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0" yWindow="-15" windowWidth="20505" windowHeight="4215" tabRatio="764" activeTab="1"/>
  </bookViews>
  <sheets>
    <sheet name="Viết tắt" sheetId="46" r:id="rId1"/>
    <sheet name="TONGHOP" sheetId="1" r:id="rId2"/>
    <sheet name="QL THI" sheetId="15" state="hidden" r:id="rId3"/>
    <sheet name="TK KHOILUONG" sheetId="9" r:id="rId4"/>
    <sheet name="TK DETHI" sheetId="2" state="hidden" r:id="rId5"/>
    <sheet name="TK COITHI KTHP" sheetId="3" state="hidden" r:id="rId6"/>
    <sheet name="TK COI THI TOT NGHIEP" sheetId="47" state="hidden" r:id="rId7"/>
    <sheet name="TK CHAMTHI" sheetId="4" state="hidden" r:id="rId8"/>
    <sheet name="CHAM NV" sheetId="61" state="hidden" r:id="rId9"/>
    <sheet name="DSCBGVNV" sheetId="57" r:id="rId10"/>
    <sheet name="Kiểm tra chưa gửi file đề thi" sheetId="62" r:id="rId11"/>
  </sheets>
  <definedNames>
    <definedName name="_Fill" hidden="1">#REF!</definedName>
    <definedName name="_xlnm._FilterDatabase" localSheetId="8" hidden="1">'CHAM NV'!$A$1:$F$1501</definedName>
    <definedName name="_xlnm._FilterDatabase" localSheetId="9" hidden="1">DSCBGVNV!$A$1:$H$432</definedName>
    <definedName name="_xlnm._FilterDatabase" localSheetId="10" hidden="1">'Kiểm tra chưa gửi file đề thi'!$B$1:$D$2001</definedName>
    <definedName name="_xlnm._FilterDatabase" localSheetId="2" hidden="1">'QL THI'!$A$1:$H$1501</definedName>
    <definedName name="_xlnm._FilterDatabase" localSheetId="7" hidden="1">'TK CHAMTHI'!$A$1:$O$1501</definedName>
    <definedName name="_xlnm._FilterDatabase" localSheetId="6" hidden="1">'TK COI THI TOT NGHIEP'!$A$1:$L$1201</definedName>
    <definedName name="_xlnm._FilterDatabase" localSheetId="5" hidden="1">'TK COITHI KTHP'!$A$1:$L$2001</definedName>
    <definedName name="_xlnm._FilterDatabase" localSheetId="4" hidden="1">'TK DETHI'!$A$1:$H$1</definedName>
    <definedName name="_xlnm._FilterDatabase" localSheetId="3" hidden="1">'TK KHOILUONG'!$A$4:$AI$501</definedName>
    <definedName name="_xlnm._FilterDatabase" localSheetId="1" hidden="1">TONGHOP!$A$1:$AB$2222</definedName>
    <definedName name="_Key1" localSheetId="8" hidden="1">#REF!</definedName>
    <definedName name="_Key1" hidden="1">#REF!</definedName>
    <definedName name="_Key2" localSheetId="8" hidden="1">#REF!</definedName>
    <definedName name="_Key2" hidden="1">#REF!</definedName>
    <definedName name="_Order1" hidden="1">255</definedName>
    <definedName name="_Order2" hidden="1">255</definedName>
    <definedName name="_Sort" localSheetId="8" hidden="1">#REF!</definedName>
    <definedName name="_Sort" hidden="1">#REF!</definedName>
    <definedName name="HTML_CodePage" hidden="1">950</definedName>
    <definedName name="HTML_Control" localSheetId="8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2">'QL THI'!$A$1:$H$1501</definedName>
    <definedName name="_xlnm.Print_Area" localSheetId="1">TONGHOP!$A$1:$U$979</definedName>
    <definedName name="_xlnm.Print_Titles" localSheetId="2">'QL THI'!$1:$1</definedName>
    <definedName name="_xlnm.Print_Titles" localSheetId="1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E3" i="62" l="1"/>
  <c r="E4" i="62"/>
  <c r="E5" i="62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33" i="62"/>
  <c r="E34" i="62"/>
  <c r="E35" i="62"/>
  <c r="E36" i="62"/>
  <c r="E37" i="62"/>
  <c r="E38" i="62"/>
  <c r="E39" i="62"/>
  <c r="E40" i="62"/>
  <c r="E41" i="62"/>
  <c r="E42" i="62"/>
  <c r="E43" i="62"/>
  <c r="E44" i="62"/>
  <c r="E45" i="62"/>
  <c r="E46" i="62"/>
  <c r="E47" i="62"/>
  <c r="E48" i="62"/>
  <c r="E49" i="62"/>
  <c r="E50" i="62"/>
  <c r="E51" i="62"/>
  <c r="E52" i="62"/>
  <c r="E53" i="62"/>
  <c r="E54" i="62"/>
  <c r="E55" i="62"/>
  <c r="E56" i="62"/>
  <c r="E57" i="62"/>
  <c r="E58" i="62"/>
  <c r="E59" i="62"/>
  <c r="E60" i="62"/>
  <c r="E61" i="62"/>
  <c r="E62" i="62"/>
  <c r="E63" i="62"/>
  <c r="E64" i="62"/>
  <c r="E65" i="62"/>
  <c r="E66" i="62"/>
  <c r="E67" i="62"/>
  <c r="E68" i="62"/>
  <c r="E69" i="62"/>
  <c r="E70" i="62"/>
  <c r="E71" i="62"/>
  <c r="E72" i="62"/>
  <c r="E73" i="62"/>
  <c r="E74" i="62"/>
  <c r="E75" i="62"/>
  <c r="E76" i="62"/>
  <c r="E77" i="62"/>
  <c r="E78" i="62"/>
  <c r="E79" i="62"/>
  <c r="E80" i="62"/>
  <c r="E81" i="62"/>
  <c r="E82" i="62"/>
  <c r="E83" i="62"/>
  <c r="E84" i="62"/>
  <c r="E85" i="62"/>
  <c r="E86" i="62"/>
  <c r="E87" i="62"/>
  <c r="E88" i="62"/>
  <c r="E89" i="62"/>
  <c r="E90" i="62"/>
  <c r="E91" i="62"/>
  <c r="E92" i="62"/>
  <c r="E93" i="62"/>
  <c r="E94" i="62"/>
  <c r="E95" i="62"/>
  <c r="E96" i="62"/>
  <c r="E97" i="62"/>
  <c r="E98" i="62"/>
  <c r="E99" i="62"/>
  <c r="E100" i="62"/>
  <c r="E101" i="62"/>
  <c r="E102" i="62"/>
  <c r="E103" i="62"/>
  <c r="E104" i="62"/>
  <c r="E105" i="62"/>
  <c r="E106" i="62"/>
  <c r="E107" i="62"/>
  <c r="E108" i="62"/>
  <c r="E109" i="62"/>
  <c r="E110" i="62"/>
  <c r="E111" i="62"/>
  <c r="E112" i="62"/>
  <c r="E113" i="62"/>
  <c r="E114" i="62"/>
  <c r="E115" i="62"/>
  <c r="E116" i="62"/>
  <c r="E117" i="62"/>
  <c r="E118" i="62"/>
  <c r="E119" i="62"/>
  <c r="E120" i="62"/>
  <c r="E121" i="62"/>
  <c r="E122" i="62"/>
  <c r="E123" i="62"/>
  <c r="E124" i="62"/>
  <c r="E125" i="62"/>
  <c r="E126" i="62"/>
  <c r="E127" i="62"/>
  <c r="E128" i="62"/>
  <c r="E129" i="62"/>
  <c r="E130" i="62"/>
  <c r="E131" i="62"/>
  <c r="E132" i="62"/>
  <c r="E133" i="62"/>
  <c r="E134" i="62"/>
  <c r="E135" i="62"/>
  <c r="E136" i="62"/>
  <c r="E137" i="62"/>
  <c r="E138" i="62"/>
  <c r="E139" i="62"/>
  <c r="E140" i="62"/>
  <c r="E141" i="62"/>
  <c r="E142" i="62"/>
  <c r="E143" i="62"/>
  <c r="E144" i="62"/>
  <c r="E145" i="62"/>
  <c r="E146" i="62"/>
  <c r="E147" i="62"/>
  <c r="E148" i="62"/>
  <c r="E149" i="62"/>
  <c r="E150" i="62"/>
  <c r="E151" i="62"/>
  <c r="E152" i="62"/>
  <c r="E153" i="62"/>
  <c r="E154" i="62"/>
  <c r="E155" i="62"/>
  <c r="E156" i="62"/>
  <c r="E157" i="62"/>
  <c r="E158" i="62"/>
  <c r="E159" i="62"/>
  <c r="E160" i="62"/>
  <c r="E161" i="62"/>
  <c r="E162" i="62"/>
  <c r="E163" i="62"/>
  <c r="E164" i="62"/>
  <c r="E165" i="62"/>
  <c r="E166" i="62"/>
  <c r="E167" i="62"/>
  <c r="E168" i="62"/>
  <c r="E169" i="62"/>
  <c r="E170" i="62"/>
  <c r="E171" i="62"/>
  <c r="E172" i="62"/>
  <c r="E173" i="62"/>
  <c r="E174" i="62"/>
  <c r="E175" i="62"/>
  <c r="E176" i="62"/>
  <c r="E177" i="62"/>
  <c r="E178" i="62"/>
  <c r="E179" i="62"/>
  <c r="E180" i="62"/>
  <c r="E181" i="62"/>
  <c r="E182" i="62"/>
  <c r="E183" i="62"/>
  <c r="E184" i="62"/>
  <c r="E185" i="62"/>
  <c r="E186" i="62"/>
  <c r="E187" i="62"/>
  <c r="E188" i="62"/>
  <c r="E189" i="62"/>
  <c r="E190" i="62"/>
  <c r="E191" i="62"/>
  <c r="E192" i="62"/>
  <c r="E193" i="62"/>
  <c r="E194" i="62"/>
  <c r="E195" i="62"/>
  <c r="E196" i="62"/>
  <c r="E197" i="62"/>
  <c r="E198" i="62"/>
  <c r="E199" i="62"/>
  <c r="E200" i="62"/>
  <c r="E201" i="62"/>
  <c r="E202" i="62"/>
  <c r="E203" i="62"/>
  <c r="E204" i="62"/>
  <c r="E205" i="62"/>
  <c r="E206" i="62"/>
  <c r="E207" i="62"/>
  <c r="E208" i="62"/>
  <c r="E209" i="62"/>
  <c r="E210" i="62"/>
  <c r="E211" i="62"/>
  <c r="E212" i="62"/>
  <c r="E213" i="62"/>
  <c r="E214" i="62"/>
  <c r="E215" i="62"/>
  <c r="E216" i="62"/>
  <c r="E217" i="62"/>
  <c r="E218" i="62"/>
  <c r="E219" i="62"/>
  <c r="E220" i="62"/>
  <c r="E221" i="62"/>
  <c r="E222" i="62"/>
  <c r="E223" i="62"/>
  <c r="E224" i="62"/>
  <c r="E225" i="62"/>
  <c r="E226" i="62"/>
  <c r="E227" i="62"/>
  <c r="E228" i="62"/>
  <c r="E229" i="62"/>
  <c r="E230" i="62"/>
  <c r="E231" i="62"/>
  <c r="E232" i="62"/>
  <c r="E233" i="62"/>
  <c r="E234" i="62"/>
  <c r="E235" i="62"/>
  <c r="E236" i="62"/>
  <c r="E237" i="62"/>
  <c r="E238" i="62"/>
  <c r="E239" i="62"/>
  <c r="E240" i="62"/>
  <c r="E241" i="62"/>
  <c r="E242" i="62"/>
  <c r="E243" i="62"/>
  <c r="E244" i="62"/>
  <c r="E245" i="62"/>
  <c r="E246" i="62"/>
  <c r="E247" i="62"/>
  <c r="E248" i="62"/>
  <c r="E249" i="62"/>
  <c r="E250" i="62"/>
  <c r="E251" i="62"/>
  <c r="E252" i="62"/>
  <c r="E253" i="62"/>
  <c r="E254" i="62"/>
  <c r="E255" i="62"/>
  <c r="E256" i="62"/>
  <c r="E257" i="62"/>
  <c r="E258" i="62"/>
  <c r="E259" i="62"/>
  <c r="E260" i="62"/>
  <c r="E261" i="62"/>
  <c r="E262" i="62"/>
  <c r="E263" i="62"/>
  <c r="E264" i="62"/>
  <c r="E265" i="62"/>
  <c r="E266" i="62"/>
  <c r="E267" i="62"/>
  <c r="E268" i="62"/>
  <c r="E269" i="62"/>
  <c r="E270" i="62"/>
  <c r="E271" i="62"/>
  <c r="E272" i="62"/>
  <c r="E273" i="62"/>
  <c r="E274" i="62"/>
  <c r="E275" i="62"/>
  <c r="E276" i="62"/>
  <c r="E277" i="62"/>
  <c r="E278" i="62"/>
  <c r="E279" i="62"/>
  <c r="E280" i="62"/>
  <c r="E281" i="62"/>
  <c r="E282" i="62"/>
  <c r="E283" i="62"/>
  <c r="E284" i="62"/>
  <c r="E285" i="62"/>
  <c r="E286" i="62"/>
  <c r="E287" i="62"/>
  <c r="E288" i="62"/>
  <c r="E289" i="62"/>
  <c r="E290" i="62"/>
  <c r="E291" i="62"/>
  <c r="E292" i="62"/>
  <c r="E293" i="62"/>
  <c r="E294" i="62"/>
  <c r="E295" i="62"/>
  <c r="E296" i="62"/>
  <c r="E297" i="62"/>
  <c r="E298" i="62"/>
  <c r="E299" i="62"/>
  <c r="E300" i="62"/>
  <c r="E301" i="62"/>
  <c r="E302" i="62"/>
  <c r="E303" i="62"/>
  <c r="E304" i="62"/>
  <c r="E305" i="62"/>
  <c r="E306" i="62"/>
  <c r="E307" i="62"/>
  <c r="E308" i="62"/>
  <c r="E309" i="62"/>
  <c r="E310" i="62"/>
  <c r="E311" i="62"/>
  <c r="E312" i="62"/>
  <c r="E313" i="62"/>
  <c r="E314" i="62"/>
  <c r="E315" i="62"/>
  <c r="E316" i="62"/>
  <c r="E317" i="62"/>
  <c r="E318" i="62"/>
  <c r="E319" i="62"/>
  <c r="E320" i="62"/>
  <c r="E321" i="62"/>
  <c r="E322" i="62"/>
  <c r="E323" i="62"/>
  <c r="E324" i="62"/>
  <c r="E325" i="62"/>
  <c r="E326" i="62"/>
  <c r="E327" i="62"/>
  <c r="E328" i="62"/>
  <c r="E329" i="62"/>
  <c r="E330" i="62"/>
  <c r="E331" i="62"/>
  <c r="E332" i="62"/>
  <c r="E333" i="62"/>
  <c r="E334" i="62"/>
  <c r="E335" i="62"/>
  <c r="E336" i="62"/>
  <c r="E337" i="62"/>
  <c r="E338" i="62"/>
  <c r="E339" i="62"/>
  <c r="E340" i="62"/>
  <c r="E341" i="62"/>
  <c r="E342" i="62"/>
  <c r="E343" i="62"/>
  <c r="E344" i="62"/>
  <c r="E345" i="62"/>
  <c r="E346" i="62"/>
  <c r="E347" i="62"/>
  <c r="E348" i="62"/>
  <c r="E349" i="62"/>
  <c r="E350" i="62"/>
  <c r="E351" i="62"/>
  <c r="E352" i="62"/>
  <c r="E353" i="62"/>
  <c r="E354" i="62"/>
  <c r="E355" i="62"/>
  <c r="E356" i="62"/>
  <c r="E357" i="62"/>
  <c r="E358" i="62"/>
  <c r="E359" i="62"/>
  <c r="E360" i="62"/>
  <c r="E361" i="62"/>
  <c r="E362" i="62"/>
  <c r="E363" i="62"/>
  <c r="E364" i="62"/>
  <c r="E365" i="62"/>
  <c r="E366" i="62"/>
  <c r="E367" i="62"/>
  <c r="E368" i="62"/>
  <c r="E369" i="62"/>
  <c r="E370" i="62"/>
  <c r="E371" i="62"/>
  <c r="E372" i="62"/>
  <c r="E373" i="62"/>
  <c r="E374" i="62"/>
  <c r="E375" i="62"/>
  <c r="E376" i="62"/>
  <c r="E377" i="62"/>
  <c r="E378" i="62"/>
  <c r="E379" i="62"/>
  <c r="E380" i="62"/>
  <c r="E381" i="62"/>
  <c r="E382" i="62"/>
  <c r="E383" i="62"/>
  <c r="E384" i="62"/>
  <c r="E385" i="62"/>
  <c r="E386" i="62"/>
  <c r="E387" i="62"/>
  <c r="E388" i="62"/>
  <c r="E389" i="62"/>
  <c r="E390" i="62"/>
  <c r="E391" i="62"/>
  <c r="E392" i="62"/>
  <c r="E393" i="62"/>
  <c r="E394" i="62"/>
  <c r="E395" i="62"/>
  <c r="E396" i="62"/>
  <c r="E397" i="62"/>
  <c r="E398" i="62"/>
  <c r="E399" i="62"/>
  <c r="E400" i="62"/>
  <c r="E401" i="62"/>
  <c r="E402" i="62"/>
  <c r="E403" i="62"/>
  <c r="E404" i="62"/>
  <c r="E405" i="62"/>
  <c r="E406" i="62"/>
  <c r="E407" i="62"/>
  <c r="E408" i="62"/>
  <c r="E409" i="62"/>
  <c r="E410" i="62"/>
  <c r="E411" i="62"/>
  <c r="E412" i="62"/>
  <c r="E413" i="62"/>
  <c r="E414" i="62"/>
  <c r="E415" i="62"/>
  <c r="E416" i="62"/>
  <c r="E417" i="62"/>
  <c r="E418" i="62"/>
  <c r="E419" i="62"/>
  <c r="E420" i="62"/>
  <c r="E421" i="62"/>
  <c r="E422" i="62"/>
  <c r="E423" i="62"/>
  <c r="E424" i="62"/>
  <c r="E425" i="62"/>
  <c r="E426" i="62"/>
  <c r="E427" i="62"/>
  <c r="E428" i="62"/>
  <c r="E429" i="62"/>
  <c r="E430" i="62"/>
  <c r="E431" i="62"/>
  <c r="E432" i="62"/>
  <c r="E433" i="62"/>
  <c r="E434" i="62"/>
  <c r="E435" i="62"/>
  <c r="E436" i="62"/>
  <c r="E437" i="62"/>
  <c r="E438" i="62"/>
  <c r="E439" i="62"/>
  <c r="E440" i="62"/>
  <c r="E441" i="62"/>
  <c r="E442" i="62"/>
  <c r="E443" i="62"/>
  <c r="E444" i="62"/>
  <c r="E445" i="62"/>
  <c r="E446" i="62"/>
  <c r="E447" i="62"/>
  <c r="E448" i="62"/>
  <c r="E449" i="62"/>
  <c r="E450" i="62"/>
  <c r="E451" i="62"/>
  <c r="E452" i="62"/>
  <c r="E453" i="62"/>
  <c r="E454" i="62"/>
  <c r="E455" i="62"/>
  <c r="E456" i="62"/>
  <c r="E457" i="62"/>
  <c r="E458" i="62"/>
  <c r="E459" i="62"/>
  <c r="E460" i="62"/>
  <c r="E461" i="62"/>
  <c r="E462" i="62"/>
  <c r="E463" i="62"/>
  <c r="E464" i="62"/>
  <c r="E465" i="62"/>
  <c r="E466" i="62"/>
  <c r="E467" i="62"/>
  <c r="E468" i="62"/>
  <c r="E469" i="62"/>
  <c r="E470" i="62"/>
  <c r="E471" i="62"/>
  <c r="E472" i="62"/>
  <c r="E473" i="62"/>
  <c r="E474" i="62"/>
  <c r="E475" i="62"/>
  <c r="E476" i="62"/>
  <c r="E477" i="62"/>
  <c r="E478" i="62"/>
  <c r="E479" i="62"/>
  <c r="E480" i="62"/>
  <c r="E481" i="62"/>
  <c r="E482" i="62"/>
  <c r="E483" i="62"/>
  <c r="E484" i="62"/>
  <c r="E485" i="62"/>
  <c r="E486" i="62"/>
  <c r="E487" i="62"/>
  <c r="E488" i="62"/>
  <c r="E489" i="62"/>
  <c r="E490" i="62"/>
  <c r="E491" i="62"/>
  <c r="E492" i="62"/>
  <c r="E493" i="62"/>
  <c r="E494" i="62"/>
  <c r="E495" i="62"/>
  <c r="E496" i="62"/>
  <c r="E497" i="62"/>
  <c r="E498" i="62"/>
  <c r="E499" i="62"/>
  <c r="E500" i="62"/>
  <c r="E501" i="62"/>
  <c r="E502" i="62"/>
  <c r="E503" i="62"/>
  <c r="E504" i="62"/>
  <c r="E505" i="62"/>
  <c r="E506" i="62"/>
  <c r="E507" i="62"/>
  <c r="E508" i="62"/>
  <c r="E509" i="62"/>
  <c r="E510" i="62"/>
  <c r="E511" i="62"/>
  <c r="E512" i="62"/>
  <c r="E513" i="62"/>
  <c r="E514" i="62"/>
  <c r="E515" i="62"/>
  <c r="E516" i="62"/>
  <c r="E517" i="62"/>
  <c r="E518" i="62"/>
  <c r="E519" i="62"/>
  <c r="E520" i="62"/>
  <c r="E521" i="62"/>
  <c r="E522" i="62"/>
  <c r="E523" i="62"/>
  <c r="E524" i="62"/>
  <c r="E525" i="62"/>
  <c r="E526" i="62"/>
  <c r="E527" i="62"/>
  <c r="E528" i="62"/>
  <c r="E529" i="62"/>
  <c r="E530" i="62"/>
  <c r="E531" i="62"/>
  <c r="E532" i="62"/>
  <c r="E533" i="62"/>
  <c r="E534" i="62"/>
  <c r="E535" i="62"/>
  <c r="E536" i="62"/>
  <c r="E537" i="62"/>
  <c r="E538" i="62"/>
  <c r="E539" i="62"/>
  <c r="E540" i="62"/>
  <c r="E541" i="62"/>
  <c r="E542" i="62"/>
  <c r="E543" i="62"/>
  <c r="E544" i="62"/>
  <c r="E545" i="62"/>
  <c r="E546" i="62"/>
  <c r="E547" i="62"/>
  <c r="E548" i="62"/>
  <c r="E549" i="62"/>
  <c r="E550" i="62"/>
  <c r="E551" i="62"/>
  <c r="E552" i="62"/>
  <c r="E553" i="62"/>
  <c r="E554" i="62"/>
  <c r="E555" i="62"/>
  <c r="E556" i="62"/>
  <c r="E557" i="62"/>
  <c r="E558" i="62"/>
  <c r="E559" i="62"/>
  <c r="E560" i="62"/>
  <c r="E561" i="62"/>
  <c r="E562" i="62"/>
  <c r="E563" i="62"/>
  <c r="E564" i="62"/>
  <c r="E565" i="62"/>
  <c r="E566" i="62"/>
  <c r="E567" i="62"/>
  <c r="E568" i="62"/>
  <c r="E569" i="62"/>
  <c r="E570" i="62"/>
  <c r="E571" i="62"/>
  <c r="E572" i="62"/>
  <c r="E573" i="62"/>
  <c r="E574" i="62"/>
  <c r="E575" i="62"/>
  <c r="E576" i="62"/>
  <c r="E577" i="62"/>
  <c r="E578" i="62"/>
  <c r="E579" i="62"/>
  <c r="E580" i="62"/>
  <c r="E581" i="62"/>
  <c r="E582" i="62"/>
  <c r="E583" i="62"/>
  <c r="E584" i="62"/>
  <c r="E585" i="62"/>
  <c r="E586" i="62"/>
  <c r="E587" i="62"/>
  <c r="E588" i="62"/>
  <c r="E589" i="62"/>
  <c r="E590" i="62"/>
  <c r="E591" i="62"/>
  <c r="E592" i="62"/>
  <c r="E593" i="62"/>
  <c r="E594" i="62"/>
  <c r="E595" i="62"/>
  <c r="E596" i="62"/>
  <c r="E597" i="62"/>
  <c r="E598" i="62"/>
  <c r="E599" i="62"/>
  <c r="E600" i="62"/>
  <c r="E601" i="62"/>
  <c r="E602" i="62"/>
  <c r="E603" i="62"/>
  <c r="E604" i="62"/>
  <c r="E605" i="62"/>
  <c r="E606" i="62"/>
  <c r="E607" i="62"/>
  <c r="E608" i="62"/>
  <c r="E609" i="62"/>
  <c r="E610" i="62"/>
  <c r="E611" i="62"/>
  <c r="E612" i="62"/>
  <c r="E613" i="62"/>
  <c r="E614" i="62"/>
  <c r="E615" i="62"/>
  <c r="E616" i="62"/>
  <c r="E617" i="62"/>
  <c r="E618" i="62"/>
  <c r="E619" i="62"/>
  <c r="E620" i="62"/>
  <c r="E621" i="62"/>
  <c r="E622" i="62"/>
  <c r="E623" i="62"/>
  <c r="E624" i="62"/>
  <c r="E625" i="62"/>
  <c r="E626" i="62"/>
  <c r="E627" i="62"/>
  <c r="E628" i="62"/>
  <c r="E629" i="62"/>
  <c r="E630" i="62"/>
  <c r="E631" i="62"/>
  <c r="E632" i="62"/>
  <c r="E633" i="62"/>
  <c r="E634" i="62"/>
  <c r="E635" i="62"/>
  <c r="E636" i="62"/>
  <c r="E637" i="62"/>
  <c r="E638" i="62"/>
  <c r="E639" i="62"/>
  <c r="E640" i="62"/>
  <c r="E641" i="62"/>
  <c r="E642" i="62"/>
  <c r="E643" i="62"/>
  <c r="E644" i="62"/>
  <c r="E645" i="62"/>
  <c r="E646" i="62"/>
  <c r="E647" i="62"/>
  <c r="E648" i="62"/>
  <c r="E649" i="62"/>
  <c r="E650" i="62"/>
  <c r="E651" i="62"/>
  <c r="E652" i="62"/>
  <c r="E653" i="62"/>
  <c r="E654" i="62"/>
  <c r="E655" i="62"/>
  <c r="E656" i="62"/>
  <c r="E657" i="62"/>
  <c r="E658" i="62"/>
  <c r="E659" i="62"/>
  <c r="E660" i="62"/>
  <c r="E661" i="62"/>
  <c r="E662" i="62"/>
  <c r="E663" i="62"/>
  <c r="E664" i="62"/>
  <c r="E665" i="62"/>
  <c r="E666" i="62"/>
  <c r="E667" i="62"/>
  <c r="E668" i="62"/>
  <c r="E669" i="62"/>
  <c r="E670" i="62"/>
  <c r="E671" i="62"/>
  <c r="E672" i="62"/>
  <c r="E673" i="62"/>
  <c r="E674" i="62"/>
  <c r="E675" i="62"/>
  <c r="E676" i="62"/>
  <c r="E677" i="62"/>
  <c r="E678" i="62"/>
  <c r="E679" i="62"/>
  <c r="E680" i="62"/>
  <c r="E681" i="62"/>
  <c r="E682" i="62"/>
  <c r="E683" i="62"/>
  <c r="E684" i="62"/>
  <c r="E685" i="62"/>
  <c r="E686" i="62"/>
  <c r="E687" i="62"/>
  <c r="E688" i="62"/>
  <c r="E689" i="62"/>
  <c r="E690" i="62"/>
  <c r="E691" i="62"/>
  <c r="E692" i="62"/>
  <c r="E693" i="62"/>
  <c r="E694" i="62"/>
  <c r="E695" i="62"/>
  <c r="E696" i="62"/>
  <c r="E697" i="62"/>
  <c r="E698" i="62"/>
  <c r="E699" i="62"/>
  <c r="E700" i="62"/>
  <c r="E701" i="62"/>
  <c r="E702" i="62"/>
  <c r="E703" i="62"/>
  <c r="E704" i="62"/>
  <c r="E705" i="62"/>
  <c r="E706" i="62"/>
  <c r="E707" i="62"/>
  <c r="E708" i="62"/>
  <c r="E709" i="62"/>
  <c r="E710" i="62"/>
  <c r="E711" i="62"/>
  <c r="E712" i="62"/>
  <c r="E713" i="62"/>
  <c r="E714" i="62"/>
  <c r="E715" i="62"/>
  <c r="E716" i="62"/>
  <c r="E717" i="62"/>
  <c r="E718" i="62"/>
  <c r="E719" i="62"/>
  <c r="E720" i="62"/>
  <c r="E721" i="62"/>
  <c r="E722" i="62"/>
  <c r="E723" i="62"/>
  <c r="E724" i="62"/>
  <c r="E725" i="62"/>
  <c r="E726" i="62"/>
  <c r="E727" i="62"/>
  <c r="E728" i="62"/>
  <c r="E729" i="62"/>
  <c r="E730" i="62"/>
  <c r="E731" i="62"/>
  <c r="E732" i="62"/>
  <c r="E733" i="62"/>
  <c r="E734" i="62"/>
  <c r="E735" i="62"/>
  <c r="E736" i="62"/>
  <c r="E737" i="62"/>
  <c r="E738" i="62"/>
  <c r="E739" i="62"/>
  <c r="E740" i="62"/>
  <c r="E741" i="62"/>
  <c r="E742" i="62"/>
  <c r="E743" i="62"/>
  <c r="E744" i="62"/>
  <c r="E745" i="62"/>
  <c r="E746" i="62"/>
  <c r="E747" i="62"/>
  <c r="E748" i="62"/>
  <c r="E749" i="62"/>
  <c r="E750" i="62"/>
  <c r="E751" i="62"/>
  <c r="E752" i="62"/>
  <c r="E753" i="62"/>
  <c r="E754" i="62"/>
  <c r="E755" i="62"/>
  <c r="E756" i="62"/>
  <c r="E757" i="62"/>
  <c r="E758" i="62"/>
  <c r="E759" i="62"/>
  <c r="E760" i="62"/>
  <c r="E761" i="62"/>
  <c r="E762" i="62"/>
  <c r="E763" i="62"/>
  <c r="E764" i="62"/>
  <c r="E765" i="62"/>
  <c r="E766" i="62"/>
  <c r="E767" i="62"/>
  <c r="E768" i="62"/>
  <c r="E769" i="62"/>
  <c r="E770" i="62"/>
  <c r="E771" i="62"/>
  <c r="E772" i="62"/>
  <c r="E773" i="62"/>
  <c r="E774" i="62"/>
  <c r="E775" i="62"/>
  <c r="E776" i="62"/>
  <c r="E777" i="62"/>
  <c r="E778" i="62"/>
  <c r="E779" i="62"/>
  <c r="E780" i="62"/>
  <c r="E781" i="62"/>
  <c r="E782" i="62"/>
  <c r="E783" i="62"/>
  <c r="E784" i="62"/>
  <c r="E785" i="62"/>
  <c r="E786" i="62"/>
  <c r="E787" i="62"/>
  <c r="E788" i="62"/>
  <c r="E789" i="62"/>
  <c r="E790" i="62"/>
  <c r="E791" i="62"/>
  <c r="E792" i="62"/>
  <c r="E793" i="62"/>
  <c r="E794" i="62"/>
  <c r="E795" i="62"/>
  <c r="E796" i="62"/>
  <c r="E797" i="62"/>
  <c r="E798" i="62"/>
  <c r="E799" i="62"/>
  <c r="E800" i="62"/>
  <c r="E801" i="62"/>
  <c r="E802" i="62"/>
  <c r="E803" i="62"/>
  <c r="E804" i="62"/>
  <c r="E805" i="62"/>
  <c r="E806" i="62"/>
  <c r="E807" i="62"/>
  <c r="E808" i="62"/>
  <c r="E809" i="62"/>
  <c r="E810" i="62"/>
  <c r="E811" i="62"/>
  <c r="E812" i="62"/>
  <c r="E813" i="62"/>
  <c r="E814" i="62"/>
  <c r="E815" i="62"/>
  <c r="E816" i="62"/>
  <c r="E817" i="62"/>
  <c r="E818" i="62"/>
  <c r="E819" i="62"/>
  <c r="E820" i="62"/>
  <c r="E821" i="62"/>
  <c r="E822" i="62"/>
  <c r="E823" i="62"/>
  <c r="E824" i="62"/>
  <c r="E825" i="62"/>
  <c r="E826" i="62"/>
  <c r="E827" i="62"/>
  <c r="E828" i="62"/>
  <c r="E829" i="62"/>
  <c r="E830" i="62"/>
  <c r="E831" i="62"/>
  <c r="E832" i="62"/>
  <c r="E833" i="62"/>
  <c r="E834" i="62"/>
  <c r="E835" i="62"/>
  <c r="E836" i="62"/>
  <c r="E837" i="62"/>
  <c r="E838" i="62"/>
  <c r="E839" i="62"/>
  <c r="E840" i="62"/>
  <c r="E841" i="62"/>
  <c r="E842" i="62"/>
  <c r="E843" i="62"/>
  <c r="E844" i="62"/>
  <c r="E845" i="62"/>
  <c r="E846" i="62"/>
  <c r="E847" i="62"/>
  <c r="E848" i="62"/>
  <c r="E849" i="62"/>
  <c r="E850" i="62"/>
  <c r="E851" i="62"/>
  <c r="E852" i="62"/>
  <c r="E853" i="62"/>
  <c r="E854" i="62"/>
  <c r="E855" i="62"/>
  <c r="E856" i="62"/>
  <c r="E857" i="62"/>
  <c r="E858" i="62"/>
  <c r="E859" i="62"/>
  <c r="E860" i="62"/>
  <c r="E861" i="62"/>
  <c r="E862" i="62"/>
  <c r="E863" i="62"/>
  <c r="E864" i="62"/>
  <c r="E865" i="62"/>
  <c r="E866" i="62"/>
  <c r="E867" i="62"/>
  <c r="E868" i="62"/>
  <c r="E869" i="62"/>
  <c r="E870" i="62"/>
  <c r="E871" i="62"/>
  <c r="E872" i="62"/>
  <c r="E873" i="62"/>
  <c r="E874" i="62"/>
  <c r="E875" i="62"/>
  <c r="E876" i="62"/>
  <c r="E877" i="62"/>
  <c r="E878" i="62"/>
  <c r="E879" i="62"/>
  <c r="E880" i="62"/>
  <c r="E881" i="62"/>
  <c r="E882" i="62"/>
  <c r="E883" i="62"/>
  <c r="E884" i="62"/>
  <c r="E885" i="62"/>
  <c r="E886" i="62"/>
  <c r="E887" i="62"/>
  <c r="E888" i="62"/>
  <c r="E889" i="62"/>
  <c r="E890" i="62"/>
  <c r="E891" i="62"/>
  <c r="E892" i="62"/>
  <c r="E893" i="62"/>
  <c r="E894" i="62"/>
  <c r="E895" i="62"/>
  <c r="E896" i="62"/>
  <c r="E897" i="62"/>
  <c r="E898" i="62"/>
  <c r="E899" i="62"/>
  <c r="E900" i="62"/>
  <c r="E901" i="62"/>
  <c r="E902" i="62"/>
  <c r="E903" i="62"/>
  <c r="E904" i="62"/>
  <c r="E905" i="62"/>
  <c r="E906" i="62"/>
  <c r="E907" i="62"/>
  <c r="E908" i="62"/>
  <c r="E909" i="62"/>
  <c r="E910" i="62"/>
  <c r="E911" i="62"/>
  <c r="E912" i="62"/>
  <c r="E913" i="62"/>
  <c r="E914" i="62"/>
  <c r="E915" i="62"/>
  <c r="E916" i="62"/>
  <c r="E917" i="62"/>
  <c r="E918" i="62"/>
  <c r="E919" i="62"/>
  <c r="E920" i="62"/>
  <c r="E921" i="62"/>
  <c r="E922" i="62"/>
  <c r="E923" i="62"/>
  <c r="E924" i="62"/>
  <c r="E925" i="62"/>
  <c r="E926" i="62"/>
  <c r="E927" i="62"/>
  <c r="E928" i="62"/>
  <c r="E929" i="62"/>
  <c r="E930" i="62"/>
  <c r="E931" i="62"/>
  <c r="E932" i="62"/>
  <c r="E933" i="62"/>
  <c r="E934" i="62"/>
  <c r="E935" i="62"/>
  <c r="E936" i="62"/>
  <c r="E937" i="62"/>
  <c r="E938" i="62"/>
  <c r="E939" i="62"/>
  <c r="E940" i="62"/>
  <c r="E941" i="62"/>
  <c r="E942" i="62"/>
  <c r="E943" i="62"/>
  <c r="E944" i="62"/>
  <c r="E945" i="62"/>
  <c r="E946" i="62"/>
  <c r="E947" i="62"/>
  <c r="E948" i="62"/>
  <c r="E949" i="62"/>
  <c r="E950" i="62"/>
  <c r="E951" i="62"/>
  <c r="E952" i="62"/>
  <c r="E953" i="62"/>
  <c r="E954" i="62"/>
  <c r="E955" i="62"/>
  <c r="E956" i="62"/>
  <c r="E957" i="62"/>
  <c r="E958" i="62"/>
  <c r="E959" i="62"/>
  <c r="E960" i="62"/>
  <c r="E961" i="62"/>
  <c r="E962" i="62"/>
  <c r="E963" i="62"/>
  <c r="E964" i="62"/>
  <c r="E965" i="62"/>
  <c r="E966" i="62"/>
  <c r="E967" i="62"/>
  <c r="E968" i="62"/>
  <c r="E969" i="62"/>
  <c r="E970" i="62"/>
  <c r="E971" i="62"/>
  <c r="E972" i="62"/>
  <c r="E973" i="62"/>
  <c r="E974" i="62"/>
  <c r="E975" i="62"/>
  <c r="E976" i="62"/>
  <c r="E977" i="62"/>
  <c r="E978" i="62"/>
  <c r="E979" i="62"/>
  <c r="E980" i="62"/>
  <c r="E981" i="62"/>
  <c r="E982" i="62"/>
  <c r="E983" i="62"/>
  <c r="E984" i="62"/>
  <c r="E985" i="62"/>
  <c r="E986" i="62"/>
  <c r="E987" i="62"/>
  <c r="E988" i="62"/>
  <c r="E989" i="62"/>
  <c r="E990" i="62"/>
  <c r="E991" i="62"/>
  <c r="E992" i="62"/>
  <c r="E993" i="62"/>
  <c r="E994" i="62"/>
  <c r="E995" i="62"/>
  <c r="E996" i="62"/>
  <c r="E997" i="62"/>
  <c r="E998" i="62"/>
  <c r="E999" i="62"/>
  <c r="E1000" i="62"/>
  <c r="E1001" i="62"/>
  <c r="E1002" i="62"/>
  <c r="E1003" i="62"/>
  <c r="E1004" i="62"/>
  <c r="E1005" i="62"/>
  <c r="E1006" i="62"/>
  <c r="E1007" i="62"/>
  <c r="E1008" i="62"/>
  <c r="E1009" i="62"/>
  <c r="E1010" i="62"/>
  <c r="E1011" i="62"/>
  <c r="E1012" i="62"/>
  <c r="E1013" i="62"/>
  <c r="E1014" i="62"/>
  <c r="E1015" i="62"/>
  <c r="E1016" i="62"/>
  <c r="E1017" i="62"/>
  <c r="E1018" i="62"/>
  <c r="E1019" i="62"/>
  <c r="E1020" i="62"/>
  <c r="E1021" i="62"/>
  <c r="E1022" i="62"/>
  <c r="E1023" i="62"/>
  <c r="E1024" i="62"/>
  <c r="E1025" i="62"/>
  <c r="E1026" i="62"/>
  <c r="E1027" i="62"/>
  <c r="E1028" i="62"/>
  <c r="E1029" i="62"/>
  <c r="E1030" i="62"/>
  <c r="E1031" i="62"/>
  <c r="E1032" i="62"/>
  <c r="E1033" i="62"/>
  <c r="E1034" i="62"/>
  <c r="E1035" i="62"/>
  <c r="E1036" i="62"/>
  <c r="E1037" i="62"/>
  <c r="E1038" i="62"/>
  <c r="E1039" i="62"/>
  <c r="E1040" i="62"/>
  <c r="E1041" i="62"/>
  <c r="E1042" i="62"/>
  <c r="E1043" i="62"/>
  <c r="E1044" i="62"/>
  <c r="E1045" i="62"/>
  <c r="E1046" i="62"/>
  <c r="E1047" i="62"/>
  <c r="E1048" i="62"/>
  <c r="E1049" i="62"/>
  <c r="E1050" i="62"/>
  <c r="E1051" i="62"/>
  <c r="E1052" i="62"/>
  <c r="E1053" i="62"/>
  <c r="E1054" i="62"/>
  <c r="E1055" i="62"/>
  <c r="E1056" i="62"/>
  <c r="E1057" i="62"/>
  <c r="E1058" i="62"/>
  <c r="E1059" i="62"/>
  <c r="E1060" i="62"/>
  <c r="E1061" i="62"/>
  <c r="E1062" i="62"/>
  <c r="E1063" i="62"/>
  <c r="E1064" i="62"/>
  <c r="E1065" i="62"/>
  <c r="E1066" i="62"/>
  <c r="E1067" i="62"/>
  <c r="E1068" i="62"/>
  <c r="E1069" i="62"/>
  <c r="E1070" i="62"/>
  <c r="E1071" i="62"/>
  <c r="E1072" i="62"/>
  <c r="E1073" i="62"/>
  <c r="E1074" i="62"/>
  <c r="E1075" i="62"/>
  <c r="E1076" i="62"/>
  <c r="E1077" i="62"/>
  <c r="E1078" i="62"/>
  <c r="E1079" i="62"/>
  <c r="E1080" i="62"/>
  <c r="E1081" i="62"/>
  <c r="E1082" i="62"/>
  <c r="E1083" i="62"/>
  <c r="E1084" i="62"/>
  <c r="E1085" i="62"/>
  <c r="E1086" i="62"/>
  <c r="E1087" i="62"/>
  <c r="E1088" i="62"/>
  <c r="E1089" i="62"/>
  <c r="E1090" i="62"/>
  <c r="E1091" i="62"/>
  <c r="E1092" i="62"/>
  <c r="E1093" i="62"/>
  <c r="E1094" i="62"/>
  <c r="E1095" i="62"/>
  <c r="E1096" i="62"/>
  <c r="E1097" i="62"/>
  <c r="E1098" i="62"/>
  <c r="E1099" i="62"/>
  <c r="E1100" i="62"/>
  <c r="E1101" i="62"/>
  <c r="E1102" i="62"/>
  <c r="E1103" i="62"/>
  <c r="E1104" i="62"/>
  <c r="E1105" i="62"/>
  <c r="E1106" i="62"/>
  <c r="E1107" i="62"/>
  <c r="E1108" i="62"/>
  <c r="E1109" i="62"/>
  <c r="E1110" i="62"/>
  <c r="E1111" i="62"/>
  <c r="E1112" i="62"/>
  <c r="E1113" i="62"/>
  <c r="E1114" i="62"/>
  <c r="E1115" i="62"/>
  <c r="E1116" i="62"/>
  <c r="E1117" i="62"/>
  <c r="E1118" i="62"/>
  <c r="E1119" i="62"/>
  <c r="E1120" i="62"/>
  <c r="E1121" i="62"/>
  <c r="E1122" i="62"/>
  <c r="E1123" i="62"/>
  <c r="E1124" i="62"/>
  <c r="E1125" i="62"/>
  <c r="E1126" i="62"/>
  <c r="E1127" i="62"/>
  <c r="E1128" i="62"/>
  <c r="E1129" i="62"/>
  <c r="E1130" i="62"/>
  <c r="E1131" i="62"/>
  <c r="E1132" i="62"/>
  <c r="E1133" i="62"/>
  <c r="E1134" i="62"/>
  <c r="E1135" i="62"/>
  <c r="E1136" i="62"/>
  <c r="E1137" i="62"/>
  <c r="E1138" i="62"/>
  <c r="E1139" i="62"/>
  <c r="E1140" i="62"/>
  <c r="E1141" i="62"/>
  <c r="E1142" i="62"/>
  <c r="E1143" i="62"/>
  <c r="E1144" i="62"/>
  <c r="E1145" i="62"/>
  <c r="E1146" i="62"/>
  <c r="E1147" i="62"/>
  <c r="E1148" i="62"/>
  <c r="E1149" i="62"/>
  <c r="E1150" i="62"/>
  <c r="E1151" i="62"/>
  <c r="E1152" i="62"/>
  <c r="E1153" i="62"/>
  <c r="E1154" i="62"/>
  <c r="E1155" i="62"/>
  <c r="E1156" i="62"/>
  <c r="E1157" i="62"/>
  <c r="E1158" i="62"/>
  <c r="E1159" i="62"/>
  <c r="E1160" i="62"/>
  <c r="E1161" i="62"/>
  <c r="E1162" i="62"/>
  <c r="E1163" i="62"/>
  <c r="E1164" i="62"/>
  <c r="E1165" i="62"/>
  <c r="E1166" i="62"/>
  <c r="E1167" i="62"/>
  <c r="E1168" i="62"/>
  <c r="E1169" i="62"/>
  <c r="E1170" i="62"/>
  <c r="E1171" i="62"/>
  <c r="E1172" i="62"/>
  <c r="E1173" i="62"/>
  <c r="E1174" i="62"/>
  <c r="E1175" i="62"/>
  <c r="E1176" i="62"/>
  <c r="E1177" i="62"/>
  <c r="E1178" i="62"/>
  <c r="E1179" i="62"/>
  <c r="E1180" i="62"/>
  <c r="E1181" i="62"/>
  <c r="E1182" i="62"/>
  <c r="E1183" i="62"/>
  <c r="E1184" i="62"/>
  <c r="E1185" i="62"/>
  <c r="E1186" i="62"/>
  <c r="E1187" i="62"/>
  <c r="E1188" i="62"/>
  <c r="E1189" i="62"/>
  <c r="E1190" i="62"/>
  <c r="E1191" i="62"/>
  <c r="E1192" i="62"/>
  <c r="E1193" i="62"/>
  <c r="E1194" i="62"/>
  <c r="E1195" i="62"/>
  <c r="E1196" i="62"/>
  <c r="E1197" i="62"/>
  <c r="E1198" i="62"/>
  <c r="E1199" i="62"/>
  <c r="E1200" i="62"/>
  <c r="E1201" i="62"/>
  <c r="E1202" i="62"/>
  <c r="E1203" i="62"/>
  <c r="E1204" i="62"/>
  <c r="E1205" i="62"/>
  <c r="E1206" i="62"/>
  <c r="E1207" i="62"/>
  <c r="E1208" i="62"/>
  <c r="E1209" i="62"/>
  <c r="E1210" i="62"/>
  <c r="E1211" i="62"/>
  <c r="E1212" i="62"/>
  <c r="E1213" i="62"/>
  <c r="E1214" i="62"/>
  <c r="E1215" i="62"/>
  <c r="E1216" i="62"/>
  <c r="E1217" i="62"/>
  <c r="E1218" i="62"/>
  <c r="E1219" i="62"/>
  <c r="E1220" i="62"/>
  <c r="E1221" i="62"/>
  <c r="E1222" i="62"/>
  <c r="E1223" i="62"/>
  <c r="E1224" i="62"/>
  <c r="E1225" i="62"/>
  <c r="E1226" i="62"/>
  <c r="E1227" i="62"/>
  <c r="E1228" i="62"/>
  <c r="E1229" i="62"/>
  <c r="E1230" i="62"/>
  <c r="E1231" i="62"/>
  <c r="E1232" i="62"/>
  <c r="E1233" i="62"/>
  <c r="E1234" i="62"/>
  <c r="E1235" i="62"/>
  <c r="E1236" i="62"/>
  <c r="E1237" i="62"/>
  <c r="E1238" i="62"/>
  <c r="E1239" i="62"/>
  <c r="E1240" i="62"/>
  <c r="E1241" i="62"/>
  <c r="E1242" i="62"/>
  <c r="E1243" i="62"/>
  <c r="E1244" i="62"/>
  <c r="E1245" i="62"/>
  <c r="E1246" i="62"/>
  <c r="E1247" i="62"/>
  <c r="E1248" i="62"/>
  <c r="E1249" i="62"/>
  <c r="E1250" i="62"/>
  <c r="E1251" i="62"/>
  <c r="E1252" i="62"/>
  <c r="E1253" i="62"/>
  <c r="E1254" i="62"/>
  <c r="E1255" i="62"/>
  <c r="E1256" i="62"/>
  <c r="E1257" i="62"/>
  <c r="E1258" i="62"/>
  <c r="E1259" i="62"/>
  <c r="E1260" i="62"/>
  <c r="E1261" i="62"/>
  <c r="E1262" i="62"/>
  <c r="E1263" i="62"/>
  <c r="E1264" i="62"/>
  <c r="E1265" i="62"/>
  <c r="E1266" i="62"/>
  <c r="E1267" i="62"/>
  <c r="E1268" i="62"/>
  <c r="E1269" i="62"/>
  <c r="E1270" i="62"/>
  <c r="E1271" i="62"/>
  <c r="E1272" i="62"/>
  <c r="E1273" i="62"/>
  <c r="E1274" i="62"/>
  <c r="E1275" i="62"/>
  <c r="E1276" i="62"/>
  <c r="E1277" i="62"/>
  <c r="E1278" i="62"/>
  <c r="E1279" i="62"/>
  <c r="E1280" i="62"/>
  <c r="E1281" i="62"/>
  <c r="E1282" i="62"/>
  <c r="E1283" i="62"/>
  <c r="E1284" i="62"/>
  <c r="E1285" i="62"/>
  <c r="E1286" i="62"/>
  <c r="E1287" i="62"/>
  <c r="E1288" i="62"/>
  <c r="E1289" i="62"/>
  <c r="E1290" i="62"/>
  <c r="E1291" i="62"/>
  <c r="E1292" i="62"/>
  <c r="E1293" i="62"/>
  <c r="E1294" i="62"/>
  <c r="E1295" i="62"/>
  <c r="E1296" i="62"/>
  <c r="E1297" i="62"/>
  <c r="E1298" i="62"/>
  <c r="E1299" i="62"/>
  <c r="E1300" i="62"/>
  <c r="E1301" i="62"/>
  <c r="E1302" i="62"/>
  <c r="E1303" i="62"/>
  <c r="E1304" i="62"/>
  <c r="E1305" i="62"/>
  <c r="E1306" i="62"/>
  <c r="E1307" i="62"/>
  <c r="E1308" i="62"/>
  <c r="E1309" i="62"/>
  <c r="E1310" i="62"/>
  <c r="E1311" i="62"/>
  <c r="E1312" i="62"/>
  <c r="E1313" i="62"/>
  <c r="E1314" i="62"/>
  <c r="E1315" i="62"/>
  <c r="E1316" i="62"/>
  <c r="E1317" i="62"/>
  <c r="E1318" i="62"/>
  <c r="E1319" i="62"/>
  <c r="E1320" i="62"/>
  <c r="E1321" i="62"/>
  <c r="E1322" i="62"/>
  <c r="E1323" i="62"/>
  <c r="E1324" i="62"/>
  <c r="E1325" i="62"/>
  <c r="E1326" i="62"/>
  <c r="E1327" i="62"/>
  <c r="E1328" i="62"/>
  <c r="E1329" i="62"/>
  <c r="E1330" i="62"/>
  <c r="E1331" i="62"/>
  <c r="E1332" i="62"/>
  <c r="E1333" i="62"/>
  <c r="E1334" i="62"/>
  <c r="E1335" i="62"/>
  <c r="E1336" i="62"/>
  <c r="E1337" i="62"/>
  <c r="E1338" i="62"/>
  <c r="E1339" i="62"/>
  <c r="E1340" i="62"/>
  <c r="E1341" i="62"/>
  <c r="E1342" i="62"/>
  <c r="E1343" i="62"/>
  <c r="E1344" i="62"/>
  <c r="E1345" i="62"/>
  <c r="E1346" i="62"/>
  <c r="E1347" i="62"/>
  <c r="E1348" i="62"/>
  <c r="E1349" i="62"/>
  <c r="E1350" i="62"/>
  <c r="E1351" i="62"/>
  <c r="E1352" i="62"/>
  <c r="E1353" i="62"/>
  <c r="E1354" i="62"/>
  <c r="E1355" i="62"/>
  <c r="E1356" i="62"/>
  <c r="E1357" i="62"/>
  <c r="E1358" i="62"/>
  <c r="E1359" i="62"/>
  <c r="E1360" i="62"/>
  <c r="E1361" i="62"/>
  <c r="E1362" i="62"/>
  <c r="E1363" i="62"/>
  <c r="E1364" i="62"/>
  <c r="E1365" i="62"/>
  <c r="E1366" i="62"/>
  <c r="E1367" i="62"/>
  <c r="E1368" i="62"/>
  <c r="E1369" i="62"/>
  <c r="E1370" i="62"/>
  <c r="E1371" i="62"/>
  <c r="E1372" i="62"/>
  <c r="E1373" i="62"/>
  <c r="E1374" i="62"/>
  <c r="E1375" i="62"/>
  <c r="E1376" i="62"/>
  <c r="E1377" i="62"/>
  <c r="E1378" i="62"/>
  <c r="E1379" i="62"/>
  <c r="E1380" i="62"/>
  <c r="E1381" i="62"/>
  <c r="E1382" i="62"/>
  <c r="E1383" i="62"/>
  <c r="E1384" i="62"/>
  <c r="E1385" i="62"/>
  <c r="E1386" i="62"/>
  <c r="E1387" i="62"/>
  <c r="E1388" i="62"/>
  <c r="E1389" i="62"/>
  <c r="E1390" i="62"/>
  <c r="E1391" i="62"/>
  <c r="E1392" i="62"/>
  <c r="E1393" i="62"/>
  <c r="E1394" i="62"/>
  <c r="E1395" i="62"/>
  <c r="E1396" i="62"/>
  <c r="E1397" i="62"/>
  <c r="E1398" i="62"/>
  <c r="E1399" i="62"/>
  <c r="E1400" i="62"/>
  <c r="E1401" i="62"/>
  <c r="E1402" i="62"/>
  <c r="E1403" i="62"/>
  <c r="E1404" i="62"/>
  <c r="E1405" i="62"/>
  <c r="E1406" i="62"/>
  <c r="E1407" i="62"/>
  <c r="E1408" i="62"/>
  <c r="E1409" i="62"/>
  <c r="E1410" i="62"/>
  <c r="E1411" i="62"/>
  <c r="E1412" i="62"/>
  <c r="E1413" i="62"/>
  <c r="E1414" i="62"/>
  <c r="E1415" i="62"/>
  <c r="E1416" i="62"/>
  <c r="E1417" i="62"/>
  <c r="E1418" i="62"/>
  <c r="E1419" i="62"/>
  <c r="E1420" i="62"/>
  <c r="E1421" i="62"/>
  <c r="E1422" i="62"/>
  <c r="E1423" i="62"/>
  <c r="E1424" i="62"/>
  <c r="E1425" i="62"/>
  <c r="E1426" i="62"/>
  <c r="E1427" i="62"/>
  <c r="E1428" i="62"/>
  <c r="E1429" i="62"/>
  <c r="E1430" i="62"/>
  <c r="E1431" i="62"/>
  <c r="E1432" i="62"/>
  <c r="E1433" i="62"/>
  <c r="E1434" i="62"/>
  <c r="E1435" i="62"/>
  <c r="E1436" i="62"/>
  <c r="E1437" i="62"/>
  <c r="E1438" i="62"/>
  <c r="E1439" i="62"/>
  <c r="E1440" i="62"/>
  <c r="E1441" i="62"/>
  <c r="E1442" i="62"/>
  <c r="E1443" i="62"/>
  <c r="E1444" i="62"/>
  <c r="E1445" i="62"/>
  <c r="E1446" i="62"/>
  <c r="E1447" i="62"/>
  <c r="E1448" i="62"/>
  <c r="E1449" i="62"/>
  <c r="E1450" i="62"/>
  <c r="E1451" i="62"/>
  <c r="E1452" i="62"/>
  <c r="E1453" i="62"/>
  <c r="E1454" i="62"/>
  <c r="E1455" i="62"/>
  <c r="E1456" i="62"/>
  <c r="E1457" i="62"/>
  <c r="E1458" i="62"/>
  <c r="E1459" i="62"/>
  <c r="E1460" i="62"/>
  <c r="E1461" i="62"/>
  <c r="E1462" i="62"/>
  <c r="E1463" i="62"/>
  <c r="E1464" i="62"/>
  <c r="E1465" i="62"/>
  <c r="E1466" i="62"/>
  <c r="E1467" i="62"/>
  <c r="E1468" i="62"/>
  <c r="E1469" i="62"/>
  <c r="E1470" i="62"/>
  <c r="E1471" i="62"/>
  <c r="E1472" i="62"/>
  <c r="E1473" i="62"/>
  <c r="E1474" i="62"/>
  <c r="E1475" i="62"/>
  <c r="E1476" i="62"/>
  <c r="E1477" i="62"/>
  <c r="E1478" i="62"/>
  <c r="E1479" i="62"/>
  <c r="E1480" i="62"/>
  <c r="E1481" i="62"/>
  <c r="E1482" i="62"/>
  <c r="E1483" i="62"/>
  <c r="E1484" i="62"/>
  <c r="E1485" i="62"/>
  <c r="E1486" i="62"/>
  <c r="E1487" i="62"/>
  <c r="E1488" i="62"/>
  <c r="E1489" i="62"/>
  <c r="E1490" i="62"/>
  <c r="E1491" i="62"/>
  <c r="E1492" i="62"/>
  <c r="E1493" i="62"/>
  <c r="E1494" i="62"/>
  <c r="E1495" i="62"/>
  <c r="E1496" i="62"/>
  <c r="E1497" i="62"/>
  <c r="E1498" i="62"/>
  <c r="E1499" i="62"/>
  <c r="E1500" i="62"/>
  <c r="E1501" i="62"/>
  <c r="E1502" i="62"/>
  <c r="E1503" i="62"/>
  <c r="E1504" i="62"/>
  <c r="E1505" i="62"/>
  <c r="E1506" i="62"/>
  <c r="E1507" i="62"/>
  <c r="E1508" i="62"/>
  <c r="E1509" i="62"/>
  <c r="E1510" i="62"/>
  <c r="E1511" i="62"/>
  <c r="E1512" i="62"/>
  <c r="E1513" i="62"/>
  <c r="E1514" i="62"/>
  <c r="E1515" i="62"/>
  <c r="E1516" i="62"/>
  <c r="E1517" i="62"/>
  <c r="E1518" i="62"/>
  <c r="E1519" i="62"/>
  <c r="E1520" i="62"/>
  <c r="E1521" i="62"/>
  <c r="E1522" i="62"/>
  <c r="E1523" i="62"/>
  <c r="E1524" i="62"/>
  <c r="E1525" i="62"/>
  <c r="E1526" i="62"/>
  <c r="E1527" i="62"/>
  <c r="E1528" i="62"/>
  <c r="E1529" i="62"/>
  <c r="E1530" i="62"/>
  <c r="E1531" i="62"/>
  <c r="E1532" i="62"/>
  <c r="E1533" i="62"/>
  <c r="E1534" i="62"/>
  <c r="E1535" i="62"/>
  <c r="E1536" i="62"/>
  <c r="E1537" i="62"/>
  <c r="E1538" i="62"/>
  <c r="E1539" i="62"/>
  <c r="E1540" i="62"/>
  <c r="E1541" i="62"/>
  <c r="E1542" i="62"/>
  <c r="E1543" i="62"/>
  <c r="E1544" i="62"/>
  <c r="E1545" i="62"/>
  <c r="E1546" i="62"/>
  <c r="E1547" i="62"/>
  <c r="E1548" i="62"/>
  <c r="E1549" i="62"/>
  <c r="E1550" i="62"/>
  <c r="E1551" i="62"/>
  <c r="E1552" i="62"/>
  <c r="E1553" i="62"/>
  <c r="E1554" i="62"/>
  <c r="E1555" i="62"/>
  <c r="E1556" i="62"/>
  <c r="E1557" i="62"/>
  <c r="E1558" i="62"/>
  <c r="E1559" i="62"/>
  <c r="E1560" i="62"/>
  <c r="E1561" i="62"/>
  <c r="E1562" i="62"/>
  <c r="E1563" i="62"/>
  <c r="E1564" i="62"/>
  <c r="E1565" i="62"/>
  <c r="E1566" i="62"/>
  <c r="E1567" i="62"/>
  <c r="E1568" i="62"/>
  <c r="E1569" i="62"/>
  <c r="E1570" i="62"/>
  <c r="E1571" i="62"/>
  <c r="E1572" i="62"/>
  <c r="E1573" i="62"/>
  <c r="E1574" i="62"/>
  <c r="E1575" i="62"/>
  <c r="E1576" i="62"/>
  <c r="E1577" i="62"/>
  <c r="E1578" i="62"/>
  <c r="E1579" i="62"/>
  <c r="E1580" i="62"/>
  <c r="E1581" i="62"/>
  <c r="E1582" i="62"/>
  <c r="E1583" i="62"/>
  <c r="E1584" i="62"/>
  <c r="E1585" i="62"/>
  <c r="E1586" i="62"/>
  <c r="E1587" i="62"/>
  <c r="E1588" i="62"/>
  <c r="E1589" i="62"/>
  <c r="E1590" i="62"/>
  <c r="E1591" i="62"/>
  <c r="E1592" i="62"/>
  <c r="E1593" i="62"/>
  <c r="E1594" i="62"/>
  <c r="E1595" i="62"/>
  <c r="E1596" i="62"/>
  <c r="E1597" i="62"/>
  <c r="E1598" i="62"/>
  <c r="E1599" i="62"/>
  <c r="E1600" i="62"/>
  <c r="E1601" i="62"/>
  <c r="E1602" i="62"/>
  <c r="E1603" i="62"/>
  <c r="E1604" i="62"/>
  <c r="E1605" i="62"/>
  <c r="E1606" i="62"/>
  <c r="E1607" i="62"/>
  <c r="E1608" i="62"/>
  <c r="E1609" i="62"/>
  <c r="E1610" i="62"/>
  <c r="E1611" i="62"/>
  <c r="E1612" i="62"/>
  <c r="E1613" i="62"/>
  <c r="E1614" i="62"/>
  <c r="E1615" i="62"/>
  <c r="E1616" i="62"/>
  <c r="E1617" i="62"/>
  <c r="E1618" i="62"/>
  <c r="E1619" i="62"/>
  <c r="E1620" i="62"/>
  <c r="E1621" i="62"/>
  <c r="E1622" i="62"/>
  <c r="E1623" i="62"/>
  <c r="E1624" i="62"/>
  <c r="E1625" i="62"/>
  <c r="E1626" i="62"/>
  <c r="E1627" i="62"/>
  <c r="E1628" i="62"/>
  <c r="E1629" i="62"/>
  <c r="E1630" i="62"/>
  <c r="E1631" i="62"/>
  <c r="E1632" i="62"/>
  <c r="E1633" i="62"/>
  <c r="E1634" i="62"/>
  <c r="E1635" i="62"/>
  <c r="E1636" i="62"/>
  <c r="E1637" i="62"/>
  <c r="E1638" i="62"/>
  <c r="E1639" i="62"/>
  <c r="E1640" i="62"/>
  <c r="E1641" i="62"/>
  <c r="E1642" i="62"/>
  <c r="E1643" i="62"/>
  <c r="E1644" i="62"/>
  <c r="E1645" i="62"/>
  <c r="E1646" i="62"/>
  <c r="E1647" i="62"/>
  <c r="E1648" i="62"/>
  <c r="E1649" i="62"/>
  <c r="E1650" i="62"/>
  <c r="E1651" i="62"/>
  <c r="E1652" i="62"/>
  <c r="E1653" i="62"/>
  <c r="E1654" i="62"/>
  <c r="E1655" i="62"/>
  <c r="E1656" i="62"/>
  <c r="E1657" i="62"/>
  <c r="E1658" i="62"/>
  <c r="E1659" i="62"/>
  <c r="E1660" i="62"/>
  <c r="E1661" i="62"/>
  <c r="E1662" i="62"/>
  <c r="E1663" i="62"/>
  <c r="E1664" i="62"/>
  <c r="E1665" i="62"/>
  <c r="E1666" i="62"/>
  <c r="E1667" i="62"/>
  <c r="E1668" i="62"/>
  <c r="E1669" i="62"/>
  <c r="E1670" i="62"/>
  <c r="E1671" i="62"/>
  <c r="E1672" i="62"/>
  <c r="E1673" i="62"/>
  <c r="E1674" i="62"/>
  <c r="E1675" i="62"/>
  <c r="E1676" i="62"/>
  <c r="E1677" i="62"/>
  <c r="E1678" i="62"/>
  <c r="E1679" i="62"/>
  <c r="E1680" i="62"/>
  <c r="E1681" i="62"/>
  <c r="E1682" i="62"/>
  <c r="E1683" i="62"/>
  <c r="E1684" i="62"/>
  <c r="E1685" i="62"/>
  <c r="E1686" i="62"/>
  <c r="E1687" i="62"/>
  <c r="E1688" i="62"/>
  <c r="E1689" i="62"/>
  <c r="E1690" i="62"/>
  <c r="E1691" i="62"/>
  <c r="E1692" i="62"/>
  <c r="E1693" i="62"/>
  <c r="E1694" i="62"/>
  <c r="E1695" i="62"/>
  <c r="E1696" i="62"/>
  <c r="E1697" i="62"/>
  <c r="E1698" i="62"/>
  <c r="E1699" i="62"/>
  <c r="E1700" i="62"/>
  <c r="E1701" i="62"/>
  <c r="E1702" i="62"/>
  <c r="E1703" i="62"/>
  <c r="E1704" i="62"/>
  <c r="E1705" i="62"/>
  <c r="E1706" i="62"/>
  <c r="E1707" i="62"/>
  <c r="E1708" i="62"/>
  <c r="E1709" i="62"/>
  <c r="E1710" i="62"/>
  <c r="E1711" i="62"/>
  <c r="E1712" i="62"/>
  <c r="E1713" i="62"/>
  <c r="E1714" i="62"/>
  <c r="E1715" i="62"/>
  <c r="E1716" i="62"/>
  <c r="E1717" i="62"/>
  <c r="E1718" i="62"/>
  <c r="E1719" i="62"/>
  <c r="E1720" i="62"/>
  <c r="E1721" i="62"/>
  <c r="E1722" i="62"/>
  <c r="E1723" i="62"/>
  <c r="E1724" i="62"/>
  <c r="E1725" i="62"/>
  <c r="E1726" i="62"/>
  <c r="E1727" i="62"/>
  <c r="E1728" i="62"/>
  <c r="E1729" i="62"/>
  <c r="E1730" i="62"/>
  <c r="E1731" i="62"/>
  <c r="E1732" i="62"/>
  <c r="E1733" i="62"/>
  <c r="E1734" i="62"/>
  <c r="E1735" i="62"/>
  <c r="E1736" i="62"/>
  <c r="E1737" i="62"/>
  <c r="E1738" i="62"/>
  <c r="E1739" i="62"/>
  <c r="E1740" i="62"/>
  <c r="E1741" i="62"/>
  <c r="E1742" i="62"/>
  <c r="E1743" i="62"/>
  <c r="E1744" i="62"/>
  <c r="E1745" i="62"/>
  <c r="E1746" i="62"/>
  <c r="E1747" i="62"/>
  <c r="E1748" i="62"/>
  <c r="E1749" i="62"/>
  <c r="E1750" i="62"/>
  <c r="E1751" i="62"/>
  <c r="E1752" i="62"/>
  <c r="E1753" i="62"/>
  <c r="E1754" i="62"/>
  <c r="E1755" i="62"/>
  <c r="E1756" i="62"/>
  <c r="E1757" i="62"/>
  <c r="E1758" i="62"/>
  <c r="E1759" i="62"/>
  <c r="E1760" i="62"/>
  <c r="E1761" i="62"/>
  <c r="E1762" i="62"/>
  <c r="E1763" i="62"/>
  <c r="E1764" i="62"/>
  <c r="E1765" i="62"/>
  <c r="E1766" i="62"/>
  <c r="E1767" i="62"/>
  <c r="E1768" i="62"/>
  <c r="E1769" i="62"/>
  <c r="E1770" i="62"/>
  <c r="E1771" i="62"/>
  <c r="E1772" i="62"/>
  <c r="E1773" i="62"/>
  <c r="E1774" i="62"/>
  <c r="E1775" i="62"/>
  <c r="E1776" i="62"/>
  <c r="E1777" i="62"/>
  <c r="E1778" i="62"/>
  <c r="E1779" i="62"/>
  <c r="E1780" i="62"/>
  <c r="E1781" i="62"/>
  <c r="E1782" i="62"/>
  <c r="E1783" i="62"/>
  <c r="E1784" i="62"/>
  <c r="E1785" i="62"/>
  <c r="E1786" i="62"/>
  <c r="E1787" i="62"/>
  <c r="E1788" i="62"/>
  <c r="E1789" i="62"/>
  <c r="E1790" i="62"/>
  <c r="E1791" i="62"/>
  <c r="E1792" i="62"/>
  <c r="E1793" i="62"/>
  <c r="E1794" i="62"/>
  <c r="E1795" i="62"/>
  <c r="E1796" i="62"/>
  <c r="E1797" i="62"/>
  <c r="E1798" i="62"/>
  <c r="E1799" i="62"/>
  <c r="E1800" i="62"/>
  <c r="E1801" i="62"/>
  <c r="E1802" i="62"/>
  <c r="E1803" i="62"/>
  <c r="E1804" i="62"/>
  <c r="E1805" i="62"/>
  <c r="E1806" i="62"/>
  <c r="E1807" i="62"/>
  <c r="E1808" i="62"/>
  <c r="E1809" i="62"/>
  <c r="E1810" i="62"/>
  <c r="E1811" i="62"/>
  <c r="E1812" i="62"/>
  <c r="E1813" i="62"/>
  <c r="E1814" i="62"/>
  <c r="E1815" i="62"/>
  <c r="E1816" i="62"/>
  <c r="E1817" i="62"/>
  <c r="E1818" i="62"/>
  <c r="E1819" i="62"/>
  <c r="E1820" i="62"/>
  <c r="E1821" i="62"/>
  <c r="E1822" i="62"/>
  <c r="E1823" i="62"/>
  <c r="E1824" i="62"/>
  <c r="E1825" i="62"/>
  <c r="E1826" i="62"/>
  <c r="E1827" i="62"/>
  <c r="E1828" i="62"/>
  <c r="E1829" i="62"/>
  <c r="E1830" i="62"/>
  <c r="E1831" i="62"/>
  <c r="E1832" i="62"/>
  <c r="E1833" i="62"/>
  <c r="E1834" i="62"/>
  <c r="E1835" i="62"/>
  <c r="E1836" i="62"/>
  <c r="E1837" i="62"/>
  <c r="E1838" i="62"/>
  <c r="E1839" i="62"/>
  <c r="E1840" i="62"/>
  <c r="E1841" i="62"/>
  <c r="E1842" i="62"/>
  <c r="E1843" i="62"/>
  <c r="E1844" i="62"/>
  <c r="E1845" i="62"/>
  <c r="E1846" i="62"/>
  <c r="E1847" i="62"/>
  <c r="E1848" i="62"/>
  <c r="E1849" i="62"/>
  <c r="E1850" i="62"/>
  <c r="E1851" i="62"/>
  <c r="E1852" i="62"/>
  <c r="E1853" i="62"/>
  <c r="E1854" i="62"/>
  <c r="E1855" i="62"/>
  <c r="E1856" i="62"/>
  <c r="E1857" i="62"/>
  <c r="E1858" i="62"/>
  <c r="E1859" i="62"/>
  <c r="E1860" i="62"/>
  <c r="E1861" i="62"/>
  <c r="E1862" i="62"/>
  <c r="E1863" i="62"/>
  <c r="E1864" i="62"/>
  <c r="E1865" i="62"/>
  <c r="E1866" i="62"/>
  <c r="E1867" i="62"/>
  <c r="E1868" i="62"/>
  <c r="E1869" i="62"/>
  <c r="E1870" i="62"/>
  <c r="E1871" i="62"/>
  <c r="E1872" i="62"/>
  <c r="E1873" i="62"/>
  <c r="E1874" i="62"/>
  <c r="E1875" i="62"/>
  <c r="E1876" i="62"/>
  <c r="E1877" i="62"/>
  <c r="E1878" i="62"/>
  <c r="E1879" i="62"/>
  <c r="E1880" i="62"/>
  <c r="E1881" i="62"/>
  <c r="E1882" i="62"/>
  <c r="E1883" i="62"/>
  <c r="E1884" i="62"/>
  <c r="E1885" i="62"/>
  <c r="E1886" i="62"/>
  <c r="E1887" i="62"/>
  <c r="E1888" i="62"/>
  <c r="E1889" i="62"/>
  <c r="E1890" i="62"/>
  <c r="E1891" i="62"/>
  <c r="E1892" i="62"/>
  <c r="E1893" i="62"/>
  <c r="E1894" i="62"/>
  <c r="E1895" i="62"/>
  <c r="E1896" i="62"/>
  <c r="E1897" i="62"/>
  <c r="E1898" i="62"/>
  <c r="E1899" i="62"/>
  <c r="E1900" i="62"/>
  <c r="E1901" i="62"/>
  <c r="E1902" i="62"/>
  <c r="E1903" i="62"/>
  <c r="E1904" i="62"/>
  <c r="E1905" i="62"/>
  <c r="E1906" i="62"/>
  <c r="E1907" i="62"/>
  <c r="E1908" i="62"/>
  <c r="E1909" i="62"/>
  <c r="E1910" i="62"/>
  <c r="E1911" i="62"/>
  <c r="E1912" i="62"/>
  <c r="E1913" i="62"/>
  <c r="E1914" i="62"/>
  <c r="E1915" i="62"/>
  <c r="E1916" i="62"/>
  <c r="E1917" i="62"/>
  <c r="E1918" i="62"/>
  <c r="E1919" i="62"/>
  <c r="E1920" i="62"/>
  <c r="E1921" i="62"/>
  <c r="E1922" i="62"/>
  <c r="E1923" i="62"/>
  <c r="E1924" i="62"/>
  <c r="E1925" i="62"/>
  <c r="E1926" i="62"/>
  <c r="E1927" i="62"/>
  <c r="E1928" i="62"/>
  <c r="E1929" i="62"/>
  <c r="E1930" i="62"/>
  <c r="E1931" i="62"/>
  <c r="E1932" i="62"/>
  <c r="E1933" i="62"/>
  <c r="E1934" i="62"/>
  <c r="E1935" i="62"/>
  <c r="E1936" i="62"/>
  <c r="E1937" i="62"/>
  <c r="E1938" i="62"/>
  <c r="E1939" i="62"/>
  <c r="E1940" i="62"/>
  <c r="E1941" i="62"/>
  <c r="E1942" i="62"/>
  <c r="E1943" i="62"/>
  <c r="E1944" i="62"/>
  <c r="E1945" i="62"/>
  <c r="E1946" i="62"/>
  <c r="E1947" i="62"/>
  <c r="E1948" i="62"/>
  <c r="E1949" i="62"/>
  <c r="E1950" i="62"/>
  <c r="E1951" i="62"/>
  <c r="E1952" i="62"/>
  <c r="E1953" i="62"/>
  <c r="E1954" i="62"/>
  <c r="E1955" i="62"/>
  <c r="E1956" i="62"/>
  <c r="E1957" i="62"/>
  <c r="E1958" i="62"/>
  <c r="E1959" i="62"/>
  <c r="E1960" i="62"/>
  <c r="E1961" i="62"/>
  <c r="E1962" i="62"/>
  <c r="E1963" i="62"/>
  <c r="E1964" i="62"/>
  <c r="E1965" i="62"/>
  <c r="E1966" i="62"/>
  <c r="E1967" i="62"/>
  <c r="E1968" i="62"/>
  <c r="E1969" i="62"/>
  <c r="E1970" i="62"/>
  <c r="E1971" i="62"/>
  <c r="E1972" i="62"/>
  <c r="E1973" i="62"/>
  <c r="E1974" i="62"/>
  <c r="E1975" i="62"/>
  <c r="E1976" i="62"/>
  <c r="E1977" i="62"/>
  <c r="E1978" i="62"/>
  <c r="E1979" i="62"/>
  <c r="E1980" i="62"/>
  <c r="E1981" i="62"/>
  <c r="E1982" i="62"/>
  <c r="E1983" i="62"/>
  <c r="E1984" i="62"/>
  <c r="E1985" i="62"/>
  <c r="E1986" i="62"/>
  <c r="E1987" i="62"/>
  <c r="E1988" i="62"/>
  <c r="E1989" i="62"/>
  <c r="E1990" i="62"/>
  <c r="E1991" i="62"/>
  <c r="E1992" i="62"/>
  <c r="E1993" i="62"/>
  <c r="E1994" i="62"/>
  <c r="E1995" i="62"/>
  <c r="E1996" i="62"/>
  <c r="E1997" i="62"/>
  <c r="E1998" i="62"/>
  <c r="E1999" i="62"/>
  <c r="E2000" i="62"/>
  <c r="E2001" i="62"/>
  <c r="E2" i="62"/>
  <c r="D3" i="62"/>
  <c r="D4" i="62"/>
  <c r="D5" i="62"/>
  <c r="D6" i="62"/>
  <c r="D7" i="62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26" i="62"/>
  <c r="D27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66" i="62"/>
  <c r="D67" i="62"/>
  <c r="D68" i="62"/>
  <c r="D69" i="62"/>
  <c r="D70" i="62"/>
  <c r="D71" i="62"/>
  <c r="D72" i="62"/>
  <c r="D73" i="62"/>
  <c r="D74" i="62"/>
  <c r="D75" i="62"/>
  <c r="D76" i="62"/>
  <c r="D77" i="62"/>
  <c r="D78" i="62"/>
  <c r="D79" i="62"/>
  <c r="D80" i="62"/>
  <c r="D81" i="62"/>
  <c r="D82" i="62"/>
  <c r="D83" i="62"/>
  <c r="D84" i="62"/>
  <c r="D85" i="62"/>
  <c r="D86" i="62"/>
  <c r="D87" i="62"/>
  <c r="D88" i="62"/>
  <c r="D89" i="62"/>
  <c r="D90" i="62"/>
  <c r="D91" i="62"/>
  <c r="D92" i="62"/>
  <c r="D93" i="62"/>
  <c r="D94" i="62"/>
  <c r="D95" i="62"/>
  <c r="D96" i="62"/>
  <c r="D97" i="62"/>
  <c r="D98" i="62"/>
  <c r="D99" i="62"/>
  <c r="D100" i="62"/>
  <c r="D101" i="62"/>
  <c r="D102" i="62"/>
  <c r="D103" i="62"/>
  <c r="D104" i="62"/>
  <c r="D105" i="62"/>
  <c r="D106" i="62"/>
  <c r="D107" i="62"/>
  <c r="D108" i="62"/>
  <c r="D109" i="62"/>
  <c r="D110" i="62"/>
  <c r="D111" i="62"/>
  <c r="D112" i="62"/>
  <c r="D113" i="62"/>
  <c r="D114" i="62"/>
  <c r="D115" i="62"/>
  <c r="D116" i="62"/>
  <c r="D117" i="62"/>
  <c r="D118" i="62"/>
  <c r="D119" i="62"/>
  <c r="D120" i="62"/>
  <c r="D121" i="62"/>
  <c r="D122" i="62"/>
  <c r="D123" i="62"/>
  <c r="D124" i="62"/>
  <c r="D125" i="62"/>
  <c r="D126" i="62"/>
  <c r="D127" i="62"/>
  <c r="D128" i="62"/>
  <c r="D129" i="62"/>
  <c r="D130" i="62"/>
  <c r="D131" i="62"/>
  <c r="D132" i="62"/>
  <c r="D133" i="62"/>
  <c r="D134" i="62"/>
  <c r="D135" i="62"/>
  <c r="D136" i="62"/>
  <c r="D137" i="62"/>
  <c r="D138" i="62"/>
  <c r="D139" i="62"/>
  <c r="D140" i="62"/>
  <c r="D141" i="62"/>
  <c r="D142" i="62"/>
  <c r="D143" i="62"/>
  <c r="D144" i="62"/>
  <c r="D145" i="62"/>
  <c r="D146" i="62"/>
  <c r="D147" i="62"/>
  <c r="D148" i="62"/>
  <c r="D149" i="62"/>
  <c r="D150" i="62"/>
  <c r="D151" i="62"/>
  <c r="D152" i="62"/>
  <c r="D153" i="62"/>
  <c r="D154" i="62"/>
  <c r="D155" i="62"/>
  <c r="D156" i="62"/>
  <c r="D157" i="62"/>
  <c r="D158" i="62"/>
  <c r="D159" i="62"/>
  <c r="D160" i="62"/>
  <c r="D161" i="62"/>
  <c r="D162" i="62"/>
  <c r="D163" i="62"/>
  <c r="D164" i="62"/>
  <c r="D165" i="62"/>
  <c r="D166" i="62"/>
  <c r="D167" i="62"/>
  <c r="D168" i="62"/>
  <c r="D169" i="62"/>
  <c r="D170" i="62"/>
  <c r="D171" i="62"/>
  <c r="D172" i="62"/>
  <c r="D173" i="62"/>
  <c r="D174" i="62"/>
  <c r="D175" i="62"/>
  <c r="D176" i="62"/>
  <c r="D177" i="62"/>
  <c r="D178" i="62"/>
  <c r="D179" i="62"/>
  <c r="D180" i="62"/>
  <c r="D181" i="62"/>
  <c r="D182" i="62"/>
  <c r="D183" i="62"/>
  <c r="D184" i="62"/>
  <c r="D185" i="62"/>
  <c r="D186" i="62"/>
  <c r="D187" i="62"/>
  <c r="D188" i="62"/>
  <c r="D189" i="62"/>
  <c r="D190" i="62"/>
  <c r="D191" i="62"/>
  <c r="D192" i="62"/>
  <c r="D193" i="62"/>
  <c r="D194" i="62"/>
  <c r="D195" i="62"/>
  <c r="D196" i="62"/>
  <c r="D197" i="62"/>
  <c r="D198" i="62"/>
  <c r="D199" i="62"/>
  <c r="D200" i="62"/>
  <c r="D201" i="62"/>
  <c r="D202" i="62"/>
  <c r="D203" i="62"/>
  <c r="D204" i="62"/>
  <c r="D205" i="62"/>
  <c r="D206" i="62"/>
  <c r="D207" i="62"/>
  <c r="D208" i="62"/>
  <c r="D209" i="62"/>
  <c r="D210" i="62"/>
  <c r="D211" i="62"/>
  <c r="D212" i="62"/>
  <c r="D213" i="62"/>
  <c r="D214" i="62"/>
  <c r="D215" i="62"/>
  <c r="D216" i="62"/>
  <c r="D217" i="62"/>
  <c r="D218" i="62"/>
  <c r="D219" i="62"/>
  <c r="D220" i="62"/>
  <c r="D221" i="62"/>
  <c r="D222" i="62"/>
  <c r="D223" i="62"/>
  <c r="D224" i="62"/>
  <c r="D225" i="62"/>
  <c r="D226" i="62"/>
  <c r="D227" i="62"/>
  <c r="D228" i="62"/>
  <c r="D229" i="62"/>
  <c r="D230" i="62"/>
  <c r="D231" i="62"/>
  <c r="D232" i="62"/>
  <c r="D233" i="62"/>
  <c r="D234" i="62"/>
  <c r="D235" i="62"/>
  <c r="D236" i="62"/>
  <c r="D237" i="62"/>
  <c r="D238" i="62"/>
  <c r="D239" i="62"/>
  <c r="D240" i="62"/>
  <c r="D241" i="62"/>
  <c r="D242" i="62"/>
  <c r="D243" i="62"/>
  <c r="D244" i="62"/>
  <c r="D245" i="62"/>
  <c r="D246" i="62"/>
  <c r="D247" i="62"/>
  <c r="D248" i="62"/>
  <c r="D249" i="62"/>
  <c r="D250" i="62"/>
  <c r="D251" i="62"/>
  <c r="D252" i="62"/>
  <c r="D253" i="62"/>
  <c r="D254" i="62"/>
  <c r="D255" i="62"/>
  <c r="D256" i="62"/>
  <c r="D257" i="62"/>
  <c r="D258" i="62"/>
  <c r="D259" i="62"/>
  <c r="D260" i="62"/>
  <c r="D261" i="62"/>
  <c r="D262" i="62"/>
  <c r="D263" i="62"/>
  <c r="D264" i="62"/>
  <c r="D265" i="62"/>
  <c r="D266" i="62"/>
  <c r="D267" i="62"/>
  <c r="D268" i="62"/>
  <c r="D269" i="62"/>
  <c r="D270" i="62"/>
  <c r="D271" i="62"/>
  <c r="D272" i="62"/>
  <c r="D273" i="62"/>
  <c r="D274" i="62"/>
  <c r="D275" i="62"/>
  <c r="D276" i="62"/>
  <c r="D277" i="62"/>
  <c r="D278" i="62"/>
  <c r="D279" i="62"/>
  <c r="D280" i="62"/>
  <c r="D281" i="62"/>
  <c r="D282" i="62"/>
  <c r="D283" i="62"/>
  <c r="D284" i="62"/>
  <c r="D285" i="62"/>
  <c r="D286" i="62"/>
  <c r="D287" i="62"/>
  <c r="D288" i="62"/>
  <c r="D289" i="62"/>
  <c r="D290" i="62"/>
  <c r="D291" i="62"/>
  <c r="D292" i="62"/>
  <c r="D293" i="62"/>
  <c r="D294" i="62"/>
  <c r="D295" i="62"/>
  <c r="D296" i="62"/>
  <c r="D297" i="62"/>
  <c r="D298" i="62"/>
  <c r="D299" i="62"/>
  <c r="D300" i="62"/>
  <c r="D301" i="62"/>
  <c r="D302" i="62"/>
  <c r="D303" i="62"/>
  <c r="D304" i="62"/>
  <c r="D305" i="62"/>
  <c r="D306" i="62"/>
  <c r="D307" i="62"/>
  <c r="D308" i="62"/>
  <c r="D309" i="62"/>
  <c r="D310" i="62"/>
  <c r="D311" i="62"/>
  <c r="D312" i="62"/>
  <c r="D313" i="62"/>
  <c r="D314" i="62"/>
  <c r="D315" i="62"/>
  <c r="D316" i="62"/>
  <c r="D317" i="62"/>
  <c r="D318" i="62"/>
  <c r="D319" i="62"/>
  <c r="D320" i="62"/>
  <c r="D321" i="62"/>
  <c r="D322" i="62"/>
  <c r="D323" i="62"/>
  <c r="D324" i="62"/>
  <c r="D325" i="62"/>
  <c r="D326" i="62"/>
  <c r="D327" i="62"/>
  <c r="D328" i="62"/>
  <c r="D329" i="62"/>
  <c r="D330" i="62"/>
  <c r="D331" i="62"/>
  <c r="D332" i="62"/>
  <c r="D333" i="62"/>
  <c r="D334" i="62"/>
  <c r="D335" i="62"/>
  <c r="D336" i="62"/>
  <c r="D337" i="62"/>
  <c r="D338" i="62"/>
  <c r="D339" i="62"/>
  <c r="D340" i="62"/>
  <c r="D341" i="62"/>
  <c r="D342" i="62"/>
  <c r="D343" i="62"/>
  <c r="D344" i="62"/>
  <c r="D345" i="62"/>
  <c r="D346" i="62"/>
  <c r="D347" i="62"/>
  <c r="D348" i="62"/>
  <c r="D349" i="62"/>
  <c r="D350" i="62"/>
  <c r="D351" i="62"/>
  <c r="D352" i="62"/>
  <c r="D353" i="62"/>
  <c r="D354" i="62"/>
  <c r="D355" i="62"/>
  <c r="D356" i="62"/>
  <c r="D357" i="62"/>
  <c r="D358" i="62"/>
  <c r="D359" i="62"/>
  <c r="D360" i="62"/>
  <c r="D361" i="62"/>
  <c r="D362" i="62"/>
  <c r="D363" i="62"/>
  <c r="D364" i="62"/>
  <c r="D365" i="62"/>
  <c r="D366" i="62"/>
  <c r="D367" i="62"/>
  <c r="D368" i="62"/>
  <c r="D369" i="62"/>
  <c r="D370" i="62"/>
  <c r="D371" i="62"/>
  <c r="D372" i="62"/>
  <c r="D373" i="62"/>
  <c r="D374" i="62"/>
  <c r="D375" i="62"/>
  <c r="D376" i="62"/>
  <c r="D377" i="62"/>
  <c r="D378" i="62"/>
  <c r="D379" i="62"/>
  <c r="D380" i="62"/>
  <c r="D381" i="62"/>
  <c r="D382" i="62"/>
  <c r="D383" i="62"/>
  <c r="D384" i="62"/>
  <c r="D385" i="62"/>
  <c r="D386" i="62"/>
  <c r="D387" i="62"/>
  <c r="D388" i="62"/>
  <c r="D389" i="62"/>
  <c r="D390" i="62"/>
  <c r="D391" i="62"/>
  <c r="D392" i="62"/>
  <c r="D393" i="62"/>
  <c r="D394" i="62"/>
  <c r="D395" i="62"/>
  <c r="D396" i="62"/>
  <c r="D397" i="62"/>
  <c r="D398" i="62"/>
  <c r="D399" i="62"/>
  <c r="D400" i="62"/>
  <c r="D401" i="62"/>
  <c r="D402" i="62"/>
  <c r="D403" i="62"/>
  <c r="D404" i="62"/>
  <c r="D405" i="62"/>
  <c r="D406" i="62"/>
  <c r="D407" i="62"/>
  <c r="D408" i="62"/>
  <c r="D409" i="62"/>
  <c r="D410" i="62"/>
  <c r="D411" i="62"/>
  <c r="D412" i="62"/>
  <c r="D413" i="62"/>
  <c r="D414" i="62"/>
  <c r="D415" i="62"/>
  <c r="D416" i="62"/>
  <c r="D417" i="62"/>
  <c r="D418" i="62"/>
  <c r="D419" i="62"/>
  <c r="D420" i="62"/>
  <c r="D421" i="62"/>
  <c r="D422" i="62"/>
  <c r="D423" i="62"/>
  <c r="D424" i="62"/>
  <c r="D425" i="62"/>
  <c r="D426" i="62"/>
  <c r="D427" i="62"/>
  <c r="D428" i="62"/>
  <c r="D429" i="62"/>
  <c r="D430" i="62"/>
  <c r="D431" i="62"/>
  <c r="D432" i="62"/>
  <c r="D433" i="62"/>
  <c r="D434" i="62"/>
  <c r="D435" i="62"/>
  <c r="D436" i="62"/>
  <c r="D437" i="62"/>
  <c r="D438" i="62"/>
  <c r="D439" i="62"/>
  <c r="D440" i="62"/>
  <c r="D441" i="62"/>
  <c r="D442" i="62"/>
  <c r="D443" i="62"/>
  <c r="D444" i="62"/>
  <c r="D445" i="62"/>
  <c r="D446" i="62"/>
  <c r="D447" i="62"/>
  <c r="D448" i="62"/>
  <c r="D449" i="62"/>
  <c r="D450" i="62"/>
  <c r="D451" i="62"/>
  <c r="D452" i="62"/>
  <c r="D453" i="62"/>
  <c r="D454" i="62"/>
  <c r="D455" i="62"/>
  <c r="D456" i="62"/>
  <c r="D457" i="62"/>
  <c r="D458" i="62"/>
  <c r="D459" i="62"/>
  <c r="D460" i="62"/>
  <c r="D461" i="62"/>
  <c r="D462" i="62"/>
  <c r="D463" i="62"/>
  <c r="D464" i="62"/>
  <c r="D465" i="62"/>
  <c r="D466" i="62"/>
  <c r="D467" i="62"/>
  <c r="D468" i="62"/>
  <c r="D469" i="62"/>
  <c r="D470" i="62"/>
  <c r="D471" i="62"/>
  <c r="D472" i="62"/>
  <c r="D473" i="62"/>
  <c r="D474" i="62"/>
  <c r="D475" i="62"/>
  <c r="D476" i="62"/>
  <c r="D477" i="62"/>
  <c r="D478" i="62"/>
  <c r="D479" i="62"/>
  <c r="D480" i="62"/>
  <c r="D481" i="62"/>
  <c r="D482" i="62"/>
  <c r="D483" i="62"/>
  <c r="D484" i="62"/>
  <c r="D485" i="62"/>
  <c r="D486" i="62"/>
  <c r="D487" i="62"/>
  <c r="D488" i="62"/>
  <c r="D489" i="62"/>
  <c r="D490" i="62"/>
  <c r="D491" i="62"/>
  <c r="D492" i="62"/>
  <c r="D493" i="62"/>
  <c r="D494" i="62"/>
  <c r="D495" i="62"/>
  <c r="D496" i="62"/>
  <c r="D497" i="62"/>
  <c r="D498" i="62"/>
  <c r="D499" i="62"/>
  <c r="D500" i="62"/>
  <c r="D501" i="62"/>
  <c r="D502" i="62"/>
  <c r="D503" i="62"/>
  <c r="D504" i="62"/>
  <c r="D505" i="62"/>
  <c r="D506" i="62"/>
  <c r="D507" i="62"/>
  <c r="D508" i="62"/>
  <c r="D509" i="62"/>
  <c r="D510" i="62"/>
  <c r="D511" i="62"/>
  <c r="D512" i="62"/>
  <c r="D513" i="62"/>
  <c r="D514" i="62"/>
  <c r="D515" i="62"/>
  <c r="D516" i="62"/>
  <c r="D517" i="62"/>
  <c r="D518" i="62"/>
  <c r="D519" i="62"/>
  <c r="D520" i="62"/>
  <c r="D521" i="62"/>
  <c r="D522" i="62"/>
  <c r="D523" i="62"/>
  <c r="D524" i="62"/>
  <c r="D525" i="62"/>
  <c r="D526" i="62"/>
  <c r="D527" i="62"/>
  <c r="D528" i="62"/>
  <c r="D529" i="62"/>
  <c r="D530" i="62"/>
  <c r="D531" i="62"/>
  <c r="D532" i="62"/>
  <c r="D533" i="62"/>
  <c r="D534" i="62"/>
  <c r="D535" i="62"/>
  <c r="D536" i="62"/>
  <c r="D537" i="62"/>
  <c r="D538" i="62"/>
  <c r="D539" i="62"/>
  <c r="D540" i="62"/>
  <c r="D541" i="62"/>
  <c r="D542" i="62"/>
  <c r="D543" i="62"/>
  <c r="D544" i="62"/>
  <c r="D545" i="62"/>
  <c r="D546" i="62"/>
  <c r="D547" i="62"/>
  <c r="D548" i="62"/>
  <c r="D549" i="62"/>
  <c r="D550" i="62"/>
  <c r="D551" i="62"/>
  <c r="D552" i="62"/>
  <c r="D553" i="62"/>
  <c r="D554" i="62"/>
  <c r="D555" i="62"/>
  <c r="D556" i="62"/>
  <c r="D557" i="62"/>
  <c r="D558" i="62"/>
  <c r="D559" i="62"/>
  <c r="D560" i="62"/>
  <c r="D561" i="62"/>
  <c r="D562" i="62"/>
  <c r="D563" i="62"/>
  <c r="D564" i="62"/>
  <c r="D565" i="62"/>
  <c r="D566" i="62"/>
  <c r="D567" i="62"/>
  <c r="D568" i="62"/>
  <c r="D569" i="62"/>
  <c r="D570" i="62"/>
  <c r="D571" i="62"/>
  <c r="D572" i="62"/>
  <c r="D573" i="62"/>
  <c r="D574" i="62"/>
  <c r="D575" i="62"/>
  <c r="D576" i="62"/>
  <c r="D577" i="62"/>
  <c r="D578" i="62"/>
  <c r="D579" i="62"/>
  <c r="D580" i="62"/>
  <c r="D581" i="62"/>
  <c r="D582" i="62"/>
  <c r="D583" i="62"/>
  <c r="D584" i="62"/>
  <c r="D585" i="62"/>
  <c r="D586" i="62"/>
  <c r="D587" i="62"/>
  <c r="D588" i="62"/>
  <c r="D589" i="62"/>
  <c r="D590" i="62"/>
  <c r="D591" i="62"/>
  <c r="D592" i="62"/>
  <c r="D593" i="62"/>
  <c r="D594" i="62"/>
  <c r="D595" i="62"/>
  <c r="D596" i="62"/>
  <c r="D597" i="62"/>
  <c r="D598" i="62"/>
  <c r="D599" i="62"/>
  <c r="D600" i="62"/>
  <c r="D601" i="62"/>
  <c r="D602" i="62"/>
  <c r="D603" i="62"/>
  <c r="D604" i="62"/>
  <c r="D605" i="62"/>
  <c r="D606" i="62"/>
  <c r="D607" i="62"/>
  <c r="D608" i="62"/>
  <c r="D609" i="62"/>
  <c r="D610" i="62"/>
  <c r="D611" i="62"/>
  <c r="D612" i="62"/>
  <c r="D613" i="62"/>
  <c r="D614" i="62"/>
  <c r="D615" i="62"/>
  <c r="D616" i="62"/>
  <c r="D617" i="62"/>
  <c r="D618" i="62"/>
  <c r="D619" i="62"/>
  <c r="D620" i="62"/>
  <c r="D621" i="62"/>
  <c r="D622" i="62"/>
  <c r="D623" i="62"/>
  <c r="D624" i="62"/>
  <c r="D625" i="62"/>
  <c r="D626" i="62"/>
  <c r="D627" i="62"/>
  <c r="D628" i="62"/>
  <c r="D629" i="62"/>
  <c r="D630" i="62"/>
  <c r="D631" i="62"/>
  <c r="D632" i="62"/>
  <c r="D633" i="62"/>
  <c r="D634" i="62"/>
  <c r="D635" i="62"/>
  <c r="D636" i="62"/>
  <c r="D637" i="62"/>
  <c r="D638" i="62"/>
  <c r="D639" i="62"/>
  <c r="D640" i="62"/>
  <c r="D641" i="62"/>
  <c r="D642" i="62"/>
  <c r="D643" i="62"/>
  <c r="D644" i="62"/>
  <c r="D645" i="62"/>
  <c r="D646" i="62"/>
  <c r="D647" i="62"/>
  <c r="D648" i="62"/>
  <c r="D649" i="62"/>
  <c r="D650" i="62"/>
  <c r="D651" i="62"/>
  <c r="D652" i="62"/>
  <c r="D653" i="62"/>
  <c r="D654" i="62"/>
  <c r="D655" i="62"/>
  <c r="D656" i="62"/>
  <c r="D657" i="62"/>
  <c r="D658" i="62"/>
  <c r="D659" i="62"/>
  <c r="D660" i="62"/>
  <c r="D661" i="62"/>
  <c r="D662" i="62"/>
  <c r="D663" i="62"/>
  <c r="D664" i="62"/>
  <c r="D665" i="62"/>
  <c r="D666" i="62"/>
  <c r="D667" i="62"/>
  <c r="D668" i="62"/>
  <c r="D669" i="62"/>
  <c r="D670" i="62"/>
  <c r="D671" i="62"/>
  <c r="D672" i="62"/>
  <c r="D673" i="62"/>
  <c r="D674" i="62"/>
  <c r="D675" i="62"/>
  <c r="D676" i="62"/>
  <c r="D677" i="62"/>
  <c r="D678" i="62"/>
  <c r="D679" i="62"/>
  <c r="D680" i="62"/>
  <c r="D681" i="62"/>
  <c r="D682" i="62"/>
  <c r="D683" i="62"/>
  <c r="D684" i="62"/>
  <c r="D685" i="62"/>
  <c r="D686" i="62"/>
  <c r="D687" i="62"/>
  <c r="D688" i="62"/>
  <c r="D689" i="62"/>
  <c r="D690" i="62"/>
  <c r="D691" i="62"/>
  <c r="D692" i="62"/>
  <c r="D693" i="62"/>
  <c r="D694" i="62"/>
  <c r="D695" i="62"/>
  <c r="D696" i="62"/>
  <c r="D697" i="62"/>
  <c r="D698" i="62"/>
  <c r="D699" i="62"/>
  <c r="D700" i="62"/>
  <c r="D701" i="62"/>
  <c r="D702" i="62"/>
  <c r="D703" i="62"/>
  <c r="D704" i="62"/>
  <c r="D705" i="62"/>
  <c r="D706" i="62"/>
  <c r="D707" i="62"/>
  <c r="D708" i="62"/>
  <c r="D709" i="62"/>
  <c r="D710" i="62"/>
  <c r="D711" i="62"/>
  <c r="D712" i="62"/>
  <c r="D713" i="62"/>
  <c r="D714" i="62"/>
  <c r="D715" i="62"/>
  <c r="D716" i="62"/>
  <c r="D717" i="62"/>
  <c r="D718" i="62"/>
  <c r="D719" i="62"/>
  <c r="D720" i="62"/>
  <c r="D721" i="62"/>
  <c r="D722" i="62"/>
  <c r="D723" i="62"/>
  <c r="D724" i="62"/>
  <c r="D725" i="62"/>
  <c r="D726" i="62"/>
  <c r="D727" i="62"/>
  <c r="D728" i="62"/>
  <c r="D729" i="62"/>
  <c r="D730" i="62"/>
  <c r="D731" i="62"/>
  <c r="D732" i="62"/>
  <c r="D733" i="62"/>
  <c r="D734" i="62"/>
  <c r="D735" i="62"/>
  <c r="D736" i="62"/>
  <c r="D737" i="62"/>
  <c r="D738" i="62"/>
  <c r="D739" i="62"/>
  <c r="D740" i="62"/>
  <c r="D741" i="62"/>
  <c r="D742" i="62"/>
  <c r="D743" i="62"/>
  <c r="D744" i="62"/>
  <c r="D745" i="62"/>
  <c r="D746" i="62"/>
  <c r="D747" i="62"/>
  <c r="D748" i="62"/>
  <c r="D749" i="62"/>
  <c r="D750" i="62"/>
  <c r="D751" i="62"/>
  <c r="D752" i="62"/>
  <c r="D753" i="62"/>
  <c r="D754" i="62"/>
  <c r="D755" i="62"/>
  <c r="D756" i="62"/>
  <c r="D757" i="62"/>
  <c r="D758" i="62"/>
  <c r="D759" i="62"/>
  <c r="D760" i="62"/>
  <c r="D761" i="62"/>
  <c r="D762" i="62"/>
  <c r="D763" i="62"/>
  <c r="D764" i="62"/>
  <c r="D765" i="62"/>
  <c r="D766" i="62"/>
  <c r="D767" i="62"/>
  <c r="D768" i="62"/>
  <c r="D769" i="62"/>
  <c r="D770" i="62"/>
  <c r="D771" i="62"/>
  <c r="D772" i="62"/>
  <c r="D773" i="62"/>
  <c r="D774" i="62"/>
  <c r="D775" i="62"/>
  <c r="D776" i="62"/>
  <c r="D777" i="62"/>
  <c r="D778" i="62"/>
  <c r="D779" i="62"/>
  <c r="D780" i="62"/>
  <c r="D781" i="62"/>
  <c r="D782" i="62"/>
  <c r="D783" i="62"/>
  <c r="D784" i="62"/>
  <c r="D785" i="62"/>
  <c r="D786" i="62"/>
  <c r="D787" i="62"/>
  <c r="D788" i="62"/>
  <c r="D789" i="62"/>
  <c r="D790" i="62"/>
  <c r="D791" i="62"/>
  <c r="D792" i="62"/>
  <c r="D793" i="62"/>
  <c r="D794" i="62"/>
  <c r="D795" i="62"/>
  <c r="D796" i="62"/>
  <c r="D797" i="62"/>
  <c r="D798" i="62"/>
  <c r="D799" i="62"/>
  <c r="D800" i="62"/>
  <c r="D801" i="62"/>
  <c r="D802" i="62"/>
  <c r="D803" i="62"/>
  <c r="D804" i="62"/>
  <c r="D805" i="62"/>
  <c r="D806" i="62"/>
  <c r="D807" i="62"/>
  <c r="D808" i="62"/>
  <c r="D809" i="62"/>
  <c r="D810" i="62"/>
  <c r="D811" i="62"/>
  <c r="D812" i="62"/>
  <c r="D813" i="62"/>
  <c r="D814" i="62"/>
  <c r="D815" i="62"/>
  <c r="D816" i="62"/>
  <c r="D817" i="62"/>
  <c r="D818" i="62"/>
  <c r="D819" i="62"/>
  <c r="D820" i="62"/>
  <c r="D821" i="62"/>
  <c r="D822" i="62"/>
  <c r="D823" i="62"/>
  <c r="D824" i="62"/>
  <c r="D825" i="62"/>
  <c r="D826" i="62"/>
  <c r="D827" i="62"/>
  <c r="D828" i="62"/>
  <c r="D829" i="62"/>
  <c r="D830" i="62"/>
  <c r="D831" i="62"/>
  <c r="D832" i="62"/>
  <c r="D833" i="62"/>
  <c r="D834" i="62"/>
  <c r="D835" i="62"/>
  <c r="D836" i="62"/>
  <c r="D837" i="62"/>
  <c r="D838" i="62"/>
  <c r="D839" i="62"/>
  <c r="D840" i="62"/>
  <c r="D841" i="62"/>
  <c r="D842" i="62"/>
  <c r="D843" i="62"/>
  <c r="D844" i="62"/>
  <c r="D845" i="62"/>
  <c r="D846" i="62"/>
  <c r="D847" i="62"/>
  <c r="D848" i="62"/>
  <c r="D849" i="62"/>
  <c r="D850" i="62"/>
  <c r="D851" i="62"/>
  <c r="D852" i="62"/>
  <c r="D853" i="62"/>
  <c r="D854" i="62"/>
  <c r="D855" i="62"/>
  <c r="D856" i="62"/>
  <c r="D857" i="62"/>
  <c r="D858" i="62"/>
  <c r="D859" i="62"/>
  <c r="D860" i="62"/>
  <c r="D861" i="62"/>
  <c r="D862" i="62"/>
  <c r="D863" i="62"/>
  <c r="D864" i="62"/>
  <c r="D865" i="62"/>
  <c r="D866" i="62"/>
  <c r="D867" i="62"/>
  <c r="D868" i="62"/>
  <c r="D869" i="62"/>
  <c r="D870" i="62"/>
  <c r="D871" i="62"/>
  <c r="D872" i="62"/>
  <c r="D873" i="62"/>
  <c r="D874" i="62"/>
  <c r="D875" i="62"/>
  <c r="D876" i="62"/>
  <c r="D877" i="62"/>
  <c r="D878" i="62"/>
  <c r="D879" i="62"/>
  <c r="D880" i="62"/>
  <c r="D881" i="62"/>
  <c r="D882" i="62"/>
  <c r="D883" i="62"/>
  <c r="D884" i="62"/>
  <c r="D885" i="62"/>
  <c r="D886" i="62"/>
  <c r="D887" i="62"/>
  <c r="D888" i="62"/>
  <c r="D889" i="62"/>
  <c r="D890" i="62"/>
  <c r="D891" i="62"/>
  <c r="D892" i="62"/>
  <c r="D893" i="62"/>
  <c r="D894" i="62"/>
  <c r="D895" i="62"/>
  <c r="D896" i="62"/>
  <c r="D897" i="62"/>
  <c r="D898" i="62"/>
  <c r="D899" i="62"/>
  <c r="D900" i="62"/>
  <c r="D901" i="62"/>
  <c r="D902" i="62"/>
  <c r="D903" i="62"/>
  <c r="D904" i="62"/>
  <c r="D905" i="62"/>
  <c r="D906" i="62"/>
  <c r="D907" i="62"/>
  <c r="D908" i="62"/>
  <c r="D909" i="62"/>
  <c r="D910" i="62"/>
  <c r="D911" i="62"/>
  <c r="D912" i="62"/>
  <c r="D913" i="62"/>
  <c r="D914" i="62"/>
  <c r="D915" i="62"/>
  <c r="D916" i="62"/>
  <c r="D917" i="62"/>
  <c r="D918" i="62"/>
  <c r="D919" i="62"/>
  <c r="D920" i="62"/>
  <c r="D921" i="62"/>
  <c r="D922" i="62"/>
  <c r="D923" i="62"/>
  <c r="D924" i="62"/>
  <c r="D925" i="62"/>
  <c r="D926" i="62"/>
  <c r="D927" i="62"/>
  <c r="D928" i="62"/>
  <c r="D929" i="62"/>
  <c r="D930" i="62"/>
  <c r="D931" i="62"/>
  <c r="D932" i="62"/>
  <c r="D933" i="62"/>
  <c r="D934" i="62"/>
  <c r="D935" i="62"/>
  <c r="D936" i="62"/>
  <c r="D937" i="62"/>
  <c r="D938" i="62"/>
  <c r="D939" i="62"/>
  <c r="D940" i="62"/>
  <c r="D941" i="62"/>
  <c r="D942" i="62"/>
  <c r="D943" i="62"/>
  <c r="D944" i="62"/>
  <c r="D945" i="62"/>
  <c r="D946" i="62"/>
  <c r="D947" i="62"/>
  <c r="D948" i="62"/>
  <c r="D949" i="62"/>
  <c r="D950" i="62"/>
  <c r="D951" i="62"/>
  <c r="D952" i="62"/>
  <c r="D953" i="62"/>
  <c r="D954" i="62"/>
  <c r="D955" i="62"/>
  <c r="D956" i="62"/>
  <c r="D957" i="62"/>
  <c r="D958" i="62"/>
  <c r="D959" i="62"/>
  <c r="D960" i="62"/>
  <c r="D961" i="62"/>
  <c r="D962" i="62"/>
  <c r="D963" i="62"/>
  <c r="D964" i="62"/>
  <c r="D965" i="62"/>
  <c r="D966" i="62"/>
  <c r="D967" i="62"/>
  <c r="D968" i="62"/>
  <c r="D969" i="62"/>
  <c r="D970" i="62"/>
  <c r="D971" i="62"/>
  <c r="D972" i="62"/>
  <c r="D973" i="62"/>
  <c r="D974" i="62"/>
  <c r="D975" i="62"/>
  <c r="D976" i="62"/>
  <c r="D977" i="62"/>
  <c r="D978" i="62"/>
  <c r="D979" i="62"/>
  <c r="D980" i="62"/>
  <c r="D981" i="62"/>
  <c r="D982" i="62"/>
  <c r="D983" i="62"/>
  <c r="D984" i="62"/>
  <c r="D985" i="62"/>
  <c r="D986" i="62"/>
  <c r="D987" i="62"/>
  <c r="D988" i="62"/>
  <c r="D989" i="62"/>
  <c r="D990" i="62"/>
  <c r="D991" i="62"/>
  <c r="D992" i="62"/>
  <c r="D993" i="62"/>
  <c r="D994" i="62"/>
  <c r="D995" i="62"/>
  <c r="D996" i="62"/>
  <c r="D997" i="62"/>
  <c r="D998" i="62"/>
  <c r="D999" i="62"/>
  <c r="D1000" i="62"/>
  <c r="D1001" i="62"/>
  <c r="D1002" i="62"/>
  <c r="D1003" i="62"/>
  <c r="D1004" i="62"/>
  <c r="D1005" i="62"/>
  <c r="D1006" i="62"/>
  <c r="D1007" i="62"/>
  <c r="D1008" i="62"/>
  <c r="D1009" i="62"/>
  <c r="D1010" i="62"/>
  <c r="D1011" i="62"/>
  <c r="D1012" i="62"/>
  <c r="D1013" i="62"/>
  <c r="D1014" i="62"/>
  <c r="D1015" i="62"/>
  <c r="D1016" i="62"/>
  <c r="D1017" i="62"/>
  <c r="D1018" i="62"/>
  <c r="D1019" i="62"/>
  <c r="D1020" i="62"/>
  <c r="D1021" i="62"/>
  <c r="D1022" i="62"/>
  <c r="D1023" i="62"/>
  <c r="D1024" i="62"/>
  <c r="D1025" i="62"/>
  <c r="D1026" i="62"/>
  <c r="D1027" i="62"/>
  <c r="D1028" i="62"/>
  <c r="D1029" i="62"/>
  <c r="D1030" i="62"/>
  <c r="D1031" i="62"/>
  <c r="D1032" i="62"/>
  <c r="D1033" i="62"/>
  <c r="D1034" i="62"/>
  <c r="D1035" i="62"/>
  <c r="D1036" i="62"/>
  <c r="D1037" i="62"/>
  <c r="D1038" i="62"/>
  <c r="D1039" i="62"/>
  <c r="D1040" i="62"/>
  <c r="D1041" i="62"/>
  <c r="D1042" i="62"/>
  <c r="D1043" i="62"/>
  <c r="D1044" i="62"/>
  <c r="D1045" i="62"/>
  <c r="D1046" i="62"/>
  <c r="D1047" i="62"/>
  <c r="D1048" i="62"/>
  <c r="D1049" i="62"/>
  <c r="D1050" i="62"/>
  <c r="D1051" i="62"/>
  <c r="D1052" i="62"/>
  <c r="D1053" i="62"/>
  <c r="D1054" i="62"/>
  <c r="D1055" i="62"/>
  <c r="D1056" i="62"/>
  <c r="D1057" i="62"/>
  <c r="D1058" i="62"/>
  <c r="D1059" i="62"/>
  <c r="D1060" i="62"/>
  <c r="D1061" i="62"/>
  <c r="D1062" i="62"/>
  <c r="D1063" i="62"/>
  <c r="D1064" i="62"/>
  <c r="D1065" i="62"/>
  <c r="D1066" i="62"/>
  <c r="D1067" i="62"/>
  <c r="D1068" i="62"/>
  <c r="D1069" i="62"/>
  <c r="D1070" i="62"/>
  <c r="D1071" i="62"/>
  <c r="D1072" i="62"/>
  <c r="D1073" i="62"/>
  <c r="D1074" i="62"/>
  <c r="D1075" i="62"/>
  <c r="D1076" i="62"/>
  <c r="D1077" i="62"/>
  <c r="D1078" i="62"/>
  <c r="D1079" i="62"/>
  <c r="D1080" i="62"/>
  <c r="D1081" i="62"/>
  <c r="D1082" i="62"/>
  <c r="D1083" i="62"/>
  <c r="D1084" i="62"/>
  <c r="D1085" i="62"/>
  <c r="D1086" i="62"/>
  <c r="D1087" i="62"/>
  <c r="D1088" i="62"/>
  <c r="D1089" i="62"/>
  <c r="D1090" i="62"/>
  <c r="D1091" i="62"/>
  <c r="D1092" i="62"/>
  <c r="D1093" i="62"/>
  <c r="D1094" i="62"/>
  <c r="D1095" i="62"/>
  <c r="D1096" i="62"/>
  <c r="D1097" i="62"/>
  <c r="D1098" i="62"/>
  <c r="D1099" i="62"/>
  <c r="D1100" i="62"/>
  <c r="D1101" i="62"/>
  <c r="D1102" i="62"/>
  <c r="D1103" i="62"/>
  <c r="D1104" i="62"/>
  <c r="D1105" i="62"/>
  <c r="D1106" i="62"/>
  <c r="D1107" i="62"/>
  <c r="D1108" i="62"/>
  <c r="D1109" i="62"/>
  <c r="D1110" i="62"/>
  <c r="D1111" i="62"/>
  <c r="D1112" i="62"/>
  <c r="D1113" i="62"/>
  <c r="D1114" i="62"/>
  <c r="D1115" i="62"/>
  <c r="D1116" i="62"/>
  <c r="D1117" i="62"/>
  <c r="D1118" i="62"/>
  <c r="D1119" i="62"/>
  <c r="D1120" i="62"/>
  <c r="D1121" i="62"/>
  <c r="D1122" i="62"/>
  <c r="D1123" i="62"/>
  <c r="D1124" i="62"/>
  <c r="D1125" i="62"/>
  <c r="D1126" i="62"/>
  <c r="D1127" i="62"/>
  <c r="D1128" i="62"/>
  <c r="D1129" i="62"/>
  <c r="D1130" i="62"/>
  <c r="D1131" i="62"/>
  <c r="D1132" i="62"/>
  <c r="D1133" i="62"/>
  <c r="D1134" i="62"/>
  <c r="D1135" i="62"/>
  <c r="D1136" i="62"/>
  <c r="D1137" i="62"/>
  <c r="D1138" i="62"/>
  <c r="D1139" i="62"/>
  <c r="D1140" i="62"/>
  <c r="D1141" i="62"/>
  <c r="D1142" i="62"/>
  <c r="D1143" i="62"/>
  <c r="D1144" i="62"/>
  <c r="D1145" i="62"/>
  <c r="D1146" i="62"/>
  <c r="D1147" i="62"/>
  <c r="D1148" i="62"/>
  <c r="D1149" i="62"/>
  <c r="D1150" i="62"/>
  <c r="D1151" i="62"/>
  <c r="D1152" i="62"/>
  <c r="D1153" i="62"/>
  <c r="D1154" i="62"/>
  <c r="D1155" i="62"/>
  <c r="D1156" i="62"/>
  <c r="D1157" i="62"/>
  <c r="D1158" i="62"/>
  <c r="D1159" i="62"/>
  <c r="D1160" i="62"/>
  <c r="D1161" i="62"/>
  <c r="D1162" i="62"/>
  <c r="D1163" i="62"/>
  <c r="D1164" i="62"/>
  <c r="D1165" i="62"/>
  <c r="D1166" i="62"/>
  <c r="D1167" i="62"/>
  <c r="D1168" i="62"/>
  <c r="D1169" i="62"/>
  <c r="D1170" i="62"/>
  <c r="D1171" i="62"/>
  <c r="D1172" i="62"/>
  <c r="D1173" i="62"/>
  <c r="D1174" i="62"/>
  <c r="D1175" i="62"/>
  <c r="D1176" i="62"/>
  <c r="D1177" i="62"/>
  <c r="D1178" i="62"/>
  <c r="D1179" i="62"/>
  <c r="D1180" i="62"/>
  <c r="D1181" i="62"/>
  <c r="D1182" i="62"/>
  <c r="D1183" i="62"/>
  <c r="D1184" i="62"/>
  <c r="D1185" i="62"/>
  <c r="D1186" i="62"/>
  <c r="D1187" i="62"/>
  <c r="D1188" i="62"/>
  <c r="D1189" i="62"/>
  <c r="D1190" i="62"/>
  <c r="D1191" i="62"/>
  <c r="D1192" i="62"/>
  <c r="D1193" i="62"/>
  <c r="D1194" i="62"/>
  <c r="D1195" i="62"/>
  <c r="D1196" i="62"/>
  <c r="D1197" i="62"/>
  <c r="D1198" i="62"/>
  <c r="D1199" i="62"/>
  <c r="D1200" i="62"/>
  <c r="D1201" i="62"/>
  <c r="D1202" i="62"/>
  <c r="D1203" i="62"/>
  <c r="D1204" i="62"/>
  <c r="D1205" i="62"/>
  <c r="D1206" i="62"/>
  <c r="D1207" i="62"/>
  <c r="D1208" i="62"/>
  <c r="D1209" i="62"/>
  <c r="D1210" i="62"/>
  <c r="D1211" i="62"/>
  <c r="D1212" i="62"/>
  <c r="D1213" i="62"/>
  <c r="D1214" i="62"/>
  <c r="D1215" i="62"/>
  <c r="D1216" i="62"/>
  <c r="D1217" i="62"/>
  <c r="D1218" i="62"/>
  <c r="D1219" i="62"/>
  <c r="D1220" i="62"/>
  <c r="D1221" i="62"/>
  <c r="D1222" i="62"/>
  <c r="D1223" i="62"/>
  <c r="D1224" i="62"/>
  <c r="D1225" i="62"/>
  <c r="D1226" i="62"/>
  <c r="D1227" i="62"/>
  <c r="D1228" i="62"/>
  <c r="D1229" i="62"/>
  <c r="D1230" i="62"/>
  <c r="D1231" i="62"/>
  <c r="D1232" i="62"/>
  <c r="D1233" i="62"/>
  <c r="D1234" i="62"/>
  <c r="D1235" i="62"/>
  <c r="D1236" i="62"/>
  <c r="D1237" i="62"/>
  <c r="D1238" i="62"/>
  <c r="D1239" i="62"/>
  <c r="D1240" i="62"/>
  <c r="D1241" i="62"/>
  <c r="D1242" i="62"/>
  <c r="D1243" i="62"/>
  <c r="D1244" i="62"/>
  <c r="D1245" i="62"/>
  <c r="D1246" i="62"/>
  <c r="D1247" i="62"/>
  <c r="D1248" i="62"/>
  <c r="D1249" i="62"/>
  <c r="D1250" i="62"/>
  <c r="D1251" i="62"/>
  <c r="D1252" i="62"/>
  <c r="D1253" i="62"/>
  <c r="D1254" i="62"/>
  <c r="D1255" i="62"/>
  <c r="D1256" i="62"/>
  <c r="D1257" i="62"/>
  <c r="D1258" i="62"/>
  <c r="D1259" i="62"/>
  <c r="D1260" i="62"/>
  <c r="D1261" i="62"/>
  <c r="D1262" i="62"/>
  <c r="D1263" i="62"/>
  <c r="D1264" i="62"/>
  <c r="D1265" i="62"/>
  <c r="D1266" i="62"/>
  <c r="D1267" i="62"/>
  <c r="D1268" i="62"/>
  <c r="D1269" i="62"/>
  <c r="D1270" i="62"/>
  <c r="D1271" i="62"/>
  <c r="D1272" i="62"/>
  <c r="D1273" i="62"/>
  <c r="D1274" i="62"/>
  <c r="D1275" i="62"/>
  <c r="D1276" i="62"/>
  <c r="D1277" i="62"/>
  <c r="D1278" i="62"/>
  <c r="D1279" i="62"/>
  <c r="D1280" i="62"/>
  <c r="D1281" i="62"/>
  <c r="D1282" i="62"/>
  <c r="D1283" i="62"/>
  <c r="D1284" i="62"/>
  <c r="D1285" i="62"/>
  <c r="D1286" i="62"/>
  <c r="D1287" i="62"/>
  <c r="D1288" i="62"/>
  <c r="D1289" i="62"/>
  <c r="D1290" i="62"/>
  <c r="D1291" i="62"/>
  <c r="D1292" i="62"/>
  <c r="D1293" i="62"/>
  <c r="D1294" i="62"/>
  <c r="D1295" i="62"/>
  <c r="D1296" i="62"/>
  <c r="D1297" i="62"/>
  <c r="D1298" i="62"/>
  <c r="D1299" i="62"/>
  <c r="D1300" i="62"/>
  <c r="D1301" i="62"/>
  <c r="D1302" i="62"/>
  <c r="D1303" i="62"/>
  <c r="D1304" i="62"/>
  <c r="D1305" i="62"/>
  <c r="D1306" i="62"/>
  <c r="D1307" i="62"/>
  <c r="D1308" i="62"/>
  <c r="D1309" i="62"/>
  <c r="D1310" i="62"/>
  <c r="D1311" i="62"/>
  <c r="D1312" i="62"/>
  <c r="D1313" i="62"/>
  <c r="D1314" i="62"/>
  <c r="D1315" i="62"/>
  <c r="D1316" i="62"/>
  <c r="D1317" i="62"/>
  <c r="D1318" i="62"/>
  <c r="D1319" i="62"/>
  <c r="D1320" i="62"/>
  <c r="D1321" i="62"/>
  <c r="D1322" i="62"/>
  <c r="D1323" i="62"/>
  <c r="D1324" i="62"/>
  <c r="D1325" i="62"/>
  <c r="D1326" i="62"/>
  <c r="D1327" i="62"/>
  <c r="D1328" i="62"/>
  <c r="D1329" i="62"/>
  <c r="D1330" i="62"/>
  <c r="D1331" i="62"/>
  <c r="D1332" i="62"/>
  <c r="D1333" i="62"/>
  <c r="D1334" i="62"/>
  <c r="D1335" i="62"/>
  <c r="D1336" i="62"/>
  <c r="D1337" i="62"/>
  <c r="D1338" i="62"/>
  <c r="D1339" i="62"/>
  <c r="D1340" i="62"/>
  <c r="D1341" i="62"/>
  <c r="D1342" i="62"/>
  <c r="D1343" i="62"/>
  <c r="D1344" i="62"/>
  <c r="D1345" i="62"/>
  <c r="D1346" i="62"/>
  <c r="D1347" i="62"/>
  <c r="D1348" i="62"/>
  <c r="D1349" i="62"/>
  <c r="D1350" i="62"/>
  <c r="D1351" i="62"/>
  <c r="D1352" i="62"/>
  <c r="D1353" i="62"/>
  <c r="D1354" i="62"/>
  <c r="D1355" i="62"/>
  <c r="D1356" i="62"/>
  <c r="D1357" i="62"/>
  <c r="D1358" i="62"/>
  <c r="D1359" i="62"/>
  <c r="D1360" i="62"/>
  <c r="D1361" i="62"/>
  <c r="D1362" i="62"/>
  <c r="D1363" i="62"/>
  <c r="D1364" i="62"/>
  <c r="D1365" i="62"/>
  <c r="D1366" i="62"/>
  <c r="D1367" i="62"/>
  <c r="D1368" i="62"/>
  <c r="D1369" i="62"/>
  <c r="D1370" i="62"/>
  <c r="D1371" i="62"/>
  <c r="D1372" i="62"/>
  <c r="D1373" i="62"/>
  <c r="D1374" i="62"/>
  <c r="D1375" i="62"/>
  <c r="D1376" i="62"/>
  <c r="D1377" i="62"/>
  <c r="D1378" i="62"/>
  <c r="D1379" i="62"/>
  <c r="D1380" i="62"/>
  <c r="D1381" i="62"/>
  <c r="D1382" i="62"/>
  <c r="D1383" i="62"/>
  <c r="D1384" i="62"/>
  <c r="D1385" i="62"/>
  <c r="D1386" i="62"/>
  <c r="D1387" i="62"/>
  <c r="D1388" i="62"/>
  <c r="D1389" i="62"/>
  <c r="D1390" i="62"/>
  <c r="D1391" i="62"/>
  <c r="D1392" i="62"/>
  <c r="D1393" i="62"/>
  <c r="D1394" i="62"/>
  <c r="D1395" i="62"/>
  <c r="D1396" i="62"/>
  <c r="D1397" i="62"/>
  <c r="D1398" i="62"/>
  <c r="D1399" i="62"/>
  <c r="D1400" i="62"/>
  <c r="D1401" i="62"/>
  <c r="D1402" i="62"/>
  <c r="D1403" i="62"/>
  <c r="D1404" i="62"/>
  <c r="D1405" i="62"/>
  <c r="D1406" i="62"/>
  <c r="D1407" i="62"/>
  <c r="D1408" i="62"/>
  <c r="D1409" i="62"/>
  <c r="D1410" i="62"/>
  <c r="D1411" i="62"/>
  <c r="D1412" i="62"/>
  <c r="D1413" i="62"/>
  <c r="D1414" i="62"/>
  <c r="D1415" i="62"/>
  <c r="D1416" i="62"/>
  <c r="D1417" i="62"/>
  <c r="D1418" i="62"/>
  <c r="D1419" i="62"/>
  <c r="D1420" i="62"/>
  <c r="D1421" i="62"/>
  <c r="D1422" i="62"/>
  <c r="D1423" i="62"/>
  <c r="D1424" i="62"/>
  <c r="D1425" i="62"/>
  <c r="D1426" i="62"/>
  <c r="D1427" i="62"/>
  <c r="D1428" i="62"/>
  <c r="D1429" i="62"/>
  <c r="D1430" i="62"/>
  <c r="D1431" i="62"/>
  <c r="D1432" i="62"/>
  <c r="D1433" i="62"/>
  <c r="D1434" i="62"/>
  <c r="D1435" i="62"/>
  <c r="D1436" i="62"/>
  <c r="D1437" i="62"/>
  <c r="D1438" i="62"/>
  <c r="D1439" i="62"/>
  <c r="D1440" i="62"/>
  <c r="D1441" i="62"/>
  <c r="D1442" i="62"/>
  <c r="D1443" i="62"/>
  <c r="D1444" i="62"/>
  <c r="D1445" i="62"/>
  <c r="D1446" i="62"/>
  <c r="D1447" i="62"/>
  <c r="D1448" i="62"/>
  <c r="D1449" i="62"/>
  <c r="D1450" i="62"/>
  <c r="D1451" i="62"/>
  <c r="D1452" i="62"/>
  <c r="D1453" i="62"/>
  <c r="D1454" i="62"/>
  <c r="D1455" i="62"/>
  <c r="D1456" i="62"/>
  <c r="D1457" i="62"/>
  <c r="D1458" i="62"/>
  <c r="D1459" i="62"/>
  <c r="D1460" i="62"/>
  <c r="D1461" i="62"/>
  <c r="D1462" i="62"/>
  <c r="D1463" i="62"/>
  <c r="D1464" i="62"/>
  <c r="D1465" i="62"/>
  <c r="D1466" i="62"/>
  <c r="D1467" i="62"/>
  <c r="D1468" i="62"/>
  <c r="D1469" i="62"/>
  <c r="D1470" i="62"/>
  <c r="D1471" i="62"/>
  <c r="D1472" i="62"/>
  <c r="D1473" i="62"/>
  <c r="D1474" i="62"/>
  <c r="D1475" i="62"/>
  <c r="D1476" i="62"/>
  <c r="D1477" i="62"/>
  <c r="D1478" i="62"/>
  <c r="D1479" i="62"/>
  <c r="D1480" i="62"/>
  <c r="D1481" i="62"/>
  <c r="D1482" i="62"/>
  <c r="D1483" i="62"/>
  <c r="D1484" i="62"/>
  <c r="D1485" i="62"/>
  <c r="D1486" i="62"/>
  <c r="D1487" i="62"/>
  <c r="D1488" i="62"/>
  <c r="D1489" i="62"/>
  <c r="D1490" i="62"/>
  <c r="D1491" i="62"/>
  <c r="D1492" i="62"/>
  <c r="D1493" i="62"/>
  <c r="D1494" i="62"/>
  <c r="D1495" i="62"/>
  <c r="D1496" i="62"/>
  <c r="D1497" i="62"/>
  <c r="D1498" i="62"/>
  <c r="D1499" i="62"/>
  <c r="D1500" i="62"/>
  <c r="D1501" i="62"/>
  <c r="D1502" i="62"/>
  <c r="D1503" i="62"/>
  <c r="D1504" i="62"/>
  <c r="D1505" i="62"/>
  <c r="D1506" i="62"/>
  <c r="D1507" i="62"/>
  <c r="D1508" i="62"/>
  <c r="D1509" i="62"/>
  <c r="D1510" i="62"/>
  <c r="D1511" i="62"/>
  <c r="D1512" i="62"/>
  <c r="D1513" i="62"/>
  <c r="D1514" i="62"/>
  <c r="D1515" i="62"/>
  <c r="D1516" i="62"/>
  <c r="D1517" i="62"/>
  <c r="D1518" i="62"/>
  <c r="D1519" i="62"/>
  <c r="D1520" i="62"/>
  <c r="D1521" i="62"/>
  <c r="D1522" i="62"/>
  <c r="D1523" i="62"/>
  <c r="D1524" i="62"/>
  <c r="D1525" i="62"/>
  <c r="D1526" i="62"/>
  <c r="D1527" i="62"/>
  <c r="D1528" i="62"/>
  <c r="D1529" i="62"/>
  <c r="D1530" i="62"/>
  <c r="D1531" i="62"/>
  <c r="D1532" i="62"/>
  <c r="D1533" i="62"/>
  <c r="D1534" i="62"/>
  <c r="D1535" i="62"/>
  <c r="D1536" i="62"/>
  <c r="D1537" i="62"/>
  <c r="D1538" i="62"/>
  <c r="D1539" i="62"/>
  <c r="D1540" i="62"/>
  <c r="D1541" i="62"/>
  <c r="D1542" i="62"/>
  <c r="D1543" i="62"/>
  <c r="D1544" i="62"/>
  <c r="D1545" i="62"/>
  <c r="D1546" i="62"/>
  <c r="D1547" i="62"/>
  <c r="D1548" i="62"/>
  <c r="D1549" i="62"/>
  <c r="D1550" i="62"/>
  <c r="D1551" i="62"/>
  <c r="D1552" i="62"/>
  <c r="D1553" i="62"/>
  <c r="D1554" i="62"/>
  <c r="D1555" i="62"/>
  <c r="D1556" i="62"/>
  <c r="D1557" i="62"/>
  <c r="D1558" i="62"/>
  <c r="D1559" i="62"/>
  <c r="D1560" i="62"/>
  <c r="D1561" i="62"/>
  <c r="D1562" i="62"/>
  <c r="D1563" i="62"/>
  <c r="D1564" i="62"/>
  <c r="D1565" i="62"/>
  <c r="D1566" i="62"/>
  <c r="D1567" i="62"/>
  <c r="D1568" i="62"/>
  <c r="D1569" i="62"/>
  <c r="D1570" i="62"/>
  <c r="D1571" i="62"/>
  <c r="D1572" i="62"/>
  <c r="D1573" i="62"/>
  <c r="D1574" i="62"/>
  <c r="D1575" i="62"/>
  <c r="D1576" i="62"/>
  <c r="D1577" i="62"/>
  <c r="D1578" i="62"/>
  <c r="D1579" i="62"/>
  <c r="D1580" i="62"/>
  <c r="D1581" i="62"/>
  <c r="D1582" i="62"/>
  <c r="D1583" i="62"/>
  <c r="D1584" i="62"/>
  <c r="D1585" i="62"/>
  <c r="D1586" i="62"/>
  <c r="D1587" i="62"/>
  <c r="D1588" i="62"/>
  <c r="D1589" i="62"/>
  <c r="D1590" i="62"/>
  <c r="D1591" i="62"/>
  <c r="D1592" i="62"/>
  <c r="D1593" i="62"/>
  <c r="D1594" i="62"/>
  <c r="D1595" i="62"/>
  <c r="D1596" i="62"/>
  <c r="D1597" i="62"/>
  <c r="D1598" i="62"/>
  <c r="D1599" i="62"/>
  <c r="D1600" i="62"/>
  <c r="D1601" i="62"/>
  <c r="D1602" i="62"/>
  <c r="D1603" i="62"/>
  <c r="D1604" i="62"/>
  <c r="D1605" i="62"/>
  <c r="D1606" i="62"/>
  <c r="D1607" i="62"/>
  <c r="D1608" i="62"/>
  <c r="D1609" i="62"/>
  <c r="D1610" i="62"/>
  <c r="D1611" i="62"/>
  <c r="D1612" i="62"/>
  <c r="D1613" i="62"/>
  <c r="D1614" i="62"/>
  <c r="D1615" i="62"/>
  <c r="D1616" i="62"/>
  <c r="D1617" i="62"/>
  <c r="D1618" i="62"/>
  <c r="D1619" i="62"/>
  <c r="D1620" i="62"/>
  <c r="D1621" i="62"/>
  <c r="D1622" i="62"/>
  <c r="D1623" i="62"/>
  <c r="D1624" i="62"/>
  <c r="D1625" i="62"/>
  <c r="D1626" i="62"/>
  <c r="D1627" i="62"/>
  <c r="D1628" i="62"/>
  <c r="D1629" i="62"/>
  <c r="D1630" i="62"/>
  <c r="D1631" i="62"/>
  <c r="D1632" i="62"/>
  <c r="D1633" i="62"/>
  <c r="D1634" i="62"/>
  <c r="D1635" i="62"/>
  <c r="D1636" i="62"/>
  <c r="D1637" i="62"/>
  <c r="D1638" i="62"/>
  <c r="D1639" i="62"/>
  <c r="D1640" i="62"/>
  <c r="D1641" i="62"/>
  <c r="D1642" i="62"/>
  <c r="D1643" i="62"/>
  <c r="D1644" i="62"/>
  <c r="D1645" i="62"/>
  <c r="D1646" i="62"/>
  <c r="D1647" i="62"/>
  <c r="D1648" i="62"/>
  <c r="D1649" i="62"/>
  <c r="D1650" i="62"/>
  <c r="D1651" i="62"/>
  <c r="D1652" i="62"/>
  <c r="D1653" i="62"/>
  <c r="D1654" i="62"/>
  <c r="D1655" i="62"/>
  <c r="D1656" i="62"/>
  <c r="D1657" i="62"/>
  <c r="D1658" i="62"/>
  <c r="D1659" i="62"/>
  <c r="D1660" i="62"/>
  <c r="D1661" i="62"/>
  <c r="D1662" i="62"/>
  <c r="D1663" i="62"/>
  <c r="D1664" i="62"/>
  <c r="D1665" i="62"/>
  <c r="D1666" i="62"/>
  <c r="D1667" i="62"/>
  <c r="D1668" i="62"/>
  <c r="D1669" i="62"/>
  <c r="D1670" i="62"/>
  <c r="D1671" i="62"/>
  <c r="D1672" i="62"/>
  <c r="D1673" i="62"/>
  <c r="D1674" i="62"/>
  <c r="D1675" i="62"/>
  <c r="D1676" i="62"/>
  <c r="D1677" i="62"/>
  <c r="D1678" i="62"/>
  <c r="D1679" i="62"/>
  <c r="D1680" i="62"/>
  <c r="D1681" i="62"/>
  <c r="D1682" i="62"/>
  <c r="D1683" i="62"/>
  <c r="D1684" i="62"/>
  <c r="D1685" i="62"/>
  <c r="D1686" i="62"/>
  <c r="D1687" i="62"/>
  <c r="D1688" i="62"/>
  <c r="D1689" i="62"/>
  <c r="D1690" i="62"/>
  <c r="D1691" i="62"/>
  <c r="D1692" i="62"/>
  <c r="D1693" i="62"/>
  <c r="D1694" i="62"/>
  <c r="D1695" i="62"/>
  <c r="D1696" i="62"/>
  <c r="D1697" i="62"/>
  <c r="D1698" i="62"/>
  <c r="D1699" i="62"/>
  <c r="D1700" i="62"/>
  <c r="D1701" i="62"/>
  <c r="D1702" i="62"/>
  <c r="D1703" i="62"/>
  <c r="D1704" i="62"/>
  <c r="D1705" i="62"/>
  <c r="D1706" i="62"/>
  <c r="D1707" i="62"/>
  <c r="D1708" i="62"/>
  <c r="D1709" i="62"/>
  <c r="D1710" i="62"/>
  <c r="D1711" i="62"/>
  <c r="D1712" i="62"/>
  <c r="D1713" i="62"/>
  <c r="D1714" i="62"/>
  <c r="D1715" i="62"/>
  <c r="D1716" i="62"/>
  <c r="D1717" i="62"/>
  <c r="D1718" i="62"/>
  <c r="D1719" i="62"/>
  <c r="D1720" i="62"/>
  <c r="D1721" i="62"/>
  <c r="D1722" i="62"/>
  <c r="D1723" i="62"/>
  <c r="D1724" i="62"/>
  <c r="D1725" i="62"/>
  <c r="D1726" i="62"/>
  <c r="D1727" i="62"/>
  <c r="D1728" i="62"/>
  <c r="D1729" i="62"/>
  <c r="D1730" i="62"/>
  <c r="D1731" i="62"/>
  <c r="D1732" i="62"/>
  <c r="D1733" i="62"/>
  <c r="D1734" i="62"/>
  <c r="D1735" i="62"/>
  <c r="D1736" i="62"/>
  <c r="D1737" i="62"/>
  <c r="D1738" i="62"/>
  <c r="D1739" i="62"/>
  <c r="D1740" i="62"/>
  <c r="D1741" i="62"/>
  <c r="D1742" i="62"/>
  <c r="D1743" i="62"/>
  <c r="D1744" i="62"/>
  <c r="D1745" i="62"/>
  <c r="D1746" i="62"/>
  <c r="D1747" i="62"/>
  <c r="D1748" i="62"/>
  <c r="D1749" i="62"/>
  <c r="D1750" i="62"/>
  <c r="D1751" i="62"/>
  <c r="D1752" i="62"/>
  <c r="D1753" i="62"/>
  <c r="D1754" i="62"/>
  <c r="D1755" i="62"/>
  <c r="D1756" i="62"/>
  <c r="D1757" i="62"/>
  <c r="D1758" i="62"/>
  <c r="D1759" i="62"/>
  <c r="D1760" i="62"/>
  <c r="D1761" i="62"/>
  <c r="D1762" i="62"/>
  <c r="D1763" i="62"/>
  <c r="D1764" i="62"/>
  <c r="D1765" i="62"/>
  <c r="D1766" i="62"/>
  <c r="D1767" i="62"/>
  <c r="D1768" i="62"/>
  <c r="D1769" i="62"/>
  <c r="D1770" i="62"/>
  <c r="D1771" i="62"/>
  <c r="D1772" i="62"/>
  <c r="D1773" i="62"/>
  <c r="D1774" i="62"/>
  <c r="D1775" i="62"/>
  <c r="D1776" i="62"/>
  <c r="D1777" i="62"/>
  <c r="D1778" i="62"/>
  <c r="D1779" i="62"/>
  <c r="D1780" i="62"/>
  <c r="D1781" i="62"/>
  <c r="D1782" i="62"/>
  <c r="D1783" i="62"/>
  <c r="D1784" i="62"/>
  <c r="D1785" i="62"/>
  <c r="D1786" i="62"/>
  <c r="D1787" i="62"/>
  <c r="D1788" i="62"/>
  <c r="D1789" i="62"/>
  <c r="D1790" i="62"/>
  <c r="D1791" i="62"/>
  <c r="D1792" i="62"/>
  <c r="D1793" i="62"/>
  <c r="D1794" i="62"/>
  <c r="D1795" i="62"/>
  <c r="D1796" i="62"/>
  <c r="D1797" i="62"/>
  <c r="D1798" i="62"/>
  <c r="D1799" i="62"/>
  <c r="D1800" i="62"/>
  <c r="D1801" i="62"/>
  <c r="D1802" i="62"/>
  <c r="D1803" i="62"/>
  <c r="D1804" i="62"/>
  <c r="D1805" i="62"/>
  <c r="D1806" i="62"/>
  <c r="D1807" i="62"/>
  <c r="D1808" i="62"/>
  <c r="D1809" i="62"/>
  <c r="D1810" i="62"/>
  <c r="D1811" i="62"/>
  <c r="D1812" i="62"/>
  <c r="D1813" i="62"/>
  <c r="D1814" i="62"/>
  <c r="D1815" i="62"/>
  <c r="D1816" i="62"/>
  <c r="D1817" i="62"/>
  <c r="D1818" i="62"/>
  <c r="D1819" i="62"/>
  <c r="D1820" i="62"/>
  <c r="D1821" i="62"/>
  <c r="D1822" i="62"/>
  <c r="D1823" i="62"/>
  <c r="D1824" i="62"/>
  <c r="D1825" i="62"/>
  <c r="D1826" i="62"/>
  <c r="D1827" i="62"/>
  <c r="D1828" i="62"/>
  <c r="D1829" i="62"/>
  <c r="D1830" i="62"/>
  <c r="D1831" i="62"/>
  <c r="D1832" i="62"/>
  <c r="D1833" i="62"/>
  <c r="D1834" i="62"/>
  <c r="D1835" i="62"/>
  <c r="D1836" i="62"/>
  <c r="D1837" i="62"/>
  <c r="D1838" i="62"/>
  <c r="D1839" i="62"/>
  <c r="D1840" i="62"/>
  <c r="D1841" i="62"/>
  <c r="D1842" i="62"/>
  <c r="D1843" i="62"/>
  <c r="D1844" i="62"/>
  <c r="D1845" i="62"/>
  <c r="D1846" i="62"/>
  <c r="D1847" i="62"/>
  <c r="D1848" i="62"/>
  <c r="D1849" i="62"/>
  <c r="D1850" i="62"/>
  <c r="D1851" i="62"/>
  <c r="D1852" i="62"/>
  <c r="D1853" i="62"/>
  <c r="D1854" i="62"/>
  <c r="D1855" i="62"/>
  <c r="D1856" i="62"/>
  <c r="D1857" i="62"/>
  <c r="D1858" i="62"/>
  <c r="D1859" i="62"/>
  <c r="D1860" i="62"/>
  <c r="D1861" i="62"/>
  <c r="D1862" i="62"/>
  <c r="D1863" i="62"/>
  <c r="D1864" i="62"/>
  <c r="D1865" i="62"/>
  <c r="D1866" i="62"/>
  <c r="D1867" i="62"/>
  <c r="D1868" i="62"/>
  <c r="D1869" i="62"/>
  <c r="D1870" i="62"/>
  <c r="D1871" i="62"/>
  <c r="D1872" i="62"/>
  <c r="D1873" i="62"/>
  <c r="D1874" i="62"/>
  <c r="D1875" i="62"/>
  <c r="D1876" i="62"/>
  <c r="D1877" i="62"/>
  <c r="D1878" i="62"/>
  <c r="D1879" i="62"/>
  <c r="D1880" i="62"/>
  <c r="D1881" i="62"/>
  <c r="D1882" i="62"/>
  <c r="D1883" i="62"/>
  <c r="D1884" i="62"/>
  <c r="D1885" i="62"/>
  <c r="D1886" i="62"/>
  <c r="D1887" i="62"/>
  <c r="D1888" i="62"/>
  <c r="D1889" i="62"/>
  <c r="D1890" i="62"/>
  <c r="D1891" i="62"/>
  <c r="D1892" i="62"/>
  <c r="D1893" i="62"/>
  <c r="D1894" i="62"/>
  <c r="D1895" i="62"/>
  <c r="D1896" i="62"/>
  <c r="D1897" i="62"/>
  <c r="D1898" i="62"/>
  <c r="D1899" i="62"/>
  <c r="D1900" i="62"/>
  <c r="D1901" i="62"/>
  <c r="D1902" i="62"/>
  <c r="D1903" i="62"/>
  <c r="D1904" i="62"/>
  <c r="D1905" i="62"/>
  <c r="D1906" i="62"/>
  <c r="D1907" i="62"/>
  <c r="D1908" i="62"/>
  <c r="D1909" i="62"/>
  <c r="D1910" i="62"/>
  <c r="D1911" i="62"/>
  <c r="D1912" i="62"/>
  <c r="D1913" i="62"/>
  <c r="D1914" i="62"/>
  <c r="D1915" i="62"/>
  <c r="D1916" i="62"/>
  <c r="D1917" i="62"/>
  <c r="D1918" i="62"/>
  <c r="D1919" i="62"/>
  <c r="D1920" i="62"/>
  <c r="D1921" i="62"/>
  <c r="D1922" i="62"/>
  <c r="D1923" i="62"/>
  <c r="D1924" i="62"/>
  <c r="D1925" i="62"/>
  <c r="D1926" i="62"/>
  <c r="D1927" i="62"/>
  <c r="D1928" i="62"/>
  <c r="D1929" i="62"/>
  <c r="D1930" i="62"/>
  <c r="D1931" i="62"/>
  <c r="D1932" i="62"/>
  <c r="D1933" i="62"/>
  <c r="D1934" i="62"/>
  <c r="D1935" i="62"/>
  <c r="D1936" i="62"/>
  <c r="D1937" i="62"/>
  <c r="D1938" i="62"/>
  <c r="D1939" i="62"/>
  <c r="D1940" i="62"/>
  <c r="D1941" i="62"/>
  <c r="D1942" i="62"/>
  <c r="D1943" i="62"/>
  <c r="D1944" i="62"/>
  <c r="D1945" i="62"/>
  <c r="D1946" i="62"/>
  <c r="D1947" i="62"/>
  <c r="D1948" i="62"/>
  <c r="D1949" i="62"/>
  <c r="D1950" i="62"/>
  <c r="D1951" i="62"/>
  <c r="D1952" i="62"/>
  <c r="D1953" i="62"/>
  <c r="D1954" i="62"/>
  <c r="D1955" i="62"/>
  <c r="D1956" i="62"/>
  <c r="D1957" i="62"/>
  <c r="D1958" i="62"/>
  <c r="D1959" i="62"/>
  <c r="D1960" i="62"/>
  <c r="D1961" i="62"/>
  <c r="D1962" i="62"/>
  <c r="D1963" i="62"/>
  <c r="D1964" i="62"/>
  <c r="D1965" i="62"/>
  <c r="D1966" i="62"/>
  <c r="D1967" i="62"/>
  <c r="D1968" i="62"/>
  <c r="D1969" i="62"/>
  <c r="D1970" i="62"/>
  <c r="D1971" i="62"/>
  <c r="D1972" i="62"/>
  <c r="D1973" i="62"/>
  <c r="D1974" i="62"/>
  <c r="D1975" i="62"/>
  <c r="D1976" i="62"/>
  <c r="D1977" i="62"/>
  <c r="D1978" i="62"/>
  <c r="D1979" i="62"/>
  <c r="D1980" i="62"/>
  <c r="D1981" i="62"/>
  <c r="D1982" i="62"/>
  <c r="D1983" i="62"/>
  <c r="D1984" i="62"/>
  <c r="D1985" i="62"/>
  <c r="D1986" i="62"/>
  <c r="D1987" i="62"/>
  <c r="D1988" i="62"/>
  <c r="D1989" i="62"/>
  <c r="D1990" i="62"/>
  <c r="D1991" i="62"/>
  <c r="D1992" i="62"/>
  <c r="D1993" i="62"/>
  <c r="D1994" i="62"/>
  <c r="D1995" i="62"/>
  <c r="D1996" i="62"/>
  <c r="D1997" i="62"/>
  <c r="D1998" i="62"/>
  <c r="D1999" i="62"/>
  <c r="D2000" i="62"/>
  <c r="D2001" i="62"/>
  <c r="D2" i="62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60" i="62"/>
  <c r="C61" i="62"/>
  <c r="C62" i="62"/>
  <c r="C63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90" i="62"/>
  <c r="C91" i="62"/>
  <c r="C92" i="62"/>
  <c r="C93" i="62"/>
  <c r="C94" i="62"/>
  <c r="C95" i="62"/>
  <c r="C96" i="62"/>
  <c r="C97" i="62"/>
  <c r="C98" i="62"/>
  <c r="C99" i="62"/>
  <c r="C100" i="62"/>
  <c r="C101" i="62"/>
  <c r="C102" i="62"/>
  <c r="C103" i="62"/>
  <c r="C104" i="62"/>
  <c r="C105" i="62"/>
  <c r="C106" i="62"/>
  <c r="C107" i="62"/>
  <c r="C108" i="62"/>
  <c r="C109" i="62"/>
  <c r="C110" i="62"/>
  <c r="C111" i="62"/>
  <c r="C112" i="62"/>
  <c r="C113" i="62"/>
  <c r="C114" i="62"/>
  <c r="C115" i="62"/>
  <c r="C116" i="62"/>
  <c r="C117" i="62"/>
  <c r="C118" i="62"/>
  <c r="C119" i="62"/>
  <c r="C120" i="62"/>
  <c r="C121" i="62"/>
  <c r="C122" i="62"/>
  <c r="C123" i="62"/>
  <c r="C124" i="62"/>
  <c r="C125" i="62"/>
  <c r="C126" i="62"/>
  <c r="C127" i="62"/>
  <c r="C128" i="62"/>
  <c r="C129" i="62"/>
  <c r="C130" i="62"/>
  <c r="C131" i="62"/>
  <c r="C132" i="62"/>
  <c r="C133" i="62"/>
  <c r="C134" i="62"/>
  <c r="C135" i="62"/>
  <c r="C136" i="62"/>
  <c r="C137" i="62"/>
  <c r="C138" i="62"/>
  <c r="C139" i="62"/>
  <c r="C140" i="62"/>
  <c r="C141" i="62"/>
  <c r="C142" i="62"/>
  <c r="C143" i="62"/>
  <c r="C144" i="62"/>
  <c r="C145" i="62"/>
  <c r="C146" i="62"/>
  <c r="C147" i="62"/>
  <c r="C148" i="62"/>
  <c r="C149" i="62"/>
  <c r="C150" i="62"/>
  <c r="C151" i="62"/>
  <c r="C152" i="62"/>
  <c r="C153" i="62"/>
  <c r="C154" i="62"/>
  <c r="C155" i="62"/>
  <c r="C156" i="62"/>
  <c r="C157" i="62"/>
  <c r="C158" i="62"/>
  <c r="C159" i="62"/>
  <c r="C160" i="62"/>
  <c r="C161" i="62"/>
  <c r="C162" i="62"/>
  <c r="C163" i="62"/>
  <c r="C164" i="62"/>
  <c r="C165" i="62"/>
  <c r="C166" i="62"/>
  <c r="C167" i="62"/>
  <c r="C168" i="62"/>
  <c r="C169" i="62"/>
  <c r="C170" i="62"/>
  <c r="C171" i="62"/>
  <c r="C172" i="62"/>
  <c r="C173" i="62"/>
  <c r="C174" i="62"/>
  <c r="C175" i="62"/>
  <c r="C176" i="62"/>
  <c r="C177" i="62"/>
  <c r="C178" i="62"/>
  <c r="C179" i="62"/>
  <c r="C180" i="62"/>
  <c r="C181" i="62"/>
  <c r="C182" i="62"/>
  <c r="C183" i="62"/>
  <c r="C184" i="62"/>
  <c r="C185" i="62"/>
  <c r="C186" i="62"/>
  <c r="C187" i="62"/>
  <c r="C188" i="62"/>
  <c r="C189" i="62"/>
  <c r="C190" i="62"/>
  <c r="C191" i="62"/>
  <c r="C192" i="62"/>
  <c r="C193" i="62"/>
  <c r="C194" i="62"/>
  <c r="C195" i="62"/>
  <c r="C196" i="62"/>
  <c r="C197" i="62"/>
  <c r="C198" i="62"/>
  <c r="C199" i="62"/>
  <c r="C200" i="62"/>
  <c r="C201" i="62"/>
  <c r="C202" i="62"/>
  <c r="C203" i="62"/>
  <c r="C204" i="62"/>
  <c r="C205" i="62"/>
  <c r="C206" i="62"/>
  <c r="C207" i="62"/>
  <c r="C208" i="62"/>
  <c r="C209" i="62"/>
  <c r="C210" i="62"/>
  <c r="C211" i="62"/>
  <c r="C212" i="62"/>
  <c r="C213" i="62"/>
  <c r="C214" i="62"/>
  <c r="C215" i="62"/>
  <c r="C216" i="62"/>
  <c r="C217" i="62"/>
  <c r="C218" i="62"/>
  <c r="C219" i="62"/>
  <c r="C220" i="62"/>
  <c r="C221" i="62"/>
  <c r="C222" i="62"/>
  <c r="C223" i="62"/>
  <c r="C224" i="62"/>
  <c r="C225" i="62"/>
  <c r="C226" i="62"/>
  <c r="C227" i="62"/>
  <c r="C228" i="62"/>
  <c r="C229" i="62"/>
  <c r="C230" i="62"/>
  <c r="C231" i="62"/>
  <c r="C232" i="62"/>
  <c r="C233" i="62"/>
  <c r="C234" i="62"/>
  <c r="C235" i="62"/>
  <c r="C236" i="62"/>
  <c r="C237" i="62"/>
  <c r="C238" i="62"/>
  <c r="C239" i="62"/>
  <c r="C240" i="62"/>
  <c r="C241" i="62"/>
  <c r="C242" i="62"/>
  <c r="C243" i="62"/>
  <c r="C244" i="62"/>
  <c r="C245" i="62"/>
  <c r="C246" i="62"/>
  <c r="C247" i="62"/>
  <c r="C248" i="62"/>
  <c r="C249" i="62"/>
  <c r="C250" i="62"/>
  <c r="C251" i="62"/>
  <c r="C252" i="62"/>
  <c r="C253" i="62"/>
  <c r="C254" i="62"/>
  <c r="C255" i="62"/>
  <c r="C256" i="62"/>
  <c r="C257" i="62"/>
  <c r="C258" i="62"/>
  <c r="C259" i="62"/>
  <c r="C260" i="62"/>
  <c r="C261" i="62"/>
  <c r="C262" i="62"/>
  <c r="C263" i="62"/>
  <c r="C264" i="62"/>
  <c r="C265" i="62"/>
  <c r="C266" i="62"/>
  <c r="C267" i="62"/>
  <c r="C268" i="62"/>
  <c r="C269" i="62"/>
  <c r="C270" i="62"/>
  <c r="C271" i="62"/>
  <c r="C272" i="62"/>
  <c r="C273" i="62"/>
  <c r="C274" i="62"/>
  <c r="C275" i="62"/>
  <c r="C276" i="62"/>
  <c r="C277" i="62"/>
  <c r="C278" i="62"/>
  <c r="C279" i="62"/>
  <c r="C280" i="62"/>
  <c r="C281" i="62"/>
  <c r="C282" i="62"/>
  <c r="C283" i="62"/>
  <c r="C284" i="62"/>
  <c r="C285" i="62"/>
  <c r="C286" i="62"/>
  <c r="C287" i="62"/>
  <c r="C288" i="62"/>
  <c r="C289" i="62"/>
  <c r="C290" i="62"/>
  <c r="C291" i="62"/>
  <c r="C292" i="62"/>
  <c r="C293" i="62"/>
  <c r="C294" i="62"/>
  <c r="C295" i="62"/>
  <c r="C296" i="62"/>
  <c r="C297" i="62"/>
  <c r="C298" i="62"/>
  <c r="C299" i="62"/>
  <c r="C300" i="62"/>
  <c r="C301" i="62"/>
  <c r="C302" i="62"/>
  <c r="C303" i="62"/>
  <c r="C304" i="62"/>
  <c r="C305" i="62"/>
  <c r="C306" i="62"/>
  <c r="C307" i="62"/>
  <c r="C308" i="62"/>
  <c r="C309" i="62"/>
  <c r="C310" i="62"/>
  <c r="C311" i="62"/>
  <c r="C312" i="62"/>
  <c r="C313" i="62"/>
  <c r="C314" i="62"/>
  <c r="C315" i="62"/>
  <c r="C316" i="62"/>
  <c r="C317" i="62"/>
  <c r="C318" i="62"/>
  <c r="C319" i="62"/>
  <c r="C320" i="62"/>
  <c r="C321" i="62"/>
  <c r="C322" i="62"/>
  <c r="C323" i="62"/>
  <c r="C324" i="62"/>
  <c r="C325" i="62"/>
  <c r="C326" i="62"/>
  <c r="C327" i="62"/>
  <c r="C328" i="62"/>
  <c r="C329" i="62"/>
  <c r="C330" i="62"/>
  <c r="C331" i="62"/>
  <c r="C332" i="62"/>
  <c r="C333" i="62"/>
  <c r="C334" i="62"/>
  <c r="C335" i="62"/>
  <c r="C336" i="62"/>
  <c r="C337" i="62"/>
  <c r="C338" i="62"/>
  <c r="C339" i="62"/>
  <c r="C340" i="62"/>
  <c r="C341" i="62"/>
  <c r="C342" i="62"/>
  <c r="C343" i="62"/>
  <c r="C344" i="62"/>
  <c r="C345" i="62"/>
  <c r="C346" i="62"/>
  <c r="C347" i="62"/>
  <c r="C348" i="62"/>
  <c r="C349" i="62"/>
  <c r="C350" i="62"/>
  <c r="C351" i="62"/>
  <c r="C352" i="62"/>
  <c r="C353" i="62"/>
  <c r="C354" i="62"/>
  <c r="C355" i="62"/>
  <c r="C356" i="62"/>
  <c r="C357" i="62"/>
  <c r="C358" i="62"/>
  <c r="C359" i="62"/>
  <c r="C360" i="62"/>
  <c r="C361" i="62"/>
  <c r="C362" i="62"/>
  <c r="C363" i="62"/>
  <c r="C364" i="62"/>
  <c r="C365" i="62"/>
  <c r="C366" i="62"/>
  <c r="C367" i="62"/>
  <c r="C368" i="62"/>
  <c r="C369" i="62"/>
  <c r="C370" i="62"/>
  <c r="C371" i="62"/>
  <c r="C372" i="62"/>
  <c r="C373" i="62"/>
  <c r="C374" i="62"/>
  <c r="C375" i="62"/>
  <c r="C376" i="62"/>
  <c r="C377" i="62"/>
  <c r="C378" i="62"/>
  <c r="C379" i="62"/>
  <c r="C380" i="62"/>
  <c r="C381" i="62"/>
  <c r="C382" i="62"/>
  <c r="C383" i="62"/>
  <c r="C384" i="62"/>
  <c r="C385" i="62"/>
  <c r="C386" i="62"/>
  <c r="C387" i="62"/>
  <c r="C388" i="62"/>
  <c r="C389" i="62"/>
  <c r="C390" i="62"/>
  <c r="C391" i="62"/>
  <c r="C392" i="62"/>
  <c r="C393" i="62"/>
  <c r="C394" i="62"/>
  <c r="C395" i="62"/>
  <c r="C396" i="62"/>
  <c r="C397" i="62"/>
  <c r="C398" i="62"/>
  <c r="C399" i="62"/>
  <c r="C400" i="62"/>
  <c r="C401" i="62"/>
  <c r="C402" i="62"/>
  <c r="C403" i="62"/>
  <c r="C404" i="62"/>
  <c r="C405" i="62"/>
  <c r="C406" i="62"/>
  <c r="C407" i="62"/>
  <c r="C408" i="62"/>
  <c r="C409" i="62"/>
  <c r="C410" i="62"/>
  <c r="C411" i="62"/>
  <c r="C412" i="62"/>
  <c r="C413" i="62"/>
  <c r="C414" i="62"/>
  <c r="C415" i="62"/>
  <c r="C416" i="62"/>
  <c r="C417" i="62"/>
  <c r="C418" i="62"/>
  <c r="C419" i="62"/>
  <c r="C420" i="62"/>
  <c r="C421" i="62"/>
  <c r="C422" i="62"/>
  <c r="C423" i="62"/>
  <c r="C424" i="62"/>
  <c r="C425" i="62"/>
  <c r="C426" i="62"/>
  <c r="C427" i="62"/>
  <c r="C428" i="62"/>
  <c r="C429" i="62"/>
  <c r="C430" i="62"/>
  <c r="C431" i="62"/>
  <c r="C432" i="62"/>
  <c r="C433" i="62"/>
  <c r="C434" i="62"/>
  <c r="C435" i="62"/>
  <c r="C436" i="62"/>
  <c r="C437" i="62"/>
  <c r="C438" i="62"/>
  <c r="C439" i="62"/>
  <c r="C440" i="62"/>
  <c r="C441" i="62"/>
  <c r="C442" i="62"/>
  <c r="C443" i="62"/>
  <c r="C444" i="62"/>
  <c r="C445" i="62"/>
  <c r="C446" i="62"/>
  <c r="C447" i="62"/>
  <c r="C448" i="62"/>
  <c r="C449" i="62"/>
  <c r="C450" i="62"/>
  <c r="C451" i="62"/>
  <c r="C452" i="62"/>
  <c r="C453" i="62"/>
  <c r="C454" i="62"/>
  <c r="C455" i="62"/>
  <c r="C456" i="62"/>
  <c r="C457" i="62"/>
  <c r="C458" i="62"/>
  <c r="C459" i="62"/>
  <c r="C460" i="62"/>
  <c r="C461" i="62"/>
  <c r="C462" i="62"/>
  <c r="C463" i="62"/>
  <c r="C464" i="62"/>
  <c r="C465" i="62"/>
  <c r="C466" i="62"/>
  <c r="C467" i="62"/>
  <c r="C468" i="62"/>
  <c r="C469" i="62"/>
  <c r="C470" i="62"/>
  <c r="C471" i="62"/>
  <c r="C472" i="62"/>
  <c r="C473" i="62"/>
  <c r="C474" i="62"/>
  <c r="C475" i="62"/>
  <c r="C476" i="62"/>
  <c r="C477" i="62"/>
  <c r="C478" i="62"/>
  <c r="C479" i="62"/>
  <c r="C480" i="62"/>
  <c r="C481" i="62"/>
  <c r="C482" i="62"/>
  <c r="C483" i="62"/>
  <c r="C484" i="62"/>
  <c r="C485" i="62"/>
  <c r="C486" i="62"/>
  <c r="C487" i="62"/>
  <c r="C488" i="62"/>
  <c r="C489" i="62"/>
  <c r="C490" i="62"/>
  <c r="C491" i="62"/>
  <c r="C492" i="62"/>
  <c r="C493" i="62"/>
  <c r="C494" i="62"/>
  <c r="C495" i="62"/>
  <c r="C496" i="62"/>
  <c r="C497" i="62"/>
  <c r="C498" i="62"/>
  <c r="C499" i="62"/>
  <c r="C500" i="62"/>
  <c r="C501" i="62"/>
  <c r="C502" i="62"/>
  <c r="C503" i="62"/>
  <c r="C504" i="62"/>
  <c r="C505" i="62"/>
  <c r="C506" i="62"/>
  <c r="C507" i="62"/>
  <c r="C508" i="62"/>
  <c r="C509" i="62"/>
  <c r="C510" i="62"/>
  <c r="C511" i="62"/>
  <c r="C512" i="62"/>
  <c r="C513" i="62"/>
  <c r="C514" i="62"/>
  <c r="C515" i="62"/>
  <c r="C516" i="62"/>
  <c r="C517" i="62"/>
  <c r="C518" i="62"/>
  <c r="C519" i="62"/>
  <c r="C520" i="62"/>
  <c r="C521" i="62"/>
  <c r="C522" i="62"/>
  <c r="C523" i="62"/>
  <c r="C524" i="62"/>
  <c r="C525" i="62"/>
  <c r="C526" i="62"/>
  <c r="C527" i="62"/>
  <c r="C528" i="62"/>
  <c r="C529" i="62"/>
  <c r="C530" i="62"/>
  <c r="C531" i="62"/>
  <c r="C532" i="62"/>
  <c r="C533" i="62"/>
  <c r="C534" i="62"/>
  <c r="C535" i="62"/>
  <c r="C536" i="62"/>
  <c r="C537" i="62"/>
  <c r="C538" i="62"/>
  <c r="C539" i="62"/>
  <c r="C540" i="62"/>
  <c r="C541" i="62"/>
  <c r="C542" i="62"/>
  <c r="C543" i="62"/>
  <c r="C544" i="62"/>
  <c r="C545" i="62"/>
  <c r="C546" i="62"/>
  <c r="C547" i="62"/>
  <c r="C548" i="62"/>
  <c r="C549" i="62"/>
  <c r="C550" i="62"/>
  <c r="C551" i="62"/>
  <c r="C552" i="62"/>
  <c r="C553" i="62"/>
  <c r="C554" i="62"/>
  <c r="C555" i="62"/>
  <c r="C556" i="62"/>
  <c r="C557" i="62"/>
  <c r="C558" i="62"/>
  <c r="C559" i="62"/>
  <c r="C560" i="62"/>
  <c r="C561" i="62"/>
  <c r="C562" i="62"/>
  <c r="C563" i="62"/>
  <c r="C564" i="62"/>
  <c r="C565" i="62"/>
  <c r="C566" i="62"/>
  <c r="C567" i="62"/>
  <c r="C568" i="62"/>
  <c r="C569" i="62"/>
  <c r="C570" i="62"/>
  <c r="C571" i="62"/>
  <c r="C572" i="62"/>
  <c r="C573" i="62"/>
  <c r="C574" i="62"/>
  <c r="C575" i="62"/>
  <c r="C576" i="62"/>
  <c r="C577" i="62"/>
  <c r="C578" i="62"/>
  <c r="C579" i="62"/>
  <c r="C580" i="62"/>
  <c r="C581" i="62"/>
  <c r="C582" i="62"/>
  <c r="C583" i="62"/>
  <c r="C584" i="62"/>
  <c r="C585" i="62"/>
  <c r="C586" i="62"/>
  <c r="C587" i="62"/>
  <c r="C588" i="62"/>
  <c r="C589" i="62"/>
  <c r="C590" i="62"/>
  <c r="C591" i="62"/>
  <c r="C592" i="62"/>
  <c r="C593" i="62"/>
  <c r="C594" i="62"/>
  <c r="C595" i="62"/>
  <c r="C596" i="62"/>
  <c r="C597" i="62"/>
  <c r="C598" i="62"/>
  <c r="C599" i="62"/>
  <c r="C600" i="62"/>
  <c r="C601" i="62"/>
  <c r="C602" i="62"/>
  <c r="C603" i="62"/>
  <c r="C604" i="62"/>
  <c r="C605" i="62"/>
  <c r="C606" i="62"/>
  <c r="C607" i="62"/>
  <c r="C608" i="62"/>
  <c r="C609" i="62"/>
  <c r="C610" i="62"/>
  <c r="C611" i="62"/>
  <c r="C612" i="62"/>
  <c r="C613" i="62"/>
  <c r="C614" i="62"/>
  <c r="C615" i="62"/>
  <c r="C616" i="62"/>
  <c r="C617" i="62"/>
  <c r="C618" i="62"/>
  <c r="C619" i="62"/>
  <c r="C620" i="62"/>
  <c r="C621" i="62"/>
  <c r="C622" i="62"/>
  <c r="C623" i="62"/>
  <c r="C624" i="62"/>
  <c r="C625" i="62"/>
  <c r="C626" i="62"/>
  <c r="C627" i="62"/>
  <c r="C628" i="62"/>
  <c r="C629" i="62"/>
  <c r="C630" i="62"/>
  <c r="C631" i="62"/>
  <c r="C632" i="62"/>
  <c r="C633" i="62"/>
  <c r="C634" i="62"/>
  <c r="C635" i="62"/>
  <c r="C636" i="62"/>
  <c r="C637" i="62"/>
  <c r="C638" i="62"/>
  <c r="C639" i="62"/>
  <c r="C640" i="62"/>
  <c r="C641" i="62"/>
  <c r="C642" i="62"/>
  <c r="C643" i="62"/>
  <c r="C644" i="62"/>
  <c r="C645" i="62"/>
  <c r="C646" i="62"/>
  <c r="C647" i="62"/>
  <c r="C648" i="62"/>
  <c r="C649" i="62"/>
  <c r="C650" i="62"/>
  <c r="C651" i="62"/>
  <c r="C652" i="62"/>
  <c r="C653" i="62"/>
  <c r="C654" i="62"/>
  <c r="C655" i="62"/>
  <c r="C656" i="62"/>
  <c r="C657" i="62"/>
  <c r="C658" i="62"/>
  <c r="C659" i="62"/>
  <c r="C660" i="62"/>
  <c r="C661" i="62"/>
  <c r="C662" i="62"/>
  <c r="C663" i="62"/>
  <c r="C664" i="62"/>
  <c r="C665" i="62"/>
  <c r="C666" i="62"/>
  <c r="C667" i="62"/>
  <c r="C668" i="62"/>
  <c r="C669" i="62"/>
  <c r="C670" i="62"/>
  <c r="C671" i="62"/>
  <c r="C672" i="62"/>
  <c r="C673" i="62"/>
  <c r="C674" i="62"/>
  <c r="C675" i="62"/>
  <c r="C676" i="62"/>
  <c r="C677" i="62"/>
  <c r="C678" i="62"/>
  <c r="C679" i="62"/>
  <c r="C680" i="62"/>
  <c r="C681" i="62"/>
  <c r="C682" i="62"/>
  <c r="C683" i="62"/>
  <c r="C684" i="62"/>
  <c r="C685" i="62"/>
  <c r="C686" i="62"/>
  <c r="C687" i="62"/>
  <c r="C688" i="62"/>
  <c r="C689" i="62"/>
  <c r="C690" i="62"/>
  <c r="C691" i="62"/>
  <c r="C692" i="62"/>
  <c r="C693" i="62"/>
  <c r="C694" i="62"/>
  <c r="C695" i="62"/>
  <c r="C696" i="62"/>
  <c r="C697" i="62"/>
  <c r="C698" i="62"/>
  <c r="C699" i="62"/>
  <c r="C700" i="62"/>
  <c r="C701" i="62"/>
  <c r="C702" i="62"/>
  <c r="C703" i="62"/>
  <c r="C704" i="62"/>
  <c r="C705" i="62"/>
  <c r="C706" i="62"/>
  <c r="C707" i="62"/>
  <c r="C708" i="62"/>
  <c r="C709" i="62"/>
  <c r="C710" i="62"/>
  <c r="C711" i="62"/>
  <c r="C712" i="62"/>
  <c r="C713" i="62"/>
  <c r="C714" i="62"/>
  <c r="C715" i="62"/>
  <c r="C716" i="62"/>
  <c r="C717" i="62"/>
  <c r="C718" i="62"/>
  <c r="C719" i="62"/>
  <c r="C720" i="62"/>
  <c r="C721" i="62"/>
  <c r="C722" i="62"/>
  <c r="C723" i="62"/>
  <c r="C724" i="62"/>
  <c r="C725" i="62"/>
  <c r="C726" i="62"/>
  <c r="C727" i="62"/>
  <c r="C728" i="62"/>
  <c r="C729" i="62"/>
  <c r="C730" i="62"/>
  <c r="C731" i="62"/>
  <c r="C732" i="62"/>
  <c r="C733" i="62"/>
  <c r="C734" i="62"/>
  <c r="C735" i="62"/>
  <c r="C736" i="62"/>
  <c r="C737" i="62"/>
  <c r="C738" i="62"/>
  <c r="C739" i="62"/>
  <c r="C740" i="62"/>
  <c r="C741" i="62"/>
  <c r="C742" i="62"/>
  <c r="C743" i="62"/>
  <c r="C744" i="62"/>
  <c r="C745" i="62"/>
  <c r="C746" i="62"/>
  <c r="C747" i="62"/>
  <c r="C748" i="62"/>
  <c r="C749" i="62"/>
  <c r="C750" i="62"/>
  <c r="C751" i="62"/>
  <c r="C752" i="62"/>
  <c r="C753" i="62"/>
  <c r="C754" i="62"/>
  <c r="C755" i="62"/>
  <c r="C756" i="62"/>
  <c r="C757" i="62"/>
  <c r="C758" i="62"/>
  <c r="C759" i="62"/>
  <c r="C760" i="62"/>
  <c r="C761" i="62"/>
  <c r="C762" i="62"/>
  <c r="C763" i="62"/>
  <c r="C764" i="62"/>
  <c r="C765" i="62"/>
  <c r="C766" i="62"/>
  <c r="C767" i="62"/>
  <c r="C768" i="62"/>
  <c r="C769" i="62"/>
  <c r="C770" i="62"/>
  <c r="C771" i="62"/>
  <c r="C772" i="62"/>
  <c r="C773" i="62"/>
  <c r="C774" i="62"/>
  <c r="C775" i="62"/>
  <c r="C776" i="62"/>
  <c r="C777" i="62"/>
  <c r="C778" i="62"/>
  <c r="C779" i="62"/>
  <c r="C780" i="62"/>
  <c r="C781" i="62"/>
  <c r="C782" i="62"/>
  <c r="C783" i="62"/>
  <c r="C784" i="62"/>
  <c r="C785" i="62"/>
  <c r="C786" i="62"/>
  <c r="C787" i="62"/>
  <c r="C788" i="62"/>
  <c r="C789" i="62"/>
  <c r="C790" i="62"/>
  <c r="C791" i="62"/>
  <c r="C792" i="62"/>
  <c r="C793" i="62"/>
  <c r="C794" i="62"/>
  <c r="C795" i="62"/>
  <c r="C796" i="62"/>
  <c r="C797" i="62"/>
  <c r="C798" i="62"/>
  <c r="C799" i="62"/>
  <c r="C800" i="62"/>
  <c r="C801" i="62"/>
  <c r="C802" i="62"/>
  <c r="C803" i="62"/>
  <c r="C804" i="62"/>
  <c r="C805" i="62"/>
  <c r="C806" i="62"/>
  <c r="C807" i="62"/>
  <c r="C808" i="62"/>
  <c r="C809" i="62"/>
  <c r="C810" i="62"/>
  <c r="C811" i="62"/>
  <c r="C812" i="62"/>
  <c r="C813" i="62"/>
  <c r="C814" i="62"/>
  <c r="C815" i="62"/>
  <c r="C816" i="62"/>
  <c r="C817" i="62"/>
  <c r="C818" i="62"/>
  <c r="C819" i="62"/>
  <c r="C820" i="62"/>
  <c r="C821" i="62"/>
  <c r="C822" i="62"/>
  <c r="C823" i="62"/>
  <c r="C824" i="62"/>
  <c r="C825" i="62"/>
  <c r="C826" i="62"/>
  <c r="C827" i="62"/>
  <c r="C828" i="62"/>
  <c r="C829" i="62"/>
  <c r="C830" i="62"/>
  <c r="C831" i="62"/>
  <c r="C832" i="62"/>
  <c r="C833" i="62"/>
  <c r="C834" i="62"/>
  <c r="C835" i="62"/>
  <c r="C836" i="62"/>
  <c r="C837" i="62"/>
  <c r="C838" i="62"/>
  <c r="C839" i="62"/>
  <c r="C840" i="62"/>
  <c r="C841" i="62"/>
  <c r="C842" i="62"/>
  <c r="C843" i="62"/>
  <c r="C844" i="62"/>
  <c r="C845" i="62"/>
  <c r="C846" i="62"/>
  <c r="C847" i="62"/>
  <c r="C848" i="62"/>
  <c r="C849" i="62"/>
  <c r="C850" i="62"/>
  <c r="C851" i="62"/>
  <c r="C852" i="62"/>
  <c r="C853" i="62"/>
  <c r="C854" i="62"/>
  <c r="C855" i="62"/>
  <c r="C856" i="62"/>
  <c r="C857" i="62"/>
  <c r="C858" i="62"/>
  <c r="C859" i="62"/>
  <c r="C860" i="62"/>
  <c r="C861" i="62"/>
  <c r="C862" i="62"/>
  <c r="C863" i="62"/>
  <c r="C864" i="62"/>
  <c r="C865" i="62"/>
  <c r="C866" i="62"/>
  <c r="C867" i="62"/>
  <c r="C868" i="62"/>
  <c r="C869" i="62"/>
  <c r="C870" i="62"/>
  <c r="C871" i="62"/>
  <c r="C872" i="62"/>
  <c r="C873" i="62"/>
  <c r="C874" i="62"/>
  <c r="C875" i="62"/>
  <c r="C876" i="62"/>
  <c r="C877" i="62"/>
  <c r="C878" i="62"/>
  <c r="C879" i="62"/>
  <c r="C880" i="62"/>
  <c r="C881" i="62"/>
  <c r="C882" i="62"/>
  <c r="C883" i="62"/>
  <c r="C884" i="62"/>
  <c r="C885" i="62"/>
  <c r="C886" i="62"/>
  <c r="C887" i="62"/>
  <c r="C888" i="62"/>
  <c r="C889" i="62"/>
  <c r="C890" i="62"/>
  <c r="C891" i="62"/>
  <c r="C892" i="62"/>
  <c r="C893" i="62"/>
  <c r="C894" i="62"/>
  <c r="C895" i="62"/>
  <c r="C896" i="62"/>
  <c r="C897" i="62"/>
  <c r="C898" i="62"/>
  <c r="C899" i="62"/>
  <c r="C900" i="62"/>
  <c r="C901" i="62"/>
  <c r="C902" i="62"/>
  <c r="C903" i="62"/>
  <c r="C904" i="62"/>
  <c r="C905" i="62"/>
  <c r="C906" i="62"/>
  <c r="C907" i="62"/>
  <c r="C908" i="62"/>
  <c r="C909" i="62"/>
  <c r="C910" i="62"/>
  <c r="C911" i="62"/>
  <c r="C912" i="62"/>
  <c r="C913" i="62"/>
  <c r="C914" i="62"/>
  <c r="C915" i="62"/>
  <c r="C916" i="62"/>
  <c r="C917" i="62"/>
  <c r="C918" i="62"/>
  <c r="C919" i="62"/>
  <c r="C920" i="62"/>
  <c r="C921" i="62"/>
  <c r="C922" i="62"/>
  <c r="C923" i="62"/>
  <c r="C924" i="62"/>
  <c r="C925" i="62"/>
  <c r="C926" i="62"/>
  <c r="C927" i="62"/>
  <c r="C928" i="62"/>
  <c r="C929" i="62"/>
  <c r="C930" i="62"/>
  <c r="C931" i="62"/>
  <c r="C932" i="62"/>
  <c r="C933" i="62"/>
  <c r="C934" i="62"/>
  <c r="C935" i="62"/>
  <c r="C936" i="62"/>
  <c r="C937" i="62"/>
  <c r="C938" i="62"/>
  <c r="C939" i="62"/>
  <c r="C940" i="62"/>
  <c r="C941" i="62"/>
  <c r="C942" i="62"/>
  <c r="C943" i="62"/>
  <c r="C944" i="62"/>
  <c r="C945" i="62"/>
  <c r="C946" i="62"/>
  <c r="C947" i="62"/>
  <c r="C948" i="62"/>
  <c r="C949" i="62"/>
  <c r="C950" i="62"/>
  <c r="C951" i="62"/>
  <c r="C952" i="62"/>
  <c r="C953" i="62"/>
  <c r="C954" i="62"/>
  <c r="C955" i="62"/>
  <c r="C956" i="62"/>
  <c r="C957" i="62"/>
  <c r="C958" i="62"/>
  <c r="C959" i="62"/>
  <c r="C960" i="62"/>
  <c r="C961" i="62"/>
  <c r="C962" i="62"/>
  <c r="C963" i="62"/>
  <c r="C964" i="62"/>
  <c r="C965" i="62"/>
  <c r="C966" i="62"/>
  <c r="C967" i="62"/>
  <c r="C968" i="62"/>
  <c r="C969" i="62"/>
  <c r="C970" i="62"/>
  <c r="C971" i="62"/>
  <c r="C972" i="62"/>
  <c r="C973" i="62"/>
  <c r="C974" i="62"/>
  <c r="C975" i="62"/>
  <c r="C976" i="62"/>
  <c r="C977" i="62"/>
  <c r="C978" i="62"/>
  <c r="C979" i="62"/>
  <c r="C980" i="62"/>
  <c r="C981" i="62"/>
  <c r="C982" i="62"/>
  <c r="C983" i="62"/>
  <c r="C984" i="62"/>
  <c r="C985" i="62"/>
  <c r="C986" i="62"/>
  <c r="C987" i="62"/>
  <c r="C988" i="62"/>
  <c r="C989" i="62"/>
  <c r="C990" i="62"/>
  <c r="C991" i="62"/>
  <c r="C992" i="62"/>
  <c r="C993" i="62"/>
  <c r="C994" i="62"/>
  <c r="C995" i="62"/>
  <c r="C996" i="62"/>
  <c r="C997" i="62"/>
  <c r="C998" i="62"/>
  <c r="C999" i="62"/>
  <c r="C1000" i="62"/>
  <c r="C1001" i="62"/>
  <c r="C1002" i="62"/>
  <c r="C1003" i="62"/>
  <c r="C1004" i="62"/>
  <c r="C1005" i="62"/>
  <c r="C1006" i="62"/>
  <c r="C1007" i="62"/>
  <c r="C1008" i="62"/>
  <c r="C1009" i="62"/>
  <c r="C1010" i="62"/>
  <c r="C1011" i="62"/>
  <c r="C1012" i="62"/>
  <c r="C1013" i="62"/>
  <c r="C1014" i="62"/>
  <c r="C1015" i="62"/>
  <c r="C1016" i="62"/>
  <c r="C1017" i="62"/>
  <c r="C1018" i="62"/>
  <c r="C1019" i="62"/>
  <c r="C1020" i="62"/>
  <c r="C1021" i="62"/>
  <c r="C1022" i="62"/>
  <c r="C1023" i="62"/>
  <c r="C1024" i="62"/>
  <c r="C1025" i="62"/>
  <c r="C1026" i="62"/>
  <c r="C1027" i="62"/>
  <c r="C1028" i="62"/>
  <c r="C1029" i="62"/>
  <c r="C1030" i="62"/>
  <c r="C1031" i="62"/>
  <c r="C1032" i="62"/>
  <c r="C1033" i="62"/>
  <c r="C1034" i="62"/>
  <c r="C1035" i="62"/>
  <c r="C1036" i="62"/>
  <c r="C1037" i="62"/>
  <c r="C1038" i="62"/>
  <c r="C1039" i="62"/>
  <c r="C1040" i="62"/>
  <c r="C1041" i="62"/>
  <c r="C1042" i="62"/>
  <c r="C1043" i="62"/>
  <c r="C1044" i="62"/>
  <c r="C1045" i="62"/>
  <c r="C1046" i="62"/>
  <c r="C1047" i="62"/>
  <c r="C1048" i="62"/>
  <c r="C1049" i="62"/>
  <c r="C1050" i="62"/>
  <c r="C1051" i="62"/>
  <c r="C1052" i="62"/>
  <c r="C1053" i="62"/>
  <c r="C1054" i="62"/>
  <c r="C1055" i="62"/>
  <c r="C1056" i="62"/>
  <c r="C1057" i="62"/>
  <c r="C1058" i="62"/>
  <c r="C1059" i="62"/>
  <c r="C1060" i="62"/>
  <c r="C1061" i="62"/>
  <c r="C1062" i="62"/>
  <c r="C1063" i="62"/>
  <c r="C1064" i="62"/>
  <c r="C1065" i="62"/>
  <c r="C1066" i="62"/>
  <c r="C1067" i="62"/>
  <c r="C1068" i="62"/>
  <c r="C1069" i="62"/>
  <c r="C1070" i="62"/>
  <c r="C1071" i="62"/>
  <c r="C1072" i="62"/>
  <c r="C1073" i="62"/>
  <c r="C1074" i="62"/>
  <c r="C1075" i="62"/>
  <c r="C1076" i="62"/>
  <c r="C1077" i="62"/>
  <c r="C1078" i="62"/>
  <c r="C1079" i="62"/>
  <c r="C1080" i="62"/>
  <c r="C1081" i="62"/>
  <c r="C1082" i="62"/>
  <c r="C1083" i="62"/>
  <c r="C1084" i="62"/>
  <c r="C1085" i="62"/>
  <c r="C1086" i="62"/>
  <c r="C1087" i="62"/>
  <c r="C1088" i="62"/>
  <c r="C1089" i="62"/>
  <c r="C1090" i="62"/>
  <c r="C1091" i="62"/>
  <c r="C1092" i="62"/>
  <c r="C1093" i="62"/>
  <c r="C1094" i="62"/>
  <c r="C1095" i="62"/>
  <c r="C1096" i="62"/>
  <c r="C1097" i="62"/>
  <c r="C1098" i="62"/>
  <c r="C1099" i="62"/>
  <c r="C1100" i="62"/>
  <c r="C1101" i="62"/>
  <c r="C1102" i="62"/>
  <c r="C1103" i="62"/>
  <c r="C1104" i="62"/>
  <c r="C1105" i="62"/>
  <c r="C1106" i="62"/>
  <c r="C1107" i="62"/>
  <c r="C1108" i="62"/>
  <c r="C1109" i="62"/>
  <c r="C1110" i="62"/>
  <c r="C1111" i="62"/>
  <c r="C1112" i="62"/>
  <c r="C1113" i="62"/>
  <c r="C1114" i="62"/>
  <c r="C1115" i="62"/>
  <c r="C1116" i="62"/>
  <c r="C1117" i="62"/>
  <c r="C1118" i="62"/>
  <c r="C1119" i="62"/>
  <c r="C1120" i="62"/>
  <c r="C1121" i="62"/>
  <c r="C1122" i="62"/>
  <c r="C1123" i="62"/>
  <c r="C1124" i="62"/>
  <c r="C1125" i="62"/>
  <c r="C1126" i="62"/>
  <c r="C1127" i="62"/>
  <c r="C1128" i="62"/>
  <c r="C1129" i="62"/>
  <c r="C1130" i="62"/>
  <c r="C1131" i="62"/>
  <c r="C1132" i="62"/>
  <c r="C1133" i="62"/>
  <c r="C1134" i="62"/>
  <c r="C1135" i="62"/>
  <c r="C1136" i="62"/>
  <c r="C1137" i="62"/>
  <c r="C1138" i="62"/>
  <c r="C1139" i="62"/>
  <c r="C1140" i="62"/>
  <c r="C1141" i="62"/>
  <c r="C1142" i="62"/>
  <c r="C1143" i="62"/>
  <c r="C1144" i="62"/>
  <c r="C1145" i="62"/>
  <c r="C1146" i="62"/>
  <c r="C1147" i="62"/>
  <c r="C1148" i="62"/>
  <c r="C1149" i="62"/>
  <c r="C1150" i="62"/>
  <c r="C1151" i="62"/>
  <c r="C1152" i="62"/>
  <c r="C1153" i="62"/>
  <c r="C1154" i="62"/>
  <c r="C1155" i="62"/>
  <c r="C1156" i="62"/>
  <c r="C1157" i="62"/>
  <c r="C1158" i="62"/>
  <c r="C1159" i="62"/>
  <c r="C1160" i="62"/>
  <c r="C1161" i="62"/>
  <c r="C1162" i="62"/>
  <c r="C1163" i="62"/>
  <c r="C1164" i="62"/>
  <c r="C1165" i="62"/>
  <c r="C1166" i="62"/>
  <c r="C1167" i="62"/>
  <c r="C1168" i="62"/>
  <c r="C1169" i="62"/>
  <c r="C1170" i="62"/>
  <c r="C1171" i="62"/>
  <c r="C1172" i="62"/>
  <c r="C1173" i="62"/>
  <c r="C1174" i="62"/>
  <c r="C1175" i="62"/>
  <c r="C1176" i="62"/>
  <c r="C1177" i="62"/>
  <c r="C1178" i="62"/>
  <c r="C1179" i="62"/>
  <c r="C1180" i="62"/>
  <c r="C1181" i="62"/>
  <c r="C1182" i="62"/>
  <c r="C1183" i="62"/>
  <c r="C1184" i="62"/>
  <c r="C1185" i="62"/>
  <c r="C1186" i="62"/>
  <c r="C1187" i="62"/>
  <c r="C1188" i="62"/>
  <c r="C1189" i="62"/>
  <c r="C1190" i="62"/>
  <c r="C1191" i="62"/>
  <c r="C1192" i="62"/>
  <c r="C1193" i="62"/>
  <c r="C1194" i="62"/>
  <c r="C1195" i="62"/>
  <c r="C1196" i="62"/>
  <c r="C1197" i="62"/>
  <c r="C1198" i="62"/>
  <c r="C1199" i="62"/>
  <c r="C1200" i="62"/>
  <c r="C1201" i="62"/>
  <c r="C1202" i="62"/>
  <c r="C1203" i="62"/>
  <c r="C1204" i="62"/>
  <c r="C1205" i="62"/>
  <c r="C1206" i="62"/>
  <c r="C1207" i="62"/>
  <c r="C1208" i="62"/>
  <c r="C1209" i="62"/>
  <c r="C1210" i="62"/>
  <c r="C1211" i="62"/>
  <c r="C1212" i="62"/>
  <c r="C1213" i="62"/>
  <c r="C1214" i="62"/>
  <c r="C1215" i="62"/>
  <c r="C1216" i="62"/>
  <c r="C1217" i="62"/>
  <c r="C1218" i="62"/>
  <c r="C1219" i="62"/>
  <c r="C1220" i="62"/>
  <c r="C1221" i="62"/>
  <c r="C1222" i="62"/>
  <c r="C1223" i="62"/>
  <c r="C1224" i="62"/>
  <c r="C1225" i="62"/>
  <c r="C1226" i="62"/>
  <c r="C1227" i="62"/>
  <c r="C1228" i="62"/>
  <c r="C1229" i="62"/>
  <c r="C1230" i="62"/>
  <c r="C1231" i="62"/>
  <c r="C1232" i="62"/>
  <c r="C1233" i="62"/>
  <c r="C1234" i="62"/>
  <c r="C1235" i="62"/>
  <c r="C1236" i="62"/>
  <c r="C1237" i="62"/>
  <c r="C1238" i="62"/>
  <c r="C1239" i="62"/>
  <c r="C1240" i="62"/>
  <c r="C1241" i="62"/>
  <c r="C1242" i="62"/>
  <c r="C1243" i="62"/>
  <c r="C1244" i="62"/>
  <c r="C1245" i="62"/>
  <c r="C1246" i="62"/>
  <c r="C1247" i="62"/>
  <c r="C1248" i="62"/>
  <c r="C1249" i="62"/>
  <c r="C1250" i="62"/>
  <c r="C1251" i="62"/>
  <c r="C1252" i="62"/>
  <c r="C1253" i="62"/>
  <c r="C1254" i="62"/>
  <c r="C1255" i="62"/>
  <c r="C1256" i="62"/>
  <c r="C1257" i="62"/>
  <c r="C1258" i="62"/>
  <c r="C1259" i="62"/>
  <c r="C1260" i="62"/>
  <c r="C1261" i="62"/>
  <c r="C1262" i="62"/>
  <c r="C1263" i="62"/>
  <c r="C1264" i="62"/>
  <c r="C1265" i="62"/>
  <c r="C1266" i="62"/>
  <c r="C1267" i="62"/>
  <c r="C1268" i="62"/>
  <c r="C1269" i="62"/>
  <c r="C1270" i="62"/>
  <c r="C1271" i="62"/>
  <c r="C1272" i="62"/>
  <c r="C1273" i="62"/>
  <c r="C1274" i="62"/>
  <c r="C1275" i="62"/>
  <c r="C1276" i="62"/>
  <c r="C1277" i="62"/>
  <c r="C1278" i="62"/>
  <c r="C1279" i="62"/>
  <c r="C1280" i="62"/>
  <c r="C1281" i="62"/>
  <c r="C1282" i="62"/>
  <c r="C1283" i="62"/>
  <c r="C1284" i="62"/>
  <c r="C1285" i="62"/>
  <c r="C1286" i="62"/>
  <c r="C1287" i="62"/>
  <c r="C1288" i="62"/>
  <c r="C1289" i="62"/>
  <c r="C1290" i="62"/>
  <c r="C1291" i="62"/>
  <c r="C1292" i="62"/>
  <c r="C1293" i="62"/>
  <c r="C1294" i="62"/>
  <c r="C1295" i="62"/>
  <c r="C1296" i="62"/>
  <c r="C1297" i="62"/>
  <c r="C1298" i="62"/>
  <c r="C1299" i="62"/>
  <c r="C1300" i="62"/>
  <c r="C1301" i="62"/>
  <c r="C1302" i="62"/>
  <c r="C1303" i="62"/>
  <c r="C1304" i="62"/>
  <c r="C1305" i="62"/>
  <c r="C1306" i="62"/>
  <c r="C1307" i="62"/>
  <c r="C1308" i="62"/>
  <c r="C1309" i="62"/>
  <c r="C1310" i="62"/>
  <c r="C1311" i="62"/>
  <c r="C1312" i="62"/>
  <c r="C1313" i="62"/>
  <c r="C1314" i="62"/>
  <c r="C1315" i="62"/>
  <c r="C1316" i="62"/>
  <c r="C1317" i="62"/>
  <c r="C1318" i="62"/>
  <c r="C1319" i="62"/>
  <c r="C1320" i="62"/>
  <c r="C1321" i="62"/>
  <c r="C1322" i="62"/>
  <c r="C1323" i="62"/>
  <c r="C1324" i="62"/>
  <c r="C1325" i="62"/>
  <c r="C1326" i="62"/>
  <c r="C1327" i="62"/>
  <c r="C1328" i="62"/>
  <c r="C1329" i="62"/>
  <c r="C1330" i="62"/>
  <c r="C1331" i="62"/>
  <c r="C1332" i="62"/>
  <c r="C1333" i="62"/>
  <c r="C1334" i="62"/>
  <c r="C1335" i="62"/>
  <c r="C1336" i="62"/>
  <c r="C1337" i="62"/>
  <c r="C1338" i="62"/>
  <c r="C1339" i="62"/>
  <c r="C1340" i="62"/>
  <c r="C1341" i="62"/>
  <c r="C1342" i="62"/>
  <c r="C1343" i="62"/>
  <c r="C1344" i="62"/>
  <c r="C1345" i="62"/>
  <c r="C1346" i="62"/>
  <c r="C1347" i="62"/>
  <c r="C1348" i="62"/>
  <c r="C1349" i="62"/>
  <c r="C1350" i="62"/>
  <c r="C1351" i="62"/>
  <c r="C1352" i="62"/>
  <c r="C1353" i="62"/>
  <c r="C1354" i="62"/>
  <c r="C1355" i="62"/>
  <c r="C1356" i="62"/>
  <c r="C1357" i="62"/>
  <c r="C1358" i="62"/>
  <c r="C1359" i="62"/>
  <c r="C1360" i="62"/>
  <c r="C1361" i="62"/>
  <c r="C1362" i="62"/>
  <c r="C1363" i="62"/>
  <c r="C1364" i="62"/>
  <c r="C1365" i="62"/>
  <c r="C1366" i="62"/>
  <c r="C1367" i="62"/>
  <c r="C1368" i="62"/>
  <c r="C1369" i="62"/>
  <c r="C1370" i="62"/>
  <c r="C1371" i="62"/>
  <c r="C1372" i="62"/>
  <c r="C1373" i="62"/>
  <c r="C1374" i="62"/>
  <c r="C1375" i="62"/>
  <c r="C1376" i="62"/>
  <c r="C1377" i="62"/>
  <c r="C1378" i="62"/>
  <c r="C1379" i="62"/>
  <c r="C1380" i="62"/>
  <c r="C1381" i="62"/>
  <c r="C1382" i="62"/>
  <c r="C1383" i="62"/>
  <c r="C1384" i="62"/>
  <c r="C1385" i="62"/>
  <c r="C1386" i="62"/>
  <c r="C1387" i="62"/>
  <c r="C1388" i="62"/>
  <c r="C1389" i="62"/>
  <c r="C1390" i="62"/>
  <c r="C1391" i="62"/>
  <c r="C1392" i="62"/>
  <c r="C1393" i="62"/>
  <c r="C1394" i="62"/>
  <c r="C1395" i="62"/>
  <c r="C1396" i="62"/>
  <c r="C1397" i="62"/>
  <c r="C1398" i="62"/>
  <c r="C1399" i="62"/>
  <c r="C1400" i="62"/>
  <c r="C1401" i="62"/>
  <c r="C1402" i="62"/>
  <c r="C1403" i="62"/>
  <c r="C1404" i="62"/>
  <c r="C1405" i="62"/>
  <c r="C1406" i="62"/>
  <c r="C1407" i="62"/>
  <c r="C1408" i="62"/>
  <c r="C1409" i="62"/>
  <c r="C1410" i="62"/>
  <c r="C1411" i="62"/>
  <c r="C1412" i="62"/>
  <c r="C1413" i="62"/>
  <c r="C1414" i="62"/>
  <c r="C1415" i="62"/>
  <c r="C1416" i="62"/>
  <c r="C1417" i="62"/>
  <c r="C1418" i="62"/>
  <c r="C1419" i="62"/>
  <c r="C1420" i="62"/>
  <c r="C1421" i="62"/>
  <c r="C1422" i="62"/>
  <c r="C1423" i="62"/>
  <c r="C1424" i="62"/>
  <c r="C1425" i="62"/>
  <c r="C1426" i="62"/>
  <c r="C1427" i="62"/>
  <c r="C1428" i="62"/>
  <c r="C1429" i="62"/>
  <c r="C1430" i="62"/>
  <c r="C1431" i="62"/>
  <c r="C1432" i="62"/>
  <c r="C1433" i="62"/>
  <c r="C1434" i="62"/>
  <c r="C1435" i="62"/>
  <c r="C1436" i="62"/>
  <c r="C1437" i="62"/>
  <c r="C1438" i="62"/>
  <c r="C1439" i="62"/>
  <c r="C1440" i="62"/>
  <c r="C1441" i="62"/>
  <c r="C1442" i="62"/>
  <c r="C1443" i="62"/>
  <c r="C1444" i="62"/>
  <c r="C1445" i="62"/>
  <c r="C1446" i="62"/>
  <c r="C1447" i="62"/>
  <c r="C1448" i="62"/>
  <c r="C1449" i="62"/>
  <c r="C1450" i="62"/>
  <c r="C1451" i="62"/>
  <c r="C1452" i="62"/>
  <c r="C1453" i="62"/>
  <c r="C1454" i="62"/>
  <c r="C1455" i="62"/>
  <c r="C1456" i="62"/>
  <c r="C1457" i="62"/>
  <c r="C1458" i="62"/>
  <c r="C1459" i="62"/>
  <c r="C1460" i="62"/>
  <c r="C1461" i="62"/>
  <c r="C1462" i="62"/>
  <c r="C1463" i="62"/>
  <c r="C1464" i="62"/>
  <c r="C1465" i="62"/>
  <c r="C1466" i="62"/>
  <c r="C1467" i="62"/>
  <c r="C1468" i="62"/>
  <c r="C1469" i="62"/>
  <c r="C1470" i="62"/>
  <c r="C1471" i="62"/>
  <c r="C1472" i="62"/>
  <c r="C1473" i="62"/>
  <c r="C1474" i="62"/>
  <c r="C1475" i="62"/>
  <c r="C1476" i="62"/>
  <c r="C1477" i="62"/>
  <c r="C1478" i="62"/>
  <c r="C1479" i="62"/>
  <c r="C1480" i="62"/>
  <c r="C1481" i="62"/>
  <c r="C1482" i="62"/>
  <c r="C1483" i="62"/>
  <c r="C1484" i="62"/>
  <c r="C1485" i="62"/>
  <c r="C1486" i="62"/>
  <c r="C1487" i="62"/>
  <c r="C1488" i="62"/>
  <c r="C1489" i="62"/>
  <c r="C1490" i="62"/>
  <c r="C1491" i="62"/>
  <c r="C1492" i="62"/>
  <c r="C1493" i="62"/>
  <c r="C1494" i="62"/>
  <c r="C1495" i="62"/>
  <c r="C1496" i="62"/>
  <c r="C1497" i="62"/>
  <c r="C1498" i="62"/>
  <c r="C1499" i="62"/>
  <c r="C1500" i="62"/>
  <c r="C1501" i="62"/>
  <c r="C1502" i="62"/>
  <c r="C1503" i="62"/>
  <c r="C1504" i="62"/>
  <c r="C1505" i="62"/>
  <c r="C1506" i="62"/>
  <c r="C1507" i="62"/>
  <c r="C1508" i="62"/>
  <c r="C1509" i="62"/>
  <c r="C1510" i="62"/>
  <c r="C1511" i="62"/>
  <c r="C1512" i="62"/>
  <c r="C1513" i="62"/>
  <c r="C1514" i="62"/>
  <c r="C1515" i="62"/>
  <c r="C1516" i="62"/>
  <c r="C1517" i="62"/>
  <c r="C1518" i="62"/>
  <c r="C1519" i="62"/>
  <c r="C1520" i="62"/>
  <c r="C1521" i="62"/>
  <c r="C1522" i="62"/>
  <c r="C1523" i="62"/>
  <c r="C1524" i="62"/>
  <c r="C1525" i="62"/>
  <c r="C1526" i="62"/>
  <c r="C1527" i="62"/>
  <c r="C1528" i="62"/>
  <c r="C1529" i="62"/>
  <c r="C1530" i="62"/>
  <c r="C1531" i="62"/>
  <c r="C1532" i="62"/>
  <c r="C1533" i="62"/>
  <c r="C1534" i="62"/>
  <c r="C1535" i="62"/>
  <c r="C1536" i="62"/>
  <c r="C1537" i="62"/>
  <c r="C1538" i="62"/>
  <c r="C1539" i="62"/>
  <c r="C1540" i="62"/>
  <c r="C1541" i="62"/>
  <c r="C1542" i="62"/>
  <c r="C1543" i="62"/>
  <c r="C1544" i="62"/>
  <c r="C1545" i="62"/>
  <c r="C1546" i="62"/>
  <c r="C1547" i="62"/>
  <c r="C1548" i="62"/>
  <c r="C1549" i="62"/>
  <c r="C1550" i="62"/>
  <c r="C1551" i="62"/>
  <c r="C1552" i="62"/>
  <c r="C1553" i="62"/>
  <c r="C1554" i="62"/>
  <c r="C1555" i="62"/>
  <c r="C1556" i="62"/>
  <c r="C1557" i="62"/>
  <c r="C1558" i="62"/>
  <c r="C1559" i="62"/>
  <c r="C1560" i="62"/>
  <c r="C1561" i="62"/>
  <c r="C1562" i="62"/>
  <c r="C1563" i="62"/>
  <c r="C1564" i="62"/>
  <c r="C1565" i="62"/>
  <c r="C1566" i="62"/>
  <c r="C1567" i="62"/>
  <c r="C1568" i="62"/>
  <c r="C1569" i="62"/>
  <c r="C1570" i="62"/>
  <c r="C1571" i="62"/>
  <c r="C1572" i="62"/>
  <c r="C1573" i="62"/>
  <c r="C1574" i="62"/>
  <c r="C1575" i="62"/>
  <c r="C1576" i="62"/>
  <c r="C1577" i="62"/>
  <c r="C1578" i="62"/>
  <c r="C1579" i="62"/>
  <c r="C1580" i="62"/>
  <c r="C1581" i="62"/>
  <c r="C1582" i="62"/>
  <c r="C1583" i="62"/>
  <c r="C1584" i="62"/>
  <c r="C1585" i="62"/>
  <c r="C1586" i="62"/>
  <c r="C1587" i="62"/>
  <c r="C1588" i="62"/>
  <c r="C1589" i="62"/>
  <c r="C1590" i="62"/>
  <c r="C1591" i="62"/>
  <c r="C1592" i="62"/>
  <c r="C1593" i="62"/>
  <c r="C1594" i="62"/>
  <c r="C1595" i="62"/>
  <c r="C1596" i="62"/>
  <c r="C1597" i="62"/>
  <c r="C1598" i="62"/>
  <c r="C1599" i="62"/>
  <c r="C1600" i="62"/>
  <c r="C1601" i="62"/>
  <c r="C1602" i="62"/>
  <c r="C1603" i="62"/>
  <c r="C1604" i="62"/>
  <c r="C1605" i="62"/>
  <c r="C1606" i="62"/>
  <c r="C1607" i="62"/>
  <c r="C1608" i="62"/>
  <c r="C1609" i="62"/>
  <c r="C1610" i="62"/>
  <c r="C1611" i="62"/>
  <c r="C1612" i="62"/>
  <c r="C1613" i="62"/>
  <c r="C1614" i="62"/>
  <c r="C1615" i="62"/>
  <c r="C1616" i="62"/>
  <c r="C1617" i="62"/>
  <c r="C1618" i="62"/>
  <c r="C1619" i="62"/>
  <c r="C1620" i="62"/>
  <c r="C1621" i="62"/>
  <c r="C1622" i="62"/>
  <c r="C1623" i="62"/>
  <c r="C1624" i="62"/>
  <c r="C1625" i="62"/>
  <c r="C1626" i="62"/>
  <c r="C1627" i="62"/>
  <c r="C1628" i="62"/>
  <c r="C1629" i="62"/>
  <c r="C1630" i="62"/>
  <c r="C1631" i="62"/>
  <c r="C1632" i="62"/>
  <c r="C1633" i="62"/>
  <c r="C1634" i="62"/>
  <c r="C1635" i="62"/>
  <c r="C1636" i="62"/>
  <c r="C1637" i="62"/>
  <c r="C1638" i="62"/>
  <c r="C1639" i="62"/>
  <c r="C1640" i="62"/>
  <c r="C1641" i="62"/>
  <c r="C1642" i="62"/>
  <c r="C1643" i="62"/>
  <c r="C1644" i="62"/>
  <c r="C1645" i="62"/>
  <c r="C1646" i="62"/>
  <c r="C1647" i="62"/>
  <c r="C1648" i="62"/>
  <c r="C1649" i="62"/>
  <c r="C1650" i="62"/>
  <c r="C1651" i="62"/>
  <c r="C1652" i="62"/>
  <c r="C1653" i="62"/>
  <c r="C1654" i="62"/>
  <c r="C1655" i="62"/>
  <c r="C1656" i="62"/>
  <c r="C1657" i="62"/>
  <c r="C1658" i="62"/>
  <c r="C1659" i="62"/>
  <c r="C1660" i="62"/>
  <c r="C1661" i="62"/>
  <c r="C1662" i="62"/>
  <c r="C1663" i="62"/>
  <c r="C1664" i="62"/>
  <c r="C1665" i="62"/>
  <c r="C1666" i="62"/>
  <c r="C1667" i="62"/>
  <c r="C1668" i="62"/>
  <c r="C1669" i="62"/>
  <c r="C1670" i="62"/>
  <c r="C1671" i="62"/>
  <c r="C1672" i="62"/>
  <c r="C1673" i="62"/>
  <c r="C1674" i="62"/>
  <c r="C1675" i="62"/>
  <c r="C1676" i="62"/>
  <c r="C1677" i="62"/>
  <c r="C1678" i="62"/>
  <c r="C1679" i="62"/>
  <c r="C1680" i="62"/>
  <c r="C1681" i="62"/>
  <c r="C1682" i="62"/>
  <c r="C1683" i="62"/>
  <c r="C1684" i="62"/>
  <c r="C1685" i="62"/>
  <c r="C1686" i="62"/>
  <c r="C1687" i="62"/>
  <c r="C1688" i="62"/>
  <c r="C1689" i="62"/>
  <c r="C1690" i="62"/>
  <c r="C1691" i="62"/>
  <c r="C1692" i="62"/>
  <c r="C1693" i="62"/>
  <c r="C1694" i="62"/>
  <c r="C1695" i="62"/>
  <c r="C1696" i="62"/>
  <c r="C1697" i="62"/>
  <c r="C1698" i="62"/>
  <c r="C1699" i="62"/>
  <c r="C1700" i="62"/>
  <c r="C1701" i="62"/>
  <c r="C1702" i="62"/>
  <c r="C1703" i="62"/>
  <c r="C1704" i="62"/>
  <c r="C1705" i="62"/>
  <c r="C1706" i="62"/>
  <c r="C1707" i="62"/>
  <c r="C1708" i="62"/>
  <c r="C1709" i="62"/>
  <c r="C1710" i="62"/>
  <c r="C1711" i="62"/>
  <c r="C1712" i="62"/>
  <c r="C1713" i="62"/>
  <c r="C1714" i="62"/>
  <c r="C1715" i="62"/>
  <c r="C1716" i="62"/>
  <c r="C1717" i="62"/>
  <c r="C1718" i="62"/>
  <c r="C1719" i="62"/>
  <c r="C1720" i="62"/>
  <c r="C1721" i="62"/>
  <c r="C1722" i="62"/>
  <c r="C1723" i="62"/>
  <c r="C1724" i="62"/>
  <c r="C1725" i="62"/>
  <c r="C1726" i="62"/>
  <c r="C1727" i="62"/>
  <c r="C1728" i="62"/>
  <c r="C1729" i="62"/>
  <c r="C1730" i="62"/>
  <c r="C1731" i="62"/>
  <c r="C1732" i="62"/>
  <c r="C1733" i="62"/>
  <c r="C1734" i="62"/>
  <c r="C1735" i="62"/>
  <c r="C1736" i="62"/>
  <c r="C1737" i="62"/>
  <c r="C1738" i="62"/>
  <c r="C1739" i="62"/>
  <c r="C1740" i="62"/>
  <c r="C1741" i="62"/>
  <c r="C1742" i="62"/>
  <c r="C1743" i="62"/>
  <c r="C1744" i="62"/>
  <c r="C1745" i="62"/>
  <c r="C1746" i="62"/>
  <c r="C1747" i="62"/>
  <c r="C1748" i="62"/>
  <c r="C1749" i="62"/>
  <c r="C1750" i="62"/>
  <c r="C1751" i="62"/>
  <c r="C1752" i="62"/>
  <c r="C1753" i="62"/>
  <c r="C1754" i="62"/>
  <c r="C1755" i="62"/>
  <c r="C1756" i="62"/>
  <c r="C1757" i="62"/>
  <c r="C1758" i="62"/>
  <c r="C1759" i="62"/>
  <c r="C1760" i="62"/>
  <c r="C1761" i="62"/>
  <c r="C1762" i="62"/>
  <c r="C1763" i="62"/>
  <c r="C1764" i="62"/>
  <c r="C1765" i="62"/>
  <c r="C1766" i="62"/>
  <c r="C1767" i="62"/>
  <c r="C1768" i="62"/>
  <c r="C1769" i="62"/>
  <c r="C1770" i="62"/>
  <c r="C1771" i="62"/>
  <c r="C1772" i="62"/>
  <c r="C1773" i="62"/>
  <c r="C1774" i="62"/>
  <c r="C1775" i="62"/>
  <c r="C1776" i="62"/>
  <c r="C1777" i="62"/>
  <c r="C1778" i="62"/>
  <c r="C1779" i="62"/>
  <c r="C1780" i="62"/>
  <c r="C1781" i="62"/>
  <c r="C1782" i="62"/>
  <c r="C1783" i="62"/>
  <c r="C1784" i="62"/>
  <c r="C1785" i="62"/>
  <c r="C1786" i="62"/>
  <c r="C1787" i="62"/>
  <c r="C1788" i="62"/>
  <c r="C1789" i="62"/>
  <c r="C1790" i="62"/>
  <c r="C1791" i="62"/>
  <c r="C1792" i="62"/>
  <c r="C1793" i="62"/>
  <c r="C1794" i="62"/>
  <c r="C1795" i="62"/>
  <c r="C1796" i="62"/>
  <c r="C1797" i="62"/>
  <c r="C1798" i="62"/>
  <c r="C1799" i="62"/>
  <c r="C1800" i="62"/>
  <c r="C1801" i="62"/>
  <c r="C1802" i="62"/>
  <c r="C1803" i="62"/>
  <c r="C1804" i="62"/>
  <c r="C1805" i="62"/>
  <c r="C1806" i="62"/>
  <c r="C1807" i="62"/>
  <c r="C1808" i="62"/>
  <c r="C1809" i="62"/>
  <c r="C1810" i="62"/>
  <c r="C1811" i="62"/>
  <c r="C1812" i="62"/>
  <c r="C1813" i="62"/>
  <c r="C1814" i="62"/>
  <c r="C1815" i="62"/>
  <c r="C1816" i="62"/>
  <c r="C1817" i="62"/>
  <c r="C1818" i="62"/>
  <c r="C1819" i="62"/>
  <c r="C1820" i="62"/>
  <c r="C1821" i="62"/>
  <c r="C1822" i="62"/>
  <c r="C1823" i="62"/>
  <c r="C1824" i="62"/>
  <c r="C1825" i="62"/>
  <c r="C1826" i="62"/>
  <c r="C1827" i="62"/>
  <c r="C1828" i="62"/>
  <c r="C1829" i="62"/>
  <c r="C1830" i="62"/>
  <c r="C1831" i="62"/>
  <c r="C1832" i="62"/>
  <c r="C1833" i="62"/>
  <c r="C1834" i="62"/>
  <c r="C1835" i="62"/>
  <c r="C1836" i="62"/>
  <c r="C1837" i="62"/>
  <c r="C1838" i="62"/>
  <c r="C1839" i="62"/>
  <c r="C1840" i="62"/>
  <c r="C1841" i="62"/>
  <c r="C1842" i="62"/>
  <c r="C1843" i="62"/>
  <c r="C1844" i="62"/>
  <c r="C1845" i="62"/>
  <c r="C1846" i="62"/>
  <c r="C1847" i="62"/>
  <c r="C1848" i="62"/>
  <c r="C1849" i="62"/>
  <c r="C1850" i="62"/>
  <c r="C1851" i="62"/>
  <c r="C1852" i="62"/>
  <c r="C1853" i="62"/>
  <c r="C1854" i="62"/>
  <c r="C1855" i="62"/>
  <c r="C1856" i="62"/>
  <c r="C1857" i="62"/>
  <c r="C1858" i="62"/>
  <c r="C1859" i="62"/>
  <c r="C1860" i="62"/>
  <c r="C1861" i="62"/>
  <c r="C1862" i="62"/>
  <c r="C1863" i="62"/>
  <c r="C1864" i="62"/>
  <c r="C1865" i="62"/>
  <c r="C1866" i="62"/>
  <c r="C1867" i="62"/>
  <c r="C1868" i="62"/>
  <c r="C1869" i="62"/>
  <c r="C1870" i="62"/>
  <c r="C1871" i="62"/>
  <c r="C1872" i="62"/>
  <c r="C1873" i="62"/>
  <c r="C1874" i="62"/>
  <c r="C1875" i="62"/>
  <c r="C1876" i="62"/>
  <c r="C1877" i="62"/>
  <c r="C1878" i="62"/>
  <c r="C1879" i="62"/>
  <c r="C1880" i="62"/>
  <c r="C1881" i="62"/>
  <c r="C1882" i="62"/>
  <c r="C1883" i="62"/>
  <c r="C1884" i="62"/>
  <c r="C1885" i="62"/>
  <c r="C1886" i="62"/>
  <c r="C1887" i="62"/>
  <c r="C1888" i="62"/>
  <c r="C1889" i="62"/>
  <c r="C1890" i="62"/>
  <c r="C1891" i="62"/>
  <c r="C1892" i="62"/>
  <c r="C1893" i="62"/>
  <c r="C1894" i="62"/>
  <c r="C1895" i="62"/>
  <c r="C1896" i="62"/>
  <c r="C1897" i="62"/>
  <c r="C1898" i="62"/>
  <c r="C1899" i="62"/>
  <c r="C1900" i="62"/>
  <c r="C1901" i="62"/>
  <c r="C1902" i="62"/>
  <c r="C1903" i="62"/>
  <c r="C1904" i="62"/>
  <c r="C1905" i="62"/>
  <c r="C1906" i="62"/>
  <c r="C1907" i="62"/>
  <c r="C1908" i="62"/>
  <c r="C1909" i="62"/>
  <c r="C1910" i="62"/>
  <c r="C1911" i="62"/>
  <c r="C1912" i="62"/>
  <c r="C1913" i="62"/>
  <c r="C1914" i="62"/>
  <c r="C1915" i="62"/>
  <c r="C1916" i="62"/>
  <c r="C1917" i="62"/>
  <c r="C1918" i="62"/>
  <c r="C1919" i="62"/>
  <c r="C1920" i="62"/>
  <c r="C1921" i="62"/>
  <c r="C1922" i="62"/>
  <c r="C1923" i="62"/>
  <c r="C1924" i="62"/>
  <c r="C1925" i="62"/>
  <c r="C1926" i="62"/>
  <c r="C1927" i="62"/>
  <c r="C1928" i="62"/>
  <c r="C1929" i="62"/>
  <c r="C1930" i="62"/>
  <c r="C1931" i="62"/>
  <c r="C1932" i="62"/>
  <c r="C1933" i="62"/>
  <c r="C1934" i="62"/>
  <c r="C1935" i="62"/>
  <c r="C1936" i="62"/>
  <c r="C1937" i="62"/>
  <c r="C1938" i="62"/>
  <c r="C1939" i="62"/>
  <c r="C1940" i="62"/>
  <c r="C1941" i="62"/>
  <c r="C1942" i="62"/>
  <c r="C1943" i="62"/>
  <c r="C1944" i="62"/>
  <c r="C1945" i="62"/>
  <c r="C1946" i="62"/>
  <c r="C1947" i="62"/>
  <c r="C1948" i="62"/>
  <c r="C1949" i="62"/>
  <c r="C1950" i="62"/>
  <c r="C1951" i="62"/>
  <c r="C1952" i="62"/>
  <c r="C1953" i="62"/>
  <c r="C1954" i="62"/>
  <c r="C1955" i="62"/>
  <c r="C1956" i="62"/>
  <c r="C1957" i="62"/>
  <c r="C1958" i="62"/>
  <c r="C1959" i="62"/>
  <c r="C1960" i="62"/>
  <c r="C1961" i="62"/>
  <c r="C1962" i="62"/>
  <c r="C1963" i="62"/>
  <c r="C1964" i="62"/>
  <c r="C1965" i="62"/>
  <c r="C1966" i="62"/>
  <c r="C1967" i="62"/>
  <c r="C1968" i="62"/>
  <c r="C1969" i="62"/>
  <c r="C1970" i="62"/>
  <c r="C1971" i="62"/>
  <c r="C1972" i="62"/>
  <c r="C1973" i="62"/>
  <c r="C1974" i="62"/>
  <c r="C1975" i="62"/>
  <c r="C1976" i="62"/>
  <c r="C1977" i="62"/>
  <c r="C1978" i="62"/>
  <c r="C1979" i="62"/>
  <c r="C1980" i="62"/>
  <c r="C1981" i="62"/>
  <c r="C1982" i="62"/>
  <c r="C1983" i="62"/>
  <c r="C1984" i="62"/>
  <c r="C1985" i="62"/>
  <c r="C1986" i="62"/>
  <c r="C1987" i="62"/>
  <c r="C1988" i="62"/>
  <c r="C1989" i="62"/>
  <c r="C1990" i="62"/>
  <c r="C1991" i="62"/>
  <c r="C1992" i="62"/>
  <c r="C1993" i="62"/>
  <c r="C1994" i="62"/>
  <c r="C1995" i="62"/>
  <c r="C1996" i="62"/>
  <c r="C1997" i="62"/>
  <c r="C1998" i="62"/>
  <c r="C1999" i="62"/>
  <c r="C2000" i="62"/>
  <c r="C2001" i="62"/>
  <c r="C2" i="62"/>
  <c r="B3" i="62"/>
  <c r="B4" i="62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651" i="62"/>
  <c r="B652" i="62"/>
  <c r="B653" i="62"/>
  <c r="B654" i="62"/>
  <c r="B655" i="62"/>
  <c r="B656" i="62"/>
  <c r="B657" i="62"/>
  <c r="B658" i="62"/>
  <c r="B659" i="62"/>
  <c r="B660" i="62"/>
  <c r="B661" i="62"/>
  <c r="B662" i="62"/>
  <c r="B663" i="62"/>
  <c r="B664" i="62"/>
  <c r="B665" i="62"/>
  <c r="B666" i="62"/>
  <c r="B667" i="62"/>
  <c r="B668" i="62"/>
  <c r="B669" i="62"/>
  <c r="B670" i="62"/>
  <c r="B671" i="62"/>
  <c r="B672" i="62"/>
  <c r="B673" i="62"/>
  <c r="B674" i="62"/>
  <c r="B675" i="62"/>
  <c r="B676" i="62"/>
  <c r="B677" i="62"/>
  <c r="B678" i="62"/>
  <c r="B679" i="62"/>
  <c r="B680" i="62"/>
  <c r="B681" i="62"/>
  <c r="B682" i="62"/>
  <c r="B683" i="62"/>
  <c r="B684" i="62"/>
  <c r="B685" i="62"/>
  <c r="B686" i="62"/>
  <c r="B687" i="62"/>
  <c r="B688" i="62"/>
  <c r="B689" i="62"/>
  <c r="B690" i="62"/>
  <c r="B691" i="62"/>
  <c r="B692" i="62"/>
  <c r="B693" i="62"/>
  <c r="B694" i="62"/>
  <c r="B695" i="62"/>
  <c r="B696" i="62"/>
  <c r="B697" i="62"/>
  <c r="B698" i="62"/>
  <c r="B699" i="62"/>
  <c r="B700" i="62"/>
  <c r="B701" i="62"/>
  <c r="B702" i="62"/>
  <c r="B703" i="62"/>
  <c r="B704" i="62"/>
  <c r="B705" i="62"/>
  <c r="B706" i="62"/>
  <c r="B707" i="62"/>
  <c r="B708" i="62"/>
  <c r="B709" i="62"/>
  <c r="B710" i="62"/>
  <c r="B711" i="62"/>
  <c r="B712" i="62"/>
  <c r="B713" i="62"/>
  <c r="B714" i="62"/>
  <c r="B715" i="62"/>
  <c r="B716" i="62"/>
  <c r="B717" i="62"/>
  <c r="B718" i="62"/>
  <c r="B719" i="62"/>
  <c r="B720" i="62"/>
  <c r="B721" i="62"/>
  <c r="B722" i="62"/>
  <c r="B723" i="62"/>
  <c r="B724" i="62"/>
  <c r="B725" i="62"/>
  <c r="B726" i="62"/>
  <c r="B727" i="62"/>
  <c r="B728" i="62"/>
  <c r="B729" i="62"/>
  <c r="B730" i="62"/>
  <c r="B731" i="62"/>
  <c r="B732" i="62"/>
  <c r="B733" i="62"/>
  <c r="B734" i="62"/>
  <c r="B735" i="62"/>
  <c r="B736" i="62"/>
  <c r="B737" i="62"/>
  <c r="B738" i="62"/>
  <c r="B739" i="62"/>
  <c r="B740" i="62"/>
  <c r="B741" i="62"/>
  <c r="B742" i="62"/>
  <c r="B743" i="62"/>
  <c r="B744" i="62"/>
  <c r="B745" i="62"/>
  <c r="B746" i="62"/>
  <c r="B747" i="62"/>
  <c r="B748" i="62"/>
  <c r="B749" i="62"/>
  <c r="B750" i="62"/>
  <c r="B751" i="62"/>
  <c r="B752" i="62"/>
  <c r="B753" i="62"/>
  <c r="B754" i="62"/>
  <c r="B755" i="62"/>
  <c r="B756" i="62"/>
  <c r="B757" i="62"/>
  <c r="B758" i="62"/>
  <c r="B759" i="62"/>
  <c r="B760" i="62"/>
  <c r="B761" i="62"/>
  <c r="B762" i="62"/>
  <c r="B763" i="62"/>
  <c r="B764" i="62"/>
  <c r="B765" i="62"/>
  <c r="B766" i="62"/>
  <c r="B767" i="62"/>
  <c r="B768" i="62"/>
  <c r="B769" i="62"/>
  <c r="B770" i="62"/>
  <c r="B771" i="62"/>
  <c r="B772" i="62"/>
  <c r="B773" i="62"/>
  <c r="B774" i="62"/>
  <c r="B775" i="62"/>
  <c r="B776" i="62"/>
  <c r="B777" i="62"/>
  <c r="B778" i="62"/>
  <c r="B779" i="62"/>
  <c r="B780" i="62"/>
  <c r="B781" i="62"/>
  <c r="B782" i="62"/>
  <c r="B783" i="62"/>
  <c r="B784" i="62"/>
  <c r="B785" i="62"/>
  <c r="B786" i="62"/>
  <c r="B787" i="62"/>
  <c r="B788" i="62"/>
  <c r="B789" i="62"/>
  <c r="B790" i="62"/>
  <c r="B791" i="62"/>
  <c r="B792" i="62"/>
  <c r="B793" i="62"/>
  <c r="B794" i="62"/>
  <c r="B795" i="62"/>
  <c r="B796" i="62"/>
  <c r="B797" i="62"/>
  <c r="B798" i="62"/>
  <c r="B799" i="62"/>
  <c r="B800" i="62"/>
  <c r="B801" i="62"/>
  <c r="B802" i="62"/>
  <c r="B803" i="62"/>
  <c r="B804" i="62"/>
  <c r="B805" i="62"/>
  <c r="B806" i="62"/>
  <c r="B807" i="62"/>
  <c r="B808" i="62"/>
  <c r="B809" i="62"/>
  <c r="B810" i="62"/>
  <c r="B811" i="62"/>
  <c r="B812" i="62"/>
  <c r="B813" i="62"/>
  <c r="B814" i="62"/>
  <c r="B815" i="62"/>
  <c r="B816" i="62"/>
  <c r="B817" i="62"/>
  <c r="B818" i="62"/>
  <c r="B819" i="62"/>
  <c r="B820" i="62"/>
  <c r="B821" i="62"/>
  <c r="B822" i="62"/>
  <c r="B823" i="62"/>
  <c r="B824" i="62"/>
  <c r="B825" i="62"/>
  <c r="B826" i="62"/>
  <c r="B827" i="62"/>
  <c r="B828" i="62"/>
  <c r="B829" i="62"/>
  <c r="B830" i="62"/>
  <c r="B831" i="62"/>
  <c r="B832" i="62"/>
  <c r="B833" i="62"/>
  <c r="B834" i="62"/>
  <c r="B835" i="62"/>
  <c r="B836" i="62"/>
  <c r="B837" i="62"/>
  <c r="B838" i="62"/>
  <c r="B839" i="62"/>
  <c r="B840" i="62"/>
  <c r="B841" i="62"/>
  <c r="B842" i="62"/>
  <c r="B843" i="62"/>
  <c r="B844" i="62"/>
  <c r="B845" i="62"/>
  <c r="B846" i="62"/>
  <c r="B847" i="62"/>
  <c r="B848" i="62"/>
  <c r="B849" i="62"/>
  <c r="B850" i="62"/>
  <c r="B851" i="62"/>
  <c r="B852" i="62"/>
  <c r="B853" i="62"/>
  <c r="B854" i="62"/>
  <c r="B855" i="62"/>
  <c r="B856" i="62"/>
  <c r="B857" i="62"/>
  <c r="B858" i="62"/>
  <c r="B859" i="62"/>
  <c r="B860" i="62"/>
  <c r="B861" i="62"/>
  <c r="B862" i="62"/>
  <c r="B863" i="62"/>
  <c r="B864" i="62"/>
  <c r="B865" i="62"/>
  <c r="B866" i="62"/>
  <c r="B867" i="62"/>
  <c r="B868" i="62"/>
  <c r="B869" i="62"/>
  <c r="B870" i="62"/>
  <c r="B871" i="62"/>
  <c r="B872" i="62"/>
  <c r="B873" i="62"/>
  <c r="B874" i="62"/>
  <c r="B875" i="62"/>
  <c r="B876" i="62"/>
  <c r="B877" i="62"/>
  <c r="B878" i="62"/>
  <c r="B879" i="62"/>
  <c r="B880" i="62"/>
  <c r="B881" i="62"/>
  <c r="B882" i="62"/>
  <c r="B883" i="62"/>
  <c r="B884" i="62"/>
  <c r="B885" i="62"/>
  <c r="B886" i="62"/>
  <c r="B887" i="62"/>
  <c r="B888" i="62"/>
  <c r="B889" i="62"/>
  <c r="B890" i="62"/>
  <c r="B891" i="62"/>
  <c r="B892" i="62"/>
  <c r="B893" i="62"/>
  <c r="B894" i="62"/>
  <c r="B895" i="62"/>
  <c r="B896" i="62"/>
  <c r="B897" i="62"/>
  <c r="B898" i="62"/>
  <c r="B899" i="62"/>
  <c r="B900" i="62"/>
  <c r="B901" i="62"/>
  <c r="B902" i="62"/>
  <c r="B903" i="62"/>
  <c r="B904" i="62"/>
  <c r="B905" i="62"/>
  <c r="B906" i="62"/>
  <c r="B907" i="62"/>
  <c r="B908" i="62"/>
  <c r="B909" i="62"/>
  <c r="B910" i="62"/>
  <c r="B911" i="62"/>
  <c r="B912" i="62"/>
  <c r="B913" i="62"/>
  <c r="B914" i="62"/>
  <c r="B915" i="62"/>
  <c r="B916" i="62"/>
  <c r="B917" i="62"/>
  <c r="B918" i="62"/>
  <c r="B919" i="62"/>
  <c r="B920" i="62"/>
  <c r="B921" i="62"/>
  <c r="B922" i="62"/>
  <c r="B923" i="62"/>
  <c r="B924" i="62"/>
  <c r="B925" i="62"/>
  <c r="B926" i="62"/>
  <c r="B927" i="62"/>
  <c r="B928" i="62"/>
  <c r="B929" i="62"/>
  <c r="B930" i="62"/>
  <c r="B931" i="62"/>
  <c r="B932" i="62"/>
  <c r="B933" i="62"/>
  <c r="B934" i="62"/>
  <c r="B935" i="62"/>
  <c r="B936" i="62"/>
  <c r="B937" i="62"/>
  <c r="B938" i="62"/>
  <c r="B939" i="62"/>
  <c r="B940" i="62"/>
  <c r="B941" i="62"/>
  <c r="B942" i="62"/>
  <c r="B943" i="62"/>
  <c r="B944" i="62"/>
  <c r="B945" i="62"/>
  <c r="B946" i="62"/>
  <c r="B947" i="62"/>
  <c r="B948" i="62"/>
  <c r="B949" i="62"/>
  <c r="B950" i="62"/>
  <c r="B951" i="62"/>
  <c r="B952" i="62"/>
  <c r="B953" i="62"/>
  <c r="B954" i="62"/>
  <c r="B955" i="62"/>
  <c r="B956" i="62"/>
  <c r="B957" i="62"/>
  <c r="B958" i="62"/>
  <c r="B959" i="62"/>
  <c r="B960" i="62"/>
  <c r="B961" i="62"/>
  <c r="B962" i="62"/>
  <c r="B963" i="62"/>
  <c r="B964" i="62"/>
  <c r="B965" i="62"/>
  <c r="B966" i="62"/>
  <c r="B967" i="62"/>
  <c r="B968" i="62"/>
  <c r="B969" i="62"/>
  <c r="B970" i="62"/>
  <c r="B971" i="62"/>
  <c r="B972" i="62"/>
  <c r="B973" i="62"/>
  <c r="B974" i="62"/>
  <c r="B975" i="62"/>
  <c r="B976" i="62"/>
  <c r="B977" i="62"/>
  <c r="B978" i="62"/>
  <c r="B979" i="62"/>
  <c r="B980" i="62"/>
  <c r="B981" i="62"/>
  <c r="B982" i="62"/>
  <c r="B983" i="62"/>
  <c r="B984" i="62"/>
  <c r="B985" i="62"/>
  <c r="B986" i="62"/>
  <c r="B987" i="62"/>
  <c r="B988" i="62"/>
  <c r="B989" i="62"/>
  <c r="B990" i="62"/>
  <c r="B991" i="62"/>
  <c r="B992" i="62"/>
  <c r="B993" i="62"/>
  <c r="B994" i="62"/>
  <c r="B995" i="62"/>
  <c r="B996" i="62"/>
  <c r="B997" i="62"/>
  <c r="B998" i="62"/>
  <c r="B999" i="62"/>
  <c r="B1000" i="62"/>
  <c r="B1001" i="62"/>
  <c r="B1002" i="62"/>
  <c r="B1003" i="62"/>
  <c r="B1004" i="62"/>
  <c r="B1005" i="62"/>
  <c r="B1006" i="62"/>
  <c r="B1007" i="62"/>
  <c r="B1008" i="62"/>
  <c r="B1009" i="62"/>
  <c r="B1010" i="62"/>
  <c r="B1011" i="62"/>
  <c r="B1012" i="62"/>
  <c r="B1013" i="62"/>
  <c r="B1014" i="62"/>
  <c r="B1015" i="62"/>
  <c r="B1016" i="62"/>
  <c r="B1017" i="62"/>
  <c r="B1018" i="62"/>
  <c r="B1019" i="62"/>
  <c r="B1020" i="62"/>
  <c r="B1021" i="62"/>
  <c r="B1022" i="62"/>
  <c r="B1023" i="62"/>
  <c r="B1024" i="62"/>
  <c r="B1025" i="62"/>
  <c r="B1026" i="62"/>
  <c r="B1027" i="62"/>
  <c r="B1028" i="62"/>
  <c r="B1029" i="62"/>
  <c r="B1030" i="62"/>
  <c r="B1031" i="62"/>
  <c r="B1032" i="62"/>
  <c r="B1033" i="62"/>
  <c r="B1034" i="62"/>
  <c r="B1035" i="62"/>
  <c r="B1036" i="62"/>
  <c r="B1037" i="62"/>
  <c r="B1038" i="62"/>
  <c r="B1039" i="62"/>
  <c r="B1040" i="62"/>
  <c r="B1041" i="62"/>
  <c r="B1042" i="62"/>
  <c r="B1043" i="62"/>
  <c r="B1044" i="62"/>
  <c r="B1045" i="62"/>
  <c r="B1046" i="62"/>
  <c r="B1047" i="62"/>
  <c r="B1048" i="62"/>
  <c r="B1049" i="62"/>
  <c r="B1050" i="62"/>
  <c r="B1051" i="62"/>
  <c r="B1052" i="62"/>
  <c r="B1053" i="62"/>
  <c r="B1054" i="62"/>
  <c r="B1055" i="62"/>
  <c r="B1056" i="62"/>
  <c r="B1057" i="62"/>
  <c r="B1058" i="62"/>
  <c r="B1059" i="62"/>
  <c r="B1060" i="62"/>
  <c r="B1061" i="62"/>
  <c r="B1062" i="62"/>
  <c r="B1063" i="62"/>
  <c r="B1064" i="62"/>
  <c r="B1065" i="62"/>
  <c r="B1066" i="62"/>
  <c r="B1067" i="62"/>
  <c r="B1068" i="62"/>
  <c r="B1069" i="62"/>
  <c r="B1070" i="62"/>
  <c r="B1071" i="62"/>
  <c r="B1072" i="62"/>
  <c r="B1073" i="62"/>
  <c r="B1074" i="62"/>
  <c r="B1075" i="62"/>
  <c r="B1076" i="62"/>
  <c r="B1077" i="62"/>
  <c r="B1078" i="62"/>
  <c r="B1079" i="62"/>
  <c r="B1080" i="62"/>
  <c r="B1081" i="62"/>
  <c r="B1082" i="62"/>
  <c r="B1083" i="62"/>
  <c r="B1084" i="62"/>
  <c r="B1085" i="62"/>
  <c r="B1086" i="62"/>
  <c r="B1087" i="62"/>
  <c r="B1088" i="62"/>
  <c r="B1089" i="62"/>
  <c r="B1090" i="62"/>
  <c r="B1091" i="62"/>
  <c r="B1092" i="62"/>
  <c r="B1093" i="62"/>
  <c r="B1094" i="62"/>
  <c r="B1095" i="62"/>
  <c r="B1096" i="62"/>
  <c r="B1097" i="62"/>
  <c r="B1098" i="62"/>
  <c r="B1099" i="62"/>
  <c r="B1100" i="62"/>
  <c r="B1101" i="62"/>
  <c r="B1102" i="62"/>
  <c r="B1103" i="62"/>
  <c r="B1104" i="62"/>
  <c r="B1105" i="62"/>
  <c r="B1106" i="62"/>
  <c r="B1107" i="62"/>
  <c r="B1108" i="62"/>
  <c r="B1109" i="62"/>
  <c r="B1110" i="62"/>
  <c r="B1111" i="62"/>
  <c r="B1112" i="62"/>
  <c r="B1113" i="62"/>
  <c r="B1114" i="62"/>
  <c r="B1115" i="62"/>
  <c r="B1116" i="62"/>
  <c r="B1117" i="62"/>
  <c r="B1118" i="62"/>
  <c r="B1119" i="62"/>
  <c r="B1120" i="62"/>
  <c r="B1121" i="62"/>
  <c r="B1122" i="62"/>
  <c r="B1123" i="62"/>
  <c r="B1124" i="62"/>
  <c r="B1125" i="62"/>
  <c r="B1126" i="62"/>
  <c r="B1127" i="62"/>
  <c r="B1128" i="62"/>
  <c r="B1129" i="62"/>
  <c r="B1130" i="62"/>
  <c r="B1131" i="62"/>
  <c r="B1132" i="62"/>
  <c r="B1133" i="62"/>
  <c r="B1134" i="62"/>
  <c r="B1135" i="62"/>
  <c r="B1136" i="62"/>
  <c r="B1137" i="62"/>
  <c r="B1138" i="62"/>
  <c r="B1139" i="62"/>
  <c r="B1140" i="62"/>
  <c r="B1141" i="62"/>
  <c r="B1142" i="62"/>
  <c r="B1143" i="62"/>
  <c r="B1144" i="62"/>
  <c r="B1145" i="62"/>
  <c r="B1146" i="62"/>
  <c r="B1147" i="62"/>
  <c r="B1148" i="62"/>
  <c r="B1149" i="62"/>
  <c r="B1150" i="62"/>
  <c r="B1151" i="62"/>
  <c r="B1152" i="62"/>
  <c r="B1153" i="62"/>
  <c r="B1154" i="62"/>
  <c r="B1155" i="62"/>
  <c r="B1156" i="62"/>
  <c r="B1157" i="62"/>
  <c r="B1158" i="62"/>
  <c r="B1159" i="62"/>
  <c r="B1160" i="62"/>
  <c r="B1161" i="62"/>
  <c r="B1162" i="62"/>
  <c r="B1163" i="62"/>
  <c r="B1164" i="62"/>
  <c r="B1165" i="62"/>
  <c r="B1166" i="62"/>
  <c r="B1167" i="62"/>
  <c r="B1168" i="62"/>
  <c r="B1169" i="62"/>
  <c r="B1170" i="62"/>
  <c r="B1171" i="62"/>
  <c r="B1172" i="62"/>
  <c r="B1173" i="62"/>
  <c r="B1174" i="62"/>
  <c r="B1175" i="62"/>
  <c r="B1176" i="62"/>
  <c r="B1177" i="62"/>
  <c r="B1178" i="62"/>
  <c r="B1179" i="62"/>
  <c r="B1180" i="62"/>
  <c r="B1181" i="62"/>
  <c r="B1182" i="62"/>
  <c r="B1183" i="62"/>
  <c r="B1184" i="62"/>
  <c r="B1185" i="62"/>
  <c r="B1186" i="62"/>
  <c r="B1187" i="62"/>
  <c r="B1188" i="62"/>
  <c r="B1189" i="62"/>
  <c r="B1190" i="62"/>
  <c r="B1191" i="62"/>
  <c r="B1192" i="62"/>
  <c r="B1193" i="62"/>
  <c r="B1194" i="62"/>
  <c r="B1195" i="62"/>
  <c r="B1196" i="62"/>
  <c r="B1197" i="62"/>
  <c r="B1198" i="62"/>
  <c r="B1199" i="62"/>
  <c r="B1200" i="62"/>
  <c r="B1201" i="62"/>
  <c r="B1202" i="62"/>
  <c r="B1203" i="62"/>
  <c r="B1204" i="62"/>
  <c r="B1205" i="62"/>
  <c r="B1206" i="62"/>
  <c r="B1207" i="62"/>
  <c r="B1208" i="62"/>
  <c r="B1209" i="62"/>
  <c r="B1210" i="62"/>
  <c r="B1211" i="62"/>
  <c r="B1212" i="62"/>
  <c r="B1213" i="62"/>
  <c r="B1214" i="62"/>
  <c r="B1215" i="62"/>
  <c r="B1216" i="62"/>
  <c r="B1217" i="62"/>
  <c r="B1218" i="62"/>
  <c r="B1219" i="62"/>
  <c r="B1220" i="62"/>
  <c r="B1221" i="62"/>
  <c r="B1222" i="62"/>
  <c r="B1223" i="62"/>
  <c r="B1224" i="62"/>
  <c r="B1225" i="62"/>
  <c r="B1226" i="62"/>
  <c r="B1227" i="62"/>
  <c r="B1228" i="62"/>
  <c r="B1229" i="62"/>
  <c r="B1230" i="62"/>
  <c r="B1231" i="62"/>
  <c r="B1232" i="62"/>
  <c r="B1233" i="62"/>
  <c r="B1234" i="62"/>
  <c r="B1235" i="62"/>
  <c r="B1236" i="62"/>
  <c r="B1237" i="62"/>
  <c r="B1238" i="62"/>
  <c r="B1239" i="62"/>
  <c r="B1240" i="62"/>
  <c r="B1241" i="62"/>
  <c r="B1242" i="62"/>
  <c r="B1243" i="62"/>
  <c r="B1244" i="62"/>
  <c r="B1245" i="62"/>
  <c r="B1246" i="62"/>
  <c r="B1247" i="62"/>
  <c r="B1248" i="62"/>
  <c r="B1249" i="62"/>
  <c r="B1250" i="62"/>
  <c r="B1251" i="62"/>
  <c r="B1252" i="62"/>
  <c r="B1253" i="62"/>
  <c r="B1254" i="62"/>
  <c r="B1255" i="62"/>
  <c r="B1256" i="62"/>
  <c r="B1257" i="62"/>
  <c r="B1258" i="62"/>
  <c r="B1259" i="62"/>
  <c r="B1260" i="62"/>
  <c r="B1261" i="62"/>
  <c r="B1262" i="62"/>
  <c r="B1263" i="62"/>
  <c r="B1264" i="62"/>
  <c r="B1265" i="62"/>
  <c r="B1266" i="62"/>
  <c r="B1267" i="62"/>
  <c r="B1268" i="62"/>
  <c r="B1269" i="62"/>
  <c r="B1270" i="62"/>
  <c r="B1271" i="62"/>
  <c r="B1272" i="62"/>
  <c r="B1273" i="62"/>
  <c r="B1274" i="62"/>
  <c r="B1275" i="62"/>
  <c r="B1276" i="62"/>
  <c r="B1277" i="62"/>
  <c r="B1278" i="62"/>
  <c r="B1279" i="62"/>
  <c r="B1280" i="62"/>
  <c r="B1281" i="62"/>
  <c r="B1282" i="62"/>
  <c r="B1283" i="62"/>
  <c r="B1284" i="62"/>
  <c r="B1285" i="62"/>
  <c r="B1286" i="62"/>
  <c r="B1287" i="62"/>
  <c r="B1288" i="62"/>
  <c r="B1289" i="62"/>
  <c r="B1290" i="62"/>
  <c r="B1291" i="62"/>
  <c r="B1292" i="62"/>
  <c r="B1293" i="62"/>
  <c r="B1294" i="62"/>
  <c r="B1295" i="62"/>
  <c r="B1296" i="62"/>
  <c r="B1297" i="62"/>
  <c r="B1298" i="62"/>
  <c r="B1299" i="62"/>
  <c r="B1300" i="62"/>
  <c r="B1301" i="62"/>
  <c r="B1302" i="62"/>
  <c r="B1303" i="62"/>
  <c r="B1304" i="62"/>
  <c r="B1305" i="62"/>
  <c r="B1306" i="62"/>
  <c r="B1307" i="62"/>
  <c r="B1308" i="62"/>
  <c r="B1309" i="62"/>
  <c r="B1310" i="62"/>
  <c r="B1311" i="62"/>
  <c r="B1312" i="62"/>
  <c r="B1313" i="62"/>
  <c r="B1314" i="62"/>
  <c r="B1315" i="62"/>
  <c r="B1316" i="62"/>
  <c r="B1317" i="62"/>
  <c r="B1318" i="62"/>
  <c r="B1319" i="62"/>
  <c r="B1320" i="62"/>
  <c r="B1321" i="62"/>
  <c r="B1322" i="62"/>
  <c r="B1323" i="62"/>
  <c r="B1324" i="62"/>
  <c r="B1325" i="62"/>
  <c r="B1326" i="62"/>
  <c r="B1327" i="62"/>
  <c r="B1328" i="62"/>
  <c r="B1329" i="62"/>
  <c r="B1330" i="62"/>
  <c r="B1331" i="62"/>
  <c r="B1332" i="62"/>
  <c r="B1333" i="62"/>
  <c r="B1334" i="62"/>
  <c r="B1335" i="62"/>
  <c r="B1336" i="62"/>
  <c r="B1337" i="62"/>
  <c r="B1338" i="62"/>
  <c r="B1339" i="62"/>
  <c r="B1340" i="62"/>
  <c r="B1341" i="62"/>
  <c r="B1342" i="62"/>
  <c r="B1343" i="62"/>
  <c r="B1344" i="62"/>
  <c r="B1345" i="62"/>
  <c r="B1346" i="62"/>
  <c r="B1347" i="62"/>
  <c r="B1348" i="62"/>
  <c r="B1349" i="62"/>
  <c r="B1350" i="62"/>
  <c r="B1351" i="62"/>
  <c r="B1352" i="62"/>
  <c r="B1353" i="62"/>
  <c r="B1354" i="62"/>
  <c r="B1355" i="62"/>
  <c r="B1356" i="62"/>
  <c r="B1357" i="62"/>
  <c r="B1358" i="62"/>
  <c r="B1359" i="62"/>
  <c r="B1360" i="62"/>
  <c r="B1361" i="62"/>
  <c r="B1362" i="62"/>
  <c r="B1363" i="62"/>
  <c r="B1364" i="62"/>
  <c r="B1365" i="62"/>
  <c r="B1366" i="62"/>
  <c r="B1367" i="62"/>
  <c r="B1368" i="62"/>
  <c r="B1369" i="62"/>
  <c r="B1370" i="62"/>
  <c r="B1371" i="62"/>
  <c r="B1372" i="62"/>
  <c r="B1373" i="62"/>
  <c r="B1374" i="62"/>
  <c r="B1375" i="62"/>
  <c r="B1376" i="62"/>
  <c r="B1377" i="62"/>
  <c r="B1378" i="62"/>
  <c r="B1379" i="62"/>
  <c r="B1380" i="62"/>
  <c r="B1381" i="62"/>
  <c r="B1382" i="62"/>
  <c r="B1383" i="62"/>
  <c r="B1384" i="62"/>
  <c r="B1385" i="62"/>
  <c r="B1386" i="62"/>
  <c r="B1387" i="62"/>
  <c r="B1388" i="62"/>
  <c r="B1389" i="62"/>
  <c r="B1390" i="62"/>
  <c r="B1391" i="62"/>
  <c r="B1392" i="62"/>
  <c r="B1393" i="62"/>
  <c r="B1394" i="62"/>
  <c r="B1395" i="62"/>
  <c r="B1396" i="62"/>
  <c r="B1397" i="62"/>
  <c r="B1398" i="62"/>
  <c r="B1399" i="62"/>
  <c r="B1400" i="62"/>
  <c r="B1401" i="62"/>
  <c r="B1402" i="62"/>
  <c r="B1403" i="62"/>
  <c r="B1404" i="62"/>
  <c r="B1405" i="62"/>
  <c r="B1406" i="62"/>
  <c r="B1407" i="62"/>
  <c r="B1408" i="62"/>
  <c r="B1409" i="62"/>
  <c r="B1410" i="62"/>
  <c r="B1411" i="62"/>
  <c r="B1412" i="62"/>
  <c r="B1413" i="62"/>
  <c r="B1414" i="62"/>
  <c r="B1415" i="62"/>
  <c r="B1416" i="62"/>
  <c r="B1417" i="62"/>
  <c r="B1418" i="62"/>
  <c r="B1419" i="62"/>
  <c r="B1420" i="62"/>
  <c r="B1421" i="62"/>
  <c r="B1422" i="62"/>
  <c r="B1423" i="62"/>
  <c r="B1424" i="62"/>
  <c r="B1425" i="62"/>
  <c r="B1426" i="62"/>
  <c r="B1427" i="62"/>
  <c r="B1428" i="62"/>
  <c r="B1429" i="62"/>
  <c r="B1430" i="62"/>
  <c r="B1431" i="62"/>
  <c r="B1432" i="62"/>
  <c r="B1433" i="62"/>
  <c r="B1434" i="62"/>
  <c r="B1435" i="62"/>
  <c r="B1436" i="62"/>
  <c r="B1437" i="62"/>
  <c r="B1438" i="62"/>
  <c r="B1439" i="62"/>
  <c r="B1440" i="62"/>
  <c r="B1441" i="62"/>
  <c r="B1442" i="62"/>
  <c r="B1443" i="62"/>
  <c r="B1444" i="62"/>
  <c r="B1445" i="62"/>
  <c r="B1446" i="62"/>
  <c r="B1447" i="62"/>
  <c r="B1448" i="62"/>
  <c r="B1449" i="62"/>
  <c r="B1450" i="62"/>
  <c r="B1451" i="62"/>
  <c r="B1452" i="62"/>
  <c r="B1453" i="62"/>
  <c r="B1454" i="62"/>
  <c r="B1455" i="62"/>
  <c r="B1456" i="62"/>
  <c r="B1457" i="62"/>
  <c r="B1458" i="62"/>
  <c r="B1459" i="62"/>
  <c r="B1460" i="62"/>
  <c r="B1461" i="62"/>
  <c r="B1462" i="62"/>
  <c r="B1463" i="62"/>
  <c r="B1464" i="62"/>
  <c r="B1465" i="62"/>
  <c r="B1466" i="62"/>
  <c r="B1467" i="62"/>
  <c r="B1468" i="62"/>
  <c r="B1469" i="62"/>
  <c r="B1470" i="62"/>
  <c r="B1471" i="62"/>
  <c r="B1472" i="62"/>
  <c r="B1473" i="62"/>
  <c r="B1474" i="62"/>
  <c r="B1475" i="62"/>
  <c r="B1476" i="62"/>
  <c r="B1477" i="62"/>
  <c r="B1478" i="62"/>
  <c r="B1479" i="62"/>
  <c r="B1480" i="62"/>
  <c r="B1481" i="62"/>
  <c r="B1482" i="62"/>
  <c r="B1483" i="62"/>
  <c r="B1484" i="62"/>
  <c r="B1485" i="62"/>
  <c r="B1486" i="62"/>
  <c r="B1487" i="62"/>
  <c r="B1488" i="62"/>
  <c r="B1489" i="62"/>
  <c r="B1490" i="62"/>
  <c r="B1491" i="62"/>
  <c r="B1492" i="62"/>
  <c r="B1493" i="62"/>
  <c r="B1494" i="62"/>
  <c r="B1495" i="62"/>
  <c r="B1496" i="62"/>
  <c r="B1497" i="62"/>
  <c r="B1498" i="62"/>
  <c r="B1499" i="62"/>
  <c r="B1500" i="62"/>
  <c r="B1501" i="62"/>
  <c r="B1502" i="62"/>
  <c r="B1503" i="62"/>
  <c r="B1504" i="62"/>
  <c r="B1505" i="62"/>
  <c r="B1506" i="62"/>
  <c r="B1507" i="62"/>
  <c r="B1508" i="62"/>
  <c r="B1509" i="62"/>
  <c r="B1510" i="62"/>
  <c r="B1511" i="62"/>
  <c r="B1512" i="62"/>
  <c r="B1513" i="62"/>
  <c r="B1514" i="62"/>
  <c r="B1515" i="62"/>
  <c r="B1516" i="62"/>
  <c r="B1517" i="62"/>
  <c r="B1518" i="62"/>
  <c r="B1519" i="62"/>
  <c r="B1520" i="62"/>
  <c r="B1521" i="62"/>
  <c r="B1522" i="62"/>
  <c r="B1523" i="62"/>
  <c r="B1524" i="62"/>
  <c r="B1525" i="62"/>
  <c r="B1526" i="62"/>
  <c r="B1527" i="62"/>
  <c r="B1528" i="62"/>
  <c r="B1529" i="62"/>
  <c r="B1530" i="62"/>
  <c r="B1531" i="62"/>
  <c r="B1532" i="62"/>
  <c r="B1533" i="62"/>
  <c r="B1534" i="62"/>
  <c r="B1535" i="62"/>
  <c r="B1536" i="62"/>
  <c r="B1537" i="62"/>
  <c r="B1538" i="62"/>
  <c r="B1539" i="62"/>
  <c r="B1540" i="62"/>
  <c r="B1541" i="62"/>
  <c r="B1542" i="62"/>
  <c r="B1543" i="62"/>
  <c r="B1544" i="62"/>
  <c r="B1545" i="62"/>
  <c r="B1546" i="62"/>
  <c r="B1547" i="62"/>
  <c r="B1548" i="62"/>
  <c r="B1549" i="62"/>
  <c r="B1550" i="62"/>
  <c r="B1551" i="62"/>
  <c r="B1552" i="62"/>
  <c r="B1553" i="62"/>
  <c r="B1554" i="62"/>
  <c r="B1555" i="62"/>
  <c r="B1556" i="62"/>
  <c r="B1557" i="62"/>
  <c r="B1558" i="62"/>
  <c r="B1559" i="62"/>
  <c r="B1560" i="62"/>
  <c r="B1561" i="62"/>
  <c r="B1562" i="62"/>
  <c r="B1563" i="62"/>
  <c r="B1564" i="62"/>
  <c r="B1565" i="62"/>
  <c r="B1566" i="62"/>
  <c r="B1567" i="62"/>
  <c r="B1568" i="62"/>
  <c r="B1569" i="62"/>
  <c r="B1570" i="62"/>
  <c r="B1571" i="62"/>
  <c r="B1572" i="62"/>
  <c r="B1573" i="62"/>
  <c r="B1574" i="62"/>
  <c r="B1575" i="62"/>
  <c r="B1576" i="62"/>
  <c r="B1577" i="62"/>
  <c r="B1578" i="62"/>
  <c r="B1579" i="62"/>
  <c r="B1580" i="62"/>
  <c r="B1581" i="62"/>
  <c r="B1582" i="62"/>
  <c r="B1583" i="62"/>
  <c r="B1584" i="62"/>
  <c r="B1585" i="62"/>
  <c r="B1586" i="62"/>
  <c r="B1587" i="62"/>
  <c r="B1588" i="62"/>
  <c r="B1589" i="62"/>
  <c r="B1590" i="62"/>
  <c r="B1591" i="62"/>
  <c r="B1592" i="62"/>
  <c r="B1593" i="62"/>
  <c r="B1594" i="62"/>
  <c r="B1595" i="62"/>
  <c r="B1596" i="62"/>
  <c r="B1597" i="62"/>
  <c r="B1598" i="62"/>
  <c r="B1599" i="62"/>
  <c r="B1600" i="62"/>
  <c r="B1601" i="62"/>
  <c r="B1602" i="62"/>
  <c r="B1603" i="62"/>
  <c r="B1604" i="62"/>
  <c r="B1605" i="62"/>
  <c r="B1606" i="62"/>
  <c r="B1607" i="62"/>
  <c r="B1608" i="62"/>
  <c r="B1609" i="62"/>
  <c r="B1610" i="62"/>
  <c r="B1611" i="62"/>
  <c r="B1612" i="62"/>
  <c r="B1613" i="62"/>
  <c r="B1614" i="62"/>
  <c r="B1615" i="62"/>
  <c r="B1616" i="62"/>
  <c r="B1617" i="62"/>
  <c r="B1618" i="62"/>
  <c r="B1619" i="62"/>
  <c r="B1620" i="62"/>
  <c r="B1621" i="62"/>
  <c r="B1622" i="62"/>
  <c r="B1623" i="62"/>
  <c r="B1624" i="62"/>
  <c r="B1625" i="62"/>
  <c r="B1626" i="62"/>
  <c r="B1627" i="62"/>
  <c r="B1628" i="62"/>
  <c r="B1629" i="62"/>
  <c r="B1630" i="62"/>
  <c r="B1631" i="62"/>
  <c r="B1632" i="62"/>
  <c r="B1633" i="62"/>
  <c r="B1634" i="62"/>
  <c r="B1635" i="62"/>
  <c r="B1636" i="62"/>
  <c r="B1637" i="62"/>
  <c r="B1638" i="62"/>
  <c r="B1639" i="62"/>
  <c r="B1640" i="62"/>
  <c r="B1641" i="62"/>
  <c r="B1642" i="62"/>
  <c r="B1643" i="62"/>
  <c r="B1644" i="62"/>
  <c r="B1645" i="62"/>
  <c r="B1646" i="62"/>
  <c r="B1647" i="62"/>
  <c r="B1648" i="62"/>
  <c r="B1649" i="62"/>
  <c r="B1650" i="62"/>
  <c r="B1651" i="62"/>
  <c r="B1652" i="62"/>
  <c r="B1653" i="62"/>
  <c r="B1654" i="62"/>
  <c r="B1655" i="62"/>
  <c r="B1656" i="62"/>
  <c r="B1657" i="62"/>
  <c r="B1658" i="62"/>
  <c r="B1659" i="62"/>
  <c r="B1660" i="62"/>
  <c r="B1661" i="62"/>
  <c r="B1662" i="62"/>
  <c r="B1663" i="62"/>
  <c r="B1664" i="62"/>
  <c r="B1665" i="62"/>
  <c r="B1666" i="62"/>
  <c r="B1667" i="62"/>
  <c r="B1668" i="62"/>
  <c r="B1669" i="62"/>
  <c r="B1670" i="62"/>
  <c r="B1671" i="62"/>
  <c r="B1672" i="62"/>
  <c r="B1673" i="62"/>
  <c r="B1674" i="62"/>
  <c r="B1675" i="62"/>
  <c r="B1676" i="62"/>
  <c r="B1677" i="62"/>
  <c r="B1678" i="62"/>
  <c r="B1679" i="62"/>
  <c r="B1680" i="62"/>
  <c r="B1681" i="62"/>
  <c r="B1682" i="62"/>
  <c r="B1683" i="62"/>
  <c r="B1684" i="62"/>
  <c r="B1685" i="62"/>
  <c r="B1686" i="62"/>
  <c r="B1687" i="62"/>
  <c r="B1688" i="62"/>
  <c r="B1689" i="62"/>
  <c r="B1690" i="62"/>
  <c r="B1691" i="62"/>
  <c r="B1692" i="62"/>
  <c r="B1693" i="62"/>
  <c r="B1694" i="62"/>
  <c r="B1695" i="62"/>
  <c r="B1696" i="62"/>
  <c r="B1697" i="62"/>
  <c r="B1698" i="62"/>
  <c r="B1699" i="62"/>
  <c r="B1700" i="62"/>
  <c r="B1701" i="62"/>
  <c r="B1702" i="62"/>
  <c r="B1703" i="62"/>
  <c r="B1704" i="62"/>
  <c r="B1705" i="62"/>
  <c r="B1706" i="62"/>
  <c r="B1707" i="62"/>
  <c r="B1708" i="62"/>
  <c r="B1709" i="62"/>
  <c r="B1710" i="62"/>
  <c r="B1711" i="62"/>
  <c r="B1712" i="62"/>
  <c r="B1713" i="62"/>
  <c r="B1714" i="62"/>
  <c r="B1715" i="62"/>
  <c r="B1716" i="62"/>
  <c r="B1717" i="62"/>
  <c r="B1718" i="62"/>
  <c r="B1719" i="62"/>
  <c r="B1720" i="62"/>
  <c r="B1721" i="62"/>
  <c r="B1722" i="62"/>
  <c r="B1723" i="62"/>
  <c r="B1724" i="62"/>
  <c r="B1725" i="62"/>
  <c r="B1726" i="62"/>
  <c r="B1727" i="62"/>
  <c r="B1728" i="62"/>
  <c r="B1729" i="62"/>
  <c r="B1730" i="62"/>
  <c r="B1731" i="62"/>
  <c r="B1732" i="62"/>
  <c r="B1733" i="62"/>
  <c r="B1734" i="62"/>
  <c r="B1735" i="62"/>
  <c r="B1736" i="62"/>
  <c r="B1737" i="62"/>
  <c r="B1738" i="62"/>
  <c r="B1739" i="62"/>
  <c r="B1740" i="62"/>
  <c r="B1741" i="62"/>
  <c r="B1742" i="62"/>
  <c r="B1743" i="62"/>
  <c r="B1744" i="62"/>
  <c r="B1745" i="62"/>
  <c r="B1746" i="62"/>
  <c r="B1747" i="62"/>
  <c r="B1748" i="62"/>
  <c r="B1749" i="62"/>
  <c r="B1750" i="62"/>
  <c r="B1751" i="62"/>
  <c r="B1752" i="62"/>
  <c r="B1753" i="62"/>
  <c r="B1754" i="62"/>
  <c r="B1755" i="62"/>
  <c r="B1756" i="62"/>
  <c r="B1757" i="62"/>
  <c r="B1758" i="62"/>
  <c r="B1759" i="62"/>
  <c r="B1760" i="62"/>
  <c r="B1761" i="62"/>
  <c r="B1762" i="62"/>
  <c r="B1763" i="62"/>
  <c r="B1764" i="62"/>
  <c r="B1765" i="62"/>
  <c r="B1766" i="62"/>
  <c r="B1767" i="62"/>
  <c r="B1768" i="62"/>
  <c r="B1769" i="62"/>
  <c r="B1770" i="62"/>
  <c r="B1771" i="62"/>
  <c r="B1772" i="62"/>
  <c r="B1773" i="62"/>
  <c r="B1774" i="62"/>
  <c r="B1775" i="62"/>
  <c r="B1776" i="62"/>
  <c r="B1777" i="62"/>
  <c r="B1778" i="62"/>
  <c r="B1779" i="62"/>
  <c r="B1780" i="62"/>
  <c r="B1781" i="62"/>
  <c r="B1782" i="62"/>
  <c r="B1783" i="62"/>
  <c r="B1784" i="62"/>
  <c r="B1785" i="62"/>
  <c r="B1786" i="62"/>
  <c r="B1787" i="62"/>
  <c r="B1788" i="62"/>
  <c r="B1789" i="62"/>
  <c r="B1790" i="62"/>
  <c r="B1791" i="62"/>
  <c r="B1792" i="62"/>
  <c r="B1793" i="62"/>
  <c r="B1794" i="62"/>
  <c r="B1795" i="62"/>
  <c r="B1796" i="62"/>
  <c r="B1797" i="62"/>
  <c r="B1798" i="62"/>
  <c r="B1799" i="62"/>
  <c r="B1800" i="62"/>
  <c r="B1801" i="62"/>
  <c r="B1802" i="62"/>
  <c r="B1803" i="62"/>
  <c r="B1804" i="62"/>
  <c r="B1805" i="62"/>
  <c r="B1806" i="62"/>
  <c r="B1807" i="62"/>
  <c r="B1808" i="62"/>
  <c r="B1809" i="62"/>
  <c r="B1810" i="62"/>
  <c r="B1811" i="62"/>
  <c r="B1812" i="62"/>
  <c r="B1813" i="62"/>
  <c r="B1814" i="62"/>
  <c r="B1815" i="62"/>
  <c r="B1816" i="62"/>
  <c r="B1817" i="62"/>
  <c r="B1818" i="62"/>
  <c r="B1819" i="62"/>
  <c r="B1820" i="62"/>
  <c r="B1821" i="62"/>
  <c r="B1822" i="62"/>
  <c r="B1823" i="62"/>
  <c r="B1824" i="62"/>
  <c r="B1825" i="62"/>
  <c r="B1826" i="62"/>
  <c r="B1827" i="62"/>
  <c r="B1828" i="62"/>
  <c r="B1829" i="62"/>
  <c r="B1830" i="62"/>
  <c r="B1831" i="62"/>
  <c r="B1832" i="62"/>
  <c r="B1833" i="62"/>
  <c r="B1834" i="62"/>
  <c r="B1835" i="62"/>
  <c r="B1836" i="62"/>
  <c r="B1837" i="62"/>
  <c r="B1838" i="62"/>
  <c r="B1839" i="62"/>
  <c r="B1840" i="62"/>
  <c r="B1841" i="62"/>
  <c r="B1842" i="62"/>
  <c r="B1843" i="62"/>
  <c r="B1844" i="62"/>
  <c r="B1845" i="62"/>
  <c r="B1846" i="62"/>
  <c r="B1847" i="62"/>
  <c r="B1848" i="62"/>
  <c r="B1849" i="62"/>
  <c r="B1850" i="62"/>
  <c r="B1851" i="62"/>
  <c r="B1852" i="62"/>
  <c r="B1853" i="62"/>
  <c r="B1854" i="62"/>
  <c r="B1855" i="62"/>
  <c r="B1856" i="62"/>
  <c r="B1857" i="62"/>
  <c r="B1858" i="62"/>
  <c r="B1859" i="62"/>
  <c r="B1860" i="62"/>
  <c r="B1861" i="62"/>
  <c r="B1862" i="62"/>
  <c r="B1863" i="62"/>
  <c r="B1864" i="62"/>
  <c r="B1865" i="62"/>
  <c r="B1866" i="62"/>
  <c r="B1867" i="62"/>
  <c r="B1868" i="62"/>
  <c r="B1869" i="62"/>
  <c r="B1870" i="62"/>
  <c r="B1871" i="62"/>
  <c r="B1872" i="62"/>
  <c r="B1873" i="62"/>
  <c r="B1874" i="62"/>
  <c r="B1875" i="62"/>
  <c r="B1876" i="62"/>
  <c r="B1877" i="62"/>
  <c r="B1878" i="62"/>
  <c r="B1879" i="62"/>
  <c r="B1880" i="62"/>
  <c r="B1881" i="62"/>
  <c r="B1882" i="62"/>
  <c r="B1883" i="62"/>
  <c r="B1884" i="62"/>
  <c r="B1885" i="62"/>
  <c r="B1886" i="62"/>
  <c r="B1887" i="62"/>
  <c r="B1888" i="62"/>
  <c r="B1889" i="62"/>
  <c r="B1890" i="62"/>
  <c r="B1891" i="62"/>
  <c r="B1892" i="62"/>
  <c r="B1893" i="62"/>
  <c r="B1894" i="62"/>
  <c r="B1895" i="62"/>
  <c r="B1896" i="62"/>
  <c r="B1897" i="62"/>
  <c r="B1898" i="62"/>
  <c r="B1899" i="62"/>
  <c r="B1900" i="62"/>
  <c r="B1901" i="62"/>
  <c r="B1902" i="62"/>
  <c r="B1903" i="62"/>
  <c r="B1904" i="62"/>
  <c r="B1905" i="62"/>
  <c r="B1906" i="62"/>
  <c r="B1907" i="62"/>
  <c r="B1908" i="62"/>
  <c r="B1909" i="62"/>
  <c r="B1910" i="62"/>
  <c r="B1911" i="62"/>
  <c r="B1912" i="62"/>
  <c r="B1913" i="62"/>
  <c r="B1914" i="62"/>
  <c r="B1915" i="62"/>
  <c r="B1916" i="62"/>
  <c r="B1917" i="62"/>
  <c r="B1918" i="62"/>
  <c r="B1919" i="62"/>
  <c r="B1920" i="62"/>
  <c r="B1921" i="62"/>
  <c r="B1922" i="62"/>
  <c r="B1923" i="62"/>
  <c r="B1924" i="62"/>
  <c r="B1925" i="62"/>
  <c r="B1926" i="62"/>
  <c r="B1927" i="62"/>
  <c r="B1928" i="62"/>
  <c r="B1929" i="62"/>
  <c r="B1930" i="62"/>
  <c r="B1931" i="62"/>
  <c r="B1932" i="62"/>
  <c r="B1933" i="62"/>
  <c r="B1934" i="62"/>
  <c r="B1935" i="62"/>
  <c r="B1936" i="62"/>
  <c r="B1937" i="62"/>
  <c r="B1938" i="62"/>
  <c r="B1939" i="62"/>
  <c r="B1940" i="62"/>
  <c r="B1941" i="62"/>
  <c r="B1942" i="62"/>
  <c r="B1943" i="62"/>
  <c r="B1944" i="62"/>
  <c r="B1945" i="62"/>
  <c r="B1946" i="62"/>
  <c r="B1947" i="62"/>
  <c r="B1948" i="62"/>
  <c r="B1949" i="62"/>
  <c r="B1950" i="62"/>
  <c r="B1951" i="62"/>
  <c r="B1952" i="62"/>
  <c r="B1953" i="62"/>
  <c r="B1954" i="62"/>
  <c r="B1955" i="62"/>
  <c r="B1956" i="62"/>
  <c r="B1957" i="62"/>
  <c r="B1958" i="62"/>
  <c r="B1959" i="62"/>
  <c r="B1960" i="62"/>
  <c r="B1961" i="62"/>
  <c r="B1962" i="62"/>
  <c r="B1963" i="62"/>
  <c r="B1964" i="62"/>
  <c r="B1965" i="62"/>
  <c r="B1966" i="62"/>
  <c r="B1967" i="62"/>
  <c r="B1968" i="62"/>
  <c r="B1969" i="62"/>
  <c r="B1970" i="62"/>
  <c r="B1971" i="62"/>
  <c r="B1972" i="62"/>
  <c r="B1973" i="62"/>
  <c r="B1974" i="62"/>
  <c r="B1975" i="62"/>
  <c r="B1976" i="62"/>
  <c r="B1977" i="62"/>
  <c r="B1978" i="62"/>
  <c r="B1979" i="62"/>
  <c r="B1980" i="62"/>
  <c r="B1981" i="62"/>
  <c r="B1982" i="62"/>
  <c r="B1983" i="62"/>
  <c r="B1984" i="62"/>
  <c r="B1985" i="62"/>
  <c r="B1986" i="62"/>
  <c r="B1987" i="62"/>
  <c r="B1988" i="62"/>
  <c r="B1989" i="62"/>
  <c r="B1990" i="62"/>
  <c r="B1991" i="62"/>
  <c r="B1992" i="62"/>
  <c r="B1993" i="62"/>
  <c r="B1994" i="62"/>
  <c r="B1995" i="62"/>
  <c r="B1996" i="62"/>
  <c r="B1997" i="62"/>
  <c r="B1998" i="62"/>
  <c r="B1999" i="62"/>
  <c r="B2000" i="62"/>
  <c r="B2001" i="62"/>
  <c r="B2" i="62"/>
  <c r="A3" i="62"/>
  <c r="A4" i="62"/>
  <c r="A5" i="62"/>
  <c r="A6" i="62"/>
  <c r="A7" i="62"/>
  <c r="A8" i="62"/>
  <c r="A9" i="62"/>
  <c r="A10" i="62"/>
  <c r="A11" i="62"/>
  <c r="A12" i="62"/>
  <c r="A13" i="62"/>
  <c r="A14" i="62"/>
  <c r="A15" i="62"/>
  <c r="A16" i="62"/>
  <c r="A17" i="62"/>
  <c r="A18" i="62"/>
  <c r="A19" i="62"/>
  <c r="A20" i="62"/>
  <c r="A21" i="62"/>
  <c r="A22" i="62"/>
  <c r="A23" i="62"/>
  <c r="A24" i="62"/>
  <c r="A25" i="62"/>
  <c r="A26" i="62"/>
  <c r="A27" i="62"/>
  <c r="A28" i="62"/>
  <c r="A29" i="62"/>
  <c r="A30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59" i="62"/>
  <c r="A60" i="62"/>
  <c r="A61" i="62"/>
  <c r="A62" i="62"/>
  <c r="A63" i="62"/>
  <c r="A64" i="62"/>
  <c r="A65" i="62"/>
  <c r="A66" i="62"/>
  <c r="A67" i="62"/>
  <c r="A68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87" i="62"/>
  <c r="A88" i="62"/>
  <c r="A89" i="62"/>
  <c r="A90" i="62"/>
  <c r="A91" i="62"/>
  <c r="A92" i="62"/>
  <c r="A93" i="62"/>
  <c r="A94" i="62"/>
  <c r="A95" i="62"/>
  <c r="A96" i="62"/>
  <c r="A97" i="62"/>
  <c r="A98" i="62"/>
  <c r="A99" i="62"/>
  <c r="A100" i="62"/>
  <c r="A101" i="62"/>
  <c r="A102" i="62"/>
  <c r="A103" i="62"/>
  <c r="A104" i="62"/>
  <c r="A105" i="62"/>
  <c r="A106" i="62"/>
  <c r="A107" i="62"/>
  <c r="A108" i="62"/>
  <c r="A109" i="62"/>
  <c r="A110" i="62"/>
  <c r="A111" i="62"/>
  <c r="A112" i="62"/>
  <c r="A113" i="62"/>
  <c r="A114" i="62"/>
  <c r="A115" i="62"/>
  <c r="A116" i="62"/>
  <c r="A117" i="62"/>
  <c r="A118" i="62"/>
  <c r="A119" i="62"/>
  <c r="A120" i="62"/>
  <c r="A121" i="62"/>
  <c r="A122" i="62"/>
  <c r="A123" i="62"/>
  <c r="A124" i="62"/>
  <c r="A125" i="62"/>
  <c r="A126" i="62"/>
  <c r="A127" i="62"/>
  <c r="A128" i="62"/>
  <c r="A129" i="62"/>
  <c r="A130" i="62"/>
  <c r="A131" i="62"/>
  <c r="A132" i="62"/>
  <c r="A133" i="62"/>
  <c r="A134" i="62"/>
  <c r="A135" i="62"/>
  <c r="A136" i="62"/>
  <c r="A137" i="62"/>
  <c r="A138" i="62"/>
  <c r="A139" i="62"/>
  <c r="A140" i="62"/>
  <c r="A141" i="62"/>
  <c r="A142" i="62"/>
  <c r="A143" i="62"/>
  <c r="A144" i="62"/>
  <c r="A145" i="62"/>
  <c r="A146" i="62"/>
  <c r="A147" i="62"/>
  <c r="A148" i="62"/>
  <c r="A149" i="62"/>
  <c r="A150" i="62"/>
  <c r="A151" i="62"/>
  <c r="A152" i="62"/>
  <c r="A153" i="62"/>
  <c r="A154" i="62"/>
  <c r="A155" i="62"/>
  <c r="A156" i="62"/>
  <c r="A157" i="62"/>
  <c r="A158" i="62"/>
  <c r="A159" i="62"/>
  <c r="A160" i="62"/>
  <c r="A161" i="62"/>
  <c r="A162" i="62"/>
  <c r="A163" i="62"/>
  <c r="A164" i="62"/>
  <c r="A165" i="62"/>
  <c r="A166" i="62"/>
  <c r="A167" i="62"/>
  <c r="A168" i="62"/>
  <c r="A169" i="62"/>
  <c r="A170" i="62"/>
  <c r="A171" i="62"/>
  <c r="A172" i="62"/>
  <c r="A173" i="62"/>
  <c r="A174" i="62"/>
  <c r="A175" i="62"/>
  <c r="A176" i="62"/>
  <c r="A177" i="62"/>
  <c r="A178" i="62"/>
  <c r="A179" i="62"/>
  <c r="A180" i="62"/>
  <c r="A181" i="62"/>
  <c r="A182" i="62"/>
  <c r="A183" i="62"/>
  <c r="A184" i="62"/>
  <c r="A185" i="62"/>
  <c r="A186" i="62"/>
  <c r="A187" i="62"/>
  <c r="A188" i="62"/>
  <c r="A189" i="62"/>
  <c r="A190" i="62"/>
  <c r="A191" i="62"/>
  <c r="A192" i="62"/>
  <c r="A193" i="62"/>
  <c r="A194" i="62"/>
  <c r="A195" i="62"/>
  <c r="A196" i="62"/>
  <c r="A197" i="62"/>
  <c r="A198" i="62"/>
  <c r="A199" i="62"/>
  <c r="A200" i="62"/>
  <c r="A201" i="62"/>
  <c r="A202" i="62"/>
  <c r="A203" i="62"/>
  <c r="A204" i="62"/>
  <c r="A205" i="62"/>
  <c r="A206" i="62"/>
  <c r="A207" i="62"/>
  <c r="A208" i="62"/>
  <c r="A209" i="62"/>
  <c r="A210" i="62"/>
  <c r="A211" i="62"/>
  <c r="A212" i="62"/>
  <c r="A213" i="62"/>
  <c r="A214" i="62"/>
  <c r="A215" i="62"/>
  <c r="A216" i="62"/>
  <c r="A217" i="62"/>
  <c r="A218" i="62"/>
  <c r="A219" i="62"/>
  <c r="A220" i="62"/>
  <c r="A221" i="62"/>
  <c r="A222" i="62"/>
  <c r="A223" i="62"/>
  <c r="A224" i="62"/>
  <c r="A225" i="62"/>
  <c r="A226" i="62"/>
  <c r="A227" i="62"/>
  <c r="A228" i="62"/>
  <c r="A229" i="62"/>
  <c r="A230" i="62"/>
  <c r="A231" i="62"/>
  <c r="A232" i="62"/>
  <c r="A233" i="62"/>
  <c r="A234" i="62"/>
  <c r="A235" i="62"/>
  <c r="A236" i="62"/>
  <c r="A237" i="62"/>
  <c r="A238" i="62"/>
  <c r="A239" i="62"/>
  <c r="A240" i="62"/>
  <c r="A241" i="62"/>
  <c r="A242" i="62"/>
  <c r="A243" i="62"/>
  <c r="A244" i="62"/>
  <c r="A245" i="62"/>
  <c r="A246" i="62"/>
  <c r="A247" i="62"/>
  <c r="A248" i="62"/>
  <c r="A249" i="62"/>
  <c r="A250" i="62"/>
  <c r="A251" i="62"/>
  <c r="A252" i="62"/>
  <c r="A253" i="62"/>
  <c r="A254" i="62"/>
  <c r="A255" i="62"/>
  <c r="A256" i="62"/>
  <c r="A257" i="62"/>
  <c r="A258" i="62"/>
  <c r="A259" i="62"/>
  <c r="A260" i="62"/>
  <c r="A261" i="62"/>
  <c r="A262" i="62"/>
  <c r="A263" i="62"/>
  <c r="A264" i="62"/>
  <c r="A265" i="62"/>
  <c r="A266" i="62"/>
  <c r="A267" i="62"/>
  <c r="A268" i="62"/>
  <c r="A269" i="62"/>
  <c r="A270" i="62"/>
  <c r="A271" i="62"/>
  <c r="A272" i="62"/>
  <c r="A273" i="62"/>
  <c r="A274" i="62"/>
  <c r="A275" i="62"/>
  <c r="A276" i="62"/>
  <c r="A277" i="62"/>
  <c r="A278" i="62"/>
  <c r="A279" i="62"/>
  <c r="A280" i="62"/>
  <c r="A281" i="62"/>
  <c r="A282" i="62"/>
  <c r="A283" i="62"/>
  <c r="A284" i="62"/>
  <c r="A285" i="62"/>
  <c r="A286" i="62"/>
  <c r="A287" i="62"/>
  <c r="A288" i="62"/>
  <c r="A289" i="62"/>
  <c r="A290" i="62"/>
  <c r="A291" i="62"/>
  <c r="A292" i="62"/>
  <c r="A293" i="62"/>
  <c r="A294" i="62"/>
  <c r="A295" i="62"/>
  <c r="A296" i="62"/>
  <c r="A297" i="62"/>
  <c r="A298" i="62"/>
  <c r="A299" i="62"/>
  <c r="A300" i="62"/>
  <c r="A301" i="62"/>
  <c r="A302" i="62"/>
  <c r="A303" i="62"/>
  <c r="A304" i="62"/>
  <c r="A305" i="62"/>
  <c r="A306" i="62"/>
  <c r="A307" i="62"/>
  <c r="A308" i="62"/>
  <c r="A309" i="62"/>
  <c r="A310" i="62"/>
  <c r="A311" i="62"/>
  <c r="A312" i="62"/>
  <c r="A313" i="62"/>
  <c r="A314" i="62"/>
  <c r="A315" i="62"/>
  <c r="A316" i="62"/>
  <c r="A317" i="62"/>
  <c r="A318" i="62"/>
  <c r="A319" i="62"/>
  <c r="A320" i="62"/>
  <c r="A321" i="62"/>
  <c r="A322" i="62"/>
  <c r="A323" i="62"/>
  <c r="A324" i="62"/>
  <c r="A325" i="62"/>
  <c r="A326" i="62"/>
  <c r="A327" i="62"/>
  <c r="A328" i="62"/>
  <c r="A329" i="62"/>
  <c r="A330" i="62"/>
  <c r="A331" i="62"/>
  <c r="A332" i="62"/>
  <c r="A333" i="62"/>
  <c r="A334" i="62"/>
  <c r="A335" i="62"/>
  <c r="A336" i="62"/>
  <c r="A337" i="62"/>
  <c r="A338" i="62"/>
  <c r="A339" i="62"/>
  <c r="A340" i="62"/>
  <c r="A341" i="62"/>
  <c r="A342" i="62"/>
  <c r="A343" i="62"/>
  <c r="A344" i="62"/>
  <c r="A345" i="62"/>
  <c r="A346" i="62"/>
  <c r="A347" i="62"/>
  <c r="A348" i="62"/>
  <c r="A349" i="62"/>
  <c r="A350" i="62"/>
  <c r="A351" i="62"/>
  <c r="A352" i="62"/>
  <c r="A353" i="62"/>
  <c r="A354" i="62"/>
  <c r="A355" i="62"/>
  <c r="A356" i="62"/>
  <c r="A357" i="62"/>
  <c r="A358" i="62"/>
  <c r="A359" i="62"/>
  <c r="A360" i="62"/>
  <c r="A361" i="62"/>
  <c r="A362" i="62"/>
  <c r="A363" i="62"/>
  <c r="A364" i="62"/>
  <c r="A365" i="62"/>
  <c r="A366" i="62"/>
  <c r="A367" i="62"/>
  <c r="A368" i="62"/>
  <c r="A369" i="62"/>
  <c r="A370" i="62"/>
  <c r="A371" i="62"/>
  <c r="A372" i="62"/>
  <c r="A373" i="62"/>
  <c r="A374" i="62"/>
  <c r="A375" i="62"/>
  <c r="A376" i="62"/>
  <c r="A377" i="62"/>
  <c r="A378" i="62"/>
  <c r="A379" i="62"/>
  <c r="A380" i="62"/>
  <c r="A381" i="62"/>
  <c r="A382" i="62"/>
  <c r="A383" i="62"/>
  <c r="A384" i="62"/>
  <c r="A385" i="62"/>
  <c r="A386" i="62"/>
  <c r="A387" i="62"/>
  <c r="A388" i="62"/>
  <c r="A389" i="62"/>
  <c r="A390" i="62"/>
  <c r="A391" i="62"/>
  <c r="A392" i="62"/>
  <c r="A393" i="62"/>
  <c r="A394" i="62"/>
  <c r="A395" i="62"/>
  <c r="A396" i="62"/>
  <c r="A397" i="62"/>
  <c r="A398" i="62"/>
  <c r="A399" i="62"/>
  <c r="A400" i="62"/>
  <c r="A401" i="62"/>
  <c r="A402" i="62"/>
  <c r="A403" i="62"/>
  <c r="A404" i="62"/>
  <c r="A405" i="62"/>
  <c r="A406" i="62"/>
  <c r="A407" i="62"/>
  <c r="A408" i="62"/>
  <c r="A409" i="62"/>
  <c r="A410" i="62"/>
  <c r="A411" i="62"/>
  <c r="A412" i="62"/>
  <c r="A413" i="62"/>
  <c r="A414" i="62"/>
  <c r="A415" i="62"/>
  <c r="A416" i="62"/>
  <c r="A417" i="62"/>
  <c r="A418" i="62"/>
  <c r="A419" i="62"/>
  <c r="A420" i="62"/>
  <c r="A421" i="62"/>
  <c r="A422" i="62"/>
  <c r="A423" i="62"/>
  <c r="A424" i="62"/>
  <c r="A425" i="62"/>
  <c r="A426" i="62"/>
  <c r="A427" i="62"/>
  <c r="A428" i="62"/>
  <c r="A429" i="62"/>
  <c r="A430" i="62"/>
  <c r="A431" i="62"/>
  <c r="A432" i="62"/>
  <c r="A433" i="62"/>
  <c r="A434" i="62"/>
  <c r="A435" i="62"/>
  <c r="A436" i="62"/>
  <c r="A437" i="62"/>
  <c r="A438" i="62"/>
  <c r="A439" i="62"/>
  <c r="A440" i="62"/>
  <c r="A441" i="62"/>
  <c r="A442" i="62"/>
  <c r="A443" i="62"/>
  <c r="A444" i="62"/>
  <c r="A445" i="62"/>
  <c r="A446" i="62"/>
  <c r="A447" i="62"/>
  <c r="A448" i="62"/>
  <c r="A449" i="62"/>
  <c r="A450" i="62"/>
  <c r="A451" i="62"/>
  <c r="A452" i="62"/>
  <c r="A453" i="62"/>
  <c r="A454" i="62"/>
  <c r="A455" i="62"/>
  <c r="A456" i="62"/>
  <c r="A457" i="62"/>
  <c r="A458" i="62"/>
  <c r="A459" i="62"/>
  <c r="A460" i="62"/>
  <c r="A461" i="62"/>
  <c r="A462" i="62"/>
  <c r="A463" i="62"/>
  <c r="A464" i="62"/>
  <c r="A465" i="62"/>
  <c r="A466" i="62"/>
  <c r="A467" i="62"/>
  <c r="A468" i="62"/>
  <c r="A469" i="62"/>
  <c r="A470" i="62"/>
  <c r="A471" i="62"/>
  <c r="A472" i="62"/>
  <c r="A473" i="62"/>
  <c r="A474" i="62"/>
  <c r="A475" i="62"/>
  <c r="A476" i="62"/>
  <c r="A477" i="62"/>
  <c r="A478" i="62"/>
  <c r="A479" i="62"/>
  <c r="A480" i="62"/>
  <c r="A481" i="62"/>
  <c r="A482" i="62"/>
  <c r="A483" i="62"/>
  <c r="A484" i="62"/>
  <c r="A485" i="62"/>
  <c r="A486" i="62"/>
  <c r="A487" i="62"/>
  <c r="A488" i="62"/>
  <c r="A489" i="62"/>
  <c r="A490" i="62"/>
  <c r="A491" i="62"/>
  <c r="A492" i="62"/>
  <c r="A493" i="62"/>
  <c r="A494" i="62"/>
  <c r="A495" i="62"/>
  <c r="A496" i="62"/>
  <c r="A497" i="62"/>
  <c r="A498" i="62"/>
  <c r="A499" i="62"/>
  <c r="A500" i="62"/>
  <c r="A501" i="62"/>
  <c r="A502" i="62"/>
  <c r="A503" i="62"/>
  <c r="A504" i="62"/>
  <c r="A505" i="62"/>
  <c r="A506" i="62"/>
  <c r="A507" i="62"/>
  <c r="A508" i="62"/>
  <c r="A509" i="62"/>
  <c r="A510" i="62"/>
  <c r="A511" i="62"/>
  <c r="A512" i="62"/>
  <c r="A513" i="62"/>
  <c r="A514" i="62"/>
  <c r="A515" i="62"/>
  <c r="A516" i="62"/>
  <c r="A517" i="62"/>
  <c r="A518" i="62"/>
  <c r="A519" i="62"/>
  <c r="A520" i="62"/>
  <c r="A521" i="62"/>
  <c r="A522" i="62"/>
  <c r="A523" i="62"/>
  <c r="A524" i="62"/>
  <c r="A525" i="62"/>
  <c r="A526" i="62"/>
  <c r="A527" i="62"/>
  <c r="A528" i="62"/>
  <c r="A529" i="62"/>
  <c r="A530" i="62"/>
  <c r="A531" i="62"/>
  <c r="A532" i="62"/>
  <c r="A533" i="62"/>
  <c r="A534" i="62"/>
  <c r="A535" i="62"/>
  <c r="A536" i="62"/>
  <c r="A537" i="62"/>
  <c r="A538" i="62"/>
  <c r="A539" i="62"/>
  <c r="A540" i="62"/>
  <c r="A541" i="62"/>
  <c r="A542" i="62"/>
  <c r="A543" i="62"/>
  <c r="A544" i="62"/>
  <c r="A545" i="62"/>
  <c r="A546" i="62"/>
  <c r="A547" i="62"/>
  <c r="A548" i="62"/>
  <c r="A549" i="62"/>
  <c r="A550" i="62"/>
  <c r="A551" i="62"/>
  <c r="A552" i="62"/>
  <c r="A553" i="62"/>
  <c r="A554" i="62"/>
  <c r="A555" i="62"/>
  <c r="A556" i="62"/>
  <c r="A557" i="62"/>
  <c r="A558" i="62"/>
  <c r="A559" i="62"/>
  <c r="A560" i="62"/>
  <c r="A561" i="62"/>
  <c r="A562" i="62"/>
  <c r="A563" i="62"/>
  <c r="A564" i="62"/>
  <c r="A565" i="62"/>
  <c r="A566" i="62"/>
  <c r="A567" i="62"/>
  <c r="A568" i="62"/>
  <c r="A569" i="62"/>
  <c r="A570" i="62"/>
  <c r="A571" i="62"/>
  <c r="A572" i="62"/>
  <c r="A573" i="62"/>
  <c r="A574" i="62"/>
  <c r="A575" i="62"/>
  <c r="A576" i="62"/>
  <c r="A577" i="62"/>
  <c r="A578" i="62"/>
  <c r="A579" i="62"/>
  <c r="A580" i="62"/>
  <c r="A581" i="62"/>
  <c r="A582" i="62"/>
  <c r="A583" i="62"/>
  <c r="A584" i="62"/>
  <c r="A585" i="62"/>
  <c r="A586" i="62"/>
  <c r="A587" i="62"/>
  <c r="A588" i="62"/>
  <c r="A589" i="62"/>
  <c r="A590" i="62"/>
  <c r="A591" i="62"/>
  <c r="A592" i="62"/>
  <c r="A593" i="62"/>
  <c r="A594" i="62"/>
  <c r="A595" i="62"/>
  <c r="A596" i="62"/>
  <c r="A597" i="62"/>
  <c r="A598" i="62"/>
  <c r="A599" i="62"/>
  <c r="A600" i="62"/>
  <c r="A601" i="62"/>
  <c r="A602" i="62"/>
  <c r="A603" i="62"/>
  <c r="A604" i="62"/>
  <c r="A605" i="62"/>
  <c r="A606" i="62"/>
  <c r="A607" i="62"/>
  <c r="A608" i="62"/>
  <c r="A609" i="62"/>
  <c r="A610" i="62"/>
  <c r="A611" i="62"/>
  <c r="A612" i="62"/>
  <c r="A613" i="62"/>
  <c r="A614" i="62"/>
  <c r="A615" i="62"/>
  <c r="A616" i="62"/>
  <c r="A617" i="62"/>
  <c r="A618" i="62"/>
  <c r="A619" i="62"/>
  <c r="A620" i="62"/>
  <c r="A621" i="62"/>
  <c r="A622" i="62"/>
  <c r="A623" i="62"/>
  <c r="A624" i="62"/>
  <c r="A625" i="62"/>
  <c r="A626" i="62"/>
  <c r="A627" i="62"/>
  <c r="A628" i="62"/>
  <c r="A629" i="62"/>
  <c r="A630" i="62"/>
  <c r="A631" i="62"/>
  <c r="A632" i="62"/>
  <c r="A633" i="62"/>
  <c r="A634" i="62"/>
  <c r="A635" i="62"/>
  <c r="A636" i="62"/>
  <c r="A637" i="62"/>
  <c r="A638" i="62"/>
  <c r="A639" i="62"/>
  <c r="A640" i="62"/>
  <c r="A641" i="62"/>
  <c r="A642" i="62"/>
  <c r="A643" i="62"/>
  <c r="A644" i="62"/>
  <c r="A645" i="62"/>
  <c r="A646" i="62"/>
  <c r="A647" i="62"/>
  <c r="A648" i="62"/>
  <c r="A649" i="62"/>
  <c r="A650" i="62"/>
  <c r="A651" i="62"/>
  <c r="A652" i="62"/>
  <c r="A653" i="62"/>
  <c r="A654" i="62"/>
  <c r="A655" i="62"/>
  <c r="A656" i="62"/>
  <c r="A657" i="62"/>
  <c r="A658" i="62"/>
  <c r="A659" i="62"/>
  <c r="A660" i="62"/>
  <c r="A661" i="62"/>
  <c r="A662" i="62"/>
  <c r="A663" i="62"/>
  <c r="A664" i="62"/>
  <c r="A665" i="62"/>
  <c r="A666" i="62"/>
  <c r="A667" i="62"/>
  <c r="A668" i="62"/>
  <c r="A669" i="62"/>
  <c r="A670" i="62"/>
  <c r="A671" i="62"/>
  <c r="A672" i="62"/>
  <c r="A673" i="62"/>
  <c r="A674" i="62"/>
  <c r="A675" i="62"/>
  <c r="A676" i="62"/>
  <c r="A677" i="62"/>
  <c r="A678" i="62"/>
  <c r="A679" i="62"/>
  <c r="A680" i="62"/>
  <c r="A681" i="62"/>
  <c r="A682" i="62"/>
  <c r="A683" i="62"/>
  <c r="A684" i="62"/>
  <c r="A685" i="62"/>
  <c r="A686" i="62"/>
  <c r="A687" i="62"/>
  <c r="A688" i="62"/>
  <c r="A689" i="62"/>
  <c r="A690" i="62"/>
  <c r="A691" i="62"/>
  <c r="A692" i="62"/>
  <c r="A693" i="62"/>
  <c r="A694" i="62"/>
  <c r="A695" i="62"/>
  <c r="A696" i="62"/>
  <c r="A697" i="62"/>
  <c r="A698" i="62"/>
  <c r="A699" i="62"/>
  <c r="A700" i="62"/>
  <c r="A701" i="62"/>
  <c r="A702" i="62"/>
  <c r="A703" i="62"/>
  <c r="A704" i="62"/>
  <c r="A705" i="62"/>
  <c r="A706" i="62"/>
  <c r="A707" i="62"/>
  <c r="A708" i="62"/>
  <c r="A709" i="62"/>
  <c r="A710" i="62"/>
  <c r="A711" i="62"/>
  <c r="A712" i="62"/>
  <c r="A713" i="62"/>
  <c r="A714" i="62"/>
  <c r="A715" i="62"/>
  <c r="A716" i="62"/>
  <c r="A717" i="62"/>
  <c r="A718" i="62"/>
  <c r="A719" i="62"/>
  <c r="A720" i="62"/>
  <c r="A721" i="62"/>
  <c r="A722" i="62"/>
  <c r="A723" i="62"/>
  <c r="A724" i="62"/>
  <c r="A725" i="62"/>
  <c r="A726" i="62"/>
  <c r="A727" i="62"/>
  <c r="A728" i="62"/>
  <c r="A729" i="62"/>
  <c r="A730" i="62"/>
  <c r="A731" i="62"/>
  <c r="A732" i="62"/>
  <c r="A733" i="62"/>
  <c r="A734" i="62"/>
  <c r="A735" i="62"/>
  <c r="A736" i="62"/>
  <c r="A737" i="62"/>
  <c r="A738" i="62"/>
  <c r="A739" i="62"/>
  <c r="A740" i="62"/>
  <c r="A741" i="62"/>
  <c r="A742" i="62"/>
  <c r="A743" i="62"/>
  <c r="A744" i="62"/>
  <c r="A745" i="62"/>
  <c r="A746" i="62"/>
  <c r="A747" i="62"/>
  <c r="A748" i="62"/>
  <c r="A749" i="62"/>
  <c r="A750" i="62"/>
  <c r="A751" i="62"/>
  <c r="A752" i="62"/>
  <c r="A753" i="62"/>
  <c r="A754" i="62"/>
  <c r="A755" i="62"/>
  <c r="A756" i="62"/>
  <c r="A757" i="62"/>
  <c r="A758" i="62"/>
  <c r="A759" i="62"/>
  <c r="A760" i="62"/>
  <c r="A761" i="62"/>
  <c r="A762" i="62"/>
  <c r="A763" i="62"/>
  <c r="A764" i="62"/>
  <c r="A765" i="62"/>
  <c r="A766" i="62"/>
  <c r="A767" i="62"/>
  <c r="A768" i="62"/>
  <c r="A769" i="62"/>
  <c r="A770" i="62"/>
  <c r="A771" i="62"/>
  <c r="A772" i="62"/>
  <c r="A773" i="62"/>
  <c r="A774" i="62"/>
  <c r="A775" i="62"/>
  <c r="A776" i="62"/>
  <c r="A777" i="62"/>
  <c r="A778" i="62"/>
  <c r="A779" i="62"/>
  <c r="A780" i="62"/>
  <c r="A781" i="62"/>
  <c r="A782" i="62"/>
  <c r="A783" i="62"/>
  <c r="A784" i="62"/>
  <c r="A785" i="62"/>
  <c r="A786" i="62"/>
  <c r="A787" i="62"/>
  <c r="A788" i="62"/>
  <c r="A789" i="62"/>
  <c r="A790" i="62"/>
  <c r="A791" i="62"/>
  <c r="A792" i="62"/>
  <c r="A793" i="62"/>
  <c r="A794" i="62"/>
  <c r="A795" i="62"/>
  <c r="A796" i="62"/>
  <c r="A797" i="62"/>
  <c r="A798" i="62"/>
  <c r="A799" i="62"/>
  <c r="A800" i="62"/>
  <c r="A801" i="62"/>
  <c r="A802" i="62"/>
  <c r="A803" i="62"/>
  <c r="A804" i="62"/>
  <c r="A805" i="62"/>
  <c r="A806" i="62"/>
  <c r="A807" i="62"/>
  <c r="A808" i="62"/>
  <c r="A809" i="62"/>
  <c r="A810" i="62"/>
  <c r="A811" i="62"/>
  <c r="A812" i="62"/>
  <c r="A813" i="62"/>
  <c r="A814" i="62"/>
  <c r="A815" i="62"/>
  <c r="A816" i="62"/>
  <c r="A817" i="62"/>
  <c r="A818" i="62"/>
  <c r="A819" i="62"/>
  <c r="A820" i="62"/>
  <c r="A821" i="62"/>
  <c r="A822" i="62"/>
  <c r="A823" i="62"/>
  <c r="A824" i="62"/>
  <c r="A825" i="62"/>
  <c r="A826" i="62"/>
  <c r="A827" i="62"/>
  <c r="A828" i="62"/>
  <c r="A829" i="62"/>
  <c r="A830" i="62"/>
  <c r="A831" i="62"/>
  <c r="A832" i="62"/>
  <c r="A833" i="62"/>
  <c r="A834" i="62"/>
  <c r="A835" i="62"/>
  <c r="A836" i="62"/>
  <c r="A837" i="62"/>
  <c r="A838" i="62"/>
  <c r="A839" i="62"/>
  <c r="A840" i="62"/>
  <c r="A841" i="62"/>
  <c r="A842" i="62"/>
  <c r="A843" i="62"/>
  <c r="A844" i="62"/>
  <c r="A845" i="62"/>
  <c r="A846" i="62"/>
  <c r="A847" i="62"/>
  <c r="A848" i="62"/>
  <c r="A849" i="62"/>
  <c r="A850" i="62"/>
  <c r="A851" i="62"/>
  <c r="A852" i="62"/>
  <c r="A853" i="62"/>
  <c r="A854" i="62"/>
  <c r="A855" i="62"/>
  <c r="A856" i="62"/>
  <c r="A857" i="62"/>
  <c r="A858" i="62"/>
  <c r="A859" i="62"/>
  <c r="A860" i="62"/>
  <c r="A861" i="62"/>
  <c r="A862" i="62"/>
  <c r="A863" i="62"/>
  <c r="A864" i="62"/>
  <c r="A865" i="62"/>
  <c r="A866" i="62"/>
  <c r="A867" i="62"/>
  <c r="A868" i="62"/>
  <c r="A869" i="62"/>
  <c r="A870" i="62"/>
  <c r="A871" i="62"/>
  <c r="A872" i="62"/>
  <c r="A873" i="62"/>
  <c r="A874" i="62"/>
  <c r="A875" i="62"/>
  <c r="A876" i="62"/>
  <c r="A877" i="62"/>
  <c r="A878" i="62"/>
  <c r="A879" i="62"/>
  <c r="A880" i="62"/>
  <c r="A881" i="62"/>
  <c r="A882" i="62"/>
  <c r="A883" i="62"/>
  <c r="A884" i="62"/>
  <c r="A885" i="62"/>
  <c r="A886" i="62"/>
  <c r="A887" i="62"/>
  <c r="A888" i="62"/>
  <c r="A889" i="62"/>
  <c r="A890" i="62"/>
  <c r="A891" i="62"/>
  <c r="A892" i="62"/>
  <c r="A893" i="62"/>
  <c r="A894" i="62"/>
  <c r="A895" i="62"/>
  <c r="A896" i="62"/>
  <c r="A897" i="62"/>
  <c r="A898" i="62"/>
  <c r="A899" i="62"/>
  <c r="A900" i="62"/>
  <c r="A901" i="62"/>
  <c r="A902" i="62"/>
  <c r="A903" i="62"/>
  <c r="A904" i="62"/>
  <c r="A905" i="62"/>
  <c r="A906" i="62"/>
  <c r="A907" i="62"/>
  <c r="A908" i="62"/>
  <c r="A909" i="62"/>
  <c r="A910" i="62"/>
  <c r="A911" i="62"/>
  <c r="A912" i="62"/>
  <c r="A913" i="62"/>
  <c r="A914" i="62"/>
  <c r="A915" i="62"/>
  <c r="A916" i="62"/>
  <c r="A917" i="62"/>
  <c r="A918" i="62"/>
  <c r="A919" i="62"/>
  <c r="A920" i="62"/>
  <c r="A921" i="62"/>
  <c r="A922" i="62"/>
  <c r="A923" i="62"/>
  <c r="A924" i="62"/>
  <c r="A925" i="62"/>
  <c r="A926" i="62"/>
  <c r="A927" i="62"/>
  <c r="A928" i="62"/>
  <c r="A929" i="62"/>
  <c r="A930" i="62"/>
  <c r="A931" i="62"/>
  <c r="A932" i="62"/>
  <c r="A933" i="62"/>
  <c r="A934" i="62"/>
  <c r="A935" i="62"/>
  <c r="A936" i="62"/>
  <c r="A937" i="62"/>
  <c r="A938" i="62"/>
  <c r="A939" i="62"/>
  <c r="A940" i="62"/>
  <c r="A941" i="62"/>
  <c r="A942" i="62"/>
  <c r="A943" i="62"/>
  <c r="A944" i="62"/>
  <c r="A945" i="62"/>
  <c r="A946" i="62"/>
  <c r="A947" i="62"/>
  <c r="A948" i="62"/>
  <c r="A949" i="62"/>
  <c r="A950" i="62"/>
  <c r="A951" i="62"/>
  <c r="A952" i="62"/>
  <c r="A953" i="62"/>
  <c r="A954" i="62"/>
  <c r="A955" i="62"/>
  <c r="A956" i="62"/>
  <c r="A957" i="62"/>
  <c r="A958" i="62"/>
  <c r="A959" i="62"/>
  <c r="A960" i="62"/>
  <c r="A961" i="62"/>
  <c r="A962" i="62"/>
  <c r="A963" i="62"/>
  <c r="A964" i="62"/>
  <c r="A965" i="62"/>
  <c r="A966" i="62"/>
  <c r="A967" i="62"/>
  <c r="A968" i="62"/>
  <c r="A969" i="62"/>
  <c r="A970" i="62"/>
  <c r="A971" i="62"/>
  <c r="A972" i="62"/>
  <c r="A973" i="62"/>
  <c r="A974" i="62"/>
  <c r="A975" i="62"/>
  <c r="A976" i="62"/>
  <c r="A977" i="62"/>
  <c r="A978" i="62"/>
  <c r="A979" i="62"/>
  <c r="A980" i="62"/>
  <c r="A981" i="62"/>
  <c r="A982" i="62"/>
  <c r="A983" i="62"/>
  <c r="A984" i="62"/>
  <c r="A985" i="62"/>
  <c r="A986" i="62"/>
  <c r="A987" i="62"/>
  <c r="A988" i="62"/>
  <c r="A989" i="62"/>
  <c r="A990" i="62"/>
  <c r="A991" i="62"/>
  <c r="A992" i="62"/>
  <c r="A993" i="62"/>
  <c r="A994" i="62"/>
  <c r="A995" i="62"/>
  <c r="A996" i="62"/>
  <c r="A997" i="62"/>
  <c r="A998" i="62"/>
  <c r="A999" i="62"/>
  <c r="A1000" i="62"/>
  <c r="A1001" i="62"/>
  <c r="A1002" i="62"/>
  <c r="A1003" i="62"/>
  <c r="A1004" i="62"/>
  <c r="A1005" i="62"/>
  <c r="A1006" i="62"/>
  <c r="A1007" i="62"/>
  <c r="A1008" i="62"/>
  <c r="A1009" i="62"/>
  <c r="A1010" i="62"/>
  <c r="A1011" i="62"/>
  <c r="A1012" i="62"/>
  <c r="A1013" i="62"/>
  <c r="A1014" i="62"/>
  <c r="A1015" i="62"/>
  <c r="A1016" i="62"/>
  <c r="A1017" i="62"/>
  <c r="A1018" i="62"/>
  <c r="A1019" i="62"/>
  <c r="A1020" i="62"/>
  <c r="A1021" i="62"/>
  <c r="A1022" i="62"/>
  <c r="A1023" i="62"/>
  <c r="A1024" i="62"/>
  <c r="A1025" i="62"/>
  <c r="A1026" i="62"/>
  <c r="A1027" i="62"/>
  <c r="A1028" i="62"/>
  <c r="A1029" i="62"/>
  <c r="A1030" i="62"/>
  <c r="A1031" i="62"/>
  <c r="A1032" i="62"/>
  <c r="A1033" i="62"/>
  <c r="A1034" i="62"/>
  <c r="A1035" i="62"/>
  <c r="A1036" i="62"/>
  <c r="A1037" i="62"/>
  <c r="A1038" i="62"/>
  <c r="A1039" i="62"/>
  <c r="A1040" i="62"/>
  <c r="A1041" i="62"/>
  <c r="A1042" i="62"/>
  <c r="A1043" i="62"/>
  <c r="A1044" i="62"/>
  <c r="A1045" i="62"/>
  <c r="A1046" i="62"/>
  <c r="A1047" i="62"/>
  <c r="A1048" i="62"/>
  <c r="A1049" i="62"/>
  <c r="A1050" i="62"/>
  <c r="A1051" i="62"/>
  <c r="A1052" i="62"/>
  <c r="A1053" i="62"/>
  <c r="A1054" i="62"/>
  <c r="A1055" i="62"/>
  <c r="A1056" i="62"/>
  <c r="A1057" i="62"/>
  <c r="A1058" i="62"/>
  <c r="A1059" i="62"/>
  <c r="A1060" i="62"/>
  <c r="A1061" i="62"/>
  <c r="A1062" i="62"/>
  <c r="A1063" i="62"/>
  <c r="A1064" i="62"/>
  <c r="A1065" i="62"/>
  <c r="A1066" i="62"/>
  <c r="A1067" i="62"/>
  <c r="A1068" i="62"/>
  <c r="A1069" i="62"/>
  <c r="A1070" i="62"/>
  <c r="A1071" i="62"/>
  <c r="A1072" i="62"/>
  <c r="A1073" i="62"/>
  <c r="A1074" i="62"/>
  <c r="A1075" i="62"/>
  <c r="A1076" i="62"/>
  <c r="A1077" i="62"/>
  <c r="A1078" i="62"/>
  <c r="A1079" i="62"/>
  <c r="A1080" i="62"/>
  <c r="A1081" i="62"/>
  <c r="A1082" i="62"/>
  <c r="A1083" i="62"/>
  <c r="A1084" i="62"/>
  <c r="A1085" i="62"/>
  <c r="A1086" i="62"/>
  <c r="A1087" i="62"/>
  <c r="A1088" i="62"/>
  <c r="A1089" i="62"/>
  <c r="A1090" i="62"/>
  <c r="A1091" i="62"/>
  <c r="A1092" i="62"/>
  <c r="A1093" i="62"/>
  <c r="A1094" i="62"/>
  <c r="A1095" i="62"/>
  <c r="A1096" i="62"/>
  <c r="A1097" i="62"/>
  <c r="A1098" i="62"/>
  <c r="A1099" i="62"/>
  <c r="A1100" i="62"/>
  <c r="A1101" i="62"/>
  <c r="A1102" i="62"/>
  <c r="A1103" i="62"/>
  <c r="A1104" i="62"/>
  <c r="A1105" i="62"/>
  <c r="A1106" i="62"/>
  <c r="A1107" i="62"/>
  <c r="A1108" i="62"/>
  <c r="A1109" i="62"/>
  <c r="A1110" i="62"/>
  <c r="A1111" i="62"/>
  <c r="A1112" i="62"/>
  <c r="A1113" i="62"/>
  <c r="A1114" i="62"/>
  <c r="A1115" i="62"/>
  <c r="A1116" i="62"/>
  <c r="A1117" i="62"/>
  <c r="A1118" i="62"/>
  <c r="A1119" i="62"/>
  <c r="A1120" i="62"/>
  <c r="A1121" i="62"/>
  <c r="A1122" i="62"/>
  <c r="A1123" i="62"/>
  <c r="A1124" i="62"/>
  <c r="A1125" i="62"/>
  <c r="A1126" i="62"/>
  <c r="A1127" i="62"/>
  <c r="A1128" i="62"/>
  <c r="A1129" i="62"/>
  <c r="A1130" i="62"/>
  <c r="A1131" i="62"/>
  <c r="A1132" i="62"/>
  <c r="A1133" i="62"/>
  <c r="A1134" i="62"/>
  <c r="A1135" i="62"/>
  <c r="A1136" i="62"/>
  <c r="A1137" i="62"/>
  <c r="A1138" i="62"/>
  <c r="A1139" i="62"/>
  <c r="A1140" i="62"/>
  <c r="A1141" i="62"/>
  <c r="A1142" i="62"/>
  <c r="A1143" i="62"/>
  <c r="A1144" i="62"/>
  <c r="A1145" i="62"/>
  <c r="A1146" i="62"/>
  <c r="A1147" i="62"/>
  <c r="A1148" i="62"/>
  <c r="A1149" i="62"/>
  <c r="A1150" i="62"/>
  <c r="A1151" i="62"/>
  <c r="A1152" i="62"/>
  <c r="A1153" i="62"/>
  <c r="A1154" i="62"/>
  <c r="A1155" i="62"/>
  <c r="A1156" i="62"/>
  <c r="A1157" i="62"/>
  <c r="A1158" i="62"/>
  <c r="A1159" i="62"/>
  <c r="A1160" i="62"/>
  <c r="A1161" i="62"/>
  <c r="A1162" i="62"/>
  <c r="A1163" i="62"/>
  <c r="A1164" i="62"/>
  <c r="A1165" i="62"/>
  <c r="A1166" i="62"/>
  <c r="A1167" i="62"/>
  <c r="A1168" i="62"/>
  <c r="A1169" i="62"/>
  <c r="A1170" i="62"/>
  <c r="A1171" i="62"/>
  <c r="A1172" i="62"/>
  <c r="A1173" i="62"/>
  <c r="A1174" i="62"/>
  <c r="A1175" i="62"/>
  <c r="A1176" i="62"/>
  <c r="A1177" i="62"/>
  <c r="A1178" i="62"/>
  <c r="A1179" i="62"/>
  <c r="A1180" i="62"/>
  <c r="A1181" i="62"/>
  <c r="A1182" i="62"/>
  <c r="A1183" i="62"/>
  <c r="A1184" i="62"/>
  <c r="A1185" i="62"/>
  <c r="A1186" i="62"/>
  <c r="A1187" i="62"/>
  <c r="A1188" i="62"/>
  <c r="A1189" i="62"/>
  <c r="A1190" i="62"/>
  <c r="A1191" i="62"/>
  <c r="A1192" i="62"/>
  <c r="A1193" i="62"/>
  <c r="A1194" i="62"/>
  <c r="A1195" i="62"/>
  <c r="A1196" i="62"/>
  <c r="A1197" i="62"/>
  <c r="A1198" i="62"/>
  <c r="A1199" i="62"/>
  <c r="A1200" i="62"/>
  <c r="A1201" i="62"/>
  <c r="A1202" i="62"/>
  <c r="A1203" i="62"/>
  <c r="A1204" i="62"/>
  <c r="A1205" i="62"/>
  <c r="A1206" i="62"/>
  <c r="A1207" i="62"/>
  <c r="A1208" i="62"/>
  <c r="A1209" i="62"/>
  <c r="A1210" i="62"/>
  <c r="A1211" i="62"/>
  <c r="A1212" i="62"/>
  <c r="A1213" i="62"/>
  <c r="A1214" i="62"/>
  <c r="A1215" i="62"/>
  <c r="A1216" i="62"/>
  <c r="A1217" i="62"/>
  <c r="A1218" i="62"/>
  <c r="A1219" i="62"/>
  <c r="A1220" i="62"/>
  <c r="A1221" i="62"/>
  <c r="A1222" i="62"/>
  <c r="A1223" i="62"/>
  <c r="A1224" i="62"/>
  <c r="A1225" i="62"/>
  <c r="A1226" i="62"/>
  <c r="A1227" i="62"/>
  <c r="A1228" i="62"/>
  <c r="A1229" i="62"/>
  <c r="A1230" i="62"/>
  <c r="A1231" i="62"/>
  <c r="A1232" i="62"/>
  <c r="A1233" i="62"/>
  <c r="A1234" i="62"/>
  <c r="A1235" i="62"/>
  <c r="A1236" i="62"/>
  <c r="A1237" i="62"/>
  <c r="A1238" i="62"/>
  <c r="A1239" i="62"/>
  <c r="A1240" i="62"/>
  <c r="A1241" i="62"/>
  <c r="A1242" i="62"/>
  <c r="A1243" i="62"/>
  <c r="A1244" i="62"/>
  <c r="A1245" i="62"/>
  <c r="A1246" i="62"/>
  <c r="A1247" i="62"/>
  <c r="A1248" i="62"/>
  <c r="A1249" i="62"/>
  <c r="A1250" i="62"/>
  <c r="A1251" i="62"/>
  <c r="A1252" i="62"/>
  <c r="A1253" i="62"/>
  <c r="A1254" i="62"/>
  <c r="A1255" i="62"/>
  <c r="A1256" i="62"/>
  <c r="A1257" i="62"/>
  <c r="A1258" i="62"/>
  <c r="A1259" i="62"/>
  <c r="A1260" i="62"/>
  <c r="A1261" i="62"/>
  <c r="A1262" i="62"/>
  <c r="A1263" i="62"/>
  <c r="A1264" i="62"/>
  <c r="A1265" i="62"/>
  <c r="A1266" i="62"/>
  <c r="A1267" i="62"/>
  <c r="A1268" i="62"/>
  <c r="A1269" i="62"/>
  <c r="A1270" i="62"/>
  <c r="A1271" i="62"/>
  <c r="A1272" i="62"/>
  <c r="A1273" i="62"/>
  <c r="A1274" i="62"/>
  <c r="A1275" i="62"/>
  <c r="A1276" i="62"/>
  <c r="A1277" i="62"/>
  <c r="A1278" i="62"/>
  <c r="A1279" i="62"/>
  <c r="A1280" i="62"/>
  <c r="A1281" i="62"/>
  <c r="A1282" i="62"/>
  <c r="A1283" i="62"/>
  <c r="A1284" i="62"/>
  <c r="A1285" i="62"/>
  <c r="A1286" i="62"/>
  <c r="A1287" i="62"/>
  <c r="A1288" i="62"/>
  <c r="A1289" i="62"/>
  <c r="A1290" i="62"/>
  <c r="A1291" i="62"/>
  <c r="A1292" i="62"/>
  <c r="A1293" i="62"/>
  <c r="A1294" i="62"/>
  <c r="A1295" i="62"/>
  <c r="A1296" i="62"/>
  <c r="A1297" i="62"/>
  <c r="A1298" i="62"/>
  <c r="A1299" i="62"/>
  <c r="A1300" i="62"/>
  <c r="A1301" i="62"/>
  <c r="A1302" i="62"/>
  <c r="A1303" i="62"/>
  <c r="A1304" i="62"/>
  <c r="A1305" i="62"/>
  <c r="A1306" i="62"/>
  <c r="A1307" i="62"/>
  <c r="A1308" i="62"/>
  <c r="A1309" i="62"/>
  <c r="A1310" i="62"/>
  <c r="A1311" i="62"/>
  <c r="A1312" i="62"/>
  <c r="A1313" i="62"/>
  <c r="A1314" i="62"/>
  <c r="A1315" i="62"/>
  <c r="A1316" i="62"/>
  <c r="A1317" i="62"/>
  <c r="A1318" i="62"/>
  <c r="A1319" i="62"/>
  <c r="A1320" i="62"/>
  <c r="A1321" i="62"/>
  <c r="A1322" i="62"/>
  <c r="A1323" i="62"/>
  <c r="A1324" i="62"/>
  <c r="A1325" i="62"/>
  <c r="A1326" i="62"/>
  <c r="A1327" i="62"/>
  <c r="A1328" i="62"/>
  <c r="A1329" i="62"/>
  <c r="A1330" i="62"/>
  <c r="A1331" i="62"/>
  <c r="A1332" i="62"/>
  <c r="A1333" i="62"/>
  <c r="A1334" i="62"/>
  <c r="A1335" i="62"/>
  <c r="A1336" i="62"/>
  <c r="A1337" i="62"/>
  <c r="A1338" i="62"/>
  <c r="A1339" i="62"/>
  <c r="A1340" i="62"/>
  <c r="A1341" i="62"/>
  <c r="A1342" i="62"/>
  <c r="A1343" i="62"/>
  <c r="A1344" i="62"/>
  <c r="A1345" i="62"/>
  <c r="A1346" i="62"/>
  <c r="A1347" i="62"/>
  <c r="A1348" i="62"/>
  <c r="A1349" i="62"/>
  <c r="A1350" i="62"/>
  <c r="A1351" i="62"/>
  <c r="A1352" i="62"/>
  <c r="A1353" i="62"/>
  <c r="A1354" i="62"/>
  <c r="A1355" i="62"/>
  <c r="A1356" i="62"/>
  <c r="A1357" i="62"/>
  <c r="A1358" i="62"/>
  <c r="A1359" i="62"/>
  <c r="A1360" i="62"/>
  <c r="A1361" i="62"/>
  <c r="A1362" i="62"/>
  <c r="A1363" i="62"/>
  <c r="A1364" i="62"/>
  <c r="A1365" i="62"/>
  <c r="A1366" i="62"/>
  <c r="A1367" i="62"/>
  <c r="A1368" i="62"/>
  <c r="A1369" i="62"/>
  <c r="A1370" i="62"/>
  <c r="A1371" i="62"/>
  <c r="A1372" i="62"/>
  <c r="A1373" i="62"/>
  <c r="A1374" i="62"/>
  <c r="A1375" i="62"/>
  <c r="A1376" i="62"/>
  <c r="A1377" i="62"/>
  <c r="A1378" i="62"/>
  <c r="A1379" i="62"/>
  <c r="A1380" i="62"/>
  <c r="A1381" i="62"/>
  <c r="A1382" i="62"/>
  <c r="A1383" i="62"/>
  <c r="A1384" i="62"/>
  <c r="A1385" i="62"/>
  <c r="A1386" i="62"/>
  <c r="A1387" i="62"/>
  <c r="A1388" i="62"/>
  <c r="A1389" i="62"/>
  <c r="A1390" i="62"/>
  <c r="A1391" i="62"/>
  <c r="A1392" i="62"/>
  <c r="A1393" i="62"/>
  <c r="A1394" i="62"/>
  <c r="A1395" i="62"/>
  <c r="A1396" i="62"/>
  <c r="A1397" i="62"/>
  <c r="A1398" i="62"/>
  <c r="A1399" i="62"/>
  <c r="A1400" i="62"/>
  <c r="A1401" i="62"/>
  <c r="A1402" i="62"/>
  <c r="A1403" i="62"/>
  <c r="A1404" i="62"/>
  <c r="A1405" i="62"/>
  <c r="A1406" i="62"/>
  <c r="A1407" i="62"/>
  <c r="A1408" i="62"/>
  <c r="A1409" i="62"/>
  <c r="A1410" i="62"/>
  <c r="A1411" i="62"/>
  <c r="A1412" i="62"/>
  <c r="A1413" i="62"/>
  <c r="A1414" i="62"/>
  <c r="A1415" i="62"/>
  <c r="A1416" i="62"/>
  <c r="A1417" i="62"/>
  <c r="A1418" i="62"/>
  <c r="A1419" i="62"/>
  <c r="A1420" i="62"/>
  <c r="A1421" i="62"/>
  <c r="A1422" i="62"/>
  <c r="A1423" i="62"/>
  <c r="A1424" i="62"/>
  <c r="A1425" i="62"/>
  <c r="A1426" i="62"/>
  <c r="A1427" i="62"/>
  <c r="A1428" i="62"/>
  <c r="A1429" i="62"/>
  <c r="A1430" i="62"/>
  <c r="A1431" i="62"/>
  <c r="A1432" i="62"/>
  <c r="A1433" i="62"/>
  <c r="A1434" i="62"/>
  <c r="A1435" i="62"/>
  <c r="A1436" i="62"/>
  <c r="A1437" i="62"/>
  <c r="A1438" i="62"/>
  <c r="A1439" i="62"/>
  <c r="A1440" i="62"/>
  <c r="A1441" i="62"/>
  <c r="A1442" i="62"/>
  <c r="A1443" i="62"/>
  <c r="A1444" i="62"/>
  <c r="A1445" i="62"/>
  <c r="A1446" i="62"/>
  <c r="A1447" i="62"/>
  <c r="A1448" i="62"/>
  <c r="A1449" i="62"/>
  <c r="A1450" i="62"/>
  <c r="A1451" i="62"/>
  <c r="A1452" i="62"/>
  <c r="A1453" i="62"/>
  <c r="A1454" i="62"/>
  <c r="A1455" i="62"/>
  <c r="A1456" i="62"/>
  <c r="A1457" i="62"/>
  <c r="A1458" i="62"/>
  <c r="A1459" i="62"/>
  <c r="A1460" i="62"/>
  <c r="A1461" i="62"/>
  <c r="A1462" i="62"/>
  <c r="A1463" i="62"/>
  <c r="A1464" i="62"/>
  <c r="A1465" i="62"/>
  <c r="A1466" i="62"/>
  <c r="A1467" i="62"/>
  <c r="A1468" i="62"/>
  <c r="A1469" i="62"/>
  <c r="A1470" i="62"/>
  <c r="A1471" i="62"/>
  <c r="A1472" i="62"/>
  <c r="A1473" i="62"/>
  <c r="A1474" i="62"/>
  <c r="A1475" i="62"/>
  <c r="A1476" i="62"/>
  <c r="A1477" i="62"/>
  <c r="A1478" i="62"/>
  <c r="A1479" i="62"/>
  <c r="A1480" i="62"/>
  <c r="A1481" i="62"/>
  <c r="A1482" i="62"/>
  <c r="A1483" i="62"/>
  <c r="A1484" i="62"/>
  <c r="A1485" i="62"/>
  <c r="A1486" i="62"/>
  <c r="A1487" i="62"/>
  <c r="A1488" i="62"/>
  <c r="A1489" i="62"/>
  <c r="A1490" i="62"/>
  <c r="A1491" i="62"/>
  <c r="A1492" i="62"/>
  <c r="A1493" i="62"/>
  <c r="A1494" i="62"/>
  <c r="A1495" i="62"/>
  <c r="A1496" i="62"/>
  <c r="A1497" i="62"/>
  <c r="A1498" i="62"/>
  <c r="A1499" i="62"/>
  <c r="A1500" i="62"/>
  <c r="A1501" i="62"/>
  <c r="A1502" i="62"/>
  <c r="A1503" i="62"/>
  <c r="A1504" i="62"/>
  <c r="A1505" i="62"/>
  <c r="A1506" i="62"/>
  <c r="A1507" i="62"/>
  <c r="A1508" i="62"/>
  <c r="A1509" i="62"/>
  <c r="A1510" i="62"/>
  <c r="A1511" i="62"/>
  <c r="A1512" i="62"/>
  <c r="A1513" i="62"/>
  <c r="A1514" i="62"/>
  <c r="A1515" i="62"/>
  <c r="A1516" i="62"/>
  <c r="A1517" i="62"/>
  <c r="A1518" i="62"/>
  <c r="A1519" i="62"/>
  <c r="A1520" i="62"/>
  <c r="A1521" i="62"/>
  <c r="A1522" i="62"/>
  <c r="A1523" i="62"/>
  <c r="A1524" i="62"/>
  <c r="A1525" i="62"/>
  <c r="A1526" i="62"/>
  <c r="A1527" i="62"/>
  <c r="A1528" i="62"/>
  <c r="A1529" i="62"/>
  <c r="A1530" i="62"/>
  <c r="A1531" i="62"/>
  <c r="A1532" i="62"/>
  <c r="A1533" i="62"/>
  <c r="A1534" i="62"/>
  <c r="A1535" i="62"/>
  <c r="A1536" i="62"/>
  <c r="A1537" i="62"/>
  <c r="A1538" i="62"/>
  <c r="A1539" i="62"/>
  <c r="A1540" i="62"/>
  <c r="A1541" i="62"/>
  <c r="A1542" i="62"/>
  <c r="A1543" i="62"/>
  <c r="A1544" i="62"/>
  <c r="A1545" i="62"/>
  <c r="A1546" i="62"/>
  <c r="A1547" i="62"/>
  <c r="A1548" i="62"/>
  <c r="A1549" i="62"/>
  <c r="A1550" i="62"/>
  <c r="A1551" i="62"/>
  <c r="A1552" i="62"/>
  <c r="A1553" i="62"/>
  <c r="A1554" i="62"/>
  <c r="A1555" i="62"/>
  <c r="A1556" i="62"/>
  <c r="A1557" i="62"/>
  <c r="A1558" i="62"/>
  <c r="A1559" i="62"/>
  <c r="A1560" i="62"/>
  <c r="A1561" i="62"/>
  <c r="A1562" i="62"/>
  <c r="A1563" i="62"/>
  <c r="A1564" i="62"/>
  <c r="A1565" i="62"/>
  <c r="A1566" i="62"/>
  <c r="A1567" i="62"/>
  <c r="A1568" i="62"/>
  <c r="A1569" i="62"/>
  <c r="A1570" i="62"/>
  <c r="A1571" i="62"/>
  <c r="A1572" i="62"/>
  <c r="A1573" i="62"/>
  <c r="A1574" i="62"/>
  <c r="A1575" i="62"/>
  <c r="A1576" i="62"/>
  <c r="A1577" i="62"/>
  <c r="A1578" i="62"/>
  <c r="A1579" i="62"/>
  <c r="A1580" i="62"/>
  <c r="A1581" i="62"/>
  <c r="A1582" i="62"/>
  <c r="A1583" i="62"/>
  <c r="A1584" i="62"/>
  <c r="A1585" i="62"/>
  <c r="A1586" i="62"/>
  <c r="A1587" i="62"/>
  <c r="A1588" i="62"/>
  <c r="A1589" i="62"/>
  <c r="A1590" i="62"/>
  <c r="A1591" i="62"/>
  <c r="A1592" i="62"/>
  <c r="A1593" i="62"/>
  <c r="A1594" i="62"/>
  <c r="A1595" i="62"/>
  <c r="A1596" i="62"/>
  <c r="A1597" i="62"/>
  <c r="A1598" i="62"/>
  <c r="A1599" i="62"/>
  <c r="A1600" i="62"/>
  <c r="A1601" i="62"/>
  <c r="A1602" i="62"/>
  <c r="A1603" i="62"/>
  <c r="A1604" i="62"/>
  <c r="A1605" i="62"/>
  <c r="A1606" i="62"/>
  <c r="A1607" i="62"/>
  <c r="A1608" i="62"/>
  <c r="A1609" i="62"/>
  <c r="A1610" i="62"/>
  <c r="A1611" i="62"/>
  <c r="A1612" i="62"/>
  <c r="A1613" i="62"/>
  <c r="A1614" i="62"/>
  <c r="A1615" i="62"/>
  <c r="A1616" i="62"/>
  <c r="A1617" i="62"/>
  <c r="A1618" i="62"/>
  <c r="A1619" i="62"/>
  <c r="A1620" i="62"/>
  <c r="A1621" i="62"/>
  <c r="A1622" i="62"/>
  <c r="A1623" i="62"/>
  <c r="A1624" i="62"/>
  <c r="A1625" i="62"/>
  <c r="A1626" i="62"/>
  <c r="A1627" i="62"/>
  <c r="A1628" i="62"/>
  <c r="A1629" i="62"/>
  <c r="A1630" i="62"/>
  <c r="A1631" i="62"/>
  <c r="A1632" i="62"/>
  <c r="A1633" i="62"/>
  <c r="A1634" i="62"/>
  <c r="A1635" i="62"/>
  <c r="A1636" i="62"/>
  <c r="A1637" i="62"/>
  <c r="A1638" i="62"/>
  <c r="A1639" i="62"/>
  <c r="A1640" i="62"/>
  <c r="A1641" i="62"/>
  <c r="A1642" i="62"/>
  <c r="A1643" i="62"/>
  <c r="A1644" i="62"/>
  <c r="A1645" i="62"/>
  <c r="A1646" i="62"/>
  <c r="A1647" i="62"/>
  <c r="A1648" i="62"/>
  <c r="A1649" i="62"/>
  <c r="A1650" i="62"/>
  <c r="A1651" i="62"/>
  <c r="A1652" i="62"/>
  <c r="A1653" i="62"/>
  <c r="A1654" i="62"/>
  <c r="A1655" i="62"/>
  <c r="A1656" i="62"/>
  <c r="A1657" i="62"/>
  <c r="A1658" i="62"/>
  <c r="A1659" i="62"/>
  <c r="A1660" i="62"/>
  <c r="A1661" i="62"/>
  <c r="A1662" i="62"/>
  <c r="A1663" i="62"/>
  <c r="A1664" i="62"/>
  <c r="A1665" i="62"/>
  <c r="A1666" i="62"/>
  <c r="A1667" i="62"/>
  <c r="A1668" i="62"/>
  <c r="A1669" i="62"/>
  <c r="A1670" i="62"/>
  <c r="A1671" i="62"/>
  <c r="A1672" i="62"/>
  <c r="A1673" i="62"/>
  <c r="A1674" i="62"/>
  <c r="A1675" i="62"/>
  <c r="A1676" i="62"/>
  <c r="A1677" i="62"/>
  <c r="A1678" i="62"/>
  <c r="A1679" i="62"/>
  <c r="A1680" i="62"/>
  <c r="A1681" i="62"/>
  <c r="A1682" i="62"/>
  <c r="A1683" i="62"/>
  <c r="A1684" i="62"/>
  <c r="A1685" i="62"/>
  <c r="A1686" i="62"/>
  <c r="A1687" i="62"/>
  <c r="A1688" i="62"/>
  <c r="A1689" i="62"/>
  <c r="A1690" i="62"/>
  <c r="A1691" i="62"/>
  <c r="A1692" i="62"/>
  <c r="A1693" i="62"/>
  <c r="A1694" i="62"/>
  <c r="A1695" i="62"/>
  <c r="A1696" i="62"/>
  <c r="A1697" i="62"/>
  <c r="A1698" i="62"/>
  <c r="A1699" i="62"/>
  <c r="A1700" i="62"/>
  <c r="A1701" i="62"/>
  <c r="A1702" i="62"/>
  <c r="A1703" i="62"/>
  <c r="A1704" i="62"/>
  <c r="A1705" i="62"/>
  <c r="A1706" i="62"/>
  <c r="A1707" i="62"/>
  <c r="A1708" i="62"/>
  <c r="A1709" i="62"/>
  <c r="A1710" i="62"/>
  <c r="A1711" i="62"/>
  <c r="A1712" i="62"/>
  <c r="A1713" i="62"/>
  <c r="A1714" i="62"/>
  <c r="A1715" i="62"/>
  <c r="A1716" i="62"/>
  <c r="A1717" i="62"/>
  <c r="A1718" i="62"/>
  <c r="A1719" i="62"/>
  <c r="A1720" i="62"/>
  <c r="A1721" i="62"/>
  <c r="A1722" i="62"/>
  <c r="A1723" i="62"/>
  <c r="A1724" i="62"/>
  <c r="A1725" i="62"/>
  <c r="A1726" i="62"/>
  <c r="A1727" i="62"/>
  <c r="A1728" i="62"/>
  <c r="A1729" i="62"/>
  <c r="A1730" i="62"/>
  <c r="A1731" i="62"/>
  <c r="A1732" i="62"/>
  <c r="A1733" i="62"/>
  <c r="A1734" i="62"/>
  <c r="A1735" i="62"/>
  <c r="A1736" i="62"/>
  <c r="A1737" i="62"/>
  <c r="A1738" i="62"/>
  <c r="A1739" i="62"/>
  <c r="A1740" i="62"/>
  <c r="A1741" i="62"/>
  <c r="A1742" i="62"/>
  <c r="A1743" i="62"/>
  <c r="A1744" i="62"/>
  <c r="A1745" i="62"/>
  <c r="A1746" i="62"/>
  <c r="A1747" i="62"/>
  <c r="A1748" i="62"/>
  <c r="A1749" i="62"/>
  <c r="A1750" i="62"/>
  <c r="A1751" i="62"/>
  <c r="A1752" i="62"/>
  <c r="A1753" i="62"/>
  <c r="A1754" i="62"/>
  <c r="A1755" i="62"/>
  <c r="A1756" i="62"/>
  <c r="A1757" i="62"/>
  <c r="A1758" i="62"/>
  <c r="A1759" i="62"/>
  <c r="A1760" i="62"/>
  <c r="A1761" i="62"/>
  <c r="A1762" i="62"/>
  <c r="A1763" i="62"/>
  <c r="A1764" i="62"/>
  <c r="A1765" i="62"/>
  <c r="A1766" i="62"/>
  <c r="A1767" i="62"/>
  <c r="A1768" i="62"/>
  <c r="A1769" i="62"/>
  <c r="A1770" i="62"/>
  <c r="A1771" i="62"/>
  <c r="A1772" i="62"/>
  <c r="A1773" i="62"/>
  <c r="A1774" i="62"/>
  <c r="A1775" i="62"/>
  <c r="A1776" i="62"/>
  <c r="A1777" i="62"/>
  <c r="A1778" i="62"/>
  <c r="A1779" i="62"/>
  <c r="A1780" i="62"/>
  <c r="A1781" i="62"/>
  <c r="A1782" i="62"/>
  <c r="A1783" i="62"/>
  <c r="A1784" i="62"/>
  <c r="A1785" i="62"/>
  <c r="A1786" i="62"/>
  <c r="A1787" i="62"/>
  <c r="A1788" i="62"/>
  <c r="A1789" i="62"/>
  <c r="A1790" i="62"/>
  <c r="A1791" i="62"/>
  <c r="A1792" i="62"/>
  <c r="A1793" i="62"/>
  <c r="A1794" i="62"/>
  <c r="A1795" i="62"/>
  <c r="A1796" i="62"/>
  <c r="A1797" i="62"/>
  <c r="A1798" i="62"/>
  <c r="A1799" i="62"/>
  <c r="A1800" i="62"/>
  <c r="A1801" i="62"/>
  <c r="A1802" i="62"/>
  <c r="A1803" i="62"/>
  <c r="A1804" i="62"/>
  <c r="A1805" i="62"/>
  <c r="A1806" i="62"/>
  <c r="A1807" i="62"/>
  <c r="A1808" i="62"/>
  <c r="A1809" i="62"/>
  <c r="A1810" i="62"/>
  <c r="A1811" i="62"/>
  <c r="A1812" i="62"/>
  <c r="A1813" i="62"/>
  <c r="A1814" i="62"/>
  <c r="A1815" i="62"/>
  <c r="A1816" i="62"/>
  <c r="A1817" i="62"/>
  <c r="A1818" i="62"/>
  <c r="A1819" i="62"/>
  <c r="A1820" i="62"/>
  <c r="A1821" i="62"/>
  <c r="A1822" i="62"/>
  <c r="A1823" i="62"/>
  <c r="A1824" i="62"/>
  <c r="A1825" i="62"/>
  <c r="A1826" i="62"/>
  <c r="A1827" i="62"/>
  <c r="A1828" i="62"/>
  <c r="A1829" i="62"/>
  <c r="A1830" i="62"/>
  <c r="A1831" i="62"/>
  <c r="A1832" i="62"/>
  <c r="A1833" i="62"/>
  <c r="A1834" i="62"/>
  <c r="A1835" i="62"/>
  <c r="A1836" i="62"/>
  <c r="A1837" i="62"/>
  <c r="A1838" i="62"/>
  <c r="A1839" i="62"/>
  <c r="A1840" i="62"/>
  <c r="A1841" i="62"/>
  <c r="A1842" i="62"/>
  <c r="A1843" i="62"/>
  <c r="A1844" i="62"/>
  <c r="A1845" i="62"/>
  <c r="A1846" i="62"/>
  <c r="A1847" i="62"/>
  <c r="A1848" i="62"/>
  <c r="A1849" i="62"/>
  <c r="A1850" i="62"/>
  <c r="A1851" i="62"/>
  <c r="A1852" i="62"/>
  <c r="A1853" i="62"/>
  <c r="A1854" i="62"/>
  <c r="A1855" i="62"/>
  <c r="A1856" i="62"/>
  <c r="A1857" i="62"/>
  <c r="A1858" i="62"/>
  <c r="A1859" i="62"/>
  <c r="A1860" i="62"/>
  <c r="A1861" i="62"/>
  <c r="A1862" i="62"/>
  <c r="A1863" i="62"/>
  <c r="A1864" i="62"/>
  <c r="A1865" i="62"/>
  <c r="A1866" i="62"/>
  <c r="A1867" i="62"/>
  <c r="A1868" i="62"/>
  <c r="A1869" i="62"/>
  <c r="A1870" i="62"/>
  <c r="A1871" i="62"/>
  <c r="A1872" i="62"/>
  <c r="A1873" i="62"/>
  <c r="A1874" i="62"/>
  <c r="A1875" i="62"/>
  <c r="A1876" i="62"/>
  <c r="A1877" i="62"/>
  <c r="A1878" i="62"/>
  <c r="A1879" i="62"/>
  <c r="A1880" i="62"/>
  <c r="A1881" i="62"/>
  <c r="A1882" i="62"/>
  <c r="A1883" i="62"/>
  <c r="A1884" i="62"/>
  <c r="A1885" i="62"/>
  <c r="A1886" i="62"/>
  <c r="A1887" i="62"/>
  <c r="A1888" i="62"/>
  <c r="A1889" i="62"/>
  <c r="A1890" i="62"/>
  <c r="A1891" i="62"/>
  <c r="A1892" i="62"/>
  <c r="A1893" i="62"/>
  <c r="A1894" i="62"/>
  <c r="A1895" i="62"/>
  <c r="A1896" i="62"/>
  <c r="A1897" i="62"/>
  <c r="A1898" i="62"/>
  <c r="A1899" i="62"/>
  <c r="A1900" i="62"/>
  <c r="A1901" i="62"/>
  <c r="A1902" i="62"/>
  <c r="A1903" i="62"/>
  <c r="A1904" i="62"/>
  <c r="A1905" i="62"/>
  <c r="A1906" i="62"/>
  <c r="A1907" i="62"/>
  <c r="A1908" i="62"/>
  <c r="A1909" i="62"/>
  <c r="A1910" i="62"/>
  <c r="A1911" i="62"/>
  <c r="A1912" i="62"/>
  <c r="A1913" i="62"/>
  <c r="A1914" i="62"/>
  <c r="A1915" i="62"/>
  <c r="A1916" i="62"/>
  <c r="A1917" i="62"/>
  <c r="A1918" i="62"/>
  <c r="A1919" i="62"/>
  <c r="A1920" i="62"/>
  <c r="A1921" i="62"/>
  <c r="A1922" i="62"/>
  <c r="A1923" i="62"/>
  <c r="A1924" i="62"/>
  <c r="A1925" i="62"/>
  <c r="A1926" i="62"/>
  <c r="A1927" i="62"/>
  <c r="A1928" i="62"/>
  <c r="A1929" i="62"/>
  <c r="A1930" i="62"/>
  <c r="A1931" i="62"/>
  <c r="A1932" i="62"/>
  <c r="A1933" i="62"/>
  <c r="A1934" i="62"/>
  <c r="A1935" i="62"/>
  <c r="A1936" i="62"/>
  <c r="A1937" i="62"/>
  <c r="A1938" i="62"/>
  <c r="A1939" i="62"/>
  <c r="A1940" i="62"/>
  <c r="A1941" i="62"/>
  <c r="A1942" i="62"/>
  <c r="A1943" i="62"/>
  <c r="A1944" i="62"/>
  <c r="A1945" i="62"/>
  <c r="A1946" i="62"/>
  <c r="A1947" i="62"/>
  <c r="A1948" i="62"/>
  <c r="A1949" i="62"/>
  <c r="A1950" i="62"/>
  <c r="A1951" i="62"/>
  <c r="A1952" i="62"/>
  <c r="A1953" i="62"/>
  <c r="A1954" i="62"/>
  <c r="A1955" i="62"/>
  <c r="A1956" i="62"/>
  <c r="A1957" i="62"/>
  <c r="A1958" i="62"/>
  <c r="A1959" i="62"/>
  <c r="A1960" i="62"/>
  <c r="A1961" i="62"/>
  <c r="A1962" i="62"/>
  <c r="A1963" i="62"/>
  <c r="A1964" i="62"/>
  <c r="A1965" i="62"/>
  <c r="A1966" i="62"/>
  <c r="A1967" i="62"/>
  <c r="A1968" i="62"/>
  <c r="A1969" i="62"/>
  <c r="A1970" i="62"/>
  <c r="A1971" i="62"/>
  <c r="A1972" i="62"/>
  <c r="A1973" i="62"/>
  <c r="A1974" i="62"/>
  <c r="A1975" i="62"/>
  <c r="A1976" i="62"/>
  <c r="A1977" i="62"/>
  <c r="A1978" i="62"/>
  <c r="A1979" i="62"/>
  <c r="A1980" i="62"/>
  <c r="A1981" i="62"/>
  <c r="A1982" i="62"/>
  <c r="A1983" i="62"/>
  <c r="A1984" i="62"/>
  <c r="A1985" i="62"/>
  <c r="A1986" i="62"/>
  <c r="A1987" i="62"/>
  <c r="A1988" i="62"/>
  <c r="A1989" i="62"/>
  <c r="A1990" i="62"/>
  <c r="A1991" i="62"/>
  <c r="A1992" i="62"/>
  <c r="A1993" i="62"/>
  <c r="A1994" i="62"/>
  <c r="A1995" i="62"/>
  <c r="A1996" i="62"/>
  <c r="A1997" i="62"/>
  <c r="A1998" i="62"/>
  <c r="A1999" i="62"/>
  <c r="A2000" i="62"/>
  <c r="A2001" i="62"/>
  <c r="A2" i="62"/>
  <c r="AC2223" i="1" l="1"/>
  <c r="AB42" i="1" l="1"/>
  <c r="AB43" i="1"/>
  <c r="AB50" i="1"/>
  <c r="AB51" i="1"/>
  <c r="AB52" i="1"/>
  <c r="AB54" i="1"/>
  <c r="AB55" i="1"/>
  <c r="AB56" i="1"/>
  <c r="AB57" i="1"/>
  <c r="AB41" i="1"/>
  <c r="AB58" i="1"/>
  <c r="AB59" i="1"/>
  <c r="AB60" i="1"/>
  <c r="AB62" i="1"/>
  <c r="AB63" i="1"/>
  <c r="AB33" i="1"/>
  <c r="AB69" i="1"/>
  <c r="AB70" i="1"/>
  <c r="AB71" i="1"/>
  <c r="AB74" i="1"/>
  <c r="AB75" i="1"/>
  <c r="AB79" i="1"/>
  <c r="AB40" i="1"/>
  <c r="AB35" i="1"/>
  <c r="AB34" i="1"/>
  <c r="AB16" i="1"/>
  <c r="AB44" i="1"/>
  <c r="AB45" i="1"/>
  <c r="AB76" i="1"/>
  <c r="AB47" i="1"/>
  <c r="AB48" i="1"/>
  <c r="AB49" i="1"/>
  <c r="AB53" i="1"/>
  <c r="AB64" i="1"/>
  <c r="AB61" i="1"/>
  <c r="AB68" i="1"/>
  <c r="AB72" i="1"/>
  <c r="AB73" i="1"/>
  <c r="AB81" i="1"/>
  <c r="AB82" i="1"/>
  <c r="AB84" i="1"/>
  <c r="AB77" i="1"/>
  <c r="AB80" i="1"/>
  <c r="AB36" i="1"/>
  <c r="AB37" i="1"/>
  <c r="AB38" i="1"/>
  <c r="AB39" i="1"/>
  <c r="AB65" i="1"/>
  <c r="AB66" i="1"/>
  <c r="AB67" i="1"/>
  <c r="AB78" i="1"/>
  <c r="AB83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9" i="1"/>
  <c r="AB97" i="1"/>
  <c r="AB98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57" i="1"/>
  <c r="AB163" i="1"/>
  <c r="AB159" i="1"/>
  <c r="AB155" i="1"/>
  <c r="AB162" i="1"/>
  <c r="AB158" i="1"/>
  <c r="AB161" i="1"/>
  <c r="AB156" i="1"/>
  <c r="AB146" i="1"/>
  <c r="AB147" i="1"/>
  <c r="AB148" i="1"/>
  <c r="AB149" i="1"/>
  <c r="AB150" i="1"/>
  <c r="AB151" i="1"/>
  <c r="AB152" i="1"/>
  <c r="AB153" i="1"/>
  <c r="AB154" i="1"/>
  <c r="AB164" i="1"/>
  <c r="AB160" i="1"/>
  <c r="AB165" i="1"/>
  <c r="AB167" i="1"/>
  <c r="AB168" i="1"/>
  <c r="AB169" i="1"/>
  <c r="AB170" i="1"/>
  <c r="AB171" i="1"/>
  <c r="AB172" i="1"/>
  <c r="AB173" i="1"/>
  <c r="AB174" i="1"/>
  <c r="AB180" i="1"/>
  <c r="AB181" i="1"/>
  <c r="AB177" i="1"/>
  <c r="AB182" i="1"/>
  <c r="AB175" i="1"/>
  <c r="AB176" i="1"/>
  <c r="AB183" i="1"/>
  <c r="AB179" i="1"/>
  <c r="AB178" i="1"/>
  <c r="AB166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6" i="1"/>
  <c r="AB207" i="1"/>
  <c r="AB205" i="1"/>
  <c r="AB208" i="1"/>
  <c r="AB209" i="1"/>
  <c r="AB210" i="1"/>
  <c r="AB211" i="1"/>
  <c r="AB212" i="1"/>
  <c r="AB213" i="1"/>
  <c r="AB214" i="1"/>
  <c r="AB225" i="1"/>
  <c r="AB223" i="1"/>
  <c r="AB215" i="1"/>
  <c r="AB216" i="1"/>
  <c r="AB217" i="1"/>
  <c r="AB218" i="1"/>
  <c r="AB219" i="1"/>
  <c r="AB220" i="1"/>
  <c r="AB221" i="1"/>
  <c r="AB222" i="1"/>
  <c r="AB224" i="1"/>
  <c r="AB226" i="1"/>
  <c r="AB227" i="1"/>
  <c r="AB228" i="1"/>
  <c r="AB231" i="1"/>
  <c r="AB229" i="1"/>
  <c r="AB232" i="1"/>
  <c r="AB230" i="1"/>
  <c r="AB234" i="1"/>
  <c r="AB237" i="1"/>
  <c r="AB233" i="1"/>
  <c r="AB235" i="1"/>
  <c r="AB236" i="1"/>
  <c r="AB238" i="1"/>
  <c r="AB239" i="1"/>
  <c r="AB240" i="1"/>
  <c r="AB241" i="1"/>
  <c r="AB242" i="1"/>
  <c r="AB243" i="1"/>
  <c r="AB244" i="1"/>
  <c r="AB245" i="1"/>
  <c r="AB246" i="1"/>
  <c r="AB253" i="1"/>
  <c r="AB251" i="1"/>
  <c r="AB252" i="1"/>
  <c r="AB254" i="1"/>
  <c r="AB250" i="1"/>
  <c r="AB247" i="1"/>
  <c r="AB248" i="1"/>
  <c r="AB249" i="1"/>
  <c r="AB255" i="1"/>
  <c r="AB266" i="1"/>
  <c r="AB267" i="1"/>
  <c r="AB268" i="1"/>
  <c r="AB269" i="1"/>
  <c r="AB256" i="1"/>
  <c r="AB257" i="1"/>
  <c r="AB258" i="1"/>
  <c r="AB259" i="1"/>
  <c r="AB260" i="1"/>
  <c r="AB261" i="1"/>
  <c r="AB262" i="1"/>
  <c r="AB263" i="1"/>
  <c r="AB264" i="1"/>
  <c r="AB265" i="1"/>
  <c r="AB270" i="1"/>
  <c r="AB271" i="1"/>
  <c r="AB272" i="1"/>
  <c r="AB273" i="1"/>
  <c r="AB282" i="1"/>
  <c r="AB288" i="1"/>
  <c r="AB283" i="1"/>
  <c r="AB284" i="1"/>
  <c r="AB285" i="1"/>
  <c r="AB286" i="1"/>
  <c r="AB287" i="1"/>
  <c r="AB274" i="1"/>
  <c r="AB275" i="1"/>
  <c r="AB276" i="1"/>
  <c r="AB277" i="1"/>
  <c r="AB278" i="1"/>
  <c r="AB279" i="1"/>
  <c r="AB280" i="1"/>
  <c r="AB281" i="1"/>
  <c r="AB289" i="1"/>
  <c r="AB290" i="1"/>
  <c r="AB303" i="1"/>
  <c r="AB304" i="1"/>
  <c r="AB305" i="1"/>
  <c r="AB306" i="1"/>
  <c r="AB300" i="1"/>
  <c r="AB302" i="1"/>
  <c r="AB301" i="1"/>
  <c r="AB291" i="1"/>
  <c r="AB292" i="1"/>
  <c r="AB293" i="1"/>
  <c r="AB294" i="1"/>
  <c r="AB295" i="1"/>
  <c r="AB296" i="1"/>
  <c r="AB297" i="1"/>
  <c r="AB298" i="1"/>
  <c r="AB299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2" i="1"/>
  <c r="AB321" i="1"/>
  <c r="AB323" i="1"/>
  <c r="AB324" i="1"/>
  <c r="AB328" i="1"/>
  <c r="AB329" i="1"/>
  <c r="AB330" i="1"/>
  <c r="AB331" i="1"/>
  <c r="AB332" i="1"/>
  <c r="AB333" i="1"/>
  <c r="AB334" i="1"/>
  <c r="AB325" i="1"/>
  <c r="AB326" i="1"/>
  <c r="AB327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4" i="1"/>
  <c r="AB363" i="1"/>
  <c r="AB365" i="1"/>
  <c r="AB366" i="1"/>
  <c r="AB367" i="1"/>
  <c r="AB369" i="1"/>
  <c r="AB368" i="1"/>
  <c r="AB371" i="1"/>
  <c r="AB370" i="1"/>
  <c r="AB372" i="1"/>
  <c r="AB373" i="1"/>
  <c r="AB374" i="1"/>
  <c r="AB375" i="1"/>
  <c r="AB376" i="1"/>
  <c r="AB377" i="1"/>
  <c r="AB378" i="1"/>
  <c r="AB379" i="1"/>
  <c r="AB380" i="1"/>
  <c r="AB383" i="1"/>
  <c r="AB381" i="1"/>
  <c r="AB382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6" i="1"/>
  <c r="AB417" i="1"/>
  <c r="AB424" i="1"/>
  <c r="AB412" i="1"/>
  <c r="AB413" i="1"/>
  <c r="AB418" i="1"/>
  <c r="AB419" i="1"/>
  <c r="AB420" i="1"/>
  <c r="AB423" i="1"/>
  <c r="AB414" i="1"/>
  <c r="AB425" i="1"/>
  <c r="AB415" i="1"/>
  <c r="AB427" i="1"/>
  <c r="AB421" i="1"/>
  <c r="AB422" i="1"/>
  <c r="AB426" i="1"/>
  <c r="AB435" i="1"/>
  <c r="AB436" i="1"/>
  <c r="AB440" i="1"/>
  <c r="AB428" i="1"/>
  <c r="AB429" i="1"/>
  <c r="AB430" i="1"/>
  <c r="AB431" i="1"/>
  <c r="AB441" i="1"/>
  <c r="AB442" i="1"/>
  <c r="AB432" i="1"/>
  <c r="AB433" i="1"/>
  <c r="AB434" i="1"/>
  <c r="AB443" i="1"/>
  <c r="AB439" i="1"/>
  <c r="AB437" i="1"/>
  <c r="AB438" i="1"/>
  <c r="AB444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72" i="1"/>
  <c r="AB473" i="1"/>
  <c r="AB474" i="1"/>
  <c r="AB461" i="1"/>
  <c r="AB462" i="1"/>
  <c r="AB463" i="1"/>
  <c r="AB464" i="1"/>
  <c r="AB465" i="1"/>
  <c r="AB466" i="1"/>
  <c r="AB475" i="1"/>
  <c r="AB476" i="1"/>
  <c r="AB467" i="1"/>
  <c r="AB468" i="1"/>
  <c r="AB469" i="1"/>
  <c r="AB470" i="1"/>
  <c r="AB471" i="1"/>
  <c r="AB477" i="1"/>
  <c r="AB481" i="1"/>
  <c r="AB478" i="1"/>
  <c r="AB479" i="1"/>
  <c r="AB480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15" i="1"/>
  <c r="AB516" i="1"/>
  <c r="AB524" i="1"/>
  <c r="AB517" i="1"/>
  <c r="AB518" i="1"/>
  <c r="AB525" i="1"/>
  <c r="AB526" i="1"/>
  <c r="AB511" i="1"/>
  <c r="AB512" i="1"/>
  <c r="AB513" i="1"/>
  <c r="AB527" i="1"/>
  <c r="AB508" i="1"/>
  <c r="AB509" i="1"/>
  <c r="AB510" i="1"/>
  <c r="AB528" i="1"/>
  <c r="AB514" i="1"/>
  <c r="AB529" i="1"/>
  <c r="AB523" i="1"/>
  <c r="AB521" i="1"/>
  <c r="AB522" i="1"/>
  <c r="AB519" i="1"/>
  <c r="AB520" i="1"/>
  <c r="AB530" i="1"/>
  <c r="AB545" i="1"/>
  <c r="AB546" i="1"/>
  <c r="AB548" i="1"/>
  <c r="AB547" i="1"/>
  <c r="AB531" i="1"/>
  <c r="AB532" i="1"/>
  <c r="AB533" i="1"/>
  <c r="AB534" i="1"/>
  <c r="AB535" i="1"/>
  <c r="AB549" i="1"/>
  <c r="AB536" i="1"/>
  <c r="AB537" i="1"/>
  <c r="AB538" i="1"/>
  <c r="AB550" i="1"/>
  <c r="AB542" i="1"/>
  <c r="AB543" i="1"/>
  <c r="AB544" i="1"/>
  <c r="AB539" i="1"/>
  <c r="AB540" i="1"/>
  <c r="AB541" i="1"/>
  <c r="AB551" i="1"/>
  <c r="AB552" i="1"/>
  <c r="AB553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6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16" i="1"/>
  <c r="AB608" i="1"/>
  <c r="AB609" i="1"/>
  <c r="AB610" i="1"/>
  <c r="AB611" i="1"/>
  <c r="AB612" i="1"/>
  <c r="AB613" i="1"/>
  <c r="AB614" i="1"/>
  <c r="AB615" i="1"/>
  <c r="AB604" i="1"/>
  <c r="AB605" i="1"/>
  <c r="AB606" i="1"/>
  <c r="AB607" i="1"/>
  <c r="AB623" i="1"/>
  <c r="AB624" i="1"/>
  <c r="AB653" i="1"/>
  <c r="AB654" i="1"/>
  <c r="AB659" i="1"/>
  <c r="AB655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72" i="1"/>
  <c r="AB673" i="1"/>
  <c r="AB675" i="1"/>
  <c r="AB674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22" i="1"/>
  <c r="AB723" i="1"/>
  <c r="AB719" i="1"/>
  <c r="AB720" i="1"/>
  <c r="AB721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24" i="1"/>
  <c r="AB783" i="1"/>
  <c r="AB789" i="1"/>
  <c r="AB786" i="1"/>
  <c r="AB787" i="1"/>
  <c r="AB788" i="1"/>
  <c r="AB784" i="1"/>
  <c r="AB785" i="1"/>
  <c r="AB790" i="1"/>
  <c r="AB79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96" i="1"/>
  <c r="AB792" i="1"/>
  <c r="AB793" i="1"/>
  <c r="AB794" i="1"/>
  <c r="AB795" i="1"/>
  <c r="AB819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20" i="1"/>
  <c r="AB824" i="1"/>
  <c r="AB825" i="1"/>
  <c r="AB822" i="1"/>
  <c r="AB826" i="1"/>
  <c r="AB821" i="1"/>
  <c r="AB823" i="1"/>
  <c r="AB797" i="1"/>
  <c r="AB798" i="1"/>
  <c r="AB799" i="1"/>
  <c r="AB800" i="1"/>
  <c r="AB801" i="1"/>
  <c r="AB827" i="1"/>
  <c r="AB828" i="1"/>
  <c r="AB829" i="1"/>
  <c r="AB830" i="1"/>
  <c r="AB831" i="1"/>
  <c r="AB852" i="1"/>
  <c r="AB843" i="1"/>
  <c r="AB851" i="1"/>
  <c r="AB832" i="1"/>
  <c r="AB833" i="1"/>
  <c r="AB834" i="1"/>
  <c r="AB835" i="1"/>
  <c r="AB836" i="1"/>
  <c r="AB837" i="1"/>
  <c r="AB838" i="1"/>
  <c r="AB839" i="1"/>
  <c r="AB840" i="1"/>
  <c r="AB841" i="1"/>
  <c r="AB842" i="1"/>
  <c r="AB844" i="1"/>
  <c r="AB848" i="1"/>
  <c r="AB849" i="1"/>
  <c r="AB846" i="1"/>
  <c r="AB850" i="1"/>
  <c r="AB845" i="1"/>
  <c r="AB847" i="1"/>
  <c r="AB879" i="1"/>
  <c r="AB880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49" i="1"/>
  <c r="AB950" i="1"/>
  <c r="AB959" i="1"/>
  <c r="AB960" i="1"/>
  <c r="AB934" i="1"/>
  <c r="AB935" i="1"/>
  <c r="AB936" i="1"/>
  <c r="AB937" i="1"/>
  <c r="AB961" i="1"/>
  <c r="AB969" i="1"/>
  <c r="AB938" i="1"/>
  <c r="AB939" i="1"/>
  <c r="AB940" i="1"/>
  <c r="AB941" i="1"/>
  <c r="AB942" i="1"/>
  <c r="AB943" i="1"/>
  <c r="AB944" i="1"/>
  <c r="AB945" i="1"/>
  <c r="AB946" i="1"/>
  <c r="AB947" i="1"/>
  <c r="AB948" i="1"/>
  <c r="AB962" i="1"/>
  <c r="AB966" i="1"/>
  <c r="AB967" i="1"/>
  <c r="AB964" i="1"/>
  <c r="AB968" i="1"/>
  <c r="AB963" i="1"/>
  <c r="AB965" i="1"/>
  <c r="AB951" i="1"/>
  <c r="AB952" i="1"/>
  <c r="AB953" i="1"/>
  <c r="AB954" i="1"/>
  <c r="AB955" i="1"/>
  <c r="AB956" i="1"/>
  <c r="AB957" i="1"/>
  <c r="AB958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93" i="1"/>
  <c r="AB1001" i="1"/>
  <c r="AB982" i="1"/>
  <c r="AB983" i="1"/>
  <c r="AB984" i="1"/>
  <c r="AB985" i="1"/>
  <c r="AB986" i="1"/>
  <c r="AB987" i="1"/>
  <c r="AB988" i="1"/>
  <c r="AB989" i="1"/>
  <c r="AB990" i="1"/>
  <c r="AB991" i="1"/>
  <c r="AB992" i="1"/>
  <c r="AB994" i="1"/>
  <c r="AB998" i="1"/>
  <c r="AB999" i="1"/>
  <c r="AB996" i="1"/>
  <c r="AB1000" i="1"/>
  <c r="AB995" i="1"/>
  <c r="AB997" i="1"/>
  <c r="AB1002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35" i="1"/>
  <c r="AB1036" i="1"/>
  <c r="AB1037" i="1"/>
  <c r="AB1038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8" i="1"/>
  <c r="AB1069" i="1"/>
  <c r="AB1070" i="1"/>
  <c r="AB1071" i="1"/>
  <c r="AB1072" i="1"/>
  <c r="AB1073" i="1"/>
  <c r="AB1074" i="1"/>
  <c r="AB1066" i="1"/>
  <c r="AB1067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9" i="1"/>
  <c r="AB1110" i="1"/>
  <c r="AB1103" i="1"/>
  <c r="AB1104" i="1"/>
  <c r="AB1105" i="1"/>
  <c r="AB1106" i="1"/>
  <c r="AB1107" i="1"/>
  <c r="AB1108" i="1"/>
  <c r="AB1111" i="1"/>
  <c r="AB1112" i="1"/>
  <c r="AB1117" i="1"/>
  <c r="AB1118" i="1"/>
  <c r="AB1119" i="1"/>
  <c r="AB1120" i="1"/>
  <c r="AB1121" i="1"/>
  <c r="AB1122" i="1"/>
  <c r="AB1115" i="1"/>
  <c r="AB1116" i="1"/>
  <c r="AB1123" i="1"/>
  <c r="AB1124" i="1"/>
  <c r="AB1113" i="1"/>
  <c r="AB1114" i="1"/>
  <c r="AB1125" i="1"/>
  <c r="AB1126" i="1"/>
  <c r="AB1127" i="1"/>
  <c r="AB1128" i="1"/>
  <c r="AB1129" i="1"/>
  <c r="AB1132" i="1"/>
  <c r="AB1133" i="1"/>
  <c r="AB1131" i="1"/>
  <c r="AB1134" i="1"/>
  <c r="AB1130" i="1"/>
  <c r="AB1135" i="1"/>
  <c r="AB1136" i="1"/>
  <c r="AB1137" i="1"/>
  <c r="AB1139" i="1"/>
  <c r="AB1140" i="1"/>
  <c r="AB1141" i="1"/>
  <c r="AB1142" i="1"/>
  <c r="AB1144" i="1"/>
  <c r="AB1151" i="1"/>
  <c r="AB1149" i="1"/>
  <c r="AB1150" i="1"/>
  <c r="AB1152" i="1"/>
  <c r="AB1147" i="1"/>
  <c r="AB1148" i="1"/>
  <c r="AB1145" i="1"/>
  <c r="AB1146" i="1"/>
  <c r="AB1153" i="1"/>
  <c r="AB1154" i="1"/>
  <c r="AB1155" i="1"/>
  <c r="AB1156" i="1"/>
  <c r="AB1157" i="1"/>
  <c r="AB1158" i="1"/>
  <c r="AB1163" i="1"/>
  <c r="AB1164" i="1"/>
  <c r="AB1161" i="1"/>
  <c r="AB1162" i="1"/>
  <c r="AB1159" i="1"/>
  <c r="AB1160" i="1"/>
  <c r="AB1165" i="1"/>
  <c r="AB1166" i="1"/>
  <c r="AB1168" i="1"/>
  <c r="AB1169" i="1"/>
  <c r="AB1170" i="1"/>
  <c r="AB1171" i="1"/>
  <c r="AB1173" i="1"/>
  <c r="AB1174" i="1"/>
  <c r="AB1175" i="1"/>
  <c r="AB1167" i="1"/>
  <c r="AB1177" i="1"/>
  <c r="AB1178" i="1"/>
  <c r="AB625" i="1"/>
  <c r="AB626" i="1"/>
  <c r="AB700" i="1"/>
  <c r="AB627" i="1"/>
  <c r="AB617" i="1"/>
  <c r="AB502" i="1"/>
  <c r="AB1186" i="1"/>
  <c r="AB1187" i="1"/>
  <c r="AB1188" i="1"/>
  <c r="AB1189" i="1"/>
  <c r="AB628" i="1"/>
  <c r="AB1191" i="1"/>
  <c r="AB1195" i="1"/>
  <c r="AB1196" i="1"/>
  <c r="AB629" i="1"/>
  <c r="AB1203" i="1"/>
  <c r="AB1172" i="1"/>
  <c r="AB618" i="1"/>
  <c r="AB1212" i="1"/>
  <c r="AB1213" i="1"/>
  <c r="AB1214" i="1"/>
  <c r="AB1215" i="1"/>
  <c r="AB1216" i="1"/>
  <c r="AB554" i="1"/>
  <c r="AB555" i="1"/>
  <c r="AB619" i="1"/>
  <c r="AB1220" i="1"/>
  <c r="AB1221" i="1"/>
  <c r="AB1222" i="1"/>
  <c r="AB1223" i="1"/>
  <c r="AB1224" i="1"/>
  <c r="AB658" i="1"/>
  <c r="AB1003" i="1"/>
  <c r="AB630" i="1"/>
  <c r="AB702" i="1"/>
  <c r="AB620" i="1"/>
  <c r="AB1234" i="1"/>
  <c r="AB584" i="1"/>
  <c r="AB585" i="1"/>
  <c r="AB632" i="1"/>
  <c r="AB557" i="1"/>
  <c r="AB558" i="1"/>
  <c r="AB1245" i="1"/>
  <c r="AB1246" i="1"/>
  <c r="AB1143" i="1"/>
  <c r="AB1250" i="1"/>
  <c r="AB1251" i="1"/>
  <c r="AB1252" i="1"/>
  <c r="AB1253" i="1"/>
  <c r="AB1254" i="1"/>
  <c r="AB1255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703" i="1"/>
  <c r="AB631" i="1"/>
  <c r="AB1277" i="1"/>
  <c r="AB657" i="1"/>
  <c r="AB656" i="1"/>
  <c r="AB556" i="1"/>
  <c r="AB503" i="1"/>
  <c r="AB559" i="1"/>
  <c r="AB1284" i="1"/>
  <c r="AB622" i="1"/>
  <c r="AB1285" i="1"/>
  <c r="AB704" i="1"/>
  <c r="AB1291" i="1"/>
  <c r="AB1292" i="1"/>
  <c r="AB1293" i="1"/>
  <c r="AB1294" i="1"/>
  <c r="AB507" i="1"/>
  <c r="AB506" i="1"/>
  <c r="AB1199" i="1"/>
  <c r="AB701" i="1"/>
  <c r="AB587" i="1"/>
  <c r="AB1176" i="1"/>
  <c r="AB621" i="1"/>
  <c r="AB504" i="1"/>
  <c r="AB505" i="1"/>
  <c r="AB1208" i="1"/>
  <c r="AB1207" i="1"/>
  <c r="AB1209" i="1"/>
  <c r="AB1275" i="1"/>
  <c r="AB1278" i="1"/>
  <c r="AB445" i="1"/>
  <c r="AB24" i="1"/>
  <c r="AB2" i="1"/>
  <c r="AB25" i="1"/>
  <c r="AB32" i="1"/>
  <c r="AB6" i="1"/>
  <c r="AB11" i="1"/>
  <c r="AB27" i="1"/>
  <c r="AB31" i="1"/>
  <c r="AB26" i="1"/>
  <c r="AB29" i="1"/>
  <c r="AB30" i="1"/>
  <c r="AB28" i="1"/>
  <c r="AB20" i="1"/>
  <c r="AB19" i="1"/>
  <c r="AB23" i="1"/>
  <c r="AB17" i="1"/>
  <c r="AB18" i="1"/>
  <c r="AB22" i="1"/>
  <c r="AB3" i="1"/>
  <c r="AB4" i="1"/>
  <c r="AB5" i="1"/>
  <c r="AB7" i="1"/>
  <c r="AB8" i="1"/>
  <c r="AB9" i="1"/>
  <c r="AB10" i="1"/>
  <c r="AB12" i="1"/>
  <c r="AB13" i="1"/>
  <c r="AB14" i="1"/>
  <c r="AB15" i="1"/>
  <c r="AB1179" i="1"/>
  <c r="AB1180" i="1"/>
  <c r="AB1190" i="1"/>
  <c r="AB1201" i="1"/>
  <c r="AB1225" i="1"/>
  <c r="AB1228" i="1"/>
  <c r="AB1237" i="1"/>
  <c r="AB1238" i="1"/>
  <c r="AB1249" i="1"/>
  <c r="AB1287" i="1"/>
  <c r="AB1183" i="1"/>
  <c r="AB1205" i="1"/>
  <c r="AB1227" i="1"/>
  <c r="AB1241" i="1"/>
  <c r="AB1200" i="1"/>
  <c r="AB1248" i="1"/>
  <c r="AB1286" i="1"/>
  <c r="AB1185" i="1"/>
  <c r="AB1219" i="1"/>
  <c r="AB1239" i="1"/>
  <c r="AB1276" i="1"/>
  <c r="AB1289" i="1"/>
  <c r="AB1184" i="1"/>
  <c r="AB1193" i="1"/>
  <c r="AB1194" i="1"/>
  <c r="AB1197" i="1"/>
  <c r="AB1198" i="1"/>
  <c r="AB1202" i="1"/>
  <c r="AB1204" i="1"/>
  <c r="AB1226" i="1"/>
  <c r="AB1229" i="1"/>
  <c r="AB1240" i="1"/>
  <c r="AB1256" i="1"/>
  <c r="AB1273" i="1"/>
  <c r="AB1279" i="1"/>
  <c r="AB1280" i="1"/>
  <c r="AB1290" i="1"/>
  <c r="AB21" i="1"/>
  <c r="AB1138" i="1"/>
  <c r="AB1181" i="1"/>
  <c r="AB1299" i="1"/>
  <c r="AB1298" i="1"/>
  <c r="AB1296" i="1"/>
  <c r="AB1297" i="1"/>
  <c r="AB1295" i="1"/>
  <c r="AB1300" i="1"/>
  <c r="AB1192" i="1"/>
  <c r="AB1233" i="1"/>
  <c r="AB1243" i="1"/>
  <c r="AB1244" i="1"/>
  <c r="AB1288" i="1"/>
  <c r="AB1182" i="1"/>
  <c r="AB1206" i="1"/>
  <c r="AB1210" i="1"/>
  <c r="AB1211" i="1"/>
  <c r="AB1218" i="1"/>
  <c r="AB1217" i="1"/>
  <c r="AB1231" i="1"/>
  <c r="AB1230" i="1"/>
  <c r="AB1232" i="1"/>
  <c r="AB1235" i="1"/>
  <c r="AB1236" i="1"/>
  <c r="AB1242" i="1"/>
  <c r="AB1247" i="1"/>
  <c r="AB1274" i="1"/>
  <c r="AB1281" i="1"/>
  <c r="AB1282" i="1"/>
  <c r="AB1283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46" i="1"/>
  <c r="W1" i="1" l="1"/>
  <c r="U1" i="1" l="1"/>
  <c r="Y1" i="1" l="1"/>
  <c r="X1" i="1"/>
  <c r="T1" i="1"/>
  <c r="Z2223" i="1" l="1"/>
  <c r="A172" i="57" l="1"/>
  <c r="A170" i="57"/>
  <c r="A188" i="57"/>
  <c r="A210" i="57"/>
  <c r="A24" i="57"/>
  <c r="A431" i="57"/>
  <c r="A432" i="57"/>
  <c r="A42" i="1" l="1"/>
  <c r="A43" i="1"/>
  <c r="A50" i="1"/>
  <c r="A51" i="1"/>
  <c r="A52" i="1"/>
  <c r="A54" i="1"/>
  <c r="A55" i="1"/>
  <c r="A41" i="1"/>
  <c r="A59" i="1"/>
  <c r="A60" i="1"/>
  <c r="A62" i="1"/>
  <c r="A63" i="1"/>
  <c r="A16" i="1"/>
  <c r="A44" i="1"/>
  <c r="A45" i="1"/>
  <c r="A65" i="1"/>
  <c r="A66" i="1"/>
  <c r="A67" i="1"/>
  <c r="A74" i="1"/>
  <c r="A75" i="1"/>
  <c r="A53" i="1"/>
  <c r="A64" i="1"/>
  <c r="A72" i="1"/>
  <c r="A84" i="1"/>
  <c r="A104" i="1"/>
  <c r="A105" i="1"/>
  <c r="A106" i="1"/>
  <c r="A118" i="1"/>
  <c r="A107" i="1"/>
  <c r="A108" i="1"/>
  <c r="A109" i="1"/>
  <c r="A110" i="1"/>
  <c r="A111" i="1"/>
  <c r="A112" i="1"/>
  <c r="A113" i="1"/>
  <c r="A114" i="1"/>
  <c r="A119" i="1"/>
  <c r="A115" i="1"/>
  <c r="A116" i="1"/>
  <c r="A117" i="1"/>
  <c r="A120" i="1"/>
  <c r="A121" i="1"/>
  <c r="A122" i="1"/>
  <c r="A123" i="1"/>
  <c r="A124" i="1"/>
  <c r="A125" i="1"/>
  <c r="A127" i="1"/>
  <c r="A128" i="1"/>
  <c r="A129" i="1"/>
  <c r="A130" i="1"/>
  <c r="A131" i="1"/>
  <c r="A126" i="1"/>
  <c r="A135" i="1"/>
  <c r="A132" i="1"/>
  <c r="A133" i="1"/>
  <c r="A134" i="1"/>
  <c r="A189" i="1"/>
  <c r="A190" i="1"/>
  <c r="A191" i="1"/>
  <c r="A192" i="1"/>
  <c r="A193" i="1"/>
  <c r="A194" i="1"/>
  <c r="A195" i="1"/>
  <c r="A206" i="1"/>
  <c r="A196" i="1"/>
  <c r="A197" i="1"/>
  <c r="A198" i="1"/>
  <c r="A199" i="1"/>
  <c r="A200" i="1"/>
  <c r="A201" i="1"/>
  <c r="A202" i="1"/>
  <c r="A203" i="1"/>
  <c r="A204" i="1"/>
  <c r="A207" i="1"/>
  <c r="A205" i="1"/>
  <c r="A208" i="1"/>
  <c r="A209" i="1"/>
  <c r="A210" i="1"/>
  <c r="A211" i="1"/>
  <c r="A212" i="1"/>
  <c r="A213" i="1"/>
  <c r="A214" i="1"/>
  <c r="A225" i="1"/>
  <c r="A223" i="1"/>
  <c r="A215" i="1"/>
  <c r="A216" i="1"/>
  <c r="A217" i="1"/>
  <c r="A218" i="1"/>
  <c r="A219" i="1"/>
  <c r="A220" i="1"/>
  <c r="A221" i="1"/>
  <c r="A222" i="1"/>
  <c r="A224" i="1"/>
  <c r="A226" i="1"/>
  <c r="A231" i="1"/>
  <c r="A229" i="1"/>
  <c r="A232" i="1"/>
  <c r="A230" i="1"/>
  <c r="A234" i="1"/>
  <c r="A237" i="1"/>
  <c r="A235" i="1"/>
  <c r="A236" i="1"/>
  <c r="A251" i="1"/>
  <c r="A254" i="1"/>
  <c r="A333" i="1"/>
  <c r="A334" i="1"/>
  <c r="A256" i="1"/>
  <c r="A257" i="1"/>
  <c r="A259" i="1"/>
  <c r="A258" i="1"/>
  <c r="A260" i="1"/>
  <c r="A261" i="1"/>
  <c r="A262" i="1"/>
  <c r="A263" i="1"/>
  <c r="A264" i="1"/>
  <c r="A265" i="1"/>
  <c r="A271" i="1"/>
  <c r="A270" i="1"/>
  <c r="A167" i="1"/>
  <c r="A168" i="1"/>
  <c r="A169" i="1"/>
  <c r="A170" i="1"/>
  <c r="A171" i="1"/>
  <c r="A172" i="1"/>
  <c r="A173" i="1"/>
  <c r="A174" i="1"/>
  <c r="A180" i="1"/>
  <c r="A181" i="1"/>
  <c r="A266" i="1"/>
  <c r="A267" i="1"/>
  <c r="A268" i="1"/>
  <c r="A269" i="1"/>
  <c r="A233" i="1"/>
  <c r="A288" i="1"/>
  <c r="A282" i="1"/>
  <c r="A323" i="1"/>
  <c r="A324" i="1"/>
  <c r="A303" i="1"/>
  <c r="A306" i="1"/>
  <c r="A304" i="1"/>
  <c r="A305" i="1"/>
  <c r="A283" i="1"/>
  <c r="A275" i="1"/>
  <c r="A274" i="1"/>
  <c r="A289" i="1"/>
  <c r="A1061" i="1"/>
  <c r="A277" i="1"/>
  <c r="A276" i="1"/>
  <c r="A279" i="1"/>
  <c r="A278" i="1"/>
  <c r="A281" i="1"/>
  <c r="A280" i="1"/>
  <c r="A290" i="1"/>
  <c r="A302" i="1"/>
  <c r="A300" i="1"/>
  <c r="A301" i="1"/>
  <c r="A284" i="1"/>
  <c r="A287" i="1"/>
  <c r="A285" i="1"/>
  <c r="A286" i="1"/>
  <c r="A293" i="1"/>
  <c r="A291" i="1"/>
  <c r="A292" i="1"/>
  <c r="A294" i="1"/>
  <c r="A295" i="1"/>
  <c r="A296" i="1"/>
  <c r="A297" i="1"/>
  <c r="A298" i="1"/>
  <c r="A299" i="1"/>
  <c r="A307" i="1"/>
  <c r="A308" i="1"/>
  <c r="A312" i="1"/>
  <c r="A313" i="1"/>
  <c r="A314" i="1"/>
  <c r="A315" i="1"/>
  <c r="A316" i="1"/>
  <c r="A317" i="1"/>
  <c r="A318" i="1"/>
  <c r="A319" i="1"/>
  <c r="A320" i="1"/>
  <c r="A322" i="1"/>
  <c r="A328" i="1"/>
  <c r="A329" i="1"/>
  <c r="A330" i="1"/>
  <c r="A331" i="1"/>
  <c r="A332" i="1"/>
  <c r="A325" i="1"/>
  <c r="A326" i="1"/>
  <c r="A327" i="1"/>
  <c r="A335" i="1"/>
  <c r="A247" i="1"/>
  <c r="A248" i="1"/>
  <c r="A249" i="1"/>
  <c r="A340" i="1"/>
  <c r="A338" i="1"/>
  <c r="A339" i="1"/>
  <c r="A341" i="1"/>
  <c r="A342" i="1"/>
  <c r="A343" i="1"/>
  <c r="A344" i="1"/>
  <c r="A345" i="1"/>
  <c r="A346" i="1"/>
  <c r="A347" i="1"/>
  <c r="A348" i="1"/>
  <c r="A350" i="1"/>
  <c r="A349" i="1"/>
  <c r="A356" i="1"/>
  <c r="A351" i="1"/>
  <c r="A352" i="1"/>
  <c r="A353" i="1"/>
  <c r="A354" i="1"/>
  <c r="A355" i="1"/>
  <c r="A357" i="1"/>
  <c r="A358" i="1"/>
  <c r="A359" i="1"/>
  <c r="A360" i="1"/>
  <c r="A361" i="1"/>
  <c r="A364" i="1"/>
  <c r="A362" i="1"/>
  <c r="A363" i="1"/>
  <c r="A365" i="1"/>
  <c r="A366" i="1"/>
  <c r="A369" i="1"/>
  <c r="A367" i="1"/>
  <c r="A368" i="1"/>
  <c r="A371" i="1"/>
  <c r="A370" i="1"/>
  <c r="A372" i="1"/>
  <c r="A376" i="1"/>
  <c r="A377" i="1"/>
  <c r="A79" i="1"/>
  <c r="A69" i="1"/>
  <c r="A1177" i="1"/>
  <c r="A1178" i="1"/>
  <c r="A1004" i="1"/>
  <c r="A1006" i="1"/>
  <c r="A1008" i="1"/>
  <c r="A1010" i="1"/>
  <c r="A1012" i="1"/>
  <c r="A1014" i="1"/>
  <c r="A1016" i="1"/>
  <c r="A1018" i="1"/>
  <c r="A1019" i="1"/>
  <c r="A1035" i="1"/>
  <c r="A1036" i="1"/>
  <c r="A1037" i="1"/>
  <c r="A1038" i="1"/>
  <c r="A545" i="1"/>
  <c r="A546" i="1"/>
  <c r="A227" i="1"/>
  <c r="A1065" i="1"/>
  <c r="A1068" i="1"/>
  <c r="A1069" i="1"/>
  <c r="A1070" i="1"/>
  <c r="A1071" i="1"/>
  <c r="A1072" i="1"/>
  <c r="A1073" i="1"/>
  <c r="A1074" i="1"/>
  <c r="A1058" i="1"/>
  <c r="A1060" i="1"/>
  <c r="A1062" i="1"/>
  <c r="A1063" i="1"/>
  <c r="A1064" i="1"/>
  <c r="A1020" i="1"/>
  <c r="A1022" i="1"/>
  <c r="A547" i="1"/>
  <c r="A1024" i="1"/>
  <c r="A1050" i="1"/>
  <c r="A1052" i="1"/>
  <c r="A1054" i="1"/>
  <c r="A1056" i="1"/>
  <c r="A1026" i="1"/>
  <c r="A1028" i="1"/>
  <c r="A1030" i="1"/>
  <c r="A1040" i="1"/>
  <c r="A1042" i="1"/>
  <c r="A1044" i="1"/>
  <c r="A1046" i="1"/>
  <c r="A1048" i="1"/>
  <c r="A1121" i="1"/>
  <c r="A1117" i="1"/>
  <c r="A1122" i="1"/>
  <c r="A1119" i="1"/>
  <c r="A1157" i="1"/>
  <c r="A1155" i="1"/>
  <c r="A1156" i="1"/>
  <c r="A1161" i="1"/>
  <c r="A1120" i="1"/>
  <c r="A1163" i="1"/>
  <c r="A1158" i="1"/>
  <c r="A435" i="1"/>
  <c r="A436" i="1"/>
  <c r="A440" i="1"/>
  <c r="A949" i="1"/>
  <c r="A959" i="1"/>
  <c r="A96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4" i="1"/>
  <c r="A405" i="1"/>
  <c r="A406" i="1"/>
  <c r="A403" i="1"/>
  <c r="A623" i="1"/>
  <c r="A81" i="1"/>
  <c r="A82" i="1"/>
  <c r="A411" i="1"/>
  <c r="A1047" i="1"/>
  <c r="A1051" i="1"/>
  <c r="A177" i="1"/>
  <c r="A182" i="1"/>
  <c r="A157" i="1"/>
  <c r="A163" i="1"/>
  <c r="A159" i="1"/>
  <c r="A1186" i="1"/>
  <c r="A1187" i="1"/>
  <c r="A1188" i="1"/>
  <c r="A1189" i="1"/>
  <c r="A175" i="1"/>
  <c r="A176" i="1"/>
  <c r="A183" i="1"/>
  <c r="A1191" i="1"/>
  <c r="A531" i="1"/>
  <c r="A533" i="1"/>
  <c r="A534" i="1"/>
  <c r="A535" i="1"/>
  <c r="A549" i="1"/>
  <c r="A1053" i="1"/>
  <c r="A515" i="1"/>
  <c r="A524" i="1"/>
  <c r="A516" i="1"/>
  <c r="A428" i="1"/>
  <c r="A430" i="1"/>
  <c r="A429" i="1"/>
  <c r="A441" i="1"/>
  <c r="A442" i="1"/>
  <c r="A431" i="1"/>
  <c r="A416" i="1"/>
  <c r="A424" i="1"/>
  <c r="A417" i="1"/>
  <c r="A517" i="1"/>
  <c r="A525" i="1"/>
  <c r="A526" i="1"/>
  <c r="A518" i="1"/>
  <c r="A89" i="1"/>
  <c r="A90" i="1"/>
  <c r="A378" i="1"/>
  <c r="A100" i="1"/>
  <c r="A99" i="1"/>
  <c r="A103" i="1"/>
  <c r="A1195" i="1"/>
  <c r="A432" i="1"/>
  <c r="A434" i="1"/>
  <c r="A443" i="1"/>
  <c r="A1196" i="1"/>
  <c r="A179" i="1"/>
  <c r="A511" i="1"/>
  <c r="A512" i="1"/>
  <c r="A783" i="1"/>
  <c r="A789" i="1"/>
  <c r="A653" i="1"/>
  <c r="A536" i="1"/>
  <c r="A659" i="1"/>
  <c r="A537" i="1"/>
  <c r="A654" i="1"/>
  <c r="A538" i="1"/>
  <c r="A550" i="1"/>
  <c r="A336" i="1"/>
  <c r="A1141" i="1"/>
  <c r="A1142" i="1"/>
  <c r="A238" i="1"/>
  <c r="A239" i="1"/>
  <c r="A240" i="1"/>
  <c r="A241" i="1"/>
  <c r="A242" i="1"/>
  <c r="A243" i="1"/>
  <c r="A244" i="1"/>
  <c r="A245" i="1"/>
  <c r="A246" i="1"/>
  <c r="A253" i="1"/>
  <c r="A513" i="1"/>
  <c r="A527" i="1"/>
  <c r="A1077" i="1"/>
  <c r="A1078" i="1"/>
  <c r="A1079" i="1"/>
  <c r="A1081" i="1"/>
  <c r="A1082" i="1"/>
  <c r="A1083" i="1"/>
  <c r="A1085" i="1"/>
  <c r="A1086" i="1"/>
  <c r="A1087" i="1"/>
  <c r="A1089" i="1"/>
  <c r="A1090" i="1"/>
  <c r="A1091" i="1"/>
  <c r="A1093" i="1"/>
  <c r="A1092" i="1"/>
  <c r="A1094" i="1"/>
  <c r="A1095" i="1"/>
  <c r="A1088" i="1"/>
  <c r="A1096" i="1"/>
  <c r="A1097" i="1"/>
  <c r="A1084" i="1"/>
  <c r="A1080" i="1"/>
  <c r="A446" i="1"/>
  <c r="A708" i="1"/>
  <c r="A709" i="1"/>
  <c r="A710" i="1"/>
  <c r="A712" i="1"/>
  <c r="A713" i="1"/>
  <c r="A714" i="1"/>
  <c r="A716" i="1"/>
  <c r="A717" i="1"/>
  <c r="A718" i="1"/>
  <c r="A722" i="1"/>
  <c r="A715" i="1"/>
  <c r="A723" i="1"/>
  <c r="A711" i="1"/>
  <c r="A672" i="1"/>
  <c r="A675" i="1"/>
  <c r="A673" i="1"/>
  <c r="A1171" i="1"/>
  <c r="A1174" i="1"/>
  <c r="A1175" i="1"/>
  <c r="A58" i="1"/>
  <c r="A387" i="1"/>
  <c r="A386" i="1"/>
  <c r="A786" i="1"/>
  <c r="A787" i="1"/>
  <c r="A141" i="1"/>
  <c r="A142" i="1"/>
  <c r="A143" i="1"/>
  <c r="A144" i="1"/>
  <c r="A145" i="1"/>
  <c r="A1032" i="1"/>
  <c r="A1034" i="1"/>
  <c r="A94" i="1"/>
  <c r="A1212" i="1"/>
  <c r="A1213" i="1"/>
  <c r="A1214" i="1"/>
  <c r="A1215" i="1"/>
  <c r="A1216" i="1"/>
  <c r="A35" i="1"/>
  <c r="A92" i="1"/>
  <c r="A993" i="1"/>
  <c r="A978" i="1"/>
  <c r="A1001" i="1"/>
  <c r="A979" i="1"/>
  <c r="A980" i="1"/>
  <c r="A981" i="1"/>
  <c r="A988" i="1"/>
  <c r="A989" i="1"/>
  <c r="A984" i="1"/>
  <c r="A985" i="1"/>
  <c r="A982" i="1"/>
  <c r="A983" i="1"/>
  <c r="A992" i="1"/>
  <c r="A986" i="1"/>
  <c r="A987" i="1"/>
  <c r="A995" i="1"/>
  <c r="A990" i="1"/>
  <c r="A996" i="1"/>
  <c r="A563" i="1"/>
  <c r="A997" i="1"/>
  <c r="A998" i="1"/>
  <c r="A999" i="1"/>
  <c r="A1000" i="1"/>
  <c r="A608" i="1"/>
  <c r="A581" i="1"/>
  <c r="A609" i="1"/>
  <c r="A610" i="1"/>
  <c r="A591" i="1"/>
  <c r="A611" i="1"/>
  <c r="A612" i="1"/>
  <c r="A595" i="1"/>
  <c r="A613" i="1"/>
  <c r="A614" i="1"/>
  <c r="A599" i="1"/>
  <c r="A615" i="1"/>
  <c r="A560" i="1"/>
  <c r="A561" i="1"/>
  <c r="A562" i="1"/>
  <c r="A564" i="1"/>
  <c r="A565" i="1"/>
  <c r="A566" i="1"/>
  <c r="A568" i="1"/>
  <c r="A569" i="1"/>
  <c r="A570" i="1"/>
  <c r="A572" i="1"/>
  <c r="A573" i="1"/>
  <c r="A574" i="1"/>
  <c r="A576" i="1"/>
  <c r="A577" i="1"/>
  <c r="A578" i="1"/>
  <c r="A579" i="1"/>
  <c r="A580" i="1"/>
  <c r="A582" i="1"/>
  <c r="A583" i="1"/>
  <c r="A590" i="1"/>
  <c r="A592" i="1"/>
  <c r="A593" i="1"/>
  <c r="A594" i="1"/>
  <c r="A596" i="1"/>
  <c r="A597" i="1"/>
  <c r="A598" i="1"/>
  <c r="A600" i="1"/>
  <c r="A1116" i="1"/>
  <c r="A601" i="1"/>
  <c r="A602" i="1"/>
  <c r="A509" i="1"/>
  <c r="A603" i="1"/>
  <c r="A616" i="1"/>
  <c r="A1126" i="1"/>
  <c r="A449" i="1"/>
  <c r="A604" i="1"/>
  <c r="A605" i="1"/>
  <c r="A606" i="1"/>
  <c r="A607" i="1"/>
  <c r="A1115" i="1"/>
  <c r="A1123" i="1"/>
  <c r="A1124" i="1"/>
  <c r="A450" i="1"/>
  <c r="A451" i="1"/>
  <c r="A452" i="1"/>
  <c r="A454" i="1"/>
  <c r="A455" i="1"/>
  <c r="A456" i="1"/>
  <c r="A458" i="1"/>
  <c r="A459" i="1"/>
  <c r="A460" i="1"/>
  <c r="A472" i="1"/>
  <c r="A457" i="1"/>
  <c r="A473" i="1"/>
  <c r="A474" i="1"/>
  <c r="A453" i="1"/>
  <c r="A412" i="1"/>
  <c r="A413" i="1"/>
  <c r="A1220" i="1"/>
  <c r="A1221" i="1"/>
  <c r="A1222" i="1"/>
  <c r="A1223" i="1"/>
  <c r="A1224" i="1"/>
  <c r="A586" i="1"/>
  <c r="A589" i="1"/>
  <c r="A588" i="1"/>
  <c r="A1003" i="1"/>
  <c r="A418" i="1"/>
  <c r="A420" i="1"/>
  <c r="A419" i="1"/>
  <c r="A788" i="1"/>
  <c r="A423" i="1"/>
  <c r="A508" i="1"/>
  <c r="A510" i="1"/>
  <c r="A528" i="1"/>
  <c r="A514" i="1"/>
  <c r="A529" i="1"/>
  <c r="A155" i="1"/>
  <c r="A37" i="1"/>
  <c r="A1055" i="1"/>
  <c r="A1049" i="1"/>
  <c r="A1057" i="1"/>
  <c r="A1128" i="1"/>
  <c r="A1132" i="1"/>
  <c r="A1129" i="1"/>
  <c r="A1125" i="1"/>
  <c r="A1127" i="1"/>
  <c r="A1133" i="1"/>
  <c r="A70" i="1"/>
  <c r="A1131" i="1"/>
  <c r="A461" i="1"/>
  <c r="A462" i="1"/>
  <c r="A463" i="1"/>
  <c r="A465" i="1"/>
  <c r="A466" i="1"/>
  <c r="A475" i="1"/>
  <c r="A476" i="1"/>
  <c r="A464" i="1"/>
  <c r="A78" i="1"/>
  <c r="A1130" i="1"/>
  <c r="A1113" i="1"/>
  <c r="A1114" i="1"/>
  <c r="A40" i="1"/>
  <c r="A178" i="1"/>
  <c r="A166" i="1"/>
  <c r="A321" i="1"/>
  <c r="A162" i="1"/>
  <c r="A1234" i="1"/>
  <c r="A879" i="1"/>
  <c r="A880" i="1"/>
  <c r="A136" i="1"/>
  <c r="A137" i="1"/>
  <c r="A138" i="1"/>
  <c r="A139" i="1"/>
  <c r="A140" i="1"/>
  <c r="A57" i="1"/>
  <c r="A87" i="1"/>
  <c r="A36" i="1"/>
  <c r="A1066" i="1"/>
  <c r="A1075" i="1"/>
  <c r="A1076" i="1"/>
  <c r="A542" i="1"/>
  <c r="A523" i="1"/>
  <c r="A1144" i="1"/>
  <c r="A1151" i="1"/>
  <c r="A414" i="1"/>
  <c r="A33" i="1"/>
  <c r="A383" i="1"/>
  <c r="A384" i="1"/>
  <c r="A85" i="1"/>
  <c r="A86" i="1"/>
  <c r="A379" i="1"/>
  <c r="A380" i="1"/>
  <c r="A381" i="1"/>
  <c r="A382" i="1"/>
  <c r="A719" i="1"/>
  <c r="A721" i="1"/>
  <c r="A720" i="1"/>
  <c r="A439" i="1"/>
  <c r="A1098" i="1"/>
  <c r="A1099" i="1"/>
  <c r="A1100" i="1"/>
  <c r="A1102" i="1"/>
  <c r="A1109" i="1"/>
  <c r="A1110" i="1"/>
  <c r="A1101" i="1"/>
  <c r="A34" i="1"/>
  <c r="A93" i="1"/>
  <c r="A1160" i="1"/>
  <c r="A961" i="1"/>
  <c r="A934" i="1"/>
  <c r="A969" i="1"/>
  <c r="A935" i="1"/>
  <c r="A936" i="1"/>
  <c r="A937" i="1"/>
  <c r="A944" i="1"/>
  <c r="A940" i="1"/>
  <c r="A941" i="1"/>
  <c r="A938" i="1"/>
  <c r="A939" i="1"/>
  <c r="A948" i="1"/>
  <c r="A942" i="1"/>
  <c r="A963" i="1"/>
  <c r="A943" i="1"/>
  <c r="A946" i="1"/>
  <c r="A964" i="1"/>
  <c r="A947" i="1"/>
  <c r="A965" i="1"/>
  <c r="A966" i="1"/>
  <c r="A967" i="1"/>
  <c r="A945" i="1"/>
  <c r="A968" i="1"/>
  <c r="A784" i="1"/>
  <c r="A790" i="1"/>
  <c r="A791" i="1"/>
  <c r="A95" i="1"/>
  <c r="A1149" i="1"/>
  <c r="A1150" i="1"/>
  <c r="A1152" i="1"/>
  <c r="A674" i="1"/>
  <c r="A521" i="1"/>
  <c r="A522" i="1"/>
  <c r="A655" i="1"/>
  <c r="A38" i="1"/>
  <c r="A976" i="1"/>
  <c r="A977" i="1"/>
  <c r="A928" i="1"/>
  <c r="A970" i="1"/>
  <c r="A971" i="1"/>
  <c r="A388" i="1"/>
  <c r="A921" i="1"/>
  <c r="A922" i="1"/>
  <c r="A923" i="1"/>
  <c r="A925" i="1"/>
  <c r="A926" i="1"/>
  <c r="A920" i="1"/>
  <c r="A929" i="1"/>
  <c r="A930" i="1"/>
  <c r="A931" i="1"/>
  <c r="A933" i="1"/>
  <c r="A927" i="1"/>
  <c r="A953" i="1"/>
  <c r="A954" i="1"/>
  <c r="A955" i="1"/>
  <c r="A956" i="1"/>
  <c r="A957" i="1"/>
  <c r="A951" i="1"/>
  <c r="A952" i="1"/>
  <c r="A972" i="1"/>
  <c r="A973" i="1"/>
  <c r="A958" i="1"/>
  <c r="A974" i="1"/>
  <c r="A975" i="1"/>
  <c r="A932" i="1"/>
  <c r="A91" i="1"/>
  <c r="A753" i="1"/>
  <c r="A765" i="1"/>
  <c r="A754" i="1"/>
  <c r="A755" i="1"/>
  <c r="A769" i="1"/>
  <c r="A756" i="1"/>
  <c r="A757" i="1"/>
  <c r="A773" i="1"/>
  <c r="A758" i="1"/>
  <c r="A759" i="1"/>
  <c r="A777" i="1"/>
  <c r="A760" i="1"/>
  <c r="A548" i="1"/>
  <c r="A747" i="1"/>
  <c r="A748" i="1"/>
  <c r="A749" i="1"/>
  <c r="A750" i="1"/>
  <c r="A876" i="1"/>
  <c r="A751" i="1"/>
  <c r="A752" i="1"/>
  <c r="A390" i="1"/>
  <c r="A725" i="1"/>
  <c r="A726" i="1"/>
  <c r="A727" i="1"/>
  <c r="A729" i="1"/>
  <c r="A730" i="1"/>
  <c r="A731" i="1"/>
  <c r="A733" i="1"/>
  <c r="A734" i="1"/>
  <c r="A735" i="1"/>
  <c r="A737" i="1"/>
  <c r="A738" i="1"/>
  <c r="A739" i="1"/>
  <c r="A741" i="1"/>
  <c r="A1005" i="1"/>
  <c r="A743" i="1"/>
  <c r="A745" i="1"/>
  <c r="A1007" i="1"/>
  <c r="A792" i="1"/>
  <c r="A889" i="1"/>
  <c r="A793" i="1"/>
  <c r="A794" i="1"/>
  <c r="A1168" i="1"/>
  <c r="A795" i="1"/>
  <c r="A762" i="1"/>
  <c r="A763" i="1"/>
  <c r="A764" i="1"/>
  <c r="A766" i="1"/>
  <c r="A767" i="1"/>
  <c r="A768" i="1"/>
  <c r="A770" i="1"/>
  <c r="A771" i="1"/>
  <c r="A772" i="1"/>
  <c r="A774" i="1"/>
  <c r="A775" i="1"/>
  <c r="A776" i="1"/>
  <c r="A778" i="1"/>
  <c r="A779" i="1"/>
  <c r="A780" i="1"/>
  <c r="A781" i="1"/>
  <c r="A468" i="1"/>
  <c r="A782" i="1"/>
  <c r="A796" i="1"/>
  <c r="A1009" i="1"/>
  <c r="A1103" i="1"/>
  <c r="A1104" i="1"/>
  <c r="A1105" i="1"/>
  <c r="A1107" i="1"/>
  <c r="A1108" i="1"/>
  <c r="A1111" i="1"/>
  <c r="A1112" i="1"/>
  <c r="A1106" i="1"/>
  <c r="A1147" i="1"/>
  <c r="A1148" i="1"/>
  <c r="A1250" i="1"/>
  <c r="A924" i="1"/>
  <c r="A1251" i="1"/>
  <c r="A1252" i="1"/>
  <c r="A164" i="1"/>
  <c r="A1253" i="1"/>
  <c r="A1254" i="1"/>
  <c r="A252" i="1"/>
  <c r="A1255" i="1"/>
  <c r="A914" i="1"/>
  <c r="A907" i="1"/>
  <c r="A915" i="1"/>
  <c r="A916" i="1"/>
  <c r="A917" i="1"/>
  <c r="A899" i="1"/>
  <c r="A918" i="1"/>
  <c r="A888" i="1"/>
  <c r="A890" i="1"/>
  <c r="A891" i="1"/>
  <c r="A892" i="1"/>
  <c r="A893" i="1"/>
  <c r="A894" i="1"/>
  <c r="A895" i="1"/>
  <c r="A896" i="1"/>
  <c r="A897" i="1"/>
  <c r="A898" i="1"/>
  <c r="A900" i="1"/>
  <c r="A901" i="1"/>
  <c r="A902" i="1"/>
  <c r="A904" i="1"/>
  <c r="A905" i="1"/>
  <c r="A906" i="1"/>
  <c r="A908" i="1"/>
  <c r="A909" i="1"/>
  <c r="A903" i="1"/>
  <c r="A910" i="1"/>
  <c r="A911" i="1"/>
  <c r="A1011" i="1"/>
  <c r="A912" i="1"/>
  <c r="A913" i="1"/>
  <c r="A1013" i="1"/>
  <c r="A724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76" i="1"/>
  <c r="A1272" i="1"/>
  <c r="A1002" i="1"/>
  <c r="A437" i="1"/>
  <c r="A444" i="1"/>
  <c r="A438" i="1"/>
  <c r="A1166" i="1"/>
  <c r="A1169" i="1"/>
  <c r="A1170" i="1"/>
  <c r="A97" i="1"/>
  <c r="A98" i="1"/>
  <c r="A543" i="1"/>
  <c r="A544" i="1"/>
  <c r="A158" i="1"/>
  <c r="A228" i="1"/>
  <c r="A185" i="1"/>
  <c r="A186" i="1"/>
  <c r="A187" i="1"/>
  <c r="A309" i="1"/>
  <c r="A310" i="1"/>
  <c r="A311" i="1"/>
  <c r="A1136" i="1"/>
  <c r="A1137" i="1"/>
  <c r="A373" i="1"/>
  <c r="A374" i="1"/>
  <c r="A375" i="1"/>
  <c r="A471" i="1"/>
  <c r="A477" i="1"/>
  <c r="A469" i="1"/>
  <c r="A470" i="1"/>
  <c r="A467" i="1"/>
  <c r="A1139" i="1"/>
  <c r="A1140" i="1"/>
  <c r="A250" i="1"/>
  <c r="A161" i="1"/>
  <c r="A165" i="1"/>
  <c r="A184" i="1"/>
  <c r="A188" i="1"/>
  <c r="A481" i="1"/>
  <c r="A77" i="1"/>
  <c r="A80" i="1"/>
  <c r="A101" i="1"/>
  <c r="A56" i="1"/>
  <c r="A88" i="1"/>
  <c r="A389" i="1"/>
  <c r="A806" i="1"/>
  <c r="A802" i="1"/>
  <c r="A807" i="1"/>
  <c r="A803" i="1"/>
  <c r="A804" i="1"/>
  <c r="A805" i="1"/>
  <c r="A814" i="1"/>
  <c r="A815" i="1"/>
  <c r="A810" i="1"/>
  <c r="A811" i="1"/>
  <c r="A808" i="1"/>
  <c r="A818" i="1"/>
  <c r="A812" i="1"/>
  <c r="A813" i="1"/>
  <c r="A821" i="1"/>
  <c r="A816" i="1"/>
  <c r="A822" i="1"/>
  <c r="A817" i="1"/>
  <c r="A823" i="1"/>
  <c r="A824" i="1"/>
  <c r="A820" i="1"/>
  <c r="A825" i="1"/>
  <c r="A826" i="1"/>
  <c r="A809" i="1"/>
  <c r="A878" i="1"/>
  <c r="A881" i="1"/>
  <c r="A882" i="1"/>
  <c r="A883" i="1"/>
  <c r="A884" i="1"/>
  <c r="A885" i="1"/>
  <c r="A886" i="1"/>
  <c r="A887" i="1"/>
  <c r="A854" i="1"/>
  <c r="A856" i="1"/>
  <c r="A858" i="1"/>
  <c r="A860" i="1"/>
  <c r="A864" i="1"/>
  <c r="A853" i="1"/>
  <c r="A855" i="1"/>
  <c r="A857" i="1"/>
  <c r="A859" i="1"/>
  <c r="A861" i="1"/>
  <c r="A862" i="1"/>
  <c r="A863" i="1"/>
  <c r="A865" i="1"/>
  <c r="A866" i="1"/>
  <c r="A867" i="1"/>
  <c r="A868" i="1"/>
  <c r="A869" i="1"/>
  <c r="A870" i="1"/>
  <c r="A871" i="1"/>
  <c r="A872" i="1"/>
  <c r="A873" i="1"/>
  <c r="A874" i="1"/>
  <c r="A875" i="1"/>
  <c r="A1162" i="1"/>
  <c r="A877" i="1"/>
  <c r="A1164" i="1"/>
  <c r="A552" i="1"/>
  <c r="A685" i="1"/>
  <c r="A686" i="1"/>
  <c r="A687" i="1"/>
  <c r="A689" i="1"/>
  <c r="A690" i="1"/>
  <c r="A691" i="1"/>
  <c r="A693" i="1"/>
  <c r="A694" i="1"/>
  <c r="A695" i="1"/>
  <c r="A697" i="1"/>
  <c r="A698" i="1"/>
  <c r="A699" i="1"/>
  <c r="A705" i="1"/>
  <c r="A688" i="1"/>
  <c r="A706" i="1"/>
  <c r="A692" i="1"/>
  <c r="A707" i="1"/>
  <c r="A696" i="1"/>
  <c r="A447" i="1"/>
  <c r="A519" i="1"/>
  <c r="A530" i="1"/>
  <c r="A520" i="1"/>
  <c r="A71" i="1"/>
  <c r="A1284" i="1"/>
  <c r="A156" i="1"/>
  <c r="A96" i="1"/>
  <c r="A146" i="1"/>
  <c r="A147" i="1"/>
  <c r="A148" i="1"/>
  <c r="A149" i="1"/>
  <c r="A150" i="1"/>
  <c r="A151" i="1"/>
  <c r="A152" i="1"/>
  <c r="A153" i="1"/>
  <c r="A154" i="1"/>
  <c r="A950" i="1"/>
  <c r="A1159" i="1"/>
  <c r="A1165" i="1"/>
  <c r="A73" i="1"/>
  <c r="A539" i="1"/>
  <c r="A541" i="1"/>
  <c r="A551" i="1"/>
  <c r="A540" i="1"/>
  <c r="A102" i="1"/>
  <c r="A843" i="1"/>
  <c r="A829" i="1"/>
  <c r="A851" i="1"/>
  <c r="A830" i="1"/>
  <c r="A831" i="1"/>
  <c r="A852" i="1"/>
  <c r="A838" i="1"/>
  <c r="A839" i="1"/>
  <c r="A834" i="1"/>
  <c r="A835" i="1"/>
  <c r="A832" i="1"/>
  <c r="A833" i="1"/>
  <c r="A842" i="1"/>
  <c r="A836" i="1"/>
  <c r="A845" i="1"/>
  <c r="A837" i="1"/>
  <c r="A840" i="1"/>
  <c r="A846" i="1"/>
  <c r="A844" i="1"/>
  <c r="A847" i="1"/>
  <c r="A848" i="1"/>
  <c r="A849" i="1"/>
  <c r="A850" i="1"/>
  <c r="A841" i="1"/>
  <c r="A676" i="1"/>
  <c r="A677" i="1"/>
  <c r="A678" i="1"/>
  <c r="A679" i="1"/>
  <c r="A491" i="1"/>
  <c r="A680" i="1"/>
  <c r="A495" i="1"/>
  <c r="A681" i="1"/>
  <c r="A667" i="1"/>
  <c r="A682" i="1"/>
  <c r="A652" i="1"/>
  <c r="A683" i="1"/>
  <c r="A640" i="1"/>
  <c r="A666" i="1"/>
  <c r="A668" i="1"/>
  <c r="A669" i="1"/>
  <c r="A638" i="1"/>
  <c r="A670" i="1"/>
  <c r="A636" i="1"/>
  <c r="A671" i="1"/>
  <c r="A634" i="1"/>
  <c r="A633" i="1"/>
  <c r="A635" i="1"/>
  <c r="A637" i="1"/>
  <c r="A639" i="1"/>
  <c r="A641" i="1"/>
  <c r="A642" i="1"/>
  <c r="A643" i="1"/>
  <c r="A644" i="1"/>
  <c r="A645" i="1"/>
  <c r="A646" i="1"/>
  <c r="A647" i="1"/>
  <c r="A648" i="1"/>
  <c r="A649" i="1"/>
  <c r="A650" i="1"/>
  <c r="A651" i="1"/>
  <c r="A660" i="1"/>
  <c r="A661" i="1"/>
  <c r="A662" i="1"/>
  <c r="A663" i="1"/>
  <c r="A664" i="1"/>
  <c r="A665" i="1"/>
  <c r="A553" i="1"/>
  <c r="A797" i="1"/>
  <c r="A798" i="1"/>
  <c r="A799" i="1"/>
  <c r="A801" i="1"/>
  <c r="A827" i="1"/>
  <c r="A800" i="1"/>
  <c r="A478" i="1"/>
  <c r="A479" i="1"/>
  <c r="A480" i="1"/>
  <c r="A421" i="1"/>
  <c r="A426" i="1"/>
  <c r="A422" i="1"/>
  <c r="A415" i="1"/>
  <c r="A427" i="1"/>
  <c r="A1145" i="1"/>
  <c r="A1146" i="1"/>
  <c r="A1153" i="1"/>
  <c r="A1154" i="1"/>
  <c r="A160" i="1"/>
  <c r="A1291" i="1"/>
  <c r="A1292" i="1"/>
  <c r="A1293" i="1"/>
  <c r="A1294" i="1"/>
  <c r="A448" i="1"/>
  <c r="A482" i="1"/>
  <c r="A483" i="1"/>
  <c r="A484" i="1"/>
  <c r="A485" i="1"/>
  <c r="A486" i="1"/>
  <c r="A487" i="1"/>
  <c r="A488" i="1"/>
  <c r="A489" i="1"/>
  <c r="A490" i="1"/>
  <c r="A492" i="1"/>
  <c r="A494" i="1"/>
  <c r="A496" i="1"/>
  <c r="A497" i="1"/>
  <c r="A498" i="1"/>
  <c r="A1059" i="1"/>
  <c r="A499" i="1"/>
  <c r="A500" i="1"/>
  <c r="A410" i="1"/>
  <c r="A501" i="1"/>
  <c r="A493" i="1"/>
  <c r="A624" i="1"/>
  <c r="A47" i="1"/>
  <c r="A48" i="1"/>
  <c r="A49" i="1"/>
  <c r="A68" i="1"/>
  <c r="A61" i="1"/>
  <c r="A39" i="1"/>
  <c r="A255" i="1"/>
  <c r="A272" i="1"/>
  <c r="A273" i="1"/>
  <c r="A337" i="1"/>
  <c r="A407" i="1"/>
  <c r="A408" i="1"/>
  <c r="A409" i="1"/>
  <c r="A385" i="1"/>
  <c r="A1167" i="1"/>
  <c r="A1015" i="1"/>
  <c r="A1017" i="1"/>
  <c r="A1118" i="1"/>
  <c r="A1021" i="1"/>
  <c r="A1023" i="1"/>
  <c r="A1025" i="1"/>
  <c r="A1027" i="1"/>
  <c r="A1029" i="1"/>
  <c r="A1031" i="1"/>
  <c r="A1041" i="1"/>
  <c r="A1043" i="1"/>
  <c r="A1045" i="1"/>
  <c r="A991" i="1"/>
  <c r="A532" i="1"/>
  <c r="A433" i="1"/>
  <c r="A1173" i="1"/>
  <c r="A1033" i="1"/>
  <c r="A1039" i="1"/>
  <c r="A994" i="1"/>
  <c r="A567" i="1"/>
  <c r="A571" i="1"/>
  <c r="A575" i="1"/>
  <c r="A1134" i="1"/>
  <c r="A1135" i="1"/>
  <c r="A1067" i="1"/>
  <c r="A425" i="1"/>
  <c r="A819" i="1"/>
  <c r="A828" i="1"/>
  <c r="A962" i="1"/>
  <c r="A785" i="1"/>
  <c r="A728" i="1"/>
  <c r="A732" i="1"/>
  <c r="A736" i="1"/>
  <c r="A740" i="1"/>
  <c r="A742" i="1"/>
  <c r="A744" i="1"/>
  <c r="A746" i="1"/>
  <c r="A919" i="1"/>
  <c r="A761" i="1"/>
  <c r="A684" i="1"/>
  <c r="A83" i="1"/>
  <c r="A1143" i="1"/>
  <c r="A658" i="1"/>
  <c r="A1285" i="1"/>
  <c r="A1172" i="1"/>
  <c r="A1245" i="1"/>
  <c r="A1246" i="1"/>
  <c r="A1277" i="1"/>
  <c r="A657" i="1"/>
  <c r="A1203" i="1"/>
  <c r="A559" i="1"/>
  <c r="A632" i="1"/>
  <c r="A630" i="1"/>
  <c r="A656" i="1"/>
  <c r="A627" i="1"/>
  <c r="A617" i="1"/>
  <c r="A502" i="1"/>
  <c r="A628" i="1"/>
  <c r="A619" i="1"/>
  <c r="A631" i="1"/>
  <c r="A625" i="1"/>
  <c r="A626" i="1"/>
  <c r="A700" i="1"/>
  <c r="A584" i="1"/>
  <c r="A585" i="1"/>
  <c r="A703" i="1"/>
  <c r="A556" i="1"/>
  <c r="A503" i="1"/>
  <c r="A704" i="1"/>
  <c r="A629" i="1"/>
  <c r="A702" i="1"/>
  <c r="A620" i="1"/>
  <c r="A622" i="1"/>
  <c r="A555" i="1"/>
  <c r="A558" i="1"/>
  <c r="A557" i="1"/>
  <c r="A554" i="1"/>
  <c r="A618" i="1"/>
  <c r="A507" i="1"/>
  <c r="A506" i="1"/>
  <c r="A1199" i="1"/>
  <c r="A701" i="1"/>
  <c r="A587" i="1"/>
  <c r="A1176" i="1"/>
  <c r="A621" i="1"/>
  <c r="A504" i="1"/>
  <c r="A505" i="1"/>
  <c r="A1208" i="1"/>
  <c r="A1207" i="1"/>
  <c r="A1209" i="1"/>
  <c r="A1275" i="1"/>
  <c r="A1278" i="1"/>
  <c r="A445" i="1"/>
  <c r="A24" i="1"/>
  <c r="A2" i="1"/>
  <c r="A25" i="1"/>
  <c r="A32" i="1"/>
  <c r="A6" i="1"/>
  <c r="A11" i="1"/>
  <c r="A27" i="1"/>
  <c r="A31" i="1"/>
  <c r="A26" i="1"/>
  <c r="A29" i="1"/>
  <c r="A30" i="1"/>
  <c r="A28" i="1"/>
  <c r="A20" i="1"/>
  <c r="A19" i="1"/>
  <c r="A23" i="1"/>
  <c r="A17" i="1"/>
  <c r="A18" i="1"/>
  <c r="A22" i="1"/>
  <c r="A3" i="1"/>
  <c r="A4" i="1"/>
  <c r="A5" i="1"/>
  <c r="A7" i="1"/>
  <c r="A8" i="1"/>
  <c r="A9" i="1"/>
  <c r="A10" i="1"/>
  <c r="A12" i="1"/>
  <c r="A13" i="1"/>
  <c r="A14" i="1"/>
  <c r="A15" i="1"/>
  <c r="A1179" i="1"/>
  <c r="A1180" i="1"/>
  <c r="A1190" i="1"/>
  <c r="A1201" i="1"/>
  <c r="A1225" i="1"/>
  <c r="A1228" i="1"/>
  <c r="A1237" i="1"/>
  <c r="A1238" i="1"/>
  <c r="A1249" i="1"/>
  <c r="A1287" i="1"/>
  <c r="A1183" i="1"/>
  <c r="A1205" i="1"/>
  <c r="A1227" i="1"/>
  <c r="A1241" i="1"/>
  <c r="A1200" i="1"/>
  <c r="A1248" i="1"/>
  <c r="A1286" i="1"/>
  <c r="A1185" i="1"/>
  <c r="A1219" i="1"/>
  <c r="A1239" i="1"/>
  <c r="A1276" i="1"/>
  <c r="A1289" i="1"/>
  <c r="A1184" i="1"/>
  <c r="A1193" i="1"/>
  <c r="A1194" i="1"/>
  <c r="A1197" i="1"/>
  <c r="A1198" i="1"/>
  <c r="A1202" i="1"/>
  <c r="A1204" i="1"/>
  <c r="A1226" i="1"/>
  <c r="A1229" i="1"/>
  <c r="A1240" i="1"/>
  <c r="A1256" i="1"/>
  <c r="A1273" i="1"/>
  <c r="A1279" i="1"/>
  <c r="A1280" i="1"/>
  <c r="A1290" i="1"/>
  <c r="A21" i="1"/>
  <c r="A1138" i="1"/>
  <c r="A1181" i="1"/>
  <c r="A1299" i="1"/>
  <c r="A1298" i="1"/>
  <c r="A1296" i="1"/>
  <c r="A1297" i="1"/>
  <c r="A1295" i="1"/>
  <c r="A1300" i="1"/>
  <c r="A1192" i="1"/>
  <c r="A1233" i="1"/>
  <c r="A1243" i="1"/>
  <c r="A1244" i="1"/>
  <c r="A1288" i="1"/>
  <c r="A1182" i="1"/>
  <c r="A1206" i="1"/>
  <c r="A1210" i="1"/>
  <c r="A1211" i="1"/>
  <c r="A1218" i="1"/>
  <c r="A1217" i="1"/>
  <c r="A1231" i="1"/>
  <c r="A1230" i="1"/>
  <c r="A1232" i="1"/>
  <c r="A1235" i="1"/>
  <c r="A1236" i="1"/>
  <c r="A1242" i="1"/>
  <c r="A1247" i="1"/>
  <c r="A1274" i="1"/>
  <c r="A1281" i="1"/>
  <c r="A1282" i="1"/>
  <c r="A1283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S2223" i="1" l="1"/>
  <c r="R2223" i="1"/>
  <c r="A46" i="1" l="1"/>
  <c r="A3" i="57" l="1"/>
  <c r="A4" i="57"/>
  <c r="A5" i="57"/>
  <c r="A8" i="57"/>
  <c r="A30" i="57"/>
  <c r="A6" i="57"/>
  <c r="A14" i="57"/>
  <c r="A16" i="57"/>
  <c r="A22" i="57"/>
  <c r="A29" i="57"/>
  <c r="A31" i="57"/>
  <c r="A7" i="57"/>
  <c r="A18" i="57"/>
  <c r="A19" i="57"/>
  <c r="A20" i="57"/>
  <c r="A28" i="57"/>
  <c r="A11" i="57"/>
  <c r="A12" i="57"/>
  <c r="A13" i="57"/>
  <c r="A32" i="57"/>
  <c r="A9" i="57"/>
  <c r="A10" i="57"/>
  <c r="A15" i="57"/>
  <c r="A33" i="57"/>
  <c r="A17" i="57"/>
  <c r="A21" i="57"/>
  <c r="A26" i="57"/>
  <c r="A23" i="57"/>
  <c r="A25" i="57"/>
  <c r="A27" i="57"/>
  <c r="A49" i="57"/>
  <c r="A57" i="57"/>
  <c r="A35" i="57"/>
  <c r="A40" i="57"/>
  <c r="A41" i="57"/>
  <c r="A42" i="57"/>
  <c r="A44" i="57"/>
  <c r="A46" i="57"/>
  <c r="A61" i="57"/>
  <c r="A39" i="57"/>
  <c r="A45" i="57"/>
  <c r="A47" i="57"/>
  <c r="A51" i="57"/>
  <c r="A55" i="57"/>
  <c r="A43" i="57"/>
  <c r="A54" i="57"/>
  <c r="A60" i="57"/>
  <c r="A36" i="57"/>
  <c r="A50" i="57"/>
  <c r="A52" i="57"/>
  <c r="A56" i="57"/>
  <c r="A59" i="57"/>
  <c r="A34" i="57"/>
  <c r="A63" i="57"/>
  <c r="A64" i="57"/>
  <c r="A37" i="57"/>
  <c r="A53" i="57"/>
  <c r="A65" i="57"/>
  <c r="A58" i="57"/>
  <c r="A38" i="57"/>
  <c r="A48" i="57"/>
  <c r="A62" i="57"/>
  <c r="A66" i="57"/>
  <c r="A67" i="57"/>
  <c r="A74" i="57"/>
  <c r="A77" i="57"/>
  <c r="A78" i="57"/>
  <c r="A69" i="57"/>
  <c r="A71" i="57"/>
  <c r="A76" i="57"/>
  <c r="A79" i="57"/>
  <c r="A85" i="57"/>
  <c r="A68" i="57"/>
  <c r="A70" i="57"/>
  <c r="A80" i="57"/>
  <c r="A86" i="57"/>
  <c r="A84" i="57"/>
  <c r="A72" i="57"/>
  <c r="A73" i="57"/>
  <c r="A75" i="57"/>
  <c r="A81" i="57"/>
  <c r="A82" i="57"/>
  <c r="A83" i="57"/>
  <c r="A87" i="57"/>
  <c r="A88" i="57"/>
  <c r="A89" i="57"/>
  <c r="A90" i="57"/>
  <c r="A91" i="57"/>
  <c r="A92" i="57"/>
  <c r="A93" i="57"/>
  <c r="A94" i="57"/>
  <c r="A95" i="57"/>
  <c r="A104" i="57"/>
  <c r="A105" i="57"/>
  <c r="A100" i="57"/>
  <c r="A101" i="57"/>
  <c r="A106" i="57"/>
  <c r="A96" i="57"/>
  <c r="A97" i="57"/>
  <c r="A98" i="57"/>
  <c r="A102" i="57"/>
  <c r="A99" i="57"/>
  <c r="A103" i="57"/>
  <c r="A134" i="57"/>
  <c r="A110" i="57"/>
  <c r="A112" i="57"/>
  <c r="A118" i="57"/>
  <c r="A119" i="57"/>
  <c r="A121" i="57"/>
  <c r="A122" i="57"/>
  <c r="A125" i="57"/>
  <c r="A136" i="57"/>
  <c r="A127" i="57"/>
  <c r="A138" i="57"/>
  <c r="A109" i="57"/>
  <c r="A107" i="57"/>
  <c r="A108" i="57"/>
  <c r="A111" i="57"/>
  <c r="A114" i="57"/>
  <c r="A115" i="57"/>
  <c r="A116" i="57"/>
  <c r="A126" i="57"/>
  <c r="A128" i="57"/>
  <c r="A113" i="57"/>
  <c r="A120" i="57"/>
  <c r="A123" i="57"/>
  <c r="A117" i="57"/>
  <c r="A124" i="57"/>
  <c r="A129" i="57"/>
  <c r="A130" i="57"/>
  <c r="A131" i="57"/>
  <c r="A132" i="57"/>
  <c r="A133" i="57"/>
  <c r="A135" i="57"/>
  <c r="A137" i="57"/>
  <c r="A139" i="57"/>
  <c r="A140" i="57"/>
  <c r="A141" i="57"/>
  <c r="A152" i="57"/>
  <c r="A142" i="57"/>
  <c r="A143" i="57"/>
  <c r="A144" i="57"/>
  <c r="A145" i="57"/>
  <c r="A146" i="57"/>
  <c r="A147" i="57"/>
  <c r="A148" i="57"/>
  <c r="A150" i="57"/>
  <c r="A151" i="57"/>
  <c r="A153" i="57"/>
  <c r="A154" i="57"/>
  <c r="A155" i="57"/>
  <c r="A156" i="57"/>
  <c r="A157" i="57"/>
  <c r="A158" i="57"/>
  <c r="A159" i="57"/>
  <c r="A160" i="57"/>
  <c r="A161" i="57"/>
  <c r="A162" i="57"/>
  <c r="A163" i="57"/>
  <c r="A164" i="57"/>
  <c r="A165" i="57"/>
  <c r="A166" i="57"/>
  <c r="A167" i="57"/>
  <c r="A168" i="57"/>
  <c r="A169" i="57"/>
  <c r="A171" i="57"/>
  <c r="A173" i="57"/>
  <c r="A174" i="57"/>
  <c r="A175" i="57"/>
  <c r="A176" i="57"/>
  <c r="A177" i="57"/>
  <c r="A178" i="57"/>
  <c r="A179" i="57"/>
  <c r="A180" i="57"/>
  <c r="A181" i="57"/>
  <c r="A182" i="57"/>
  <c r="A183" i="57"/>
  <c r="A184" i="57"/>
  <c r="A185" i="57"/>
  <c r="A186" i="57"/>
  <c r="A187" i="57"/>
  <c r="A189" i="57"/>
  <c r="A191" i="57"/>
  <c r="A192" i="57"/>
  <c r="A193" i="57"/>
  <c r="A194" i="57"/>
  <c r="A196" i="57"/>
  <c r="A195" i="57"/>
  <c r="A197" i="57"/>
  <c r="A190" i="57"/>
  <c r="A149" i="57"/>
  <c r="A198" i="57"/>
  <c r="A199" i="57"/>
  <c r="A200" i="57"/>
  <c r="A201" i="57"/>
  <c r="A202" i="57"/>
  <c r="A203" i="57"/>
  <c r="A204" i="57"/>
  <c r="A205" i="57"/>
  <c r="A206" i="57"/>
  <c r="A207" i="57"/>
  <c r="A208" i="57"/>
  <c r="A209" i="57"/>
  <c r="A211" i="57"/>
  <c r="A212" i="57"/>
  <c r="A213" i="57"/>
  <c r="A214" i="57"/>
  <c r="A215" i="57"/>
  <c r="A216" i="57"/>
  <c r="A217" i="57"/>
  <c r="A218" i="57"/>
  <c r="A219" i="57"/>
  <c r="A220" i="57"/>
  <c r="A221" i="57"/>
  <c r="A222" i="57"/>
  <c r="A225" i="57"/>
  <c r="A223" i="57"/>
  <c r="A224" i="57"/>
  <c r="A226" i="57"/>
  <c r="A227" i="57"/>
  <c r="A229" i="57"/>
  <c r="A228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334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289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35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246" i="57"/>
  <c r="A333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379" i="57"/>
  <c r="A380" i="57"/>
  <c r="A381" i="57"/>
  <c r="A382" i="57"/>
  <c r="A383" i="57"/>
  <c r="A384" i="57"/>
  <c r="A385" i="57"/>
  <c r="A386" i="57"/>
  <c r="A387" i="57"/>
  <c r="A388" i="57"/>
  <c r="A389" i="57"/>
  <c r="A390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404" i="57"/>
  <c r="A405" i="57"/>
  <c r="A406" i="57"/>
  <c r="A407" i="57"/>
  <c r="A408" i="57"/>
  <c r="A409" i="57"/>
  <c r="A410" i="57"/>
  <c r="A411" i="57"/>
  <c r="A412" i="57"/>
  <c r="A413" i="57"/>
  <c r="A414" i="57"/>
  <c r="A415" i="57"/>
  <c r="A416" i="57"/>
  <c r="A417" i="57"/>
  <c r="A418" i="57"/>
  <c r="A419" i="57"/>
  <c r="A420" i="57"/>
  <c r="A421" i="57"/>
  <c r="A422" i="57"/>
  <c r="A423" i="57"/>
  <c r="A424" i="57"/>
  <c r="A425" i="57"/>
  <c r="A426" i="57"/>
  <c r="A427" i="57"/>
  <c r="A428" i="57"/>
  <c r="A429" i="57"/>
  <c r="A430" i="57"/>
  <c r="A2" i="57"/>
  <c r="E3" i="61" l="1"/>
  <c r="E4" i="61"/>
  <c r="E5" i="61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E59" i="61"/>
  <c r="E60" i="61"/>
  <c r="E61" i="61"/>
  <c r="E62" i="61"/>
  <c r="E63" i="61"/>
  <c r="E64" i="61"/>
  <c r="E65" i="61"/>
  <c r="E66" i="61"/>
  <c r="E67" i="61"/>
  <c r="E68" i="61"/>
  <c r="E69" i="61"/>
  <c r="E70" i="61"/>
  <c r="E71" i="61"/>
  <c r="E72" i="61"/>
  <c r="E73" i="61"/>
  <c r="E74" i="61"/>
  <c r="E75" i="61"/>
  <c r="E76" i="61"/>
  <c r="E77" i="61"/>
  <c r="E78" i="61"/>
  <c r="E79" i="61"/>
  <c r="E80" i="61"/>
  <c r="E81" i="61"/>
  <c r="E82" i="61"/>
  <c r="E83" i="61"/>
  <c r="E84" i="61"/>
  <c r="E85" i="61"/>
  <c r="E86" i="61"/>
  <c r="E87" i="61"/>
  <c r="E88" i="61"/>
  <c r="E89" i="61"/>
  <c r="E90" i="61"/>
  <c r="E91" i="61"/>
  <c r="E92" i="61"/>
  <c r="E93" i="61"/>
  <c r="E94" i="61"/>
  <c r="E95" i="61"/>
  <c r="E96" i="61"/>
  <c r="E97" i="61"/>
  <c r="E98" i="61"/>
  <c r="E99" i="61"/>
  <c r="E100" i="61"/>
  <c r="E101" i="61"/>
  <c r="E102" i="61"/>
  <c r="E103" i="61"/>
  <c r="E104" i="61"/>
  <c r="E105" i="61"/>
  <c r="E106" i="61"/>
  <c r="E107" i="61"/>
  <c r="E108" i="61"/>
  <c r="E109" i="61"/>
  <c r="E110" i="61"/>
  <c r="E111" i="61"/>
  <c r="E112" i="61"/>
  <c r="E113" i="61"/>
  <c r="E114" i="61"/>
  <c r="E115" i="61"/>
  <c r="E116" i="61"/>
  <c r="E117" i="61"/>
  <c r="E118" i="61"/>
  <c r="E119" i="61"/>
  <c r="E120" i="61"/>
  <c r="E121" i="61"/>
  <c r="E122" i="61"/>
  <c r="E123" i="61"/>
  <c r="E124" i="61"/>
  <c r="E125" i="61"/>
  <c r="E126" i="61"/>
  <c r="E127" i="61"/>
  <c r="E128" i="61"/>
  <c r="E129" i="61"/>
  <c r="E130" i="61"/>
  <c r="E131" i="61"/>
  <c r="E132" i="61"/>
  <c r="E133" i="61"/>
  <c r="E134" i="61"/>
  <c r="E135" i="61"/>
  <c r="E136" i="61"/>
  <c r="E137" i="61"/>
  <c r="E138" i="61"/>
  <c r="E139" i="61"/>
  <c r="E140" i="61"/>
  <c r="E141" i="61"/>
  <c r="E142" i="61"/>
  <c r="E143" i="61"/>
  <c r="E144" i="61"/>
  <c r="E145" i="61"/>
  <c r="E146" i="61"/>
  <c r="E147" i="61"/>
  <c r="E148" i="61"/>
  <c r="E149" i="61"/>
  <c r="E150" i="61"/>
  <c r="E151" i="61"/>
  <c r="E152" i="61"/>
  <c r="E153" i="61"/>
  <c r="E154" i="61"/>
  <c r="E155" i="61"/>
  <c r="E156" i="61"/>
  <c r="E157" i="61"/>
  <c r="E158" i="61"/>
  <c r="E159" i="61"/>
  <c r="E160" i="61"/>
  <c r="E161" i="61"/>
  <c r="E162" i="61"/>
  <c r="E163" i="61"/>
  <c r="E164" i="61"/>
  <c r="E165" i="61"/>
  <c r="E166" i="61"/>
  <c r="E167" i="61"/>
  <c r="E168" i="61"/>
  <c r="E169" i="61"/>
  <c r="E170" i="61"/>
  <c r="E171" i="61"/>
  <c r="E172" i="61"/>
  <c r="E173" i="61"/>
  <c r="E174" i="61"/>
  <c r="E175" i="61"/>
  <c r="E176" i="61"/>
  <c r="E177" i="61"/>
  <c r="E178" i="61"/>
  <c r="E179" i="61"/>
  <c r="E180" i="61"/>
  <c r="E181" i="61"/>
  <c r="E182" i="61"/>
  <c r="E183" i="61"/>
  <c r="E184" i="61"/>
  <c r="E185" i="61"/>
  <c r="E186" i="61"/>
  <c r="E187" i="61"/>
  <c r="E188" i="61"/>
  <c r="E189" i="61"/>
  <c r="E190" i="61"/>
  <c r="E191" i="61"/>
  <c r="E192" i="61"/>
  <c r="E193" i="61"/>
  <c r="E194" i="61"/>
  <c r="E195" i="61"/>
  <c r="E196" i="61"/>
  <c r="E197" i="61"/>
  <c r="E198" i="61"/>
  <c r="E199" i="61"/>
  <c r="E200" i="61"/>
  <c r="E201" i="61"/>
  <c r="E202" i="61"/>
  <c r="E203" i="61"/>
  <c r="E204" i="61"/>
  <c r="E205" i="61"/>
  <c r="E206" i="61"/>
  <c r="E207" i="61"/>
  <c r="E208" i="61"/>
  <c r="E209" i="61"/>
  <c r="E210" i="61"/>
  <c r="E211" i="61"/>
  <c r="E212" i="61"/>
  <c r="E213" i="61"/>
  <c r="E214" i="61"/>
  <c r="E215" i="61"/>
  <c r="E216" i="61"/>
  <c r="E217" i="61"/>
  <c r="E218" i="61"/>
  <c r="E219" i="61"/>
  <c r="E220" i="61"/>
  <c r="E221" i="61"/>
  <c r="E222" i="61"/>
  <c r="E223" i="61"/>
  <c r="E224" i="61"/>
  <c r="E225" i="61"/>
  <c r="E226" i="61"/>
  <c r="E227" i="61"/>
  <c r="E228" i="61"/>
  <c r="E229" i="61"/>
  <c r="E230" i="61"/>
  <c r="E231" i="61"/>
  <c r="E232" i="61"/>
  <c r="E233" i="61"/>
  <c r="E234" i="61"/>
  <c r="E235" i="61"/>
  <c r="E236" i="61"/>
  <c r="E237" i="61"/>
  <c r="E238" i="61"/>
  <c r="E239" i="61"/>
  <c r="E240" i="61"/>
  <c r="E241" i="61"/>
  <c r="E242" i="61"/>
  <c r="E243" i="61"/>
  <c r="E244" i="61"/>
  <c r="E245" i="61"/>
  <c r="E246" i="61"/>
  <c r="E247" i="61"/>
  <c r="E248" i="61"/>
  <c r="E249" i="61"/>
  <c r="E250" i="61"/>
  <c r="E251" i="61"/>
  <c r="E252" i="61"/>
  <c r="E253" i="61"/>
  <c r="E254" i="61"/>
  <c r="E255" i="61"/>
  <c r="E256" i="61"/>
  <c r="E257" i="61"/>
  <c r="E258" i="61"/>
  <c r="E259" i="61"/>
  <c r="E260" i="61"/>
  <c r="E261" i="61"/>
  <c r="E262" i="61"/>
  <c r="E263" i="61"/>
  <c r="E264" i="61"/>
  <c r="E265" i="61"/>
  <c r="E266" i="61"/>
  <c r="E267" i="61"/>
  <c r="E268" i="61"/>
  <c r="E269" i="61"/>
  <c r="E270" i="61"/>
  <c r="E271" i="61"/>
  <c r="E272" i="61"/>
  <c r="E273" i="61"/>
  <c r="E274" i="61"/>
  <c r="E275" i="61"/>
  <c r="E276" i="61"/>
  <c r="E277" i="61"/>
  <c r="E278" i="61"/>
  <c r="E279" i="61"/>
  <c r="E280" i="61"/>
  <c r="E281" i="61"/>
  <c r="E282" i="61"/>
  <c r="E283" i="61"/>
  <c r="E284" i="61"/>
  <c r="E285" i="61"/>
  <c r="E286" i="61"/>
  <c r="E287" i="61"/>
  <c r="E288" i="61"/>
  <c r="E289" i="61"/>
  <c r="E290" i="61"/>
  <c r="E291" i="61"/>
  <c r="E292" i="61"/>
  <c r="E293" i="61"/>
  <c r="E294" i="61"/>
  <c r="E295" i="61"/>
  <c r="E296" i="61"/>
  <c r="E297" i="61"/>
  <c r="E298" i="61"/>
  <c r="E299" i="61"/>
  <c r="E300" i="61"/>
  <c r="E301" i="61"/>
  <c r="E302" i="61"/>
  <c r="E303" i="61"/>
  <c r="E304" i="61"/>
  <c r="E305" i="61"/>
  <c r="E306" i="61"/>
  <c r="E307" i="61"/>
  <c r="E308" i="61"/>
  <c r="E309" i="61"/>
  <c r="E310" i="61"/>
  <c r="E311" i="61"/>
  <c r="E312" i="61"/>
  <c r="E313" i="61"/>
  <c r="E314" i="61"/>
  <c r="E315" i="61"/>
  <c r="E316" i="61"/>
  <c r="E317" i="61"/>
  <c r="E318" i="61"/>
  <c r="E319" i="61"/>
  <c r="E320" i="61"/>
  <c r="E321" i="61"/>
  <c r="E322" i="61"/>
  <c r="E323" i="61"/>
  <c r="E324" i="61"/>
  <c r="E325" i="61"/>
  <c r="E326" i="61"/>
  <c r="E327" i="61"/>
  <c r="E328" i="61"/>
  <c r="E329" i="61"/>
  <c r="E330" i="61"/>
  <c r="E331" i="61"/>
  <c r="E332" i="61"/>
  <c r="E333" i="61"/>
  <c r="E334" i="61"/>
  <c r="E335" i="61"/>
  <c r="E336" i="61"/>
  <c r="E337" i="61"/>
  <c r="E338" i="61"/>
  <c r="E339" i="61"/>
  <c r="E340" i="61"/>
  <c r="E341" i="61"/>
  <c r="E342" i="61"/>
  <c r="E343" i="61"/>
  <c r="E344" i="61"/>
  <c r="E345" i="61"/>
  <c r="E346" i="61"/>
  <c r="E347" i="61"/>
  <c r="E348" i="61"/>
  <c r="E349" i="61"/>
  <c r="E350" i="61"/>
  <c r="E351" i="61"/>
  <c r="E352" i="61"/>
  <c r="E353" i="61"/>
  <c r="E354" i="61"/>
  <c r="E355" i="61"/>
  <c r="E356" i="61"/>
  <c r="E357" i="61"/>
  <c r="E358" i="61"/>
  <c r="E359" i="61"/>
  <c r="E360" i="61"/>
  <c r="E361" i="61"/>
  <c r="E362" i="61"/>
  <c r="E363" i="61"/>
  <c r="E364" i="61"/>
  <c r="E365" i="61"/>
  <c r="E366" i="61"/>
  <c r="E367" i="61"/>
  <c r="E368" i="61"/>
  <c r="E369" i="61"/>
  <c r="E370" i="61"/>
  <c r="E371" i="61"/>
  <c r="E372" i="61"/>
  <c r="E373" i="61"/>
  <c r="E374" i="61"/>
  <c r="E375" i="61"/>
  <c r="E376" i="61"/>
  <c r="E377" i="61"/>
  <c r="E378" i="61"/>
  <c r="E379" i="61"/>
  <c r="E380" i="61"/>
  <c r="E381" i="61"/>
  <c r="E382" i="61"/>
  <c r="E383" i="61"/>
  <c r="E384" i="61"/>
  <c r="E385" i="61"/>
  <c r="E386" i="61"/>
  <c r="E387" i="61"/>
  <c r="E388" i="61"/>
  <c r="E389" i="61"/>
  <c r="E390" i="61"/>
  <c r="E391" i="61"/>
  <c r="E392" i="61"/>
  <c r="E393" i="61"/>
  <c r="E394" i="61"/>
  <c r="E395" i="61"/>
  <c r="E396" i="61"/>
  <c r="E397" i="61"/>
  <c r="E398" i="61"/>
  <c r="E399" i="61"/>
  <c r="E400" i="61"/>
  <c r="E401" i="61"/>
  <c r="E402" i="61"/>
  <c r="E403" i="61"/>
  <c r="E404" i="61"/>
  <c r="E405" i="61"/>
  <c r="E406" i="61"/>
  <c r="E407" i="61"/>
  <c r="E408" i="61"/>
  <c r="E409" i="61"/>
  <c r="E410" i="61"/>
  <c r="E411" i="61"/>
  <c r="E412" i="61"/>
  <c r="E413" i="61"/>
  <c r="E414" i="61"/>
  <c r="E415" i="61"/>
  <c r="E416" i="61"/>
  <c r="E417" i="61"/>
  <c r="E418" i="61"/>
  <c r="E419" i="61"/>
  <c r="E420" i="61"/>
  <c r="E421" i="61"/>
  <c r="E422" i="61"/>
  <c r="E423" i="61"/>
  <c r="E424" i="61"/>
  <c r="E425" i="61"/>
  <c r="E426" i="61"/>
  <c r="E427" i="61"/>
  <c r="E428" i="61"/>
  <c r="E429" i="61"/>
  <c r="E430" i="61"/>
  <c r="E431" i="61"/>
  <c r="E432" i="61"/>
  <c r="E433" i="61"/>
  <c r="E434" i="61"/>
  <c r="E435" i="61"/>
  <c r="E436" i="61"/>
  <c r="E437" i="61"/>
  <c r="E438" i="61"/>
  <c r="E439" i="61"/>
  <c r="E440" i="61"/>
  <c r="E441" i="61"/>
  <c r="E442" i="61"/>
  <c r="E443" i="61"/>
  <c r="E444" i="61"/>
  <c r="E445" i="61"/>
  <c r="E446" i="61"/>
  <c r="E447" i="61"/>
  <c r="E448" i="61"/>
  <c r="E449" i="61"/>
  <c r="E450" i="61"/>
  <c r="E451" i="61"/>
  <c r="E452" i="61"/>
  <c r="E453" i="61"/>
  <c r="E454" i="61"/>
  <c r="E455" i="61"/>
  <c r="E456" i="61"/>
  <c r="E457" i="61"/>
  <c r="E458" i="61"/>
  <c r="E459" i="61"/>
  <c r="E460" i="61"/>
  <c r="E461" i="61"/>
  <c r="E462" i="61"/>
  <c r="E463" i="61"/>
  <c r="E464" i="61"/>
  <c r="E465" i="61"/>
  <c r="E466" i="61"/>
  <c r="E467" i="61"/>
  <c r="E468" i="61"/>
  <c r="E469" i="61"/>
  <c r="E470" i="61"/>
  <c r="E471" i="61"/>
  <c r="E472" i="61"/>
  <c r="E473" i="61"/>
  <c r="E474" i="61"/>
  <c r="E475" i="61"/>
  <c r="E476" i="61"/>
  <c r="E477" i="61"/>
  <c r="E478" i="61"/>
  <c r="E479" i="61"/>
  <c r="E480" i="61"/>
  <c r="E481" i="61"/>
  <c r="E482" i="61"/>
  <c r="E483" i="61"/>
  <c r="E484" i="61"/>
  <c r="E485" i="61"/>
  <c r="E486" i="61"/>
  <c r="E487" i="61"/>
  <c r="E488" i="61"/>
  <c r="E489" i="61"/>
  <c r="E490" i="61"/>
  <c r="E491" i="61"/>
  <c r="E492" i="61"/>
  <c r="E493" i="61"/>
  <c r="E494" i="61"/>
  <c r="E495" i="61"/>
  <c r="E496" i="61"/>
  <c r="E497" i="61"/>
  <c r="E498" i="61"/>
  <c r="E499" i="61"/>
  <c r="E500" i="61"/>
  <c r="E501" i="61"/>
  <c r="E502" i="61"/>
  <c r="E503" i="61"/>
  <c r="E504" i="61"/>
  <c r="E505" i="61"/>
  <c r="E506" i="61"/>
  <c r="E507" i="61"/>
  <c r="E508" i="61"/>
  <c r="E509" i="61"/>
  <c r="E510" i="61"/>
  <c r="E511" i="61"/>
  <c r="E512" i="61"/>
  <c r="E513" i="61"/>
  <c r="E514" i="61"/>
  <c r="E515" i="61"/>
  <c r="E516" i="61"/>
  <c r="E517" i="61"/>
  <c r="E518" i="61"/>
  <c r="E519" i="61"/>
  <c r="E520" i="61"/>
  <c r="E521" i="61"/>
  <c r="E522" i="61"/>
  <c r="E523" i="61"/>
  <c r="E524" i="61"/>
  <c r="E525" i="61"/>
  <c r="E526" i="61"/>
  <c r="E527" i="61"/>
  <c r="E528" i="61"/>
  <c r="E529" i="61"/>
  <c r="E530" i="61"/>
  <c r="E531" i="61"/>
  <c r="E532" i="61"/>
  <c r="E533" i="61"/>
  <c r="E534" i="61"/>
  <c r="E535" i="61"/>
  <c r="E536" i="61"/>
  <c r="E537" i="61"/>
  <c r="E538" i="61"/>
  <c r="E539" i="61"/>
  <c r="E540" i="61"/>
  <c r="E541" i="61"/>
  <c r="E542" i="61"/>
  <c r="E543" i="61"/>
  <c r="E544" i="61"/>
  <c r="E545" i="61"/>
  <c r="E546" i="61"/>
  <c r="E547" i="61"/>
  <c r="E548" i="61"/>
  <c r="E549" i="61"/>
  <c r="E550" i="61"/>
  <c r="E551" i="61"/>
  <c r="E552" i="61"/>
  <c r="E553" i="61"/>
  <c r="E554" i="61"/>
  <c r="E555" i="61"/>
  <c r="E556" i="61"/>
  <c r="E557" i="61"/>
  <c r="E558" i="61"/>
  <c r="E559" i="61"/>
  <c r="E560" i="61"/>
  <c r="E561" i="61"/>
  <c r="E562" i="61"/>
  <c r="E563" i="61"/>
  <c r="E564" i="61"/>
  <c r="E565" i="61"/>
  <c r="E566" i="61"/>
  <c r="E567" i="61"/>
  <c r="E568" i="61"/>
  <c r="E569" i="61"/>
  <c r="E570" i="61"/>
  <c r="E571" i="61"/>
  <c r="E572" i="61"/>
  <c r="E573" i="61"/>
  <c r="E574" i="61"/>
  <c r="E575" i="61"/>
  <c r="E576" i="61"/>
  <c r="E577" i="61"/>
  <c r="E578" i="61"/>
  <c r="E579" i="61"/>
  <c r="E580" i="61"/>
  <c r="E581" i="61"/>
  <c r="E582" i="61"/>
  <c r="E583" i="61"/>
  <c r="E584" i="61"/>
  <c r="E585" i="61"/>
  <c r="E586" i="61"/>
  <c r="E587" i="61"/>
  <c r="E588" i="61"/>
  <c r="E589" i="61"/>
  <c r="E590" i="61"/>
  <c r="E591" i="61"/>
  <c r="E592" i="61"/>
  <c r="E593" i="61"/>
  <c r="E594" i="61"/>
  <c r="E595" i="61"/>
  <c r="E596" i="61"/>
  <c r="E597" i="61"/>
  <c r="E598" i="61"/>
  <c r="E599" i="61"/>
  <c r="E600" i="61"/>
  <c r="E601" i="61"/>
  <c r="E602" i="61"/>
  <c r="E603" i="61"/>
  <c r="E604" i="61"/>
  <c r="E605" i="61"/>
  <c r="E606" i="61"/>
  <c r="E607" i="61"/>
  <c r="E608" i="61"/>
  <c r="E609" i="61"/>
  <c r="E610" i="61"/>
  <c r="E611" i="61"/>
  <c r="E612" i="61"/>
  <c r="E613" i="61"/>
  <c r="E614" i="61"/>
  <c r="E615" i="61"/>
  <c r="E616" i="61"/>
  <c r="E617" i="61"/>
  <c r="E618" i="61"/>
  <c r="E619" i="61"/>
  <c r="E620" i="61"/>
  <c r="E621" i="61"/>
  <c r="E622" i="61"/>
  <c r="E623" i="61"/>
  <c r="E624" i="61"/>
  <c r="E625" i="61"/>
  <c r="E626" i="61"/>
  <c r="E627" i="61"/>
  <c r="E628" i="61"/>
  <c r="E629" i="61"/>
  <c r="E630" i="61"/>
  <c r="E631" i="61"/>
  <c r="E632" i="61"/>
  <c r="E633" i="61"/>
  <c r="E634" i="61"/>
  <c r="E635" i="61"/>
  <c r="E636" i="61"/>
  <c r="E637" i="61"/>
  <c r="E638" i="61"/>
  <c r="E639" i="61"/>
  <c r="E640" i="61"/>
  <c r="E641" i="61"/>
  <c r="E642" i="61"/>
  <c r="E643" i="61"/>
  <c r="E644" i="61"/>
  <c r="E645" i="61"/>
  <c r="E646" i="61"/>
  <c r="E647" i="61"/>
  <c r="E648" i="61"/>
  <c r="E649" i="61"/>
  <c r="E650" i="61"/>
  <c r="E651" i="61"/>
  <c r="E652" i="61"/>
  <c r="E653" i="61"/>
  <c r="E654" i="61"/>
  <c r="E655" i="61"/>
  <c r="E656" i="61"/>
  <c r="E657" i="61"/>
  <c r="E658" i="61"/>
  <c r="E659" i="61"/>
  <c r="E660" i="61"/>
  <c r="E661" i="61"/>
  <c r="E662" i="61"/>
  <c r="E663" i="61"/>
  <c r="E664" i="61"/>
  <c r="E665" i="61"/>
  <c r="E666" i="61"/>
  <c r="E667" i="61"/>
  <c r="E668" i="61"/>
  <c r="E669" i="61"/>
  <c r="E670" i="61"/>
  <c r="E671" i="61"/>
  <c r="E672" i="61"/>
  <c r="E673" i="61"/>
  <c r="E674" i="61"/>
  <c r="E675" i="61"/>
  <c r="E676" i="61"/>
  <c r="E677" i="61"/>
  <c r="E678" i="61"/>
  <c r="E679" i="61"/>
  <c r="E680" i="61"/>
  <c r="E681" i="61"/>
  <c r="E682" i="61"/>
  <c r="E683" i="61"/>
  <c r="E684" i="61"/>
  <c r="E685" i="61"/>
  <c r="E686" i="61"/>
  <c r="E687" i="61"/>
  <c r="E688" i="61"/>
  <c r="E689" i="61"/>
  <c r="E690" i="61"/>
  <c r="E691" i="61"/>
  <c r="E692" i="61"/>
  <c r="E693" i="61"/>
  <c r="E694" i="61"/>
  <c r="E695" i="61"/>
  <c r="E696" i="61"/>
  <c r="E697" i="61"/>
  <c r="E698" i="61"/>
  <c r="E699" i="61"/>
  <c r="E700" i="61"/>
  <c r="E701" i="61"/>
  <c r="E702" i="61"/>
  <c r="E703" i="61"/>
  <c r="E704" i="61"/>
  <c r="E705" i="61"/>
  <c r="E706" i="61"/>
  <c r="E707" i="61"/>
  <c r="E708" i="61"/>
  <c r="E709" i="61"/>
  <c r="E710" i="61"/>
  <c r="E711" i="61"/>
  <c r="E712" i="61"/>
  <c r="E713" i="61"/>
  <c r="E714" i="61"/>
  <c r="E715" i="61"/>
  <c r="E716" i="61"/>
  <c r="E717" i="61"/>
  <c r="E718" i="61"/>
  <c r="E719" i="61"/>
  <c r="E720" i="61"/>
  <c r="E721" i="61"/>
  <c r="E722" i="61"/>
  <c r="E723" i="61"/>
  <c r="E724" i="61"/>
  <c r="E725" i="61"/>
  <c r="E726" i="61"/>
  <c r="E727" i="61"/>
  <c r="E728" i="61"/>
  <c r="E729" i="61"/>
  <c r="E730" i="61"/>
  <c r="E731" i="61"/>
  <c r="E732" i="61"/>
  <c r="E733" i="61"/>
  <c r="E734" i="61"/>
  <c r="E735" i="61"/>
  <c r="E736" i="61"/>
  <c r="E737" i="61"/>
  <c r="E738" i="61"/>
  <c r="E739" i="61"/>
  <c r="E740" i="61"/>
  <c r="E741" i="61"/>
  <c r="E742" i="61"/>
  <c r="E743" i="61"/>
  <c r="E744" i="61"/>
  <c r="E745" i="61"/>
  <c r="E746" i="61"/>
  <c r="E747" i="61"/>
  <c r="E748" i="61"/>
  <c r="E749" i="61"/>
  <c r="E750" i="61"/>
  <c r="E751" i="61"/>
  <c r="E752" i="61"/>
  <c r="E753" i="61"/>
  <c r="E754" i="61"/>
  <c r="E755" i="61"/>
  <c r="E756" i="61"/>
  <c r="E757" i="61"/>
  <c r="E758" i="61"/>
  <c r="E759" i="61"/>
  <c r="E760" i="61"/>
  <c r="E761" i="61"/>
  <c r="E762" i="61"/>
  <c r="E763" i="61"/>
  <c r="E764" i="61"/>
  <c r="E765" i="61"/>
  <c r="E766" i="61"/>
  <c r="E767" i="61"/>
  <c r="E768" i="61"/>
  <c r="E769" i="61"/>
  <c r="E770" i="61"/>
  <c r="E771" i="61"/>
  <c r="E772" i="61"/>
  <c r="E773" i="61"/>
  <c r="E774" i="61"/>
  <c r="E775" i="61"/>
  <c r="E776" i="61"/>
  <c r="E777" i="61"/>
  <c r="E778" i="61"/>
  <c r="E779" i="61"/>
  <c r="E780" i="61"/>
  <c r="E781" i="61"/>
  <c r="E782" i="61"/>
  <c r="E783" i="61"/>
  <c r="E784" i="61"/>
  <c r="E785" i="61"/>
  <c r="E786" i="61"/>
  <c r="E787" i="61"/>
  <c r="E788" i="61"/>
  <c r="E789" i="61"/>
  <c r="E790" i="61"/>
  <c r="E791" i="61"/>
  <c r="E792" i="61"/>
  <c r="E793" i="61"/>
  <c r="E794" i="61"/>
  <c r="E795" i="61"/>
  <c r="E796" i="61"/>
  <c r="E797" i="61"/>
  <c r="E798" i="61"/>
  <c r="E799" i="61"/>
  <c r="E800" i="61"/>
  <c r="E801" i="61"/>
  <c r="E802" i="61"/>
  <c r="E803" i="61"/>
  <c r="E804" i="61"/>
  <c r="E805" i="61"/>
  <c r="E806" i="61"/>
  <c r="E807" i="61"/>
  <c r="E808" i="61"/>
  <c r="E809" i="61"/>
  <c r="E810" i="61"/>
  <c r="E811" i="61"/>
  <c r="E812" i="61"/>
  <c r="E813" i="61"/>
  <c r="E814" i="61"/>
  <c r="E815" i="61"/>
  <c r="E816" i="61"/>
  <c r="E817" i="61"/>
  <c r="E818" i="61"/>
  <c r="E819" i="61"/>
  <c r="E820" i="61"/>
  <c r="E821" i="61"/>
  <c r="E822" i="61"/>
  <c r="E823" i="61"/>
  <c r="E824" i="61"/>
  <c r="E825" i="61"/>
  <c r="E826" i="61"/>
  <c r="E827" i="61"/>
  <c r="E828" i="61"/>
  <c r="E829" i="61"/>
  <c r="E830" i="61"/>
  <c r="E831" i="61"/>
  <c r="E832" i="61"/>
  <c r="E833" i="61"/>
  <c r="E834" i="61"/>
  <c r="E835" i="61"/>
  <c r="E836" i="61"/>
  <c r="E837" i="61"/>
  <c r="E838" i="61"/>
  <c r="E839" i="61"/>
  <c r="E840" i="61"/>
  <c r="E841" i="61"/>
  <c r="E842" i="61"/>
  <c r="E843" i="61"/>
  <c r="E844" i="61"/>
  <c r="E845" i="61"/>
  <c r="E846" i="61"/>
  <c r="E847" i="61"/>
  <c r="E848" i="61"/>
  <c r="E849" i="61"/>
  <c r="E850" i="61"/>
  <c r="E851" i="61"/>
  <c r="E852" i="61"/>
  <c r="E853" i="61"/>
  <c r="E854" i="61"/>
  <c r="E855" i="61"/>
  <c r="E856" i="61"/>
  <c r="E857" i="61"/>
  <c r="E858" i="61"/>
  <c r="E859" i="61"/>
  <c r="E860" i="61"/>
  <c r="E861" i="61"/>
  <c r="E862" i="61"/>
  <c r="E863" i="61"/>
  <c r="E864" i="61"/>
  <c r="E865" i="61"/>
  <c r="E866" i="61"/>
  <c r="E867" i="61"/>
  <c r="E868" i="61"/>
  <c r="E869" i="61"/>
  <c r="E870" i="61"/>
  <c r="E871" i="61"/>
  <c r="E872" i="61"/>
  <c r="E873" i="61"/>
  <c r="E874" i="61"/>
  <c r="E875" i="61"/>
  <c r="E876" i="61"/>
  <c r="E877" i="61"/>
  <c r="E878" i="61"/>
  <c r="E879" i="61"/>
  <c r="E880" i="61"/>
  <c r="E881" i="61"/>
  <c r="E882" i="61"/>
  <c r="E883" i="61"/>
  <c r="E884" i="61"/>
  <c r="E885" i="61"/>
  <c r="E886" i="61"/>
  <c r="E887" i="61"/>
  <c r="E888" i="61"/>
  <c r="E889" i="61"/>
  <c r="E890" i="61"/>
  <c r="E891" i="61"/>
  <c r="E892" i="61"/>
  <c r="E893" i="61"/>
  <c r="E894" i="61"/>
  <c r="E895" i="61"/>
  <c r="E896" i="61"/>
  <c r="E897" i="61"/>
  <c r="E898" i="61"/>
  <c r="E899" i="61"/>
  <c r="E900" i="61"/>
  <c r="E901" i="61"/>
  <c r="E902" i="61"/>
  <c r="E903" i="61"/>
  <c r="E904" i="61"/>
  <c r="E905" i="61"/>
  <c r="E906" i="61"/>
  <c r="E907" i="61"/>
  <c r="E908" i="61"/>
  <c r="E909" i="61"/>
  <c r="E910" i="61"/>
  <c r="E911" i="61"/>
  <c r="E912" i="61"/>
  <c r="E913" i="61"/>
  <c r="E914" i="61"/>
  <c r="E915" i="61"/>
  <c r="E916" i="61"/>
  <c r="E917" i="61"/>
  <c r="E918" i="61"/>
  <c r="E919" i="61"/>
  <c r="E920" i="61"/>
  <c r="E921" i="61"/>
  <c r="E922" i="61"/>
  <c r="E923" i="61"/>
  <c r="E924" i="61"/>
  <c r="E925" i="61"/>
  <c r="E926" i="61"/>
  <c r="E927" i="61"/>
  <c r="E928" i="61"/>
  <c r="E929" i="61"/>
  <c r="E930" i="61"/>
  <c r="E931" i="61"/>
  <c r="E932" i="61"/>
  <c r="E933" i="61"/>
  <c r="E934" i="61"/>
  <c r="E935" i="61"/>
  <c r="E936" i="61"/>
  <c r="E937" i="61"/>
  <c r="E938" i="61"/>
  <c r="E939" i="61"/>
  <c r="E940" i="61"/>
  <c r="E941" i="61"/>
  <c r="E942" i="61"/>
  <c r="E943" i="61"/>
  <c r="E944" i="61"/>
  <c r="E945" i="61"/>
  <c r="E946" i="61"/>
  <c r="E947" i="61"/>
  <c r="E948" i="61"/>
  <c r="E949" i="61"/>
  <c r="E950" i="61"/>
  <c r="E951" i="61"/>
  <c r="E952" i="61"/>
  <c r="E953" i="61"/>
  <c r="E954" i="61"/>
  <c r="E955" i="61"/>
  <c r="E956" i="61"/>
  <c r="E957" i="61"/>
  <c r="E958" i="61"/>
  <c r="E959" i="61"/>
  <c r="E960" i="61"/>
  <c r="E961" i="61"/>
  <c r="E962" i="61"/>
  <c r="E963" i="61"/>
  <c r="E964" i="61"/>
  <c r="E965" i="61"/>
  <c r="E966" i="61"/>
  <c r="E967" i="61"/>
  <c r="E968" i="61"/>
  <c r="E969" i="61"/>
  <c r="E970" i="61"/>
  <c r="E971" i="61"/>
  <c r="E972" i="61"/>
  <c r="E973" i="61"/>
  <c r="E974" i="61"/>
  <c r="E975" i="61"/>
  <c r="E976" i="61"/>
  <c r="E977" i="61"/>
  <c r="E978" i="61"/>
  <c r="E979" i="61"/>
  <c r="E980" i="61"/>
  <c r="E981" i="61"/>
  <c r="E982" i="61"/>
  <c r="E983" i="61"/>
  <c r="E984" i="61"/>
  <c r="E985" i="61"/>
  <c r="E986" i="61"/>
  <c r="E987" i="61"/>
  <c r="E988" i="61"/>
  <c r="E989" i="61"/>
  <c r="E990" i="61"/>
  <c r="E991" i="61"/>
  <c r="E992" i="61"/>
  <c r="E993" i="61"/>
  <c r="E994" i="61"/>
  <c r="E995" i="61"/>
  <c r="E996" i="61"/>
  <c r="E997" i="61"/>
  <c r="E998" i="61"/>
  <c r="E999" i="61"/>
  <c r="E1000" i="61"/>
  <c r="E1001" i="61"/>
  <c r="E1002" i="61"/>
  <c r="E1003" i="61"/>
  <c r="E1004" i="61"/>
  <c r="E1005" i="61"/>
  <c r="E1006" i="61"/>
  <c r="E1007" i="61"/>
  <c r="E1008" i="61"/>
  <c r="E1009" i="61"/>
  <c r="E1010" i="61"/>
  <c r="E1011" i="61"/>
  <c r="E1012" i="61"/>
  <c r="E1013" i="61"/>
  <c r="E1014" i="61"/>
  <c r="E1015" i="61"/>
  <c r="E1016" i="61"/>
  <c r="E1017" i="61"/>
  <c r="E1018" i="61"/>
  <c r="E1019" i="61"/>
  <c r="E1020" i="61"/>
  <c r="E1021" i="61"/>
  <c r="E1022" i="61"/>
  <c r="E1023" i="61"/>
  <c r="E1024" i="61"/>
  <c r="E1025" i="61"/>
  <c r="E1026" i="61"/>
  <c r="E1027" i="61"/>
  <c r="E1028" i="61"/>
  <c r="E1029" i="61"/>
  <c r="E1030" i="61"/>
  <c r="E1031" i="61"/>
  <c r="E1032" i="61"/>
  <c r="E1033" i="61"/>
  <c r="E1034" i="61"/>
  <c r="E1035" i="61"/>
  <c r="E1036" i="61"/>
  <c r="E1037" i="61"/>
  <c r="E1038" i="61"/>
  <c r="E1039" i="61"/>
  <c r="E1040" i="61"/>
  <c r="E1041" i="61"/>
  <c r="E1042" i="61"/>
  <c r="E1043" i="61"/>
  <c r="E1044" i="61"/>
  <c r="E1045" i="61"/>
  <c r="E1046" i="61"/>
  <c r="E1047" i="61"/>
  <c r="E1048" i="61"/>
  <c r="E1049" i="61"/>
  <c r="E1050" i="61"/>
  <c r="E1051" i="61"/>
  <c r="E1052" i="61"/>
  <c r="E1053" i="61"/>
  <c r="E1054" i="61"/>
  <c r="E1055" i="61"/>
  <c r="E1056" i="61"/>
  <c r="E1057" i="61"/>
  <c r="E1058" i="61"/>
  <c r="E1059" i="61"/>
  <c r="E1060" i="61"/>
  <c r="E1061" i="61"/>
  <c r="E1062" i="61"/>
  <c r="E1063" i="61"/>
  <c r="E1064" i="61"/>
  <c r="E1065" i="61"/>
  <c r="E1066" i="61"/>
  <c r="E1067" i="61"/>
  <c r="E1068" i="61"/>
  <c r="E1069" i="61"/>
  <c r="E1070" i="61"/>
  <c r="E1071" i="61"/>
  <c r="E1072" i="61"/>
  <c r="E1073" i="61"/>
  <c r="E1074" i="61"/>
  <c r="E1075" i="61"/>
  <c r="E1076" i="61"/>
  <c r="E1077" i="61"/>
  <c r="E1078" i="61"/>
  <c r="E1079" i="61"/>
  <c r="E1080" i="61"/>
  <c r="E1081" i="61"/>
  <c r="E1082" i="61"/>
  <c r="E1083" i="61"/>
  <c r="E1084" i="61"/>
  <c r="E1085" i="61"/>
  <c r="E1086" i="61"/>
  <c r="E1087" i="61"/>
  <c r="E1088" i="61"/>
  <c r="E1089" i="61"/>
  <c r="E1090" i="61"/>
  <c r="E1091" i="61"/>
  <c r="E1092" i="61"/>
  <c r="E1093" i="61"/>
  <c r="E1094" i="61"/>
  <c r="E1095" i="61"/>
  <c r="E1096" i="61"/>
  <c r="E1097" i="61"/>
  <c r="E1098" i="61"/>
  <c r="E1099" i="61"/>
  <c r="E1100" i="61"/>
  <c r="E1101" i="61"/>
  <c r="E1102" i="61"/>
  <c r="E1103" i="61"/>
  <c r="E1104" i="61"/>
  <c r="E1105" i="61"/>
  <c r="E1106" i="61"/>
  <c r="E1107" i="61"/>
  <c r="E1108" i="61"/>
  <c r="E1109" i="61"/>
  <c r="E1110" i="61"/>
  <c r="E1111" i="61"/>
  <c r="E1112" i="61"/>
  <c r="E1113" i="61"/>
  <c r="E1114" i="61"/>
  <c r="E1115" i="61"/>
  <c r="E1116" i="61"/>
  <c r="E1117" i="61"/>
  <c r="E1118" i="61"/>
  <c r="E1119" i="61"/>
  <c r="E1120" i="61"/>
  <c r="E1121" i="61"/>
  <c r="E1122" i="61"/>
  <c r="E1123" i="61"/>
  <c r="E1124" i="61"/>
  <c r="E1125" i="61"/>
  <c r="E1126" i="61"/>
  <c r="E1127" i="61"/>
  <c r="E1128" i="61"/>
  <c r="E1129" i="61"/>
  <c r="E1130" i="61"/>
  <c r="E1131" i="61"/>
  <c r="E1132" i="61"/>
  <c r="E1133" i="61"/>
  <c r="E1134" i="61"/>
  <c r="E1135" i="61"/>
  <c r="E1136" i="61"/>
  <c r="E1137" i="61"/>
  <c r="E1138" i="61"/>
  <c r="E1139" i="61"/>
  <c r="E1140" i="61"/>
  <c r="E1141" i="61"/>
  <c r="E1142" i="61"/>
  <c r="E1143" i="61"/>
  <c r="E1144" i="61"/>
  <c r="E1145" i="61"/>
  <c r="E1146" i="61"/>
  <c r="E1147" i="61"/>
  <c r="E1148" i="61"/>
  <c r="E1149" i="61"/>
  <c r="E1150" i="61"/>
  <c r="E1151" i="61"/>
  <c r="E1152" i="61"/>
  <c r="E1153" i="61"/>
  <c r="E1154" i="61"/>
  <c r="E1155" i="61"/>
  <c r="E1156" i="61"/>
  <c r="E1157" i="61"/>
  <c r="E1158" i="61"/>
  <c r="E1159" i="61"/>
  <c r="E1160" i="61"/>
  <c r="E1161" i="61"/>
  <c r="E1162" i="61"/>
  <c r="E1163" i="61"/>
  <c r="E1164" i="61"/>
  <c r="E1165" i="61"/>
  <c r="E1166" i="61"/>
  <c r="E1167" i="61"/>
  <c r="E1168" i="61"/>
  <c r="E1169" i="61"/>
  <c r="E1170" i="61"/>
  <c r="E1171" i="61"/>
  <c r="E1172" i="61"/>
  <c r="E1173" i="61"/>
  <c r="E1174" i="61"/>
  <c r="E1175" i="61"/>
  <c r="E1176" i="61"/>
  <c r="E1177" i="61"/>
  <c r="E1178" i="61"/>
  <c r="E1179" i="61"/>
  <c r="E1180" i="61"/>
  <c r="E1181" i="61"/>
  <c r="E1182" i="61"/>
  <c r="E1183" i="61"/>
  <c r="E1184" i="61"/>
  <c r="E1185" i="61"/>
  <c r="E1186" i="61"/>
  <c r="E1187" i="61"/>
  <c r="E1188" i="61"/>
  <c r="E1189" i="61"/>
  <c r="E1190" i="61"/>
  <c r="E1191" i="61"/>
  <c r="E1192" i="61"/>
  <c r="E1193" i="61"/>
  <c r="E1194" i="61"/>
  <c r="E1195" i="61"/>
  <c r="E1196" i="61"/>
  <c r="E1197" i="61"/>
  <c r="E1198" i="61"/>
  <c r="E1199" i="61"/>
  <c r="E1200" i="61"/>
  <c r="E1201" i="61"/>
  <c r="E1202" i="61"/>
  <c r="E1203" i="61"/>
  <c r="E1204" i="61"/>
  <c r="E1205" i="61"/>
  <c r="E1206" i="61"/>
  <c r="E1207" i="61"/>
  <c r="E1208" i="61"/>
  <c r="E1209" i="61"/>
  <c r="E1210" i="61"/>
  <c r="E1211" i="61"/>
  <c r="E1212" i="61"/>
  <c r="E1213" i="61"/>
  <c r="E1214" i="61"/>
  <c r="E1215" i="61"/>
  <c r="E1216" i="61"/>
  <c r="E1217" i="61"/>
  <c r="E1218" i="61"/>
  <c r="E1219" i="61"/>
  <c r="E1220" i="61"/>
  <c r="E1221" i="61"/>
  <c r="E1222" i="61"/>
  <c r="E1223" i="61"/>
  <c r="E1224" i="61"/>
  <c r="E1225" i="61"/>
  <c r="E1226" i="61"/>
  <c r="E1227" i="61"/>
  <c r="E1228" i="61"/>
  <c r="E1229" i="61"/>
  <c r="E1230" i="61"/>
  <c r="E1231" i="61"/>
  <c r="E1232" i="61"/>
  <c r="E1233" i="61"/>
  <c r="E1234" i="61"/>
  <c r="E1235" i="61"/>
  <c r="E1236" i="61"/>
  <c r="E1237" i="61"/>
  <c r="E1238" i="61"/>
  <c r="E1239" i="61"/>
  <c r="E1240" i="61"/>
  <c r="E1241" i="61"/>
  <c r="E1242" i="61"/>
  <c r="E1243" i="61"/>
  <c r="E1244" i="61"/>
  <c r="E1245" i="61"/>
  <c r="E1246" i="61"/>
  <c r="E1247" i="61"/>
  <c r="E1248" i="61"/>
  <c r="E1249" i="61"/>
  <c r="E1250" i="61"/>
  <c r="E1251" i="61"/>
  <c r="E1252" i="61"/>
  <c r="E1253" i="61"/>
  <c r="E1254" i="61"/>
  <c r="E1255" i="61"/>
  <c r="E1256" i="61"/>
  <c r="E1257" i="61"/>
  <c r="E1258" i="61"/>
  <c r="E1259" i="61"/>
  <c r="E1260" i="61"/>
  <c r="E1261" i="61"/>
  <c r="E1262" i="61"/>
  <c r="E1263" i="61"/>
  <c r="E1264" i="61"/>
  <c r="E1265" i="61"/>
  <c r="E1266" i="61"/>
  <c r="E1267" i="61"/>
  <c r="E1268" i="61"/>
  <c r="E1269" i="61"/>
  <c r="E1270" i="61"/>
  <c r="E1271" i="61"/>
  <c r="E1272" i="61"/>
  <c r="E1273" i="61"/>
  <c r="E1274" i="61"/>
  <c r="E1275" i="61"/>
  <c r="E1276" i="61"/>
  <c r="E1277" i="61"/>
  <c r="E1278" i="61"/>
  <c r="E1279" i="61"/>
  <c r="E1280" i="61"/>
  <c r="E1281" i="61"/>
  <c r="E1282" i="61"/>
  <c r="E1283" i="61"/>
  <c r="E1284" i="61"/>
  <c r="E1285" i="61"/>
  <c r="E1286" i="61"/>
  <c r="E1287" i="61"/>
  <c r="E1288" i="61"/>
  <c r="E1289" i="61"/>
  <c r="E1290" i="61"/>
  <c r="E1291" i="61"/>
  <c r="E1292" i="61"/>
  <c r="E1293" i="61"/>
  <c r="E1294" i="61"/>
  <c r="E1295" i="61"/>
  <c r="E1296" i="61"/>
  <c r="E1297" i="61"/>
  <c r="E1298" i="61"/>
  <c r="E1299" i="61"/>
  <c r="E1300" i="61"/>
  <c r="E1301" i="61"/>
  <c r="E1302" i="61"/>
  <c r="E1303" i="61"/>
  <c r="E1304" i="61"/>
  <c r="E1305" i="61"/>
  <c r="E1306" i="61"/>
  <c r="E1307" i="61"/>
  <c r="E1308" i="61"/>
  <c r="E1309" i="61"/>
  <c r="E1310" i="61"/>
  <c r="E1311" i="61"/>
  <c r="E1312" i="61"/>
  <c r="E1313" i="61"/>
  <c r="E1314" i="61"/>
  <c r="E1315" i="61"/>
  <c r="E1316" i="61"/>
  <c r="E1317" i="61"/>
  <c r="E1318" i="61"/>
  <c r="E1319" i="61"/>
  <c r="E1320" i="61"/>
  <c r="E1321" i="61"/>
  <c r="E1322" i="61"/>
  <c r="E1323" i="61"/>
  <c r="E1324" i="61"/>
  <c r="E1325" i="61"/>
  <c r="E1326" i="61"/>
  <c r="E1327" i="61"/>
  <c r="E1328" i="61"/>
  <c r="E1329" i="61"/>
  <c r="E1330" i="61"/>
  <c r="E1331" i="61"/>
  <c r="E1332" i="61"/>
  <c r="E1333" i="61"/>
  <c r="E1334" i="61"/>
  <c r="E1335" i="61"/>
  <c r="E1336" i="61"/>
  <c r="E1337" i="61"/>
  <c r="E1338" i="61"/>
  <c r="E1339" i="61"/>
  <c r="E1340" i="61"/>
  <c r="E1341" i="61"/>
  <c r="E1342" i="61"/>
  <c r="E1343" i="61"/>
  <c r="E1344" i="61"/>
  <c r="E1345" i="61"/>
  <c r="E1346" i="61"/>
  <c r="E1347" i="61"/>
  <c r="E1348" i="61"/>
  <c r="E1349" i="61"/>
  <c r="E1350" i="61"/>
  <c r="E1351" i="61"/>
  <c r="E1352" i="61"/>
  <c r="E1353" i="61"/>
  <c r="E1354" i="61"/>
  <c r="E1355" i="61"/>
  <c r="E1356" i="61"/>
  <c r="E1357" i="61"/>
  <c r="E1358" i="61"/>
  <c r="E1359" i="61"/>
  <c r="E1360" i="61"/>
  <c r="E1361" i="61"/>
  <c r="E1362" i="61"/>
  <c r="E1363" i="61"/>
  <c r="E1364" i="61"/>
  <c r="E1365" i="61"/>
  <c r="E1366" i="61"/>
  <c r="E1367" i="61"/>
  <c r="E1368" i="61"/>
  <c r="E1369" i="61"/>
  <c r="E1370" i="61"/>
  <c r="E1371" i="61"/>
  <c r="E1372" i="61"/>
  <c r="E1373" i="61"/>
  <c r="E1374" i="61"/>
  <c r="E1375" i="61"/>
  <c r="E1376" i="61"/>
  <c r="E1377" i="61"/>
  <c r="E1378" i="61"/>
  <c r="E1379" i="61"/>
  <c r="E1380" i="61"/>
  <c r="E1381" i="61"/>
  <c r="E1382" i="61"/>
  <c r="E1383" i="61"/>
  <c r="E1384" i="61"/>
  <c r="E1385" i="61"/>
  <c r="E1386" i="61"/>
  <c r="E1387" i="61"/>
  <c r="E1388" i="61"/>
  <c r="E1389" i="61"/>
  <c r="E1390" i="61"/>
  <c r="E1391" i="61"/>
  <c r="E1392" i="61"/>
  <c r="E1393" i="61"/>
  <c r="E1394" i="61"/>
  <c r="E1395" i="61"/>
  <c r="E1396" i="61"/>
  <c r="E1397" i="61"/>
  <c r="E1398" i="61"/>
  <c r="E1399" i="61"/>
  <c r="E1400" i="61"/>
  <c r="E1401" i="61"/>
  <c r="E1402" i="61"/>
  <c r="E1403" i="61"/>
  <c r="E1404" i="61"/>
  <c r="E1405" i="61"/>
  <c r="E1406" i="61"/>
  <c r="E1407" i="61"/>
  <c r="E1408" i="61"/>
  <c r="E1409" i="61"/>
  <c r="E1410" i="61"/>
  <c r="E1411" i="61"/>
  <c r="E1412" i="61"/>
  <c r="E1413" i="61"/>
  <c r="E1414" i="61"/>
  <c r="E1415" i="61"/>
  <c r="E1416" i="61"/>
  <c r="E1417" i="61"/>
  <c r="E1418" i="61"/>
  <c r="E1419" i="61"/>
  <c r="E1420" i="61"/>
  <c r="E1421" i="61"/>
  <c r="E1422" i="61"/>
  <c r="E1423" i="61"/>
  <c r="E1424" i="61"/>
  <c r="E1425" i="61"/>
  <c r="E1426" i="61"/>
  <c r="E1427" i="61"/>
  <c r="E1428" i="61"/>
  <c r="E1429" i="61"/>
  <c r="E1430" i="61"/>
  <c r="E1431" i="61"/>
  <c r="E1432" i="61"/>
  <c r="E1433" i="61"/>
  <c r="E1434" i="61"/>
  <c r="E1435" i="61"/>
  <c r="E1436" i="61"/>
  <c r="E1437" i="61"/>
  <c r="E1438" i="61"/>
  <c r="E1439" i="61"/>
  <c r="E1440" i="61"/>
  <c r="E1441" i="61"/>
  <c r="E1442" i="61"/>
  <c r="E1443" i="61"/>
  <c r="E1444" i="61"/>
  <c r="E1445" i="61"/>
  <c r="E1446" i="61"/>
  <c r="E1447" i="61"/>
  <c r="E1448" i="61"/>
  <c r="E1449" i="61"/>
  <c r="E1450" i="61"/>
  <c r="E1451" i="61"/>
  <c r="E1452" i="61"/>
  <c r="E1453" i="61"/>
  <c r="E1454" i="61"/>
  <c r="E1455" i="61"/>
  <c r="E1456" i="61"/>
  <c r="E1457" i="61"/>
  <c r="E1458" i="61"/>
  <c r="E1459" i="61"/>
  <c r="E1460" i="61"/>
  <c r="E1461" i="61"/>
  <c r="E1462" i="61"/>
  <c r="E1463" i="61"/>
  <c r="E1464" i="61"/>
  <c r="E1465" i="61"/>
  <c r="E1466" i="61"/>
  <c r="E1467" i="61"/>
  <c r="E1468" i="61"/>
  <c r="E1469" i="61"/>
  <c r="E1470" i="61"/>
  <c r="E1471" i="61"/>
  <c r="E1472" i="61"/>
  <c r="E1473" i="61"/>
  <c r="E1474" i="61"/>
  <c r="E1475" i="61"/>
  <c r="E1476" i="61"/>
  <c r="E1477" i="61"/>
  <c r="E1478" i="61"/>
  <c r="E1479" i="61"/>
  <c r="E1480" i="61"/>
  <c r="E1481" i="61"/>
  <c r="E1482" i="61"/>
  <c r="E1483" i="61"/>
  <c r="E1484" i="61"/>
  <c r="E1485" i="61"/>
  <c r="E1486" i="61"/>
  <c r="E1487" i="61"/>
  <c r="E1488" i="61"/>
  <c r="E1489" i="61"/>
  <c r="E1490" i="61"/>
  <c r="E1491" i="61"/>
  <c r="E1492" i="61"/>
  <c r="E1493" i="61"/>
  <c r="E1494" i="61"/>
  <c r="E1495" i="61"/>
  <c r="E1496" i="61"/>
  <c r="E1497" i="61"/>
  <c r="E1498" i="61"/>
  <c r="E1499" i="61"/>
  <c r="E1500" i="61"/>
  <c r="E1501" i="61"/>
  <c r="F3" i="61"/>
  <c r="D3" i="61" s="1"/>
  <c r="F4" i="61"/>
  <c r="F5" i="61"/>
  <c r="F6" i="61"/>
  <c r="F7" i="61"/>
  <c r="F8" i="61"/>
  <c r="F9" i="61"/>
  <c r="D9" i="61" s="1"/>
  <c r="F10" i="61"/>
  <c r="D10" i="61" s="1"/>
  <c r="F11" i="61"/>
  <c r="D11" i="61" s="1"/>
  <c r="F12" i="61"/>
  <c r="D12" i="61" s="1"/>
  <c r="F13" i="61"/>
  <c r="D13" i="61" s="1"/>
  <c r="F14" i="61"/>
  <c r="D14" i="61" s="1"/>
  <c r="F15" i="61"/>
  <c r="D15" i="61" s="1"/>
  <c r="F16" i="61"/>
  <c r="F17" i="61"/>
  <c r="F18" i="61"/>
  <c r="D18" i="61" s="1"/>
  <c r="F19" i="61"/>
  <c r="D19" i="61" s="1"/>
  <c r="F20" i="61"/>
  <c r="D20" i="61" s="1"/>
  <c r="F21" i="61"/>
  <c r="D21" i="61" s="1"/>
  <c r="F22" i="61"/>
  <c r="D22" i="61" s="1"/>
  <c r="F23" i="61"/>
  <c r="D23" i="61" s="1"/>
  <c r="F24" i="61"/>
  <c r="D24" i="61" s="1"/>
  <c r="F25" i="61"/>
  <c r="D25" i="61" s="1"/>
  <c r="F26" i="61"/>
  <c r="D26" i="61" s="1"/>
  <c r="F27" i="61"/>
  <c r="D27" i="61" s="1"/>
  <c r="F28" i="61"/>
  <c r="D28" i="61" s="1"/>
  <c r="F29" i="61"/>
  <c r="D29" i="61" s="1"/>
  <c r="F30" i="61"/>
  <c r="D30" i="61" s="1"/>
  <c r="F31" i="61"/>
  <c r="D31" i="61" s="1"/>
  <c r="F32" i="61"/>
  <c r="D32" i="61" s="1"/>
  <c r="F33" i="61"/>
  <c r="D33" i="61" s="1"/>
  <c r="F34" i="61"/>
  <c r="D34" i="61" s="1"/>
  <c r="F35" i="61"/>
  <c r="D35" i="61" s="1"/>
  <c r="F36" i="61"/>
  <c r="D36" i="61" s="1"/>
  <c r="F37" i="61"/>
  <c r="D37" i="61" s="1"/>
  <c r="F38" i="61"/>
  <c r="D38" i="61" s="1"/>
  <c r="F39" i="61"/>
  <c r="D39" i="61" s="1"/>
  <c r="F40" i="61"/>
  <c r="D40" i="61" s="1"/>
  <c r="F41" i="61"/>
  <c r="D41" i="61" s="1"/>
  <c r="F42" i="61"/>
  <c r="D42" i="61" s="1"/>
  <c r="F43" i="61"/>
  <c r="D43" i="61" s="1"/>
  <c r="F44" i="61"/>
  <c r="D44" i="61" s="1"/>
  <c r="F45" i="61"/>
  <c r="D45" i="61" s="1"/>
  <c r="F46" i="61"/>
  <c r="D46" i="61" s="1"/>
  <c r="F47" i="61"/>
  <c r="D47" i="61" s="1"/>
  <c r="F48" i="61"/>
  <c r="D48" i="61" s="1"/>
  <c r="F49" i="61"/>
  <c r="D49" i="61" s="1"/>
  <c r="F50" i="61"/>
  <c r="D50" i="61" s="1"/>
  <c r="F51" i="61"/>
  <c r="D51" i="61" s="1"/>
  <c r="F52" i="61"/>
  <c r="D52" i="61" s="1"/>
  <c r="F53" i="61"/>
  <c r="D53" i="61" s="1"/>
  <c r="F54" i="61"/>
  <c r="D54" i="61" s="1"/>
  <c r="F55" i="61"/>
  <c r="D55" i="61" s="1"/>
  <c r="F56" i="61"/>
  <c r="D56" i="61" s="1"/>
  <c r="F57" i="61"/>
  <c r="D57" i="61" s="1"/>
  <c r="F58" i="61"/>
  <c r="D58" i="61" s="1"/>
  <c r="F59" i="61"/>
  <c r="D59" i="61" s="1"/>
  <c r="F60" i="61"/>
  <c r="F61" i="61"/>
  <c r="D61" i="61" s="1"/>
  <c r="F62" i="61"/>
  <c r="D62" i="61" s="1"/>
  <c r="F63" i="61"/>
  <c r="D63" i="61" s="1"/>
  <c r="F64" i="61"/>
  <c r="F65" i="61"/>
  <c r="F66" i="61"/>
  <c r="F67" i="61"/>
  <c r="D67" i="61" s="1"/>
  <c r="F68" i="61"/>
  <c r="D68" i="61" s="1"/>
  <c r="F69" i="61"/>
  <c r="F70" i="61"/>
  <c r="D70" i="61" s="1"/>
  <c r="F71" i="61"/>
  <c r="D71" i="61" s="1"/>
  <c r="F72" i="61"/>
  <c r="F73" i="61"/>
  <c r="D73" i="61" s="1"/>
  <c r="F74" i="61"/>
  <c r="D74" i="61" s="1"/>
  <c r="F75" i="61"/>
  <c r="D75" i="61" s="1"/>
  <c r="F76" i="61"/>
  <c r="F77" i="61"/>
  <c r="D77" i="61" s="1"/>
  <c r="F78" i="61"/>
  <c r="D78" i="61" s="1"/>
  <c r="F79" i="61"/>
  <c r="D79" i="61" s="1"/>
  <c r="F80" i="61"/>
  <c r="D80" i="61" s="1"/>
  <c r="F81" i="61"/>
  <c r="D81" i="61" s="1"/>
  <c r="F82" i="61"/>
  <c r="D82" i="61" s="1"/>
  <c r="F83" i="61"/>
  <c r="D83" i="61" s="1"/>
  <c r="F84" i="61"/>
  <c r="D84" i="61" s="1"/>
  <c r="F85" i="61"/>
  <c r="D85" i="61" s="1"/>
  <c r="F86" i="61"/>
  <c r="D86" i="61" s="1"/>
  <c r="F87" i="61"/>
  <c r="D87" i="61" s="1"/>
  <c r="F88" i="61"/>
  <c r="D88" i="61" s="1"/>
  <c r="F89" i="61"/>
  <c r="D89" i="61" s="1"/>
  <c r="F90" i="61"/>
  <c r="D90" i="61" s="1"/>
  <c r="F91" i="61"/>
  <c r="D91" i="61" s="1"/>
  <c r="F92" i="61"/>
  <c r="D92" i="61" s="1"/>
  <c r="F93" i="61"/>
  <c r="D93" i="61" s="1"/>
  <c r="F94" i="61"/>
  <c r="D94" i="61" s="1"/>
  <c r="F95" i="61"/>
  <c r="D95" i="61" s="1"/>
  <c r="F96" i="61"/>
  <c r="D96" i="61" s="1"/>
  <c r="F97" i="61"/>
  <c r="D97" i="61" s="1"/>
  <c r="F98" i="61"/>
  <c r="D98" i="61" s="1"/>
  <c r="F99" i="61"/>
  <c r="D99" i="61" s="1"/>
  <c r="F100" i="61"/>
  <c r="D100" i="61" s="1"/>
  <c r="F101" i="61"/>
  <c r="D101" i="61" s="1"/>
  <c r="F102" i="61"/>
  <c r="D102" i="61" s="1"/>
  <c r="F103" i="61"/>
  <c r="D103" i="61" s="1"/>
  <c r="F104" i="61"/>
  <c r="D104" i="61" s="1"/>
  <c r="F105" i="61"/>
  <c r="D105" i="61" s="1"/>
  <c r="F106" i="61"/>
  <c r="D106" i="61" s="1"/>
  <c r="F107" i="61"/>
  <c r="D107" i="61" s="1"/>
  <c r="F108" i="61"/>
  <c r="D108" i="61" s="1"/>
  <c r="F109" i="61"/>
  <c r="D109" i="61" s="1"/>
  <c r="F110" i="61"/>
  <c r="D110" i="61" s="1"/>
  <c r="F111" i="61"/>
  <c r="D111" i="61" s="1"/>
  <c r="F112" i="61"/>
  <c r="D112" i="61" s="1"/>
  <c r="F113" i="61"/>
  <c r="D113" i="61" s="1"/>
  <c r="F114" i="61"/>
  <c r="D114" i="61" s="1"/>
  <c r="F115" i="61"/>
  <c r="F116" i="61"/>
  <c r="F117" i="61"/>
  <c r="F118" i="61"/>
  <c r="D118" i="61" s="1"/>
  <c r="F119" i="61"/>
  <c r="D119" i="61" s="1"/>
  <c r="F120" i="61"/>
  <c r="D120" i="61" s="1"/>
  <c r="F121" i="61"/>
  <c r="D121" i="61" s="1"/>
  <c r="F122" i="61"/>
  <c r="D122" i="61" s="1"/>
  <c r="F123" i="61"/>
  <c r="D123" i="61" s="1"/>
  <c r="F124" i="61"/>
  <c r="D124" i="61" s="1"/>
  <c r="F125" i="61"/>
  <c r="D125" i="61" s="1"/>
  <c r="F126" i="61"/>
  <c r="D126" i="61" s="1"/>
  <c r="F127" i="61"/>
  <c r="D127" i="61" s="1"/>
  <c r="F128" i="61"/>
  <c r="D128" i="61" s="1"/>
  <c r="F129" i="61"/>
  <c r="D129" i="61" s="1"/>
  <c r="F130" i="61"/>
  <c r="D130" i="61" s="1"/>
  <c r="F131" i="61"/>
  <c r="D131" i="61" s="1"/>
  <c r="F132" i="61"/>
  <c r="D132" i="61" s="1"/>
  <c r="F133" i="61"/>
  <c r="D133" i="61" s="1"/>
  <c r="F134" i="61"/>
  <c r="D134" i="61" s="1"/>
  <c r="F135" i="61"/>
  <c r="D135" i="61" s="1"/>
  <c r="F136" i="61"/>
  <c r="D136" i="61" s="1"/>
  <c r="F137" i="61"/>
  <c r="D137" i="61" s="1"/>
  <c r="F138" i="61"/>
  <c r="D138" i="61" s="1"/>
  <c r="F139" i="61"/>
  <c r="D139" i="61" s="1"/>
  <c r="F140" i="61"/>
  <c r="F141" i="61"/>
  <c r="D141" i="61" s="1"/>
  <c r="F142" i="61"/>
  <c r="D142" i="61" s="1"/>
  <c r="F143" i="61"/>
  <c r="D143" i="61" s="1"/>
  <c r="F144" i="61"/>
  <c r="D144" i="61" s="1"/>
  <c r="F145" i="61"/>
  <c r="D145" i="61" s="1"/>
  <c r="F146" i="61"/>
  <c r="D146" i="61" s="1"/>
  <c r="F147" i="61"/>
  <c r="D147" i="61" s="1"/>
  <c r="F148" i="61"/>
  <c r="D148" i="61" s="1"/>
  <c r="F149" i="61"/>
  <c r="D149" i="61" s="1"/>
  <c r="F150" i="61"/>
  <c r="F151" i="61"/>
  <c r="F152" i="61"/>
  <c r="D152" i="61" s="1"/>
  <c r="F153" i="61"/>
  <c r="F154" i="61"/>
  <c r="F155" i="61"/>
  <c r="F156" i="61"/>
  <c r="F157" i="61"/>
  <c r="F158" i="61"/>
  <c r="F159" i="61"/>
  <c r="F160" i="61"/>
  <c r="F161" i="61"/>
  <c r="F162" i="61"/>
  <c r="F163" i="61"/>
  <c r="F164" i="61"/>
  <c r="D164" i="61" s="1"/>
  <c r="F165" i="61"/>
  <c r="D165" i="61" s="1"/>
  <c r="F166" i="61"/>
  <c r="D166" i="61" s="1"/>
  <c r="F167" i="61"/>
  <c r="F168" i="61"/>
  <c r="D168" i="61" s="1"/>
  <c r="F169" i="61"/>
  <c r="D169" i="61" s="1"/>
  <c r="F170" i="61"/>
  <c r="F171" i="61"/>
  <c r="D171" i="61" s="1"/>
  <c r="F172" i="61"/>
  <c r="D172" i="61" s="1"/>
  <c r="F173" i="61"/>
  <c r="D173" i="61" s="1"/>
  <c r="F174" i="61"/>
  <c r="D174" i="61" s="1"/>
  <c r="F175" i="61"/>
  <c r="D175" i="61" s="1"/>
  <c r="F176" i="61"/>
  <c r="D176" i="61" s="1"/>
  <c r="F177" i="61"/>
  <c r="D177" i="61" s="1"/>
  <c r="F178" i="61"/>
  <c r="D178" i="61" s="1"/>
  <c r="F179" i="61"/>
  <c r="D179" i="61" s="1"/>
  <c r="F180" i="61"/>
  <c r="D180" i="61" s="1"/>
  <c r="F181" i="61"/>
  <c r="D181" i="61" s="1"/>
  <c r="F182" i="61"/>
  <c r="D182" i="61" s="1"/>
  <c r="F183" i="61"/>
  <c r="D183" i="61" s="1"/>
  <c r="F184" i="61"/>
  <c r="D184" i="61" s="1"/>
  <c r="F185" i="61"/>
  <c r="D185" i="61" s="1"/>
  <c r="F186" i="61"/>
  <c r="D186" i="61" s="1"/>
  <c r="F187" i="61"/>
  <c r="D187" i="61" s="1"/>
  <c r="F188" i="61"/>
  <c r="D188" i="61" s="1"/>
  <c r="F189" i="61"/>
  <c r="D189" i="61" s="1"/>
  <c r="F190" i="61"/>
  <c r="D190" i="61" s="1"/>
  <c r="F191" i="61"/>
  <c r="D191" i="61" s="1"/>
  <c r="F192" i="61"/>
  <c r="D192" i="61" s="1"/>
  <c r="F193" i="61"/>
  <c r="D193" i="61" s="1"/>
  <c r="F194" i="61"/>
  <c r="D194" i="61" s="1"/>
  <c r="F195" i="61"/>
  <c r="D195" i="61" s="1"/>
  <c r="F196" i="61"/>
  <c r="D196" i="61" s="1"/>
  <c r="F197" i="61"/>
  <c r="D197" i="61" s="1"/>
  <c r="F198" i="61"/>
  <c r="D198" i="61" s="1"/>
  <c r="F199" i="61"/>
  <c r="D199" i="61" s="1"/>
  <c r="F200" i="61"/>
  <c r="F201" i="61"/>
  <c r="D201" i="61" s="1"/>
  <c r="F202" i="61"/>
  <c r="D202" i="61" s="1"/>
  <c r="F203" i="61"/>
  <c r="D203" i="61" s="1"/>
  <c r="F204" i="61"/>
  <c r="D204" i="61" s="1"/>
  <c r="F205" i="61"/>
  <c r="F206" i="61"/>
  <c r="D206" i="61" s="1"/>
  <c r="F207" i="61"/>
  <c r="D207" i="61" s="1"/>
  <c r="F208" i="61"/>
  <c r="D208" i="61" s="1"/>
  <c r="F209" i="61"/>
  <c r="F210" i="61"/>
  <c r="D210" i="61" s="1"/>
  <c r="F211" i="61"/>
  <c r="D211" i="61" s="1"/>
  <c r="F212" i="61"/>
  <c r="D212" i="61" s="1"/>
  <c r="F213" i="61"/>
  <c r="F214" i="61"/>
  <c r="F215" i="61"/>
  <c r="F216" i="61"/>
  <c r="F217" i="61"/>
  <c r="F218" i="61"/>
  <c r="F219" i="61"/>
  <c r="F220" i="61"/>
  <c r="F221" i="61"/>
  <c r="F222" i="61"/>
  <c r="F223" i="61"/>
  <c r="D223" i="61" s="1"/>
  <c r="F224" i="61"/>
  <c r="D224" i="61" s="1"/>
  <c r="F225" i="61"/>
  <c r="D225" i="61" s="1"/>
  <c r="F226" i="61"/>
  <c r="D226" i="61" s="1"/>
  <c r="F227" i="61"/>
  <c r="D227" i="61" s="1"/>
  <c r="F228" i="61"/>
  <c r="D228" i="61" s="1"/>
  <c r="F229" i="61"/>
  <c r="D229" i="61" s="1"/>
  <c r="F230" i="61"/>
  <c r="D230" i="61" s="1"/>
  <c r="F231" i="61"/>
  <c r="D231" i="61" s="1"/>
  <c r="F232" i="61"/>
  <c r="F233" i="61"/>
  <c r="F234" i="61"/>
  <c r="F235" i="61"/>
  <c r="F236" i="61"/>
  <c r="F237" i="61"/>
  <c r="F238" i="61"/>
  <c r="F239" i="61"/>
  <c r="F240" i="61"/>
  <c r="F241" i="61"/>
  <c r="F242" i="61"/>
  <c r="F243" i="61"/>
  <c r="D243" i="61" s="1"/>
  <c r="F244" i="61"/>
  <c r="F245" i="61"/>
  <c r="D245" i="61" s="1"/>
  <c r="F246" i="61"/>
  <c r="D246" i="61" s="1"/>
  <c r="F247" i="61"/>
  <c r="F248" i="61"/>
  <c r="D248" i="61" s="1"/>
  <c r="F249" i="61"/>
  <c r="D249" i="61" s="1"/>
  <c r="F250" i="61"/>
  <c r="D250" i="61" s="1"/>
  <c r="F251" i="61"/>
  <c r="F252" i="61"/>
  <c r="F253" i="61"/>
  <c r="D253" i="61" s="1"/>
  <c r="F254" i="61"/>
  <c r="D254" i="61" s="1"/>
  <c r="F255" i="61"/>
  <c r="D255" i="61" s="1"/>
  <c r="F256" i="61"/>
  <c r="F257" i="61"/>
  <c r="D257" i="61" s="1"/>
  <c r="F258" i="61"/>
  <c r="F259" i="61"/>
  <c r="D259" i="61" s="1"/>
  <c r="F260" i="61"/>
  <c r="F261" i="61"/>
  <c r="F262" i="61"/>
  <c r="F263" i="61"/>
  <c r="D263" i="61" s="1"/>
  <c r="F264" i="61"/>
  <c r="F265" i="61"/>
  <c r="F266" i="61"/>
  <c r="F267" i="61"/>
  <c r="F268" i="61"/>
  <c r="F269" i="61"/>
  <c r="F270" i="61"/>
  <c r="F271" i="61"/>
  <c r="F272" i="61"/>
  <c r="F273" i="61"/>
  <c r="F274" i="61"/>
  <c r="F275" i="61"/>
  <c r="F276" i="61"/>
  <c r="F277" i="61"/>
  <c r="F278" i="61"/>
  <c r="F279" i="61"/>
  <c r="F280" i="61"/>
  <c r="F281" i="61"/>
  <c r="F282" i="61"/>
  <c r="F283" i="61"/>
  <c r="D283" i="61" s="1"/>
  <c r="F284" i="61"/>
  <c r="F285" i="61"/>
  <c r="D285" i="61" s="1"/>
  <c r="F286" i="61"/>
  <c r="F287" i="61"/>
  <c r="F288" i="61"/>
  <c r="F289" i="61"/>
  <c r="D289" i="61" s="1"/>
  <c r="F290" i="61"/>
  <c r="F291" i="61"/>
  <c r="D291" i="61" s="1"/>
  <c r="F292" i="61"/>
  <c r="F293" i="61"/>
  <c r="D293" i="61" s="1"/>
  <c r="F294" i="61"/>
  <c r="F295" i="61"/>
  <c r="F296" i="61"/>
  <c r="D296" i="61" s="1"/>
  <c r="F297" i="61"/>
  <c r="D297" i="61" s="1"/>
  <c r="F298" i="61"/>
  <c r="F299" i="61"/>
  <c r="D299" i="61" s="1"/>
  <c r="F300" i="61"/>
  <c r="D300" i="61" s="1"/>
  <c r="F301" i="61"/>
  <c r="D301" i="61" s="1"/>
  <c r="F302" i="61"/>
  <c r="D302" i="61" s="1"/>
  <c r="F303" i="61"/>
  <c r="D303" i="61" s="1"/>
  <c r="F304" i="61"/>
  <c r="D304" i="61" s="1"/>
  <c r="F305" i="61"/>
  <c r="D305" i="61" s="1"/>
  <c r="F306" i="61"/>
  <c r="D306" i="61" s="1"/>
  <c r="F307" i="61"/>
  <c r="D307" i="61" s="1"/>
  <c r="F308" i="61"/>
  <c r="D308" i="61" s="1"/>
  <c r="F309" i="61"/>
  <c r="D309" i="61" s="1"/>
  <c r="F310" i="61"/>
  <c r="D310" i="61" s="1"/>
  <c r="F311" i="61"/>
  <c r="D311" i="61" s="1"/>
  <c r="F312" i="61"/>
  <c r="D312" i="61" s="1"/>
  <c r="F313" i="61"/>
  <c r="D313" i="61" s="1"/>
  <c r="F314" i="61"/>
  <c r="D314" i="61" s="1"/>
  <c r="F315" i="61"/>
  <c r="D315" i="61" s="1"/>
  <c r="F316" i="61"/>
  <c r="F317" i="61"/>
  <c r="F318" i="61"/>
  <c r="D318" i="61" s="1"/>
  <c r="F319" i="61"/>
  <c r="D319" i="61" s="1"/>
  <c r="F320" i="61"/>
  <c r="F321" i="61"/>
  <c r="F322" i="61"/>
  <c r="F323" i="61"/>
  <c r="F324" i="61"/>
  <c r="F325" i="61"/>
  <c r="F326" i="61"/>
  <c r="F327" i="61"/>
  <c r="F328" i="61"/>
  <c r="F329" i="61"/>
  <c r="F330" i="61"/>
  <c r="F331" i="61"/>
  <c r="F332" i="61"/>
  <c r="F333" i="61"/>
  <c r="F334" i="61"/>
  <c r="F335" i="61"/>
  <c r="F336" i="61"/>
  <c r="F337" i="61"/>
  <c r="F338" i="61"/>
  <c r="F339" i="61"/>
  <c r="F340" i="61"/>
  <c r="F341" i="61"/>
  <c r="D341" i="61" s="1"/>
  <c r="F342" i="61"/>
  <c r="F343" i="61"/>
  <c r="F344" i="61"/>
  <c r="F345" i="61"/>
  <c r="F346" i="61"/>
  <c r="F347" i="61"/>
  <c r="F348" i="61"/>
  <c r="F349" i="61"/>
  <c r="F350" i="61"/>
  <c r="F351" i="61"/>
  <c r="F352" i="61"/>
  <c r="F353" i="61"/>
  <c r="F354" i="61"/>
  <c r="F355" i="61"/>
  <c r="F356" i="61"/>
  <c r="F357" i="61"/>
  <c r="F358" i="61"/>
  <c r="F359" i="61"/>
  <c r="F360" i="61"/>
  <c r="F361" i="61"/>
  <c r="F362" i="61"/>
  <c r="F363" i="61"/>
  <c r="F364" i="61"/>
  <c r="F365" i="61"/>
  <c r="F366" i="61"/>
  <c r="F367" i="61"/>
  <c r="F368" i="61"/>
  <c r="D368" i="61" s="1"/>
  <c r="F369" i="61"/>
  <c r="D369" i="61" s="1"/>
  <c r="F370" i="61"/>
  <c r="F371" i="61"/>
  <c r="F372" i="61"/>
  <c r="F373" i="61"/>
  <c r="F374" i="61"/>
  <c r="F375" i="61"/>
  <c r="F376" i="61"/>
  <c r="F377" i="61"/>
  <c r="D377" i="61" s="1"/>
  <c r="F378" i="61"/>
  <c r="F379" i="61"/>
  <c r="F380" i="61"/>
  <c r="F381" i="61"/>
  <c r="F382" i="61"/>
  <c r="F383" i="61"/>
  <c r="F384" i="61"/>
  <c r="F385" i="61"/>
  <c r="F386" i="61"/>
  <c r="F387" i="61"/>
  <c r="F388" i="61"/>
  <c r="F389" i="61"/>
  <c r="D389" i="61" s="1"/>
  <c r="F390" i="61"/>
  <c r="F391" i="61"/>
  <c r="F392" i="61"/>
  <c r="F393" i="61"/>
  <c r="F394" i="61"/>
  <c r="F395" i="61"/>
  <c r="D395" i="61" s="1"/>
  <c r="F396" i="61"/>
  <c r="D396" i="61" s="1"/>
  <c r="F397" i="61"/>
  <c r="F398" i="61"/>
  <c r="F399" i="61"/>
  <c r="D399" i="61" s="1"/>
  <c r="F400" i="61"/>
  <c r="F401" i="61"/>
  <c r="F402" i="61"/>
  <c r="F403" i="61"/>
  <c r="F404" i="61"/>
  <c r="F405" i="61"/>
  <c r="F406" i="61"/>
  <c r="F407" i="61"/>
  <c r="F408" i="61"/>
  <c r="F409" i="61"/>
  <c r="F410" i="61"/>
  <c r="F411" i="61"/>
  <c r="F412" i="61"/>
  <c r="F413" i="61"/>
  <c r="F414" i="61"/>
  <c r="F415" i="61"/>
  <c r="F416" i="61"/>
  <c r="F417" i="61"/>
  <c r="F418" i="61"/>
  <c r="F419" i="61"/>
  <c r="F420" i="61"/>
  <c r="F421" i="61"/>
  <c r="F422" i="61"/>
  <c r="F423" i="61"/>
  <c r="F424" i="61"/>
  <c r="F425" i="61"/>
  <c r="F426" i="61"/>
  <c r="F427" i="61"/>
  <c r="F428" i="61"/>
  <c r="F429" i="61"/>
  <c r="F430" i="61"/>
  <c r="F431" i="61"/>
  <c r="F432" i="61"/>
  <c r="F433" i="61"/>
  <c r="F434" i="61"/>
  <c r="F435" i="61"/>
  <c r="F436" i="61"/>
  <c r="F437" i="61"/>
  <c r="F438" i="61"/>
  <c r="F439" i="61"/>
  <c r="F440" i="61"/>
  <c r="F441" i="61"/>
  <c r="F442" i="61"/>
  <c r="F443" i="61"/>
  <c r="D443" i="61" s="1"/>
  <c r="F444" i="61"/>
  <c r="F445" i="61"/>
  <c r="F446" i="61"/>
  <c r="F447" i="61"/>
  <c r="F448" i="61"/>
  <c r="F449" i="61"/>
  <c r="F450" i="61"/>
  <c r="F451" i="61"/>
  <c r="F452" i="61"/>
  <c r="F453" i="61"/>
  <c r="F454" i="61"/>
  <c r="F455" i="61"/>
  <c r="F456" i="61"/>
  <c r="F457" i="61"/>
  <c r="F458" i="61"/>
  <c r="F459" i="61"/>
  <c r="F460" i="61"/>
  <c r="D460" i="61" s="1"/>
  <c r="F461" i="61"/>
  <c r="F462" i="61"/>
  <c r="F463" i="61"/>
  <c r="F464" i="61"/>
  <c r="F465" i="61"/>
  <c r="F466" i="61"/>
  <c r="F467" i="61"/>
  <c r="F468" i="61"/>
  <c r="F469" i="61"/>
  <c r="F470" i="61"/>
  <c r="F471" i="61"/>
  <c r="F472" i="61"/>
  <c r="F473" i="61"/>
  <c r="F474" i="61"/>
  <c r="F475" i="61"/>
  <c r="F476" i="61"/>
  <c r="F477" i="61"/>
  <c r="F478" i="61"/>
  <c r="F479" i="61"/>
  <c r="F480" i="61"/>
  <c r="F481" i="61"/>
  <c r="F482" i="61"/>
  <c r="F483" i="61"/>
  <c r="F484" i="61"/>
  <c r="F485" i="61"/>
  <c r="F486" i="61"/>
  <c r="F487" i="61"/>
  <c r="F488" i="61"/>
  <c r="F489" i="61"/>
  <c r="F490" i="61"/>
  <c r="F491" i="61"/>
  <c r="F492" i="61"/>
  <c r="F493" i="61"/>
  <c r="F494" i="61"/>
  <c r="F495" i="61"/>
  <c r="F496" i="61"/>
  <c r="F497" i="61"/>
  <c r="F498" i="61"/>
  <c r="F499" i="61"/>
  <c r="F500" i="61"/>
  <c r="F501" i="61"/>
  <c r="F502" i="61"/>
  <c r="F503" i="61"/>
  <c r="F504" i="61"/>
  <c r="F505" i="61"/>
  <c r="F506" i="61"/>
  <c r="F507" i="61"/>
  <c r="F508" i="61"/>
  <c r="F509" i="61"/>
  <c r="F510" i="61"/>
  <c r="F511" i="61"/>
  <c r="F512" i="61"/>
  <c r="F513" i="61"/>
  <c r="F514" i="61"/>
  <c r="F515" i="61"/>
  <c r="F516" i="61"/>
  <c r="F517" i="61"/>
  <c r="F518" i="61"/>
  <c r="F519" i="61"/>
  <c r="F520" i="61"/>
  <c r="F521" i="61"/>
  <c r="F522" i="61"/>
  <c r="F523" i="61"/>
  <c r="F524" i="61"/>
  <c r="F525" i="61"/>
  <c r="F526" i="61"/>
  <c r="F527" i="61"/>
  <c r="F528" i="61"/>
  <c r="F529" i="61"/>
  <c r="F530" i="61"/>
  <c r="F531" i="61"/>
  <c r="F532" i="61"/>
  <c r="F533" i="61"/>
  <c r="F534" i="61"/>
  <c r="F535" i="61"/>
  <c r="F536" i="61"/>
  <c r="F537" i="61"/>
  <c r="F538" i="61"/>
  <c r="F539" i="61"/>
  <c r="F540" i="61"/>
  <c r="F541" i="61"/>
  <c r="D541" i="61" s="1"/>
  <c r="F542" i="61"/>
  <c r="F543" i="61"/>
  <c r="D543" i="61" s="1"/>
  <c r="F544" i="61"/>
  <c r="F545" i="61"/>
  <c r="F546" i="61"/>
  <c r="F547" i="61"/>
  <c r="F548" i="61"/>
  <c r="F549" i="61"/>
  <c r="F550" i="61"/>
  <c r="F551" i="61"/>
  <c r="F552" i="61"/>
  <c r="F553" i="61"/>
  <c r="F554" i="61"/>
  <c r="F555" i="61"/>
  <c r="F556" i="61"/>
  <c r="F557" i="61"/>
  <c r="F558" i="61"/>
  <c r="F559" i="61"/>
  <c r="F560" i="61"/>
  <c r="F561" i="61"/>
  <c r="F562" i="61"/>
  <c r="F563" i="61"/>
  <c r="F564" i="61"/>
  <c r="F565" i="61"/>
  <c r="F566" i="61"/>
  <c r="F567" i="61"/>
  <c r="F568" i="61"/>
  <c r="F569" i="61"/>
  <c r="F570" i="61"/>
  <c r="F571" i="61"/>
  <c r="F572" i="61"/>
  <c r="F573" i="61"/>
  <c r="F574" i="61"/>
  <c r="F575" i="61"/>
  <c r="F576" i="61"/>
  <c r="F577" i="61"/>
  <c r="F578" i="61"/>
  <c r="F579" i="61"/>
  <c r="F580" i="61"/>
  <c r="F581" i="61"/>
  <c r="F582" i="61"/>
  <c r="F583" i="61"/>
  <c r="F584" i="61"/>
  <c r="F585" i="61"/>
  <c r="F586" i="61"/>
  <c r="F587" i="61"/>
  <c r="F588" i="61"/>
  <c r="F589" i="61"/>
  <c r="F590" i="61"/>
  <c r="F591" i="61"/>
  <c r="F592" i="61"/>
  <c r="F593" i="61"/>
  <c r="F594" i="61"/>
  <c r="F595" i="61"/>
  <c r="F596" i="61"/>
  <c r="F597" i="61"/>
  <c r="F598" i="61"/>
  <c r="F599" i="61"/>
  <c r="D599" i="61" s="1"/>
  <c r="F600" i="61"/>
  <c r="F601" i="61"/>
  <c r="F602" i="61"/>
  <c r="F603" i="61"/>
  <c r="D603" i="61" s="1"/>
  <c r="F604" i="61"/>
  <c r="F605" i="61"/>
  <c r="F606" i="61"/>
  <c r="F607" i="61"/>
  <c r="F608" i="61"/>
  <c r="F609" i="61"/>
  <c r="F610" i="61"/>
  <c r="F611" i="61"/>
  <c r="F612" i="61"/>
  <c r="F613" i="61"/>
  <c r="F614" i="61"/>
  <c r="F615" i="61"/>
  <c r="F616" i="61"/>
  <c r="F617" i="61"/>
  <c r="F618" i="61"/>
  <c r="F619" i="61"/>
  <c r="F620" i="61"/>
  <c r="F621" i="61"/>
  <c r="F622" i="61"/>
  <c r="F623" i="61"/>
  <c r="F624" i="61"/>
  <c r="F625" i="61"/>
  <c r="F626" i="61"/>
  <c r="F627" i="61"/>
  <c r="F628" i="61"/>
  <c r="F629" i="61"/>
  <c r="F630" i="61"/>
  <c r="F631" i="61"/>
  <c r="F632" i="61"/>
  <c r="F633" i="61"/>
  <c r="F634" i="61"/>
  <c r="F635" i="61"/>
  <c r="F636" i="61"/>
  <c r="F637" i="61"/>
  <c r="F638" i="61"/>
  <c r="F639" i="61"/>
  <c r="D639" i="61" s="1"/>
  <c r="F640" i="61"/>
  <c r="F641" i="61"/>
  <c r="F642" i="61"/>
  <c r="F643" i="61"/>
  <c r="D643" i="61" s="1"/>
  <c r="F644" i="61"/>
  <c r="F645" i="61"/>
  <c r="F646" i="61"/>
  <c r="F647" i="61"/>
  <c r="F648" i="61"/>
  <c r="F649" i="61"/>
  <c r="F650" i="61"/>
  <c r="F651" i="61"/>
  <c r="F652" i="61"/>
  <c r="F653" i="61"/>
  <c r="F654" i="61"/>
  <c r="F655" i="61"/>
  <c r="F656" i="61"/>
  <c r="F657" i="61"/>
  <c r="F658" i="61"/>
  <c r="F659" i="61"/>
  <c r="F660" i="61"/>
  <c r="F661" i="61"/>
  <c r="F662" i="61"/>
  <c r="F663" i="61"/>
  <c r="F664" i="61"/>
  <c r="F665" i="61"/>
  <c r="F666" i="61"/>
  <c r="F667" i="61"/>
  <c r="F668" i="61"/>
  <c r="F669" i="61"/>
  <c r="F670" i="61"/>
  <c r="F671" i="61"/>
  <c r="F672" i="61"/>
  <c r="F673" i="61"/>
  <c r="F674" i="61"/>
  <c r="F675" i="61"/>
  <c r="F676" i="61"/>
  <c r="F677" i="61"/>
  <c r="F678" i="61"/>
  <c r="F679" i="61"/>
  <c r="F680" i="61"/>
  <c r="F681" i="61"/>
  <c r="F682" i="61"/>
  <c r="F683" i="61"/>
  <c r="F684" i="61"/>
  <c r="F685" i="61"/>
  <c r="F686" i="61"/>
  <c r="F687" i="61"/>
  <c r="F688" i="61"/>
  <c r="F689" i="61"/>
  <c r="F690" i="61"/>
  <c r="F691" i="61"/>
  <c r="F692" i="61"/>
  <c r="F693" i="61"/>
  <c r="F694" i="61"/>
  <c r="F695" i="61"/>
  <c r="F696" i="61"/>
  <c r="F697" i="61"/>
  <c r="F698" i="61"/>
  <c r="F699" i="61"/>
  <c r="F700" i="61"/>
  <c r="F701" i="61"/>
  <c r="F702" i="61"/>
  <c r="F703" i="61"/>
  <c r="F704" i="61"/>
  <c r="F705" i="61"/>
  <c r="F706" i="61"/>
  <c r="F707" i="61"/>
  <c r="F708" i="61"/>
  <c r="F709" i="61"/>
  <c r="F710" i="61"/>
  <c r="F711" i="61"/>
  <c r="F712" i="61"/>
  <c r="F713" i="61"/>
  <c r="D713" i="61" s="1"/>
  <c r="F714" i="61"/>
  <c r="D714" i="61" s="1"/>
  <c r="F715" i="61"/>
  <c r="D715" i="61" s="1"/>
  <c r="F716" i="61"/>
  <c r="F717" i="61"/>
  <c r="F718" i="61"/>
  <c r="F719" i="61"/>
  <c r="D719" i="61" s="1"/>
  <c r="F720" i="61"/>
  <c r="F721" i="61"/>
  <c r="D721" i="61" s="1"/>
  <c r="F722" i="61"/>
  <c r="D722" i="61" s="1"/>
  <c r="F723" i="61"/>
  <c r="D723" i="61" s="1"/>
  <c r="F724" i="61"/>
  <c r="D724" i="61" s="1"/>
  <c r="F725" i="61"/>
  <c r="D725" i="61" s="1"/>
  <c r="F726" i="61"/>
  <c r="D726" i="61" s="1"/>
  <c r="F727" i="61"/>
  <c r="D727" i="61" s="1"/>
  <c r="F728" i="61"/>
  <c r="D728" i="61" s="1"/>
  <c r="F729" i="61"/>
  <c r="F730" i="61"/>
  <c r="F731" i="61"/>
  <c r="F732" i="61"/>
  <c r="F733" i="61"/>
  <c r="F734" i="61"/>
  <c r="F735" i="61"/>
  <c r="F736" i="61"/>
  <c r="F737" i="61"/>
  <c r="F738" i="61"/>
  <c r="D738" i="61" s="1"/>
  <c r="F739" i="61"/>
  <c r="D739" i="61" s="1"/>
  <c r="F740" i="61"/>
  <c r="F741" i="61"/>
  <c r="F742" i="61"/>
  <c r="F743" i="61"/>
  <c r="F744" i="61"/>
  <c r="F745" i="61"/>
  <c r="F746" i="61"/>
  <c r="D746" i="61" s="1"/>
  <c r="F747" i="61"/>
  <c r="D747" i="61" s="1"/>
  <c r="F748" i="61"/>
  <c r="F749" i="61"/>
  <c r="D749" i="61" s="1"/>
  <c r="F750" i="61"/>
  <c r="D750" i="61" s="1"/>
  <c r="F751" i="61"/>
  <c r="D751" i="61" s="1"/>
  <c r="F752" i="61"/>
  <c r="F753" i="61"/>
  <c r="D753" i="61" s="1"/>
  <c r="F754" i="61"/>
  <c r="D754" i="61" s="1"/>
  <c r="F755" i="61"/>
  <c r="F756" i="61"/>
  <c r="F757" i="61"/>
  <c r="F758" i="61"/>
  <c r="F759" i="61"/>
  <c r="F760" i="61"/>
  <c r="F761" i="61"/>
  <c r="F762" i="61"/>
  <c r="F763" i="61"/>
  <c r="F764" i="61"/>
  <c r="F765" i="61"/>
  <c r="F766" i="61"/>
  <c r="F767" i="61"/>
  <c r="F768" i="61"/>
  <c r="F769" i="61"/>
  <c r="F770" i="61"/>
  <c r="F771" i="61"/>
  <c r="F772" i="61"/>
  <c r="F773" i="61"/>
  <c r="F774" i="61"/>
  <c r="F775" i="61"/>
  <c r="F776" i="61"/>
  <c r="F777" i="61"/>
  <c r="F778" i="61"/>
  <c r="F779" i="61"/>
  <c r="F780" i="61"/>
  <c r="F781" i="61"/>
  <c r="F782" i="61"/>
  <c r="F783" i="61"/>
  <c r="F784" i="61"/>
  <c r="F785" i="61"/>
  <c r="F786" i="61"/>
  <c r="F787" i="61"/>
  <c r="F788" i="61"/>
  <c r="F789" i="61"/>
  <c r="F790" i="61"/>
  <c r="F791" i="61"/>
  <c r="F792" i="61"/>
  <c r="F793" i="61"/>
  <c r="F794" i="61"/>
  <c r="F795" i="61"/>
  <c r="F796" i="61"/>
  <c r="F797" i="61"/>
  <c r="F798" i="61"/>
  <c r="F799" i="61"/>
  <c r="F800" i="61"/>
  <c r="F801" i="61"/>
  <c r="F802" i="61"/>
  <c r="F803" i="61"/>
  <c r="F804" i="61"/>
  <c r="F805" i="61"/>
  <c r="F806" i="61"/>
  <c r="F807" i="61"/>
  <c r="F808" i="61"/>
  <c r="F809" i="61"/>
  <c r="F810" i="61"/>
  <c r="F811" i="61"/>
  <c r="F812" i="61"/>
  <c r="F813" i="61"/>
  <c r="F814" i="61"/>
  <c r="F815" i="61"/>
  <c r="F816" i="61"/>
  <c r="F817" i="61"/>
  <c r="F818" i="61"/>
  <c r="F819" i="61"/>
  <c r="F820" i="61"/>
  <c r="F821" i="61"/>
  <c r="F822" i="61"/>
  <c r="F823" i="61"/>
  <c r="F824" i="61"/>
  <c r="F825" i="61"/>
  <c r="F826" i="61"/>
  <c r="F827" i="61"/>
  <c r="F828" i="61"/>
  <c r="F829" i="61"/>
  <c r="F830" i="61"/>
  <c r="F831" i="61"/>
  <c r="F832" i="61"/>
  <c r="F833" i="61"/>
  <c r="F834" i="61"/>
  <c r="F835" i="61"/>
  <c r="F836" i="61"/>
  <c r="F837" i="61"/>
  <c r="F838" i="61"/>
  <c r="F839" i="61"/>
  <c r="F840" i="61"/>
  <c r="F841" i="61"/>
  <c r="F842" i="61"/>
  <c r="F843" i="61"/>
  <c r="F844" i="61"/>
  <c r="F845" i="61"/>
  <c r="F846" i="61"/>
  <c r="F847" i="61"/>
  <c r="F848" i="61"/>
  <c r="F849" i="61"/>
  <c r="F850" i="61"/>
  <c r="F851" i="61"/>
  <c r="F852" i="61"/>
  <c r="F853" i="61"/>
  <c r="F854" i="61"/>
  <c r="F855" i="61"/>
  <c r="F856" i="61"/>
  <c r="F857" i="61"/>
  <c r="F858" i="61"/>
  <c r="F859" i="61"/>
  <c r="F860" i="61"/>
  <c r="F861" i="61"/>
  <c r="F862" i="61"/>
  <c r="F863" i="61"/>
  <c r="F864" i="61"/>
  <c r="F865" i="61"/>
  <c r="F866" i="61"/>
  <c r="F867" i="61"/>
  <c r="F868" i="61"/>
  <c r="F869" i="61"/>
  <c r="F870" i="61"/>
  <c r="F871" i="61"/>
  <c r="F872" i="61"/>
  <c r="F873" i="61"/>
  <c r="F874" i="61"/>
  <c r="F875" i="61"/>
  <c r="F876" i="61"/>
  <c r="F877" i="61"/>
  <c r="F878" i="61"/>
  <c r="F879" i="61"/>
  <c r="F880" i="61"/>
  <c r="F881" i="61"/>
  <c r="F882" i="61"/>
  <c r="F883" i="61"/>
  <c r="F884" i="61"/>
  <c r="F885" i="61"/>
  <c r="F886" i="61"/>
  <c r="F887" i="61"/>
  <c r="F888" i="61"/>
  <c r="F889" i="61"/>
  <c r="F890" i="61"/>
  <c r="F891" i="61"/>
  <c r="F892" i="61"/>
  <c r="F893" i="61"/>
  <c r="F894" i="61"/>
  <c r="F895" i="61"/>
  <c r="F896" i="61"/>
  <c r="F897" i="61"/>
  <c r="F898" i="61"/>
  <c r="F899" i="61"/>
  <c r="F900" i="61"/>
  <c r="F901" i="61"/>
  <c r="F902" i="61"/>
  <c r="F903" i="61"/>
  <c r="F904" i="61"/>
  <c r="F905" i="61"/>
  <c r="F906" i="61"/>
  <c r="F907" i="61"/>
  <c r="F908" i="61"/>
  <c r="F909" i="61"/>
  <c r="F910" i="61"/>
  <c r="F911" i="61"/>
  <c r="F912" i="61"/>
  <c r="F913" i="61"/>
  <c r="F914" i="61"/>
  <c r="F915" i="61"/>
  <c r="F916" i="61"/>
  <c r="F917" i="61"/>
  <c r="F918" i="61"/>
  <c r="F919" i="61"/>
  <c r="F920" i="61"/>
  <c r="F921" i="61"/>
  <c r="F922" i="61"/>
  <c r="F923" i="61"/>
  <c r="F924" i="61"/>
  <c r="F925" i="61"/>
  <c r="F926" i="61"/>
  <c r="F927" i="61"/>
  <c r="D927" i="61" s="1"/>
  <c r="F928" i="61"/>
  <c r="F929" i="61"/>
  <c r="F930" i="61"/>
  <c r="F931" i="61"/>
  <c r="F932" i="61"/>
  <c r="F933" i="61"/>
  <c r="F934" i="61"/>
  <c r="F935" i="61"/>
  <c r="D935" i="61" s="1"/>
  <c r="F936" i="61"/>
  <c r="F937" i="61"/>
  <c r="F938" i="61"/>
  <c r="F939" i="61"/>
  <c r="D939" i="61" s="1"/>
  <c r="F940" i="61"/>
  <c r="F941" i="61"/>
  <c r="F942" i="61"/>
  <c r="F943" i="61"/>
  <c r="D943" i="61" s="1"/>
  <c r="F944" i="61"/>
  <c r="F945" i="61"/>
  <c r="F946" i="61"/>
  <c r="F947" i="61"/>
  <c r="F948" i="61"/>
  <c r="F949" i="61"/>
  <c r="F950" i="61"/>
  <c r="F951" i="61"/>
  <c r="F952" i="61"/>
  <c r="F953" i="61"/>
  <c r="F954" i="61"/>
  <c r="F955" i="61"/>
  <c r="F956" i="61"/>
  <c r="F957" i="61"/>
  <c r="F958" i="61"/>
  <c r="F959" i="61"/>
  <c r="F960" i="61"/>
  <c r="F961" i="61"/>
  <c r="F962" i="61"/>
  <c r="F963" i="61"/>
  <c r="F964" i="61"/>
  <c r="F965" i="61"/>
  <c r="F966" i="61"/>
  <c r="F967" i="61"/>
  <c r="D967" i="61" s="1"/>
  <c r="F968" i="61"/>
  <c r="F969" i="61"/>
  <c r="F970" i="61"/>
  <c r="F971" i="61"/>
  <c r="F972" i="61"/>
  <c r="F973" i="61"/>
  <c r="F974" i="61"/>
  <c r="F975" i="61"/>
  <c r="F976" i="61"/>
  <c r="F977" i="61"/>
  <c r="F978" i="61"/>
  <c r="F979" i="61"/>
  <c r="F980" i="61"/>
  <c r="F981" i="61"/>
  <c r="F982" i="61"/>
  <c r="F983" i="61"/>
  <c r="F984" i="61"/>
  <c r="F985" i="61"/>
  <c r="F986" i="61"/>
  <c r="F987" i="61"/>
  <c r="F988" i="61"/>
  <c r="F989" i="61"/>
  <c r="F990" i="61"/>
  <c r="F991" i="61"/>
  <c r="F992" i="61"/>
  <c r="F993" i="61"/>
  <c r="F994" i="61"/>
  <c r="F995" i="61"/>
  <c r="F996" i="61"/>
  <c r="F997" i="61"/>
  <c r="F998" i="61"/>
  <c r="F999" i="61"/>
  <c r="F1000" i="61"/>
  <c r="F1001" i="61"/>
  <c r="F1002" i="61"/>
  <c r="F1003" i="61"/>
  <c r="F1004" i="61"/>
  <c r="F1005" i="61"/>
  <c r="F1006" i="61"/>
  <c r="F1007" i="61"/>
  <c r="F1008" i="61"/>
  <c r="F1009" i="61"/>
  <c r="F1010" i="61"/>
  <c r="F1011" i="61"/>
  <c r="F1012" i="61"/>
  <c r="F1013" i="61"/>
  <c r="F1014" i="61"/>
  <c r="F1015" i="61"/>
  <c r="F1016" i="61"/>
  <c r="F1017" i="61"/>
  <c r="F1018" i="61"/>
  <c r="F1019" i="61"/>
  <c r="F1020" i="61"/>
  <c r="F1021" i="61"/>
  <c r="F1022" i="61"/>
  <c r="F1023" i="61"/>
  <c r="F1024" i="61"/>
  <c r="F1025" i="61"/>
  <c r="F1026" i="61"/>
  <c r="F1027" i="61"/>
  <c r="F1028" i="61"/>
  <c r="F1029" i="61"/>
  <c r="F1030" i="61"/>
  <c r="F1031" i="61"/>
  <c r="F1032" i="61"/>
  <c r="F1033" i="61"/>
  <c r="F1034" i="61"/>
  <c r="F1035" i="61"/>
  <c r="F1036" i="61"/>
  <c r="F1037" i="61"/>
  <c r="F1038" i="61"/>
  <c r="F1039" i="61"/>
  <c r="F1040" i="61"/>
  <c r="F1041" i="61"/>
  <c r="F1042" i="61"/>
  <c r="F1043" i="61"/>
  <c r="F1044" i="61"/>
  <c r="F1045" i="61"/>
  <c r="F1046" i="61"/>
  <c r="F1047" i="61"/>
  <c r="F1048" i="61"/>
  <c r="F1049" i="61"/>
  <c r="F1050" i="61"/>
  <c r="F1051" i="61"/>
  <c r="F1052" i="61"/>
  <c r="F1053" i="61"/>
  <c r="F1054" i="61"/>
  <c r="F1055" i="61"/>
  <c r="F1056" i="61"/>
  <c r="F1057" i="61"/>
  <c r="F1058" i="61"/>
  <c r="F1059" i="61"/>
  <c r="F1060" i="61"/>
  <c r="F1061" i="61"/>
  <c r="F1062" i="61"/>
  <c r="F1063" i="61"/>
  <c r="F1064" i="61"/>
  <c r="F1065" i="61"/>
  <c r="F1066" i="61"/>
  <c r="F1067" i="61"/>
  <c r="F1068" i="61"/>
  <c r="F1069" i="61"/>
  <c r="F1070" i="61"/>
  <c r="F1071" i="61"/>
  <c r="F1072" i="61"/>
  <c r="F1073" i="61"/>
  <c r="F1074" i="61"/>
  <c r="F1075" i="61"/>
  <c r="F1076" i="61"/>
  <c r="F1077" i="61"/>
  <c r="F1078" i="61"/>
  <c r="F1079" i="61"/>
  <c r="F1080" i="61"/>
  <c r="F1081" i="61"/>
  <c r="F1082" i="61"/>
  <c r="F1083" i="61"/>
  <c r="F1084" i="61"/>
  <c r="F1085" i="61"/>
  <c r="F1086" i="61"/>
  <c r="F1087" i="61"/>
  <c r="F1088" i="61"/>
  <c r="F1089" i="61"/>
  <c r="F1090" i="61"/>
  <c r="F1091" i="61"/>
  <c r="F1092" i="61"/>
  <c r="F1093" i="61"/>
  <c r="F1094" i="61"/>
  <c r="F1095" i="61"/>
  <c r="F1096" i="61"/>
  <c r="F1097" i="61"/>
  <c r="F1098" i="61"/>
  <c r="F1099" i="61"/>
  <c r="F1100" i="61"/>
  <c r="F1101" i="61"/>
  <c r="F1102" i="61"/>
  <c r="F1103" i="61"/>
  <c r="F1104" i="61"/>
  <c r="F1105" i="61"/>
  <c r="F1106" i="61"/>
  <c r="F1107" i="61"/>
  <c r="F1108" i="61"/>
  <c r="F1109" i="61"/>
  <c r="F1110" i="61"/>
  <c r="F1111" i="61"/>
  <c r="F1112" i="61"/>
  <c r="F1113" i="61"/>
  <c r="F1114" i="61"/>
  <c r="F1115" i="61"/>
  <c r="F1116" i="61"/>
  <c r="F1117" i="61"/>
  <c r="F1118" i="61"/>
  <c r="F1119" i="61"/>
  <c r="F1120" i="61"/>
  <c r="F1121" i="61"/>
  <c r="F1122" i="61"/>
  <c r="F1123" i="61"/>
  <c r="F1124" i="61"/>
  <c r="F1125" i="61"/>
  <c r="F1126" i="61"/>
  <c r="F1127" i="61"/>
  <c r="F1128" i="61"/>
  <c r="F1129" i="61"/>
  <c r="F1130" i="61"/>
  <c r="F1131" i="61"/>
  <c r="F1132" i="61"/>
  <c r="F1133" i="61"/>
  <c r="F1134" i="61"/>
  <c r="F1135" i="61"/>
  <c r="F1136" i="61"/>
  <c r="F1137" i="61"/>
  <c r="F1138" i="61"/>
  <c r="F1139" i="61"/>
  <c r="F1140" i="61"/>
  <c r="F1141" i="61"/>
  <c r="F1142" i="61"/>
  <c r="F1143" i="61"/>
  <c r="F1144" i="61"/>
  <c r="F1145" i="61"/>
  <c r="F1146" i="61"/>
  <c r="F1147" i="61"/>
  <c r="F1148" i="61"/>
  <c r="F1149" i="61"/>
  <c r="F1150" i="61"/>
  <c r="F1151" i="61"/>
  <c r="F1152" i="61"/>
  <c r="F1153" i="61"/>
  <c r="F1154" i="61"/>
  <c r="F1155" i="61"/>
  <c r="F1156" i="61"/>
  <c r="F1157" i="61"/>
  <c r="F1158" i="61"/>
  <c r="F1159" i="61"/>
  <c r="F1160" i="61"/>
  <c r="F1161" i="61"/>
  <c r="F1162" i="61"/>
  <c r="F1163" i="61"/>
  <c r="F1164" i="61"/>
  <c r="F1165" i="61"/>
  <c r="F1166" i="61"/>
  <c r="F1167" i="61"/>
  <c r="F1168" i="61"/>
  <c r="F1169" i="61"/>
  <c r="F1170" i="61"/>
  <c r="F1171" i="61"/>
  <c r="F1172" i="61"/>
  <c r="F1173" i="61"/>
  <c r="F1174" i="61"/>
  <c r="F1175" i="61"/>
  <c r="F1176" i="61"/>
  <c r="F1177" i="61"/>
  <c r="F1178" i="61"/>
  <c r="F1179" i="61"/>
  <c r="F1180" i="61"/>
  <c r="F1181" i="61"/>
  <c r="F1182" i="61"/>
  <c r="F1183" i="61"/>
  <c r="F1184" i="61"/>
  <c r="F1185" i="61"/>
  <c r="F1186" i="61"/>
  <c r="F1187" i="61"/>
  <c r="F1188" i="61"/>
  <c r="F1189" i="61"/>
  <c r="F1190" i="61"/>
  <c r="F1191" i="61"/>
  <c r="F1192" i="61"/>
  <c r="F1193" i="61"/>
  <c r="F1194" i="61"/>
  <c r="F1195" i="61"/>
  <c r="F1196" i="61"/>
  <c r="F1197" i="61"/>
  <c r="F1198" i="61"/>
  <c r="F1199" i="61"/>
  <c r="F1200" i="61"/>
  <c r="F1201" i="61"/>
  <c r="F1202" i="61"/>
  <c r="F1203" i="61"/>
  <c r="F1204" i="61"/>
  <c r="F1205" i="61"/>
  <c r="F1206" i="61"/>
  <c r="F1207" i="61"/>
  <c r="F1208" i="61"/>
  <c r="F1209" i="61"/>
  <c r="F1210" i="61"/>
  <c r="F1211" i="61"/>
  <c r="F1212" i="61"/>
  <c r="F1213" i="61"/>
  <c r="F1214" i="61"/>
  <c r="F1215" i="61"/>
  <c r="F1216" i="61"/>
  <c r="F1217" i="61"/>
  <c r="F1218" i="61"/>
  <c r="F1219" i="61"/>
  <c r="F1220" i="61"/>
  <c r="F1221" i="61"/>
  <c r="F1222" i="61"/>
  <c r="F1223" i="61"/>
  <c r="F1224" i="61"/>
  <c r="F1225" i="61"/>
  <c r="F1226" i="61"/>
  <c r="F1227" i="61"/>
  <c r="F1228" i="61"/>
  <c r="F1229" i="61"/>
  <c r="F1230" i="61"/>
  <c r="F1231" i="61"/>
  <c r="F1232" i="61"/>
  <c r="F1233" i="61"/>
  <c r="F1234" i="61"/>
  <c r="F1235" i="61"/>
  <c r="F1236" i="61"/>
  <c r="F1237" i="61"/>
  <c r="F1238" i="61"/>
  <c r="F1239" i="61"/>
  <c r="F1240" i="61"/>
  <c r="F1241" i="61"/>
  <c r="F1242" i="61"/>
  <c r="F1243" i="61"/>
  <c r="F1244" i="61"/>
  <c r="F1245" i="61"/>
  <c r="F1246" i="61"/>
  <c r="F1247" i="61"/>
  <c r="F1248" i="61"/>
  <c r="F1249" i="61"/>
  <c r="F1250" i="61"/>
  <c r="F1251" i="61"/>
  <c r="F1252" i="61"/>
  <c r="F1253" i="61"/>
  <c r="F1254" i="61"/>
  <c r="F1255" i="61"/>
  <c r="F1256" i="61"/>
  <c r="F1257" i="61"/>
  <c r="F1258" i="61"/>
  <c r="F1259" i="61"/>
  <c r="F1260" i="61"/>
  <c r="F1261" i="61"/>
  <c r="F1262" i="61"/>
  <c r="F1263" i="61"/>
  <c r="F1264" i="61"/>
  <c r="F1265" i="61"/>
  <c r="F1266" i="61"/>
  <c r="F1267" i="61"/>
  <c r="F1268" i="61"/>
  <c r="F1269" i="61"/>
  <c r="F1270" i="61"/>
  <c r="F1271" i="61"/>
  <c r="F1272" i="61"/>
  <c r="F1273" i="61"/>
  <c r="F1274" i="61"/>
  <c r="F1275" i="61"/>
  <c r="F1276" i="61"/>
  <c r="F1277" i="61"/>
  <c r="F1278" i="61"/>
  <c r="D1278" i="61" s="1"/>
  <c r="F1279" i="61"/>
  <c r="D1279" i="61" s="1"/>
  <c r="F1280" i="61"/>
  <c r="D1280" i="61" s="1"/>
  <c r="F1281" i="61"/>
  <c r="D1281" i="61" s="1"/>
  <c r="F1282" i="61"/>
  <c r="D1282" i="61" s="1"/>
  <c r="F1283" i="61"/>
  <c r="D1283" i="61" s="1"/>
  <c r="F1284" i="61"/>
  <c r="F1285" i="61"/>
  <c r="D1285" i="61" s="1"/>
  <c r="F1286" i="61"/>
  <c r="F1287" i="61"/>
  <c r="D1287" i="61" s="1"/>
  <c r="F1288" i="61"/>
  <c r="F1289" i="61"/>
  <c r="F1290" i="61"/>
  <c r="D1290" i="61" s="1"/>
  <c r="F1291" i="61"/>
  <c r="F1292" i="61"/>
  <c r="F1293" i="61"/>
  <c r="F1294" i="61"/>
  <c r="F1295" i="61"/>
  <c r="F1296" i="61"/>
  <c r="F1297" i="61"/>
  <c r="F1298" i="61"/>
  <c r="F1299" i="61"/>
  <c r="F1300" i="61"/>
  <c r="F1301" i="61"/>
  <c r="D1301" i="61" s="1"/>
  <c r="F1302" i="61"/>
  <c r="D1302" i="61" s="1"/>
  <c r="F1303" i="61"/>
  <c r="D1303" i="61" s="1"/>
  <c r="F1304" i="61"/>
  <c r="D1304" i="61" s="1"/>
  <c r="F1305" i="61"/>
  <c r="D1305" i="61" s="1"/>
  <c r="F1306" i="61"/>
  <c r="D1306" i="61" s="1"/>
  <c r="F1307" i="61"/>
  <c r="D1307" i="61" s="1"/>
  <c r="F1308" i="61"/>
  <c r="D1308" i="61" s="1"/>
  <c r="F1309" i="61"/>
  <c r="D1309" i="61" s="1"/>
  <c r="F1310" i="61"/>
  <c r="D1310" i="61" s="1"/>
  <c r="F1311" i="61"/>
  <c r="D1311" i="61" s="1"/>
  <c r="F1312" i="61"/>
  <c r="D1312" i="61" s="1"/>
  <c r="F1313" i="61"/>
  <c r="D1313" i="61" s="1"/>
  <c r="F1314" i="61"/>
  <c r="D1314" i="61" s="1"/>
  <c r="F1315" i="61"/>
  <c r="D1315" i="61" s="1"/>
  <c r="F1316" i="61"/>
  <c r="D1316" i="61" s="1"/>
  <c r="F1317" i="61"/>
  <c r="D1317" i="61" s="1"/>
  <c r="F1318" i="61"/>
  <c r="D1318" i="61" s="1"/>
  <c r="F1319" i="61"/>
  <c r="D1319" i="61" s="1"/>
  <c r="F1320" i="61"/>
  <c r="D1320" i="61" s="1"/>
  <c r="F1321" i="61"/>
  <c r="D1321" i="61" s="1"/>
  <c r="F1322" i="61"/>
  <c r="D1322" i="61" s="1"/>
  <c r="F1323" i="61"/>
  <c r="D1323" i="61" s="1"/>
  <c r="F1324" i="61"/>
  <c r="D1324" i="61" s="1"/>
  <c r="F1325" i="61"/>
  <c r="D1325" i="61" s="1"/>
  <c r="F1326" i="61"/>
  <c r="D1326" i="61" s="1"/>
  <c r="F1327" i="61"/>
  <c r="F1328" i="61"/>
  <c r="F1329" i="61"/>
  <c r="D1329" i="61" s="1"/>
  <c r="F1330" i="61"/>
  <c r="F1331" i="61"/>
  <c r="F1332" i="61"/>
  <c r="F1333" i="61"/>
  <c r="D1333" i="61" s="1"/>
  <c r="F1334" i="61"/>
  <c r="D1334" i="61" s="1"/>
  <c r="F1335" i="61"/>
  <c r="D1335" i="61" s="1"/>
  <c r="F1336" i="61"/>
  <c r="D1336" i="61" s="1"/>
  <c r="F1337" i="61"/>
  <c r="D1337" i="61" s="1"/>
  <c r="F1338" i="61"/>
  <c r="D1338" i="61" s="1"/>
  <c r="F1339" i="61"/>
  <c r="D1339" i="61" s="1"/>
  <c r="F1340" i="61"/>
  <c r="D1340" i="61" s="1"/>
  <c r="F1341" i="61"/>
  <c r="D1341" i="61" s="1"/>
  <c r="F1342" i="61"/>
  <c r="D1342" i="61" s="1"/>
  <c r="F1343" i="61"/>
  <c r="D1343" i="61" s="1"/>
  <c r="F1344" i="61"/>
  <c r="D1344" i="61" s="1"/>
  <c r="F1345" i="61"/>
  <c r="D1345" i="61" s="1"/>
  <c r="F1346" i="61"/>
  <c r="D1346" i="61" s="1"/>
  <c r="F1347" i="61"/>
  <c r="D1347" i="61" s="1"/>
  <c r="F1348" i="61"/>
  <c r="F1349" i="61"/>
  <c r="D1349" i="61" s="1"/>
  <c r="F1350" i="61"/>
  <c r="D1350" i="61" s="1"/>
  <c r="F1351" i="61"/>
  <c r="D1351" i="61" s="1"/>
  <c r="F1352" i="61"/>
  <c r="D1352" i="61" s="1"/>
  <c r="F1353" i="61"/>
  <c r="D1353" i="61" s="1"/>
  <c r="F1354" i="61"/>
  <c r="D1354" i="61" s="1"/>
  <c r="F1355" i="61"/>
  <c r="D1355" i="61" s="1"/>
  <c r="F1356" i="61"/>
  <c r="D1356" i="61" s="1"/>
  <c r="F1357" i="61"/>
  <c r="D1357" i="61" s="1"/>
  <c r="F1358" i="61"/>
  <c r="D1358" i="61" s="1"/>
  <c r="F1359" i="61"/>
  <c r="D1359" i="61" s="1"/>
  <c r="F1360" i="61"/>
  <c r="D1360" i="61" s="1"/>
  <c r="F1361" i="61"/>
  <c r="D1361" i="61" s="1"/>
  <c r="F1362" i="61"/>
  <c r="D1362" i="61" s="1"/>
  <c r="F1363" i="61"/>
  <c r="D1363" i="61" s="1"/>
  <c r="F1364" i="61"/>
  <c r="D1364" i="61" s="1"/>
  <c r="F1365" i="61"/>
  <c r="D1365" i="61" s="1"/>
  <c r="F1366" i="61"/>
  <c r="D1366" i="61" s="1"/>
  <c r="F1367" i="61"/>
  <c r="D1367" i="61" s="1"/>
  <c r="F1368" i="61"/>
  <c r="D1368" i="61" s="1"/>
  <c r="F1369" i="61"/>
  <c r="D1369" i="61" s="1"/>
  <c r="F1370" i="61"/>
  <c r="D1370" i="61" s="1"/>
  <c r="F1371" i="61"/>
  <c r="D1371" i="61" s="1"/>
  <c r="F1372" i="61"/>
  <c r="D1372" i="61" s="1"/>
  <c r="F1373" i="61"/>
  <c r="D1373" i="61" s="1"/>
  <c r="F1374" i="61"/>
  <c r="D1374" i="61" s="1"/>
  <c r="F1375" i="61"/>
  <c r="D1375" i="61" s="1"/>
  <c r="F1376" i="61"/>
  <c r="D1376" i="61" s="1"/>
  <c r="F1377" i="61"/>
  <c r="D1377" i="61" s="1"/>
  <c r="F1378" i="61"/>
  <c r="D1378" i="61" s="1"/>
  <c r="F1379" i="61"/>
  <c r="D1379" i="61" s="1"/>
  <c r="F1380" i="61"/>
  <c r="D1380" i="61" s="1"/>
  <c r="F1381" i="61"/>
  <c r="D1381" i="61" s="1"/>
  <c r="F1382" i="61"/>
  <c r="D1382" i="61" s="1"/>
  <c r="F1383" i="61"/>
  <c r="D1383" i="61" s="1"/>
  <c r="F1384" i="61"/>
  <c r="D1384" i="61" s="1"/>
  <c r="F1385" i="61"/>
  <c r="D1385" i="61" s="1"/>
  <c r="F1386" i="61"/>
  <c r="D1386" i="61" s="1"/>
  <c r="F1387" i="61"/>
  <c r="D1387" i="61" s="1"/>
  <c r="F1388" i="61"/>
  <c r="D1388" i="61" s="1"/>
  <c r="F1389" i="61"/>
  <c r="D1389" i="61" s="1"/>
  <c r="F1390" i="61"/>
  <c r="D1390" i="61" s="1"/>
  <c r="F1391" i="61"/>
  <c r="D1391" i="61" s="1"/>
  <c r="F1392" i="61"/>
  <c r="D1392" i="61" s="1"/>
  <c r="F1393" i="61"/>
  <c r="D1393" i="61" s="1"/>
  <c r="F1394" i="61"/>
  <c r="D1394" i="61" s="1"/>
  <c r="F1395" i="61"/>
  <c r="D1395" i="61" s="1"/>
  <c r="F1396" i="61"/>
  <c r="D1396" i="61" s="1"/>
  <c r="F1397" i="61"/>
  <c r="D1397" i="61" s="1"/>
  <c r="F1398" i="61"/>
  <c r="D1398" i="61" s="1"/>
  <c r="F1399" i="61"/>
  <c r="D1399" i="61" s="1"/>
  <c r="F1400" i="61"/>
  <c r="D1400" i="61" s="1"/>
  <c r="F1401" i="61"/>
  <c r="D1401" i="61" s="1"/>
  <c r="F1402" i="61"/>
  <c r="D1402" i="61" s="1"/>
  <c r="F1403" i="61"/>
  <c r="D1403" i="61" s="1"/>
  <c r="F1404" i="61"/>
  <c r="D1404" i="61" s="1"/>
  <c r="F1405" i="61"/>
  <c r="F1406" i="61"/>
  <c r="F1407" i="61"/>
  <c r="D1407" i="61" s="1"/>
  <c r="F1408" i="61"/>
  <c r="F1409" i="61"/>
  <c r="F1410" i="61"/>
  <c r="F1411" i="61"/>
  <c r="D1411" i="61" s="1"/>
  <c r="F1412" i="61"/>
  <c r="D1412" i="61" s="1"/>
  <c r="F1413" i="61"/>
  <c r="D1413" i="61" s="1"/>
  <c r="F1414" i="61"/>
  <c r="D1414" i="61" s="1"/>
  <c r="F1415" i="61"/>
  <c r="D1415" i="61" s="1"/>
  <c r="F1416" i="61"/>
  <c r="D1416" i="61" s="1"/>
  <c r="F1417" i="61"/>
  <c r="D1417" i="61" s="1"/>
  <c r="F1418" i="61"/>
  <c r="D1418" i="61" s="1"/>
  <c r="F1419" i="61"/>
  <c r="D1419" i="61" s="1"/>
  <c r="F1420" i="61"/>
  <c r="D1420" i="61" s="1"/>
  <c r="F1421" i="61"/>
  <c r="D1421" i="61" s="1"/>
  <c r="F1422" i="61"/>
  <c r="D1422" i="61" s="1"/>
  <c r="F1423" i="61"/>
  <c r="D1423" i="61" s="1"/>
  <c r="F1424" i="61"/>
  <c r="D1424" i="61" s="1"/>
  <c r="F1425" i="61"/>
  <c r="D1425" i="61" s="1"/>
  <c r="F1426" i="61"/>
  <c r="F1427" i="61"/>
  <c r="D1427" i="61" s="1"/>
  <c r="F1428" i="61"/>
  <c r="D1428" i="61" s="1"/>
  <c r="F1429" i="61"/>
  <c r="D1429" i="61" s="1"/>
  <c r="F1430" i="61"/>
  <c r="D1430" i="61" s="1"/>
  <c r="F1431" i="61"/>
  <c r="D1431" i="61" s="1"/>
  <c r="F1432" i="61"/>
  <c r="D1432" i="61" s="1"/>
  <c r="F1433" i="61"/>
  <c r="D1433" i="61" s="1"/>
  <c r="F1434" i="61"/>
  <c r="D1434" i="61" s="1"/>
  <c r="F1435" i="61"/>
  <c r="D1435" i="61" s="1"/>
  <c r="F1436" i="61"/>
  <c r="D1436" i="61" s="1"/>
  <c r="F1437" i="61"/>
  <c r="D1437" i="61" s="1"/>
  <c r="F1438" i="61"/>
  <c r="D1438" i="61" s="1"/>
  <c r="F1439" i="61"/>
  <c r="D1439" i="61" s="1"/>
  <c r="F1440" i="61"/>
  <c r="D1440" i="61" s="1"/>
  <c r="F1441" i="61"/>
  <c r="D1441" i="61" s="1"/>
  <c r="F1442" i="61"/>
  <c r="D1442" i="61" s="1"/>
  <c r="F1443" i="61"/>
  <c r="D1443" i="61" s="1"/>
  <c r="F1444" i="61"/>
  <c r="D1444" i="61" s="1"/>
  <c r="F1445" i="61"/>
  <c r="D1445" i="61" s="1"/>
  <c r="F1446" i="61"/>
  <c r="D1446" i="61" s="1"/>
  <c r="F1447" i="61"/>
  <c r="D1447" i="61" s="1"/>
  <c r="F1448" i="61"/>
  <c r="D1448" i="61" s="1"/>
  <c r="F1449" i="61"/>
  <c r="D1449" i="61" s="1"/>
  <c r="F1450" i="61"/>
  <c r="D1450" i="61" s="1"/>
  <c r="F1451" i="61"/>
  <c r="D1451" i="61" s="1"/>
  <c r="F1452" i="61"/>
  <c r="D1452" i="61" s="1"/>
  <c r="F1453" i="61"/>
  <c r="D1453" i="61" s="1"/>
  <c r="F1454" i="61"/>
  <c r="D1454" i="61" s="1"/>
  <c r="F1455" i="61"/>
  <c r="D1455" i="61" s="1"/>
  <c r="F1456" i="61"/>
  <c r="D1456" i="61" s="1"/>
  <c r="F1457" i="61"/>
  <c r="D1457" i="61" s="1"/>
  <c r="F1458" i="61"/>
  <c r="D1458" i="61" s="1"/>
  <c r="F1459" i="61"/>
  <c r="D1459" i="61" s="1"/>
  <c r="F1460" i="61"/>
  <c r="D1460" i="61" s="1"/>
  <c r="F1461" i="61"/>
  <c r="D1461" i="61" s="1"/>
  <c r="F1462" i="61"/>
  <c r="D1462" i="61" s="1"/>
  <c r="F1463" i="61"/>
  <c r="D1463" i="61" s="1"/>
  <c r="F1464" i="61"/>
  <c r="D1464" i="61" s="1"/>
  <c r="F1465" i="61"/>
  <c r="D1465" i="61" s="1"/>
  <c r="F1466" i="61"/>
  <c r="D1466" i="61" s="1"/>
  <c r="F1467" i="61"/>
  <c r="D1467" i="61" s="1"/>
  <c r="F1468" i="61"/>
  <c r="D1468" i="61" s="1"/>
  <c r="F1469" i="61"/>
  <c r="D1469" i="61" s="1"/>
  <c r="F1470" i="61"/>
  <c r="D1470" i="61" s="1"/>
  <c r="F1471" i="61"/>
  <c r="D1471" i="61" s="1"/>
  <c r="F1472" i="61"/>
  <c r="D1472" i="61" s="1"/>
  <c r="F1473" i="61"/>
  <c r="D1473" i="61" s="1"/>
  <c r="F1474" i="61"/>
  <c r="D1474" i="61" s="1"/>
  <c r="F1475" i="61"/>
  <c r="D1475" i="61" s="1"/>
  <c r="F1476" i="61"/>
  <c r="D1476" i="61" s="1"/>
  <c r="F1477" i="61"/>
  <c r="D1477" i="61" s="1"/>
  <c r="F1478" i="61"/>
  <c r="D1478" i="61" s="1"/>
  <c r="F1479" i="61"/>
  <c r="D1479" i="61" s="1"/>
  <c r="F1480" i="61"/>
  <c r="D1480" i="61" s="1"/>
  <c r="F1481" i="61"/>
  <c r="D1481" i="61" s="1"/>
  <c r="F1482" i="61"/>
  <c r="D1482" i="61" s="1"/>
  <c r="F1483" i="61"/>
  <c r="D1483" i="61" s="1"/>
  <c r="F1484" i="61"/>
  <c r="D1484" i="61" s="1"/>
  <c r="F1485" i="61"/>
  <c r="D1485" i="61" s="1"/>
  <c r="F1486" i="61"/>
  <c r="D1486" i="61" s="1"/>
  <c r="F1487" i="61"/>
  <c r="D1487" i="61" s="1"/>
  <c r="F1488" i="61"/>
  <c r="D1488" i="61" s="1"/>
  <c r="F1489" i="61"/>
  <c r="D1489" i="61" s="1"/>
  <c r="F1490" i="61"/>
  <c r="D1490" i="61" s="1"/>
  <c r="F1491" i="61"/>
  <c r="D1491" i="61" s="1"/>
  <c r="F1492" i="61"/>
  <c r="D1492" i="61" s="1"/>
  <c r="F1493" i="61"/>
  <c r="D1493" i="61" s="1"/>
  <c r="F1494" i="61"/>
  <c r="D1494" i="61" s="1"/>
  <c r="F1495" i="61"/>
  <c r="D1495" i="61" s="1"/>
  <c r="F1496" i="61"/>
  <c r="D1496" i="61" s="1"/>
  <c r="F1497" i="61"/>
  <c r="D1497" i="61" s="1"/>
  <c r="F1498" i="61"/>
  <c r="D1498" i="61" s="1"/>
  <c r="F1499" i="61"/>
  <c r="D1499" i="61" s="1"/>
  <c r="F1500" i="61"/>
  <c r="D1500" i="61" s="1"/>
  <c r="F1501" i="61"/>
  <c r="D1501" i="61" s="1"/>
  <c r="F2" i="61"/>
  <c r="E2" i="61"/>
  <c r="C3" i="61"/>
  <c r="C4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86" i="61"/>
  <c r="C87" i="61"/>
  <c r="C88" i="61"/>
  <c r="C89" i="61"/>
  <c r="C90" i="61"/>
  <c r="C91" i="61"/>
  <c r="C92" i="61"/>
  <c r="C93" i="61"/>
  <c r="C94" i="61"/>
  <c r="C95" i="61"/>
  <c r="C96" i="61"/>
  <c r="C97" i="61"/>
  <c r="C98" i="61"/>
  <c r="C99" i="61"/>
  <c r="C100" i="61"/>
  <c r="C101" i="61"/>
  <c r="C102" i="61"/>
  <c r="C103" i="61"/>
  <c r="C104" i="61"/>
  <c r="C105" i="61"/>
  <c r="C106" i="61"/>
  <c r="C107" i="61"/>
  <c r="C108" i="61"/>
  <c r="C109" i="61"/>
  <c r="C110" i="61"/>
  <c r="C111" i="61"/>
  <c r="C112" i="61"/>
  <c r="C113" i="61"/>
  <c r="C114" i="61"/>
  <c r="C115" i="61"/>
  <c r="C116" i="61"/>
  <c r="C117" i="61"/>
  <c r="C118" i="61"/>
  <c r="C119" i="61"/>
  <c r="C120" i="61"/>
  <c r="C121" i="61"/>
  <c r="C122" i="61"/>
  <c r="C123" i="61"/>
  <c r="C124" i="61"/>
  <c r="C125" i="61"/>
  <c r="C126" i="61"/>
  <c r="C127" i="61"/>
  <c r="C128" i="61"/>
  <c r="C129" i="61"/>
  <c r="C130" i="61"/>
  <c r="C131" i="61"/>
  <c r="C132" i="61"/>
  <c r="C133" i="61"/>
  <c r="C134" i="61"/>
  <c r="C135" i="61"/>
  <c r="C136" i="61"/>
  <c r="C137" i="61"/>
  <c r="C138" i="61"/>
  <c r="C139" i="61"/>
  <c r="C140" i="61"/>
  <c r="C141" i="61"/>
  <c r="C142" i="61"/>
  <c r="C143" i="61"/>
  <c r="C144" i="61"/>
  <c r="C145" i="61"/>
  <c r="C146" i="61"/>
  <c r="C147" i="61"/>
  <c r="C148" i="61"/>
  <c r="C149" i="61"/>
  <c r="C150" i="61"/>
  <c r="C151" i="61"/>
  <c r="C152" i="61"/>
  <c r="C153" i="61"/>
  <c r="C154" i="61"/>
  <c r="C155" i="61"/>
  <c r="C156" i="61"/>
  <c r="C157" i="61"/>
  <c r="C158" i="61"/>
  <c r="C159" i="61"/>
  <c r="C160" i="61"/>
  <c r="C161" i="61"/>
  <c r="C162" i="61"/>
  <c r="C163" i="61"/>
  <c r="C164" i="61"/>
  <c r="C165" i="61"/>
  <c r="C166" i="61"/>
  <c r="C167" i="61"/>
  <c r="C168" i="61"/>
  <c r="C169" i="61"/>
  <c r="C170" i="61"/>
  <c r="C171" i="61"/>
  <c r="C172" i="61"/>
  <c r="C173" i="61"/>
  <c r="C174" i="61"/>
  <c r="C175" i="61"/>
  <c r="C176" i="61"/>
  <c r="C177" i="61"/>
  <c r="C178" i="61"/>
  <c r="C179" i="61"/>
  <c r="C180" i="61"/>
  <c r="C181" i="61"/>
  <c r="C182" i="61"/>
  <c r="C183" i="61"/>
  <c r="C184" i="61"/>
  <c r="C185" i="61"/>
  <c r="C186" i="61"/>
  <c r="C187" i="61"/>
  <c r="C188" i="61"/>
  <c r="C189" i="61"/>
  <c r="C190" i="61"/>
  <c r="C191" i="61"/>
  <c r="C192" i="61"/>
  <c r="C193" i="61"/>
  <c r="C194" i="61"/>
  <c r="C195" i="61"/>
  <c r="C196" i="61"/>
  <c r="C197" i="61"/>
  <c r="C198" i="61"/>
  <c r="C199" i="61"/>
  <c r="C200" i="61"/>
  <c r="C201" i="61"/>
  <c r="C202" i="61"/>
  <c r="C203" i="61"/>
  <c r="C204" i="61"/>
  <c r="C205" i="61"/>
  <c r="C206" i="61"/>
  <c r="C207" i="61"/>
  <c r="C208" i="61"/>
  <c r="C209" i="61"/>
  <c r="C210" i="61"/>
  <c r="C211" i="61"/>
  <c r="C212" i="61"/>
  <c r="C213" i="61"/>
  <c r="C214" i="61"/>
  <c r="C215" i="61"/>
  <c r="C216" i="61"/>
  <c r="C217" i="61"/>
  <c r="C218" i="61"/>
  <c r="C219" i="61"/>
  <c r="C220" i="61"/>
  <c r="C221" i="61"/>
  <c r="C222" i="61"/>
  <c r="C223" i="61"/>
  <c r="C224" i="61"/>
  <c r="C225" i="61"/>
  <c r="C226" i="61"/>
  <c r="C227" i="61"/>
  <c r="C228" i="61"/>
  <c r="C229" i="61"/>
  <c r="C230" i="61"/>
  <c r="C231" i="61"/>
  <c r="C232" i="61"/>
  <c r="C233" i="61"/>
  <c r="C234" i="61"/>
  <c r="C235" i="61"/>
  <c r="C236" i="61"/>
  <c r="C237" i="61"/>
  <c r="C238" i="61"/>
  <c r="C239" i="61"/>
  <c r="C240" i="61"/>
  <c r="C241" i="61"/>
  <c r="C242" i="61"/>
  <c r="C243" i="61"/>
  <c r="C244" i="61"/>
  <c r="C245" i="61"/>
  <c r="C246" i="61"/>
  <c r="C247" i="61"/>
  <c r="C248" i="61"/>
  <c r="C249" i="61"/>
  <c r="C250" i="61"/>
  <c r="C251" i="61"/>
  <c r="C252" i="61"/>
  <c r="C253" i="61"/>
  <c r="C254" i="61"/>
  <c r="C255" i="61"/>
  <c r="C256" i="61"/>
  <c r="C257" i="61"/>
  <c r="C258" i="61"/>
  <c r="C259" i="61"/>
  <c r="C260" i="61"/>
  <c r="C261" i="61"/>
  <c r="C262" i="61"/>
  <c r="C263" i="61"/>
  <c r="C264" i="61"/>
  <c r="C265" i="61"/>
  <c r="C266" i="61"/>
  <c r="C267" i="61"/>
  <c r="C268" i="61"/>
  <c r="C269" i="61"/>
  <c r="C270" i="61"/>
  <c r="C271" i="61"/>
  <c r="C272" i="61"/>
  <c r="C273" i="61"/>
  <c r="C274" i="61"/>
  <c r="C275" i="61"/>
  <c r="C276" i="61"/>
  <c r="C277" i="61"/>
  <c r="C278" i="61"/>
  <c r="C279" i="61"/>
  <c r="C280" i="61"/>
  <c r="C281" i="61"/>
  <c r="C282" i="61"/>
  <c r="C283" i="61"/>
  <c r="C284" i="61"/>
  <c r="C285" i="61"/>
  <c r="C286" i="61"/>
  <c r="C287" i="61"/>
  <c r="C288" i="61"/>
  <c r="C289" i="61"/>
  <c r="C290" i="61"/>
  <c r="C291" i="61"/>
  <c r="C292" i="61"/>
  <c r="C293" i="61"/>
  <c r="C294" i="61"/>
  <c r="C295" i="61"/>
  <c r="C296" i="61"/>
  <c r="C297" i="61"/>
  <c r="C298" i="61"/>
  <c r="C299" i="61"/>
  <c r="C300" i="61"/>
  <c r="C301" i="61"/>
  <c r="C302" i="61"/>
  <c r="C303" i="61"/>
  <c r="C304" i="61"/>
  <c r="C305" i="61"/>
  <c r="C306" i="61"/>
  <c r="C307" i="61"/>
  <c r="C308" i="61"/>
  <c r="C309" i="61"/>
  <c r="C310" i="61"/>
  <c r="C311" i="61"/>
  <c r="C312" i="61"/>
  <c r="C313" i="61"/>
  <c r="C314" i="61"/>
  <c r="C315" i="61"/>
  <c r="C316" i="61"/>
  <c r="C317" i="61"/>
  <c r="C318" i="61"/>
  <c r="C319" i="61"/>
  <c r="C320" i="61"/>
  <c r="C321" i="61"/>
  <c r="C322" i="61"/>
  <c r="C323" i="61"/>
  <c r="C324" i="61"/>
  <c r="C325" i="61"/>
  <c r="C326" i="61"/>
  <c r="C327" i="61"/>
  <c r="C328" i="61"/>
  <c r="C329" i="61"/>
  <c r="C330" i="61"/>
  <c r="C331" i="61"/>
  <c r="C332" i="61"/>
  <c r="C333" i="61"/>
  <c r="C334" i="61"/>
  <c r="C335" i="61"/>
  <c r="C336" i="61"/>
  <c r="C337" i="61"/>
  <c r="C338" i="61"/>
  <c r="C339" i="61"/>
  <c r="C340" i="61"/>
  <c r="C341" i="61"/>
  <c r="C342" i="61"/>
  <c r="C343" i="61"/>
  <c r="C344" i="61"/>
  <c r="C345" i="61"/>
  <c r="C346" i="61"/>
  <c r="C347" i="61"/>
  <c r="C348" i="61"/>
  <c r="C349" i="61"/>
  <c r="C350" i="61"/>
  <c r="C351" i="61"/>
  <c r="C352" i="61"/>
  <c r="C353" i="61"/>
  <c r="C354" i="61"/>
  <c r="C355" i="61"/>
  <c r="C356" i="61"/>
  <c r="C357" i="61"/>
  <c r="C358" i="61"/>
  <c r="C359" i="61"/>
  <c r="C360" i="61"/>
  <c r="C361" i="61"/>
  <c r="C362" i="61"/>
  <c r="C363" i="61"/>
  <c r="C364" i="61"/>
  <c r="C365" i="61"/>
  <c r="C366" i="61"/>
  <c r="C367" i="61"/>
  <c r="C368" i="61"/>
  <c r="C369" i="61"/>
  <c r="C370" i="61"/>
  <c r="C371" i="61"/>
  <c r="C372" i="61"/>
  <c r="C373" i="61"/>
  <c r="C374" i="61"/>
  <c r="C375" i="61"/>
  <c r="C376" i="61"/>
  <c r="C377" i="61"/>
  <c r="C378" i="61"/>
  <c r="C379" i="61"/>
  <c r="C380" i="61"/>
  <c r="C381" i="61"/>
  <c r="C382" i="61"/>
  <c r="C383" i="61"/>
  <c r="C384" i="61"/>
  <c r="C385" i="61"/>
  <c r="C386" i="61"/>
  <c r="C387" i="61"/>
  <c r="C388" i="61"/>
  <c r="C389" i="61"/>
  <c r="C390" i="61"/>
  <c r="C391" i="61"/>
  <c r="C392" i="61"/>
  <c r="C393" i="61"/>
  <c r="C394" i="61"/>
  <c r="C395" i="61"/>
  <c r="C396" i="61"/>
  <c r="C397" i="61"/>
  <c r="C398" i="61"/>
  <c r="C399" i="61"/>
  <c r="C400" i="61"/>
  <c r="C401" i="61"/>
  <c r="C402" i="61"/>
  <c r="C403" i="61"/>
  <c r="C404" i="61"/>
  <c r="C405" i="61"/>
  <c r="C406" i="61"/>
  <c r="C407" i="61"/>
  <c r="C408" i="61"/>
  <c r="C409" i="61"/>
  <c r="C410" i="61"/>
  <c r="C411" i="61"/>
  <c r="C412" i="61"/>
  <c r="C413" i="61"/>
  <c r="C414" i="61"/>
  <c r="C415" i="61"/>
  <c r="C416" i="61"/>
  <c r="C417" i="61"/>
  <c r="C418" i="61"/>
  <c r="C419" i="61"/>
  <c r="C420" i="61"/>
  <c r="C421" i="61"/>
  <c r="C422" i="61"/>
  <c r="C423" i="61"/>
  <c r="C424" i="61"/>
  <c r="C425" i="61"/>
  <c r="C426" i="61"/>
  <c r="C427" i="61"/>
  <c r="C428" i="61"/>
  <c r="C429" i="61"/>
  <c r="C430" i="61"/>
  <c r="C431" i="61"/>
  <c r="C432" i="61"/>
  <c r="C433" i="61"/>
  <c r="C434" i="61"/>
  <c r="C435" i="61"/>
  <c r="C436" i="61"/>
  <c r="C437" i="61"/>
  <c r="C438" i="61"/>
  <c r="C439" i="61"/>
  <c r="C440" i="61"/>
  <c r="C441" i="61"/>
  <c r="C442" i="61"/>
  <c r="C443" i="61"/>
  <c r="C444" i="61"/>
  <c r="C445" i="61"/>
  <c r="C446" i="61"/>
  <c r="C447" i="61"/>
  <c r="C448" i="61"/>
  <c r="C449" i="61"/>
  <c r="C450" i="61"/>
  <c r="C451" i="61"/>
  <c r="C452" i="61"/>
  <c r="C453" i="61"/>
  <c r="C454" i="61"/>
  <c r="C455" i="61"/>
  <c r="C456" i="61"/>
  <c r="C457" i="61"/>
  <c r="C458" i="61"/>
  <c r="C459" i="61"/>
  <c r="C460" i="61"/>
  <c r="C461" i="61"/>
  <c r="C462" i="61"/>
  <c r="C463" i="61"/>
  <c r="C464" i="61"/>
  <c r="C465" i="61"/>
  <c r="C466" i="61"/>
  <c r="C467" i="61"/>
  <c r="C468" i="61"/>
  <c r="C469" i="61"/>
  <c r="C470" i="61"/>
  <c r="C471" i="61"/>
  <c r="C472" i="61"/>
  <c r="C473" i="61"/>
  <c r="C474" i="61"/>
  <c r="C475" i="61"/>
  <c r="C476" i="61"/>
  <c r="C477" i="61"/>
  <c r="C478" i="61"/>
  <c r="C479" i="61"/>
  <c r="C480" i="61"/>
  <c r="C481" i="61"/>
  <c r="C482" i="61"/>
  <c r="C483" i="61"/>
  <c r="C484" i="61"/>
  <c r="C485" i="61"/>
  <c r="C486" i="61"/>
  <c r="C487" i="61"/>
  <c r="C488" i="61"/>
  <c r="C489" i="61"/>
  <c r="C490" i="61"/>
  <c r="C491" i="61"/>
  <c r="C492" i="61"/>
  <c r="C493" i="61"/>
  <c r="C494" i="61"/>
  <c r="C495" i="61"/>
  <c r="C496" i="61"/>
  <c r="C497" i="61"/>
  <c r="C498" i="61"/>
  <c r="C499" i="61"/>
  <c r="C500" i="61"/>
  <c r="C501" i="61"/>
  <c r="C502" i="61"/>
  <c r="C503" i="61"/>
  <c r="C504" i="61"/>
  <c r="C505" i="61"/>
  <c r="C506" i="61"/>
  <c r="C507" i="61"/>
  <c r="C508" i="61"/>
  <c r="C509" i="61"/>
  <c r="C510" i="61"/>
  <c r="C511" i="61"/>
  <c r="C512" i="61"/>
  <c r="C513" i="61"/>
  <c r="C514" i="61"/>
  <c r="C515" i="61"/>
  <c r="C516" i="61"/>
  <c r="C517" i="61"/>
  <c r="C518" i="61"/>
  <c r="C519" i="61"/>
  <c r="C520" i="61"/>
  <c r="C521" i="61"/>
  <c r="C522" i="61"/>
  <c r="C523" i="61"/>
  <c r="C524" i="61"/>
  <c r="C525" i="61"/>
  <c r="C526" i="61"/>
  <c r="C527" i="61"/>
  <c r="C528" i="61"/>
  <c r="C529" i="61"/>
  <c r="C530" i="61"/>
  <c r="C531" i="61"/>
  <c r="C532" i="61"/>
  <c r="C533" i="61"/>
  <c r="C534" i="61"/>
  <c r="C535" i="61"/>
  <c r="C536" i="61"/>
  <c r="C537" i="61"/>
  <c r="C538" i="61"/>
  <c r="C539" i="61"/>
  <c r="C540" i="61"/>
  <c r="C541" i="61"/>
  <c r="C542" i="61"/>
  <c r="C543" i="61"/>
  <c r="C544" i="61"/>
  <c r="C545" i="61"/>
  <c r="C546" i="61"/>
  <c r="C547" i="61"/>
  <c r="C548" i="61"/>
  <c r="C549" i="61"/>
  <c r="C550" i="61"/>
  <c r="C551" i="61"/>
  <c r="C552" i="61"/>
  <c r="C553" i="61"/>
  <c r="C554" i="61"/>
  <c r="C555" i="61"/>
  <c r="C556" i="61"/>
  <c r="C557" i="61"/>
  <c r="C558" i="61"/>
  <c r="C559" i="61"/>
  <c r="C560" i="61"/>
  <c r="C561" i="61"/>
  <c r="C562" i="61"/>
  <c r="C563" i="61"/>
  <c r="C564" i="61"/>
  <c r="C565" i="61"/>
  <c r="C566" i="61"/>
  <c r="C567" i="61"/>
  <c r="C568" i="61"/>
  <c r="C569" i="61"/>
  <c r="C570" i="61"/>
  <c r="C571" i="61"/>
  <c r="C572" i="61"/>
  <c r="C573" i="61"/>
  <c r="C574" i="61"/>
  <c r="C575" i="61"/>
  <c r="C576" i="61"/>
  <c r="C577" i="61"/>
  <c r="C578" i="61"/>
  <c r="C579" i="61"/>
  <c r="C580" i="61"/>
  <c r="C581" i="61"/>
  <c r="C582" i="61"/>
  <c r="C583" i="61"/>
  <c r="C584" i="61"/>
  <c r="C585" i="61"/>
  <c r="C586" i="61"/>
  <c r="C587" i="61"/>
  <c r="C588" i="61"/>
  <c r="C589" i="61"/>
  <c r="C590" i="61"/>
  <c r="C591" i="61"/>
  <c r="C592" i="61"/>
  <c r="C593" i="61"/>
  <c r="C594" i="61"/>
  <c r="C595" i="61"/>
  <c r="C596" i="61"/>
  <c r="C597" i="61"/>
  <c r="C598" i="61"/>
  <c r="C599" i="61"/>
  <c r="C600" i="61"/>
  <c r="C601" i="61"/>
  <c r="C602" i="61"/>
  <c r="C603" i="61"/>
  <c r="C604" i="61"/>
  <c r="C605" i="61"/>
  <c r="C606" i="61"/>
  <c r="C607" i="61"/>
  <c r="C608" i="61"/>
  <c r="C609" i="61"/>
  <c r="C610" i="61"/>
  <c r="C611" i="61"/>
  <c r="C612" i="61"/>
  <c r="C613" i="61"/>
  <c r="C614" i="61"/>
  <c r="C615" i="61"/>
  <c r="C616" i="61"/>
  <c r="C617" i="61"/>
  <c r="C618" i="61"/>
  <c r="C619" i="61"/>
  <c r="C620" i="61"/>
  <c r="C621" i="61"/>
  <c r="C622" i="61"/>
  <c r="C623" i="61"/>
  <c r="C624" i="61"/>
  <c r="C625" i="61"/>
  <c r="C626" i="61"/>
  <c r="C627" i="61"/>
  <c r="C628" i="61"/>
  <c r="C629" i="61"/>
  <c r="C630" i="61"/>
  <c r="C631" i="61"/>
  <c r="C632" i="61"/>
  <c r="C633" i="61"/>
  <c r="C634" i="61"/>
  <c r="C635" i="61"/>
  <c r="C636" i="61"/>
  <c r="C637" i="61"/>
  <c r="C638" i="61"/>
  <c r="C639" i="61"/>
  <c r="C640" i="61"/>
  <c r="C641" i="61"/>
  <c r="C642" i="61"/>
  <c r="C643" i="61"/>
  <c r="C644" i="61"/>
  <c r="C645" i="61"/>
  <c r="C646" i="61"/>
  <c r="C647" i="61"/>
  <c r="C648" i="61"/>
  <c r="C649" i="61"/>
  <c r="C650" i="61"/>
  <c r="C651" i="61"/>
  <c r="C652" i="61"/>
  <c r="C653" i="61"/>
  <c r="C654" i="61"/>
  <c r="C655" i="61"/>
  <c r="C656" i="61"/>
  <c r="C657" i="61"/>
  <c r="C658" i="61"/>
  <c r="C659" i="61"/>
  <c r="C660" i="61"/>
  <c r="C661" i="61"/>
  <c r="C662" i="61"/>
  <c r="C663" i="61"/>
  <c r="C664" i="61"/>
  <c r="C665" i="61"/>
  <c r="C666" i="61"/>
  <c r="C667" i="61"/>
  <c r="C668" i="61"/>
  <c r="C669" i="61"/>
  <c r="C670" i="61"/>
  <c r="C671" i="61"/>
  <c r="C672" i="61"/>
  <c r="C673" i="61"/>
  <c r="C674" i="61"/>
  <c r="C675" i="61"/>
  <c r="C676" i="61"/>
  <c r="C677" i="61"/>
  <c r="C678" i="61"/>
  <c r="C679" i="61"/>
  <c r="C680" i="61"/>
  <c r="C681" i="61"/>
  <c r="C682" i="61"/>
  <c r="C683" i="61"/>
  <c r="C684" i="61"/>
  <c r="C685" i="61"/>
  <c r="C686" i="61"/>
  <c r="C687" i="61"/>
  <c r="C688" i="61"/>
  <c r="C689" i="61"/>
  <c r="C690" i="61"/>
  <c r="C691" i="61"/>
  <c r="C692" i="61"/>
  <c r="C693" i="61"/>
  <c r="C694" i="61"/>
  <c r="C695" i="61"/>
  <c r="C696" i="61"/>
  <c r="C697" i="61"/>
  <c r="C698" i="61"/>
  <c r="C699" i="61"/>
  <c r="C700" i="61"/>
  <c r="C701" i="61"/>
  <c r="C702" i="61"/>
  <c r="C703" i="61"/>
  <c r="C704" i="61"/>
  <c r="C705" i="61"/>
  <c r="C706" i="61"/>
  <c r="C707" i="61"/>
  <c r="C708" i="61"/>
  <c r="C709" i="61"/>
  <c r="C710" i="61"/>
  <c r="C711" i="61"/>
  <c r="C712" i="61"/>
  <c r="C713" i="61"/>
  <c r="C714" i="61"/>
  <c r="C715" i="61"/>
  <c r="C716" i="61"/>
  <c r="C717" i="61"/>
  <c r="C718" i="61"/>
  <c r="C719" i="61"/>
  <c r="C720" i="61"/>
  <c r="C721" i="61"/>
  <c r="C722" i="61"/>
  <c r="C723" i="61"/>
  <c r="C724" i="61"/>
  <c r="C725" i="61"/>
  <c r="C726" i="61"/>
  <c r="C727" i="61"/>
  <c r="C728" i="61"/>
  <c r="C729" i="61"/>
  <c r="C730" i="61"/>
  <c r="C731" i="61"/>
  <c r="C732" i="61"/>
  <c r="C733" i="61"/>
  <c r="C734" i="61"/>
  <c r="C735" i="61"/>
  <c r="C736" i="61"/>
  <c r="C737" i="61"/>
  <c r="C738" i="61"/>
  <c r="C739" i="61"/>
  <c r="C740" i="61"/>
  <c r="C741" i="61"/>
  <c r="C742" i="61"/>
  <c r="C743" i="61"/>
  <c r="C744" i="61"/>
  <c r="C745" i="61"/>
  <c r="C746" i="61"/>
  <c r="C747" i="61"/>
  <c r="C748" i="61"/>
  <c r="C749" i="61"/>
  <c r="C750" i="61"/>
  <c r="C751" i="61"/>
  <c r="C752" i="61"/>
  <c r="C753" i="61"/>
  <c r="C754" i="61"/>
  <c r="C755" i="61"/>
  <c r="C756" i="61"/>
  <c r="C757" i="61"/>
  <c r="C758" i="61"/>
  <c r="C759" i="61"/>
  <c r="C760" i="61"/>
  <c r="C761" i="61"/>
  <c r="C762" i="61"/>
  <c r="C763" i="61"/>
  <c r="C764" i="61"/>
  <c r="C765" i="61"/>
  <c r="C766" i="61"/>
  <c r="C767" i="61"/>
  <c r="C768" i="61"/>
  <c r="C769" i="61"/>
  <c r="C770" i="61"/>
  <c r="C771" i="61"/>
  <c r="C772" i="61"/>
  <c r="C773" i="61"/>
  <c r="C774" i="61"/>
  <c r="C775" i="61"/>
  <c r="C776" i="61"/>
  <c r="C777" i="61"/>
  <c r="C778" i="61"/>
  <c r="C779" i="61"/>
  <c r="C780" i="61"/>
  <c r="C781" i="61"/>
  <c r="C782" i="61"/>
  <c r="C783" i="61"/>
  <c r="C784" i="61"/>
  <c r="C785" i="61"/>
  <c r="C786" i="61"/>
  <c r="C787" i="61"/>
  <c r="C788" i="61"/>
  <c r="C789" i="61"/>
  <c r="C790" i="61"/>
  <c r="C791" i="61"/>
  <c r="C792" i="61"/>
  <c r="C793" i="61"/>
  <c r="C794" i="61"/>
  <c r="C795" i="61"/>
  <c r="C796" i="61"/>
  <c r="C797" i="61"/>
  <c r="C798" i="61"/>
  <c r="C799" i="61"/>
  <c r="C800" i="61"/>
  <c r="C801" i="61"/>
  <c r="C802" i="61"/>
  <c r="C803" i="61"/>
  <c r="C804" i="61"/>
  <c r="C805" i="61"/>
  <c r="C806" i="61"/>
  <c r="C807" i="61"/>
  <c r="C808" i="61"/>
  <c r="C809" i="61"/>
  <c r="C810" i="61"/>
  <c r="C811" i="61"/>
  <c r="C812" i="61"/>
  <c r="C813" i="61"/>
  <c r="C814" i="61"/>
  <c r="C815" i="61"/>
  <c r="C816" i="61"/>
  <c r="C817" i="61"/>
  <c r="C818" i="61"/>
  <c r="C819" i="61"/>
  <c r="C820" i="61"/>
  <c r="C821" i="61"/>
  <c r="C822" i="61"/>
  <c r="C823" i="61"/>
  <c r="C824" i="61"/>
  <c r="C825" i="61"/>
  <c r="C826" i="61"/>
  <c r="C827" i="61"/>
  <c r="C828" i="61"/>
  <c r="C829" i="61"/>
  <c r="C830" i="61"/>
  <c r="C831" i="61"/>
  <c r="C832" i="61"/>
  <c r="C833" i="61"/>
  <c r="C834" i="61"/>
  <c r="C835" i="61"/>
  <c r="C836" i="61"/>
  <c r="C837" i="61"/>
  <c r="C838" i="61"/>
  <c r="C839" i="61"/>
  <c r="C840" i="61"/>
  <c r="C841" i="61"/>
  <c r="C842" i="61"/>
  <c r="C843" i="61"/>
  <c r="C844" i="61"/>
  <c r="C845" i="61"/>
  <c r="C846" i="61"/>
  <c r="C847" i="61"/>
  <c r="C848" i="61"/>
  <c r="C849" i="61"/>
  <c r="C850" i="61"/>
  <c r="C851" i="61"/>
  <c r="C852" i="61"/>
  <c r="C853" i="61"/>
  <c r="C854" i="61"/>
  <c r="C855" i="61"/>
  <c r="C856" i="61"/>
  <c r="C857" i="61"/>
  <c r="C858" i="61"/>
  <c r="C859" i="61"/>
  <c r="C860" i="61"/>
  <c r="C861" i="61"/>
  <c r="C862" i="61"/>
  <c r="C863" i="61"/>
  <c r="C864" i="61"/>
  <c r="C865" i="61"/>
  <c r="C866" i="61"/>
  <c r="C867" i="61"/>
  <c r="C868" i="61"/>
  <c r="C869" i="61"/>
  <c r="C870" i="61"/>
  <c r="C871" i="61"/>
  <c r="C872" i="61"/>
  <c r="C873" i="61"/>
  <c r="C874" i="61"/>
  <c r="C875" i="61"/>
  <c r="C876" i="61"/>
  <c r="C877" i="61"/>
  <c r="C878" i="61"/>
  <c r="C879" i="61"/>
  <c r="C880" i="61"/>
  <c r="C881" i="61"/>
  <c r="C882" i="61"/>
  <c r="C883" i="61"/>
  <c r="C884" i="61"/>
  <c r="C885" i="61"/>
  <c r="C886" i="61"/>
  <c r="C887" i="61"/>
  <c r="C888" i="61"/>
  <c r="C889" i="61"/>
  <c r="C890" i="61"/>
  <c r="C891" i="61"/>
  <c r="C892" i="61"/>
  <c r="C893" i="61"/>
  <c r="C894" i="61"/>
  <c r="C895" i="61"/>
  <c r="C896" i="61"/>
  <c r="C897" i="61"/>
  <c r="C898" i="61"/>
  <c r="C899" i="61"/>
  <c r="C900" i="61"/>
  <c r="C901" i="61"/>
  <c r="C902" i="61"/>
  <c r="C903" i="61"/>
  <c r="C904" i="61"/>
  <c r="C905" i="61"/>
  <c r="C906" i="61"/>
  <c r="C907" i="61"/>
  <c r="C908" i="61"/>
  <c r="C909" i="61"/>
  <c r="C910" i="61"/>
  <c r="C911" i="61"/>
  <c r="C912" i="61"/>
  <c r="C913" i="61"/>
  <c r="C914" i="61"/>
  <c r="C915" i="61"/>
  <c r="C916" i="61"/>
  <c r="C917" i="61"/>
  <c r="C918" i="61"/>
  <c r="C919" i="61"/>
  <c r="C920" i="61"/>
  <c r="C921" i="61"/>
  <c r="C922" i="61"/>
  <c r="C923" i="61"/>
  <c r="C924" i="61"/>
  <c r="C925" i="61"/>
  <c r="C926" i="61"/>
  <c r="C927" i="61"/>
  <c r="C928" i="61"/>
  <c r="C929" i="61"/>
  <c r="C930" i="61"/>
  <c r="C931" i="61"/>
  <c r="C932" i="61"/>
  <c r="C933" i="61"/>
  <c r="C934" i="61"/>
  <c r="C935" i="61"/>
  <c r="C936" i="61"/>
  <c r="C937" i="61"/>
  <c r="C938" i="61"/>
  <c r="C939" i="61"/>
  <c r="C940" i="61"/>
  <c r="C941" i="61"/>
  <c r="C942" i="61"/>
  <c r="C943" i="61"/>
  <c r="C944" i="61"/>
  <c r="C945" i="61"/>
  <c r="C946" i="61"/>
  <c r="C947" i="61"/>
  <c r="C948" i="61"/>
  <c r="C949" i="61"/>
  <c r="C950" i="61"/>
  <c r="C951" i="61"/>
  <c r="C952" i="61"/>
  <c r="C953" i="61"/>
  <c r="C954" i="61"/>
  <c r="C955" i="61"/>
  <c r="C956" i="61"/>
  <c r="C957" i="61"/>
  <c r="C958" i="61"/>
  <c r="C959" i="61"/>
  <c r="C960" i="61"/>
  <c r="C961" i="61"/>
  <c r="C962" i="61"/>
  <c r="C963" i="61"/>
  <c r="C964" i="61"/>
  <c r="C965" i="61"/>
  <c r="C966" i="61"/>
  <c r="C967" i="61"/>
  <c r="C968" i="61"/>
  <c r="C969" i="61"/>
  <c r="C970" i="61"/>
  <c r="C971" i="61"/>
  <c r="C972" i="61"/>
  <c r="C973" i="61"/>
  <c r="C974" i="61"/>
  <c r="C975" i="61"/>
  <c r="C976" i="61"/>
  <c r="C977" i="61"/>
  <c r="C978" i="61"/>
  <c r="C979" i="61"/>
  <c r="C980" i="61"/>
  <c r="C981" i="61"/>
  <c r="C982" i="61"/>
  <c r="C983" i="61"/>
  <c r="C984" i="61"/>
  <c r="C985" i="61"/>
  <c r="C986" i="61"/>
  <c r="C987" i="61"/>
  <c r="C988" i="61"/>
  <c r="C989" i="61"/>
  <c r="C990" i="61"/>
  <c r="C991" i="61"/>
  <c r="C992" i="61"/>
  <c r="C993" i="61"/>
  <c r="C994" i="61"/>
  <c r="C995" i="61"/>
  <c r="C996" i="61"/>
  <c r="C997" i="61"/>
  <c r="C998" i="61"/>
  <c r="C999" i="61"/>
  <c r="C1000" i="61"/>
  <c r="C1001" i="61"/>
  <c r="C1002" i="61"/>
  <c r="C1003" i="61"/>
  <c r="C1004" i="61"/>
  <c r="C1005" i="61"/>
  <c r="C1006" i="61"/>
  <c r="C1007" i="61"/>
  <c r="C1008" i="61"/>
  <c r="C1009" i="61"/>
  <c r="C1010" i="61"/>
  <c r="C1011" i="61"/>
  <c r="C1012" i="61"/>
  <c r="C1013" i="61"/>
  <c r="C1014" i="61"/>
  <c r="C1015" i="61"/>
  <c r="C1016" i="61"/>
  <c r="C1017" i="61"/>
  <c r="C1018" i="61"/>
  <c r="C1019" i="61"/>
  <c r="C1020" i="61"/>
  <c r="C1021" i="61"/>
  <c r="C1022" i="61"/>
  <c r="C1023" i="61"/>
  <c r="C1024" i="61"/>
  <c r="C1025" i="61"/>
  <c r="C1026" i="61"/>
  <c r="C1027" i="61"/>
  <c r="C1028" i="61"/>
  <c r="C1029" i="61"/>
  <c r="C1030" i="61"/>
  <c r="C1031" i="61"/>
  <c r="C1032" i="61"/>
  <c r="C1033" i="61"/>
  <c r="C1034" i="61"/>
  <c r="C1035" i="61"/>
  <c r="C1036" i="61"/>
  <c r="C1037" i="61"/>
  <c r="C1038" i="61"/>
  <c r="C1039" i="61"/>
  <c r="C1040" i="61"/>
  <c r="C1041" i="61"/>
  <c r="C1042" i="61"/>
  <c r="C1043" i="61"/>
  <c r="C1044" i="61"/>
  <c r="C1045" i="61"/>
  <c r="C1046" i="61"/>
  <c r="C1047" i="61"/>
  <c r="C1048" i="61"/>
  <c r="C1049" i="61"/>
  <c r="C1050" i="61"/>
  <c r="C1051" i="61"/>
  <c r="C1052" i="61"/>
  <c r="C1053" i="61"/>
  <c r="C1054" i="61"/>
  <c r="C1055" i="61"/>
  <c r="C1056" i="61"/>
  <c r="C1057" i="61"/>
  <c r="C1058" i="61"/>
  <c r="C1059" i="61"/>
  <c r="C1060" i="61"/>
  <c r="C1061" i="61"/>
  <c r="C1062" i="61"/>
  <c r="C1063" i="61"/>
  <c r="C1064" i="61"/>
  <c r="C1065" i="61"/>
  <c r="C1066" i="61"/>
  <c r="C1067" i="61"/>
  <c r="C1068" i="61"/>
  <c r="C1069" i="61"/>
  <c r="C1070" i="61"/>
  <c r="C1071" i="61"/>
  <c r="C1072" i="61"/>
  <c r="C1073" i="61"/>
  <c r="C1074" i="61"/>
  <c r="C1075" i="61"/>
  <c r="C1076" i="61"/>
  <c r="C1077" i="61"/>
  <c r="C1078" i="61"/>
  <c r="C1079" i="61"/>
  <c r="C1080" i="61"/>
  <c r="C1081" i="61"/>
  <c r="C1082" i="61"/>
  <c r="C1083" i="61"/>
  <c r="C1084" i="61"/>
  <c r="C1085" i="61"/>
  <c r="C1086" i="61"/>
  <c r="C1087" i="61"/>
  <c r="C1088" i="61"/>
  <c r="C1089" i="61"/>
  <c r="C1090" i="61"/>
  <c r="C1091" i="61"/>
  <c r="C1092" i="61"/>
  <c r="C1093" i="61"/>
  <c r="C1094" i="61"/>
  <c r="C1095" i="61"/>
  <c r="C1096" i="61"/>
  <c r="C1097" i="61"/>
  <c r="C1098" i="61"/>
  <c r="C1099" i="61"/>
  <c r="C1100" i="61"/>
  <c r="C1101" i="61"/>
  <c r="C1102" i="61"/>
  <c r="C1103" i="61"/>
  <c r="C1104" i="61"/>
  <c r="C1105" i="61"/>
  <c r="C1106" i="61"/>
  <c r="C1107" i="61"/>
  <c r="C1108" i="61"/>
  <c r="C1109" i="61"/>
  <c r="C1110" i="61"/>
  <c r="C1111" i="61"/>
  <c r="C1112" i="61"/>
  <c r="C1113" i="61"/>
  <c r="C1114" i="61"/>
  <c r="C1115" i="61"/>
  <c r="C1116" i="61"/>
  <c r="C1117" i="61"/>
  <c r="C1118" i="61"/>
  <c r="C1119" i="61"/>
  <c r="C1120" i="61"/>
  <c r="C1121" i="61"/>
  <c r="C1122" i="61"/>
  <c r="C1123" i="61"/>
  <c r="C1124" i="61"/>
  <c r="C1125" i="61"/>
  <c r="C1126" i="61"/>
  <c r="C1127" i="61"/>
  <c r="C1128" i="61"/>
  <c r="C1129" i="61"/>
  <c r="C1130" i="61"/>
  <c r="C1131" i="61"/>
  <c r="C1132" i="61"/>
  <c r="C1133" i="61"/>
  <c r="C1134" i="61"/>
  <c r="C1135" i="61"/>
  <c r="C1136" i="61"/>
  <c r="C1137" i="61"/>
  <c r="C1138" i="61"/>
  <c r="C1139" i="61"/>
  <c r="C1140" i="61"/>
  <c r="C1141" i="61"/>
  <c r="C1142" i="61"/>
  <c r="C1143" i="61"/>
  <c r="C1144" i="61"/>
  <c r="C1145" i="61"/>
  <c r="C1146" i="61"/>
  <c r="C1147" i="61"/>
  <c r="C1148" i="61"/>
  <c r="C1149" i="61"/>
  <c r="C1150" i="61"/>
  <c r="C1151" i="61"/>
  <c r="C1152" i="61"/>
  <c r="C1153" i="61"/>
  <c r="C1154" i="61"/>
  <c r="C1155" i="61"/>
  <c r="C1156" i="61"/>
  <c r="C1157" i="61"/>
  <c r="C1158" i="61"/>
  <c r="C1159" i="61"/>
  <c r="C1160" i="61"/>
  <c r="C1161" i="61"/>
  <c r="C1162" i="61"/>
  <c r="C1163" i="61"/>
  <c r="C1164" i="61"/>
  <c r="C1165" i="61"/>
  <c r="C1166" i="61"/>
  <c r="C1167" i="61"/>
  <c r="C1168" i="61"/>
  <c r="C1169" i="61"/>
  <c r="C1170" i="61"/>
  <c r="C1171" i="61"/>
  <c r="C1172" i="61"/>
  <c r="C1173" i="61"/>
  <c r="C1174" i="61"/>
  <c r="C1175" i="61"/>
  <c r="C1176" i="61"/>
  <c r="C1177" i="61"/>
  <c r="C1178" i="61"/>
  <c r="C1179" i="61"/>
  <c r="C1180" i="61"/>
  <c r="C1181" i="61"/>
  <c r="C1182" i="61"/>
  <c r="C1183" i="61"/>
  <c r="C1184" i="61"/>
  <c r="C1185" i="61"/>
  <c r="C1186" i="61"/>
  <c r="C1187" i="61"/>
  <c r="C1188" i="61"/>
  <c r="C1189" i="61"/>
  <c r="C1190" i="61"/>
  <c r="C1191" i="61"/>
  <c r="C1192" i="61"/>
  <c r="C1193" i="61"/>
  <c r="C1194" i="61"/>
  <c r="C1195" i="61"/>
  <c r="C1196" i="61"/>
  <c r="C1197" i="61"/>
  <c r="C1198" i="61"/>
  <c r="C1199" i="61"/>
  <c r="C1200" i="61"/>
  <c r="C1201" i="61"/>
  <c r="C1202" i="61"/>
  <c r="C1203" i="61"/>
  <c r="C1204" i="61"/>
  <c r="C1205" i="61"/>
  <c r="A1205" i="61" s="1"/>
  <c r="C1206" i="61"/>
  <c r="C1207" i="61"/>
  <c r="A1207" i="61" s="1"/>
  <c r="C1208" i="61"/>
  <c r="C1209" i="61"/>
  <c r="A1209" i="61" s="1"/>
  <c r="C1210" i="61"/>
  <c r="C1211" i="61"/>
  <c r="A1211" i="61" s="1"/>
  <c r="C1212" i="61"/>
  <c r="C1213" i="61"/>
  <c r="C1214" i="61"/>
  <c r="C1215" i="61"/>
  <c r="C1216" i="61"/>
  <c r="C1217" i="61"/>
  <c r="C1218" i="61"/>
  <c r="C1219" i="61"/>
  <c r="C1220" i="61"/>
  <c r="C1221" i="61"/>
  <c r="C1222" i="61"/>
  <c r="C1223" i="61"/>
  <c r="C1224" i="61"/>
  <c r="C1225" i="61"/>
  <c r="C1226" i="61"/>
  <c r="C1227" i="61"/>
  <c r="C1228" i="61"/>
  <c r="C1229" i="61"/>
  <c r="C1230" i="61"/>
  <c r="C1231" i="61"/>
  <c r="C1232" i="61"/>
  <c r="C1233" i="61"/>
  <c r="C1234" i="61"/>
  <c r="C1235" i="61"/>
  <c r="C1236" i="61"/>
  <c r="C1237" i="61"/>
  <c r="C1238" i="61"/>
  <c r="C1239" i="61"/>
  <c r="C1240" i="61"/>
  <c r="C1241" i="61"/>
  <c r="C1242" i="61"/>
  <c r="C1243" i="61"/>
  <c r="C1244" i="61"/>
  <c r="C1245" i="61"/>
  <c r="C1246" i="61"/>
  <c r="A1246" i="61" s="1"/>
  <c r="C1247" i="61"/>
  <c r="C1248" i="61"/>
  <c r="C1249" i="61"/>
  <c r="C1250" i="61"/>
  <c r="C1251" i="61"/>
  <c r="C1252" i="61"/>
  <c r="C1253" i="61"/>
  <c r="A1253" i="61" s="1"/>
  <c r="C1254" i="61"/>
  <c r="C1255" i="61"/>
  <c r="A1255" i="61" s="1"/>
  <c r="C1256" i="61"/>
  <c r="C1257" i="61"/>
  <c r="A1257" i="61" s="1"/>
  <c r="C1258" i="61"/>
  <c r="C1259" i="61"/>
  <c r="A1259" i="61" s="1"/>
  <c r="C1260" i="61"/>
  <c r="C1261" i="61"/>
  <c r="C1262" i="61"/>
  <c r="C1263" i="61"/>
  <c r="C1264" i="61"/>
  <c r="C1265" i="61"/>
  <c r="C1266" i="61"/>
  <c r="C1267" i="61"/>
  <c r="C1268" i="61"/>
  <c r="C1269" i="61"/>
  <c r="C1270" i="61"/>
  <c r="C1271" i="61"/>
  <c r="C1272" i="61"/>
  <c r="C1273" i="61"/>
  <c r="C1274" i="61"/>
  <c r="C1275" i="61"/>
  <c r="C1276" i="61"/>
  <c r="C1277" i="61"/>
  <c r="C1278" i="61"/>
  <c r="C1279" i="61"/>
  <c r="C1280" i="61"/>
  <c r="C1281" i="61"/>
  <c r="C1282" i="61"/>
  <c r="C1283" i="61"/>
  <c r="C1284" i="61"/>
  <c r="C1285" i="61"/>
  <c r="C1286" i="61"/>
  <c r="C1287" i="61"/>
  <c r="C1288" i="61"/>
  <c r="C1289" i="61"/>
  <c r="C1290" i="61"/>
  <c r="C1291" i="61"/>
  <c r="C1292" i="61"/>
  <c r="C1293" i="61"/>
  <c r="C1294" i="61"/>
  <c r="C1295" i="61"/>
  <c r="C1296" i="61"/>
  <c r="C1297" i="61"/>
  <c r="C1298" i="61"/>
  <c r="C1299" i="61"/>
  <c r="C1300" i="61"/>
  <c r="C1301" i="61"/>
  <c r="A1301" i="61" s="1"/>
  <c r="C1302" i="61"/>
  <c r="C1303" i="61"/>
  <c r="A1303" i="61" s="1"/>
  <c r="C1304" i="61"/>
  <c r="C1305" i="61"/>
  <c r="A1305" i="61" s="1"/>
  <c r="C1306" i="61"/>
  <c r="C1307" i="61"/>
  <c r="C1308" i="61"/>
  <c r="C1309" i="61"/>
  <c r="C1310" i="61"/>
  <c r="C1311" i="61"/>
  <c r="C1312" i="61"/>
  <c r="C1313" i="61"/>
  <c r="C1314" i="61"/>
  <c r="C1315" i="61"/>
  <c r="C1316" i="61"/>
  <c r="C1317" i="61"/>
  <c r="C1318" i="61"/>
  <c r="C1319" i="61"/>
  <c r="C1320" i="61"/>
  <c r="C1321" i="61"/>
  <c r="C1322" i="61"/>
  <c r="C1323" i="61"/>
  <c r="C1324" i="61"/>
  <c r="C1325" i="61"/>
  <c r="C1326" i="61"/>
  <c r="C1327" i="61"/>
  <c r="C1328" i="61"/>
  <c r="A1328" i="61" s="1"/>
  <c r="C1329" i="61"/>
  <c r="C1330" i="61"/>
  <c r="C1331" i="61"/>
  <c r="A1331" i="61" s="1"/>
  <c r="C1332" i="61"/>
  <c r="A1332" i="61" s="1"/>
  <c r="C1333" i="61"/>
  <c r="A1333" i="61" s="1"/>
  <c r="C1334" i="61"/>
  <c r="C1335" i="61"/>
  <c r="C1336" i="61"/>
  <c r="C1337" i="61"/>
  <c r="C1338" i="61"/>
  <c r="C1339" i="61"/>
  <c r="C1340" i="61"/>
  <c r="C1341" i="61"/>
  <c r="C1342" i="61"/>
  <c r="C1343" i="61"/>
  <c r="C1344" i="61"/>
  <c r="C1345" i="61"/>
  <c r="C1346" i="61"/>
  <c r="C1347" i="61"/>
  <c r="C1348" i="61"/>
  <c r="A1348" i="61" s="1"/>
  <c r="C1349" i="61"/>
  <c r="C1350" i="61"/>
  <c r="C1351" i="61"/>
  <c r="C1352" i="61"/>
  <c r="A1352" i="61" s="1"/>
  <c r="C1353" i="61"/>
  <c r="C1354" i="61"/>
  <c r="C1355" i="61"/>
  <c r="C1356" i="61"/>
  <c r="C1357" i="61"/>
  <c r="C1358" i="61"/>
  <c r="C1359" i="61"/>
  <c r="C1360" i="61"/>
  <c r="A1360" i="61" s="1"/>
  <c r="C1361" i="61"/>
  <c r="C1362" i="61"/>
  <c r="C1363" i="61"/>
  <c r="C1364" i="61"/>
  <c r="C1365" i="61"/>
  <c r="C1366" i="61"/>
  <c r="C1367" i="61"/>
  <c r="C1368" i="61"/>
  <c r="A1368" i="61" s="1"/>
  <c r="C1369" i="61"/>
  <c r="C1370" i="61"/>
  <c r="C1371" i="61"/>
  <c r="C1372" i="61"/>
  <c r="C1373" i="61"/>
  <c r="C1374" i="61"/>
  <c r="C1375" i="61"/>
  <c r="C1376" i="61"/>
  <c r="C1377" i="61"/>
  <c r="C1378" i="61"/>
  <c r="C1379" i="61"/>
  <c r="A1379" i="61" s="1"/>
  <c r="C1380" i="61"/>
  <c r="C1381" i="61"/>
  <c r="A1381" i="61" s="1"/>
  <c r="C1382" i="61"/>
  <c r="C1383" i="61"/>
  <c r="A1383" i="61" s="1"/>
  <c r="C1384" i="61"/>
  <c r="C1385" i="61"/>
  <c r="A1385" i="61" s="1"/>
  <c r="C1386" i="61"/>
  <c r="C1387" i="61"/>
  <c r="C1388" i="61"/>
  <c r="C1389" i="61"/>
  <c r="C1390" i="61"/>
  <c r="C1391" i="61"/>
  <c r="C1392" i="61"/>
  <c r="A1392" i="61" s="1"/>
  <c r="C1393" i="61"/>
  <c r="C1394" i="61"/>
  <c r="C1395" i="61"/>
  <c r="C1396" i="61"/>
  <c r="C1397" i="61"/>
  <c r="C1398" i="61"/>
  <c r="C1399" i="61"/>
  <c r="C1400" i="61"/>
  <c r="A1400" i="61" s="1"/>
  <c r="C1401" i="61"/>
  <c r="C1402" i="61"/>
  <c r="C1403" i="61"/>
  <c r="C1404" i="61"/>
  <c r="C1405" i="61"/>
  <c r="C1406" i="61"/>
  <c r="C1407" i="61"/>
  <c r="C1408" i="61"/>
  <c r="C1409" i="61"/>
  <c r="C1410" i="61"/>
  <c r="C1411" i="61"/>
  <c r="C1412" i="61"/>
  <c r="A1412" i="61" s="1"/>
  <c r="C1413" i="61"/>
  <c r="C1414" i="61"/>
  <c r="C1415" i="61"/>
  <c r="C1416" i="61"/>
  <c r="A1416" i="61" s="1"/>
  <c r="C1417" i="61"/>
  <c r="C1418" i="61"/>
  <c r="C1419" i="61"/>
  <c r="C1420" i="61"/>
  <c r="C1421" i="61"/>
  <c r="C1422" i="61"/>
  <c r="C1423" i="61"/>
  <c r="C1424" i="61"/>
  <c r="C1425" i="61"/>
  <c r="C1426" i="61"/>
  <c r="C1427" i="61"/>
  <c r="C1428" i="61"/>
  <c r="A1428" i="61" s="1"/>
  <c r="C1429" i="61"/>
  <c r="C1430" i="61"/>
  <c r="C1431" i="61"/>
  <c r="C1432" i="61"/>
  <c r="A1432" i="61" s="1"/>
  <c r="C1433" i="61"/>
  <c r="C1434" i="61"/>
  <c r="C1435" i="61"/>
  <c r="C1436" i="61"/>
  <c r="A1436" i="61" s="1"/>
  <c r="C1437" i="61"/>
  <c r="C1438" i="61"/>
  <c r="C1439" i="61"/>
  <c r="C1440" i="61"/>
  <c r="A1440" i="61" s="1"/>
  <c r="C1441" i="61"/>
  <c r="C1442" i="61"/>
  <c r="C1443" i="61"/>
  <c r="C1444" i="61"/>
  <c r="C1445" i="61"/>
  <c r="C1446" i="61"/>
  <c r="C1447" i="61"/>
  <c r="C1448" i="61"/>
  <c r="C1449" i="61"/>
  <c r="C1450" i="61"/>
  <c r="C1451" i="61"/>
  <c r="C1452" i="61"/>
  <c r="C1453" i="61"/>
  <c r="C1454" i="61"/>
  <c r="C1455" i="61"/>
  <c r="C1456" i="61"/>
  <c r="A1456" i="61" s="1"/>
  <c r="C1457" i="61"/>
  <c r="C1458" i="61"/>
  <c r="C1459" i="61"/>
  <c r="C1460" i="61"/>
  <c r="C1461" i="61"/>
  <c r="C1462" i="61"/>
  <c r="C1463" i="61"/>
  <c r="C1464" i="61"/>
  <c r="A1464" i="61" s="1"/>
  <c r="C1465" i="61"/>
  <c r="C1466" i="61"/>
  <c r="C1467" i="61"/>
  <c r="C1468" i="61"/>
  <c r="A1468" i="61" s="1"/>
  <c r="C1469" i="61"/>
  <c r="A1469" i="61" s="1"/>
  <c r="C1470" i="61"/>
  <c r="C1471" i="61"/>
  <c r="C1472" i="61"/>
  <c r="C1473" i="61"/>
  <c r="C1474" i="61"/>
  <c r="C1475" i="61"/>
  <c r="A1475" i="61" s="1"/>
  <c r="C1476" i="61"/>
  <c r="C1477" i="61"/>
  <c r="C1478" i="61"/>
  <c r="C1479" i="61"/>
  <c r="C1480" i="61"/>
  <c r="C1481" i="61"/>
  <c r="C1482" i="61"/>
  <c r="C1483" i="61"/>
  <c r="C1484" i="61"/>
  <c r="C1485" i="61"/>
  <c r="C1486" i="61"/>
  <c r="C1487" i="61"/>
  <c r="C1488" i="61"/>
  <c r="A1488" i="61" s="1"/>
  <c r="C1489" i="61"/>
  <c r="C1490" i="61"/>
  <c r="C1491" i="61"/>
  <c r="C1492" i="61"/>
  <c r="C1493" i="61"/>
  <c r="C1494" i="61"/>
  <c r="C1495" i="61"/>
  <c r="C1496" i="61"/>
  <c r="C1497" i="61"/>
  <c r="C1498" i="61"/>
  <c r="C1499" i="61"/>
  <c r="C1500" i="61"/>
  <c r="C1501" i="61"/>
  <c r="C2" i="61"/>
  <c r="B2" i="61"/>
  <c r="B3" i="6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B188" i="61"/>
  <c r="B189" i="61"/>
  <c r="B190" i="61"/>
  <c r="B191" i="61"/>
  <c r="B192" i="61"/>
  <c r="B193" i="61"/>
  <c r="B194" i="61"/>
  <c r="B195" i="61"/>
  <c r="B196" i="61"/>
  <c r="B197" i="61"/>
  <c r="B198" i="61"/>
  <c r="B199" i="61"/>
  <c r="B200" i="61"/>
  <c r="B201" i="61"/>
  <c r="B202" i="61"/>
  <c r="B203" i="61"/>
  <c r="B204" i="61"/>
  <c r="B205" i="61"/>
  <c r="B206" i="61"/>
  <c r="B207" i="61"/>
  <c r="B208" i="61"/>
  <c r="B209" i="61"/>
  <c r="B210" i="61"/>
  <c r="B211" i="61"/>
  <c r="B212" i="61"/>
  <c r="B213" i="61"/>
  <c r="B214" i="61"/>
  <c r="B215" i="61"/>
  <c r="B216" i="61"/>
  <c r="B217" i="61"/>
  <c r="B218" i="61"/>
  <c r="B219" i="61"/>
  <c r="B220" i="61"/>
  <c r="B221" i="61"/>
  <c r="B222" i="61"/>
  <c r="B223" i="61"/>
  <c r="B224" i="61"/>
  <c r="B225" i="61"/>
  <c r="B226" i="61"/>
  <c r="B227" i="61"/>
  <c r="B228" i="61"/>
  <c r="B229" i="61"/>
  <c r="B230" i="61"/>
  <c r="B231" i="61"/>
  <c r="B232" i="61"/>
  <c r="B233" i="61"/>
  <c r="B234" i="61"/>
  <c r="B235" i="61"/>
  <c r="B236" i="61"/>
  <c r="B237" i="61"/>
  <c r="B238" i="61"/>
  <c r="B239" i="61"/>
  <c r="B240" i="61"/>
  <c r="B241" i="61"/>
  <c r="B242" i="61"/>
  <c r="B243" i="61"/>
  <c r="B244" i="61"/>
  <c r="B245" i="61"/>
  <c r="B246" i="61"/>
  <c r="B247" i="61"/>
  <c r="B248" i="61"/>
  <c r="B249" i="61"/>
  <c r="B250" i="61"/>
  <c r="B251" i="61"/>
  <c r="B252" i="61"/>
  <c r="B253" i="61"/>
  <c r="B254" i="61"/>
  <c r="B255" i="61"/>
  <c r="B256" i="61"/>
  <c r="B257" i="61"/>
  <c r="B258" i="61"/>
  <c r="B259" i="61"/>
  <c r="B260" i="61"/>
  <c r="B261" i="61"/>
  <c r="B262" i="61"/>
  <c r="B263" i="61"/>
  <c r="B264" i="61"/>
  <c r="B265" i="61"/>
  <c r="B266" i="61"/>
  <c r="B267" i="61"/>
  <c r="B268" i="61"/>
  <c r="B269" i="61"/>
  <c r="B270" i="61"/>
  <c r="B271" i="61"/>
  <c r="B272" i="61"/>
  <c r="B273" i="61"/>
  <c r="B274" i="61"/>
  <c r="B275" i="61"/>
  <c r="B276" i="61"/>
  <c r="B277" i="61"/>
  <c r="B278" i="61"/>
  <c r="B279" i="61"/>
  <c r="B280" i="61"/>
  <c r="B281" i="61"/>
  <c r="B282" i="61"/>
  <c r="B283" i="61"/>
  <c r="B284" i="61"/>
  <c r="B285" i="61"/>
  <c r="B286" i="61"/>
  <c r="B287" i="61"/>
  <c r="B288" i="61"/>
  <c r="B289" i="61"/>
  <c r="B290" i="61"/>
  <c r="B291" i="61"/>
  <c r="B292" i="61"/>
  <c r="B293" i="61"/>
  <c r="B294" i="61"/>
  <c r="B295" i="61"/>
  <c r="B296" i="61"/>
  <c r="B297" i="61"/>
  <c r="B298" i="61"/>
  <c r="B299" i="61"/>
  <c r="B300" i="61"/>
  <c r="B301" i="61"/>
  <c r="B302" i="61"/>
  <c r="B303" i="61"/>
  <c r="B304" i="61"/>
  <c r="B305" i="61"/>
  <c r="B306" i="61"/>
  <c r="B307" i="61"/>
  <c r="B308" i="61"/>
  <c r="B309" i="61"/>
  <c r="B310" i="61"/>
  <c r="B311" i="61"/>
  <c r="B312" i="61"/>
  <c r="B313" i="61"/>
  <c r="B314" i="61"/>
  <c r="B315" i="61"/>
  <c r="B316" i="61"/>
  <c r="B317" i="61"/>
  <c r="B318" i="61"/>
  <c r="B319" i="61"/>
  <c r="B320" i="61"/>
  <c r="B321" i="61"/>
  <c r="B322" i="61"/>
  <c r="B323" i="61"/>
  <c r="B324" i="61"/>
  <c r="B325" i="61"/>
  <c r="B326" i="61"/>
  <c r="B327" i="61"/>
  <c r="B328" i="61"/>
  <c r="B329" i="61"/>
  <c r="B330" i="61"/>
  <c r="B331" i="61"/>
  <c r="B332" i="61"/>
  <c r="B333" i="61"/>
  <c r="B334" i="61"/>
  <c r="B335" i="61"/>
  <c r="B336" i="61"/>
  <c r="B337" i="61"/>
  <c r="B338" i="61"/>
  <c r="B339" i="61"/>
  <c r="B340" i="61"/>
  <c r="B341" i="61"/>
  <c r="B342" i="61"/>
  <c r="B343" i="61"/>
  <c r="B344" i="61"/>
  <c r="B345" i="61"/>
  <c r="B346" i="61"/>
  <c r="B347" i="61"/>
  <c r="B348" i="61"/>
  <c r="B349" i="61"/>
  <c r="B350" i="61"/>
  <c r="B351" i="61"/>
  <c r="B352" i="61"/>
  <c r="B353" i="61"/>
  <c r="B354" i="61"/>
  <c r="B355" i="61"/>
  <c r="B356" i="61"/>
  <c r="B357" i="61"/>
  <c r="B358" i="61"/>
  <c r="B359" i="61"/>
  <c r="B360" i="61"/>
  <c r="B361" i="61"/>
  <c r="B362" i="61"/>
  <c r="B363" i="61"/>
  <c r="B364" i="61"/>
  <c r="B365" i="61"/>
  <c r="B366" i="61"/>
  <c r="B367" i="61"/>
  <c r="B368" i="61"/>
  <c r="B369" i="61"/>
  <c r="B370" i="61"/>
  <c r="B371" i="61"/>
  <c r="B372" i="61"/>
  <c r="B373" i="61"/>
  <c r="B374" i="61"/>
  <c r="B375" i="61"/>
  <c r="B376" i="61"/>
  <c r="B377" i="61"/>
  <c r="B378" i="61"/>
  <c r="B379" i="61"/>
  <c r="B380" i="61"/>
  <c r="B381" i="61"/>
  <c r="B382" i="61"/>
  <c r="B383" i="61"/>
  <c r="B384" i="61"/>
  <c r="B385" i="61"/>
  <c r="B386" i="61"/>
  <c r="B387" i="61"/>
  <c r="B388" i="61"/>
  <c r="B389" i="61"/>
  <c r="B390" i="61"/>
  <c r="B391" i="61"/>
  <c r="B392" i="61"/>
  <c r="B393" i="61"/>
  <c r="B394" i="61"/>
  <c r="B395" i="61"/>
  <c r="B396" i="61"/>
  <c r="B397" i="61"/>
  <c r="B398" i="61"/>
  <c r="B399" i="61"/>
  <c r="B400" i="61"/>
  <c r="B401" i="61"/>
  <c r="B402" i="61"/>
  <c r="B403" i="61"/>
  <c r="B404" i="61"/>
  <c r="B405" i="61"/>
  <c r="B406" i="61"/>
  <c r="B407" i="61"/>
  <c r="B408" i="61"/>
  <c r="B409" i="61"/>
  <c r="B410" i="61"/>
  <c r="B411" i="61"/>
  <c r="B412" i="61"/>
  <c r="B413" i="61"/>
  <c r="B414" i="61"/>
  <c r="B415" i="61"/>
  <c r="B416" i="61"/>
  <c r="B417" i="61"/>
  <c r="B418" i="61"/>
  <c r="B419" i="61"/>
  <c r="B420" i="61"/>
  <c r="B421" i="61"/>
  <c r="B422" i="61"/>
  <c r="B423" i="61"/>
  <c r="B424" i="61"/>
  <c r="B425" i="61"/>
  <c r="B426" i="61"/>
  <c r="B427" i="61"/>
  <c r="B428" i="61"/>
  <c r="B429" i="61"/>
  <c r="B430" i="61"/>
  <c r="B431" i="61"/>
  <c r="B432" i="61"/>
  <c r="B433" i="61"/>
  <c r="B434" i="61"/>
  <c r="B435" i="61"/>
  <c r="B436" i="61"/>
  <c r="B437" i="61"/>
  <c r="B438" i="61"/>
  <c r="B439" i="61"/>
  <c r="B440" i="61"/>
  <c r="B441" i="61"/>
  <c r="B442" i="61"/>
  <c r="B443" i="61"/>
  <c r="B444" i="61"/>
  <c r="B445" i="61"/>
  <c r="B446" i="61"/>
  <c r="B447" i="61"/>
  <c r="B448" i="61"/>
  <c r="B449" i="61"/>
  <c r="B450" i="61"/>
  <c r="B451" i="61"/>
  <c r="B452" i="61"/>
  <c r="B453" i="61"/>
  <c r="B454" i="61"/>
  <c r="B455" i="61"/>
  <c r="B456" i="61"/>
  <c r="B457" i="61"/>
  <c r="B458" i="61"/>
  <c r="B459" i="61"/>
  <c r="B460" i="61"/>
  <c r="B461" i="61"/>
  <c r="B462" i="61"/>
  <c r="B463" i="61"/>
  <c r="B464" i="61"/>
  <c r="B465" i="61"/>
  <c r="B466" i="61"/>
  <c r="B467" i="61"/>
  <c r="B468" i="61"/>
  <c r="B469" i="61"/>
  <c r="B470" i="61"/>
  <c r="B471" i="61"/>
  <c r="B472" i="61"/>
  <c r="B473" i="61"/>
  <c r="B474" i="61"/>
  <c r="B475" i="61"/>
  <c r="B476" i="61"/>
  <c r="B477" i="61"/>
  <c r="B478" i="61"/>
  <c r="B479" i="61"/>
  <c r="B480" i="61"/>
  <c r="B481" i="61"/>
  <c r="B482" i="61"/>
  <c r="B483" i="61"/>
  <c r="B484" i="61"/>
  <c r="B485" i="61"/>
  <c r="B486" i="61"/>
  <c r="B487" i="61"/>
  <c r="B488" i="61"/>
  <c r="B489" i="61"/>
  <c r="B490" i="61"/>
  <c r="B491" i="61"/>
  <c r="B492" i="61"/>
  <c r="B493" i="61"/>
  <c r="B494" i="61"/>
  <c r="B495" i="61"/>
  <c r="B496" i="61"/>
  <c r="B497" i="61"/>
  <c r="B498" i="61"/>
  <c r="B499" i="61"/>
  <c r="B500" i="61"/>
  <c r="B501" i="61"/>
  <c r="B502" i="61"/>
  <c r="B503" i="61"/>
  <c r="B504" i="61"/>
  <c r="B505" i="61"/>
  <c r="B506" i="61"/>
  <c r="B507" i="61"/>
  <c r="B508" i="61"/>
  <c r="B509" i="61"/>
  <c r="B510" i="61"/>
  <c r="B511" i="61"/>
  <c r="B512" i="61"/>
  <c r="B513" i="61"/>
  <c r="B514" i="61"/>
  <c r="B515" i="61"/>
  <c r="B516" i="61"/>
  <c r="B517" i="61"/>
  <c r="B518" i="61"/>
  <c r="B519" i="61"/>
  <c r="B520" i="61"/>
  <c r="B521" i="61"/>
  <c r="B522" i="61"/>
  <c r="B523" i="61"/>
  <c r="B524" i="61"/>
  <c r="B525" i="61"/>
  <c r="B526" i="61"/>
  <c r="B527" i="61"/>
  <c r="B528" i="61"/>
  <c r="B529" i="61"/>
  <c r="B530" i="61"/>
  <c r="B531" i="61"/>
  <c r="B532" i="61"/>
  <c r="B533" i="61"/>
  <c r="B534" i="61"/>
  <c r="B535" i="61"/>
  <c r="B536" i="61"/>
  <c r="B537" i="61"/>
  <c r="B538" i="61"/>
  <c r="B539" i="61"/>
  <c r="B540" i="61"/>
  <c r="B541" i="61"/>
  <c r="B542" i="61"/>
  <c r="B543" i="61"/>
  <c r="B544" i="61"/>
  <c r="B545" i="61"/>
  <c r="B546" i="61"/>
  <c r="B547" i="61"/>
  <c r="B548" i="61"/>
  <c r="B549" i="61"/>
  <c r="B550" i="61"/>
  <c r="B551" i="61"/>
  <c r="B552" i="61"/>
  <c r="B553" i="61"/>
  <c r="B554" i="61"/>
  <c r="B555" i="61"/>
  <c r="B556" i="61"/>
  <c r="B557" i="61"/>
  <c r="B558" i="61"/>
  <c r="B559" i="61"/>
  <c r="B560" i="61"/>
  <c r="B561" i="61"/>
  <c r="B562" i="61"/>
  <c r="B563" i="61"/>
  <c r="B564" i="61"/>
  <c r="B565" i="61"/>
  <c r="B566" i="61"/>
  <c r="B567" i="61"/>
  <c r="B568" i="61"/>
  <c r="B569" i="61"/>
  <c r="B570" i="61"/>
  <c r="B571" i="61"/>
  <c r="B572" i="61"/>
  <c r="B573" i="61"/>
  <c r="B574" i="61"/>
  <c r="B575" i="61"/>
  <c r="B576" i="61"/>
  <c r="B577" i="61"/>
  <c r="B578" i="61"/>
  <c r="B579" i="61"/>
  <c r="B580" i="61"/>
  <c r="B581" i="61"/>
  <c r="B582" i="61"/>
  <c r="B583" i="61"/>
  <c r="B584" i="61"/>
  <c r="B585" i="61"/>
  <c r="B586" i="61"/>
  <c r="B587" i="61"/>
  <c r="B588" i="61"/>
  <c r="B589" i="61"/>
  <c r="B590" i="61"/>
  <c r="B591" i="61"/>
  <c r="B592" i="61"/>
  <c r="B593" i="61"/>
  <c r="B594" i="61"/>
  <c r="B595" i="61"/>
  <c r="B596" i="61"/>
  <c r="B597" i="61"/>
  <c r="B598" i="61"/>
  <c r="B599" i="61"/>
  <c r="B600" i="61"/>
  <c r="B601" i="61"/>
  <c r="B602" i="61"/>
  <c r="B603" i="61"/>
  <c r="B604" i="61"/>
  <c r="B605" i="61"/>
  <c r="B606" i="61"/>
  <c r="B607" i="61"/>
  <c r="B608" i="61"/>
  <c r="B609" i="61"/>
  <c r="B610" i="61"/>
  <c r="B611" i="61"/>
  <c r="B612" i="61"/>
  <c r="B613" i="61"/>
  <c r="B614" i="61"/>
  <c r="B615" i="61"/>
  <c r="B616" i="61"/>
  <c r="B617" i="61"/>
  <c r="B618" i="61"/>
  <c r="B619" i="61"/>
  <c r="B620" i="61"/>
  <c r="B621" i="61"/>
  <c r="B622" i="61"/>
  <c r="B623" i="61"/>
  <c r="B624" i="61"/>
  <c r="B625" i="61"/>
  <c r="B626" i="61"/>
  <c r="B627" i="61"/>
  <c r="B628" i="61"/>
  <c r="B629" i="61"/>
  <c r="B630" i="61"/>
  <c r="B631" i="61"/>
  <c r="B632" i="61"/>
  <c r="B633" i="61"/>
  <c r="B634" i="61"/>
  <c r="B635" i="61"/>
  <c r="B636" i="61"/>
  <c r="B637" i="61"/>
  <c r="B638" i="61"/>
  <c r="B639" i="61"/>
  <c r="B640" i="61"/>
  <c r="B641" i="61"/>
  <c r="B642" i="61"/>
  <c r="B643" i="61"/>
  <c r="B644" i="61"/>
  <c r="B645" i="61"/>
  <c r="B646" i="61"/>
  <c r="B647" i="61"/>
  <c r="B648" i="61"/>
  <c r="B649" i="61"/>
  <c r="B650" i="61"/>
  <c r="B651" i="61"/>
  <c r="B652" i="61"/>
  <c r="B653" i="61"/>
  <c r="B654" i="61"/>
  <c r="B655" i="61"/>
  <c r="B656" i="61"/>
  <c r="B657" i="61"/>
  <c r="B658" i="61"/>
  <c r="B659" i="61"/>
  <c r="B660" i="61"/>
  <c r="B661" i="61"/>
  <c r="B662" i="61"/>
  <c r="B663" i="61"/>
  <c r="B664" i="61"/>
  <c r="B665" i="61"/>
  <c r="B666" i="61"/>
  <c r="B667" i="61"/>
  <c r="B668" i="61"/>
  <c r="B669" i="61"/>
  <c r="B670" i="61"/>
  <c r="B671" i="61"/>
  <c r="B672" i="61"/>
  <c r="B673" i="61"/>
  <c r="B674" i="61"/>
  <c r="B675" i="61"/>
  <c r="B676" i="61"/>
  <c r="B677" i="61"/>
  <c r="B678" i="61"/>
  <c r="B679" i="61"/>
  <c r="B680" i="61"/>
  <c r="B681" i="61"/>
  <c r="B682" i="61"/>
  <c r="B683" i="61"/>
  <c r="B684" i="61"/>
  <c r="B685" i="61"/>
  <c r="B686" i="61"/>
  <c r="B687" i="61"/>
  <c r="B688" i="61"/>
  <c r="B689" i="61"/>
  <c r="B690" i="61"/>
  <c r="B691" i="61"/>
  <c r="B692" i="61"/>
  <c r="B693" i="61"/>
  <c r="B694" i="61"/>
  <c r="B695" i="61"/>
  <c r="B696" i="61"/>
  <c r="B697" i="61"/>
  <c r="B698" i="61"/>
  <c r="B699" i="61"/>
  <c r="B700" i="61"/>
  <c r="B701" i="61"/>
  <c r="B702" i="61"/>
  <c r="B703" i="61"/>
  <c r="B704" i="61"/>
  <c r="B705" i="61"/>
  <c r="B706" i="61"/>
  <c r="B707" i="61"/>
  <c r="B708" i="61"/>
  <c r="B709" i="61"/>
  <c r="B710" i="61"/>
  <c r="B711" i="61"/>
  <c r="B712" i="61"/>
  <c r="B713" i="61"/>
  <c r="B714" i="61"/>
  <c r="B715" i="61"/>
  <c r="B716" i="61"/>
  <c r="B717" i="61"/>
  <c r="B718" i="61"/>
  <c r="B719" i="61"/>
  <c r="B720" i="61"/>
  <c r="B721" i="61"/>
  <c r="B722" i="61"/>
  <c r="B723" i="61"/>
  <c r="B724" i="61"/>
  <c r="B725" i="61"/>
  <c r="B726" i="61"/>
  <c r="B727" i="61"/>
  <c r="B728" i="61"/>
  <c r="B729" i="61"/>
  <c r="B730" i="61"/>
  <c r="B731" i="61"/>
  <c r="B732" i="61"/>
  <c r="B733" i="61"/>
  <c r="B734" i="61"/>
  <c r="B735" i="61"/>
  <c r="B736" i="61"/>
  <c r="B737" i="61"/>
  <c r="B738" i="61"/>
  <c r="B739" i="61"/>
  <c r="B740" i="61"/>
  <c r="B741" i="61"/>
  <c r="B742" i="61"/>
  <c r="B743" i="61"/>
  <c r="B744" i="61"/>
  <c r="B745" i="61"/>
  <c r="B746" i="61"/>
  <c r="B747" i="61"/>
  <c r="B748" i="61"/>
  <c r="B749" i="61"/>
  <c r="B750" i="61"/>
  <c r="B751" i="61"/>
  <c r="B752" i="61"/>
  <c r="B753" i="61"/>
  <c r="B754" i="61"/>
  <c r="B755" i="61"/>
  <c r="B756" i="61"/>
  <c r="B757" i="61"/>
  <c r="B758" i="61"/>
  <c r="B759" i="61"/>
  <c r="B760" i="61"/>
  <c r="B761" i="61"/>
  <c r="B762" i="61"/>
  <c r="B763" i="61"/>
  <c r="B764" i="61"/>
  <c r="B765" i="61"/>
  <c r="B766" i="61"/>
  <c r="B767" i="61"/>
  <c r="B768" i="61"/>
  <c r="B769" i="61"/>
  <c r="B770" i="61"/>
  <c r="B771" i="61"/>
  <c r="B772" i="61"/>
  <c r="B773" i="61"/>
  <c r="B774" i="61"/>
  <c r="B775" i="61"/>
  <c r="B776" i="61"/>
  <c r="B777" i="61"/>
  <c r="B778" i="61"/>
  <c r="B779" i="61"/>
  <c r="B780" i="61"/>
  <c r="B781" i="61"/>
  <c r="B782" i="61"/>
  <c r="B783" i="61"/>
  <c r="B784" i="61"/>
  <c r="B785" i="61"/>
  <c r="B786" i="61"/>
  <c r="B787" i="61"/>
  <c r="B788" i="61"/>
  <c r="B789" i="61"/>
  <c r="B790" i="61"/>
  <c r="B791" i="61"/>
  <c r="B792" i="61"/>
  <c r="B793" i="61"/>
  <c r="B794" i="61"/>
  <c r="B795" i="61"/>
  <c r="B796" i="61"/>
  <c r="B797" i="61"/>
  <c r="B798" i="61"/>
  <c r="B799" i="61"/>
  <c r="B800" i="61"/>
  <c r="B801" i="61"/>
  <c r="B802" i="61"/>
  <c r="B803" i="61"/>
  <c r="B804" i="61"/>
  <c r="B805" i="61"/>
  <c r="B806" i="61"/>
  <c r="B807" i="61"/>
  <c r="B808" i="61"/>
  <c r="B809" i="61"/>
  <c r="B810" i="61"/>
  <c r="B811" i="61"/>
  <c r="B812" i="61"/>
  <c r="B813" i="61"/>
  <c r="B814" i="61"/>
  <c r="B815" i="61"/>
  <c r="B816" i="61"/>
  <c r="B817" i="61"/>
  <c r="B818" i="61"/>
  <c r="B819" i="61"/>
  <c r="B820" i="61"/>
  <c r="B821" i="61"/>
  <c r="B822" i="61"/>
  <c r="B823" i="61"/>
  <c r="B824" i="61"/>
  <c r="B825" i="61"/>
  <c r="B826" i="61"/>
  <c r="B827" i="61"/>
  <c r="B828" i="61"/>
  <c r="B829" i="61"/>
  <c r="B830" i="61"/>
  <c r="B831" i="61"/>
  <c r="B832" i="61"/>
  <c r="B833" i="61"/>
  <c r="B834" i="61"/>
  <c r="B835" i="61"/>
  <c r="B836" i="61"/>
  <c r="B837" i="61"/>
  <c r="B838" i="61"/>
  <c r="B839" i="61"/>
  <c r="B840" i="61"/>
  <c r="B841" i="61"/>
  <c r="B842" i="61"/>
  <c r="B843" i="61"/>
  <c r="B844" i="61"/>
  <c r="B845" i="61"/>
  <c r="B846" i="61"/>
  <c r="B847" i="61"/>
  <c r="B848" i="61"/>
  <c r="B849" i="61"/>
  <c r="B850" i="61"/>
  <c r="B851" i="61"/>
  <c r="B852" i="61"/>
  <c r="B853" i="61"/>
  <c r="B854" i="61"/>
  <c r="B855" i="61"/>
  <c r="B856" i="61"/>
  <c r="B857" i="61"/>
  <c r="B858" i="61"/>
  <c r="B859" i="61"/>
  <c r="B860" i="61"/>
  <c r="B861" i="61"/>
  <c r="B862" i="61"/>
  <c r="B863" i="61"/>
  <c r="B864" i="61"/>
  <c r="B865" i="61"/>
  <c r="B866" i="61"/>
  <c r="B867" i="61"/>
  <c r="B868" i="61"/>
  <c r="B869" i="61"/>
  <c r="B870" i="61"/>
  <c r="B871" i="61"/>
  <c r="B872" i="61"/>
  <c r="B873" i="61"/>
  <c r="B874" i="61"/>
  <c r="B875" i="61"/>
  <c r="B876" i="61"/>
  <c r="B877" i="61"/>
  <c r="B878" i="61"/>
  <c r="B879" i="61"/>
  <c r="B880" i="61"/>
  <c r="B881" i="61"/>
  <c r="B882" i="61"/>
  <c r="B883" i="61"/>
  <c r="B884" i="61"/>
  <c r="B885" i="61"/>
  <c r="B886" i="61"/>
  <c r="B887" i="61"/>
  <c r="B888" i="61"/>
  <c r="B889" i="61"/>
  <c r="B890" i="61"/>
  <c r="B891" i="61"/>
  <c r="B892" i="61"/>
  <c r="B893" i="61"/>
  <c r="B894" i="61"/>
  <c r="B895" i="61"/>
  <c r="B896" i="61"/>
  <c r="B897" i="61"/>
  <c r="B898" i="61"/>
  <c r="B899" i="61"/>
  <c r="B900" i="61"/>
  <c r="B901" i="61"/>
  <c r="B902" i="61"/>
  <c r="B903" i="61"/>
  <c r="B904" i="61"/>
  <c r="B905" i="61"/>
  <c r="B906" i="61"/>
  <c r="B907" i="61"/>
  <c r="B908" i="61"/>
  <c r="B909" i="61"/>
  <c r="B910" i="61"/>
  <c r="B911" i="61"/>
  <c r="B912" i="61"/>
  <c r="B913" i="61"/>
  <c r="B914" i="61"/>
  <c r="B915" i="61"/>
  <c r="B916" i="61"/>
  <c r="B917" i="61"/>
  <c r="B918" i="61"/>
  <c r="B919" i="61"/>
  <c r="B920" i="61"/>
  <c r="B921" i="61"/>
  <c r="B922" i="61"/>
  <c r="B923" i="61"/>
  <c r="B924" i="61"/>
  <c r="B925" i="61"/>
  <c r="B926" i="61"/>
  <c r="B927" i="61"/>
  <c r="B928" i="61"/>
  <c r="B929" i="61"/>
  <c r="B930" i="61"/>
  <c r="B931" i="61"/>
  <c r="B932" i="61"/>
  <c r="B933" i="61"/>
  <c r="B934" i="61"/>
  <c r="B935" i="61"/>
  <c r="B936" i="61"/>
  <c r="B937" i="61"/>
  <c r="B938" i="61"/>
  <c r="B939" i="61"/>
  <c r="B940" i="61"/>
  <c r="B941" i="61"/>
  <c r="B942" i="61"/>
  <c r="B943" i="61"/>
  <c r="B944" i="61"/>
  <c r="B945" i="61"/>
  <c r="B946" i="61"/>
  <c r="B947" i="61"/>
  <c r="B948" i="61"/>
  <c r="B949" i="61"/>
  <c r="B950" i="61"/>
  <c r="B951" i="61"/>
  <c r="B952" i="61"/>
  <c r="B953" i="61"/>
  <c r="B954" i="61"/>
  <c r="B955" i="61"/>
  <c r="B956" i="61"/>
  <c r="B957" i="61"/>
  <c r="B958" i="61"/>
  <c r="B959" i="61"/>
  <c r="B960" i="61"/>
  <c r="B961" i="61"/>
  <c r="B962" i="61"/>
  <c r="B963" i="61"/>
  <c r="B964" i="61"/>
  <c r="B965" i="61"/>
  <c r="B966" i="61"/>
  <c r="B967" i="61"/>
  <c r="B968" i="61"/>
  <c r="B969" i="61"/>
  <c r="B970" i="61"/>
  <c r="B971" i="61"/>
  <c r="B972" i="61"/>
  <c r="B973" i="61"/>
  <c r="B974" i="61"/>
  <c r="B975" i="61"/>
  <c r="B976" i="61"/>
  <c r="B977" i="61"/>
  <c r="B978" i="61"/>
  <c r="B979" i="61"/>
  <c r="B980" i="61"/>
  <c r="B981" i="61"/>
  <c r="B982" i="61"/>
  <c r="B983" i="61"/>
  <c r="B984" i="61"/>
  <c r="B985" i="61"/>
  <c r="B986" i="61"/>
  <c r="B987" i="61"/>
  <c r="B988" i="61"/>
  <c r="B989" i="61"/>
  <c r="B990" i="61"/>
  <c r="B991" i="61"/>
  <c r="B992" i="61"/>
  <c r="B993" i="61"/>
  <c r="B994" i="61"/>
  <c r="B995" i="61"/>
  <c r="B996" i="61"/>
  <c r="B997" i="61"/>
  <c r="B998" i="61"/>
  <c r="B999" i="61"/>
  <c r="B1000" i="61"/>
  <c r="B1001" i="61"/>
  <c r="B1002" i="61"/>
  <c r="B1003" i="61"/>
  <c r="B1004" i="61"/>
  <c r="B1005" i="61"/>
  <c r="B1006" i="61"/>
  <c r="B1007" i="61"/>
  <c r="B1008" i="61"/>
  <c r="B1009" i="61"/>
  <c r="B1010" i="61"/>
  <c r="B1011" i="61"/>
  <c r="B1012" i="61"/>
  <c r="B1013" i="61"/>
  <c r="B1014" i="61"/>
  <c r="B1015" i="61"/>
  <c r="B1016" i="61"/>
  <c r="B1017" i="61"/>
  <c r="B1018" i="61"/>
  <c r="B1019" i="61"/>
  <c r="B1020" i="61"/>
  <c r="B1021" i="61"/>
  <c r="B1022" i="61"/>
  <c r="B1023" i="61"/>
  <c r="B1024" i="61"/>
  <c r="B1025" i="61"/>
  <c r="B1026" i="61"/>
  <c r="B1027" i="61"/>
  <c r="B1028" i="61"/>
  <c r="B1029" i="61"/>
  <c r="B1030" i="61"/>
  <c r="B1031" i="61"/>
  <c r="B1032" i="61"/>
  <c r="B1033" i="61"/>
  <c r="B1034" i="61"/>
  <c r="B1035" i="61"/>
  <c r="B1036" i="61"/>
  <c r="B1037" i="61"/>
  <c r="B1038" i="61"/>
  <c r="B1039" i="61"/>
  <c r="B1040" i="61"/>
  <c r="B1041" i="61"/>
  <c r="B1042" i="61"/>
  <c r="B1043" i="61"/>
  <c r="B1044" i="61"/>
  <c r="B1045" i="61"/>
  <c r="B1046" i="61"/>
  <c r="B1047" i="61"/>
  <c r="B1048" i="61"/>
  <c r="B1049" i="61"/>
  <c r="B1050" i="61"/>
  <c r="B1051" i="61"/>
  <c r="B1052" i="61"/>
  <c r="B1053" i="61"/>
  <c r="B1054" i="61"/>
  <c r="B1055" i="61"/>
  <c r="B1056" i="61"/>
  <c r="B1057" i="61"/>
  <c r="B1058" i="61"/>
  <c r="B1059" i="61"/>
  <c r="B1060" i="61"/>
  <c r="B1061" i="61"/>
  <c r="B1062" i="61"/>
  <c r="B1063" i="61"/>
  <c r="B1064" i="61"/>
  <c r="B1065" i="61"/>
  <c r="B1066" i="61"/>
  <c r="B1067" i="61"/>
  <c r="B1068" i="61"/>
  <c r="B1069" i="61"/>
  <c r="B1070" i="61"/>
  <c r="B1071" i="61"/>
  <c r="B1072" i="61"/>
  <c r="B1073" i="61"/>
  <c r="B1074" i="61"/>
  <c r="B1075" i="61"/>
  <c r="B1076" i="61"/>
  <c r="B1077" i="61"/>
  <c r="B1078" i="61"/>
  <c r="B1079" i="61"/>
  <c r="B1080" i="61"/>
  <c r="B1081" i="61"/>
  <c r="B1082" i="61"/>
  <c r="B1083" i="61"/>
  <c r="B1084" i="61"/>
  <c r="B1085" i="61"/>
  <c r="B1086" i="61"/>
  <c r="B1087" i="61"/>
  <c r="B1088" i="61"/>
  <c r="B1089" i="61"/>
  <c r="B1090" i="61"/>
  <c r="B1091" i="61"/>
  <c r="B1092" i="61"/>
  <c r="B1093" i="61"/>
  <c r="B1094" i="61"/>
  <c r="B1095" i="61"/>
  <c r="B1096" i="61"/>
  <c r="B1097" i="61"/>
  <c r="B1098" i="61"/>
  <c r="B1099" i="61"/>
  <c r="B1100" i="61"/>
  <c r="B1101" i="61"/>
  <c r="B1102" i="61"/>
  <c r="B1103" i="61"/>
  <c r="B1104" i="61"/>
  <c r="B1105" i="61"/>
  <c r="B1106" i="61"/>
  <c r="B1107" i="61"/>
  <c r="B1108" i="61"/>
  <c r="B1109" i="61"/>
  <c r="B1110" i="61"/>
  <c r="B1111" i="61"/>
  <c r="B1112" i="61"/>
  <c r="B1113" i="61"/>
  <c r="B1114" i="61"/>
  <c r="B1115" i="61"/>
  <c r="B1116" i="61"/>
  <c r="B1117" i="61"/>
  <c r="B1118" i="61"/>
  <c r="B1119" i="61"/>
  <c r="B1120" i="61"/>
  <c r="B1121" i="61"/>
  <c r="B1122" i="61"/>
  <c r="B1123" i="61"/>
  <c r="B1124" i="61"/>
  <c r="B1125" i="61"/>
  <c r="B1126" i="61"/>
  <c r="B1127" i="61"/>
  <c r="B1128" i="61"/>
  <c r="B1129" i="61"/>
  <c r="B1130" i="61"/>
  <c r="B1131" i="61"/>
  <c r="B1132" i="61"/>
  <c r="B1133" i="61"/>
  <c r="B1134" i="61"/>
  <c r="B1135" i="61"/>
  <c r="B1136" i="61"/>
  <c r="B1137" i="61"/>
  <c r="B1138" i="61"/>
  <c r="B1139" i="61"/>
  <c r="B1140" i="61"/>
  <c r="B1141" i="61"/>
  <c r="B1142" i="61"/>
  <c r="B1143" i="61"/>
  <c r="B1144" i="61"/>
  <c r="B1145" i="61"/>
  <c r="B1146" i="61"/>
  <c r="B1147" i="61"/>
  <c r="B1148" i="61"/>
  <c r="B1149" i="61"/>
  <c r="B1150" i="61"/>
  <c r="B1151" i="61"/>
  <c r="B1152" i="61"/>
  <c r="B1153" i="61"/>
  <c r="B1154" i="61"/>
  <c r="B1155" i="61"/>
  <c r="B1156" i="61"/>
  <c r="B1157" i="61"/>
  <c r="B1158" i="61"/>
  <c r="B1159" i="61"/>
  <c r="B1160" i="61"/>
  <c r="B1161" i="61"/>
  <c r="B1162" i="61"/>
  <c r="B1163" i="61"/>
  <c r="B1164" i="61"/>
  <c r="B1165" i="61"/>
  <c r="B1166" i="61"/>
  <c r="B1167" i="61"/>
  <c r="B1168" i="61"/>
  <c r="B1169" i="61"/>
  <c r="B1170" i="61"/>
  <c r="B1171" i="61"/>
  <c r="B1172" i="61"/>
  <c r="B1173" i="61"/>
  <c r="B1174" i="61"/>
  <c r="B1175" i="61"/>
  <c r="B1176" i="61"/>
  <c r="B1177" i="61"/>
  <c r="B1178" i="61"/>
  <c r="B1179" i="61"/>
  <c r="B1180" i="61"/>
  <c r="B1181" i="61"/>
  <c r="B1182" i="61"/>
  <c r="B1183" i="61"/>
  <c r="B1184" i="61"/>
  <c r="B1185" i="61"/>
  <c r="B1186" i="61"/>
  <c r="B1187" i="61"/>
  <c r="B1188" i="61"/>
  <c r="B1189" i="61"/>
  <c r="B1190" i="61"/>
  <c r="B1191" i="61"/>
  <c r="B1192" i="61"/>
  <c r="B1193" i="61"/>
  <c r="B1194" i="61"/>
  <c r="B1195" i="61"/>
  <c r="B1196" i="61"/>
  <c r="B1197" i="61"/>
  <c r="B1198" i="61"/>
  <c r="B1199" i="61"/>
  <c r="B1200" i="61"/>
  <c r="B1201" i="61"/>
  <c r="B1202" i="61"/>
  <c r="B1203" i="61"/>
  <c r="B1204" i="61"/>
  <c r="B1205" i="61"/>
  <c r="B1206" i="61"/>
  <c r="B1207" i="61"/>
  <c r="B1208" i="61"/>
  <c r="B1209" i="61"/>
  <c r="B1210" i="61"/>
  <c r="B1211" i="61"/>
  <c r="B1212" i="61"/>
  <c r="B1213" i="61"/>
  <c r="B1214" i="61"/>
  <c r="B1215" i="61"/>
  <c r="B1216" i="61"/>
  <c r="B1217" i="61"/>
  <c r="B1218" i="61"/>
  <c r="B1219" i="61"/>
  <c r="B1220" i="61"/>
  <c r="B1221" i="61"/>
  <c r="B1222" i="61"/>
  <c r="B1223" i="61"/>
  <c r="B1224" i="61"/>
  <c r="B1225" i="61"/>
  <c r="B1226" i="61"/>
  <c r="B1227" i="61"/>
  <c r="B1228" i="61"/>
  <c r="B1229" i="61"/>
  <c r="B1230" i="61"/>
  <c r="B1231" i="61"/>
  <c r="B1232" i="61"/>
  <c r="B1233" i="61"/>
  <c r="B1234" i="61"/>
  <c r="B1235" i="61"/>
  <c r="B1236" i="61"/>
  <c r="B1237" i="61"/>
  <c r="B1238" i="61"/>
  <c r="B1239" i="61"/>
  <c r="B1240" i="61"/>
  <c r="B1241" i="61"/>
  <c r="B1242" i="61"/>
  <c r="B1243" i="61"/>
  <c r="B1244" i="61"/>
  <c r="B1245" i="61"/>
  <c r="B1246" i="61"/>
  <c r="B1247" i="61"/>
  <c r="B1248" i="61"/>
  <c r="B1249" i="61"/>
  <c r="B1250" i="61"/>
  <c r="B1251" i="61"/>
  <c r="B1252" i="61"/>
  <c r="B1253" i="61"/>
  <c r="B1254" i="61"/>
  <c r="B1255" i="61"/>
  <c r="B1256" i="61"/>
  <c r="B1257" i="61"/>
  <c r="B1258" i="61"/>
  <c r="B1259" i="61"/>
  <c r="B1260" i="61"/>
  <c r="B1261" i="61"/>
  <c r="B1262" i="61"/>
  <c r="B1263" i="61"/>
  <c r="B1264" i="61"/>
  <c r="B1265" i="61"/>
  <c r="B1266" i="61"/>
  <c r="B1267" i="61"/>
  <c r="B1268" i="61"/>
  <c r="B1269" i="61"/>
  <c r="B1270" i="61"/>
  <c r="B1271" i="61"/>
  <c r="B1272" i="61"/>
  <c r="B1273" i="61"/>
  <c r="B1274" i="61"/>
  <c r="B1275" i="61"/>
  <c r="B1276" i="61"/>
  <c r="B1277" i="61"/>
  <c r="B1278" i="61"/>
  <c r="B1279" i="61"/>
  <c r="B1280" i="61"/>
  <c r="B1281" i="61"/>
  <c r="B1282" i="61"/>
  <c r="B1283" i="61"/>
  <c r="B1284" i="61"/>
  <c r="B1285" i="61"/>
  <c r="B1286" i="61"/>
  <c r="B1287" i="61"/>
  <c r="B1288" i="61"/>
  <c r="B1289" i="61"/>
  <c r="B1290" i="61"/>
  <c r="B1291" i="61"/>
  <c r="B1292" i="61"/>
  <c r="B1293" i="61"/>
  <c r="B1294" i="61"/>
  <c r="B1295" i="61"/>
  <c r="B1296" i="61"/>
  <c r="B1297" i="61"/>
  <c r="B1298" i="61"/>
  <c r="B1299" i="61"/>
  <c r="B1300" i="61"/>
  <c r="B1301" i="61"/>
  <c r="B1302" i="61"/>
  <c r="B1303" i="61"/>
  <c r="B1304" i="61"/>
  <c r="B1305" i="61"/>
  <c r="B1306" i="61"/>
  <c r="B1307" i="61"/>
  <c r="B1308" i="61"/>
  <c r="B1309" i="61"/>
  <c r="B1310" i="61"/>
  <c r="B1311" i="61"/>
  <c r="B1312" i="61"/>
  <c r="B1313" i="61"/>
  <c r="B1314" i="61"/>
  <c r="B1315" i="61"/>
  <c r="B1316" i="61"/>
  <c r="B1317" i="61"/>
  <c r="B1318" i="61"/>
  <c r="B1319" i="61"/>
  <c r="B1320" i="61"/>
  <c r="B1321" i="61"/>
  <c r="B1322" i="61"/>
  <c r="B1323" i="61"/>
  <c r="B1324" i="61"/>
  <c r="B1325" i="61"/>
  <c r="B1326" i="61"/>
  <c r="B1327" i="61"/>
  <c r="B1328" i="61"/>
  <c r="B1329" i="61"/>
  <c r="B1330" i="61"/>
  <c r="B1331" i="61"/>
  <c r="B1332" i="61"/>
  <c r="B1333" i="61"/>
  <c r="B1334" i="61"/>
  <c r="B1335" i="61"/>
  <c r="B1336" i="61"/>
  <c r="B1337" i="61"/>
  <c r="B1338" i="61"/>
  <c r="B1339" i="61"/>
  <c r="B1340" i="61"/>
  <c r="B1341" i="61"/>
  <c r="B1342" i="61"/>
  <c r="B1343" i="61"/>
  <c r="B1344" i="61"/>
  <c r="B1345" i="61"/>
  <c r="B1346" i="61"/>
  <c r="B1347" i="61"/>
  <c r="B1348" i="61"/>
  <c r="B1349" i="61"/>
  <c r="B1350" i="61"/>
  <c r="B1351" i="61"/>
  <c r="B1352" i="61"/>
  <c r="B1353" i="61"/>
  <c r="B1354" i="61"/>
  <c r="B1355" i="61"/>
  <c r="B1356" i="61"/>
  <c r="B1357" i="61"/>
  <c r="B1358" i="61"/>
  <c r="B1359" i="61"/>
  <c r="B1360" i="61"/>
  <c r="B1361" i="61"/>
  <c r="B1362" i="61"/>
  <c r="B1363" i="61"/>
  <c r="B1364" i="61"/>
  <c r="B1365" i="61"/>
  <c r="B1366" i="61"/>
  <c r="B1367" i="61"/>
  <c r="B1368" i="61"/>
  <c r="B1369" i="61"/>
  <c r="B1370" i="61"/>
  <c r="B1371" i="61"/>
  <c r="B1372" i="61"/>
  <c r="B1373" i="61"/>
  <c r="B1374" i="61"/>
  <c r="B1375" i="61"/>
  <c r="B1376" i="61"/>
  <c r="B1377" i="61"/>
  <c r="B1378" i="61"/>
  <c r="B1379" i="61"/>
  <c r="B1380" i="61"/>
  <c r="B1381" i="61"/>
  <c r="B1382" i="61"/>
  <c r="B1383" i="61"/>
  <c r="B1384" i="61"/>
  <c r="B1385" i="61"/>
  <c r="B1386" i="61"/>
  <c r="B1387" i="61"/>
  <c r="B1388" i="61"/>
  <c r="B1389" i="61"/>
  <c r="B1390" i="61"/>
  <c r="B1391" i="61"/>
  <c r="B1392" i="61"/>
  <c r="B1393" i="61"/>
  <c r="B1394" i="61"/>
  <c r="B1395" i="61"/>
  <c r="B1396" i="61"/>
  <c r="B1397" i="61"/>
  <c r="B1398" i="61"/>
  <c r="B1399" i="61"/>
  <c r="B1400" i="61"/>
  <c r="B1401" i="61"/>
  <c r="B1402" i="61"/>
  <c r="B1403" i="61"/>
  <c r="B1404" i="61"/>
  <c r="B1405" i="61"/>
  <c r="B1406" i="61"/>
  <c r="B1407" i="61"/>
  <c r="B1408" i="61"/>
  <c r="B1409" i="61"/>
  <c r="B1410" i="61"/>
  <c r="B1411" i="61"/>
  <c r="B1412" i="61"/>
  <c r="B1413" i="61"/>
  <c r="B1414" i="61"/>
  <c r="B1415" i="61"/>
  <c r="B1416" i="61"/>
  <c r="B1417" i="61"/>
  <c r="B1418" i="61"/>
  <c r="B1419" i="61"/>
  <c r="B1420" i="61"/>
  <c r="B1421" i="61"/>
  <c r="B1422" i="61"/>
  <c r="B1423" i="61"/>
  <c r="B1424" i="61"/>
  <c r="B1425" i="61"/>
  <c r="B1426" i="61"/>
  <c r="B1427" i="61"/>
  <c r="B1428" i="61"/>
  <c r="B1429" i="61"/>
  <c r="B1430" i="61"/>
  <c r="B1431" i="61"/>
  <c r="B1432" i="61"/>
  <c r="B1433" i="61"/>
  <c r="B1434" i="61"/>
  <c r="B1435" i="61"/>
  <c r="B1436" i="61"/>
  <c r="B1437" i="61"/>
  <c r="B1438" i="61"/>
  <c r="B1439" i="61"/>
  <c r="B1440" i="61"/>
  <c r="B1441" i="61"/>
  <c r="B1442" i="61"/>
  <c r="B1443" i="61"/>
  <c r="B1444" i="61"/>
  <c r="B1445" i="61"/>
  <c r="B1446" i="61"/>
  <c r="B1447" i="61"/>
  <c r="B1448" i="61"/>
  <c r="B1449" i="61"/>
  <c r="B1450" i="61"/>
  <c r="B1451" i="61"/>
  <c r="B1452" i="61"/>
  <c r="B1453" i="61"/>
  <c r="B1454" i="61"/>
  <c r="B1455" i="61"/>
  <c r="B1456" i="61"/>
  <c r="B1457" i="61"/>
  <c r="B1458" i="61"/>
  <c r="B1459" i="61"/>
  <c r="B1460" i="61"/>
  <c r="B1461" i="61"/>
  <c r="B1462" i="61"/>
  <c r="B1463" i="61"/>
  <c r="B1464" i="61"/>
  <c r="B1465" i="61"/>
  <c r="B1466" i="61"/>
  <c r="B1467" i="61"/>
  <c r="B1468" i="61"/>
  <c r="B1469" i="61"/>
  <c r="B1470" i="61"/>
  <c r="B1471" i="61"/>
  <c r="B1472" i="61"/>
  <c r="B1473" i="61"/>
  <c r="B1474" i="61"/>
  <c r="B1475" i="61"/>
  <c r="B1476" i="61"/>
  <c r="B1477" i="61"/>
  <c r="B1478" i="61"/>
  <c r="B1479" i="61"/>
  <c r="B1480" i="61"/>
  <c r="B1481" i="61"/>
  <c r="B1482" i="61"/>
  <c r="B1483" i="61"/>
  <c r="B1484" i="61"/>
  <c r="B1485" i="61"/>
  <c r="B1486" i="61"/>
  <c r="B1487" i="61"/>
  <c r="B1488" i="61"/>
  <c r="B1489" i="61"/>
  <c r="B1490" i="61"/>
  <c r="B1491" i="61"/>
  <c r="B1492" i="61"/>
  <c r="B1493" i="61"/>
  <c r="B1494" i="61"/>
  <c r="B1495" i="61"/>
  <c r="B1496" i="61"/>
  <c r="B1497" i="61"/>
  <c r="B1498" i="61"/>
  <c r="B1499" i="61"/>
  <c r="B1500" i="61"/>
  <c r="B1501" i="61"/>
  <c r="D76" i="61" l="1"/>
  <c r="D72" i="61"/>
  <c r="D69" i="61"/>
  <c r="D66" i="61"/>
  <c r="D65" i="61"/>
  <c r="D64" i="61"/>
  <c r="D60" i="61"/>
  <c r="D1291" i="61"/>
  <c r="D1293" i="61"/>
  <c r="D1292" i="61"/>
  <c r="D1284" i="61"/>
  <c r="D1295" i="61"/>
  <c r="D1286" i="61"/>
  <c r="D1294" i="61"/>
  <c r="D1299" i="61"/>
  <c r="D1271" i="61"/>
  <c r="D1263" i="61"/>
  <c r="D1296" i="61"/>
  <c r="D1288" i="61"/>
  <c r="D1298" i="61"/>
  <c r="D1297" i="61"/>
  <c r="D1289" i="61"/>
  <c r="D1273" i="61"/>
  <c r="D1300" i="61"/>
  <c r="D1272" i="61"/>
  <c r="D1275" i="61"/>
  <c r="D1255" i="61"/>
  <c r="D1274" i="61"/>
  <c r="D1277" i="61"/>
  <c r="D1276" i="61"/>
  <c r="A1189" i="61"/>
  <c r="D1270" i="61"/>
  <c r="A1230" i="61"/>
  <c r="A1199" i="61"/>
  <c r="A1195" i="61"/>
  <c r="A1258" i="61"/>
  <c r="A1206" i="61"/>
  <c r="D163" i="61"/>
  <c r="D170" i="61"/>
  <c r="A1260" i="61"/>
  <c r="A1204" i="61"/>
  <c r="D205" i="61"/>
  <c r="D161" i="61"/>
  <c r="D162" i="61"/>
  <c r="A1191" i="61"/>
  <c r="D376" i="61"/>
  <c r="D1267" i="61"/>
  <c r="D1269" i="61"/>
  <c r="D1268" i="61"/>
  <c r="D1266" i="61"/>
  <c r="D1265" i="61"/>
  <c r="D1264" i="61"/>
  <c r="D1250" i="61"/>
  <c r="A1228" i="61"/>
  <c r="D1262" i="61"/>
  <c r="D1248" i="61"/>
  <c r="A1226" i="61"/>
  <c r="D1259" i="61"/>
  <c r="D1247" i="61"/>
  <c r="D1243" i="61"/>
  <c r="D1261" i="61"/>
  <c r="D1260" i="61"/>
  <c r="D1258" i="61"/>
  <c r="A1224" i="61"/>
  <c r="D1245" i="61"/>
  <c r="A1222" i="61"/>
  <c r="D1257" i="61"/>
  <c r="D1249" i="61"/>
  <c r="D1256" i="61"/>
  <c r="D1244" i="61"/>
  <c r="A1186" i="61"/>
  <c r="D1251" i="61"/>
  <c r="D1235" i="61"/>
  <c r="D1254" i="61"/>
  <c r="D1246" i="61"/>
  <c r="D1238" i="61"/>
  <c r="D1234" i="61"/>
  <c r="D1253" i="61"/>
  <c r="D1237" i="61"/>
  <c r="D1233" i="61"/>
  <c r="A1184" i="61"/>
  <c r="A1219" i="61"/>
  <c r="D1252" i="61"/>
  <c r="D167" i="61"/>
  <c r="D7" i="61"/>
  <c r="A1174" i="61"/>
  <c r="A1225" i="61"/>
  <c r="A1221" i="61"/>
  <c r="A1217" i="61"/>
  <c r="A1213" i="61"/>
  <c r="A1193" i="61"/>
  <c r="A1185" i="61"/>
  <c r="A1181" i="61"/>
  <c r="D158" i="61"/>
  <c r="A1218" i="61"/>
  <c r="A1202" i="61"/>
  <c r="A1190" i="61"/>
  <c r="A1216" i="61"/>
  <c r="A1172" i="61"/>
  <c r="D209" i="61"/>
  <c r="A1214" i="61"/>
  <c r="A1194" i="61"/>
  <c r="A1220" i="61"/>
  <c r="A1212" i="61"/>
  <c r="A1208" i="61"/>
  <c r="A1200" i="61"/>
  <c r="A1192" i="61"/>
  <c r="A1180" i="61"/>
  <c r="A1227" i="61"/>
  <c r="A1223" i="61"/>
  <c r="A1215" i="61"/>
  <c r="A1187" i="61"/>
  <c r="A1179" i="61"/>
  <c r="D200" i="61"/>
  <c r="D160" i="61"/>
  <c r="D8" i="61"/>
  <c r="D1226" i="61"/>
  <c r="A1210" i="61"/>
  <c r="D1239" i="61"/>
  <c r="D1241" i="61"/>
  <c r="D1225" i="61"/>
  <c r="D1242" i="61"/>
  <c r="D1240" i="61"/>
  <c r="D1236" i="61"/>
  <c r="D1224" i="61"/>
  <c r="D1232" i="61"/>
  <c r="D1231" i="61"/>
  <c r="D1230" i="61"/>
  <c r="D1229" i="61"/>
  <c r="A1177" i="61"/>
  <c r="A1201" i="61"/>
  <c r="D1227" i="61"/>
  <c r="D1223" i="61"/>
  <c r="D1219" i="61"/>
  <c r="D1218" i="61"/>
  <c r="D1221" i="61"/>
  <c r="D1217" i="61"/>
  <c r="D1222" i="61"/>
  <c r="D1220" i="61"/>
  <c r="D1216" i="61"/>
  <c r="A1203" i="61"/>
  <c r="D1197" i="61"/>
  <c r="A1183" i="61"/>
  <c r="A1182" i="61"/>
  <c r="A1188" i="61"/>
  <c r="A1173" i="61"/>
  <c r="A1169" i="61"/>
  <c r="A1178" i="61"/>
  <c r="A1176" i="61"/>
  <c r="A1171" i="61"/>
  <c r="A1167" i="61"/>
  <c r="A1175" i="61"/>
  <c r="A1166" i="61"/>
  <c r="A1168" i="61"/>
  <c r="A1170" i="61"/>
  <c r="A1165" i="61"/>
  <c r="A1164" i="61"/>
  <c r="A1163" i="61"/>
  <c r="A1157" i="61"/>
  <c r="A1162" i="61"/>
  <c r="A1161" i="61"/>
  <c r="A1156" i="61"/>
  <c r="A1160" i="61"/>
  <c r="D1134" i="61"/>
  <c r="D1135" i="61"/>
  <c r="D1136" i="61"/>
  <c r="A1159" i="61"/>
  <c r="A1158" i="61"/>
  <c r="A1151" i="61"/>
  <c r="A1155" i="61"/>
  <c r="A1154" i="61"/>
  <c r="A1153" i="61"/>
  <c r="A1152" i="61"/>
  <c r="A1150" i="61"/>
  <c r="A1149" i="61"/>
  <c r="A1148" i="61"/>
  <c r="D934" i="61"/>
  <c r="D987" i="61"/>
  <c r="D1023" i="61"/>
  <c r="D980" i="61"/>
  <c r="D970" i="61"/>
  <c r="D758" i="61"/>
  <c r="D971" i="61"/>
  <c r="D759" i="61"/>
  <c r="D757" i="61"/>
  <c r="D974" i="61"/>
  <c r="D989" i="61"/>
  <c r="D745" i="61"/>
  <c r="D1003" i="61"/>
  <c r="D999" i="61"/>
  <c r="D743" i="61"/>
  <c r="D591" i="61"/>
  <c r="D998" i="61"/>
  <c r="D994" i="61"/>
  <c r="D742" i="61"/>
  <c r="D744" i="61"/>
  <c r="D735" i="61"/>
  <c r="D737" i="61"/>
  <c r="D734" i="61"/>
  <c r="D736" i="61"/>
  <c r="D730" i="61"/>
  <c r="D729" i="61"/>
  <c r="D959" i="61"/>
  <c r="D951" i="61"/>
  <c r="D731" i="61"/>
  <c r="D575" i="61"/>
  <c r="D952" i="61"/>
  <c r="D752" i="61"/>
  <c r="D938" i="61"/>
  <c r="D718" i="61"/>
  <c r="D945" i="61"/>
  <c r="D941" i="61"/>
  <c r="D717" i="61"/>
  <c r="D944" i="61"/>
  <c r="D940" i="61"/>
  <c r="D936" i="61"/>
  <c r="D720" i="61"/>
  <c r="D716" i="61"/>
  <c r="D1031" i="61"/>
  <c r="D1035" i="61"/>
  <c r="D667" i="61"/>
  <c r="D563" i="61"/>
  <c r="D463" i="61"/>
  <c r="D464" i="61"/>
  <c r="D562" i="61"/>
  <c r="D457" i="61"/>
  <c r="D560" i="61"/>
  <c r="D559" i="61"/>
  <c r="D456" i="61"/>
  <c r="D557" i="61"/>
  <c r="D351" i="61"/>
  <c r="A1146" i="61"/>
  <c r="D1029" i="61"/>
  <c r="A1142" i="61"/>
  <c r="A1141" i="61"/>
  <c r="D1034" i="61"/>
  <c r="D915" i="61"/>
  <c r="A1140" i="61"/>
  <c r="D1033" i="61"/>
  <c r="A1147" i="61"/>
  <c r="A1144" i="61"/>
  <c r="A1145" i="61"/>
  <c r="A1143" i="61"/>
  <c r="A1139" i="61"/>
  <c r="D1032" i="61"/>
  <c r="A1138" i="61"/>
  <c r="A1137" i="61"/>
  <c r="D1030" i="61"/>
  <c r="A1136" i="61"/>
  <c r="D913" i="61"/>
  <c r="A1135" i="61"/>
  <c r="D1028" i="61"/>
  <c r="A1134" i="61"/>
  <c r="D1027" i="61"/>
  <c r="D911" i="61"/>
  <c r="A1133" i="61"/>
  <c r="D1026" i="61"/>
  <c r="D910" i="61"/>
  <c r="A1132" i="61"/>
  <c r="D1025" i="61"/>
  <c r="D1015" i="61"/>
  <c r="D907" i="61"/>
  <c r="D655" i="61"/>
  <c r="D909" i="61"/>
  <c r="A1131" i="61"/>
  <c r="D1024" i="61"/>
  <c r="A1130" i="61"/>
  <c r="D908" i="61"/>
  <c r="A1129" i="61"/>
  <c r="D1013" i="61"/>
  <c r="A1128" i="61"/>
  <c r="D1021" i="61"/>
  <c r="D1019" i="61"/>
  <c r="D1010" i="61"/>
  <c r="D1011" i="61"/>
  <c r="D651" i="61"/>
  <c r="D555" i="61"/>
  <c r="A1126" i="61"/>
  <c r="A1127" i="61"/>
  <c r="D1020" i="61"/>
  <c r="A1125" i="61"/>
  <c r="D1009" i="61"/>
  <c r="D1018" i="61"/>
  <c r="A1124" i="61"/>
  <c r="D1017" i="61"/>
  <c r="D902" i="61"/>
  <c r="D1008" i="61"/>
  <c r="D1007" i="61"/>
  <c r="D901" i="61"/>
  <c r="A1123" i="61"/>
  <c r="D1016" i="61"/>
  <c r="D1006" i="61"/>
  <c r="D900" i="61"/>
  <c r="A1122" i="61"/>
  <c r="D542" i="61"/>
  <c r="D544" i="61"/>
  <c r="D899" i="61"/>
  <c r="D891" i="61"/>
  <c r="D647" i="61"/>
  <c r="A1118" i="61"/>
  <c r="A1121" i="61"/>
  <c r="D1014" i="61"/>
  <c r="A1120" i="61"/>
  <c r="A1117" i="61"/>
  <c r="A1119" i="61"/>
  <c r="D442" i="61"/>
  <c r="D890" i="61"/>
  <c r="A1112" i="61"/>
  <c r="D1005" i="61"/>
  <c r="D995" i="61"/>
  <c r="A1110" i="61"/>
  <c r="D441" i="61"/>
  <c r="A1111" i="61"/>
  <c r="D1004" i="61"/>
  <c r="D887" i="61"/>
  <c r="A1109" i="61"/>
  <c r="D1002" i="61"/>
  <c r="D346" i="61"/>
  <c r="D535" i="61"/>
  <c r="D434" i="61"/>
  <c r="A1108" i="61"/>
  <c r="D1001" i="61"/>
  <c r="D465" i="61"/>
  <c r="D534" i="61"/>
  <c r="D433" i="61"/>
  <c r="D466" i="61"/>
  <c r="D532" i="61"/>
  <c r="D344" i="61"/>
  <c r="D883" i="61"/>
  <c r="D527" i="61"/>
  <c r="D431" i="61"/>
  <c r="D339" i="61"/>
  <c r="D462" i="61"/>
  <c r="D459" i="61"/>
  <c r="D427" i="61"/>
  <c r="D458" i="61"/>
  <c r="D455" i="61"/>
  <c r="D454" i="61"/>
  <c r="D875" i="61"/>
  <c r="D453" i="61"/>
  <c r="D419" i="61"/>
  <c r="D321" i="61"/>
  <c r="D514" i="61"/>
  <c r="D444" i="61"/>
  <c r="D440" i="61"/>
  <c r="D991" i="61"/>
  <c r="D871" i="61"/>
  <c r="D867" i="61"/>
  <c r="D507" i="61"/>
  <c r="D439" i="61"/>
  <c r="D435" i="61"/>
  <c r="A1106" i="61"/>
  <c r="D317" i="61"/>
  <c r="A1107" i="61"/>
  <c r="D1000" i="61"/>
  <c r="D316" i="61"/>
  <c r="D506" i="61"/>
  <c r="D997" i="61"/>
  <c r="D869" i="61"/>
  <c r="D605" i="61"/>
  <c r="A1103" i="61"/>
  <c r="D988" i="61"/>
  <c r="D508" i="61"/>
  <c r="D295" i="61"/>
  <c r="D602" i="61"/>
  <c r="D398" i="61"/>
  <c r="D601" i="61"/>
  <c r="D600" i="61"/>
  <c r="D504" i="61"/>
  <c r="D432" i="61"/>
  <c r="D598" i="61"/>
  <c r="D290" i="61"/>
  <c r="D859" i="61"/>
  <c r="D394" i="61"/>
  <c r="D993" i="61"/>
  <c r="D392" i="61"/>
  <c r="D288" i="61"/>
  <c r="D595" i="61"/>
  <c r="D391" i="61"/>
  <c r="D287" i="61"/>
  <c r="D390" i="61"/>
  <c r="D286" i="61"/>
  <c r="D992" i="61"/>
  <c r="D990" i="61"/>
  <c r="D858" i="61"/>
  <c r="D981" i="61"/>
  <c r="D592" i="61"/>
  <c r="D284" i="61"/>
  <c r="D282" i="61"/>
  <c r="D857" i="61"/>
  <c r="D385" i="61"/>
  <c r="D590" i="61"/>
  <c r="D420" i="61"/>
  <c r="D388" i="61"/>
  <c r="D490" i="61"/>
  <c r="D281" i="61"/>
  <c r="D856" i="61"/>
  <c r="D588" i="61"/>
  <c r="D280" i="61"/>
  <c r="D279" i="61"/>
  <c r="D918" i="61"/>
  <c r="D370" i="61"/>
  <c r="D663" i="61"/>
  <c r="D659" i="61"/>
  <c r="D375" i="61"/>
  <c r="D371" i="61"/>
  <c r="D331" i="61"/>
  <c r="D323" i="61"/>
  <c r="D159" i="61"/>
  <c r="D373" i="61"/>
  <c r="D337" i="61"/>
  <c r="D325" i="61"/>
  <c r="D926" i="61"/>
  <c r="D606" i="61"/>
  <c r="D374" i="61"/>
  <c r="D372" i="61"/>
  <c r="D336" i="61"/>
  <c r="D332" i="61"/>
  <c r="D324" i="61"/>
  <c r="D140" i="61"/>
  <c r="D381" i="61"/>
  <c r="D855" i="61"/>
  <c r="D587" i="61"/>
  <c r="D583" i="61"/>
  <c r="D487" i="61"/>
  <c r="D379" i="61"/>
  <c r="D986" i="61"/>
  <c r="D854" i="61"/>
  <c r="D586" i="61"/>
  <c r="D378" i="61"/>
  <c r="D853" i="61"/>
  <c r="D585" i="61"/>
  <c r="D488" i="61"/>
  <c r="D380" i="61"/>
  <c r="D975" i="61"/>
  <c r="D851" i="61"/>
  <c r="D847" i="61"/>
  <c r="D579" i="61"/>
  <c r="D479" i="61"/>
  <c r="D251" i="61"/>
  <c r="D985" i="61"/>
  <c r="D577" i="61"/>
  <c r="D481" i="61"/>
  <c r="D397" i="61"/>
  <c r="D393" i="61"/>
  <c r="D580" i="61"/>
  <c r="D480" i="61"/>
  <c r="D387" i="61"/>
  <c r="D383" i="61"/>
  <c r="D984" i="61"/>
  <c r="D382" i="61"/>
  <c r="D839" i="61"/>
  <c r="D567" i="61"/>
  <c r="D467" i="61"/>
  <c r="D347" i="61"/>
  <c r="D386" i="61"/>
  <c r="D349" i="61"/>
  <c r="D964" i="61"/>
  <c r="D840" i="61"/>
  <c r="D348" i="61"/>
  <c r="D367" i="61"/>
  <c r="D335" i="61"/>
  <c r="D593" i="61"/>
  <c r="D241" i="61"/>
  <c r="D330" i="61"/>
  <c r="D240" i="61"/>
  <c r="D983" i="61"/>
  <c r="D963" i="61"/>
  <c r="D837" i="61"/>
  <c r="D597" i="61"/>
  <c r="D452" i="61"/>
  <c r="D982" i="61"/>
  <c r="A1090" i="61"/>
  <c r="A1093" i="61"/>
  <c r="D835" i="61"/>
  <c r="D551" i="61"/>
  <c r="D451" i="61"/>
  <c r="D450" i="61"/>
  <c r="D962" i="61"/>
  <c r="D550" i="61"/>
  <c r="A1091" i="61"/>
  <c r="D836" i="61"/>
  <c r="D596" i="61"/>
  <c r="D979" i="61"/>
  <c r="D831" i="61"/>
  <c r="D827" i="61"/>
  <c r="D823" i="61"/>
  <c r="D819" i="61"/>
  <c r="D547" i="61"/>
  <c r="D447" i="61"/>
  <c r="D235" i="61"/>
  <c r="D978" i="61"/>
  <c r="D594" i="61"/>
  <c r="D446" i="61"/>
  <c r="D977" i="61"/>
  <c r="D833" i="61"/>
  <c r="D549" i="61"/>
  <c r="D545" i="61"/>
  <c r="D449" i="61"/>
  <c r="D445" i="61"/>
  <c r="D976" i="61"/>
  <c r="D832" i="61"/>
  <c r="D448" i="61"/>
  <c r="D950" i="61"/>
  <c r="D438" i="61"/>
  <c r="D969" i="61"/>
  <c r="D437" i="61"/>
  <c r="D968" i="61"/>
  <c r="D584" i="61"/>
  <c r="D536" i="61"/>
  <c r="D436" i="61"/>
  <c r="D942" i="61"/>
  <c r="D530" i="61"/>
  <c r="D430" i="61"/>
  <c r="D326" i="61"/>
  <c r="D961" i="61"/>
  <c r="D529" i="61"/>
  <c r="D429" i="61"/>
  <c r="D333" i="61"/>
  <c r="D960" i="61"/>
  <c r="D576" i="61"/>
  <c r="D528" i="61"/>
  <c r="D428" i="61"/>
  <c r="D571" i="61"/>
  <c r="D523" i="61"/>
  <c r="D955" i="61"/>
  <c r="D807" i="61"/>
  <c r="D954" i="61"/>
  <c r="D522" i="61"/>
  <c r="D953" i="61"/>
  <c r="D937" i="61"/>
  <c r="D525" i="61"/>
  <c r="D956" i="61"/>
  <c r="D524" i="61"/>
  <c r="D947" i="61"/>
  <c r="D799" i="61"/>
  <c r="D795" i="61"/>
  <c r="D515" i="61"/>
  <c r="D946" i="61"/>
  <c r="D518" i="61"/>
  <c r="D949" i="61"/>
  <c r="A1051" i="61"/>
  <c r="D948" i="61"/>
  <c r="D516" i="61"/>
  <c r="D932" i="61"/>
  <c r="D548" i="61"/>
  <c r="D503" i="61"/>
  <c r="D914" i="61"/>
  <c r="D502" i="61"/>
  <c r="D931" i="61"/>
  <c r="D499" i="61"/>
  <c r="D933" i="61"/>
  <c r="D930" i="61"/>
  <c r="D546" i="61"/>
  <c r="D929" i="61"/>
  <c r="D501" i="61"/>
  <c r="D497" i="61"/>
  <c r="D928" i="61"/>
  <c r="D912" i="61"/>
  <c r="D500" i="61"/>
  <c r="D906" i="61"/>
  <c r="D925" i="61"/>
  <c r="D540" i="61"/>
  <c r="D539" i="61"/>
  <c r="D905" i="61"/>
  <c r="D924" i="61"/>
  <c r="D923" i="61"/>
  <c r="D538" i="61"/>
  <c r="D904" i="61"/>
  <c r="D919" i="61"/>
  <c r="D903" i="61"/>
  <c r="D775" i="61"/>
  <c r="D327" i="61"/>
  <c r="D921" i="61"/>
  <c r="D761" i="61"/>
  <c r="D537" i="61"/>
  <c r="D329" i="61"/>
  <c r="D237" i="61"/>
  <c r="D771" i="61"/>
  <c r="D922" i="61"/>
  <c r="D766" i="61"/>
  <c r="D426" i="61"/>
  <c r="D334" i="61"/>
  <c r="D917" i="61"/>
  <c r="D920" i="61"/>
  <c r="D916" i="61"/>
  <c r="D768" i="61"/>
  <c r="D764" i="61"/>
  <c r="D328" i="61"/>
  <c r="D1022" i="61"/>
  <c r="D578" i="61"/>
  <c r="D965" i="61"/>
  <c r="D957" i="61"/>
  <c r="D561" i="61"/>
  <c r="D834" i="61"/>
  <c r="D762" i="61"/>
  <c r="D972" i="61"/>
  <c r="D740" i="61"/>
  <c r="D732" i="61"/>
  <c r="D564" i="61"/>
  <c r="D552" i="61"/>
  <c r="D292" i="61"/>
  <c r="D569" i="61"/>
  <c r="D565" i="61"/>
  <c r="D553" i="61"/>
  <c r="D966" i="61"/>
  <c r="D958" i="61"/>
  <c r="D582" i="61"/>
  <c r="D574" i="61"/>
  <c r="D570" i="61"/>
  <c r="D566" i="61"/>
  <c r="D558" i="61"/>
  <c r="D554" i="61"/>
  <c r="D294" i="61"/>
  <c r="D973" i="61"/>
  <c r="D741" i="61"/>
  <c r="D733" i="61"/>
  <c r="D573" i="61"/>
  <c r="D1012" i="61"/>
  <c r="D756" i="61"/>
  <c r="D748" i="61"/>
  <c r="D572" i="61"/>
  <c r="D568" i="61"/>
  <c r="D556" i="61"/>
  <c r="D898" i="61"/>
  <c r="D897" i="61"/>
  <c r="D895" i="61"/>
  <c r="D996" i="61"/>
  <c r="A1430" i="61"/>
  <c r="A1426" i="61"/>
  <c r="A1410" i="61"/>
  <c r="A1406" i="61"/>
  <c r="A1338" i="61"/>
  <c r="A1306" i="61"/>
  <c r="A1302" i="61"/>
  <c r="A1298" i="61"/>
  <c r="A1294" i="61"/>
  <c r="A1290" i="61"/>
  <c r="A1286" i="61"/>
  <c r="A1282" i="61"/>
  <c r="A1278" i="61"/>
  <c r="A1274" i="61"/>
  <c r="A1270" i="61"/>
  <c r="A1266" i="61"/>
  <c r="A1262" i="61"/>
  <c r="A1254" i="61"/>
  <c r="A1250" i="61"/>
  <c r="A1242" i="61"/>
  <c r="A1238" i="61"/>
  <c r="A1234" i="61"/>
  <c r="D1331" i="61"/>
  <c r="D1327" i="61"/>
  <c r="A1496" i="61"/>
  <c r="A1484" i="61"/>
  <c r="A1476" i="61"/>
  <c r="A1460" i="61"/>
  <c r="A1448" i="61"/>
  <c r="A1424" i="61"/>
  <c r="A1408" i="61"/>
  <c r="A1396" i="61"/>
  <c r="A1384" i="61"/>
  <c r="A1376" i="61"/>
  <c r="A1364" i="61"/>
  <c r="A1344" i="61"/>
  <c r="A1336" i="61"/>
  <c r="A1320" i="61"/>
  <c r="A1312" i="61"/>
  <c r="A1304" i="61"/>
  <c r="A1296" i="61"/>
  <c r="A1288" i="61"/>
  <c r="A1280" i="61"/>
  <c r="A1272" i="61"/>
  <c r="A1264" i="61"/>
  <c r="A1252" i="61"/>
  <c r="A1244" i="61"/>
  <c r="A1236" i="61"/>
  <c r="A1473" i="61"/>
  <c r="A1429" i="61"/>
  <c r="A1409" i="61"/>
  <c r="A1405" i="61"/>
  <c r="A1337" i="61"/>
  <c r="A1297" i="61"/>
  <c r="A1293" i="61"/>
  <c r="A1289" i="61"/>
  <c r="A1285" i="61"/>
  <c r="A1281" i="61"/>
  <c r="A1277" i="61"/>
  <c r="A1273" i="61"/>
  <c r="A1269" i="61"/>
  <c r="A1265" i="61"/>
  <c r="A1261" i="61"/>
  <c r="A1249" i="61"/>
  <c r="A1245" i="61"/>
  <c r="A1241" i="61"/>
  <c r="A1237" i="61"/>
  <c r="A1233" i="61"/>
  <c r="A1229" i="61"/>
  <c r="D1330" i="61"/>
  <c r="A1500" i="61"/>
  <c r="A1492" i="61"/>
  <c r="A1480" i="61"/>
  <c r="A1472" i="61"/>
  <c r="A1452" i="61"/>
  <c r="A1444" i="61"/>
  <c r="A1420" i="61"/>
  <c r="A1404" i="61"/>
  <c r="A1388" i="61"/>
  <c r="A1380" i="61"/>
  <c r="A1372" i="61"/>
  <c r="A1356" i="61"/>
  <c r="A1340" i="61"/>
  <c r="A1324" i="61"/>
  <c r="A1316" i="61"/>
  <c r="A1308" i="61"/>
  <c r="A1300" i="61"/>
  <c r="A1292" i="61"/>
  <c r="A1284" i="61"/>
  <c r="A1276" i="61"/>
  <c r="A1268" i="61"/>
  <c r="A1256" i="61"/>
  <c r="A1248" i="61"/>
  <c r="A1240" i="61"/>
  <c r="A1232" i="61"/>
  <c r="A1471" i="61"/>
  <c r="A1431" i="61"/>
  <c r="A1427" i="61"/>
  <c r="A1423" i="61"/>
  <c r="A1411" i="61"/>
  <c r="A1407" i="61"/>
  <c r="A1335" i="61"/>
  <c r="A1299" i="61"/>
  <c r="A1295" i="61"/>
  <c r="A1291" i="61"/>
  <c r="A1287" i="61"/>
  <c r="A1283" i="61"/>
  <c r="A1279" i="61"/>
  <c r="A1275" i="61"/>
  <c r="A1271" i="61"/>
  <c r="A1267" i="61"/>
  <c r="A1263" i="61"/>
  <c r="A1251" i="61"/>
  <c r="A1247" i="61"/>
  <c r="A1243" i="61"/>
  <c r="A1239" i="61"/>
  <c r="A1235" i="61"/>
  <c r="A1231" i="61"/>
  <c r="D1348" i="61"/>
  <c r="D1332" i="61"/>
  <c r="D1328" i="61"/>
  <c r="D1228" i="61"/>
  <c r="D894" i="61"/>
  <c r="D893" i="61"/>
  <c r="D896" i="61"/>
  <c r="D892" i="61"/>
  <c r="D886" i="61"/>
  <c r="D889" i="61"/>
  <c r="D885" i="61"/>
  <c r="D888" i="61"/>
  <c r="D884" i="61"/>
  <c r="D878" i="61"/>
  <c r="D881" i="61"/>
  <c r="D877" i="61"/>
  <c r="D873" i="61"/>
  <c r="D874" i="61"/>
  <c r="D876" i="61"/>
  <c r="D872" i="61"/>
  <c r="D868" i="61"/>
  <c r="D866" i="61"/>
  <c r="D863" i="61"/>
  <c r="D711" i="61"/>
  <c r="D707" i="61"/>
  <c r="D115" i="61"/>
  <c r="D706" i="61"/>
  <c r="D865" i="61"/>
  <c r="D861" i="61"/>
  <c r="D709" i="61"/>
  <c r="D862" i="61"/>
  <c r="D710" i="61"/>
  <c r="D864" i="61"/>
  <c r="D712" i="61"/>
  <c r="D708" i="61"/>
  <c r="D850" i="61"/>
  <c r="D849" i="61"/>
  <c r="D852" i="61"/>
  <c r="D848" i="61"/>
  <c r="A928" i="61"/>
  <c r="D845" i="61"/>
  <c r="D843" i="61"/>
  <c r="D846" i="61"/>
  <c r="D842" i="61"/>
  <c r="D825" i="61"/>
  <c r="D844" i="61"/>
  <c r="A933" i="61"/>
  <c r="D826" i="61"/>
  <c r="A920" i="61"/>
  <c r="D829" i="61"/>
  <c r="A922" i="61"/>
  <c r="D830" i="61"/>
  <c r="D828" i="61"/>
  <c r="A924" i="61"/>
  <c r="A918" i="61"/>
  <c r="D822" i="61"/>
  <c r="D821" i="61"/>
  <c r="D669" i="61"/>
  <c r="D820" i="61"/>
  <c r="D668" i="61"/>
  <c r="A1495" i="61"/>
  <c r="A1487" i="61"/>
  <c r="A1479" i="61"/>
  <c r="A1463" i="61"/>
  <c r="A1455" i="61"/>
  <c r="A1447" i="61"/>
  <c r="A1439" i="61"/>
  <c r="A1419" i="61"/>
  <c r="A1403" i="61"/>
  <c r="A1395" i="61"/>
  <c r="A1387" i="61"/>
  <c r="A1371" i="61"/>
  <c r="A1363" i="61"/>
  <c r="A1355" i="61"/>
  <c r="A1347" i="61"/>
  <c r="A1339" i="61"/>
  <c r="A1323" i="61"/>
  <c r="A1315" i="61"/>
  <c r="A1307" i="61"/>
  <c r="A1494" i="61"/>
  <c r="A1486" i="61"/>
  <c r="A1478" i="61"/>
  <c r="A1466" i="61"/>
  <c r="A1458" i="61"/>
  <c r="A1450" i="61"/>
  <c r="A1442" i="61"/>
  <c r="A1434" i="61"/>
  <c r="A1418" i="61"/>
  <c r="A1402" i="61"/>
  <c r="A1394" i="61"/>
  <c r="A1386" i="61"/>
  <c r="A1378" i="61"/>
  <c r="A1370" i="61"/>
  <c r="A1362" i="61"/>
  <c r="A1354" i="61"/>
  <c r="A1346" i="61"/>
  <c r="A1330" i="61"/>
  <c r="A1318" i="61"/>
  <c r="A1310" i="61"/>
  <c r="A1499" i="61"/>
  <c r="A1491" i="61"/>
  <c r="A1483" i="61"/>
  <c r="A1467" i="61"/>
  <c r="A1459" i="61"/>
  <c r="A1451" i="61"/>
  <c r="A1443" i="61"/>
  <c r="A1435" i="61"/>
  <c r="A1415" i="61"/>
  <c r="A1399" i="61"/>
  <c r="A1391" i="61"/>
  <c r="A1375" i="61"/>
  <c r="A1367" i="61"/>
  <c r="A1359" i="61"/>
  <c r="A1351" i="61"/>
  <c r="A1343" i="61"/>
  <c r="A1327" i="61"/>
  <c r="A1319" i="61"/>
  <c r="A1311" i="61"/>
  <c r="A1498" i="61"/>
  <c r="A1490" i="61"/>
  <c r="A1482" i="61"/>
  <c r="A1474" i="61"/>
  <c r="A1470" i="61"/>
  <c r="A1462" i="61"/>
  <c r="A1454" i="61"/>
  <c r="A1446" i="61"/>
  <c r="A1438" i="61"/>
  <c r="A1422" i="61"/>
  <c r="A1414" i="61"/>
  <c r="A1398" i="61"/>
  <c r="A1390" i="61"/>
  <c r="A1382" i="61"/>
  <c r="A1374" i="61"/>
  <c r="A1366" i="61"/>
  <c r="A1358" i="61"/>
  <c r="A1350" i="61"/>
  <c r="A1342" i="61"/>
  <c r="A1334" i="61"/>
  <c r="A1326" i="61"/>
  <c r="A1322" i="61"/>
  <c r="A1314" i="61"/>
  <c r="A1501" i="61"/>
  <c r="A1497" i="61"/>
  <c r="A1493" i="61"/>
  <c r="A1489" i="61"/>
  <c r="A1485" i="61"/>
  <c r="A1481" i="61"/>
  <c r="A1477" i="61"/>
  <c r="A1465" i="61"/>
  <c r="A1461" i="61"/>
  <c r="A1457" i="61"/>
  <c r="A1453" i="61"/>
  <c r="A1449" i="61"/>
  <c r="A1445" i="61"/>
  <c r="A1441" i="61"/>
  <c r="A1437" i="61"/>
  <c r="A1433" i="61"/>
  <c r="A1425" i="61"/>
  <c r="A1421" i="61"/>
  <c r="A1417" i="61"/>
  <c r="A1413" i="61"/>
  <c r="A1401" i="61"/>
  <c r="A1397" i="61"/>
  <c r="A1393" i="61"/>
  <c r="A1389" i="61"/>
  <c r="A1377" i="61"/>
  <c r="A1373" i="61"/>
  <c r="A1369" i="61"/>
  <c r="A1365" i="61"/>
  <c r="A1361" i="61"/>
  <c r="A1357" i="61"/>
  <c r="A1353" i="61"/>
  <c r="A1349" i="61"/>
  <c r="A1345" i="61"/>
  <c r="A1341" i="61"/>
  <c r="A1329" i="61"/>
  <c r="A1325" i="61"/>
  <c r="A1321" i="61"/>
  <c r="A1317" i="61"/>
  <c r="A1313" i="61"/>
  <c r="A1309" i="61"/>
  <c r="D1426" i="61"/>
  <c r="D1410" i="61"/>
  <c r="D1406" i="61"/>
  <c r="D1409" i="61"/>
  <c r="D1405" i="61"/>
  <c r="D1408" i="61"/>
  <c r="A921" i="61"/>
  <c r="A919" i="61"/>
  <c r="A914" i="61"/>
  <c r="A913" i="61"/>
  <c r="D662" i="61"/>
  <c r="D817" i="61"/>
  <c r="D665" i="61"/>
  <c r="D818" i="61"/>
  <c r="D666" i="61"/>
  <c r="D664" i="61"/>
  <c r="A916" i="61"/>
  <c r="A917" i="61"/>
  <c r="A915" i="61"/>
  <c r="D661" i="61"/>
  <c r="D660" i="61"/>
  <c r="D658" i="61"/>
  <c r="D657" i="61"/>
  <c r="D810" i="61"/>
  <c r="D809" i="61"/>
  <c r="D808" i="61"/>
  <c r="D656" i="61"/>
  <c r="D654" i="61"/>
  <c r="D653" i="61"/>
  <c r="D652" i="61"/>
  <c r="D650" i="61"/>
  <c r="D649" i="61"/>
  <c r="D800" i="61"/>
  <c r="D648" i="61"/>
  <c r="A899" i="61"/>
  <c r="A897" i="61"/>
  <c r="D646" i="61"/>
  <c r="D797" i="61"/>
  <c r="D645" i="61"/>
  <c r="D796" i="61"/>
  <c r="D644" i="61"/>
  <c r="D774" i="61"/>
  <c r="D642" i="61"/>
  <c r="D793" i="61"/>
  <c r="D773" i="61"/>
  <c r="D641" i="61"/>
  <c r="D794" i="61"/>
  <c r="D157" i="61"/>
  <c r="D366" i="61"/>
  <c r="D278" i="61"/>
  <c r="D772" i="61"/>
  <c r="D640" i="61"/>
  <c r="D117" i="61"/>
  <c r="D116" i="61"/>
  <c r="D365" i="61"/>
  <c r="D277" i="61"/>
  <c r="D792" i="61"/>
  <c r="D156" i="61"/>
  <c r="D638" i="61"/>
  <c r="D6" i="61"/>
  <c r="D791" i="61"/>
  <c r="D635" i="61"/>
  <c r="D411" i="61"/>
  <c r="D363" i="61"/>
  <c r="D275" i="61"/>
  <c r="D155" i="61"/>
  <c r="D770" i="61"/>
  <c r="D637" i="61"/>
  <c r="D361" i="61"/>
  <c r="D364" i="61"/>
  <c r="D815" i="61"/>
  <c r="D811" i="61"/>
  <c r="D703" i="61"/>
  <c r="D699" i="61"/>
  <c r="D531" i="61"/>
  <c r="D495" i="61"/>
  <c r="D491" i="61"/>
  <c r="D423" i="61"/>
  <c r="D239" i="61"/>
  <c r="D814" i="61"/>
  <c r="D798" i="61"/>
  <c r="D698" i="61"/>
  <c r="D494" i="61"/>
  <c r="D422" i="61"/>
  <c r="D813" i="61"/>
  <c r="D705" i="61"/>
  <c r="D701" i="61"/>
  <c r="D697" i="61"/>
  <c r="D493" i="61"/>
  <c r="D425" i="61"/>
  <c r="D421" i="61"/>
  <c r="D702" i="61"/>
  <c r="D812" i="61"/>
  <c r="D704" i="61"/>
  <c r="D700" i="61"/>
  <c r="D492" i="61"/>
  <c r="D424" i="61"/>
  <c r="D870" i="61"/>
  <c r="D322" i="61"/>
  <c r="D262" i="61"/>
  <c r="D841" i="61"/>
  <c r="D589" i="61"/>
  <c r="D581" i="61"/>
  <c r="D533" i="61"/>
  <c r="D505" i="61"/>
  <c r="D265" i="61"/>
  <c r="D261" i="61"/>
  <c r="D526" i="61"/>
  <c r="D498" i="61"/>
  <c r="D258" i="61"/>
  <c r="D824" i="61"/>
  <c r="D816" i="61"/>
  <c r="D320" i="61"/>
  <c r="D276" i="61"/>
  <c r="D264" i="61"/>
  <c r="D260" i="61"/>
  <c r="D256" i="61"/>
  <c r="D244" i="61"/>
  <c r="D153" i="61"/>
  <c r="D362" i="61"/>
  <c r="D769" i="61"/>
  <c r="D636" i="61"/>
  <c r="D633" i="61"/>
  <c r="D787" i="61"/>
  <c r="D767" i="61"/>
  <c r="D631" i="61"/>
  <c r="D151" i="61"/>
  <c r="D634" i="61"/>
  <c r="D786" i="61"/>
  <c r="D785" i="61"/>
  <c r="D765" i="61"/>
  <c r="D632" i="61"/>
  <c r="D783" i="61"/>
  <c r="D763" i="61"/>
  <c r="D630" i="61"/>
  <c r="D629" i="61"/>
  <c r="D784" i="61"/>
  <c r="D628" i="61"/>
  <c r="D879" i="61"/>
  <c r="D779" i="61"/>
  <c r="D627" i="61"/>
  <c r="D623" i="61"/>
  <c r="D882" i="61"/>
  <c r="D777" i="61"/>
  <c r="D625" i="61"/>
  <c r="D5" i="61"/>
  <c r="A458" i="61"/>
  <c r="D778" i="61"/>
  <c r="D626" i="61"/>
  <c r="A451" i="61"/>
  <c r="D776" i="61"/>
  <c r="D760" i="61"/>
  <c r="D624" i="61"/>
  <c r="D801" i="61"/>
  <c r="D788" i="61"/>
  <c r="A534" i="61"/>
  <c r="D806" i="61"/>
  <c r="D802" i="61"/>
  <c r="D803" i="61"/>
  <c r="D805" i="61"/>
  <c r="D804" i="61"/>
  <c r="D789" i="61"/>
  <c r="D695" i="61"/>
  <c r="D691" i="61"/>
  <c r="D790" i="61"/>
  <c r="D694" i="61"/>
  <c r="D350" i="61"/>
  <c r="D693" i="61"/>
  <c r="D521" i="61"/>
  <c r="D413" i="61"/>
  <c r="D696" i="61"/>
  <c r="D692" i="61"/>
  <c r="D520" i="61"/>
  <c r="D412" i="61"/>
  <c r="D519" i="61"/>
  <c r="D483" i="61"/>
  <c r="D415" i="61"/>
  <c r="D880" i="61"/>
  <c r="D782" i="61"/>
  <c r="D690" i="61"/>
  <c r="D486" i="61"/>
  <c r="D418" i="61"/>
  <c r="D414" i="61"/>
  <c r="D689" i="61"/>
  <c r="D485" i="61"/>
  <c r="D417" i="61"/>
  <c r="D233" i="61"/>
  <c r="D688" i="61"/>
  <c r="D484" i="61"/>
  <c r="D416" i="61"/>
  <c r="D478" i="61"/>
  <c r="D410" i="61"/>
  <c r="D222" i="61"/>
  <c r="D513" i="61"/>
  <c r="D477" i="61"/>
  <c r="D409" i="61"/>
  <c r="D345" i="61"/>
  <c r="D221" i="61"/>
  <c r="D687" i="61"/>
  <c r="D343" i="61"/>
  <c r="A7" i="61"/>
  <c r="D512" i="61"/>
  <c r="D476" i="61"/>
  <c r="D408" i="61"/>
  <c r="D220" i="61"/>
  <c r="D511" i="61"/>
  <c r="D475" i="61"/>
  <c r="D407" i="61"/>
  <c r="D219" i="61"/>
  <c r="D686" i="61"/>
  <c r="D474" i="61"/>
  <c r="D406" i="61"/>
  <c r="D342" i="61"/>
  <c r="D218" i="61"/>
  <c r="D780" i="61"/>
  <c r="A41" i="61"/>
  <c r="D217" i="61"/>
  <c r="A299" i="61"/>
  <c r="D340" i="61"/>
  <c r="D216" i="61"/>
  <c r="A573" i="61"/>
  <c r="A301" i="61"/>
  <c r="A289" i="61"/>
  <c r="A69" i="61"/>
  <c r="A43" i="61"/>
  <c r="D678" i="61"/>
  <c r="D670" i="61"/>
  <c r="D402" i="61"/>
  <c r="D338" i="61"/>
  <c r="A560" i="61"/>
  <c r="D781" i="61"/>
  <c r="D685" i="61"/>
  <c r="D677" i="61"/>
  <c r="D473" i="61"/>
  <c r="D401" i="61"/>
  <c r="D213" i="61"/>
  <c r="A554" i="61"/>
  <c r="A514" i="61"/>
  <c r="A394" i="61"/>
  <c r="A42" i="61"/>
  <c r="D683" i="61"/>
  <c r="D679" i="61"/>
  <c r="D675" i="61"/>
  <c r="D671" i="61"/>
  <c r="D471" i="61"/>
  <c r="D403" i="61"/>
  <c r="D215" i="61"/>
  <c r="D682" i="61"/>
  <c r="D674" i="61"/>
  <c r="D470" i="61"/>
  <c r="D214" i="61"/>
  <c r="D681" i="61"/>
  <c r="D673" i="61"/>
  <c r="D509" i="61"/>
  <c r="D469" i="61"/>
  <c r="D405" i="61"/>
  <c r="A627" i="61"/>
  <c r="D684" i="61"/>
  <c r="D680" i="61"/>
  <c r="D676" i="61"/>
  <c r="D672" i="61"/>
  <c r="D472" i="61"/>
  <c r="A570" i="61"/>
  <c r="A566" i="61"/>
  <c r="A562" i="61"/>
  <c r="A558" i="61"/>
  <c r="A546" i="61"/>
  <c r="A542" i="61"/>
  <c r="A538" i="61"/>
  <c r="A530" i="61"/>
  <c r="A518" i="61"/>
  <c r="A454" i="61"/>
  <c r="A290" i="61"/>
  <c r="A38" i="61"/>
  <c r="D247" i="61"/>
  <c r="A625" i="61"/>
  <c r="A449" i="61"/>
  <c r="A57" i="61"/>
  <c r="D838" i="61"/>
  <c r="D510" i="61"/>
  <c r="D482" i="61"/>
  <c r="D298" i="61"/>
  <c r="D242" i="61"/>
  <c r="D238" i="61"/>
  <c r="D234" i="61"/>
  <c r="A564" i="61"/>
  <c r="A548" i="61"/>
  <c r="A544" i="61"/>
  <c r="A540" i="61"/>
  <c r="A536" i="61"/>
  <c r="A532" i="61"/>
  <c r="A528" i="61"/>
  <c r="A516" i="61"/>
  <c r="A456" i="61"/>
  <c r="A452" i="61"/>
  <c r="A448" i="61"/>
  <c r="A44" i="61"/>
  <c r="A40" i="61"/>
  <c r="A28" i="61"/>
  <c r="D517" i="61"/>
  <c r="D489" i="61"/>
  <c r="D461" i="61"/>
  <c r="A447" i="61"/>
  <c r="A303" i="61"/>
  <c r="A295" i="61"/>
  <c r="A291" i="61"/>
  <c r="A39" i="61"/>
  <c r="A27" i="61"/>
  <c r="D860" i="61"/>
  <c r="D496" i="61"/>
  <c r="D468" i="61"/>
  <c r="D384" i="61"/>
  <c r="D252" i="61"/>
  <c r="D236" i="61"/>
  <c r="D232" i="61"/>
  <c r="A575" i="61"/>
  <c r="A569" i="61"/>
  <c r="A565" i="61"/>
  <c r="A561" i="61"/>
  <c r="A557" i="61"/>
  <c r="A545" i="61"/>
  <c r="A541" i="61"/>
  <c r="A537" i="61"/>
  <c r="A533" i="61"/>
  <c r="A529" i="61"/>
  <c r="A571" i="61"/>
  <c r="A567" i="61"/>
  <c r="A563" i="61"/>
  <c r="A559" i="61"/>
  <c r="A543" i="61"/>
  <c r="A539" i="61"/>
  <c r="A535" i="61"/>
  <c r="A531" i="61"/>
  <c r="A521" i="61"/>
  <c r="A517" i="61"/>
  <c r="A513" i="61"/>
  <c r="A519" i="61"/>
  <c r="A515" i="61"/>
  <c r="A457" i="61"/>
  <c r="A453" i="61"/>
  <c r="A467" i="61"/>
  <c r="A455" i="61"/>
  <c r="A630" i="61"/>
  <c r="A631" i="61"/>
  <c r="A499" i="61"/>
  <c r="D755" i="61"/>
  <c r="D619" i="61"/>
  <c r="D615" i="61"/>
  <c r="D611" i="61"/>
  <c r="D357" i="61"/>
  <c r="D273" i="61"/>
  <c r="A445" i="61"/>
  <c r="A444" i="61"/>
  <c r="D607" i="61"/>
  <c r="D359" i="61"/>
  <c r="D271" i="61"/>
  <c r="A626" i="61"/>
  <c r="A450" i="61"/>
  <c r="A402" i="61"/>
  <c r="A641" i="61"/>
  <c r="A297" i="61"/>
  <c r="D622" i="61"/>
  <c r="D358" i="61"/>
  <c r="D274" i="61"/>
  <c r="D154" i="61"/>
  <c r="A572" i="61"/>
  <c r="A400" i="61"/>
  <c r="D621" i="61"/>
  <c r="A639" i="61"/>
  <c r="A399" i="61"/>
  <c r="D620" i="61"/>
  <c r="D404" i="61"/>
  <c r="D360" i="61"/>
  <c r="D272" i="61"/>
  <c r="D617" i="61"/>
  <c r="D616" i="61"/>
  <c r="D609" i="61"/>
  <c r="A636" i="61"/>
  <c r="D610" i="61"/>
  <c r="D608" i="61"/>
  <c r="A395" i="61"/>
  <c r="D614" i="61"/>
  <c r="D613" i="61"/>
  <c r="D612" i="61"/>
  <c r="D355" i="61"/>
  <c r="D267" i="61"/>
  <c r="D353" i="61"/>
  <c r="D269" i="61"/>
  <c r="D618" i="61"/>
  <c r="D266" i="61"/>
  <c r="D354" i="61"/>
  <c r="D270" i="61"/>
  <c r="D356" i="61"/>
  <c r="D352" i="61"/>
  <c r="D268" i="61"/>
  <c r="A638" i="61"/>
  <c r="A640" i="61"/>
  <c r="A634" i="61"/>
  <c r="A398" i="61"/>
  <c r="D400" i="61"/>
  <c r="D604" i="61"/>
  <c r="D150" i="61"/>
  <c r="A406" i="61"/>
  <c r="A396" i="61"/>
  <c r="A407" i="61"/>
  <c r="A405" i="61"/>
  <c r="A397" i="61"/>
  <c r="A568" i="61"/>
  <c r="A222" i="61"/>
  <c r="A221" i="61"/>
  <c r="A223" i="61"/>
  <c r="A294" i="61"/>
  <c r="A293" i="61"/>
  <c r="A292" i="61"/>
  <c r="A302" i="61"/>
  <c r="A466" i="61"/>
  <c r="A298" i="61"/>
  <c r="A300" i="61"/>
  <c r="A296" i="61"/>
  <c r="A629" i="61"/>
  <c r="A446" i="61"/>
  <c r="A632" i="61"/>
  <c r="A628" i="61"/>
  <c r="A969" i="61"/>
  <c r="D1039" i="61"/>
  <c r="A574" i="61"/>
  <c r="A286" i="61"/>
  <c r="A577" i="61"/>
  <c r="A520" i="61"/>
  <c r="A468" i="61"/>
  <c r="A408" i="61"/>
  <c r="A304" i="61"/>
  <c r="A224" i="61"/>
  <c r="A8" i="61"/>
  <c r="D1037" i="61"/>
  <c r="A270" i="61"/>
  <c r="A74" i="61"/>
  <c r="A70" i="61"/>
  <c r="A58" i="61"/>
  <c r="A893" i="61"/>
  <c r="A633" i="61"/>
  <c r="A401" i="61"/>
  <c r="A45" i="61"/>
  <c r="A13" i="61"/>
  <c r="A643" i="61"/>
  <c r="A547" i="61"/>
  <c r="D1036" i="61"/>
  <c r="D16" i="61"/>
  <c r="A1054" i="61"/>
  <c r="D1174" i="61"/>
  <c r="A1094" i="61"/>
  <c r="A1070" i="61"/>
  <c r="A1066" i="61"/>
  <c r="A1058" i="61"/>
  <c r="D1214" i="61"/>
  <c r="D1198" i="61"/>
  <c r="A1196" i="61"/>
  <c r="A1068" i="61"/>
  <c r="A1064" i="61"/>
  <c r="A1060" i="61"/>
  <c r="A1056" i="61"/>
  <c r="D1137" i="61"/>
  <c r="A1062" i="61"/>
  <c r="D1164" i="61"/>
  <c r="A1078" i="61"/>
  <c r="A645" i="61"/>
  <c r="A653" i="61"/>
  <c r="A637" i="61"/>
  <c r="A635" i="61"/>
  <c r="A1099" i="61"/>
  <c r="A1095" i="61"/>
  <c r="A1087" i="61"/>
  <c r="A1083" i="61"/>
  <c r="A1079" i="61"/>
  <c r="A1075" i="61"/>
  <c r="A1071" i="61"/>
  <c r="A1067" i="61"/>
  <c r="A1063" i="61"/>
  <c r="A1059" i="61"/>
  <c r="A1055" i="61"/>
  <c r="A1198" i="61"/>
  <c r="A1102" i="61"/>
  <c r="A1086" i="61"/>
  <c r="A1082" i="61"/>
  <c r="A1074" i="61"/>
  <c r="D1215" i="61"/>
  <c r="D1207" i="61"/>
  <c r="D1203" i="61"/>
  <c r="D1199" i="61"/>
  <c r="D1195" i="61"/>
  <c r="D1191" i="61"/>
  <c r="D1187" i="61"/>
  <c r="D1183" i="61"/>
  <c r="D1179" i="61"/>
  <c r="D1175" i="61"/>
  <c r="D1171" i="61"/>
  <c r="D1167" i="61"/>
  <c r="D1163" i="61"/>
  <c r="D1159" i="61"/>
  <c r="D1155" i="61"/>
  <c r="D1151" i="61"/>
  <c r="D1147" i="61"/>
  <c r="D1143" i="61"/>
  <c r="D1139" i="61"/>
  <c r="A1197" i="61"/>
  <c r="A1089" i="61"/>
  <c r="A1085" i="61"/>
  <c r="A1077" i="61"/>
  <c r="A1073" i="61"/>
  <c r="A1069" i="61"/>
  <c r="A1065" i="61"/>
  <c r="A1061" i="61"/>
  <c r="A1057" i="61"/>
  <c r="D1210" i="61"/>
  <c r="D1206" i="61"/>
  <c r="D1202" i="61"/>
  <c r="D1194" i="61"/>
  <c r="D1190" i="61"/>
  <c r="D1186" i="61"/>
  <c r="D1182" i="61"/>
  <c r="D1178" i="61"/>
  <c r="D1170" i="61"/>
  <c r="D1166" i="61"/>
  <c r="D1162" i="61"/>
  <c r="D1158" i="61"/>
  <c r="D1154" i="61"/>
  <c r="D1150" i="61"/>
  <c r="D1146" i="61"/>
  <c r="D1142" i="61"/>
  <c r="D1138" i="61"/>
  <c r="D1211" i="61"/>
  <c r="A1096" i="61"/>
  <c r="A1088" i="61"/>
  <c r="A1084" i="61"/>
  <c r="A1080" i="61"/>
  <c r="A1076" i="61"/>
  <c r="A1072" i="61"/>
  <c r="D1213" i="61"/>
  <c r="D1209" i="61"/>
  <c r="D1205" i="61"/>
  <c r="D1201" i="61"/>
  <c r="D1193" i="61"/>
  <c r="D1189" i="61"/>
  <c r="D1185" i="61"/>
  <c r="D1181" i="61"/>
  <c r="D1177" i="61"/>
  <c r="D1173" i="61"/>
  <c r="D1169" i="61"/>
  <c r="D1165" i="61"/>
  <c r="D1161" i="61"/>
  <c r="D1157" i="61"/>
  <c r="D1153" i="61"/>
  <c r="D1149" i="61"/>
  <c r="D1145" i="61"/>
  <c r="D1141" i="61"/>
  <c r="D1212" i="61"/>
  <c r="D1208" i="61"/>
  <c r="D1204" i="61"/>
  <c r="D1200" i="61"/>
  <c r="D1196" i="61"/>
  <c r="D1192" i="61"/>
  <c r="D1188" i="61"/>
  <c r="D1184" i="61"/>
  <c r="D1180" i="61"/>
  <c r="D1176" i="61"/>
  <c r="D1172" i="61"/>
  <c r="D1168" i="61"/>
  <c r="D1160" i="61"/>
  <c r="D1156" i="61"/>
  <c r="D1152" i="61"/>
  <c r="D1148" i="61"/>
  <c r="D1144" i="61"/>
  <c r="D1140" i="61"/>
  <c r="A1098" i="61"/>
  <c r="A1097" i="61"/>
  <c r="A972" i="61"/>
  <c r="A948" i="61"/>
  <c r="D1038" i="61"/>
  <c r="A931" i="61"/>
  <c r="D1040" i="61"/>
  <c r="D1043" i="61"/>
  <c r="A926" i="61"/>
  <c r="A925" i="61"/>
  <c r="A1100" i="61"/>
  <c r="A892" i="61"/>
  <c r="D1041" i="61"/>
  <c r="A974" i="61"/>
  <c r="A894" i="61"/>
  <c r="A1101" i="61"/>
  <c r="D1042" i="61"/>
  <c r="A923" i="61"/>
  <c r="A891" i="61"/>
  <c r="D1044" i="61"/>
  <c r="D1047" i="61"/>
  <c r="D1051" i="61"/>
  <c r="D1053" i="61"/>
  <c r="D1049" i="61"/>
  <c r="D1045" i="61"/>
  <c r="A1104" i="61"/>
  <c r="A970" i="61"/>
  <c r="A930" i="61"/>
  <c r="A898" i="61"/>
  <c r="A1105" i="61"/>
  <c r="A997" i="61"/>
  <c r="A929" i="61"/>
  <c r="D1050" i="61"/>
  <c r="D1046" i="61"/>
  <c r="A896" i="61"/>
  <c r="A927" i="61"/>
  <c r="A895" i="61"/>
  <c r="D1052" i="61"/>
  <c r="D1048" i="61"/>
  <c r="A1052" i="61"/>
  <c r="A1040" i="61"/>
  <c r="A996" i="61"/>
  <c r="A932" i="61"/>
  <c r="A592" i="61"/>
  <c r="A584" i="61"/>
  <c r="A576" i="61"/>
  <c r="A1038" i="61"/>
  <c r="A934" i="61"/>
  <c r="A1053" i="61"/>
  <c r="A1041" i="61"/>
  <c r="A973" i="61"/>
  <c r="A1039" i="61"/>
  <c r="A971" i="61"/>
  <c r="A947" i="61"/>
  <c r="A935" i="61"/>
  <c r="A591" i="61"/>
  <c r="D1115" i="61"/>
  <c r="D1091" i="61"/>
  <c r="A938" i="61"/>
  <c r="A578" i="61"/>
  <c r="A1113" i="61"/>
  <c r="A936" i="61"/>
  <c r="A676" i="61"/>
  <c r="D1081" i="61"/>
  <c r="A998" i="61"/>
  <c r="A674" i="61"/>
  <c r="A949" i="61"/>
  <c r="A813" i="61"/>
  <c r="A887" i="61"/>
  <c r="A623" i="61"/>
  <c r="A678" i="61"/>
  <c r="A622" i="61"/>
  <c r="A937" i="61"/>
  <c r="A677" i="61"/>
  <c r="A501" i="61"/>
  <c r="A968" i="61"/>
  <c r="A912" i="61"/>
  <c r="A624" i="61"/>
  <c r="A500" i="61"/>
  <c r="A484" i="61"/>
  <c r="A260" i="61"/>
  <c r="A152" i="61"/>
  <c r="A994" i="61"/>
  <c r="A946" i="61"/>
  <c r="A890" i="61"/>
  <c r="A814" i="61"/>
  <c r="A889" i="61"/>
  <c r="A673" i="61"/>
  <c r="A393" i="61"/>
  <c r="A269" i="61"/>
  <c r="A995" i="61"/>
  <c r="A815" i="61"/>
  <c r="A675" i="61"/>
  <c r="A283" i="61"/>
  <c r="A910" i="61"/>
  <c r="A522" i="61"/>
  <c r="A888" i="61"/>
  <c r="A812" i="61"/>
  <c r="A652" i="61"/>
  <c r="A644" i="61"/>
  <c r="A642" i="61"/>
  <c r="A911" i="61"/>
  <c r="D1092" i="61"/>
  <c r="A483" i="61"/>
  <c r="A439" i="61"/>
  <c r="A482" i="61"/>
  <c r="A441" i="61"/>
  <c r="A481" i="61"/>
  <c r="A465" i="61"/>
  <c r="A425" i="61"/>
  <c r="A381" i="61"/>
  <c r="A373" i="61"/>
  <c r="A357" i="61"/>
  <c r="A345" i="61"/>
  <c r="A337" i="61"/>
  <c r="A321" i="61"/>
  <c r="A313" i="61"/>
  <c r="A285" i="61"/>
  <c r="A117" i="61"/>
  <c r="A77" i="61"/>
  <c r="A49" i="61"/>
  <c r="A33" i="61"/>
  <c r="A553" i="61"/>
  <c r="A421" i="61"/>
  <c r="A377" i="61"/>
  <c r="A361" i="61"/>
  <c r="A341" i="61"/>
  <c r="A309" i="61"/>
  <c r="A101" i="61"/>
  <c r="A93" i="61"/>
  <c r="A73" i="61"/>
  <c r="A37" i="61"/>
  <c r="A1013" i="61"/>
  <c r="A1005" i="61"/>
  <c r="A993" i="61"/>
  <c r="A985" i="61"/>
  <c r="A961" i="61"/>
  <c r="A945" i="61"/>
  <c r="A909" i="61"/>
  <c r="A865" i="61"/>
  <c r="A821" i="61"/>
  <c r="A797" i="61"/>
  <c r="A789" i="61"/>
  <c r="A773" i="61"/>
  <c r="A765" i="61"/>
  <c r="A725" i="61"/>
  <c r="A713" i="61"/>
  <c r="A693" i="61"/>
  <c r="A685" i="61"/>
  <c r="A1024" i="61"/>
  <c r="A980" i="61"/>
  <c r="A904" i="61"/>
  <c r="A884" i="61"/>
  <c r="A876" i="61"/>
  <c r="A860" i="61"/>
  <c r="A844" i="61"/>
  <c r="A836" i="61"/>
  <c r="A752" i="61"/>
  <c r="A744" i="61"/>
  <c r="A680" i="61"/>
  <c r="A672" i="61"/>
  <c r="A664" i="61"/>
  <c r="A608" i="61"/>
  <c r="A596" i="61"/>
  <c r="A1037" i="61"/>
  <c r="A1009" i="61"/>
  <c r="A1001" i="61"/>
  <c r="A989" i="61"/>
  <c r="A965" i="61"/>
  <c r="A957" i="61"/>
  <c r="A941" i="61"/>
  <c r="A869" i="61"/>
  <c r="A825" i="61"/>
  <c r="A817" i="61"/>
  <c r="A805" i="61"/>
  <c r="A793" i="61"/>
  <c r="A777" i="61"/>
  <c r="A769" i="61"/>
  <c r="A729" i="61"/>
  <c r="A721" i="61"/>
  <c r="A697" i="61"/>
  <c r="A689" i="61"/>
  <c r="A621" i="61"/>
  <c r="A976" i="61"/>
  <c r="A880" i="61"/>
  <c r="A856" i="61"/>
  <c r="A840" i="61"/>
  <c r="A832" i="61"/>
  <c r="A748" i="61"/>
  <c r="A740" i="61"/>
  <c r="A660" i="61"/>
  <c r="A604" i="61"/>
  <c r="A600" i="61"/>
  <c r="A556" i="61"/>
  <c r="A472" i="61"/>
  <c r="A416" i="61"/>
  <c r="A324" i="61"/>
  <c r="A288" i="61"/>
  <c r="A276" i="61"/>
  <c r="A268" i="61"/>
  <c r="A252" i="61"/>
  <c r="A244" i="61"/>
  <c r="A192" i="61"/>
  <c r="A168" i="61"/>
  <c r="A120" i="61"/>
  <c r="A68" i="61"/>
  <c r="A20" i="61"/>
  <c r="D17" i="61"/>
  <c r="A1114" i="61"/>
  <c r="A1050" i="61"/>
  <c r="A1022" i="61"/>
  <c r="A982" i="61"/>
  <c r="A978" i="61"/>
  <c r="A906" i="61"/>
  <c r="A902" i="61"/>
  <c r="A886" i="61"/>
  <c r="A878" i="61"/>
  <c r="A858" i="61"/>
  <c r="A854" i="61"/>
  <c r="A842" i="61"/>
  <c r="A838" i="61"/>
  <c r="A834" i="61"/>
  <c r="A754" i="61"/>
  <c r="A750" i="61"/>
  <c r="A746" i="61"/>
  <c r="A738" i="61"/>
  <c r="A706" i="61"/>
  <c r="A682" i="61"/>
  <c r="A666" i="61"/>
  <c r="A662" i="61"/>
  <c r="A610" i="61"/>
  <c r="A606" i="61"/>
  <c r="A602" i="61"/>
  <c r="A594" i="61"/>
  <c r="A590" i="61"/>
  <c r="A550" i="61"/>
  <c r="A498" i="61"/>
  <c r="A486" i="61"/>
  <c r="A474" i="61"/>
  <c r="A470" i="61"/>
  <c r="A462" i="61"/>
  <c r="A438" i="61"/>
  <c r="A434" i="61"/>
  <c r="A410" i="61"/>
  <c r="A334" i="61"/>
  <c r="A330" i="61"/>
  <c r="A326" i="61"/>
  <c r="A306" i="61"/>
  <c r="A282" i="61"/>
  <c r="A254" i="61"/>
  <c r="A234" i="61"/>
  <c r="A198" i="61"/>
  <c r="A194" i="61"/>
  <c r="A190" i="61"/>
  <c r="A126" i="61"/>
  <c r="A110" i="61"/>
  <c r="A86" i="61"/>
  <c r="A26" i="61"/>
  <c r="A580" i="61"/>
  <c r="A524" i="61"/>
  <c r="A512" i="61"/>
  <c r="A476" i="61"/>
  <c r="A328" i="61"/>
  <c r="A272" i="61"/>
  <c r="A236" i="61"/>
  <c r="A220" i="61"/>
  <c r="A196" i="61"/>
  <c r="A188" i="61"/>
  <c r="A176" i="61"/>
  <c r="A132" i="61"/>
  <c r="A124" i="61"/>
  <c r="A108" i="61"/>
  <c r="A56" i="61"/>
  <c r="A1027" i="61"/>
  <c r="A1015" i="61"/>
  <c r="A1011" i="61"/>
  <c r="A1007" i="61"/>
  <c r="A1003" i="61"/>
  <c r="A991" i="61"/>
  <c r="A967" i="61"/>
  <c r="A963" i="61"/>
  <c r="A955" i="61"/>
  <c r="A951" i="61"/>
  <c r="A943" i="61"/>
  <c r="A867" i="61"/>
  <c r="A863" i="61"/>
  <c r="A851" i="61"/>
  <c r="A827" i="61"/>
  <c r="A823" i="61"/>
  <c r="A819" i="61"/>
  <c r="A811" i="61"/>
  <c r="A799" i="61"/>
  <c r="A795" i="61"/>
  <c r="A791" i="61"/>
  <c r="A779" i="61"/>
  <c r="A775" i="61"/>
  <c r="A771" i="61"/>
  <c r="A767" i="61"/>
  <c r="A763" i="61"/>
  <c r="A727" i="61"/>
  <c r="A723" i="61"/>
  <c r="A719" i="61"/>
  <c r="A715" i="61"/>
  <c r="A695" i="61"/>
  <c r="A691" i="61"/>
  <c r="A687" i="61"/>
  <c r="A655" i="61"/>
  <c r="A651" i="61"/>
  <c r="A647" i="61"/>
  <c r="A619" i="61"/>
  <c r="A583" i="61"/>
  <c r="A527" i="61"/>
  <c r="A507" i="61"/>
  <c r="A503" i="61"/>
  <c r="A443" i="61"/>
  <c r="A427" i="61"/>
  <c r="A423" i="61"/>
  <c r="A403" i="61"/>
  <c r="A391" i="61"/>
  <c r="A383" i="61"/>
  <c r="A379" i="61"/>
  <c r="A363" i="61"/>
  <c r="A359" i="61"/>
  <c r="A355" i="61"/>
  <c r="A347" i="61"/>
  <c r="A343" i="61"/>
  <c r="A339" i="61"/>
  <c r="A315" i="61"/>
  <c r="A311" i="61"/>
  <c r="A259" i="61"/>
  <c r="A227" i="61"/>
  <c r="A179" i="61"/>
  <c r="A151" i="61"/>
  <c r="A103" i="61"/>
  <c r="A99" i="61"/>
  <c r="A83" i="61"/>
  <c r="A79" i="61"/>
  <c r="A51" i="61"/>
  <c r="A35" i="61"/>
  <c r="A23" i="61"/>
  <c r="D1132" i="61"/>
  <c r="D1116" i="61"/>
  <c r="D1080" i="61"/>
  <c r="A1048" i="61"/>
  <c r="A1032" i="61"/>
  <c r="A1016" i="61"/>
  <c r="A1008" i="61"/>
  <c r="A1000" i="61"/>
  <c r="A992" i="61"/>
  <c r="A984" i="61"/>
  <c r="A964" i="61"/>
  <c r="A960" i="61"/>
  <c r="A952" i="61"/>
  <c r="A944" i="61"/>
  <c r="A908" i="61"/>
  <c r="A868" i="61"/>
  <c r="A852" i="61"/>
  <c r="A828" i="61"/>
  <c r="A820" i="61"/>
  <c r="A804" i="61"/>
  <c r="A796" i="61"/>
  <c r="A788" i="61"/>
  <c r="A780" i="61"/>
  <c r="A772" i="61"/>
  <c r="A764" i="61"/>
  <c r="A756" i="61"/>
  <c r="A732" i="61"/>
  <c r="A724" i="61"/>
  <c r="A716" i="61"/>
  <c r="A708" i="61"/>
  <c r="A700" i="61"/>
  <c r="A692" i="61"/>
  <c r="A684" i="61"/>
  <c r="A668" i="61"/>
  <c r="A648" i="61"/>
  <c r="A616" i="61"/>
  <c r="A552" i="61"/>
  <c r="A504" i="61"/>
  <c r="A496" i="61"/>
  <c r="A488" i="61"/>
  <c r="A480" i="61"/>
  <c r="A464" i="61"/>
  <c r="A440" i="61"/>
  <c r="A432" i="61"/>
  <c r="A420" i="61"/>
  <c r="A392" i="61"/>
  <c r="A384" i="61"/>
  <c r="A376" i="61"/>
  <c r="A368" i="61"/>
  <c r="A360" i="61"/>
  <c r="A352" i="61"/>
  <c r="A340" i="61"/>
  <c r="A332" i="61"/>
  <c r="A320" i="61"/>
  <c r="A312" i="61"/>
  <c r="A1116" i="61"/>
  <c r="A1092" i="61"/>
  <c r="A1044" i="61"/>
  <c r="A1036" i="61"/>
  <c r="A1028" i="61"/>
  <c r="A1020" i="61"/>
  <c r="A1012" i="61"/>
  <c r="A1004" i="61"/>
  <c r="A988" i="61"/>
  <c r="A956" i="61"/>
  <c r="A940" i="61"/>
  <c r="A900" i="61"/>
  <c r="A872" i="61"/>
  <c r="A864" i="61"/>
  <c r="A848" i="61"/>
  <c r="A824" i="61"/>
  <c r="A816" i="61"/>
  <c r="A808" i="61"/>
  <c r="A800" i="61"/>
  <c r="A792" i="61"/>
  <c r="A784" i="61"/>
  <c r="A776" i="61"/>
  <c r="A768" i="61"/>
  <c r="A760" i="61"/>
  <c r="A736" i="61"/>
  <c r="A728" i="61"/>
  <c r="A720" i="61"/>
  <c r="A712" i="61"/>
  <c r="A704" i="61"/>
  <c r="A696" i="61"/>
  <c r="A688" i="61"/>
  <c r="A656" i="61"/>
  <c r="A620" i="61"/>
  <c r="A612" i="61"/>
  <c r="A588" i="61"/>
  <c r="A508" i="61"/>
  <c r="A492" i="61"/>
  <c r="A460" i="61"/>
  <c r="A436" i="61"/>
  <c r="A428" i="61"/>
  <c r="A424" i="61"/>
  <c r="A412" i="61"/>
  <c r="A404" i="61"/>
  <c r="A388" i="61"/>
  <c r="A380" i="61"/>
  <c r="A372" i="61"/>
  <c r="A364" i="61"/>
  <c r="A356" i="61"/>
  <c r="A348" i="61"/>
  <c r="A344" i="61"/>
  <c r="A336" i="61"/>
  <c r="A316" i="61"/>
  <c r="A308" i="61"/>
  <c r="A3" i="61"/>
  <c r="A284" i="61"/>
  <c r="A280" i="61"/>
  <c r="A264" i="61"/>
  <c r="A256" i="61"/>
  <c r="A248" i="61"/>
  <c r="A240" i="61"/>
  <c r="A232" i="61"/>
  <c r="A228" i="61"/>
  <c r="A216" i="61"/>
  <c r="A212" i="61"/>
  <c r="A208" i="61"/>
  <c r="A204" i="61"/>
  <c r="A200" i="61"/>
  <c r="A184" i="61"/>
  <c r="A180" i="61"/>
  <c r="A172" i="61"/>
  <c r="A164" i="61"/>
  <c r="A160" i="61"/>
  <c r="A156" i="61"/>
  <c r="A148" i="61"/>
  <c r="A144" i="61"/>
  <c r="A140" i="61"/>
  <c r="A136" i="61"/>
  <c r="A128" i="61"/>
  <c r="A116" i="61"/>
  <c r="A112" i="61"/>
  <c r="A104" i="61"/>
  <c r="A100" i="61"/>
  <c r="A96" i="61"/>
  <c r="A92" i="61"/>
  <c r="A88" i="61"/>
  <c r="A84" i="61"/>
  <c r="A80" i="61"/>
  <c r="A76" i="61"/>
  <c r="A72" i="61"/>
  <c r="A64" i="61"/>
  <c r="A60" i="61"/>
  <c r="A52" i="61"/>
  <c r="A48" i="61"/>
  <c r="A36" i="61"/>
  <c r="A32" i="61"/>
  <c r="A24" i="61"/>
  <c r="A16" i="61"/>
  <c r="A12" i="61"/>
  <c r="A4" i="61"/>
  <c r="D1133" i="61"/>
  <c r="D1129" i="61"/>
  <c r="D1125" i="61"/>
  <c r="D1121" i="61"/>
  <c r="D1117" i="61"/>
  <c r="D1113" i="61"/>
  <c r="D1109" i="61"/>
  <c r="D1105" i="61"/>
  <c r="D1101" i="61"/>
  <c r="D1097" i="61"/>
  <c r="D1093" i="61"/>
  <c r="D1089" i="61"/>
  <c r="D1085" i="61"/>
  <c r="D1077" i="61"/>
  <c r="D1073" i="61"/>
  <c r="D1069" i="61"/>
  <c r="D1065" i="61"/>
  <c r="D1061" i="61"/>
  <c r="D1057" i="61"/>
  <c r="D1058" i="61"/>
  <c r="A1115" i="61"/>
  <c r="A219" i="61"/>
  <c r="A782" i="61"/>
  <c r="D1119" i="61"/>
  <c r="D1111" i="61"/>
  <c r="D1095" i="61"/>
  <c r="D1079" i="61"/>
  <c r="D1063" i="61"/>
  <c r="A690" i="61"/>
  <c r="A1047" i="61"/>
  <c r="A1019" i="61"/>
  <c r="A987" i="61"/>
  <c r="A979" i="61"/>
  <c r="A939" i="61"/>
  <c r="A907" i="61"/>
  <c r="A883" i="61"/>
  <c r="A875" i="61"/>
  <c r="A859" i="61"/>
  <c r="A843" i="61"/>
  <c r="A835" i="61"/>
  <c r="A803" i="61"/>
  <c r="A787" i="61"/>
  <c r="A755" i="61"/>
  <c r="A747" i="61"/>
  <c r="A739" i="61"/>
  <c r="A731" i="61"/>
  <c r="A707" i="61"/>
  <c r="A699" i="61"/>
  <c r="A679" i="61"/>
  <c r="A671" i="61"/>
  <c r="A663" i="61"/>
  <c r="A615" i="61"/>
  <c r="A607" i="61"/>
  <c r="A599" i="61"/>
  <c r="A579" i="61"/>
  <c r="A555" i="61"/>
  <c r="A523" i="61"/>
  <c r="A491" i="61"/>
  <c r="A479" i="61"/>
  <c r="A471" i="61"/>
  <c r="A463" i="61"/>
  <c r="A431" i="61"/>
  <c r="A415" i="61"/>
  <c r="A375" i="61"/>
  <c r="A367" i="61"/>
  <c r="A351" i="61"/>
  <c r="A331" i="61"/>
  <c r="A327" i="61"/>
  <c r="A319" i="61"/>
  <c r="A287" i="61"/>
  <c r="A279" i="61"/>
  <c r="A271" i="61"/>
  <c r="A263" i="61"/>
  <c r="A255" i="61"/>
  <c r="A247" i="61"/>
  <c r="A239" i="61"/>
  <c r="A231" i="61"/>
  <c r="A215" i="61"/>
  <c r="A207" i="61"/>
  <c r="A199" i="61"/>
  <c r="A191" i="61"/>
  <c r="A183" i="61"/>
  <c r="A175" i="61"/>
  <c r="A171" i="61"/>
  <c r="A163" i="61"/>
  <c r="A155" i="61"/>
  <c r="A147" i="61"/>
  <c r="A139" i="61"/>
  <c r="A131" i="61"/>
  <c r="A123" i="61"/>
  <c r="A115" i="61"/>
  <c r="A107" i="61"/>
  <c r="A91" i="61"/>
  <c r="A75" i="61"/>
  <c r="A67" i="61"/>
  <c r="A59" i="61"/>
  <c r="A19" i="61"/>
  <c r="A11" i="61"/>
  <c r="D1120" i="61"/>
  <c r="D1108" i="61"/>
  <c r="D1096" i="61"/>
  <c r="D1084" i="61"/>
  <c r="D1076" i="61"/>
  <c r="D1068" i="61"/>
  <c r="D1060" i="61"/>
  <c r="D1118" i="61"/>
  <c r="D1102" i="61"/>
  <c r="D1086" i="61"/>
  <c r="D1070" i="61"/>
  <c r="D1062" i="61"/>
  <c r="A950" i="61"/>
  <c r="A1046" i="61"/>
  <c r="A1042" i="61"/>
  <c r="A1034" i="61"/>
  <c r="A1030" i="61"/>
  <c r="A1026" i="61"/>
  <c r="A1018" i="61"/>
  <c r="A1014" i="61"/>
  <c r="A1010" i="61"/>
  <c r="A1006" i="61"/>
  <c r="A1002" i="61"/>
  <c r="A990" i="61"/>
  <c r="A986" i="61"/>
  <c r="A966" i="61"/>
  <c r="A962" i="61"/>
  <c r="A958" i="61"/>
  <c r="A954" i="61"/>
  <c r="A942" i="61"/>
  <c r="A882" i="61"/>
  <c r="A874" i="61"/>
  <c r="A870" i="61"/>
  <c r="A866" i="61"/>
  <c r="A862" i="61"/>
  <c r="A850" i="61"/>
  <c r="A846" i="61"/>
  <c r="A830" i="61"/>
  <c r="A826" i="61"/>
  <c r="A822" i="61"/>
  <c r="A818" i="61"/>
  <c r="A810" i="61"/>
  <c r="A806" i="61"/>
  <c r="A802" i="61"/>
  <c r="A798" i="61"/>
  <c r="A794" i="61"/>
  <c r="A790" i="61"/>
  <c r="A786" i="61"/>
  <c r="A778" i="61"/>
  <c r="A774" i="61"/>
  <c r="A770" i="61"/>
  <c r="A766" i="61"/>
  <c r="A762" i="61"/>
  <c r="A758" i="61"/>
  <c r="A742" i="61"/>
  <c r="A734" i="61"/>
  <c r="A730" i="61"/>
  <c r="A726" i="61"/>
  <c r="A722" i="61"/>
  <c r="A718" i="61"/>
  <c r="A714" i="61"/>
  <c r="A710" i="61"/>
  <c r="A702" i="61"/>
  <c r="A698" i="61"/>
  <c r="A694" i="61"/>
  <c r="A686" i="61"/>
  <c r="A670" i="61"/>
  <c r="A658" i="61"/>
  <c r="A654" i="61"/>
  <c r="A650" i="61"/>
  <c r="A646" i="61"/>
  <c r="A618" i="61"/>
  <c r="A614" i="61"/>
  <c r="A598" i="61"/>
  <c r="A586" i="61"/>
  <c r="A582" i="61"/>
  <c r="A526" i="61"/>
  <c r="A510" i="61"/>
  <c r="A506" i="61"/>
  <c r="A502" i="61"/>
  <c r="A494" i="61"/>
  <c r="A490" i="61"/>
  <c r="A478" i="61"/>
  <c r="A442" i="61"/>
  <c r="A430" i="61"/>
  <c r="A426" i="61"/>
  <c r="A422" i="61"/>
  <c r="A418" i="61"/>
  <c r="A414" i="61"/>
  <c r="A390" i="61"/>
  <c r="A386" i="61"/>
  <c r="A382" i="61"/>
  <c r="A378" i="61"/>
  <c r="A374" i="61"/>
  <c r="A370" i="61"/>
  <c r="A366" i="61"/>
  <c r="A362" i="61"/>
  <c r="A358" i="61"/>
  <c r="A354" i="61"/>
  <c r="A350" i="61"/>
  <c r="A346" i="61"/>
  <c r="A342" i="61"/>
  <c r="A338" i="61"/>
  <c r="A322" i="61"/>
  <c r="A318" i="61"/>
  <c r="A314" i="61"/>
  <c r="A310" i="61"/>
  <c r="A278" i="61"/>
  <c r="A274" i="61"/>
  <c r="A266" i="61"/>
  <c r="A262" i="61"/>
  <c r="A258" i="61"/>
  <c r="A250" i="61"/>
  <c r="A246" i="61"/>
  <c r="A242" i="61"/>
  <c r="A238" i="61"/>
  <c r="A230" i="61"/>
  <c r="A226" i="61"/>
  <c r="A218" i="61"/>
  <c r="A214" i="61"/>
  <c r="A210" i="61"/>
  <c r="A206" i="61"/>
  <c r="A202" i="61"/>
  <c r="A186" i="61"/>
  <c r="D1131" i="61"/>
  <c r="D1123" i="61"/>
  <c r="D1107" i="61"/>
  <c r="D1099" i="61"/>
  <c r="D1083" i="61"/>
  <c r="D1075" i="61"/>
  <c r="D1067" i="61"/>
  <c r="D1059" i="61"/>
  <c r="D1127" i="61"/>
  <c r="D1103" i="61"/>
  <c r="D1087" i="61"/>
  <c r="D1071" i="61"/>
  <c r="D1055" i="61"/>
  <c r="A1043" i="61"/>
  <c r="A1035" i="61"/>
  <c r="A1031" i="61"/>
  <c r="A1023" i="61"/>
  <c r="A999" i="61"/>
  <c r="A983" i="61"/>
  <c r="A975" i="61"/>
  <c r="A959" i="61"/>
  <c r="A903" i="61"/>
  <c r="A879" i="61"/>
  <c r="A871" i="61"/>
  <c r="A855" i="61"/>
  <c r="A847" i="61"/>
  <c r="A839" i="61"/>
  <c r="A831" i="61"/>
  <c r="A807" i="61"/>
  <c r="A783" i="61"/>
  <c r="A759" i="61"/>
  <c r="A751" i="61"/>
  <c r="A743" i="61"/>
  <c r="A735" i="61"/>
  <c r="A711" i="61"/>
  <c r="A703" i="61"/>
  <c r="A683" i="61"/>
  <c r="A667" i="61"/>
  <c r="A659" i="61"/>
  <c r="A611" i="61"/>
  <c r="A603" i="61"/>
  <c r="A595" i="61"/>
  <c r="A587" i="61"/>
  <c r="A551" i="61"/>
  <c r="A511" i="61"/>
  <c r="A495" i="61"/>
  <c r="A487" i="61"/>
  <c r="A475" i="61"/>
  <c r="A459" i="61"/>
  <c r="A435" i="61"/>
  <c r="A419" i="61"/>
  <c r="A411" i="61"/>
  <c r="A387" i="61"/>
  <c r="A371" i="61"/>
  <c r="A335" i="61"/>
  <c r="A323" i="61"/>
  <c r="A307" i="61"/>
  <c r="A275" i="61"/>
  <c r="A267" i="61"/>
  <c r="A251" i="61"/>
  <c r="A243" i="61"/>
  <c r="A235" i="61"/>
  <c r="A211" i="61"/>
  <c r="A203" i="61"/>
  <c r="A195" i="61"/>
  <c r="A187" i="61"/>
  <c r="A167" i="61"/>
  <c r="A159" i="61"/>
  <c r="A143" i="61"/>
  <c r="A135" i="61"/>
  <c r="A127" i="61"/>
  <c r="A119" i="61"/>
  <c r="A111" i="61"/>
  <c r="A95" i="61"/>
  <c r="A87" i="61"/>
  <c r="A71" i="61"/>
  <c r="A63" i="61"/>
  <c r="A55" i="61"/>
  <c r="A47" i="61"/>
  <c r="A31" i="61"/>
  <c r="A15" i="61"/>
  <c r="D1128" i="61"/>
  <c r="D1124" i="61"/>
  <c r="D1112" i="61"/>
  <c r="D1104" i="61"/>
  <c r="D1100" i="61"/>
  <c r="D1088" i="61"/>
  <c r="D1072" i="61"/>
  <c r="D1064" i="61"/>
  <c r="D1056" i="61"/>
  <c r="D1126" i="61"/>
  <c r="D1110" i="61"/>
  <c r="D1094" i="61"/>
  <c r="D1078" i="61"/>
  <c r="D1054" i="61"/>
  <c r="D4" i="61"/>
  <c r="A1081" i="61"/>
  <c r="A1049" i="61"/>
  <c r="A1045" i="61"/>
  <c r="A1033" i="61"/>
  <c r="A1029" i="61"/>
  <c r="A1025" i="61"/>
  <c r="A1021" i="61"/>
  <c r="A1017" i="61"/>
  <c r="A981" i="61"/>
  <c r="A977" i="61"/>
  <c r="A953" i="61"/>
  <c r="A905" i="61"/>
  <c r="A901" i="61"/>
  <c r="A885" i="61"/>
  <c r="A881" i="61"/>
  <c r="A877" i="61"/>
  <c r="A873" i="61"/>
  <c r="A861" i="61"/>
  <c r="A857" i="61"/>
  <c r="A853" i="61"/>
  <c r="A849" i="61"/>
  <c r="A845" i="61"/>
  <c r="A841" i="61"/>
  <c r="A837" i="61"/>
  <c r="A833" i="61"/>
  <c r="A829" i="61"/>
  <c r="A809" i="61"/>
  <c r="A801" i="61"/>
  <c r="A785" i="61"/>
  <c r="A781" i="61"/>
  <c r="A761" i="61"/>
  <c r="A757" i="61"/>
  <c r="A753" i="61"/>
  <c r="A749" i="61"/>
  <c r="A745" i="61"/>
  <c r="A741" i="61"/>
  <c r="A737" i="61"/>
  <c r="A733" i="61"/>
  <c r="A717" i="61"/>
  <c r="A709" i="61"/>
  <c r="A705" i="61"/>
  <c r="A701" i="61"/>
  <c r="A681" i="61"/>
  <c r="A669" i="61"/>
  <c r="A665" i="61"/>
  <c r="A661" i="61"/>
  <c r="A657" i="61"/>
  <c r="A649" i="61"/>
  <c r="A617" i="61"/>
  <c r="A613" i="61"/>
  <c r="A609" i="61"/>
  <c r="A605" i="61"/>
  <c r="A601" i="61"/>
  <c r="A597" i="61"/>
  <c r="A593" i="61"/>
  <c r="A589" i="61"/>
  <c r="A585" i="61"/>
  <c r="A581" i="61"/>
  <c r="A549" i="61"/>
  <c r="A525" i="61"/>
  <c r="A509" i="61"/>
  <c r="A505" i="61"/>
  <c r="A497" i="61"/>
  <c r="A493" i="61"/>
  <c r="A489" i="61"/>
  <c r="A485" i="61"/>
  <c r="A477" i="61"/>
  <c r="A333" i="61"/>
  <c r="A105" i="61"/>
  <c r="D1130" i="61"/>
  <c r="D1122" i="61"/>
  <c r="D1114" i="61"/>
  <c r="D1106" i="61"/>
  <c r="D1098" i="61"/>
  <c r="D1090" i="61"/>
  <c r="D1082" i="61"/>
  <c r="D1074" i="61"/>
  <c r="D1066" i="61"/>
  <c r="A182" i="61"/>
  <c r="A178" i="61"/>
  <c r="A174" i="61"/>
  <c r="A170" i="61"/>
  <c r="A166" i="61"/>
  <c r="A162" i="61"/>
  <c r="A158" i="61"/>
  <c r="A154" i="61"/>
  <c r="A150" i="61"/>
  <c r="A146" i="61"/>
  <c r="A142" i="61"/>
  <c r="A138" i="61"/>
  <c r="A134" i="61"/>
  <c r="A130" i="61"/>
  <c r="A122" i="61"/>
  <c r="A118" i="61"/>
  <c r="A114" i="61"/>
  <c r="A106" i="61"/>
  <c r="A102" i="61"/>
  <c r="A98" i="61"/>
  <c r="A94" i="61"/>
  <c r="A90" i="61"/>
  <c r="A82" i="61"/>
  <c r="A78" i="61"/>
  <c r="A66" i="61"/>
  <c r="A62" i="61"/>
  <c r="A54" i="61"/>
  <c r="A50" i="61"/>
  <c r="A46" i="61"/>
  <c r="A34" i="61"/>
  <c r="A30" i="61"/>
  <c r="A22" i="61"/>
  <c r="A18" i="61"/>
  <c r="A14" i="61"/>
  <c r="A10" i="61"/>
  <c r="A6" i="61"/>
  <c r="A473" i="61"/>
  <c r="A469" i="61"/>
  <c r="A461" i="61"/>
  <c r="A437" i="61"/>
  <c r="A433" i="61"/>
  <c r="A429" i="61"/>
  <c r="A417" i="61"/>
  <c r="A413" i="61"/>
  <c r="A409" i="61"/>
  <c r="A389" i="61"/>
  <c r="A385" i="61"/>
  <c r="A369" i="61"/>
  <c r="A365" i="61"/>
  <c r="A353" i="61"/>
  <c r="A349" i="61"/>
  <c r="A329" i="61"/>
  <c r="A325" i="61"/>
  <c r="A317" i="61"/>
  <c r="A305" i="61"/>
  <c r="A281" i="61"/>
  <c r="A277" i="61"/>
  <c r="A273" i="61"/>
  <c r="A265" i="61"/>
  <c r="A261" i="61"/>
  <c r="A257" i="61"/>
  <c r="A253" i="61"/>
  <c r="A249" i="61"/>
  <c r="A245" i="61"/>
  <c r="A241" i="61"/>
  <c r="A237" i="61"/>
  <c r="A233" i="61"/>
  <c r="A229" i="61"/>
  <c r="A225" i="61"/>
  <c r="A217" i="61"/>
  <c r="A213" i="61"/>
  <c r="A209" i="61"/>
  <c r="A205" i="61"/>
  <c r="A201" i="61"/>
  <c r="A197" i="61"/>
  <c r="A193" i="61"/>
  <c r="A189" i="61"/>
  <c r="A185" i="61"/>
  <c r="A181" i="61"/>
  <c r="A177" i="61"/>
  <c r="A173" i="61"/>
  <c r="A169" i="61"/>
  <c r="A165" i="61"/>
  <c r="A161" i="61"/>
  <c r="A157" i="61"/>
  <c r="A153" i="61"/>
  <c r="A149" i="61"/>
  <c r="A145" i="61"/>
  <c r="A141" i="61"/>
  <c r="A137" i="61"/>
  <c r="A133" i="61"/>
  <c r="A129" i="61"/>
  <c r="A125" i="61"/>
  <c r="A121" i="61"/>
  <c r="A113" i="61"/>
  <c r="A109" i="61"/>
  <c r="A97" i="61"/>
  <c r="A89" i="61"/>
  <c r="A85" i="61"/>
  <c r="A81" i="61"/>
  <c r="A65" i="61"/>
  <c r="A61" i="61"/>
  <c r="A53" i="61"/>
  <c r="A29" i="61"/>
  <c r="A25" i="61"/>
  <c r="A21" i="61"/>
  <c r="A17" i="61"/>
  <c r="A9" i="61"/>
  <c r="A5" i="61"/>
  <c r="A3" i="3" l="1"/>
  <c r="B3" i="3"/>
  <c r="D3" i="3"/>
  <c r="E3" i="3"/>
  <c r="G3" i="3"/>
  <c r="H3" i="3"/>
  <c r="J3" i="3"/>
  <c r="K3" i="3"/>
  <c r="A4" i="3"/>
  <c r="B4" i="3"/>
  <c r="D4" i="3"/>
  <c r="E4" i="3"/>
  <c r="G4" i="3"/>
  <c r="H4" i="3"/>
  <c r="J4" i="3"/>
  <c r="K4" i="3"/>
  <c r="A5" i="3"/>
  <c r="B5" i="3"/>
  <c r="D5" i="3"/>
  <c r="E5" i="3"/>
  <c r="G5" i="3"/>
  <c r="H5" i="3"/>
  <c r="J5" i="3"/>
  <c r="K5" i="3"/>
  <c r="A6" i="3"/>
  <c r="B6" i="3"/>
  <c r="D6" i="3"/>
  <c r="E6" i="3"/>
  <c r="G6" i="3"/>
  <c r="H6" i="3"/>
  <c r="J6" i="3"/>
  <c r="K6" i="3"/>
  <c r="A7" i="3"/>
  <c r="B7" i="3"/>
  <c r="D7" i="3"/>
  <c r="E7" i="3"/>
  <c r="G7" i="3"/>
  <c r="H7" i="3"/>
  <c r="J7" i="3"/>
  <c r="K7" i="3"/>
  <c r="A8" i="3"/>
  <c r="B8" i="3"/>
  <c r="D8" i="3"/>
  <c r="E8" i="3"/>
  <c r="G8" i="3"/>
  <c r="H8" i="3"/>
  <c r="J8" i="3"/>
  <c r="K8" i="3"/>
  <c r="A9" i="3"/>
  <c r="B9" i="3"/>
  <c r="D9" i="3"/>
  <c r="E9" i="3"/>
  <c r="G9" i="3"/>
  <c r="H9" i="3"/>
  <c r="J9" i="3"/>
  <c r="K9" i="3"/>
  <c r="A10" i="3"/>
  <c r="B10" i="3"/>
  <c r="D10" i="3"/>
  <c r="E10" i="3"/>
  <c r="G10" i="3"/>
  <c r="H10" i="3"/>
  <c r="J10" i="3"/>
  <c r="K10" i="3"/>
  <c r="A11" i="3"/>
  <c r="B11" i="3"/>
  <c r="D11" i="3"/>
  <c r="E11" i="3"/>
  <c r="G11" i="3"/>
  <c r="H11" i="3"/>
  <c r="J11" i="3"/>
  <c r="K11" i="3"/>
  <c r="A12" i="3"/>
  <c r="B12" i="3"/>
  <c r="D12" i="3"/>
  <c r="E12" i="3"/>
  <c r="G12" i="3"/>
  <c r="H12" i="3"/>
  <c r="J12" i="3"/>
  <c r="K12" i="3"/>
  <c r="A13" i="3"/>
  <c r="B13" i="3"/>
  <c r="D13" i="3"/>
  <c r="E13" i="3"/>
  <c r="G13" i="3"/>
  <c r="H13" i="3"/>
  <c r="J13" i="3"/>
  <c r="K13" i="3"/>
  <c r="A14" i="3"/>
  <c r="B14" i="3"/>
  <c r="D14" i="3"/>
  <c r="E14" i="3"/>
  <c r="G14" i="3"/>
  <c r="H14" i="3"/>
  <c r="J14" i="3"/>
  <c r="K14" i="3"/>
  <c r="A15" i="3"/>
  <c r="B15" i="3"/>
  <c r="D15" i="3"/>
  <c r="E15" i="3"/>
  <c r="G15" i="3"/>
  <c r="H15" i="3"/>
  <c r="J15" i="3"/>
  <c r="K15" i="3"/>
  <c r="A16" i="3"/>
  <c r="B16" i="3"/>
  <c r="D16" i="3"/>
  <c r="E16" i="3"/>
  <c r="G16" i="3"/>
  <c r="H16" i="3"/>
  <c r="J16" i="3"/>
  <c r="K16" i="3"/>
  <c r="A17" i="3"/>
  <c r="B17" i="3"/>
  <c r="D17" i="3"/>
  <c r="E17" i="3"/>
  <c r="G17" i="3"/>
  <c r="H17" i="3"/>
  <c r="J17" i="3"/>
  <c r="K17" i="3"/>
  <c r="A18" i="3"/>
  <c r="B18" i="3"/>
  <c r="D18" i="3"/>
  <c r="E18" i="3"/>
  <c r="G18" i="3"/>
  <c r="H18" i="3"/>
  <c r="J18" i="3"/>
  <c r="K18" i="3"/>
  <c r="A19" i="3"/>
  <c r="B19" i="3"/>
  <c r="D19" i="3"/>
  <c r="E19" i="3"/>
  <c r="G19" i="3"/>
  <c r="H19" i="3"/>
  <c r="J19" i="3"/>
  <c r="K19" i="3"/>
  <c r="A20" i="3"/>
  <c r="B20" i="3"/>
  <c r="D20" i="3"/>
  <c r="E20" i="3"/>
  <c r="G20" i="3"/>
  <c r="H20" i="3"/>
  <c r="J20" i="3"/>
  <c r="K20" i="3"/>
  <c r="A21" i="3"/>
  <c r="B21" i="3"/>
  <c r="D21" i="3"/>
  <c r="E21" i="3"/>
  <c r="G21" i="3"/>
  <c r="H21" i="3"/>
  <c r="J21" i="3"/>
  <c r="K21" i="3"/>
  <c r="A22" i="3"/>
  <c r="B22" i="3"/>
  <c r="D22" i="3"/>
  <c r="E22" i="3"/>
  <c r="G22" i="3"/>
  <c r="H22" i="3"/>
  <c r="J22" i="3"/>
  <c r="K22" i="3"/>
  <c r="A23" i="3"/>
  <c r="B23" i="3"/>
  <c r="D23" i="3"/>
  <c r="E23" i="3"/>
  <c r="G23" i="3"/>
  <c r="H23" i="3"/>
  <c r="J23" i="3"/>
  <c r="K23" i="3"/>
  <c r="A24" i="3"/>
  <c r="B24" i="3"/>
  <c r="D24" i="3"/>
  <c r="E24" i="3"/>
  <c r="G24" i="3"/>
  <c r="H24" i="3"/>
  <c r="J24" i="3"/>
  <c r="K24" i="3"/>
  <c r="A25" i="3"/>
  <c r="B25" i="3"/>
  <c r="D25" i="3"/>
  <c r="E25" i="3"/>
  <c r="G25" i="3"/>
  <c r="H25" i="3"/>
  <c r="J25" i="3"/>
  <c r="K25" i="3"/>
  <c r="A26" i="3"/>
  <c r="B26" i="3"/>
  <c r="D26" i="3"/>
  <c r="E26" i="3"/>
  <c r="G26" i="3"/>
  <c r="H26" i="3"/>
  <c r="J26" i="3"/>
  <c r="K26" i="3"/>
  <c r="A27" i="3"/>
  <c r="B27" i="3"/>
  <c r="D27" i="3"/>
  <c r="E27" i="3"/>
  <c r="G27" i="3"/>
  <c r="H27" i="3"/>
  <c r="J27" i="3"/>
  <c r="K27" i="3"/>
  <c r="A28" i="3"/>
  <c r="B28" i="3"/>
  <c r="D28" i="3"/>
  <c r="E28" i="3"/>
  <c r="G28" i="3"/>
  <c r="H28" i="3"/>
  <c r="J28" i="3"/>
  <c r="K28" i="3"/>
  <c r="A29" i="3"/>
  <c r="B29" i="3"/>
  <c r="D29" i="3"/>
  <c r="E29" i="3"/>
  <c r="G29" i="3"/>
  <c r="H29" i="3"/>
  <c r="J29" i="3"/>
  <c r="K29" i="3"/>
  <c r="A30" i="3"/>
  <c r="B30" i="3"/>
  <c r="D30" i="3"/>
  <c r="E30" i="3"/>
  <c r="G30" i="3"/>
  <c r="H30" i="3"/>
  <c r="J30" i="3"/>
  <c r="K30" i="3"/>
  <c r="A31" i="3"/>
  <c r="B31" i="3"/>
  <c r="D31" i="3"/>
  <c r="E31" i="3"/>
  <c r="G31" i="3"/>
  <c r="H31" i="3"/>
  <c r="J31" i="3"/>
  <c r="K31" i="3"/>
  <c r="A32" i="3"/>
  <c r="B32" i="3"/>
  <c r="D32" i="3"/>
  <c r="E32" i="3"/>
  <c r="G32" i="3"/>
  <c r="H32" i="3"/>
  <c r="J32" i="3"/>
  <c r="K32" i="3"/>
  <c r="A33" i="3"/>
  <c r="B33" i="3"/>
  <c r="D33" i="3"/>
  <c r="E33" i="3"/>
  <c r="G33" i="3"/>
  <c r="H33" i="3"/>
  <c r="J33" i="3"/>
  <c r="K33" i="3"/>
  <c r="A34" i="3"/>
  <c r="B34" i="3"/>
  <c r="D34" i="3"/>
  <c r="E34" i="3"/>
  <c r="G34" i="3"/>
  <c r="H34" i="3"/>
  <c r="J34" i="3"/>
  <c r="K34" i="3"/>
  <c r="A35" i="3"/>
  <c r="B35" i="3"/>
  <c r="D35" i="3"/>
  <c r="E35" i="3"/>
  <c r="G35" i="3"/>
  <c r="H35" i="3"/>
  <c r="J35" i="3"/>
  <c r="K35" i="3"/>
  <c r="A36" i="3"/>
  <c r="B36" i="3"/>
  <c r="D36" i="3"/>
  <c r="E36" i="3"/>
  <c r="G36" i="3"/>
  <c r="H36" i="3"/>
  <c r="J36" i="3"/>
  <c r="K36" i="3"/>
  <c r="A37" i="3"/>
  <c r="B37" i="3"/>
  <c r="D37" i="3"/>
  <c r="E37" i="3"/>
  <c r="G37" i="3"/>
  <c r="H37" i="3"/>
  <c r="J37" i="3"/>
  <c r="K37" i="3"/>
  <c r="A38" i="3"/>
  <c r="B38" i="3"/>
  <c r="D38" i="3"/>
  <c r="E38" i="3"/>
  <c r="G38" i="3"/>
  <c r="H38" i="3"/>
  <c r="J38" i="3"/>
  <c r="K38" i="3"/>
  <c r="A39" i="3"/>
  <c r="B39" i="3"/>
  <c r="D39" i="3"/>
  <c r="E39" i="3"/>
  <c r="G39" i="3"/>
  <c r="H39" i="3"/>
  <c r="J39" i="3"/>
  <c r="K39" i="3"/>
  <c r="A40" i="3"/>
  <c r="B40" i="3"/>
  <c r="D40" i="3"/>
  <c r="E40" i="3"/>
  <c r="G40" i="3"/>
  <c r="H40" i="3"/>
  <c r="J40" i="3"/>
  <c r="K40" i="3"/>
  <c r="A41" i="3"/>
  <c r="B41" i="3"/>
  <c r="D41" i="3"/>
  <c r="E41" i="3"/>
  <c r="G41" i="3"/>
  <c r="H41" i="3"/>
  <c r="J41" i="3"/>
  <c r="K41" i="3"/>
  <c r="A42" i="3"/>
  <c r="B42" i="3"/>
  <c r="D42" i="3"/>
  <c r="E42" i="3"/>
  <c r="G42" i="3"/>
  <c r="H42" i="3"/>
  <c r="J42" i="3"/>
  <c r="K42" i="3"/>
  <c r="A43" i="3"/>
  <c r="B43" i="3"/>
  <c r="D43" i="3"/>
  <c r="E43" i="3"/>
  <c r="G43" i="3"/>
  <c r="H43" i="3"/>
  <c r="J43" i="3"/>
  <c r="K43" i="3"/>
  <c r="A44" i="3"/>
  <c r="B44" i="3"/>
  <c r="D44" i="3"/>
  <c r="E44" i="3"/>
  <c r="G44" i="3"/>
  <c r="H44" i="3"/>
  <c r="J44" i="3"/>
  <c r="K44" i="3"/>
  <c r="A45" i="3"/>
  <c r="B45" i="3"/>
  <c r="D45" i="3"/>
  <c r="E45" i="3"/>
  <c r="G45" i="3"/>
  <c r="H45" i="3"/>
  <c r="J45" i="3"/>
  <c r="K45" i="3"/>
  <c r="A46" i="3"/>
  <c r="B46" i="3"/>
  <c r="D46" i="3"/>
  <c r="E46" i="3"/>
  <c r="G46" i="3"/>
  <c r="H46" i="3"/>
  <c r="J46" i="3"/>
  <c r="K46" i="3"/>
  <c r="A47" i="3"/>
  <c r="B47" i="3"/>
  <c r="D47" i="3"/>
  <c r="E47" i="3"/>
  <c r="G47" i="3"/>
  <c r="H47" i="3"/>
  <c r="J47" i="3"/>
  <c r="K47" i="3"/>
  <c r="A48" i="3"/>
  <c r="B48" i="3"/>
  <c r="D48" i="3"/>
  <c r="E48" i="3"/>
  <c r="G48" i="3"/>
  <c r="H48" i="3"/>
  <c r="J48" i="3"/>
  <c r="K48" i="3"/>
  <c r="A49" i="3"/>
  <c r="B49" i="3"/>
  <c r="D49" i="3"/>
  <c r="E49" i="3"/>
  <c r="G49" i="3"/>
  <c r="H49" i="3"/>
  <c r="J49" i="3"/>
  <c r="K49" i="3"/>
  <c r="A50" i="3"/>
  <c r="B50" i="3"/>
  <c r="D50" i="3"/>
  <c r="E50" i="3"/>
  <c r="G50" i="3"/>
  <c r="H50" i="3"/>
  <c r="J50" i="3"/>
  <c r="K50" i="3"/>
  <c r="A51" i="3"/>
  <c r="B51" i="3"/>
  <c r="D51" i="3"/>
  <c r="E51" i="3"/>
  <c r="G51" i="3"/>
  <c r="H51" i="3"/>
  <c r="J51" i="3"/>
  <c r="K51" i="3"/>
  <c r="A52" i="3"/>
  <c r="B52" i="3"/>
  <c r="D52" i="3"/>
  <c r="E52" i="3"/>
  <c r="G52" i="3"/>
  <c r="H52" i="3"/>
  <c r="J52" i="3"/>
  <c r="K52" i="3"/>
  <c r="A53" i="3"/>
  <c r="B53" i="3"/>
  <c r="D53" i="3"/>
  <c r="E53" i="3"/>
  <c r="G53" i="3"/>
  <c r="H53" i="3"/>
  <c r="J53" i="3"/>
  <c r="K53" i="3"/>
  <c r="A54" i="3"/>
  <c r="B54" i="3"/>
  <c r="D54" i="3"/>
  <c r="E54" i="3"/>
  <c r="G54" i="3"/>
  <c r="H54" i="3"/>
  <c r="J54" i="3"/>
  <c r="K54" i="3"/>
  <c r="A55" i="3"/>
  <c r="B55" i="3"/>
  <c r="D55" i="3"/>
  <c r="E55" i="3"/>
  <c r="G55" i="3"/>
  <c r="H55" i="3"/>
  <c r="J55" i="3"/>
  <c r="K55" i="3"/>
  <c r="A56" i="3"/>
  <c r="B56" i="3"/>
  <c r="D56" i="3"/>
  <c r="E56" i="3"/>
  <c r="G56" i="3"/>
  <c r="H56" i="3"/>
  <c r="J56" i="3"/>
  <c r="K56" i="3"/>
  <c r="A57" i="3"/>
  <c r="B57" i="3"/>
  <c r="D57" i="3"/>
  <c r="E57" i="3"/>
  <c r="G57" i="3"/>
  <c r="H57" i="3"/>
  <c r="J57" i="3"/>
  <c r="K57" i="3"/>
  <c r="A58" i="3"/>
  <c r="B58" i="3"/>
  <c r="D58" i="3"/>
  <c r="E58" i="3"/>
  <c r="G58" i="3"/>
  <c r="H58" i="3"/>
  <c r="J58" i="3"/>
  <c r="K58" i="3"/>
  <c r="A59" i="3"/>
  <c r="B59" i="3"/>
  <c r="D59" i="3"/>
  <c r="E59" i="3"/>
  <c r="G59" i="3"/>
  <c r="H59" i="3"/>
  <c r="J59" i="3"/>
  <c r="K59" i="3"/>
  <c r="A60" i="3"/>
  <c r="B60" i="3"/>
  <c r="D60" i="3"/>
  <c r="E60" i="3"/>
  <c r="G60" i="3"/>
  <c r="H60" i="3"/>
  <c r="J60" i="3"/>
  <c r="K60" i="3"/>
  <c r="A61" i="3"/>
  <c r="B61" i="3"/>
  <c r="D61" i="3"/>
  <c r="E61" i="3"/>
  <c r="G61" i="3"/>
  <c r="H61" i="3"/>
  <c r="J61" i="3"/>
  <c r="K61" i="3"/>
  <c r="A62" i="3"/>
  <c r="B62" i="3"/>
  <c r="D62" i="3"/>
  <c r="E62" i="3"/>
  <c r="G62" i="3"/>
  <c r="H62" i="3"/>
  <c r="J62" i="3"/>
  <c r="K62" i="3"/>
  <c r="A63" i="3"/>
  <c r="B63" i="3"/>
  <c r="D63" i="3"/>
  <c r="E63" i="3"/>
  <c r="G63" i="3"/>
  <c r="H63" i="3"/>
  <c r="J63" i="3"/>
  <c r="K63" i="3"/>
  <c r="A64" i="3"/>
  <c r="B64" i="3"/>
  <c r="D64" i="3"/>
  <c r="E64" i="3"/>
  <c r="G64" i="3"/>
  <c r="H64" i="3"/>
  <c r="J64" i="3"/>
  <c r="K64" i="3"/>
  <c r="A65" i="3"/>
  <c r="B65" i="3"/>
  <c r="D65" i="3"/>
  <c r="E65" i="3"/>
  <c r="G65" i="3"/>
  <c r="H65" i="3"/>
  <c r="J65" i="3"/>
  <c r="K65" i="3"/>
  <c r="A66" i="3"/>
  <c r="B66" i="3"/>
  <c r="D66" i="3"/>
  <c r="E66" i="3"/>
  <c r="G66" i="3"/>
  <c r="H66" i="3"/>
  <c r="J66" i="3"/>
  <c r="K66" i="3"/>
  <c r="A67" i="3"/>
  <c r="B67" i="3"/>
  <c r="D67" i="3"/>
  <c r="E67" i="3"/>
  <c r="G67" i="3"/>
  <c r="H67" i="3"/>
  <c r="J67" i="3"/>
  <c r="K67" i="3"/>
  <c r="A68" i="3"/>
  <c r="B68" i="3"/>
  <c r="D68" i="3"/>
  <c r="E68" i="3"/>
  <c r="G68" i="3"/>
  <c r="H68" i="3"/>
  <c r="J68" i="3"/>
  <c r="K68" i="3"/>
  <c r="A69" i="3"/>
  <c r="B69" i="3"/>
  <c r="D69" i="3"/>
  <c r="E69" i="3"/>
  <c r="G69" i="3"/>
  <c r="H69" i="3"/>
  <c r="J69" i="3"/>
  <c r="K69" i="3"/>
  <c r="A70" i="3"/>
  <c r="B70" i="3"/>
  <c r="D70" i="3"/>
  <c r="E70" i="3"/>
  <c r="G70" i="3"/>
  <c r="H70" i="3"/>
  <c r="J70" i="3"/>
  <c r="K70" i="3"/>
  <c r="A71" i="3"/>
  <c r="B71" i="3"/>
  <c r="D71" i="3"/>
  <c r="E71" i="3"/>
  <c r="G71" i="3"/>
  <c r="H71" i="3"/>
  <c r="J71" i="3"/>
  <c r="K71" i="3"/>
  <c r="A72" i="3"/>
  <c r="B72" i="3"/>
  <c r="D72" i="3"/>
  <c r="E72" i="3"/>
  <c r="G72" i="3"/>
  <c r="H72" i="3"/>
  <c r="J72" i="3"/>
  <c r="K72" i="3"/>
  <c r="A73" i="3"/>
  <c r="B73" i="3"/>
  <c r="D73" i="3"/>
  <c r="E73" i="3"/>
  <c r="G73" i="3"/>
  <c r="H73" i="3"/>
  <c r="J73" i="3"/>
  <c r="K73" i="3"/>
  <c r="A74" i="3"/>
  <c r="B74" i="3"/>
  <c r="D74" i="3"/>
  <c r="E74" i="3"/>
  <c r="G74" i="3"/>
  <c r="H74" i="3"/>
  <c r="J74" i="3"/>
  <c r="K74" i="3"/>
  <c r="A75" i="3"/>
  <c r="B75" i="3"/>
  <c r="D75" i="3"/>
  <c r="E75" i="3"/>
  <c r="G75" i="3"/>
  <c r="H75" i="3"/>
  <c r="J75" i="3"/>
  <c r="K75" i="3"/>
  <c r="A76" i="3"/>
  <c r="B76" i="3"/>
  <c r="D76" i="3"/>
  <c r="E76" i="3"/>
  <c r="G76" i="3"/>
  <c r="H76" i="3"/>
  <c r="J76" i="3"/>
  <c r="K76" i="3"/>
  <c r="A77" i="3"/>
  <c r="B77" i="3"/>
  <c r="D77" i="3"/>
  <c r="E77" i="3"/>
  <c r="G77" i="3"/>
  <c r="H77" i="3"/>
  <c r="J77" i="3"/>
  <c r="K77" i="3"/>
  <c r="A78" i="3"/>
  <c r="B78" i="3"/>
  <c r="D78" i="3"/>
  <c r="E78" i="3"/>
  <c r="G78" i="3"/>
  <c r="H78" i="3"/>
  <c r="J78" i="3"/>
  <c r="K78" i="3"/>
  <c r="A79" i="3"/>
  <c r="B79" i="3"/>
  <c r="D79" i="3"/>
  <c r="E79" i="3"/>
  <c r="G79" i="3"/>
  <c r="H79" i="3"/>
  <c r="J79" i="3"/>
  <c r="K79" i="3"/>
  <c r="A80" i="3"/>
  <c r="B80" i="3"/>
  <c r="D80" i="3"/>
  <c r="E80" i="3"/>
  <c r="G80" i="3"/>
  <c r="H80" i="3"/>
  <c r="J80" i="3"/>
  <c r="K80" i="3"/>
  <c r="A81" i="3"/>
  <c r="B81" i="3"/>
  <c r="D81" i="3"/>
  <c r="E81" i="3"/>
  <c r="G81" i="3"/>
  <c r="H81" i="3"/>
  <c r="J81" i="3"/>
  <c r="K81" i="3"/>
  <c r="A82" i="3"/>
  <c r="B82" i="3"/>
  <c r="D82" i="3"/>
  <c r="E82" i="3"/>
  <c r="G82" i="3"/>
  <c r="H82" i="3"/>
  <c r="J82" i="3"/>
  <c r="K82" i="3"/>
  <c r="A83" i="3"/>
  <c r="B83" i="3"/>
  <c r="D83" i="3"/>
  <c r="E83" i="3"/>
  <c r="G83" i="3"/>
  <c r="H83" i="3"/>
  <c r="J83" i="3"/>
  <c r="K83" i="3"/>
  <c r="A84" i="3"/>
  <c r="B84" i="3"/>
  <c r="D84" i="3"/>
  <c r="E84" i="3"/>
  <c r="G84" i="3"/>
  <c r="H84" i="3"/>
  <c r="J84" i="3"/>
  <c r="K84" i="3"/>
  <c r="A85" i="3"/>
  <c r="B85" i="3"/>
  <c r="D85" i="3"/>
  <c r="E85" i="3"/>
  <c r="G85" i="3"/>
  <c r="H85" i="3"/>
  <c r="J85" i="3"/>
  <c r="K85" i="3"/>
  <c r="A86" i="3"/>
  <c r="B86" i="3"/>
  <c r="D86" i="3"/>
  <c r="E86" i="3"/>
  <c r="G86" i="3"/>
  <c r="H86" i="3"/>
  <c r="J86" i="3"/>
  <c r="K86" i="3"/>
  <c r="A87" i="3"/>
  <c r="B87" i="3"/>
  <c r="D87" i="3"/>
  <c r="E87" i="3"/>
  <c r="G87" i="3"/>
  <c r="H87" i="3"/>
  <c r="J87" i="3"/>
  <c r="K87" i="3"/>
  <c r="A88" i="3"/>
  <c r="B88" i="3"/>
  <c r="D88" i="3"/>
  <c r="E88" i="3"/>
  <c r="G88" i="3"/>
  <c r="H88" i="3"/>
  <c r="J88" i="3"/>
  <c r="K88" i="3"/>
  <c r="A89" i="3"/>
  <c r="B89" i="3"/>
  <c r="D89" i="3"/>
  <c r="E89" i="3"/>
  <c r="G89" i="3"/>
  <c r="H89" i="3"/>
  <c r="J89" i="3"/>
  <c r="K89" i="3"/>
  <c r="A90" i="3"/>
  <c r="B90" i="3"/>
  <c r="D90" i="3"/>
  <c r="E90" i="3"/>
  <c r="G90" i="3"/>
  <c r="H90" i="3"/>
  <c r="J90" i="3"/>
  <c r="K90" i="3"/>
  <c r="A91" i="3"/>
  <c r="B91" i="3"/>
  <c r="D91" i="3"/>
  <c r="E91" i="3"/>
  <c r="G91" i="3"/>
  <c r="H91" i="3"/>
  <c r="J91" i="3"/>
  <c r="K91" i="3"/>
  <c r="A92" i="3"/>
  <c r="B92" i="3"/>
  <c r="D92" i="3"/>
  <c r="E92" i="3"/>
  <c r="G92" i="3"/>
  <c r="H92" i="3"/>
  <c r="J92" i="3"/>
  <c r="K92" i="3"/>
  <c r="A93" i="3"/>
  <c r="B93" i="3"/>
  <c r="D93" i="3"/>
  <c r="E93" i="3"/>
  <c r="G93" i="3"/>
  <c r="H93" i="3"/>
  <c r="J93" i="3"/>
  <c r="K93" i="3"/>
  <c r="A94" i="3"/>
  <c r="B94" i="3"/>
  <c r="D94" i="3"/>
  <c r="E94" i="3"/>
  <c r="G94" i="3"/>
  <c r="H94" i="3"/>
  <c r="J94" i="3"/>
  <c r="K94" i="3"/>
  <c r="A95" i="3"/>
  <c r="B95" i="3"/>
  <c r="D95" i="3"/>
  <c r="E95" i="3"/>
  <c r="G95" i="3"/>
  <c r="H95" i="3"/>
  <c r="J95" i="3"/>
  <c r="K95" i="3"/>
  <c r="A96" i="3"/>
  <c r="B96" i="3"/>
  <c r="D96" i="3"/>
  <c r="E96" i="3"/>
  <c r="G96" i="3"/>
  <c r="H96" i="3"/>
  <c r="J96" i="3"/>
  <c r="K96" i="3"/>
  <c r="A97" i="3"/>
  <c r="B97" i="3"/>
  <c r="D97" i="3"/>
  <c r="E97" i="3"/>
  <c r="G97" i="3"/>
  <c r="H97" i="3"/>
  <c r="J97" i="3"/>
  <c r="K97" i="3"/>
  <c r="A98" i="3"/>
  <c r="B98" i="3"/>
  <c r="D98" i="3"/>
  <c r="E98" i="3"/>
  <c r="G98" i="3"/>
  <c r="H98" i="3"/>
  <c r="J98" i="3"/>
  <c r="K98" i="3"/>
  <c r="A99" i="3"/>
  <c r="B99" i="3"/>
  <c r="D99" i="3"/>
  <c r="E99" i="3"/>
  <c r="G99" i="3"/>
  <c r="H99" i="3"/>
  <c r="J99" i="3"/>
  <c r="K99" i="3"/>
  <c r="A100" i="3"/>
  <c r="B100" i="3"/>
  <c r="D100" i="3"/>
  <c r="E100" i="3"/>
  <c r="G100" i="3"/>
  <c r="H100" i="3"/>
  <c r="J100" i="3"/>
  <c r="K100" i="3"/>
  <c r="A101" i="3"/>
  <c r="B101" i="3"/>
  <c r="D101" i="3"/>
  <c r="E101" i="3"/>
  <c r="G101" i="3"/>
  <c r="H101" i="3"/>
  <c r="J101" i="3"/>
  <c r="K101" i="3"/>
  <c r="A102" i="3"/>
  <c r="B102" i="3"/>
  <c r="D102" i="3"/>
  <c r="E102" i="3"/>
  <c r="G102" i="3"/>
  <c r="H102" i="3"/>
  <c r="J102" i="3"/>
  <c r="K102" i="3"/>
  <c r="A103" i="3"/>
  <c r="B103" i="3"/>
  <c r="D103" i="3"/>
  <c r="E103" i="3"/>
  <c r="G103" i="3"/>
  <c r="H103" i="3"/>
  <c r="J103" i="3"/>
  <c r="K103" i="3"/>
  <c r="A104" i="3"/>
  <c r="B104" i="3"/>
  <c r="D104" i="3"/>
  <c r="E104" i="3"/>
  <c r="G104" i="3"/>
  <c r="H104" i="3"/>
  <c r="J104" i="3"/>
  <c r="K104" i="3"/>
  <c r="A105" i="3"/>
  <c r="B105" i="3"/>
  <c r="D105" i="3"/>
  <c r="E105" i="3"/>
  <c r="G105" i="3"/>
  <c r="H105" i="3"/>
  <c r="J105" i="3"/>
  <c r="K105" i="3"/>
  <c r="A106" i="3"/>
  <c r="B106" i="3"/>
  <c r="D106" i="3"/>
  <c r="E106" i="3"/>
  <c r="G106" i="3"/>
  <c r="H106" i="3"/>
  <c r="J106" i="3"/>
  <c r="K106" i="3"/>
  <c r="A107" i="3"/>
  <c r="B107" i="3"/>
  <c r="D107" i="3"/>
  <c r="E107" i="3"/>
  <c r="G107" i="3"/>
  <c r="H107" i="3"/>
  <c r="J107" i="3"/>
  <c r="K107" i="3"/>
  <c r="A108" i="3"/>
  <c r="B108" i="3"/>
  <c r="D108" i="3"/>
  <c r="E108" i="3"/>
  <c r="G108" i="3"/>
  <c r="H108" i="3"/>
  <c r="J108" i="3"/>
  <c r="K108" i="3"/>
  <c r="A109" i="3"/>
  <c r="B109" i="3"/>
  <c r="D109" i="3"/>
  <c r="E109" i="3"/>
  <c r="G109" i="3"/>
  <c r="H109" i="3"/>
  <c r="J109" i="3"/>
  <c r="K109" i="3"/>
  <c r="A110" i="3"/>
  <c r="B110" i="3"/>
  <c r="D110" i="3"/>
  <c r="E110" i="3"/>
  <c r="G110" i="3"/>
  <c r="H110" i="3"/>
  <c r="J110" i="3"/>
  <c r="K110" i="3"/>
  <c r="A111" i="3"/>
  <c r="B111" i="3"/>
  <c r="D111" i="3"/>
  <c r="E111" i="3"/>
  <c r="G111" i="3"/>
  <c r="H111" i="3"/>
  <c r="J111" i="3"/>
  <c r="K111" i="3"/>
  <c r="A112" i="3"/>
  <c r="B112" i="3"/>
  <c r="D112" i="3"/>
  <c r="E112" i="3"/>
  <c r="G112" i="3"/>
  <c r="H112" i="3"/>
  <c r="J112" i="3"/>
  <c r="K112" i="3"/>
  <c r="A113" i="3"/>
  <c r="B113" i="3"/>
  <c r="D113" i="3"/>
  <c r="E113" i="3"/>
  <c r="G113" i="3"/>
  <c r="H113" i="3"/>
  <c r="J113" i="3"/>
  <c r="K113" i="3"/>
  <c r="A114" i="3"/>
  <c r="B114" i="3"/>
  <c r="D114" i="3"/>
  <c r="E114" i="3"/>
  <c r="G114" i="3"/>
  <c r="H114" i="3"/>
  <c r="J114" i="3"/>
  <c r="K114" i="3"/>
  <c r="A115" i="3"/>
  <c r="B115" i="3"/>
  <c r="D115" i="3"/>
  <c r="E115" i="3"/>
  <c r="G115" i="3"/>
  <c r="H115" i="3"/>
  <c r="J115" i="3"/>
  <c r="K115" i="3"/>
  <c r="A116" i="3"/>
  <c r="B116" i="3"/>
  <c r="D116" i="3"/>
  <c r="E116" i="3"/>
  <c r="G116" i="3"/>
  <c r="H116" i="3"/>
  <c r="J116" i="3"/>
  <c r="K116" i="3"/>
  <c r="A117" i="3"/>
  <c r="B117" i="3"/>
  <c r="D117" i="3"/>
  <c r="E117" i="3"/>
  <c r="G117" i="3"/>
  <c r="H117" i="3"/>
  <c r="J117" i="3"/>
  <c r="K117" i="3"/>
  <c r="A118" i="3"/>
  <c r="B118" i="3"/>
  <c r="D118" i="3"/>
  <c r="E118" i="3"/>
  <c r="G118" i="3"/>
  <c r="H118" i="3"/>
  <c r="J118" i="3"/>
  <c r="K118" i="3"/>
  <c r="A119" i="3"/>
  <c r="B119" i="3"/>
  <c r="D119" i="3"/>
  <c r="E119" i="3"/>
  <c r="G119" i="3"/>
  <c r="H119" i="3"/>
  <c r="J119" i="3"/>
  <c r="K119" i="3"/>
  <c r="A120" i="3"/>
  <c r="B120" i="3"/>
  <c r="D120" i="3"/>
  <c r="E120" i="3"/>
  <c r="G120" i="3"/>
  <c r="H120" i="3"/>
  <c r="J120" i="3"/>
  <c r="K120" i="3"/>
  <c r="A121" i="3"/>
  <c r="B121" i="3"/>
  <c r="D121" i="3"/>
  <c r="E121" i="3"/>
  <c r="G121" i="3"/>
  <c r="H121" i="3"/>
  <c r="J121" i="3"/>
  <c r="K121" i="3"/>
  <c r="A122" i="3"/>
  <c r="B122" i="3"/>
  <c r="D122" i="3"/>
  <c r="E122" i="3"/>
  <c r="G122" i="3"/>
  <c r="H122" i="3"/>
  <c r="J122" i="3"/>
  <c r="K122" i="3"/>
  <c r="A123" i="3"/>
  <c r="B123" i="3"/>
  <c r="D123" i="3"/>
  <c r="E123" i="3"/>
  <c r="G123" i="3"/>
  <c r="H123" i="3"/>
  <c r="J123" i="3"/>
  <c r="K123" i="3"/>
  <c r="A124" i="3"/>
  <c r="B124" i="3"/>
  <c r="D124" i="3"/>
  <c r="E124" i="3"/>
  <c r="G124" i="3"/>
  <c r="H124" i="3"/>
  <c r="J124" i="3"/>
  <c r="K124" i="3"/>
  <c r="A125" i="3"/>
  <c r="B125" i="3"/>
  <c r="D125" i="3"/>
  <c r="E125" i="3"/>
  <c r="G125" i="3"/>
  <c r="H125" i="3"/>
  <c r="J125" i="3"/>
  <c r="K125" i="3"/>
  <c r="A126" i="3"/>
  <c r="B126" i="3"/>
  <c r="D126" i="3"/>
  <c r="E126" i="3"/>
  <c r="G126" i="3"/>
  <c r="H126" i="3"/>
  <c r="J126" i="3"/>
  <c r="K126" i="3"/>
  <c r="A127" i="3"/>
  <c r="B127" i="3"/>
  <c r="D127" i="3"/>
  <c r="E127" i="3"/>
  <c r="G127" i="3"/>
  <c r="H127" i="3"/>
  <c r="J127" i="3"/>
  <c r="K127" i="3"/>
  <c r="A128" i="3"/>
  <c r="B128" i="3"/>
  <c r="D128" i="3"/>
  <c r="E128" i="3"/>
  <c r="G128" i="3"/>
  <c r="H128" i="3"/>
  <c r="J128" i="3"/>
  <c r="K128" i="3"/>
  <c r="A129" i="3"/>
  <c r="B129" i="3"/>
  <c r="D129" i="3"/>
  <c r="E129" i="3"/>
  <c r="G129" i="3"/>
  <c r="H129" i="3"/>
  <c r="J129" i="3"/>
  <c r="K129" i="3"/>
  <c r="A130" i="3"/>
  <c r="B130" i="3"/>
  <c r="D130" i="3"/>
  <c r="E130" i="3"/>
  <c r="G130" i="3"/>
  <c r="H130" i="3"/>
  <c r="J130" i="3"/>
  <c r="K130" i="3"/>
  <c r="A131" i="3"/>
  <c r="B131" i="3"/>
  <c r="D131" i="3"/>
  <c r="E131" i="3"/>
  <c r="G131" i="3"/>
  <c r="H131" i="3"/>
  <c r="J131" i="3"/>
  <c r="K131" i="3"/>
  <c r="A132" i="3"/>
  <c r="B132" i="3"/>
  <c r="D132" i="3"/>
  <c r="E132" i="3"/>
  <c r="G132" i="3"/>
  <c r="H132" i="3"/>
  <c r="J132" i="3"/>
  <c r="K132" i="3"/>
  <c r="A133" i="3"/>
  <c r="B133" i="3"/>
  <c r="D133" i="3"/>
  <c r="E133" i="3"/>
  <c r="G133" i="3"/>
  <c r="H133" i="3"/>
  <c r="J133" i="3"/>
  <c r="K133" i="3"/>
  <c r="A134" i="3"/>
  <c r="B134" i="3"/>
  <c r="D134" i="3"/>
  <c r="E134" i="3"/>
  <c r="G134" i="3"/>
  <c r="H134" i="3"/>
  <c r="J134" i="3"/>
  <c r="K134" i="3"/>
  <c r="A135" i="3"/>
  <c r="B135" i="3"/>
  <c r="D135" i="3"/>
  <c r="E135" i="3"/>
  <c r="G135" i="3"/>
  <c r="H135" i="3"/>
  <c r="J135" i="3"/>
  <c r="K135" i="3"/>
  <c r="A136" i="3"/>
  <c r="B136" i="3"/>
  <c r="D136" i="3"/>
  <c r="E136" i="3"/>
  <c r="G136" i="3"/>
  <c r="H136" i="3"/>
  <c r="J136" i="3"/>
  <c r="K136" i="3"/>
  <c r="A137" i="3"/>
  <c r="B137" i="3"/>
  <c r="D137" i="3"/>
  <c r="E137" i="3"/>
  <c r="G137" i="3"/>
  <c r="H137" i="3"/>
  <c r="J137" i="3"/>
  <c r="K137" i="3"/>
  <c r="A138" i="3"/>
  <c r="B138" i="3"/>
  <c r="D138" i="3"/>
  <c r="E138" i="3"/>
  <c r="G138" i="3"/>
  <c r="H138" i="3"/>
  <c r="J138" i="3"/>
  <c r="K138" i="3"/>
  <c r="A139" i="3"/>
  <c r="B139" i="3"/>
  <c r="D139" i="3"/>
  <c r="E139" i="3"/>
  <c r="G139" i="3"/>
  <c r="H139" i="3"/>
  <c r="J139" i="3"/>
  <c r="K139" i="3"/>
  <c r="A140" i="3"/>
  <c r="B140" i="3"/>
  <c r="D140" i="3"/>
  <c r="E140" i="3"/>
  <c r="G140" i="3"/>
  <c r="H140" i="3"/>
  <c r="J140" i="3"/>
  <c r="K140" i="3"/>
  <c r="A141" i="3"/>
  <c r="B141" i="3"/>
  <c r="D141" i="3"/>
  <c r="E141" i="3"/>
  <c r="G141" i="3"/>
  <c r="H141" i="3"/>
  <c r="J141" i="3"/>
  <c r="K141" i="3"/>
  <c r="A142" i="3"/>
  <c r="B142" i="3"/>
  <c r="D142" i="3"/>
  <c r="E142" i="3"/>
  <c r="G142" i="3"/>
  <c r="H142" i="3"/>
  <c r="J142" i="3"/>
  <c r="K142" i="3"/>
  <c r="A143" i="3"/>
  <c r="B143" i="3"/>
  <c r="D143" i="3"/>
  <c r="E143" i="3"/>
  <c r="G143" i="3"/>
  <c r="H143" i="3"/>
  <c r="J143" i="3"/>
  <c r="K143" i="3"/>
  <c r="A144" i="3"/>
  <c r="B144" i="3"/>
  <c r="D144" i="3"/>
  <c r="E144" i="3"/>
  <c r="G144" i="3"/>
  <c r="H144" i="3"/>
  <c r="J144" i="3"/>
  <c r="K144" i="3"/>
  <c r="A145" i="3"/>
  <c r="B145" i="3"/>
  <c r="D145" i="3"/>
  <c r="E145" i="3"/>
  <c r="G145" i="3"/>
  <c r="H145" i="3"/>
  <c r="J145" i="3"/>
  <c r="K145" i="3"/>
  <c r="A146" i="3"/>
  <c r="B146" i="3"/>
  <c r="D146" i="3"/>
  <c r="E146" i="3"/>
  <c r="G146" i="3"/>
  <c r="H146" i="3"/>
  <c r="J146" i="3"/>
  <c r="K146" i="3"/>
  <c r="A147" i="3"/>
  <c r="B147" i="3"/>
  <c r="D147" i="3"/>
  <c r="E147" i="3"/>
  <c r="G147" i="3"/>
  <c r="H147" i="3"/>
  <c r="J147" i="3"/>
  <c r="K147" i="3"/>
  <c r="A148" i="3"/>
  <c r="B148" i="3"/>
  <c r="D148" i="3"/>
  <c r="E148" i="3"/>
  <c r="G148" i="3"/>
  <c r="H148" i="3"/>
  <c r="J148" i="3"/>
  <c r="K148" i="3"/>
  <c r="A149" i="3"/>
  <c r="B149" i="3"/>
  <c r="D149" i="3"/>
  <c r="E149" i="3"/>
  <c r="G149" i="3"/>
  <c r="H149" i="3"/>
  <c r="J149" i="3"/>
  <c r="K149" i="3"/>
  <c r="A150" i="3"/>
  <c r="B150" i="3"/>
  <c r="D150" i="3"/>
  <c r="E150" i="3"/>
  <c r="G150" i="3"/>
  <c r="H150" i="3"/>
  <c r="J150" i="3"/>
  <c r="K150" i="3"/>
  <c r="A151" i="3"/>
  <c r="B151" i="3"/>
  <c r="D151" i="3"/>
  <c r="E151" i="3"/>
  <c r="G151" i="3"/>
  <c r="H151" i="3"/>
  <c r="J151" i="3"/>
  <c r="K151" i="3"/>
  <c r="A152" i="3"/>
  <c r="B152" i="3"/>
  <c r="D152" i="3"/>
  <c r="E152" i="3"/>
  <c r="G152" i="3"/>
  <c r="H152" i="3"/>
  <c r="J152" i="3"/>
  <c r="K152" i="3"/>
  <c r="A153" i="3"/>
  <c r="B153" i="3"/>
  <c r="D153" i="3"/>
  <c r="E153" i="3"/>
  <c r="G153" i="3"/>
  <c r="H153" i="3"/>
  <c r="J153" i="3"/>
  <c r="K153" i="3"/>
  <c r="A154" i="3"/>
  <c r="B154" i="3"/>
  <c r="D154" i="3"/>
  <c r="E154" i="3"/>
  <c r="G154" i="3"/>
  <c r="H154" i="3"/>
  <c r="J154" i="3"/>
  <c r="K154" i="3"/>
  <c r="A155" i="3"/>
  <c r="B155" i="3"/>
  <c r="D155" i="3"/>
  <c r="E155" i="3"/>
  <c r="G155" i="3"/>
  <c r="H155" i="3"/>
  <c r="J155" i="3"/>
  <c r="K155" i="3"/>
  <c r="A156" i="3"/>
  <c r="B156" i="3"/>
  <c r="D156" i="3"/>
  <c r="E156" i="3"/>
  <c r="G156" i="3"/>
  <c r="H156" i="3"/>
  <c r="J156" i="3"/>
  <c r="K156" i="3"/>
  <c r="A157" i="3"/>
  <c r="B157" i="3"/>
  <c r="D157" i="3"/>
  <c r="E157" i="3"/>
  <c r="G157" i="3"/>
  <c r="H157" i="3"/>
  <c r="J157" i="3"/>
  <c r="K157" i="3"/>
  <c r="A158" i="3"/>
  <c r="B158" i="3"/>
  <c r="D158" i="3"/>
  <c r="E158" i="3"/>
  <c r="G158" i="3"/>
  <c r="H158" i="3"/>
  <c r="J158" i="3"/>
  <c r="K158" i="3"/>
  <c r="A159" i="3"/>
  <c r="B159" i="3"/>
  <c r="D159" i="3"/>
  <c r="E159" i="3"/>
  <c r="G159" i="3"/>
  <c r="H159" i="3"/>
  <c r="J159" i="3"/>
  <c r="K159" i="3"/>
  <c r="A160" i="3"/>
  <c r="B160" i="3"/>
  <c r="D160" i="3"/>
  <c r="E160" i="3"/>
  <c r="G160" i="3"/>
  <c r="H160" i="3"/>
  <c r="J160" i="3"/>
  <c r="K160" i="3"/>
  <c r="A161" i="3"/>
  <c r="B161" i="3"/>
  <c r="D161" i="3"/>
  <c r="E161" i="3"/>
  <c r="G161" i="3"/>
  <c r="H161" i="3"/>
  <c r="J161" i="3"/>
  <c r="K161" i="3"/>
  <c r="A162" i="3"/>
  <c r="B162" i="3"/>
  <c r="D162" i="3"/>
  <c r="E162" i="3"/>
  <c r="G162" i="3"/>
  <c r="H162" i="3"/>
  <c r="J162" i="3"/>
  <c r="K162" i="3"/>
  <c r="A163" i="3"/>
  <c r="B163" i="3"/>
  <c r="D163" i="3"/>
  <c r="E163" i="3"/>
  <c r="G163" i="3"/>
  <c r="H163" i="3"/>
  <c r="J163" i="3"/>
  <c r="K163" i="3"/>
  <c r="A164" i="3"/>
  <c r="B164" i="3"/>
  <c r="D164" i="3"/>
  <c r="E164" i="3"/>
  <c r="G164" i="3"/>
  <c r="H164" i="3"/>
  <c r="J164" i="3"/>
  <c r="K164" i="3"/>
  <c r="A165" i="3"/>
  <c r="B165" i="3"/>
  <c r="D165" i="3"/>
  <c r="E165" i="3"/>
  <c r="G165" i="3"/>
  <c r="H165" i="3"/>
  <c r="J165" i="3"/>
  <c r="K165" i="3"/>
  <c r="A166" i="3"/>
  <c r="B166" i="3"/>
  <c r="D166" i="3"/>
  <c r="E166" i="3"/>
  <c r="G166" i="3"/>
  <c r="H166" i="3"/>
  <c r="J166" i="3"/>
  <c r="K166" i="3"/>
  <c r="A167" i="3"/>
  <c r="B167" i="3"/>
  <c r="D167" i="3"/>
  <c r="E167" i="3"/>
  <c r="G167" i="3"/>
  <c r="H167" i="3"/>
  <c r="J167" i="3"/>
  <c r="K167" i="3"/>
  <c r="A168" i="3"/>
  <c r="B168" i="3"/>
  <c r="D168" i="3"/>
  <c r="E168" i="3"/>
  <c r="G168" i="3"/>
  <c r="H168" i="3"/>
  <c r="J168" i="3"/>
  <c r="K168" i="3"/>
  <c r="A169" i="3"/>
  <c r="B169" i="3"/>
  <c r="D169" i="3"/>
  <c r="E169" i="3"/>
  <c r="G169" i="3"/>
  <c r="H169" i="3"/>
  <c r="J169" i="3"/>
  <c r="K169" i="3"/>
  <c r="A170" i="3"/>
  <c r="B170" i="3"/>
  <c r="D170" i="3"/>
  <c r="E170" i="3"/>
  <c r="G170" i="3"/>
  <c r="H170" i="3"/>
  <c r="J170" i="3"/>
  <c r="K170" i="3"/>
  <c r="A171" i="3"/>
  <c r="B171" i="3"/>
  <c r="D171" i="3"/>
  <c r="E171" i="3"/>
  <c r="G171" i="3"/>
  <c r="H171" i="3"/>
  <c r="J171" i="3"/>
  <c r="K171" i="3"/>
  <c r="A172" i="3"/>
  <c r="B172" i="3"/>
  <c r="D172" i="3"/>
  <c r="E172" i="3"/>
  <c r="G172" i="3"/>
  <c r="H172" i="3"/>
  <c r="J172" i="3"/>
  <c r="K172" i="3"/>
  <c r="A173" i="3"/>
  <c r="B173" i="3"/>
  <c r="D173" i="3"/>
  <c r="E173" i="3"/>
  <c r="G173" i="3"/>
  <c r="H173" i="3"/>
  <c r="J173" i="3"/>
  <c r="K173" i="3"/>
  <c r="A174" i="3"/>
  <c r="B174" i="3"/>
  <c r="D174" i="3"/>
  <c r="E174" i="3"/>
  <c r="G174" i="3"/>
  <c r="H174" i="3"/>
  <c r="J174" i="3"/>
  <c r="K174" i="3"/>
  <c r="A175" i="3"/>
  <c r="B175" i="3"/>
  <c r="D175" i="3"/>
  <c r="E175" i="3"/>
  <c r="G175" i="3"/>
  <c r="H175" i="3"/>
  <c r="J175" i="3"/>
  <c r="K175" i="3"/>
  <c r="A176" i="3"/>
  <c r="B176" i="3"/>
  <c r="D176" i="3"/>
  <c r="E176" i="3"/>
  <c r="G176" i="3"/>
  <c r="H176" i="3"/>
  <c r="J176" i="3"/>
  <c r="K176" i="3"/>
  <c r="A177" i="3"/>
  <c r="B177" i="3"/>
  <c r="D177" i="3"/>
  <c r="E177" i="3"/>
  <c r="G177" i="3"/>
  <c r="H177" i="3"/>
  <c r="J177" i="3"/>
  <c r="K177" i="3"/>
  <c r="A178" i="3"/>
  <c r="B178" i="3"/>
  <c r="D178" i="3"/>
  <c r="E178" i="3"/>
  <c r="G178" i="3"/>
  <c r="H178" i="3"/>
  <c r="J178" i="3"/>
  <c r="K178" i="3"/>
  <c r="A179" i="3"/>
  <c r="B179" i="3"/>
  <c r="D179" i="3"/>
  <c r="E179" i="3"/>
  <c r="G179" i="3"/>
  <c r="H179" i="3"/>
  <c r="J179" i="3"/>
  <c r="K179" i="3"/>
  <c r="A180" i="3"/>
  <c r="B180" i="3"/>
  <c r="D180" i="3"/>
  <c r="E180" i="3"/>
  <c r="G180" i="3"/>
  <c r="H180" i="3"/>
  <c r="J180" i="3"/>
  <c r="K180" i="3"/>
  <c r="A181" i="3"/>
  <c r="B181" i="3"/>
  <c r="D181" i="3"/>
  <c r="E181" i="3"/>
  <c r="G181" i="3"/>
  <c r="H181" i="3"/>
  <c r="J181" i="3"/>
  <c r="K181" i="3"/>
  <c r="A182" i="3"/>
  <c r="B182" i="3"/>
  <c r="D182" i="3"/>
  <c r="E182" i="3"/>
  <c r="G182" i="3"/>
  <c r="H182" i="3"/>
  <c r="J182" i="3"/>
  <c r="K182" i="3"/>
  <c r="A183" i="3"/>
  <c r="B183" i="3"/>
  <c r="D183" i="3"/>
  <c r="E183" i="3"/>
  <c r="G183" i="3"/>
  <c r="H183" i="3"/>
  <c r="J183" i="3"/>
  <c r="K183" i="3"/>
  <c r="A184" i="3"/>
  <c r="B184" i="3"/>
  <c r="D184" i="3"/>
  <c r="E184" i="3"/>
  <c r="G184" i="3"/>
  <c r="H184" i="3"/>
  <c r="J184" i="3"/>
  <c r="K184" i="3"/>
  <c r="A185" i="3"/>
  <c r="B185" i="3"/>
  <c r="D185" i="3"/>
  <c r="E185" i="3"/>
  <c r="G185" i="3"/>
  <c r="H185" i="3"/>
  <c r="J185" i="3"/>
  <c r="K185" i="3"/>
  <c r="A186" i="3"/>
  <c r="B186" i="3"/>
  <c r="D186" i="3"/>
  <c r="E186" i="3"/>
  <c r="G186" i="3"/>
  <c r="H186" i="3"/>
  <c r="J186" i="3"/>
  <c r="K186" i="3"/>
  <c r="A187" i="3"/>
  <c r="B187" i="3"/>
  <c r="D187" i="3"/>
  <c r="E187" i="3"/>
  <c r="G187" i="3"/>
  <c r="H187" i="3"/>
  <c r="J187" i="3"/>
  <c r="K187" i="3"/>
  <c r="A188" i="3"/>
  <c r="B188" i="3"/>
  <c r="D188" i="3"/>
  <c r="E188" i="3"/>
  <c r="G188" i="3"/>
  <c r="H188" i="3"/>
  <c r="J188" i="3"/>
  <c r="K188" i="3"/>
  <c r="A189" i="3"/>
  <c r="B189" i="3"/>
  <c r="D189" i="3"/>
  <c r="E189" i="3"/>
  <c r="G189" i="3"/>
  <c r="H189" i="3"/>
  <c r="J189" i="3"/>
  <c r="K189" i="3"/>
  <c r="A190" i="3"/>
  <c r="B190" i="3"/>
  <c r="D190" i="3"/>
  <c r="E190" i="3"/>
  <c r="G190" i="3"/>
  <c r="H190" i="3"/>
  <c r="J190" i="3"/>
  <c r="K190" i="3"/>
  <c r="A191" i="3"/>
  <c r="B191" i="3"/>
  <c r="D191" i="3"/>
  <c r="E191" i="3"/>
  <c r="G191" i="3"/>
  <c r="H191" i="3"/>
  <c r="J191" i="3"/>
  <c r="K191" i="3"/>
  <c r="A192" i="3"/>
  <c r="B192" i="3"/>
  <c r="D192" i="3"/>
  <c r="E192" i="3"/>
  <c r="G192" i="3"/>
  <c r="H192" i="3"/>
  <c r="J192" i="3"/>
  <c r="K192" i="3"/>
  <c r="A193" i="3"/>
  <c r="B193" i="3"/>
  <c r="D193" i="3"/>
  <c r="E193" i="3"/>
  <c r="G193" i="3"/>
  <c r="H193" i="3"/>
  <c r="J193" i="3"/>
  <c r="K193" i="3"/>
  <c r="A194" i="3"/>
  <c r="B194" i="3"/>
  <c r="D194" i="3"/>
  <c r="E194" i="3"/>
  <c r="G194" i="3"/>
  <c r="H194" i="3"/>
  <c r="J194" i="3"/>
  <c r="K194" i="3"/>
  <c r="A195" i="3"/>
  <c r="B195" i="3"/>
  <c r="D195" i="3"/>
  <c r="E195" i="3"/>
  <c r="G195" i="3"/>
  <c r="H195" i="3"/>
  <c r="J195" i="3"/>
  <c r="K195" i="3"/>
  <c r="A196" i="3"/>
  <c r="B196" i="3"/>
  <c r="D196" i="3"/>
  <c r="E196" i="3"/>
  <c r="G196" i="3"/>
  <c r="H196" i="3"/>
  <c r="J196" i="3"/>
  <c r="K196" i="3"/>
  <c r="A197" i="3"/>
  <c r="B197" i="3"/>
  <c r="D197" i="3"/>
  <c r="E197" i="3"/>
  <c r="G197" i="3"/>
  <c r="H197" i="3"/>
  <c r="J197" i="3"/>
  <c r="K197" i="3"/>
  <c r="A198" i="3"/>
  <c r="B198" i="3"/>
  <c r="D198" i="3"/>
  <c r="E198" i="3"/>
  <c r="G198" i="3"/>
  <c r="H198" i="3"/>
  <c r="J198" i="3"/>
  <c r="K198" i="3"/>
  <c r="A199" i="3"/>
  <c r="B199" i="3"/>
  <c r="D199" i="3"/>
  <c r="E199" i="3"/>
  <c r="G199" i="3"/>
  <c r="H199" i="3"/>
  <c r="J199" i="3"/>
  <c r="K199" i="3"/>
  <c r="A200" i="3"/>
  <c r="B200" i="3"/>
  <c r="D200" i="3"/>
  <c r="E200" i="3"/>
  <c r="G200" i="3"/>
  <c r="H200" i="3"/>
  <c r="J200" i="3"/>
  <c r="K200" i="3"/>
  <c r="A201" i="3"/>
  <c r="B201" i="3"/>
  <c r="D201" i="3"/>
  <c r="E201" i="3"/>
  <c r="G201" i="3"/>
  <c r="H201" i="3"/>
  <c r="J201" i="3"/>
  <c r="K201" i="3"/>
  <c r="A202" i="3"/>
  <c r="B202" i="3"/>
  <c r="D202" i="3"/>
  <c r="E202" i="3"/>
  <c r="G202" i="3"/>
  <c r="H202" i="3"/>
  <c r="J202" i="3"/>
  <c r="K202" i="3"/>
  <c r="A203" i="3"/>
  <c r="B203" i="3"/>
  <c r="D203" i="3"/>
  <c r="E203" i="3"/>
  <c r="G203" i="3"/>
  <c r="H203" i="3"/>
  <c r="J203" i="3"/>
  <c r="K203" i="3"/>
  <c r="A204" i="3"/>
  <c r="B204" i="3"/>
  <c r="D204" i="3"/>
  <c r="E204" i="3"/>
  <c r="G204" i="3"/>
  <c r="H204" i="3"/>
  <c r="J204" i="3"/>
  <c r="K204" i="3"/>
  <c r="A205" i="3"/>
  <c r="B205" i="3"/>
  <c r="D205" i="3"/>
  <c r="E205" i="3"/>
  <c r="G205" i="3"/>
  <c r="H205" i="3"/>
  <c r="J205" i="3"/>
  <c r="K205" i="3"/>
  <c r="A206" i="3"/>
  <c r="B206" i="3"/>
  <c r="D206" i="3"/>
  <c r="E206" i="3"/>
  <c r="G206" i="3"/>
  <c r="H206" i="3"/>
  <c r="J206" i="3"/>
  <c r="K206" i="3"/>
  <c r="A207" i="3"/>
  <c r="B207" i="3"/>
  <c r="D207" i="3"/>
  <c r="E207" i="3"/>
  <c r="G207" i="3"/>
  <c r="H207" i="3"/>
  <c r="J207" i="3"/>
  <c r="K207" i="3"/>
  <c r="A208" i="3"/>
  <c r="B208" i="3"/>
  <c r="D208" i="3"/>
  <c r="E208" i="3"/>
  <c r="G208" i="3"/>
  <c r="H208" i="3"/>
  <c r="J208" i="3"/>
  <c r="K208" i="3"/>
  <c r="A209" i="3"/>
  <c r="B209" i="3"/>
  <c r="D209" i="3"/>
  <c r="E209" i="3"/>
  <c r="G209" i="3"/>
  <c r="H209" i="3"/>
  <c r="J209" i="3"/>
  <c r="K209" i="3"/>
  <c r="A210" i="3"/>
  <c r="B210" i="3"/>
  <c r="D210" i="3"/>
  <c r="E210" i="3"/>
  <c r="G210" i="3"/>
  <c r="H210" i="3"/>
  <c r="J210" i="3"/>
  <c r="K210" i="3"/>
  <c r="A211" i="3"/>
  <c r="B211" i="3"/>
  <c r="D211" i="3"/>
  <c r="E211" i="3"/>
  <c r="G211" i="3"/>
  <c r="H211" i="3"/>
  <c r="J211" i="3"/>
  <c r="K211" i="3"/>
  <c r="A212" i="3"/>
  <c r="B212" i="3"/>
  <c r="D212" i="3"/>
  <c r="E212" i="3"/>
  <c r="G212" i="3"/>
  <c r="H212" i="3"/>
  <c r="J212" i="3"/>
  <c r="K212" i="3"/>
  <c r="A213" i="3"/>
  <c r="B213" i="3"/>
  <c r="D213" i="3"/>
  <c r="E213" i="3"/>
  <c r="G213" i="3"/>
  <c r="H213" i="3"/>
  <c r="J213" i="3"/>
  <c r="K213" i="3"/>
  <c r="A214" i="3"/>
  <c r="B214" i="3"/>
  <c r="D214" i="3"/>
  <c r="E214" i="3"/>
  <c r="G214" i="3"/>
  <c r="H214" i="3"/>
  <c r="J214" i="3"/>
  <c r="K214" i="3"/>
  <c r="A215" i="3"/>
  <c r="B215" i="3"/>
  <c r="D215" i="3"/>
  <c r="E215" i="3"/>
  <c r="G215" i="3"/>
  <c r="H215" i="3"/>
  <c r="J215" i="3"/>
  <c r="K215" i="3"/>
  <c r="A216" i="3"/>
  <c r="B216" i="3"/>
  <c r="D216" i="3"/>
  <c r="E216" i="3"/>
  <c r="G216" i="3"/>
  <c r="H216" i="3"/>
  <c r="J216" i="3"/>
  <c r="K216" i="3"/>
  <c r="A217" i="3"/>
  <c r="B217" i="3"/>
  <c r="D217" i="3"/>
  <c r="E217" i="3"/>
  <c r="G217" i="3"/>
  <c r="H217" i="3"/>
  <c r="J217" i="3"/>
  <c r="K217" i="3"/>
  <c r="A218" i="3"/>
  <c r="B218" i="3"/>
  <c r="D218" i="3"/>
  <c r="E218" i="3"/>
  <c r="G218" i="3"/>
  <c r="H218" i="3"/>
  <c r="J218" i="3"/>
  <c r="K218" i="3"/>
  <c r="A219" i="3"/>
  <c r="B219" i="3"/>
  <c r="D219" i="3"/>
  <c r="E219" i="3"/>
  <c r="G219" i="3"/>
  <c r="H219" i="3"/>
  <c r="J219" i="3"/>
  <c r="K219" i="3"/>
  <c r="A220" i="3"/>
  <c r="B220" i="3"/>
  <c r="D220" i="3"/>
  <c r="E220" i="3"/>
  <c r="G220" i="3"/>
  <c r="H220" i="3"/>
  <c r="J220" i="3"/>
  <c r="K220" i="3"/>
  <c r="A221" i="3"/>
  <c r="B221" i="3"/>
  <c r="D221" i="3"/>
  <c r="E221" i="3"/>
  <c r="G221" i="3"/>
  <c r="H221" i="3"/>
  <c r="J221" i="3"/>
  <c r="K221" i="3"/>
  <c r="A222" i="3"/>
  <c r="B222" i="3"/>
  <c r="D222" i="3"/>
  <c r="E222" i="3"/>
  <c r="G222" i="3"/>
  <c r="H222" i="3"/>
  <c r="J222" i="3"/>
  <c r="K222" i="3"/>
  <c r="A223" i="3"/>
  <c r="B223" i="3"/>
  <c r="D223" i="3"/>
  <c r="E223" i="3"/>
  <c r="G223" i="3"/>
  <c r="H223" i="3"/>
  <c r="J223" i="3"/>
  <c r="K223" i="3"/>
  <c r="A224" i="3"/>
  <c r="B224" i="3"/>
  <c r="D224" i="3"/>
  <c r="E224" i="3"/>
  <c r="G224" i="3"/>
  <c r="H224" i="3"/>
  <c r="J224" i="3"/>
  <c r="K224" i="3"/>
  <c r="A225" i="3"/>
  <c r="B225" i="3"/>
  <c r="D225" i="3"/>
  <c r="E225" i="3"/>
  <c r="G225" i="3"/>
  <c r="H225" i="3"/>
  <c r="J225" i="3"/>
  <c r="K225" i="3"/>
  <c r="A226" i="3"/>
  <c r="B226" i="3"/>
  <c r="D226" i="3"/>
  <c r="E226" i="3"/>
  <c r="G226" i="3"/>
  <c r="H226" i="3"/>
  <c r="J226" i="3"/>
  <c r="K226" i="3"/>
  <c r="A227" i="3"/>
  <c r="B227" i="3"/>
  <c r="D227" i="3"/>
  <c r="E227" i="3"/>
  <c r="G227" i="3"/>
  <c r="H227" i="3"/>
  <c r="J227" i="3"/>
  <c r="K227" i="3"/>
  <c r="A228" i="3"/>
  <c r="B228" i="3"/>
  <c r="D228" i="3"/>
  <c r="E228" i="3"/>
  <c r="G228" i="3"/>
  <c r="H228" i="3"/>
  <c r="J228" i="3"/>
  <c r="K228" i="3"/>
  <c r="A229" i="3"/>
  <c r="B229" i="3"/>
  <c r="D229" i="3"/>
  <c r="E229" i="3"/>
  <c r="G229" i="3"/>
  <c r="H229" i="3"/>
  <c r="J229" i="3"/>
  <c r="K229" i="3"/>
  <c r="A230" i="3"/>
  <c r="B230" i="3"/>
  <c r="D230" i="3"/>
  <c r="E230" i="3"/>
  <c r="G230" i="3"/>
  <c r="H230" i="3"/>
  <c r="J230" i="3"/>
  <c r="K230" i="3"/>
  <c r="A231" i="3"/>
  <c r="B231" i="3"/>
  <c r="D231" i="3"/>
  <c r="E231" i="3"/>
  <c r="G231" i="3"/>
  <c r="H231" i="3"/>
  <c r="J231" i="3"/>
  <c r="K231" i="3"/>
  <c r="A232" i="3"/>
  <c r="B232" i="3"/>
  <c r="D232" i="3"/>
  <c r="E232" i="3"/>
  <c r="G232" i="3"/>
  <c r="H232" i="3"/>
  <c r="J232" i="3"/>
  <c r="K232" i="3"/>
  <c r="A233" i="3"/>
  <c r="B233" i="3"/>
  <c r="D233" i="3"/>
  <c r="E233" i="3"/>
  <c r="G233" i="3"/>
  <c r="H233" i="3"/>
  <c r="J233" i="3"/>
  <c r="K233" i="3"/>
  <c r="A234" i="3"/>
  <c r="B234" i="3"/>
  <c r="D234" i="3"/>
  <c r="E234" i="3"/>
  <c r="G234" i="3"/>
  <c r="H234" i="3"/>
  <c r="J234" i="3"/>
  <c r="K234" i="3"/>
  <c r="A235" i="3"/>
  <c r="B235" i="3"/>
  <c r="D235" i="3"/>
  <c r="E235" i="3"/>
  <c r="G235" i="3"/>
  <c r="H235" i="3"/>
  <c r="J235" i="3"/>
  <c r="K235" i="3"/>
  <c r="A236" i="3"/>
  <c r="B236" i="3"/>
  <c r="D236" i="3"/>
  <c r="E236" i="3"/>
  <c r="G236" i="3"/>
  <c r="H236" i="3"/>
  <c r="J236" i="3"/>
  <c r="K236" i="3"/>
  <c r="A237" i="3"/>
  <c r="B237" i="3"/>
  <c r="D237" i="3"/>
  <c r="E237" i="3"/>
  <c r="G237" i="3"/>
  <c r="H237" i="3"/>
  <c r="J237" i="3"/>
  <c r="K237" i="3"/>
  <c r="A238" i="3"/>
  <c r="B238" i="3"/>
  <c r="D238" i="3"/>
  <c r="E238" i="3"/>
  <c r="G238" i="3"/>
  <c r="H238" i="3"/>
  <c r="J238" i="3"/>
  <c r="K238" i="3"/>
  <c r="A239" i="3"/>
  <c r="B239" i="3"/>
  <c r="D239" i="3"/>
  <c r="E239" i="3"/>
  <c r="G239" i="3"/>
  <c r="H239" i="3"/>
  <c r="J239" i="3"/>
  <c r="K239" i="3"/>
  <c r="A240" i="3"/>
  <c r="B240" i="3"/>
  <c r="D240" i="3"/>
  <c r="E240" i="3"/>
  <c r="G240" i="3"/>
  <c r="H240" i="3"/>
  <c r="J240" i="3"/>
  <c r="K240" i="3"/>
  <c r="A241" i="3"/>
  <c r="B241" i="3"/>
  <c r="D241" i="3"/>
  <c r="E241" i="3"/>
  <c r="G241" i="3"/>
  <c r="H241" i="3"/>
  <c r="J241" i="3"/>
  <c r="K241" i="3"/>
  <c r="A242" i="3"/>
  <c r="B242" i="3"/>
  <c r="D242" i="3"/>
  <c r="E242" i="3"/>
  <c r="G242" i="3"/>
  <c r="H242" i="3"/>
  <c r="J242" i="3"/>
  <c r="K242" i="3"/>
  <c r="A243" i="3"/>
  <c r="B243" i="3"/>
  <c r="D243" i="3"/>
  <c r="E243" i="3"/>
  <c r="G243" i="3"/>
  <c r="H243" i="3"/>
  <c r="J243" i="3"/>
  <c r="K243" i="3"/>
  <c r="A244" i="3"/>
  <c r="B244" i="3"/>
  <c r="D244" i="3"/>
  <c r="E244" i="3"/>
  <c r="G244" i="3"/>
  <c r="H244" i="3"/>
  <c r="J244" i="3"/>
  <c r="K244" i="3"/>
  <c r="A245" i="3"/>
  <c r="B245" i="3"/>
  <c r="D245" i="3"/>
  <c r="E245" i="3"/>
  <c r="G245" i="3"/>
  <c r="H245" i="3"/>
  <c r="J245" i="3"/>
  <c r="K245" i="3"/>
  <c r="A246" i="3"/>
  <c r="B246" i="3"/>
  <c r="D246" i="3"/>
  <c r="E246" i="3"/>
  <c r="G246" i="3"/>
  <c r="H246" i="3"/>
  <c r="J246" i="3"/>
  <c r="K246" i="3"/>
  <c r="A247" i="3"/>
  <c r="B247" i="3"/>
  <c r="D247" i="3"/>
  <c r="E247" i="3"/>
  <c r="G247" i="3"/>
  <c r="H247" i="3"/>
  <c r="J247" i="3"/>
  <c r="K247" i="3"/>
  <c r="A248" i="3"/>
  <c r="B248" i="3"/>
  <c r="D248" i="3"/>
  <c r="E248" i="3"/>
  <c r="G248" i="3"/>
  <c r="H248" i="3"/>
  <c r="J248" i="3"/>
  <c r="K248" i="3"/>
  <c r="A249" i="3"/>
  <c r="B249" i="3"/>
  <c r="D249" i="3"/>
  <c r="E249" i="3"/>
  <c r="G249" i="3"/>
  <c r="H249" i="3"/>
  <c r="J249" i="3"/>
  <c r="K249" i="3"/>
  <c r="A250" i="3"/>
  <c r="B250" i="3"/>
  <c r="D250" i="3"/>
  <c r="E250" i="3"/>
  <c r="G250" i="3"/>
  <c r="H250" i="3"/>
  <c r="J250" i="3"/>
  <c r="K250" i="3"/>
  <c r="A251" i="3"/>
  <c r="B251" i="3"/>
  <c r="D251" i="3"/>
  <c r="E251" i="3"/>
  <c r="G251" i="3"/>
  <c r="H251" i="3"/>
  <c r="J251" i="3"/>
  <c r="K251" i="3"/>
  <c r="A252" i="3"/>
  <c r="B252" i="3"/>
  <c r="D252" i="3"/>
  <c r="E252" i="3"/>
  <c r="G252" i="3"/>
  <c r="H252" i="3"/>
  <c r="J252" i="3"/>
  <c r="K252" i="3"/>
  <c r="A253" i="3"/>
  <c r="B253" i="3"/>
  <c r="D253" i="3"/>
  <c r="E253" i="3"/>
  <c r="G253" i="3"/>
  <c r="H253" i="3"/>
  <c r="J253" i="3"/>
  <c r="K253" i="3"/>
  <c r="A254" i="3"/>
  <c r="B254" i="3"/>
  <c r="D254" i="3"/>
  <c r="E254" i="3"/>
  <c r="G254" i="3"/>
  <c r="H254" i="3"/>
  <c r="J254" i="3"/>
  <c r="K254" i="3"/>
  <c r="A255" i="3"/>
  <c r="B255" i="3"/>
  <c r="D255" i="3"/>
  <c r="E255" i="3"/>
  <c r="G255" i="3"/>
  <c r="H255" i="3"/>
  <c r="J255" i="3"/>
  <c r="K255" i="3"/>
  <c r="A256" i="3"/>
  <c r="B256" i="3"/>
  <c r="D256" i="3"/>
  <c r="E256" i="3"/>
  <c r="G256" i="3"/>
  <c r="H256" i="3"/>
  <c r="J256" i="3"/>
  <c r="K256" i="3"/>
  <c r="A257" i="3"/>
  <c r="B257" i="3"/>
  <c r="D257" i="3"/>
  <c r="E257" i="3"/>
  <c r="G257" i="3"/>
  <c r="H257" i="3"/>
  <c r="J257" i="3"/>
  <c r="K257" i="3"/>
  <c r="A258" i="3"/>
  <c r="B258" i="3"/>
  <c r="D258" i="3"/>
  <c r="E258" i="3"/>
  <c r="G258" i="3"/>
  <c r="H258" i="3"/>
  <c r="J258" i="3"/>
  <c r="K258" i="3"/>
  <c r="A259" i="3"/>
  <c r="B259" i="3"/>
  <c r="D259" i="3"/>
  <c r="E259" i="3"/>
  <c r="G259" i="3"/>
  <c r="H259" i="3"/>
  <c r="J259" i="3"/>
  <c r="K259" i="3"/>
  <c r="A260" i="3"/>
  <c r="B260" i="3"/>
  <c r="D260" i="3"/>
  <c r="E260" i="3"/>
  <c r="G260" i="3"/>
  <c r="H260" i="3"/>
  <c r="J260" i="3"/>
  <c r="K260" i="3"/>
  <c r="A261" i="3"/>
  <c r="B261" i="3"/>
  <c r="D261" i="3"/>
  <c r="E261" i="3"/>
  <c r="G261" i="3"/>
  <c r="H261" i="3"/>
  <c r="J261" i="3"/>
  <c r="K261" i="3"/>
  <c r="A262" i="3"/>
  <c r="B262" i="3"/>
  <c r="D262" i="3"/>
  <c r="E262" i="3"/>
  <c r="G262" i="3"/>
  <c r="H262" i="3"/>
  <c r="J262" i="3"/>
  <c r="K262" i="3"/>
  <c r="A263" i="3"/>
  <c r="B263" i="3"/>
  <c r="D263" i="3"/>
  <c r="E263" i="3"/>
  <c r="G263" i="3"/>
  <c r="H263" i="3"/>
  <c r="J263" i="3"/>
  <c r="K263" i="3"/>
  <c r="A264" i="3"/>
  <c r="B264" i="3"/>
  <c r="D264" i="3"/>
  <c r="E264" i="3"/>
  <c r="G264" i="3"/>
  <c r="H264" i="3"/>
  <c r="J264" i="3"/>
  <c r="K264" i="3"/>
  <c r="A265" i="3"/>
  <c r="B265" i="3"/>
  <c r="D265" i="3"/>
  <c r="E265" i="3"/>
  <c r="G265" i="3"/>
  <c r="H265" i="3"/>
  <c r="J265" i="3"/>
  <c r="K265" i="3"/>
  <c r="A266" i="3"/>
  <c r="B266" i="3"/>
  <c r="D266" i="3"/>
  <c r="E266" i="3"/>
  <c r="G266" i="3"/>
  <c r="H266" i="3"/>
  <c r="J266" i="3"/>
  <c r="K266" i="3"/>
  <c r="A267" i="3"/>
  <c r="B267" i="3"/>
  <c r="D267" i="3"/>
  <c r="E267" i="3"/>
  <c r="G267" i="3"/>
  <c r="H267" i="3"/>
  <c r="J267" i="3"/>
  <c r="K267" i="3"/>
  <c r="A268" i="3"/>
  <c r="B268" i="3"/>
  <c r="D268" i="3"/>
  <c r="E268" i="3"/>
  <c r="G268" i="3"/>
  <c r="H268" i="3"/>
  <c r="J268" i="3"/>
  <c r="K268" i="3"/>
  <c r="A269" i="3"/>
  <c r="B269" i="3"/>
  <c r="D269" i="3"/>
  <c r="E269" i="3"/>
  <c r="G269" i="3"/>
  <c r="H269" i="3"/>
  <c r="J269" i="3"/>
  <c r="K269" i="3"/>
  <c r="A270" i="3"/>
  <c r="B270" i="3"/>
  <c r="D270" i="3"/>
  <c r="E270" i="3"/>
  <c r="G270" i="3"/>
  <c r="H270" i="3"/>
  <c r="J270" i="3"/>
  <c r="K270" i="3"/>
  <c r="A271" i="3"/>
  <c r="B271" i="3"/>
  <c r="D271" i="3"/>
  <c r="E271" i="3"/>
  <c r="G271" i="3"/>
  <c r="H271" i="3"/>
  <c r="J271" i="3"/>
  <c r="K271" i="3"/>
  <c r="A272" i="3"/>
  <c r="B272" i="3"/>
  <c r="D272" i="3"/>
  <c r="E272" i="3"/>
  <c r="G272" i="3"/>
  <c r="H272" i="3"/>
  <c r="J272" i="3"/>
  <c r="K272" i="3"/>
  <c r="A273" i="3"/>
  <c r="B273" i="3"/>
  <c r="D273" i="3"/>
  <c r="E273" i="3"/>
  <c r="G273" i="3"/>
  <c r="H273" i="3"/>
  <c r="J273" i="3"/>
  <c r="K273" i="3"/>
  <c r="A274" i="3"/>
  <c r="B274" i="3"/>
  <c r="D274" i="3"/>
  <c r="E274" i="3"/>
  <c r="G274" i="3"/>
  <c r="H274" i="3"/>
  <c r="J274" i="3"/>
  <c r="K274" i="3"/>
  <c r="A275" i="3"/>
  <c r="B275" i="3"/>
  <c r="D275" i="3"/>
  <c r="E275" i="3"/>
  <c r="G275" i="3"/>
  <c r="H275" i="3"/>
  <c r="J275" i="3"/>
  <c r="K275" i="3"/>
  <c r="A276" i="3"/>
  <c r="B276" i="3"/>
  <c r="D276" i="3"/>
  <c r="E276" i="3"/>
  <c r="G276" i="3"/>
  <c r="H276" i="3"/>
  <c r="J276" i="3"/>
  <c r="K276" i="3"/>
  <c r="A277" i="3"/>
  <c r="B277" i="3"/>
  <c r="D277" i="3"/>
  <c r="E277" i="3"/>
  <c r="G277" i="3"/>
  <c r="H277" i="3"/>
  <c r="J277" i="3"/>
  <c r="K277" i="3"/>
  <c r="A278" i="3"/>
  <c r="B278" i="3"/>
  <c r="D278" i="3"/>
  <c r="E278" i="3"/>
  <c r="G278" i="3"/>
  <c r="H278" i="3"/>
  <c r="J278" i="3"/>
  <c r="K278" i="3"/>
  <c r="A279" i="3"/>
  <c r="B279" i="3"/>
  <c r="D279" i="3"/>
  <c r="E279" i="3"/>
  <c r="G279" i="3"/>
  <c r="H279" i="3"/>
  <c r="J279" i="3"/>
  <c r="K279" i="3"/>
  <c r="A280" i="3"/>
  <c r="B280" i="3"/>
  <c r="D280" i="3"/>
  <c r="E280" i="3"/>
  <c r="G280" i="3"/>
  <c r="H280" i="3"/>
  <c r="J280" i="3"/>
  <c r="K280" i="3"/>
  <c r="A281" i="3"/>
  <c r="B281" i="3"/>
  <c r="D281" i="3"/>
  <c r="E281" i="3"/>
  <c r="G281" i="3"/>
  <c r="H281" i="3"/>
  <c r="J281" i="3"/>
  <c r="K281" i="3"/>
  <c r="A282" i="3"/>
  <c r="B282" i="3"/>
  <c r="D282" i="3"/>
  <c r="E282" i="3"/>
  <c r="G282" i="3"/>
  <c r="H282" i="3"/>
  <c r="J282" i="3"/>
  <c r="K282" i="3"/>
  <c r="A283" i="3"/>
  <c r="B283" i="3"/>
  <c r="D283" i="3"/>
  <c r="E283" i="3"/>
  <c r="G283" i="3"/>
  <c r="H283" i="3"/>
  <c r="J283" i="3"/>
  <c r="K283" i="3"/>
  <c r="A284" i="3"/>
  <c r="B284" i="3"/>
  <c r="D284" i="3"/>
  <c r="E284" i="3"/>
  <c r="G284" i="3"/>
  <c r="H284" i="3"/>
  <c r="J284" i="3"/>
  <c r="K284" i="3"/>
  <c r="A285" i="3"/>
  <c r="B285" i="3"/>
  <c r="D285" i="3"/>
  <c r="E285" i="3"/>
  <c r="G285" i="3"/>
  <c r="H285" i="3"/>
  <c r="J285" i="3"/>
  <c r="K285" i="3"/>
  <c r="A286" i="3"/>
  <c r="B286" i="3"/>
  <c r="D286" i="3"/>
  <c r="E286" i="3"/>
  <c r="G286" i="3"/>
  <c r="H286" i="3"/>
  <c r="J286" i="3"/>
  <c r="K286" i="3"/>
  <c r="A287" i="3"/>
  <c r="B287" i="3"/>
  <c r="D287" i="3"/>
  <c r="E287" i="3"/>
  <c r="G287" i="3"/>
  <c r="H287" i="3"/>
  <c r="J287" i="3"/>
  <c r="K287" i="3"/>
  <c r="A288" i="3"/>
  <c r="B288" i="3"/>
  <c r="D288" i="3"/>
  <c r="E288" i="3"/>
  <c r="G288" i="3"/>
  <c r="H288" i="3"/>
  <c r="J288" i="3"/>
  <c r="K288" i="3"/>
  <c r="A289" i="3"/>
  <c r="B289" i="3"/>
  <c r="D289" i="3"/>
  <c r="E289" i="3"/>
  <c r="G289" i="3"/>
  <c r="H289" i="3"/>
  <c r="J289" i="3"/>
  <c r="K289" i="3"/>
  <c r="A290" i="3"/>
  <c r="B290" i="3"/>
  <c r="D290" i="3"/>
  <c r="E290" i="3"/>
  <c r="G290" i="3"/>
  <c r="H290" i="3"/>
  <c r="J290" i="3"/>
  <c r="K290" i="3"/>
  <c r="A291" i="3"/>
  <c r="B291" i="3"/>
  <c r="D291" i="3"/>
  <c r="E291" i="3"/>
  <c r="G291" i="3"/>
  <c r="H291" i="3"/>
  <c r="J291" i="3"/>
  <c r="K291" i="3"/>
  <c r="A292" i="3"/>
  <c r="B292" i="3"/>
  <c r="D292" i="3"/>
  <c r="E292" i="3"/>
  <c r="G292" i="3"/>
  <c r="H292" i="3"/>
  <c r="J292" i="3"/>
  <c r="K292" i="3"/>
  <c r="A293" i="3"/>
  <c r="B293" i="3"/>
  <c r="D293" i="3"/>
  <c r="E293" i="3"/>
  <c r="G293" i="3"/>
  <c r="H293" i="3"/>
  <c r="J293" i="3"/>
  <c r="K293" i="3"/>
  <c r="A294" i="3"/>
  <c r="B294" i="3"/>
  <c r="D294" i="3"/>
  <c r="E294" i="3"/>
  <c r="G294" i="3"/>
  <c r="H294" i="3"/>
  <c r="J294" i="3"/>
  <c r="K294" i="3"/>
  <c r="A295" i="3"/>
  <c r="B295" i="3"/>
  <c r="D295" i="3"/>
  <c r="E295" i="3"/>
  <c r="G295" i="3"/>
  <c r="H295" i="3"/>
  <c r="J295" i="3"/>
  <c r="K295" i="3"/>
  <c r="A296" i="3"/>
  <c r="B296" i="3"/>
  <c r="D296" i="3"/>
  <c r="E296" i="3"/>
  <c r="G296" i="3"/>
  <c r="H296" i="3"/>
  <c r="J296" i="3"/>
  <c r="K296" i="3"/>
  <c r="A297" i="3"/>
  <c r="B297" i="3"/>
  <c r="D297" i="3"/>
  <c r="E297" i="3"/>
  <c r="G297" i="3"/>
  <c r="H297" i="3"/>
  <c r="J297" i="3"/>
  <c r="K297" i="3"/>
  <c r="A298" i="3"/>
  <c r="B298" i="3"/>
  <c r="D298" i="3"/>
  <c r="E298" i="3"/>
  <c r="G298" i="3"/>
  <c r="H298" i="3"/>
  <c r="J298" i="3"/>
  <c r="K298" i="3"/>
  <c r="A299" i="3"/>
  <c r="B299" i="3"/>
  <c r="D299" i="3"/>
  <c r="E299" i="3"/>
  <c r="G299" i="3"/>
  <c r="H299" i="3"/>
  <c r="J299" i="3"/>
  <c r="K299" i="3"/>
  <c r="A300" i="3"/>
  <c r="B300" i="3"/>
  <c r="D300" i="3"/>
  <c r="E300" i="3"/>
  <c r="G300" i="3"/>
  <c r="H300" i="3"/>
  <c r="J300" i="3"/>
  <c r="K300" i="3"/>
  <c r="A301" i="3"/>
  <c r="B301" i="3"/>
  <c r="D301" i="3"/>
  <c r="E301" i="3"/>
  <c r="G301" i="3"/>
  <c r="H301" i="3"/>
  <c r="J301" i="3"/>
  <c r="K301" i="3"/>
  <c r="A302" i="3"/>
  <c r="B302" i="3"/>
  <c r="D302" i="3"/>
  <c r="E302" i="3"/>
  <c r="G302" i="3"/>
  <c r="H302" i="3"/>
  <c r="J302" i="3"/>
  <c r="K302" i="3"/>
  <c r="A303" i="3"/>
  <c r="B303" i="3"/>
  <c r="D303" i="3"/>
  <c r="E303" i="3"/>
  <c r="G303" i="3"/>
  <c r="H303" i="3"/>
  <c r="J303" i="3"/>
  <c r="K303" i="3"/>
  <c r="A304" i="3"/>
  <c r="B304" i="3"/>
  <c r="D304" i="3"/>
  <c r="E304" i="3"/>
  <c r="G304" i="3"/>
  <c r="H304" i="3"/>
  <c r="J304" i="3"/>
  <c r="K304" i="3"/>
  <c r="A305" i="3"/>
  <c r="B305" i="3"/>
  <c r="D305" i="3"/>
  <c r="E305" i="3"/>
  <c r="G305" i="3"/>
  <c r="H305" i="3"/>
  <c r="J305" i="3"/>
  <c r="K305" i="3"/>
  <c r="A306" i="3"/>
  <c r="B306" i="3"/>
  <c r="D306" i="3"/>
  <c r="E306" i="3"/>
  <c r="G306" i="3"/>
  <c r="H306" i="3"/>
  <c r="J306" i="3"/>
  <c r="K306" i="3"/>
  <c r="A307" i="3"/>
  <c r="B307" i="3"/>
  <c r="D307" i="3"/>
  <c r="E307" i="3"/>
  <c r="G307" i="3"/>
  <c r="H307" i="3"/>
  <c r="J307" i="3"/>
  <c r="K307" i="3"/>
  <c r="A308" i="3"/>
  <c r="B308" i="3"/>
  <c r="D308" i="3"/>
  <c r="E308" i="3"/>
  <c r="G308" i="3"/>
  <c r="H308" i="3"/>
  <c r="J308" i="3"/>
  <c r="K308" i="3"/>
  <c r="A309" i="3"/>
  <c r="B309" i="3"/>
  <c r="D309" i="3"/>
  <c r="E309" i="3"/>
  <c r="G309" i="3"/>
  <c r="H309" i="3"/>
  <c r="J309" i="3"/>
  <c r="K309" i="3"/>
  <c r="A310" i="3"/>
  <c r="B310" i="3"/>
  <c r="D310" i="3"/>
  <c r="E310" i="3"/>
  <c r="G310" i="3"/>
  <c r="H310" i="3"/>
  <c r="J310" i="3"/>
  <c r="K310" i="3"/>
  <c r="A311" i="3"/>
  <c r="B311" i="3"/>
  <c r="D311" i="3"/>
  <c r="E311" i="3"/>
  <c r="G311" i="3"/>
  <c r="H311" i="3"/>
  <c r="J311" i="3"/>
  <c r="K311" i="3"/>
  <c r="A312" i="3"/>
  <c r="B312" i="3"/>
  <c r="D312" i="3"/>
  <c r="E312" i="3"/>
  <c r="G312" i="3"/>
  <c r="H312" i="3"/>
  <c r="J312" i="3"/>
  <c r="K312" i="3"/>
  <c r="A313" i="3"/>
  <c r="B313" i="3"/>
  <c r="D313" i="3"/>
  <c r="E313" i="3"/>
  <c r="G313" i="3"/>
  <c r="H313" i="3"/>
  <c r="J313" i="3"/>
  <c r="K313" i="3"/>
  <c r="A314" i="3"/>
  <c r="B314" i="3"/>
  <c r="D314" i="3"/>
  <c r="E314" i="3"/>
  <c r="G314" i="3"/>
  <c r="H314" i="3"/>
  <c r="J314" i="3"/>
  <c r="K314" i="3"/>
  <c r="A315" i="3"/>
  <c r="B315" i="3"/>
  <c r="D315" i="3"/>
  <c r="E315" i="3"/>
  <c r="G315" i="3"/>
  <c r="H315" i="3"/>
  <c r="J315" i="3"/>
  <c r="K315" i="3"/>
  <c r="A316" i="3"/>
  <c r="B316" i="3"/>
  <c r="D316" i="3"/>
  <c r="E316" i="3"/>
  <c r="G316" i="3"/>
  <c r="H316" i="3"/>
  <c r="J316" i="3"/>
  <c r="K316" i="3"/>
  <c r="A317" i="3"/>
  <c r="B317" i="3"/>
  <c r="D317" i="3"/>
  <c r="E317" i="3"/>
  <c r="G317" i="3"/>
  <c r="H317" i="3"/>
  <c r="J317" i="3"/>
  <c r="K317" i="3"/>
  <c r="A318" i="3"/>
  <c r="B318" i="3"/>
  <c r="D318" i="3"/>
  <c r="E318" i="3"/>
  <c r="G318" i="3"/>
  <c r="H318" i="3"/>
  <c r="J318" i="3"/>
  <c r="K318" i="3"/>
  <c r="A319" i="3"/>
  <c r="B319" i="3"/>
  <c r="D319" i="3"/>
  <c r="E319" i="3"/>
  <c r="G319" i="3"/>
  <c r="H319" i="3"/>
  <c r="J319" i="3"/>
  <c r="K319" i="3"/>
  <c r="A320" i="3"/>
  <c r="B320" i="3"/>
  <c r="D320" i="3"/>
  <c r="E320" i="3"/>
  <c r="G320" i="3"/>
  <c r="H320" i="3"/>
  <c r="J320" i="3"/>
  <c r="K320" i="3"/>
  <c r="A321" i="3"/>
  <c r="B321" i="3"/>
  <c r="D321" i="3"/>
  <c r="E321" i="3"/>
  <c r="G321" i="3"/>
  <c r="H321" i="3"/>
  <c r="J321" i="3"/>
  <c r="K321" i="3"/>
  <c r="A322" i="3"/>
  <c r="B322" i="3"/>
  <c r="D322" i="3"/>
  <c r="E322" i="3"/>
  <c r="G322" i="3"/>
  <c r="H322" i="3"/>
  <c r="J322" i="3"/>
  <c r="K322" i="3"/>
  <c r="A323" i="3"/>
  <c r="B323" i="3"/>
  <c r="D323" i="3"/>
  <c r="E323" i="3"/>
  <c r="G323" i="3"/>
  <c r="H323" i="3"/>
  <c r="J323" i="3"/>
  <c r="K323" i="3"/>
  <c r="A324" i="3"/>
  <c r="B324" i="3"/>
  <c r="D324" i="3"/>
  <c r="E324" i="3"/>
  <c r="G324" i="3"/>
  <c r="H324" i="3"/>
  <c r="J324" i="3"/>
  <c r="K324" i="3"/>
  <c r="A325" i="3"/>
  <c r="B325" i="3"/>
  <c r="D325" i="3"/>
  <c r="E325" i="3"/>
  <c r="G325" i="3"/>
  <c r="H325" i="3"/>
  <c r="J325" i="3"/>
  <c r="K325" i="3"/>
  <c r="A326" i="3"/>
  <c r="B326" i="3"/>
  <c r="D326" i="3"/>
  <c r="E326" i="3"/>
  <c r="G326" i="3"/>
  <c r="H326" i="3"/>
  <c r="J326" i="3"/>
  <c r="K326" i="3"/>
  <c r="A327" i="3"/>
  <c r="B327" i="3"/>
  <c r="D327" i="3"/>
  <c r="E327" i="3"/>
  <c r="G327" i="3"/>
  <c r="H327" i="3"/>
  <c r="J327" i="3"/>
  <c r="K327" i="3"/>
  <c r="A328" i="3"/>
  <c r="B328" i="3"/>
  <c r="D328" i="3"/>
  <c r="E328" i="3"/>
  <c r="G328" i="3"/>
  <c r="H328" i="3"/>
  <c r="J328" i="3"/>
  <c r="K328" i="3"/>
  <c r="A329" i="3"/>
  <c r="B329" i="3"/>
  <c r="D329" i="3"/>
  <c r="E329" i="3"/>
  <c r="G329" i="3"/>
  <c r="H329" i="3"/>
  <c r="J329" i="3"/>
  <c r="K329" i="3"/>
  <c r="A330" i="3"/>
  <c r="B330" i="3"/>
  <c r="D330" i="3"/>
  <c r="E330" i="3"/>
  <c r="G330" i="3"/>
  <c r="H330" i="3"/>
  <c r="J330" i="3"/>
  <c r="K330" i="3"/>
  <c r="A331" i="3"/>
  <c r="B331" i="3"/>
  <c r="D331" i="3"/>
  <c r="E331" i="3"/>
  <c r="G331" i="3"/>
  <c r="H331" i="3"/>
  <c r="J331" i="3"/>
  <c r="K331" i="3"/>
  <c r="A332" i="3"/>
  <c r="B332" i="3"/>
  <c r="D332" i="3"/>
  <c r="E332" i="3"/>
  <c r="G332" i="3"/>
  <c r="H332" i="3"/>
  <c r="J332" i="3"/>
  <c r="K332" i="3"/>
  <c r="A333" i="3"/>
  <c r="B333" i="3"/>
  <c r="D333" i="3"/>
  <c r="E333" i="3"/>
  <c r="G333" i="3"/>
  <c r="H333" i="3"/>
  <c r="J333" i="3"/>
  <c r="K333" i="3"/>
  <c r="A334" i="3"/>
  <c r="B334" i="3"/>
  <c r="D334" i="3"/>
  <c r="E334" i="3"/>
  <c r="G334" i="3"/>
  <c r="H334" i="3"/>
  <c r="J334" i="3"/>
  <c r="K334" i="3"/>
  <c r="A335" i="3"/>
  <c r="B335" i="3"/>
  <c r="D335" i="3"/>
  <c r="E335" i="3"/>
  <c r="G335" i="3"/>
  <c r="H335" i="3"/>
  <c r="J335" i="3"/>
  <c r="K335" i="3"/>
  <c r="A336" i="3"/>
  <c r="B336" i="3"/>
  <c r="D336" i="3"/>
  <c r="E336" i="3"/>
  <c r="G336" i="3"/>
  <c r="H336" i="3"/>
  <c r="J336" i="3"/>
  <c r="K336" i="3"/>
  <c r="A337" i="3"/>
  <c r="B337" i="3"/>
  <c r="D337" i="3"/>
  <c r="E337" i="3"/>
  <c r="G337" i="3"/>
  <c r="H337" i="3"/>
  <c r="J337" i="3"/>
  <c r="K337" i="3"/>
  <c r="A338" i="3"/>
  <c r="B338" i="3"/>
  <c r="D338" i="3"/>
  <c r="E338" i="3"/>
  <c r="G338" i="3"/>
  <c r="H338" i="3"/>
  <c r="J338" i="3"/>
  <c r="K338" i="3"/>
  <c r="A339" i="3"/>
  <c r="B339" i="3"/>
  <c r="D339" i="3"/>
  <c r="E339" i="3"/>
  <c r="G339" i="3"/>
  <c r="H339" i="3"/>
  <c r="J339" i="3"/>
  <c r="K339" i="3"/>
  <c r="A340" i="3"/>
  <c r="B340" i="3"/>
  <c r="D340" i="3"/>
  <c r="E340" i="3"/>
  <c r="G340" i="3"/>
  <c r="H340" i="3"/>
  <c r="J340" i="3"/>
  <c r="K340" i="3"/>
  <c r="A341" i="3"/>
  <c r="B341" i="3"/>
  <c r="D341" i="3"/>
  <c r="E341" i="3"/>
  <c r="G341" i="3"/>
  <c r="H341" i="3"/>
  <c r="J341" i="3"/>
  <c r="K341" i="3"/>
  <c r="A342" i="3"/>
  <c r="B342" i="3"/>
  <c r="D342" i="3"/>
  <c r="E342" i="3"/>
  <c r="G342" i="3"/>
  <c r="H342" i="3"/>
  <c r="J342" i="3"/>
  <c r="K342" i="3"/>
  <c r="A343" i="3"/>
  <c r="B343" i="3"/>
  <c r="D343" i="3"/>
  <c r="E343" i="3"/>
  <c r="G343" i="3"/>
  <c r="H343" i="3"/>
  <c r="J343" i="3"/>
  <c r="K343" i="3"/>
  <c r="A344" i="3"/>
  <c r="B344" i="3"/>
  <c r="D344" i="3"/>
  <c r="E344" i="3"/>
  <c r="G344" i="3"/>
  <c r="H344" i="3"/>
  <c r="J344" i="3"/>
  <c r="K344" i="3"/>
  <c r="A345" i="3"/>
  <c r="B345" i="3"/>
  <c r="D345" i="3"/>
  <c r="E345" i="3"/>
  <c r="G345" i="3"/>
  <c r="H345" i="3"/>
  <c r="J345" i="3"/>
  <c r="K345" i="3"/>
  <c r="A346" i="3"/>
  <c r="B346" i="3"/>
  <c r="D346" i="3"/>
  <c r="E346" i="3"/>
  <c r="G346" i="3"/>
  <c r="H346" i="3"/>
  <c r="J346" i="3"/>
  <c r="K346" i="3"/>
  <c r="A347" i="3"/>
  <c r="B347" i="3"/>
  <c r="D347" i="3"/>
  <c r="E347" i="3"/>
  <c r="G347" i="3"/>
  <c r="H347" i="3"/>
  <c r="J347" i="3"/>
  <c r="K347" i="3"/>
  <c r="A348" i="3"/>
  <c r="B348" i="3"/>
  <c r="D348" i="3"/>
  <c r="E348" i="3"/>
  <c r="G348" i="3"/>
  <c r="H348" i="3"/>
  <c r="J348" i="3"/>
  <c r="K348" i="3"/>
  <c r="A349" i="3"/>
  <c r="B349" i="3"/>
  <c r="D349" i="3"/>
  <c r="E349" i="3"/>
  <c r="G349" i="3"/>
  <c r="H349" i="3"/>
  <c r="J349" i="3"/>
  <c r="K349" i="3"/>
  <c r="A350" i="3"/>
  <c r="B350" i="3"/>
  <c r="D350" i="3"/>
  <c r="E350" i="3"/>
  <c r="G350" i="3"/>
  <c r="H350" i="3"/>
  <c r="J350" i="3"/>
  <c r="K350" i="3"/>
  <c r="A351" i="3"/>
  <c r="B351" i="3"/>
  <c r="D351" i="3"/>
  <c r="E351" i="3"/>
  <c r="G351" i="3"/>
  <c r="H351" i="3"/>
  <c r="J351" i="3"/>
  <c r="K351" i="3"/>
  <c r="A352" i="3"/>
  <c r="B352" i="3"/>
  <c r="D352" i="3"/>
  <c r="E352" i="3"/>
  <c r="G352" i="3"/>
  <c r="H352" i="3"/>
  <c r="J352" i="3"/>
  <c r="K352" i="3"/>
  <c r="A353" i="3"/>
  <c r="B353" i="3"/>
  <c r="D353" i="3"/>
  <c r="E353" i="3"/>
  <c r="G353" i="3"/>
  <c r="H353" i="3"/>
  <c r="J353" i="3"/>
  <c r="K353" i="3"/>
  <c r="A354" i="3"/>
  <c r="B354" i="3"/>
  <c r="D354" i="3"/>
  <c r="E354" i="3"/>
  <c r="G354" i="3"/>
  <c r="H354" i="3"/>
  <c r="J354" i="3"/>
  <c r="K354" i="3"/>
  <c r="A355" i="3"/>
  <c r="B355" i="3"/>
  <c r="D355" i="3"/>
  <c r="E355" i="3"/>
  <c r="G355" i="3"/>
  <c r="H355" i="3"/>
  <c r="J355" i="3"/>
  <c r="K355" i="3"/>
  <c r="A356" i="3"/>
  <c r="B356" i="3"/>
  <c r="D356" i="3"/>
  <c r="E356" i="3"/>
  <c r="G356" i="3"/>
  <c r="H356" i="3"/>
  <c r="J356" i="3"/>
  <c r="K356" i="3"/>
  <c r="A357" i="3"/>
  <c r="B357" i="3"/>
  <c r="D357" i="3"/>
  <c r="E357" i="3"/>
  <c r="G357" i="3"/>
  <c r="H357" i="3"/>
  <c r="J357" i="3"/>
  <c r="K357" i="3"/>
  <c r="A358" i="3"/>
  <c r="B358" i="3"/>
  <c r="D358" i="3"/>
  <c r="E358" i="3"/>
  <c r="G358" i="3"/>
  <c r="H358" i="3"/>
  <c r="J358" i="3"/>
  <c r="K358" i="3"/>
  <c r="A359" i="3"/>
  <c r="B359" i="3"/>
  <c r="D359" i="3"/>
  <c r="E359" i="3"/>
  <c r="G359" i="3"/>
  <c r="H359" i="3"/>
  <c r="J359" i="3"/>
  <c r="K359" i="3"/>
  <c r="A360" i="3"/>
  <c r="B360" i="3"/>
  <c r="D360" i="3"/>
  <c r="E360" i="3"/>
  <c r="G360" i="3"/>
  <c r="H360" i="3"/>
  <c r="J360" i="3"/>
  <c r="K360" i="3"/>
  <c r="A361" i="3"/>
  <c r="B361" i="3"/>
  <c r="D361" i="3"/>
  <c r="E361" i="3"/>
  <c r="G361" i="3"/>
  <c r="H361" i="3"/>
  <c r="J361" i="3"/>
  <c r="K361" i="3"/>
  <c r="A362" i="3"/>
  <c r="B362" i="3"/>
  <c r="D362" i="3"/>
  <c r="E362" i="3"/>
  <c r="G362" i="3"/>
  <c r="H362" i="3"/>
  <c r="J362" i="3"/>
  <c r="K362" i="3"/>
  <c r="A363" i="3"/>
  <c r="B363" i="3"/>
  <c r="D363" i="3"/>
  <c r="E363" i="3"/>
  <c r="G363" i="3"/>
  <c r="H363" i="3"/>
  <c r="J363" i="3"/>
  <c r="K363" i="3"/>
  <c r="A364" i="3"/>
  <c r="B364" i="3"/>
  <c r="D364" i="3"/>
  <c r="E364" i="3"/>
  <c r="G364" i="3"/>
  <c r="H364" i="3"/>
  <c r="J364" i="3"/>
  <c r="K364" i="3"/>
  <c r="A365" i="3"/>
  <c r="B365" i="3"/>
  <c r="D365" i="3"/>
  <c r="E365" i="3"/>
  <c r="G365" i="3"/>
  <c r="H365" i="3"/>
  <c r="J365" i="3"/>
  <c r="K365" i="3"/>
  <c r="A366" i="3"/>
  <c r="B366" i="3"/>
  <c r="D366" i="3"/>
  <c r="E366" i="3"/>
  <c r="G366" i="3"/>
  <c r="H366" i="3"/>
  <c r="J366" i="3"/>
  <c r="K366" i="3"/>
  <c r="A367" i="3"/>
  <c r="B367" i="3"/>
  <c r="D367" i="3"/>
  <c r="E367" i="3"/>
  <c r="G367" i="3"/>
  <c r="H367" i="3"/>
  <c r="J367" i="3"/>
  <c r="K367" i="3"/>
  <c r="A368" i="3"/>
  <c r="B368" i="3"/>
  <c r="D368" i="3"/>
  <c r="E368" i="3"/>
  <c r="G368" i="3"/>
  <c r="H368" i="3"/>
  <c r="J368" i="3"/>
  <c r="K368" i="3"/>
  <c r="A369" i="3"/>
  <c r="B369" i="3"/>
  <c r="D369" i="3"/>
  <c r="E369" i="3"/>
  <c r="G369" i="3"/>
  <c r="H369" i="3"/>
  <c r="J369" i="3"/>
  <c r="K369" i="3"/>
  <c r="A370" i="3"/>
  <c r="B370" i="3"/>
  <c r="D370" i="3"/>
  <c r="E370" i="3"/>
  <c r="G370" i="3"/>
  <c r="H370" i="3"/>
  <c r="J370" i="3"/>
  <c r="K370" i="3"/>
  <c r="A371" i="3"/>
  <c r="B371" i="3"/>
  <c r="D371" i="3"/>
  <c r="E371" i="3"/>
  <c r="G371" i="3"/>
  <c r="H371" i="3"/>
  <c r="J371" i="3"/>
  <c r="K371" i="3"/>
  <c r="A372" i="3"/>
  <c r="B372" i="3"/>
  <c r="D372" i="3"/>
  <c r="E372" i="3"/>
  <c r="G372" i="3"/>
  <c r="H372" i="3"/>
  <c r="J372" i="3"/>
  <c r="K372" i="3"/>
  <c r="A373" i="3"/>
  <c r="B373" i="3"/>
  <c r="D373" i="3"/>
  <c r="E373" i="3"/>
  <c r="G373" i="3"/>
  <c r="H373" i="3"/>
  <c r="J373" i="3"/>
  <c r="K373" i="3"/>
  <c r="A374" i="3"/>
  <c r="B374" i="3"/>
  <c r="D374" i="3"/>
  <c r="E374" i="3"/>
  <c r="G374" i="3"/>
  <c r="H374" i="3"/>
  <c r="J374" i="3"/>
  <c r="K374" i="3"/>
  <c r="A375" i="3"/>
  <c r="B375" i="3"/>
  <c r="D375" i="3"/>
  <c r="E375" i="3"/>
  <c r="G375" i="3"/>
  <c r="H375" i="3"/>
  <c r="J375" i="3"/>
  <c r="K375" i="3"/>
  <c r="A376" i="3"/>
  <c r="B376" i="3"/>
  <c r="D376" i="3"/>
  <c r="E376" i="3"/>
  <c r="G376" i="3"/>
  <c r="H376" i="3"/>
  <c r="J376" i="3"/>
  <c r="K376" i="3"/>
  <c r="A377" i="3"/>
  <c r="B377" i="3"/>
  <c r="D377" i="3"/>
  <c r="E377" i="3"/>
  <c r="G377" i="3"/>
  <c r="H377" i="3"/>
  <c r="J377" i="3"/>
  <c r="K377" i="3"/>
  <c r="A378" i="3"/>
  <c r="B378" i="3"/>
  <c r="D378" i="3"/>
  <c r="E378" i="3"/>
  <c r="G378" i="3"/>
  <c r="H378" i="3"/>
  <c r="J378" i="3"/>
  <c r="K378" i="3"/>
  <c r="A379" i="3"/>
  <c r="B379" i="3"/>
  <c r="D379" i="3"/>
  <c r="E379" i="3"/>
  <c r="G379" i="3"/>
  <c r="H379" i="3"/>
  <c r="J379" i="3"/>
  <c r="K379" i="3"/>
  <c r="A380" i="3"/>
  <c r="B380" i="3"/>
  <c r="D380" i="3"/>
  <c r="E380" i="3"/>
  <c r="G380" i="3"/>
  <c r="H380" i="3"/>
  <c r="J380" i="3"/>
  <c r="K380" i="3"/>
  <c r="A381" i="3"/>
  <c r="B381" i="3"/>
  <c r="D381" i="3"/>
  <c r="E381" i="3"/>
  <c r="G381" i="3"/>
  <c r="H381" i="3"/>
  <c r="J381" i="3"/>
  <c r="K381" i="3"/>
  <c r="A382" i="3"/>
  <c r="B382" i="3"/>
  <c r="D382" i="3"/>
  <c r="E382" i="3"/>
  <c r="G382" i="3"/>
  <c r="H382" i="3"/>
  <c r="J382" i="3"/>
  <c r="K382" i="3"/>
  <c r="A383" i="3"/>
  <c r="B383" i="3"/>
  <c r="D383" i="3"/>
  <c r="E383" i="3"/>
  <c r="G383" i="3"/>
  <c r="H383" i="3"/>
  <c r="J383" i="3"/>
  <c r="K383" i="3"/>
  <c r="A384" i="3"/>
  <c r="B384" i="3"/>
  <c r="D384" i="3"/>
  <c r="E384" i="3"/>
  <c r="G384" i="3"/>
  <c r="H384" i="3"/>
  <c r="J384" i="3"/>
  <c r="K384" i="3"/>
  <c r="A385" i="3"/>
  <c r="B385" i="3"/>
  <c r="D385" i="3"/>
  <c r="E385" i="3"/>
  <c r="G385" i="3"/>
  <c r="H385" i="3"/>
  <c r="J385" i="3"/>
  <c r="K385" i="3"/>
  <c r="A386" i="3"/>
  <c r="B386" i="3"/>
  <c r="D386" i="3"/>
  <c r="E386" i="3"/>
  <c r="G386" i="3"/>
  <c r="H386" i="3"/>
  <c r="J386" i="3"/>
  <c r="K386" i="3"/>
  <c r="A387" i="3"/>
  <c r="B387" i="3"/>
  <c r="D387" i="3"/>
  <c r="E387" i="3"/>
  <c r="G387" i="3"/>
  <c r="H387" i="3"/>
  <c r="J387" i="3"/>
  <c r="K387" i="3"/>
  <c r="A388" i="3"/>
  <c r="B388" i="3"/>
  <c r="D388" i="3"/>
  <c r="E388" i="3"/>
  <c r="G388" i="3"/>
  <c r="H388" i="3"/>
  <c r="J388" i="3"/>
  <c r="K388" i="3"/>
  <c r="A389" i="3"/>
  <c r="B389" i="3"/>
  <c r="D389" i="3"/>
  <c r="E389" i="3"/>
  <c r="G389" i="3"/>
  <c r="H389" i="3"/>
  <c r="J389" i="3"/>
  <c r="K389" i="3"/>
  <c r="A390" i="3"/>
  <c r="B390" i="3"/>
  <c r="D390" i="3"/>
  <c r="E390" i="3"/>
  <c r="G390" i="3"/>
  <c r="H390" i="3"/>
  <c r="J390" i="3"/>
  <c r="K390" i="3"/>
  <c r="A391" i="3"/>
  <c r="B391" i="3"/>
  <c r="D391" i="3"/>
  <c r="E391" i="3"/>
  <c r="G391" i="3"/>
  <c r="H391" i="3"/>
  <c r="J391" i="3"/>
  <c r="K391" i="3"/>
  <c r="A392" i="3"/>
  <c r="B392" i="3"/>
  <c r="D392" i="3"/>
  <c r="E392" i="3"/>
  <c r="G392" i="3"/>
  <c r="H392" i="3"/>
  <c r="J392" i="3"/>
  <c r="K392" i="3"/>
  <c r="A393" i="3"/>
  <c r="B393" i="3"/>
  <c r="D393" i="3"/>
  <c r="E393" i="3"/>
  <c r="G393" i="3"/>
  <c r="H393" i="3"/>
  <c r="J393" i="3"/>
  <c r="K393" i="3"/>
  <c r="A394" i="3"/>
  <c r="B394" i="3"/>
  <c r="D394" i="3"/>
  <c r="E394" i="3"/>
  <c r="G394" i="3"/>
  <c r="H394" i="3"/>
  <c r="J394" i="3"/>
  <c r="K394" i="3"/>
  <c r="A395" i="3"/>
  <c r="B395" i="3"/>
  <c r="D395" i="3"/>
  <c r="E395" i="3"/>
  <c r="G395" i="3"/>
  <c r="H395" i="3"/>
  <c r="J395" i="3"/>
  <c r="K395" i="3"/>
  <c r="A396" i="3"/>
  <c r="B396" i="3"/>
  <c r="D396" i="3"/>
  <c r="E396" i="3"/>
  <c r="G396" i="3"/>
  <c r="H396" i="3"/>
  <c r="J396" i="3"/>
  <c r="K396" i="3"/>
  <c r="A397" i="3"/>
  <c r="B397" i="3"/>
  <c r="D397" i="3"/>
  <c r="E397" i="3"/>
  <c r="G397" i="3"/>
  <c r="H397" i="3"/>
  <c r="J397" i="3"/>
  <c r="K397" i="3"/>
  <c r="A398" i="3"/>
  <c r="B398" i="3"/>
  <c r="D398" i="3"/>
  <c r="E398" i="3"/>
  <c r="G398" i="3"/>
  <c r="H398" i="3"/>
  <c r="J398" i="3"/>
  <c r="K398" i="3"/>
  <c r="A399" i="3"/>
  <c r="B399" i="3"/>
  <c r="D399" i="3"/>
  <c r="E399" i="3"/>
  <c r="G399" i="3"/>
  <c r="H399" i="3"/>
  <c r="J399" i="3"/>
  <c r="K399" i="3"/>
  <c r="A400" i="3"/>
  <c r="B400" i="3"/>
  <c r="D400" i="3"/>
  <c r="E400" i="3"/>
  <c r="G400" i="3"/>
  <c r="H400" i="3"/>
  <c r="J400" i="3"/>
  <c r="K400" i="3"/>
  <c r="A401" i="3"/>
  <c r="B401" i="3"/>
  <c r="D401" i="3"/>
  <c r="E401" i="3"/>
  <c r="G401" i="3"/>
  <c r="H401" i="3"/>
  <c r="J401" i="3"/>
  <c r="K401" i="3"/>
  <c r="A402" i="3"/>
  <c r="B402" i="3"/>
  <c r="D402" i="3"/>
  <c r="E402" i="3"/>
  <c r="G402" i="3"/>
  <c r="H402" i="3"/>
  <c r="J402" i="3"/>
  <c r="K402" i="3"/>
  <c r="A403" i="3"/>
  <c r="B403" i="3"/>
  <c r="D403" i="3"/>
  <c r="E403" i="3"/>
  <c r="G403" i="3"/>
  <c r="H403" i="3"/>
  <c r="J403" i="3"/>
  <c r="K403" i="3"/>
  <c r="A404" i="3"/>
  <c r="B404" i="3"/>
  <c r="D404" i="3"/>
  <c r="E404" i="3"/>
  <c r="G404" i="3"/>
  <c r="H404" i="3"/>
  <c r="J404" i="3"/>
  <c r="K404" i="3"/>
  <c r="A405" i="3"/>
  <c r="B405" i="3"/>
  <c r="D405" i="3"/>
  <c r="E405" i="3"/>
  <c r="G405" i="3"/>
  <c r="H405" i="3"/>
  <c r="J405" i="3"/>
  <c r="K405" i="3"/>
  <c r="A406" i="3"/>
  <c r="B406" i="3"/>
  <c r="D406" i="3"/>
  <c r="E406" i="3"/>
  <c r="G406" i="3"/>
  <c r="H406" i="3"/>
  <c r="J406" i="3"/>
  <c r="K406" i="3"/>
  <c r="A407" i="3"/>
  <c r="B407" i="3"/>
  <c r="D407" i="3"/>
  <c r="E407" i="3"/>
  <c r="G407" i="3"/>
  <c r="H407" i="3"/>
  <c r="J407" i="3"/>
  <c r="K407" i="3"/>
  <c r="A408" i="3"/>
  <c r="B408" i="3"/>
  <c r="D408" i="3"/>
  <c r="E408" i="3"/>
  <c r="G408" i="3"/>
  <c r="H408" i="3"/>
  <c r="J408" i="3"/>
  <c r="K408" i="3"/>
  <c r="A409" i="3"/>
  <c r="B409" i="3"/>
  <c r="D409" i="3"/>
  <c r="E409" i="3"/>
  <c r="G409" i="3"/>
  <c r="H409" i="3"/>
  <c r="J409" i="3"/>
  <c r="K409" i="3"/>
  <c r="A410" i="3"/>
  <c r="B410" i="3"/>
  <c r="D410" i="3"/>
  <c r="E410" i="3"/>
  <c r="G410" i="3"/>
  <c r="H410" i="3"/>
  <c r="J410" i="3"/>
  <c r="K410" i="3"/>
  <c r="A411" i="3"/>
  <c r="B411" i="3"/>
  <c r="D411" i="3"/>
  <c r="E411" i="3"/>
  <c r="G411" i="3"/>
  <c r="H411" i="3"/>
  <c r="J411" i="3"/>
  <c r="K411" i="3"/>
  <c r="A412" i="3"/>
  <c r="B412" i="3"/>
  <c r="D412" i="3"/>
  <c r="E412" i="3"/>
  <c r="G412" i="3"/>
  <c r="H412" i="3"/>
  <c r="J412" i="3"/>
  <c r="K412" i="3"/>
  <c r="A413" i="3"/>
  <c r="B413" i="3"/>
  <c r="D413" i="3"/>
  <c r="E413" i="3"/>
  <c r="G413" i="3"/>
  <c r="H413" i="3"/>
  <c r="J413" i="3"/>
  <c r="K413" i="3"/>
  <c r="A414" i="3"/>
  <c r="B414" i="3"/>
  <c r="D414" i="3"/>
  <c r="E414" i="3"/>
  <c r="G414" i="3"/>
  <c r="H414" i="3"/>
  <c r="J414" i="3"/>
  <c r="K414" i="3"/>
  <c r="A415" i="3"/>
  <c r="B415" i="3"/>
  <c r="D415" i="3"/>
  <c r="E415" i="3"/>
  <c r="G415" i="3"/>
  <c r="H415" i="3"/>
  <c r="J415" i="3"/>
  <c r="K415" i="3"/>
  <c r="A416" i="3"/>
  <c r="B416" i="3"/>
  <c r="D416" i="3"/>
  <c r="E416" i="3"/>
  <c r="G416" i="3"/>
  <c r="H416" i="3"/>
  <c r="J416" i="3"/>
  <c r="K416" i="3"/>
  <c r="A417" i="3"/>
  <c r="B417" i="3"/>
  <c r="D417" i="3"/>
  <c r="E417" i="3"/>
  <c r="G417" i="3"/>
  <c r="H417" i="3"/>
  <c r="J417" i="3"/>
  <c r="K417" i="3"/>
  <c r="A418" i="3"/>
  <c r="B418" i="3"/>
  <c r="D418" i="3"/>
  <c r="E418" i="3"/>
  <c r="G418" i="3"/>
  <c r="H418" i="3"/>
  <c r="J418" i="3"/>
  <c r="K418" i="3"/>
  <c r="A419" i="3"/>
  <c r="B419" i="3"/>
  <c r="D419" i="3"/>
  <c r="E419" i="3"/>
  <c r="G419" i="3"/>
  <c r="H419" i="3"/>
  <c r="J419" i="3"/>
  <c r="K419" i="3"/>
  <c r="A420" i="3"/>
  <c r="B420" i="3"/>
  <c r="D420" i="3"/>
  <c r="E420" i="3"/>
  <c r="G420" i="3"/>
  <c r="H420" i="3"/>
  <c r="J420" i="3"/>
  <c r="K420" i="3"/>
  <c r="A421" i="3"/>
  <c r="B421" i="3"/>
  <c r="D421" i="3"/>
  <c r="E421" i="3"/>
  <c r="G421" i="3"/>
  <c r="H421" i="3"/>
  <c r="J421" i="3"/>
  <c r="K421" i="3"/>
  <c r="A422" i="3"/>
  <c r="B422" i="3"/>
  <c r="D422" i="3"/>
  <c r="E422" i="3"/>
  <c r="G422" i="3"/>
  <c r="H422" i="3"/>
  <c r="J422" i="3"/>
  <c r="K422" i="3"/>
  <c r="A423" i="3"/>
  <c r="B423" i="3"/>
  <c r="D423" i="3"/>
  <c r="E423" i="3"/>
  <c r="G423" i="3"/>
  <c r="H423" i="3"/>
  <c r="J423" i="3"/>
  <c r="K423" i="3"/>
  <c r="A424" i="3"/>
  <c r="B424" i="3"/>
  <c r="D424" i="3"/>
  <c r="E424" i="3"/>
  <c r="G424" i="3"/>
  <c r="H424" i="3"/>
  <c r="J424" i="3"/>
  <c r="K424" i="3"/>
  <c r="A425" i="3"/>
  <c r="B425" i="3"/>
  <c r="D425" i="3"/>
  <c r="E425" i="3"/>
  <c r="G425" i="3"/>
  <c r="H425" i="3"/>
  <c r="J425" i="3"/>
  <c r="K425" i="3"/>
  <c r="A426" i="3"/>
  <c r="B426" i="3"/>
  <c r="D426" i="3"/>
  <c r="E426" i="3"/>
  <c r="G426" i="3"/>
  <c r="H426" i="3"/>
  <c r="J426" i="3"/>
  <c r="K426" i="3"/>
  <c r="A427" i="3"/>
  <c r="B427" i="3"/>
  <c r="D427" i="3"/>
  <c r="E427" i="3"/>
  <c r="G427" i="3"/>
  <c r="H427" i="3"/>
  <c r="J427" i="3"/>
  <c r="K427" i="3"/>
  <c r="A428" i="3"/>
  <c r="B428" i="3"/>
  <c r="D428" i="3"/>
  <c r="E428" i="3"/>
  <c r="G428" i="3"/>
  <c r="H428" i="3"/>
  <c r="J428" i="3"/>
  <c r="K428" i="3"/>
  <c r="A429" i="3"/>
  <c r="B429" i="3"/>
  <c r="D429" i="3"/>
  <c r="E429" i="3"/>
  <c r="G429" i="3"/>
  <c r="H429" i="3"/>
  <c r="J429" i="3"/>
  <c r="K429" i="3"/>
  <c r="A430" i="3"/>
  <c r="B430" i="3"/>
  <c r="D430" i="3"/>
  <c r="E430" i="3"/>
  <c r="G430" i="3"/>
  <c r="H430" i="3"/>
  <c r="J430" i="3"/>
  <c r="K430" i="3"/>
  <c r="A431" i="3"/>
  <c r="B431" i="3"/>
  <c r="D431" i="3"/>
  <c r="E431" i="3"/>
  <c r="G431" i="3"/>
  <c r="H431" i="3"/>
  <c r="J431" i="3"/>
  <c r="K431" i="3"/>
  <c r="A432" i="3"/>
  <c r="B432" i="3"/>
  <c r="D432" i="3"/>
  <c r="E432" i="3"/>
  <c r="G432" i="3"/>
  <c r="H432" i="3"/>
  <c r="J432" i="3"/>
  <c r="K432" i="3"/>
  <c r="A433" i="3"/>
  <c r="B433" i="3"/>
  <c r="D433" i="3"/>
  <c r="E433" i="3"/>
  <c r="G433" i="3"/>
  <c r="H433" i="3"/>
  <c r="J433" i="3"/>
  <c r="K433" i="3"/>
  <c r="A434" i="3"/>
  <c r="B434" i="3"/>
  <c r="D434" i="3"/>
  <c r="E434" i="3"/>
  <c r="G434" i="3"/>
  <c r="H434" i="3"/>
  <c r="J434" i="3"/>
  <c r="K434" i="3"/>
  <c r="A435" i="3"/>
  <c r="B435" i="3"/>
  <c r="D435" i="3"/>
  <c r="E435" i="3"/>
  <c r="G435" i="3"/>
  <c r="H435" i="3"/>
  <c r="J435" i="3"/>
  <c r="K435" i="3"/>
  <c r="A436" i="3"/>
  <c r="B436" i="3"/>
  <c r="D436" i="3"/>
  <c r="E436" i="3"/>
  <c r="G436" i="3"/>
  <c r="H436" i="3"/>
  <c r="J436" i="3"/>
  <c r="K436" i="3"/>
  <c r="A437" i="3"/>
  <c r="B437" i="3"/>
  <c r="D437" i="3"/>
  <c r="E437" i="3"/>
  <c r="G437" i="3"/>
  <c r="H437" i="3"/>
  <c r="J437" i="3"/>
  <c r="K437" i="3"/>
  <c r="A438" i="3"/>
  <c r="B438" i="3"/>
  <c r="D438" i="3"/>
  <c r="E438" i="3"/>
  <c r="G438" i="3"/>
  <c r="H438" i="3"/>
  <c r="J438" i="3"/>
  <c r="K438" i="3"/>
  <c r="A439" i="3"/>
  <c r="B439" i="3"/>
  <c r="D439" i="3"/>
  <c r="E439" i="3"/>
  <c r="G439" i="3"/>
  <c r="H439" i="3"/>
  <c r="J439" i="3"/>
  <c r="K439" i="3"/>
  <c r="A440" i="3"/>
  <c r="B440" i="3"/>
  <c r="D440" i="3"/>
  <c r="E440" i="3"/>
  <c r="G440" i="3"/>
  <c r="H440" i="3"/>
  <c r="J440" i="3"/>
  <c r="K440" i="3"/>
  <c r="A441" i="3"/>
  <c r="B441" i="3"/>
  <c r="D441" i="3"/>
  <c r="E441" i="3"/>
  <c r="G441" i="3"/>
  <c r="H441" i="3"/>
  <c r="J441" i="3"/>
  <c r="K441" i="3"/>
  <c r="A442" i="3"/>
  <c r="B442" i="3"/>
  <c r="D442" i="3"/>
  <c r="E442" i="3"/>
  <c r="G442" i="3"/>
  <c r="H442" i="3"/>
  <c r="J442" i="3"/>
  <c r="K442" i="3"/>
  <c r="A443" i="3"/>
  <c r="B443" i="3"/>
  <c r="D443" i="3"/>
  <c r="E443" i="3"/>
  <c r="G443" i="3"/>
  <c r="H443" i="3"/>
  <c r="J443" i="3"/>
  <c r="K443" i="3"/>
  <c r="A444" i="3"/>
  <c r="B444" i="3"/>
  <c r="D444" i="3"/>
  <c r="E444" i="3"/>
  <c r="G444" i="3"/>
  <c r="H444" i="3"/>
  <c r="J444" i="3"/>
  <c r="K444" i="3"/>
  <c r="A445" i="3"/>
  <c r="B445" i="3"/>
  <c r="D445" i="3"/>
  <c r="E445" i="3"/>
  <c r="G445" i="3"/>
  <c r="H445" i="3"/>
  <c r="J445" i="3"/>
  <c r="K445" i="3"/>
  <c r="A446" i="3"/>
  <c r="B446" i="3"/>
  <c r="D446" i="3"/>
  <c r="E446" i="3"/>
  <c r="G446" i="3"/>
  <c r="H446" i="3"/>
  <c r="J446" i="3"/>
  <c r="K446" i="3"/>
  <c r="A447" i="3"/>
  <c r="B447" i="3"/>
  <c r="D447" i="3"/>
  <c r="E447" i="3"/>
  <c r="G447" i="3"/>
  <c r="H447" i="3"/>
  <c r="J447" i="3"/>
  <c r="K447" i="3"/>
  <c r="A448" i="3"/>
  <c r="B448" i="3"/>
  <c r="D448" i="3"/>
  <c r="E448" i="3"/>
  <c r="G448" i="3"/>
  <c r="H448" i="3"/>
  <c r="J448" i="3"/>
  <c r="K448" i="3"/>
  <c r="A449" i="3"/>
  <c r="B449" i="3"/>
  <c r="D449" i="3"/>
  <c r="E449" i="3"/>
  <c r="G449" i="3"/>
  <c r="H449" i="3"/>
  <c r="J449" i="3"/>
  <c r="K449" i="3"/>
  <c r="A450" i="3"/>
  <c r="B450" i="3"/>
  <c r="D450" i="3"/>
  <c r="E450" i="3"/>
  <c r="G450" i="3"/>
  <c r="H450" i="3"/>
  <c r="J450" i="3"/>
  <c r="K450" i="3"/>
  <c r="A451" i="3"/>
  <c r="B451" i="3"/>
  <c r="D451" i="3"/>
  <c r="E451" i="3"/>
  <c r="G451" i="3"/>
  <c r="H451" i="3"/>
  <c r="J451" i="3"/>
  <c r="K451" i="3"/>
  <c r="A452" i="3"/>
  <c r="B452" i="3"/>
  <c r="D452" i="3"/>
  <c r="E452" i="3"/>
  <c r="G452" i="3"/>
  <c r="H452" i="3"/>
  <c r="J452" i="3"/>
  <c r="K452" i="3"/>
  <c r="A453" i="3"/>
  <c r="B453" i="3"/>
  <c r="D453" i="3"/>
  <c r="E453" i="3"/>
  <c r="G453" i="3"/>
  <c r="H453" i="3"/>
  <c r="J453" i="3"/>
  <c r="K453" i="3"/>
  <c r="A454" i="3"/>
  <c r="B454" i="3"/>
  <c r="D454" i="3"/>
  <c r="E454" i="3"/>
  <c r="G454" i="3"/>
  <c r="H454" i="3"/>
  <c r="J454" i="3"/>
  <c r="K454" i="3"/>
  <c r="A455" i="3"/>
  <c r="B455" i="3"/>
  <c r="D455" i="3"/>
  <c r="E455" i="3"/>
  <c r="G455" i="3"/>
  <c r="H455" i="3"/>
  <c r="J455" i="3"/>
  <c r="K455" i="3"/>
  <c r="A456" i="3"/>
  <c r="B456" i="3"/>
  <c r="D456" i="3"/>
  <c r="E456" i="3"/>
  <c r="G456" i="3"/>
  <c r="H456" i="3"/>
  <c r="J456" i="3"/>
  <c r="K456" i="3"/>
  <c r="A457" i="3"/>
  <c r="B457" i="3"/>
  <c r="D457" i="3"/>
  <c r="E457" i="3"/>
  <c r="G457" i="3"/>
  <c r="H457" i="3"/>
  <c r="J457" i="3"/>
  <c r="K457" i="3"/>
  <c r="A458" i="3"/>
  <c r="B458" i="3"/>
  <c r="D458" i="3"/>
  <c r="E458" i="3"/>
  <c r="G458" i="3"/>
  <c r="H458" i="3"/>
  <c r="J458" i="3"/>
  <c r="K458" i="3"/>
  <c r="A459" i="3"/>
  <c r="B459" i="3"/>
  <c r="D459" i="3"/>
  <c r="E459" i="3"/>
  <c r="G459" i="3"/>
  <c r="H459" i="3"/>
  <c r="J459" i="3"/>
  <c r="K459" i="3"/>
  <c r="A460" i="3"/>
  <c r="B460" i="3"/>
  <c r="D460" i="3"/>
  <c r="E460" i="3"/>
  <c r="G460" i="3"/>
  <c r="H460" i="3"/>
  <c r="J460" i="3"/>
  <c r="K460" i="3"/>
  <c r="A461" i="3"/>
  <c r="B461" i="3"/>
  <c r="D461" i="3"/>
  <c r="E461" i="3"/>
  <c r="G461" i="3"/>
  <c r="H461" i="3"/>
  <c r="J461" i="3"/>
  <c r="K461" i="3"/>
  <c r="A462" i="3"/>
  <c r="B462" i="3"/>
  <c r="D462" i="3"/>
  <c r="E462" i="3"/>
  <c r="G462" i="3"/>
  <c r="H462" i="3"/>
  <c r="J462" i="3"/>
  <c r="K462" i="3"/>
  <c r="A463" i="3"/>
  <c r="B463" i="3"/>
  <c r="D463" i="3"/>
  <c r="E463" i="3"/>
  <c r="G463" i="3"/>
  <c r="H463" i="3"/>
  <c r="J463" i="3"/>
  <c r="K463" i="3"/>
  <c r="A464" i="3"/>
  <c r="B464" i="3"/>
  <c r="D464" i="3"/>
  <c r="E464" i="3"/>
  <c r="G464" i="3"/>
  <c r="H464" i="3"/>
  <c r="J464" i="3"/>
  <c r="K464" i="3"/>
  <c r="A465" i="3"/>
  <c r="B465" i="3"/>
  <c r="D465" i="3"/>
  <c r="E465" i="3"/>
  <c r="G465" i="3"/>
  <c r="H465" i="3"/>
  <c r="J465" i="3"/>
  <c r="K465" i="3"/>
  <c r="A466" i="3"/>
  <c r="B466" i="3"/>
  <c r="D466" i="3"/>
  <c r="E466" i="3"/>
  <c r="G466" i="3"/>
  <c r="H466" i="3"/>
  <c r="J466" i="3"/>
  <c r="K466" i="3"/>
  <c r="A467" i="3"/>
  <c r="B467" i="3"/>
  <c r="D467" i="3"/>
  <c r="E467" i="3"/>
  <c r="G467" i="3"/>
  <c r="H467" i="3"/>
  <c r="J467" i="3"/>
  <c r="K467" i="3"/>
  <c r="A468" i="3"/>
  <c r="B468" i="3"/>
  <c r="D468" i="3"/>
  <c r="E468" i="3"/>
  <c r="G468" i="3"/>
  <c r="H468" i="3"/>
  <c r="J468" i="3"/>
  <c r="K468" i="3"/>
  <c r="A469" i="3"/>
  <c r="B469" i="3"/>
  <c r="D469" i="3"/>
  <c r="E469" i="3"/>
  <c r="G469" i="3"/>
  <c r="H469" i="3"/>
  <c r="J469" i="3"/>
  <c r="K469" i="3"/>
  <c r="A470" i="3"/>
  <c r="B470" i="3"/>
  <c r="D470" i="3"/>
  <c r="E470" i="3"/>
  <c r="G470" i="3"/>
  <c r="H470" i="3"/>
  <c r="J470" i="3"/>
  <c r="K470" i="3"/>
  <c r="A471" i="3"/>
  <c r="B471" i="3"/>
  <c r="D471" i="3"/>
  <c r="E471" i="3"/>
  <c r="G471" i="3"/>
  <c r="H471" i="3"/>
  <c r="J471" i="3"/>
  <c r="K471" i="3"/>
  <c r="A472" i="3"/>
  <c r="B472" i="3"/>
  <c r="D472" i="3"/>
  <c r="E472" i="3"/>
  <c r="G472" i="3"/>
  <c r="H472" i="3"/>
  <c r="J472" i="3"/>
  <c r="K472" i="3"/>
  <c r="A473" i="3"/>
  <c r="B473" i="3"/>
  <c r="D473" i="3"/>
  <c r="E473" i="3"/>
  <c r="G473" i="3"/>
  <c r="H473" i="3"/>
  <c r="J473" i="3"/>
  <c r="K473" i="3"/>
  <c r="A474" i="3"/>
  <c r="B474" i="3"/>
  <c r="D474" i="3"/>
  <c r="E474" i="3"/>
  <c r="G474" i="3"/>
  <c r="H474" i="3"/>
  <c r="J474" i="3"/>
  <c r="K474" i="3"/>
  <c r="A475" i="3"/>
  <c r="B475" i="3"/>
  <c r="D475" i="3"/>
  <c r="E475" i="3"/>
  <c r="G475" i="3"/>
  <c r="H475" i="3"/>
  <c r="J475" i="3"/>
  <c r="K475" i="3"/>
  <c r="A476" i="3"/>
  <c r="B476" i="3"/>
  <c r="D476" i="3"/>
  <c r="E476" i="3"/>
  <c r="G476" i="3"/>
  <c r="H476" i="3"/>
  <c r="J476" i="3"/>
  <c r="K476" i="3"/>
  <c r="A477" i="3"/>
  <c r="B477" i="3"/>
  <c r="D477" i="3"/>
  <c r="E477" i="3"/>
  <c r="G477" i="3"/>
  <c r="H477" i="3"/>
  <c r="J477" i="3"/>
  <c r="K477" i="3"/>
  <c r="A478" i="3"/>
  <c r="B478" i="3"/>
  <c r="D478" i="3"/>
  <c r="E478" i="3"/>
  <c r="G478" i="3"/>
  <c r="H478" i="3"/>
  <c r="J478" i="3"/>
  <c r="K478" i="3"/>
  <c r="A479" i="3"/>
  <c r="B479" i="3"/>
  <c r="D479" i="3"/>
  <c r="E479" i="3"/>
  <c r="G479" i="3"/>
  <c r="H479" i="3"/>
  <c r="J479" i="3"/>
  <c r="K479" i="3"/>
  <c r="A480" i="3"/>
  <c r="B480" i="3"/>
  <c r="D480" i="3"/>
  <c r="E480" i="3"/>
  <c r="G480" i="3"/>
  <c r="H480" i="3"/>
  <c r="J480" i="3"/>
  <c r="K480" i="3"/>
  <c r="A481" i="3"/>
  <c r="B481" i="3"/>
  <c r="D481" i="3"/>
  <c r="E481" i="3"/>
  <c r="G481" i="3"/>
  <c r="H481" i="3"/>
  <c r="J481" i="3"/>
  <c r="K481" i="3"/>
  <c r="A482" i="3"/>
  <c r="B482" i="3"/>
  <c r="D482" i="3"/>
  <c r="E482" i="3"/>
  <c r="G482" i="3"/>
  <c r="H482" i="3"/>
  <c r="J482" i="3"/>
  <c r="K482" i="3"/>
  <c r="A483" i="3"/>
  <c r="B483" i="3"/>
  <c r="D483" i="3"/>
  <c r="E483" i="3"/>
  <c r="G483" i="3"/>
  <c r="H483" i="3"/>
  <c r="J483" i="3"/>
  <c r="K483" i="3"/>
  <c r="A484" i="3"/>
  <c r="B484" i="3"/>
  <c r="D484" i="3"/>
  <c r="E484" i="3"/>
  <c r="G484" i="3"/>
  <c r="H484" i="3"/>
  <c r="J484" i="3"/>
  <c r="K484" i="3"/>
  <c r="A485" i="3"/>
  <c r="B485" i="3"/>
  <c r="D485" i="3"/>
  <c r="E485" i="3"/>
  <c r="G485" i="3"/>
  <c r="H485" i="3"/>
  <c r="J485" i="3"/>
  <c r="K485" i="3"/>
  <c r="A486" i="3"/>
  <c r="B486" i="3"/>
  <c r="D486" i="3"/>
  <c r="E486" i="3"/>
  <c r="G486" i="3"/>
  <c r="H486" i="3"/>
  <c r="J486" i="3"/>
  <c r="K486" i="3"/>
  <c r="A487" i="3"/>
  <c r="B487" i="3"/>
  <c r="D487" i="3"/>
  <c r="E487" i="3"/>
  <c r="G487" i="3"/>
  <c r="H487" i="3"/>
  <c r="J487" i="3"/>
  <c r="K487" i="3"/>
  <c r="A488" i="3"/>
  <c r="B488" i="3"/>
  <c r="D488" i="3"/>
  <c r="E488" i="3"/>
  <c r="G488" i="3"/>
  <c r="H488" i="3"/>
  <c r="J488" i="3"/>
  <c r="K488" i="3"/>
  <c r="A489" i="3"/>
  <c r="B489" i="3"/>
  <c r="D489" i="3"/>
  <c r="E489" i="3"/>
  <c r="G489" i="3"/>
  <c r="H489" i="3"/>
  <c r="J489" i="3"/>
  <c r="K489" i="3"/>
  <c r="A490" i="3"/>
  <c r="B490" i="3"/>
  <c r="D490" i="3"/>
  <c r="E490" i="3"/>
  <c r="G490" i="3"/>
  <c r="H490" i="3"/>
  <c r="J490" i="3"/>
  <c r="K490" i="3"/>
  <c r="A491" i="3"/>
  <c r="B491" i="3"/>
  <c r="D491" i="3"/>
  <c r="E491" i="3"/>
  <c r="G491" i="3"/>
  <c r="H491" i="3"/>
  <c r="J491" i="3"/>
  <c r="K491" i="3"/>
  <c r="A492" i="3"/>
  <c r="B492" i="3"/>
  <c r="D492" i="3"/>
  <c r="E492" i="3"/>
  <c r="G492" i="3"/>
  <c r="H492" i="3"/>
  <c r="J492" i="3"/>
  <c r="K492" i="3"/>
  <c r="A493" i="3"/>
  <c r="B493" i="3"/>
  <c r="D493" i="3"/>
  <c r="E493" i="3"/>
  <c r="G493" i="3"/>
  <c r="H493" i="3"/>
  <c r="J493" i="3"/>
  <c r="K493" i="3"/>
  <c r="A494" i="3"/>
  <c r="B494" i="3"/>
  <c r="D494" i="3"/>
  <c r="E494" i="3"/>
  <c r="G494" i="3"/>
  <c r="H494" i="3"/>
  <c r="J494" i="3"/>
  <c r="K494" i="3"/>
  <c r="A495" i="3"/>
  <c r="B495" i="3"/>
  <c r="D495" i="3"/>
  <c r="E495" i="3"/>
  <c r="G495" i="3"/>
  <c r="H495" i="3"/>
  <c r="J495" i="3"/>
  <c r="K495" i="3"/>
  <c r="A496" i="3"/>
  <c r="B496" i="3"/>
  <c r="D496" i="3"/>
  <c r="E496" i="3"/>
  <c r="G496" i="3"/>
  <c r="H496" i="3"/>
  <c r="J496" i="3"/>
  <c r="K496" i="3"/>
  <c r="A497" i="3"/>
  <c r="B497" i="3"/>
  <c r="D497" i="3"/>
  <c r="E497" i="3"/>
  <c r="G497" i="3"/>
  <c r="H497" i="3"/>
  <c r="J497" i="3"/>
  <c r="K497" i="3"/>
  <c r="A498" i="3"/>
  <c r="B498" i="3"/>
  <c r="D498" i="3"/>
  <c r="E498" i="3"/>
  <c r="G498" i="3"/>
  <c r="H498" i="3"/>
  <c r="J498" i="3"/>
  <c r="K498" i="3"/>
  <c r="A499" i="3"/>
  <c r="B499" i="3"/>
  <c r="D499" i="3"/>
  <c r="E499" i="3"/>
  <c r="G499" i="3"/>
  <c r="H499" i="3"/>
  <c r="J499" i="3"/>
  <c r="K499" i="3"/>
  <c r="A500" i="3"/>
  <c r="B500" i="3"/>
  <c r="D500" i="3"/>
  <c r="E500" i="3"/>
  <c r="G500" i="3"/>
  <c r="H500" i="3"/>
  <c r="J500" i="3"/>
  <c r="K500" i="3"/>
  <c r="A501" i="3"/>
  <c r="B501" i="3"/>
  <c r="D501" i="3"/>
  <c r="E501" i="3"/>
  <c r="G501" i="3"/>
  <c r="H501" i="3"/>
  <c r="J501" i="3"/>
  <c r="K501" i="3"/>
  <c r="A502" i="3"/>
  <c r="B502" i="3"/>
  <c r="D502" i="3"/>
  <c r="E502" i="3"/>
  <c r="G502" i="3"/>
  <c r="H502" i="3"/>
  <c r="J502" i="3"/>
  <c r="K502" i="3"/>
  <c r="A503" i="3"/>
  <c r="B503" i="3"/>
  <c r="D503" i="3"/>
  <c r="E503" i="3"/>
  <c r="G503" i="3"/>
  <c r="H503" i="3"/>
  <c r="J503" i="3"/>
  <c r="K503" i="3"/>
  <c r="A504" i="3"/>
  <c r="B504" i="3"/>
  <c r="D504" i="3"/>
  <c r="E504" i="3"/>
  <c r="G504" i="3"/>
  <c r="H504" i="3"/>
  <c r="J504" i="3"/>
  <c r="K504" i="3"/>
  <c r="A505" i="3"/>
  <c r="B505" i="3"/>
  <c r="D505" i="3"/>
  <c r="E505" i="3"/>
  <c r="G505" i="3"/>
  <c r="H505" i="3"/>
  <c r="J505" i="3"/>
  <c r="K505" i="3"/>
  <c r="A506" i="3"/>
  <c r="B506" i="3"/>
  <c r="D506" i="3"/>
  <c r="E506" i="3"/>
  <c r="G506" i="3"/>
  <c r="H506" i="3"/>
  <c r="J506" i="3"/>
  <c r="K506" i="3"/>
  <c r="A507" i="3"/>
  <c r="B507" i="3"/>
  <c r="D507" i="3"/>
  <c r="E507" i="3"/>
  <c r="G507" i="3"/>
  <c r="H507" i="3"/>
  <c r="J507" i="3"/>
  <c r="K507" i="3"/>
  <c r="A508" i="3"/>
  <c r="B508" i="3"/>
  <c r="D508" i="3"/>
  <c r="E508" i="3"/>
  <c r="G508" i="3"/>
  <c r="H508" i="3"/>
  <c r="J508" i="3"/>
  <c r="K508" i="3"/>
  <c r="A509" i="3"/>
  <c r="B509" i="3"/>
  <c r="D509" i="3"/>
  <c r="E509" i="3"/>
  <c r="G509" i="3"/>
  <c r="H509" i="3"/>
  <c r="J509" i="3"/>
  <c r="K509" i="3"/>
  <c r="A510" i="3"/>
  <c r="B510" i="3"/>
  <c r="D510" i="3"/>
  <c r="E510" i="3"/>
  <c r="G510" i="3"/>
  <c r="H510" i="3"/>
  <c r="J510" i="3"/>
  <c r="K510" i="3"/>
  <c r="A511" i="3"/>
  <c r="B511" i="3"/>
  <c r="D511" i="3"/>
  <c r="E511" i="3"/>
  <c r="G511" i="3"/>
  <c r="H511" i="3"/>
  <c r="J511" i="3"/>
  <c r="K511" i="3"/>
  <c r="A512" i="3"/>
  <c r="B512" i="3"/>
  <c r="D512" i="3"/>
  <c r="E512" i="3"/>
  <c r="G512" i="3"/>
  <c r="H512" i="3"/>
  <c r="J512" i="3"/>
  <c r="K512" i="3"/>
  <c r="A513" i="3"/>
  <c r="B513" i="3"/>
  <c r="D513" i="3"/>
  <c r="E513" i="3"/>
  <c r="G513" i="3"/>
  <c r="H513" i="3"/>
  <c r="J513" i="3"/>
  <c r="K513" i="3"/>
  <c r="A514" i="3"/>
  <c r="B514" i="3"/>
  <c r="D514" i="3"/>
  <c r="E514" i="3"/>
  <c r="G514" i="3"/>
  <c r="H514" i="3"/>
  <c r="J514" i="3"/>
  <c r="K514" i="3"/>
  <c r="A515" i="3"/>
  <c r="B515" i="3"/>
  <c r="D515" i="3"/>
  <c r="E515" i="3"/>
  <c r="G515" i="3"/>
  <c r="H515" i="3"/>
  <c r="J515" i="3"/>
  <c r="K515" i="3"/>
  <c r="A516" i="3"/>
  <c r="B516" i="3"/>
  <c r="D516" i="3"/>
  <c r="E516" i="3"/>
  <c r="G516" i="3"/>
  <c r="H516" i="3"/>
  <c r="J516" i="3"/>
  <c r="K516" i="3"/>
  <c r="A517" i="3"/>
  <c r="B517" i="3"/>
  <c r="D517" i="3"/>
  <c r="E517" i="3"/>
  <c r="G517" i="3"/>
  <c r="H517" i="3"/>
  <c r="J517" i="3"/>
  <c r="K517" i="3"/>
  <c r="A518" i="3"/>
  <c r="B518" i="3"/>
  <c r="D518" i="3"/>
  <c r="E518" i="3"/>
  <c r="G518" i="3"/>
  <c r="H518" i="3"/>
  <c r="J518" i="3"/>
  <c r="K518" i="3"/>
  <c r="A519" i="3"/>
  <c r="B519" i="3"/>
  <c r="D519" i="3"/>
  <c r="E519" i="3"/>
  <c r="G519" i="3"/>
  <c r="H519" i="3"/>
  <c r="J519" i="3"/>
  <c r="K519" i="3"/>
  <c r="A520" i="3"/>
  <c r="B520" i="3"/>
  <c r="D520" i="3"/>
  <c r="E520" i="3"/>
  <c r="G520" i="3"/>
  <c r="H520" i="3"/>
  <c r="J520" i="3"/>
  <c r="K520" i="3"/>
  <c r="A521" i="3"/>
  <c r="B521" i="3"/>
  <c r="D521" i="3"/>
  <c r="E521" i="3"/>
  <c r="G521" i="3"/>
  <c r="H521" i="3"/>
  <c r="J521" i="3"/>
  <c r="K521" i="3"/>
  <c r="A522" i="3"/>
  <c r="B522" i="3"/>
  <c r="D522" i="3"/>
  <c r="E522" i="3"/>
  <c r="G522" i="3"/>
  <c r="H522" i="3"/>
  <c r="J522" i="3"/>
  <c r="K522" i="3"/>
  <c r="A523" i="3"/>
  <c r="B523" i="3"/>
  <c r="D523" i="3"/>
  <c r="E523" i="3"/>
  <c r="G523" i="3"/>
  <c r="H523" i="3"/>
  <c r="J523" i="3"/>
  <c r="K523" i="3"/>
  <c r="A524" i="3"/>
  <c r="B524" i="3"/>
  <c r="D524" i="3"/>
  <c r="E524" i="3"/>
  <c r="G524" i="3"/>
  <c r="H524" i="3"/>
  <c r="J524" i="3"/>
  <c r="K524" i="3"/>
  <c r="A525" i="3"/>
  <c r="B525" i="3"/>
  <c r="D525" i="3"/>
  <c r="E525" i="3"/>
  <c r="G525" i="3"/>
  <c r="H525" i="3"/>
  <c r="J525" i="3"/>
  <c r="K525" i="3"/>
  <c r="A526" i="3"/>
  <c r="B526" i="3"/>
  <c r="D526" i="3"/>
  <c r="E526" i="3"/>
  <c r="G526" i="3"/>
  <c r="H526" i="3"/>
  <c r="J526" i="3"/>
  <c r="K526" i="3"/>
  <c r="A527" i="3"/>
  <c r="B527" i="3"/>
  <c r="D527" i="3"/>
  <c r="E527" i="3"/>
  <c r="G527" i="3"/>
  <c r="H527" i="3"/>
  <c r="J527" i="3"/>
  <c r="K527" i="3"/>
  <c r="A528" i="3"/>
  <c r="B528" i="3"/>
  <c r="D528" i="3"/>
  <c r="E528" i="3"/>
  <c r="G528" i="3"/>
  <c r="H528" i="3"/>
  <c r="J528" i="3"/>
  <c r="K528" i="3"/>
  <c r="A529" i="3"/>
  <c r="B529" i="3"/>
  <c r="D529" i="3"/>
  <c r="E529" i="3"/>
  <c r="G529" i="3"/>
  <c r="H529" i="3"/>
  <c r="J529" i="3"/>
  <c r="K529" i="3"/>
  <c r="A530" i="3"/>
  <c r="B530" i="3"/>
  <c r="D530" i="3"/>
  <c r="E530" i="3"/>
  <c r="G530" i="3"/>
  <c r="H530" i="3"/>
  <c r="J530" i="3"/>
  <c r="K530" i="3"/>
  <c r="A531" i="3"/>
  <c r="B531" i="3"/>
  <c r="D531" i="3"/>
  <c r="E531" i="3"/>
  <c r="G531" i="3"/>
  <c r="H531" i="3"/>
  <c r="J531" i="3"/>
  <c r="K531" i="3"/>
  <c r="A532" i="3"/>
  <c r="B532" i="3"/>
  <c r="D532" i="3"/>
  <c r="E532" i="3"/>
  <c r="G532" i="3"/>
  <c r="H532" i="3"/>
  <c r="J532" i="3"/>
  <c r="K532" i="3"/>
  <c r="A533" i="3"/>
  <c r="B533" i="3"/>
  <c r="D533" i="3"/>
  <c r="E533" i="3"/>
  <c r="G533" i="3"/>
  <c r="H533" i="3"/>
  <c r="J533" i="3"/>
  <c r="K533" i="3"/>
  <c r="A534" i="3"/>
  <c r="B534" i="3"/>
  <c r="D534" i="3"/>
  <c r="E534" i="3"/>
  <c r="G534" i="3"/>
  <c r="H534" i="3"/>
  <c r="J534" i="3"/>
  <c r="K534" i="3"/>
  <c r="A535" i="3"/>
  <c r="B535" i="3"/>
  <c r="D535" i="3"/>
  <c r="E535" i="3"/>
  <c r="G535" i="3"/>
  <c r="H535" i="3"/>
  <c r="J535" i="3"/>
  <c r="K535" i="3"/>
  <c r="A536" i="3"/>
  <c r="B536" i="3"/>
  <c r="D536" i="3"/>
  <c r="E536" i="3"/>
  <c r="G536" i="3"/>
  <c r="H536" i="3"/>
  <c r="J536" i="3"/>
  <c r="K536" i="3"/>
  <c r="A537" i="3"/>
  <c r="B537" i="3"/>
  <c r="D537" i="3"/>
  <c r="E537" i="3"/>
  <c r="G537" i="3"/>
  <c r="H537" i="3"/>
  <c r="J537" i="3"/>
  <c r="K537" i="3"/>
  <c r="A538" i="3"/>
  <c r="B538" i="3"/>
  <c r="D538" i="3"/>
  <c r="E538" i="3"/>
  <c r="G538" i="3"/>
  <c r="H538" i="3"/>
  <c r="J538" i="3"/>
  <c r="K538" i="3"/>
  <c r="A539" i="3"/>
  <c r="B539" i="3"/>
  <c r="D539" i="3"/>
  <c r="E539" i="3"/>
  <c r="G539" i="3"/>
  <c r="H539" i="3"/>
  <c r="J539" i="3"/>
  <c r="K539" i="3"/>
  <c r="A540" i="3"/>
  <c r="B540" i="3"/>
  <c r="D540" i="3"/>
  <c r="E540" i="3"/>
  <c r="G540" i="3"/>
  <c r="H540" i="3"/>
  <c r="J540" i="3"/>
  <c r="K540" i="3"/>
  <c r="A541" i="3"/>
  <c r="B541" i="3"/>
  <c r="D541" i="3"/>
  <c r="E541" i="3"/>
  <c r="G541" i="3"/>
  <c r="H541" i="3"/>
  <c r="J541" i="3"/>
  <c r="K541" i="3"/>
  <c r="A542" i="3"/>
  <c r="B542" i="3"/>
  <c r="D542" i="3"/>
  <c r="E542" i="3"/>
  <c r="G542" i="3"/>
  <c r="H542" i="3"/>
  <c r="J542" i="3"/>
  <c r="K542" i="3"/>
  <c r="A543" i="3"/>
  <c r="B543" i="3"/>
  <c r="D543" i="3"/>
  <c r="E543" i="3"/>
  <c r="G543" i="3"/>
  <c r="H543" i="3"/>
  <c r="J543" i="3"/>
  <c r="K543" i="3"/>
  <c r="A544" i="3"/>
  <c r="B544" i="3"/>
  <c r="D544" i="3"/>
  <c r="E544" i="3"/>
  <c r="G544" i="3"/>
  <c r="H544" i="3"/>
  <c r="J544" i="3"/>
  <c r="K544" i="3"/>
  <c r="A545" i="3"/>
  <c r="B545" i="3"/>
  <c r="D545" i="3"/>
  <c r="E545" i="3"/>
  <c r="G545" i="3"/>
  <c r="H545" i="3"/>
  <c r="J545" i="3"/>
  <c r="K545" i="3"/>
  <c r="A546" i="3"/>
  <c r="B546" i="3"/>
  <c r="D546" i="3"/>
  <c r="E546" i="3"/>
  <c r="G546" i="3"/>
  <c r="H546" i="3"/>
  <c r="J546" i="3"/>
  <c r="K546" i="3"/>
  <c r="A547" i="3"/>
  <c r="B547" i="3"/>
  <c r="D547" i="3"/>
  <c r="E547" i="3"/>
  <c r="G547" i="3"/>
  <c r="H547" i="3"/>
  <c r="J547" i="3"/>
  <c r="K547" i="3"/>
  <c r="A548" i="3"/>
  <c r="B548" i="3"/>
  <c r="D548" i="3"/>
  <c r="E548" i="3"/>
  <c r="G548" i="3"/>
  <c r="H548" i="3"/>
  <c r="J548" i="3"/>
  <c r="K548" i="3"/>
  <c r="A549" i="3"/>
  <c r="B549" i="3"/>
  <c r="D549" i="3"/>
  <c r="E549" i="3"/>
  <c r="G549" i="3"/>
  <c r="H549" i="3"/>
  <c r="J549" i="3"/>
  <c r="K549" i="3"/>
  <c r="A550" i="3"/>
  <c r="B550" i="3"/>
  <c r="D550" i="3"/>
  <c r="E550" i="3"/>
  <c r="G550" i="3"/>
  <c r="H550" i="3"/>
  <c r="J550" i="3"/>
  <c r="K550" i="3"/>
  <c r="A551" i="3"/>
  <c r="B551" i="3"/>
  <c r="D551" i="3"/>
  <c r="E551" i="3"/>
  <c r="G551" i="3"/>
  <c r="H551" i="3"/>
  <c r="J551" i="3"/>
  <c r="K551" i="3"/>
  <c r="A552" i="3"/>
  <c r="B552" i="3"/>
  <c r="D552" i="3"/>
  <c r="E552" i="3"/>
  <c r="G552" i="3"/>
  <c r="H552" i="3"/>
  <c r="J552" i="3"/>
  <c r="K552" i="3"/>
  <c r="A553" i="3"/>
  <c r="B553" i="3"/>
  <c r="D553" i="3"/>
  <c r="E553" i="3"/>
  <c r="G553" i="3"/>
  <c r="H553" i="3"/>
  <c r="J553" i="3"/>
  <c r="K553" i="3"/>
  <c r="A554" i="3"/>
  <c r="B554" i="3"/>
  <c r="D554" i="3"/>
  <c r="E554" i="3"/>
  <c r="G554" i="3"/>
  <c r="H554" i="3"/>
  <c r="J554" i="3"/>
  <c r="K554" i="3"/>
  <c r="A555" i="3"/>
  <c r="B555" i="3"/>
  <c r="D555" i="3"/>
  <c r="E555" i="3"/>
  <c r="G555" i="3"/>
  <c r="H555" i="3"/>
  <c r="J555" i="3"/>
  <c r="K555" i="3"/>
  <c r="A556" i="3"/>
  <c r="B556" i="3"/>
  <c r="D556" i="3"/>
  <c r="E556" i="3"/>
  <c r="G556" i="3"/>
  <c r="H556" i="3"/>
  <c r="J556" i="3"/>
  <c r="K556" i="3"/>
  <c r="A557" i="3"/>
  <c r="B557" i="3"/>
  <c r="D557" i="3"/>
  <c r="E557" i="3"/>
  <c r="G557" i="3"/>
  <c r="H557" i="3"/>
  <c r="J557" i="3"/>
  <c r="K557" i="3"/>
  <c r="A558" i="3"/>
  <c r="B558" i="3"/>
  <c r="D558" i="3"/>
  <c r="E558" i="3"/>
  <c r="G558" i="3"/>
  <c r="H558" i="3"/>
  <c r="J558" i="3"/>
  <c r="K558" i="3"/>
  <c r="A559" i="3"/>
  <c r="B559" i="3"/>
  <c r="D559" i="3"/>
  <c r="E559" i="3"/>
  <c r="G559" i="3"/>
  <c r="H559" i="3"/>
  <c r="J559" i="3"/>
  <c r="K559" i="3"/>
  <c r="A560" i="3"/>
  <c r="B560" i="3"/>
  <c r="D560" i="3"/>
  <c r="E560" i="3"/>
  <c r="G560" i="3"/>
  <c r="H560" i="3"/>
  <c r="J560" i="3"/>
  <c r="K560" i="3"/>
  <c r="A561" i="3"/>
  <c r="B561" i="3"/>
  <c r="D561" i="3"/>
  <c r="E561" i="3"/>
  <c r="G561" i="3"/>
  <c r="H561" i="3"/>
  <c r="J561" i="3"/>
  <c r="K561" i="3"/>
  <c r="A562" i="3"/>
  <c r="B562" i="3"/>
  <c r="D562" i="3"/>
  <c r="E562" i="3"/>
  <c r="G562" i="3"/>
  <c r="H562" i="3"/>
  <c r="J562" i="3"/>
  <c r="K562" i="3"/>
  <c r="A563" i="3"/>
  <c r="B563" i="3"/>
  <c r="D563" i="3"/>
  <c r="E563" i="3"/>
  <c r="G563" i="3"/>
  <c r="H563" i="3"/>
  <c r="J563" i="3"/>
  <c r="K563" i="3"/>
  <c r="A564" i="3"/>
  <c r="B564" i="3"/>
  <c r="D564" i="3"/>
  <c r="E564" i="3"/>
  <c r="G564" i="3"/>
  <c r="H564" i="3"/>
  <c r="J564" i="3"/>
  <c r="K564" i="3"/>
  <c r="A565" i="3"/>
  <c r="B565" i="3"/>
  <c r="D565" i="3"/>
  <c r="E565" i="3"/>
  <c r="G565" i="3"/>
  <c r="H565" i="3"/>
  <c r="J565" i="3"/>
  <c r="K565" i="3"/>
  <c r="A566" i="3"/>
  <c r="B566" i="3"/>
  <c r="D566" i="3"/>
  <c r="E566" i="3"/>
  <c r="G566" i="3"/>
  <c r="H566" i="3"/>
  <c r="J566" i="3"/>
  <c r="K566" i="3"/>
  <c r="A567" i="3"/>
  <c r="B567" i="3"/>
  <c r="D567" i="3"/>
  <c r="E567" i="3"/>
  <c r="G567" i="3"/>
  <c r="H567" i="3"/>
  <c r="J567" i="3"/>
  <c r="K567" i="3"/>
  <c r="A568" i="3"/>
  <c r="B568" i="3"/>
  <c r="D568" i="3"/>
  <c r="E568" i="3"/>
  <c r="G568" i="3"/>
  <c r="H568" i="3"/>
  <c r="J568" i="3"/>
  <c r="K568" i="3"/>
  <c r="A569" i="3"/>
  <c r="B569" i="3"/>
  <c r="D569" i="3"/>
  <c r="E569" i="3"/>
  <c r="G569" i="3"/>
  <c r="H569" i="3"/>
  <c r="J569" i="3"/>
  <c r="K569" i="3"/>
  <c r="A570" i="3"/>
  <c r="B570" i="3"/>
  <c r="D570" i="3"/>
  <c r="E570" i="3"/>
  <c r="G570" i="3"/>
  <c r="H570" i="3"/>
  <c r="J570" i="3"/>
  <c r="K570" i="3"/>
  <c r="A571" i="3"/>
  <c r="B571" i="3"/>
  <c r="D571" i="3"/>
  <c r="E571" i="3"/>
  <c r="G571" i="3"/>
  <c r="H571" i="3"/>
  <c r="J571" i="3"/>
  <c r="K571" i="3"/>
  <c r="A572" i="3"/>
  <c r="B572" i="3"/>
  <c r="D572" i="3"/>
  <c r="E572" i="3"/>
  <c r="G572" i="3"/>
  <c r="H572" i="3"/>
  <c r="J572" i="3"/>
  <c r="K572" i="3"/>
  <c r="A573" i="3"/>
  <c r="B573" i="3"/>
  <c r="D573" i="3"/>
  <c r="E573" i="3"/>
  <c r="G573" i="3"/>
  <c r="H573" i="3"/>
  <c r="J573" i="3"/>
  <c r="K573" i="3"/>
  <c r="A574" i="3"/>
  <c r="B574" i="3"/>
  <c r="D574" i="3"/>
  <c r="E574" i="3"/>
  <c r="G574" i="3"/>
  <c r="H574" i="3"/>
  <c r="J574" i="3"/>
  <c r="K574" i="3"/>
  <c r="A575" i="3"/>
  <c r="B575" i="3"/>
  <c r="D575" i="3"/>
  <c r="E575" i="3"/>
  <c r="G575" i="3"/>
  <c r="H575" i="3"/>
  <c r="J575" i="3"/>
  <c r="K575" i="3"/>
  <c r="A576" i="3"/>
  <c r="B576" i="3"/>
  <c r="D576" i="3"/>
  <c r="E576" i="3"/>
  <c r="G576" i="3"/>
  <c r="H576" i="3"/>
  <c r="J576" i="3"/>
  <c r="K576" i="3"/>
  <c r="A577" i="3"/>
  <c r="B577" i="3"/>
  <c r="D577" i="3"/>
  <c r="E577" i="3"/>
  <c r="G577" i="3"/>
  <c r="H577" i="3"/>
  <c r="J577" i="3"/>
  <c r="K577" i="3"/>
  <c r="A578" i="3"/>
  <c r="B578" i="3"/>
  <c r="D578" i="3"/>
  <c r="E578" i="3"/>
  <c r="G578" i="3"/>
  <c r="H578" i="3"/>
  <c r="J578" i="3"/>
  <c r="K578" i="3"/>
  <c r="A579" i="3"/>
  <c r="B579" i="3"/>
  <c r="D579" i="3"/>
  <c r="E579" i="3"/>
  <c r="G579" i="3"/>
  <c r="H579" i="3"/>
  <c r="J579" i="3"/>
  <c r="K579" i="3"/>
  <c r="A580" i="3"/>
  <c r="B580" i="3"/>
  <c r="D580" i="3"/>
  <c r="E580" i="3"/>
  <c r="G580" i="3"/>
  <c r="H580" i="3"/>
  <c r="J580" i="3"/>
  <c r="K580" i="3"/>
  <c r="A581" i="3"/>
  <c r="B581" i="3"/>
  <c r="D581" i="3"/>
  <c r="E581" i="3"/>
  <c r="G581" i="3"/>
  <c r="H581" i="3"/>
  <c r="J581" i="3"/>
  <c r="K581" i="3"/>
  <c r="A582" i="3"/>
  <c r="B582" i="3"/>
  <c r="D582" i="3"/>
  <c r="E582" i="3"/>
  <c r="G582" i="3"/>
  <c r="H582" i="3"/>
  <c r="J582" i="3"/>
  <c r="K582" i="3"/>
  <c r="A583" i="3"/>
  <c r="B583" i="3"/>
  <c r="D583" i="3"/>
  <c r="E583" i="3"/>
  <c r="G583" i="3"/>
  <c r="H583" i="3"/>
  <c r="J583" i="3"/>
  <c r="K583" i="3"/>
  <c r="A584" i="3"/>
  <c r="B584" i="3"/>
  <c r="D584" i="3"/>
  <c r="E584" i="3"/>
  <c r="G584" i="3"/>
  <c r="H584" i="3"/>
  <c r="J584" i="3"/>
  <c r="K584" i="3"/>
  <c r="A585" i="3"/>
  <c r="B585" i="3"/>
  <c r="D585" i="3"/>
  <c r="E585" i="3"/>
  <c r="G585" i="3"/>
  <c r="H585" i="3"/>
  <c r="J585" i="3"/>
  <c r="K585" i="3"/>
  <c r="A586" i="3"/>
  <c r="B586" i="3"/>
  <c r="D586" i="3"/>
  <c r="E586" i="3"/>
  <c r="G586" i="3"/>
  <c r="H586" i="3"/>
  <c r="J586" i="3"/>
  <c r="K586" i="3"/>
  <c r="A587" i="3"/>
  <c r="B587" i="3"/>
  <c r="D587" i="3"/>
  <c r="E587" i="3"/>
  <c r="G587" i="3"/>
  <c r="H587" i="3"/>
  <c r="J587" i="3"/>
  <c r="K587" i="3"/>
  <c r="A588" i="3"/>
  <c r="B588" i="3"/>
  <c r="D588" i="3"/>
  <c r="E588" i="3"/>
  <c r="G588" i="3"/>
  <c r="H588" i="3"/>
  <c r="J588" i="3"/>
  <c r="K588" i="3"/>
  <c r="A589" i="3"/>
  <c r="B589" i="3"/>
  <c r="D589" i="3"/>
  <c r="E589" i="3"/>
  <c r="G589" i="3"/>
  <c r="H589" i="3"/>
  <c r="J589" i="3"/>
  <c r="K589" i="3"/>
  <c r="A590" i="3"/>
  <c r="B590" i="3"/>
  <c r="D590" i="3"/>
  <c r="E590" i="3"/>
  <c r="G590" i="3"/>
  <c r="H590" i="3"/>
  <c r="J590" i="3"/>
  <c r="K590" i="3"/>
  <c r="A591" i="3"/>
  <c r="B591" i="3"/>
  <c r="D591" i="3"/>
  <c r="E591" i="3"/>
  <c r="G591" i="3"/>
  <c r="H591" i="3"/>
  <c r="J591" i="3"/>
  <c r="K591" i="3"/>
  <c r="A592" i="3"/>
  <c r="B592" i="3"/>
  <c r="D592" i="3"/>
  <c r="E592" i="3"/>
  <c r="G592" i="3"/>
  <c r="H592" i="3"/>
  <c r="J592" i="3"/>
  <c r="K592" i="3"/>
  <c r="A593" i="3"/>
  <c r="B593" i="3"/>
  <c r="D593" i="3"/>
  <c r="E593" i="3"/>
  <c r="G593" i="3"/>
  <c r="H593" i="3"/>
  <c r="J593" i="3"/>
  <c r="K593" i="3"/>
  <c r="A594" i="3"/>
  <c r="B594" i="3"/>
  <c r="D594" i="3"/>
  <c r="E594" i="3"/>
  <c r="G594" i="3"/>
  <c r="H594" i="3"/>
  <c r="J594" i="3"/>
  <c r="K594" i="3"/>
  <c r="A595" i="3"/>
  <c r="B595" i="3"/>
  <c r="D595" i="3"/>
  <c r="E595" i="3"/>
  <c r="G595" i="3"/>
  <c r="H595" i="3"/>
  <c r="J595" i="3"/>
  <c r="K595" i="3"/>
  <c r="A596" i="3"/>
  <c r="B596" i="3"/>
  <c r="D596" i="3"/>
  <c r="E596" i="3"/>
  <c r="G596" i="3"/>
  <c r="H596" i="3"/>
  <c r="J596" i="3"/>
  <c r="K596" i="3"/>
  <c r="A597" i="3"/>
  <c r="B597" i="3"/>
  <c r="D597" i="3"/>
  <c r="E597" i="3"/>
  <c r="G597" i="3"/>
  <c r="H597" i="3"/>
  <c r="J597" i="3"/>
  <c r="K597" i="3"/>
  <c r="A598" i="3"/>
  <c r="B598" i="3"/>
  <c r="D598" i="3"/>
  <c r="E598" i="3"/>
  <c r="G598" i="3"/>
  <c r="H598" i="3"/>
  <c r="J598" i="3"/>
  <c r="K598" i="3"/>
  <c r="A599" i="3"/>
  <c r="B599" i="3"/>
  <c r="D599" i="3"/>
  <c r="E599" i="3"/>
  <c r="G599" i="3"/>
  <c r="H599" i="3"/>
  <c r="J599" i="3"/>
  <c r="K599" i="3"/>
  <c r="A600" i="3"/>
  <c r="B600" i="3"/>
  <c r="D600" i="3"/>
  <c r="E600" i="3"/>
  <c r="G600" i="3"/>
  <c r="H600" i="3"/>
  <c r="J600" i="3"/>
  <c r="K600" i="3"/>
  <c r="A601" i="3"/>
  <c r="B601" i="3"/>
  <c r="D601" i="3"/>
  <c r="E601" i="3"/>
  <c r="G601" i="3"/>
  <c r="H601" i="3"/>
  <c r="J601" i="3"/>
  <c r="K601" i="3"/>
  <c r="A602" i="3"/>
  <c r="B602" i="3"/>
  <c r="D602" i="3"/>
  <c r="E602" i="3"/>
  <c r="G602" i="3"/>
  <c r="H602" i="3"/>
  <c r="J602" i="3"/>
  <c r="K602" i="3"/>
  <c r="A603" i="3"/>
  <c r="B603" i="3"/>
  <c r="D603" i="3"/>
  <c r="E603" i="3"/>
  <c r="G603" i="3"/>
  <c r="H603" i="3"/>
  <c r="J603" i="3"/>
  <c r="K603" i="3"/>
  <c r="A604" i="3"/>
  <c r="B604" i="3"/>
  <c r="D604" i="3"/>
  <c r="E604" i="3"/>
  <c r="G604" i="3"/>
  <c r="H604" i="3"/>
  <c r="J604" i="3"/>
  <c r="K604" i="3"/>
  <c r="A605" i="3"/>
  <c r="B605" i="3"/>
  <c r="D605" i="3"/>
  <c r="E605" i="3"/>
  <c r="G605" i="3"/>
  <c r="H605" i="3"/>
  <c r="J605" i="3"/>
  <c r="K605" i="3"/>
  <c r="A606" i="3"/>
  <c r="B606" i="3"/>
  <c r="D606" i="3"/>
  <c r="E606" i="3"/>
  <c r="G606" i="3"/>
  <c r="H606" i="3"/>
  <c r="J606" i="3"/>
  <c r="K606" i="3"/>
  <c r="A607" i="3"/>
  <c r="B607" i="3"/>
  <c r="D607" i="3"/>
  <c r="E607" i="3"/>
  <c r="G607" i="3"/>
  <c r="H607" i="3"/>
  <c r="J607" i="3"/>
  <c r="K607" i="3"/>
  <c r="A608" i="3"/>
  <c r="B608" i="3"/>
  <c r="D608" i="3"/>
  <c r="E608" i="3"/>
  <c r="G608" i="3"/>
  <c r="H608" i="3"/>
  <c r="J608" i="3"/>
  <c r="K608" i="3"/>
  <c r="A609" i="3"/>
  <c r="B609" i="3"/>
  <c r="D609" i="3"/>
  <c r="E609" i="3"/>
  <c r="G609" i="3"/>
  <c r="H609" i="3"/>
  <c r="J609" i="3"/>
  <c r="K609" i="3"/>
  <c r="A610" i="3"/>
  <c r="B610" i="3"/>
  <c r="D610" i="3"/>
  <c r="E610" i="3"/>
  <c r="G610" i="3"/>
  <c r="H610" i="3"/>
  <c r="J610" i="3"/>
  <c r="K610" i="3"/>
  <c r="A611" i="3"/>
  <c r="B611" i="3"/>
  <c r="D611" i="3"/>
  <c r="E611" i="3"/>
  <c r="G611" i="3"/>
  <c r="H611" i="3"/>
  <c r="J611" i="3"/>
  <c r="K611" i="3"/>
  <c r="A612" i="3"/>
  <c r="B612" i="3"/>
  <c r="D612" i="3"/>
  <c r="E612" i="3"/>
  <c r="G612" i="3"/>
  <c r="H612" i="3"/>
  <c r="J612" i="3"/>
  <c r="K612" i="3"/>
  <c r="A613" i="3"/>
  <c r="B613" i="3"/>
  <c r="D613" i="3"/>
  <c r="E613" i="3"/>
  <c r="G613" i="3"/>
  <c r="H613" i="3"/>
  <c r="J613" i="3"/>
  <c r="K613" i="3"/>
  <c r="A614" i="3"/>
  <c r="B614" i="3"/>
  <c r="D614" i="3"/>
  <c r="E614" i="3"/>
  <c r="G614" i="3"/>
  <c r="H614" i="3"/>
  <c r="J614" i="3"/>
  <c r="K614" i="3"/>
  <c r="A615" i="3"/>
  <c r="B615" i="3"/>
  <c r="D615" i="3"/>
  <c r="E615" i="3"/>
  <c r="G615" i="3"/>
  <c r="H615" i="3"/>
  <c r="J615" i="3"/>
  <c r="K615" i="3"/>
  <c r="A616" i="3"/>
  <c r="B616" i="3"/>
  <c r="D616" i="3"/>
  <c r="E616" i="3"/>
  <c r="G616" i="3"/>
  <c r="H616" i="3"/>
  <c r="J616" i="3"/>
  <c r="K616" i="3"/>
  <c r="A617" i="3"/>
  <c r="B617" i="3"/>
  <c r="D617" i="3"/>
  <c r="E617" i="3"/>
  <c r="G617" i="3"/>
  <c r="H617" i="3"/>
  <c r="J617" i="3"/>
  <c r="K617" i="3"/>
  <c r="A618" i="3"/>
  <c r="B618" i="3"/>
  <c r="D618" i="3"/>
  <c r="E618" i="3"/>
  <c r="G618" i="3"/>
  <c r="H618" i="3"/>
  <c r="J618" i="3"/>
  <c r="K618" i="3"/>
  <c r="A619" i="3"/>
  <c r="B619" i="3"/>
  <c r="D619" i="3"/>
  <c r="E619" i="3"/>
  <c r="G619" i="3"/>
  <c r="H619" i="3"/>
  <c r="J619" i="3"/>
  <c r="K619" i="3"/>
  <c r="A620" i="3"/>
  <c r="B620" i="3"/>
  <c r="D620" i="3"/>
  <c r="E620" i="3"/>
  <c r="G620" i="3"/>
  <c r="H620" i="3"/>
  <c r="J620" i="3"/>
  <c r="K620" i="3"/>
  <c r="A621" i="3"/>
  <c r="B621" i="3"/>
  <c r="D621" i="3"/>
  <c r="E621" i="3"/>
  <c r="G621" i="3"/>
  <c r="H621" i="3"/>
  <c r="J621" i="3"/>
  <c r="K621" i="3"/>
  <c r="A622" i="3"/>
  <c r="B622" i="3"/>
  <c r="D622" i="3"/>
  <c r="E622" i="3"/>
  <c r="G622" i="3"/>
  <c r="H622" i="3"/>
  <c r="J622" i="3"/>
  <c r="K622" i="3"/>
  <c r="A623" i="3"/>
  <c r="B623" i="3"/>
  <c r="D623" i="3"/>
  <c r="E623" i="3"/>
  <c r="G623" i="3"/>
  <c r="H623" i="3"/>
  <c r="J623" i="3"/>
  <c r="K623" i="3"/>
  <c r="A624" i="3"/>
  <c r="B624" i="3"/>
  <c r="D624" i="3"/>
  <c r="E624" i="3"/>
  <c r="G624" i="3"/>
  <c r="H624" i="3"/>
  <c r="J624" i="3"/>
  <c r="K624" i="3"/>
  <c r="A625" i="3"/>
  <c r="B625" i="3"/>
  <c r="D625" i="3"/>
  <c r="E625" i="3"/>
  <c r="G625" i="3"/>
  <c r="H625" i="3"/>
  <c r="J625" i="3"/>
  <c r="K625" i="3"/>
  <c r="A626" i="3"/>
  <c r="B626" i="3"/>
  <c r="D626" i="3"/>
  <c r="E626" i="3"/>
  <c r="G626" i="3"/>
  <c r="H626" i="3"/>
  <c r="J626" i="3"/>
  <c r="K626" i="3"/>
  <c r="A627" i="3"/>
  <c r="B627" i="3"/>
  <c r="D627" i="3"/>
  <c r="E627" i="3"/>
  <c r="G627" i="3"/>
  <c r="H627" i="3"/>
  <c r="J627" i="3"/>
  <c r="K627" i="3"/>
  <c r="A628" i="3"/>
  <c r="B628" i="3"/>
  <c r="D628" i="3"/>
  <c r="E628" i="3"/>
  <c r="G628" i="3"/>
  <c r="H628" i="3"/>
  <c r="J628" i="3"/>
  <c r="K628" i="3"/>
  <c r="A629" i="3"/>
  <c r="B629" i="3"/>
  <c r="D629" i="3"/>
  <c r="E629" i="3"/>
  <c r="G629" i="3"/>
  <c r="H629" i="3"/>
  <c r="J629" i="3"/>
  <c r="K629" i="3"/>
  <c r="A630" i="3"/>
  <c r="B630" i="3"/>
  <c r="D630" i="3"/>
  <c r="E630" i="3"/>
  <c r="G630" i="3"/>
  <c r="H630" i="3"/>
  <c r="J630" i="3"/>
  <c r="K630" i="3"/>
  <c r="A631" i="3"/>
  <c r="B631" i="3"/>
  <c r="D631" i="3"/>
  <c r="E631" i="3"/>
  <c r="G631" i="3"/>
  <c r="H631" i="3"/>
  <c r="J631" i="3"/>
  <c r="K631" i="3"/>
  <c r="A632" i="3"/>
  <c r="B632" i="3"/>
  <c r="D632" i="3"/>
  <c r="E632" i="3"/>
  <c r="G632" i="3"/>
  <c r="H632" i="3"/>
  <c r="J632" i="3"/>
  <c r="K632" i="3"/>
  <c r="A633" i="3"/>
  <c r="B633" i="3"/>
  <c r="D633" i="3"/>
  <c r="E633" i="3"/>
  <c r="G633" i="3"/>
  <c r="H633" i="3"/>
  <c r="J633" i="3"/>
  <c r="K633" i="3"/>
  <c r="A634" i="3"/>
  <c r="B634" i="3"/>
  <c r="D634" i="3"/>
  <c r="E634" i="3"/>
  <c r="G634" i="3"/>
  <c r="H634" i="3"/>
  <c r="J634" i="3"/>
  <c r="K634" i="3"/>
  <c r="A635" i="3"/>
  <c r="B635" i="3"/>
  <c r="D635" i="3"/>
  <c r="E635" i="3"/>
  <c r="G635" i="3"/>
  <c r="H635" i="3"/>
  <c r="J635" i="3"/>
  <c r="K635" i="3"/>
  <c r="A636" i="3"/>
  <c r="B636" i="3"/>
  <c r="D636" i="3"/>
  <c r="E636" i="3"/>
  <c r="G636" i="3"/>
  <c r="H636" i="3"/>
  <c r="J636" i="3"/>
  <c r="K636" i="3"/>
  <c r="A637" i="3"/>
  <c r="B637" i="3"/>
  <c r="D637" i="3"/>
  <c r="E637" i="3"/>
  <c r="G637" i="3"/>
  <c r="H637" i="3"/>
  <c r="J637" i="3"/>
  <c r="K637" i="3"/>
  <c r="A638" i="3"/>
  <c r="B638" i="3"/>
  <c r="D638" i="3"/>
  <c r="E638" i="3"/>
  <c r="G638" i="3"/>
  <c r="H638" i="3"/>
  <c r="J638" i="3"/>
  <c r="K638" i="3"/>
  <c r="A639" i="3"/>
  <c r="B639" i="3"/>
  <c r="D639" i="3"/>
  <c r="E639" i="3"/>
  <c r="G639" i="3"/>
  <c r="H639" i="3"/>
  <c r="J639" i="3"/>
  <c r="K639" i="3"/>
  <c r="A640" i="3"/>
  <c r="B640" i="3"/>
  <c r="D640" i="3"/>
  <c r="E640" i="3"/>
  <c r="G640" i="3"/>
  <c r="H640" i="3"/>
  <c r="J640" i="3"/>
  <c r="K640" i="3"/>
  <c r="A641" i="3"/>
  <c r="B641" i="3"/>
  <c r="D641" i="3"/>
  <c r="E641" i="3"/>
  <c r="G641" i="3"/>
  <c r="H641" i="3"/>
  <c r="J641" i="3"/>
  <c r="K641" i="3"/>
  <c r="A642" i="3"/>
  <c r="B642" i="3"/>
  <c r="D642" i="3"/>
  <c r="E642" i="3"/>
  <c r="G642" i="3"/>
  <c r="H642" i="3"/>
  <c r="J642" i="3"/>
  <c r="K642" i="3"/>
  <c r="A643" i="3"/>
  <c r="B643" i="3"/>
  <c r="D643" i="3"/>
  <c r="E643" i="3"/>
  <c r="G643" i="3"/>
  <c r="H643" i="3"/>
  <c r="J643" i="3"/>
  <c r="K643" i="3"/>
  <c r="A644" i="3"/>
  <c r="B644" i="3"/>
  <c r="D644" i="3"/>
  <c r="E644" i="3"/>
  <c r="G644" i="3"/>
  <c r="H644" i="3"/>
  <c r="J644" i="3"/>
  <c r="K644" i="3"/>
  <c r="A645" i="3"/>
  <c r="B645" i="3"/>
  <c r="D645" i="3"/>
  <c r="E645" i="3"/>
  <c r="G645" i="3"/>
  <c r="H645" i="3"/>
  <c r="J645" i="3"/>
  <c r="K645" i="3"/>
  <c r="A646" i="3"/>
  <c r="B646" i="3"/>
  <c r="D646" i="3"/>
  <c r="E646" i="3"/>
  <c r="G646" i="3"/>
  <c r="H646" i="3"/>
  <c r="J646" i="3"/>
  <c r="K646" i="3"/>
  <c r="A647" i="3"/>
  <c r="B647" i="3"/>
  <c r="D647" i="3"/>
  <c r="E647" i="3"/>
  <c r="G647" i="3"/>
  <c r="H647" i="3"/>
  <c r="J647" i="3"/>
  <c r="K647" i="3"/>
  <c r="A648" i="3"/>
  <c r="B648" i="3"/>
  <c r="D648" i="3"/>
  <c r="E648" i="3"/>
  <c r="G648" i="3"/>
  <c r="H648" i="3"/>
  <c r="J648" i="3"/>
  <c r="K648" i="3"/>
  <c r="A649" i="3"/>
  <c r="B649" i="3"/>
  <c r="D649" i="3"/>
  <c r="E649" i="3"/>
  <c r="G649" i="3"/>
  <c r="H649" i="3"/>
  <c r="J649" i="3"/>
  <c r="K649" i="3"/>
  <c r="A650" i="3"/>
  <c r="B650" i="3"/>
  <c r="D650" i="3"/>
  <c r="E650" i="3"/>
  <c r="G650" i="3"/>
  <c r="H650" i="3"/>
  <c r="J650" i="3"/>
  <c r="K650" i="3"/>
  <c r="A651" i="3"/>
  <c r="B651" i="3"/>
  <c r="D651" i="3"/>
  <c r="E651" i="3"/>
  <c r="G651" i="3"/>
  <c r="H651" i="3"/>
  <c r="J651" i="3"/>
  <c r="K651" i="3"/>
  <c r="A652" i="3"/>
  <c r="B652" i="3"/>
  <c r="D652" i="3"/>
  <c r="E652" i="3"/>
  <c r="G652" i="3"/>
  <c r="H652" i="3"/>
  <c r="J652" i="3"/>
  <c r="K652" i="3"/>
  <c r="A653" i="3"/>
  <c r="B653" i="3"/>
  <c r="D653" i="3"/>
  <c r="E653" i="3"/>
  <c r="G653" i="3"/>
  <c r="H653" i="3"/>
  <c r="J653" i="3"/>
  <c r="K653" i="3"/>
  <c r="A654" i="3"/>
  <c r="B654" i="3"/>
  <c r="D654" i="3"/>
  <c r="E654" i="3"/>
  <c r="G654" i="3"/>
  <c r="H654" i="3"/>
  <c r="J654" i="3"/>
  <c r="K654" i="3"/>
  <c r="A655" i="3"/>
  <c r="B655" i="3"/>
  <c r="D655" i="3"/>
  <c r="E655" i="3"/>
  <c r="G655" i="3"/>
  <c r="H655" i="3"/>
  <c r="J655" i="3"/>
  <c r="K655" i="3"/>
  <c r="A656" i="3"/>
  <c r="B656" i="3"/>
  <c r="D656" i="3"/>
  <c r="E656" i="3"/>
  <c r="G656" i="3"/>
  <c r="H656" i="3"/>
  <c r="J656" i="3"/>
  <c r="K656" i="3"/>
  <c r="A657" i="3"/>
  <c r="B657" i="3"/>
  <c r="D657" i="3"/>
  <c r="E657" i="3"/>
  <c r="G657" i="3"/>
  <c r="H657" i="3"/>
  <c r="J657" i="3"/>
  <c r="K657" i="3"/>
  <c r="A658" i="3"/>
  <c r="B658" i="3"/>
  <c r="D658" i="3"/>
  <c r="E658" i="3"/>
  <c r="G658" i="3"/>
  <c r="H658" i="3"/>
  <c r="J658" i="3"/>
  <c r="K658" i="3"/>
  <c r="A659" i="3"/>
  <c r="B659" i="3"/>
  <c r="D659" i="3"/>
  <c r="E659" i="3"/>
  <c r="G659" i="3"/>
  <c r="H659" i="3"/>
  <c r="J659" i="3"/>
  <c r="K659" i="3"/>
  <c r="A660" i="3"/>
  <c r="B660" i="3"/>
  <c r="D660" i="3"/>
  <c r="E660" i="3"/>
  <c r="G660" i="3"/>
  <c r="H660" i="3"/>
  <c r="J660" i="3"/>
  <c r="K660" i="3"/>
  <c r="A661" i="3"/>
  <c r="B661" i="3"/>
  <c r="D661" i="3"/>
  <c r="E661" i="3"/>
  <c r="G661" i="3"/>
  <c r="H661" i="3"/>
  <c r="J661" i="3"/>
  <c r="K661" i="3"/>
  <c r="A662" i="3"/>
  <c r="B662" i="3"/>
  <c r="D662" i="3"/>
  <c r="E662" i="3"/>
  <c r="G662" i="3"/>
  <c r="H662" i="3"/>
  <c r="J662" i="3"/>
  <c r="K662" i="3"/>
  <c r="A663" i="3"/>
  <c r="B663" i="3"/>
  <c r="D663" i="3"/>
  <c r="E663" i="3"/>
  <c r="G663" i="3"/>
  <c r="H663" i="3"/>
  <c r="J663" i="3"/>
  <c r="K663" i="3"/>
  <c r="A664" i="3"/>
  <c r="B664" i="3"/>
  <c r="D664" i="3"/>
  <c r="E664" i="3"/>
  <c r="G664" i="3"/>
  <c r="H664" i="3"/>
  <c r="J664" i="3"/>
  <c r="K664" i="3"/>
  <c r="A665" i="3"/>
  <c r="B665" i="3"/>
  <c r="D665" i="3"/>
  <c r="E665" i="3"/>
  <c r="G665" i="3"/>
  <c r="H665" i="3"/>
  <c r="J665" i="3"/>
  <c r="K665" i="3"/>
  <c r="A666" i="3"/>
  <c r="B666" i="3"/>
  <c r="D666" i="3"/>
  <c r="E666" i="3"/>
  <c r="G666" i="3"/>
  <c r="H666" i="3"/>
  <c r="J666" i="3"/>
  <c r="K666" i="3"/>
  <c r="A667" i="3"/>
  <c r="B667" i="3"/>
  <c r="D667" i="3"/>
  <c r="E667" i="3"/>
  <c r="G667" i="3"/>
  <c r="H667" i="3"/>
  <c r="J667" i="3"/>
  <c r="K667" i="3"/>
  <c r="A668" i="3"/>
  <c r="B668" i="3"/>
  <c r="D668" i="3"/>
  <c r="E668" i="3"/>
  <c r="G668" i="3"/>
  <c r="H668" i="3"/>
  <c r="J668" i="3"/>
  <c r="K668" i="3"/>
  <c r="A669" i="3"/>
  <c r="B669" i="3"/>
  <c r="D669" i="3"/>
  <c r="E669" i="3"/>
  <c r="G669" i="3"/>
  <c r="H669" i="3"/>
  <c r="J669" i="3"/>
  <c r="K669" i="3"/>
  <c r="A670" i="3"/>
  <c r="B670" i="3"/>
  <c r="D670" i="3"/>
  <c r="E670" i="3"/>
  <c r="G670" i="3"/>
  <c r="H670" i="3"/>
  <c r="J670" i="3"/>
  <c r="K670" i="3"/>
  <c r="A671" i="3"/>
  <c r="B671" i="3"/>
  <c r="D671" i="3"/>
  <c r="E671" i="3"/>
  <c r="G671" i="3"/>
  <c r="H671" i="3"/>
  <c r="J671" i="3"/>
  <c r="K671" i="3"/>
  <c r="A672" i="3"/>
  <c r="B672" i="3"/>
  <c r="D672" i="3"/>
  <c r="E672" i="3"/>
  <c r="G672" i="3"/>
  <c r="H672" i="3"/>
  <c r="J672" i="3"/>
  <c r="K672" i="3"/>
  <c r="A673" i="3"/>
  <c r="B673" i="3"/>
  <c r="D673" i="3"/>
  <c r="E673" i="3"/>
  <c r="G673" i="3"/>
  <c r="H673" i="3"/>
  <c r="J673" i="3"/>
  <c r="K673" i="3"/>
  <c r="A674" i="3"/>
  <c r="B674" i="3"/>
  <c r="D674" i="3"/>
  <c r="E674" i="3"/>
  <c r="G674" i="3"/>
  <c r="H674" i="3"/>
  <c r="J674" i="3"/>
  <c r="K674" i="3"/>
  <c r="A675" i="3"/>
  <c r="B675" i="3"/>
  <c r="D675" i="3"/>
  <c r="E675" i="3"/>
  <c r="G675" i="3"/>
  <c r="H675" i="3"/>
  <c r="J675" i="3"/>
  <c r="K675" i="3"/>
  <c r="A676" i="3"/>
  <c r="B676" i="3"/>
  <c r="D676" i="3"/>
  <c r="E676" i="3"/>
  <c r="G676" i="3"/>
  <c r="H676" i="3"/>
  <c r="J676" i="3"/>
  <c r="K676" i="3"/>
  <c r="A677" i="3"/>
  <c r="B677" i="3"/>
  <c r="D677" i="3"/>
  <c r="E677" i="3"/>
  <c r="G677" i="3"/>
  <c r="H677" i="3"/>
  <c r="J677" i="3"/>
  <c r="K677" i="3"/>
  <c r="A678" i="3"/>
  <c r="B678" i="3"/>
  <c r="D678" i="3"/>
  <c r="E678" i="3"/>
  <c r="G678" i="3"/>
  <c r="H678" i="3"/>
  <c r="J678" i="3"/>
  <c r="K678" i="3"/>
  <c r="A679" i="3"/>
  <c r="B679" i="3"/>
  <c r="D679" i="3"/>
  <c r="E679" i="3"/>
  <c r="G679" i="3"/>
  <c r="H679" i="3"/>
  <c r="J679" i="3"/>
  <c r="K679" i="3"/>
  <c r="A680" i="3"/>
  <c r="B680" i="3"/>
  <c r="D680" i="3"/>
  <c r="E680" i="3"/>
  <c r="G680" i="3"/>
  <c r="H680" i="3"/>
  <c r="J680" i="3"/>
  <c r="K680" i="3"/>
  <c r="A681" i="3"/>
  <c r="B681" i="3"/>
  <c r="D681" i="3"/>
  <c r="E681" i="3"/>
  <c r="G681" i="3"/>
  <c r="H681" i="3"/>
  <c r="J681" i="3"/>
  <c r="K681" i="3"/>
  <c r="A682" i="3"/>
  <c r="B682" i="3"/>
  <c r="D682" i="3"/>
  <c r="E682" i="3"/>
  <c r="G682" i="3"/>
  <c r="H682" i="3"/>
  <c r="J682" i="3"/>
  <c r="K682" i="3"/>
  <c r="A683" i="3"/>
  <c r="B683" i="3"/>
  <c r="D683" i="3"/>
  <c r="E683" i="3"/>
  <c r="G683" i="3"/>
  <c r="H683" i="3"/>
  <c r="J683" i="3"/>
  <c r="K683" i="3"/>
  <c r="A684" i="3"/>
  <c r="B684" i="3"/>
  <c r="D684" i="3"/>
  <c r="E684" i="3"/>
  <c r="G684" i="3"/>
  <c r="H684" i="3"/>
  <c r="J684" i="3"/>
  <c r="K684" i="3"/>
  <c r="A685" i="3"/>
  <c r="B685" i="3"/>
  <c r="D685" i="3"/>
  <c r="E685" i="3"/>
  <c r="G685" i="3"/>
  <c r="H685" i="3"/>
  <c r="J685" i="3"/>
  <c r="K685" i="3"/>
  <c r="A686" i="3"/>
  <c r="B686" i="3"/>
  <c r="D686" i="3"/>
  <c r="E686" i="3"/>
  <c r="G686" i="3"/>
  <c r="H686" i="3"/>
  <c r="J686" i="3"/>
  <c r="K686" i="3"/>
  <c r="A687" i="3"/>
  <c r="B687" i="3"/>
  <c r="D687" i="3"/>
  <c r="E687" i="3"/>
  <c r="G687" i="3"/>
  <c r="H687" i="3"/>
  <c r="J687" i="3"/>
  <c r="K687" i="3"/>
  <c r="A688" i="3"/>
  <c r="B688" i="3"/>
  <c r="D688" i="3"/>
  <c r="E688" i="3"/>
  <c r="G688" i="3"/>
  <c r="H688" i="3"/>
  <c r="J688" i="3"/>
  <c r="K688" i="3"/>
  <c r="A689" i="3"/>
  <c r="B689" i="3"/>
  <c r="D689" i="3"/>
  <c r="E689" i="3"/>
  <c r="G689" i="3"/>
  <c r="H689" i="3"/>
  <c r="J689" i="3"/>
  <c r="K689" i="3"/>
  <c r="A690" i="3"/>
  <c r="B690" i="3"/>
  <c r="D690" i="3"/>
  <c r="E690" i="3"/>
  <c r="G690" i="3"/>
  <c r="H690" i="3"/>
  <c r="J690" i="3"/>
  <c r="K690" i="3"/>
  <c r="A691" i="3"/>
  <c r="B691" i="3"/>
  <c r="D691" i="3"/>
  <c r="E691" i="3"/>
  <c r="G691" i="3"/>
  <c r="H691" i="3"/>
  <c r="J691" i="3"/>
  <c r="K691" i="3"/>
  <c r="A692" i="3"/>
  <c r="B692" i="3"/>
  <c r="D692" i="3"/>
  <c r="E692" i="3"/>
  <c r="G692" i="3"/>
  <c r="H692" i="3"/>
  <c r="J692" i="3"/>
  <c r="K692" i="3"/>
  <c r="A693" i="3"/>
  <c r="B693" i="3"/>
  <c r="D693" i="3"/>
  <c r="E693" i="3"/>
  <c r="G693" i="3"/>
  <c r="H693" i="3"/>
  <c r="J693" i="3"/>
  <c r="K693" i="3"/>
  <c r="A694" i="3"/>
  <c r="B694" i="3"/>
  <c r="D694" i="3"/>
  <c r="E694" i="3"/>
  <c r="G694" i="3"/>
  <c r="H694" i="3"/>
  <c r="J694" i="3"/>
  <c r="K694" i="3"/>
  <c r="A695" i="3"/>
  <c r="B695" i="3"/>
  <c r="D695" i="3"/>
  <c r="E695" i="3"/>
  <c r="G695" i="3"/>
  <c r="H695" i="3"/>
  <c r="J695" i="3"/>
  <c r="K695" i="3"/>
  <c r="A696" i="3"/>
  <c r="B696" i="3"/>
  <c r="D696" i="3"/>
  <c r="E696" i="3"/>
  <c r="G696" i="3"/>
  <c r="H696" i="3"/>
  <c r="J696" i="3"/>
  <c r="K696" i="3"/>
  <c r="A697" i="3"/>
  <c r="B697" i="3"/>
  <c r="D697" i="3"/>
  <c r="E697" i="3"/>
  <c r="G697" i="3"/>
  <c r="H697" i="3"/>
  <c r="J697" i="3"/>
  <c r="K697" i="3"/>
  <c r="A698" i="3"/>
  <c r="B698" i="3"/>
  <c r="D698" i="3"/>
  <c r="E698" i="3"/>
  <c r="G698" i="3"/>
  <c r="H698" i="3"/>
  <c r="J698" i="3"/>
  <c r="K698" i="3"/>
  <c r="A699" i="3"/>
  <c r="B699" i="3"/>
  <c r="D699" i="3"/>
  <c r="E699" i="3"/>
  <c r="G699" i="3"/>
  <c r="H699" i="3"/>
  <c r="J699" i="3"/>
  <c r="K699" i="3"/>
  <c r="A700" i="3"/>
  <c r="B700" i="3"/>
  <c r="D700" i="3"/>
  <c r="E700" i="3"/>
  <c r="G700" i="3"/>
  <c r="H700" i="3"/>
  <c r="J700" i="3"/>
  <c r="K700" i="3"/>
  <c r="A701" i="3"/>
  <c r="B701" i="3"/>
  <c r="D701" i="3"/>
  <c r="E701" i="3"/>
  <c r="G701" i="3"/>
  <c r="H701" i="3"/>
  <c r="J701" i="3"/>
  <c r="K701" i="3"/>
  <c r="A702" i="3"/>
  <c r="B702" i="3"/>
  <c r="D702" i="3"/>
  <c r="E702" i="3"/>
  <c r="G702" i="3"/>
  <c r="H702" i="3"/>
  <c r="J702" i="3"/>
  <c r="K702" i="3"/>
  <c r="A703" i="3"/>
  <c r="B703" i="3"/>
  <c r="D703" i="3"/>
  <c r="E703" i="3"/>
  <c r="G703" i="3"/>
  <c r="H703" i="3"/>
  <c r="J703" i="3"/>
  <c r="K703" i="3"/>
  <c r="A704" i="3"/>
  <c r="B704" i="3"/>
  <c r="D704" i="3"/>
  <c r="E704" i="3"/>
  <c r="G704" i="3"/>
  <c r="H704" i="3"/>
  <c r="J704" i="3"/>
  <c r="K704" i="3"/>
  <c r="A705" i="3"/>
  <c r="B705" i="3"/>
  <c r="D705" i="3"/>
  <c r="E705" i="3"/>
  <c r="G705" i="3"/>
  <c r="H705" i="3"/>
  <c r="J705" i="3"/>
  <c r="K705" i="3"/>
  <c r="A706" i="3"/>
  <c r="B706" i="3"/>
  <c r="D706" i="3"/>
  <c r="E706" i="3"/>
  <c r="G706" i="3"/>
  <c r="H706" i="3"/>
  <c r="J706" i="3"/>
  <c r="K706" i="3"/>
  <c r="A707" i="3"/>
  <c r="B707" i="3"/>
  <c r="D707" i="3"/>
  <c r="E707" i="3"/>
  <c r="G707" i="3"/>
  <c r="H707" i="3"/>
  <c r="J707" i="3"/>
  <c r="K707" i="3"/>
  <c r="A708" i="3"/>
  <c r="B708" i="3"/>
  <c r="D708" i="3"/>
  <c r="E708" i="3"/>
  <c r="G708" i="3"/>
  <c r="H708" i="3"/>
  <c r="J708" i="3"/>
  <c r="K708" i="3"/>
  <c r="A709" i="3"/>
  <c r="B709" i="3"/>
  <c r="D709" i="3"/>
  <c r="E709" i="3"/>
  <c r="G709" i="3"/>
  <c r="H709" i="3"/>
  <c r="J709" i="3"/>
  <c r="K709" i="3"/>
  <c r="A710" i="3"/>
  <c r="B710" i="3"/>
  <c r="D710" i="3"/>
  <c r="E710" i="3"/>
  <c r="G710" i="3"/>
  <c r="H710" i="3"/>
  <c r="J710" i="3"/>
  <c r="K710" i="3"/>
  <c r="A711" i="3"/>
  <c r="B711" i="3"/>
  <c r="D711" i="3"/>
  <c r="E711" i="3"/>
  <c r="G711" i="3"/>
  <c r="H711" i="3"/>
  <c r="J711" i="3"/>
  <c r="K711" i="3"/>
  <c r="A712" i="3"/>
  <c r="B712" i="3"/>
  <c r="D712" i="3"/>
  <c r="E712" i="3"/>
  <c r="G712" i="3"/>
  <c r="H712" i="3"/>
  <c r="J712" i="3"/>
  <c r="K712" i="3"/>
  <c r="A713" i="3"/>
  <c r="B713" i="3"/>
  <c r="D713" i="3"/>
  <c r="E713" i="3"/>
  <c r="G713" i="3"/>
  <c r="H713" i="3"/>
  <c r="J713" i="3"/>
  <c r="K713" i="3"/>
  <c r="A714" i="3"/>
  <c r="B714" i="3"/>
  <c r="D714" i="3"/>
  <c r="E714" i="3"/>
  <c r="G714" i="3"/>
  <c r="H714" i="3"/>
  <c r="J714" i="3"/>
  <c r="K714" i="3"/>
  <c r="A715" i="3"/>
  <c r="B715" i="3"/>
  <c r="D715" i="3"/>
  <c r="E715" i="3"/>
  <c r="G715" i="3"/>
  <c r="H715" i="3"/>
  <c r="J715" i="3"/>
  <c r="K715" i="3"/>
  <c r="A716" i="3"/>
  <c r="B716" i="3"/>
  <c r="D716" i="3"/>
  <c r="E716" i="3"/>
  <c r="G716" i="3"/>
  <c r="H716" i="3"/>
  <c r="J716" i="3"/>
  <c r="K716" i="3"/>
  <c r="A717" i="3"/>
  <c r="B717" i="3"/>
  <c r="D717" i="3"/>
  <c r="E717" i="3"/>
  <c r="G717" i="3"/>
  <c r="H717" i="3"/>
  <c r="J717" i="3"/>
  <c r="K717" i="3"/>
  <c r="A718" i="3"/>
  <c r="B718" i="3"/>
  <c r="D718" i="3"/>
  <c r="E718" i="3"/>
  <c r="G718" i="3"/>
  <c r="H718" i="3"/>
  <c r="J718" i="3"/>
  <c r="K718" i="3"/>
  <c r="A719" i="3"/>
  <c r="B719" i="3"/>
  <c r="D719" i="3"/>
  <c r="E719" i="3"/>
  <c r="G719" i="3"/>
  <c r="H719" i="3"/>
  <c r="J719" i="3"/>
  <c r="K719" i="3"/>
  <c r="A720" i="3"/>
  <c r="B720" i="3"/>
  <c r="D720" i="3"/>
  <c r="E720" i="3"/>
  <c r="G720" i="3"/>
  <c r="H720" i="3"/>
  <c r="J720" i="3"/>
  <c r="K720" i="3"/>
  <c r="A721" i="3"/>
  <c r="B721" i="3"/>
  <c r="D721" i="3"/>
  <c r="E721" i="3"/>
  <c r="G721" i="3"/>
  <c r="H721" i="3"/>
  <c r="J721" i="3"/>
  <c r="K721" i="3"/>
  <c r="A722" i="3"/>
  <c r="B722" i="3"/>
  <c r="D722" i="3"/>
  <c r="E722" i="3"/>
  <c r="G722" i="3"/>
  <c r="H722" i="3"/>
  <c r="J722" i="3"/>
  <c r="K722" i="3"/>
  <c r="A723" i="3"/>
  <c r="B723" i="3"/>
  <c r="D723" i="3"/>
  <c r="E723" i="3"/>
  <c r="G723" i="3"/>
  <c r="H723" i="3"/>
  <c r="J723" i="3"/>
  <c r="K723" i="3"/>
  <c r="A724" i="3"/>
  <c r="B724" i="3"/>
  <c r="D724" i="3"/>
  <c r="E724" i="3"/>
  <c r="G724" i="3"/>
  <c r="H724" i="3"/>
  <c r="J724" i="3"/>
  <c r="K724" i="3"/>
  <c r="A725" i="3"/>
  <c r="B725" i="3"/>
  <c r="D725" i="3"/>
  <c r="E725" i="3"/>
  <c r="G725" i="3"/>
  <c r="H725" i="3"/>
  <c r="J725" i="3"/>
  <c r="K725" i="3"/>
  <c r="A726" i="3"/>
  <c r="B726" i="3"/>
  <c r="D726" i="3"/>
  <c r="E726" i="3"/>
  <c r="G726" i="3"/>
  <c r="H726" i="3"/>
  <c r="J726" i="3"/>
  <c r="K726" i="3"/>
  <c r="A727" i="3"/>
  <c r="B727" i="3"/>
  <c r="D727" i="3"/>
  <c r="E727" i="3"/>
  <c r="G727" i="3"/>
  <c r="H727" i="3"/>
  <c r="J727" i="3"/>
  <c r="K727" i="3"/>
  <c r="A728" i="3"/>
  <c r="B728" i="3"/>
  <c r="D728" i="3"/>
  <c r="E728" i="3"/>
  <c r="G728" i="3"/>
  <c r="H728" i="3"/>
  <c r="J728" i="3"/>
  <c r="K728" i="3"/>
  <c r="A729" i="3"/>
  <c r="B729" i="3"/>
  <c r="D729" i="3"/>
  <c r="E729" i="3"/>
  <c r="G729" i="3"/>
  <c r="H729" i="3"/>
  <c r="J729" i="3"/>
  <c r="K729" i="3"/>
  <c r="A730" i="3"/>
  <c r="B730" i="3"/>
  <c r="D730" i="3"/>
  <c r="E730" i="3"/>
  <c r="G730" i="3"/>
  <c r="H730" i="3"/>
  <c r="J730" i="3"/>
  <c r="K730" i="3"/>
  <c r="A731" i="3"/>
  <c r="B731" i="3"/>
  <c r="D731" i="3"/>
  <c r="E731" i="3"/>
  <c r="G731" i="3"/>
  <c r="H731" i="3"/>
  <c r="J731" i="3"/>
  <c r="K731" i="3"/>
  <c r="A732" i="3"/>
  <c r="B732" i="3"/>
  <c r="D732" i="3"/>
  <c r="E732" i="3"/>
  <c r="G732" i="3"/>
  <c r="H732" i="3"/>
  <c r="J732" i="3"/>
  <c r="K732" i="3"/>
  <c r="A733" i="3"/>
  <c r="B733" i="3"/>
  <c r="D733" i="3"/>
  <c r="E733" i="3"/>
  <c r="G733" i="3"/>
  <c r="H733" i="3"/>
  <c r="J733" i="3"/>
  <c r="K733" i="3"/>
  <c r="A734" i="3"/>
  <c r="B734" i="3"/>
  <c r="D734" i="3"/>
  <c r="E734" i="3"/>
  <c r="G734" i="3"/>
  <c r="H734" i="3"/>
  <c r="J734" i="3"/>
  <c r="K734" i="3"/>
  <c r="A735" i="3"/>
  <c r="B735" i="3"/>
  <c r="D735" i="3"/>
  <c r="E735" i="3"/>
  <c r="G735" i="3"/>
  <c r="H735" i="3"/>
  <c r="J735" i="3"/>
  <c r="K735" i="3"/>
  <c r="A736" i="3"/>
  <c r="B736" i="3"/>
  <c r="D736" i="3"/>
  <c r="E736" i="3"/>
  <c r="G736" i="3"/>
  <c r="H736" i="3"/>
  <c r="J736" i="3"/>
  <c r="K736" i="3"/>
  <c r="A737" i="3"/>
  <c r="B737" i="3"/>
  <c r="D737" i="3"/>
  <c r="E737" i="3"/>
  <c r="G737" i="3"/>
  <c r="H737" i="3"/>
  <c r="J737" i="3"/>
  <c r="K737" i="3"/>
  <c r="A738" i="3"/>
  <c r="B738" i="3"/>
  <c r="D738" i="3"/>
  <c r="E738" i="3"/>
  <c r="G738" i="3"/>
  <c r="H738" i="3"/>
  <c r="J738" i="3"/>
  <c r="K738" i="3"/>
  <c r="A739" i="3"/>
  <c r="B739" i="3"/>
  <c r="D739" i="3"/>
  <c r="E739" i="3"/>
  <c r="G739" i="3"/>
  <c r="H739" i="3"/>
  <c r="J739" i="3"/>
  <c r="K739" i="3"/>
  <c r="A740" i="3"/>
  <c r="B740" i="3"/>
  <c r="D740" i="3"/>
  <c r="E740" i="3"/>
  <c r="G740" i="3"/>
  <c r="H740" i="3"/>
  <c r="J740" i="3"/>
  <c r="K740" i="3"/>
  <c r="A741" i="3"/>
  <c r="B741" i="3"/>
  <c r="D741" i="3"/>
  <c r="E741" i="3"/>
  <c r="G741" i="3"/>
  <c r="H741" i="3"/>
  <c r="J741" i="3"/>
  <c r="K741" i="3"/>
  <c r="A742" i="3"/>
  <c r="B742" i="3"/>
  <c r="D742" i="3"/>
  <c r="E742" i="3"/>
  <c r="G742" i="3"/>
  <c r="H742" i="3"/>
  <c r="J742" i="3"/>
  <c r="K742" i="3"/>
  <c r="A743" i="3"/>
  <c r="B743" i="3"/>
  <c r="D743" i="3"/>
  <c r="E743" i="3"/>
  <c r="G743" i="3"/>
  <c r="H743" i="3"/>
  <c r="J743" i="3"/>
  <c r="K743" i="3"/>
  <c r="A744" i="3"/>
  <c r="B744" i="3"/>
  <c r="D744" i="3"/>
  <c r="E744" i="3"/>
  <c r="G744" i="3"/>
  <c r="H744" i="3"/>
  <c r="J744" i="3"/>
  <c r="K744" i="3"/>
  <c r="A745" i="3"/>
  <c r="B745" i="3"/>
  <c r="D745" i="3"/>
  <c r="E745" i="3"/>
  <c r="G745" i="3"/>
  <c r="H745" i="3"/>
  <c r="J745" i="3"/>
  <c r="K745" i="3"/>
  <c r="A746" i="3"/>
  <c r="B746" i="3"/>
  <c r="D746" i="3"/>
  <c r="E746" i="3"/>
  <c r="G746" i="3"/>
  <c r="H746" i="3"/>
  <c r="J746" i="3"/>
  <c r="K746" i="3"/>
  <c r="A747" i="3"/>
  <c r="B747" i="3"/>
  <c r="D747" i="3"/>
  <c r="E747" i="3"/>
  <c r="G747" i="3"/>
  <c r="H747" i="3"/>
  <c r="J747" i="3"/>
  <c r="K747" i="3"/>
  <c r="A748" i="3"/>
  <c r="B748" i="3"/>
  <c r="D748" i="3"/>
  <c r="E748" i="3"/>
  <c r="G748" i="3"/>
  <c r="H748" i="3"/>
  <c r="J748" i="3"/>
  <c r="K748" i="3"/>
  <c r="A749" i="3"/>
  <c r="B749" i="3"/>
  <c r="D749" i="3"/>
  <c r="E749" i="3"/>
  <c r="G749" i="3"/>
  <c r="H749" i="3"/>
  <c r="J749" i="3"/>
  <c r="K749" i="3"/>
  <c r="A750" i="3"/>
  <c r="B750" i="3"/>
  <c r="D750" i="3"/>
  <c r="E750" i="3"/>
  <c r="G750" i="3"/>
  <c r="H750" i="3"/>
  <c r="J750" i="3"/>
  <c r="K750" i="3"/>
  <c r="A751" i="3"/>
  <c r="B751" i="3"/>
  <c r="D751" i="3"/>
  <c r="E751" i="3"/>
  <c r="G751" i="3"/>
  <c r="H751" i="3"/>
  <c r="J751" i="3"/>
  <c r="K751" i="3"/>
  <c r="A752" i="3"/>
  <c r="B752" i="3"/>
  <c r="D752" i="3"/>
  <c r="E752" i="3"/>
  <c r="G752" i="3"/>
  <c r="H752" i="3"/>
  <c r="J752" i="3"/>
  <c r="K752" i="3"/>
  <c r="A753" i="3"/>
  <c r="B753" i="3"/>
  <c r="D753" i="3"/>
  <c r="E753" i="3"/>
  <c r="G753" i="3"/>
  <c r="H753" i="3"/>
  <c r="J753" i="3"/>
  <c r="K753" i="3"/>
  <c r="A754" i="3"/>
  <c r="B754" i="3"/>
  <c r="D754" i="3"/>
  <c r="E754" i="3"/>
  <c r="G754" i="3"/>
  <c r="H754" i="3"/>
  <c r="J754" i="3"/>
  <c r="K754" i="3"/>
  <c r="A755" i="3"/>
  <c r="B755" i="3"/>
  <c r="D755" i="3"/>
  <c r="E755" i="3"/>
  <c r="G755" i="3"/>
  <c r="H755" i="3"/>
  <c r="J755" i="3"/>
  <c r="K755" i="3"/>
  <c r="A756" i="3"/>
  <c r="B756" i="3"/>
  <c r="D756" i="3"/>
  <c r="E756" i="3"/>
  <c r="G756" i="3"/>
  <c r="H756" i="3"/>
  <c r="J756" i="3"/>
  <c r="K756" i="3"/>
  <c r="A757" i="3"/>
  <c r="B757" i="3"/>
  <c r="D757" i="3"/>
  <c r="E757" i="3"/>
  <c r="G757" i="3"/>
  <c r="H757" i="3"/>
  <c r="J757" i="3"/>
  <c r="K757" i="3"/>
  <c r="A758" i="3"/>
  <c r="B758" i="3"/>
  <c r="D758" i="3"/>
  <c r="E758" i="3"/>
  <c r="G758" i="3"/>
  <c r="H758" i="3"/>
  <c r="J758" i="3"/>
  <c r="K758" i="3"/>
  <c r="A759" i="3"/>
  <c r="B759" i="3"/>
  <c r="D759" i="3"/>
  <c r="E759" i="3"/>
  <c r="G759" i="3"/>
  <c r="H759" i="3"/>
  <c r="J759" i="3"/>
  <c r="K759" i="3"/>
  <c r="A760" i="3"/>
  <c r="B760" i="3"/>
  <c r="D760" i="3"/>
  <c r="E760" i="3"/>
  <c r="G760" i="3"/>
  <c r="H760" i="3"/>
  <c r="J760" i="3"/>
  <c r="K760" i="3"/>
  <c r="A761" i="3"/>
  <c r="B761" i="3"/>
  <c r="D761" i="3"/>
  <c r="E761" i="3"/>
  <c r="G761" i="3"/>
  <c r="H761" i="3"/>
  <c r="J761" i="3"/>
  <c r="K761" i="3"/>
  <c r="A762" i="3"/>
  <c r="B762" i="3"/>
  <c r="D762" i="3"/>
  <c r="E762" i="3"/>
  <c r="G762" i="3"/>
  <c r="H762" i="3"/>
  <c r="J762" i="3"/>
  <c r="K762" i="3"/>
  <c r="A763" i="3"/>
  <c r="B763" i="3"/>
  <c r="D763" i="3"/>
  <c r="E763" i="3"/>
  <c r="G763" i="3"/>
  <c r="H763" i="3"/>
  <c r="J763" i="3"/>
  <c r="K763" i="3"/>
  <c r="A764" i="3"/>
  <c r="B764" i="3"/>
  <c r="D764" i="3"/>
  <c r="E764" i="3"/>
  <c r="G764" i="3"/>
  <c r="H764" i="3"/>
  <c r="J764" i="3"/>
  <c r="K764" i="3"/>
  <c r="A765" i="3"/>
  <c r="B765" i="3"/>
  <c r="D765" i="3"/>
  <c r="E765" i="3"/>
  <c r="G765" i="3"/>
  <c r="H765" i="3"/>
  <c r="J765" i="3"/>
  <c r="K765" i="3"/>
  <c r="A766" i="3"/>
  <c r="B766" i="3"/>
  <c r="D766" i="3"/>
  <c r="E766" i="3"/>
  <c r="G766" i="3"/>
  <c r="H766" i="3"/>
  <c r="J766" i="3"/>
  <c r="K766" i="3"/>
  <c r="A767" i="3"/>
  <c r="B767" i="3"/>
  <c r="D767" i="3"/>
  <c r="E767" i="3"/>
  <c r="G767" i="3"/>
  <c r="H767" i="3"/>
  <c r="J767" i="3"/>
  <c r="K767" i="3"/>
  <c r="A768" i="3"/>
  <c r="B768" i="3"/>
  <c r="D768" i="3"/>
  <c r="E768" i="3"/>
  <c r="G768" i="3"/>
  <c r="H768" i="3"/>
  <c r="J768" i="3"/>
  <c r="K768" i="3"/>
  <c r="A769" i="3"/>
  <c r="B769" i="3"/>
  <c r="D769" i="3"/>
  <c r="E769" i="3"/>
  <c r="G769" i="3"/>
  <c r="H769" i="3"/>
  <c r="J769" i="3"/>
  <c r="K769" i="3"/>
  <c r="A770" i="3"/>
  <c r="B770" i="3"/>
  <c r="D770" i="3"/>
  <c r="E770" i="3"/>
  <c r="G770" i="3"/>
  <c r="H770" i="3"/>
  <c r="J770" i="3"/>
  <c r="K770" i="3"/>
  <c r="A771" i="3"/>
  <c r="B771" i="3"/>
  <c r="D771" i="3"/>
  <c r="E771" i="3"/>
  <c r="G771" i="3"/>
  <c r="H771" i="3"/>
  <c r="J771" i="3"/>
  <c r="K771" i="3"/>
  <c r="A772" i="3"/>
  <c r="B772" i="3"/>
  <c r="D772" i="3"/>
  <c r="E772" i="3"/>
  <c r="G772" i="3"/>
  <c r="H772" i="3"/>
  <c r="J772" i="3"/>
  <c r="K772" i="3"/>
  <c r="A773" i="3"/>
  <c r="B773" i="3"/>
  <c r="D773" i="3"/>
  <c r="E773" i="3"/>
  <c r="G773" i="3"/>
  <c r="H773" i="3"/>
  <c r="J773" i="3"/>
  <c r="K773" i="3"/>
  <c r="A774" i="3"/>
  <c r="B774" i="3"/>
  <c r="D774" i="3"/>
  <c r="E774" i="3"/>
  <c r="G774" i="3"/>
  <c r="H774" i="3"/>
  <c r="J774" i="3"/>
  <c r="K774" i="3"/>
  <c r="A775" i="3"/>
  <c r="B775" i="3"/>
  <c r="D775" i="3"/>
  <c r="E775" i="3"/>
  <c r="G775" i="3"/>
  <c r="H775" i="3"/>
  <c r="J775" i="3"/>
  <c r="K775" i="3"/>
  <c r="A776" i="3"/>
  <c r="B776" i="3"/>
  <c r="D776" i="3"/>
  <c r="E776" i="3"/>
  <c r="G776" i="3"/>
  <c r="H776" i="3"/>
  <c r="J776" i="3"/>
  <c r="K776" i="3"/>
  <c r="A777" i="3"/>
  <c r="B777" i="3"/>
  <c r="D777" i="3"/>
  <c r="E777" i="3"/>
  <c r="G777" i="3"/>
  <c r="H777" i="3"/>
  <c r="J777" i="3"/>
  <c r="K777" i="3"/>
  <c r="A778" i="3"/>
  <c r="B778" i="3"/>
  <c r="D778" i="3"/>
  <c r="E778" i="3"/>
  <c r="G778" i="3"/>
  <c r="H778" i="3"/>
  <c r="J778" i="3"/>
  <c r="K778" i="3"/>
  <c r="A779" i="3"/>
  <c r="B779" i="3"/>
  <c r="D779" i="3"/>
  <c r="E779" i="3"/>
  <c r="G779" i="3"/>
  <c r="H779" i="3"/>
  <c r="J779" i="3"/>
  <c r="K779" i="3"/>
  <c r="A780" i="3"/>
  <c r="B780" i="3"/>
  <c r="D780" i="3"/>
  <c r="E780" i="3"/>
  <c r="G780" i="3"/>
  <c r="H780" i="3"/>
  <c r="J780" i="3"/>
  <c r="K780" i="3"/>
  <c r="A781" i="3"/>
  <c r="B781" i="3"/>
  <c r="D781" i="3"/>
  <c r="E781" i="3"/>
  <c r="G781" i="3"/>
  <c r="H781" i="3"/>
  <c r="J781" i="3"/>
  <c r="K781" i="3"/>
  <c r="A782" i="3"/>
  <c r="B782" i="3"/>
  <c r="D782" i="3"/>
  <c r="E782" i="3"/>
  <c r="G782" i="3"/>
  <c r="H782" i="3"/>
  <c r="J782" i="3"/>
  <c r="K782" i="3"/>
  <c r="A783" i="3"/>
  <c r="B783" i="3"/>
  <c r="D783" i="3"/>
  <c r="E783" i="3"/>
  <c r="G783" i="3"/>
  <c r="H783" i="3"/>
  <c r="J783" i="3"/>
  <c r="K783" i="3"/>
  <c r="A784" i="3"/>
  <c r="B784" i="3"/>
  <c r="D784" i="3"/>
  <c r="E784" i="3"/>
  <c r="G784" i="3"/>
  <c r="H784" i="3"/>
  <c r="J784" i="3"/>
  <c r="K784" i="3"/>
  <c r="A785" i="3"/>
  <c r="B785" i="3"/>
  <c r="D785" i="3"/>
  <c r="E785" i="3"/>
  <c r="G785" i="3"/>
  <c r="H785" i="3"/>
  <c r="J785" i="3"/>
  <c r="K785" i="3"/>
  <c r="A786" i="3"/>
  <c r="B786" i="3"/>
  <c r="D786" i="3"/>
  <c r="E786" i="3"/>
  <c r="G786" i="3"/>
  <c r="H786" i="3"/>
  <c r="J786" i="3"/>
  <c r="K786" i="3"/>
  <c r="A787" i="3"/>
  <c r="B787" i="3"/>
  <c r="D787" i="3"/>
  <c r="E787" i="3"/>
  <c r="G787" i="3"/>
  <c r="H787" i="3"/>
  <c r="J787" i="3"/>
  <c r="K787" i="3"/>
  <c r="A788" i="3"/>
  <c r="B788" i="3"/>
  <c r="D788" i="3"/>
  <c r="E788" i="3"/>
  <c r="G788" i="3"/>
  <c r="H788" i="3"/>
  <c r="J788" i="3"/>
  <c r="K788" i="3"/>
  <c r="A789" i="3"/>
  <c r="B789" i="3"/>
  <c r="D789" i="3"/>
  <c r="E789" i="3"/>
  <c r="G789" i="3"/>
  <c r="H789" i="3"/>
  <c r="J789" i="3"/>
  <c r="K789" i="3"/>
  <c r="A790" i="3"/>
  <c r="B790" i="3"/>
  <c r="D790" i="3"/>
  <c r="E790" i="3"/>
  <c r="G790" i="3"/>
  <c r="H790" i="3"/>
  <c r="J790" i="3"/>
  <c r="K790" i="3"/>
  <c r="A791" i="3"/>
  <c r="B791" i="3"/>
  <c r="D791" i="3"/>
  <c r="E791" i="3"/>
  <c r="G791" i="3"/>
  <c r="H791" i="3"/>
  <c r="J791" i="3"/>
  <c r="K791" i="3"/>
  <c r="A792" i="3"/>
  <c r="B792" i="3"/>
  <c r="D792" i="3"/>
  <c r="E792" i="3"/>
  <c r="G792" i="3"/>
  <c r="H792" i="3"/>
  <c r="J792" i="3"/>
  <c r="K792" i="3"/>
  <c r="A793" i="3"/>
  <c r="B793" i="3"/>
  <c r="D793" i="3"/>
  <c r="E793" i="3"/>
  <c r="G793" i="3"/>
  <c r="H793" i="3"/>
  <c r="J793" i="3"/>
  <c r="K793" i="3"/>
  <c r="A794" i="3"/>
  <c r="B794" i="3"/>
  <c r="D794" i="3"/>
  <c r="E794" i="3"/>
  <c r="G794" i="3"/>
  <c r="H794" i="3"/>
  <c r="J794" i="3"/>
  <c r="K794" i="3"/>
  <c r="A795" i="3"/>
  <c r="B795" i="3"/>
  <c r="D795" i="3"/>
  <c r="E795" i="3"/>
  <c r="G795" i="3"/>
  <c r="H795" i="3"/>
  <c r="J795" i="3"/>
  <c r="K795" i="3"/>
  <c r="A796" i="3"/>
  <c r="B796" i="3"/>
  <c r="D796" i="3"/>
  <c r="E796" i="3"/>
  <c r="G796" i="3"/>
  <c r="H796" i="3"/>
  <c r="J796" i="3"/>
  <c r="K796" i="3"/>
  <c r="A797" i="3"/>
  <c r="B797" i="3"/>
  <c r="D797" i="3"/>
  <c r="E797" i="3"/>
  <c r="G797" i="3"/>
  <c r="H797" i="3"/>
  <c r="J797" i="3"/>
  <c r="K797" i="3"/>
  <c r="A798" i="3"/>
  <c r="B798" i="3"/>
  <c r="D798" i="3"/>
  <c r="E798" i="3"/>
  <c r="G798" i="3"/>
  <c r="H798" i="3"/>
  <c r="J798" i="3"/>
  <c r="K798" i="3"/>
  <c r="A799" i="3"/>
  <c r="B799" i="3"/>
  <c r="D799" i="3"/>
  <c r="E799" i="3"/>
  <c r="G799" i="3"/>
  <c r="H799" i="3"/>
  <c r="J799" i="3"/>
  <c r="K799" i="3"/>
  <c r="A800" i="3"/>
  <c r="B800" i="3"/>
  <c r="D800" i="3"/>
  <c r="E800" i="3"/>
  <c r="G800" i="3"/>
  <c r="H800" i="3"/>
  <c r="J800" i="3"/>
  <c r="K800" i="3"/>
  <c r="A801" i="3"/>
  <c r="B801" i="3"/>
  <c r="D801" i="3"/>
  <c r="E801" i="3"/>
  <c r="G801" i="3"/>
  <c r="H801" i="3"/>
  <c r="J801" i="3"/>
  <c r="K801" i="3"/>
  <c r="A802" i="3"/>
  <c r="B802" i="3"/>
  <c r="D802" i="3"/>
  <c r="E802" i="3"/>
  <c r="G802" i="3"/>
  <c r="H802" i="3"/>
  <c r="J802" i="3"/>
  <c r="K802" i="3"/>
  <c r="A803" i="3"/>
  <c r="B803" i="3"/>
  <c r="D803" i="3"/>
  <c r="E803" i="3"/>
  <c r="G803" i="3"/>
  <c r="H803" i="3"/>
  <c r="J803" i="3"/>
  <c r="K803" i="3"/>
  <c r="A804" i="3"/>
  <c r="B804" i="3"/>
  <c r="D804" i="3"/>
  <c r="E804" i="3"/>
  <c r="G804" i="3"/>
  <c r="H804" i="3"/>
  <c r="J804" i="3"/>
  <c r="K804" i="3"/>
  <c r="A805" i="3"/>
  <c r="B805" i="3"/>
  <c r="D805" i="3"/>
  <c r="E805" i="3"/>
  <c r="G805" i="3"/>
  <c r="H805" i="3"/>
  <c r="J805" i="3"/>
  <c r="K805" i="3"/>
  <c r="A806" i="3"/>
  <c r="B806" i="3"/>
  <c r="D806" i="3"/>
  <c r="E806" i="3"/>
  <c r="G806" i="3"/>
  <c r="H806" i="3"/>
  <c r="J806" i="3"/>
  <c r="K806" i="3"/>
  <c r="A807" i="3"/>
  <c r="B807" i="3"/>
  <c r="D807" i="3"/>
  <c r="E807" i="3"/>
  <c r="G807" i="3"/>
  <c r="H807" i="3"/>
  <c r="J807" i="3"/>
  <c r="K807" i="3"/>
  <c r="A808" i="3"/>
  <c r="B808" i="3"/>
  <c r="D808" i="3"/>
  <c r="E808" i="3"/>
  <c r="G808" i="3"/>
  <c r="H808" i="3"/>
  <c r="J808" i="3"/>
  <c r="K808" i="3"/>
  <c r="A809" i="3"/>
  <c r="B809" i="3"/>
  <c r="D809" i="3"/>
  <c r="E809" i="3"/>
  <c r="G809" i="3"/>
  <c r="H809" i="3"/>
  <c r="J809" i="3"/>
  <c r="K809" i="3"/>
  <c r="A810" i="3"/>
  <c r="B810" i="3"/>
  <c r="D810" i="3"/>
  <c r="E810" i="3"/>
  <c r="G810" i="3"/>
  <c r="H810" i="3"/>
  <c r="J810" i="3"/>
  <c r="K810" i="3"/>
  <c r="A811" i="3"/>
  <c r="B811" i="3"/>
  <c r="D811" i="3"/>
  <c r="E811" i="3"/>
  <c r="G811" i="3"/>
  <c r="H811" i="3"/>
  <c r="J811" i="3"/>
  <c r="K811" i="3"/>
  <c r="A812" i="3"/>
  <c r="B812" i="3"/>
  <c r="D812" i="3"/>
  <c r="E812" i="3"/>
  <c r="G812" i="3"/>
  <c r="H812" i="3"/>
  <c r="J812" i="3"/>
  <c r="K812" i="3"/>
  <c r="A813" i="3"/>
  <c r="B813" i="3"/>
  <c r="D813" i="3"/>
  <c r="E813" i="3"/>
  <c r="G813" i="3"/>
  <c r="H813" i="3"/>
  <c r="J813" i="3"/>
  <c r="K813" i="3"/>
  <c r="A814" i="3"/>
  <c r="B814" i="3"/>
  <c r="D814" i="3"/>
  <c r="E814" i="3"/>
  <c r="G814" i="3"/>
  <c r="H814" i="3"/>
  <c r="J814" i="3"/>
  <c r="K814" i="3"/>
  <c r="A815" i="3"/>
  <c r="B815" i="3"/>
  <c r="D815" i="3"/>
  <c r="E815" i="3"/>
  <c r="G815" i="3"/>
  <c r="H815" i="3"/>
  <c r="J815" i="3"/>
  <c r="K815" i="3"/>
  <c r="A816" i="3"/>
  <c r="B816" i="3"/>
  <c r="D816" i="3"/>
  <c r="E816" i="3"/>
  <c r="G816" i="3"/>
  <c r="H816" i="3"/>
  <c r="J816" i="3"/>
  <c r="K816" i="3"/>
  <c r="A817" i="3"/>
  <c r="B817" i="3"/>
  <c r="D817" i="3"/>
  <c r="E817" i="3"/>
  <c r="G817" i="3"/>
  <c r="H817" i="3"/>
  <c r="J817" i="3"/>
  <c r="K817" i="3"/>
  <c r="A818" i="3"/>
  <c r="B818" i="3"/>
  <c r="D818" i="3"/>
  <c r="E818" i="3"/>
  <c r="G818" i="3"/>
  <c r="H818" i="3"/>
  <c r="J818" i="3"/>
  <c r="K818" i="3"/>
  <c r="A819" i="3"/>
  <c r="B819" i="3"/>
  <c r="D819" i="3"/>
  <c r="E819" i="3"/>
  <c r="G819" i="3"/>
  <c r="H819" i="3"/>
  <c r="J819" i="3"/>
  <c r="K819" i="3"/>
  <c r="A820" i="3"/>
  <c r="B820" i="3"/>
  <c r="D820" i="3"/>
  <c r="E820" i="3"/>
  <c r="G820" i="3"/>
  <c r="H820" i="3"/>
  <c r="J820" i="3"/>
  <c r="K820" i="3"/>
  <c r="A821" i="3"/>
  <c r="B821" i="3"/>
  <c r="D821" i="3"/>
  <c r="E821" i="3"/>
  <c r="G821" i="3"/>
  <c r="H821" i="3"/>
  <c r="J821" i="3"/>
  <c r="K821" i="3"/>
  <c r="A822" i="3"/>
  <c r="B822" i="3"/>
  <c r="D822" i="3"/>
  <c r="E822" i="3"/>
  <c r="G822" i="3"/>
  <c r="H822" i="3"/>
  <c r="J822" i="3"/>
  <c r="K822" i="3"/>
  <c r="A823" i="3"/>
  <c r="B823" i="3"/>
  <c r="D823" i="3"/>
  <c r="E823" i="3"/>
  <c r="G823" i="3"/>
  <c r="H823" i="3"/>
  <c r="J823" i="3"/>
  <c r="K823" i="3"/>
  <c r="A824" i="3"/>
  <c r="B824" i="3"/>
  <c r="D824" i="3"/>
  <c r="E824" i="3"/>
  <c r="G824" i="3"/>
  <c r="H824" i="3"/>
  <c r="J824" i="3"/>
  <c r="K824" i="3"/>
  <c r="A825" i="3"/>
  <c r="B825" i="3"/>
  <c r="D825" i="3"/>
  <c r="E825" i="3"/>
  <c r="G825" i="3"/>
  <c r="H825" i="3"/>
  <c r="J825" i="3"/>
  <c r="K825" i="3"/>
  <c r="A826" i="3"/>
  <c r="B826" i="3"/>
  <c r="D826" i="3"/>
  <c r="E826" i="3"/>
  <c r="G826" i="3"/>
  <c r="H826" i="3"/>
  <c r="J826" i="3"/>
  <c r="K826" i="3"/>
  <c r="A827" i="3"/>
  <c r="B827" i="3"/>
  <c r="D827" i="3"/>
  <c r="E827" i="3"/>
  <c r="G827" i="3"/>
  <c r="H827" i="3"/>
  <c r="J827" i="3"/>
  <c r="K827" i="3"/>
  <c r="A828" i="3"/>
  <c r="B828" i="3"/>
  <c r="D828" i="3"/>
  <c r="E828" i="3"/>
  <c r="G828" i="3"/>
  <c r="H828" i="3"/>
  <c r="J828" i="3"/>
  <c r="K828" i="3"/>
  <c r="A829" i="3"/>
  <c r="B829" i="3"/>
  <c r="D829" i="3"/>
  <c r="E829" i="3"/>
  <c r="G829" i="3"/>
  <c r="H829" i="3"/>
  <c r="J829" i="3"/>
  <c r="K829" i="3"/>
  <c r="A830" i="3"/>
  <c r="B830" i="3"/>
  <c r="D830" i="3"/>
  <c r="E830" i="3"/>
  <c r="G830" i="3"/>
  <c r="H830" i="3"/>
  <c r="J830" i="3"/>
  <c r="K830" i="3"/>
  <c r="A831" i="3"/>
  <c r="B831" i="3"/>
  <c r="D831" i="3"/>
  <c r="E831" i="3"/>
  <c r="G831" i="3"/>
  <c r="H831" i="3"/>
  <c r="J831" i="3"/>
  <c r="K831" i="3"/>
  <c r="A832" i="3"/>
  <c r="B832" i="3"/>
  <c r="D832" i="3"/>
  <c r="E832" i="3"/>
  <c r="G832" i="3"/>
  <c r="H832" i="3"/>
  <c r="J832" i="3"/>
  <c r="K832" i="3"/>
  <c r="A833" i="3"/>
  <c r="B833" i="3"/>
  <c r="D833" i="3"/>
  <c r="E833" i="3"/>
  <c r="G833" i="3"/>
  <c r="H833" i="3"/>
  <c r="J833" i="3"/>
  <c r="K833" i="3"/>
  <c r="A834" i="3"/>
  <c r="B834" i="3"/>
  <c r="D834" i="3"/>
  <c r="E834" i="3"/>
  <c r="G834" i="3"/>
  <c r="H834" i="3"/>
  <c r="J834" i="3"/>
  <c r="K834" i="3"/>
  <c r="A835" i="3"/>
  <c r="B835" i="3"/>
  <c r="D835" i="3"/>
  <c r="E835" i="3"/>
  <c r="G835" i="3"/>
  <c r="H835" i="3"/>
  <c r="J835" i="3"/>
  <c r="K835" i="3"/>
  <c r="A836" i="3"/>
  <c r="B836" i="3"/>
  <c r="D836" i="3"/>
  <c r="E836" i="3"/>
  <c r="G836" i="3"/>
  <c r="H836" i="3"/>
  <c r="J836" i="3"/>
  <c r="K836" i="3"/>
  <c r="A837" i="3"/>
  <c r="B837" i="3"/>
  <c r="D837" i="3"/>
  <c r="E837" i="3"/>
  <c r="G837" i="3"/>
  <c r="H837" i="3"/>
  <c r="J837" i="3"/>
  <c r="K837" i="3"/>
  <c r="A838" i="3"/>
  <c r="B838" i="3"/>
  <c r="D838" i="3"/>
  <c r="E838" i="3"/>
  <c r="G838" i="3"/>
  <c r="H838" i="3"/>
  <c r="J838" i="3"/>
  <c r="K838" i="3"/>
  <c r="A839" i="3"/>
  <c r="B839" i="3"/>
  <c r="D839" i="3"/>
  <c r="E839" i="3"/>
  <c r="G839" i="3"/>
  <c r="H839" i="3"/>
  <c r="J839" i="3"/>
  <c r="K839" i="3"/>
  <c r="A840" i="3"/>
  <c r="B840" i="3"/>
  <c r="D840" i="3"/>
  <c r="E840" i="3"/>
  <c r="G840" i="3"/>
  <c r="H840" i="3"/>
  <c r="J840" i="3"/>
  <c r="K840" i="3"/>
  <c r="A841" i="3"/>
  <c r="B841" i="3"/>
  <c r="D841" i="3"/>
  <c r="E841" i="3"/>
  <c r="G841" i="3"/>
  <c r="H841" i="3"/>
  <c r="J841" i="3"/>
  <c r="K841" i="3"/>
  <c r="A842" i="3"/>
  <c r="B842" i="3"/>
  <c r="D842" i="3"/>
  <c r="E842" i="3"/>
  <c r="G842" i="3"/>
  <c r="H842" i="3"/>
  <c r="J842" i="3"/>
  <c r="K842" i="3"/>
  <c r="A843" i="3"/>
  <c r="B843" i="3"/>
  <c r="D843" i="3"/>
  <c r="E843" i="3"/>
  <c r="G843" i="3"/>
  <c r="H843" i="3"/>
  <c r="J843" i="3"/>
  <c r="K843" i="3"/>
  <c r="A844" i="3"/>
  <c r="B844" i="3"/>
  <c r="D844" i="3"/>
  <c r="E844" i="3"/>
  <c r="G844" i="3"/>
  <c r="H844" i="3"/>
  <c r="J844" i="3"/>
  <c r="K844" i="3"/>
  <c r="A845" i="3"/>
  <c r="B845" i="3"/>
  <c r="D845" i="3"/>
  <c r="E845" i="3"/>
  <c r="G845" i="3"/>
  <c r="H845" i="3"/>
  <c r="J845" i="3"/>
  <c r="K845" i="3"/>
  <c r="A846" i="3"/>
  <c r="B846" i="3"/>
  <c r="D846" i="3"/>
  <c r="E846" i="3"/>
  <c r="G846" i="3"/>
  <c r="H846" i="3"/>
  <c r="J846" i="3"/>
  <c r="K846" i="3"/>
  <c r="A847" i="3"/>
  <c r="B847" i="3"/>
  <c r="D847" i="3"/>
  <c r="E847" i="3"/>
  <c r="G847" i="3"/>
  <c r="H847" i="3"/>
  <c r="J847" i="3"/>
  <c r="K847" i="3"/>
  <c r="A848" i="3"/>
  <c r="B848" i="3"/>
  <c r="D848" i="3"/>
  <c r="E848" i="3"/>
  <c r="G848" i="3"/>
  <c r="H848" i="3"/>
  <c r="J848" i="3"/>
  <c r="K848" i="3"/>
  <c r="A849" i="3"/>
  <c r="B849" i="3"/>
  <c r="D849" i="3"/>
  <c r="E849" i="3"/>
  <c r="G849" i="3"/>
  <c r="H849" i="3"/>
  <c r="J849" i="3"/>
  <c r="K849" i="3"/>
  <c r="A850" i="3"/>
  <c r="B850" i="3"/>
  <c r="D850" i="3"/>
  <c r="E850" i="3"/>
  <c r="G850" i="3"/>
  <c r="H850" i="3"/>
  <c r="J850" i="3"/>
  <c r="K850" i="3"/>
  <c r="A851" i="3"/>
  <c r="B851" i="3"/>
  <c r="D851" i="3"/>
  <c r="E851" i="3"/>
  <c r="G851" i="3"/>
  <c r="H851" i="3"/>
  <c r="J851" i="3"/>
  <c r="K851" i="3"/>
  <c r="A852" i="3"/>
  <c r="B852" i="3"/>
  <c r="D852" i="3"/>
  <c r="E852" i="3"/>
  <c r="G852" i="3"/>
  <c r="H852" i="3"/>
  <c r="J852" i="3"/>
  <c r="K852" i="3"/>
  <c r="A853" i="3"/>
  <c r="B853" i="3"/>
  <c r="D853" i="3"/>
  <c r="E853" i="3"/>
  <c r="G853" i="3"/>
  <c r="H853" i="3"/>
  <c r="J853" i="3"/>
  <c r="K853" i="3"/>
  <c r="A854" i="3"/>
  <c r="B854" i="3"/>
  <c r="D854" i="3"/>
  <c r="E854" i="3"/>
  <c r="G854" i="3"/>
  <c r="H854" i="3"/>
  <c r="J854" i="3"/>
  <c r="K854" i="3"/>
  <c r="A855" i="3"/>
  <c r="B855" i="3"/>
  <c r="D855" i="3"/>
  <c r="E855" i="3"/>
  <c r="G855" i="3"/>
  <c r="H855" i="3"/>
  <c r="J855" i="3"/>
  <c r="K855" i="3"/>
  <c r="A856" i="3"/>
  <c r="B856" i="3"/>
  <c r="D856" i="3"/>
  <c r="E856" i="3"/>
  <c r="G856" i="3"/>
  <c r="H856" i="3"/>
  <c r="J856" i="3"/>
  <c r="K856" i="3"/>
  <c r="A857" i="3"/>
  <c r="B857" i="3"/>
  <c r="D857" i="3"/>
  <c r="E857" i="3"/>
  <c r="G857" i="3"/>
  <c r="H857" i="3"/>
  <c r="J857" i="3"/>
  <c r="K857" i="3"/>
  <c r="A858" i="3"/>
  <c r="B858" i="3"/>
  <c r="D858" i="3"/>
  <c r="E858" i="3"/>
  <c r="G858" i="3"/>
  <c r="H858" i="3"/>
  <c r="J858" i="3"/>
  <c r="K858" i="3"/>
  <c r="A859" i="3"/>
  <c r="B859" i="3"/>
  <c r="D859" i="3"/>
  <c r="E859" i="3"/>
  <c r="G859" i="3"/>
  <c r="H859" i="3"/>
  <c r="J859" i="3"/>
  <c r="K859" i="3"/>
  <c r="A860" i="3"/>
  <c r="B860" i="3"/>
  <c r="D860" i="3"/>
  <c r="E860" i="3"/>
  <c r="G860" i="3"/>
  <c r="H860" i="3"/>
  <c r="J860" i="3"/>
  <c r="K860" i="3"/>
  <c r="A861" i="3"/>
  <c r="B861" i="3"/>
  <c r="D861" i="3"/>
  <c r="E861" i="3"/>
  <c r="G861" i="3"/>
  <c r="H861" i="3"/>
  <c r="J861" i="3"/>
  <c r="K861" i="3"/>
  <c r="A862" i="3"/>
  <c r="B862" i="3"/>
  <c r="D862" i="3"/>
  <c r="E862" i="3"/>
  <c r="G862" i="3"/>
  <c r="H862" i="3"/>
  <c r="J862" i="3"/>
  <c r="K862" i="3"/>
  <c r="A863" i="3"/>
  <c r="B863" i="3"/>
  <c r="D863" i="3"/>
  <c r="E863" i="3"/>
  <c r="G863" i="3"/>
  <c r="H863" i="3"/>
  <c r="J863" i="3"/>
  <c r="K863" i="3"/>
  <c r="A864" i="3"/>
  <c r="B864" i="3"/>
  <c r="D864" i="3"/>
  <c r="E864" i="3"/>
  <c r="G864" i="3"/>
  <c r="H864" i="3"/>
  <c r="J864" i="3"/>
  <c r="K864" i="3"/>
  <c r="A865" i="3"/>
  <c r="B865" i="3"/>
  <c r="D865" i="3"/>
  <c r="E865" i="3"/>
  <c r="G865" i="3"/>
  <c r="H865" i="3"/>
  <c r="J865" i="3"/>
  <c r="K865" i="3"/>
  <c r="A866" i="3"/>
  <c r="B866" i="3"/>
  <c r="D866" i="3"/>
  <c r="E866" i="3"/>
  <c r="G866" i="3"/>
  <c r="H866" i="3"/>
  <c r="J866" i="3"/>
  <c r="K866" i="3"/>
  <c r="A867" i="3"/>
  <c r="B867" i="3"/>
  <c r="D867" i="3"/>
  <c r="E867" i="3"/>
  <c r="G867" i="3"/>
  <c r="H867" i="3"/>
  <c r="J867" i="3"/>
  <c r="K867" i="3"/>
  <c r="A868" i="3"/>
  <c r="B868" i="3"/>
  <c r="D868" i="3"/>
  <c r="E868" i="3"/>
  <c r="G868" i="3"/>
  <c r="H868" i="3"/>
  <c r="J868" i="3"/>
  <c r="K868" i="3"/>
  <c r="A869" i="3"/>
  <c r="B869" i="3"/>
  <c r="D869" i="3"/>
  <c r="E869" i="3"/>
  <c r="G869" i="3"/>
  <c r="H869" i="3"/>
  <c r="J869" i="3"/>
  <c r="K869" i="3"/>
  <c r="A870" i="3"/>
  <c r="B870" i="3"/>
  <c r="D870" i="3"/>
  <c r="E870" i="3"/>
  <c r="G870" i="3"/>
  <c r="H870" i="3"/>
  <c r="J870" i="3"/>
  <c r="K870" i="3"/>
  <c r="A871" i="3"/>
  <c r="B871" i="3"/>
  <c r="D871" i="3"/>
  <c r="E871" i="3"/>
  <c r="G871" i="3"/>
  <c r="H871" i="3"/>
  <c r="J871" i="3"/>
  <c r="K871" i="3"/>
  <c r="A872" i="3"/>
  <c r="B872" i="3"/>
  <c r="D872" i="3"/>
  <c r="E872" i="3"/>
  <c r="G872" i="3"/>
  <c r="H872" i="3"/>
  <c r="J872" i="3"/>
  <c r="K872" i="3"/>
  <c r="A873" i="3"/>
  <c r="B873" i="3"/>
  <c r="D873" i="3"/>
  <c r="E873" i="3"/>
  <c r="G873" i="3"/>
  <c r="H873" i="3"/>
  <c r="J873" i="3"/>
  <c r="K873" i="3"/>
  <c r="A874" i="3"/>
  <c r="B874" i="3"/>
  <c r="D874" i="3"/>
  <c r="E874" i="3"/>
  <c r="G874" i="3"/>
  <c r="H874" i="3"/>
  <c r="J874" i="3"/>
  <c r="K874" i="3"/>
  <c r="A875" i="3"/>
  <c r="B875" i="3"/>
  <c r="D875" i="3"/>
  <c r="E875" i="3"/>
  <c r="G875" i="3"/>
  <c r="H875" i="3"/>
  <c r="J875" i="3"/>
  <c r="K875" i="3"/>
  <c r="A876" i="3"/>
  <c r="B876" i="3"/>
  <c r="D876" i="3"/>
  <c r="E876" i="3"/>
  <c r="G876" i="3"/>
  <c r="H876" i="3"/>
  <c r="J876" i="3"/>
  <c r="K876" i="3"/>
  <c r="A877" i="3"/>
  <c r="B877" i="3"/>
  <c r="D877" i="3"/>
  <c r="E877" i="3"/>
  <c r="G877" i="3"/>
  <c r="H877" i="3"/>
  <c r="J877" i="3"/>
  <c r="K877" i="3"/>
  <c r="A878" i="3"/>
  <c r="B878" i="3"/>
  <c r="D878" i="3"/>
  <c r="E878" i="3"/>
  <c r="G878" i="3"/>
  <c r="H878" i="3"/>
  <c r="J878" i="3"/>
  <c r="K878" i="3"/>
  <c r="A879" i="3"/>
  <c r="B879" i="3"/>
  <c r="D879" i="3"/>
  <c r="E879" i="3"/>
  <c r="G879" i="3"/>
  <c r="H879" i="3"/>
  <c r="J879" i="3"/>
  <c r="K879" i="3"/>
  <c r="A880" i="3"/>
  <c r="B880" i="3"/>
  <c r="D880" i="3"/>
  <c r="E880" i="3"/>
  <c r="G880" i="3"/>
  <c r="H880" i="3"/>
  <c r="J880" i="3"/>
  <c r="K880" i="3"/>
  <c r="A881" i="3"/>
  <c r="B881" i="3"/>
  <c r="D881" i="3"/>
  <c r="E881" i="3"/>
  <c r="G881" i="3"/>
  <c r="H881" i="3"/>
  <c r="J881" i="3"/>
  <c r="K881" i="3"/>
  <c r="A882" i="3"/>
  <c r="B882" i="3"/>
  <c r="D882" i="3"/>
  <c r="E882" i="3"/>
  <c r="G882" i="3"/>
  <c r="H882" i="3"/>
  <c r="J882" i="3"/>
  <c r="K882" i="3"/>
  <c r="A883" i="3"/>
  <c r="B883" i="3"/>
  <c r="D883" i="3"/>
  <c r="E883" i="3"/>
  <c r="G883" i="3"/>
  <c r="H883" i="3"/>
  <c r="J883" i="3"/>
  <c r="K883" i="3"/>
  <c r="A884" i="3"/>
  <c r="B884" i="3"/>
  <c r="D884" i="3"/>
  <c r="E884" i="3"/>
  <c r="G884" i="3"/>
  <c r="H884" i="3"/>
  <c r="J884" i="3"/>
  <c r="K884" i="3"/>
  <c r="A885" i="3"/>
  <c r="B885" i="3"/>
  <c r="D885" i="3"/>
  <c r="E885" i="3"/>
  <c r="G885" i="3"/>
  <c r="H885" i="3"/>
  <c r="J885" i="3"/>
  <c r="K885" i="3"/>
  <c r="A886" i="3"/>
  <c r="B886" i="3"/>
  <c r="D886" i="3"/>
  <c r="E886" i="3"/>
  <c r="G886" i="3"/>
  <c r="H886" i="3"/>
  <c r="J886" i="3"/>
  <c r="K886" i="3"/>
  <c r="A887" i="3"/>
  <c r="B887" i="3"/>
  <c r="D887" i="3"/>
  <c r="E887" i="3"/>
  <c r="G887" i="3"/>
  <c r="H887" i="3"/>
  <c r="J887" i="3"/>
  <c r="K887" i="3"/>
  <c r="A888" i="3"/>
  <c r="B888" i="3"/>
  <c r="D888" i="3"/>
  <c r="E888" i="3"/>
  <c r="G888" i="3"/>
  <c r="H888" i="3"/>
  <c r="J888" i="3"/>
  <c r="K888" i="3"/>
  <c r="A889" i="3"/>
  <c r="B889" i="3"/>
  <c r="D889" i="3"/>
  <c r="E889" i="3"/>
  <c r="G889" i="3"/>
  <c r="H889" i="3"/>
  <c r="J889" i="3"/>
  <c r="K889" i="3"/>
  <c r="A890" i="3"/>
  <c r="B890" i="3"/>
  <c r="D890" i="3"/>
  <c r="E890" i="3"/>
  <c r="G890" i="3"/>
  <c r="H890" i="3"/>
  <c r="J890" i="3"/>
  <c r="K890" i="3"/>
  <c r="A891" i="3"/>
  <c r="B891" i="3"/>
  <c r="D891" i="3"/>
  <c r="E891" i="3"/>
  <c r="G891" i="3"/>
  <c r="H891" i="3"/>
  <c r="J891" i="3"/>
  <c r="K891" i="3"/>
  <c r="A892" i="3"/>
  <c r="B892" i="3"/>
  <c r="D892" i="3"/>
  <c r="E892" i="3"/>
  <c r="G892" i="3"/>
  <c r="H892" i="3"/>
  <c r="J892" i="3"/>
  <c r="K892" i="3"/>
  <c r="A893" i="3"/>
  <c r="B893" i="3"/>
  <c r="D893" i="3"/>
  <c r="E893" i="3"/>
  <c r="G893" i="3"/>
  <c r="H893" i="3"/>
  <c r="J893" i="3"/>
  <c r="K893" i="3"/>
  <c r="A894" i="3"/>
  <c r="B894" i="3"/>
  <c r="D894" i="3"/>
  <c r="E894" i="3"/>
  <c r="G894" i="3"/>
  <c r="H894" i="3"/>
  <c r="J894" i="3"/>
  <c r="K894" i="3"/>
  <c r="A895" i="3"/>
  <c r="B895" i="3"/>
  <c r="D895" i="3"/>
  <c r="E895" i="3"/>
  <c r="G895" i="3"/>
  <c r="H895" i="3"/>
  <c r="J895" i="3"/>
  <c r="K895" i="3"/>
  <c r="A896" i="3"/>
  <c r="B896" i="3"/>
  <c r="D896" i="3"/>
  <c r="E896" i="3"/>
  <c r="G896" i="3"/>
  <c r="H896" i="3"/>
  <c r="J896" i="3"/>
  <c r="K896" i="3"/>
  <c r="A897" i="3"/>
  <c r="B897" i="3"/>
  <c r="D897" i="3"/>
  <c r="E897" i="3"/>
  <c r="G897" i="3"/>
  <c r="H897" i="3"/>
  <c r="J897" i="3"/>
  <c r="K897" i="3"/>
  <c r="A898" i="3"/>
  <c r="B898" i="3"/>
  <c r="D898" i="3"/>
  <c r="E898" i="3"/>
  <c r="G898" i="3"/>
  <c r="H898" i="3"/>
  <c r="J898" i="3"/>
  <c r="K898" i="3"/>
  <c r="A899" i="3"/>
  <c r="B899" i="3"/>
  <c r="D899" i="3"/>
  <c r="E899" i="3"/>
  <c r="G899" i="3"/>
  <c r="H899" i="3"/>
  <c r="J899" i="3"/>
  <c r="K899" i="3"/>
  <c r="A900" i="3"/>
  <c r="B900" i="3"/>
  <c r="D900" i="3"/>
  <c r="E900" i="3"/>
  <c r="G900" i="3"/>
  <c r="H900" i="3"/>
  <c r="J900" i="3"/>
  <c r="K900" i="3"/>
  <c r="A901" i="3"/>
  <c r="B901" i="3"/>
  <c r="D901" i="3"/>
  <c r="E901" i="3"/>
  <c r="G901" i="3"/>
  <c r="H901" i="3"/>
  <c r="J901" i="3"/>
  <c r="K901" i="3"/>
  <c r="A902" i="3"/>
  <c r="B902" i="3"/>
  <c r="D902" i="3"/>
  <c r="E902" i="3"/>
  <c r="G902" i="3"/>
  <c r="H902" i="3"/>
  <c r="J902" i="3"/>
  <c r="K902" i="3"/>
  <c r="A903" i="3"/>
  <c r="B903" i="3"/>
  <c r="D903" i="3"/>
  <c r="E903" i="3"/>
  <c r="G903" i="3"/>
  <c r="H903" i="3"/>
  <c r="J903" i="3"/>
  <c r="K903" i="3"/>
  <c r="A904" i="3"/>
  <c r="B904" i="3"/>
  <c r="D904" i="3"/>
  <c r="E904" i="3"/>
  <c r="G904" i="3"/>
  <c r="H904" i="3"/>
  <c r="J904" i="3"/>
  <c r="K904" i="3"/>
  <c r="A905" i="3"/>
  <c r="B905" i="3"/>
  <c r="D905" i="3"/>
  <c r="E905" i="3"/>
  <c r="G905" i="3"/>
  <c r="H905" i="3"/>
  <c r="J905" i="3"/>
  <c r="K905" i="3"/>
  <c r="A906" i="3"/>
  <c r="B906" i="3"/>
  <c r="D906" i="3"/>
  <c r="E906" i="3"/>
  <c r="G906" i="3"/>
  <c r="H906" i="3"/>
  <c r="J906" i="3"/>
  <c r="K906" i="3"/>
  <c r="A907" i="3"/>
  <c r="B907" i="3"/>
  <c r="D907" i="3"/>
  <c r="E907" i="3"/>
  <c r="G907" i="3"/>
  <c r="H907" i="3"/>
  <c r="J907" i="3"/>
  <c r="K907" i="3"/>
  <c r="A908" i="3"/>
  <c r="B908" i="3"/>
  <c r="D908" i="3"/>
  <c r="E908" i="3"/>
  <c r="G908" i="3"/>
  <c r="H908" i="3"/>
  <c r="J908" i="3"/>
  <c r="K908" i="3"/>
  <c r="A909" i="3"/>
  <c r="B909" i="3"/>
  <c r="D909" i="3"/>
  <c r="E909" i="3"/>
  <c r="G909" i="3"/>
  <c r="H909" i="3"/>
  <c r="J909" i="3"/>
  <c r="K909" i="3"/>
  <c r="A910" i="3"/>
  <c r="B910" i="3"/>
  <c r="D910" i="3"/>
  <c r="E910" i="3"/>
  <c r="G910" i="3"/>
  <c r="H910" i="3"/>
  <c r="J910" i="3"/>
  <c r="K910" i="3"/>
  <c r="A911" i="3"/>
  <c r="B911" i="3"/>
  <c r="D911" i="3"/>
  <c r="E911" i="3"/>
  <c r="G911" i="3"/>
  <c r="H911" i="3"/>
  <c r="J911" i="3"/>
  <c r="K911" i="3"/>
  <c r="A912" i="3"/>
  <c r="B912" i="3"/>
  <c r="D912" i="3"/>
  <c r="E912" i="3"/>
  <c r="G912" i="3"/>
  <c r="H912" i="3"/>
  <c r="J912" i="3"/>
  <c r="K912" i="3"/>
  <c r="A913" i="3"/>
  <c r="B913" i="3"/>
  <c r="D913" i="3"/>
  <c r="E913" i="3"/>
  <c r="G913" i="3"/>
  <c r="H913" i="3"/>
  <c r="J913" i="3"/>
  <c r="K913" i="3"/>
  <c r="A914" i="3"/>
  <c r="B914" i="3"/>
  <c r="D914" i="3"/>
  <c r="E914" i="3"/>
  <c r="G914" i="3"/>
  <c r="H914" i="3"/>
  <c r="J914" i="3"/>
  <c r="K914" i="3"/>
  <c r="A915" i="3"/>
  <c r="B915" i="3"/>
  <c r="D915" i="3"/>
  <c r="E915" i="3"/>
  <c r="G915" i="3"/>
  <c r="H915" i="3"/>
  <c r="J915" i="3"/>
  <c r="K915" i="3"/>
  <c r="A916" i="3"/>
  <c r="B916" i="3"/>
  <c r="D916" i="3"/>
  <c r="E916" i="3"/>
  <c r="G916" i="3"/>
  <c r="H916" i="3"/>
  <c r="J916" i="3"/>
  <c r="K916" i="3"/>
  <c r="A917" i="3"/>
  <c r="B917" i="3"/>
  <c r="D917" i="3"/>
  <c r="E917" i="3"/>
  <c r="G917" i="3"/>
  <c r="H917" i="3"/>
  <c r="J917" i="3"/>
  <c r="K917" i="3"/>
  <c r="A918" i="3"/>
  <c r="B918" i="3"/>
  <c r="D918" i="3"/>
  <c r="E918" i="3"/>
  <c r="G918" i="3"/>
  <c r="H918" i="3"/>
  <c r="J918" i="3"/>
  <c r="K918" i="3"/>
  <c r="A919" i="3"/>
  <c r="B919" i="3"/>
  <c r="D919" i="3"/>
  <c r="E919" i="3"/>
  <c r="G919" i="3"/>
  <c r="H919" i="3"/>
  <c r="J919" i="3"/>
  <c r="K919" i="3"/>
  <c r="A920" i="3"/>
  <c r="B920" i="3"/>
  <c r="D920" i="3"/>
  <c r="E920" i="3"/>
  <c r="G920" i="3"/>
  <c r="H920" i="3"/>
  <c r="J920" i="3"/>
  <c r="K920" i="3"/>
  <c r="A921" i="3"/>
  <c r="B921" i="3"/>
  <c r="D921" i="3"/>
  <c r="E921" i="3"/>
  <c r="G921" i="3"/>
  <c r="H921" i="3"/>
  <c r="J921" i="3"/>
  <c r="K921" i="3"/>
  <c r="A922" i="3"/>
  <c r="B922" i="3"/>
  <c r="D922" i="3"/>
  <c r="E922" i="3"/>
  <c r="G922" i="3"/>
  <c r="H922" i="3"/>
  <c r="J922" i="3"/>
  <c r="K922" i="3"/>
  <c r="A923" i="3"/>
  <c r="B923" i="3"/>
  <c r="D923" i="3"/>
  <c r="E923" i="3"/>
  <c r="G923" i="3"/>
  <c r="H923" i="3"/>
  <c r="J923" i="3"/>
  <c r="K923" i="3"/>
  <c r="A924" i="3"/>
  <c r="B924" i="3"/>
  <c r="D924" i="3"/>
  <c r="E924" i="3"/>
  <c r="G924" i="3"/>
  <c r="H924" i="3"/>
  <c r="J924" i="3"/>
  <c r="K924" i="3"/>
  <c r="A925" i="3"/>
  <c r="B925" i="3"/>
  <c r="D925" i="3"/>
  <c r="E925" i="3"/>
  <c r="G925" i="3"/>
  <c r="H925" i="3"/>
  <c r="J925" i="3"/>
  <c r="K925" i="3"/>
  <c r="A926" i="3"/>
  <c r="B926" i="3"/>
  <c r="D926" i="3"/>
  <c r="E926" i="3"/>
  <c r="G926" i="3"/>
  <c r="H926" i="3"/>
  <c r="J926" i="3"/>
  <c r="K926" i="3"/>
  <c r="A927" i="3"/>
  <c r="B927" i="3"/>
  <c r="D927" i="3"/>
  <c r="E927" i="3"/>
  <c r="G927" i="3"/>
  <c r="H927" i="3"/>
  <c r="J927" i="3"/>
  <c r="K927" i="3"/>
  <c r="A928" i="3"/>
  <c r="B928" i="3"/>
  <c r="D928" i="3"/>
  <c r="E928" i="3"/>
  <c r="G928" i="3"/>
  <c r="H928" i="3"/>
  <c r="J928" i="3"/>
  <c r="K928" i="3"/>
  <c r="A929" i="3"/>
  <c r="B929" i="3"/>
  <c r="D929" i="3"/>
  <c r="E929" i="3"/>
  <c r="G929" i="3"/>
  <c r="H929" i="3"/>
  <c r="J929" i="3"/>
  <c r="K929" i="3"/>
  <c r="A930" i="3"/>
  <c r="B930" i="3"/>
  <c r="D930" i="3"/>
  <c r="E930" i="3"/>
  <c r="G930" i="3"/>
  <c r="H930" i="3"/>
  <c r="J930" i="3"/>
  <c r="K930" i="3"/>
  <c r="A931" i="3"/>
  <c r="B931" i="3"/>
  <c r="D931" i="3"/>
  <c r="E931" i="3"/>
  <c r="G931" i="3"/>
  <c r="H931" i="3"/>
  <c r="J931" i="3"/>
  <c r="K931" i="3"/>
  <c r="A932" i="3"/>
  <c r="B932" i="3"/>
  <c r="D932" i="3"/>
  <c r="E932" i="3"/>
  <c r="G932" i="3"/>
  <c r="H932" i="3"/>
  <c r="J932" i="3"/>
  <c r="K932" i="3"/>
  <c r="A933" i="3"/>
  <c r="B933" i="3"/>
  <c r="D933" i="3"/>
  <c r="E933" i="3"/>
  <c r="G933" i="3"/>
  <c r="H933" i="3"/>
  <c r="J933" i="3"/>
  <c r="K933" i="3"/>
  <c r="A934" i="3"/>
  <c r="B934" i="3"/>
  <c r="D934" i="3"/>
  <c r="E934" i="3"/>
  <c r="G934" i="3"/>
  <c r="H934" i="3"/>
  <c r="J934" i="3"/>
  <c r="K934" i="3"/>
  <c r="A935" i="3"/>
  <c r="B935" i="3"/>
  <c r="D935" i="3"/>
  <c r="E935" i="3"/>
  <c r="G935" i="3"/>
  <c r="H935" i="3"/>
  <c r="J935" i="3"/>
  <c r="K935" i="3"/>
  <c r="A936" i="3"/>
  <c r="B936" i="3"/>
  <c r="D936" i="3"/>
  <c r="E936" i="3"/>
  <c r="G936" i="3"/>
  <c r="H936" i="3"/>
  <c r="J936" i="3"/>
  <c r="K936" i="3"/>
  <c r="A937" i="3"/>
  <c r="B937" i="3"/>
  <c r="D937" i="3"/>
  <c r="E937" i="3"/>
  <c r="G937" i="3"/>
  <c r="H937" i="3"/>
  <c r="J937" i="3"/>
  <c r="K937" i="3"/>
  <c r="A938" i="3"/>
  <c r="B938" i="3"/>
  <c r="D938" i="3"/>
  <c r="E938" i="3"/>
  <c r="G938" i="3"/>
  <c r="H938" i="3"/>
  <c r="J938" i="3"/>
  <c r="K938" i="3"/>
  <c r="A939" i="3"/>
  <c r="B939" i="3"/>
  <c r="D939" i="3"/>
  <c r="E939" i="3"/>
  <c r="G939" i="3"/>
  <c r="H939" i="3"/>
  <c r="J939" i="3"/>
  <c r="K939" i="3"/>
  <c r="A940" i="3"/>
  <c r="B940" i="3"/>
  <c r="D940" i="3"/>
  <c r="E940" i="3"/>
  <c r="G940" i="3"/>
  <c r="H940" i="3"/>
  <c r="J940" i="3"/>
  <c r="K940" i="3"/>
  <c r="A941" i="3"/>
  <c r="B941" i="3"/>
  <c r="D941" i="3"/>
  <c r="E941" i="3"/>
  <c r="G941" i="3"/>
  <c r="H941" i="3"/>
  <c r="J941" i="3"/>
  <c r="K941" i="3"/>
  <c r="A942" i="3"/>
  <c r="B942" i="3"/>
  <c r="D942" i="3"/>
  <c r="E942" i="3"/>
  <c r="G942" i="3"/>
  <c r="H942" i="3"/>
  <c r="J942" i="3"/>
  <c r="K942" i="3"/>
  <c r="A943" i="3"/>
  <c r="B943" i="3"/>
  <c r="D943" i="3"/>
  <c r="E943" i="3"/>
  <c r="G943" i="3"/>
  <c r="H943" i="3"/>
  <c r="J943" i="3"/>
  <c r="K943" i="3"/>
  <c r="A944" i="3"/>
  <c r="B944" i="3"/>
  <c r="D944" i="3"/>
  <c r="E944" i="3"/>
  <c r="G944" i="3"/>
  <c r="H944" i="3"/>
  <c r="J944" i="3"/>
  <c r="K944" i="3"/>
  <c r="A945" i="3"/>
  <c r="B945" i="3"/>
  <c r="D945" i="3"/>
  <c r="E945" i="3"/>
  <c r="G945" i="3"/>
  <c r="H945" i="3"/>
  <c r="J945" i="3"/>
  <c r="K945" i="3"/>
  <c r="A946" i="3"/>
  <c r="B946" i="3"/>
  <c r="D946" i="3"/>
  <c r="E946" i="3"/>
  <c r="G946" i="3"/>
  <c r="H946" i="3"/>
  <c r="J946" i="3"/>
  <c r="K946" i="3"/>
  <c r="A947" i="3"/>
  <c r="B947" i="3"/>
  <c r="D947" i="3"/>
  <c r="E947" i="3"/>
  <c r="G947" i="3"/>
  <c r="H947" i="3"/>
  <c r="J947" i="3"/>
  <c r="K947" i="3"/>
  <c r="A948" i="3"/>
  <c r="B948" i="3"/>
  <c r="D948" i="3"/>
  <c r="E948" i="3"/>
  <c r="G948" i="3"/>
  <c r="H948" i="3"/>
  <c r="J948" i="3"/>
  <c r="K948" i="3"/>
  <c r="A949" i="3"/>
  <c r="B949" i="3"/>
  <c r="D949" i="3"/>
  <c r="E949" i="3"/>
  <c r="G949" i="3"/>
  <c r="H949" i="3"/>
  <c r="J949" i="3"/>
  <c r="K949" i="3"/>
  <c r="A950" i="3"/>
  <c r="B950" i="3"/>
  <c r="D950" i="3"/>
  <c r="E950" i="3"/>
  <c r="G950" i="3"/>
  <c r="H950" i="3"/>
  <c r="J950" i="3"/>
  <c r="K950" i="3"/>
  <c r="A951" i="3"/>
  <c r="B951" i="3"/>
  <c r="D951" i="3"/>
  <c r="E951" i="3"/>
  <c r="G951" i="3"/>
  <c r="H951" i="3"/>
  <c r="J951" i="3"/>
  <c r="K951" i="3"/>
  <c r="A952" i="3"/>
  <c r="B952" i="3"/>
  <c r="D952" i="3"/>
  <c r="E952" i="3"/>
  <c r="G952" i="3"/>
  <c r="H952" i="3"/>
  <c r="J952" i="3"/>
  <c r="K952" i="3"/>
  <c r="A953" i="3"/>
  <c r="B953" i="3"/>
  <c r="D953" i="3"/>
  <c r="E953" i="3"/>
  <c r="G953" i="3"/>
  <c r="H953" i="3"/>
  <c r="J953" i="3"/>
  <c r="K953" i="3"/>
  <c r="A954" i="3"/>
  <c r="B954" i="3"/>
  <c r="D954" i="3"/>
  <c r="E954" i="3"/>
  <c r="G954" i="3"/>
  <c r="H954" i="3"/>
  <c r="J954" i="3"/>
  <c r="K954" i="3"/>
  <c r="A955" i="3"/>
  <c r="B955" i="3"/>
  <c r="D955" i="3"/>
  <c r="E955" i="3"/>
  <c r="G955" i="3"/>
  <c r="H955" i="3"/>
  <c r="J955" i="3"/>
  <c r="K955" i="3"/>
  <c r="A956" i="3"/>
  <c r="B956" i="3"/>
  <c r="D956" i="3"/>
  <c r="E956" i="3"/>
  <c r="G956" i="3"/>
  <c r="H956" i="3"/>
  <c r="J956" i="3"/>
  <c r="K956" i="3"/>
  <c r="A957" i="3"/>
  <c r="B957" i="3"/>
  <c r="D957" i="3"/>
  <c r="E957" i="3"/>
  <c r="G957" i="3"/>
  <c r="H957" i="3"/>
  <c r="J957" i="3"/>
  <c r="K957" i="3"/>
  <c r="A958" i="3"/>
  <c r="B958" i="3"/>
  <c r="D958" i="3"/>
  <c r="E958" i="3"/>
  <c r="G958" i="3"/>
  <c r="H958" i="3"/>
  <c r="J958" i="3"/>
  <c r="K958" i="3"/>
  <c r="A959" i="3"/>
  <c r="B959" i="3"/>
  <c r="D959" i="3"/>
  <c r="E959" i="3"/>
  <c r="G959" i="3"/>
  <c r="H959" i="3"/>
  <c r="J959" i="3"/>
  <c r="K959" i="3"/>
  <c r="A960" i="3"/>
  <c r="B960" i="3"/>
  <c r="D960" i="3"/>
  <c r="E960" i="3"/>
  <c r="G960" i="3"/>
  <c r="H960" i="3"/>
  <c r="J960" i="3"/>
  <c r="K960" i="3"/>
  <c r="A961" i="3"/>
  <c r="B961" i="3"/>
  <c r="D961" i="3"/>
  <c r="E961" i="3"/>
  <c r="G961" i="3"/>
  <c r="H961" i="3"/>
  <c r="J961" i="3"/>
  <c r="K961" i="3"/>
  <c r="A962" i="3"/>
  <c r="B962" i="3"/>
  <c r="D962" i="3"/>
  <c r="E962" i="3"/>
  <c r="G962" i="3"/>
  <c r="H962" i="3"/>
  <c r="J962" i="3"/>
  <c r="K962" i="3"/>
  <c r="A963" i="3"/>
  <c r="B963" i="3"/>
  <c r="D963" i="3"/>
  <c r="E963" i="3"/>
  <c r="G963" i="3"/>
  <c r="H963" i="3"/>
  <c r="J963" i="3"/>
  <c r="K963" i="3"/>
  <c r="A964" i="3"/>
  <c r="B964" i="3"/>
  <c r="D964" i="3"/>
  <c r="E964" i="3"/>
  <c r="G964" i="3"/>
  <c r="H964" i="3"/>
  <c r="J964" i="3"/>
  <c r="K964" i="3"/>
  <c r="A965" i="3"/>
  <c r="B965" i="3"/>
  <c r="D965" i="3"/>
  <c r="E965" i="3"/>
  <c r="G965" i="3"/>
  <c r="H965" i="3"/>
  <c r="J965" i="3"/>
  <c r="K965" i="3"/>
  <c r="A966" i="3"/>
  <c r="B966" i="3"/>
  <c r="D966" i="3"/>
  <c r="E966" i="3"/>
  <c r="G966" i="3"/>
  <c r="H966" i="3"/>
  <c r="J966" i="3"/>
  <c r="K966" i="3"/>
  <c r="A967" i="3"/>
  <c r="B967" i="3"/>
  <c r="D967" i="3"/>
  <c r="E967" i="3"/>
  <c r="G967" i="3"/>
  <c r="H967" i="3"/>
  <c r="J967" i="3"/>
  <c r="K967" i="3"/>
  <c r="A968" i="3"/>
  <c r="B968" i="3"/>
  <c r="D968" i="3"/>
  <c r="E968" i="3"/>
  <c r="G968" i="3"/>
  <c r="H968" i="3"/>
  <c r="J968" i="3"/>
  <c r="K968" i="3"/>
  <c r="A969" i="3"/>
  <c r="B969" i="3"/>
  <c r="D969" i="3"/>
  <c r="E969" i="3"/>
  <c r="G969" i="3"/>
  <c r="H969" i="3"/>
  <c r="J969" i="3"/>
  <c r="K969" i="3"/>
  <c r="A970" i="3"/>
  <c r="B970" i="3"/>
  <c r="D970" i="3"/>
  <c r="E970" i="3"/>
  <c r="G970" i="3"/>
  <c r="H970" i="3"/>
  <c r="J970" i="3"/>
  <c r="K970" i="3"/>
  <c r="A971" i="3"/>
  <c r="B971" i="3"/>
  <c r="D971" i="3"/>
  <c r="E971" i="3"/>
  <c r="G971" i="3"/>
  <c r="H971" i="3"/>
  <c r="J971" i="3"/>
  <c r="K971" i="3"/>
  <c r="A972" i="3"/>
  <c r="B972" i="3"/>
  <c r="D972" i="3"/>
  <c r="E972" i="3"/>
  <c r="G972" i="3"/>
  <c r="H972" i="3"/>
  <c r="J972" i="3"/>
  <c r="K972" i="3"/>
  <c r="A973" i="3"/>
  <c r="B973" i="3"/>
  <c r="D973" i="3"/>
  <c r="E973" i="3"/>
  <c r="G973" i="3"/>
  <c r="H973" i="3"/>
  <c r="J973" i="3"/>
  <c r="K973" i="3"/>
  <c r="A974" i="3"/>
  <c r="B974" i="3"/>
  <c r="D974" i="3"/>
  <c r="E974" i="3"/>
  <c r="G974" i="3"/>
  <c r="H974" i="3"/>
  <c r="J974" i="3"/>
  <c r="K974" i="3"/>
  <c r="A975" i="3"/>
  <c r="B975" i="3"/>
  <c r="D975" i="3"/>
  <c r="E975" i="3"/>
  <c r="G975" i="3"/>
  <c r="H975" i="3"/>
  <c r="J975" i="3"/>
  <c r="K975" i="3"/>
  <c r="A976" i="3"/>
  <c r="B976" i="3"/>
  <c r="D976" i="3"/>
  <c r="E976" i="3"/>
  <c r="G976" i="3"/>
  <c r="H976" i="3"/>
  <c r="J976" i="3"/>
  <c r="K976" i="3"/>
  <c r="A977" i="3"/>
  <c r="B977" i="3"/>
  <c r="D977" i="3"/>
  <c r="E977" i="3"/>
  <c r="G977" i="3"/>
  <c r="H977" i="3"/>
  <c r="J977" i="3"/>
  <c r="K977" i="3"/>
  <c r="A978" i="3"/>
  <c r="B978" i="3"/>
  <c r="D978" i="3"/>
  <c r="E978" i="3"/>
  <c r="G978" i="3"/>
  <c r="H978" i="3"/>
  <c r="J978" i="3"/>
  <c r="K978" i="3"/>
  <c r="A979" i="3"/>
  <c r="B979" i="3"/>
  <c r="D979" i="3"/>
  <c r="E979" i="3"/>
  <c r="G979" i="3"/>
  <c r="H979" i="3"/>
  <c r="J979" i="3"/>
  <c r="K979" i="3"/>
  <c r="A980" i="3"/>
  <c r="B980" i="3"/>
  <c r="D980" i="3"/>
  <c r="E980" i="3"/>
  <c r="G980" i="3"/>
  <c r="H980" i="3"/>
  <c r="J980" i="3"/>
  <c r="K980" i="3"/>
  <c r="A981" i="3"/>
  <c r="B981" i="3"/>
  <c r="D981" i="3"/>
  <c r="E981" i="3"/>
  <c r="G981" i="3"/>
  <c r="H981" i="3"/>
  <c r="J981" i="3"/>
  <c r="K981" i="3"/>
  <c r="A982" i="3"/>
  <c r="B982" i="3"/>
  <c r="D982" i="3"/>
  <c r="E982" i="3"/>
  <c r="G982" i="3"/>
  <c r="H982" i="3"/>
  <c r="J982" i="3"/>
  <c r="K982" i="3"/>
  <c r="A983" i="3"/>
  <c r="B983" i="3"/>
  <c r="D983" i="3"/>
  <c r="E983" i="3"/>
  <c r="G983" i="3"/>
  <c r="H983" i="3"/>
  <c r="J983" i="3"/>
  <c r="K983" i="3"/>
  <c r="A984" i="3"/>
  <c r="B984" i="3"/>
  <c r="D984" i="3"/>
  <c r="E984" i="3"/>
  <c r="G984" i="3"/>
  <c r="H984" i="3"/>
  <c r="J984" i="3"/>
  <c r="K984" i="3"/>
  <c r="A985" i="3"/>
  <c r="B985" i="3"/>
  <c r="D985" i="3"/>
  <c r="E985" i="3"/>
  <c r="G985" i="3"/>
  <c r="H985" i="3"/>
  <c r="J985" i="3"/>
  <c r="K985" i="3"/>
  <c r="A986" i="3"/>
  <c r="B986" i="3"/>
  <c r="D986" i="3"/>
  <c r="E986" i="3"/>
  <c r="G986" i="3"/>
  <c r="H986" i="3"/>
  <c r="J986" i="3"/>
  <c r="K986" i="3"/>
  <c r="A987" i="3"/>
  <c r="B987" i="3"/>
  <c r="D987" i="3"/>
  <c r="E987" i="3"/>
  <c r="G987" i="3"/>
  <c r="H987" i="3"/>
  <c r="J987" i="3"/>
  <c r="K987" i="3"/>
  <c r="A988" i="3"/>
  <c r="B988" i="3"/>
  <c r="D988" i="3"/>
  <c r="E988" i="3"/>
  <c r="G988" i="3"/>
  <c r="H988" i="3"/>
  <c r="J988" i="3"/>
  <c r="K988" i="3"/>
  <c r="A989" i="3"/>
  <c r="B989" i="3"/>
  <c r="D989" i="3"/>
  <c r="E989" i="3"/>
  <c r="G989" i="3"/>
  <c r="H989" i="3"/>
  <c r="J989" i="3"/>
  <c r="K989" i="3"/>
  <c r="A990" i="3"/>
  <c r="B990" i="3"/>
  <c r="D990" i="3"/>
  <c r="E990" i="3"/>
  <c r="G990" i="3"/>
  <c r="H990" i="3"/>
  <c r="J990" i="3"/>
  <c r="K990" i="3"/>
  <c r="A991" i="3"/>
  <c r="B991" i="3"/>
  <c r="D991" i="3"/>
  <c r="E991" i="3"/>
  <c r="G991" i="3"/>
  <c r="H991" i="3"/>
  <c r="J991" i="3"/>
  <c r="K991" i="3"/>
  <c r="A992" i="3"/>
  <c r="B992" i="3"/>
  <c r="D992" i="3"/>
  <c r="E992" i="3"/>
  <c r="G992" i="3"/>
  <c r="H992" i="3"/>
  <c r="J992" i="3"/>
  <c r="K992" i="3"/>
  <c r="A993" i="3"/>
  <c r="B993" i="3"/>
  <c r="D993" i="3"/>
  <c r="E993" i="3"/>
  <c r="G993" i="3"/>
  <c r="H993" i="3"/>
  <c r="J993" i="3"/>
  <c r="K993" i="3"/>
  <c r="A994" i="3"/>
  <c r="B994" i="3"/>
  <c r="D994" i="3"/>
  <c r="E994" i="3"/>
  <c r="G994" i="3"/>
  <c r="H994" i="3"/>
  <c r="J994" i="3"/>
  <c r="K994" i="3"/>
  <c r="A995" i="3"/>
  <c r="B995" i="3"/>
  <c r="D995" i="3"/>
  <c r="E995" i="3"/>
  <c r="G995" i="3"/>
  <c r="H995" i="3"/>
  <c r="J995" i="3"/>
  <c r="K995" i="3"/>
  <c r="A996" i="3"/>
  <c r="B996" i="3"/>
  <c r="D996" i="3"/>
  <c r="E996" i="3"/>
  <c r="G996" i="3"/>
  <c r="H996" i="3"/>
  <c r="J996" i="3"/>
  <c r="K996" i="3"/>
  <c r="A997" i="3"/>
  <c r="B997" i="3"/>
  <c r="D997" i="3"/>
  <c r="E997" i="3"/>
  <c r="G997" i="3"/>
  <c r="H997" i="3"/>
  <c r="J997" i="3"/>
  <c r="K997" i="3"/>
  <c r="A998" i="3"/>
  <c r="B998" i="3"/>
  <c r="D998" i="3"/>
  <c r="E998" i="3"/>
  <c r="G998" i="3"/>
  <c r="H998" i="3"/>
  <c r="J998" i="3"/>
  <c r="K998" i="3"/>
  <c r="A999" i="3"/>
  <c r="B999" i="3"/>
  <c r="D999" i="3"/>
  <c r="E999" i="3"/>
  <c r="G999" i="3"/>
  <c r="H999" i="3"/>
  <c r="J999" i="3"/>
  <c r="K999" i="3"/>
  <c r="A1000" i="3"/>
  <c r="B1000" i="3"/>
  <c r="D1000" i="3"/>
  <c r="E1000" i="3"/>
  <c r="G1000" i="3"/>
  <c r="H1000" i="3"/>
  <c r="J1000" i="3"/>
  <c r="K1000" i="3"/>
  <c r="A1001" i="3"/>
  <c r="B1001" i="3"/>
  <c r="D1001" i="3"/>
  <c r="E1001" i="3"/>
  <c r="G1001" i="3"/>
  <c r="H1001" i="3"/>
  <c r="J1001" i="3"/>
  <c r="K1001" i="3"/>
  <c r="A1002" i="3"/>
  <c r="B1002" i="3"/>
  <c r="D1002" i="3"/>
  <c r="E1002" i="3"/>
  <c r="G1002" i="3"/>
  <c r="H1002" i="3"/>
  <c r="J1002" i="3"/>
  <c r="K1002" i="3"/>
  <c r="A1003" i="3"/>
  <c r="B1003" i="3"/>
  <c r="D1003" i="3"/>
  <c r="E1003" i="3"/>
  <c r="G1003" i="3"/>
  <c r="H1003" i="3"/>
  <c r="J1003" i="3"/>
  <c r="K1003" i="3"/>
  <c r="A1004" i="3"/>
  <c r="B1004" i="3"/>
  <c r="D1004" i="3"/>
  <c r="E1004" i="3"/>
  <c r="G1004" i="3"/>
  <c r="H1004" i="3"/>
  <c r="J1004" i="3"/>
  <c r="K1004" i="3"/>
  <c r="A1005" i="3"/>
  <c r="B1005" i="3"/>
  <c r="D1005" i="3"/>
  <c r="E1005" i="3"/>
  <c r="G1005" i="3"/>
  <c r="H1005" i="3"/>
  <c r="J1005" i="3"/>
  <c r="K1005" i="3"/>
  <c r="A1006" i="3"/>
  <c r="B1006" i="3"/>
  <c r="D1006" i="3"/>
  <c r="E1006" i="3"/>
  <c r="G1006" i="3"/>
  <c r="H1006" i="3"/>
  <c r="J1006" i="3"/>
  <c r="K1006" i="3"/>
  <c r="A1007" i="3"/>
  <c r="B1007" i="3"/>
  <c r="D1007" i="3"/>
  <c r="E1007" i="3"/>
  <c r="G1007" i="3"/>
  <c r="H1007" i="3"/>
  <c r="J1007" i="3"/>
  <c r="K1007" i="3"/>
  <c r="A1008" i="3"/>
  <c r="B1008" i="3"/>
  <c r="D1008" i="3"/>
  <c r="E1008" i="3"/>
  <c r="G1008" i="3"/>
  <c r="H1008" i="3"/>
  <c r="J1008" i="3"/>
  <c r="K1008" i="3"/>
  <c r="A1009" i="3"/>
  <c r="B1009" i="3"/>
  <c r="D1009" i="3"/>
  <c r="E1009" i="3"/>
  <c r="G1009" i="3"/>
  <c r="H1009" i="3"/>
  <c r="J1009" i="3"/>
  <c r="K1009" i="3"/>
  <c r="A1010" i="3"/>
  <c r="B1010" i="3"/>
  <c r="D1010" i="3"/>
  <c r="E1010" i="3"/>
  <c r="G1010" i="3"/>
  <c r="H1010" i="3"/>
  <c r="J1010" i="3"/>
  <c r="K1010" i="3"/>
  <c r="A1011" i="3"/>
  <c r="B1011" i="3"/>
  <c r="D1011" i="3"/>
  <c r="E1011" i="3"/>
  <c r="G1011" i="3"/>
  <c r="H1011" i="3"/>
  <c r="J1011" i="3"/>
  <c r="K1011" i="3"/>
  <c r="A1012" i="3"/>
  <c r="B1012" i="3"/>
  <c r="D1012" i="3"/>
  <c r="E1012" i="3"/>
  <c r="G1012" i="3"/>
  <c r="H1012" i="3"/>
  <c r="J1012" i="3"/>
  <c r="K1012" i="3"/>
  <c r="A1013" i="3"/>
  <c r="B1013" i="3"/>
  <c r="D1013" i="3"/>
  <c r="E1013" i="3"/>
  <c r="G1013" i="3"/>
  <c r="H1013" i="3"/>
  <c r="J1013" i="3"/>
  <c r="K1013" i="3"/>
  <c r="A1014" i="3"/>
  <c r="B1014" i="3"/>
  <c r="D1014" i="3"/>
  <c r="E1014" i="3"/>
  <c r="G1014" i="3"/>
  <c r="H1014" i="3"/>
  <c r="J1014" i="3"/>
  <c r="K1014" i="3"/>
  <c r="A1015" i="3"/>
  <c r="B1015" i="3"/>
  <c r="D1015" i="3"/>
  <c r="E1015" i="3"/>
  <c r="G1015" i="3"/>
  <c r="H1015" i="3"/>
  <c r="J1015" i="3"/>
  <c r="K1015" i="3"/>
  <c r="A1016" i="3"/>
  <c r="B1016" i="3"/>
  <c r="D1016" i="3"/>
  <c r="E1016" i="3"/>
  <c r="G1016" i="3"/>
  <c r="H1016" i="3"/>
  <c r="J1016" i="3"/>
  <c r="K1016" i="3"/>
  <c r="A1017" i="3"/>
  <c r="B1017" i="3"/>
  <c r="D1017" i="3"/>
  <c r="E1017" i="3"/>
  <c r="G1017" i="3"/>
  <c r="H1017" i="3"/>
  <c r="J1017" i="3"/>
  <c r="K1017" i="3"/>
  <c r="A1018" i="3"/>
  <c r="B1018" i="3"/>
  <c r="D1018" i="3"/>
  <c r="E1018" i="3"/>
  <c r="G1018" i="3"/>
  <c r="H1018" i="3"/>
  <c r="J1018" i="3"/>
  <c r="K1018" i="3"/>
  <c r="A1019" i="3"/>
  <c r="B1019" i="3"/>
  <c r="D1019" i="3"/>
  <c r="E1019" i="3"/>
  <c r="G1019" i="3"/>
  <c r="H1019" i="3"/>
  <c r="J1019" i="3"/>
  <c r="K1019" i="3"/>
  <c r="A1020" i="3"/>
  <c r="B1020" i="3"/>
  <c r="D1020" i="3"/>
  <c r="E1020" i="3"/>
  <c r="G1020" i="3"/>
  <c r="H1020" i="3"/>
  <c r="J1020" i="3"/>
  <c r="K1020" i="3"/>
  <c r="A1021" i="3"/>
  <c r="B1021" i="3"/>
  <c r="D1021" i="3"/>
  <c r="E1021" i="3"/>
  <c r="G1021" i="3"/>
  <c r="H1021" i="3"/>
  <c r="J1021" i="3"/>
  <c r="K1021" i="3"/>
  <c r="A1022" i="3"/>
  <c r="B1022" i="3"/>
  <c r="D1022" i="3"/>
  <c r="E1022" i="3"/>
  <c r="G1022" i="3"/>
  <c r="H1022" i="3"/>
  <c r="J1022" i="3"/>
  <c r="K1022" i="3"/>
  <c r="A1023" i="3"/>
  <c r="B1023" i="3"/>
  <c r="D1023" i="3"/>
  <c r="E1023" i="3"/>
  <c r="G1023" i="3"/>
  <c r="H1023" i="3"/>
  <c r="J1023" i="3"/>
  <c r="K1023" i="3"/>
  <c r="A1024" i="3"/>
  <c r="B1024" i="3"/>
  <c r="D1024" i="3"/>
  <c r="E1024" i="3"/>
  <c r="G1024" i="3"/>
  <c r="H1024" i="3"/>
  <c r="J1024" i="3"/>
  <c r="K1024" i="3"/>
  <c r="A1025" i="3"/>
  <c r="B1025" i="3"/>
  <c r="D1025" i="3"/>
  <c r="E1025" i="3"/>
  <c r="G1025" i="3"/>
  <c r="H1025" i="3"/>
  <c r="J1025" i="3"/>
  <c r="K1025" i="3"/>
  <c r="A1026" i="3"/>
  <c r="B1026" i="3"/>
  <c r="D1026" i="3"/>
  <c r="E1026" i="3"/>
  <c r="G1026" i="3"/>
  <c r="H1026" i="3"/>
  <c r="J1026" i="3"/>
  <c r="K1026" i="3"/>
  <c r="A1027" i="3"/>
  <c r="B1027" i="3"/>
  <c r="D1027" i="3"/>
  <c r="E1027" i="3"/>
  <c r="G1027" i="3"/>
  <c r="H1027" i="3"/>
  <c r="J1027" i="3"/>
  <c r="K1027" i="3"/>
  <c r="A1028" i="3"/>
  <c r="B1028" i="3"/>
  <c r="D1028" i="3"/>
  <c r="E1028" i="3"/>
  <c r="G1028" i="3"/>
  <c r="H1028" i="3"/>
  <c r="J1028" i="3"/>
  <c r="K1028" i="3"/>
  <c r="A1029" i="3"/>
  <c r="B1029" i="3"/>
  <c r="D1029" i="3"/>
  <c r="E1029" i="3"/>
  <c r="G1029" i="3"/>
  <c r="H1029" i="3"/>
  <c r="J1029" i="3"/>
  <c r="K1029" i="3"/>
  <c r="A1030" i="3"/>
  <c r="B1030" i="3"/>
  <c r="D1030" i="3"/>
  <c r="E1030" i="3"/>
  <c r="G1030" i="3"/>
  <c r="H1030" i="3"/>
  <c r="J1030" i="3"/>
  <c r="K1030" i="3"/>
  <c r="A1031" i="3"/>
  <c r="B1031" i="3"/>
  <c r="D1031" i="3"/>
  <c r="E1031" i="3"/>
  <c r="G1031" i="3"/>
  <c r="H1031" i="3"/>
  <c r="J1031" i="3"/>
  <c r="K1031" i="3"/>
  <c r="A1032" i="3"/>
  <c r="B1032" i="3"/>
  <c r="D1032" i="3"/>
  <c r="E1032" i="3"/>
  <c r="G1032" i="3"/>
  <c r="H1032" i="3"/>
  <c r="J1032" i="3"/>
  <c r="K1032" i="3"/>
  <c r="A1033" i="3"/>
  <c r="B1033" i="3"/>
  <c r="D1033" i="3"/>
  <c r="E1033" i="3"/>
  <c r="G1033" i="3"/>
  <c r="H1033" i="3"/>
  <c r="J1033" i="3"/>
  <c r="K1033" i="3"/>
  <c r="A1034" i="3"/>
  <c r="B1034" i="3"/>
  <c r="D1034" i="3"/>
  <c r="E1034" i="3"/>
  <c r="G1034" i="3"/>
  <c r="H1034" i="3"/>
  <c r="J1034" i="3"/>
  <c r="K1034" i="3"/>
  <c r="A1035" i="3"/>
  <c r="B1035" i="3"/>
  <c r="D1035" i="3"/>
  <c r="E1035" i="3"/>
  <c r="G1035" i="3"/>
  <c r="H1035" i="3"/>
  <c r="J1035" i="3"/>
  <c r="K1035" i="3"/>
  <c r="A1036" i="3"/>
  <c r="B1036" i="3"/>
  <c r="D1036" i="3"/>
  <c r="E1036" i="3"/>
  <c r="G1036" i="3"/>
  <c r="H1036" i="3"/>
  <c r="J1036" i="3"/>
  <c r="K1036" i="3"/>
  <c r="A1037" i="3"/>
  <c r="B1037" i="3"/>
  <c r="D1037" i="3"/>
  <c r="E1037" i="3"/>
  <c r="G1037" i="3"/>
  <c r="H1037" i="3"/>
  <c r="J1037" i="3"/>
  <c r="K1037" i="3"/>
  <c r="A1038" i="3"/>
  <c r="B1038" i="3"/>
  <c r="D1038" i="3"/>
  <c r="E1038" i="3"/>
  <c r="G1038" i="3"/>
  <c r="H1038" i="3"/>
  <c r="J1038" i="3"/>
  <c r="K1038" i="3"/>
  <c r="A1039" i="3"/>
  <c r="B1039" i="3"/>
  <c r="D1039" i="3"/>
  <c r="E1039" i="3"/>
  <c r="G1039" i="3"/>
  <c r="H1039" i="3"/>
  <c r="J1039" i="3"/>
  <c r="K1039" i="3"/>
  <c r="A1040" i="3"/>
  <c r="B1040" i="3"/>
  <c r="D1040" i="3"/>
  <c r="E1040" i="3"/>
  <c r="G1040" i="3"/>
  <c r="H1040" i="3"/>
  <c r="J1040" i="3"/>
  <c r="K1040" i="3"/>
  <c r="A1041" i="3"/>
  <c r="B1041" i="3"/>
  <c r="D1041" i="3"/>
  <c r="E1041" i="3"/>
  <c r="G1041" i="3"/>
  <c r="H1041" i="3"/>
  <c r="J1041" i="3"/>
  <c r="K1041" i="3"/>
  <c r="A1042" i="3"/>
  <c r="B1042" i="3"/>
  <c r="D1042" i="3"/>
  <c r="E1042" i="3"/>
  <c r="G1042" i="3"/>
  <c r="H1042" i="3"/>
  <c r="J1042" i="3"/>
  <c r="K1042" i="3"/>
  <c r="A1043" i="3"/>
  <c r="B1043" i="3"/>
  <c r="D1043" i="3"/>
  <c r="E1043" i="3"/>
  <c r="G1043" i="3"/>
  <c r="H1043" i="3"/>
  <c r="J1043" i="3"/>
  <c r="K1043" i="3"/>
  <c r="A1044" i="3"/>
  <c r="B1044" i="3"/>
  <c r="D1044" i="3"/>
  <c r="E1044" i="3"/>
  <c r="G1044" i="3"/>
  <c r="H1044" i="3"/>
  <c r="J1044" i="3"/>
  <c r="K1044" i="3"/>
  <c r="A1045" i="3"/>
  <c r="B1045" i="3"/>
  <c r="D1045" i="3"/>
  <c r="E1045" i="3"/>
  <c r="G1045" i="3"/>
  <c r="H1045" i="3"/>
  <c r="J1045" i="3"/>
  <c r="K1045" i="3"/>
  <c r="A1046" i="3"/>
  <c r="B1046" i="3"/>
  <c r="D1046" i="3"/>
  <c r="E1046" i="3"/>
  <c r="G1046" i="3"/>
  <c r="H1046" i="3"/>
  <c r="J1046" i="3"/>
  <c r="K1046" i="3"/>
  <c r="A1047" i="3"/>
  <c r="B1047" i="3"/>
  <c r="D1047" i="3"/>
  <c r="E1047" i="3"/>
  <c r="G1047" i="3"/>
  <c r="H1047" i="3"/>
  <c r="J1047" i="3"/>
  <c r="K1047" i="3"/>
  <c r="A1048" i="3"/>
  <c r="B1048" i="3"/>
  <c r="D1048" i="3"/>
  <c r="E1048" i="3"/>
  <c r="G1048" i="3"/>
  <c r="H1048" i="3"/>
  <c r="J1048" i="3"/>
  <c r="K1048" i="3"/>
  <c r="A1049" i="3"/>
  <c r="B1049" i="3"/>
  <c r="D1049" i="3"/>
  <c r="E1049" i="3"/>
  <c r="G1049" i="3"/>
  <c r="H1049" i="3"/>
  <c r="J1049" i="3"/>
  <c r="K1049" i="3"/>
  <c r="A1050" i="3"/>
  <c r="B1050" i="3"/>
  <c r="D1050" i="3"/>
  <c r="E1050" i="3"/>
  <c r="G1050" i="3"/>
  <c r="H1050" i="3"/>
  <c r="J1050" i="3"/>
  <c r="K1050" i="3"/>
  <c r="A1051" i="3"/>
  <c r="B1051" i="3"/>
  <c r="D1051" i="3"/>
  <c r="E1051" i="3"/>
  <c r="G1051" i="3"/>
  <c r="H1051" i="3"/>
  <c r="J1051" i="3"/>
  <c r="K1051" i="3"/>
  <c r="A1052" i="3"/>
  <c r="B1052" i="3"/>
  <c r="D1052" i="3"/>
  <c r="E1052" i="3"/>
  <c r="G1052" i="3"/>
  <c r="H1052" i="3"/>
  <c r="J1052" i="3"/>
  <c r="K1052" i="3"/>
  <c r="A1053" i="3"/>
  <c r="B1053" i="3"/>
  <c r="D1053" i="3"/>
  <c r="E1053" i="3"/>
  <c r="G1053" i="3"/>
  <c r="H1053" i="3"/>
  <c r="J1053" i="3"/>
  <c r="K1053" i="3"/>
  <c r="A1054" i="3"/>
  <c r="B1054" i="3"/>
  <c r="D1054" i="3"/>
  <c r="E1054" i="3"/>
  <c r="G1054" i="3"/>
  <c r="H1054" i="3"/>
  <c r="J1054" i="3"/>
  <c r="K1054" i="3"/>
  <c r="A1055" i="3"/>
  <c r="B1055" i="3"/>
  <c r="D1055" i="3"/>
  <c r="E1055" i="3"/>
  <c r="G1055" i="3"/>
  <c r="H1055" i="3"/>
  <c r="J1055" i="3"/>
  <c r="K1055" i="3"/>
  <c r="A1056" i="3"/>
  <c r="B1056" i="3"/>
  <c r="D1056" i="3"/>
  <c r="E1056" i="3"/>
  <c r="G1056" i="3"/>
  <c r="H1056" i="3"/>
  <c r="J1056" i="3"/>
  <c r="K1056" i="3"/>
  <c r="A1057" i="3"/>
  <c r="B1057" i="3"/>
  <c r="D1057" i="3"/>
  <c r="E1057" i="3"/>
  <c r="G1057" i="3"/>
  <c r="H1057" i="3"/>
  <c r="J1057" i="3"/>
  <c r="K1057" i="3"/>
  <c r="A1058" i="3"/>
  <c r="B1058" i="3"/>
  <c r="D1058" i="3"/>
  <c r="E1058" i="3"/>
  <c r="G1058" i="3"/>
  <c r="H1058" i="3"/>
  <c r="J1058" i="3"/>
  <c r="K1058" i="3"/>
  <c r="A1059" i="3"/>
  <c r="B1059" i="3"/>
  <c r="D1059" i="3"/>
  <c r="E1059" i="3"/>
  <c r="G1059" i="3"/>
  <c r="H1059" i="3"/>
  <c r="J1059" i="3"/>
  <c r="K1059" i="3"/>
  <c r="A1060" i="3"/>
  <c r="B1060" i="3"/>
  <c r="D1060" i="3"/>
  <c r="E1060" i="3"/>
  <c r="G1060" i="3"/>
  <c r="H1060" i="3"/>
  <c r="J1060" i="3"/>
  <c r="K1060" i="3"/>
  <c r="A1061" i="3"/>
  <c r="B1061" i="3"/>
  <c r="D1061" i="3"/>
  <c r="E1061" i="3"/>
  <c r="G1061" i="3"/>
  <c r="H1061" i="3"/>
  <c r="J1061" i="3"/>
  <c r="K1061" i="3"/>
  <c r="A1062" i="3"/>
  <c r="B1062" i="3"/>
  <c r="D1062" i="3"/>
  <c r="E1062" i="3"/>
  <c r="G1062" i="3"/>
  <c r="H1062" i="3"/>
  <c r="J1062" i="3"/>
  <c r="K1062" i="3"/>
  <c r="A1063" i="3"/>
  <c r="B1063" i="3"/>
  <c r="D1063" i="3"/>
  <c r="E1063" i="3"/>
  <c r="G1063" i="3"/>
  <c r="H1063" i="3"/>
  <c r="J1063" i="3"/>
  <c r="K1063" i="3"/>
  <c r="A1064" i="3"/>
  <c r="B1064" i="3"/>
  <c r="D1064" i="3"/>
  <c r="E1064" i="3"/>
  <c r="G1064" i="3"/>
  <c r="H1064" i="3"/>
  <c r="J1064" i="3"/>
  <c r="K1064" i="3"/>
  <c r="A1065" i="3"/>
  <c r="B1065" i="3"/>
  <c r="D1065" i="3"/>
  <c r="E1065" i="3"/>
  <c r="G1065" i="3"/>
  <c r="H1065" i="3"/>
  <c r="J1065" i="3"/>
  <c r="K1065" i="3"/>
  <c r="A1066" i="3"/>
  <c r="B1066" i="3"/>
  <c r="D1066" i="3"/>
  <c r="E1066" i="3"/>
  <c r="G1066" i="3"/>
  <c r="H1066" i="3"/>
  <c r="J1066" i="3"/>
  <c r="K1066" i="3"/>
  <c r="A1067" i="3"/>
  <c r="B1067" i="3"/>
  <c r="D1067" i="3"/>
  <c r="E1067" i="3"/>
  <c r="G1067" i="3"/>
  <c r="H1067" i="3"/>
  <c r="J1067" i="3"/>
  <c r="K1067" i="3"/>
  <c r="A1068" i="3"/>
  <c r="B1068" i="3"/>
  <c r="D1068" i="3"/>
  <c r="E1068" i="3"/>
  <c r="G1068" i="3"/>
  <c r="H1068" i="3"/>
  <c r="J1068" i="3"/>
  <c r="K1068" i="3"/>
  <c r="A1069" i="3"/>
  <c r="B1069" i="3"/>
  <c r="D1069" i="3"/>
  <c r="E1069" i="3"/>
  <c r="G1069" i="3"/>
  <c r="H1069" i="3"/>
  <c r="J1069" i="3"/>
  <c r="K1069" i="3"/>
  <c r="A1070" i="3"/>
  <c r="B1070" i="3"/>
  <c r="D1070" i="3"/>
  <c r="E1070" i="3"/>
  <c r="G1070" i="3"/>
  <c r="H1070" i="3"/>
  <c r="J1070" i="3"/>
  <c r="K1070" i="3"/>
  <c r="A1071" i="3"/>
  <c r="B1071" i="3"/>
  <c r="D1071" i="3"/>
  <c r="E1071" i="3"/>
  <c r="G1071" i="3"/>
  <c r="H1071" i="3"/>
  <c r="J1071" i="3"/>
  <c r="K1071" i="3"/>
  <c r="A1072" i="3"/>
  <c r="B1072" i="3"/>
  <c r="D1072" i="3"/>
  <c r="E1072" i="3"/>
  <c r="G1072" i="3"/>
  <c r="H1072" i="3"/>
  <c r="J1072" i="3"/>
  <c r="K1072" i="3"/>
  <c r="A1073" i="3"/>
  <c r="B1073" i="3"/>
  <c r="D1073" i="3"/>
  <c r="E1073" i="3"/>
  <c r="G1073" i="3"/>
  <c r="H1073" i="3"/>
  <c r="J1073" i="3"/>
  <c r="K1073" i="3"/>
  <c r="A1074" i="3"/>
  <c r="B1074" i="3"/>
  <c r="D1074" i="3"/>
  <c r="E1074" i="3"/>
  <c r="G1074" i="3"/>
  <c r="H1074" i="3"/>
  <c r="J1074" i="3"/>
  <c r="K1074" i="3"/>
  <c r="A1075" i="3"/>
  <c r="B1075" i="3"/>
  <c r="D1075" i="3"/>
  <c r="E1075" i="3"/>
  <c r="G1075" i="3"/>
  <c r="H1075" i="3"/>
  <c r="J1075" i="3"/>
  <c r="K1075" i="3"/>
  <c r="A1076" i="3"/>
  <c r="B1076" i="3"/>
  <c r="D1076" i="3"/>
  <c r="E1076" i="3"/>
  <c r="G1076" i="3"/>
  <c r="H1076" i="3"/>
  <c r="J1076" i="3"/>
  <c r="K1076" i="3"/>
  <c r="A1077" i="3"/>
  <c r="B1077" i="3"/>
  <c r="D1077" i="3"/>
  <c r="E1077" i="3"/>
  <c r="G1077" i="3"/>
  <c r="H1077" i="3"/>
  <c r="J1077" i="3"/>
  <c r="K1077" i="3"/>
  <c r="A1078" i="3"/>
  <c r="B1078" i="3"/>
  <c r="D1078" i="3"/>
  <c r="E1078" i="3"/>
  <c r="G1078" i="3"/>
  <c r="H1078" i="3"/>
  <c r="J1078" i="3"/>
  <c r="K1078" i="3"/>
  <c r="A1079" i="3"/>
  <c r="B1079" i="3"/>
  <c r="D1079" i="3"/>
  <c r="E1079" i="3"/>
  <c r="G1079" i="3"/>
  <c r="H1079" i="3"/>
  <c r="J1079" i="3"/>
  <c r="K1079" i="3"/>
  <c r="A1080" i="3"/>
  <c r="B1080" i="3"/>
  <c r="D1080" i="3"/>
  <c r="E1080" i="3"/>
  <c r="G1080" i="3"/>
  <c r="H1080" i="3"/>
  <c r="J1080" i="3"/>
  <c r="K1080" i="3"/>
  <c r="A1081" i="3"/>
  <c r="B1081" i="3"/>
  <c r="D1081" i="3"/>
  <c r="E1081" i="3"/>
  <c r="G1081" i="3"/>
  <c r="H1081" i="3"/>
  <c r="J1081" i="3"/>
  <c r="K1081" i="3"/>
  <c r="A1082" i="3"/>
  <c r="B1082" i="3"/>
  <c r="D1082" i="3"/>
  <c r="E1082" i="3"/>
  <c r="G1082" i="3"/>
  <c r="H1082" i="3"/>
  <c r="J1082" i="3"/>
  <c r="K1082" i="3"/>
  <c r="A1083" i="3"/>
  <c r="B1083" i="3"/>
  <c r="D1083" i="3"/>
  <c r="E1083" i="3"/>
  <c r="G1083" i="3"/>
  <c r="H1083" i="3"/>
  <c r="J1083" i="3"/>
  <c r="K1083" i="3"/>
  <c r="A1084" i="3"/>
  <c r="B1084" i="3"/>
  <c r="D1084" i="3"/>
  <c r="E1084" i="3"/>
  <c r="G1084" i="3"/>
  <c r="H1084" i="3"/>
  <c r="J1084" i="3"/>
  <c r="K1084" i="3"/>
  <c r="A1085" i="3"/>
  <c r="B1085" i="3"/>
  <c r="D1085" i="3"/>
  <c r="E1085" i="3"/>
  <c r="G1085" i="3"/>
  <c r="H1085" i="3"/>
  <c r="J1085" i="3"/>
  <c r="K1085" i="3"/>
  <c r="A1086" i="3"/>
  <c r="B1086" i="3"/>
  <c r="D1086" i="3"/>
  <c r="E1086" i="3"/>
  <c r="G1086" i="3"/>
  <c r="H1086" i="3"/>
  <c r="J1086" i="3"/>
  <c r="K1086" i="3"/>
  <c r="A1087" i="3"/>
  <c r="B1087" i="3"/>
  <c r="D1087" i="3"/>
  <c r="E1087" i="3"/>
  <c r="G1087" i="3"/>
  <c r="H1087" i="3"/>
  <c r="J1087" i="3"/>
  <c r="K1087" i="3"/>
  <c r="A1088" i="3"/>
  <c r="B1088" i="3"/>
  <c r="D1088" i="3"/>
  <c r="E1088" i="3"/>
  <c r="G1088" i="3"/>
  <c r="H1088" i="3"/>
  <c r="J1088" i="3"/>
  <c r="K1088" i="3"/>
  <c r="A1089" i="3"/>
  <c r="B1089" i="3"/>
  <c r="D1089" i="3"/>
  <c r="E1089" i="3"/>
  <c r="G1089" i="3"/>
  <c r="H1089" i="3"/>
  <c r="J1089" i="3"/>
  <c r="K1089" i="3"/>
  <c r="A1090" i="3"/>
  <c r="B1090" i="3"/>
  <c r="D1090" i="3"/>
  <c r="E1090" i="3"/>
  <c r="G1090" i="3"/>
  <c r="H1090" i="3"/>
  <c r="J1090" i="3"/>
  <c r="K1090" i="3"/>
  <c r="A1091" i="3"/>
  <c r="B1091" i="3"/>
  <c r="D1091" i="3"/>
  <c r="E1091" i="3"/>
  <c r="G1091" i="3"/>
  <c r="H1091" i="3"/>
  <c r="J1091" i="3"/>
  <c r="K1091" i="3"/>
  <c r="A1092" i="3"/>
  <c r="B1092" i="3"/>
  <c r="D1092" i="3"/>
  <c r="E1092" i="3"/>
  <c r="G1092" i="3"/>
  <c r="H1092" i="3"/>
  <c r="J1092" i="3"/>
  <c r="K1092" i="3"/>
  <c r="A1093" i="3"/>
  <c r="B1093" i="3"/>
  <c r="D1093" i="3"/>
  <c r="E1093" i="3"/>
  <c r="G1093" i="3"/>
  <c r="H1093" i="3"/>
  <c r="J1093" i="3"/>
  <c r="K1093" i="3"/>
  <c r="A1094" i="3"/>
  <c r="B1094" i="3"/>
  <c r="D1094" i="3"/>
  <c r="E1094" i="3"/>
  <c r="G1094" i="3"/>
  <c r="H1094" i="3"/>
  <c r="J1094" i="3"/>
  <c r="K1094" i="3"/>
  <c r="A1095" i="3"/>
  <c r="B1095" i="3"/>
  <c r="D1095" i="3"/>
  <c r="E1095" i="3"/>
  <c r="G1095" i="3"/>
  <c r="H1095" i="3"/>
  <c r="J1095" i="3"/>
  <c r="K1095" i="3"/>
  <c r="A1096" i="3"/>
  <c r="B1096" i="3"/>
  <c r="D1096" i="3"/>
  <c r="E1096" i="3"/>
  <c r="G1096" i="3"/>
  <c r="H1096" i="3"/>
  <c r="J1096" i="3"/>
  <c r="K1096" i="3"/>
  <c r="A1097" i="3"/>
  <c r="B1097" i="3"/>
  <c r="D1097" i="3"/>
  <c r="E1097" i="3"/>
  <c r="G1097" i="3"/>
  <c r="H1097" i="3"/>
  <c r="J1097" i="3"/>
  <c r="K1097" i="3"/>
  <c r="A1098" i="3"/>
  <c r="B1098" i="3"/>
  <c r="D1098" i="3"/>
  <c r="E1098" i="3"/>
  <c r="G1098" i="3"/>
  <c r="H1098" i="3"/>
  <c r="J1098" i="3"/>
  <c r="K1098" i="3"/>
  <c r="A1099" i="3"/>
  <c r="B1099" i="3"/>
  <c r="D1099" i="3"/>
  <c r="E1099" i="3"/>
  <c r="G1099" i="3"/>
  <c r="H1099" i="3"/>
  <c r="J1099" i="3"/>
  <c r="K1099" i="3"/>
  <c r="A1100" i="3"/>
  <c r="B1100" i="3"/>
  <c r="D1100" i="3"/>
  <c r="E1100" i="3"/>
  <c r="G1100" i="3"/>
  <c r="H1100" i="3"/>
  <c r="J1100" i="3"/>
  <c r="K1100" i="3"/>
  <c r="A1101" i="3"/>
  <c r="B1101" i="3"/>
  <c r="D1101" i="3"/>
  <c r="E1101" i="3"/>
  <c r="G1101" i="3"/>
  <c r="H1101" i="3"/>
  <c r="J1101" i="3"/>
  <c r="K1101" i="3"/>
  <c r="A1102" i="3"/>
  <c r="B1102" i="3"/>
  <c r="D1102" i="3"/>
  <c r="E1102" i="3"/>
  <c r="G1102" i="3"/>
  <c r="H1102" i="3"/>
  <c r="J1102" i="3"/>
  <c r="K1102" i="3"/>
  <c r="A1103" i="3"/>
  <c r="B1103" i="3"/>
  <c r="D1103" i="3"/>
  <c r="E1103" i="3"/>
  <c r="G1103" i="3"/>
  <c r="H1103" i="3"/>
  <c r="J1103" i="3"/>
  <c r="K1103" i="3"/>
  <c r="A1104" i="3"/>
  <c r="B1104" i="3"/>
  <c r="D1104" i="3"/>
  <c r="E1104" i="3"/>
  <c r="G1104" i="3"/>
  <c r="H1104" i="3"/>
  <c r="J1104" i="3"/>
  <c r="K1104" i="3"/>
  <c r="A1105" i="3"/>
  <c r="B1105" i="3"/>
  <c r="D1105" i="3"/>
  <c r="E1105" i="3"/>
  <c r="G1105" i="3"/>
  <c r="H1105" i="3"/>
  <c r="J1105" i="3"/>
  <c r="K1105" i="3"/>
  <c r="A1106" i="3"/>
  <c r="B1106" i="3"/>
  <c r="D1106" i="3"/>
  <c r="E1106" i="3"/>
  <c r="G1106" i="3"/>
  <c r="H1106" i="3"/>
  <c r="J1106" i="3"/>
  <c r="K1106" i="3"/>
  <c r="A1107" i="3"/>
  <c r="B1107" i="3"/>
  <c r="D1107" i="3"/>
  <c r="E1107" i="3"/>
  <c r="G1107" i="3"/>
  <c r="H1107" i="3"/>
  <c r="J1107" i="3"/>
  <c r="K1107" i="3"/>
  <c r="A1108" i="3"/>
  <c r="B1108" i="3"/>
  <c r="D1108" i="3"/>
  <c r="E1108" i="3"/>
  <c r="G1108" i="3"/>
  <c r="H1108" i="3"/>
  <c r="J1108" i="3"/>
  <c r="K1108" i="3"/>
  <c r="A1109" i="3"/>
  <c r="B1109" i="3"/>
  <c r="D1109" i="3"/>
  <c r="E1109" i="3"/>
  <c r="G1109" i="3"/>
  <c r="H1109" i="3"/>
  <c r="J1109" i="3"/>
  <c r="K1109" i="3"/>
  <c r="A1110" i="3"/>
  <c r="B1110" i="3"/>
  <c r="D1110" i="3"/>
  <c r="E1110" i="3"/>
  <c r="G1110" i="3"/>
  <c r="H1110" i="3"/>
  <c r="J1110" i="3"/>
  <c r="K1110" i="3"/>
  <c r="A1111" i="3"/>
  <c r="B1111" i="3"/>
  <c r="D1111" i="3"/>
  <c r="E1111" i="3"/>
  <c r="G1111" i="3"/>
  <c r="H1111" i="3"/>
  <c r="J1111" i="3"/>
  <c r="K1111" i="3"/>
  <c r="A1112" i="3"/>
  <c r="B1112" i="3"/>
  <c r="D1112" i="3"/>
  <c r="E1112" i="3"/>
  <c r="G1112" i="3"/>
  <c r="H1112" i="3"/>
  <c r="J1112" i="3"/>
  <c r="K1112" i="3"/>
  <c r="A1113" i="3"/>
  <c r="B1113" i="3"/>
  <c r="D1113" i="3"/>
  <c r="E1113" i="3"/>
  <c r="G1113" i="3"/>
  <c r="H1113" i="3"/>
  <c r="J1113" i="3"/>
  <c r="K1113" i="3"/>
  <c r="A1114" i="3"/>
  <c r="B1114" i="3"/>
  <c r="D1114" i="3"/>
  <c r="E1114" i="3"/>
  <c r="G1114" i="3"/>
  <c r="H1114" i="3"/>
  <c r="J1114" i="3"/>
  <c r="K1114" i="3"/>
  <c r="A1115" i="3"/>
  <c r="B1115" i="3"/>
  <c r="D1115" i="3"/>
  <c r="E1115" i="3"/>
  <c r="G1115" i="3"/>
  <c r="H1115" i="3"/>
  <c r="J1115" i="3"/>
  <c r="K1115" i="3"/>
  <c r="A1116" i="3"/>
  <c r="B1116" i="3"/>
  <c r="D1116" i="3"/>
  <c r="E1116" i="3"/>
  <c r="G1116" i="3"/>
  <c r="H1116" i="3"/>
  <c r="J1116" i="3"/>
  <c r="K1116" i="3"/>
  <c r="A1117" i="3"/>
  <c r="B1117" i="3"/>
  <c r="D1117" i="3"/>
  <c r="E1117" i="3"/>
  <c r="G1117" i="3"/>
  <c r="H1117" i="3"/>
  <c r="J1117" i="3"/>
  <c r="K1117" i="3"/>
  <c r="A1118" i="3"/>
  <c r="B1118" i="3"/>
  <c r="D1118" i="3"/>
  <c r="E1118" i="3"/>
  <c r="G1118" i="3"/>
  <c r="H1118" i="3"/>
  <c r="J1118" i="3"/>
  <c r="K1118" i="3"/>
  <c r="A1119" i="3"/>
  <c r="B1119" i="3"/>
  <c r="D1119" i="3"/>
  <c r="E1119" i="3"/>
  <c r="G1119" i="3"/>
  <c r="H1119" i="3"/>
  <c r="J1119" i="3"/>
  <c r="K1119" i="3"/>
  <c r="A1120" i="3"/>
  <c r="B1120" i="3"/>
  <c r="D1120" i="3"/>
  <c r="E1120" i="3"/>
  <c r="G1120" i="3"/>
  <c r="H1120" i="3"/>
  <c r="J1120" i="3"/>
  <c r="K1120" i="3"/>
  <c r="A1121" i="3"/>
  <c r="B1121" i="3"/>
  <c r="D1121" i="3"/>
  <c r="E1121" i="3"/>
  <c r="G1121" i="3"/>
  <c r="H1121" i="3"/>
  <c r="J1121" i="3"/>
  <c r="K1121" i="3"/>
  <c r="A1122" i="3"/>
  <c r="B1122" i="3"/>
  <c r="D1122" i="3"/>
  <c r="E1122" i="3"/>
  <c r="G1122" i="3"/>
  <c r="H1122" i="3"/>
  <c r="J1122" i="3"/>
  <c r="K1122" i="3"/>
  <c r="A1123" i="3"/>
  <c r="B1123" i="3"/>
  <c r="D1123" i="3"/>
  <c r="E1123" i="3"/>
  <c r="G1123" i="3"/>
  <c r="H1123" i="3"/>
  <c r="J1123" i="3"/>
  <c r="K1123" i="3"/>
  <c r="A1124" i="3"/>
  <c r="B1124" i="3"/>
  <c r="D1124" i="3"/>
  <c r="E1124" i="3"/>
  <c r="G1124" i="3"/>
  <c r="H1124" i="3"/>
  <c r="J1124" i="3"/>
  <c r="K1124" i="3"/>
  <c r="A1125" i="3"/>
  <c r="B1125" i="3"/>
  <c r="D1125" i="3"/>
  <c r="E1125" i="3"/>
  <c r="G1125" i="3"/>
  <c r="H1125" i="3"/>
  <c r="J1125" i="3"/>
  <c r="K1125" i="3"/>
  <c r="A1126" i="3"/>
  <c r="B1126" i="3"/>
  <c r="D1126" i="3"/>
  <c r="E1126" i="3"/>
  <c r="G1126" i="3"/>
  <c r="H1126" i="3"/>
  <c r="J1126" i="3"/>
  <c r="K1126" i="3"/>
  <c r="A1127" i="3"/>
  <c r="B1127" i="3"/>
  <c r="D1127" i="3"/>
  <c r="E1127" i="3"/>
  <c r="G1127" i="3"/>
  <c r="H1127" i="3"/>
  <c r="J1127" i="3"/>
  <c r="K1127" i="3"/>
  <c r="A1128" i="3"/>
  <c r="B1128" i="3"/>
  <c r="D1128" i="3"/>
  <c r="E1128" i="3"/>
  <c r="G1128" i="3"/>
  <c r="H1128" i="3"/>
  <c r="J1128" i="3"/>
  <c r="K1128" i="3"/>
  <c r="A1129" i="3"/>
  <c r="B1129" i="3"/>
  <c r="D1129" i="3"/>
  <c r="E1129" i="3"/>
  <c r="G1129" i="3"/>
  <c r="H1129" i="3"/>
  <c r="J1129" i="3"/>
  <c r="K1129" i="3"/>
  <c r="A1130" i="3"/>
  <c r="B1130" i="3"/>
  <c r="D1130" i="3"/>
  <c r="E1130" i="3"/>
  <c r="G1130" i="3"/>
  <c r="H1130" i="3"/>
  <c r="J1130" i="3"/>
  <c r="K1130" i="3"/>
  <c r="A1131" i="3"/>
  <c r="B1131" i="3"/>
  <c r="D1131" i="3"/>
  <c r="E1131" i="3"/>
  <c r="G1131" i="3"/>
  <c r="H1131" i="3"/>
  <c r="J1131" i="3"/>
  <c r="K1131" i="3"/>
  <c r="A1132" i="3"/>
  <c r="B1132" i="3"/>
  <c r="D1132" i="3"/>
  <c r="E1132" i="3"/>
  <c r="G1132" i="3"/>
  <c r="H1132" i="3"/>
  <c r="J1132" i="3"/>
  <c r="K1132" i="3"/>
  <c r="A1133" i="3"/>
  <c r="B1133" i="3"/>
  <c r="D1133" i="3"/>
  <c r="E1133" i="3"/>
  <c r="G1133" i="3"/>
  <c r="H1133" i="3"/>
  <c r="J1133" i="3"/>
  <c r="K1133" i="3"/>
  <c r="A1134" i="3"/>
  <c r="B1134" i="3"/>
  <c r="D1134" i="3"/>
  <c r="E1134" i="3"/>
  <c r="G1134" i="3"/>
  <c r="H1134" i="3"/>
  <c r="J1134" i="3"/>
  <c r="K1134" i="3"/>
  <c r="A1135" i="3"/>
  <c r="B1135" i="3"/>
  <c r="D1135" i="3"/>
  <c r="E1135" i="3"/>
  <c r="G1135" i="3"/>
  <c r="H1135" i="3"/>
  <c r="J1135" i="3"/>
  <c r="K1135" i="3"/>
  <c r="A1136" i="3"/>
  <c r="B1136" i="3"/>
  <c r="D1136" i="3"/>
  <c r="E1136" i="3"/>
  <c r="G1136" i="3"/>
  <c r="H1136" i="3"/>
  <c r="J1136" i="3"/>
  <c r="K1136" i="3"/>
  <c r="A1137" i="3"/>
  <c r="B1137" i="3"/>
  <c r="D1137" i="3"/>
  <c r="E1137" i="3"/>
  <c r="G1137" i="3"/>
  <c r="H1137" i="3"/>
  <c r="J1137" i="3"/>
  <c r="K1137" i="3"/>
  <c r="A1138" i="3"/>
  <c r="B1138" i="3"/>
  <c r="D1138" i="3"/>
  <c r="E1138" i="3"/>
  <c r="G1138" i="3"/>
  <c r="H1138" i="3"/>
  <c r="J1138" i="3"/>
  <c r="K1138" i="3"/>
  <c r="A1139" i="3"/>
  <c r="B1139" i="3"/>
  <c r="D1139" i="3"/>
  <c r="E1139" i="3"/>
  <c r="G1139" i="3"/>
  <c r="H1139" i="3"/>
  <c r="J1139" i="3"/>
  <c r="K1139" i="3"/>
  <c r="A1140" i="3"/>
  <c r="B1140" i="3"/>
  <c r="D1140" i="3"/>
  <c r="E1140" i="3"/>
  <c r="G1140" i="3"/>
  <c r="H1140" i="3"/>
  <c r="J1140" i="3"/>
  <c r="K1140" i="3"/>
  <c r="A1141" i="3"/>
  <c r="B1141" i="3"/>
  <c r="D1141" i="3"/>
  <c r="E1141" i="3"/>
  <c r="G1141" i="3"/>
  <c r="H1141" i="3"/>
  <c r="J1141" i="3"/>
  <c r="K1141" i="3"/>
  <c r="A1142" i="3"/>
  <c r="B1142" i="3"/>
  <c r="D1142" i="3"/>
  <c r="E1142" i="3"/>
  <c r="G1142" i="3"/>
  <c r="H1142" i="3"/>
  <c r="J1142" i="3"/>
  <c r="K1142" i="3"/>
  <c r="A1143" i="3"/>
  <c r="B1143" i="3"/>
  <c r="D1143" i="3"/>
  <c r="E1143" i="3"/>
  <c r="G1143" i="3"/>
  <c r="H1143" i="3"/>
  <c r="J1143" i="3"/>
  <c r="K1143" i="3"/>
  <c r="A1144" i="3"/>
  <c r="B1144" i="3"/>
  <c r="D1144" i="3"/>
  <c r="E1144" i="3"/>
  <c r="G1144" i="3"/>
  <c r="H1144" i="3"/>
  <c r="J1144" i="3"/>
  <c r="K1144" i="3"/>
  <c r="A1145" i="3"/>
  <c r="B1145" i="3"/>
  <c r="D1145" i="3"/>
  <c r="E1145" i="3"/>
  <c r="G1145" i="3"/>
  <c r="H1145" i="3"/>
  <c r="J1145" i="3"/>
  <c r="K1145" i="3"/>
  <c r="A1146" i="3"/>
  <c r="B1146" i="3"/>
  <c r="D1146" i="3"/>
  <c r="E1146" i="3"/>
  <c r="G1146" i="3"/>
  <c r="H1146" i="3"/>
  <c r="J1146" i="3"/>
  <c r="K1146" i="3"/>
  <c r="A1147" i="3"/>
  <c r="B1147" i="3"/>
  <c r="D1147" i="3"/>
  <c r="E1147" i="3"/>
  <c r="G1147" i="3"/>
  <c r="H1147" i="3"/>
  <c r="J1147" i="3"/>
  <c r="K1147" i="3"/>
  <c r="A1148" i="3"/>
  <c r="B1148" i="3"/>
  <c r="D1148" i="3"/>
  <c r="E1148" i="3"/>
  <c r="G1148" i="3"/>
  <c r="H1148" i="3"/>
  <c r="J1148" i="3"/>
  <c r="K1148" i="3"/>
  <c r="A1149" i="3"/>
  <c r="B1149" i="3"/>
  <c r="D1149" i="3"/>
  <c r="E1149" i="3"/>
  <c r="G1149" i="3"/>
  <c r="H1149" i="3"/>
  <c r="J1149" i="3"/>
  <c r="K1149" i="3"/>
  <c r="A1150" i="3"/>
  <c r="B1150" i="3"/>
  <c r="D1150" i="3"/>
  <c r="E1150" i="3"/>
  <c r="G1150" i="3"/>
  <c r="H1150" i="3"/>
  <c r="J1150" i="3"/>
  <c r="K1150" i="3"/>
  <c r="A1151" i="3"/>
  <c r="B1151" i="3"/>
  <c r="D1151" i="3"/>
  <c r="E1151" i="3"/>
  <c r="G1151" i="3"/>
  <c r="H1151" i="3"/>
  <c r="J1151" i="3"/>
  <c r="K1151" i="3"/>
  <c r="A1152" i="3"/>
  <c r="B1152" i="3"/>
  <c r="D1152" i="3"/>
  <c r="E1152" i="3"/>
  <c r="G1152" i="3"/>
  <c r="H1152" i="3"/>
  <c r="J1152" i="3"/>
  <c r="K1152" i="3"/>
  <c r="A1153" i="3"/>
  <c r="B1153" i="3"/>
  <c r="D1153" i="3"/>
  <c r="E1153" i="3"/>
  <c r="G1153" i="3"/>
  <c r="H1153" i="3"/>
  <c r="J1153" i="3"/>
  <c r="K1153" i="3"/>
  <c r="A1154" i="3"/>
  <c r="B1154" i="3"/>
  <c r="D1154" i="3"/>
  <c r="E1154" i="3"/>
  <c r="G1154" i="3"/>
  <c r="H1154" i="3"/>
  <c r="J1154" i="3"/>
  <c r="K1154" i="3"/>
  <c r="A1155" i="3"/>
  <c r="B1155" i="3"/>
  <c r="D1155" i="3"/>
  <c r="E1155" i="3"/>
  <c r="G1155" i="3"/>
  <c r="H1155" i="3"/>
  <c r="J1155" i="3"/>
  <c r="K1155" i="3"/>
  <c r="A1156" i="3"/>
  <c r="B1156" i="3"/>
  <c r="D1156" i="3"/>
  <c r="E1156" i="3"/>
  <c r="G1156" i="3"/>
  <c r="H1156" i="3"/>
  <c r="J1156" i="3"/>
  <c r="K1156" i="3"/>
  <c r="A1157" i="3"/>
  <c r="B1157" i="3"/>
  <c r="D1157" i="3"/>
  <c r="E1157" i="3"/>
  <c r="G1157" i="3"/>
  <c r="H1157" i="3"/>
  <c r="J1157" i="3"/>
  <c r="K1157" i="3"/>
  <c r="A1158" i="3"/>
  <c r="B1158" i="3"/>
  <c r="D1158" i="3"/>
  <c r="E1158" i="3"/>
  <c r="G1158" i="3"/>
  <c r="H1158" i="3"/>
  <c r="J1158" i="3"/>
  <c r="K1158" i="3"/>
  <c r="A1159" i="3"/>
  <c r="B1159" i="3"/>
  <c r="D1159" i="3"/>
  <c r="E1159" i="3"/>
  <c r="G1159" i="3"/>
  <c r="H1159" i="3"/>
  <c r="J1159" i="3"/>
  <c r="K1159" i="3"/>
  <c r="A1160" i="3"/>
  <c r="B1160" i="3"/>
  <c r="D1160" i="3"/>
  <c r="E1160" i="3"/>
  <c r="G1160" i="3"/>
  <c r="H1160" i="3"/>
  <c r="J1160" i="3"/>
  <c r="K1160" i="3"/>
  <c r="A1161" i="3"/>
  <c r="B1161" i="3"/>
  <c r="D1161" i="3"/>
  <c r="E1161" i="3"/>
  <c r="G1161" i="3"/>
  <c r="H1161" i="3"/>
  <c r="J1161" i="3"/>
  <c r="K1161" i="3"/>
  <c r="A1162" i="3"/>
  <c r="B1162" i="3"/>
  <c r="D1162" i="3"/>
  <c r="E1162" i="3"/>
  <c r="G1162" i="3"/>
  <c r="H1162" i="3"/>
  <c r="J1162" i="3"/>
  <c r="K1162" i="3"/>
  <c r="A1163" i="3"/>
  <c r="B1163" i="3"/>
  <c r="D1163" i="3"/>
  <c r="E1163" i="3"/>
  <c r="G1163" i="3"/>
  <c r="H1163" i="3"/>
  <c r="J1163" i="3"/>
  <c r="K1163" i="3"/>
  <c r="A1164" i="3"/>
  <c r="B1164" i="3"/>
  <c r="D1164" i="3"/>
  <c r="E1164" i="3"/>
  <c r="G1164" i="3"/>
  <c r="H1164" i="3"/>
  <c r="J1164" i="3"/>
  <c r="K1164" i="3"/>
  <c r="A1165" i="3"/>
  <c r="B1165" i="3"/>
  <c r="D1165" i="3"/>
  <c r="E1165" i="3"/>
  <c r="G1165" i="3"/>
  <c r="H1165" i="3"/>
  <c r="J1165" i="3"/>
  <c r="K1165" i="3"/>
  <c r="A1166" i="3"/>
  <c r="B1166" i="3"/>
  <c r="D1166" i="3"/>
  <c r="E1166" i="3"/>
  <c r="G1166" i="3"/>
  <c r="H1166" i="3"/>
  <c r="J1166" i="3"/>
  <c r="K1166" i="3"/>
  <c r="A1167" i="3"/>
  <c r="B1167" i="3"/>
  <c r="D1167" i="3"/>
  <c r="E1167" i="3"/>
  <c r="G1167" i="3"/>
  <c r="H1167" i="3"/>
  <c r="J1167" i="3"/>
  <c r="K1167" i="3"/>
  <c r="A1168" i="3"/>
  <c r="B1168" i="3"/>
  <c r="D1168" i="3"/>
  <c r="E1168" i="3"/>
  <c r="G1168" i="3"/>
  <c r="H1168" i="3"/>
  <c r="J1168" i="3"/>
  <c r="K1168" i="3"/>
  <c r="A1169" i="3"/>
  <c r="B1169" i="3"/>
  <c r="D1169" i="3"/>
  <c r="E1169" i="3"/>
  <c r="G1169" i="3"/>
  <c r="H1169" i="3"/>
  <c r="J1169" i="3"/>
  <c r="K1169" i="3"/>
  <c r="A1170" i="3"/>
  <c r="B1170" i="3"/>
  <c r="D1170" i="3"/>
  <c r="E1170" i="3"/>
  <c r="G1170" i="3"/>
  <c r="H1170" i="3"/>
  <c r="J1170" i="3"/>
  <c r="K1170" i="3"/>
  <c r="A1171" i="3"/>
  <c r="B1171" i="3"/>
  <c r="D1171" i="3"/>
  <c r="E1171" i="3"/>
  <c r="G1171" i="3"/>
  <c r="H1171" i="3"/>
  <c r="J1171" i="3"/>
  <c r="K1171" i="3"/>
  <c r="A1172" i="3"/>
  <c r="B1172" i="3"/>
  <c r="D1172" i="3"/>
  <c r="E1172" i="3"/>
  <c r="G1172" i="3"/>
  <c r="H1172" i="3"/>
  <c r="J1172" i="3"/>
  <c r="K1172" i="3"/>
  <c r="A1173" i="3"/>
  <c r="B1173" i="3"/>
  <c r="D1173" i="3"/>
  <c r="E1173" i="3"/>
  <c r="G1173" i="3"/>
  <c r="H1173" i="3"/>
  <c r="J1173" i="3"/>
  <c r="K1173" i="3"/>
  <c r="A1174" i="3"/>
  <c r="B1174" i="3"/>
  <c r="D1174" i="3"/>
  <c r="E1174" i="3"/>
  <c r="G1174" i="3"/>
  <c r="H1174" i="3"/>
  <c r="J1174" i="3"/>
  <c r="K1174" i="3"/>
  <c r="A1175" i="3"/>
  <c r="B1175" i="3"/>
  <c r="D1175" i="3"/>
  <c r="E1175" i="3"/>
  <c r="G1175" i="3"/>
  <c r="H1175" i="3"/>
  <c r="J1175" i="3"/>
  <c r="K1175" i="3"/>
  <c r="A1176" i="3"/>
  <c r="B1176" i="3"/>
  <c r="D1176" i="3"/>
  <c r="E1176" i="3"/>
  <c r="G1176" i="3"/>
  <c r="H1176" i="3"/>
  <c r="J1176" i="3"/>
  <c r="K1176" i="3"/>
  <c r="A1177" i="3"/>
  <c r="B1177" i="3"/>
  <c r="D1177" i="3"/>
  <c r="E1177" i="3"/>
  <c r="G1177" i="3"/>
  <c r="H1177" i="3"/>
  <c r="J1177" i="3"/>
  <c r="K1177" i="3"/>
  <c r="A1178" i="3"/>
  <c r="B1178" i="3"/>
  <c r="D1178" i="3"/>
  <c r="E1178" i="3"/>
  <c r="G1178" i="3"/>
  <c r="H1178" i="3"/>
  <c r="J1178" i="3"/>
  <c r="K1178" i="3"/>
  <c r="A1179" i="3"/>
  <c r="B1179" i="3"/>
  <c r="D1179" i="3"/>
  <c r="E1179" i="3"/>
  <c r="G1179" i="3"/>
  <c r="H1179" i="3"/>
  <c r="J1179" i="3"/>
  <c r="K1179" i="3"/>
  <c r="A1180" i="3"/>
  <c r="B1180" i="3"/>
  <c r="D1180" i="3"/>
  <c r="E1180" i="3"/>
  <c r="G1180" i="3"/>
  <c r="H1180" i="3"/>
  <c r="J1180" i="3"/>
  <c r="K1180" i="3"/>
  <c r="A1181" i="3"/>
  <c r="B1181" i="3"/>
  <c r="D1181" i="3"/>
  <c r="E1181" i="3"/>
  <c r="G1181" i="3"/>
  <c r="H1181" i="3"/>
  <c r="J1181" i="3"/>
  <c r="K1181" i="3"/>
  <c r="A1182" i="3"/>
  <c r="B1182" i="3"/>
  <c r="D1182" i="3"/>
  <c r="E1182" i="3"/>
  <c r="G1182" i="3"/>
  <c r="H1182" i="3"/>
  <c r="J1182" i="3"/>
  <c r="K1182" i="3"/>
  <c r="A1183" i="3"/>
  <c r="B1183" i="3"/>
  <c r="D1183" i="3"/>
  <c r="E1183" i="3"/>
  <c r="G1183" i="3"/>
  <c r="H1183" i="3"/>
  <c r="J1183" i="3"/>
  <c r="K1183" i="3"/>
  <c r="A1184" i="3"/>
  <c r="B1184" i="3"/>
  <c r="D1184" i="3"/>
  <c r="E1184" i="3"/>
  <c r="G1184" i="3"/>
  <c r="H1184" i="3"/>
  <c r="J1184" i="3"/>
  <c r="K1184" i="3"/>
  <c r="A1185" i="3"/>
  <c r="B1185" i="3"/>
  <c r="D1185" i="3"/>
  <c r="E1185" i="3"/>
  <c r="G1185" i="3"/>
  <c r="H1185" i="3"/>
  <c r="J1185" i="3"/>
  <c r="K1185" i="3"/>
  <c r="A1186" i="3"/>
  <c r="B1186" i="3"/>
  <c r="D1186" i="3"/>
  <c r="E1186" i="3"/>
  <c r="G1186" i="3"/>
  <c r="H1186" i="3"/>
  <c r="J1186" i="3"/>
  <c r="K1186" i="3"/>
  <c r="A1187" i="3"/>
  <c r="B1187" i="3"/>
  <c r="D1187" i="3"/>
  <c r="E1187" i="3"/>
  <c r="G1187" i="3"/>
  <c r="H1187" i="3"/>
  <c r="J1187" i="3"/>
  <c r="K1187" i="3"/>
  <c r="A1188" i="3"/>
  <c r="B1188" i="3"/>
  <c r="D1188" i="3"/>
  <c r="E1188" i="3"/>
  <c r="G1188" i="3"/>
  <c r="H1188" i="3"/>
  <c r="J1188" i="3"/>
  <c r="K1188" i="3"/>
  <c r="A1189" i="3"/>
  <c r="B1189" i="3"/>
  <c r="D1189" i="3"/>
  <c r="E1189" i="3"/>
  <c r="G1189" i="3"/>
  <c r="H1189" i="3"/>
  <c r="J1189" i="3"/>
  <c r="K1189" i="3"/>
  <c r="A1190" i="3"/>
  <c r="B1190" i="3"/>
  <c r="D1190" i="3"/>
  <c r="E1190" i="3"/>
  <c r="G1190" i="3"/>
  <c r="H1190" i="3"/>
  <c r="J1190" i="3"/>
  <c r="K1190" i="3"/>
  <c r="A1191" i="3"/>
  <c r="B1191" i="3"/>
  <c r="D1191" i="3"/>
  <c r="E1191" i="3"/>
  <c r="G1191" i="3"/>
  <c r="H1191" i="3"/>
  <c r="J1191" i="3"/>
  <c r="K1191" i="3"/>
  <c r="A1192" i="3"/>
  <c r="B1192" i="3"/>
  <c r="D1192" i="3"/>
  <c r="E1192" i="3"/>
  <c r="G1192" i="3"/>
  <c r="H1192" i="3"/>
  <c r="J1192" i="3"/>
  <c r="K1192" i="3"/>
  <c r="A1193" i="3"/>
  <c r="B1193" i="3"/>
  <c r="D1193" i="3"/>
  <c r="E1193" i="3"/>
  <c r="G1193" i="3"/>
  <c r="H1193" i="3"/>
  <c r="J1193" i="3"/>
  <c r="K1193" i="3"/>
  <c r="A1194" i="3"/>
  <c r="B1194" i="3"/>
  <c r="D1194" i="3"/>
  <c r="E1194" i="3"/>
  <c r="G1194" i="3"/>
  <c r="H1194" i="3"/>
  <c r="J1194" i="3"/>
  <c r="K1194" i="3"/>
  <c r="A1195" i="3"/>
  <c r="B1195" i="3"/>
  <c r="D1195" i="3"/>
  <c r="E1195" i="3"/>
  <c r="G1195" i="3"/>
  <c r="H1195" i="3"/>
  <c r="J1195" i="3"/>
  <c r="K1195" i="3"/>
  <c r="A1196" i="3"/>
  <c r="B1196" i="3"/>
  <c r="D1196" i="3"/>
  <c r="E1196" i="3"/>
  <c r="G1196" i="3"/>
  <c r="H1196" i="3"/>
  <c r="J1196" i="3"/>
  <c r="K1196" i="3"/>
  <c r="A1197" i="3"/>
  <c r="B1197" i="3"/>
  <c r="D1197" i="3"/>
  <c r="E1197" i="3"/>
  <c r="G1197" i="3"/>
  <c r="H1197" i="3"/>
  <c r="J1197" i="3"/>
  <c r="K1197" i="3"/>
  <c r="A1198" i="3"/>
  <c r="B1198" i="3"/>
  <c r="D1198" i="3"/>
  <c r="E1198" i="3"/>
  <c r="G1198" i="3"/>
  <c r="H1198" i="3"/>
  <c r="J1198" i="3"/>
  <c r="K1198" i="3"/>
  <c r="A1199" i="3"/>
  <c r="B1199" i="3"/>
  <c r="D1199" i="3"/>
  <c r="E1199" i="3"/>
  <c r="G1199" i="3"/>
  <c r="H1199" i="3"/>
  <c r="J1199" i="3"/>
  <c r="K1199" i="3"/>
  <c r="A1200" i="3"/>
  <c r="B1200" i="3"/>
  <c r="D1200" i="3"/>
  <c r="E1200" i="3"/>
  <c r="G1200" i="3"/>
  <c r="H1200" i="3"/>
  <c r="J1200" i="3"/>
  <c r="K1200" i="3"/>
  <c r="A1201" i="3"/>
  <c r="B1201" i="3"/>
  <c r="D1201" i="3"/>
  <c r="E1201" i="3"/>
  <c r="G1201" i="3"/>
  <c r="H1201" i="3"/>
  <c r="J1201" i="3"/>
  <c r="K1201" i="3"/>
  <c r="A1202" i="3"/>
  <c r="B1202" i="3"/>
  <c r="D1202" i="3"/>
  <c r="E1202" i="3"/>
  <c r="G1202" i="3"/>
  <c r="H1202" i="3"/>
  <c r="J1202" i="3"/>
  <c r="K1202" i="3"/>
  <c r="A1203" i="3"/>
  <c r="B1203" i="3"/>
  <c r="D1203" i="3"/>
  <c r="E1203" i="3"/>
  <c r="G1203" i="3"/>
  <c r="H1203" i="3"/>
  <c r="J1203" i="3"/>
  <c r="K1203" i="3"/>
  <c r="A1204" i="3"/>
  <c r="B1204" i="3"/>
  <c r="D1204" i="3"/>
  <c r="E1204" i="3"/>
  <c r="G1204" i="3"/>
  <c r="H1204" i="3"/>
  <c r="J1204" i="3"/>
  <c r="K1204" i="3"/>
  <c r="A1205" i="3"/>
  <c r="B1205" i="3"/>
  <c r="D1205" i="3"/>
  <c r="E1205" i="3"/>
  <c r="G1205" i="3"/>
  <c r="H1205" i="3"/>
  <c r="J1205" i="3"/>
  <c r="K1205" i="3"/>
  <c r="A1206" i="3"/>
  <c r="B1206" i="3"/>
  <c r="D1206" i="3"/>
  <c r="E1206" i="3"/>
  <c r="G1206" i="3"/>
  <c r="H1206" i="3"/>
  <c r="J1206" i="3"/>
  <c r="K1206" i="3"/>
  <c r="A1207" i="3"/>
  <c r="B1207" i="3"/>
  <c r="D1207" i="3"/>
  <c r="E1207" i="3"/>
  <c r="G1207" i="3"/>
  <c r="H1207" i="3"/>
  <c r="J1207" i="3"/>
  <c r="K1207" i="3"/>
  <c r="A1208" i="3"/>
  <c r="B1208" i="3"/>
  <c r="D1208" i="3"/>
  <c r="E1208" i="3"/>
  <c r="G1208" i="3"/>
  <c r="H1208" i="3"/>
  <c r="J1208" i="3"/>
  <c r="K1208" i="3"/>
  <c r="A1209" i="3"/>
  <c r="B1209" i="3"/>
  <c r="D1209" i="3"/>
  <c r="E1209" i="3"/>
  <c r="G1209" i="3"/>
  <c r="H1209" i="3"/>
  <c r="J1209" i="3"/>
  <c r="K1209" i="3"/>
  <c r="A1210" i="3"/>
  <c r="B1210" i="3"/>
  <c r="D1210" i="3"/>
  <c r="E1210" i="3"/>
  <c r="G1210" i="3"/>
  <c r="H1210" i="3"/>
  <c r="J1210" i="3"/>
  <c r="K1210" i="3"/>
  <c r="A1211" i="3"/>
  <c r="B1211" i="3"/>
  <c r="D1211" i="3"/>
  <c r="E1211" i="3"/>
  <c r="G1211" i="3"/>
  <c r="H1211" i="3"/>
  <c r="J1211" i="3"/>
  <c r="K1211" i="3"/>
  <c r="A1212" i="3"/>
  <c r="B1212" i="3"/>
  <c r="D1212" i="3"/>
  <c r="E1212" i="3"/>
  <c r="G1212" i="3"/>
  <c r="H1212" i="3"/>
  <c r="J1212" i="3"/>
  <c r="K1212" i="3"/>
  <c r="A1213" i="3"/>
  <c r="B1213" i="3"/>
  <c r="D1213" i="3"/>
  <c r="E1213" i="3"/>
  <c r="G1213" i="3"/>
  <c r="H1213" i="3"/>
  <c r="J1213" i="3"/>
  <c r="K1213" i="3"/>
  <c r="A1214" i="3"/>
  <c r="B1214" i="3"/>
  <c r="D1214" i="3"/>
  <c r="E1214" i="3"/>
  <c r="G1214" i="3"/>
  <c r="H1214" i="3"/>
  <c r="J1214" i="3"/>
  <c r="K1214" i="3"/>
  <c r="A1215" i="3"/>
  <c r="B1215" i="3"/>
  <c r="D1215" i="3"/>
  <c r="E1215" i="3"/>
  <c r="G1215" i="3"/>
  <c r="H1215" i="3"/>
  <c r="J1215" i="3"/>
  <c r="K1215" i="3"/>
  <c r="A1216" i="3"/>
  <c r="B1216" i="3"/>
  <c r="D1216" i="3"/>
  <c r="E1216" i="3"/>
  <c r="G1216" i="3"/>
  <c r="H1216" i="3"/>
  <c r="J1216" i="3"/>
  <c r="K1216" i="3"/>
  <c r="A1217" i="3"/>
  <c r="B1217" i="3"/>
  <c r="D1217" i="3"/>
  <c r="E1217" i="3"/>
  <c r="G1217" i="3"/>
  <c r="H1217" i="3"/>
  <c r="J1217" i="3"/>
  <c r="K1217" i="3"/>
  <c r="A1218" i="3"/>
  <c r="B1218" i="3"/>
  <c r="D1218" i="3"/>
  <c r="E1218" i="3"/>
  <c r="G1218" i="3"/>
  <c r="H1218" i="3"/>
  <c r="J1218" i="3"/>
  <c r="K1218" i="3"/>
  <c r="A1219" i="3"/>
  <c r="B1219" i="3"/>
  <c r="D1219" i="3"/>
  <c r="E1219" i="3"/>
  <c r="G1219" i="3"/>
  <c r="H1219" i="3"/>
  <c r="J1219" i="3"/>
  <c r="K1219" i="3"/>
  <c r="A1220" i="3"/>
  <c r="B1220" i="3"/>
  <c r="D1220" i="3"/>
  <c r="E1220" i="3"/>
  <c r="G1220" i="3"/>
  <c r="H1220" i="3"/>
  <c r="J1220" i="3"/>
  <c r="K1220" i="3"/>
  <c r="A1221" i="3"/>
  <c r="B1221" i="3"/>
  <c r="D1221" i="3"/>
  <c r="E1221" i="3"/>
  <c r="G1221" i="3"/>
  <c r="H1221" i="3"/>
  <c r="J1221" i="3"/>
  <c r="K1221" i="3"/>
  <c r="A1222" i="3"/>
  <c r="B1222" i="3"/>
  <c r="D1222" i="3"/>
  <c r="E1222" i="3"/>
  <c r="G1222" i="3"/>
  <c r="H1222" i="3"/>
  <c r="J1222" i="3"/>
  <c r="K1222" i="3"/>
  <c r="A1223" i="3"/>
  <c r="B1223" i="3"/>
  <c r="D1223" i="3"/>
  <c r="E1223" i="3"/>
  <c r="G1223" i="3"/>
  <c r="H1223" i="3"/>
  <c r="J1223" i="3"/>
  <c r="K1223" i="3"/>
  <c r="A1224" i="3"/>
  <c r="B1224" i="3"/>
  <c r="D1224" i="3"/>
  <c r="E1224" i="3"/>
  <c r="G1224" i="3"/>
  <c r="H1224" i="3"/>
  <c r="J1224" i="3"/>
  <c r="K1224" i="3"/>
  <c r="A1225" i="3"/>
  <c r="B1225" i="3"/>
  <c r="D1225" i="3"/>
  <c r="E1225" i="3"/>
  <c r="G1225" i="3"/>
  <c r="H1225" i="3"/>
  <c r="J1225" i="3"/>
  <c r="K1225" i="3"/>
  <c r="A1226" i="3"/>
  <c r="B1226" i="3"/>
  <c r="D1226" i="3"/>
  <c r="E1226" i="3"/>
  <c r="G1226" i="3"/>
  <c r="H1226" i="3"/>
  <c r="J1226" i="3"/>
  <c r="K1226" i="3"/>
  <c r="A1227" i="3"/>
  <c r="B1227" i="3"/>
  <c r="D1227" i="3"/>
  <c r="E1227" i="3"/>
  <c r="G1227" i="3"/>
  <c r="H1227" i="3"/>
  <c r="J1227" i="3"/>
  <c r="K1227" i="3"/>
  <c r="A1228" i="3"/>
  <c r="B1228" i="3"/>
  <c r="D1228" i="3"/>
  <c r="E1228" i="3"/>
  <c r="G1228" i="3"/>
  <c r="H1228" i="3"/>
  <c r="J1228" i="3"/>
  <c r="K1228" i="3"/>
  <c r="A1229" i="3"/>
  <c r="B1229" i="3"/>
  <c r="D1229" i="3"/>
  <c r="E1229" i="3"/>
  <c r="G1229" i="3"/>
  <c r="H1229" i="3"/>
  <c r="J1229" i="3"/>
  <c r="K1229" i="3"/>
  <c r="A1230" i="3"/>
  <c r="B1230" i="3"/>
  <c r="D1230" i="3"/>
  <c r="E1230" i="3"/>
  <c r="G1230" i="3"/>
  <c r="H1230" i="3"/>
  <c r="J1230" i="3"/>
  <c r="K1230" i="3"/>
  <c r="A1231" i="3"/>
  <c r="B1231" i="3"/>
  <c r="D1231" i="3"/>
  <c r="E1231" i="3"/>
  <c r="G1231" i="3"/>
  <c r="H1231" i="3"/>
  <c r="J1231" i="3"/>
  <c r="K1231" i="3"/>
  <c r="A1232" i="3"/>
  <c r="B1232" i="3"/>
  <c r="D1232" i="3"/>
  <c r="E1232" i="3"/>
  <c r="G1232" i="3"/>
  <c r="H1232" i="3"/>
  <c r="J1232" i="3"/>
  <c r="K1232" i="3"/>
  <c r="A1233" i="3"/>
  <c r="B1233" i="3"/>
  <c r="D1233" i="3"/>
  <c r="E1233" i="3"/>
  <c r="G1233" i="3"/>
  <c r="H1233" i="3"/>
  <c r="J1233" i="3"/>
  <c r="K1233" i="3"/>
  <c r="A1234" i="3"/>
  <c r="B1234" i="3"/>
  <c r="D1234" i="3"/>
  <c r="E1234" i="3"/>
  <c r="G1234" i="3"/>
  <c r="H1234" i="3"/>
  <c r="J1234" i="3"/>
  <c r="K1234" i="3"/>
  <c r="A1235" i="3"/>
  <c r="B1235" i="3"/>
  <c r="D1235" i="3"/>
  <c r="E1235" i="3"/>
  <c r="G1235" i="3"/>
  <c r="H1235" i="3"/>
  <c r="J1235" i="3"/>
  <c r="K1235" i="3"/>
  <c r="A1236" i="3"/>
  <c r="B1236" i="3"/>
  <c r="D1236" i="3"/>
  <c r="E1236" i="3"/>
  <c r="G1236" i="3"/>
  <c r="H1236" i="3"/>
  <c r="J1236" i="3"/>
  <c r="K1236" i="3"/>
  <c r="A1237" i="3"/>
  <c r="B1237" i="3"/>
  <c r="D1237" i="3"/>
  <c r="E1237" i="3"/>
  <c r="G1237" i="3"/>
  <c r="H1237" i="3"/>
  <c r="J1237" i="3"/>
  <c r="K1237" i="3"/>
  <c r="A1238" i="3"/>
  <c r="B1238" i="3"/>
  <c r="D1238" i="3"/>
  <c r="E1238" i="3"/>
  <c r="G1238" i="3"/>
  <c r="H1238" i="3"/>
  <c r="J1238" i="3"/>
  <c r="K1238" i="3"/>
  <c r="A1239" i="3"/>
  <c r="B1239" i="3"/>
  <c r="D1239" i="3"/>
  <c r="E1239" i="3"/>
  <c r="G1239" i="3"/>
  <c r="H1239" i="3"/>
  <c r="J1239" i="3"/>
  <c r="K1239" i="3"/>
  <c r="A1240" i="3"/>
  <c r="B1240" i="3"/>
  <c r="D1240" i="3"/>
  <c r="E1240" i="3"/>
  <c r="G1240" i="3"/>
  <c r="H1240" i="3"/>
  <c r="J1240" i="3"/>
  <c r="K1240" i="3"/>
  <c r="A1241" i="3"/>
  <c r="B1241" i="3"/>
  <c r="D1241" i="3"/>
  <c r="E1241" i="3"/>
  <c r="G1241" i="3"/>
  <c r="H1241" i="3"/>
  <c r="J1241" i="3"/>
  <c r="K1241" i="3"/>
  <c r="A1242" i="3"/>
  <c r="B1242" i="3"/>
  <c r="D1242" i="3"/>
  <c r="E1242" i="3"/>
  <c r="G1242" i="3"/>
  <c r="H1242" i="3"/>
  <c r="J1242" i="3"/>
  <c r="K1242" i="3"/>
  <c r="A1243" i="3"/>
  <c r="B1243" i="3"/>
  <c r="D1243" i="3"/>
  <c r="E1243" i="3"/>
  <c r="G1243" i="3"/>
  <c r="H1243" i="3"/>
  <c r="J1243" i="3"/>
  <c r="K1243" i="3"/>
  <c r="A1244" i="3"/>
  <c r="B1244" i="3"/>
  <c r="D1244" i="3"/>
  <c r="E1244" i="3"/>
  <c r="G1244" i="3"/>
  <c r="H1244" i="3"/>
  <c r="J1244" i="3"/>
  <c r="K1244" i="3"/>
  <c r="A1245" i="3"/>
  <c r="B1245" i="3"/>
  <c r="D1245" i="3"/>
  <c r="E1245" i="3"/>
  <c r="G1245" i="3"/>
  <c r="H1245" i="3"/>
  <c r="J1245" i="3"/>
  <c r="K1245" i="3"/>
  <c r="A1246" i="3"/>
  <c r="B1246" i="3"/>
  <c r="D1246" i="3"/>
  <c r="E1246" i="3"/>
  <c r="G1246" i="3"/>
  <c r="H1246" i="3"/>
  <c r="J1246" i="3"/>
  <c r="K1246" i="3"/>
  <c r="A1247" i="3"/>
  <c r="B1247" i="3"/>
  <c r="D1247" i="3"/>
  <c r="E1247" i="3"/>
  <c r="G1247" i="3"/>
  <c r="H1247" i="3"/>
  <c r="J1247" i="3"/>
  <c r="K1247" i="3"/>
  <c r="A1248" i="3"/>
  <c r="B1248" i="3"/>
  <c r="D1248" i="3"/>
  <c r="E1248" i="3"/>
  <c r="G1248" i="3"/>
  <c r="H1248" i="3"/>
  <c r="J1248" i="3"/>
  <c r="K1248" i="3"/>
  <c r="A1249" i="3"/>
  <c r="B1249" i="3"/>
  <c r="D1249" i="3"/>
  <c r="E1249" i="3"/>
  <c r="G1249" i="3"/>
  <c r="H1249" i="3"/>
  <c r="J1249" i="3"/>
  <c r="K1249" i="3"/>
  <c r="A1250" i="3"/>
  <c r="B1250" i="3"/>
  <c r="D1250" i="3"/>
  <c r="E1250" i="3"/>
  <c r="G1250" i="3"/>
  <c r="H1250" i="3"/>
  <c r="J1250" i="3"/>
  <c r="K1250" i="3"/>
  <c r="A1251" i="3"/>
  <c r="B1251" i="3"/>
  <c r="D1251" i="3"/>
  <c r="E1251" i="3"/>
  <c r="G1251" i="3"/>
  <c r="H1251" i="3"/>
  <c r="J1251" i="3"/>
  <c r="K1251" i="3"/>
  <c r="A1252" i="3"/>
  <c r="B1252" i="3"/>
  <c r="D1252" i="3"/>
  <c r="E1252" i="3"/>
  <c r="G1252" i="3"/>
  <c r="H1252" i="3"/>
  <c r="J1252" i="3"/>
  <c r="K1252" i="3"/>
  <c r="A1253" i="3"/>
  <c r="B1253" i="3"/>
  <c r="D1253" i="3"/>
  <c r="E1253" i="3"/>
  <c r="G1253" i="3"/>
  <c r="H1253" i="3"/>
  <c r="J1253" i="3"/>
  <c r="K1253" i="3"/>
  <c r="A1254" i="3"/>
  <c r="B1254" i="3"/>
  <c r="D1254" i="3"/>
  <c r="E1254" i="3"/>
  <c r="G1254" i="3"/>
  <c r="H1254" i="3"/>
  <c r="J1254" i="3"/>
  <c r="K1254" i="3"/>
  <c r="A1255" i="3"/>
  <c r="B1255" i="3"/>
  <c r="D1255" i="3"/>
  <c r="E1255" i="3"/>
  <c r="G1255" i="3"/>
  <c r="H1255" i="3"/>
  <c r="J1255" i="3"/>
  <c r="K1255" i="3"/>
  <c r="A1256" i="3"/>
  <c r="B1256" i="3"/>
  <c r="D1256" i="3"/>
  <c r="E1256" i="3"/>
  <c r="G1256" i="3"/>
  <c r="H1256" i="3"/>
  <c r="J1256" i="3"/>
  <c r="K1256" i="3"/>
  <c r="A1257" i="3"/>
  <c r="B1257" i="3"/>
  <c r="D1257" i="3"/>
  <c r="E1257" i="3"/>
  <c r="G1257" i="3"/>
  <c r="H1257" i="3"/>
  <c r="J1257" i="3"/>
  <c r="K1257" i="3"/>
  <c r="A1258" i="3"/>
  <c r="B1258" i="3"/>
  <c r="D1258" i="3"/>
  <c r="E1258" i="3"/>
  <c r="G1258" i="3"/>
  <c r="H1258" i="3"/>
  <c r="J1258" i="3"/>
  <c r="K1258" i="3"/>
  <c r="A1259" i="3"/>
  <c r="B1259" i="3"/>
  <c r="D1259" i="3"/>
  <c r="E1259" i="3"/>
  <c r="G1259" i="3"/>
  <c r="H1259" i="3"/>
  <c r="J1259" i="3"/>
  <c r="K1259" i="3"/>
  <c r="A1260" i="3"/>
  <c r="B1260" i="3"/>
  <c r="D1260" i="3"/>
  <c r="E1260" i="3"/>
  <c r="G1260" i="3"/>
  <c r="H1260" i="3"/>
  <c r="J1260" i="3"/>
  <c r="K1260" i="3"/>
  <c r="A1261" i="3"/>
  <c r="B1261" i="3"/>
  <c r="D1261" i="3"/>
  <c r="E1261" i="3"/>
  <c r="G1261" i="3"/>
  <c r="H1261" i="3"/>
  <c r="J1261" i="3"/>
  <c r="K1261" i="3"/>
  <c r="A1262" i="3"/>
  <c r="B1262" i="3"/>
  <c r="D1262" i="3"/>
  <c r="E1262" i="3"/>
  <c r="G1262" i="3"/>
  <c r="H1262" i="3"/>
  <c r="J1262" i="3"/>
  <c r="K1262" i="3"/>
  <c r="A1263" i="3"/>
  <c r="B1263" i="3"/>
  <c r="D1263" i="3"/>
  <c r="E1263" i="3"/>
  <c r="G1263" i="3"/>
  <c r="H1263" i="3"/>
  <c r="J1263" i="3"/>
  <c r="K1263" i="3"/>
  <c r="A1264" i="3"/>
  <c r="B1264" i="3"/>
  <c r="D1264" i="3"/>
  <c r="E1264" i="3"/>
  <c r="G1264" i="3"/>
  <c r="H1264" i="3"/>
  <c r="J1264" i="3"/>
  <c r="K1264" i="3"/>
  <c r="A1265" i="3"/>
  <c r="B1265" i="3"/>
  <c r="D1265" i="3"/>
  <c r="E1265" i="3"/>
  <c r="G1265" i="3"/>
  <c r="H1265" i="3"/>
  <c r="J1265" i="3"/>
  <c r="K1265" i="3"/>
  <c r="A1266" i="3"/>
  <c r="B1266" i="3"/>
  <c r="D1266" i="3"/>
  <c r="E1266" i="3"/>
  <c r="G1266" i="3"/>
  <c r="H1266" i="3"/>
  <c r="J1266" i="3"/>
  <c r="K1266" i="3"/>
  <c r="A1267" i="3"/>
  <c r="B1267" i="3"/>
  <c r="D1267" i="3"/>
  <c r="E1267" i="3"/>
  <c r="G1267" i="3"/>
  <c r="H1267" i="3"/>
  <c r="J1267" i="3"/>
  <c r="K1267" i="3"/>
  <c r="A1268" i="3"/>
  <c r="B1268" i="3"/>
  <c r="D1268" i="3"/>
  <c r="E1268" i="3"/>
  <c r="G1268" i="3"/>
  <c r="H1268" i="3"/>
  <c r="J1268" i="3"/>
  <c r="K1268" i="3"/>
  <c r="A1269" i="3"/>
  <c r="B1269" i="3"/>
  <c r="D1269" i="3"/>
  <c r="E1269" i="3"/>
  <c r="G1269" i="3"/>
  <c r="H1269" i="3"/>
  <c r="J1269" i="3"/>
  <c r="K1269" i="3"/>
  <c r="A1270" i="3"/>
  <c r="B1270" i="3"/>
  <c r="D1270" i="3"/>
  <c r="E1270" i="3"/>
  <c r="G1270" i="3"/>
  <c r="H1270" i="3"/>
  <c r="J1270" i="3"/>
  <c r="K1270" i="3"/>
  <c r="A1271" i="3"/>
  <c r="B1271" i="3"/>
  <c r="D1271" i="3"/>
  <c r="E1271" i="3"/>
  <c r="G1271" i="3"/>
  <c r="H1271" i="3"/>
  <c r="J1271" i="3"/>
  <c r="K1271" i="3"/>
  <c r="A1272" i="3"/>
  <c r="B1272" i="3"/>
  <c r="D1272" i="3"/>
  <c r="E1272" i="3"/>
  <c r="G1272" i="3"/>
  <c r="H1272" i="3"/>
  <c r="J1272" i="3"/>
  <c r="K1272" i="3"/>
  <c r="A1273" i="3"/>
  <c r="B1273" i="3"/>
  <c r="D1273" i="3"/>
  <c r="E1273" i="3"/>
  <c r="G1273" i="3"/>
  <c r="H1273" i="3"/>
  <c r="J1273" i="3"/>
  <c r="K1273" i="3"/>
  <c r="A1274" i="3"/>
  <c r="B1274" i="3"/>
  <c r="D1274" i="3"/>
  <c r="E1274" i="3"/>
  <c r="G1274" i="3"/>
  <c r="H1274" i="3"/>
  <c r="J1274" i="3"/>
  <c r="K1274" i="3"/>
  <c r="A1275" i="3"/>
  <c r="B1275" i="3"/>
  <c r="D1275" i="3"/>
  <c r="E1275" i="3"/>
  <c r="G1275" i="3"/>
  <c r="H1275" i="3"/>
  <c r="J1275" i="3"/>
  <c r="K1275" i="3"/>
  <c r="A1276" i="3"/>
  <c r="B1276" i="3"/>
  <c r="D1276" i="3"/>
  <c r="E1276" i="3"/>
  <c r="G1276" i="3"/>
  <c r="H1276" i="3"/>
  <c r="J1276" i="3"/>
  <c r="K1276" i="3"/>
  <c r="A1277" i="3"/>
  <c r="B1277" i="3"/>
  <c r="D1277" i="3"/>
  <c r="E1277" i="3"/>
  <c r="G1277" i="3"/>
  <c r="H1277" i="3"/>
  <c r="J1277" i="3"/>
  <c r="K1277" i="3"/>
  <c r="A1278" i="3"/>
  <c r="B1278" i="3"/>
  <c r="D1278" i="3"/>
  <c r="E1278" i="3"/>
  <c r="G1278" i="3"/>
  <c r="H1278" i="3"/>
  <c r="J1278" i="3"/>
  <c r="K1278" i="3"/>
  <c r="A1279" i="3"/>
  <c r="B1279" i="3"/>
  <c r="D1279" i="3"/>
  <c r="E1279" i="3"/>
  <c r="G1279" i="3"/>
  <c r="H1279" i="3"/>
  <c r="J1279" i="3"/>
  <c r="K1279" i="3"/>
  <c r="A1280" i="3"/>
  <c r="B1280" i="3"/>
  <c r="D1280" i="3"/>
  <c r="E1280" i="3"/>
  <c r="G1280" i="3"/>
  <c r="H1280" i="3"/>
  <c r="J1280" i="3"/>
  <c r="K1280" i="3"/>
  <c r="A1281" i="3"/>
  <c r="B1281" i="3"/>
  <c r="D1281" i="3"/>
  <c r="E1281" i="3"/>
  <c r="G1281" i="3"/>
  <c r="H1281" i="3"/>
  <c r="J1281" i="3"/>
  <c r="K1281" i="3"/>
  <c r="A1282" i="3"/>
  <c r="B1282" i="3"/>
  <c r="D1282" i="3"/>
  <c r="E1282" i="3"/>
  <c r="G1282" i="3"/>
  <c r="H1282" i="3"/>
  <c r="J1282" i="3"/>
  <c r="K1282" i="3"/>
  <c r="A1283" i="3"/>
  <c r="B1283" i="3"/>
  <c r="D1283" i="3"/>
  <c r="E1283" i="3"/>
  <c r="G1283" i="3"/>
  <c r="H1283" i="3"/>
  <c r="J1283" i="3"/>
  <c r="K1283" i="3"/>
  <c r="A1284" i="3"/>
  <c r="B1284" i="3"/>
  <c r="D1284" i="3"/>
  <c r="E1284" i="3"/>
  <c r="G1284" i="3"/>
  <c r="H1284" i="3"/>
  <c r="J1284" i="3"/>
  <c r="K1284" i="3"/>
  <c r="A1285" i="3"/>
  <c r="B1285" i="3"/>
  <c r="D1285" i="3"/>
  <c r="E1285" i="3"/>
  <c r="G1285" i="3"/>
  <c r="H1285" i="3"/>
  <c r="J1285" i="3"/>
  <c r="K1285" i="3"/>
  <c r="A1286" i="3"/>
  <c r="B1286" i="3"/>
  <c r="D1286" i="3"/>
  <c r="E1286" i="3"/>
  <c r="G1286" i="3"/>
  <c r="H1286" i="3"/>
  <c r="J1286" i="3"/>
  <c r="K1286" i="3"/>
  <c r="A1287" i="3"/>
  <c r="B1287" i="3"/>
  <c r="D1287" i="3"/>
  <c r="E1287" i="3"/>
  <c r="G1287" i="3"/>
  <c r="H1287" i="3"/>
  <c r="J1287" i="3"/>
  <c r="K1287" i="3"/>
  <c r="A1288" i="3"/>
  <c r="B1288" i="3"/>
  <c r="D1288" i="3"/>
  <c r="E1288" i="3"/>
  <c r="G1288" i="3"/>
  <c r="H1288" i="3"/>
  <c r="J1288" i="3"/>
  <c r="K1288" i="3"/>
  <c r="A1289" i="3"/>
  <c r="B1289" i="3"/>
  <c r="D1289" i="3"/>
  <c r="E1289" i="3"/>
  <c r="G1289" i="3"/>
  <c r="H1289" i="3"/>
  <c r="J1289" i="3"/>
  <c r="K1289" i="3"/>
  <c r="A1290" i="3"/>
  <c r="B1290" i="3"/>
  <c r="D1290" i="3"/>
  <c r="E1290" i="3"/>
  <c r="G1290" i="3"/>
  <c r="H1290" i="3"/>
  <c r="J1290" i="3"/>
  <c r="K1290" i="3"/>
  <c r="A1291" i="3"/>
  <c r="B1291" i="3"/>
  <c r="D1291" i="3"/>
  <c r="E1291" i="3"/>
  <c r="G1291" i="3"/>
  <c r="H1291" i="3"/>
  <c r="J1291" i="3"/>
  <c r="K1291" i="3"/>
  <c r="A1292" i="3"/>
  <c r="B1292" i="3"/>
  <c r="D1292" i="3"/>
  <c r="E1292" i="3"/>
  <c r="G1292" i="3"/>
  <c r="H1292" i="3"/>
  <c r="J1292" i="3"/>
  <c r="K1292" i="3"/>
  <c r="A1293" i="3"/>
  <c r="B1293" i="3"/>
  <c r="D1293" i="3"/>
  <c r="E1293" i="3"/>
  <c r="G1293" i="3"/>
  <c r="H1293" i="3"/>
  <c r="J1293" i="3"/>
  <c r="K1293" i="3"/>
  <c r="A1294" i="3"/>
  <c r="B1294" i="3"/>
  <c r="D1294" i="3"/>
  <c r="E1294" i="3"/>
  <c r="G1294" i="3"/>
  <c r="H1294" i="3"/>
  <c r="J1294" i="3"/>
  <c r="K1294" i="3"/>
  <c r="A1295" i="3"/>
  <c r="B1295" i="3"/>
  <c r="D1295" i="3"/>
  <c r="E1295" i="3"/>
  <c r="G1295" i="3"/>
  <c r="H1295" i="3"/>
  <c r="J1295" i="3"/>
  <c r="K1295" i="3"/>
  <c r="A1296" i="3"/>
  <c r="B1296" i="3"/>
  <c r="D1296" i="3"/>
  <c r="E1296" i="3"/>
  <c r="G1296" i="3"/>
  <c r="H1296" i="3"/>
  <c r="J1296" i="3"/>
  <c r="K1296" i="3"/>
  <c r="A1297" i="3"/>
  <c r="B1297" i="3"/>
  <c r="D1297" i="3"/>
  <c r="E1297" i="3"/>
  <c r="G1297" i="3"/>
  <c r="H1297" i="3"/>
  <c r="J1297" i="3"/>
  <c r="K1297" i="3"/>
  <c r="A1298" i="3"/>
  <c r="B1298" i="3"/>
  <c r="D1298" i="3"/>
  <c r="E1298" i="3"/>
  <c r="G1298" i="3"/>
  <c r="H1298" i="3"/>
  <c r="J1298" i="3"/>
  <c r="K1298" i="3"/>
  <c r="A1299" i="3"/>
  <c r="B1299" i="3"/>
  <c r="D1299" i="3"/>
  <c r="E1299" i="3"/>
  <c r="G1299" i="3"/>
  <c r="H1299" i="3"/>
  <c r="J1299" i="3"/>
  <c r="K1299" i="3"/>
  <c r="A1300" i="3"/>
  <c r="B1300" i="3"/>
  <c r="D1300" i="3"/>
  <c r="E1300" i="3"/>
  <c r="G1300" i="3"/>
  <c r="H1300" i="3"/>
  <c r="J1300" i="3"/>
  <c r="K1300" i="3"/>
  <c r="A1301" i="3"/>
  <c r="B1301" i="3"/>
  <c r="D1301" i="3"/>
  <c r="E1301" i="3"/>
  <c r="G1301" i="3"/>
  <c r="H1301" i="3"/>
  <c r="J1301" i="3"/>
  <c r="K1301" i="3"/>
  <c r="A1302" i="3"/>
  <c r="B1302" i="3"/>
  <c r="D1302" i="3"/>
  <c r="E1302" i="3"/>
  <c r="G1302" i="3"/>
  <c r="H1302" i="3"/>
  <c r="J1302" i="3"/>
  <c r="K1302" i="3"/>
  <c r="A1303" i="3"/>
  <c r="B1303" i="3"/>
  <c r="D1303" i="3"/>
  <c r="E1303" i="3"/>
  <c r="G1303" i="3"/>
  <c r="H1303" i="3"/>
  <c r="J1303" i="3"/>
  <c r="K1303" i="3"/>
  <c r="A1304" i="3"/>
  <c r="B1304" i="3"/>
  <c r="D1304" i="3"/>
  <c r="E1304" i="3"/>
  <c r="G1304" i="3"/>
  <c r="H1304" i="3"/>
  <c r="J1304" i="3"/>
  <c r="K1304" i="3"/>
  <c r="A1305" i="3"/>
  <c r="B1305" i="3"/>
  <c r="D1305" i="3"/>
  <c r="E1305" i="3"/>
  <c r="G1305" i="3"/>
  <c r="H1305" i="3"/>
  <c r="J1305" i="3"/>
  <c r="K1305" i="3"/>
  <c r="A1306" i="3"/>
  <c r="B1306" i="3"/>
  <c r="D1306" i="3"/>
  <c r="E1306" i="3"/>
  <c r="G1306" i="3"/>
  <c r="H1306" i="3"/>
  <c r="J1306" i="3"/>
  <c r="K1306" i="3"/>
  <c r="A1307" i="3"/>
  <c r="B1307" i="3"/>
  <c r="D1307" i="3"/>
  <c r="E1307" i="3"/>
  <c r="G1307" i="3"/>
  <c r="H1307" i="3"/>
  <c r="J1307" i="3"/>
  <c r="K1307" i="3"/>
  <c r="A1308" i="3"/>
  <c r="B1308" i="3"/>
  <c r="D1308" i="3"/>
  <c r="E1308" i="3"/>
  <c r="G1308" i="3"/>
  <c r="H1308" i="3"/>
  <c r="J1308" i="3"/>
  <c r="K1308" i="3"/>
  <c r="A1309" i="3"/>
  <c r="B1309" i="3"/>
  <c r="D1309" i="3"/>
  <c r="E1309" i="3"/>
  <c r="G1309" i="3"/>
  <c r="H1309" i="3"/>
  <c r="J1309" i="3"/>
  <c r="K1309" i="3"/>
  <c r="A1310" i="3"/>
  <c r="B1310" i="3"/>
  <c r="D1310" i="3"/>
  <c r="E1310" i="3"/>
  <c r="G1310" i="3"/>
  <c r="H1310" i="3"/>
  <c r="J1310" i="3"/>
  <c r="K1310" i="3"/>
  <c r="A1311" i="3"/>
  <c r="B1311" i="3"/>
  <c r="D1311" i="3"/>
  <c r="E1311" i="3"/>
  <c r="G1311" i="3"/>
  <c r="H1311" i="3"/>
  <c r="J1311" i="3"/>
  <c r="K1311" i="3"/>
  <c r="A1312" i="3"/>
  <c r="B1312" i="3"/>
  <c r="D1312" i="3"/>
  <c r="E1312" i="3"/>
  <c r="G1312" i="3"/>
  <c r="H1312" i="3"/>
  <c r="J1312" i="3"/>
  <c r="K1312" i="3"/>
  <c r="A1313" i="3"/>
  <c r="B1313" i="3"/>
  <c r="D1313" i="3"/>
  <c r="E1313" i="3"/>
  <c r="G1313" i="3"/>
  <c r="H1313" i="3"/>
  <c r="J1313" i="3"/>
  <c r="K1313" i="3"/>
  <c r="A1314" i="3"/>
  <c r="B1314" i="3"/>
  <c r="D1314" i="3"/>
  <c r="E1314" i="3"/>
  <c r="G1314" i="3"/>
  <c r="H1314" i="3"/>
  <c r="J1314" i="3"/>
  <c r="K1314" i="3"/>
  <c r="A1315" i="3"/>
  <c r="B1315" i="3"/>
  <c r="D1315" i="3"/>
  <c r="E1315" i="3"/>
  <c r="G1315" i="3"/>
  <c r="H1315" i="3"/>
  <c r="J1315" i="3"/>
  <c r="K1315" i="3"/>
  <c r="A1316" i="3"/>
  <c r="B1316" i="3"/>
  <c r="D1316" i="3"/>
  <c r="E1316" i="3"/>
  <c r="G1316" i="3"/>
  <c r="H1316" i="3"/>
  <c r="J1316" i="3"/>
  <c r="K1316" i="3"/>
  <c r="A1317" i="3"/>
  <c r="B1317" i="3"/>
  <c r="D1317" i="3"/>
  <c r="E1317" i="3"/>
  <c r="G1317" i="3"/>
  <c r="H1317" i="3"/>
  <c r="J1317" i="3"/>
  <c r="K1317" i="3"/>
  <c r="A1318" i="3"/>
  <c r="B1318" i="3"/>
  <c r="D1318" i="3"/>
  <c r="E1318" i="3"/>
  <c r="G1318" i="3"/>
  <c r="H1318" i="3"/>
  <c r="J1318" i="3"/>
  <c r="K1318" i="3"/>
  <c r="A1319" i="3"/>
  <c r="B1319" i="3"/>
  <c r="D1319" i="3"/>
  <c r="E1319" i="3"/>
  <c r="G1319" i="3"/>
  <c r="H1319" i="3"/>
  <c r="J1319" i="3"/>
  <c r="K1319" i="3"/>
  <c r="A1320" i="3"/>
  <c r="B1320" i="3"/>
  <c r="D1320" i="3"/>
  <c r="E1320" i="3"/>
  <c r="G1320" i="3"/>
  <c r="H1320" i="3"/>
  <c r="J1320" i="3"/>
  <c r="K1320" i="3"/>
  <c r="A1321" i="3"/>
  <c r="B1321" i="3"/>
  <c r="D1321" i="3"/>
  <c r="E1321" i="3"/>
  <c r="G1321" i="3"/>
  <c r="H1321" i="3"/>
  <c r="J1321" i="3"/>
  <c r="K1321" i="3"/>
  <c r="A1322" i="3"/>
  <c r="B1322" i="3"/>
  <c r="D1322" i="3"/>
  <c r="E1322" i="3"/>
  <c r="G1322" i="3"/>
  <c r="H1322" i="3"/>
  <c r="J1322" i="3"/>
  <c r="K1322" i="3"/>
  <c r="A1323" i="3"/>
  <c r="B1323" i="3"/>
  <c r="D1323" i="3"/>
  <c r="E1323" i="3"/>
  <c r="G1323" i="3"/>
  <c r="H1323" i="3"/>
  <c r="J1323" i="3"/>
  <c r="K1323" i="3"/>
  <c r="A1324" i="3"/>
  <c r="B1324" i="3"/>
  <c r="D1324" i="3"/>
  <c r="E1324" i="3"/>
  <c r="G1324" i="3"/>
  <c r="H1324" i="3"/>
  <c r="J1324" i="3"/>
  <c r="K1324" i="3"/>
  <c r="A1325" i="3"/>
  <c r="B1325" i="3"/>
  <c r="D1325" i="3"/>
  <c r="E1325" i="3"/>
  <c r="G1325" i="3"/>
  <c r="H1325" i="3"/>
  <c r="J1325" i="3"/>
  <c r="K1325" i="3"/>
  <c r="A1326" i="3"/>
  <c r="B1326" i="3"/>
  <c r="D1326" i="3"/>
  <c r="E1326" i="3"/>
  <c r="G1326" i="3"/>
  <c r="H1326" i="3"/>
  <c r="J1326" i="3"/>
  <c r="K1326" i="3"/>
  <c r="A1327" i="3"/>
  <c r="B1327" i="3"/>
  <c r="D1327" i="3"/>
  <c r="E1327" i="3"/>
  <c r="G1327" i="3"/>
  <c r="H1327" i="3"/>
  <c r="J1327" i="3"/>
  <c r="K1327" i="3"/>
  <c r="A1328" i="3"/>
  <c r="B1328" i="3"/>
  <c r="D1328" i="3"/>
  <c r="E1328" i="3"/>
  <c r="G1328" i="3"/>
  <c r="H1328" i="3"/>
  <c r="J1328" i="3"/>
  <c r="K1328" i="3"/>
  <c r="A1329" i="3"/>
  <c r="B1329" i="3"/>
  <c r="D1329" i="3"/>
  <c r="E1329" i="3"/>
  <c r="G1329" i="3"/>
  <c r="H1329" i="3"/>
  <c r="J1329" i="3"/>
  <c r="K1329" i="3"/>
  <c r="A1330" i="3"/>
  <c r="B1330" i="3"/>
  <c r="D1330" i="3"/>
  <c r="E1330" i="3"/>
  <c r="G1330" i="3"/>
  <c r="H1330" i="3"/>
  <c r="J1330" i="3"/>
  <c r="K1330" i="3"/>
  <c r="A1331" i="3"/>
  <c r="B1331" i="3"/>
  <c r="D1331" i="3"/>
  <c r="E1331" i="3"/>
  <c r="G1331" i="3"/>
  <c r="H1331" i="3"/>
  <c r="J1331" i="3"/>
  <c r="K1331" i="3"/>
  <c r="A1332" i="3"/>
  <c r="B1332" i="3"/>
  <c r="D1332" i="3"/>
  <c r="E1332" i="3"/>
  <c r="G1332" i="3"/>
  <c r="H1332" i="3"/>
  <c r="J1332" i="3"/>
  <c r="K1332" i="3"/>
  <c r="A1333" i="3"/>
  <c r="B1333" i="3"/>
  <c r="D1333" i="3"/>
  <c r="E1333" i="3"/>
  <c r="G1333" i="3"/>
  <c r="H1333" i="3"/>
  <c r="J1333" i="3"/>
  <c r="K1333" i="3"/>
  <c r="A1334" i="3"/>
  <c r="B1334" i="3"/>
  <c r="D1334" i="3"/>
  <c r="E1334" i="3"/>
  <c r="G1334" i="3"/>
  <c r="H1334" i="3"/>
  <c r="J1334" i="3"/>
  <c r="K1334" i="3"/>
  <c r="A1335" i="3"/>
  <c r="B1335" i="3"/>
  <c r="D1335" i="3"/>
  <c r="E1335" i="3"/>
  <c r="G1335" i="3"/>
  <c r="H1335" i="3"/>
  <c r="J1335" i="3"/>
  <c r="K1335" i="3"/>
  <c r="A1336" i="3"/>
  <c r="B1336" i="3"/>
  <c r="D1336" i="3"/>
  <c r="E1336" i="3"/>
  <c r="G1336" i="3"/>
  <c r="H1336" i="3"/>
  <c r="J1336" i="3"/>
  <c r="K1336" i="3"/>
  <c r="A1337" i="3"/>
  <c r="B1337" i="3"/>
  <c r="D1337" i="3"/>
  <c r="E1337" i="3"/>
  <c r="G1337" i="3"/>
  <c r="H1337" i="3"/>
  <c r="J1337" i="3"/>
  <c r="K1337" i="3"/>
  <c r="A1338" i="3"/>
  <c r="B1338" i="3"/>
  <c r="D1338" i="3"/>
  <c r="E1338" i="3"/>
  <c r="G1338" i="3"/>
  <c r="H1338" i="3"/>
  <c r="J1338" i="3"/>
  <c r="K1338" i="3"/>
  <c r="A1339" i="3"/>
  <c r="B1339" i="3"/>
  <c r="D1339" i="3"/>
  <c r="E1339" i="3"/>
  <c r="G1339" i="3"/>
  <c r="H1339" i="3"/>
  <c r="J1339" i="3"/>
  <c r="K1339" i="3"/>
  <c r="A1340" i="3"/>
  <c r="B1340" i="3"/>
  <c r="D1340" i="3"/>
  <c r="E1340" i="3"/>
  <c r="G1340" i="3"/>
  <c r="H1340" i="3"/>
  <c r="J1340" i="3"/>
  <c r="K1340" i="3"/>
  <c r="A1341" i="3"/>
  <c r="B1341" i="3"/>
  <c r="D1341" i="3"/>
  <c r="E1341" i="3"/>
  <c r="G1341" i="3"/>
  <c r="H1341" i="3"/>
  <c r="J1341" i="3"/>
  <c r="K1341" i="3"/>
  <c r="A1342" i="3"/>
  <c r="B1342" i="3"/>
  <c r="D1342" i="3"/>
  <c r="E1342" i="3"/>
  <c r="G1342" i="3"/>
  <c r="H1342" i="3"/>
  <c r="J1342" i="3"/>
  <c r="K1342" i="3"/>
  <c r="A1343" i="3"/>
  <c r="B1343" i="3"/>
  <c r="D1343" i="3"/>
  <c r="E1343" i="3"/>
  <c r="G1343" i="3"/>
  <c r="H1343" i="3"/>
  <c r="J1343" i="3"/>
  <c r="K1343" i="3"/>
  <c r="A1344" i="3"/>
  <c r="B1344" i="3"/>
  <c r="D1344" i="3"/>
  <c r="E1344" i="3"/>
  <c r="G1344" i="3"/>
  <c r="H1344" i="3"/>
  <c r="J1344" i="3"/>
  <c r="K1344" i="3"/>
  <c r="A1345" i="3"/>
  <c r="B1345" i="3"/>
  <c r="D1345" i="3"/>
  <c r="E1345" i="3"/>
  <c r="G1345" i="3"/>
  <c r="H1345" i="3"/>
  <c r="J1345" i="3"/>
  <c r="K1345" i="3"/>
  <c r="A1346" i="3"/>
  <c r="B1346" i="3"/>
  <c r="D1346" i="3"/>
  <c r="E1346" i="3"/>
  <c r="G1346" i="3"/>
  <c r="H1346" i="3"/>
  <c r="J1346" i="3"/>
  <c r="K1346" i="3"/>
  <c r="A1347" i="3"/>
  <c r="B1347" i="3"/>
  <c r="D1347" i="3"/>
  <c r="E1347" i="3"/>
  <c r="G1347" i="3"/>
  <c r="H1347" i="3"/>
  <c r="J1347" i="3"/>
  <c r="K1347" i="3"/>
  <c r="A1348" i="3"/>
  <c r="B1348" i="3"/>
  <c r="D1348" i="3"/>
  <c r="E1348" i="3"/>
  <c r="G1348" i="3"/>
  <c r="H1348" i="3"/>
  <c r="J1348" i="3"/>
  <c r="K1348" i="3"/>
  <c r="A1349" i="3"/>
  <c r="B1349" i="3"/>
  <c r="D1349" i="3"/>
  <c r="E1349" i="3"/>
  <c r="G1349" i="3"/>
  <c r="H1349" i="3"/>
  <c r="J1349" i="3"/>
  <c r="K1349" i="3"/>
  <c r="A1350" i="3"/>
  <c r="B1350" i="3"/>
  <c r="D1350" i="3"/>
  <c r="E1350" i="3"/>
  <c r="G1350" i="3"/>
  <c r="H1350" i="3"/>
  <c r="J1350" i="3"/>
  <c r="K1350" i="3"/>
  <c r="A1351" i="3"/>
  <c r="B1351" i="3"/>
  <c r="D1351" i="3"/>
  <c r="E1351" i="3"/>
  <c r="G1351" i="3"/>
  <c r="H1351" i="3"/>
  <c r="J1351" i="3"/>
  <c r="K1351" i="3"/>
  <c r="A1352" i="3"/>
  <c r="B1352" i="3"/>
  <c r="D1352" i="3"/>
  <c r="E1352" i="3"/>
  <c r="G1352" i="3"/>
  <c r="H1352" i="3"/>
  <c r="J1352" i="3"/>
  <c r="K1352" i="3"/>
  <c r="A1353" i="3"/>
  <c r="B1353" i="3"/>
  <c r="D1353" i="3"/>
  <c r="E1353" i="3"/>
  <c r="G1353" i="3"/>
  <c r="H1353" i="3"/>
  <c r="J1353" i="3"/>
  <c r="K1353" i="3"/>
  <c r="A1354" i="3"/>
  <c r="B1354" i="3"/>
  <c r="D1354" i="3"/>
  <c r="E1354" i="3"/>
  <c r="G1354" i="3"/>
  <c r="H1354" i="3"/>
  <c r="J1354" i="3"/>
  <c r="K1354" i="3"/>
  <c r="A1355" i="3"/>
  <c r="B1355" i="3"/>
  <c r="D1355" i="3"/>
  <c r="E1355" i="3"/>
  <c r="G1355" i="3"/>
  <c r="H1355" i="3"/>
  <c r="J1355" i="3"/>
  <c r="K1355" i="3"/>
  <c r="A1356" i="3"/>
  <c r="B1356" i="3"/>
  <c r="D1356" i="3"/>
  <c r="E1356" i="3"/>
  <c r="G1356" i="3"/>
  <c r="H1356" i="3"/>
  <c r="J1356" i="3"/>
  <c r="K1356" i="3"/>
  <c r="A1357" i="3"/>
  <c r="B1357" i="3"/>
  <c r="D1357" i="3"/>
  <c r="E1357" i="3"/>
  <c r="G1357" i="3"/>
  <c r="H1357" i="3"/>
  <c r="J1357" i="3"/>
  <c r="K1357" i="3"/>
  <c r="A1358" i="3"/>
  <c r="B1358" i="3"/>
  <c r="D1358" i="3"/>
  <c r="E1358" i="3"/>
  <c r="G1358" i="3"/>
  <c r="H1358" i="3"/>
  <c r="J1358" i="3"/>
  <c r="K1358" i="3"/>
  <c r="A1359" i="3"/>
  <c r="B1359" i="3"/>
  <c r="D1359" i="3"/>
  <c r="E1359" i="3"/>
  <c r="G1359" i="3"/>
  <c r="H1359" i="3"/>
  <c r="J1359" i="3"/>
  <c r="K1359" i="3"/>
  <c r="A1360" i="3"/>
  <c r="B1360" i="3"/>
  <c r="D1360" i="3"/>
  <c r="E1360" i="3"/>
  <c r="G1360" i="3"/>
  <c r="H1360" i="3"/>
  <c r="J1360" i="3"/>
  <c r="K1360" i="3"/>
  <c r="A1361" i="3"/>
  <c r="B1361" i="3"/>
  <c r="D1361" i="3"/>
  <c r="E1361" i="3"/>
  <c r="G1361" i="3"/>
  <c r="H1361" i="3"/>
  <c r="J1361" i="3"/>
  <c r="K1361" i="3"/>
  <c r="A1362" i="3"/>
  <c r="B1362" i="3"/>
  <c r="D1362" i="3"/>
  <c r="E1362" i="3"/>
  <c r="G1362" i="3"/>
  <c r="H1362" i="3"/>
  <c r="J1362" i="3"/>
  <c r="K1362" i="3"/>
  <c r="A1363" i="3"/>
  <c r="B1363" i="3"/>
  <c r="D1363" i="3"/>
  <c r="E1363" i="3"/>
  <c r="G1363" i="3"/>
  <c r="H1363" i="3"/>
  <c r="J1363" i="3"/>
  <c r="K1363" i="3"/>
  <c r="A1364" i="3"/>
  <c r="B1364" i="3"/>
  <c r="D1364" i="3"/>
  <c r="E1364" i="3"/>
  <c r="G1364" i="3"/>
  <c r="H1364" i="3"/>
  <c r="J1364" i="3"/>
  <c r="K1364" i="3"/>
  <c r="A1365" i="3"/>
  <c r="B1365" i="3"/>
  <c r="D1365" i="3"/>
  <c r="E1365" i="3"/>
  <c r="G1365" i="3"/>
  <c r="H1365" i="3"/>
  <c r="J1365" i="3"/>
  <c r="K1365" i="3"/>
  <c r="A1366" i="3"/>
  <c r="B1366" i="3"/>
  <c r="D1366" i="3"/>
  <c r="E1366" i="3"/>
  <c r="G1366" i="3"/>
  <c r="H1366" i="3"/>
  <c r="J1366" i="3"/>
  <c r="K1366" i="3"/>
  <c r="A1367" i="3"/>
  <c r="B1367" i="3"/>
  <c r="D1367" i="3"/>
  <c r="E1367" i="3"/>
  <c r="G1367" i="3"/>
  <c r="H1367" i="3"/>
  <c r="J1367" i="3"/>
  <c r="K1367" i="3"/>
  <c r="A1368" i="3"/>
  <c r="B1368" i="3"/>
  <c r="D1368" i="3"/>
  <c r="E1368" i="3"/>
  <c r="G1368" i="3"/>
  <c r="H1368" i="3"/>
  <c r="J1368" i="3"/>
  <c r="K1368" i="3"/>
  <c r="A1369" i="3"/>
  <c r="B1369" i="3"/>
  <c r="D1369" i="3"/>
  <c r="E1369" i="3"/>
  <c r="G1369" i="3"/>
  <c r="H1369" i="3"/>
  <c r="J1369" i="3"/>
  <c r="K1369" i="3"/>
  <c r="A1370" i="3"/>
  <c r="B1370" i="3"/>
  <c r="D1370" i="3"/>
  <c r="E1370" i="3"/>
  <c r="G1370" i="3"/>
  <c r="H1370" i="3"/>
  <c r="J1370" i="3"/>
  <c r="K1370" i="3"/>
  <c r="A1371" i="3"/>
  <c r="B1371" i="3"/>
  <c r="D1371" i="3"/>
  <c r="E1371" i="3"/>
  <c r="G1371" i="3"/>
  <c r="H1371" i="3"/>
  <c r="J1371" i="3"/>
  <c r="K1371" i="3"/>
  <c r="A1372" i="3"/>
  <c r="B1372" i="3"/>
  <c r="D1372" i="3"/>
  <c r="E1372" i="3"/>
  <c r="G1372" i="3"/>
  <c r="H1372" i="3"/>
  <c r="J1372" i="3"/>
  <c r="K1372" i="3"/>
  <c r="A1373" i="3"/>
  <c r="B1373" i="3"/>
  <c r="D1373" i="3"/>
  <c r="E1373" i="3"/>
  <c r="G1373" i="3"/>
  <c r="H1373" i="3"/>
  <c r="J1373" i="3"/>
  <c r="K1373" i="3"/>
  <c r="A1374" i="3"/>
  <c r="B1374" i="3"/>
  <c r="D1374" i="3"/>
  <c r="E1374" i="3"/>
  <c r="G1374" i="3"/>
  <c r="H1374" i="3"/>
  <c r="J1374" i="3"/>
  <c r="K1374" i="3"/>
  <c r="A1375" i="3"/>
  <c r="B1375" i="3"/>
  <c r="D1375" i="3"/>
  <c r="E1375" i="3"/>
  <c r="G1375" i="3"/>
  <c r="H1375" i="3"/>
  <c r="J1375" i="3"/>
  <c r="K1375" i="3"/>
  <c r="A1376" i="3"/>
  <c r="B1376" i="3"/>
  <c r="D1376" i="3"/>
  <c r="E1376" i="3"/>
  <c r="G1376" i="3"/>
  <c r="H1376" i="3"/>
  <c r="J1376" i="3"/>
  <c r="K1376" i="3"/>
  <c r="A1377" i="3"/>
  <c r="B1377" i="3"/>
  <c r="D1377" i="3"/>
  <c r="E1377" i="3"/>
  <c r="G1377" i="3"/>
  <c r="H1377" i="3"/>
  <c r="J1377" i="3"/>
  <c r="K1377" i="3"/>
  <c r="A1378" i="3"/>
  <c r="B1378" i="3"/>
  <c r="D1378" i="3"/>
  <c r="E1378" i="3"/>
  <c r="G1378" i="3"/>
  <c r="H1378" i="3"/>
  <c r="J1378" i="3"/>
  <c r="K1378" i="3"/>
  <c r="A1379" i="3"/>
  <c r="B1379" i="3"/>
  <c r="D1379" i="3"/>
  <c r="E1379" i="3"/>
  <c r="G1379" i="3"/>
  <c r="H1379" i="3"/>
  <c r="J1379" i="3"/>
  <c r="K1379" i="3"/>
  <c r="A1380" i="3"/>
  <c r="B1380" i="3"/>
  <c r="D1380" i="3"/>
  <c r="E1380" i="3"/>
  <c r="G1380" i="3"/>
  <c r="H1380" i="3"/>
  <c r="J1380" i="3"/>
  <c r="K1380" i="3"/>
  <c r="A1381" i="3"/>
  <c r="B1381" i="3"/>
  <c r="D1381" i="3"/>
  <c r="E1381" i="3"/>
  <c r="G1381" i="3"/>
  <c r="H1381" i="3"/>
  <c r="J1381" i="3"/>
  <c r="K1381" i="3"/>
  <c r="A1382" i="3"/>
  <c r="B1382" i="3"/>
  <c r="D1382" i="3"/>
  <c r="E1382" i="3"/>
  <c r="G1382" i="3"/>
  <c r="H1382" i="3"/>
  <c r="J1382" i="3"/>
  <c r="K1382" i="3"/>
  <c r="A1383" i="3"/>
  <c r="B1383" i="3"/>
  <c r="D1383" i="3"/>
  <c r="E1383" i="3"/>
  <c r="G1383" i="3"/>
  <c r="H1383" i="3"/>
  <c r="J1383" i="3"/>
  <c r="K1383" i="3"/>
  <c r="A1384" i="3"/>
  <c r="B1384" i="3"/>
  <c r="D1384" i="3"/>
  <c r="E1384" i="3"/>
  <c r="G1384" i="3"/>
  <c r="H1384" i="3"/>
  <c r="J1384" i="3"/>
  <c r="K1384" i="3"/>
  <c r="A1385" i="3"/>
  <c r="B1385" i="3"/>
  <c r="D1385" i="3"/>
  <c r="E1385" i="3"/>
  <c r="G1385" i="3"/>
  <c r="H1385" i="3"/>
  <c r="J1385" i="3"/>
  <c r="K1385" i="3"/>
  <c r="A1386" i="3"/>
  <c r="B1386" i="3"/>
  <c r="D1386" i="3"/>
  <c r="E1386" i="3"/>
  <c r="G1386" i="3"/>
  <c r="H1386" i="3"/>
  <c r="J1386" i="3"/>
  <c r="K1386" i="3"/>
  <c r="A1387" i="3"/>
  <c r="B1387" i="3"/>
  <c r="D1387" i="3"/>
  <c r="E1387" i="3"/>
  <c r="G1387" i="3"/>
  <c r="H1387" i="3"/>
  <c r="J1387" i="3"/>
  <c r="K1387" i="3"/>
  <c r="A1388" i="3"/>
  <c r="B1388" i="3"/>
  <c r="D1388" i="3"/>
  <c r="E1388" i="3"/>
  <c r="G1388" i="3"/>
  <c r="H1388" i="3"/>
  <c r="J1388" i="3"/>
  <c r="K1388" i="3"/>
  <c r="A1389" i="3"/>
  <c r="B1389" i="3"/>
  <c r="D1389" i="3"/>
  <c r="E1389" i="3"/>
  <c r="G1389" i="3"/>
  <c r="H1389" i="3"/>
  <c r="J1389" i="3"/>
  <c r="K1389" i="3"/>
  <c r="A1390" i="3"/>
  <c r="B1390" i="3"/>
  <c r="D1390" i="3"/>
  <c r="E1390" i="3"/>
  <c r="G1390" i="3"/>
  <c r="H1390" i="3"/>
  <c r="J1390" i="3"/>
  <c r="K1390" i="3"/>
  <c r="A1391" i="3"/>
  <c r="B1391" i="3"/>
  <c r="D1391" i="3"/>
  <c r="E1391" i="3"/>
  <c r="G1391" i="3"/>
  <c r="H1391" i="3"/>
  <c r="J1391" i="3"/>
  <c r="K1391" i="3"/>
  <c r="A1392" i="3"/>
  <c r="B1392" i="3"/>
  <c r="D1392" i="3"/>
  <c r="E1392" i="3"/>
  <c r="G1392" i="3"/>
  <c r="H1392" i="3"/>
  <c r="J1392" i="3"/>
  <c r="K1392" i="3"/>
  <c r="A1393" i="3"/>
  <c r="B1393" i="3"/>
  <c r="D1393" i="3"/>
  <c r="E1393" i="3"/>
  <c r="G1393" i="3"/>
  <c r="H1393" i="3"/>
  <c r="J1393" i="3"/>
  <c r="K1393" i="3"/>
  <c r="A1394" i="3"/>
  <c r="B1394" i="3"/>
  <c r="D1394" i="3"/>
  <c r="E1394" i="3"/>
  <c r="G1394" i="3"/>
  <c r="H1394" i="3"/>
  <c r="J1394" i="3"/>
  <c r="K1394" i="3"/>
  <c r="A1395" i="3"/>
  <c r="B1395" i="3"/>
  <c r="D1395" i="3"/>
  <c r="E1395" i="3"/>
  <c r="G1395" i="3"/>
  <c r="H1395" i="3"/>
  <c r="J1395" i="3"/>
  <c r="K1395" i="3"/>
  <c r="A1396" i="3"/>
  <c r="B1396" i="3"/>
  <c r="D1396" i="3"/>
  <c r="E1396" i="3"/>
  <c r="G1396" i="3"/>
  <c r="H1396" i="3"/>
  <c r="J1396" i="3"/>
  <c r="K1396" i="3"/>
  <c r="A1397" i="3"/>
  <c r="B1397" i="3"/>
  <c r="D1397" i="3"/>
  <c r="E1397" i="3"/>
  <c r="G1397" i="3"/>
  <c r="H1397" i="3"/>
  <c r="J1397" i="3"/>
  <c r="K1397" i="3"/>
  <c r="A1398" i="3"/>
  <c r="B1398" i="3"/>
  <c r="D1398" i="3"/>
  <c r="E1398" i="3"/>
  <c r="G1398" i="3"/>
  <c r="H1398" i="3"/>
  <c r="J1398" i="3"/>
  <c r="K1398" i="3"/>
  <c r="A1399" i="3"/>
  <c r="B1399" i="3"/>
  <c r="D1399" i="3"/>
  <c r="E1399" i="3"/>
  <c r="G1399" i="3"/>
  <c r="H1399" i="3"/>
  <c r="J1399" i="3"/>
  <c r="K1399" i="3"/>
  <c r="A1400" i="3"/>
  <c r="B1400" i="3"/>
  <c r="D1400" i="3"/>
  <c r="E1400" i="3"/>
  <c r="G1400" i="3"/>
  <c r="H1400" i="3"/>
  <c r="J1400" i="3"/>
  <c r="K1400" i="3"/>
  <c r="A1401" i="3"/>
  <c r="B1401" i="3"/>
  <c r="D1401" i="3"/>
  <c r="E1401" i="3"/>
  <c r="G1401" i="3"/>
  <c r="H1401" i="3"/>
  <c r="J1401" i="3"/>
  <c r="K1401" i="3"/>
  <c r="A1402" i="3"/>
  <c r="B1402" i="3"/>
  <c r="D1402" i="3"/>
  <c r="E1402" i="3"/>
  <c r="G1402" i="3"/>
  <c r="H1402" i="3"/>
  <c r="J1402" i="3"/>
  <c r="K1402" i="3"/>
  <c r="A1403" i="3"/>
  <c r="B1403" i="3"/>
  <c r="D1403" i="3"/>
  <c r="E1403" i="3"/>
  <c r="G1403" i="3"/>
  <c r="H1403" i="3"/>
  <c r="J1403" i="3"/>
  <c r="K1403" i="3"/>
  <c r="A1404" i="3"/>
  <c r="B1404" i="3"/>
  <c r="D1404" i="3"/>
  <c r="E1404" i="3"/>
  <c r="G1404" i="3"/>
  <c r="H1404" i="3"/>
  <c r="J1404" i="3"/>
  <c r="K1404" i="3"/>
  <c r="A1405" i="3"/>
  <c r="B1405" i="3"/>
  <c r="D1405" i="3"/>
  <c r="E1405" i="3"/>
  <c r="G1405" i="3"/>
  <c r="H1405" i="3"/>
  <c r="J1405" i="3"/>
  <c r="K1405" i="3"/>
  <c r="A1406" i="3"/>
  <c r="B1406" i="3"/>
  <c r="D1406" i="3"/>
  <c r="E1406" i="3"/>
  <c r="G1406" i="3"/>
  <c r="H1406" i="3"/>
  <c r="J1406" i="3"/>
  <c r="K1406" i="3"/>
  <c r="A1407" i="3"/>
  <c r="B1407" i="3"/>
  <c r="D1407" i="3"/>
  <c r="E1407" i="3"/>
  <c r="G1407" i="3"/>
  <c r="H1407" i="3"/>
  <c r="J1407" i="3"/>
  <c r="K1407" i="3"/>
  <c r="A1408" i="3"/>
  <c r="B1408" i="3"/>
  <c r="D1408" i="3"/>
  <c r="E1408" i="3"/>
  <c r="G1408" i="3"/>
  <c r="H1408" i="3"/>
  <c r="J1408" i="3"/>
  <c r="K1408" i="3"/>
  <c r="A1409" i="3"/>
  <c r="B1409" i="3"/>
  <c r="D1409" i="3"/>
  <c r="E1409" i="3"/>
  <c r="G1409" i="3"/>
  <c r="H1409" i="3"/>
  <c r="J1409" i="3"/>
  <c r="K1409" i="3"/>
  <c r="A1410" i="3"/>
  <c r="B1410" i="3"/>
  <c r="D1410" i="3"/>
  <c r="E1410" i="3"/>
  <c r="G1410" i="3"/>
  <c r="H1410" i="3"/>
  <c r="J1410" i="3"/>
  <c r="K1410" i="3"/>
  <c r="A1411" i="3"/>
  <c r="B1411" i="3"/>
  <c r="D1411" i="3"/>
  <c r="E1411" i="3"/>
  <c r="G1411" i="3"/>
  <c r="H1411" i="3"/>
  <c r="J1411" i="3"/>
  <c r="K1411" i="3"/>
  <c r="A1412" i="3"/>
  <c r="B1412" i="3"/>
  <c r="D1412" i="3"/>
  <c r="E1412" i="3"/>
  <c r="G1412" i="3"/>
  <c r="H1412" i="3"/>
  <c r="J1412" i="3"/>
  <c r="K1412" i="3"/>
  <c r="A1413" i="3"/>
  <c r="B1413" i="3"/>
  <c r="D1413" i="3"/>
  <c r="E1413" i="3"/>
  <c r="G1413" i="3"/>
  <c r="H1413" i="3"/>
  <c r="J1413" i="3"/>
  <c r="K1413" i="3"/>
  <c r="A1414" i="3"/>
  <c r="B1414" i="3"/>
  <c r="D1414" i="3"/>
  <c r="E1414" i="3"/>
  <c r="G1414" i="3"/>
  <c r="H1414" i="3"/>
  <c r="J1414" i="3"/>
  <c r="K1414" i="3"/>
  <c r="A1415" i="3"/>
  <c r="B1415" i="3"/>
  <c r="D1415" i="3"/>
  <c r="E1415" i="3"/>
  <c r="G1415" i="3"/>
  <c r="H1415" i="3"/>
  <c r="J1415" i="3"/>
  <c r="K1415" i="3"/>
  <c r="A1416" i="3"/>
  <c r="B1416" i="3"/>
  <c r="D1416" i="3"/>
  <c r="E1416" i="3"/>
  <c r="G1416" i="3"/>
  <c r="H1416" i="3"/>
  <c r="J1416" i="3"/>
  <c r="K1416" i="3"/>
  <c r="A1417" i="3"/>
  <c r="B1417" i="3"/>
  <c r="D1417" i="3"/>
  <c r="E1417" i="3"/>
  <c r="G1417" i="3"/>
  <c r="H1417" i="3"/>
  <c r="J1417" i="3"/>
  <c r="K1417" i="3"/>
  <c r="A1418" i="3"/>
  <c r="B1418" i="3"/>
  <c r="D1418" i="3"/>
  <c r="E1418" i="3"/>
  <c r="G1418" i="3"/>
  <c r="H1418" i="3"/>
  <c r="J1418" i="3"/>
  <c r="K1418" i="3"/>
  <c r="A1419" i="3"/>
  <c r="B1419" i="3"/>
  <c r="D1419" i="3"/>
  <c r="E1419" i="3"/>
  <c r="G1419" i="3"/>
  <c r="H1419" i="3"/>
  <c r="J1419" i="3"/>
  <c r="K1419" i="3"/>
  <c r="A1420" i="3"/>
  <c r="B1420" i="3"/>
  <c r="D1420" i="3"/>
  <c r="E1420" i="3"/>
  <c r="G1420" i="3"/>
  <c r="H1420" i="3"/>
  <c r="J1420" i="3"/>
  <c r="K1420" i="3"/>
  <c r="A1421" i="3"/>
  <c r="B1421" i="3"/>
  <c r="D1421" i="3"/>
  <c r="E1421" i="3"/>
  <c r="G1421" i="3"/>
  <c r="H1421" i="3"/>
  <c r="J1421" i="3"/>
  <c r="K1421" i="3"/>
  <c r="A1422" i="3"/>
  <c r="B1422" i="3"/>
  <c r="D1422" i="3"/>
  <c r="E1422" i="3"/>
  <c r="G1422" i="3"/>
  <c r="H1422" i="3"/>
  <c r="J1422" i="3"/>
  <c r="K1422" i="3"/>
  <c r="A1423" i="3"/>
  <c r="B1423" i="3"/>
  <c r="D1423" i="3"/>
  <c r="E1423" i="3"/>
  <c r="G1423" i="3"/>
  <c r="H1423" i="3"/>
  <c r="J1423" i="3"/>
  <c r="K1423" i="3"/>
  <c r="A1424" i="3"/>
  <c r="B1424" i="3"/>
  <c r="D1424" i="3"/>
  <c r="E1424" i="3"/>
  <c r="G1424" i="3"/>
  <c r="H1424" i="3"/>
  <c r="J1424" i="3"/>
  <c r="K1424" i="3"/>
  <c r="A1425" i="3"/>
  <c r="B1425" i="3"/>
  <c r="D1425" i="3"/>
  <c r="E1425" i="3"/>
  <c r="G1425" i="3"/>
  <c r="H1425" i="3"/>
  <c r="J1425" i="3"/>
  <c r="K1425" i="3"/>
  <c r="A1426" i="3"/>
  <c r="B1426" i="3"/>
  <c r="D1426" i="3"/>
  <c r="E1426" i="3"/>
  <c r="G1426" i="3"/>
  <c r="H1426" i="3"/>
  <c r="J1426" i="3"/>
  <c r="K1426" i="3"/>
  <c r="A1427" i="3"/>
  <c r="B1427" i="3"/>
  <c r="D1427" i="3"/>
  <c r="E1427" i="3"/>
  <c r="G1427" i="3"/>
  <c r="H1427" i="3"/>
  <c r="J1427" i="3"/>
  <c r="K1427" i="3"/>
  <c r="A1428" i="3"/>
  <c r="B1428" i="3"/>
  <c r="D1428" i="3"/>
  <c r="E1428" i="3"/>
  <c r="G1428" i="3"/>
  <c r="H1428" i="3"/>
  <c r="J1428" i="3"/>
  <c r="K1428" i="3"/>
  <c r="A1429" i="3"/>
  <c r="B1429" i="3"/>
  <c r="D1429" i="3"/>
  <c r="E1429" i="3"/>
  <c r="G1429" i="3"/>
  <c r="H1429" i="3"/>
  <c r="J1429" i="3"/>
  <c r="K1429" i="3"/>
  <c r="A1430" i="3"/>
  <c r="B1430" i="3"/>
  <c r="D1430" i="3"/>
  <c r="E1430" i="3"/>
  <c r="G1430" i="3"/>
  <c r="H1430" i="3"/>
  <c r="J1430" i="3"/>
  <c r="K1430" i="3"/>
  <c r="A1431" i="3"/>
  <c r="B1431" i="3"/>
  <c r="D1431" i="3"/>
  <c r="E1431" i="3"/>
  <c r="G1431" i="3"/>
  <c r="H1431" i="3"/>
  <c r="J1431" i="3"/>
  <c r="K1431" i="3"/>
  <c r="A1432" i="3"/>
  <c r="B1432" i="3"/>
  <c r="D1432" i="3"/>
  <c r="E1432" i="3"/>
  <c r="G1432" i="3"/>
  <c r="H1432" i="3"/>
  <c r="J1432" i="3"/>
  <c r="K1432" i="3"/>
  <c r="A1433" i="3"/>
  <c r="B1433" i="3"/>
  <c r="D1433" i="3"/>
  <c r="E1433" i="3"/>
  <c r="G1433" i="3"/>
  <c r="H1433" i="3"/>
  <c r="J1433" i="3"/>
  <c r="K1433" i="3"/>
  <c r="A1434" i="3"/>
  <c r="B1434" i="3"/>
  <c r="D1434" i="3"/>
  <c r="E1434" i="3"/>
  <c r="G1434" i="3"/>
  <c r="H1434" i="3"/>
  <c r="J1434" i="3"/>
  <c r="K1434" i="3"/>
  <c r="A1435" i="3"/>
  <c r="B1435" i="3"/>
  <c r="D1435" i="3"/>
  <c r="E1435" i="3"/>
  <c r="G1435" i="3"/>
  <c r="H1435" i="3"/>
  <c r="J1435" i="3"/>
  <c r="K1435" i="3"/>
  <c r="A1436" i="3"/>
  <c r="B1436" i="3"/>
  <c r="D1436" i="3"/>
  <c r="E1436" i="3"/>
  <c r="G1436" i="3"/>
  <c r="H1436" i="3"/>
  <c r="J1436" i="3"/>
  <c r="K1436" i="3"/>
  <c r="A1437" i="3"/>
  <c r="B1437" i="3"/>
  <c r="D1437" i="3"/>
  <c r="E1437" i="3"/>
  <c r="G1437" i="3"/>
  <c r="H1437" i="3"/>
  <c r="J1437" i="3"/>
  <c r="K1437" i="3"/>
  <c r="A1438" i="3"/>
  <c r="B1438" i="3"/>
  <c r="D1438" i="3"/>
  <c r="E1438" i="3"/>
  <c r="G1438" i="3"/>
  <c r="H1438" i="3"/>
  <c r="J1438" i="3"/>
  <c r="K1438" i="3"/>
  <c r="A1439" i="3"/>
  <c r="B1439" i="3"/>
  <c r="D1439" i="3"/>
  <c r="E1439" i="3"/>
  <c r="G1439" i="3"/>
  <c r="H1439" i="3"/>
  <c r="J1439" i="3"/>
  <c r="K1439" i="3"/>
  <c r="A1440" i="3"/>
  <c r="B1440" i="3"/>
  <c r="D1440" i="3"/>
  <c r="E1440" i="3"/>
  <c r="G1440" i="3"/>
  <c r="H1440" i="3"/>
  <c r="J1440" i="3"/>
  <c r="K1440" i="3"/>
  <c r="A1441" i="3"/>
  <c r="B1441" i="3"/>
  <c r="D1441" i="3"/>
  <c r="E1441" i="3"/>
  <c r="G1441" i="3"/>
  <c r="H1441" i="3"/>
  <c r="J1441" i="3"/>
  <c r="K1441" i="3"/>
  <c r="A1442" i="3"/>
  <c r="B1442" i="3"/>
  <c r="D1442" i="3"/>
  <c r="E1442" i="3"/>
  <c r="G1442" i="3"/>
  <c r="H1442" i="3"/>
  <c r="J1442" i="3"/>
  <c r="K1442" i="3"/>
  <c r="A1443" i="3"/>
  <c r="B1443" i="3"/>
  <c r="D1443" i="3"/>
  <c r="E1443" i="3"/>
  <c r="G1443" i="3"/>
  <c r="H1443" i="3"/>
  <c r="J1443" i="3"/>
  <c r="K1443" i="3"/>
  <c r="A1444" i="3"/>
  <c r="B1444" i="3"/>
  <c r="D1444" i="3"/>
  <c r="E1444" i="3"/>
  <c r="G1444" i="3"/>
  <c r="H1444" i="3"/>
  <c r="J1444" i="3"/>
  <c r="K1444" i="3"/>
  <c r="A1445" i="3"/>
  <c r="B1445" i="3"/>
  <c r="D1445" i="3"/>
  <c r="E1445" i="3"/>
  <c r="G1445" i="3"/>
  <c r="H1445" i="3"/>
  <c r="J1445" i="3"/>
  <c r="K1445" i="3"/>
  <c r="A1446" i="3"/>
  <c r="B1446" i="3"/>
  <c r="D1446" i="3"/>
  <c r="E1446" i="3"/>
  <c r="G1446" i="3"/>
  <c r="H1446" i="3"/>
  <c r="J1446" i="3"/>
  <c r="K1446" i="3"/>
  <c r="A1447" i="3"/>
  <c r="B1447" i="3"/>
  <c r="D1447" i="3"/>
  <c r="E1447" i="3"/>
  <c r="G1447" i="3"/>
  <c r="H1447" i="3"/>
  <c r="J1447" i="3"/>
  <c r="K1447" i="3"/>
  <c r="A1448" i="3"/>
  <c r="B1448" i="3"/>
  <c r="D1448" i="3"/>
  <c r="E1448" i="3"/>
  <c r="G1448" i="3"/>
  <c r="H1448" i="3"/>
  <c r="J1448" i="3"/>
  <c r="K1448" i="3"/>
  <c r="A1449" i="3"/>
  <c r="B1449" i="3"/>
  <c r="D1449" i="3"/>
  <c r="E1449" i="3"/>
  <c r="G1449" i="3"/>
  <c r="H1449" i="3"/>
  <c r="J1449" i="3"/>
  <c r="K1449" i="3"/>
  <c r="A1450" i="3"/>
  <c r="B1450" i="3"/>
  <c r="D1450" i="3"/>
  <c r="E1450" i="3"/>
  <c r="G1450" i="3"/>
  <c r="H1450" i="3"/>
  <c r="J1450" i="3"/>
  <c r="K1450" i="3"/>
  <c r="A1451" i="3"/>
  <c r="B1451" i="3"/>
  <c r="D1451" i="3"/>
  <c r="E1451" i="3"/>
  <c r="G1451" i="3"/>
  <c r="H1451" i="3"/>
  <c r="J1451" i="3"/>
  <c r="K1451" i="3"/>
  <c r="A1452" i="3"/>
  <c r="B1452" i="3"/>
  <c r="D1452" i="3"/>
  <c r="E1452" i="3"/>
  <c r="G1452" i="3"/>
  <c r="H1452" i="3"/>
  <c r="J1452" i="3"/>
  <c r="K1452" i="3"/>
  <c r="A1453" i="3"/>
  <c r="B1453" i="3"/>
  <c r="D1453" i="3"/>
  <c r="E1453" i="3"/>
  <c r="G1453" i="3"/>
  <c r="H1453" i="3"/>
  <c r="J1453" i="3"/>
  <c r="K1453" i="3"/>
  <c r="A1454" i="3"/>
  <c r="B1454" i="3"/>
  <c r="D1454" i="3"/>
  <c r="E1454" i="3"/>
  <c r="G1454" i="3"/>
  <c r="H1454" i="3"/>
  <c r="J1454" i="3"/>
  <c r="K1454" i="3"/>
  <c r="A1455" i="3"/>
  <c r="B1455" i="3"/>
  <c r="D1455" i="3"/>
  <c r="E1455" i="3"/>
  <c r="G1455" i="3"/>
  <c r="H1455" i="3"/>
  <c r="J1455" i="3"/>
  <c r="K1455" i="3"/>
  <c r="A1456" i="3"/>
  <c r="B1456" i="3"/>
  <c r="D1456" i="3"/>
  <c r="E1456" i="3"/>
  <c r="G1456" i="3"/>
  <c r="H1456" i="3"/>
  <c r="J1456" i="3"/>
  <c r="K1456" i="3"/>
  <c r="A1457" i="3"/>
  <c r="B1457" i="3"/>
  <c r="D1457" i="3"/>
  <c r="E1457" i="3"/>
  <c r="G1457" i="3"/>
  <c r="H1457" i="3"/>
  <c r="J1457" i="3"/>
  <c r="K1457" i="3"/>
  <c r="A1458" i="3"/>
  <c r="B1458" i="3"/>
  <c r="D1458" i="3"/>
  <c r="E1458" i="3"/>
  <c r="G1458" i="3"/>
  <c r="H1458" i="3"/>
  <c r="J1458" i="3"/>
  <c r="K1458" i="3"/>
  <c r="A1459" i="3"/>
  <c r="B1459" i="3"/>
  <c r="D1459" i="3"/>
  <c r="E1459" i="3"/>
  <c r="G1459" i="3"/>
  <c r="H1459" i="3"/>
  <c r="J1459" i="3"/>
  <c r="K1459" i="3"/>
  <c r="A1460" i="3"/>
  <c r="B1460" i="3"/>
  <c r="D1460" i="3"/>
  <c r="E1460" i="3"/>
  <c r="G1460" i="3"/>
  <c r="H1460" i="3"/>
  <c r="J1460" i="3"/>
  <c r="K1460" i="3"/>
  <c r="A1461" i="3"/>
  <c r="B1461" i="3"/>
  <c r="D1461" i="3"/>
  <c r="E1461" i="3"/>
  <c r="G1461" i="3"/>
  <c r="H1461" i="3"/>
  <c r="J1461" i="3"/>
  <c r="K1461" i="3"/>
  <c r="A1462" i="3"/>
  <c r="B1462" i="3"/>
  <c r="D1462" i="3"/>
  <c r="E1462" i="3"/>
  <c r="G1462" i="3"/>
  <c r="H1462" i="3"/>
  <c r="J1462" i="3"/>
  <c r="K1462" i="3"/>
  <c r="A1463" i="3"/>
  <c r="B1463" i="3"/>
  <c r="D1463" i="3"/>
  <c r="E1463" i="3"/>
  <c r="G1463" i="3"/>
  <c r="H1463" i="3"/>
  <c r="J1463" i="3"/>
  <c r="K1463" i="3"/>
  <c r="A1464" i="3"/>
  <c r="B1464" i="3"/>
  <c r="D1464" i="3"/>
  <c r="E1464" i="3"/>
  <c r="G1464" i="3"/>
  <c r="H1464" i="3"/>
  <c r="J1464" i="3"/>
  <c r="K1464" i="3"/>
  <c r="A1465" i="3"/>
  <c r="B1465" i="3"/>
  <c r="D1465" i="3"/>
  <c r="E1465" i="3"/>
  <c r="G1465" i="3"/>
  <c r="H1465" i="3"/>
  <c r="J1465" i="3"/>
  <c r="K1465" i="3"/>
  <c r="A1466" i="3"/>
  <c r="B1466" i="3"/>
  <c r="D1466" i="3"/>
  <c r="E1466" i="3"/>
  <c r="G1466" i="3"/>
  <c r="H1466" i="3"/>
  <c r="J1466" i="3"/>
  <c r="K1466" i="3"/>
  <c r="A1467" i="3"/>
  <c r="B1467" i="3"/>
  <c r="D1467" i="3"/>
  <c r="E1467" i="3"/>
  <c r="G1467" i="3"/>
  <c r="H1467" i="3"/>
  <c r="J1467" i="3"/>
  <c r="K1467" i="3"/>
  <c r="A1468" i="3"/>
  <c r="B1468" i="3"/>
  <c r="D1468" i="3"/>
  <c r="E1468" i="3"/>
  <c r="G1468" i="3"/>
  <c r="H1468" i="3"/>
  <c r="J1468" i="3"/>
  <c r="K1468" i="3"/>
  <c r="A1469" i="3"/>
  <c r="B1469" i="3"/>
  <c r="D1469" i="3"/>
  <c r="E1469" i="3"/>
  <c r="G1469" i="3"/>
  <c r="H1469" i="3"/>
  <c r="J1469" i="3"/>
  <c r="K1469" i="3"/>
  <c r="A1470" i="3"/>
  <c r="B1470" i="3"/>
  <c r="D1470" i="3"/>
  <c r="E1470" i="3"/>
  <c r="G1470" i="3"/>
  <c r="H1470" i="3"/>
  <c r="J1470" i="3"/>
  <c r="K1470" i="3"/>
  <c r="A1471" i="3"/>
  <c r="B1471" i="3"/>
  <c r="D1471" i="3"/>
  <c r="E1471" i="3"/>
  <c r="G1471" i="3"/>
  <c r="H1471" i="3"/>
  <c r="J1471" i="3"/>
  <c r="K1471" i="3"/>
  <c r="A1472" i="3"/>
  <c r="B1472" i="3"/>
  <c r="D1472" i="3"/>
  <c r="E1472" i="3"/>
  <c r="G1472" i="3"/>
  <c r="H1472" i="3"/>
  <c r="J1472" i="3"/>
  <c r="K1472" i="3"/>
  <c r="A1473" i="3"/>
  <c r="B1473" i="3"/>
  <c r="D1473" i="3"/>
  <c r="E1473" i="3"/>
  <c r="G1473" i="3"/>
  <c r="H1473" i="3"/>
  <c r="J1473" i="3"/>
  <c r="K1473" i="3"/>
  <c r="A1474" i="3"/>
  <c r="B1474" i="3"/>
  <c r="D1474" i="3"/>
  <c r="E1474" i="3"/>
  <c r="G1474" i="3"/>
  <c r="H1474" i="3"/>
  <c r="J1474" i="3"/>
  <c r="K1474" i="3"/>
  <c r="A1475" i="3"/>
  <c r="B1475" i="3"/>
  <c r="D1475" i="3"/>
  <c r="E1475" i="3"/>
  <c r="G1475" i="3"/>
  <c r="H1475" i="3"/>
  <c r="J1475" i="3"/>
  <c r="K1475" i="3"/>
  <c r="A1476" i="3"/>
  <c r="B1476" i="3"/>
  <c r="D1476" i="3"/>
  <c r="E1476" i="3"/>
  <c r="G1476" i="3"/>
  <c r="H1476" i="3"/>
  <c r="J1476" i="3"/>
  <c r="K1476" i="3"/>
  <c r="A1477" i="3"/>
  <c r="B1477" i="3"/>
  <c r="D1477" i="3"/>
  <c r="E1477" i="3"/>
  <c r="G1477" i="3"/>
  <c r="H1477" i="3"/>
  <c r="J1477" i="3"/>
  <c r="K1477" i="3"/>
  <c r="A1478" i="3"/>
  <c r="B1478" i="3"/>
  <c r="D1478" i="3"/>
  <c r="E1478" i="3"/>
  <c r="G1478" i="3"/>
  <c r="H1478" i="3"/>
  <c r="J1478" i="3"/>
  <c r="K1478" i="3"/>
  <c r="A1479" i="3"/>
  <c r="B1479" i="3"/>
  <c r="D1479" i="3"/>
  <c r="E1479" i="3"/>
  <c r="G1479" i="3"/>
  <c r="H1479" i="3"/>
  <c r="J1479" i="3"/>
  <c r="K1479" i="3"/>
  <c r="A1480" i="3"/>
  <c r="B1480" i="3"/>
  <c r="D1480" i="3"/>
  <c r="E1480" i="3"/>
  <c r="G1480" i="3"/>
  <c r="H1480" i="3"/>
  <c r="J1480" i="3"/>
  <c r="K1480" i="3"/>
  <c r="A1481" i="3"/>
  <c r="B1481" i="3"/>
  <c r="D1481" i="3"/>
  <c r="E1481" i="3"/>
  <c r="G1481" i="3"/>
  <c r="H1481" i="3"/>
  <c r="J1481" i="3"/>
  <c r="K1481" i="3"/>
  <c r="A1482" i="3"/>
  <c r="B1482" i="3"/>
  <c r="D1482" i="3"/>
  <c r="E1482" i="3"/>
  <c r="G1482" i="3"/>
  <c r="H1482" i="3"/>
  <c r="J1482" i="3"/>
  <c r="K1482" i="3"/>
  <c r="A1483" i="3"/>
  <c r="B1483" i="3"/>
  <c r="D1483" i="3"/>
  <c r="E1483" i="3"/>
  <c r="G1483" i="3"/>
  <c r="H1483" i="3"/>
  <c r="J1483" i="3"/>
  <c r="K1483" i="3"/>
  <c r="A1484" i="3"/>
  <c r="B1484" i="3"/>
  <c r="D1484" i="3"/>
  <c r="E1484" i="3"/>
  <c r="G1484" i="3"/>
  <c r="H1484" i="3"/>
  <c r="J1484" i="3"/>
  <c r="K1484" i="3"/>
  <c r="A1485" i="3"/>
  <c r="B1485" i="3"/>
  <c r="D1485" i="3"/>
  <c r="E1485" i="3"/>
  <c r="G1485" i="3"/>
  <c r="H1485" i="3"/>
  <c r="J1485" i="3"/>
  <c r="K1485" i="3"/>
  <c r="A1486" i="3"/>
  <c r="B1486" i="3"/>
  <c r="D1486" i="3"/>
  <c r="E1486" i="3"/>
  <c r="G1486" i="3"/>
  <c r="H1486" i="3"/>
  <c r="J1486" i="3"/>
  <c r="K1486" i="3"/>
  <c r="A1487" i="3"/>
  <c r="B1487" i="3"/>
  <c r="D1487" i="3"/>
  <c r="E1487" i="3"/>
  <c r="G1487" i="3"/>
  <c r="H1487" i="3"/>
  <c r="J1487" i="3"/>
  <c r="K1487" i="3"/>
  <c r="A1488" i="3"/>
  <c r="B1488" i="3"/>
  <c r="D1488" i="3"/>
  <c r="E1488" i="3"/>
  <c r="G1488" i="3"/>
  <c r="H1488" i="3"/>
  <c r="J1488" i="3"/>
  <c r="K1488" i="3"/>
  <c r="A1489" i="3"/>
  <c r="B1489" i="3"/>
  <c r="D1489" i="3"/>
  <c r="E1489" i="3"/>
  <c r="G1489" i="3"/>
  <c r="H1489" i="3"/>
  <c r="J1489" i="3"/>
  <c r="K1489" i="3"/>
  <c r="A1490" i="3"/>
  <c r="B1490" i="3"/>
  <c r="D1490" i="3"/>
  <c r="E1490" i="3"/>
  <c r="G1490" i="3"/>
  <c r="H1490" i="3"/>
  <c r="J1490" i="3"/>
  <c r="K1490" i="3"/>
  <c r="A1491" i="3"/>
  <c r="B1491" i="3"/>
  <c r="D1491" i="3"/>
  <c r="E1491" i="3"/>
  <c r="G1491" i="3"/>
  <c r="H1491" i="3"/>
  <c r="J1491" i="3"/>
  <c r="K1491" i="3"/>
  <c r="A1492" i="3"/>
  <c r="B1492" i="3"/>
  <c r="D1492" i="3"/>
  <c r="E1492" i="3"/>
  <c r="G1492" i="3"/>
  <c r="H1492" i="3"/>
  <c r="J1492" i="3"/>
  <c r="K1492" i="3"/>
  <c r="A1493" i="3"/>
  <c r="B1493" i="3"/>
  <c r="D1493" i="3"/>
  <c r="E1493" i="3"/>
  <c r="G1493" i="3"/>
  <c r="H1493" i="3"/>
  <c r="J1493" i="3"/>
  <c r="K1493" i="3"/>
  <c r="A1494" i="3"/>
  <c r="B1494" i="3"/>
  <c r="D1494" i="3"/>
  <c r="E1494" i="3"/>
  <c r="G1494" i="3"/>
  <c r="H1494" i="3"/>
  <c r="J1494" i="3"/>
  <c r="K1494" i="3"/>
  <c r="A1495" i="3"/>
  <c r="B1495" i="3"/>
  <c r="D1495" i="3"/>
  <c r="E1495" i="3"/>
  <c r="G1495" i="3"/>
  <c r="H1495" i="3"/>
  <c r="J1495" i="3"/>
  <c r="K1495" i="3"/>
  <c r="A1496" i="3"/>
  <c r="B1496" i="3"/>
  <c r="D1496" i="3"/>
  <c r="E1496" i="3"/>
  <c r="G1496" i="3"/>
  <c r="H1496" i="3"/>
  <c r="J1496" i="3"/>
  <c r="K1496" i="3"/>
  <c r="A1497" i="3"/>
  <c r="B1497" i="3"/>
  <c r="D1497" i="3"/>
  <c r="E1497" i="3"/>
  <c r="G1497" i="3"/>
  <c r="H1497" i="3"/>
  <c r="J1497" i="3"/>
  <c r="K1497" i="3"/>
  <c r="A1498" i="3"/>
  <c r="B1498" i="3"/>
  <c r="D1498" i="3"/>
  <c r="E1498" i="3"/>
  <c r="G1498" i="3"/>
  <c r="H1498" i="3"/>
  <c r="J1498" i="3"/>
  <c r="K1498" i="3"/>
  <c r="A1499" i="3"/>
  <c r="B1499" i="3"/>
  <c r="D1499" i="3"/>
  <c r="E1499" i="3"/>
  <c r="G1499" i="3"/>
  <c r="H1499" i="3"/>
  <c r="J1499" i="3"/>
  <c r="K1499" i="3"/>
  <c r="A1500" i="3"/>
  <c r="B1500" i="3"/>
  <c r="D1500" i="3"/>
  <c r="E1500" i="3"/>
  <c r="G1500" i="3"/>
  <c r="H1500" i="3"/>
  <c r="J1500" i="3"/>
  <c r="K1500" i="3"/>
  <c r="A1501" i="3"/>
  <c r="B1501" i="3"/>
  <c r="D1501" i="3"/>
  <c r="E1501" i="3"/>
  <c r="G1501" i="3"/>
  <c r="H1501" i="3"/>
  <c r="J1501" i="3"/>
  <c r="K1501" i="3"/>
  <c r="A1502" i="3"/>
  <c r="B1502" i="3"/>
  <c r="D1502" i="3"/>
  <c r="E1502" i="3"/>
  <c r="G1502" i="3"/>
  <c r="H1502" i="3"/>
  <c r="J1502" i="3"/>
  <c r="K1502" i="3"/>
  <c r="A1503" i="3"/>
  <c r="B1503" i="3"/>
  <c r="D1503" i="3"/>
  <c r="E1503" i="3"/>
  <c r="G1503" i="3"/>
  <c r="H1503" i="3"/>
  <c r="J1503" i="3"/>
  <c r="K1503" i="3"/>
  <c r="A1504" i="3"/>
  <c r="B1504" i="3"/>
  <c r="D1504" i="3"/>
  <c r="E1504" i="3"/>
  <c r="G1504" i="3"/>
  <c r="H1504" i="3"/>
  <c r="J1504" i="3"/>
  <c r="K1504" i="3"/>
  <c r="A1505" i="3"/>
  <c r="B1505" i="3"/>
  <c r="D1505" i="3"/>
  <c r="E1505" i="3"/>
  <c r="G1505" i="3"/>
  <c r="H1505" i="3"/>
  <c r="J1505" i="3"/>
  <c r="K1505" i="3"/>
  <c r="A1506" i="3"/>
  <c r="B1506" i="3"/>
  <c r="D1506" i="3"/>
  <c r="E1506" i="3"/>
  <c r="G1506" i="3"/>
  <c r="H1506" i="3"/>
  <c r="J1506" i="3"/>
  <c r="K1506" i="3"/>
  <c r="A1507" i="3"/>
  <c r="B1507" i="3"/>
  <c r="D1507" i="3"/>
  <c r="E1507" i="3"/>
  <c r="G1507" i="3"/>
  <c r="H1507" i="3"/>
  <c r="J1507" i="3"/>
  <c r="K1507" i="3"/>
  <c r="A1508" i="3"/>
  <c r="B1508" i="3"/>
  <c r="D1508" i="3"/>
  <c r="E1508" i="3"/>
  <c r="G1508" i="3"/>
  <c r="H1508" i="3"/>
  <c r="J1508" i="3"/>
  <c r="K1508" i="3"/>
  <c r="A1509" i="3"/>
  <c r="B1509" i="3"/>
  <c r="D1509" i="3"/>
  <c r="E1509" i="3"/>
  <c r="G1509" i="3"/>
  <c r="H1509" i="3"/>
  <c r="J1509" i="3"/>
  <c r="K1509" i="3"/>
  <c r="A1510" i="3"/>
  <c r="B1510" i="3"/>
  <c r="D1510" i="3"/>
  <c r="E1510" i="3"/>
  <c r="G1510" i="3"/>
  <c r="H1510" i="3"/>
  <c r="J1510" i="3"/>
  <c r="K1510" i="3"/>
  <c r="A1511" i="3"/>
  <c r="B1511" i="3"/>
  <c r="D1511" i="3"/>
  <c r="E1511" i="3"/>
  <c r="G1511" i="3"/>
  <c r="H1511" i="3"/>
  <c r="J1511" i="3"/>
  <c r="K1511" i="3"/>
  <c r="A1512" i="3"/>
  <c r="B1512" i="3"/>
  <c r="D1512" i="3"/>
  <c r="E1512" i="3"/>
  <c r="G1512" i="3"/>
  <c r="H1512" i="3"/>
  <c r="J1512" i="3"/>
  <c r="K1512" i="3"/>
  <c r="A1513" i="3"/>
  <c r="B1513" i="3"/>
  <c r="D1513" i="3"/>
  <c r="E1513" i="3"/>
  <c r="G1513" i="3"/>
  <c r="H1513" i="3"/>
  <c r="J1513" i="3"/>
  <c r="K1513" i="3"/>
  <c r="A1514" i="3"/>
  <c r="B1514" i="3"/>
  <c r="D1514" i="3"/>
  <c r="E1514" i="3"/>
  <c r="G1514" i="3"/>
  <c r="H1514" i="3"/>
  <c r="J1514" i="3"/>
  <c r="K1514" i="3"/>
  <c r="A1515" i="3"/>
  <c r="B1515" i="3"/>
  <c r="D1515" i="3"/>
  <c r="E1515" i="3"/>
  <c r="G1515" i="3"/>
  <c r="H1515" i="3"/>
  <c r="J1515" i="3"/>
  <c r="K1515" i="3"/>
  <c r="A1516" i="3"/>
  <c r="B1516" i="3"/>
  <c r="D1516" i="3"/>
  <c r="E1516" i="3"/>
  <c r="G1516" i="3"/>
  <c r="H1516" i="3"/>
  <c r="J1516" i="3"/>
  <c r="K1516" i="3"/>
  <c r="A1517" i="3"/>
  <c r="B1517" i="3"/>
  <c r="D1517" i="3"/>
  <c r="E1517" i="3"/>
  <c r="G1517" i="3"/>
  <c r="H1517" i="3"/>
  <c r="J1517" i="3"/>
  <c r="K1517" i="3"/>
  <c r="A1518" i="3"/>
  <c r="B1518" i="3"/>
  <c r="D1518" i="3"/>
  <c r="E1518" i="3"/>
  <c r="G1518" i="3"/>
  <c r="H1518" i="3"/>
  <c r="J1518" i="3"/>
  <c r="K1518" i="3"/>
  <c r="A1519" i="3"/>
  <c r="B1519" i="3"/>
  <c r="D1519" i="3"/>
  <c r="E1519" i="3"/>
  <c r="G1519" i="3"/>
  <c r="H1519" i="3"/>
  <c r="J1519" i="3"/>
  <c r="K1519" i="3"/>
  <c r="A1520" i="3"/>
  <c r="B1520" i="3"/>
  <c r="D1520" i="3"/>
  <c r="E1520" i="3"/>
  <c r="G1520" i="3"/>
  <c r="H1520" i="3"/>
  <c r="J1520" i="3"/>
  <c r="K1520" i="3"/>
  <c r="A1521" i="3"/>
  <c r="B1521" i="3"/>
  <c r="D1521" i="3"/>
  <c r="E1521" i="3"/>
  <c r="G1521" i="3"/>
  <c r="H1521" i="3"/>
  <c r="J1521" i="3"/>
  <c r="K1521" i="3"/>
  <c r="A1522" i="3"/>
  <c r="B1522" i="3"/>
  <c r="D1522" i="3"/>
  <c r="E1522" i="3"/>
  <c r="G1522" i="3"/>
  <c r="H1522" i="3"/>
  <c r="J1522" i="3"/>
  <c r="K1522" i="3"/>
  <c r="A1523" i="3"/>
  <c r="B1523" i="3"/>
  <c r="D1523" i="3"/>
  <c r="E1523" i="3"/>
  <c r="G1523" i="3"/>
  <c r="H1523" i="3"/>
  <c r="J1523" i="3"/>
  <c r="K1523" i="3"/>
  <c r="A1524" i="3"/>
  <c r="B1524" i="3"/>
  <c r="D1524" i="3"/>
  <c r="E1524" i="3"/>
  <c r="G1524" i="3"/>
  <c r="H1524" i="3"/>
  <c r="J1524" i="3"/>
  <c r="K1524" i="3"/>
  <c r="A1525" i="3"/>
  <c r="B1525" i="3"/>
  <c r="D1525" i="3"/>
  <c r="E1525" i="3"/>
  <c r="G1525" i="3"/>
  <c r="H1525" i="3"/>
  <c r="J1525" i="3"/>
  <c r="K1525" i="3"/>
  <c r="A1526" i="3"/>
  <c r="B1526" i="3"/>
  <c r="D1526" i="3"/>
  <c r="E1526" i="3"/>
  <c r="G1526" i="3"/>
  <c r="H1526" i="3"/>
  <c r="J1526" i="3"/>
  <c r="K1526" i="3"/>
  <c r="A1527" i="3"/>
  <c r="B1527" i="3"/>
  <c r="D1527" i="3"/>
  <c r="E1527" i="3"/>
  <c r="G1527" i="3"/>
  <c r="H1527" i="3"/>
  <c r="J1527" i="3"/>
  <c r="K1527" i="3"/>
  <c r="A1528" i="3"/>
  <c r="B1528" i="3"/>
  <c r="D1528" i="3"/>
  <c r="E1528" i="3"/>
  <c r="G1528" i="3"/>
  <c r="H1528" i="3"/>
  <c r="J1528" i="3"/>
  <c r="K1528" i="3"/>
  <c r="A1529" i="3"/>
  <c r="B1529" i="3"/>
  <c r="D1529" i="3"/>
  <c r="E1529" i="3"/>
  <c r="G1529" i="3"/>
  <c r="H1529" i="3"/>
  <c r="J1529" i="3"/>
  <c r="K1529" i="3"/>
  <c r="A1530" i="3"/>
  <c r="B1530" i="3"/>
  <c r="D1530" i="3"/>
  <c r="E1530" i="3"/>
  <c r="G1530" i="3"/>
  <c r="H1530" i="3"/>
  <c r="J1530" i="3"/>
  <c r="K1530" i="3"/>
  <c r="A1531" i="3"/>
  <c r="B1531" i="3"/>
  <c r="D1531" i="3"/>
  <c r="E1531" i="3"/>
  <c r="G1531" i="3"/>
  <c r="H1531" i="3"/>
  <c r="J1531" i="3"/>
  <c r="K1531" i="3"/>
  <c r="A1532" i="3"/>
  <c r="B1532" i="3"/>
  <c r="D1532" i="3"/>
  <c r="E1532" i="3"/>
  <c r="G1532" i="3"/>
  <c r="H1532" i="3"/>
  <c r="J1532" i="3"/>
  <c r="K1532" i="3"/>
  <c r="A1533" i="3"/>
  <c r="B1533" i="3"/>
  <c r="D1533" i="3"/>
  <c r="E1533" i="3"/>
  <c r="G1533" i="3"/>
  <c r="H1533" i="3"/>
  <c r="J1533" i="3"/>
  <c r="K1533" i="3"/>
  <c r="A1534" i="3"/>
  <c r="B1534" i="3"/>
  <c r="D1534" i="3"/>
  <c r="E1534" i="3"/>
  <c r="G1534" i="3"/>
  <c r="H1534" i="3"/>
  <c r="J1534" i="3"/>
  <c r="K1534" i="3"/>
  <c r="A1535" i="3"/>
  <c r="B1535" i="3"/>
  <c r="D1535" i="3"/>
  <c r="E1535" i="3"/>
  <c r="G1535" i="3"/>
  <c r="H1535" i="3"/>
  <c r="J1535" i="3"/>
  <c r="K1535" i="3"/>
  <c r="A1536" i="3"/>
  <c r="B1536" i="3"/>
  <c r="D1536" i="3"/>
  <c r="E1536" i="3"/>
  <c r="G1536" i="3"/>
  <c r="H1536" i="3"/>
  <c r="J1536" i="3"/>
  <c r="K1536" i="3"/>
  <c r="A1537" i="3"/>
  <c r="B1537" i="3"/>
  <c r="D1537" i="3"/>
  <c r="E1537" i="3"/>
  <c r="G1537" i="3"/>
  <c r="H1537" i="3"/>
  <c r="J1537" i="3"/>
  <c r="K1537" i="3"/>
  <c r="A1538" i="3"/>
  <c r="B1538" i="3"/>
  <c r="D1538" i="3"/>
  <c r="E1538" i="3"/>
  <c r="G1538" i="3"/>
  <c r="H1538" i="3"/>
  <c r="J1538" i="3"/>
  <c r="K1538" i="3"/>
  <c r="A1539" i="3"/>
  <c r="B1539" i="3"/>
  <c r="D1539" i="3"/>
  <c r="E1539" i="3"/>
  <c r="G1539" i="3"/>
  <c r="H1539" i="3"/>
  <c r="J1539" i="3"/>
  <c r="K1539" i="3"/>
  <c r="A1540" i="3"/>
  <c r="B1540" i="3"/>
  <c r="D1540" i="3"/>
  <c r="E1540" i="3"/>
  <c r="G1540" i="3"/>
  <c r="H1540" i="3"/>
  <c r="J1540" i="3"/>
  <c r="K1540" i="3"/>
  <c r="A1541" i="3"/>
  <c r="B1541" i="3"/>
  <c r="D1541" i="3"/>
  <c r="E1541" i="3"/>
  <c r="G1541" i="3"/>
  <c r="H1541" i="3"/>
  <c r="J1541" i="3"/>
  <c r="K1541" i="3"/>
  <c r="A1542" i="3"/>
  <c r="B1542" i="3"/>
  <c r="D1542" i="3"/>
  <c r="E1542" i="3"/>
  <c r="G1542" i="3"/>
  <c r="H1542" i="3"/>
  <c r="J1542" i="3"/>
  <c r="K1542" i="3"/>
  <c r="A1543" i="3"/>
  <c r="B1543" i="3"/>
  <c r="D1543" i="3"/>
  <c r="E1543" i="3"/>
  <c r="G1543" i="3"/>
  <c r="H1543" i="3"/>
  <c r="J1543" i="3"/>
  <c r="K1543" i="3"/>
  <c r="A1544" i="3"/>
  <c r="B1544" i="3"/>
  <c r="D1544" i="3"/>
  <c r="E1544" i="3"/>
  <c r="G1544" i="3"/>
  <c r="H1544" i="3"/>
  <c r="J1544" i="3"/>
  <c r="K1544" i="3"/>
  <c r="A1545" i="3"/>
  <c r="B1545" i="3"/>
  <c r="D1545" i="3"/>
  <c r="E1545" i="3"/>
  <c r="G1545" i="3"/>
  <c r="H1545" i="3"/>
  <c r="J1545" i="3"/>
  <c r="K1545" i="3"/>
  <c r="A1546" i="3"/>
  <c r="B1546" i="3"/>
  <c r="D1546" i="3"/>
  <c r="E1546" i="3"/>
  <c r="G1546" i="3"/>
  <c r="H1546" i="3"/>
  <c r="J1546" i="3"/>
  <c r="K1546" i="3"/>
  <c r="A1547" i="3"/>
  <c r="B1547" i="3"/>
  <c r="D1547" i="3"/>
  <c r="E1547" i="3"/>
  <c r="G1547" i="3"/>
  <c r="H1547" i="3"/>
  <c r="J1547" i="3"/>
  <c r="K1547" i="3"/>
  <c r="A1548" i="3"/>
  <c r="B1548" i="3"/>
  <c r="D1548" i="3"/>
  <c r="E1548" i="3"/>
  <c r="G1548" i="3"/>
  <c r="H1548" i="3"/>
  <c r="J1548" i="3"/>
  <c r="K1548" i="3"/>
  <c r="A1549" i="3"/>
  <c r="B1549" i="3"/>
  <c r="D1549" i="3"/>
  <c r="E1549" i="3"/>
  <c r="G1549" i="3"/>
  <c r="H1549" i="3"/>
  <c r="J1549" i="3"/>
  <c r="K1549" i="3"/>
  <c r="A1550" i="3"/>
  <c r="B1550" i="3"/>
  <c r="D1550" i="3"/>
  <c r="E1550" i="3"/>
  <c r="G1550" i="3"/>
  <c r="H1550" i="3"/>
  <c r="J1550" i="3"/>
  <c r="K1550" i="3"/>
  <c r="A1551" i="3"/>
  <c r="B1551" i="3"/>
  <c r="D1551" i="3"/>
  <c r="E1551" i="3"/>
  <c r="G1551" i="3"/>
  <c r="H1551" i="3"/>
  <c r="J1551" i="3"/>
  <c r="K1551" i="3"/>
  <c r="A1552" i="3"/>
  <c r="B1552" i="3"/>
  <c r="D1552" i="3"/>
  <c r="E1552" i="3"/>
  <c r="G1552" i="3"/>
  <c r="H1552" i="3"/>
  <c r="J1552" i="3"/>
  <c r="K1552" i="3"/>
  <c r="A1553" i="3"/>
  <c r="B1553" i="3"/>
  <c r="D1553" i="3"/>
  <c r="E1553" i="3"/>
  <c r="G1553" i="3"/>
  <c r="H1553" i="3"/>
  <c r="J1553" i="3"/>
  <c r="K1553" i="3"/>
  <c r="A1554" i="3"/>
  <c r="B1554" i="3"/>
  <c r="D1554" i="3"/>
  <c r="E1554" i="3"/>
  <c r="G1554" i="3"/>
  <c r="H1554" i="3"/>
  <c r="J1554" i="3"/>
  <c r="K1554" i="3"/>
  <c r="A1555" i="3"/>
  <c r="B1555" i="3"/>
  <c r="D1555" i="3"/>
  <c r="E1555" i="3"/>
  <c r="G1555" i="3"/>
  <c r="H1555" i="3"/>
  <c r="J1555" i="3"/>
  <c r="K1555" i="3"/>
  <c r="A1556" i="3"/>
  <c r="B1556" i="3"/>
  <c r="D1556" i="3"/>
  <c r="E1556" i="3"/>
  <c r="G1556" i="3"/>
  <c r="H1556" i="3"/>
  <c r="J1556" i="3"/>
  <c r="K1556" i="3"/>
  <c r="A1557" i="3"/>
  <c r="B1557" i="3"/>
  <c r="D1557" i="3"/>
  <c r="E1557" i="3"/>
  <c r="G1557" i="3"/>
  <c r="H1557" i="3"/>
  <c r="J1557" i="3"/>
  <c r="K1557" i="3"/>
  <c r="A1558" i="3"/>
  <c r="B1558" i="3"/>
  <c r="D1558" i="3"/>
  <c r="E1558" i="3"/>
  <c r="G1558" i="3"/>
  <c r="H1558" i="3"/>
  <c r="J1558" i="3"/>
  <c r="K1558" i="3"/>
  <c r="A1559" i="3"/>
  <c r="B1559" i="3"/>
  <c r="D1559" i="3"/>
  <c r="E1559" i="3"/>
  <c r="G1559" i="3"/>
  <c r="H1559" i="3"/>
  <c r="J1559" i="3"/>
  <c r="K1559" i="3"/>
  <c r="A1560" i="3"/>
  <c r="B1560" i="3"/>
  <c r="D1560" i="3"/>
  <c r="E1560" i="3"/>
  <c r="G1560" i="3"/>
  <c r="H1560" i="3"/>
  <c r="J1560" i="3"/>
  <c r="K1560" i="3"/>
  <c r="A1561" i="3"/>
  <c r="B1561" i="3"/>
  <c r="D1561" i="3"/>
  <c r="E1561" i="3"/>
  <c r="G1561" i="3"/>
  <c r="H1561" i="3"/>
  <c r="J1561" i="3"/>
  <c r="K1561" i="3"/>
  <c r="A1562" i="3"/>
  <c r="B1562" i="3"/>
  <c r="D1562" i="3"/>
  <c r="E1562" i="3"/>
  <c r="G1562" i="3"/>
  <c r="H1562" i="3"/>
  <c r="J1562" i="3"/>
  <c r="K1562" i="3"/>
  <c r="A1563" i="3"/>
  <c r="B1563" i="3"/>
  <c r="D1563" i="3"/>
  <c r="E1563" i="3"/>
  <c r="G1563" i="3"/>
  <c r="H1563" i="3"/>
  <c r="J1563" i="3"/>
  <c r="K1563" i="3"/>
  <c r="A1564" i="3"/>
  <c r="B1564" i="3"/>
  <c r="D1564" i="3"/>
  <c r="E1564" i="3"/>
  <c r="G1564" i="3"/>
  <c r="H1564" i="3"/>
  <c r="J1564" i="3"/>
  <c r="K1564" i="3"/>
  <c r="A1565" i="3"/>
  <c r="B1565" i="3"/>
  <c r="D1565" i="3"/>
  <c r="E1565" i="3"/>
  <c r="G1565" i="3"/>
  <c r="H1565" i="3"/>
  <c r="J1565" i="3"/>
  <c r="K1565" i="3"/>
  <c r="A1566" i="3"/>
  <c r="B1566" i="3"/>
  <c r="D1566" i="3"/>
  <c r="E1566" i="3"/>
  <c r="G1566" i="3"/>
  <c r="H1566" i="3"/>
  <c r="J1566" i="3"/>
  <c r="K1566" i="3"/>
  <c r="A1567" i="3"/>
  <c r="B1567" i="3"/>
  <c r="D1567" i="3"/>
  <c r="E1567" i="3"/>
  <c r="G1567" i="3"/>
  <c r="H1567" i="3"/>
  <c r="J1567" i="3"/>
  <c r="K1567" i="3"/>
  <c r="A1568" i="3"/>
  <c r="B1568" i="3"/>
  <c r="D1568" i="3"/>
  <c r="E1568" i="3"/>
  <c r="G1568" i="3"/>
  <c r="H1568" i="3"/>
  <c r="J1568" i="3"/>
  <c r="K1568" i="3"/>
  <c r="A1569" i="3"/>
  <c r="B1569" i="3"/>
  <c r="D1569" i="3"/>
  <c r="E1569" i="3"/>
  <c r="G1569" i="3"/>
  <c r="H1569" i="3"/>
  <c r="J1569" i="3"/>
  <c r="K1569" i="3"/>
  <c r="A1570" i="3"/>
  <c r="B1570" i="3"/>
  <c r="D1570" i="3"/>
  <c r="E1570" i="3"/>
  <c r="G1570" i="3"/>
  <c r="H1570" i="3"/>
  <c r="J1570" i="3"/>
  <c r="K1570" i="3"/>
  <c r="A1571" i="3"/>
  <c r="B1571" i="3"/>
  <c r="D1571" i="3"/>
  <c r="E1571" i="3"/>
  <c r="G1571" i="3"/>
  <c r="H1571" i="3"/>
  <c r="J1571" i="3"/>
  <c r="K1571" i="3"/>
  <c r="A1572" i="3"/>
  <c r="B1572" i="3"/>
  <c r="D1572" i="3"/>
  <c r="E1572" i="3"/>
  <c r="G1572" i="3"/>
  <c r="H1572" i="3"/>
  <c r="J1572" i="3"/>
  <c r="K1572" i="3"/>
  <c r="A1573" i="3"/>
  <c r="B1573" i="3"/>
  <c r="D1573" i="3"/>
  <c r="E1573" i="3"/>
  <c r="G1573" i="3"/>
  <c r="H1573" i="3"/>
  <c r="J1573" i="3"/>
  <c r="K1573" i="3"/>
  <c r="A1574" i="3"/>
  <c r="B1574" i="3"/>
  <c r="D1574" i="3"/>
  <c r="E1574" i="3"/>
  <c r="G1574" i="3"/>
  <c r="H1574" i="3"/>
  <c r="J1574" i="3"/>
  <c r="K1574" i="3"/>
  <c r="A1575" i="3"/>
  <c r="B1575" i="3"/>
  <c r="D1575" i="3"/>
  <c r="E1575" i="3"/>
  <c r="G1575" i="3"/>
  <c r="H1575" i="3"/>
  <c r="J1575" i="3"/>
  <c r="K1575" i="3"/>
  <c r="A1576" i="3"/>
  <c r="B1576" i="3"/>
  <c r="D1576" i="3"/>
  <c r="E1576" i="3"/>
  <c r="G1576" i="3"/>
  <c r="H1576" i="3"/>
  <c r="J1576" i="3"/>
  <c r="K1576" i="3"/>
  <c r="A1577" i="3"/>
  <c r="B1577" i="3"/>
  <c r="D1577" i="3"/>
  <c r="E1577" i="3"/>
  <c r="G1577" i="3"/>
  <c r="H1577" i="3"/>
  <c r="J1577" i="3"/>
  <c r="K1577" i="3"/>
  <c r="A1578" i="3"/>
  <c r="B1578" i="3"/>
  <c r="D1578" i="3"/>
  <c r="E1578" i="3"/>
  <c r="G1578" i="3"/>
  <c r="H1578" i="3"/>
  <c r="J1578" i="3"/>
  <c r="K1578" i="3"/>
  <c r="A1579" i="3"/>
  <c r="B1579" i="3"/>
  <c r="D1579" i="3"/>
  <c r="E1579" i="3"/>
  <c r="G1579" i="3"/>
  <c r="H1579" i="3"/>
  <c r="J1579" i="3"/>
  <c r="K1579" i="3"/>
  <c r="A1580" i="3"/>
  <c r="B1580" i="3"/>
  <c r="D1580" i="3"/>
  <c r="E1580" i="3"/>
  <c r="G1580" i="3"/>
  <c r="H1580" i="3"/>
  <c r="J1580" i="3"/>
  <c r="K1580" i="3"/>
  <c r="A1581" i="3"/>
  <c r="B1581" i="3"/>
  <c r="D1581" i="3"/>
  <c r="E1581" i="3"/>
  <c r="G1581" i="3"/>
  <c r="H1581" i="3"/>
  <c r="J1581" i="3"/>
  <c r="K1581" i="3"/>
  <c r="A1582" i="3"/>
  <c r="B1582" i="3"/>
  <c r="D1582" i="3"/>
  <c r="E1582" i="3"/>
  <c r="G1582" i="3"/>
  <c r="H1582" i="3"/>
  <c r="J1582" i="3"/>
  <c r="K1582" i="3"/>
  <c r="A1583" i="3"/>
  <c r="B1583" i="3"/>
  <c r="D1583" i="3"/>
  <c r="E1583" i="3"/>
  <c r="G1583" i="3"/>
  <c r="H1583" i="3"/>
  <c r="J1583" i="3"/>
  <c r="K1583" i="3"/>
  <c r="A1584" i="3"/>
  <c r="B1584" i="3"/>
  <c r="D1584" i="3"/>
  <c r="E1584" i="3"/>
  <c r="G1584" i="3"/>
  <c r="H1584" i="3"/>
  <c r="J1584" i="3"/>
  <c r="K1584" i="3"/>
  <c r="A1585" i="3"/>
  <c r="B1585" i="3"/>
  <c r="D1585" i="3"/>
  <c r="E1585" i="3"/>
  <c r="G1585" i="3"/>
  <c r="H1585" i="3"/>
  <c r="J1585" i="3"/>
  <c r="K1585" i="3"/>
  <c r="A1586" i="3"/>
  <c r="B1586" i="3"/>
  <c r="D1586" i="3"/>
  <c r="E1586" i="3"/>
  <c r="G1586" i="3"/>
  <c r="H1586" i="3"/>
  <c r="J1586" i="3"/>
  <c r="K1586" i="3"/>
  <c r="A1587" i="3"/>
  <c r="B1587" i="3"/>
  <c r="D1587" i="3"/>
  <c r="E1587" i="3"/>
  <c r="G1587" i="3"/>
  <c r="H1587" i="3"/>
  <c r="J1587" i="3"/>
  <c r="K1587" i="3"/>
  <c r="A1588" i="3"/>
  <c r="B1588" i="3"/>
  <c r="D1588" i="3"/>
  <c r="E1588" i="3"/>
  <c r="G1588" i="3"/>
  <c r="H1588" i="3"/>
  <c r="J1588" i="3"/>
  <c r="K1588" i="3"/>
  <c r="A1589" i="3"/>
  <c r="B1589" i="3"/>
  <c r="D1589" i="3"/>
  <c r="E1589" i="3"/>
  <c r="G1589" i="3"/>
  <c r="H1589" i="3"/>
  <c r="J1589" i="3"/>
  <c r="K1589" i="3"/>
  <c r="A1590" i="3"/>
  <c r="B1590" i="3"/>
  <c r="D1590" i="3"/>
  <c r="E1590" i="3"/>
  <c r="G1590" i="3"/>
  <c r="H1590" i="3"/>
  <c r="J1590" i="3"/>
  <c r="K1590" i="3"/>
  <c r="A1591" i="3"/>
  <c r="B1591" i="3"/>
  <c r="D1591" i="3"/>
  <c r="E1591" i="3"/>
  <c r="G1591" i="3"/>
  <c r="H1591" i="3"/>
  <c r="J1591" i="3"/>
  <c r="K1591" i="3"/>
  <c r="A1592" i="3"/>
  <c r="B1592" i="3"/>
  <c r="D1592" i="3"/>
  <c r="E1592" i="3"/>
  <c r="G1592" i="3"/>
  <c r="H1592" i="3"/>
  <c r="J1592" i="3"/>
  <c r="K1592" i="3"/>
  <c r="A1593" i="3"/>
  <c r="B1593" i="3"/>
  <c r="D1593" i="3"/>
  <c r="E1593" i="3"/>
  <c r="G1593" i="3"/>
  <c r="H1593" i="3"/>
  <c r="J1593" i="3"/>
  <c r="K1593" i="3"/>
  <c r="A1594" i="3"/>
  <c r="B1594" i="3"/>
  <c r="D1594" i="3"/>
  <c r="E1594" i="3"/>
  <c r="G1594" i="3"/>
  <c r="H1594" i="3"/>
  <c r="J1594" i="3"/>
  <c r="K1594" i="3"/>
  <c r="A1595" i="3"/>
  <c r="B1595" i="3"/>
  <c r="D1595" i="3"/>
  <c r="E1595" i="3"/>
  <c r="G1595" i="3"/>
  <c r="H1595" i="3"/>
  <c r="J1595" i="3"/>
  <c r="K1595" i="3"/>
  <c r="A1596" i="3"/>
  <c r="B1596" i="3"/>
  <c r="D1596" i="3"/>
  <c r="E1596" i="3"/>
  <c r="G1596" i="3"/>
  <c r="H1596" i="3"/>
  <c r="J1596" i="3"/>
  <c r="K1596" i="3"/>
  <c r="A1597" i="3"/>
  <c r="B1597" i="3"/>
  <c r="D1597" i="3"/>
  <c r="E1597" i="3"/>
  <c r="G1597" i="3"/>
  <c r="H1597" i="3"/>
  <c r="J1597" i="3"/>
  <c r="K1597" i="3"/>
  <c r="A1598" i="3"/>
  <c r="B1598" i="3"/>
  <c r="D1598" i="3"/>
  <c r="E1598" i="3"/>
  <c r="G1598" i="3"/>
  <c r="H1598" i="3"/>
  <c r="J1598" i="3"/>
  <c r="K1598" i="3"/>
  <c r="A1599" i="3"/>
  <c r="B1599" i="3"/>
  <c r="D1599" i="3"/>
  <c r="E1599" i="3"/>
  <c r="G1599" i="3"/>
  <c r="H1599" i="3"/>
  <c r="J1599" i="3"/>
  <c r="K1599" i="3"/>
  <c r="A1600" i="3"/>
  <c r="B1600" i="3"/>
  <c r="D1600" i="3"/>
  <c r="E1600" i="3"/>
  <c r="G1600" i="3"/>
  <c r="H1600" i="3"/>
  <c r="J1600" i="3"/>
  <c r="K1600" i="3"/>
  <c r="A1601" i="3"/>
  <c r="B1601" i="3"/>
  <c r="D1601" i="3"/>
  <c r="E1601" i="3"/>
  <c r="G1601" i="3"/>
  <c r="H1601" i="3"/>
  <c r="J1601" i="3"/>
  <c r="K1601" i="3"/>
  <c r="A1602" i="3"/>
  <c r="B1602" i="3"/>
  <c r="D1602" i="3"/>
  <c r="E1602" i="3"/>
  <c r="G1602" i="3"/>
  <c r="H1602" i="3"/>
  <c r="J1602" i="3"/>
  <c r="K1602" i="3"/>
  <c r="A1603" i="3"/>
  <c r="B1603" i="3"/>
  <c r="D1603" i="3"/>
  <c r="E1603" i="3"/>
  <c r="G1603" i="3"/>
  <c r="H1603" i="3"/>
  <c r="J1603" i="3"/>
  <c r="K1603" i="3"/>
  <c r="A1604" i="3"/>
  <c r="B1604" i="3"/>
  <c r="D1604" i="3"/>
  <c r="E1604" i="3"/>
  <c r="G1604" i="3"/>
  <c r="H1604" i="3"/>
  <c r="J1604" i="3"/>
  <c r="K1604" i="3"/>
  <c r="A1605" i="3"/>
  <c r="B1605" i="3"/>
  <c r="D1605" i="3"/>
  <c r="E1605" i="3"/>
  <c r="G1605" i="3"/>
  <c r="H1605" i="3"/>
  <c r="J1605" i="3"/>
  <c r="K1605" i="3"/>
  <c r="A1606" i="3"/>
  <c r="B1606" i="3"/>
  <c r="D1606" i="3"/>
  <c r="E1606" i="3"/>
  <c r="G1606" i="3"/>
  <c r="H1606" i="3"/>
  <c r="J1606" i="3"/>
  <c r="K1606" i="3"/>
  <c r="A1607" i="3"/>
  <c r="B1607" i="3"/>
  <c r="D1607" i="3"/>
  <c r="E1607" i="3"/>
  <c r="G1607" i="3"/>
  <c r="H1607" i="3"/>
  <c r="J1607" i="3"/>
  <c r="K1607" i="3"/>
  <c r="A1608" i="3"/>
  <c r="B1608" i="3"/>
  <c r="D1608" i="3"/>
  <c r="E1608" i="3"/>
  <c r="G1608" i="3"/>
  <c r="H1608" i="3"/>
  <c r="J1608" i="3"/>
  <c r="K1608" i="3"/>
  <c r="A1609" i="3"/>
  <c r="B1609" i="3"/>
  <c r="D1609" i="3"/>
  <c r="E1609" i="3"/>
  <c r="G1609" i="3"/>
  <c r="H1609" i="3"/>
  <c r="J1609" i="3"/>
  <c r="K1609" i="3"/>
  <c r="A1610" i="3"/>
  <c r="B1610" i="3"/>
  <c r="D1610" i="3"/>
  <c r="E1610" i="3"/>
  <c r="G1610" i="3"/>
  <c r="H1610" i="3"/>
  <c r="J1610" i="3"/>
  <c r="K1610" i="3"/>
  <c r="A1611" i="3"/>
  <c r="B1611" i="3"/>
  <c r="D1611" i="3"/>
  <c r="E1611" i="3"/>
  <c r="G1611" i="3"/>
  <c r="H1611" i="3"/>
  <c r="J1611" i="3"/>
  <c r="K1611" i="3"/>
  <c r="A1612" i="3"/>
  <c r="B1612" i="3"/>
  <c r="D1612" i="3"/>
  <c r="E1612" i="3"/>
  <c r="G1612" i="3"/>
  <c r="H1612" i="3"/>
  <c r="J1612" i="3"/>
  <c r="K1612" i="3"/>
  <c r="A1613" i="3"/>
  <c r="B1613" i="3"/>
  <c r="D1613" i="3"/>
  <c r="E1613" i="3"/>
  <c r="G1613" i="3"/>
  <c r="H1613" i="3"/>
  <c r="J1613" i="3"/>
  <c r="K1613" i="3"/>
  <c r="A1614" i="3"/>
  <c r="B1614" i="3"/>
  <c r="D1614" i="3"/>
  <c r="E1614" i="3"/>
  <c r="G1614" i="3"/>
  <c r="H1614" i="3"/>
  <c r="J1614" i="3"/>
  <c r="K1614" i="3"/>
  <c r="A1615" i="3"/>
  <c r="B1615" i="3"/>
  <c r="D1615" i="3"/>
  <c r="E1615" i="3"/>
  <c r="G1615" i="3"/>
  <c r="H1615" i="3"/>
  <c r="J1615" i="3"/>
  <c r="K1615" i="3"/>
  <c r="A1616" i="3"/>
  <c r="B1616" i="3"/>
  <c r="D1616" i="3"/>
  <c r="E1616" i="3"/>
  <c r="G1616" i="3"/>
  <c r="H1616" i="3"/>
  <c r="J1616" i="3"/>
  <c r="K1616" i="3"/>
  <c r="A1617" i="3"/>
  <c r="B1617" i="3"/>
  <c r="D1617" i="3"/>
  <c r="E1617" i="3"/>
  <c r="G1617" i="3"/>
  <c r="H1617" i="3"/>
  <c r="J1617" i="3"/>
  <c r="K1617" i="3"/>
  <c r="A1618" i="3"/>
  <c r="B1618" i="3"/>
  <c r="D1618" i="3"/>
  <c r="E1618" i="3"/>
  <c r="G1618" i="3"/>
  <c r="H1618" i="3"/>
  <c r="J1618" i="3"/>
  <c r="K1618" i="3"/>
  <c r="A1619" i="3"/>
  <c r="B1619" i="3"/>
  <c r="D1619" i="3"/>
  <c r="E1619" i="3"/>
  <c r="G1619" i="3"/>
  <c r="H1619" i="3"/>
  <c r="J1619" i="3"/>
  <c r="K1619" i="3"/>
  <c r="A1620" i="3"/>
  <c r="B1620" i="3"/>
  <c r="D1620" i="3"/>
  <c r="E1620" i="3"/>
  <c r="G1620" i="3"/>
  <c r="H1620" i="3"/>
  <c r="J1620" i="3"/>
  <c r="K1620" i="3"/>
  <c r="A1621" i="3"/>
  <c r="B1621" i="3"/>
  <c r="D1621" i="3"/>
  <c r="E1621" i="3"/>
  <c r="G1621" i="3"/>
  <c r="H1621" i="3"/>
  <c r="J1621" i="3"/>
  <c r="K1621" i="3"/>
  <c r="A1622" i="3"/>
  <c r="B1622" i="3"/>
  <c r="D1622" i="3"/>
  <c r="E1622" i="3"/>
  <c r="G1622" i="3"/>
  <c r="H1622" i="3"/>
  <c r="J1622" i="3"/>
  <c r="K1622" i="3"/>
  <c r="A1623" i="3"/>
  <c r="B1623" i="3"/>
  <c r="D1623" i="3"/>
  <c r="E1623" i="3"/>
  <c r="G1623" i="3"/>
  <c r="H1623" i="3"/>
  <c r="J1623" i="3"/>
  <c r="K1623" i="3"/>
  <c r="A1624" i="3"/>
  <c r="B1624" i="3"/>
  <c r="D1624" i="3"/>
  <c r="E1624" i="3"/>
  <c r="G1624" i="3"/>
  <c r="H1624" i="3"/>
  <c r="J1624" i="3"/>
  <c r="K1624" i="3"/>
  <c r="A1625" i="3"/>
  <c r="B1625" i="3"/>
  <c r="D1625" i="3"/>
  <c r="E1625" i="3"/>
  <c r="G1625" i="3"/>
  <c r="H1625" i="3"/>
  <c r="J1625" i="3"/>
  <c r="K1625" i="3"/>
  <c r="A1626" i="3"/>
  <c r="B1626" i="3"/>
  <c r="D1626" i="3"/>
  <c r="E1626" i="3"/>
  <c r="G1626" i="3"/>
  <c r="H1626" i="3"/>
  <c r="J1626" i="3"/>
  <c r="K1626" i="3"/>
  <c r="A1627" i="3"/>
  <c r="B1627" i="3"/>
  <c r="D1627" i="3"/>
  <c r="E1627" i="3"/>
  <c r="G1627" i="3"/>
  <c r="H1627" i="3"/>
  <c r="J1627" i="3"/>
  <c r="K1627" i="3"/>
  <c r="A1628" i="3"/>
  <c r="B1628" i="3"/>
  <c r="D1628" i="3"/>
  <c r="E1628" i="3"/>
  <c r="G1628" i="3"/>
  <c r="H1628" i="3"/>
  <c r="J1628" i="3"/>
  <c r="K1628" i="3"/>
  <c r="A1629" i="3"/>
  <c r="B1629" i="3"/>
  <c r="D1629" i="3"/>
  <c r="E1629" i="3"/>
  <c r="G1629" i="3"/>
  <c r="H1629" i="3"/>
  <c r="J1629" i="3"/>
  <c r="K1629" i="3"/>
  <c r="A1630" i="3"/>
  <c r="B1630" i="3"/>
  <c r="D1630" i="3"/>
  <c r="E1630" i="3"/>
  <c r="G1630" i="3"/>
  <c r="H1630" i="3"/>
  <c r="J1630" i="3"/>
  <c r="K1630" i="3"/>
  <c r="A1631" i="3"/>
  <c r="B1631" i="3"/>
  <c r="D1631" i="3"/>
  <c r="E1631" i="3"/>
  <c r="G1631" i="3"/>
  <c r="H1631" i="3"/>
  <c r="J1631" i="3"/>
  <c r="K1631" i="3"/>
  <c r="A1632" i="3"/>
  <c r="B1632" i="3"/>
  <c r="D1632" i="3"/>
  <c r="E1632" i="3"/>
  <c r="G1632" i="3"/>
  <c r="H1632" i="3"/>
  <c r="J1632" i="3"/>
  <c r="K1632" i="3"/>
  <c r="A1633" i="3"/>
  <c r="B1633" i="3"/>
  <c r="D1633" i="3"/>
  <c r="E1633" i="3"/>
  <c r="G1633" i="3"/>
  <c r="H1633" i="3"/>
  <c r="J1633" i="3"/>
  <c r="K1633" i="3"/>
  <c r="A1634" i="3"/>
  <c r="B1634" i="3"/>
  <c r="D1634" i="3"/>
  <c r="E1634" i="3"/>
  <c r="G1634" i="3"/>
  <c r="H1634" i="3"/>
  <c r="J1634" i="3"/>
  <c r="K1634" i="3"/>
  <c r="A1635" i="3"/>
  <c r="B1635" i="3"/>
  <c r="D1635" i="3"/>
  <c r="E1635" i="3"/>
  <c r="G1635" i="3"/>
  <c r="H1635" i="3"/>
  <c r="J1635" i="3"/>
  <c r="K1635" i="3"/>
  <c r="A1636" i="3"/>
  <c r="B1636" i="3"/>
  <c r="D1636" i="3"/>
  <c r="E1636" i="3"/>
  <c r="G1636" i="3"/>
  <c r="H1636" i="3"/>
  <c r="J1636" i="3"/>
  <c r="K1636" i="3"/>
  <c r="A1637" i="3"/>
  <c r="B1637" i="3"/>
  <c r="D1637" i="3"/>
  <c r="E1637" i="3"/>
  <c r="G1637" i="3"/>
  <c r="H1637" i="3"/>
  <c r="J1637" i="3"/>
  <c r="K1637" i="3"/>
  <c r="A1638" i="3"/>
  <c r="B1638" i="3"/>
  <c r="D1638" i="3"/>
  <c r="E1638" i="3"/>
  <c r="G1638" i="3"/>
  <c r="H1638" i="3"/>
  <c r="J1638" i="3"/>
  <c r="K1638" i="3"/>
  <c r="A1639" i="3"/>
  <c r="B1639" i="3"/>
  <c r="D1639" i="3"/>
  <c r="E1639" i="3"/>
  <c r="G1639" i="3"/>
  <c r="H1639" i="3"/>
  <c r="J1639" i="3"/>
  <c r="K1639" i="3"/>
  <c r="A1640" i="3"/>
  <c r="B1640" i="3"/>
  <c r="D1640" i="3"/>
  <c r="E1640" i="3"/>
  <c r="G1640" i="3"/>
  <c r="H1640" i="3"/>
  <c r="J1640" i="3"/>
  <c r="K1640" i="3"/>
  <c r="A1641" i="3"/>
  <c r="B1641" i="3"/>
  <c r="D1641" i="3"/>
  <c r="E1641" i="3"/>
  <c r="G1641" i="3"/>
  <c r="H1641" i="3"/>
  <c r="J1641" i="3"/>
  <c r="K1641" i="3"/>
  <c r="A1642" i="3"/>
  <c r="B1642" i="3"/>
  <c r="D1642" i="3"/>
  <c r="E1642" i="3"/>
  <c r="G1642" i="3"/>
  <c r="H1642" i="3"/>
  <c r="J1642" i="3"/>
  <c r="K1642" i="3"/>
  <c r="A1643" i="3"/>
  <c r="B1643" i="3"/>
  <c r="D1643" i="3"/>
  <c r="E1643" i="3"/>
  <c r="G1643" i="3"/>
  <c r="H1643" i="3"/>
  <c r="J1643" i="3"/>
  <c r="K1643" i="3"/>
  <c r="A1644" i="3"/>
  <c r="B1644" i="3"/>
  <c r="D1644" i="3"/>
  <c r="E1644" i="3"/>
  <c r="G1644" i="3"/>
  <c r="H1644" i="3"/>
  <c r="J1644" i="3"/>
  <c r="K1644" i="3"/>
  <c r="A1645" i="3"/>
  <c r="B1645" i="3"/>
  <c r="D1645" i="3"/>
  <c r="E1645" i="3"/>
  <c r="G1645" i="3"/>
  <c r="H1645" i="3"/>
  <c r="J1645" i="3"/>
  <c r="K1645" i="3"/>
  <c r="A1646" i="3"/>
  <c r="B1646" i="3"/>
  <c r="D1646" i="3"/>
  <c r="E1646" i="3"/>
  <c r="G1646" i="3"/>
  <c r="H1646" i="3"/>
  <c r="J1646" i="3"/>
  <c r="K1646" i="3"/>
  <c r="A1647" i="3"/>
  <c r="B1647" i="3"/>
  <c r="D1647" i="3"/>
  <c r="E1647" i="3"/>
  <c r="G1647" i="3"/>
  <c r="H1647" i="3"/>
  <c r="J1647" i="3"/>
  <c r="K1647" i="3"/>
  <c r="A1648" i="3"/>
  <c r="B1648" i="3"/>
  <c r="D1648" i="3"/>
  <c r="E1648" i="3"/>
  <c r="G1648" i="3"/>
  <c r="H1648" i="3"/>
  <c r="J1648" i="3"/>
  <c r="K1648" i="3"/>
  <c r="A1649" i="3"/>
  <c r="B1649" i="3"/>
  <c r="D1649" i="3"/>
  <c r="E1649" i="3"/>
  <c r="G1649" i="3"/>
  <c r="H1649" i="3"/>
  <c r="J1649" i="3"/>
  <c r="K1649" i="3"/>
  <c r="A1650" i="3"/>
  <c r="B1650" i="3"/>
  <c r="D1650" i="3"/>
  <c r="E1650" i="3"/>
  <c r="G1650" i="3"/>
  <c r="H1650" i="3"/>
  <c r="J1650" i="3"/>
  <c r="K1650" i="3"/>
  <c r="A1651" i="3"/>
  <c r="B1651" i="3"/>
  <c r="D1651" i="3"/>
  <c r="E1651" i="3"/>
  <c r="G1651" i="3"/>
  <c r="H1651" i="3"/>
  <c r="J1651" i="3"/>
  <c r="K1651" i="3"/>
  <c r="A1652" i="3"/>
  <c r="B1652" i="3"/>
  <c r="D1652" i="3"/>
  <c r="E1652" i="3"/>
  <c r="G1652" i="3"/>
  <c r="H1652" i="3"/>
  <c r="J1652" i="3"/>
  <c r="K1652" i="3"/>
  <c r="A1653" i="3"/>
  <c r="B1653" i="3"/>
  <c r="D1653" i="3"/>
  <c r="E1653" i="3"/>
  <c r="G1653" i="3"/>
  <c r="H1653" i="3"/>
  <c r="J1653" i="3"/>
  <c r="K1653" i="3"/>
  <c r="A1654" i="3"/>
  <c r="B1654" i="3"/>
  <c r="D1654" i="3"/>
  <c r="E1654" i="3"/>
  <c r="G1654" i="3"/>
  <c r="H1654" i="3"/>
  <c r="J1654" i="3"/>
  <c r="K1654" i="3"/>
  <c r="A1655" i="3"/>
  <c r="B1655" i="3"/>
  <c r="D1655" i="3"/>
  <c r="E1655" i="3"/>
  <c r="G1655" i="3"/>
  <c r="H1655" i="3"/>
  <c r="J1655" i="3"/>
  <c r="K1655" i="3"/>
  <c r="A1656" i="3"/>
  <c r="B1656" i="3"/>
  <c r="D1656" i="3"/>
  <c r="E1656" i="3"/>
  <c r="G1656" i="3"/>
  <c r="H1656" i="3"/>
  <c r="J1656" i="3"/>
  <c r="K1656" i="3"/>
  <c r="A1657" i="3"/>
  <c r="B1657" i="3"/>
  <c r="D1657" i="3"/>
  <c r="E1657" i="3"/>
  <c r="G1657" i="3"/>
  <c r="H1657" i="3"/>
  <c r="J1657" i="3"/>
  <c r="K1657" i="3"/>
  <c r="A1658" i="3"/>
  <c r="B1658" i="3"/>
  <c r="D1658" i="3"/>
  <c r="E1658" i="3"/>
  <c r="G1658" i="3"/>
  <c r="H1658" i="3"/>
  <c r="J1658" i="3"/>
  <c r="K1658" i="3"/>
  <c r="A1659" i="3"/>
  <c r="B1659" i="3"/>
  <c r="D1659" i="3"/>
  <c r="E1659" i="3"/>
  <c r="G1659" i="3"/>
  <c r="H1659" i="3"/>
  <c r="J1659" i="3"/>
  <c r="K1659" i="3"/>
  <c r="A1660" i="3"/>
  <c r="B1660" i="3"/>
  <c r="D1660" i="3"/>
  <c r="E1660" i="3"/>
  <c r="G1660" i="3"/>
  <c r="H1660" i="3"/>
  <c r="J1660" i="3"/>
  <c r="K1660" i="3"/>
  <c r="A1661" i="3"/>
  <c r="B1661" i="3"/>
  <c r="D1661" i="3"/>
  <c r="E1661" i="3"/>
  <c r="G1661" i="3"/>
  <c r="H1661" i="3"/>
  <c r="J1661" i="3"/>
  <c r="K1661" i="3"/>
  <c r="A1662" i="3"/>
  <c r="B1662" i="3"/>
  <c r="D1662" i="3"/>
  <c r="E1662" i="3"/>
  <c r="G1662" i="3"/>
  <c r="H1662" i="3"/>
  <c r="J1662" i="3"/>
  <c r="K1662" i="3"/>
  <c r="A1663" i="3"/>
  <c r="B1663" i="3"/>
  <c r="D1663" i="3"/>
  <c r="E1663" i="3"/>
  <c r="G1663" i="3"/>
  <c r="H1663" i="3"/>
  <c r="J1663" i="3"/>
  <c r="K1663" i="3"/>
  <c r="A1664" i="3"/>
  <c r="B1664" i="3"/>
  <c r="D1664" i="3"/>
  <c r="E1664" i="3"/>
  <c r="G1664" i="3"/>
  <c r="H1664" i="3"/>
  <c r="J1664" i="3"/>
  <c r="K1664" i="3"/>
  <c r="A1665" i="3"/>
  <c r="B1665" i="3"/>
  <c r="D1665" i="3"/>
  <c r="E1665" i="3"/>
  <c r="G1665" i="3"/>
  <c r="H1665" i="3"/>
  <c r="J1665" i="3"/>
  <c r="K1665" i="3"/>
  <c r="A1666" i="3"/>
  <c r="B1666" i="3"/>
  <c r="D1666" i="3"/>
  <c r="E1666" i="3"/>
  <c r="G1666" i="3"/>
  <c r="H1666" i="3"/>
  <c r="J1666" i="3"/>
  <c r="K1666" i="3"/>
  <c r="A1667" i="3"/>
  <c r="B1667" i="3"/>
  <c r="D1667" i="3"/>
  <c r="E1667" i="3"/>
  <c r="G1667" i="3"/>
  <c r="H1667" i="3"/>
  <c r="J1667" i="3"/>
  <c r="K1667" i="3"/>
  <c r="A1668" i="3"/>
  <c r="B1668" i="3"/>
  <c r="D1668" i="3"/>
  <c r="E1668" i="3"/>
  <c r="G1668" i="3"/>
  <c r="H1668" i="3"/>
  <c r="J1668" i="3"/>
  <c r="K1668" i="3"/>
  <c r="A1669" i="3"/>
  <c r="B1669" i="3"/>
  <c r="D1669" i="3"/>
  <c r="E1669" i="3"/>
  <c r="G1669" i="3"/>
  <c r="H1669" i="3"/>
  <c r="J1669" i="3"/>
  <c r="K1669" i="3"/>
  <c r="A1670" i="3"/>
  <c r="B1670" i="3"/>
  <c r="D1670" i="3"/>
  <c r="E1670" i="3"/>
  <c r="G1670" i="3"/>
  <c r="H1670" i="3"/>
  <c r="J1670" i="3"/>
  <c r="K1670" i="3"/>
  <c r="A1671" i="3"/>
  <c r="B1671" i="3"/>
  <c r="D1671" i="3"/>
  <c r="E1671" i="3"/>
  <c r="G1671" i="3"/>
  <c r="H1671" i="3"/>
  <c r="J1671" i="3"/>
  <c r="K1671" i="3"/>
  <c r="A1672" i="3"/>
  <c r="B1672" i="3"/>
  <c r="D1672" i="3"/>
  <c r="E1672" i="3"/>
  <c r="G1672" i="3"/>
  <c r="H1672" i="3"/>
  <c r="J1672" i="3"/>
  <c r="K1672" i="3"/>
  <c r="A1673" i="3"/>
  <c r="B1673" i="3"/>
  <c r="D1673" i="3"/>
  <c r="E1673" i="3"/>
  <c r="G1673" i="3"/>
  <c r="H1673" i="3"/>
  <c r="J1673" i="3"/>
  <c r="K1673" i="3"/>
  <c r="A1674" i="3"/>
  <c r="B1674" i="3"/>
  <c r="D1674" i="3"/>
  <c r="E1674" i="3"/>
  <c r="G1674" i="3"/>
  <c r="H1674" i="3"/>
  <c r="J1674" i="3"/>
  <c r="K1674" i="3"/>
  <c r="A1675" i="3"/>
  <c r="B1675" i="3"/>
  <c r="D1675" i="3"/>
  <c r="E1675" i="3"/>
  <c r="G1675" i="3"/>
  <c r="H1675" i="3"/>
  <c r="J1675" i="3"/>
  <c r="K1675" i="3"/>
  <c r="A1676" i="3"/>
  <c r="B1676" i="3"/>
  <c r="D1676" i="3"/>
  <c r="E1676" i="3"/>
  <c r="G1676" i="3"/>
  <c r="H1676" i="3"/>
  <c r="J1676" i="3"/>
  <c r="K1676" i="3"/>
  <c r="A1677" i="3"/>
  <c r="B1677" i="3"/>
  <c r="D1677" i="3"/>
  <c r="E1677" i="3"/>
  <c r="G1677" i="3"/>
  <c r="H1677" i="3"/>
  <c r="J1677" i="3"/>
  <c r="K1677" i="3"/>
  <c r="A1678" i="3"/>
  <c r="B1678" i="3"/>
  <c r="D1678" i="3"/>
  <c r="E1678" i="3"/>
  <c r="G1678" i="3"/>
  <c r="H1678" i="3"/>
  <c r="J1678" i="3"/>
  <c r="K1678" i="3"/>
  <c r="A1679" i="3"/>
  <c r="B1679" i="3"/>
  <c r="D1679" i="3"/>
  <c r="E1679" i="3"/>
  <c r="G1679" i="3"/>
  <c r="H1679" i="3"/>
  <c r="J1679" i="3"/>
  <c r="K1679" i="3"/>
  <c r="A1680" i="3"/>
  <c r="B1680" i="3"/>
  <c r="D1680" i="3"/>
  <c r="E1680" i="3"/>
  <c r="G1680" i="3"/>
  <c r="H1680" i="3"/>
  <c r="J1680" i="3"/>
  <c r="K1680" i="3"/>
  <c r="A1681" i="3"/>
  <c r="B1681" i="3"/>
  <c r="D1681" i="3"/>
  <c r="E1681" i="3"/>
  <c r="G1681" i="3"/>
  <c r="H1681" i="3"/>
  <c r="J1681" i="3"/>
  <c r="K1681" i="3"/>
  <c r="A1682" i="3"/>
  <c r="B1682" i="3"/>
  <c r="D1682" i="3"/>
  <c r="E1682" i="3"/>
  <c r="G1682" i="3"/>
  <c r="H1682" i="3"/>
  <c r="J1682" i="3"/>
  <c r="K1682" i="3"/>
  <c r="A1683" i="3"/>
  <c r="B1683" i="3"/>
  <c r="D1683" i="3"/>
  <c r="E1683" i="3"/>
  <c r="G1683" i="3"/>
  <c r="H1683" i="3"/>
  <c r="J1683" i="3"/>
  <c r="K1683" i="3"/>
  <c r="A1684" i="3"/>
  <c r="B1684" i="3"/>
  <c r="D1684" i="3"/>
  <c r="E1684" i="3"/>
  <c r="G1684" i="3"/>
  <c r="H1684" i="3"/>
  <c r="J1684" i="3"/>
  <c r="K1684" i="3"/>
  <c r="A1685" i="3"/>
  <c r="B1685" i="3"/>
  <c r="D1685" i="3"/>
  <c r="E1685" i="3"/>
  <c r="G1685" i="3"/>
  <c r="H1685" i="3"/>
  <c r="J1685" i="3"/>
  <c r="K1685" i="3"/>
  <c r="A1686" i="3"/>
  <c r="B1686" i="3"/>
  <c r="D1686" i="3"/>
  <c r="E1686" i="3"/>
  <c r="G1686" i="3"/>
  <c r="H1686" i="3"/>
  <c r="J1686" i="3"/>
  <c r="K1686" i="3"/>
  <c r="A1687" i="3"/>
  <c r="B1687" i="3"/>
  <c r="D1687" i="3"/>
  <c r="E1687" i="3"/>
  <c r="G1687" i="3"/>
  <c r="H1687" i="3"/>
  <c r="J1687" i="3"/>
  <c r="K1687" i="3"/>
  <c r="A1688" i="3"/>
  <c r="B1688" i="3"/>
  <c r="D1688" i="3"/>
  <c r="E1688" i="3"/>
  <c r="G1688" i="3"/>
  <c r="H1688" i="3"/>
  <c r="J1688" i="3"/>
  <c r="K1688" i="3"/>
  <c r="A1689" i="3"/>
  <c r="B1689" i="3"/>
  <c r="D1689" i="3"/>
  <c r="E1689" i="3"/>
  <c r="G1689" i="3"/>
  <c r="H1689" i="3"/>
  <c r="J1689" i="3"/>
  <c r="K1689" i="3"/>
  <c r="A1690" i="3"/>
  <c r="B1690" i="3"/>
  <c r="D1690" i="3"/>
  <c r="E1690" i="3"/>
  <c r="G1690" i="3"/>
  <c r="H1690" i="3"/>
  <c r="J1690" i="3"/>
  <c r="K1690" i="3"/>
  <c r="A1691" i="3"/>
  <c r="B1691" i="3"/>
  <c r="D1691" i="3"/>
  <c r="E1691" i="3"/>
  <c r="G1691" i="3"/>
  <c r="H1691" i="3"/>
  <c r="J1691" i="3"/>
  <c r="K1691" i="3"/>
  <c r="A1692" i="3"/>
  <c r="B1692" i="3"/>
  <c r="D1692" i="3"/>
  <c r="E1692" i="3"/>
  <c r="G1692" i="3"/>
  <c r="H1692" i="3"/>
  <c r="J1692" i="3"/>
  <c r="K1692" i="3"/>
  <c r="A1693" i="3"/>
  <c r="B1693" i="3"/>
  <c r="D1693" i="3"/>
  <c r="E1693" i="3"/>
  <c r="G1693" i="3"/>
  <c r="H1693" i="3"/>
  <c r="J1693" i="3"/>
  <c r="K1693" i="3"/>
  <c r="A1694" i="3"/>
  <c r="B1694" i="3"/>
  <c r="D1694" i="3"/>
  <c r="E1694" i="3"/>
  <c r="G1694" i="3"/>
  <c r="H1694" i="3"/>
  <c r="J1694" i="3"/>
  <c r="K1694" i="3"/>
  <c r="A1695" i="3"/>
  <c r="B1695" i="3"/>
  <c r="D1695" i="3"/>
  <c r="E1695" i="3"/>
  <c r="G1695" i="3"/>
  <c r="H1695" i="3"/>
  <c r="J1695" i="3"/>
  <c r="K1695" i="3"/>
  <c r="A1696" i="3"/>
  <c r="B1696" i="3"/>
  <c r="D1696" i="3"/>
  <c r="E1696" i="3"/>
  <c r="G1696" i="3"/>
  <c r="H1696" i="3"/>
  <c r="J1696" i="3"/>
  <c r="K1696" i="3"/>
  <c r="A1697" i="3"/>
  <c r="B1697" i="3"/>
  <c r="D1697" i="3"/>
  <c r="E1697" i="3"/>
  <c r="G1697" i="3"/>
  <c r="H1697" i="3"/>
  <c r="J1697" i="3"/>
  <c r="K1697" i="3"/>
  <c r="A1698" i="3"/>
  <c r="B1698" i="3"/>
  <c r="D1698" i="3"/>
  <c r="E1698" i="3"/>
  <c r="G1698" i="3"/>
  <c r="H1698" i="3"/>
  <c r="J1698" i="3"/>
  <c r="K1698" i="3"/>
  <c r="A1699" i="3"/>
  <c r="B1699" i="3"/>
  <c r="D1699" i="3"/>
  <c r="E1699" i="3"/>
  <c r="G1699" i="3"/>
  <c r="H1699" i="3"/>
  <c r="J1699" i="3"/>
  <c r="K1699" i="3"/>
  <c r="A1700" i="3"/>
  <c r="B1700" i="3"/>
  <c r="D1700" i="3"/>
  <c r="E1700" i="3"/>
  <c r="G1700" i="3"/>
  <c r="H1700" i="3"/>
  <c r="J1700" i="3"/>
  <c r="K1700" i="3"/>
  <c r="A1701" i="3"/>
  <c r="B1701" i="3"/>
  <c r="D1701" i="3"/>
  <c r="E1701" i="3"/>
  <c r="G1701" i="3"/>
  <c r="H1701" i="3"/>
  <c r="J1701" i="3"/>
  <c r="K1701" i="3"/>
  <c r="A1702" i="3"/>
  <c r="B1702" i="3"/>
  <c r="D1702" i="3"/>
  <c r="E1702" i="3"/>
  <c r="G1702" i="3"/>
  <c r="H1702" i="3"/>
  <c r="J1702" i="3"/>
  <c r="K1702" i="3"/>
  <c r="A1703" i="3"/>
  <c r="B1703" i="3"/>
  <c r="D1703" i="3"/>
  <c r="E1703" i="3"/>
  <c r="G1703" i="3"/>
  <c r="H1703" i="3"/>
  <c r="J1703" i="3"/>
  <c r="K1703" i="3"/>
  <c r="A1704" i="3"/>
  <c r="B1704" i="3"/>
  <c r="D1704" i="3"/>
  <c r="E1704" i="3"/>
  <c r="G1704" i="3"/>
  <c r="H1704" i="3"/>
  <c r="J1704" i="3"/>
  <c r="K1704" i="3"/>
  <c r="A1705" i="3"/>
  <c r="B1705" i="3"/>
  <c r="D1705" i="3"/>
  <c r="E1705" i="3"/>
  <c r="G1705" i="3"/>
  <c r="H1705" i="3"/>
  <c r="J1705" i="3"/>
  <c r="K1705" i="3"/>
  <c r="A1706" i="3"/>
  <c r="B1706" i="3"/>
  <c r="D1706" i="3"/>
  <c r="E1706" i="3"/>
  <c r="G1706" i="3"/>
  <c r="H1706" i="3"/>
  <c r="J1706" i="3"/>
  <c r="K1706" i="3"/>
  <c r="A1707" i="3"/>
  <c r="B1707" i="3"/>
  <c r="D1707" i="3"/>
  <c r="E1707" i="3"/>
  <c r="G1707" i="3"/>
  <c r="H1707" i="3"/>
  <c r="J1707" i="3"/>
  <c r="K1707" i="3"/>
  <c r="A1708" i="3"/>
  <c r="B1708" i="3"/>
  <c r="D1708" i="3"/>
  <c r="E1708" i="3"/>
  <c r="G1708" i="3"/>
  <c r="H1708" i="3"/>
  <c r="J1708" i="3"/>
  <c r="K1708" i="3"/>
  <c r="A1709" i="3"/>
  <c r="B1709" i="3"/>
  <c r="D1709" i="3"/>
  <c r="E1709" i="3"/>
  <c r="G1709" i="3"/>
  <c r="H1709" i="3"/>
  <c r="J1709" i="3"/>
  <c r="K1709" i="3"/>
  <c r="A1710" i="3"/>
  <c r="B1710" i="3"/>
  <c r="D1710" i="3"/>
  <c r="E1710" i="3"/>
  <c r="G1710" i="3"/>
  <c r="H1710" i="3"/>
  <c r="J1710" i="3"/>
  <c r="K1710" i="3"/>
  <c r="A1711" i="3"/>
  <c r="B1711" i="3"/>
  <c r="D1711" i="3"/>
  <c r="E1711" i="3"/>
  <c r="G1711" i="3"/>
  <c r="H1711" i="3"/>
  <c r="J1711" i="3"/>
  <c r="K1711" i="3"/>
  <c r="A1712" i="3"/>
  <c r="B1712" i="3"/>
  <c r="D1712" i="3"/>
  <c r="E1712" i="3"/>
  <c r="G1712" i="3"/>
  <c r="H1712" i="3"/>
  <c r="J1712" i="3"/>
  <c r="K1712" i="3"/>
  <c r="A1713" i="3"/>
  <c r="B1713" i="3"/>
  <c r="D1713" i="3"/>
  <c r="E1713" i="3"/>
  <c r="G1713" i="3"/>
  <c r="H1713" i="3"/>
  <c r="J1713" i="3"/>
  <c r="K1713" i="3"/>
  <c r="A1714" i="3"/>
  <c r="B1714" i="3"/>
  <c r="D1714" i="3"/>
  <c r="E1714" i="3"/>
  <c r="G1714" i="3"/>
  <c r="H1714" i="3"/>
  <c r="J1714" i="3"/>
  <c r="K1714" i="3"/>
  <c r="A1715" i="3"/>
  <c r="B1715" i="3"/>
  <c r="D1715" i="3"/>
  <c r="E1715" i="3"/>
  <c r="G1715" i="3"/>
  <c r="H1715" i="3"/>
  <c r="J1715" i="3"/>
  <c r="K1715" i="3"/>
  <c r="A1716" i="3"/>
  <c r="B1716" i="3"/>
  <c r="D1716" i="3"/>
  <c r="E1716" i="3"/>
  <c r="G1716" i="3"/>
  <c r="H1716" i="3"/>
  <c r="J1716" i="3"/>
  <c r="K1716" i="3"/>
  <c r="A1717" i="3"/>
  <c r="B1717" i="3"/>
  <c r="D1717" i="3"/>
  <c r="E1717" i="3"/>
  <c r="G1717" i="3"/>
  <c r="H1717" i="3"/>
  <c r="J1717" i="3"/>
  <c r="K1717" i="3"/>
  <c r="A1718" i="3"/>
  <c r="B1718" i="3"/>
  <c r="D1718" i="3"/>
  <c r="E1718" i="3"/>
  <c r="G1718" i="3"/>
  <c r="H1718" i="3"/>
  <c r="J1718" i="3"/>
  <c r="K1718" i="3"/>
  <c r="A1719" i="3"/>
  <c r="B1719" i="3"/>
  <c r="D1719" i="3"/>
  <c r="E1719" i="3"/>
  <c r="G1719" i="3"/>
  <c r="H1719" i="3"/>
  <c r="J1719" i="3"/>
  <c r="K1719" i="3"/>
  <c r="A1720" i="3"/>
  <c r="B1720" i="3"/>
  <c r="D1720" i="3"/>
  <c r="E1720" i="3"/>
  <c r="G1720" i="3"/>
  <c r="H1720" i="3"/>
  <c r="J1720" i="3"/>
  <c r="K1720" i="3"/>
  <c r="A1721" i="3"/>
  <c r="B1721" i="3"/>
  <c r="D1721" i="3"/>
  <c r="E1721" i="3"/>
  <c r="G1721" i="3"/>
  <c r="H1721" i="3"/>
  <c r="J1721" i="3"/>
  <c r="K1721" i="3"/>
  <c r="A1722" i="3"/>
  <c r="B1722" i="3"/>
  <c r="D1722" i="3"/>
  <c r="E1722" i="3"/>
  <c r="G1722" i="3"/>
  <c r="H1722" i="3"/>
  <c r="J1722" i="3"/>
  <c r="K1722" i="3"/>
  <c r="A1723" i="3"/>
  <c r="B1723" i="3"/>
  <c r="D1723" i="3"/>
  <c r="E1723" i="3"/>
  <c r="G1723" i="3"/>
  <c r="H1723" i="3"/>
  <c r="J1723" i="3"/>
  <c r="K1723" i="3"/>
  <c r="A1724" i="3"/>
  <c r="B1724" i="3"/>
  <c r="D1724" i="3"/>
  <c r="E1724" i="3"/>
  <c r="G1724" i="3"/>
  <c r="H1724" i="3"/>
  <c r="J1724" i="3"/>
  <c r="K1724" i="3"/>
  <c r="A1725" i="3"/>
  <c r="B1725" i="3"/>
  <c r="D1725" i="3"/>
  <c r="E1725" i="3"/>
  <c r="G1725" i="3"/>
  <c r="H1725" i="3"/>
  <c r="J1725" i="3"/>
  <c r="K1725" i="3"/>
  <c r="A1726" i="3"/>
  <c r="B1726" i="3"/>
  <c r="D1726" i="3"/>
  <c r="E1726" i="3"/>
  <c r="G1726" i="3"/>
  <c r="H1726" i="3"/>
  <c r="J1726" i="3"/>
  <c r="K1726" i="3"/>
  <c r="A1727" i="3"/>
  <c r="B1727" i="3"/>
  <c r="D1727" i="3"/>
  <c r="E1727" i="3"/>
  <c r="G1727" i="3"/>
  <c r="H1727" i="3"/>
  <c r="J1727" i="3"/>
  <c r="K1727" i="3"/>
  <c r="A1728" i="3"/>
  <c r="B1728" i="3"/>
  <c r="D1728" i="3"/>
  <c r="E1728" i="3"/>
  <c r="G1728" i="3"/>
  <c r="H1728" i="3"/>
  <c r="J1728" i="3"/>
  <c r="K1728" i="3"/>
  <c r="A1729" i="3"/>
  <c r="B1729" i="3"/>
  <c r="D1729" i="3"/>
  <c r="E1729" i="3"/>
  <c r="G1729" i="3"/>
  <c r="H1729" i="3"/>
  <c r="J1729" i="3"/>
  <c r="K1729" i="3"/>
  <c r="A1730" i="3"/>
  <c r="B1730" i="3"/>
  <c r="D1730" i="3"/>
  <c r="E1730" i="3"/>
  <c r="G1730" i="3"/>
  <c r="H1730" i="3"/>
  <c r="J1730" i="3"/>
  <c r="K1730" i="3"/>
  <c r="A1731" i="3"/>
  <c r="B1731" i="3"/>
  <c r="D1731" i="3"/>
  <c r="E1731" i="3"/>
  <c r="G1731" i="3"/>
  <c r="H1731" i="3"/>
  <c r="J1731" i="3"/>
  <c r="K1731" i="3"/>
  <c r="A1732" i="3"/>
  <c r="B1732" i="3"/>
  <c r="D1732" i="3"/>
  <c r="E1732" i="3"/>
  <c r="G1732" i="3"/>
  <c r="H1732" i="3"/>
  <c r="J1732" i="3"/>
  <c r="K1732" i="3"/>
  <c r="A1733" i="3"/>
  <c r="B1733" i="3"/>
  <c r="D1733" i="3"/>
  <c r="E1733" i="3"/>
  <c r="G1733" i="3"/>
  <c r="H1733" i="3"/>
  <c r="J1733" i="3"/>
  <c r="K1733" i="3"/>
  <c r="A1734" i="3"/>
  <c r="B1734" i="3"/>
  <c r="D1734" i="3"/>
  <c r="E1734" i="3"/>
  <c r="G1734" i="3"/>
  <c r="H1734" i="3"/>
  <c r="J1734" i="3"/>
  <c r="K1734" i="3"/>
  <c r="A1735" i="3"/>
  <c r="B1735" i="3"/>
  <c r="D1735" i="3"/>
  <c r="E1735" i="3"/>
  <c r="G1735" i="3"/>
  <c r="H1735" i="3"/>
  <c r="J1735" i="3"/>
  <c r="K1735" i="3"/>
  <c r="A1736" i="3"/>
  <c r="B1736" i="3"/>
  <c r="D1736" i="3"/>
  <c r="E1736" i="3"/>
  <c r="G1736" i="3"/>
  <c r="H1736" i="3"/>
  <c r="J1736" i="3"/>
  <c r="K1736" i="3"/>
  <c r="A1737" i="3"/>
  <c r="B1737" i="3"/>
  <c r="D1737" i="3"/>
  <c r="E1737" i="3"/>
  <c r="G1737" i="3"/>
  <c r="H1737" i="3"/>
  <c r="J1737" i="3"/>
  <c r="K1737" i="3"/>
  <c r="A1738" i="3"/>
  <c r="B1738" i="3"/>
  <c r="D1738" i="3"/>
  <c r="E1738" i="3"/>
  <c r="G1738" i="3"/>
  <c r="H1738" i="3"/>
  <c r="J1738" i="3"/>
  <c r="K1738" i="3"/>
  <c r="A1739" i="3"/>
  <c r="B1739" i="3"/>
  <c r="D1739" i="3"/>
  <c r="E1739" i="3"/>
  <c r="G1739" i="3"/>
  <c r="H1739" i="3"/>
  <c r="J1739" i="3"/>
  <c r="K1739" i="3"/>
  <c r="A1740" i="3"/>
  <c r="B1740" i="3"/>
  <c r="D1740" i="3"/>
  <c r="E1740" i="3"/>
  <c r="G1740" i="3"/>
  <c r="H1740" i="3"/>
  <c r="J1740" i="3"/>
  <c r="K1740" i="3"/>
  <c r="A1741" i="3"/>
  <c r="B1741" i="3"/>
  <c r="D1741" i="3"/>
  <c r="E1741" i="3"/>
  <c r="G1741" i="3"/>
  <c r="H1741" i="3"/>
  <c r="J1741" i="3"/>
  <c r="K1741" i="3"/>
  <c r="A1742" i="3"/>
  <c r="B1742" i="3"/>
  <c r="D1742" i="3"/>
  <c r="E1742" i="3"/>
  <c r="G1742" i="3"/>
  <c r="H1742" i="3"/>
  <c r="J1742" i="3"/>
  <c r="K1742" i="3"/>
  <c r="A1743" i="3"/>
  <c r="B1743" i="3"/>
  <c r="D1743" i="3"/>
  <c r="E1743" i="3"/>
  <c r="G1743" i="3"/>
  <c r="H1743" i="3"/>
  <c r="J1743" i="3"/>
  <c r="K1743" i="3"/>
  <c r="A1744" i="3"/>
  <c r="B1744" i="3"/>
  <c r="D1744" i="3"/>
  <c r="E1744" i="3"/>
  <c r="G1744" i="3"/>
  <c r="H1744" i="3"/>
  <c r="J1744" i="3"/>
  <c r="K1744" i="3"/>
  <c r="A1745" i="3"/>
  <c r="B1745" i="3"/>
  <c r="D1745" i="3"/>
  <c r="E1745" i="3"/>
  <c r="G1745" i="3"/>
  <c r="H1745" i="3"/>
  <c r="J1745" i="3"/>
  <c r="K1745" i="3"/>
  <c r="A1746" i="3"/>
  <c r="B1746" i="3"/>
  <c r="D1746" i="3"/>
  <c r="E1746" i="3"/>
  <c r="G1746" i="3"/>
  <c r="H1746" i="3"/>
  <c r="J1746" i="3"/>
  <c r="K1746" i="3"/>
  <c r="A1747" i="3"/>
  <c r="B1747" i="3"/>
  <c r="D1747" i="3"/>
  <c r="E1747" i="3"/>
  <c r="G1747" i="3"/>
  <c r="H1747" i="3"/>
  <c r="J1747" i="3"/>
  <c r="K1747" i="3"/>
  <c r="A1748" i="3"/>
  <c r="B1748" i="3"/>
  <c r="D1748" i="3"/>
  <c r="E1748" i="3"/>
  <c r="G1748" i="3"/>
  <c r="H1748" i="3"/>
  <c r="J1748" i="3"/>
  <c r="K1748" i="3"/>
  <c r="A1749" i="3"/>
  <c r="B1749" i="3"/>
  <c r="D1749" i="3"/>
  <c r="E1749" i="3"/>
  <c r="G1749" i="3"/>
  <c r="H1749" i="3"/>
  <c r="J1749" i="3"/>
  <c r="K1749" i="3"/>
  <c r="A1750" i="3"/>
  <c r="B1750" i="3"/>
  <c r="D1750" i="3"/>
  <c r="E1750" i="3"/>
  <c r="G1750" i="3"/>
  <c r="H1750" i="3"/>
  <c r="J1750" i="3"/>
  <c r="K1750" i="3"/>
  <c r="A1751" i="3"/>
  <c r="B1751" i="3"/>
  <c r="D1751" i="3"/>
  <c r="E1751" i="3"/>
  <c r="G1751" i="3"/>
  <c r="H1751" i="3"/>
  <c r="J1751" i="3"/>
  <c r="K1751" i="3"/>
  <c r="A1752" i="3"/>
  <c r="B1752" i="3"/>
  <c r="D1752" i="3"/>
  <c r="E1752" i="3"/>
  <c r="G1752" i="3"/>
  <c r="H1752" i="3"/>
  <c r="J1752" i="3"/>
  <c r="K1752" i="3"/>
  <c r="A1753" i="3"/>
  <c r="B1753" i="3"/>
  <c r="D1753" i="3"/>
  <c r="E1753" i="3"/>
  <c r="G1753" i="3"/>
  <c r="H1753" i="3"/>
  <c r="J1753" i="3"/>
  <c r="K1753" i="3"/>
  <c r="A1754" i="3"/>
  <c r="B1754" i="3"/>
  <c r="D1754" i="3"/>
  <c r="E1754" i="3"/>
  <c r="G1754" i="3"/>
  <c r="H1754" i="3"/>
  <c r="J1754" i="3"/>
  <c r="K1754" i="3"/>
  <c r="A1755" i="3"/>
  <c r="B1755" i="3"/>
  <c r="D1755" i="3"/>
  <c r="E1755" i="3"/>
  <c r="G1755" i="3"/>
  <c r="H1755" i="3"/>
  <c r="J1755" i="3"/>
  <c r="K1755" i="3"/>
  <c r="A1756" i="3"/>
  <c r="B1756" i="3"/>
  <c r="D1756" i="3"/>
  <c r="E1756" i="3"/>
  <c r="G1756" i="3"/>
  <c r="H1756" i="3"/>
  <c r="J1756" i="3"/>
  <c r="K1756" i="3"/>
  <c r="A1757" i="3"/>
  <c r="B1757" i="3"/>
  <c r="D1757" i="3"/>
  <c r="E1757" i="3"/>
  <c r="G1757" i="3"/>
  <c r="H1757" i="3"/>
  <c r="J1757" i="3"/>
  <c r="K1757" i="3"/>
  <c r="A1758" i="3"/>
  <c r="B1758" i="3"/>
  <c r="D1758" i="3"/>
  <c r="E1758" i="3"/>
  <c r="G1758" i="3"/>
  <c r="H1758" i="3"/>
  <c r="J1758" i="3"/>
  <c r="K1758" i="3"/>
  <c r="A1759" i="3"/>
  <c r="B1759" i="3"/>
  <c r="D1759" i="3"/>
  <c r="E1759" i="3"/>
  <c r="G1759" i="3"/>
  <c r="H1759" i="3"/>
  <c r="J1759" i="3"/>
  <c r="K1759" i="3"/>
  <c r="A1760" i="3"/>
  <c r="B1760" i="3"/>
  <c r="D1760" i="3"/>
  <c r="E1760" i="3"/>
  <c r="G1760" i="3"/>
  <c r="H1760" i="3"/>
  <c r="J1760" i="3"/>
  <c r="K1760" i="3"/>
  <c r="A1761" i="3"/>
  <c r="B1761" i="3"/>
  <c r="D1761" i="3"/>
  <c r="E1761" i="3"/>
  <c r="G1761" i="3"/>
  <c r="H1761" i="3"/>
  <c r="J1761" i="3"/>
  <c r="K1761" i="3"/>
  <c r="A1762" i="3"/>
  <c r="B1762" i="3"/>
  <c r="D1762" i="3"/>
  <c r="E1762" i="3"/>
  <c r="G1762" i="3"/>
  <c r="H1762" i="3"/>
  <c r="J1762" i="3"/>
  <c r="K1762" i="3"/>
  <c r="A1763" i="3"/>
  <c r="B1763" i="3"/>
  <c r="D1763" i="3"/>
  <c r="E1763" i="3"/>
  <c r="G1763" i="3"/>
  <c r="H1763" i="3"/>
  <c r="J1763" i="3"/>
  <c r="K1763" i="3"/>
  <c r="A1764" i="3"/>
  <c r="B1764" i="3"/>
  <c r="D1764" i="3"/>
  <c r="E1764" i="3"/>
  <c r="G1764" i="3"/>
  <c r="H1764" i="3"/>
  <c r="J1764" i="3"/>
  <c r="K1764" i="3"/>
  <c r="A1765" i="3"/>
  <c r="B1765" i="3"/>
  <c r="D1765" i="3"/>
  <c r="E1765" i="3"/>
  <c r="G1765" i="3"/>
  <c r="H1765" i="3"/>
  <c r="J1765" i="3"/>
  <c r="K1765" i="3"/>
  <c r="A1766" i="3"/>
  <c r="B1766" i="3"/>
  <c r="D1766" i="3"/>
  <c r="E1766" i="3"/>
  <c r="G1766" i="3"/>
  <c r="H1766" i="3"/>
  <c r="J1766" i="3"/>
  <c r="K1766" i="3"/>
  <c r="A1767" i="3"/>
  <c r="B1767" i="3"/>
  <c r="D1767" i="3"/>
  <c r="E1767" i="3"/>
  <c r="G1767" i="3"/>
  <c r="H1767" i="3"/>
  <c r="J1767" i="3"/>
  <c r="K1767" i="3"/>
  <c r="A1768" i="3"/>
  <c r="B1768" i="3"/>
  <c r="D1768" i="3"/>
  <c r="E1768" i="3"/>
  <c r="G1768" i="3"/>
  <c r="H1768" i="3"/>
  <c r="J1768" i="3"/>
  <c r="K1768" i="3"/>
  <c r="A1769" i="3"/>
  <c r="B1769" i="3"/>
  <c r="D1769" i="3"/>
  <c r="E1769" i="3"/>
  <c r="G1769" i="3"/>
  <c r="H1769" i="3"/>
  <c r="J1769" i="3"/>
  <c r="K1769" i="3"/>
  <c r="A1770" i="3"/>
  <c r="B1770" i="3"/>
  <c r="D1770" i="3"/>
  <c r="E1770" i="3"/>
  <c r="G1770" i="3"/>
  <c r="H1770" i="3"/>
  <c r="J1770" i="3"/>
  <c r="K1770" i="3"/>
  <c r="A1771" i="3"/>
  <c r="B1771" i="3"/>
  <c r="D1771" i="3"/>
  <c r="E1771" i="3"/>
  <c r="G1771" i="3"/>
  <c r="H1771" i="3"/>
  <c r="J1771" i="3"/>
  <c r="K1771" i="3"/>
  <c r="A1772" i="3"/>
  <c r="B1772" i="3"/>
  <c r="D1772" i="3"/>
  <c r="E1772" i="3"/>
  <c r="G1772" i="3"/>
  <c r="H1772" i="3"/>
  <c r="J1772" i="3"/>
  <c r="K1772" i="3"/>
  <c r="A1773" i="3"/>
  <c r="B1773" i="3"/>
  <c r="D1773" i="3"/>
  <c r="E1773" i="3"/>
  <c r="G1773" i="3"/>
  <c r="H1773" i="3"/>
  <c r="J1773" i="3"/>
  <c r="K1773" i="3"/>
  <c r="A1774" i="3"/>
  <c r="B1774" i="3"/>
  <c r="D1774" i="3"/>
  <c r="E1774" i="3"/>
  <c r="G1774" i="3"/>
  <c r="H1774" i="3"/>
  <c r="J1774" i="3"/>
  <c r="K1774" i="3"/>
  <c r="A1775" i="3"/>
  <c r="B1775" i="3"/>
  <c r="D1775" i="3"/>
  <c r="E1775" i="3"/>
  <c r="G1775" i="3"/>
  <c r="H1775" i="3"/>
  <c r="J1775" i="3"/>
  <c r="K1775" i="3"/>
  <c r="A1776" i="3"/>
  <c r="B1776" i="3"/>
  <c r="D1776" i="3"/>
  <c r="E1776" i="3"/>
  <c r="G1776" i="3"/>
  <c r="H1776" i="3"/>
  <c r="J1776" i="3"/>
  <c r="K1776" i="3"/>
  <c r="A1777" i="3"/>
  <c r="B1777" i="3"/>
  <c r="D1777" i="3"/>
  <c r="E1777" i="3"/>
  <c r="G1777" i="3"/>
  <c r="H1777" i="3"/>
  <c r="J1777" i="3"/>
  <c r="K1777" i="3"/>
  <c r="A1778" i="3"/>
  <c r="B1778" i="3"/>
  <c r="D1778" i="3"/>
  <c r="E1778" i="3"/>
  <c r="G1778" i="3"/>
  <c r="H1778" i="3"/>
  <c r="J1778" i="3"/>
  <c r="K1778" i="3"/>
  <c r="A1779" i="3"/>
  <c r="B1779" i="3"/>
  <c r="D1779" i="3"/>
  <c r="E1779" i="3"/>
  <c r="G1779" i="3"/>
  <c r="H1779" i="3"/>
  <c r="J1779" i="3"/>
  <c r="K1779" i="3"/>
  <c r="A1780" i="3"/>
  <c r="B1780" i="3"/>
  <c r="D1780" i="3"/>
  <c r="E1780" i="3"/>
  <c r="G1780" i="3"/>
  <c r="H1780" i="3"/>
  <c r="J1780" i="3"/>
  <c r="K1780" i="3"/>
  <c r="A1781" i="3"/>
  <c r="B1781" i="3"/>
  <c r="D1781" i="3"/>
  <c r="E1781" i="3"/>
  <c r="G1781" i="3"/>
  <c r="H1781" i="3"/>
  <c r="J1781" i="3"/>
  <c r="K1781" i="3"/>
  <c r="A1782" i="3"/>
  <c r="B1782" i="3"/>
  <c r="D1782" i="3"/>
  <c r="E1782" i="3"/>
  <c r="G1782" i="3"/>
  <c r="H1782" i="3"/>
  <c r="J1782" i="3"/>
  <c r="K1782" i="3"/>
  <c r="A1783" i="3"/>
  <c r="B1783" i="3"/>
  <c r="D1783" i="3"/>
  <c r="E1783" i="3"/>
  <c r="G1783" i="3"/>
  <c r="H1783" i="3"/>
  <c r="J1783" i="3"/>
  <c r="K1783" i="3"/>
  <c r="A1784" i="3"/>
  <c r="B1784" i="3"/>
  <c r="D1784" i="3"/>
  <c r="E1784" i="3"/>
  <c r="G1784" i="3"/>
  <c r="H1784" i="3"/>
  <c r="J1784" i="3"/>
  <c r="K1784" i="3"/>
  <c r="A1785" i="3"/>
  <c r="B1785" i="3"/>
  <c r="D1785" i="3"/>
  <c r="E1785" i="3"/>
  <c r="G1785" i="3"/>
  <c r="H1785" i="3"/>
  <c r="J1785" i="3"/>
  <c r="K1785" i="3"/>
  <c r="A1786" i="3"/>
  <c r="B1786" i="3"/>
  <c r="D1786" i="3"/>
  <c r="E1786" i="3"/>
  <c r="G1786" i="3"/>
  <c r="H1786" i="3"/>
  <c r="J1786" i="3"/>
  <c r="K1786" i="3"/>
  <c r="A1787" i="3"/>
  <c r="B1787" i="3"/>
  <c r="D1787" i="3"/>
  <c r="E1787" i="3"/>
  <c r="G1787" i="3"/>
  <c r="H1787" i="3"/>
  <c r="J1787" i="3"/>
  <c r="K1787" i="3"/>
  <c r="A1788" i="3"/>
  <c r="B1788" i="3"/>
  <c r="D1788" i="3"/>
  <c r="E1788" i="3"/>
  <c r="G1788" i="3"/>
  <c r="H1788" i="3"/>
  <c r="J1788" i="3"/>
  <c r="K1788" i="3"/>
  <c r="A1789" i="3"/>
  <c r="B1789" i="3"/>
  <c r="D1789" i="3"/>
  <c r="E1789" i="3"/>
  <c r="G1789" i="3"/>
  <c r="H1789" i="3"/>
  <c r="J1789" i="3"/>
  <c r="K1789" i="3"/>
  <c r="A1790" i="3"/>
  <c r="B1790" i="3"/>
  <c r="D1790" i="3"/>
  <c r="E1790" i="3"/>
  <c r="G1790" i="3"/>
  <c r="H1790" i="3"/>
  <c r="J1790" i="3"/>
  <c r="K1790" i="3"/>
  <c r="A1791" i="3"/>
  <c r="B1791" i="3"/>
  <c r="D1791" i="3"/>
  <c r="E1791" i="3"/>
  <c r="G1791" i="3"/>
  <c r="H1791" i="3"/>
  <c r="J1791" i="3"/>
  <c r="K1791" i="3"/>
  <c r="A1792" i="3"/>
  <c r="B1792" i="3"/>
  <c r="D1792" i="3"/>
  <c r="E1792" i="3"/>
  <c r="G1792" i="3"/>
  <c r="H1792" i="3"/>
  <c r="J1792" i="3"/>
  <c r="K1792" i="3"/>
  <c r="A1793" i="3"/>
  <c r="B1793" i="3"/>
  <c r="D1793" i="3"/>
  <c r="E1793" i="3"/>
  <c r="G1793" i="3"/>
  <c r="H1793" i="3"/>
  <c r="J1793" i="3"/>
  <c r="K1793" i="3"/>
  <c r="A1794" i="3"/>
  <c r="B1794" i="3"/>
  <c r="D1794" i="3"/>
  <c r="E1794" i="3"/>
  <c r="G1794" i="3"/>
  <c r="H1794" i="3"/>
  <c r="J1794" i="3"/>
  <c r="K1794" i="3"/>
  <c r="A1795" i="3"/>
  <c r="B1795" i="3"/>
  <c r="D1795" i="3"/>
  <c r="E1795" i="3"/>
  <c r="G1795" i="3"/>
  <c r="H1795" i="3"/>
  <c r="J1795" i="3"/>
  <c r="K1795" i="3"/>
  <c r="A1796" i="3"/>
  <c r="B1796" i="3"/>
  <c r="D1796" i="3"/>
  <c r="E1796" i="3"/>
  <c r="G1796" i="3"/>
  <c r="H1796" i="3"/>
  <c r="J1796" i="3"/>
  <c r="K1796" i="3"/>
  <c r="A1797" i="3"/>
  <c r="B1797" i="3"/>
  <c r="D1797" i="3"/>
  <c r="E1797" i="3"/>
  <c r="G1797" i="3"/>
  <c r="H1797" i="3"/>
  <c r="J1797" i="3"/>
  <c r="K1797" i="3"/>
  <c r="A1798" i="3"/>
  <c r="B1798" i="3"/>
  <c r="D1798" i="3"/>
  <c r="E1798" i="3"/>
  <c r="G1798" i="3"/>
  <c r="H1798" i="3"/>
  <c r="J1798" i="3"/>
  <c r="K1798" i="3"/>
  <c r="A1799" i="3"/>
  <c r="B1799" i="3"/>
  <c r="D1799" i="3"/>
  <c r="E1799" i="3"/>
  <c r="G1799" i="3"/>
  <c r="H1799" i="3"/>
  <c r="J1799" i="3"/>
  <c r="K1799" i="3"/>
  <c r="A1800" i="3"/>
  <c r="B1800" i="3"/>
  <c r="D1800" i="3"/>
  <c r="E1800" i="3"/>
  <c r="G1800" i="3"/>
  <c r="H1800" i="3"/>
  <c r="J1800" i="3"/>
  <c r="K1800" i="3"/>
  <c r="A1801" i="3"/>
  <c r="B1801" i="3"/>
  <c r="D1801" i="3"/>
  <c r="E1801" i="3"/>
  <c r="G1801" i="3"/>
  <c r="H1801" i="3"/>
  <c r="J1801" i="3"/>
  <c r="K1801" i="3"/>
  <c r="A1802" i="3"/>
  <c r="B1802" i="3"/>
  <c r="D1802" i="3"/>
  <c r="E1802" i="3"/>
  <c r="G1802" i="3"/>
  <c r="H1802" i="3"/>
  <c r="J1802" i="3"/>
  <c r="K1802" i="3"/>
  <c r="A1803" i="3"/>
  <c r="B1803" i="3"/>
  <c r="D1803" i="3"/>
  <c r="E1803" i="3"/>
  <c r="G1803" i="3"/>
  <c r="H1803" i="3"/>
  <c r="J1803" i="3"/>
  <c r="K1803" i="3"/>
  <c r="A1804" i="3"/>
  <c r="B1804" i="3"/>
  <c r="D1804" i="3"/>
  <c r="E1804" i="3"/>
  <c r="G1804" i="3"/>
  <c r="H1804" i="3"/>
  <c r="J1804" i="3"/>
  <c r="K1804" i="3"/>
  <c r="A1805" i="3"/>
  <c r="B1805" i="3"/>
  <c r="D1805" i="3"/>
  <c r="E1805" i="3"/>
  <c r="G1805" i="3"/>
  <c r="H1805" i="3"/>
  <c r="J1805" i="3"/>
  <c r="K1805" i="3"/>
  <c r="A1806" i="3"/>
  <c r="B1806" i="3"/>
  <c r="D1806" i="3"/>
  <c r="E1806" i="3"/>
  <c r="G1806" i="3"/>
  <c r="H1806" i="3"/>
  <c r="J1806" i="3"/>
  <c r="K1806" i="3"/>
  <c r="A1807" i="3"/>
  <c r="B1807" i="3"/>
  <c r="D1807" i="3"/>
  <c r="E1807" i="3"/>
  <c r="G1807" i="3"/>
  <c r="H1807" i="3"/>
  <c r="J1807" i="3"/>
  <c r="K1807" i="3"/>
  <c r="A1808" i="3"/>
  <c r="B1808" i="3"/>
  <c r="D1808" i="3"/>
  <c r="E1808" i="3"/>
  <c r="G1808" i="3"/>
  <c r="H1808" i="3"/>
  <c r="J1808" i="3"/>
  <c r="K1808" i="3"/>
  <c r="A1809" i="3"/>
  <c r="B1809" i="3"/>
  <c r="D1809" i="3"/>
  <c r="E1809" i="3"/>
  <c r="G1809" i="3"/>
  <c r="H1809" i="3"/>
  <c r="J1809" i="3"/>
  <c r="K1809" i="3"/>
  <c r="A1810" i="3"/>
  <c r="B1810" i="3"/>
  <c r="D1810" i="3"/>
  <c r="E1810" i="3"/>
  <c r="G1810" i="3"/>
  <c r="H1810" i="3"/>
  <c r="J1810" i="3"/>
  <c r="K1810" i="3"/>
  <c r="A1811" i="3"/>
  <c r="B1811" i="3"/>
  <c r="D1811" i="3"/>
  <c r="E1811" i="3"/>
  <c r="G1811" i="3"/>
  <c r="H1811" i="3"/>
  <c r="J1811" i="3"/>
  <c r="K1811" i="3"/>
  <c r="A1812" i="3"/>
  <c r="B1812" i="3"/>
  <c r="D1812" i="3"/>
  <c r="E1812" i="3"/>
  <c r="G1812" i="3"/>
  <c r="H1812" i="3"/>
  <c r="J1812" i="3"/>
  <c r="K1812" i="3"/>
  <c r="A1813" i="3"/>
  <c r="B1813" i="3"/>
  <c r="D1813" i="3"/>
  <c r="E1813" i="3"/>
  <c r="G1813" i="3"/>
  <c r="H1813" i="3"/>
  <c r="J1813" i="3"/>
  <c r="K1813" i="3"/>
  <c r="A1814" i="3"/>
  <c r="B1814" i="3"/>
  <c r="D1814" i="3"/>
  <c r="E1814" i="3"/>
  <c r="G1814" i="3"/>
  <c r="H1814" i="3"/>
  <c r="J1814" i="3"/>
  <c r="K1814" i="3"/>
  <c r="A1815" i="3"/>
  <c r="B1815" i="3"/>
  <c r="D1815" i="3"/>
  <c r="E1815" i="3"/>
  <c r="G1815" i="3"/>
  <c r="H1815" i="3"/>
  <c r="J1815" i="3"/>
  <c r="K1815" i="3"/>
  <c r="A1816" i="3"/>
  <c r="B1816" i="3"/>
  <c r="D1816" i="3"/>
  <c r="E1816" i="3"/>
  <c r="G1816" i="3"/>
  <c r="H1816" i="3"/>
  <c r="J1816" i="3"/>
  <c r="K1816" i="3"/>
  <c r="A1817" i="3"/>
  <c r="B1817" i="3"/>
  <c r="D1817" i="3"/>
  <c r="E1817" i="3"/>
  <c r="G1817" i="3"/>
  <c r="H1817" i="3"/>
  <c r="J1817" i="3"/>
  <c r="K1817" i="3"/>
  <c r="A1818" i="3"/>
  <c r="B1818" i="3"/>
  <c r="D1818" i="3"/>
  <c r="E1818" i="3"/>
  <c r="G1818" i="3"/>
  <c r="H1818" i="3"/>
  <c r="J1818" i="3"/>
  <c r="K1818" i="3"/>
  <c r="A1819" i="3"/>
  <c r="B1819" i="3"/>
  <c r="D1819" i="3"/>
  <c r="E1819" i="3"/>
  <c r="G1819" i="3"/>
  <c r="H1819" i="3"/>
  <c r="J1819" i="3"/>
  <c r="K1819" i="3"/>
  <c r="A1820" i="3"/>
  <c r="B1820" i="3"/>
  <c r="D1820" i="3"/>
  <c r="E1820" i="3"/>
  <c r="G1820" i="3"/>
  <c r="H1820" i="3"/>
  <c r="J1820" i="3"/>
  <c r="K1820" i="3"/>
  <c r="A1821" i="3"/>
  <c r="B1821" i="3"/>
  <c r="D1821" i="3"/>
  <c r="E1821" i="3"/>
  <c r="G1821" i="3"/>
  <c r="H1821" i="3"/>
  <c r="J1821" i="3"/>
  <c r="K1821" i="3"/>
  <c r="A1822" i="3"/>
  <c r="B1822" i="3"/>
  <c r="D1822" i="3"/>
  <c r="E1822" i="3"/>
  <c r="G1822" i="3"/>
  <c r="H1822" i="3"/>
  <c r="J1822" i="3"/>
  <c r="K1822" i="3"/>
  <c r="A1823" i="3"/>
  <c r="B1823" i="3"/>
  <c r="D1823" i="3"/>
  <c r="E1823" i="3"/>
  <c r="G1823" i="3"/>
  <c r="H1823" i="3"/>
  <c r="J1823" i="3"/>
  <c r="K1823" i="3"/>
  <c r="A1824" i="3"/>
  <c r="B1824" i="3"/>
  <c r="D1824" i="3"/>
  <c r="E1824" i="3"/>
  <c r="G1824" i="3"/>
  <c r="H1824" i="3"/>
  <c r="J1824" i="3"/>
  <c r="K1824" i="3"/>
  <c r="A1825" i="3"/>
  <c r="B1825" i="3"/>
  <c r="D1825" i="3"/>
  <c r="E1825" i="3"/>
  <c r="G1825" i="3"/>
  <c r="H1825" i="3"/>
  <c r="J1825" i="3"/>
  <c r="K1825" i="3"/>
  <c r="A1826" i="3"/>
  <c r="B1826" i="3"/>
  <c r="D1826" i="3"/>
  <c r="E1826" i="3"/>
  <c r="G1826" i="3"/>
  <c r="H1826" i="3"/>
  <c r="J1826" i="3"/>
  <c r="K1826" i="3"/>
  <c r="A1827" i="3"/>
  <c r="B1827" i="3"/>
  <c r="D1827" i="3"/>
  <c r="E1827" i="3"/>
  <c r="G1827" i="3"/>
  <c r="H1827" i="3"/>
  <c r="J1827" i="3"/>
  <c r="K1827" i="3"/>
  <c r="A1828" i="3"/>
  <c r="B1828" i="3"/>
  <c r="D1828" i="3"/>
  <c r="E1828" i="3"/>
  <c r="G1828" i="3"/>
  <c r="H1828" i="3"/>
  <c r="J1828" i="3"/>
  <c r="K1828" i="3"/>
  <c r="A1829" i="3"/>
  <c r="B1829" i="3"/>
  <c r="D1829" i="3"/>
  <c r="E1829" i="3"/>
  <c r="G1829" i="3"/>
  <c r="H1829" i="3"/>
  <c r="J1829" i="3"/>
  <c r="K1829" i="3"/>
  <c r="A1830" i="3"/>
  <c r="B1830" i="3"/>
  <c r="D1830" i="3"/>
  <c r="E1830" i="3"/>
  <c r="G1830" i="3"/>
  <c r="H1830" i="3"/>
  <c r="J1830" i="3"/>
  <c r="K1830" i="3"/>
  <c r="A1831" i="3"/>
  <c r="B1831" i="3"/>
  <c r="D1831" i="3"/>
  <c r="E1831" i="3"/>
  <c r="G1831" i="3"/>
  <c r="H1831" i="3"/>
  <c r="J1831" i="3"/>
  <c r="K1831" i="3"/>
  <c r="A1832" i="3"/>
  <c r="B1832" i="3"/>
  <c r="D1832" i="3"/>
  <c r="E1832" i="3"/>
  <c r="G1832" i="3"/>
  <c r="H1832" i="3"/>
  <c r="J1832" i="3"/>
  <c r="K1832" i="3"/>
  <c r="A1833" i="3"/>
  <c r="B1833" i="3"/>
  <c r="D1833" i="3"/>
  <c r="E1833" i="3"/>
  <c r="G1833" i="3"/>
  <c r="H1833" i="3"/>
  <c r="J1833" i="3"/>
  <c r="K1833" i="3"/>
  <c r="A1834" i="3"/>
  <c r="B1834" i="3"/>
  <c r="D1834" i="3"/>
  <c r="E1834" i="3"/>
  <c r="G1834" i="3"/>
  <c r="H1834" i="3"/>
  <c r="J1834" i="3"/>
  <c r="K1834" i="3"/>
  <c r="A1835" i="3"/>
  <c r="B1835" i="3"/>
  <c r="D1835" i="3"/>
  <c r="E1835" i="3"/>
  <c r="G1835" i="3"/>
  <c r="H1835" i="3"/>
  <c r="J1835" i="3"/>
  <c r="K1835" i="3"/>
  <c r="A1836" i="3"/>
  <c r="B1836" i="3"/>
  <c r="D1836" i="3"/>
  <c r="E1836" i="3"/>
  <c r="G1836" i="3"/>
  <c r="H1836" i="3"/>
  <c r="J1836" i="3"/>
  <c r="K1836" i="3"/>
  <c r="A1837" i="3"/>
  <c r="B1837" i="3"/>
  <c r="D1837" i="3"/>
  <c r="E1837" i="3"/>
  <c r="G1837" i="3"/>
  <c r="H1837" i="3"/>
  <c r="J1837" i="3"/>
  <c r="K1837" i="3"/>
  <c r="A1838" i="3"/>
  <c r="B1838" i="3"/>
  <c r="D1838" i="3"/>
  <c r="E1838" i="3"/>
  <c r="G1838" i="3"/>
  <c r="H1838" i="3"/>
  <c r="J1838" i="3"/>
  <c r="K1838" i="3"/>
  <c r="A1839" i="3"/>
  <c r="B1839" i="3"/>
  <c r="D1839" i="3"/>
  <c r="E1839" i="3"/>
  <c r="G1839" i="3"/>
  <c r="H1839" i="3"/>
  <c r="J1839" i="3"/>
  <c r="K1839" i="3"/>
  <c r="A1840" i="3"/>
  <c r="B1840" i="3"/>
  <c r="D1840" i="3"/>
  <c r="E1840" i="3"/>
  <c r="G1840" i="3"/>
  <c r="H1840" i="3"/>
  <c r="J1840" i="3"/>
  <c r="K1840" i="3"/>
  <c r="A1841" i="3"/>
  <c r="B1841" i="3"/>
  <c r="D1841" i="3"/>
  <c r="E1841" i="3"/>
  <c r="G1841" i="3"/>
  <c r="H1841" i="3"/>
  <c r="J1841" i="3"/>
  <c r="K1841" i="3"/>
  <c r="A1842" i="3"/>
  <c r="B1842" i="3"/>
  <c r="D1842" i="3"/>
  <c r="E1842" i="3"/>
  <c r="G1842" i="3"/>
  <c r="H1842" i="3"/>
  <c r="J1842" i="3"/>
  <c r="K1842" i="3"/>
  <c r="A1843" i="3"/>
  <c r="B1843" i="3"/>
  <c r="D1843" i="3"/>
  <c r="E1843" i="3"/>
  <c r="G1843" i="3"/>
  <c r="H1843" i="3"/>
  <c r="J1843" i="3"/>
  <c r="K1843" i="3"/>
  <c r="A1844" i="3"/>
  <c r="B1844" i="3"/>
  <c r="D1844" i="3"/>
  <c r="E1844" i="3"/>
  <c r="G1844" i="3"/>
  <c r="H1844" i="3"/>
  <c r="J1844" i="3"/>
  <c r="K1844" i="3"/>
  <c r="A1845" i="3"/>
  <c r="B1845" i="3"/>
  <c r="D1845" i="3"/>
  <c r="E1845" i="3"/>
  <c r="G1845" i="3"/>
  <c r="H1845" i="3"/>
  <c r="J1845" i="3"/>
  <c r="K1845" i="3"/>
  <c r="A1846" i="3"/>
  <c r="B1846" i="3"/>
  <c r="D1846" i="3"/>
  <c r="E1846" i="3"/>
  <c r="G1846" i="3"/>
  <c r="H1846" i="3"/>
  <c r="J1846" i="3"/>
  <c r="K1846" i="3"/>
  <c r="A1847" i="3"/>
  <c r="B1847" i="3"/>
  <c r="D1847" i="3"/>
  <c r="E1847" i="3"/>
  <c r="G1847" i="3"/>
  <c r="H1847" i="3"/>
  <c r="J1847" i="3"/>
  <c r="K1847" i="3"/>
  <c r="A1848" i="3"/>
  <c r="B1848" i="3"/>
  <c r="D1848" i="3"/>
  <c r="E1848" i="3"/>
  <c r="G1848" i="3"/>
  <c r="H1848" i="3"/>
  <c r="J1848" i="3"/>
  <c r="K1848" i="3"/>
  <c r="A1849" i="3"/>
  <c r="B1849" i="3"/>
  <c r="D1849" i="3"/>
  <c r="E1849" i="3"/>
  <c r="G1849" i="3"/>
  <c r="H1849" i="3"/>
  <c r="J1849" i="3"/>
  <c r="K1849" i="3"/>
  <c r="A1850" i="3"/>
  <c r="B1850" i="3"/>
  <c r="D1850" i="3"/>
  <c r="E1850" i="3"/>
  <c r="G1850" i="3"/>
  <c r="H1850" i="3"/>
  <c r="J1850" i="3"/>
  <c r="K1850" i="3"/>
  <c r="A1851" i="3"/>
  <c r="B1851" i="3"/>
  <c r="D1851" i="3"/>
  <c r="E1851" i="3"/>
  <c r="G1851" i="3"/>
  <c r="H1851" i="3"/>
  <c r="J1851" i="3"/>
  <c r="K1851" i="3"/>
  <c r="A1852" i="3"/>
  <c r="B1852" i="3"/>
  <c r="D1852" i="3"/>
  <c r="E1852" i="3"/>
  <c r="G1852" i="3"/>
  <c r="H1852" i="3"/>
  <c r="J1852" i="3"/>
  <c r="K1852" i="3"/>
  <c r="A1853" i="3"/>
  <c r="B1853" i="3"/>
  <c r="D1853" i="3"/>
  <c r="E1853" i="3"/>
  <c r="G1853" i="3"/>
  <c r="H1853" i="3"/>
  <c r="J1853" i="3"/>
  <c r="K1853" i="3"/>
  <c r="A1854" i="3"/>
  <c r="B1854" i="3"/>
  <c r="D1854" i="3"/>
  <c r="E1854" i="3"/>
  <c r="G1854" i="3"/>
  <c r="H1854" i="3"/>
  <c r="J1854" i="3"/>
  <c r="K1854" i="3"/>
  <c r="A1855" i="3"/>
  <c r="B1855" i="3"/>
  <c r="D1855" i="3"/>
  <c r="E1855" i="3"/>
  <c r="G1855" i="3"/>
  <c r="H1855" i="3"/>
  <c r="J1855" i="3"/>
  <c r="K1855" i="3"/>
  <c r="A1856" i="3"/>
  <c r="B1856" i="3"/>
  <c r="D1856" i="3"/>
  <c r="E1856" i="3"/>
  <c r="G1856" i="3"/>
  <c r="H1856" i="3"/>
  <c r="J1856" i="3"/>
  <c r="K1856" i="3"/>
  <c r="A1857" i="3"/>
  <c r="B1857" i="3"/>
  <c r="D1857" i="3"/>
  <c r="E1857" i="3"/>
  <c r="G1857" i="3"/>
  <c r="H1857" i="3"/>
  <c r="J1857" i="3"/>
  <c r="K1857" i="3"/>
  <c r="A1858" i="3"/>
  <c r="B1858" i="3"/>
  <c r="D1858" i="3"/>
  <c r="E1858" i="3"/>
  <c r="G1858" i="3"/>
  <c r="H1858" i="3"/>
  <c r="J1858" i="3"/>
  <c r="K1858" i="3"/>
  <c r="A1859" i="3"/>
  <c r="B1859" i="3"/>
  <c r="D1859" i="3"/>
  <c r="E1859" i="3"/>
  <c r="G1859" i="3"/>
  <c r="H1859" i="3"/>
  <c r="J1859" i="3"/>
  <c r="K1859" i="3"/>
  <c r="A1860" i="3"/>
  <c r="B1860" i="3"/>
  <c r="D1860" i="3"/>
  <c r="E1860" i="3"/>
  <c r="G1860" i="3"/>
  <c r="H1860" i="3"/>
  <c r="J1860" i="3"/>
  <c r="K1860" i="3"/>
  <c r="A1861" i="3"/>
  <c r="B1861" i="3"/>
  <c r="D1861" i="3"/>
  <c r="E1861" i="3"/>
  <c r="G1861" i="3"/>
  <c r="H1861" i="3"/>
  <c r="J1861" i="3"/>
  <c r="K1861" i="3"/>
  <c r="A1862" i="3"/>
  <c r="B1862" i="3"/>
  <c r="D1862" i="3"/>
  <c r="E1862" i="3"/>
  <c r="G1862" i="3"/>
  <c r="H1862" i="3"/>
  <c r="J1862" i="3"/>
  <c r="K1862" i="3"/>
  <c r="A1863" i="3"/>
  <c r="B1863" i="3"/>
  <c r="D1863" i="3"/>
  <c r="E1863" i="3"/>
  <c r="G1863" i="3"/>
  <c r="H1863" i="3"/>
  <c r="J1863" i="3"/>
  <c r="K1863" i="3"/>
  <c r="A1864" i="3"/>
  <c r="B1864" i="3"/>
  <c r="D1864" i="3"/>
  <c r="E1864" i="3"/>
  <c r="G1864" i="3"/>
  <c r="H1864" i="3"/>
  <c r="J1864" i="3"/>
  <c r="K1864" i="3"/>
  <c r="A1865" i="3"/>
  <c r="B1865" i="3"/>
  <c r="D1865" i="3"/>
  <c r="E1865" i="3"/>
  <c r="G1865" i="3"/>
  <c r="H1865" i="3"/>
  <c r="J1865" i="3"/>
  <c r="K1865" i="3"/>
  <c r="A1866" i="3"/>
  <c r="B1866" i="3"/>
  <c r="D1866" i="3"/>
  <c r="E1866" i="3"/>
  <c r="G1866" i="3"/>
  <c r="H1866" i="3"/>
  <c r="J1866" i="3"/>
  <c r="K1866" i="3"/>
  <c r="A1867" i="3"/>
  <c r="B1867" i="3"/>
  <c r="D1867" i="3"/>
  <c r="E1867" i="3"/>
  <c r="G1867" i="3"/>
  <c r="H1867" i="3"/>
  <c r="J1867" i="3"/>
  <c r="K1867" i="3"/>
  <c r="A1868" i="3"/>
  <c r="B1868" i="3"/>
  <c r="D1868" i="3"/>
  <c r="E1868" i="3"/>
  <c r="G1868" i="3"/>
  <c r="H1868" i="3"/>
  <c r="J1868" i="3"/>
  <c r="K1868" i="3"/>
  <c r="A1869" i="3"/>
  <c r="B1869" i="3"/>
  <c r="D1869" i="3"/>
  <c r="E1869" i="3"/>
  <c r="G1869" i="3"/>
  <c r="H1869" i="3"/>
  <c r="J1869" i="3"/>
  <c r="K1869" i="3"/>
  <c r="A1870" i="3"/>
  <c r="B1870" i="3"/>
  <c r="D1870" i="3"/>
  <c r="E1870" i="3"/>
  <c r="G1870" i="3"/>
  <c r="H1870" i="3"/>
  <c r="J1870" i="3"/>
  <c r="K1870" i="3"/>
  <c r="A1871" i="3"/>
  <c r="B1871" i="3"/>
  <c r="D1871" i="3"/>
  <c r="E1871" i="3"/>
  <c r="G1871" i="3"/>
  <c r="H1871" i="3"/>
  <c r="J1871" i="3"/>
  <c r="K1871" i="3"/>
  <c r="A1872" i="3"/>
  <c r="B1872" i="3"/>
  <c r="D1872" i="3"/>
  <c r="E1872" i="3"/>
  <c r="G1872" i="3"/>
  <c r="H1872" i="3"/>
  <c r="J1872" i="3"/>
  <c r="K1872" i="3"/>
  <c r="A1873" i="3"/>
  <c r="B1873" i="3"/>
  <c r="D1873" i="3"/>
  <c r="E1873" i="3"/>
  <c r="G1873" i="3"/>
  <c r="H1873" i="3"/>
  <c r="J1873" i="3"/>
  <c r="K1873" i="3"/>
  <c r="A1874" i="3"/>
  <c r="B1874" i="3"/>
  <c r="D1874" i="3"/>
  <c r="E1874" i="3"/>
  <c r="G1874" i="3"/>
  <c r="H1874" i="3"/>
  <c r="J1874" i="3"/>
  <c r="K1874" i="3"/>
  <c r="A1875" i="3"/>
  <c r="B1875" i="3"/>
  <c r="D1875" i="3"/>
  <c r="E1875" i="3"/>
  <c r="G1875" i="3"/>
  <c r="H1875" i="3"/>
  <c r="J1875" i="3"/>
  <c r="K1875" i="3"/>
  <c r="A1876" i="3"/>
  <c r="B1876" i="3"/>
  <c r="D1876" i="3"/>
  <c r="E1876" i="3"/>
  <c r="G1876" i="3"/>
  <c r="H1876" i="3"/>
  <c r="J1876" i="3"/>
  <c r="K1876" i="3"/>
  <c r="A1877" i="3"/>
  <c r="B1877" i="3"/>
  <c r="D1877" i="3"/>
  <c r="E1877" i="3"/>
  <c r="G1877" i="3"/>
  <c r="H1877" i="3"/>
  <c r="J1877" i="3"/>
  <c r="K1877" i="3"/>
  <c r="A1878" i="3"/>
  <c r="B1878" i="3"/>
  <c r="D1878" i="3"/>
  <c r="E1878" i="3"/>
  <c r="G1878" i="3"/>
  <c r="H1878" i="3"/>
  <c r="J1878" i="3"/>
  <c r="K1878" i="3"/>
  <c r="A1879" i="3"/>
  <c r="B1879" i="3"/>
  <c r="D1879" i="3"/>
  <c r="E1879" i="3"/>
  <c r="G1879" i="3"/>
  <c r="H1879" i="3"/>
  <c r="J1879" i="3"/>
  <c r="K1879" i="3"/>
  <c r="A1880" i="3"/>
  <c r="B1880" i="3"/>
  <c r="D1880" i="3"/>
  <c r="E1880" i="3"/>
  <c r="G1880" i="3"/>
  <c r="H1880" i="3"/>
  <c r="J1880" i="3"/>
  <c r="K1880" i="3"/>
  <c r="A1881" i="3"/>
  <c r="B1881" i="3"/>
  <c r="D1881" i="3"/>
  <c r="E1881" i="3"/>
  <c r="G1881" i="3"/>
  <c r="H1881" i="3"/>
  <c r="J1881" i="3"/>
  <c r="K1881" i="3"/>
  <c r="A1882" i="3"/>
  <c r="B1882" i="3"/>
  <c r="D1882" i="3"/>
  <c r="E1882" i="3"/>
  <c r="G1882" i="3"/>
  <c r="H1882" i="3"/>
  <c r="J1882" i="3"/>
  <c r="K1882" i="3"/>
  <c r="A1883" i="3"/>
  <c r="B1883" i="3"/>
  <c r="D1883" i="3"/>
  <c r="E1883" i="3"/>
  <c r="G1883" i="3"/>
  <c r="H1883" i="3"/>
  <c r="J1883" i="3"/>
  <c r="K1883" i="3"/>
  <c r="A1884" i="3"/>
  <c r="B1884" i="3"/>
  <c r="D1884" i="3"/>
  <c r="E1884" i="3"/>
  <c r="G1884" i="3"/>
  <c r="H1884" i="3"/>
  <c r="J1884" i="3"/>
  <c r="K1884" i="3"/>
  <c r="A1885" i="3"/>
  <c r="B1885" i="3"/>
  <c r="D1885" i="3"/>
  <c r="E1885" i="3"/>
  <c r="G1885" i="3"/>
  <c r="H1885" i="3"/>
  <c r="J1885" i="3"/>
  <c r="K1885" i="3"/>
  <c r="A1886" i="3"/>
  <c r="B1886" i="3"/>
  <c r="D1886" i="3"/>
  <c r="E1886" i="3"/>
  <c r="G1886" i="3"/>
  <c r="H1886" i="3"/>
  <c r="J1886" i="3"/>
  <c r="K1886" i="3"/>
  <c r="A1887" i="3"/>
  <c r="B1887" i="3"/>
  <c r="D1887" i="3"/>
  <c r="E1887" i="3"/>
  <c r="G1887" i="3"/>
  <c r="H1887" i="3"/>
  <c r="J1887" i="3"/>
  <c r="K1887" i="3"/>
  <c r="A1888" i="3"/>
  <c r="B1888" i="3"/>
  <c r="D1888" i="3"/>
  <c r="E1888" i="3"/>
  <c r="G1888" i="3"/>
  <c r="H1888" i="3"/>
  <c r="J1888" i="3"/>
  <c r="K1888" i="3"/>
  <c r="A1889" i="3"/>
  <c r="B1889" i="3"/>
  <c r="D1889" i="3"/>
  <c r="E1889" i="3"/>
  <c r="G1889" i="3"/>
  <c r="H1889" i="3"/>
  <c r="J1889" i="3"/>
  <c r="K1889" i="3"/>
  <c r="A1890" i="3"/>
  <c r="B1890" i="3"/>
  <c r="D1890" i="3"/>
  <c r="E1890" i="3"/>
  <c r="G1890" i="3"/>
  <c r="H1890" i="3"/>
  <c r="J1890" i="3"/>
  <c r="K1890" i="3"/>
  <c r="A1891" i="3"/>
  <c r="B1891" i="3"/>
  <c r="D1891" i="3"/>
  <c r="E1891" i="3"/>
  <c r="G1891" i="3"/>
  <c r="H1891" i="3"/>
  <c r="J1891" i="3"/>
  <c r="K1891" i="3"/>
  <c r="A1892" i="3"/>
  <c r="B1892" i="3"/>
  <c r="D1892" i="3"/>
  <c r="E1892" i="3"/>
  <c r="G1892" i="3"/>
  <c r="H1892" i="3"/>
  <c r="J1892" i="3"/>
  <c r="K1892" i="3"/>
  <c r="A1893" i="3"/>
  <c r="B1893" i="3"/>
  <c r="D1893" i="3"/>
  <c r="E1893" i="3"/>
  <c r="G1893" i="3"/>
  <c r="H1893" i="3"/>
  <c r="J1893" i="3"/>
  <c r="K1893" i="3"/>
  <c r="A1894" i="3"/>
  <c r="B1894" i="3"/>
  <c r="D1894" i="3"/>
  <c r="E1894" i="3"/>
  <c r="G1894" i="3"/>
  <c r="H1894" i="3"/>
  <c r="J1894" i="3"/>
  <c r="K1894" i="3"/>
  <c r="A1895" i="3"/>
  <c r="B1895" i="3"/>
  <c r="D1895" i="3"/>
  <c r="E1895" i="3"/>
  <c r="G1895" i="3"/>
  <c r="H1895" i="3"/>
  <c r="J1895" i="3"/>
  <c r="K1895" i="3"/>
  <c r="A1896" i="3"/>
  <c r="B1896" i="3"/>
  <c r="D1896" i="3"/>
  <c r="E1896" i="3"/>
  <c r="G1896" i="3"/>
  <c r="H1896" i="3"/>
  <c r="J1896" i="3"/>
  <c r="K1896" i="3"/>
  <c r="A1897" i="3"/>
  <c r="B1897" i="3"/>
  <c r="D1897" i="3"/>
  <c r="E1897" i="3"/>
  <c r="G1897" i="3"/>
  <c r="H1897" i="3"/>
  <c r="J1897" i="3"/>
  <c r="K1897" i="3"/>
  <c r="A1898" i="3"/>
  <c r="B1898" i="3"/>
  <c r="D1898" i="3"/>
  <c r="E1898" i="3"/>
  <c r="G1898" i="3"/>
  <c r="H1898" i="3"/>
  <c r="J1898" i="3"/>
  <c r="K1898" i="3"/>
  <c r="A1899" i="3"/>
  <c r="B1899" i="3"/>
  <c r="D1899" i="3"/>
  <c r="E1899" i="3"/>
  <c r="G1899" i="3"/>
  <c r="H1899" i="3"/>
  <c r="J1899" i="3"/>
  <c r="K1899" i="3"/>
  <c r="A1900" i="3"/>
  <c r="B1900" i="3"/>
  <c r="D1900" i="3"/>
  <c r="E1900" i="3"/>
  <c r="G1900" i="3"/>
  <c r="H1900" i="3"/>
  <c r="J1900" i="3"/>
  <c r="K1900" i="3"/>
  <c r="A1901" i="3"/>
  <c r="B1901" i="3"/>
  <c r="D1901" i="3"/>
  <c r="E1901" i="3"/>
  <c r="G1901" i="3"/>
  <c r="H1901" i="3"/>
  <c r="J1901" i="3"/>
  <c r="K1901" i="3"/>
  <c r="A1902" i="3"/>
  <c r="B1902" i="3"/>
  <c r="D1902" i="3"/>
  <c r="E1902" i="3"/>
  <c r="G1902" i="3"/>
  <c r="H1902" i="3"/>
  <c r="J1902" i="3"/>
  <c r="K1902" i="3"/>
  <c r="A1903" i="3"/>
  <c r="B1903" i="3"/>
  <c r="D1903" i="3"/>
  <c r="E1903" i="3"/>
  <c r="G1903" i="3"/>
  <c r="H1903" i="3"/>
  <c r="J1903" i="3"/>
  <c r="K1903" i="3"/>
  <c r="A1904" i="3"/>
  <c r="B1904" i="3"/>
  <c r="D1904" i="3"/>
  <c r="E1904" i="3"/>
  <c r="G1904" i="3"/>
  <c r="H1904" i="3"/>
  <c r="J1904" i="3"/>
  <c r="K1904" i="3"/>
  <c r="A1905" i="3"/>
  <c r="B1905" i="3"/>
  <c r="D1905" i="3"/>
  <c r="E1905" i="3"/>
  <c r="G1905" i="3"/>
  <c r="H1905" i="3"/>
  <c r="J1905" i="3"/>
  <c r="K1905" i="3"/>
  <c r="A1906" i="3"/>
  <c r="B1906" i="3"/>
  <c r="D1906" i="3"/>
  <c r="E1906" i="3"/>
  <c r="G1906" i="3"/>
  <c r="H1906" i="3"/>
  <c r="J1906" i="3"/>
  <c r="K1906" i="3"/>
  <c r="A1907" i="3"/>
  <c r="B1907" i="3"/>
  <c r="D1907" i="3"/>
  <c r="E1907" i="3"/>
  <c r="G1907" i="3"/>
  <c r="H1907" i="3"/>
  <c r="J1907" i="3"/>
  <c r="K1907" i="3"/>
  <c r="A1908" i="3"/>
  <c r="B1908" i="3"/>
  <c r="D1908" i="3"/>
  <c r="E1908" i="3"/>
  <c r="G1908" i="3"/>
  <c r="H1908" i="3"/>
  <c r="J1908" i="3"/>
  <c r="K1908" i="3"/>
  <c r="A1909" i="3"/>
  <c r="B1909" i="3"/>
  <c r="D1909" i="3"/>
  <c r="E1909" i="3"/>
  <c r="G1909" i="3"/>
  <c r="H1909" i="3"/>
  <c r="J1909" i="3"/>
  <c r="K1909" i="3"/>
  <c r="A1910" i="3"/>
  <c r="B1910" i="3"/>
  <c r="D1910" i="3"/>
  <c r="E1910" i="3"/>
  <c r="G1910" i="3"/>
  <c r="H1910" i="3"/>
  <c r="J1910" i="3"/>
  <c r="K1910" i="3"/>
  <c r="A1911" i="3"/>
  <c r="B1911" i="3"/>
  <c r="D1911" i="3"/>
  <c r="E1911" i="3"/>
  <c r="G1911" i="3"/>
  <c r="H1911" i="3"/>
  <c r="J1911" i="3"/>
  <c r="K1911" i="3"/>
  <c r="A1912" i="3"/>
  <c r="B1912" i="3"/>
  <c r="D1912" i="3"/>
  <c r="E1912" i="3"/>
  <c r="G1912" i="3"/>
  <c r="H1912" i="3"/>
  <c r="J1912" i="3"/>
  <c r="K1912" i="3"/>
  <c r="A1913" i="3"/>
  <c r="B1913" i="3"/>
  <c r="D1913" i="3"/>
  <c r="E1913" i="3"/>
  <c r="G1913" i="3"/>
  <c r="H1913" i="3"/>
  <c r="J1913" i="3"/>
  <c r="K1913" i="3"/>
  <c r="A1914" i="3"/>
  <c r="B1914" i="3"/>
  <c r="D1914" i="3"/>
  <c r="E1914" i="3"/>
  <c r="G1914" i="3"/>
  <c r="H1914" i="3"/>
  <c r="J1914" i="3"/>
  <c r="K1914" i="3"/>
  <c r="A1915" i="3"/>
  <c r="B1915" i="3"/>
  <c r="D1915" i="3"/>
  <c r="E1915" i="3"/>
  <c r="G1915" i="3"/>
  <c r="H1915" i="3"/>
  <c r="J1915" i="3"/>
  <c r="K1915" i="3"/>
  <c r="A1916" i="3"/>
  <c r="B1916" i="3"/>
  <c r="D1916" i="3"/>
  <c r="E1916" i="3"/>
  <c r="G1916" i="3"/>
  <c r="H1916" i="3"/>
  <c r="J1916" i="3"/>
  <c r="K1916" i="3"/>
  <c r="A1917" i="3"/>
  <c r="B1917" i="3"/>
  <c r="D1917" i="3"/>
  <c r="E1917" i="3"/>
  <c r="G1917" i="3"/>
  <c r="H1917" i="3"/>
  <c r="J1917" i="3"/>
  <c r="K1917" i="3"/>
  <c r="A1918" i="3"/>
  <c r="B1918" i="3"/>
  <c r="D1918" i="3"/>
  <c r="E1918" i="3"/>
  <c r="G1918" i="3"/>
  <c r="H1918" i="3"/>
  <c r="J1918" i="3"/>
  <c r="K1918" i="3"/>
  <c r="A1919" i="3"/>
  <c r="B1919" i="3"/>
  <c r="D1919" i="3"/>
  <c r="E1919" i="3"/>
  <c r="G1919" i="3"/>
  <c r="H1919" i="3"/>
  <c r="J1919" i="3"/>
  <c r="K1919" i="3"/>
  <c r="A1920" i="3"/>
  <c r="B1920" i="3"/>
  <c r="D1920" i="3"/>
  <c r="E1920" i="3"/>
  <c r="G1920" i="3"/>
  <c r="H1920" i="3"/>
  <c r="J1920" i="3"/>
  <c r="K1920" i="3"/>
  <c r="A1921" i="3"/>
  <c r="B1921" i="3"/>
  <c r="D1921" i="3"/>
  <c r="E1921" i="3"/>
  <c r="G1921" i="3"/>
  <c r="H1921" i="3"/>
  <c r="J1921" i="3"/>
  <c r="K1921" i="3"/>
  <c r="A1922" i="3"/>
  <c r="B1922" i="3"/>
  <c r="D1922" i="3"/>
  <c r="E1922" i="3"/>
  <c r="G1922" i="3"/>
  <c r="H1922" i="3"/>
  <c r="J1922" i="3"/>
  <c r="K1922" i="3"/>
  <c r="A1923" i="3"/>
  <c r="B1923" i="3"/>
  <c r="D1923" i="3"/>
  <c r="E1923" i="3"/>
  <c r="G1923" i="3"/>
  <c r="H1923" i="3"/>
  <c r="J1923" i="3"/>
  <c r="K1923" i="3"/>
  <c r="A1924" i="3"/>
  <c r="B1924" i="3"/>
  <c r="D1924" i="3"/>
  <c r="E1924" i="3"/>
  <c r="G1924" i="3"/>
  <c r="H1924" i="3"/>
  <c r="J1924" i="3"/>
  <c r="K1924" i="3"/>
  <c r="A1925" i="3"/>
  <c r="B1925" i="3"/>
  <c r="D1925" i="3"/>
  <c r="E1925" i="3"/>
  <c r="G1925" i="3"/>
  <c r="H1925" i="3"/>
  <c r="J1925" i="3"/>
  <c r="K1925" i="3"/>
  <c r="A1926" i="3"/>
  <c r="B1926" i="3"/>
  <c r="D1926" i="3"/>
  <c r="E1926" i="3"/>
  <c r="G1926" i="3"/>
  <c r="H1926" i="3"/>
  <c r="J1926" i="3"/>
  <c r="K1926" i="3"/>
  <c r="A1927" i="3"/>
  <c r="B1927" i="3"/>
  <c r="D1927" i="3"/>
  <c r="E1927" i="3"/>
  <c r="G1927" i="3"/>
  <c r="H1927" i="3"/>
  <c r="J1927" i="3"/>
  <c r="K1927" i="3"/>
  <c r="A1928" i="3"/>
  <c r="B1928" i="3"/>
  <c r="D1928" i="3"/>
  <c r="E1928" i="3"/>
  <c r="G1928" i="3"/>
  <c r="H1928" i="3"/>
  <c r="J1928" i="3"/>
  <c r="K1928" i="3"/>
  <c r="A1929" i="3"/>
  <c r="B1929" i="3"/>
  <c r="D1929" i="3"/>
  <c r="E1929" i="3"/>
  <c r="G1929" i="3"/>
  <c r="H1929" i="3"/>
  <c r="J1929" i="3"/>
  <c r="K1929" i="3"/>
  <c r="A1930" i="3"/>
  <c r="B1930" i="3"/>
  <c r="D1930" i="3"/>
  <c r="E1930" i="3"/>
  <c r="G1930" i="3"/>
  <c r="H1930" i="3"/>
  <c r="J1930" i="3"/>
  <c r="K1930" i="3"/>
  <c r="A1931" i="3"/>
  <c r="B1931" i="3"/>
  <c r="D1931" i="3"/>
  <c r="E1931" i="3"/>
  <c r="G1931" i="3"/>
  <c r="H1931" i="3"/>
  <c r="J1931" i="3"/>
  <c r="K1931" i="3"/>
  <c r="A1932" i="3"/>
  <c r="B1932" i="3"/>
  <c r="D1932" i="3"/>
  <c r="E1932" i="3"/>
  <c r="G1932" i="3"/>
  <c r="H1932" i="3"/>
  <c r="J1932" i="3"/>
  <c r="K1932" i="3"/>
  <c r="A1933" i="3"/>
  <c r="B1933" i="3"/>
  <c r="D1933" i="3"/>
  <c r="E1933" i="3"/>
  <c r="G1933" i="3"/>
  <c r="H1933" i="3"/>
  <c r="J1933" i="3"/>
  <c r="K1933" i="3"/>
  <c r="A1934" i="3"/>
  <c r="B1934" i="3"/>
  <c r="D1934" i="3"/>
  <c r="E1934" i="3"/>
  <c r="G1934" i="3"/>
  <c r="H1934" i="3"/>
  <c r="J1934" i="3"/>
  <c r="K1934" i="3"/>
  <c r="A1935" i="3"/>
  <c r="B1935" i="3"/>
  <c r="D1935" i="3"/>
  <c r="E1935" i="3"/>
  <c r="G1935" i="3"/>
  <c r="H1935" i="3"/>
  <c r="J1935" i="3"/>
  <c r="K1935" i="3"/>
  <c r="A1936" i="3"/>
  <c r="B1936" i="3"/>
  <c r="D1936" i="3"/>
  <c r="E1936" i="3"/>
  <c r="G1936" i="3"/>
  <c r="H1936" i="3"/>
  <c r="J1936" i="3"/>
  <c r="K1936" i="3"/>
  <c r="A1937" i="3"/>
  <c r="B1937" i="3"/>
  <c r="D1937" i="3"/>
  <c r="E1937" i="3"/>
  <c r="G1937" i="3"/>
  <c r="H1937" i="3"/>
  <c r="J1937" i="3"/>
  <c r="K1937" i="3"/>
  <c r="A1938" i="3"/>
  <c r="B1938" i="3"/>
  <c r="D1938" i="3"/>
  <c r="E1938" i="3"/>
  <c r="G1938" i="3"/>
  <c r="H1938" i="3"/>
  <c r="J1938" i="3"/>
  <c r="K1938" i="3"/>
  <c r="A1939" i="3"/>
  <c r="B1939" i="3"/>
  <c r="D1939" i="3"/>
  <c r="E1939" i="3"/>
  <c r="G1939" i="3"/>
  <c r="H1939" i="3"/>
  <c r="J1939" i="3"/>
  <c r="K1939" i="3"/>
  <c r="A1940" i="3"/>
  <c r="B1940" i="3"/>
  <c r="D1940" i="3"/>
  <c r="E1940" i="3"/>
  <c r="G1940" i="3"/>
  <c r="H1940" i="3"/>
  <c r="J1940" i="3"/>
  <c r="K1940" i="3"/>
  <c r="A1941" i="3"/>
  <c r="B1941" i="3"/>
  <c r="D1941" i="3"/>
  <c r="E1941" i="3"/>
  <c r="G1941" i="3"/>
  <c r="H1941" i="3"/>
  <c r="J1941" i="3"/>
  <c r="K1941" i="3"/>
  <c r="A1942" i="3"/>
  <c r="B1942" i="3"/>
  <c r="D1942" i="3"/>
  <c r="E1942" i="3"/>
  <c r="G1942" i="3"/>
  <c r="H1942" i="3"/>
  <c r="J1942" i="3"/>
  <c r="K1942" i="3"/>
  <c r="A1943" i="3"/>
  <c r="B1943" i="3"/>
  <c r="D1943" i="3"/>
  <c r="E1943" i="3"/>
  <c r="G1943" i="3"/>
  <c r="H1943" i="3"/>
  <c r="J1943" i="3"/>
  <c r="K1943" i="3"/>
  <c r="A1944" i="3"/>
  <c r="B1944" i="3"/>
  <c r="D1944" i="3"/>
  <c r="E1944" i="3"/>
  <c r="G1944" i="3"/>
  <c r="H1944" i="3"/>
  <c r="J1944" i="3"/>
  <c r="K1944" i="3"/>
  <c r="A1945" i="3"/>
  <c r="B1945" i="3"/>
  <c r="D1945" i="3"/>
  <c r="E1945" i="3"/>
  <c r="G1945" i="3"/>
  <c r="H1945" i="3"/>
  <c r="J1945" i="3"/>
  <c r="K1945" i="3"/>
  <c r="A1946" i="3"/>
  <c r="B1946" i="3"/>
  <c r="D1946" i="3"/>
  <c r="E1946" i="3"/>
  <c r="G1946" i="3"/>
  <c r="H1946" i="3"/>
  <c r="J1946" i="3"/>
  <c r="K1946" i="3"/>
  <c r="A1947" i="3"/>
  <c r="B1947" i="3"/>
  <c r="D1947" i="3"/>
  <c r="E1947" i="3"/>
  <c r="G1947" i="3"/>
  <c r="H1947" i="3"/>
  <c r="J1947" i="3"/>
  <c r="K1947" i="3"/>
  <c r="A1948" i="3"/>
  <c r="B1948" i="3"/>
  <c r="D1948" i="3"/>
  <c r="E1948" i="3"/>
  <c r="G1948" i="3"/>
  <c r="H1948" i="3"/>
  <c r="J1948" i="3"/>
  <c r="K1948" i="3"/>
  <c r="A1949" i="3"/>
  <c r="B1949" i="3"/>
  <c r="D1949" i="3"/>
  <c r="E1949" i="3"/>
  <c r="G1949" i="3"/>
  <c r="H1949" i="3"/>
  <c r="J1949" i="3"/>
  <c r="K1949" i="3"/>
  <c r="A1950" i="3"/>
  <c r="B1950" i="3"/>
  <c r="D1950" i="3"/>
  <c r="E1950" i="3"/>
  <c r="G1950" i="3"/>
  <c r="H1950" i="3"/>
  <c r="J1950" i="3"/>
  <c r="K1950" i="3"/>
  <c r="A1951" i="3"/>
  <c r="B1951" i="3"/>
  <c r="D1951" i="3"/>
  <c r="E1951" i="3"/>
  <c r="G1951" i="3"/>
  <c r="H1951" i="3"/>
  <c r="J1951" i="3"/>
  <c r="K1951" i="3"/>
  <c r="A1952" i="3"/>
  <c r="B1952" i="3"/>
  <c r="D1952" i="3"/>
  <c r="E1952" i="3"/>
  <c r="G1952" i="3"/>
  <c r="H1952" i="3"/>
  <c r="J1952" i="3"/>
  <c r="K1952" i="3"/>
  <c r="A1953" i="3"/>
  <c r="B1953" i="3"/>
  <c r="D1953" i="3"/>
  <c r="E1953" i="3"/>
  <c r="G1953" i="3"/>
  <c r="H1953" i="3"/>
  <c r="J1953" i="3"/>
  <c r="K1953" i="3"/>
  <c r="A1954" i="3"/>
  <c r="B1954" i="3"/>
  <c r="D1954" i="3"/>
  <c r="E1954" i="3"/>
  <c r="G1954" i="3"/>
  <c r="H1954" i="3"/>
  <c r="J1954" i="3"/>
  <c r="K1954" i="3"/>
  <c r="A1955" i="3"/>
  <c r="B1955" i="3"/>
  <c r="D1955" i="3"/>
  <c r="E1955" i="3"/>
  <c r="G1955" i="3"/>
  <c r="H1955" i="3"/>
  <c r="J1955" i="3"/>
  <c r="K1955" i="3"/>
  <c r="A1956" i="3"/>
  <c r="B1956" i="3"/>
  <c r="D1956" i="3"/>
  <c r="E1956" i="3"/>
  <c r="G1956" i="3"/>
  <c r="H1956" i="3"/>
  <c r="J1956" i="3"/>
  <c r="K1956" i="3"/>
  <c r="A1957" i="3"/>
  <c r="B1957" i="3"/>
  <c r="D1957" i="3"/>
  <c r="E1957" i="3"/>
  <c r="G1957" i="3"/>
  <c r="H1957" i="3"/>
  <c r="J1957" i="3"/>
  <c r="K1957" i="3"/>
  <c r="A1958" i="3"/>
  <c r="B1958" i="3"/>
  <c r="D1958" i="3"/>
  <c r="E1958" i="3"/>
  <c r="G1958" i="3"/>
  <c r="H1958" i="3"/>
  <c r="J1958" i="3"/>
  <c r="K1958" i="3"/>
  <c r="A1959" i="3"/>
  <c r="B1959" i="3"/>
  <c r="D1959" i="3"/>
  <c r="E1959" i="3"/>
  <c r="G1959" i="3"/>
  <c r="H1959" i="3"/>
  <c r="J1959" i="3"/>
  <c r="K1959" i="3"/>
  <c r="A1960" i="3"/>
  <c r="B1960" i="3"/>
  <c r="D1960" i="3"/>
  <c r="E1960" i="3"/>
  <c r="G1960" i="3"/>
  <c r="H1960" i="3"/>
  <c r="J1960" i="3"/>
  <c r="K1960" i="3"/>
  <c r="A1961" i="3"/>
  <c r="B1961" i="3"/>
  <c r="D1961" i="3"/>
  <c r="E1961" i="3"/>
  <c r="G1961" i="3"/>
  <c r="H1961" i="3"/>
  <c r="J1961" i="3"/>
  <c r="K1961" i="3"/>
  <c r="A1962" i="3"/>
  <c r="B1962" i="3"/>
  <c r="D1962" i="3"/>
  <c r="E1962" i="3"/>
  <c r="G1962" i="3"/>
  <c r="H1962" i="3"/>
  <c r="J1962" i="3"/>
  <c r="K1962" i="3"/>
  <c r="A1963" i="3"/>
  <c r="B1963" i="3"/>
  <c r="D1963" i="3"/>
  <c r="E1963" i="3"/>
  <c r="G1963" i="3"/>
  <c r="H1963" i="3"/>
  <c r="J1963" i="3"/>
  <c r="K1963" i="3"/>
  <c r="A1964" i="3"/>
  <c r="B1964" i="3"/>
  <c r="D1964" i="3"/>
  <c r="E1964" i="3"/>
  <c r="G1964" i="3"/>
  <c r="H1964" i="3"/>
  <c r="J1964" i="3"/>
  <c r="K1964" i="3"/>
  <c r="A1965" i="3"/>
  <c r="B1965" i="3"/>
  <c r="D1965" i="3"/>
  <c r="E1965" i="3"/>
  <c r="G1965" i="3"/>
  <c r="H1965" i="3"/>
  <c r="J1965" i="3"/>
  <c r="K1965" i="3"/>
  <c r="A1966" i="3"/>
  <c r="B1966" i="3"/>
  <c r="D1966" i="3"/>
  <c r="E1966" i="3"/>
  <c r="G1966" i="3"/>
  <c r="H1966" i="3"/>
  <c r="J1966" i="3"/>
  <c r="K1966" i="3"/>
  <c r="A1967" i="3"/>
  <c r="B1967" i="3"/>
  <c r="D1967" i="3"/>
  <c r="E1967" i="3"/>
  <c r="G1967" i="3"/>
  <c r="H1967" i="3"/>
  <c r="J1967" i="3"/>
  <c r="K1967" i="3"/>
  <c r="A1968" i="3"/>
  <c r="B1968" i="3"/>
  <c r="D1968" i="3"/>
  <c r="E1968" i="3"/>
  <c r="G1968" i="3"/>
  <c r="H1968" i="3"/>
  <c r="J1968" i="3"/>
  <c r="K1968" i="3"/>
  <c r="A1969" i="3"/>
  <c r="B1969" i="3"/>
  <c r="D1969" i="3"/>
  <c r="E1969" i="3"/>
  <c r="G1969" i="3"/>
  <c r="H1969" i="3"/>
  <c r="J1969" i="3"/>
  <c r="K1969" i="3"/>
  <c r="A1970" i="3"/>
  <c r="B1970" i="3"/>
  <c r="D1970" i="3"/>
  <c r="E1970" i="3"/>
  <c r="G1970" i="3"/>
  <c r="H1970" i="3"/>
  <c r="J1970" i="3"/>
  <c r="K1970" i="3"/>
  <c r="A1971" i="3"/>
  <c r="B1971" i="3"/>
  <c r="D1971" i="3"/>
  <c r="E1971" i="3"/>
  <c r="G1971" i="3"/>
  <c r="H1971" i="3"/>
  <c r="J1971" i="3"/>
  <c r="K1971" i="3"/>
  <c r="A1972" i="3"/>
  <c r="B1972" i="3"/>
  <c r="D1972" i="3"/>
  <c r="E1972" i="3"/>
  <c r="G1972" i="3"/>
  <c r="H1972" i="3"/>
  <c r="J1972" i="3"/>
  <c r="K1972" i="3"/>
  <c r="A1973" i="3"/>
  <c r="B1973" i="3"/>
  <c r="D1973" i="3"/>
  <c r="E1973" i="3"/>
  <c r="G1973" i="3"/>
  <c r="H1973" i="3"/>
  <c r="J1973" i="3"/>
  <c r="K1973" i="3"/>
  <c r="A1974" i="3"/>
  <c r="B1974" i="3"/>
  <c r="D1974" i="3"/>
  <c r="E1974" i="3"/>
  <c r="G1974" i="3"/>
  <c r="H1974" i="3"/>
  <c r="J1974" i="3"/>
  <c r="K1974" i="3"/>
  <c r="A1975" i="3"/>
  <c r="B1975" i="3"/>
  <c r="D1975" i="3"/>
  <c r="E1975" i="3"/>
  <c r="G1975" i="3"/>
  <c r="H1975" i="3"/>
  <c r="J1975" i="3"/>
  <c r="K1975" i="3"/>
  <c r="A1976" i="3"/>
  <c r="B1976" i="3"/>
  <c r="D1976" i="3"/>
  <c r="E1976" i="3"/>
  <c r="G1976" i="3"/>
  <c r="H1976" i="3"/>
  <c r="J1976" i="3"/>
  <c r="K1976" i="3"/>
  <c r="A1977" i="3"/>
  <c r="B1977" i="3"/>
  <c r="D1977" i="3"/>
  <c r="E1977" i="3"/>
  <c r="G1977" i="3"/>
  <c r="H1977" i="3"/>
  <c r="J1977" i="3"/>
  <c r="K1977" i="3"/>
  <c r="A1978" i="3"/>
  <c r="B1978" i="3"/>
  <c r="D1978" i="3"/>
  <c r="E1978" i="3"/>
  <c r="G1978" i="3"/>
  <c r="H1978" i="3"/>
  <c r="J1978" i="3"/>
  <c r="K1978" i="3"/>
  <c r="A1979" i="3"/>
  <c r="B1979" i="3"/>
  <c r="D1979" i="3"/>
  <c r="E1979" i="3"/>
  <c r="G1979" i="3"/>
  <c r="H1979" i="3"/>
  <c r="J1979" i="3"/>
  <c r="K1979" i="3"/>
  <c r="A1980" i="3"/>
  <c r="B1980" i="3"/>
  <c r="D1980" i="3"/>
  <c r="E1980" i="3"/>
  <c r="G1980" i="3"/>
  <c r="H1980" i="3"/>
  <c r="J1980" i="3"/>
  <c r="K1980" i="3"/>
  <c r="A1981" i="3"/>
  <c r="B1981" i="3"/>
  <c r="D1981" i="3"/>
  <c r="E1981" i="3"/>
  <c r="G1981" i="3"/>
  <c r="H1981" i="3"/>
  <c r="J1981" i="3"/>
  <c r="K1981" i="3"/>
  <c r="A1982" i="3"/>
  <c r="B1982" i="3"/>
  <c r="D1982" i="3"/>
  <c r="E1982" i="3"/>
  <c r="G1982" i="3"/>
  <c r="H1982" i="3"/>
  <c r="J1982" i="3"/>
  <c r="K1982" i="3"/>
  <c r="A1983" i="3"/>
  <c r="B1983" i="3"/>
  <c r="D1983" i="3"/>
  <c r="E1983" i="3"/>
  <c r="G1983" i="3"/>
  <c r="H1983" i="3"/>
  <c r="J1983" i="3"/>
  <c r="K1983" i="3"/>
  <c r="A1984" i="3"/>
  <c r="B1984" i="3"/>
  <c r="D1984" i="3"/>
  <c r="E1984" i="3"/>
  <c r="G1984" i="3"/>
  <c r="H1984" i="3"/>
  <c r="J1984" i="3"/>
  <c r="K1984" i="3"/>
  <c r="A1985" i="3"/>
  <c r="B1985" i="3"/>
  <c r="D1985" i="3"/>
  <c r="E1985" i="3"/>
  <c r="G1985" i="3"/>
  <c r="H1985" i="3"/>
  <c r="J1985" i="3"/>
  <c r="K1985" i="3"/>
  <c r="A1986" i="3"/>
  <c r="B1986" i="3"/>
  <c r="D1986" i="3"/>
  <c r="E1986" i="3"/>
  <c r="G1986" i="3"/>
  <c r="H1986" i="3"/>
  <c r="J1986" i="3"/>
  <c r="K1986" i="3"/>
  <c r="A1987" i="3"/>
  <c r="B1987" i="3"/>
  <c r="D1987" i="3"/>
  <c r="E1987" i="3"/>
  <c r="G1987" i="3"/>
  <c r="H1987" i="3"/>
  <c r="J1987" i="3"/>
  <c r="K1987" i="3"/>
  <c r="A1988" i="3"/>
  <c r="B1988" i="3"/>
  <c r="D1988" i="3"/>
  <c r="E1988" i="3"/>
  <c r="G1988" i="3"/>
  <c r="H1988" i="3"/>
  <c r="J1988" i="3"/>
  <c r="K1988" i="3"/>
  <c r="A1989" i="3"/>
  <c r="B1989" i="3"/>
  <c r="D1989" i="3"/>
  <c r="E1989" i="3"/>
  <c r="G1989" i="3"/>
  <c r="H1989" i="3"/>
  <c r="J1989" i="3"/>
  <c r="K1989" i="3"/>
  <c r="A1990" i="3"/>
  <c r="B1990" i="3"/>
  <c r="D1990" i="3"/>
  <c r="E1990" i="3"/>
  <c r="G1990" i="3"/>
  <c r="H1990" i="3"/>
  <c r="J1990" i="3"/>
  <c r="K1990" i="3"/>
  <c r="A1991" i="3"/>
  <c r="B1991" i="3"/>
  <c r="D1991" i="3"/>
  <c r="E1991" i="3"/>
  <c r="G1991" i="3"/>
  <c r="H1991" i="3"/>
  <c r="J1991" i="3"/>
  <c r="K1991" i="3"/>
  <c r="A1992" i="3"/>
  <c r="B1992" i="3"/>
  <c r="D1992" i="3"/>
  <c r="E1992" i="3"/>
  <c r="G1992" i="3"/>
  <c r="H1992" i="3"/>
  <c r="J1992" i="3"/>
  <c r="K1992" i="3"/>
  <c r="A1993" i="3"/>
  <c r="B1993" i="3"/>
  <c r="D1993" i="3"/>
  <c r="E1993" i="3"/>
  <c r="G1993" i="3"/>
  <c r="H1993" i="3"/>
  <c r="J1993" i="3"/>
  <c r="K1993" i="3"/>
  <c r="A1994" i="3"/>
  <c r="B1994" i="3"/>
  <c r="D1994" i="3"/>
  <c r="E1994" i="3"/>
  <c r="G1994" i="3"/>
  <c r="H1994" i="3"/>
  <c r="J1994" i="3"/>
  <c r="K1994" i="3"/>
  <c r="A1995" i="3"/>
  <c r="B1995" i="3"/>
  <c r="D1995" i="3"/>
  <c r="E1995" i="3"/>
  <c r="G1995" i="3"/>
  <c r="H1995" i="3"/>
  <c r="J1995" i="3"/>
  <c r="K1995" i="3"/>
  <c r="A1996" i="3"/>
  <c r="B1996" i="3"/>
  <c r="D1996" i="3"/>
  <c r="E1996" i="3"/>
  <c r="G1996" i="3"/>
  <c r="H1996" i="3"/>
  <c r="J1996" i="3"/>
  <c r="K1996" i="3"/>
  <c r="A1997" i="3"/>
  <c r="B1997" i="3"/>
  <c r="D1997" i="3"/>
  <c r="E1997" i="3"/>
  <c r="G1997" i="3"/>
  <c r="H1997" i="3"/>
  <c r="J1997" i="3"/>
  <c r="K1997" i="3"/>
  <c r="A1998" i="3"/>
  <c r="B1998" i="3"/>
  <c r="D1998" i="3"/>
  <c r="E1998" i="3"/>
  <c r="G1998" i="3"/>
  <c r="H1998" i="3"/>
  <c r="J1998" i="3"/>
  <c r="K1998" i="3"/>
  <c r="A1999" i="3"/>
  <c r="B1999" i="3"/>
  <c r="D1999" i="3"/>
  <c r="E1999" i="3"/>
  <c r="G1999" i="3"/>
  <c r="H1999" i="3"/>
  <c r="J1999" i="3"/>
  <c r="K1999" i="3"/>
  <c r="A2000" i="3"/>
  <c r="B2000" i="3"/>
  <c r="D2000" i="3"/>
  <c r="E2000" i="3"/>
  <c r="G2000" i="3"/>
  <c r="H2000" i="3"/>
  <c r="J2000" i="3"/>
  <c r="K2000" i="3"/>
  <c r="A2001" i="3"/>
  <c r="B2001" i="3"/>
  <c r="D2001" i="3"/>
  <c r="E2001" i="3"/>
  <c r="G2001" i="3"/>
  <c r="H2001" i="3"/>
  <c r="J2001" i="3"/>
  <c r="K2001" i="3"/>
  <c r="C7" i="3" l="1"/>
  <c r="C6" i="3"/>
  <c r="C5" i="3"/>
  <c r="C4" i="3"/>
  <c r="C3" i="3"/>
  <c r="C10" i="3"/>
  <c r="C18" i="3"/>
  <c r="L368" i="3"/>
  <c r="L4" i="3"/>
  <c r="F3" i="3"/>
  <c r="L1821" i="3"/>
  <c r="L1764" i="3"/>
  <c r="L374" i="3"/>
  <c r="L5" i="3"/>
  <c r="I1952" i="3"/>
  <c r="I1920" i="3"/>
  <c r="C1510" i="3"/>
  <c r="I1500" i="3"/>
  <c r="C1494" i="3"/>
  <c r="C1394" i="3"/>
  <c r="C1287" i="3"/>
  <c r="I411" i="3"/>
  <c r="F4" i="3"/>
  <c r="L1945" i="3"/>
  <c r="L1925" i="3"/>
  <c r="L1208" i="3"/>
  <c r="L1156" i="3"/>
  <c r="F1154" i="3"/>
  <c r="F1152" i="3"/>
  <c r="L1146" i="3"/>
  <c r="L992" i="3"/>
  <c r="L991" i="3"/>
  <c r="F984" i="3"/>
  <c r="F776" i="3"/>
  <c r="F775" i="3"/>
  <c r="F773" i="3"/>
  <c r="L502" i="3"/>
  <c r="C1511" i="3"/>
  <c r="F1167" i="3"/>
  <c r="L1158" i="3"/>
  <c r="F1156" i="3"/>
  <c r="L1154" i="3"/>
  <c r="L1152" i="3"/>
  <c r="F1151" i="3"/>
  <c r="F992" i="3"/>
  <c r="L984" i="3"/>
  <c r="L775" i="3"/>
  <c r="L773" i="3"/>
  <c r="L768" i="3"/>
  <c r="L636" i="3"/>
  <c r="L550" i="3"/>
  <c r="L419" i="3"/>
  <c r="L2001" i="3"/>
  <c r="L1949" i="3"/>
  <c r="C1167" i="3"/>
  <c r="C1154" i="3"/>
  <c r="C586" i="3"/>
  <c r="C582" i="3"/>
  <c r="I579" i="3"/>
  <c r="C575" i="3"/>
  <c r="C566" i="3"/>
  <c r="I528" i="3"/>
  <c r="C527" i="3"/>
  <c r="I498" i="3"/>
  <c r="C484" i="3"/>
  <c r="L1763" i="3"/>
  <c r="L1699" i="3"/>
  <c r="L1538" i="3"/>
  <c r="L1515" i="3"/>
  <c r="L1511" i="3"/>
  <c r="F1511" i="3"/>
  <c r="L1495" i="3"/>
  <c r="C374" i="3"/>
  <c r="C372" i="3"/>
  <c r="I369" i="3"/>
  <c r="C369" i="3"/>
  <c r="I1816" i="3"/>
  <c r="I1765" i="3"/>
  <c r="L1394" i="3"/>
  <c r="C1260" i="3"/>
  <c r="C1258" i="3"/>
  <c r="C1257" i="3"/>
  <c r="C1256" i="3"/>
  <c r="C1253" i="3"/>
  <c r="C1221" i="3"/>
  <c r="L1981" i="3"/>
  <c r="L1977" i="3"/>
  <c r="L1969" i="3"/>
  <c r="L1965" i="3"/>
  <c r="F1965" i="3"/>
  <c r="L1964" i="3"/>
  <c r="L1963" i="3"/>
  <c r="F1963" i="3"/>
  <c r="L1962" i="3"/>
  <c r="L1957" i="3"/>
  <c r="F1957" i="3"/>
  <c r="L1956" i="3"/>
  <c r="L1955" i="3"/>
  <c r="F1955" i="3"/>
  <c r="L1954" i="3"/>
  <c r="L1953" i="3"/>
  <c r="F1953" i="3"/>
  <c r="L1952" i="3"/>
  <c r="I1928" i="3"/>
  <c r="I1927" i="3"/>
  <c r="I1926" i="3"/>
  <c r="C1926" i="3"/>
  <c r="I1924" i="3"/>
  <c r="L1913" i="3"/>
  <c r="L1893" i="3"/>
  <c r="I1663" i="3"/>
  <c r="C1626" i="3"/>
  <c r="I1624" i="3"/>
  <c r="C1624" i="3"/>
  <c r="C1622" i="3"/>
  <c r="I1620" i="3"/>
  <c r="C1620" i="3"/>
  <c r="I1619" i="3"/>
  <c r="C1619" i="3"/>
  <c r="C1606" i="3"/>
  <c r="I1599" i="3"/>
  <c r="C1599" i="3"/>
  <c r="C1586" i="3"/>
  <c r="L1294" i="3"/>
  <c r="L1288" i="3"/>
  <c r="F1288" i="3"/>
  <c r="F1287" i="3"/>
  <c r="L1506" i="3"/>
  <c r="L1396" i="3"/>
  <c r="F1395" i="3"/>
  <c r="C1269" i="3"/>
  <c r="C1266" i="3"/>
  <c r="C1265" i="3"/>
  <c r="C1264" i="3"/>
  <c r="C1262" i="3"/>
  <c r="C1215" i="3"/>
  <c r="C1210" i="3"/>
  <c r="C1209" i="3"/>
  <c r="I1964" i="3"/>
  <c r="I1956" i="3"/>
  <c r="L1937" i="3"/>
  <c r="I1868" i="3"/>
  <c r="I1856" i="3"/>
  <c r="L1623" i="3"/>
  <c r="L1598" i="3"/>
  <c r="I1475" i="3"/>
  <c r="C1288" i="3"/>
  <c r="L1877" i="3"/>
  <c r="L1861" i="3"/>
  <c r="L1857" i="3"/>
  <c r="L1856" i="3"/>
  <c r="L1849" i="3"/>
  <c r="C1748" i="3"/>
  <c r="I1701" i="3"/>
  <c r="I1550" i="3"/>
  <c r="I1549" i="3"/>
  <c r="I1548" i="3"/>
  <c r="C1547" i="3"/>
  <c r="C1543" i="3"/>
  <c r="I1540" i="3"/>
  <c r="I1539" i="3"/>
  <c r="I1912" i="3"/>
  <c r="L1813" i="3"/>
  <c r="L1797" i="3"/>
  <c r="L1793" i="3"/>
  <c r="L1792" i="3"/>
  <c r="L1785" i="3"/>
  <c r="C1170" i="3"/>
  <c r="I1123" i="3"/>
  <c r="I1021" i="3"/>
  <c r="I1984" i="3"/>
  <c r="I1749" i="3"/>
  <c r="C1562" i="3"/>
  <c r="C1551" i="3"/>
  <c r="C1550" i="3"/>
  <c r="C1549" i="3"/>
  <c r="C1548" i="3"/>
  <c r="I1546" i="3"/>
  <c r="C1539" i="3"/>
  <c r="I1949" i="3"/>
  <c r="I1947" i="3"/>
  <c r="I1946" i="3"/>
  <c r="C1946" i="3"/>
  <c r="F1925" i="3"/>
  <c r="L1924" i="3"/>
  <c r="L1921" i="3"/>
  <c r="F1921" i="3"/>
  <c r="L1920" i="3"/>
  <c r="I1880" i="3"/>
  <c r="I1848" i="3"/>
  <c r="I1824" i="3"/>
  <c r="L1684" i="3"/>
  <c r="F1683" i="3"/>
  <c r="L1681" i="3"/>
  <c r="L1677" i="3"/>
  <c r="L1674" i="3"/>
  <c r="L1664" i="3"/>
  <c r="L1663" i="3"/>
  <c r="C1435" i="3"/>
  <c r="I1431" i="3"/>
  <c r="C1430" i="3"/>
  <c r="I1429" i="3"/>
  <c r="C1429" i="3"/>
  <c r="I1427" i="3"/>
  <c r="C1426" i="3"/>
  <c r="I1424" i="3"/>
  <c r="C1424" i="3"/>
  <c r="C1423" i="3"/>
  <c r="I1415" i="3"/>
  <c r="C1415" i="3"/>
  <c r="C1411" i="3"/>
  <c r="C1410" i="3"/>
  <c r="I1409" i="3"/>
  <c r="C1409" i="3"/>
  <c r="C1406" i="3"/>
  <c r="I1404" i="3"/>
  <c r="C1404" i="3"/>
  <c r="C1403" i="3"/>
  <c r="C1402" i="3"/>
  <c r="I1401" i="3"/>
  <c r="C1401" i="3"/>
  <c r="I1400" i="3"/>
  <c r="C1398" i="3"/>
  <c r="I1397" i="3"/>
  <c r="C1397" i="3"/>
  <c r="L1280" i="3"/>
  <c r="F1273" i="3"/>
  <c r="F1271" i="3"/>
  <c r="L1270" i="3"/>
  <c r="F1269" i="3"/>
  <c r="F1239" i="3"/>
  <c r="L1230" i="3"/>
  <c r="I1792" i="3"/>
  <c r="L1758" i="3"/>
  <c r="L1753" i="3"/>
  <c r="L1752" i="3"/>
  <c r="L1751" i="3"/>
  <c r="L1750" i="3"/>
  <c r="L1749" i="3"/>
  <c r="L1747" i="3"/>
  <c r="L1700" i="3"/>
  <c r="I1697" i="3"/>
  <c r="I1695" i="3"/>
  <c r="C1695" i="3"/>
  <c r="I1687" i="3"/>
  <c r="I1685" i="3"/>
  <c r="C1685" i="3"/>
  <c r="F1663" i="3"/>
  <c r="L1662" i="3"/>
  <c r="L1661" i="3"/>
  <c r="L1639" i="3"/>
  <c r="L1566" i="3"/>
  <c r="I1519" i="3"/>
  <c r="L1471" i="3"/>
  <c r="L1470" i="3"/>
  <c r="L1467" i="3"/>
  <c r="L1460" i="3"/>
  <c r="L1459" i="3"/>
  <c r="L1458" i="3"/>
  <c r="L1455" i="3"/>
  <c r="L1447" i="3"/>
  <c r="F1447" i="3"/>
  <c r="L1443" i="3"/>
  <c r="L1436" i="3"/>
  <c r="L1435" i="3"/>
  <c r="F1435" i="3"/>
  <c r="L1423" i="3"/>
  <c r="C1383" i="3"/>
  <c r="C1354" i="3"/>
  <c r="C1343" i="3"/>
  <c r="C1338" i="3"/>
  <c r="C1337" i="3"/>
  <c r="C1322" i="3"/>
  <c r="C1320" i="3"/>
  <c r="C1296" i="3"/>
  <c r="C1295" i="3"/>
  <c r="F1207" i="3"/>
  <c r="L1206" i="3"/>
  <c r="L1186" i="3"/>
  <c r="F1186" i="3"/>
  <c r="F1177" i="3"/>
  <c r="L1176" i="3"/>
  <c r="F1176" i="3"/>
  <c r="L1174" i="3"/>
  <c r="F1173" i="3"/>
  <c r="L1170" i="3"/>
  <c r="F1170" i="3"/>
  <c r="L1016" i="3"/>
  <c r="C900" i="3"/>
  <c r="C864" i="3"/>
  <c r="C859" i="3"/>
  <c r="I841" i="3"/>
  <c r="C832" i="3"/>
  <c r="I825" i="3"/>
  <c r="C816" i="3"/>
  <c r="C815" i="3"/>
  <c r="I814" i="3"/>
  <c r="C814" i="3"/>
  <c r="I812" i="3"/>
  <c r="C812" i="3"/>
  <c r="I674" i="3"/>
  <c r="I391" i="3"/>
  <c r="I389" i="3"/>
  <c r="F367" i="3"/>
  <c r="L366" i="3"/>
  <c r="F365" i="3"/>
  <c r="L364" i="3"/>
  <c r="L363" i="3"/>
  <c r="L343" i="3"/>
  <c r="F272" i="3"/>
  <c r="L233" i="3"/>
  <c r="F147" i="3"/>
  <c r="F117" i="3"/>
  <c r="I1752" i="3"/>
  <c r="I1750" i="3"/>
  <c r="I1455" i="3"/>
  <c r="I1435" i="3"/>
  <c r="L1382" i="3"/>
  <c r="C1200" i="3"/>
  <c r="C1184" i="3"/>
  <c r="C1173" i="3"/>
  <c r="I367" i="3"/>
  <c r="I343" i="3"/>
  <c r="L1989" i="3"/>
  <c r="L1988" i="3"/>
  <c r="L1987" i="3"/>
  <c r="L1986" i="3"/>
  <c r="F1985" i="3"/>
  <c r="I1979" i="3"/>
  <c r="C1978" i="3"/>
  <c r="I1862" i="3"/>
  <c r="L1841" i="3"/>
  <c r="L1837" i="3"/>
  <c r="L1836" i="3"/>
  <c r="L1835" i="3"/>
  <c r="L1834" i="3"/>
  <c r="L1829" i="3"/>
  <c r="I1798" i="3"/>
  <c r="L1779" i="3"/>
  <c r="L1769" i="3"/>
  <c r="L1768" i="3"/>
  <c r="L1767" i="3"/>
  <c r="L1766" i="3"/>
  <c r="L1765" i="3"/>
  <c r="I1761" i="3"/>
  <c r="L1748" i="3"/>
  <c r="L1746" i="3"/>
  <c r="L1745" i="3"/>
  <c r="L1744" i="3"/>
  <c r="L1743" i="3"/>
  <c r="L1740" i="3"/>
  <c r="L1726" i="3"/>
  <c r="L1724" i="3"/>
  <c r="L1723" i="3"/>
  <c r="I1683" i="3"/>
  <c r="I1679" i="3"/>
  <c r="I1665" i="3"/>
  <c r="L1607" i="3"/>
  <c r="C1567" i="3"/>
  <c r="L1551" i="3"/>
  <c r="C1474" i="3"/>
  <c r="I1472" i="3"/>
  <c r="C1472" i="3"/>
  <c r="L1131" i="3"/>
  <c r="I1996" i="3"/>
  <c r="I1917" i="3"/>
  <c r="I1915" i="3"/>
  <c r="I1914" i="3"/>
  <c r="C1914" i="3"/>
  <c r="I1900" i="3"/>
  <c r="F1893" i="3"/>
  <c r="L1892" i="3"/>
  <c r="L1891" i="3"/>
  <c r="L1889" i="3"/>
  <c r="L1888" i="3"/>
  <c r="L1885" i="3"/>
  <c r="L1873" i="3"/>
  <c r="I1853" i="3"/>
  <c r="I1851" i="3"/>
  <c r="I1850" i="3"/>
  <c r="I1836" i="3"/>
  <c r="L1817" i="3"/>
  <c r="L1809" i="3"/>
  <c r="I1789" i="3"/>
  <c r="I1787" i="3"/>
  <c r="I1786" i="3"/>
  <c r="I1778" i="3"/>
  <c r="I1766" i="3"/>
  <c r="I1746" i="3"/>
  <c r="I1734" i="3"/>
  <c r="I1731" i="3"/>
  <c r="I1730" i="3"/>
  <c r="I1720" i="3"/>
  <c r="I1718" i="3"/>
  <c r="L1694" i="3"/>
  <c r="C1660" i="3"/>
  <c r="I1659" i="3"/>
  <c r="C1659" i="3"/>
  <c r="I1655" i="3"/>
  <c r="C1648" i="3"/>
  <c r="I1647" i="3"/>
  <c r="I1646" i="3"/>
  <c r="I1644" i="3"/>
  <c r="C1642" i="3"/>
  <c r="I1640" i="3"/>
  <c r="C1640" i="3"/>
  <c r="C1638" i="3"/>
  <c r="L1602" i="3"/>
  <c r="L1599" i="3"/>
  <c r="L1588" i="3"/>
  <c r="L1586" i="3"/>
  <c r="L1536" i="3"/>
  <c r="L1535" i="3"/>
  <c r="L1522" i="3"/>
  <c r="L1519" i="3"/>
  <c r="I1507" i="3"/>
  <c r="C1507" i="3"/>
  <c r="L1391" i="3"/>
  <c r="F1391" i="3"/>
  <c r="L1358" i="3"/>
  <c r="F1357" i="3"/>
  <c r="L1354" i="3"/>
  <c r="F1354" i="3"/>
  <c r="L1264" i="3"/>
  <c r="L1256" i="3"/>
  <c r="L1243" i="3"/>
  <c r="L1240" i="3"/>
  <c r="L1235" i="3"/>
  <c r="L381" i="3"/>
  <c r="L377" i="3"/>
  <c r="F35" i="3"/>
  <c r="F31" i="3"/>
  <c r="L28" i="3"/>
  <c r="L26" i="3"/>
  <c r="F26" i="3"/>
  <c r="F1989" i="3"/>
  <c r="F1987" i="3"/>
  <c r="L1985" i="3"/>
  <c r="L1984" i="3"/>
  <c r="I1981" i="3"/>
  <c r="I1978" i="3"/>
  <c r="I1863" i="3"/>
  <c r="L1825" i="3"/>
  <c r="L1824" i="3"/>
  <c r="I1800" i="3"/>
  <c r="I1799" i="3"/>
  <c r="I1759" i="3"/>
  <c r="C1759" i="3"/>
  <c r="F1747" i="3"/>
  <c r="L1731" i="3"/>
  <c r="L1715" i="3"/>
  <c r="L1705" i="3"/>
  <c r="L1704" i="3"/>
  <c r="L1703" i="3"/>
  <c r="L1702" i="3"/>
  <c r="L1701" i="3"/>
  <c r="C1680" i="3"/>
  <c r="C1679" i="3"/>
  <c r="I1567" i="3"/>
  <c r="L1559" i="3"/>
  <c r="L1552" i="3"/>
  <c r="F1551" i="3"/>
  <c r="L1653" i="3"/>
  <c r="C1535" i="3"/>
  <c r="I776" i="3"/>
  <c r="I698" i="3"/>
  <c r="I696" i="3"/>
  <c r="I693" i="3"/>
  <c r="C1499" i="3"/>
  <c r="I1498" i="3"/>
  <c r="I1496" i="3"/>
  <c r="C1496" i="3"/>
  <c r="L1479" i="3"/>
  <c r="F1476" i="3"/>
  <c r="L1475" i="3"/>
  <c r="C1447" i="3"/>
  <c r="L1414" i="3"/>
  <c r="L1412" i="3"/>
  <c r="F1411" i="3"/>
  <c r="L1408" i="3"/>
  <c r="L1397" i="3"/>
  <c r="C1357" i="3"/>
  <c r="L1336" i="3"/>
  <c r="L1334" i="3"/>
  <c r="L1328" i="3"/>
  <c r="F1328" i="3"/>
  <c r="F1305" i="3"/>
  <c r="F1303" i="3"/>
  <c r="L1302" i="3"/>
  <c r="F1301" i="3"/>
  <c r="L1296" i="3"/>
  <c r="C1294" i="3"/>
  <c r="C1292" i="3"/>
  <c r="C1291" i="3"/>
  <c r="C1290" i="3"/>
  <c r="C1289" i="3"/>
  <c r="C1226" i="3"/>
  <c r="L1220" i="3"/>
  <c r="F1220" i="3"/>
  <c r="L1218" i="3"/>
  <c r="F1218" i="3"/>
  <c r="L1216" i="3"/>
  <c r="F1216" i="3"/>
  <c r="F1215" i="3"/>
  <c r="C1146" i="3"/>
  <c r="C1142" i="3"/>
  <c r="I1139" i="3"/>
  <c r="I1138" i="3"/>
  <c r="C1134" i="3"/>
  <c r="C1133" i="3"/>
  <c r="I1132" i="3"/>
  <c r="C1132" i="3"/>
  <c r="I1128" i="3"/>
  <c r="L1122" i="3"/>
  <c r="F1115" i="3"/>
  <c r="L1111" i="3"/>
  <c r="F1111" i="3"/>
  <c r="L1106" i="3"/>
  <c r="L1102" i="3"/>
  <c r="F1101" i="3"/>
  <c r="L1100" i="3"/>
  <c r="L1098" i="3"/>
  <c r="F1095" i="3"/>
  <c r="L1090" i="3"/>
  <c r="F1089" i="3"/>
  <c r="L1088" i="3"/>
  <c r="L964" i="3"/>
  <c r="L959" i="3"/>
  <c r="L932" i="3"/>
  <c r="L931" i="3"/>
  <c r="L927" i="3"/>
  <c r="L836" i="3"/>
  <c r="L637" i="3"/>
  <c r="C261" i="3"/>
  <c r="I104" i="3"/>
  <c r="I83" i="3"/>
  <c r="C83" i="3"/>
  <c r="I81" i="3"/>
  <c r="C81" i="3"/>
  <c r="C79" i="3"/>
  <c r="I47" i="3"/>
  <c r="C41" i="3"/>
  <c r="I40" i="3"/>
  <c r="I37" i="3"/>
  <c r="I1412" i="3"/>
  <c r="C1328" i="3"/>
  <c r="L1291" i="3"/>
  <c r="L1133" i="3"/>
  <c r="L1132" i="3"/>
  <c r="I1064" i="3"/>
  <c r="L600" i="3"/>
  <c r="L588" i="3"/>
  <c r="L578" i="3"/>
  <c r="L568" i="3"/>
  <c r="F234" i="3"/>
  <c r="F74" i="3"/>
  <c r="F72" i="3"/>
  <c r="L65" i="3"/>
  <c r="F63" i="3"/>
  <c r="F51" i="3"/>
  <c r="L40" i="3"/>
  <c r="L36" i="3"/>
  <c r="L1687" i="3"/>
  <c r="L1384" i="3"/>
  <c r="F1383" i="3"/>
  <c r="I1992" i="3"/>
  <c r="C1990" i="3"/>
  <c r="I1976" i="3"/>
  <c r="I1973" i="3"/>
  <c r="I1971" i="3"/>
  <c r="I1970" i="3"/>
  <c r="C1970" i="3"/>
  <c r="I1781" i="3"/>
  <c r="C1618" i="3"/>
  <c r="C1615" i="3"/>
  <c r="I1614" i="3"/>
  <c r="I1612" i="3"/>
  <c r="C1610" i="3"/>
  <c r="I1608" i="3"/>
  <c r="C1608" i="3"/>
  <c r="L1575" i="3"/>
  <c r="L1570" i="3"/>
  <c r="L1917" i="3"/>
  <c r="I1888" i="3"/>
  <c r="L1688" i="3"/>
  <c r="I1564" i="3"/>
  <c r="L1426" i="3"/>
  <c r="F1384" i="3"/>
  <c r="I1991" i="3"/>
  <c r="I1990" i="3"/>
  <c r="I1989" i="3"/>
  <c r="I1987" i="3"/>
  <c r="I1986" i="3"/>
  <c r="C1986" i="3"/>
  <c r="I1968" i="3"/>
  <c r="I1967" i="3"/>
  <c r="I1966" i="3"/>
  <c r="C1966" i="3"/>
  <c r="I1960" i="3"/>
  <c r="I1959" i="3"/>
  <c r="I1958" i="3"/>
  <c r="C1958" i="3"/>
  <c r="I1908" i="3"/>
  <c r="L1881" i="3"/>
  <c r="I1864" i="3"/>
  <c r="I1860" i="3"/>
  <c r="L1853" i="3"/>
  <c r="I1821" i="3"/>
  <c r="I1819" i="3"/>
  <c r="I1818" i="3"/>
  <c r="L1710" i="3"/>
  <c r="L1567" i="3"/>
  <c r="C1471" i="3"/>
  <c r="I1470" i="3"/>
  <c r="I1468" i="3"/>
  <c r="C1463" i="3"/>
  <c r="C1462" i="3"/>
  <c r="I1459" i="3"/>
  <c r="C1459" i="3"/>
  <c r="I1444" i="3"/>
  <c r="C1444" i="3"/>
  <c r="L1344" i="3"/>
  <c r="F1344" i="3"/>
  <c r="F1343" i="3"/>
  <c r="L1076" i="3"/>
  <c r="L1063" i="3"/>
  <c r="L1023" i="3"/>
  <c r="L1997" i="3"/>
  <c r="F1997" i="3"/>
  <c r="L1996" i="3"/>
  <c r="L1995" i="3"/>
  <c r="F1995" i="3"/>
  <c r="L1994" i="3"/>
  <c r="L1993" i="3"/>
  <c r="F1993" i="3"/>
  <c r="L1992" i="3"/>
  <c r="I1983" i="3"/>
  <c r="I1982" i="3"/>
  <c r="C1982" i="3"/>
  <c r="F1977" i="3"/>
  <c r="L1976" i="3"/>
  <c r="I1944" i="3"/>
  <c r="I1940" i="3"/>
  <c r="I1932" i="3"/>
  <c r="L1905" i="3"/>
  <c r="L1901" i="3"/>
  <c r="F1901" i="3"/>
  <c r="L1900" i="3"/>
  <c r="L1899" i="3"/>
  <c r="F1899" i="3"/>
  <c r="L1898" i="3"/>
  <c r="I1885" i="3"/>
  <c r="I1883" i="3"/>
  <c r="I1882" i="3"/>
  <c r="I1844" i="3"/>
  <c r="I1796" i="3"/>
  <c r="L1789" i="3"/>
  <c r="I1747" i="3"/>
  <c r="I1733" i="3"/>
  <c r="C1732" i="3"/>
  <c r="L1658" i="3"/>
  <c r="L1630" i="3"/>
  <c r="L1628" i="3"/>
  <c r="C1594" i="3"/>
  <c r="I1592" i="3"/>
  <c r="C1592" i="3"/>
  <c r="L1558" i="3"/>
  <c r="C1531" i="3"/>
  <c r="C1530" i="3"/>
  <c r="I1528" i="3"/>
  <c r="C1528" i="3"/>
  <c r="C1527" i="3"/>
  <c r="I1523" i="3"/>
  <c r="C1523" i="3"/>
  <c r="L1404" i="3"/>
  <c r="L1400" i="3"/>
  <c r="C1370" i="3"/>
  <c r="C1368" i="3"/>
  <c r="C1367" i="3"/>
  <c r="C1365" i="3"/>
  <c r="C1364" i="3"/>
  <c r="C1360" i="3"/>
  <c r="C1359" i="3"/>
  <c r="F1295" i="3"/>
  <c r="C1240" i="3"/>
  <c r="C1232" i="3"/>
  <c r="C1231" i="3"/>
  <c r="L1941" i="3"/>
  <c r="F1941" i="3"/>
  <c r="L1940" i="3"/>
  <c r="L1939" i="3"/>
  <c r="F1939" i="3"/>
  <c r="L1938" i="3"/>
  <c r="L1933" i="3"/>
  <c r="F1933" i="3"/>
  <c r="L1932" i="3"/>
  <c r="L1931" i="3"/>
  <c r="F1931" i="3"/>
  <c r="L1930" i="3"/>
  <c r="L1929" i="3"/>
  <c r="I1904" i="3"/>
  <c r="I1896" i="3"/>
  <c r="I1895" i="3"/>
  <c r="I1894" i="3"/>
  <c r="C1894" i="3"/>
  <c r="I1892" i="3"/>
  <c r="I1876" i="3"/>
  <c r="L1869" i="3"/>
  <c r="L1868" i="3"/>
  <c r="L1867" i="3"/>
  <c r="L1866" i="3"/>
  <c r="L1865" i="3"/>
  <c r="I1840" i="3"/>
  <c r="I1832" i="3"/>
  <c r="I1831" i="3"/>
  <c r="I1830" i="3"/>
  <c r="I1828" i="3"/>
  <c r="I1812" i="3"/>
  <c r="L1805" i="3"/>
  <c r="L1804" i="3"/>
  <c r="L1803" i="3"/>
  <c r="L1802" i="3"/>
  <c r="L1801" i="3"/>
  <c r="I1779" i="3"/>
  <c r="L1732" i="3"/>
  <c r="I1723" i="3"/>
  <c r="I1717" i="3"/>
  <c r="I1714" i="3"/>
  <c r="I1702" i="3"/>
  <c r="I1689" i="3"/>
  <c r="L1652" i="3"/>
  <c r="L1649" i="3"/>
  <c r="L1643" i="3"/>
  <c r="I1631" i="3"/>
  <c r="C1631" i="3"/>
  <c r="I1628" i="3"/>
  <c r="L1620" i="3"/>
  <c r="L1618" i="3"/>
  <c r="L1614" i="3"/>
  <c r="L1613" i="3"/>
  <c r="L1596" i="3"/>
  <c r="L1591" i="3"/>
  <c r="C1583" i="3"/>
  <c r="I1582" i="3"/>
  <c r="I1580" i="3"/>
  <c r="C1578" i="3"/>
  <c r="I1576" i="3"/>
  <c r="C1576" i="3"/>
  <c r="C1574" i="3"/>
  <c r="L1564" i="3"/>
  <c r="L1540" i="3"/>
  <c r="L1526" i="3"/>
  <c r="C1519" i="3"/>
  <c r="L1504" i="3"/>
  <c r="L1503" i="3"/>
  <c r="L1502" i="3"/>
  <c r="L1500" i="3"/>
  <c r="C1490" i="3"/>
  <c r="C1487" i="3"/>
  <c r="I1486" i="3"/>
  <c r="C1486" i="3"/>
  <c r="I1485" i="3"/>
  <c r="C1485" i="3"/>
  <c r="C1482" i="3"/>
  <c r="I1480" i="3"/>
  <c r="C1480" i="3"/>
  <c r="F1471" i="3"/>
  <c r="I1452" i="3"/>
  <c r="C1450" i="3"/>
  <c r="I1448" i="3"/>
  <c r="C1448" i="3"/>
  <c r="I1447" i="3"/>
  <c r="L1444" i="3"/>
  <c r="I1440" i="3"/>
  <c r="I1439" i="3"/>
  <c r="C1439" i="3"/>
  <c r="C1438" i="3"/>
  <c r="I1437" i="3"/>
  <c r="C1437" i="3"/>
  <c r="F1423" i="3"/>
  <c r="I1391" i="3"/>
  <c r="C1391" i="3"/>
  <c r="I1390" i="3"/>
  <c r="C1390" i="3"/>
  <c r="C1388" i="3"/>
  <c r="C1386" i="3"/>
  <c r="C1385" i="3"/>
  <c r="C1384" i="3"/>
  <c r="L1376" i="3"/>
  <c r="L1374" i="3"/>
  <c r="F1373" i="3"/>
  <c r="L1370" i="3"/>
  <c r="F1370" i="3"/>
  <c r="L1363" i="3"/>
  <c r="C1352" i="3"/>
  <c r="C1351" i="3"/>
  <c r="C1349" i="3"/>
  <c r="C1348" i="3"/>
  <c r="C1346" i="3"/>
  <c r="C1345" i="3"/>
  <c r="C1344" i="3"/>
  <c r="F1341" i="3"/>
  <c r="L1338" i="3"/>
  <c r="F1338" i="3"/>
  <c r="C1335" i="3"/>
  <c r="C1333" i="3"/>
  <c r="C1332" i="3"/>
  <c r="C1311" i="3"/>
  <c r="C1310" i="3"/>
  <c r="C1308" i="3"/>
  <c r="C1306" i="3"/>
  <c r="C1305" i="3"/>
  <c r="C1304" i="3"/>
  <c r="C1301" i="3"/>
  <c r="C1298" i="3"/>
  <c r="C1297" i="3"/>
  <c r="L1286" i="3"/>
  <c r="C1207" i="3"/>
  <c r="L1160" i="3"/>
  <c r="I512" i="3"/>
  <c r="C240" i="3"/>
  <c r="C237" i="3"/>
  <c r="C235" i="3"/>
  <c r="I234" i="3"/>
  <c r="C234" i="3"/>
  <c r="F17" i="3"/>
  <c r="F13" i="3"/>
  <c r="L12" i="3"/>
  <c r="F12" i="3"/>
  <c r="L10" i="3"/>
  <c r="F10" i="3"/>
  <c r="I1804" i="3"/>
  <c r="I1784" i="3"/>
  <c r="I1782" i="3"/>
  <c r="L1774" i="3"/>
  <c r="L1721" i="3"/>
  <c r="I1651" i="3"/>
  <c r="I1596" i="3"/>
  <c r="L1582" i="3"/>
  <c r="L1581" i="3"/>
  <c r="L1518" i="3"/>
  <c r="I1503" i="3"/>
  <c r="L1486" i="3"/>
  <c r="L1387" i="3"/>
  <c r="C1373" i="3"/>
  <c r="L1347" i="3"/>
  <c r="L1345" i="3"/>
  <c r="C1341" i="3"/>
  <c r="C984" i="3"/>
  <c r="C916" i="3"/>
  <c r="I900" i="3"/>
  <c r="L702" i="3"/>
  <c r="L1326" i="3"/>
  <c r="F1325" i="3"/>
  <c r="L1322" i="3"/>
  <c r="F1322" i="3"/>
  <c r="L1312" i="3"/>
  <c r="F1312" i="3"/>
  <c r="F1311" i="3"/>
  <c r="L1299" i="3"/>
  <c r="L1297" i="3"/>
  <c r="F1263" i="3"/>
  <c r="L1262" i="3"/>
  <c r="F1255" i="3"/>
  <c r="L1254" i="3"/>
  <c r="L1250" i="3"/>
  <c r="F1250" i="3"/>
  <c r="C1216" i="3"/>
  <c r="C1199" i="3"/>
  <c r="C1198" i="3"/>
  <c r="C1196" i="3"/>
  <c r="C1192" i="3"/>
  <c r="C1189" i="3"/>
  <c r="C1188" i="3"/>
  <c r="C1186" i="3"/>
  <c r="C1185" i="3"/>
  <c r="C1183" i="3"/>
  <c r="C1182" i="3"/>
  <c r="C1180" i="3"/>
  <c r="C1116" i="3"/>
  <c r="I1088" i="3"/>
  <c r="C1082" i="3"/>
  <c r="I1080" i="3"/>
  <c r="C1079" i="3"/>
  <c r="C1078" i="3"/>
  <c r="I1077" i="3"/>
  <c r="C1077" i="3"/>
  <c r="C739" i="3"/>
  <c r="I732" i="3"/>
  <c r="I730" i="3"/>
  <c r="C730" i="3"/>
  <c r="I728" i="3"/>
  <c r="C727" i="3"/>
  <c r="I726" i="3"/>
  <c r="C726" i="3"/>
  <c r="I724" i="3"/>
  <c r="C724" i="3"/>
  <c r="C723" i="3"/>
  <c r="C719" i="3"/>
  <c r="I716" i="3"/>
  <c r="C716" i="3"/>
  <c r="I706" i="3"/>
  <c r="C706" i="3"/>
  <c r="C705" i="3"/>
  <c r="C703" i="3"/>
  <c r="L556" i="3"/>
  <c r="I337" i="3"/>
  <c r="C287" i="3"/>
  <c r="C273" i="3"/>
  <c r="I272" i="3"/>
  <c r="F260" i="3"/>
  <c r="F247" i="3"/>
  <c r="F245" i="3"/>
  <c r="F241" i="3"/>
  <c r="F240" i="3"/>
  <c r="C233" i="3"/>
  <c r="C231" i="3"/>
  <c r="I230" i="3"/>
  <c r="C230" i="3"/>
  <c r="I114" i="3"/>
  <c r="I106" i="3"/>
  <c r="C13" i="3"/>
  <c r="C1312" i="3"/>
  <c r="C1263" i="3"/>
  <c r="C1255" i="3"/>
  <c r="C1245" i="3"/>
  <c r="F1205" i="3"/>
  <c r="L1200" i="3"/>
  <c r="F1200" i="3"/>
  <c r="L1198" i="3"/>
  <c r="C1160" i="3"/>
  <c r="C1159" i="3"/>
  <c r="F1131" i="3"/>
  <c r="L1128" i="3"/>
  <c r="L1127" i="3"/>
  <c r="F1127" i="3"/>
  <c r="L1123" i="3"/>
  <c r="L1078" i="3"/>
  <c r="L1077" i="3"/>
  <c r="L723" i="3"/>
  <c r="L718" i="3"/>
  <c r="L704" i="3"/>
  <c r="I650" i="3"/>
  <c r="L487" i="3"/>
  <c r="L454" i="3"/>
  <c r="L445" i="3"/>
  <c r="L434" i="3"/>
  <c r="L423" i="3"/>
  <c r="C241" i="3"/>
  <c r="F230" i="3"/>
  <c r="F1973" i="3"/>
  <c r="L1972" i="3"/>
  <c r="L1971" i="3"/>
  <c r="L1970" i="3"/>
  <c r="I1957" i="3"/>
  <c r="C1954" i="3"/>
  <c r="L1909" i="3"/>
  <c r="L1845" i="3"/>
  <c r="I2000" i="3"/>
  <c r="I1999" i="3"/>
  <c r="I1998" i="3"/>
  <c r="C1998" i="3"/>
  <c r="I1988" i="3"/>
  <c r="L1961" i="3"/>
  <c r="F1961" i="3"/>
  <c r="L1960" i="3"/>
  <c r="I1936" i="3"/>
  <c r="L1897" i="3"/>
  <c r="I1872" i="3"/>
  <c r="L1833" i="3"/>
  <c r="I1808" i="3"/>
  <c r="L1973" i="3"/>
  <c r="F1971" i="3"/>
  <c r="I1955" i="3"/>
  <c r="I1954" i="3"/>
  <c r="L1780" i="3"/>
  <c r="L1737" i="3"/>
  <c r="C1934" i="3"/>
  <c r="F1929" i="3"/>
  <c r="I1923" i="3"/>
  <c r="I1922" i="3"/>
  <c r="F1907" i="3"/>
  <c r="C1902" i="3"/>
  <c r="L1896" i="3"/>
  <c r="I1893" i="3"/>
  <c r="I1891" i="3"/>
  <c r="I1890" i="3"/>
  <c r="L1876" i="3"/>
  <c r="L1875" i="3"/>
  <c r="L1874" i="3"/>
  <c r="L1864" i="3"/>
  <c r="I1859" i="3"/>
  <c r="I1839" i="3"/>
  <c r="L1832" i="3"/>
  <c r="I1829" i="3"/>
  <c r="I1827" i="3"/>
  <c r="L1812" i="3"/>
  <c r="L1811" i="3"/>
  <c r="L1810" i="3"/>
  <c r="I1807" i="3"/>
  <c r="I1806" i="3"/>
  <c r="I1795" i="3"/>
  <c r="I1777" i="3"/>
  <c r="C1775" i="3"/>
  <c r="I1773" i="3"/>
  <c r="L1736" i="3"/>
  <c r="L1735" i="3"/>
  <c r="L1734" i="3"/>
  <c r="L1733" i="3"/>
  <c r="I1713" i="3"/>
  <c r="C1711" i="3"/>
  <c r="I1709" i="3"/>
  <c r="L1685" i="3"/>
  <c r="C1664" i="3"/>
  <c r="L1579" i="3"/>
  <c r="C1554" i="3"/>
  <c r="C1552" i="3"/>
  <c r="L1507" i="3"/>
  <c r="L1415" i="3"/>
  <c r="F1367" i="3"/>
  <c r="C1317" i="3"/>
  <c r="C1313" i="3"/>
  <c r="C1230" i="3"/>
  <c r="C1228" i="3"/>
  <c r="C1227" i="3"/>
  <c r="C1224" i="3"/>
  <c r="C1223" i="3"/>
  <c r="F1213" i="3"/>
  <c r="F1210" i="3"/>
  <c r="I1130" i="3"/>
  <c r="I805" i="3"/>
  <c r="I612" i="3"/>
  <c r="F2001" i="3"/>
  <c r="L2000" i="3"/>
  <c r="I1997" i="3"/>
  <c r="I1995" i="3"/>
  <c r="I1994" i="3"/>
  <c r="C1994" i="3"/>
  <c r="F1981" i="3"/>
  <c r="L1980" i="3"/>
  <c r="L1979" i="3"/>
  <c r="F1979" i="3"/>
  <c r="L1978" i="3"/>
  <c r="I1975" i="3"/>
  <c r="I1974" i="3"/>
  <c r="C1974" i="3"/>
  <c r="I1972" i="3"/>
  <c r="F1969" i="3"/>
  <c r="L1968" i="3"/>
  <c r="I1965" i="3"/>
  <c r="I1963" i="3"/>
  <c r="I1962" i="3"/>
  <c r="C1962" i="3"/>
  <c r="F1949" i="3"/>
  <c r="L1948" i="3"/>
  <c r="L1947" i="3"/>
  <c r="F1947" i="3"/>
  <c r="L1946" i="3"/>
  <c r="I1943" i="3"/>
  <c r="I1942" i="3"/>
  <c r="C1942" i="3"/>
  <c r="F1937" i="3"/>
  <c r="L1936" i="3"/>
  <c r="I1933" i="3"/>
  <c r="I1931" i="3"/>
  <c r="I1930" i="3"/>
  <c r="C1930" i="3"/>
  <c r="F1917" i="3"/>
  <c r="L1916" i="3"/>
  <c r="L1915" i="3"/>
  <c r="F1915" i="3"/>
  <c r="L1914" i="3"/>
  <c r="I1911" i="3"/>
  <c r="I1910" i="3"/>
  <c r="C1910" i="3"/>
  <c r="F1905" i="3"/>
  <c r="L1904" i="3"/>
  <c r="I1901" i="3"/>
  <c r="I1899" i="3"/>
  <c r="I1898" i="3"/>
  <c r="C1898" i="3"/>
  <c r="L1884" i="3"/>
  <c r="L1883" i="3"/>
  <c r="L1882" i="3"/>
  <c r="I1879" i="3"/>
  <c r="I1878" i="3"/>
  <c r="L1872" i="3"/>
  <c r="I1869" i="3"/>
  <c r="I1867" i="3"/>
  <c r="I1866" i="3"/>
  <c r="L1852" i="3"/>
  <c r="L1851" i="3"/>
  <c r="L1850" i="3"/>
  <c r="I1847" i="3"/>
  <c r="I1846" i="3"/>
  <c r="L1840" i="3"/>
  <c r="I1837" i="3"/>
  <c r="I1835" i="3"/>
  <c r="I1834" i="3"/>
  <c r="L1820" i="3"/>
  <c r="L1819" i="3"/>
  <c r="L1818" i="3"/>
  <c r="I1815" i="3"/>
  <c r="I1814" i="3"/>
  <c r="L1808" i="3"/>
  <c r="I1805" i="3"/>
  <c r="I1803" i="3"/>
  <c r="I1802" i="3"/>
  <c r="L1788" i="3"/>
  <c r="L1787" i="3"/>
  <c r="L1786" i="3"/>
  <c r="I1769" i="3"/>
  <c r="I1767" i="3"/>
  <c r="C1767" i="3"/>
  <c r="F1763" i="3"/>
  <c r="L1762" i="3"/>
  <c r="I1745" i="3"/>
  <c r="I1743" i="3"/>
  <c r="C1743" i="3"/>
  <c r="I1741" i="3"/>
  <c r="I1739" i="3"/>
  <c r="L1716" i="3"/>
  <c r="I1705" i="3"/>
  <c r="I1703" i="3"/>
  <c r="C1703" i="3"/>
  <c r="F1699" i="3"/>
  <c r="L1698" i="3"/>
  <c r="L1671" i="3"/>
  <c r="F1671" i="3"/>
  <c r="L1669" i="3"/>
  <c r="L1668" i="3"/>
  <c r="L1666" i="3"/>
  <c r="L1665" i="3"/>
  <c r="L1647" i="3"/>
  <c r="L1645" i="3"/>
  <c r="L1611" i="3"/>
  <c r="C1590" i="3"/>
  <c r="I1588" i="3"/>
  <c r="C1588" i="3"/>
  <c r="I1587" i="3"/>
  <c r="C1587" i="3"/>
  <c r="I1535" i="3"/>
  <c r="L1531" i="3"/>
  <c r="I1516" i="3"/>
  <c r="C1514" i="3"/>
  <c r="I1512" i="3"/>
  <c r="C1512" i="3"/>
  <c r="L1454" i="3"/>
  <c r="L1452" i="3"/>
  <c r="L1428" i="3"/>
  <c r="F1400" i="3"/>
  <c r="L1398" i="3"/>
  <c r="C1378" i="3"/>
  <c r="C1376" i="3"/>
  <c r="F1353" i="3"/>
  <c r="L1350" i="3"/>
  <c r="F1349" i="3"/>
  <c r="C1282" i="3"/>
  <c r="L1238" i="3"/>
  <c r="F1237" i="3"/>
  <c r="L1232" i="3"/>
  <c r="F1232" i="3"/>
  <c r="L1145" i="3"/>
  <c r="F1142" i="3"/>
  <c r="I1935" i="3"/>
  <c r="I1934" i="3"/>
  <c r="L1928" i="3"/>
  <c r="I1925" i="3"/>
  <c r="C1922" i="3"/>
  <c r="F1909" i="3"/>
  <c r="L1908" i="3"/>
  <c r="L1907" i="3"/>
  <c r="L1906" i="3"/>
  <c r="I1903" i="3"/>
  <c r="I1902" i="3"/>
  <c r="F1897" i="3"/>
  <c r="I1871" i="3"/>
  <c r="I1870" i="3"/>
  <c r="I1861" i="3"/>
  <c r="I1858" i="3"/>
  <c r="L1844" i="3"/>
  <c r="L1843" i="3"/>
  <c r="L1842" i="3"/>
  <c r="I1838" i="3"/>
  <c r="I1826" i="3"/>
  <c r="L1800" i="3"/>
  <c r="I1797" i="3"/>
  <c r="I1794" i="3"/>
  <c r="I1775" i="3"/>
  <c r="I1771" i="3"/>
  <c r="I1755" i="3"/>
  <c r="I1715" i="3"/>
  <c r="I1711" i="3"/>
  <c r="I1707" i="3"/>
  <c r="L1634" i="3"/>
  <c r="L1631" i="3"/>
  <c r="I1552" i="3"/>
  <c r="F1508" i="3"/>
  <c r="L1490" i="3"/>
  <c r="I1471" i="3"/>
  <c r="L1419" i="3"/>
  <c r="L1368" i="3"/>
  <c r="C1316" i="3"/>
  <c r="C1314" i="3"/>
  <c r="L1210" i="3"/>
  <c r="C1176" i="3"/>
  <c r="C1175" i="3"/>
  <c r="I1131" i="3"/>
  <c r="C1127" i="3"/>
  <c r="I796" i="3"/>
  <c r="I1980" i="3"/>
  <c r="I1951" i="3"/>
  <c r="I1950" i="3"/>
  <c r="C1950" i="3"/>
  <c r="I1948" i="3"/>
  <c r="F1945" i="3"/>
  <c r="L1944" i="3"/>
  <c r="I1941" i="3"/>
  <c r="I1939" i="3"/>
  <c r="I1938" i="3"/>
  <c r="C1938" i="3"/>
  <c r="L1923" i="3"/>
  <c r="F1923" i="3"/>
  <c r="L1922" i="3"/>
  <c r="I1919" i="3"/>
  <c r="I1918" i="3"/>
  <c r="C1918" i="3"/>
  <c r="I1916" i="3"/>
  <c r="F1913" i="3"/>
  <c r="L1912" i="3"/>
  <c r="I1909" i="3"/>
  <c r="I1907" i="3"/>
  <c r="I1906" i="3"/>
  <c r="C1906" i="3"/>
  <c r="F1891" i="3"/>
  <c r="L1890" i="3"/>
  <c r="I1887" i="3"/>
  <c r="I1886" i="3"/>
  <c r="I1884" i="3"/>
  <c r="L1880" i="3"/>
  <c r="I1877" i="3"/>
  <c r="I1875" i="3"/>
  <c r="I1874" i="3"/>
  <c r="L1860" i="3"/>
  <c r="L1859" i="3"/>
  <c r="L1858" i="3"/>
  <c r="I1855" i="3"/>
  <c r="I1854" i="3"/>
  <c r="I1852" i="3"/>
  <c r="L1848" i="3"/>
  <c r="I1845" i="3"/>
  <c r="I1843" i="3"/>
  <c r="I1842" i="3"/>
  <c r="L1828" i="3"/>
  <c r="L1827" i="3"/>
  <c r="L1826" i="3"/>
  <c r="I1823" i="3"/>
  <c r="I1822" i="3"/>
  <c r="I1820" i="3"/>
  <c r="L1816" i="3"/>
  <c r="I1813" i="3"/>
  <c r="I1811" i="3"/>
  <c r="I1810" i="3"/>
  <c r="L1796" i="3"/>
  <c r="L1795" i="3"/>
  <c r="L1794" i="3"/>
  <c r="I1791" i="3"/>
  <c r="I1790" i="3"/>
  <c r="I1788" i="3"/>
  <c r="L1784" i="3"/>
  <c r="L1783" i="3"/>
  <c r="L1782" i="3"/>
  <c r="L1781" i="3"/>
  <c r="C1780" i="3"/>
  <c r="F1779" i="3"/>
  <c r="L1778" i="3"/>
  <c r="L1777" i="3"/>
  <c r="L1776" i="3"/>
  <c r="L1775" i="3"/>
  <c r="L1772" i="3"/>
  <c r="C1764" i="3"/>
  <c r="I1763" i="3"/>
  <c r="I1762" i="3"/>
  <c r="L1756" i="3"/>
  <c r="L1755" i="3"/>
  <c r="L1742" i="3"/>
  <c r="I1737" i="3"/>
  <c r="I1735" i="3"/>
  <c r="C1735" i="3"/>
  <c r="F1731" i="3"/>
  <c r="L1730" i="3"/>
  <c r="I1682" i="3"/>
  <c r="I1652" i="3"/>
  <c r="L1547" i="3"/>
  <c r="L1545" i="3"/>
  <c r="L1409" i="3"/>
  <c r="L1310" i="3"/>
  <c r="L1307" i="3"/>
  <c r="L1168" i="3"/>
  <c r="L1163" i="3"/>
  <c r="I1729" i="3"/>
  <c r="I1727" i="3"/>
  <c r="C1727" i="3"/>
  <c r="L1720" i="3"/>
  <c r="L1719" i="3"/>
  <c r="L1718" i="3"/>
  <c r="L1717" i="3"/>
  <c r="C1716" i="3"/>
  <c r="F1715" i="3"/>
  <c r="L1714" i="3"/>
  <c r="L1713" i="3"/>
  <c r="L1712" i="3"/>
  <c r="L1711" i="3"/>
  <c r="L1708" i="3"/>
  <c r="C1700" i="3"/>
  <c r="I1699" i="3"/>
  <c r="I1698" i="3"/>
  <c r="L1692" i="3"/>
  <c r="L1690" i="3"/>
  <c r="L1679" i="3"/>
  <c r="I1675" i="3"/>
  <c r="I1673" i="3"/>
  <c r="C1672" i="3"/>
  <c r="I1670" i="3"/>
  <c r="I1668" i="3"/>
  <c r="I1666" i="3"/>
  <c r="I1662" i="3"/>
  <c r="L1656" i="3"/>
  <c r="L1655" i="3"/>
  <c r="C1651" i="3"/>
  <c r="I1635" i="3"/>
  <c r="C1635" i="3"/>
  <c r="C1634" i="3"/>
  <c r="I1603" i="3"/>
  <c r="C1603" i="3"/>
  <c r="C1602" i="3"/>
  <c r="I1571" i="3"/>
  <c r="C1571" i="3"/>
  <c r="C1570" i="3"/>
  <c r="F1556" i="3"/>
  <c r="L1554" i="3"/>
  <c r="I1551" i="3"/>
  <c r="C1534" i="3"/>
  <c r="I1533" i="3"/>
  <c r="C1533" i="3"/>
  <c r="I1532" i="3"/>
  <c r="C1532" i="3"/>
  <c r="L1528" i="3"/>
  <c r="L1524" i="3"/>
  <c r="F1524" i="3"/>
  <c r="L1523" i="3"/>
  <c r="C1522" i="3"/>
  <c r="L1516" i="3"/>
  <c r="C1503" i="3"/>
  <c r="L1499" i="3"/>
  <c r="I1492" i="3"/>
  <c r="C1492" i="3"/>
  <c r="I1491" i="3"/>
  <c r="C1491" i="3"/>
  <c r="L1487" i="3"/>
  <c r="L1483" i="3"/>
  <c r="C1478" i="3"/>
  <c r="C1466" i="3"/>
  <c r="C1455" i="3"/>
  <c r="L1451" i="3"/>
  <c r="L1442" i="3"/>
  <c r="L1440" i="3"/>
  <c r="L1437" i="3"/>
  <c r="I1422" i="3"/>
  <c r="I1420" i="3"/>
  <c r="C1420" i="3"/>
  <c r="C1418" i="3"/>
  <c r="L1407" i="3"/>
  <c r="L1406" i="3"/>
  <c r="L1402" i="3"/>
  <c r="L1401" i="3"/>
  <c r="I1392" i="3"/>
  <c r="C1392" i="3"/>
  <c r="L1390" i="3"/>
  <c r="L1378" i="3"/>
  <c r="F1378" i="3"/>
  <c r="C1369" i="3"/>
  <c r="L1366" i="3"/>
  <c r="L1360" i="3"/>
  <c r="F1360" i="3"/>
  <c r="F1335" i="3"/>
  <c r="L1331" i="3"/>
  <c r="C1327" i="3"/>
  <c r="C1325" i="3"/>
  <c r="F1321" i="3"/>
  <c r="L1320" i="3"/>
  <c r="L1318" i="3"/>
  <c r="F1317" i="3"/>
  <c r="L1315" i="3"/>
  <c r="L1313" i="3"/>
  <c r="L1284" i="3"/>
  <c r="F1284" i="3"/>
  <c r="L1282" i="3"/>
  <c r="F1282" i="3"/>
  <c r="L1278" i="3"/>
  <c r="L1275" i="3"/>
  <c r="C1250" i="3"/>
  <c r="C1248" i="3"/>
  <c r="C1247" i="3"/>
  <c r="C1242" i="3"/>
  <c r="C1241" i="3"/>
  <c r="C1239" i="3"/>
  <c r="F1231" i="3"/>
  <c r="C1220" i="3"/>
  <c r="C1218" i="3"/>
  <c r="C1217" i="3"/>
  <c r="L1203" i="3"/>
  <c r="C1194" i="3"/>
  <c r="L1184" i="3"/>
  <c r="F1184" i="3"/>
  <c r="F1183" i="3"/>
  <c r="L1182" i="3"/>
  <c r="L1179" i="3"/>
  <c r="F1160" i="3"/>
  <c r="L1150" i="3"/>
  <c r="I1146" i="3"/>
  <c r="L1139" i="3"/>
  <c r="L1135" i="3"/>
  <c r="L1134" i="3"/>
  <c r="F1134" i="3"/>
  <c r="I1684" i="3"/>
  <c r="L1650" i="3"/>
  <c r="L1534" i="3"/>
  <c r="L1267" i="3"/>
  <c r="L1265" i="3"/>
  <c r="L1259" i="3"/>
  <c r="L1018" i="3"/>
  <c r="L1017" i="3"/>
  <c r="C1008" i="3"/>
  <c r="C1003" i="3"/>
  <c r="I1000" i="3"/>
  <c r="C1000" i="3"/>
  <c r="C995" i="3"/>
  <c r="I994" i="3"/>
  <c r="C994" i="3"/>
  <c r="I993" i="3"/>
  <c r="C993" i="3"/>
  <c r="C992" i="3"/>
  <c r="I984" i="3"/>
  <c r="L980" i="3"/>
  <c r="L900" i="3"/>
  <c r="F900" i="3"/>
  <c r="L664" i="3"/>
  <c r="L651" i="3"/>
  <c r="L650" i="3"/>
  <c r="C501" i="3"/>
  <c r="C481" i="3"/>
  <c r="I458" i="3"/>
  <c r="C458" i="3"/>
  <c r="C457" i="3"/>
  <c r="I455" i="3"/>
  <c r="C455" i="3"/>
  <c r="C436" i="3"/>
  <c r="I435" i="3"/>
  <c r="C435" i="3"/>
  <c r="I433" i="3"/>
  <c r="C432" i="3"/>
  <c r="I431" i="3"/>
  <c r="C431" i="3"/>
  <c r="C429" i="3"/>
  <c r="C428" i="3"/>
  <c r="F102" i="3"/>
  <c r="F101" i="3"/>
  <c r="L100" i="3"/>
  <c r="F99" i="3"/>
  <c r="F93" i="3"/>
  <c r="L92" i="3"/>
  <c r="F92" i="3"/>
  <c r="F91" i="3"/>
  <c r="L90" i="3"/>
  <c r="F90" i="3"/>
  <c r="L89" i="3"/>
  <c r="F89" i="3"/>
  <c r="L88" i="3"/>
  <c r="F7" i="3"/>
  <c r="C1279" i="3"/>
  <c r="C1278" i="3"/>
  <c r="C1276" i="3"/>
  <c r="C1274" i="3"/>
  <c r="C1273" i="3"/>
  <c r="C1272" i="3"/>
  <c r="F1256" i="3"/>
  <c r="F1241" i="3"/>
  <c r="C1236" i="3"/>
  <c r="F1229" i="3"/>
  <c r="L1226" i="3"/>
  <c r="F1226" i="3"/>
  <c r="F1225" i="3"/>
  <c r="L1222" i="3"/>
  <c r="F1221" i="3"/>
  <c r="L1217" i="3"/>
  <c r="C1213" i="3"/>
  <c r="C1205" i="3"/>
  <c r="C1204" i="3"/>
  <c r="F1197" i="3"/>
  <c r="L1194" i="3"/>
  <c r="F1194" i="3"/>
  <c r="F1193" i="3"/>
  <c r="L1192" i="3"/>
  <c r="F1192" i="3"/>
  <c r="L1190" i="3"/>
  <c r="F1189" i="3"/>
  <c r="L1185" i="3"/>
  <c r="C1169" i="3"/>
  <c r="C1168" i="3"/>
  <c r="C1166" i="3"/>
  <c r="C1164" i="3"/>
  <c r="C1163" i="3"/>
  <c r="C1162" i="3"/>
  <c r="C1161" i="3"/>
  <c r="F1159" i="3"/>
  <c r="C1157" i="3"/>
  <c r="C1156" i="3"/>
  <c r="C1151" i="3"/>
  <c r="C1150" i="3"/>
  <c r="I1147" i="3"/>
  <c r="C1147" i="3"/>
  <c r="F1146" i="3"/>
  <c r="I1134" i="3"/>
  <c r="C1123" i="3"/>
  <c r="C1111" i="3"/>
  <c r="C1098" i="3"/>
  <c r="C1095" i="3"/>
  <c r="I1056" i="3"/>
  <c r="C1051" i="3"/>
  <c r="I1050" i="3"/>
  <c r="C1050" i="3"/>
  <c r="I1049" i="3"/>
  <c r="C1049" i="3"/>
  <c r="C1048" i="3"/>
  <c r="C1040" i="3"/>
  <c r="L1008" i="3"/>
  <c r="F1008" i="3"/>
  <c r="I809" i="3"/>
  <c r="C807" i="3"/>
  <c r="L784" i="3"/>
  <c r="L777" i="3"/>
  <c r="L515" i="3"/>
  <c r="I146" i="3"/>
  <c r="C138" i="3"/>
  <c r="I136" i="3"/>
  <c r="C128" i="3"/>
  <c r="C124" i="3"/>
  <c r="C123" i="3"/>
  <c r="C122" i="3"/>
  <c r="I120" i="3"/>
  <c r="I118" i="3"/>
  <c r="F768" i="3"/>
  <c r="L766" i="3"/>
  <c r="L765" i="3"/>
  <c r="F765" i="3"/>
  <c r="L764" i="3"/>
  <c r="L761" i="3"/>
  <c r="L755" i="3"/>
  <c r="F754" i="3"/>
  <c r="L752" i="3"/>
  <c r="F752" i="3"/>
  <c r="C667" i="3"/>
  <c r="I666" i="3"/>
  <c r="C666" i="3"/>
  <c r="L629" i="3"/>
  <c r="L613" i="3"/>
  <c r="L612" i="3"/>
  <c r="C550" i="3"/>
  <c r="I345" i="3"/>
  <c r="C344" i="3"/>
  <c r="I340" i="3"/>
  <c r="F337" i="3"/>
  <c r="L330" i="3"/>
  <c r="F329" i="3"/>
  <c r="L328" i="3"/>
  <c r="F328" i="3"/>
  <c r="L327" i="3"/>
  <c r="F327" i="3"/>
  <c r="L323" i="3"/>
  <c r="F322" i="3"/>
  <c r="F321" i="3"/>
  <c r="L320" i="3"/>
  <c r="F320" i="3"/>
  <c r="F313" i="3"/>
  <c r="L312" i="3"/>
  <c r="F312" i="3"/>
  <c r="F310" i="3"/>
  <c r="L309" i="3"/>
  <c r="F309" i="3"/>
  <c r="L308" i="3"/>
  <c r="F308" i="3"/>
  <c r="L229" i="3"/>
  <c r="F229" i="3"/>
  <c r="L228" i="3"/>
  <c r="F228" i="3"/>
  <c r="L227" i="3"/>
  <c r="F227" i="3"/>
  <c r="L226" i="3"/>
  <c r="L225" i="3"/>
  <c r="F225" i="3"/>
  <c r="L224" i="3"/>
  <c r="F224" i="3"/>
  <c r="L223" i="3"/>
  <c r="F223" i="3"/>
  <c r="L222" i="3"/>
  <c r="L221" i="3"/>
  <c r="F221" i="3"/>
  <c r="L220" i="3"/>
  <c r="F220" i="3"/>
  <c r="L219" i="3"/>
  <c r="F219" i="3"/>
  <c r="L218" i="3"/>
  <c r="L201" i="3"/>
  <c r="L197" i="3"/>
  <c r="L168" i="3"/>
  <c r="L165" i="3"/>
  <c r="F165" i="3"/>
  <c r="F163" i="3"/>
  <c r="L161" i="3"/>
  <c r="F161" i="3"/>
  <c r="L160" i="3"/>
  <c r="F160" i="3"/>
  <c r="L159" i="3"/>
  <c r="L157" i="3"/>
  <c r="F157" i="3"/>
  <c r="F136" i="3"/>
  <c r="F130" i="3"/>
  <c r="F118" i="3"/>
  <c r="I96" i="3"/>
  <c r="I88" i="3"/>
  <c r="L1067" i="3"/>
  <c r="F1067" i="3"/>
  <c r="L1064" i="3"/>
  <c r="L1048" i="3"/>
  <c r="C1019" i="3"/>
  <c r="I1018" i="3"/>
  <c r="I1008" i="3"/>
  <c r="C967" i="3"/>
  <c r="I966" i="3"/>
  <c r="C966" i="3"/>
  <c r="I965" i="3"/>
  <c r="C965" i="3"/>
  <c r="C964" i="3"/>
  <c r="I963" i="3"/>
  <c r="I961" i="3"/>
  <c r="C960" i="3"/>
  <c r="I957" i="3"/>
  <c r="I956" i="3"/>
  <c r="C952" i="3"/>
  <c r="C951" i="3"/>
  <c r="I950" i="3"/>
  <c r="C950" i="3"/>
  <c r="I949" i="3"/>
  <c r="C949" i="3"/>
  <c r="C936" i="3"/>
  <c r="C923" i="3"/>
  <c r="I893" i="3"/>
  <c r="I885" i="3"/>
  <c r="I864" i="3"/>
  <c r="L811" i="3"/>
  <c r="L795" i="3"/>
  <c r="L785" i="3"/>
  <c r="L696" i="3"/>
  <c r="F696" i="3"/>
  <c r="L695" i="3"/>
  <c r="F695" i="3"/>
  <c r="L693" i="3"/>
  <c r="F693" i="3"/>
  <c r="L679" i="3"/>
  <c r="L675" i="3"/>
  <c r="F675" i="3"/>
  <c r="L671" i="3"/>
  <c r="L666" i="3"/>
  <c r="C643" i="3"/>
  <c r="C639" i="3"/>
  <c r="I638" i="3"/>
  <c r="C638" i="3"/>
  <c r="C637" i="3"/>
  <c r="I620" i="3"/>
  <c r="I617" i="3"/>
  <c r="L349" i="3"/>
  <c r="L344" i="3"/>
  <c r="C332" i="3"/>
  <c r="C328" i="3"/>
  <c r="I228" i="3"/>
  <c r="I227" i="3"/>
  <c r="I225" i="3"/>
  <c r="I224" i="3"/>
  <c r="I223" i="3"/>
  <c r="I209" i="3"/>
  <c r="I208" i="3"/>
  <c r="I207" i="3"/>
  <c r="I196" i="3"/>
  <c r="I195" i="3"/>
  <c r="I193" i="3"/>
  <c r="I192" i="3"/>
  <c r="I191" i="3"/>
  <c r="I181" i="3"/>
  <c r="I178" i="3"/>
  <c r="I177" i="3"/>
  <c r="I150" i="3"/>
  <c r="I149" i="3"/>
  <c r="C1103" i="3"/>
  <c r="F1087" i="3"/>
  <c r="L1082" i="3"/>
  <c r="I1072" i="3"/>
  <c r="C1072" i="3"/>
  <c r="L1056" i="3"/>
  <c r="I1036" i="3"/>
  <c r="C1031" i="3"/>
  <c r="C1030" i="3"/>
  <c r="I1028" i="3"/>
  <c r="C1027" i="3"/>
  <c r="C1026" i="3"/>
  <c r="C1025" i="3"/>
  <c r="C1024" i="3"/>
  <c r="C1015" i="3"/>
  <c r="C1014" i="3"/>
  <c r="I1012" i="3"/>
  <c r="C1011" i="3"/>
  <c r="I1009" i="3"/>
  <c r="C1009" i="3"/>
  <c r="F1003" i="3"/>
  <c r="F977" i="3"/>
  <c r="L971" i="3"/>
  <c r="F936" i="3"/>
  <c r="I913" i="3"/>
  <c r="I910" i="3"/>
  <c r="C910" i="3"/>
  <c r="I908" i="3"/>
  <c r="C904" i="3"/>
  <c r="C903" i="3"/>
  <c r="I901" i="3"/>
  <c r="F859" i="3"/>
  <c r="F852" i="3"/>
  <c r="F851" i="3"/>
  <c r="F848" i="3"/>
  <c r="L843" i="3"/>
  <c r="I778" i="3"/>
  <c r="L510" i="3"/>
  <c r="L397" i="3"/>
  <c r="F395" i="3"/>
  <c r="L394" i="3"/>
  <c r="L391" i="3"/>
  <c r="F389" i="3"/>
  <c r="I271" i="3"/>
  <c r="F84" i="3"/>
  <c r="L83" i="3"/>
  <c r="F49" i="3"/>
  <c r="L45" i="3"/>
  <c r="L44" i="3"/>
  <c r="L1119" i="3"/>
  <c r="F1119" i="3"/>
  <c r="L1116" i="3"/>
  <c r="C1064" i="3"/>
  <c r="F1056" i="3"/>
  <c r="L1055" i="3"/>
  <c r="L1040" i="3"/>
  <c r="F1040" i="3"/>
  <c r="L1039" i="3"/>
  <c r="L1031" i="3"/>
  <c r="C983" i="3"/>
  <c r="I982" i="3"/>
  <c r="C982" i="3"/>
  <c r="I981" i="3"/>
  <c r="C981" i="3"/>
  <c r="I977" i="3"/>
  <c r="C968" i="3"/>
  <c r="C948" i="3"/>
  <c r="I936" i="3"/>
  <c r="F935" i="3"/>
  <c r="L911" i="3"/>
  <c r="L910" i="3"/>
  <c r="L909" i="3"/>
  <c r="L902" i="3"/>
  <c r="L901" i="3"/>
  <c r="C820" i="3"/>
  <c r="I816" i="3"/>
  <c r="F804" i="3"/>
  <c r="L796" i="3"/>
  <c r="I630" i="3"/>
  <c r="C515" i="3"/>
  <c r="I419" i="3"/>
  <c r="I418" i="3"/>
  <c r="C418" i="3"/>
  <c r="I1103" i="3"/>
  <c r="I1069" i="3"/>
  <c r="I1037" i="3"/>
  <c r="C1032" i="3"/>
  <c r="I1030" i="3"/>
  <c r="I1026" i="3"/>
  <c r="I1025" i="3"/>
  <c r="I1024" i="3"/>
  <c r="L1019" i="3"/>
  <c r="F1019" i="3"/>
  <c r="C1016" i="3"/>
  <c r="I1014" i="3"/>
  <c r="I1010" i="3"/>
  <c r="C1010" i="3"/>
  <c r="L1003" i="3"/>
  <c r="F971" i="3"/>
  <c r="L936" i="3"/>
  <c r="C912" i="3"/>
  <c r="C911" i="3"/>
  <c r="I909" i="3"/>
  <c r="C909" i="3"/>
  <c r="C901" i="3"/>
  <c r="L859" i="3"/>
  <c r="L856" i="3"/>
  <c r="L852" i="3"/>
  <c r="L851" i="3"/>
  <c r="F849" i="3"/>
  <c r="L848" i="3"/>
  <c r="F843" i="3"/>
  <c r="C783" i="3"/>
  <c r="C778" i="3"/>
  <c r="L607" i="3"/>
  <c r="F391" i="3"/>
  <c r="L389" i="3"/>
  <c r="L388" i="3"/>
  <c r="L387" i="3"/>
  <c r="F239" i="3"/>
  <c r="F237" i="3"/>
  <c r="L86" i="3"/>
  <c r="L84" i="3"/>
  <c r="F83" i="3"/>
  <c r="L69" i="3"/>
  <c r="L49" i="3"/>
  <c r="F48" i="3"/>
  <c r="F45" i="3"/>
  <c r="C29" i="3"/>
  <c r="C1119" i="3"/>
  <c r="I1116" i="3"/>
  <c r="I1040" i="3"/>
  <c r="L899" i="3"/>
  <c r="L898" i="3"/>
  <c r="L897" i="3"/>
  <c r="L888" i="3"/>
  <c r="L882" i="3"/>
  <c r="L881" i="3"/>
  <c r="L747" i="3"/>
  <c r="L739" i="3"/>
  <c r="L731" i="3"/>
  <c r="L726" i="3"/>
  <c r="I699" i="3"/>
  <c r="L672" i="3"/>
  <c r="I660" i="3"/>
  <c r="I657" i="3"/>
  <c r="L643" i="3"/>
  <c r="I547" i="3"/>
  <c r="C543" i="3"/>
  <c r="C534" i="3"/>
  <c r="L524" i="3"/>
  <c r="L497" i="3"/>
  <c r="I876" i="3"/>
  <c r="I875" i="3"/>
  <c r="I873" i="3"/>
  <c r="C873" i="3"/>
  <c r="C872" i="3"/>
  <c r="I853" i="3"/>
  <c r="C843" i="3"/>
  <c r="L827" i="3"/>
  <c r="L814" i="3"/>
  <c r="L813" i="3"/>
  <c r="I773" i="3"/>
  <c r="I768" i="3"/>
  <c r="I765" i="3"/>
  <c r="I754" i="3"/>
  <c r="I752" i="3"/>
  <c r="L715" i="3"/>
  <c r="F715" i="3"/>
  <c r="L714" i="3"/>
  <c r="I673" i="3"/>
  <c r="L628" i="3"/>
  <c r="L623" i="3"/>
  <c r="L474" i="3"/>
  <c r="F474" i="3"/>
  <c r="L473" i="3"/>
  <c r="F473" i="3"/>
  <c r="L470" i="3"/>
  <c r="L468" i="3"/>
  <c r="F467" i="3"/>
  <c r="F466" i="3"/>
  <c r="L465" i="3"/>
  <c r="F465" i="3"/>
  <c r="L462" i="3"/>
  <c r="L460" i="3"/>
  <c r="F459" i="3"/>
  <c r="L458" i="3"/>
  <c r="L442" i="3"/>
  <c r="L441" i="3"/>
  <c r="L439" i="3"/>
  <c r="F439" i="3"/>
  <c r="L438" i="3"/>
  <c r="L432" i="3"/>
  <c r="F431" i="3"/>
  <c r="L430" i="3"/>
  <c r="I408" i="3"/>
  <c r="C408" i="3"/>
  <c r="I407" i="3"/>
  <c r="I406" i="3"/>
  <c r="C406" i="3"/>
  <c r="I400" i="3"/>
  <c r="C400" i="3"/>
  <c r="I399" i="3"/>
  <c r="I398" i="3"/>
  <c r="C398" i="3"/>
  <c r="L291" i="3"/>
  <c r="F290" i="3"/>
  <c r="F289" i="3"/>
  <c r="L288" i="3"/>
  <c r="F288" i="3"/>
  <c r="L287" i="3"/>
  <c r="F287" i="3"/>
  <c r="F151" i="3"/>
  <c r="C117" i="3"/>
  <c r="C116" i="3"/>
  <c r="I112" i="3"/>
  <c r="I110" i="3"/>
  <c r="C110" i="3"/>
  <c r="I109" i="3"/>
  <c r="L878" i="3"/>
  <c r="L877" i="3"/>
  <c r="L872" i="3"/>
  <c r="I832" i="3"/>
  <c r="I792" i="3"/>
  <c r="I789" i="3"/>
  <c r="I714" i="3"/>
  <c r="I709" i="3"/>
  <c r="L688" i="3"/>
  <c r="L682" i="3"/>
  <c r="L647" i="3"/>
  <c r="L645" i="3"/>
  <c r="I603" i="3"/>
  <c r="C603" i="3"/>
  <c r="C602" i="3"/>
  <c r="I601" i="3"/>
  <c r="C601" i="3"/>
  <c r="C599" i="3"/>
  <c r="I598" i="3"/>
  <c r="C598" i="3"/>
  <c r="I597" i="3"/>
  <c r="C597" i="3"/>
  <c r="I592" i="3"/>
  <c r="I560" i="3"/>
  <c r="I556" i="3"/>
  <c r="I555" i="3"/>
  <c r="I551" i="3"/>
  <c r="C551" i="3"/>
  <c r="L547" i="3"/>
  <c r="F547" i="3"/>
  <c r="L543" i="3"/>
  <c r="F543" i="3"/>
  <c r="L542" i="3"/>
  <c r="L540" i="3"/>
  <c r="L538" i="3"/>
  <c r="L534" i="3"/>
  <c r="L532" i="3"/>
  <c r="L531" i="3"/>
  <c r="L530" i="3"/>
  <c r="L528" i="3"/>
  <c r="L527" i="3"/>
  <c r="L525" i="3"/>
  <c r="I523" i="3"/>
  <c r="C522" i="3"/>
  <c r="I521" i="3"/>
  <c r="C521" i="3"/>
  <c r="I520" i="3"/>
  <c r="C520" i="3"/>
  <c r="C518" i="3"/>
  <c r="I516" i="3"/>
  <c r="C516" i="3"/>
  <c r="I515" i="3"/>
  <c r="L512" i="3"/>
  <c r="L511" i="3"/>
  <c r="C504" i="3"/>
  <c r="I503" i="3"/>
  <c r="C503" i="3"/>
  <c r="C502" i="3"/>
  <c r="F499" i="3"/>
  <c r="L498" i="3"/>
  <c r="C468" i="3"/>
  <c r="C466" i="3"/>
  <c r="I427" i="3"/>
  <c r="I421" i="3"/>
  <c r="L413" i="3"/>
  <c r="L411" i="3"/>
  <c r="L407" i="3"/>
  <c r="I396" i="3"/>
  <c r="C396" i="3"/>
  <c r="I384" i="3"/>
  <c r="C384" i="3"/>
  <c r="I383" i="3"/>
  <c r="I382" i="3"/>
  <c r="C382" i="3"/>
  <c r="L362" i="3"/>
  <c r="L361" i="3"/>
  <c r="F359" i="3"/>
  <c r="L358" i="3"/>
  <c r="F357" i="3"/>
  <c r="L356" i="3"/>
  <c r="I323" i="3"/>
  <c r="C323" i="3"/>
  <c r="I322" i="3"/>
  <c r="C320" i="3"/>
  <c r="C319" i="3"/>
  <c r="I318" i="3"/>
  <c r="C318" i="3"/>
  <c r="C308" i="3"/>
  <c r="I307" i="3"/>
  <c r="C307" i="3"/>
  <c r="I306" i="3"/>
  <c r="C304" i="3"/>
  <c r="I302" i="3"/>
  <c r="C300" i="3"/>
  <c r="C299" i="3"/>
  <c r="C298" i="3"/>
  <c r="C292" i="3"/>
  <c r="L286" i="3"/>
  <c r="F285" i="3"/>
  <c r="L284" i="3"/>
  <c r="F284" i="3"/>
  <c r="C260" i="3"/>
  <c r="I259" i="3"/>
  <c r="C259" i="3"/>
  <c r="I258" i="3"/>
  <c r="C258" i="3"/>
  <c r="I257" i="3"/>
  <c r="C256" i="3"/>
  <c r="I255" i="3"/>
  <c r="C255" i="3"/>
  <c r="I254" i="3"/>
  <c r="C253" i="3"/>
  <c r="C217" i="3"/>
  <c r="C215" i="3"/>
  <c r="I214" i="3"/>
  <c r="C214" i="3"/>
  <c r="C201" i="3"/>
  <c r="C199" i="3"/>
  <c r="I198" i="3"/>
  <c r="C198" i="3"/>
  <c r="I166" i="3"/>
  <c r="C166" i="3"/>
  <c r="C155" i="3"/>
  <c r="L145" i="3"/>
  <c r="F143" i="3"/>
  <c r="L141" i="3"/>
  <c r="F140" i="3"/>
  <c r="F139" i="3"/>
  <c r="L138" i="3"/>
  <c r="F134" i="3"/>
  <c r="F132" i="3"/>
  <c r="F128" i="3"/>
  <c r="F127" i="3"/>
  <c r="L126" i="3"/>
  <c r="F125" i="3"/>
  <c r="L124" i="3"/>
  <c r="F124" i="3"/>
  <c r="L123" i="3"/>
  <c r="F120" i="3"/>
  <c r="F119" i="3"/>
  <c r="L118" i="3"/>
  <c r="F109" i="3"/>
  <c r="C104" i="3"/>
  <c r="I103" i="3"/>
  <c r="I100" i="3"/>
  <c r="C100" i="3"/>
  <c r="C93" i="3"/>
  <c r="C92" i="3"/>
  <c r="C68" i="3"/>
  <c r="C61" i="3"/>
  <c r="C59" i="3"/>
  <c r="C58" i="3"/>
  <c r="C56" i="3"/>
  <c r="C55" i="3"/>
  <c r="C54" i="3"/>
  <c r="L33" i="3"/>
  <c r="F343" i="3"/>
  <c r="L342" i="3"/>
  <c r="F341" i="3"/>
  <c r="L340" i="3"/>
  <c r="L338" i="3"/>
  <c r="L337" i="3"/>
  <c r="L303" i="3"/>
  <c r="F302" i="3"/>
  <c r="F266" i="3"/>
  <c r="F263" i="3"/>
  <c r="F261" i="3"/>
  <c r="L259" i="3"/>
  <c r="L258" i="3"/>
  <c r="L254" i="3"/>
  <c r="L213" i="3"/>
  <c r="F202" i="3"/>
  <c r="L184" i="3"/>
  <c r="F183" i="3"/>
  <c r="F171" i="3"/>
  <c r="L152" i="3"/>
  <c r="I131" i="3"/>
  <c r="F94" i="3"/>
  <c r="F88" i="3"/>
  <c r="C33" i="3"/>
  <c r="C1124" i="3"/>
  <c r="I1122" i="3"/>
  <c r="L1103" i="3"/>
  <c r="I1102" i="3"/>
  <c r="C1100" i="3"/>
  <c r="I1091" i="3"/>
  <c r="F1079" i="3"/>
  <c r="I1068" i="3"/>
  <c r="I1066" i="3"/>
  <c r="C1066" i="3"/>
  <c r="C1065" i="3"/>
  <c r="I1062" i="3"/>
  <c r="L1051" i="3"/>
  <c r="I1046" i="3"/>
  <c r="I1044" i="3"/>
  <c r="C1043" i="3"/>
  <c r="C1042" i="3"/>
  <c r="C1041" i="3"/>
  <c r="L1036" i="3"/>
  <c r="L1035" i="3"/>
  <c r="F995" i="3"/>
  <c r="C868" i="3"/>
  <c r="F841" i="3"/>
  <c r="F833" i="3"/>
  <c r="F832" i="3"/>
  <c r="I811" i="3"/>
  <c r="F796" i="3"/>
  <c r="F792" i="3"/>
  <c r="F791" i="3"/>
  <c r="L789" i="3"/>
  <c r="L788" i="3"/>
  <c r="I700" i="3"/>
  <c r="F650" i="3"/>
  <c r="L649" i="3"/>
  <c r="C632" i="3"/>
  <c r="C490" i="3"/>
  <c r="C489" i="3"/>
  <c r="C488" i="3"/>
  <c r="I395" i="3"/>
  <c r="I392" i="3"/>
  <c r="I269" i="3"/>
  <c r="I268" i="3"/>
  <c r="I266" i="3"/>
  <c r="C26" i="3"/>
  <c r="L1121" i="3"/>
  <c r="I1115" i="3"/>
  <c r="C1115" i="3"/>
  <c r="C1114" i="3"/>
  <c r="I1112" i="3"/>
  <c r="C1112" i="3"/>
  <c r="I1107" i="3"/>
  <c r="C1107" i="3"/>
  <c r="I1105" i="3"/>
  <c r="F1103" i="3"/>
  <c r="C1088" i="3"/>
  <c r="C1087" i="3"/>
  <c r="C1086" i="3"/>
  <c r="I1085" i="3"/>
  <c r="C1085" i="3"/>
  <c r="L1075" i="3"/>
  <c r="F1075" i="3"/>
  <c r="L1071" i="3"/>
  <c r="L1066" i="3"/>
  <c r="L1065" i="3"/>
  <c r="C1056" i="3"/>
  <c r="I1053" i="3"/>
  <c r="F1048" i="3"/>
  <c r="C1035" i="3"/>
  <c r="F1024" i="3"/>
  <c r="F1016" i="3"/>
  <c r="C980" i="3"/>
  <c r="L968" i="3"/>
  <c r="F968" i="3"/>
  <c r="F967" i="3"/>
  <c r="L916" i="3"/>
  <c r="F916" i="3"/>
  <c r="I857" i="3"/>
  <c r="C857" i="3"/>
  <c r="L824" i="3"/>
  <c r="F823" i="3"/>
  <c r="L820" i="3"/>
  <c r="F820" i="3"/>
  <c r="L819" i="3"/>
  <c r="F819" i="3"/>
  <c r="F817" i="3"/>
  <c r="L816" i="3"/>
  <c r="F816" i="3"/>
  <c r="L712" i="3"/>
  <c r="F712" i="3"/>
  <c r="L711" i="3"/>
  <c r="F711" i="3"/>
  <c r="L709" i="3"/>
  <c r="F709" i="3"/>
  <c r="L707" i="3"/>
  <c r="F707" i="3"/>
  <c r="L706" i="3"/>
  <c r="F674" i="3"/>
  <c r="I662" i="3"/>
  <c r="C662" i="3"/>
  <c r="C661" i="3"/>
  <c r="C653" i="3"/>
  <c r="I652" i="3"/>
  <c r="L608" i="3"/>
  <c r="I1124" i="3"/>
  <c r="F1123" i="3"/>
  <c r="C1122" i="3"/>
  <c r="F1105" i="3"/>
  <c r="C1102" i="3"/>
  <c r="I1099" i="3"/>
  <c r="C1091" i="3"/>
  <c r="L1079" i="3"/>
  <c r="C1067" i="3"/>
  <c r="I1065" i="3"/>
  <c r="F1064" i="3"/>
  <c r="C1063" i="3"/>
  <c r="C1062" i="3"/>
  <c r="I1060" i="3"/>
  <c r="F1051" i="3"/>
  <c r="C1047" i="3"/>
  <c r="C1046" i="3"/>
  <c r="C1044" i="3"/>
  <c r="I1042" i="3"/>
  <c r="I1041" i="3"/>
  <c r="F1035" i="3"/>
  <c r="L1024" i="3"/>
  <c r="L999" i="3"/>
  <c r="L995" i="3"/>
  <c r="F839" i="3"/>
  <c r="L832" i="3"/>
  <c r="F794" i="3"/>
  <c r="L792" i="3"/>
  <c r="L791" i="3"/>
  <c r="F789" i="3"/>
  <c r="C700" i="3"/>
  <c r="F649" i="3"/>
  <c r="C635" i="3"/>
  <c r="I632" i="3"/>
  <c r="I491" i="3"/>
  <c r="I490" i="3"/>
  <c r="C392" i="3"/>
  <c r="C271" i="3"/>
  <c r="C269" i="3"/>
  <c r="C267" i="3"/>
  <c r="L1114" i="3"/>
  <c r="L1085" i="3"/>
  <c r="C1075" i="3"/>
  <c r="L1007" i="3"/>
  <c r="L982" i="3"/>
  <c r="L981" i="3"/>
  <c r="C955" i="3"/>
  <c r="I948" i="3"/>
  <c r="L934" i="3"/>
  <c r="L933" i="3"/>
  <c r="C932" i="3"/>
  <c r="I931" i="3"/>
  <c r="C931" i="3"/>
  <c r="I930" i="3"/>
  <c r="C930" i="3"/>
  <c r="C928" i="3"/>
  <c r="F895" i="3"/>
  <c r="L884" i="3"/>
  <c r="F884" i="3"/>
  <c r="L876" i="3"/>
  <c r="I828" i="3"/>
  <c r="C828" i="3"/>
  <c r="L750" i="3"/>
  <c r="I722" i="3"/>
  <c r="L689" i="3"/>
  <c r="I684" i="3"/>
  <c r="I680" i="3"/>
  <c r="C680" i="3"/>
  <c r="I628" i="3"/>
  <c r="I626" i="3"/>
  <c r="C626" i="3"/>
  <c r="I624" i="3"/>
  <c r="C624" i="3"/>
  <c r="I622" i="3"/>
  <c r="C622" i="3"/>
  <c r="C621" i="3"/>
  <c r="C615" i="3"/>
  <c r="I614" i="3"/>
  <c r="C614" i="3"/>
  <c r="C976" i="3"/>
  <c r="C975" i="3"/>
  <c r="I974" i="3"/>
  <c r="C974" i="3"/>
  <c r="I972" i="3"/>
  <c r="C971" i="3"/>
  <c r="I970" i="3"/>
  <c r="C970" i="3"/>
  <c r="I969" i="3"/>
  <c r="C969" i="3"/>
  <c r="F964" i="3"/>
  <c r="I947" i="3"/>
  <c r="I945" i="3"/>
  <c r="C944" i="3"/>
  <c r="C943" i="3"/>
  <c r="I942" i="3"/>
  <c r="C942" i="3"/>
  <c r="I940" i="3"/>
  <c r="C940" i="3"/>
  <c r="F932" i="3"/>
  <c r="C919" i="3"/>
  <c r="I918" i="3"/>
  <c r="C918" i="3"/>
  <c r="I917" i="3"/>
  <c r="C917" i="3"/>
  <c r="F913" i="3"/>
  <c r="L912" i="3"/>
  <c r="F912" i="3"/>
  <c r="L904" i="3"/>
  <c r="L875" i="3"/>
  <c r="F875" i="3"/>
  <c r="F868" i="3"/>
  <c r="C863" i="3"/>
  <c r="I862" i="3"/>
  <c r="C862" i="3"/>
  <c r="I861" i="3"/>
  <c r="C861" i="3"/>
  <c r="I860" i="3"/>
  <c r="C860" i="3"/>
  <c r="C855" i="3"/>
  <c r="I852" i="3"/>
  <c r="I851" i="3"/>
  <c r="C851" i="3"/>
  <c r="I850" i="3"/>
  <c r="C850" i="3"/>
  <c r="C848" i="3"/>
  <c r="C847" i="3"/>
  <c r="I846" i="3"/>
  <c r="C846" i="3"/>
  <c r="L828" i="3"/>
  <c r="C805" i="3"/>
  <c r="C804" i="3"/>
  <c r="I803" i="3"/>
  <c r="C803" i="3"/>
  <c r="I802" i="3"/>
  <c r="C802" i="3"/>
  <c r="I801" i="3"/>
  <c r="C801" i="3"/>
  <c r="L782" i="3"/>
  <c r="L781" i="3"/>
  <c r="F781" i="3"/>
  <c r="L780" i="3"/>
  <c r="C771" i="3"/>
  <c r="I770" i="3"/>
  <c r="C770" i="3"/>
  <c r="C769" i="3"/>
  <c r="I762" i="3"/>
  <c r="C762" i="3"/>
  <c r="I760" i="3"/>
  <c r="C759" i="3"/>
  <c r="I758" i="3"/>
  <c r="C758" i="3"/>
  <c r="I756" i="3"/>
  <c r="C756" i="3"/>
  <c r="F746" i="3"/>
  <c r="L744" i="3"/>
  <c r="F744" i="3"/>
  <c r="L743" i="3"/>
  <c r="F743" i="3"/>
  <c r="L741" i="3"/>
  <c r="F741" i="3"/>
  <c r="L736" i="3"/>
  <c r="F736" i="3"/>
  <c r="L734" i="3"/>
  <c r="L733" i="3"/>
  <c r="F733" i="3"/>
  <c r="L732" i="3"/>
  <c r="L729" i="3"/>
  <c r="L728" i="3"/>
  <c r="C713" i="3"/>
  <c r="F706" i="3"/>
  <c r="C697" i="3"/>
  <c r="L685" i="3"/>
  <c r="L684" i="3"/>
  <c r="C679" i="3"/>
  <c r="I678" i="3"/>
  <c r="C678" i="3"/>
  <c r="F643" i="3"/>
  <c r="F642" i="3"/>
  <c r="L641" i="3"/>
  <c r="F641" i="3"/>
  <c r="L639" i="3"/>
  <c r="F639" i="3"/>
  <c r="L638" i="3"/>
  <c r="C630" i="3"/>
  <c r="I447" i="3"/>
  <c r="C447" i="3"/>
  <c r="F411" i="3"/>
  <c r="L410" i="3"/>
  <c r="L409" i="3"/>
  <c r="F409" i="3"/>
  <c r="L408" i="3"/>
  <c r="F407" i="3"/>
  <c r="L405" i="3"/>
  <c r="F405" i="3"/>
  <c r="L404" i="3"/>
  <c r="L403" i="3"/>
  <c r="L401" i="3"/>
  <c r="F401" i="3"/>
  <c r="L400" i="3"/>
  <c r="C1018" i="3"/>
  <c r="I1017" i="3"/>
  <c r="C1017" i="3"/>
  <c r="L1015" i="3"/>
  <c r="L1011" i="3"/>
  <c r="F1011" i="3"/>
  <c r="I997" i="3"/>
  <c r="I989" i="3"/>
  <c r="I988" i="3"/>
  <c r="F980" i="3"/>
  <c r="L955" i="3"/>
  <c r="F955" i="3"/>
  <c r="L948" i="3"/>
  <c r="F948" i="3"/>
  <c r="L943" i="3"/>
  <c r="C935" i="3"/>
  <c r="I934" i="3"/>
  <c r="C934" i="3"/>
  <c r="I933" i="3"/>
  <c r="C933" i="3"/>
  <c r="I932" i="3"/>
  <c r="L924" i="3"/>
  <c r="L923" i="3"/>
  <c r="F923" i="3"/>
  <c r="I904" i="3"/>
  <c r="I899" i="3"/>
  <c r="C899" i="3"/>
  <c r="I898" i="3"/>
  <c r="C898" i="3"/>
  <c r="C896" i="3"/>
  <c r="I891" i="3"/>
  <c r="I889" i="3"/>
  <c r="C889" i="3"/>
  <c r="C887" i="3"/>
  <c r="C884" i="3"/>
  <c r="I883" i="3"/>
  <c r="C883" i="3"/>
  <c r="I882" i="3"/>
  <c r="C882" i="3"/>
  <c r="I881" i="3"/>
  <c r="C881" i="3"/>
  <c r="C880" i="3"/>
  <c r="F865" i="3"/>
  <c r="L864" i="3"/>
  <c r="F864" i="3"/>
  <c r="L863" i="3"/>
  <c r="L862" i="3"/>
  <c r="L861" i="3"/>
  <c r="L846" i="3"/>
  <c r="L845" i="3"/>
  <c r="C841" i="3"/>
  <c r="C840" i="3"/>
  <c r="I837" i="3"/>
  <c r="C837" i="3"/>
  <c r="C823" i="3"/>
  <c r="F811" i="3"/>
  <c r="F809" i="3"/>
  <c r="F807" i="3"/>
  <c r="L802" i="3"/>
  <c r="L801" i="3"/>
  <c r="I794" i="3"/>
  <c r="C794" i="3"/>
  <c r="C793" i="3"/>
  <c r="C787" i="3"/>
  <c r="I786" i="3"/>
  <c r="C786" i="3"/>
  <c r="C785" i="3"/>
  <c r="I781" i="3"/>
  <c r="I779" i="3"/>
  <c r="L776" i="3"/>
  <c r="L771" i="3"/>
  <c r="L769" i="3"/>
  <c r="L763" i="3"/>
  <c r="L758" i="3"/>
  <c r="C755" i="3"/>
  <c r="I750" i="3"/>
  <c r="C750" i="3"/>
  <c r="I748" i="3"/>
  <c r="C748" i="3"/>
  <c r="I746" i="3"/>
  <c r="I744" i="3"/>
  <c r="I741" i="3"/>
  <c r="I736" i="3"/>
  <c r="F723" i="3"/>
  <c r="L722" i="3"/>
  <c r="F722" i="3"/>
  <c r="L720" i="3"/>
  <c r="F720" i="3"/>
  <c r="L701" i="3"/>
  <c r="F701" i="3"/>
  <c r="L700" i="3"/>
  <c r="L699" i="3"/>
  <c r="F699" i="3"/>
  <c r="L698" i="3"/>
  <c r="L697" i="3"/>
  <c r="I690" i="3"/>
  <c r="C690" i="3"/>
  <c r="C689" i="3"/>
  <c r="I688" i="3"/>
  <c r="L677" i="3"/>
  <c r="I672" i="3"/>
  <c r="C672" i="3"/>
  <c r="I670" i="3"/>
  <c r="L660" i="3"/>
  <c r="L659" i="3"/>
  <c r="F659" i="3"/>
  <c r="F658" i="3"/>
  <c r="L657" i="3"/>
  <c r="F657" i="3"/>
  <c r="L656" i="3"/>
  <c r="L655" i="3"/>
  <c r="F655" i="3"/>
  <c r="L654" i="3"/>
  <c r="L653" i="3"/>
  <c r="L652" i="3"/>
  <c r="I648" i="3"/>
  <c r="C648" i="3"/>
  <c r="C647" i="3"/>
  <c r="I646" i="3"/>
  <c r="C646" i="3"/>
  <c r="I642" i="3"/>
  <c r="I641" i="3"/>
  <c r="L635" i="3"/>
  <c r="F635" i="3"/>
  <c r="F634" i="3"/>
  <c r="L633" i="3"/>
  <c r="F633" i="3"/>
  <c r="L632" i="3"/>
  <c r="L631" i="3"/>
  <c r="F631" i="3"/>
  <c r="L630" i="3"/>
  <c r="C629" i="3"/>
  <c r="L626" i="3"/>
  <c r="F626" i="3"/>
  <c r="L625" i="3"/>
  <c r="C591" i="3"/>
  <c r="L582" i="3"/>
  <c r="L579" i="3"/>
  <c r="F579" i="3"/>
  <c r="L575" i="3"/>
  <c r="F575" i="3"/>
  <c r="L574" i="3"/>
  <c r="L572" i="3"/>
  <c r="L570" i="3"/>
  <c r="L566" i="3"/>
  <c r="L564" i="3"/>
  <c r="L563" i="3"/>
  <c r="L562" i="3"/>
  <c r="L560" i="3"/>
  <c r="I415" i="3"/>
  <c r="I414" i="3"/>
  <c r="C414" i="3"/>
  <c r="C613" i="3"/>
  <c r="L606" i="3"/>
  <c r="L596" i="3"/>
  <c r="F596" i="3"/>
  <c r="L595" i="3"/>
  <c r="F595" i="3"/>
  <c r="L592" i="3"/>
  <c r="I583" i="3"/>
  <c r="C583" i="3"/>
  <c r="F559" i="3"/>
  <c r="C547" i="3"/>
  <c r="C546" i="3"/>
  <c r="I545" i="3"/>
  <c r="C545" i="3"/>
  <c r="I539" i="3"/>
  <c r="C539" i="3"/>
  <c r="C538" i="3"/>
  <c r="I537" i="3"/>
  <c r="C537" i="3"/>
  <c r="I531" i="3"/>
  <c r="L519" i="3"/>
  <c r="F519" i="3"/>
  <c r="L518" i="3"/>
  <c r="F509" i="3"/>
  <c r="L508" i="3"/>
  <c r="F507" i="3"/>
  <c r="L505" i="3"/>
  <c r="F505" i="3"/>
  <c r="L494" i="3"/>
  <c r="L492" i="3"/>
  <c r="C480" i="3"/>
  <c r="I479" i="3"/>
  <c r="C479" i="3"/>
  <c r="C478" i="3"/>
  <c r="C477" i="3"/>
  <c r="I476" i="3"/>
  <c r="C476" i="3"/>
  <c r="I475" i="3"/>
  <c r="C475" i="3"/>
  <c r="F458" i="3"/>
  <c r="L452" i="3"/>
  <c r="L450" i="3"/>
  <c r="L448" i="3"/>
  <c r="L447" i="3"/>
  <c r="L427" i="3"/>
  <c r="F427" i="3"/>
  <c r="L426" i="3"/>
  <c r="L425" i="3"/>
  <c r="F425" i="3"/>
  <c r="L424" i="3"/>
  <c r="F423" i="3"/>
  <c r="I412" i="3"/>
  <c r="C412" i="3"/>
  <c r="L351" i="3"/>
  <c r="L346" i="3"/>
  <c r="L345" i="3"/>
  <c r="F281" i="3"/>
  <c r="L280" i="3"/>
  <c r="F280" i="3"/>
  <c r="F278" i="3"/>
  <c r="L277" i="3"/>
  <c r="F277" i="3"/>
  <c r="L276" i="3"/>
  <c r="F276" i="3"/>
  <c r="L275" i="3"/>
  <c r="F275" i="3"/>
  <c r="F274" i="3"/>
  <c r="L273" i="3"/>
  <c r="F273" i="3"/>
  <c r="C248" i="3"/>
  <c r="I247" i="3"/>
  <c r="C247" i="3"/>
  <c r="I246" i="3"/>
  <c r="C245" i="3"/>
  <c r="C221" i="3"/>
  <c r="C219" i="3"/>
  <c r="I218" i="3"/>
  <c r="C218" i="3"/>
  <c r="F625" i="3"/>
  <c r="L620" i="3"/>
  <c r="L619" i="3"/>
  <c r="F619" i="3"/>
  <c r="F618" i="3"/>
  <c r="L617" i="3"/>
  <c r="F617" i="3"/>
  <c r="L616" i="3"/>
  <c r="C611" i="3"/>
  <c r="C610" i="3"/>
  <c r="I609" i="3"/>
  <c r="C609" i="3"/>
  <c r="I608" i="3"/>
  <c r="C608" i="3"/>
  <c r="C607" i="3"/>
  <c r="I596" i="3"/>
  <c r="F591" i="3"/>
  <c r="C579" i="3"/>
  <c r="C578" i="3"/>
  <c r="I577" i="3"/>
  <c r="C577" i="3"/>
  <c r="I576" i="3"/>
  <c r="C576" i="3"/>
  <c r="C570" i="3"/>
  <c r="I569" i="3"/>
  <c r="C569" i="3"/>
  <c r="I567" i="3"/>
  <c r="C567" i="3"/>
  <c r="I563" i="3"/>
  <c r="C563" i="3"/>
  <c r="C559" i="3"/>
  <c r="C554" i="3"/>
  <c r="L546" i="3"/>
  <c r="L536" i="3"/>
  <c r="I519" i="3"/>
  <c r="F515" i="3"/>
  <c r="C512" i="3"/>
  <c r="I511" i="3"/>
  <c r="I507" i="3"/>
  <c r="F501" i="3"/>
  <c r="C498" i="3"/>
  <c r="L490" i="3"/>
  <c r="F490" i="3"/>
  <c r="L489" i="3"/>
  <c r="F489" i="3"/>
  <c r="F485" i="3"/>
  <c r="L484" i="3"/>
  <c r="F483" i="3"/>
  <c r="L481" i="3"/>
  <c r="F481" i="3"/>
  <c r="L478" i="3"/>
  <c r="L477" i="3"/>
  <c r="C473" i="3"/>
  <c r="C472" i="3"/>
  <c r="C470" i="3"/>
  <c r="I469" i="3"/>
  <c r="I461" i="3"/>
  <c r="C461" i="3"/>
  <c r="I450" i="3"/>
  <c r="F447" i="3"/>
  <c r="L436" i="3"/>
  <c r="C434" i="3"/>
  <c r="L417" i="3"/>
  <c r="F417" i="3"/>
  <c r="L416" i="3"/>
  <c r="L415" i="3"/>
  <c r="L385" i="3"/>
  <c r="F385" i="3"/>
  <c r="L384" i="3"/>
  <c r="F383" i="3"/>
  <c r="L382" i="3"/>
  <c r="L379" i="3"/>
  <c r="F318" i="3"/>
  <c r="L315" i="3"/>
  <c r="I291" i="3"/>
  <c r="C291" i="3"/>
  <c r="I290" i="3"/>
  <c r="C288" i="3"/>
  <c r="C446" i="3"/>
  <c r="C445" i="3"/>
  <c r="I443" i="3"/>
  <c r="C443" i="3"/>
  <c r="I441" i="3"/>
  <c r="L433" i="3"/>
  <c r="L428" i="3"/>
  <c r="I424" i="3"/>
  <c r="C424" i="3"/>
  <c r="I423" i="3"/>
  <c r="I422" i="3"/>
  <c r="C422" i="3"/>
  <c r="I417" i="3"/>
  <c r="I405" i="3"/>
  <c r="L395" i="3"/>
  <c r="L393" i="3"/>
  <c r="I387" i="3"/>
  <c r="I386" i="3"/>
  <c r="C386" i="3"/>
  <c r="I381" i="3"/>
  <c r="I379" i="3"/>
  <c r="I376" i="3"/>
  <c r="L373" i="3"/>
  <c r="F373" i="3"/>
  <c r="L372" i="3"/>
  <c r="F371" i="3"/>
  <c r="L370" i="3"/>
  <c r="L369" i="3"/>
  <c r="C366" i="3"/>
  <c r="I365" i="3"/>
  <c r="C365" i="3"/>
  <c r="C362" i="3"/>
  <c r="I361" i="3"/>
  <c r="C361" i="3"/>
  <c r="I359" i="3"/>
  <c r="C358" i="3"/>
  <c r="I357" i="3"/>
  <c r="C357" i="3"/>
  <c r="I355" i="3"/>
  <c r="C355" i="3"/>
  <c r="I353" i="3"/>
  <c r="C353" i="3"/>
  <c r="C352" i="3"/>
  <c r="I351" i="3"/>
  <c r="I348" i="3"/>
  <c r="C337" i="3"/>
  <c r="C336" i="3"/>
  <c r="C334" i="3"/>
  <c r="C312" i="3"/>
  <c r="C309" i="3"/>
  <c r="F306" i="3"/>
  <c r="L298" i="3"/>
  <c r="F297" i="3"/>
  <c r="L296" i="3"/>
  <c r="F296" i="3"/>
  <c r="L295" i="3"/>
  <c r="F295" i="3"/>
  <c r="I286" i="3"/>
  <c r="C286" i="3"/>
  <c r="C284" i="3"/>
  <c r="C282" i="3"/>
  <c r="C280" i="3"/>
  <c r="C278" i="3"/>
  <c r="C277" i="3"/>
  <c r="C276" i="3"/>
  <c r="F271" i="3"/>
  <c r="F269" i="3"/>
  <c r="I265" i="3"/>
  <c r="F252" i="3"/>
  <c r="F249" i="3"/>
  <c r="F248" i="3"/>
  <c r="L217" i="3"/>
  <c r="F115" i="3"/>
  <c r="L79" i="3"/>
  <c r="L360" i="3"/>
  <c r="L352" i="3"/>
  <c r="L335" i="3"/>
  <c r="L333" i="3"/>
  <c r="C296" i="3"/>
  <c r="L283" i="3"/>
  <c r="C252" i="3"/>
  <c r="C249" i="3"/>
  <c r="F214" i="3"/>
  <c r="C213" i="3"/>
  <c r="C211" i="3"/>
  <c r="I210" i="3"/>
  <c r="C210" i="3"/>
  <c r="C205" i="3"/>
  <c r="C203" i="3"/>
  <c r="I202" i="3"/>
  <c r="C202" i="3"/>
  <c r="F197" i="3"/>
  <c r="L196" i="3"/>
  <c r="F196" i="3"/>
  <c r="L195" i="3"/>
  <c r="F195" i="3"/>
  <c r="L194" i="3"/>
  <c r="L193" i="3"/>
  <c r="F193" i="3"/>
  <c r="L192" i="3"/>
  <c r="F192" i="3"/>
  <c r="L191" i="3"/>
  <c r="F191" i="3"/>
  <c r="L190" i="3"/>
  <c r="L189" i="3"/>
  <c r="F189" i="3"/>
  <c r="L188" i="3"/>
  <c r="F188" i="3"/>
  <c r="L187" i="3"/>
  <c r="L181" i="3"/>
  <c r="F181" i="3"/>
  <c r="F179" i="3"/>
  <c r="L177" i="3"/>
  <c r="F177" i="3"/>
  <c r="F167" i="3"/>
  <c r="L144" i="3"/>
  <c r="C136" i="3"/>
  <c r="I134" i="3"/>
  <c r="I133" i="3"/>
  <c r="F131" i="3"/>
  <c r="L130" i="3"/>
  <c r="F123" i="3"/>
  <c r="F110" i="3"/>
  <c r="C109" i="3"/>
  <c r="C108" i="3"/>
  <c r="L98" i="3"/>
  <c r="F98" i="3"/>
  <c r="L97" i="3"/>
  <c r="F97" i="3"/>
  <c r="L96" i="3"/>
  <c r="C88" i="3"/>
  <c r="C85" i="3"/>
  <c r="L76" i="3"/>
  <c r="F75" i="3"/>
  <c r="I72" i="3"/>
  <c r="C72" i="3"/>
  <c r="I71" i="3"/>
  <c r="F67" i="3"/>
  <c r="L61" i="3"/>
  <c r="F61" i="3"/>
  <c r="L60" i="3"/>
  <c r="L57" i="3"/>
  <c r="F57" i="3"/>
  <c r="F56" i="3"/>
  <c r="L55" i="3"/>
  <c r="F55" i="3"/>
  <c r="L54" i="3"/>
  <c r="F54" i="3"/>
  <c r="F47" i="3"/>
  <c r="I36" i="3"/>
  <c r="C36" i="3"/>
  <c r="I35" i="3"/>
  <c r="C35" i="3"/>
  <c r="C34" i="3"/>
  <c r="C24" i="3"/>
  <c r="C22" i="3"/>
  <c r="F9" i="3"/>
  <c r="C17" i="3"/>
  <c r="F213" i="3"/>
  <c r="L212" i="3"/>
  <c r="F212" i="3"/>
  <c r="L211" i="3"/>
  <c r="F211" i="3"/>
  <c r="L210" i="3"/>
  <c r="L209" i="3"/>
  <c r="F209" i="3"/>
  <c r="L208" i="3"/>
  <c r="F208" i="3"/>
  <c r="L207" i="3"/>
  <c r="F207" i="3"/>
  <c r="L206" i="3"/>
  <c r="F198" i="3"/>
  <c r="C189" i="3"/>
  <c r="C187" i="3"/>
  <c r="I186" i="3"/>
  <c r="C186" i="3"/>
  <c r="C175" i="3"/>
  <c r="I174" i="3"/>
  <c r="C174" i="3"/>
  <c r="C171" i="3"/>
  <c r="I170" i="3"/>
  <c r="C170" i="3"/>
  <c r="I162" i="3"/>
  <c r="I161" i="3"/>
  <c r="I157" i="3"/>
  <c r="I141" i="3"/>
  <c r="I139" i="3"/>
  <c r="I130" i="3"/>
  <c r="C130" i="3"/>
  <c r="I128" i="3"/>
  <c r="I126" i="3"/>
  <c r="F107" i="3"/>
  <c r="L106" i="3"/>
  <c r="F106" i="3"/>
  <c r="L105" i="3"/>
  <c r="F105" i="3"/>
  <c r="L104" i="3"/>
  <c r="F104" i="3"/>
  <c r="C99" i="3"/>
  <c r="C98" i="3"/>
  <c r="C96" i="3"/>
  <c r="I94" i="3"/>
  <c r="C94" i="3"/>
  <c r="I93" i="3"/>
  <c r="I90" i="3"/>
  <c r="L81" i="3"/>
  <c r="L80" i="3"/>
  <c r="C78" i="3"/>
  <c r="C77" i="3"/>
  <c r="C75" i="3"/>
  <c r="C65" i="3"/>
  <c r="I63" i="3"/>
  <c r="I52" i="3"/>
  <c r="C52" i="3"/>
  <c r="I51" i="3"/>
  <c r="C45" i="3"/>
  <c r="C43" i="3"/>
  <c r="C42" i="3"/>
  <c r="I31" i="3"/>
  <c r="C27" i="3"/>
  <c r="F25" i="3"/>
  <c r="F23" i="3"/>
  <c r="L18" i="3"/>
  <c r="F1999" i="3"/>
  <c r="F1991" i="3"/>
  <c r="F1983" i="3"/>
  <c r="F1975" i="3"/>
  <c r="L1967" i="3"/>
  <c r="L1966" i="3"/>
  <c r="F1959" i="3"/>
  <c r="F1951" i="3"/>
  <c r="L1943" i="3"/>
  <c r="L1942" i="3"/>
  <c r="F1935" i="3"/>
  <c r="F1927" i="3"/>
  <c r="L1919" i="3"/>
  <c r="L1918" i="3"/>
  <c r="L1911" i="3"/>
  <c r="L1910" i="3"/>
  <c r="L1903" i="3"/>
  <c r="L1902" i="3"/>
  <c r="L1895" i="3"/>
  <c r="L1894" i="3"/>
  <c r="L1887" i="3"/>
  <c r="L1886" i="3"/>
  <c r="L1870" i="3"/>
  <c r="L1863" i="3"/>
  <c r="L1862" i="3"/>
  <c r="L1855" i="3"/>
  <c r="L1854" i="3"/>
  <c r="L1847" i="3"/>
  <c r="L1846" i="3"/>
  <c r="L1838" i="3"/>
  <c r="L1814" i="3"/>
  <c r="L1771" i="3"/>
  <c r="I1757" i="3"/>
  <c r="L1739" i="3"/>
  <c r="I1725" i="3"/>
  <c r="L1707" i="3"/>
  <c r="I1693" i="3"/>
  <c r="L1673" i="3"/>
  <c r="L1636" i="3"/>
  <c r="C1558" i="3"/>
  <c r="C1443" i="3"/>
  <c r="L1422" i="3"/>
  <c r="C1336" i="3"/>
  <c r="I2001" i="3"/>
  <c r="I1993" i="3"/>
  <c r="I1985" i="3"/>
  <c r="I1977" i="3"/>
  <c r="I1969" i="3"/>
  <c r="I1961" i="3"/>
  <c r="I1953" i="3"/>
  <c r="I1945" i="3"/>
  <c r="I1937" i="3"/>
  <c r="I1929" i="3"/>
  <c r="I1921" i="3"/>
  <c r="I1913" i="3"/>
  <c r="I1905" i="3"/>
  <c r="I1897" i="3"/>
  <c r="I1889" i="3"/>
  <c r="I1881" i="3"/>
  <c r="I1873" i="3"/>
  <c r="I1865" i="3"/>
  <c r="I1857" i="3"/>
  <c r="I1849" i="3"/>
  <c r="I1841" i="3"/>
  <c r="I1833" i="3"/>
  <c r="I1825" i="3"/>
  <c r="I1817" i="3"/>
  <c r="I1809" i="3"/>
  <c r="I1801" i="3"/>
  <c r="I1793" i="3"/>
  <c r="I1785" i="3"/>
  <c r="I1783" i="3"/>
  <c r="C1783" i="3"/>
  <c r="L1761" i="3"/>
  <c r="L1760" i="3"/>
  <c r="L1759" i="3"/>
  <c r="I1753" i="3"/>
  <c r="I1751" i="3"/>
  <c r="C1751" i="3"/>
  <c r="L1729" i="3"/>
  <c r="L1728" i="3"/>
  <c r="L1727" i="3"/>
  <c r="I1721" i="3"/>
  <c r="I1719" i="3"/>
  <c r="C1719" i="3"/>
  <c r="L1697" i="3"/>
  <c r="L1660" i="3"/>
  <c r="C1639" i="3"/>
  <c r="L1615" i="3"/>
  <c r="C1607" i="3"/>
  <c r="L1583" i="3"/>
  <c r="C1575" i="3"/>
  <c r="L1550" i="3"/>
  <c r="C1538" i="3"/>
  <c r="C1506" i="3"/>
  <c r="C1495" i="3"/>
  <c r="L1474" i="3"/>
  <c r="L1463" i="3"/>
  <c r="C1458" i="3"/>
  <c r="L1432" i="3"/>
  <c r="I1423" i="3"/>
  <c r="I1395" i="3"/>
  <c r="C1375" i="3"/>
  <c r="L1352" i="3"/>
  <c r="C1330" i="3"/>
  <c r="L1248" i="3"/>
  <c r="L1999" i="3"/>
  <c r="L1998" i="3"/>
  <c r="L1991" i="3"/>
  <c r="L1990" i="3"/>
  <c r="L1983" i="3"/>
  <c r="L1982" i="3"/>
  <c r="L1975" i="3"/>
  <c r="L1974" i="3"/>
  <c r="F1967" i="3"/>
  <c r="L1959" i="3"/>
  <c r="L1958" i="3"/>
  <c r="L1951" i="3"/>
  <c r="L1950" i="3"/>
  <c r="F1943" i="3"/>
  <c r="L1935" i="3"/>
  <c r="L1934" i="3"/>
  <c r="L1927" i="3"/>
  <c r="L1926" i="3"/>
  <c r="F1919" i="3"/>
  <c r="F1911" i="3"/>
  <c r="F1903" i="3"/>
  <c r="F1895" i="3"/>
  <c r="L1879" i="3"/>
  <c r="L1878" i="3"/>
  <c r="L1871" i="3"/>
  <c r="L1839" i="3"/>
  <c r="L1831" i="3"/>
  <c r="L1830" i="3"/>
  <c r="L1823" i="3"/>
  <c r="L1822" i="3"/>
  <c r="L1815" i="3"/>
  <c r="L1807" i="3"/>
  <c r="L1806" i="3"/>
  <c r="L1799" i="3"/>
  <c r="L1798" i="3"/>
  <c r="L1791" i="3"/>
  <c r="L1790" i="3"/>
  <c r="I1657" i="3"/>
  <c r="C1623" i="3"/>
  <c r="L1604" i="3"/>
  <c r="C1591" i="3"/>
  <c r="L1572" i="3"/>
  <c r="C1526" i="3"/>
  <c r="L1492" i="3"/>
  <c r="I1484" i="3"/>
  <c r="I1408" i="3"/>
  <c r="C1381" i="3"/>
  <c r="C1362" i="3"/>
  <c r="C1319" i="3"/>
  <c r="C1285" i="3"/>
  <c r="I1768" i="3"/>
  <c r="I1736" i="3"/>
  <c r="I1704" i="3"/>
  <c r="L1695" i="3"/>
  <c r="L1689" i="3"/>
  <c r="C1688" i="3"/>
  <c r="C1675" i="3"/>
  <c r="I1667" i="3"/>
  <c r="C1667" i="3"/>
  <c r="I1653" i="3"/>
  <c r="C1653" i="3"/>
  <c r="L1640" i="3"/>
  <c r="L1635" i="3"/>
  <c r="C1632" i="3"/>
  <c r="F1631" i="3"/>
  <c r="L1619" i="3"/>
  <c r="F1615" i="3"/>
  <c r="L1608" i="3"/>
  <c r="I1600" i="3"/>
  <c r="F1599" i="3"/>
  <c r="F1583" i="3"/>
  <c r="L1576" i="3"/>
  <c r="L1571" i="3"/>
  <c r="C1568" i="3"/>
  <c r="I1566" i="3"/>
  <c r="C1557" i="3"/>
  <c r="C1556" i="3"/>
  <c r="I1541" i="3"/>
  <c r="F1540" i="3"/>
  <c r="L1527" i="3"/>
  <c r="C1525" i="3"/>
  <c r="C1520" i="3"/>
  <c r="I1518" i="3"/>
  <c r="I1517" i="3"/>
  <c r="I1504" i="3"/>
  <c r="F1503" i="3"/>
  <c r="I1502" i="3"/>
  <c r="L1491" i="3"/>
  <c r="F1487" i="3"/>
  <c r="I1477" i="3"/>
  <c r="C1468" i="3"/>
  <c r="I1461" i="3"/>
  <c r="F1459" i="3"/>
  <c r="C1456" i="3"/>
  <c r="C1454" i="3"/>
  <c r="C1453" i="3"/>
  <c r="I1441" i="3"/>
  <c r="L1438" i="3"/>
  <c r="F1432" i="3"/>
  <c r="L1424" i="3"/>
  <c r="C1419" i="3"/>
  <c r="C1416" i="3"/>
  <c r="I1413" i="3"/>
  <c r="L1403" i="3"/>
  <c r="C1395" i="3"/>
  <c r="F1389" i="3"/>
  <c r="L1386" i="3"/>
  <c r="C1380" i="3"/>
  <c r="F1365" i="3"/>
  <c r="C1358" i="3"/>
  <c r="C1356" i="3"/>
  <c r="F1352" i="3"/>
  <c r="L1348" i="3"/>
  <c r="F1346" i="3"/>
  <c r="F1337" i="3"/>
  <c r="F1333" i="3"/>
  <c r="F1327" i="3"/>
  <c r="C1326" i="3"/>
  <c r="C1324" i="3"/>
  <c r="F1314" i="3"/>
  <c r="L1298" i="3"/>
  <c r="C1271" i="3"/>
  <c r="L1266" i="3"/>
  <c r="C1234" i="3"/>
  <c r="C1233" i="3"/>
  <c r="C1191" i="3"/>
  <c r="C1143" i="3"/>
  <c r="I1120" i="3"/>
  <c r="C1106" i="3"/>
  <c r="C1104" i="3"/>
  <c r="I1083" i="3"/>
  <c r="C1059" i="3"/>
  <c r="C1058" i="3"/>
  <c r="C1057" i="3"/>
  <c r="L1047" i="3"/>
  <c r="F1043" i="3"/>
  <c r="I1016" i="3"/>
  <c r="I992" i="3"/>
  <c r="L963" i="3"/>
  <c r="C939" i="3"/>
  <c r="I937" i="3"/>
  <c r="F920" i="3"/>
  <c r="F903" i="3"/>
  <c r="I844" i="3"/>
  <c r="F815" i="3"/>
  <c r="L787" i="3"/>
  <c r="L786" i="3"/>
  <c r="C711" i="3"/>
  <c r="C710" i="3"/>
  <c r="I708" i="3"/>
  <c r="I509" i="3"/>
  <c r="I493" i="3"/>
  <c r="F477" i="3"/>
  <c r="F175" i="3"/>
  <c r="L173" i="3"/>
  <c r="L172" i="3"/>
  <c r="L171" i="3"/>
  <c r="L52" i="3"/>
  <c r="F32" i="3"/>
  <c r="C20" i="3"/>
  <c r="C19" i="3"/>
  <c r="C2000" i="3"/>
  <c r="C1996" i="3"/>
  <c r="C1992" i="3"/>
  <c r="C1988" i="3"/>
  <c r="C1984" i="3"/>
  <c r="C1980" i="3"/>
  <c r="C1976" i="3"/>
  <c r="C1972" i="3"/>
  <c r="C1968" i="3"/>
  <c r="C1964" i="3"/>
  <c r="C1960" i="3"/>
  <c r="C1956" i="3"/>
  <c r="C1952" i="3"/>
  <c r="C1948" i="3"/>
  <c r="C1944" i="3"/>
  <c r="C1940" i="3"/>
  <c r="C1936" i="3"/>
  <c r="C1932" i="3"/>
  <c r="C1928" i="3"/>
  <c r="C1924" i="3"/>
  <c r="C1920" i="3"/>
  <c r="C1916" i="3"/>
  <c r="C1912" i="3"/>
  <c r="C1908" i="3"/>
  <c r="C1904" i="3"/>
  <c r="C1900" i="3"/>
  <c r="C1896" i="3"/>
  <c r="C1892" i="3"/>
  <c r="I1776" i="3"/>
  <c r="L1773" i="3"/>
  <c r="C1772" i="3"/>
  <c r="F1771" i="3"/>
  <c r="L1770" i="3"/>
  <c r="I1760" i="3"/>
  <c r="L1757" i="3"/>
  <c r="C1756" i="3"/>
  <c r="F1755" i="3"/>
  <c r="L1754" i="3"/>
  <c r="I1744" i="3"/>
  <c r="L1741" i="3"/>
  <c r="C1740" i="3"/>
  <c r="F1739" i="3"/>
  <c r="L1738" i="3"/>
  <c r="I1728" i="3"/>
  <c r="L1725" i="3"/>
  <c r="C1724" i="3"/>
  <c r="F1723" i="3"/>
  <c r="L1722" i="3"/>
  <c r="I1712" i="3"/>
  <c r="L1709" i="3"/>
  <c r="C1708" i="3"/>
  <c r="F1707" i="3"/>
  <c r="L1706" i="3"/>
  <c r="I1696" i="3"/>
  <c r="L1693" i="3"/>
  <c r="C1692" i="3"/>
  <c r="I1691" i="3"/>
  <c r="C1691" i="3"/>
  <c r="I1690" i="3"/>
  <c r="I1686" i="3"/>
  <c r="C1683" i="3"/>
  <c r="I1681" i="3"/>
  <c r="I1678" i="3"/>
  <c r="L1676" i="3"/>
  <c r="L1675" i="3"/>
  <c r="C1674" i="3"/>
  <c r="F1673" i="3"/>
  <c r="L1672" i="3"/>
  <c r="L1657" i="3"/>
  <c r="C1656" i="3"/>
  <c r="F1655" i="3"/>
  <c r="I1650" i="3"/>
  <c r="L1648" i="3"/>
  <c r="F1647" i="3"/>
  <c r="L1646" i="3"/>
  <c r="L1644" i="3"/>
  <c r="L1629" i="3"/>
  <c r="I1616" i="3"/>
  <c r="C1616" i="3"/>
  <c r="I1615" i="3"/>
  <c r="L1612" i="3"/>
  <c r="L1597" i="3"/>
  <c r="I1584" i="3"/>
  <c r="C1584" i="3"/>
  <c r="I1583" i="3"/>
  <c r="L1580" i="3"/>
  <c r="L1565" i="3"/>
  <c r="F1559" i="3"/>
  <c r="L1556" i="3"/>
  <c r="L1544" i="3"/>
  <c r="L1543" i="3"/>
  <c r="F1543" i="3"/>
  <c r="L1542" i="3"/>
  <c r="L1541" i="3"/>
  <c r="I1527" i="3"/>
  <c r="L1525" i="3"/>
  <c r="C1516" i="3"/>
  <c r="I1509" i="3"/>
  <c r="C1509" i="3"/>
  <c r="C1500" i="3"/>
  <c r="C1498" i="3"/>
  <c r="F1495" i="3"/>
  <c r="I1493" i="3"/>
  <c r="C1493" i="3"/>
  <c r="F1491" i="3"/>
  <c r="I1488" i="3"/>
  <c r="C1488" i="3"/>
  <c r="I1487" i="3"/>
  <c r="L1484" i="3"/>
  <c r="F1479" i="3"/>
  <c r="L1476" i="3"/>
  <c r="C1475" i="3"/>
  <c r="L1472" i="3"/>
  <c r="L1468" i="3"/>
  <c r="C1467" i="3"/>
  <c r="I1466" i="3"/>
  <c r="I1464" i="3"/>
  <c r="C1464" i="3"/>
  <c r="I1463" i="3"/>
  <c r="L1461" i="3"/>
  <c r="C1452" i="3"/>
  <c r="F1443" i="3"/>
  <c r="L1441" i="3"/>
  <c r="C1434" i="3"/>
  <c r="I1433" i="3"/>
  <c r="C1433" i="3"/>
  <c r="I1432" i="3"/>
  <c r="L1427" i="3"/>
  <c r="C1412" i="3"/>
  <c r="I1405" i="3"/>
  <c r="C1405" i="3"/>
  <c r="I1403" i="3"/>
  <c r="I1399" i="3"/>
  <c r="L1395" i="3"/>
  <c r="C1389" i="3"/>
  <c r="F1385" i="3"/>
  <c r="F1381" i="3"/>
  <c r="L1379" i="3"/>
  <c r="C1377" i="3"/>
  <c r="F1375" i="3"/>
  <c r="C1374" i="3"/>
  <c r="C1372" i="3"/>
  <c r="F1368" i="3"/>
  <c r="L1362" i="3"/>
  <c r="F1362" i="3"/>
  <c r="L1361" i="3"/>
  <c r="L1355" i="3"/>
  <c r="C1353" i="3"/>
  <c r="F1351" i="3"/>
  <c r="C1342" i="3"/>
  <c r="C1340" i="3"/>
  <c r="F1336" i="3"/>
  <c r="L1330" i="3"/>
  <c r="F1330" i="3"/>
  <c r="L1329" i="3"/>
  <c r="L1323" i="3"/>
  <c r="C1321" i="3"/>
  <c r="F1319" i="3"/>
  <c r="C1309" i="3"/>
  <c r="L1304" i="3"/>
  <c r="F1304" i="3"/>
  <c r="F1293" i="3"/>
  <c r="L1290" i="3"/>
  <c r="F1290" i="3"/>
  <c r="C1277" i="3"/>
  <c r="L1272" i="3"/>
  <c r="F1272" i="3"/>
  <c r="F1261" i="3"/>
  <c r="L1258" i="3"/>
  <c r="F1258" i="3"/>
  <c r="L1246" i="3"/>
  <c r="F1245" i="3"/>
  <c r="L1242" i="3"/>
  <c r="F1242" i="3"/>
  <c r="C1229" i="3"/>
  <c r="L1224" i="3"/>
  <c r="F1224" i="3"/>
  <c r="L1219" i="3"/>
  <c r="F1209" i="3"/>
  <c r="C1202" i="3"/>
  <c r="C1201" i="3"/>
  <c r="C1178" i="3"/>
  <c r="C1177" i="3"/>
  <c r="L1166" i="3"/>
  <c r="F1165" i="3"/>
  <c r="L1162" i="3"/>
  <c r="F1162" i="3"/>
  <c r="C1137" i="3"/>
  <c r="I1136" i="3"/>
  <c r="C1136" i="3"/>
  <c r="L1108" i="3"/>
  <c r="L1107" i="3"/>
  <c r="I1101" i="3"/>
  <c r="L1091" i="3"/>
  <c r="L1087" i="3"/>
  <c r="I1075" i="3"/>
  <c r="L1072" i="3"/>
  <c r="L1050" i="3"/>
  <c r="L1049" i="3"/>
  <c r="I1048" i="3"/>
  <c r="L1032" i="3"/>
  <c r="F1032" i="3"/>
  <c r="I1005" i="3"/>
  <c r="I1004" i="3"/>
  <c r="C987" i="3"/>
  <c r="I986" i="3"/>
  <c r="C986" i="3"/>
  <c r="I985" i="3"/>
  <c r="C985" i="3"/>
  <c r="I968" i="3"/>
  <c r="L966" i="3"/>
  <c r="L965" i="3"/>
  <c r="I964" i="3"/>
  <c r="L952" i="3"/>
  <c r="F952" i="3"/>
  <c r="L947" i="3"/>
  <c r="I925" i="3"/>
  <c r="I924" i="3"/>
  <c r="C907" i="3"/>
  <c r="I905" i="3"/>
  <c r="C905" i="3"/>
  <c r="L891" i="3"/>
  <c r="F891" i="3"/>
  <c r="I869" i="3"/>
  <c r="C869" i="3"/>
  <c r="L860" i="3"/>
  <c r="L850" i="3"/>
  <c r="L849" i="3"/>
  <c r="C836" i="3"/>
  <c r="I835" i="3"/>
  <c r="C835" i="3"/>
  <c r="I834" i="3"/>
  <c r="C834" i="3"/>
  <c r="I833" i="3"/>
  <c r="C833" i="3"/>
  <c r="F828" i="3"/>
  <c r="I821" i="3"/>
  <c r="C821" i="3"/>
  <c r="C800" i="3"/>
  <c r="C799" i="3"/>
  <c r="I798" i="3"/>
  <c r="C798" i="3"/>
  <c r="I797" i="3"/>
  <c r="C797" i="3"/>
  <c r="C687" i="3"/>
  <c r="I686" i="3"/>
  <c r="C686" i="3"/>
  <c r="F527" i="3"/>
  <c r="I397" i="3"/>
  <c r="L1696" i="3"/>
  <c r="F1687" i="3"/>
  <c r="L1680" i="3"/>
  <c r="F1679" i="3"/>
  <c r="I1671" i="3"/>
  <c r="F1651" i="3"/>
  <c r="I1632" i="3"/>
  <c r="I1630" i="3"/>
  <c r="L1603" i="3"/>
  <c r="C1600" i="3"/>
  <c r="I1598" i="3"/>
  <c r="L1587" i="3"/>
  <c r="I1568" i="3"/>
  <c r="F1567" i="3"/>
  <c r="I1557" i="3"/>
  <c r="I1556" i="3"/>
  <c r="I1555" i="3"/>
  <c r="C1542" i="3"/>
  <c r="C1541" i="3"/>
  <c r="F1527" i="3"/>
  <c r="I1525" i="3"/>
  <c r="F1523" i="3"/>
  <c r="I1520" i="3"/>
  <c r="F1519" i="3"/>
  <c r="C1518" i="3"/>
  <c r="C1517" i="3"/>
  <c r="C1504" i="3"/>
  <c r="F1492" i="3"/>
  <c r="C1484" i="3"/>
  <c r="L1480" i="3"/>
  <c r="C1477" i="3"/>
  <c r="F1463" i="3"/>
  <c r="C1461" i="3"/>
  <c r="I1456" i="3"/>
  <c r="F1455" i="3"/>
  <c r="I1454" i="3"/>
  <c r="I1453" i="3"/>
  <c r="C1442" i="3"/>
  <c r="C1441" i="3"/>
  <c r="L1430" i="3"/>
  <c r="C1427" i="3"/>
  <c r="L1420" i="3"/>
  <c r="I1416" i="3"/>
  <c r="F1415" i="3"/>
  <c r="C1414" i="3"/>
  <c r="C1413" i="3"/>
  <c r="I1407" i="3"/>
  <c r="F1403" i="3"/>
  <c r="F1386" i="3"/>
  <c r="F1376" i="3"/>
  <c r="F1369" i="3"/>
  <c r="C1361" i="3"/>
  <c r="F1359" i="3"/>
  <c r="C1355" i="3"/>
  <c r="F1348" i="3"/>
  <c r="L1346" i="3"/>
  <c r="C1329" i="3"/>
  <c r="F1320" i="3"/>
  <c r="L1314" i="3"/>
  <c r="C1303" i="3"/>
  <c r="F1298" i="3"/>
  <c r="C1284" i="3"/>
  <c r="F1280" i="3"/>
  <c r="F1279" i="3"/>
  <c r="F1266" i="3"/>
  <c r="C1252" i="3"/>
  <c r="F1248" i="3"/>
  <c r="C1237" i="3"/>
  <c r="C1208" i="3"/>
  <c r="F1199" i="3"/>
  <c r="F1175" i="3"/>
  <c r="I1143" i="3"/>
  <c r="C1120" i="3"/>
  <c r="I1106" i="3"/>
  <c r="I1104" i="3"/>
  <c r="C1084" i="3"/>
  <c r="C1083" i="3"/>
  <c r="I1058" i="3"/>
  <c r="I1057" i="3"/>
  <c r="L1043" i="3"/>
  <c r="L1000" i="3"/>
  <c r="F983" i="3"/>
  <c r="I938" i="3"/>
  <c r="C938" i="3"/>
  <c r="C937" i="3"/>
  <c r="L920" i="3"/>
  <c r="F919" i="3"/>
  <c r="I877" i="3"/>
  <c r="C844" i="3"/>
  <c r="C827" i="3"/>
  <c r="L812" i="3"/>
  <c r="F787" i="3"/>
  <c r="C777" i="3"/>
  <c r="I712" i="3"/>
  <c r="I710" i="3"/>
  <c r="C708" i="3"/>
  <c r="L584" i="3"/>
  <c r="L583" i="3"/>
  <c r="C509" i="3"/>
  <c r="C497" i="3"/>
  <c r="C494" i="3"/>
  <c r="F173" i="3"/>
  <c r="F172" i="3"/>
  <c r="L148" i="3"/>
  <c r="I1774" i="3"/>
  <c r="I1770" i="3"/>
  <c r="I1758" i="3"/>
  <c r="I1754" i="3"/>
  <c r="I1742" i="3"/>
  <c r="I1738" i="3"/>
  <c r="I1726" i="3"/>
  <c r="I1722" i="3"/>
  <c r="I1710" i="3"/>
  <c r="I1706" i="3"/>
  <c r="I1694" i="3"/>
  <c r="L1682" i="3"/>
  <c r="I1676" i="3"/>
  <c r="I1658" i="3"/>
  <c r="I1654" i="3"/>
  <c r="I1649" i="3"/>
  <c r="C1647" i="3"/>
  <c r="L1642" i="3"/>
  <c r="I1639" i="3"/>
  <c r="L1637" i="3"/>
  <c r="L1627" i="3"/>
  <c r="L1626" i="3"/>
  <c r="I1623" i="3"/>
  <c r="L1621" i="3"/>
  <c r="L1610" i="3"/>
  <c r="I1607" i="3"/>
  <c r="L1605" i="3"/>
  <c r="L1595" i="3"/>
  <c r="L1594" i="3"/>
  <c r="I1591" i="3"/>
  <c r="L1589" i="3"/>
  <c r="L1578" i="3"/>
  <c r="I1575" i="3"/>
  <c r="L1573" i="3"/>
  <c r="L1563" i="3"/>
  <c r="L1562" i="3"/>
  <c r="C1559" i="3"/>
  <c r="L1553" i="3"/>
  <c r="I1547" i="3"/>
  <c r="C1546" i="3"/>
  <c r="I1543" i="3"/>
  <c r="I1531" i="3"/>
  <c r="L1529" i="3"/>
  <c r="L1508" i="3"/>
  <c r="I1495" i="3"/>
  <c r="L1493" i="3"/>
  <c r="C1479" i="3"/>
  <c r="L1446" i="3"/>
  <c r="L1434" i="3"/>
  <c r="L1433" i="3"/>
  <c r="L1411" i="3"/>
  <c r="L1405" i="3"/>
  <c r="L1377" i="3"/>
  <c r="L1371" i="3"/>
  <c r="L1342" i="3"/>
  <c r="L1339" i="3"/>
  <c r="L1281" i="3"/>
  <c r="L1249" i="3"/>
  <c r="C1197" i="3"/>
  <c r="L1187" i="3"/>
  <c r="L1169" i="3"/>
  <c r="I980" i="3"/>
  <c r="L975" i="3"/>
  <c r="I916" i="3"/>
  <c r="L840" i="3"/>
  <c r="C811" i="3"/>
  <c r="L804" i="3"/>
  <c r="L446" i="3"/>
  <c r="I442" i="3"/>
  <c r="F1309" i="3"/>
  <c r="L1306" i="3"/>
  <c r="F1306" i="3"/>
  <c r="C1300" i="3"/>
  <c r="F1296" i="3"/>
  <c r="C1293" i="3"/>
  <c r="F1289" i="3"/>
  <c r="F1285" i="3"/>
  <c r="L1283" i="3"/>
  <c r="C1281" i="3"/>
  <c r="C1280" i="3"/>
  <c r="F1277" i="3"/>
  <c r="L1274" i="3"/>
  <c r="F1274" i="3"/>
  <c r="C1268" i="3"/>
  <c r="F1264" i="3"/>
  <c r="C1261" i="3"/>
  <c r="F1257" i="3"/>
  <c r="F1253" i="3"/>
  <c r="L1251" i="3"/>
  <c r="C1249" i="3"/>
  <c r="F1247" i="3"/>
  <c r="C1246" i="3"/>
  <c r="C1244" i="3"/>
  <c r="F1240" i="3"/>
  <c r="L1234" i="3"/>
  <c r="F1234" i="3"/>
  <c r="L1233" i="3"/>
  <c r="L1227" i="3"/>
  <c r="C1225" i="3"/>
  <c r="F1223" i="3"/>
  <c r="C1214" i="3"/>
  <c r="C1212" i="3"/>
  <c r="F1208" i="3"/>
  <c r="L1202" i="3"/>
  <c r="F1202" i="3"/>
  <c r="L1201" i="3"/>
  <c r="L1195" i="3"/>
  <c r="C1193" i="3"/>
  <c r="F1191" i="3"/>
  <c r="F1181" i="3"/>
  <c r="L1178" i="3"/>
  <c r="F1178" i="3"/>
  <c r="C1172" i="3"/>
  <c r="F1168" i="3"/>
  <c r="C1165" i="3"/>
  <c r="F1161" i="3"/>
  <c r="F1157" i="3"/>
  <c r="L1155" i="3"/>
  <c r="C1153" i="3"/>
  <c r="C1152" i="3"/>
  <c r="L1143" i="3"/>
  <c r="L1142" i="3"/>
  <c r="C1141" i="3"/>
  <c r="I1140" i="3"/>
  <c r="C1140" i="3"/>
  <c r="L1138" i="3"/>
  <c r="L1137" i="3"/>
  <c r="L1136" i="3"/>
  <c r="I1135" i="3"/>
  <c r="C1135" i="3"/>
  <c r="C1128" i="3"/>
  <c r="L1124" i="3"/>
  <c r="F1121" i="3"/>
  <c r="L1120" i="3"/>
  <c r="I1119" i="3"/>
  <c r="C1118" i="3"/>
  <c r="C1110" i="3"/>
  <c r="I1109" i="3"/>
  <c r="C1109" i="3"/>
  <c r="L1099" i="3"/>
  <c r="I1097" i="3"/>
  <c r="C1097" i="3"/>
  <c r="C1096" i="3"/>
  <c r="I1092" i="3"/>
  <c r="C1092" i="3"/>
  <c r="F1091" i="3"/>
  <c r="I1090" i="3"/>
  <c r="C1090" i="3"/>
  <c r="L1084" i="3"/>
  <c r="L1083" i="3"/>
  <c r="I1074" i="3"/>
  <c r="C1074" i="3"/>
  <c r="I1073" i="3"/>
  <c r="C1073" i="3"/>
  <c r="L1059" i="3"/>
  <c r="F1059" i="3"/>
  <c r="I1052" i="3"/>
  <c r="I1045" i="3"/>
  <c r="I1034" i="3"/>
  <c r="C1034" i="3"/>
  <c r="I1033" i="3"/>
  <c r="C1033" i="3"/>
  <c r="I1032" i="3"/>
  <c r="L1027" i="3"/>
  <c r="F1027" i="3"/>
  <c r="I1020" i="3"/>
  <c r="I1013" i="3"/>
  <c r="I1002" i="3"/>
  <c r="C1002" i="3"/>
  <c r="I1001" i="3"/>
  <c r="C1001" i="3"/>
  <c r="F1000" i="3"/>
  <c r="C999" i="3"/>
  <c r="I998" i="3"/>
  <c r="C998" i="3"/>
  <c r="I996" i="3"/>
  <c r="L987" i="3"/>
  <c r="F987" i="3"/>
  <c r="L986" i="3"/>
  <c r="L985" i="3"/>
  <c r="I979" i="3"/>
  <c r="I973" i="3"/>
  <c r="F961" i="3"/>
  <c r="L960" i="3"/>
  <c r="F960" i="3"/>
  <c r="I954" i="3"/>
  <c r="C954" i="3"/>
  <c r="I953" i="3"/>
  <c r="C953" i="3"/>
  <c r="I952" i="3"/>
  <c r="F951" i="3"/>
  <c r="L950" i="3"/>
  <c r="L949" i="3"/>
  <c r="F945" i="3"/>
  <c r="L939" i="3"/>
  <c r="F939" i="3"/>
  <c r="F929" i="3"/>
  <c r="L928" i="3"/>
  <c r="F928" i="3"/>
  <c r="I922" i="3"/>
  <c r="C922" i="3"/>
  <c r="I921" i="3"/>
  <c r="C921" i="3"/>
  <c r="C920" i="3"/>
  <c r="I915" i="3"/>
  <c r="I912" i="3"/>
  <c r="F908" i="3"/>
  <c r="L907" i="3"/>
  <c r="F907" i="3"/>
  <c r="F897" i="3"/>
  <c r="L896" i="3"/>
  <c r="F896" i="3"/>
  <c r="L894" i="3"/>
  <c r="L893" i="3"/>
  <c r="C893" i="3"/>
  <c r="I892" i="3"/>
  <c r="C892" i="3"/>
  <c r="C891" i="3"/>
  <c r="F889" i="3"/>
  <c r="F887" i="3"/>
  <c r="C885" i="3"/>
  <c r="L883" i="3"/>
  <c r="F883" i="3"/>
  <c r="F881" i="3"/>
  <c r="F879" i="3"/>
  <c r="C876" i="3"/>
  <c r="C875" i="3"/>
  <c r="F873" i="3"/>
  <c r="F871" i="3"/>
  <c r="L868" i="3"/>
  <c r="I867" i="3"/>
  <c r="C867" i="3"/>
  <c r="I866" i="3"/>
  <c r="C866" i="3"/>
  <c r="I865" i="3"/>
  <c r="C865" i="3"/>
  <c r="F860" i="3"/>
  <c r="F855" i="3"/>
  <c r="C853" i="3"/>
  <c r="C852" i="3"/>
  <c r="I848" i="3"/>
  <c r="F847" i="3"/>
  <c r="L844" i="3"/>
  <c r="I843" i="3"/>
  <c r="C839" i="3"/>
  <c r="F836" i="3"/>
  <c r="L834" i="3"/>
  <c r="L833" i="3"/>
  <c r="C831" i="3"/>
  <c r="I830" i="3"/>
  <c r="C830" i="3"/>
  <c r="I829" i="3"/>
  <c r="C829" i="3"/>
  <c r="F827" i="3"/>
  <c r="C825" i="3"/>
  <c r="I820" i="3"/>
  <c r="I819" i="3"/>
  <c r="C819" i="3"/>
  <c r="I818" i="3"/>
  <c r="C818" i="3"/>
  <c r="F812" i="3"/>
  <c r="C809" i="3"/>
  <c r="C808" i="3"/>
  <c r="L803" i="3"/>
  <c r="F803" i="3"/>
  <c r="F801" i="3"/>
  <c r="L800" i="3"/>
  <c r="F800" i="3"/>
  <c r="L799" i="3"/>
  <c r="L798" i="3"/>
  <c r="L797" i="3"/>
  <c r="C796" i="3"/>
  <c r="L779" i="3"/>
  <c r="F779" i="3"/>
  <c r="L778" i="3"/>
  <c r="L760" i="3"/>
  <c r="L742" i="3"/>
  <c r="I738" i="3"/>
  <c r="C738" i="3"/>
  <c r="C737" i="3"/>
  <c r="I715" i="3"/>
  <c r="L713" i="3"/>
  <c r="L691" i="3"/>
  <c r="F691" i="3"/>
  <c r="L690" i="3"/>
  <c r="I671" i="3"/>
  <c r="L668" i="3"/>
  <c r="L667" i="3"/>
  <c r="F667" i="3"/>
  <c r="F666" i="3"/>
  <c r="C651" i="3"/>
  <c r="I636" i="3"/>
  <c r="I633" i="3"/>
  <c r="L615" i="3"/>
  <c r="L614" i="3"/>
  <c r="L604" i="3"/>
  <c r="L602" i="3"/>
  <c r="L591" i="3"/>
  <c r="L589" i="3"/>
  <c r="I588" i="3"/>
  <c r="I587" i="3"/>
  <c r="L552" i="3"/>
  <c r="L551" i="3"/>
  <c r="I544" i="3"/>
  <c r="C544" i="3"/>
  <c r="I535" i="3"/>
  <c r="C535" i="3"/>
  <c r="C531" i="3"/>
  <c r="C486" i="3"/>
  <c r="I485" i="3"/>
  <c r="C485" i="3"/>
  <c r="C453" i="3"/>
  <c r="C452" i="3"/>
  <c r="I451" i="3"/>
  <c r="C451" i="3"/>
  <c r="I449" i="3"/>
  <c r="C449" i="3"/>
  <c r="F415" i="3"/>
  <c r="L414" i="3"/>
  <c r="L399" i="3"/>
  <c r="C350" i="3"/>
  <c r="I347" i="3"/>
  <c r="C347" i="3"/>
  <c r="C316" i="3"/>
  <c r="C314" i="3"/>
  <c r="L1214" i="3"/>
  <c r="L1211" i="3"/>
  <c r="C1181" i="3"/>
  <c r="L1171" i="3"/>
  <c r="L1153" i="3"/>
  <c r="C1149" i="3"/>
  <c r="L1140" i="3"/>
  <c r="L1117" i="3"/>
  <c r="L1110" i="3"/>
  <c r="L1109" i="3"/>
  <c r="L1096" i="3"/>
  <c r="L1089" i="3"/>
  <c r="I1084" i="3"/>
  <c r="I1061" i="3"/>
  <c r="L1034" i="3"/>
  <c r="L1033" i="3"/>
  <c r="I1029" i="3"/>
  <c r="L1002" i="3"/>
  <c r="L1001" i="3"/>
  <c r="L979" i="3"/>
  <c r="L954" i="3"/>
  <c r="L953" i="3"/>
  <c r="I941" i="3"/>
  <c r="I929" i="3"/>
  <c r="L922" i="3"/>
  <c r="L921" i="3"/>
  <c r="L915" i="3"/>
  <c r="L913" i="3"/>
  <c r="I896" i="3"/>
  <c r="I880" i="3"/>
  <c r="C871" i="3"/>
  <c r="L866" i="3"/>
  <c r="L865" i="3"/>
  <c r="L831" i="3"/>
  <c r="L830" i="3"/>
  <c r="L829" i="3"/>
  <c r="L818" i="3"/>
  <c r="L817" i="3"/>
  <c r="L808" i="3"/>
  <c r="I800" i="3"/>
  <c r="I784" i="3"/>
  <c r="L774" i="3"/>
  <c r="I747" i="3"/>
  <c r="L705" i="3"/>
  <c r="I701" i="3"/>
  <c r="L683" i="3"/>
  <c r="I677" i="3"/>
  <c r="I676" i="3"/>
  <c r="L610" i="3"/>
  <c r="L559" i="3"/>
  <c r="L557" i="3"/>
  <c r="I474" i="3"/>
  <c r="I471" i="3"/>
  <c r="L457" i="3"/>
  <c r="L437" i="3"/>
  <c r="F795" i="3"/>
  <c r="L794" i="3"/>
  <c r="L793" i="3"/>
  <c r="C791" i="3"/>
  <c r="I790" i="3"/>
  <c r="C790" i="3"/>
  <c r="I788" i="3"/>
  <c r="C788" i="3"/>
  <c r="F786" i="3"/>
  <c r="I780" i="3"/>
  <c r="C780" i="3"/>
  <c r="F771" i="3"/>
  <c r="L770" i="3"/>
  <c r="C767" i="3"/>
  <c r="F763" i="3"/>
  <c r="L762" i="3"/>
  <c r="C761" i="3"/>
  <c r="F760" i="3"/>
  <c r="L759" i="3"/>
  <c r="F759" i="3"/>
  <c r="L757" i="3"/>
  <c r="F757" i="3"/>
  <c r="C754" i="3"/>
  <c r="C753" i="3"/>
  <c r="L749" i="3"/>
  <c r="F749" i="3"/>
  <c r="L748" i="3"/>
  <c r="C746" i="3"/>
  <c r="C745" i="3"/>
  <c r="F739" i="3"/>
  <c r="L738" i="3"/>
  <c r="L737" i="3"/>
  <c r="C735" i="3"/>
  <c r="I733" i="3"/>
  <c r="F731" i="3"/>
  <c r="L730" i="3"/>
  <c r="C729" i="3"/>
  <c r="F728" i="3"/>
  <c r="L727" i="3"/>
  <c r="F727" i="3"/>
  <c r="L725" i="3"/>
  <c r="F725" i="3"/>
  <c r="L724" i="3"/>
  <c r="C722" i="3"/>
  <c r="C721" i="3"/>
  <c r="I720" i="3"/>
  <c r="L717" i="3"/>
  <c r="F717" i="3"/>
  <c r="L716" i="3"/>
  <c r="C714" i="3"/>
  <c r="L710" i="3"/>
  <c r="C707" i="3"/>
  <c r="F704" i="3"/>
  <c r="C695" i="3"/>
  <c r="I694" i="3"/>
  <c r="C694" i="3"/>
  <c r="I692" i="3"/>
  <c r="C692" i="3"/>
  <c r="F690" i="3"/>
  <c r="C685" i="3"/>
  <c r="F682" i="3"/>
  <c r="L681" i="3"/>
  <c r="F681" i="3"/>
  <c r="L680" i="3"/>
  <c r="C675" i="3"/>
  <c r="C670" i="3"/>
  <c r="C669" i="3"/>
  <c r="I668" i="3"/>
  <c r="I665" i="3"/>
  <c r="L663" i="3"/>
  <c r="F663" i="3"/>
  <c r="L662" i="3"/>
  <c r="L661" i="3"/>
  <c r="C659" i="3"/>
  <c r="C655" i="3"/>
  <c r="I654" i="3"/>
  <c r="C654" i="3"/>
  <c r="I649" i="3"/>
  <c r="F647" i="3"/>
  <c r="L644" i="3"/>
  <c r="L642" i="3"/>
  <c r="C642" i="3"/>
  <c r="I640" i="3"/>
  <c r="C640" i="3"/>
  <c r="L634" i="3"/>
  <c r="C631" i="3"/>
  <c r="C627" i="3"/>
  <c r="I625" i="3"/>
  <c r="F623" i="3"/>
  <c r="L622" i="3"/>
  <c r="L621" i="3"/>
  <c r="C619" i="3"/>
  <c r="I616" i="3"/>
  <c r="C616" i="3"/>
  <c r="C606" i="3"/>
  <c r="I605" i="3"/>
  <c r="C605" i="3"/>
  <c r="I604" i="3"/>
  <c r="L599" i="3"/>
  <c r="F599" i="3"/>
  <c r="L597" i="3"/>
  <c r="C595" i="3"/>
  <c r="C594" i="3"/>
  <c r="I593" i="3"/>
  <c r="C593" i="3"/>
  <c r="I585" i="3"/>
  <c r="C585" i="3"/>
  <c r="F583" i="3"/>
  <c r="I580" i="3"/>
  <c r="C580" i="3"/>
  <c r="L576" i="3"/>
  <c r="I575" i="3"/>
  <c r="C574" i="3"/>
  <c r="I573" i="3"/>
  <c r="C573" i="3"/>
  <c r="I572" i="3"/>
  <c r="L567" i="3"/>
  <c r="I566" i="3"/>
  <c r="I564" i="3"/>
  <c r="C564" i="3"/>
  <c r="F563" i="3"/>
  <c r="C562" i="3"/>
  <c r="I561" i="3"/>
  <c r="C561" i="3"/>
  <c r="I553" i="3"/>
  <c r="C553" i="3"/>
  <c r="F551" i="3"/>
  <c r="I548" i="3"/>
  <c r="C548" i="3"/>
  <c r="L544" i="3"/>
  <c r="I543" i="3"/>
  <c r="C542" i="3"/>
  <c r="I541" i="3"/>
  <c r="C541" i="3"/>
  <c r="I540" i="3"/>
  <c r="L535" i="3"/>
  <c r="I534" i="3"/>
  <c r="I532" i="3"/>
  <c r="C532" i="3"/>
  <c r="F531" i="3"/>
  <c r="C530" i="3"/>
  <c r="I529" i="3"/>
  <c r="C529" i="3"/>
  <c r="L523" i="3"/>
  <c r="L522" i="3"/>
  <c r="L520" i="3"/>
  <c r="C519" i="3"/>
  <c r="L516" i="3"/>
  <c r="C514" i="3"/>
  <c r="I513" i="3"/>
  <c r="C513" i="3"/>
  <c r="L509" i="3"/>
  <c r="I508" i="3"/>
  <c r="C508" i="3"/>
  <c r="I506" i="3"/>
  <c r="C506" i="3"/>
  <c r="C505" i="3"/>
  <c r="I500" i="3"/>
  <c r="C500" i="3"/>
  <c r="I499" i="3"/>
  <c r="C499" i="3"/>
  <c r="F497" i="3"/>
  <c r="C491" i="3"/>
  <c r="I489" i="3"/>
  <c r="L486" i="3"/>
  <c r="I484" i="3"/>
  <c r="I482" i="3"/>
  <c r="C482" i="3"/>
  <c r="L476" i="3"/>
  <c r="L472" i="3"/>
  <c r="L469" i="3"/>
  <c r="I467" i="3"/>
  <c r="C467" i="3"/>
  <c r="I466" i="3"/>
  <c r="I465" i="3"/>
  <c r="C465" i="3"/>
  <c r="C464" i="3"/>
  <c r="I463" i="3"/>
  <c r="C463" i="3"/>
  <c r="I462" i="3"/>
  <c r="F461" i="3"/>
  <c r="I460" i="3"/>
  <c r="C460" i="3"/>
  <c r="C456" i="3"/>
  <c r="F453" i="3"/>
  <c r="L451" i="3"/>
  <c r="C448" i="3"/>
  <c r="L444" i="3"/>
  <c r="C441" i="3"/>
  <c r="C440" i="3"/>
  <c r="I439" i="3"/>
  <c r="L435" i="3"/>
  <c r="L421" i="3"/>
  <c r="F421" i="3"/>
  <c r="L420" i="3"/>
  <c r="I416" i="3"/>
  <c r="C416" i="3"/>
  <c r="I403" i="3"/>
  <c r="I402" i="3"/>
  <c r="C402" i="3"/>
  <c r="I401" i="3"/>
  <c r="F399" i="3"/>
  <c r="L398" i="3"/>
  <c r="F393" i="3"/>
  <c r="L392" i="3"/>
  <c r="I390" i="3"/>
  <c r="C390" i="3"/>
  <c r="L383" i="3"/>
  <c r="I380" i="3"/>
  <c r="C380" i="3"/>
  <c r="F379" i="3"/>
  <c r="L378" i="3"/>
  <c r="F377" i="3"/>
  <c r="L376" i="3"/>
  <c r="L371" i="3"/>
  <c r="C368" i="3"/>
  <c r="L354" i="3"/>
  <c r="L353" i="3"/>
  <c r="I335" i="3"/>
  <c r="I332" i="3"/>
  <c r="F326" i="3"/>
  <c r="L325" i="3"/>
  <c r="F325" i="3"/>
  <c r="L324" i="3"/>
  <c r="F324" i="3"/>
  <c r="I795" i="3"/>
  <c r="L790" i="3"/>
  <c r="F784" i="3"/>
  <c r="C775" i="3"/>
  <c r="I774" i="3"/>
  <c r="C774" i="3"/>
  <c r="I772" i="3"/>
  <c r="C772" i="3"/>
  <c r="F770" i="3"/>
  <c r="I764" i="3"/>
  <c r="C764" i="3"/>
  <c r="I763" i="3"/>
  <c r="I757" i="3"/>
  <c r="F755" i="3"/>
  <c r="L754" i="3"/>
  <c r="L753" i="3"/>
  <c r="C751" i="3"/>
  <c r="I749" i="3"/>
  <c r="F747" i="3"/>
  <c r="L746" i="3"/>
  <c r="L745" i="3"/>
  <c r="C743" i="3"/>
  <c r="I742" i="3"/>
  <c r="C742" i="3"/>
  <c r="I740" i="3"/>
  <c r="C740" i="3"/>
  <c r="F738" i="3"/>
  <c r="C732" i="3"/>
  <c r="I731" i="3"/>
  <c r="I725" i="3"/>
  <c r="L721" i="3"/>
  <c r="I717" i="3"/>
  <c r="I704" i="3"/>
  <c r="C698" i="3"/>
  <c r="L694" i="3"/>
  <c r="C691" i="3"/>
  <c r="F688" i="3"/>
  <c r="C683" i="3"/>
  <c r="I682" i="3"/>
  <c r="I681" i="3"/>
  <c r="F679" i="3"/>
  <c r="L676" i="3"/>
  <c r="L674" i="3"/>
  <c r="C674" i="3"/>
  <c r="F671" i="3"/>
  <c r="L670" i="3"/>
  <c r="L669" i="3"/>
  <c r="I663" i="3"/>
  <c r="L658" i="3"/>
  <c r="I645" i="3"/>
  <c r="I644" i="3"/>
  <c r="L640" i="3"/>
  <c r="I623" i="3"/>
  <c r="L618" i="3"/>
  <c r="F607" i="3"/>
  <c r="L605" i="3"/>
  <c r="I599" i="3"/>
  <c r="L594" i="3"/>
  <c r="C592" i="3"/>
  <c r="I591" i="3"/>
  <c r="C590" i="3"/>
  <c r="I589" i="3"/>
  <c r="C589" i="3"/>
  <c r="L587" i="3"/>
  <c r="L586" i="3"/>
  <c r="L585" i="3"/>
  <c r="I584" i="3"/>
  <c r="C584" i="3"/>
  <c r="L573" i="3"/>
  <c r="I571" i="3"/>
  <c r="C571" i="3"/>
  <c r="C560" i="3"/>
  <c r="I559" i="3"/>
  <c r="C558" i="3"/>
  <c r="I557" i="3"/>
  <c r="C557" i="3"/>
  <c r="L555" i="3"/>
  <c r="L554" i="3"/>
  <c r="L553" i="3"/>
  <c r="I552" i="3"/>
  <c r="C552" i="3"/>
  <c r="L541" i="3"/>
  <c r="C528" i="3"/>
  <c r="I527" i="3"/>
  <c r="C526" i="3"/>
  <c r="I525" i="3"/>
  <c r="C525" i="3"/>
  <c r="I524" i="3"/>
  <c r="L514" i="3"/>
  <c r="C511" i="3"/>
  <c r="L500" i="3"/>
  <c r="I486" i="3"/>
  <c r="L466" i="3"/>
  <c r="L464" i="3"/>
  <c r="L463" i="3"/>
  <c r="L459" i="3"/>
  <c r="I444" i="3"/>
  <c r="L440" i="3"/>
  <c r="L431" i="3"/>
  <c r="I413" i="3"/>
  <c r="I385" i="3"/>
  <c r="L336" i="3"/>
  <c r="L307" i="3"/>
  <c r="C290" i="3"/>
  <c r="C331" i="3"/>
  <c r="C330" i="3"/>
  <c r="L319" i="3"/>
  <c r="F319" i="3"/>
  <c r="C311" i="3"/>
  <c r="I310" i="3"/>
  <c r="F294" i="3"/>
  <c r="L293" i="3"/>
  <c r="F293" i="3"/>
  <c r="L292" i="3"/>
  <c r="F292" i="3"/>
  <c r="C264" i="3"/>
  <c r="I263" i="3"/>
  <c r="C263" i="3"/>
  <c r="I262" i="3"/>
  <c r="F257" i="3"/>
  <c r="F256" i="3"/>
  <c r="C244" i="3"/>
  <c r="I243" i="3"/>
  <c r="C243" i="3"/>
  <c r="I242" i="3"/>
  <c r="C242" i="3"/>
  <c r="I241" i="3"/>
  <c r="F236" i="3"/>
  <c r="L235" i="3"/>
  <c r="F235" i="3"/>
  <c r="L234" i="3"/>
  <c r="C229" i="3"/>
  <c r="C227" i="3"/>
  <c r="I226" i="3"/>
  <c r="C226" i="3"/>
  <c r="L205" i="3"/>
  <c r="F205" i="3"/>
  <c r="L204" i="3"/>
  <c r="F204" i="3"/>
  <c r="L203" i="3"/>
  <c r="F203" i="3"/>
  <c r="L202" i="3"/>
  <c r="C197" i="3"/>
  <c r="C195" i="3"/>
  <c r="I194" i="3"/>
  <c r="C194" i="3"/>
  <c r="F155" i="3"/>
  <c r="F138" i="3"/>
  <c r="C134" i="3"/>
  <c r="I132" i="3"/>
  <c r="F112" i="3"/>
  <c r="F111" i="3"/>
  <c r="L110" i="3"/>
  <c r="L77" i="3"/>
  <c r="F77" i="3"/>
  <c r="F76" i="3"/>
  <c r="L75" i="3"/>
  <c r="I69" i="3"/>
  <c r="C69" i="3"/>
  <c r="C438" i="3"/>
  <c r="C437" i="3"/>
  <c r="I430" i="3"/>
  <c r="I426" i="3"/>
  <c r="C426" i="3"/>
  <c r="I425" i="3"/>
  <c r="I420" i="3"/>
  <c r="C420" i="3"/>
  <c r="F419" i="3"/>
  <c r="F413" i="3"/>
  <c r="L412" i="3"/>
  <c r="I410" i="3"/>
  <c r="C410" i="3"/>
  <c r="I409" i="3"/>
  <c r="I404" i="3"/>
  <c r="C404" i="3"/>
  <c r="F403" i="3"/>
  <c r="F397" i="3"/>
  <c r="L396" i="3"/>
  <c r="I394" i="3"/>
  <c r="C394" i="3"/>
  <c r="I393" i="3"/>
  <c r="I388" i="3"/>
  <c r="C388" i="3"/>
  <c r="F387" i="3"/>
  <c r="F381" i="3"/>
  <c r="L380" i="3"/>
  <c r="C378" i="3"/>
  <c r="I377" i="3"/>
  <c r="L367" i="3"/>
  <c r="L365" i="3"/>
  <c r="C360" i="3"/>
  <c r="I356" i="3"/>
  <c r="F353" i="3"/>
  <c r="C346" i="3"/>
  <c r="C342" i="3"/>
  <c r="I341" i="3"/>
  <c r="C341" i="3"/>
  <c r="I339" i="3"/>
  <c r="C339" i="3"/>
  <c r="L326" i="3"/>
  <c r="C324" i="3"/>
  <c r="C322" i="3"/>
  <c r="L318" i="3"/>
  <c r="F317" i="3"/>
  <c r="L316" i="3"/>
  <c r="F316" i="3"/>
  <c r="F286" i="3"/>
  <c r="C279" i="3"/>
  <c r="I278" i="3"/>
  <c r="L270" i="3"/>
  <c r="F270" i="3"/>
  <c r="L269" i="3"/>
  <c r="F268" i="3"/>
  <c r="L267" i="3"/>
  <c r="F267" i="3"/>
  <c r="L246" i="3"/>
  <c r="F218" i="3"/>
  <c r="I212" i="3"/>
  <c r="I211" i="3"/>
  <c r="F187" i="3"/>
  <c r="I182" i="3"/>
  <c r="C182" i="3"/>
  <c r="I165" i="3"/>
  <c r="I145" i="3"/>
  <c r="I92" i="3"/>
  <c r="C377" i="3"/>
  <c r="I375" i="3"/>
  <c r="C375" i="3"/>
  <c r="I373" i="3"/>
  <c r="I370" i="3"/>
  <c r="I364" i="3"/>
  <c r="L359" i="3"/>
  <c r="L357" i="3"/>
  <c r="C354" i="3"/>
  <c r="F351" i="3"/>
  <c r="L350" i="3"/>
  <c r="F349" i="3"/>
  <c r="L348" i="3"/>
  <c r="L347" i="3"/>
  <c r="C345" i="3"/>
  <c r="L341" i="3"/>
  <c r="C338" i="3"/>
  <c r="F335" i="3"/>
  <c r="L334" i="3"/>
  <c r="F333" i="3"/>
  <c r="L332" i="3"/>
  <c r="F332" i="3"/>
  <c r="L331" i="3"/>
  <c r="C327" i="3"/>
  <c r="I326" i="3"/>
  <c r="C325" i="3"/>
  <c r="C317" i="3"/>
  <c r="L314" i="3"/>
  <c r="F314" i="3"/>
  <c r="L310" i="3"/>
  <c r="C306" i="3"/>
  <c r="F303" i="3"/>
  <c r="L302" i="3"/>
  <c r="F301" i="3"/>
  <c r="L300" i="3"/>
  <c r="F300" i="3"/>
  <c r="L299" i="3"/>
  <c r="C295" i="3"/>
  <c r="I294" i="3"/>
  <c r="C293" i="3"/>
  <c r="C285" i="3"/>
  <c r="L282" i="3"/>
  <c r="F282" i="3"/>
  <c r="L278" i="3"/>
  <c r="I275" i="3"/>
  <c r="C275" i="3"/>
  <c r="I274" i="3"/>
  <c r="C274" i="3"/>
  <c r="C268" i="3"/>
  <c r="L265" i="3"/>
  <c r="F265" i="3"/>
  <c r="F264" i="3"/>
  <c r="L262" i="3"/>
  <c r="C257" i="3"/>
  <c r="F255" i="3"/>
  <c r="F253" i="3"/>
  <c r="I251" i="3"/>
  <c r="C251" i="3"/>
  <c r="I250" i="3"/>
  <c r="C250" i="3"/>
  <c r="I249" i="3"/>
  <c r="F244" i="3"/>
  <c r="L243" i="3"/>
  <c r="L242" i="3"/>
  <c r="I239" i="3"/>
  <c r="C239" i="3"/>
  <c r="I238" i="3"/>
  <c r="I235" i="3"/>
  <c r="F233" i="3"/>
  <c r="L232" i="3"/>
  <c r="F232" i="3"/>
  <c r="L231" i="3"/>
  <c r="F226" i="3"/>
  <c r="C223" i="3"/>
  <c r="I222" i="3"/>
  <c r="C222" i="3"/>
  <c r="I220" i="3"/>
  <c r="I219" i="3"/>
  <c r="F217" i="3"/>
  <c r="L216" i="3"/>
  <c r="F216" i="3"/>
  <c r="L215" i="3"/>
  <c r="F210" i="3"/>
  <c r="C207" i="3"/>
  <c r="I206" i="3"/>
  <c r="C206" i="3"/>
  <c r="I204" i="3"/>
  <c r="I203" i="3"/>
  <c r="F201" i="3"/>
  <c r="L200" i="3"/>
  <c r="F200" i="3"/>
  <c r="L199" i="3"/>
  <c r="F194" i="3"/>
  <c r="C191" i="3"/>
  <c r="I190" i="3"/>
  <c r="C190" i="3"/>
  <c r="I185" i="3"/>
  <c r="F184" i="3"/>
  <c r="L183" i="3"/>
  <c r="L180" i="3"/>
  <c r="C179" i="3"/>
  <c r="I173" i="3"/>
  <c r="I169" i="3"/>
  <c r="F168" i="3"/>
  <c r="L167" i="3"/>
  <c r="L164" i="3"/>
  <c r="C163" i="3"/>
  <c r="C159" i="3"/>
  <c r="I158" i="3"/>
  <c r="C158" i="3"/>
  <c r="I154" i="3"/>
  <c r="I153" i="3"/>
  <c r="C143" i="3"/>
  <c r="C142" i="3"/>
  <c r="I140" i="3"/>
  <c r="I129" i="3"/>
  <c r="F126" i="3"/>
  <c r="I122" i="3"/>
  <c r="C115" i="3"/>
  <c r="C114" i="3"/>
  <c r="I102" i="3"/>
  <c r="I98" i="3"/>
  <c r="F96" i="3"/>
  <c r="F95" i="3"/>
  <c r="L94" i="3"/>
  <c r="I79" i="3"/>
  <c r="L41" i="3"/>
  <c r="F40" i="3"/>
  <c r="L39" i="3"/>
  <c r="F39" i="3"/>
  <c r="L38" i="3"/>
  <c r="F38" i="3"/>
  <c r="L37" i="3"/>
  <c r="F37" i="3"/>
  <c r="L24" i="3"/>
  <c r="L22" i="3"/>
  <c r="C16" i="3"/>
  <c r="C15" i="3"/>
  <c r="I14" i="3"/>
  <c r="C14" i="3"/>
  <c r="I12" i="3"/>
  <c r="C12" i="3"/>
  <c r="F6" i="3"/>
  <c r="C303" i="3"/>
  <c r="C301" i="3"/>
  <c r="L294" i="3"/>
  <c r="C265" i="3"/>
  <c r="L251" i="3"/>
  <c r="L250" i="3"/>
  <c r="L238" i="3"/>
  <c r="I232" i="3"/>
  <c r="I231" i="3"/>
  <c r="F222" i="3"/>
  <c r="I216" i="3"/>
  <c r="I215" i="3"/>
  <c r="F206" i="3"/>
  <c r="I200" i="3"/>
  <c r="I199" i="3"/>
  <c r="F190" i="3"/>
  <c r="F159" i="3"/>
  <c r="L156" i="3"/>
  <c r="I135" i="3"/>
  <c r="I127" i="3"/>
  <c r="I108" i="3"/>
  <c r="C86" i="3"/>
  <c r="C49" i="3"/>
  <c r="C47" i="3"/>
  <c r="C46" i="3"/>
  <c r="F145" i="3"/>
  <c r="C140" i="3"/>
  <c r="I138" i="3"/>
  <c r="I137" i="3"/>
  <c r="F135" i="3"/>
  <c r="L134" i="3"/>
  <c r="C126" i="3"/>
  <c r="I125" i="3"/>
  <c r="I124" i="3"/>
  <c r="L122" i="3"/>
  <c r="F122" i="3"/>
  <c r="L121" i="3"/>
  <c r="F121" i="3"/>
  <c r="L120" i="3"/>
  <c r="C120" i="3"/>
  <c r="I119" i="3"/>
  <c r="L116" i="3"/>
  <c r="F116" i="3"/>
  <c r="L115" i="3"/>
  <c r="C107" i="3"/>
  <c r="C106" i="3"/>
  <c r="F103" i="3"/>
  <c r="L102" i="3"/>
  <c r="C102" i="3"/>
  <c r="I101" i="3"/>
  <c r="F100" i="3"/>
  <c r="L99" i="3"/>
  <c r="C91" i="3"/>
  <c r="C90" i="3"/>
  <c r="C84" i="3"/>
  <c r="L82" i="3"/>
  <c r="F82" i="3"/>
  <c r="L73" i="3"/>
  <c r="F73" i="3"/>
  <c r="L72" i="3"/>
  <c r="L71" i="3"/>
  <c r="I67" i="3"/>
  <c r="F65" i="3"/>
  <c r="I61" i="3"/>
  <c r="I60" i="3"/>
  <c r="C60" i="3"/>
  <c r="I59" i="3"/>
  <c r="I53" i="3"/>
  <c r="C53" i="3"/>
  <c r="L48" i="3"/>
  <c r="I45" i="3"/>
  <c r="I44" i="3"/>
  <c r="C44" i="3"/>
  <c r="I43" i="3"/>
  <c r="C40" i="3"/>
  <c r="C39" i="3"/>
  <c r="C38" i="3"/>
  <c r="L29" i="3"/>
  <c r="F29" i="3"/>
  <c r="I28" i="3"/>
  <c r="C28" i="3"/>
  <c r="C23" i="3"/>
  <c r="F21" i="3"/>
  <c r="L20" i="3"/>
  <c r="F20" i="3"/>
  <c r="L19" i="3"/>
  <c r="F16" i="3"/>
  <c r="L15" i="3"/>
  <c r="L14" i="3"/>
  <c r="L11" i="3"/>
  <c r="C9" i="3"/>
  <c r="I8" i="3"/>
  <c r="C118" i="3"/>
  <c r="I117" i="3"/>
  <c r="I116" i="3"/>
  <c r="L114" i="3"/>
  <c r="F114" i="3"/>
  <c r="L113" i="3"/>
  <c r="F113" i="3"/>
  <c r="L112" i="3"/>
  <c r="C112" i="3"/>
  <c r="I111" i="3"/>
  <c r="L108" i="3"/>
  <c r="L91" i="3"/>
  <c r="C82" i="3"/>
  <c r="F78" i="3"/>
  <c r="I75" i="3"/>
  <c r="C73" i="3"/>
  <c r="C71" i="3"/>
  <c r="C70" i="3"/>
  <c r="L68" i="3"/>
  <c r="F68" i="3"/>
  <c r="F64" i="3"/>
  <c r="L63" i="3"/>
  <c r="F60" i="3"/>
  <c r="L56" i="3"/>
  <c r="L53" i="3"/>
  <c r="C51" i="3"/>
  <c r="C50" i="3"/>
  <c r="L47" i="3"/>
  <c r="F44" i="3"/>
  <c r="F33" i="3"/>
  <c r="L32" i="3"/>
  <c r="C31" i="3"/>
  <c r="C30" i="3"/>
  <c r="L27" i="3"/>
  <c r="L8" i="3"/>
  <c r="C1999" i="3"/>
  <c r="C1995" i="3"/>
  <c r="C1991" i="3"/>
  <c r="C1987" i="3"/>
  <c r="F1984" i="3"/>
  <c r="F1982" i="3"/>
  <c r="C1979" i="3"/>
  <c r="F1978" i="3"/>
  <c r="C1977" i="3"/>
  <c r="F1976" i="3"/>
  <c r="C1975" i="3"/>
  <c r="F1974" i="3"/>
  <c r="F1972" i="3"/>
  <c r="F1970" i="3"/>
  <c r="C1969" i="3"/>
  <c r="F1968" i="3"/>
  <c r="F1966" i="3"/>
  <c r="C1965" i="3"/>
  <c r="F1964" i="3"/>
  <c r="C1963" i="3"/>
  <c r="F1962" i="3"/>
  <c r="F1960" i="3"/>
  <c r="C1959" i="3"/>
  <c r="F1958" i="3"/>
  <c r="C1957" i="3"/>
  <c r="F1956" i="3"/>
  <c r="F1954" i="3"/>
  <c r="C1953" i="3"/>
  <c r="F1952" i="3"/>
  <c r="C1951" i="3"/>
  <c r="F1950" i="3"/>
  <c r="F1948" i="3"/>
  <c r="C1947" i="3"/>
  <c r="F1946" i="3"/>
  <c r="F1944" i="3"/>
  <c r="C1943" i="3"/>
  <c r="F1942" i="3"/>
  <c r="C1941" i="3"/>
  <c r="F1940" i="3"/>
  <c r="C1939" i="3"/>
  <c r="F1938" i="3"/>
  <c r="C1935" i="3"/>
  <c r="F1934" i="3"/>
  <c r="C1931" i="3"/>
  <c r="F1930" i="3"/>
  <c r="C1927" i="3"/>
  <c r="C1925" i="3"/>
  <c r="C1921" i="3"/>
  <c r="F1920" i="3"/>
  <c r="C1915" i="3"/>
  <c r="C1911" i="3"/>
  <c r="C1907" i="3"/>
  <c r="C1903" i="3"/>
  <c r="C1901" i="3"/>
  <c r="C1897" i="3"/>
  <c r="C1893" i="3"/>
  <c r="C1889" i="3"/>
  <c r="C1885" i="3"/>
  <c r="C1881" i="3"/>
  <c r="C1875" i="3"/>
  <c r="C1873" i="3"/>
  <c r="C1869" i="3"/>
  <c r="C1865" i="3"/>
  <c r="C1861" i="3"/>
  <c r="C1853" i="3"/>
  <c r="C1849" i="3"/>
  <c r="C1847" i="3"/>
  <c r="C1843" i="3"/>
  <c r="C1841" i="3"/>
  <c r="C1839" i="3"/>
  <c r="C1835" i="3"/>
  <c r="C1831" i="3"/>
  <c r="C1827" i="3"/>
  <c r="C1823" i="3"/>
  <c r="C1819" i="3"/>
  <c r="C1817" i="3"/>
  <c r="C1815" i="3"/>
  <c r="C1809" i="3"/>
  <c r="C1805" i="3"/>
  <c r="C1801" i="3"/>
  <c r="C1797" i="3"/>
  <c r="C1787" i="3"/>
  <c r="F1781" i="3"/>
  <c r="C1777" i="3"/>
  <c r="C1774" i="3"/>
  <c r="C1766" i="3"/>
  <c r="F1765" i="3"/>
  <c r="C1761" i="3"/>
  <c r="C1758" i="3"/>
  <c r="C1750" i="3"/>
  <c r="C1742" i="3"/>
  <c r="C1737" i="3"/>
  <c r="F1733" i="3"/>
  <c r="C1729" i="3"/>
  <c r="C1726" i="3"/>
  <c r="C1721" i="3"/>
  <c r="C1718" i="3"/>
  <c r="C1710" i="3"/>
  <c r="C1702" i="3"/>
  <c r="C1697" i="3"/>
  <c r="C1694" i="3"/>
  <c r="F1675" i="3"/>
  <c r="C1671" i="3"/>
  <c r="F1665" i="3"/>
  <c r="L1654" i="3"/>
  <c r="C1652" i="3"/>
  <c r="C1643" i="3"/>
  <c r="F1635" i="3"/>
  <c r="C1630" i="3"/>
  <c r="C1629" i="3"/>
  <c r="L1616" i="3"/>
  <c r="C1611" i="3"/>
  <c r="F1603" i="3"/>
  <c r="I1597" i="3"/>
  <c r="L1584" i="3"/>
  <c r="C1579" i="3"/>
  <c r="F1571" i="3"/>
  <c r="I1565" i="3"/>
  <c r="I1460" i="3"/>
  <c r="L1448" i="3"/>
  <c r="C1371" i="3"/>
  <c r="L1364" i="3"/>
  <c r="C1307" i="3"/>
  <c r="F1300" i="3"/>
  <c r="F1236" i="3"/>
  <c r="L1172" i="3"/>
  <c r="C1117" i="3"/>
  <c r="L988" i="3"/>
  <c r="C908" i="3"/>
  <c r="C897" i="3"/>
  <c r="C734" i="3"/>
  <c r="F730" i="3"/>
  <c r="F567" i="3"/>
  <c r="C1784" i="3"/>
  <c r="F1783" i="3"/>
  <c r="C1779" i="3"/>
  <c r="C1776" i="3"/>
  <c r="F1775" i="3"/>
  <c r="C1771" i="3"/>
  <c r="C1768" i="3"/>
  <c r="F1767" i="3"/>
  <c r="C1763" i="3"/>
  <c r="C1760" i="3"/>
  <c r="F1759" i="3"/>
  <c r="C1755" i="3"/>
  <c r="C1752" i="3"/>
  <c r="F1751" i="3"/>
  <c r="C1747" i="3"/>
  <c r="C1744" i="3"/>
  <c r="F1743" i="3"/>
  <c r="C1739" i="3"/>
  <c r="C1736" i="3"/>
  <c r="F1735" i="3"/>
  <c r="C1731" i="3"/>
  <c r="C1728" i="3"/>
  <c r="F1727" i="3"/>
  <c r="C1723" i="3"/>
  <c r="C1720" i="3"/>
  <c r="F1719" i="3"/>
  <c r="C1715" i="3"/>
  <c r="C1712" i="3"/>
  <c r="F1711" i="3"/>
  <c r="C1707" i="3"/>
  <c r="C1704" i="3"/>
  <c r="F1703" i="3"/>
  <c r="C1699" i="3"/>
  <c r="C1696" i="3"/>
  <c r="F1695" i="3"/>
  <c r="L1691" i="3"/>
  <c r="C1690" i="3"/>
  <c r="F1689" i="3"/>
  <c r="L1678" i="3"/>
  <c r="C1676" i="3"/>
  <c r="I1669" i="3"/>
  <c r="C1669" i="3"/>
  <c r="F1667" i="3"/>
  <c r="C1663" i="3"/>
  <c r="L1659" i="3"/>
  <c r="C1658" i="3"/>
  <c r="F1657" i="3"/>
  <c r="C1646" i="3"/>
  <c r="I1645" i="3"/>
  <c r="C1645" i="3"/>
  <c r="I1636" i="3"/>
  <c r="C1636" i="3"/>
  <c r="L1624" i="3"/>
  <c r="I1604" i="3"/>
  <c r="C1604" i="3"/>
  <c r="L1592" i="3"/>
  <c r="I1572" i="3"/>
  <c r="C1572" i="3"/>
  <c r="L1560" i="3"/>
  <c r="C1555" i="3"/>
  <c r="L1539" i="3"/>
  <c r="C1431" i="3"/>
  <c r="C1387" i="3"/>
  <c r="L1380" i="3"/>
  <c r="F1380" i="3"/>
  <c r="C1323" i="3"/>
  <c r="L1316" i="3"/>
  <c r="F1316" i="3"/>
  <c r="C1259" i="3"/>
  <c r="L1252" i="3"/>
  <c r="F1252" i="3"/>
  <c r="C1195" i="3"/>
  <c r="L1188" i="3"/>
  <c r="F1188" i="3"/>
  <c r="L1130" i="3"/>
  <c r="L1080" i="3"/>
  <c r="I1076" i="3"/>
  <c r="C1076" i="3"/>
  <c r="L1068" i="3"/>
  <c r="C1012" i="3"/>
  <c r="L1004" i="3"/>
  <c r="C972" i="3"/>
  <c r="C963" i="3"/>
  <c r="I962" i="3"/>
  <c r="C962" i="3"/>
  <c r="L956" i="3"/>
  <c r="I920" i="3"/>
  <c r="L918" i="3"/>
  <c r="L917" i="3"/>
  <c r="C2001" i="3"/>
  <c r="C1997" i="3"/>
  <c r="C1993" i="3"/>
  <c r="C1989" i="3"/>
  <c r="C1985" i="3"/>
  <c r="C1983" i="3"/>
  <c r="C1981" i="3"/>
  <c r="F1980" i="3"/>
  <c r="C1973" i="3"/>
  <c r="C1971" i="3"/>
  <c r="C1967" i="3"/>
  <c r="C1961" i="3"/>
  <c r="C1955" i="3"/>
  <c r="C1949" i="3"/>
  <c r="C1945" i="3"/>
  <c r="C1937" i="3"/>
  <c r="F1936" i="3"/>
  <c r="C1933" i="3"/>
  <c r="F1932" i="3"/>
  <c r="C1929" i="3"/>
  <c r="F1928" i="3"/>
  <c r="F1926" i="3"/>
  <c r="F1924" i="3"/>
  <c r="C1923" i="3"/>
  <c r="F1922" i="3"/>
  <c r="C1919" i="3"/>
  <c r="C1917" i="3"/>
  <c r="C1913" i="3"/>
  <c r="C1909" i="3"/>
  <c r="C1905" i="3"/>
  <c r="C1899" i="3"/>
  <c r="C1895" i="3"/>
  <c r="C1891" i="3"/>
  <c r="C1887" i="3"/>
  <c r="C1883" i="3"/>
  <c r="C1879" i="3"/>
  <c r="C1877" i="3"/>
  <c r="C1871" i="3"/>
  <c r="C1867" i="3"/>
  <c r="C1863" i="3"/>
  <c r="C1859" i="3"/>
  <c r="C1857" i="3"/>
  <c r="C1855" i="3"/>
  <c r="C1851" i="3"/>
  <c r="C1845" i="3"/>
  <c r="C1837" i="3"/>
  <c r="C1833" i="3"/>
  <c r="C1829" i="3"/>
  <c r="C1825" i="3"/>
  <c r="C1821" i="3"/>
  <c r="C1813" i="3"/>
  <c r="C1811" i="3"/>
  <c r="C1807" i="3"/>
  <c r="C1803" i="3"/>
  <c r="C1799" i="3"/>
  <c r="C1795" i="3"/>
  <c r="C1793" i="3"/>
  <c r="C1791" i="3"/>
  <c r="C1789" i="3"/>
  <c r="C1785" i="3"/>
  <c r="C1782" i="3"/>
  <c r="F1773" i="3"/>
  <c r="C1769" i="3"/>
  <c r="F1757" i="3"/>
  <c r="C1753" i="3"/>
  <c r="F1749" i="3"/>
  <c r="C1745" i="3"/>
  <c r="F1741" i="3"/>
  <c r="C1734" i="3"/>
  <c r="F1725" i="3"/>
  <c r="F1717" i="3"/>
  <c r="C1713" i="3"/>
  <c r="F1709" i="3"/>
  <c r="C1705" i="3"/>
  <c r="F1701" i="3"/>
  <c r="F1693" i="3"/>
  <c r="L1686" i="3"/>
  <c r="C1684" i="3"/>
  <c r="I1677" i="3"/>
  <c r="C1677" i="3"/>
  <c r="L1667" i="3"/>
  <c r="C1666" i="3"/>
  <c r="I1642" i="3"/>
  <c r="I1629" i="3"/>
  <c r="I1610" i="3"/>
  <c r="C1598" i="3"/>
  <c r="C1597" i="3"/>
  <c r="I1578" i="3"/>
  <c r="C1566" i="3"/>
  <c r="C1565" i="3"/>
  <c r="C1460" i="3"/>
  <c r="F1364" i="3"/>
  <c r="L1300" i="3"/>
  <c r="C1243" i="3"/>
  <c r="L1236" i="3"/>
  <c r="C1179" i="3"/>
  <c r="F1172" i="3"/>
  <c r="I1117" i="3"/>
  <c r="F1107" i="3"/>
  <c r="C1060" i="3"/>
  <c r="L1052" i="3"/>
  <c r="C996" i="3"/>
  <c r="I897" i="3"/>
  <c r="L892" i="3"/>
  <c r="I734" i="3"/>
  <c r="L708" i="3"/>
  <c r="L418" i="3"/>
  <c r="L402" i="3"/>
  <c r="L386" i="3"/>
  <c r="C1890" i="3"/>
  <c r="F1889" i="3"/>
  <c r="C1888" i="3"/>
  <c r="F1887" i="3"/>
  <c r="C1886" i="3"/>
  <c r="F1885" i="3"/>
  <c r="C1884" i="3"/>
  <c r="F1883" i="3"/>
  <c r="C1882" i="3"/>
  <c r="F1881" i="3"/>
  <c r="C1880" i="3"/>
  <c r="F1879" i="3"/>
  <c r="C1878" i="3"/>
  <c r="F1877" i="3"/>
  <c r="C1876" i="3"/>
  <c r="F1875" i="3"/>
  <c r="C1874" i="3"/>
  <c r="F1873" i="3"/>
  <c r="C1872" i="3"/>
  <c r="F1871" i="3"/>
  <c r="C1870" i="3"/>
  <c r="F1869" i="3"/>
  <c r="C1868" i="3"/>
  <c r="F1867" i="3"/>
  <c r="C1866" i="3"/>
  <c r="F1865" i="3"/>
  <c r="C1864" i="3"/>
  <c r="F1863" i="3"/>
  <c r="C1862" i="3"/>
  <c r="F1861" i="3"/>
  <c r="C1860" i="3"/>
  <c r="F1859" i="3"/>
  <c r="C1858" i="3"/>
  <c r="F1857" i="3"/>
  <c r="C1856" i="3"/>
  <c r="F1855" i="3"/>
  <c r="C1854" i="3"/>
  <c r="F1853" i="3"/>
  <c r="C1852" i="3"/>
  <c r="F1851" i="3"/>
  <c r="C1850" i="3"/>
  <c r="F1849" i="3"/>
  <c r="C1848" i="3"/>
  <c r="F1847" i="3"/>
  <c r="C1846" i="3"/>
  <c r="F1845" i="3"/>
  <c r="C1844" i="3"/>
  <c r="F1843" i="3"/>
  <c r="C1842" i="3"/>
  <c r="F1841" i="3"/>
  <c r="C1840" i="3"/>
  <c r="F1839" i="3"/>
  <c r="C1838" i="3"/>
  <c r="F1837" i="3"/>
  <c r="C1836" i="3"/>
  <c r="F1835" i="3"/>
  <c r="C1834" i="3"/>
  <c r="F1833" i="3"/>
  <c r="C1832" i="3"/>
  <c r="F1831" i="3"/>
  <c r="C1830" i="3"/>
  <c r="F1829" i="3"/>
  <c r="C1828" i="3"/>
  <c r="F1827" i="3"/>
  <c r="C1826" i="3"/>
  <c r="F1825" i="3"/>
  <c r="C1824" i="3"/>
  <c r="F1823" i="3"/>
  <c r="C1822" i="3"/>
  <c r="F1821" i="3"/>
  <c r="C1820" i="3"/>
  <c r="F1819" i="3"/>
  <c r="C1818" i="3"/>
  <c r="F1817" i="3"/>
  <c r="C1816" i="3"/>
  <c r="F1815" i="3"/>
  <c r="C1814" i="3"/>
  <c r="F1813" i="3"/>
  <c r="C1812" i="3"/>
  <c r="F1811" i="3"/>
  <c r="C1810" i="3"/>
  <c r="F1809" i="3"/>
  <c r="C1808" i="3"/>
  <c r="F1807" i="3"/>
  <c r="C1806" i="3"/>
  <c r="F1805" i="3"/>
  <c r="C1804" i="3"/>
  <c r="F1803" i="3"/>
  <c r="C1802" i="3"/>
  <c r="F1801" i="3"/>
  <c r="C1800" i="3"/>
  <c r="F1799" i="3"/>
  <c r="C1798" i="3"/>
  <c r="F1797" i="3"/>
  <c r="C1796" i="3"/>
  <c r="F1795" i="3"/>
  <c r="C1794" i="3"/>
  <c r="F1793" i="3"/>
  <c r="C1792" i="3"/>
  <c r="F1791" i="3"/>
  <c r="C1790" i="3"/>
  <c r="F1789" i="3"/>
  <c r="C1788" i="3"/>
  <c r="F1787" i="3"/>
  <c r="C1786" i="3"/>
  <c r="F1785" i="3"/>
  <c r="C1781" i="3"/>
  <c r="I1780" i="3"/>
  <c r="C1778" i="3"/>
  <c r="F1777" i="3"/>
  <c r="C1773" i="3"/>
  <c r="I1772" i="3"/>
  <c r="C1770" i="3"/>
  <c r="F1769" i="3"/>
  <c r="C1765" i="3"/>
  <c r="I1764" i="3"/>
  <c r="C1762" i="3"/>
  <c r="F1761" i="3"/>
  <c r="C1757" i="3"/>
  <c r="I1756" i="3"/>
  <c r="C1754" i="3"/>
  <c r="F1753" i="3"/>
  <c r="C1749" i="3"/>
  <c r="I1748" i="3"/>
  <c r="C1746" i="3"/>
  <c r="F1745" i="3"/>
  <c r="C1741" i="3"/>
  <c r="I1740" i="3"/>
  <c r="C1738" i="3"/>
  <c r="F1737" i="3"/>
  <c r="C1733" i="3"/>
  <c r="I1732" i="3"/>
  <c r="C1730" i="3"/>
  <c r="F1729" i="3"/>
  <c r="C1725" i="3"/>
  <c r="I1724" i="3"/>
  <c r="C1722" i="3"/>
  <c r="F1721" i="3"/>
  <c r="C1717" i="3"/>
  <c r="I1716" i="3"/>
  <c r="C1714" i="3"/>
  <c r="F1713" i="3"/>
  <c r="C1709" i="3"/>
  <c r="I1708" i="3"/>
  <c r="C1706" i="3"/>
  <c r="F1705" i="3"/>
  <c r="C1701" i="3"/>
  <c r="I1700" i="3"/>
  <c r="C1698" i="3"/>
  <c r="F1697" i="3"/>
  <c r="C1693" i="3"/>
  <c r="I1692" i="3"/>
  <c r="F1691" i="3"/>
  <c r="C1687" i="3"/>
  <c r="L1683" i="3"/>
  <c r="C1682" i="3"/>
  <c r="F1681" i="3"/>
  <c r="I1674" i="3"/>
  <c r="L1670" i="3"/>
  <c r="C1668" i="3"/>
  <c r="I1661" i="3"/>
  <c r="C1661" i="3"/>
  <c r="I1660" i="3"/>
  <c r="F1659" i="3"/>
  <c r="C1655" i="3"/>
  <c r="L1651" i="3"/>
  <c r="C1650" i="3"/>
  <c r="F1649" i="3"/>
  <c r="L1632" i="3"/>
  <c r="C1627" i="3"/>
  <c r="I1626" i="3"/>
  <c r="F1619" i="3"/>
  <c r="C1614" i="3"/>
  <c r="I1613" i="3"/>
  <c r="C1613" i="3"/>
  <c r="L1600" i="3"/>
  <c r="C1595" i="3"/>
  <c r="I1594" i="3"/>
  <c r="F1587" i="3"/>
  <c r="C1582" i="3"/>
  <c r="I1581" i="3"/>
  <c r="C1581" i="3"/>
  <c r="L1568" i="3"/>
  <c r="C1563" i="3"/>
  <c r="I1562" i="3"/>
  <c r="I1524" i="3"/>
  <c r="C1524" i="3"/>
  <c r="L1512" i="3"/>
  <c r="I1443" i="3"/>
  <c r="L1399" i="3"/>
  <c r="I1396" i="3"/>
  <c r="C1396" i="3"/>
  <c r="C1339" i="3"/>
  <c r="L1332" i="3"/>
  <c r="F1332" i="3"/>
  <c r="C1275" i="3"/>
  <c r="L1268" i="3"/>
  <c r="F1268" i="3"/>
  <c r="C1211" i="3"/>
  <c r="L1204" i="3"/>
  <c r="F1204" i="3"/>
  <c r="C1145" i="3"/>
  <c r="I1144" i="3"/>
  <c r="C1144" i="3"/>
  <c r="L1097" i="3"/>
  <c r="I1089" i="3"/>
  <c r="C1089" i="3"/>
  <c r="C1028" i="3"/>
  <c r="L1020" i="3"/>
  <c r="I817" i="3"/>
  <c r="C817" i="3"/>
  <c r="L772" i="3"/>
  <c r="F1643" i="3"/>
  <c r="I1641" i="3"/>
  <c r="C1641" i="3"/>
  <c r="F1640" i="3"/>
  <c r="I1633" i="3"/>
  <c r="C1633" i="3"/>
  <c r="F1627" i="3"/>
  <c r="I1625" i="3"/>
  <c r="C1625" i="3"/>
  <c r="F1624" i="3"/>
  <c r="I1617" i="3"/>
  <c r="C1617" i="3"/>
  <c r="F1611" i="3"/>
  <c r="I1609" i="3"/>
  <c r="C1609" i="3"/>
  <c r="F1608" i="3"/>
  <c r="I1601" i="3"/>
  <c r="C1601" i="3"/>
  <c r="F1595" i="3"/>
  <c r="I1593" i="3"/>
  <c r="C1593" i="3"/>
  <c r="F1592" i="3"/>
  <c r="I1585" i="3"/>
  <c r="C1585" i="3"/>
  <c r="F1579" i="3"/>
  <c r="I1577" i="3"/>
  <c r="C1577" i="3"/>
  <c r="F1576" i="3"/>
  <c r="I1569" i="3"/>
  <c r="C1569" i="3"/>
  <c r="F1563" i="3"/>
  <c r="I1561" i="3"/>
  <c r="C1561" i="3"/>
  <c r="L1555" i="3"/>
  <c r="I1544" i="3"/>
  <c r="C1544" i="3"/>
  <c r="F1539" i="3"/>
  <c r="L1532" i="3"/>
  <c r="L1520" i="3"/>
  <c r="C1515" i="3"/>
  <c r="I1514" i="3"/>
  <c r="F1507" i="3"/>
  <c r="C1502" i="3"/>
  <c r="I1501" i="3"/>
  <c r="C1501" i="3"/>
  <c r="L1488" i="3"/>
  <c r="C1483" i="3"/>
  <c r="I1482" i="3"/>
  <c r="F1475" i="3"/>
  <c r="C1470" i="3"/>
  <c r="I1469" i="3"/>
  <c r="C1469" i="3"/>
  <c r="L1456" i="3"/>
  <c r="C1451" i="3"/>
  <c r="L1439" i="3"/>
  <c r="I1436" i="3"/>
  <c r="C1436" i="3"/>
  <c r="F1427" i="3"/>
  <c r="C1422" i="3"/>
  <c r="I1421" i="3"/>
  <c r="C1421" i="3"/>
  <c r="L1410" i="3"/>
  <c r="C1407" i="3"/>
  <c r="L1392" i="3"/>
  <c r="C1382" i="3"/>
  <c r="F1377" i="3"/>
  <c r="C1366" i="3"/>
  <c r="F1361" i="3"/>
  <c r="C1350" i="3"/>
  <c r="F1345" i="3"/>
  <c r="C1334" i="3"/>
  <c r="F1329" i="3"/>
  <c r="C1318" i="3"/>
  <c r="F1313" i="3"/>
  <c r="C1302" i="3"/>
  <c r="F1297" i="3"/>
  <c r="C1286" i="3"/>
  <c r="F1281" i="3"/>
  <c r="C1270" i="3"/>
  <c r="F1265" i="3"/>
  <c r="C1254" i="3"/>
  <c r="F1249" i="3"/>
  <c r="C1238" i="3"/>
  <c r="F1233" i="3"/>
  <c r="C1222" i="3"/>
  <c r="F1217" i="3"/>
  <c r="C1206" i="3"/>
  <c r="F1201" i="3"/>
  <c r="C1190" i="3"/>
  <c r="F1185" i="3"/>
  <c r="C1174" i="3"/>
  <c r="F1169" i="3"/>
  <c r="C1158" i="3"/>
  <c r="F1153" i="3"/>
  <c r="L1141" i="3"/>
  <c r="C1138" i="3"/>
  <c r="F1128" i="3"/>
  <c r="I1121" i="3"/>
  <c r="C1121" i="3"/>
  <c r="L1112" i="3"/>
  <c r="I1108" i="3"/>
  <c r="C1108" i="3"/>
  <c r="C1099" i="3"/>
  <c r="L1086" i="3"/>
  <c r="C1071" i="3"/>
  <c r="I1070" i="3"/>
  <c r="C1070" i="3"/>
  <c r="C1055" i="3"/>
  <c r="I1054" i="3"/>
  <c r="C1054" i="3"/>
  <c r="C1039" i="3"/>
  <c r="I1038" i="3"/>
  <c r="C1038" i="3"/>
  <c r="C1023" i="3"/>
  <c r="I1022" i="3"/>
  <c r="C1022" i="3"/>
  <c r="C1007" i="3"/>
  <c r="I1006" i="3"/>
  <c r="C1006" i="3"/>
  <c r="C991" i="3"/>
  <c r="I990" i="3"/>
  <c r="C990" i="3"/>
  <c r="L976" i="3"/>
  <c r="F976" i="3"/>
  <c r="C959" i="3"/>
  <c r="I958" i="3"/>
  <c r="C958" i="3"/>
  <c r="L944" i="3"/>
  <c r="F944" i="3"/>
  <c r="C927" i="3"/>
  <c r="I926" i="3"/>
  <c r="C926" i="3"/>
  <c r="I884" i="3"/>
  <c r="I849" i="3"/>
  <c r="C849" i="3"/>
  <c r="F844" i="3"/>
  <c r="L835" i="3"/>
  <c r="F835" i="3"/>
  <c r="C824" i="3"/>
  <c r="I782" i="3"/>
  <c r="C782" i="3"/>
  <c r="F778" i="3"/>
  <c r="L756" i="3"/>
  <c r="I718" i="3"/>
  <c r="C718" i="3"/>
  <c r="F714" i="3"/>
  <c r="L692" i="3"/>
  <c r="I664" i="3"/>
  <c r="C664" i="3"/>
  <c r="L627" i="3"/>
  <c r="F627" i="3"/>
  <c r="C623" i="3"/>
  <c r="L580" i="3"/>
  <c r="I510" i="3"/>
  <c r="C510" i="3"/>
  <c r="C1689" i="3"/>
  <c r="I1688" i="3"/>
  <c r="C1686" i="3"/>
  <c r="F1685" i="3"/>
  <c r="C1681" i="3"/>
  <c r="I1680" i="3"/>
  <c r="C1678" i="3"/>
  <c r="F1677" i="3"/>
  <c r="C1673" i="3"/>
  <c r="I1672" i="3"/>
  <c r="C1670" i="3"/>
  <c r="F1669" i="3"/>
  <c r="C1665" i="3"/>
  <c r="I1664" i="3"/>
  <c r="C1662" i="3"/>
  <c r="F1661" i="3"/>
  <c r="C1657" i="3"/>
  <c r="I1656" i="3"/>
  <c r="C1654" i="3"/>
  <c r="F1653" i="3"/>
  <c r="C1649" i="3"/>
  <c r="I1648" i="3"/>
  <c r="C1644" i="3"/>
  <c r="I1643" i="3"/>
  <c r="L1641" i="3"/>
  <c r="F1639" i="3"/>
  <c r="L1638" i="3"/>
  <c r="I1637" i="3"/>
  <c r="C1637" i="3"/>
  <c r="F1636" i="3"/>
  <c r="L1633" i="3"/>
  <c r="C1628" i="3"/>
  <c r="I1627" i="3"/>
  <c r="L1625" i="3"/>
  <c r="F1623" i="3"/>
  <c r="L1622" i="3"/>
  <c r="I1621" i="3"/>
  <c r="C1621" i="3"/>
  <c r="F1620" i="3"/>
  <c r="L1617" i="3"/>
  <c r="C1612" i="3"/>
  <c r="I1611" i="3"/>
  <c r="L1609" i="3"/>
  <c r="F1607" i="3"/>
  <c r="L1606" i="3"/>
  <c r="I1605" i="3"/>
  <c r="C1605" i="3"/>
  <c r="F1604" i="3"/>
  <c r="L1601" i="3"/>
  <c r="C1596" i="3"/>
  <c r="I1595" i="3"/>
  <c r="L1593" i="3"/>
  <c r="F1591" i="3"/>
  <c r="L1590" i="3"/>
  <c r="I1589" i="3"/>
  <c r="C1589" i="3"/>
  <c r="F1588" i="3"/>
  <c r="L1585" i="3"/>
  <c r="C1580" i="3"/>
  <c r="I1579" i="3"/>
  <c r="L1577" i="3"/>
  <c r="F1575" i="3"/>
  <c r="L1574" i="3"/>
  <c r="I1573" i="3"/>
  <c r="C1573" i="3"/>
  <c r="F1572" i="3"/>
  <c r="L1569" i="3"/>
  <c r="C1564" i="3"/>
  <c r="I1563" i="3"/>
  <c r="L1561" i="3"/>
  <c r="I1560" i="3"/>
  <c r="C1560" i="3"/>
  <c r="I1559" i="3"/>
  <c r="L1557" i="3"/>
  <c r="F1555" i="3"/>
  <c r="L1548" i="3"/>
  <c r="C1540" i="3"/>
  <c r="L1537" i="3"/>
  <c r="I1536" i="3"/>
  <c r="C1536" i="3"/>
  <c r="F1535" i="3"/>
  <c r="I1534" i="3"/>
  <c r="I1530" i="3"/>
  <c r="I1511" i="3"/>
  <c r="L1509" i="3"/>
  <c r="I1508" i="3"/>
  <c r="C1508" i="3"/>
  <c r="L1496" i="3"/>
  <c r="I1479" i="3"/>
  <c r="L1477" i="3"/>
  <c r="I1476" i="3"/>
  <c r="C1476" i="3"/>
  <c r="L1464" i="3"/>
  <c r="C1446" i="3"/>
  <c r="I1445" i="3"/>
  <c r="C1445" i="3"/>
  <c r="L1431" i="3"/>
  <c r="L1429" i="3"/>
  <c r="I1428" i="3"/>
  <c r="C1428" i="3"/>
  <c r="L1416" i="3"/>
  <c r="I1411" i="3"/>
  <c r="C1399" i="3"/>
  <c r="L1388" i="3"/>
  <c r="F1388" i="3"/>
  <c r="L1385" i="3"/>
  <c r="C1379" i="3"/>
  <c r="L1372" i="3"/>
  <c r="F1372" i="3"/>
  <c r="L1369" i="3"/>
  <c r="C1363" i="3"/>
  <c r="L1356" i="3"/>
  <c r="F1356" i="3"/>
  <c r="L1353" i="3"/>
  <c r="C1347" i="3"/>
  <c r="L1340" i="3"/>
  <c r="F1340" i="3"/>
  <c r="L1337" i="3"/>
  <c r="C1331" i="3"/>
  <c r="L1324" i="3"/>
  <c r="F1324" i="3"/>
  <c r="L1321" i="3"/>
  <c r="C1315" i="3"/>
  <c r="L1308" i="3"/>
  <c r="F1308" i="3"/>
  <c r="L1305" i="3"/>
  <c r="C1299" i="3"/>
  <c r="L1292" i="3"/>
  <c r="F1292" i="3"/>
  <c r="L1289" i="3"/>
  <c r="C1283" i="3"/>
  <c r="L1276" i="3"/>
  <c r="F1276" i="3"/>
  <c r="L1273" i="3"/>
  <c r="C1267" i="3"/>
  <c r="L1260" i="3"/>
  <c r="F1260" i="3"/>
  <c r="L1257" i="3"/>
  <c r="C1251" i="3"/>
  <c r="L1244" i="3"/>
  <c r="F1244" i="3"/>
  <c r="L1241" i="3"/>
  <c r="C1235" i="3"/>
  <c r="L1228" i="3"/>
  <c r="F1228" i="3"/>
  <c r="L1225" i="3"/>
  <c r="C1219" i="3"/>
  <c r="L1212" i="3"/>
  <c r="F1212" i="3"/>
  <c r="L1209" i="3"/>
  <c r="C1203" i="3"/>
  <c r="L1196" i="3"/>
  <c r="F1196" i="3"/>
  <c r="L1193" i="3"/>
  <c r="C1187" i="3"/>
  <c r="L1180" i="3"/>
  <c r="F1180" i="3"/>
  <c r="L1177" i="3"/>
  <c r="C1171" i="3"/>
  <c r="L1164" i="3"/>
  <c r="F1164" i="3"/>
  <c r="L1161" i="3"/>
  <c r="C1155" i="3"/>
  <c r="L1147" i="3"/>
  <c r="I1142" i="3"/>
  <c r="C1130" i="3"/>
  <c r="I1129" i="3"/>
  <c r="C1129" i="3"/>
  <c r="L1118" i="3"/>
  <c r="L1115" i="3"/>
  <c r="L1104" i="3"/>
  <c r="L1092" i="3"/>
  <c r="I1087" i="3"/>
  <c r="F1083" i="3"/>
  <c r="C1080" i="3"/>
  <c r="L1074" i="3"/>
  <c r="L1073" i="3"/>
  <c r="C1068" i="3"/>
  <c r="L1060" i="3"/>
  <c r="L1058" i="3"/>
  <c r="L1057" i="3"/>
  <c r="C1052" i="3"/>
  <c r="L1044" i="3"/>
  <c r="L1042" i="3"/>
  <c r="L1041" i="3"/>
  <c r="C1036" i="3"/>
  <c r="L1028" i="3"/>
  <c r="L1026" i="3"/>
  <c r="L1025" i="3"/>
  <c r="C1020" i="3"/>
  <c r="L1012" i="3"/>
  <c r="L1010" i="3"/>
  <c r="L1009" i="3"/>
  <c r="C1004" i="3"/>
  <c r="L996" i="3"/>
  <c r="L994" i="3"/>
  <c r="L993" i="3"/>
  <c r="C988" i="3"/>
  <c r="C979" i="3"/>
  <c r="I978" i="3"/>
  <c r="C978" i="3"/>
  <c r="L972" i="3"/>
  <c r="L970" i="3"/>
  <c r="L969" i="3"/>
  <c r="C956" i="3"/>
  <c r="C947" i="3"/>
  <c r="I946" i="3"/>
  <c r="C946" i="3"/>
  <c r="L940" i="3"/>
  <c r="L938" i="3"/>
  <c r="L937" i="3"/>
  <c r="C924" i="3"/>
  <c r="C915" i="3"/>
  <c r="I914" i="3"/>
  <c r="C914" i="3"/>
  <c r="F911" i="3"/>
  <c r="L906" i="3"/>
  <c r="L905" i="3"/>
  <c r="C888" i="3"/>
  <c r="C879" i="3"/>
  <c r="I878" i="3"/>
  <c r="C878" i="3"/>
  <c r="F876" i="3"/>
  <c r="L867" i="3"/>
  <c r="F867" i="3"/>
  <c r="C856" i="3"/>
  <c r="I766" i="3"/>
  <c r="C766" i="3"/>
  <c r="F762" i="3"/>
  <c r="L740" i="3"/>
  <c r="I702" i="3"/>
  <c r="C702" i="3"/>
  <c r="F698" i="3"/>
  <c r="I685" i="3"/>
  <c r="L648" i="3"/>
  <c r="F1560" i="3"/>
  <c r="I1553" i="3"/>
  <c r="C1553" i="3"/>
  <c r="L1549" i="3"/>
  <c r="F1547" i="3"/>
  <c r="L1546" i="3"/>
  <c r="I1545" i="3"/>
  <c r="C1545" i="3"/>
  <c r="F1544" i="3"/>
  <c r="I1537" i="3"/>
  <c r="C1537" i="3"/>
  <c r="L1533" i="3"/>
  <c r="F1531" i="3"/>
  <c r="L1530" i="3"/>
  <c r="I1529" i="3"/>
  <c r="C1529" i="3"/>
  <c r="F1528" i="3"/>
  <c r="I1521" i="3"/>
  <c r="C1521" i="3"/>
  <c r="L1517" i="3"/>
  <c r="F1515" i="3"/>
  <c r="L1514" i="3"/>
  <c r="I1513" i="3"/>
  <c r="C1513" i="3"/>
  <c r="F1512" i="3"/>
  <c r="I1505" i="3"/>
  <c r="C1505" i="3"/>
  <c r="L1501" i="3"/>
  <c r="F1499" i="3"/>
  <c r="L1498" i="3"/>
  <c r="I1497" i="3"/>
  <c r="C1497" i="3"/>
  <c r="F1496" i="3"/>
  <c r="I1489" i="3"/>
  <c r="C1489" i="3"/>
  <c r="L1485" i="3"/>
  <c r="F1483" i="3"/>
  <c r="L1482" i="3"/>
  <c r="I1481" i="3"/>
  <c r="C1481" i="3"/>
  <c r="F1480" i="3"/>
  <c r="I1473" i="3"/>
  <c r="C1473" i="3"/>
  <c r="L1469" i="3"/>
  <c r="F1467" i="3"/>
  <c r="L1466" i="3"/>
  <c r="I1465" i="3"/>
  <c r="C1465" i="3"/>
  <c r="F1464" i="3"/>
  <c r="I1457" i="3"/>
  <c r="C1457" i="3"/>
  <c r="L1453" i="3"/>
  <c r="F1451" i="3"/>
  <c r="L1450" i="3"/>
  <c r="I1449" i="3"/>
  <c r="C1449" i="3"/>
  <c r="F1448" i="3"/>
  <c r="L1445" i="3"/>
  <c r="C1440" i="3"/>
  <c r="F1439" i="3"/>
  <c r="I1438" i="3"/>
  <c r="C1432" i="3"/>
  <c r="F1431" i="3"/>
  <c r="I1425" i="3"/>
  <c r="C1425" i="3"/>
  <c r="L1421" i="3"/>
  <c r="F1419" i="3"/>
  <c r="L1418" i="3"/>
  <c r="I1417" i="3"/>
  <c r="C1417" i="3"/>
  <c r="F1416" i="3"/>
  <c r="L1413" i="3"/>
  <c r="C1408" i="3"/>
  <c r="F1407" i="3"/>
  <c r="I1406" i="3"/>
  <c r="C1400" i="3"/>
  <c r="F1399" i="3"/>
  <c r="I1393" i="3"/>
  <c r="C1393" i="3"/>
  <c r="F1390" i="3"/>
  <c r="L1389" i="3"/>
  <c r="F1387" i="3"/>
  <c r="F1382" i="3"/>
  <c r="L1381" i="3"/>
  <c r="F1379" i="3"/>
  <c r="F1374" i="3"/>
  <c r="L1373" i="3"/>
  <c r="F1371" i="3"/>
  <c r="F1366" i="3"/>
  <c r="L1365" i="3"/>
  <c r="F1363" i="3"/>
  <c r="F1358" i="3"/>
  <c r="L1357" i="3"/>
  <c r="F1355" i="3"/>
  <c r="F1350" i="3"/>
  <c r="L1349" i="3"/>
  <c r="F1347" i="3"/>
  <c r="F1342" i="3"/>
  <c r="L1341" i="3"/>
  <c r="F1339" i="3"/>
  <c r="F1334" i="3"/>
  <c r="L1333" i="3"/>
  <c r="F1331" i="3"/>
  <c r="F1326" i="3"/>
  <c r="L1325" i="3"/>
  <c r="F1323" i="3"/>
  <c r="F1318" i="3"/>
  <c r="L1317" i="3"/>
  <c r="F1315" i="3"/>
  <c r="F1310" i="3"/>
  <c r="L1309" i="3"/>
  <c r="F1307" i="3"/>
  <c r="F1302" i="3"/>
  <c r="L1301" i="3"/>
  <c r="F1299" i="3"/>
  <c r="F1294" i="3"/>
  <c r="L1293" i="3"/>
  <c r="F1291" i="3"/>
  <c r="F1286" i="3"/>
  <c r="L1285" i="3"/>
  <c r="F1283" i="3"/>
  <c r="F1278" i="3"/>
  <c r="L1277" i="3"/>
  <c r="F1275" i="3"/>
  <c r="F1270" i="3"/>
  <c r="L1269" i="3"/>
  <c r="F1267" i="3"/>
  <c r="F1262" i="3"/>
  <c r="L1261" i="3"/>
  <c r="F1259" i="3"/>
  <c r="F1254" i="3"/>
  <c r="L1253" i="3"/>
  <c r="F1251" i="3"/>
  <c r="F1246" i="3"/>
  <c r="L1245" i="3"/>
  <c r="F1243" i="3"/>
  <c r="F1238" i="3"/>
  <c r="L1237" i="3"/>
  <c r="F1235" i="3"/>
  <c r="F1230" i="3"/>
  <c r="L1229" i="3"/>
  <c r="F1227" i="3"/>
  <c r="F1222" i="3"/>
  <c r="L1221" i="3"/>
  <c r="F1219" i="3"/>
  <c r="F1214" i="3"/>
  <c r="L1213" i="3"/>
  <c r="F1211" i="3"/>
  <c r="F1206" i="3"/>
  <c r="L1205" i="3"/>
  <c r="F1203" i="3"/>
  <c r="F1198" i="3"/>
  <c r="L1197" i="3"/>
  <c r="F1195" i="3"/>
  <c r="F1190" i="3"/>
  <c r="L1189" i="3"/>
  <c r="F1187" i="3"/>
  <c r="F1182" i="3"/>
  <c r="L1181" i="3"/>
  <c r="F1179" i="3"/>
  <c r="F1174" i="3"/>
  <c r="L1173" i="3"/>
  <c r="F1171" i="3"/>
  <c r="F1166" i="3"/>
  <c r="L1165" i="3"/>
  <c r="F1163" i="3"/>
  <c r="F1158" i="3"/>
  <c r="L1157" i="3"/>
  <c r="F1155" i="3"/>
  <c r="F1150" i="3"/>
  <c r="L1149" i="3"/>
  <c r="I1148" i="3"/>
  <c r="C1148" i="3"/>
  <c r="F1147" i="3"/>
  <c r="L1144" i="3"/>
  <c r="C1139" i="3"/>
  <c r="F1138" i="3"/>
  <c r="I1137" i="3"/>
  <c r="C1131" i="3"/>
  <c r="F1130" i="3"/>
  <c r="L1129" i="3"/>
  <c r="C1126" i="3"/>
  <c r="I1125" i="3"/>
  <c r="C1125" i="3"/>
  <c r="I1113" i="3"/>
  <c r="C1113" i="3"/>
  <c r="F1112" i="3"/>
  <c r="L1105" i="3"/>
  <c r="C1105" i="3"/>
  <c r="L1101" i="3"/>
  <c r="C1101" i="3"/>
  <c r="I1100" i="3"/>
  <c r="F1099" i="3"/>
  <c r="F1096" i="3"/>
  <c r="L1095" i="3"/>
  <c r="C1094" i="3"/>
  <c r="I1093" i="3"/>
  <c r="C1093" i="3"/>
  <c r="F1092" i="3"/>
  <c r="I1081" i="3"/>
  <c r="C1081" i="3"/>
  <c r="F1080" i="3"/>
  <c r="I1079" i="3"/>
  <c r="F1073" i="3"/>
  <c r="F1071" i="3"/>
  <c r="L1070" i="3"/>
  <c r="L1069" i="3"/>
  <c r="C1069" i="3"/>
  <c r="F1068" i="3"/>
  <c r="I1067" i="3"/>
  <c r="F1065" i="3"/>
  <c r="F1063" i="3"/>
  <c r="L1062" i="3"/>
  <c r="L1061" i="3"/>
  <c r="C1061" i="3"/>
  <c r="F1060" i="3"/>
  <c r="I1059" i="3"/>
  <c r="F1057" i="3"/>
  <c r="F1055" i="3"/>
  <c r="L1054" i="3"/>
  <c r="L1053" i="3"/>
  <c r="C1053" i="3"/>
  <c r="F1052" i="3"/>
  <c r="I1051" i="3"/>
  <c r="F1049" i="3"/>
  <c r="F1047" i="3"/>
  <c r="L1046" i="3"/>
  <c r="L1045" i="3"/>
  <c r="C1045" i="3"/>
  <c r="F1044" i="3"/>
  <c r="I1043" i="3"/>
  <c r="F1041" i="3"/>
  <c r="F1039" i="3"/>
  <c r="L1038" i="3"/>
  <c r="L1037" i="3"/>
  <c r="C1037" i="3"/>
  <c r="F1036" i="3"/>
  <c r="I1035" i="3"/>
  <c r="F1033" i="3"/>
  <c r="F1031" i="3"/>
  <c r="L1030" i="3"/>
  <c r="L1029" i="3"/>
  <c r="C1029" i="3"/>
  <c r="F1028" i="3"/>
  <c r="I1027" i="3"/>
  <c r="F1025" i="3"/>
  <c r="F1023" i="3"/>
  <c r="L1022" i="3"/>
  <c r="L1021" i="3"/>
  <c r="C1021" i="3"/>
  <c r="F1020" i="3"/>
  <c r="I1019" i="3"/>
  <c r="F1017" i="3"/>
  <c r="F1015" i="3"/>
  <c r="L1014" i="3"/>
  <c r="L1013" i="3"/>
  <c r="C1013" i="3"/>
  <c r="F1012" i="3"/>
  <c r="I1011" i="3"/>
  <c r="F1009" i="3"/>
  <c r="F1007" i="3"/>
  <c r="L1006" i="3"/>
  <c r="L1005" i="3"/>
  <c r="C1005" i="3"/>
  <c r="F1004" i="3"/>
  <c r="I1003" i="3"/>
  <c r="F1001" i="3"/>
  <c r="F999" i="3"/>
  <c r="L998" i="3"/>
  <c r="L997" i="3"/>
  <c r="C997" i="3"/>
  <c r="F996" i="3"/>
  <c r="I995" i="3"/>
  <c r="F993" i="3"/>
  <c r="F991" i="3"/>
  <c r="L990" i="3"/>
  <c r="L989" i="3"/>
  <c r="C989" i="3"/>
  <c r="F988" i="3"/>
  <c r="I987" i="3"/>
  <c r="F985" i="3"/>
  <c r="F979" i="3"/>
  <c r="L978" i="3"/>
  <c r="L977" i="3"/>
  <c r="C977" i="3"/>
  <c r="I976" i="3"/>
  <c r="F975" i="3"/>
  <c r="L974" i="3"/>
  <c r="L973" i="3"/>
  <c r="C973" i="3"/>
  <c r="F972" i="3"/>
  <c r="I971" i="3"/>
  <c r="F969" i="3"/>
  <c r="F963" i="3"/>
  <c r="L962" i="3"/>
  <c r="L961" i="3"/>
  <c r="C961" i="3"/>
  <c r="I960" i="3"/>
  <c r="F959" i="3"/>
  <c r="L958" i="3"/>
  <c r="L957" i="3"/>
  <c r="C957" i="3"/>
  <c r="F956" i="3"/>
  <c r="I955" i="3"/>
  <c r="F953" i="3"/>
  <c r="F947" i="3"/>
  <c r="L946" i="3"/>
  <c r="L945" i="3"/>
  <c r="C945" i="3"/>
  <c r="I944" i="3"/>
  <c r="F943" i="3"/>
  <c r="L942" i="3"/>
  <c r="L941" i="3"/>
  <c r="C941" i="3"/>
  <c r="F940" i="3"/>
  <c r="I939" i="3"/>
  <c r="F937" i="3"/>
  <c r="F931" i="3"/>
  <c r="L930" i="3"/>
  <c r="L929" i="3"/>
  <c r="C929" i="3"/>
  <c r="I928" i="3"/>
  <c r="F927" i="3"/>
  <c r="L926" i="3"/>
  <c r="L925" i="3"/>
  <c r="C925" i="3"/>
  <c r="F924" i="3"/>
  <c r="I923" i="3"/>
  <c r="F921" i="3"/>
  <c r="F915" i="3"/>
  <c r="L914" i="3"/>
  <c r="C913" i="3"/>
  <c r="L908" i="3"/>
  <c r="I907" i="3"/>
  <c r="F905" i="3"/>
  <c r="F899" i="3"/>
  <c r="C895" i="3"/>
  <c r="I894" i="3"/>
  <c r="C894" i="3"/>
  <c r="F892" i="3"/>
  <c r="L880" i="3"/>
  <c r="F880" i="3"/>
  <c r="L879" i="3"/>
  <c r="C877" i="3"/>
  <c r="L874" i="3"/>
  <c r="L873" i="3"/>
  <c r="I868" i="3"/>
  <c r="F863" i="3"/>
  <c r="I859" i="3"/>
  <c r="F857" i="3"/>
  <c r="I845" i="3"/>
  <c r="C845" i="3"/>
  <c r="I836" i="3"/>
  <c r="F831" i="3"/>
  <c r="I827" i="3"/>
  <c r="F825" i="3"/>
  <c r="I813" i="3"/>
  <c r="C813" i="3"/>
  <c r="I804" i="3"/>
  <c r="F799" i="3"/>
  <c r="C795" i="3"/>
  <c r="L783" i="3"/>
  <c r="F783" i="3"/>
  <c r="C779" i="3"/>
  <c r="L767" i="3"/>
  <c r="F767" i="3"/>
  <c r="C763" i="3"/>
  <c r="L751" i="3"/>
  <c r="F751" i="3"/>
  <c r="C747" i="3"/>
  <c r="L735" i="3"/>
  <c r="F735" i="3"/>
  <c r="C731" i="3"/>
  <c r="L719" i="3"/>
  <c r="F719" i="3"/>
  <c r="C715" i="3"/>
  <c r="L703" i="3"/>
  <c r="F703" i="3"/>
  <c r="C699" i="3"/>
  <c r="L687" i="3"/>
  <c r="F687" i="3"/>
  <c r="L686" i="3"/>
  <c r="L673" i="3"/>
  <c r="F673" i="3"/>
  <c r="C671" i="3"/>
  <c r="I658" i="3"/>
  <c r="C658" i="3"/>
  <c r="I653" i="3"/>
  <c r="L611" i="3"/>
  <c r="F611" i="3"/>
  <c r="I607" i="3"/>
  <c r="L548" i="3"/>
  <c r="F535" i="3"/>
  <c r="L521" i="3"/>
  <c r="I497" i="3"/>
  <c r="F491" i="3"/>
  <c r="I487" i="3"/>
  <c r="C487" i="3"/>
  <c r="L467" i="3"/>
  <c r="I459" i="3"/>
  <c r="C459" i="3"/>
  <c r="I448" i="3"/>
  <c r="C442" i="3"/>
  <c r="L422" i="3"/>
  <c r="L406" i="3"/>
  <c r="L390" i="3"/>
  <c r="I374" i="3"/>
  <c r="F369" i="3"/>
  <c r="C329" i="3"/>
  <c r="L1521" i="3"/>
  <c r="I1515" i="3"/>
  <c r="L1513" i="3"/>
  <c r="L1510" i="3"/>
  <c r="L1505" i="3"/>
  <c r="I1499" i="3"/>
  <c r="L1497" i="3"/>
  <c r="L1494" i="3"/>
  <c r="L1489" i="3"/>
  <c r="I1483" i="3"/>
  <c r="L1481" i="3"/>
  <c r="L1478" i="3"/>
  <c r="L1473" i="3"/>
  <c r="I1467" i="3"/>
  <c r="L1465" i="3"/>
  <c r="L1462" i="3"/>
  <c r="L1457" i="3"/>
  <c r="I1451" i="3"/>
  <c r="L1449" i="3"/>
  <c r="L1425" i="3"/>
  <c r="I1419" i="3"/>
  <c r="L1417" i="3"/>
  <c r="L1393" i="3"/>
  <c r="L1383" i="3"/>
  <c r="L1375" i="3"/>
  <c r="L1367" i="3"/>
  <c r="L1359" i="3"/>
  <c r="L1351" i="3"/>
  <c r="L1343" i="3"/>
  <c r="L1335" i="3"/>
  <c r="L1327" i="3"/>
  <c r="L1319" i="3"/>
  <c r="L1311" i="3"/>
  <c r="L1303" i="3"/>
  <c r="L1295" i="3"/>
  <c r="L1287" i="3"/>
  <c r="L1279" i="3"/>
  <c r="L1271" i="3"/>
  <c r="L1263" i="3"/>
  <c r="L1255" i="3"/>
  <c r="L1247" i="3"/>
  <c r="L1239" i="3"/>
  <c r="L1231" i="3"/>
  <c r="L1223" i="3"/>
  <c r="L1215" i="3"/>
  <c r="L1207" i="3"/>
  <c r="L1199" i="3"/>
  <c r="L1191" i="3"/>
  <c r="L1183" i="3"/>
  <c r="L1175" i="3"/>
  <c r="L1167" i="3"/>
  <c r="L1159" i="3"/>
  <c r="L1151" i="3"/>
  <c r="L1148" i="3"/>
  <c r="L1126" i="3"/>
  <c r="L1125" i="3"/>
  <c r="L1113" i="3"/>
  <c r="I1096" i="3"/>
  <c r="L1094" i="3"/>
  <c r="L1093" i="3"/>
  <c r="L1081" i="3"/>
  <c r="L983" i="3"/>
  <c r="L967" i="3"/>
  <c r="L951" i="3"/>
  <c r="L935" i="3"/>
  <c r="L919" i="3"/>
  <c r="L895" i="3"/>
  <c r="L890" i="3"/>
  <c r="L889" i="3"/>
  <c r="I888" i="3"/>
  <c r="L886" i="3"/>
  <c r="L885" i="3"/>
  <c r="L847" i="3"/>
  <c r="L815" i="3"/>
  <c r="I787" i="3"/>
  <c r="I771" i="3"/>
  <c r="I755" i="3"/>
  <c r="I739" i="3"/>
  <c r="I723" i="3"/>
  <c r="I707" i="3"/>
  <c r="I691" i="3"/>
  <c r="I639" i="3"/>
  <c r="L598" i="3"/>
  <c r="I505" i="3"/>
  <c r="L503" i="3"/>
  <c r="L475" i="3"/>
  <c r="I229" i="3"/>
  <c r="I213" i="3"/>
  <c r="I197" i="3"/>
  <c r="I906" i="3"/>
  <c r="C906" i="3"/>
  <c r="F904" i="3"/>
  <c r="L903" i="3"/>
  <c r="I902" i="3"/>
  <c r="C902" i="3"/>
  <c r="I890" i="3"/>
  <c r="C890" i="3"/>
  <c r="F888" i="3"/>
  <c r="L887" i="3"/>
  <c r="I886" i="3"/>
  <c r="C886" i="3"/>
  <c r="I874" i="3"/>
  <c r="C874" i="3"/>
  <c r="F872" i="3"/>
  <c r="L871" i="3"/>
  <c r="I870" i="3"/>
  <c r="C870" i="3"/>
  <c r="I858" i="3"/>
  <c r="C858" i="3"/>
  <c r="F856" i="3"/>
  <c r="L855" i="3"/>
  <c r="I854" i="3"/>
  <c r="C854" i="3"/>
  <c r="I842" i="3"/>
  <c r="C842" i="3"/>
  <c r="F840" i="3"/>
  <c r="L839" i="3"/>
  <c r="I838" i="3"/>
  <c r="C838" i="3"/>
  <c r="I826" i="3"/>
  <c r="C826" i="3"/>
  <c r="F824" i="3"/>
  <c r="L823" i="3"/>
  <c r="I822" i="3"/>
  <c r="C822" i="3"/>
  <c r="I810" i="3"/>
  <c r="C810" i="3"/>
  <c r="F808" i="3"/>
  <c r="L807" i="3"/>
  <c r="I806" i="3"/>
  <c r="C806" i="3"/>
  <c r="F793" i="3"/>
  <c r="C792" i="3"/>
  <c r="I791" i="3"/>
  <c r="C789" i="3"/>
  <c r="F785" i="3"/>
  <c r="C784" i="3"/>
  <c r="I783" i="3"/>
  <c r="C781" i="3"/>
  <c r="F777" i="3"/>
  <c r="C776" i="3"/>
  <c r="I775" i="3"/>
  <c r="C773" i="3"/>
  <c r="F769" i="3"/>
  <c r="C768" i="3"/>
  <c r="I767" i="3"/>
  <c r="C765" i="3"/>
  <c r="F761" i="3"/>
  <c r="C760" i="3"/>
  <c r="I759" i="3"/>
  <c r="C757" i="3"/>
  <c r="F753" i="3"/>
  <c r="C752" i="3"/>
  <c r="I751" i="3"/>
  <c r="C749" i="3"/>
  <c r="F745" i="3"/>
  <c r="C744" i="3"/>
  <c r="I743" i="3"/>
  <c r="C741" i="3"/>
  <c r="F737" i="3"/>
  <c r="C736" i="3"/>
  <c r="I735" i="3"/>
  <c r="C733" i="3"/>
  <c r="F729" i="3"/>
  <c r="C728" i="3"/>
  <c r="I727" i="3"/>
  <c r="C725" i="3"/>
  <c r="F721" i="3"/>
  <c r="C720" i="3"/>
  <c r="I719" i="3"/>
  <c r="C717" i="3"/>
  <c r="F713" i="3"/>
  <c r="C712" i="3"/>
  <c r="I711" i="3"/>
  <c r="C709" i="3"/>
  <c r="F705" i="3"/>
  <c r="C704" i="3"/>
  <c r="I703" i="3"/>
  <c r="C701" i="3"/>
  <c r="F697" i="3"/>
  <c r="C696" i="3"/>
  <c r="I695" i="3"/>
  <c r="C693" i="3"/>
  <c r="F689" i="3"/>
  <c r="C688" i="3"/>
  <c r="I687" i="3"/>
  <c r="F683" i="3"/>
  <c r="C682" i="3"/>
  <c r="L678" i="3"/>
  <c r="C677" i="3"/>
  <c r="I669" i="3"/>
  <c r="L665" i="3"/>
  <c r="F665" i="3"/>
  <c r="C663" i="3"/>
  <c r="I656" i="3"/>
  <c r="C656" i="3"/>
  <c r="I655" i="3"/>
  <c r="F651" i="3"/>
  <c r="C650" i="3"/>
  <c r="L646" i="3"/>
  <c r="C645" i="3"/>
  <c r="I634" i="3"/>
  <c r="C634" i="3"/>
  <c r="I631" i="3"/>
  <c r="L624" i="3"/>
  <c r="I618" i="3"/>
  <c r="C618" i="3"/>
  <c r="I615" i="3"/>
  <c r="F608" i="3"/>
  <c r="L603" i="3"/>
  <c r="L601" i="3"/>
  <c r="I600" i="3"/>
  <c r="C600" i="3"/>
  <c r="L590" i="3"/>
  <c r="C587" i="3"/>
  <c r="I582" i="3"/>
  <c r="L571" i="3"/>
  <c r="L569" i="3"/>
  <c r="I568" i="3"/>
  <c r="C568" i="3"/>
  <c r="L558" i="3"/>
  <c r="C555" i="3"/>
  <c r="I550" i="3"/>
  <c r="L539" i="3"/>
  <c r="L537" i="3"/>
  <c r="I536" i="3"/>
  <c r="C536" i="3"/>
  <c r="L526" i="3"/>
  <c r="C523" i="3"/>
  <c r="I518" i="3"/>
  <c r="L506" i="3"/>
  <c r="F498" i="3"/>
  <c r="C493" i="3"/>
  <c r="L488" i="3"/>
  <c r="L482" i="3"/>
  <c r="L480" i="3"/>
  <c r="L479" i="3"/>
  <c r="I477" i="3"/>
  <c r="C469" i="3"/>
  <c r="C462" i="3"/>
  <c r="C454" i="3"/>
  <c r="I453" i="3"/>
  <c r="L449" i="3"/>
  <c r="L443" i="3"/>
  <c r="I436" i="3"/>
  <c r="L429" i="3"/>
  <c r="L375" i="3"/>
  <c r="I371" i="3"/>
  <c r="C371" i="3"/>
  <c r="I354" i="3"/>
  <c r="C310" i="3"/>
  <c r="F305" i="3"/>
  <c r="L304" i="3"/>
  <c r="F304" i="3"/>
  <c r="L149" i="3"/>
  <c r="F149" i="3"/>
  <c r="C147" i="3"/>
  <c r="I872" i="3"/>
  <c r="L870" i="3"/>
  <c r="L869" i="3"/>
  <c r="L858" i="3"/>
  <c r="L857" i="3"/>
  <c r="I856" i="3"/>
  <c r="L854" i="3"/>
  <c r="L853" i="3"/>
  <c r="L842" i="3"/>
  <c r="L841" i="3"/>
  <c r="I840" i="3"/>
  <c r="L838" i="3"/>
  <c r="L837" i="3"/>
  <c r="L826" i="3"/>
  <c r="L825" i="3"/>
  <c r="I824" i="3"/>
  <c r="L822" i="3"/>
  <c r="L821" i="3"/>
  <c r="L810" i="3"/>
  <c r="L809" i="3"/>
  <c r="I808" i="3"/>
  <c r="L806" i="3"/>
  <c r="L805" i="3"/>
  <c r="I793" i="3"/>
  <c r="I785" i="3"/>
  <c r="I777" i="3"/>
  <c r="I769" i="3"/>
  <c r="I761" i="3"/>
  <c r="I753" i="3"/>
  <c r="I745" i="3"/>
  <c r="I737" i="3"/>
  <c r="I729" i="3"/>
  <c r="I721" i="3"/>
  <c r="I713" i="3"/>
  <c r="I705" i="3"/>
  <c r="I697" i="3"/>
  <c r="I689" i="3"/>
  <c r="I679" i="3"/>
  <c r="I661" i="3"/>
  <c r="I647" i="3"/>
  <c r="I502" i="3"/>
  <c r="L493" i="3"/>
  <c r="L485" i="3"/>
  <c r="I445" i="3"/>
  <c r="I360" i="3"/>
  <c r="I338" i="3"/>
  <c r="C297" i="3"/>
  <c r="F685" i="3"/>
  <c r="C684" i="3"/>
  <c r="I683" i="3"/>
  <c r="C681" i="3"/>
  <c r="F680" i="3"/>
  <c r="F677" i="3"/>
  <c r="C676" i="3"/>
  <c r="I675" i="3"/>
  <c r="C673" i="3"/>
  <c r="F672" i="3"/>
  <c r="F669" i="3"/>
  <c r="C668" i="3"/>
  <c r="I667" i="3"/>
  <c r="C665" i="3"/>
  <c r="F664" i="3"/>
  <c r="F661" i="3"/>
  <c r="C660" i="3"/>
  <c r="I659" i="3"/>
  <c r="C657" i="3"/>
  <c r="F656" i="3"/>
  <c r="F653" i="3"/>
  <c r="C652" i="3"/>
  <c r="I651" i="3"/>
  <c r="C649" i="3"/>
  <c r="F648" i="3"/>
  <c r="F645" i="3"/>
  <c r="C644" i="3"/>
  <c r="I643" i="3"/>
  <c r="C641" i="3"/>
  <c r="F640" i="3"/>
  <c r="F637" i="3"/>
  <c r="C636" i="3"/>
  <c r="I635" i="3"/>
  <c r="C633" i="3"/>
  <c r="F632" i="3"/>
  <c r="F629" i="3"/>
  <c r="C628" i="3"/>
  <c r="I627" i="3"/>
  <c r="C625" i="3"/>
  <c r="F624" i="3"/>
  <c r="F621" i="3"/>
  <c r="C620" i="3"/>
  <c r="I619" i="3"/>
  <c r="C617" i="3"/>
  <c r="F616" i="3"/>
  <c r="C612" i="3"/>
  <c r="I611" i="3"/>
  <c r="L609" i="3"/>
  <c r="C604" i="3"/>
  <c r="F603" i="3"/>
  <c r="I602" i="3"/>
  <c r="C596" i="3"/>
  <c r="I595" i="3"/>
  <c r="L593" i="3"/>
  <c r="C588" i="3"/>
  <c r="F587" i="3"/>
  <c r="I581" i="3"/>
  <c r="C581" i="3"/>
  <c r="L577" i="3"/>
  <c r="C572" i="3"/>
  <c r="F571" i="3"/>
  <c r="I565" i="3"/>
  <c r="C565" i="3"/>
  <c r="L561" i="3"/>
  <c r="C556" i="3"/>
  <c r="F555" i="3"/>
  <c r="I549" i="3"/>
  <c r="C549" i="3"/>
  <c r="L545" i="3"/>
  <c r="C540" i="3"/>
  <c r="F539" i="3"/>
  <c r="I533" i="3"/>
  <c r="C533" i="3"/>
  <c r="L529" i="3"/>
  <c r="C524" i="3"/>
  <c r="F523" i="3"/>
  <c r="I517" i="3"/>
  <c r="C517" i="3"/>
  <c r="L513" i="3"/>
  <c r="L507" i="3"/>
  <c r="C507" i="3"/>
  <c r="F506" i="3"/>
  <c r="I501" i="3"/>
  <c r="L499" i="3"/>
  <c r="C496" i="3"/>
  <c r="I495" i="3"/>
  <c r="C495" i="3"/>
  <c r="I494" i="3"/>
  <c r="F493" i="3"/>
  <c r="I492" i="3"/>
  <c r="C492" i="3"/>
  <c r="I483" i="3"/>
  <c r="C483" i="3"/>
  <c r="F482" i="3"/>
  <c r="F475" i="3"/>
  <c r="C474" i="3"/>
  <c r="I473" i="3"/>
  <c r="L471" i="3"/>
  <c r="C471" i="3"/>
  <c r="I470" i="3"/>
  <c r="F469" i="3"/>
  <c r="I468" i="3"/>
  <c r="L461" i="3"/>
  <c r="F457" i="3"/>
  <c r="L456" i="3"/>
  <c r="L453" i="3"/>
  <c r="I452" i="3"/>
  <c r="C450" i="3"/>
  <c r="C444" i="3"/>
  <c r="C439" i="3"/>
  <c r="I438" i="3"/>
  <c r="C433" i="3"/>
  <c r="I432" i="3"/>
  <c r="C430" i="3"/>
  <c r="I429" i="3"/>
  <c r="C427" i="3"/>
  <c r="C425" i="3"/>
  <c r="C423" i="3"/>
  <c r="C421" i="3"/>
  <c r="C419" i="3"/>
  <c r="C417" i="3"/>
  <c r="C415" i="3"/>
  <c r="C413" i="3"/>
  <c r="C411" i="3"/>
  <c r="C409" i="3"/>
  <c r="C407" i="3"/>
  <c r="C405" i="3"/>
  <c r="C403" i="3"/>
  <c r="C401" i="3"/>
  <c r="C399" i="3"/>
  <c r="C397" i="3"/>
  <c r="C395" i="3"/>
  <c r="C393" i="3"/>
  <c r="C391" i="3"/>
  <c r="C389" i="3"/>
  <c r="C387" i="3"/>
  <c r="C385" i="3"/>
  <c r="C383" i="3"/>
  <c r="C381" i="3"/>
  <c r="C379" i="3"/>
  <c r="I378" i="3"/>
  <c r="C376" i="3"/>
  <c r="F375" i="3"/>
  <c r="C373" i="3"/>
  <c r="I372" i="3"/>
  <c r="C370" i="3"/>
  <c r="I363" i="3"/>
  <c r="C363" i="3"/>
  <c r="I362" i="3"/>
  <c r="F361" i="3"/>
  <c r="L355" i="3"/>
  <c r="I349" i="3"/>
  <c r="C349" i="3"/>
  <c r="I346" i="3"/>
  <c r="F345" i="3"/>
  <c r="L339" i="3"/>
  <c r="I333" i="3"/>
  <c r="C333" i="3"/>
  <c r="F330" i="3"/>
  <c r="C326" i="3"/>
  <c r="C315" i="3"/>
  <c r="C313" i="3"/>
  <c r="L311" i="3"/>
  <c r="F311" i="3"/>
  <c r="C302" i="3"/>
  <c r="F298" i="3"/>
  <c r="C294" i="3"/>
  <c r="C283" i="3"/>
  <c r="C281" i="3"/>
  <c r="L279" i="3"/>
  <c r="F279" i="3"/>
  <c r="I273" i="3"/>
  <c r="C262" i="3"/>
  <c r="I261" i="3"/>
  <c r="F259" i="3"/>
  <c r="C254" i="3"/>
  <c r="I253" i="3"/>
  <c r="F251" i="3"/>
  <c r="C246" i="3"/>
  <c r="I245" i="3"/>
  <c r="F243" i="3"/>
  <c r="C238" i="3"/>
  <c r="I237" i="3"/>
  <c r="F231" i="3"/>
  <c r="L230" i="3"/>
  <c r="C225" i="3"/>
  <c r="I221" i="3"/>
  <c r="F215" i="3"/>
  <c r="L214" i="3"/>
  <c r="C209" i="3"/>
  <c r="I205" i="3"/>
  <c r="F199" i="3"/>
  <c r="L198" i="3"/>
  <c r="C193" i="3"/>
  <c r="I189" i="3"/>
  <c r="L176" i="3"/>
  <c r="F176" i="3"/>
  <c r="L175" i="3"/>
  <c r="C132" i="3"/>
  <c r="I637" i="3"/>
  <c r="I629" i="3"/>
  <c r="I621" i="3"/>
  <c r="I613" i="3"/>
  <c r="L581" i="3"/>
  <c r="L565" i="3"/>
  <c r="L549" i="3"/>
  <c r="L533" i="3"/>
  <c r="L517" i="3"/>
  <c r="L504" i="3"/>
  <c r="L501" i="3"/>
  <c r="L496" i="3"/>
  <c r="L495" i="3"/>
  <c r="L491" i="3"/>
  <c r="L483" i="3"/>
  <c r="I478" i="3"/>
  <c r="I457" i="3"/>
  <c r="L455" i="3"/>
  <c r="I454" i="3"/>
  <c r="I446" i="3"/>
  <c r="I440" i="3"/>
  <c r="I437" i="3"/>
  <c r="I434" i="3"/>
  <c r="I428" i="3"/>
  <c r="I368" i="3"/>
  <c r="C266" i="3"/>
  <c r="L263" i="3"/>
  <c r="L255" i="3"/>
  <c r="L247" i="3"/>
  <c r="L239" i="3"/>
  <c r="I233" i="3"/>
  <c r="I217" i="3"/>
  <c r="I201" i="3"/>
  <c r="C367" i="3"/>
  <c r="I366" i="3"/>
  <c r="C364" i="3"/>
  <c r="F363" i="3"/>
  <c r="C359" i="3"/>
  <c r="I358" i="3"/>
  <c r="C356" i="3"/>
  <c r="F355" i="3"/>
  <c r="C351" i="3"/>
  <c r="I350" i="3"/>
  <c r="C348" i="3"/>
  <c r="F347" i="3"/>
  <c r="C343" i="3"/>
  <c r="I342" i="3"/>
  <c r="C340" i="3"/>
  <c r="F339" i="3"/>
  <c r="C335" i="3"/>
  <c r="I334" i="3"/>
  <c r="F331" i="3"/>
  <c r="I330" i="3"/>
  <c r="L329" i="3"/>
  <c r="F323" i="3"/>
  <c r="L322" i="3"/>
  <c r="C321" i="3"/>
  <c r="F315" i="3"/>
  <c r="I314" i="3"/>
  <c r="L313" i="3"/>
  <c r="F307" i="3"/>
  <c r="L306" i="3"/>
  <c r="C305" i="3"/>
  <c r="F299" i="3"/>
  <c r="I298" i="3"/>
  <c r="L297" i="3"/>
  <c r="F291" i="3"/>
  <c r="L290" i="3"/>
  <c r="C289" i="3"/>
  <c r="F283" i="3"/>
  <c r="I282" i="3"/>
  <c r="L281" i="3"/>
  <c r="L271" i="3"/>
  <c r="I270" i="3"/>
  <c r="C270" i="3"/>
  <c r="I267" i="3"/>
  <c r="I264" i="3"/>
  <c r="F262" i="3"/>
  <c r="L261" i="3"/>
  <c r="I260" i="3"/>
  <c r="F258" i="3"/>
  <c r="L257" i="3"/>
  <c r="I256" i="3"/>
  <c r="F254" i="3"/>
  <c r="L253" i="3"/>
  <c r="I252" i="3"/>
  <c r="F250" i="3"/>
  <c r="L249" i="3"/>
  <c r="I248" i="3"/>
  <c r="F246" i="3"/>
  <c r="L245" i="3"/>
  <c r="I244" i="3"/>
  <c r="F242" i="3"/>
  <c r="L241" i="3"/>
  <c r="I240" i="3"/>
  <c r="F238" i="3"/>
  <c r="L237" i="3"/>
  <c r="I236" i="3"/>
  <c r="L185" i="3"/>
  <c r="F185" i="3"/>
  <c r="C183" i="3"/>
  <c r="F180" i="3"/>
  <c r="L179" i="3"/>
  <c r="C178" i="3"/>
  <c r="L169" i="3"/>
  <c r="F169" i="3"/>
  <c r="C167" i="3"/>
  <c r="F164" i="3"/>
  <c r="L163" i="3"/>
  <c r="C162" i="3"/>
  <c r="L153" i="3"/>
  <c r="F153" i="3"/>
  <c r="C151" i="3"/>
  <c r="F141" i="3"/>
  <c r="L140" i="3"/>
  <c r="F137" i="3"/>
  <c r="L136" i="3"/>
  <c r="F133" i="3"/>
  <c r="L132" i="3"/>
  <c r="F129" i="3"/>
  <c r="L128" i="3"/>
  <c r="F108" i="3"/>
  <c r="L107" i="3"/>
  <c r="C101" i="3"/>
  <c r="I95" i="3"/>
  <c r="I352" i="3"/>
  <c r="I344" i="3"/>
  <c r="I336" i="3"/>
  <c r="C272" i="3"/>
  <c r="L264" i="3"/>
  <c r="L260" i="3"/>
  <c r="L256" i="3"/>
  <c r="L252" i="3"/>
  <c r="L248" i="3"/>
  <c r="L244" i="3"/>
  <c r="L240" i="3"/>
  <c r="L236" i="3"/>
  <c r="I142" i="3"/>
  <c r="L25" i="3"/>
  <c r="L9" i="3"/>
  <c r="F156" i="3"/>
  <c r="L155" i="3"/>
  <c r="C154" i="3"/>
  <c r="F152" i="3"/>
  <c r="L151" i="3"/>
  <c r="C150" i="3"/>
  <c r="F148" i="3"/>
  <c r="L147" i="3"/>
  <c r="C146" i="3"/>
  <c r="F144" i="3"/>
  <c r="L143" i="3"/>
  <c r="I121" i="3"/>
  <c r="C119" i="3"/>
  <c r="L117" i="3"/>
  <c r="I113" i="3"/>
  <c r="C111" i="3"/>
  <c r="L109" i="3"/>
  <c r="I105" i="3"/>
  <c r="C103" i="3"/>
  <c r="L101" i="3"/>
  <c r="I97" i="3"/>
  <c r="C95" i="3"/>
  <c r="L93" i="3"/>
  <c r="I89" i="3"/>
  <c r="I85" i="3"/>
  <c r="F81" i="3"/>
  <c r="F71" i="3"/>
  <c r="L70" i="3"/>
  <c r="F70" i="3"/>
  <c r="I68" i="3"/>
  <c r="C57" i="3"/>
  <c r="I56" i="3"/>
  <c r="F53" i="3"/>
  <c r="F43" i="3"/>
  <c r="L42" i="3"/>
  <c r="F42" i="3"/>
  <c r="I39" i="3"/>
  <c r="F36" i="3"/>
  <c r="C21" i="3"/>
  <c r="F19" i="3"/>
  <c r="I18" i="3"/>
  <c r="C11" i="3"/>
  <c r="I4" i="3"/>
  <c r="I188" i="3"/>
  <c r="I187" i="3"/>
  <c r="L186" i="3"/>
  <c r="F186" i="3"/>
  <c r="C185" i="3"/>
  <c r="I184" i="3"/>
  <c r="I183" i="3"/>
  <c r="L182" i="3"/>
  <c r="F182" i="3"/>
  <c r="C181" i="3"/>
  <c r="I180" i="3"/>
  <c r="I179" i="3"/>
  <c r="L178" i="3"/>
  <c r="F178" i="3"/>
  <c r="C177" i="3"/>
  <c r="I176" i="3"/>
  <c r="I175" i="3"/>
  <c r="L174" i="3"/>
  <c r="F174" i="3"/>
  <c r="C173" i="3"/>
  <c r="I172" i="3"/>
  <c r="I171" i="3"/>
  <c r="L170" i="3"/>
  <c r="F170" i="3"/>
  <c r="C169" i="3"/>
  <c r="I168" i="3"/>
  <c r="I167" i="3"/>
  <c r="L166" i="3"/>
  <c r="F166" i="3"/>
  <c r="C165" i="3"/>
  <c r="I164" i="3"/>
  <c r="I163" i="3"/>
  <c r="L162" i="3"/>
  <c r="F162" i="3"/>
  <c r="C161" i="3"/>
  <c r="I160" i="3"/>
  <c r="I159" i="3"/>
  <c r="L158" i="3"/>
  <c r="F158" i="3"/>
  <c r="C157" i="3"/>
  <c r="I156" i="3"/>
  <c r="I155" i="3"/>
  <c r="L154" i="3"/>
  <c r="F154" i="3"/>
  <c r="C153" i="3"/>
  <c r="I152" i="3"/>
  <c r="I151" i="3"/>
  <c r="L150" i="3"/>
  <c r="F150" i="3"/>
  <c r="C149" i="3"/>
  <c r="I148" i="3"/>
  <c r="I147" i="3"/>
  <c r="L146" i="3"/>
  <c r="F146" i="3"/>
  <c r="C145" i="3"/>
  <c r="I144" i="3"/>
  <c r="I143" i="3"/>
  <c r="L142" i="3"/>
  <c r="F142" i="3"/>
  <c r="C141" i="3"/>
  <c r="L139" i="3"/>
  <c r="C139" i="3"/>
  <c r="L137" i="3"/>
  <c r="C137" i="3"/>
  <c r="L135" i="3"/>
  <c r="C135" i="3"/>
  <c r="L133" i="3"/>
  <c r="C133" i="3"/>
  <c r="L131" i="3"/>
  <c r="C131" i="3"/>
  <c r="L129" i="3"/>
  <c r="C129" i="3"/>
  <c r="L127" i="3"/>
  <c r="I123" i="3"/>
  <c r="C121" i="3"/>
  <c r="L119" i="3"/>
  <c r="I115" i="3"/>
  <c r="C113" i="3"/>
  <c r="L111" i="3"/>
  <c r="I107" i="3"/>
  <c r="C105" i="3"/>
  <c r="L103" i="3"/>
  <c r="I99" i="3"/>
  <c r="C97" i="3"/>
  <c r="L95" i="3"/>
  <c r="I91" i="3"/>
  <c r="C89" i="3"/>
  <c r="L87" i="3"/>
  <c r="F87" i="3"/>
  <c r="C80" i="3"/>
  <c r="F79" i="3"/>
  <c r="C74" i="3"/>
  <c r="F69" i="3"/>
  <c r="C67" i="3"/>
  <c r="C66" i="3"/>
  <c r="L64" i="3"/>
  <c r="C63" i="3"/>
  <c r="C62" i="3"/>
  <c r="F59" i="3"/>
  <c r="L58" i="3"/>
  <c r="F58" i="3"/>
  <c r="I55" i="3"/>
  <c r="F52" i="3"/>
  <c r="F41" i="3"/>
  <c r="C37" i="3"/>
  <c r="L31" i="3"/>
  <c r="I29" i="3"/>
  <c r="F28" i="3"/>
  <c r="C25" i="3"/>
  <c r="I24" i="3"/>
  <c r="F22" i="3"/>
  <c r="L21" i="3"/>
  <c r="I20" i="3"/>
  <c r="F15" i="3"/>
  <c r="C8" i="3"/>
  <c r="F5" i="3"/>
  <c r="C127" i="3"/>
  <c r="C87" i="3"/>
  <c r="F86" i="3"/>
  <c r="L85" i="3"/>
  <c r="F85" i="3"/>
  <c r="F80" i="3"/>
  <c r="I76" i="3"/>
  <c r="C76" i="3"/>
  <c r="L66" i="3"/>
  <c r="F66" i="3"/>
  <c r="I64" i="3"/>
  <c r="C64" i="3"/>
  <c r="L62" i="3"/>
  <c r="F62" i="3"/>
  <c r="L50" i="3"/>
  <c r="F50" i="3"/>
  <c r="I48" i="3"/>
  <c r="C48" i="3"/>
  <c r="L46" i="3"/>
  <c r="F46" i="3"/>
  <c r="L34" i="3"/>
  <c r="F34" i="3"/>
  <c r="I32" i="3"/>
  <c r="C32" i="3"/>
  <c r="L30" i="3"/>
  <c r="F30" i="3"/>
  <c r="F27" i="3"/>
  <c r="I26" i="3"/>
  <c r="F24" i="3"/>
  <c r="L23" i="3"/>
  <c r="I22" i="3"/>
  <c r="F18" i="3"/>
  <c r="L17" i="3"/>
  <c r="I16" i="3"/>
  <c r="F14" i="3"/>
  <c r="L13" i="3"/>
  <c r="F11" i="3"/>
  <c r="I10" i="3"/>
  <c r="F8" i="3"/>
  <c r="L7" i="3"/>
  <c r="I6" i="3"/>
  <c r="L16" i="3"/>
  <c r="L6" i="3"/>
  <c r="L3" i="3"/>
  <c r="L125" i="3"/>
  <c r="C125" i="3"/>
  <c r="F1644" i="3"/>
  <c r="I1634" i="3"/>
  <c r="F1628" i="3"/>
  <c r="I1618" i="3"/>
  <c r="F1612" i="3"/>
  <c r="I1602" i="3"/>
  <c r="F1596" i="3"/>
  <c r="I1586" i="3"/>
  <c r="F1580" i="3"/>
  <c r="I1570" i="3"/>
  <c r="F1564" i="3"/>
  <c r="I1554" i="3"/>
  <c r="F1548" i="3"/>
  <c r="I1538" i="3"/>
  <c r="F1532" i="3"/>
  <c r="I1522" i="3"/>
  <c r="F1516" i="3"/>
  <c r="I1506" i="3"/>
  <c r="F1500" i="3"/>
  <c r="I1490" i="3"/>
  <c r="F1484" i="3"/>
  <c r="I1474" i="3"/>
  <c r="F1468" i="3"/>
  <c r="I1458" i="3"/>
  <c r="F1452" i="3"/>
  <c r="I1442" i="3"/>
  <c r="F1436" i="3"/>
  <c r="I1426" i="3"/>
  <c r="F1420" i="3"/>
  <c r="I1410" i="3"/>
  <c r="F1404" i="3"/>
  <c r="I1394" i="3"/>
  <c r="F1998" i="3"/>
  <c r="F1996" i="3"/>
  <c r="F1992" i="3"/>
  <c r="F1988" i="3"/>
  <c r="F1898" i="3"/>
  <c r="F1896" i="3"/>
  <c r="F1894" i="3"/>
  <c r="F1892" i="3"/>
  <c r="F1890" i="3"/>
  <c r="F1888" i="3"/>
  <c r="F1886" i="3"/>
  <c r="F1884" i="3"/>
  <c r="F1882" i="3"/>
  <c r="F1880" i="3"/>
  <c r="F1878" i="3"/>
  <c r="F1876" i="3"/>
  <c r="F1874" i="3"/>
  <c r="F1872" i="3"/>
  <c r="F1870" i="3"/>
  <c r="F1868" i="3"/>
  <c r="F1866" i="3"/>
  <c r="F1864" i="3"/>
  <c r="F1862" i="3"/>
  <c r="F1860" i="3"/>
  <c r="F1858" i="3"/>
  <c r="F1856" i="3"/>
  <c r="F1854" i="3"/>
  <c r="F1852" i="3"/>
  <c r="F1850" i="3"/>
  <c r="F1848" i="3"/>
  <c r="F1846" i="3"/>
  <c r="F1844" i="3"/>
  <c r="F1842" i="3"/>
  <c r="F1840" i="3"/>
  <c r="F1838" i="3"/>
  <c r="F1836" i="3"/>
  <c r="F1834" i="3"/>
  <c r="F1832" i="3"/>
  <c r="F1830" i="3"/>
  <c r="F1828" i="3"/>
  <c r="F1826" i="3"/>
  <c r="F1824" i="3"/>
  <c r="F1822" i="3"/>
  <c r="F1820" i="3"/>
  <c r="F1818" i="3"/>
  <c r="F1816" i="3"/>
  <c r="F1814" i="3"/>
  <c r="F1812" i="3"/>
  <c r="F1810" i="3"/>
  <c r="F1808" i="3"/>
  <c r="F1806" i="3"/>
  <c r="F1804" i="3"/>
  <c r="F1802" i="3"/>
  <c r="F1800" i="3"/>
  <c r="F1798" i="3"/>
  <c r="F1796" i="3"/>
  <c r="F1794" i="3"/>
  <c r="F1792" i="3"/>
  <c r="F1790" i="3"/>
  <c r="F1788" i="3"/>
  <c r="F1786" i="3"/>
  <c r="F1784" i="3"/>
  <c r="F1782" i="3"/>
  <c r="F1780" i="3"/>
  <c r="F1778" i="3"/>
  <c r="F1776" i="3"/>
  <c r="F1774" i="3"/>
  <c r="F1772" i="3"/>
  <c r="F1770" i="3"/>
  <c r="F1768" i="3"/>
  <c r="F1766" i="3"/>
  <c r="F1764" i="3"/>
  <c r="F1762" i="3"/>
  <c r="F1760" i="3"/>
  <c r="F1758" i="3"/>
  <c r="F1756" i="3"/>
  <c r="F1754" i="3"/>
  <c r="F1752" i="3"/>
  <c r="F1750" i="3"/>
  <c r="F1748" i="3"/>
  <c r="F1746" i="3"/>
  <c r="F1744" i="3"/>
  <c r="F1742" i="3"/>
  <c r="F1740" i="3"/>
  <c r="F1738" i="3"/>
  <c r="F1736" i="3"/>
  <c r="F1734" i="3"/>
  <c r="F1732" i="3"/>
  <c r="F1730" i="3"/>
  <c r="F1728" i="3"/>
  <c r="F1726" i="3"/>
  <c r="F1724" i="3"/>
  <c r="F1722" i="3"/>
  <c r="F1720" i="3"/>
  <c r="F1718" i="3"/>
  <c r="F1716" i="3"/>
  <c r="F1714" i="3"/>
  <c r="F1712" i="3"/>
  <c r="F1710" i="3"/>
  <c r="F1708" i="3"/>
  <c r="F1706" i="3"/>
  <c r="F1704" i="3"/>
  <c r="F1702" i="3"/>
  <c r="F1700" i="3"/>
  <c r="F1698" i="3"/>
  <c r="F1696" i="3"/>
  <c r="F1694" i="3"/>
  <c r="F1692" i="3"/>
  <c r="F1690" i="3"/>
  <c r="F1688" i="3"/>
  <c r="F1686" i="3"/>
  <c r="F1684" i="3"/>
  <c r="F1682" i="3"/>
  <c r="F1680" i="3"/>
  <c r="F1678" i="3"/>
  <c r="F1676" i="3"/>
  <c r="F1674" i="3"/>
  <c r="F1672" i="3"/>
  <c r="F1670" i="3"/>
  <c r="F1668" i="3"/>
  <c r="F1666" i="3"/>
  <c r="F1664" i="3"/>
  <c r="F1662" i="3"/>
  <c r="F1660" i="3"/>
  <c r="F1658" i="3"/>
  <c r="F1656" i="3"/>
  <c r="F1654" i="3"/>
  <c r="F1652" i="3"/>
  <c r="F1650" i="3"/>
  <c r="F1648" i="3"/>
  <c r="I1638" i="3"/>
  <c r="F1632" i="3"/>
  <c r="I1622" i="3"/>
  <c r="F1616" i="3"/>
  <c r="I1606" i="3"/>
  <c r="F1600" i="3"/>
  <c r="I1590" i="3"/>
  <c r="F1584" i="3"/>
  <c r="I1574" i="3"/>
  <c r="F1568" i="3"/>
  <c r="I1558" i="3"/>
  <c r="F1552" i="3"/>
  <c r="I1542" i="3"/>
  <c r="F1536" i="3"/>
  <c r="I1526" i="3"/>
  <c r="F1520" i="3"/>
  <c r="I1510" i="3"/>
  <c r="F1504" i="3"/>
  <c r="I1494" i="3"/>
  <c r="F1488" i="3"/>
  <c r="I1478" i="3"/>
  <c r="F1472" i="3"/>
  <c r="I1462" i="3"/>
  <c r="F1456" i="3"/>
  <c r="I1446" i="3"/>
  <c r="F1440" i="3"/>
  <c r="I1430" i="3"/>
  <c r="F1424" i="3"/>
  <c r="I1414" i="3"/>
  <c r="F1408" i="3"/>
  <c r="I1398" i="3"/>
  <c r="F2000" i="3"/>
  <c r="F1994" i="3"/>
  <c r="F1990" i="3"/>
  <c r="F1986" i="3"/>
  <c r="F1918" i="3"/>
  <c r="F1916" i="3"/>
  <c r="F1914" i="3"/>
  <c r="F1912" i="3"/>
  <c r="F1910" i="3"/>
  <c r="F1908" i="3"/>
  <c r="F1906" i="3"/>
  <c r="F1904" i="3"/>
  <c r="F1902" i="3"/>
  <c r="F1900" i="3"/>
  <c r="F1460" i="3"/>
  <c r="I1450" i="3"/>
  <c r="F1444" i="3"/>
  <c r="I1434" i="3"/>
  <c r="F1428" i="3"/>
  <c r="I1418" i="3"/>
  <c r="F1412" i="3"/>
  <c r="I1402" i="3"/>
  <c r="F1396" i="3"/>
  <c r="I1386" i="3"/>
  <c r="I1382" i="3"/>
  <c r="I1380" i="3"/>
  <c r="I1376" i="3"/>
  <c r="I1296" i="3"/>
  <c r="I1294" i="3"/>
  <c r="I1292" i="3"/>
  <c r="I1290" i="3"/>
  <c r="I1288" i="3"/>
  <c r="I1286" i="3"/>
  <c r="I1284" i="3"/>
  <c r="I1282" i="3"/>
  <c r="I1280" i="3"/>
  <c r="I1278" i="3"/>
  <c r="I1276" i="3"/>
  <c r="I1274" i="3"/>
  <c r="I1272" i="3"/>
  <c r="I1270" i="3"/>
  <c r="I1268" i="3"/>
  <c r="I1266" i="3"/>
  <c r="I1264" i="3"/>
  <c r="I1262" i="3"/>
  <c r="I1260" i="3"/>
  <c r="I1258" i="3"/>
  <c r="I1256" i="3"/>
  <c r="I1254" i="3"/>
  <c r="I1252" i="3"/>
  <c r="I1250" i="3"/>
  <c r="I1248" i="3"/>
  <c r="I1246" i="3"/>
  <c r="I1244" i="3"/>
  <c r="I1242" i="3"/>
  <c r="I1240" i="3"/>
  <c r="I1238" i="3"/>
  <c r="I1236" i="3"/>
  <c r="I1234" i="3"/>
  <c r="I1232" i="3"/>
  <c r="I1230" i="3"/>
  <c r="I1228" i="3"/>
  <c r="I1226" i="3"/>
  <c r="I1224" i="3"/>
  <c r="I1222" i="3"/>
  <c r="I1220" i="3"/>
  <c r="I1218" i="3"/>
  <c r="I1216" i="3"/>
  <c r="I1214" i="3"/>
  <c r="I1212" i="3"/>
  <c r="I1210" i="3"/>
  <c r="I1208" i="3"/>
  <c r="I1206" i="3"/>
  <c r="I1204" i="3"/>
  <c r="I1202" i="3"/>
  <c r="I1200" i="3"/>
  <c r="I1198" i="3"/>
  <c r="I1196" i="3"/>
  <c r="I1194" i="3"/>
  <c r="I1192" i="3"/>
  <c r="I1190" i="3"/>
  <c r="I1188" i="3"/>
  <c r="I1186" i="3"/>
  <c r="I1184" i="3"/>
  <c r="I1182" i="3"/>
  <c r="I1180" i="3"/>
  <c r="I1178" i="3"/>
  <c r="I1176" i="3"/>
  <c r="I1174" i="3"/>
  <c r="I1172" i="3"/>
  <c r="I1170" i="3"/>
  <c r="I1168" i="3"/>
  <c r="I1166" i="3"/>
  <c r="I1164" i="3"/>
  <c r="I1162" i="3"/>
  <c r="I1160" i="3"/>
  <c r="I1158" i="3"/>
  <c r="I1156" i="3"/>
  <c r="I1154" i="3"/>
  <c r="I1152" i="3"/>
  <c r="I1150" i="3"/>
  <c r="I1141" i="3"/>
  <c r="F1135" i="3"/>
  <c r="I1127" i="3"/>
  <c r="I1086" i="3"/>
  <c r="F1085" i="3"/>
  <c r="F1076" i="3"/>
  <c r="F1392" i="3"/>
  <c r="I1388" i="3"/>
  <c r="I1384" i="3"/>
  <c r="I1378" i="3"/>
  <c r="I1374" i="3"/>
  <c r="I1372" i="3"/>
  <c r="I1368" i="3"/>
  <c r="I1364" i="3"/>
  <c r="I1360" i="3"/>
  <c r="I1356" i="3"/>
  <c r="I1350" i="3"/>
  <c r="I1348" i="3"/>
  <c r="I1344" i="3"/>
  <c r="I1340" i="3"/>
  <c r="I1336" i="3"/>
  <c r="I1332" i="3"/>
  <c r="I1328" i="3"/>
  <c r="I1322" i="3"/>
  <c r="I1318" i="3"/>
  <c r="I1312" i="3"/>
  <c r="I1308" i="3"/>
  <c r="I1306" i="3"/>
  <c r="I1302" i="3"/>
  <c r="I1300" i="3"/>
  <c r="I1298" i="3"/>
  <c r="F1645" i="3"/>
  <c r="F1641" i="3"/>
  <c r="F1637" i="3"/>
  <c r="F1633" i="3"/>
  <c r="F1629" i="3"/>
  <c r="F1625" i="3"/>
  <c r="F1621" i="3"/>
  <c r="F1617" i="3"/>
  <c r="F1613" i="3"/>
  <c r="F1609" i="3"/>
  <c r="F1605" i="3"/>
  <c r="F1601" i="3"/>
  <c r="F1597" i="3"/>
  <c r="F1593" i="3"/>
  <c r="F1589" i="3"/>
  <c r="F1585" i="3"/>
  <c r="F1581" i="3"/>
  <c r="F1577" i="3"/>
  <c r="F1573" i="3"/>
  <c r="F1569" i="3"/>
  <c r="F1565" i="3"/>
  <c r="F1561" i="3"/>
  <c r="F1557" i="3"/>
  <c r="F1553" i="3"/>
  <c r="F1549" i="3"/>
  <c r="F1545" i="3"/>
  <c r="F1541" i="3"/>
  <c r="F1537" i="3"/>
  <c r="F1533" i="3"/>
  <c r="F1529" i="3"/>
  <c r="F1525" i="3"/>
  <c r="F1521" i="3"/>
  <c r="F1517" i="3"/>
  <c r="F1513" i="3"/>
  <c r="F1509" i="3"/>
  <c r="F1505" i="3"/>
  <c r="F1501" i="3"/>
  <c r="F1497" i="3"/>
  <c r="F1493" i="3"/>
  <c r="F1489" i="3"/>
  <c r="F1485" i="3"/>
  <c r="F1481" i="3"/>
  <c r="F1477" i="3"/>
  <c r="F1473" i="3"/>
  <c r="F1469" i="3"/>
  <c r="F1465" i="3"/>
  <c r="F1461" i="3"/>
  <c r="F1457" i="3"/>
  <c r="F1453" i="3"/>
  <c r="F1449" i="3"/>
  <c r="F1445" i="3"/>
  <c r="F1441" i="3"/>
  <c r="F1437" i="3"/>
  <c r="F1433" i="3"/>
  <c r="F1429" i="3"/>
  <c r="F1425" i="3"/>
  <c r="F1421" i="3"/>
  <c r="F1417" i="3"/>
  <c r="F1413" i="3"/>
  <c r="F1409" i="3"/>
  <c r="F1405" i="3"/>
  <c r="F1401" i="3"/>
  <c r="F1397" i="3"/>
  <c r="F1393" i="3"/>
  <c r="I1145" i="3"/>
  <c r="F1139" i="3"/>
  <c r="F1124" i="3"/>
  <c r="I1111" i="3"/>
  <c r="I1370" i="3"/>
  <c r="I1366" i="3"/>
  <c r="I1362" i="3"/>
  <c r="I1358" i="3"/>
  <c r="I1354" i="3"/>
  <c r="I1352" i="3"/>
  <c r="I1346" i="3"/>
  <c r="I1342" i="3"/>
  <c r="I1338" i="3"/>
  <c r="I1334" i="3"/>
  <c r="I1330" i="3"/>
  <c r="I1326" i="3"/>
  <c r="I1324" i="3"/>
  <c r="I1320" i="3"/>
  <c r="I1316" i="3"/>
  <c r="I1314" i="3"/>
  <c r="I1310" i="3"/>
  <c r="I1304" i="3"/>
  <c r="F1646" i="3"/>
  <c r="F1642" i="3"/>
  <c r="F1638" i="3"/>
  <c r="F1634" i="3"/>
  <c r="F1630" i="3"/>
  <c r="F1626" i="3"/>
  <c r="F1622" i="3"/>
  <c r="F1618" i="3"/>
  <c r="F1614" i="3"/>
  <c r="F1610" i="3"/>
  <c r="F1606" i="3"/>
  <c r="F1602" i="3"/>
  <c r="F1598" i="3"/>
  <c r="F1594" i="3"/>
  <c r="F1590" i="3"/>
  <c r="F1586" i="3"/>
  <c r="F1582" i="3"/>
  <c r="F1578" i="3"/>
  <c r="F1574" i="3"/>
  <c r="F1570" i="3"/>
  <c r="F1566" i="3"/>
  <c r="F1562" i="3"/>
  <c r="F1558" i="3"/>
  <c r="F1554" i="3"/>
  <c r="F1550" i="3"/>
  <c r="F1546" i="3"/>
  <c r="F1542" i="3"/>
  <c r="F1538" i="3"/>
  <c r="F1534" i="3"/>
  <c r="F1530" i="3"/>
  <c r="F1526" i="3"/>
  <c r="F1522" i="3"/>
  <c r="F1518" i="3"/>
  <c r="F1514" i="3"/>
  <c r="F1510" i="3"/>
  <c r="F1506" i="3"/>
  <c r="F1502" i="3"/>
  <c r="F1498" i="3"/>
  <c r="F1494" i="3"/>
  <c r="F1490" i="3"/>
  <c r="F1486" i="3"/>
  <c r="F1482" i="3"/>
  <c r="F1478" i="3"/>
  <c r="F1474" i="3"/>
  <c r="F1470" i="3"/>
  <c r="F1466" i="3"/>
  <c r="F1462" i="3"/>
  <c r="F1458" i="3"/>
  <c r="F1454" i="3"/>
  <c r="F1450" i="3"/>
  <c r="F1446" i="3"/>
  <c r="F1442" i="3"/>
  <c r="F1438" i="3"/>
  <c r="F1434" i="3"/>
  <c r="F1430" i="3"/>
  <c r="F1426" i="3"/>
  <c r="F1422" i="3"/>
  <c r="F1418" i="3"/>
  <c r="F1414" i="3"/>
  <c r="F1410" i="3"/>
  <c r="F1406" i="3"/>
  <c r="F1402" i="3"/>
  <c r="F1398" i="3"/>
  <c r="F1394" i="3"/>
  <c r="I1389" i="3"/>
  <c r="I1387" i="3"/>
  <c r="I1385" i="3"/>
  <c r="I1383" i="3"/>
  <c r="I1381" i="3"/>
  <c r="I1379" i="3"/>
  <c r="I1377" i="3"/>
  <c r="I1375" i="3"/>
  <c r="I1373" i="3"/>
  <c r="I1371" i="3"/>
  <c r="I1369" i="3"/>
  <c r="I1367" i="3"/>
  <c r="I1365" i="3"/>
  <c r="I1363" i="3"/>
  <c r="I1361" i="3"/>
  <c r="I1359" i="3"/>
  <c r="I1357" i="3"/>
  <c r="I1355" i="3"/>
  <c r="I1353" i="3"/>
  <c r="I1351" i="3"/>
  <c r="I1349" i="3"/>
  <c r="I1347" i="3"/>
  <c r="I1345" i="3"/>
  <c r="I1343" i="3"/>
  <c r="I1341" i="3"/>
  <c r="I1339" i="3"/>
  <c r="I1337" i="3"/>
  <c r="I1335" i="3"/>
  <c r="I1333" i="3"/>
  <c r="I1331" i="3"/>
  <c r="I1329" i="3"/>
  <c r="I1327" i="3"/>
  <c r="I1325" i="3"/>
  <c r="I1323" i="3"/>
  <c r="I1321" i="3"/>
  <c r="I1319" i="3"/>
  <c r="I1317" i="3"/>
  <c r="I1315" i="3"/>
  <c r="I1313" i="3"/>
  <c r="I1311" i="3"/>
  <c r="I1309" i="3"/>
  <c r="I1307" i="3"/>
  <c r="I1305" i="3"/>
  <c r="I1303" i="3"/>
  <c r="I1301" i="3"/>
  <c r="I1299" i="3"/>
  <c r="I1297" i="3"/>
  <c r="I1295" i="3"/>
  <c r="I1293" i="3"/>
  <c r="I1291" i="3"/>
  <c r="I1289" i="3"/>
  <c r="I1287" i="3"/>
  <c r="I1285" i="3"/>
  <c r="I1283" i="3"/>
  <c r="I1281" i="3"/>
  <c r="I1279" i="3"/>
  <c r="I1277" i="3"/>
  <c r="I1275" i="3"/>
  <c r="I1273" i="3"/>
  <c r="I1271" i="3"/>
  <c r="I1269" i="3"/>
  <c r="I1267" i="3"/>
  <c r="I1265" i="3"/>
  <c r="I1263" i="3"/>
  <c r="I1261" i="3"/>
  <c r="I1259" i="3"/>
  <c r="I1257" i="3"/>
  <c r="I1255" i="3"/>
  <c r="I1253" i="3"/>
  <c r="I1251" i="3"/>
  <c r="I1249" i="3"/>
  <c r="I1247" i="3"/>
  <c r="I1245" i="3"/>
  <c r="I1243" i="3"/>
  <c r="I1241" i="3"/>
  <c r="I1239" i="3"/>
  <c r="I1237" i="3"/>
  <c r="I1235" i="3"/>
  <c r="I1233" i="3"/>
  <c r="I1231" i="3"/>
  <c r="I1229" i="3"/>
  <c r="I1227" i="3"/>
  <c r="I1225" i="3"/>
  <c r="I1223" i="3"/>
  <c r="I1221" i="3"/>
  <c r="I1219" i="3"/>
  <c r="I1217" i="3"/>
  <c r="I1215" i="3"/>
  <c r="I1213" i="3"/>
  <c r="I1211" i="3"/>
  <c r="I1209" i="3"/>
  <c r="I1207" i="3"/>
  <c r="I1205" i="3"/>
  <c r="I1203" i="3"/>
  <c r="I1201" i="3"/>
  <c r="I1199" i="3"/>
  <c r="I1197" i="3"/>
  <c r="I1195" i="3"/>
  <c r="I1193" i="3"/>
  <c r="I1191" i="3"/>
  <c r="I1189" i="3"/>
  <c r="I1187" i="3"/>
  <c r="I1185" i="3"/>
  <c r="I1183" i="3"/>
  <c r="I1181" i="3"/>
  <c r="I1179" i="3"/>
  <c r="I1177" i="3"/>
  <c r="I1175" i="3"/>
  <c r="I1173" i="3"/>
  <c r="I1171" i="3"/>
  <c r="I1169" i="3"/>
  <c r="I1167" i="3"/>
  <c r="I1165" i="3"/>
  <c r="I1163" i="3"/>
  <c r="I1161" i="3"/>
  <c r="I1159" i="3"/>
  <c r="I1157" i="3"/>
  <c r="I1155" i="3"/>
  <c r="I1153" i="3"/>
  <c r="I1151" i="3"/>
  <c r="I1149" i="3"/>
  <c r="F1143" i="3"/>
  <c r="I1133" i="3"/>
  <c r="I1118" i="3"/>
  <c r="F1117" i="3"/>
  <c r="F1108" i="3"/>
  <c r="I1095" i="3"/>
  <c r="F788" i="3"/>
  <c r="F780" i="3"/>
  <c r="F772" i="3"/>
  <c r="F764" i="3"/>
  <c r="F756" i="3"/>
  <c r="F748" i="3"/>
  <c r="F740" i="3"/>
  <c r="F732" i="3"/>
  <c r="F724" i="3"/>
  <c r="F716" i="3"/>
  <c r="F708" i="3"/>
  <c r="F700" i="3"/>
  <c r="F692" i="3"/>
  <c r="F684" i="3"/>
  <c r="F676" i="3"/>
  <c r="F668" i="3"/>
  <c r="F660" i="3"/>
  <c r="F652" i="3"/>
  <c r="F644" i="3"/>
  <c r="F636" i="3"/>
  <c r="F628" i="3"/>
  <c r="F620" i="3"/>
  <c r="F612" i="3"/>
  <c r="I586" i="3"/>
  <c r="I570" i="3"/>
  <c r="I554" i="3"/>
  <c r="I538" i="3"/>
  <c r="I522" i="3"/>
  <c r="I481" i="3"/>
  <c r="F1148" i="3"/>
  <c r="F1144" i="3"/>
  <c r="F1140" i="3"/>
  <c r="F1136" i="3"/>
  <c r="F1132" i="3"/>
  <c r="F1129" i="3"/>
  <c r="F1120" i="3"/>
  <c r="I1114" i="3"/>
  <c r="F1113" i="3"/>
  <c r="F1104" i="3"/>
  <c r="I1098" i="3"/>
  <c r="F1097" i="3"/>
  <c r="F1088" i="3"/>
  <c r="I1082" i="3"/>
  <c r="F1081" i="3"/>
  <c r="F1072" i="3"/>
  <c r="I1071" i="3"/>
  <c r="F1069" i="3"/>
  <c r="I1063" i="3"/>
  <c r="F1061" i="3"/>
  <c r="I1055" i="3"/>
  <c r="F1053" i="3"/>
  <c r="I1047" i="3"/>
  <c r="F1045" i="3"/>
  <c r="I1039" i="3"/>
  <c r="F1037" i="3"/>
  <c r="I1031" i="3"/>
  <c r="F1029" i="3"/>
  <c r="I1023" i="3"/>
  <c r="F1021" i="3"/>
  <c r="I1015" i="3"/>
  <c r="F1013" i="3"/>
  <c r="I1007" i="3"/>
  <c r="F1005" i="3"/>
  <c r="I999" i="3"/>
  <c r="F997" i="3"/>
  <c r="I991" i="3"/>
  <c r="F989" i="3"/>
  <c r="I983" i="3"/>
  <c r="F981" i="3"/>
  <c r="I975" i="3"/>
  <c r="F973" i="3"/>
  <c r="I967" i="3"/>
  <c r="F965" i="3"/>
  <c r="I959" i="3"/>
  <c r="F957" i="3"/>
  <c r="I951" i="3"/>
  <c r="F949" i="3"/>
  <c r="I943" i="3"/>
  <c r="F941" i="3"/>
  <c r="I935" i="3"/>
  <c r="F933" i="3"/>
  <c r="I927" i="3"/>
  <c r="F925" i="3"/>
  <c r="I919" i="3"/>
  <c r="F917" i="3"/>
  <c r="I911" i="3"/>
  <c r="F909" i="3"/>
  <c r="I903" i="3"/>
  <c r="F901" i="3"/>
  <c r="I895" i="3"/>
  <c r="F893" i="3"/>
  <c r="I887" i="3"/>
  <c r="F885" i="3"/>
  <c r="I879" i="3"/>
  <c r="F877" i="3"/>
  <c r="I871" i="3"/>
  <c r="F869" i="3"/>
  <c r="I863" i="3"/>
  <c r="F861" i="3"/>
  <c r="I855" i="3"/>
  <c r="F853" i="3"/>
  <c r="I847" i="3"/>
  <c r="F845" i="3"/>
  <c r="I839" i="3"/>
  <c r="F837" i="3"/>
  <c r="I831" i="3"/>
  <c r="F829" i="3"/>
  <c r="I823" i="3"/>
  <c r="F821" i="3"/>
  <c r="I815" i="3"/>
  <c r="F813" i="3"/>
  <c r="I807" i="3"/>
  <c r="F805" i="3"/>
  <c r="I799" i="3"/>
  <c r="F797" i="3"/>
  <c r="F790" i="3"/>
  <c r="F782" i="3"/>
  <c r="F774" i="3"/>
  <c r="F766" i="3"/>
  <c r="F758" i="3"/>
  <c r="F750" i="3"/>
  <c r="F742" i="3"/>
  <c r="F734" i="3"/>
  <c r="F726" i="3"/>
  <c r="F718" i="3"/>
  <c r="F710" i="3"/>
  <c r="F702" i="3"/>
  <c r="F694" i="3"/>
  <c r="F686" i="3"/>
  <c r="F678" i="3"/>
  <c r="F670" i="3"/>
  <c r="F662" i="3"/>
  <c r="F654" i="3"/>
  <c r="F646" i="3"/>
  <c r="F638" i="3"/>
  <c r="F630" i="3"/>
  <c r="F622" i="3"/>
  <c r="F614" i="3"/>
  <c r="F1149" i="3"/>
  <c r="F1145" i="3"/>
  <c r="F1141" i="3"/>
  <c r="F1137" i="3"/>
  <c r="F1133" i="3"/>
  <c r="I1126" i="3"/>
  <c r="F1125" i="3"/>
  <c r="F1116" i="3"/>
  <c r="I1110" i="3"/>
  <c r="F1109" i="3"/>
  <c r="F1100" i="3"/>
  <c r="I1094" i="3"/>
  <c r="F1093" i="3"/>
  <c r="F1084" i="3"/>
  <c r="I1078" i="3"/>
  <c r="F1077" i="3"/>
  <c r="F1126" i="3"/>
  <c r="F1122" i="3"/>
  <c r="F1118" i="3"/>
  <c r="F1114" i="3"/>
  <c r="F1110" i="3"/>
  <c r="F1106" i="3"/>
  <c r="F1102" i="3"/>
  <c r="F1098" i="3"/>
  <c r="F1094" i="3"/>
  <c r="F1090" i="3"/>
  <c r="F1086" i="3"/>
  <c r="F1082" i="3"/>
  <c r="F1078" i="3"/>
  <c r="F1074" i="3"/>
  <c r="F1070" i="3"/>
  <c r="F1066" i="3"/>
  <c r="F1062" i="3"/>
  <c r="F1058" i="3"/>
  <c r="F1054" i="3"/>
  <c r="F1050" i="3"/>
  <c r="F1046" i="3"/>
  <c r="F1042" i="3"/>
  <c r="F1038" i="3"/>
  <c r="F1034" i="3"/>
  <c r="F1030" i="3"/>
  <c r="F1026" i="3"/>
  <c r="F1022" i="3"/>
  <c r="F1018" i="3"/>
  <c r="F1014" i="3"/>
  <c r="F1010" i="3"/>
  <c r="F1006" i="3"/>
  <c r="F1002" i="3"/>
  <c r="F998" i="3"/>
  <c r="F994" i="3"/>
  <c r="F990" i="3"/>
  <c r="F986" i="3"/>
  <c r="F982" i="3"/>
  <c r="F978" i="3"/>
  <c r="F974" i="3"/>
  <c r="F970" i="3"/>
  <c r="F966" i="3"/>
  <c r="F962" i="3"/>
  <c r="F958" i="3"/>
  <c r="F954" i="3"/>
  <c r="F950" i="3"/>
  <c r="F946" i="3"/>
  <c r="F942" i="3"/>
  <c r="F938" i="3"/>
  <c r="F934" i="3"/>
  <c r="F930" i="3"/>
  <c r="F926" i="3"/>
  <c r="F922" i="3"/>
  <c r="F918" i="3"/>
  <c r="F914" i="3"/>
  <c r="F910" i="3"/>
  <c r="F906" i="3"/>
  <c r="F902" i="3"/>
  <c r="F898" i="3"/>
  <c r="F894" i="3"/>
  <c r="F890" i="3"/>
  <c r="F886" i="3"/>
  <c r="F882" i="3"/>
  <c r="F878" i="3"/>
  <c r="F874" i="3"/>
  <c r="F870" i="3"/>
  <c r="F866" i="3"/>
  <c r="F862" i="3"/>
  <c r="F858" i="3"/>
  <c r="F854" i="3"/>
  <c r="F850" i="3"/>
  <c r="F846" i="3"/>
  <c r="F842" i="3"/>
  <c r="F838" i="3"/>
  <c r="F834" i="3"/>
  <c r="F830" i="3"/>
  <c r="F826" i="3"/>
  <c r="F822" i="3"/>
  <c r="F818" i="3"/>
  <c r="F814" i="3"/>
  <c r="F810" i="3"/>
  <c r="F806" i="3"/>
  <c r="F802" i="3"/>
  <c r="F798" i="3"/>
  <c r="I606" i="3"/>
  <c r="F600" i="3"/>
  <c r="I590" i="3"/>
  <c r="I574" i="3"/>
  <c r="I558" i="3"/>
  <c r="I542" i="3"/>
  <c r="I526" i="3"/>
  <c r="F615" i="3"/>
  <c r="F613" i="3"/>
  <c r="I610" i="3"/>
  <c r="F604" i="3"/>
  <c r="I594" i="3"/>
  <c r="I578" i="3"/>
  <c r="I562" i="3"/>
  <c r="I546" i="3"/>
  <c r="I530" i="3"/>
  <c r="I514" i="3"/>
  <c r="F592" i="3"/>
  <c r="F588" i="3"/>
  <c r="F584" i="3"/>
  <c r="F580" i="3"/>
  <c r="F576" i="3"/>
  <c r="F572" i="3"/>
  <c r="F568" i="3"/>
  <c r="F564" i="3"/>
  <c r="F560" i="3"/>
  <c r="F556" i="3"/>
  <c r="F552" i="3"/>
  <c r="F548" i="3"/>
  <c r="F544" i="3"/>
  <c r="F540" i="3"/>
  <c r="F536" i="3"/>
  <c r="F532" i="3"/>
  <c r="F528" i="3"/>
  <c r="F524" i="3"/>
  <c r="F520" i="3"/>
  <c r="F516" i="3"/>
  <c r="F512" i="3"/>
  <c r="F510" i="3"/>
  <c r="I504" i="3"/>
  <c r="F503" i="3"/>
  <c r="F494" i="3"/>
  <c r="I488" i="3"/>
  <c r="F487" i="3"/>
  <c r="F478" i="3"/>
  <c r="I472" i="3"/>
  <c r="F471" i="3"/>
  <c r="F462" i="3"/>
  <c r="I456" i="3"/>
  <c r="F455" i="3"/>
  <c r="F449" i="3"/>
  <c r="F441" i="3"/>
  <c r="F433" i="3"/>
  <c r="F609" i="3"/>
  <c r="F605" i="3"/>
  <c r="F601" i="3"/>
  <c r="F597" i="3"/>
  <c r="F593" i="3"/>
  <c r="F589" i="3"/>
  <c r="F585" i="3"/>
  <c r="F581" i="3"/>
  <c r="F577" i="3"/>
  <c r="F573" i="3"/>
  <c r="F569" i="3"/>
  <c r="F565" i="3"/>
  <c r="F561" i="3"/>
  <c r="F557" i="3"/>
  <c r="F553" i="3"/>
  <c r="F549" i="3"/>
  <c r="F545" i="3"/>
  <c r="F541" i="3"/>
  <c r="F537" i="3"/>
  <c r="F533" i="3"/>
  <c r="F529" i="3"/>
  <c r="F525" i="3"/>
  <c r="F521" i="3"/>
  <c r="F517" i="3"/>
  <c r="F513" i="3"/>
  <c r="F451" i="3"/>
  <c r="F443" i="3"/>
  <c r="F435" i="3"/>
  <c r="F610" i="3"/>
  <c r="F606" i="3"/>
  <c r="F602" i="3"/>
  <c r="F598" i="3"/>
  <c r="F594" i="3"/>
  <c r="F590" i="3"/>
  <c r="F586" i="3"/>
  <c r="F582" i="3"/>
  <c r="F578" i="3"/>
  <c r="F574" i="3"/>
  <c r="F570" i="3"/>
  <c r="F566" i="3"/>
  <c r="F562" i="3"/>
  <c r="F558" i="3"/>
  <c r="F554" i="3"/>
  <c r="F550" i="3"/>
  <c r="F546" i="3"/>
  <c r="F542" i="3"/>
  <c r="F538" i="3"/>
  <c r="F534" i="3"/>
  <c r="F530" i="3"/>
  <c r="F526" i="3"/>
  <c r="F522" i="3"/>
  <c r="F518" i="3"/>
  <c r="F514" i="3"/>
  <c r="F511" i="3"/>
  <c r="F502" i="3"/>
  <c r="I496" i="3"/>
  <c r="F495" i="3"/>
  <c r="F486" i="3"/>
  <c r="I480" i="3"/>
  <c r="F479" i="3"/>
  <c r="F470" i="3"/>
  <c r="I464" i="3"/>
  <c r="F463" i="3"/>
  <c r="F454" i="3"/>
  <c r="F445" i="3"/>
  <c r="F437" i="3"/>
  <c r="F429" i="3"/>
  <c r="I327" i="3"/>
  <c r="L317" i="3"/>
  <c r="I311" i="3"/>
  <c r="L301" i="3"/>
  <c r="I295" i="3"/>
  <c r="L285" i="3"/>
  <c r="I279" i="3"/>
  <c r="L272" i="3"/>
  <c r="F508" i="3"/>
  <c r="F504" i="3"/>
  <c r="F500" i="3"/>
  <c r="F496" i="3"/>
  <c r="F492" i="3"/>
  <c r="F488" i="3"/>
  <c r="F484" i="3"/>
  <c r="F480" i="3"/>
  <c r="F476" i="3"/>
  <c r="F472" i="3"/>
  <c r="F468" i="3"/>
  <c r="F464" i="3"/>
  <c r="F460" i="3"/>
  <c r="F456" i="3"/>
  <c r="F452" i="3"/>
  <c r="F450" i="3"/>
  <c r="F448" i="3"/>
  <c r="F446" i="3"/>
  <c r="F444" i="3"/>
  <c r="F442" i="3"/>
  <c r="F440" i="3"/>
  <c r="F438" i="3"/>
  <c r="F436" i="3"/>
  <c r="F434" i="3"/>
  <c r="F432" i="3"/>
  <c r="F430" i="3"/>
  <c r="F428" i="3"/>
  <c r="F426" i="3"/>
  <c r="F424" i="3"/>
  <c r="F422" i="3"/>
  <c r="F420" i="3"/>
  <c r="F418" i="3"/>
  <c r="F416" i="3"/>
  <c r="F414" i="3"/>
  <c r="F412" i="3"/>
  <c r="F410" i="3"/>
  <c r="F408" i="3"/>
  <c r="F406" i="3"/>
  <c r="F404" i="3"/>
  <c r="F402" i="3"/>
  <c r="F400" i="3"/>
  <c r="F398" i="3"/>
  <c r="F396" i="3"/>
  <c r="F394" i="3"/>
  <c r="F392" i="3"/>
  <c r="F390" i="3"/>
  <c r="F388" i="3"/>
  <c r="F386" i="3"/>
  <c r="F384" i="3"/>
  <c r="F382" i="3"/>
  <c r="F380" i="3"/>
  <c r="F378" i="3"/>
  <c r="F376" i="3"/>
  <c r="F374" i="3"/>
  <c r="F372" i="3"/>
  <c r="F370" i="3"/>
  <c r="F368" i="3"/>
  <c r="F366" i="3"/>
  <c r="F364" i="3"/>
  <c r="F362" i="3"/>
  <c r="F360" i="3"/>
  <c r="F358" i="3"/>
  <c r="F356" i="3"/>
  <c r="F354" i="3"/>
  <c r="F352" i="3"/>
  <c r="F350" i="3"/>
  <c r="F348" i="3"/>
  <c r="F346" i="3"/>
  <c r="F344" i="3"/>
  <c r="F342" i="3"/>
  <c r="F340" i="3"/>
  <c r="F338" i="3"/>
  <c r="F336" i="3"/>
  <c r="F334" i="3"/>
  <c r="I331" i="3"/>
  <c r="L321" i="3"/>
  <c r="I315" i="3"/>
  <c r="L305" i="3"/>
  <c r="I299" i="3"/>
  <c r="L289" i="3"/>
  <c r="I283" i="3"/>
  <c r="L274" i="3"/>
  <c r="L266" i="3"/>
  <c r="I319" i="3"/>
  <c r="I303" i="3"/>
  <c r="I287" i="3"/>
  <c r="L268" i="3"/>
  <c r="I328" i="3"/>
  <c r="I324" i="3"/>
  <c r="I320" i="3"/>
  <c r="I316" i="3"/>
  <c r="I312" i="3"/>
  <c r="I308" i="3"/>
  <c r="I304" i="3"/>
  <c r="I300" i="3"/>
  <c r="I296" i="3"/>
  <c r="I292" i="3"/>
  <c r="I288" i="3"/>
  <c r="I284" i="3"/>
  <c r="I280" i="3"/>
  <c r="I276" i="3"/>
  <c r="I329" i="3"/>
  <c r="I325" i="3"/>
  <c r="I321" i="3"/>
  <c r="I317" i="3"/>
  <c r="I313" i="3"/>
  <c r="I309" i="3"/>
  <c r="I305" i="3"/>
  <c r="I301" i="3"/>
  <c r="I297" i="3"/>
  <c r="I293" i="3"/>
  <c r="I289" i="3"/>
  <c r="I285" i="3"/>
  <c r="I281" i="3"/>
  <c r="I277" i="3"/>
  <c r="C236" i="3"/>
  <c r="C232" i="3"/>
  <c r="C228" i="3"/>
  <c r="C224" i="3"/>
  <c r="C220" i="3"/>
  <c r="C216" i="3"/>
  <c r="C212" i="3"/>
  <c r="C208" i="3"/>
  <c r="C204" i="3"/>
  <c r="C200" i="3"/>
  <c r="C196" i="3"/>
  <c r="C192" i="3"/>
  <c r="C188" i="3"/>
  <c r="C184" i="3"/>
  <c r="C180" i="3"/>
  <c r="C176" i="3"/>
  <c r="C172" i="3"/>
  <c r="C168" i="3"/>
  <c r="C164" i="3"/>
  <c r="C160" i="3"/>
  <c r="C156" i="3"/>
  <c r="C152" i="3"/>
  <c r="C148" i="3"/>
  <c r="C144" i="3"/>
  <c r="I84" i="3"/>
  <c r="L78" i="3"/>
  <c r="I77" i="3"/>
  <c r="L67" i="3"/>
  <c r="I65" i="3"/>
  <c r="L59" i="3"/>
  <c r="I57" i="3"/>
  <c r="L51" i="3"/>
  <c r="I49" i="3"/>
  <c r="L43" i="3"/>
  <c r="I41" i="3"/>
  <c r="L35" i="3"/>
  <c r="I33" i="3"/>
  <c r="I87" i="3"/>
  <c r="I80" i="3"/>
  <c r="L74" i="3"/>
  <c r="I73" i="3"/>
  <c r="I86" i="3"/>
  <c r="I82" i="3"/>
  <c r="I78" i="3"/>
  <c r="I74" i="3"/>
  <c r="I70" i="3"/>
  <c r="I66" i="3"/>
  <c r="I62" i="3"/>
  <c r="I58" i="3"/>
  <c r="I54" i="3"/>
  <c r="I50" i="3"/>
  <c r="I46" i="3"/>
  <c r="I42" i="3"/>
  <c r="I38" i="3"/>
  <c r="I34" i="3"/>
  <c r="I30" i="3"/>
  <c r="I27" i="3"/>
  <c r="I25" i="3"/>
  <c r="I23" i="3"/>
  <c r="I21" i="3"/>
  <c r="I19" i="3"/>
  <c r="I17" i="3"/>
  <c r="I15" i="3"/>
  <c r="I13" i="3"/>
  <c r="I11" i="3"/>
  <c r="I9" i="3"/>
  <c r="I7" i="3"/>
  <c r="I5" i="3"/>
  <c r="I3" i="3"/>
  <c r="J436" i="9" l="1"/>
  <c r="K436" i="9"/>
  <c r="J437" i="9"/>
  <c r="K437" i="9"/>
  <c r="J438" i="9"/>
  <c r="K438" i="9"/>
  <c r="J439" i="9"/>
  <c r="K439" i="9"/>
  <c r="J440" i="9"/>
  <c r="K440" i="9"/>
  <c r="J441" i="9"/>
  <c r="K441" i="9"/>
  <c r="J442" i="9"/>
  <c r="K442" i="9"/>
  <c r="J443" i="9"/>
  <c r="K443" i="9"/>
  <c r="J444" i="9"/>
  <c r="K444" i="9"/>
  <c r="J445" i="9"/>
  <c r="K445" i="9"/>
  <c r="J446" i="9"/>
  <c r="K446" i="9"/>
  <c r="J447" i="9"/>
  <c r="K447" i="9"/>
  <c r="J448" i="9"/>
  <c r="K448" i="9"/>
  <c r="J449" i="9"/>
  <c r="K449" i="9"/>
  <c r="J450" i="9"/>
  <c r="K450" i="9"/>
  <c r="J451" i="9"/>
  <c r="K451" i="9"/>
  <c r="J452" i="9"/>
  <c r="K452" i="9"/>
  <c r="J453" i="9"/>
  <c r="K453" i="9"/>
  <c r="J454" i="9"/>
  <c r="K454" i="9"/>
  <c r="J455" i="9"/>
  <c r="K455" i="9"/>
  <c r="J456" i="9"/>
  <c r="K456" i="9"/>
  <c r="J457" i="9"/>
  <c r="K457" i="9"/>
  <c r="J458" i="9"/>
  <c r="K458" i="9"/>
  <c r="J459" i="9"/>
  <c r="K459" i="9"/>
  <c r="J460" i="9"/>
  <c r="K460" i="9"/>
  <c r="J461" i="9"/>
  <c r="K461" i="9"/>
  <c r="J462" i="9"/>
  <c r="K462" i="9"/>
  <c r="J463" i="9"/>
  <c r="K463" i="9"/>
  <c r="J464" i="9"/>
  <c r="K464" i="9"/>
  <c r="J465" i="9"/>
  <c r="K465" i="9"/>
  <c r="J466" i="9"/>
  <c r="K466" i="9"/>
  <c r="J467" i="9"/>
  <c r="K467" i="9"/>
  <c r="J468" i="9"/>
  <c r="K468" i="9"/>
  <c r="J469" i="9"/>
  <c r="K469" i="9"/>
  <c r="J470" i="9"/>
  <c r="K470" i="9"/>
  <c r="J471" i="9"/>
  <c r="K471" i="9"/>
  <c r="J472" i="9"/>
  <c r="K472" i="9"/>
  <c r="J473" i="9"/>
  <c r="K473" i="9"/>
  <c r="J474" i="9"/>
  <c r="K474" i="9"/>
  <c r="J475" i="9"/>
  <c r="K475" i="9"/>
  <c r="J476" i="9"/>
  <c r="K476" i="9"/>
  <c r="J477" i="9"/>
  <c r="K477" i="9"/>
  <c r="J478" i="9"/>
  <c r="K478" i="9"/>
  <c r="J479" i="9"/>
  <c r="K479" i="9"/>
  <c r="J480" i="9"/>
  <c r="K480" i="9"/>
  <c r="J481" i="9"/>
  <c r="K481" i="9"/>
  <c r="J482" i="9"/>
  <c r="K482" i="9"/>
  <c r="J483" i="9"/>
  <c r="K483" i="9"/>
  <c r="J484" i="9"/>
  <c r="K484" i="9"/>
  <c r="J485" i="9"/>
  <c r="K485" i="9"/>
  <c r="J486" i="9"/>
  <c r="K486" i="9"/>
  <c r="J487" i="9"/>
  <c r="K487" i="9"/>
  <c r="J488" i="9"/>
  <c r="K488" i="9"/>
  <c r="J489" i="9"/>
  <c r="K489" i="9"/>
  <c r="J490" i="9"/>
  <c r="K490" i="9"/>
  <c r="J491" i="9"/>
  <c r="K491" i="9"/>
  <c r="J492" i="9"/>
  <c r="K492" i="9"/>
  <c r="J493" i="9"/>
  <c r="K493" i="9"/>
  <c r="J494" i="9"/>
  <c r="K494" i="9"/>
  <c r="J495" i="9"/>
  <c r="K495" i="9"/>
  <c r="J496" i="9"/>
  <c r="K496" i="9"/>
  <c r="J497" i="9"/>
  <c r="K497" i="9"/>
  <c r="J498" i="9"/>
  <c r="K498" i="9"/>
  <c r="J499" i="9"/>
  <c r="K499" i="9"/>
  <c r="J500" i="9"/>
  <c r="K500" i="9"/>
  <c r="J501" i="9"/>
  <c r="K501" i="9"/>
  <c r="G3" i="15"/>
  <c r="H3" i="15" s="1"/>
  <c r="G4" i="15"/>
  <c r="H4" i="15" s="1"/>
  <c r="G5" i="15"/>
  <c r="H5" i="15" s="1"/>
  <c r="G6" i="15"/>
  <c r="H6" i="15" s="1"/>
  <c r="G7" i="15"/>
  <c r="H7" i="15" s="1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 s="1"/>
  <c r="G15" i="15"/>
  <c r="H15" i="15" s="1"/>
  <c r="G16" i="15"/>
  <c r="G17" i="15"/>
  <c r="H17" i="15" s="1"/>
  <c r="G18" i="15"/>
  <c r="H18" i="15" s="1"/>
  <c r="G19" i="15"/>
  <c r="H19" i="15" s="1"/>
  <c r="G20" i="15"/>
  <c r="H20" i="15" s="1"/>
  <c r="G21" i="15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G35" i="15"/>
  <c r="G36" i="15"/>
  <c r="G37" i="15"/>
  <c r="G38" i="15"/>
  <c r="H38" i="15" s="1"/>
  <c r="G39" i="15"/>
  <c r="H39" i="15" s="1"/>
  <c r="G40" i="15"/>
  <c r="H40" i="15" s="1"/>
  <c r="G41" i="15"/>
  <c r="H41" i="15" s="1"/>
  <c r="G42" i="15"/>
  <c r="H42" i="15" s="1"/>
  <c r="G43" i="15"/>
  <c r="H43" i="15" s="1"/>
  <c r="G44" i="15"/>
  <c r="H44" i="15" s="1"/>
  <c r="G45" i="15"/>
  <c r="H45" i="15" s="1"/>
  <c r="G46" i="15"/>
  <c r="H46" i="15" s="1"/>
  <c r="G47" i="15"/>
  <c r="H47" i="15" s="1"/>
  <c r="G48" i="15"/>
  <c r="H48" i="15" s="1"/>
  <c r="G49" i="15"/>
  <c r="H49" i="15" s="1"/>
  <c r="G50" i="15"/>
  <c r="H50" i="15" s="1"/>
  <c r="G51" i="15"/>
  <c r="G52" i="15"/>
  <c r="H52" i="15" s="1"/>
  <c r="G53" i="15"/>
  <c r="H53" i="15" s="1"/>
  <c r="G54" i="15"/>
  <c r="H54" i="15" s="1"/>
  <c r="G55" i="15"/>
  <c r="H55" i="15" s="1"/>
  <c r="G56" i="15"/>
  <c r="G57" i="15"/>
  <c r="H57" i="15" s="1"/>
  <c r="G58" i="15"/>
  <c r="H58" i="15" s="1"/>
  <c r="G59" i="15"/>
  <c r="H59" i="15" s="1"/>
  <c r="G60" i="15"/>
  <c r="H60" i="15" s="1"/>
  <c r="G61" i="15"/>
  <c r="G62" i="15"/>
  <c r="H62" i="15" s="1"/>
  <c r="G63" i="15"/>
  <c r="G64" i="15"/>
  <c r="H64" i="15" s="1"/>
  <c r="G65" i="15"/>
  <c r="H65" i="15" s="1"/>
  <c r="G66" i="15"/>
  <c r="H66" i="15" s="1"/>
  <c r="G67" i="15"/>
  <c r="H67" i="15" s="1"/>
  <c r="G68" i="15"/>
  <c r="G69" i="15"/>
  <c r="H69" i="15" s="1"/>
  <c r="G70" i="15"/>
  <c r="H70" i="15" s="1"/>
  <c r="G71" i="15"/>
  <c r="H71" i="15" s="1"/>
  <c r="G72" i="15"/>
  <c r="G73" i="15"/>
  <c r="H73" i="15" s="1"/>
  <c r="G74" i="15"/>
  <c r="H74" i="15" s="1"/>
  <c r="G75" i="15"/>
  <c r="H75" i="15" s="1"/>
  <c r="G76" i="15"/>
  <c r="H76" i="15" s="1"/>
  <c r="G77" i="15"/>
  <c r="H77" i="15" s="1"/>
  <c r="G78" i="15"/>
  <c r="G79" i="15"/>
  <c r="H79" i="15" s="1"/>
  <c r="G80" i="15"/>
  <c r="G81" i="15"/>
  <c r="G82" i="15"/>
  <c r="G83" i="15"/>
  <c r="H83" i="15" s="1"/>
  <c r="G84" i="15"/>
  <c r="H84" i="15" s="1"/>
  <c r="G85" i="15"/>
  <c r="H85" i="15" s="1"/>
  <c r="G86" i="15"/>
  <c r="H86" i="15" s="1"/>
  <c r="G87" i="15"/>
  <c r="G88" i="15"/>
  <c r="H88" i="15" s="1"/>
  <c r="G89" i="15"/>
  <c r="H89" i="15" s="1"/>
  <c r="G90" i="15"/>
  <c r="G91" i="15"/>
  <c r="G92" i="15"/>
  <c r="G93" i="15"/>
  <c r="G94" i="15"/>
  <c r="H94" i="15" s="1"/>
  <c r="G95" i="15"/>
  <c r="G96" i="15"/>
  <c r="G97" i="15"/>
  <c r="G98" i="15"/>
  <c r="G99" i="15"/>
  <c r="G100" i="15"/>
  <c r="G101" i="15"/>
  <c r="G102" i="15"/>
  <c r="H102" i="15" s="1"/>
  <c r="G103" i="15"/>
  <c r="H103" i="15" s="1"/>
  <c r="G104" i="15"/>
  <c r="H104" i="15" s="1"/>
  <c r="G105" i="15"/>
  <c r="G106" i="15"/>
  <c r="G107" i="15"/>
  <c r="G108" i="15"/>
  <c r="G109" i="15"/>
  <c r="G110" i="15"/>
  <c r="G111" i="15"/>
  <c r="H111" i="15" s="1"/>
  <c r="G112" i="15"/>
  <c r="G113" i="15"/>
  <c r="H113" i="15" s="1"/>
  <c r="G114" i="15"/>
  <c r="H114" i="15" s="1"/>
  <c r="G115" i="15"/>
  <c r="H115" i="15" s="1"/>
  <c r="G116" i="15"/>
  <c r="H116" i="15" s="1"/>
  <c r="G117" i="15"/>
  <c r="G118" i="15"/>
  <c r="G119" i="15"/>
  <c r="G120" i="15"/>
  <c r="G121" i="15"/>
  <c r="G122" i="15"/>
  <c r="G123" i="15"/>
  <c r="H123" i="15" s="1"/>
  <c r="G124" i="15"/>
  <c r="H124" i="15" s="1"/>
  <c r="G125" i="15"/>
  <c r="G126" i="15"/>
  <c r="H126" i="15" s="1"/>
  <c r="G127" i="15"/>
  <c r="H127" i="15" s="1"/>
  <c r="G128" i="15"/>
  <c r="H128" i="15" s="1"/>
  <c r="G129" i="15"/>
  <c r="H129" i="15" s="1"/>
  <c r="G130" i="15"/>
  <c r="G131" i="15"/>
  <c r="H131" i="15" s="1"/>
  <c r="G132" i="15"/>
  <c r="H132" i="15" s="1"/>
  <c r="G133" i="15"/>
  <c r="H133" i="15" s="1"/>
  <c r="G134" i="15"/>
  <c r="G135" i="15"/>
  <c r="H135" i="15" s="1"/>
  <c r="G136" i="15"/>
  <c r="H136" i="15" s="1"/>
  <c r="G137" i="15"/>
  <c r="H137" i="15" s="1"/>
  <c r="G138" i="15"/>
  <c r="H138" i="15" s="1"/>
  <c r="G139" i="15"/>
  <c r="H139" i="15" s="1"/>
  <c r="G140" i="15"/>
  <c r="H140" i="15" s="1"/>
  <c r="G141" i="15"/>
  <c r="G142" i="15"/>
  <c r="H142" i="15" s="1"/>
  <c r="G143" i="15"/>
  <c r="H143" i="15" s="1"/>
  <c r="G144" i="15"/>
  <c r="H144" i="15" s="1"/>
  <c r="G145" i="15"/>
  <c r="G146" i="15"/>
  <c r="H146" i="15" s="1"/>
  <c r="G147" i="15"/>
  <c r="G148" i="15"/>
  <c r="G149" i="15"/>
  <c r="G150" i="15"/>
  <c r="H150" i="15" s="1"/>
  <c r="G151" i="15"/>
  <c r="G152" i="15"/>
  <c r="H152" i="15" s="1"/>
  <c r="G153" i="15"/>
  <c r="G154" i="15"/>
  <c r="G155" i="15"/>
  <c r="G156" i="15"/>
  <c r="G157" i="15"/>
  <c r="G158" i="15"/>
  <c r="G159" i="15"/>
  <c r="G160" i="15"/>
  <c r="G161" i="15"/>
  <c r="H161" i="15" s="1"/>
  <c r="G162" i="15"/>
  <c r="G163" i="15"/>
  <c r="H163" i="15" s="1"/>
  <c r="G164" i="15"/>
  <c r="G165" i="15"/>
  <c r="G166" i="15"/>
  <c r="G167" i="15"/>
  <c r="G168" i="15"/>
  <c r="G169" i="15"/>
  <c r="G170" i="15"/>
  <c r="G171" i="15"/>
  <c r="H171" i="15" s="1"/>
  <c r="G172" i="15"/>
  <c r="G173" i="15"/>
  <c r="G174" i="15"/>
  <c r="G175" i="15"/>
  <c r="G176" i="15"/>
  <c r="G177" i="15"/>
  <c r="G178" i="15"/>
  <c r="H178" i="15" s="1"/>
  <c r="G179" i="15"/>
  <c r="G180" i="15"/>
  <c r="G181" i="15"/>
  <c r="G182" i="15"/>
  <c r="G183" i="15"/>
  <c r="G184" i="15"/>
  <c r="H184" i="15" s="1"/>
  <c r="G185" i="15"/>
  <c r="G186" i="15"/>
  <c r="G187" i="15"/>
  <c r="G188" i="15"/>
  <c r="G189" i="15"/>
  <c r="G190" i="15"/>
  <c r="H190" i="15" s="1"/>
  <c r="G191" i="15"/>
  <c r="G192" i="15"/>
  <c r="G193" i="15"/>
  <c r="G194" i="15"/>
  <c r="G195" i="15"/>
  <c r="G196" i="15"/>
  <c r="G197" i="15"/>
  <c r="H197" i="15" s="1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H209" i="15" s="1"/>
  <c r="G210" i="15"/>
  <c r="G211" i="15"/>
  <c r="G212" i="15"/>
  <c r="G213" i="15"/>
  <c r="H213" i="15" s="1"/>
  <c r="G214" i="15"/>
  <c r="G215" i="15"/>
  <c r="G216" i="15"/>
  <c r="G217" i="15"/>
  <c r="G218" i="15"/>
  <c r="H218" i="15" s="1"/>
  <c r="G219" i="15"/>
  <c r="G220" i="15"/>
  <c r="G221" i="15"/>
  <c r="G222" i="15"/>
  <c r="G223" i="15"/>
  <c r="G224" i="15"/>
  <c r="H224" i="15" s="1"/>
  <c r="G225" i="15"/>
  <c r="G226" i="15"/>
  <c r="G227" i="15"/>
  <c r="G228" i="15"/>
  <c r="G229" i="15"/>
  <c r="G230" i="15"/>
  <c r="G231" i="15"/>
  <c r="H231" i="15" s="1"/>
  <c r="G232" i="15"/>
  <c r="G233" i="15"/>
  <c r="H233" i="15" s="1"/>
  <c r="G234" i="15"/>
  <c r="G235" i="15"/>
  <c r="H235" i="15" s="1"/>
  <c r="G236" i="15"/>
  <c r="G237" i="15"/>
  <c r="H237" i="15" s="1"/>
  <c r="G238" i="15"/>
  <c r="G239" i="15"/>
  <c r="G240" i="15"/>
  <c r="H240" i="15" s="1"/>
  <c r="G241" i="15"/>
  <c r="G242" i="15"/>
  <c r="G243" i="15"/>
  <c r="G244" i="15"/>
  <c r="H244" i="15" s="1"/>
  <c r="G245" i="15"/>
  <c r="G246" i="15"/>
  <c r="H246" i="15" s="1"/>
  <c r="G247" i="15"/>
  <c r="G248" i="15"/>
  <c r="G249" i="15"/>
  <c r="G250" i="15"/>
  <c r="G251" i="15"/>
  <c r="G252" i="15"/>
  <c r="H252" i="15" s="1"/>
  <c r="G253" i="15"/>
  <c r="H253" i="15" s="1"/>
  <c r="G254" i="15"/>
  <c r="G255" i="15"/>
  <c r="G256" i="15"/>
  <c r="G257" i="15"/>
  <c r="G258" i="15"/>
  <c r="G259" i="15"/>
  <c r="H259" i="15" s="1"/>
  <c r="G260" i="15"/>
  <c r="H260" i="15" s="1"/>
  <c r="G261" i="15"/>
  <c r="H261" i="15" s="1"/>
  <c r="G262" i="15"/>
  <c r="G263" i="15"/>
  <c r="H263" i="15" s="1"/>
  <c r="G264" i="15"/>
  <c r="G265" i="15"/>
  <c r="H265" i="15" s="1"/>
  <c r="G266" i="15"/>
  <c r="H266" i="15" s="1"/>
  <c r="G267" i="15"/>
  <c r="G268" i="15"/>
  <c r="H268" i="15" s="1"/>
  <c r="G269" i="15"/>
  <c r="G270" i="15"/>
  <c r="G271" i="15"/>
  <c r="H271" i="15" s="1"/>
  <c r="G272" i="15"/>
  <c r="H272" i="15" s="1"/>
  <c r="G273" i="15"/>
  <c r="H273" i="15" s="1"/>
  <c r="G274" i="15"/>
  <c r="G275" i="15"/>
  <c r="G276" i="15"/>
  <c r="G277" i="15"/>
  <c r="G278" i="15"/>
  <c r="G279" i="15"/>
  <c r="G280" i="15"/>
  <c r="G281" i="15"/>
  <c r="G282" i="15"/>
  <c r="G283" i="15"/>
  <c r="H283" i="15" s="1"/>
  <c r="G284" i="15"/>
  <c r="G285" i="15"/>
  <c r="G286" i="15"/>
  <c r="G287" i="15"/>
  <c r="G288" i="15"/>
  <c r="G289" i="15"/>
  <c r="H289" i="15" s="1"/>
  <c r="G290" i="15"/>
  <c r="G291" i="15"/>
  <c r="H291" i="15" s="1"/>
  <c r="G292" i="15"/>
  <c r="H292" i="15" s="1"/>
  <c r="G293" i="15"/>
  <c r="H293" i="15" s="1"/>
  <c r="G294" i="15"/>
  <c r="G295" i="15"/>
  <c r="G296" i="15"/>
  <c r="G297" i="15"/>
  <c r="H297" i="15" s="1"/>
  <c r="G298" i="15"/>
  <c r="G299" i="15"/>
  <c r="H299" i="15" s="1"/>
  <c r="G300" i="15"/>
  <c r="H300" i="15" s="1"/>
  <c r="G301" i="15"/>
  <c r="G302" i="15"/>
  <c r="G303" i="15"/>
  <c r="G304" i="15"/>
  <c r="G305" i="15"/>
  <c r="G306" i="15"/>
  <c r="G307" i="15"/>
  <c r="H307" i="15" s="1"/>
  <c r="G308" i="15"/>
  <c r="G309" i="15"/>
  <c r="G310" i="15"/>
  <c r="G311" i="15"/>
  <c r="G312" i="15"/>
  <c r="H312" i="15" s="1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H324" i="15" s="1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H336" i="15" s="1"/>
  <c r="G337" i="15"/>
  <c r="G338" i="15"/>
  <c r="G339" i="15"/>
  <c r="G340" i="15"/>
  <c r="H340" i="15" s="1"/>
  <c r="G341" i="15"/>
  <c r="H341" i="15" s="1"/>
  <c r="G342" i="15"/>
  <c r="H342" i="15" s="1"/>
  <c r="G343" i="15"/>
  <c r="H343" i="15" s="1"/>
  <c r="G344" i="15"/>
  <c r="H344" i="15" s="1"/>
  <c r="G345" i="15"/>
  <c r="G346" i="15"/>
  <c r="G347" i="15"/>
  <c r="G348" i="15"/>
  <c r="G349" i="15"/>
  <c r="H349" i="15" s="1"/>
  <c r="G350" i="15"/>
  <c r="G351" i="15"/>
  <c r="G352" i="15"/>
  <c r="H352" i="15" s="1"/>
  <c r="G353" i="15"/>
  <c r="G354" i="15"/>
  <c r="H354" i="15" s="1"/>
  <c r="G355" i="15"/>
  <c r="G356" i="15"/>
  <c r="G357" i="15"/>
  <c r="G358" i="15"/>
  <c r="G359" i="15"/>
  <c r="G360" i="15"/>
  <c r="H360" i="15" s="1"/>
  <c r="G361" i="15"/>
  <c r="H361" i="15" s="1"/>
  <c r="G362" i="15"/>
  <c r="H362" i="15" s="1"/>
  <c r="G363" i="15"/>
  <c r="H363" i="15" s="1"/>
  <c r="G364" i="15"/>
  <c r="G365" i="15"/>
  <c r="H365" i="15" s="1"/>
  <c r="G366" i="15"/>
  <c r="G367" i="15"/>
  <c r="G368" i="15"/>
  <c r="G369" i="15"/>
  <c r="H369" i="15" s="1"/>
  <c r="G370" i="15"/>
  <c r="G371" i="15"/>
  <c r="H371" i="15" s="1"/>
  <c r="G372" i="15"/>
  <c r="H372" i="15" s="1"/>
  <c r="G373" i="15"/>
  <c r="H373" i="15" s="1"/>
  <c r="G374" i="15"/>
  <c r="H374" i="15" s="1"/>
  <c r="G375" i="15"/>
  <c r="H375" i="15" s="1"/>
  <c r="G376" i="15"/>
  <c r="G377" i="15"/>
  <c r="G378" i="15"/>
  <c r="G379" i="15"/>
  <c r="H379" i="15" s="1"/>
  <c r="G380" i="15"/>
  <c r="H380" i="15" s="1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H399" i="15" s="1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H414" i="15" s="1"/>
  <c r="G415" i="15"/>
  <c r="G416" i="15"/>
  <c r="G417" i="15"/>
  <c r="G418" i="15"/>
  <c r="H418" i="15" s="1"/>
  <c r="G419" i="15"/>
  <c r="H419" i="15" s="1"/>
  <c r="G420" i="15"/>
  <c r="H420" i="15" s="1"/>
  <c r="G421" i="15"/>
  <c r="H421" i="15" s="1"/>
  <c r="G422" i="15"/>
  <c r="H422" i="15" s="1"/>
  <c r="G423" i="15"/>
  <c r="G424" i="15"/>
  <c r="H424" i="15" s="1"/>
  <c r="G425" i="15"/>
  <c r="G426" i="15"/>
  <c r="H426" i="15" s="1"/>
  <c r="G427" i="15"/>
  <c r="G428" i="15"/>
  <c r="H428" i="15" s="1"/>
  <c r="G429" i="15"/>
  <c r="G430" i="15"/>
  <c r="H430" i="15" s="1"/>
  <c r="G431" i="15"/>
  <c r="G432" i="15"/>
  <c r="G433" i="15"/>
  <c r="H433" i="15" s="1"/>
  <c r="G434" i="15"/>
  <c r="G435" i="15"/>
  <c r="G436" i="15"/>
  <c r="G437" i="15"/>
  <c r="H437" i="15" s="1"/>
  <c r="G438" i="15"/>
  <c r="G439" i="15"/>
  <c r="G440" i="15"/>
  <c r="G441" i="15"/>
  <c r="H441" i="15" s="1"/>
  <c r="G442" i="15"/>
  <c r="H442" i="15" s="1"/>
  <c r="G443" i="15"/>
  <c r="G444" i="15"/>
  <c r="G445" i="15"/>
  <c r="G446" i="15"/>
  <c r="H446" i="15" s="1"/>
  <c r="G447" i="15"/>
  <c r="G448" i="15"/>
  <c r="G449" i="15"/>
  <c r="G450" i="15"/>
  <c r="G451" i="15"/>
  <c r="G452" i="15"/>
  <c r="G453" i="15"/>
  <c r="G454" i="15"/>
  <c r="G455" i="15"/>
  <c r="G456" i="15"/>
  <c r="G457" i="15"/>
  <c r="H457" i="15" s="1"/>
  <c r="G458" i="15"/>
  <c r="G459" i="15"/>
  <c r="G460" i="15"/>
  <c r="G461" i="15"/>
  <c r="G462" i="15"/>
  <c r="G463" i="15"/>
  <c r="G464" i="15"/>
  <c r="G465" i="15"/>
  <c r="H465" i="15" s="1"/>
  <c r="G466" i="15"/>
  <c r="G467" i="15"/>
  <c r="G468" i="15"/>
  <c r="G469" i="15"/>
  <c r="H469" i="15" s="1"/>
  <c r="G470" i="15"/>
  <c r="H470" i="15" s="1"/>
  <c r="G471" i="15"/>
  <c r="G472" i="15"/>
  <c r="H472" i="15" s="1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H484" i="15" s="1"/>
  <c r="G485" i="15"/>
  <c r="G486" i="15"/>
  <c r="G487" i="15"/>
  <c r="G488" i="15"/>
  <c r="G489" i="15"/>
  <c r="G490" i="15"/>
  <c r="G491" i="15"/>
  <c r="G492" i="15"/>
  <c r="G493" i="15"/>
  <c r="G494" i="15"/>
  <c r="G495" i="15"/>
  <c r="H495" i="15" s="1"/>
  <c r="G496" i="15"/>
  <c r="G497" i="15"/>
  <c r="H497" i="15" s="1"/>
  <c r="G498" i="15"/>
  <c r="G499" i="15"/>
  <c r="H499" i="15" s="1"/>
  <c r="G500" i="15"/>
  <c r="G501" i="15"/>
  <c r="G502" i="15"/>
  <c r="G503" i="15"/>
  <c r="G504" i="15"/>
  <c r="H504" i="15" s="1"/>
  <c r="G505" i="15"/>
  <c r="H505" i="15" s="1"/>
  <c r="G506" i="15"/>
  <c r="G507" i="15"/>
  <c r="G508" i="15"/>
  <c r="G509" i="15"/>
  <c r="G510" i="15"/>
  <c r="G511" i="15"/>
  <c r="G512" i="15"/>
  <c r="G513" i="15"/>
  <c r="G514" i="15"/>
  <c r="G515" i="15"/>
  <c r="H515" i="15" s="1"/>
  <c r="G516" i="15"/>
  <c r="G517" i="15"/>
  <c r="G518" i="15"/>
  <c r="G519" i="15"/>
  <c r="G520" i="15"/>
  <c r="G521" i="15"/>
  <c r="H521" i="15" s="1"/>
  <c r="G522" i="15"/>
  <c r="H522" i="15" s="1"/>
  <c r="G523" i="15"/>
  <c r="G524" i="15"/>
  <c r="G525" i="15"/>
  <c r="H525" i="15" s="1"/>
  <c r="G526" i="15"/>
  <c r="H526" i="15" s="1"/>
  <c r="G527" i="15"/>
  <c r="G528" i="15"/>
  <c r="H528" i="15" s="1"/>
  <c r="G529" i="15"/>
  <c r="H529" i="15" s="1"/>
  <c r="G530" i="15"/>
  <c r="G531" i="15"/>
  <c r="H531" i="15" s="1"/>
  <c r="G532" i="15"/>
  <c r="G533" i="15"/>
  <c r="H533" i="15" s="1"/>
  <c r="G534" i="15"/>
  <c r="H534" i="15" s="1"/>
  <c r="G535" i="15"/>
  <c r="H535" i="15" s="1"/>
  <c r="G536" i="15"/>
  <c r="H536" i="15" s="1"/>
  <c r="G537" i="15"/>
  <c r="G538" i="15"/>
  <c r="G539" i="15"/>
  <c r="G540" i="15"/>
  <c r="G541" i="15"/>
  <c r="G542" i="15"/>
  <c r="G543" i="15"/>
  <c r="H543" i="15" s="1"/>
  <c r="G544" i="15"/>
  <c r="G545" i="15"/>
  <c r="G546" i="15"/>
  <c r="G547" i="15"/>
  <c r="G548" i="15"/>
  <c r="H548" i="15" s="1"/>
  <c r="G549" i="15"/>
  <c r="G550" i="15"/>
  <c r="H550" i="15" s="1"/>
  <c r="G551" i="15"/>
  <c r="H551" i="15" s="1"/>
  <c r="G552" i="15"/>
  <c r="G553" i="15"/>
  <c r="H553" i="15" s="1"/>
  <c r="G554" i="15"/>
  <c r="H554" i="15" s="1"/>
  <c r="G555" i="15"/>
  <c r="G556" i="15"/>
  <c r="H556" i="15" s="1"/>
  <c r="G557" i="15"/>
  <c r="G558" i="15"/>
  <c r="H558" i="15" s="1"/>
  <c r="G559" i="15"/>
  <c r="G560" i="15"/>
  <c r="H560" i="15" s="1"/>
  <c r="G561" i="15"/>
  <c r="H561" i="15" s="1"/>
  <c r="G562" i="15"/>
  <c r="H562" i="15" s="1"/>
  <c r="G563" i="15"/>
  <c r="H563" i="15" s="1"/>
  <c r="G564" i="15"/>
  <c r="H564" i="15" s="1"/>
  <c r="G565" i="15"/>
  <c r="H565" i="15" s="1"/>
  <c r="G566" i="15"/>
  <c r="H566" i="15" s="1"/>
  <c r="G567" i="15"/>
  <c r="G568" i="15"/>
  <c r="H568" i="15" s="1"/>
  <c r="G569" i="15"/>
  <c r="H569" i="15" s="1"/>
  <c r="G570" i="15"/>
  <c r="H570" i="15" s="1"/>
  <c r="G571" i="15"/>
  <c r="H571" i="15" s="1"/>
  <c r="G572" i="15"/>
  <c r="G573" i="15"/>
  <c r="H573" i="15" s="1"/>
  <c r="G574" i="15"/>
  <c r="H574" i="15" s="1"/>
  <c r="G575" i="15"/>
  <c r="G576" i="15"/>
  <c r="H576" i="15" s="1"/>
  <c r="G577" i="15"/>
  <c r="G578" i="15"/>
  <c r="G579" i="15"/>
  <c r="G580" i="15"/>
  <c r="H580" i="15" s="1"/>
  <c r="G581" i="15"/>
  <c r="G582" i="15"/>
  <c r="H582" i="15" s="1"/>
  <c r="G583" i="15"/>
  <c r="H583" i="15" s="1"/>
  <c r="G584" i="15"/>
  <c r="H584" i="15" s="1"/>
  <c r="G585" i="15"/>
  <c r="G586" i="15"/>
  <c r="H586" i="15" s="1"/>
  <c r="G587" i="15"/>
  <c r="H587" i="15" s="1"/>
  <c r="G588" i="15"/>
  <c r="H588" i="15" s="1"/>
  <c r="G589" i="15"/>
  <c r="G590" i="15"/>
  <c r="G591" i="15"/>
  <c r="G592" i="15"/>
  <c r="H592" i="15" s="1"/>
  <c r="G593" i="15"/>
  <c r="G594" i="15"/>
  <c r="H594" i="15" s="1"/>
  <c r="G595" i="15"/>
  <c r="G596" i="15"/>
  <c r="H596" i="15" s="1"/>
  <c r="G597" i="15"/>
  <c r="G598" i="15"/>
  <c r="H598" i="15" s="1"/>
  <c r="G599" i="15"/>
  <c r="G600" i="15"/>
  <c r="G601" i="15"/>
  <c r="G602" i="15"/>
  <c r="G603" i="15"/>
  <c r="G604" i="15"/>
  <c r="G605" i="15"/>
  <c r="H605" i="15" s="1"/>
  <c r="G606" i="15"/>
  <c r="G607" i="15"/>
  <c r="H607" i="15" s="1"/>
  <c r="G608" i="15"/>
  <c r="G609" i="15"/>
  <c r="G610" i="15"/>
  <c r="G611" i="15"/>
  <c r="G612" i="15"/>
  <c r="H612" i="15" s="1"/>
  <c r="G613" i="15"/>
  <c r="H613" i="15" s="1"/>
  <c r="G614" i="15"/>
  <c r="H614" i="15" s="1"/>
  <c r="G615" i="15"/>
  <c r="G616" i="15"/>
  <c r="H616" i="15" s="1"/>
  <c r="G617" i="15"/>
  <c r="G618" i="15"/>
  <c r="G619" i="15"/>
  <c r="G620" i="15"/>
  <c r="H620" i="15" s="1"/>
  <c r="G621" i="15"/>
  <c r="G622" i="15"/>
  <c r="G623" i="15"/>
  <c r="G624" i="15"/>
  <c r="G625" i="15"/>
  <c r="G626" i="15"/>
  <c r="G627" i="15"/>
  <c r="H627" i="15" s="1"/>
  <c r="G628" i="15"/>
  <c r="G629" i="15"/>
  <c r="G630" i="15"/>
  <c r="G631" i="15"/>
  <c r="H631" i="15" s="1"/>
  <c r="G632" i="15"/>
  <c r="G633" i="15"/>
  <c r="G634" i="15"/>
  <c r="H634" i="15" s="1"/>
  <c r="G635" i="15"/>
  <c r="G636" i="15"/>
  <c r="H636" i="15" s="1"/>
  <c r="G637" i="15"/>
  <c r="G638" i="15"/>
  <c r="G639" i="15"/>
  <c r="H639" i="15" s="1"/>
  <c r="G640" i="15"/>
  <c r="H640" i="15" s="1"/>
  <c r="G641" i="15"/>
  <c r="H641" i="15" s="1"/>
  <c r="G642" i="15"/>
  <c r="H642" i="15" s="1"/>
  <c r="G643" i="15"/>
  <c r="G644" i="15"/>
  <c r="G645" i="15"/>
  <c r="G646" i="15"/>
  <c r="G647" i="15"/>
  <c r="G648" i="15"/>
  <c r="G649" i="15"/>
  <c r="H649" i="15" s="1"/>
  <c r="G650" i="15"/>
  <c r="G651" i="15"/>
  <c r="H651" i="15" s="1"/>
  <c r="G652" i="15"/>
  <c r="H652" i="15" s="1"/>
  <c r="G653" i="15"/>
  <c r="H653" i="15" s="1"/>
  <c r="G654" i="15"/>
  <c r="H654" i="15" s="1"/>
  <c r="G655" i="15"/>
  <c r="G656" i="15"/>
  <c r="G657" i="15"/>
  <c r="G658" i="15"/>
  <c r="H658" i="15" s="1"/>
  <c r="G659" i="15"/>
  <c r="H659" i="15" s="1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H671" i="15" s="1"/>
  <c r="G672" i="15"/>
  <c r="H672" i="15" s="1"/>
  <c r="G673" i="15"/>
  <c r="G674" i="15"/>
  <c r="H674" i="15" s="1"/>
  <c r="G675" i="15"/>
  <c r="H675" i="15" s="1"/>
  <c r="G676" i="15"/>
  <c r="H676" i="15" s="1"/>
  <c r="G677" i="15"/>
  <c r="H677" i="15" s="1"/>
  <c r="G678" i="15"/>
  <c r="G679" i="15"/>
  <c r="G680" i="15"/>
  <c r="G681" i="15"/>
  <c r="H681" i="15" s="1"/>
  <c r="G682" i="15"/>
  <c r="G683" i="15"/>
  <c r="H683" i="15" s="1"/>
  <c r="G684" i="15"/>
  <c r="G685" i="15"/>
  <c r="H685" i="15" s="1"/>
  <c r="G686" i="15"/>
  <c r="H686" i="15" s="1"/>
  <c r="G687" i="15"/>
  <c r="G688" i="15"/>
  <c r="H688" i="15" s="1"/>
  <c r="G689" i="15"/>
  <c r="H689" i="15" s="1"/>
  <c r="G690" i="15"/>
  <c r="H690" i="15" s="1"/>
  <c r="G691" i="15"/>
  <c r="H691" i="15" s="1"/>
  <c r="G692" i="15"/>
  <c r="H692" i="15" s="1"/>
  <c r="G693" i="15"/>
  <c r="H693" i="15" s="1"/>
  <c r="G694" i="15"/>
  <c r="H694" i="15" s="1"/>
  <c r="G695" i="15"/>
  <c r="G696" i="15"/>
  <c r="H696" i="15" s="1"/>
  <c r="G697" i="15"/>
  <c r="G698" i="15"/>
  <c r="G699" i="15"/>
  <c r="H699" i="15" s="1"/>
  <c r="G700" i="15"/>
  <c r="G701" i="15"/>
  <c r="G702" i="15"/>
  <c r="H702" i="15" s="1"/>
  <c r="G703" i="15"/>
  <c r="G704" i="15"/>
  <c r="G705" i="15"/>
  <c r="G706" i="15"/>
  <c r="H706" i="15" s="1"/>
  <c r="G707" i="15"/>
  <c r="H707" i="15" s="1"/>
  <c r="G708" i="15"/>
  <c r="G709" i="15"/>
  <c r="H709" i="15" s="1"/>
  <c r="G710" i="15"/>
  <c r="H710" i="15" s="1"/>
  <c r="G711" i="15"/>
  <c r="H711" i="15" s="1"/>
  <c r="G712" i="15"/>
  <c r="H712" i="15" s="1"/>
  <c r="G713" i="15"/>
  <c r="H713" i="15" s="1"/>
  <c r="G714" i="15"/>
  <c r="H714" i="15" s="1"/>
  <c r="G715" i="15"/>
  <c r="H715" i="15" s="1"/>
  <c r="G716" i="15"/>
  <c r="H716" i="15" s="1"/>
  <c r="G717" i="15"/>
  <c r="H717" i="15" s="1"/>
  <c r="G718" i="15"/>
  <c r="H718" i="15" s="1"/>
  <c r="G719" i="15"/>
  <c r="G720" i="15"/>
  <c r="H720" i="15" s="1"/>
  <c r="G721" i="15"/>
  <c r="H721" i="15" s="1"/>
  <c r="G722" i="15"/>
  <c r="G723" i="15"/>
  <c r="G724" i="15"/>
  <c r="G725" i="15"/>
  <c r="H725" i="15" s="1"/>
  <c r="G726" i="15"/>
  <c r="G727" i="15"/>
  <c r="H727" i="15" s="1"/>
  <c r="G728" i="15"/>
  <c r="H728" i="15" s="1"/>
  <c r="G729" i="15"/>
  <c r="H729" i="15" s="1"/>
  <c r="G730" i="15"/>
  <c r="H730" i="15" s="1"/>
  <c r="G731" i="15"/>
  <c r="H731" i="15" s="1"/>
  <c r="G732" i="15"/>
  <c r="H732" i="15" s="1"/>
  <c r="G733" i="15"/>
  <c r="H733" i="15" s="1"/>
  <c r="G734" i="15"/>
  <c r="H734" i="15" s="1"/>
  <c r="G735" i="15"/>
  <c r="G736" i="15"/>
  <c r="H736" i="15" s="1"/>
  <c r="G737" i="15"/>
  <c r="G738" i="15"/>
  <c r="H738" i="15" s="1"/>
  <c r="G739" i="15"/>
  <c r="G740" i="15"/>
  <c r="H740" i="15" s="1"/>
  <c r="G741" i="15"/>
  <c r="H741" i="15" s="1"/>
  <c r="G742" i="15"/>
  <c r="H742" i="15" s="1"/>
  <c r="G743" i="15"/>
  <c r="H743" i="15" s="1"/>
  <c r="G744" i="15"/>
  <c r="G745" i="15"/>
  <c r="H745" i="15" s="1"/>
  <c r="G746" i="15"/>
  <c r="H746" i="15" s="1"/>
  <c r="G747" i="15"/>
  <c r="H747" i="15" s="1"/>
  <c r="G748" i="15"/>
  <c r="H748" i="15" s="1"/>
  <c r="G749" i="15"/>
  <c r="H749" i="15" s="1"/>
  <c r="G750" i="15"/>
  <c r="H750" i="15" s="1"/>
  <c r="G751" i="15"/>
  <c r="H751" i="15" s="1"/>
  <c r="G752" i="15"/>
  <c r="H752" i="15" s="1"/>
  <c r="G753" i="15"/>
  <c r="G754" i="15"/>
  <c r="H754" i="15" s="1"/>
  <c r="G755" i="15"/>
  <c r="G756" i="15"/>
  <c r="G757" i="15"/>
  <c r="H757" i="15" s="1"/>
  <c r="G758" i="15"/>
  <c r="G759" i="15"/>
  <c r="H759" i="15" s="1"/>
  <c r="G760" i="15"/>
  <c r="H760" i="15" s="1"/>
  <c r="G761" i="15"/>
  <c r="H761" i="15" s="1"/>
  <c r="G762" i="15"/>
  <c r="H762" i="15" s="1"/>
  <c r="G763" i="15"/>
  <c r="G764" i="15"/>
  <c r="H764" i="15" s="1"/>
  <c r="G765" i="15"/>
  <c r="H765" i="15" s="1"/>
  <c r="G766" i="15"/>
  <c r="H766" i="15" s="1"/>
  <c r="G767" i="15"/>
  <c r="H767" i="15" s="1"/>
  <c r="G768" i="15"/>
  <c r="H768" i="15" s="1"/>
  <c r="G769" i="15"/>
  <c r="H769" i="15" s="1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H781" i="15" s="1"/>
  <c r="G782" i="15"/>
  <c r="H782" i="15" s="1"/>
  <c r="G783" i="15"/>
  <c r="H783" i="15" s="1"/>
  <c r="G784" i="15"/>
  <c r="G785" i="15"/>
  <c r="G786" i="15"/>
  <c r="G787" i="15"/>
  <c r="G788" i="15"/>
  <c r="G789" i="15"/>
  <c r="G790" i="15"/>
  <c r="H790" i="15" s="1"/>
  <c r="G791" i="15"/>
  <c r="H791" i="15" s="1"/>
  <c r="G792" i="15"/>
  <c r="H792" i="15" s="1"/>
  <c r="G793" i="15"/>
  <c r="H793" i="15" s="1"/>
  <c r="G794" i="15"/>
  <c r="H794" i="15" s="1"/>
  <c r="G795" i="15"/>
  <c r="H795" i="15" s="1"/>
  <c r="G796" i="15"/>
  <c r="H796" i="15" s="1"/>
  <c r="G797" i="15"/>
  <c r="H797" i="15" s="1"/>
  <c r="G798" i="15"/>
  <c r="H798" i="15" s="1"/>
  <c r="G799" i="15"/>
  <c r="G800" i="15"/>
  <c r="H800" i="15" s="1"/>
  <c r="G801" i="15"/>
  <c r="H801" i="15" s="1"/>
  <c r="G802" i="15"/>
  <c r="H802" i="15" s="1"/>
  <c r="G803" i="15"/>
  <c r="G804" i="15"/>
  <c r="G805" i="15"/>
  <c r="G806" i="15"/>
  <c r="H806" i="15" s="1"/>
  <c r="G807" i="15"/>
  <c r="H807" i="15" s="1"/>
  <c r="G808" i="15"/>
  <c r="H808" i="15" s="1"/>
  <c r="G809" i="15"/>
  <c r="H809" i="15" s="1"/>
  <c r="G810" i="15"/>
  <c r="H810" i="15" s="1"/>
  <c r="G811" i="15"/>
  <c r="H811" i="15" s="1"/>
  <c r="G812" i="15"/>
  <c r="G813" i="15"/>
  <c r="H813" i="15" s="1"/>
  <c r="G814" i="15"/>
  <c r="H814" i="15" s="1"/>
  <c r="G815" i="15"/>
  <c r="G816" i="15"/>
  <c r="H816" i="15" s="1"/>
  <c r="G817" i="15"/>
  <c r="H817" i="15" s="1"/>
  <c r="G818" i="15"/>
  <c r="G819" i="15"/>
  <c r="G820" i="15"/>
  <c r="G821" i="15"/>
  <c r="G822" i="15"/>
  <c r="G823" i="15"/>
  <c r="G824" i="15"/>
  <c r="G825" i="15"/>
  <c r="H825" i="15" s="1"/>
  <c r="G826" i="15"/>
  <c r="H826" i="15" s="1"/>
  <c r="G827" i="15"/>
  <c r="H827" i="15" s="1"/>
  <c r="G828" i="15"/>
  <c r="H828" i="15" s="1"/>
  <c r="G829" i="15"/>
  <c r="H829" i="15" s="1"/>
  <c r="G830" i="15"/>
  <c r="G831" i="15"/>
  <c r="G832" i="15"/>
  <c r="H832" i="15" s="1"/>
  <c r="G833" i="15"/>
  <c r="H833" i="15" s="1"/>
  <c r="G834" i="15"/>
  <c r="G835" i="15"/>
  <c r="G836" i="15"/>
  <c r="H836" i="15" s="1"/>
  <c r="G837" i="15"/>
  <c r="G838" i="15"/>
  <c r="H838" i="15" s="1"/>
  <c r="G839" i="15"/>
  <c r="H839" i="15" s="1"/>
  <c r="G840" i="15"/>
  <c r="G841" i="15"/>
  <c r="H841" i="15" s="1"/>
  <c r="G842" i="15"/>
  <c r="H842" i="15" s="1"/>
  <c r="G843" i="15"/>
  <c r="G844" i="15"/>
  <c r="H844" i="15" s="1"/>
  <c r="G845" i="15"/>
  <c r="H845" i="15" s="1"/>
  <c r="G846" i="15"/>
  <c r="H846" i="15" s="1"/>
  <c r="G847" i="15"/>
  <c r="H847" i="15" s="1"/>
  <c r="G848" i="15"/>
  <c r="H848" i="15" s="1"/>
  <c r="G849" i="15"/>
  <c r="H849" i="15" s="1"/>
  <c r="G850" i="15"/>
  <c r="H850" i="15" s="1"/>
  <c r="G851" i="15"/>
  <c r="H851" i="15" s="1"/>
  <c r="G852" i="15"/>
  <c r="H852" i="15" s="1"/>
  <c r="G853" i="15"/>
  <c r="H853" i="15" s="1"/>
  <c r="G854" i="15"/>
  <c r="H854" i="15" s="1"/>
  <c r="G855" i="15"/>
  <c r="H855" i="15" s="1"/>
  <c r="G856" i="15"/>
  <c r="H856" i="15" s="1"/>
  <c r="G857" i="15"/>
  <c r="H857" i="15" s="1"/>
  <c r="G858" i="15"/>
  <c r="H858" i="15" s="1"/>
  <c r="G859" i="15"/>
  <c r="H859" i="15" s="1"/>
  <c r="G860" i="15"/>
  <c r="H860" i="15" s="1"/>
  <c r="G861" i="15"/>
  <c r="H861" i="15" s="1"/>
  <c r="G862" i="15"/>
  <c r="H862" i="15" s="1"/>
  <c r="G863" i="15"/>
  <c r="H863" i="15" s="1"/>
  <c r="G864" i="15"/>
  <c r="H864" i="15" s="1"/>
  <c r="G865" i="15"/>
  <c r="H865" i="15" s="1"/>
  <c r="G866" i="15"/>
  <c r="H866" i="15" s="1"/>
  <c r="G867" i="15"/>
  <c r="H867" i="15" s="1"/>
  <c r="G868" i="15"/>
  <c r="H868" i="15" s="1"/>
  <c r="G869" i="15"/>
  <c r="H869" i="15" s="1"/>
  <c r="G870" i="15"/>
  <c r="H870" i="15" s="1"/>
  <c r="G871" i="15"/>
  <c r="H871" i="15" s="1"/>
  <c r="G872" i="15"/>
  <c r="H872" i="15" s="1"/>
  <c r="G873" i="15"/>
  <c r="G874" i="15"/>
  <c r="G875" i="15"/>
  <c r="H875" i="15" s="1"/>
  <c r="G876" i="15"/>
  <c r="H876" i="15" s="1"/>
  <c r="G877" i="15"/>
  <c r="G878" i="15"/>
  <c r="H878" i="15" s="1"/>
  <c r="G879" i="15"/>
  <c r="H879" i="15" s="1"/>
  <c r="G880" i="15"/>
  <c r="H880" i="15" s="1"/>
  <c r="G881" i="15"/>
  <c r="H881" i="15" s="1"/>
  <c r="G882" i="15"/>
  <c r="G883" i="15"/>
  <c r="G884" i="15"/>
  <c r="H884" i="15" s="1"/>
  <c r="G885" i="15"/>
  <c r="H885" i="15" s="1"/>
  <c r="G886" i="15"/>
  <c r="G887" i="15"/>
  <c r="G888" i="15"/>
  <c r="H888" i="15" s="1"/>
  <c r="G889" i="15"/>
  <c r="G890" i="15"/>
  <c r="H890" i="15" s="1"/>
  <c r="G891" i="15"/>
  <c r="H891" i="15" s="1"/>
  <c r="G892" i="15"/>
  <c r="H892" i="15" s="1"/>
  <c r="G893" i="15"/>
  <c r="H893" i="15" s="1"/>
  <c r="G894" i="15"/>
  <c r="G895" i="15"/>
  <c r="H895" i="15" s="1"/>
  <c r="G896" i="15"/>
  <c r="H896" i="15" s="1"/>
  <c r="G897" i="15"/>
  <c r="G898" i="15"/>
  <c r="H898" i="15" s="1"/>
  <c r="G899" i="15"/>
  <c r="H899" i="15" s="1"/>
  <c r="G900" i="15"/>
  <c r="G901" i="15"/>
  <c r="G902" i="15"/>
  <c r="H902" i="15" s="1"/>
  <c r="G903" i="15"/>
  <c r="G904" i="15"/>
  <c r="G905" i="15"/>
  <c r="H905" i="15" s="1"/>
  <c r="G906" i="15"/>
  <c r="G907" i="15"/>
  <c r="H907" i="15" s="1"/>
  <c r="G908" i="15"/>
  <c r="G909" i="15"/>
  <c r="G910" i="15"/>
  <c r="G911" i="15"/>
  <c r="H911" i="15" s="1"/>
  <c r="G912" i="15"/>
  <c r="G913" i="15"/>
  <c r="H913" i="15" s="1"/>
  <c r="G914" i="15"/>
  <c r="G915" i="15"/>
  <c r="G916" i="15"/>
  <c r="G917" i="15"/>
  <c r="G918" i="15"/>
  <c r="G919" i="15"/>
  <c r="H919" i="15" s="1"/>
  <c r="G920" i="15"/>
  <c r="H920" i="15" s="1"/>
  <c r="G921" i="15"/>
  <c r="G922" i="15"/>
  <c r="G923" i="15"/>
  <c r="H923" i="15" s="1"/>
  <c r="G924" i="15"/>
  <c r="G925" i="15"/>
  <c r="G926" i="15"/>
  <c r="H926" i="15" s="1"/>
  <c r="G927" i="15"/>
  <c r="G928" i="15"/>
  <c r="H928" i="15" s="1"/>
  <c r="G929" i="15"/>
  <c r="H929" i="15" s="1"/>
  <c r="G930" i="15"/>
  <c r="H930" i="15" s="1"/>
  <c r="G931" i="15"/>
  <c r="H931" i="15" s="1"/>
  <c r="G932" i="15"/>
  <c r="G933" i="15"/>
  <c r="H933" i="15" s="1"/>
  <c r="G934" i="15"/>
  <c r="G935" i="15"/>
  <c r="G936" i="15"/>
  <c r="H936" i="15" s="1"/>
  <c r="G937" i="15"/>
  <c r="H937" i="15" s="1"/>
  <c r="G938" i="15"/>
  <c r="H938" i="15" s="1"/>
  <c r="G939" i="15"/>
  <c r="H939" i="15" s="1"/>
  <c r="G940" i="15"/>
  <c r="H940" i="15" s="1"/>
  <c r="G941" i="15"/>
  <c r="H941" i="15" s="1"/>
  <c r="G942" i="15"/>
  <c r="H942" i="15" s="1"/>
  <c r="G943" i="15"/>
  <c r="G944" i="15"/>
  <c r="G945" i="15"/>
  <c r="G946" i="15"/>
  <c r="G947" i="15"/>
  <c r="G948" i="15"/>
  <c r="G949" i="15"/>
  <c r="H949" i="15" s="1"/>
  <c r="G950" i="15"/>
  <c r="H950" i="15" s="1"/>
  <c r="G951" i="15"/>
  <c r="H951" i="15" s="1"/>
  <c r="G952" i="15"/>
  <c r="G953" i="15"/>
  <c r="G954" i="15"/>
  <c r="G955" i="15"/>
  <c r="G956" i="15"/>
  <c r="G957" i="15"/>
  <c r="G958" i="15"/>
  <c r="G959" i="15"/>
  <c r="G960" i="15"/>
  <c r="G961" i="15"/>
  <c r="G962" i="15"/>
  <c r="G963" i="15"/>
  <c r="G964" i="15"/>
  <c r="H964" i="15" s="1"/>
  <c r="G965" i="15"/>
  <c r="H965" i="15" s="1"/>
  <c r="G966" i="15"/>
  <c r="G967" i="15"/>
  <c r="G968" i="15"/>
  <c r="G969" i="15"/>
  <c r="G970" i="15"/>
  <c r="G971" i="15"/>
  <c r="G972" i="15"/>
  <c r="G973" i="15"/>
  <c r="G974" i="15"/>
  <c r="G975" i="15"/>
  <c r="H975" i="15" s="1"/>
  <c r="G976" i="15"/>
  <c r="G977" i="15"/>
  <c r="G978" i="15"/>
  <c r="G979" i="15"/>
  <c r="G980" i="15"/>
  <c r="H980" i="15" s="1"/>
  <c r="G981" i="15"/>
  <c r="G982" i="15"/>
  <c r="G983" i="15"/>
  <c r="G984" i="15"/>
  <c r="G985" i="15"/>
  <c r="H985" i="15" s="1"/>
  <c r="G986" i="15"/>
  <c r="H986" i="15" s="1"/>
  <c r="G987" i="15"/>
  <c r="H987" i="15" s="1"/>
  <c r="G988" i="15"/>
  <c r="H988" i="15" s="1"/>
  <c r="G989" i="15"/>
  <c r="H989" i="15" s="1"/>
  <c r="G990" i="15"/>
  <c r="H990" i="15" s="1"/>
  <c r="G991" i="15"/>
  <c r="G992" i="15"/>
  <c r="G993" i="15"/>
  <c r="G994" i="15"/>
  <c r="H994" i="15" s="1"/>
  <c r="G995" i="15"/>
  <c r="G996" i="15"/>
  <c r="G997" i="15"/>
  <c r="G998" i="15"/>
  <c r="G999" i="15"/>
  <c r="G1000" i="15"/>
  <c r="G1001" i="15"/>
  <c r="G1002" i="15"/>
  <c r="H1002" i="15" s="1"/>
  <c r="G1003" i="15"/>
  <c r="G1004" i="15"/>
  <c r="G1005" i="15"/>
  <c r="G1006" i="15"/>
  <c r="G1007" i="15"/>
  <c r="G1008" i="15"/>
  <c r="G1009" i="15"/>
  <c r="G1010" i="15"/>
  <c r="G1011" i="15"/>
  <c r="G1012" i="15"/>
  <c r="G1013" i="15"/>
  <c r="G1014" i="15"/>
  <c r="G1015" i="15"/>
  <c r="G1016" i="15"/>
  <c r="H1016" i="15" s="1"/>
  <c r="G1017" i="15"/>
  <c r="G1018" i="15"/>
  <c r="G1019" i="15"/>
  <c r="G1020" i="15"/>
  <c r="H1020" i="15" s="1"/>
  <c r="G1021" i="15"/>
  <c r="H1021" i="15" s="1"/>
  <c r="G1022" i="15"/>
  <c r="G1023" i="15"/>
  <c r="G1024" i="15"/>
  <c r="G1025" i="15"/>
  <c r="G1026" i="15"/>
  <c r="G1027" i="15"/>
  <c r="H1027" i="15" s="1"/>
  <c r="G1028" i="15"/>
  <c r="G1029" i="15"/>
  <c r="G1030" i="15"/>
  <c r="G1031" i="15"/>
  <c r="G1032" i="15"/>
  <c r="H1032" i="15" s="1"/>
  <c r="G1033" i="15"/>
  <c r="G1034" i="15"/>
  <c r="H1034" i="15" s="1"/>
  <c r="G1035" i="15"/>
  <c r="G1036" i="15"/>
  <c r="H1036" i="15" s="1"/>
  <c r="G1037" i="15"/>
  <c r="G1038" i="15"/>
  <c r="G1039" i="15"/>
  <c r="G1040" i="15"/>
  <c r="H1040" i="15" s="1"/>
  <c r="G1041" i="15"/>
  <c r="G1042" i="15"/>
  <c r="G1043" i="15"/>
  <c r="G1044" i="15"/>
  <c r="G1045" i="15"/>
  <c r="G1046" i="15"/>
  <c r="G1047" i="15"/>
  <c r="G1048" i="15"/>
  <c r="G1049" i="15"/>
  <c r="G1050" i="15"/>
  <c r="G1051" i="15"/>
  <c r="G1052" i="15"/>
  <c r="G1053" i="15"/>
  <c r="H1053" i="15" s="1"/>
  <c r="G1054" i="15"/>
  <c r="G1055" i="15"/>
  <c r="G1056" i="15"/>
  <c r="G1057" i="15"/>
  <c r="H1057" i="15" s="1"/>
  <c r="G1058" i="15"/>
  <c r="H1058" i="15" s="1"/>
  <c r="G1059" i="15"/>
  <c r="G1060" i="15"/>
  <c r="G1061" i="15"/>
  <c r="G1062" i="15"/>
  <c r="G1063" i="15"/>
  <c r="G1064" i="15"/>
  <c r="G1065" i="15"/>
  <c r="G1066" i="15"/>
  <c r="G1067" i="15"/>
  <c r="G1068" i="15"/>
  <c r="G1069" i="15"/>
  <c r="G1070" i="15"/>
  <c r="G1071" i="15"/>
  <c r="G1072" i="15"/>
  <c r="G1073" i="15"/>
  <c r="G1074" i="15"/>
  <c r="G1075" i="15"/>
  <c r="G1076" i="15"/>
  <c r="H1076" i="15" s="1"/>
  <c r="G1077" i="15"/>
  <c r="G1078" i="15"/>
  <c r="G1079" i="15"/>
  <c r="G1080" i="15"/>
  <c r="G1081" i="15"/>
  <c r="G1082" i="15"/>
  <c r="G1083" i="15"/>
  <c r="G1084" i="15"/>
  <c r="G1085" i="15"/>
  <c r="G1086" i="15"/>
  <c r="G1087" i="15"/>
  <c r="G1088" i="15"/>
  <c r="G1089" i="15"/>
  <c r="G1090" i="15"/>
  <c r="G1091" i="15"/>
  <c r="H1091" i="15" s="1"/>
  <c r="G1092" i="15"/>
  <c r="G1093" i="15"/>
  <c r="G1094" i="15"/>
  <c r="G1095" i="15"/>
  <c r="H1095" i="15" s="1"/>
  <c r="G1096" i="15"/>
  <c r="H1096" i="15" s="1"/>
  <c r="G1097" i="15"/>
  <c r="G1098" i="15"/>
  <c r="G1099" i="15"/>
  <c r="G1100" i="15"/>
  <c r="H1100" i="15" s="1"/>
  <c r="G1101" i="15"/>
  <c r="G1102" i="15"/>
  <c r="H1102" i="15" s="1"/>
  <c r="G1103" i="15"/>
  <c r="H1103" i="15" s="1"/>
  <c r="G1104" i="15"/>
  <c r="G1105" i="15"/>
  <c r="G1106" i="15"/>
  <c r="H1106" i="15" s="1"/>
  <c r="G1107" i="15"/>
  <c r="G1108" i="15"/>
  <c r="G1109" i="15"/>
  <c r="G1110" i="15"/>
  <c r="G1111" i="15"/>
  <c r="G1112" i="15"/>
  <c r="G1113" i="15"/>
  <c r="G1114" i="15"/>
  <c r="G1115" i="15"/>
  <c r="G1116" i="15"/>
  <c r="G1117" i="15"/>
  <c r="G1118" i="15"/>
  <c r="G1119" i="15"/>
  <c r="G1120" i="15"/>
  <c r="G1121" i="15"/>
  <c r="H1121" i="15" s="1"/>
  <c r="G1122" i="15"/>
  <c r="H1122" i="15" s="1"/>
  <c r="G1123" i="15"/>
  <c r="H1123" i="15" s="1"/>
  <c r="G1124" i="15"/>
  <c r="H1124" i="15" s="1"/>
  <c r="G1125" i="15"/>
  <c r="G1126" i="15"/>
  <c r="G1127" i="15"/>
  <c r="H1127" i="15" s="1"/>
  <c r="G1128" i="15"/>
  <c r="G1129" i="15"/>
  <c r="G1130" i="15"/>
  <c r="G1131" i="15"/>
  <c r="H1131" i="15" s="1"/>
  <c r="G1132" i="15"/>
  <c r="H1132" i="15" s="1"/>
  <c r="G1133" i="15"/>
  <c r="G1134" i="15"/>
  <c r="G1135" i="15"/>
  <c r="G1136" i="15"/>
  <c r="G1137" i="15"/>
  <c r="G1138" i="15"/>
  <c r="G1139" i="15"/>
  <c r="G1140" i="15"/>
  <c r="H1140" i="15" s="1"/>
  <c r="G1141" i="15"/>
  <c r="H1141" i="15" s="1"/>
  <c r="G1142" i="15"/>
  <c r="G1143" i="15"/>
  <c r="H1143" i="15" s="1"/>
  <c r="G1144" i="15"/>
  <c r="H1144" i="15" s="1"/>
  <c r="G1145" i="15"/>
  <c r="H1145" i="15" s="1"/>
  <c r="G1146" i="15"/>
  <c r="H1146" i="15" s="1"/>
  <c r="G1147" i="15"/>
  <c r="H1147" i="15" s="1"/>
  <c r="G1148" i="15"/>
  <c r="H1148" i="15" s="1"/>
  <c r="G1149" i="15"/>
  <c r="H1149" i="15" s="1"/>
  <c r="G1150" i="15"/>
  <c r="H1150" i="15" s="1"/>
  <c r="G1151" i="15"/>
  <c r="H1151" i="15" s="1"/>
  <c r="G1152" i="15"/>
  <c r="H1152" i="15" s="1"/>
  <c r="G1153" i="15"/>
  <c r="H1153" i="15" s="1"/>
  <c r="G1154" i="15"/>
  <c r="H1154" i="15" s="1"/>
  <c r="G1155" i="15"/>
  <c r="H1155" i="15" s="1"/>
  <c r="G1156" i="15"/>
  <c r="H1156" i="15" s="1"/>
  <c r="G1157" i="15"/>
  <c r="H1157" i="15" s="1"/>
  <c r="G1158" i="15"/>
  <c r="H1158" i="15" s="1"/>
  <c r="G1159" i="15"/>
  <c r="H1159" i="15" s="1"/>
  <c r="G1160" i="15"/>
  <c r="G1161" i="15"/>
  <c r="H1161" i="15" s="1"/>
  <c r="G1162" i="15"/>
  <c r="H1162" i="15" s="1"/>
  <c r="G1163" i="15"/>
  <c r="H1163" i="15" s="1"/>
  <c r="G1164" i="15"/>
  <c r="H1164" i="15" s="1"/>
  <c r="G1165" i="15"/>
  <c r="H1165" i="15" s="1"/>
  <c r="G1166" i="15"/>
  <c r="H1166" i="15" s="1"/>
  <c r="G1167" i="15"/>
  <c r="H1167" i="15" s="1"/>
  <c r="G1168" i="15"/>
  <c r="H1168" i="15" s="1"/>
  <c r="G1169" i="15"/>
  <c r="H1169" i="15" s="1"/>
  <c r="G1170" i="15"/>
  <c r="H1170" i="15" s="1"/>
  <c r="G1171" i="15"/>
  <c r="H1171" i="15" s="1"/>
  <c r="G1172" i="15"/>
  <c r="H1172" i="15" s="1"/>
  <c r="G1173" i="15"/>
  <c r="H1173" i="15" s="1"/>
  <c r="G1174" i="15"/>
  <c r="H1174" i="15" s="1"/>
  <c r="G1175" i="15"/>
  <c r="H1175" i="15" s="1"/>
  <c r="G1176" i="15"/>
  <c r="H1176" i="15" s="1"/>
  <c r="G1177" i="15"/>
  <c r="H1177" i="15" s="1"/>
  <c r="G1178" i="15"/>
  <c r="H1178" i="15" s="1"/>
  <c r="G1179" i="15"/>
  <c r="H1179" i="15" s="1"/>
  <c r="G1180" i="15"/>
  <c r="H1180" i="15" s="1"/>
  <c r="G1181" i="15"/>
  <c r="H1181" i="15" s="1"/>
  <c r="G1182" i="15"/>
  <c r="H1182" i="15" s="1"/>
  <c r="G1183" i="15"/>
  <c r="H1183" i="15" s="1"/>
  <c r="G1184" i="15"/>
  <c r="H1184" i="15" s="1"/>
  <c r="G1185" i="15"/>
  <c r="G1186" i="15"/>
  <c r="H1186" i="15" s="1"/>
  <c r="G1187" i="15"/>
  <c r="H1187" i="15" s="1"/>
  <c r="G1188" i="15"/>
  <c r="H1188" i="15" s="1"/>
  <c r="G1189" i="15"/>
  <c r="H1189" i="15" s="1"/>
  <c r="G1190" i="15"/>
  <c r="G1191" i="15"/>
  <c r="H1191" i="15" s="1"/>
  <c r="G1192" i="15"/>
  <c r="H1192" i="15" s="1"/>
  <c r="G1193" i="15"/>
  <c r="H1193" i="15" s="1"/>
  <c r="G1194" i="15"/>
  <c r="G1195" i="15"/>
  <c r="H1195" i="15" s="1"/>
  <c r="G1196" i="15"/>
  <c r="H1196" i="15" s="1"/>
  <c r="G1197" i="15"/>
  <c r="H1197" i="15" s="1"/>
  <c r="G1198" i="15"/>
  <c r="G1199" i="15"/>
  <c r="H1199" i="15" s="1"/>
  <c r="G1200" i="15"/>
  <c r="H1200" i="15" s="1"/>
  <c r="G1201" i="15"/>
  <c r="H1201" i="15" s="1"/>
  <c r="G1202" i="15"/>
  <c r="G1203" i="15"/>
  <c r="H1203" i="15" s="1"/>
  <c r="G1204" i="15"/>
  <c r="H1204" i="15" s="1"/>
  <c r="G1205" i="15"/>
  <c r="H1205" i="15" s="1"/>
  <c r="G1206" i="15"/>
  <c r="H1206" i="15" s="1"/>
  <c r="G1207" i="15"/>
  <c r="H1207" i="15" s="1"/>
  <c r="G1208" i="15"/>
  <c r="G1209" i="15"/>
  <c r="H1209" i="15" s="1"/>
  <c r="G1210" i="15"/>
  <c r="H1210" i="15" s="1"/>
  <c r="G1211" i="15"/>
  <c r="H1211" i="15" s="1"/>
  <c r="G1212" i="15"/>
  <c r="H1212" i="15" s="1"/>
  <c r="G1213" i="15"/>
  <c r="H1213" i="15" s="1"/>
  <c r="G1214" i="15"/>
  <c r="H1214" i="15" s="1"/>
  <c r="G1215" i="15"/>
  <c r="G1216" i="15"/>
  <c r="G1217" i="15"/>
  <c r="H1217" i="15" s="1"/>
  <c r="G1218" i="15"/>
  <c r="H1218" i="15" s="1"/>
  <c r="G1219" i="15"/>
  <c r="G1220" i="15"/>
  <c r="H1220" i="15" s="1"/>
  <c r="G1221" i="15"/>
  <c r="H1221" i="15" s="1"/>
  <c r="G1222" i="15"/>
  <c r="H1222" i="15" s="1"/>
  <c r="G1223" i="15"/>
  <c r="G1224" i="15"/>
  <c r="H1224" i="15" s="1"/>
  <c r="G1225" i="15"/>
  <c r="G1226" i="15"/>
  <c r="H1226" i="15" s="1"/>
  <c r="G1227" i="15"/>
  <c r="H1227" i="15" s="1"/>
  <c r="G1228" i="15"/>
  <c r="H1228" i="15" s="1"/>
  <c r="G1229" i="15"/>
  <c r="G1230" i="15"/>
  <c r="H1230" i="15" s="1"/>
  <c r="G1231" i="15"/>
  <c r="H1231" i="15" s="1"/>
  <c r="G1232" i="15"/>
  <c r="H1232" i="15" s="1"/>
  <c r="G1233" i="15"/>
  <c r="G1234" i="15"/>
  <c r="H1234" i="15" s="1"/>
  <c r="G1235" i="15"/>
  <c r="G1236" i="15"/>
  <c r="G1237" i="15"/>
  <c r="H1237" i="15" s="1"/>
  <c r="G1238" i="15"/>
  <c r="H1238" i="15" s="1"/>
  <c r="G1239" i="15"/>
  <c r="H1239" i="15" s="1"/>
  <c r="G1240" i="15"/>
  <c r="H1240" i="15" s="1"/>
  <c r="G1241" i="15"/>
  <c r="H1241" i="15" s="1"/>
  <c r="G1242" i="15"/>
  <c r="H1242" i="15" s="1"/>
  <c r="G1243" i="15"/>
  <c r="G1244" i="15"/>
  <c r="H1244" i="15" s="1"/>
  <c r="G1245" i="15"/>
  <c r="H1245" i="15" s="1"/>
  <c r="G1246" i="15"/>
  <c r="H1246" i="15" s="1"/>
  <c r="G1247" i="15"/>
  <c r="H1247" i="15" s="1"/>
  <c r="G1248" i="15"/>
  <c r="H1248" i="15" s="1"/>
  <c r="G1249" i="15"/>
  <c r="H1249" i="15" s="1"/>
  <c r="G1250" i="15"/>
  <c r="H1250" i="15" s="1"/>
  <c r="G1251" i="15"/>
  <c r="H1251" i="15" s="1"/>
  <c r="G1252" i="15"/>
  <c r="G1253" i="15"/>
  <c r="H1253" i="15" s="1"/>
  <c r="G1254" i="15"/>
  <c r="H1254" i="15" s="1"/>
  <c r="G1255" i="15"/>
  <c r="H1255" i="15" s="1"/>
  <c r="G1256" i="15"/>
  <c r="H1256" i="15" s="1"/>
  <c r="G1257" i="15"/>
  <c r="H1257" i="15" s="1"/>
  <c r="G1258" i="15"/>
  <c r="H1258" i="15" s="1"/>
  <c r="G1259" i="15"/>
  <c r="H1259" i="15" s="1"/>
  <c r="G1260" i="15"/>
  <c r="G1261" i="15"/>
  <c r="H1261" i="15" s="1"/>
  <c r="G1262" i="15"/>
  <c r="H1262" i="15" s="1"/>
  <c r="G1263" i="15"/>
  <c r="G1264" i="15"/>
  <c r="H1264" i="15" s="1"/>
  <c r="G1265" i="15"/>
  <c r="H1265" i="15" s="1"/>
  <c r="G1266" i="15"/>
  <c r="H1266" i="15" s="1"/>
  <c r="G1267" i="15"/>
  <c r="H1267" i="15" s="1"/>
  <c r="G1268" i="15"/>
  <c r="H1268" i="15" s="1"/>
  <c r="G1269" i="15"/>
  <c r="H1269" i="15" s="1"/>
  <c r="G1270" i="15"/>
  <c r="H1270" i="15" s="1"/>
  <c r="G1271" i="15"/>
  <c r="H1271" i="15" s="1"/>
  <c r="G1272" i="15"/>
  <c r="H1272" i="15" s="1"/>
  <c r="G1273" i="15"/>
  <c r="H1273" i="15" s="1"/>
  <c r="G1274" i="15"/>
  <c r="H1274" i="15" s="1"/>
  <c r="G1275" i="15"/>
  <c r="H1275" i="15" s="1"/>
  <c r="G1276" i="15"/>
  <c r="H1276" i="15" s="1"/>
  <c r="G1277" i="15"/>
  <c r="H1277" i="15" s="1"/>
  <c r="G1278" i="15"/>
  <c r="H1278" i="15" s="1"/>
  <c r="G1279" i="15"/>
  <c r="H1279" i="15" s="1"/>
  <c r="G1280" i="15"/>
  <c r="H1280" i="15" s="1"/>
  <c r="G1281" i="15"/>
  <c r="H1281" i="15" s="1"/>
  <c r="G1282" i="15"/>
  <c r="H1282" i="15" s="1"/>
  <c r="G1283" i="15"/>
  <c r="H1283" i="15" s="1"/>
  <c r="G1284" i="15"/>
  <c r="H1284" i="15" s="1"/>
  <c r="G1285" i="15"/>
  <c r="H1285" i="15" s="1"/>
  <c r="G1286" i="15"/>
  <c r="H1286" i="15" s="1"/>
  <c r="G1287" i="15"/>
  <c r="H1287" i="15" s="1"/>
  <c r="G1288" i="15"/>
  <c r="H1288" i="15" s="1"/>
  <c r="G1289" i="15"/>
  <c r="H1289" i="15" s="1"/>
  <c r="G1290" i="15"/>
  <c r="H1290" i="15" s="1"/>
  <c r="G1291" i="15"/>
  <c r="H1291" i="15" s="1"/>
  <c r="G1292" i="15"/>
  <c r="H1292" i="15" s="1"/>
  <c r="G1293" i="15"/>
  <c r="H1293" i="15" s="1"/>
  <c r="G1294" i="15"/>
  <c r="H1294" i="15" s="1"/>
  <c r="G1295" i="15"/>
  <c r="H1295" i="15" s="1"/>
  <c r="G1296" i="15"/>
  <c r="H1296" i="15" s="1"/>
  <c r="G1297" i="15"/>
  <c r="H1297" i="15" s="1"/>
  <c r="G1298" i="15"/>
  <c r="H1298" i="15" s="1"/>
  <c r="G1299" i="15"/>
  <c r="H1299" i="15" s="1"/>
  <c r="G1300" i="15"/>
  <c r="H1300" i="15" s="1"/>
  <c r="G1301" i="15"/>
  <c r="H1301" i="15" s="1"/>
  <c r="G1302" i="15"/>
  <c r="H1302" i="15" s="1"/>
  <c r="G1303" i="15"/>
  <c r="H1303" i="15" s="1"/>
  <c r="G1304" i="15"/>
  <c r="H1304" i="15" s="1"/>
  <c r="G1305" i="15"/>
  <c r="H1305" i="15" s="1"/>
  <c r="G1306" i="15"/>
  <c r="H1306" i="15" s="1"/>
  <c r="G1307" i="15"/>
  <c r="H1307" i="15" s="1"/>
  <c r="G1308" i="15"/>
  <c r="H1308" i="15" s="1"/>
  <c r="G1309" i="15"/>
  <c r="H1309" i="15" s="1"/>
  <c r="G1310" i="15"/>
  <c r="H1310" i="15" s="1"/>
  <c r="G1311" i="15"/>
  <c r="H1311" i="15" s="1"/>
  <c r="G1312" i="15"/>
  <c r="H1312" i="15" s="1"/>
  <c r="G1313" i="15"/>
  <c r="H1313" i="15" s="1"/>
  <c r="G1314" i="15"/>
  <c r="H1314" i="15" s="1"/>
  <c r="G1315" i="15"/>
  <c r="H1315" i="15" s="1"/>
  <c r="G1316" i="15"/>
  <c r="H1316" i="15" s="1"/>
  <c r="G1317" i="15"/>
  <c r="H1317" i="15" s="1"/>
  <c r="G1318" i="15"/>
  <c r="H1318" i="15" s="1"/>
  <c r="G1319" i="15"/>
  <c r="H1319" i="15" s="1"/>
  <c r="G1320" i="15"/>
  <c r="H1320" i="15" s="1"/>
  <c r="G1321" i="15"/>
  <c r="H1321" i="15" s="1"/>
  <c r="G1322" i="15"/>
  <c r="H1322" i="15" s="1"/>
  <c r="G1323" i="15"/>
  <c r="H1323" i="15" s="1"/>
  <c r="G1324" i="15"/>
  <c r="H1324" i="15" s="1"/>
  <c r="G1325" i="15"/>
  <c r="H1325" i="15" s="1"/>
  <c r="G1326" i="15"/>
  <c r="H1326" i="15" s="1"/>
  <c r="G1327" i="15"/>
  <c r="H1327" i="15" s="1"/>
  <c r="G1328" i="15"/>
  <c r="H1328" i="15" s="1"/>
  <c r="G1329" i="15"/>
  <c r="H1329" i="15" s="1"/>
  <c r="G1330" i="15"/>
  <c r="H1330" i="15" s="1"/>
  <c r="G1331" i="15"/>
  <c r="H1331" i="15" s="1"/>
  <c r="G1332" i="15"/>
  <c r="H1332" i="15" s="1"/>
  <c r="G1333" i="15"/>
  <c r="H1333" i="15" s="1"/>
  <c r="G1334" i="15"/>
  <c r="H1334" i="15" s="1"/>
  <c r="G1335" i="15"/>
  <c r="H1335" i="15" s="1"/>
  <c r="G1336" i="15"/>
  <c r="H1336" i="15" s="1"/>
  <c r="G1337" i="15"/>
  <c r="H1337" i="15" s="1"/>
  <c r="G1338" i="15"/>
  <c r="H1338" i="15" s="1"/>
  <c r="G1339" i="15"/>
  <c r="H1339" i="15" s="1"/>
  <c r="G1340" i="15"/>
  <c r="H1340" i="15" s="1"/>
  <c r="G1341" i="15"/>
  <c r="H1341" i="15" s="1"/>
  <c r="G1342" i="15"/>
  <c r="H1342" i="15" s="1"/>
  <c r="G1343" i="15"/>
  <c r="H1343" i="15" s="1"/>
  <c r="G1344" i="15"/>
  <c r="H1344" i="15" s="1"/>
  <c r="G1345" i="15"/>
  <c r="H1345" i="15" s="1"/>
  <c r="G1346" i="15"/>
  <c r="H1346" i="15" s="1"/>
  <c r="G1347" i="15"/>
  <c r="H1347" i="15" s="1"/>
  <c r="G1348" i="15"/>
  <c r="H1348" i="15" s="1"/>
  <c r="G1349" i="15"/>
  <c r="H1349" i="15" s="1"/>
  <c r="G1350" i="15"/>
  <c r="H1350" i="15" s="1"/>
  <c r="G1351" i="15"/>
  <c r="H1351" i="15" s="1"/>
  <c r="G1352" i="15"/>
  <c r="H1352" i="15" s="1"/>
  <c r="G1353" i="15"/>
  <c r="H1353" i="15" s="1"/>
  <c r="G1354" i="15"/>
  <c r="H1354" i="15" s="1"/>
  <c r="G1355" i="15"/>
  <c r="H1355" i="15" s="1"/>
  <c r="G1356" i="15"/>
  <c r="H1356" i="15" s="1"/>
  <c r="G1357" i="15"/>
  <c r="H1357" i="15" s="1"/>
  <c r="G1358" i="15"/>
  <c r="H1358" i="15" s="1"/>
  <c r="G1359" i="15"/>
  <c r="H1359" i="15" s="1"/>
  <c r="G1360" i="15"/>
  <c r="H1360" i="15" s="1"/>
  <c r="G1361" i="15"/>
  <c r="H1361" i="15" s="1"/>
  <c r="G1362" i="15"/>
  <c r="H1362" i="15" s="1"/>
  <c r="G1363" i="15"/>
  <c r="H1363" i="15" s="1"/>
  <c r="G1364" i="15"/>
  <c r="H1364" i="15" s="1"/>
  <c r="G1365" i="15"/>
  <c r="H1365" i="15" s="1"/>
  <c r="G1366" i="15"/>
  <c r="H1366" i="15" s="1"/>
  <c r="G1367" i="15"/>
  <c r="H1367" i="15" s="1"/>
  <c r="G1368" i="15"/>
  <c r="H1368" i="15" s="1"/>
  <c r="G1369" i="15"/>
  <c r="H1369" i="15" s="1"/>
  <c r="G1370" i="15"/>
  <c r="H1370" i="15" s="1"/>
  <c r="G1371" i="15"/>
  <c r="H1371" i="15" s="1"/>
  <c r="G1372" i="15"/>
  <c r="H1372" i="15" s="1"/>
  <c r="G1373" i="15"/>
  <c r="H1373" i="15" s="1"/>
  <c r="G1374" i="15"/>
  <c r="H1374" i="15" s="1"/>
  <c r="G1375" i="15"/>
  <c r="H1375" i="15" s="1"/>
  <c r="G1376" i="15"/>
  <c r="H1376" i="15" s="1"/>
  <c r="G1377" i="15"/>
  <c r="H1377" i="15" s="1"/>
  <c r="G1378" i="15"/>
  <c r="H1378" i="15" s="1"/>
  <c r="G1379" i="15"/>
  <c r="H1379" i="15" s="1"/>
  <c r="G1380" i="15"/>
  <c r="H1380" i="15" s="1"/>
  <c r="G1381" i="15"/>
  <c r="H1381" i="15" s="1"/>
  <c r="G1382" i="15"/>
  <c r="H1382" i="15" s="1"/>
  <c r="G1383" i="15"/>
  <c r="H1383" i="15" s="1"/>
  <c r="G1384" i="15"/>
  <c r="H1384" i="15" s="1"/>
  <c r="G1385" i="15"/>
  <c r="H1385" i="15" s="1"/>
  <c r="G1386" i="15"/>
  <c r="H1386" i="15" s="1"/>
  <c r="G1387" i="15"/>
  <c r="H1387" i="15" s="1"/>
  <c r="G1388" i="15"/>
  <c r="H1388" i="15" s="1"/>
  <c r="G1389" i="15"/>
  <c r="H1389" i="15" s="1"/>
  <c r="G1390" i="15"/>
  <c r="H1390" i="15" s="1"/>
  <c r="G1391" i="15"/>
  <c r="H1391" i="15" s="1"/>
  <c r="G1392" i="15"/>
  <c r="H1392" i="15" s="1"/>
  <c r="G1393" i="15"/>
  <c r="H1393" i="15" s="1"/>
  <c r="G1394" i="15"/>
  <c r="H1394" i="15" s="1"/>
  <c r="G1395" i="15"/>
  <c r="H1395" i="15" s="1"/>
  <c r="G1396" i="15"/>
  <c r="H1396" i="15" s="1"/>
  <c r="G1397" i="15"/>
  <c r="H1397" i="15" s="1"/>
  <c r="G1398" i="15"/>
  <c r="H1398" i="15" s="1"/>
  <c r="G1399" i="15"/>
  <c r="H1399" i="15" s="1"/>
  <c r="G1400" i="15"/>
  <c r="H1400" i="15" s="1"/>
  <c r="G1401" i="15"/>
  <c r="H1401" i="15" s="1"/>
  <c r="G1402" i="15"/>
  <c r="H1402" i="15" s="1"/>
  <c r="G1403" i="15"/>
  <c r="H1403" i="15" s="1"/>
  <c r="G1404" i="15"/>
  <c r="H1404" i="15" s="1"/>
  <c r="G1405" i="15"/>
  <c r="H1405" i="15" s="1"/>
  <c r="G1406" i="15"/>
  <c r="H1406" i="15" s="1"/>
  <c r="G1407" i="15"/>
  <c r="H1407" i="15" s="1"/>
  <c r="G1408" i="15"/>
  <c r="H1408" i="15" s="1"/>
  <c r="G1409" i="15"/>
  <c r="H1409" i="15" s="1"/>
  <c r="G1410" i="15"/>
  <c r="H1410" i="15" s="1"/>
  <c r="G1411" i="15"/>
  <c r="H1411" i="15" s="1"/>
  <c r="G1412" i="15"/>
  <c r="H1412" i="15" s="1"/>
  <c r="G1413" i="15"/>
  <c r="H1413" i="15" s="1"/>
  <c r="G1414" i="15"/>
  <c r="H1414" i="15" s="1"/>
  <c r="G1415" i="15"/>
  <c r="H1415" i="15" s="1"/>
  <c r="G1416" i="15"/>
  <c r="H1416" i="15" s="1"/>
  <c r="G1417" i="15"/>
  <c r="H1417" i="15" s="1"/>
  <c r="G1418" i="15"/>
  <c r="H1418" i="15" s="1"/>
  <c r="G1419" i="15"/>
  <c r="H1419" i="15" s="1"/>
  <c r="G1420" i="15"/>
  <c r="H1420" i="15" s="1"/>
  <c r="G1421" i="15"/>
  <c r="H1421" i="15" s="1"/>
  <c r="G1422" i="15"/>
  <c r="H1422" i="15" s="1"/>
  <c r="G1423" i="15"/>
  <c r="H1423" i="15" s="1"/>
  <c r="G1424" i="15"/>
  <c r="H1424" i="15" s="1"/>
  <c r="G1425" i="15"/>
  <c r="H1425" i="15" s="1"/>
  <c r="G1426" i="15"/>
  <c r="H1426" i="15" s="1"/>
  <c r="G1427" i="15"/>
  <c r="H1427" i="15" s="1"/>
  <c r="G1428" i="15"/>
  <c r="H1428" i="15" s="1"/>
  <c r="G1429" i="15"/>
  <c r="H1429" i="15" s="1"/>
  <c r="G1430" i="15"/>
  <c r="H1430" i="15" s="1"/>
  <c r="G1431" i="15"/>
  <c r="H1431" i="15" s="1"/>
  <c r="G1432" i="15"/>
  <c r="H1432" i="15" s="1"/>
  <c r="G1433" i="15"/>
  <c r="H1433" i="15" s="1"/>
  <c r="G1434" i="15"/>
  <c r="H1434" i="15" s="1"/>
  <c r="G1435" i="15"/>
  <c r="H1435" i="15" s="1"/>
  <c r="G1436" i="15"/>
  <c r="H1436" i="15" s="1"/>
  <c r="G1437" i="15"/>
  <c r="H1437" i="15" s="1"/>
  <c r="G1438" i="15"/>
  <c r="H1438" i="15" s="1"/>
  <c r="G1439" i="15"/>
  <c r="H1439" i="15" s="1"/>
  <c r="G1440" i="15"/>
  <c r="H1440" i="15" s="1"/>
  <c r="G1441" i="15"/>
  <c r="H1441" i="15" s="1"/>
  <c r="G1442" i="15"/>
  <c r="H1442" i="15" s="1"/>
  <c r="G1443" i="15"/>
  <c r="H1443" i="15" s="1"/>
  <c r="G1444" i="15"/>
  <c r="H1444" i="15" s="1"/>
  <c r="G1445" i="15"/>
  <c r="H1445" i="15" s="1"/>
  <c r="G1446" i="15"/>
  <c r="H1446" i="15" s="1"/>
  <c r="G1447" i="15"/>
  <c r="H1447" i="15" s="1"/>
  <c r="G1448" i="15"/>
  <c r="H1448" i="15" s="1"/>
  <c r="G1449" i="15"/>
  <c r="H1449" i="15" s="1"/>
  <c r="G1450" i="15"/>
  <c r="H1450" i="15" s="1"/>
  <c r="G1451" i="15"/>
  <c r="H1451" i="15" s="1"/>
  <c r="G1452" i="15"/>
  <c r="H1452" i="15" s="1"/>
  <c r="G1453" i="15"/>
  <c r="H1453" i="15" s="1"/>
  <c r="G1454" i="15"/>
  <c r="H1454" i="15" s="1"/>
  <c r="G1455" i="15"/>
  <c r="H1455" i="15" s="1"/>
  <c r="G1456" i="15"/>
  <c r="H1456" i="15" s="1"/>
  <c r="G1457" i="15"/>
  <c r="H1457" i="15" s="1"/>
  <c r="G1458" i="15"/>
  <c r="H1458" i="15" s="1"/>
  <c r="G1459" i="15"/>
  <c r="H1459" i="15" s="1"/>
  <c r="G1460" i="15"/>
  <c r="H1460" i="15" s="1"/>
  <c r="G1461" i="15"/>
  <c r="H1461" i="15" s="1"/>
  <c r="G1462" i="15"/>
  <c r="H1462" i="15" s="1"/>
  <c r="G1463" i="15"/>
  <c r="H1463" i="15" s="1"/>
  <c r="G1464" i="15"/>
  <c r="H1464" i="15" s="1"/>
  <c r="G1465" i="15"/>
  <c r="H1465" i="15" s="1"/>
  <c r="G1466" i="15"/>
  <c r="H1466" i="15" s="1"/>
  <c r="G1467" i="15"/>
  <c r="H1467" i="15" s="1"/>
  <c r="G1468" i="15"/>
  <c r="H1468" i="15" s="1"/>
  <c r="G1469" i="15"/>
  <c r="H1469" i="15" s="1"/>
  <c r="G1470" i="15"/>
  <c r="H1470" i="15" s="1"/>
  <c r="G1471" i="15"/>
  <c r="H1471" i="15" s="1"/>
  <c r="G1472" i="15"/>
  <c r="H1472" i="15" s="1"/>
  <c r="G1473" i="15"/>
  <c r="H1473" i="15" s="1"/>
  <c r="G1474" i="15"/>
  <c r="H1474" i="15" s="1"/>
  <c r="G1475" i="15"/>
  <c r="H1475" i="15" s="1"/>
  <c r="G1476" i="15"/>
  <c r="H1476" i="15" s="1"/>
  <c r="G1477" i="15"/>
  <c r="H1477" i="15" s="1"/>
  <c r="G1478" i="15"/>
  <c r="H1478" i="15" s="1"/>
  <c r="G1479" i="15"/>
  <c r="H1479" i="15" s="1"/>
  <c r="G1480" i="15"/>
  <c r="H1480" i="15" s="1"/>
  <c r="G1481" i="15"/>
  <c r="H1481" i="15" s="1"/>
  <c r="G1482" i="15"/>
  <c r="H1482" i="15" s="1"/>
  <c r="G1483" i="15"/>
  <c r="H1483" i="15" s="1"/>
  <c r="G1484" i="15"/>
  <c r="H1484" i="15" s="1"/>
  <c r="G1485" i="15"/>
  <c r="H1485" i="15" s="1"/>
  <c r="G1486" i="15"/>
  <c r="H1486" i="15" s="1"/>
  <c r="G1487" i="15"/>
  <c r="H1487" i="15" s="1"/>
  <c r="G1488" i="15"/>
  <c r="H1488" i="15" s="1"/>
  <c r="G1489" i="15"/>
  <c r="H1489" i="15" s="1"/>
  <c r="G1490" i="15"/>
  <c r="H1490" i="15" s="1"/>
  <c r="G1491" i="15"/>
  <c r="H1491" i="15" s="1"/>
  <c r="G1492" i="15"/>
  <c r="H1492" i="15" s="1"/>
  <c r="G1493" i="15"/>
  <c r="H1493" i="15" s="1"/>
  <c r="G1494" i="15"/>
  <c r="H1494" i="15" s="1"/>
  <c r="G1495" i="15"/>
  <c r="H1495" i="15" s="1"/>
  <c r="G1496" i="15"/>
  <c r="H1496" i="15" s="1"/>
  <c r="G1497" i="15"/>
  <c r="H1497" i="15" s="1"/>
  <c r="G1498" i="15"/>
  <c r="H1498" i="15" s="1"/>
  <c r="G1499" i="15"/>
  <c r="H1499" i="15" s="1"/>
  <c r="G1500" i="15"/>
  <c r="H1500" i="15" s="1"/>
  <c r="G1501" i="15"/>
  <c r="H1501" i="15" s="1"/>
  <c r="G2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E967" i="15"/>
  <c r="E968" i="15"/>
  <c r="E969" i="15"/>
  <c r="E970" i="15"/>
  <c r="E971" i="15"/>
  <c r="E972" i="15"/>
  <c r="E973" i="15"/>
  <c r="E974" i="15"/>
  <c r="E975" i="15"/>
  <c r="E976" i="15"/>
  <c r="E977" i="15"/>
  <c r="E978" i="15"/>
  <c r="E979" i="15"/>
  <c r="E980" i="15"/>
  <c r="E981" i="15"/>
  <c r="E982" i="15"/>
  <c r="E983" i="15"/>
  <c r="E984" i="15"/>
  <c r="E985" i="15"/>
  <c r="E986" i="15"/>
  <c r="E987" i="15"/>
  <c r="E988" i="15"/>
  <c r="E989" i="15"/>
  <c r="E990" i="15"/>
  <c r="E991" i="15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E1006" i="15"/>
  <c r="E1007" i="15"/>
  <c r="E1008" i="15"/>
  <c r="E1009" i="15"/>
  <c r="E1010" i="15"/>
  <c r="E1011" i="15"/>
  <c r="E1012" i="15"/>
  <c r="E1013" i="15"/>
  <c r="E1014" i="15"/>
  <c r="E1015" i="15"/>
  <c r="E1016" i="15"/>
  <c r="E1017" i="15"/>
  <c r="E1018" i="15"/>
  <c r="E1019" i="15"/>
  <c r="E1020" i="15"/>
  <c r="E1021" i="15"/>
  <c r="E1022" i="15"/>
  <c r="E1023" i="15"/>
  <c r="E1024" i="15"/>
  <c r="E1025" i="15"/>
  <c r="E1026" i="15"/>
  <c r="E1027" i="15"/>
  <c r="E1028" i="15"/>
  <c r="E1029" i="15"/>
  <c r="E1030" i="15"/>
  <c r="E1031" i="15"/>
  <c r="E1032" i="15"/>
  <c r="E1033" i="15"/>
  <c r="E1034" i="15"/>
  <c r="E1035" i="15"/>
  <c r="E1036" i="15"/>
  <c r="E1037" i="15"/>
  <c r="E1038" i="15"/>
  <c r="E1039" i="15"/>
  <c r="E1040" i="15"/>
  <c r="E1041" i="15"/>
  <c r="E1042" i="15"/>
  <c r="E1043" i="15"/>
  <c r="E1044" i="15"/>
  <c r="E1045" i="15"/>
  <c r="E1046" i="15"/>
  <c r="E1047" i="15"/>
  <c r="E1048" i="15"/>
  <c r="E1049" i="15"/>
  <c r="E1050" i="15"/>
  <c r="E1051" i="15"/>
  <c r="E1052" i="15"/>
  <c r="F1052" i="15" s="1"/>
  <c r="E1053" i="15"/>
  <c r="E1054" i="15"/>
  <c r="E1055" i="15"/>
  <c r="E1056" i="15"/>
  <c r="F1056" i="15" s="1"/>
  <c r="E1057" i="15"/>
  <c r="F1057" i="15" s="1"/>
  <c r="E1058" i="15"/>
  <c r="E1059" i="15"/>
  <c r="E1060" i="15"/>
  <c r="E1061" i="15"/>
  <c r="E1062" i="15"/>
  <c r="E1063" i="15"/>
  <c r="E1064" i="15"/>
  <c r="E1065" i="15"/>
  <c r="E1066" i="15"/>
  <c r="E1067" i="15"/>
  <c r="E1068" i="15"/>
  <c r="E1069" i="15"/>
  <c r="E1070" i="15"/>
  <c r="E1071" i="15"/>
  <c r="E1072" i="15"/>
  <c r="E1073" i="15"/>
  <c r="E1074" i="15"/>
  <c r="E1075" i="15"/>
  <c r="E1076" i="15"/>
  <c r="E1077" i="15"/>
  <c r="E1078" i="15"/>
  <c r="E1079" i="15"/>
  <c r="E1080" i="15"/>
  <c r="E1081" i="15"/>
  <c r="E1082" i="15"/>
  <c r="E1083" i="15"/>
  <c r="E1084" i="15"/>
  <c r="E1085" i="15"/>
  <c r="E1086" i="15"/>
  <c r="E1087" i="15"/>
  <c r="E1088" i="15"/>
  <c r="E1089" i="15"/>
  <c r="E1090" i="15"/>
  <c r="E1091" i="15"/>
  <c r="E1092" i="15"/>
  <c r="E1093" i="15"/>
  <c r="E1094" i="15"/>
  <c r="E1095" i="15"/>
  <c r="E1096" i="15"/>
  <c r="E1097" i="15"/>
  <c r="E1098" i="15"/>
  <c r="E1099" i="15"/>
  <c r="E1100" i="15"/>
  <c r="E1101" i="15"/>
  <c r="E1102" i="15"/>
  <c r="E1103" i="15"/>
  <c r="E1104" i="15"/>
  <c r="E1105" i="15"/>
  <c r="E1106" i="15"/>
  <c r="E1107" i="15"/>
  <c r="E1108" i="15"/>
  <c r="E1109" i="15"/>
  <c r="E1110" i="15"/>
  <c r="E1111" i="15"/>
  <c r="E1112" i="15"/>
  <c r="E1113" i="15"/>
  <c r="E1114" i="15"/>
  <c r="E1115" i="15"/>
  <c r="E1116" i="15"/>
  <c r="E1117" i="15"/>
  <c r="E1118" i="15"/>
  <c r="E1119" i="15"/>
  <c r="E1120" i="15"/>
  <c r="E1121" i="15"/>
  <c r="E1122" i="15"/>
  <c r="E1123" i="15"/>
  <c r="E1124" i="15"/>
  <c r="E1125" i="15"/>
  <c r="E1126" i="15"/>
  <c r="E1127" i="15"/>
  <c r="E1128" i="15"/>
  <c r="E1129" i="15"/>
  <c r="E1130" i="15"/>
  <c r="F1130" i="15" s="1"/>
  <c r="E1131" i="15"/>
  <c r="F1131" i="15" s="1"/>
  <c r="E1132" i="15"/>
  <c r="E1133" i="15"/>
  <c r="E1134" i="15"/>
  <c r="E1135" i="15"/>
  <c r="E1136" i="15"/>
  <c r="E1137" i="15"/>
  <c r="F1137" i="15" s="1"/>
  <c r="E1138" i="15"/>
  <c r="F1138" i="15" s="1"/>
  <c r="E1139" i="15"/>
  <c r="E1140" i="15"/>
  <c r="F1140" i="15" s="1"/>
  <c r="E1141" i="15"/>
  <c r="F1141" i="15" s="1"/>
  <c r="E1142" i="15"/>
  <c r="E1143" i="15"/>
  <c r="F1143" i="15" s="1"/>
  <c r="E1144" i="15"/>
  <c r="F1144" i="15" s="1"/>
  <c r="E1145" i="15"/>
  <c r="E1146" i="15"/>
  <c r="F1146" i="15" s="1"/>
  <c r="E1147" i="15"/>
  <c r="F1147" i="15" s="1"/>
  <c r="E1148" i="15"/>
  <c r="F1148" i="15" s="1"/>
  <c r="E1149" i="15"/>
  <c r="F1149" i="15" s="1"/>
  <c r="E1150" i="15"/>
  <c r="E1151" i="15"/>
  <c r="F1151" i="15" s="1"/>
  <c r="E1152" i="15"/>
  <c r="F1152" i="15" s="1"/>
  <c r="E1153" i="15"/>
  <c r="F1153" i="15" s="1"/>
  <c r="E1154" i="15"/>
  <c r="E1155" i="15"/>
  <c r="E1156" i="15"/>
  <c r="F1156" i="15" s="1"/>
  <c r="E1157" i="15"/>
  <c r="F1157" i="15" s="1"/>
  <c r="E1158" i="15"/>
  <c r="F1158" i="15" s="1"/>
  <c r="E1159" i="15"/>
  <c r="E1160" i="15"/>
  <c r="F1160" i="15" s="1"/>
  <c r="E1161" i="15"/>
  <c r="F1161" i="15" s="1"/>
  <c r="E1162" i="15"/>
  <c r="E1163" i="15"/>
  <c r="F1163" i="15" s="1"/>
  <c r="E1164" i="15"/>
  <c r="F1164" i="15" s="1"/>
  <c r="E1165" i="15"/>
  <c r="E1166" i="15"/>
  <c r="F1166" i="15" s="1"/>
  <c r="E1167" i="15"/>
  <c r="E1168" i="15"/>
  <c r="F1168" i="15" s="1"/>
  <c r="E1169" i="15"/>
  <c r="F1169" i="15" s="1"/>
  <c r="E1170" i="15"/>
  <c r="E1171" i="15"/>
  <c r="F1171" i="15" s="1"/>
  <c r="E1172" i="15"/>
  <c r="F1172" i="15" s="1"/>
  <c r="E1173" i="15"/>
  <c r="F1173" i="15" s="1"/>
  <c r="E1174" i="15"/>
  <c r="F1174" i="15" s="1"/>
  <c r="E1175" i="15"/>
  <c r="E1176" i="15"/>
  <c r="F1176" i="15" s="1"/>
  <c r="E1177" i="15"/>
  <c r="F1177" i="15" s="1"/>
  <c r="E1178" i="15"/>
  <c r="F1178" i="15" s="1"/>
  <c r="E1179" i="15"/>
  <c r="F1179" i="15" s="1"/>
  <c r="E1180" i="15"/>
  <c r="E1181" i="15"/>
  <c r="F1181" i="15" s="1"/>
  <c r="E1182" i="15"/>
  <c r="F1182" i="15" s="1"/>
  <c r="E1183" i="15"/>
  <c r="E1184" i="15"/>
  <c r="E1185" i="15"/>
  <c r="F1185" i="15" s="1"/>
  <c r="E1186" i="15"/>
  <c r="E1187" i="15"/>
  <c r="E1188" i="15"/>
  <c r="F1188" i="15" s="1"/>
  <c r="E1189" i="15"/>
  <c r="F1189" i="15" s="1"/>
  <c r="E1190" i="15"/>
  <c r="E1191" i="15"/>
  <c r="F1191" i="15" s="1"/>
  <c r="E1192" i="15"/>
  <c r="F1192" i="15" s="1"/>
  <c r="E1193" i="15"/>
  <c r="E1194" i="15"/>
  <c r="F1194" i="15" s="1"/>
  <c r="E1195" i="15"/>
  <c r="E1196" i="15"/>
  <c r="F1196" i="15" s="1"/>
  <c r="E1197" i="15"/>
  <c r="F1197" i="15" s="1"/>
  <c r="E1198" i="15"/>
  <c r="F1198" i="15" s="1"/>
  <c r="E1199" i="15"/>
  <c r="E1200" i="15"/>
  <c r="F1200" i="15" s="1"/>
  <c r="E1201" i="15"/>
  <c r="F1201" i="15" s="1"/>
  <c r="E1202" i="15"/>
  <c r="F1202" i="15" s="1"/>
  <c r="E1203" i="15"/>
  <c r="F1203" i="15" s="1"/>
  <c r="E1204" i="15"/>
  <c r="F1204" i="15" s="1"/>
  <c r="E1205" i="15"/>
  <c r="F1205" i="15" s="1"/>
  <c r="E1206" i="15"/>
  <c r="F1206" i="15" s="1"/>
  <c r="E1207" i="15"/>
  <c r="F1207" i="15" s="1"/>
  <c r="E1208" i="15"/>
  <c r="E1209" i="15"/>
  <c r="E1210" i="15"/>
  <c r="F1210" i="15" s="1"/>
  <c r="E1211" i="15"/>
  <c r="E1212" i="15"/>
  <c r="E1213" i="15"/>
  <c r="F1213" i="15" s="1"/>
  <c r="E1214" i="15"/>
  <c r="F1214" i="15" s="1"/>
  <c r="E1215" i="15"/>
  <c r="E1216" i="15"/>
  <c r="F1216" i="15" s="1"/>
  <c r="E1217" i="15"/>
  <c r="E1218" i="15"/>
  <c r="E1219" i="15"/>
  <c r="F1219" i="15" s="1"/>
  <c r="E1220" i="15"/>
  <c r="E1221" i="15"/>
  <c r="E1222" i="15"/>
  <c r="F1222" i="15" s="1"/>
  <c r="E1223" i="15"/>
  <c r="F1223" i="15" s="1"/>
  <c r="E1224" i="15"/>
  <c r="E1225" i="15"/>
  <c r="F1225" i="15" s="1"/>
  <c r="E1226" i="15"/>
  <c r="F1226" i="15" s="1"/>
  <c r="E1227" i="15"/>
  <c r="F1227" i="15" s="1"/>
  <c r="E1228" i="15"/>
  <c r="F1228" i="15" s="1"/>
  <c r="E1229" i="15"/>
  <c r="E1230" i="15"/>
  <c r="F1230" i="15" s="1"/>
  <c r="E1231" i="15"/>
  <c r="F1231" i="15" s="1"/>
  <c r="E1232" i="15"/>
  <c r="F1232" i="15" s="1"/>
  <c r="E1233" i="15"/>
  <c r="F1233" i="15" s="1"/>
  <c r="E1234" i="15"/>
  <c r="E1235" i="15"/>
  <c r="F1235" i="15" s="1"/>
  <c r="E1236" i="15"/>
  <c r="E1237" i="15"/>
  <c r="F1237" i="15" s="1"/>
  <c r="E1238" i="15"/>
  <c r="F1238" i="15" s="1"/>
  <c r="E1239" i="15"/>
  <c r="E1240" i="15"/>
  <c r="F1240" i="15" s="1"/>
  <c r="E1241" i="15"/>
  <c r="F1241" i="15" s="1"/>
  <c r="E1242" i="15"/>
  <c r="E1243" i="15"/>
  <c r="F1243" i="15" s="1"/>
  <c r="E1244" i="15"/>
  <c r="E1245" i="15"/>
  <c r="F1245" i="15" s="1"/>
  <c r="E1246" i="15"/>
  <c r="F1246" i="15" s="1"/>
  <c r="E1247" i="15"/>
  <c r="F1247" i="15" s="1"/>
  <c r="E1248" i="15"/>
  <c r="E1249" i="15"/>
  <c r="F1249" i="15" s="1"/>
  <c r="E1250" i="15"/>
  <c r="F1250" i="15" s="1"/>
  <c r="E1251" i="15"/>
  <c r="E1252" i="15"/>
  <c r="F1252" i="15" s="1"/>
  <c r="E1253" i="15"/>
  <c r="F1253" i="15" s="1"/>
  <c r="E1254" i="15"/>
  <c r="F1254" i="15" s="1"/>
  <c r="E1255" i="15"/>
  <c r="F1255" i="15" s="1"/>
  <c r="E1256" i="15"/>
  <c r="E1257" i="15"/>
  <c r="F1257" i="15" s="1"/>
  <c r="E1258" i="15"/>
  <c r="F1258" i="15" s="1"/>
  <c r="E1259" i="15"/>
  <c r="F1259" i="15" s="1"/>
  <c r="E1260" i="15"/>
  <c r="F1260" i="15" s="1"/>
  <c r="E1261" i="15"/>
  <c r="E1262" i="15"/>
  <c r="F1262" i="15" s="1"/>
  <c r="E1263" i="15"/>
  <c r="F1263" i="15" s="1"/>
  <c r="E1264" i="15"/>
  <c r="F1264" i="15" s="1"/>
  <c r="E1265" i="15"/>
  <c r="F1265" i="15" s="1"/>
  <c r="E1266" i="15"/>
  <c r="F1266" i="15" s="1"/>
  <c r="E1267" i="15"/>
  <c r="F1267" i="15" s="1"/>
  <c r="E1268" i="15"/>
  <c r="F1268" i="15" s="1"/>
  <c r="E1269" i="15"/>
  <c r="F1269" i="15" s="1"/>
  <c r="E1270" i="15"/>
  <c r="F1270" i="15" s="1"/>
  <c r="E1271" i="15"/>
  <c r="F1271" i="15" s="1"/>
  <c r="E1272" i="15"/>
  <c r="F1272" i="15" s="1"/>
  <c r="E1273" i="15"/>
  <c r="F1273" i="15" s="1"/>
  <c r="E1274" i="15"/>
  <c r="F1274" i="15" s="1"/>
  <c r="E1275" i="15"/>
  <c r="F1275" i="15" s="1"/>
  <c r="E1276" i="15"/>
  <c r="F1276" i="15" s="1"/>
  <c r="E1277" i="15"/>
  <c r="F1277" i="15" s="1"/>
  <c r="E1278" i="15"/>
  <c r="F1278" i="15" s="1"/>
  <c r="E1279" i="15"/>
  <c r="F1279" i="15" s="1"/>
  <c r="E1280" i="15"/>
  <c r="F1280" i="15" s="1"/>
  <c r="E1281" i="15"/>
  <c r="F1281" i="15" s="1"/>
  <c r="E1282" i="15"/>
  <c r="F1282" i="15" s="1"/>
  <c r="E1283" i="15"/>
  <c r="F1283" i="15" s="1"/>
  <c r="E1284" i="15"/>
  <c r="F1284" i="15" s="1"/>
  <c r="E1285" i="15"/>
  <c r="F1285" i="15" s="1"/>
  <c r="E1286" i="15"/>
  <c r="F1286" i="15" s="1"/>
  <c r="E1287" i="15"/>
  <c r="F1287" i="15" s="1"/>
  <c r="E1288" i="15"/>
  <c r="F1288" i="15" s="1"/>
  <c r="E1289" i="15"/>
  <c r="F1289" i="15" s="1"/>
  <c r="E1290" i="15"/>
  <c r="F1290" i="15" s="1"/>
  <c r="E1291" i="15"/>
  <c r="F1291" i="15" s="1"/>
  <c r="E1292" i="15"/>
  <c r="F1292" i="15" s="1"/>
  <c r="E1293" i="15"/>
  <c r="F1293" i="15" s="1"/>
  <c r="E1294" i="15"/>
  <c r="F1294" i="15" s="1"/>
  <c r="E1295" i="15"/>
  <c r="F1295" i="15" s="1"/>
  <c r="E1296" i="15"/>
  <c r="F1296" i="15" s="1"/>
  <c r="E1297" i="15"/>
  <c r="F1297" i="15" s="1"/>
  <c r="E1298" i="15"/>
  <c r="F1298" i="15" s="1"/>
  <c r="E1299" i="15"/>
  <c r="F1299" i="15" s="1"/>
  <c r="E1300" i="15"/>
  <c r="F1300" i="15" s="1"/>
  <c r="E1301" i="15"/>
  <c r="F1301" i="15" s="1"/>
  <c r="E1302" i="15"/>
  <c r="F1302" i="15" s="1"/>
  <c r="E1303" i="15"/>
  <c r="F1303" i="15" s="1"/>
  <c r="E1304" i="15"/>
  <c r="F1304" i="15" s="1"/>
  <c r="E1305" i="15"/>
  <c r="F1305" i="15" s="1"/>
  <c r="E1306" i="15"/>
  <c r="F1306" i="15" s="1"/>
  <c r="E1307" i="15"/>
  <c r="F1307" i="15" s="1"/>
  <c r="E1308" i="15"/>
  <c r="F1308" i="15" s="1"/>
  <c r="E1309" i="15"/>
  <c r="F1309" i="15" s="1"/>
  <c r="E1310" i="15"/>
  <c r="F1310" i="15" s="1"/>
  <c r="E1311" i="15"/>
  <c r="F1311" i="15" s="1"/>
  <c r="E1312" i="15"/>
  <c r="F1312" i="15" s="1"/>
  <c r="E1313" i="15"/>
  <c r="F1313" i="15" s="1"/>
  <c r="E1314" i="15"/>
  <c r="F1314" i="15" s="1"/>
  <c r="E1315" i="15"/>
  <c r="F1315" i="15" s="1"/>
  <c r="E1316" i="15"/>
  <c r="F1316" i="15" s="1"/>
  <c r="E1317" i="15"/>
  <c r="F1317" i="15" s="1"/>
  <c r="E1318" i="15"/>
  <c r="F1318" i="15" s="1"/>
  <c r="E1319" i="15"/>
  <c r="F1319" i="15" s="1"/>
  <c r="E1320" i="15"/>
  <c r="F1320" i="15" s="1"/>
  <c r="E1321" i="15"/>
  <c r="F1321" i="15" s="1"/>
  <c r="E1322" i="15"/>
  <c r="F1322" i="15" s="1"/>
  <c r="E1323" i="15"/>
  <c r="F1323" i="15" s="1"/>
  <c r="E1324" i="15"/>
  <c r="F1324" i="15" s="1"/>
  <c r="E1325" i="15"/>
  <c r="F1325" i="15" s="1"/>
  <c r="E1326" i="15"/>
  <c r="F1326" i="15" s="1"/>
  <c r="E1327" i="15"/>
  <c r="F1327" i="15" s="1"/>
  <c r="E1328" i="15"/>
  <c r="F1328" i="15" s="1"/>
  <c r="E1329" i="15"/>
  <c r="F1329" i="15" s="1"/>
  <c r="E1330" i="15"/>
  <c r="F1330" i="15" s="1"/>
  <c r="E1331" i="15"/>
  <c r="F1331" i="15" s="1"/>
  <c r="E1332" i="15"/>
  <c r="F1332" i="15" s="1"/>
  <c r="E1333" i="15"/>
  <c r="F1333" i="15" s="1"/>
  <c r="E1334" i="15"/>
  <c r="F1334" i="15" s="1"/>
  <c r="E1335" i="15"/>
  <c r="F1335" i="15" s="1"/>
  <c r="E1336" i="15"/>
  <c r="F1336" i="15" s="1"/>
  <c r="E1337" i="15"/>
  <c r="F1337" i="15" s="1"/>
  <c r="E1338" i="15"/>
  <c r="F1338" i="15" s="1"/>
  <c r="E1339" i="15"/>
  <c r="F1339" i="15" s="1"/>
  <c r="E1340" i="15"/>
  <c r="F1340" i="15" s="1"/>
  <c r="E1341" i="15"/>
  <c r="F1341" i="15" s="1"/>
  <c r="E1342" i="15"/>
  <c r="F1342" i="15" s="1"/>
  <c r="E1343" i="15"/>
  <c r="F1343" i="15" s="1"/>
  <c r="E1344" i="15"/>
  <c r="F1344" i="15" s="1"/>
  <c r="E1345" i="15"/>
  <c r="F1345" i="15" s="1"/>
  <c r="E1346" i="15"/>
  <c r="F1346" i="15" s="1"/>
  <c r="E1347" i="15"/>
  <c r="F1347" i="15" s="1"/>
  <c r="E1348" i="15"/>
  <c r="F1348" i="15" s="1"/>
  <c r="E1349" i="15"/>
  <c r="F1349" i="15" s="1"/>
  <c r="E1350" i="15"/>
  <c r="F1350" i="15" s="1"/>
  <c r="E1351" i="15"/>
  <c r="F1351" i="15" s="1"/>
  <c r="E1352" i="15"/>
  <c r="F1352" i="15" s="1"/>
  <c r="E1353" i="15"/>
  <c r="F1353" i="15" s="1"/>
  <c r="E1354" i="15"/>
  <c r="F1354" i="15" s="1"/>
  <c r="E1355" i="15"/>
  <c r="F1355" i="15" s="1"/>
  <c r="E1356" i="15"/>
  <c r="F1356" i="15" s="1"/>
  <c r="E1357" i="15"/>
  <c r="F1357" i="15" s="1"/>
  <c r="E1358" i="15"/>
  <c r="F1358" i="15" s="1"/>
  <c r="E1359" i="15"/>
  <c r="F1359" i="15" s="1"/>
  <c r="E1360" i="15"/>
  <c r="F1360" i="15" s="1"/>
  <c r="E1361" i="15"/>
  <c r="F1361" i="15" s="1"/>
  <c r="E1362" i="15"/>
  <c r="F1362" i="15" s="1"/>
  <c r="E1363" i="15"/>
  <c r="F1363" i="15" s="1"/>
  <c r="E1364" i="15"/>
  <c r="F1364" i="15" s="1"/>
  <c r="E1365" i="15"/>
  <c r="F1365" i="15" s="1"/>
  <c r="E1366" i="15"/>
  <c r="F1366" i="15" s="1"/>
  <c r="E1367" i="15"/>
  <c r="F1367" i="15" s="1"/>
  <c r="E1368" i="15"/>
  <c r="F1368" i="15" s="1"/>
  <c r="E1369" i="15"/>
  <c r="F1369" i="15" s="1"/>
  <c r="E1370" i="15"/>
  <c r="F1370" i="15" s="1"/>
  <c r="E1371" i="15"/>
  <c r="F1371" i="15" s="1"/>
  <c r="E1372" i="15"/>
  <c r="F1372" i="15" s="1"/>
  <c r="E1373" i="15"/>
  <c r="F1373" i="15" s="1"/>
  <c r="E1374" i="15"/>
  <c r="F1374" i="15" s="1"/>
  <c r="E1375" i="15"/>
  <c r="F1375" i="15" s="1"/>
  <c r="E1376" i="15"/>
  <c r="F1376" i="15" s="1"/>
  <c r="E1377" i="15"/>
  <c r="F1377" i="15" s="1"/>
  <c r="E1378" i="15"/>
  <c r="F1378" i="15" s="1"/>
  <c r="E1379" i="15"/>
  <c r="F1379" i="15" s="1"/>
  <c r="E1380" i="15"/>
  <c r="F1380" i="15" s="1"/>
  <c r="E1381" i="15"/>
  <c r="F1381" i="15" s="1"/>
  <c r="E1382" i="15"/>
  <c r="F1382" i="15" s="1"/>
  <c r="E1383" i="15"/>
  <c r="F1383" i="15" s="1"/>
  <c r="E1384" i="15"/>
  <c r="F1384" i="15" s="1"/>
  <c r="E1385" i="15"/>
  <c r="F1385" i="15" s="1"/>
  <c r="E1386" i="15"/>
  <c r="F1386" i="15" s="1"/>
  <c r="E1387" i="15"/>
  <c r="F1387" i="15" s="1"/>
  <c r="E1388" i="15"/>
  <c r="F1388" i="15" s="1"/>
  <c r="E1389" i="15"/>
  <c r="F1389" i="15" s="1"/>
  <c r="E1390" i="15"/>
  <c r="F1390" i="15" s="1"/>
  <c r="E1391" i="15"/>
  <c r="F1391" i="15" s="1"/>
  <c r="E1392" i="15"/>
  <c r="F1392" i="15" s="1"/>
  <c r="E1393" i="15"/>
  <c r="F1393" i="15" s="1"/>
  <c r="E1394" i="15"/>
  <c r="F1394" i="15" s="1"/>
  <c r="E1395" i="15"/>
  <c r="F1395" i="15" s="1"/>
  <c r="E1396" i="15"/>
  <c r="F1396" i="15" s="1"/>
  <c r="E1397" i="15"/>
  <c r="F1397" i="15" s="1"/>
  <c r="E1398" i="15"/>
  <c r="F1398" i="15" s="1"/>
  <c r="E1399" i="15"/>
  <c r="F1399" i="15" s="1"/>
  <c r="E1400" i="15"/>
  <c r="F1400" i="15" s="1"/>
  <c r="E1401" i="15"/>
  <c r="F1401" i="15" s="1"/>
  <c r="E1402" i="15"/>
  <c r="F1402" i="15" s="1"/>
  <c r="E1403" i="15"/>
  <c r="F1403" i="15" s="1"/>
  <c r="E1404" i="15"/>
  <c r="F1404" i="15" s="1"/>
  <c r="E1405" i="15"/>
  <c r="F1405" i="15" s="1"/>
  <c r="E1406" i="15"/>
  <c r="F1406" i="15" s="1"/>
  <c r="E1407" i="15"/>
  <c r="F1407" i="15" s="1"/>
  <c r="E1408" i="15"/>
  <c r="F1408" i="15" s="1"/>
  <c r="E1409" i="15"/>
  <c r="F1409" i="15" s="1"/>
  <c r="E1410" i="15"/>
  <c r="F1410" i="15" s="1"/>
  <c r="E1411" i="15"/>
  <c r="F1411" i="15" s="1"/>
  <c r="E1412" i="15"/>
  <c r="F1412" i="15" s="1"/>
  <c r="E1413" i="15"/>
  <c r="F1413" i="15" s="1"/>
  <c r="E1414" i="15"/>
  <c r="F1414" i="15" s="1"/>
  <c r="E1415" i="15"/>
  <c r="F1415" i="15" s="1"/>
  <c r="E1416" i="15"/>
  <c r="F1416" i="15" s="1"/>
  <c r="E1417" i="15"/>
  <c r="F1417" i="15" s="1"/>
  <c r="E1418" i="15"/>
  <c r="F1418" i="15" s="1"/>
  <c r="E1419" i="15"/>
  <c r="F1419" i="15" s="1"/>
  <c r="E1420" i="15"/>
  <c r="F1420" i="15" s="1"/>
  <c r="E1421" i="15"/>
  <c r="F1421" i="15" s="1"/>
  <c r="E1422" i="15"/>
  <c r="F1422" i="15" s="1"/>
  <c r="E1423" i="15"/>
  <c r="F1423" i="15" s="1"/>
  <c r="E1424" i="15"/>
  <c r="F1424" i="15" s="1"/>
  <c r="E1425" i="15"/>
  <c r="F1425" i="15" s="1"/>
  <c r="E1426" i="15"/>
  <c r="F1426" i="15" s="1"/>
  <c r="E1427" i="15"/>
  <c r="F1427" i="15" s="1"/>
  <c r="E1428" i="15"/>
  <c r="F1428" i="15" s="1"/>
  <c r="E1429" i="15"/>
  <c r="F1429" i="15" s="1"/>
  <c r="E1430" i="15"/>
  <c r="F1430" i="15" s="1"/>
  <c r="E1431" i="15"/>
  <c r="F1431" i="15" s="1"/>
  <c r="E1432" i="15"/>
  <c r="F1432" i="15" s="1"/>
  <c r="E1433" i="15"/>
  <c r="F1433" i="15" s="1"/>
  <c r="E1434" i="15"/>
  <c r="F1434" i="15" s="1"/>
  <c r="E1435" i="15"/>
  <c r="F1435" i="15" s="1"/>
  <c r="E1436" i="15"/>
  <c r="F1436" i="15" s="1"/>
  <c r="E1437" i="15"/>
  <c r="F1437" i="15" s="1"/>
  <c r="E1438" i="15"/>
  <c r="F1438" i="15" s="1"/>
  <c r="E1439" i="15"/>
  <c r="F1439" i="15" s="1"/>
  <c r="E1440" i="15"/>
  <c r="F1440" i="15" s="1"/>
  <c r="E1441" i="15"/>
  <c r="F1441" i="15" s="1"/>
  <c r="E1442" i="15"/>
  <c r="F1442" i="15" s="1"/>
  <c r="E1443" i="15"/>
  <c r="F1443" i="15" s="1"/>
  <c r="E1444" i="15"/>
  <c r="F1444" i="15" s="1"/>
  <c r="E1445" i="15"/>
  <c r="F1445" i="15" s="1"/>
  <c r="E1446" i="15"/>
  <c r="F1446" i="15" s="1"/>
  <c r="E1447" i="15"/>
  <c r="F1447" i="15" s="1"/>
  <c r="E1448" i="15"/>
  <c r="F1448" i="15" s="1"/>
  <c r="E1449" i="15"/>
  <c r="F1449" i="15" s="1"/>
  <c r="E1450" i="15"/>
  <c r="F1450" i="15" s="1"/>
  <c r="E1451" i="15"/>
  <c r="F1451" i="15" s="1"/>
  <c r="E1452" i="15"/>
  <c r="F1452" i="15" s="1"/>
  <c r="E1453" i="15"/>
  <c r="F1453" i="15" s="1"/>
  <c r="E1454" i="15"/>
  <c r="F1454" i="15" s="1"/>
  <c r="E1455" i="15"/>
  <c r="F1455" i="15" s="1"/>
  <c r="E1456" i="15"/>
  <c r="F1456" i="15" s="1"/>
  <c r="E1457" i="15"/>
  <c r="F1457" i="15" s="1"/>
  <c r="E1458" i="15"/>
  <c r="F1458" i="15" s="1"/>
  <c r="E1459" i="15"/>
  <c r="F1459" i="15" s="1"/>
  <c r="E1460" i="15"/>
  <c r="F1460" i="15" s="1"/>
  <c r="E1461" i="15"/>
  <c r="F1461" i="15" s="1"/>
  <c r="E1462" i="15"/>
  <c r="F1462" i="15" s="1"/>
  <c r="E1463" i="15"/>
  <c r="F1463" i="15" s="1"/>
  <c r="E1464" i="15"/>
  <c r="F1464" i="15" s="1"/>
  <c r="E1465" i="15"/>
  <c r="F1465" i="15" s="1"/>
  <c r="E1466" i="15"/>
  <c r="F1466" i="15" s="1"/>
  <c r="E1467" i="15"/>
  <c r="F1467" i="15" s="1"/>
  <c r="E1468" i="15"/>
  <c r="F1468" i="15" s="1"/>
  <c r="E1469" i="15"/>
  <c r="F1469" i="15" s="1"/>
  <c r="E1470" i="15"/>
  <c r="F1470" i="15" s="1"/>
  <c r="E1471" i="15"/>
  <c r="F1471" i="15" s="1"/>
  <c r="E1472" i="15"/>
  <c r="F1472" i="15" s="1"/>
  <c r="E1473" i="15"/>
  <c r="F1473" i="15" s="1"/>
  <c r="E1474" i="15"/>
  <c r="F1474" i="15" s="1"/>
  <c r="E1475" i="15"/>
  <c r="F1475" i="15" s="1"/>
  <c r="E1476" i="15"/>
  <c r="F1476" i="15" s="1"/>
  <c r="E1477" i="15"/>
  <c r="F1477" i="15" s="1"/>
  <c r="E1478" i="15"/>
  <c r="F1478" i="15" s="1"/>
  <c r="E1479" i="15"/>
  <c r="F1479" i="15" s="1"/>
  <c r="E1480" i="15"/>
  <c r="F1480" i="15" s="1"/>
  <c r="E1481" i="15"/>
  <c r="F1481" i="15" s="1"/>
  <c r="E1482" i="15"/>
  <c r="F1482" i="15" s="1"/>
  <c r="E1483" i="15"/>
  <c r="F1483" i="15" s="1"/>
  <c r="E1484" i="15"/>
  <c r="F1484" i="15" s="1"/>
  <c r="E1485" i="15"/>
  <c r="F1485" i="15" s="1"/>
  <c r="E1486" i="15"/>
  <c r="F1486" i="15" s="1"/>
  <c r="E1487" i="15"/>
  <c r="F1487" i="15" s="1"/>
  <c r="E1488" i="15"/>
  <c r="F1488" i="15" s="1"/>
  <c r="E1489" i="15"/>
  <c r="F1489" i="15" s="1"/>
  <c r="E1490" i="15"/>
  <c r="F1490" i="15" s="1"/>
  <c r="E1491" i="15"/>
  <c r="F1491" i="15" s="1"/>
  <c r="E1492" i="15"/>
  <c r="F1492" i="15" s="1"/>
  <c r="E1493" i="15"/>
  <c r="F1493" i="15" s="1"/>
  <c r="E1494" i="15"/>
  <c r="F1494" i="15" s="1"/>
  <c r="E1495" i="15"/>
  <c r="F1495" i="15" s="1"/>
  <c r="E1496" i="15"/>
  <c r="F1496" i="15" s="1"/>
  <c r="E1497" i="15"/>
  <c r="F1497" i="15" s="1"/>
  <c r="E1498" i="15"/>
  <c r="F1498" i="15" s="1"/>
  <c r="E1499" i="15"/>
  <c r="F1499" i="15" s="1"/>
  <c r="E1500" i="15"/>
  <c r="F1500" i="15" s="1"/>
  <c r="E1501" i="15"/>
  <c r="F1501" i="15" s="1"/>
  <c r="H2" i="15" l="1"/>
  <c r="D2" i="61"/>
  <c r="C1504" i="61"/>
  <c r="A2" i="61"/>
  <c r="F1504" i="61"/>
  <c r="E799" i="15" l="1"/>
  <c r="E798" i="15" l="1"/>
  <c r="Q8" i="9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A1001" i="15"/>
  <c r="A1002" i="15"/>
  <c r="A1003" i="15"/>
  <c r="A1004" i="15"/>
  <c r="A1005" i="15"/>
  <c r="A1006" i="15"/>
  <c r="A1007" i="15"/>
  <c r="A1008" i="15"/>
  <c r="A1009" i="15"/>
  <c r="A1010" i="15"/>
  <c r="A1011" i="15"/>
  <c r="A1012" i="15"/>
  <c r="A1013" i="15"/>
  <c r="A1014" i="15"/>
  <c r="A1015" i="15"/>
  <c r="A1016" i="15"/>
  <c r="A1017" i="15"/>
  <c r="A1018" i="15"/>
  <c r="A1019" i="15"/>
  <c r="A1020" i="15"/>
  <c r="A1021" i="15"/>
  <c r="A1022" i="15"/>
  <c r="A1023" i="15"/>
  <c r="A1024" i="15"/>
  <c r="A1025" i="15"/>
  <c r="A1026" i="15"/>
  <c r="A1027" i="15"/>
  <c r="A1028" i="15"/>
  <c r="A1029" i="15"/>
  <c r="A1030" i="15"/>
  <c r="A1031" i="15"/>
  <c r="A1032" i="15"/>
  <c r="A1033" i="15"/>
  <c r="A1034" i="15"/>
  <c r="A1035" i="15"/>
  <c r="A1036" i="15"/>
  <c r="A1037" i="15"/>
  <c r="A1038" i="15"/>
  <c r="A1039" i="15"/>
  <c r="A1040" i="15"/>
  <c r="A1041" i="15"/>
  <c r="A1042" i="15"/>
  <c r="A1043" i="15"/>
  <c r="A1044" i="15"/>
  <c r="A1045" i="15"/>
  <c r="A1046" i="15"/>
  <c r="A1047" i="15"/>
  <c r="A1048" i="15"/>
  <c r="A1049" i="15"/>
  <c r="A1050" i="15"/>
  <c r="A1051" i="15"/>
  <c r="A1052" i="15"/>
  <c r="A1053" i="15"/>
  <c r="A1054" i="15"/>
  <c r="A1055" i="15"/>
  <c r="A1056" i="15"/>
  <c r="A1057" i="15"/>
  <c r="A1058" i="15"/>
  <c r="A1059" i="15"/>
  <c r="A1060" i="15"/>
  <c r="A1061" i="15"/>
  <c r="A1062" i="15"/>
  <c r="A1063" i="15"/>
  <c r="A1064" i="15"/>
  <c r="A1065" i="15"/>
  <c r="A1066" i="15"/>
  <c r="A1067" i="15"/>
  <c r="A1068" i="15"/>
  <c r="A1069" i="15"/>
  <c r="A1070" i="15"/>
  <c r="A1071" i="15"/>
  <c r="A1072" i="15"/>
  <c r="A1073" i="15"/>
  <c r="A1074" i="15"/>
  <c r="A1075" i="15"/>
  <c r="A1076" i="15"/>
  <c r="A1077" i="15"/>
  <c r="A1078" i="15"/>
  <c r="A1079" i="15"/>
  <c r="A1080" i="15"/>
  <c r="A1081" i="15"/>
  <c r="A1082" i="15"/>
  <c r="A1083" i="15"/>
  <c r="A1084" i="15"/>
  <c r="A1085" i="15"/>
  <c r="A1086" i="15"/>
  <c r="A1087" i="15"/>
  <c r="A1088" i="15"/>
  <c r="A1089" i="15"/>
  <c r="A1090" i="15"/>
  <c r="A1091" i="15"/>
  <c r="A1092" i="15"/>
  <c r="A1093" i="15"/>
  <c r="A1094" i="15"/>
  <c r="A1095" i="15"/>
  <c r="A1096" i="15"/>
  <c r="A1097" i="15"/>
  <c r="A1098" i="15"/>
  <c r="A1099" i="15"/>
  <c r="A1100" i="15"/>
  <c r="A1101" i="15"/>
  <c r="A1102" i="15"/>
  <c r="A1103" i="15"/>
  <c r="A1104" i="15"/>
  <c r="A1105" i="15"/>
  <c r="A1106" i="15"/>
  <c r="A1107" i="15"/>
  <c r="A1108" i="15"/>
  <c r="A1109" i="15"/>
  <c r="A1110" i="15"/>
  <c r="A1111" i="15"/>
  <c r="A1112" i="15"/>
  <c r="A1113" i="15"/>
  <c r="A1114" i="15"/>
  <c r="A1115" i="15"/>
  <c r="A1116" i="15"/>
  <c r="A1117" i="15"/>
  <c r="A1118" i="15"/>
  <c r="A1119" i="15"/>
  <c r="A1120" i="15"/>
  <c r="A1121" i="15"/>
  <c r="A1122" i="15"/>
  <c r="A1123" i="15"/>
  <c r="A1124" i="15"/>
  <c r="A1125" i="15"/>
  <c r="A1126" i="15"/>
  <c r="A1127" i="15"/>
  <c r="A1128" i="15"/>
  <c r="A1129" i="15"/>
  <c r="A1130" i="15"/>
  <c r="A1131" i="15"/>
  <c r="A1132" i="15"/>
  <c r="A1133" i="15"/>
  <c r="A1134" i="15"/>
  <c r="A1135" i="15"/>
  <c r="A1136" i="15"/>
  <c r="A1137" i="15"/>
  <c r="A1138" i="15"/>
  <c r="A1139" i="15"/>
  <c r="A1140" i="15"/>
  <c r="A1141" i="15"/>
  <c r="A1142" i="15"/>
  <c r="A1143" i="15"/>
  <c r="A1144" i="15"/>
  <c r="A1145" i="15"/>
  <c r="A1146" i="15"/>
  <c r="A1147" i="15"/>
  <c r="A1148" i="15"/>
  <c r="A1149" i="15"/>
  <c r="A1150" i="15"/>
  <c r="A1151" i="15"/>
  <c r="A1152" i="15"/>
  <c r="A1153" i="15"/>
  <c r="A1154" i="15"/>
  <c r="A1155" i="15"/>
  <c r="A1156" i="15"/>
  <c r="A1157" i="15"/>
  <c r="A1158" i="15"/>
  <c r="A1159" i="15"/>
  <c r="A1160" i="15"/>
  <c r="A1161" i="15"/>
  <c r="A1162" i="15"/>
  <c r="A1163" i="15"/>
  <c r="A1164" i="15"/>
  <c r="A1165" i="15"/>
  <c r="A1166" i="15"/>
  <c r="A1167" i="15"/>
  <c r="A1168" i="15"/>
  <c r="A1169" i="15"/>
  <c r="A1170" i="15"/>
  <c r="A1171" i="15"/>
  <c r="A1172" i="15"/>
  <c r="A1173" i="15"/>
  <c r="A1174" i="15"/>
  <c r="A1175" i="15"/>
  <c r="A1176" i="15"/>
  <c r="A1177" i="15"/>
  <c r="A1178" i="15"/>
  <c r="A1179" i="15"/>
  <c r="A1180" i="15"/>
  <c r="A1181" i="15"/>
  <c r="A1182" i="15"/>
  <c r="A1183" i="15"/>
  <c r="A1184" i="15"/>
  <c r="A1185" i="15"/>
  <c r="A1186" i="15"/>
  <c r="A1187" i="15"/>
  <c r="A1188" i="15"/>
  <c r="A1189" i="15"/>
  <c r="A1190" i="15"/>
  <c r="A1191" i="15"/>
  <c r="A1192" i="15"/>
  <c r="A1193" i="15"/>
  <c r="A1194" i="15"/>
  <c r="A1195" i="15"/>
  <c r="A1196" i="15"/>
  <c r="A1197" i="15"/>
  <c r="A1198" i="15"/>
  <c r="A1199" i="15"/>
  <c r="A1200" i="15"/>
  <c r="A1201" i="15"/>
  <c r="A1202" i="15"/>
  <c r="A1203" i="15"/>
  <c r="A1204" i="15"/>
  <c r="A1205" i="15"/>
  <c r="A1206" i="15"/>
  <c r="A1207" i="15"/>
  <c r="A1208" i="15"/>
  <c r="A1209" i="15"/>
  <c r="A1210" i="15"/>
  <c r="A1211" i="15"/>
  <c r="A1212" i="15"/>
  <c r="A1213" i="15"/>
  <c r="A1214" i="15"/>
  <c r="A1215" i="15"/>
  <c r="A1216" i="15"/>
  <c r="A1217" i="15"/>
  <c r="A1218" i="15"/>
  <c r="A1219" i="15"/>
  <c r="A1220" i="15"/>
  <c r="A1221" i="15"/>
  <c r="A1222" i="15"/>
  <c r="A1223" i="15"/>
  <c r="A1224" i="15"/>
  <c r="A1225" i="15"/>
  <c r="A1226" i="15"/>
  <c r="A1227" i="15"/>
  <c r="A1228" i="15"/>
  <c r="A1229" i="15"/>
  <c r="A1230" i="15"/>
  <c r="A1231" i="15"/>
  <c r="A1232" i="15"/>
  <c r="A1233" i="15"/>
  <c r="A1234" i="15"/>
  <c r="A1235" i="15"/>
  <c r="A1236" i="15"/>
  <c r="A1237" i="15"/>
  <c r="A1238" i="15"/>
  <c r="A1239" i="15"/>
  <c r="A1240" i="15"/>
  <c r="A1241" i="15"/>
  <c r="A1242" i="15"/>
  <c r="A1243" i="15"/>
  <c r="A1244" i="15"/>
  <c r="A1245" i="15"/>
  <c r="A1246" i="15"/>
  <c r="A1247" i="15"/>
  <c r="A1248" i="15"/>
  <c r="A1249" i="15"/>
  <c r="A1250" i="15"/>
  <c r="A1251" i="15"/>
  <c r="A1252" i="15"/>
  <c r="A1253" i="15"/>
  <c r="A1254" i="15"/>
  <c r="A1255" i="15"/>
  <c r="A1256" i="15"/>
  <c r="A1257" i="15"/>
  <c r="A1258" i="15"/>
  <c r="A1259" i="15"/>
  <c r="A1260" i="15"/>
  <c r="A1261" i="15"/>
  <c r="A1262" i="15"/>
  <c r="A1263" i="15"/>
  <c r="A1264" i="15"/>
  <c r="A1265" i="15"/>
  <c r="A1266" i="15"/>
  <c r="A1267" i="15"/>
  <c r="A1268" i="15"/>
  <c r="A1269" i="15"/>
  <c r="A1270" i="15"/>
  <c r="A1271" i="15"/>
  <c r="A1272" i="15"/>
  <c r="A1273" i="15"/>
  <c r="A1274" i="15"/>
  <c r="A1275" i="15"/>
  <c r="A1276" i="15"/>
  <c r="A1277" i="15"/>
  <c r="A1278" i="15"/>
  <c r="A1279" i="15"/>
  <c r="A1280" i="15"/>
  <c r="A1281" i="15"/>
  <c r="A1282" i="15"/>
  <c r="A1283" i="15"/>
  <c r="A1284" i="15"/>
  <c r="A1285" i="15"/>
  <c r="A1286" i="15"/>
  <c r="A1287" i="15"/>
  <c r="A1288" i="15"/>
  <c r="A1289" i="15"/>
  <c r="A1290" i="15"/>
  <c r="A1291" i="15"/>
  <c r="A1292" i="15"/>
  <c r="A1293" i="15"/>
  <c r="A1294" i="15"/>
  <c r="A1295" i="15"/>
  <c r="A1296" i="15"/>
  <c r="A1297" i="15"/>
  <c r="A1298" i="15"/>
  <c r="A1299" i="15"/>
  <c r="A1300" i="15"/>
  <c r="A1301" i="15"/>
  <c r="A1302" i="15"/>
  <c r="A1303" i="15"/>
  <c r="A1304" i="15"/>
  <c r="A1305" i="15"/>
  <c r="A1306" i="15"/>
  <c r="A1307" i="15"/>
  <c r="A1308" i="15"/>
  <c r="A1309" i="15"/>
  <c r="A1310" i="15"/>
  <c r="A1311" i="15"/>
  <c r="A1312" i="15"/>
  <c r="A1313" i="15"/>
  <c r="A1314" i="15"/>
  <c r="A1315" i="15"/>
  <c r="A1316" i="15"/>
  <c r="A1317" i="15"/>
  <c r="A1318" i="15"/>
  <c r="A1319" i="15"/>
  <c r="A1320" i="15"/>
  <c r="A1321" i="15"/>
  <c r="A1322" i="15"/>
  <c r="A1323" i="15"/>
  <c r="A1324" i="15"/>
  <c r="A1325" i="15"/>
  <c r="A1326" i="15"/>
  <c r="A1327" i="15"/>
  <c r="A1328" i="15"/>
  <c r="A1329" i="15"/>
  <c r="A1330" i="15"/>
  <c r="A1331" i="15"/>
  <c r="A1332" i="15"/>
  <c r="A1333" i="15"/>
  <c r="A1334" i="15"/>
  <c r="A1335" i="15"/>
  <c r="A1336" i="15"/>
  <c r="A1337" i="15"/>
  <c r="A1338" i="15"/>
  <c r="A1339" i="15"/>
  <c r="A1340" i="15"/>
  <c r="A1341" i="15"/>
  <c r="A1342" i="15"/>
  <c r="A1343" i="15"/>
  <c r="A1344" i="15"/>
  <c r="A1345" i="15"/>
  <c r="A1346" i="15"/>
  <c r="A1347" i="15"/>
  <c r="A1348" i="15"/>
  <c r="A1349" i="15"/>
  <c r="A1350" i="15"/>
  <c r="A1351" i="15"/>
  <c r="A1352" i="15"/>
  <c r="A1353" i="15"/>
  <c r="A1354" i="15"/>
  <c r="A1355" i="15"/>
  <c r="A1356" i="15"/>
  <c r="A1357" i="15"/>
  <c r="A1358" i="15"/>
  <c r="A1359" i="15"/>
  <c r="A1360" i="15"/>
  <c r="A1361" i="15"/>
  <c r="A1362" i="15"/>
  <c r="A1363" i="15"/>
  <c r="A1364" i="15"/>
  <c r="A1365" i="15"/>
  <c r="A1366" i="15"/>
  <c r="A1367" i="15"/>
  <c r="A1368" i="15"/>
  <c r="A1369" i="15"/>
  <c r="A1370" i="15"/>
  <c r="A1371" i="15"/>
  <c r="A1372" i="15"/>
  <c r="A1373" i="15"/>
  <c r="A1374" i="15"/>
  <c r="A1375" i="15"/>
  <c r="A1376" i="15"/>
  <c r="A1377" i="15"/>
  <c r="A1378" i="15"/>
  <c r="A1379" i="15"/>
  <c r="A1380" i="15"/>
  <c r="A1381" i="15"/>
  <c r="A1382" i="15"/>
  <c r="A1383" i="15"/>
  <c r="A1384" i="15"/>
  <c r="A1385" i="15"/>
  <c r="A1386" i="15"/>
  <c r="A1387" i="15"/>
  <c r="A1388" i="15"/>
  <c r="A1389" i="15"/>
  <c r="A1390" i="15"/>
  <c r="A1391" i="15"/>
  <c r="A1392" i="15"/>
  <c r="A1393" i="15"/>
  <c r="A1394" i="15"/>
  <c r="A1395" i="15"/>
  <c r="A1396" i="15"/>
  <c r="A1397" i="15"/>
  <c r="A1398" i="15"/>
  <c r="A1399" i="15"/>
  <c r="A1400" i="15"/>
  <c r="A1401" i="15"/>
  <c r="A1402" i="15"/>
  <c r="A1403" i="15"/>
  <c r="A1404" i="15"/>
  <c r="A1405" i="15"/>
  <c r="A1406" i="15"/>
  <c r="A1407" i="15"/>
  <c r="A1408" i="15"/>
  <c r="A1409" i="15"/>
  <c r="A1410" i="15"/>
  <c r="A1411" i="15"/>
  <c r="A1412" i="15"/>
  <c r="A1413" i="15"/>
  <c r="A1414" i="15"/>
  <c r="A1415" i="15"/>
  <c r="A1416" i="15"/>
  <c r="A1417" i="15"/>
  <c r="A1418" i="15"/>
  <c r="A1419" i="15"/>
  <c r="A1420" i="15"/>
  <c r="A1421" i="15"/>
  <c r="A1422" i="15"/>
  <c r="A1423" i="15"/>
  <c r="A1424" i="15"/>
  <c r="A1425" i="15"/>
  <c r="A1426" i="15"/>
  <c r="A1427" i="15"/>
  <c r="A1428" i="15"/>
  <c r="A1429" i="15"/>
  <c r="A1430" i="15"/>
  <c r="A1431" i="15"/>
  <c r="A1432" i="15"/>
  <c r="A1433" i="15"/>
  <c r="A1434" i="15"/>
  <c r="A1435" i="15"/>
  <c r="A1436" i="15"/>
  <c r="A1437" i="15"/>
  <c r="A1438" i="15"/>
  <c r="A1439" i="15"/>
  <c r="A1440" i="15"/>
  <c r="A1441" i="15"/>
  <c r="A1442" i="15"/>
  <c r="A1443" i="15"/>
  <c r="A1444" i="15"/>
  <c r="A1445" i="15"/>
  <c r="A1446" i="15"/>
  <c r="A1447" i="15"/>
  <c r="A1448" i="15"/>
  <c r="A1449" i="15"/>
  <c r="A1450" i="15"/>
  <c r="A1451" i="15"/>
  <c r="A1452" i="15"/>
  <c r="A1453" i="15"/>
  <c r="A1454" i="15"/>
  <c r="A1455" i="15"/>
  <c r="A1456" i="15"/>
  <c r="A1457" i="15"/>
  <c r="A1458" i="15"/>
  <c r="A1459" i="15"/>
  <c r="A1460" i="15"/>
  <c r="A1461" i="15"/>
  <c r="A1462" i="15"/>
  <c r="A1463" i="15"/>
  <c r="A1464" i="15"/>
  <c r="A1465" i="15"/>
  <c r="A1466" i="15"/>
  <c r="A1467" i="15"/>
  <c r="A1468" i="15"/>
  <c r="A1469" i="15"/>
  <c r="A1470" i="15"/>
  <c r="A1471" i="15"/>
  <c r="A1472" i="15"/>
  <c r="A1473" i="15"/>
  <c r="A1474" i="15"/>
  <c r="A1475" i="15"/>
  <c r="A1476" i="15"/>
  <c r="A1477" i="15"/>
  <c r="A1478" i="15"/>
  <c r="A1479" i="15"/>
  <c r="A1480" i="15"/>
  <c r="A1481" i="15"/>
  <c r="A1482" i="15"/>
  <c r="A1483" i="15"/>
  <c r="A1484" i="15"/>
  <c r="A1485" i="15"/>
  <c r="A1486" i="15"/>
  <c r="A1487" i="15"/>
  <c r="A1488" i="15"/>
  <c r="A1489" i="15"/>
  <c r="A1490" i="15"/>
  <c r="A1491" i="15"/>
  <c r="A1492" i="15"/>
  <c r="A1493" i="15"/>
  <c r="A1494" i="15"/>
  <c r="A1495" i="15"/>
  <c r="A1496" i="15"/>
  <c r="A1497" i="15"/>
  <c r="A1498" i="15"/>
  <c r="A1499" i="15"/>
  <c r="A1500" i="15"/>
  <c r="A1501" i="15"/>
  <c r="A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H16" i="15" s="1"/>
  <c r="D17" i="15"/>
  <c r="D18" i="15"/>
  <c r="D19" i="15"/>
  <c r="D20" i="15"/>
  <c r="D21" i="15"/>
  <c r="H21" i="15" s="1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H34" i="15" s="1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H51" i="15" s="1"/>
  <c r="D52" i="15"/>
  <c r="D53" i="15"/>
  <c r="D54" i="15"/>
  <c r="D55" i="15"/>
  <c r="D56" i="15"/>
  <c r="H56" i="15" s="1"/>
  <c r="D57" i="15"/>
  <c r="D58" i="15"/>
  <c r="D59" i="15"/>
  <c r="D60" i="15"/>
  <c r="D61" i="15"/>
  <c r="H61" i="15" s="1"/>
  <c r="D62" i="15"/>
  <c r="D63" i="15"/>
  <c r="H63" i="15" s="1"/>
  <c r="D64" i="15"/>
  <c r="D65" i="15"/>
  <c r="D66" i="15"/>
  <c r="D67" i="15"/>
  <c r="D68" i="15"/>
  <c r="H68" i="15" s="1"/>
  <c r="D69" i="15"/>
  <c r="D70" i="15"/>
  <c r="D71" i="15"/>
  <c r="D72" i="15"/>
  <c r="H72" i="15" s="1"/>
  <c r="D73" i="15"/>
  <c r="D74" i="15"/>
  <c r="D75" i="15"/>
  <c r="D76" i="15"/>
  <c r="D77" i="15"/>
  <c r="D78" i="15"/>
  <c r="D79" i="15"/>
  <c r="D80" i="15"/>
  <c r="H80" i="15" s="1"/>
  <c r="D81" i="15"/>
  <c r="H81" i="15" s="1"/>
  <c r="D82" i="15"/>
  <c r="H82" i="15" s="1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H96" i="15" s="1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H122" i="15" s="1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H141" i="15" s="1"/>
  <c r="D142" i="15"/>
  <c r="D143" i="15"/>
  <c r="D144" i="15"/>
  <c r="D145" i="15"/>
  <c r="H145" i="15" s="1"/>
  <c r="D146" i="15"/>
  <c r="D147" i="15"/>
  <c r="D148" i="15"/>
  <c r="D149" i="15"/>
  <c r="D150" i="15"/>
  <c r="D151" i="15"/>
  <c r="H151" i="15" s="1"/>
  <c r="D152" i="15"/>
  <c r="D153" i="15"/>
  <c r="D154" i="15"/>
  <c r="D155" i="15"/>
  <c r="D156" i="15"/>
  <c r="D157" i="15"/>
  <c r="D158" i="15"/>
  <c r="D159" i="15"/>
  <c r="D160" i="15"/>
  <c r="H160" i="15" s="1"/>
  <c r="D161" i="15"/>
  <c r="D162" i="15"/>
  <c r="D163" i="15"/>
  <c r="D164" i="15"/>
  <c r="D165" i="15"/>
  <c r="H165" i="15" s="1"/>
  <c r="D166" i="15"/>
  <c r="D167" i="15"/>
  <c r="D168" i="15"/>
  <c r="D169" i="15"/>
  <c r="D170" i="15"/>
  <c r="H170" i="15" s="1"/>
  <c r="D171" i="15"/>
  <c r="D172" i="15"/>
  <c r="D173" i="15"/>
  <c r="H173" i="15" s="1"/>
  <c r="D174" i="15"/>
  <c r="D175" i="15"/>
  <c r="D176" i="15"/>
  <c r="D177" i="15"/>
  <c r="D178" i="15"/>
  <c r="D179" i="15"/>
  <c r="H179" i="15" s="1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H211" i="15" s="1"/>
  <c r="D212" i="15"/>
  <c r="D213" i="15"/>
  <c r="D214" i="15"/>
  <c r="D215" i="15"/>
  <c r="D216" i="15"/>
  <c r="D217" i="15"/>
  <c r="H217" i="15" s="1"/>
  <c r="D218" i="15"/>
  <c r="D219" i="15"/>
  <c r="D220" i="15"/>
  <c r="D221" i="15"/>
  <c r="D222" i="15"/>
  <c r="D223" i="15"/>
  <c r="H223" i="15" s="1"/>
  <c r="D224" i="15"/>
  <c r="D225" i="15"/>
  <c r="H225" i="15" s="1"/>
  <c r="D226" i="15"/>
  <c r="H226" i="15" s="1"/>
  <c r="D227" i="15"/>
  <c r="D228" i="15"/>
  <c r="H228" i="15" s="1"/>
  <c r="D229" i="15"/>
  <c r="D230" i="15"/>
  <c r="H230" i="15" s="1"/>
  <c r="D231" i="15"/>
  <c r="D232" i="15"/>
  <c r="H232" i="15" s="1"/>
  <c r="D233" i="15"/>
  <c r="D234" i="15"/>
  <c r="H234" i="15" s="1"/>
  <c r="D235" i="15"/>
  <c r="D236" i="15"/>
  <c r="D237" i="15"/>
  <c r="D238" i="15"/>
  <c r="D239" i="15"/>
  <c r="H239" i="15" s="1"/>
  <c r="D240" i="15"/>
  <c r="D241" i="15"/>
  <c r="D242" i="15"/>
  <c r="D243" i="15"/>
  <c r="D244" i="15"/>
  <c r="D245" i="15"/>
  <c r="H245" i="15" s="1"/>
  <c r="D246" i="15"/>
  <c r="D247" i="15"/>
  <c r="D248" i="15"/>
  <c r="H248" i="15" s="1"/>
  <c r="D249" i="15"/>
  <c r="H249" i="15" s="1"/>
  <c r="D250" i="15"/>
  <c r="H250" i="15" s="1"/>
  <c r="D251" i="15"/>
  <c r="H251" i="15" s="1"/>
  <c r="D252" i="15"/>
  <c r="D253" i="15"/>
  <c r="D254" i="15"/>
  <c r="D255" i="15"/>
  <c r="D256" i="15"/>
  <c r="D257" i="15"/>
  <c r="H257" i="15" s="1"/>
  <c r="D258" i="15"/>
  <c r="H258" i="15" s="1"/>
  <c r="D259" i="15"/>
  <c r="D260" i="15"/>
  <c r="D261" i="15"/>
  <c r="D262" i="15"/>
  <c r="H262" i="15" s="1"/>
  <c r="D263" i="15"/>
  <c r="D264" i="15"/>
  <c r="H264" i="15" s="1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H284" i="15" s="1"/>
  <c r="D285" i="15"/>
  <c r="H285" i="15" s="1"/>
  <c r="D286" i="15"/>
  <c r="D287" i="15"/>
  <c r="H287" i="15" s="1"/>
  <c r="D288" i="15"/>
  <c r="H288" i="15" s="1"/>
  <c r="D289" i="15"/>
  <c r="D290" i="15"/>
  <c r="D291" i="15"/>
  <c r="D292" i="15"/>
  <c r="D293" i="15"/>
  <c r="D294" i="15"/>
  <c r="D295" i="15"/>
  <c r="D296" i="15"/>
  <c r="D297" i="15"/>
  <c r="D298" i="15"/>
  <c r="H298" i="15" s="1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H332" i="15" s="1"/>
  <c r="D333" i="15"/>
  <c r="D334" i="15"/>
  <c r="D335" i="15"/>
  <c r="H335" i="15" s="1"/>
  <c r="D336" i="15"/>
  <c r="D337" i="15"/>
  <c r="H337" i="15" s="1"/>
  <c r="D338" i="15"/>
  <c r="H338" i="15" s="1"/>
  <c r="D339" i="15"/>
  <c r="H339" i="15" s="1"/>
  <c r="D340" i="15"/>
  <c r="D341" i="15"/>
  <c r="D342" i="15"/>
  <c r="D343" i="15"/>
  <c r="D344" i="15"/>
  <c r="D345" i="15"/>
  <c r="H345" i="15" s="1"/>
  <c r="D346" i="15"/>
  <c r="D347" i="15"/>
  <c r="D348" i="15"/>
  <c r="D349" i="15"/>
  <c r="D350" i="15"/>
  <c r="D351" i="15"/>
  <c r="D352" i="15"/>
  <c r="D353" i="15"/>
  <c r="H353" i="15" s="1"/>
  <c r="D354" i="15"/>
  <c r="D355" i="15"/>
  <c r="H355" i="15" s="1"/>
  <c r="D356" i="15"/>
  <c r="H356" i="15" s="1"/>
  <c r="D357" i="15"/>
  <c r="H357" i="15" s="1"/>
  <c r="D358" i="15"/>
  <c r="H358" i="15" s="1"/>
  <c r="D359" i="15"/>
  <c r="H359" i="15" s="1"/>
  <c r="D360" i="15"/>
  <c r="D361" i="15"/>
  <c r="D362" i="15"/>
  <c r="D363" i="15"/>
  <c r="D364" i="15"/>
  <c r="H364" i="15" s="1"/>
  <c r="D365" i="15"/>
  <c r="D366" i="15"/>
  <c r="H366" i="15" s="1"/>
  <c r="D367" i="15"/>
  <c r="H367" i="15" s="1"/>
  <c r="D368" i="15"/>
  <c r="H368" i="15" s="1"/>
  <c r="D369" i="15"/>
  <c r="D370" i="15"/>
  <c r="H370" i="15" s="1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H391" i="15" s="1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H423" i="15" s="1"/>
  <c r="D424" i="15"/>
  <c r="D425" i="15"/>
  <c r="D426" i="15"/>
  <c r="D427" i="15"/>
  <c r="D428" i="15"/>
  <c r="D429" i="15"/>
  <c r="D430" i="15"/>
  <c r="D431" i="15"/>
  <c r="D432" i="15"/>
  <c r="D433" i="15"/>
  <c r="D434" i="15"/>
  <c r="H434" i="15" s="1"/>
  <c r="D435" i="15"/>
  <c r="D436" i="15"/>
  <c r="H436" i="15" s="1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H452" i="15" s="1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H507" i="15" s="1"/>
  <c r="D508" i="15"/>
  <c r="D509" i="15"/>
  <c r="D510" i="15"/>
  <c r="H510" i="15" s="1"/>
  <c r="D511" i="15"/>
  <c r="D512" i="15"/>
  <c r="D513" i="15"/>
  <c r="D514" i="15"/>
  <c r="D515" i="15"/>
  <c r="D516" i="15"/>
  <c r="D517" i="15"/>
  <c r="H517" i="15" s="1"/>
  <c r="D518" i="15"/>
  <c r="D519" i="15"/>
  <c r="D520" i="15"/>
  <c r="D521" i="15"/>
  <c r="D522" i="15"/>
  <c r="D523" i="15"/>
  <c r="H523" i="15" s="1"/>
  <c r="D524" i="15"/>
  <c r="H524" i="15" s="1"/>
  <c r="D525" i="15"/>
  <c r="D526" i="15"/>
  <c r="D527" i="15"/>
  <c r="H527" i="15" s="1"/>
  <c r="D528" i="15"/>
  <c r="D529" i="15"/>
  <c r="D530" i="15"/>
  <c r="H530" i="15" s="1"/>
  <c r="D531" i="15"/>
  <c r="D532" i="15"/>
  <c r="H532" i="15" s="1"/>
  <c r="D533" i="15"/>
  <c r="D534" i="15"/>
  <c r="D535" i="15"/>
  <c r="D536" i="15"/>
  <c r="D537" i="15"/>
  <c r="H537" i="15" s="1"/>
  <c r="D538" i="15"/>
  <c r="H538" i="15" s="1"/>
  <c r="D539" i="15"/>
  <c r="D540" i="15"/>
  <c r="D541" i="15"/>
  <c r="D542" i="15"/>
  <c r="H542" i="15" s="1"/>
  <c r="D543" i="15"/>
  <c r="D544" i="15"/>
  <c r="H544" i="15" s="1"/>
  <c r="D545" i="15"/>
  <c r="H545" i="15" s="1"/>
  <c r="D546" i="15"/>
  <c r="D547" i="15"/>
  <c r="D548" i="15"/>
  <c r="D549" i="15"/>
  <c r="D550" i="15"/>
  <c r="D551" i="15"/>
  <c r="D552" i="15"/>
  <c r="H552" i="15" s="1"/>
  <c r="D553" i="15"/>
  <c r="D554" i="15"/>
  <c r="D555" i="15"/>
  <c r="H555" i="15" s="1"/>
  <c r="D556" i="15"/>
  <c r="D557" i="15"/>
  <c r="H557" i="15" s="1"/>
  <c r="D558" i="15"/>
  <c r="D559" i="15"/>
  <c r="H559" i="15" s="1"/>
  <c r="D560" i="15"/>
  <c r="D561" i="15"/>
  <c r="D562" i="15"/>
  <c r="D563" i="15"/>
  <c r="D564" i="15"/>
  <c r="D565" i="15"/>
  <c r="D566" i="15"/>
  <c r="D567" i="15"/>
  <c r="H567" i="15" s="1"/>
  <c r="D568" i="15"/>
  <c r="D569" i="15"/>
  <c r="D570" i="15"/>
  <c r="D571" i="15"/>
  <c r="D572" i="15"/>
  <c r="H572" i="15" s="1"/>
  <c r="D573" i="15"/>
  <c r="D574" i="15"/>
  <c r="D575" i="15"/>
  <c r="H575" i="15" s="1"/>
  <c r="D576" i="15"/>
  <c r="D577" i="15"/>
  <c r="H577" i="15" s="1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H593" i="15" s="1"/>
  <c r="D594" i="15"/>
  <c r="D595" i="15"/>
  <c r="D596" i="15"/>
  <c r="D597" i="15"/>
  <c r="D598" i="15"/>
  <c r="D599" i="15"/>
  <c r="D600" i="15"/>
  <c r="D601" i="15"/>
  <c r="D602" i="15"/>
  <c r="D603" i="15"/>
  <c r="H603" i="15" s="1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H615" i="15" s="1"/>
  <c r="D616" i="15"/>
  <c r="D617" i="15"/>
  <c r="H617" i="15" s="1"/>
  <c r="D618" i="15"/>
  <c r="D619" i="15"/>
  <c r="D620" i="15"/>
  <c r="D621" i="15"/>
  <c r="H621" i="15" s="1"/>
  <c r="D622" i="15"/>
  <c r="H622" i="15" s="1"/>
  <c r="D623" i="15"/>
  <c r="D624" i="15"/>
  <c r="H624" i="15" s="1"/>
  <c r="D625" i="15"/>
  <c r="D626" i="15"/>
  <c r="H626" i="15" s="1"/>
  <c r="D627" i="15"/>
  <c r="D628" i="15"/>
  <c r="D629" i="15"/>
  <c r="H629" i="15" s="1"/>
  <c r="D630" i="15"/>
  <c r="D631" i="15"/>
  <c r="D632" i="15"/>
  <c r="H632" i="15" s="1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H655" i="15" s="1"/>
  <c r="D656" i="15"/>
  <c r="H656" i="15" s="1"/>
  <c r="D657" i="15"/>
  <c r="H657" i="15" s="1"/>
  <c r="D658" i="15"/>
  <c r="D659" i="15"/>
  <c r="D660" i="15"/>
  <c r="H660" i="15" s="1"/>
  <c r="D661" i="15"/>
  <c r="H661" i="15" s="1"/>
  <c r="D662" i="15"/>
  <c r="H662" i="15" s="1"/>
  <c r="D663" i="15"/>
  <c r="D664" i="15"/>
  <c r="D665" i="15"/>
  <c r="H665" i="15" s="1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H678" i="15" s="1"/>
  <c r="D679" i="15"/>
  <c r="H679" i="15" s="1"/>
  <c r="D680" i="15"/>
  <c r="H680" i="15" s="1"/>
  <c r="D681" i="15"/>
  <c r="D682" i="15"/>
  <c r="H682" i="15" s="1"/>
  <c r="D683" i="15"/>
  <c r="D684" i="15"/>
  <c r="H684" i="15" s="1"/>
  <c r="D685" i="15"/>
  <c r="D686" i="15"/>
  <c r="D687" i="15"/>
  <c r="H687" i="15" s="1"/>
  <c r="D688" i="15"/>
  <c r="D689" i="15"/>
  <c r="D690" i="15"/>
  <c r="D691" i="15"/>
  <c r="D692" i="15"/>
  <c r="D693" i="15"/>
  <c r="D694" i="15"/>
  <c r="D695" i="15"/>
  <c r="H695" i="15" s="1"/>
  <c r="D696" i="15"/>
  <c r="D697" i="15"/>
  <c r="H697" i="15" s="1"/>
  <c r="D698" i="15"/>
  <c r="H698" i="15" s="1"/>
  <c r="D699" i="15"/>
  <c r="D700" i="15"/>
  <c r="H700" i="15" s="1"/>
  <c r="D701" i="15"/>
  <c r="H701" i="15" s="1"/>
  <c r="D702" i="15"/>
  <c r="D703" i="15"/>
  <c r="D704" i="15"/>
  <c r="H704" i="15" s="1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H719" i="15" s="1"/>
  <c r="D720" i="15"/>
  <c r="D721" i="15"/>
  <c r="D722" i="15"/>
  <c r="H722" i="15" s="1"/>
  <c r="D723" i="15"/>
  <c r="H723" i="15" s="1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H737" i="15" s="1"/>
  <c r="D738" i="15"/>
  <c r="D739" i="15"/>
  <c r="H739" i="15" s="1"/>
  <c r="D740" i="15"/>
  <c r="D741" i="15"/>
  <c r="D742" i="15"/>
  <c r="D743" i="15"/>
  <c r="D744" i="15"/>
  <c r="H744" i="15" s="1"/>
  <c r="D745" i="15"/>
  <c r="D746" i="15"/>
  <c r="D747" i="15"/>
  <c r="D748" i="15"/>
  <c r="D749" i="15"/>
  <c r="D750" i="15"/>
  <c r="D751" i="15"/>
  <c r="D752" i="15"/>
  <c r="D753" i="15"/>
  <c r="D754" i="15"/>
  <c r="D755" i="15"/>
  <c r="H755" i="15" s="1"/>
  <c r="D756" i="15"/>
  <c r="D757" i="15"/>
  <c r="D758" i="15"/>
  <c r="H758" i="15" s="1"/>
  <c r="D759" i="15"/>
  <c r="D760" i="15"/>
  <c r="D761" i="15"/>
  <c r="D762" i="15"/>
  <c r="D763" i="15"/>
  <c r="H763" i="15" s="1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H784" i="15" s="1"/>
  <c r="D785" i="15"/>
  <c r="H785" i="15" s="1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F800" i="15" s="1"/>
  <c r="D801" i="15"/>
  <c r="F801" i="15" s="1"/>
  <c r="D802" i="15"/>
  <c r="F802" i="15" s="1"/>
  <c r="D803" i="15"/>
  <c r="D804" i="15"/>
  <c r="D805" i="15"/>
  <c r="D806" i="15"/>
  <c r="F806" i="15" s="1"/>
  <c r="D807" i="15"/>
  <c r="F807" i="15" s="1"/>
  <c r="D808" i="15"/>
  <c r="F808" i="15" s="1"/>
  <c r="D809" i="15"/>
  <c r="F809" i="15" s="1"/>
  <c r="D810" i="15"/>
  <c r="F810" i="15" s="1"/>
  <c r="D811" i="15"/>
  <c r="F811" i="15" s="1"/>
  <c r="D812" i="15"/>
  <c r="D813" i="15"/>
  <c r="F813" i="15" s="1"/>
  <c r="D814" i="15"/>
  <c r="F814" i="15" s="1"/>
  <c r="D815" i="15"/>
  <c r="D816" i="15"/>
  <c r="F816" i="15" s="1"/>
  <c r="D817" i="15"/>
  <c r="F817" i="15" s="1"/>
  <c r="D818" i="15"/>
  <c r="D819" i="15"/>
  <c r="D820" i="15"/>
  <c r="D821" i="15"/>
  <c r="D822" i="15"/>
  <c r="D823" i="15"/>
  <c r="D824" i="15"/>
  <c r="D825" i="15"/>
  <c r="F825" i="15" s="1"/>
  <c r="D826" i="15"/>
  <c r="F826" i="15" s="1"/>
  <c r="D827" i="15"/>
  <c r="F827" i="15" s="1"/>
  <c r="D828" i="15"/>
  <c r="F828" i="15" s="1"/>
  <c r="D829" i="15"/>
  <c r="F829" i="15" s="1"/>
  <c r="D830" i="15"/>
  <c r="D831" i="15"/>
  <c r="D832" i="15"/>
  <c r="F832" i="15" s="1"/>
  <c r="D833" i="15"/>
  <c r="F833" i="15" s="1"/>
  <c r="D834" i="15"/>
  <c r="D835" i="15"/>
  <c r="D836" i="15"/>
  <c r="F836" i="15" s="1"/>
  <c r="D837" i="15"/>
  <c r="D838" i="15"/>
  <c r="F838" i="15" s="1"/>
  <c r="D839" i="15"/>
  <c r="F839" i="15" s="1"/>
  <c r="D840" i="15"/>
  <c r="D841" i="15"/>
  <c r="F841" i="15" s="1"/>
  <c r="D842" i="15"/>
  <c r="F842" i="15" s="1"/>
  <c r="D843" i="15"/>
  <c r="D844" i="15"/>
  <c r="F844" i="15" s="1"/>
  <c r="D845" i="15"/>
  <c r="F845" i="15" s="1"/>
  <c r="D846" i="15"/>
  <c r="F846" i="15" s="1"/>
  <c r="D847" i="15"/>
  <c r="F847" i="15" s="1"/>
  <c r="D848" i="15"/>
  <c r="F848" i="15" s="1"/>
  <c r="D849" i="15"/>
  <c r="F849" i="15" s="1"/>
  <c r="D850" i="15"/>
  <c r="F850" i="15" s="1"/>
  <c r="D851" i="15"/>
  <c r="F851" i="15" s="1"/>
  <c r="D852" i="15"/>
  <c r="F852" i="15" s="1"/>
  <c r="D853" i="15"/>
  <c r="F853" i="15" s="1"/>
  <c r="D854" i="15"/>
  <c r="F854" i="15" s="1"/>
  <c r="D855" i="15"/>
  <c r="F855" i="15" s="1"/>
  <c r="D856" i="15"/>
  <c r="F856" i="15" s="1"/>
  <c r="D857" i="15"/>
  <c r="F857" i="15" s="1"/>
  <c r="D858" i="15"/>
  <c r="F858" i="15" s="1"/>
  <c r="D859" i="15"/>
  <c r="F859" i="15" s="1"/>
  <c r="D860" i="15"/>
  <c r="F860" i="15" s="1"/>
  <c r="D861" i="15"/>
  <c r="F861" i="15" s="1"/>
  <c r="D862" i="15"/>
  <c r="F862" i="15" s="1"/>
  <c r="D863" i="15"/>
  <c r="F863" i="15" s="1"/>
  <c r="D864" i="15"/>
  <c r="F864" i="15" s="1"/>
  <c r="D865" i="15"/>
  <c r="F865" i="15" s="1"/>
  <c r="D866" i="15"/>
  <c r="F866" i="15" s="1"/>
  <c r="D867" i="15"/>
  <c r="F867" i="15" s="1"/>
  <c r="D868" i="15"/>
  <c r="F868" i="15" s="1"/>
  <c r="D869" i="15"/>
  <c r="F869" i="15" s="1"/>
  <c r="D870" i="15"/>
  <c r="F870" i="15" s="1"/>
  <c r="D871" i="15"/>
  <c r="F871" i="15" s="1"/>
  <c r="D872" i="15"/>
  <c r="F872" i="15" s="1"/>
  <c r="D873" i="15"/>
  <c r="D874" i="15"/>
  <c r="D875" i="15"/>
  <c r="F875" i="15" s="1"/>
  <c r="D876" i="15"/>
  <c r="F876" i="15" s="1"/>
  <c r="D877" i="15"/>
  <c r="D878" i="15"/>
  <c r="F878" i="15" s="1"/>
  <c r="D879" i="15"/>
  <c r="F879" i="15" s="1"/>
  <c r="D880" i="15"/>
  <c r="F880" i="15" s="1"/>
  <c r="D881" i="15"/>
  <c r="F881" i="15" s="1"/>
  <c r="D882" i="15"/>
  <c r="D883" i="15"/>
  <c r="D884" i="15"/>
  <c r="F884" i="15" s="1"/>
  <c r="D885" i="15"/>
  <c r="F885" i="15" s="1"/>
  <c r="D886" i="15"/>
  <c r="D887" i="15"/>
  <c r="D888" i="15"/>
  <c r="F888" i="15" s="1"/>
  <c r="D889" i="15"/>
  <c r="D890" i="15"/>
  <c r="F890" i="15" s="1"/>
  <c r="D891" i="15"/>
  <c r="F891" i="15" s="1"/>
  <c r="D892" i="15"/>
  <c r="F892" i="15" s="1"/>
  <c r="D893" i="15"/>
  <c r="F893" i="15" s="1"/>
  <c r="D894" i="15"/>
  <c r="D895" i="15"/>
  <c r="F895" i="15" s="1"/>
  <c r="D896" i="15"/>
  <c r="F896" i="15" s="1"/>
  <c r="D897" i="15"/>
  <c r="D898" i="15"/>
  <c r="F898" i="15" s="1"/>
  <c r="D899" i="15"/>
  <c r="F899" i="15" s="1"/>
  <c r="D900" i="15"/>
  <c r="D901" i="15"/>
  <c r="D902" i="15"/>
  <c r="F902" i="15" s="1"/>
  <c r="D903" i="15"/>
  <c r="D904" i="15"/>
  <c r="D905" i="15"/>
  <c r="F905" i="15" s="1"/>
  <c r="D906" i="15"/>
  <c r="D907" i="15"/>
  <c r="F907" i="15" s="1"/>
  <c r="D908" i="15"/>
  <c r="D909" i="15"/>
  <c r="D910" i="15"/>
  <c r="D911" i="15"/>
  <c r="F911" i="15" s="1"/>
  <c r="D912" i="15"/>
  <c r="D913" i="15"/>
  <c r="F913" i="15" s="1"/>
  <c r="D914" i="15"/>
  <c r="D915" i="15"/>
  <c r="D916" i="15"/>
  <c r="D917" i="15"/>
  <c r="D918" i="15"/>
  <c r="D919" i="15"/>
  <c r="F919" i="15" s="1"/>
  <c r="D920" i="15"/>
  <c r="F920" i="15" s="1"/>
  <c r="D921" i="15"/>
  <c r="D922" i="15"/>
  <c r="D923" i="15"/>
  <c r="F923" i="15" s="1"/>
  <c r="D924" i="15"/>
  <c r="D925" i="15"/>
  <c r="D926" i="15"/>
  <c r="F926" i="15" s="1"/>
  <c r="D927" i="15"/>
  <c r="D928" i="15"/>
  <c r="F928" i="15" s="1"/>
  <c r="D929" i="15"/>
  <c r="F929" i="15" s="1"/>
  <c r="D930" i="15"/>
  <c r="F930" i="15" s="1"/>
  <c r="D931" i="15"/>
  <c r="F931" i="15" s="1"/>
  <c r="D932" i="15"/>
  <c r="D933" i="15"/>
  <c r="F933" i="15" s="1"/>
  <c r="D934" i="15"/>
  <c r="D935" i="15"/>
  <c r="D936" i="15"/>
  <c r="F936" i="15" s="1"/>
  <c r="D937" i="15"/>
  <c r="F937" i="15" s="1"/>
  <c r="D938" i="15"/>
  <c r="F938" i="15" s="1"/>
  <c r="D939" i="15"/>
  <c r="F939" i="15" s="1"/>
  <c r="D940" i="15"/>
  <c r="F940" i="15" s="1"/>
  <c r="D941" i="15"/>
  <c r="F941" i="15" s="1"/>
  <c r="D942" i="15"/>
  <c r="F942" i="15" s="1"/>
  <c r="D943" i="15"/>
  <c r="D944" i="15"/>
  <c r="D945" i="15"/>
  <c r="D946" i="15"/>
  <c r="D947" i="15"/>
  <c r="D948" i="15"/>
  <c r="D949" i="15"/>
  <c r="F949" i="15" s="1"/>
  <c r="D950" i="15"/>
  <c r="F950" i="15" s="1"/>
  <c r="D951" i="15"/>
  <c r="F951" i="15" s="1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F964" i="15" s="1"/>
  <c r="D965" i="15"/>
  <c r="F965" i="15" s="1"/>
  <c r="D966" i="15"/>
  <c r="D967" i="15"/>
  <c r="D968" i="15"/>
  <c r="D969" i="15"/>
  <c r="D970" i="15"/>
  <c r="D971" i="15"/>
  <c r="D972" i="15"/>
  <c r="D973" i="15"/>
  <c r="D974" i="15"/>
  <c r="D975" i="15"/>
  <c r="F975" i="15" s="1"/>
  <c r="D976" i="15"/>
  <c r="D977" i="15"/>
  <c r="D978" i="15"/>
  <c r="D979" i="15"/>
  <c r="D980" i="15"/>
  <c r="F980" i="15" s="1"/>
  <c r="D981" i="15"/>
  <c r="D982" i="15"/>
  <c r="D983" i="15"/>
  <c r="D984" i="15"/>
  <c r="D985" i="15"/>
  <c r="F985" i="15" s="1"/>
  <c r="D986" i="15"/>
  <c r="F986" i="15" s="1"/>
  <c r="D987" i="15"/>
  <c r="F987" i="15" s="1"/>
  <c r="D988" i="15"/>
  <c r="F988" i="15" s="1"/>
  <c r="D989" i="15"/>
  <c r="F989" i="15" s="1"/>
  <c r="D990" i="15"/>
  <c r="F990" i="15" s="1"/>
  <c r="D991" i="15"/>
  <c r="D992" i="15"/>
  <c r="D993" i="15"/>
  <c r="D994" i="15"/>
  <c r="F994" i="15" s="1"/>
  <c r="D995" i="15"/>
  <c r="D996" i="15"/>
  <c r="D997" i="15"/>
  <c r="D998" i="15"/>
  <c r="D999" i="15"/>
  <c r="D1000" i="15"/>
  <c r="D1001" i="15"/>
  <c r="D1002" i="15"/>
  <c r="F1002" i="15" s="1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F1016" i="15" s="1"/>
  <c r="D1017" i="15"/>
  <c r="D1018" i="15"/>
  <c r="D1019" i="15"/>
  <c r="D1020" i="15"/>
  <c r="F1020" i="15" s="1"/>
  <c r="D1021" i="15"/>
  <c r="F1021" i="15" s="1"/>
  <c r="D1022" i="15"/>
  <c r="D1023" i="15"/>
  <c r="D1024" i="15"/>
  <c r="D1025" i="15"/>
  <c r="D1026" i="15"/>
  <c r="D1027" i="15"/>
  <c r="F1027" i="15" s="1"/>
  <c r="D1028" i="15"/>
  <c r="D1029" i="15"/>
  <c r="D1030" i="15"/>
  <c r="D1031" i="15"/>
  <c r="D1032" i="15"/>
  <c r="F1032" i="15" s="1"/>
  <c r="D1033" i="15"/>
  <c r="D1034" i="15"/>
  <c r="F1034" i="15" s="1"/>
  <c r="D1035" i="15"/>
  <c r="D1036" i="15"/>
  <c r="F1036" i="15" s="1"/>
  <c r="D1037" i="15"/>
  <c r="D1038" i="15"/>
  <c r="D1039" i="15"/>
  <c r="D1040" i="15"/>
  <c r="F1040" i="15" s="1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H1052" i="15" s="1"/>
  <c r="D1053" i="15"/>
  <c r="F1053" i="15" s="1"/>
  <c r="D1054" i="15"/>
  <c r="D1055" i="15"/>
  <c r="D1056" i="15"/>
  <c r="H1056" i="15" s="1"/>
  <c r="D1057" i="15"/>
  <c r="D1058" i="15"/>
  <c r="F1058" i="15" s="1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F1076" i="15" s="1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F1091" i="15" s="1"/>
  <c r="D1092" i="15"/>
  <c r="D1093" i="15"/>
  <c r="D1094" i="15"/>
  <c r="D1095" i="15"/>
  <c r="F1095" i="15" s="1"/>
  <c r="D1096" i="15"/>
  <c r="F1096" i="15" s="1"/>
  <c r="D1097" i="15"/>
  <c r="D1098" i="15"/>
  <c r="D1099" i="15"/>
  <c r="D1100" i="15"/>
  <c r="F1100" i="15" s="1"/>
  <c r="D1101" i="15"/>
  <c r="D1102" i="15"/>
  <c r="F1102" i="15" s="1"/>
  <c r="D1103" i="15"/>
  <c r="F1103" i="15" s="1"/>
  <c r="D1104" i="15"/>
  <c r="D1105" i="15"/>
  <c r="D1106" i="15"/>
  <c r="F1106" i="15" s="1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F1121" i="15" s="1"/>
  <c r="D1122" i="15"/>
  <c r="F1122" i="15" s="1"/>
  <c r="D1123" i="15"/>
  <c r="F1123" i="15" s="1"/>
  <c r="D1124" i="15"/>
  <c r="F1124" i="15" s="1"/>
  <c r="D1125" i="15"/>
  <c r="D1126" i="15"/>
  <c r="D1127" i="15"/>
  <c r="F1127" i="15" s="1"/>
  <c r="D1128" i="15"/>
  <c r="D1129" i="15"/>
  <c r="D1130" i="15"/>
  <c r="H1130" i="15" s="1"/>
  <c r="D1131" i="15"/>
  <c r="D1132" i="15"/>
  <c r="F1132" i="15" s="1"/>
  <c r="D1133" i="15"/>
  <c r="D1134" i="15"/>
  <c r="D1135" i="15"/>
  <c r="D1136" i="15"/>
  <c r="D1137" i="15"/>
  <c r="H1137" i="15" s="1"/>
  <c r="D1138" i="15"/>
  <c r="H1138" i="15" s="1"/>
  <c r="D1139" i="15"/>
  <c r="D1140" i="15"/>
  <c r="D1141" i="15"/>
  <c r="D1142" i="15"/>
  <c r="D1143" i="15"/>
  <c r="D1144" i="15"/>
  <c r="D1145" i="15"/>
  <c r="F1145" i="15" s="1"/>
  <c r="D1146" i="15"/>
  <c r="D1147" i="15"/>
  <c r="D1148" i="15"/>
  <c r="D1149" i="15"/>
  <c r="D1150" i="15"/>
  <c r="F1150" i="15" s="1"/>
  <c r="D1151" i="15"/>
  <c r="D1152" i="15"/>
  <c r="D1153" i="15"/>
  <c r="D1154" i="15"/>
  <c r="F1154" i="15" s="1"/>
  <c r="D1155" i="15"/>
  <c r="F1155" i="15" s="1"/>
  <c r="D1156" i="15"/>
  <c r="D1157" i="15"/>
  <c r="D1158" i="15"/>
  <c r="D1159" i="15"/>
  <c r="F1159" i="15" s="1"/>
  <c r="D1160" i="15"/>
  <c r="H1160" i="15" s="1"/>
  <c r="D1161" i="15"/>
  <c r="D1162" i="15"/>
  <c r="F1162" i="15" s="1"/>
  <c r="D1163" i="15"/>
  <c r="D1164" i="15"/>
  <c r="D1165" i="15"/>
  <c r="F1165" i="15" s="1"/>
  <c r="D1166" i="15"/>
  <c r="D1167" i="15"/>
  <c r="F1167" i="15" s="1"/>
  <c r="D1168" i="15"/>
  <c r="D1169" i="15"/>
  <c r="D1170" i="15"/>
  <c r="F1170" i="15" s="1"/>
  <c r="D1171" i="15"/>
  <c r="D1172" i="15"/>
  <c r="D1173" i="15"/>
  <c r="D1174" i="15"/>
  <c r="D1175" i="15"/>
  <c r="F1175" i="15" s="1"/>
  <c r="D1176" i="15"/>
  <c r="D1177" i="15"/>
  <c r="D1178" i="15"/>
  <c r="D1179" i="15"/>
  <c r="D1180" i="15"/>
  <c r="F1180" i="15" s="1"/>
  <c r="D1181" i="15"/>
  <c r="D1182" i="15"/>
  <c r="D1183" i="15"/>
  <c r="F1183" i="15" s="1"/>
  <c r="D1184" i="15"/>
  <c r="F1184" i="15" s="1"/>
  <c r="D1185" i="15"/>
  <c r="H1185" i="15" s="1"/>
  <c r="D1186" i="15"/>
  <c r="F1186" i="15" s="1"/>
  <c r="D1187" i="15"/>
  <c r="F1187" i="15" s="1"/>
  <c r="D1188" i="15"/>
  <c r="D1189" i="15"/>
  <c r="D1190" i="15"/>
  <c r="D1191" i="15"/>
  <c r="D1192" i="15"/>
  <c r="D1193" i="15"/>
  <c r="F1193" i="15" s="1"/>
  <c r="D1194" i="15"/>
  <c r="H1194" i="15" s="1"/>
  <c r="D1195" i="15"/>
  <c r="F1195" i="15" s="1"/>
  <c r="D1196" i="15"/>
  <c r="D1197" i="15"/>
  <c r="D1198" i="15"/>
  <c r="H1198" i="15" s="1"/>
  <c r="D1199" i="15"/>
  <c r="F1199" i="15" s="1"/>
  <c r="D1200" i="15"/>
  <c r="D1201" i="15"/>
  <c r="D1202" i="15"/>
  <c r="H1202" i="15" s="1"/>
  <c r="D1203" i="15"/>
  <c r="D1204" i="15"/>
  <c r="D1205" i="15"/>
  <c r="D1206" i="15"/>
  <c r="D1207" i="15"/>
  <c r="D1208" i="15"/>
  <c r="D1209" i="15"/>
  <c r="F1209" i="15" s="1"/>
  <c r="D1210" i="15"/>
  <c r="D1211" i="15"/>
  <c r="F1211" i="15" s="1"/>
  <c r="D1212" i="15"/>
  <c r="F1212" i="15" s="1"/>
  <c r="D1213" i="15"/>
  <c r="D1214" i="15"/>
  <c r="D1215" i="15"/>
  <c r="D1216" i="15"/>
  <c r="H1216" i="15" s="1"/>
  <c r="D1217" i="15"/>
  <c r="F1217" i="15" s="1"/>
  <c r="D1218" i="15"/>
  <c r="F1218" i="15" s="1"/>
  <c r="D1219" i="15"/>
  <c r="H1219" i="15" s="1"/>
  <c r="D1220" i="15"/>
  <c r="F1220" i="15" s="1"/>
  <c r="D1221" i="15"/>
  <c r="F1221" i="15" s="1"/>
  <c r="D1222" i="15"/>
  <c r="D1223" i="15"/>
  <c r="H1223" i="15" s="1"/>
  <c r="D1224" i="15"/>
  <c r="F1224" i="15" s="1"/>
  <c r="D1225" i="15"/>
  <c r="H1225" i="15" s="1"/>
  <c r="D1226" i="15"/>
  <c r="D1227" i="15"/>
  <c r="D1228" i="15"/>
  <c r="D1229" i="15"/>
  <c r="D1230" i="15"/>
  <c r="D1231" i="15"/>
  <c r="D1232" i="15"/>
  <c r="D1233" i="15"/>
  <c r="H1233" i="15" s="1"/>
  <c r="D1234" i="15"/>
  <c r="F1234" i="15" s="1"/>
  <c r="D1235" i="15"/>
  <c r="H1235" i="15" s="1"/>
  <c r="D1236" i="15"/>
  <c r="D1237" i="15"/>
  <c r="D1238" i="15"/>
  <c r="D1239" i="15"/>
  <c r="F1239" i="15" s="1"/>
  <c r="D1240" i="15"/>
  <c r="D1241" i="15"/>
  <c r="D1242" i="15"/>
  <c r="F1242" i="15" s="1"/>
  <c r="D1243" i="15"/>
  <c r="H1243" i="15" s="1"/>
  <c r="D1244" i="15"/>
  <c r="F1244" i="15" s="1"/>
  <c r="D1245" i="15"/>
  <c r="D1246" i="15"/>
  <c r="D1247" i="15"/>
  <c r="D1248" i="15"/>
  <c r="F1248" i="15" s="1"/>
  <c r="D1249" i="15"/>
  <c r="D1250" i="15"/>
  <c r="D1251" i="15"/>
  <c r="F1251" i="15" s="1"/>
  <c r="D1252" i="15"/>
  <c r="H1252" i="15" s="1"/>
  <c r="D1253" i="15"/>
  <c r="D1254" i="15"/>
  <c r="D1255" i="15"/>
  <c r="D1256" i="15"/>
  <c r="F1256" i="15" s="1"/>
  <c r="D1257" i="15"/>
  <c r="D1258" i="15"/>
  <c r="D1259" i="15"/>
  <c r="D1260" i="15"/>
  <c r="H1260" i="15" s="1"/>
  <c r="D1261" i="15"/>
  <c r="F1261" i="15" s="1"/>
  <c r="D1262" i="15"/>
  <c r="D1263" i="15"/>
  <c r="H1263" i="15" s="1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2" i="15"/>
  <c r="F1120" i="15" l="1"/>
  <c r="H1120" i="15"/>
  <c r="H1136" i="15"/>
  <c r="F1136" i="15"/>
  <c r="F1139" i="15"/>
  <c r="H1139" i="15"/>
  <c r="F1119" i="15"/>
  <c r="H1119" i="15"/>
  <c r="H1135" i="15"/>
  <c r="F1135" i="15"/>
  <c r="H1190" i="15"/>
  <c r="F1190" i="15"/>
  <c r="F897" i="15"/>
  <c r="H897" i="15"/>
  <c r="F1142" i="15"/>
  <c r="H1142" i="15"/>
  <c r="H1208" i="15"/>
  <c r="F1208" i="15"/>
  <c r="F804" i="15"/>
  <c r="H804" i="15"/>
  <c r="F910" i="15"/>
  <c r="H910" i="15"/>
  <c r="F894" i="15"/>
  <c r="H894" i="15"/>
  <c r="F1229" i="15"/>
  <c r="H1229" i="15"/>
  <c r="H1236" i="15"/>
  <c r="F1236" i="15"/>
  <c r="F1028" i="15"/>
  <c r="H1028" i="15"/>
  <c r="F908" i="15"/>
  <c r="H908" i="15"/>
  <c r="F904" i="15"/>
  <c r="H904" i="15"/>
  <c r="F1215" i="15"/>
  <c r="H1215" i="15"/>
  <c r="F1101" i="15"/>
  <c r="H1101" i="15"/>
  <c r="F1035" i="15"/>
  <c r="H1035" i="15"/>
  <c r="F1031" i="15"/>
  <c r="H1031" i="15"/>
  <c r="F944" i="15"/>
  <c r="H944" i="15"/>
  <c r="F909" i="15"/>
  <c r="H909" i="15"/>
  <c r="F912" i="15"/>
  <c r="H912" i="15"/>
  <c r="F914" i="15"/>
  <c r="H914" i="15"/>
  <c r="F906" i="15"/>
  <c r="H906" i="15"/>
  <c r="F917" i="15"/>
  <c r="H917" i="15"/>
  <c r="F916" i="15"/>
  <c r="H916" i="15"/>
  <c r="F824" i="15"/>
  <c r="H824" i="15"/>
  <c r="F812" i="15"/>
  <c r="H812" i="15"/>
  <c r="F874" i="15"/>
  <c r="H874" i="15"/>
  <c r="F901" i="15"/>
  <c r="H901" i="15"/>
  <c r="F889" i="15"/>
  <c r="H889" i="15"/>
  <c r="F877" i="15"/>
  <c r="H877" i="15"/>
  <c r="F900" i="15"/>
  <c r="H900" i="15"/>
  <c r="F932" i="15"/>
  <c r="H932" i="15"/>
  <c r="F903" i="15"/>
  <c r="H903" i="15"/>
  <c r="F887" i="15"/>
  <c r="H887" i="15"/>
  <c r="F883" i="15"/>
  <c r="H883" i="15"/>
  <c r="F815" i="15"/>
  <c r="H815" i="15"/>
  <c r="F1088" i="15"/>
  <c r="H1088" i="15"/>
  <c r="F1099" i="15"/>
  <c r="H1099" i="15"/>
  <c r="H1047" i="15"/>
  <c r="F1047" i="15"/>
  <c r="H1134" i="15"/>
  <c r="F1134" i="15"/>
  <c r="H1126" i="15"/>
  <c r="F1126" i="15"/>
  <c r="F1061" i="15"/>
  <c r="H1061" i="15"/>
  <c r="F1048" i="15"/>
  <c r="H1048" i="15"/>
  <c r="F1024" i="15"/>
  <c r="H1024" i="15"/>
  <c r="H1083" i="15"/>
  <c r="F1083" i="15"/>
  <c r="F961" i="15"/>
  <c r="H961" i="15"/>
  <c r="F1118" i="15"/>
  <c r="H1118" i="15"/>
  <c r="H1075" i="15"/>
  <c r="F1075" i="15"/>
  <c r="H1133" i="15"/>
  <c r="F1133" i="15"/>
  <c r="F1098" i="15"/>
  <c r="H1098" i="15"/>
  <c r="F982" i="15"/>
  <c r="H982" i="15"/>
  <c r="F1116" i="15"/>
  <c r="H1116" i="15"/>
  <c r="F1023" i="15"/>
  <c r="H1023" i="15"/>
  <c r="F1085" i="15"/>
  <c r="H1085" i="15"/>
  <c r="F1117" i="15"/>
  <c r="H1117" i="15"/>
  <c r="F1097" i="15"/>
  <c r="H1097" i="15"/>
  <c r="F1115" i="15"/>
  <c r="H1115" i="15"/>
  <c r="F1087" i="15"/>
  <c r="H1087" i="15"/>
  <c r="H999" i="15"/>
  <c r="F999" i="15"/>
  <c r="F1086" i="15"/>
  <c r="H1086" i="15"/>
  <c r="F1070" i="15"/>
  <c r="H1070" i="15"/>
  <c r="F1022" i="15"/>
  <c r="H1022" i="15"/>
  <c r="F1064" i="15"/>
  <c r="H1064" i="15"/>
  <c r="H1107" i="15"/>
  <c r="F1107" i="15"/>
  <c r="F1043" i="15"/>
  <c r="H1043" i="15"/>
  <c r="F1114" i="15"/>
  <c r="H1114" i="15"/>
  <c r="F1094" i="15"/>
  <c r="H1094" i="15"/>
  <c r="H1090" i="15"/>
  <c r="F1090" i="15"/>
  <c r="H1078" i="15"/>
  <c r="F1078" i="15"/>
  <c r="H1042" i="15"/>
  <c r="F1042" i="15"/>
  <c r="H1129" i="15"/>
  <c r="F1129" i="15"/>
  <c r="F1084" i="15"/>
  <c r="H1084" i="15"/>
  <c r="F1019" i="15"/>
  <c r="H1019" i="15"/>
  <c r="F1050" i="15"/>
  <c r="H1050" i="15"/>
  <c r="F1018" i="15"/>
  <c r="H1018" i="15"/>
  <c r="F1113" i="15"/>
  <c r="H1113" i="15"/>
  <c r="H1109" i="15"/>
  <c r="F1109" i="15"/>
  <c r="F1093" i="15"/>
  <c r="H1093" i="15"/>
  <c r="H1049" i="15"/>
  <c r="F1049" i="15"/>
  <c r="F1045" i="15"/>
  <c r="H1045" i="15"/>
  <c r="F977" i="15"/>
  <c r="H977" i="15"/>
  <c r="H1092" i="15"/>
  <c r="F1092" i="15"/>
  <c r="H1044" i="15"/>
  <c r="F1044" i="15"/>
  <c r="H1128" i="15"/>
  <c r="F1128" i="15"/>
  <c r="F1008" i="15"/>
  <c r="H1008" i="15"/>
  <c r="F1111" i="15"/>
  <c r="H1111" i="15"/>
  <c r="F1055" i="15"/>
  <c r="H1055" i="15"/>
  <c r="H835" i="15"/>
  <c r="F835" i="15"/>
  <c r="H1006" i="15"/>
  <c r="F1006" i="15"/>
  <c r="F1081" i="15"/>
  <c r="H1081" i="15"/>
  <c r="F1077" i="15"/>
  <c r="H1077" i="15"/>
  <c r="F1065" i="15"/>
  <c r="H1065" i="15"/>
  <c r="F1017" i="15"/>
  <c r="H1017" i="15"/>
  <c r="H957" i="15"/>
  <c r="F957" i="15"/>
  <c r="F1082" i="15"/>
  <c r="H1082" i="15"/>
  <c r="F1112" i="15"/>
  <c r="H1112" i="15"/>
  <c r="F1054" i="15"/>
  <c r="H1054" i="15"/>
  <c r="F1105" i="15"/>
  <c r="H1105" i="15"/>
  <c r="H1009" i="15"/>
  <c r="F1009" i="15"/>
  <c r="F1108" i="15"/>
  <c r="H1108" i="15"/>
  <c r="F1063" i="15"/>
  <c r="H1063" i="15"/>
  <c r="H1059" i="15"/>
  <c r="F1059" i="15"/>
  <c r="F1015" i="15"/>
  <c r="H1015" i="15"/>
  <c r="F1110" i="15"/>
  <c r="H1110" i="15"/>
  <c r="H1074" i="15"/>
  <c r="F1074" i="15"/>
  <c r="H1046" i="15"/>
  <c r="F1046" i="15"/>
  <c r="H1014" i="15"/>
  <c r="F1014" i="15"/>
  <c r="F1010" i="15"/>
  <c r="H1010" i="15"/>
  <c r="F974" i="15"/>
  <c r="H974" i="15"/>
  <c r="H1125" i="15"/>
  <c r="F1125" i="15"/>
  <c r="H1041" i="15"/>
  <c r="F1041" i="15"/>
  <c r="F1005" i="15"/>
  <c r="H1005" i="15"/>
  <c r="F1060" i="15"/>
  <c r="H1060" i="15"/>
  <c r="H1067" i="15"/>
  <c r="F1067" i="15"/>
  <c r="H1051" i="15"/>
  <c r="F1051" i="15"/>
  <c r="F1039" i="15"/>
  <c r="H1039" i="15"/>
  <c r="F1104" i="15"/>
  <c r="H1104" i="15"/>
  <c r="F1079" i="15"/>
  <c r="H1079" i="15"/>
  <c r="H823" i="15"/>
  <c r="F823" i="15"/>
  <c r="F1062" i="15"/>
  <c r="H1062" i="15"/>
  <c r="H818" i="15"/>
  <c r="F818" i="15"/>
  <c r="F1089" i="15"/>
  <c r="H1089" i="15"/>
  <c r="H953" i="15"/>
  <c r="F953" i="15"/>
  <c r="H935" i="15"/>
  <c r="F935" i="15"/>
  <c r="H922" i="15"/>
  <c r="F922" i="15"/>
  <c r="H924" i="15"/>
  <c r="F924" i="15"/>
  <c r="H918" i="15"/>
  <c r="F918" i="15"/>
  <c r="F798" i="15"/>
  <c r="H886" i="15"/>
  <c r="F886" i="15"/>
  <c r="E797" i="15"/>
  <c r="F797" i="15" s="1"/>
  <c r="H134" i="15"/>
  <c r="H125" i="15"/>
  <c r="H130" i="15"/>
  <c r="H78" i="15"/>
  <c r="H87" i="15"/>
  <c r="F966" i="15"/>
  <c r="H966" i="15"/>
  <c r="F967" i="15"/>
  <c r="H967" i="15"/>
  <c r="F981" i="15"/>
  <c r="H981" i="15"/>
  <c r="F976" i="15"/>
  <c r="H976" i="15"/>
  <c r="F970" i="15"/>
  <c r="H970" i="15"/>
  <c r="F968" i="15"/>
  <c r="H968" i="15"/>
  <c r="F954" i="15"/>
  <c r="H954" i="15"/>
  <c r="F1001" i="15"/>
  <c r="H1001" i="15"/>
  <c r="F973" i="15"/>
  <c r="H973" i="15"/>
  <c r="H753" i="15"/>
  <c r="H633" i="15"/>
  <c r="H589" i="15"/>
  <c r="H549" i="15"/>
  <c r="H425" i="15"/>
  <c r="H181" i="15"/>
  <c r="H952" i="15"/>
  <c r="F952" i="15"/>
  <c r="F948" i="15"/>
  <c r="H948" i="15"/>
  <c r="H772" i="15"/>
  <c r="H724" i="15"/>
  <c r="H708" i="15"/>
  <c r="H668" i="15"/>
  <c r="H628" i="15"/>
  <c r="H604" i="15"/>
  <c r="H496" i="15"/>
  <c r="H376" i="15"/>
  <c r="H873" i="15"/>
  <c r="F873" i="15"/>
  <c r="F821" i="15"/>
  <c r="H821" i="15"/>
  <c r="H393" i="15"/>
  <c r="H381" i="15"/>
  <c r="H1000" i="15"/>
  <c r="F1000" i="15"/>
  <c r="H972" i="15"/>
  <c r="F972" i="15"/>
  <c r="H995" i="15"/>
  <c r="F995" i="15"/>
  <c r="H771" i="15"/>
  <c r="H735" i="15"/>
  <c r="H703" i="15"/>
  <c r="H663" i="15"/>
  <c r="H643" i="15"/>
  <c r="H403" i="15"/>
  <c r="H167" i="15"/>
  <c r="H99" i="15"/>
  <c r="F969" i="15"/>
  <c r="H969" i="15"/>
  <c r="H429" i="15"/>
  <c r="H385" i="15"/>
  <c r="F803" i="15"/>
  <c r="H803" i="15"/>
  <c r="H623" i="15"/>
  <c r="H595" i="15"/>
  <c r="H539" i="15"/>
  <c r="H471" i="15"/>
  <c r="H786" i="15"/>
  <c r="H770" i="15"/>
  <c r="H606" i="15"/>
  <c r="H518" i="15"/>
  <c r="H514" i="15"/>
  <c r="H506" i="15"/>
  <c r="H346" i="15"/>
  <c r="H186" i="15"/>
  <c r="F955" i="15"/>
  <c r="H955" i="15"/>
  <c r="F956" i="15"/>
  <c r="H956" i="15"/>
  <c r="F1073" i="15"/>
  <c r="H1073" i="15"/>
  <c r="H1037" i="15"/>
  <c r="F1037" i="15"/>
  <c r="F1029" i="15"/>
  <c r="H1029" i="15"/>
  <c r="F1025" i="15"/>
  <c r="H1025" i="15"/>
  <c r="H1080" i="15"/>
  <c r="F1080" i="15"/>
  <c r="F1071" i="15"/>
  <c r="H1071" i="15"/>
  <c r="F991" i="15"/>
  <c r="H991" i="15"/>
  <c r="F983" i="15"/>
  <c r="H983" i="15"/>
  <c r="F1066" i="15"/>
  <c r="H1066" i="15"/>
  <c r="H1030" i="15"/>
  <c r="F1030" i="15"/>
  <c r="F805" i="15"/>
  <c r="H805" i="15"/>
  <c r="H788" i="15"/>
  <c r="H787" i="15"/>
  <c r="H789" i="15"/>
  <c r="H776" i="15"/>
  <c r="H775" i="15"/>
  <c r="H726" i="15"/>
  <c r="H664" i="15"/>
  <c r="H670" i="15"/>
  <c r="H666" i="15"/>
  <c r="H635" i="15"/>
  <c r="H625" i="15"/>
  <c r="H630" i="15"/>
  <c r="H597" i="15"/>
  <c r="H599" i="15"/>
  <c r="H611" i="15"/>
  <c r="H645" i="15"/>
  <c r="H637" i="15"/>
  <c r="H777" i="15"/>
  <c r="H773" i="15"/>
  <c r="H669" i="15"/>
  <c r="F820" i="15"/>
  <c r="H820" i="15"/>
  <c r="H608" i="15"/>
  <c r="H667" i="15"/>
  <c r="F984" i="15"/>
  <c r="H984" i="15"/>
  <c r="F960" i="15"/>
  <c r="H960" i="15"/>
  <c r="F963" i="15"/>
  <c r="H963" i="15"/>
  <c r="H959" i="15"/>
  <c r="F959" i="15"/>
  <c r="F819" i="15"/>
  <c r="H819" i="15"/>
  <c r="H1038" i="15"/>
  <c r="F1038" i="15"/>
  <c r="H958" i="15"/>
  <c r="F958" i="15"/>
  <c r="F882" i="15"/>
  <c r="H882" i="15"/>
  <c r="H638" i="15"/>
  <c r="H610" i="15"/>
  <c r="H602" i="15"/>
  <c r="F1069" i="15"/>
  <c r="H1069" i="15"/>
  <c r="F1072" i="15"/>
  <c r="H1072" i="15"/>
  <c r="F1068" i="15"/>
  <c r="H1068" i="15"/>
  <c r="H947" i="15"/>
  <c r="F947" i="15"/>
  <c r="F943" i="15"/>
  <c r="H943" i="15"/>
  <c r="H927" i="15"/>
  <c r="F927" i="15"/>
  <c r="F1033" i="15"/>
  <c r="H1033" i="15"/>
  <c r="F1026" i="15"/>
  <c r="H1026" i="15"/>
  <c r="F962" i="15"/>
  <c r="H962" i="15"/>
  <c r="F946" i="15"/>
  <c r="H946" i="15"/>
  <c r="H1013" i="15"/>
  <c r="F1013" i="15"/>
  <c r="H992" i="15"/>
  <c r="F992" i="15"/>
  <c r="F1003" i="15"/>
  <c r="H1003" i="15"/>
  <c r="F1011" i="15"/>
  <c r="H1011" i="15"/>
  <c r="H979" i="15"/>
  <c r="F979" i="15"/>
  <c r="F945" i="15"/>
  <c r="H945" i="15"/>
  <c r="F971" i="15"/>
  <c r="H971" i="15"/>
  <c r="F978" i="15"/>
  <c r="H978" i="15"/>
  <c r="F934" i="15"/>
  <c r="H934" i="15"/>
  <c r="F915" i="15"/>
  <c r="H915" i="15"/>
  <c r="F925" i="15"/>
  <c r="H925" i="15"/>
  <c r="F831" i="15"/>
  <c r="H831" i="15"/>
  <c r="F830" i="15"/>
  <c r="H830" i="15"/>
  <c r="H778" i="15"/>
  <c r="H774" i="15"/>
  <c r="H843" i="15"/>
  <c r="F843" i="15"/>
  <c r="F822" i="15"/>
  <c r="H822" i="15"/>
  <c r="H779" i="15"/>
  <c r="H780" i="15"/>
  <c r="H705" i="15"/>
  <c r="H644" i="15"/>
  <c r="H609" i="15"/>
  <c r="H619" i="15"/>
  <c r="H618" i="15"/>
  <c r="H590" i="15"/>
  <c r="H650" i="15"/>
  <c r="H646" i="15"/>
  <c r="H673" i="15"/>
  <c r="H591" i="15"/>
  <c r="H585" i="15"/>
  <c r="H581" i="15"/>
  <c r="H578" i="15"/>
  <c r="H546" i="15"/>
  <c r="H579" i="15"/>
  <c r="H269" i="15"/>
  <c r="H149" i="15"/>
  <c r="H112" i="15"/>
  <c r="H351" i="15"/>
  <c r="H331" i="15"/>
  <c r="H247" i="15"/>
  <c r="H172" i="15"/>
  <c r="H478" i="15"/>
  <c r="H438" i="15"/>
  <c r="H398" i="15"/>
  <c r="H334" i="15"/>
  <c r="H282" i="15"/>
  <c r="H238" i="15"/>
  <c r="H508" i="15"/>
  <c r="H520" i="15"/>
  <c r="H516" i="15"/>
  <c r="H509" i="15"/>
  <c r="H479" i="15"/>
  <c r="H431" i="15"/>
  <c r="H432" i="15"/>
  <c r="H427" i="15"/>
  <c r="H348" i="15"/>
  <c r="H208" i="15"/>
  <c r="H397" i="15"/>
  <c r="H121" i="15"/>
  <c r="H101" i="15"/>
  <c r="H37" i="15"/>
  <c r="H404" i="15"/>
  <c r="H183" i="15"/>
  <c r="H159" i="15"/>
  <c r="H387" i="15"/>
  <c r="H199" i="15"/>
  <c r="H378" i="15"/>
  <c r="H110" i="15"/>
  <c r="H377" i="15"/>
  <c r="H405" i="15"/>
  <c r="H329" i="15"/>
  <c r="H512" i="15"/>
  <c r="H448" i="15"/>
  <c r="H416" i="15"/>
  <c r="H309" i="15"/>
  <c r="H347" i="15"/>
  <c r="H255" i="15"/>
  <c r="H454" i="15"/>
  <c r="H410" i="15"/>
  <c r="H326" i="15"/>
  <c r="H242" i="15"/>
  <c r="H322" i="15"/>
  <c r="H270" i="15"/>
  <c r="F1004" i="15"/>
  <c r="H1004" i="15"/>
  <c r="F840" i="15"/>
  <c r="H840" i="15"/>
  <c r="H756" i="15"/>
  <c r="H600" i="15"/>
  <c r="H164" i="15"/>
  <c r="H998" i="15"/>
  <c r="F998" i="15"/>
  <c r="H194" i="15"/>
  <c r="F799" i="15"/>
  <c r="H799" i="15"/>
  <c r="H647" i="15"/>
  <c r="H547" i="15"/>
  <c r="H519" i="15"/>
  <c r="H219" i="15"/>
  <c r="H993" i="15"/>
  <c r="F993" i="15"/>
  <c r="F837" i="15"/>
  <c r="H837" i="15"/>
  <c r="H541" i="15"/>
  <c r="H350" i="15"/>
  <c r="H327" i="15"/>
  <c r="H319" i="15"/>
  <c r="H494" i="15"/>
  <c r="H182" i="15"/>
  <c r="H513" i="15"/>
  <c r="H417" i="15"/>
  <c r="H281" i="15"/>
  <c r="H411" i="15"/>
  <c r="H243" i="15"/>
  <c r="H187" i="15"/>
  <c r="H119" i="15"/>
  <c r="H482" i="15"/>
  <c r="H310" i="15"/>
  <c r="H278" i="15"/>
  <c r="H400" i="15"/>
  <c r="H316" i="15"/>
  <c r="H256" i="15"/>
  <c r="H120" i="15"/>
  <c r="H100" i="15"/>
  <c r="H107" i="15"/>
  <c r="H157" i="15"/>
  <c r="H180" i="15"/>
  <c r="H254" i="15"/>
  <c r="H241" i="15"/>
  <c r="H325" i="15"/>
  <c r="H328" i="15"/>
  <c r="H330" i="15"/>
  <c r="H333" i="15"/>
  <c r="H306" i="15"/>
  <c r="H90" i="15"/>
  <c r="H188" i="15"/>
  <c r="H36" i="15"/>
  <c r="H311" i="15"/>
  <c r="H303" i="15"/>
  <c r="H267" i="15"/>
  <c r="H195" i="15"/>
  <c r="H35" i="15"/>
  <c r="H274" i="15"/>
  <c r="H279" i="15"/>
  <c r="H318" i="15"/>
  <c r="H308" i="15"/>
  <c r="H276" i="15"/>
  <c r="H280" i="15"/>
  <c r="H277" i="15"/>
  <c r="H275" i="15"/>
  <c r="H290" i="15"/>
  <c r="H166" i="15"/>
  <c r="H118" i="15"/>
  <c r="H98" i="15"/>
  <c r="H473" i="15"/>
  <c r="H453" i="15"/>
  <c r="H317" i="15"/>
  <c r="H185" i="15"/>
  <c r="H117" i="15"/>
  <c r="H480" i="15"/>
  <c r="H236" i="15"/>
  <c r="H192" i="15"/>
  <c r="H511" i="15"/>
  <c r="H227" i="15"/>
  <c r="H210" i="15"/>
  <c r="H106" i="15"/>
  <c r="H193" i="15"/>
  <c r="H189" i="15"/>
  <c r="H169" i="15"/>
  <c r="H105" i="15"/>
  <c r="H148" i="15"/>
  <c r="H229" i="15"/>
  <c r="H158" i="15"/>
  <c r="H109" i="15"/>
  <c r="H108" i="15"/>
  <c r="H301" i="15"/>
  <c r="H153" i="15"/>
  <c r="H162" i="15"/>
  <c r="H500" i="15"/>
  <c r="H412" i="15"/>
  <c r="H320" i="15"/>
  <c r="H490" i="15"/>
  <c r="H406" i="15"/>
  <c r="H174" i="15"/>
  <c r="H463" i="15"/>
  <c r="H459" i="15"/>
  <c r="H466" i="15"/>
  <c r="H409" i="15"/>
  <c r="H97" i="15"/>
  <c r="H304" i="15"/>
  <c r="H458" i="15"/>
  <c r="H503" i="15"/>
  <c r="H415" i="15"/>
  <c r="H323" i="15"/>
  <c r="H95" i="15"/>
  <c r="H489" i="15"/>
  <c r="H464" i="15"/>
  <c r="H501" i="15"/>
  <c r="H491" i="15"/>
  <c r="H498" i="15"/>
  <c r="H413" i="15"/>
  <c r="H488" i="15"/>
  <c r="H408" i="15"/>
  <c r="H455" i="15"/>
  <c r="H407" i="15"/>
  <c r="H435" i="15"/>
  <c r="H502" i="15"/>
  <c r="H474" i="15"/>
  <c r="H302" i="15"/>
  <c r="H483" i="15"/>
  <c r="H481" i="15"/>
  <c r="H321" i="15"/>
  <c r="H476" i="15"/>
  <c r="H468" i="15"/>
  <c r="H456" i="15"/>
  <c r="H440" i="15"/>
  <c r="H444" i="15"/>
  <c r="H392" i="15"/>
  <c r="H296" i="15"/>
  <c r="H487" i="15"/>
  <c r="H439" i="15"/>
  <c r="H155" i="15"/>
  <c r="H462" i="15"/>
  <c r="H450" i="15"/>
  <c r="H396" i="15"/>
  <c r="H451" i="15"/>
  <c r="H315" i="15"/>
  <c r="H295" i="15"/>
  <c r="H402" i="15"/>
  <c r="H222" i="15"/>
  <c r="H198" i="15"/>
  <c r="H445" i="15"/>
  <c r="H201" i="15"/>
  <c r="H177" i="15"/>
  <c r="H93" i="15"/>
  <c r="H216" i="15"/>
  <c r="H156" i="15"/>
  <c r="H92" i="15"/>
  <c r="H394" i="15"/>
  <c r="H154" i="15"/>
  <c r="H493" i="15"/>
  <c r="H461" i="15"/>
  <c r="H449" i="15"/>
  <c r="H401" i="15"/>
  <c r="H313" i="15"/>
  <c r="H305" i="15"/>
  <c r="H221" i="15"/>
  <c r="H205" i="15"/>
  <c r="H486" i="15"/>
  <c r="H314" i="15"/>
  <c r="H204" i="15"/>
  <c r="H200" i="15"/>
  <c r="H176" i="15"/>
  <c r="H395" i="15"/>
  <c r="H207" i="15"/>
  <c r="H203" i="15"/>
  <c r="H91" i="15"/>
  <c r="H294" i="15"/>
  <c r="H214" i="15"/>
  <c r="H202" i="15"/>
  <c r="H485" i="15"/>
  <c r="H386" i="15"/>
  <c r="H460" i="15"/>
  <c r="H220" i="15"/>
  <c r="H475" i="15"/>
  <c r="H467" i="15"/>
  <c r="H447" i="15"/>
  <c r="H443" i="15"/>
  <c r="H175" i="15"/>
  <c r="F834" i="15"/>
  <c r="H834" i="15"/>
  <c r="F921" i="15"/>
  <c r="H921" i="15"/>
  <c r="F1012" i="15"/>
  <c r="H1012" i="15"/>
  <c r="H996" i="15"/>
  <c r="F996" i="15"/>
  <c r="H648" i="15"/>
  <c r="H492" i="15"/>
  <c r="F997" i="15"/>
  <c r="H997" i="15"/>
  <c r="H601" i="15"/>
  <c r="H1007" i="15"/>
  <c r="F1007" i="15"/>
  <c r="H206" i="15"/>
  <c r="H477" i="15"/>
  <c r="H540" i="15"/>
  <c r="H212" i="15"/>
  <c r="H196" i="15"/>
  <c r="H215" i="15"/>
  <c r="H382" i="15"/>
  <c r="H286" i="15"/>
  <c r="H168" i="15"/>
  <c r="H191" i="15"/>
  <c r="H147" i="15"/>
  <c r="H390" i="15"/>
  <c r="H384" i="15"/>
  <c r="H389" i="15"/>
  <c r="H383" i="15"/>
  <c r="H388" i="15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U434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Q434" i="9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R436" i="9"/>
  <c r="R437" i="9"/>
  <c r="R438" i="9"/>
  <c r="R439" i="9"/>
  <c r="R440" i="9"/>
  <c r="R441" i="9"/>
  <c r="R442" i="9"/>
  <c r="R443" i="9"/>
  <c r="R444" i="9"/>
  <c r="R445" i="9"/>
  <c r="R446" i="9"/>
  <c r="R447" i="9"/>
  <c r="R448" i="9"/>
  <c r="R449" i="9"/>
  <c r="R450" i="9"/>
  <c r="R451" i="9"/>
  <c r="R452" i="9"/>
  <c r="R453" i="9"/>
  <c r="R454" i="9"/>
  <c r="R455" i="9"/>
  <c r="R456" i="9"/>
  <c r="R457" i="9"/>
  <c r="R458" i="9"/>
  <c r="R459" i="9"/>
  <c r="R460" i="9"/>
  <c r="R461" i="9"/>
  <c r="R462" i="9"/>
  <c r="R463" i="9"/>
  <c r="R464" i="9"/>
  <c r="R465" i="9"/>
  <c r="R466" i="9"/>
  <c r="R467" i="9"/>
  <c r="R468" i="9"/>
  <c r="R469" i="9"/>
  <c r="R470" i="9"/>
  <c r="R471" i="9"/>
  <c r="R472" i="9"/>
  <c r="R473" i="9"/>
  <c r="R474" i="9"/>
  <c r="R475" i="9"/>
  <c r="R476" i="9"/>
  <c r="R477" i="9"/>
  <c r="R478" i="9"/>
  <c r="R479" i="9"/>
  <c r="R480" i="9"/>
  <c r="R481" i="9"/>
  <c r="R482" i="9"/>
  <c r="R483" i="9"/>
  <c r="R484" i="9"/>
  <c r="R485" i="9"/>
  <c r="R486" i="9"/>
  <c r="R487" i="9"/>
  <c r="R488" i="9"/>
  <c r="R489" i="9"/>
  <c r="R490" i="9"/>
  <c r="R491" i="9"/>
  <c r="R492" i="9"/>
  <c r="R493" i="9"/>
  <c r="R494" i="9"/>
  <c r="R495" i="9"/>
  <c r="R496" i="9"/>
  <c r="R497" i="9"/>
  <c r="R498" i="9"/>
  <c r="R499" i="9"/>
  <c r="R500" i="9"/>
  <c r="R501" i="9"/>
  <c r="E796" i="15" l="1"/>
  <c r="F796" i="15" s="1"/>
  <c r="Q241" i="9"/>
  <c r="U144" i="9"/>
  <c r="Q200" i="9"/>
  <c r="Q199" i="9"/>
  <c r="U38" i="9"/>
  <c r="U131" i="9"/>
  <c r="U219" i="9"/>
  <c r="U45" i="9"/>
  <c r="Q254" i="9"/>
  <c r="Q209" i="9"/>
  <c r="U224" i="9"/>
  <c r="Q78" i="9"/>
  <c r="Q41" i="9"/>
  <c r="U141" i="9"/>
  <c r="U12" i="9"/>
  <c r="Q173" i="9"/>
  <c r="Q197" i="9"/>
  <c r="Q188" i="9"/>
  <c r="U55" i="9"/>
  <c r="Q51" i="9"/>
  <c r="U95" i="9"/>
  <c r="U25" i="9"/>
  <c r="Q164" i="9"/>
  <c r="U51" i="9"/>
  <c r="U26" i="9"/>
  <c r="Q325" i="9"/>
  <c r="Q344" i="9"/>
  <c r="Q339" i="9"/>
  <c r="Q334" i="9"/>
  <c r="Q327" i="9"/>
  <c r="Q320" i="9"/>
  <c r="Q317" i="9"/>
  <c r="Q309" i="9"/>
  <c r="Q300" i="9"/>
  <c r="Q292" i="9"/>
  <c r="Q284" i="9"/>
  <c r="Q239" i="9"/>
  <c r="Q279" i="9"/>
  <c r="Q260" i="9"/>
  <c r="Q265" i="9"/>
  <c r="Q257" i="9"/>
  <c r="Q255" i="9"/>
  <c r="Q175" i="9"/>
  <c r="Q161" i="9"/>
  <c r="Q148" i="9"/>
  <c r="Q111" i="9"/>
  <c r="Q94" i="9"/>
  <c r="Q33" i="9"/>
  <c r="U422" i="9"/>
  <c r="U405" i="9"/>
  <c r="U389" i="9"/>
  <c r="U374" i="9"/>
  <c r="U358" i="9"/>
  <c r="U342" i="9"/>
  <c r="U319" i="9"/>
  <c r="U289" i="9"/>
  <c r="U232" i="9"/>
  <c r="U206" i="9"/>
  <c r="U150" i="9"/>
  <c r="U169" i="9"/>
  <c r="U125" i="9"/>
  <c r="U73" i="9"/>
  <c r="U53" i="9"/>
  <c r="Q432" i="9"/>
  <c r="Q427" i="9"/>
  <c r="Q419" i="9"/>
  <c r="Q411" i="9"/>
  <c r="Q407" i="9"/>
  <c r="Q399" i="9"/>
  <c r="Q391" i="9"/>
  <c r="Q384" i="9"/>
  <c r="Q376" i="9"/>
  <c r="Q368" i="9"/>
  <c r="Q249" i="9"/>
  <c r="Q358" i="9"/>
  <c r="Q353" i="9"/>
  <c r="Q433" i="9"/>
  <c r="Q426" i="9"/>
  <c r="Q423" i="9"/>
  <c r="Q418" i="9"/>
  <c r="Q414" i="9"/>
  <c r="Q410" i="9"/>
  <c r="Q406" i="9"/>
  <c r="Q402" i="9"/>
  <c r="Q398" i="9"/>
  <c r="Q394" i="9"/>
  <c r="Q390" i="9"/>
  <c r="Q251" i="9"/>
  <c r="Q383" i="9"/>
  <c r="Q379" i="9"/>
  <c r="Q375" i="9"/>
  <c r="Q371" i="9"/>
  <c r="Q367" i="9"/>
  <c r="Q363" i="9"/>
  <c r="Q18" i="9"/>
  <c r="Q356" i="9"/>
  <c r="Q347" i="9"/>
  <c r="Q343" i="9"/>
  <c r="Q338" i="9"/>
  <c r="Q331" i="9"/>
  <c r="Q326" i="9"/>
  <c r="Q323" i="9"/>
  <c r="Q316" i="9"/>
  <c r="Q308" i="9"/>
  <c r="Q299" i="9"/>
  <c r="Q291" i="9"/>
  <c r="Q283" i="9"/>
  <c r="Q235" i="9"/>
  <c r="Q278" i="9"/>
  <c r="Q256" i="9"/>
  <c r="Q264" i="9"/>
  <c r="Q228" i="9"/>
  <c r="Q157" i="9"/>
  <c r="Q186" i="9"/>
  <c r="Q184" i="9"/>
  <c r="Q130" i="9"/>
  <c r="U420" i="9"/>
  <c r="U404" i="9"/>
  <c r="U388" i="9"/>
  <c r="U373" i="9"/>
  <c r="U357" i="9"/>
  <c r="U341" i="9"/>
  <c r="U243" i="9"/>
  <c r="U287" i="9"/>
  <c r="U267" i="9"/>
  <c r="U211" i="9"/>
  <c r="U192" i="9"/>
  <c r="U148" i="9"/>
  <c r="U123" i="9"/>
  <c r="U47" i="9"/>
  <c r="Q253" i="9"/>
  <c r="Q415" i="9"/>
  <c r="Q403" i="9"/>
  <c r="Q395" i="9"/>
  <c r="Q387" i="9"/>
  <c r="Q380" i="9"/>
  <c r="Q372" i="9"/>
  <c r="Q364" i="9"/>
  <c r="Q248" i="9"/>
  <c r="Q431" i="9"/>
  <c r="Q429" i="9"/>
  <c r="Q425" i="9"/>
  <c r="Q417" i="9"/>
  <c r="Q413" i="9"/>
  <c r="Q409" i="9"/>
  <c r="Q405" i="9"/>
  <c r="Q401" i="9"/>
  <c r="Q397" i="9"/>
  <c r="Q393" i="9"/>
  <c r="Q389" i="9"/>
  <c r="Q386" i="9"/>
  <c r="Q382" i="9"/>
  <c r="Q378" i="9"/>
  <c r="Q374" i="9"/>
  <c r="Q370" i="9"/>
  <c r="Q366" i="9"/>
  <c r="Q362" i="9"/>
  <c r="Q360" i="9"/>
  <c r="Q357" i="9"/>
  <c r="Q355" i="9"/>
  <c r="Q350" i="9"/>
  <c r="Q348" i="9"/>
  <c r="Q346" i="9"/>
  <c r="Q342" i="9"/>
  <c r="Q336" i="9"/>
  <c r="Q330" i="9"/>
  <c r="Q324" i="9"/>
  <c r="Q313" i="9"/>
  <c r="Q304" i="9"/>
  <c r="Q296" i="9"/>
  <c r="Q288" i="9"/>
  <c r="Q281" i="9"/>
  <c r="Q274" i="9"/>
  <c r="Q232" i="9"/>
  <c r="Q262" i="9"/>
  <c r="Q158" i="9"/>
  <c r="Q174" i="9"/>
  <c r="Q198" i="9"/>
  <c r="Q177" i="9"/>
  <c r="Q421" i="9"/>
  <c r="U254" i="9"/>
  <c r="U413" i="9"/>
  <c r="U397" i="9"/>
  <c r="U382" i="9"/>
  <c r="U366" i="9"/>
  <c r="U349" i="9"/>
  <c r="U331" i="9"/>
  <c r="U306" i="9"/>
  <c r="U238" i="9"/>
  <c r="U229" i="9"/>
  <c r="U167" i="9"/>
  <c r="U164" i="9"/>
  <c r="U94" i="9"/>
  <c r="U68" i="9"/>
  <c r="Q7" i="9"/>
  <c r="Q32" i="9"/>
  <c r="Q14" i="9"/>
  <c r="Q43" i="9"/>
  <c r="Q83" i="9"/>
  <c r="Q114" i="9"/>
  <c r="Q5" i="9"/>
  <c r="Q22" i="9"/>
  <c r="Q68" i="9"/>
  <c r="Q65" i="9"/>
  <c r="Q37" i="9"/>
  <c r="Q122" i="9"/>
  <c r="Q149" i="9"/>
  <c r="Q155" i="9"/>
  <c r="Q179" i="9"/>
  <c r="Q162" i="9"/>
  <c r="Q258" i="9"/>
  <c r="Q266" i="9"/>
  <c r="Q269" i="9"/>
  <c r="Q271" i="9"/>
  <c r="Q276" i="9"/>
  <c r="Q275" i="9"/>
  <c r="Q238" i="9"/>
  <c r="Q285" i="9"/>
  <c r="Q289" i="9"/>
  <c r="Q293" i="9"/>
  <c r="Q297" i="9"/>
  <c r="Q301" i="9"/>
  <c r="Q306" i="9"/>
  <c r="Q310" i="9"/>
  <c r="Q314" i="9"/>
  <c r="Q318" i="9"/>
  <c r="Q319" i="9"/>
  <c r="Q86" i="9"/>
  <c r="Q134" i="9"/>
  <c r="Q156" i="9"/>
  <c r="Q169" i="9"/>
  <c r="Q180" i="9"/>
  <c r="Q195" i="9"/>
  <c r="Q152" i="9"/>
  <c r="Q259" i="9"/>
  <c r="Q263" i="9"/>
  <c r="Q267" i="9"/>
  <c r="Q270" i="9"/>
  <c r="Q272" i="9"/>
  <c r="Q277" i="9"/>
  <c r="Q240" i="9"/>
  <c r="Q280" i="9"/>
  <c r="Q282" i="9"/>
  <c r="Q286" i="9"/>
  <c r="Q290" i="9"/>
  <c r="Q294" i="9"/>
  <c r="Q298" i="9"/>
  <c r="Q302" i="9"/>
  <c r="Q307" i="9"/>
  <c r="Q311" i="9"/>
  <c r="Q315" i="9"/>
  <c r="Q305" i="9"/>
  <c r="Q322" i="9"/>
  <c r="Q244" i="9"/>
  <c r="Q328" i="9"/>
  <c r="Q333" i="9"/>
  <c r="Q337" i="9"/>
  <c r="Q341" i="9"/>
  <c r="U96" i="9"/>
  <c r="U32" i="9"/>
  <c r="U22" i="9"/>
  <c r="U34" i="9"/>
  <c r="U14" i="9"/>
  <c r="U40" i="9"/>
  <c r="U49" i="9"/>
  <c r="U65" i="9"/>
  <c r="U50" i="9"/>
  <c r="U60" i="9"/>
  <c r="U37" i="9"/>
  <c r="U43" i="9"/>
  <c r="U81" i="9"/>
  <c r="U421" i="9"/>
  <c r="U85" i="9"/>
  <c r="U93" i="9"/>
  <c r="U99" i="9"/>
  <c r="U108" i="9"/>
  <c r="U104" i="9"/>
  <c r="U114" i="9"/>
  <c r="U133" i="9"/>
  <c r="U139" i="9"/>
  <c r="U113" i="9"/>
  <c r="U121" i="9"/>
  <c r="U132" i="9"/>
  <c r="U134" i="9"/>
  <c r="U136" i="9"/>
  <c r="U184" i="9"/>
  <c r="U173" i="9"/>
  <c r="U186" i="9"/>
  <c r="U197" i="9"/>
  <c r="U157" i="9"/>
  <c r="U165" i="9"/>
  <c r="U171" i="9"/>
  <c r="U191" i="9"/>
  <c r="U172" i="9"/>
  <c r="U146" i="9"/>
  <c r="U170" i="9"/>
  <c r="U185" i="9"/>
  <c r="U178" i="9"/>
  <c r="U201" i="9"/>
  <c r="U205" i="9"/>
  <c r="U210" i="9"/>
  <c r="U218" i="9"/>
  <c r="U226" i="9"/>
  <c r="U227" i="9"/>
  <c r="U230" i="9"/>
  <c r="U228" i="9"/>
  <c r="U258" i="9"/>
  <c r="U231" i="9"/>
  <c r="U266" i="9"/>
  <c r="U269" i="9"/>
  <c r="U271" i="9"/>
  <c r="U276" i="9"/>
  <c r="U275" i="9"/>
  <c r="U240" i="9"/>
  <c r="U280" i="9"/>
  <c r="U282" i="9"/>
  <c r="U286" i="9"/>
  <c r="U290" i="9"/>
  <c r="U294" i="9"/>
  <c r="U298" i="9"/>
  <c r="U302" i="9"/>
  <c r="U307" i="9"/>
  <c r="U311" i="9"/>
  <c r="U315" i="9"/>
  <c r="U305" i="9"/>
  <c r="U322" i="9"/>
  <c r="U13" i="9"/>
  <c r="U20" i="9"/>
  <c r="U16" i="9"/>
  <c r="U17" i="9"/>
  <c r="U56" i="9"/>
  <c r="U48" i="9"/>
  <c r="U54" i="9"/>
  <c r="U64" i="9"/>
  <c r="U42" i="9"/>
  <c r="U62" i="9"/>
  <c r="U44" i="9"/>
  <c r="U86" i="9"/>
  <c r="U91" i="9"/>
  <c r="U98" i="9"/>
  <c r="U102" i="9"/>
  <c r="U110" i="9"/>
  <c r="U124" i="9"/>
  <c r="U128" i="9"/>
  <c r="U119" i="9"/>
  <c r="U111" i="9"/>
  <c r="U126" i="9"/>
  <c r="U149" i="9"/>
  <c r="U155" i="9"/>
  <c r="U179" i="9"/>
  <c r="U190" i="9"/>
  <c r="U199" i="9"/>
  <c r="U162" i="9"/>
  <c r="U160" i="9"/>
  <c r="U166" i="9"/>
  <c r="U168" i="9"/>
  <c r="U143" i="9"/>
  <c r="U176" i="9"/>
  <c r="U153" i="9"/>
  <c r="U181" i="9"/>
  <c r="U196" i="9"/>
  <c r="U189" i="9"/>
  <c r="U203" i="9"/>
  <c r="U208" i="9"/>
  <c r="U255" i="9"/>
  <c r="U217" i="9"/>
  <c r="U220" i="9"/>
  <c r="U214" i="9"/>
  <c r="U221" i="9"/>
  <c r="U223" i="9"/>
  <c r="U261" i="9"/>
  <c r="U264" i="9"/>
  <c r="U268" i="9"/>
  <c r="U256" i="9"/>
  <c r="U273" i="9"/>
  <c r="U278" i="9"/>
  <c r="U236" i="9"/>
  <c r="U239" i="9"/>
  <c r="U281" i="9"/>
  <c r="U284" i="9"/>
  <c r="U288" i="9"/>
  <c r="U292" i="9"/>
  <c r="U296" i="9"/>
  <c r="U300" i="9"/>
  <c r="U304" i="9"/>
  <c r="U309" i="9"/>
  <c r="U313" i="9"/>
  <c r="U317" i="9"/>
  <c r="U242" i="9"/>
  <c r="U320" i="9"/>
  <c r="U326" i="9"/>
  <c r="U330" i="9"/>
  <c r="U335" i="9"/>
  <c r="U339" i="9"/>
  <c r="U343" i="9"/>
  <c r="U347" i="9"/>
  <c r="U247" i="9"/>
  <c r="U351" i="9"/>
  <c r="U356" i="9"/>
  <c r="U18" i="9"/>
  <c r="U250" i="9"/>
  <c r="U363" i="9"/>
  <c r="U5" i="9"/>
  <c r="U36" i="9"/>
  <c r="U10" i="9"/>
  <c r="U52" i="9"/>
  <c r="U66" i="9"/>
  <c r="U41" i="9"/>
  <c r="U87" i="9"/>
  <c r="U76" i="9"/>
  <c r="U105" i="9"/>
  <c r="U109" i="9"/>
  <c r="U115" i="9"/>
  <c r="U116" i="9"/>
  <c r="U130" i="9"/>
  <c r="U138" i="9"/>
  <c r="U177" i="9"/>
  <c r="U198" i="9"/>
  <c r="U159" i="9"/>
  <c r="U174" i="9"/>
  <c r="U175" i="9"/>
  <c r="U158" i="9"/>
  <c r="U207" i="9"/>
  <c r="U215" i="9"/>
  <c r="U212" i="9"/>
  <c r="U263" i="9"/>
  <c r="U270" i="9"/>
  <c r="U277" i="9"/>
  <c r="U235" i="9"/>
  <c r="U283" i="9"/>
  <c r="U291" i="9"/>
  <c r="U299" i="9"/>
  <c r="U308" i="9"/>
  <c r="U316" i="9"/>
  <c r="U323" i="9"/>
  <c r="U327" i="9"/>
  <c r="U333" i="9"/>
  <c r="U338" i="9"/>
  <c r="U344" i="9"/>
  <c r="U332" i="9"/>
  <c r="U350" i="9"/>
  <c r="U359" i="9"/>
  <c r="U362" i="9"/>
  <c r="U367" i="9"/>
  <c r="U371" i="9"/>
  <c r="U375" i="9"/>
  <c r="U379" i="9"/>
  <c r="U383" i="9"/>
  <c r="U251" i="9"/>
  <c r="U390" i="9"/>
  <c r="U394" i="9"/>
  <c r="U398" i="9"/>
  <c r="U402" i="9"/>
  <c r="U406" i="9"/>
  <c r="U410" i="9"/>
  <c r="U414" i="9"/>
  <c r="U418" i="9"/>
  <c r="U423" i="9"/>
  <c r="U427" i="9"/>
  <c r="U253" i="9"/>
  <c r="U432" i="9"/>
  <c r="U23" i="9"/>
  <c r="U21" i="9"/>
  <c r="U33" i="9"/>
  <c r="U67" i="9"/>
  <c r="U58" i="9"/>
  <c r="U57" i="9"/>
  <c r="U84" i="9"/>
  <c r="U92" i="9"/>
  <c r="U129" i="9"/>
  <c r="U120" i="9"/>
  <c r="U122" i="9"/>
  <c r="U156" i="9"/>
  <c r="U180" i="9"/>
  <c r="U152" i="9"/>
  <c r="U163" i="9"/>
  <c r="U194" i="9"/>
  <c r="U183" i="9"/>
  <c r="U200" i="9"/>
  <c r="U209" i="9"/>
  <c r="U222" i="9"/>
  <c r="U225" i="9"/>
  <c r="U257" i="9"/>
  <c r="U265" i="9"/>
  <c r="U260" i="9"/>
  <c r="U279" i="9"/>
  <c r="U234" i="9"/>
  <c r="U285" i="9"/>
  <c r="U293" i="9"/>
  <c r="U301" i="9"/>
  <c r="U310" i="9"/>
  <c r="U318" i="9"/>
  <c r="U321" i="9"/>
  <c r="U328" i="9"/>
  <c r="U334" i="9"/>
  <c r="U340" i="9"/>
  <c r="U345" i="9"/>
  <c r="U348" i="9"/>
  <c r="U353" i="9"/>
  <c r="U352" i="9"/>
  <c r="U360" i="9"/>
  <c r="U364" i="9"/>
  <c r="U368" i="9"/>
  <c r="U372" i="9"/>
  <c r="U376" i="9"/>
  <c r="U380" i="9"/>
  <c r="U384" i="9"/>
  <c r="U387" i="9"/>
  <c r="U391" i="9"/>
  <c r="U395" i="9"/>
  <c r="U399" i="9"/>
  <c r="U403" i="9"/>
  <c r="U407" i="9"/>
  <c r="U411" i="9"/>
  <c r="U415" i="9"/>
  <c r="U419" i="9"/>
  <c r="U424" i="9"/>
  <c r="U428" i="9"/>
  <c r="U430" i="9"/>
  <c r="U8" i="9"/>
  <c r="U11" i="9"/>
  <c r="U46" i="9"/>
  <c r="U83" i="9"/>
  <c r="U100" i="9"/>
  <c r="U140" i="9"/>
  <c r="U137" i="9"/>
  <c r="U188" i="9"/>
  <c r="U193" i="9"/>
  <c r="U151" i="9"/>
  <c r="U202" i="9"/>
  <c r="U216" i="9"/>
  <c r="U259" i="9"/>
  <c r="U272" i="9"/>
  <c r="U245" i="9"/>
  <c r="U295" i="9"/>
  <c r="U312" i="9"/>
  <c r="U244" i="9"/>
  <c r="U336" i="9"/>
  <c r="U346" i="9"/>
  <c r="U354" i="9"/>
  <c r="U249" i="9"/>
  <c r="U369" i="9"/>
  <c r="U377" i="9"/>
  <c r="U385" i="9"/>
  <c r="U392" i="9"/>
  <c r="U400" i="9"/>
  <c r="U408" i="9"/>
  <c r="U416" i="9"/>
  <c r="U425" i="9"/>
  <c r="U431" i="9"/>
  <c r="U27" i="9"/>
  <c r="U35" i="9"/>
  <c r="U70" i="9"/>
  <c r="U71" i="9"/>
  <c r="U103" i="9"/>
  <c r="U112" i="9"/>
  <c r="U142" i="9"/>
  <c r="U195" i="9"/>
  <c r="U154" i="9"/>
  <c r="U204" i="9"/>
  <c r="U262" i="9"/>
  <c r="U274" i="9"/>
  <c r="U297" i="9"/>
  <c r="U314" i="9"/>
  <c r="U324" i="9"/>
  <c r="U337" i="9"/>
  <c r="U325" i="9"/>
  <c r="U355" i="9"/>
  <c r="U361" i="9"/>
  <c r="U370" i="9"/>
  <c r="U378" i="9"/>
  <c r="U386" i="9"/>
  <c r="U393" i="9"/>
  <c r="U401" i="9"/>
  <c r="U409" i="9"/>
  <c r="U417" i="9"/>
  <c r="U426" i="9"/>
  <c r="U433" i="9"/>
  <c r="U39" i="9"/>
  <c r="Q430" i="9"/>
  <c r="Q428" i="9"/>
  <c r="Q424" i="9"/>
  <c r="Q420" i="9"/>
  <c r="Q416" i="9"/>
  <c r="Q412" i="9"/>
  <c r="Q408" i="9"/>
  <c r="Q404" i="9"/>
  <c r="Q400" i="9"/>
  <c r="Q396" i="9"/>
  <c r="Q392" i="9"/>
  <c r="Q388" i="9"/>
  <c r="Q385" i="9"/>
  <c r="Q381" i="9"/>
  <c r="Q377" i="9"/>
  <c r="Q373" i="9"/>
  <c r="Q369" i="9"/>
  <c r="Q365" i="9"/>
  <c r="Q361" i="9"/>
  <c r="Q359" i="9"/>
  <c r="Q352" i="9"/>
  <c r="Q354" i="9"/>
  <c r="Q349" i="9"/>
  <c r="Q332" i="9"/>
  <c r="Q345" i="9"/>
  <c r="Q340" i="9"/>
  <c r="Q335" i="9"/>
  <c r="Q329" i="9"/>
  <c r="Q321" i="9"/>
  <c r="Q312" i="9"/>
  <c r="Q303" i="9"/>
  <c r="Q295" i="9"/>
  <c r="Q287" i="9"/>
  <c r="Q245" i="9"/>
  <c r="Q236" i="9"/>
  <c r="Q273" i="9"/>
  <c r="Q268" i="9"/>
  <c r="Q261" i="9"/>
  <c r="Q178" i="9"/>
  <c r="Q165" i="9"/>
  <c r="Q110" i="9"/>
  <c r="U429" i="9"/>
  <c r="U412" i="9"/>
  <c r="U396" i="9"/>
  <c r="U381" i="9"/>
  <c r="U365" i="9"/>
  <c r="U248" i="9"/>
  <c r="U329" i="9"/>
  <c r="U303" i="9"/>
  <c r="U233" i="9"/>
  <c r="U213" i="9"/>
  <c r="U187" i="9"/>
  <c r="U161" i="9"/>
  <c r="U127" i="9"/>
  <c r="U97" i="9"/>
  <c r="U61" i="9"/>
  <c r="E795" i="15" l="1"/>
  <c r="F795" i="15" s="1"/>
  <c r="U72" i="9"/>
  <c r="Q183" i="9"/>
  <c r="Q229" i="9"/>
  <c r="U241" i="9"/>
  <c r="Q215" i="9"/>
  <c r="Q11" i="9"/>
  <c r="Q137" i="9"/>
  <c r="Q12" i="9"/>
  <c r="Q233" i="9"/>
  <c r="U29" i="9"/>
  <c r="U147" i="9"/>
  <c r="U145" i="9"/>
  <c r="U106" i="9"/>
  <c r="U9" i="9"/>
  <c r="U107" i="9"/>
  <c r="U101" i="9"/>
  <c r="Q190" i="9"/>
  <c r="U79" i="9"/>
  <c r="U182" i="9"/>
  <c r="Q135" i="9"/>
  <c r="Q206" i="9"/>
  <c r="Q98" i="9"/>
  <c r="Q159" i="9"/>
  <c r="Q203" i="9"/>
  <c r="Q35" i="9"/>
  <c r="Q103" i="9"/>
  <c r="U90" i="9"/>
  <c r="Q247" i="9"/>
  <c r="U237" i="9"/>
  <c r="Q96" i="9"/>
  <c r="Q208" i="9"/>
  <c r="Q106" i="9"/>
  <c r="Q27" i="9"/>
  <c r="Q58" i="9"/>
  <c r="Q145" i="9"/>
  <c r="Q189" i="9"/>
  <c r="Q185" i="9"/>
  <c r="Q172" i="9"/>
  <c r="Q6" i="9"/>
  <c r="Q154" i="9"/>
  <c r="U88" i="9"/>
  <c r="Q237" i="9"/>
  <c r="U118" i="9"/>
  <c r="Q226" i="9"/>
  <c r="Q210" i="9"/>
  <c r="Q234" i="9"/>
  <c r="Q59" i="9"/>
  <c r="Q77" i="9"/>
  <c r="Q142" i="9"/>
  <c r="Q47" i="9"/>
  <c r="Q144" i="9"/>
  <c r="Q124" i="9"/>
  <c r="Q88" i="9"/>
  <c r="Q192" i="9"/>
  <c r="Q231" i="9"/>
  <c r="Q69" i="9"/>
  <c r="Q82" i="9"/>
  <c r="Q243" i="9"/>
  <c r="Q70" i="9"/>
  <c r="Q54" i="9"/>
  <c r="Q80" i="9"/>
  <c r="Q230" i="9"/>
  <c r="Q42" i="9"/>
  <c r="Q138" i="9"/>
  <c r="Q16" i="9"/>
  <c r="U6" i="9"/>
  <c r="Q44" i="9"/>
  <c r="U78" i="9"/>
  <c r="Q422" i="9"/>
  <c r="Q57" i="9"/>
  <c r="U82" i="9"/>
  <c r="Q242" i="9"/>
  <c r="Q196" i="9"/>
  <c r="Q113" i="9"/>
  <c r="Q112" i="9"/>
  <c r="U28" i="9"/>
  <c r="U246" i="9"/>
  <c r="U89" i="9"/>
  <c r="Q17" i="9"/>
  <c r="Q132" i="9"/>
  <c r="Q93" i="9"/>
  <c r="Q91" i="9"/>
  <c r="U19" i="9"/>
  <c r="Q141" i="9"/>
  <c r="Q351" i="9"/>
  <c r="U30" i="9"/>
  <c r="U75" i="9"/>
  <c r="U77" i="9"/>
  <c r="Q50" i="9"/>
  <c r="Q213" i="9"/>
  <c r="Q218" i="9"/>
  <c r="Q221" i="9"/>
  <c r="Q163" i="9"/>
  <c r="Q76" i="9"/>
  <c r="U80" i="9"/>
  <c r="Q62" i="9"/>
  <c r="U74" i="9"/>
  <c r="Q56" i="9"/>
  <c r="Q67" i="9"/>
  <c r="Q105" i="9"/>
  <c r="Q204" i="9"/>
  <c r="Q108" i="9"/>
  <c r="Q202" i="9"/>
  <c r="Q201" i="9"/>
  <c r="Q207" i="9"/>
  <c r="Q109" i="9"/>
  <c r="Q39" i="9"/>
  <c r="Q63" i="9"/>
  <c r="Q250" i="9"/>
  <c r="Q101" i="9"/>
  <c r="Q212" i="9"/>
  <c r="Q40" i="9"/>
  <c r="Q191" i="9"/>
  <c r="Q48" i="9"/>
  <c r="Q64" i="9"/>
  <c r="Q246" i="9"/>
  <c r="U117" i="9"/>
  <c r="Q116" i="9"/>
  <c r="Q170" i="9"/>
  <c r="Q99" i="9"/>
  <c r="U15" i="9"/>
  <c r="Q89" i="9"/>
  <c r="Q151" i="9"/>
  <c r="Q153" i="9"/>
  <c r="U252" i="9"/>
  <c r="U59" i="9"/>
  <c r="U69" i="9"/>
  <c r="U135" i="9"/>
  <c r="Q214" i="9"/>
  <c r="Q121" i="9"/>
  <c r="U24" i="9"/>
  <c r="Q19" i="9"/>
  <c r="Q216" i="9"/>
  <c r="U63" i="9"/>
  <c r="U7" i="9"/>
  <c r="Q66" i="9"/>
  <c r="E794" i="15" l="1"/>
  <c r="F794" i="15" s="1"/>
  <c r="Q187" i="9"/>
  <c r="Q147" i="9"/>
  <c r="Q24" i="9"/>
  <c r="Q49" i="9"/>
  <c r="Q74" i="9"/>
  <c r="Q168" i="9"/>
  <c r="Q182" i="9"/>
  <c r="Q167" i="9"/>
  <c r="Q146" i="9"/>
  <c r="Q85" i="9"/>
  <c r="Q84" i="9"/>
  <c r="Q181" i="9"/>
  <c r="Q211" i="9"/>
  <c r="Q119" i="9"/>
  <c r="Q131" i="9"/>
  <c r="Q107" i="9"/>
  <c r="Q150" i="9"/>
  <c r="Q15" i="9"/>
  <c r="Q194" i="9"/>
  <c r="Q73" i="9"/>
  <c r="Q21" i="9"/>
  <c r="Q25" i="9"/>
  <c r="Q97" i="9"/>
  <c r="Q72" i="9"/>
  <c r="Q30" i="9"/>
  <c r="Q125" i="9"/>
  <c r="Q118" i="9"/>
  <c r="Q227" i="9"/>
  <c r="Q115" i="9"/>
  <c r="Q61" i="9"/>
  <c r="Q20" i="9"/>
  <c r="Q136" i="9"/>
  <c r="Q133" i="9"/>
  <c r="Q225" i="9"/>
  <c r="Q224" i="9"/>
  <c r="Q220" i="9"/>
  <c r="Q128" i="9"/>
  <c r="Q143" i="9"/>
  <c r="Q127" i="9"/>
  <c r="Q45" i="9"/>
  <c r="Q120" i="9"/>
  <c r="Q9" i="9"/>
  <c r="Q160" i="9"/>
  <c r="Q104" i="9"/>
  <c r="Q29" i="9"/>
  <c r="Q129" i="9"/>
  <c r="Q126" i="9"/>
  <c r="Q52" i="9"/>
  <c r="Q60" i="9"/>
  <c r="Q176" i="9"/>
  <c r="Q205" i="9"/>
  <c r="Q90" i="9"/>
  <c r="Q53" i="9"/>
  <c r="Q38" i="9"/>
  <c r="Q71" i="9"/>
  <c r="Q223" i="9"/>
  <c r="Q75" i="9"/>
  <c r="Q10" i="9"/>
  <c r="Q92" i="9"/>
  <c r="Q36" i="9"/>
  <c r="Q87" i="9"/>
  <c r="Q34" i="9"/>
  <c r="Q46" i="9"/>
  <c r="Q140" i="9"/>
  <c r="Q171" i="9"/>
  <c r="Q123" i="9"/>
  <c r="Q222" i="9"/>
  <c r="Q117" i="9"/>
  <c r="U31" i="9"/>
  <c r="Q102" i="9"/>
  <c r="Q55" i="9"/>
  <c r="Q23" i="9"/>
  <c r="Q193" i="9"/>
  <c r="Q166" i="9"/>
  <c r="Q139" i="9"/>
  <c r="Q31" i="9"/>
  <c r="Q252" i="9"/>
  <c r="Q79" i="9"/>
  <c r="Q100" i="9"/>
  <c r="Q13" i="9"/>
  <c r="Q217" i="9"/>
  <c r="Q95" i="9"/>
  <c r="Q28" i="9"/>
  <c r="Q219" i="9"/>
  <c r="Q81" i="9"/>
  <c r="Q26" i="9"/>
  <c r="U502" i="9" l="1"/>
  <c r="E793" i="15"/>
  <c r="F793" i="15" s="1"/>
  <c r="Q1" i="9"/>
  <c r="U1" i="9"/>
  <c r="Q502" i="9"/>
  <c r="N1501" i="4"/>
  <c r="M1501" i="4"/>
  <c r="K1501" i="4"/>
  <c r="J1501" i="4"/>
  <c r="H1501" i="4"/>
  <c r="G1501" i="4"/>
  <c r="F1501" i="4"/>
  <c r="E1501" i="4"/>
  <c r="D1501" i="4"/>
  <c r="C1501" i="4"/>
  <c r="B1501" i="4"/>
  <c r="A1501" i="4"/>
  <c r="N1500" i="4"/>
  <c r="M1500" i="4"/>
  <c r="K1500" i="4"/>
  <c r="J1500" i="4"/>
  <c r="H1500" i="4"/>
  <c r="G1500" i="4"/>
  <c r="F1500" i="4"/>
  <c r="E1500" i="4"/>
  <c r="D1500" i="4"/>
  <c r="C1500" i="4"/>
  <c r="B1500" i="4"/>
  <c r="A1500" i="4"/>
  <c r="N1499" i="4"/>
  <c r="M1499" i="4"/>
  <c r="K1499" i="4"/>
  <c r="J1499" i="4"/>
  <c r="H1499" i="4"/>
  <c r="G1499" i="4"/>
  <c r="F1499" i="4"/>
  <c r="E1499" i="4"/>
  <c r="D1499" i="4"/>
  <c r="C1499" i="4"/>
  <c r="B1499" i="4"/>
  <c r="A1499" i="4"/>
  <c r="N1498" i="4"/>
  <c r="M1498" i="4"/>
  <c r="K1498" i="4"/>
  <c r="J1498" i="4"/>
  <c r="H1498" i="4"/>
  <c r="G1498" i="4"/>
  <c r="F1498" i="4"/>
  <c r="E1498" i="4"/>
  <c r="D1498" i="4"/>
  <c r="C1498" i="4"/>
  <c r="B1498" i="4"/>
  <c r="A1498" i="4"/>
  <c r="N1497" i="4"/>
  <c r="M1497" i="4"/>
  <c r="K1497" i="4"/>
  <c r="J1497" i="4"/>
  <c r="H1497" i="4"/>
  <c r="G1497" i="4"/>
  <c r="F1497" i="4"/>
  <c r="E1497" i="4"/>
  <c r="D1497" i="4"/>
  <c r="C1497" i="4"/>
  <c r="B1497" i="4"/>
  <c r="A1497" i="4"/>
  <c r="N1496" i="4"/>
  <c r="M1496" i="4"/>
  <c r="K1496" i="4"/>
  <c r="J1496" i="4"/>
  <c r="H1496" i="4"/>
  <c r="G1496" i="4"/>
  <c r="F1496" i="4"/>
  <c r="E1496" i="4"/>
  <c r="D1496" i="4"/>
  <c r="C1496" i="4"/>
  <c r="B1496" i="4"/>
  <c r="A1496" i="4"/>
  <c r="N1495" i="4"/>
  <c r="M1495" i="4"/>
  <c r="K1495" i="4"/>
  <c r="J1495" i="4"/>
  <c r="H1495" i="4"/>
  <c r="G1495" i="4"/>
  <c r="F1495" i="4"/>
  <c r="E1495" i="4"/>
  <c r="D1495" i="4"/>
  <c r="C1495" i="4"/>
  <c r="B1495" i="4"/>
  <c r="A1495" i="4"/>
  <c r="N1494" i="4"/>
  <c r="M1494" i="4"/>
  <c r="K1494" i="4"/>
  <c r="J1494" i="4"/>
  <c r="H1494" i="4"/>
  <c r="G1494" i="4"/>
  <c r="F1494" i="4"/>
  <c r="E1494" i="4"/>
  <c r="D1494" i="4"/>
  <c r="C1494" i="4"/>
  <c r="B1494" i="4"/>
  <c r="A1494" i="4"/>
  <c r="N1493" i="4"/>
  <c r="M1493" i="4"/>
  <c r="K1493" i="4"/>
  <c r="J1493" i="4"/>
  <c r="H1493" i="4"/>
  <c r="G1493" i="4"/>
  <c r="F1493" i="4"/>
  <c r="E1493" i="4"/>
  <c r="D1493" i="4"/>
  <c r="C1493" i="4"/>
  <c r="B1493" i="4"/>
  <c r="A1493" i="4"/>
  <c r="N1492" i="4"/>
  <c r="M1492" i="4"/>
  <c r="K1492" i="4"/>
  <c r="J1492" i="4"/>
  <c r="H1492" i="4"/>
  <c r="G1492" i="4"/>
  <c r="F1492" i="4"/>
  <c r="E1492" i="4"/>
  <c r="D1492" i="4"/>
  <c r="C1492" i="4"/>
  <c r="B1492" i="4"/>
  <c r="A1492" i="4"/>
  <c r="N1491" i="4"/>
  <c r="M1491" i="4"/>
  <c r="K1491" i="4"/>
  <c r="J1491" i="4"/>
  <c r="H1491" i="4"/>
  <c r="G1491" i="4"/>
  <c r="F1491" i="4"/>
  <c r="E1491" i="4"/>
  <c r="D1491" i="4"/>
  <c r="C1491" i="4"/>
  <c r="B1491" i="4"/>
  <c r="A1491" i="4"/>
  <c r="N1490" i="4"/>
  <c r="M1490" i="4"/>
  <c r="K1490" i="4"/>
  <c r="J1490" i="4"/>
  <c r="H1490" i="4"/>
  <c r="G1490" i="4"/>
  <c r="F1490" i="4"/>
  <c r="E1490" i="4"/>
  <c r="D1490" i="4"/>
  <c r="C1490" i="4"/>
  <c r="B1490" i="4"/>
  <c r="A1490" i="4"/>
  <c r="N1489" i="4"/>
  <c r="M1489" i="4"/>
  <c r="K1489" i="4"/>
  <c r="J1489" i="4"/>
  <c r="H1489" i="4"/>
  <c r="G1489" i="4"/>
  <c r="F1489" i="4"/>
  <c r="E1489" i="4"/>
  <c r="D1489" i="4"/>
  <c r="C1489" i="4"/>
  <c r="B1489" i="4"/>
  <c r="A1489" i="4"/>
  <c r="N1488" i="4"/>
  <c r="M1488" i="4"/>
  <c r="K1488" i="4"/>
  <c r="J1488" i="4"/>
  <c r="H1488" i="4"/>
  <c r="G1488" i="4"/>
  <c r="F1488" i="4"/>
  <c r="E1488" i="4"/>
  <c r="D1488" i="4"/>
  <c r="C1488" i="4"/>
  <c r="B1488" i="4"/>
  <c r="A1488" i="4"/>
  <c r="N1487" i="4"/>
  <c r="M1487" i="4"/>
  <c r="K1487" i="4"/>
  <c r="J1487" i="4"/>
  <c r="H1487" i="4"/>
  <c r="G1487" i="4"/>
  <c r="F1487" i="4"/>
  <c r="E1487" i="4"/>
  <c r="D1487" i="4"/>
  <c r="C1487" i="4"/>
  <c r="B1487" i="4"/>
  <c r="A1487" i="4"/>
  <c r="N1486" i="4"/>
  <c r="M1486" i="4"/>
  <c r="K1486" i="4"/>
  <c r="J1486" i="4"/>
  <c r="H1486" i="4"/>
  <c r="G1486" i="4"/>
  <c r="F1486" i="4"/>
  <c r="E1486" i="4"/>
  <c r="D1486" i="4"/>
  <c r="C1486" i="4"/>
  <c r="B1486" i="4"/>
  <c r="A1486" i="4"/>
  <c r="N1485" i="4"/>
  <c r="M1485" i="4"/>
  <c r="K1485" i="4"/>
  <c r="J1485" i="4"/>
  <c r="H1485" i="4"/>
  <c r="G1485" i="4"/>
  <c r="F1485" i="4"/>
  <c r="E1485" i="4"/>
  <c r="D1485" i="4"/>
  <c r="C1485" i="4"/>
  <c r="B1485" i="4"/>
  <c r="A1485" i="4"/>
  <c r="N1484" i="4"/>
  <c r="M1484" i="4"/>
  <c r="K1484" i="4"/>
  <c r="J1484" i="4"/>
  <c r="H1484" i="4"/>
  <c r="G1484" i="4"/>
  <c r="F1484" i="4"/>
  <c r="E1484" i="4"/>
  <c r="D1484" i="4"/>
  <c r="C1484" i="4"/>
  <c r="B1484" i="4"/>
  <c r="A1484" i="4"/>
  <c r="N1483" i="4"/>
  <c r="M1483" i="4"/>
  <c r="K1483" i="4"/>
  <c r="J1483" i="4"/>
  <c r="H1483" i="4"/>
  <c r="G1483" i="4"/>
  <c r="F1483" i="4"/>
  <c r="E1483" i="4"/>
  <c r="D1483" i="4"/>
  <c r="C1483" i="4"/>
  <c r="B1483" i="4"/>
  <c r="A1483" i="4"/>
  <c r="N1482" i="4"/>
  <c r="M1482" i="4"/>
  <c r="K1482" i="4"/>
  <c r="J1482" i="4"/>
  <c r="H1482" i="4"/>
  <c r="G1482" i="4"/>
  <c r="F1482" i="4"/>
  <c r="E1482" i="4"/>
  <c r="D1482" i="4"/>
  <c r="C1482" i="4"/>
  <c r="B1482" i="4"/>
  <c r="A1482" i="4"/>
  <c r="N1481" i="4"/>
  <c r="M1481" i="4"/>
  <c r="K1481" i="4"/>
  <c r="J1481" i="4"/>
  <c r="H1481" i="4"/>
  <c r="G1481" i="4"/>
  <c r="F1481" i="4"/>
  <c r="E1481" i="4"/>
  <c r="D1481" i="4"/>
  <c r="C1481" i="4"/>
  <c r="B1481" i="4"/>
  <c r="A1481" i="4"/>
  <c r="N1480" i="4"/>
  <c r="M1480" i="4"/>
  <c r="K1480" i="4"/>
  <c r="J1480" i="4"/>
  <c r="H1480" i="4"/>
  <c r="G1480" i="4"/>
  <c r="F1480" i="4"/>
  <c r="E1480" i="4"/>
  <c r="D1480" i="4"/>
  <c r="C1480" i="4"/>
  <c r="B1480" i="4"/>
  <c r="A1480" i="4"/>
  <c r="N1479" i="4"/>
  <c r="M1479" i="4"/>
  <c r="K1479" i="4"/>
  <c r="J1479" i="4"/>
  <c r="H1479" i="4"/>
  <c r="G1479" i="4"/>
  <c r="F1479" i="4"/>
  <c r="E1479" i="4"/>
  <c r="D1479" i="4"/>
  <c r="C1479" i="4"/>
  <c r="B1479" i="4"/>
  <c r="A1479" i="4"/>
  <c r="N1478" i="4"/>
  <c r="M1478" i="4"/>
  <c r="K1478" i="4"/>
  <c r="J1478" i="4"/>
  <c r="H1478" i="4"/>
  <c r="G1478" i="4"/>
  <c r="F1478" i="4"/>
  <c r="E1478" i="4"/>
  <c r="D1478" i="4"/>
  <c r="C1478" i="4"/>
  <c r="B1478" i="4"/>
  <c r="A1478" i="4"/>
  <c r="N1477" i="4"/>
  <c r="M1477" i="4"/>
  <c r="K1477" i="4"/>
  <c r="J1477" i="4"/>
  <c r="H1477" i="4"/>
  <c r="G1477" i="4"/>
  <c r="F1477" i="4"/>
  <c r="E1477" i="4"/>
  <c r="D1477" i="4"/>
  <c r="C1477" i="4"/>
  <c r="B1477" i="4"/>
  <c r="A1477" i="4"/>
  <c r="N1476" i="4"/>
  <c r="M1476" i="4"/>
  <c r="K1476" i="4"/>
  <c r="J1476" i="4"/>
  <c r="H1476" i="4"/>
  <c r="G1476" i="4"/>
  <c r="F1476" i="4"/>
  <c r="E1476" i="4"/>
  <c r="D1476" i="4"/>
  <c r="C1476" i="4"/>
  <c r="B1476" i="4"/>
  <c r="A1476" i="4"/>
  <c r="N1475" i="4"/>
  <c r="M1475" i="4"/>
  <c r="K1475" i="4"/>
  <c r="J1475" i="4"/>
  <c r="H1475" i="4"/>
  <c r="G1475" i="4"/>
  <c r="F1475" i="4"/>
  <c r="E1475" i="4"/>
  <c r="D1475" i="4"/>
  <c r="C1475" i="4"/>
  <c r="B1475" i="4"/>
  <c r="A1475" i="4"/>
  <c r="N1474" i="4"/>
  <c r="M1474" i="4"/>
  <c r="K1474" i="4"/>
  <c r="J1474" i="4"/>
  <c r="H1474" i="4"/>
  <c r="G1474" i="4"/>
  <c r="F1474" i="4"/>
  <c r="E1474" i="4"/>
  <c r="D1474" i="4"/>
  <c r="C1474" i="4"/>
  <c r="B1474" i="4"/>
  <c r="A1474" i="4"/>
  <c r="N1473" i="4"/>
  <c r="M1473" i="4"/>
  <c r="K1473" i="4"/>
  <c r="J1473" i="4"/>
  <c r="H1473" i="4"/>
  <c r="G1473" i="4"/>
  <c r="F1473" i="4"/>
  <c r="E1473" i="4"/>
  <c r="D1473" i="4"/>
  <c r="C1473" i="4"/>
  <c r="B1473" i="4"/>
  <c r="A1473" i="4"/>
  <c r="N1472" i="4"/>
  <c r="M1472" i="4"/>
  <c r="K1472" i="4"/>
  <c r="J1472" i="4"/>
  <c r="H1472" i="4"/>
  <c r="G1472" i="4"/>
  <c r="F1472" i="4"/>
  <c r="E1472" i="4"/>
  <c r="D1472" i="4"/>
  <c r="C1472" i="4"/>
  <c r="B1472" i="4"/>
  <c r="A1472" i="4"/>
  <c r="N1471" i="4"/>
  <c r="M1471" i="4"/>
  <c r="K1471" i="4"/>
  <c r="J1471" i="4"/>
  <c r="H1471" i="4"/>
  <c r="G1471" i="4"/>
  <c r="F1471" i="4"/>
  <c r="E1471" i="4"/>
  <c r="D1471" i="4"/>
  <c r="C1471" i="4"/>
  <c r="B1471" i="4"/>
  <c r="A1471" i="4"/>
  <c r="N1470" i="4"/>
  <c r="M1470" i="4"/>
  <c r="K1470" i="4"/>
  <c r="J1470" i="4"/>
  <c r="H1470" i="4"/>
  <c r="G1470" i="4"/>
  <c r="F1470" i="4"/>
  <c r="E1470" i="4"/>
  <c r="D1470" i="4"/>
  <c r="C1470" i="4"/>
  <c r="B1470" i="4"/>
  <c r="A1470" i="4"/>
  <c r="N1469" i="4"/>
  <c r="M1469" i="4"/>
  <c r="K1469" i="4"/>
  <c r="J1469" i="4"/>
  <c r="H1469" i="4"/>
  <c r="G1469" i="4"/>
  <c r="F1469" i="4"/>
  <c r="E1469" i="4"/>
  <c r="D1469" i="4"/>
  <c r="C1469" i="4"/>
  <c r="B1469" i="4"/>
  <c r="A1469" i="4"/>
  <c r="N1468" i="4"/>
  <c r="M1468" i="4"/>
  <c r="K1468" i="4"/>
  <c r="J1468" i="4"/>
  <c r="H1468" i="4"/>
  <c r="G1468" i="4"/>
  <c r="F1468" i="4"/>
  <c r="E1468" i="4"/>
  <c r="D1468" i="4"/>
  <c r="C1468" i="4"/>
  <c r="B1468" i="4"/>
  <c r="A1468" i="4"/>
  <c r="N1467" i="4"/>
  <c r="M1467" i="4"/>
  <c r="K1467" i="4"/>
  <c r="J1467" i="4"/>
  <c r="H1467" i="4"/>
  <c r="G1467" i="4"/>
  <c r="F1467" i="4"/>
  <c r="E1467" i="4"/>
  <c r="D1467" i="4"/>
  <c r="C1467" i="4"/>
  <c r="B1467" i="4"/>
  <c r="A1467" i="4"/>
  <c r="N1466" i="4"/>
  <c r="M1466" i="4"/>
  <c r="K1466" i="4"/>
  <c r="J1466" i="4"/>
  <c r="H1466" i="4"/>
  <c r="G1466" i="4"/>
  <c r="F1466" i="4"/>
  <c r="E1466" i="4"/>
  <c r="D1466" i="4"/>
  <c r="C1466" i="4"/>
  <c r="B1466" i="4"/>
  <c r="A1466" i="4"/>
  <c r="N1465" i="4"/>
  <c r="M1465" i="4"/>
  <c r="K1465" i="4"/>
  <c r="J1465" i="4"/>
  <c r="H1465" i="4"/>
  <c r="G1465" i="4"/>
  <c r="F1465" i="4"/>
  <c r="E1465" i="4"/>
  <c r="D1465" i="4"/>
  <c r="C1465" i="4"/>
  <c r="B1465" i="4"/>
  <c r="A1465" i="4"/>
  <c r="N1464" i="4"/>
  <c r="M1464" i="4"/>
  <c r="K1464" i="4"/>
  <c r="J1464" i="4"/>
  <c r="H1464" i="4"/>
  <c r="G1464" i="4"/>
  <c r="F1464" i="4"/>
  <c r="E1464" i="4"/>
  <c r="D1464" i="4"/>
  <c r="C1464" i="4"/>
  <c r="B1464" i="4"/>
  <c r="A1464" i="4"/>
  <c r="N1463" i="4"/>
  <c r="M1463" i="4"/>
  <c r="K1463" i="4"/>
  <c r="J1463" i="4"/>
  <c r="H1463" i="4"/>
  <c r="G1463" i="4"/>
  <c r="F1463" i="4"/>
  <c r="E1463" i="4"/>
  <c r="D1463" i="4"/>
  <c r="C1463" i="4"/>
  <c r="B1463" i="4"/>
  <c r="A1463" i="4"/>
  <c r="N1462" i="4"/>
  <c r="M1462" i="4"/>
  <c r="K1462" i="4"/>
  <c r="J1462" i="4"/>
  <c r="H1462" i="4"/>
  <c r="G1462" i="4"/>
  <c r="F1462" i="4"/>
  <c r="E1462" i="4"/>
  <c r="D1462" i="4"/>
  <c r="C1462" i="4"/>
  <c r="B1462" i="4"/>
  <c r="A1462" i="4"/>
  <c r="N1461" i="4"/>
  <c r="M1461" i="4"/>
  <c r="K1461" i="4"/>
  <c r="J1461" i="4"/>
  <c r="H1461" i="4"/>
  <c r="G1461" i="4"/>
  <c r="F1461" i="4"/>
  <c r="E1461" i="4"/>
  <c r="D1461" i="4"/>
  <c r="C1461" i="4"/>
  <c r="B1461" i="4"/>
  <c r="A1461" i="4"/>
  <c r="N1460" i="4"/>
  <c r="M1460" i="4"/>
  <c r="K1460" i="4"/>
  <c r="J1460" i="4"/>
  <c r="H1460" i="4"/>
  <c r="G1460" i="4"/>
  <c r="F1460" i="4"/>
  <c r="E1460" i="4"/>
  <c r="D1460" i="4"/>
  <c r="C1460" i="4"/>
  <c r="B1460" i="4"/>
  <c r="A1460" i="4"/>
  <c r="N1459" i="4"/>
  <c r="M1459" i="4"/>
  <c r="K1459" i="4"/>
  <c r="J1459" i="4"/>
  <c r="H1459" i="4"/>
  <c r="G1459" i="4"/>
  <c r="F1459" i="4"/>
  <c r="E1459" i="4"/>
  <c r="D1459" i="4"/>
  <c r="C1459" i="4"/>
  <c r="B1459" i="4"/>
  <c r="A1459" i="4"/>
  <c r="N1458" i="4"/>
  <c r="M1458" i="4"/>
  <c r="K1458" i="4"/>
  <c r="J1458" i="4"/>
  <c r="H1458" i="4"/>
  <c r="G1458" i="4"/>
  <c r="F1458" i="4"/>
  <c r="E1458" i="4"/>
  <c r="D1458" i="4"/>
  <c r="C1458" i="4"/>
  <c r="B1458" i="4"/>
  <c r="A1458" i="4"/>
  <c r="N1457" i="4"/>
  <c r="M1457" i="4"/>
  <c r="K1457" i="4"/>
  <c r="J1457" i="4"/>
  <c r="H1457" i="4"/>
  <c r="G1457" i="4"/>
  <c r="F1457" i="4"/>
  <c r="E1457" i="4"/>
  <c r="D1457" i="4"/>
  <c r="C1457" i="4"/>
  <c r="B1457" i="4"/>
  <c r="A1457" i="4"/>
  <c r="N1456" i="4"/>
  <c r="M1456" i="4"/>
  <c r="K1456" i="4"/>
  <c r="J1456" i="4"/>
  <c r="H1456" i="4"/>
  <c r="G1456" i="4"/>
  <c r="F1456" i="4"/>
  <c r="E1456" i="4"/>
  <c r="D1456" i="4"/>
  <c r="C1456" i="4"/>
  <c r="B1456" i="4"/>
  <c r="A1456" i="4"/>
  <c r="N1455" i="4"/>
  <c r="M1455" i="4"/>
  <c r="K1455" i="4"/>
  <c r="J1455" i="4"/>
  <c r="H1455" i="4"/>
  <c r="G1455" i="4"/>
  <c r="F1455" i="4"/>
  <c r="E1455" i="4"/>
  <c r="D1455" i="4"/>
  <c r="C1455" i="4"/>
  <c r="B1455" i="4"/>
  <c r="A1455" i="4"/>
  <c r="N1454" i="4"/>
  <c r="M1454" i="4"/>
  <c r="K1454" i="4"/>
  <c r="J1454" i="4"/>
  <c r="H1454" i="4"/>
  <c r="G1454" i="4"/>
  <c r="F1454" i="4"/>
  <c r="E1454" i="4"/>
  <c r="D1454" i="4"/>
  <c r="C1454" i="4"/>
  <c r="B1454" i="4"/>
  <c r="A1454" i="4"/>
  <c r="N1453" i="4"/>
  <c r="M1453" i="4"/>
  <c r="K1453" i="4"/>
  <c r="J1453" i="4"/>
  <c r="H1453" i="4"/>
  <c r="G1453" i="4"/>
  <c r="F1453" i="4"/>
  <c r="E1453" i="4"/>
  <c r="D1453" i="4"/>
  <c r="C1453" i="4"/>
  <c r="B1453" i="4"/>
  <c r="A1453" i="4"/>
  <c r="N1452" i="4"/>
  <c r="M1452" i="4"/>
  <c r="K1452" i="4"/>
  <c r="J1452" i="4"/>
  <c r="H1452" i="4"/>
  <c r="G1452" i="4"/>
  <c r="F1452" i="4"/>
  <c r="E1452" i="4"/>
  <c r="D1452" i="4"/>
  <c r="C1452" i="4"/>
  <c r="B1452" i="4"/>
  <c r="A1452" i="4"/>
  <c r="N1451" i="4"/>
  <c r="M1451" i="4"/>
  <c r="K1451" i="4"/>
  <c r="J1451" i="4"/>
  <c r="H1451" i="4"/>
  <c r="G1451" i="4"/>
  <c r="F1451" i="4"/>
  <c r="E1451" i="4"/>
  <c r="D1451" i="4"/>
  <c r="C1451" i="4"/>
  <c r="B1451" i="4"/>
  <c r="A1451" i="4"/>
  <c r="N1450" i="4"/>
  <c r="M1450" i="4"/>
  <c r="K1450" i="4"/>
  <c r="J1450" i="4"/>
  <c r="H1450" i="4"/>
  <c r="G1450" i="4"/>
  <c r="F1450" i="4"/>
  <c r="E1450" i="4"/>
  <c r="D1450" i="4"/>
  <c r="C1450" i="4"/>
  <c r="B1450" i="4"/>
  <c r="A1450" i="4"/>
  <c r="N1449" i="4"/>
  <c r="M1449" i="4"/>
  <c r="K1449" i="4"/>
  <c r="J1449" i="4"/>
  <c r="H1449" i="4"/>
  <c r="G1449" i="4"/>
  <c r="F1449" i="4"/>
  <c r="E1449" i="4"/>
  <c r="D1449" i="4"/>
  <c r="C1449" i="4"/>
  <c r="B1449" i="4"/>
  <c r="A1449" i="4"/>
  <c r="N1448" i="4"/>
  <c r="M1448" i="4"/>
  <c r="K1448" i="4"/>
  <c r="J1448" i="4"/>
  <c r="H1448" i="4"/>
  <c r="G1448" i="4"/>
  <c r="F1448" i="4"/>
  <c r="E1448" i="4"/>
  <c r="D1448" i="4"/>
  <c r="C1448" i="4"/>
  <c r="B1448" i="4"/>
  <c r="A1448" i="4"/>
  <c r="N1447" i="4"/>
  <c r="M1447" i="4"/>
  <c r="K1447" i="4"/>
  <c r="J1447" i="4"/>
  <c r="H1447" i="4"/>
  <c r="G1447" i="4"/>
  <c r="F1447" i="4"/>
  <c r="E1447" i="4"/>
  <c r="D1447" i="4"/>
  <c r="C1447" i="4"/>
  <c r="B1447" i="4"/>
  <c r="A1447" i="4"/>
  <c r="N1446" i="4"/>
  <c r="M1446" i="4"/>
  <c r="K1446" i="4"/>
  <c r="J1446" i="4"/>
  <c r="H1446" i="4"/>
  <c r="G1446" i="4"/>
  <c r="F1446" i="4"/>
  <c r="E1446" i="4"/>
  <c r="D1446" i="4"/>
  <c r="C1446" i="4"/>
  <c r="B1446" i="4"/>
  <c r="A1446" i="4"/>
  <c r="N1445" i="4"/>
  <c r="M1445" i="4"/>
  <c r="K1445" i="4"/>
  <c r="J1445" i="4"/>
  <c r="H1445" i="4"/>
  <c r="G1445" i="4"/>
  <c r="F1445" i="4"/>
  <c r="E1445" i="4"/>
  <c r="D1445" i="4"/>
  <c r="C1445" i="4"/>
  <c r="B1445" i="4"/>
  <c r="A1445" i="4"/>
  <c r="N1444" i="4"/>
  <c r="M1444" i="4"/>
  <c r="K1444" i="4"/>
  <c r="J1444" i="4"/>
  <c r="H1444" i="4"/>
  <c r="G1444" i="4"/>
  <c r="F1444" i="4"/>
  <c r="E1444" i="4"/>
  <c r="D1444" i="4"/>
  <c r="C1444" i="4"/>
  <c r="B1444" i="4"/>
  <c r="A1444" i="4"/>
  <c r="N1443" i="4"/>
  <c r="M1443" i="4"/>
  <c r="K1443" i="4"/>
  <c r="J1443" i="4"/>
  <c r="H1443" i="4"/>
  <c r="G1443" i="4"/>
  <c r="F1443" i="4"/>
  <c r="E1443" i="4"/>
  <c r="D1443" i="4"/>
  <c r="C1443" i="4"/>
  <c r="B1443" i="4"/>
  <c r="A1443" i="4"/>
  <c r="N1442" i="4"/>
  <c r="M1442" i="4"/>
  <c r="K1442" i="4"/>
  <c r="J1442" i="4"/>
  <c r="H1442" i="4"/>
  <c r="G1442" i="4"/>
  <c r="F1442" i="4"/>
  <c r="E1442" i="4"/>
  <c r="D1442" i="4"/>
  <c r="C1442" i="4"/>
  <c r="B1442" i="4"/>
  <c r="A1442" i="4"/>
  <c r="N1441" i="4"/>
  <c r="M1441" i="4"/>
  <c r="K1441" i="4"/>
  <c r="J1441" i="4"/>
  <c r="H1441" i="4"/>
  <c r="G1441" i="4"/>
  <c r="F1441" i="4"/>
  <c r="E1441" i="4"/>
  <c r="D1441" i="4"/>
  <c r="C1441" i="4"/>
  <c r="B1441" i="4"/>
  <c r="A1441" i="4"/>
  <c r="N1440" i="4"/>
  <c r="M1440" i="4"/>
  <c r="K1440" i="4"/>
  <c r="J1440" i="4"/>
  <c r="H1440" i="4"/>
  <c r="G1440" i="4"/>
  <c r="F1440" i="4"/>
  <c r="E1440" i="4"/>
  <c r="D1440" i="4"/>
  <c r="C1440" i="4"/>
  <c r="B1440" i="4"/>
  <c r="A1440" i="4"/>
  <c r="N1439" i="4"/>
  <c r="M1439" i="4"/>
  <c r="K1439" i="4"/>
  <c r="J1439" i="4"/>
  <c r="H1439" i="4"/>
  <c r="G1439" i="4"/>
  <c r="F1439" i="4"/>
  <c r="E1439" i="4"/>
  <c r="D1439" i="4"/>
  <c r="C1439" i="4"/>
  <c r="B1439" i="4"/>
  <c r="A1439" i="4"/>
  <c r="N1438" i="4"/>
  <c r="M1438" i="4"/>
  <c r="K1438" i="4"/>
  <c r="J1438" i="4"/>
  <c r="H1438" i="4"/>
  <c r="G1438" i="4"/>
  <c r="F1438" i="4"/>
  <c r="E1438" i="4"/>
  <c r="D1438" i="4"/>
  <c r="C1438" i="4"/>
  <c r="B1438" i="4"/>
  <c r="A1438" i="4"/>
  <c r="N1437" i="4"/>
  <c r="M1437" i="4"/>
  <c r="K1437" i="4"/>
  <c r="J1437" i="4"/>
  <c r="H1437" i="4"/>
  <c r="G1437" i="4"/>
  <c r="F1437" i="4"/>
  <c r="E1437" i="4"/>
  <c r="D1437" i="4"/>
  <c r="C1437" i="4"/>
  <c r="B1437" i="4"/>
  <c r="A1437" i="4"/>
  <c r="N1436" i="4"/>
  <c r="M1436" i="4"/>
  <c r="K1436" i="4"/>
  <c r="J1436" i="4"/>
  <c r="H1436" i="4"/>
  <c r="G1436" i="4"/>
  <c r="F1436" i="4"/>
  <c r="E1436" i="4"/>
  <c r="D1436" i="4"/>
  <c r="C1436" i="4"/>
  <c r="B1436" i="4"/>
  <c r="A1436" i="4"/>
  <c r="N1435" i="4"/>
  <c r="M1435" i="4"/>
  <c r="K1435" i="4"/>
  <c r="J1435" i="4"/>
  <c r="H1435" i="4"/>
  <c r="G1435" i="4"/>
  <c r="F1435" i="4"/>
  <c r="E1435" i="4"/>
  <c r="D1435" i="4"/>
  <c r="C1435" i="4"/>
  <c r="B1435" i="4"/>
  <c r="A1435" i="4"/>
  <c r="N1434" i="4"/>
  <c r="M1434" i="4"/>
  <c r="K1434" i="4"/>
  <c r="J1434" i="4"/>
  <c r="H1434" i="4"/>
  <c r="G1434" i="4"/>
  <c r="F1434" i="4"/>
  <c r="E1434" i="4"/>
  <c r="D1434" i="4"/>
  <c r="C1434" i="4"/>
  <c r="B1434" i="4"/>
  <c r="A1434" i="4"/>
  <c r="N1433" i="4"/>
  <c r="M1433" i="4"/>
  <c r="K1433" i="4"/>
  <c r="J1433" i="4"/>
  <c r="H1433" i="4"/>
  <c r="G1433" i="4"/>
  <c r="F1433" i="4"/>
  <c r="E1433" i="4"/>
  <c r="D1433" i="4"/>
  <c r="C1433" i="4"/>
  <c r="B1433" i="4"/>
  <c r="A1433" i="4"/>
  <c r="N1432" i="4"/>
  <c r="M1432" i="4"/>
  <c r="K1432" i="4"/>
  <c r="J1432" i="4"/>
  <c r="H1432" i="4"/>
  <c r="G1432" i="4"/>
  <c r="F1432" i="4"/>
  <c r="E1432" i="4"/>
  <c r="D1432" i="4"/>
  <c r="C1432" i="4"/>
  <c r="B1432" i="4"/>
  <c r="A1432" i="4"/>
  <c r="N1431" i="4"/>
  <c r="M1431" i="4"/>
  <c r="K1431" i="4"/>
  <c r="J1431" i="4"/>
  <c r="H1431" i="4"/>
  <c r="G1431" i="4"/>
  <c r="F1431" i="4"/>
  <c r="E1431" i="4"/>
  <c r="D1431" i="4"/>
  <c r="C1431" i="4"/>
  <c r="B1431" i="4"/>
  <c r="A1431" i="4"/>
  <c r="N1430" i="4"/>
  <c r="M1430" i="4"/>
  <c r="K1430" i="4"/>
  <c r="J1430" i="4"/>
  <c r="H1430" i="4"/>
  <c r="G1430" i="4"/>
  <c r="F1430" i="4"/>
  <c r="E1430" i="4"/>
  <c r="D1430" i="4"/>
  <c r="C1430" i="4"/>
  <c r="B1430" i="4"/>
  <c r="A1430" i="4"/>
  <c r="N1429" i="4"/>
  <c r="M1429" i="4"/>
  <c r="K1429" i="4"/>
  <c r="J1429" i="4"/>
  <c r="H1429" i="4"/>
  <c r="G1429" i="4"/>
  <c r="F1429" i="4"/>
  <c r="E1429" i="4"/>
  <c r="D1429" i="4"/>
  <c r="C1429" i="4"/>
  <c r="B1429" i="4"/>
  <c r="A1429" i="4"/>
  <c r="N1428" i="4"/>
  <c r="M1428" i="4"/>
  <c r="K1428" i="4"/>
  <c r="J1428" i="4"/>
  <c r="H1428" i="4"/>
  <c r="G1428" i="4"/>
  <c r="F1428" i="4"/>
  <c r="E1428" i="4"/>
  <c r="D1428" i="4"/>
  <c r="C1428" i="4"/>
  <c r="B1428" i="4"/>
  <c r="A1428" i="4"/>
  <c r="N1427" i="4"/>
  <c r="M1427" i="4"/>
  <c r="K1427" i="4"/>
  <c r="J1427" i="4"/>
  <c r="H1427" i="4"/>
  <c r="G1427" i="4"/>
  <c r="F1427" i="4"/>
  <c r="E1427" i="4"/>
  <c r="D1427" i="4"/>
  <c r="C1427" i="4"/>
  <c r="B1427" i="4"/>
  <c r="A1427" i="4"/>
  <c r="N1426" i="4"/>
  <c r="M1426" i="4"/>
  <c r="K1426" i="4"/>
  <c r="J1426" i="4"/>
  <c r="H1426" i="4"/>
  <c r="G1426" i="4"/>
  <c r="F1426" i="4"/>
  <c r="E1426" i="4"/>
  <c r="D1426" i="4"/>
  <c r="C1426" i="4"/>
  <c r="B1426" i="4"/>
  <c r="A1426" i="4"/>
  <c r="N1425" i="4"/>
  <c r="M1425" i="4"/>
  <c r="K1425" i="4"/>
  <c r="J1425" i="4"/>
  <c r="H1425" i="4"/>
  <c r="G1425" i="4"/>
  <c r="F1425" i="4"/>
  <c r="E1425" i="4"/>
  <c r="D1425" i="4"/>
  <c r="C1425" i="4"/>
  <c r="B1425" i="4"/>
  <c r="A1425" i="4"/>
  <c r="N1424" i="4"/>
  <c r="M1424" i="4"/>
  <c r="K1424" i="4"/>
  <c r="J1424" i="4"/>
  <c r="H1424" i="4"/>
  <c r="G1424" i="4"/>
  <c r="F1424" i="4"/>
  <c r="E1424" i="4"/>
  <c r="D1424" i="4"/>
  <c r="C1424" i="4"/>
  <c r="B1424" i="4"/>
  <c r="A1424" i="4"/>
  <c r="N1423" i="4"/>
  <c r="M1423" i="4"/>
  <c r="K1423" i="4"/>
  <c r="J1423" i="4"/>
  <c r="H1423" i="4"/>
  <c r="G1423" i="4"/>
  <c r="F1423" i="4"/>
  <c r="E1423" i="4"/>
  <c r="D1423" i="4"/>
  <c r="C1423" i="4"/>
  <c r="B1423" i="4"/>
  <c r="A1423" i="4"/>
  <c r="N1422" i="4"/>
  <c r="M1422" i="4"/>
  <c r="K1422" i="4"/>
  <c r="J1422" i="4"/>
  <c r="H1422" i="4"/>
  <c r="G1422" i="4"/>
  <c r="F1422" i="4"/>
  <c r="E1422" i="4"/>
  <c r="D1422" i="4"/>
  <c r="C1422" i="4"/>
  <c r="B1422" i="4"/>
  <c r="A1422" i="4"/>
  <c r="N1421" i="4"/>
  <c r="M1421" i="4"/>
  <c r="K1421" i="4"/>
  <c r="J1421" i="4"/>
  <c r="H1421" i="4"/>
  <c r="G1421" i="4"/>
  <c r="F1421" i="4"/>
  <c r="E1421" i="4"/>
  <c r="D1421" i="4"/>
  <c r="C1421" i="4"/>
  <c r="B1421" i="4"/>
  <c r="A1421" i="4"/>
  <c r="N1420" i="4"/>
  <c r="M1420" i="4"/>
  <c r="K1420" i="4"/>
  <c r="J1420" i="4"/>
  <c r="H1420" i="4"/>
  <c r="G1420" i="4"/>
  <c r="F1420" i="4"/>
  <c r="E1420" i="4"/>
  <c r="D1420" i="4"/>
  <c r="C1420" i="4"/>
  <c r="B1420" i="4"/>
  <c r="A1420" i="4"/>
  <c r="N1419" i="4"/>
  <c r="M1419" i="4"/>
  <c r="K1419" i="4"/>
  <c r="J1419" i="4"/>
  <c r="H1419" i="4"/>
  <c r="G1419" i="4"/>
  <c r="F1419" i="4"/>
  <c r="E1419" i="4"/>
  <c r="D1419" i="4"/>
  <c r="C1419" i="4"/>
  <c r="B1419" i="4"/>
  <c r="A1419" i="4"/>
  <c r="N1418" i="4"/>
  <c r="M1418" i="4"/>
  <c r="K1418" i="4"/>
  <c r="J1418" i="4"/>
  <c r="H1418" i="4"/>
  <c r="G1418" i="4"/>
  <c r="F1418" i="4"/>
  <c r="E1418" i="4"/>
  <c r="D1418" i="4"/>
  <c r="C1418" i="4"/>
  <c r="B1418" i="4"/>
  <c r="A1418" i="4"/>
  <c r="N1417" i="4"/>
  <c r="M1417" i="4"/>
  <c r="K1417" i="4"/>
  <c r="J1417" i="4"/>
  <c r="H1417" i="4"/>
  <c r="G1417" i="4"/>
  <c r="F1417" i="4"/>
  <c r="E1417" i="4"/>
  <c r="D1417" i="4"/>
  <c r="C1417" i="4"/>
  <c r="B1417" i="4"/>
  <c r="A1417" i="4"/>
  <c r="N1416" i="4"/>
  <c r="M1416" i="4"/>
  <c r="K1416" i="4"/>
  <c r="J1416" i="4"/>
  <c r="H1416" i="4"/>
  <c r="G1416" i="4"/>
  <c r="F1416" i="4"/>
  <c r="E1416" i="4"/>
  <c r="D1416" i="4"/>
  <c r="C1416" i="4"/>
  <c r="B1416" i="4"/>
  <c r="A1416" i="4"/>
  <c r="N1415" i="4"/>
  <c r="M1415" i="4"/>
  <c r="K1415" i="4"/>
  <c r="J1415" i="4"/>
  <c r="H1415" i="4"/>
  <c r="G1415" i="4"/>
  <c r="F1415" i="4"/>
  <c r="E1415" i="4"/>
  <c r="D1415" i="4"/>
  <c r="C1415" i="4"/>
  <c r="B1415" i="4"/>
  <c r="A1415" i="4"/>
  <c r="N1414" i="4"/>
  <c r="M1414" i="4"/>
  <c r="K1414" i="4"/>
  <c r="J1414" i="4"/>
  <c r="H1414" i="4"/>
  <c r="G1414" i="4"/>
  <c r="F1414" i="4"/>
  <c r="E1414" i="4"/>
  <c r="D1414" i="4"/>
  <c r="C1414" i="4"/>
  <c r="B1414" i="4"/>
  <c r="A1414" i="4"/>
  <c r="N1413" i="4"/>
  <c r="M1413" i="4"/>
  <c r="K1413" i="4"/>
  <c r="J1413" i="4"/>
  <c r="H1413" i="4"/>
  <c r="G1413" i="4"/>
  <c r="F1413" i="4"/>
  <c r="E1413" i="4"/>
  <c r="D1413" i="4"/>
  <c r="C1413" i="4"/>
  <c r="B1413" i="4"/>
  <c r="A1413" i="4"/>
  <c r="N1412" i="4"/>
  <c r="M1412" i="4"/>
  <c r="K1412" i="4"/>
  <c r="J1412" i="4"/>
  <c r="H1412" i="4"/>
  <c r="G1412" i="4"/>
  <c r="F1412" i="4"/>
  <c r="E1412" i="4"/>
  <c r="D1412" i="4"/>
  <c r="C1412" i="4"/>
  <c r="B1412" i="4"/>
  <c r="A1412" i="4"/>
  <c r="N1411" i="4"/>
  <c r="M1411" i="4"/>
  <c r="K1411" i="4"/>
  <c r="J1411" i="4"/>
  <c r="H1411" i="4"/>
  <c r="G1411" i="4"/>
  <c r="F1411" i="4"/>
  <c r="E1411" i="4"/>
  <c r="D1411" i="4"/>
  <c r="C1411" i="4"/>
  <c r="B1411" i="4"/>
  <c r="A1411" i="4"/>
  <c r="N1410" i="4"/>
  <c r="M1410" i="4"/>
  <c r="K1410" i="4"/>
  <c r="J1410" i="4"/>
  <c r="H1410" i="4"/>
  <c r="G1410" i="4"/>
  <c r="F1410" i="4"/>
  <c r="E1410" i="4"/>
  <c r="D1410" i="4"/>
  <c r="C1410" i="4"/>
  <c r="B1410" i="4"/>
  <c r="A1410" i="4"/>
  <c r="N1409" i="4"/>
  <c r="M1409" i="4"/>
  <c r="K1409" i="4"/>
  <c r="J1409" i="4"/>
  <c r="H1409" i="4"/>
  <c r="G1409" i="4"/>
  <c r="F1409" i="4"/>
  <c r="E1409" i="4"/>
  <c r="D1409" i="4"/>
  <c r="C1409" i="4"/>
  <c r="B1409" i="4"/>
  <c r="A1409" i="4"/>
  <c r="N1408" i="4"/>
  <c r="M1408" i="4"/>
  <c r="K1408" i="4"/>
  <c r="J1408" i="4"/>
  <c r="H1408" i="4"/>
  <c r="G1408" i="4"/>
  <c r="F1408" i="4"/>
  <c r="E1408" i="4"/>
  <c r="D1408" i="4"/>
  <c r="C1408" i="4"/>
  <c r="B1408" i="4"/>
  <c r="A1408" i="4"/>
  <c r="N1407" i="4"/>
  <c r="M1407" i="4"/>
  <c r="K1407" i="4"/>
  <c r="J1407" i="4"/>
  <c r="H1407" i="4"/>
  <c r="G1407" i="4"/>
  <c r="F1407" i="4"/>
  <c r="E1407" i="4"/>
  <c r="D1407" i="4"/>
  <c r="C1407" i="4"/>
  <c r="B1407" i="4"/>
  <c r="A1407" i="4"/>
  <c r="N1406" i="4"/>
  <c r="M1406" i="4"/>
  <c r="K1406" i="4"/>
  <c r="J1406" i="4"/>
  <c r="H1406" i="4"/>
  <c r="G1406" i="4"/>
  <c r="F1406" i="4"/>
  <c r="E1406" i="4"/>
  <c r="D1406" i="4"/>
  <c r="C1406" i="4"/>
  <c r="B1406" i="4"/>
  <c r="A1406" i="4"/>
  <c r="N1405" i="4"/>
  <c r="M1405" i="4"/>
  <c r="K1405" i="4"/>
  <c r="J1405" i="4"/>
  <c r="H1405" i="4"/>
  <c r="G1405" i="4"/>
  <c r="F1405" i="4"/>
  <c r="E1405" i="4"/>
  <c r="D1405" i="4"/>
  <c r="C1405" i="4"/>
  <c r="B1405" i="4"/>
  <c r="A1405" i="4"/>
  <c r="N1404" i="4"/>
  <c r="M1404" i="4"/>
  <c r="K1404" i="4"/>
  <c r="J1404" i="4"/>
  <c r="H1404" i="4"/>
  <c r="G1404" i="4"/>
  <c r="F1404" i="4"/>
  <c r="E1404" i="4"/>
  <c r="D1404" i="4"/>
  <c r="C1404" i="4"/>
  <c r="B1404" i="4"/>
  <c r="A1404" i="4"/>
  <c r="N1403" i="4"/>
  <c r="M1403" i="4"/>
  <c r="K1403" i="4"/>
  <c r="J1403" i="4"/>
  <c r="H1403" i="4"/>
  <c r="G1403" i="4"/>
  <c r="F1403" i="4"/>
  <c r="E1403" i="4"/>
  <c r="D1403" i="4"/>
  <c r="C1403" i="4"/>
  <c r="B1403" i="4"/>
  <c r="A1403" i="4"/>
  <c r="N1402" i="4"/>
  <c r="M1402" i="4"/>
  <c r="K1402" i="4"/>
  <c r="J1402" i="4"/>
  <c r="H1402" i="4"/>
  <c r="G1402" i="4"/>
  <c r="F1402" i="4"/>
  <c r="E1402" i="4"/>
  <c r="D1402" i="4"/>
  <c r="C1402" i="4"/>
  <c r="B1402" i="4"/>
  <c r="A1402" i="4"/>
  <c r="N1401" i="4"/>
  <c r="M1401" i="4"/>
  <c r="K1401" i="4"/>
  <c r="J1401" i="4"/>
  <c r="H1401" i="4"/>
  <c r="G1401" i="4"/>
  <c r="F1401" i="4"/>
  <c r="E1401" i="4"/>
  <c r="D1401" i="4"/>
  <c r="C1401" i="4"/>
  <c r="B1401" i="4"/>
  <c r="A1401" i="4"/>
  <c r="N1400" i="4"/>
  <c r="M1400" i="4"/>
  <c r="K1400" i="4"/>
  <c r="J1400" i="4"/>
  <c r="H1400" i="4"/>
  <c r="G1400" i="4"/>
  <c r="F1400" i="4"/>
  <c r="E1400" i="4"/>
  <c r="D1400" i="4"/>
  <c r="C1400" i="4"/>
  <c r="B1400" i="4"/>
  <c r="A1400" i="4"/>
  <c r="N1399" i="4"/>
  <c r="M1399" i="4"/>
  <c r="K1399" i="4"/>
  <c r="J1399" i="4"/>
  <c r="H1399" i="4"/>
  <c r="G1399" i="4"/>
  <c r="F1399" i="4"/>
  <c r="E1399" i="4"/>
  <c r="D1399" i="4"/>
  <c r="C1399" i="4"/>
  <c r="B1399" i="4"/>
  <c r="A1399" i="4"/>
  <c r="N1398" i="4"/>
  <c r="M1398" i="4"/>
  <c r="K1398" i="4"/>
  <c r="J1398" i="4"/>
  <c r="H1398" i="4"/>
  <c r="G1398" i="4"/>
  <c r="F1398" i="4"/>
  <c r="E1398" i="4"/>
  <c r="D1398" i="4"/>
  <c r="C1398" i="4"/>
  <c r="B1398" i="4"/>
  <c r="A1398" i="4"/>
  <c r="N1397" i="4"/>
  <c r="M1397" i="4"/>
  <c r="K1397" i="4"/>
  <c r="J1397" i="4"/>
  <c r="H1397" i="4"/>
  <c r="G1397" i="4"/>
  <c r="F1397" i="4"/>
  <c r="E1397" i="4"/>
  <c r="D1397" i="4"/>
  <c r="C1397" i="4"/>
  <c r="B1397" i="4"/>
  <c r="A1397" i="4"/>
  <c r="N1396" i="4"/>
  <c r="M1396" i="4"/>
  <c r="K1396" i="4"/>
  <c r="J1396" i="4"/>
  <c r="H1396" i="4"/>
  <c r="G1396" i="4"/>
  <c r="F1396" i="4"/>
  <c r="E1396" i="4"/>
  <c r="D1396" i="4"/>
  <c r="C1396" i="4"/>
  <c r="B1396" i="4"/>
  <c r="A1396" i="4"/>
  <c r="N1395" i="4"/>
  <c r="M1395" i="4"/>
  <c r="K1395" i="4"/>
  <c r="J1395" i="4"/>
  <c r="H1395" i="4"/>
  <c r="G1395" i="4"/>
  <c r="F1395" i="4"/>
  <c r="E1395" i="4"/>
  <c r="D1395" i="4"/>
  <c r="C1395" i="4"/>
  <c r="B1395" i="4"/>
  <c r="A1395" i="4"/>
  <c r="N1394" i="4"/>
  <c r="M1394" i="4"/>
  <c r="K1394" i="4"/>
  <c r="J1394" i="4"/>
  <c r="H1394" i="4"/>
  <c r="G1394" i="4"/>
  <c r="F1394" i="4"/>
  <c r="E1394" i="4"/>
  <c r="D1394" i="4"/>
  <c r="C1394" i="4"/>
  <c r="B1394" i="4"/>
  <c r="A1394" i="4"/>
  <c r="N1393" i="4"/>
  <c r="M1393" i="4"/>
  <c r="K1393" i="4"/>
  <c r="J1393" i="4"/>
  <c r="H1393" i="4"/>
  <c r="G1393" i="4"/>
  <c r="F1393" i="4"/>
  <c r="E1393" i="4"/>
  <c r="D1393" i="4"/>
  <c r="C1393" i="4"/>
  <c r="B1393" i="4"/>
  <c r="A1393" i="4"/>
  <c r="N1392" i="4"/>
  <c r="M1392" i="4"/>
  <c r="K1392" i="4"/>
  <c r="J1392" i="4"/>
  <c r="H1392" i="4"/>
  <c r="G1392" i="4"/>
  <c r="F1392" i="4"/>
  <c r="E1392" i="4"/>
  <c r="D1392" i="4"/>
  <c r="C1392" i="4"/>
  <c r="B1392" i="4"/>
  <c r="A1392" i="4"/>
  <c r="N1391" i="4"/>
  <c r="M1391" i="4"/>
  <c r="K1391" i="4"/>
  <c r="J1391" i="4"/>
  <c r="H1391" i="4"/>
  <c r="G1391" i="4"/>
  <c r="F1391" i="4"/>
  <c r="E1391" i="4"/>
  <c r="D1391" i="4"/>
  <c r="C1391" i="4"/>
  <c r="B1391" i="4"/>
  <c r="A1391" i="4"/>
  <c r="N1390" i="4"/>
  <c r="M1390" i="4"/>
  <c r="K1390" i="4"/>
  <c r="J1390" i="4"/>
  <c r="H1390" i="4"/>
  <c r="G1390" i="4"/>
  <c r="F1390" i="4"/>
  <c r="E1390" i="4"/>
  <c r="D1390" i="4"/>
  <c r="C1390" i="4"/>
  <c r="B1390" i="4"/>
  <c r="A1390" i="4"/>
  <c r="N1389" i="4"/>
  <c r="M1389" i="4"/>
  <c r="K1389" i="4"/>
  <c r="J1389" i="4"/>
  <c r="H1389" i="4"/>
  <c r="G1389" i="4"/>
  <c r="F1389" i="4"/>
  <c r="E1389" i="4"/>
  <c r="D1389" i="4"/>
  <c r="C1389" i="4"/>
  <c r="B1389" i="4"/>
  <c r="A1389" i="4"/>
  <c r="N1388" i="4"/>
  <c r="M1388" i="4"/>
  <c r="K1388" i="4"/>
  <c r="J1388" i="4"/>
  <c r="H1388" i="4"/>
  <c r="G1388" i="4"/>
  <c r="F1388" i="4"/>
  <c r="E1388" i="4"/>
  <c r="D1388" i="4"/>
  <c r="C1388" i="4"/>
  <c r="B1388" i="4"/>
  <c r="A1388" i="4"/>
  <c r="N1387" i="4"/>
  <c r="M1387" i="4"/>
  <c r="K1387" i="4"/>
  <c r="J1387" i="4"/>
  <c r="H1387" i="4"/>
  <c r="G1387" i="4"/>
  <c r="F1387" i="4"/>
  <c r="E1387" i="4"/>
  <c r="D1387" i="4"/>
  <c r="C1387" i="4"/>
  <c r="B1387" i="4"/>
  <c r="A1387" i="4"/>
  <c r="N1386" i="4"/>
  <c r="M1386" i="4"/>
  <c r="K1386" i="4"/>
  <c r="J1386" i="4"/>
  <c r="H1386" i="4"/>
  <c r="G1386" i="4"/>
  <c r="F1386" i="4"/>
  <c r="E1386" i="4"/>
  <c r="D1386" i="4"/>
  <c r="C1386" i="4"/>
  <c r="B1386" i="4"/>
  <c r="A1386" i="4"/>
  <c r="N1385" i="4"/>
  <c r="M1385" i="4"/>
  <c r="K1385" i="4"/>
  <c r="J1385" i="4"/>
  <c r="H1385" i="4"/>
  <c r="G1385" i="4"/>
  <c r="F1385" i="4"/>
  <c r="E1385" i="4"/>
  <c r="D1385" i="4"/>
  <c r="C1385" i="4"/>
  <c r="B1385" i="4"/>
  <c r="A1385" i="4"/>
  <c r="N1384" i="4"/>
  <c r="M1384" i="4"/>
  <c r="K1384" i="4"/>
  <c r="J1384" i="4"/>
  <c r="H1384" i="4"/>
  <c r="G1384" i="4"/>
  <c r="F1384" i="4"/>
  <c r="E1384" i="4"/>
  <c r="D1384" i="4"/>
  <c r="C1384" i="4"/>
  <c r="B1384" i="4"/>
  <c r="A1384" i="4"/>
  <c r="N1383" i="4"/>
  <c r="M1383" i="4"/>
  <c r="K1383" i="4"/>
  <c r="J1383" i="4"/>
  <c r="H1383" i="4"/>
  <c r="G1383" i="4"/>
  <c r="F1383" i="4"/>
  <c r="E1383" i="4"/>
  <c r="D1383" i="4"/>
  <c r="C1383" i="4"/>
  <c r="B1383" i="4"/>
  <c r="A1383" i="4"/>
  <c r="N1382" i="4"/>
  <c r="M1382" i="4"/>
  <c r="K1382" i="4"/>
  <c r="J1382" i="4"/>
  <c r="H1382" i="4"/>
  <c r="G1382" i="4"/>
  <c r="F1382" i="4"/>
  <c r="E1382" i="4"/>
  <c r="D1382" i="4"/>
  <c r="C1382" i="4"/>
  <c r="B1382" i="4"/>
  <c r="A1382" i="4"/>
  <c r="N1381" i="4"/>
  <c r="M1381" i="4"/>
  <c r="K1381" i="4"/>
  <c r="J1381" i="4"/>
  <c r="H1381" i="4"/>
  <c r="G1381" i="4"/>
  <c r="F1381" i="4"/>
  <c r="E1381" i="4"/>
  <c r="D1381" i="4"/>
  <c r="C1381" i="4"/>
  <c r="B1381" i="4"/>
  <c r="A1381" i="4"/>
  <c r="N1380" i="4"/>
  <c r="M1380" i="4"/>
  <c r="K1380" i="4"/>
  <c r="J1380" i="4"/>
  <c r="H1380" i="4"/>
  <c r="G1380" i="4"/>
  <c r="F1380" i="4"/>
  <c r="E1380" i="4"/>
  <c r="D1380" i="4"/>
  <c r="C1380" i="4"/>
  <c r="B1380" i="4"/>
  <c r="A1380" i="4"/>
  <c r="N1379" i="4"/>
  <c r="M1379" i="4"/>
  <c r="K1379" i="4"/>
  <c r="J1379" i="4"/>
  <c r="H1379" i="4"/>
  <c r="G1379" i="4"/>
  <c r="F1379" i="4"/>
  <c r="E1379" i="4"/>
  <c r="D1379" i="4"/>
  <c r="C1379" i="4"/>
  <c r="B1379" i="4"/>
  <c r="A1379" i="4"/>
  <c r="N1378" i="4"/>
  <c r="M1378" i="4"/>
  <c r="K1378" i="4"/>
  <c r="J1378" i="4"/>
  <c r="H1378" i="4"/>
  <c r="G1378" i="4"/>
  <c r="F1378" i="4"/>
  <c r="E1378" i="4"/>
  <c r="D1378" i="4"/>
  <c r="C1378" i="4"/>
  <c r="B1378" i="4"/>
  <c r="A1378" i="4"/>
  <c r="N1377" i="4"/>
  <c r="M1377" i="4"/>
  <c r="K1377" i="4"/>
  <c r="J1377" i="4"/>
  <c r="H1377" i="4"/>
  <c r="G1377" i="4"/>
  <c r="F1377" i="4"/>
  <c r="E1377" i="4"/>
  <c r="D1377" i="4"/>
  <c r="C1377" i="4"/>
  <c r="B1377" i="4"/>
  <c r="A1377" i="4"/>
  <c r="N1376" i="4"/>
  <c r="M1376" i="4"/>
  <c r="K1376" i="4"/>
  <c r="J1376" i="4"/>
  <c r="H1376" i="4"/>
  <c r="G1376" i="4"/>
  <c r="F1376" i="4"/>
  <c r="E1376" i="4"/>
  <c r="D1376" i="4"/>
  <c r="C1376" i="4"/>
  <c r="B1376" i="4"/>
  <c r="A1376" i="4"/>
  <c r="N1375" i="4"/>
  <c r="M1375" i="4"/>
  <c r="K1375" i="4"/>
  <c r="J1375" i="4"/>
  <c r="H1375" i="4"/>
  <c r="G1375" i="4"/>
  <c r="F1375" i="4"/>
  <c r="E1375" i="4"/>
  <c r="D1375" i="4"/>
  <c r="C1375" i="4"/>
  <c r="B1375" i="4"/>
  <c r="A1375" i="4"/>
  <c r="N1374" i="4"/>
  <c r="M1374" i="4"/>
  <c r="K1374" i="4"/>
  <c r="J1374" i="4"/>
  <c r="H1374" i="4"/>
  <c r="G1374" i="4"/>
  <c r="F1374" i="4"/>
  <c r="E1374" i="4"/>
  <c r="D1374" i="4"/>
  <c r="C1374" i="4"/>
  <c r="B1374" i="4"/>
  <c r="A1374" i="4"/>
  <c r="N1373" i="4"/>
  <c r="M1373" i="4"/>
  <c r="K1373" i="4"/>
  <c r="J1373" i="4"/>
  <c r="H1373" i="4"/>
  <c r="G1373" i="4"/>
  <c r="F1373" i="4"/>
  <c r="E1373" i="4"/>
  <c r="D1373" i="4"/>
  <c r="C1373" i="4"/>
  <c r="B1373" i="4"/>
  <c r="A1373" i="4"/>
  <c r="N1372" i="4"/>
  <c r="M1372" i="4"/>
  <c r="K1372" i="4"/>
  <c r="J1372" i="4"/>
  <c r="H1372" i="4"/>
  <c r="G1372" i="4"/>
  <c r="F1372" i="4"/>
  <c r="E1372" i="4"/>
  <c r="D1372" i="4"/>
  <c r="C1372" i="4"/>
  <c r="B1372" i="4"/>
  <c r="A1372" i="4"/>
  <c r="N1371" i="4"/>
  <c r="M1371" i="4"/>
  <c r="K1371" i="4"/>
  <c r="J1371" i="4"/>
  <c r="H1371" i="4"/>
  <c r="G1371" i="4"/>
  <c r="F1371" i="4"/>
  <c r="E1371" i="4"/>
  <c r="D1371" i="4"/>
  <c r="C1371" i="4"/>
  <c r="B1371" i="4"/>
  <c r="A1371" i="4"/>
  <c r="N1370" i="4"/>
  <c r="M1370" i="4"/>
  <c r="K1370" i="4"/>
  <c r="J1370" i="4"/>
  <c r="H1370" i="4"/>
  <c r="G1370" i="4"/>
  <c r="F1370" i="4"/>
  <c r="E1370" i="4"/>
  <c r="D1370" i="4"/>
  <c r="C1370" i="4"/>
  <c r="B1370" i="4"/>
  <c r="A1370" i="4"/>
  <c r="N1369" i="4"/>
  <c r="M1369" i="4"/>
  <c r="K1369" i="4"/>
  <c r="J1369" i="4"/>
  <c r="H1369" i="4"/>
  <c r="G1369" i="4"/>
  <c r="F1369" i="4"/>
  <c r="E1369" i="4"/>
  <c r="D1369" i="4"/>
  <c r="C1369" i="4"/>
  <c r="B1369" i="4"/>
  <c r="A1369" i="4"/>
  <c r="N1368" i="4"/>
  <c r="M1368" i="4"/>
  <c r="K1368" i="4"/>
  <c r="J1368" i="4"/>
  <c r="H1368" i="4"/>
  <c r="G1368" i="4"/>
  <c r="F1368" i="4"/>
  <c r="E1368" i="4"/>
  <c r="D1368" i="4"/>
  <c r="C1368" i="4"/>
  <c r="B1368" i="4"/>
  <c r="A1368" i="4"/>
  <c r="N1367" i="4"/>
  <c r="M1367" i="4"/>
  <c r="K1367" i="4"/>
  <c r="J1367" i="4"/>
  <c r="H1367" i="4"/>
  <c r="G1367" i="4"/>
  <c r="F1367" i="4"/>
  <c r="E1367" i="4"/>
  <c r="D1367" i="4"/>
  <c r="C1367" i="4"/>
  <c r="B1367" i="4"/>
  <c r="A1367" i="4"/>
  <c r="N1366" i="4"/>
  <c r="M1366" i="4"/>
  <c r="K1366" i="4"/>
  <c r="J1366" i="4"/>
  <c r="H1366" i="4"/>
  <c r="G1366" i="4"/>
  <c r="F1366" i="4"/>
  <c r="E1366" i="4"/>
  <c r="D1366" i="4"/>
  <c r="C1366" i="4"/>
  <c r="B1366" i="4"/>
  <c r="A1366" i="4"/>
  <c r="N1365" i="4"/>
  <c r="M1365" i="4"/>
  <c r="K1365" i="4"/>
  <c r="J1365" i="4"/>
  <c r="H1365" i="4"/>
  <c r="G1365" i="4"/>
  <c r="F1365" i="4"/>
  <c r="E1365" i="4"/>
  <c r="D1365" i="4"/>
  <c r="C1365" i="4"/>
  <c r="B1365" i="4"/>
  <c r="A1365" i="4"/>
  <c r="N1364" i="4"/>
  <c r="M1364" i="4"/>
  <c r="K1364" i="4"/>
  <c r="J1364" i="4"/>
  <c r="H1364" i="4"/>
  <c r="G1364" i="4"/>
  <c r="F1364" i="4"/>
  <c r="E1364" i="4"/>
  <c r="D1364" i="4"/>
  <c r="C1364" i="4"/>
  <c r="B1364" i="4"/>
  <c r="A1364" i="4"/>
  <c r="N1363" i="4"/>
  <c r="M1363" i="4"/>
  <c r="K1363" i="4"/>
  <c r="J1363" i="4"/>
  <c r="H1363" i="4"/>
  <c r="G1363" i="4"/>
  <c r="F1363" i="4"/>
  <c r="E1363" i="4"/>
  <c r="D1363" i="4"/>
  <c r="C1363" i="4"/>
  <c r="B1363" i="4"/>
  <c r="A1363" i="4"/>
  <c r="N1362" i="4"/>
  <c r="M1362" i="4"/>
  <c r="K1362" i="4"/>
  <c r="J1362" i="4"/>
  <c r="H1362" i="4"/>
  <c r="G1362" i="4"/>
  <c r="F1362" i="4"/>
  <c r="E1362" i="4"/>
  <c r="D1362" i="4"/>
  <c r="C1362" i="4"/>
  <c r="B1362" i="4"/>
  <c r="A1362" i="4"/>
  <c r="N1361" i="4"/>
  <c r="M1361" i="4"/>
  <c r="K1361" i="4"/>
  <c r="J1361" i="4"/>
  <c r="H1361" i="4"/>
  <c r="G1361" i="4"/>
  <c r="F1361" i="4"/>
  <c r="E1361" i="4"/>
  <c r="D1361" i="4"/>
  <c r="C1361" i="4"/>
  <c r="B1361" i="4"/>
  <c r="A1361" i="4"/>
  <c r="N1360" i="4"/>
  <c r="M1360" i="4"/>
  <c r="K1360" i="4"/>
  <c r="J1360" i="4"/>
  <c r="H1360" i="4"/>
  <c r="G1360" i="4"/>
  <c r="F1360" i="4"/>
  <c r="E1360" i="4"/>
  <c r="D1360" i="4"/>
  <c r="C1360" i="4"/>
  <c r="B1360" i="4"/>
  <c r="A1360" i="4"/>
  <c r="N1359" i="4"/>
  <c r="M1359" i="4"/>
  <c r="K1359" i="4"/>
  <c r="J1359" i="4"/>
  <c r="H1359" i="4"/>
  <c r="G1359" i="4"/>
  <c r="F1359" i="4"/>
  <c r="E1359" i="4"/>
  <c r="D1359" i="4"/>
  <c r="C1359" i="4"/>
  <c r="B1359" i="4"/>
  <c r="A1359" i="4"/>
  <c r="N1358" i="4"/>
  <c r="M1358" i="4"/>
  <c r="K1358" i="4"/>
  <c r="J1358" i="4"/>
  <c r="H1358" i="4"/>
  <c r="G1358" i="4"/>
  <c r="F1358" i="4"/>
  <c r="E1358" i="4"/>
  <c r="D1358" i="4"/>
  <c r="C1358" i="4"/>
  <c r="B1358" i="4"/>
  <c r="A1358" i="4"/>
  <c r="N1357" i="4"/>
  <c r="M1357" i="4"/>
  <c r="K1357" i="4"/>
  <c r="J1357" i="4"/>
  <c r="H1357" i="4"/>
  <c r="G1357" i="4"/>
  <c r="F1357" i="4"/>
  <c r="E1357" i="4"/>
  <c r="D1357" i="4"/>
  <c r="C1357" i="4"/>
  <c r="B1357" i="4"/>
  <c r="A1357" i="4"/>
  <c r="N1356" i="4"/>
  <c r="M1356" i="4"/>
  <c r="K1356" i="4"/>
  <c r="J1356" i="4"/>
  <c r="H1356" i="4"/>
  <c r="G1356" i="4"/>
  <c r="F1356" i="4"/>
  <c r="E1356" i="4"/>
  <c r="D1356" i="4"/>
  <c r="C1356" i="4"/>
  <c r="B1356" i="4"/>
  <c r="A1356" i="4"/>
  <c r="N1355" i="4"/>
  <c r="M1355" i="4"/>
  <c r="K1355" i="4"/>
  <c r="J1355" i="4"/>
  <c r="H1355" i="4"/>
  <c r="G1355" i="4"/>
  <c r="F1355" i="4"/>
  <c r="E1355" i="4"/>
  <c r="D1355" i="4"/>
  <c r="C1355" i="4"/>
  <c r="B1355" i="4"/>
  <c r="A1355" i="4"/>
  <c r="N1354" i="4"/>
  <c r="M1354" i="4"/>
  <c r="K1354" i="4"/>
  <c r="J1354" i="4"/>
  <c r="H1354" i="4"/>
  <c r="G1354" i="4"/>
  <c r="F1354" i="4"/>
  <c r="E1354" i="4"/>
  <c r="D1354" i="4"/>
  <c r="C1354" i="4"/>
  <c r="B1354" i="4"/>
  <c r="A1354" i="4"/>
  <c r="N1353" i="4"/>
  <c r="M1353" i="4"/>
  <c r="K1353" i="4"/>
  <c r="J1353" i="4"/>
  <c r="H1353" i="4"/>
  <c r="G1353" i="4"/>
  <c r="F1353" i="4"/>
  <c r="E1353" i="4"/>
  <c r="D1353" i="4"/>
  <c r="C1353" i="4"/>
  <c r="B1353" i="4"/>
  <c r="A1353" i="4"/>
  <c r="N1352" i="4"/>
  <c r="M1352" i="4"/>
  <c r="K1352" i="4"/>
  <c r="J1352" i="4"/>
  <c r="H1352" i="4"/>
  <c r="G1352" i="4"/>
  <c r="F1352" i="4"/>
  <c r="E1352" i="4"/>
  <c r="D1352" i="4"/>
  <c r="C1352" i="4"/>
  <c r="B1352" i="4"/>
  <c r="A1352" i="4"/>
  <c r="N1351" i="4"/>
  <c r="M1351" i="4"/>
  <c r="K1351" i="4"/>
  <c r="J1351" i="4"/>
  <c r="H1351" i="4"/>
  <c r="G1351" i="4"/>
  <c r="F1351" i="4"/>
  <c r="E1351" i="4"/>
  <c r="D1351" i="4"/>
  <c r="C1351" i="4"/>
  <c r="B1351" i="4"/>
  <c r="A1351" i="4"/>
  <c r="N1350" i="4"/>
  <c r="M1350" i="4"/>
  <c r="K1350" i="4"/>
  <c r="J1350" i="4"/>
  <c r="H1350" i="4"/>
  <c r="G1350" i="4"/>
  <c r="F1350" i="4"/>
  <c r="E1350" i="4"/>
  <c r="D1350" i="4"/>
  <c r="C1350" i="4"/>
  <c r="B1350" i="4"/>
  <c r="A1350" i="4"/>
  <c r="N1349" i="4"/>
  <c r="M1349" i="4"/>
  <c r="K1349" i="4"/>
  <c r="J1349" i="4"/>
  <c r="H1349" i="4"/>
  <c r="G1349" i="4"/>
  <c r="F1349" i="4"/>
  <c r="E1349" i="4"/>
  <c r="D1349" i="4"/>
  <c r="C1349" i="4"/>
  <c r="B1349" i="4"/>
  <c r="A1349" i="4"/>
  <c r="N1348" i="4"/>
  <c r="M1348" i="4"/>
  <c r="K1348" i="4"/>
  <c r="J1348" i="4"/>
  <c r="H1348" i="4"/>
  <c r="G1348" i="4"/>
  <c r="F1348" i="4"/>
  <c r="E1348" i="4"/>
  <c r="D1348" i="4"/>
  <c r="C1348" i="4"/>
  <c r="B1348" i="4"/>
  <c r="A1348" i="4"/>
  <c r="N1347" i="4"/>
  <c r="M1347" i="4"/>
  <c r="K1347" i="4"/>
  <c r="J1347" i="4"/>
  <c r="H1347" i="4"/>
  <c r="G1347" i="4"/>
  <c r="F1347" i="4"/>
  <c r="E1347" i="4"/>
  <c r="D1347" i="4"/>
  <c r="C1347" i="4"/>
  <c r="B1347" i="4"/>
  <c r="A1347" i="4"/>
  <c r="N1346" i="4"/>
  <c r="M1346" i="4"/>
  <c r="K1346" i="4"/>
  <c r="J1346" i="4"/>
  <c r="H1346" i="4"/>
  <c r="G1346" i="4"/>
  <c r="F1346" i="4"/>
  <c r="E1346" i="4"/>
  <c r="D1346" i="4"/>
  <c r="C1346" i="4"/>
  <c r="B1346" i="4"/>
  <c r="A1346" i="4"/>
  <c r="N1345" i="4"/>
  <c r="M1345" i="4"/>
  <c r="K1345" i="4"/>
  <c r="J1345" i="4"/>
  <c r="H1345" i="4"/>
  <c r="G1345" i="4"/>
  <c r="F1345" i="4"/>
  <c r="E1345" i="4"/>
  <c r="D1345" i="4"/>
  <c r="C1345" i="4"/>
  <c r="B1345" i="4"/>
  <c r="A1345" i="4"/>
  <c r="N1344" i="4"/>
  <c r="M1344" i="4"/>
  <c r="K1344" i="4"/>
  <c r="J1344" i="4"/>
  <c r="H1344" i="4"/>
  <c r="G1344" i="4"/>
  <c r="F1344" i="4"/>
  <c r="E1344" i="4"/>
  <c r="D1344" i="4"/>
  <c r="C1344" i="4"/>
  <c r="B1344" i="4"/>
  <c r="A1344" i="4"/>
  <c r="N1343" i="4"/>
  <c r="M1343" i="4"/>
  <c r="K1343" i="4"/>
  <c r="J1343" i="4"/>
  <c r="H1343" i="4"/>
  <c r="G1343" i="4"/>
  <c r="F1343" i="4"/>
  <c r="E1343" i="4"/>
  <c r="D1343" i="4"/>
  <c r="C1343" i="4"/>
  <c r="B1343" i="4"/>
  <c r="A1343" i="4"/>
  <c r="N1342" i="4"/>
  <c r="M1342" i="4"/>
  <c r="K1342" i="4"/>
  <c r="J1342" i="4"/>
  <c r="H1342" i="4"/>
  <c r="G1342" i="4"/>
  <c r="F1342" i="4"/>
  <c r="E1342" i="4"/>
  <c r="D1342" i="4"/>
  <c r="C1342" i="4"/>
  <c r="B1342" i="4"/>
  <c r="A1342" i="4"/>
  <c r="N1341" i="4"/>
  <c r="M1341" i="4"/>
  <c r="K1341" i="4"/>
  <c r="J1341" i="4"/>
  <c r="H1341" i="4"/>
  <c r="G1341" i="4"/>
  <c r="F1341" i="4"/>
  <c r="E1341" i="4"/>
  <c r="D1341" i="4"/>
  <c r="C1341" i="4"/>
  <c r="B1341" i="4"/>
  <c r="A1341" i="4"/>
  <c r="N1340" i="4"/>
  <c r="M1340" i="4"/>
  <c r="K1340" i="4"/>
  <c r="J1340" i="4"/>
  <c r="H1340" i="4"/>
  <c r="G1340" i="4"/>
  <c r="F1340" i="4"/>
  <c r="E1340" i="4"/>
  <c r="D1340" i="4"/>
  <c r="C1340" i="4"/>
  <c r="B1340" i="4"/>
  <c r="A1340" i="4"/>
  <c r="N1339" i="4"/>
  <c r="M1339" i="4"/>
  <c r="K1339" i="4"/>
  <c r="J1339" i="4"/>
  <c r="H1339" i="4"/>
  <c r="G1339" i="4"/>
  <c r="F1339" i="4"/>
  <c r="E1339" i="4"/>
  <c r="D1339" i="4"/>
  <c r="C1339" i="4"/>
  <c r="B1339" i="4"/>
  <c r="A1339" i="4"/>
  <c r="N1338" i="4"/>
  <c r="M1338" i="4"/>
  <c r="K1338" i="4"/>
  <c r="J1338" i="4"/>
  <c r="H1338" i="4"/>
  <c r="G1338" i="4"/>
  <c r="F1338" i="4"/>
  <c r="E1338" i="4"/>
  <c r="D1338" i="4"/>
  <c r="C1338" i="4"/>
  <c r="B1338" i="4"/>
  <c r="A1338" i="4"/>
  <c r="N1337" i="4"/>
  <c r="M1337" i="4"/>
  <c r="K1337" i="4"/>
  <c r="J1337" i="4"/>
  <c r="H1337" i="4"/>
  <c r="G1337" i="4"/>
  <c r="F1337" i="4"/>
  <c r="E1337" i="4"/>
  <c r="D1337" i="4"/>
  <c r="C1337" i="4"/>
  <c r="B1337" i="4"/>
  <c r="A1337" i="4"/>
  <c r="N1336" i="4"/>
  <c r="M1336" i="4"/>
  <c r="K1336" i="4"/>
  <c r="J1336" i="4"/>
  <c r="H1336" i="4"/>
  <c r="G1336" i="4"/>
  <c r="F1336" i="4"/>
  <c r="E1336" i="4"/>
  <c r="D1336" i="4"/>
  <c r="C1336" i="4"/>
  <c r="B1336" i="4"/>
  <c r="A1336" i="4"/>
  <c r="N1335" i="4"/>
  <c r="M1335" i="4"/>
  <c r="K1335" i="4"/>
  <c r="J1335" i="4"/>
  <c r="H1335" i="4"/>
  <c r="G1335" i="4"/>
  <c r="F1335" i="4"/>
  <c r="E1335" i="4"/>
  <c r="D1335" i="4"/>
  <c r="C1335" i="4"/>
  <c r="B1335" i="4"/>
  <c r="A1335" i="4"/>
  <c r="N1334" i="4"/>
  <c r="M1334" i="4"/>
  <c r="K1334" i="4"/>
  <c r="J1334" i="4"/>
  <c r="H1334" i="4"/>
  <c r="G1334" i="4"/>
  <c r="F1334" i="4"/>
  <c r="E1334" i="4"/>
  <c r="D1334" i="4"/>
  <c r="C1334" i="4"/>
  <c r="B1334" i="4"/>
  <c r="A1334" i="4"/>
  <c r="N1333" i="4"/>
  <c r="M1333" i="4"/>
  <c r="K1333" i="4"/>
  <c r="J1333" i="4"/>
  <c r="H1333" i="4"/>
  <c r="G1333" i="4"/>
  <c r="F1333" i="4"/>
  <c r="E1333" i="4"/>
  <c r="D1333" i="4"/>
  <c r="C1333" i="4"/>
  <c r="B1333" i="4"/>
  <c r="A1333" i="4"/>
  <c r="N1332" i="4"/>
  <c r="M1332" i="4"/>
  <c r="K1332" i="4"/>
  <c r="J1332" i="4"/>
  <c r="H1332" i="4"/>
  <c r="G1332" i="4"/>
  <c r="F1332" i="4"/>
  <c r="E1332" i="4"/>
  <c r="D1332" i="4"/>
  <c r="C1332" i="4"/>
  <c r="B1332" i="4"/>
  <c r="A1332" i="4"/>
  <c r="N1331" i="4"/>
  <c r="M1331" i="4"/>
  <c r="K1331" i="4"/>
  <c r="J1331" i="4"/>
  <c r="H1331" i="4"/>
  <c r="G1331" i="4"/>
  <c r="F1331" i="4"/>
  <c r="E1331" i="4"/>
  <c r="D1331" i="4"/>
  <c r="C1331" i="4"/>
  <c r="B1331" i="4"/>
  <c r="A1331" i="4"/>
  <c r="N1330" i="4"/>
  <c r="M1330" i="4"/>
  <c r="K1330" i="4"/>
  <c r="J1330" i="4"/>
  <c r="H1330" i="4"/>
  <c r="G1330" i="4"/>
  <c r="F1330" i="4"/>
  <c r="E1330" i="4"/>
  <c r="D1330" i="4"/>
  <c r="C1330" i="4"/>
  <c r="B1330" i="4"/>
  <c r="A1330" i="4"/>
  <c r="N1329" i="4"/>
  <c r="M1329" i="4"/>
  <c r="K1329" i="4"/>
  <c r="J1329" i="4"/>
  <c r="H1329" i="4"/>
  <c r="G1329" i="4"/>
  <c r="F1329" i="4"/>
  <c r="E1329" i="4"/>
  <c r="D1329" i="4"/>
  <c r="C1329" i="4"/>
  <c r="B1329" i="4"/>
  <c r="A1329" i="4"/>
  <c r="N1328" i="4"/>
  <c r="M1328" i="4"/>
  <c r="K1328" i="4"/>
  <c r="J1328" i="4"/>
  <c r="H1328" i="4"/>
  <c r="G1328" i="4"/>
  <c r="F1328" i="4"/>
  <c r="E1328" i="4"/>
  <c r="D1328" i="4"/>
  <c r="C1328" i="4"/>
  <c r="B1328" i="4"/>
  <c r="A1328" i="4"/>
  <c r="N1327" i="4"/>
  <c r="M1327" i="4"/>
  <c r="K1327" i="4"/>
  <c r="J1327" i="4"/>
  <c r="H1327" i="4"/>
  <c r="G1327" i="4"/>
  <c r="F1327" i="4"/>
  <c r="E1327" i="4"/>
  <c r="D1327" i="4"/>
  <c r="C1327" i="4"/>
  <c r="B1327" i="4"/>
  <c r="A1327" i="4"/>
  <c r="N1326" i="4"/>
  <c r="M1326" i="4"/>
  <c r="K1326" i="4"/>
  <c r="J1326" i="4"/>
  <c r="H1326" i="4"/>
  <c r="G1326" i="4"/>
  <c r="F1326" i="4"/>
  <c r="E1326" i="4"/>
  <c r="D1326" i="4"/>
  <c r="C1326" i="4"/>
  <c r="B1326" i="4"/>
  <c r="A1326" i="4"/>
  <c r="N1325" i="4"/>
  <c r="M1325" i="4"/>
  <c r="K1325" i="4"/>
  <c r="J1325" i="4"/>
  <c r="H1325" i="4"/>
  <c r="G1325" i="4"/>
  <c r="F1325" i="4"/>
  <c r="E1325" i="4"/>
  <c r="D1325" i="4"/>
  <c r="C1325" i="4"/>
  <c r="B1325" i="4"/>
  <c r="A1325" i="4"/>
  <c r="N1324" i="4"/>
  <c r="M1324" i="4"/>
  <c r="K1324" i="4"/>
  <c r="J1324" i="4"/>
  <c r="H1324" i="4"/>
  <c r="G1324" i="4"/>
  <c r="F1324" i="4"/>
  <c r="E1324" i="4"/>
  <c r="D1324" i="4"/>
  <c r="C1324" i="4"/>
  <c r="B1324" i="4"/>
  <c r="A1324" i="4"/>
  <c r="N1323" i="4"/>
  <c r="M1323" i="4"/>
  <c r="K1323" i="4"/>
  <c r="J1323" i="4"/>
  <c r="H1323" i="4"/>
  <c r="G1323" i="4"/>
  <c r="F1323" i="4"/>
  <c r="E1323" i="4"/>
  <c r="D1323" i="4"/>
  <c r="C1323" i="4"/>
  <c r="B1323" i="4"/>
  <c r="A1323" i="4"/>
  <c r="N1322" i="4"/>
  <c r="M1322" i="4"/>
  <c r="K1322" i="4"/>
  <c r="J1322" i="4"/>
  <c r="H1322" i="4"/>
  <c r="G1322" i="4"/>
  <c r="F1322" i="4"/>
  <c r="E1322" i="4"/>
  <c r="D1322" i="4"/>
  <c r="C1322" i="4"/>
  <c r="B1322" i="4"/>
  <c r="A1322" i="4"/>
  <c r="N1321" i="4"/>
  <c r="M1321" i="4"/>
  <c r="K1321" i="4"/>
  <c r="J1321" i="4"/>
  <c r="H1321" i="4"/>
  <c r="G1321" i="4"/>
  <c r="F1321" i="4"/>
  <c r="E1321" i="4"/>
  <c r="D1321" i="4"/>
  <c r="C1321" i="4"/>
  <c r="B1321" i="4"/>
  <c r="A1321" i="4"/>
  <c r="N1320" i="4"/>
  <c r="M1320" i="4"/>
  <c r="K1320" i="4"/>
  <c r="J1320" i="4"/>
  <c r="H1320" i="4"/>
  <c r="G1320" i="4"/>
  <c r="F1320" i="4"/>
  <c r="E1320" i="4"/>
  <c r="D1320" i="4"/>
  <c r="C1320" i="4"/>
  <c r="B1320" i="4"/>
  <c r="A1320" i="4"/>
  <c r="N1319" i="4"/>
  <c r="M1319" i="4"/>
  <c r="K1319" i="4"/>
  <c r="J1319" i="4"/>
  <c r="H1319" i="4"/>
  <c r="G1319" i="4"/>
  <c r="F1319" i="4"/>
  <c r="E1319" i="4"/>
  <c r="D1319" i="4"/>
  <c r="C1319" i="4"/>
  <c r="B1319" i="4"/>
  <c r="A1319" i="4"/>
  <c r="N1318" i="4"/>
  <c r="M1318" i="4"/>
  <c r="K1318" i="4"/>
  <c r="J1318" i="4"/>
  <c r="H1318" i="4"/>
  <c r="G1318" i="4"/>
  <c r="F1318" i="4"/>
  <c r="E1318" i="4"/>
  <c r="D1318" i="4"/>
  <c r="C1318" i="4"/>
  <c r="B1318" i="4"/>
  <c r="A1318" i="4"/>
  <c r="N1317" i="4"/>
  <c r="M1317" i="4"/>
  <c r="K1317" i="4"/>
  <c r="J1317" i="4"/>
  <c r="H1317" i="4"/>
  <c r="G1317" i="4"/>
  <c r="F1317" i="4"/>
  <c r="E1317" i="4"/>
  <c r="D1317" i="4"/>
  <c r="C1317" i="4"/>
  <c r="B1317" i="4"/>
  <c r="A1317" i="4"/>
  <c r="N1316" i="4"/>
  <c r="M1316" i="4"/>
  <c r="K1316" i="4"/>
  <c r="J1316" i="4"/>
  <c r="H1316" i="4"/>
  <c r="G1316" i="4"/>
  <c r="F1316" i="4"/>
  <c r="E1316" i="4"/>
  <c r="D1316" i="4"/>
  <c r="C1316" i="4"/>
  <c r="B1316" i="4"/>
  <c r="A1316" i="4"/>
  <c r="N1315" i="4"/>
  <c r="M1315" i="4"/>
  <c r="K1315" i="4"/>
  <c r="J1315" i="4"/>
  <c r="H1315" i="4"/>
  <c r="G1315" i="4"/>
  <c r="F1315" i="4"/>
  <c r="E1315" i="4"/>
  <c r="D1315" i="4"/>
  <c r="C1315" i="4"/>
  <c r="B1315" i="4"/>
  <c r="A1315" i="4"/>
  <c r="N1314" i="4"/>
  <c r="M1314" i="4"/>
  <c r="K1314" i="4"/>
  <c r="J1314" i="4"/>
  <c r="H1314" i="4"/>
  <c r="G1314" i="4"/>
  <c r="F1314" i="4"/>
  <c r="E1314" i="4"/>
  <c r="D1314" i="4"/>
  <c r="C1314" i="4"/>
  <c r="B1314" i="4"/>
  <c r="A1314" i="4"/>
  <c r="N1313" i="4"/>
  <c r="M1313" i="4"/>
  <c r="K1313" i="4"/>
  <c r="J1313" i="4"/>
  <c r="H1313" i="4"/>
  <c r="G1313" i="4"/>
  <c r="F1313" i="4"/>
  <c r="E1313" i="4"/>
  <c r="D1313" i="4"/>
  <c r="C1313" i="4"/>
  <c r="B1313" i="4"/>
  <c r="A1313" i="4"/>
  <c r="N1312" i="4"/>
  <c r="M1312" i="4"/>
  <c r="K1312" i="4"/>
  <c r="J1312" i="4"/>
  <c r="H1312" i="4"/>
  <c r="G1312" i="4"/>
  <c r="F1312" i="4"/>
  <c r="E1312" i="4"/>
  <c r="D1312" i="4"/>
  <c r="C1312" i="4"/>
  <c r="B1312" i="4"/>
  <c r="A1312" i="4"/>
  <c r="N1311" i="4"/>
  <c r="M1311" i="4"/>
  <c r="K1311" i="4"/>
  <c r="J1311" i="4"/>
  <c r="H1311" i="4"/>
  <c r="G1311" i="4"/>
  <c r="F1311" i="4"/>
  <c r="E1311" i="4"/>
  <c r="D1311" i="4"/>
  <c r="C1311" i="4"/>
  <c r="B1311" i="4"/>
  <c r="A1311" i="4"/>
  <c r="N1310" i="4"/>
  <c r="M1310" i="4"/>
  <c r="K1310" i="4"/>
  <c r="J1310" i="4"/>
  <c r="H1310" i="4"/>
  <c r="G1310" i="4"/>
  <c r="F1310" i="4"/>
  <c r="E1310" i="4"/>
  <c r="D1310" i="4"/>
  <c r="C1310" i="4"/>
  <c r="B1310" i="4"/>
  <c r="A1310" i="4"/>
  <c r="N1309" i="4"/>
  <c r="M1309" i="4"/>
  <c r="K1309" i="4"/>
  <c r="J1309" i="4"/>
  <c r="H1309" i="4"/>
  <c r="G1309" i="4"/>
  <c r="F1309" i="4"/>
  <c r="E1309" i="4"/>
  <c r="D1309" i="4"/>
  <c r="C1309" i="4"/>
  <c r="B1309" i="4"/>
  <c r="A1309" i="4"/>
  <c r="N1308" i="4"/>
  <c r="M1308" i="4"/>
  <c r="K1308" i="4"/>
  <c r="J1308" i="4"/>
  <c r="H1308" i="4"/>
  <c r="G1308" i="4"/>
  <c r="F1308" i="4"/>
  <c r="E1308" i="4"/>
  <c r="D1308" i="4"/>
  <c r="C1308" i="4"/>
  <c r="B1308" i="4"/>
  <c r="A1308" i="4"/>
  <c r="N1307" i="4"/>
  <c r="M1307" i="4"/>
  <c r="K1307" i="4"/>
  <c r="J1307" i="4"/>
  <c r="H1307" i="4"/>
  <c r="G1307" i="4"/>
  <c r="F1307" i="4"/>
  <c r="E1307" i="4"/>
  <c r="D1307" i="4"/>
  <c r="C1307" i="4"/>
  <c r="B1307" i="4"/>
  <c r="A1307" i="4"/>
  <c r="N1306" i="4"/>
  <c r="M1306" i="4"/>
  <c r="K1306" i="4"/>
  <c r="J1306" i="4"/>
  <c r="H1306" i="4"/>
  <c r="G1306" i="4"/>
  <c r="F1306" i="4"/>
  <c r="E1306" i="4"/>
  <c r="D1306" i="4"/>
  <c r="C1306" i="4"/>
  <c r="B1306" i="4"/>
  <c r="A1306" i="4"/>
  <c r="N1305" i="4"/>
  <c r="M1305" i="4"/>
  <c r="K1305" i="4"/>
  <c r="J1305" i="4"/>
  <c r="H1305" i="4"/>
  <c r="G1305" i="4"/>
  <c r="F1305" i="4"/>
  <c r="E1305" i="4"/>
  <c r="D1305" i="4"/>
  <c r="C1305" i="4"/>
  <c r="B1305" i="4"/>
  <c r="A1305" i="4"/>
  <c r="N1304" i="4"/>
  <c r="M1304" i="4"/>
  <c r="K1304" i="4"/>
  <c r="J1304" i="4"/>
  <c r="H1304" i="4"/>
  <c r="G1304" i="4"/>
  <c r="F1304" i="4"/>
  <c r="E1304" i="4"/>
  <c r="D1304" i="4"/>
  <c r="C1304" i="4"/>
  <c r="B1304" i="4"/>
  <c r="A1304" i="4"/>
  <c r="N1303" i="4"/>
  <c r="M1303" i="4"/>
  <c r="K1303" i="4"/>
  <c r="J1303" i="4"/>
  <c r="H1303" i="4"/>
  <c r="G1303" i="4"/>
  <c r="F1303" i="4"/>
  <c r="E1303" i="4"/>
  <c r="D1303" i="4"/>
  <c r="C1303" i="4"/>
  <c r="B1303" i="4"/>
  <c r="A1303" i="4"/>
  <c r="N1302" i="4"/>
  <c r="M1302" i="4"/>
  <c r="K1302" i="4"/>
  <c r="J1302" i="4"/>
  <c r="H1302" i="4"/>
  <c r="G1302" i="4"/>
  <c r="F1302" i="4"/>
  <c r="E1302" i="4"/>
  <c r="D1302" i="4"/>
  <c r="C1302" i="4"/>
  <c r="B1302" i="4"/>
  <c r="A1302" i="4"/>
  <c r="N1301" i="4"/>
  <c r="M1301" i="4"/>
  <c r="K1301" i="4"/>
  <c r="J1301" i="4"/>
  <c r="H1301" i="4"/>
  <c r="G1301" i="4"/>
  <c r="F1301" i="4"/>
  <c r="E1301" i="4"/>
  <c r="D1301" i="4"/>
  <c r="C1301" i="4"/>
  <c r="B1301" i="4"/>
  <c r="A1301" i="4"/>
  <c r="N1300" i="4"/>
  <c r="M1300" i="4"/>
  <c r="K1300" i="4"/>
  <c r="J1300" i="4"/>
  <c r="H1300" i="4"/>
  <c r="G1300" i="4"/>
  <c r="F1300" i="4"/>
  <c r="E1300" i="4"/>
  <c r="D1300" i="4"/>
  <c r="C1300" i="4"/>
  <c r="B1300" i="4"/>
  <c r="A1300" i="4"/>
  <c r="N1299" i="4"/>
  <c r="M1299" i="4"/>
  <c r="K1299" i="4"/>
  <c r="J1299" i="4"/>
  <c r="H1299" i="4"/>
  <c r="G1299" i="4"/>
  <c r="F1299" i="4"/>
  <c r="E1299" i="4"/>
  <c r="D1299" i="4"/>
  <c r="C1299" i="4"/>
  <c r="B1299" i="4"/>
  <c r="A1299" i="4"/>
  <c r="N1298" i="4"/>
  <c r="M1298" i="4"/>
  <c r="K1298" i="4"/>
  <c r="J1298" i="4"/>
  <c r="H1298" i="4"/>
  <c r="G1298" i="4"/>
  <c r="F1298" i="4"/>
  <c r="E1298" i="4"/>
  <c r="D1298" i="4"/>
  <c r="C1298" i="4"/>
  <c r="B1298" i="4"/>
  <c r="A1298" i="4"/>
  <c r="N1297" i="4"/>
  <c r="M1297" i="4"/>
  <c r="K1297" i="4"/>
  <c r="J1297" i="4"/>
  <c r="H1297" i="4"/>
  <c r="G1297" i="4"/>
  <c r="F1297" i="4"/>
  <c r="E1297" i="4"/>
  <c r="D1297" i="4"/>
  <c r="C1297" i="4"/>
  <c r="B1297" i="4"/>
  <c r="A1297" i="4"/>
  <c r="N1296" i="4"/>
  <c r="M1296" i="4"/>
  <c r="K1296" i="4"/>
  <c r="J1296" i="4"/>
  <c r="H1296" i="4"/>
  <c r="G1296" i="4"/>
  <c r="F1296" i="4"/>
  <c r="E1296" i="4"/>
  <c r="D1296" i="4"/>
  <c r="C1296" i="4"/>
  <c r="B1296" i="4"/>
  <c r="A1296" i="4"/>
  <c r="N1295" i="4"/>
  <c r="M1295" i="4"/>
  <c r="K1295" i="4"/>
  <c r="J1295" i="4"/>
  <c r="H1295" i="4"/>
  <c r="G1295" i="4"/>
  <c r="F1295" i="4"/>
  <c r="E1295" i="4"/>
  <c r="D1295" i="4"/>
  <c r="C1295" i="4"/>
  <c r="B1295" i="4"/>
  <c r="A1295" i="4"/>
  <c r="N1294" i="4"/>
  <c r="M1294" i="4"/>
  <c r="K1294" i="4"/>
  <c r="J1294" i="4"/>
  <c r="H1294" i="4"/>
  <c r="G1294" i="4"/>
  <c r="F1294" i="4"/>
  <c r="E1294" i="4"/>
  <c r="D1294" i="4"/>
  <c r="C1294" i="4"/>
  <c r="B1294" i="4"/>
  <c r="A1294" i="4"/>
  <c r="N1293" i="4"/>
  <c r="M1293" i="4"/>
  <c r="K1293" i="4"/>
  <c r="J1293" i="4"/>
  <c r="H1293" i="4"/>
  <c r="G1293" i="4"/>
  <c r="F1293" i="4"/>
  <c r="E1293" i="4"/>
  <c r="D1293" i="4"/>
  <c r="C1293" i="4"/>
  <c r="B1293" i="4"/>
  <c r="A1293" i="4"/>
  <c r="N1292" i="4"/>
  <c r="M1292" i="4"/>
  <c r="K1292" i="4"/>
  <c r="J1292" i="4"/>
  <c r="H1292" i="4"/>
  <c r="G1292" i="4"/>
  <c r="F1292" i="4"/>
  <c r="E1292" i="4"/>
  <c r="D1292" i="4"/>
  <c r="C1292" i="4"/>
  <c r="B1292" i="4"/>
  <c r="A1292" i="4"/>
  <c r="N1291" i="4"/>
  <c r="M1291" i="4"/>
  <c r="K1291" i="4"/>
  <c r="J1291" i="4"/>
  <c r="H1291" i="4"/>
  <c r="G1291" i="4"/>
  <c r="F1291" i="4"/>
  <c r="E1291" i="4"/>
  <c r="D1291" i="4"/>
  <c r="C1291" i="4"/>
  <c r="B1291" i="4"/>
  <c r="A1291" i="4"/>
  <c r="N1290" i="4"/>
  <c r="M1290" i="4"/>
  <c r="K1290" i="4"/>
  <c r="J1290" i="4"/>
  <c r="H1290" i="4"/>
  <c r="G1290" i="4"/>
  <c r="F1290" i="4"/>
  <c r="E1290" i="4"/>
  <c r="D1290" i="4"/>
  <c r="C1290" i="4"/>
  <c r="B1290" i="4"/>
  <c r="A1290" i="4"/>
  <c r="N1289" i="4"/>
  <c r="M1289" i="4"/>
  <c r="K1289" i="4"/>
  <c r="J1289" i="4"/>
  <c r="H1289" i="4"/>
  <c r="G1289" i="4"/>
  <c r="F1289" i="4"/>
  <c r="E1289" i="4"/>
  <c r="D1289" i="4"/>
  <c r="C1289" i="4"/>
  <c r="B1289" i="4"/>
  <c r="A1289" i="4"/>
  <c r="N1288" i="4"/>
  <c r="M1288" i="4"/>
  <c r="K1288" i="4"/>
  <c r="J1288" i="4"/>
  <c r="H1288" i="4"/>
  <c r="G1288" i="4"/>
  <c r="F1288" i="4"/>
  <c r="E1288" i="4"/>
  <c r="D1288" i="4"/>
  <c r="C1288" i="4"/>
  <c r="B1288" i="4"/>
  <c r="A1288" i="4"/>
  <c r="N1287" i="4"/>
  <c r="M1287" i="4"/>
  <c r="K1287" i="4"/>
  <c r="J1287" i="4"/>
  <c r="H1287" i="4"/>
  <c r="G1287" i="4"/>
  <c r="F1287" i="4"/>
  <c r="E1287" i="4"/>
  <c r="D1287" i="4"/>
  <c r="C1287" i="4"/>
  <c r="B1287" i="4"/>
  <c r="A1287" i="4"/>
  <c r="N1286" i="4"/>
  <c r="M1286" i="4"/>
  <c r="K1286" i="4"/>
  <c r="J1286" i="4"/>
  <c r="H1286" i="4"/>
  <c r="G1286" i="4"/>
  <c r="F1286" i="4"/>
  <c r="E1286" i="4"/>
  <c r="D1286" i="4"/>
  <c r="C1286" i="4"/>
  <c r="B1286" i="4"/>
  <c r="A1286" i="4"/>
  <c r="N1285" i="4"/>
  <c r="M1285" i="4"/>
  <c r="K1285" i="4"/>
  <c r="J1285" i="4"/>
  <c r="H1285" i="4"/>
  <c r="G1285" i="4"/>
  <c r="F1285" i="4"/>
  <c r="E1285" i="4"/>
  <c r="D1285" i="4"/>
  <c r="C1285" i="4"/>
  <c r="B1285" i="4"/>
  <c r="A1285" i="4"/>
  <c r="N1284" i="4"/>
  <c r="M1284" i="4"/>
  <c r="K1284" i="4"/>
  <c r="J1284" i="4"/>
  <c r="H1284" i="4"/>
  <c r="G1284" i="4"/>
  <c r="F1284" i="4"/>
  <c r="E1284" i="4"/>
  <c r="D1284" i="4"/>
  <c r="C1284" i="4"/>
  <c r="B1284" i="4"/>
  <c r="A1284" i="4"/>
  <c r="N1283" i="4"/>
  <c r="M1283" i="4"/>
  <c r="K1283" i="4"/>
  <c r="J1283" i="4"/>
  <c r="H1283" i="4"/>
  <c r="G1283" i="4"/>
  <c r="F1283" i="4"/>
  <c r="E1283" i="4"/>
  <c r="D1283" i="4"/>
  <c r="C1283" i="4"/>
  <c r="B1283" i="4"/>
  <c r="A1283" i="4"/>
  <c r="N1282" i="4"/>
  <c r="M1282" i="4"/>
  <c r="K1282" i="4"/>
  <c r="J1282" i="4"/>
  <c r="H1282" i="4"/>
  <c r="G1282" i="4"/>
  <c r="F1282" i="4"/>
  <c r="E1282" i="4"/>
  <c r="D1282" i="4"/>
  <c r="C1282" i="4"/>
  <c r="B1282" i="4"/>
  <c r="A1282" i="4"/>
  <c r="N1281" i="4"/>
  <c r="M1281" i="4"/>
  <c r="K1281" i="4"/>
  <c r="J1281" i="4"/>
  <c r="H1281" i="4"/>
  <c r="G1281" i="4"/>
  <c r="F1281" i="4"/>
  <c r="E1281" i="4"/>
  <c r="D1281" i="4"/>
  <c r="C1281" i="4"/>
  <c r="B1281" i="4"/>
  <c r="A1281" i="4"/>
  <c r="N1280" i="4"/>
  <c r="M1280" i="4"/>
  <c r="K1280" i="4"/>
  <c r="J1280" i="4"/>
  <c r="H1280" i="4"/>
  <c r="G1280" i="4"/>
  <c r="F1280" i="4"/>
  <c r="E1280" i="4"/>
  <c r="D1280" i="4"/>
  <c r="C1280" i="4"/>
  <c r="B1280" i="4"/>
  <c r="A1280" i="4"/>
  <c r="N1279" i="4"/>
  <c r="M1279" i="4"/>
  <c r="K1279" i="4"/>
  <c r="J1279" i="4"/>
  <c r="H1279" i="4"/>
  <c r="G1279" i="4"/>
  <c r="F1279" i="4"/>
  <c r="E1279" i="4"/>
  <c r="D1279" i="4"/>
  <c r="C1279" i="4"/>
  <c r="B1279" i="4"/>
  <c r="A1279" i="4"/>
  <c r="N1278" i="4"/>
  <c r="M1278" i="4"/>
  <c r="K1278" i="4"/>
  <c r="J1278" i="4"/>
  <c r="H1278" i="4"/>
  <c r="G1278" i="4"/>
  <c r="F1278" i="4"/>
  <c r="E1278" i="4"/>
  <c r="D1278" i="4"/>
  <c r="C1278" i="4"/>
  <c r="B1278" i="4"/>
  <c r="A1278" i="4"/>
  <c r="N1277" i="4"/>
  <c r="M1277" i="4"/>
  <c r="K1277" i="4"/>
  <c r="J1277" i="4"/>
  <c r="H1277" i="4"/>
  <c r="G1277" i="4"/>
  <c r="F1277" i="4"/>
  <c r="E1277" i="4"/>
  <c r="D1277" i="4"/>
  <c r="C1277" i="4"/>
  <c r="B1277" i="4"/>
  <c r="A1277" i="4"/>
  <c r="N1276" i="4"/>
  <c r="M1276" i="4"/>
  <c r="K1276" i="4"/>
  <c r="J1276" i="4"/>
  <c r="H1276" i="4"/>
  <c r="G1276" i="4"/>
  <c r="F1276" i="4"/>
  <c r="E1276" i="4"/>
  <c r="D1276" i="4"/>
  <c r="C1276" i="4"/>
  <c r="B1276" i="4"/>
  <c r="A1276" i="4"/>
  <c r="N1275" i="4"/>
  <c r="M1275" i="4"/>
  <c r="K1275" i="4"/>
  <c r="J1275" i="4"/>
  <c r="H1275" i="4"/>
  <c r="G1275" i="4"/>
  <c r="F1275" i="4"/>
  <c r="E1275" i="4"/>
  <c r="D1275" i="4"/>
  <c r="C1275" i="4"/>
  <c r="B1275" i="4"/>
  <c r="A1275" i="4"/>
  <c r="N1274" i="4"/>
  <c r="M1274" i="4"/>
  <c r="K1274" i="4"/>
  <c r="J1274" i="4"/>
  <c r="H1274" i="4"/>
  <c r="G1274" i="4"/>
  <c r="F1274" i="4"/>
  <c r="E1274" i="4"/>
  <c r="D1274" i="4"/>
  <c r="C1274" i="4"/>
  <c r="B1274" i="4"/>
  <c r="A1274" i="4"/>
  <c r="N1273" i="4"/>
  <c r="M1273" i="4"/>
  <c r="K1273" i="4"/>
  <c r="J1273" i="4"/>
  <c r="H1273" i="4"/>
  <c r="G1273" i="4"/>
  <c r="F1273" i="4"/>
  <c r="E1273" i="4"/>
  <c r="D1273" i="4"/>
  <c r="C1273" i="4"/>
  <c r="B1273" i="4"/>
  <c r="A1273" i="4"/>
  <c r="N1272" i="4"/>
  <c r="M1272" i="4"/>
  <c r="K1272" i="4"/>
  <c r="J1272" i="4"/>
  <c r="H1272" i="4"/>
  <c r="G1272" i="4"/>
  <c r="F1272" i="4"/>
  <c r="E1272" i="4"/>
  <c r="D1272" i="4"/>
  <c r="C1272" i="4"/>
  <c r="B1272" i="4"/>
  <c r="A1272" i="4"/>
  <c r="N1271" i="4"/>
  <c r="M1271" i="4"/>
  <c r="K1271" i="4"/>
  <c r="J1271" i="4"/>
  <c r="H1271" i="4"/>
  <c r="G1271" i="4"/>
  <c r="F1271" i="4"/>
  <c r="E1271" i="4"/>
  <c r="D1271" i="4"/>
  <c r="C1271" i="4"/>
  <c r="B1271" i="4"/>
  <c r="A1271" i="4"/>
  <c r="N1270" i="4"/>
  <c r="M1270" i="4"/>
  <c r="K1270" i="4"/>
  <c r="J1270" i="4"/>
  <c r="H1270" i="4"/>
  <c r="G1270" i="4"/>
  <c r="F1270" i="4"/>
  <c r="E1270" i="4"/>
  <c r="D1270" i="4"/>
  <c r="C1270" i="4"/>
  <c r="B1270" i="4"/>
  <c r="A1270" i="4"/>
  <c r="N1269" i="4"/>
  <c r="M1269" i="4"/>
  <c r="K1269" i="4"/>
  <c r="J1269" i="4"/>
  <c r="H1269" i="4"/>
  <c r="G1269" i="4"/>
  <c r="F1269" i="4"/>
  <c r="E1269" i="4"/>
  <c r="D1269" i="4"/>
  <c r="C1269" i="4"/>
  <c r="B1269" i="4"/>
  <c r="A1269" i="4"/>
  <c r="N1268" i="4"/>
  <c r="M1268" i="4"/>
  <c r="K1268" i="4"/>
  <c r="J1268" i="4"/>
  <c r="H1268" i="4"/>
  <c r="G1268" i="4"/>
  <c r="F1268" i="4"/>
  <c r="E1268" i="4"/>
  <c r="D1268" i="4"/>
  <c r="C1268" i="4"/>
  <c r="B1268" i="4"/>
  <c r="A1268" i="4"/>
  <c r="N1267" i="4"/>
  <c r="M1267" i="4"/>
  <c r="K1267" i="4"/>
  <c r="J1267" i="4"/>
  <c r="H1267" i="4"/>
  <c r="G1267" i="4"/>
  <c r="F1267" i="4"/>
  <c r="E1267" i="4"/>
  <c r="D1267" i="4"/>
  <c r="C1267" i="4"/>
  <c r="B1267" i="4"/>
  <c r="A1267" i="4"/>
  <c r="N1266" i="4"/>
  <c r="M1266" i="4"/>
  <c r="K1266" i="4"/>
  <c r="J1266" i="4"/>
  <c r="H1266" i="4"/>
  <c r="G1266" i="4"/>
  <c r="F1266" i="4"/>
  <c r="E1266" i="4"/>
  <c r="D1266" i="4"/>
  <c r="C1266" i="4"/>
  <c r="B1266" i="4"/>
  <c r="A1266" i="4"/>
  <c r="N1265" i="4"/>
  <c r="M1265" i="4"/>
  <c r="K1265" i="4"/>
  <c r="J1265" i="4"/>
  <c r="H1265" i="4"/>
  <c r="G1265" i="4"/>
  <c r="F1265" i="4"/>
  <c r="E1265" i="4"/>
  <c r="D1265" i="4"/>
  <c r="C1265" i="4"/>
  <c r="B1265" i="4"/>
  <c r="A1265" i="4"/>
  <c r="N1264" i="4"/>
  <c r="M1264" i="4"/>
  <c r="K1264" i="4"/>
  <c r="J1264" i="4"/>
  <c r="H1264" i="4"/>
  <c r="G1264" i="4"/>
  <c r="F1264" i="4"/>
  <c r="E1264" i="4"/>
  <c r="D1264" i="4"/>
  <c r="C1264" i="4"/>
  <c r="B1264" i="4"/>
  <c r="A1264" i="4"/>
  <c r="N1263" i="4"/>
  <c r="M1263" i="4"/>
  <c r="K1263" i="4"/>
  <c r="J1263" i="4"/>
  <c r="H1263" i="4"/>
  <c r="G1263" i="4"/>
  <c r="F1263" i="4"/>
  <c r="E1263" i="4"/>
  <c r="D1263" i="4"/>
  <c r="C1263" i="4"/>
  <c r="B1263" i="4"/>
  <c r="A1263" i="4"/>
  <c r="N1262" i="4"/>
  <c r="M1262" i="4"/>
  <c r="K1262" i="4"/>
  <c r="J1262" i="4"/>
  <c r="H1262" i="4"/>
  <c r="G1262" i="4"/>
  <c r="F1262" i="4"/>
  <c r="E1262" i="4"/>
  <c r="D1262" i="4"/>
  <c r="C1262" i="4"/>
  <c r="B1262" i="4"/>
  <c r="A1262" i="4"/>
  <c r="N1261" i="4"/>
  <c r="M1261" i="4"/>
  <c r="K1261" i="4"/>
  <c r="J1261" i="4"/>
  <c r="H1261" i="4"/>
  <c r="G1261" i="4"/>
  <c r="F1261" i="4"/>
  <c r="E1261" i="4"/>
  <c r="D1261" i="4"/>
  <c r="C1261" i="4"/>
  <c r="B1261" i="4"/>
  <c r="A1261" i="4"/>
  <c r="N1260" i="4"/>
  <c r="M1260" i="4"/>
  <c r="K1260" i="4"/>
  <c r="J1260" i="4"/>
  <c r="H1260" i="4"/>
  <c r="G1260" i="4"/>
  <c r="F1260" i="4"/>
  <c r="E1260" i="4"/>
  <c r="D1260" i="4"/>
  <c r="C1260" i="4"/>
  <c r="B1260" i="4"/>
  <c r="A1260" i="4"/>
  <c r="N1259" i="4"/>
  <c r="M1259" i="4"/>
  <c r="K1259" i="4"/>
  <c r="J1259" i="4"/>
  <c r="H1259" i="4"/>
  <c r="G1259" i="4"/>
  <c r="F1259" i="4"/>
  <c r="E1259" i="4"/>
  <c r="D1259" i="4"/>
  <c r="C1259" i="4"/>
  <c r="B1259" i="4"/>
  <c r="A1259" i="4"/>
  <c r="N1258" i="4"/>
  <c r="M1258" i="4"/>
  <c r="K1258" i="4"/>
  <c r="J1258" i="4"/>
  <c r="H1258" i="4"/>
  <c r="G1258" i="4"/>
  <c r="F1258" i="4"/>
  <c r="E1258" i="4"/>
  <c r="D1258" i="4"/>
  <c r="C1258" i="4"/>
  <c r="B1258" i="4"/>
  <c r="A1258" i="4"/>
  <c r="N1257" i="4"/>
  <c r="M1257" i="4"/>
  <c r="K1257" i="4"/>
  <c r="J1257" i="4"/>
  <c r="H1257" i="4"/>
  <c r="G1257" i="4"/>
  <c r="F1257" i="4"/>
  <c r="E1257" i="4"/>
  <c r="D1257" i="4"/>
  <c r="C1257" i="4"/>
  <c r="B1257" i="4"/>
  <c r="A1257" i="4"/>
  <c r="N1256" i="4"/>
  <c r="M1256" i="4"/>
  <c r="K1256" i="4"/>
  <c r="J1256" i="4"/>
  <c r="H1256" i="4"/>
  <c r="G1256" i="4"/>
  <c r="F1256" i="4"/>
  <c r="E1256" i="4"/>
  <c r="D1256" i="4"/>
  <c r="C1256" i="4"/>
  <c r="B1256" i="4"/>
  <c r="A1256" i="4"/>
  <c r="N1255" i="4"/>
  <c r="M1255" i="4"/>
  <c r="K1255" i="4"/>
  <c r="J1255" i="4"/>
  <c r="H1255" i="4"/>
  <c r="G1255" i="4"/>
  <c r="F1255" i="4"/>
  <c r="E1255" i="4"/>
  <c r="D1255" i="4"/>
  <c r="C1255" i="4"/>
  <c r="B1255" i="4"/>
  <c r="A1255" i="4"/>
  <c r="N1254" i="4"/>
  <c r="M1254" i="4"/>
  <c r="K1254" i="4"/>
  <c r="J1254" i="4"/>
  <c r="H1254" i="4"/>
  <c r="G1254" i="4"/>
  <c r="F1254" i="4"/>
  <c r="E1254" i="4"/>
  <c r="D1254" i="4"/>
  <c r="C1254" i="4"/>
  <c r="B1254" i="4"/>
  <c r="A1254" i="4"/>
  <c r="N1253" i="4"/>
  <c r="M1253" i="4"/>
  <c r="K1253" i="4"/>
  <c r="J1253" i="4"/>
  <c r="H1253" i="4"/>
  <c r="G1253" i="4"/>
  <c r="F1253" i="4"/>
  <c r="E1253" i="4"/>
  <c r="D1253" i="4"/>
  <c r="C1253" i="4"/>
  <c r="B1253" i="4"/>
  <c r="A1253" i="4"/>
  <c r="N1252" i="4"/>
  <c r="M1252" i="4"/>
  <c r="K1252" i="4"/>
  <c r="J1252" i="4"/>
  <c r="H1252" i="4"/>
  <c r="G1252" i="4"/>
  <c r="F1252" i="4"/>
  <c r="E1252" i="4"/>
  <c r="D1252" i="4"/>
  <c r="C1252" i="4"/>
  <c r="B1252" i="4"/>
  <c r="A1252" i="4"/>
  <c r="N1251" i="4"/>
  <c r="M1251" i="4"/>
  <c r="K1251" i="4"/>
  <c r="J1251" i="4"/>
  <c r="H1251" i="4"/>
  <c r="G1251" i="4"/>
  <c r="F1251" i="4"/>
  <c r="E1251" i="4"/>
  <c r="D1251" i="4"/>
  <c r="C1251" i="4"/>
  <c r="B1251" i="4"/>
  <c r="A1251" i="4"/>
  <c r="N1250" i="4"/>
  <c r="M1250" i="4"/>
  <c r="K1250" i="4"/>
  <c r="J1250" i="4"/>
  <c r="H1250" i="4"/>
  <c r="G1250" i="4"/>
  <c r="F1250" i="4"/>
  <c r="E1250" i="4"/>
  <c r="D1250" i="4"/>
  <c r="C1250" i="4"/>
  <c r="B1250" i="4"/>
  <c r="A1250" i="4"/>
  <c r="N1249" i="4"/>
  <c r="M1249" i="4"/>
  <c r="K1249" i="4"/>
  <c r="J1249" i="4"/>
  <c r="H1249" i="4"/>
  <c r="G1249" i="4"/>
  <c r="F1249" i="4"/>
  <c r="E1249" i="4"/>
  <c r="D1249" i="4"/>
  <c r="C1249" i="4"/>
  <c r="B1249" i="4"/>
  <c r="A1249" i="4"/>
  <c r="N1248" i="4"/>
  <c r="M1248" i="4"/>
  <c r="K1248" i="4"/>
  <c r="J1248" i="4"/>
  <c r="H1248" i="4"/>
  <c r="G1248" i="4"/>
  <c r="F1248" i="4"/>
  <c r="E1248" i="4"/>
  <c r="D1248" i="4"/>
  <c r="C1248" i="4"/>
  <c r="B1248" i="4"/>
  <c r="A1248" i="4"/>
  <c r="N1247" i="4"/>
  <c r="M1247" i="4"/>
  <c r="K1247" i="4"/>
  <c r="J1247" i="4"/>
  <c r="H1247" i="4"/>
  <c r="G1247" i="4"/>
  <c r="F1247" i="4"/>
  <c r="E1247" i="4"/>
  <c r="D1247" i="4"/>
  <c r="C1247" i="4"/>
  <c r="B1247" i="4"/>
  <c r="A1247" i="4"/>
  <c r="N1246" i="4"/>
  <c r="M1246" i="4"/>
  <c r="K1246" i="4"/>
  <c r="J1246" i="4"/>
  <c r="H1246" i="4"/>
  <c r="G1246" i="4"/>
  <c r="F1246" i="4"/>
  <c r="E1246" i="4"/>
  <c r="D1246" i="4"/>
  <c r="C1246" i="4"/>
  <c r="B1246" i="4"/>
  <c r="A1246" i="4"/>
  <c r="N1245" i="4"/>
  <c r="M1245" i="4"/>
  <c r="K1245" i="4"/>
  <c r="J1245" i="4"/>
  <c r="H1245" i="4"/>
  <c r="G1245" i="4"/>
  <c r="F1245" i="4"/>
  <c r="E1245" i="4"/>
  <c r="D1245" i="4"/>
  <c r="C1245" i="4"/>
  <c r="B1245" i="4"/>
  <c r="A1245" i="4"/>
  <c r="N1244" i="4"/>
  <c r="M1244" i="4"/>
  <c r="K1244" i="4"/>
  <c r="J1244" i="4"/>
  <c r="H1244" i="4"/>
  <c r="G1244" i="4"/>
  <c r="F1244" i="4"/>
  <c r="E1244" i="4"/>
  <c r="D1244" i="4"/>
  <c r="C1244" i="4"/>
  <c r="B1244" i="4"/>
  <c r="A1244" i="4"/>
  <c r="N1243" i="4"/>
  <c r="M1243" i="4"/>
  <c r="K1243" i="4"/>
  <c r="J1243" i="4"/>
  <c r="H1243" i="4"/>
  <c r="G1243" i="4"/>
  <c r="F1243" i="4"/>
  <c r="E1243" i="4"/>
  <c r="D1243" i="4"/>
  <c r="C1243" i="4"/>
  <c r="B1243" i="4"/>
  <c r="A1243" i="4"/>
  <c r="N1242" i="4"/>
  <c r="M1242" i="4"/>
  <c r="K1242" i="4"/>
  <c r="J1242" i="4"/>
  <c r="H1242" i="4"/>
  <c r="G1242" i="4"/>
  <c r="F1242" i="4"/>
  <c r="E1242" i="4"/>
  <c r="D1242" i="4"/>
  <c r="C1242" i="4"/>
  <c r="B1242" i="4"/>
  <c r="A1242" i="4"/>
  <c r="N1241" i="4"/>
  <c r="M1241" i="4"/>
  <c r="K1241" i="4"/>
  <c r="J1241" i="4"/>
  <c r="H1241" i="4"/>
  <c r="G1241" i="4"/>
  <c r="F1241" i="4"/>
  <c r="E1241" i="4"/>
  <c r="D1241" i="4"/>
  <c r="C1241" i="4"/>
  <c r="B1241" i="4"/>
  <c r="A1241" i="4"/>
  <c r="N1240" i="4"/>
  <c r="M1240" i="4"/>
  <c r="K1240" i="4"/>
  <c r="J1240" i="4"/>
  <c r="H1240" i="4"/>
  <c r="G1240" i="4"/>
  <c r="F1240" i="4"/>
  <c r="E1240" i="4"/>
  <c r="D1240" i="4"/>
  <c r="C1240" i="4"/>
  <c r="B1240" i="4"/>
  <c r="A1240" i="4"/>
  <c r="N1239" i="4"/>
  <c r="M1239" i="4"/>
  <c r="K1239" i="4"/>
  <c r="J1239" i="4"/>
  <c r="H1239" i="4"/>
  <c r="G1239" i="4"/>
  <c r="F1239" i="4"/>
  <c r="E1239" i="4"/>
  <c r="D1239" i="4"/>
  <c r="C1239" i="4"/>
  <c r="B1239" i="4"/>
  <c r="A1239" i="4"/>
  <c r="N1238" i="4"/>
  <c r="M1238" i="4"/>
  <c r="K1238" i="4"/>
  <c r="J1238" i="4"/>
  <c r="H1238" i="4"/>
  <c r="G1238" i="4"/>
  <c r="F1238" i="4"/>
  <c r="E1238" i="4"/>
  <c r="D1238" i="4"/>
  <c r="C1238" i="4"/>
  <c r="B1238" i="4"/>
  <c r="A1238" i="4"/>
  <c r="N1237" i="4"/>
  <c r="M1237" i="4"/>
  <c r="K1237" i="4"/>
  <c r="J1237" i="4"/>
  <c r="H1237" i="4"/>
  <c r="G1237" i="4"/>
  <c r="F1237" i="4"/>
  <c r="E1237" i="4"/>
  <c r="D1237" i="4"/>
  <c r="C1237" i="4"/>
  <c r="B1237" i="4"/>
  <c r="A1237" i="4"/>
  <c r="N1236" i="4"/>
  <c r="M1236" i="4"/>
  <c r="K1236" i="4"/>
  <c r="J1236" i="4"/>
  <c r="H1236" i="4"/>
  <c r="G1236" i="4"/>
  <c r="F1236" i="4"/>
  <c r="E1236" i="4"/>
  <c r="D1236" i="4"/>
  <c r="C1236" i="4"/>
  <c r="B1236" i="4"/>
  <c r="A1236" i="4"/>
  <c r="N1235" i="4"/>
  <c r="M1235" i="4"/>
  <c r="K1235" i="4"/>
  <c r="J1235" i="4"/>
  <c r="H1235" i="4"/>
  <c r="G1235" i="4"/>
  <c r="F1235" i="4"/>
  <c r="E1235" i="4"/>
  <c r="D1235" i="4"/>
  <c r="C1235" i="4"/>
  <c r="B1235" i="4"/>
  <c r="A1235" i="4"/>
  <c r="N1234" i="4"/>
  <c r="M1234" i="4"/>
  <c r="K1234" i="4"/>
  <c r="J1234" i="4"/>
  <c r="H1234" i="4"/>
  <c r="G1234" i="4"/>
  <c r="F1234" i="4"/>
  <c r="E1234" i="4"/>
  <c r="D1234" i="4"/>
  <c r="C1234" i="4"/>
  <c r="B1234" i="4"/>
  <c r="A1234" i="4"/>
  <c r="N1233" i="4"/>
  <c r="M1233" i="4"/>
  <c r="K1233" i="4"/>
  <c r="J1233" i="4"/>
  <c r="H1233" i="4"/>
  <c r="G1233" i="4"/>
  <c r="F1233" i="4"/>
  <c r="E1233" i="4"/>
  <c r="D1233" i="4"/>
  <c r="C1233" i="4"/>
  <c r="B1233" i="4"/>
  <c r="A1233" i="4"/>
  <c r="N1232" i="4"/>
  <c r="M1232" i="4"/>
  <c r="K1232" i="4"/>
  <c r="J1232" i="4"/>
  <c r="H1232" i="4"/>
  <c r="G1232" i="4"/>
  <c r="F1232" i="4"/>
  <c r="E1232" i="4"/>
  <c r="D1232" i="4"/>
  <c r="C1232" i="4"/>
  <c r="B1232" i="4"/>
  <c r="A1232" i="4"/>
  <c r="N1231" i="4"/>
  <c r="M1231" i="4"/>
  <c r="K1231" i="4"/>
  <c r="J1231" i="4"/>
  <c r="H1231" i="4"/>
  <c r="G1231" i="4"/>
  <c r="F1231" i="4"/>
  <c r="E1231" i="4"/>
  <c r="D1231" i="4"/>
  <c r="C1231" i="4"/>
  <c r="B1231" i="4"/>
  <c r="A1231" i="4"/>
  <c r="N1230" i="4"/>
  <c r="M1230" i="4"/>
  <c r="K1230" i="4"/>
  <c r="J1230" i="4"/>
  <c r="H1230" i="4"/>
  <c r="G1230" i="4"/>
  <c r="F1230" i="4"/>
  <c r="E1230" i="4"/>
  <c r="D1230" i="4"/>
  <c r="C1230" i="4"/>
  <c r="B1230" i="4"/>
  <c r="A1230" i="4"/>
  <c r="N1229" i="4"/>
  <c r="M1229" i="4"/>
  <c r="K1229" i="4"/>
  <c r="J1229" i="4"/>
  <c r="H1229" i="4"/>
  <c r="G1229" i="4"/>
  <c r="F1229" i="4"/>
  <c r="E1229" i="4"/>
  <c r="D1229" i="4"/>
  <c r="C1229" i="4"/>
  <c r="B1229" i="4"/>
  <c r="A1229" i="4"/>
  <c r="N1228" i="4"/>
  <c r="M1228" i="4"/>
  <c r="K1228" i="4"/>
  <c r="J1228" i="4"/>
  <c r="H1228" i="4"/>
  <c r="G1228" i="4"/>
  <c r="F1228" i="4"/>
  <c r="E1228" i="4"/>
  <c r="D1228" i="4"/>
  <c r="C1228" i="4"/>
  <c r="B1228" i="4"/>
  <c r="A1228" i="4"/>
  <c r="N1227" i="4"/>
  <c r="M1227" i="4"/>
  <c r="K1227" i="4"/>
  <c r="J1227" i="4"/>
  <c r="H1227" i="4"/>
  <c r="G1227" i="4"/>
  <c r="F1227" i="4"/>
  <c r="E1227" i="4"/>
  <c r="D1227" i="4"/>
  <c r="C1227" i="4"/>
  <c r="B1227" i="4"/>
  <c r="A1227" i="4"/>
  <c r="N1226" i="4"/>
  <c r="M1226" i="4"/>
  <c r="K1226" i="4"/>
  <c r="J1226" i="4"/>
  <c r="H1226" i="4"/>
  <c r="G1226" i="4"/>
  <c r="F1226" i="4"/>
  <c r="E1226" i="4"/>
  <c r="D1226" i="4"/>
  <c r="C1226" i="4"/>
  <c r="B1226" i="4"/>
  <c r="A1226" i="4"/>
  <c r="N1225" i="4"/>
  <c r="M1225" i="4"/>
  <c r="K1225" i="4"/>
  <c r="J1225" i="4"/>
  <c r="H1225" i="4"/>
  <c r="G1225" i="4"/>
  <c r="F1225" i="4"/>
  <c r="E1225" i="4"/>
  <c r="D1225" i="4"/>
  <c r="C1225" i="4"/>
  <c r="B1225" i="4"/>
  <c r="A1225" i="4"/>
  <c r="N1224" i="4"/>
  <c r="M1224" i="4"/>
  <c r="K1224" i="4"/>
  <c r="J1224" i="4"/>
  <c r="H1224" i="4"/>
  <c r="G1224" i="4"/>
  <c r="F1224" i="4"/>
  <c r="E1224" i="4"/>
  <c r="D1224" i="4"/>
  <c r="C1224" i="4"/>
  <c r="B1224" i="4"/>
  <c r="A1224" i="4"/>
  <c r="N1223" i="4"/>
  <c r="M1223" i="4"/>
  <c r="K1223" i="4"/>
  <c r="J1223" i="4"/>
  <c r="H1223" i="4"/>
  <c r="G1223" i="4"/>
  <c r="F1223" i="4"/>
  <c r="E1223" i="4"/>
  <c r="D1223" i="4"/>
  <c r="C1223" i="4"/>
  <c r="B1223" i="4"/>
  <c r="A1223" i="4"/>
  <c r="N1222" i="4"/>
  <c r="M1222" i="4"/>
  <c r="K1222" i="4"/>
  <c r="J1222" i="4"/>
  <c r="H1222" i="4"/>
  <c r="G1222" i="4"/>
  <c r="F1222" i="4"/>
  <c r="E1222" i="4"/>
  <c r="D1222" i="4"/>
  <c r="C1222" i="4"/>
  <c r="B1222" i="4"/>
  <c r="A1222" i="4"/>
  <c r="N1221" i="4"/>
  <c r="M1221" i="4"/>
  <c r="K1221" i="4"/>
  <c r="J1221" i="4"/>
  <c r="H1221" i="4"/>
  <c r="G1221" i="4"/>
  <c r="F1221" i="4"/>
  <c r="E1221" i="4"/>
  <c r="D1221" i="4"/>
  <c r="C1221" i="4"/>
  <c r="B1221" i="4"/>
  <c r="A1221" i="4"/>
  <c r="N1220" i="4"/>
  <c r="M1220" i="4"/>
  <c r="K1220" i="4"/>
  <c r="J1220" i="4"/>
  <c r="H1220" i="4"/>
  <c r="G1220" i="4"/>
  <c r="F1220" i="4"/>
  <c r="E1220" i="4"/>
  <c r="D1220" i="4"/>
  <c r="C1220" i="4"/>
  <c r="B1220" i="4"/>
  <c r="A1220" i="4"/>
  <c r="N1219" i="4"/>
  <c r="M1219" i="4"/>
  <c r="K1219" i="4"/>
  <c r="J1219" i="4"/>
  <c r="H1219" i="4"/>
  <c r="G1219" i="4"/>
  <c r="F1219" i="4"/>
  <c r="E1219" i="4"/>
  <c r="D1219" i="4"/>
  <c r="C1219" i="4"/>
  <c r="B1219" i="4"/>
  <c r="A1219" i="4"/>
  <c r="N1218" i="4"/>
  <c r="M1218" i="4"/>
  <c r="K1218" i="4"/>
  <c r="J1218" i="4"/>
  <c r="H1218" i="4"/>
  <c r="G1218" i="4"/>
  <c r="F1218" i="4"/>
  <c r="E1218" i="4"/>
  <c r="D1218" i="4"/>
  <c r="C1218" i="4"/>
  <c r="B1218" i="4"/>
  <c r="A1218" i="4"/>
  <c r="N1217" i="4"/>
  <c r="M1217" i="4"/>
  <c r="K1217" i="4"/>
  <c r="J1217" i="4"/>
  <c r="H1217" i="4"/>
  <c r="G1217" i="4"/>
  <c r="F1217" i="4"/>
  <c r="E1217" i="4"/>
  <c r="D1217" i="4"/>
  <c r="C1217" i="4"/>
  <c r="B1217" i="4"/>
  <c r="A1217" i="4"/>
  <c r="N1216" i="4"/>
  <c r="M1216" i="4"/>
  <c r="K1216" i="4"/>
  <c r="J1216" i="4"/>
  <c r="H1216" i="4"/>
  <c r="G1216" i="4"/>
  <c r="F1216" i="4"/>
  <c r="E1216" i="4"/>
  <c r="D1216" i="4"/>
  <c r="C1216" i="4"/>
  <c r="B1216" i="4"/>
  <c r="A1216" i="4"/>
  <c r="N1215" i="4"/>
  <c r="M1215" i="4"/>
  <c r="K1215" i="4"/>
  <c r="J1215" i="4"/>
  <c r="H1215" i="4"/>
  <c r="G1215" i="4"/>
  <c r="F1215" i="4"/>
  <c r="E1215" i="4"/>
  <c r="D1215" i="4"/>
  <c r="C1215" i="4"/>
  <c r="B1215" i="4"/>
  <c r="A1215" i="4"/>
  <c r="N1214" i="4"/>
  <c r="M1214" i="4"/>
  <c r="K1214" i="4"/>
  <c r="J1214" i="4"/>
  <c r="H1214" i="4"/>
  <c r="G1214" i="4"/>
  <c r="F1214" i="4"/>
  <c r="E1214" i="4"/>
  <c r="D1214" i="4"/>
  <c r="C1214" i="4"/>
  <c r="B1214" i="4"/>
  <c r="A1214" i="4"/>
  <c r="N1213" i="4"/>
  <c r="M1213" i="4"/>
  <c r="K1213" i="4"/>
  <c r="J1213" i="4"/>
  <c r="H1213" i="4"/>
  <c r="G1213" i="4"/>
  <c r="F1213" i="4"/>
  <c r="E1213" i="4"/>
  <c r="D1213" i="4"/>
  <c r="C1213" i="4"/>
  <c r="B1213" i="4"/>
  <c r="A1213" i="4"/>
  <c r="N1212" i="4"/>
  <c r="M1212" i="4"/>
  <c r="K1212" i="4"/>
  <c r="J1212" i="4"/>
  <c r="H1212" i="4"/>
  <c r="G1212" i="4"/>
  <c r="F1212" i="4"/>
  <c r="E1212" i="4"/>
  <c r="D1212" i="4"/>
  <c r="C1212" i="4"/>
  <c r="B1212" i="4"/>
  <c r="A1212" i="4"/>
  <c r="N1211" i="4"/>
  <c r="M1211" i="4"/>
  <c r="K1211" i="4"/>
  <c r="J1211" i="4"/>
  <c r="H1211" i="4"/>
  <c r="G1211" i="4"/>
  <c r="F1211" i="4"/>
  <c r="E1211" i="4"/>
  <c r="D1211" i="4"/>
  <c r="C1211" i="4"/>
  <c r="B1211" i="4"/>
  <c r="A1211" i="4"/>
  <c r="N1210" i="4"/>
  <c r="M1210" i="4"/>
  <c r="K1210" i="4"/>
  <c r="J1210" i="4"/>
  <c r="H1210" i="4"/>
  <c r="G1210" i="4"/>
  <c r="F1210" i="4"/>
  <c r="E1210" i="4"/>
  <c r="D1210" i="4"/>
  <c r="C1210" i="4"/>
  <c r="B1210" i="4"/>
  <c r="A1210" i="4"/>
  <c r="N1209" i="4"/>
  <c r="M1209" i="4"/>
  <c r="K1209" i="4"/>
  <c r="J1209" i="4"/>
  <c r="H1209" i="4"/>
  <c r="G1209" i="4"/>
  <c r="F1209" i="4"/>
  <c r="E1209" i="4"/>
  <c r="D1209" i="4"/>
  <c r="C1209" i="4"/>
  <c r="B1209" i="4"/>
  <c r="A1209" i="4"/>
  <c r="N1208" i="4"/>
  <c r="M1208" i="4"/>
  <c r="K1208" i="4"/>
  <c r="J1208" i="4"/>
  <c r="H1208" i="4"/>
  <c r="G1208" i="4"/>
  <c r="F1208" i="4"/>
  <c r="E1208" i="4"/>
  <c r="D1208" i="4"/>
  <c r="C1208" i="4"/>
  <c r="B1208" i="4"/>
  <c r="A1208" i="4"/>
  <c r="N1207" i="4"/>
  <c r="M1207" i="4"/>
  <c r="K1207" i="4"/>
  <c r="J1207" i="4"/>
  <c r="H1207" i="4"/>
  <c r="G1207" i="4"/>
  <c r="F1207" i="4"/>
  <c r="E1207" i="4"/>
  <c r="D1207" i="4"/>
  <c r="C1207" i="4"/>
  <c r="B1207" i="4"/>
  <c r="A1207" i="4"/>
  <c r="N1206" i="4"/>
  <c r="M1206" i="4"/>
  <c r="K1206" i="4"/>
  <c r="J1206" i="4"/>
  <c r="H1206" i="4"/>
  <c r="G1206" i="4"/>
  <c r="F1206" i="4"/>
  <c r="E1206" i="4"/>
  <c r="D1206" i="4"/>
  <c r="C1206" i="4"/>
  <c r="B1206" i="4"/>
  <c r="A1206" i="4"/>
  <c r="N1205" i="4"/>
  <c r="M1205" i="4"/>
  <c r="K1205" i="4"/>
  <c r="J1205" i="4"/>
  <c r="H1205" i="4"/>
  <c r="G1205" i="4"/>
  <c r="F1205" i="4"/>
  <c r="E1205" i="4"/>
  <c r="D1205" i="4"/>
  <c r="C1205" i="4"/>
  <c r="B1205" i="4"/>
  <c r="A1205" i="4"/>
  <c r="N1204" i="4"/>
  <c r="M1204" i="4"/>
  <c r="K1204" i="4"/>
  <c r="J1204" i="4"/>
  <c r="H1204" i="4"/>
  <c r="G1204" i="4"/>
  <c r="F1204" i="4"/>
  <c r="E1204" i="4"/>
  <c r="D1204" i="4"/>
  <c r="C1204" i="4"/>
  <c r="B1204" i="4"/>
  <c r="A1204" i="4"/>
  <c r="N1203" i="4"/>
  <c r="M1203" i="4"/>
  <c r="K1203" i="4"/>
  <c r="J1203" i="4"/>
  <c r="H1203" i="4"/>
  <c r="G1203" i="4"/>
  <c r="F1203" i="4"/>
  <c r="E1203" i="4"/>
  <c r="D1203" i="4"/>
  <c r="C1203" i="4"/>
  <c r="B1203" i="4"/>
  <c r="A1203" i="4"/>
  <c r="N1202" i="4"/>
  <c r="M1202" i="4"/>
  <c r="K1202" i="4"/>
  <c r="J1202" i="4"/>
  <c r="H1202" i="4"/>
  <c r="G1202" i="4"/>
  <c r="F1202" i="4"/>
  <c r="E1202" i="4"/>
  <c r="D1202" i="4"/>
  <c r="C1202" i="4"/>
  <c r="B1202" i="4"/>
  <c r="A1202" i="4"/>
  <c r="K1501" i="47"/>
  <c r="J1501" i="47"/>
  <c r="H1501" i="47"/>
  <c r="G1501" i="47"/>
  <c r="E1501" i="47"/>
  <c r="D1501" i="47"/>
  <c r="B1501" i="47"/>
  <c r="A1501" i="47"/>
  <c r="K1500" i="47"/>
  <c r="J1500" i="47"/>
  <c r="H1500" i="47"/>
  <c r="G1500" i="47"/>
  <c r="E1500" i="47"/>
  <c r="D1500" i="47"/>
  <c r="B1500" i="47"/>
  <c r="A1500" i="47"/>
  <c r="K1499" i="47"/>
  <c r="J1499" i="47"/>
  <c r="H1499" i="47"/>
  <c r="G1499" i="47"/>
  <c r="E1499" i="47"/>
  <c r="D1499" i="47"/>
  <c r="B1499" i="47"/>
  <c r="A1499" i="47"/>
  <c r="K1498" i="47"/>
  <c r="J1498" i="47"/>
  <c r="H1498" i="47"/>
  <c r="G1498" i="47"/>
  <c r="E1498" i="47"/>
  <c r="D1498" i="47"/>
  <c r="B1498" i="47"/>
  <c r="A1498" i="47"/>
  <c r="K1497" i="47"/>
  <c r="J1497" i="47"/>
  <c r="H1497" i="47"/>
  <c r="G1497" i="47"/>
  <c r="E1497" i="47"/>
  <c r="D1497" i="47"/>
  <c r="B1497" i="47"/>
  <c r="A1497" i="47"/>
  <c r="K1496" i="47"/>
  <c r="J1496" i="47"/>
  <c r="H1496" i="47"/>
  <c r="G1496" i="47"/>
  <c r="E1496" i="47"/>
  <c r="D1496" i="47"/>
  <c r="B1496" i="47"/>
  <c r="A1496" i="47"/>
  <c r="K1495" i="47"/>
  <c r="J1495" i="47"/>
  <c r="H1495" i="47"/>
  <c r="G1495" i="47"/>
  <c r="E1495" i="47"/>
  <c r="D1495" i="47"/>
  <c r="B1495" i="47"/>
  <c r="A1495" i="47"/>
  <c r="K1494" i="47"/>
  <c r="J1494" i="47"/>
  <c r="H1494" i="47"/>
  <c r="G1494" i="47"/>
  <c r="E1494" i="47"/>
  <c r="D1494" i="47"/>
  <c r="B1494" i="47"/>
  <c r="A1494" i="47"/>
  <c r="K1493" i="47"/>
  <c r="J1493" i="47"/>
  <c r="H1493" i="47"/>
  <c r="G1493" i="47"/>
  <c r="E1493" i="47"/>
  <c r="D1493" i="47"/>
  <c r="B1493" i="47"/>
  <c r="A1493" i="47"/>
  <c r="K1492" i="47"/>
  <c r="J1492" i="47"/>
  <c r="H1492" i="47"/>
  <c r="G1492" i="47"/>
  <c r="E1492" i="47"/>
  <c r="D1492" i="47"/>
  <c r="B1492" i="47"/>
  <c r="A1492" i="47"/>
  <c r="K1491" i="47"/>
  <c r="J1491" i="47"/>
  <c r="H1491" i="47"/>
  <c r="G1491" i="47"/>
  <c r="E1491" i="47"/>
  <c r="D1491" i="47"/>
  <c r="B1491" i="47"/>
  <c r="A1491" i="47"/>
  <c r="K1490" i="47"/>
  <c r="J1490" i="47"/>
  <c r="H1490" i="47"/>
  <c r="G1490" i="47"/>
  <c r="E1490" i="47"/>
  <c r="D1490" i="47"/>
  <c r="B1490" i="47"/>
  <c r="A1490" i="47"/>
  <c r="K1489" i="47"/>
  <c r="J1489" i="47"/>
  <c r="H1489" i="47"/>
  <c r="G1489" i="47"/>
  <c r="E1489" i="47"/>
  <c r="D1489" i="47"/>
  <c r="B1489" i="47"/>
  <c r="A1489" i="47"/>
  <c r="K1488" i="47"/>
  <c r="J1488" i="47"/>
  <c r="H1488" i="47"/>
  <c r="G1488" i="47"/>
  <c r="E1488" i="47"/>
  <c r="D1488" i="47"/>
  <c r="B1488" i="47"/>
  <c r="A1488" i="47"/>
  <c r="K1487" i="47"/>
  <c r="J1487" i="47"/>
  <c r="H1487" i="47"/>
  <c r="G1487" i="47"/>
  <c r="E1487" i="47"/>
  <c r="D1487" i="47"/>
  <c r="B1487" i="47"/>
  <c r="A1487" i="47"/>
  <c r="K1486" i="47"/>
  <c r="J1486" i="47"/>
  <c r="H1486" i="47"/>
  <c r="G1486" i="47"/>
  <c r="E1486" i="47"/>
  <c r="D1486" i="47"/>
  <c r="B1486" i="47"/>
  <c r="A1486" i="47"/>
  <c r="K1485" i="47"/>
  <c r="J1485" i="47"/>
  <c r="H1485" i="47"/>
  <c r="G1485" i="47"/>
  <c r="E1485" i="47"/>
  <c r="D1485" i="47"/>
  <c r="B1485" i="47"/>
  <c r="A1485" i="47"/>
  <c r="K1484" i="47"/>
  <c r="J1484" i="47"/>
  <c r="H1484" i="47"/>
  <c r="G1484" i="47"/>
  <c r="E1484" i="47"/>
  <c r="D1484" i="47"/>
  <c r="B1484" i="47"/>
  <c r="A1484" i="47"/>
  <c r="K1483" i="47"/>
  <c r="J1483" i="47"/>
  <c r="H1483" i="47"/>
  <c r="G1483" i="47"/>
  <c r="E1483" i="47"/>
  <c r="D1483" i="47"/>
  <c r="B1483" i="47"/>
  <c r="A1483" i="47"/>
  <c r="K1482" i="47"/>
  <c r="J1482" i="47"/>
  <c r="H1482" i="47"/>
  <c r="G1482" i="47"/>
  <c r="E1482" i="47"/>
  <c r="D1482" i="47"/>
  <c r="B1482" i="47"/>
  <c r="A1482" i="47"/>
  <c r="K1481" i="47"/>
  <c r="J1481" i="47"/>
  <c r="H1481" i="47"/>
  <c r="G1481" i="47"/>
  <c r="E1481" i="47"/>
  <c r="D1481" i="47"/>
  <c r="B1481" i="47"/>
  <c r="A1481" i="47"/>
  <c r="K1480" i="47"/>
  <c r="J1480" i="47"/>
  <c r="H1480" i="47"/>
  <c r="G1480" i="47"/>
  <c r="E1480" i="47"/>
  <c r="D1480" i="47"/>
  <c r="B1480" i="47"/>
  <c r="A1480" i="47"/>
  <c r="K1479" i="47"/>
  <c r="J1479" i="47"/>
  <c r="H1479" i="47"/>
  <c r="G1479" i="47"/>
  <c r="E1479" i="47"/>
  <c r="D1479" i="47"/>
  <c r="B1479" i="47"/>
  <c r="A1479" i="47"/>
  <c r="K1478" i="47"/>
  <c r="J1478" i="47"/>
  <c r="H1478" i="47"/>
  <c r="G1478" i="47"/>
  <c r="E1478" i="47"/>
  <c r="D1478" i="47"/>
  <c r="B1478" i="47"/>
  <c r="A1478" i="47"/>
  <c r="K1477" i="47"/>
  <c r="J1477" i="47"/>
  <c r="H1477" i="47"/>
  <c r="G1477" i="47"/>
  <c r="E1477" i="47"/>
  <c r="D1477" i="47"/>
  <c r="B1477" i="47"/>
  <c r="A1477" i="47"/>
  <c r="K1476" i="47"/>
  <c r="J1476" i="47"/>
  <c r="H1476" i="47"/>
  <c r="G1476" i="47"/>
  <c r="E1476" i="47"/>
  <c r="D1476" i="47"/>
  <c r="B1476" i="47"/>
  <c r="A1476" i="47"/>
  <c r="K1475" i="47"/>
  <c r="J1475" i="47"/>
  <c r="H1475" i="47"/>
  <c r="G1475" i="47"/>
  <c r="E1475" i="47"/>
  <c r="D1475" i="47"/>
  <c r="B1475" i="47"/>
  <c r="A1475" i="47"/>
  <c r="K1474" i="47"/>
  <c r="J1474" i="47"/>
  <c r="H1474" i="47"/>
  <c r="G1474" i="47"/>
  <c r="E1474" i="47"/>
  <c r="D1474" i="47"/>
  <c r="B1474" i="47"/>
  <c r="A1474" i="47"/>
  <c r="K1473" i="47"/>
  <c r="J1473" i="47"/>
  <c r="H1473" i="47"/>
  <c r="G1473" i="47"/>
  <c r="E1473" i="47"/>
  <c r="D1473" i="47"/>
  <c r="B1473" i="47"/>
  <c r="A1473" i="47"/>
  <c r="K1472" i="47"/>
  <c r="J1472" i="47"/>
  <c r="H1472" i="47"/>
  <c r="G1472" i="47"/>
  <c r="E1472" i="47"/>
  <c r="D1472" i="47"/>
  <c r="B1472" i="47"/>
  <c r="A1472" i="47"/>
  <c r="K1471" i="47"/>
  <c r="J1471" i="47"/>
  <c r="H1471" i="47"/>
  <c r="G1471" i="47"/>
  <c r="E1471" i="47"/>
  <c r="D1471" i="47"/>
  <c r="B1471" i="47"/>
  <c r="A1471" i="47"/>
  <c r="K1470" i="47"/>
  <c r="J1470" i="47"/>
  <c r="H1470" i="47"/>
  <c r="G1470" i="47"/>
  <c r="E1470" i="47"/>
  <c r="D1470" i="47"/>
  <c r="B1470" i="47"/>
  <c r="A1470" i="47"/>
  <c r="K1469" i="47"/>
  <c r="J1469" i="47"/>
  <c r="H1469" i="47"/>
  <c r="G1469" i="47"/>
  <c r="E1469" i="47"/>
  <c r="D1469" i="47"/>
  <c r="B1469" i="47"/>
  <c r="A1469" i="47"/>
  <c r="K1468" i="47"/>
  <c r="J1468" i="47"/>
  <c r="H1468" i="47"/>
  <c r="G1468" i="47"/>
  <c r="E1468" i="47"/>
  <c r="D1468" i="47"/>
  <c r="B1468" i="47"/>
  <c r="A1468" i="47"/>
  <c r="K1467" i="47"/>
  <c r="J1467" i="47"/>
  <c r="H1467" i="47"/>
  <c r="G1467" i="47"/>
  <c r="E1467" i="47"/>
  <c r="D1467" i="47"/>
  <c r="B1467" i="47"/>
  <c r="A1467" i="47"/>
  <c r="K1466" i="47"/>
  <c r="J1466" i="47"/>
  <c r="H1466" i="47"/>
  <c r="G1466" i="47"/>
  <c r="E1466" i="47"/>
  <c r="D1466" i="47"/>
  <c r="B1466" i="47"/>
  <c r="A1466" i="47"/>
  <c r="K1465" i="47"/>
  <c r="J1465" i="47"/>
  <c r="H1465" i="47"/>
  <c r="G1465" i="47"/>
  <c r="E1465" i="47"/>
  <c r="D1465" i="47"/>
  <c r="B1465" i="47"/>
  <c r="A1465" i="47"/>
  <c r="K1464" i="47"/>
  <c r="J1464" i="47"/>
  <c r="H1464" i="47"/>
  <c r="G1464" i="47"/>
  <c r="E1464" i="47"/>
  <c r="D1464" i="47"/>
  <c r="B1464" i="47"/>
  <c r="A1464" i="47"/>
  <c r="K1463" i="47"/>
  <c r="J1463" i="47"/>
  <c r="H1463" i="47"/>
  <c r="G1463" i="47"/>
  <c r="E1463" i="47"/>
  <c r="D1463" i="47"/>
  <c r="B1463" i="47"/>
  <c r="A1463" i="47"/>
  <c r="K1462" i="47"/>
  <c r="J1462" i="47"/>
  <c r="H1462" i="47"/>
  <c r="G1462" i="47"/>
  <c r="E1462" i="47"/>
  <c r="D1462" i="47"/>
  <c r="B1462" i="47"/>
  <c r="A1462" i="47"/>
  <c r="K1461" i="47"/>
  <c r="J1461" i="47"/>
  <c r="H1461" i="47"/>
  <c r="G1461" i="47"/>
  <c r="E1461" i="47"/>
  <c r="D1461" i="47"/>
  <c r="B1461" i="47"/>
  <c r="A1461" i="47"/>
  <c r="K1460" i="47"/>
  <c r="J1460" i="47"/>
  <c r="H1460" i="47"/>
  <c r="G1460" i="47"/>
  <c r="E1460" i="47"/>
  <c r="D1460" i="47"/>
  <c r="B1460" i="47"/>
  <c r="A1460" i="47"/>
  <c r="K1459" i="47"/>
  <c r="J1459" i="47"/>
  <c r="H1459" i="47"/>
  <c r="G1459" i="47"/>
  <c r="E1459" i="47"/>
  <c r="D1459" i="47"/>
  <c r="B1459" i="47"/>
  <c r="A1459" i="47"/>
  <c r="K1458" i="47"/>
  <c r="J1458" i="47"/>
  <c r="H1458" i="47"/>
  <c r="G1458" i="47"/>
  <c r="E1458" i="47"/>
  <c r="D1458" i="47"/>
  <c r="B1458" i="47"/>
  <c r="A1458" i="47"/>
  <c r="K1457" i="47"/>
  <c r="J1457" i="47"/>
  <c r="H1457" i="47"/>
  <c r="G1457" i="47"/>
  <c r="E1457" i="47"/>
  <c r="D1457" i="47"/>
  <c r="B1457" i="47"/>
  <c r="A1457" i="47"/>
  <c r="K1456" i="47"/>
  <c r="J1456" i="47"/>
  <c r="H1456" i="47"/>
  <c r="G1456" i="47"/>
  <c r="E1456" i="47"/>
  <c r="D1456" i="47"/>
  <c r="B1456" i="47"/>
  <c r="A1456" i="47"/>
  <c r="K1455" i="47"/>
  <c r="J1455" i="47"/>
  <c r="H1455" i="47"/>
  <c r="G1455" i="47"/>
  <c r="E1455" i="47"/>
  <c r="D1455" i="47"/>
  <c r="B1455" i="47"/>
  <c r="A1455" i="47"/>
  <c r="K1454" i="47"/>
  <c r="J1454" i="47"/>
  <c r="H1454" i="47"/>
  <c r="G1454" i="47"/>
  <c r="E1454" i="47"/>
  <c r="D1454" i="47"/>
  <c r="B1454" i="47"/>
  <c r="A1454" i="47"/>
  <c r="K1453" i="47"/>
  <c r="J1453" i="47"/>
  <c r="H1453" i="47"/>
  <c r="G1453" i="47"/>
  <c r="E1453" i="47"/>
  <c r="D1453" i="47"/>
  <c r="B1453" i="47"/>
  <c r="A1453" i="47"/>
  <c r="K1452" i="47"/>
  <c r="J1452" i="47"/>
  <c r="H1452" i="47"/>
  <c r="G1452" i="47"/>
  <c r="E1452" i="47"/>
  <c r="D1452" i="47"/>
  <c r="B1452" i="47"/>
  <c r="A1452" i="47"/>
  <c r="K1451" i="47"/>
  <c r="J1451" i="47"/>
  <c r="H1451" i="47"/>
  <c r="G1451" i="47"/>
  <c r="E1451" i="47"/>
  <c r="D1451" i="47"/>
  <c r="B1451" i="47"/>
  <c r="A1451" i="47"/>
  <c r="K1450" i="47"/>
  <c r="J1450" i="47"/>
  <c r="H1450" i="47"/>
  <c r="G1450" i="47"/>
  <c r="E1450" i="47"/>
  <c r="D1450" i="47"/>
  <c r="B1450" i="47"/>
  <c r="A1450" i="47"/>
  <c r="K1449" i="47"/>
  <c r="J1449" i="47"/>
  <c r="H1449" i="47"/>
  <c r="G1449" i="47"/>
  <c r="E1449" i="47"/>
  <c r="D1449" i="47"/>
  <c r="B1449" i="47"/>
  <c r="A1449" i="47"/>
  <c r="K1448" i="47"/>
  <c r="J1448" i="47"/>
  <c r="H1448" i="47"/>
  <c r="G1448" i="47"/>
  <c r="E1448" i="47"/>
  <c r="D1448" i="47"/>
  <c r="B1448" i="47"/>
  <c r="A1448" i="47"/>
  <c r="K1447" i="47"/>
  <c r="J1447" i="47"/>
  <c r="H1447" i="47"/>
  <c r="G1447" i="47"/>
  <c r="E1447" i="47"/>
  <c r="D1447" i="47"/>
  <c r="B1447" i="47"/>
  <c r="A1447" i="47"/>
  <c r="K1446" i="47"/>
  <c r="J1446" i="47"/>
  <c r="H1446" i="47"/>
  <c r="G1446" i="47"/>
  <c r="E1446" i="47"/>
  <c r="D1446" i="47"/>
  <c r="B1446" i="47"/>
  <c r="A1446" i="47"/>
  <c r="K1445" i="47"/>
  <c r="J1445" i="47"/>
  <c r="H1445" i="47"/>
  <c r="G1445" i="47"/>
  <c r="E1445" i="47"/>
  <c r="D1445" i="47"/>
  <c r="B1445" i="47"/>
  <c r="A1445" i="47"/>
  <c r="K1444" i="47"/>
  <c r="J1444" i="47"/>
  <c r="H1444" i="47"/>
  <c r="G1444" i="47"/>
  <c r="E1444" i="47"/>
  <c r="D1444" i="47"/>
  <c r="B1444" i="47"/>
  <c r="A1444" i="47"/>
  <c r="K1443" i="47"/>
  <c r="J1443" i="47"/>
  <c r="H1443" i="47"/>
  <c r="G1443" i="47"/>
  <c r="E1443" i="47"/>
  <c r="D1443" i="47"/>
  <c r="B1443" i="47"/>
  <c r="A1443" i="47"/>
  <c r="K1442" i="47"/>
  <c r="J1442" i="47"/>
  <c r="H1442" i="47"/>
  <c r="G1442" i="47"/>
  <c r="E1442" i="47"/>
  <c r="D1442" i="47"/>
  <c r="B1442" i="47"/>
  <c r="A1442" i="47"/>
  <c r="K1441" i="47"/>
  <c r="J1441" i="47"/>
  <c r="H1441" i="47"/>
  <c r="G1441" i="47"/>
  <c r="E1441" i="47"/>
  <c r="D1441" i="47"/>
  <c r="B1441" i="47"/>
  <c r="A1441" i="47"/>
  <c r="K1440" i="47"/>
  <c r="J1440" i="47"/>
  <c r="H1440" i="47"/>
  <c r="G1440" i="47"/>
  <c r="E1440" i="47"/>
  <c r="D1440" i="47"/>
  <c r="B1440" i="47"/>
  <c r="A1440" i="47"/>
  <c r="K1439" i="47"/>
  <c r="J1439" i="47"/>
  <c r="H1439" i="47"/>
  <c r="G1439" i="47"/>
  <c r="E1439" i="47"/>
  <c r="D1439" i="47"/>
  <c r="B1439" i="47"/>
  <c r="A1439" i="47"/>
  <c r="K1438" i="47"/>
  <c r="J1438" i="47"/>
  <c r="H1438" i="47"/>
  <c r="G1438" i="47"/>
  <c r="E1438" i="47"/>
  <c r="D1438" i="47"/>
  <c r="B1438" i="47"/>
  <c r="A1438" i="47"/>
  <c r="K1437" i="47"/>
  <c r="J1437" i="47"/>
  <c r="H1437" i="47"/>
  <c r="G1437" i="47"/>
  <c r="E1437" i="47"/>
  <c r="D1437" i="47"/>
  <c r="B1437" i="47"/>
  <c r="A1437" i="47"/>
  <c r="K1436" i="47"/>
  <c r="J1436" i="47"/>
  <c r="H1436" i="47"/>
  <c r="G1436" i="47"/>
  <c r="E1436" i="47"/>
  <c r="D1436" i="47"/>
  <c r="B1436" i="47"/>
  <c r="A1436" i="47"/>
  <c r="K1435" i="47"/>
  <c r="J1435" i="47"/>
  <c r="H1435" i="47"/>
  <c r="G1435" i="47"/>
  <c r="E1435" i="47"/>
  <c r="D1435" i="47"/>
  <c r="B1435" i="47"/>
  <c r="A1435" i="47"/>
  <c r="K1434" i="47"/>
  <c r="J1434" i="47"/>
  <c r="H1434" i="47"/>
  <c r="G1434" i="47"/>
  <c r="E1434" i="47"/>
  <c r="D1434" i="47"/>
  <c r="B1434" i="47"/>
  <c r="A1434" i="47"/>
  <c r="K1433" i="47"/>
  <c r="J1433" i="47"/>
  <c r="H1433" i="47"/>
  <c r="G1433" i="47"/>
  <c r="E1433" i="47"/>
  <c r="D1433" i="47"/>
  <c r="B1433" i="47"/>
  <c r="A1433" i="47"/>
  <c r="K1432" i="47"/>
  <c r="J1432" i="47"/>
  <c r="H1432" i="47"/>
  <c r="G1432" i="47"/>
  <c r="E1432" i="47"/>
  <c r="D1432" i="47"/>
  <c r="B1432" i="47"/>
  <c r="A1432" i="47"/>
  <c r="K1431" i="47"/>
  <c r="J1431" i="47"/>
  <c r="H1431" i="47"/>
  <c r="G1431" i="47"/>
  <c r="E1431" i="47"/>
  <c r="D1431" i="47"/>
  <c r="B1431" i="47"/>
  <c r="A1431" i="47"/>
  <c r="K1430" i="47"/>
  <c r="J1430" i="47"/>
  <c r="H1430" i="47"/>
  <c r="G1430" i="47"/>
  <c r="E1430" i="47"/>
  <c r="D1430" i="47"/>
  <c r="B1430" i="47"/>
  <c r="A1430" i="47"/>
  <c r="K1429" i="47"/>
  <c r="J1429" i="47"/>
  <c r="H1429" i="47"/>
  <c r="G1429" i="47"/>
  <c r="E1429" i="47"/>
  <c r="D1429" i="47"/>
  <c r="B1429" i="47"/>
  <c r="A1429" i="47"/>
  <c r="K1428" i="47"/>
  <c r="J1428" i="47"/>
  <c r="H1428" i="47"/>
  <c r="G1428" i="47"/>
  <c r="E1428" i="47"/>
  <c r="D1428" i="47"/>
  <c r="B1428" i="47"/>
  <c r="A1428" i="47"/>
  <c r="K1427" i="47"/>
  <c r="J1427" i="47"/>
  <c r="H1427" i="47"/>
  <c r="G1427" i="47"/>
  <c r="E1427" i="47"/>
  <c r="D1427" i="47"/>
  <c r="B1427" i="47"/>
  <c r="A1427" i="47"/>
  <c r="K1426" i="47"/>
  <c r="J1426" i="47"/>
  <c r="H1426" i="47"/>
  <c r="G1426" i="47"/>
  <c r="E1426" i="47"/>
  <c r="D1426" i="47"/>
  <c r="B1426" i="47"/>
  <c r="A1426" i="47"/>
  <c r="K1425" i="47"/>
  <c r="J1425" i="47"/>
  <c r="H1425" i="47"/>
  <c r="G1425" i="47"/>
  <c r="E1425" i="47"/>
  <c r="D1425" i="47"/>
  <c r="B1425" i="47"/>
  <c r="A1425" i="47"/>
  <c r="K1424" i="47"/>
  <c r="J1424" i="47"/>
  <c r="H1424" i="47"/>
  <c r="G1424" i="47"/>
  <c r="E1424" i="47"/>
  <c r="D1424" i="47"/>
  <c r="B1424" i="47"/>
  <c r="A1424" i="47"/>
  <c r="K1423" i="47"/>
  <c r="J1423" i="47"/>
  <c r="H1423" i="47"/>
  <c r="G1423" i="47"/>
  <c r="E1423" i="47"/>
  <c r="D1423" i="47"/>
  <c r="B1423" i="47"/>
  <c r="A1423" i="47"/>
  <c r="K1422" i="47"/>
  <c r="J1422" i="47"/>
  <c r="H1422" i="47"/>
  <c r="G1422" i="47"/>
  <c r="E1422" i="47"/>
  <c r="D1422" i="47"/>
  <c r="B1422" i="47"/>
  <c r="A1422" i="47"/>
  <c r="K1421" i="47"/>
  <c r="J1421" i="47"/>
  <c r="H1421" i="47"/>
  <c r="G1421" i="47"/>
  <c r="E1421" i="47"/>
  <c r="D1421" i="47"/>
  <c r="B1421" i="47"/>
  <c r="A1421" i="47"/>
  <c r="K1420" i="47"/>
  <c r="J1420" i="47"/>
  <c r="H1420" i="47"/>
  <c r="G1420" i="47"/>
  <c r="E1420" i="47"/>
  <c r="D1420" i="47"/>
  <c r="B1420" i="47"/>
  <c r="A1420" i="47"/>
  <c r="K1419" i="47"/>
  <c r="J1419" i="47"/>
  <c r="H1419" i="47"/>
  <c r="G1419" i="47"/>
  <c r="E1419" i="47"/>
  <c r="D1419" i="47"/>
  <c r="B1419" i="47"/>
  <c r="A1419" i="47"/>
  <c r="K1418" i="47"/>
  <c r="J1418" i="47"/>
  <c r="H1418" i="47"/>
  <c r="G1418" i="47"/>
  <c r="E1418" i="47"/>
  <c r="D1418" i="47"/>
  <c r="B1418" i="47"/>
  <c r="A1418" i="47"/>
  <c r="K1417" i="47"/>
  <c r="J1417" i="47"/>
  <c r="H1417" i="47"/>
  <c r="G1417" i="47"/>
  <c r="E1417" i="47"/>
  <c r="D1417" i="47"/>
  <c r="B1417" i="47"/>
  <c r="A1417" i="47"/>
  <c r="K1416" i="47"/>
  <c r="J1416" i="47"/>
  <c r="H1416" i="47"/>
  <c r="G1416" i="47"/>
  <c r="E1416" i="47"/>
  <c r="D1416" i="47"/>
  <c r="B1416" i="47"/>
  <c r="A1416" i="47"/>
  <c r="K1415" i="47"/>
  <c r="J1415" i="47"/>
  <c r="H1415" i="47"/>
  <c r="G1415" i="47"/>
  <c r="E1415" i="47"/>
  <c r="D1415" i="47"/>
  <c r="B1415" i="47"/>
  <c r="A1415" i="47"/>
  <c r="K1414" i="47"/>
  <c r="J1414" i="47"/>
  <c r="H1414" i="47"/>
  <c r="G1414" i="47"/>
  <c r="E1414" i="47"/>
  <c r="D1414" i="47"/>
  <c r="B1414" i="47"/>
  <c r="A1414" i="47"/>
  <c r="K1413" i="47"/>
  <c r="J1413" i="47"/>
  <c r="H1413" i="47"/>
  <c r="G1413" i="47"/>
  <c r="E1413" i="47"/>
  <c r="D1413" i="47"/>
  <c r="B1413" i="47"/>
  <c r="A1413" i="47"/>
  <c r="K1412" i="47"/>
  <c r="J1412" i="47"/>
  <c r="H1412" i="47"/>
  <c r="G1412" i="47"/>
  <c r="E1412" i="47"/>
  <c r="D1412" i="47"/>
  <c r="B1412" i="47"/>
  <c r="A1412" i="47"/>
  <c r="K1411" i="47"/>
  <c r="J1411" i="47"/>
  <c r="H1411" i="47"/>
  <c r="G1411" i="47"/>
  <c r="E1411" i="47"/>
  <c r="D1411" i="47"/>
  <c r="B1411" i="47"/>
  <c r="A1411" i="47"/>
  <c r="K1410" i="47"/>
  <c r="J1410" i="47"/>
  <c r="H1410" i="47"/>
  <c r="G1410" i="47"/>
  <c r="E1410" i="47"/>
  <c r="D1410" i="47"/>
  <c r="B1410" i="47"/>
  <c r="A1410" i="47"/>
  <c r="K1409" i="47"/>
  <c r="J1409" i="47"/>
  <c r="H1409" i="47"/>
  <c r="G1409" i="47"/>
  <c r="E1409" i="47"/>
  <c r="D1409" i="47"/>
  <c r="B1409" i="47"/>
  <c r="A1409" i="47"/>
  <c r="K1408" i="47"/>
  <c r="J1408" i="47"/>
  <c r="H1408" i="47"/>
  <c r="G1408" i="47"/>
  <c r="E1408" i="47"/>
  <c r="D1408" i="47"/>
  <c r="B1408" i="47"/>
  <c r="A1408" i="47"/>
  <c r="K1407" i="47"/>
  <c r="J1407" i="47"/>
  <c r="H1407" i="47"/>
  <c r="G1407" i="47"/>
  <c r="E1407" i="47"/>
  <c r="D1407" i="47"/>
  <c r="B1407" i="47"/>
  <c r="A1407" i="47"/>
  <c r="K1406" i="47"/>
  <c r="J1406" i="47"/>
  <c r="H1406" i="47"/>
  <c r="G1406" i="47"/>
  <c r="E1406" i="47"/>
  <c r="D1406" i="47"/>
  <c r="B1406" i="47"/>
  <c r="A1406" i="47"/>
  <c r="K1405" i="47"/>
  <c r="J1405" i="47"/>
  <c r="H1405" i="47"/>
  <c r="G1405" i="47"/>
  <c r="E1405" i="47"/>
  <c r="D1405" i="47"/>
  <c r="B1405" i="47"/>
  <c r="A1405" i="47"/>
  <c r="K1404" i="47"/>
  <c r="J1404" i="47"/>
  <c r="H1404" i="47"/>
  <c r="G1404" i="47"/>
  <c r="E1404" i="47"/>
  <c r="D1404" i="47"/>
  <c r="B1404" i="47"/>
  <c r="A1404" i="47"/>
  <c r="K1403" i="47"/>
  <c r="J1403" i="47"/>
  <c r="H1403" i="47"/>
  <c r="G1403" i="47"/>
  <c r="E1403" i="47"/>
  <c r="D1403" i="47"/>
  <c r="B1403" i="47"/>
  <c r="A1403" i="47"/>
  <c r="K1402" i="47"/>
  <c r="J1402" i="47"/>
  <c r="H1402" i="47"/>
  <c r="G1402" i="47"/>
  <c r="E1402" i="47"/>
  <c r="D1402" i="47"/>
  <c r="B1402" i="47"/>
  <c r="A1402" i="47"/>
  <c r="K1401" i="47"/>
  <c r="J1401" i="47"/>
  <c r="H1401" i="47"/>
  <c r="G1401" i="47"/>
  <c r="E1401" i="47"/>
  <c r="D1401" i="47"/>
  <c r="B1401" i="47"/>
  <c r="A1401" i="47"/>
  <c r="K1400" i="47"/>
  <c r="J1400" i="47"/>
  <c r="H1400" i="47"/>
  <c r="G1400" i="47"/>
  <c r="E1400" i="47"/>
  <c r="D1400" i="47"/>
  <c r="B1400" i="47"/>
  <c r="A1400" i="47"/>
  <c r="K1399" i="47"/>
  <c r="J1399" i="47"/>
  <c r="H1399" i="47"/>
  <c r="G1399" i="47"/>
  <c r="E1399" i="47"/>
  <c r="D1399" i="47"/>
  <c r="B1399" i="47"/>
  <c r="A1399" i="47"/>
  <c r="K1398" i="47"/>
  <c r="J1398" i="47"/>
  <c r="H1398" i="47"/>
  <c r="G1398" i="47"/>
  <c r="E1398" i="47"/>
  <c r="D1398" i="47"/>
  <c r="B1398" i="47"/>
  <c r="A1398" i="47"/>
  <c r="K1397" i="47"/>
  <c r="J1397" i="47"/>
  <c r="H1397" i="47"/>
  <c r="G1397" i="47"/>
  <c r="E1397" i="47"/>
  <c r="D1397" i="47"/>
  <c r="B1397" i="47"/>
  <c r="A1397" i="47"/>
  <c r="K1396" i="47"/>
  <c r="J1396" i="47"/>
  <c r="H1396" i="47"/>
  <c r="G1396" i="47"/>
  <c r="E1396" i="47"/>
  <c r="D1396" i="47"/>
  <c r="B1396" i="47"/>
  <c r="A1396" i="47"/>
  <c r="K1395" i="47"/>
  <c r="J1395" i="47"/>
  <c r="H1395" i="47"/>
  <c r="G1395" i="47"/>
  <c r="E1395" i="47"/>
  <c r="D1395" i="47"/>
  <c r="B1395" i="47"/>
  <c r="A1395" i="47"/>
  <c r="K1394" i="47"/>
  <c r="J1394" i="47"/>
  <c r="H1394" i="47"/>
  <c r="G1394" i="47"/>
  <c r="E1394" i="47"/>
  <c r="D1394" i="47"/>
  <c r="B1394" i="47"/>
  <c r="A1394" i="47"/>
  <c r="K1393" i="47"/>
  <c r="J1393" i="47"/>
  <c r="H1393" i="47"/>
  <c r="G1393" i="47"/>
  <c r="E1393" i="47"/>
  <c r="D1393" i="47"/>
  <c r="B1393" i="47"/>
  <c r="A1393" i="47"/>
  <c r="K1392" i="47"/>
  <c r="J1392" i="47"/>
  <c r="H1392" i="47"/>
  <c r="G1392" i="47"/>
  <c r="E1392" i="47"/>
  <c r="D1392" i="47"/>
  <c r="B1392" i="47"/>
  <c r="A1392" i="47"/>
  <c r="K1391" i="47"/>
  <c r="J1391" i="47"/>
  <c r="H1391" i="47"/>
  <c r="G1391" i="47"/>
  <c r="E1391" i="47"/>
  <c r="D1391" i="47"/>
  <c r="B1391" i="47"/>
  <c r="A1391" i="47"/>
  <c r="K1390" i="47"/>
  <c r="J1390" i="47"/>
  <c r="H1390" i="47"/>
  <c r="G1390" i="47"/>
  <c r="E1390" i="47"/>
  <c r="D1390" i="47"/>
  <c r="B1390" i="47"/>
  <c r="A1390" i="47"/>
  <c r="K1389" i="47"/>
  <c r="J1389" i="47"/>
  <c r="H1389" i="47"/>
  <c r="G1389" i="47"/>
  <c r="E1389" i="47"/>
  <c r="D1389" i="47"/>
  <c r="B1389" i="47"/>
  <c r="A1389" i="47"/>
  <c r="K1388" i="47"/>
  <c r="J1388" i="47"/>
  <c r="H1388" i="47"/>
  <c r="G1388" i="47"/>
  <c r="E1388" i="47"/>
  <c r="D1388" i="47"/>
  <c r="B1388" i="47"/>
  <c r="A1388" i="47"/>
  <c r="K1387" i="47"/>
  <c r="J1387" i="47"/>
  <c r="H1387" i="47"/>
  <c r="G1387" i="47"/>
  <c r="E1387" i="47"/>
  <c r="D1387" i="47"/>
  <c r="B1387" i="47"/>
  <c r="A1387" i="47"/>
  <c r="K1386" i="47"/>
  <c r="J1386" i="47"/>
  <c r="H1386" i="47"/>
  <c r="G1386" i="47"/>
  <c r="E1386" i="47"/>
  <c r="D1386" i="47"/>
  <c r="B1386" i="47"/>
  <c r="A1386" i="47"/>
  <c r="K1385" i="47"/>
  <c r="J1385" i="47"/>
  <c r="H1385" i="47"/>
  <c r="G1385" i="47"/>
  <c r="E1385" i="47"/>
  <c r="D1385" i="47"/>
  <c r="B1385" i="47"/>
  <c r="A1385" i="47"/>
  <c r="K1384" i="47"/>
  <c r="J1384" i="47"/>
  <c r="H1384" i="47"/>
  <c r="G1384" i="47"/>
  <c r="E1384" i="47"/>
  <c r="D1384" i="47"/>
  <c r="B1384" i="47"/>
  <c r="A1384" i="47"/>
  <c r="K1383" i="47"/>
  <c r="J1383" i="47"/>
  <c r="H1383" i="47"/>
  <c r="G1383" i="47"/>
  <c r="E1383" i="47"/>
  <c r="D1383" i="47"/>
  <c r="B1383" i="47"/>
  <c r="A1383" i="47"/>
  <c r="K1382" i="47"/>
  <c r="J1382" i="47"/>
  <c r="H1382" i="47"/>
  <c r="G1382" i="47"/>
  <c r="E1382" i="47"/>
  <c r="D1382" i="47"/>
  <c r="B1382" i="47"/>
  <c r="A1382" i="47"/>
  <c r="K1381" i="47"/>
  <c r="J1381" i="47"/>
  <c r="H1381" i="47"/>
  <c r="G1381" i="47"/>
  <c r="E1381" i="47"/>
  <c r="D1381" i="47"/>
  <c r="B1381" i="47"/>
  <c r="A1381" i="47"/>
  <c r="K1380" i="47"/>
  <c r="J1380" i="47"/>
  <c r="H1380" i="47"/>
  <c r="G1380" i="47"/>
  <c r="E1380" i="47"/>
  <c r="D1380" i="47"/>
  <c r="B1380" i="47"/>
  <c r="A1380" i="47"/>
  <c r="K1379" i="47"/>
  <c r="J1379" i="47"/>
  <c r="H1379" i="47"/>
  <c r="G1379" i="47"/>
  <c r="E1379" i="47"/>
  <c r="D1379" i="47"/>
  <c r="B1379" i="47"/>
  <c r="A1379" i="47"/>
  <c r="K1378" i="47"/>
  <c r="J1378" i="47"/>
  <c r="H1378" i="47"/>
  <c r="G1378" i="47"/>
  <c r="E1378" i="47"/>
  <c r="D1378" i="47"/>
  <c r="B1378" i="47"/>
  <c r="A1378" i="47"/>
  <c r="K1377" i="47"/>
  <c r="J1377" i="47"/>
  <c r="H1377" i="47"/>
  <c r="G1377" i="47"/>
  <c r="E1377" i="47"/>
  <c r="D1377" i="47"/>
  <c r="B1377" i="47"/>
  <c r="A1377" i="47"/>
  <c r="K1376" i="47"/>
  <c r="J1376" i="47"/>
  <c r="H1376" i="47"/>
  <c r="G1376" i="47"/>
  <c r="E1376" i="47"/>
  <c r="D1376" i="47"/>
  <c r="B1376" i="47"/>
  <c r="A1376" i="47"/>
  <c r="K1375" i="47"/>
  <c r="J1375" i="47"/>
  <c r="H1375" i="47"/>
  <c r="G1375" i="47"/>
  <c r="E1375" i="47"/>
  <c r="D1375" i="47"/>
  <c r="B1375" i="47"/>
  <c r="A1375" i="47"/>
  <c r="K1374" i="47"/>
  <c r="J1374" i="47"/>
  <c r="H1374" i="47"/>
  <c r="G1374" i="47"/>
  <c r="E1374" i="47"/>
  <c r="D1374" i="47"/>
  <c r="B1374" i="47"/>
  <c r="A1374" i="47"/>
  <c r="K1373" i="47"/>
  <c r="J1373" i="47"/>
  <c r="H1373" i="47"/>
  <c r="G1373" i="47"/>
  <c r="E1373" i="47"/>
  <c r="D1373" i="47"/>
  <c r="B1373" i="47"/>
  <c r="A1373" i="47"/>
  <c r="K1372" i="47"/>
  <c r="J1372" i="47"/>
  <c r="H1372" i="47"/>
  <c r="G1372" i="47"/>
  <c r="E1372" i="47"/>
  <c r="D1372" i="47"/>
  <c r="B1372" i="47"/>
  <c r="A1372" i="47"/>
  <c r="K1371" i="47"/>
  <c r="J1371" i="47"/>
  <c r="H1371" i="47"/>
  <c r="G1371" i="47"/>
  <c r="E1371" i="47"/>
  <c r="D1371" i="47"/>
  <c r="B1371" i="47"/>
  <c r="A1371" i="47"/>
  <c r="K1370" i="47"/>
  <c r="J1370" i="47"/>
  <c r="H1370" i="47"/>
  <c r="G1370" i="47"/>
  <c r="E1370" i="47"/>
  <c r="D1370" i="47"/>
  <c r="B1370" i="47"/>
  <c r="A1370" i="47"/>
  <c r="K1369" i="47"/>
  <c r="J1369" i="47"/>
  <c r="H1369" i="47"/>
  <c r="G1369" i="47"/>
  <c r="E1369" i="47"/>
  <c r="D1369" i="47"/>
  <c r="B1369" i="47"/>
  <c r="A1369" i="47"/>
  <c r="K1368" i="47"/>
  <c r="J1368" i="47"/>
  <c r="H1368" i="47"/>
  <c r="G1368" i="47"/>
  <c r="E1368" i="47"/>
  <c r="D1368" i="47"/>
  <c r="B1368" i="47"/>
  <c r="A1368" i="47"/>
  <c r="K1367" i="47"/>
  <c r="J1367" i="47"/>
  <c r="H1367" i="47"/>
  <c r="G1367" i="47"/>
  <c r="E1367" i="47"/>
  <c r="D1367" i="47"/>
  <c r="B1367" i="47"/>
  <c r="A1367" i="47"/>
  <c r="K1366" i="47"/>
  <c r="J1366" i="47"/>
  <c r="H1366" i="47"/>
  <c r="G1366" i="47"/>
  <c r="E1366" i="47"/>
  <c r="D1366" i="47"/>
  <c r="B1366" i="47"/>
  <c r="A1366" i="47"/>
  <c r="K1365" i="47"/>
  <c r="J1365" i="47"/>
  <c r="H1365" i="47"/>
  <c r="G1365" i="47"/>
  <c r="E1365" i="47"/>
  <c r="D1365" i="47"/>
  <c r="B1365" i="47"/>
  <c r="A1365" i="47"/>
  <c r="K1364" i="47"/>
  <c r="J1364" i="47"/>
  <c r="H1364" i="47"/>
  <c r="G1364" i="47"/>
  <c r="E1364" i="47"/>
  <c r="D1364" i="47"/>
  <c r="B1364" i="47"/>
  <c r="A1364" i="47"/>
  <c r="K1363" i="47"/>
  <c r="J1363" i="47"/>
  <c r="H1363" i="47"/>
  <c r="G1363" i="47"/>
  <c r="E1363" i="47"/>
  <c r="D1363" i="47"/>
  <c r="B1363" i="47"/>
  <c r="A1363" i="47"/>
  <c r="K1362" i="47"/>
  <c r="J1362" i="47"/>
  <c r="H1362" i="47"/>
  <c r="G1362" i="47"/>
  <c r="E1362" i="47"/>
  <c r="D1362" i="47"/>
  <c r="B1362" i="47"/>
  <c r="A1362" i="47"/>
  <c r="K1361" i="47"/>
  <c r="J1361" i="47"/>
  <c r="H1361" i="47"/>
  <c r="G1361" i="47"/>
  <c r="E1361" i="47"/>
  <c r="D1361" i="47"/>
  <c r="B1361" i="47"/>
  <c r="A1361" i="47"/>
  <c r="K1360" i="47"/>
  <c r="J1360" i="47"/>
  <c r="H1360" i="47"/>
  <c r="G1360" i="47"/>
  <c r="E1360" i="47"/>
  <c r="D1360" i="47"/>
  <c r="B1360" i="47"/>
  <c r="A1360" i="47"/>
  <c r="K1359" i="47"/>
  <c r="J1359" i="47"/>
  <c r="H1359" i="47"/>
  <c r="G1359" i="47"/>
  <c r="E1359" i="47"/>
  <c r="D1359" i="47"/>
  <c r="B1359" i="47"/>
  <c r="A1359" i="47"/>
  <c r="K1358" i="47"/>
  <c r="J1358" i="47"/>
  <c r="H1358" i="47"/>
  <c r="G1358" i="47"/>
  <c r="E1358" i="47"/>
  <c r="D1358" i="47"/>
  <c r="B1358" i="47"/>
  <c r="A1358" i="47"/>
  <c r="K1357" i="47"/>
  <c r="J1357" i="47"/>
  <c r="H1357" i="47"/>
  <c r="G1357" i="47"/>
  <c r="E1357" i="47"/>
  <c r="D1357" i="47"/>
  <c r="B1357" i="47"/>
  <c r="A1357" i="47"/>
  <c r="K1356" i="47"/>
  <c r="J1356" i="47"/>
  <c r="H1356" i="47"/>
  <c r="G1356" i="47"/>
  <c r="E1356" i="47"/>
  <c r="D1356" i="47"/>
  <c r="B1356" i="47"/>
  <c r="A1356" i="47"/>
  <c r="K1355" i="47"/>
  <c r="J1355" i="47"/>
  <c r="H1355" i="47"/>
  <c r="G1355" i="47"/>
  <c r="E1355" i="47"/>
  <c r="D1355" i="47"/>
  <c r="B1355" i="47"/>
  <c r="A1355" i="47"/>
  <c r="K1354" i="47"/>
  <c r="J1354" i="47"/>
  <c r="H1354" i="47"/>
  <c r="G1354" i="47"/>
  <c r="E1354" i="47"/>
  <c r="D1354" i="47"/>
  <c r="B1354" i="47"/>
  <c r="A1354" i="47"/>
  <c r="K1353" i="47"/>
  <c r="J1353" i="47"/>
  <c r="H1353" i="47"/>
  <c r="G1353" i="47"/>
  <c r="E1353" i="47"/>
  <c r="D1353" i="47"/>
  <c r="B1353" i="47"/>
  <c r="A1353" i="47"/>
  <c r="K1352" i="47"/>
  <c r="J1352" i="47"/>
  <c r="H1352" i="47"/>
  <c r="G1352" i="47"/>
  <c r="E1352" i="47"/>
  <c r="D1352" i="47"/>
  <c r="B1352" i="47"/>
  <c r="A1352" i="47"/>
  <c r="K1351" i="47"/>
  <c r="J1351" i="47"/>
  <c r="H1351" i="47"/>
  <c r="G1351" i="47"/>
  <c r="E1351" i="47"/>
  <c r="D1351" i="47"/>
  <c r="B1351" i="47"/>
  <c r="A1351" i="47"/>
  <c r="K1350" i="47"/>
  <c r="J1350" i="47"/>
  <c r="H1350" i="47"/>
  <c r="G1350" i="47"/>
  <c r="E1350" i="47"/>
  <c r="D1350" i="47"/>
  <c r="B1350" i="47"/>
  <c r="A1350" i="47"/>
  <c r="K1349" i="47"/>
  <c r="J1349" i="47"/>
  <c r="H1349" i="47"/>
  <c r="G1349" i="47"/>
  <c r="E1349" i="47"/>
  <c r="D1349" i="47"/>
  <c r="B1349" i="47"/>
  <c r="A1349" i="47"/>
  <c r="K1348" i="47"/>
  <c r="J1348" i="47"/>
  <c r="H1348" i="47"/>
  <c r="G1348" i="47"/>
  <c r="E1348" i="47"/>
  <c r="D1348" i="47"/>
  <c r="B1348" i="47"/>
  <c r="A1348" i="47"/>
  <c r="K1347" i="47"/>
  <c r="J1347" i="47"/>
  <c r="H1347" i="47"/>
  <c r="G1347" i="47"/>
  <c r="E1347" i="47"/>
  <c r="D1347" i="47"/>
  <c r="B1347" i="47"/>
  <c r="A1347" i="47"/>
  <c r="K1346" i="47"/>
  <c r="J1346" i="47"/>
  <c r="H1346" i="47"/>
  <c r="G1346" i="47"/>
  <c r="E1346" i="47"/>
  <c r="D1346" i="47"/>
  <c r="B1346" i="47"/>
  <c r="A1346" i="47"/>
  <c r="K1345" i="47"/>
  <c r="J1345" i="47"/>
  <c r="H1345" i="47"/>
  <c r="G1345" i="47"/>
  <c r="E1345" i="47"/>
  <c r="D1345" i="47"/>
  <c r="B1345" i="47"/>
  <c r="A1345" i="47"/>
  <c r="K1344" i="47"/>
  <c r="J1344" i="47"/>
  <c r="H1344" i="47"/>
  <c r="G1344" i="47"/>
  <c r="E1344" i="47"/>
  <c r="D1344" i="47"/>
  <c r="B1344" i="47"/>
  <c r="A1344" i="47"/>
  <c r="K1343" i="47"/>
  <c r="J1343" i="47"/>
  <c r="H1343" i="47"/>
  <c r="G1343" i="47"/>
  <c r="E1343" i="47"/>
  <c r="D1343" i="47"/>
  <c r="B1343" i="47"/>
  <c r="A1343" i="47"/>
  <c r="K1342" i="47"/>
  <c r="J1342" i="47"/>
  <c r="H1342" i="47"/>
  <c r="G1342" i="47"/>
  <c r="E1342" i="47"/>
  <c r="D1342" i="47"/>
  <c r="B1342" i="47"/>
  <c r="A1342" i="47"/>
  <c r="K1341" i="47"/>
  <c r="J1341" i="47"/>
  <c r="H1341" i="47"/>
  <c r="G1341" i="47"/>
  <c r="E1341" i="47"/>
  <c r="D1341" i="47"/>
  <c r="B1341" i="47"/>
  <c r="A1341" i="47"/>
  <c r="K1340" i="47"/>
  <c r="J1340" i="47"/>
  <c r="H1340" i="47"/>
  <c r="G1340" i="47"/>
  <c r="E1340" i="47"/>
  <c r="D1340" i="47"/>
  <c r="B1340" i="47"/>
  <c r="A1340" i="47"/>
  <c r="K1339" i="47"/>
  <c r="J1339" i="47"/>
  <c r="H1339" i="47"/>
  <c r="G1339" i="47"/>
  <c r="E1339" i="47"/>
  <c r="D1339" i="47"/>
  <c r="B1339" i="47"/>
  <c r="A1339" i="47"/>
  <c r="K1338" i="47"/>
  <c r="J1338" i="47"/>
  <c r="H1338" i="47"/>
  <c r="G1338" i="47"/>
  <c r="E1338" i="47"/>
  <c r="D1338" i="47"/>
  <c r="B1338" i="47"/>
  <c r="A1338" i="47"/>
  <c r="K1337" i="47"/>
  <c r="J1337" i="47"/>
  <c r="H1337" i="47"/>
  <c r="G1337" i="47"/>
  <c r="E1337" i="47"/>
  <c r="D1337" i="47"/>
  <c r="B1337" i="47"/>
  <c r="A1337" i="47"/>
  <c r="K1336" i="47"/>
  <c r="J1336" i="47"/>
  <c r="H1336" i="47"/>
  <c r="G1336" i="47"/>
  <c r="E1336" i="47"/>
  <c r="D1336" i="47"/>
  <c r="B1336" i="47"/>
  <c r="A1336" i="47"/>
  <c r="K1335" i="47"/>
  <c r="J1335" i="47"/>
  <c r="H1335" i="47"/>
  <c r="G1335" i="47"/>
  <c r="E1335" i="47"/>
  <c r="D1335" i="47"/>
  <c r="B1335" i="47"/>
  <c r="A1335" i="47"/>
  <c r="K1334" i="47"/>
  <c r="J1334" i="47"/>
  <c r="H1334" i="47"/>
  <c r="G1334" i="47"/>
  <c r="E1334" i="47"/>
  <c r="D1334" i="47"/>
  <c r="B1334" i="47"/>
  <c r="A1334" i="47"/>
  <c r="K1333" i="47"/>
  <c r="J1333" i="47"/>
  <c r="H1333" i="47"/>
  <c r="G1333" i="47"/>
  <c r="E1333" i="47"/>
  <c r="D1333" i="47"/>
  <c r="B1333" i="47"/>
  <c r="A1333" i="47"/>
  <c r="K1332" i="47"/>
  <c r="J1332" i="47"/>
  <c r="H1332" i="47"/>
  <c r="G1332" i="47"/>
  <c r="E1332" i="47"/>
  <c r="D1332" i="47"/>
  <c r="B1332" i="47"/>
  <c r="A1332" i="47"/>
  <c r="K1331" i="47"/>
  <c r="J1331" i="47"/>
  <c r="H1331" i="47"/>
  <c r="G1331" i="47"/>
  <c r="E1331" i="47"/>
  <c r="D1331" i="47"/>
  <c r="B1331" i="47"/>
  <c r="A1331" i="47"/>
  <c r="K1330" i="47"/>
  <c r="J1330" i="47"/>
  <c r="H1330" i="47"/>
  <c r="G1330" i="47"/>
  <c r="E1330" i="47"/>
  <c r="D1330" i="47"/>
  <c r="B1330" i="47"/>
  <c r="A1330" i="47"/>
  <c r="K1329" i="47"/>
  <c r="J1329" i="47"/>
  <c r="H1329" i="47"/>
  <c r="G1329" i="47"/>
  <c r="E1329" i="47"/>
  <c r="D1329" i="47"/>
  <c r="B1329" i="47"/>
  <c r="A1329" i="47"/>
  <c r="K1328" i="47"/>
  <c r="J1328" i="47"/>
  <c r="H1328" i="47"/>
  <c r="G1328" i="47"/>
  <c r="E1328" i="47"/>
  <c r="D1328" i="47"/>
  <c r="B1328" i="47"/>
  <c r="A1328" i="47"/>
  <c r="K1327" i="47"/>
  <c r="J1327" i="47"/>
  <c r="H1327" i="47"/>
  <c r="G1327" i="47"/>
  <c r="E1327" i="47"/>
  <c r="D1327" i="47"/>
  <c r="B1327" i="47"/>
  <c r="A1327" i="47"/>
  <c r="K1326" i="47"/>
  <c r="J1326" i="47"/>
  <c r="H1326" i="47"/>
  <c r="G1326" i="47"/>
  <c r="E1326" i="47"/>
  <c r="D1326" i="47"/>
  <c r="B1326" i="47"/>
  <c r="A1326" i="47"/>
  <c r="K1325" i="47"/>
  <c r="J1325" i="47"/>
  <c r="H1325" i="47"/>
  <c r="G1325" i="47"/>
  <c r="E1325" i="47"/>
  <c r="D1325" i="47"/>
  <c r="B1325" i="47"/>
  <c r="A1325" i="47"/>
  <c r="K1324" i="47"/>
  <c r="J1324" i="47"/>
  <c r="H1324" i="47"/>
  <c r="G1324" i="47"/>
  <c r="E1324" i="47"/>
  <c r="D1324" i="47"/>
  <c r="B1324" i="47"/>
  <c r="A1324" i="47"/>
  <c r="K1323" i="47"/>
  <c r="J1323" i="47"/>
  <c r="H1323" i="47"/>
  <c r="G1323" i="47"/>
  <c r="E1323" i="47"/>
  <c r="D1323" i="47"/>
  <c r="B1323" i="47"/>
  <c r="A1323" i="47"/>
  <c r="K1322" i="47"/>
  <c r="J1322" i="47"/>
  <c r="H1322" i="47"/>
  <c r="G1322" i="47"/>
  <c r="E1322" i="47"/>
  <c r="D1322" i="47"/>
  <c r="B1322" i="47"/>
  <c r="A1322" i="47"/>
  <c r="K1321" i="47"/>
  <c r="J1321" i="47"/>
  <c r="H1321" i="47"/>
  <c r="G1321" i="47"/>
  <c r="E1321" i="47"/>
  <c r="D1321" i="47"/>
  <c r="B1321" i="47"/>
  <c r="A1321" i="47"/>
  <c r="K1320" i="47"/>
  <c r="J1320" i="47"/>
  <c r="H1320" i="47"/>
  <c r="G1320" i="47"/>
  <c r="E1320" i="47"/>
  <c r="D1320" i="47"/>
  <c r="B1320" i="47"/>
  <c r="A1320" i="47"/>
  <c r="K1319" i="47"/>
  <c r="J1319" i="47"/>
  <c r="H1319" i="47"/>
  <c r="G1319" i="47"/>
  <c r="E1319" i="47"/>
  <c r="D1319" i="47"/>
  <c r="B1319" i="47"/>
  <c r="A1319" i="47"/>
  <c r="K1318" i="47"/>
  <c r="J1318" i="47"/>
  <c r="H1318" i="47"/>
  <c r="G1318" i="47"/>
  <c r="E1318" i="47"/>
  <c r="D1318" i="47"/>
  <c r="B1318" i="47"/>
  <c r="A1318" i="47"/>
  <c r="K1317" i="47"/>
  <c r="J1317" i="47"/>
  <c r="H1317" i="47"/>
  <c r="G1317" i="47"/>
  <c r="E1317" i="47"/>
  <c r="D1317" i="47"/>
  <c r="B1317" i="47"/>
  <c r="A1317" i="47"/>
  <c r="K1316" i="47"/>
  <c r="J1316" i="47"/>
  <c r="H1316" i="47"/>
  <c r="G1316" i="47"/>
  <c r="E1316" i="47"/>
  <c r="D1316" i="47"/>
  <c r="B1316" i="47"/>
  <c r="A1316" i="47"/>
  <c r="K1315" i="47"/>
  <c r="J1315" i="47"/>
  <c r="H1315" i="47"/>
  <c r="G1315" i="47"/>
  <c r="E1315" i="47"/>
  <c r="D1315" i="47"/>
  <c r="B1315" i="47"/>
  <c r="A1315" i="47"/>
  <c r="K1314" i="47"/>
  <c r="J1314" i="47"/>
  <c r="H1314" i="47"/>
  <c r="G1314" i="47"/>
  <c r="E1314" i="47"/>
  <c r="D1314" i="47"/>
  <c r="B1314" i="47"/>
  <c r="A1314" i="47"/>
  <c r="K1313" i="47"/>
  <c r="J1313" i="47"/>
  <c r="H1313" i="47"/>
  <c r="G1313" i="47"/>
  <c r="E1313" i="47"/>
  <c r="D1313" i="47"/>
  <c r="B1313" i="47"/>
  <c r="A1313" i="47"/>
  <c r="K1312" i="47"/>
  <c r="J1312" i="47"/>
  <c r="H1312" i="47"/>
  <c r="G1312" i="47"/>
  <c r="E1312" i="47"/>
  <c r="D1312" i="47"/>
  <c r="B1312" i="47"/>
  <c r="A1312" i="47"/>
  <c r="K1311" i="47"/>
  <c r="J1311" i="47"/>
  <c r="H1311" i="47"/>
  <c r="G1311" i="47"/>
  <c r="E1311" i="47"/>
  <c r="D1311" i="47"/>
  <c r="B1311" i="47"/>
  <c r="A1311" i="47"/>
  <c r="K1310" i="47"/>
  <c r="J1310" i="47"/>
  <c r="H1310" i="47"/>
  <c r="G1310" i="47"/>
  <c r="E1310" i="47"/>
  <c r="D1310" i="47"/>
  <c r="B1310" i="47"/>
  <c r="A1310" i="47"/>
  <c r="K1309" i="47"/>
  <c r="J1309" i="47"/>
  <c r="H1309" i="47"/>
  <c r="G1309" i="47"/>
  <c r="E1309" i="47"/>
  <c r="D1309" i="47"/>
  <c r="B1309" i="47"/>
  <c r="A1309" i="47"/>
  <c r="K1308" i="47"/>
  <c r="J1308" i="47"/>
  <c r="H1308" i="47"/>
  <c r="G1308" i="47"/>
  <c r="E1308" i="47"/>
  <c r="D1308" i="47"/>
  <c r="B1308" i="47"/>
  <c r="A1308" i="47"/>
  <c r="K1307" i="47"/>
  <c r="J1307" i="47"/>
  <c r="H1307" i="47"/>
  <c r="G1307" i="47"/>
  <c r="E1307" i="47"/>
  <c r="D1307" i="47"/>
  <c r="B1307" i="47"/>
  <c r="A1307" i="47"/>
  <c r="K1306" i="47"/>
  <c r="J1306" i="47"/>
  <c r="H1306" i="47"/>
  <c r="G1306" i="47"/>
  <c r="E1306" i="47"/>
  <c r="D1306" i="47"/>
  <c r="B1306" i="47"/>
  <c r="A1306" i="47"/>
  <c r="K1305" i="47"/>
  <c r="J1305" i="47"/>
  <c r="H1305" i="47"/>
  <c r="G1305" i="47"/>
  <c r="E1305" i="47"/>
  <c r="D1305" i="47"/>
  <c r="B1305" i="47"/>
  <c r="A1305" i="47"/>
  <c r="K1304" i="47"/>
  <c r="J1304" i="47"/>
  <c r="H1304" i="47"/>
  <c r="G1304" i="47"/>
  <c r="E1304" i="47"/>
  <c r="D1304" i="47"/>
  <c r="B1304" i="47"/>
  <c r="A1304" i="47"/>
  <c r="K1303" i="47"/>
  <c r="J1303" i="47"/>
  <c r="H1303" i="47"/>
  <c r="G1303" i="47"/>
  <c r="E1303" i="47"/>
  <c r="D1303" i="47"/>
  <c r="B1303" i="47"/>
  <c r="A1303" i="47"/>
  <c r="K1302" i="47"/>
  <c r="J1302" i="47"/>
  <c r="H1302" i="47"/>
  <c r="G1302" i="47"/>
  <c r="E1302" i="47"/>
  <c r="D1302" i="47"/>
  <c r="B1302" i="47"/>
  <c r="A1302" i="47"/>
  <c r="K1301" i="47"/>
  <c r="J1301" i="47"/>
  <c r="H1301" i="47"/>
  <c r="G1301" i="47"/>
  <c r="E1301" i="47"/>
  <c r="D1301" i="47"/>
  <c r="B1301" i="47"/>
  <c r="A1301" i="47"/>
  <c r="K1300" i="47"/>
  <c r="J1300" i="47"/>
  <c r="H1300" i="47"/>
  <c r="G1300" i="47"/>
  <c r="E1300" i="47"/>
  <c r="D1300" i="47"/>
  <c r="B1300" i="47"/>
  <c r="A1300" i="47"/>
  <c r="K1299" i="47"/>
  <c r="J1299" i="47"/>
  <c r="H1299" i="47"/>
  <c r="G1299" i="47"/>
  <c r="E1299" i="47"/>
  <c r="D1299" i="47"/>
  <c r="B1299" i="47"/>
  <c r="A1299" i="47"/>
  <c r="K1298" i="47"/>
  <c r="J1298" i="47"/>
  <c r="H1298" i="47"/>
  <c r="G1298" i="47"/>
  <c r="E1298" i="47"/>
  <c r="D1298" i="47"/>
  <c r="B1298" i="47"/>
  <c r="A1298" i="47"/>
  <c r="K1297" i="47"/>
  <c r="J1297" i="47"/>
  <c r="H1297" i="47"/>
  <c r="G1297" i="47"/>
  <c r="E1297" i="47"/>
  <c r="D1297" i="47"/>
  <c r="B1297" i="47"/>
  <c r="A1297" i="47"/>
  <c r="K1296" i="47"/>
  <c r="J1296" i="47"/>
  <c r="H1296" i="47"/>
  <c r="G1296" i="47"/>
  <c r="E1296" i="47"/>
  <c r="D1296" i="47"/>
  <c r="B1296" i="47"/>
  <c r="A1296" i="47"/>
  <c r="K1295" i="47"/>
  <c r="J1295" i="47"/>
  <c r="H1295" i="47"/>
  <c r="G1295" i="47"/>
  <c r="E1295" i="47"/>
  <c r="D1295" i="47"/>
  <c r="B1295" i="47"/>
  <c r="A1295" i="47"/>
  <c r="K1294" i="47"/>
  <c r="J1294" i="47"/>
  <c r="H1294" i="47"/>
  <c r="G1294" i="47"/>
  <c r="E1294" i="47"/>
  <c r="D1294" i="47"/>
  <c r="B1294" i="47"/>
  <c r="A1294" i="47"/>
  <c r="K1293" i="47"/>
  <c r="J1293" i="47"/>
  <c r="H1293" i="47"/>
  <c r="G1293" i="47"/>
  <c r="E1293" i="47"/>
  <c r="D1293" i="47"/>
  <c r="B1293" i="47"/>
  <c r="A1293" i="47"/>
  <c r="K1292" i="47"/>
  <c r="J1292" i="47"/>
  <c r="H1292" i="47"/>
  <c r="G1292" i="47"/>
  <c r="E1292" i="47"/>
  <c r="D1292" i="47"/>
  <c r="B1292" i="47"/>
  <c r="A1292" i="47"/>
  <c r="K1291" i="47"/>
  <c r="J1291" i="47"/>
  <c r="H1291" i="47"/>
  <c r="G1291" i="47"/>
  <c r="E1291" i="47"/>
  <c r="D1291" i="47"/>
  <c r="B1291" i="47"/>
  <c r="A1291" i="47"/>
  <c r="K1290" i="47"/>
  <c r="J1290" i="47"/>
  <c r="H1290" i="47"/>
  <c r="G1290" i="47"/>
  <c r="E1290" i="47"/>
  <c r="D1290" i="47"/>
  <c r="B1290" i="47"/>
  <c r="A1290" i="47"/>
  <c r="K1289" i="47"/>
  <c r="J1289" i="47"/>
  <c r="H1289" i="47"/>
  <c r="G1289" i="47"/>
  <c r="E1289" i="47"/>
  <c r="D1289" i="47"/>
  <c r="B1289" i="47"/>
  <c r="A1289" i="47"/>
  <c r="K1288" i="47"/>
  <c r="J1288" i="47"/>
  <c r="H1288" i="47"/>
  <c r="G1288" i="47"/>
  <c r="E1288" i="47"/>
  <c r="D1288" i="47"/>
  <c r="B1288" i="47"/>
  <c r="A1288" i="47"/>
  <c r="K1287" i="47"/>
  <c r="J1287" i="47"/>
  <c r="H1287" i="47"/>
  <c r="G1287" i="47"/>
  <c r="E1287" i="47"/>
  <c r="D1287" i="47"/>
  <c r="B1287" i="47"/>
  <c r="A1287" i="47"/>
  <c r="K1286" i="47"/>
  <c r="J1286" i="47"/>
  <c r="H1286" i="47"/>
  <c r="G1286" i="47"/>
  <c r="E1286" i="47"/>
  <c r="D1286" i="47"/>
  <c r="B1286" i="47"/>
  <c r="A1286" i="47"/>
  <c r="K1285" i="47"/>
  <c r="J1285" i="47"/>
  <c r="H1285" i="47"/>
  <c r="G1285" i="47"/>
  <c r="E1285" i="47"/>
  <c r="D1285" i="47"/>
  <c r="B1285" i="47"/>
  <c r="A1285" i="47"/>
  <c r="K1284" i="47"/>
  <c r="J1284" i="47"/>
  <c r="H1284" i="47"/>
  <c r="G1284" i="47"/>
  <c r="E1284" i="47"/>
  <c r="D1284" i="47"/>
  <c r="B1284" i="47"/>
  <c r="A1284" i="47"/>
  <c r="K1283" i="47"/>
  <c r="J1283" i="47"/>
  <c r="H1283" i="47"/>
  <c r="G1283" i="47"/>
  <c r="E1283" i="47"/>
  <c r="D1283" i="47"/>
  <c r="B1283" i="47"/>
  <c r="A1283" i="47"/>
  <c r="K1282" i="47"/>
  <c r="J1282" i="47"/>
  <c r="H1282" i="47"/>
  <c r="G1282" i="47"/>
  <c r="E1282" i="47"/>
  <c r="D1282" i="47"/>
  <c r="B1282" i="47"/>
  <c r="A1282" i="47"/>
  <c r="K1281" i="47"/>
  <c r="J1281" i="47"/>
  <c r="H1281" i="47"/>
  <c r="G1281" i="47"/>
  <c r="E1281" i="47"/>
  <c r="D1281" i="47"/>
  <c r="B1281" i="47"/>
  <c r="A1281" i="47"/>
  <c r="K1280" i="47"/>
  <c r="J1280" i="47"/>
  <c r="H1280" i="47"/>
  <c r="G1280" i="47"/>
  <c r="E1280" i="47"/>
  <c r="D1280" i="47"/>
  <c r="B1280" i="47"/>
  <c r="A1280" i="47"/>
  <c r="K1279" i="47"/>
  <c r="J1279" i="47"/>
  <c r="H1279" i="47"/>
  <c r="G1279" i="47"/>
  <c r="E1279" i="47"/>
  <c r="D1279" i="47"/>
  <c r="B1279" i="47"/>
  <c r="A1279" i="47"/>
  <c r="K1278" i="47"/>
  <c r="J1278" i="47"/>
  <c r="H1278" i="47"/>
  <c r="G1278" i="47"/>
  <c r="E1278" i="47"/>
  <c r="D1278" i="47"/>
  <c r="B1278" i="47"/>
  <c r="A1278" i="47"/>
  <c r="K1277" i="47"/>
  <c r="J1277" i="47"/>
  <c r="H1277" i="47"/>
  <c r="G1277" i="47"/>
  <c r="E1277" i="47"/>
  <c r="D1277" i="47"/>
  <c r="B1277" i="47"/>
  <c r="A1277" i="47"/>
  <c r="K1276" i="47"/>
  <c r="J1276" i="47"/>
  <c r="H1276" i="47"/>
  <c r="G1276" i="47"/>
  <c r="E1276" i="47"/>
  <c r="D1276" i="47"/>
  <c r="B1276" i="47"/>
  <c r="A1276" i="47"/>
  <c r="K1275" i="47"/>
  <c r="J1275" i="47"/>
  <c r="H1275" i="47"/>
  <c r="G1275" i="47"/>
  <c r="E1275" i="47"/>
  <c r="D1275" i="47"/>
  <c r="B1275" i="47"/>
  <c r="A1275" i="47"/>
  <c r="K1274" i="47"/>
  <c r="J1274" i="47"/>
  <c r="H1274" i="47"/>
  <c r="G1274" i="47"/>
  <c r="E1274" i="47"/>
  <c r="D1274" i="47"/>
  <c r="B1274" i="47"/>
  <c r="A1274" i="47"/>
  <c r="K1273" i="47"/>
  <c r="J1273" i="47"/>
  <c r="H1273" i="47"/>
  <c r="G1273" i="47"/>
  <c r="E1273" i="47"/>
  <c r="D1273" i="47"/>
  <c r="B1273" i="47"/>
  <c r="A1273" i="47"/>
  <c r="K1272" i="47"/>
  <c r="J1272" i="47"/>
  <c r="H1272" i="47"/>
  <c r="G1272" i="47"/>
  <c r="E1272" i="47"/>
  <c r="D1272" i="47"/>
  <c r="B1272" i="47"/>
  <c r="A1272" i="47"/>
  <c r="K1271" i="47"/>
  <c r="J1271" i="47"/>
  <c r="H1271" i="47"/>
  <c r="G1271" i="47"/>
  <c r="E1271" i="47"/>
  <c r="D1271" i="47"/>
  <c r="B1271" i="47"/>
  <c r="A1271" i="47"/>
  <c r="K1270" i="47"/>
  <c r="J1270" i="47"/>
  <c r="H1270" i="47"/>
  <c r="G1270" i="47"/>
  <c r="E1270" i="47"/>
  <c r="D1270" i="47"/>
  <c r="B1270" i="47"/>
  <c r="A1270" i="47"/>
  <c r="K1269" i="47"/>
  <c r="J1269" i="47"/>
  <c r="H1269" i="47"/>
  <c r="G1269" i="47"/>
  <c r="E1269" i="47"/>
  <c r="D1269" i="47"/>
  <c r="B1269" i="47"/>
  <c r="A1269" i="47"/>
  <c r="K1268" i="47"/>
  <c r="J1268" i="47"/>
  <c r="H1268" i="47"/>
  <c r="G1268" i="47"/>
  <c r="E1268" i="47"/>
  <c r="D1268" i="47"/>
  <c r="B1268" i="47"/>
  <c r="A1268" i="47"/>
  <c r="K1267" i="47"/>
  <c r="J1267" i="47"/>
  <c r="H1267" i="47"/>
  <c r="G1267" i="47"/>
  <c r="E1267" i="47"/>
  <c r="D1267" i="47"/>
  <c r="B1267" i="47"/>
  <c r="A1267" i="47"/>
  <c r="K1266" i="47"/>
  <c r="J1266" i="47"/>
  <c r="H1266" i="47"/>
  <c r="G1266" i="47"/>
  <c r="E1266" i="47"/>
  <c r="D1266" i="47"/>
  <c r="B1266" i="47"/>
  <c r="A1266" i="47"/>
  <c r="K1265" i="47"/>
  <c r="J1265" i="47"/>
  <c r="H1265" i="47"/>
  <c r="G1265" i="47"/>
  <c r="E1265" i="47"/>
  <c r="D1265" i="47"/>
  <c r="B1265" i="47"/>
  <c r="A1265" i="47"/>
  <c r="K1264" i="47"/>
  <c r="J1264" i="47"/>
  <c r="H1264" i="47"/>
  <c r="G1264" i="47"/>
  <c r="E1264" i="47"/>
  <c r="D1264" i="47"/>
  <c r="B1264" i="47"/>
  <c r="A1264" i="47"/>
  <c r="K1263" i="47"/>
  <c r="J1263" i="47"/>
  <c r="H1263" i="47"/>
  <c r="G1263" i="47"/>
  <c r="E1263" i="47"/>
  <c r="D1263" i="47"/>
  <c r="B1263" i="47"/>
  <c r="A1263" i="47"/>
  <c r="K1262" i="47"/>
  <c r="J1262" i="47"/>
  <c r="H1262" i="47"/>
  <c r="G1262" i="47"/>
  <c r="E1262" i="47"/>
  <c r="D1262" i="47"/>
  <c r="B1262" i="47"/>
  <c r="A1262" i="47"/>
  <c r="K1261" i="47"/>
  <c r="J1261" i="47"/>
  <c r="H1261" i="47"/>
  <c r="G1261" i="47"/>
  <c r="E1261" i="47"/>
  <c r="D1261" i="47"/>
  <c r="B1261" i="47"/>
  <c r="A1261" i="47"/>
  <c r="K1260" i="47"/>
  <c r="J1260" i="47"/>
  <c r="H1260" i="47"/>
  <c r="G1260" i="47"/>
  <c r="E1260" i="47"/>
  <c r="D1260" i="47"/>
  <c r="B1260" i="47"/>
  <c r="A1260" i="47"/>
  <c r="K1259" i="47"/>
  <c r="J1259" i="47"/>
  <c r="H1259" i="47"/>
  <c r="G1259" i="47"/>
  <c r="E1259" i="47"/>
  <c r="D1259" i="47"/>
  <c r="B1259" i="47"/>
  <c r="A1259" i="47"/>
  <c r="K1258" i="47"/>
  <c r="J1258" i="47"/>
  <c r="H1258" i="47"/>
  <c r="G1258" i="47"/>
  <c r="E1258" i="47"/>
  <c r="D1258" i="47"/>
  <c r="B1258" i="47"/>
  <c r="A1258" i="47"/>
  <c r="K1257" i="47"/>
  <c r="J1257" i="47"/>
  <c r="H1257" i="47"/>
  <c r="G1257" i="47"/>
  <c r="E1257" i="47"/>
  <c r="D1257" i="47"/>
  <c r="B1257" i="47"/>
  <c r="A1257" i="47"/>
  <c r="K1256" i="47"/>
  <c r="J1256" i="47"/>
  <c r="H1256" i="47"/>
  <c r="G1256" i="47"/>
  <c r="E1256" i="47"/>
  <c r="D1256" i="47"/>
  <c r="B1256" i="47"/>
  <c r="A1256" i="47"/>
  <c r="K1255" i="47"/>
  <c r="J1255" i="47"/>
  <c r="H1255" i="47"/>
  <c r="G1255" i="47"/>
  <c r="E1255" i="47"/>
  <c r="D1255" i="47"/>
  <c r="B1255" i="47"/>
  <c r="A1255" i="47"/>
  <c r="K1254" i="47"/>
  <c r="J1254" i="47"/>
  <c r="H1254" i="47"/>
  <c r="G1254" i="47"/>
  <c r="E1254" i="47"/>
  <c r="D1254" i="47"/>
  <c r="B1254" i="47"/>
  <c r="A1254" i="47"/>
  <c r="K1253" i="47"/>
  <c r="J1253" i="47"/>
  <c r="H1253" i="47"/>
  <c r="G1253" i="47"/>
  <c r="E1253" i="47"/>
  <c r="D1253" i="47"/>
  <c r="B1253" i="47"/>
  <c r="A1253" i="47"/>
  <c r="K1252" i="47"/>
  <c r="J1252" i="47"/>
  <c r="H1252" i="47"/>
  <c r="G1252" i="47"/>
  <c r="E1252" i="47"/>
  <c r="D1252" i="47"/>
  <c r="B1252" i="47"/>
  <c r="A1252" i="47"/>
  <c r="K1251" i="47"/>
  <c r="J1251" i="47"/>
  <c r="H1251" i="47"/>
  <c r="G1251" i="47"/>
  <c r="E1251" i="47"/>
  <c r="D1251" i="47"/>
  <c r="B1251" i="47"/>
  <c r="A1251" i="47"/>
  <c r="K1250" i="47"/>
  <c r="J1250" i="47"/>
  <c r="H1250" i="47"/>
  <c r="G1250" i="47"/>
  <c r="E1250" i="47"/>
  <c r="D1250" i="47"/>
  <c r="B1250" i="47"/>
  <c r="A1250" i="47"/>
  <c r="K1249" i="47"/>
  <c r="J1249" i="47"/>
  <c r="H1249" i="47"/>
  <c r="G1249" i="47"/>
  <c r="E1249" i="47"/>
  <c r="D1249" i="47"/>
  <c r="B1249" i="47"/>
  <c r="A1249" i="47"/>
  <c r="K1248" i="47"/>
  <c r="J1248" i="47"/>
  <c r="H1248" i="47"/>
  <c r="G1248" i="47"/>
  <c r="E1248" i="47"/>
  <c r="D1248" i="47"/>
  <c r="B1248" i="47"/>
  <c r="A1248" i="47"/>
  <c r="K1247" i="47"/>
  <c r="J1247" i="47"/>
  <c r="H1247" i="47"/>
  <c r="G1247" i="47"/>
  <c r="E1247" i="47"/>
  <c r="D1247" i="47"/>
  <c r="B1247" i="47"/>
  <c r="A1247" i="47"/>
  <c r="K1246" i="47"/>
  <c r="J1246" i="47"/>
  <c r="H1246" i="47"/>
  <c r="G1246" i="47"/>
  <c r="E1246" i="47"/>
  <c r="D1246" i="47"/>
  <c r="B1246" i="47"/>
  <c r="A1246" i="47"/>
  <c r="K1245" i="47"/>
  <c r="J1245" i="47"/>
  <c r="H1245" i="47"/>
  <c r="G1245" i="47"/>
  <c r="E1245" i="47"/>
  <c r="D1245" i="47"/>
  <c r="B1245" i="47"/>
  <c r="A1245" i="47"/>
  <c r="K1244" i="47"/>
  <c r="J1244" i="47"/>
  <c r="H1244" i="47"/>
  <c r="G1244" i="47"/>
  <c r="E1244" i="47"/>
  <c r="D1244" i="47"/>
  <c r="B1244" i="47"/>
  <c r="A1244" i="47"/>
  <c r="K1243" i="47"/>
  <c r="J1243" i="47"/>
  <c r="H1243" i="47"/>
  <c r="G1243" i="47"/>
  <c r="E1243" i="47"/>
  <c r="D1243" i="47"/>
  <c r="B1243" i="47"/>
  <c r="A1243" i="47"/>
  <c r="K1242" i="47"/>
  <c r="J1242" i="47"/>
  <c r="H1242" i="47"/>
  <c r="G1242" i="47"/>
  <c r="E1242" i="47"/>
  <c r="D1242" i="47"/>
  <c r="B1242" i="47"/>
  <c r="A1242" i="47"/>
  <c r="K1241" i="47"/>
  <c r="J1241" i="47"/>
  <c r="H1241" i="47"/>
  <c r="G1241" i="47"/>
  <c r="E1241" i="47"/>
  <c r="D1241" i="47"/>
  <c r="B1241" i="47"/>
  <c r="A1241" i="47"/>
  <c r="K1240" i="47"/>
  <c r="J1240" i="47"/>
  <c r="H1240" i="47"/>
  <c r="G1240" i="47"/>
  <c r="E1240" i="47"/>
  <c r="D1240" i="47"/>
  <c r="B1240" i="47"/>
  <c r="A1240" i="47"/>
  <c r="K1239" i="47"/>
  <c r="J1239" i="47"/>
  <c r="H1239" i="47"/>
  <c r="G1239" i="47"/>
  <c r="E1239" i="47"/>
  <c r="D1239" i="47"/>
  <c r="B1239" i="47"/>
  <c r="A1239" i="47"/>
  <c r="K1238" i="47"/>
  <c r="J1238" i="47"/>
  <c r="H1238" i="47"/>
  <c r="G1238" i="47"/>
  <c r="E1238" i="47"/>
  <c r="D1238" i="47"/>
  <c r="B1238" i="47"/>
  <c r="A1238" i="47"/>
  <c r="K1237" i="47"/>
  <c r="J1237" i="47"/>
  <c r="H1237" i="47"/>
  <c r="G1237" i="47"/>
  <c r="E1237" i="47"/>
  <c r="D1237" i="47"/>
  <c r="B1237" i="47"/>
  <c r="A1237" i="47"/>
  <c r="K1236" i="47"/>
  <c r="J1236" i="47"/>
  <c r="H1236" i="47"/>
  <c r="G1236" i="47"/>
  <c r="E1236" i="47"/>
  <c r="D1236" i="47"/>
  <c r="B1236" i="47"/>
  <c r="A1236" i="47"/>
  <c r="K1235" i="47"/>
  <c r="J1235" i="47"/>
  <c r="H1235" i="47"/>
  <c r="G1235" i="47"/>
  <c r="E1235" i="47"/>
  <c r="D1235" i="47"/>
  <c r="B1235" i="47"/>
  <c r="A1235" i="47"/>
  <c r="K1234" i="47"/>
  <c r="J1234" i="47"/>
  <c r="H1234" i="47"/>
  <c r="G1234" i="47"/>
  <c r="E1234" i="47"/>
  <c r="D1234" i="47"/>
  <c r="B1234" i="47"/>
  <c r="A1234" i="47"/>
  <c r="K1233" i="47"/>
  <c r="J1233" i="47"/>
  <c r="H1233" i="47"/>
  <c r="G1233" i="47"/>
  <c r="E1233" i="47"/>
  <c r="D1233" i="47"/>
  <c r="B1233" i="47"/>
  <c r="A1233" i="47"/>
  <c r="K1232" i="47"/>
  <c r="J1232" i="47"/>
  <c r="H1232" i="47"/>
  <c r="G1232" i="47"/>
  <c r="E1232" i="47"/>
  <c r="D1232" i="47"/>
  <c r="B1232" i="47"/>
  <c r="A1232" i="47"/>
  <c r="K1231" i="47"/>
  <c r="J1231" i="47"/>
  <c r="H1231" i="47"/>
  <c r="G1231" i="47"/>
  <c r="E1231" i="47"/>
  <c r="D1231" i="47"/>
  <c r="B1231" i="47"/>
  <c r="A1231" i="47"/>
  <c r="K1230" i="47"/>
  <c r="J1230" i="47"/>
  <c r="H1230" i="47"/>
  <c r="G1230" i="47"/>
  <c r="E1230" i="47"/>
  <c r="D1230" i="47"/>
  <c r="B1230" i="47"/>
  <c r="A1230" i="47"/>
  <c r="K1229" i="47"/>
  <c r="J1229" i="47"/>
  <c r="H1229" i="47"/>
  <c r="G1229" i="47"/>
  <c r="E1229" i="47"/>
  <c r="D1229" i="47"/>
  <c r="B1229" i="47"/>
  <c r="A1229" i="47"/>
  <c r="K1228" i="47"/>
  <c r="J1228" i="47"/>
  <c r="H1228" i="47"/>
  <c r="G1228" i="47"/>
  <c r="E1228" i="47"/>
  <c r="D1228" i="47"/>
  <c r="B1228" i="47"/>
  <c r="A1228" i="47"/>
  <c r="K1227" i="47"/>
  <c r="J1227" i="47"/>
  <c r="H1227" i="47"/>
  <c r="G1227" i="47"/>
  <c r="E1227" i="47"/>
  <c r="D1227" i="47"/>
  <c r="B1227" i="47"/>
  <c r="A1227" i="47"/>
  <c r="K1226" i="47"/>
  <c r="J1226" i="47"/>
  <c r="H1226" i="47"/>
  <c r="G1226" i="47"/>
  <c r="E1226" i="47"/>
  <c r="D1226" i="47"/>
  <c r="B1226" i="47"/>
  <c r="A1226" i="47"/>
  <c r="K1225" i="47"/>
  <c r="J1225" i="47"/>
  <c r="H1225" i="47"/>
  <c r="G1225" i="47"/>
  <c r="E1225" i="47"/>
  <c r="D1225" i="47"/>
  <c r="B1225" i="47"/>
  <c r="A1225" i="47"/>
  <c r="K1224" i="47"/>
  <c r="J1224" i="47"/>
  <c r="H1224" i="47"/>
  <c r="G1224" i="47"/>
  <c r="E1224" i="47"/>
  <c r="D1224" i="47"/>
  <c r="B1224" i="47"/>
  <c r="A1224" i="47"/>
  <c r="K1223" i="47"/>
  <c r="J1223" i="47"/>
  <c r="H1223" i="47"/>
  <c r="G1223" i="47"/>
  <c r="E1223" i="47"/>
  <c r="D1223" i="47"/>
  <c r="B1223" i="47"/>
  <c r="A1223" i="47"/>
  <c r="K1222" i="47"/>
  <c r="J1222" i="47"/>
  <c r="H1222" i="47"/>
  <c r="G1222" i="47"/>
  <c r="E1222" i="47"/>
  <c r="D1222" i="47"/>
  <c r="B1222" i="47"/>
  <c r="A1222" i="47"/>
  <c r="K1221" i="47"/>
  <c r="J1221" i="47"/>
  <c r="H1221" i="47"/>
  <c r="G1221" i="47"/>
  <c r="E1221" i="47"/>
  <c r="D1221" i="47"/>
  <c r="B1221" i="47"/>
  <c r="A1221" i="47"/>
  <c r="K1220" i="47"/>
  <c r="J1220" i="47"/>
  <c r="H1220" i="47"/>
  <c r="G1220" i="47"/>
  <c r="E1220" i="47"/>
  <c r="D1220" i="47"/>
  <c r="B1220" i="47"/>
  <c r="A1220" i="47"/>
  <c r="K1219" i="47"/>
  <c r="J1219" i="47"/>
  <c r="H1219" i="47"/>
  <c r="G1219" i="47"/>
  <c r="E1219" i="47"/>
  <c r="D1219" i="47"/>
  <c r="B1219" i="47"/>
  <c r="A1219" i="47"/>
  <c r="K1218" i="47"/>
  <c r="J1218" i="47"/>
  <c r="H1218" i="47"/>
  <c r="G1218" i="47"/>
  <c r="E1218" i="47"/>
  <c r="D1218" i="47"/>
  <c r="B1218" i="47"/>
  <c r="A1218" i="47"/>
  <c r="K1217" i="47"/>
  <c r="J1217" i="47"/>
  <c r="H1217" i="47"/>
  <c r="G1217" i="47"/>
  <c r="E1217" i="47"/>
  <c r="D1217" i="47"/>
  <c r="B1217" i="47"/>
  <c r="A1217" i="47"/>
  <c r="K1216" i="47"/>
  <c r="J1216" i="47"/>
  <c r="H1216" i="47"/>
  <c r="G1216" i="47"/>
  <c r="E1216" i="47"/>
  <c r="D1216" i="47"/>
  <c r="B1216" i="47"/>
  <c r="A1216" i="47"/>
  <c r="K1215" i="47"/>
  <c r="J1215" i="47"/>
  <c r="H1215" i="47"/>
  <c r="G1215" i="47"/>
  <c r="E1215" i="47"/>
  <c r="D1215" i="47"/>
  <c r="B1215" i="47"/>
  <c r="A1215" i="47"/>
  <c r="K1214" i="47"/>
  <c r="J1214" i="47"/>
  <c r="H1214" i="47"/>
  <c r="G1214" i="47"/>
  <c r="E1214" i="47"/>
  <c r="D1214" i="47"/>
  <c r="B1214" i="47"/>
  <c r="A1214" i="47"/>
  <c r="K1213" i="47"/>
  <c r="J1213" i="47"/>
  <c r="H1213" i="47"/>
  <c r="G1213" i="47"/>
  <c r="E1213" i="47"/>
  <c r="D1213" i="47"/>
  <c r="B1213" i="47"/>
  <c r="A1213" i="47"/>
  <c r="K1212" i="47"/>
  <c r="J1212" i="47"/>
  <c r="H1212" i="47"/>
  <c r="G1212" i="47"/>
  <c r="E1212" i="47"/>
  <c r="D1212" i="47"/>
  <c r="B1212" i="47"/>
  <c r="A1212" i="47"/>
  <c r="K1211" i="47"/>
  <c r="J1211" i="47"/>
  <c r="H1211" i="47"/>
  <c r="G1211" i="47"/>
  <c r="E1211" i="47"/>
  <c r="D1211" i="47"/>
  <c r="B1211" i="47"/>
  <c r="A1211" i="47"/>
  <c r="K1210" i="47"/>
  <c r="J1210" i="47"/>
  <c r="H1210" i="47"/>
  <c r="G1210" i="47"/>
  <c r="E1210" i="47"/>
  <c r="D1210" i="47"/>
  <c r="B1210" i="47"/>
  <c r="A1210" i="47"/>
  <c r="K1209" i="47"/>
  <c r="J1209" i="47"/>
  <c r="H1209" i="47"/>
  <c r="G1209" i="47"/>
  <c r="E1209" i="47"/>
  <c r="D1209" i="47"/>
  <c r="B1209" i="47"/>
  <c r="A1209" i="47"/>
  <c r="K1208" i="47"/>
  <c r="J1208" i="47"/>
  <c r="H1208" i="47"/>
  <c r="G1208" i="47"/>
  <c r="E1208" i="47"/>
  <c r="D1208" i="47"/>
  <c r="B1208" i="47"/>
  <c r="A1208" i="47"/>
  <c r="K1207" i="47"/>
  <c r="J1207" i="47"/>
  <c r="H1207" i="47"/>
  <c r="G1207" i="47"/>
  <c r="E1207" i="47"/>
  <c r="D1207" i="47"/>
  <c r="B1207" i="47"/>
  <c r="A1207" i="47"/>
  <c r="K1206" i="47"/>
  <c r="J1206" i="47"/>
  <c r="H1206" i="47"/>
  <c r="G1206" i="47"/>
  <c r="E1206" i="47"/>
  <c r="D1206" i="47"/>
  <c r="B1206" i="47"/>
  <c r="A1206" i="47"/>
  <c r="K1205" i="47"/>
  <c r="J1205" i="47"/>
  <c r="H1205" i="47"/>
  <c r="G1205" i="47"/>
  <c r="E1205" i="47"/>
  <c r="D1205" i="47"/>
  <c r="B1205" i="47"/>
  <c r="A1205" i="47"/>
  <c r="K1204" i="47"/>
  <c r="J1204" i="47"/>
  <c r="H1204" i="47"/>
  <c r="G1204" i="47"/>
  <c r="E1204" i="47"/>
  <c r="D1204" i="47"/>
  <c r="B1204" i="47"/>
  <c r="A1204" i="47"/>
  <c r="K1203" i="47"/>
  <c r="J1203" i="47"/>
  <c r="H1203" i="47"/>
  <c r="G1203" i="47"/>
  <c r="E1203" i="47"/>
  <c r="D1203" i="47"/>
  <c r="B1203" i="47"/>
  <c r="A1203" i="47"/>
  <c r="K1202" i="47"/>
  <c r="J1202" i="47"/>
  <c r="H1202" i="47"/>
  <c r="G1202" i="47"/>
  <c r="E1202" i="47"/>
  <c r="D1202" i="47"/>
  <c r="B1202" i="47"/>
  <c r="A1202" i="47"/>
  <c r="H1501" i="2"/>
  <c r="G1501" i="2"/>
  <c r="F1501" i="2"/>
  <c r="E1501" i="2"/>
  <c r="D1501" i="2"/>
  <c r="C1501" i="2"/>
  <c r="B1501" i="2"/>
  <c r="A1501" i="2"/>
  <c r="H1500" i="2"/>
  <c r="G1500" i="2"/>
  <c r="F1500" i="2"/>
  <c r="E1500" i="2"/>
  <c r="D1500" i="2"/>
  <c r="C1500" i="2"/>
  <c r="B1500" i="2"/>
  <c r="A1500" i="2"/>
  <c r="H1499" i="2"/>
  <c r="G1499" i="2"/>
  <c r="F1499" i="2"/>
  <c r="E1499" i="2"/>
  <c r="D1499" i="2"/>
  <c r="C1499" i="2"/>
  <c r="B1499" i="2"/>
  <c r="A1499" i="2"/>
  <c r="H1498" i="2"/>
  <c r="G1498" i="2"/>
  <c r="F1498" i="2"/>
  <c r="E1498" i="2"/>
  <c r="D1498" i="2"/>
  <c r="C1498" i="2"/>
  <c r="B1498" i="2"/>
  <c r="A1498" i="2"/>
  <c r="H1497" i="2"/>
  <c r="G1497" i="2"/>
  <c r="F1497" i="2"/>
  <c r="E1497" i="2"/>
  <c r="D1497" i="2"/>
  <c r="C1497" i="2"/>
  <c r="B1497" i="2"/>
  <c r="A1497" i="2"/>
  <c r="H1496" i="2"/>
  <c r="G1496" i="2"/>
  <c r="F1496" i="2"/>
  <c r="E1496" i="2"/>
  <c r="D1496" i="2"/>
  <c r="C1496" i="2"/>
  <c r="B1496" i="2"/>
  <c r="A1496" i="2"/>
  <c r="H1495" i="2"/>
  <c r="G1495" i="2"/>
  <c r="F1495" i="2"/>
  <c r="E1495" i="2"/>
  <c r="D1495" i="2"/>
  <c r="C1495" i="2"/>
  <c r="B1495" i="2"/>
  <c r="A1495" i="2"/>
  <c r="H1494" i="2"/>
  <c r="G1494" i="2"/>
  <c r="F1494" i="2"/>
  <c r="E1494" i="2"/>
  <c r="D1494" i="2"/>
  <c r="C1494" i="2"/>
  <c r="B1494" i="2"/>
  <c r="A1494" i="2"/>
  <c r="H1493" i="2"/>
  <c r="G1493" i="2"/>
  <c r="F1493" i="2"/>
  <c r="E1493" i="2"/>
  <c r="D1493" i="2"/>
  <c r="C1493" i="2"/>
  <c r="B1493" i="2"/>
  <c r="A1493" i="2"/>
  <c r="H1492" i="2"/>
  <c r="G1492" i="2"/>
  <c r="F1492" i="2"/>
  <c r="E1492" i="2"/>
  <c r="D1492" i="2"/>
  <c r="C1492" i="2"/>
  <c r="B1492" i="2"/>
  <c r="A1492" i="2"/>
  <c r="H1491" i="2"/>
  <c r="G1491" i="2"/>
  <c r="F1491" i="2"/>
  <c r="E1491" i="2"/>
  <c r="D1491" i="2"/>
  <c r="C1491" i="2"/>
  <c r="B1491" i="2"/>
  <c r="A1491" i="2"/>
  <c r="H1490" i="2"/>
  <c r="G1490" i="2"/>
  <c r="F1490" i="2"/>
  <c r="E1490" i="2"/>
  <c r="D1490" i="2"/>
  <c r="C1490" i="2"/>
  <c r="B1490" i="2"/>
  <c r="A1490" i="2"/>
  <c r="H1489" i="2"/>
  <c r="G1489" i="2"/>
  <c r="F1489" i="2"/>
  <c r="E1489" i="2"/>
  <c r="D1489" i="2"/>
  <c r="C1489" i="2"/>
  <c r="B1489" i="2"/>
  <c r="A1489" i="2"/>
  <c r="H1488" i="2"/>
  <c r="G1488" i="2"/>
  <c r="F1488" i="2"/>
  <c r="E1488" i="2"/>
  <c r="D1488" i="2"/>
  <c r="C1488" i="2"/>
  <c r="B1488" i="2"/>
  <c r="A1488" i="2"/>
  <c r="H1487" i="2"/>
  <c r="G1487" i="2"/>
  <c r="F1487" i="2"/>
  <c r="E1487" i="2"/>
  <c r="D1487" i="2"/>
  <c r="C1487" i="2"/>
  <c r="B1487" i="2"/>
  <c r="A1487" i="2"/>
  <c r="H1486" i="2"/>
  <c r="G1486" i="2"/>
  <c r="F1486" i="2"/>
  <c r="E1486" i="2"/>
  <c r="D1486" i="2"/>
  <c r="C1486" i="2"/>
  <c r="B1486" i="2"/>
  <c r="A1486" i="2"/>
  <c r="H1485" i="2"/>
  <c r="G1485" i="2"/>
  <c r="F1485" i="2"/>
  <c r="E1485" i="2"/>
  <c r="D1485" i="2"/>
  <c r="C1485" i="2"/>
  <c r="B1485" i="2"/>
  <c r="A1485" i="2"/>
  <c r="H1484" i="2"/>
  <c r="G1484" i="2"/>
  <c r="F1484" i="2"/>
  <c r="E1484" i="2"/>
  <c r="D1484" i="2"/>
  <c r="C1484" i="2"/>
  <c r="B1484" i="2"/>
  <c r="A1484" i="2"/>
  <c r="H1483" i="2"/>
  <c r="G1483" i="2"/>
  <c r="F1483" i="2"/>
  <c r="E1483" i="2"/>
  <c r="D1483" i="2"/>
  <c r="C1483" i="2"/>
  <c r="B1483" i="2"/>
  <c r="A1483" i="2"/>
  <c r="H1482" i="2"/>
  <c r="G1482" i="2"/>
  <c r="F1482" i="2"/>
  <c r="E1482" i="2"/>
  <c r="D1482" i="2"/>
  <c r="C1482" i="2"/>
  <c r="B1482" i="2"/>
  <c r="A1482" i="2"/>
  <c r="H1481" i="2"/>
  <c r="G1481" i="2"/>
  <c r="F1481" i="2"/>
  <c r="E1481" i="2"/>
  <c r="D1481" i="2"/>
  <c r="C1481" i="2"/>
  <c r="B1481" i="2"/>
  <c r="A1481" i="2"/>
  <c r="H1480" i="2"/>
  <c r="G1480" i="2"/>
  <c r="F1480" i="2"/>
  <c r="E1480" i="2"/>
  <c r="D1480" i="2"/>
  <c r="C1480" i="2"/>
  <c r="B1480" i="2"/>
  <c r="A1480" i="2"/>
  <c r="H1479" i="2"/>
  <c r="G1479" i="2"/>
  <c r="F1479" i="2"/>
  <c r="E1479" i="2"/>
  <c r="D1479" i="2"/>
  <c r="C1479" i="2"/>
  <c r="B1479" i="2"/>
  <c r="A1479" i="2"/>
  <c r="H1478" i="2"/>
  <c r="G1478" i="2"/>
  <c r="F1478" i="2"/>
  <c r="E1478" i="2"/>
  <c r="D1478" i="2"/>
  <c r="C1478" i="2"/>
  <c r="B1478" i="2"/>
  <c r="A1478" i="2"/>
  <c r="H1477" i="2"/>
  <c r="G1477" i="2"/>
  <c r="F1477" i="2"/>
  <c r="E1477" i="2"/>
  <c r="D1477" i="2"/>
  <c r="C1477" i="2"/>
  <c r="B1477" i="2"/>
  <c r="A1477" i="2"/>
  <c r="H1476" i="2"/>
  <c r="G1476" i="2"/>
  <c r="F1476" i="2"/>
  <c r="E1476" i="2"/>
  <c r="D1476" i="2"/>
  <c r="C1476" i="2"/>
  <c r="B1476" i="2"/>
  <c r="A1476" i="2"/>
  <c r="H1475" i="2"/>
  <c r="G1475" i="2"/>
  <c r="F1475" i="2"/>
  <c r="E1475" i="2"/>
  <c r="D1475" i="2"/>
  <c r="C1475" i="2"/>
  <c r="B1475" i="2"/>
  <c r="A1475" i="2"/>
  <c r="H1474" i="2"/>
  <c r="G1474" i="2"/>
  <c r="F1474" i="2"/>
  <c r="E1474" i="2"/>
  <c r="D1474" i="2"/>
  <c r="C1474" i="2"/>
  <c r="B1474" i="2"/>
  <c r="A1474" i="2"/>
  <c r="H1473" i="2"/>
  <c r="G1473" i="2"/>
  <c r="F1473" i="2"/>
  <c r="E1473" i="2"/>
  <c r="D1473" i="2"/>
  <c r="C1473" i="2"/>
  <c r="B1473" i="2"/>
  <c r="A1473" i="2"/>
  <c r="H1472" i="2"/>
  <c r="G1472" i="2"/>
  <c r="F1472" i="2"/>
  <c r="E1472" i="2"/>
  <c r="D1472" i="2"/>
  <c r="C1472" i="2"/>
  <c r="B1472" i="2"/>
  <c r="A1472" i="2"/>
  <c r="H1471" i="2"/>
  <c r="G1471" i="2"/>
  <c r="F1471" i="2"/>
  <c r="E1471" i="2"/>
  <c r="D1471" i="2"/>
  <c r="C1471" i="2"/>
  <c r="B1471" i="2"/>
  <c r="A1471" i="2"/>
  <c r="H1470" i="2"/>
  <c r="G1470" i="2"/>
  <c r="F1470" i="2"/>
  <c r="E1470" i="2"/>
  <c r="D1470" i="2"/>
  <c r="C1470" i="2"/>
  <c r="B1470" i="2"/>
  <c r="A1470" i="2"/>
  <c r="H1469" i="2"/>
  <c r="G1469" i="2"/>
  <c r="F1469" i="2"/>
  <c r="E1469" i="2"/>
  <c r="D1469" i="2"/>
  <c r="C1469" i="2"/>
  <c r="B1469" i="2"/>
  <c r="A1469" i="2"/>
  <c r="H1468" i="2"/>
  <c r="G1468" i="2"/>
  <c r="F1468" i="2"/>
  <c r="E1468" i="2"/>
  <c r="D1468" i="2"/>
  <c r="C1468" i="2"/>
  <c r="B1468" i="2"/>
  <c r="A1468" i="2"/>
  <c r="H1467" i="2"/>
  <c r="G1467" i="2"/>
  <c r="F1467" i="2"/>
  <c r="E1467" i="2"/>
  <c r="D1467" i="2"/>
  <c r="C1467" i="2"/>
  <c r="B1467" i="2"/>
  <c r="A1467" i="2"/>
  <c r="H1466" i="2"/>
  <c r="G1466" i="2"/>
  <c r="F1466" i="2"/>
  <c r="E1466" i="2"/>
  <c r="D1466" i="2"/>
  <c r="C1466" i="2"/>
  <c r="B1466" i="2"/>
  <c r="A1466" i="2"/>
  <c r="H1465" i="2"/>
  <c r="G1465" i="2"/>
  <c r="F1465" i="2"/>
  <c r="E1465" i="2"/>
  <c r="D1465" i="2"/>
  <c r="C1465" i="2"/>
  <c r="B1465" i="2"/>
  <c r="A1465" i="2"/>
  <c r="H1464" i="2"/>
  <c r="G1464" i="2"/>
  <c r="F1464" i="2"/>
  <c r="E1464" i="2"/>
  <c r="D1464" i="2"/>
  <c r="C1464" i="2"/>
  <c r="B1464" i="2"/>
  <c r="A1464" i="2"/>
  <c r="H1463" i="2"/>
  <c r="G1463" i="2"/>
  <c r="F1463" i="2"/>
  <c r="E1463" i="2"/>
  <c r="D1463" i="2"/>
  <c r="C1463" i="2"/>
  <c r="B1463" i="2"/>
  <c r="A1463" i="2"/>
  <c r="H1462" i="2"/>
  <c r="G1462" i="2"/>
  <c r="F1462" i="2"/>
  <c r="E1462" i="2"/>
  <c r="D1462" i="2"/>
  <c r="C1462" i="2"/>
  <c r="B1462" i="2"/>
  <c r="A1462" i="2"/>
  <c r="H1461" i="2"/>
  <c r="G1461" i="2"/>
  <c r="F1461" i="2"/>
  <c r="E1461" i="2"/>
  <c r="D1461" i="2"/>
  <c r="C1461" i="2"/>
  <c r="B1461" i="2"/>
  <c r="A1461" i="2"/>
  <c r="H1460" i="2"/>
  <c r="G1460" i="2"/>
  <c r="F1460" i="2"/>
  <c r="E1460" i="2"/>
  <c r="D1460" i="2"/>
  <c r="C1460" i="2"/>
  <c r="B1460" i="2"/>
  <c r="A1460" i="2"/>
  <c r="H1459" i="2"/>
  <c r="G1459" i="2"/>
  <c r="F1459" i="2"/>
  <c r="E1459" i="2"/>
  <c r="D1459" i="2"/>
  <c r="C1459" i="2"/>
  <c r="B1459" i="2"/>
  <c r="A1459" i="2"/>
  <c r="H1458" i="2"/>
  <c r="G1458" i="2"/>
  <c r="F1458" i="2"/>
  <c r="E1458" i="2"/>
  <c r="D1458" i="2"/>
  <c r="C1458" i="2"/>
  <c r="B1458" i="2"/>
  <c r="A1458" i="2"/>
  <c r="H1457" i="2"/>
  <c r="G1457" i="2"/>
  <c r="F1457" i="2"/>
  <c r="E1457" i="2"/>
  <c r="D1457" i="2"/>
  <c r="C1457" i="2"/>
  <c r="B1457" i="2"/>
  <c r="A1457" i="2"/>
  <c r="H1456" i="2"/>
  <c r="G1456" i="2"/>
  <c r="F1456" i="2"/>
  <c r="E1456" i="2"/>
  <c r="D1456" i="2"/>
  <c r="C1456" i="2"/>
  <c r="B1456" i="2"/>
  <c r="A1456" i="2"/>
  <c r="H1455" i="2"/>
  <c r="G1455" i="2"/>
  <c r="F1455" i="2"/>
  <c r="E1455" i="2"/>
  <c r="D1455" i="2"/>
  <c r="C1455" i="2"/>
  <c r="B1455" i="2"/>
  <c r="A1455" i="2"/>
  <c r="H1454" i="2"/>
  <c r="G1454" i="2"/>
  <c r="F1454" i="2"/>
  <c r="E1454" i="2"/>
  <c r="D1454" i="2"/>
  <c r="C1454" i="2"/>
  <c r="B1454" i="2"/>
  <c r="A1454" i="2"/>
  <c r="H1453" i="2"/>
  <c r="G1453" i="2"/>
  <c r="F1453" i="2"/>
  <c r="E1453" i="2"/>
  <c r="D1453" i="2"/>
  <c r="C1453" i="2"/>
  <c r="B1453" i="2"/>
  <c r="A1453" i="2"/>
  <c r="H1452" i="2"/>
  <c r="G1452" i="2"/>
  <c r="F1452" i="2"/>
  <c r="E1452" i="2"/>
  <c r="D1452" i="2"/>
  <c r="C1452" i="2"/>
  <c r="B1452" i="2"/>
  <c r="A1452" i="2"/>
  <c r="H1451" i="2"/>
  <c r="G1451" i="2"/>
  <c r="F1451" i="2"/>
  <c r="E1451" i="2"/>
  <c r="D1451" i="2"/>
  <c r="C1451" i="2"/>
  <c r="B1451" i="2"/>
  <c r="A1451" i="2"/>
  <c r="H1450" i="2"/>
  <c r="G1450" i="2"/>
  <c r="F1450" i="2"/>
  <c r="E1450" i="2"/>
  <c r="D1450" i="2"/>
  <c r="C1450" i="2"/>
  <c r="B1450" i="2"/>
  <c r="A1450" i="2"/>
  <c r="H1449" i="2"/>
  <c r="G1449" i="2"/>
  <c r="F1449" i="2"/>
  <c r="E1449" i="2"/>
  <c r="D1449" i="2"/>
  <c r="C1449" i="2"/>
  <c r="B1449" i="2"/>
  <c r="A1449" i="2"/>
  <c r="H1448" i="2"/>
  <c r="G1448" i="2"/>
  <c r="F1448" i="2"/>
  <c r="E1448" i="2"/>
  <c r="D1448" i="2"/>
  <c r="C1448" i="2"/>
  <c r="B1448" i="2"/>
  <c r="A1448" i="2"/>
  <c r="H1447" i="2"/>
  <c r="G1447" i="2"/>
  <c r="F1447" i="2"/>
  <c r="E1447" i="2"/>
  <c r="D1447" i="2"/>
  <c r="C1447" i="2"/>
  <c r="B1447" i="2"/>
  <c r="A1447" i="2"/>
  <c r="H1446" i="2"/>
  <c r="G1446" i="2"/>
  <c r="F1446" i="2"/>
  <c r="E1446" i="2"/>
  <c r="D1446" i="2"/>
  <c r="C1446" i="2"/>
  <c r="B1446" i="2"/>
  <c r="A1446" i="2"/>
  <c r="H1445" i="2"/>
  <c r="G1445" i="2"/>
  <c r="F1445" i="2"/>
  <c r="E1445" i="2"/>
  <c r="D1445" i="2"/>
  <c r="C1445" i="2"/>
  <c r="B1445" i="2"/>
  <c r="A1445" i="2"/>
  <c r="H1444" i="2"/>
  <c r="G1444" i="2"/>
  <c r="F1444" i="2"/>
  <c r="E1444" i="2"/>
  <c r="D1444" i="2"/>
  <c r="C1444" i="2"/>
  <c r="B1444" i="2"/>
  <c r="A1444" i="2"/>
  <c r="H1443" i="2"/>
  <c r="G1443" i="2"/>
  <c r="F1443" i="2"/>
  <c r="E1443" i="2"/>
  <c r="D1443" i="2"/>
  <c r="C1443" i="2"/>
  <c r="B1443" i="2"/>
  <c r="A1443" i="2"/>
  <c r="H1442" i="2"/>
  <c r="G1442" i="2"/>
  <c r="F1442" i="2"/>
  <c r="E1442" i="2"/>
  <c r="D1442" i="2"/>
  <c r="C1442" i="2"/>
  <c r="B1442" i="2"/>
  <c r="A1442" i="2"/>
  <c r="H1441" i="2"/>
  <c r="G1441" i="2"/>
  <c r="F1441" i="2"/>
  <c r="E1441" i="2"/>
  <c r="D1441" i="2"/>
  <c r="C1441" i="2"/>
  <c r="B1441" i="2"/>
  <c r="A1441" i="2"/>
  <c r="H1440" i="2"/>
  <c r="G1440" i="2"/>
  <c r="F1440" i="2"/>
  <c r="E1440" i="2"/>
  <c r="D1440" i="2"/>
  <c r="C1440" i="2"/>
  <c r="B1440" i="2"/>
  <c r="A1440" i="2"/>
  <c r="H1439" i="2"/>
  <c r="G1439" i="2"/>
  <c r="F1439" i="2"/>
  <c r="E1439" i="2"/>
  <c r="D1439" i="2"/>
  <c r="C1439" i="2"/>
  <c r="B1439" i="2"/>
  <c r="A1439" i="2"/>
  <c r="H1438" i="2"/>
  <c r="G1438" i="2"/>
  <c r="F1438" i="2"/>
  <c r="E1438" i="2"/>
  <c r="D1438" i="2"/>
  <c r="C1438" i="2"/>
  <c r="B1438" i="2"/>
  <c r="A1438" i="2"/>
  <c r="H1437" i="2"/>
  <c r="G1437" i="2"/>
  <c r="F1437" i="2"/>
  <c r="E1437" i="2"/>
  <c r="D1437" i="2"/>
  <c r="C1437" i="2"/>
  <c r="B1437" i="2"/>
  <c r="A1437" i="2"/>
  <c r="H1436" i="2"/>
  <c r="G1436" i="2"/>
  <c r="F1436" i="2"/>
  <c r="E1436" i="2"/>
  <c r="D1436" i="2"/>
  <c r="C1436" i="2"/>
  <c r="B1436" i="2"/>
  <c r="A1436" i="2"/>
  <c r="H1435" i="2"/>
  <c r="G1435" i="2"/>
  <c r="F1435" i="2"/>
  <c r="E1435" i="2"/>
  <c r="D1435" i="2"/>
  <c r="C1435" i="2"/>
  <c r="B1435" i="2"/>
  <c r="A1435" i="2"/>
  <c r="H1434" i="2"/>
  <c r="G1434" i="2"/>
  <c r="F1434" i="2"/>
  <c r="E1434" i="2"/>
  <c r="D1434" i="2"/>
  <c r="C1434" i="2"/>
  <c r="B1434" i="2"/>
  <c r="A1434" i="2"/>
  <c r="H1433" i="2"/>
  <c r="G1433" i="2"/>
  <c r="F1433" i="2"/>
  <c r="E1433" i="2"/>
  <c r="D1433" i="2"/>
  <c r="C1433" i="2"/>
  <c r="B1433" i="2"/>
  <c r="A1433" i="2"/>
  <c r="H1432" i="2"/>
  <c r="G1432" i="2"/>
  <c r="F1432" i="2"/>
  <c r="E1432" i="2"/>
  <c r="D1432" i="2"/>
  <c r="C1432" i="2"/>
  <c r="B1432" i="2"/>
  <c r="A1432" i="2"/>
  <c r="H1431" i="2"/>
  <c r="G1431" i="2"/>
  <c r="F1431" i="2"/>
  <c r="E1431" i="2"/>
  <c r="D1431" i="2"/>
  <c r="C1431" i="2"/>
  <c r="B1431" i="2"/>
  <c r="A1431" i="2"/>
  <c r="H1430" i="2"/>
  <c r="G1430" i="2"/>
  <c r="F1430" i="2"/>
  <c r="E1430" i="2"/>
  <c r="D1430" i="2"/>
  <c r="C1430" i="2"/>
  <c r="B1430" i="2"/>
  <c r="A1430" i="2"/>
  <c r="H1429" i="2"/>
  <c r="G1429" i="2"/>
  <c r="F1429" i="2"/>
  <c r="E1429" i="2"/>
  <c r="D1429" i="2"/>
  <c r="C1429" i="2"/>
  <c r="B1429" i="2"/>
  <c r="A1429" i="2"/>
  <c r="H1428" i="2"/>
  <c r="G1428" i="2"/>
  <c r="F1428" i="2"/>
  <c r="E1428" i="2"/>
  <c r="D1428" i="2"/>
  <c r="C1428" i="2"/>
  <c r="B1428" i="2"/>
  <c r="A1428" i="2"/>
  <c r="H1427" i="2"/>
  <c r="G1427" i="2"/>
  <c r="F1427" i="2"/>
  <c r="E1427" i="2"/>
  <c r="D1427" i="2"/>
  <c r="C1427" i="2"/>
  <c r="B1427" i="2"/>
  <c r="A1427" i="2"/>
  <c r="H1426" i="2"/>
  <c r="G1426" i="2"/>
  <c r="F1426" i="2"/>
  <c r="E1426" i="2"/>
  <c r="D1426" i="2"/>
  <c r="C1426" i="2"/>
  <c r="B1426" i="2"/>
  <c r="A1426" i="2"/>
  <c r="H1425" i="2"/>
  <c r="G1425" i="2"/>
  <c r="F1425" i="2"/>
  <c r="E1425" i="2"/>
  <c r="D1425" i="2"/>
  <c r="C1425" i="2"/>
  <c r="B1425" i="2"/>
  <c r="A1425" i="2"/>
  <c r="H1424" i="2"/>
  <c r="G1424" i="2"/>
  <c r="F1424" i="2"/>
  <c r="E1424" i="2"/>
  <c r="D1424" i="2"/>
  <c r="C1424" i="2"/>
  <c r="B1424" i="2"/>
  <c r="A1424" i="2"/>
  <c r="H1423" i="2"/>
  <c r="G1423" i="2"/>
  <c r="F1423" i="2"/>
  <c r="E1423" i="2"/>
  <c r="D1423" i="2"/>
  <c r="C1423" i="2"/>
  <c r="B1423" i="2"/>
  <c r="A1423" i="2"/>
  <c r="H1422" i="2"/>
  <c r="G1422" i="2"/>
  <c r="F1422" i="2"/>
  <c r="E1422" i="2"/>
  <c r="D1422" i="2"/>
  <c r="C1422" i="2"/>
  <c r="B1422" i="2"/>
  <c r="A1422" i="2"/>
  <c r="H1421" i="2"/>
  <c r="G1421" i="2"/>
  <c r="F1421" i="2"/>
  <c r="E1421" i="2"/>
  <c r="D1421" i="2"/>
  <c r="C1421" i="2"/>
  <c r="B1421" i="2"/>
  <c r="A1421" i="2"/>
  <c r="H1420" i="2"/>
  <c r="G1420" i="2"/>
  <c r="F1420" i="2"/>
  <c r="E1420" i="2"/>
  <c r="D1420" i="2"/>
  <c r="C1420" i="2"/>
  <c r="B1420" i="2"/>
  <c r="A1420" i="2"/>
  <c r="H1419" i="2"/>
  <c r="G1419" i="2"/>
  <c r="F1419" i="2"/>
  <c r="E1419" i="2"/>
  <c r="D1419" i="2"/>
  <c r="C1419" i="2"/>
  <c r="B1419" i="2"/>
  <c r="A1419" i="2"/>
  <c r="H1418" i="2"/>
  <c r="G1418" i="2"/>
  <c r="F1418" i="2"/>
  <c r="E1418" i="2"/>
  <c r="D1418" i="2"/>
  <c r="C1418" i="2"/>
  <c r="B1418" i="2"/>
  <c r="A1418" i="2"/>
  <c r="H1417" i="2"/>
  <c r="G1417" i="2"/>
  <c r="F1417" i="2"/>
  <c r="E1417" i="2"/>
  <c r="D1417" i="2"/>
  <c r="C1417" i="2"/>
  <c r="B1417" i="2"/>
  <c r="A1417" i="2"/>
  <c r="H1416" i="2"/>
  <c r="G1416" i="2"/>
  <c r="F1416" i="2"/>
  <c r="E1416" i="2"/>
  <c r="D1416" i="2"/>
  <c r="C1416" i="2"/>
  <c r="B1416" i="2"/>
  <c r="A1416" i="2"/>
  <c r="H1415" i="2"/>
  <c r="G1415" i="2"/>
  <c r="F1415" i="2"/>
  <c r="E1415" i="2"/>
  <c r="D1415" i="2"/>
  <c r="C1415" i="2"/>
  <c r="B1415" i="2"/>
  <c r="A1415" i="2"/>
  <c r="H1414" i="2"/>
  <c r="G1414" i="2"/>
  <c r="F1414" i="2"/>
  <c r="E1414" i="2"/>
  <c r="D1414" i="2"/>
  <c r="C1414" i="2"/>
  <c r="B1414" i="2"/>
  <c r="A1414" i="2"/>
  <c r="H1413" i="2"/>
  <c r="G1413" i="2"/>
  <c r="F1413" i="2"/>
  <c r="E1413" i="2"/>
  <c r="D1413" i="2"/>
  <c r="C1413" i="2"/>
  <c r="B1413" i="2"/>
  <c r="A1413" i="2"/>
  <c r="H1412" i="2"/>
  <c r="G1412" i="2"/>
  <c r="F1412" i="2"/>
  <c r="E1412" i="2"/>
  <c r="D1412" i="2"/>
  <c r="C1412" i="2"/>
  <c r="B1412" i="2"/>
  <c r="A1412" i="2"/>
  <c r="H1411" i="2"/>
  <c r="G1411" i="2"/>
  <c r="F1411" i="2"/>
  <c r="E1411" i="2"/>
  <c r="D1411" i="2"/>
  <c r="C1411" i="2"/>
  <c r="B1411" i="2"/>
  <c r="A1411" i="2"/>
  <c r="H1410" i="2"/>
  <c r="G1410" i="2"/>
  <c r="F1410" i="2"/>
  <c r="E1410" i="2"/>
  <c r="D1410" i="2"/>
  <c r="C1410" i="2"/>
  <c r="B1410" i="2"/>
  <c r="A1410" i="2"/>
  <c r="H1409" i="2"/>
  <c r="G1409" i="2"/>
  <c r="F1409" i="2"/>
  <c r="E1409" i="2"/>
  <c r="D1409" i="2"/>
  <c r="C1409" i="2"/>
  <c r="B1409" i="2"/>
  <c r="A1409" i="2"/>
  <c r="H1408" i="2"/>
  <c r="G1408" i="2"/>
  <c r="F1408" i="2"/>
  <c r="E1408" i="2"/>
  <c r="D1408" i="2"/>
  <c r="C1408" i="2"/>
  <c r="B1408" i="2"/>
  <c r="A1408" i="2"/>
  <c r="H1407" i="2"/>
  <c r="G1407" i="2"/>
  <c r="F1407" i="2"/>
  <c r="E1407" i="2"/>
  <c r="D1407" i="2"/>
  <c r="C1407" i="2"/>
  <c r="B1407" i="2"/>
  <c r="A1407" i="2"/>
  <c r="H1406" i="2"/>
  <c r="G1406" i="2"/>
  <c r="F1406" i="2"/>
  <c r="E1406" i="2"/>
  <c r="D1406" i="2"/>
  <c r="C1406" i="2"/>
  <c r="B1406" i="2"/>
  <c r="A1406" i="2"/>
  <c r="H1405" i="2"/>
  <c r="G1405" i="2"/>
  <c r="F1405" i="2"/>
  <c r="E1405" i="2"/>
  <c r="D1405" i="2"/>
  <c r="C1405" i="2"/>
  <c r="B1405" i="2"/>
  <c r="A1405" i="2"/>
  <c r="H1404" i="2"/>
  <c r="G1404" i="2"/>
  <c r="F1404" i="2"/>
  <c r="E1404" i="2"/>
  <c r="D1404" i="2"/>
  <c r="C1404" i="2"/>
  <c r="B1404" i="2"/>
  <c r="A1404" i="2"/>
  <c r="H1403" i="2"/>
  <c r="G1403" i="2"/>
  <c r="F1403" i="2"/>
  <c r="E1403" i="2"/>
  <c r="D1403" i="2"/>
  <c r="C1403" i="2"/>
  <c r="B1403" i="2"/>
  <c r="A1403" i="2"/>
  <c r="H1402" i="2"/>
  <c r="G1402" i="2"/>
  <c r="F1402" i="2"/>
  <c r="E1402" i="2"/>
  <c r="D1402" i="2"/>
  <c r="C1402" i="2"/>
  <c r="B1402" i="2"/>
  <c r="A1402" i="2"/>
  <c r="H1401" i="2"/>
  <c r="G1401" i="2"/>
  <c r="F1401" i="2"/>
  <c r="E1401" i="2"/>
  <c r="D1401" i="2"/>
  <c r="C1401" i="2"/>
  <c r="B1401" i="2"/>
  <c r="A1401" i="2"/>
  <c r="H1400" i="2"/>
  <c r="G1400" i="2"/>
  <c r="F1400" i="2"/>
  <c r="E1400" i="2"/>
  <c r="D1400" i="2"/>
  <c r="C1400" i="2"/>
  <c r="B1400" i="2"/>
  <c r="A1400" i="2"/>
  <c r="H1399" i="2"/>
  <c r="G1399" i="2"/>
  <c r="F1399" i="2"/>
  <c r="E1399" i="2"/>
  <c r="D1399" i="2"/>
  <c r="C1399" i="2"/>
  <c r="B1399" i="2"/>
  <c r="A1399" i="2"/>
  <c r="H1398" i="2"/>
  <c r="G1398" i="2"/>
  <c r="F1398" i="2"/>
  <c r="E1398" i="2"/>
  <c r="D1398" i="2"/>
  <c r="C1398" i="2"/>
  <c r="B1398" i="2"/>
  <c r="A1398" i="2"/>
  <c r="H1397" i="2"/>
  <c r="G1397" i="2"/>
  <c r="F1397" i="2"/>
  <c r="E1397" i="2"/>
  <c r="D1397" i="2"/>
  <c r="C1397" i="2"/>
  <c r="B1397" i="2"/>
  <c r="A1397" i="2"/>
  <c r="H1396" i="2"/>
  <c r="G1396" i="2"/>
  <c r="F1396" i="2"/>
  <c r="E1396" i="2"/>
  <c r="D1396" i="2"/>
  <c r="C1396" i="2"/>
  <c r="B1396" i="2"/>
  <c r="A1396" i="2"/>
  <c r="H1395" i="2"/>
  <c r="G1395" i="2"/>
  <c r="F1395" i="2"/>
  <c r="E1395" i="2"/>
  <c r="D1395" i="2"/>
  <c r="C1395" i="2"/>
  <c r="B1395" i="2"/>
  <c r="A1395" i="2"/>
  <c r="H1394" i="2"/>
  <c r="G1394" i="2"/>
  <c r="F1394" i="2"/>
  <c r="E1394" i="2"/>
  <c r="D1394" i="2"/>
  <c r="C1394" i="2"/>
  <c r="B1394" i="2"/>
  <c r="A1394" i="2"/>
  <c r="H1393" i="2"/>
  <c r="G1393" i="2"/>
  <c r="F1393" i="2"/>
  <c r="E1393" i="2"/>
  <c r="D1393" i="2"/>
  <c r="C1393" i="2"/>
  <c r="B1393" i="2"/>
  <c r="A1393" i="2"/>
  <c r="H1392" i="2"/>
  <c r="G1392" i="2"/>
  <c r="F1392" i="2"/>
  <c r="E1392" i="2"/>
  <c r="D1392" i="2"/>
  <c r="C1392" i="2"/>
  <c r="B1392" i="2"/>
  <c r="A1392" i="2"/>
  <c r="H1391" i="2"/>
  <c r="G1391" i="2"/>
  <c r="F1391" i="2"/>
  <c r="E1391" i="2"/>
  <c r="D1391" i="2"/>
  <c r="C1391" i="2"/>
  <c r="B1391" i="2"/>
  <c r="A1391" i="2"/>
  <c r="H1390" i="2"/>
  <c r="G1390" i="2"/>
  <c r="F1390" i="2"/>
  <c r="E1390" i="2"/>
  <c r="D1390" i="2"/>
  <c r="C1390" i="2"/>
  <c r="B1390" i="2"/>
  <c r="A1390" i="2"/>
  <c r="H1389" i="2"/>
  <c r="G1389" i="2"/>
  <c r="F1389" i="2"/>
  <c r="E1389" i="2"/>
  <c r="D1389" i="2"/>
  <c r="C1389" i="2"/>
  <c r="B1389" i="2"/>
  <c r="A1389" i="2"/>
  <c r="H1388" i="2"/>
  <c r="G1388" i="2"/>
  <c r="F1388" i="2"/>
  <c r="E1388" i="2"/>
  <c r="D1388" i="2"/>
  <c r="C1388" i="2"/>
  <c r="B1388" i="2"/>
  <c r="A1388" i="2"/>
  <c r="H1387" i="2"/>
  <c r="G1387" i="2"/>
  <c r="F1387" i="2"/>
  <c r="E1387" i="2"/>
  <c r="D1387" i="2"/>
  <c r="C1387" i="2"/>
  <c r="B1387" i="2"/>
  <c r="A1387" i="2"/>
  <c r="H1386" i="2"/>
  <c r="G1386" i="2"/>
  <c r="F1386" i="2"/>
  <c r="E1386" i="2"/>
  <c r="D1386" i="2"/>
  <c r="C1386" i="2"/>
  <c r="B1386" i="2"/>
  <c r="A1386" i="2"/>
  <c r="H1385" i="2"/>
  <c r="G1385" i="2"/>
  <c r="F1385" i="2"/>
  <c r="E1385" i="2"/>
  <c r="D1385" i="2"/>
  <c r="C1385" i="2"/>
  <c r="B1385" i="2"/>
  <c r="A1385" i="2"/>
  <c r="H1384" i="2"/>
  <c r="G1384" i="2"/>
  <c r="F1384" i="2"/>
  <c r="E1384" i="2"/>
  <c r="D1384" i="2"/>
  <c r="C1384" i="2"/>
  <c r="B1384" i="2"/>
  <c r="A1384" i="2"/>
  <c r="H1383" i="2"/>
  <c r="G1383" i="2"/>
  <c r="F1383" i="2"/>
  <c r="E1383" i="2"/>
  <c r="D1383" i="2"/>
  <c r="C1383" i="2"/>
  <c r="B1383" i="2"/>
  <c r="A1383" i="2"/>
  <c r="H1382" i="2"/>
  <c r="G1382" i="2"/>
  <c r="F1382" i="2"/>
  <c r="E1382" i="2"/>
  <c r="D1382" i="2"/>
  <c r="C1382" i="2"/>
  <c r="B1382" i="2"/>
  <c r="A1382" i="2"/>
  <c r="H1381" i="2"/>
  <c r="G1381" i="2"/>
  <c r="F1381" i="2"/>
  <c r="E1381" i="2"/>
  <c r="D1381" i="2"/>
  <c r="C1381" i="2"/>
  <c r="B1381" i="2"/>
  <c r="A1381" i="2"/>
  <c r="H1380" i="2"/>
  <c r="G1380" i="2"/>
  <c r="F1380" i="2"/>
  <c r="E1380" i="2"/>
  <c r="D1380" i="2"/>
  <c r="C1380" i="2"/>
  <c r="B1380" i="2"/>
  <c r="A1380" i="2"/>
  <c r="H1379" i="2"/>
  <c r="G1379" i="2"/>
  <c r="F1379" i="2"/>
  <c r="E1379" i="2"/>
  <c r="D1379" i="2"/>
  <c r="C1379" i="2"/>
  <c r="B1379" i="2"/>
  <c r="A1379" i="2"/>
  <c r="H1378" i="2"/>
  <c r="G1378" i="2"/>
  <c r="F1378" i="2"/>
  <c r="E1378" i="2"/>
  <c r="D1378" i="2"/>
  <c r="C1378" i="2"/>
  <c r="B1378" i="2"/>
  <c r="A1378" i="2"/>
  <c r="H1377" i="2"/>
  <c r="G1377" i="2"/>
  <c r="F1377" i="2"/>
  <c r="E1377" i="2"/>
  <c r="D1377" i="2"/>
  <c r="C1377" i="2"/>
  <c r="B1377" i="2"/>
  <c r="A1377" i="2"/>
  <c r="H1376" i="2"/>
  <c r="G1376" i="2"/>
  <c r="F1376" i="2"/>
  <c r="E1376" i="2"/>
  <c r="D1376" i="2"/>
  <c r="C1376" i="2"/>
  <c r="B1376" i="2"/>
  <c r="A1376" i="2"/>
  <c r="H1375" i="2"/>
  <c r="G1375" i="2"/>
  <c r="F1375" i="2"/>
  <c r="E1375" i="2"/>
  <c r="D1375" i="2"/>
  <c r="C1375" i="2"/>
  <c r="B1375" i="2"/>
  <c r="A1375" i="2"/>
  <c r="H1374" i="2"/>
  <c r="G1374" i="2"/>
  <c r="F1374" i="2"/>
  <c r="E1374" i="2"/>
  <c r="D1374" i="2"/>
  <c r="C1374" i="2"/>
  <c r="B1374" i="2"/>
  <c r="A1374" i="2"/>
  <c r="H1373" i="2"/>
  <c r="G1373" i="2"/>
  <c r="F1373" i="2"/>
  <c r="E1373" i="2"/>
  <c r="D1373" i="2"/>
  <c r="C1373" i="2"/>
  <c r="B1373" i="2"/>
  <c r="A1373" i="2"/>
  <c r="H1372" i="2"/>
  <c r="G1372" i="2"/>
  <c r="F1372" i="2"/>
  <c r="E1372" i="2"/>
  <c r="D1372" i="2"/>
  <c r="C1372" i="2"/>
  <c r="B1372" i="2"/>
  <c r="A1372" i="2"/>
  <c r="H1371" i="2"/>
  <c r="G1371" i="2"/>
  <c r="F1371" i="2"/>
  <c r="E1371" i="2"/>
  <c r="D1371" i="2"/>
  <c r="C1371" i="2"/>
  <c r="B1371" i="2"/>
  <c r="A1371" i="2"/>
  <c r="H1370" i="2"/>
  <c r="G1370" i="2"/>
  <c r="F1370" i="2"/>
  <c r="E1370" i="2"/>
  <c r="D1370" i="2"/>
  <c r="C1370" i="2"/>
  <c r="B1370" i="2"/>
  <c r="A1370" i="2"/>
  <c r="H1369" i="2"/>
  <c r="G1369" i="2"/>
  <c r="F1369" i="2"/>
  <c r="E1369" i="2"/>
  <c r="D1369" i="2"/>
  <c r="C1369" i="2"/>
  <c r="B1369" i="2"/>
  <c r="A1369" i="2"/>
  <c r="H1368" i="2"/>
  <c r="G1368" i="2"/>
  <c r="F1368" i="2"/>
  <c r="E1368" i="2"/>
  <c r="D1368" i="2"/>
  <c r="C1368" i="2"/>
  <c r="B1368" i="2"/>
  <c r="A1368" i="2"/>
  <c r="H1367" i="2"/>
  <c r="G1367" i="2"/>
  <c r="F1367" i="2"/>
  <c r="E1367" i="2"/>
  <c r="D1367" i="2"/>
  <c r="C1367" i="2"/>
  <c r="B1367" i="2"/>
  <c r="A1367" i="2"/>
  <c r="H1366" i="2"/>
  <c r="G1366" i="2"/>
  <c r="F1366" i="2"/>
  <c r="E1366" i="2"/>
  <c r="D1366" i="2"/>
  <c r="C1366" i="2"/>
  <c r="B1366" i="2"/>
  <c r="A1366" i="2"/>
  <c r="H1365" i="2"/>
  <c r="G1365" i="2"/>
  <c r="F1365" i="2"/>
  <c r="E1365" i="2"/>
  <c r="D1365" i="2"/>
  <c r="C1365" i="2"/>
  <c r="B1365" i="2"/>
  <c r="A1365" i="2"/>
  <c r="H1364" i="2"/>
  <c r="G1364" i="2"/>
  <c r="F1364" i="2"/>
  <c r="E1364" i="2"/>
  <c r="D1364" i="2"/>
  <c r="C1364" i="2"/>
  <c r="B1364" i="2"/>
  <c r="A1364" i="2"/>
  <c r="H1363" i="2"/>
  <c r="G1363" i="2"/>
  <c r="F1363" i="2"/>
  <c r="E1363" i="2"/>
  <c r="D1363" i="2"/>
  <c r="C1363" i="2"/>
  <c r="B1363" i="2"/>
  <c r="A1363" i="2"/>
  <c r="H1362" i="2"/>
  <c r="G1362" i="2"/>
  <c r="F1362" i="2"/>
  <c r="E1362" i="2"/>
  <c r="D1362" i="2"/>
  <c r="C1362" i="2"/>
  <c r="B1362" i="2"/>
  <c r="A1362" i="2"/>
  <c r="H1361" i="2"/>
  <c r="G1361" i="2"/>
  <c r="F1361" i="2"/>
  <c r="E1361" i="2"/>
  <c r="D1361" i="2"/>
  <c r="C1361" i="2"/>
  <c r="B1361" i="2"/>
  <c r="A1361" i="2"/>
  <c r="H1360" i="2"/>
  <c r="G1360" i="2"/>
  <c r="F1360" i="2"/>
  <c r="E1360" i="2"/>
  <c r="D1360" i="2"/>
  <c r="C1360" i="2"/>
  <c r="B1360" i="2"/>
  <c r="A1360" i="2"/>
  <c r="H1359" i="2"/>
  <c r="G1359" i="2"/>
  <c r="F1359" i="2"/>
  <c r="E1359" i="2"/>
  <c r="D1359" i="2"/>
  <c r="C1359" i="2"/>
  <c r="B1359" i="2"/>
  <c r="A1359" i="2"/>
  <c r="H1358" i="2"/>
  <c r="G1358" i="2"/>
  <c r="F1358" i="2"/>
  <c r="E1358" i="2"/>
  <c r="D1358" i="2"/>
  <c r="C1358" i="2"/>
  <c r="B1358" i="2"/>
  <c r="A1358" i="2"/>
  <c r="H1357" i="2"/>
  <c r="G1357" i="2"/>
  <c r="F1357" i="2"/>
  <c r="E1357" i="2"/>
  <c r="D1357" i="2"/>
  <c r="C1357" i="2"/>
  <c r="B1357" i="2"/>
  <c r="A1357" i="2"/>
  <c r="H1356" i="2"/>
  <c r="G1356" i="2"/>
  <c r="F1356" i="2"/>
  <c r="E1356" i="2"/>
  <c r="D1356" i="2"/>
  <c r="C1356" i="2"/>
  <c r="B1356" i="2"/>
  <c r="A1356" i="2"/>
  <c r="H1355" i="2"/>
  <c r="G1355" i="2"/>
  <c r="F1355" i="2"/>
  <c r="E1355" i="2"/>
  <c r="D1355" i="2"/>
  <c r="C1355" i="2"/>
  <c r="B1355" i="2"/>
  <c r="A1355" i="2"/>
  <c r="H1354" i="2"/>
  <c r="G1354" i="2"/>
  <c r="F1354" i="2"/>
  <c r="E1354" i="2"/>
  <c r="D1354" i="2"/>
  <c r="C1354" i="2"/>
  <c r="B1354" i="2"/>
  <c r="A1354" i="2"/>
  <c r="H1353" i="2"/>
  <c r="G1353" i="2"/>
  <c r="F1353" i="2"/>
  <c r="E1353" i="2"/>
  <c r="D1353" i="2"/>
  <c r="C1353" i="2"/>
  <c r="B1353" i="2"/>
  <c r="A1353" i="2"/>
  <c r="H1352" i="2"/>
  <c r="G1352" i="2"/>
  <c r="F1352" i="2"/>
  <c r="E1352" i="2"/>
  <c r="D1352" i="2"/>
  <c r="C1352" i="2"/>
  <c r="B1352" i="2"/>
  <c r="A1352" i="2"/>
  <c r="H1351" i="2"/>
  <c r="G1351" i="2"/>
  <c r="F1351" i="2"/>
  <c r="E1351" i="2"/>
  <c r="D1351" i="2"/>
  <c r="C1351" i="2"/>
  <c r="B1351" i="2"/>
  <c r="A1351" i="2"/>
  <c r="H1350" i="2"/>
  <c r="G1350" i="2"/>
  <c r="F1350" i="2"/>
  <c r="E1350" i="2"/>
  <c r="D1350" i="2"/>
  <c r="C1350" i="2"/>
  <c r="B1350" i="2"/>
  <c r="A1350" i="2"/>
  <c r="H1349" i="2"/>
  <c r="G1349" i="2"/>
  <c r="F1349" i="2"/>
  <c r="E1349" i="2"/>
  <c r="D1349" i="2"/>
  <c r="C1349" i="2"/>
  <c r="B1349" i="2"/>
  <c r="A1349" i="2"/>
  <c r="H1348" i="2"/>
  <c r="G1348" i="2"/>
  <c r="F1348" i="2"/>
  <c r="E1348" i="2"/>
  <c r="D1348" i="2"/>
  <c r="C1348" i="2"/>
  <c r="B1348" i="2"/>
  <c r="A1348" i="2"/>
  <c r="H1347" i="2"/>
  <c r="G1347" i="2"/>
  <c r="F1347" i="2"/>
  <c r="E1347" i="2"/>
  <c r="D1347" i="2"/>
  <c r="C1347" i="2"/>
  <c r="B1347" i="2"/>
  <c r="A1347" i="2"/>
  <c r="H1346" i="2"/>
  <c r="G1346" i="2"/>
  <c r="F1346" i="2"/>
  <c r="E1346" i="2"/>
  <c r="D1346" i="2"/>
  <c r="C1346" i="2"/>
  <c r="B1346" i="2"/>
  <c r="A1346" i="2"/>
  <c r="H1345" i="2"/>
  <c r="G1345" i="2"/>
  <c r="F1345" i="2"/>
  <c r="E1345" i="2"/>
  <c r="D1345" i="2"/>
  <c r="C1345" i="2"/>
  <c r="B1345" i="2"/>
  <c r="A1345" i="2"/>
  <c r="H1344" i="2"/>
  <c r="G1344" i="2"/>
  <c r="F1344" i="2"/>
  <c r="E1344" i="2"/>
  <c r="D1344" i="2"/>
  <c r="C1344" i="2"/>
  <c r="B1344" i="2"/>
  <c r="A1344" i="2"/>
  <c r="H1343" i="2"/>
  <c r="G1343" i="2"/>
  <c r="F1343" i="2"/>
  <c r="E1343" i="2"/>
  <c r="D1343" i="2"/>
  <c r="C1343" i="2"/>
  <c r="B1343" i="2"/>
  <c r="A1343" i="2"/>
  <c r="H1342" i="2"/>
  <c r="G1342" i="2"/>
  <c r="F1342" i="2"/>
  <c r="E1342" i="2"/>
  <c r="D1342" i="2"/>
  <c r="C1342" i="2"/>
  <c r="B1342" i="2"/>
  <c r="A1342" i="2"/>
  <c r="H1341" i="2"/>
  <c r="G1341" i="2"/>
  <c r="F1341" i="2"/>
  <c r="E1341" i="2"/>
  <c r="D1341" i="2"/>
  <c r="C1341" i="2"/>
  <c r="B1341" i="2"/>
  <c r="A1341" i="2"/>
  <c r="H1340" i="2"/>
  <c r="G1340" i="2"/>
  <c r="F1340" i="2"/>
  <c r="E1340" i="2"/>
  <c r="D1340" i="2"/>
  <c r="C1340" i="2"/>
  <c r="B1340" i="2"/>
  <c r="A1340" i="2"/>
  <c r="H1339" i="2"/>
  <c r="G1339" i="2"/>
  <c r="F1339" i="2"/>
  <c r="E1339" i="2"/>
  <c r="D1339" i="2"/>
  <c r="C1339" i="2"/>
  <c r="B1339" i="2"/>
  <c r="A1339" i="2"/>
  <c r="H1338" i="2"/>
  <c r="G1338" i="2"/>
  <c r="F1338" i="2"/>
  <c r="E1338" i="2"/>
  <c r="D1338" i="2"/>
  <c r="C1338" i="2"/>
  <c r="B1338" i="2"/>
  <c r="A1338" i="2"/>
  <c r="H1337" i="2"/>
  <c r="G1337" i="2"/>
  <c r="F1337" i="2"/>
  <c r="E1337" i="2"/>
  <c r="D1337" i="2"/>
  <c r="C1337" i="2"/>
  <c r="B1337" i="2"/>
  <c r="A1337" i="2"/>
  <c r="H1336" i="2"/>
  <c r="G1336" i="2"/>
  <c r="F1336" i="2"/>
  <c r="E1336" i="2"/>
  <c r="D1336" i="2"/>
  <c r="C1336" i="2"/>
  <c r="B1336" i="2"/>
  <c r="A1336" i="2"/>
  <c r="H1335" i="2"/>
  <c r="G1335" i="2"/>
  <c r="F1335" i="2"/>
  <c r="E1335" i="2"/>
  <c r="D1335" i="2"/>
  <c r="C1335" i="2"/>
  <c r="B1335" i="2"/>
  <c r="A1335" i="2"/>
  <c r="H1334" i="2"/>
  <c r="G1334" i="2"/>
  <c r="F1334" i="2"/>
  <c r="E1334" i="2"/>
  <c r="D1334" i="2"/>
  <c r="C1334" i="2"/>
  <c r="B1334" i="2"/>
  <c r="A1334" i="2"/>
  <c r="H1333" i="2"/>
  <c r="G1333" i="2"/>
  <c r="F1333" i="2"/>
  <c r="E1333" i="2"/>
  <c r="D1333" i="2"/>
  <c r="C1333" i="2"/>
  <c r="B1333" i="2"/>
  <c r="A1333" i="2"/>
  <c r="H1332" i="2"/>
  <c r="G1332" i="2"/>
  <c r="F1332" i="2"/>
  <c r="E1332" i="2"/>
  <c r="D1332" i="2"/>
  <c r="C1332" i="2"/>
  <c r="B1332" i="2"/>
  <c r="A1332" i="2"/>
  <c r="H1331" i="2"/>
  <c r="G1331" i="2"/>
  <c r="F1331" i="2"/>
  <c r="E1331" i="2"/>
  <c r="D1331" i="2"/>
  <c r="C1331" i="2"/>
  <c r="B1331" i="2"/>
  <c r="A1331" i="2"/>
  <c r="H1330" i="2"/>
  <c r="G1330" i="2"/>
  <c r="F1330" i="2"/>
  <c r="E1330" i="2"/>
  <c r="D1330" i="2"/>
  <c r="C1330" i="2"/>
  <c r="B1330" i="2"/>
  <c r="A1330" i="2"/>
  <c r="H1329" i="2"/>
  <c r="G1329" i="2"/>
  <c r="F1329" i="2"/>
  <c r="E1329" i="2"/>
  <c r="D1329" i="2"/>
  <c r="C1329" i="2"/>
  <c r="B1329" i="2"/>
  <c r="A1329" i="2"/>
  <c r="H1328" i="2"/>
  <c r="G1328" i="2"/>
  <c r="F1328" i="2"/>
  <c r="E1328" i="2"/>
  <c r="D1328" i="2"/>
  <c r="C1328" i="2"/>
  <c r="B1328" i="2"/>
  <c r="A1328" i="2"/>
  <c r="H1327" i="2"/>
  <c r="G1327" i="2"/>
  <c r="F1327" i="2"/>
  <c r="E1327" i="2"/>
  <c r="D1327" i="2"/>
  <c r="C1327" i="2"/>
  <c r="B1327" i="2"/>
  <c r="A1327" i="2"/>
  <c r="H1326" i="2"/>
  <c r="G1326" i="2"/>
  <c r="F1326" i="2"/>
  <c r="E1326" i="2"/>
  <c r="D1326" i="2"/>
  <c r="C1326" i="2"/>
  <c r="B1326" i="2"/>
  <c r="A1326" i="2"/>
  <c r="H1325" i="2"/>
  <c r="G1325" i="2"/>
  <c r="F1325" i="2"/>
  <c r="E1325" i="2"/>
  <c r="D1325" i="2"/>
  <c r="C1325" i="2"/>
  <c r="B1325" i="2"/>
  <c r="A1325" i="2"/>
  <c r="H1324" i="2"/>
  <c r="G1324" i="2"/>
  <c r="F1324" i="2"/>
  <c r="E1324" i="2"/>
  <c r="D1324" i="2"/>
  <c r="C1324" i="2"/>
  <c r="B1324" i="2"/>
  <c r="A1324" i="2"/>
  <c r="H1323" i="2"/>
  <c r="G1323" i="2"/>
  <c r="F1323" i="2"/>
  <c r="E1323" i="2"/>
  <c r="D1323" i="2"/>
  <c r="C1323" i="2"/>
  <c r="B1323" i="2"/>
  <c r="A1323" i="2"/>
  <c r="H1322" i="2"/>
  <c r="G1322" i="2"/>
  <c r="F1322" i="2"/>
  <c r="E1322" i="2"/>
  <c r="D1322" i="2"/>
  <c r="C1322" i="2"/>
  <c r="B1322" i="2"/>
  <c r="A1322" i="2"/>
  <c r="H1321" i="2"/>
  <c r="G1321" i="2"/>
  <c r="F1321" i="2"/>
  <c r="E1321" i="2"/>
  <c r="D1321" i="2"/>
  <c r="C1321" i="2"/>
  <c r="B1321" i="2"/>
  <c r="A1321" i="2"/>
  <c r="H1320" i="2"/>
  <c r="G1320" i="2"/>
  <c r="F1320" i="2"/>
  <c r="E1320" i="2"/>
  <c r="D1320" i="2"/>
  <c r="C1320" i="2"/>
  <c r="B1320" i="2"/>
  <c r="A1320" i="2"/>
  <c r="H1319" i="2"/>
  <c r="G1319" i="2"/>
  <c r="F1319" i="2"/>
  <c r="E1319" i="2"/>
  <c r="D1319" i="2"/>
  <c r="C1319" i="2"/>
  <c r="B1319" i="2"/>
  <c r="A1319" i="2"/>
  <c r="H1318" i="2"/>
  <c r="G1318" i="2"/>
  <c r="F1318" i="2"/>
  <c r="E1318" i="2"/>
  <c r="D1318" i="2"/>
  <c r="C1318" i="2"/>
  <c r="B1318" i="2"/>
  <c r="A1318" i="2"/>
  <c r="H1317" i="2"/>
  <c r="G1317" i="2"/>
  <c r="F1317" i="2"/>
  <c r="E1317" i="2"/>
  <c r="D1317" i="2"/>
  <c r="C1317" i="2"/>
  <c r="B1317" i="2"/>
  <c r="A1317" i="2"/>
  <c r="H1316" i="2"/>
  <c r="G1316" i="2"/>
  <c r="F1316" i="2"/>
  <c r="E1316" i="2"/>
  <c r="D1316" i="2"/>
  <c r="C1316" i="2"/>
  <c r="B1316" i="2"/>
  <c r="A1316" i="2"/>
  <c r="H1315" i="2"/>
  <c r="G1315" i="2"/>
  <c r="F1315" i="2"/>
  <c r="E1315" i="2"/>
  <c r="D1315" i="2"/>
  <c r="C1315" i="2"/>
  <c r="B1315" i="2"/>
  <c r="A1315" i="2"/>
  <c r="H1314" i="2"/>
  <c r="G1314" i="2"/>
  <c r="F1314" i="2"/>
  <c r="E1314" i="2"/>
  <c r="D1314" i="2"/>
  <c r="C1314" i="2"/>
  <c r="B1314" i="2"/>
  <c r="A1314" i="2"/>
  <c r="H1313" i="2"/>
  <c r="G1313" i="2"/>
  <c r="F1313" i="2"/>
  <c r="E1313" i="2"/>
  <c r="D1313" i="2"/>
  <c r="C1313" i="2"/>
  <c r="B1313" i="2"/>
  <c r="A1313" i="2"/>
  <c r="H1312" i="2"/>
  <c r="G1312" i="2"/>
  <c r="F1312" i="2"/>
  <c r="E1312" i="2"/>
  <c r="D1312" i="2"/>
  <c r="C1312" i="2"/>
  <c r="B1312" i="2"/>
  <c r="A1312" i="2"/>
  <c r="H1311" i="2"/>
  <c r="G1311" i="2"/>
  <c r="F1311" i="2"/>
  <c r="E1311" i="2"/>
  <c r="D1311" i="2"/>
  <c r="C1311" i="2"/>
  <c r="B1311" i="2"/>
  <c r="A1311" i="2"/>
  <c r="H1310" i="2"/>
  <c r="G1310" i="2"/>
  <c r="F1310" i="2"/>
  <c r="E1310" i="2"/>
  <c r="D1310" i="2"/>
  <c r="C1310" i="2"/>
  <c r="B1310" i="2"/>
  <c r="A1310" i="2"/>
  <c r="H1309" i="2"/>
  <c r="G1309" i="2"/>
  <c r="F1309" i="2"/>
  <c r="E1309" i="2"/>
  <c r="D1309" i="2"/>
  <c r="C1309" i="2"/>
  <c r="B1309" i="2"/>
  <c r="A1309" i="2"/>
  <c r="H1308" i="2"/>
  <c r="G1308" i="2"/>
  <c r="F1308" i="2"/>
  <c r="E1308" i="2"/>
  <c r="D1308" i="2"/>
  <c r="C1308" i="2"/>
  <c r="B1308" i="2"/>
  <c r="A1308" i="2"/>
  <c r="H1307" i="2"/>
  <c r="G1307" i="2"/>
  <c r="F1307" i="2"/>
  <c r="E1307" i="2"/>
  <c r="D1307" i="2"/>
  <c r="C1307" i="2"/>
  <c r="B1307" i="2"/>
  <c r="A1307" i="2"/>
  <c r="H1306" i="2"/>
  <c r="G1306" i="2"/>
  <c r="F1306" i="2"/>
  <c r="E1306" i="2"/>
  <c r="D1306" i="2"/>
  <c r="C1306" i="2"/>
  <c r="B1306" i="2"/>
  <c r="A1306" i="2"/>
  <c r="H1305" i="2"/>
  <c r="G1305" i="2"/>
  <c r="F1305" i="2"/>
  <c r="E1305" i="2"/>
  <c r="D1305" i="2"/>
  <c r="C1305" i="2"/>
  <c r="B1305" i="2"/>
  <c r="A1305" i="2"/>
  <c r="H1304" i="2"/>
  <c r="G1304" i="2"/>
  <c r="F1304" i="2"/>
  <c r="E1304" i="2"/>
  <c r="D1304" i="2"/>
  <c r="C1304" i="2"/>
  <c r="B1304" i="2"/>
  <c r="A1304" i="2"/>
  <c r="H1303" i="2"/>
  <c r="G1303" i="2"/>
  <c r="F1303" i="2"/>
  <c r="E1303" i="2"/>
  <c r="D1303" i="2"/>
  <c r="C1303" i="2"/>
  <c r="B1303" i="2"/>
  <c r="A1303" i="2"/>
  <c r="H1302" i="2"/>
  <c r="G1302" i="2"/>
  <c r="F1302" i="2"/>
  <c r="E1302" i="2"/>
  <c r="D1302" i="2"/>
  <c r="C1302" i="2"/>
  <c r="B1302" i="2"/>
  <c r="A1302" i="2"/>
  <c r="H1301" i="2"/>
  <c r="G1301" i="2"/>
  <c r="F1301" i="2"/>
  <c r="E1301" i="2"/>
  <c r="D1301" i="2"/>
  <c r="C1301" i="2"/>
  <c r="B1301" i="2"/>
  <c r="A1301" i="2"/>
  <c r="H1300" i="2"/>
  <c r="G1300" i="2"/>
  <c r="F1300" i="2"/>
  <c r="E1300" i="2"/>
  <c r="D1300" i="2"/>
  <c r="C1300" i="2"/>
  <c r="B1300" i="2"/>
  <c r="A1300" i="2"/>
  <c r="H1299" i="2"/>
  <c r="G1299" i="2"/>
  <c r="F1299" i="2"/>
  <c r="E1299" i="2"/>
  <c r="D1299" i="2"/>
  <c r="C1299" i="2"/>
  <c r="B1299" i="2"/>
  <c r="A1299" i="2"/>
  <c r="H1298" i="2"/>
  <c r="G1298" i="2"/>
  <c r="F1298" i="2"/>
  <c r="E1298" i="2"/>
  <c r="D1298" i="2"/>
  <c r="C1298" i="2"/>
  <c r="B1298" i="2"/>
  <c r="A1298" i="2"/>
  <c r="H1297" i="2"/>
  <c r="G1297" i="2"/>
  <c r="F1297" i="2"/>
  <c r="E1297" i="2"/>
  <c r="D1297" i="2"/>
  <c r="C1297" i="2"/>
  <c r="B1297" i="2"/>
  <c r="A1297" i="2"/>
  <c r="H1296" i="2"/>
  <c r="G1296" i="2"/>
  <c r="F1296" i="2"/>
  <c r="E1296" i="2"/>
  <c r="D1296" i="2"/>
  <c r="C1296" i="2"/>
  <c r="B1296" i="2"/>
  <c r="A1296" i="2"/>
  <c r="H1295" i="2"/>
  <c r="G1295" i="2"/>
  <c r="F1295" i="2"/>
  <c r="E1295" i="2"/>
  <c r="D1295" i="2"/>
  <c r="C1295" i="2"/>
  <c r="B1295" i="2"/>
  <c r="A1295" i="2"/>
  <c r="H1294" i="2"/>
  <c r="G1294" i="2"/>
  <c r="F1294" i="2"/>
  <c r="E1294" i="2"/>
  <c r="D1294" i="2"/>
  <c r="C1294" i="2"/>
  <c r="B1294" i="2"/>
  <c r="A1294" i="2"/>
  <c r="H1293" i="2"/>
  <c r="G1293" i="2"/>
  <c r="F1293" i="2"/>
  <c r="E1293" i="2"/>
  <c r="D1293" i="2"/>
  <c r="C1293" i="2"/>
  <c r="B1293" i="2"/>
  <c r="A1293" i="2"/>
  <c r="H1292" i="2"/>
  <c r="G1292" i="2"/>
  <c r="F1292" i="2"/>
  <c r="E1292" i="2"/>
  <c r="D1292" i="2"/>
  <c r="C1292" i="2"/>
  <c r="B1292" i="2"/>
  <c r="A1292" i="2"/>
  <c r="H1291" i="2"/>
  <c r="G1291" i="2"/>
  <c r="F1291" i="2"/>
  <c r="E1291" i="2"/>
  <c r="D1291" i="2"/>
  <c r="C1291" i="2"/>
  <c r="B1291" i="2"/>
  <c r="A1291" i="2"/>
  <c r="H1290" i="2"/>
  <c r="G1290" i="2"/>
  <c r="F1290" i="2"/>
  <c r="E1290" i="2"/>
  <c r="D1290" i="2"/>
  <c r="C1290" i="2"/>
  <c r="B1290" i="2"/>
  <c r="A1290" i="2"/>
  <c r="H1289" i="2"/>
  <c r="G1289" i="2"/>
  <c r="F1289" i="2"/>
  <c r="E1289" i="2"/>
  <c r="D1289" i="2"/>
  <c r="C1289" i="2"/>
  <c r="B1289" i="2"/>
  <c r="A1289" i="2"/>
  <c r="H1288" i="2"/>
  <c r="G1288" i="2"/>
  <c r="F1288" i="2"/>
  <c r="E1288" i="2"/>
  <c r="D1288" i="2"/>
  <c r="C1288" i="2"/>
  <c r="B1288" i="2"/>
  <c r="A1288" i="2"/>
  <c r="H1287" i="2"/>
  <c r="G1287" i="2"/>
  <c r="F1287" i="2"/>
  <c r="E1287" i="2"/>
  <c r="D1287" i="2"/>
  <c r="C1287" i="2"/>
  <c r="B1287" i="2"/>
  <c r="A1287" i="2"/>
  <c r="H1286" i="2"/>
  <c r="G1286" i="2"/>
  <c r="F1286" i="2"/>
  <c r="E1286" i="2"/>
  <c r="D1286" i="2"/>
  <c r="C1286" i="2"/>
  <c r="B1286" i="2"/>
  <c r="A1286" i="2"/>
  <c r="H1285" i="2"/>
  <c r="G1285" i="2"/>
  <c r="F1285" i="2"/>
  <c r="E1285" i="2"/>
  <c r="D1285" i="2"/>
  <c r="C1285" i="2"/>
  <c r="B1285" i="2"/>
  <c r="A1285" i="2"/>
  <c r="H1284" i="2"/>
  <c r="G1284" i="2"/>
  <c r="F1284" i="2"/>
  <c r="E1284" i="2"/>
  <c r="D1284" i="2"/>
  <c r="C1284" i="2"/>
  <c r="B1284" i="2"/>
  <c r="A1284" i="2"/>
  <c r="H1283" i="2"/>
  <c r="G1283" i="2"/>
  <c r="F1283" i="2"/>
  <c r="E1283" i="2"/>
  <c r="D1283" i="2"/>
  <c r="C1283" i="2"/>
  <c r="B1283" i="2"/>
  <c r="A1283" i="2"/>
  <c r="H1282" i="2"/>
  <c r="G1282" i="2"/>
  <c r="F1282" i="2"/>
  <c r="E1282" i="2"/>
  <c r="D1282" i="2"/>
  <c r="C1282" i="2"/>
  <c r="B1282" i="2"/>
  <c r="A1282" i="2"/>
  <c r="H1281" i="2"/>
  <c r="G1281" i="2"/>
  <c r="F1281" i="2"/>
  <c r="E1281" i="2"/>
  <c r="D1281" i="2"/>
  <c r="C1281" i="2"/>
  <c r="B1281" i="2"/>
  <c r="A1281" i="2"/>
  <c r="H1280" i="2"/>
  <c r="G1280" i="2"/>
  <c r="F1280" i="2"/>
  <c r="E1280" i="2"/>
  <c r="D1280" i="2"/>
  <c r="C1280" i="2"/>
  <c r="B1280" i="2"/>
  <c r="A1280" i="2"/>
  <c r="H1279" i="2"/>
  <c r="G1279" i="2"/>
  <c r="F1279" i="2"/>
  <c r="E1279" i="2"/>
  <c r="D1279" i="2"/>
  <c r="C1279" i="2"/>
  <c r="B1279" i="2"/>
  <c r="A1279" i="2"/>
  <c r="H1278" i="2"/>
  <c r="G1278" i="2"/>
  <c r="F1278" i="2"/>
  <c r="E1278" i="2"/>
  <c r="D1278" i="2"/>
  <c r="C1278" i="2"/>
  <c r="B1278" i="2"/>
  <c r="A1278" i="2"/>
  <c r="H1277" i="2"/>
  <c r="G1277" i="2"/>
  <c r="F1277" i="2"/>
  <c r="E1277" i="2"/>
  <c r="D1277" i="2"/>
  <c r="C1277" i="2"/>
  <c r="B1277" i="2"/>
  <c r="A1277" i="2"/>
  <c r="H1276" i="2"/>
  <c r="G1276" i="2"/>
  <c r="F1276" i="2"/>
  <c r="E1276" i="2"/>
  <c r="D1276" i="2"/>
  <c r="C1276" i="2"/>
  <c r="B1276" i="2"/>
  <c r="A1276" i="2"/>
  <c r="H1275" i="2"/>
  <c r="G1275" i="2"/>
  <c r="F1275" i="2"/>
  <c r="E1275" i="2"/>
  <c r="D1275" i="2"/>
  <c r="C1275" i="2"/>
  <c r="B1275" i="2"/>
  <c r="A1275" i="2"/>
  <c r="H1274" i="2"/>
  <c r="G1274" i="2"/>
  <c r="F1274" i="2"/>
  <c r="E1274" i="2"/>
  <c r="D1274" i="2"/>
  <c r="C1274" i="2"/>
  <c r="B1274" i="2"/>
  <c r="A1274" i="2"/>
  <c r="H1273" i="2"/>
  <c r="G1273" i="2"/>
  <c r="F1273" i="2"/>
  <c r="E1273" i="2"/>
  <c r="D1273" i="2"/>
  <c r="C1273" i="2"/>
  <c r="B1273" i="2"/>
  <c r="A1273" i="2"/>
  <c r="H1272" i="2"/>
  <c r="G1272" i="2"/>
  <c r="F1272" i="2"/>
  <c r="E1272" i="2"/>
  <c r="D1272" i="2"/>
  <c r="C1272" i="2"/>
  <c r="B1272" i="2"/>
  <c r="A1272" i="2"/>
  <c r="H1271" i="2"/>
  <c r="G1271" i="2"/>
  <c r="F1271" i="2"/>
  <c r="E1271" i="2"/>
  <c r="D1271" i="2"/>
  <c r="C1271" i="2"/>
  <c r="B1271" i="2"/>
  <c r="A1271" i="2"/>
  <c r="H1270" i="2"/>
  <c r="G1270" i="2"/>
  <c r="F1270" i="2"/>
  <c r="E1270" i="2"/>
  <c r="D1270" i="2"/>
  <c r="C1270" i="2"/>
  <c r="B1270" i="2"/>
  <c r="A1270" i="2"/>
  <c r="H1269" i="2"/>
  <c r="G1269" i="2"/>
  <c r="F1269" i="2"/>
  <c r="E1269" i="2"/>
  <c r="D1269" i="2"/>
  <c r="C1269" i="2"/>
  <c r="B1269" i="2"/>
  <c r="A1269" i="2"/>
  <c r="H1268" i="2"/>
  <c r="G1268" i="2"/>
  <c r="F1268" i="2"/>
  <c r="E1268" i="2"/>
  <c r="D1268" i="2"/>
  <c r="C1268" i="2"/>
  <c r="B1268" i="2"/>
  <c r="A1268" i="2"/>
  <c r="H1267" i="2"/>
  <c r="G1267" i="2"/>
  <c r="F1267" i="2"/>
  <c r="E1267" i="2"/>
  <c r="D1267" i="2"/>
  <c r="C1267" i="2"/>
  <c r="B1267" i="2"/>
  <c r="A1267" i="2"/>
  <c r="H1266" i="2"/>
  <c r="G1266" i="2"/>
  <c r="F1266" i="2"/>
  <c r="E1266" i="2"/>
  <c r="D1266" i="2"/>
  <c r="C1266" i="2"/>
  <c r="B1266" i="2"/>
  <c r="A1266" i="2"/>
  <c r="H1265" i="2"/>
  <c r="G1265" i="2"/>
  <c r="F1265" i="2"/>
  <c r="E1265" i="2"/>
  <c r="D1265" i="2"/>
  <c r="C1265" i="2"/>
  <c r="B1265" i="2"/>
  <c r="A1265" i="2"/>
  <c r="H1264" i="2"/>
  <c r="G1264" i="2"/>
  <c r="F1264" i="2"/>
  <c r="E1264" i="2"/>
  <c r="D1264" i="2"/>
  <c r="C1264" i="2"/>
  <c r="B1264" i="2"/>
  <c r="A1264" i="2"/>
  <c r="H1263" i="2"/>
  <c r="G1263" i="2"/>
  <c r="F1263" i="2"/>
  <c r="E1263" i="2"/>
  <c r="D1263" i="2"/>
  <c r="C1263" i="2"/>
  <c r="B1263" i="2"/>
  <c r="A1263" i="2"/>
  <c r="H1262" i="2"/>
  <c r="G1262" i="2"/>
  <c r="F1262" i="2"/>
  <c r="E1262" i="2"/>
  <c r="D1262" i="2"/>
  <c r="C1262" i="2"/>
  <c r="B1262" i="2"/>
  <c r="A1262" i="2"/>
  <c r="H1261" i="2"/>
  <c r="G1261" i="2"/>
  <c r="F1261" i="2"/>
  <c r="E1261" i="2"/>
  <c r="D1261" i="2"/>
  <c r="C1261" i="2"/>
  <c r="B1261" i="2"/>
  <c r="A1261" i="2"/>
  <c r="H1260" i="2"/>
  <c r="G1260" i="2"/>
  <c r="F1260" i="2"/>
  <c r="E1260" i="2"/>
  <c r="D1260" i="2"/>
  <c r="C1260" i="2"/>
  <c r="B1260" i="2"/>
  <c r="A1260" i="2"/>
  <c r="H1259" i="2"/>
  <c r="G1259" i="2"/>
  <c r="F1259" i="2"/>
  <c r="E1259" i="2"/>
  <c r="D1259" i="2"/>
  <c r="C1259" i="2"/>
  <c r="B1259" i="2"/>
  <c r="A1259" i="2"/>
  <c r="H1258" i="2"/>
  <c r="G1258" i="2"/>
  <c r="F1258" i="2"/>
  <c r="E1258" i="2"/>
  <c r="D1258" i="2"/>
  <c r="C1258" i="2"/>
  <c r="B1258" i="2"/>
  <c r="A1258" i="2"/>
  <c r="H1257" i="2"/>
  <c r="G1257" i="2"/>
  <c r="F1257" i="2"/>
  <c r="E1257" i="2"/>
  <c r="D1257" i="2"/>
  <c r="C1257" i="2"/>
  <c r="B1257" i="2"/>
  <c r="A1257" i="2"/>
  <c r="H1256" i="2"/>
  <c r="G1256" i="2"/>
  <c r="F1256" i="2"/>
  <c r="E1256" i="2"/>
  <c r="D1256" i="2"/>
  <c r="C1256" i="2"/>
  <c r="B1256" i="2"/>
  <c r="A1256" i="2"/>
  <c r="H1255" i="2"/>
  <c r="G1255" i="2"/>
  <c r="F1255" i="2"/>
  <c r="E1255" i="2"/>
  <c r="D1255" i="2"/>
  <c r="C1255" i="2"/>
  <c r="B1255" i="2"/>
  <c r="A1255" i="2"/>
  <c r="H1254" i="2"/>
  <c r="G1254" i="2"/>
  <c r="F1254" i="2"/>
  <c r="E1254" i="2"/>
  <c r="D1254" i="2"/>
  <c r="C1254" i="2"/>
  <c r="B1254" i="2"/>
  <c r="A1254" i="2"/>
  <c r="H1253" i="2"/>
  <c r="G1253" i="2"/>
  <c r="F1253" i="2"/>
  <c r="E1253" i="2"/>
  <c r="D1253" i="2"/>
  <c r="C1253" i="2"/>
  <c r="B1253" i="2"/>
  <c r="A1253" i="2"/>
  <c r="H1252" i="2"/>
  <c r="G1252" i="2"/>
  <c r="F1252" i="2"/>
  <c r="E1252" i="2"/>
  <c r="D1252" i="2"/>
  <c r="C1252" i="2"/>
  <c r="B1252" i="2"/>
  <c r="A1252" i="2"/>
  <c r="H1251" i="2"/>
  <c r="G1251" i="2"/>
  <c r="F1251" i="2"/>
  <c r="E1251" i="2"/>
  <c r="D1251" i="2"/>
  <c r="C1251" i="2"/>
  <c r="B1251" i="2"/>
  <c r="A1251" i="2"/>
  <c r="H1250" i="2"/>
  <c r="G1250" i="2"/>
  <c r="F1250" i="2"/>
  <c r="E1250" i="2"/>
  <c r="D1250" i="2"/>
  <c r="C1250" i="2"/>
  <c r="B1250" i="2"/>
  <c r="A1250" i="2"/>
  <c r="H1249" i="2"/>
  <c r="G1249" i="2"/>
  <c r="F1249" i="2"/>
  <c r="E1249" i="2"/>
  <c r="D1249" i="2"/>
  <c r="C1249" i="2"/>
  <c r="B1249" i="2"/>
  <c r="A1249" i="2"/>
  <c r="H1248" i="2"/>
  <c r="G1248" i="2"/>
  <c r="F1248" i="2"/>
  <c r="E1248" i="2"/>
  <c r="D1248" i="2"/>
  <c r="C1248" i="2"/>
  <c r="B1248" i="2"/>
  <c r="A1248" i="2"/>
  <c r="H1247" i="2"/>
  <c r="G1247" i="2"/>
  <c r="F1247" i="2"/>
  <c r="E1247" i="2"/>
  <c r="D1247" i="2"/>
  <c r="C1247" i="2"/>
  <c r="B1247" i="2"/>
  <c r="A1247" i="2"/>
  <c r="H1246" i="2"/>
  <c r="G1246" i="2"/>
  <c r="F1246" i="2"/>
  <c r="E1246" i="2"/>
  <c r="D1246" i="2"/>
  <c r="C1246" i="2"/>
  <c r="B1246" i="2"/>
  <c r="A1246" i="2"/>
  <c r="H1245" i="2"/>
  <c r="G1245" i="2"/>
  <c r="F1245" i="2"/>
  <c r="E1245" i="2"/>
  <c r="D1245" i="2"/>
  <c r="C1245" i="2"/>
  <c r="B1245" i="2"/>
  <c r="A1245" i="2"/>
  <c r="H1244" i="2"/>
  <c r="G1244" i="2"/>
  <c r="F1244" i="2"/>
  <c r="E1244" i="2"/>
  <c r="D1244" i="2"/>
  <c r="C1244" i="2"/>
  <c r="B1244" i="2"/>
  <c r="A1244" i="2"/>
  <c r="H1243" i="2"/>
  <c r="G1243" i="2"/>
  <c r="F1243" i="2"/>
  <c r="E1243" i="2"/>
  <c r="D1243" i="2"/>
  <c r="C1243" i="2"/>
  <c r="B1243" i="2"/>
  <c r="A1243" i="2"/>
  <c r="H1242" i="2"/>
  <c r="G1242" i="2"/>
  <c r="F1242" i="2"/>
  <c r="E1242" i="2"/>
  <c r="D1242" i="2"/>
  <c r="C1242" i="2"/>
  <c r="B1242" i="2"/>
  <c r="A1242" i="2"/>
  <c r="H1241" i="2"/>
  <c r="G1241" i="2"/>
  <c r="F1241" i="2"/>
  <c r="E1241" i="2"/>
  <c r="D1241" i="2"/>
  <c r="C1241" i="2"/>
  <c r="B1241" i="2"/>
  <c r="A1241" i="2"/>
  <c r="H1240" i="2"/>
  <c r="G1240" i="2"/>
  <c r="F1240" i="2"/>
  <c r="E1240" i="2"/>
  <c r="D1240" i="2"/>
  <c r="C1240" i="2"/>
  <c r="B1240" i="2"/>
  <c r="A1240" i="2"/>
  <c r="H1239" i="2"/>
  <c r="G1239" i="2"/>
  <c r="F1239" i="2"/>
  <c r="E1239" i="2"/>
  <c r="D1239" i="2"/>
  <c r="C1239" i="2"/>
  <c r="B1239" i="2"/>
  <c r="A1239" i="2"/>
  <c r="H1238" i="2"/>
  <c r="G1238" i="2"/>
  <c r="F1238" i="2"/>
  <c r="E1238" i="2"/>
  <c r="D1238" i="2"/>
  <c r="C1238" i="2"/>
  <c r="B1238" i="2"/>
  <c r="A1238" i="2"/>
  <c r="H1237" i="2"/>
  <c r="G1237" i="2"/>
  <c r="F1237" i="2"/>
  <c r="E1237" i="2"/>
  <c r="D1237" i="2"/>
  <c r="C1237" i="2"/>
  <c r="B1237" i="2"/>
  <c r="A1237" i="2"/>
  <c r="H1236" i="2"/>
  <c r="G1236" i="2"/>
  <c r="F1236" i="2"/>
  <c r="E1236" i="2"/>
  <c r="D1236" i="2"/>
  <c r="C1236" i="2"/>
  <c r="B1236" i="2"/>
  <c r="A1236" i="2"/>
  <c r="H1235" i="2"/>
  <c r="G1235" i="2"/>
  <c r="F1235" i="2"/>
  <c r="E1235" i="2"/>
  <c r="D1235" i="2"/>
  <c r="C1235" i="2"/>
  <c r="B1235" i="2"/>
  <c r="A1235" i="2"/>
  <c r="H1234" i="2"/>
  <c r="G1234" i="2"/>
  <c r="F1234" i="2"/>
  <c r="E1234" i="2"/>
  <c r="D1234" i="2"/>
  <c r="C1234" i="2"/>
  <c r="B1234" i="2"/>
  <c r="A1234" i="2"/>
  <c r="H1233" i="2"/>
  <c r="G1233" i="2"/>
  <c r="F1233" i="2"/>
  <c r="E1233" i="2"/>
  <c r="D1233" i="2"/>
  <c r="C1233" i="2"/>
  <c r="B1233" i="2"/>
  <c r="A1233" i="2"/>
  <c r="H1232" i="2"/>
  <c r="G1232" i="2"/>
  <c r="F1232" i="2"/>
  <c r="E1232" i="2"/>
  <c r="D1232" i="2"/>
  <c r="C1232" i="2"/>
  <c r="B1232" i="2"/>
  <c r="A1232" i="2"/>
  <c r="H1231" i="2"/>
  <c r="G1231" i="2"/>
  <c r="F1231" i="2"/>
  <c r="E1231" i="2"/>
  <c r="D1231" i="2"/>
  <c r="C1231" i="2"/>
  <c r="B1231" i="2"/>
  <c r="A1231" i="2"/>
  <c r="H1230" i="2"/>
  <c r="G1230" i="2"/>
  <c r="F1230" i="2"/>
  <c r="E1230" i="2"/>
  <c r="D1230" i="2"/>
  <c r="C1230" i="2"/>
  <c r="B1230" i="2"/>
  <c r="A1230" i="2"/>
  <c r="H1229" i="2"/>
  <c r="G1229" i="2"/>
  <c r="F1229" i="2"/>
  <c r="E1229" i="2"/>
  <c r="D1229" i="2"/>
  <c r="C1229" i="2"/>
  <c r="B1229" i="2"/>
  <c r="A1229" i="2"/>
  <c r="H1228" i="2"/>
  <c r="G1228" i="2"/>
  <c r="F1228" i="2"/>
  <c r="E1228" i="2"/>
  <c r="D1228" i="2"/>
  <c r="C1228" i="2"/>
  <c r="B1228" i="2"/>
  <c r="A1228" i="2"/>
  <c r="H1227" i="2"/>
  <c r="G1227" i="2"/>
  <c r="F1227" i="2"/>
  <c r="E1227" i="2"/>
  <c r="D1227" i="2"/>
  <c r="C1227" i="2"/>
  <c r="B1227" i="2"/>
  <c r="A1227" i="2"/>
  <c r="H1226" i="2"/>
  <c r="G1226" i="2"/>
  <c r="F1226" i="2"/>
  <c r="E1226" i="2"/>
  <c r="D1226" i="2"/>
  <c r="C1226" i="2"/>
  <c r="B1226" i="2"/>
  <c r="A1226" i="2"/>
  <c r="H1225" i="2"/>
  <c r="G1225" i="2"/>
  <c r="F1225" i="2"/>
  <c r="E1225" i="2"/>
  <c r="D1225" i="2"/>
  <c r="C1225" i="2"/>
  <c r="B1225" i="2"/>
  <c r="A1225" i="2"/>
  <c r="H1224" i="2"/>
  <c r="G1224" i="2"/>
  <c r="F1224" i="2"/>
  <c r="E1224" i="2"/>
  <c r="D1224" i="2"/>
  <c r="C1224" i="2"/>
  <c r="B1224" i="2"/>
  <c r="A1224" i="2"/>
  <c r="H1223" i="2"/>
  <c r="G1223" i="2"/>
  <c r="F1223" i="2"/>
  <c r="E1223" i="2"/>
  <c r="D1223" i="2"/>
  <c r="C1223" i="2"/>
  <c r="B1223" i="2"/>
  <c r="A1223" i="2"/>
  <c r="H1222" i="2"/>
  <c r="G1222" i="2"/>
  <c r="F1222" i="2"/>
  <c r="E1222" i="2"/>
  <c r="D1222" i="2"/>
  <c r="C1222" i="2"/>
  <c r="B1222" i="2"/>
  <c r="A1222" i="2"/>
  <c r="H1221" i="2"/>
  <c r="G1221" i="2"/>
  <c r="F1221" i="2"/>
  <c r="E1221" i="2"/>
  <c r="D1221" i="2"/>
  <c r="C1221" i="2"/>
  <c r="B1221" i="2"/>
  <c r="A1221" i="2"/>
  <c r="H1220" i="2"/>
  <c r="G1220" i="2"/>
  <c r="F1220" i="2"/>
  <c r="E1220" i="2"/>
  <c r="D1220" i="2"/>
  <c r="C1220" i="2"/>
  <c r="B1220" i="2"/>
  <c r="A1220" i="2"/>
  <c r="H1219" i="2"/>
  <c r="G1219" i="2"/>
  <c r="F1219" i="2"/>
  <c r="E1219" i="2"/>
  <c r="D1219" i="2"/>
  <c r="C1219" i="2"/>
  <c r="B1219" i="2"/>
  <c r="A1219" i="2"/>
  <c r="H1218" i="2"/>
  <c r="G1218" i="2"/>
  <c r="F1218" i="2"/>
  <c r="E1218" i="2"/>
  <c r="D1218" i="2"/>
  <c r="C1218" i="2"/>
  <c r="B1218" i="2"/>
  <c r="A1218" i="2"/>
  <c r="H1217" i="2"/>
  <c r="G1217" i="2"/>
  <c r="F1217" i="2"/>
  <c r="E1217" i="2"/>
  <c r="D1217" i="2"/>
  <c r="C1217" i="2"/>
  <c r="B1217" i="2"/>
  <c r="A1217" i="2"/>
  <c r="H1216" i="2"/>
  <c r="G1216" i="2"/>
  <c r="F1216" i="2"/>
  <c r="E1216" i="2"/>
  <c r="D1216" i="2"/>
  <c r="C1216" i="2"/>
  <c r="B1216" i="2"/>
  <c r="A1216" i="2"/>
  <c r="H1215" i="2"/>
  <c r="G1215" i="2"/>
  <c r="F1215" i="2"/>
  <c r="E1215" i="2"/>
  <c r="D1215" i="2"/>
  <c r="C1215" i="2"/>
  <c r="B1215" i="2"/>
  <c r="A1215" i="2"/>
  <c r="H1214" i="2"/>
  <c r="G1214" i="2"/>
  <c r="F1214" i="2"/>
  <c r="E1214" i="2"/>
  <c r="D1214" i="2"/>
  <c r="C1214" i="2"/>
  <c r="B1214" i="2"/>
  <c r="A1214" i="2"/>
  <c r="H1213" i="2"/>
  <c r="G1213" i="2"/>
  <c r="F1213" i="2"/>
  <c r="E1213" i="2"/>
  <c r="D1213" i="2"/>
  <c r="C1213" i="2"/>
  <c r="B1213" i="2"/>
  <c r="A1213" i="2"/>
  <c r="H1212" i="2"/>
  <c r="G1212" i="2"/>
  <c r="F1212" i="2"/>
  <c r="E1212" i="2"/>
  <c r="D1212" i="2"/>
  <c r="C1212" i="2"/>
  <c r="B1212" i="2"/>
  <c r="A1212" i="2"/>
  <c r="H1211" i="2"/>
  <c r="G1211" i="2"/>
  <c r="F1211" i="2"/>
  <c r="E1211" i="2"/>
  <c r="D1211" i="2"/>
  <c r="C1211" i="2"/>
  <c r="B1211" i="2"/>
  <c r="A1211" i="2"/>
  <c r="H1210" i="2"/>
  <c r="G1210" i="2"/>
  <c r="F1210" i="2"/>
  <c r="E1210" i="2"/>
  <c r="D1210" i="2"/>
  <c r="C1210" i="2"/>
  <c r="B1210" i="2"/>
  <c r="A1210" i="2"/>
  <c r="H1209" i="2"/>
  <c r="G1209" i="2"/>
  <c r="F1209" i="2"/>
  <c r="E1209" i="2"/>
  <c r="D1209" i="2"/>
  <c r="C1209" i="2"/>
  <c r="B1209" i="2"/>
  <c r="A1209" i="2"/>
  <c r="H1208" i="2"/>
  <c r="G1208" i="2"/>
  <c r="F1208" i="2"/>
  <c r="E1208" i="2"/>
  <c r="D1208" i="2"/>
  <c r="C1208" i="2"/>
  <c r="B1208" i="2"/>
  <c r="A1208" i="2"/>
  <c r="H1207" i="2"/>
  <c r="G1207" i="2"/>
  <c r="F1207" i="2"/>
  <c r="E1207" i="2"/>
  <c r="D1207" i="2"/>
  <c r="C1207" i="2"/>
  <c r="B1207" i="2"/>
  <c r="A1207" i="2"/>
  <c r="H1206" i="2"/>
  <c r="G1206" i="2"/>
  <c r="F1206" i="2"/>
  <c r="E1206" i="2"/>
  <c r="D1206" i="2"/>
  <c r="C1206" i="2"/>
  <c r="B1206" i="2"/>
  <c r="A1206" i="2"/>
  <c r="H1205" i="2"/>
  <c r="G1205" i="2"/>
  <c r="F1205" i="2"/>
  <c r="E1205" i="2"/>
  <c r="D1205" i="2"/>
  <c r="C1205" i="2"/>
  <c r="B1205" i="2"/>
  <c r="A1205" i="2"/>
  <c r="H1204" i="2"/>
  <c r="G1204" i="2"/>
  <c r="F1204" i="2"/>
  <c r="E1204" i="2"/>
  <c r="D1204" i="2"/>
  <c r="C1204" i="2"/>
  <c r="B1204" i="2"/>
  <c r="A1204" i="2"/>
  <c r="H1203" i="2"/>
  <c r="G1203" i="2"/>
  <c r="F1203" i="2"/>
  <c r="E1203" i="2"/>
  <c r="D1203" i="2"/>
  <c r="C1203" i="2"/>
  <c r="B1203" i="2"/>
  <c r="A1203" i="2"/>
  <c r="H1202" i="2"/>
  <c r="G1202" i="2"/>
  <c r="F1202" i="2"/>
  <c r="E1202" i="2"/>
  <c r="D1202" i="2"/>
  <c r="C1202" i="2"/>
  <c r="B1202" i="2"/>
  <c r="A1202" i="2"/>
  <c r="E792" i="15" l="1"/>
  <c r="F792" i="15" s="1"/>
  <c r="L1435" i="4"/>
  <c r="C1231" i="47"/>
  <c r="C1232" i="47"/>
  <c r="I1238" i="47"/>
  <c r="I1283" i="47"/>
  <c r="I1285" i="47"/>
  <c r="I1286" i="47"/>
  <c r="I1287" i="47"/>
  <c r="I1368" i="47"/>
  <c r="I1372" i="47"/>
  <c r="C1373" i="47"/>
  <c r="C1375" i="47"/>
  <c r="I1392" i="47"/>
  <c r="I1396" i="47"/>
  <c r="C1426" i="47"/>
  <c r="I1432" i="47"/>
  <c r="I1434" i="47"/>
  <c r="I1435" i="47"/>
  <c r="C1438" i="47"/>
  <c r="I1448" i="47"/>
  <c r="I1450" i="47"/>
  <c r="C1453" i="47"/>
  <c r="L1230" i="4"/>
  <c r="L1243" i="4"/>
  <c r="L1259" i="4"/>
  <c r="L1262" i="4"/>
  <c r="L1265" i="4"/>
  <c r="L1322" i="4"/>
  <c r="L1323" i="4"/>
  <c r="L1331" i="4"/>
  <c r="L1379" i="4"/>
  <c r="F1265" i="47"/>
  <c r="F1466" i="47"/>
  <c r="I1259" i="4"/>
  <c r="O1261" i="4"/>
  <c r="I1263" i="4"/>
  <c r="I1264" i="4"/>
  <c r="I1267" i="4"/>
  <c r="O1273" i="4"/>
  <c r="I1274" i="4"/>
  <c r="I1275" i="4"/>
  <c r="O1290" i="4"/>
  <c r="I1372" i="4"/>
  <c r="I1403" i="4"/>
  <c r="I1418" i="4"/>
  <c r="L1205" i="47"/>
  <c r="F1208" i="47"/>
  <c r="F1214" i="47"/>
  <c r="F1221" i="47"/>
  <c r="F1367" i="47"/>
  <c r="F1368" i="47"/>
  <c r="F1369" i="47"/>
  <c r="F1370" i="47"/>
  <c r="F1371" i="47"/>
  <c r="F1372" i="47"/>
  <c r="F1391" i="47"/>
  <c r="F1392" i="47"/>
  <c r="F1393" i="47"/>
  <c r="F1394" i="47"/>
  <c r="F1395" i="47"/>
  <c r="F1396" i="47"/>
  <c r="L1422" i="47"/>
  <c r="L1423" i="47"/>
  <c r="L1435" i="47"/>
  <c r="F1460" i="47"/>
  <c r="O1375" i="4"/>
  <c r="L1274" i="47"/>
  <c r="L1303" i="47"/>
  <c r="L1322" i="47"/>
  <c r="F1323" i="47"/>
  <c r="F1326" i="47"/>
  <c r="L1326" i="47"/>
  <c r="F1327" i="47"/>
  <c r="L1328" i="47"/>
  <c r="F1329" i="47"/>
  <c r="L1330" i="47"/>
  <c r="F1331" i="47"/>
  <c r="L1484" i="47"/>
  <c r="O1202" i="4"/>
  <c r="I1211" i="4"/>
  <c r="I1212" i="4"/>
  <c r="I1216" i="4"/>
  <c r="O1216" i="4"/>
  <c r="O1222" i="4"/>
  <c r="I1224" i="4"/>
  <c r="O1224" i="4"/>
  <c r="O1225" i="4"/>
  <c r="I1227" i="4"/>
  <c r="O1347" i="4"/>
  <c r="O1368" i="4"/>
  <c r="I1369" i="4"/>
  <c r="O1371" i="4"/>
  <c r="O1392" i="4"/>
  <c r="I1394" i="4"/>
  <c r="O1394" i="4"/>
  <c r="O1395" i="4"/>
  <c r="I1396" i="4"/>
  <c r="O1398" i="4"/>
  <c r="I1400" i="4"/>
  <c r="O1400" i="4"/>
  <c r="O1402" i="4"/>
  <c r="I1484" i="4"/>
  <c r="O1484" i="4"/>
  <c r="I1488" i="4"/>
  <c r="O1490" i="4"/>
  <c r="I1494" i="4"/>
  <c r="O1494" i="4"/>
  <c r="O1498" i="4"/>
  <c r="C1275" i="47"/>
  <c r="I1276" i="47"/>
  <c r="I1309" i="47"/>
  <c r="I1315" i="47"/>
  <c r="C1316" i="47"/>
  <c r="I1316" i="47"/>
  <c r="I1317" i="47"/>
  <c r="I1319" i="47"/>
  <c r="C1367" i="47"/>
  <c r="C1479" i="47"/>
  <c r="I1479" i="47"/>
  <c r="I1480" i="47"/>
  <c r="C1483" i="47"/>
  <c r="I1483" i="47"/>
  <c r="I1484" i="47"/>
  <c r="I1485" i="47"/>
  <c r="C1487" i="47"/>
  <c r="I1487" i="47"/>
  <c r="I1488" i="47"/>
  <c r="I1489" i="47"/>
  <c r="C1491" i="47"/>
  <c r="I1491" i="47"/>
  <c r="I1492" i="47"/>
  <c r="C1495" i="47"/>
  <c r="I1495" i="47"/>
  <c r="I1496" i="47"/>
  <c r="I1497" i="47"/>
  <c r="C1499" i="47"/>
  <c r="I1499" i="47"/>
  <c r="L1227" i="4"/>
  <c r="L1349" i="4"/>
  <c r="L1353" i="4"/>
  <c r="L1358" i="4"/>
  <c r="L1359" i="4"/>
  <c r="L1369" i="4"/>
  <c r="L1370" i="4"/>
  <c r="L1419" i="4"/>
  <c r="L1467" i="4"/>
  <c r="L1469" i="4"/>
  <c r="L1488" i="4"/>
  <c r="L1489" i="4"/>
  <c r="L1492" i="4"/>
  <c r="L1497" i="4"/>
  <c r="L1501" i="4"/>
  <c r="L1226" i="47"/>
  <c r="F1227" i="47"/>
  <c r="L1227" i="47"/>
  <c r="F1228" i="47"/>
  <c r="F1229" i="47"/>
  <c r="F1233" i="47"/>
  <c r="F1235" i="47"/>
  <c r="L1235" i="47"/>
  <c r="L1237" i="47"/>
  <c r="F1238" i="47"/>
  <c r="L1240" i="47"/>
  <c r="F1241" i="47"/>
  <c r="L1241" i="47"/>
  <c r="F1242" i="47"/>
  <c r="L1242" i="47"/>
  <c r="L1244" i="47"/>
  <c r="F1245" i="47"/>
  <c r="L1246" i="47"/>
  <c r="L1250" i="47"/>
  <c r="F1251" i="47"/>
  <c r="L1251" i="47"/>
  <c r="L1253" i="47"/>
  <c r="F1254" i="47"/>
  <c r="L1255" i="47"/>
  <c r="L1256" i="47"/>
  <c r="F1257" i="47"/>
  <c r="L1257" i="47"/>
  <c r="F1258" i="47"/>
  <c r="L1259" i="47"/>
  <c r="L1260" i="47"/>
  <c r="F1261" i="47"/>
  <c r="F1263" i="47"/>
  <c r="L1263" i="47"/>
  <c r="C1296" i="47"/>
  <c r="I1296" i="47"/>
  <c r="C1297" i="47"/>
  <c r="C1301" i="47"/>
  <c r="F1304" i="47"/>
  <c r="F1310" i="47"/>
  <c r="F1312" i="47"/>
  <c r="L1388" i="4"/>
  <c r="O1466" i="4"/>
  <c r="I1212" i="47"/>
  <c r="I1217" i="47"/>
  <c r="I1220" i="47"/>
  <c r="I1225" i="47"/>
  <c r="I1228" i="47"/>
  <c r="I1240" i="47"/>
  <c r="I1246" i="47"/>
  <c r="I1250" i="47"/>
  <c r="C1253" i="47"/>
  <c r="I1254" i="47"/>
  <c r="I1256" i="47"/>
  <c r="I1258" i="47"/>
  <c r="C1259" i="47"/>
  <c r="I1262" i="47"/>
  <c r="C1265" i="47"/>
  <c r="F1268" i="47"/>
  <c r="F1269" i="47"/>
  <c r="L1271" i="47"/>
  <c r="F1281" i="47"/>
  <c r="L1287" i="47"/>
  <c r="F1289" i="47"/>
  <c r="L1297" i="47"/>
  <c r="F1298" i="47"/>
  <c r="L1298" i="47"/>
  <c r="F1299" i="47"/>
  <c r="L1299" i="47"/>
  <c r="L1300" i="47"/>
  <c r="F1301" i="47"/>
  <c r="F1303" i="47"/>
  <c r="I1469" i="47"/>
  <c r="F1332" i="47"/>
  <c r="F1340" i="47"/>
  <c r="F1341" i="47"/>
  <c r="F1348" i="47"/>
  <c r="F1360" i="47"/>
  <c r="F1363" i="47"/>
  <c r="F1420" i="47"/>
  <c r="L1431" i="47"/>
  <c r="F1444" i="47"/>
  <c r="L1445" i="47"/>
  <c r="F1452" i="47"/>
  <c r="L1468" i="47"/>
  <c r="I1476" i="47"/>
  <c r="I1501" i="47"/>
  <c r="L1204" i="4"/>
  <c r="L1215" i="4"/>
  <c r="L1281" i="4"/>
  <c r="L1289" i="4"/>
  <c r="L1295" i="4"/>
  <c r="L1297" i="4"/>
  <c r="L1301" i="4"/>
  <c r="L1309" i="4"/>
  <c r="L1311" i="4"/>
  <c r="L1313" i="4"/>
  <c r="L1317" i="4"/>
  <c r="L1319" i="4"/>
  <c r="O1348" i="4"/>
  <c r="O1352" i="4"/>
  <c r="I1385" i="4"/>
  <c r="L1390" i="4"/>
  <c r="L1405" i="4"/>
  <c r="L1407" i="4"/>
  <c r="O1418" i="4"/>
  <c r="I1420" i="4"/>
  <c r="O1420" i="4"/>
  <c r="I1424" i="4"/>
  <c r="O1426" i="4"/>
  <c r="I1430" i="4"/>
  <c r="O1430" i="4"/>
  <c r="O1434" i="4"/>
  <c r="I1440" i="4"/>
  <c r="I1450" i="4"/>
  <c r="O1450" i="4"/>
  <c r="O1458" i="4"/>
  <c r="I1462" i="4"/>
  <c r="O1462" i="4"/>
  <c r="I1464" i="4"/>
  <c r="O1464" i="4"/>
  <c r="L1474" i="4"/>
  <c r="L1483" i="4"/>
  <c r="I1321" i="47"/>
  <c r="C1324" i="47"/>
  <c r="C1332" i="47"/>
  <c r="C1340" i="47"/>
  <c r="C1348" i="47"/>
  <c r="C1357" i="47"/>
  <c r="I1360" i="47"/>
  <c r="C1383" i="47"/>
  <c r="C1391" i="47"/>
  <c r="C1399" i="47"/>
  <c r="C1407" i="47"/>
  <c r="C1415" i="47"/>
  <c r="C1420" i="47"/>
  <c r="I1420" i="47"/>
  <c r="C1421" i="47"/>
  <c r="C1430" i="47"/>
  <c r="I1430" i="47"/>
  <c r="C1431" i="47"/>
  <c r="C1459" i="47"/>
  <c r="I1459" i="47"/>
  <c r="C1463" i="47"/>
  <c r="I1463" i="47"/>
  <c r="I1465" i="47"/>
  <c r="C1466" i="47"/>
  <c r="I1466" i="47"/>
  <c r="C1467" i="47"/>
  <c r="I1467" i="47"/>
  <c r="I1232" i="4"/>
  <c r="O1232" i="4"/>
  <c r="O1234" i="4"/>
  <c r="I1240" i="4"/>
  <c r="O1240" i="4"/>
  <c r="I1241" i="4"/>
  <c r="O1248" i="4"/>
  <c r="I1249" i="4"/>
  <c r="I1250" i="4"/>
  <c r="O1250" i="4"/>
  <c r="O1251" i="4"/>
  <c r="I1252" i="4"/>
  <c r="O1252" i="4"/>
  <c r="O1256" i="4"/>
  <c r="I1272" i="4"/>
  <c r="O1299" i="4"/>
  <c r="I1300" i="4"/>
  <c r="O1300" i="4"/>
  <c r="I1301" i="4"/>
  <c r="I1309" i="4"/>
  <c r="O1310" i="4"/>
  <c r="O1311" i="4"/>
  <c r="I1312" i="4"/>
  <c r="O1312" i="4"/>
  <c r="I1313" i="4"/>
  <c r="I1314" i="4"/>
  <c r="O1315" i="4"/>
  <c r="I1316" i="4"/>
  <c r="I1317" i="4"/>
  <c r="O1319" i="4"/>
  <c r="I1320" i="4"/>
  <c r="O1320" i="4"/>
  <c r="I1321" i="4"/>
  <c r="I1322" i="4"/>
  <c r="O1330" i="4"/>
  <c r="I1331" i="4"/>
  <c r="I1332" i="4"/>
  <c r="O1332" i="4"/>
  <c r="O1336" i="4"/>
  <c r="I1337" i="4"/>
  <c r="L1368" i="4"/>
  <c r="L1373" i="4"/>
  <c r="L1374" i="4"/>
  <c r="O1401" i="4"/>
  <c r="L1440" i="4"/>
  <c r="L1441" i="4"/>
  <c r="L1444" i="4"/>
  <c r="L1449" i="4"/>
  <c r="L1451" i="4"/>
  <c r="L1453" i="4"/>
  <c r="L1455" i="4"/>
  <c r="L1456" i="4"/>
  <c r="L1457" i="4"/>
  <c r="L1460" i="4"/>
  <c r="L1465" i="4"/>
  <c r="I1467" i="4"/>
  <c r="O1501" i="4"/>
  <c r="F1222" i="47"/>
  <c r="I1239" i="47"/>
  <c r="I1248" i="47"/>
  <c r="I1260" i="47"/>
  <c r="F1272" i="47"/>
  <c r="I1291" i="47"/>
  <c r="I1294" i="47"/>
  <c r="C1206" i="47"/>
  <c r="C1207" i="47"/>
  <c r="C1215" i="47"/>
  <c r="C1216" i="47"/>
  <c r="F1230" i="47"/>
  <c r="I1267" i="47"/>
  <c r="I1269" i="47"/>
  <c r="L1278" i="47"/>
  <c r="F1284" i="47"/>
  <c r="I1326" i="47"/>
  <c r="I1328" i="47"/>
  <c r="I1330" i="47"/>
  <c r="F1225" i="47"/>
  <c r="I1244" i="47"/>
  <c r="I1247" i="47"/>
  <c r="I1289" i="47"/>
  <c r="I1290" i="47"/>
  <c r="I1293" i="47"/>
  <c r="F1320" i="47"/>
  <c r="F1202" i="47"/>
  <c r="L1202" i="47"/>
  <c r="F1203" i="47"/>
  <c r="L1203" i="47"/>
  <c r="F1204" i="47"/>
  <c r="F1210" i="47"/>
  <c r="L1210" i="47"/>
  <c r="F1211" i="47"/>
  <c r="L1211" i="47"/>
  <c r="F1212" i="47"/>
  <c r="F1213" i="47"/>
  <c r="F1217" i="47"/>
  <c r="L1218" i="47"/>
  <c r="F1219" i="47"/>
  <c r="L1219" i="47"/>
  <c r="F1220" i="47"/>
  <c r="C1223" i="47"/>
  <c r="C1224" i="47"/>
  <c r="I1234" i="47"/>
  <c r="I1236" i="47"/>
  <c r="C1237" i="47"/>
  <c r="L1239" i="47"/>
  <c r="L1243" i="47"/>
  <c r="F1249" i="47"/>
  <c r="L1258" i="47"/>
  <c r="F1260" i="47"/>
  <c r="L1270" i="47"/>
  <c r="I1273" i="47"/>
  <c r="I1274" i="47"/>
  <c r="C1281" i="47"/>
  <c r="C1288" i="47"/>
  <c r="I1288" i="47"/>
  <c r="C1289" i="47"/>
  <c r="L1313" i="47"/>
  <c r="L1314" i="47"/>
  <c r="L1316" i="47"/>
  <c r="L1318" i="47"/>
  <c r="I1334" i="47"/>
  <c r="I1336" i="47"/>
  <c r="I1338" i="47"/>
  <c r="I1342" i="47"/>
  <c r="I1344" i="47"/>
  <c r="I1346" i="47"/>
  <c r="I1350" i="47"/>
  <c r="I1352" i="47"/>
  <c r="I1354" i="47"/>
  <c r="C1355" i="47"/>
  <c r="I1359" i="47"/>
  <c r="C1362" i="47"/>
  <c r="I1362" i="47"/>
  <c r="C1363" i="47"/>
  <c r="I1376" i="47"/>
  <c r="I1380" i="47"/>
  <c r="I1384" i="47"/>
  <c r="I1388" i="47"/>
  <c r="C1389" i="47"/>
  <c r="F1399" i="47"/>
  <c r="F1400" i="47"/>
  <c r="F1401" i="47"/>
  <c r="F1402" i="47"/>
  <c r="F1403" i="47"/>
  <c r="F1404" i="47"/>
  <c r="F1407" i="47"/>
  <c r="F1408" i="47"/>
  <c r="F1409" i="47"/>
  <c r="F1410" i="47"/>
  <c r="F1411" i="47"/>
  <c r="F1412" i="47"/>
  <c r="F1415" i="47"/>
  <c r="F1416" i="47"/>
  <c r="L1417" i="47"/>
  <c r="L1425" i="47"/>
  <c r="I1427" i="47"/>
  <c r="I1428" i="47"/>
  <c r="C1434" i="47"/>
  <c r="C1442" i="47"/>
  <c r="C1444" i="47"/>
  <c r="I1477" i="47"/>
  <c r="L1231" i="4"/>
  <c r="L1241" i="4"/>
  <c r="L1249" i="4"/>
  <c r="L1257" i="4"/>
  <c r="L1273" i="4"/>
  <c r="I1291" i="4"/>
  <c r="O1292" i="4"/>
  <c r="O1293" i="4"/>
  <c r="I1298" i="4"/>
  <c r="O1301" i="4"/>
  <c r="O1302" i="4"/>
  <c r="I1307" i="4"/>
  <c r="I1308" i="4"/>
  <c r="I1323" i="4"/>
  <c r="O1325" i="4"/>
  <c r="O1349" i="4"/>
  <c r="I1350" i="4"/>
  <c r="O1350" i="4"/>
  <c r="I1351" i="4"/>
  <c r="O1351" i="4"/>
  <c r="O1353" i="4"/>
  <c r="I1354" i="4"/>
  <c r="O1354" i="4"/>
  <c r="I1355" i="4"/>
  <c r="O1355" i="4"/>
  <c r="O1359" i="4"/>
  <c r="I1376" i="4"/>
  <c r="I1380" i="4"/>
  <c r="I1381" i="4"/>
  <c r="O1386" i="4"/>
  <c r="O1387" i="4"/>
  <c r="I1468" i="4"/>
  <c r="O1468" i="4"/>
  <c r="I1472" i="4"/>
  <c r="O1474" i="4"/>
  <c r="I1478" i="4"/>
  <c r="O1478" i="4"/>
  <c r="I1480" i="4"/>
  <c r="O1480" i="4"/>
  <c r="I1482" i="4"/>
  <c r="L1499" i="4"/>
  <c r="F1292" i="47"/>
  <c r="L1295" i="47"/>
  <c r="F1305" i="47"/>
  <c r="F1307" i="47"/>
  <c r="L1307" i="47"/>
  <c r="L1308" i="47"/>
  <c r="I1310" i="47"/>
  <c r="F1324" i="47"/>
  <c r="F1325" i="47"/>
  <c r="F1333" i="47"/>
  <c r="F1334" i="47"/>
  <c r="L1334" i="47"/>
  <c r="F1335" i="47"/>
  <c r="L1336" i="47"/>
  <c r="F1337" i="47"/>
  <c r="L1338" i="47"/>
  <c r="F1339" i="47"/>
  <c r="F1342" i="47"/>
  <c r="L1342" i="47"/>
  <c r="F1343" i="47"/>
  <c r="L1344" i="47"/>
  <c r="F1345" i="47"/>
  <c r="L1346" i="47"/>
  <c r="F1347" i="47"/>
  <c r="F1349" i="47"/>
  <c r="F1350" i="47"/>
  <c r="L1350" i="47"/>
  <c r="F1351" i="47"/>
  <c r="L1352" i="47"/>
  <c r="F1353" i="47"/>
  <c r="F1355" i="47"/>
  <c r="F1361" i="47"/>
  <c r="I1363" i="47"/>
  <c r="F1375" i="47"/>
  <c r="F1376" i="47"/>
  <c r="F1377" i="47"/>
  <c r="F1378" i="47"/>
  <c r="F1379" i="47"/>
  <c r="F1380" i="47"/>
  <c r="F1383" i="47"/>
  <c r="F1384" i="47"/>
  <c r="F1385" i="47"/>
  <c r="F1386" i="47"/>
  <c r="F1387" i="47"/>
  <c r="F1388" i="47"/>
  <c r="I1400" i="47"/>
  <c r="I1404" i="47"/>
  <c r="C1405" i="47"/>
  <c r="I1408" i="47"/>
  <c r="I1412" i="47"/>
  <c r="I1416" i="47"/>
  <c r="I1418" i="47"/>
  <c r="C1419" i="47"/>
  <c r="L1426" i="47"/>
  <c r="L1427" i="47"/>
  <c r="L1439" i="47"/>
  <c r="I1456" i="47"/>
  <c r="O1207" i="4"/>
  <c r="I1208" i="4"/>
  <c r="I1213" i="4"/>
  <c r="O1213" i="4"/>
  <c r="O1214" i="4"/>
  <c r="L1340" i="4"/>
  <c r="L1345" i="4"/>
  <c r="L1401" i="4"/>
  <c r="L1449" i="47"/>
  <c r="I1460" i="47"/>
  <c r="I1461" i="47"/>
  <c r="I1500" i="47"/>
  <c r="O1217" i="4"/>
  <c r="I1257" i="4"/>
  <c r="O1258" i="4"/>
  <c r="O1266" i="4"/>
  <c r="O1272" i="4"/>
  <c r="I1273" i="4"/>
  <c r="L1275" i="4"/>
  <c r="L1321" i="4"/>
  <c r="I1333" i="4"/>
  <c r="O1335" i="4"/>
  <c r="I1365" i="4"/>
  <c r="I1391" i="4"/>
  <c r="I1402" i="4"/>
  <c r="L1410" i="4"/>
  <c r="L1414" i="4"/>
  <c r="L1417" i="4"/>
  <c r="I1434" i="4"/>
  <c r="O1437" i="4"/>
  <c r="I1439" i="4"/>
  <c r="L1471" i="4"/>
  <c r="O1482" i="4"/>
  <c r="I1500" i="4"/>
  <c r="I1444" i="47"/>
  <c r="C1446" i="47"/>
  <c r="C1452" i="47"/>
  <c r="I1452" i="47"/>
  <c r="L1454" i="47"/>
  <c r="L1455" i="47"/>
  <c r="L1457" i="47"/>
  <c r="I1468" i="47"/>
  <c r="I1472" i="47"/>
  <c r="I1473" i="47"/>
  <c r="C1475" i="47"/>
  <c r="I1475" i="47"/>
  <c r="F1482" i="47"/>
  <c r="F1483" i="47"/>
  <c r="F1484" i="47"/>
  <c r="I1493" i="47"/>
  <c r="L1218" i="4"/>
  <c r="L1221" i="4"/>
  <c r="O1228" i="4"/>
  <c r="O1229" i="4"/>
  <c r="O1230" i="4"/>
  <c r="I1235" i="4"/>
  <c r="O1241" i="4"/>
  <c r="I1242" i="4"/>
  <c r="I1243" i="4"/>
  <c r="O1244" i="4"/>
  <c r="O1268" i="4"/>
  <c r="O1280" i="4"/>
  <c r="I1281" i="4"/>
  <c r="I1282" i="4"/>
  <c r="O1282" i="4"/>
  <c r="O1283" i="4"/>
  <c r="I1284" i="4"/>
  <c r="O1284" i="4"/>
  <c r="O1288" i="4"/>
  <c r="I1289" i="4"/>
  <c r="L1291" i="4"/>
  <c r="L1298" i="4"/>
  <c r="L1302" i="4"/>
  <c r="L1306" i="4"/>
  <c r="L1307" i="4"/>
  <c r="L1333" i="4"/>
  <c r="L1334" i="4"/>
  <c r="L1336" i="4"/>
  <c r="L1360" i="4"/>
  <c r="L1365" i="4"/>
  <c r="L1366" i="4"/>
  <c r="O1372" i="4"/>
  <c r="I1373" i="4"/>
  <c r="O1373" i="4"/>
  <c r="I1374" i="4"/>
  <c r="L1383" i="4"/>
  <c r="L1384" i="4"/>
  <c r="I1395" i="4"/>
  <c r="I1404" i="4"/>
  <c r="O1404" i="4"/>
  <c r="I1408" i="4"/>
  <c r="O1410" i="4"/>
  <c r="I1414" i="4"/>
  <c r="O1414" i="4"/>
  <c r="I1416" i="4"/>
  <c r="O1416" i="4"/>
  <c r="L1424" i="4"/>
  <c r="L1425" i="4"/>
  <c r="L1428" i="4"/>
  <c r="L1433" i="4"/>
  <c r="L1437" i="4"/>
  <c r="L1439" i="4"/>
  <c r="O1441" i="4"/>
  <c r="I1443" i="4"/>
  <c r="O1444" i="4"/>
  <c r="O1453" i="4"/>
  <c r="I1455" i="4"/>
  <c r="I1456" i="4"/>
  <c r="I1466" i="4"/>
  <c r="L1478" i="4"/>
  <c r="L1481" i="4"/>
  <c r="O1497" i="4"/>
  <c r="I1498" i="4"/>
  <c r="I1313" i="47"/>
  <c r="I1364" i="47"/>
  <c r="C1397" i="47"/>
  <c r="C1451" i="47"/>
  <c r="I1270" i="47"/>
  <c r="C1358" i="47"/>
  <c r="C1381" i="47"/>
  <c r="C1413" i="47"/>
  <c r="C1433" i="47"/>
  <c r="C1202" i="47"/>
  <c r="C1203" i="47"/>
  <c r="L1209" i="47"/>
  <c r="L1214" i="47"/>
  <c r="F1215" i="47"/>
  <c r="L1215" i="47"/>
  <c r="F1216" i="47"/>
  <c r="C1219" i="47"/>
  <c r="C1220" i="47"/>
  <c r="I1221" i="47"/>
  <c r="I1224" i="47"/>
  <c r="F1226" i="47"/>
  <c r="L1230" i="47"/>
  <c r="F1231" i="47"/>
  <c r="L1231" i="47"/>
  <c r="F1232" i="47"/>
  <c r="I1235" i="47"/>
  <c r="I1237" i="47"/>
  <c r="F1240" i="47"/>
  <c r="C1249" i="47"/>
  <c r="F1252" i="47"/>
  <c r="F1253" i="47"/>
  <c r="L1254" i="47"/>
  <c r="I1257" i="47"/>
  <c r="I1263" i="47"/>
  <c r="I1264" i="47"/>
  <c r="I1266" i="47"/>
  <c r="I1268" i="47"/>
  <c r="C1269" i="47"/>
  <c r="L1272" i="47"/>
  <c r="F1273" i="47"/>
  <c r="L1273" i="47"/>
  <c r="F1274" i="47"/>
  <c r="I1278" i="47"/>
  <c r="L1282" i="47"/>
  <c r="F1283" i="47"/>
  <c r="L1283" i="47"/>
  <c r="L1284" i="47"/>
  <c r="F1285" i="47"/>
  <c r="F1287" i="47"/>
  <c r="C1293" i="47"/>
  <c r="C1295" i="47"/>
  <c r="F1296" i="47"/>
  <c r="F1297" i="47"/>
  <c r="F1300" i="47"/>
  <c r="I1305" i="47"/>
  <c r="I1306" i="47"/>
  <c r="I1307" i="47"/>
  <c r="I1311" i="47"/>
  <c r="F1316" i="47"/>
  <c r="F1318" i="47"/>
  <c r="L1320" i="47"/>
  <c r="I1322" i="47"/>
  <c r="I1324" i="47"/>
  <c r="F1328" i="47"/>
  <c r="L1332" i="47"/>
  <c r="C1334" i="47"/>
  <c r="C1336" i="47"/>
  <c r="C1338" i="47"/>
  <c r="I1340" i="47"/>
  <c r="F1344" i="47"/>
  <c r="L1348" i="47"/>
  <c r="C1350" i="47"/>
  <c r="C1352" i="47"/>
  <c r="C1354" i="47"/>
  <c r="I1355" i="47"/>
  <c r="C1356" i="47"/>
  <c r="I1356" i="47"/>
  <c r="I1357" i="47"/>
  <c r="F1358" i="47"/>
  <c r="F1359" i="47"/>
  <c r="C1364" i="47"/>
  <c r="F1365" i="47"/>
  <c r="F1366" i="47"/>
  <c r="C1377" i="47"/>
  <c r="I1378" i="47"/>
  <c r="C1379" i="47"/>
  <c r="F1381" i="47"/>
  <c r="F1382" i="47"/>
  <c r="C1393" i="47"/>
  <c r="I1394" i="47"/>
  <c r="C1395" i="47"/>
  <c r="F1397" i="47"/>
  <c r="F1398" i="47"/>
  <c r="C1409" i="47"/>
  <c r="I1410" i="47"/>
  <c r="C1411" i="47"/>
  <c r="F1413" i="47"/>
  <c r="F1414" i="47"/>
  <c r="I1419" i="47"/>
  <c r="C1422" i="47"/>
  <c r="C1423" i="47"/>
  <c r="L1424" i="47"/>
  <c r="F1428" i="47"/>
  <c r="L1433" i="47"/>
  <c r="F1436" i="47"/>
  <c r="I1443" i="47"/>
  <c r="C1447" i="47"/>
  <c r="C1449" i="47"/>
  <c r="C1450" i="47"/>
  <c r="L1451" i="47"/>
  <c r="L1464" i="47"/>
  <c r="L1466" i="47"/>
  <c r="C1471" i="47"/>
  <c r="I1471" i="47"/>
  <c r="F1474" i="47"/>
  <c r="F1475" i="47"/>
  <c r="F1476" i="47"/>
  <c r="L1476" i="47"/>
  <c r="I1481" i="47"/>
  <c r="I1220" i="4"/>
  <c r="L1357" i="4"/>
  <c r="F1206" i="47"/>
  <c r="L1206" i="47"/>
  <c r="F1207" i="47"/>
  <c r="L1207" i="47"/>
  <c r="C1210" i="47"/>
  <c r="C1211" i="47"/>
  <c r="C1212" i="47"/>
  <c r="I1213" i="47"/>
  <c r="I1216" i="47"/>
  <c r="F1218" i="47"/>
  <c r="L1222" i="47"/>
  <c r="F1223" i="47"/>
  <c r="L1223" i="47"/>
  <c r="F1224" i="47"/>
  <c r="C1227" i="47"/>
  <c r="C1228" i="47"/>
  <c r="I1229" i="47"/>
  <c r="I1232" i="47"/>
  <c r="F1236" i="47"/>
  <c r="F1237" i="47"/>
  <c r="L1238" i="47"/>
  <c r="I1241" i="47"/>
  <c r="I1242" i="47"/>
  <c r="C1243" i="47"/>
  <c r="I1251" i="47"/>
  <c r="I1253" i="47"/>
  <c r="C1255" i="47"/>
  <c r="F1256" i="47"/>
  <c r="L1262" i="47"/>
  <c r="F1267" i="47"/>
  <c r="L1267" i="47"/>
  <c r="L1269" i="47"/>
  <c r="F1270" i="47"/>
  <c r="I1271" i="47"/>
  <c r="I1272" i="47"/>
  <c r="L1275" i="47"/>
  <c r="L1276" i="47"/>
  <c r="F1277" i="47"/>
  <c r="I1279" i="47"/>
  <c r="I1280" i="47"/>
  <c r="I1282" i="47"/>
  <c r="C1285" i="47"/>
  <c r="F1288" i="47"/>
  <c r="F1291" i="47"/>
  <c r="L1291" i="47"/>
  <c r="L1292" i="47"/>
  <c r="F1293" i="47"/>
  <c r="F1295" i="47"/>
  <c r="I1297" i="47"/>
  <c r="I1298" i="47"/>
  <c r="I1299" i="47"/>
  <c r="I1301" i="47"/>
  <c r="I1302" i="47"/>
  <c r="I1303" i="47"/>
  <c r="C1304" i="47"/>
  <c r="I1304" i="47"/>
  <c r="C1305" i="47"/>
  <c r="F1308" i="47"/>
  <c r="L1310" i="47"/>
  <c r="L1312" i="47"/>
  <c r="I1314" i="47"/>
  <c r="I1318" i="47"/>
  <c r="F1322" i="47"/>
  <c r="L1324" i="47"/>
  <c r="C1326" i="47"/>
  <c r="C1328" i="47"/>
  <c r="C1330" i="47"/>
  <c r="I1332" i="47"/>
  <c r="F1336" i="47"/>
  <c r="L1340" i="47"/>
  <c r="C1342" i="47"/>
  <c r="C1344" i="47"/>
  <c r="C1346" i="47"/>
  <c r="I1348" i="47"/>
  <c r="F1352" i="47"/>
  <c r="L1355" i="47"/>
  <c r="F1357" i="47"/>
  <c r="L1357" i="47"/>
  <c r="L1363" i="47"/>
  <c r="C1365" i="47"/>
  <c r="C1369" i="47"/>
  <c r="I1370" i="47"/>
  <c r="C1371" i="47"/>
  <c r="F1373" i="47"/>
  <c r="F1374" i="47"/>
  <c r="C1385" i="47"/>
  <c r="I1386" i="47"/>
  <c r="C1387" i="47"/>
  <c r="F1389" i="47"/>
  <c r="F1390" i="47"/>
  <c r="C1401" i="47"/>
  <c r="I1402" i="47"/>
  <c r="C1403" i="47"/>
  <c r="F1405" i="47"/>
  <c r="F1406" i="47"/>
  <c r="C1417" i="47"/>
  <c r="C1418" i="47"/>
  <c r="L1419" i="47"/>
  <c r="C1428" i="47"/>
  <c r="L1428" i="47"/>
  <c r="C1435" i="47"/>
  <c r="C1436" i="47"/>
  <c r="I1436" i="47"/>
  <c r="C1437" i="47"/>
  <c r="L1438" i="47"/>
  <c r="L1440" i="47"/>
  <c r="L1442" i="47"/>
  <c r="L1443" i="47"/>
  <c r="L1444" i="47"/>
  <c r="L1447" i="47"/>
  <c r="I1451" i="47"/>
  <c r="C1454" i="47"/>
  <c r="C1457" i="47"/>
  <c r="L1458" i="47"/>
  <c r="L1460" i="47"/>
  <c r="I1464" i="47"/>
  <c r="F1468" i="47"/>
  <c r="O1236" i="4"/>
  <c r="O1276" i="4"/>
  <c r="L1453" i="47"/>
  <c r="L1456" i="47"/>
  <c r="I1458" i="47"/>
  <c r="C1461" i="47"/>
  <c r="F1462" i="47"/>
  <c r="F1463" i="47"/>
  <c r="L1463" i="47"/>
  <c r="C1469" i="47"/>
  <c r="F1470" i="47"/>
  <c r="F1471" i="47"/>
  <c r="F1472" i="47"/>
  <c r="L1472" i="47"/>
  <c r="F1478" i="47"/>
  <c r="F1479" i="47"/>
  <c r="F1480" i="47"/>
  <c r="L1480" i="47"/>
  <c r="F1486" i="47"/>
  <c r="F1487" i="47"/>
  <c r="F1488" i="47"/>
  <c r="L1488" i="47"/>
  <c r="F1494" i="47"/>
  <c r="F1495" i="47"/>
  <c r="F1496" i="47"/>
  <c r="L1496" i="47"/>
  <c r="I1204" i="4"/>
  <c r="O1204" i="4"/>
  <c r="O1205" i="4"/>
  <c r="I1206" i="4"/>
  <c r="O1206" i="4"/>
  <c r="L1208" i="4"/>
  <c r="L1211" i="4"/>
  <c r="L1213" i="4"/>
  <c r="L1219" i="4"/>
  <c r="O1221" i="4"/>
  <c r="O1226" i="4"/>
  <c r="L1235" i="4"/>
  <c r="O1237" i="4"/>
  <c r="I1239" i="4"/>
  <c r="O1242" i="4"/>
  <c r="O1243" i="4"/>
  <c r="I1244" i="4"/>
  <c r="L1246" i="4"/>
  <c r="L1254" i="4"/>
  <c r="O1265" i="4"/>
  <c r="O1267" i="4"/>
  <c r="I1268" i="4"/>
  <c r="L1270" i="4"/>
  <c r="O1277" i="4"/>
  <c r="I1279" i="4"/>
  <c r="I1280" i="4"/>
  <c r="O1281" i="4"/>
  <c r="I1283" i="4"/>
  <c r="O1285" i="4"/>
  <c r="I1287" i="4"/>
  <c r="O1295" i="4"/>
  <c r="I1296" i="4"/>
  <c r="O1296" i="4"/>
  <c r="I1297" i="4"/>
  <c r="L1303" i="4"/>
  <c r="L1305" i="4"/>
  <c r="O1308" i="4"/>
  <c r="O1309" i="4"/>
  <c r="I1315" i="4"/>
  <c r="O1317" i="4"/>
  <c r="O1318" i="4"/>
  <c r="O1323" i="4"/>
  <c r="I1324" i="4"/>
  <c r="I1325" i="4"/>
  <c r="O1326" i="4"/>
  <c r="L1350" i="4"/>
  <c r="L1351" i="4"/>
  <c r="O1356" i="4"/>
  <c r="L1403" i="4"/>
  <c r="F1490" i="47"/>
  <c r="F1491" i="47"/>
  <c r="F1492" i="47"/>
  <c r="L1492" i="47"/>
  <c r="F1498" i="47"/>
  <c r="F1499" i="47"/>
  <c r="F1500" i="47"/>
  <c r="L1500" i="47"/>
  <c r="L1203" i="4"/>
  <c r="L1207" i="4"/>
  <c r="I1209" i="4"/>
  <c r="O1211" i="4"/>
  <c r="I1218" i="4"/>
  <c r="O1218" i="4"/>
  <c r="I1219" i="4"/>
  <c r="L1222" i="4"/>
  <c r="I1231" i="4"/>
  <c r="L1238" i="4"/>
  <c r="O1245" i="4"/>
  <c r="I1247" i="4"/>
  <c r="I1248" i="4"/>
  <c r="O1249" i="4"/>
  <c r="I1251" i="4"/>
  <c r="O1253" i="4"/>
  <c r="I1255" i="4"/>
  <c r="O1257" i="4"/>
  <c r="I1258" i="4"/>
  <c r="O1259" i="4"/>
  <c r="I1260" i="4"/>
  <c r="O1260" i="4"/>
  <c r="O1264" i="4"/>
  <c r="I1265" i="4"/>
  <c r="L1267" i="4"/>
  <c r="O1269" i="4"/>
  <c r="I1271" i="4"/>
  <c r="O1274" i="4"/>
  <c r="O1275" i="4"/>
  <c r="I1276" i="4"/>
  <c r="L1278" i="4"/>
  <c r="L1286" i="4"/>
  <c r="L1293" i="4"/>
  <c r="I1299" i="4"/>
  <c r="L1327" i="4"/>
  <c r="L1329" i="4"/>
  <c r="O1337" i="4"/>
  <c r="I1338" i="4"/>
  <c r="I1339" i="4"/>
  <c r="I1340" i="4"/>
  <c r="O1340" i="4"/>
  <c r="O1341" i="4"/>
  <c r="I1342" i="4"/>
  <c r="O1342" i="4"/>
  <c r="I1343" i="4"/>
  <c r="O1343" i="4"/>
  <c r="I1349" i="4"/>
  <c r="O1361" i="4"/>
  <c r="I1362" i="4"/>
  <c r="I1363" i="4"/>
  <c r="O1363" i="4"/>
  <c r="O1365" i="4"/>
  <c r="I1366" i="4"/>
  <c r="I1367" i="4"/>
  <c r="O1367" i="4"/>
  <c r="L1372" i="4"/>
  <c r="L1395" i="4"/>
  <c r="O1377" i="4"/>
  <c r="I1378" i="4"/>
  <c r="I1379" i="4"/>
  <c r="O1379" i="4"/>
  <c r="O1381" i="4"/>
  <c r="I1382" i="4"/>
  <c r="I1383" i="4"/>
  <c r="O1383" i="4"/>
  <c r="L1385" i="4"/>
  <c r="L1386" i="4"/>
  <c r="I1388" i="4"/>
  <c r="O1388" i="4"/>
  <c r="I1389" i="4"/>
  <c r="I1390" i="4"/>
  <c r="O1390" i="4"/>
  <c r="L1394" i="4"/>
  <c r="O1396" i="4"/>
  <c r="O1397" i="4"/>
  <c r="I1398" i="4"/>
  <c r="O1405" i="4"/>
  <c r="I1407" i="4"/>
  <c r="I1419" i="4"/>
  <c r="L1426" i="4"/>
  <c r="L1430" i="4"/>
  <c r="O1457" i="4"/>
  <c r="I1459" i="4"/>
  <c r="O1460" i="4"/>
  <c r="O1469" i="4"/>
  <c r="I1471" i="4"/>
  <c r="I1483" i="4"/>
  <c r="L1490" i="4"/>
  <c r="L1494" i="4"/>
  <c r="O1409" i="4"/>
  <c r="I1411" i="4"/>
  <c r="O1412" i="4"/>
  <c r="O1421" i="4"/>
  <c r="I1423" i="4"/>
  <c r="I1432" i="4"/>
  <c r="O1432" i="4"/>
  <c r="I1435" i="4"/>
  <c r="I1436" i="4"/>
  <c r="O1436" i="4"/>
  <c r="L1442" i="4"/>
  <c r="L1446" i="4"/>
  <c r="O1465" i="4"/>
  <c r="O1473" i="4"/>
  <c r="I1475" i="4"/>
  <c r="O1476" i="4"/>
  <c r="O1485" i="4"/>
  <c r="I1487" i="4"/>
  <c r="I1496" i="4"/>
  <c r="O1496" i="4"/>
  <c r="I1499" i="4"/>
  <c r="O1500" i="4"/>
  <c r="O1289" i="4"/>
  <c r="I1290" i="4"/>
  <c r="O1291" i="4"/>
  <c r="I1292" i="4"/>
  <c r="I1293" i="4"/>
  <c r="L1294" i="4"/>
  <c r="L1299" i="4"/>
  <c r="O1303" i="4"/>
  <c r="I1304" i="4"/>
  <c r="O1304" i="4"/>
  <c r="I1305" i="4"/>
  <c r="I1306" i="4"/>
  <c r="O1307" i="4"/>
  <c r="L1310" i="4"/>
  <c r="L1314" i="4"/>
  <c r="L1318" i="4"/>
  <c r="I1327" i="4"/>
  <c r="O1329" i="4"/>
  <c r="I1336" i="4"/>
  <c r="L1337" i="4"/>
  <c r="L1342" i="4"/>
  <c r="L1343" i="4"/>
  <c r="O1344" i="4"/>
  <c r="O1345" i="4"/>
  <c r="I1346" i="4"/>
  <c r="O1346" i="4"/>
  <c r="I1347" i="4"/>
  <c r="I1357" i="4"/>
  <c r="O1357" i="4"/>
  <c r="I1358" i="4"/>
  <c r="O1358" i="4"/>
  <c r="I1359" i="4"/>
  <c r="L1363" i="4"/>
  <c r="O1370" i="4"/>
  <c r="L1376" i="4"/>
  <c r="L1391" i="4"/>
  <c r="L1392" i="4"/>
  <c r="L1398" i="4"/>
  <c r="L1408" i="4"/>
  <c r="L1409" i="4"/>
  <c r="L1412" i="4"/>
  <c r="O1417" i="4"/>
  <c r="L1421" i="4"/>
  <c r="L1423" i="4"/>
  <c r="O1425" i="4"/>
  <c r="I1427" i="4"/>
  <c r="O1428" i="4"/>
  <c r="O1442" i="4"/>
  <c r="I1446" i="4"/>
  <c r="O1446" i="4"/>
  <c r="I1448" i="4"/>
  <c r="O1448" i="4"/>
  <c r="I1451" i="4"/>
  <c r="I1452" i="4"/>
  <c r="O1452" i="4"/>
  <c r="L1458" i="4"/>
  <c r="L1462" i="4"/>
  <c r="L1472" i="4"/>
  <c r="L1473" i="4"/>
  <c r="L1476" i="4"/>
  <c r="O1481" i="4"/>
  <c r="L1485" i="4"/>
  <c r="L1487" i="4"/>
  <c r="O1489" i="4"/>
  <c r="I1491" i="4"/>
  <c r="O1492" i="4"/>
  <c r="I1245" i="47"/>
  <c r="I1277" i="47"/>
  <c r="F1244" i="47"/>
  <c r="I1255" i="47"/>
  <c r="F1276" i="47"/>
  <c r="I1295" i="47"/>
  <c r="C1208" i="47"/>
  <c r="C1217" i="47"/>
  <c r="C1225" i="47"/>
  <c r="C1233" i="47"/>
  <c r="F1313" i="47"/>
  <c r="C1204" i="47"/>
  <c r="C1213" i="47"/>
  <c r="C1221" i="47"/>
  <c r="C1229" i="47"/>
  <c r="L1234" i="47"/>
  <c r="C1239" i="47"/>
  <c r="F1247" i="47"/>
  <c r="L1247" i="47"/>
  <c r="I1252" i="47"/>
  <c r="I1261" i="47"/>
  <c r="L1266" i="47"/>
  <c r="C1271" i="47"/>
  <c r="F1279" i="47"/>
  <c r="L1279" i="47"/>
  <c r="C1287" i="47"/>
  <c r="L1289" i="47"/>
  <c r="F1290" i="47"/>
  <c r="L1290" i="47"/>
  <c r="C1303" i="47"/>
  <c r="L1305" i="47"/>
  <c r="F1306" i="47"/>
  <c r="L1306" i="47"/>
  <c r="L1437" i="47"/>
  <c r="C1205" i="47"/>
  <c r="C1209" i="47"/>
  <c r="L1212" i="47"/>
  <c r="C1214" i="47"/>
  <c r="I1214" i="47"/>
  <c r="L1216" i="47"/>
  <c r="C1218" i="47"/>
  <c r="I1218" i="47"/>
  <c r="L1220" i="47"/>
  <c r="C1222" i="47"/>
  <c r="I1222" i="47"/>
  <c r="L1224" i="47"/>
  <c r="C1226" i="47"/>
  <c r="I1226" i="47"/>
  <c r="L1228" i="47"/>
  <c r="C1230" i="47"/>
  <c r="I1230" i="47"/>
  <c r="L1232" i="47"/>
  <c r="I1233" i="47"/>
  <c r="F1239" i="47"/>
  <c r="C1241" i="47"/>
  <c r="I1243" i="47"/>
  <c r="L1245" i="47"/>
  <c r="F1246" i="47"/>
  <c r="C1247" i="47"/>
  <c r="F1248" i="47"/>
  <c r="L1248" i="47"/>
  <c r="I1249" i="47"/>
  <c r="F1255" i="47"/>
  <c r="C1257" i="47"/>
  <c r="I1259" i="47"/>
  <c r="L1261" i="47"/>
  <c r="F1262" i="47"/>
  <c r="C1263" i="47"/>
  <c r="F1264" i="47"/>
  <c r="L1264" i="47"/>
  <c r="I1265" i="47"/>
  <c r="F1271" i="47"/>
  <c r="C1273" i="47"/>
  <c r="I1275" i="47"/>
  <c r="L1277" i="47"/>
  <c r="F1278" i="47"/>
  <c r="C1279" i="47"/>
  <c r="F1280" i="47"/>
  <c r="C1283" i="47"/>
  <c r="L1285" i="47"/>
  <c r="F1286" i="47"/>
  <c r="L1286" i="47"/>
  <c r="C1291" i="47"/>
  <c r="L1293" i="47"/>
  <c r="F1294" i="47"/>
  <c r="L1294" i="47"/>
  <c r="C1299" i="47"/>
  <c r="L1301" i="47"/>
  <c r="F1302" i="47"/>
  <c r="L1302" i="47"/>
  <c r="C1307" i="47"/>
  <c r="F1309" i="47"/>
  <c r="L1309" i="47"/>
  <c r="C1312" i="47"/>
  <c r="I1312" i="47"/>
  <c r="F1314" i="47"/>
  <c r="F1330" i="47"/>
  <c r="F1338" i="47"/>
  <c r="F1346" i="47"/>
  <c r="L1421" i="47"/>
  <c r="L1429" i="47"/>
  <c r="L1441" i="47"/>
  <c r="L1204" i="47"/>
  <c r="F1205" i="47"/>
  <c r="L1208" i="47"/>
  <c r="F1209" i="47"/>
  <c r="L1213" i="47"/>
  <c r="I1215" i="47"/>
  <c r="L1217" i="47"/>
  <c r="I1219" i="47"/>
  <c r="L1221" i="47"/>
  <c r="I1223" i="47"/>
  <c r="L1225" i="47"/>
  <c r="I1227" i="47"/>
  <c r="L1229" i="47"/>
  <c r="I1231" i="47"/>
  <c r="L1233" i="47"/>
  <c r="F1234" i="47"/>
  <c r="C1235" i="47"/>
  <c r="L1236" i="47"/>
  <c r="F1243" i="47"/>
  <c r="C1245" i="47"/>
  <c r="L1249" i="47"/>
  <c r="F1250" i="47"/>
  <c r="C1251" i="47"/>
  <c r="L1252" i="47"/>
  <c r="F1259" i="47"/>
  <c r="C1261" i="47"/>
  <c r="L1265" i="47"/>
  <c r="F1266" i="47"/>
  <c r="C1267" i="47"/>
  <c r="L1268" i="47"/>
  <c r="F1275" i="47"/>
  <c r="C1277" i="47"/>
  <c r="L1281" i="47"/>
  <c r="F1282" i="47"/>
  <c r="I1284" i="47"/>
  <c r="L1288" i="47"/>
  <c r="C1292" i="47"/>
  <c r="I1292" i="47"/>
  <c r="L1296" i="47"/>
  <c r="C1300" i="47"/>
  <c r="I1300" i="47"/>
  <c r="L1304" i="47"/>
  <c r="C1308" i="47"/>
  <c r="I1308" i="47"/>
  <c r="I1320" i="47"/>
  <c r="I1366" i="47"/>
  <c r="I1374" i="47"/>
  <c r="I1382" i="47"/>
  <c r="I1390" i="47"/>
  <c r="I1398" i="47"/>
  <c r="I1406" i="47"/>
  <c r="I1414" i="47"/>
  <c r="C1439" i="47"/>
  <c r="I1446" i="47"/>
  <c r="F1317" i="47"/>
  <c r="L1317" i="47"/>
  <c r="C1320" i="47"/>
  <c r="F1321" i="47"/>
  <c r="L1321" i="47"/>
  <c r="I1323" i="47"/>
  <c r="L1325" i="47"/>
  <c r="C1327" i="47"/>
  <c r="I1327" i="47"/>
  <c r="L1329" i="47"/>
  <c r="C1331" i="47"/>
  <c r="I1331" i="47"/>
  <c r="L1333" i="47"/>
  <c r="C1335" i="47"/>
  <c r="I1335" i="47"/>
  <c r="L1337" i="47"/>
  <c r="C1339" i="47"/>
  <c r="I1339" i="47"/>
  <c r="L1341" i="47"/>
  <c r="C1343" i="47"/>
  <c r="I1343" i="47"/>
  <c r="L1345" i="47"/>
  <c r="C1347" i="47"/>
  <c r="I1347" i="47"/>
  <c r="L1349" i="47"/>
  <c r="C1351" i="47"/>
  <c r="I1351" i="47"/>
  <c r="L1353" i="47"/>
  <c r="F1356" i="47"/>
  <c r="I1358" i="47"/>
  <c r="C1359" i="47"/>
  <c r="L1359" i="47"/>
  <c r="C1361" i="47"/>
  <c r="I1361" i="47"/>
  <c r="F1362" i="47"/>
  <c r="I1365" i="47"/>
  <c r="C1366" i="47"/>
  <c r="I1369" i="47"/>
  <c r="C1370" i="47"/>
  <c r="I1373" i="47"/>
  <c r="C1374" i="47"/>
  <c r="I1377" i="47"/>
  <c r="C1378" i="47"/>
  <c r="I1381" i="47"/>
  <c r="C1382" i="47"/>
  <c r="I1385" i="47"/>
  <c r="C1386" i="47"/>
  <c r="I1389" i="47"/>
  <c r="C1390" i="47"/>
  <c r="I1393" i="47"/>
  <c r="C1394" i="47"/>
  <c r="I1397" i="47"/>
  <c r="C1398" i="47"/>
  <c r="I1401" i="47"/>
  <c r="C1402" i="47"/>
  <c r="I1405" i="47"/>
  <c r="C1406" i="47"/>
  <c r="I1409" i="47"/>
  <c r="C1410" i="47"/>
  <c r="I1413" i="47"/>
  <c r="C1414" i="47"/>
  <c r="I1417" i="47"/>
  <c r="F1418" i="47"/>
  <c r="L1420" i="47"/>
  <c r="I1422" i="47"/>
  <c r="F1424" i="47"/>
  <c r="I1426" i="47"/>
  <c r="C1427" i="47"/>
  <c r="L1430" i="47"/>
  <c r="F1432" i="47"/>
  <c r="I1433" i="47"/>
  <c r="F1434" i="47"/>
  <c r="L1436" i="47"/>
  <c r="I1438" i="47"/>
  <c r="F1440" i="47"/>
  <c r="I1442" i="47"/>
  <c r="C1443" i="47"/>
  <c r="L1446" i="47"/>
  <c r="F1448" i="47"/>
  <c r="I1449" i="47"/>
  <c r="F1450" i="47"/>
  <c r="L1452" i="47"/>
  <c r="I1454" i="47"/>
  <c r="C1455" i="47"/>
  <c r="L1462" i="47"/>
  <c r="C1465" i="47"/>
  <c r="F1467" i="47"/>
  <c r="L1467" i="47"/>
  <c r="C1470" i="47"/>
  <c r="I1470" i="47"/>
  <c r="L1475" i="47"/>
  <c r="C1478" i="47"/>
  <c r="I1478" i="47"/>
  <c r="L1483" i="47"/>
  <c r="C1486" i="47"/>
  <c r="I1486" i="47"/>
  <c r="L1491" i="47"/>
  <c r="C1494" i="47"/>
  <c r="I1494" i="47"/>
  <c r="L1499" i="47"/>
  <c r="L1202" i="4"/>
  <c r="O1203" i="4"/>
  <c r="O1208" i="4"/>
  <c r="O1209" i="4"/>
  <c r="I1210" i="4"/>
  <c r="O1210" i="4"/>
  <c r="I1215" i="4"/>
  <c r="I1222" i="4"/>
  <c r="L1229" i="4"/>
  <c r="L1280" i="47"/>
  <c r="I1281" i="47"/>
  <c r="C1310" i="47"/>
  <c r="F1311" i="47"/>
  <c r="L1311" i="47"/>
  <c r="C1314" i="47"/>
  <c r="F1315" i="47"/>
  <c r="L1315" i="47"/>
  <c r="C1318" i="47"/>
  <c r="F1319" i="47"/>
  <c r="L1319" i="47"/>
  <c r="C1322" i="47"/>
  <c r="L1323" i="47"/>
  <c r="C1325" i="47"/>
  <c r="I1325" i="47"/>
  <c r="L1327" i="47"/>
  <c r="C1329" i="47"/>
  <c r="I1329" i="47"/>
  <c r="L1331" i="47"/>
  <c r="C1333" i="47"/>
  <c r="I1333" i="47"/>
  <c r="L1335" i="47"/>
  <c r="C1337" i="47"/>
  <c r="I1337" i="47"/>
  <c r="L1339" i="47"/>
  <c r="C1341" i="47"/>
  <c r="I1341" i="47"/>
  <c r="L1343" i="47"/>
  <c r="C1345" i="47"/>
  <c r="I1345" i="47"/>
  <c r="L1347" i="47"/>
  <c r="C1349" i="47"/>
  <c r="I1349" i="47"/>
  <c r="L1351" i="47"/>
  <c r="C1353" i="47"/>
  <c r="I1353" i="47"/>
  <c r="F1354" i="47"/>
  <c r="C1360" i="47"/>
  <c r="L1361" i="47"/>
  <c r="F1364" i="47"/>
  <c r="I1367" i="47"/>
  <c r="C1368" i="47"/>
  <c r="I1371" i="47"/>
  <c r="C1372" i="47"/>
  <c r="I1375" i="47"/>
  <c r="C1376" i="47"/>
  <c r="I1379" i="47"/>
  <c r="C1380" i="47"/>
  <c r="I1383" i="47"/>
  <c r="C1384" i="47"/>
  <c r="I1387" i="47"/>
  <c r="C1388" i="47"/>
  <c r="I1391" i="47"/>
  <c r="C1392" i="47"/>
  <c r="I1395" i="47"/>
  <c r="C1396" i="47"/>
  <c r="I1399" i="47"/>
  <c r="C1400" i="47"/>
  <c r="I1403" i="47"/>
  <c r="C1404" i="47"/>
  <c r="I1407" i="47"/>
  <c r="C1408" i="47"/>
  <c r="I1411" i="47"/>
  <c r="C1412" i="47"/>
  <c r="I1415" i="47"/>
  <c r="C1416" i="47"/>
  <c r="L1418" i="47"/>
  <c r="F1422" i="47"/>
  <c r="I1423" i="47"/>
  <c r="C1424" i="47"/>
  <c r="I1424" i="47"/>
  <c r="C1425" i="47"/>
  <c r="I1425" i="47"/>
  <c r="F1426" i="47"/>
  <c r="C1429" i="47"/>
  <c r="F1430" i="47"/>
  <c r="I1431" i="47"/>
  <c r="C1432" i="47"/>
  <c r="L1432" i="47"/>
  <c r="L1434" i="47"/>
  <c r="F1438" i="47"/>
  <c r="I1439" i="47"/>
  <c r="C1440" i="47"/>
  <c r="I1440" i="47"/>
  <c r="C1441" i="47"/>
  <c r="I1441" i="47"/>
  <c r="F1442" i="47"/>
  <c r="C1445" i="47"/>
  <c r="F1446" i="47"/>
  <c r="I1447" i="47"/>
  <c r="C1448" i="47"/>
  <c r="L1448" i="47"/>
  <c r="L1450" i="47"/>
  <c r="I1457" i="47"/>
  <c r="C1458" i="47"/>
  <c r="L1459" i="47"/>
  <c r="C1462" i="47"/>
  <c r="I1462" i="47"/>
  <c r="F1464" i="47"/>
  <c r="L1471" i="47"/>
  <c r="C1474" i="47"/>
  <c r="I1474" i="47"/>
  <c r="L1479" i="47"/>
  <c r="C1482" i="47"/>
  <c r="I1482" i="47"/>
  <c r="L1487" i="47"/>
  <c r="C1490" i="47"/>
  <c r="I1490" i="47"/>
  <c r="L1495" i="47"/>
  <c r="C1498" i="47"/>
  <c r="I1498" i="47"/>
  <c r="L1216" i="4"/>
  <c r="L1226" i="4"/>
  <c r="L1233" i="4"/>
  <c r="L1234" i="4"/>
  <c r="F1454" i="47"/>
  <c r="I1455" i="47"/>
  <c r="C1456" i="47"/>
  <c r="C1460" i="47"/>
  <c r="F1461" i="47"/>
  <c r="L1461" i="47"/>
  <c r="C1464" i="47"/>
  <c r="F1465" i="47"/>
  <c r="L1465" i="47"/>
  <c r="C1468" i="47"/>
  <c r="F1469" i="47"/>
  <c r="L1469" i="47"/>
  <c r="C1472" i="47"/>
  <c r="F1473" i="47"/>
  <c r="L1473" i="47"/>
  <c r="C1476" i="47"/>
  <c r="F1477" i="47"/>
  <c r="L1477" i="47"/>
  <c r="C1480" i="47"/>
  <c r="F1481" i="47"/>
  <c r="L1481" i="47"/>
  <c r="C1484" i="47"/>
  <c r="F1485" i="47"/>
  <c r="L1485" i="47"/>
  <c r="C1488" i="47"/>
  <c r="F1489" i="47"/>
  <c r="L1489" i="47"/>
  <c r="C1492" i="47"/>
  <c r="F1493" i="47"/>
  <c r="L1493" i="47"/>
  <c r="C1496" i="47"/>
  <c r="F1497" i="47"/>
  <c r="L1497" i="47"/>
  <c r="C1500" i="47"/>
  <c r="F1501" i="47"/>
  <c r="L1501" i="47"/>
  <c r="I1202" i="4"/>
  <c r="I1205" i="4"/>
  <c r="I1207" i="4"/>
  <c r="L1209" i="4"/>
  <c r="L1210" i="4"/>
  <c r="L1212" i="4"/>
  <c r="L1214" i="4"/>
  <c r="L1217" i="4"/>
  <c r="O1219" i="4"/>
  <c r="I1223" i="4"/>
  <c r="I1226" i="4"/>
  <c r="O1227" i="4"/>
  <c r="I1228" i="4"/>
  <c r="I1229" i="4"/>
  <c r="I1230" i="4"/>
  <c r="O1233" i="4"/>
  <c r="I1256" i="4"/>
  <c r="I1266" i="4"/>
  <c r="I1288" i="4"/>
  <c r="O1294" i="4"/>
  <c r="O1316" i="4"/>
  <c r="L1470" i="47"/>
  <c r="C1473" i="47"/>
  <c r="L1474" i="47"/>
  <c r="C1477" i="47"/>
  <c r="L1478" i="47"/>
  <c r="C1481" i="47"/>
  <c r="L1482" i="47"/>
  <c r="C1485" i="47"/>
  <c r="L1486" i="47"/>
  <c r="C1489" i="47"/>
  <c r="L1490" i="47"/>
  <c r="C1493" i="47"/>
  <c r="L1494" i="47"/>
  <c r="C1497" i="47"/>
  <c r="L1498" i="47"/>
  <c r="C1501" i="47"/>
  <c r="I1203" i="4"/>
  <c r="L1205" i="4"/>
  <c r="L1206" i="4"/>
  <c r="O1212" i="4"/>
  <c r="I1214" i="4"/>
  <c r="O1220" i="4"/>
  <c r="I1221" i="4"/>
  <c r="L1223" i="4"/>
  <c r="L1224" i="4"/>
  <c r="L1225" i="4"/>
  <c r="L1232" i="4"/>
  <c r="O1235" i="4"/>
  <c r="I1236" i="4"/>
  <c r="L1251" i="4"/>
  <c r="L1283" i="4"/>
  <c r="L1315" i="4"/>
  <c r="L1325" i="4"/>
  <c r="I1234" i="4"/>
  <c r="L1237" i="4"/>
  <c r="L1239" i="4"/>
  <c r="L1242" i="4"/>
  <c r="I1245" i="4"/>
  <c r="I1246" i="4"/>
  <c r="O1246" i="4"/>
  <c r="O1247" i="4"/>
  <c r="L1253" i="4"/>
  <c r="L1255" i="4"/>
  <c r="L1258" i="4"/>
  <c r="I1261" i="4"/>
  <c r="I1262" i="4"/>
  <c r="O1262" i="4"/>
  <c r="O1263" i="4"/>
  <c r="L1269" i="4"/>
  <c r="L1271" i="4"/>
  <c r="L1274" i="4"/>
  <c r="I1277" i="4"/>
  <c r="I1278" i="4"/>
  <c r="O1278" i="4"/>
  <c r="O1279" i="4"/>
  <c r="L1285" i="4"/>
  <c r="L1287" i="4"/>
  <c r="L1290" i="4"/>
  <c r="I1295" i="4"/>
  <c r="O1297" i="4"/>
  <c r="O1298" i="4"/>
  <c r="I1302" i="4"/>
  <c r="I1311" i="4"/>
  <c r="O1313" i="4"/>
  <c r="O1314" i="4"/>
  <c r="I1318" i="4"/>
  <c r="O1324" i="4"/>
  <c r="L1326" i="4"/>
  <c r="L1346" i="4"/>
  <c r="L1347" i="4"/>
  <c r="I1353" i="4"/>
  <c r="O1360" i="4"/>
  <c r="I1361" i="4"/>
  <c r="L1375" i="4"/>
  <c r="L1380" i="4"/>
  <c r="O1382" i="4"/>
  <c r="O1393" i="4"/>
  <c r="L1406" i="4"/>
  <c r="L1411" i="4"/>
  <c r="O1413" i="4"/>
  <c r="I1415" i="4"/>
  <c r="I1426" i="4"/>
  <c r="L1438" i="4"/>
  <c r="L1443" i="4"/>
  <c r="O1445" i="4"/>
  <c r="I1447" i="4"/>
  <c r="I1458" i="4"/>
  <c r="L1470" i="4"/>
  <c r="L1475" i="4"/>
  <c r="O1477" i="4"/>
  <c r="I1479" i="4"/>
  <c r="I1490" i="4"/>
  <c r="I1237" i="4"/>
  <c r="I1238" i="4"/>
  <c r="O1238" i="4"/>
  <c r="O1239" i="4"/>
  <c r="L1245" i="4"/>
  <c r="L1247" i="4"/>
  <c r="L1250" i="4"/>
  <c r="I1253" i="4"/>
  <c r="I1254" i="4"/>
  <c r="O1254" i="4"/>
  <c r="O1255" i="4"/>
  <c r="L1261" i="4"/>
  <c r="L1263" i="4"/>
  <c r="L1266" i="4"/>
  <c r="I1269" i="4"/>
  <c r="I1270" i="4"/>
  <c r="O1270" i="4"/>
  <c r="O1271" i="4"/>
  <c r="L1277" i="4"/>
  <c r="L1279" i="4"/>
  <c r="L1282" i="4"/>
  <c r="I1285" i="4"/>
  <c r="I1286" i="4"/>
  <c r="O1286" i="4"/>
  <c r="O1287" i="4"/>
  <c r="I1294" i="4"/>
  <c r="I1303" i="4"/>
  <c r="O1305" i="4"/>
  <c r="O1306" i="4"/>
  <c r="I1310" i="4"/>
  <c r="I1319" i="4"/>
  <c r="O1321" i="4"/>
  <c r="O1322" i="4"/>
  <c r="O1327" i="4"/>
  <c r="I1328" i="4"/>
  <c r="O1328" i="4"/>
  <c r="I1329" i="4"/>
  <c r="I1330" i="4"/>
  <c r="L1332" i="4"/>
  <c r="I1345" i="4"/>
  <c r="L1354" i="4"/>
  <c r="L1355" i="4"/>
  <c r="L1364" i="4"/>
  <c r="O1366" i="4"/>
  <c r="O1376" i="4"/>
  <c r="I1377" i="4"/>
  <c r="L1397" i="4"/>
  <c r="I1399" i="4"/>
  <c r="I1410" i="4"/>
  <c r="L1422" i="4"/>
  <c r="L1427" i="4"/>
  <c r="O1429" i="4"/>
  <c r="I1431" i="4"/>
  <c r="I1442" i="4"/>
  <c r="L1454" i="4"/>
  <c r="L1459" i="4"/>
  <c r="O1461" i="4"/>
  <c r="I1463" i="4"/>
  <c r="I1474" i="4"/>
  <c r="L1486" i="4"/>
  <c r="L1491" i="4"/>
  <c r="O1493" i="4"/>
  <c r="I1495" i="4"/>
  <c r="O1338" i="4"/>
  <c r="O1339" i="4"/>
  <c r="I1341" i="4"/>
  <c r="L1344" i="4"/>
  <c r="L1348" i="4"/>
  <c r="L1352" i="4"/>
  <c r="L1356" i="4"/>
  <c r="O1362" i="4"/>
  <c r="I1368" i="4"/>
  <c r="L1371" i="4"/>
  <c r="I1375" i="4"/>
  <c r="O1378" i="4"/>
  <c r="L1381" i="4"/>
  <c r="L1382" i="4"/>
  <c r="I1384" i="4"/>
  <c r="O1384" i="4"/>
  <c r="L1387" i="4"/>
  <c r="O1389" i="4"/>
  <c r="L1393" i="4"/>
  <c r="I1397" i="4"/>
  <c r="L1399" i="4"/>
  <c r="L1402" i="4"/>
  <c r="I1406" i="4"/>
  <c r="O1406" i="4"/>
  <c r="L1413" i="4"/>
  <c r="L1415" i="4"/>
  <c r="L1418" i="4"/>
  <c r="I1422" i="4"/>
  <c r="O1422" i="4"/>
  <c r="L1429" i="4"/>
  <c r="L1431" i="4"/>
  <c r="L1434" i="4"/>
  <c r="I1438" i="4"/>
  <c r="O1438" i="4"/>
  <c r="L1445" i="4"/>
  <c r="L1447" i="4"/>
  <c r="L1450" i="4"/>
  <c r="I1454" i="4"/>
  <c r="O1454" i="4"/>
  <c r="L1461" i="4"/>
  <c r="L1463" i="4"/>
  <c r="L1466" i="4"/>
  <c r="I1470" i="4"/>
  <c r="O1470" i="4"/>
  <c r="L1477" i="4"/>
  <c r="L1479" i="4"/>
  <c r="L1482" i="4"/>
  <c r="I1486" i="4"/>
  <c r="O1486" i="4"/>
  <c r="L1493" i="4"/>
  <c r="L1495" i="4"/>
  <c r="L1498" i="4"/>
  <c r="I1326" i="4"/>
  <c r="O1331" i="4"/>
  <c r="I1334" i="4"/>
  <c r="O1334" i="4"/>
  <c r="L1339" i="4"/>
  <c r="L1341" i="4"/>
  <c r="L1361" i="4"/>
  <c r="L1362" i="4"/>
  <c r="I1364" i="4"/>
  <c r="O1364" i="4"/>
  <c r="L1367" i="4"/>
  <c r="O1369" i="4"/>
  <c r="I1370" i="4"/>
  <c r="I1371" i="4"/>
  <c r="O1374" i="4"/>
  <c r="L1377" i="4"/>
  <c r="L1378" i="4"/>
  <c r="O1380" i="4"/>
  <c r="O1385" i="4"/>
  <c r="I1386" i="4"/>
  <c r="I1387" i="4"/>
  <c r="L1389" i="4"/>
  <c r="I1392" i="4"/>
  <c r="L1400" i="4"/>
  <c r="L1404" i="4"/>
  <c r="O1408" i="4"/>
  <c r="I1412" i="4"/>
  <c r="L1416" i="4"/>
  <c r="L1420" i="4"/>
  <c r="O1424" i="4"/>
  <c r="I1428" i="4"/>
  <c r="L1432" i="4"/>
  <c r="O1433" i="4"/>
  <c r="L1436" i="4"/>
  <c r="O1440" i="4"/>
  <c r="I1444" i="4"/>
  <c r="L1448" i="4"/>
  <c r="O1449" i="4"/>
  <c r="L1452" i="4"/>
  <c r="O1456" i="4"/>
  <c r="I1460" i="4"/>
  <c r="L1464" i="4"/>
  <c r="L1468" i="4"/>
  <c r="O1472" i="4"/>
  <c r="I1476" i="4"/>
  <c r="L1480" i="4"/>
  <c r="L1484" i="4"/>
  <c r="O1488" i="4"/>
  <c r="I1492" i="4"/>
  <c r="L1496" i="4"/>
  <c r="L1500" i="4"/>
  <c r="O1215" i="4"/>
  <c r="L1220" i="4"/>
  <c r="I1225" i="4"/>
  <c r="O1231" i="4"/>
  <c r="L1240" i="4"/>
  <c r="L1248" i="4"/>
  <c r="L1256" i="4"/>
  <c r="L1264" i="4"/>
  <c r="L1272" i="4"/>
  <c r="L1280" i="4"/>
  <c r="L1288" i="4"/>
  <c r="L1296" i="4"/>
  <c r="L1304" i="4"/>
  <c r="L1312" i="4"/>
  <c r="L1320" i="4"/>
  <c r="L1328" i="4"/>
  <c r="L1335" i="4"/>
  <c r="I1217" i="4"/>
  <c r="O1223" i="4"/>
  <c r="L1228" i="4"/>
  <c r="I1233" i="4"/>
  <c r="L1236" i="4"/>
  <c r="L1244" i="4"/>
  <c r="L1252" i="4"/>
  <c r="L1260" i="4"/>
  <c r="L1268" i="4"/>
  <c r="L1276" i="4"/>
  <c r="L1284" i="4"/>
  <c r="L1292" i="4"/>
  <c r="L1300" i="4"/>
  <c r="L1308" i="4"/>
  <c r="L1316" i="4"/>
  <c r="L1324" i="4"/>
  <c r="L1330" i="4"/>
  <c r="I1335" i="4"/>
  <c r="I1348" i="4"/>
  <c r="I1356" i="4"/>
  <c r="O1333" i="4"/>
  <c r="L1338" i="4"/>
  <c r="I1344" i="4"/>
  <c r="I1352" i="4"/>
  <c r="I1360" i="4"/>
  <c r="I1393" i="4"/>
  <c r="O1399" i="4"/>
  <c r="I1405" i="4"/>
  <c r="O1407" i="4"/>
  <c r="I1413" i="4"/>
  <c r="O1415" i="4"/>
  <c r="I1421" i="4"/>
  <c r="O1423" i="4"/>
  <c r="I1429" i="4"/>
  <c r="O1431" i="4"/>
  <c r="I1437" i="4"/>
  <c r="O1439" i="4"/>
  <c r="I1445" i="4"/>
  <c r="O1447" i="4"/>
  <c r="I1453" i="4"/>
  <c r="O1455" i="4"/>
  <c r="I1461" i="4"/>
  <c r="O1463" i="4"/>
  <c r="I1469" i="4"/>
  <c r="O1471" i="4"/>
  <c r="I1477" i="4"/>
  <c r="O1479" i="4"/>
  <c r="I1485" i="4"/>
  <c r="O1487" i="4"/>
  <c r="I1493" i="4"/>
  <c r="O1495" i="4"/>
  <c r="I1501" i="4"/>
  <c r="O1391" i="4"/>
  <c r="L1396" i="4"/>
  <c r="I1401" i="4"/>
  <c r="O1403" i="4"/>
  <c r="I1409" i="4"/>
  <c r="O1411" i="4"/>
  <c r="I1417" i="4"/>
  <c r="O1419" i="4"/>
  <c r="I1425" i="4"/>
  <c r="O1427" i="4"/>
  <c r="I1433" i="4"/>
  <c r="O1435" i="4"/>
  <c r="I1441" i="4"/>
  <c r="O1443" i="4"/>
  <c r="I1449" i="4"/>
  <c r="O1451" i="4"/>
  <c r="I1457" i="4"/>
  <c r="O1459" i="4"/>
  <c r="I1465" i="4"/>
  <c r="O1467" i="4"/>
  <c r="I1473" i="4"/>
  <c r="O1475" i="4"/>
  <c r="I1481" i="4"/>
  <c r="O1483" i="4"/>
  <c r="I1489" i="4"/>
  <c r="O1491" i="4"/>
  <c r="I1497" i="4"/>
  <c r="O1499" i="4"/>
  <c r="I1202" i="47"/>
  <c r="I1204" i="47"/>
  <c r="I1206" i="47"/>
  <c r="I1208" i="47"/>
  <c r="I1210" i="47"/>
  <c r="I1203" i="47"/>
  <c r="I1205" i="47"/>
  <c r="I1207" i="47"/>
  <c r="I1209" i="47"/>
  <c r="I1211" i="47"/>
  <c r="C1236" i="47"/>
  <c r="C1240" i="47"/>
  <c r="C1244" i="47"/>
  <c r="C1248" i="47"/>
  <c r="C1252" i="47"/>
  <c r="C1256" i="47"/>
  <c r="C1260" i="47"/>
  <c r="C1264" i="47"/>
  <c r="C1268" i="47"/>
  <c r="C1272" i="47"/>
  <c r="C1276" i="47"/>
  <c r="C1280" i="47"/>
  <c r="C1284" i="47"/>
  <c r="C1234" i="47"/>
  <c r="C1238" i="47"/>
  <c r="C1242" i="47"/>
  <c r="C1246" i="47"/>
  <c r="C1250" i="47"/>
  <c r="C1254" i="47"/>
  <c r="C1258" i="47"/>
  <c r="C1262" i="47"/>
  <c r="C1266" i="47"/>
  <c r="C1270" i="47"/>
  <c r="C1274" i="47"/>
  <c r="C1278" i="47"/>
  <c r="C1282" i="47"/>
  <c r="C1286" i="47"/>
  <c r="C1290" i="47"/>
  <c r="C1294" i="47"/>
  <c r="C1298" i="47"/>
  <c r="C1302" i="47"/>
  <c r="C1306" i="47"/>
  <c r="C1309" i="47"/>
  <c r="C1311" i="47"/>
  <c r="C1313" i="47"/>
  <c r="C1315" i="47"/>
  <c r="C1317" i="47"/>
  <c r="C1319" i="47"/>
  <c r="C1321" i="47"/>
  <c r="C1323" i="47"/>
  <c r="L1354" i="47"/>
  <c r="L1358" i="47"/>
  <c r="L1362" i="47"/>
  <c r="L1365" i="47"/>
  <c r="L1367" i="47"/>
  <c r="L1369" i="47"/>
  <c r="L1371" i="47"/>
  <c r="L1373" i="47"/>
  <c r="L1375" i="47"/>
  <c r="L1377" i="47"/>
  <c r="L1379" i="47"/>
  <c r="L1381" i="47"/>
  <c r="L1383" i="47"/>
  <c r="L1385" i="47"/>
  <c r="L1387" i="47"/>
  <c r="L1389" i="47"/>
  <c r="L1391" i="47"/>
  <c r="L1393" i="47"/>
  <c r="L1395" i="47"/>
  <c r="L1397" i="47"/>
  <c r="L1399" i="47"/>
  <c r="L1401" i="47"/>
  <c r="L1403" i="47"/>
  <c r="L1405" i="47"/>
  <c r="L1407" i="47"/>
  <c r="L1409" i="47"/>
  <c r="L1411" i="47"/>
  <c r="L1413" i="47"/>
  <c r="L1415" i="47"/>
  <c r="I1421" i="47"/>
  <c r="I1437" i="47"/>
  <c r="I1453" i="47"/>
  <c r="L1356" i="47"/>
  <c r="L1360" i="47"/>
  <c r="L1364" i="47"/>
  <c r="L1366" i="47"/>
  <c r="L1368" i="47"/>
  <c r="L1370" i="47"/>
  <c r="L1372" i="47"/>
  <c r="L1374" i="47"/>
  <c r="L1376" i="47"/>
  <c r="L1378" i="47"/>
  <c r="L1380" i="47"/>
  <c r="L1382" i="47"/>
  <c r="L1384" i="47"/>
  <c r="L1386" i="47"/>
  <c r="L1388" i="47"/>
  <c r="L1390" i="47"/>
  <c r="L1392" i="47"/>
  <c r="L1394" i="47"/>
  <c r="L1396" i="47"/>
  <c r="L1398" i="47"/>
  <c r="L1400" i="47"/>
  <c r="L1402" i="47"/>
  <c r="L1404" i="47"/>
  <c r="L1406" i="47"/>
  <c r="L1408" i="47"/>
  <c r="L1410" i="47"/>
  <c r="L1412" i="47"/>
  <c r="L1414" i="47"/>
  <c r="L1416" i="47"/>
  <c r="I1429" i="47"/>
  <c r="I1445" i="47"/>
  <c r="F1417" i="47"/>
  <c r="F1421" i="47"/>
  <c r="F1425" i="47"/>
  <c r="F1429" i="47"/>
  <c r="F1433" i="47"/>
  <c r="F1437" i="47"/>
  <c r="F1441" i="47"/>
  <c r="F1445" i="47"/>
  <c r="F1449" i="47"/>
  <c r="F1453" i="47"/>
  <c r="F1456" i="47"/>
  <c r="F1458" i="47"/>
  <c r="F1419" i="47"/>
  <c r="F1423" i="47"/>
  <c r="F1427" i="47"/>
  <c r="F1431" i="47"/>
  <c r="F1435" i="47"/>
  <c r="F1439" i="47"/>
  <c r="F1443" i="47"/>
  <c r="F1447" i="47"/>
  <c r="F1451" i="47"/>
  <c r="F1455" i="47"/>
  <c r="F1457" i="47"/>
  <c r="F1459" i="47"/>
  <c r="E791" i="15" l="1"/>
  <c r="F791" i="15" s="1"/>
  <c r="AF434" i="9"/>
  <c r="AF435" i="9"/>
  <c r="E436" i="9"/>
  <c r="F436" i="9"/>
  <c r="G436" i="9"/>
  <c r="H436" i="9"/>
  <c r="I436" i="9"/>
  <c r="L436" i="9"/>
  <c r="M436" i="9"/>
  <c r="N436" i="9"/>
  <c r="O436" i="9"/>
  <c r="P436" i="9"/>
  <c r="S436" i="9"/>
  <c r="T436" i="9"/>
  <c r="W436" i="9"/>
  <c r="X436" i="9"/>
  <c r="Y436" i="9"/>
  <c r="Z436" i="9"/>
  <c r="AA436" i="9"/>
  <c r="AB436" i="9"/>
  <c r="AC436" i="9"/>
  <c r="AD436" i="9"/>
  <c r="AE436" i="9"/>
  <c r="AF436" i="9"/>
  <c r="AG436" i="9"/>
  <c r="AH436" i="9"/>
  <c r="E437" i="9"/>
  <c r="F437" i="9"/>
  <c r="G437" i="9"/>
  <c r="H437" i="9"/>
  <c r="I437" i="9"/>
  <c r="L437" i="9"/>
  <c r="M437" i="9"/>
  <c r="N437" i="9"/>
  <c r="O437" i="9"/>
  <c r="P437" i="9"/>
  <c r="S437" i="9"/>
  <c r="T437" i="9"/>
  <c r="W437" i="9"/>
  <c r="X437" i="9"/>
  <c r="Y437" i="9"/>
  <c r="Z437" i="9"/>
  <c r="AA437" i="9"/>
  <c r="AB437" i="9"/>
  <c r="AC437" i="9"/>
  <c r="AD437" i="9"/>
  <c r="AE437" i="9"/>
  <c r="AF437" i="9"/>
  <c r="AG437" i="9"/>
  <c r="AH437" i="9"/>
  <c r="E438" i="9"/>
  <c r="F438" i="9"/>
  <c r="G438" i="9"/>
  <c r="H438" i="9"/>
  <c r="I438" i="9"/>
  <c r="L438" i="9"/>
  <c r="M438" i="9"/>
  <c r="N438" i="9"/>
  <c r="O438" i="9"/>
  <c r="P438" i="9"/>
  <c r="S438" i="9"/>
  <c r="T438" i="9"/>
  <c r="W438" i="9"/>
  <c r="X438" i="9"/>
  <c r="Y438" i="9"/>
  <c r="Z438" i="9"/>
  <c r="AA438" i="9"/>
  <c r="AB438" i="9"/>
  <c r="AC438" i="9"/>
  <c r="AD438" i="9"/>
  <c r="AE438" i="9"/>
  <c r="AF438" i="9"/>
  <c r="AG438" i="9"/>
  <c r="AH438" i="9"/>
  <c r="E439" i="9"/>
  <c r="F439" i="9"/>
  <c r="G439" i="9"/>
  <c r="H439" i="9"/>
  <c r="I439" i="9"/>
  <c r="L439" i="9"/>
  <c r="M439" i="9"/>
  <c r="N439" i="9"/>
  <c r="O439" i="9"/>
  <c r="P439" i="9"/>
  <c r="S439" i="9"/>
  <c r="T439" i="9"/>
  <c r="W439" i="9"/>
  <c r="X439" i="9"/>
  <c r="Y439" i="9"/>
  <c r="Z439" i="9"/>
  <c r="AA439" i="9"/>
  <c r="AB439" i="9"/>
  <c r="AC439" i="9"/>
  <c r="AD439" i="9"/>
  <c r="AE439" i="9"/>
  <c r="AF439" i="9"/>
  <c r="AG439" i="9"/>
  <c r="AH439" i="9"/>
  <c r="E440" i="9"/>
  <c r="F440" i="9"/>
  <c r="G440" i="9"/>
  <c r="H440" i="9"/>
  <c r="I440" i="9"/>
  <c r="L440" i="9"/>
  <c r="M440" i="9"/>
  <c r="N440" i="9"/>
  <c r="O440" i="9"/>
  <c r="P440" i="9"/>
  <c r="S440" i="9"/>
  <c r="T440" i="9"/>
  <c r="W440" i="9"/>
  <c r="X440" i="9"/>
  <c r="Y440" i="9"/>
  <c r="Z440" i="9"/>
  <c r="AA440" i="9"/>
  <c r="AB440" i="9"/>
  <c r="AC440" i="9"/>
  <c r="AD440" i="9"/>
  <c r="AE440" i="9"/>
  <c r="AF440" i="9"/>
  <c r="AG440" i="9"/>
  <c r="AH440" i="9"/>
  <c r="E441" i="9"/>
  <c r="F441" i="9"/>
  <c r="G441" i="9"/>
  <c r="H441" i="9"/>
  <c r="I441" i="9"/>
  <c r="L441" i="9"/>
  <c r="M441" i="9"/>
  <c r="N441" i="9"/>
  <c r="O441" i="9"/>
  <c r="P441" i="9"/>
  <c r="S441" i="9"/>
  <c r="T441" i="9"/>
  <c r="W441" i="9"/>
  <c r="X441" i="9"/>
  <c r="Y441" i="9"/>
  <c r="Z441" i="9"/>
  <c r="AA441" i="9"/>
  <c r="AB441" i="9"/>
  <c r="AC441" i="9"/>
  <c r="AD441" i="9"/>
  <c r="AE441" i="9"/>
  <c r="AF441" i="9"/>
  <c r="AG441" i="9"/>
  <c r="AH441" i="9"/>
  <c r="E442" i="9"/>
  <c r="F442" i="9"/>
  <c r="G442" i="9"/>
  <c r="H442" i="9"/>
  <c r="I442" i="9"/>
  <c r="L442" i="9"/>
  <c r="M442" i="9"/>
  <c r="N442" i="9"/>
  <c r="O442" i="9"/>
  <c r="P442" i="9"/>
  <c r="S442" i="9"/>
  <c r="T442" i="9"/>
  <c r="W442" i="9"/>
  <c r="X442" i="9"/>
  <c r="Y442" i="9"/>
  <c r="Z442" i="9"/>
  <c r="AA442" i="9"/>
  <c r="AB442" i="9"/>
  <c r="AC442" i="9"/>
  <c r="AD442" i="9"/>
  <c r="AE442" i="9"/>
  <c r="AF442" i="9"/>
  <c r="AG442" i="9"/>
  <c r="AH442" i="9"/>
  <c r="E443" i="9"/>
  <c r="F443" i="9"/>
  <c r="G443" i="9"/>
  <c r="H443" i="9"/>
  <c r="I443" i="9"/>
  <c r="L443" i="9"/>
  <c r="M443" i="9"/>
  <c r="N443" i="9"/>
  <c r="O443" i="9"/>
  <c r="P443" i="9"/>
  <c r="S443" i="9"/>
  <c r="T443" i="9"/>
  <c r="W443" i="9"/>
  <c r="X443" i="9"/>
  <c r="Y443" i="9"/>
  <c r="Z443" i="9"/>
  <c r="AA443" i="9"/>
  <c r="AB443" i="9"/>
  <c r="AC443" i="9"/>
  <c r="AD443" i="9"/>
  <c r="AE443" i="9"/>
  <c r="AF443" i="9"/>
  <c r="AG443" i="9"/>
  <c r="AH443" i="9"/>
  <c r="E444" i="9"/>
  <c r="F444" i="9"/>
  <c r="G444" i="9"/>
  <c r="H444" i="9"/>
  <c r="I444" i="9"/>
  <c r="L444" i="9"/>
  <c r="M444" i="9"/>
  <c r="N444" i="9"/>
  <c r="O444" i="9"/>
  <c r="P444" i="9"/>
  <c r="S444" i="9"/>
  <c r="T444" i="9"/>
  <c r="W444" i="9"/>
  <c r="X444" i="9"/>
  <c r="Y444" i="9"/>
  <c r="Z444" i="9"/>
  <c r="AA444" i="9"/>
  <c r="AB444" i="9"/>
  <c r="AC444" i="9"/>
  <c r="AD444" i="9"/>
  <c r="AE444" i="9"/>
  <c r="AF444" i="9"/>
  <c r="AG444" i="9"/>
  <c r="AH444" i="9"/>
  <c r="E445" i="9"/>
  <c r="F445" i="9"/>
  <c r="G445" i="9"/>
  <c r="H445" i="9"/>
  <c r="I445" i="9"/>
  <c r="L445" i="9"/>
  <c r="M445" i="9"/>
  <c r="N445" i="9"/>
  <c r="O445" i="9"/>
  <c r="P445" i="9"/>
  <c r="S445" i="9"/>
  <c r="T445" i="9"/>
  <c r="W445" i="9"/>
  <c r="X445" i="9"/>
  <c r="Y445" i="9"/>
  <c r="Z445" i="9"/>
  <c r="AA445" i="9"/>
  <c r="AB445" i="9"/>
  <c r="AC445" i="9"/>
  <c r="AD445" i="9"/>
  <c r="AE445" i="9"/>
  <c r="AF445" i="9"/>
  <c r="AG445" i="9"/>
  <c r="AH445" i="9"/>
  <c r="E446" i="9"/>
  <c r="F446" i="9"/>
  <c r="G446" i="9"/>
  <c r="H446" i="9"/>
  <c r="I446" i="9"/>
  <c r="L446" i="9"/>
  <c r="M446" i="9"/>
  <c r="N446" i="9"/>
  <c r="O446" i="9"/>
  <c r="P446" i="9"/>
  <c r="S446" i="9"/>
  <c r="T446" i="9"/>
  <c r="W446" i="9"/>
  <c r="X446" i="9"/>
  <c r="Y446" i="9"/>
  <c r="Z446" i="9"/>
  <c r="AA446" i="9"/>
  <c r="AB446" i="9"/>
  <c r="AC446" i="9"/>
  <c r="AD446" i="9"/>
  <c r="AE446" i="9"/>
  <c r="AF446" i="9"/>
  <c r="AG446" i="9"/>
  <c r="AH446" i="9"/>
  <c r="E447" i="9"/>
  <c r="F447" i="9"/>
  <c r="G447" i="9"/>
  <c r="H447" i="9"/>
  <c r="I447" i="9"/>
  <c r="L447" i="9"/>
  <c r="M447" i="9"/>
  <c r="N447" i="9"/>
  <c r="O447" i="9"/>
  <c r="P447" i="9"/>
  <c r="S447" i="9"/>
  <c r="T447" i="9"/>
  <c r="W447" i="9"/>
  <c r="X447" i="9"/>
  <c r="Y447" i="9"/>
  <c r="Z447" i="9"/>
  <c r="AA447" i="9"/>
  <c r="AB447" i="9"/>
  <c r="AC447" i="9"/>
  <c r="AD447" i="9"/>
  <c r="AE447" i="9"/>
  <c r="AF447" i="9"/>
  <c r="AG447" i="9"/>
  <c r="AH447" i="9"/>
  <c r="E448" i="9"/>
  <c r="F448" i="9"/>
  <c r="G448" i="9"/>
  <c r="H448" i="9"/>
  <c r="I448" i="9"/>
  <c r="L448" i="9"/>
  <c r="M448" i="9"/>
  <c r="N448" i="9"/>
  <c r="O448" i="9"/>
  <c r="P448" i="9"/>
  <c r="S448" i="9"/>
  <c r="T448" i="9"/>
  <c r="W448" i="9"/>
  <c r="X448" i="9"/>
  <c r="Y448" i="9"/>
  <c r="Z448" i="9"/>
  <c r="AA448" i="9"/>
  <c r="AB448" i="9"/>
  <c r="AC448" i="9"/>
  <c r="AD448" i="9"/>
  <c r="AE448" i="9"/>
  <c r="AF448" i="9"/>
  <c r="AG448" i="9"/>
  <c r="AH448" i="9"/>
  <c r="E449" i="9"/>
  <c r="F449" i="9"/>
  <c r="G449" i="9"/>
  <c r="H449" i="9"/>
  <c r="I449" i="9"/>
  <c r="L449" i="9"/>
  <c r="M449" i="9"/>
  <c r="N449" i="9"/>
  <c r="O449" i="9"/>
  <c r="P449" i="9"/>
  <c r="S449" i="9"/>
  <c r="T449" i="9"/>
  <c r="W449" i="9"/>
  <c r="X449" i="9"/>
  <c r="Y449" i="9"/>
  <c r="Z449" i="9"/>
  <c r="AA449" i="9"/>
  <c r="AB449" i="9"/>
  <c r="AC449" i="9"/>
  <c r="AD449" i="9"/>
  <c r="AE449" i="9"/>
  <c r="AF449" i="9"/>
  <c r="AG449" i="9"/>
  <c r="AH449" i="9"/>
  <c r="E450" i="9"/>
  <c r="F450" i="9"/>
  <c r="G450" i="9"/>
  <c r="H450" i="9"/>
  <c r="I450" i="9"/>
  <c r="L450" i="9"/>
  <c r="M450" i="9"/>
  <c r="N450" i="9"/>
  <c r="O450" i="9"/>
  <c r="P450" i="9"/>
  <c r="S450" i="9"/>
  <c r="T450" i="9"/>
  <c r="W450" i="9"/>
  <c r="X450" i="9"/>
  <c r="Y450" i="9"/>
  <c r="Z450" i="9"/>
  <c r="AA450" i="9"/>
  <c r="AB450" i="9"/>
  <c r="AC450" i="9"/>
  <c r="AD450" i="9"/>
  <c r="AE450" i="9"/>
  <c r="AF450" i="9"/>
  <c r="AG450" i="9"/>
  <c r="AH450" i="9"/>
  <c r="E451" i="9"/>
  <c r="F451" i="9"/>
  <c r="G451" i="9"/>
  <c r="H451" i="9"/>
  <c r="I451" i="9"/>
  <c r="L451" i="9"/>
  <c r="M451" i="9"/>
  <c r="N451" i="9"/>
  <c r="O451" i="9"/>
  <c r="P451" i="9"/>
  <c r="S451" i="9"/>
  <c r="T451" i="9"/>
  <c r="W451" i="9"/>
  <c r="X451" i="9"/>
  <c r="Y451" i="9"/>
  <c r="Z451" i="9"/>
  <c r="AA451" i="9"/>
  <c r="AB451" i="9"/>
  <c r="AC451" i="9"/>
  <c r="AD451" i="9"/>
  <c r="AE451" i="9"/>
  <c r="AF451" i="9"/>
  <c r="AG451" i="9"/>
  <c r="AH451" i="9"/>
  <c r="E452" i="9"/>
  <c r="F452" i="9"/>
  <c r="G452" i="9"/>
  <c r="H452" i="9"/>
  <c r="I452" i="9"/>
  <c r="L452" i="9"/>
  <c r="M452" i="9"/>
  <c r="N452" i="9"/>
  <c r="O452" i="9"/>
  <c r="P452" i="9"/>
  <c r="S452" i="9"/>
  <c r="T452" i="9"/>
  <c r="W452" i="9"/>
  <c r="X452" i="9"/>
  <c r="Y452" i="9"/>
  <c r="Z452" i="9"/>
  <c r="AA452" i="9"/>
  <c r="AB452" i="9"/>
  <c r="AC452" i="9"/>
  <c r="AD452" i="9"/>
  <c r="AE452" i="9"/>
  <c r="AF452" i="9"/>
  <c r="AG452" i="9"/>
  <c r="AH452" i="9"/>
  <c r="E453" i="9"/>
  <c r="F453" i="9"/>
  <c r="G453" i="9"/>
  <c r="H453" i="9"/>
  <c r="I453" i="9"/>
  <c r="L453" i="9"/>
  <c r="M453" i="9"/>
  <c r="N453" i="9"/>
  <c r="O453" i="9"/>
  <c r="P453" i="9"/>
  <c r="S453" i="9"/>
  <c r="T453" i="9"/>
  <c r="W453" i="9"/>
  <c r="X453" i="9"/>
  <c r="Y453" i="9"/>
  <c r="Z453" i="9"/>
  <c r="AA453" i="9"/>
  <c r="AB453" i="9"/>
  <c r="AC453" i="9"/>
  <c r="AD453" i="9"/>
  <c r="AE453" i="9"/>
  <c r="AF453" i="9"/>
  <c r="AG453" i="9"/>
  <c r="AH453" i="9"/>
  <c r="E454" i="9"/>
  <c r="F454" i="9"/>
  <c r="G454" i="9"/>
  <c r="H454" i="9"/>
  <c r="I454" i="9"/>
  <c r="L454" i="9"/>
  <c r="M454" i="9"/>
  <c r="N454" i="9"/>
  <c r="O454" i="9"/>
  <c r="P454" i="9"/>
  <c r="S454" i="9"/>
  <c r="T454" i="9"/>
  <c r="W454" i="9"/>
  <c r="X454" i="9"/>
  <c r="Y454" i="9"/>
  <c r="Z454" i="9"/>
  <c r="AA454" i="9"/>
  <c r="AB454" i="9"/>
  <c r="AC454" i="9"/>
  <c r="AD454" i="9"/>
  <c r="AE454" i="9"/>
  <c r="AF454" i="9"/>
  <c r="AG454" i="9"/>
  <c r="AH454" i="9"/>
  <c r="E455" i="9"/>
  <c r="F455" i="9"/>
  <c r="G455" i="9"/>
  <c r="H455" i="9"/>
  <c r="I455" i="9"/>
  <c r="L455" i="9"/>
  <c r="M455" i="9"/>
  <c r="N455" i="9"/>
  <c r="O455" i="9"/>
  <c r="P455" i="9"/>
  <c r="S455" i="9"/>
  <c r="T455" i="9"/>
  <c r="W455" i="9"/>
  <c r="X455" i="9"/>
  <c r="Y455" i="9"/>
  <c r="Z455" i="9"/>
  <c r="AA455" i="9"/>
  <c r="AB455" i="9"/>
  <c r="AC455" i="9"/>
  <c r="AD455" i="9"/>
  <c r="AE455" i="9"/>
  <c r="AF455" i="9"/>
  <c r="AG455" i="9"/>
  <c r="AH455" i="9"/>
  <c r="E456" i="9"/>
  <c r="F456" i="9"/>
  <c r="G456" i="9"/>
  <c r="H456" i="9"/>
  <c r="I456" i="9"/>
  <c r="L456" i="9"/>
  <c r="M456" i="9"/>
  <c r="N456" i="9"/>
  <c r="O456" i="9"/>
  <c r="P456" i="9"/>
  <c r="S456" i="9"/>
  <c r="T456" i="9"/>
  <c r="W456" i="9"/>
  <c r="X456" i="9"/>
  <c r="Y456" i="9"/>
  <c r="Z456" i="9"/>
  <c r="AA456" i="9"/>
  <c r="AB456" i="9"/>
  <c r="AC456" i="9"/>
  <c r="AD456" i="9"/>
  <c r="AE456" i="9"/>
  <c r="AF456" i="9"/>
  <c r="AG456" i="9"/>
  <c r="AH456" i="9"/>
  <c r="E457" i="9"/>
  <c r="F457" i="9"/>
  <c r="G457" i="9"/>
  <c r="H457" i="9"/>
  <c r="I457" i="9"/>
  <c r="L457" i="9"/>
  <c r="M457" i="9"/>
  <c r="N457" i="9"/>
  <c r="O457" i="9"/>
  <c r="P457" i="9"/>
  <c r="S457" i="9"/>
  <c r="T457" i="9"/>
  <c r="W457" i="9"/>
  <c r="X457" i="9"/>
  <c r="Y457" i="9"/>
  <c r="Z457" i="9"/>
  <c r="AA457" i="9"/>
  <c r="AB457" i="9"/>
  <c r="AC457" i="9"/>
  <c r="AD457" i="9"/>
  <c r="AE457" i="9"/>
  <c r="AF457" i="9"/>
  <c r="AG457" i="9"/>
  <c r="AH457" i="9"/>
  <c r="E458" i="9"/>
  <c r="F458" i="9"/>
  <c r="G458" i="9"/>
  <c r="H458" i="9"/>
  <c r="I458" i="9"/>
  <c r="L458" i="9"/>
  <c r="M458" i="9"/>
  <c r="N458" i="9"/>
  <c r="O458" i="9"/>
  <c r="P458" i="9"/>
  <c r="S458" i="9"/>
  <c r="T458" i="9"/>
  <c r="W458" i="9"/>
  <c r="X458" i="9"/>
  <c r="Y458" i="9"/>
  <c r="Z458" i="9"/>
  <c r="AA458" i="9"/>
  <c r="AB458" i="9"/>
  <c r="AC458" i="9"/>
  <c r="AD458" i="9"/>
  <c r="AE458" i="9"/>
  <c r="AF458" i="9"/>
  <c r="AG458" i="9"/>
  <c r="AH458" i="9"/>
  <c r="E459" i="9"/>
  <c r="F459" i="9"/>
  <c r="G459" i="9"/>
  <c r="H459" i="9"/>
  <c r="I459" i="9"/>
  <c r="L459" i="9"/>
  <c r="M459" i="9"/>
  <c r="N459" i="9"/>
  <c r="O459" i="9"/>
  <c r="P459" i="9"/>
  <c r="S459" i="9"/>
  <c r="T459" i="9"/>
  <c r="W459" i="9"/>
  <c r="X459" i="9"/>
  <c r="Y459" i="9"/>
  <c r="Z459" i="9"/>
  <c r="AA459" i="9"/>
  <c r="AB459" i="9"/>
  <c r="AC459" i="9"/>
  <c r="AD459" i="9"/>
  <c r="AE459" i="9"/>
  <c r="AF459" i="9"/>
  <c r="AG459" i="9"/>
  <c r="AH459" i="9"/>
  <c r="E460" i="9"/>
  <c r="F460" i="9"/>
  <c r="G460" i="9"/>
  <c r="H460" i="9"/>
  <c r="I460" i="9"/>
  <c r="L460" i="9"/>
  <c r="M460" i="9"/>
  <c r="N460" i="9"/>
  <c r="O460" i="9"/>
  <c r="P460" i="9"/>
  <c r="S460" i="9"/>
  <c r="T460" i="9"/>
  <c r="W460" i="9"/>
  <c r="X460" i="9"/>
  <c r="Y460" i="9"/>
  <c r="Z460" i="9"/>
  <c r="AA460" i="9"/>
  <c r="AB460" i="9"/>
  <c r="AC460" i="9"/>
  <c r="AD460" i="9"/>
  <c r="AE460" i="9"/>
  <c r="AF460" i="9"/>
  <c r="AG460" i="9"/>
  <c r="AH460" i="9"/>
  <c r="E461" i="9"/>
  <c r="F461" i="9"/>
  <c r="G461" i="9"/>
  <c r="H461" i="9"/>
  <c r="I461" i="9"/>
  <c r="L461" i="9"/>
  <c r="M461" i="9"/>
  <c r="N461" i="9"/>
  <c r="O461" i="9"/>
  <c r="P461" i="9"/>
  <c r="S461" i="9"/>
  <c r="T461" i="9"/>
  <c r="W461" i="9"/>
  <c r="X461" i="9"/>
  <c r="Y461" i="9"/>
  <c r="Z461" i="9"/>
  <c r="AA461" i="9"/>
  <c r="AB461" i="9"/>
  <c r="AC461" i="9"/>
  <c r="AD461" i="9"/>
  <c r="AE461" i="9"/>
  <c r="AF461" i="9"/>
  <c r="AG461" i="9"/>
  <c r="AH461" i="9"/>
  <c r="E462" i="9"/>
  <c r="F462" i="9"/>
  <c r="G462" i="9"/>
  <c r="H462" i="9"/>
  <c r="I462" i="9"/>
  <c r="L462" i="9"/>
  <c r="M462" i="9"/>
  <c r="N462" i="9"/>
  <c r="O462" i="9"/>
  <c r="P462" i="9"/>
  <c r="S462" i="9"/>
  <c r="T462" i="9"/>
  <c r="W462" i="9"/>
  <c r="X462" i="9"/>
  <c r="Y462" i="9"/>
  <c r="Z462" i="9"/>
  <c r="AA462" i="9"/>
  <c r="AB462" i="9"/>
  <c r="AC462" i="9"/>
  <c r="AD462" i="9"/>
  <c r="AE462" i="9"/>
  <c r="AF462" i="9"/>
  <c r="AG462" i="9"/>
  <c r="AH462" i="9"/>
  <c r="E463" i="9"/>
  <c r="F463" i="9"/>
  <c r="G463" i="9"/>
  <c r="H463" i="9"/>
  <c r="I463" i="9"/>
  <c r="L463" i="9"/>
  <c r="M463" i="9"/>
  <c r="N463" i="9"/>
  <c r="O463" i="9"/>
  <c r="P463" i="9"/>
  <c r="S463" i="9"/>
  <c r="T463" i="9"/>
  <c r="W463" i="9"/>
  <c r="X463" i="9"/>
  <c r="Y463" i="9"/>
  <c r="Z463" i="9"/>
  <c r="AA463" i="9"/>
  <c r="AB463" i="9"/>
  <c r="AC463" i="9"/>
  <c r="AD463" i="9"/>
  <c r="AE463" i="9"/>
  <c r="AF463" i="9"/>
  <c r="AG463" i="9"/>
  <c r="AH463" i="9"/>
  <c r="E464" i="9"/>
  <c r="F464" i="9"/>
  <c r="G464" i="9"/>
  <c r="H464" i="9"/>
  <c r="I464" i="9"/>
  <c r="L464" i="9"/>
  <c r="M464" i="9"/>
  <c r="N464" i="9"/>
  <c r="O464" i="9"/>
  <c r="P464" i="9"/>
  <c r="S464" i="9"/>
  <c r="T464" i="9"/>
  <c r="W464" i="9"/>
  <c r="X464" i="9"/>
  <c r="Y464" i="9"/>
  <c r="Z464" i="9"/>
  <c r="AA464" i="9"/>
  <c r="AB464" i="9"/>
  <c r="AC464" i="9"/>
  <c r="AD464" i="9"/>
  <c r="AE464" i="9"/>
  <c r="AF464" i="9"/>
  <c r="AG464" i="9"/>
  <c r="AH464" i="9"/>
  <c r="E465" i="9"/>
  <c r="F465" i="9"/>
  <c r="G465" i="9"/>
  <c r="H465" i="9"/>
  <c r="I465" i="9"/>
  <c r="L465" i="9"/>
  <c r="M465" i="9"/>
  <c r="N465" i="9"/>
  <c r="O465" i="9"/>
  <c r="P465" i="9"/>
  <c r="S465" i="9"/>
  <c r="T465" i="9"/>
  <c r="W465" i="9"/>
  <c r="X465" i="9"/>
  <c r="Y465" i="9"/>
  <c r="Z465" i="9"/>
  <c r="AA465" i="9"/>
  <c r="AB465" i="9"/>
  <c r="AC465" i="9"/>
  <c r="AD465" i="9"/>
  <c r="AE465" i="9"/>
  <c r="AF465" i="9"/>
  <c r="AG465" i="9"/>
  <c r="AH465" i="9"/>
  <c r="E466" i="9"/>
  <c r="F466" i="9"/>
  <c r="G466" i="9"/>
  <c r="H466" i="9"/>
  <c r="I466" i="9"/>
  <c r="L466" i="9"/>
  <c r="M466" i="9"/>
  <c r="N466" i="9"/>
  <c r="O466" i="9"/>
  <c r="P466" i="9"/>
  <c r="S466" i="9"/>
  <c r="T466" i="9"/>
  <c r="W466" i="9"/>
  <c r="X466" i="9"/>
  <c r="Y466" i="9"/>
  <c r="Z466" i="9"/>
  <c r="AA466" i="9"/>
  <c r="AB466" i="9"/>
  <c r="AC466" i="9"/>
  <c r="AD466" i="9"/>
  <c r="AE466" i="9"/>
  <c r="AF466" i="9"/>
  <c r="AG466" i="9"/>
  <c r="AH466" i="9"/>
  <c r="E467" i="9"/>
  <c r="F467" i="9"/>
  <c r="G467" i="9"/>
  <c r="H467" i="9"/>
  <c r="I467" i="9"/>
  <c r="L467" i="9"/>
  <c r="M467" i="9"/>
  <c r="N467" i="9"/>
  <c r="O467" i="9"/>
  <c r="P467" i="9"/>
  <c r="S467" i="9"/>
  <c r="T467" i="9"/>
  <c r="W467" i="9"/>
  <c r="X467" i="9"/>
  <c r="Y467" i="9"/>
  <c r="Z467" i="9"/>
  <c r="AA467" i="9"/>
  <c r="AB467" i="9"/>
  <c r="AC467" i="9"/>
  <c r="AD467" i="9"/>
  <c r="AE467" i="9"/>
  <c r="AF467" i="9"/>
  <c r="AG467" i="9"/>
  <c r="AH467" i="9"/>
  <c r="E468" i="9"/>
  <c r="F468" i="9"/>
  <c r="G468" i="9"/>
  <c r="H468" i="9"/>
  <c r="I468" i="9"/>
  <c r="L468" i="9"/>
  <c r="M468" i="9"/>
  <c r="N468" i="9"/>
  <c r="O468" i="9"/>
  <c r="P468" i="9"/>
  <c r="S468" i="9"/>
  <c r="T468" i="9"/>
  <c r="W468" i="9"/>
  <c r="X468" i="9"/>
  <c r="Y468" i="9"/>
  <c r="Z468" i="9"/>
  <c r="AA468" i="9"/>
  <c r="AB468" i="9"/>
  <c r="AC468" i="9"/>
  <c r="AD468" i="9"/>
  <c r="AE468" i="9"/>
  <c r="AF468" i="9"/>
  <c r="AG468" i="9"/>
  <c r="AH468" i="9"/>
  <c r="E469" i="9"/>
  <c r="F469" i="9"/>
  <c r="G469" i="9"/>
  <c r="H469" i="9"/>
  <c r="I469" i="9"/>
  <c r="L469" i="9"/>
  <c r="M469" i="9"/>
  <c r="N469" i="9"/>
  <c r="O469" i="9"/>
  <c r="P469" i="9"/>
  <c r="S469" i="9"/>
  <c r="T469" i="9"/>
  <c r="W469" i="9"/>
  <c r="X469" i="9"/>
  <c r="Y469" i="9"/>
  <c r="Z469" i="9"/>
  <c r="AA469" i="9"/>
  <c r="AB469" i="9"/>
  <c r="AC469" i="9"/>
  <c r="AD469" i="9"/>
  <c r="AE469" i="9"/>
  <c r="AF469" i="9"/>
  <c r="AG469" i="9"/>
  <c r="AH469" i="9"/>
  <c r="E470" i="9"/>
  <c r="F470" i="9"/>
  <c r="G470" i="9"/>
  <c r="H470" i="9"/>
  <c r="I470" i="9"/>
  <c r="L470" i="9"/>
  <c r="M470" i="9"/>
  <c r="N470" i="9"/>
  <c r="O470" i="9"/>
  <c r="P470" i="9"/>
  <c r="S470" i="9"/>
  <c r="T470" i="9"/>
  <c r="W470" i="9"/>
  <c r="X470" i="9"/>
  <c r="Y470" i="9"/>
  <c r="Z470" i="9"/>
  <c r="AA470" i="9"/>
  <c r="AB470" i="9"/>
  <c r="AC470" i="9"/>
  <c r="AD470" i="9"/>
  <c r="AE470" i="9"/>
  <c r="AF470" i="9"/>
  <c r="AG470" i="9"/>
  <c r="AH470" i="9"/>
  <c r="E471" i="9"/>
  <c r="F471" i="9"/>
  <c r="G471" i="9"/>
  <c r="H471" i="9"/>
  <c r="I471" i="9"/>
  <c r="L471" i="9"/>
  <c r="M471" i="9"/>
  <c r="N471" i="9"/>
  <c r="O471" i="9"/>
  <c r="P471" i="9"/>
  <c r="S471" i="9"/>
  <c r="T471" i="9"/>
  <c r="W471" i="9"/>
  <c r="X471" i="9"/>
  <c r="Y471" i="9"/>
  <c r="Z471" i="9"/>
  <c r="AA471" i="9"/>
  <c r="AB471" i="9"/>
  <c r="AC471" i="9"/>
  <c r="AD471" i="9"/>
  <c r="AE471" i="9"/>
  <c r="AF471" i="9"/>
  <c r="AG471" i="9"/>
  <c r="AH471" i="9"/>
  <c r="E472" i="9"/>
  <c r="F472" i="9"/>
  <c r="G472" i="9"/>
  <c r="H472" i="9"/>
  <c r="I472" i="9"/>
  <c r="L472" i="9"/>
  <c r="M472" i="9"/>
  <c r="N472" i="9"/>
  <c r="O472" i="9"/>
  <c r="P472" i="9"/>
  <c r="S472" i="9"/>
  <c r="T472" i="9"/>
  <c r="W472" i="9"/>
  <c r="X472" i="9"/>
  <c r="Y472" i="9"/>
  <c r="Z472" i="9"/>
  <c r="AA472" i="9"/>
  <c r="AB472" i="9"/>
  <c r="AC472" i="9"/>
  <c r="AD472" i="9"/>
  <c r="AE472" i="9"/>
  <c r="AF472" i="9"/>
  <c r="AG472" i="9"/>
  <c r="AH472" i="9"/>
  <c r="E473" i="9"/>
  <c r="F473" i="9"/>
  <c r="G473" i="9"/>
  <c r="H473" i="9"/>
  <c r="I473" i="9"/>
  <c r="L473" i="9"/>
  <c r="M473" i="9"/>
  <c r="N473" i="9"/>
  <c r="O473" i="9"/>
  <c r="P473" i="9"/>
  <c r="S473" i="9"/>
  <c r="T473" i="9"/>
  <c r="W473" i="9"/>
  <c r="X473" i="9"/>
  <c r="Y473" i="9"/>
  <c r="Z473" i="9"/>
  <c r="AA473" i="9"/>
  <c r="AB473" i="9"/>
  <c r="AC473" i="9"/>
  <c r="AD473" i="9"/>
  <c r="AE473" i="9"/>
  <c r="AF473" i="9"/>
  <c r="AG473" i="9"/>
  <c r="AH473" i="9"/>
  <c r="E474" i="9"/>
  <c r="F474" i="9"/>
  <c r="G474" i="9"/>
  <c r="H474" i="9"/>
  <c r="I474" i="9"/>
  <c r="L474" i="9"/>
  <c r="M474" i="9"/>
  <c r="N474" i="9"/>
  <c r="O474" i="9"/>
  <c r="P474" i="9"/>
  <c r="S474" i="9"/>
  <c r="T474" i="9"/>
  <c r="W474" i="9"/>
  <c r="X474" i="9"/>
  <c r="Y474" i="9"/>
  <c r="Z474" i="9"/>
  <c r="AA474" i="9"/>
  <c r="AB474" i="9"/>
  <c r="AC474" i="9"/>
  <c r="AD474" i="9"/>
  <c r="AE474" i="9"/>
  <c r="AF474" i="9"/>
  <c r="AG474" i="9"/>
  <c r="AH474" i="9"/>
  <c r="E475" i="9"/>
  <c r="F475" i="9"/>
  <c r="G475" i="9"/>
  <c r="H475" i="9"/>
  <c r="I475" i="9"/>
  <c r="L475" i="9"/>
  <c r="M475" i="9"/>
  <c r="N475" i="9"/>
  <c r="O475" i="9"/>
  <c r="P475" i="9"/>
  <c r="S475" i="9"/>
  <c r="T475" i="9"/>
  <c r="W475" i="9"/>
  <c r="X475" i="9"/>
  <c r="Y475" i="9"/>
  <c r="Z475" i="9"/>
  <c r="AA475" i="9"/>
  <c r="AB475" i="9"/>
  <c r="AC475" i="9"/>
  <c r="AD475" i="9"/>
  <c r="AE475" i="9"/>
  <c r="AF475" i="9"/>
  <c r="AG475" i="9"/>
  <c r="AH475" i="9"/>
  <c r="E476" i="9"/>
  <c r="F476" i="9"/>
  <c r="G476" i="9"/>
  <c r="H476" i="9"/>
  <c r="I476" i="9"/>
  <c r="L476" i="9"/>
  <c r="M476" i="9"/>
  <c r="N476" i="9"/>
  <c r="O476" i="9"/>
  <c r="P476" i="9"/>
  <c r="S476" i="9"/>
  <c r="T476" i="9"/>
  <c r="W476" i="9"/>
  <c r="X476" i="9"/>
  <c r="Y476" i="9"/>
  <c r="Z476" i="9"/>
  <c r="AA476" i="9"/>
  <c r="AB476" i="9"/>
  <c r="AC476" i="9"/>
  <c r="AD476" i="9"/>
  <c r="AE476" i="9"/>
  <c r="AF476" i="9"/>
  <c r="AG476" i="9"/>
  <c r="AH476" i="9"/>
  <c r="E477" i="9"/>
  <c r="F477" i="9"/>
  <c r="G477" i="9"/>
  <c r="H477" i="9"/>
  <c r="I477" i="9"/>
  <c r="L477" i="9"/>
  <c r="M477" i="9"/>
  <c r="N477" i="9"/>
  <c r="O477" i="9"/>
  <c r="P477" i="9"/>
  <c r="S477" i="9"/>
  <c r="T477" i="9"/>
  <c r="W477" i="9"/>
  <c r="X477" i="9"/>
  <c r="Y477" i="9"/>
  <c r="Z477" i="9"/>
  <c r="AA477" i="9"/>
  <c r="AB477" i="9"/>
  <c r="AC477" i="9"/>
  <c r="AD477" i="9"/>
  <c r="AE477" i="9"/>
  <c r="AF477" i="9"/>
  <c r="AG477" i="9"/>
  <c r="AH477" i="9"/>
  <c r="E478" i="9"/>
  <c r="F478" i="9"/>
  <c r="G478" i="9"/>
  <c r="H478" i="9"/>
  <c r="I478" i="9"/>
  <c r="L478" i="9"/>
  <c r="M478" i="9"/>
  <c r="N478" i="9"/>
  <c r="O478" i="9"/>
  <c r="P478" i="9"/>
  <c r="S478" i="9"/>
  <c r="T478" i="9"/>
  <c r="W478" i="9"/>
  <c r="X478" i="9"/>
  <c r="Y478" i="9"/>
  <c r="Z478" i="9"/>
  <c r="AA478" i="9"/>
  <c r="AB478" i="9"/>
  <c r="AC478" i="9"/>
  <c r="AD478" i="9"/>
  <c r="AE478" i="9"/>
  <c r="AF478" i="9"/>
  <c r="AG478" i="9"/>
  <c r="AH478" i="9"/>
  <c r="E479" i="9"/>
  <c r="F479" i="9"/>
  <c r="G479" i="9"/>
  <c r="H479" i="9"/>
  <c r="I479" i="9"/>
  <c r="L479" i="9"/>
  <c r="M479" i="9"/>
  <c r="N479" i="9"/>
  <c r="O479" i="9"/>
  <c r="P479" i="9"/>
  <c r="S479" i="9"/>
  <c r="T479" i="9"/>
  <c r="W479" i="9"/>
  <c r="X479" i="9"/>
  <c r="Y479" i="9"/>
  <c r="Z479" i="9"/>
  <c r="AA479" i="9"/>
  <c r="AB479" i="9"/>
  <c r="AC479" i="9"/>
  <c r="AD479" i="9"/>
  <c r="AE479" i="9"/>
  <c r="AF479" i="9"/>
  <c r="AG479" i="9"/>
  <c r="AH479" i="9"/>
  <c r="E480" i="9"/>
  <c r="F480" i="9"/>
  <c r="G480" i="9"/>
  <c r="H480" i="9"/>
  <c r="I480" i="9"/>
  <c r="L480" i="9"/>
  <c r="M480" i="9"/>
  <c r="N480" i="9"/>
  <c r="O480" i="9"/>
  <c r="P480" i="9"/>
  <c r="S480" i="9"/>
  <c r="T480" i="9"/>
  <c r="W480" i="9"/>
  <c r="X480" i="9"/>
  <c r="Y480" i="9"/>
  <c r="Z480" i="9"/>
  <c r="AA480" i="9"/>
  <c r="AB480" i="9"/>
  <c r="AC480" i="9"/>
  <c r="AD480" i="9"/>
  <c r="AE480" i="9"/>
  <c r="AF480" i="9"/>
  <c r="AG480" i="9"/>
  <c r="AH480" i="9"/>
  <c r="E481" i="9"/>
  <c r="F481" i="9"/>
  <c r="G481" i="9"/>
  <c r="H481" i="9"/>
  <c r="I481" i="9"/>
  <c r="L481" i="9"/>
  <c r="M481" i="9"/>
  <c r="N481" i="9"/>
  <c r="O481" i="9"/>
  <c r="P481" i="9"/>
  <c r="S481" i="9"/>
  <c r="T481" i="9"/>
  <c r="W481" i="9"/>
  <c r="X481" i="9"/>
  <c r="Y481" i="9"/>
  <c r="Z481" i="9"/>
  <c r="AA481" i="9"/>
  <c r="AB481" i="9"/>
  <c r="AC481" i="9"/>
  <c r="AD481" i="9"/>
  <c r="AE481" i="9"/>
  <c r="AF481" i="9"/>
  <c r="AG481" i="9"/>
  <c r="AH481" i="9"/>
  <c r="E482" i="9"/>
  <c r="F482" i="9"/>
  <c r="G482" i="9"/>
  <c r="H482" i="9"/>
  <c r="I482" i="9"/>
  <c r="L482" i="9"/>
  <c r="M482" i="9"/>
  <c r="N482" i="9"/>
  <c r="O482" i="9"/>
  <c r="P482" i="9"/>
  <c r="S482" i="9"/>
  <c r="T482" i="9"/>
  <c r="W482" i="9"/>
  <c r="X482" i="9"/>
  <c r="Y482" i="9"/>
  <c r="Z482" i="9"/>
  <c r="AA482" i="9"/>
  <c r="AB482" i="9"/>
  <c r="AC482" i="9"/>
  <c r="AD482" i="9"/>
  <c r="AE482" i="9"/>
  <c r="AF482" i="9"/>
  <c r="AG482" i="9"/>
  <c r="AH482" i="9"/>
  <c r="E483" i="9"/>
  <c r="F483" i="9"/>
  <c r="G483" i="9"/>
  <c r="H483" i="9"/>
  <c r="I483" i="9"/>
  <c r="L483" i="9"/>
  <c r="M483" i="9"/>
  <c r="N483" i="9"/>
  <c r="O483" i="9"/>
  <c r="P483" i="9"/>
  <c r="S483" i="9"/>
  <c r="T483" i="9"/>
  <c r="W483" i="9"/>
  <c r="X483" i="9"/>
  <c r="Y483" i="9"/>
  <c r="Z483" i="9"/>
  <c r="AA483" i="9"/>
  <c r="AB483" i="9"/>
  <c r="AC483" i="9"/>
  <c r="AD483" i="9"/>
  <c r="AE483" i="9"/>
  <c r="AF483" i="9"/>
  <c r="AG483" i="9"/>
  <c r="AH483" i="9"/>
  <c r="E484" i="9"/>
  <c r="F484" i="9"/>
  <c r="G484" i="9"/>
  <c r="H484" i="9"/>
  <c r="I484" i="9"/>
  <c r="L484" i="9"/>
  <c r="M484" i="9"/>
  <c r="N484" i="9"/>
  <c r="O484" i="9"/>
  <c r="P484" i="9"/>
  <c r="S484" i="9"/>
  <c r="T484" i="9"/>
  <c r="W484" i="9"/>
  <c r="X484" i="9"/>
  <c r="Y484" i="9"/>
  <c r="Z484" i="9"/>
  <c r="AA484" i="9"/>
  <c r="AB484" i="9"/>
  <c r="AC484" i="9"/>
  <c r="AD484" i="9"/>
  <c r="AE484" i="9"/>
  <c r="AF484" i="9"/>
  <c r="AG484" i="9"/>
  <c r="AH484" i="9"/>
  <c r="E485" i="9"/>
  <c r="F485" i="9"/>
  <c r="G485" i="9"/>
  <c r="H485" i="9"/>
  <c r="I485" i="9"/>
  <c r="L485" i="9"/>
  <c r="M485" i="9"/>
  <c r="N485" i="9"/>
  <c r="O485" i="9"/>
  <c r="P485" i="9"/>
  <c r="S485" i="9"/>
  <c r="T485" i="9"/>
  <c r="W485" i="9"/>
  <c r="X485" i="9"/>
  <c r="Y485" i="9"/>
  <c r="Z485" i="9"/>
  <c r="AA485" i="9"/>
  <c r="AB485" i="9"/>
  <c r="AC485" i="9"/>
  <c r="AD485" i="9"/>
  <c r="AE485" i="9"/>
  <c r="AF485" i="9"/>
  <c r="AG485" i="9"/>
  <c r="AH485" i="9"/>
  <c r="E486" i="9"/>
  <c r="F486" i="9"/>
  <c r="G486" i="9"/>
  <c r="H486" i="9"/>
  <c r="I486" i="9"/>
  <c r="L486" i="9"/>
  <c r="M486" i="9"/>
  <c r="N486" i="9"/>
  <c r="O486" i="9"/>
  <c r="P486" i="9"/>
  <c r="S486" i="9"/>
  <c r="T486" i="9"/>
  <c r="W486" i="9"/>
  <c r="X486" i="9"/>
  <c r="Y486" i="9"/>
  <c r="Z486" i="9"/>
  <c r="AA486" i="9"/>
  <c r="AB486" i="9"/>
  <c r="AC486" i="9"/>
  <c r="AD486" i="9"/>
  <c r="AE486" i="9"/>
  <c r="AF486" i="9"/>
  <c r="AG486" i="9"/>
  <c r="AH486" i="9"/>
  <c r="E487" i="9"/>
  <c r="F487" i="9"/>
  <c r="G487" i="9"/>
  <c r="H487" i="9"/>
  <c r="I487" i="9"/>
  <c r="L487" i="9"/>
  <c r="M487" i="9"/>
  <c r="N487" i="9"/>
  <c r="O487" i="9"/>
  <c r="P487" i="9"/>
  <c r="S487" i="9"/>
  <c r="T487" i="9"/>
  <c r="W487" i="9"/>
  <c r="X487" i="9"/>
  <c r="Y487" i="9"/>
  <c r="Z487" i="9"/>
  <c r="AA487" i="9"/>
  <c r="AB487" i="9"/>
  <c r="AC487" i="9"/>
  <c r="AD487" i="9"/>
  <c r="AE487" i="9"/>
  <c r="AF487" i="9"/>
  <c r="AG487" i="9"/>
  <c r="AH487" i="9"/>
  <c r="E488" i="9"/>
  <c r="F488" i="9"/>
  <c r="G488" i="9"/>
  <c r="H488" i="9"/>
  <c r="I488" i="9"/>
  <c r="L488" i="9"/>
  <c r="M488" i="9"/>
  <c r="N488" i="9"/>
  <c r="O488" i="9"/>
  <c r="P488" i="9"/>
  <c r="S488" i="9"/>
  <c r="T488" i="9"/>
  <c r="W488" i="9"/>
  <c r="X488" i="9"/>
  <c r="Y488" i="9"/>
  <c r="Z488" i="9"/>
  <c r="AA488" i="9"/>
  <c r="AB488" i="9"/>
  <c r="AC488" i="9"/>
  <c r="AD488" i="9"/>
  <c r="AE488" i="9"/>
  <c r="AF488" i="9"/>
  <c r="AG488" i="9"/>
  <c r="AH488" i="9"/>
  <c r="E489" i="9"/>
  <c r="F489" i="9"/>
  <c r="G489" i="9"/>
  <c r="H489" i="9"/>
  <c r="I489" i="9"/>
  <c r="L489" i="9"/>
  <c r="M489" i="9"/>
  <c r="N489" i="9"/>
  <c r="O489" i="9"/>
  <c r="P489" i="9"/>
  <c r="S489" i="9"/>
  <c r="T489" i="9"/>
  <c r="W489" i="9"/>
  <c r="X489" i="9"/>
  <c r="Y489" i="9"/>
  <c r="Z489" i="9"/>
  <c r="AA489" i="9"/>
  <c r="AB489" i="9"/>
  <c r="AC489" i="9"/>
  <c r="AD489" i="9"/>
  <c r="AE489" i="9"/>
  <c r="AF489" i="9"/>
  <c r="AG489" i="9"/>
  <c r="AH489" i="9"/>
  <c r="E490" i="9"/>
  <c r="F490" i="9"/>
  <c r="G490" i="9"/>
  <c r="H490" i="9"/>
  <c r="I490" i="9"/>
  <c r="L490" i="9"/>
  <c r="M490" i="9"/>
  <c r="N490" i="9"/>
  <c r="O490" i="9"/>
  <c r="P490" i="9"/>
  <c r="S490" i="9"/>
  <c r="T490" i="9"/>
  <c r="W490" i="9"/>
  <c r="X490" i="9"/>
  <c r="Y490" i="9"/>
  <c r="Z490" i="9"/>
  <c r="AA490" i="9"/>
  <c r="AB490" i="9"/>
  <c r="AC490" i="9"/>
  <c r="AD490" i="9"/>
  <c r="AE490" i="9"/>
  <c r="AF490" i="9"/>
  <c r="AG490" i="9"/>
  <c r="AH490" i="9"/>
  <c r="E491" i="9"/>
  <c r="F491" i="9"/>
  <c r="G491" i="9"/>
  <c r="H491" i="9"/>
  <c r="I491" i="9"/>
  <c r="L491" i="9"/>
  <c r="M491" i="9"/>
  <c r="N491" i="9"/>
  <c r="O491" i="9"/>
  <c r="P491" i="9"/>
  <c r="S491" i="9"/>
  <c r="T491" i="9"/>
  <c r="W491" i="9"/>
  <c r="X491" i="9"/>
  <c r="Y491" i="9"/>
  <c r="Z491" i="9"/>
  <c r="AA491" i="9"/>
  <c r="AB491" i="9"/>
  <c r="AC491" i="9"/>
  <c r="AD491" i="9"/>
  <c r="AE491" i="9"/>
  <c r="AF491" i="9"/>
  <c r="AG491" i="9"/>
  <c r="AH491" i="9"/>
  <c r="E492" i="9"/>
  <c r="F492" i="9"/>
  <c r="G492" i="9"/>
  <c r="H492" i="9"/>
  <c r="I492" i="9"/>
  <c r="L492" i="9"/>
  <c r="M492" i="9"/>
  <c r="N492" i="9"/>
  <c r="O492" i="9"/>
  <c r="P492" i="9"/>
  <c r="S492" i="9"/>
  <c r="T492" i="9"/>
  <c r="W492" i="9"/>
  <c r="X492" i="9"/>
  <c r="Y492" i="9"/>
  <c r="Z492" i="9"/>
  <c r="AA492" i="9"/>
  <c r="AB492" i="9"/>
  <c r="AC492" i="9"/>
  <c r="AD492" i="9"/>
  <c r="AE492" i="9"/>
  <c r="AF492" i="9"/>
  <c r="AG492" i="9"/>
  <c r="AH492" i="9"/>
  <c r="E493" i="9"/>
  <c r="F493" i="9"/>
  <c r="G493" i="9"/>
  <c r="H493" i="9"/>
  <c r="I493" i="9"/>
  <c r="L493" i="9"/>
  <c r="M493" i="9"/>
  <c r="N493" i="9"/>
  <c r="O493" i="9"/>
  <c r="P493" i="9"/>
  <c r="S493" i="9"/>
  <c r="T493" i="9"/>
  <c r="W493" i="9"/>
  <c r="X493" i="9"/>
  <c r="Y493" i="9"/>
  <c r="Z493" i="9"/>
  <c r="AA493" i="9"/>
  <c r="AB493" i="9"/>
  <c r="AC493" i="9"/>
  <c r="AD493" i="9"/>
  <c r="AE493" i="9"/>
  <c r="AF493" i="9"/>
  <c r="AG493" i="9"/>
  <c r="AH493" i="9"/>
  <c r="E494" i="9"/>
  <c r="F494" i="9"/>
  <c r="G494" i="9"/>
  <c r="H494" i="9"/>
  <c r="I494" i="9"/>
  <c r="L494" i="9"/>
  <c r="M494" i="9"/>
  <c r="N494" i="9"/>
  <c r="O494" i="9"/>
  <c r="P494" i="9"/>
  <c r="S494" i="9"/>
  <c r="T494" i="9"/>
  <c r="W494" i="9"/>
  <c r="X494" i="9"/>
  <c r="Y494" i="9"/>
  <c r="Z494" i="9"/>
  <c r="AA494" i="9"/>
  <c r="AB494" i="9"/>
  <c r="AC494" i="9"/>
  <c r="AD494" i="9"/>
  <c r="AE494" i="9"/>
  <c r="AF494" i="9"/>
  <c r="AG494" i="9"/>
  <c r="AH494" i="9"/>
  <c r="E495" i="9"/>
  <c r="F495" i="9"/>
  <c r="G495" i="9"/>
  <c r="H495" i="9"/>
  <c r="I495" i="9"/>
  <c r="L495" i="9"/>
  <c r="M495" i="9"/>
  <c r="N495" i="9"/>
  <c r="O495" i="9"/>
  <c r="P495" i="9"/>
  <c r="S495" i="9"/>
  <c r="T495" i="9"/>
  <c r="W495" i="9"/>
  <c r="X495" i="9"/>
  <c r="Y495" i="9"/>
  <c r="Z495" i="9"/>
  <c r="AA495" i="9"/>
  <c r="AB495" i="9"/>
  <c r="AC495" i="9"/>
  <c r="AD495" i="9"/>
  <c r="AE495" i="9"/>
  <c r="AF495" i="9"/>
  <c r="AG495" i="9"/>
  <c r="AH495" i="9"/>
  <c r="E496" i="9"/>
  <c r="F496" i="9"/>
  <c r="G496" i="9"/>
  <c r="H496" i="9"/>
  <c r="I496" i="9"/>
  <c r="L496" i="9"/>
  <c r="M496" i="9"/>
  <c r="N496" i="9"/>
  <c r="O496" i="9"/>
  <c r="P496" i="9"/>
  <c r="S496" i="9"/>
  <c r="T496" i="9"/>
  <c r="W496" i="9"/>
  <c r="X496" i="9"/>
  <c r="Y496" i="9"/>
  <c r="Z496" i="9"/>
  <c r="AA496" i="9"/>
  <c r="AB496" i="9"/>
  <c r="AC496" i="9"/>
  <c r="AD496" i="9"/>
  <c r="AE496" i="9"/>
  <c r="AF496" i="9"/>
  <c r="AG496" i="9"/>
  <c r="AH496" i="9"/>
  <c r="E497" i="9"/>
  <c r="F497" i="9"/>
  <c r="G497" i="9"/>
  <c r="H497" i="9"/>
  <c r="I497" i="9"/>
  <c r="L497" i="9"/>
  <c r="M497" i="9"/>
  <c r="N497" i="9"/>
  <c r="O497" i="9"/>
  <c r="P497" i="9"/>
  <c r="S497" i="9"/>
  <c r="T497" i="9"/>
  <c r="W497" i="9"/>
  <c r="X497" i="9"/>
  <c r="Y497" i="9"/>
  <c r="Z497" i="9"/>
  <c r="AA497" i="9"/>
  <c r="AB497" i="9"/>
  <c r="AC497" i="9"/>
  <c r="AD497" i="9"/>
  <c r="AE497" i="9"/>
  <c r="AF497" i="9"/>
  <c r="AG497" i="9"/>
  <c r="AH497" i="9"/>
  <c r="E498" i="9"/>
  <c r="F498" i="9"/>
  <c r="G498" i="9"/>
  <c r="H498" i="9"/>
  <c r="I498" i="9"/>
  <c r="L498" i="9"/>
  <c r="M498" i="9"/>
  <c r="N498" i="9"/>
  <c r="O498" i="9"/>
  <c r="P498" i="9"/>
  <c r="S498" i="9"/>
  <c r="T498" i="9"/>
  <c r="W498" i="9"/>
  <c r="X498" i="9"/>
  <c r="Y498" i="9"/>
  <c r="Z498" i="9"/>
  <c r="AA498" i="9"/>
  <c r="AB498" i="9"/>
  <c r="AC498" i="9"/>
  <c r="AD498" i="9"/>
  <c r="AE498" i="9"/>
  <c r="AF498" i="9"/>
  <c r="AG498" i="9"/>
  <c r="AH498" i="9"/>
  <c r="E499" i="9"/>
  <c r="F499" i="9"/>
  <c r="G499" i="9"/>
  <c r="H499" i="9"/>
  <c r="I499" i="9"/>
  <c r="L499" i="9"/>
  <c r="M499" i="9"/>
  <c r="N499" i="9"/>
  <c r="O499" i="9"/>
  <c r="P499" i="9"/>
  <c r="S499" i="9"/>
  <c r="T499" i="9"/>
  <c r="W499" i="9"/>
  <c r="X499" i="9"/>
  <c r="Y499" i="9"/>
  <c r="Z499" i="9"/>
  <c r="AA499" i="9"/>
  <c r="AB499" i="9"/>
  <c r="AC499" i="9"/>
  <c r="AD499" i="9"/>
  <c r="AE499" i="9"/>
  <c r="AF499" i="9"/>
  <c r="AG499" i="9"/>
  <c r="AH499" i="9"/>
  <c r="E500" i="9"/>
  <c r="F500" i="9"/>
  <c r="G500" i="9"/>
  <c r="H500" i="9"/>
  <c r="I500" i="9"/>
  <c r="L500" i="9"/>
  <c r="M500" i="9"/>
  <c r="N500" i="9"/>
  <c r="O500" i="9"/>
  <c r="P500" i="9"/>
  <c r="S500" i="9"/>
  <c r="T500" i="9"/>
  <c r="W500" i="9"/>
  <c r="X500" i="9"/>
  <c r="Y500" i="9"/>
  <c r="Z500" i="9"/>
  <c r="AA500" i="9"/>
  <c r="AB500" i="9"/>
  <c r="AC500" i="9"/>
  <c r="AD500" i="9"/>
  <c r="AE500" i="9"/>
  <c r="AF500" i="9"/>
  <c r="AG500" i="9"/>
  <c r="AH500" i="9"/>
  <c r="E501" i="9"/>
  <c r="F501" i="9"/>
  <c r="G501" i="9"/>
  <c r="H501" i="9"/>
  <c r="I501" i="9"/>
  <c r="L501" i="9"/>
  <c r="M501" i="9"/>
  <c r="N501" i="9"/>
  <c r="O501" i="9"/>
  <c r="P501" i="9"/>
  <c r="S501" i="9"/>
  <c r="T501" i="9"/>
  <c r="W501" i="9"/>
  <c r="X501" i="9"/>
  <c r="Y501" i="9"/>
  <c r="Z501" i="9"/>
  <c r="AA501" i="9"/>
  <c r="AB501" i="9"/>
  <c r="AC501" i="9"/>
  <c r="AD501" i="9"/>
  <c r="AE501" i="9"/>
  <c r="AF501" i="9"/>
  <c r="AG501" i="9"/>
  <c r="AH501" i="9"/>
  <c r="E790" i="15" l="1"/>
  <c r="F790" i="15" s="1"/>
  <c r="E789" i="15" l="1"/>
  <c r="F789" i="15" s="1"/>
  <c r="A3" i="2"/>
  <c r="B3" i="2"/>
  <c r="C3" i="2"/>
  <c r="D3" i="2"/>
  <c r="E3" i="2"/>
  <c r="F3" i="2"/>
  <c r="G3" i="2"/>
  <c r="H3" i="2"/>
  <c r="A4" i="2"/>
  <c r="B4" i="2"/>
  <c r="C4" i="2"/>
  <c r="D4" i="2"/>
  <c r="E4" i="2"/>
  <c r="F4" i="2"/>
  <c r="G4" i="2"/>
  <c r="H4" i="2"/>
  <c r="A5" i="2"/>
  <c r="B5" i="2"/>
  <c r="C5" i="2"/>
  <c r="D5" i="2"/>
  <c r="E5" i="2"/>
  <c r="F5" i="2"/>
  <c r="G5" i="2"/>
  <c r="H5" i="2"/>
  <c r="A6" i="2"/>
  <c r="B6" i="2"/>
  <c r="C6" i="2"/>
  <c r="D6" i="2"/>
  <c r="E6" i="2"/>
  <c r="F6" i="2"/>
  <c r="G6" i="2"/>
  <c r="H6" i="2"/>
  <c r="A7" i="2"/>
  <c r="B7" i="2"/>
  <c r="C7" i="2"/>
  <c r="D7" i="2"/>
  <c r="E7" i="2"/>
  <c r="F7" i="2"/>
  <c r="G7" i="2"/>
  <c r="H7" i="2"/>
  <c r="A8" i="2"/>
  <c r="B8" i="2"/>
  <c r="C8" i="2"/>
  <c r="D8" i="2"/>
  <c r="E8" i="2"/>
  <c r="F8" i="2"/>
  <c r="G8" i="2"/>
  <c r="H8" i="2"/>
  <c r="A9" i="2"/>
  <c r="B9" i="2"/>
  <c r="C9" i="2"/>
  <c r="D9" i="2"/>
  <c r="E9" i="2"/>
  <c r="F9" i="2"/>
  <c r="G9" i="2"/>
  <c r="H9" i="2"/>
  <c r="A10" i="2"/>
  <c r="B10" i="2"/>
  <c r="C10" i="2"/>
  <c r="D10" i="2"/>
  <c r="E10" i="2"/>
  <c r="F10" i="2"/>
  <c r="G10" i="2"/>
  <c r="H10" i="2"/>
  <c r="A11" i="2"/>
  <c r="B11" i="2"/>
  <c r="C11" i="2"/>
  <c r="D11" i="2"/>
  <c r="E11" i="2"/>
  <c r="F11" i="2"/>
  <c r="G11" i="2"/>
  <c r="H11" i="2"/>
  <c r="A12" i="2"/>
  <c r="B12" i="2"/>
  <c r="C12" i="2"/>
  <c r="D12" i="2"/>
  <c r="E12" i="2"/>
  <c r="F12" i="2"/>
  <c r="G12" i="2"/>
  <c r="H12" i="2"/>
  <c r="A13" i="2"/>
  <c r="B13" i="2"/>
  <c r="C13" i="2"/>
  <c r="D13" i="2"/>
  <c r="E13" i="2"/>
  <c r="F13" i="2"/>
  <c r="G13" i="2"/>
  <c r="H13" i="2"/>
  <c r="A14" i="2"/>
  <c r="B14" i="2"/>
  <c r="C14" i="2"/>
  <c r="D14" i="2"/>
  <c r="E14" i="2"/>
  <c r="F14" i="2"/>
  <c r="G14" i="2"/>
  <c r="H14" i="2"/>
  <c r="A15" i="2"/>
  <c r="B15" i="2"/>
  <c r="C15" i="2"/>
  <c r="D15" i="2"/>
  <c r="E15" i="2"/>
  <c r="F15" i="2"/>
  <c r="G15" i="2"/>
  <c r="H15" i="2"/>
  <c r="A16" i="2"/>
  <c r="B16" i="2"/>
  <c r="C16" i="2"/>
  <c r="D16" i="2"/>
  <c r="E16" i="2"/>
  <c r="F16" i="2"/>
  <c r="G16" i="2"/>
  <c r="H16" i="2"/>
  <c r="A17" i="2"/>
  <c r="B17" i="2"/>
  <c r="C17" i="2"/>
  <c r="D17" i="2"/>
  <c r="E17" i="2"/>
  <c r="F17" i="2"/>
  <c r="G17" i="2"/>
  <c r="H17" i="2"/>
  <c r="A18" i="2"/>
  <c r="B18" i="2"/>
  <c r="C18" i="2"/>
  <c r="D18" i="2"/>
  <c r="E18" i="2"/>
  <c r="F18" i="2"/>
  <c r="G18" i="2"/>
  <c r="H18" i="2"/>
  <c r="A19" i="2"/>
  <c r="B19" i="2"/>
  <c r="C19" i="2"/>
  <c r="D19" i="2"/>
  <c r="E19" i="2"/>
  <c r="F19" i="2"/>
  <c r="G19" i="2"/>
  <c r="H19" i="2"/>
  <c r="A20" i="2"/>
  <c r="B20" i="2"/>
  <c r="C20" i="2"/>
  <c r="D20" i="2"/>
  <c r="E20" i="2"/>
  <c r="F20" i="2"/>
  <c r="G20" i="2"/>
  <c r="H20" i="2"/>
  <c r="A21" i="2"/>
  <c r="B21" i="2"/>
  <c r="C21" i="2"/>
  <c r="D21" i="2"/>
  <c r="E21" i="2"/>
  <c r="F21" i="2"/>
  <c r="G21" i="2"/>
  <c r="H21" i="2"/>
  <c r="A22" i="2"/>
  <c r="B22" i="2"/>
  <c r="C22" i="2"/>
  <c r="D22" i="2"/>
  <c r="E22" i="2"/>
  <c r="F22" i="2"/>
  <c r="G22" i="2"/>
  <c r="H22" i="2"/>
  <c r="A23" i="2"/>
  <c r="B23" i="2"/>
  <c r="C23" i="2"/>
  <c r="D23" i="2"/>
  <c r="E23" i="2"/>
  <c r="F23" i="2"/>
  <c r="G23" i="2"/>
  <c r="H23" i="2"/>
  <c r="A24" i="2"/>
  <c r="B24" i="2"/>
  <c r="C24" i="2"/>
  <c r="D24" i="2"/>
  <c r="E24" i="2"/>
  <c r="F24" i="2"/>
  <c r="G24" i="2"/>
  <c r="H24" i="2"/>
  <c r="A25" i="2"/>
  <c r="B25" i="2"/>
  <c r="C25" i="2"/>
  <c r="D25" i="2"/>
  <c r="E25" i="2"/>
  <c r="F25" i="2"/>
  <c r="G25" i="2"/>
  <c r="H25" i="2"/>
  <c r="A26" i="2"/>
  <c r="B26" i="2"/>
  <c r="C26" i="2"/>
  <c r="D26" i="2"/>
  <c r="E26" i="2"/>
  <c r="F26" i="2"/>
  <c r="G26" i="2"/>
  <c r="H26" i="2"/>
  <c r="A27" i="2"/>
  <c r="B27" i="2"/>
  <c r="C27" i="2"/>
  <c r="D27" i="2"/>
  <c r="E27" i="2"/>
  <c r="F27" i="2"/>
  <c r="G27" i="2"/>
  <c r="H27" i="2"/>
  <c r="A28" i="2"/>
  <c r="B28" i="2"/>
  <c r="C28" i="2"/>
  <c r="D28" i="2"/>
  <c r="E28" i="2"/>
  <c r="F28" i="2"/>
  <c r="G28" i="2"/>
  <c r="H28" i="2"/>
  <c r="A29" i="2"/>
  <c r="B29" i="2"/>
  <c r="C29" i="2"/>
  <c r="D29" i="2"/>
  <c r="E29" i="2"/>
  <c r="F29" i="2"/>
  <c r="G29" i="2"/>
  <c r="H29" i="2"/>
  <c r="A30" i="2"/>
  <c r="B30" i="2"/>
  <c r="C30" i="2"/>
  <c r="D30" i="2"/>
  <c r="E30" i="2"/>
  <c r="F30" i="2"/>
  <c r="G30" i="2"/>
  <c r="H30" i="2"/>
  <c r="A31" i="2"/>
  <c r="B31" i="2"/>
  <c r="C31" i="2"/>
  <c r="D31" i="2"/>
  <c r="E31" i="2"/>
  <c r="F31" i="2"/>
  <c r="G31" i="2"/>
  <c r="H31" i="2"/>
  <c r="A32" i="2"/>
  <c r="B32" i="2"/>
  <c r="C32" i="2"/>
  <c r="D32" i="2"/>
  <c r="E32" i="2"/>
  <c r="F32" i="2"/>
  <c r="G32" i="2"/>
  <c r="H32" i="2"/>
  <c r="A33" i="2"/>
  <c r="B33" i="2"/>
  <c r="C33" i="2"/>
  <c r="D33" i="2"/>
  <c r="E33" i="2"/>
  <c r="F33" i="2"/>
  <c r="G33" i="2"/>
  <c r="H33" i="2"/>
  <c r="A34" i="2"/>
  <c r="B34" i="2"/>
  <c r="C34" i="2"/>
  <c r="D34" i="2"/>
  <c r="E34" i="2"/>
  <c r="F34" i="2"/>
  <c r="G34" i="2"/>
  <c r="H34" i="2"/>
  <c r="A35" i="2"/>
  <c r="B35" i="2"/>
  <c r="C35" i="2"/>
  <c r="D35" i="2"/>
  <c r="E35" i="2"/>
  <c r="F35" i="2"/>
  <c r="G35" i="2"/>
  <c r="H35" i="2"/>
  <c r="A36" i="2"/>
  <c r="B36" i="2"/>
  <c r="C36" i="2"/>
  <c r="D36" i="2"/>
  <c r="E36" i="2"/>
  <c r="F36" i="2"/>
  <c r="G36" i="2"/>
  <c r="H36" i="2"/>
  <c r="A37" i="2"/>
  <c r="B37" i="2"/>
  <c r="C37" i="2"/>
  <c r="D37" i="2"/>
  <c r="E37" i="2"/>
  <c r="F37" i="2"/>
  <c r="G37" i="2"/>
  <c r="H37" i="2"/>
  <c r="A38" i="2"/>
  <c r="B38" i="2"/>
  <c r="C38" i="2"/>
  <c r="D38" i="2"/>
  <c r="E38" i="2"/>
  <c r="F38" i="2"/>
  <c r="G38" i="2"/>
  <c r="H38" i="2"/>
  <c r="A39" i="2"/>
  <c r="B39" i="2"/>
  <c r="C39" i="2"/>
  <c r="D39" i="2"/>
  <c r="E39" i="2"/>
  <c r="F39" i="2"/>
  <c r="G39" i="2"/>
  <c r="H39" i="2"/>
  <c r="A40" i="2"/>
  <c r="B40" i="2"/>
  <c r="C40" i="2"/>
  <c r="D40" i="2"/>
  <c r="E40" i="2"/>
  <c r="F40" i="2"/>
  <c r="G40" i="2"/>
  <c r="H40" i="2"/>
  <c r="A41" i="2"/>
  <c r="B41" i="2"/>
  <c r="C41" i="2"/>
  <c r="D41" i="2"/>
  <c r="E41" i="2"/>
  <c r="F41" i="2"/>
  <c r="G41" i="2"/>
  <c r="H41" i="2"/>
  <c r="A42" i="2"/>
  <c r="B42" i="2"/>
  <c r="C42" i="2"/>
  <c r="D42" i="2"/>
  <c r="E42" i="2"/>
  <c r="F42" i="2"/>
  <c r="G42" i="2"/>
  <c r="H42" i="2"/>
  <c r="A43" i="2"/>
  <c r="B43" i="2"/>
  <c r="C43" i="2"/>
  <c r="D43" i="2"/>
  <c r="E43" i="2"/>
  <c r="F43" i="2"/>
  <c r="G43" i="2"/>
  <c r="H43" i="2"/>
  <c r="A44" i="2"/>
  <c r="B44" i="2"/>
  <c r="C44" i="2"/>
  <c r="D44" i="2"/>
  <c r="E44" i="2"/>
  <c r="F44" i="2"/>
  <c r="G44" i="2"/>
  <c r="H44" i="2"/>
  <c r="A45" i="2"/>
  <c r="B45" i="2"/>
  <c r="C45" i="2"/>
  <c r="D45" i="2"/>
  <c r="E45" i="2"/>
  <c r="F45" i="2"/>
  <c r="G45" i="2"/>
  <c r="H45" i="2"/>
  <c r="A46" i="2"/>
  <c r="B46" i="2"/>
  <c r="C46" i="2"/>
  <c r="D46" i="2"/>
  <c r="E46" i="2"/>
  <c r="F46" i="2"/>
  <c r="G46" i="2"/>
  <c r="H46" i="2"/>
  <c r="A47" i="2"/>
  <c r="B47" i="2"/>
  <c r="C47" i="2"/>
  <c r="D47" i="2"/>
  <c r="E47" i="2"/>
  <c r="F47" i="2"/>
  <c r="G47" i="2"/>
  <c r="H47" i="2"/>
  <c r="A48" i="2"/>
  <c r="B48" i="2"/>
  <c r="C48" i="2"/>
  <c r="D48" i="2"/>
  <c r="E48" i="2"/>
  <c r="F48" i="2"/>
  <c r="G48" i="2"/>
  <c r="H48" i="2"/>
  <c r="A49" i="2"/>
  <c r="B49" i="2"/>
  <c r="C49" i="2"/>
  <c r="D49" i="2"/>
  <c r="E49" i="2"/>
  <c r="F49" i="2"/>
  <c r="G49" i="2"/>
  <c r="H49" i="2"/>
  <c r="A50" i="2"/>
  <c r="B50" i="2"/>
  <c r="C50" i="2"/>
  <c r="D50" i="2"/>
  <c r="E50" i="2"/>
  <c r="F50" i="2"/>
  <c r="G50" i="2"/>
  <c r="H50" i="2"/>
  <c r="A51" i="2"/>
  <c r="B51" i="2"/>
  <c r="C51" i="2"/>
  <c r="D51" i="2"/>
  <c r="E51" i="2"/>
  <c r="F51" i="2"/>
  <c r="G51" i="2"/>
  <c r="H51" i="2"/>
  <c r="A52" i="2"/>
  <c r="B52" i="2"/>
  <c r="C52" i="2"/>
  <c r="D52" i="2"/>
  <c r="E52" i="2"/>
  <c r="F52" i="2"/>
  <c r="G52" i="2"/>
  <c r="H52" i="2"/>
  <c r="A53" i="2"/>
  <c r="B53" i="2"/>
  <c r="C53" i="2"/>
  <c r="D53" i="2"/>
  <c r="E53" i="2"/>
  <c r="F53" i="2"/>
  <c r="G53" i="2"/>
  <c r="H53" i="2"/>
  <c r="A54" i="2"/>
  <c r="B54" i="2"/>
  <c r="C54" i="2"/>
  <c r="D54" i="2"/>
  <c r="E54" i="2"/>
  <c r="F54" i="2"/>
  <c r="G54" i="2"/>
  <c r="H54" i="2"/>
  <c r="A55" i="2"/>
  <c r="B55" i="2"/>
  <c r="C55" i="2"/>
  <c r="D55" i="2"/>
  <c r="E55" i="2"/>
  <c r="F55" i="2"/>
  <c r="G55" i="2"/>
  <c r="H55" i="2"/>
  <c r="A56" i="2"/>
  <c r="B56" i="2"/>
  <c r="C56" i="2"/>
  <c r="D56" i="2"/>
  <c r="E56" i="2"/>
  <c r="F56" i="2"/>
  <c r="G56" i="2"/>
  <c r="H56" i="2"/>
  <c r="A57" i="2"/>
  <c r="B57" i="2"/>
  <c r="C57" i="2"/>
  <c r="D57" i="2"/>
  <c r="E57" i="2"/>
  <c r="F57" i="2"/>
  <c r="G57" i="2"/>
  <c r="H57" i="2"/>
  <c r="A58" i="2"/>
  <c r="B58" i="2"/>
  <c r="C58" i="2"/>
  <c r="D58" i="2"/>
  <c r="E58" i="2"/>
  <c r="F58" i="2"/>
  <c r="G58" i="2"/>
  <c r="H58" i="2"/>
  <c r="A59" i="2"/>
  <c r="B59" i="2"/>
  <c r="C59" i="2"/>
  <c r="D59" i="2"/>
  <c r="E59" i="2"/>
  <c r="F59" i="2"/>
  <c r="G59" i="2"/>
  <c r="H59" i="2"/>
  <c r="A60" i="2"/>
  <c r="B60" i="2"/>
  <c r="C60" i="2"/>
  <c r="D60" i="2"/>
  <c r="E60" i="2"/>
  <c r="F60" i="2"/>
  <c r="G60" i="2"/>
  <c r="H60" i="2"/>
  <c r="A61" i="2"/>
  <c r="B61" i="2"/>
  <c r="C61" i="2"/>
  <c r="D61" i="2"/>
  <c r="E61" i="2"/>
  <c r="F61" i="2"/>
  <c r="G61" i="2"/>
  <c r="H61" i="2"/>
  <c r="A62" i="2"/>
  <c r="B62" i="2"/>
  <c r="C62" i="2"/>
  <c r="D62" i="2"/>
  <c r="E62" i="2"/>
  <c r="F62" i="2"/>
  <c r="G62" i="2"/>
  <c r="H62" i="2"/>
  <c r="A63" i="2"/>
  <c r="B63" i="2"/>
  <c r="C63" i="2"/>
  <c r="D63" i="2"/>
  <c r="E63" i="2"/>
  <c r="F63" i="2"/>
  <c r="G63" i="2"/>
  <c r="H63" i="2"/>
  <c r="A64" i="2"/>
  <c r="B64" i="2"/>
  <c r="C64" i="2"/>
  <c r="D64" i="2"/>
  <c r="E64" i="2"/>
  <c r="F64" i="2"/>
  <c r="G64" i="2"/>
  <c r="H64" i="2"/>
  <c r="A65" i="2"/>
  <c r="B65" i="2"/>
  <c r="C65" i="2"/>
  <c r="D65" i="2"/>
  <c r="E65" i="2"/>
  <c r="F65" i="2"/>
  <c r="G65" i="2"/>
  <c r="H65" i="2"/>
  <c r="A66" i="2"/>
  <c r="B66" i="2"/>
  <c r="C66" i="2"/>
  <c r="D66" i="2"/>
  <c r="E66" i="2"/>
  <c r="F66" i="2"/>
  <c r="G66" i="2"/>
  <c r="H66" i="2"/>
  <c r="A67" i="2"/>
  <c r="B67" i="2"/>
  <c r="C67" i="2"/>
  <c r="D67" i="2"/>
  <c r="E67" i="2"/>
  <c r="F67" i="2"/>
  <c r="G67" i="2"/>
  <c r="H67" i="2"/>
  <c r="A68" i="2"/>
  <c r="B68" i="2"/>
  <c r="C68" i="2"/>
  <c r="D68" i="2"/>
  <c r="E68" i="2"/>
  <c r="F68" i="2"/>
  <c r="G68" i="2"/>
  <c r="H68" i="2"/>
  <c r="A69" i="2"/>
  <c r="B69" i="2"/>
  <c r="C69" i="2"/>
  <c r="D69" i="2"/>
  <c r="E69" i="2"/>
  <c r="F69" i="2"/>
  <c r="G69" i="2"/>
  <c r="H69" i="2"/>
  <c r="A70" i="2"/>
  <c r="B70" i="2"/>
  <c r="C70" i="2"/>
  <c r="D70" i="2"/>
  <c r="E70" i="2"/>
  <c r="F70" i="2"/>
  <c r="G70" i="2"/>
  <c r="H70" i="2"/>
  <c r="A71" i="2"/>
  <c r="B71" i="2"/>
  <c r="C71" i="2"/>
  <c r="D71" i="2"/>
  <c r="E71" i="2"/>
  <c r="F71" i="2"/>
  <c r="G71" i="2"/>
  <c r="H71" i="2"/>
  <c r="A72" i="2"/>
  <c r="B72" i="2"/>
  <c r="C72" i="2"/>
  <c r="D72" i="2"/>
  <c r="E72" i="2"/>
  <c r="F72" i="2"/>
  <c r="G72" i="2"/>
  <c r="H72" i="2"/>
  <c r="A73" i="2"/>
  <c r="B73" i="2"/>
  <c r="C73" i="2"/>
  <c r="D73" i="2"/>
  <c r="E73" i="2"/>
  <c r="F73" i="2"/>
  <c r="G73" i="2"/>
  <c r="H73" i="2"/>
  <c r="A74" i="2"/>
  <c r="B74" i="2"/>
  <c r="C74" i="2"/>
  <c r="D74" i="2"/>
  <c r="E74" i="2"/>
  <c r="F74" i="2"/>
  <c r="G74" i="2"/>
  <c r="H74" i="2"/>
  <c r="A75" i="2"/>
  <c r="B75" i="2"/>
  <c r="C75" i="2"/>
  <c r="D75" i="2"/>
  <c r="E75" i="2"/>
  <c r="F75" i="2"/>
  <c r="G75" i="2"/>
  <c r="H75" i="2"/>
  <c r="A76" i="2"/>
  <c r="B76" i="2"/>
  <c r="C76" i="2"/>
  <c r="D76" i="2"/>
  <c r="E76" i="2"/>
  <c r="F76" i="2"/>
  <c r="G76" i="2"/>
  <c r="H76" i="2"/>
  <c r="A77" i="2"/>
  <c r="B77" i="2"/>
  <c r="C77" i="2"/>
  <c r="D77" i="2"/>
  <c r="E77" i="2"/>
  <c r="F77" i="2"/>
  <c r="G77" i="2"/>
  <c r="H77" i="2"/>
  <c r="A78" i="2"/>
  <c r="B78" i="2"/>
  <c r="C78" i="2"/>
  <c r="D78" i="2"/>
  <c r="E78" i="2"/>
  <c r="F78" i="2"/>
  <c r="G78" i="2"/>
  <c r="H78" i="2"/>
  <c r="A79" i="2"/>
  <c r="B79" i="2"/>
  <c r="C79" i="2"/>
  <c r="D79" i="2"/>
  <c r="E79" i="2"/>
  <c r="F79" i="2"/>
  <c r="G79" i="2"/>
  <c r="H79" i="2"/>
  <c r="A80" i="2"/>
  <c r="B80" i="2"/>
  <c r="C80" i="2"/>
  <c r="D80" i="2"/>
  <c r="E80" i="2"/>
  <c r="F80" i="2"/>
  <c r="G80" i="2"/>
  <c r="H80" i="2"/>
  <c r="A81" i="2"/>
  <c r="B81" i="2"/>
  <c r="C81" i="2"/>
  <c r="D81" i="2"/>
  <c r="E81" i="2"/>
  <c r="F81" i="2"/>
  <c r="G81" i="2"/>
  <c r="H81" i="2"/>
  <c r="A82" i="2"/>
  <c r="B82" i="2"/>
  <c r="C82" i="2"/>
  <c r="D82" i="2"/>
  <c r="E82" i="2"/>
  <c r="F82" i="2"/>
  <c r="G82" i="2"/>
  <c r="H82" i="2"/>
  <c r="A83" i="2"/>
  <c r="B83" i="2"/>
  <c r="C83" i="2"/>
  <c r="D83" i="2"/>
  <c r="E83" i="2"/>
  <c r="F83" i="2"/>
  <c r="G83" i="2"/>
  <c r="H83" i="2"/>
  <c r="A84" i="2"/>
  <c r="B84" i="2"/>
  <c r="C84" i="2"/>
  <c r="D84" i="2"/>
  <c r="E84" i="2"/>
  <c r="F84" i="2"/>
  <c r="G84" i="2"/>
  <c r="H84" i="2"/>
  <c r="A85" i="2"/>
  <c r="B85" i="2"/>
  <c r="C85" i="2"/>
  <c r="D85" i="2"/>
  <c r="E85" i="2"/>
  <c r="F85" i="2"/>
  <c r="G85" i="2"/>
  <c r="H85" i="2"/>
  <c r="A86" i="2"/>
  <c r="B86" i="2"/>
  <c r="C86" i="2"/>
  <c r="D86" i="2"/>
  <c r="E86" i="2"/>
  <c r="F86" i="2"/>
  <c r="G86" i="2"/>
  <c r="H86" i="2"/>
  <c r="A87" i="2"/>
  <c r="B87" i="2"/>
  <c r="C87" i="2"/>
  <c r="D87" i="2"/>
  <c r="E87" i="2"/>
  <c r="F87" i="2"/>
  <c r="G87" i="2"/>
  <c r="H87" i="2"/>
  <c r="A88" i="2"/>
  <c r="B88" i="2"/>
  <c r="C88" i="2"/>
  <c r="D88" i="2"/>
  <c r="E88" i="2"/>
  <c r="F88" i="2"/>
  <c r="G88" i="2"/>
  <c r="H88" i="2"/>
  <c r="A89" i="2"/>
  <c r="B89" i="2"/>
  <c r="C89" i="2"/>
  <c r="D89" i="2"/>
  <c r="E89" i="2"/>
  <c r="F89" i="2"/>
  <c r="G89" i="2"/>
  <c r="H89" i="2"/>
  <c r="A90" i="2"/>
  <c r="B90" i="2"/>
  <c r="C90" i="2"/>
  <c r="D90" i="2"/>
  <c r="E90" i="2"/>
  <c r="F90" i="2"/>
  <c r="G90" i="2"/>
  <c r="H90" i="2"/>
  <c r="A91" i="2"/>
  <c r="B91" i="2"/>
  <c r="C91" i="2"/>
  <c r="D91" i="2"/>
  <c r="E91" i="2"/>
  <c r="F91" i="2"/>
  <c r="G91" i="2"/>
  <c r="H91" i="2"/>
  <c r="A92" i="2"/>
  <c r="B92" i="2"/>
  <c r="C92" i="2"/>
  <c r="D92" i="2"/>
  <c r="E92" i="2"/>
  <c r="F92" i="2"/>
  <c r="G92" i="2"/>
  <c r="H92" i="2"/>
  <c r="A93" i="2"/>
  <c r="B93" i="2"/>
  <c r="C93" i="2"/>
  <c r="D93" i="2"/>
  <c r="E93" i="2"/>
  <c r="F93" i="2"/>
  <c r="G93" i="2"/>
  <c r="H93" i="2"/>
  <c r="A94" i="2"/>
  <c r="B94" i="2"/>
  <c r="C94" i="2"/>
  <c r="D94" i="2"/>
  <c r="E94" i="2"/>
  <c r="F94" i="2"/>
  <c r="G94" i="2"/>
  <c r="H94" i="2"/>
  <c r="A95" i="2"/>
  <c r="B95" i="2"/>
  <c r="C95" i="2"/>
  <c r="D95" i="2"/>
  <c r="E95" i="2"/>
  <c r="F95" i="2"/>
  <c r="G95" i="2"/>
  <c r="H95" i="2"/>
  <c r="A96" i="2"/>
  <c r="B96" i="2"/>
  <c r="C96" i="2"/>
  <c r="D96" i="2"/>
  <c r="E96" i="2"/>
  <c r="F96" i="2"/>
  <c r="G96" i="2"/>
  <c r="H96" i="2"/>
  <c r="A97" i="2"/>
  <c r="B97" i="2"/>
  <c r="C97" i="2"/>
  <c r="D97" i="2"/>
  <c r="E97" i="2"/>
  <c r="F97" i="2"/>
  <c r="G97" i="2"/>
  <c r="H97" i="2"/>
  <c r="A98" i="2"/>
  <c r="B98" i="2"/>
  <c r="C98" i="2"/>
  <c r="D98" i="2"/>
  <c r="E98" i="2"/>
  <c r="F98" i="2"/>
  <c r="G98" i="2"/>
  <c r="H98" i="2"/>
  <c r="A99" i="2"/>
  <c r="B99" i="2"/>
  <c r="C99" i="2"/>
  <c r="D99" i="2"/>
  <c r="E99" i="2"/>
  <c r="F99" i="2"/>
  <c r="G99" i="2"/>
  <c r="H99" i="2"/>
  <c r="A100" i="2"/>
  <c r="B100" i="2"/>
  <c r="C100" i="2"/>
  <c r="D100" i="2"/>
  <c r="E100" i="2"/>
  <c r="F100" i="2"/>
  <c r="G100" i="2"/>
  <c r="H100" i="2"/>
  <c r="A101" i="2"/>
  <c r="B101" i="2"/>
  <c r="C101" i="2"/>
  <c r="D101" i="2"/>
  <c r="E101" i="2"/>
  <c r="F101" i="2"/>
  <c r="G101" i="2"/>
  <c r="H101" i="2"/>
  <c r="A102" i="2"/>
  <c r="B102" i="2"/>
  <c r="C102" i="2"/>
  <c r="D102" i="2"/>
  <c r="E102" i="2"/>
  <c r="F102" i="2"/>
  <c r="G102" i="2"/>
  <c r="H102" i="2"/>
  <c r="A103" i="2"/>
  <c r="B103" i="2"/>
  <c r="C103" i="2"/>
  <c r="D103" i="2"/>
  <c r="E103" i="2"/>
  <c r="F103" i="2"/>
  <c r="G103" i="2"/>
  <c r="H103" i="2"/>
  <c r="A104" i="2"/>
  <c r="B104" i="2"/>
  <c r="C104" i="2"/>
  <c r="D104" i="2"/>
  <c r="E104" i="2"/>
  <c r="F104" i="2"/>
  <c r="G104" i="2"/>
  <c r="H104" i="2"/>
  <c r="A105" i="2"/>
  <c r="B105" i="2"/>
  <c r="C105" i="2"/>
  <c r="D105" i="2"/>
  <c r="E105" i="2"/>
  <c r="F105" i="2"/>
  <c r="G105" i="2"/>
  <c r="H105" i="2"/>
  <c r="A106" i="2"/>
  <c r="B106" i="2"/>
  <c r="C106" i="2"/>
  <c r="D106" i="2"/>
  <c r="E106" i="2"/>
  <c r="F106" i="2"/>
  <c r="G106" i="2"/>
  <c r="H106" i="2"/>
  <c r="A107" i="2"/>
  <c r="B107" i="2"/>
  <c r="C107" i="2"/>
  <c r="D107" i="2"/>
  <c r="E107" i="2"/>
  <c r="F107" i="2"/>
  <c r="G107" i="2"/>
  <c r="H107" i="2"/>
  <c r="A108" i="2"/>
  <c r="B108" i="2"/>
  <c r="C108" i="2"/>
  <c r="D108" i="2"/>
  <c r="E108" i="2"/>
  <c r="F108" i="2"/>
  <c r="G108" i="2"/>
  <c r="H108" i="2"/>
  <c r="A109" i="2"/>
  <c r="B109" i="2"/>
  <c r="C109" i="2"/>
  <c r="D109" i="2"/>
  <c r="E109" i="2"/>
  <c r="F109" i="2"/>
  <c r="G109" i="2"/>
  <c r="H109" i="2"/>
  <c r="A110" i="2"/>
  <c r="B110" i="2"/>
  <c r="C110" i="2"/>
  <c r="D110" i="2"/>
  <c r="E110" i="2"/>
  <c r="F110" i="2"/>
  <c r="G110" i="2"/>
  <c r="H110" i="2"/>
  <c r="A111" i="2"/>
  <c r="B111" i="2"/>
  <c r="C111" i="2"/>
  <c r="D111" i="2"/>
  <c r="E111" i="2"/>
  <c r="F111" i="2"/>
  <c r="G111" i="2"/>
  <c r="H111" i="2"/>
  <c r="A112" i="2"/>
  <c r="B112" i="2"/>
  <c r="C112" i="2"/>
  <c r="D112" i="2"/>
  <c r="E112" i="2"/>
  <c r="F112" i="2"/>
  <c r="G112" i="2"/>
  <c r="H112" i="2"/>
  <c r="A113" i="2"/>
  <c r="B113" i="2"/>
  <c r="C113" i="2"/>
  <c r="D113" i="2"/>
  <c r="E113" i="2"/>
  <c r="F113" i="2"/>
  <c r="G113" i="2"/>
  <c r="H113" i="2"/>
  <c r="A114" i="2"/>
  <c r="B114" i="2"/>
  <c r="C114" i="2"/>
  <c r="D114" i="2"/>
  <c r="E114" i="2"/>
  <c r="F114" i="2"/>
  <c r="G114" i="2"/>
  <c r="H114" i="2"/>
  <c r="A115" i="2"/>
  <c r="B115" i="2"/>
  <c r="C115" i="2"/>
  <c r="D115" i="2"/>
  <c r="E115" i="2"/>
  <c r="F115" i="2"/>
  <c r="G115" i="2"/>
  <c r="H115" i="2"/>
  <c r="A116" i="2"/>
  <c r="B116" i="2"/>
  <c r="C116" i="2"/>
  <c r="D116" i="2"/>
  <c r="E116" i="2"/>
  <c r="F116" i="2"/>
  <c r="G116" i="2"/>
  <c r="H116" i="2"/>
  <c r="A117" i="2"/>
  <c r="B117" i="2"/>
  <c r="C117" i="2"/>
  <c r="D117" i="2"/>
  <c r="E117" i="2"/>
  <c r="F117" i="2"/>
  <c r="G117" i="2"/>
  <c r="H117" i="2"/>
  <c r="A118" i="2"/>
  <c r="B118" i="2"/>
  <c r="C118" i="2"/>
  <c r="D118" i="2"/>
  <c r="E118" i="2"/>
  <c r="F118" i="2"/>
  <c r="G118" i="2"/>
  <c r="H118" i="2"/>
  <c r="A119" i="2"/>
  <c r="B119" i="2"/>
  <c r="C119" i="2"/>
  <c r="D119" i="2"/>
  <c r="E119" i="2"/>
  <c r="F119" i="2"/>
  <c r="G119" i="2"/>
  <c r="H119" i="2"/>
  <c r="A120" i="2"/>
  <c r="B120" i="2"/>
  <c r="C120" i="2"/>
  <c r="D120" i="2"/>
  <c r="E120" i="2"/>
  <c r="F120" i="2"/>
  <c r="G120" i="2"/>
  <c r="H120" i="2"/>
  <c r="A121" i="2"/>
  <c r="B121" i="2"/>
  <c r="C121" i="2"/>
  <c r="D121" i="2"/>
  <c r="E121" i="2"/>
  <c r="F121" i="2"/>
  <c r="G121" i="2"/>
  <c r="H121" i="2"/>
  <c r="A122" i="2"/>
  <c r="B122" i="2"/>
  <c r="C122" i="2"/>
  <c r="D122" i="2"/>
  <c r="E122" i="2"/>
  <c r="F122" i="2"/>
  <c r="G122" i="2"/>
  <c r="H122" i="2"/>
  <c r="A123" i="2"/>
  <c r="B123" i="2"/>
  <c r="C123" i="2"/>
  <c r="D123" i="2"/>
  <c r="E123" i="2"/>
  <c r="F123" i="2"/>
  <c r="G123" i="2"/>
  <c r="H123" i="2"/>
  <c r="A124" i="2"/>
  <c r="B124" i="2"/>
  <c r="C124" i="2"/>
  <c r="D124" i="2"/>
  <c r="E124" i="2"/>
  <c r="F124" i="2"/>
  <c r="G124" i="2"/>
  <c r="H124" i="2"/>
  <c r="A125" i="2"/>
  <c r="B125" i="2"/>
  <c r="C125" i="2"/>
  <c r="D125" i="2"/>
  <c r="E125" i="2"/>
  <c r="F125" i="2"/>
  <c r="G125" i="2"/>
  <c r="H125" i="2"/>
  <c r="A126" i="2"/>
  <c r="B126" i="2"/>
  <c r="C126" i="2"/>
  <c r="D126" i="2"/>
  <c r="E126" i="2"/>
  <c r="F126" i="2"/>
  <c r="G126" i="2"/>
  <c r="H126" i="2"/>
  <c r="A127" i="2"/>
  <c r="B127" i="2"/>
  <c r="C127" i="2"/>
  <c r="D127" i="2"/>
  <c r="E127" i="2"/>
  <c r="F127" i="2"/>
  <c r="G127" i="2"/>
  <c r="H127" i="2"/>
  <c r="A128" i="2"/>
  <c r="B128" i="2"/>
  <c r="C128" i="2"/>
  <c r="D128" i="2"/>
  <c r="E128" i="2"/>
  <c r="F128" i="2"/>
  <c r="G128" i="2"/>
  <c r="H128" i="2"/>
  <c r="A129" i="2"/>
  <c r="B129" i="2"/>
  <c r="C129" i="2"/>
  <c r="D129" i="2"/>
  <c r="E129" i="2"/>
  <c r="F129" i="2"/>
  <c r="G129" i="2"/>
  <c r="H129" i="2"/>
  <c r="A130" i="2"/>
  <c r="B130" i="2"/>
  <c r="C130" i="2"/>
  <c r="D130" i="2"/>
  <c r="E130" i="2"/>
  <c r="F130" i="2"/>
  <c r="G130" i="2"/>
  <c r="H130" i="2"/>
  <c r="A131" i="2"/>
  <c r="B131" i="2"/>
  <c r="C131" i="2"/>
  <c r="D131" i="2"/>
  <c r="E131" i="2"/>
  <c r="F131" i="2"/>
  <c r="G131" i="2"/>
  <c r="H131" i="2"/>
  <c r="A132" i="2"/>
  <c r="B132" i="2"/>
  <c r="C132" i="2"/>
  <c r="D132" i="2"/>
  <c r="E132" i="2"/>
  <c r="F132" i="2"/>
  <c r="G132" i="2"/>
  <c r="H132" i="2"/>
  <c r="A133" i="2"/>
  <c r="B133" i="2"/>
  <c r="C133" i="2"/>
  <c r="D133" i="2"/>
  <c r="E133" i="2"/>
  <c r="F133" i="2"/>
  <c r="G133" i="2"/>
  <c r="H133" i="2"/>
  <c r="A134" i="2"/>
  <c r="B134" i="2"/>
  <c r="C134" i="2"/>
  <c r="D134" i="2"/>
  <c r="E134" i="2"/>
  <c r="F134" i="2"/>
  <c r="G134" i="2"/>
  <c r="H134" i="2"/>
  <c r="A135" i="2"/>
  <c r="B135" i="2"/>
  <c r="C135" i="2"/>
  <c r="D135" i="2"/>
  <c r="E135" i="2"/>
  <c r="F135" i="2"/>
  <c r="G135" i="2"/>
  <c r="H135" i="2"/>
  <c r="A136" i="2"/>
  <c r="B136" i="2"/>
  <c r="C136" i="2"/>
  <c r="D136" i="2"/>
  <c r="E136" i="2"/>
  <c r="F136" i="2"/>
  <c r="G136" i="2"/>
  <c r="H136" i="2"/>
  <c r="A137" i="2"/>
  <c r="B137" i="2"/>
  <c r="C137" i="2"/>
  <c r="D137" i="2"/>
  <c r="E137" i="2"/>
  <c r="F137" i="2"/>
  <c r="G137" i="2"/>
  <c r="H137" i="2"/>
  <c r="A138" i="2"/>
  <c r="B138" i="2"/>
  <c r="C138" i="2"/>
  <c r="D138" i="2"/>
  <c r="E138" i="2"/>
  <c r="F138" i="2"/>
  <c r="G138" i="2"/>
  <c r="H138" i="2"/>
  <c r="A139" i="2"/>
  <c r="B139" i="2"/>
  <c r="C139" i="2"/>
  <c r="D139" i="2"/>
  <c r="E139" i="2"/>
  <c r="F139" i="2"/>
  <c r="G139" i="2"/>
  <c r="H139" i="2"/>
  <c r="A140" i="2"/>
  <c r="B140" i="2"/>
  <c r="C140" i="2"/>
  <c r="D140" i="2"/>
  <c r="E140" i="2"/>
  <c r="F140" i="2"/>
  <c r="G140" i="2"/>
  <c r="H140" i="2"/>
  <c r="A141" i="2"/>
  <c r="B141" i="2"/>
  <c r="C141" i="2"/>
  <c r="D141" i="2"/>
  <c r="E141" i="2"/>
  <c r="F141" i="2"/>
  <c r="G141" i="2"/>
  <c r="H141" i="2"/>
  <c r="A142" i="2"/>
  <c r="B142" i="2"/>
  <c r="C142" i="2"/>
  <c r="D142" i="2"/>
  <c r="E142" i="2"/>
  <c r="F142" i="2"/>
  <c r="G142" i="2"/>
  <c r="H142" i="2"/>
  <c r="A143" i="2"/>
  <c r="B143" i="2"/>
  <c r="C143" i="2"/>
  <c r="D143" i="2"/>
  <c r="E143" i="2"/>
  <c r="F143" i="2"/>
  <c r="G143" i="2"/>
  <c r="H143" i="2"/>
  <c r="A144" i="2"/>
  <c r="B144" i="2"/>
  <c r="C144" i="2"/>
  <c r="D144" i="2"/>
  <c r="E144" i="2"/>
  <c r="F144" i="2"/>
  <c r="G144" i="2"/>
  <c r="H144" i="2"/>
  <c r="A145" i="2"/>
  <c r="B145" i="2"/>
  <c r="C145" i="2"/>
  <c r="D145" i="2"/>
  <c r="E145" i="2"/>
  <c r="F145" i="2"/>
  <c r="G145" i="2"/>
  <c r="H145" i="2"/>
  <c r="A146" i="2"/>
  <c r="B146" i="2"/>
  <c r="C146" i="2"/>
  <c r="D146" i="2"/>
  <c r="E146" i="2"/>
  <c r="F146" i="2"/>
  <c r="G146" i="2"/>
  <c r="H146" i="2"/>
  <c r="A147" i="2"/>
  <c r="B147" i="2"/>
  <c r="C147" i="2"/>
  <c r="D147" i="2"/>
  <c r="E147" i="2"/>
  <c r="F147" i="2"/>
  <c r="G147" i="2"/>
  <c r="H147" i="2"/>
  <c r="A148" i="2"/>
  <c r="B148" i="2"/>
  <c r="C148" i="2"/>
  <c r="D148" i="2"/>
  <c r="E148" i="2"/>
  <c r="F148" i="2"/>
  <c r="G148" i="2"/>
  <c r="H148" i="2"/>
  <c r="A149" i="2"/>
  <c r="B149" i="2"/>
  <c r="C149" i="2"/>
  <c r="D149" i="2"/>
  <c r="E149" i="2"/>
  <c r="F149" i="2"/>
  <c r="G149" i="2"/>
  <c r="H149" i="2"/>
  <c r="A150" i="2"/>
  <c r="B150" i="2"/>
  <c r="C150" i="2"/>
  <c r="D150" i="2"/>
  <c r="E150" i="2"/>
  <c r="F150" i="2"/>
  <c r="G150" i="2"/>
  <c r="H150" i="2"/>
  <c r="A151" i="2"/>
  <c r="B151" i="2"/>
  <c r="C151" i="2"/>
  <c r="D151" i="2"/>
  <c r="E151" i="2"/>
  <c r="F151" i="2"/>
  <c r="G151" i="2"/>
  <c r="H151" i="2"/>
  <c r="A152" i="2"/>
  <c r="B152" i="2"/>
  <c r="C152" i="2"/>
  <c r="D152" i="2"/>
  <c r="E152" i="2"/>
  <c r="F152" i="2"/>
  <c r="G152" i="2"/>
  <c r="H152" i="2"/>
  <c r="A153" i="2"/>
  <c r="B153" i="2"/>
  <c r="C153" i="2"/>
  <c r="D153" i="2"/>
  <c r="E153" i="2"/>
  <c r="F153" i="2"/>
  <c r="G153" i="2"/>
  <c r="H153" i="2"/>
  <c r="A154" i="2"/>
  <c r="B154" i="2"/>
  <c r="C154" i="2"/>
  <c r="D154" i="2"/>
  <c r="E154" i="2"/>
  <c r="F154" i="2"/>
  <c r="G154" i="2"/>
  <c r="H154" i="2"/>
  <c r="A155" i="2"/>
  <c r="B155" i="2"/>
  <c r="C155" i="2"/>
  <c r="D155" i="2"/>
  <c r="E155" i="2"/>
  <c r="F155" i="2"/>
  <c r="G155" i="2"/>
  <c r="H155" i="2"/>
  <c r="A156" i="2"/>
  <c r="B156" i="2"/>
  <c r="C156" i="2"/>
  <c r="D156" i="2"/>
  <c r="E156" i="2"/>
  <c r="F156" i="2"/>
  <c r="G156" i="2"/>
  <c r="H156" i="2"/>
  <c r="A157" i="2"/>
  <c r="B157" i="2"/>
  <c r="C157" i="2"/>
  <c r="D157" i="2"/>
  <c r="E157" i="2"/>
  <c r="F157" i="2"/>
  <c r="G157" i="2"/>
  <c r="H157" i="2"/>
  <c r="A158" i="2"/>
  <c r="B158" i="2"/>
  <c r="C158" i="2"/>
  <c r="D158" i="2"/>
  <c r="E158" i="2"/>
  <c r="F158" i="2"/>
  <c r="G158" i="2"/>
  <c r="H158" i="2"/>
  <c r="A159" i="2"/>
  <c r="B159" i="2"/>
  <c r="C159" i="2"/>
  <c r="D159" i="2"/>
  <c r="E159" i="2"/>
  <c r="F159" i="2"/>
  <c r="G159" i="2"/>
  <c r="H159" i="2"/>
  <c r="A160" i="2"/>
  <c r="B160" i="2"/>
  <c r="C160" i="2"/>
  <c r="D160" i="2"/>
  <c r="E160" i="2"/>
  <c r="F160" i="2"/>
  <c r="G160" i="2"/>
  <c r="H160" i="2"/>
  <c r="A161" i="2"/>
  <c r="B161" i="2"/>
  <c r="C161" i="2"/>
  <c r="D161" i="2"/>
  <c r="E161" i="2"/>
  <c r="F161" i="2"/>
  <c r="G161" i="2"/>
  <c r="H161" i="2"/>
  <c r="A162" i="2"/>
  <c r="B162" i="2"/>
  <c r="C162" i="2"/>
  <c r="D162" i="2"/>
  <c r="E162" i="2"/>
  <c r="F162" i="2"/>
  <c r="G162" i="2"/>
  <c r="H162" i="2"/>
  <c r="A163" i="2"/>
  <c r="B163" i="2"/>
  <c r="C163" i="2"/>
  <c r="D163" i="2"/>
  <c r="E163" i="2"/>
  <c r="F163" i="2"/>
  <c r="G163" i="2"/>
  <c r="H163" i="2"/>
  <c r="A164" i="2"/>
  <c r="B164" i="2"/>
  <c r="C164" i="2"/>
  <c r="D164" i="2"/>
  <c r="E164" i="2"/>
  <c r="F164" i="2"/>
  <c r="G164" i="2"/>
  <c r="H164" i="2"/>
  <c r="A165" i="2"/>
  <c r="B165" i="2"/>
  <c r="C165" i="2"/>
  <c r="D165" i="2"/>
  <c r="E165" i="2"/>
  <c r="F165" i="2"/>
  <c r="G165" i="2"/>
  <c r="H165" i="2"/>
  <c r="A166" i="2"/>
  <c r="B166" i="2"/>
  <c r="C166" i="2"/>
  <c r="D166" i="2"/>
  <c r="E166" i="2"/>
  <c r="F166" i="2"/>
  <c r="G166" i="2"/>
  <c r="H166" i="2"/>
  <c r="A167" i="2"/>
  <c r="B167" i="2"/>
  <c r="C167" i="2"/>
  <c r="D167" i="2"/>
  <c r="E167" i="2"/>
  <c r="F167" i="2"/>
  <c r="G167" i="2"/>
  <c r="H167" i="2"/>
  <c r="A168" i="2"/>
  <c r="B168" i="2"/>
  <c r="C168" i="2"/>
  <c r="D168" i="2"/>
  <c r="E168" i="2"/>
  <c r="F168" i="2"/>
  <c r="G168" i="2"/>
  <c r="H168" i="2"/>
  <c r="A169" i="2"/>
  <c r="B169" i="2"/>
  <c r="C169" i="2"/>
  <c r="D169" i="2"/>
  <c r="E169" i="2"/>
  <c r="F169" i="2"/>
  <c r="G169" i="2"/>
  <c r="H169" i="2"/>
  <c r="A170" i="2"/>
  <c r="B170" i="2"/>
  <c r="C170" i="2"/>
  <c r="D170" i="2"/>
  <c r="E170" i="2"/>
  <c r="F170" i="2"/>
  <c r="G170" i="2"/>
  <c r="H170" i="2"/>
  <c r="A171" i="2"/>
  <c r="B171" i="2"/>
  <c r="C171" i="2"/>
  <c r="D171" i="2"/>
  <c r="E171" i="2"/>
  <c r="F171" i="2"/>
  <c r="G171" i="2"/>
  <c r="H171" i="2"/>
  <c r="A172" i="2"/>
  <c r="B172" i="2"/>
  <c r="C172" i="2"/>
  <c r="D172" i="2"/>
  <c r="E172" i="2"/>
  <c r="F172" i="2"/>
  <c r="G172" i="2"/>
  <c r="H172" i="2"/>
  <c r="A173" i="2"/>
  <c r="B173" i="2"/>
  <c r="C173" i="2"/>
  <c r="D173" i="2"/>
  <c r="E173" i="2"/>
  <c r="F173" i="2"/>
  <c r="G173" i="2"/>
  <c r="H173" i="2"/>
  <c r="A174" i="2"/>
  <c r="B174" i="2"/>
  <c r="C174" i="2"/>
  <c r="D174" i="2"/>
  <c r="E174" i="2"/>
  <c r="F174" i="2"/>
  <c r="G174" i="2"/>
  <c r="H174" i="2"/>
  <c r="A175" i="2"/>
  <c r="B175" i="2"/>
  <c r="C175" i="2"/>
  <c r="D175" i="2"/>
  <c r="E175" i="2"/>
  <c r="F175" i="2"/>
  <c r="G175" i="2"/>
  <c r="H175" i="2"/>
  <c r="A176" i="2"/>
  <c r="B176" i="2"/>
  <c r="C176" i="2"/>
  <c r="D176" i="2"/>
  <c r="E176" i="2"/>
  <c r="F176" i="2"/>
  <c r="G176" i="2"/>
  <c r="H176" i="2"/>
  <c r="A177" i="2"/>
  <c r="B177" i="2"/>
  <c r="C177" i="2"/>
  <c r="D177" i="2"/>
  <c r="E177" i="2"/>
  <c r="F177" i="2"/>
  <c r="G177" i="2"/>
  <c r="H177" i="2"/>
  <c r="A178" i="2"/>
  <c r="B178" i="2"/>
  <c r="C178" i="2"/>
  <c r="D178" i="2"/>
  <c r="E178" i="2"/>
  <c r="F178" i="2"/>
  <c r="G178" i="2"/>
  <c r="H178" i="2"/>
  <c r="A179" i="2"/>
  <c r="B179" i="2"/>
  <c r="C179" i="2"/>
  <c r="D179" i="2"/>
  <c r="E179" i="2"/>
  <c r="F179" i="2"/>
  <c r="G179" i="2"/>
  <c r="H179" i="2"/>
  <c r="A180" i="2"/>
  <c r="B180" i="2"/>
  <c r="C180" i="2"/>
  <c r="D180" i="2"/>
  <c r="E180" i="2"/>
  <c r="F180" i="2"/>
  <c r="G180" i="2"/>
  <c r="H180" i="2"/>
  <c r="A181" i="2"/>
  <c r="B181" i="2"/>
  <c r="C181" i="2"/>
  <c r="D181" i="2"/>
  <c r="E181" i="2"/>
  <c r="F181" i="2"/>
  <c r="G181" i="2"/>
  <c r="H181" i="2"/>
  <c r="A182" i="2"/>
  <c r="B182" i="2"/>
  <c r="C182" i="2"/>
  <c r="D182" i="2"/>
  <c r="E182" i="2"/>
  <c r="F182" i="2"/>
  <c r="G182" i="2"/>
  <c r="H182" i="2"/>
  <c r="A183" i="2"/>
  <c r="B183" i="2"/>
  <c r="C183" i="2"/>
  <c r="D183" i="2"/>
  <c r="E183" i="2"/>
  <c r="F183" i="2"/>
  <c r="G183" i="2"/>
  <c r="H183" i="2"/>
  <c r="A184" i="2"/>
  <c r="B184" i="2"/>
  <c r="C184" i="2"/>
  <c r="D184" i="2"/>
  <c r="E184" i="2"/>
  <c r="F184" i="2"/>
  <c r="G184" i="2"/>
  <c r="H184" i="2"/>
  <c r="A185" i="2"/>
  <c r="B185" i="2"/>
  <c r="C185" i="2"/>
  <c r="D185" i="2"/>
  <c r="E185" i="2"/>
  <c r="F185" i="2"/>
  <c r="G185" i="2"/>
  <c r="H185" i="2"/>
  <c r="A186" i="2"/>
  <c r="B186" i="2"/>
  <c r="C186" i="2"/>
  <c r="D186" i="2"/>
  <c r="E186" i="2"/>
  <c r="F186" i="2"/>
  <c r="G186" i="2"/>
  <c r="H186" i="2"/>
  <c r="A187" i="2"/>
  <c r="B187" i="2"/>
  <c r="C187" i="2"/>
  <c r="D187" i="2"/>
  <c r="E187" i="2"/>
  <c r="F187" i="2"/>
  <c r="G187" i="2"/>
  <c r="H187" i="2"/>
  <c r="A188" i="2"/>
  <c r="B188" i="2"/>
  <c r="C188" i="2"/>
  <c r="D188" i="2"/>
  <c r="E188" i="2"/>
  <c r="F188" i="2"/>
  <c r="G188" i="2"/>
  <c r="H188" i="2"/>
  <c r="A189" i="2"/>
  <c r="B189" i="2"/>
  <c r="C189" i="2"/>
  <c r="D189" i="2"/>
  <c r="E189" i="2"/>
  <c r="F189" i="2"/>
  <c r="G189" i="2"/>
  <c r="H189" i="2"/>
  <c r="A190" i="2"/>
  <c r="B190" i="2"/>
  <c r="C190" i="2"/>
  <c r="D190" i="2"/>
  <c r="E190" i="2"/>
  <c r="F190" i="2"/>
  <c r="G190" i="2"/>
  <c r="H190" i="2"/>
  <c r="A191" i="2"/>
  <c r="B191" i="2"/>
  <c r="C191" i="2"/>
  <c r="D191" i="2"/>
  <c r="E191" i="2"/>
  <c r="F191" i="2"/>
  <c r="G191" i="2"/>
  <c r="H191" i="2"/>
  <c r="A192" i="2"/>
  <c r="B192" i="2"/>
  <c r="C192" i="2"/>
  <c r="D192" i="2"/>
  <c r="E192" i="2"/>
  <c r="F192" i="2"/>
  <c r="G192" i="2"/>
  <c r="H192" i="2"/>
  <c r="A193" i="2"/>
  <c r="B193" i="2"/>
  <c r="C193" i="2"/>
  <c r="D193" i="2"/>
  <c r="E193" i="2"/>
  <c r="F193" i="2"/>
  <c r="G193" i="2"/>
  <c r="H193" i="2"/>
  <c r="A194" i="2"/>
  <c r="B194" i="2"/>
  <c r="C194" i="2"/>
  <c r="D194" i="2"/>
  <c r="E194" i="2"/>
  <c r="F194" i="2"/>
  <c r="G194" i="2"/>
  <c r="H194" i="2"/>
  <c r="A195" i="2"/>
  <c r="B195" i="2"/>
  <c r="C195" i="2"/>
  <c r="D195" i="2"/>
  <c r="E195" i="2"/>
  <c r="F195" i="2"/>
  <c r="G195" i="2"/>
  <c r="H195" i="2"/>
  <c r="A196" i="2"/>
  <c r="B196" i="2"/>
  <c r="C196" i="2"/>
  <c r="D196" i="2"/>
  <c r="E196" i="2"/>
  <c r="F196" i="2"/>
  <c r="G196" i="2"/>
  <c r="H196" i="2"/>
  <c r="A197" i="2"/>
  <c r="B197" i="2"/>
  <c r="C197" i="2"/>
  <c r="D197" i="2"/>
  <c r="E197" i="2"/>
  <c r="F197" i="2"/>
  <c r="G197" i="2"/>
  <c r="H197" i="2"/>
  <c r="A198" i="2"/>
  <c r="B198" i="2"/>
  <c r="C198" i="2"/>
  <c r="D198" i="2"/>
  <c r="E198" i="2"/>
  <c r="F198" i="2"/>
  <c r="G198" i="2"/>
  <c r="H198" i="2"/>
  <c r="A199" i="2"/>
  <c r="B199" i="2"/>
  <c r="C199" i="2"/>
  <c r="D199" i="2"/>
  <c r="E199" i="2"/>
  <c r="F199" i="2"/>
  <c r="G199" i="2"/>
  <c r="H199" i="2"/>
  <c r="A200" i="2"/>
  <c r="B200" i="2"/>
  <c r="C200" i="2"/>
  <c r="D200" i="2"/>
  <c r="E200" i="2"/>
  <c r="F200" i="2"/>
  <c r="G200" i="2"/>
  <c r="H200" i="2"/>
  <c r="A201" i="2"/>
  <c r="B201" i="2"/>
  <c r="C201" i="2"/>
  <c r="D201" i="2"/>
  <c r="E201" i="2"/>
  <c r="F201" i="2"/>
  <c r="G201" i="2"/>
  <c r="H201" i="2"/>
  <c r="A202" i="2"/>
  <c r="B202" i="2"/>
  <c r="C202" i="2"/>
  <c r="D202" i="2"/>
  <c r="E202" i="2"/>
  <c r="F202" i="2"/>
  <c r="G202" i="2"/>
  <c r="H202" i="2"/>
  <c r="A203" i="2"/>
  <c r="B203" i="2"/>
  <c r="C203" i="2"/>
  <c r="D203" i="2"/>
  <c r="E203" i="2"/>
  <c r="F203" i="2"/>
  <c r="G203" i="2"/>
  <c r="H203" i="2"/>
  <c r="A204" i="2"/>
  <c r="B204" i="2"/>
  <c r="C204" i="2"/>
  <c r="D204" i="2"/>
  <c r="E204" i="2"/>
  <c r="F204" i="2"/>
  <c r="G204" i="2"/>
  <c r="H204" i="2"/>
  <c r="A205" i="2"/>
  <c r="B205" i="2"/>
  <c r="C205" i="2"/>
  <c r="D205" i="2"/>
  <c r="E205" i="2"/>
  <c r="F205" i="2"/>
  <c r="G205" i="2"/>
  <c r="H205" i="2"/>
  <c r="A206" i="2"/>
  <c r="B206" i="2"/>
  <c r="C206" i="2"/>
  <c r="D206" i="2"/>
  <c r="E206" i="2"/>
  <c r="F206" i="2"/>
  <c r="G206" i="2"/>
  <c r="H206" i="2"/>
  <c r="A207" i="2"/>
  <c r="B207" i="2"/>
  <c r="C207" i="2"/>
  <c r="D207" i="2"/>
  <c r="E207" i="2"/>
  <c r="F207" i="2"/>
  <c r="G207" i="2"/>
  <c r="H207" i="2"/>
  <c r="A208" i="2"/>
  <c r="B208" i="2"/>
  <c r="C208" i="2"/>
  <c r="D208" i="2"/>
  <c r="E208" i="2"/>
  <c r="F208" i="2"/>
  <c r="G208" i="2"/>
  <c r="H208" i="2"/>
  <c r="A209" i="2"/>
  <c r="B209" i="2"/>
  <c r="C209" i="2"/>
  <c r="D209" i="2"/>
  <c r="E209" i="2"/>
  <c r="F209" i="2"/>
  <c r="G209" i="2"/>
  <c r="H209" i="2"/>
  <c r="A210" i="2"/>
  <c r="B210" i="2"/>
  <c r="C210" i="2"/>
  <c r="D210" i="2"/>
  <c r="E210" i="2"/>
  <c r="F210" i="2"/>
  <c r="G210" i="2"/>
  <c r="H210" i="2"/>
  <c r="A211" i="2"/>
  <c r="B211" i="2"/>
  <c r="C211" i="2"/>
  <c r="D211" i="2"/>
  <c r="E211" i="2"/>
  <c r="F211" i="2"/>
  <c r="G211" i="2"/>
  <c r="H211" i="2"/>
  <c r="A212" i="2"/>
  <c r="B212" i="2"/>
  <c r="C212" i="2"/>
  <c r="D212" i="2"/>
  <c r="E212" i="2"/>
  <c r="F212" i="2"/>
  <c r="G212" i="2"/>
  <c r="H212" i="2"/>
  <c r="A213" i="2"/>
  <c r="B213" i="2"/>
  <c r="C213" i="2"/>
  <c r="D213" i="2"/>
  <c r="E213" i="2"/>
  <c r="F213" i="2"/>
  <c r="G213" i="2"/>
  <c r="H213" i="2"/>
  <c r="A214" i="2"/>
  <c r="B214" i="2"/>
  <c r="C214" i="2"/>
  <c r="D214" i="2"/>
  <c r="E214" i="2"/>
  <c r="F214" i="2"/>
  <c r="G214" i="2"/>
  <c r="H214" i="2"/>
  <c r="A215" i="2"/>
  <c r="B215" i="2"/>
  <c r="C215" i="2"/>
  <c r="D215" i="2"/>
  <c r="E215" i="2"/>
  <c r="F215" i="2"/>
  <c r="G215" i="2"/>
  <c r="H215" i="2"/>
  <c r="A216" i="2"/>
  <c r="B216" i="2"/>
  <c r="C216" i="2"/>
  <c r="D216" i="2"/>
  <c r="E216" i="2"/>
  <c r="F216" i="2"/>
  <c r="G216" i="2"/>
  <c r="H216" i="2"/>
  <c r="A217" i="2"/>
  <c r="B217" i="2"/>
  <c r="C217" i="2"/>
  <c r="D217" i="2"/>
  <c r="E217" i="2"/>
  <c r="F217" i="2"/>
  <c r="G217" i="2"/>
  <c r="H217" i="2"/>
  <c r="A218" i="2"/>
  <c r="B218" i="2"/>
  <c r="C218" i="2"/>
  <c r="D218" i="2"/>
  <c r="E218" i="2"/>
  <c r="F218" i="2"/>
  <c r="G218" i="2"/>
  <c r="H218" i="2"/>
  <c r="A219" i="2"/>
  <c r="B219" i="2"/>
  <c r="C219" i="2"/>
  <c r="D219" i="2"/>
  <c r="E219" i="2"/>
  <c r="F219" i="2"/>
  <c r="G219" i="2"/>
  <c r="H219" i="2"/>
  <c r="A220" i="2"/>
  <c r="B220" i="2"/>
  <c r="C220" i="2"/>
  <c r="D220" i="2"/>
  <c r="E220" i="2"/>
  <c r="F220" i="2"/>
  <c r="G220" i="2"/>
  <c r="H220" i="2"/>
  <c r="A221" i="2"/>
  <c r="B221" i="2"/>
  <c r="C221" i="2"/>
  <c r="D221" i="2"/>
  <c r="E221" i="2"/>
  <c r="F221" i="2"/>
  <c r="G221" i="2"/>
  <c r="H221" i="2"/>
  <c r="A222" i="2"/>
  <c r="B222" i="2"/>
  <c r="C222" i="2"/>
  <c r="D222" i="2"/>
  <c r="E222" i="2"/>
  <c r="F222" i="2"/>
  <c r="G222" i="2"/>
  <c r="H222" i="2"/>
  <c r="A223" i="2"/>
  <c r="B223" i="2"/>
  <c r="C223" i="2"/>
  <c r="D223" i="2"/>
  <c r="E223" i="2"/>
  <c r="F223" i="2"/>
  <c r="G223" i="2"/>
  <c r="H223" i="2"/>
  <c r="A224" i="2"/>
  <c r="B224" i="2"/>
  <c r="C224" i="2"/>
  <c r="D224" i="2"/>
  <c r="E224" i="2"/>
  <c r="F224" i="2"/>
  <c r="G224" i="2"/>
  <c r="H224" i="2"/>
  <c r="A225" i="2"/>
  <c r="B225" i="2"/>
  <c r="C225" i="2"/>
  <c r="D225" i="2"/>
  <c r="E225" i="2"/>
  <c r="F225" i="2"/>
  <c r="G225" i="2"/>
  <c r="H225" i="2"/>
  <c r="A226" i="2"/>
  <c r="B226" i="2"/>
  <c r="C226" i="2"/>
  <c r="D226" i="2"/>
  <c r="E226" i="2"/>
  <c r="F226" i="2"/>
  <c r="G226" i="2"/>
  <c r="H226" i="2"/>
  <c r="A227" i="2"/>
  <c r="B227" i="2"/>
  <c r="C227" i="2"/>
  <c r="D227" i="2"/>
  <c r="E227" i="2"/>
  <c r="F227" i="2"/>
  <c r="G227" i="2"/>
  <c r="H227" i="2"/>
  <c r="A228" i="2"/>
  <c r="B228" i="2"/>
  <c r="C228" i="2"/>
  <c r="D228" i="2"/>
  <c r="E228" i="2"/>
  <c r="F228" i="2"/>
  <c r="G228" i="2"/>
  <c r="H228" i="2"/>
  <c r="A229" i="2"/>
  <c r="B229" i="2"/>
  <c r="C229" i="2"/>
  <c r="D229" i="2"/>
  <c r="E229" i="2"/>
  <c r="F229" i="2"/>
  <c r="G229" i="2"/>
  <c r="H229" i="2"/>
  <c r="A230" i="2"/>
  <c r="B230" i="2"/>
  <c r="C230" i="2"/>
  <c r="D230" i="2"/>
  <c r="E230" i="2"/>
  <c r="F230" i="2"/>
  <c r="G230" i="2"/>
  <c r="H230" i="2"/>
  <c r="A231" i="2"/>
  <c r="B231" i="2"/>
  <c r="C231" i="2"/>
  <c r="D231" i="2"/>
  <c r="E231" i="2"/>
  <c r="F231" i="2"/>
  <c r="G231" i="2"/>
  <c r="H231" i="2"/>
  <c r="A232" i="2"/>
  <c r="B232" i="2"/>
  <c r="C232" i="2"/>
  <c r="D232" i="2"/>
  <c r="E232" i="2"/>
  <c r="F232" i="2"/>
  <c r="G232" i="2"/>
  <c r="H232" i="2"/>
  <c r="A233" i="2"/>
  <c r="B233" i="2"/>
  <c r="C233" i="2"/>
  <c r="D233" i="2"/>
  <c r="E233" i="2"/>
  <c r="F233" i="2"/>
  <c r="G233" i="2"/>
  <c r="H233" i="2"/>
  <c r="A234" i="2"/>
  <c r="B234" i="2"/>
  <c r="C234" i="2"/>
  <c r="D234" i="2"/>
  <c r="E234" i="2"/>
  <c r="F234" i="2"/>
  <c r="G234" i="2"/>
  <c r="H234" i="2"/>
  <c r="A235" i="2"/>
  <c r="B235" i="2"/>
  <c r="C235" i="2"/>
  <c r="D235" i="2"/>
  <c r="E235" i="2"/>
  <c r="F235" i="2"/>
  <c r="G235" i="2"/>
  <c r="H235" i="2"/>
  <c r="A236" i="2"/>
  <c r="B236" i="2"/>
  <c r="C236" i="2"/>
  <c r="D236" i="2"/>
  <c r="E236" i="2"/>
  <c r="F236" i="2"/>
  <c r="G236" i="2"/>
  <c r="H236" i="2"/>
  <c r="A237" i="2"/>
  <c r="B237" i="2"/>
  <c r="C237" i="2"/>
  <c r="D237" i="2"/>
  <c r="E237" i="2"/>
  <c r="F237" i="2"/>
  <c r="G237" i="2"/>
  <c r="H237" i="2"/>
  <c r="A238" i="2"/>
  <c r="B238" i="2"/>
  <c r="C238" i="2"/>
  <c r="D238" i="2"/>
  <c r="E238" i="2"/>
  <c r="F238" i="2"/>
  <c r="G238" i="2"/>
  <c r="H238" i="2"/>
  <c r="A239" i="2"/>
  <c r="B239" i="2"/>
  <c r="C239" i="2"/>
  <c r="D239" i="2"/>
  <c r="E239" i="2"/>
  <c r="F239" i="2"/>
  <c r="G239" i="2"/>
  <c r="H239" i="2"/>
  <c r="A240" i="2"/>
  <c r="B240" i="2"/>
  <c r="C240" i="2"/>
  <c r="D240" i="2"/>
  <c r="E240" i="2"/>
  <c r="F240" i="2"/>
  <c r="G240" i="2"/>
  <c r="H240" i="2"/>
  <c r="A241" i="2"/>
  <c r="B241" i="2"/>
  <c r="C241" i="2"/>
  <c r="D241" i="2"/>
  <c r="E241" i="2"/>
  <c r="F241" i="2"/>
  <c r="G241" i="2"/>
  <c r="H241" i="2"/>
  <c r="A242" i="2"/>
  <c r="B242" i="2"/>
  <c r="C242" i="2"/>
  <c r="D242" i="2"/>
  <c r="E242" i="2"/>
  <c r="F242" i="2"/>
  <c r="G242" i="2"/>
  <c r="H242" i="2"/>
  <c r="A243" i="2"/>
  <c r="B243" i="2"/>
  <c r="C243" i="2"/>
  <c r="D243" i="2"/>
  <c r="E243" i="2"/>
  <c r="F243" i="2"/>
  <c r="G243" i="2"/>
  <c r="H243" i="2"/>
  <c r="A244" i="2"/>
  <c r="B244" i="2"/>
  <c r="C244" i="2"/>
  <c r="D244" i="2"/>
  <c r="E244" i="2"/>
  <c r="F244" i="2"/>
  <c r="G244" i="2"/>
  <c r="H244" i="2"/>
  <c r="A245" i="2"/>
  <c r="B245" i="2"/>
  <c r="C245" i="2"/>
  <c r="D245" i="2"/>
  <c r="E245" i="2"/>
  <c r="F245" i="2"/>
  <c r="G245" i="2"/>
  <c r="H245" i="2"/>
  <c r="A246" i="2"/>
  <c r="B246" i="2"/>
  <c r="C246" i="2"/>
  <c r="D246" i="2"/>
  <c r="E246" i="2"/>
  <c r="F246" i="2"/>
  <c r="G246" i="2"/>
  <c r="H246" i="2"/>
  <c r="A247" i="2"/>
  <c r="B247" i="2"/>
  <c r="C247" i="2"/>
  <c r="D247" i="2"/>
  <c r="E247" i="2"/>
  <c r="F247" i="2"/>
  <c r="G247" i="2"/>
  <c r="H247" i="2"/>
  <c r="A248" i="2"/>
  <c r="B248" i="2"/>
  <c r="C248" i="2"/>
  <c r="D248" i="2"/>
  <c r="E248" i="2"/>
  <c r="F248" i="2"/>
  <c r="G248" i="2"/>
  <c r="H248" i="2"/>
  <c r="A249" i="2"/>
  <c r="B249" i="2"/>
  <c r="C249" i="2"/>
  <c r="D249" i="2"/>
  <c r="E249" i="2"/>
  <c r="F249" i="2"/>
  <c r="G249" i="2"/>
  <c r="H249" i="2"/>
  <c r="A250" i="2"/>
  <c r="B250" i="2"/>
  <c r="C250" i="2"/>
  <c r="D250" i="2"/>
  <c r="E250" i="2"/>
  <c r="F250" i="2"/>
  <c r="G250" i="2"/>
  <c r="H250" i="2"/>
  <c r="A251" i="2"/>
  <c r="B251" i="2"/>
  <c r="C251" i="2"/>
  <c r="D251" i="2"/>
  <c r="E251" i="2"/>
  <c r="F251" i="2"/>
  <c r="G251" i="2"/>
  <c r="H251" i="2"/>
  <c r="A252" i="2"/>
  <c r="B252" i="2"/>
  <c r="C252" i="2"/>
  <c r="D252" i="2"/>
  <c r="E252" i="2"/>
  <c r="F252" i="2"/>
  <c r="G252" i="2"/>
  <c r="H252" i="2"/>
  <c r="A253" i="2"/>
  <c r="B253" i="2"/>
  <c r="C253" i="2"/>
  <c r="D253" i="2"/>
  <c r="E253" i="2"/>
  <c r="F253" i="2"/>
  <c r="G253" i="2"/>
  <c r="H253" i="2"/>
  <c r="A254" i="2"/>
  <c r="B254" i="2"/>
  <c r="C254" i="2"/>
  <c r="D254" i="2"/>
  <c r="E254" i="2"/>
  <c r="F254" i="2"/>
  <c r="G254" i="2"/>
  <c r="H254" i="2"/>
  <c r="A255" i="2"/>
  <c r="B255" i="2"/>
  <c r="C255" i="2"/>
  <c r="D255" i="2"/>
  <c r="E255" i="2"/>
  <c r="F255" i="2"/>
  <c r="G255" i="2"/>
  <c r="H255" i="2"/>
  <c r="A256" i="2"/>
  <c r="B256" i="2"/>
  <c r="C256" i="2"/>
  <c r="D256" i="2"/>
  <c r="E256" i="2"/>
  <c r="F256" i="2"/>
  <c r="G256" i="2"/>
  <c r="H256" i="2"/>
  <c r="A257" i="2"/>
  <c r="B257" i="2"/>
  <c r="C257" i="2"/>
  <c r="D257" i="2"/>
  <c r="E257" i="2"/>
  <c r="F257" i="2"/>
  <c r="G257" i="2"/>
  <c r="H257" i="2"/>
  <c r="A258" i="2"/>
  <c r="B258" i="2"/>
  <c r="C258" i="2"/>
  <c r="D258" i="2"/>
  <c r="E258" i="2"/>
  <c r="F258" i="2"/>
  <c r="G258" i="2"/>
  <c r="H258" i="2"/>
  <c r="A259" i="2"/>
  <c r="B259" i="2"/>
  <c r="C259" i="2"/>
  <c r="D259" i="2"/>
  <c r="E259" i="2"/>
  <c r="F259" i="2"/>
  <c r="G259" i="2"/>
  <c r="H259" i="2"/>
  <c r="A260" i="2"/>
  <c r="B260" i="2"/>
  <c r="C260" i="2"/>
  <c r="D260" i="2"/>
  <c r="E260" i="2"/>
  <c r="F260" i="2"/>
  <c r="G260" i="2"/>
  <c r="H260" i="2"/>
  <c r="A261" i="2"/>
  <c r="B261" i="2"/>
  <c r="C261" i="2"/>
  <c r="D261" i="2"/>
  <c r="E261" i="2"/>
  <c r="F261" i="2"/>
  <c r="G261" i="2"/>
  <c r="H261" i="2"/>
  <c r="A262" i="2"/>
  <c r="B262" i="2"/>
  <c r="C262" i="2"/>
  <c r="D262" i="2"/>
  <c r="E262" i="2"/>
  <c r="F262" i="2"/>
  <c r="G262" i="2"/>
  <c r="H262" i="2"/>
  <c r="A263" i="2"/>
  <c r="B263" i="2"/>
  <c r="C263" i="2"/>
  <c r="D263" i="2"/>
  <c r="E263" i="2"/>
  <c r="F263" i="2"/>
  <c r="G263" i="2"/>
  <c r="H263" i="2"/>
  <c r="A264" i="2"/>
  <c r="B264" i="2"/>
  <c r="C264" i="2"/>
  <c r="D264" i="2"/>
  <c r="E264" i="2"/>
  <c r="F264" i="2"/>
  <c r="G264" i="2"/>
  <c r="H264" i="2"/>
  <c r="A265" i="2"/>
  <c r="B265" i="2"/>
  <c r="C265" i="2"/>
  <c r="D265" i="2"/>
  <c r="E265" i="2"/>
  <c r="F265" i="2"/>
  <c r="G265" i="2"/>
  <c r="H265" i="2"/>
  <c r="A266" i="2"/>
  <c r="B266" i="2"/>
  <c r="C266" i="2"/>
  <c r="D266" i="2"/>
  <c r="E266" i="2"/>
  <c r="F266" i="2"/>
  <c r="G266" i="2"/>
  <c r="H266" i="2"/>
  <c r="A267" i="2"/>
  <c r="B267" i="2"/>
  <c r="C267" i="2"/>
  <c r="D267" i="2"/>
  <c r="E267" i="2"/>
  <c r="F267" i="2"/>
  <c r="G267" i="2"/>
  <c r="H267" i="2"/>
  <c r="A268" i="2"/>
  <c r="B268" i="2"/>
  <c r="C268" i="2"/>
  <c r="D268" i="2"/>
  <c r="E268" i="2"/>
  <c r="F268" i="2"/>
  <c r="G268" i="2"/>
  <c r="H268" i="2"/>
  <c r="A269" i="2"/>
  <c r="B269" i="2"/>
  <c r="C269" i="2"/>
  <c r="D269" i="2"/>
  <c r="E269" i="2"/>
  <c r="F269" i="2"/>
  <c r="G269" i="2"/>
  <c r="H269" i="2"/>
  <c r="A270" i="2"/>
  <c r="B270" i="2"/>
  <c r="C270" i="2"/>
  <c r="D270" i="2"/>
  <c r="E270" i="2"/>
  <c r="F270" i="2"/>
  <c r="G270" i="2"/>
  <c r="H270" i="2"/>
  <c r="A271" i="2"/>
  <c r="B271" i="2"/>
  <c r="C271" i="2"/>
  <c r="D271" i="2"/>
  <c r="E271" i="2"/>
  <c r="F271" i="2"/>
  <c r="G271" i="2"/>
  <c r="H271" i="2"/>
  <c r="A272" i="2"/>
  <c r="B272" i="2"/>
  <c r="C272" i="2"/>
  <c r="D272" i="2"/>
  <c r="E272" i="2"/>
  <c r="F272" i="2"/>
  <c r="G272" i="2"/>
  <c r="H272" i="2"/>
  <c r="A273" i="2"/>
  <c r="B273" i="2"/>
  <c r="C273" i="2"/>
  <c r="D273" i="2"/>
  <c r="E273" i="2"/>
  <c r="F273" i="2"/>
  <c r="G273" i="2"/>
  <c r="H273" i="2"/>
  <c r="A274" i="2"/>
  <c r="B274" i="2"/>
  <c r="C274" i="2"/>
  <c r="D274" i="2"/>
  <c r="E274" i="2"/>
  <c r="F274" i="2"/>
  <c r="G274" i="2"/>
  <c r="H274" i="2"/>
  <c r="A275" i="2"/>
  <c r="B275" i="2"/>
  <c r="C275" i="2"/>
  <c r="D275" i="2"/>
  <c r="E275" i="2"/>
  <c r="F275" i="2"/>
  <c r="G275" i="2"/>
  <c r="H275" i="2"/>
  <c r="A276" i="2"/>
  <c r="B276" i="2"/>
  <c r="C276" i="2"/>
  <c r="D276" i="2"/>
  <c r="E276" i="2"/>
  <c r="F276" i="2"/>
  <c r="G276" i="2"/>
  <c r="H276" i="2"/>
  <c r="A277" i="2"/>
  <c r="B277" i="2"/>
  <c r="C277" i="2"/>
  <c r="D277" i="2"/>
  <c r="E277" i="2"/>
  <c r="F277" i="2"/>
  <c r="G277" i="2"/>
  <c r="H277" i="2"/>
  <c r="A278" i="2"/>
  <c r="B278" i="2"/>
  <c r="C278" i="2"/>
  <c r="D278" i="2"/>
  <c r="E278" i="2"/>
  <c r="F278" i="2"/>
  <c r="G278" i="2"/>
  <c r="H278" i="2"/>
  <c r="A279" i="2"/>
  <c r="B279" i="2"/>
  <c r="C279" i="2"/>
  <c r="D279" i="2"/>
  <c r="E279" i="2"/>
  <c r="F279" i="2"/>
  <c r="G279" i="2"/>
  <c r="H279" i="2"/>
  <c r="A280" i="2"/>
  <c r="B280" i="2"/>
  <c r="C280" i="2"/>
  <c r="D280" i="2"/>
  <c r="E280" i="2"/>
  <c r="F280" i="2"/>
  <c r="G280" i="2"/>
  <c r="H280" i="2"/>
  <c r="A281" i="2"/>
  <c r="B281" i="2"/>
  <c r="C281" i="2"/>
  <c r="D281" i="2"/>
  <c r="E281" i="2"/>
  <c r="F281" i="2"/>
  <c r="G281" i="2"/>
  <c r="H281" i="2"/>
  <c r="A282" i="2"/>
  <c r="B282" i="2"/>
  <c r="C282" i="2"/>
  <c r="D282" i="2"/>
  <c r="E282" i="2"/>
  <c r="F282" i="2"/>
  <c r="G282" i="2"/>
  <c r="H282" i="2"/>
  <c r="A283" i="2"/>
  <c r="B283" i="2"/>
  <c r="C283" i="2"/>
  <c r="D283" i="2"/>
  <c r="E283" i="2"/>
  <c r="F283" i="2"/>
  <c r="G283" i="2"/>
  <c r="H283" i="2"/>
  <c r="A284" i="2"/>
  <c r="B284" i="2"/>
  <c r="C284" i="2"/>
  <c r="D284" i="2"/>
  <c r="E284" i="2"/>
  <c r="F284" i="2"/>
  <c r="G284" i="2"/>
  <c r="H284" i="2"/>
  <c r="A285" i="2"/>
  <c r="B285" i="2"/>
  <c r="C285" i="2"/>
  <c r="D285" i="2"/>
  <c r="E285" i="2"/>
  <c r="F285" i="2"/>
  <c r="G285" i="2"/>
  <c r="H285" i="2"/>
  <c r="A286" i="2"/>
  <c r="B286" i="2"/>
  <c r="C286" i="2"/>
  <c r="D286" i="2"/>
  <c r="E286" i="2"/>
  <c r="F286" i="2"/>
  <c r="G286" i="2"/>
  <c r="H286" i="2"/>
  <c r="A287" i="2"/>
  <c r="B287" i="2"/>
  <c r="C287" i="2"/>
  <c r="D287" i="2"/>
  <c r="E287" i="2"/>
  <c r="F287" i="2"/>
  <c r="G287" i="2"/>
  <c r="H287" i="2"/>
  <c r="A288" i="2"/>
  <c r="B288" i="2"/>
  <c r="C288" i="2"/>
  <c r="D288" i="2"/>
  <c r="E288" i="2"/>
  <c r="F288" i="2"/>
  <c r="G288" i="2"/>
  <c r="H288" i="2"/>
  <c r="A289" i="2"/>
  <c r="B289" i="2"/>
  <c r="C289" i="2"/>
  <c r="D289" i="2"/>
  <c r="E289" i="2"/>
  <c r="F289" i="2"/>
  <c r="G289" i="2"/>
  <c r="H289" i="2"/>
  <c r="A290" i="2"/>
  <c r="B290" i="2"/>
  <c r="C290" i="2"/>
  <c r="D290" i="2"/>
  <c r="E290" i="2"/>
  <c r="F290" i="2"/>
  <c r="G290" i="2"/>
  <c r="H290" i="2"/>
  <c r="A291" i="2"/>
  <c r="B291" i="2"/>
  <c r="C291" i="2"/>
  <c r="D291" i="2"/>
  <c r="E291" i="2"/>
  <c r="F291" i="2"/>
  <c r="G291" i="2"/>
  <c r="H291" i="2"/>
  <c r="A292" i="2"/>
  <c r="B292" i="2"/>
  <c r="C292" i="2"/>
  <c r="D292" i="2"/>
  <c r="E292" i="2"/>
  <c r="F292" i="2"/>
  <c r="G292" i="2"/>
  <c r="H292" i="2"/>
  <c r="A293" i="2"/>
  <c r="B293" i="2"/>
  <c r="C293" i="2"/>
  <c r="D293" i="2"/>
  <c r="E293" i="2"/>
  <c r="F293" i="2"/>
  <c r="G293" i="2"/>
  <c r="H293" i="2"/>
  <c r="A294" i="2"/>
  <c r="B294" i="2"/>
  <c r="C294" i="2"/>
  <c r="D294" i="2"/>
  <c r="E294" i="2"/>
  <c r="F294" i="2"/>
  <c r="G294" i="2"/>
  <c r="H294" i="2"/>
  <c r="A295" i="2"/>
  <c r="B295" i="2"/>
  <c r="C295" i="2"/>
  <c r="D295" i="2"/>
  <c r="E295" i="2"/>
  <c r="F295" i="2"/>
  <c r="G295" i="2"/>
  <c r="H295" i="2"/>
  <c r="A296" i="2"/>
  <c r="B296" i="2"/>
  <c r="C296" i="2"/>
  <c r="D296" i="2"/>
  <c r="E296" i="2"/>
  <c r="F296" i="2"/>
  <c r="G296" i="2"/>
  <c r="H296" i="2"/>
  <c r="A297" i="2"/>
  <c r="B297" i="2"/>
  <c r="C297" i="2"/>
  <c r="D297" i="2"/>
  <c r="E297" i="2"/>
  <c r="F297" i="2"/>
  <c r="G297" i="2"/>
  <c r="H297" i="2"/>
  <c r="A298" i="2"/>
  <c r="B298" i="2"/>
  <c r="C298" i="2"/>
  <c r="D298" i="2"/>
  <c r="E298" i="2"/>
  <c r="F298" i="2"/>
  <c r="G298" i="2"/>
  <c r="H298" i="2"/>
  <c r="A299" i="2"/>
  <c r="B299" i="2"/>
  <c r="C299" i="2"/>
  <c r="D299" i="2"/>
  <c r="E299" i="2"/>
  <c r="F299" i="2"/>
  <c r="G299" i="2"/>
  <c r="H299" i="2"/>
  <c r="A300" i="2"/>
  <c r="B300" i="2"/>
  <c r="C300" i="2"/>
  <c r="D300" i="2"/>
  <c r="E300" i="2"/>
  <c r="F300" i="2"/>
  <c r="G300" i="2"/>
  <c r="H300" i="2"/>
  <c r="A301" i="2"/>
  <c r="B301" i="2"/>
  <c r="C301" i="2"/>
  <c r="D301" i="2"/>
  <c r="E301" i="2"/>
  <c r="F301" i="2"/>
  <c r="G301" i="2"/>
  <c r="H301" i="2"/>
  <c r="A302" i="2"/>
  <c r="B302" i="2"/>
  <c r="C302" i="2"/>
  <c r="D302" i="2"/>
  <c r="E302" i="2"/>
  <c r="F302" i="2"/>
  <c r="G302" i="2"/>
  <c r="H302" i="2"/>
  <c r="A303" i="2"/>
  <c r="B303" i="2"/>
  <c r="C303" i="2"/>
  <c r="D303" i="2"/>
  <c r="E303" i="2"/>
  <c r="F303" i="2"/>
  <c r="G303" i="2"/>
  <c r="H303" i="2"/>
  <c r="A304" i="2"/>
  <c r="B304" i="2"/>
  <c r="C304" i="2"/>
  <c r="D304" i="2"/>
  <c r="E304" i="2"/>
  <c r="F304" i="2"/>
  <c r="G304" i="2"/>
  <c r="H304" i="2"/>
  <c r="A305" i="2"/>
  <c r="B305" i="2"/>
  <c r="C305" i="2"/>
  <c r="D305" i="2"/>
  <c r="E305" i="2"/>
  <c r="F305" i="2"/>
  <c r="G305" i="2"/>
  <c r="H305" i="2"/>
  <c r="A306" i="2"/>
  <c r="B306" i="2"/>
  <c r="C306" i="2"/>
  <c r="D306" i="2"/>
  <c r="E306" i="2"/>
  <c r="F306" i="2"/>
  <c r="G306" i="2"/>
  <c r="H306" i="2"/>
  <c r="A307" i="2"/>
  <c r="B307" i="2"/>
  <c r="C307" i="2"/>
  <c r="D307" i="2"/>
  <c r="E307" i="2"/>
  <c r="F307" i="2"/>
  <c r="G307" i="2"/>
  <c r="H307" i="2"/>
  <c r="A308" i="2"/>
  <c r="B308" i="2"/>
  <c r="C308" i="2"/>
  <c r="D308" i="2"/>
  <c r="E308" i="2"/>
  <c r="F308" i="2"/>
  <c r="G308" i="2"/>
  <c r="H308" i="2"/>
  <c r="A309" i="2"/>
  <c r="B309" i="2"/>
  <c r="C309" i="2"/>
  <c r="D309" i="2"/>
  <c r="E309" i="2"/>
  <c r="F309" i="2"/>
  <c r="G309" i="2"/>
  <c r="H309" i="2"/>
  <c r="A310" i="2"/>
  <c r="B310" i="2"/>
  <c r="C310" i="2"/>
  <c r="D310" i="2"/>
  <c r="E310" i="2"/>
  <c r="F310" i="2"/>
  <c r="G310" i="2"/>
  <c r="H310" i="2"/>
  <c r="A311" i="2"/>
  <c r="B311" i="2"/>
  <c r="C311" i="2"/>
  <c r="D311" i="2"/>
  <c r="E311" i="2"/>
  <c r="F311" i="2"/>
  <c r="G311" i="2"/>
  <c r="H311" i="2"/>
  <c r="A312" i="2"/>
  <c r="B312" i="2"/>
  <c r="C312" i="2"/>
  <c r="D312" i="2"/>
  <c r="E312" i="2"/>
  <c r="F312" i="2"/>
  <c r="G312" i="2"/>
  <c r="H312" i="2"/>
  <c r="A313" i="2"/>
  <c r="B313" i="2"/>
  <c r="C313" i="2"/>
  <c r="D313" i="2"/>
  <c r="E313" i="2"/>
  <c r="F313" i="2"/>
  <c r="G313" i="2"/>
  <c r="H313" i="2"/>
  <c r="A314" i="2"/>
  <c r="B314" i="2"/>
  <c r="C314" i="2"/>
  <c r="D314" i="2"/>
  <c r="E314" i="2"/>
  <c r="F314" i="2"/>
  <c r="G314" i="2"/>
  <c r="H314" i="2"/>
  <c r="A315" i="2"/>
  <c r="B315" i="2"/>
  <c r="C315" i="2"/>
  <c r="D315" i="2"/>
  <c r="E315" i="2"/>
  <c r="F315" i="2"/>
  <c r="G315" i="2"/>
  <c r="H315" i="2"/>
  <c r="A316" i="2"/>
  <c r="B316" i="2"/>
  <c r="C316" i="2"/>
  <c r="D316" i="2"/>
  <c r="E316" i="2"/>
  <c r="F316" i="2"/>
  <c r="G316" i="2"/>
  <c r="H316" i="2"/>
  <c r="A317" i="2"/>
  <c r="B317" i="2"/>
  <c r="C317" i="2"/>
  <c r="D317" i="2"/>
  <c r="E317" i="2"/>
  <c r="F317" i="2"/>
  <c r="G317" i="2"/>
  <c r="H317" i="2"/>
  <c r="A318" i="2"/>
  <c r="B318" i="2"/>
  <c r="C318" i="2"/>
  <c r="D318" i="2"/>
  <c r="E318" i="2"/>
  <c r="F318" i="2"/>
  <c r="G318" i="2"/>
  <c r="H318" i="2"/>
  <c r="A319" i="2"/>
  <c r="B319" i="2"/>
  <c r="C319" i="2"/>
  <c r="D319" i="2"/>
  <c r="E319" i="2"/>
  <c r="F319" i="2"/>
  <c r="G319" i="2"/>
  <c r="H319" i="2"/>
  <c r="A320" i="2"/>
  <c r="B320" i="2"/>
  <c r="C320" i="2"/>
  <c r="D320" i="2"/>
  <c r="E320" i="2"/>
  <c r="F320" i="2"/>
  <c r="G320" i="2"/>
  <c r="H320" i="2"/>
  <c r="A321" i="2"/>
  <c r="B321" i="2"/>
  <c r="C321" i="2"/>
  <c r="D321" i="2"/>
  <c r="E321" i="2"/>
  <c r="F321" i="2"/>
  <c r="G321" i="2"/>
  <c r="H321" i="2"/>
  <c r="A322" i="2"/>
  <c r="B322" i="2"/>
  <c r="C322" i="2"/>
  <c r="D322" i="2"/>
  <c r="E322" i="2"/>
  <c r="F322" i="2"/>
  <c r="G322" i="2"/>
  <c r="H322" i="2"/>
  <c r="A323" i="2"/>
  <c r="B323" i="2"/>
  <c r="C323" i="2"/>
  <c r="D323" i="2"/>
  <c r="E323" i="2"/>
  <c r="F323" i="2"/>
  <c r="G323" i="2"/>
  <c r="H323" i="2"/>
  <c r="A324" i="2"/>
  <c r="B324" i="2"/>
  <c r="C324" i="2"/>
  <c r="D324" i="2"/>
  <c r="E324" i="2"/>
  <c r="F324" i="2"/>
  <c r="G324" i="2"/>
  <c r="H324" i="2"/>
  <c r="A325" i="2"/>
  <c r="B325" i="2"/>
  <c r="C325" i="2"/>
  <c r="D325" i="2"/>
  <c r="E325" i="2"/>
  <c r="F325" i="2"/>
  <c r="G325" i="2"/>
  <c r="H325" i="2"/>
  <c r="A326" i="2"/>
  <c r="B326" i="2"/>
  <c r="C326" i="2"/>
  <c r="D326" i="2"/>
  <c r="E326" i="2"/>
  <c r="F326" i="2"/>
  <c r="G326" i="2"/>
  <c r="H326" i="2"/>
  <c r="A327" i="2"/>
  <c r="B327" i="2"/>
  <c r="C327" i="2"/>
  <c r="D327" i="2"/>
  <c r="E327" i="2"/>
  <c r="F327" i="2"/>
  <c r="G327" i="2"/>
  <c r="H327" i="2"/>
  <c r="A328" i="2"/>
  <c r="B328" i="2"/>
  <c r="C328" i="2"/>
  <c r="D328" i="2"/>
  <c r="E328" i="2"/>
  <c r="F328" i="2"/>
  <c r="G328" i="2"/>
  <c r="H328" i="2"/>
  <c r="A329" i="2"/>
  <c r="B329" i="2"/>
  <c r="C329" i="2"/>
  <c r="D329" i="2"/>
  <c r="E329" i="2"/>
  <c r="F329" i="2"/>
  <c r="G329" i="2"/>
  <c r="H329" i="2"/>
  <c r="A330" i="2"/>
  <c r="B330" i="2"/>
  <c r="C330" i="2"/>
  <c r="D330" i="2"/>
  <c r="E330" i="2"/>
  <c r="F330" i="2"/>
  <c r="G330" i="2"/>
  <c r="H330" i="2"/>
  <c r="A331" i="2"/>
  <c r="B331" i="2"/>
  <c r="C331" i="2"/>
  <c r="D331" i="2"/>
  <c r="E331" i="2"/>
  <c r="F331" i="2"/>
  <c r="G331" i="2"/>
  <c r="H331" i="2"/>
  <c r="A332" i="2"/>
  <c r="B332" i="2"/>
  <c r="C332" i="2"/>
  <c r="D332" i="2"/>
  <c r="E332" i="2"/>
  <c r="F332" i="2"/>
  <c r="G332" i="2"/>
  <c r="H332" i="2"/>
  <c r="A333" i="2"/>
  <c r="B333" i="2"/>
  <c r="C333" i="2"/>
  <c r="D333" i="2"/>
  <c r="E333" i="2"/>
  <c r="F333" i="2"/>
  <c r="G333" i="2"/>
  <c r="H333" i="2"/>
  <c r="A334" i="2"/>
  <c r="B334" i="2"/>
  <c r="C334" i="2"/>
  <c r="D334" i="2"/>
  <c r="E334" i="2"/>
  <c r="F334" i="2"/>
  <c r="G334" i="2"/>
  <c r="H334" i="2"/>
  <c r="A335" i="2"/>
  <c r="B335" i="2"/>
  <c r="C335" i="2"/>
  <c r="D335" i="2"/>
  <c r="E335" i="2"/>
  <c r="F335" i="2"/>
  <c r="G335" i="2"/>
  <c r="H335" i="2"/>
  <c r="A336" i="2"/>
  <c r="B336" i="2"/>
  <c r="C336" i="2"/>
  <c r="D336" i="2"/>
  <c r="E336" i="2"/>
  <c r="F336" i="2"/>
  <c r="G336" i="2"/>
  <c r="H336" i="2"/>
  <c r="A337" i="2"/>
  <c r="B337" i="2"/>
  <c r="C337" i="2"/>
  <c r="D337" i="2"/>
  <c r="E337" i="2"/>
  <c r="F337" i="2"/>
  <c r="G337" i="2"/>
  <c r="H337" i="2"/>
  <c r="A338" i="2"/>
  <c r="B338" i="2"/>
  <c r="C338" i="2"/>
  <c r="D338" i="2"/>
  <c r="E338" i="2"/>
  <c r="F338" i="2"/>
  <c r="G338" i="2"/>
  <c r="H338" i="2"/>
  <c r="A339" i="2"/>
  <c r="B339" i="2"/>
  <c r="C339" i="2"/>
  <c r="D339" i="2"/>
  <c r="E339" i="2"/>
  <c r="F339" i="2"/>
  <c r="G339" i="2"/>
  <c r="H339" i="2"/>
  <c r="A340" i="2"/>
  <c r="B340" i="2"/>
  <c r="C340" i="2"/>
  <c r="D340" i="2"/>
  <c r="E340" i="2"/>
  <c r="F340" i="2"/>
  <c r="G340" i="2"/>
  <c r="H340" i="2"/>
  <c r="A341" i="2"/>
  <c r="B341" i="2"/>
  <c r="C341" i="2"/>
  <c r="D341" i="2"/>
  <c r="E341" i="2"/>
  <c r="F341" i="2"/>
  <c r="G341" i="2"/>
  <c r="H341" i="2"/>
  <c r="A342" i="2"/>
  <c r="B342" i="2"/>
  <c r="C342" i="2"/>
  <c r="D342" i="2"/>
  <c r="E342" i="2"/>
  <c r="F342" i="2"/>
  <c r="G342" i="2"/>
  <c r="H342" i="2"/>
  <c r="A343" i="2"/>
  <c r="B343" i="2"/>
  <c r="C343" i="2"/>
  <c r="D343" i="2"/>
  <c r="E343" i="2"/>
  <c r="F343" i="2"/>
  <c r="G343" i="2"/>
  <c r="H343" i="2"/>
  <c r="A344" i="2"/>
  <c r="B344" i="2"/>
  <c r="C344" i="2"/>
  <c r="D344" i="2"/>
  <c r="E344" i="2"/>
  <c r="F344" i="2"/>
  <c r="G344" i="2"/>
  <c r="H344" i="2"/>
  <c r="A345" i="2"/>
  <c r="B345" i="2"/>
  <c r="C345" i="2"/>
  <c r="D345" i="2"/>
  <c r="E345" i="2"/>
  <c r="F345" i="2"/>
  <c r="G345" i="2"/>
  <c r="H345" i="2"/>
  <c r="A346" i="2"/>
  <c r="B346" i="2"/>
  <c r="C346" i="2"/>
  <c r="D346" i="2"/>
  <c r="E346" i="2"/>
  <c r="F346" i="2"/>
  <c r="G346" i="2"/>
  <c r="H346" i="2"/>
  <c r="A347" i="2"/>
  <c r="B347" i="2"/>
  <c r="C347" i="2"/>
  <c r="D347" i="2"/>
  <c r="E347" i="2"/>
  <c r="F347" i="2"/>
  <c r="G347" i="2"/>
  <c r="H347" i="2"/>
  <c r="A348" i="2"/>
  <c r="B348" i="2"/>
  <c r="C348" i="2"/>
  <c r="D348" i="2"/>
  <c r="E348" i="2"/>
  <c r="F348" i="2"/>
  <c r="G348" i="2"/>
  <c r="H348" i="2"/>
  <c r="A349" i="2"/>
  <c r="B349" i="2"/>
  <c r="C349" i="2"/>
  <c r="D349" i="2"/>
  <c r="E349" i="2"/>
  <c r="F349" i="2"/>
  <c r="G349" i="2"/>
  <c r="H349" i="2"/>
  <c r="A350" i="2"/>
  <c r="B350" i="2"/>
  <c r="C350" i="2"/>
  <c r="D350" i="2"/>
  <c r="E350" i="2"/>
  <c r="F350" i="2"/>
  <c r="G350" i="2"/>
  <c r="H350" i="2"/>
  <c r="A351" i="2"/>
  <c r="B351" i="2"/>
  <c r="C351" i="2"/>
  <c r="D351" i="2"/>
  <c r="E351" i="2"/>
  <c r="F351" i="2"/>
  <c r="G351" i="2"/>
  <c r="H351" i="2"/>
  <c r="A352" i="2"/>
  <c r="B352" i="2"/>
  <c r="C352" i="2"/>
  <c r="D352" i="2"/>
  <c r="E352" i="2"/>
  <c r="F352" i="2"/>
  <c r="G352" i="2"/>
  <c r="H352" i="2"/>
  <c r="A353" i="2"/>
  <c r="B353" i="2"/>
  <c r="C353" i="2"/>
  <c r="D353" i="2"/>
  <c r="E353" i="2"/>
  <c r="F353" i="2"/>
  <c r="G353" i="2"/>
  <c r="H353" i="2"/>
  <c r="A354" i="2"/>
  <c r="B354" i="2"/>
  <c r="C354" i="2"/>
  <c r="D354" i="2"/>
  <c r="E354" i="2"/>
  <c r="F354" i="2"/>
  <c r="G354" i="2"/>
  <c r="H354" i="2"/>
  <c r="A355" i="2"/>
  <c r="B355" i="2"/>
  <c r="C355" i="2"/>
  <c r="D355" i="2"/>
  <c r="E355" i="2"/>
  <c r="F355" i="2"/>
  <c r="G355" i="2"/>
  <c r="H355" i="2"/>
  <c r="A356" i="2"/>
  <c r="B356" i="2"/>
  <c r="C356" i="2"/>
  <c r="D356" i="2"/>
  <c r="E356" i="2"/>
  <c r="F356" i="2"/>
  <c r="G356" i="2"/>
  <c r="H356" i="2"/>
  <c r="A357" i="2"/>
  <c r="B357" i="2"/>
  <c r="C357" i="2"/>
  <c r="D357" i="2"/>
  <c r="E357" i="2"/>
  <c r="F357" i="2"/>
  <c r="G357" i="2"/>
  <c r="H357" i="2"/>
  <c r="A358" i="2"/>
  <c r="B358" i="2"/>
  <c r="C358" i="2"/>
  <c r="D358" i="2"/>
  <c r="E358" i="2"/>
  <c r="F358" i="2"/>
  <c r="G358" i="2"/>
  <c r="H358" i="2"/>
  <c r="A359" i="2"/>
  <c r="B359" i="2"/>
  <c r="C359" i="2"/>
  <c r="D359" i="2"/>
  <c r="E359" i="2"/>
  <c r="F359" i="2"/>
  <c r="G359" i="2"/>
  <c r="H359" i="2"/>
  <c r="A360" i="2"/>
  <c r="B360" i="2"/>
  <c r="C360" i="2"/>
  <c r="D360" i="2"/>
  <c r="E360" i="2"/>
  <c r="F360" i="2"/>
  <c r="G360" i="2"/>
  <c r="H360" i="2"/>
  <c r="A361" i="2"/>
  <c r="B361" i="2"/>
  <c r="C361" i="2"/>
  <c r="D361" i="2"/>
  <c r="E361" i="2"/>
  <c r="F361" i="2"/>
  <c r="G361" i="2"/>
  <c r="H361" i="2"/>
  <c r="A362" i="2"/>
  <c r="B362" i="2"/>
  <c r="C362" i="2"/>
  <c r="D362" i="2"/>
  <c r="E362" i="2"/>
  <c r="F362" i="2"/>
  <c r="G362" i="2"/>
  <c r="H362" i="2"/>
  <c r="A363" i="2"/>
  <c r="B363" i="2"/>
  <c r="C363" i="2"/>
  <c r="D363" i="2"/>
  <c r="E363" i="2"/>
  <c r="F363" i="2"/>
  <c r="G363" i="2"/>
  <c r="H363" i="2"/>
  <c r="A364" i="2"/>
  <c r="B364" i="2"/>
  <c r="C364" i="2"/>
  <c r="D364" i="2"/>
  <c r="E364" i="2"/>
  <c r="F364" i="2"/>
  <c r="G364" i="2"/>
  <c r="H364" i="2"/>
  <c r="A365" i="2"/>
  <c r="B365" i="2"/>
  <c r="C365" i="2"/>
  <c r="D365" i="2"/>
  <c r="E365" i="2"/>
  <c r="F365" i="2"/>
  <c r="G365" i="2"/>
  <c r="H365" i="2"/>
  <c r="A366" i="2"/>
  <c r="B366" i="2"/>
  <c r="C366" i="2"/>
  <c r="D366" i="2"/>
  <c r="E366" i="2"/>
  <c r="F366" i="2"/>
  <c r="G366" i="2"/>
  <c r="H366" i="2"/>
  <c r="A367" i="2"/>
  <c r="B367" i="2"/>
  <c r="C367" i="2"/>
  <c r="D367" i="2"/>
  <c r="E367" i="2"/>
  <c r="F367" i="2"/>
  <c r="G367" i="2"/>
  <c r="H367" i="2"/>
  <c r="A368" i="2"/>
  <c r="B368" i="2"/>
  <c r="C368" i="2"/>
  <c r="D368" i="2"/>
  <c r="E368" i="2"/>
  <c r="F368" i="2"/>
  <c r="G368" i="2"/>
  <c r="H368" i="2"/>
  <c r="A369" i="2"/>
  <c r="B369" i="2"/>
  <c r="C369" i="2"/>
  <c r="D369" i="2"/>
  <c r="E369" i="2"/>
  <c r="F369" i="2"/>
  <c r="G369" i="2"/>
  <c r="H369" i="2"/>
  <c r="A370" i="2"/>
  <c r="B370" i="2"/>
  <c r="C370" i="2"/>
  <c r="D370" i="2"/>
  <c r="E370" i="2"/>
  <c r="F370" i="2"/>
  <c r="G370" i="2"/>
  <c r="H370" i="2"/>
  <c r="A371" i="2"/>
  <c r="B371" i="2"/>
  <c r="C371" i="2"/>
  <c r="D371" i="2"/>
  <c r="E371" i="2"/>
  <c r="F371" i="2"/>
  <c r="G371" i="2"/>
  <c r="H371" i="2"/>
  <c r="A372" i="2"/>
  <c r="B372" i="2"/>
  <c r="C372" i="2"/>
  <c r="D372" i="2"/>
  <c r="E372" i="2"/>
  <c r="F372" i="2"/>
  <c r="G372" i="2"/>
  <c r="H372" i="2"/>
  <c r="A373" i="2"/>
  <c r="B373" i="2"/>
  <c r="C373" i="2"/>
  <c r="D373" i="2"/>
  <c r="E373" i="2"/>
  <c r="F373" i="2"/>
  <c r="G373" i="2"/>
  <c r="H373" i="2"/>
  <c r="A374" i="2"/>
  <c r="B374" i="2"/>
  <c r="C374" i="2"/>
  <c r="D374" i="2"/>
  <c r="E374" i="2"/>
  <c r="F374" i="2"/>
  <c r="G374" i="2"/>
  <c r="H374" i="2"/>
  <c r="A375" i="2"/>
  <c r="B375" i="2"/>
  <c r="C375" i="2"/>
  <c r="D375" i="2"/>
  <c r="E375" i="2"/>
  <c r="F375" i="2"/>
  <c r="G375" i="2"/>
  <c r="H375" i="2"/>
  <c r="A376" i="2"/>
  <c r="B376" i="2"/>
  <c r="C376" i="2"/>
  <c r="D376" i="2"/>
  <c r="E376" i="2"/>
  <c r="F376" i="2"/>
  <c r="G376" i="2"/>
  <c r="H376" i="2"/>
  <c r="A377" i="2"/>
  <c r="B377" i="2"/>
  <c r="C377" i="2"/>
  <c r="D377" i="2"/>
  <c r="E377" i="2"/>
  <c r="F377" i="2"/>
  <c r="G377" i="2"/>
  <c r="H377" i="2"/>
  <c r="A378" i="2"/>
  <c r="B378" i="2"/>
  <c r="C378" i="2"/>
  <c r="D378" i="2"/>
  <c r="E378" i="2"/>
  <c r="F378" i="2"/>
  <c r="G378" i="2"/>
  <c r="H378" i="2"/>
  <c r="A379" i="2"/>
  <c r="B379" i="2"/>
  <c r="C379" i="2"/>
  <c r="D379" i="2"/>
  <c r="E379" i="2"/>
  <c r="F379" i="2"/>
  <c r="G379" i="2"/>
  <c r="H379" i="2"/>
  <c r="A380" i="2"/>
  <c r="B380" i="2"/>
  <c r="C380" i="2"/>
  <c r="D380" i="2"/>
  <c r="E380" i="2"/>
  <c r="F380" i="2"/>
  <c r="G380" i="2"/>
  <c r="H380" i="2"/>
  <c r="A381" i="2"/>
  <c r="B381" i="2"/>
  <c r="C381" i="2"/>
  <c r="D381" i="2"/>
  <c r="E381" i="2"/>
  <c r="F381" i="2"/>
  <c r="G381" i="2"/>
  <c r="H381" i="2"/>
  <c r="A382" i="2"/>
  <c r="B382" i="2"/>
  <c r="C382" i="2"/>
  <c r="D382" i="2"/>
  <c r="E382" i="2"/>
  <c r="F382" i="2"/>
  <c r="G382" i="2"/>
  <c r="H382" i="2"/>
  <c r="A383" i="2"/>
  <c r="B383" i="2"/>
  <c r="C383" i="2"/>
  <c r="D383" i="2"/>
  <c r="E383" i="2"/>
  <c r="F383" i="2"/>
  <c r="G383" i="2"/>
  <c r="H383" i="2"/>
  <c r="A384" i="2"/>
  <c r="B384" i="2"/>
  <c r="C384" i="2"/>
  <c r="D384" i="2"/>
  <c r="E384" i="2"/>
  <c r="F384" i="2"/>
  <c r="G384" i="2"/>
  <c r="H384" i="2"/>
  <c r="A385" i="2"/>
  <c r="B385" i="2"/>
  <c r="C385" i="2"/>
  <c r="D385" i="2"/>
  <c r="E385" i="2"/>
  <c r="F385" i="2"/>
  <c r="G385" i="2"/>
  <c r="H385" i="2"/>
  <c r="A386" i="2"/>
  <c r="B386" i="2"/>
  <c r="C386" i="2"/>
  <c r="D386" i="2"/>
  <c r="E386" i="2"/>
  <c r="F386" i="2"/>
  <c r="G386" i="2"/>
  <c r="H386" i="2"/>
  <c r="A387" i="2"/>
  <c r="B387" i="2"/>
  <c r="C387" i="2"/>
  <c r="D387" i="2"/>
  <c r="E387" i="2"/>
  <c r="F387" i="2"/>
  <c r="G387" i="2"/>
  <c r="H387" i="2"/>
  <c r="A388" i="2"/>
  <c r="B388" i="2"/>
  <c r="C388" i="2"/>
  <c r="D388" i="2"/>
  <c r="E388" i="2"/>
  <c r="F388" i="2"/>
  <c r="G388" i="2"/>
  <c r="H388" i="2"/>
  <c r="A389" i="2"/>
  <c r="B389" i="2"/>
  <c r="C389" i="2"/>
  <c r="D389" i="2"/>
  <c r="E389" i="2"/>
  <c r="F389" i="2"/>
  <c r="G389" i="2"/>
  <c r="H389" i="2"/>
  <c r="A390" i="2"/>
  <c r="B390" i="2"/>
  <c r="C390" i="2"/>
  <c r="D390" i="2"/>
  <c r="E390" i="2"/>
  <c r="F390" i="2"/>
  <c r="G390" i="2"/>
  <c r="H390" i="2"/>
  <c r="A391" i="2"/>
  <c r="B391" i="2"/>
  <c r="C391" i="2"/>
  <c r="D391" i="2"/>
  <c r="E391" i="2"/>
  <c r="F391" i="2"/>
  <c r="G391" i="2"/>
  <c r="H391" i="2"/>
  <c r="A392" i="2"/>
  <c r="B392" i="2"/>
  <c r="C392" i="2"/>
  <c r="D392" i="2"/>
  <c r="E392" i="2"/>
  <c r="F392" i="2"/>
  <c r="G392" i="2"/>
  <c r="H392" i="2"/>
  <c r="A393" i="2"/>
  <c r="B393" i="2"/>
  <c r="C393" i="2"/>
  <c r="D393" i="2"/>
  <c r="E393" i="2"/>
  <c r="F393" i="2"/>
  <c r="G393" i="2"/>
  <c r="H393" i="2"/>
  <c r="A394" i="2"/>
  <c r="B394" i="2"/>
  <c r="C394" i="2"/>
  <c r="D394" i="2"/>
  <c r="E394" i="2"/>
  <c r="F394" i="2"/>
  <c r="G394" i="2"/>
  <c r="H394" i="2"/>
  <c r="A395" i="2"/>
  <c r="B395" i="2"/>
  <c r="C395" i="2"/>
  <c r="D395" i="2"/>
  <c r="E395" i="2"/>
  <c r="F395" i="2"/>
  <c r="G395" i="2"/>
  <c r="H395" i="2"/>
  <c r="A396" i="2"/>
  <c r="B396" i="2"/>
  <c r="C396" i="2"/>
  <c r="D396" i="2"/>
  <c r="E396" i="2"/>
  <c r="F396" i="2"/>
  <c r="G396" i="2"/>
  <c r="H396" i="2"/>
  <c r="A397" i="2"/>
  <c r="B397" i="2"/>
  <c r="C397" i="2"/>
  <c r="D397" i="2"/>
  <c r="E397" i="2"/>
  <c r="F397" i="2"/>
  <c r="G397" i="2"/>
  <c r="H397" i="2"/>
  <c r="A398" i="2"/>
  <c r="B398" i="2"/>
  <c r="C398" i="2"/>
  <c r="D398" i="2"/>
  <c r="E398" i="2"/>
  <c r="F398" i="2"/>
  <c r="G398" i="2"/>
  <c r="H398" i="2"/>
  <c r="A399" i="2"/>
  <c r="B399" i="2"/>
  <c r="C399" i="2"/>
  <c r="D399" i="2"/>
  <c r="E399" i="2"/>
  <c r="F399" i="2"/>
  <c r="G399" i="2"/>
  <c r="H399" i="2"/>
  <c r="A400" i="2"/>
  <c r="B400" i="2"/>
  <c r="C400" i="2"/>
  <c r="D400" i="2"/>
  <c r="E400" i="2"/>
  <c r="F400" i="2"/>
  <c r="G400" i="2"/>
  <c r="H400" i="2"/>
  <c r="A401" i="2"/>
  <c r="B401" i="2"/>
  <c r="C401" i="2"/>
  <c r="D401" i="2"/>
  <c r="E401" i="2"/>
  <c r="F401" i="2"/>
  <c r="G401" i="2"/>
  <c r="H401" i="2"/>
  <c r="A402" i="2"/>
  <c r="B402" i="2"/>
  <c r="C402" i="2"/>
  <c r="D402" i="2"/>
  <c r="E402" i="2"/>
  <c r="F402" i="2"/>
  <c r="G402" i="2"/>
  <c r="H402" i="2"/>
  <c r="A403" i="2"/>
  <c r="B403" i="2"/>
  <c r="C403" i="2"/>
  <c r="D403" i="2"/>
  <c r="E403" i="2"/>
  <c r="F403" i="2"/>
  <c r="G403" i="2"/>
  <c r="H403" i="2"/>
  <c r="A404" i="2"/>
  <c r="B404" i="2"/>
  <c r="C404" i="2"/>
  <c r="D404" i="2"/>
  <c r="E404" i="2"/>
  <c r="F404" i="2"/>
  <c r="G404" i="2"/>
  <c r="H404" i="2"/>
  <c r="A405" i="2"/>
  <c r="B405" i="2"/>
  <c r="C405" i="2"/>
  <c r="D405" i="2"/>
  <c r="E405" i="2"/>
  <c r="F405" i="2"/>
  <c r="G405" i="2"/>
  <c r="H405" i="2"/>
  <c r="A406" i="2"/>
  <c r="B406" i="2"/>
  <c r="C406" i="2"/>
  <c r="D406" i="2"/>
  <c r="E406" i="2"/>
  <c r="F406" i="2"/>
  <c r="G406" i="2"/>
  <c r="H406" i="2"/>
  <c r="A407" i="2"/>
  <c r="B407" i="2"/>
  <c r="C407" i="2"/>
  <c r="D407" i="2"/>
  <c r="E407" i="2"/>
  <c r="F407" i="2"/>
  <c r="G407" i="2"/>
  <c r="H407" i="2"/>
  <c r="A408" i="2"/>
  <c r="B408" i="2"/>
  <c r="C408" i="2"/>
  <c r="D408" i="2"/>
  <c r="E408" i="2"/>
  <c r="F408" i="2"/>
  <c r="G408" i="2"/>
  <c r="H408" i="2"/>
  <c r="A409" i="2"/>
  <c r="B409" i="2"/>
  <c r="C409" i="2"/>
  <c r="D409" i="2"/>
  <c r="E409" i="2"/>
  <c r="F409" i="2"/>
  <c r="G409" i="2"/>
  <c r="H409" i="2"/>
  <c r="A410" i="2"/>
  <c r="B410" i="2"/>
  <c r="C410" i="2"/>
  <c r="D410" i="2"/>
  <c r="E410" i="2"/>
  <c r="F410" i="2"/>
  <c r="G410" i="2"/>
  <c r="H410" i="2"/>
  <c r="A411" i="2"/>
  <c r="B411" i="2"/>
  <c r="C411" i="2"/>
  <c r="D411" i="2"/>
  <c r="E411" i="2"/>
  <c r="F411" i="2"/>
  <c r="G411" i="2"/>
  <c r="H411" i="2"/>
  <c r="A412" i="2"/>
  <c r="B412" i="2"/>
  <c r="C412" i="2"/>
  <c r="D412" i="2"/>
  <c r="E412" i="2"/>
  <c r="F412" i="2"/>
  <c r="G412" i="2"/>
  <c r="H412" i="2"/>
  <c r="A413" i="2"/>
  <c r="B413" i="2"/>
  <c r="C413" i="2"/>
  <c r="D413" i="2"/>
  <c r="E413" i="2"/>
  <c r="F413" i="2"/>
  <c r="G413" i="2"/>
  <c r="H413" i="2"/>
  <c r="A414" i="2"/>
  <c r="B414" i="2"/>
  <c r="C414" i="2"/>
  <c r="D414" i="2"/>
  <c r="E414" i="2"/>
  <c r="F414" i="2"/>
  <c r="G414" i="2"/>
  <c r="H414" i="2"/>
  <c r="A415" i="2"/>
  <c r="B415" i="2"/>
  <c r="C415" i="2"/>
  <c r="D415" i="2"/>
  <c r="E415" i="2"/>
  <c r="F415" i="2"/>
  <c r="G415" i="2"/>
  <c r="H415" i="2"/>
  <c r="A416" i="2"/>
  <c r="B416" i="2"/>
  <c r="C416" i="2"/>
  <c r="D416" i="2"/>
  <c r="E416" i="2"/>
  <c r="F416" i="2"/>
  <c r="G416" i="2"/>
  <c r="H416" i="2"/>
  <c r="A417" i="2"/>
  <c r="B417" i="2"/>
  <c r="C417" i="2"/>
  <c r="D417" i="2"/>
  <c r="E417" i="2"/>
  <c r="F417" i="2"/>
  <c r="G417" i="2"/>
  <c r="H417" i="2"/>
  <c r="A418" i="2"/>
  <c r="B418" i="2"/>
  <c r="C418" i="2"/>
  <c r="D418" i="2"/>
  <c r="E418" i="2"/>
  <c r="F418" i="2"/>
  <c r="G418" i="2"/>
  <c r="H418" i="2"/>
  <c r="A419" i="2"/>
  <c r="B419" i="2"/>
  <c r="C419" i="2"/>
  <c r="D419" i="2"/>
  <c r="E419" i="2"/>
  <c r="F419" i="2"/>
  <c r="G419" i="2"/>
  <c r="H419" i="2"/>
  <c r="A420" i="2"/>
  <c r="B420" i="2"/>
  <c r="C420" i="2"/>
  <c r="D420" i="2"/>
  <c r="E420" i="2"/>
  <c r="F420" i="2"/>
  <c r="G420" i="2"/>
  <c r="H420" i="2"/>
  <c r="A421" i="2"/>
  <c r="B421" i="2"/>
  <c r="C421" i="2"/>
  <c r="D421" i="2"/>
  <c r="E421" i="2"/>
  <c r="F421" i="2"/>
  <c r="G421" i="2"/>
  <c r="H421" i="2"/>
  <c r="A422" i="2"/>
  <c r="B422" i="2"/>
  <c r="C422" i="2"/>
  <c r="D422" i="2"/>
  <c r="E422" i="2"/>
  <c r="F422" i="2"/>
  <c r="G422" i="2"/>
  <c r="H422" i="2"/>
  <c r="A423" i="2"/>
  <c r="B423" i="2"/>
  <c r="C423" i="2"/>
  <c r="D423" i="2"/>
  <c r="E423" i="2"/>
  <c r="F423" i="2"/>
  <c r="G423" i="2"/>
  <c r="H423" i="2"/>
  <c r="A424" i="2"/>
  <c r="B424" i="2"/>
  <c r="C424" i="2"/>
  <c r="D424" i="2"/>
  <c r="E424" i="2"/>
  <c r="F424" i="2"/>
  <c r="G424" i="2"/>
  <c r="H424" i="2"/>
  <c r="A425" i="2"/>
  <c r="B425" i="2"/>
  <c r="C425" i="2"/>
  <c r="D425" i="2"/>
  <c r="E425" i="2"/>
  <c r="F425" i="2"/>
  <c r="G425" i="2"/>
  <c r="H425" i="2"/>
  <c r="A426" i="2"/>
  <c r="B426" i="2"/>
  <c r="C426" i="2"/>
  <c r="D426" i="2"/>
  <c r="E426" i="2"/>
  <c r="F426" i="2"/>
  <c r="G426" i="2"/>
  <c r="H426" i="2"/>
  <c r="A427" i="2"/>
  <c r="B427" i="2"/>
  <c r="C427" i="2"/>
  <c r="D427" i="2"/>
  <c r="E427" i="2"/>
  <c r="F427" i="2"/>
  <c r="G427" i="2"/>
  <c r="H427" i="2"/>
  <c r="A428" i="2"/>
  <c r="B428" i="2"/>
  <c r="C428" i="2"/>
  <c r="D428" i="2"/>
  <c r="E428" i="2"/>
  <c r="F428" i="2"/>
  <c r="G428" i="2"/>
  <c r="H428" i="2"/>
  <c r="A429" i="2"/>
  <c r="B429" i="2"/>
  <c r="C429" i="2"/>
  <c r="D429" i="2"/>
  <c r="E429" i="2"/>
  <c r="F429" i="2"/>
  <c r="G429" i="2"/>
  <c r="H429" i="2"/>
  <c r="A430" i="2"/>
  <c r="B430" i="2"/>
  <c r="C430" i="2"/>
  <c r="D430" i="2"/>
  <c r="E430" i="2"/>
  <c r="F430" i="2"/>
  <c r="G430" i="2"/>
  <c r="H430" i="2"/>
  <c r="A431" i="2"/>
  <c r="B431" i="2"/>
  <c r="C431" i="2"/>
  <c r="D431" i="2"/>
  <c r="E431" i="2"/>
  <c r="F431" i="2"/>
  <c r="G431" i="2"/>
  <c r="H431" i="2"/>
  <c r="A432" i="2"/>
  <c r="B432" i="2"/>
  <c r="C432" i="2"/>
  <c r="D432" i="2"/>
  <c r="E432" i="2"/>
  <c r="F432" i="2"/>
  <c r="G432" i="2"/>
  <c r="H432" i="2"/>
  <c r="A433" i="2"/>
  <c r="B433" i="2"/>
  <c r="C433" i="2"/>
  <c r="D433" i="2"/>
  <c r="E433" i="2"/>
  <c r="F433" i="2"/>
  <c r="G433" i="2"/>
  <c r="H433" i="2"/>
  <c r="A434" i="2"/>
  <c r="B434" i="2"/>
  <c r="C434" i="2"/>
  <c r="D434" i="2"/>
  <c r="E434" i="2"/>
  <c r="F434" i="2"/>
  <c r="G434" i="2"/>
  <c r="H434" i="2"/>
  <c r="A435" i="2"/>
  <c r="B435" i="2"/>
  <c r="C435" i="2"/>
  <c r="D435" i="2"/>
  <c r="E435" i="2"/>
  <c r="F435" i="2"/>
  <c r="G435" i="2"/>
  <c r="H435" i="2"/>
  <c r="A436" i="2"/>
  <c r="B436" i="2"/>
  <c r="C436" i="2"/>
  <c r="D436" i="2"/>
  <c r="E436" i="2"/>
  <c r="F436" i="2"/>
  <c r="G436" i="2"/>
  <c r="H436" i="2"/>
  <c r="A437" i="2"/>
  <c r="B437" i="2"/>
  <c r="C437" i="2"/>
  <c r="D437" i="2"/>
  <c r="E437" i="2"/>
  <c r="F437" i="2"/>
  <c r="G437" i="2"/>
  <c r="H437" i="2"/>
  <c r="A438" i="2"/>
  <c r="B438" i="2"/>
  <c r="C438" i="2"/>
  <c r="D438" i="2"/>
  <c r="E438" i="2"/>
  <c r="F438" i="2"/>
  <c r="G438" i="2"/>
  <c r="H438" i="2"/>
  <c r="A439" i="2"/>
  <c r="B439" i="2"/>
  <c r="C439" i="2"/>
  <c r="D439" i="2"/>
  <c r="E439" i="2"/>
  <c r="F439" i="2"/>
  <c r="G439" i="2"/>
  <c r="H439" i="2"/>
  <c r="A440" i="2"/>
  <c r="B440" i="2"/>
  <c r="C440" i="2"/>
  <c r="D440" i="2"/>
  <c r="E440" i="2"/>
  <c r="F440" i="2"/>
  <c r="G440" i="2"/>
  <c r="H440" i="2"/>
  <c r="A441" i="2"/>
  <c r="B441" i="2"/>
  <c r="C441" i="2"/>
  <c r="D441" i="2"/>
  <c r="E441" i="2"/>
  <c r="F441" i="2"/>
  <c r="G441" i="2"/>
  <c r="H441" i="2"/>
  <c r="A442" i="2"/>
  <c r="B442" i="2"/>
  <c r="C442" i="2"/>
  <c r="D442" i="2"/>
  <c r="E442" i="2"/>
  <c r="F442" i="2"/>
  <c r="G442" i="2"/>
  <c r="H442" i="2"/>
  <c r="A443" i="2"/>
  <c r="B443" i="2"/>
  <c r="C443" i="2"/>
  <c r="D443" i="2"/>
  <c r="E443" i="2"/>
  <c r="F443" i="2"/>
  <c r="G443" i="2"/>
  <c r="H443" i="2"/>
  <c r="A444" i="2"/>
  <c r="B444" i="2"/>
  <c r="C444" i="2"/>
  <c r="D444" i="2"/>
  <c r="E444" i="2"/>
  <c r="F444" i="2"/>
  <c r="G444" i="2"/>
  <c r="H444" i="2"/>
  <c r="A445" i="2"/>
  <c r="B445" i="2"/>
  <c r="C445" i="2"/>
  <c r="D445" i="2"/>
  <c r="E445" i="2"/>
  <c r="F445" i="2"/>
  <c r="G445" i="2"/>
  <c r="H445" i="2"/>
  <c r="A446" i="2"/>
  <c r="B446" i="2"/>
  <c r="C446" i="2"/>
  <c r="D446" i="2"/>
  <c r="E446" i="2"/>
  <c r="F446" i="2"/>
  <c r="G446" i="2"/>
  <c r="H446" i="2"/>
  <c r="A447" i="2"/>
  <c r="B447" i="2"/>
  <c r="C447" i="2"/>
  <c r="D447" i="2"/>
  <c r="E447" i="2"/>
  <c r="F447" i="2"/>
  <c r="G447" i="2"/>
  <c r="H447" i="2"/>
  <c r="A448" i="2"/>
  <c r="B448" i="2"/>
  <c r="C448" i="2"/>
  <c r="D448" i="2"/>
  <c r="E448" i="2"/>
  <c r="F448" i="2"/>
  <c r="G448" i="2"/>
  <c r="H448" i="2"/>
  <c r="A449" i="2"/>
  <c r="B449" i="2"/>
  <c r="C449" i="2"/>
  <c r="D449" i="2"/>
  <c r="E449" i="2"/>
  <c r="F449" i="2"/>
  <c r="G449" i="2"/>
  <c r="H449" i="2"/>
  <c r="A450" i="2"/>
  <c r="B450" i="2"/>
  <c r="C450" i="2"/>
  <c r="D450" i="2"/>
  <c r="E450" i="2"/>
  <c r="F450" i="2"/>
  <c r="G450" i="2"/>
  <c r="H450" i="2"/>
  <c r="A451" i="2"/>
  <c r="B451" i="2"/>
  <c r="C451" i="2"/>
  <c r="D451" i="2"/>
  <c r="E451" i="2"/>
  <c r="F451" i="2"/>
  <c r="G451" i="2"/>
  <c r="H451" i="2"/>
  <c r="A452" i="2"/>
  <c r="B452" i="2"/>
  <c r="C452" i="2"/>
  <c r="D452" i="2"/>
  <c r="E452" i="2"/>
  <c r="F452" i="2"/>
  <c r="G452" i="2"/>
  <c r="H452" i="2"/>
  <c r="A453" i="2"/>
  <c r="B453" i="2"/>
  <c r="C453" i="2"/>
  <c r="D453" i="2"/>
  <c r="E453" i="2"/>
  <c r="F453" i="2"/>
  <c r="G453" i="2"/>
  <c r="H453" i="2"/>
  <c r="A454" i="2"/>
  <c r="B454" i="2"/>
  <c r="C454" i="2"/>
  <c r="D454" i="2"/>
  <c r="E454" i="2"/>
  <c r="F454" i="2"/>
  <c r="G454" i="2"/>
  <c r="H454" i="2"/>
  <c r="A455" i="2"/>
  <c r="B455" i="2"/>
  <c r="C455" i="2"/>
  <c r="D455" i="2"/>
  <c r="E455" i="2"/>
  <c r="F455" i="2"/>
  <c r="G455" i="2"/>
  <c r="H455" i="2"/>
  <c r="A456" i="2"/>
  <c r="B456" i="2"/>
  <c r="C456" i="2"/>
  <c r="D456" i="2"/>
  <c r="E456" i="2"/>
  <c r="F456" i="2"/>
  <c r="G456" i="2"/>
  <c r="H456" i="2"/>
  <c r="A457" i="2"/>
  <c r="B457" i="2"/>
  <c r="C457" i="2"/>
  <c r="D457" i="2"/>
  <c r="E457" i="2"/>
  <c r="F457" i="2"/>
  <c r="G457" i="2"/>
  <c r="H457" i="2"/>
  <c r="A458" i="2"/>
  <c r="B458" i="2"/>
  <c r="C458" i="2"/>
  <c r="D458" i="2"/>
  <c r="E458" i="2"/>
  <c r="F458" i="2"/>
  <c r="G458" i="2"/>
  <c r="H458" i="2"/>
  <c r="A459" i="2"/>
  <c r="B459" i="2"/>
  <c r="C459" i="2"/>
  <c r="D459" i="2"/>
  <c r="E459" i="2"/>
  <c r="F459" i="2"/>
  <c r="G459" i="2"/>
  <c r="H459" i="2"/>
  <c r="A460" i="2"/>
  <c r="B460" i="2"/>
  <c r="C460" i="2"/>
  <c r="D460" i="2"/>
  <c r="E460" i="2"/>
  <c r="F460" i="2"/>
  <c r="G460" i="2"/>
  <c r="H460" i="2"/>
  <c r="A461" i="2"/>
  <c r="B461" i="2"/>
  <c r="C461" i="2"/>
  <c r="D461" i="2"/>
  <c r="E461" i="2"/>
  <c r="F461" i="2"/>
  <c r="G461" i="2"/>
  <c r="H461" i="2"/>
  <c r="A462" i="2"/>
  <c r="B462" i="2"/>
  <c r="C462" i="2"/>
  <c r="D462" i="2"/>
  <c r="E462" i="2"/>
  <c r="F462" i="2"/>
  <c r="G462" i="2"/>
  <c r="H462" i="2"/>
  <c r="A463" i="2"/>
  <c r="B463" i="2"/>
  <c r="C463" i="2"/>
  <c r="D463" i="2"/>
  <c r="E463" i="2"/>
  <c r="F463" i="2"/>
  <c r="G463" i="2"/>
  <c r="H463" i="2"/>
  <c r="A464" i="2"/>
  <c r="B464" i="2"/>
  <c r="C464" i="2"/>
  <c r="D464" i="2"/>
  <c r="E464" i="2"/>
  <c r="F464" i="2"/>
  <c r="G464" i="2"/>
  <c r="H464" i="2"/>
  <c r="A465" i="2"/>
  <c r="B465" i="2"/>
  <c r="C465" i="2"/>
  <c r="D465" i="2"/>
  <c r="E465" i="2"/>
  <c r="F465" i="2"/>
  <c r="G465" i="2"/>
  <c r="H465" i="2"/>
  <c r="A466" i="2"/>
  <c r="B466" i="2"/>
  <c r="C466" i="2"/>
  <c r="D466" i="2"/>
  <c r="E466" i="2"/>
  <c r="F466" i="2"/>
  <c r="G466" i="2"/>
  <c r="H466" i="2"/>
  <c r="A467" i="2"/>
  <c r="B467" i="2"/>
  <c r="C467" i="2"/>
  <c r="D467" i="2"/>
  <c r="E467" i="2"/>
  <c r="F467" i="2"/>
  <c r="G467" i="2"/>
  <c r="H467" i="2"/>
  <c r="A468" i="2"/>
  <c r="B468" i="2"/>
  <c r="C468" i="2"/>
  <c r="D468" i="2"/>
  <c r="E468" i="2"/>
  <c r="F468" i="2"/>
  <c r="G468" i="2"/>
  <c r="H468" i="2"/>
  <c r="A469" i="2"/>
  <c r="B469" i="2"/>
  <c r="C469" i="2"/>
  <c r="D469" i="2"/>
  <c r="E469" i="2"/>
  <c r="F469" i="2"/>
  <c r="G469" i="2"/>
  <c r="H469" i="2"/>
  <c r="A470" i="2"/>
  <c r="B470" i="2"/>
  <c r="C470" i="2"/>
  <c r="D470" i="2"/>
  <c r="E470" i="2"/>
  <c r="F470" i="2"/>
  <c r="G470" i="2"/>
  <c r="H470" i="2"/>
  <c r="A471" i="2"/>
  <c r="B471" i="2"/>
  <c r="C471" i="2"/>
  <c r="D471" i="2"/>
  <c r="E471" i="2"/>
  <c r="F471" i="2"/>
  <c r="G471" i="2"/>
  <c r="H471" i="2"/>
  <c r="A472" i="2"/>
  <c r="B472" i="2"/>
  <c r="C472" i="2"/>
  <c r="D472" i="2"/>
  <c r="E472" i="2"/>
  <c r="F472" i="2"/>
  <c r="G472" i="2"/>
  <c r="H472" i="2"/>
  <c r="A473" i="2"/>
  <c r="B473" i="2"/>
  <c r="C473" i="2"/>
  <c r="D473" i="2"/>
  <c r="E473" i="2"/>
  <c r="F473" i="2"/>
  <c r="G473" i="2"/>
  <c r="H473" i="2"/>
  <c r="A474" i="2"/>
  <c r="B474" i="2"/>
  <c r="C474" i="2"/>
  <c r="D474" i="2"/>
  <c r="E474" i="2"/>
  <c r="F474" i="2"/>
  <c r="G474" i="2"/>
  <c r="H474" i="2"/>
  <c r="A475" i="2"/>
  <c r="B475" i="2"/>
  <c r="C475" i="2"/>
  <c r="D475" i="2"/>
  <c r="E475" i="2"/>
  <c r="F475" i="2"/>
  <c r="G475" i="2"/>
  <c r="H475" i="2"/>
  <c r="A476" i="2"/>
  <c r="B476" i="2"/>
  <c r="C476" i="2"/>
  <c r="D476" i="2"/>
  <c r="E476" i="2"/>
  <c r="F476" i="2"/>
  <c r="G476" i="2"/>
  <c r="H476" i="2"/>
  <c r="A477" i="2"/>
  <c r="B477" i="2"/>
  <c r="C477" i="2"/>
  <c r="D477" i="2"/>
  <c r="E477" i="2"/>
  <c r="F477" i="2"/>
  <c r="G477" i="2"/>
  <c r="H477" i="2"/>
  <c r="A478" i="2"/>
  <c r="B478" i="2"/>
  <c r="C478" i="2"/>
  <c r="D478" i="2"/>
  <c r="E478" i="2"/>
  <c r="F478" i="2"/>
  <c r="G478" i="2"/>
  <c r="H478" i="2"/>
  <c r="A479" i="2"/>
  <c r="B479" i="2"/>
  <c r="C479" i="2"/>
  <c r="D479" i="2"/>
  <c r="E479" i="2"/>
  <c r="F479" i="2"/>
  <c r="G479" i="2"/>
  <c r="H479" i="2"/>
  <c r="A480" i="2"/>
  <c r="B480" i="2"/>
  <c r="C480" i="2"/>
  <c r="D480" i="2"/>
  <c r="E480" i="2"/>
  <c r="F480" i="2"/>
  <c r="G480" i="2"/>
  <c r="H480" i="2"/>
  <c r="A481" i="2"/>
  <c r="B481" i="2"/>
  <c r="C481" i="2"/>
  <c r="D481" i="2"/>
  <c r="E481" i="2"/>
  <c r="F481" i="2"/>
  <c r="G481" i="2"/>
  <c r="H481" i="2"/>
  <c r="A482" i="2"/>
  <c r="B482" i="2"/>
  <c r="C482" i="2"/>
  <c r="D482" i="2"/>
  <c r="E482" i="2"/>
  <c r="F482" i="2"/>
  <c r="G482" i="2"/>
  <c r="H482" i="2"/>
  <c r="A483" i="2"/>
  <c r="B483" i="2"/>
  <c r="C483" i="2"/>
  <c r="D483" i="2"/>
  <c r="E483" i="2"/>
  <c r="F483" i="2"/>
  <c r="G483" i="2"/>
  <c r="H483" i="2"/>
  <c r="A484" i="2"/>
  <c r="B484" i="2"/>
  <c r="C484" i="2"/>
  <c r="D484" i="2"/>
  <c r="E484" i="2"/>
  <c r="F484" i="2"/>
  <c r="G484" i="2"/>
  <c r="H484" i="2"/>
  <c r="A485" i="2"/>
  <c r="B485" i="2"/>
  <c r="C485" i="2"/>
  <c r="D485" i="2"/>
  <c r="E485" i="2"/>
  <c r="F485" i="2"/>
  <c r="G485" i="2"/>
  <c r="H485" i="2"/>
  <c r="A486" i="2"/>
  <c r="B486" i="2"/>
  <c r="C486" i="2"/>
  <c r="D486" i="2"/>
  <c r="E486" i="2"/>
  <c r="F486" i="2"/>
  <c r="G486" i="2"/>
  <c r="H486" i="2"/>
  <c r="A487" i="2"/>
  <c r="B487" i="2"/>
  <c r="C487" i="2"/>
  <c r="D487" i="2"/>
  <c r="E487" i="2"/>
  <c r="F487" i="2"/>
  <c r="G487" i="2"/>
  <c r="H487" i="2"/>
  <c r="A488" i="2"/>
  <c r="B488" i="2"/>
  <c r="C488" i="2"/>
  <c r="D488" i="2"/>
  <c r="E488" i="2"/>
  <c r="F488" i="2"/>
  <c r="G488" i="2"/>
  <c r="H488" i="2"/>
  <c r="A489" i="2"/>
  <c r="B489" i="2"/>
  <c r="C489" i="2"/>
  <c r="D489" i="2"/>
  <c r="E489" i="2"/>
  <c r="F489" i="2"/>
  <c r="G489" i="2"/>
  <c r="H489" i="2"/>
  <c r="A490" i="2"/>
  <c r="B490" i="2"/>
  <c r="C490" i="2"/>
  <c r="D490" i="2"/>
  <c r="E490" i="2"/>
  <c r="F490" i="2"/>
  <c r="G490" i="2"/>
  <c r="H490" i="2"/>
  <c r="A491" i="2"/>
  <c r="B491" i="2"/>
  <c r="C491" i="2"/>
  <c r="D491" i="2"/>
  <c r="E491" i="2"/>
  <c r="F491" i="2"/>
  <c r="G491" i="2"/>
  <c r="H491" i="2"/>
  <c r="A492" i="2"/>
  <c r="B492" i="2"/>
  <c r="C492" i="2"/>
  <c r="D492" i="2"/>
  <c r="E492" i="2"/>
  <c r="F492" i="2"/>
  <c r="G492" i="2"/>
  <c r="H492" i="2"/>
  <c r="A493" i="2"/>
  <c r="B493" i="2"/>
  <c r="C493" i="2"/>
  <c r="D493" i="2"/>
  <c r="E493" i="2"/>
  <c r="F493" i="2"/>
  <c r="G493" i="2"/>
  <c r="H493" i="2"/>
  <c r="A494" i="2"/>
  <c r="B494" i="2"/>
  <c r="C494" i="2"/>
  <c r="D494" i="2"/>
  <c r="E494" i="2"/>
  <c r="F494" i="2"/>
  <c r="G494" i="2"/>
  <c r="H494" i="2"/>
  <c r="A495" i="2"/>
  <c r="B495" i="2"/>
  <c r="C495" i="2"/>
  <c r="D495" i="2"/>
  <c r="E495" i="2"/>
  <c r="F495" i="2"/>
  <c r="G495" i="2"/>
  <c r="H495" i="2"/>
  <c r="A496" i="2"/>
  <c r="B496" i="2"/>
  <c r="C496" i="2"/>
  <c r="D496" i="2"/>
  <c r="E496" i="2"/>
  <c r="F496" i="2"/>
  <c r="G496" i="2"/>
  <c r="H496" i="2"/>
  <c r="A497" i="2"/>
  <c r="B497" i="2"/>
  <c r="C497" i="2"/>
  <c r="D497" i="2"/>
  <c r="E497" i="2"/>
  <c r="F497" i="2"/>
  <c r="G497" i="2"/>
  <c r="H497" i="2"/>
  <c r="A498" i="2"/>
  <c r="B498" i="2"/>
  <c r="C498" i="2"/>
  <c r="D498" i="2"/>
  <c r="E498" i="2"/>
  <c r="F498" i="2"/>
  <c r="G498" i="2"/>
  <c r="H498" i="2"/>
  <c r="A499" i="2"/>
  <c r="B499" i="2"/>
  <c r="C499" i="2"/>
  <c r="D499" i="2"/>
  <c r="E499" i="2"/>
  <c r="F499" i="2"/>
  <c r="G499" i="2"/>
  <c r="H499" i="2"/>
  <c r="A500" i="2"/>
  <c r="B500" i="2"/>
  <c r="C500" i="2"/>
  <c r="D500" i="2"/>
  <c r="E500" i="2"/>
  <c r="F500" i="2"/>
  <c r="G500" i="2"/>
  <c r="H500" i="2"/>
  <c r="A501" i="2"/>
  <c r="B501" i="2"/>
  <c r="C501" i="2"/>
  <c r="D501" i="2"/>
  <c r="E501" i="2"/>
  <c r="F501" i="2"/>
  <c r="G501" i="2"/>
  <c r="H501" i="2"/>
  <c r="A502" i="2"/>
  <c r="B502" i="2"/>
  <c r="C502" i="2"/>
  <c r="D502" i="2"/>
  <c r="E502" i="2"/>
  <c r="F502" i="2"/>
  <c r="G502" i="2"/>
  <c r="H502" i="2"/>
  <c r="A503" i="2"/>
  <c r="B503" i="2"/>
  <c r="C503" i="2"/>
  <c r="D503" i="2"/>
  <c r="E503" i="2"/>
  <c r="F503" i="2"/>
  <c r="G503" i="2"/>
  <c r="H503" i="2"/>
  <c r="A504" i="2"/>
  <c r="B504" i="2"/>
  <c r="C504" i="2"/>
  <c r="D504" i="2"/>
  <c r="E504" i="2"/>
  <c r="F504" i="2"/>
  <c r="G504" i="2"/>
  <c r="H504" i="2"/>
  <c r="A505" i="2"/>
  <c r="B505" i="2"/>
  <c r="C505" i="2"/>
  <c r="D505" i="2"/>
  <c r="E505" i="2"/>
  <c r="F505" i="2"/>
  <c r="G505" i="2"/>
  <c r="H505" i="2"/>
  <c r="A506" i="2"/>
  <c r="B506" i="2"/>
  <c r="C506" i="2"/>
  <c r="D506" i="2"/>
  <c r="E506" i="2"/>
  <c r="F506" i="2"/>
  <c r="G506" i="2"/>
  <c r="H506" i="2"/>
  <c r="A507" i="2"/>
  <c r="B507" i="2"/>
  <c r="C507" i="2"/>
  <c r="D507" i="2"/>
  <c r="E507" i="2"/>
  <c r="F507" i="2"/>
  <c r="G507" i="2"/>
  <c r="H507" i="2"/>
  <c r="A508" i="2"/>
  <c r="B508" i="2"/>
  <c r="C508" i="2"/>
  <c r="D508" i="2"/>
  <c r="E508" i="2"/>
  <c r="F508" i="2"/>
  <c r="G508" i="2"/>
  <c r="H508" i="2"/>
  <c r="A509" i="2"/>
  <c r="B509" i="2"/>
  <c r="C509" i="2"/>
  <c r="D509" i="2"/>
  <c r="E509" i="2"/>
  <c r="F509" i="2"/>
  <c r="G509" i="2"/>
  <c r="H509" i="2"/>
  <c r="A510" i="2"/>
  <c r="B510" i="2"/>
  <c r="C510" i="2"/>
  <c r="D510" i="2"/>
  <c r="E510" i="2"/>
  <c r="F510" i="2"/>
  <c r="G510" i="2"/>
  <c r="H510" i="2"/>
  <c r="A511" i="2"/>
  <c r="B511" i="2"/>
  <c r="C511" i="2"/>
  <c r="D511" i="2"/>
  <c r="E511" i="2"/>
  <c r="F511" i="2"/>
  <c r="G511" i="2"/>
  <c r="H511" i="2"/>
  <c r="A512" i="2"/>
  <c r="B512" i="2"/>
  <c r="C512" i="2"/>
  <c r="D512" i="2"/>
  <c r="E512" i="2"/>
  <c r="F512" i="2"/>
  <c r="G512" i="2"/>
  <c r="H512" i="2"/>
  <c r="A513" i="2"/>
  <c r="B513" i="2"/>
  <c r="C513" i="2"/>
  <c r="D513" i="2"/>
  <c r="E513" i="2"/>
  <c r="F513" i="2"/>
  <c r="G513" i="2"/>
  <c r="H513" i="2"/>
  <c r="A514" i="2"/>
  <c r="B514" i="2"/>
  <c r="C514" i="2"/>
  <c r="D514" i="2"/>
  <c r="E514" i="2"/>
  <c r="F514" i="2"/>
  <c r="G514" i="2"/>
  <c r="H514" i="2"/>
  <c r="A515" i="2"/>
  <c r="B515" i="2"/>
  <c r="C515" i="2"/>
  <c r="D515" i="2"/>
  <c r="E515" i="2"/>
  <c r="F515" i="2"/>
  <c r="G515" i="2"/>
  <c r="H515" i="2"/>
  <c r="A516" i="2"/>
  <c r="B516" i="2"/>
  <c r="C516" i="2"/>
  <c r="D516" i="2"/>
  <c r="E516" i="2"/>
  <c r="F516" i="2"/>
  <c r="G516" i="2"/>
  <c r="H516" i="2"/>
  <c r="A517" i="2"/>
  <c r="B517" i="2"/>
  <c r="C517" i="2"/>
  <c r="D517" i="2"/>
  <c r="E517" i="2"/>
  <c r="F517" i="2"/>
  <c r="G517" i="2"/>
  <c r="H517" i="2"/>
  <c r="A518" i="2"/>
  <c r="B518" i="2"/>
  <c r="C518" i="2"/>
  <c r="D518" i="2"/>
  <c r="E518" i="2"/>
  <c r="F518" i="2"/>
  <c r="G518" i="2"/>
  <c r="H518" i="2"/>
  <c r="A519" i="2"/>
  <c r="B519" i="2"/>
  <c r="C519" i="2"/>
  <c r="D519" i="2"/>
  <c r="E519" i="2"/>
  <c r="F519" i="2"/>
  <c r="G519" i="2"/>
  <c r="H519" i="2"/>
  <c r="A520" i="2"/>
  <c r="B520" i="2"/>
  <c r="C520" i="2"/>
  <c r="D520" i="2"/>
  <c r="E520" i="2"/>
  <c r="F520" i="2"/>
  <c r="G520" i="2"/>
  <c r="H520" i="2"/>
  <c r="A521" i="2"/>
  <c r="B521" i="2"/>
  <c r="C521" i="2"/>
  <c r="D521" i="2"/>
  <c r="E521" i="2"/>
  <c r="F521" i="2"/>
  <c r="G521" i="2"/>
  <c r="H521" i="2"/>
  <c r="A522" i="2"/>
  <c r="B522" i="2"/>
  <c r="C522" i="2"/>
  <c r="D522" i="2"/>
  <c r="E522" i="2"/>
  <c r="F522" i="2"/>
  <c r="G522" i="2"/>
  <c r="H522" i="2"/>
  <c r="A523" i="2"/>
  <c r="B523" i="2"/>
  <c r="C523" i="2"/>
  <c r="D523" i="2"/>
  <c r="E523" i="2"/>
  <c r="F523" i="2"/>
  <c r="G523" i="2"/>
  <c r="H523" i="2"/>
  <c r="A524" i="2"/>
  <c r="B524" i="2"/>
  <c r="C524" i="2"/>
  <c r="D524" i="2"/>
  <c r="E524" i="2"/>
  <c r="F524" i="2"/>
  <c r="G524" i="2"/>
  <c r="H524" i="2"/>
  <c r="A525" i="2"/>
  <c r="B525" i="2"/>
  <c r="C525" i="2"/>
  <c r="D525" i="2"/>
  <c r="E525" i="2"/>
  <c r="F525" i="2"/>
  <c r="G525" i="2"/>
  <c r="H525" i="2"/>
  <c r="A526" i="2"/>
  <c r="B526" i="2"/>
  <c r="C526" i="2"/>
  <c r="D526" i="2"/>
  <c r="E526" i="2"/>
  <c r="F526" i="2"/>
  <c r="G526" i="2"/>
  <c r="H526" i="2"/>
  <c r="A527" i="2"/>
  <c r="B527" i="2"/>
  <c r="C527" i="2"/>
  <c r="D527" i="2"/>
  <c r="E527" i="2"/>
  <c r="F527" i="2"/>
  <c r="G527" i="2"/>
  <c r="H527" i="2"/>
  <c r="A528" i="2"/>
  <c r="B528" i="2"/>
  <c r="C528" i="2"/>
  <c r="D528" i="2"/>
  <c r="E528" i="2"/>
  <c r="F528" i="2"/>
  <c r="G528" i="2"/>
  <c r="H528" i="2"/>
  <c r="A529" i="2"/>
  <c r="B529" i="2"/>
  <c r="C529" i="2"/>
  <c r="D529" i="2"/>
  <c r="E529" i="2"/>
  <c r="F529" i="2"/>
  <c r="G529" i="2"/>
  <c r="H529" i="2"/>
  <c r="A530" i="2"/>
  <c r="B530" i="2"/>
  <c r="C530" i="2"/>
  <c r="D530" i="2"/>
  <c r="E530" i="2"/>
  <c r="F530" i="2"/>
  <c r="G530" i="2"/>
  <c r="H530" i="2"/>
  <c r="A531" i="2"/>
  <c r="B531" i="2"/>
  <c r="C531" i="2"/>
  <c r="D531" i="2"/>
  <c r="E531" i="2"/>
  <c r="F531" i="2"/>
  <c r="G531" i="2"/>
  <c r="H531" i="2"/>
  <c r="A532" i="2"/>
  <c r="B532" i="2"/>
  <c r="C532" i="2"/>
  <c r="D532" i="2"/>
  <c r="E532" i="2"/>
  <c r="F532" i="2"/>
  <c r="G532" i="2"/>
  <c r="H532" i="2"/>
  <c r="A533" i="2"/>
  <c r="B533" i="2"/>
  <c r="C533" i="2"/>
  <c r="D533" i="2"/>
  <c r="E533" i="2"/>
  <c r="F533" i="2"/>
  <c r="G533" i="2"/>
  <c r="H533" i="2"/>
  <c r="A534" i="2"/>
  <c r="B534" i="2"/>
  <c r="C534" i="2"/>
  <c r="D534" i="2"/>
  <c r="E534" i="2"/>
  <c r="F534" i="2"/>
  <c r="G534" i="2"/>
  <c r="H534" i="2"/>
  <c r="A535" i="2"/>
  <c r="B535" i="2"/>
  <c r="C535" i="2"/>
  <c r="D535" i="2"/>
  <c r="E535" i="2"/>
  <c r="F535" i="2"/>
  <c r="G535" i="2"/>
  <c r="H535" i="2"/>
  <c r="A536" i="2"/>
  <c r="B536" i="2"/>
  <c r="C536" i="2"/>
  <c r="D536" i="2"/>
  <c r="E536" i="2"/>
  <c r="F536" i="2"/>
  <c r="G536" i="2"/>
  <c r="H536" i="2"/>
  <c r="A537" i="2"/>
  <c r="B537" i="2"/>
  <c r="C537" i="2"/>
  <c r="D537" i="2"/>
  <c r="E537" i="2"/>
  <c r="F537" i="2"/>
  <c r="G537" i="2"/>
  <c r="H537" i="2"/>
  <c r="A538" i="2"/>
  <c r="B538" i="2"/>
  <c r="C538" i="2"/>
  <c r="D538" i="2"/>
  <c r="E538" i="2"/>
  <c r="F538" i="2"/>
  <c r="G538" i="2"/>
  <c r="H538" i="2"/>
  <c r="A539" i="2"/>
  <c r="B539" i="2"/>
  <c r="C539" i="2"/>
  <c r="D539" i="2"/>
  <c r="E539" i="2"/>
  <c r="F539" i="2"/>
  <c r="G539" i="2"/>
  <c r="H539" i="2"/>
  <c r="A540" i="2"/>
  <c r="B540" i="2"/>
  <c r="C540" i="2"/>
  <c r="D540" i="2"/>
  <c r="E540" i="2"/>
  <c r="F540" i="2"/>
  <c r="G540" i="2"/>
  <c r="H540" i="2"/>
  <c r="A541" i="2"/>
  <c r="B541" i="2"/>
  <c r="C541" i="2"/>
  <c r="D541" i="2"/>
  <c r="E541" i="2"/>
  <c r="F541" i="2"/>
  <c r="G541" i="2"/>
  <c r="H541" i="2"/>
  <c r="A542" i="2"/>
  <c r="B542" i="2"/>
  <c r="C542" i="2"/>
  <c r="D542" i="2"/>
  <c r="E542" i="2"/>
  <c r="F542" i="2"/>
  <c r="G542" i="2"/>
  <c r="H542" i="2"/>
  <c r="A543" i="2"/>
  <c r="B543" i="2"/>
  <c r="C543" i="2"/>
  <c r="D543" i="2"/>
  <c r="E543" i="2"/>
  <c r="F543" i="2"/>
  <c r="G543" i="2"/>
  <c r="H543" i="2"/>
  <c r="A544" i="2"/>
  <c r="B544" i="2"/>
  <c r="C544" i="2"/>
  <c r="D544" i="2"/>
  <c r="E544" i="2"/>
  <c r="F544" i="2"/>
  <c r="G544" i="2"/>
  <c r="H544" i="2"/>
  <c r="A545" i="2"/>
  <c r="B545" i="2"/>
  <c r="C545" i="2"/>
  <c r="D545" i="2"/>
  <c r="E545" i="2"/>
  <c r="F545" i="2"/>
  <c r="G545" i="2"/>
  <c r="H545" i="2"/>
  <c r="A546" i="2"/>
  <c r="B546" i="2"/>
  <c r="C546" i="2"/>
  <c r="D546" i="2"/>
  <c r="E546" i="2"/>
  <c r="F546" i="2"/>
  <c r="G546" i="2"/>
  <c r="H546" i="2"/>
  <c r="A547" i="2"/>
  <c r="B547" i="2"/>
  <c r="C547" i="2"/>
  <c r="D547" i="2"/>
  <c r="E547" i="2"/>
  <c r="F547" i="2"/>
  <c r="G547" i="2"/>
  <c r="H547" i="2"/>
  <c r="A548" i="2"/>
  <c r="B548" i="2"/>
  <c r="C548" i="2"/>
  <c r="D548" i="2"/>
  <c r="E548" i="2"/>
  <c r="F548" i="2"/>
  <c r="G548" i="2"/>
  <c r="H548" i="2"/>
  <c r="A549" i="2"/>
  <c r="B549" i="2"/>
  <c r="C549" i="2"/>
  <c r="D549" i="2"/>
  <c r="E549" i="2"/>
  <c r="F549" i="2"/>
  <c r="G549" i="2"/>
  <c r="H549" i="2"/>
  <c r="A550" i="2"/>
  <c r="B550" i="2"/>
  <c r="C550" i="2"/>
  <c r="D550" i="2"/>
  <c r="E550" i="2"/>
  <c r="F550" i="2"/>
  <c r="G550" i="2"/>
  <c r="H550" i="2"/>
  <c r="A551" i="2"/>
  <c r="B551" i="2"/>
  <c r="C551" i="2"/>
  <c r="D551" i="2"/>
  <c r="E551" i="2"/>
  <c r="F551" i="2"/>
  <c r="G551" i="2"/>
  <c r="H551" i="2"/>
  <c r="A552" i="2"/>
  <c r="B552" i="2"/>
  <c r="C552" i="2"/>
  <c r="D552" i="2"/>
  <c r="E552" i="2"/>
  <c r="F552" i="2"/>
  <c r="G552" i="2"/>
  <c r="H552" i="2"/>
  <c r="A553" i="2"/>
  <c r="B553" i="2"/>
  <c r="C553" i="2"/>
  <c r="D553" i="2"/>
  <c r="E553" i="2"/>
  <c r="F553" i="2"/>
  <c r="G553" i="2"/>
  <c r="H553" i="2"/>
  <c r="A554" i="2"/>
  <c r="B554" i="2"/>
  <c r="C554" i="2"/>
  <c r="D554" i="2"/>
  <c r="E554" i="2"/>
  <c r="F554" i="2"/>
  <c r="G554" i="2"/>
  <c r="H554" i="2"/>
  <c r="A555" i="2"/>
  <c r="B555" i="2"/>
  <c r="C555" i="2"/>
  <c r="D555" i="2"/>
  <c r="E555" i="2"/>
  <c r="F555" i="2"/>
  <c r="G555" i="2"/>
  <c r="H555" i="2"/>
  <c r="A556" i="2"/>
  <c r="B556" i="2"/>
  <c r="C556" i="2"/>
  <c r="D556" i="2"/>
  <c r="E556" i="2"/>
  <c r="F556" i="2"/>
  <c r="G556" i="2"/>
  <c r="H556" i="2"/>
  <c r="A557" i="2"/>
  <c r="B557" i="2"/>
  <c r="C557" i="2"/>
  <c r="D557" i="2"/>
  <c r="E557" i="2"/>
  <c r="F557" i="2"/>
  <c r="G557" i="2"/>
  <c r="H557" i="2"/>
  <c r="A558" i="2"/>
  <c r="B558" i="2"/>
  <c r="C558" i="2"/>
  <c r="D558" i="2"/>
  <c r="E558" i="2"/>
  <c r="F558" i="2"/>
  <c r="G558" i="2"/>
  <c r="H558" i="2"/>
  <c r="A559" i="2"/>
  <c r="B559" i="2"/>
  <c r="C559" i="2"/>
  <c r="D559" i="2"/>
  <c r="E559" i="2"/>
  <c r="F559" i="2"/>
  <c r="G559" i="2"/>
  <c r="H559" i="2"/>
  <c r="A560" i="2"/>
  <c r="B560" i="2"/>
  <c r="C560" i="2"/>
  <c r="D560" i="2"/>
  <c r="E560" i="2"/>
  <c r="F560" i="2"/>
  <c r="G560" i="2"/>
  <c r="H560" i="2"/>
  <c r="A561" i="2"/>
  <c r="B561" i="2"/>
  <c r="C561" i="2"/>
  <c r="D561" i="2"/>
  <c r="E561" i="2"/>
  <c r="F561" i="2"/>
  <c r="G561" i="2"/>
  <c r="H561" i="2"/>
  <c r="A562" i="2"/>
  <c r="B562" i="2"/>
  <c r="C562" i="2"/>
  <c r="D562" i="2"/>
  <c r="E562" i="2"/>
  <c r="F562" i="2"/>
  <c r="G562" i="2"/>
  <c r="H562" i="2"/>
  <c r="A563" i="2"/>
  <c r="B563" i="2"/>
  <c r="C563" i="2"/>
  <c r="D563" i="2"/>
  <c r="E563" i="2"/>
  <c r="F563" i="2"/>
  <c r="G563" i="2"/>
  <c r="H563" i="2"/>
  <c r="A564" i="2"/>
  <c r="B564" i="2"/>
  <c r="C564" i="2"/>
  <c r="D564" i="2"/>
  <c r="E564" i="2"/>
  <c r="F564" i="2"/>
  <c r="G564" i="2"/>
  <c r="H564" i="2"/>
  <c r="A565" i="2"/>
  <c r="B565" i="2"/>
  <c r="C565" i="2"/>
  <c r="D565" i="2"/>
  <c r="E565" i="2"/>
  <c r="F565" i="2"/>
  <c r="G565" i="2"/>
  <c r="H565" i="2"/>
  <c r="A566" i="2"/>
  <c r="B566" i="2"/>
  <c r="C566" i="2"/>
  <c r="D566" i="2"/>
  <c r="E566" i="2"/>
  <c r="F566" i="2"/>
  <c r="G566" i="2"/>
  <c r="H566" i="2"/>
  <c r="A567" i="2"/>
  <c r="B567" i="2"/>
  <c r="C567" i="2"/>
  <c r="D567" i="2"/>
  <c r="E567" i="2"/>
  <c r="F567" i="2"/>
  <c r="G567" i="2"/>
  <c r="H567" i="2"/>
  <c r="A568" i="2"/>
  <c r="B568" i="2"/>
  <c r="C568" i="2"/>
  <c r="D568" i="2"/>
  <c r="E568" i="2"/>
  <c r="F568" i="2"/>
  <c r="G568" i="2"/>
  <c r="H568" i="2"/>
  <c r="A569" i="2"/>
  <c r="B569" i="2"/>
  <c r="C569" i="2"/>
  <c r="D569" i="2"/>
  <c r="E569" i="2"/>
  <c r="F569" i="2"/>
  <c r="G569" i="2"/>
  <c r="H569" i="2"/>
  <c r="A570" i="2"/>
  <c r="B570" i="2"/>
  <c r="C570" i="2"/>
  <c r="D570" i="2"/>
  <c r="E570" i="2"/>
  <c r="F570" i="2"/>
  <c r="G570" i="2"/>
  <c r="H570" i="2"/>
  <c r="A571" i="2"/>
  <c r="B571" i="2"/>
  <c r="C571" i="2"/>
  <c r="D571" i="2"/>
  <c r="E571" i="2"/>
  <c r="F571" i="2"/>
  <c r="G571" i="2"/>
  <c r="H571" i="2"/>
  <c r="A572" i="2"/>
  <c r="B572" i="2"/>
  <c r="C572" i="2"/>
  <c r="D572" i="2"/>
  <c r="E572" i="2"/>
  <c r="F572" i="2"/>
  <c r="G572" i="2"/>
  <c r="H572" i="2"/>
  <c r="A573" i="2"/>
  <c r="B573" i="2"/>
  <c r="C573" i="2"/>
  <c r="D573" i="2"/>
  <c r="E573" i="2"/>
  <c r="F573" i="2"/>
  <c r="G573" i="2"/>
  <c r="H573" i="2"/>
  <c r="A574" i="2"/>
  <c r="B574" i="2"/>
  <c r="C574" i="2"/>
  <c r="D574" i="2"/>
  <c r="E574" i="2"/>
  <c r="F574" i="2"/>
  <c r="G574" i="2"/>
  <c r="H574" i="2"/>
  <c r="A575" i="2"/>
  <c r="B575" i="2"/>
  <c r="C575" i="2"/>
  <c r="D575" i="2"/>
  <c r="E575" i="2"/>
  <c r="F575" i="2"/>
  <c r="G575" i="2"/>
  <c r="H575" i="2"/>
  <c r="A576" i="2"/>
  <c r="B576" i="2"/>
  <c r="C576" i="2"/>
  <c r="D576" i="2"/>
  <c r="E576" i="2"/>
  <c r="F576" i="2"/>
  <c r="G576" i="2"/>
  <c r="H576" i="2"/>
  <c r="A577" i="2"/>
  <c r="B577" i="2"/>
  <c r="C577" i="2"/>
  <c r="D577" i="2"/>
  <c r="E577" i="2"/>
  <c r="F577" i="2"/>
  <c r="G577" i="2"/>
  <c r="H577" i="2"/>
  <c r="A578" i="2"/>
  <c r="B578" i="2"/>
  <c r="C578" i="2"/>
  <c r="D578" i="2"/>
  <c r="E578" i="2"/>
  <c r="F578" i="2"/>
  <c r="G578" i="2"/>
  <c r="H578" i="2"/>
  <c r="A579" i="2"/>
  <c r="B579" i="2"/>
  <c r="C579" i="2"/>
  <c r="D579" i="2"/>
  <c r="E579" i="2"/>
  <c r="F579" i="2"/>
  <c r="G579" i="2"/>
  <c r="H579" i="2"/>
  <c r="A580" i="2"/>
  <c r="B580" i="2"/>
  <c r="C580" i="2"/>
  <c r="D580" i="2"/>
  <c r="E580" i="2"/>
  <c r="F580" i="2"/>
  <c r="G580" i="2"/>
  <c r="H580" i="2"/>
  <c r="A581" i="2"/>
  <c r="B581" i="2"/>
  <c r="C581" i="2"/>
  <c r="D581" i="2"/>
  <c r="E581" i="2"/>
  <c r="F581" i="2"/>
  <c r="G581" i="2"/>
  <c r="H581" i="2"/>
  <c r="A582" i="2"/>
  <c r="B582" i="2"/>
  <c r="C582" i="2"/>
  <c r="D582" i="2"/>
  <c r="E582" i="2"/>
  <c r="F582" i="2"/>
  <c r="G582" i="2"/>
  <c r="H582" i="2"/>
  <c r="A583" i="2"/>
  <c r="B583" i="2"/>
  <c r="C583" i="2"/>
  <c r="D583" i="2"/>
  <c r="E583" i="2"/>
  <c r="F583" i="2"/>
  <c r="G583" i="2"/>
  <c r="H583" i="2"/>
  <c r="A584" i="2"/>
  <c r="B584" i="2"/>
  <c r="C584" i="2"/>
  <c r="D584" i="2"/>
  <c r="E584" i="2"/>
  <c r="F584" i="2"/>
  <c r="G584" i="2"/>
  <c r="H584" i="2"/>
  <c r="A585" i="2"/>
  <c r="B585" i="2"/>
  <c r="C585" i="2"/>
  <c r="D585" i="2"/>
  <c r="E585" i="2"/>
  <c r="F585" i="2"/>
  <c r="G585" i="2"/>
  <c r="H585" i="2"/>
  <c r="A586" i="2"/>
  <c r="B586" i="2"/>
  <c r="C586" i="2"/>
  <c r="D586" i="2"/>
  <c r="E586" i="2"/>
  <c r="F586" i="2"/>
  <c r="G586" i="2"/>
  <c r="H586" i="2"/>
  <c r="A587" i="2"/>
  <c r="B587" i="2"/>
  <c r="C587" i="2"/>
  <c r="D587" i="2"/>
  <c r="E587" i="2"/>
  <c r="F587" i="2"/>
  <c r="G587" i="2"/>
  <c r="H587" i="2"/>
  <c r="A588" i="2"/>
  <c r="B588" i="2"/>
  <c r="C588" i="2"/>
  <c r="D588" i="2"/>
  <c r="E588" i="2"/>
  <c r="F588" i="2"/>
  <c r="G588" i="2"/>
  <c r="H588" i="2"/>
  <c r="A589" i="2"/>
  <c r="B589" i="2"/>
  <c r="C589" i="2"/>
  <c r="D589" i="2"/>
  <c r="E589" i="2"/>
  <c r="F589" i="2"/>
  <c r="G589" i="2"/>
  <c r="H589" i="2"/>
  <c r="A590" i="2"/>
  <c r="B590" i="2"/>
  <c r="C590" i="2"/>
  <c r="D590" i="2"/>
  <c r="E590" i="2"/>
  <c r="F590" i="2"/>
  <c r="G590" i="2"/>
  <c r="H590" i="2"/>
  <c r="A591" i="2"/>
  <c r="B591" i="2"/>
  <c r="C591" i="2"/>
  <c r="D591" i="2"/>
  <c r="E591" i="2"/>
  <c r="F591" i="2"/>
  <c r="G591" i="2"/>
  <c r="H591" i="2"/>
  <c r="A592" i="2"/>
  <c r="B592" i="2"/>
  <c r="C592" i="2"/>
  <c r="D592" i="2"/>
  <c r="E592" i="2"/>
  <c r="F592" i="2"/>
  <c r="G592" i="2"/>
  <c r="H592" i="2"/>
  <c r="A593" i="2"/>
  <c r="B593" i="2"/>
  <c r="C593" i="2"/>
  <c r="D593" i="2"/>
  <c r="E593" i="2"/>
  <c r="F593" i="2"/>
  <c r="G593" i="2"/>
  <c r="H593" i="2"/>
  <c r="A594" i="2"/>
  <c r="B594" i="2"/>
  <c r="C594" i="2"/>
  <c r="D594" i="2"/>
  <c r="E594" i="2"/>
  <c r="F594" i="2"/>
  <c r="G594" i="2"/>
  <c r="H594" i="2"/>
  <c r="A595" i="2"/>
  <c r="B595" i="2"/>
  <c r="C595" i="2"/>
  <c r="D595" i="2"/>
  <c r="E595" i="2"/>
  <c r="F595" i="2"/>
  <c r="G595" i="2"/>
  <c r="H595" i="2"/>
  <c r="A596" i="2"/>
  <c r="B596" i="2"/>
  <c r="C596" i="2"/>
  <c r="D596" i="2"/>
  <c r="E596" i="2"/>
  <c r="F596" i="2"/>
  <c r="G596" i="2"/>
  <c r="H596" i="2"/>
  <c r="A597" i="2"/>
  <c r="B597" i="2"/>
  <c r="C597" i="2"/>
  <c r="D597" i="2"/>
  <c r="E597" i="2"/>
  <c r="F597" i="2"/>
  <c r="G597" i="2"/>
  <c r="H597" i="2"/>
  <c r="A598" i="2"/>
  <c r="B598" i="2"/>
  <c r="C598" i="2"/>
  <c r="D598" i="2"/>
  <c r="E598" i="2"/>
  <c r="F598" i="2"/>
  <c r="G598" i="2"/>
  <c r="H598" i="2"/>
  <c r="A599" i="2"/>
  <c r="B599" i="2"/>
  <c r="C599" i="2"/>
  <c r="D599" i="2"/>
  <c r="E599" i="2"/>
  <c r="F599" i="2"/>
  <c r="G599" i="2"/>
  <c r="H599" i="2"/>
  <c r="A600" i="2"/>
  <c r="B600" i="2"/>
  <c r="C600" i="2"/>
  <c r="D600" i="2"/>
  <c r="E600" i="2"/>
  <c r="F600" i="2"/>
  <c r="G600" i="2"/>
  <c r="H600" i="2"/>
  <c r="A601" i="2"/>
  <c r="B601" i="2"/>
  <c r="C601" i="2"/>
  <c r="D601" i="2"/>
  <c r="E601" i="2"/>
  <c r="F601" i="2"/>
  <c r="G601" i="2"/>
  <c r="H601" i="2"/>
  <c r="A602" i="2"/>
  <c r="B602" i="2"/>
  <c r="C602" i="2"/>
  <c r="D602" i="2"/>
  <c r="E602" i="2"/>
  <c r="F602" i="2"/>
  <c r="G602" i="2"/>
  <c r="H602" i="2"/>
  <c r="A603" i="2"/>
  <c r="B603" i="2"/>
  <c r="C603" i="2"/>
  <c r="D603" i="2"/>
  <c r="E603" i="2"/>
  <c r="F603" i="2"/>
  <c r="G603" i="2"/>
  <c r="H603" i="2"/>
  <c r="A604" i="2"/>
  <c r="B604" i="2"/>
  <c r="C604" i="2"/>
  <c r="D604" i="2"/>
  <c r="E604" i="2"/>
  <c r="F604" i="2"/>
  <c r="G604" i="2"/>
  <c r="H604" i="2"/>
  <c r="A605" i="2"/>
  <c r="B605" i="2"/>
  <c r="C605" i="2"/>
  <c r="D605" i="2"/>
  <c r="E605" i="2"/>
  <c r="F605" i="2"/>
  <c r="G605" i="2"/>
  <c r="H605" i="2"/>
  <c r="A606" i="2"/>
  <c r="B606" i="2"/>
  <c r="C606" i="2"/>
  <c r="D606" i="2"/>
  <c r="E606" i="2"/>
  <c r="F606" i="2"/>
  <c r="G606" i="2"/>
  <c r="H606" i="2"/>
  <c r="A607" i="2"/>
  <c r="B607" i="2"/>
  <c r="C607" i="2"/>
  <c r="D607" i="2"/>
  <c r="E607" i="2"/>
  <c r="F607" i="2"/>
  <c r="G607" i="2"/>
  <c r="H607" i="2"/>
  <c r="A608" i="2"/>
  <c r="B608" i="2"/>
  <c r="C608" i="2"/>
  <c r="D608" i="2"/>
  <c r="E608" i="2"/>
  <c r="F608" i="2"/>
  <c r="G608" i="2"/>
  <c r="H608" i="2"/>
  <c r="A609" i="2"/>
  <c r="B609" i="2"/>
  <c r="C609" i="2"/>
  <c r="D609" i="2"/>
  <c r="E609" i="2"/>
  <c r="F609" i="2"/>
  <c r="G609" i="2"/>
  <c r="H609" i="2"/>
  <c r="A610" i="2"/>
  <c r="B610" i="2"/>
  <c r="C610" i="2"/>
  <c r="D610" i="2"/>
  <c r="E610" i="2"/>
  <c r="F610" i="2"/>
  <c r="G610" i="2"/>
  <c r="H610" i="2"/>
  <c r="A611" i="2"/>
  <c r="B611" i="2"/>
  <c r="C611" i="2"/>
  <c r="D611" i="2"/>
  <c r="E611" i="2"/>
  <c r="F611" i="2"/>
  <c r="G611" i="2"/>
  <c r="H611" i="2"/>
  <c r="A612" i="2"/>
  <c r="B612" i="2"/>
  <c r="C612" i="2"/>
  <c r="D612" i="2"/>
  <c r="E612" i="2"/>
  <c r="F612" i="2"/>
  <c r="G612" i="2"/>
  <c r="H612" i="2"/>
  <c r="A613" i="2"/>
  <c r="B613" i="2"/>
  <c r="C613" i="2"/>
  <c r="D613" i="2"/>
  <c r="E613" i="2"/>
  <c r="F613" i="2"/>
  <c r="G613" i="2"/>
  <c r="H613" i="2"/>
  <c r="A614" i="2"/>
  <c r="B614" i="2"/>
  <c r="C614" i="2"/>
  <c r="D614" i="2"/>
  <c r="E614" i="2"/>
  <c r="F614" i="2"/>
  <c r="G614" i="2"/>
  <c r="H614" i="2"/>
  <c r="A615" i="2"/>
  <c r="B615" i="2"/>
  <c r="C615" i="2"/>
  <c r="D615" i="2"/>
  <c r="E615" i="2"/>
  <c r="F615" i="2"/>
  <c r="G615" i="2"/>
  <c r="H615" i="2"/>
  <c r="A616" i="2"/>
  <c r="B616" i="2"/>
  <c r="C616" i="2"/>
  <c r="D616" i="2"/>
  <c r="E616" i="2"/>
  <c r="F616" i="2"/>
  <c r="G616" i="2"/>
  <c r="H616" i="2"/>
  <c r="A617" i="2"/>
  <c r="B617" i="2"/>
  <c r="C617" i="2"/>
  <c r="D617" i="2"/>
  <c r="E617" i="2"/>
  <c r="F617" i="2"/>
  <c r="G617" i="2"/>
  <c r="H617" i="2"/>
  <c r="A618" i="2"/>
  <c r="B618" i="2"/>
  <c r="C618" i="2"/>
  <c r="D618" i="2"/>
  <c r="E618" i="2"/>
  <c r="F618" i="2"/>
  <c r="G618" i="2"/>
  <c r="H618" i="2"/>
  <c r="A619" i="2"/>
  <c r="B619" i="2"/>
  <c r="C619" i="2"/>
  <c r="D619" i="2"/>
  <c r="E619" i="2"/>
  <c r="F619" i="2"/>
  <c r="G619" i="2"/>
  <c r="H619" i="2"/>
  <c r="A620" i="2"/>
  <c r="B620" i="2"/>
  <c r="C620" i="2"/>
  <c r="D620" i="2"/>
  <c r="E620" i="2"/>
  <c r="F620" i="2"/>
  <c r="G620" i="2"/>
  <c r="H620" i="2"/>
  <c r="A621" i="2"/>
  <c r="B621" i="2"/>
  <c r="C621" i="2"/>
  <c r="D621" i="2"/>
  <c r="E621" i="2"/>
  <c r="F621" i="2"/>
  <c r="G621" i="2"/>
  <c r="H621" i="2"/>
  <c r="A622" i="2"/>
  <c r="B622" i="2"/>
  <c r="C622" i="2"/>
  <c r="D622" i="2"/>
  <c r="E622" i="2"/>
  <c r="F622" i="2"/>
  <c r="G622" i="2"/>
  <c r="H622" i="2"/>
  <c r="A623" i="2"/>
  <c r="B623" i="2"/>
  <c r="C623" i="2"/>
  <c r="D623" i="2"/>
  <c r="E623" i="2"/>
  <c r="F623" i="2"/>
  <c r="G623" i="2"/>
  <c r="H623" i="2"/>
  <c r="A624" i="2"/>
  <c r="B624" i="2"/>
  <c r="C624" i="2"/>
  <c r="D624" i="2"/>
  <c r="E624" i="2"/>
  <c r="F624" i="2"/>
  <c r="G624" i="2"/>
  <c r="H624" i="2"/>
  <c r="A625" i="2"/>
  <c r="B625" i="2"/>
  <c r="C625" i="2"/>
  <c r="D625" i="2"/>
  <c r="E625" i="2"/>
  <c r="F625" i="2"/>
  <c r="G625" i="2"/>
  <c r="H625" i="2"/>
  <c r="A626" i="2"/>
  <c r="B626" i="2"/>
  <c r="C626" i="2"/>
  <c r="D626" i="2"/>
  <c r="E626" i="2"/>
  <c r="F626" i="2"/>
  <c r="G626" i="2"/>
  <c r="H626" i="2"/>
  <c r="A627" i="2"/>
  <c r="B627" i="2"/>
  <c r="C627" i="2"/>
  <c r="D627" i="2"/>
  <c r="E627" i="2"/>
  <c r="F627" i="2"/>
  <c r="G627" i="2"/>
  <c r="H627" i="2"/>
  <c r="A628" i="2"/>
  <c r="B628" i="2"/>
  <c r="C628" i="2"/>
  <c r="D628" i="2"/>
  <c r="E628" i="2"/>
  <c r="F628" i="2"/>
  <c r="G628" i="2"/>
  <c r="H628" i="2"/>
  <c r="A629" i="2"/>
  <c r="B629" i="2"/>
  <c r="C629" i="2"/>
  <c r="D629" i="2"/>
  <c r="E629" i="2"/>
  <c r="F629" i="2"/>
  <c r="G629" i="2"/>
  <c r="H629" i="2"/>
  <c r="A630" i="2"/>
  <c r="B630" i="2"/>
  <c r="C630" i="2"/>
  <c r="D630" i="2"/>
  <c r="E630" i="2"/>
  <c r="F630" i="2"/>
  <c r="G630" i="2"/>
  <c r="H630" i="2"/>
  <c r="A631" i="2"/>
  <c r="B631" i="2"/>
  <c r="C631" i="2"/>
  <c r="D631" i="2"/>
  <c r="E631" i="2"/>
  <c r="F631" i="2"/>
  <c r="G631" i="2"/>
  <c r="H631" i="2"/>
  <c r="A632" i="2"/>
  <c r="B632" i="2"/>
  <c r="C632" i="2"/>
  <c r="D632" i="2"/>
  <c r="E632" i="2"/>
  <c r="F632" i="2"/>
  <c r="G632" i="2"/>
  <c r="H632" i="2"/>
  <c r="A633" i="2"/>
  <c r="B633" i="2"/>
  <c r="C633" i="2"/>
  <c r="D633" i="2"/>
  <c r="E633" i="2"/>
  <c r="F633" i="2"/>
  <c r="G633" i="2"/>
  <c r="H633" i="2"/>
  <c r="A634" i="2"/>
  <c r="B634" i="2"/>
  <c r="C634" i="2"/>
  <c r="D634" i="2"/>
  <c r="E634" i="2"/>
  <c r="F634" i="2"/>
  <c r="G634" i="2"/>
  <c r="H634" i="2"/>
  <c r="A635" i="2"/>
  <c r="B635" i="2"/>
  <c r="C635" i="2"/>
  <c r="D635" i="2"/>
  <c r="E635" i="2"/>
  <c r="F635" i="2"/>
  <c r="G635" i="2"/>
  <c r="H635" i="2"/>
  <c r="A636" i="2"/>
  <c r="B636" i="2"/>
  <c r="C636" i="2"/>
  <c r="D636" i="2"/>
  <c r="E636" i="2"/>
  <c r="F636" i="2"/>
  <c r="G636" i="2"/>
  <c r="H636" i="2"/>
  <c r="A637" i="2"/>
  <c r="B637" i="2"/>
  <c r="C637" i="2"/>
  <c r="D637" i="2"/>
  <c r="E637" i="2"/>
  <c r="F637" i="2"/>
  <c r="G637" i="2"/>
  <c r="H637" i="2"/>
  <c r="A638" i="2"/>
  <c r="B638" i="2"/>
  <c r="C638" i="2"/>
  <c r="D638" i="2"/>
  <c r="E638" i="2"/>
  <c r="F638" i="2"/>
  <c r="G638" i="2"/>
  <c r="H638" i="2"/>
  <c r="A639" i="2"/>
  <c r="B639" i="2"/>
  <c r="C639" i="2"/>
  <c r="D639" i="2"/>
  <c r="E639" i="2"/>
  <c r="F639" i="2"/>
  <c r="G639" i="2"/>
  <c r="H639" i="2"/>
  <c r="A640" i="2"/>
  <c r="B640" i="2"/>
  <c r="C640" i="2"/>
  <c r="D640" i="2"/>
  <c r="E640" i="2"/>
  <c r="F640" i="2"/>
  <c r="G640" i="2"/>
  <c r="H640" i="2"/>
  <c r="A641" i="2"/>
  <c r="B641" i="2"/>
  <c r="C641" i="2"/>
  <c r="D641" i="2"/>
  <c r="E641" i="2"/>
  <c r="F641" i="2"/>
  <c r="G641" i="2"/>
  <c r="H641" i="2"/>
  <c r="A642" i="2"/>
  <c r="B642" i="2"/>
  <c r="C642" i="2"/>
  <c r="D642" i="2"/>
  <c r="E642" i="2"/>
  <c r="F642" i="2"/>
  <c r="G642" i="2"/>
  <c r="H642" i="2"/>
  <c r="A643" i="2"/>
  <c r="B643" i="2"/>
  <c r="C643" i="2"/>
  <c r="D643" i="2"/>
  <c r="E643" i="2"/>
  <c r="F643" i="2"/>
  <c r="G643" i="2"/>
  <c r="H643" i="2"/>
  <c r="A644" i="2"/>
  <c r="B644" i="2"/>
  <c r="C644" i="2"/>
  <c r="D644" i="2"/>
  <c r="E644" i="2"/>
  <c r="F644" i="2"/>
  <c r="G644" i="2"/>
  <c r="H644" i="2"/>
  <c r="A645" i="2"/>
  <c r="B645" i="2"/>
  <c r="C645" i="2"/>
  <c r="D645" i="2"/>
  <c r="E645" i="2"/>
  <c r="F645" i="2"/>
  <c r="G645" i="2"/>
  <c r="H645" i="2"/>
  <c r="A646" i="2"/>
  <c r="B646" i="2"/>
  <c r="C646" i="2"/>
  <c r="D646" i="2"/>
  <c r="E646" i="2"/>
  <c r="F646" i="2"/>
  <c r="G646" i="2"/>
  <c r="H646" i="2"/>
  <c r="A647" i="2"/>
  <c r="B647" i="2"/>
  <c r="C647" i="2"/>
  <c r="D647" i="2"/>
  <c r="E647" i="2"/>
  <c r="F647" i="2"/>
  <c r="G647" i="2"/>
  <c r="H647" i="2"/>
  <c r="A648" i="2"/>
  <c r="B648" i="2"/>
  <c r="C648" i="2"/>
  <c r="D648" i="2"/>
  <c r="E648" i="2"/>
  <c r="F648" i="2"/>
  <c r="G648" i="2"/>
  <c r="H648" i="2"/>
  <c r="A649" i="2"/>
  <c r="B649" i="2"/>
  <c r="C649" i="2"/>
  <c r="D649" i="2"/>
  <c r="E649" i="2"/>
  <c r="F649" i="2"/>
  <c r="G649" i="2"/>
  <c r="H649" i="2"/>
  <c r="A650" i="2"/>
  <c r="B650" i="2"/>
  <c r="C650" i="2"/>
  <c r="D650" i="2"/>
  <c r="E650" i="2"/>
  <c r="F650" i="2"/>
  <c r="G650" i="2"/>
  <c r="H650" i="2"/>
  <c r="A651" i="2"/>
  <c r="B651" i="2"/>
  <c r="C651" i="2"/>
  <c r="D651" i="2"/>
  <c r="E651" i="2"/>
  <c r="F651" i="2"/>
  <c r="G651" i="2"/>
  <c r="H651" i="2"/>
  <c r="A652" i="2"/>
  <c r="B652" i="2"/>
  <c r="C652" i="2"/>
  <c r="D652" i="2"/>
  <c r="E652" i="2"/>
  <c r="F652" i="2"/>
  <c r="G652" i="2"/>
  <c r="H652" i="2"/>
  <c r="A653" i="2"/>
  <c r="B653" i="2"/>
  <c r="C653" i="2"/>
  <c r="D653" i="2"/>
  <c r="E653" i="2"/>
  <c r="F653" i="2"/>
  <c r="G653" i="2"/>
  <c r="H653" i="2"/>
  <c r="A654" i="2"/>
  <c r="B654" i="2"/>
  <c r="C654" i="2"/>
  <c r="D654" i="2"/>
  <c r="E654" i="2"/>
  <c r="F654" i="2"/>
  <c r="G654" i="2"/>
  <c r="H654" i="2"/>
  <c r="A655" i="2"/>
  <c r="B655" i="2"/>
  <c r="C655" i="2"/>
  <c r="D655" i="2"/>
  <c r="E655" i="2"/>
  <c r="F655" i="2"/>
  <c r="G655" i="2"/>
  <c r="H655" i="2"/>
  <c r="A656" i="2"/>
  <c r="B656" i="2"/>
  <c r="C656" i="2"/>
  <c r="D656" i="2"/>
  <c r="E656" i="2"/>
  <c r="F656" i="2"/>
  <c r="G656" i="2"/>
  <c r="H656" i="2"/>
  <c r="A657" i="2"/>
  <c r="B657" i="2"/>
  <c r="C657" i="2"/>
  <c r="D657" i="2"/>
  <c r="E657" i="2"/>
  <c r="F657" i="2"/>
  <c r="G657" i="2"/>
  <c r="H657" i="2"/>
  <c r="A658" i="2"/>
  <c r="B658" i="2"/>
  <c r="C658" i="2"/>
  <c r="D658" i="2"/>
  <c r="E658" i="2"/>
  <c r="F658" i="2"/>
  <c r="G658" i="2"/>
  <c r="H658" i="2"/>
  <c r="A659" i="2"/>
  <c r="B659" i="2"/>
  <c r="C659" i="2"/>
  <c r="D659" i="2"/>
  <c r="E659" i="2"/>
  <c r="F659" i="2"/>
  <c r="G659" i="2"/>
  <c r="H659" i="2"/>
  <c r="A660" i="2"/>
  <c r="B660" i="2"/>
  <c r="C660" i="2"/>
  <c r="D660" i="2"/>
  <c r="E660" i="2"/>
  <c r="F660" i="2"/>
  <c r="G660" i="2"/>
  <c r="H660" i="2"/>
  <c r="A661" i="2"/>
  <c r="B661" i="2"/>
  <c r="C661" i="2"/>
  <c r="D661" i="2"/>
  <c r="E661" i="2"/>
  <c r="F661" i="2"/>
  <c r="G661" i="2"/>
  <c r="H661" i="2"/>
  <c r="A662" i="2"/>
  <c r="B662" i="2"/>
  <c r="C662" i="2"/>
  <c r="D662" i="2"/>
  <c r="E662" i="2"/>
  <c r="F662" i="2"/>
  <c r="G662" i="2"/>
  <c r="H662" i="2"/>
  <c r="A663" i="2"/>
  <c r="B663" i="2"/>
  <c r="C663" i="2"/>
  <c r="D663" i="2"/>
  <c r="E663" i="2"/>
  <c r="F663" i="2"/>
  <c r="G663" i="2"/>
  <c r="H663" i="2"/>
  <c r="A664" i="2"/>
  <c r="B664" i="2"/>
  <c r="C664" i="2"/>
  <c r="D664" i="2"/>
  <c r="E664" i="2"/>
  <c r="F664" i="2"/>
  <c r="G664" i="2"/>
  <c r="H664" i="2"/>
  <c r="A665" i="2"/>
  <c r="B665" i="2"/>
  <c r="C665" i="2"/>
  <c r="D665" i="2"/>
  <c r="E665" i="2"/>
  <c r="F665" i="2"/>
  <c r="G665" i="2"/>
  <c r="H665" i="2"/>
  <c r="A666" i="2"/>
  <c r="B666" i="2"/>
  <c r="C666" i="2"/>
  <c r="D666" i="2"/>
  <c r="E666" i="2"/>
  <c r="F666" i="2"/>
  <c r="G666" i="2"/>
  <c r="H666" i="2"/>
  <c r="A667" i="2"/>
  <c r="B667" i="2"/>
  <c r="C667" i="2"/>
  <c r="D667" i="2"/>
  <c r="E667" i="2"/>
  <c r="F667" i="2"/>
  <c r="G667" i="2"/>
  <c r="H667" i="2"/>
  <c r="A668" i="2"/>
  <c r="B668" i="2"/>
  <c r="C668" i="2"/>
  <c r="D668" i="2"/>
  <c r="E668" i="2"/>
  <c r="F668" i="2"/>
  <c r="G668" i="2"/>
  <c r="H668" i="2"/>
  <c r="A669" i="2"/>
  <c r="B669" i="2"/>
  <c r="C669" i="2"/>
  <c r="D669" i="2"/>
  <c r="E669" i="2"/>
  <c r="F669" i="2"/>
  <c r="G669" i="2"/>
  <c r="H669" i="2"/>
  <c r="A670" i="2"/>
  <c r="B670" i="2"/>
  <c r="C670" i="2"/>
  <c r="D670" i="2"/>
  <c r="E670" i="2"/>
  <c r="F670" i="2"/>
  <c r="G670" i="2"/>
  <c r="H670" i="2"/>
  <c r="A671" i="2"/>
  <c r="B671" i="2"/>
  <c r="C671" i="2"/>
  <c r="D671" i="2"/>
  <c r="E671" i="2"/>
  <c r="F671" i="2"/>
  <c r="G671" i="2"/>
  <c r="H671" i="2"/>
  <c r="A672" i="2"/>
  <c r="B672" i="2"/>
  <c r="C672" i="2"/>
  <c r="D672" i="2"/>
  <c r="E672" i="2"/>
  <c r="F672" i="2"/>
  <c r="G672" i="2"/>
  <c r="H672" i="2"/>
  <c r="A673" i="2"/>
  <c r="B673" i="2"/>
  <c r="C673" i="2"/>
  <c r="D673" i="2"/>
  <c r="E673" i="2"/>
  <c r="F673" i="2"/>
  <c r="G673" i="2"/>
  <c r="H673" i="2"/>
  <c r="A674" i="2"/>
  <c r="B674" i="2"/>
  <c r="C674" i="2"/>
  <c r="D674" i="2"/>
  <c r="E674" i="2"/>
  <c r="F674" i="2"/>
  <c r="G674" i="2"/>
  <c r="H674" i="2"/>
  <c r="A675" i="2"/>
  <c r="B675" i="2"/>
  <c r="C675" i="2"/>
  <c r="D675" i="2"/>
  <c r="E675" i="2"/>
  <c r="F675" i="2"/>
  <c r="G675" i="2"/>
  <c r="H675" i="2"/>
  <c r="A676" i="2"/>
  <c r="B676" i="2"/>
  <c r="C676" i="2"/>
  <c r="D676" i="2"/>
  <c r="E676" i="2"/>
  <c r="F676" i="2"/>
  <c r="G676" i="2"/>
  <c r="H676" i="2"/>
  <c r="A677" i="2"/>
  <c r="B677" i="2"/>
  <c r="C677" i="2"/>
  <c r="D677" i="2"/>
  <c r="E677" i="2"/>
  <c r="F677" i="2"/>
  <c r="G677" i="2"/>
  <c r="H677" i="2"/>
  <c r="A678" i="2"/>
  <c r="B678" i="2"/>
  <c r="C678" i="2"/>
  <c r="D678" i="2"/>
  <c r="E678" i="2"/>
  <c r="F678" i="2"/>
  <c r="G678" i="2"/>
  <c r="H678" i="2"/>
  <c r="A679" i="2"/>
  <c r="B679" i="2"/>
  <c r="C679" i="2"/>
  <c r="D679" i="2"/>
  <c r="E679" i="2"/>
  <c r="F679" i="2"/>
  <c r="G679" i="2"/>
  <c r="H679" i="2"/>
  <c r="A680" i="2"/>
  <c r="B680" i="2"/>
  <c r="C680" i="2"/>
  <c r="D680" i="2"/>
  <c r="E680" i="2"/>
  <c r="F680" i="2"/>
  <c r="G680" i="2"/>
  <c r="H680" i="2"/>
  <c r="A681" i="2"/>
  <c r="B681" i="2"/>
  <c r="C681" i="2"/>
  <c r="D681" i="2"/>
  <c r="E681" i="2"/>
  <c r="F681" i="2"/>
  <c r="G681" i="2"/>
  <c r="H681" i="2"/>
  <c r="A682" i="2"/>
  <c r="B682" i="2"/>
  <c r="C682" i="2"/>
  <c r="D682" i="2"/>
  <c r="E682" i="2"/>
  <c r="F682" i="2"/>
  <c r="G682" i="2"/>
  <c r="H682" i="2"/>
  <c r="A683" i="2"/>
  <c r="B683" i="2"/>
  <c r="C683" i="2"/>
  <c r="D683" i="2"/>
  <c r="E683" i="2"/>
  <c r="F683" i="2"/>
  <c r="G683" i="2"/>
  <c r="H683" i="2"/>
  <c r="A684" i="2"/>
  <c r="B684" i="2"/>
  <c r="C684" i="2"/>
  <c r="D684" i="2"/>
  <c r="E684" i="2"/>
  <c r="F684" i="2"/>
  <c r="G684" i="2"/>
  <c r="H684" i="2"/>
  <c r="A685" i="2"/>
  <c r="B685" i="2"/>
  <c r="C685" i="2"/>
  <c r="D685" i="2"/>
  <c r="E685" i="2"/>
  <c r="F685" i="2"/>
  <c r="G685" i="2"/>
  <c r="H685" i="2"/>
  <c r="A686" i="2"/>
  <c r="B686" i="2"/>
  <c r="C686" i="2"/>
  <c r="D686" i="2"/>
  <c r="E686" i="2"/>
  <c r="F686" i="2"/>
  <c r="G686" i="2"/>
  <c r="H686" i="2"/>
  <c r="A687" i="2"/>
  <c r="B687" i="2"/>
  <c r="C687" i="2"/>
  <c r="D687" i="2"/>
  <c r="E687" i="2"/>
  <c r="F687" i="2"/>
  <c r="G687" i="2"/>
  <c r="H687" i="2"/>
  <c r="A688" i="2"/>
  <c r="B688" i="2"/>
  <c r="C688" i="2"/>
  <c r="D688" i="2"/>
  <c r="E688" i="2"/>
  <c r="F688" i="2"/>
  <c r="G688" i="2"/>
  <c r="H688" i="2"/>
  <c r="A689" i="2"/>
  <c r="B689" i="2"/>
  <c r="C689" i="2"/>
  <c r="D689" i="2"/>
  <c r="E689" i="2"/>
  <c r="F689" i="2"/>
  <c r="G689" i="2"/>
  <c r="H689" i="2"/>
  <c r="A690" i="2"/>
  <c r="B690" i="2"/>
  <c r="C690" i="2"/>
  <c r="D690" i="2"/>
  <c r="E690" i="2"/>
  <c r="F690" i="2"/>
  <c r="G690" i="2"/>
  <c r="H690" i="2"/>
  <c r="A691" i="2"/>
  <c r="B691" i="2"/>
  <c r="C691" i="2"/>
  <c r="D691" i="2"/>
  <c r="E691" i="2"/>
  <c r="F691" i="2"/>
  <c r="G691" i="2"/>
  <c r="H691" i="2"/>
  <c r="A692" i="2"/>
  <c r="B692" i="2"/>
  <c r="C692" i="2"/>
  <c r="D692" i="2"/>
  <c r="E692" i="2"/>
  <c r="F692" i="2"/>
  <c r="G692" i="2"/>
  <c r="H692" i="2"/>
  <c r="A693" i="2"/>
  <c r="B693" i="2"/>
  <c r="C693" i="2"/>
  <c r="D693" i="2"/>
  <c r="E693" i="2"/>
  <c r="F693" i="2"/>
  <c r="G693" i="2"/>
  <c r="H693" i="2"/>
  <c r="A694" i="2"/>
  <c r="B694" i="2"/>
  <c r="C694" i="2"/>
  <c r="D694" i="2"/>
  <c r="E694" i="2"/>
  <c r="F694" i="2"/>
  <c r="G694" i="2"/>
  <c r="H694" i="2"/>
  <c r="A695" i="2"/>
  <c r="B695" i="2"/>
  <c r="C695" i="2"/>
  <c r="D695" i="2"/>
  <c r="E695" i="2"/>
  <c r="F695" i="2"/>
  <c r="G695" i="2"/>
  <c r="H695" i="2"/>
  <c r="A696" i="2"/>
  <c r="B696" i="2"/>
  <c r="C696" i="2"/>
  <c r="D696" i="2"/>
  <c r="E696" i="2"/>
  <c r="F696" i="2"/>
  <c r="G696" i="2"/>
  <c r="H696" i="2"/>
  <c r="A697" i="2"/>
  <c r="B697" i="2"/>
  <c r="C697" i="2"/>
  <c r="D697" i="2"/>
  <c r="E697" i="2"/>
  <c r="F697" i="2"/>
  <c r="G697" i="2"/>
  <c r="H697" i="2"/>
  <c r="A698" i="2"/>
  <c r="B698" i="2"/>
  <c r="C698" i="2"/>
  <c r="D698" i="2"/>
  <c r="E698" i="2"/>
  <c r="F698" i="2"/>
  <c r="G698" i="2"/>
  <c r="H698" i="2"/>
  <c r="A699" i="2"/>
  <c r="B699" i="2"/>
  <c r="C699" i="2"/>
  <c r="D699" i="2"/>
  <c r="E699" i="2"/>
  <c r="F699" i="2"/>
  <c r="G699" i="2"/>
  <c r="H699" i="2"/>
  <c r="A700" i="2"/>
  <c r="B700" i="2"/>
  <c r="C700" i="2"/>
  <c r="D700" i="2"/>
  <c r="E700" i="2"/>
  <c r="F700" i="2"/>
  <c r="G700" i="2"/>
  <c r="H700" i="2"/>
  <c r="A701" i="2"/>
  <c r="B701" i="2"/>
  <c r="C701" i="2"/>
  <c r="D701" i="2"/>
  <c r="E701" i="2"/>
  <c r="F701" i="2"/>
  <c r="G701" i="2"/>
  <c r="H701" i="2"/>
  <c r="A702" i="2"/>
  <c r="B702" i="2"/>
  <c r="C702" i="2"/>
  <c r="D702" i="2"/>
  <c r="E702" i="2"/>
  <c r="F702" i="2"/>
  <c r="G702" i="2"/>
  <c r="H702" i="2"/>
  <c r="A703" i="2"/>
  <c r="B703" i="2"/>
  <c r="C703" i="2"/>
  <c r="D703" i="2"/>
  <c r="E703" i="2"/>
  <c r="F703" i="2"/>
  <c r="G703" i="2"/>
  <c r="H703" i="2"/>
  <c r="A704" i="2"/>
  <c r="B704" i="2"/>
  <c r="C704" i="2"/>
  <c r="D704" i="2"/>
  <c r="E704" i="2"/>
  <c r="F704" i="2"/>
  <c r="G704" i="2"/>
  <c r="H704" i="2"/>
  <c r="A705" i="2"/>
  <c r="B705" i="2"/>
  <c r="C705" i="2"/>
  <c r="D705" i="2"/>
  <c r="E705" i="2"/>
  <c r="F705" i="2"/>
  <c r="G705" i="2"/>
  <c r="H705" i="2"/>
  <c r="A706" i="2"/>
  <c r="B706" i="2"/>
  <c r="C706" i="2"/>
  <c r="D706" i="2"/>
  <c r="E706" i="2"/>
  <c r="F706" i="2"/>
  <c r="G706" i="2"/>
  <c r="H706" i="2"/>
  <c r="A707" i="2"/>
  <c r="B707" i="2"/>
  <c r="C707" i="2"/>
  <c r="D707" i="2"/>
  <c r="E707" i="2"/>
  <c r="F707" i="2"/>
  <c r="G707" i="2"/>
  <c r="H707" i="2"/>
  <c r="A708" i="2"/>
  <c r="B708" i="2"/>
  <c r="C708" i="2"/>
  <c r="D708" i="2"/>
  <c r="E708" i="2"/>
  <c r="F708" i="2"/>
  <c r="G708" i="2"/>
  <c r="H708" i="2"/>
  <c r="A709" i="2"/>
  <c r="B709" i="2"/>
  <c r="C709" i="2"/>
  <c r="D709" i="2"/>
  <c r="E709" i="2"/>
  <c r="F709" i="2"/>
  <c r="G709" i="2"/>
  <c r="H709" i="2"/>
  <c r="A710" i="2"/>
  <c r="B710" i="2"/>
  <c r="C710" i="2"/>
  <c r="D710" i="2"/>
  <c r="E710" i="2"/>
  <c r="F710" i="2"/>
  <c r="G710" i="2"/>
  <c r="H710" i="2"/>
  <c r="A711" i="2"/>
  <c r="B711" i="2"/>
  <c r="C711" i="2"/>
  <c r="D711" i="2"/>
  <c r="E711" i="2"/>
  <c r="F711" i="2"/>
  <c r="G711" i="2"/>
  <c r="H711" i="2"/>
  <c r="A712" i="2"/>
  <c r="B712" i="2"/>
  <c r="C712" i="2"/>
  <c r="D712" i="2"/>
  <c r="E712" i="2"/>
  <c r="F712" i="2"/>
  <c r="G712" i="2"/>
  <c r="H712" i="2"/>
  <c r="A713" i="2"/>
  <c r="B713" i="2"/>
  <c r="C713" i="2"/>
  <c r="D713" i="2"/>
  <c r="E713" i="2"/>
  <c r="F713" i="2"/>
  <c r="G713" i="2"/>
  <c r="H713" i="2"/>
  <c r="A714" i="2"/>
  <c r="B714" i="2"/>
  <c r="C714" i="2"/>
  <c r="D714" i="2"/>
  <c r="E714" i="2"/>
  <c r="F714" i="2"/>
  <c r="G714" i="2"/>
  <c r="H714" i="2"/>
  <c r="A715" i="2"/>
  <c r="B715" i="2"/>
  <c r="C715" i="2"/>
  <c r="D715" i="2"/>
  <c r="E715" i="2"/>
  <c r="F715" i="2"/>
  <c r="G715" i="2"/>
  <c r="H715" i="2"/>
  <c r="A716" i="2"/>
  <c r="B716" i="2"/>
  <c r="C716" i="2"/>
  <c r="D716" i="2"/>
  <c r="E716" i="2"/>
  <c r="F716" i="2"/>
  <c r="G716" i="2"/>
  <c r="H716" i="2"/>
  <c r="A717" i="2"/>
  <c r="B717" i="2"/>
  <c r="C717" i="2"/>
  <c r="D717" i="2"/>
  <c r="E717" i="2"/>
  <c r="F717" i="2"/>
  <c r="G717" i="2"/>
  <c r="H717" i="2"/>
  <c r="A718" i="2"/>
  <c r="B718" i="2"/>
  <c r="C718" i="2"/>
  <c r="D718" i="2"/>
  <c r="E718" i="2"/>
  <c r="F718" i="2"/>
  <c r="G718" i="2"/>
  <c r="H718" i="2"/>
  <c r="A719" i="2"/>
  <c r="B719" i="2"/>
  <c r="C719" i="2"/>
  <c r="D719" i="2"/>
  <c r="E719" i="2"/>
  <c r="F719" i="2"/>
  <c r="G719" i="2"/>
  <c r="H719" i="2"/>
  <c r="A720" i="2"/>
  <c r="B720" i="2"/>
  <c r="C720" i="2"/>
  <c r="D720" i="2"/>
  <c r="E720" i="2"/>
  <c r="F720" i="2"/>
  <c r="G720" i="2"/>
  <c r="H720" i="2"/>
  <c r="A721" i="2"/>
  <c r="B721" i="2"/>
  <c r="C721" i="2"/>
  <c r="D721" i="2"/>
  <c r="E721" i="2"/>
  <c r="F721" i="2"/>
  <c r="G721" i="2"/>
  <c r="H721" i="2"/>
  <c r="A722" i="2"/>
  <c r="B722" i="2"/>
  <c r="C722" i="2"/>
  <c r="D722" i="2"/>
  <c r="E722" i="2"/>
  <c r="F722" i="2"/>
  <c r="G722" i="2"/>
  <c r="H722" i="2"/>
  <c r="A723" i="2"/>
  <c r="B723" i="2"/>
  <c r="C723" i="2"/>
  <c r="D723" i="2"/>
  <c r="E723" i="2"/>
  <c r="F723" i="2"/>
  <c r="G723" i="2"/>
  <c r="H723" i="2"/>
  <c r="A724" i="2"/>
  <c r="B724" i="2"/>
  <c r="C724" i="2"/>
  <c r="D724" i="2"/>
  <c r="E724" i="2"/>
  <c r="F724" i="2"/>
  <c r="G724" i="2"/>
  <c r="H724" i="2"/>
  <c r="A725" i="2"/>
  <c r="B725" i="2"/>
  <c r="C725" i="2"/>
  <c r="D725" i="2"/>
  <c r="E725" i="2"/>
  <c r="F725" i="2"/>
  <c r="G725" i="2"/>
  <c r="H725" i="2"/>
  <c r="A726" i="2"/>
  <c r="B726" i="2"/>
  <c r="C726" i="2"/>
  <c r="D726" i="2"/>
  <c r="E726" i="2"/>
  <c r="F726" i="2"/>
  <c r="G726" i="2"/>
  <c r="H726" i="2"/>
  <c r="A727" i="2"/>
  <c r="B727" i="2"/>
  <c r="C727" i="2"/>
  <c r="D727" i="2"/>
  <c r="E727" i="2"/>
  <c r="F727" i="2"/>
  <c r="G727" i="2"/>
  <c r="H727" i="2"/>
  <c r="A728" i="2"/>
  <c r="B728" i="2"/>
  <c r="C728" i="2"/>
  <c r="D728" i="2"/>
  <c r="E728" i="2"/>
  <c r="F728" i="2"/>
  <c r="G728" i="2"/>
  <c r="H728" i="2"/>
  <c r="A729" i="2"/>
  <c r="B729" i="2"/>
  <c r="C729" i="2"/>
  <c r="D729" i="2"/>
  <c r="E729" i="2"/>
  <c r="F729" i="2"/>
  <c r="G729" i="2"/>
  <c r="H729" i="2"/>
  <c r="A730" i="2"/>
  <c r="B730" i="2"/>
  <c r="C730" i="2"/>
  <c r="D730" i="2"/>
  <c r="E730" i="2"/>
  <c r="F730" i="2"/>
  <c r="G730" i="2"/>
  <c r="H730" i="2"/>
  <c r="A731" i="2"/>
  <c r="B731" i="2"/>
  <c r="C731" i="2"/>
  <c r="D731" i="2"/>
  <c r="E731" i="2"/>
  <c r="F731" i="2"/>
  <c r="G731" i="2"/>
  <c r="H731" i="2"/>
  <c r="A732" i="2"/>
  <c r="B732" i="2"/>
  <c r="C732" i="2"/>
  <c r="D732" i="2"/>
  <c r="E732" i="2"/>
  <c r="F732" i="2"/>
  <c r="G732" i="2"/>
  <c r="H732" i="2"/>
  <c r="A733" i="2"/>
  <c r="B733" i="2"/>
  <c r="C733" i="2"/>
  <c r="D733" i="2"/>
  <c r="E733" i="2"/>
  <c r="F733" i="2"/>
  <c r="G733" i="2"/>
  <c r="H733" i="2"/>
  <c r="A734" i="2"/>
  <c r="B734" i="2"/>
  <c r="C734" i="2"/>
  <c r="D734" i="2"/>
  <c r="E734" i="2"/>
  <c r="F734" i="2"/>
  <c r="G734" i="2"/>
  <c r="H734" i="2"/>
  <c r="A735" i="2"/>
  <c r="B735" i="2"/>
  <c r="C735" i="2"/>
  <c r="D735" i="2"/>
  <c r="E735" i="2"/>
  <c r="F735" i="2"/>
  <c r="G735" i="2"/>
  <c r="H735" i="2"/>
  <c r="A736" i="2"/>
  <c r="B736" i="2"/>
  <c r="C736" i="2"/>
  <c r="D736" i="2"/>
  <c r="E736" i="2"/>
  <c r="F736" i="2"/>
  <c r="G736" i="2"/>
  <c r="H736" i="2"/>
  <c r="A737" i="2"/>
  <c r="B737" i="2"/>
  <c r="C737" i="2"/>
  <c r="D737" i="2"/>
  <c r="E737" i="2"/>
  <c r="F737" i="2"/>
  <c r="G737" i="2"/>
  <c r="H737" i="2"/>
  <c r="A738" i="2"/>
  <c r="B738" i="2"/>
  <c r="C738" i="2"/>
  <c r="D738" i="2"/>
  <c r="E738" i="2"/>
  <c r="F738" i="2"/>
  <c r="G738" i="2"/>
  <c r="H738" i="2"/>
  <c r="A739" i="2"/>
  <c r="B739" i="2"/>
  <c r="C739" i="2"/>
  <c r="D739" i="2"/>
  <c r="E739" i="2"/>
  <c r="F739" i="2"/>
  <c r="G739" i="2"/>
  <c r="H739" i="2"/>
  <c r="A740" i="2"/>
  <c r="B740" i="2"/>
  <c r="C740" i="2"/>
  <c r="D740" i="2"/>
  <c r="E740" i="2"/>
  <c r="F740" i="2"/>
  <c r="G740" i="2"/>
  <c r="H740" i="2"/>
  <c r="A741" i="2"/>
  <c r="B741" i="2"/>
  <c r="C741" i="2"/>
  <c r="D741" i="2"/>
  <c r="E741" i="2"/>
  <c r="F741" i="2"/>
  <c r="G741" i="2"/>
  <c r="H741" i="2"/>
  <c r="A742" i="2"/>
  <c r="B742" i="2"/>
  <c r="C742" i="2"/>
  <c r="D742" i="2"/>
  <c r="E742" i="2"/>
  <c r="F742" i="2"/>
  <c r="G742" i="2"/>
  <c r="H742" i="2"/>
  <c r="A743" i="2"/>
  <c r="B743" i="2"/>
  <c r="C743" i="2"/>
  <c r="D743" i="2"/>
  <c r="E743" i="2"/>
  <c r="F743" i="2"/>
  <c r="G743" i="2"/>
  <c r="H743" i="2"/>
  <c r="A744" i="2"/>
  <c r="B744" i="2"/>
  <c r="C744" i="2"/>
  <c r="D744" i="2"/>
  <c r="E744" i="2"/>
  <c r="F744" i="2"/>
  <c r="G744" i="2"/>
  <c r="H744" i="2"/>
  <c r="A745" i="2"/>
  <c r="B745" i="2"/>
  <c r="C745" i="2"/>
  <c r="D745" i="2"/>
  <c r="E745" i="2"/>
  <c r="F745" i="2"/>
  <c r="G745" i="2"/>
  <c r="H745" i="2"/>
  <c r="A746" i="2"/>
  <c r="B746" i="2"/>
  <c r="C746" i="2"/>
  <c r="D746" i="2"/>
  <c r="E746" i="2"/>
  <c r="F746" i="2"/>
  <c r="G746" i="2"/>
  <c r="H746" i="2"/>
  <c r="A747" i="2"/>
  <c r="B747" i="2"/>
  <c r="C747" i="2"/>
  <c r="D747" i="2"/>
  <c r="E747" i="2"/>
  <c r="F747" i="2"/>
  <c r="G747" i="2"/>
  <c r="H747" i="2"/>
  <c r="A748" i="2"/>
  <c r="B748" i="2"/>
  <c r="C748" i="2"/>
  <c r="D748" i="2"/>
  <c r="E748" i="2"/>
  <c r="F748" i="2"/>
  <c r="G748" i="2"/>
  <c r="H748" i="2"/>
  <c r="A749" i="2"/>
  <c r="B749" i="2"/>
  <c r="C749" i="2"/>
  <c r="D749" i="2"/>
  <c r="E749" i="2"/>
  <c r="F749" i="2"/>
  <c r="G749" i="2"/>
  <c r="H749" i="2"/>
  <c r="A750" i="2"/>
  <c r="B750" i="2"/>
  <c r="C750" i="2"/>
  <c r="D750" i="2"/>
  <c r="E750" i="2"/>
  <c r="F750" i="2"/>
  <c r="G750" i="2"/>
  <c r="H750" i="2"/>
  <c r="A751" i="2"/>
  <c r="B751" i="2"/>
  <c r="C751" i="2"/>
  <c r="D751" i="2"/>
  <c r="E751" i="2"/>
  <c r="F751" i="2"/>
  <c r="G751" i="2"/>
  <c r="H751" i="2"/>
  <c r="A752" i="2"/>
  <c r="B752" i="2"/>
  <c r="C752" i="2"/>
  <c r="D752" i="2"/>
  <c r="E752" i="2"/>
  <c r="F752" i="2"/>
  <c r="G752" i="2"/>
  <c r="H752" i="2"/>
  <c r="A753" i="2"/>
  <c r="B753" i="2"/>
  <c r="C753" i="2"/>
  <c r="D753" i="2"/>
  <c r="E753" i="2"/>
  <c r="F753" i="2"/>
  <c r="G753" i="2"/>
  <c r="H753" i="2"/>
  <c r="A754" i="2"/>
  <c r="B754" i="2"/>
  <c r="C754" i="2"/>
  <c r="D754" i="2"/>
  <c r="E754" i="2"/>
  <c r="F754" i="2"/>
  <c r="G754" i="2"/>
  <c r="H754" i="2"/>
  <c r="A755" i="2"/>
  <c r="B755" i="2"/>
  <c r="C755" i="2"/>
  <c r="D755" i="2"/>
  <c r="E755" i="2"/>
  <c r="F755" i="2"/>
  <c r="G755" i="2"/>
  <c r="H755" i="2"/>
  <c r="A756" i="2"/>
  <c r="B756" i="2"/>
  <c r="C756" i="2"/>
  <c r="D756" i="2"/>
  <c r="E756" i="2"/>
  <c r="F756" i="2"/>
  <c r="G756" i="2"/>
  <c r="H756" i="2"/>
  <c r="A757" i="2"/>
  <c r="B757" i="2"/>
  <c r="C757" i="2"/>
  <c r="D757" i="2"/>
  <c r="E757" i="2"/>
  <c r="F757" i="2"/>
  <c r="G757" i="2"/>
  <c r="H757" i="2"/>
  <c r="A758" i="2"/>
  <c r="B758" i="2"/>
  <c r="C758" i="2"/>
  <c r="D758" i="2"/>
  <c r="E758" i="2"/>
  <c r="F758" i="2"/>
  <c r="G758" i="2"/>
  <c r="H758" i="2"/>
  <c r="A759" i="2"/>
  <c r="B759" i="2"/>
  <c r="C759" i="2"/>
  <c r="D759" i="2"/>
  <c r="E759" i="2"/>
  <c r="F759" i="2"/>
  <c r="G759" i="2"/>
  <c r="H759" i="2"/>
  <c r="A760" i="2"/>
  <c r="B760" i="2"/>
  <c r="C760" i="2"/>
  <c r="D760" i="2"/>
  <c r="E760" i="2"/>
  <c r="F760" i="2"/>
  <c r="G760" i="2"/>
  <c r="H760" i="2"/>
  <c r="A761" i="2"/>
  <c r="B761" i="2"/>
  <c r="C761" i="2"/>
  <c r="D761" i="2"/>
  <c r="E761" i="2"/>
  <c r="F761" i="2"/>
  <c r="G761" i="2"/>
  <c r="H761" i="2"/>
  <c r="A762" i="2"/>
  <c r="B762" i="2"/>
  <c r="C762" i="2"/>
  <c r="D762" i="2"/>
  <c r="E762" i="2"/>
  <c r="F762" i="2"/>
  <c r="G762" i="2"/>
  <c r="H762" i="2"/>
  <c r="A763" i="2"/>
  <c r="B763" i="2"/>
  <c r="C763" i="2"/>
  <c r="D763" i="2"/>
  <c r="E763" i="2"/>
  <c r="F763" i="2"/>
  <c r="G763" i="2"/>
  <c r="H763" i="2"/>
  <c r="A764" i="2"/>
  <c r="B764" i="2"/>
  <c r="C764" i="2"/>
  <c r="D764" i="2"/>
  <c r="E764" i="2"/>
  <c r="F764" i="2"/>
  <c r="G764" i="2"/>
  <c r="H764" i="2"/>
  <c r="A765" i="2"/>
  <c r="B765" i="2"/>
  <c r="C765" i="2"/>
  <c r="D765" i="2"/>
  <c r="E765" i="2"/>
  <c r="F765" i="2"/>
  <c r="G765" i="2"/>
  <c r="H765" i="2"/>
  <c r="A766" i="2"/>
  <c r="B766" i="2"/>
  <c r="C766" i="2"/>
  <c r="D766" i="2"/>
  <c r="E766" i="2"/>
  <c r="F766" i="2"/>
  <c r="G766" i="2"/>
  <c r="H766" i="2"/>
  <c r="A767" i="2"/>
  <c r="B767" i="2"/>
  <c r="C767" i="2"/>
  <c r="D767" i="2"/>
  <c r="E767" i="2"/>
  <c r="F767" i="2"/>
  <c r="G767" i="2"/>
  <c r="H767" i="2"/>
  <c r="A768" i="2"/>
  <c r="B768" i="2"/>
  <c r="C768" i="2"/>
  <c r="D768" i="2"/>
  <c r="E768" i="2"/>
  <c r="F768" i="2"/>
  <c r="G768" i="2"/>
  <c r="H768" i="2"/>
  <c r="A769" i="2"/>
  <c r="B769" i="2"/>
  <c r="C769" i="2"/>
  <c r="D769" i="2"/>
  <c r="E769" i="2"/>
  <c r="F769" i="2"/>
  <c r="G769" i="2"/>
  <c r="H769" i="2"/>
  <c r="A770" i="2"/>
  <c r="B770" i="2"/>
  <c r="C770" i="2"/>
  <c r="D770" i="2"/>
  <c r="E770" i="2"/>
  <c r="F770" i="2"/>
  <c r="G770" i="2"/>
  <c r="H770" i="2"/>
  <c r="A771" i="2"/>
  <c r="B771" i="2"/>
  <c r="C771" i="2"/>
  <c r="D771" i="2"/>
  <c r="E771" i="2"/>
  <c r="F771" i="2"/>
  <c r="G771" i="2"/>
  <c r="H771" i="2"/>
  <c r="A772" i="2"/>
  <c r="B772" i="2"/>
  <c r="C772" i="2"/>
  <c r="D772" i="2"/>
  <c r="E772" i="2"/>
  <c r="F772" i="2"/>
  <c r="G772" i="2"/>
  <c r="H772" i="2"/>
  <c r="A773" i="2"/>
  <c r="B773" i="2"/>
  <c r="C773" i="2"/>
  <c r="D773" i="2"/>
  <c r="E773" i="2"/>
  <c r="F773" i="2"/>
  <c r="G773" i="2"/>
  <c r="H773" i="2"/>
  <c r="A774" i="2"/>
  <c r="B774" i="2"/>
  <c r="C774" i="2"/>
  <c r="D774" i="2"/>
  <c r="E774" i="2"/>
  <c r="F774" i="2"/>
  <c r="G774" i="2"/>
  <c r="H774" i="2"/>
  <c r="A775" i="2"/>
  <c r="B775" i="2"/>
  <c r="C775" i="2"/>
  <c r="D775" i="2"/>
  <c r="E775" i="2"/>
  <c r="F775" i="2"/>
  <c r="G775" i="2"/>
  <c r="H775" i="2"/>
  <c r="A776" i="2"/>
  <c r="B776" i="2"/>
  <c r="C776" i="2"/>
  <c r="D776" i="2"/>
  <c r="E776" i="2"/>
  <c r="F776" i="2"/>
  <c r="G776" i="2"/>
  <c r="H776" i="2"/>
  <c r="A777" i="2"/>
  <c r="B777" i="2"/>
  <c r="C777" i="2"/>
  <c r="D777" i="2"/>
  <c r="E777" i="2"/>
  <c r="F777" i="2"/>
  <c r="G777" i="2"/>
  <c r="H777" i="2"/>
  <c r="A778" i="2"/>
  <c r="B778" i="2"/>
  <c r="C778" i="2"/>
  <c r="D778" i="2"/>
  <c r="E778" i="2"/>
  <c r="F778" i="2"/>
  <c r="G778" i="2"/>
  <c r="H778" i="2"/>
  <c r="A779" i="2"/>
  <c r="B779" i="2"/>
  <c r="C779" i="2"/>
  <c r="D779" i="2"/>
  <c r="E779" i="2"/>
  <c r="F779" i="2"/>
  <c r="G779" i="2"/>
  <c r="H779" i="2"/>
  <c r="A780" i="2"/>
  <c r="B780" i="2"/>
  <c r="C780" i="2"/>
  <c r="D780" i="2"/>
  <c r="E780" i="2"/>
  <c r="F780" i="2"/>
  <c r="G780" i="2"/>
  <c r="H780" i="2"/>
  <c r="A781" i="2"/>
  <c r="B781" i="2"/>
  <c r="C781" i="2"/>
  <c r="D781" i="2"/>
  <c r="E781" i="2"/>
  <c r="F781" i="2"/>
  <c r="G781" i="2"/>
  <c r="H781" i="2"/>
  <c r="A782" i="2"/>
  <c r="B782" i="2"/>
  <c r="C782" i="2"/>
  <c r="D782" i="2"/>
  <c r="E782" i="2"/>
  <c r="F782" i="2"/>
  <c r="G782" i="2"/>
  <c r="H782" i="2"/>
  <c r="A783" i="2"/>
  <c r="B783" i="2"/>
  <c r="C783" i="2"/>
  <c r="D783" i="2"/>
  <c r="E783" i="2"/>
  <c r="F783" i="2"/>
  <c r="G783" i="2"/>
  <c r="H783" i="2"/>
  <c r="A784" i="2"/>
  <c r="B784" i="2"/>
  <c r="C784" i="2"/>
  <c r="D784" i="2"/>
  <c r="E784" i="2"/>
  <c r="F784" i="2"/>
  <c r="G784" i="2"/>
  <c r="H784" i="2"/>
  <c r="A785" i="2"/>
  <c r="B785" i="2"/>
  <c r="C785" i="2"/>
  <c r="D785" i="2"/>
  <c r="E785" i="2"/>
  <c r="F785" i="2"/>
  <c r="G785" i="2"/>
  <c r="H785" i="2"/>
  <c r="A786" i="2"/>
  <c r="B786" i="2"/>
  <c r="C786" i="2"/>
  <c r="D786" i="2"/>
  <c r="E786" i="2"/>
  <c r="F786" i="2"/>
  <c r="G786" i="2"/>
  <c r="H786" i="2"/>
  <c r="A787" i="2"/>
  <c r="B787" i="2"/>
  <c r="C787" i="2"/>
  <c r="D787" i="2"/>
  <c r="E787" i="2"/>
  <c r="F787" i="2"/>
  <c r="G787" i="2"/>
  <c r="H787" i="2"/>
  <c r="A788" i="2"/>
  <c r="B788" i="2"/>
  <c r="C788" i="2"/>
  <c r="D788" i="2"/>
  <c r="E788" i="2"/>
  <c r="F788" i="2"/>
  <c r="G788" i="2"/>
  <c r="H788" i="2"/>
  <c r="A789" i="2"/>
  <c r="B789" i="2"/>
  <c r="C789" i="2"/>
  <c r="D789" i="2"/>
  <c r="E789" i="2"/>
  <c r="F789" i="2"/>
  <c r="G789" i="2"/>
  <c r="H789" i="2"/>
  <c r="A790" i="2"/>
  <c r="B790" i="2"/>
  <c r="C790" i="2"/>
  <c r="D790" i="2"/>
  <c r="E790" i="2"/>
  <c r="F790" i="2"/>
  <c r="G790" i="2"/>
  <c r="H790" i="2"/>
  <c r="A791" i="2"/>
  <c r="B791" i="2"/>
  <c r="C791" i="2"/>
  <c r="D791" i="2"/>
  <c r="E791" i="2"/>
  <c r="F791" i="2"/>
  <c r="G791" i="2"/>
  <c r="H791" i="2"/>
  <c r="A792" i="2"/>
  <c r="B792" i="2"/>
  <c r="C792" i="2"/>
  <c r="D792" i="2"/>
  <c r="E792" i="2"/>
  <c r="F792" i="2"/>
  <c r="G792" i="2"/>
  <c r="H792" i="2"/>
  <c r="A793" i="2"/>
  <c r="B793" i="2"/>
  <c r="C793" i="2"/>
  <c r="D793" i="2"/>
  <c r="E793" i="2"/>
  <c r="F793" i="2"/>
  <c r="G793" i="2"/>
  <c r="H793" i="2"/>
  <c r="A794" i="2"/>
  <c r="B794" i="2"/>
  <c r="C794" i="2"/>
  <c r="D794" i="2"/>
  <c r="E794" i="2"/>
  <c r="F794" i="2"/>
  <c r="G794" i="2"/>
  <c r="H794" i="2"/>
  <c r="A795" i="2"/>
  <c r="B795" i="2"/>
  <c r="C795" i="2"/>
  <c r="D795" i="2"/>
  <c r="E795" i="2"/>
  <c r="F795" i="2"/>
  <c r="G795" i="2"/>
  <c r="H795" i="2"/>
  <c r="A796" i="2"/>
  <c r="B796" i="2"/>
  <c r="C796" i="2"/>
  <c r="D796" i="2"/>
  <c r="E796" i="2"/>
  <c r="F796" i="2"/>
  <c r="G796" i="2"/>
  <c r="H796" i="2"/>
  <c r="A797" i="2"/>
  <c r="B797" i="2"/>
  <c r="C797" i="2"/>
  <c r="D797" i="2"/>
  <c r="E797" i="2"/>
  <c r="F797" i="2"/>
  <c r="G797" i="2"/>
  <c r="H797" i="2"/>
  <c r="A798" i="2"/>
  <c r="B798" i="2"/>
  <c r="C798" i="2"/>
  <c r="D798" i="2"/>
  <c r="E798" i="2"/>
  <c r="F798" i="2"/>
  <c r="G798" i="2"/>
  <c r="H798" i="2"/>
  <c r="A799" i="2"/>
  <c r="B799" i="2"/>
  <c r="C799" i="2"/>
  <c r="D799" i="2"/>
  <c r="E799" i="2"/>
  <c r="F799" i="2"/>
  <c r="G799" i="2"/>
  <c r="H799" i="2"/>
  <c r="A800" i="2"/>
  <c r="B800" i="2"/>
  <c r="C800" i="2"/>
  <c r="D800" i="2"/>
  <c r="E800" i="2"/>
  <c r="F800" i="2"/>
  <c r="G800" i="2"/>
  <c r="H800" i="2"/>
  <c r="A801" i="2"/>
  <c r="B801" i="2"/>
  <c r="C801" i="2"/>
  <c r="D801" i="2"/>
  <c r="E801" i="2"/>
  <c r="F801" i="2"/>
  <c r="G801" i="2"/>
  <c r="H801" i="2"/>
  <c r="A802" i="2"/>
  <c r="B802" i="2"/>
  <c r="C802" i="2"/>
  <c r="D802" i="2"/>
  <c r="E802" i="2"/>
  <c r="F802" i="2"/>
  <c r="G802" i="2"/>
  <c r="H802" i="2"/>
  <c r="A803" i="2"/>
  <c r="B803" i="2"/>
  <c r="C803" i="2"/>
  <c r="D803" i="2"/>
  <c r="E803" i="2"/>
  <c r="F803" i="2"/>
  <c r="G803" i="2"/>
  <c r="H803" i="2"/>
  <c r="A804" i="2"/>
  <c r="B804" i="2"/>
  <c r="C804" i="2"/>
  <c r="D804" i="2"/>
  <c r="E804" i="2"/>
  <c r="F804" i="2"/>
  <c r="G804" i="2"/>
  <c r="H804" i="2"/>
  <c r="A805" i="2"/>
  <c r="B805" i="2"/>
  <c r="C805" i="2"/>
  <c r="D805" i="2"/>
  <c r="E805" i="2"/>
  <c r="F805" i="2"/>
  <c r="G805" i="2"/>
  <c r="H805" i="2"/>
  <c r="A806" i="2"/>
  <c r="B806" i="2"/>
  <c r="C806" i="2"/>
  <c r="D806" i="2"/>
  <c r="E806" i="2"/>
  <c r="F806" i="2"/>
  <c r="G806" i="2"/>
  <c r="H806" i="2"/>
  <c r="A807" i="2"/>
  <c r="B807" i="2"/>
  <c r="C807" i="2"/>
  <c r="D807" i="2"/>
  <c r="E807" i="2"/>
  <c r="F807" i="2"/>
  <c r="G807" i="2"/>
  <c r="H807" i="2"/>
  <c r="A808" i="2"/>
  <c r="B808" i="2"/>
  <c r="C808" i="2"/>
  <c r="D808" i="2"/>
  <c r="E808" i="2"/>
  <c r="F808" i="2"/>
  <c r="G808" i="2"/>
  <c r="H808" i="2"/>
  <c r="A809" i="2"/>
  <c r="B809" i="2"/>
  <c r="C809" i="2"/>
  <c r="D809" i="2"/>
  <c r="E809" i="2"/>
  <c r="F809" i="2"/>
  <c r="G809" i="2"/>
  <c r="H809" i="2"/>
  <c r="A810" i="2"/>
  <c r="B810" i="2"/>
  <c r="C810" i="2"/>
  <c r="D810" i="2"/>
  <c r="E810" i="2"/>
  <c r="F810" i="2"/>
  <c r="G810" i="2"/>
  <c r="H810" i="2"/>
  <c r="A811" i="2"/>
  <c r="B811" i="2"/>
  <c r="C811" i="2"/>
  <c r="D811" i="2"/>
  <c r="E811" i="2"/>
  <c r="F811" i="2"/>
  <c r="G811" i="2"/>
  <c r="H811" i="2"/>
  <c r="A812" i="2"/>
  <c r="B812" i="2"/>
  <c r="C812" i="2"/>
  <c r="D812" i="2"/>
  <c r="E812" i="2"/>
  <c r="F812" i="2"/>
  <c r="G812" i="2"/>
  <c r="H812" i="2"/>
  <c r="A813" i="2"/>
  <c r="B813" i="2"/>
  <c r="C813" i="2"/>
  <c r="D813" i="2"/>
  <c r="E813" i="2"/>
  <c r="F813" i="2"/>
  <c r="G813" i="2"/>
  <c r="H813" i="2"/>
  <c r="A814" i="2"/>
  <c r="B814" i="2"/>
  <c r="C814" i="2"/>
  <c r="D814" i="2"/>
  <c r="E814" i="2"/>
  <c r="F814" i="2"/>
  <c r="G814" i="2"/>
  <c r="H814" i="2"/>
  <c r="A815" i="2"/>
  <c r="B815" i="2"/>
  <c r="C815" i="2"/>
  <c r="D815" i="2"/>
  <c r="E815" i="2"/>
  <c r="F815" i="2"/>
  <c r="G815" i="2"/>
  <c r="H815" i="2"/>
  <c r="A816" i="2"/>
  <c r="B816" i="2"/>
  <c r="C816" i="2"/>
  <c r="D816" i="2"/>
  <c r="E816" i="2"/>
  <c r="F816" i="2"/>
  <c r="G816" i="2"/>
  <c r="H816" i="2"/>
  <c r="A817" i="2"/>
  <c r="B817" i="2"/>
  <c r="C817" i="2"/>
  <c r="D817" i="2"/>
  <c r="E817" i="2"/>
  <c r="F817" i="2"/>
  <c r="G817" i="2"/>
  <c r="H817" i="2"/>
  <c r="A818" i="2"/>
  <c r="B818" i="2"/>
  <c r="C818" i="2"/>
  <c r="D818" i="2"/>
  <c r="E818" i="2"/>
  <c r="F818" i="2"/>
  <c r="G818" i="2"/>
  <c r="H818" i="2"/>
  <c r="A819" i="2"/>
  <c r="B819" i="2"/>
  <c r="C819" i="2"/>
  <c r="D819" i="2"/>
  <c r="E819" i="2"/>
  <c r="F819" i="2"/>
  <c r="G819" i="2"/>
  <c r="H819" i="2"/>
  <c r="A820" i="2"/>
  <c r="B820" i="2"/>
  <c r="C820" i="2"/>
  <c r="D820" i="2"/>
  <c r="E820" i="2"/>
  <c r="F820" i="2"/>
  <c r="G820" i="2"/>
  <c r="H820" i="2"/>
  <c r="A821" i="2"/>
  <c r="B821" i="2"/>
  <c r="C821" i="2"/>
  <c r="D821" i="2"/>
  <c r="E821" i="2"/>
  <c r="F821" i="2"/>
  <c r="G821" i="2"/>
  <c r="H821" i="2"/>
  <c r="A822" i="2"/>
  <c r="B822" i="2"/>
  <c r="C822" i="2"/>
  <c r="D822" i="2"/>
  <c r="E822" i="2"/>
  <c r="F822" i="2"/>
  <c r="G822" i="2"/>
  <c r="H822" i="2"/>
  <c r="A823" i="2"/>
  <c r="B823" i="2"/>
  <c r="C823" i="2"/>
  <c r="D823" i="2"/>
  <c r="E823" i="2"/>
  <c r="F823" i="2"/>
  <c r="G823" i="2"/>
  <c r="H823" i="2"/>
  <c r="A824" i="2"/>
  <c r="B824" i="2"/>
  <c r="C824" i="2"/>
  <c r="D824" i="2"/>
  <c r="E824" i="2"/>
  <c r="F824" i="2"/>
  <c r="G824" i="2"/>
  <c r="H824" i="2"/>
  <c r="A825" i="2"/>
  <c r="B825" i="2"/>
  <c r="C825" i="2"/>
  <c r="D825" i="2"/>
  <c r="E825" i="2"/>
  <c r="F825" i="2"/>
  <c r="G825" i="2"/>
  <c r="H825" i="2"/>
  <c r="A826" i="2"/>
  <c r="B826" i="2"/>
  <c r="C826" i="2"/>
  <c r="D826" i="2"/>
  <c r="E826" i="2"/>
  <c r="F826" i="2"/>
  <c r="G826" i="2"/>
  <c r="H826" i="2"/>
  <c r="A827" i="2"/>
  <c r="B827" i="2"/>
  <c r="C827" i="2"/>
  <c r="D827" i="2"/>
  <c r="E827" i="2"/>
  <c r="F827" i="2"/>
  <c r="G827" i="2"/>
  <c r="H827" i="2"/>
  <c r="A828" i="2"/>
  <c r="B828" i="2"/>
  <c r="C828" i="2"/>
  <c r="D828" i="2"/>
  <c r="E828" i="2"/>
  <c r="F828" i="2"/>
  <c r="G828" i="2"/>
  <c r="H828" i="2"/>
  <c r="A829" i="2"/>
  <c r="B829" i="2"/>
  <c r="C829" i="2"/>
  <c r="D829" i="2"/>
  <c r="E829" i="2"/>
  <c r="F829" i="2"/>
  <c r="G829" i="2"/>
  <c r="H829" i="2"/>
  <c r="A830" i="2"/>
  <c r="B830" i="2"/>
  <c r="C830" i="2"/>
  <c r="D830" i="2"/>
  <c r="E830" i="2"/>
  <c r="F830" i="2"/>
  <c r="G830" i="2"/>
  <c r="H830" i="2"/>
  <c r="A831" i="2"/>
  <c r="B831" i="2"/>
  <c r="C831" i="2"/>
  <c r="D831" i="2"/>
  <c r="E831" i="2"/>
  <c r="F831" i="2"/>
  <c r="G831" i="2"/>
  <c r="H831" i="2"/>
  <c r="A832" i="2"/>
  <c r="B832" i="2"/>
  <c r="C832" i="2"/>
  <c r="D832" i="2"/>
  <c r="E832" i="2"/>
  <c r="F832" i="2"/>
  <c r="G832" i="2"/>
  <c r="H832" i="2"/>
  <c r="A833" i="2"/>
  <c r="B833" i="2"/>
  <c r="C833" i="2"/>
  <c r="D833" i="2"/>
  <c r="E833" i="2"/>
  <c r="F833" i="2"/>
  <c r="G833" i="2"/>
  <c r="H833" i="2"/>
  <c r="A834" i="2"/>
  <c r="B834" i="2"/>
  <c r="C834" i="2"/>
  <c r="D834" i="2"/>
  <c r="E834" i="2"/>
  <c r="F834" i="2"/>
  <c r="G834" i="2"/>
  <c r="H834" i="2"/>
  <c r="A835" i="2"/>
  <c r="B835" i="2"/>
  <c r="C835" i="2"/>
  <c r="D835" i="2"/>
  <c r="E835" i="2"/>
  <c r="F835" i="2"/>
  <c r="G835" i="2"/>
  <c r="H835" i="2"/>
  <c r="A836" i="2"/>
  <c r="B836" i="2"/>
  <c r="C836" i="2"/>
  <c r="D836" i="2"/>
  <c r="E836" i="2"/>
  <c r="F836" i="2"/>
  <c r="G836" i="2"/>
  <c r="H836" i="2"/>
  <c r="A837" i="2"/>
  <c r="B837" i="2"/>
  <c r="C837" i="2"/>
  <c r="D837" i="2"/>
  <c r="E837" i="2"/>
  <c r="F837" i="2"/>
  <c r="G837" i="2"/>
  <c r="H837" i="2"/>
  <c r="A838" i="2"/>
  <c r="B838" i="2"/>
  <c r="C838" i="2"/>
  <c r="D838" i="2"/>
  <c r="E838" i="2"/>
  <c r="F838" i="2"/>
  <c r="G838" i="2"/>
  <c r="H838" i="2"/>
  <c r="A839" i="2"/>
  <c r="B839" i="2"/>
  <c r="C839" i="2"/>
  <c r="D839" i="2"/>
  <c r="E839" i="2"/>
  <c r="F839" i="2"/>
  <c r="G839" i="2"/>
  <c r="H839" i="2"/>
  <c r="A840" i="2"/>
  <c r="B840" i="2"/>
  <c r="C840" i="2"/>
  <c r="D840" i="2"/>
  <c r="E840" i="2"/>
  <c r="F840" i="2"/>
  <c r="G840" i="2"/>
  <c r="H840" i="2"/>
  <c r="A841" i="2"/>
  <c r="B841" i="2"/>
  <c r="C841" i="2"/>
  <c r="D841" i="2"/>
  <c r="E841" i="2"/>
  <c r="F841" i="2"/>
  <c r="G841" i="2"/>
  <c r="H841" i="2"/>
  <c r="A842" i="2"/>
  <c r="B842" i="2"/>
  <c r="C842" i="2"/>
  <c r="D842" i="2"/>
  <c r="E842" i="2"/>
  <c r="F842" i="2"/>
  <c r="G842" i="2"/>
  <c r="H842" i="2"/>
  <c r="A843" i="2"/>
  <c r="B843" i="2"/>
  <c r="C843" i="2"/>
  <c r="D843" i="2"/>
  <c r="E843" i="2"/>
  <c r="F843" i="2"/>
  <c r="G843" i="2"/>
  <c r="H843" i="2"/>
  <c r="A844" i="2"/>
  <c r="B844" i="2"/>
  <c r="C844" i="2"/>
  <c r="D844" i="2"/>
  <c r="E844" i="2"/>
  <c r="F844" i="2"/>
  <c r="G844" i="2"/>
  <c r="H844" i="2"/>
  <c r="A845" i="2"/>
  <c r="B845" i="2"/>
  <c r="C845" i="2"/>
  <c r="D845" i="2"/>
  <c r="E845" i="2"/>
  <c r="F845" i="2"/>
  <c r="G845" i="2"/>
  <c r="H845" i="2"/>
  <c r="A846" i="2"/>
  <c r="B846" i="2"/>
  <c r="C846" i="2"/>
  <c r="D846" i="2"/>
  <c r="E846" i="2"/>
  <c r="F846" i="2"/>
  <c r="G846" i="2"/>
  <c r="H846" i="2"/>
  <c r="A847" i="2"/>
  <c r="B847" i="2"/>
  <c r="C847" i="2"/>
  <c r="D847" i="2"/>
  <c r="E847" i="2"/>
  <c r="F847" i="2"/>
  <c r="G847" i="2"/>
  <c r="H847" i="2"/>
  <c r="A848" i="2"/>
  <c r="B848" i="2"/>
  <c r="C848" i="2"/>
  <c r="D848" i="2"/>
  <c r="E848" i="2"/>
  <c r="F848" i="2"/>
  <c r="G848" i="2"/>
  <c r="H848" i="2"/>
  <c r="A849" i="2"/>
  <c r="B849" i="2"/>
  <c r="C849" i="2"/>
  <c r="D849" i="2"/>
  <c r="E849" i="2"/>
  <c r="F849" i="2"/>
  <c r="G849" i="2"/>
  <c r="H849" i="2"/>
  <c r="A850" i="2"/>
  <c r="B850" i="2"/>
  <c r="C850" i="2"/>
  <c r="D850" i="2"/>
  <c r="E850" i="2"/>
  <c r="F850" i="2"/>
  <c r="G850" i="2"/>
  <c r="H850" i="2"/>
  <c r="A851" i="2"/>
  <c r="B851" i="2"/>
  <c r="C851" i="2"/>
  <c r="D851" i="2"/>
  <c r="E851" i="2"/>
  <c r="F851" i="2"/>
  <c r="G851" i="2"/>
  <c r="H851" i="2"/>
  <c r="A852" i="2"/>
  <c r="B852" i="2"/>
  <c r="C852" i="2"/>
  <c r="D852" i="2"/>
  <c r="E852" i="2"/>
  <c r="F852" i="2"/>
  <c r="G852" i="2"/>
  <c r="H852" i="2"/>
  <c r="A853" i="2"/>
  <c r="B853" i="2"/>
  <c r="C853" i="2"/>
  <c r="D853" i="2"/>
  <c r="E853" i="2"/>
  <c r="F853" i="2"/>
  <c r="G853" i="2"/>
  <c r="H853" i="2"/>
  <c r="A854" i="2"/>
  <c r="B854" i="2"/>
  <c r="C854" i="2"/>
  <c r="D854" i="2"/>
  <c r="E854" i="2"/>
  <c r="F854" i="2"/>
  <c r="G854" i="2"/>
  <c r="H854" i="2"/>
  <c r="A855" i="2"/>
  <c r="B855" i="2"/>
  <c r="C855" i="2"/>
  <c r="D855" i="2"/>
  <c r="E855" i="2"/>
  <c r="F855" i="2"/>
  <c r="G855" i="2"/>
  <c r="H855" i="2"/>
  <c r="A856" i="2"/>
  <c r="B856" i="2"/>
  <c r="C856" i="2"/>
  <c r="D856" i="2"/>
  <c r="E856" i="2"/>
  <c r="F856" i="2"/>
  <c r="G856" i="2"/>
  <c r="H856" i="2"/>
  <c r="A857" i="2"/>
  <c r="B857" i="2"/>
  <c r="C857" i="2"/>
  <c r="D857" i="2"/>
  <c r="E857" i="2"/>
  <c r="F857" i="2"/>
  <c r="G857" i="2"/>
  <c r="H857" i="2"/>
  <c r="A858" i="2"/>
  <c r="B858" i="2"/>
  <c r="C858" i="2"/>
  <c r="D858" i="2"/>
  <c r="E858" i="2"/>
  <c r="F858" i="2"/>
  <c r="G858" i="2"/>
  <c r="H858" i="2"/>
  <c r="A859" i="2"/>
  <c r="B859" i="2"/>
  <c r="C859" i="2"/>
  <c r="D859" i="2"/>
  <c r="E859" i="2"/>
  <c r="F859" i="2"/>
  <c r="G859" i="2"/>
  <c r="H859" i="2"/>
  <c r="A860" i="2"/>
  <c r="B860" i="2"/>
  <c r="C860" i="2"/>
  <c r="D860" i="2"/>
  <c r="E860" i="2"/>
  <c r="F860" i="2"/>
  <c r="G860" i="2"/>
  <c r="H860" i="2"/>
  <c r="A861" i="2"/>
  <c r="B861" i="2"/>
  <c r="C861" i="2"/>
  <c r="D861" i="2"/>
  <c r="E861" i="2"/>
  <c r="F861" i="2"/>
  <c r="G861" i="2"/>
  <c r="H861" i="2"/>
  <c r="A862" i="2"/>
  <c r="B862" i="2"/>
  <c r="C862" i="2"/>
  <c r="D862" i="2"/>
  <c r="E862" i="2"/>
  <c r="F862" i="2"/>
  <c r="G862" i="2"/>
  <c r="H862" i="2"/>
  <c r="A863" i="2"/>
  <c r="B863" i="2"/>
  <c r="C863" i="2"/>
  <c r="D863" i="2"/>
  <c r="E863" i="2"/>
  <c r="F863" i="2"/>
  <c r="G863" i="2"/>
  <c r="H863" i="2"/>
  <c r="A864" i="2"/>
  <c r="B864" i="2"/>
  <c r="C864" i="2"/>
  <c r="D864" i="2"/>
  <c r="E864" i="2"/>
  <c r="F864" i="2"/>
  <c r="G864" i="2"/>
  <c r="H864" i="2"/>
  <c r="A865" i="2"/>
  <c r="B865" i="2"/>
  <c r="C865" i="2"/>
  <c r="D865" i="2"/>
  <c r="E865" i="2"/>
  <c r="F865" i="2"/>
  <c r="G865" i="2"/>
  <c r="H865" i="2"/>
  <c r="A866" i="2"/>
  <c r="B866" i="2"/>
  <c r="C866" i="2"/>
  <c r="D866" i="2"/>
  <c r="E866" i="2"/>
  <c r="F866" i="2"/>
  <c r="G866" i="2"/>
  <c r="H866" i="2"/>
  <c r="A867" i="2"/>
  <c r="B867" i="2"/>
  <c r="C867" i="2"/>
  <c r="D867" i="2"/>
  <c r="E867" i="2"/>
  <c r="F867" i="2"/>
  <c r="G867" i="2"/>
  <c r="H867" i="2"/>
  <c r="A868" i="2"/>
  <c r="B868" i="2"/>
  <c r="C868" i="2"/>
  <c r="D868" i="2"/>
  <c r="E868" i="2"/>
  <c r="F868" i="2"/>
  <c r="G868" i="2"/>
  <c r="H868" i="2"/>
  <c r="A869" i="2"/>
  <c r="B869" i="2"/>
  <c r="C869" i="2"/>
  <c r="D869" i="2"/>
  <c r="E869" i="2"/>
  <c r="F869" i="2"/>
  <c r="G869" i="2"/>
  <c r="H869" i="2"/>
  <c r="A870" i="2"/>
  <c r="B870" i="2"/>
  <c r="C870" i="2"/>
  <c r="D870" i="2"/>
  <c r="E870" i="2"/>
  <c r="F870" i="2"/>
  <c r="G870" i="2"/>
  <c r="H870" i="2"/>
  <c r="A871" i="2"/>
  <c r="B871" i="2"/>
  <c r="C871" i="2"/>
  <c r="D871" i="2"/>
  <c r="E871" i="2"/>
  <c r="F871" i="2"/>
  <c r="G871" i="2"/>
  <c r="H871" i="2"/>
  <c r="A872" i="2"/>
  <c r="B872" i="2"/>
  <c r="C872" i="2"/>
  <c r="D872" i="2"/>
  <c r="E872" i="2"/>
  <c r="F872" i="2"/>
  <c r="G872" i="2"/>
  <c r="H872" i="2"/>
  <c r="A873" i="2"/>
  <c r="B873" i="2"/>
  <c r="C873" i="2"/>
  <c r="D873" i="2"/>
  <c r="E873" i="2"/>
  <c r="F873" i="2"/>
  <c r="G873" i="2"/>
  <c r="H873" i="2"/>
  <c r="A874" i="2"/>
  <c r="B874" i="2"/>
  <c r="C874" i="2"/>
  <c r="D874" i="2"/>
  <c r="E874" i="2"/>
  <c r="F874" i="2"/>
  <c r="G874" i="2"/>
  <c r="H874" i="2"/>
  <c r="A875" i="2"/>
  <c r="B875" i="2"/>
  <c r="C875" i="2"/>
  <c r="D875" i="2"/>
  <c r="E875" i="2"/>
  <c r="F875" i="2"/>
  <c r="G875" i="2"/>
  <c r="H875" i="2"/>
  <c r="A876" i="2"/>
  <c r="B876" i="2"/>
  <c r="C876" i="2"/>
  <c r="D876" i="2"/>
  <c r="E876" i="2"/>
  <c r="F876" i="2"/>
  <c r="G876" i="2"/>
  <c r="H876" i="2"/>
  <c r="A877" i="2"/>
  <c r="B877" i="2"/>
  <c r="C877" i="2"/>
  <c r="D877" i="2"/>
  <c r="E877" i="2"/>
  <c r="F877" i="2"/>
  <c r="G877" i="2"/>
  <c r="H877" i="2"/>
  <c r="A878" i="2"/>
  <c r="B878" i="2"/>
  <c r="C878" i="2"/>
  <c r="D878" i="2"/>
  <c r="E878" i="2"/>
  <c r="F878" i="2"/>
  <c r="G878" i="2"/>
  <c r="H878" i="2"/>
  <c r="A879" i="2"/>
  <c r="B879" i="2"/>
  <c r="C879" i="2"/>
  <c r="D879" i="2"/>
  <c r="E879" i="2"/>
  <c r="F879" i="2"/>
  <c r="G879" i="2"/>
  <c r="H879" i="2"/>
  <c r="A880" i="2"/>
  <c r="B880" i="2"/>
  <c r="C880" i="2"/>
  <c r="D880" i="2"/>
  <c r="E880" i="2"/>
  <c r="F880" i="2"/>
  <c r="G880" i="2"/>
  <c r="H880" i="2"/>
  <c r="A881" i="2"/>
  <c r="B881" i="2"/>
  <c r="C881" i="2"/>
  <c r="D881" i="2"/>
  <c r="E881" i="2"/>
  <c r="F881" i="2"/>
  <c r="G881" i="2"/>
  <c r="H881" i="2"/>
  <c r="A882" i="2"/>
  <c r="B882" i="2"/>
  <c r="C882" i="2"/>
  <c r="D882" i="2"/>
  <c r="E882" i="2"/>
  <c r="F882" i="2"/>
  <c r="G882" i="2"/>
  <c r="H882" i="2"/>
  <c r="A883" i="2"/>
  <c r="B883" i="2"/>
  <c r="C883" i="2"/>
  <c r="D883" i="2"/>
  <c r="E883" i="2"/>
  <c r="F883" i="2"/>
  <c r="G883" i="2"/>
  <c r="H883" i="2"/>
  <c r="A884" i="2"/>
  <c r="B884" i="2"/>
  <c r="C884" i="2"/>
  <c r="D884" i="2"/>
  <c r="E884" i="2"/>
  <c r="F884" i="2"/>
  <c r="G884" i="2"/>
  <c r="H884" i="2"/>
  <c r="A885" i="2"/>
  <c r="B885" i="2"/>
  <c r="C885" i="2"/>
  <c r="D885" i="2"/>
  <c r="E885" i="2"/>
  <c r="F885" i="2"/>
  <c r="G885" i="2"/>
  <c r="H885" i="2"/>
  <c r="A886" i="2"/>
  <c r="B886" i="2"/>
  <c r="C886" i="2"/>
  <c r="D886" i="2"/>
  <c r="E886" i="2"/>
  <c r="F886" i="2"/>
  <c r="G886" i="2"/>
  <c r="H886" i="2"/>
  <c r="A887" i="2"/>
  <c r="B887" i="2"/>
  <c r="C887" i="2"/>
  <c r="D887" i="2"/>
  <c r="E887" i="2"/>
  <c r="F887" i="2"/>
  <c r="G887" i="2"/>
  <c r="H887" i="2"/>
  <c r="A888" i="2"/>
  <c r="B888" i="2"/>
  <c r="C888" i="2"/>
  <c r="D888" i="2"/>
  <c r="E888" i="2"/>
  <c r="F888" i="2"/>
  <c r="G888" i="2"/>
  <c r="H888" i="2"/>
  <c r="A889" i="2"/>
  <c r="B889" i="2"/>
  <c r="C889" i="2"/>
  <c r="D889" i="2"/>
  <c r="E889" i="2"/>
  <c r="F889" i="2"/>
  <c r="G889" i="2"/>
  <c r="H889" i="2"/>
  <c r="A890" i="2"/>
  <c r="B890" i="2"/>
  <c r="C890" i="2"/>
  <c r="D890" i="2"/>
  <c r="E890" i="2"/>
  <c r="F890" i="2"/>
  <c r="G890" i="2"/>
  <c r="H890" i="2"/>
  <c r="A891" i="2"/>
  <c r="B891" i="2"/>
  <c r="C891" i="2"/>
  <c r="D891" i="2"/>
  <c r="E891" i="2"/>
  <c r="F891" i="2"/>
  <c r="G891" i="2"/>
  <c r="H891" i="2"/>
  <c r="A892" i="2"/>
  <c r="B892" i="2"/>
  <c r="C892" i="2"/>
  <c r="D892" i="2"/>
  <c r="E892" i="2"/>
  <c r="F892" i="2"/>
  <c r="G892" i="2"/>
  <c r="H892" i="2"/>
  <c r="A893" i="2"/>
  <c r="B893" i="2"/>
  <c r="C893" i="2"/>
  <c r="D893" i="2"/>
  <c r="E893" i="2"/>
  <c r="F893" i="2"/>
  <c r="G893" i="2"/>
  <c r="H893" i="2"/>
  <c r="A894" i="2"/>
  <c r="B894" i="2"/>
  <c r="C894" i="2"/>
  <c r="D894" i="2"/>
  <c r="E894" i="2"/>
  <c r="F894" i="2"/>
  <c r="G894" i="2"/>
  <c r="H894" i="2"/>
  <c r="A895" i="2"/>
  <c r="B895" i="2"/>
  <c r="C895" i="2"/>
  <c r="D895" i="2"/>
  <c r="E895" i="2"/>
  <c r="F895" i="2"/>
  <c r="G895" i="2"/>
  <c r="H895" i="2"/>
  <c r="A896" i="2"/>
  <c r="B896" i="2"/>
  <c r="C896" i="2"/>
  <c r="D896" i="2"/>
  <c r="E896" i="2"/>
  <c r="F896" i="2"/>
  <c r="G896" i="2"/>
  <c r="H896" i="2"/>
  <c r="A897" i="2"/>
  <c r="B897" i="2"/>
  <c r="C897" i="2"/>
  <c r="D897" i="2"/>
  <c r="E897" i="2"/>
  <c r="F897" i="2"/>
  <c r="G897" i="2"/>
  <c r="H897" i="2"/>
  <c r="A898" i="2"/>
  <c r="B898" i="2"/>
  <c r="C898" i="2"/>
  <c r="D898" i="2"/>
  <c r="E898" i="2"/>
  <c r="F898" i="2"/>
  <c r="G898" i="2"/>
  <c r="H898" i="2"/>
  <c r="A899" i="2"/>
  <c r="B899" i="2"/>
  <c r="C899" i="2"/>
  <c r="D899" i="2"/>
  <c r="E899" i="2"/>
  <c r="F899" i="2"/>
  <c r="G899" i="2"/>
  <c r="H899" i="2"/>
  <c r="A900" i="2"/>
  <c r="B900" i="2"/>
  <c r="C900" i="2"/>
  <c r="D900" i="2"/>
  <c r="E900" i="2"/>
  <c r="F900" i="2"/>
  <c r="G900" i="2"/>
  <c r="H900" i="2"/>
  <c r="A901" i="2"/>
  <c r="B901" i="2"/>
  <c r="C901" i="2"/>
  <c r="D901" i="2"/>
  <c r="E901" i="2"/>
  <c r="F901" i="2"/>
  <c r="G901" i="2"/>
  <c r="H901" i="2"/>
  <c r="A902" i="2"/>
  <c r="B902" i="2"/>
  <c r="C902" i="2"/>
  <c r="D902" i="2"/>
  <c r="E902" i="2"/>
  <c r="F902" i="2"/>
  <c r="G902" i="2"/>
  <c r="H902" i="2"/>
  <c r="A903" i="2"/>
  <c r="B903" i="2"/>
  <c r="C903" i="2"/>
  <c r="D903" i="2"/>
  <c r="E903" i="2"/>
  <c r="F903" i="2"/>
  <c r="G903" i="2"/>
  <c r="H903" i="2"/>
  <c r="A904" i="2"/>
  <c r="B904" i="2"/>
  <c r="C904" i="2"/>
  <c r="D904" i="2"/>
  <c r="E904" i="2"/>
  <c r="F904" i="2"/>
  <c r="G904" i="2"/>
  <c r="H904" i="2"/>
  <c r="A905" i="2"/>
  <c r="B905" i="2"/>
  <c r="C905" i="2"/>
  <c r="D905" i="2"/>
  <c r="E905" i="2"/>
  <c r="F905" i="2"/>
  <c r="G905" i="2"/>
  <c r="H905" i="2"/>
  <c r="A906" i="2"/>
  <c r="B906" i="2"/>
  <c r="C906" i="2"/>
  <c r="D906" i="2"/>
  <c r="E906" i="2"/>
  <c r="F906" i="2"/>
  <c r="G906" i="2"/>
  <c r="H906" i="2"/>
  <c r="A907" i="2"/>
  <c r="B907" i="2"/>
  <c r="C907" i="2"/>
  <c r="D907" i="2"/>
  <c r="E907" i="2"/>
  <c r="F907" i="2"/>
  <c r="G907" i="2"/>
  <c r="H907" i="2"/>
  <c r="A908" i="2"/>
  <c r="B908" i="2"/>
  <c r="C908" i="2"/>
  <c r="D908" i="2"/>
  <c r="E908" i="2"/>
  <c r="F908" i="2"/>
  <c r="G908" i="2"/>
  <c r="H908" i="2"/>
  <c r="A909" i="2"/>
  <c r="B909" i="2"/>
  <c r="C909" i="2"/>
  <c r="D909" i="2"/>
  <c r="E909" i="2"/>
  <c r="F909" i="2"/>
  <c r="G909" i="2"/>
  <c r="H909" i="2"/>
  <c r="A910" i="2"/>
  <c r="B910" i="2"/>
  <c r="C910" i="2"/>
  <c r="D910" i="2"/>
  <c r="E910" i="2"/>
  <c r="F910" i="2"/>
  <c r="G910" i="2"/>
  <c r="H910" i="2"/>
  <c r="A911" i="2"/>
  <c r="B911" i="2"/>
  <c r="C911" i="2"/>
  <c r="D911" i="2"/>
  <c r="E911" i="2"/>
  <c r="F911" i="2"/>
  <c r="G911" i="2"/>
  <c r="H911" i="2"/>
  <c r="A912" i="2"/>
  <c r="B912" i="2"/>
  <c r="C912" i="2"/>
  <c r="D912" i="2"/>
  <c r="E912" i="2"/>
  <c r="F912" i="2"/>
  <c r="G912" i="2"/>
  <c r="H912" i="2"/>
  <c r="A913" i="2"/>
  <c r="B913" i="2"/>
  <c r="C913" i="2"/>
  <c r="D913" i="2"/>
  <c r="E913" i="2"/>
  <c r="F913" i="2"/>
  <c r="G913" i="2"/>
  <c r="H913" i="2"/>
  <c r="A914" i="2"/>
  <c r="B914" i="2"/>
  <c r="C914" i="2"/>
  <c r="D914" i="2"/>
  <c r="E914" i="2"/>
  <c r="F914" i="2"/>
  <c r="G914" i="2"/>
  <c r="H914" i="2"/>
  <c r="A915" i="2"/>
  <c r="B915" i="2"/>
  <c r="C915" i="2"/>
  <c r="D915" i="2"/>
  <c r="E915" i="2"/>
  <c r="F915" i="2"/>
  <c r="G915" i="2"/>
  <c r="H915" i="2"/>
  <c r="A916" i="2"/>
  <c r="B916" i="2"/>
  <c r="C916" i="2"/>
  <c r="D916" i="2"/>
  <c r="E916" i="2"/>
  <c r="F916" i="2"/>
  <c r="G916" i="2"/>
  <c r="H916" i="2"/>
  <c r="A917" i="2"/>
  <c r="B917" i="2"/>
  <c r="C917" i="2"/>
  <c r="D917" i="2"/>
  <c r="E917" i="2"/>
  <c r="F917" i="2"/>
  <c r="G917" i="2"/>
  <c r="H917" i="2"/>
  <c r="A918" i="2"/>
  <c r="B918" i="2"/>
  <c r="C918" i="2"/>
  <c r="D918" i="2"/>
  <c r="E918" i="2"/>
  <c r="F918" i="2"/>
  <c r="G918" i="2"/>
  <c r="H918" i="2"/>
  <c r="A919" i="2"/>
  <c r="B919" i="2"/>
  <c r="C919" i="2"/>
  <c r="D919" i="2"/>
  <c r="E919" i="2"/>
  <c r="F919" i="2"/>
  <c r="G919" i="2"/>
  <c r="H919" i="2"/>
  <c r="A920" i="2"/>
  <c r="B920" i="2"/>
  <c r="C920" i="2"/>
  <c r="D920" i="2"/>
  <c r="E920" i="2"/>
  <c r="F920" i="2"/>
  <c r="G920" i="2"/>
  <c r="H920" i="2"/>
  <c r="A921" i="2"/>
  <c r="B921" i="2"/>
  <c r="C921" i="2"/>
  <c r="D921" i="2"/>
  <c r="E921" i="2"/>
  <c r="F921" i="2"/>
  <c r="G921" i="2"/>
  <c r="H921" i="2"/>
  <c r="A922" i="2"/>
  <c r="B922" i="2"/>
  <c r="C922" i="2"/>
  <c r="D922" i="2"/>
  <c r="E922" i="2"/>
  <c r="F922" i="2"/>
  <c r="G922" i="2"/>
  <c r="H922" i="2"/>
  <c r="A923" i="2"/>
  <c r="B923" i="2"/>
  <c r="C923" i="2"/>
  <c r="D923" i="2"/>
  <c r="E923" i="2"/>
  <c r="F923" i="2"/>
  <c r="G923" i="2"/>
  <c r="H923" i="2"/>
  <c r="A924" i="2"/>
  <c r="B924" i="2"/>
  <c r="C924" i="2"/>
  <c r="D924" i="2"/>
  <c r="E924" i="2"/>
  <c r="F924" i="2"/>
  <c r="G924" i="2"/>
  <c r="H924" i="2"/>
  <c r="A925" i="2"/>
  <c r="B925" i="2"/>
  <c r="C925" i="2"/>
  <c r="D925" i="2"/>
  <c r="E925" i="2"/>
  <c r="F925" i="2"/>
  <c r="G925" i="2"/>
  <c r="H925" i="2"/>
  <c r="A926" i="2"/>
  <c r="B926" i="2"/>
  <c r="C926" i="2"/>
  <c r="D926" i="2"/>
  <c r="E926" i="2"/>
  <c r="F926" i="2"/>
  <c r="G926" i="2"/>
  <c r="H926" i="2"/>
  <c r="A927" i="2"/>
  <c r="B927" i="2"/>
  <c r="C927" i="2"/>
  <c r="D927" i="2"/>
  <c r="E927" i="2"/>
  <c r="F927" i="2"/>
  <c r="G927" i="2"/>
  <c r="H927" i="2"/>
  <c r="A928" i="2"/>
  <c r="B928" i="2"/>
  <c r="C928" i="2"/>
  <c r="D928" i="2"/>
  <c r="E928" i="2"/>
  <c r="F928" i="2"/>
  <c r="G928" i="2"/>
  <c r="H928" i="2"/>
  <c r="A929" i="2"/>
  <c r="B929" i="2"/>
  <c r="C929" i="2"/>
  <c r="D929" i="2"/>
  <c r="E929" i="2"/>
  <c r="F929" i="2"/>
  <c r="G929" i="2"/>
  <c r="H929" i="2"/>
  <c r="A930" i="2"/>
  <c r="B930" i="2"/>
  <c r="C930" i="2"/>
  <c r="D930" i="2"/>
  <c r="E930" i="2"/>
  <c r="F930" i="2"/>
  <c r="G930" i="2"/>
  <c r="H930" i="2"/>
  <c r="A931" i="2"/>
  <c r="B931" i="2"/>
  <c r="C931" i="2"/>
  <c r="D931" i="2"/>
  <c r="E931" i="2"/>
  <c r="F931" i="2"/>
  <c r="G931" i="2"/>
  <c r="H931" i="2"/>
  <c r="A932" i="2"/>
  <c r="B932" i="2"/>
  <c r="C932" i="2"/>
  <c r="D932" i="2"/>
  <c r="E932" i="2"/>
  <c r="F932" i="2"/>
  <c r="G932" i="2"/>
  <c r="H932" i="2"/>
  <c r="A933" i="2"/>
  <c r="B933" i="2"/>
  <c r="C933" i="2"/>
  <c r="D933" i="2"/>
  <c r="E933" i="2"/>
  <c r="F933" i="2"/>
  <c r="G933" i="2"/>
  <c r="H933" i="2"/>
  <c r="A934" i="2"/>
  <c r="B934" i="2"/>
  <c r="C934" i="2"/>
  <c r="D934" i="2"/>
  <c r="E934" i="2"/>
  <c r="F934" i="2"/>
  <c r="G934" i="2"/>
  <c r="H934" i="2"/>
  <c r="A935" i="2"/>
  <c r="B935" i="2"/>
  <c r="C935" i="2"/>
  <c r="D935" i="2"/>
  <c r="E935" i="2"/>
  <c r="F935" i="2"/>
  <c r="G935" i="2"/>
  <c r="H935" i="2"/>
  <c r="A936" i="2"/>
  <c r="B936" i="2"/>
  <c r="C936" i="2"/>
  <c r="D936" i="2"/>
  <c r="E936" i="2"/>
  <c r="F936" i="2"/>
  <c r="G936" i="2"/>
  <c r="H936" i="2"/>
  <c r="A937" i="2"/>
  <c r="B937" i="2"/>
  <c r="C937" i="2"/>
  <c r="D937" i="2"/>
  <c r="E937" i="2"/>
  <c r="F937" i="2"/>
  <c r="G937" i="2"/>
  <c r="H937" i="2"/>
  <c r="A938" i="2"/>
  <c r="B938" i="2"/>
  <c r="C938" i="2"/>
  <c r="D938" i="2"/>
  <c r="E938" i="2"/>
  <c r="F938" i="2"/>
  <c r="G938" i="2"/>
  <c r="H938" i="2"/>
  <c r="A939" i="2"/>
  <c r="B939" i="2"/>
  <c r="C939" i="2"/>
  <c r="D939" i="2"/>
  <c r="E939" i="2"/>
  <c r="F939" i="2"/>
  <c r="G939" i="2"/>
  <c r="H939" i="2"/>
  <c r="A940" i="2"/>
  <c r="B940" i="2"/>
  <c r="C940" i="2"/>
  <c r="D940" i="2"/>
  <c r="E940" i="2"/>
  <c r="F940" i="2"/>
  <c r="G940" i="2"/>
  <c r="H940" i="2"/>
  <c r="A941" i="2"/>
  <c r="B941" i="2"/>
  <c r="C941" i="2"/>
  <c r="D941" i="2"/>
  <c r="E941" i="2"/>
  <c r="F941" i="2"/>
  <c r="G941" i="2"/>
  <c r="H941" i="2"/>
  <c r="A942" i="2"/>
  <c r="B942" i="2"/>
  <c r="C942" i="2"/>
  <c r="D942" i="2"/>
  <c r="E942" i="2"/>
  <c r="F942" i="2"/>
  <c r="G942" i="2"/>
  <c r="H942" i="2"/>
  <c r="A943" i="2"/>
  <c r="B943" i="2"/>
  <c r="C943" i="2"/>
  <c r="D943" i="2"/>
  <c r="E943" i="2"/>
  <c r="F943" i="2"/>
  <c r="G943" i="2"/>
  <c r="H943" i="2"/>
  <c r="A944" i="2"/>
  <c r="B944" i="2"/>
  <c r="C944" i="2"/>
  <c r="D944" i="2"/>
  <c r="E944" i="2"/>
  <c r="F944" i="2"/>
  <c r="G944" i="2"/>
  <c r="H944" i="2"/>
  <c r="A945" i="2"/>
  <c r="B945" i="2"/>
  <c r="C945" i="2"/>
  <c r="D945" i="2"/>
  <c r="E945" i="2"/>
  <c r="F945" i="2"/>
  <c r="G945" i="2"/>
  <c r="H945" i="2"/>
  <c r="A946" i="2"/>
  <c r="B946" i="2"/>
  <c r="C946" i="2"/>
  <c r="D946" i="2"/>
  <c r="E946" i="2"/>
  <c r="F946" i="2"/>
  <c r="G946" i="2"/>
  <c r="H946" i="2"/>
  <c r="A947" i="2"/>
  <c r="B947" i="2"/>
  <c r="C947" i="2"/>
  <c r="D947" i="2"/>
  <c r="E947" i="2"/>
  <c r="F947" i="2"/>
  <c r="G947" i="2"/>
  <c r="H947" i="2"/>
  <c r="A948" i="2"/>
  <c r="B948" i="2"/>
  <c r="C948" i="2"/>
  <c r="D948" i="2"/>
  <c r="E948" i="2"/>
  <c r="F948" i="2"/>
  <c r="G948" i="2"/>
  <c r="H948" i="2"/>
  <c r="A949" i="2"/>
  <c r="B949" i="2"/>
  <c r="C949" i="2"/>
  <c r="D949" i="2"/>
  <c r="E949" i="2"/>
  <c r="F949" i="2"/>
  <c r="G949" i="2"/>
  <c r="H949" i="2"/>
  <c r="A950" i="2"/>
  <c r="B950" i="2"/>
  <c r="C950" i="2"/>
  <c r="D950" i="2"/>
  <c r="E950" i="2"/>
  <c r="F950" i="2"/>
  <c r="G950" i="2"/>
  <c r="H950" i="2"/>
  <c r="A951" i="2"/>
  <c r="B951" i="2"/>
  <c r="C951" i="2"/>
  <c r="D951" i="2"/>
  <c r="E951" i="2"/>
  <c r="F951" i="2"/>
  <c r="G951" i="2"/>
  <c r="H951" i="2"/>
  <c r="A952" i="2"/>
  <c r="B952" i="2"/>
  <c r="C952" i="2"/>
  <c r="D952" i="2"/>
  <c r="E952" i="2"/>
  <c r="F952" i="2"/>
  <c r="G952" i="2"/>
  <c r="H952" i="2"/>
  <c r="A953" i="2"/>
  <c r="B953" i="2"/>
  <c r="C953" i="2"/>
  <c r="D953" i="2"/>
  <c r="E953" i="2"/>
  <c r="F953" i="2"/>
  <c r="G953" i="2"/>
  <c r="H953" i="2"/>
  <c r="A954" i="2"/>
  <c r="B954" i="2"/>
  <c r="C954" i="2"/>
  <c r="D954" i="2"/>
  <c r="E954" i="2"/>
  <c r="F954" i="2"/>
  <c r="G954" i="2"/>
  <c r="H954" i="2"/>
  <c r="A955" i="2"/>
  <c r="B955" i="2"/>
  <c r="C955" i="2"/>
  <c r="D955" i="2"/>
  <c r="E955" i="2"/>
  <c r="F955" i="2"/>
  <c r="G955" i="2"/>
  <c r="H955" i="2"/>
  <c r="A956" i="2"/>
  <c r="B956" i="2"/>
  <c r="C956" i="2"/>
  <c r="D956" i="2"/>
  <c r="E956" i="2"/>
  <c r="F956" i="2"/>
  <c r="G956" i="2"/>
  <c r="H956" i="2"/>
  <c r="A957" i="2"/>
  <c r="B957" i="2"/>
  <c r="C957" i="2"/>
  <c r="D957" i="2"/>
  <c r="E957" i="2"/>
  <c r="F957" i="2"/>
  <c r="G957" i="2"/>
  <c r="H957" i="2"/>
  <c r="A958" i="2"/>
  <c r="B958" i="2"/>
  <c r="C958" i="2"/>
  <c r="D958" i="2"/>
  <c r="E958" i="2"/>
  <c r="F958" i="2"/>
  <c r="G958" i="2"/>
  <c r="H958" i="2"/>
  <c r="A959" i="2"/>
  <c r="B959" i="2"/>
  <c r="C959" i="2"/>
  <c r="D959" i="2"/>
  <c r="E959" i="2"/>
  <c r="F959" i="2"/>
  <c r="G959" i="2"/>
  <c r="H959" i="2"/>
  <c r="A960" i="2"/>
  <c r="B960" i="2"/>
  <c r="C960" i="2"/>
  <c r="D960" i="2"/>
  <c r="E960" i="2"/>
  <c r="F960" i="2"/>
  <c r="G960" i="2"/>
  <c r="H960" i="2"/>
  <c r="A961" i="2"/>
  <c r="B961" i="2"/>
  <c r="C961" i="2"/>
  <c r="D961" i="2"/>
  <c r="E961" i="2"/>
  <c r="F961" i="2"/>
  <c r="G961" i="2"/>
  <c r="H961" i="2"/>
  <c r="A962" i="2"/>
  <c r="B962" i="2"/>
  <c r="C962" i="2"/>
  <c r="D962" i="2"/>
  <c r="E962" i="2"/>
  <c r="F962" i="2"/>
  <c r="G962" i="2"/>
  <c r="H962" i="2"/>
  <c r="A963" i="2"/>
  <c r="B963" i="2"/>
  <c r="C963" i="2"/>
  <c r="D963" i="2"/>
  <c r="E963" i="2"/>
  <c r="F963" i="2"/>
  <c r="G963" i="2"/>
  <c r="H963" i="2"/>
  <c r="A964" i="2"/>
  <c r="B964" i="2"/>
  <c r="C964" i="2"/>
  <c r="D964" i="2"/>
  <c r="E964" i="2"/>
  <c r="F964" i="2"/>
  <c r="G964" i="2"/>
  <c r="H964" i="2"/>
  <c r="A965" i="2"/>
  <c r="B965" i="2"/>
  <c r="C965" i="2"/>
  <c r="D965" i="2"/>
  <c r="E965" i="2"/>
  <c r="F965" i="2"/>
  <c r="G965" i="2"/>
  <c r="H965" i="2"/>
  <c r="A966" i="2"/>
  <c r="B966" i="2"/>
  <c r="C966" i="2"/>
  <c r="D966" i="2"/>
  <c r="E966" i="2"/>
  <c r="F966" i="2"/>
  <c r="G966" i="2"/>
  <c r="H966" i="2"/>
  <c r="A967" i="2"/>
  <c r="B967" i="2"/>
  <c r="C967" i="2"/>
  <c r="D967" i="2"/>
  <c r="E967" i="2"/>
  <c r="F967" i="2"/>
  <c r="G967" i="2"/>
  <c r="H967" i="2"/>
  <c r="A968" i="2"/>
  <c r="B968" i="2"/>
  <c r="C968" i="2"/>
  <c r="D968" i="2"/>
  <c r="E968" i="2"/>
  <c r="F968" i="2"/>
  <c r="G968" i="2"/>
  <c r="H968" i="2"/>
  <c r="A969" i="2"/>
  <c r="B969" i="2"/>
  <c r="C969" i="2"/>
  <c r="D969" i="2"/>
  <c r="E969" i="2"/>
  <c r="F969" i="2"/>
  <c r="G969" i="2"/>
  <c r="H969" i="2"/>
  <c r="A970" i="2"/>
  <c r="B970" i="2"/>
  <c r="C970" i="2"/>
  <c r="D970" i="2"/>
  <c r="E970" i="2"/>
  <c r="F970" i="2"/>
  <c r="G970" i="2"/>
  <c r="H970" i="2"/>
  <c r="A971" i="2"/>
  <c r="B971" i="2"/>
  <c r="C971" i="2"/>
  <c r="D971" i="2"/>
  <c r="E971" i="2"/>
  <c r="F971" i="2"/>
  <c r="G971" i="2"/>
  <c r="H971" i="2"/>
  <c r="A972" i="2"/>
  <c r="B972" i="2"/>
  <c r="C972" i="2"/>
  <c r="D972" i="2"/>
  <c r="E972" i="2"/>
  <c r="F972" i="2"/>
  <c r="G972" i="2"/>
  <c r="H972" i="2"/>
  <c r="A973" i="2"/>
  <c r="B973" i="2"/>
  <c r="C973" i="2"/>
  <c r="D973" i="2"/>
  <c r="E973" i="2"/>
  <c r="F973" i="2"/>
  <c r="G973" i="2"/>
  <c r="H973" i="2"/>
  <c r="A974" i="2"/>
  <c r="B974" i="2"/>
  <c r="C974" i="2"/>
  <c r="D974" i="2"/>
  <c r="E974" i="2"/>
  <c r="F974" i="2"/>
  <c r="G974" i="2"/>
  <c r="H974" i="2"/>
  <c r="A975" i="2"/>
  <c r="B975" i="2"/>
  <c r="C975" i="2"/>
  <c r="D975" i="2"/>
  <c r="E975" i="2"/>
  <c r="F975" i="2"/>
  <c r="G975" i="2"/>
  <c r="H975" i="2"/>
  <c r="A976" i="2"/>
  <c r="B976" i="2"/>
  <c r="C976" i="2"/>
  <c r="D976" i="2"/>
  <c r="E976" i="2"/>
  <c r="F976" i="2"/>
  <c r="G976" i="2"/>
  <c r="H976" i="2"/>
  <c r="A977" i="2"/>
  <c r="B977" i="2"/>
  <c r="C977" i="2"/>
  <c r="D977" i="2"/>
  <c r="E977" i="2"/>
  <c r="F977" i="2"/>
  <c r="G977" i="2"/>
  <c r="H977" i="2"/>
  <c r="A978" i="2"/>
  <c r="B978" i="2"/>
  <c r="C978" i="2"/>
  <c r="D978" i="2"/>
  <c r="E978" i="2"/>
  <c r="F978" i="2"/>
  <c r="G978" i="2"/>
  <c r="H978" i="2"/>
  <c r="A979" i="2"/>
  <c r="B979" i="2"/>
  <c r="C979" i="2"/>
  <c r="D979" i="2"/>
  <c r="E979" i="2"/>
  <c r="F979" i="2"/>
  <c r="G979" i="2"/>
  <c r="H979" i="2"/>
  <c r="A980" i="2"/>
  <c r="B980" i="2"/>
  <c r="C980" i="2"/>
  <c r="D980" i="2"/>
  <c r="E980" i="2"/>
  <c r="F980" i="2"/>
  <c r="G980" i="2"/>
  <c r="H980" i="2"/>
  <c r="A981" i="2"/>
  <c r="B981" i="2"/>
  <c r="C981" i="2"/>
  <c r="D981" i="2"/>
  <c r="E981" i="2"/>
  <c r="F981" i="2"/>
  <c r="G981" i="2"/>
  <c r="H981" i="2"/>
  <c r="A982" i="2"/>
  <c r="B982" i="2"/>
  <c r="C982" i="2"/>
  <c r="D982" i="2"/>
  <c r="E982" i="2"/>
  <c r="F982" i="2"/>
  <c r="G982" i="2"/>
  <c r="H982" i="2"/>
  <c r="A983" i="2"/>
  <c r="B983" i="2"/>
  <c r="C983" i="2"/>
  <c r="D983" i="2"/>
  <c r="E983" i="2"/>
  <c r="F983" i="2"/>
  <c r="G983" i="2"/>
  <c r="H983" i="2"/>
  <c r="A984" i="2"/>
  <c r="B984" i="2"/>
  <c r="C984" i="2"/>
  <c r="D984" i="2"/>
  <c r="E984" i="2"/>
  <c r="F984" i="2"/>
  <c r="G984" i="2"/>
  <c r="H984" i="2"/>
  <c r="A985" i="2"/>
  <c r="B985" i="2"/>
  <c r="C985" i="2"/>
  <c r="D985" i="2"/>
  <c r="E985" i="2"/>
  <c r="F985" i="2"/>
  <c r="G985" i="2"/>
  <c r="H985" i="2"/>
  <c r="A986" i="2"/>
  <c r="B986" i="2"/>
  <c r="C986" i="2"/>
  <c r="D986" i="2"/>
  <c r="E986" i="2"/>
  <c r="F986" i="2"/>
  <c r="G986" i="2"/>
  <c r="H986" i="2"/>
  <c r="A987" i="2"/>
  <c r="B987" i="2"/>
  <c r="C987" i="2"/>
  <c r="D987" i="2"/>
  <c r="E987" i="2"/>
  <c r="F987" i="2"/>
  <c r="G987" i="2"/>
  <c r="H987" i="2"/>
  <c r="A988" i="2"/>
  <c r="B988" i="2"/>
  <c r="C988" i="2"/>
  <c r="D988" i="2"/>
  <c r="E988" i="2"/>
  <c r="F988" i="2"/>
  <c r="G988" i="2"/>
  <c r="H988" i="2"/>
  <c r="A989" i="2"/>
  <c r="B989" i="2"/>
  <c r="C989" i="2"/>
  <c r="D989" i="2"/>
  <c r="E989" i="2"/>
  <c r="F989" i="2"/>
  <c r="G989" i="2"/>
  <c r="H989" i="2"/>
  <c r="A990" i="2"/>
  <c r="B990" i="2"/>
  <c r="C990" i="2"/>
  <c r="D990" i="2"/>
  <c r="E990" i="2"/>
  <c r="F990" i="2"/>
  <c r="G990" i="2"/>
  <c r="H990" i="2"/>
  <c r="A991" i="2"/>
  <c r="B991" i="2"/>
  <c r="C991" i="2"/>
  <c r="D991" i="2"/>
  <c r="E991" i="2"/>
  <c r="F991" i="2"/>
  <c r="G991" i="2"/>
  <c r="H991" i="2"/>
  <c r="A992" i="2"/>
  <c r="B992" i="2"/>
  <c r="C992" i="2"/>
  <c r="D992" i="2"/>
  <c r="E992" i="2"/>
  <c r="F992" i="2"/>
  <c r="G992" i="2"/>
  <c r="H992" i="2"/>
  <c r="A993" i="2"/>
  <c r="B993" i="2"/>
  <c r="C993" i="2"/>
  <c r="D993" i="2"/>
  <c r="E993" i="2"/>
  <c r="F993" i="2"/>
  <c r="G993" i="2"/>
  <c r="H993" i="2"/>
  <c r="A994" i="2"/>
  <c r="B994" i="2"/>
  <c r="C994" i="2"/>
  <c r="D994" i="2"/>
  <c r="E994" i="2"/>
  <c r="F994" i="2"/>
  <c r="G994" i="2"/>
  <c r="H994" i="2"/>
  <c r="A995" i="2"/>
  <c r="B995" i="2"/>
  <c r="C995" i="2"/>
  <c r="D995" i="2"/>
  <c r="E995" i="2"/>
  <c r="F995" i="2"/>
  <c r="G995" i="2"/>
  <c r="H995" i="2"/>
  <c r="A996" i="2"/>
  <c r="B996" i="2"/>
  <c r="C996" i="2"/>
  <c r="D996" i="2"/>
  <c r="E996" i="2"/>
  <c r="F996" i="2"/>
  <c r="G996" i="2"/>
  <c r="H996" i="2"/>
  <c r="A997" i="2"/>
  <c r="B997" i="2"/>
  <c r="C997" i="2"/>
  <c r="D997" i="2"/>
  <c r="E997" i="2"/>
  <c r="F997" i="2"/>
  <c r="G997" i="2"/>
  <c r="H997" i="2"/>
  <c r="A998" i="2"/>
  <c r="B998" i="2"/>
  <c r="C998" i="2"/>
  <c r="D998" i="2"/>
  <c r="E998" i="2"/>
  <c r="F998" i="2"/>
  <c r="G998" i="2"/>
  <c r="H998" i="2"/>
  <c r="A999" i="2"/>
  <c r="B999" i="2"/>
  <c r="C999" i="2"/>
  <c r="D999" i="2"/>
  <c r="E999" i="2"/>
  <c r="F999" i="2"/>
  <c r="G999" i="2"/>
  <c r="H999" i="2"/>
  <c r="A1000" i="2"/>
  <c r="B1000" i="2"/>
  <c r="C1000" i="2"/>
  <c r="D1000" i="2"/>
  <c r="E1000" i="2"/>
  <c r="F1000" i="2"/>
  <c r="G1000" i="2"/>
  <c r="H1000" i="2"/>
  <c r="A1001" i="2"/>
  <c r="B1001" i="2"/>
  <c r="C1001" i="2"/>
  <c r="D1001" i="2"/>
  <c r="E1001" i="2"/>
  <c r="F1001" i="2"/>
  <c r="G1001" i="2"/>
  <c r="H1001" i="2"/>
  <c r="A1002" i="2"/>
  <c r="B1002" i="2"/>
  <c r="C1002" i="2"/>
  <c r="D1002" i="2"/>
  <c r="E1002" i="2"/>
  <c r="F1002" i="2"/>
  <c r="G1002" i="2"/>
  <c r="H1002" i="2"/>
  <c r="A1003" i="2"/>
  <c r="B1003" i="2"/>
  <c r="C1003" i="2"/>
  <c r="D1003" i="2"/>
  <c r="E1003" i="2"/>
  <c r="F1003" i="2"/>
  <c r="G1003" i="2"/>
  <c r="H1003" i="2"/>
  <c r="A1004" i="2"/>
  <c r="B1004" i="2"/>
  <c r="C1004" i="2"/>
  <c r="D1004" i="2"/>
  <c r="E1004" i="2"/>
  <c r="F1004" i="2"/>
  <c r="G1004" i="2"/>
  <c r="H1004" i="2"/>
  <c r="A1005" i="2"/>
  <c r="B1005" i="2"/>
  <c r="C1005" i="2"/>
  <c r="D1005" i="2"/>
  <c r="E1005" i="2"/>
  <c r="F1005" i="2"/>
  <c r="G1005" i="2"/>
  <c r="H1005" i="2"/>
  <c r="A1006" i="2"/>
  <c r="B1006" i="2"/>
  <c r="C1006" i="2"/>
  <c r="D1006" i="2"/>
  <c r="E1006" i="2"/>
  <c r="F1006" i="2"/>
  <c r="G1006" i="2"/>
  <c r="H1006" i="2"/>
  <c r="A1007" i="2"/>
  <c r="B1007" i="2"/>
  <c r="C1007" i="2"/>
  <c r="D1007" i="2"/>
  <c r="E1007" i="2"/>
  <c r="F1007" i="2"/>
  <c r="G1007" i="2"/>
  <c r="H1007" i="2"/>
  <c r="A1008" i="2"/>
  <c r="B1008" i="2"/>
  <c r="C1008" i="2"/>
  <c r="D1008" i="2"/>
  <c r="E1008" i="2"/>
  <c r="F1008" i="2"/>
  <c r="G1008" i="2"/>
  <c r="H1008" i="2"/>
  <c r="A1009" i="2"/>
  <c r="B1009" i="2"/>
  <c r="C1009" i="2"/>
  <c r="D1009" i="2"/>
  <c r="E1009" i="2"/>
  <c r="F1009" i="2"/>
  <c r="G1009" i="2"/>
  <c r="H1009" i="2"/>
  <c r="A1010" i="2"/>
  <c r="B1010" i="2"/>
  <c r="C1010" i="2"/>
  <c r="D1010" i="2"/>
  <c r="E1010" i="2"/>
  <c r="F1010" i="2"/>
  <c r="G1010" i="2"/>
  <c r="H1010" i="2"/>
  <c r="A1011" i="2"/>
  <c r="B1011" i="2"/>
  <c r="C1011" i="2"/>
  <c r="D1011" i="2"/>
  <c r="E1011" i="2"/>
  <c r="F1011" i="2"/>
  <c r="G1011" i="2"/>
  <c r="H1011" i="2"/>
  <c r="A1012" i="2"/>
  <c r="B1012" i="2"/>
  <c r="C1012" i="2"/>
  <c r="D1012" i="2"/>
  <c r="E1012" i="2"/>
  <c r="F1012" i="2"/>
  <c r="G1012" i="2"/>
  <c r="H1012" i="2"/>
  <c r="A1013" i="2"/>
  <c r="B1013" i="2"/>
  <c r="C1013" i="2"/>
  <c r="D1013" i="2"/>
  <c r="E1013" i="2"/>
  <c r="F1013" i="2"/>
  <c r="G1013" i="2"/>
  <c r="H1013" i="2"/>
  <c r="A1014" i="2"/>
  <c r="B1014" i="2"/>
  <c r="C1014" i="2"/>
  <c r="D1014" i="2"/>
  <c r="E1014" i="2"/>
  <c r="F1014" i="2"/>
  <c r="G1014" i="2"/>
  <c r="H1014" i="2"/>
  <c r="A1015" i="2"/>
  <c r="B1015" i="2"/>
  <c r="C1015" i="2"/>
  <c r="D1015" i="2"/>
  <c r="E1015" i="2"/>
  <c r="F1015" i="2"/>
  <c r="G1015" i="2"/>
  <c r="H1015" i="2"/>
  <c r="A1016" i="2"/>
  <c r="B1016" i="2"/>
  <c r="C1016" i="2"/>
  <c r="D1016" i="2"/>
  <c r="E1016" i="2"/>
  <c r="F1016" i="2"/>
  <c r="G1016" i="2"/>
  <c r="H1016" i="2"/>
  <c r="A1017" i="2"/>
  <c r="B1017" i="2"/>
  <c r="C1017" i="2"/>
  <c r="D1017" i="2"/>
  <c r="E1017" i="2"/>
  <c r="F1017" i="2"/>
  <c r="G1017" i="2"/>
  <c r="H1017" i="2"/>
  <c r="A1018" i="2"/>
  <c r="B1018" i="2"/>
  <c r="C1018" i="2"/>
  <c r="D1018" i="2"/>
  <c r="E1018" i="2"/>
  <c r="F1018" i="2"/>
  <c r="G1018" i="2"/>
  <c r="H1018" i="2"/>
  <c r="A1019" i="2"/>
  <c r="B1019" i="2"/>
  <c r="C1019" i="2"/>
  <c r="D1019" i="2"/>
  <c r="E1019" i="2"/>
  <c r="F1019" i="2"/>
  <c r="G1019" i="2"/>
  <c r="H1019" i="2"/>
  <c r="A1020" i="2"/>
  <c r="B1020" i="2"/>
  <c r="C1020" i="2"/>
  <c r="D1020" i="2"/>
  <c r="E1020" i="2"/>
  <c r="F1020" i="2"/>
  <c r="G1020" i="2"/>
  <c r="H1020" i="2"/>
  <c r="A1021" i="2"/>
  <c r="B1021" i="2"/>
  <c r="C1021" i="2"/>
  <c r="D1021" i="2"/>
  <c r="E1021" i="2"/>
  <c r="F1021" i="2"/>
  <c r="G1021" i="2"/>
  <c r="H1021" i="2"/>
  <c r="A1022" i="2"/>
  <c r="B1022" i="2"/>
  <c r="C1022" i="2"/>
  <c r="D1022" i="2"/>
  <c r="E1022" i="2"/>
  <c r="F1022" i="2"/>
  <c r="G1022" i="2"/>
  <c r="H1022" i="2"/>
  <c r="A1023" i="2"/>
  <c r="B1023" i="2"/>
  <c r="C1023" i="2"/>
  <c r="D1023" i="2"/>
  <c r="E1023" i="2"/>
  <c r="F1023" i="2"/>
  <c r="G1023" i="2"/>
  <c r="H1023" i="2"/>
  <c r="A1024" i="2"/>
  <c r="B1024" i="2"/>
  <c r="C1024" i="2"/>
  <c r="D1024" i="2"/>
  <c r="E1024" i="2"/>
  <c r="F1024" i="2"/>
  <c r="G1024" i="2"/>
  <c r="H1024" i="2"/>
  <c r="A1025" i="2"/>
  <c r="B1025" i="2"/>
  <c r="C1025" i="2"/>
  <c r="D1025" i="2"/>
  <c r="E1025" i="2"/>
  <c r="F1025" i="2"/>
  <c r="G1025" i="2"/>
  <c r="H1025" i="2"/>
  <c r="A1026" i="2"/>
  <c r="B1026" i="2"/>
  <c r="C1026" i="2"/>
  <c r="D1026" i="2"/>
  <c r="E1026" i="2"/>
  <c r="F1026" i="2"/>
  <c r="G1026" i="2"/>
  <c r="H1026" i="2"/>
  <c r="A1027" i="2"/>
  <c r="B1027" i="2"/>
  <c r="C1027" i="2"/>
  <c r="D1027" i="2"/>
  <c r="E1027" i="2"/>
  <c r="F1027" i="2"/>
  <c r="G1027" i="2"/>
  <c r="H1027" i="2"/>
  <c r="A1028" i="2"/>
  <c r="B1028" i="2"/>
  <c r="C1028" i="2"/>
  <c r="D1028" i="2"/>
  <c r="E1028" i="2"/>
  <c r="F1028" i="2"/>
  <c r="G1028" i="2"/>
  <c r="H1028" i="2"/>
  <c r="A1029" i="2"/>
  <c r="B1029" i="2"/>
  <c r="C1029" i="2"/>
  <c r="D1029" i="2"/>
  <c r="E1029" i="2"/>
  <c r="F1029" i="2"/>
  <c r="G1029" i="2"/>
  <c r="H1029" i="2"/>
  <c r="A1030" i="2"/>
  <c r="B1030" i="2"/>
  <c r="C1030" i="2"/>
  <c r="D1030" i="2"/>
  <c r="E1030" i="2"/>
  <c r="F1030" i="2"/>
  <c r="G1030" i="2"/>
  <c r="H1030" i="2"/>
  <c r="A1031" i="2"/>
  <c r="B1031" i="2"/>
  <c r="C1031" i="2"/>
  <c r="D1031" i="2"/>
  <c r="E1031" i="2"/>
  <c r="F1031" i="2"/>
  <c r="G1031" i="2"/>
  <c r="H1031" i="2"/>
  <c r="A1032" i="2"/>
  <c r="B1032" i="2"/>
  <c r="C1032" i="2"/>
  <c r="D1032" i="2"/>
  <c r="E1032" i="2"/>
  <c r="F1032" i="2"/>
  <c r="G1032" i="2"/>
  <c r="H1032" i="2"/>
  <c r="A1033" i="2"/>
  <c r="B1033" i="2"/>
  <c r="C1033" i="2"/>
  <c r="D1033" i="2"/>
  <c r="E1033" i="2"/>
  <c r="F1033" i="2"/>
  <c r="G1033" i="2"/>
  <c r="H1033" i="2"/>
  <c r="A1034" i="2"/>
  <c r="B1034" i="2"/>
  <c r="C1034" i="2"/>
  <c r="D1034" i="2"/>
  <c r="E1034" i="2"/>
  <c r="F1034" i="2"/>
  <c r="G1034" i="2"/>
  <c r="H1034" i="2"/>
  <c r="A1035" i="2"/>
  <c r="B1035" i="2"/>
  <c r="C1035" i="2"/>
  <c r="D1035" i="2"/>
  <c r="E1035" i="2"/>
  <c r="F1035" i="2"/>
  <c r="G1035" i="2"/>
  <c r="H1035" i="2"/>
  <c r="A1036" i="2"/>
  <c r="B1036" i="2"/>
  <c r="C1036" i="2"/>
  <c r="D1036" i="2"/>
  <c r="E1036" i="2"/>
  <c r="F1036" i="2"/>
  <c r="G1036" i="2"/>
  <c r="H1036" i="2"/>
  <c r="A1037" i="2"/>
  <c r="B1037" i="2"/>
  <c r="C1037" i="2"/>
  <c r="D1037" i="2"/>
  <c r="E1037" i="2"/>
  <c r="F1037" i="2"/>
  <c r="G1037" i="2"/>
  <c r="H1037" i="2"/>
  <c r="A1038" i="2"/>
  <c r="B1038" i="2"/>
  <c r="C1038" i="2"/>
  <c r="D1038" i="2"/>
  <c r="E1038" i="2"/>
  <c r="F1038" i="2"/>
  <c r="G1038" i="2"/>
  <c r="H1038" i="2"/>
  <c r="A1039" i="2"/>
  <c r="B1039" i="2"/>
  <c r="C1039" i="2"/>
  <c r="D1039" i="2"/>
  <c r="E1039" i="2"/>
  <c r="F1039" i="2"/>
  <c r="G1039" i="2"/>
  <c r="H1039" i="2"/>
  <c r="A1040" i="2"/>
  <c r="B1040" i="2"/>
  <c r="C1040" i="2"/>
  <c r="D1040" i="2"/>
  <c r="E1040" i="2"/>
  <c r="F1040" i="2"/>
  <c r="G1040" i="2"/>
  <c r="H1040" i="2"/>
  <c r="A1041" i="2"/>
  <c r="B1041" i="2"/>
  <c r="C1041" i="2"/>
  <c r="D1041" i="2"/>
  <c r="E1041" i="2"/>
  <c r="F1041" i="2"/>
  <c r="G1041" i="2"/>
  <c r="H1041" i="2"/>
  <c r="A1042" i="2"/>
  <c r="B1042" i="2"/>
  <c r="C1042" i="2"/>
  <c r="D1042" i="2"/>
  <c r="E1042" i="2"/>
  <c r="F1042" i="2"/>
  <c r="G1042" i="2"/>
  <c r="H1042" i="2"/>
  <c r="A1043" i="2"/>
  <c r="B1043" i="2"/>
  <c r="C1043" i="2"/>
  <c r="D1043" i="2"/>
  <c r="E1043" i="2"/>
  <c r="F1043" i="2"/>
  <c r="G1043" i="2"/>
  <c r="H1043" i="2"/>
  <c r="A1044" i="2"/>
  <c r="B1044" i="2"/>
  <c r="C1044" i="2"/>
  <c r="D1044" i="2"/>
  <c r="E1044" i="2"/>
  <c r="F1044" i="2"/>
  <c r="G1044" i="2"/>
  <c r="H1044" i="2"/>
  <c r="A1045" i="2"/>
  <c r="B1045" i="2"/>
  <c r="C1045" i="2"/>
  <c r="D1045" i="2"/>
  <c r="E1045" i="2"/>
  <c r="F1045" i="2"/>
  <c r="G1045" i="2"/>
  <c r="H1045" i="2"/>
  <c r="A1046" i="2"/>
  <c r="B1046" i="2"/>
  <c r="C1046" i="2"/>
  <c r="D1046" i="2"/>
  <c r="E1046" i="2"/>
  <c r="F1046" i="2"/>
  <c r="G1046" i="2"/>
  <c r="H1046" i="2"/>
  <c r="A1047" i="2"/>
  <c r="B1047" i="2"/>
  <c r="C1047" i="2"/>
  <c r="D1047" i="2"/>
  <c r="E1047" i="2"/>
  <c r="F1047" i="2"/>
  <c r="G1047" i="2"/>
  <c r="H1047" i="2"/>
  <c r="A1048" i="2"/>
  <c r="B1048" i="2"/>
  <c r="C1048" i="2"/>
  <c r="D1048" i="2"/>
  <c r="E1048" i="2"/>
  <c r="F1048" i="2"/>
  <c r="G1048" i="2"/>
  <c r="H1048" i="2"/>
  <c r="A1049" i="2"/>
  <c r="B1049" i="2"/>
  <c r="C1049" i="2"/>
  <c r="D1049" i="2"/>
  <c r="E1049" i="2"/>
  <c r="F1049" i="2"/>
  <c r="G1049" i="2"/>
  <c r="H1049" i="2"/>
  <c r="A1050" i="2"/>
  <c r="B1050" i="2"/>
  <c r="C1050" i="2"/>
  <c r="D1050" i="2"/>
  <c r="E1050" i="2"/>
  <c r="F1050" i="2"/>
  <c r="G1050" i="2"/>
  <c r="H1050" i="2"/>
  <c r="A1051" i="2"/>
  <c r="B1051" i="2"/>
  <c r="C1051" i="2"/>
  <c r="D1051" i="2"/>
  <c r="E1051" i="2"/>
  <c r="F1051" i="2"/>
  <c r="G1051" i="2"/>
  <c r="H1051" i="2"/>
  <c r="A1052" i="2"/>
  <c r="B1052" i="2"/>
  <c r="C1052" i="2"/>
  <c r="D1052" i="2"/>
  <c r="E1052" i="2"/>
  <c r="F1052" i="2"/>
  <c r="G1052" i="2"/>
  <c r="H1052" i="2"/>
  <c r="A1053" i="2"/>
  <c r="B1053" i="2"/>
  <c r="C1053" i="2"/>
  <c r="D1053" i="2"/>
  <c r="E1053" i="2"/>
  <c r="F1053" i="2"/>
  <c r="G1053" i="2"/>
  <c r="H1053" i="2"/>
  <c r="A1054" i="2"/>
  <c r="B1054" i="2"/>
  <c r="C1054" i="2"/>
  <c r="D1054" i="2"/>
  <c r="E1054" i="2"/>
  <c r="F1054" i="2"/>
  <c r="G1054" i="2"/>
  <c r="H1054" i="2"/>
  <c r="A1055" i="2"/>
  <c r="B1055" i="2"/>
  <c r="C1055" i="2"/>
  <c r="D1055" i="2"/>
  <c r="E1055" i="2"/>
  <c r="F1055" i="2"/>
  <c r="G1055" i="2"/>
  <c r="H1055" i="2"/>
  <c r="A1056" i="2"/>
  <c r="B1056" i="2"/>
  <c r="C1056" i="2"/>
  <c r="D1056" i="2"/>
  <c r="E1056" i="2"/>
  <c r="F1056" i="2"/>
  <c r="G1056" i="2"/>
  <c r="H1056" i="2"/>
  <c r="A1057" i="2"/>
  <c r="B1057" i="2"/>
  <c r="C1057" i="2"/>
  <c r="D1057" i="2"/>
  <c r="E1057" i="2"/>
  <c r="F1057" i="2"/>
  <c r="G1057" i="2"/>
  <c r="H1057" i="2"/>
  <c r="A1058" i="2"/>
  <c r="B1058" i="2"/>
  <c r="C1058" i="2"/>
  <c r="D1058" i="2"/>
  <c r="E1058" i="2"/>
  <c r="F1058" i="2"/>
  <c r="G1058" i="2"/>
  <c r="H1058" i="2"/>
  <c r="A1059" i="2"/>
  <c r="B1059" i="2"/>
  <c r="C1059" i="2"/>
  <c r="D1059" i="2"/>
  <c r="E1059" i="2"/>
  <c r="F1059" i="2"/>
  <c r="G1059" i="2"/>
  <c r="H1059" i="2"/>
  <c r="A1060" i="2"/>
  <c r="B1060" i="2"/>
  <c r="C1060" i="2"/>
  <c r="D1060" i="2"/>
  <c r="E1060" i="2"/>
  <c r="F1060" i="2"/>
  <c r="G1060" i="2"/>
  <c r="H1060" i="2"/>
  <c r="A1061" i="2"/>
  <c r="B1061" i="2"/>
  <c r="C1061" i="2"/>
  <c r="D1061" i="2"/>
  <c r="E1061" i="2"/>
  <c r="F1061" i="2"/>
  <c r="G1061" i="2"/>
  <c r="H1061" i="2"/>
  <c r="A1062" i="2"/>
  <c r="B1062" i="2"/>
  <c r="C1062" i="2"/>
  <c r="D1062" i="2"/>
  <c r="E1062" i="2"/>
  <c r="F1062" i="2"/>
  <c r="G1062" i="2"/>
  <c r="H1062" i="2"/>
  <c r="A1063" i="2"/>
  <c r="B1063" i="2"/>
  <c r="C1063" i="2"/>
  <c r="D1063" i="2"/>
  <c r="E1063" i="2"/>
  <c r="F1063" i="2"/>
  <c r="G1063" i="2"/>
  <c r="H1063" i="2"/>
  <c r="A1064" i="2"/>
  <c r="B1064" i="2"/>
  <c r="C1064" i="2"/>
  <c r="D1064" i="2"/>
  <c r="E1064" i="2"/>
  <c r="F1064" i="2"/>
  <c r="G1064" i="2"/>
  <c r="H1064" i="2"/>
  <c r="A1065" i="2"/>
  <c r="B1065" i="2"/>
  <c r="C1065" i="2"/>
  <c r="D1065" i="2"/>
  <c r="E1065" i="2"/>
  <c r="F1065" i="2"/>
  <c r="G1065" i="2"/>
  <c r="H1065" i="2"/>
  <c r="A1066" i="2"/>
  <c r="B1066" i="2"/>
  <c r="C1066" i="2"/>
  <c r="D1066" i="2"/>
  <c r="E1066" i="2"/>
  <c r="F1066" i="2"/>
  <c r="G1066" i="2"/>
  <c r="H1066" i="2"/>
  <c r="A1067" i="2"/>
  <c r="B1067" i="2"/>
  <c r="C1067" i="2"/>
  <c r="D1067" i="2"/>
  <c r="E1067" i="2"/>
  <c r="F1067" i="2"/>
  <c r="G1067" i="2"/>
  <c r="H1067" i="2"/>
  <c r="A1068" i="2"/>
  <c r="B1068" i="2"/>
  <c r="C1068" i="2"/>
  <c r="D1068" i="2"/>
  <c r="E1068" i="2"/>
  <c r="F1068" i="2"/>
  <c r="G1068" i="2"/>
  <c r="H1068" i="2"/>
  <c r="A1069" i="2"/>
  <c r="B1069" i="2"/>
  <c r="C1069" i="2"/>
  <c r="D1069" i="2"/>
  <c r="E1069" i="2"/>
  <c r="F1069" i="2"/>
  <c r="G1069" i="2"/>
  <c r="H1069" i="2"/>
  <c r="A1070" i="2"/>
  <c r="B1070" i="2"/>
  <c r="C1070" i="2"/>
  <c r="D1070" i="2"/>
  <c r="E1070" i="2"/>
  <c r="F1070" i="2"/>
  <c r="G1070" i="2"/>
  <c r="H1070" i="2"/>
  <c r="A1071" i="2"/>
  <c r="B1071" i="2"/>
  <c r="C1071" i="2"/>
  <c r="D1071" i="2"/>
  <c r="E1071" i="2"/>
  <c r="F1071" i="2"/>
  <c r="G1071" i="2"/>
  <c r="H1071" i="2"/>
  <c r="A1072" i="2"/>
  <c r="B1072" i="2"/>
  <c r="C1072" i="2"/>
  <c r="D1072" i="2"/>
  <c r="E1072" i="2"/>
  <c r="F1072" i="2"/>
  <c r="G1072" i="2"/>
  <c r="H1072" i="2"/>
  <c r="A1073" i="2"/>
  <c r="B1073" i="2"/>
  <c r="C1073" i="2"/>
  <c r="D1073" i="2"/>
  <c r="E1073" i="2"/>
  <c r="F1073" i="2"/>
  <c r="G1073" i="2"/>
  <c r="H1073" i="2"/>
  <c r="A1074" i="2"/>
  <c r="B1074" i="2"/>
  <c r="C1074" i="2"/>
  <c r="D1074" i="2"/>
  <c r="E1074" i="2"/>
  <c r="F1074" i="2"/>
  <c r="G1074" i="2"/>
  <c r="H1074" i="2"/>
  <c r="A1075" i="2"/>
  <c r="B1075" i="2"/>
  <c r="C1075" i="2"/>
  <c r="D1075" i="2"/>
  <c r="E1075" i="2"/>
  <c r="F1075" i="2"/>
  <c r="G1075" i="2"/>
  <c r="H1075" i="2"/>
  <c r="A1076" i="2"/>
  <c r="B1076" i="2"/>
  <c r="C1076" i="2"/>
  <c r="D1076" i="2"/>
  <c r="E1076" i="2"/>
  <c r="F1076" i="2"/>
  <c r="G1076" i="2"/>
  <c r="H1076" i="2"/>
  <c r="A1077" i="2"/>
  <c r="B1077" i="2"/>
  <c r="C1077" i="2"/>
  <c r="D1077" i="2"/>
  <c r="E1077" i="2"/>
  <c r="F1077" i="2"/>
  <c r="G1077" i="2"/>
  <c r="H1077" i="2"/>
  <c r="A1078" i="2"/>
  <c r="B1078" i="2"/>
  <c r="C1078" i="2"/>
  <c r="D1078" i="2"/>
  <c r="E1078" i="2"/>
  <c r="F1078" i="2"/>
  <c r="G1078" i="2"/>
  <c r="H1078" i="2"/>
  <c r="A1079" i="2"/>
  <c r="B1079" i="2"/>
  <c r="C1079" i="2"/>
  <c r="D1079" i="2"/>
  <c r="E1079" i="2"/>
  <c r="F1079" i="2"/>
  <c r="G1079" i="2"/>
  <c r="H1079" i="2"/>
  <c r="A1080" i="2"/>
  <c r="B1080" i="2"/>
  <c r="C1080" i="2"/>
  <c r="D1080" i="2"/>
  <c r="E1080" i="2"/>
  <c r="F1080" i="2"/>
  <c r="G1080" i="2"/>
  <c r="H1080" i="2"/>
  <c r="A1081" i="2"/>
  <c r="B1081" i="2"/>
  <c r="C1081" i="2"/>
  <c r="D1081" i="2"/>
  <c r="E1081" i="2"/>
  <c r="F1081" i="2"/>
  <c r="G1081" i="2"/>
  <c r="H1081" i="2"/>
  <c r="A1082" i="2"/>
  <c r="B1082" i="2"/>
  <c r="C1082" i="2"/>
  <c r="D1082" i="2"/>
  <c r="E1082" i="2"/>
  <c r="F1082" i="2"/>
  <c r="G1082" i="2"/>
  <c r="H1082" i="2"/>
  <c r="A1083" i="2"/>
  <c r="B1083" i="2"/>
  <c r="C1083" i="2"/>
  <c r="D1083" i="2"/>
  <c r="E1083" i="2"/>
  <c r="F1083" i="2"/>
  <c r="G1083" i="2"/>
  <c r="H1083" i="2"/>
  <c r="A1084" i="2"/>
  <c r="B1084" i="2"/>
  <c r="C1084" i="2"/>
  <c r="D1084" i="2"/>
  <c r="E1084" i="2"/>
  <c r="F1084" i="2"/>
  <c r="G1084" i="2"/>
  <c r="H1084" i="2"/>
  <c r="A1085" i="2"/>
  <c r="B1085" i="2"/>
  <c r="C1085" i="2"/>
  <c r="D1085" i="2"/>
  <c r="E1085" i="2"/>
  <c r="F1085" i="2"/>
  <c r="G1085" i="2"/>
  <c r="H1085" i="2"/>
  <c r="A1086" i="2"/>
  <c r="B1086" i="2"/>
  <c r="C1086" i="2"/>
  <c r="D1086" i="2"/>
  <c r="E1086" i="2"/>
  <c r="F1086" i="2"/>
  <c r="G1086" i="2"/>
  <c r="H1086" i="2"/>
  <c r="A1087" i="2"/>
  <c r="B1087" i="2"/>
  <c r="C1087" i="2"/>
  <c r="D1087" i="2"/>
  <c r="E1087" i="2"/>
  <c r="F1087" i="2"/>
  <c r="G1087" i="2"/>
  <c r="H1087" i="2"/>
  <c r="A1088" i="2"/>
  <c r="B1088" i="2"/>
  <c r="C1088" i="2"/>
  <c r="D1088" i="2"/>
  <c r="E1088" i="2"/>
  <c r="F1088" i="2"/>
  <c r="G1088" i="2"/>
  <c r="H1088" i="2"/>
  <c r="A1089" i="2"/>
  <c r="B1089" i="2"/>
  <c r="C1089" i="2"/>
  <c r="D1089" i="2"/>
  <c r="E1089" i="2"/>
  <c r="F1089" i="2"/>
  <c r="G1089" i="2"/>
  <c r="H1089" i="2"/>
  <c r="A1090" i="2"/>
  <c r="B1090" i="2"/>
  <c r="C1090" i="2"/>
  <c r="D1090" i="2"/>
  <c r="E1090" i="2"/>
  <c r="F1090" i="2"/>
  <c r="G1090" i="2"/>
  <c r="H1090" i="2"/>
  <c r="A1091" i="2"/>
  <c r="B1091" i="2"/>
  <c r="C1091" i="2"/>
  <c r="D1091" i="2"/>
  <c r="E1091" i="2"/>
  <c r="F1091" i="2"/>
  <c r="G1091" i="2"/>
  <c r="H1091" i="2"/>
  <c r="A1092" i="2"/>
  <c r="B1092" i="2"/>
  <c r="C1092" i="2"/>
  <c r="D1092" i="2"/>
  <c r="E1092" i="2"/>
  <c r="F1092" i="2"/>
  <c r="G1092" i="2"/>
  <c r="H1092" i="2"/>
  <c r="A1093" i="2"/>
  <c r="B1093" i="2"/>
  <c r="C1093" i="2"/>
  <c r="D1093" i="2"/>
  <c r="E1093" i="2"/>
  <c r="F1093" i="2"/>
  <c r="G1093" i="2"/>
  <c r="H1093" i="2"/>
  <c r="A1094" i="2"/>
  <c r="B1094" i="2"/>
  <c r="C1094" i="2"/>
  <c r="D1094" i="2"/>
  <c r="E1094" i="2"/>
  <c r="F1094" i="2"/>
  <c r="G1094" i="2"/>
  <c r="H1094" i="2"/>
  <c r="A1095" i="2"/>
  <c r="B1095" i="2"/>
  <c r="C1095" i="2"/>
  <c r="D1095" i="2"/>
  <c r="E1095" i="2"/>
  <c r="F1095" i="2"/>
  <c r="G1095" i="2"/>
  <c r="H1095" i="2"/>
  <c r="A1096" i="2"/>
  <c r="B1096" i="2"/>
  <c r="C1096" i="2"/>
  <c r="D1096" i="2"/>
  <c r="E1096" i="2"/>
  <c r="F1096" i="2"/>
  <c r="G1096" i="2"/>
  <c r="H1096" i="2"/>
  <c r="A1097" i="2"/>
  <c r="B1097" i="2"/>
  <c r="C1097" i="2"/>
  <c r="D1097" i="2"/>
  <c r="E1097" i="2"/>
  <c r="F1097" i="2"/>
  <c r="G1097" i="2"/>
  <c r="H1097" i="2"/>
  <c r="A1098" i="2"/>
  <c r="B1098" i="2"/>
  <c r="C1098" i="2"/>
  <c r="D1098" i="2"/>
  <c r="E1098" i="2"/>
  <c r="F1098" i="2"/>
  <c r="G1098" i="2"/>
  <c r="H1098" i="2"/>
  <c r="A1099" i="2"/>
  <c r="B1099" i="2"/>
  <c r="C1099" i="2"/>
  <c r="D1099" i="2"/>
  <c r="E1099" i="2"/>
  <c r="F1099" i="2"/>
  <c r="G1099" i="2"/>
  <c r="H1099" i="2"/>
  <c r="A1100" i="2"/>
  <c r="B1100" i="2"/>
  <c r="C1100" i="2"/>
  <c r="D1100" i="2"/>
  <c r="E1100" i="2"/>
  <c r="F1100" i="2"/>
  <c r="G1100" i="2"/>
  <c r="H1100" i="2"/>
  <c r="A1101" i="2"/>
  <c r="B1101" i="2"/>
  <c r="C1101" i="2"/>
  <c r="D1101" i="2"/>
  <c r="E1101" i="2"/>
  <c r="F1101" i="2"/>
  <c r="G1101" i="2"/>
  <c r="H1101" i="2"/>
  <c r="A1102" i="2"/>
  <c r="B1102" i="2"/>
  <c r="C1102" i="2"/>
  <c r="D1102" i="2"/>
  <c r="E1102" i="2"/>
  <c r="F1102" i="2"/>
  <c r="G1102" i="2"/>
  <c r="H1102" i="2"/>
  <c r="A1103" i="2"/>
  <c r="B1103" i="2"/>
  <c r="C1103" i="2"/>
  <c r="D1103" i="2"/>
  <c r="E1103" i="2"/>
  <c r="F1103" i="2"/>
  <c r="G1103" i="2"/>
  <c r="H1103" i="2"/>
  <c r="A1104" i="2"/>
  <c r="B1104" i="2"/>
  <c r="C1104" i="2"/>
  <c r="D1104" i="2"/>
  <c r="E1104" i="2"/>
  <c r="F1104" i="2"/>
  <c r="G1104" i="2"/>
  <c r="H1104" i="2"/>
  <c r="A1105" i="2"/>
  <c r="B1105" i="2"/>
  <c r="C1105" i="2"/>
  <c r="D1105" i="2"/>
  <c r="E1105" i="2"/>
  <c r="F1105" i="2"/>
  <c r="G1105" i="2"/>
  <c r="H1105" i="2"/>
  <c r="A1106" i="2"/>
  <c r="B1106" i="2"/>
  <c r="C1106" i="2"/>
  <c r="D1106" i="2"/>
  <c r="E1106" i="2"/>
  <c r="F1106" i="2"/>
  <c r="G1106" i="2"/>
  <c r="H1106" i="2"/>
  <c r="A1107" i="2"/>
  <c r="B1107" i="2"/>
  <c r="C1107" i="2"/>
  <c r="D1107" i="2"/>
  <c r="E1107" i="2"/>
  <c r="F1107" i="2"/>
  <c r="G1107" i="2"/>
  <c r="H1107" i="2"/>
  <c r="A1108" i="2"/>
  <c r="B1108" i="2"/>
  <c r="C1108" i="2"/>
  <c r="D1108" i="2"/>
  <c r="E1108" i="2"/>
  <c r="F1108" i="2"/>
  <c r="G1108" i="2"/>
  <c r="H1108" i="2"/>
  <c r="A1109" i="2"/>
  <c r="B1109" i="2"/>
  <c r="C1109" i="2"/>
  <c r="D1109" i="2"/>
  <c r="E1109" i="2"/>
  <c r="F1109" i="2"/>
  <c r="G1109" i="2"/>
  <c r="H1109" i="2"/>
  <c r="A1110" i="2"/>
  <c r="B1110" i="2"/>
  <c r="C1110" i="2"/>
  <c r="D1110" i="2"/>
  <c r="E1110" i="2"/>
  <c r="F1110" i="2"/>
  <c r="G1110" i="2"/>
  <c r="H1110" i="2"/>
  <c r="A1111" i="2"/>
  <c r="B1111" i="2"/>
  <c r="C1111" i="2"/>
  <c r="D1111" i="2"/>
  <c r="E1111" i="2"/>
  <c r="F1111" i="2"/>
  <c r="G1111" i="2"/>
  <c r="H1111" i="2"/>
  <c r="A1112" i="2"/>
  <c r="B1112" i="2"/>
  <c r="C1112" i="2"/>
  <c r="D1112" i="2"/>
  <c r="E1112" i="2"/>
  <c r="F1112" i="2"/>
  <c r="G1112" i="2"/>
  <c r="H1112" i="2"/>
  <c r="A1113" i="2"/>
  <c r="B1113" i="2"/>
  <c r="C1113" i="2"/>
  <c r="D1113" i="2"/>
  <c r="E1113" i="2"/>
  <c r="F1113" i="2"/>
  <c r="G1113" i="2"/>
  <c r="H1113" i="2"/>
  <c r="A1114" i="2"/>
  <c r="B1114" i="2"/>
  <c r="C1114" i="2"/>
  <c r="D1114" i="2"/>
  <c r="E1114" i="2"/>
  <c r="F1114" i="2"/>
  <c r="G1114" i="2"/>
  <c r="H1114" i="2"/>
  <c r="A1115" i="2"/>
  <c r="B1115" i="2"/>
  <c r="C1115" i="2"/>
  <c r="D1115" i="2"/>
  <c r="E1115" i="2"/>
  <c r="F1115" i="2"/>
  <c r="G1115" i="2"/>
  <c r="H1115" i="2"/>
  <c r="A1116" i="2"/>
  <c r="B1116" i="2"/>
  <c r="C1116" i="2"/>
  <c r="D1116" i="2"/>
  <c r="E1116" i="2"/>
  <c r="F1116" i="2"/>
  <c r="G1116" i="2"/>
  <c r="H1116" i="2"/>
  <c r="A1117" i="2"/>
  <c r="B1117" i="2"/>
  <c r="C1117" i="2"/>
  <c r="D1117" i="2"/>
  <c r="E1117" i="2"/>
  <c r="F1117" i="2"/>
  <c r="G1117" i="2"/>
  <c r="H1117" i="2"/>
  <c r="A1118" i="2"/>
  <c r="B1118" i="2"/>
  <c r="C1118" i="2"/>
  <c r="D1118" i="2"/>
  <c r="E1118" i="2"/>
  <c r="F1118" i="2"/>
  <c r="G1118" i="2"/>
  <c r="H1118" i="2"/>
  <c r="A1119" i="2"/>
  <c r="B1119" i="2"/>
  <c r="C1119" i="2"/>
  <c r="D1119" i="2"/>
  <c r="E1119" i="2"/>
  <c r="F1119" i="2"/>
  <c r="G1119" i="2"/>
  <c r="H1119" i="2"/>
  <c r="A1120" i="2"/>
  <c r="B1120" i="2"/>
  <c r="C1120" i="2"/>
  <c r="D1120" i="2"/>
  <c r="E1120" i="2"/>
  <c r="F1120" i="2"/>
  <c r="G1120" i="2"/>
  <c r="H1120" i="2"/>
  <c r="A1121" i="2"/>
  <c r="B1121" i="2"/>
  <c r="C1121" i="2"/>
  <c r="D1121" i="2"/>
  <c r="E1121" i="2"/>
  <c r="F1121" i="2"/>
  <c r="G1121" i="2"/>
  <c r="H1121" i="2"/>
  <c r="A1122" i="2"/>
  <c r="B1122" i="2"/>
  <c r="C1122" i="2"/>
  <c r="D1122" i="2"/>
  <c r="E1122" i="2"/>
  <c r="F1122" i="2"/>
  <c r="G1122" i="2"/>
  <c r="H1122" i="2"/>
  <c r="A1123" i="2"/>
  <c r="B1123" i="2"/>
  <c r="C1123" i="2"/>
  <c r="D1123" i="2"/>
  <c r="E1123" i="2"/>
  <c r="F1123" i="2"/>
  <c r="G1123" i="2"/>
  <c r="H1123" i="2"/>
  <c r="A1124" i="2"/>
  <c r="B1124" i="2"/>
  <c r="C1124" i="2"/>
  <c r="D1124" i="2"/>
  <c r="E1124" i="2"/>
  <c r="F1124" i="2"/>
  <c r="G1124" i="2"/>
  <c r="H1124" i="2"/>
  <c r="A1125" i="2"/>
  <c r="B1125" i="2"/>
  <c r="C1125" i="2"/>
  <c r="D1125" i="2"/>
  <c r="E1125" i="2"/>
  <c r="F1125" i="2"/>
  <c r="G1125" i="2"/>
  <c r="H1125" i="2"/>
  <c r="A1126" i="2"/>
  <c r="B1126" i="2"/>
  <c r="C1126" i="2"/>
  <c r="D1126" i="2"/>
  <c r="E1126" i="2"/>
  <c r="F1126" i="2"/>
  <c r="G1126" i="2"/>
  <c r="H1126" i="2"/>
  <c r="A1127" i="2"/>
  <c r="B1127" i="2"/>
  <c r="C1127" i="2"/>
  <c r="D1127" i="2"/>
  <c r="E1127" i="2"/>
  <c r="F1127" i="2"/>
  <c r="G1127" i="2"/>
  <c r="H1127" i="2"/>
  <c r="A1128" i="2"/>
  <c r="B1128" i="2"/>
  <c r="C1128" i="2"/>
  <c r="D1128" i="2"/>
  <c r="E1128" i="2"/>
  <c r="F1128" i="2"/>
  <c r="G1128" i="2"/>
  <c r="H1128" i="2"/>
  <c r="A1129" i="2"/>
  <c r="B1129" i="2"/>
  <c r="C1129" i="2"/>
  <c r="D1129" i="2"/>
  <c r="E1129" i="2"/>
  <c r="F1129" i="2"/>
  <c r="G1129" i="2"/>
  <c r="H1129" i="2"/>
  <c r="A1130" i="2"/>
  <c r="B1130" i="2"/>
  <c r="C1130" i="2"/>
  <c r="D1130" i="2"/>
  <c r="E1130" i="2"/>
  <c r="F1130" i="2"/>
  <c r="G1130" i="2"/>
  <c r="H1130" i="2"/>
  <c r="A1131" i="2"/>
  <c r="B1131" i="2"/>
  <c r="C1131" i="2"/>
  <c r="D1131" i="2"/>
  <c r="E1131" i="2"/>
  <c r="F1131" i="2"/>
  <c r="G1131" i="2"/>
  <c r="H1131" i="2"/>
  <c r="A1132" i="2"/>
  <c r="B1132" i="2"/>
  <c r="C1132" i="2"/>
  <c r="D1132" i="2"/>
  <c r="E1132" i="2"/>
  <c r="F1132" i="2"/>
  <c r="G1132" i="2"/>
  <c r="H1132" i="2"/>
  <c r="A1133" i="2"/>
  <c r="B1133" i="2"/>
  <c r="C1133" i="2"/>
  <c r="D1133" i="2"/>
  <c r="E1133" i="2"/>
  <c r="F1133" i="2"/>
  <c r="G1133" i="2"/>
  <c r="H1133" i="2"/>
  <c r="A1134" i="2"/>
  <c r="B1134" i="2"/>
  <c r="C1134" i="2"/>
  <c r="D1134" i="2"/>
  <c r="E1134" i="2"/>
  <c r="F1134" i="2"/>
  <c r="G1134" i="2"/>
  <c r="H1134" i="2"/>
  <c r="A1135" i="2"/>
  <c r="B1135" i="2"/>
  <c r="C1135" i="2"/>
  <c r="D1135" i="2"/>
  <c r="E1135" i="2"/>
  <c r="F1135" i="2"/>
  <c r="G1135" i="2"/>
  <c r="H1135" i="2"/>
  <c r="A1136" i="2"/>
  <c r="B1136" i="2"/>
  <c r="C1136" i="2"/>
  <c r="D1136" i="2"/>
  <c r="E1136" i="2"/>
  <c r="F1136" i="2"/>
  <c r="G1136" i="2"/>
  <c r="H1136" i="2"/>
  <c r="A1137" i="2"/>
  <c r="B1137" i="2"/>
  <c r="C1137" i="2"/>
  <c r="D1137" i="2"/>
  <c r="E1137" i="2"/>
  <c r="F1137" i="2"/>
  <c r="G1137" i="2"/>
  <c r="H1137" i="2"/>
  <c r="A1138" i="2"/>
  <c r="B1138" i="2"/>
  <c r="C1138" i="2"/>
  <c r="D1138" i="2"/>
  <c r="E1138" i="2"/>
  <c r="F1138" i="2"/>
  <c r="G1138" i="2"/>
  <c r="H1138" i="2"/>
  <c r="A1139" i="2"/>
  <c r="B1139" i="2"/>
  <c r="C1139" i="2"/>
  <c r="D1139" i="2"/>
  <c r="E1139" i="2"/>
  <c r="F1139" i="2"/>
  <c r="G1139" i="2"/>
  <c r="H1139" i="2"/>
  <c r="A1140" i="2"/>
  <c r="B1140" i="2"/>
  <c r="C1140" i="2"/>
  <c r="D1140" i="2"/>
  <c r="E1140" i="2"/>
  <c r="F1140" i="2"/>
  <c r="G1140" i="2"/>
  <c r="H1140" i="2"/>
  <c r="A1141" i="2"/>
  <c r="B1141" i="2"/>
  <c r="C1141" i="2"/>
  <c r="D1141" i="2"/>
  <c r="E1141" i="2"/>
  <c r="F1141" i="2"/>
  <c r="G1141" i="2"/>
  <c r="H1141" i="2"/>
  <c r="A1142" i="2"/>
  <c r="B1142" i="2"/>
  <c r="C1142" i="2"/>
  <c r="D1142" i="2"/>
  <c r="E1142" i="2"/>
  <c r="F1142" i="2"/>
  <c r="G1142" i="2"/>
  <c r="H1142" i="2"/>
  <c r="A1143" i="2"/>
  <c r="B1143" i="2"/>
  <c r="C1143" i="2"/>
  <c r="D1143" i="2"/>
  <c r="E1143" i="2"/>
  <c r="F1143" i="2"/>
  <c r="G1143" i="2"/>
  <c r="H1143" i="2"/>
  <c r="A1144" i="2"/>
  <c r="B1144" i="2"/>
  <c r="C1144" i="2"/>
  <c r="D1144" i="2"/>
  <c r="E1144" i="2"/>
  <c r="F1144" i="2"/>
  <c r="G1144" i="2"/>
  <c r="H1144" i="2"/>
  <c r="A1145" i="2"/>
  <c r="B1145" i="2"/>
  <c r="C1145" i="2"/>
  <c r="D1145" i="2"/>
  <c r="E1145" i="2"/>
  <c r="F1145" i="2"/>
  <c r="G1145" i="2"/>
  <c r="H1145" i="2"/>
  <c r="A1146" i="2"/>
  <c r="B1146" i="2"/>
  <c r="C1146" i="2"/>
  <c r="D1146" i="2"/>
  <c r="E1146" i="2"/>
  <c r="F1146" i="2"/>
  <c r="G1146" i="2"/>
  <c r="H1146" i="2"/>
  <c r="A1147" i="2"/>
  <c r="B1147" i="2"/>
  <c r="C1147" i="2"/>
  <c r="D1147" i="2"/>
  <c r="E1147" i="2"/>
  <c r="F1147" i="2"/>
  <c r="G1147" i="2"/>
  <c r="H1147" i="2"/>
  <c r="A1148" i="2"/>
  <c r="B1148" i="2"/>
  <c r="C1148" i="2"/>
  <c r="D1148" i="2"/>
  <c r="E1148" i="2"/>
  <c r="F1148" i="2"/>
  <c r="G1148" i="2"/>
  <c r="H1148" i="2"/>
  <c r="A1149" i="2"/>
  <c r="B1149" i="2"/>
  <c r="C1149" i="2"/>
  <c r="D1149" i="2"/>
  <c r="E1149" i="2"/>
  <c r="F1149" i="2"/>
  <c r="G1149" i="2"/>
  <c r="H1149" i="2"/>
  <c r="A1150" i="2"/>
  <c r="B1150" i="2"/>
  <c r="C1150" i="2"/>
  <c r="D1150" i="2"/>
  <c r="E1150" i="2"/>
  <c r="F1150" i="2"/>
  <c r="G1150" i="2"/>
  <c r="H1150" i="2"/>
  <c r="A1151" i="2"/>
  <c r="B1151" i="2"/>
  <c r="C1151" i="2"/>
  <c r="D1151" i="2"/>
  <c r="E1151" i="2"/>
  <c r="F1151" i="2"/>
  <c r="G1151" i="2"/>
  <c r="H1151" i="2"/>
  <c r="A1152" i="2"/>
  <c r="B1152" i="2"/>
  <c r="C1152" i="2"/>
  <c r="D1152" i="2"/>
  <c r="E1152" i="2"/>
  <c r="F1152" i="2"/>
  <c r="G1152" i="2"/>
  <c r="H1152" i="2"/>
  <c r="A1153" i="2"/>
  <c r="B1153" i="2"/>
  <c r="C1153" i="2"/>
  <c r="D1153" i="2"/>
  <c r="E1153" i="2"/>
  <c r="F1153" i="2"/>
  <c r="G1153" i="2"/>
  <c r="H1153" i="2"/>
  <c r="A1154" i="2"/>
  <c r="B1154" i="2"/>
  <c r="C1154" i="2"/>
  <c r="D1154" i="2"/>
  <c r="E1154" i="2"/>
  <c r="F1154" i="2"/>
  <c r="G1154" i="2"/>
  <c r="H1154" i="2"/>
  <c r="A1155" i="2"/>
  <c r="B1155" i="2"/>
  <c r="C1155" i="2"/>
  <c r="D1155" i="2"/>
  <c r="E1155" i="2"/>
  <c r="F1155" i="2"/>
  <c r="G1155" i="2"/>
  <c r="H1155" i="2"/>
  <c r="A1156" i="2"/>
  <c r="B1156" i="2"/>
  <c r="C1156" i="2"/>
  <c r="D1156" i="2"/>
  <c r="E1156" i="2"/>
  <c r="F1156" i="2"/>
  <c r="G1156" i="2"/>
  <c r="H1156" i="2"/>
  <c r="A1157" i="2"/>
  <c r="B1157" i="2"/>
  <c r="C1157" i="2"/>
  <c r="D1157" i="2"/>
  <c r="E1157" i="2"/>
  <c r="F1157" i="2"/>
  <c r="G1157" i="2"/>
  <c r="H1157" i="2"/>
  <c r="A1158" i="2"/>
  <c r="B1158" i="2"/>
  <c r="C1158" i="2"/>
  <c r="D1158" i="2"/>
  <c r="E1158" i="2"/>
  <c r="F1158" i="2"/>
  <c r="G1158" i="2"/>
  <c r="H1158" i="2"/>
  <c r="A1159" i="2"/>
  <c r="B1159" i="2"/>
  <c r="C1159" i="2"/>
  <c r="D1159" i="2"/>
  <c r="E1159" i="2"/>
  <c r="F1159" i="2"/>
  <c r="G1159" i="2"/>
  <c r="H1159" i="2"/>
  <c r="A1160" i="2"/>
  <c r="B1160" i="2"/>
  <c r="C1160" i="2"/>
  <c r="D1160" i="2"/>
  <c r="E1160" i="2"/>
  <c r="F1160" i="2"/>
  <c r="G1160" i="2"/>
  <c r="H1160" i="2"/>
  <c r="A1161" i="2"/>
  <c r="B1161" i="2"/>
  <c r="C1161" i="2"/>
  <c r="D1161" i="2"/>
  <c r="E1161" i="2"/>
  <c r="F1161" i="2"/>
  <c r="G1161" i="2"/>
  <c r="H1161" i="2"/>
  <c r="A1162" i="2"/>
  <c r="B1162" i="2"/>
  <c r="C1162" i="2"/>
  <c r="D1162" i="2"/>
  <c r="E1162" i="2"/>
  <c r="F1162" i="2"/>
  <c r="G1162" i="2"/>
  <c r="H1162" i="2"/>
  <c r="A1163" i="2"/>
  <c r="B1163" i="2"/>
  <c r="C1163" i="2"/>
  <c r="D1163" i="2"/>
  <c r="E1163" i="2"/>
  <c r="F1163" i="2"/>
  <c r="G1163" i="2"/>
  <c r="H1163" i="2"/>
  <c r="A1164" i="2"/>
  <c r="B1164" i="2"/>
  <c r="C1164" i="2"/>
  <c r="D1164" i="2"/>
  <c r="E1164" i="2"/>
  <c r="F1164" i="2"/>
  <c r="G1164" i="2"/>
  <c r="H1164" i="2"/>
  <c r="A1165" i="2"/>
  <c r="B1165" i="2"/>
  <c r="C1165" i="2"/>
  <c r="D1165" i="2"/>
  <c r="E1165" i="2"/>
  <c r="F1165" i="2"/>
  <c r="G1165" i="2"/>
  <c r="H1165" i="2"/>
  <c r="A1166" i="2"/>
  <c r="B1166" i="2"/>
  <c r="C1166" i="2"/>
  <c r="D1166" i="2"/>
  <c r="E1166" i="2"/>
  <c r="F1166" i="2"/>
  <c r="G1166" i="2"/>
  <c r="H1166" i="2"/>
  <c r="A1167" i="2"/>
  <c r="B1167" i="2"/>
  <c r="C1167" i="2"/>
  <c r="D1167" i="2"/>
  <c r="E1167" i="2"/>
  <c r="F1167" i="2"/>
  <c r="G1167" i="2"/>
  <c r="H1167" i="2"/>
  <c r="A1168" i="2"/>
  <c r="B1168" i="2"/>
  <c r="C1168" i="2"/>
  <c r="D1168" i="2"/>
  <c r="E1168" i="2"/>
  <c r="F1168" i="2"/>
  <c r="G1168" i="2"/>
  <c r="H1168" i="2"/>
  <c r="A1169" i="2"/>
  <c r="B1169" i="2"/>
  <c r="C1169" i="2"/>
  <c r="D1169" i="2"/>
  <c r="E1169" i="2"/>
  <c r="F1169" i="2"/>
  <c r="G1169" i="2"/>
  <c r="H1169" i="2"/>
  <c r="A1170" i="2"/>
  <c r="B1170" i="2"/>
  <c r="C1170" i="2"/>
  <c r="D1170" i="2"/>
  <c r="E1170" i="2"/>
  <c r="F1170" i="2"/>
  <c r="G1170" i="2"/>
  <c r="H1170" i="2"/>
  <c r="A1171" i="2"/>
  <c r="B1171" i="2"/>
  <c r="C1171" i="2"/>
  <c r="D1171" i="2"/>
  <c r="E1171" i="2"/>
  <c r="F1171" i="2"/>
  <c r="G1171" i="2"/>
  <c r="H1171" i="2"/>
  <c r="A1172" i="2"/>
  <c r="B1172" i="2"/>
  <c r="C1172" i="2"/>
  <c r="D1172" i="2"/>
  <c r="E1172" i="2"/>
  <c r="F1172" i="2"/>
  <c r="G1172" i="2"/>
  <c r="H1172" i="2"/>
  <c r="A1173" i="2"/>
  <c r="B1173" i="2"/>
  <c r="C1173" i="2"/>
  <c r="D1173" i="2"/>
  <c r="E1173" i="2"/>
  <c r="F1173" i="2"/>
  <c r="G1173" i="2"/>
  <c r="H1173" i="2"/>
  <c r="A1174" i="2"/>
  <c r="B1174" i="2"/>
  <c r="C1174" i="2"/>
  <c r="D1174" i="2"/>
  <c r="E1174" i="2"/>
  <c r="F1174" i="2"/>
  <c r="G1174" i="2"/>
  <c r="H1174" i="2"/>
  <c r="A1175" i="2"/>
  <c r="B1175" i="2"/>
  <c r="C1175" i="2"/>
  <c r="D1175" i="2"/>
  <c r="E1175" i="2"/>
  <c r="F1175" i="2"/>
  <c r="G1175" i="2"/>
  <c r="H1175" i="2"/>
  <c r="A1176" i="2"/>
  <c r="B1176" i="2"/>
  <c r="C1176" i="2"/>
  <c r="D1176" i="2"/>
  <c r="E1176" i="2"/>
  <c r="F1176" i="2"/>
  <c r="G1176" i="2"/>
  <c r="H1176" i="2"/>
  <c r="A1177" i="2"/>
  <c r="B1177" i="2"/>
  <c r="C1177" i="2"/>
  <c r="D1177" i="2"/>
  <c r="E1177" i="2"/>
  <c r="F1177" i="2"/>
  <c r="G1177" i="2"/>
  <c r="H1177" i="2"/>
  <c r="A1178" i="2"/>
  <c r="B1178" i="2"/>
  <c r="C1178" i="2"/>
  <c r="D1178" i="2"/>
  <c r="E1178" i="2"/>
  <c r="F1178" i="2"/>
  <c r="G1178" i="2"/>
  <c r="H1178" i="2"/>
  <c r="A1179" i="2"/>
  <c r="B1179" i="2"/>
  <c r="C1179" i="2"/>
  <c r="D1179" i="2"/>
  <c r="E1179" i="2"/>
  <c r="F1179" i="2"/>
  <c r="G1179" i="2"/>
  <c r="H1179" i="2"/>
  <c r="A1180" i="2"/>
  <c r="B1180" i="2"/>
  <c r="C1180" i="2"/>
  <c r="D1180" i="2"/>
  <c r="E1180" i="2"/>
  <c r="F1180" i="2"/>
  <c r="G1180" i="2"/>
  <c r="H1180" i="2"/>
  <c r="A1181" i="2"/>
  <c r="B1181" i="2"/>
  <c r="C1181" i="2"/>
  <c r="D1181" i="2"/>
  <c r="E1181" i="2"/>
  <c r="F1181" i="2"/>
  <c r="G1181" i="2"/>
  <c r="H1181" i="2"/>
  <c r="A1182" i="2"/>
  <c r="B1182" i="2"/>
  <c r="C1182" i="2"/>
  <c r="D1182" i="2"/>
  <c r="E1182" i="2"/>
  <c r="F1182" i="2"/>
  <c r="G1182" i="2"/>
  <c r="H1182" i="2"/>
  <c r="A1183" i="2"/>
  <c r="B1183" i="2"/>
  <c r="C1183" i="2"/>
  <c r="D1183" i="2"/>
  <c r="E1183" i="2"/>
  <c r="F1183" i="2"/>
  <c r="G1183" i="2"/>
  <c r="H1183" i="2"/>
  <c r="A1184" i="2"/>
  <c r="B1184" i="2"/>
  <c r="C1184" i="2"/>
  <c r="D1184" i="2"/>
  <c r="E1184" i="2"/>
  <c r="F1184" i="2"/>
  <c r="G1184" i="2"/>
  <c r="H1184" i="2"/>
  <c r="A1185" i="2"/>
  <c r="B1185" i="2"/>
  <c r="C1185" i="2"/>
  <c r="D1185" i="2"/>
  <c r="E1185" i="2"/>
  <c r="F1185" i="2"/>
  <c r="G1185" i="2"/>
  <c r="H1185" i="2"/>
  <c r="A1186" i="2"/>
  <c r="B1186" i="2"/>
  <c r="C1186" i="2"/>
  <c r="D1186" i="2"/>
  <c r="E1186" i="2"/>
  <c r="F1186" i="2"/>
  <c r="G1186" i="2"/>
  <c r="H1186" i="2"/>
  <c r="A1187" i="2"/>
  <c r="B1187" i="2"/>
  <c r="C1187" i="2"/>
  <c r="D1187" i="2"/>
  <c r="E1187" i="2"/>
  <c r="F1187" i="2"/>
  <c r="G1187" i="2"/>
  <c r="H1187" i="2"/>
  <c r="A1188" i="2"/>
  <c r="B1188" i="2"/>
  <c r="C1188" i="2"/>
  <c r="D1188" i="2"/>
  <c r="E1188" i="2"/>
  <c r="F1188" i="2"/>
  <c r="G1188" i="2"/>
  <c r="H1188" i="2"/>
  <c r="A1189" i="2"/>
  <c r="B1189" i="2"/>
  <c r="C1189" i="2"/>
  <c r="D1189" i="2"/>
  <c r="E1189" i="2"/>
  <c r="F1189" i="2"/>
  <c r="G1189" i="2"/>
  <c r="H1189" i="2"/>
  <c r="A1190" i="2"/>
  <c r="B1190" i="2"/>
  <c r="C1190" i="2"/>
  <c r="D1190" i="2"/>
  <c r="E1190" i="2"/>
  <c r="F1190" i="2"/>
  <c r="G1190" i="2"/>
  <c r="H1190" i="2"/>
  <c r="A1191" i="2"/>
  <c r="B1191" i="2"/>
  <c r="C1191" i="2"/>
  <c r="D1191" i="2"/>
  <c r="E1191" i="2"/>
  <c r="F1191" i="2"/>
  <c r="G1191" i="2"/>
  <c r="H1191" i="2"/>
  <c r="A1192" i="2"/>
  <c r="B1192" i="2"/>
  <c r="C1192" i="2"/>
  <c r="D1192" i="2"/>
  <c r="E1192" i="2"/>
  <c r="F1192" i="2"/>
  <c r="G1192" i="2"/>
  <c r="H1192" i="2"/>
  <c r="A1193" i="2"/>
  <c r="B1193" i="2"/>
  <c r="C1193" i="2"/>
  <c r="D1193" i="2"/>
  <c r="E1193" i="2"/>
  <c r="F1193" i="2"/>
  <c r="G1193" i="2"/>
  <c r="H1193" i="2"/>
  <c r="A1194" i="2"/>
  <c r="B1194" i="2"/>
  <c r="C1194" i="2"/>
  <c r="D1194" i="2"/>
  <c r="E1194" i="2"/>
  <c r="F1194" i="2"/>
  <c r="G1194" i="2"/>
  <c r="H1194" i="2"/>
  <c r="A1195" i="2"/>
  <c r="B1195" i="2"/>
  <c r="C1195" i="2"/>
  <c r="D1195" i="2"/>
  <c r="E1195" i="2"/>
  <c r="F1195" i="2"/>
  <c r="G1195" i="2"/>
  <c r="H1195" i="2"/>
  <c r="A1196" i="2"/>
  <c r="B1196" i="2"/>
  <c r="C1196" i="2"/>
  <c r="D1196" i="2"/>
  <c r="E1196" i="2"/>
  <c r="F1196" i="2"/>
  <c r="G1196" i="2"/>
  <c r="H1196" i="2"/>
  <c r="A1197" i="2"/>
  <c r="B1197" i="2"/>
  <c r="C1197" i="2"/>
  <c r="D1197" i="2"/>
  <c r="E1197" i="2"/>
  <c r="F1197" i="2"/>
  <c r="G1197" i="2"/>
  <c r="H1197" i="2"/>
  <c r="A1198" i="2"/>
  <c r="B1198" i="2"/>
  <c r="C1198" i="2"/>
  <c r="D1198" i="2"/>
  <c r="E1198" i="2"/>
  <c r="F1198" i="2"/>
  <c r="G1198" i="2"/>
  <c r="H1198" i="2"/>
  <c r="A1199" i="2"/>
  <c r="B1199" i="2"/>
  <c r="C1199" i="2"/>
  <c r="D1199" i="2"/>
  <c r="E1199" i="2"/>
  <c r="F1199" i="2"/>
  <c r="G1199" i="2"/>
  <c r="H1199" i="2"/>
  <c r="A1200" i="2"/>
  <c r="B1200" i="2"/>
  <c r="C1200" i="2"/>
  <c r="D1200" i="2"/>
  <c r="E1200" i="2"/>
  <c r="F1200" i="2"/>
  <c r="G1200" i="2"/>
  <c r="H1200" i="2"/>
  <c r="A1201" i="2"/>
  <c r="B1201" i="2"/>
  <c r="C1201" i="2"/>
  <c r="D1201" i="2"/>
  <c r="E1201" i="2"/>
  <c r="F1201" i="2"/>
  <c r="G1201" i="2"/>
  <c r="H1201" i="2"/>
  <c r="A3" i="47"/>
  <c r="B3" i="47"/>
  <c r="D3" i="47"/>
  <c r="E3" i="47"/>
  <c r="G3" i="47"/>
  <c r="H3" i="47"/>
  <c r="J3" i="47"/>
  <c r="K3" i="47"/>
  <c r="A4" i="47"/>
  <c r="B4" i="47"/>
  <c r="D4" i="47"/>
  <c r="E4" i="47"/>
  <c r="G4" i="47"/>
  <c r="H4" i="47"/>
  <c r="J4" i="47"/>
  <c r="K4" i="47"/>
  <c r="A5" i="47"/>
  <c r="B5" i="47"/>
  <c r="D5" i="47"/>
  <c r="E5" i="47"/>
  <c r="G5" i="47"/>
  <c r="H5" i="47"/>
  <c r="J5" i="47"/>
  <c r="K5" i="47"/>
  <c r="A6" i="47"/>
  <c r="B6" i="47"/>
  <c r="D6" i="47"/>
  <c r="E6" i="47"/>
  <c r="G6" i="47"/>
  <c r="H6" i="47"/>
  <c r="J6" i="47"/>
  <c r="K6" i="47"/>
  <c r="A7" i="47"/>
  <c r="B7" i="47"/>
  <c r="D7" i="47"/>
  <c r="E7" i="47"/>
  <c r="G7" i="47"/>
  <c r="H7" i="47"/>
  <c r="J7" i="47"/>
  <c r="K7" i="47"/>
  <c r="A8" i="47"/>
  <c r="B8" i="47"/>
  <c r="D8" i="47"/>
  <c r="E8" i="47"/>
  <c r="G8" i="47"/>
  <c r="H8" i="47"/>
  <c r="J8" i="47"/>
  <c r="K8" i="47"/>
  <c r="A9" i="47"/>
  <c r="B9" i="47"/>
  <c r="D9" i="47"/>
  <c r="E9" i="47"/>
  <c r="G9" i="47"/>
  <c r="H9" i="47"/>
  <c r="J9" i="47"/>
  <c r="K9" i="47"/>
  <c r="A10" i="47"/>
  <c r="B10" i="47"/>
  <c r="D10" i="47"/>
  <c r="E10" i="47"/>
  <c r="G10" i="47"/>
  <c r="H10" i="47"/>
  <c r="J10" i="47"/>
  <c r="K10" i="47"/>
  <c r="A11" i="47"/>
  <c r="B11" i="47"/>
  <c r="D11" i="47"/>
  <c r="E11" i="47"/>
  <c r="G11" i="47"/>
  <c r="H11" i="47"/>
  <c r="J11" i="47"/>
  <c r="K11" i="47"/>
  <c r="A12" i="47"/>
  <c r="B12" i="47"/>
  <c r="D12" i="47"/>
  <c r="E12" i="47"/>
  <c r="G12" i="47"/>
  <c r="H12" i="47"/>
  <c r="J12" i="47"/>
  <c r="K12" i="47"/>
  <c r="A13" i="47"/>
  <c r="B13" i="47"/>
  <c r="D13" i="47"/>
  <c r="E13" i="47"/>
  <c r="G13" i="47"/>
  <c r="H13" i="47"/>
  <c r="J13" i="47"/>
  <c r="K13" i="47"/>
  <c r="A14" i="47"/>
  <c r="B14" i="47"/>
  <c r="D14" i="47"/>
  <c r="E14" i="47"/>
  <c r="G14" i="47"/>
  <c r="H14" i="47"/>
  <c r="J14" i="47"/>
  <c r="K14" i="47"/>
  <c r="A15" i="47"/>
  <c r="B15" i="47"/>
  <c r="D15" i="47"/>
  <c r="E15" i="47"/>
  <c r="G15" i="47"/>
  <c r="H15" i="47"/>
  <c r="J15" i="47"/>
  <c r="K15" i="47"/>
  <c r="A16" i="47"/>
  <c r="B16" i="47"/>
  <c r="D16" i="47"/>
  <c r="E16" i="47"/>
  <c r="G16" i="47"/>
  <c r="H16" i="47"/>
  <c r="J16" i="47"/>
  <c r="K16" i="47"/>
  <c r="A17" i="47"/>
  <c r="B17" i="47"/>
  <c r="D17" i="47"/>
  <c r="E17" i="47"/>
  <c r="G17" i="47"/>
  <c r="H17" i="47"/>
  <c r="J17" i="47"/>
  <c r="K17" i="47"/>
  <c r="A18" i="47"/>
  <c r="B18" i="47"/>
  <c r="D18" i="47"/>
  <c r="E18" i="47"/>
  <c r="G18" i="47"/>
  <c r="H18" i="47"/>
  <c r="J18" i="47"/>
  <c r="K18" i="47"/>
  <c r="A19" i="47"/>
  <c r="B19" i="47"/>
  <c r="D19" i="47"/>
  <c r="E19" i="47"/>
  <c r="G19" i="47"/>
  <c r="H19" i="47"/>
  <c r="J19" i="47"/>
  <c r="K19" i="47"/>
  <c r="A20" i="47"/>
  <c r="B20" i="47"/>
  <c r="D20" i="47"/>
  <c r="E20" i="47"/>
  <c r="G20" i="47"/>
  <c r="H20" i="47"/>
  <c r="J20" i="47"/>
  <c r="K20" i="47"/>
  <c r="A21" i="47"/>
  <c r="B21" i="47"/>
  <c r="D21" i="47"/>
  <c r="E21" i="47"/>
  <c r="G21" i="47"/>
  <c r="H21" i="47"/>
  <c r="J21" i="47"/>
  <c r="K21" i="47"/>
  <c r="A22" i="47"/>
  <c r="B22" i="47"/>
  <c r="D22" i="47"/>
  <c r="E22" i="47"/>
  <c r="G22" i="47"/>
  <c r="H22" i="47"/>
  <c r="J22" i="47"/>
  <c r="K22" i="47"/>
  <c r="A23" i="47"/>
  <c r="B23" i="47"/>
  <c r="D23" i="47"/>
  <c r="E23" i="47"/>
  <c r="G23" i="47"/>
  <c r="H23" i="47"/>
  <c r="J23" i="47"/>
  <c r="K23" i="47"/>
  <c r="A24" i="47"/>
  <c r="B24" i="47"/>
  <c r="D24" i="47"/>
  <c r="E24" i="47"/>
  <c r="G24" i="47"/>
  <c r="H24" i="47"/>
  <c r="J24" i="47"/>
  <c r="K24" i="47"/>
  <c r="A25" i="47"/>
  <c r="B25" i="47"/>
  <c r="D25" i="47"/>
  <c r="E25" i="47"/>
  <c r="G25" i="47"/>
  <c r="H25" i="47"/>
  <c r="J25" i="47"/>
  <c r="K25" i="47"/>
  <c r="A26" i="47"/>
  <c r="B26" i="47"/>
  <c r="D26" i="47"/>
  <c r="E26" i="47"/>
  <c r="G26" i="47"/>
  <c r="H26" i="47"/>
  <c r="J26" i="47"/>
  <c r="K26" i="47"/>
  <c r="A27" i="47"/>
  <c r="B27" i="47"/>
  <c r="D27" i="47"/>
  <c r="E27" i="47"/>
  <c r="G27" i="47"/>
  <c r="H27" i="47"/>
  <c r="J27" i="47"/>
  <c r="K27" i="47"/>
  <c r="A28" i="47"/>
  <c r="B28" i="47"/>
  <c r="D28" i="47"/>
  <c r="E28" i="47"/>
  <c r="G28" i="47"/>
  <c r="H28" i="47"/>
  <c r="J28" i="47"/>
  <c r="K28" i="47"/>
  <c r="A29" i="47"/>
  <c r="B29" i="47"/>
  <c r="D29" i="47"/>
  <c r="E29" i="47"/>
  <c r="G29" i="47"/>
  <c r="H29" i="47"/>
  <c r="J29" i="47"/>
  <c r="K29" i="47"/>
  <c r="A30" i="47"/>
  <c r="B30" i="47"/>
  <c r="D30" i="47"/>
  <c r="E30" i="47"/>
  <c r="G30" i="47"/>
  <c r="H30" i="47"/>
  <c r="J30" i="47"/>
  <c r="K30" i="47"/>
  <c r="A31" i="47"/>
  <c r="B31" i="47"/>
  <c r="D31" i="47"/>
  <c r="E31" i="47"/>
  <c r="G31" i="47"/>
  <c r="H31" i="47"/>
  <c r="J31" i="47"/>
  <c r="K31" i="47"/>
  <c r="A32" i="47"/>
  <c r="B32" i="47"/>
  <c r="D32" i="47"/>
  <c r="E32" i="47"/>
  <c r="G32" i="47"/>
  <c r="H32" i="47"/>
  <c r="J32" i="47"/>
  <c r="K32" i="47"/>
  <c r="A33" i="47"/>
  <c r="B33" i="47"/>
  <c r="D33" i="47"/>
  <c r="E33" i="47"/>
  <c r="G33" i="47"/>
  <c r="H33" i="47"/>
  <c r="J33" i="47"/>
  <c r="K33" i="47"/>
  <c r="A34" i="47"/>
  <c r="B34" i="47"/>
  <c r="D34" i="47"/>
  <c r="E34" i="47"/>
  <c r="G34" i="47"/>
  <c r="H34" i="47"/>
  <c r="J34" i="47"/>
  <c r="K34" i="47"/>
  <c r="A35" i="47"/>
  <c r="B35" i="47"/>
  <c r="D35" i="47"/>
  <c r="E35" i="47"/>
  <c r="G35" i="47"/>
  <c r="H35" i="47"/>
  <c r="J35" i="47"/>
  <c r="K35" i="47"/>
  <c r="A36" i="47"/>
  <c r="B36" i="47"/>
  <c r="D36" i="47"/>
  <c r="E36" i="47"/>
  <c r="G36" i="47"/>
  <c r="H36" i="47"/>
  <c r="J36" i="47"/>
  <c r="K36" i="47"/>
  <c r="A37" i="47"/>
  <c r="B37" i="47"/>
  <c r="D37" i="47"/>
  <c r="E37" i="47"/>
  <c r="G37" i="47"/>
  <c r="H37" i="47"/>
  <c r="J37" i="47"/>
  <c r="K37" i="47"/>
  <c r="A38" i="47"/>
  <c r="B38" i="47"/>
  <c r="D38" i="47"/>
  <c r="E38" i="47"/>
  <c r="G38" i="47"/>
  <c r="H38" i="47"/>
  <c r="J38" i="47"/>
  <c r="K38" i="47"/>
  <c r="A39" i="47"/>
  <c r="B39" i="47"/>
  <c r="D39" i="47"/>
  <c r="E39" i="47"/>
  <c r="G39" i="47"/>
  <c r="H39" i="47"/>
  <c r="J39" i="47"/>
  <c r="K39" i="47"/>
  <c r="A40" i="47"/>
  <c r="B40" i="47"/>
  <c r="D40" i="47"/>
  <c r="E40" i="47"/>
  <c r="G40" i="47"/>
  <c r="H40" i="47"/>
  <c r="J40" i="47"/>
  <c r="K40" i="47"/>
  <c r="A41" i="47"/>
  <c r="B41" i="47"/>
  <c r="D41" i="47"/>
  <c r="E41" i="47"/>
  <c r="G41" i="47"/>
  <c r="H41" i="47"/>
  <c r="J41" i="47"/>
  <c r="K41" i="47"/>
  <c r="A42" i="47"/>
  <c r="B42" i="47"/>
  <c r="D42" i="47"/>
  <c r="E42" i="47"/>
  <c r="G42" i="47"/>
  <c r="H42" i="47"/>
  <c r="J42" i="47"/>
  <c r="K42" i="47"/>
  <c r="A43" i="47"/>
  <c r="B43" i="47"/>
  <c r="D43" i="47"/>
  <c r="E43" i="47"/>
  <c r="G43" i="47"/>
  <c r="H43" i="47"/>
  <c r="J43" i="47"/>
  <c r="K43" i="47"/>
  <c r="A44" i="47"/>
  <c r="B44" i="47"/>
  <c r="D44" i="47"/>
  <c r="E44" i="47"/>
  <c r="G44" i="47"/>
  <c r="H44" i="47"/>
  <c r="J44" i="47"/>
  <c r="K44" i="47"/>
  <c r="A45" i="47"/>
  <c r="B45" i="47"/>
  <c r="D45" i="47"/>
  <c r="E45" i="47"/>
  <c r="G45" i="47"/>
  <c r="H45" i="47"/>
  <c r="J45" i="47"/>
  <c r="K45" i="47"/>
  <c r="A46" i="47"/>
  <c r="B46" i="47"/>
  <c r="D46" i="47"/>
  <c r="E46" i="47"/>
  <c r="G46" i="47"/>
  <c r="H46" i="47"/>
  <c r="J46" i="47"/>
  <c r="K46" i="47"/>
  <c r="A47" i="47"/>
  <c r="B47" i="47"/>
  <c r="D47" i="47"/>
  <c r="E47" i="47"/>
  <c r="G47" i="47"/>
  <c r="H47" i="47"/>
  <c r="J47" i="47"/>
  <c r="K47" i="47"/>
  <c r="A48" i="47"/>
  <c r="B48" i="47"/>
  <c r="D48" i="47"/>
  <c r="E48" i="47"/>
  <c r="G48" i="47"/>
  <c r="H48" i="47"/>
  <c r="J48" i="47"/>
  <c r="K48" i="47"/>
  <c r="A49" i="47"/>
  <c r="B49" i="47"/>
  <c r="D49" i="47"/>
  <c r="E49" i="47"/>
  <c r="G49" i="47"/>
  <c r="H49" i="47"/>
  <c r="J49" i="47"/>
  <c r="K49" i="47"/>
  <c r="A50" i="47"/>
  <c r="B50" i="47"/>
  <c r="D50" i="47"/>
  <c r="E50" i="47"/>
  <c r="G50" i="47"/>
  <c r="H50" i="47"/>
  <c r="J50" i="47"/>
  <c r="K50" i="47"/>
  <c r="A51" i="47"/>
  <c r="B51" i="47"/>
  <c r="D51" i="47"/>
  <c r="E51" i="47"/>
  <c r="G51" i="47"/>
  <c r="H51" i="47"/>
  <c r="J51" i="47"/>
  <c r="K51" i="47"/>
  <c r="A52" i="47"/>
  <c r="B52" i="47"/>
  <c r="D52" i="47"/>
  <c r="E52" i="47"/>
  <c r="G52" i="47"/>
  <c r="H52" i="47"/>
  <c r="J52" i="47"/>
  <c r="K52" i="47"/>
  <c r="A53" i="47"/>
  <c r="B53" i="47"/>
  <c r="D53" i="47"/>
  <c r="E53" i="47"/>
  <c r="G53" i="47"/>
  <c r="H53" i="47"/>
  <c r="J53" i="47"/>
  <c r="K53" i="47"/>
  <c r="A54" i="47"/>
  <c r="B54" i="47"/>
  <c r="D54" i="47"/>
  <c r="E54" i="47"/>
  <c r="G54" i="47"/>
  <c r="H54" i="47"/>
  <c r="J54" i="47"/>
  <c r="K54" i="47"/>
  <c r="A55" i="47"/>
  <c r="B55" i="47"/>
  <c r="D55" i="47"/>
  <c r="E55" i="47"/>
  <c r="G55" i="47"/>
  <c r="H55" i="47"/>
  <c r="J55" i="47"/>
  <c r="K55" i="47"/>
  <c r="A56" i="47"/>
  <c r="B56" i="47"/>
  <c r="D56" i="47"/>
  <c r="E56" i="47"/>
  <c r="G56" i="47"/>
  <c r="H56" i="47"/>
  <c r="J56" i="47"/>
  <c r="K56" i="47"/>
  <c r="A57" i="47"/>
  <c r="B57" i="47"/>
  <c r="D57" i="47"/>
  <c r="E57" i="47"/>
  <c r="G57" i="47"/>
  <c r="H57" i="47"/>
  <c r="J57" i="47"/>
  <c r="K57" i="47"/>
  <c r="A58" i="47"/>
  <c r="B58" i="47"/>
  <c r="D58" i="47"/>
  <c r="E58" i="47"/>
  <c r="G58" i="47"/>
  <c r="H58" i="47"/>
  <c r="J58" i="47"/>
  <c r="K58" i="47"/>
  <c r="A59" i="47"/>
  <c r="B59" i="47"/>
  <c r="D59" i="47"/>
  <c r="E59" i="47"/>
  <c r="G59" i="47"/>
  <c r="H59" i="47"/>
  <c r="J59" i="47"/>
  <c r="K59" i="47"/>
  <c r="A60" i="47"/>
  <c r="B60" i="47"/>
  <c r="D60" i="47"/>
  <c r="E60" i="47"/>
  <c r="G60" i="47"/>
  <c r="H60" i="47"/>
  <c r="J60" i="47"/>
  <c r="K60" i="47"/>
  <c r="A61" i="47"/>
  <c r="B61" i="47"/>
  <c r="D61" i="47"/>
  <c r="E61" i="47"/>
  <c r="G61" i="47"/>
  <c r="H61" i="47"/>
  <c r="J61" i="47"/>
  <c r="K61" i="47"/>
  <c r="A62" i="47"/>
  <c r="B62" i="47"/>
  <c r="D62" i="47"/>
  <c r="E62" i="47"/>
  <c r="G62" i="47"/>
  <c r="H62" i="47"/>
  <c r="J62" i="47"/>
  <c r="K62" i="47"/>
  <c r="A63" i="47"/>
  <c r="B63" i="47"/>
  <c r="D63" i="47"/>
  <c r="E63" i="47"/>
  <c r="G63" i="47"/>
  <c r="H63" i="47"/>
  <c r="J63" i="47"/>
  <c r="K63" i="47"/>
  <c r="A64" i="47"/>
  <c r="B64" i="47"/>
  <c r="D64" i="47"/>
  <c r="E64" i="47"/>
  <c r="G64" i="47"/>
  <c r="H64" i="47"/>
  <c r="J64" i="47"/>
  <c r="K64" i="47"/>
  <c r="A65" i="47"/>
  <c r="B65" i="47"/>
  <c r="D65" i="47"/>
  <c r="E65" i="47"/>
  <c r="G65" i="47"/>
  <c r="H65" i="47"/>
  <c r="J65" i="47"/>
  <c r="K65" i="47"/>
  <c r="A66" i="47"/>
  <c r="B66" i="47"/>
  <c r="D66" i="47"/>
  <c r="E66" i="47"/>
  <c r="G66" i="47"/>
  <c r="H66" i="47"/>
  <c r="J66" i="47"/>
  <c r="K66" i="47"/>
  <c r="A67" i="47"/>
  <c r="B67" i="47"/>
  <c r="D67" i="47"/>
  <c r="E67" i="47"/>
  <c r="G67" i="47"/>
  <c r="H67" i="47"/>
  <c r="J67" i="47"/>
  <c r="K67" i="47"/>
  <c r="A68" i="47"/>
  <c r="B68" i="47"/>
  <c r="D68" i="47"/>
  <c r="E68" i="47"/>
  <c r="G68" i="47"/>
  <c r="H68" i="47"/>
  <c r="J68" i="47"/>
  <c r="K68" i="47"/>
  <c r="A69" i="47"/>
  <c r="B69" i="47"/>
  <c r="D69" i="47"/>
  <c r="E69" i="47"/>
  <c r="G69" i="47"/>
  <c r="H69" i="47"/>
  <c r="J69" i="47"/>
  <c r="K69" i="47"/>
  <c r="A70" i="47"/>
  <c r="B70" i="47"/>
  <c r="D70" i="47"/>
  <c r="E70" i="47"/>
  <c r="G70" i="47"/>
  <c r="H70" i="47"/>
  <c r="J70" i="47"/>
  <c r="K70" i="47"/>
  <c r="A71" i="47"/>
  <c r="B71" i="47"/>
  <c r="D71" i="47"/>
  <c r="E71" i="47"/>
  <c r="G71" i="47"/>
  <c r="H71" i="47"/>
  <c r="J71" i="47"/>
  <c r="K71" i="47"/>
  <c r="A72" i="47"/>
  <c r="B72" i="47"/>
  <c r="D72" i="47"/>
  <c r="E72" i="47"/>
  <c r="G72" i="47"/>
  <c r="H72" i="47"/>
  <c r="J72" i="47"/>
  <c r="K72" i="47"/>
  <c r="A73" i="47"/>
  <c r="B73" i="47"/>
  <c r="D73" i="47"/>
  <c r="E73" i="47"/>
  <c r="G73" i="47"/>
  <c r="H73" i="47"/>
  <c r="J73" i="47"/>
  <c r="K73" i="47"/>
  <c r="A74" i="47"/>
  <c r="B74" i="47"/>
  <c r="D74" i="47"/>
  <c r="E74" i="47"/>
  <c r="G74" i="47"/>
  <c r="H74" i="47"/>
  <c r="J74" i="47"/>
  <c r="K74" i="47"/>
  <c r="A75" i="47"/>
  <c r="B75" i="47"/>
  <c r="D75" i="47"/>
  <c r="E75" i="47"/>
  <c r="G75" i="47"/>
  <c r="H75" i="47"/>
  <c r="J75" i="47"/>
  <c r="K75" i="47"/>
  <c r="A76" i="47"/>
  <c r="B76" i="47"/>
  <c r="D76" i="47"/>
  <c r="E76" i="47"/>
  <c r="G76" i="47"/>
  <c r="H76" i="47"/>
  <c r="J76" i="47"/>
  <c r="K76" i="47"/>
  <c r="A77" i="47"/>
  <c r="B77" i="47"/>
  <c r="D77" i="47"/>
  <c r="E77" i="47"/>
  <c r="G77" i="47"/>
  <c r="H77" i="47"/>
  <c r="J77" i="47"/>
  <c r="K77" i="47"/>
  <c r="A78" i="47"/>
  <c r="B78" i="47"/>
  <c r="D78" i="47"/>
  <c r="E78" i="47"/>
  <c r="G78" i="47"/>
  <c r="H78" i="47"/>
  <c r="J78" i="47"/>
  <c r="K78" i="47"/>
  <c r="A79" i="47"/>
  <c r="B79" i="47"/>
  <c r="D79" i="47"/>
  <c r="E79" i="47"/>
  <c r="G79" i="47"/>
  <c r="H79" i="47"/>
  <c r="J79" i="47"/>
  <c r="K79" i="47"/>
  <c r="A80" i="47"/>
  <c r="B80" i="47"/>
  <c r="D80" i="47"/>
  <c r="E80" i="47"/>
  <c r="G80" i="47"/>
  <c r="H80" i="47"/>
  <c r="J80" i="47"/>
  <c r="K80" i="47"/>
  <c r="A81" i="47"/>
  <c r="B81" i="47"/>
  <c r="D81" i="47"/>
  <c r="E81" i="47"/>
  <c r="G81" i="47"/>
  <c r="H81" i="47"/>
  <c r="J81" i="47"/>
  <c r="K81" i="47"/>
  <c r="A82" i="47"/>
  <c r="B82" i="47"/>
  <c r="D82" i="47"/>
  <c r="E82" i="47"/>
  <c r="G82" i="47"/>
  <c r="H82" i="47"/>
  <c r="J82" i="47"/>
  <c r="K82" i="47"/>
  <c r="A83" i="47"/>
  <c r="B83" i="47"/>
  <c r="D83" i="47"/>
  <c r="E83" i="47"/>
  <c r="G83" i="47"/>
  <c r="H83" i="47"/>
  <c r="J83" i="47"/>
  <c r="K83" i="47"/>
  <c r="A84" i="47"/>
  <c r="B84" i="47"/>
  <c r="D84" i="47"/>
  <c r="E84" i="47"/>
  <c r="G84" i="47"/>
  <c r="H84" i="47"/>
  <c r="J84" i="47"/>
  <c r="K84" i="47"/>
  <c r="A85" i="47"/>
  <c r="B85" i="47"/>
  <c r="D85" i="47"/>
  <c r="E85" i="47"/>
  <c r="G85" i="47"/>
  <c r="H85" i="47"/>
  <c r="J85" i="47"/>
  <c r="K85" i="47"/>
  <c r="A86" i="47"/>
  <c r="B86" i="47"/>
  <c r="D86" i="47"/>
  <c r="E86" i="47"/>
  <c r="G86" i="47"/>
  <c r="H86" i="47"/>
  <c r="J86" i="47"/>
  <c r="K86" i="47"/>
  <c r="A87" i="47"/>
  <c r="B87" i="47"/>
  <c r="D87" i="47"/>
  <c r="E87" i="47"/>
  <c r="G87" i="47"/>
  <c r="H87" i="47"/>
  <c r="J87" i="47"/>
  <c r="K87" i="47"/>
  <c r="A88" i="47"/>
  <c r="B88" i="47"/>
  <c r="D88" i="47"/>
  <c r="E88" i="47"/>
  <c r="G88" i="47"/>
  <c r="H88" i="47"/>
  <c r="J88" i="47"/>
  <c r="K88" i="47"/>
  <c r="A89" i="47"/>
  <c r="B89" i="47"/>
  <c r="D89" i="47"/>
  <c r="E89" i="47"/>
  <c r="G89" i="47"/>
  <c r="H89" i="47"/>
  <c r="J89" i="47"/>
  <c r="K89" i="47"/>
  <c r="A90" i="47"/>
  <c r="B90" i="47"/>
  <c r="D90" i="47"/>
  <c r="E90" i="47"/>
  <c r="G90" i="47"/>
  <c r="H90" i="47"/>
  <c r="J90" i="47"/>
  <c r="K90" i="47"/>
  <c r="A91" i="47"/>
  <c r="B91" i="47"/>
  <c r="D91" i="47"/>
  <c r="E91" i="47"/>
  <c r="G91" i="47"/>
  <c r="H91" i="47"/>
  <c r="J91" i="47"/>
  <c r="K91" i="47"/>
  <c r="A92" i="47"/>
  <c r="B92" i="47"/>
  <c r="D92" i="47"/>
  <c r="E92" i="47"/>
  <c r="G92" i="47"/>
  <c r="H92" i="47"/>
  <c r="J92" i="47"/>
  <c r="K92" i="47"/>
  <c r="A93" i="47"/>
  <c r="B93" i="47"/>
  <c r="D93" i="47"/>
  <c r="E93" i="47"/>
  <c r="G93" i="47"/>
  <c r="H93" i="47"/>
  <c r="J93" i="47"/>
  <c r="K93" i="47"/>
  <c r="A94" i="47"/>
  <c r="B94" i="47"/>
  <c r="D94" i="47"/>
  <c r="E94" i="47"/>
  <c r="G94" i="47"/>
  <c r="H94" i="47"/>
  <c r="J94" i="47"/>
  <c r="K94" i="47"/>
  <c r="A95" i="47"/>
  <c r="B95" i="47"/>
  <c r="D95" i="47"/>
  <c r="E95" i="47"/>
  <c r="G95" i="47"/>
  <c r="H95" i="47"/>
  <c r="J95" i="47"/>
  <c r="K95" i="47"/>
  <c r="A96" i="47"/>
  <c r="B96" i="47"/>
  <c r="D96" i="47"/>
  <c r="E96" i="47"/>
  <c r="G96" i="47"/>
  <c r="H96" i="47"/>
  <c r="J96" i="47"/>
  <c r="K96" i="47"/>
  <c r="A97" i="47"/>
  <c r="B97" i="47"/>
  <c r="D97" i="47"/>
  <c r="E97" i="47"/>
  <c r="G97" i="47"/>
  <c r="H97" i="47"/>
  <c r="J97" i="47"/>
  <c r="K97" i="47"/>
  <c r="A98" i="47"/>
  <c r="B98" i="47"/>
  <c r="D98" i="47"/>
  <c r="E98" i="47"/>
  <c r="G98" i="47"/>
  <c r="H98" i="47"/>
  <c r="J98" i="47"/>
  <c r="K98" i="47"/>
  <c r="A99" i="47"/>
  <c r="B99" i="47"/>
  <c r="D99" i="47"/>
  <c r="E99" i="47"/>
  <c r="G99" i="47"/>
  <c r="H99" i="47"/>
  <c r="J99" i="47"/>
  <c r="K99" i="47"/>
  <c r="A100" i="47"/>
  <c r="B100" i="47"/>
  <c r="D100" i="47"/>
  <c r="E100" i="47"/>
  <c r="G100" i="47"/>
  <c r="H100" i="47"/>
  <c r="J100" i="47"/>
  <c r="K100" i="47"/>
  <c r="A101" i="47"/>
  <c r="B101" i="47"/>
  <c r="D101" i="47"/>
  <c r="E101" i="47"/>
  <c r="G101" i="47"/>
  <c r="H101" i="47"/>
  <c r="J101" i="47"/>
  <c r="K101" i="47"/>
  <c r="A102" i="47"/>
  <c r="B102" i="47"/>
  <c r="D102" i="47"/>
  <c r="E102" i="47"/>
  <c r="G102" i="47"/>
  <c r="H102" i="47"/>
  <c r="J102" i="47"/>
  <c r="K102" i="47"/>
  <c r="A103" i="47"/>
  <c r="B103" i="47"/>
  <c r="D103" i="47"/>
  <c r="E103" i="47"/>
  <c r="G103" i="47"/>
  <c r="H103" i="47"/>
  <c r="J103" i="47"/>
  <c r="K103" i="47"/>
  <c r="A104" i="47"/>
  <c r="B104" i="47"/>
  <c r="D104" i="47"/>
  <c r="E104" i="47"/>
  <c r="G104" i="47"/>
  <c r="H104" i="47"/>
  <c r="J104" i="47"/>
  <c r="K104" i="47"/>
  <c r="A105" i="47"/>
  <c r="B105" i="47"/>
  <c r="D105" i="47"/>
  <c r="E105" i="47"/>
  <c r="G105" i="47"/>
  <c r="H105" i="47"/>
  <c r="J105" i="47"/>
  <c r="K105" i="47"/>
  <c r="A106" i="47"/>
  <c r="B106" i="47"/>
  <c r="D106" i="47"/>
  <c r="E106" i="47"/>
  <c r="G106" i="47"/>
  <c r="H106" i="47"/>
  <c r="J106" i="47"/>
  <c r="K106" i="47"/>
  <c r="A107" i="47"/>
  <c r="B107" i="47"/>
  <c r="D107" i="47"/>
  <c r="E107" i="47"/>
  <c r="G107" i="47"/>
  <c r="H107" i="47"/>
  <c r="J107" i="47"/>
  <c r="K107" i="47"/>
  <c r="A108" i="47"/>
  <c r="B108" i="47"/>
  <c r="D108" i="47"/>
  <c r="E108" i="47"/>
  <c r="G108" i="47"/>
  <c r="H108" i="47"/>
  <c r="J108" i="47"/>
  <c r="K108" i="47"/>
  <c r="A109" i="47"/>
  <c r="B109" i="47"/>
  <c r="D109" i="47"/>
  <c r="E109" i="47"/>
  <c r="G109" i="47"/>
  <c r="H109" i="47"/>
  <c r="J109" i="47"/>
  <c r="K109" i="47"/>
  <c r="A110" i="47"/>
  <c r="B110" i="47"/>
  <c r="D110" i="47"/>
  <c r="E110" i="47"/>
  <c r="G110" i="47"/>
  <c r="H110" i="47"/>
  <c r="J110" i="47"/>
  <c r="K110" i="47"/>
  <c r="A111" i="47"/>
  <c r="B111" i="47"/>
  <c r="D111" i="47"/>
  <c r="E111" i="47"/>
  <c r="G111" i="47"/>
  <c r="H111" i="47"/>
  <c r="J111" i="47"/>
  <c r="K111" i="47"/>
  <c r="A112" i="47"/>
  <c r="B112" i="47"/>
  <c r="D112" i="47"/>
  <c r="E112" i="47"/>
  <c r="G112" i="47"/>
  <c r="H112" i="47"/>
  <c r="J112" i="47"/>
  <c r="K112" i="47"/>
  <c r="A113" i="47"/>
  <c r="B113" i="47"/>
  <c r="D113" i="47"/>
  <c r="E113" i="47"/>
  <c r="G113" i="47"/>
  <c r="H113" i="47"/>
  <c r="J113" i="47"/>
  <c r="K113" i="47"/>
  <c r="A114" i="47"/>
  <c r="B114" i="47"/>
  <c r="D114" i="47"/>
  <c r="E114" i="47"/>
  <c r="G114" i="47"/>
  <c r="H114" i="47"/>
  <c r="J114" i="47"/>
  <c r="K114" i="47"/>
  <c r="A115" i="47"/>
  <c r="B115" i="47"/>
  <c r="D115" i="47"/>
  <c r="E115" i="47"/>
  <c r="G115" i="47"/>
  <c r="H115" i="47"/>
  <c r="J115" i="47"/>
  <c r="K115" i="47"/>
  <c r="A116" i="47"/>
  <c r="B116" i="47"/>
  <c r="D116" i="47"/>
  <c r="E116" i="47"/>
  <c r="G116" i="47"/>
  <c r="H116" i="47"/>
  <c r="J116" i="47"/>
  <c r="K116" i="47"/>
  <c r="A117" i="47"/>
  <c r="B117" i="47"/>
  <c r="D117" i="47"/>
  <c r="E117" i="47"/>
  <c r="G117" i="47"/>
  <c r="H117" i="47"/>
  <c r="J117" i="47"/>
  <c r="K117" i="47"/>
  <c r="A118" i="47"/>
  <c r="B118" i="47"/>
  <c r="D118" i="47"/>
  <c r="E118" i="47"/>
  <c r="G118" i="47"/>
  <c r="H118" i="47"/>
  <c r="J118" i="47"/>
  <c r="K118" i="47"/>
  <c r="A119" i="47"/>
  <c r="B119" i="47"/>
  <c r="D119" i="47"/>
  <c r="E119" i="47"/>
  <c r="G119" i="47"/>
  <c r="H119" i="47"/>
  <c r="J119" i="47"/>
  <c r="K119" i="47"/>
  <c r="A120" i="47"/>
  <c r="B120" i="47"/>
  <c r="D120" i="47"/>
  <c r="E120" i="47"/>
  <c r="G120" i="47"/>
  <c r="H120" i="47"/>
  <c r="J120" i="47"/>
  <c r="K120" i="47"/>
  <c r="A121" i="47"/>
  <c r="B121" i="47"/>
  <c r="D121" i="47"/>
  <c r="E121" i="47"/>
  <c r="G121" i="47"/>
  <c r="H121" i="47"/>
  <c r="J121" i="47"/>
  <c r="K121" i="47"/>
  <c r="A122" i="47"/>
  <c r="B122" i="47"/>
  <c r="D122" i="47"/>
  <c r="E122" i="47"/>
  <c r="G122" i="47"/>
  <c r="H122" i="47"/>
  <c r="J122" i="47"/>
  <c r="K122" i="47"/>
  <c r="A123" i="47"/>
  <c r="B123" i="47"/>
  <c r="D123" i="47"/>
  <c r="E123" i="47"/>
  <c r="G123" i="47"/>
  <c r="H123" i="47"/>
  <c r="J123" i="47"/>
  <c r="K123" i="47"/>
  <c r="A124" i="47"/>
  <c r="B124" i="47"/>
  <c r="D124" i="47"/>
  <c r="E124" i="47"/>
  <c r="G124" i="47"/>
  <c r="H124" i="47"/>
  <c r="J124" i="47"/>
  <c r="K124" i="47"/>
  <c r="A125" i="47"/>
  <c r="B125" i="47"/>
  <c r="D125" i="47"/>
  <c r="E125" i="47"/>
  <c r="G125" i="47"/>
  <c r="H125" i="47"/>
  <c r="J125" i="47"/>
  <c r="K125" i="47"/>
  <c r="A126" i="47"/>
  <c r="B126" i="47"/>
  <c r="D126" i="47"/>
  <c r="E126" i="47"/>
  <c r="G126" i="47"/>
  <c r="H126" i="47"/>
  <c r="J126" i="47"/>
  <c r="K126" i="47"/>
  <c r="A127" i="47"/>
  <c r="B127" i="47"/>
  <c r="D127" i="47"/>
  <c r="E127" i="47"/>
  <c r="G127" i="47"/>
  <c r="H127" i="47"/>
  <c r="J127" i="47"/>
  <c r="K127" i="47"/>
  <c r="A128" i="47"/>
  <c r="B128" i="47"/>
  <c r="D128" i="47"/>
  <c r="E128" i="47"/>
  <c r="G128" i="47"/>
  <c r="H128" i="47"/>
  <c r="J128" i="47"/>
  <c r="K128" i="47"/>
  <c r="A129" i="47"/>
  <c r="B129" i="47"/>
  <c r="D129" i="47"/>
  <c r="E129" i="47"/>
  <c r="G129" i="47"/>
  <c r="H129" i="47"/>
  <c r="J129" i="47"/>
  <c r="K129" i="47"/>
  <c r="A130" i="47"/>
  <c r="B130" i="47"/>
  <c r="D130" i="47"/>
  <c r="E130" i="47"/>
  <c r="G130" i="47"/>
  <c r="H130" i="47"/>
  <c r="J130" i="47"/>
  <c r="K130" i="47"/>
  <c r="A131" i="47"/>
  <c r="B131" i="47"/>
  <c r="D131" i="47"/>
  <c r="E131" i="47"/>
  <c r="G131" i="47"/>
  <c r="H131" i="47"/>
  <c r="J131" i="47"/>
  <c r="K131" i="47"/>
  <c r="A132" i="47"/>
  <c r="B132" i="47"/>
  <c r="D132" i="47"/>
  <c r="E132" i="47"/>
  <c r="G132" i="47"/>
  <c r="H132" i="47"/>
  <c r="J132" i="47"/>
  <c r="K132" i="47"/>
  <c r="A133" i="47"/>
  <c r="B133" i="47"/>
  <c r="D133" i="47"/>
  <c r="E133" i="47"/>
  <c r="G133" i="47"/>
  <c r="H133" i="47"/>
  <c r="J133" i="47"/>
  <c r="K133" i="47"/>
  <c r="A134" i="47"/>
  <c r="B134" i="47"/>
  <c r="D134" i="47"/>
  <c r="E134" i="47"/>
  <c r="G134" i="47"/>
  <c r="H134" i="47"/>
  <c r="J134" i="47"/>
  <c r="K134" i="47"/>
  <c r="A135" i="47"/>
  <c r="B135" i="47"/>
  <c r="D135" i="47"/>
  <c r="E135" i="47"/>
  <c r="G135" i="47"/>
  <c r="H135" i="47"/>
  <c r="J135" i="47"/>
  <c r="K135" i="47"/>
  <c r="A136" i="47"/>
  <c r="B136" i="47"/>
  <c r="D136" i="47"/>
  <c r="E136" i="47"/>
  <c r="G136" i="47"/>
  <c r="H136" i="47"/>
  <c r="J136" i="47"/>
  <c r="K136" i="47"/>
  <c r="A137" i="47"/>
  <c r="B137" i="47"/>
  <c r="D137" i="47"/>
  <c r="E137" i="47"/>
  <c r="G137" i="47"/>
  <c r="H137" i="47"/>
  <c r="J137" i="47"/>
  <c r="K137" i="47"/>
  <c r="A138" i="47"/>
  <c r="B138" i="47"/>
  <c r="D138" i="47"/>
  <c r="E138" i="47"/>
  <c r="G138" i="47"/>
  <c r="H138" i="47"/>
  <c r="J138" i="47"/>
  <c r="K138" i="47"/>
  <c r="A139" i="47"/>
  <c r="B139" i="47"/>
  <c r="D139" i="47"/>
  <c r="E139" i="47"/>
  <c r="G139" i="47"/>
  <c r="H139" i="47"/>
  <c r="J139" i="47"/>
  <c r="K139" i="47"/>
  <c r="A140" i="47"/>
  <c r="B140" i="47"/>
  <c r="D140" i="47"/>
  <c r="E140" i="47"/>
  <c r="G140" i="47"/>
  <c r="H140" i="47"/>
  <c r="J140" i="47"/>
  <c r="K140" i="47"/>
  <c r="A141" i="47"/>
  <c r="B141" i="47"/>
  <c r="D141" i="47"/>
  <c r="E141" i="47"/>
  <c r="G141" i="47"/>
  <c r="H141" i="47"/>
  <c r="J141" i="47"/>
  <c r="K141" i="47"/>
  <c r="A142" i="47"/>
  <c r="B142" i="47"/>
  <c r="D142" i="47"/>
  <c r="E142" i="47"/>
  <c r="G142" i="47"/>
  <c r="H142" i="47"/>
  <c r="J142" i="47"/>
  <c r="K142" i="47"/>
  <c r="A143" i="47"/>
  <c r="B143" i="47"/>
  <c r="D143" i="47"/>
  <c r="E143" i="47"/>
  <c r="G143" i="47"/>
  <c r="H143" i="47"/>
  <c r="J143" i="47"/>
  <c r="K143" i="47"/>
  <c r="A144" i="47"/>
  <c r="B144" i="47"/>
  <c r="D144" i="47"/>
  <c r="E144" i="47"/>
  <c r="G144" i="47"/>
  <c r="H144" i="47"/>
  <c r="J144" i="47"/>
  <c r="K144" i="47"/>
  <c r="A145" i="47"/>
  <c r="B145" i="47"/>
  <c r="D145" i="47"/>
  <c r="E145" i="47"/>
  <c r="G145" i="47"/>
  <c r="H145" i="47"/>
  <c r="J145" i="47"/>
  <c r="K145" i="47"/>
  <c r="A146" i="47"/>
  <c r="B146" i="47"/>
  <c r="D146" i="47"/>
  <c r="E146" i="47"/>
  <c r="G146" i="47"/>
  <c r="H146" i="47"/>
  <c r="J146" i="47"/>
  <c r="K146" i="47"/>
  <c r="A147" i="47"/>
  <c r="B147" i="47"/>
  <c r="D147" i="47"/>
  <c r="E147" i="47"/>
  <c r="G147" i="47"/>
  <c r="H147" i="47"/>
  <c r="J147" i="47"/>
  <c r="K147" i="47"/>
  <c r="A148" i="47"/>
  <c r="B148" i="47"/>
  <c r="D148" i="47"/>
  <c r="E148" i="47"/>
  <c r="G148" i="47"/>
  <c r="H148" i="47"/>
  <c r="J148" i="47"/>
  <c r="K148" i="47"/>
  <c r="A149" i="47"/>
  <c r="B149" i="47"/>
  <c r="D149" i="47"/>
  <c r="E149" i="47"/>
  <c r="G149" i="47"/>
  <c r="H149" i="47"/>
  <c r="J149" i="47"/>
  <c r="K149" i="47"/>
  <c r="A150" i="47"/>
  <c r="B150" i="47"/>
  <c r="D150" i="47"/>
  <c r="E150" i="47"/>
  <c r="G150" i="47"/>
  <c r="H150" i="47"/>
  <c r="J150" i="47"/>
  <c r="K150" i="47"/>
  <c r="A151" i="47"/>
  <c r="B151" i="47"/>
  <c r="D151" i="47"/>
  <c r="E151" i="47"/>
  <c r="G151" i="47"/>
  <c r="H151" i="47"/>
  <c r="J151" i="47"/>
  <c r="K151" i="47"/>
  <c r="A152" i="47"/>
  <c r="B152" i="47"/>
  <c r="D152" i="47"/>
  <c r="E152" i="47"/>
  <c r="G152" i="47"/>
  <c r="H152" i="47"/>
  <c r="J152" i="47"/>
  <c r="K152" i="47"/>
  <c r="A153" i="47"/>
  <c r="B153" i="47"/>
  <c r="D153" i="47"/>
  <c r="E153" i="47"/>
  <c r="G153" i="47"/>
  <c r="H153" i="47"/>
  <c r="J153" i="47"/>
  <c r="K153" i="47"/>
  <c r="A154" i="47"/>
  <c r="B154" i="47"/>
  <c r="D154" i="47"/>
  <c r="E154" i="47"/>
  <c r="G154" i="47"/>
  <c r="H154" i="47"/>
  <c r="J154" i="47"/>
  <c r="K154" i="47"/>
  <c r="A155" i="47"/>
  <c r="B155" i="47"/>
  <c r="D155" i="47"/>
  <c r="E155" i="47"/>
  <c r="G155" i="47"/>
  <c r="H155" i="47"/>
  <c r="J155" i="47"/>
  <c r="K155" i="47"/>
  <c r="A156" i="47"/>
  <c r="B156" i="47"/>
  <c r="D156" i="47"/>
  <c r="E156" i="47"/>
  <c r="G156" i="47"/>
  <c r="H156" i="47"/>
  <c r="J156" i="47"/>
  <c r="K156" i="47"/>
  <c r="A157" i="47"/>
  <c r="B157" i="47"/>
  <c r="D157" i="47"/>
  <c r="E157" i="47"/>
  <c r="G157" i="47"/>
  <c r="H157" i="47"/>
  <c r="J157" i="47"/>
  <c r="K157" i="47"/>
  <c r="A158" i="47"/>
  <c r="B158" i="47"/>
  <c r="D158" i="47"/>
  <c r="E158" i="47"/>
  <c r="G158" i="47"/>
  <c r="H158" i="47"/>
  <c r="J158" i="47"/>
  <c r="K158" i="47"/>
  <c r="A159" i="47"/>
  <c r="B159" i="47"/>
  <c r="D159" i="47"/>
  <c r="E159" i="47"/>
  <c r="G159" i="47"/>
  <c r="H159" i="47"/>
  <c r="J159" i="47"/>
  <c r="K159" i="47"/>
  <c r="A160" i="47"/>
  <c r="B160" i="47"/>
  <c r="D160" i="47"/>
  <c r="E160" i="47"/>
  <c r="G160" i="47"/>
  <c r="H160" i="47"/>
  <c r="J160" i="47"/>
  <c r="K160" i="47"/>
  <c r="A161" i="47"/>
  <c r="B161" i="47"/>
  <c r="D161" i="47"/>
  <c r="E161" i="47"/>
  <c r="G161" i="47"/>
  <c r="H161" i="47"/>
  <c r="J161" i="47"/>
  <c r="K161" i="47"/>
  <c r="A162" i="47"/>
  <c r="B162" i="47"/>
  <c r="D162" i="47"/>
  <c r="E162" i="47"/>
  <c r="G162" i="47"/>
  <c r="H162" i="47"/>
  <c r="J162" i="47"/>
  <c r="K162" i="47"/>
  <c r="A163" i="47"/>
  <c r="B163" i="47"/>
  <c r="D163" i="47"/>
  <c r="E163" i="47"/>
  <c r="G163" i="47"/>
  <c r="H163" i="47"/>
  <c r="J163" i="47"/>
  <c r="K163" i="47"/>
  <c r="A164" i="47"/>
  <c r="B164" i="47"/>
  <c r="D164" i="47"/>
  <c r="E164" i="47"/>
  <c r="G164" i="47"/>
  <c r="H164" i="47"/>
  <c r="J164" i="47"/>
  <c r="K164" i="47"/>
  <c r="A165" i="47"/>
  <c r="B165" i="47"/>
  <c r="D165" i="47"/>
  <c r="E165" i="47"/>
  <c r="G165" i="47"/>
  <c r="H165" i="47"/>
  <c r="J165" i="47"/>
  <c r="K165" i="47"/>
  <c r="A166" i="47"/>
  <c r="B166" i="47"/>
  <c r="D166" i="47"/>
  <c r="E166" i="47"/>
  <c r="G166" i="47"/>
  <c r="H166" i="47"/>
  <c r="J166" i="47"/>
  <c r="K166" i="47"/>
  <c r="A167" i="47"/>
  <c r="B167" i="47"/>
  <c r="D167" i="47"/>
  <c r="E167" i="47"/>
  <c r="G167" i="47"/>
  <c r="H167" i="47"/>
  <c r="J167" i="47"/>
  <c r="K167" i="47"/>
  <c r="A168" i="47"/>
  <c r="B168" i="47"/>
  <c r="D168" i="47"/>
  <c r="E168" i="47"/>
  <c r="G168" i="47"/>
  <c r="H168" i="47"/>
  <c r="J168" i="47"/>
  <c r="K168" i="47"/>
  <c r="A169" i="47"/>
  <c r="B169" i="47"/>
  <c r="D169" i="47"/>
  <c r="E169" i="47"/>
  <c r="G169" i="47"/>
  <c r="H169" i="47"/>
  <c r="J169" i="47"/>
  <c r="K169" i="47"/>
  <c r="A170" i="47"/>
  <c r="B170" i="47"/>
  <c r="D170" i="47"/>
  <c r="E170" i="47"/>
  <c r="G170" i="47"/>
  <c r="H170" i="47"/>
  <c r="J170" i="47"/>
  <c r="K170" i="47"/>
  <c r="A171" i="47"/>
  <c r="B171" i="47"/>
  <c r="D171" i="47"/>
  <c r="E171" i="47"/>
  <c r="G171" i="47"/>
  <c r="H171" i="47"/>
  <c r="J171" i="47"/>
  <c r="K171" i="47"/>
  <c r="A172" i="47"/>
  <c r="B172" i="47"/>
  <c r="D172" i="47"/>
  <c r="E172" i="47"/>
  <c r="G172" i="47"/>
  <c r="H172" i="47"/>
  <c r="J172" i="47"/>
  <c r="K172" i="47"/>
  <c r="A173" i="47"/>
  <c r="B173" i="47"/>
  <c r="D173" i="47"/>
  <c r="E173" i="47"/>
  <c r="G173" i="47"/>
  <c r="H173" i="47"/>
  <c r="J173" i="47"/>
  <c r="K173" i="47"/>
  <c r="A174" i="47"/>
  <c r="B174" i="47"/>
  <c r="D174" i="47"/>
  <c r="E174" i="47"/>
  <c r="G174" i="47"/>
  <c r="H174" i="47"/>
  <c r="J174" i="47"/>
  <c r="K174" i="47"/>
  <c r="A175" i="47"/>
  <c r="B175" i="47"/>
  <c r="D175" i="47"/>
  <c r="E175" i="47"/>
  <c r="G175" i="47"/>
  <c r="H175" i="47"/>
  <c r="J175" i="47"/>
  <c r="K175" i="47"/>
  <c r="A176" i="47"/>
  <c r="B176" i="47"/>
  <c r="D176" i="47"/>
  <c r="E176" i="47"/>
  <c r="G176" i="47"/>
  <c r="H176" i="47"/>
  <c r="J176" i="47"/>
  <c r="K176" i="47"/>
  <c r="A177" i="47"/>
  <c r="B177" i="47"/>
  <c r="D177" i="47"/>
  <c r="E177" i="47"/>
  <c r="G177" i="47"/>
  <c r="H177" i="47"/>
  <c r="J177" i="47"/>
  <c r="K177" i="47"/>
  <c r="A178" i="47"/>
  <c r="B178" i="47"/>
  <c r="D178" i="47"/>
  <c r="E178" i="47"/>
  <c r="G178" i="47"/>
  <c r="H178" i="47"/>
  <c r="J178" i="47"/>
  <c r="K178" i="47"/>
  <c r="A179" i="47"/>
  <c r="B179" i="47"/>
  <c r="D179" i="47"/>
  <c r="E179" i="47"/>
  <c r="G179" i="47"/>
  <c r="H179" i="47"/>
  <c r="J179" i="47"/>
  <c r="K179" i="47"/>
  <c r="A180" i="47"/>
  <c r="B180" i="47"/>
  <c r="D180" i="47"/>
  <c r="E180" i="47"/>
  <c r="G180" i="47"/>
  <c r="H180" i="47"/>
  <c r="J180" i="47"/>
  <c r="K180" i="47"/>
  <c r="A181" i="47"/>
  <c r="B181" i="47"/>
  <c r="D181" i="47"/>
  <c r="E181" i="47"/>
  <c r="G181" i="47"/>
  <c r="H181" i="47"/>
  <c r="J181" i="47"/>
  <c r="K181" i="47"/>
  <c r="A182" i="47"/>
  <c r="B182" i="47"/>
  <c r="D182" i="47"/>
  <c r="E182" i="47"/>
  <c r="G182" i="47"/>
  <c r="H182" i="47"/>
  <c r="J182" i="47"/>
  <c r="K182" i="47"/>
  <c r="A183" i="47"/>
  <c r="B183" i="47"/>
  <c r="D183" i="47"/>
  <c r="E183" i="47"/>
  <c r="G183" i="47"/>
  <c r="H183" i="47"/>
  <c r="J183" i="47"/>
  <c r="K183" i="47"/>
  <c r="A184" i="47"/>
  <c r="B184" i="47"/>
  <c r="D184" i="47"/>
  <c r="E184" i="47"/>
  <c r="G184" i="47"/>
  <c r="H184" i="47"/>
  <c r="J184" i="47"/>
  <c r="K184" i="47"/>
  <c r="A185" i="47"/>
  <c r="B185" i="47"/>
  <c r="D185" i="47"/>
  <c r="E185" i="47"/>
  <c r="G185" i="47"/>
  <c r="H185" i="47"/>
  <c r="J185" i="47"/>
  <c r="K185" i="47"/>
  <c r="A186" i="47"/>
  <c r="B186" i="47"/>
  <c r="D186" i="47"/>
  <c r="E186" i="47"/>
  <c r="G186" i="47"/>
  <c r="H186" i="47"/>
  <c r="J186" i="47"/>
  <c r="K186" i="47"/>
  <c r="A187" i="47"/>
  <c r="B187" i="47"/>
  <c r="D187" i="47"/>
  <c r="E187" i="47"/>
  <c r="G187" i="47"/>
  <c r="H187" i="47"/>
  <c r="J187" i="47"/>
  <c r="K187" i="47"/>
  <c r="A188" i="47"/>
  <c r="B188" i="47"/>
  <c r="D188" i="47"/>
  <c r="E188" i="47"/>
  <c r="G188" i="47"/>
  <c r="H188" i="47"/>
  <c r="J188" i="47"/>
  <c r="K188" i="47"/>
  <c r="A189" i="47"/>
  <c r="B189" i="47"/>
  <c r="D189" i="47"/>
  <c r="E189" i="47"/>
  <c r="G189" i="47"/>
  <c r="H189" i="47"/>
  <c r="J189" i="47"/>
  <c r="K189" i="47"/>
  <c r="A190" i="47"/>
  <c r="B190" i="47"/>
  <c r="D190" i="47"/>
  <c r="E190" i="47"/>
  <c r="G190" i="47"/>
  <c r="H190" i="47"/>
  <c r="J190" i="47"/>
  <c r="K190" i="47"/>
  <c r="A191" i="47"/>
  <c r="B191" i="47"/>
  <c r="D191" i="47"/>
  <c r="E191" i="47"/>
  <c r="G191" i="47"/>
  <c r="H191" i="47"/>
  <c r="J191" i="47"/>
  <c r="K191" i="47"/>
  <c r="A192" i="47"/>
  <c r="B192" i="47"/>
  <c r="D192" i="47"/>
  <c r="E192" i="47"/>
  <c r="G192" i="47"/>
  <c r="H192" i="47"/>
  <c r="J192" i="47"/>
  <c r="K192" i="47"/>
  <c r="A193" i="47"/>
  <c r="B193" i="47"/>
  <c r="D193" i="47"/>
  <c r="E193" i="47"/>
  <c r="G193" i="47"/>
  <c r="H193" i="47"/>
  <c r="J193" i="47"/>
  <c r="K193" i="47"/>
  <c r="A194" i="47"/>
  <c r="B194" i="47"/>
  <c r="D194" i="47"/>
  <c r="E194" i="47"/>
  <c r="G194" i="47"/>
  <c r="H194" i="47"/>
  <c r="J194" i="47"/>
  <c r="K194" i="47"/>
  <c r="A195" i="47"/>
  <c r="B195" i="47"/>
  <c r="D195" i="47"/>
  <c r="E195" i="47"/>
  <c r="G195" i="47"/>
  <c r="H195" i="47"/>
  <c r="J195" i="47"/>
  <c r="K195" i="47"/>
  <c r="A196" i="47"/>
  <c r="B196" i="47"/>
  <c r="D196" i="47"/>
  <c r="E196" i="47"/>
  <c r="G196" i="47"/>
  <c r="H196" i="47"/>
  <c r="J196" i="47"/>
  <c r="K196" i="47"/>
  <c r="A197" i="47"/>
  <c r="B197" i="47"/>
  <c r="D197" i="47"/>
  <c r="E197" i="47"/>
  <c r="G197" i="47"/>
  <c r="H197" i="47"/>
  <c r="J197" i="47"/>
  <c r="K197" i="47"/>
  <c r="A198" i="47"/>
  <c r="B198" i="47"/>
  <c r="D198" i="47"/>
  <c r="E198" i="47"/>
  <c r="G198" i="47"/>
  <c r="H198" i="47"/>
  <c r="J198" i="47"/>
  <c r="K198" i="47"/>
  <c r="A199" i="47"/>
  <c r="B199" i="47"/>
  <c r="D199" i="47"/>
  <c r="E199" i="47"/>
  <c r="G199" i="47"/>
  <c r="H199" i="47"/>
  <c r="J199" i="47"/>
  <c r="K199" i="47"/>
  <c r="A200" i="47"/>
  <c r="B200" i="47"/>
  <c r="D200" i="47"/>
  <c r="E200" i="47"/>
  <c r="G200" i="47"/>
  <c r="H200" i="47"/>
  <c r="J200" i="47"/>
  <c r="K200" i="47"/>
  <c r="A201" i="47"/>
  <c r="B201" i="47"/>
  <c r="D201" i="47"/>
  <c r="E201" i="47"/>
  <c r="G201" i="47"/>
  <c r="H201" i="47"/>
  <c r="J201" i="47"/>
  <c r="K201" i="47"/>
  <c r="A202" i="47"/>
  <c r="B202" i="47"/>
  <c r="D202" i="47"/>
  <c r="E202" i="47"/>
  <c r="G202" i="47"/>
  <c r="H202" i="47"/>
  <c r="J202" i="47"/>
  <c r="K202" i="47"/>
  <c r="A203" i="47"/>
  <c r="B203" i="47"/>
  <c r="D203" i="47"/>
  <c r="E203" i="47"/>
  <c r="G203" i="47"/>
  <c r="H203" i="47"/>
  <c r="J203" i="47"/>
  <c r="K203" i="47"/>
  <c r="A204" i="47"/>
  <c r="B204" i="47"/>
  <c r="D204" i="47"/>
  <c r="E204" i="47"/>
  <c r="G204" i="47"/>
  <c r="H204" i="47"/>
  <c r="J204" i="47"/>
  <c r="K204" i="47"/>
  <c r="A205" i="47"/>
  <c r="B205" i="47"/>
  <c r="D205" i="47"/>
  <c r="E205" i="47"/>
  <c r="G205" i="47"/>
  <c r="H205" i="47"/>
  <c r="J205" i="47"/>
  <c r="K205" i="47"/>
  <c r="A206" i="47"/>
  <c r="B206" i="47"/>
  <c r="D206" i="47"/>
  <c r="E206" i="47"/>
  <c r="G206" i="47"/>
  <c r="H206" i="47"/>
  <c r="J206" i="47"/>
  <c r="K206" i="47"/>
  <c r="A207" i="47"/>
  <c r="B207" i="47"/>
  <c r="D207" i="47"/>
  <c r="E207" i="47"/>
  <c r="G207" i="47"/>
  <c r="H207" i="47"/>
  <c r="J207" i="47"/>
  <c r="K207" i="47"/>
  <c r="A208" i="47"/>
  <c r="B208" i="47"/>
  <c r="D208" i="47"/>
  <c r="E208" i="47"/>
  <c r="G208" i="47"/>
  <c r="H208" i="47"/>
  <c r="J208" i="47"/>
  <c r="K208" i="47"/>
  <c r="A209" i="47"/>
  <c r="B209" i="47"/>
  <c r="D209" i="47"/>
  <c r="E209" i="47"/>
  <c r="G209" i="47"/>
  <c r="H209" i="47"/>
  <c r="J209" i="47"/>
  <c r="K209" i="47"/>
  <c r="A210" i="47"/>
  <c r="B210" i="47"/>
  <c r="D210" i="47"/>
  <c r="E210" i="47"/>
  <c r="G210" i="47"/>
  <c r="H210" i="47"/>
  <c r="J210" i="47"/>
  <c r="K210" i="47"/>
  <c r="A211" i="47"/>
  <c r="B211" i="47"/>
  <c r="D211" i="47"/>
  <c r="E211" i="47"/>
  <c r="G211" i="47"/>
  <c r="H211" i="47"/>
  <c r="J211" i="47"/>
  <c r="K211" i="47"/>
  <c r="A212" i="47"/>
  <c r="B212" i="47"/>
  <c r="D212" i="47"/>
  <c r="E212" i="47"/>
  <c r="G212" i="47"/>
  <c r="H212" i="47"/>
  <c r="J212" i="47"/>
  <c r="K212" i="47"/>
  <c r="A213" i="47"/>
  <c r="B213" i="47"/>
  <c r="D213" i="47"/>
  <c r="E213" i="47"/>
  <c r="G213" i="47"/>
  <c r="H213" i="47"/>
  <c r="J213" i="47"/>
  <c r="K213" i="47"/>
  <c r="A214" i="47"/>
  <c r="B214" i="47"/>
  <c r="D214" i="47"/>
  <c r="E214" i="47"/>
  <c r="G214" i="47"/>
  <c r="H214" i="47"/>
  <c r="J214" i="47"/>
  <c r="K214" i="47"/>
  <c r="A215" i="47"/>
  <c r="B215" i="47"/>
  <c r="D215" i="47"/>
  <c r="E215" i="47"/>
  <c r="G215" i="47"/>
  <c r="H215" i="47"/>
  <c r="J215" i="47"/>
  <c r="K215" i="47"/>
  <c r="A216" i="47"/>
  <c r="B216" i="47"/>
  <c r="D216" i="47"/>
  <c r="E216" i="47"/>
  <c r="G216" i="47"/>
  <c r="H216" i="47"/>
  <c r="J216" i="47"/>
  <c r="K216" i="47"/>
  <c r="A217" i="47"/>
  <c r="B217" i="47"/>
  <c r="D217" i="47"/>
  <c r="E217" i="47"/>
  <c r="G217" i="47"/>
  <c r="H217" i="47"/>
  <c r="J217" i="47"/>
  <c r="K217" i="47"/>
  <c r="A218" i="47"/>
  <c r="B218" i="47"/>
  <c r="D218" i="47"/>
  <c r="E218" i="47"/>
  <c r="G218" i="47"/>
  <c r="H218" i="47"/>
  <c r="J218" i="47"/>
  <c r="K218" i="47"/>
  <c r="A219" i="47"/>
  <c r="B219" i="47"/>
  <c r="D219" i="47"/>
  <c r="E219" i="47"/>
  <c r="G219" i="47"/>
  <c r="H219" i="47"/>
  <c r="J219" i="47"/>
  <c r="K219" i="47"/>
  <c r="A220" i="47"/>
  <c r="B220" i="47"/>
  <c r="D220" i="47"/>
  <c r="E220" i="47"/>
  <c r="G220" i="47"/>
  <c r="H220" i="47"/>
  <c r="J220" i="47"/>
  <c r="K220" i="47"/>
  <c r="A221" i="47"/>
  <c r="B221" i="47"/>
  <c r="D221" i="47"/>
  <c r="E221" i="47"/>
  <c r="G221" i="47"/>
  <c r="H221" i="47"/>
  <c r="J221" i="47"/>
  <c r="K221" i="47"/>
  <c r="A222" i="47"/>
  <c r="B222" i="47"/>
  <c r="D222" i="47"/>
  <c r="E222" i="47"/>
  <c r="G222" i="47"/>
  <c r="H222" i="47"/>
  <c r="J222" i="47"/>
  <c r="K222" i="47"/>
  <c r="A223" i="47"/>
  <c r="B223" i="47"/>
  <c r="D223" i="47"/>
  <c r="E223" i="47"/>
  <c r="G223" i="47"/>
  <c r="H223" i="47"/>
  <c r="J223" i="47"/>
  <c r="K223" i="47"/>
  <c r="A224" i="47"/>
  <c r="B224" i="47"/>
  <c r="D224" i="47"/>
  <c r="E224" i="47"/>
  <c r="G224" i="47"/>
  <c r="H224" i="47"/>
  <c r="J224" i="47"/>
  <c r="K224" i="47"/>
  <c r="A225" i="47"/>
  <c r="B225" i="47"/>
  <c r="D225" i="47"/>
  <c r="E225" i="47"/>
  <c r="G225" i="47"/>
  <c r="H225" i="47"/>
  <c r="J225" i="47"/>
  <c r="K225" i="47"/>
  <c r="A226" i="47"/>
  <c r="B226" i="47"/>
  <c r="D226" i="47"/>
  <c r="E226" i="47"/>
  <c r="G226" i="47"/>
  <c r="H226" i="47"/>
  <c r="J226" i="47"/>
  <c r="K226" i="47"/>
  <c r="A227" i="47"/>
  <c r="B227" i="47"/>
  <c r="D227" i="47"/>
  <c r="E227" i="47"/>
  <c r="G227" i="47"/>
  <c r="H227" i="47"/>
  <c r="J227" i="47"/>
  <c r="K227" i="47"/>
  <c r="A228" i="47"/>
  <c r="B228" i="47"/>
  <c r="D228" i="47"/>
  <c r="E228" i="47"/>
  <c r="G228" i="47"/>
  <c r="H228" i="47"/>
  <c r="J228" i="47"/>
  <c r="K228" i="47"/>
  <c r="A229" i="47"/>
  <c r="B229" i="47"/>
  <c r="D229" i="47"/>
  <c r="E229" i="47"/>
  <c r="G229" i="47"/>
  <c r="H229" i="47"/>
  <c r="J229" i="47"/>
  <c r="K229" i="47"/>
  <c r="A230" i="47"/>
  <c r="B230" i="47"/>
  <c r="D230" i="47"/>
  <c r="E230" i="47"/>
  <c r="G230" i="47"/>
  <c r="H230" i="47"/>
  <c r="J230" i="47"/>
  <c r="K230" i="47"/>
  <c r="A231" i="47"/>
  <c r="B231" i="47"/>
  <c r="D231" i="47"/>
  <c r="E231" i="47"/>
  <c r="G231" i="47"/>
  <c r="H231" i="47"/>
  <c r="J231" i="47"/>
  <c r="K231" i="47"/>
  <c r="A232" i="47"/>
  <c r="B232" i="47"/>
  <c r="D232" i="47"/>
  <c r="E232" i="47"/>
  <c r="G232" i="47"/>
  <c r="H232" i="47"/>
  <c r="J232" i="47"/>
  <c r="K232" i="47"/>
  <c r="A233" i="47"/>
  <c r="B233" i="47"/>
  <c r="D233" i="47"/>
  <c r="E233" i="47"/>
  <c r="G233" i="47"/>
  <c r="H233" i="47"/>
  <c r="J233" i="47"/>
  <c r="K233" i="47"/>
  <c r="A234" i="47"/>
  <c r="B234" i="47"/>
  <c r="D234" i="47"/>
  <c r="E234" i="47"/>
  <c r="G234" i="47"/>
  <c r="H234" i="47"/>
  <c r="J234" i="47"/>
  <c r="K234" i="47"/>
  <c r="A235" i="47"/>
  <c r="B235" i="47"/>
  <c r="D235" i="47"/>
  <c r="E235" i="47"/>
  <c r="G235" i="47"/>
  <c r="H235" i="47"/>
  <c r="J235" i="47"/>
  <c r="K235" i="47"/>
  <c r="A236" i="47"/>
  <c r="B236" i="47"/>
  <c r="D236" i="47"/>
  <c r="E236" i="47"/>
  <c r="G236" i="47"/>
  <c r="H236" i="47"/>
  <c r="J236" i="47"/>
  <c r="K236" i="47"/>
  <c r="A237" i="47"/>
  <c r="B237" i="47"/>
  <c r="D237" i="47"/>
  <c r="E237" i="47"/>
  <c r="G237" i="47"/>
  <c r="H237" i="47"/>
  <c r="J237" i="47"/>
  <c r="K237" i="47"/>
  <c r="A238" i="47"/>
  <c r="B238" i="47"/>
  <c r="D238" i="47"/>
  <c r="E238" i="47"/>
  <c r="G238" i="47"/>
  <c r="H238" i="47"/>
  <c r="J238" i="47"/>
  <c r="K238" i="47"/>
  <c r="A239" i="47"/>
  <c r="B239" i="47"/>
  <c r="D239" i="47"/>
  <c r="E239" i="47"/>
  <c r="G239" i="47"/>
  <c r="H239" i="47"/>
  <c r="J239" i="47"/>
  <c r="K239" i="47"/>
  <c r="A240" i="47"/>
  <c r="B240" i="47"/>
  <c r="D240" i="47"/>
  <c r="E240" i="47"/>
  <c r="G240" i="47"/>
  <c r="H240" i="47"/>
  <c r="J240" i="47"/>
  <c r="K240" i="47"/>
  <c r="A241" i="47"/>
  <c r="B241" i="47"/>
  <c r="D241" i="47"/>
  <c r="E241" i="47"/>
  <c r="G241" i="47"/>
  <c r="H241" i="47"/>
  <c r="J241" i="47"/>
  <c r="K241" i="47"/>
  <c r="A242" i="47"/>
  <c r="B242" i="47"/>
  <c r="D242" i="47"/>
  <c r="E242" i="47"/>
  <c r="G242" i="47"/>
  <c r="H242" i="47"/>
  <c r="J242" i="47"/>
  <c r="K242" i="47"/>
  <c r="A243" i="47"/>
  <c r="B243" i="47"/>
  <c r="D243" i="47"/>
  <c r="E243" i="47"/>
  <c r="G243" i="47"/>
  <c r="H243" i="47"/>
  <c r="J243" i="47"/>
  <c r="K243" i="47"/>
  <c r="A244" i="47"/>
  <c r="B244" i="47"/>
  <c r="D244" i="47"/>
  <c r="E244" i="47"/>
  <c r="G244" i="47"/>
  <c r="H244" i="47"/>
  <c r="J244" i="47"/>
  <c r="K244" i="47"/>
  <c r="A245" i="47"/>
  <c r="B245" i="47"/>
  <c r="D245" i="47"/>
  <c r="E245" i="47"/>
  <c r="G245" i="47"/>
  <c r="H245" i="47"/>
  <c r="J245" i="47"/>
  <c r="K245" i="47"/>
  <c r="A246" i="47"/>
  <c r="B246" i="47"/>
  <c r="D246" i="47"/>
  <c r="E246" i="47"/>
  <c r="G246" i="47"/>
  <c r="H246" i="47"/>
  <c r="J246" i="47"/>
  <c r="K246" i="47"/>
  <c r="A247" i="47"/>
  <c r="B247" i="47"/>
  <c r="D247" i="47"/>
  <c r="E247" i="47"/>
  <c r="G247" i="47"/>
  <c r="H247" i="47"/>
  <c r="J247" i="47"/>
  <c r="K247" i="47"/>
  <c r="A248" i="47"/>
  <c r="B248" i="47"/>
  <c r="D248" i="47"/>
  <c r="E248" i="47"/>
  <c r="G248" i="47"/>
  <c r="H248" i="47"/>
  <c r="J248" i="47"/>
  <c r="K248" i="47"/>
  <c r="A249" i="47"/>
  <c r="B249" i="47"/>
  <c r="D249" i="47"/>
  <c r="E249" i="47"/>
  <c r="G249" i="47"/>
  <c r="H249" i="47"/>
  <c r="J249" i="47"/>
  <c r="K249" i="47"/>
  <c r="A250" i="47"/>
  <c r="B250" i="47"/>
  <c r="D250" i="47"/>
  <c r="E250" i="47"/>
  <c r="G250" i="47"/>
  <c r="H250" i="47"/>
  <c r="J250" i="47"/>
  <c r="K250" i="47"/>
  <c r="A251" i="47"/>
  <c r="B251" i="47"/>
  <c r="D251" i="47"/>
  <c r="E251" i="47"/>
  <c r="G251" i="47"/>
  <c r="H251" i="47"/>
  <c r="J251" i="47"/>
  <c r="K251" i="47"/>
  <c r="A252" i="47"/>
  <c r="B252" i="47"/>
  <c r="D252" i="47"/>
  <c r="E252" i="47"/>
  <c r="G252" i="47"/>
  <c r="H252" i="47"/>
  <c r="J252" i="47"/>
  <c r="K252" i="47"/>
  <c r="A253" i="47"/>
  <c r="B253" i="47"/>
  <c r="D253" i="47"/>
  <c r="E253" i="47"/>
  <c r="G253" i="47"/>
  <c r="H253" i="47"/>
  <c r="J253" i="47"/>
  <c r="K253" i="47"/>
  <c r="A254" i="47"/>
  <c r="B254" i="47"/>
  <c r="D254" i="47"/>
  <c r="E254" i="47"/>
  <c r="G254" i="47"/>
  <c r="H254" i="47"/>
  <c r="J254" i="47"/>
  <c r="K254" i="47"/>
  <c r="A255" i="47"/>
  <c r="B255" i="47"/>
  <c r="D255" i="47"/>
  <c r="E255" i="47"/>
  <c r="G255" i="47"/>
  <c r="H255" i="47"/>
  <c r="J255" i="47"/>
  <c r="K255" i="47"/>
  <c r="A256" i="47"/>
  <c r="B256" i="47"/>
  <c r="D256" i="47"/>
  <c r="E256" i="47"/>
  <c r="G256" i="47"/>
  <c r="H256" i="47"/>
  <c r="J256" i="47"/>
  <c r="K256" i="47"/>
  <c r="A257" i="47"/>
  <c r="B257" i="47"/>
  <c r="D257" i="47"/>
  <c r="E257" i="47"/>
  <c r="G257" i="47"/>
  <c r="H257" i="47"/>
  <c r="J257" i="47"/>
  <c r="K257" i="47"/>
  <c r="A258" i="47"/>
  <c r="B258" i="47"/>
  <c r="D258" i="47"/>
  <c r="E258" i="47"/>
  <c r="G258" i="47"/>
  <c r="H258" i="47"/>
  <c r="J258" i="47"/>
  <c r="K258" i="47"/>
  <c r="A259" i="47"/>
  <c r="B259" i="47"/>
  <c r="D259" i="47"/>
  <c r="E259" i="47"/>
  <c r="G259" i="47"/>
  <c r="H259" i="47"/>
  <c r="J259" i="47"/>
  <c r="K259" i="47"/>
  <c r="A260" i="47"/>
  <c r="B260" i="47"/>
  <c r="D260" i="47"/>
  <c r="E260" i="47"/>
  <c r="G260" i="47"/>
  <c r="H260" i="47"/>
  <c r="J260" i="47"/>
  <c r="K260" i="47"/>
  <c r="A261" i="47"/>
  <c r="B261" i="47"/>
  <c r="D261" i="47"/>
  <c r="E261" i="47"/>
  <c r="G261" i="47"/>
  <c r="H261" i="47"/>
  <c r="J261" i="47"/>
  <c r="K261" i="47"/>
  <c r="A262" i="47"/>
  <c r="B262" i="47"/>
  <c r="D262" i="47"/>
  <c r="E262" i="47"/>
  <c r="G262" i="47"/>
  <c r="H262" i="47"/>
  <c r="J262" i="47"/>
  <c r="K262" i="47"/>
  <c r="A263" i="47"/>
  <c r="B263" i="47"/>
  <c r="D263" i="47"/>
  <c r="E263" i="47"/>
  <c r="G263" i="47"/>
  <c r="H263" i="47"/>
  <c r="J263" i="47"/>
  <c r="K263" i="47"/>
  <c r="A264" i="47"/>
  <c r="B264" i="47"/>
  <c r="D264" i="47"/>
  <c r="E264" i="47"/>
  <c r="G264" i="47"/>
  <c r="H264" i="47"/>
  <c r="J264" i="47"/>
  <c r="K264" i="47"/>
  <c r="A265" i="47"/>
  <c r="B265" i="47"/>
  <c r="D265" i="47"/>
  <c r="E265" i="47"/>
  <c r="G265" i="47"/>
  <c r="H265" i="47"/>
  <c r="J265" i="47"/>
  <c r="K265" i="47"/>
  <c r="A266" i="47"/>
  <c r="B266" i="47"/>
  <c r="D266" i="47"/>
  <c r="E266" i="47"/>
  <c r="G266" i="47"/>
  <c r="H266" i="47"/>
  <c r="J266" i="47"/>
  <c r="K266" i="47"/>
  <c r="A267" i="47"/>
  <c r="B267" i="47"/>
  <c r="D267" i="47"/>
  <c r="E267" i="47"/>
  <c r="G267" i="47"/>
  <c r="H267" i="47"/>
  <c r="J267" i="47"/>
  <c r="K267" i="47"/>
  <c r="A268" i="47"/>
  <c r="B268" i="47"/>
  <c r="D268" i="47"/>
  <c r="E268" i="47"/>
  <c r="G268" i="47"/>
  <c r="H268" i="47"/>
  <c r="J268" i="47"/>
  <c r="K268" i="47"/>
  <c r="A269" i="47"/>
  <c r="B269" i="47"/>
  <c r="D269" i="47"/>
  <c r="E269" i="47"/>
  <c r="G269" i="47"/>
  <c r="H269" i="47"/>
  <c r="J269" i="47"/>
  <c r="K269" i="47"/>
  <c r="A270" i="47"/>
  <c r="B270" i="47"/>
  <c r="D270" i="47"/>
  <c r="E270" i="47"/>
  <c r="G270" i="47"/>
  <c r="H270" i="47"/>
  <c r="J270" i="47"/>
  <c r="K270" i="47"/>
  <c r="A271" i="47"/>
  <c r="B271" i="47"/>
  <c r="D271" i="47"/>
  <c r="E271" i="47"/>
  <c r="G271" i="47"/>
  <c r="H271" i="47"/>
  <c r="J271" i="47"/>
  <c r="K271" i="47"/>
  <c r="A272" i="47"/>
  <c r="B272" i="47"/>
  <c r="D272" i="47"/>
  <c r="E272" i="47"/>
  <c r="G272" i="47"/>
  <c r="H272" i="47"/>
  <c r="J272" i="47"/>
  <c r="K272" i="47"/>
  <c r="A273" i="47"/>
  <c r="B273" i="47"/>
  <c r="D273" i="47"/>
  <c r="E273" i="47"/>
  <c r="G273" i="47"/>
  <c r="H273" i="47"/>
  <c r="J273" i="47"/>
  <c r="K273" i="47"/>
  <c r="A274" i="47"/>
  <c r="B274" i="47"/>
  <c r="D274" i="47"/>
  <c r="E274" i="47"/>
  <c r="G274" i="47"/>
  <c r="H274" i="47"/>
  <c r="J274" i="47"/>
  <c r="K274" i="47"/>
  <c r="A275" i="47"/>
  <c r="B275" i="47"/>
  <c r="D275" i="47"/>
  <c r="E275" i="47"/>
  <c r="G275" i="47"/>
  <c r="H275" i="47"/>
  <c r="J275" i="47"/>
  <c r="K275" i="47"/>
  <c r="A276" i="47"/>
  <c r="B276" i="47"/>
  <c r="D276" i="47"/>
  <c r="E276" i="47"/>
  <c r="G276" i="47"/>
  <c r="H276" i="47"/>
  <c r="J276" i="47"/>
  <c r="K276" i="47"/>
  <c r="A277" i="47"/>
  <c r="B277" i="47"/>
  <c r="D277" i="47"/>
  <c r="E277" i="47"/>
  <c r="G277" i="47"/>
  <c r="H277" i="47"/>
  <c r="J277" i="47"/>
  <c r="K277" i="47"/>
  <c r="A278" i="47"/>
  <c r="B278" i="47"/>
  <c r="D278" i="47"/>
  <c r="E278" i="47"/>
  <c r="G278" i="47"/>
  <c r="H278" i="47"/>
  <c r="J278" i="47"/>
  <c r="K278" i="47"/>
  <c r="A279" i="47"/>
  <c r="B279" i="47"/>
  <c r="D279" i="47"/>
  <c r="E279" i="47"/>
  <c r="G279" i="47"/>
  <c r="H279" i="47"/>
  <c r="J279" i="47"/>
  <c r="K279" i="47"/>
  <c r="A280" i="47"/>
  <c r="B280" i="47"/>
  <c r="D280" i="47"/>
  <c r="E280" i="47"/>
  <c r="G280" i="47"/>
  <c r="H280" i="47"/>
  <c r="J280" i="47"/>
  <c r="K280" i="47"/>
  <c r="A281" i="47"/>
  <c r="B281" i="47"/>
  <c r="D281" i="47"/>
  <c r="E281" i="47"/>
  <c r="G281" i="47"/>
  <c r="H281" i="47"/>
  <c r="J281" i="47"/>
  <c r="K281" i="47"/>
  <c r="A282" i="47"/>
  <c r="B282" i="47"/>
  <c r="D282" i="47"/>
  <c r="E282" i="47"/>
  <c r="G282" i="47"/>
  <c r="H282" i="47"/>
  <c r="J282" i="47"/>
  <c r="K282" i="47"/>
  <c r="A283" i="47"/>
  <c r="B283" i="47"/>
  <c r="D283" i="47"/>
  <c r="E283" i="47"/>
  <c r="G283" i="47"/>
  <c r="H283" i="47"/>
  <c r="J283" i="47"/>
  <c r="K283" i="47"/>
  <c r="A284" i="47"/>
  <c r="B284" i="47"/>
  <c r="D284" i="47"/>
  <c r="E284" i="47"/>
  <c r="G284" i="47"/>
  <c r="H284" i="47"/>
  <c r="J284" i="47"/>
  <c r="K284" i="47"/>
  <c r="A285" i="47"/>
  <c r="B285" i="47"/>
  <c r="D285" i="47"/>
  <c r="E285" i="47"/>
  <c r="G285" i="47"/>
  <c r="H285" i="47"/>
  <c r="J285" i="47"/>
  <c r="K285" i="47"/>
  <c r="A286" i="47"/>
  <c r="B286" i="47"/>
  <c r="D286" i="47"/>
  <c r="E286" i="47"/>
  <c r="G286" i="47"/>
  <c r="H286" i="47"/>
  <c r="J286" i="47"/>
  <c r="K286" i="47"/>
  <c r="A287" i="47"/>
  <c r="B287" i="47"/>
  <c r="D287" i="47"/>
  <c r="E287" i="47"/>
  <c r="G287" i="47"/>
  <c r="H287" i="47"/>
  <c r="J287" i="47"/>
  <c r="K287" i="47"/>
  <c r="A288" i="47"/>
  <c r="B288" i="47"/>
  <c r="D288" i="47"/>
  <c r="E288" i="47"/>
  <c r="G288" i="47"/>
  <c r="H288" i="47"/>
  <c r="J288" i="47"/>
  <c r="K288" i="47"/>
  <c r="A289" i="47"/>
  <c r="B289" i="47"/>
  <c r="D289" i="47"/>
  <c r="E289" i="47"/>
  <c r="G289" i="47"/>
  <c r="H289" i="47"/>
  <c r="J289" i="47"/>
  <c r="K289" i="47"/>
  <c r="A290" i="47"/>
  <c r="B290" i="47"/>
  <c r="D290" i="47"/>
  <c r="E290" i="47"/>
  <c r="G290" i="47"/>
  <c r="H290" i="47"/>
  <c r="J290" i="47"/>
  <c r="K290" i="47"/>
  <c r="A291" i="47"/>
  <c r="B291" i="47"/>
  <c r="D291" i="47"/>
  <c r="E291" i="47"/>
  <c r="G291" i="47"/>
  <c r="H291" i="47"/>
  <c r="J291" i="47"/>
  <c r="K291" i="47"/>
  <c r="A292" i="47"/>
  <c r="B292" i="47"/>
  <c r="D292" i="47"/>
  <c r="E292" i="47"/>
  <c r="G292" i="47"/>
  <c r="H292" i="47"/>
  <c r="J292" i="47"/>
  <c r="K292" i="47"/>
  <c r="A293" i="47"/>
  <c r="B293" i="47"/>
  <c r="D293" i="47"/>
  <c r="E293" i="47"/>
  <c r="G293" i="47"/>
  <c r="H293" i="47"/>
  <c r="J293" i="47"/>
  <c r="K293" i="47"/>
  <c r="A294" i="47"/>
  <c r="B294" i="47"/>
  <c r="D294" i="47"/>
  <c r="E294" i="47"/>
  <c r="G294" i="47"/>
  <c r="H294" i="47"/>
  <c r="J294" i="47"/>
  <c r="K294" i="47"/>
  <c r="A295" i="47"/>
  <c r="B295" i="47"/>
  <c r="D295" i="47"/>
  <c r="E295" i="47"/>
  <c r="G295" i="47"/>
  <c r="H295" i="47"/>
  <c r="J295" i="47"/>
  <c r="K295" i="47"/>
  <c r="A296" i="47"/>
  <c r="B296" i="47"/>
  <c r="D296" i="47"/>
  <c r="E296" i="47"/>
  <c r="G296" i="47"/>
  <c r="H296" i="47"/>
  <c r="J296" i="47"/>
  <c r="K296" i="47"/>
  <c r="A297" i="47"/>
  <c r="B297" i="47"/>
  <c r="D297" i="47"/>
  <c r="E297" i="47"/>
  <c r="G297" i="47"/>
  <c r="H297" i="47"/>
  <c r="J297" i="47"/>
  <c r="K297" i="47"/>
  <c r="A298" i="47"/>
  <c r="B298" i="47"/>
  <c r="D298" i="47"/>
  <c r="E298" i="47"/>
  <c r="G298" i="47"/>
  <c r="H298" i="47"/>
  <c r="J298" i="47"/>
  <c r="K298" i="47"/>
  <c r="A299" i="47"/>
  <c r="B299" i="47"/>
  <c r="D299" i="47"/>
  <c r="E299" i="47"/>
  <c r="G299" i="47"/>
  <c r="H299" i="47"/>
  <c r="J299" i="47"/>
  <c r="K299" i="47"/>
  <c r="A300" i="47"/>
  <c r="B300" i="47"/>
  <c r="D300" i="47"/>
  <c r="E300" i="47"/>
  <c r="G300" i="47"/>
  <c r="H300" i="47"/>
  <c r="J300" i="47"/>
  <c r="K300" i="47"/>
  <c r="A301" i="47"/>
  <c r="B301" i="47"/>
  <c r="D301" i="47"/>
  <c r="E301" i="47"/>
  <c r="G301" i="47"/>
  <c r="H301" i="47"/>
  <c r="J301" i="47"/>
  <c r="K301" i="47"/>
  <c r="A302" i="47"/>
  <c r="B302" i="47"/>
  <c r="D302" i="47"/>
  <c r="E302" i="47"/>
  <c r="G302" i="47"/>
  <c r="H302" i="47"/>
  <c r="J302" i="47"/>
  <c r="K302" i="47"/>
  <c r="A303" i="47"/>
  <c r="B303" i="47"/>
  <c r="D303" i="47"/>
  <c r="E303" i="47"/>
  <c r="G303" i="47"/>
  <c r="H303" i="47"/>
  <c r="J303" i="47"/>
  <c r="K303" i="47"/>
  <c r="A304" i="47"/>
  <c r="B304" i="47"/>
  <c r="D304" i="47"/>
  <c r="E304" i="47"/>
  <c r="G304" i="47"/>
  <c r="H304" i="47"/>
  <c r="J304" i="47"/>
  <c r="K304" i="47"/>
  <c r="A305" i="47"/>
  <c r="B305" i="47"/>
  <c r="D305" i="47"/>
  <c r="E305" i="47"/>
  <c r="G305" i="47"/>
  <c r="H305" i="47"/>
  <c r="J305" i="47"/>
  <c r="K305" i="47"/>
  <c r="A306" i="47"/>
  <c r="B306" i="47"/>
  <c r="D306" i="47"/>
  <c r="E306" i="47"/>
  <c r="G306" i="47"/>
  <c r="H306" i="47"/>
  <c r="J306" i="47"/>
  <c r="K306" i="47"/>
  <c r="A307" i="47"/>
  <c r="B307" i="47"/>
  <c r="D307" i="47"/>
  <c r="E307" i="47"/>
  <c r="G307" i="47"/>
  <c r="H307" i="47"/>
  <c r="J307" i="47"/>
  <c r="K307" i="47"/>
  <c r="A308" i="47"/>
  <c r="B308" i="47"/>
  <c r="D308" i="47"/>
  <c r="E308" i="47"/>
  <c r="G308" i="47"/>
  <c r="H308" i="47"/>
  <c r="J308" i="47"/>
  <c r="K308" i="47"/>
  <c r="A309" i="47"/>
  <c r="B309" i="47"/>
  <c r="D309" i="47"/>
  <c r="E309" i="47"/>
  <c r="G309" i="47"/>
  <c r="H309" i="47"/>
  <c r="J309" i="47"/>
  <c r="K309" i="47"/>
  <c r="A310" i="47"/>
  <c r="B310" i="47"/>
  <c r="D310" i="47"/>
  <c r="E310" i="47"/>
  <c r="G310" i="47"/>
  <c r="H310" i="47"/>
  <c r="J310" i="47"/>
  <c r="K310" i="47"/>
  <c r="A311" i="47"/>
  <c r="B311" i="47"/>
  <c r="D311" i="47"/>
  <c r="E311" i="47"/>
  <c r="G311" i="47"/>
  <c r="H311" i="47"/>
  <c r="J311" i="47"/>
  <c r="K311" i="47"/>
  <c r="A312" i="47"/>
  <c r="B312" i="47"/>
  <c r="D312" i="47"/>
  <c r="E312" i="47"/>
  <c r="G312" i="47"/>
  <c r="H312" i="47"/>
  <c r="J312" i="47"/>
  <c r="K312" i="47"/>
  <c r="A313" i="47"/>
  <c r="B313" i="47"/>
  <c r="D313" i="47"/>
  <c r="E313" i="47"/>
  <c r="G313" i="47"/>
  <c r="H313" i="47"/>
  <c r="J313" i="47"/>
  <c r="K313" i="47"/>
  <c r="A314" i="47"/>
  <c r="B314" i="47"/>
  <c r="D314" i="47"/>
  <c r="E314" i="47"/>
  <c r="G314" i="47"/>
  <c r="H314" i="47"/>
  <c r="J314" i="47"/>
  <c r="K314" i="47"/>
  <c r="A315" i="47"/>
  <c r="B315" i="47"/>
  <c r="D315" i="47"/>
  <c r="E315" i="47"/>
  <c r="G315" i="47"/>
  <c r="H315" i="47"/>
  <c r="J315" i="47"/>
  <c r="K315" i="47"/>
  <c r="A316" i="47"/>
  <c r="B316" i="47"/>
  <c r="D316" i="47"/>
  <c r="E316" i="47"/>
  <c r="G316" i="47"/>
  <c r="H316" i="47"/>
  <c r="J316" i="47"/>
  <c r="K316" i="47"/>
  <c r="A317" i="47"/>
  <c r="B317" i="47"/>
  <c r="D317" i="47"/>
  <c r="E317" i="47"/>
  <c r="G317" i="47"/>
  <c r="H317" i="47"/>
  <c r="J317" i="47"/>
  <c r="K317" i="47"/>
  <c r="A318" i="47"/>
  <c r="B318" i="47"/>
  <c r="D318" i="47"/>
  <c r="E318" i="47"/>
  <c r="G318" i="47"/>
  <c r="H318" i="47"/>
  <c r="J318" i="47"/>
  <c r="K318" i="47"/>
  <c r="A319" i="47"/>
  <c r="B319" i="47"/>
  <c r="D319" i="47"/>
  <c r="E319" i="47"/>
  <c r="G319" i="47"/>
  <c r="H319" i="47"/>
  <c r="J319" i="47"/>
  <c r="K319" i="47"/>
  <c r="A320" i="47"/>
  <c r="B320" i="47"/>
  <c r="D320" i="47"/>
  <c r="E320" i="47"/>
  <c r="G320" i="47"/>
  <c r="H320" i="47"/>
  <c r="J320" i="47"/>
  <c r="K320" i="47"/>
  <c r="A321" i="47"/>
  <c r="B321" i="47"/>
  <c r="D321" i="47"/>
  <c r="E321" i="47"/>
  <c r="G321" i="47"/>
  <c r="H321" i="47"/>
  <c r="J321" i="47"/>
  <c r="K321" i="47"/>
  <c r="A322" i="47"/>
  <c r="B322" i="47"/>
  <c r="D322" i="47"/>
  <c r="E322" i="47"/>
  <c r="G322" i="47"/>
  <c r="H322" i="47"/>
  <c r="J322" i="47"/>
  <c r="K322" i="47"/>
  <c r="A323" i="47"/>
  <c r="B323" i="47"/>
  <c r="D323" i="47"/>
  <c r="E323" i="47"/>
  <c r="G323" i="47"/>
  <c r="H323" i="47"/>
  <c r="J323" i="47"/>
  <c r="K323" i="47"/>
  <c r="A324" i="47"/>
  <c r="B324" i="47"/>
  <c r="D324" i="47"/>
  <c r="E324" i="47"/>
  <c r="G324" i="47"/>
  <c r="H324" i="47"/>
  <c r="J324" i="47"/>
  <c r="K324" i="47"/>
  <c r="A325" i="47"/>
  <c r="B325" i="47"/>
  <c r="D325" i="47"/>
  <c r="E325" i="47"/>
  <c r="G325" i="47"/>
  <c r="H325" i="47"/>
  <c r="J325" i="47"/>
  <c r="K325" i="47"/>
  <c r="A326" i="47"/>
  <c r="B326" i="47"/>
  <c r="D326" i="47"/>
  <c r="E326" i="47"/>
  <c r="G326" i="47"/>
  <c r="H326" i="47"/>
  <c r="J326" i="47"/>
  <c r="K326" i="47"/>
  <c r="A327" i="47"/>
  <c r="B327" i="47"/>
  <c r="D327" i="47"/>
  <c r="E327" i="47"/>
  <c r="G327" i="47"/>
  <c r="H327" i="47"/>
  <c r="J327" i="47"/>
  <c r="K327" i="47"/>
  <c r="A328" i="47"/>
  <c r="B328" i="47"/>
  <c r="D328" i="47"/>
  <c r="E328" i="47"/>
  <c r="G328" i="47"/>
  <c r="H328" i="47"/>
  <c r="J328" i="47"/>
  <c r="K328" i="47"/>
  <c r="A329" i="47"/>
  <c r="B329" i="47"/>
  <c r="D329" i="47"/>
  <c r="E329" i="47"/>
  <c r="G329" i="47"/>
  <c r="H329" i="47"/>
  <c r="J329" i="47"/>
  <c r="K329" i="47"/>
  <c r="A330" i="47"/>
  <c r="B330" i="47"/>
  <c r="D330" i="47"/>
  <c r="E330" i="47"/>
  <c r="G330" i="47"/>
  <c r="H330" i="47"/>
  <c r="J330" i="47"/>
  <c r="K330" i="47"/>
  <c r="A331" i="47"/>
  <c r="B331" i="47"/>
  <c r="D331" i="47"/>
  <c r="E331" i="47"/>
  <c r="G331" i="47"/>
  <c r="H331" i="47"/>
  <c r="J331" i="47"/>
  <c r="K331" i="47"/>
  <c r="A332" i="47"/>
  <c r="B332" i="47"/>
  <c r="D332" i="47"/>
  <c r="E332" i="47"/>
  <c r="G332" i="47"/>
  <c r="H332" i="47"/>
  <c r="J332" i="47"/>
  <c r="K332" i="47"/>
  <c r="A333" i="47"/>
  <c r="B333" i="47"/>
  <c r="D333" i="47"/>
  <c r="E333" i="47"/>
  <c r="G333" i="47"/>
  <c r="H333" i="47"/>
  <c r="J333" i="47"/>
  <c r="K333" i="47"/>
  <c r="A334" i="47"/>
  <c r="B334" i="47"/>
  <c r="D334" i="47"/>
  <c r="E334" i="47"/>
  <c r="G334" i="47"/>
  <c r="H334" i="47"/>
  <c r="J334" i="47"/>
  <c r="K334" i="47"/>
  <c r="A335" i="47"/>
  <c r="B335" i="47"/>
  <c r="D335" i="47"/>
  <c r="E335" i="47"/>
  <c r="G335" i="47"/>
  <c r="H335" i="47"/>
  <c r="J335" i="47"/>
  <c r="K335" i="47"/>
  <c r="A336" i="47"/>
  <c r="B336" i="47"/>
  <c r="D336" i="47"/>
  <c r="E336" i="47"/>
  <c r="G336" i="47"/>
  <c r="H336" i="47"/>
  <c r="J336" i="47"/>
  <c r="K336" i="47"/>
  <c r="A337" i="47"/>
  <c r="B337" i="47"/>
  <c r="D337" i="47"/>
  <c r="E337" i="47"/>
  <c r="G337" i="47"/>
  <c r="H337" i="47"/>
  <c r="J337" i="47"/>
  <c r="K337" i="47"/>
  <c r="A338" i="47"/>
  <c r="B338" i="47"/>
  <c r="D338" i="47"/>
  <c r="E338" i="47"/>
  <c r="G338" i="47"/>
  <c r="H338" i="47"/>
  <c r="J338" i="47"/>
  <c r="K338" i="47"/>
  <c r="A339" i="47"/>
  <c r="B339" i="47"/>
  <c r="D339" i="47"/>
  <c r="E339" i="47"/>
  <c r="G339" i="47"/>
  <c r="H339" i="47"/>
  <c r="J339" i="47"/>
  <c r="K339" i="47"/>
  <c r="A340" i="47"/>
  <c r="B340" i="47"/>
  <c r="D340" i="47"/>
  <c r="E340" i="47"/>
  <c r="G340" i="47"/>
  <c r="H340" i="47"/>
  <c r="J340" i="47"/>
  <c r="K340" i="47"/>
  <c r="A341" i="47"/>
  <c r="B341" i="47"/>
  <c r="D341" i="47"/>
  <c r="E341" i="47"/>
  <c r="G341" i="47"/>
  <c r="H341" i="47"/>
  <c r="J341" i="47"/>
  <c r="K341" i="47"/>
  <c r="A342" i="47"/>
  <c r="B342" i="47"/>
  <c r="D342" i="47"/>
  <c r="E342" i="47"/>
  <c r="G342" i="47"/>
  <c r="H342" i="47"/>
  <c r="J342" i="47"/>
  <c r="K342" i="47"/>
  <c r="A343" i="47"/>
  <c r="B343" i="47"/>
  <c r="D343" i="47"/>
  <c r="E343" i="47"/>
  <c r="G343" i="47"/>
  <c r="H343" i="47"/>
  <c r="J343" i="47"/>
  <c r="K343" i="47"/>
  <c r="A344" i="47"/>
  <c r="B344" i="47"/>
  <c r="D344" i="47"/>
  <c r="E344" i="47"/>
  <c r="G344" i="47"/>
  <c r="H344" i="47"/>
  <c r="J344" i="47"/>
  <c r="K344" i="47"/>
  <c r="A345" i="47"/>
  <c r="B345" i="47"/>
  <c r="D345" i="47"/>
  <c r="E345" i="47"/>
  <c r="G345" i="47"/>
  <c r="H345" i="47"/>
  <c r="J345" i="47"/>
  <c r="K345" i="47"/>
  <c r="A346" i="47"/>
  <c r="B346" i="47"/>
  <c r="D346" i="47"/>
  <c r="E346" i="47"/>
  <c r="G346" i="47"/>
  <c r="H346" i="47"/>
  <c r="J346" i="47"/>
  <c r="K346" i="47"/>
  <c r="A347" i="47"/>
  <c r="B347" i="47"/>
  <c r="D347" i="47"/>
  <c r="E347" i="47"/>
  <c r="G347" i="47"/>
  <c r="H347" i="47"/>
  <c r="J347" i="47"/>
  <c r="K347" i="47"/>
  <c r="A348" i="47"/>
  <c r="B348" i="47"/>
  <c r="D348" i="47"/>
  <c r="E348" i="47"/>
  <c r="G348" i="47"/>
  <c r="H348" i="47"/>
  <c r="J348" i="47"/>
  <c r="K348" i="47"/>
  <c r="A349" i="47"/>
  <c r="B349" i="47"/>
  <c r="D349" i="47"/>
  <c r="E349" i="47"/>
  <c r="G349" i="47"/>
  <c r="H349" i="47"/>
  <c r="J349" i="47"/>
  <c r="K349" i="47"/>
  <c r="A350" i="47"/>
  <c r="B350" i="47"/>
  <c r="D350" i="47"/>
  <c r="E350" i="47"/>
  <c r="G350" i="47"/>
  <c r="H350" i="47"/>
  <c r="J350" i="47"/>
  <c r="K350" i="47"/>
  <c r="A351" i="47"/>
  <c r="B351" i="47"/>
  <c r="D351" i="47"/>
  <c r="E351" i="47"/>
  <c r="G351" i="47"/>
  <c r="H351" i="47"/>
  <c r="J351" i="47"/>
  <c r="K351" i="47"/>
  <c r="A352" i="47"/>
  <c r="B352" i="47"/>
  <c r="D352" i="47"/>
  <c r="E352" i="47"/>
  <c r="G352" i="47"/>
  <c r="H352" i="47"/>
  <c r="J352" i="47"/>
  <c r="K352" i="47"/>
  <c r="A353" i="47"/>
  <c r="B353" i="47"/>
  <c r="D353" i="47"/>
  <c r="E353" i="47"/>
  <c r="G353" i="47"/>
  <c r="H353" i="47"/>
  <c r="J353" i="47"/>
  <c r="K353" i="47"/>
  <c r="A354" i="47"/>
  <c r="B354" i="47"/>
  <c r="D354" i="47"/>
  <c r="E354" i="47"/>
  <c r="G354" i="47"/>
  <c r="H354" i="47"/>
  <c r="J354" i="47"/>
  <c r="K354" i="47"/>
  <c r="A355" i="47"/>
  <c r="B355" i="47"/>
  <c r="D355" i="47"/>
  <c r="E355" i="47"/>
  <c r="G355" i="47"/>
  <c r="H355" i="47"/>
  <c r="J355" i="47"/>
  <c r="K355" i="47"/>
  <c r="A356" i="47"/>
  <c r="B356" i="47"/>
  <c r="D356" i="47"/>
  <c r="E356" i="47"/>
  <c r="G356" i="47"/>
  <c r="H356" i="47"/>
  <c r="J356" i="47"/>
  <c r="K356" i="47"/>
  <c r="A357" i="47"/>
  <c r="B357" i="47"/>
  <c r="D357" i="47"/>
  <c r="E357" i="47"/>
  <c r="G357" i="47"/>
  <c r="H357" i="47"/>
  <c r="J357" i="47"/>
  <c r="K357" i="47"/>
  <c r="A358" i="47"/>
  <c r="B358" i="47"/>
  <c r="D358" i="47"/>
  <c r="E358" i="47"/>
  <c r="G358" i="47"/>
  <c r="H358" i="47"/>
  <c r="J358" i="47"/>
  <c r="K358" i="47"/>
  <c r="A359" i="47"/>
  <c r="B359" i="47"/>
  <c r="D359" i="47"/>
  <c r="E359" i="47"/>
  <c r="G359" i="47"/>
  <c r="H359" i="47"/>
  <c r="J359" i="47"/>
  <c r="K359" i="47"/>
  <c r="A360" i="47"/>
  <c r="B360" i="47"/>
  <c r="D360" i="47"/>
  <c r="E360" i="47"/>
  <c r="G360" i="47"/>
  <c r="H360" i="47"/>
  <c r="J360" i="47"/>
  <c r="K360" i="47"/>
  <c r="A361" i="47"/>
  <c r="B361" i="47"/>
  <c r="D361" i="47"/>
  <c r="E361" i="47"/>
  <c r="G361" i="47"/>
  <c r="H361" i="47"/>
  <c r="J361" i="47"/>
  <c r="K361" i="47"/>
  <c r="A362" i="47"/>
  <c r="B362" i="47"/>
  <c r="D362" i="47"/>
  <c r="E362" i="47"/>
  <c r="G362" i="47"/>
  <c r="H362" i="47"/>
  <c r="J362" i="47"/>
  <c r="K362" i="47"/>
  <c r="A363" i="47"/>
  <c r="B363" i="47"/>
  <c r="D363" i="47"/>
  <c r="E363" i="47"/>
  <c r="G363" i="47"/>
  <c r="H363" i="47"/>
  <c r="J363" i="47"/>
  <c r="K363" i="47"/>
  <c r="A364" i="47"/>
  <c r="B364" i="47"/>
  <c r="D364" i="47"/>
  <c r="E364" i="47"/>
  <c r="G364" i="47"/>
  <c r="H364" i="47"/>
  <c r="J364" i="47"/>
  <c r="K364" i="47"/>
  <c r="A365" i="47"/>
  <c r="B365" i="47"/>
  <c r="D365" i="47"/>
  <c r="E365" i="47"/>
  <c r="G365" i="47"/>
  <c r="H365" i="47"/>
  <c r="J365" i="47"/>
  <c r="K365" i="47"/>
  <c r="A366" i="47"/>
  <c r="B366" i="47"/>
  <c r="D366" i="47"/>
  <c r="E366" i="47"/>
  <c r="G366" i="47"/>
  <c r="H366" i="47"/>
  <c r="J366" i="47"/>
  <c r="K366" i="47"/>
  <c r="A367" i="47"/>
  <c r="B367" i="47"/>
  <c r="D367" i="47"/>
  <c r="E367" i="47"/>
  <c r="G367" i="47"/>
  <c r="H367" i="47"/>
  <c r="J367" i="47"/>
  <c r="K367" i="47"/>
  <c r="A368" i="47"/>
  <c r="B368" i="47"/>
  <c r="D368" i="47"/>
  <c r="E368" i="47"/>
  <c r="G368" i="47"/>
  <c r="H368" i="47"/>
  <c r="J368" i="47"/>
  <c r="K368" i="47"/>
  <c r="A369" i="47"/>
  <c r="B369" i="47"/>
  <c r="D369" i="47"/>
  <c r="E369" i="47"/>
  <c r="G369" i="47"/>
  <c r="H369" i="47"/>
  <c r="J369" i="47"/>
  <c r="K369" i="47"/>
  <c r="A370" i="47"/>
  <c r="B370" i="47"/>
  <c r="D370" i="47"/>
  <c r="E370" i="47"/>
  <c r="G370" i="47"/>
  <c r="H370" i="47"/>
  <c r="J370" i="47"/>
  <c r="K370" i="47"/>
  <c r="A371" i="47"/>
  <c r="B371" i="47"/>
  <c r="D371" i="47"/>
  <c r="E371" i="47"/>
  <c r="G371" i="47"/>
  <c r="H371" i="47"/>
  <c r="J371" i="47"/>
  <c r="K371" i="47"/>
  <c r="A372" i="47"/>
  <c r="B372" i="47"/>
  <c r="D372" i="47"/>
  <c r="E372" i="47"/>
  <c r="G372" i="47"/>
  <c r="H372" i="47"/>
  <c r="J372" i="47"/>
  <c r="K372" i="47"/>
  <c r="A373" i="47"/>
  <c r="B373" i="47"/>
  <c r="D373" i="47"/>
  <c r="E373" i="47"/>
  <c r="G373" i="47"/>
  <c r="H373" i="47"/>
  <c r="J373" i="47"/>
  <c r="K373" i="47"/>
  <c r="A374" i="47"/>
  <c r="B374" i="47"/>
  <c r="D374" i="47"/>
  <c r="E374" i="47"/>
  <c r="G374" i="47"/>
  <c r="H374" i="47"/>
  <c r="J374" i="47"/>
  <c r="K374" i="47"/>
  <c r="A375" i="47"/>
  <c r="B375" i="47"/>
  <c r="D375" i="47"/>
  <c r="E375" i="47"/>
  <c r="G375" i="47"/>
  <c r="H375" i="47"/>
  <c r="J375" i="47"/>
  <c r="K375" i="47"/>
  <c r="A376" i="47"/>
  <c r="B376" i="47"/>
  <c r="D376" i="47"/>
  <c r="E376" i="47"/>
  <c r="G376" i="47"/>
  <c r="H376" i="47"/>
  <c r="J376" i="47"/>
  <c r="K376" i="47"/>
  <c r="A377" i="47"/>
  <c r="B377" i="47"/>
  <c r="D377" i="47"/>
  <c r="E377" i="47"/>
  <c r="G377" i="47"/>
  <c r="H377" i="47"/>
  <c r="J377" i="47"/>
  <c r="K377" i="47"/>
  <c r="A378" i="47"/>
  <c r="B378" i="47"/>
  <c r="D378" i="47"/>
  <c r="E378" i="47"/>
  <c r="G378" i="47"/>
  <c r="H378" i="47"/>
  <c r="J378" i="47"/>
  <c r="K378" i="47"/>
  <c r="A379" i="47"/>
  <c r="B379" i="47"/>
  <c r="D379" i="47"/>
  <c r="E379" i="47"/>
  <c r="G379" i="47"/>
  <c r="H379" i="47"/>
  <c r="J379" i="47"/>
  <c r="K379" i="47"/>
  <c r="A380" i="47"/>
  <c r="B380" i="47"/>
  <c r="D380" i="47"/>
  <c r="E380" i="47"/>
  <c r="G380" i="47"/>
  <c r="H380" i="47"/>
  <c r="J380" i="47"/>
  <c r="K380" i="47"/>
  <c r="A381" i="47"/>
  <c r="B381" i="47"/>
  <c r="D381" i="47"/>
  <c r="E381" i="47"/>
  <c r="G381" i="47"/>
  <c r="H381" i="47"/>
  <c r="J381" i="47"/>
  <c r="K381" i="47"/>
  <c r="A382" i="47"/>
  <c r="B382" i="47"/>
  <c r="D382" i="47"/>
  <c r="E382" i="47"/>
  <c r="G382" i="47"/>
  <c r="H382" i="47"/>
  <c r="J382" i="47"/>
  <c r="K382" i="47"/>
  <c r="A383" i="47"/>
  <c r="B383" i="47"/>
  <c r="D383" i="47"/>
  <c r="E383" i="47"/>
  <c r="G383" i="47"/>
  <c r="H383" i="47"/>
  <c r="J383" i="47"/>
  <c r="K383" i="47"/>
  <c r="A384" i="47"/>
  <c r="B384" i="47"/>
  <c r="D384" i="47"/>
  <c r="E384" i="47"/>
  <c r="G384" i="47"/>
  <c r="H384" i="47"/>
  <c r="J384" i="47"/>
  <c r="K384" i="47"/>
  <c r="A385" i="47"/>
  <c r="B385" i="47"/>
  <c r="D385" i="47"/>
  <c r="E385" i="47"/>
  <c r="G385" i="47"/>
  <c r="H385" i="47"/>
  <c r="J385" i="47"/>
  <c r="K385" i="47"/>
  <c r="A386" i="47"/>
  <c r="B386" i="47"/>
  <c r="D386" i="47"/>
  <c r="E386" i="47"/>
  <c r="G386" i="47"/>
  <c r="H386" i="47"/>
  <c r="J386" i="47"/>
  <c r="K386" i="47"/>
  <c r="A387" i="47"/>
  <c r="B387" i="47"/>
  <c r="D387" i="47"/>
  <c r="E387" i="47"/>
  <c r="G387" i="47"/>
  <c r="H387" i="47"/>
  <c r="J387" i="47"/>
  <c r="K387" i="47"/>
  <c r="A388" i="47"/>
  <c r="B388" i="47"/>
  <c r="D388" i="47"/>
  <c r="E388" i="47"/>
  <c r="G388" i="47"/>
  <c r="H388" i="47"/>
  <c r="J388" i="47"/>
  <c r="K388" i="47"/>
  <c r="A389" i="47"/>
  <c r="B389" i="47"/>
  <c r="D389" i="47"/>
  <c r="E389" i="47"/>
  <c r="G389" i="47"/>
  <c r="H389" i="47"/>
  <c r="J389" i="47"/>
  <c r="K389" i="47"/>
  <c r="A390" i="47"/>
  <c r="B390" i="47"/>
  <c r="D390" i="47"/>
  <c r="E390" i="47"/>
  <c r="G390" i="47"/>
  <c r="H390" i="47"/>
  <c r="J390" i="47"/>
  <c r="K390" i="47"/>
  <c r="A391" i="47"/>
  <c r="B391" i="47"/>
  <c r="D391" i="47"/>
  <c r="E391" i="47"/>
  <c r="G391" i="47"/>
  <c r="H391" i="47"/>
  <c r="J391" i="47"/>
  <c r="K391" i="47"/>
  <c r="A392" i="47"/>
  <c r="B392" i="47"/>
  <c r="D392" i="47"/>
  <c r="E392" i="47"/>
  <c r="G392" i="47"/>
  <c r="H392" i="47"/>
  <c r="J392" i="47"/>
  <c r="K392" i="47"/>
  <c r="A393" i="47"/>
  <c r="B393" i="47"/>
  <c r="D393" i="47"/>
  <c r="E393" i="47"/>
  <c r="G393" i="47"/>
  <c r="H393" i="47"/>
  <c r="J393" i="47"/>
  <c r="K393" i="47"/>
  <c r="A394" i="47"/>
  <c r="B394" i="47"/>
  <c r="D394" i="47"/>
  <c r="E394" i="47"/>
  <c r="G394" i="47"/>
  <c r="H394" i="47"/>
  <c r="J394" i="47"/>
  <c r="K394" i="47"/>
  <c r="A395" i="47"/>
  <c r="B395" i="47"/>
  <c r="D395" i="47"/>
  <c r="E395" i="47"/>
  <c r="G395" i="47"/>
  <c r="H395" i="47"/>
  <c r="J395" i="47"/>
  <c r="K395" i="47"/>
  <c r="A396" i="47"/>
  <c r="B396" i="47"/>
  <c r="D396" i="47"/>
  <c r="E396" i="47"/>
  <c r="G396" i="47"/>
  <c r="H396" i="47"/>
  <c r="J396" i="47"/>
  <c r="K396" i="47"/>
  <c r="A397" i="47"/>
  <c r="B397" i="47"/>
  <c r="D397" i="47"/>
  <c r="E397" i="47"/>
  <c r="G397" i="47"/>
  <c r="H397" i="47"/>
  <c r="J397" i="47"/>
  <c r="K397" i="47"/>
  <c r="A398" i="47"/>
  <c r="B398" i="47"/>
  <c r="D398" i="47"/>
  <c r="E398" i="47"/>
  <c r="G398" i="47"/>
  <c r="H398" i="47"/>
  <c r="J398" i="47"/>
  <c r="K398" i="47"/>
  <c r="A399" i="47"/>
  <c r="B399" i="47"/>
  <c r="D399" i="47"/>
  <c r="E399" i="47"/>
  <c r="G399" i="47"/>
  <c r="H399" i="47"/>
  <c r="J399" i="47"/>
  <c r="K399" i="47"/>
  <c r="A400" i="47"/>
  <c r="B400" i="47"/>
  <c r="D400" i="47"/>
  <c r="E400" i="47"/>
  <c r="G400" i="47"/>
  <c r="H400" i="47"/>
  <c r="J400" i="47"/>
  <c r="K400" i="47"/>
  <c r="A401" i="47"/>
  <c r="B401" i="47"/>
  <c r="D401" i="47"/>
  <c r="E401" i="47"/>
  <c r="G401" i="47"/>
  <c r="H401" i="47"/>
  <c r="J401" i="47"/>
  <c r="K401" i="47"/>
  <c r="A402" i="47"/>
  <c r="B402" i="47"/>
  <c r="D402" i="47"/>
  <c r="E402" i="47"/>
  <c r="G402" i="47"/>
  <c r="H402" i="47"/>
  <c r="J402" i="47"/>
  <c r="K402" i="47"/>
  <c r="A403" i="47"/>
  <c r="B403" i="47"/>
  <c r="D403" i="47"/>
  <c r="E403" i="47"/>
  <c r="G403" i="47"/>
  <c r="H403" i="47"/>
  <c r="J403" i="47"/>
  <c r="K403" i="47"/>
  <c r="A404" i="47"/>
  <c r="B404" i="47"/>
  <c r="D404" i="47"/>
  <c r="E404" i="47"/>
  <c r="G404" i="47"/>
  <c r="H404" i="47"/>
  <c r="J404" i="47"/>
  <c r="K404" i="47"/>
  <c r="A405" i="47"/>
  <c r="B405" i="47"/>
  <c r="D405" i="47"/>
  <c r="E405" i="47"/>
  <c r="G405" i="47"/>
  <c r="H405" i="47"/>
  <c r="J405" i="47"/>
  <c r="K405" i="47"/>
  <c r="A406" i="47"/>
  <c r="B406" i="47"/>
  <c r="D406" i="47"/>
  <c r="E406" i="47"/>
  <c r="G406" i="47"/>
  <c r="H406" i="47"/>
  <c r="J406" i="47"/>
  <c r="K406" i="47"/>
  <c r="A407" i="47"/>
  <c r="B407" i="47"/>
  <c r="D407" i="47"/>
  <c r="E407" i="47"/>
  <c r="G407" i="47"/>
  <c r="H407" i="47"/>
  <c r="J407" i="47"/>
  <c r="K407" i="47"/>
  <c r="A408" i="47"/>
  <c r="B408" i="47"/>
  <c r="D408" i="47"/>
  <c r="E408" i="47"/>
  <c r="G408" i="47"/>
  <c r="H408" i="47"/>
  <c r="J408" i="47"/>
  <c r="K408" i="47"/>
  <c r="A409" i="47"/>
  <c r="B409" i="47"/>
  <c r="D409" i="47"/>
  <c r="E409" i="47"/>
  <c r="G409" i="47"/>
  <c r="H409" i="47"/>
  <c r="J409" i="47"/>
  <c r="K409" i="47"/>
  <c r="A410" i="47"/>
  <c r="B410" i="47"/>
  <c r="D410" i="47"/>
  <c r="E410" i="47"/>
  <c r="G410" i="47"/>
  <c r="H410" i="47"/>
  <c r="J410" i="47"/>
  <c r="K410" i="47"/>
  <c r="A411" i="47"/>
  <c r="B411" i="47"/>
  <c r="D411" i="47"/>
  <c r="E411" i="47"/>
  <c r="G411" i="47"/>
  <c r="H411" i="47"/>
  <c r="J411" i="47"/>
  <c r="K411" i="47"/>
  <c r="A412" i="47"/>
  <c r="B412" i="47"/>
  <c r="D412" i="47"/>
  <c r="E412" i="47"/>
  <c r="G412" i="47"/>
  <c r="H412" i="47"/>
  <c r="J412" i="47"/>
  <c r="K412" i="47"/>
  <c r="A413" i="47"/>
  <c r="B413" i="47"/>
  <c r="D413" i="47"/>
  <c r="E413" i="47"/>
  <c r="G413" i="47"/>
  <c r="H413" i="47"/>
  <c r="J413" i="47"/>
  <c r="K413" i="47"/>
  <c r="A414" i="47"/>
  <c r="B414" i="47"/>
  <c r="D414" i="47"/>
  <c r="E414" i="47"/>
  <c r="G414" i="47"/>
  <c r="H414" i="47"/>
  <c r="J414" i="47"/>
  <c r="K414" i="47"/>
  <c r="A415" i="47"/>
  <c r="B415" i="47"/>
  <c r="D415" i="47"/>
  <c r="E415" i="47"/>
  <c r="G415" i="47"/>
  <c r="H415" i="47"/>
  <c r="J415" i="47"/>
  <c r="K415" i="47"/>
  <c r="A416" i="47"/>
  <c r="B416" i="47"/>
  <c r="D416" i="47"/>
  <c r="E416" i="47"/>
  <c r="G416" i="47"/>
  <c r="H416" i="47"/>
  <c r="J416" i="47"/>
  <c r="K416" i="47"/>
  <c r="A417" i="47"/>
  <c r="B417" i="47"/>
  <c r="D417" i="47"/>
  <c r="E417" i="47"/>
  <c r="G417" i="47"/>
  <c r="H417" i="47"/>
  <c r="J417" i="47"/>
  <c r="K417" i="47"/>
  <c r="A418" i="47"/>
  <c r="B418" i="47"/>
  <c r="D418" i="47"/>
  <c r="E418" i="47"/>
  <c r="G418" i="47"/>
  <c r="H418" i="47"/>
  <c r="J418" i="47"/>
  <c r="K418" i="47"/>
  <c r="A419" i="47"/>
  <c r="B419" i="47"/>
  <c r="D419" i="47"/>
  <c r="E419" i="47"/>
  <c r="G419" i="47"/>
  <c r="H419" i="47"/>
  <c r="J419" i="47"/>
  <c r="K419" i="47"/>
  <c r="A420" i="47"/>
  <c r="B420" i="47"/>
  <c r="D420" i="47"/>
  <c r="E420" i="47"/>
  <c r="G420" i="47"/>
  <c r="H420" i="47"/>
  <c r="J420" i="47"/>
  <c r="K420" i="47"/>
  <c r="A421" i="47"/>
  <c r="B421" i="47"/>
  <c r="D421" i="47"/>
  <c r="E421" i="47"/>
  <c r="G421" i="47"/>
  <c r="H421" i="47"/>
  <c r="J421" i="47"/>
  <c r="K421" i="47"/>
  <c r="A422" i="47"/>
  <c r="B422" i="47"/>
  <c r="D422" i="47"/>
  <c r="E422" i="47"/>
  <c r="G422" i="47"/>
  <c r="H422" i="47"/>
  <c r="J422" i="47"/>
  <c r="K422" i="47"/>
  <c r="A423" i="47"/>
  <c r="B423" i="47"/>
  <c r="D423" i="47"/>
  <c r="E423" i="47"/>
  <c r="G423" i="47"/>
  <c r="H423" i="47"/>
  <c r="J423" i="47"/>
  <c r="K423" i="47"/>
  <c r="A424" i="47"/>
  <c r="B424" i="47"/>
  <c r="D424" i="47"/>
  <c r="E424" i="47"/>
  <c r="G424" i="47"/>
  <c r="H424" i="47"/>
  <c r="J424" i="47"/>
  <c r="K424" i="47"/>
  <c r="A425" i="47"/>
  <c r="B425" i="47"/>
  <c r="D425" i="47"/>
  <c r="E425" i="47"/>
  <c r="G425" i="47"/>
  <c r="H425" i="47"/>
  <c r="J425" i="47"/>
  <c r="K425" i="47"/>
  <c r="A426" i="47"/>
  <c r="B426" i="47"/>
  <c r="D426" i="47"/>
  <c r="E426" i="47"/>
  <c r="G426" i="47"/>
  <c r="H426" i="47"/>
  <c r="J426" i="47"/>
  <c r="K426" i="47"/>
  <c r="A427" i="47"/>
  <c r="B427" i="47"/>
  <c r="D427" i="47"/>
  <c r="E427" i="47"/>
  <c r="G427" i="47"/>
  <c r="H427" i="47"/>
  <c r="J427" i="47"/>
  <c r="K427" i="47"/>
  <c r="A428" i="47"/>
  <c r="B428" i="47"/>
  <c r="D428" i="47"/>
  <c r="E428" i="47"/>
  <c r="G428" i="47"/>
  <c r="H428" i="47"/>
  <c r="J428" i="47"/>
  <c r="K428" i="47"/>
  <c r="A429" i="47"/>
  <c r="B429" i="47"/>
  <c r="D429" i="47"/>
  <c r="E429" i="47"/>
  <c r="G429" i="47"/>
  <c r="H429" i="47"/>
  <c r="J429" i="47"/>
  <c r="K429" i="47"/>
  <c r="A430" i="47"/>
  <c r="B430" i="47"/>
  <c r="D430" i="47"/>
  <c r="E430" i="47"/>
  <c r="G430" i="47"/>
  <c r="H430" i="47"/>
  <c r="J430" i="47"/>
  <c r="K430" i="47"/>
  <c r="A431" i="47"/>
  <c r="B431" i="47"/>
  <c r="D431" i="47"/>
  <c r="E431" i="47"/>
  <c r="G431" i="47"/>
  <c r="H431" i="47"/>
  <c r="J431" i="47"/>
  <c r="K431" i="47"/>
  <c r="A432" i="47"/>
  <c r="B432" i="47"/>
  <c r="D432" i="47"/>
  <c r="E432" i="47"/>
  <c r="G432" i="47"/>
  <c r="H432" i="47"/>
  <c r="J432" i="47"/>
  <c r="K432" i="47"/>
  <c r="A433" i="47"/>
  <c r="B433" i="47"/>
  <c r="D433" i="47"/>
  <c r="E433" i="47"/>
  <c r="G433" i="47"/>
  <c r="H433" i="47"/>
  <c r="J433" i="47"/>
  <c r="K433" i="47"/>
  <c r="A434" i="47"/>
  <c r="B434" i="47"/>
  <c r="D434" i="47"/>
  <c r="E434" i="47"/>
  <c r="G434" i="47"/>
  <c r="H434" i="47"/>
  <c r="J434" i="47"/>
  <c r="K434" i="47"/>
  <c r="A435" i="47"/>
  <c r="B435" i="47"/>
  <c r="D435" i="47"/>
  <c r="E435" i="47"/>
  <c r="G435" i="47"/>
  <c r="H435" i="47"/>
  <c r="J435" i="47"/>
  <c r="K435" i="47"/>
  <c r="A436" i="47"/>
  <c r="B436" i="47"/>
  <c r="D436" i="47"/>
  <c r="E436" i="47"/>
  <c r="G436" i="47"/>
  <c r="H436" i="47"/>
  <c r="J436" i="47"/>
  <c r="K436" i="47"/>
  <c r="A437" i="47"/>
  <c r="B437" i="47"/>
  <c r="D437" i="47"/>
  <c r="E437" i="47"/>
  <c r="G437" i="47"/>
  <c r="H437" i="47"/>
  <c r="J437" i="47"/>
  <c r="K437" i="47"/>
  <c r="A438" i="47"/>
  <c r="B438" i="47"/>
  <c r="D438" i="47"/>
  <c r="E438" i="47"/>
  <c r="G438" i="47"/>
  <c r="H438" i="47"/>
  <c r="J438" i="47"/>
  <c r="K438" i="47"/>
  <c r="A439" i="47"/>
  <c r="B439" i="47"/>
  <c r="D439" i="47"/>
  <c r="E439" i="47"/>
  <c r="G439" i="47"/>
  <c r="H439" i="47"/>
  <c r="J439" i="47"/>
  <c r="K439" i="47"/>
  <c r="A440" i="47"/>
  <c r="B440" i="47"/>
  <c r="D440" i="47"/>
  <c r="E440" i="47"/>
  <c r="G440" i="47"/>
  <c r="H440" i="47"/>
  <c r="J440" i="47"/>
  <c r="K440" i="47"/>
  <c r="A441" i="47"/>
  <c r="B441" i="47"/>
  <c r="D441" i="47"/>
  <c r="E441" i="47"/>
  <c r="G441" i="47"/>
  <c r="H441" i="47"/>
  <c r="J441" i="47"/>
  <c r="K441" i="47"/>
  <c r="A442" i="47"/>
  <c r="B442" i="47"/>
  <c r="D442" i="47"/>
  <c r="E442" i="47"/>
  <c r="G442" i="47"/>
  <c r="H442" i="47"/>
  <c r="J442" i="47"/>
  <c r="K442" i="47"/>
  <c r="A443" i="47"/>
  <c r="B443" i="47"/>
  <c r="D443" i="47"/>
  <c r="E443" i="47"/>
  <c r="G443" i="47"/>
  <c r="H443" i="47"/>
  <c r="J443" i="47"/>
  <c r="K443" i="47"/>
  <c r="A444" i="47"/>
  <c r="B444" i="47"/>
  <c r="D444" i="47"/>
  <c r="E444" i="47"/>
  <c r="G444" i="47"/>
  <c r="H444" i="47"/>
  <c r="J444" i="47"/>
  <c r="K444" i="47"/>
  <c r="A445" i="47"/>
  <c r="B445" i="47"/>
  <c r="D445" i="47"/>
  <c r="E445" i="47"/>
  <c r="G445" i="47"/>
  <c r="H445" i="47"/>
  <c r="J445" i="47"/>
  <c r="K445" i="47"/>
  <c r="A446" i="47"/>
  <c r="B446" i="47"/>
  <c r="D446" i="47"/>
  <c r="E446" i="47"/>
  <c r="G446" i="47"/>
  <c r="H446" i="47"/>
  <c r="J446" i="47"/>
  <c r="K446" i="47"/>
  <c r="A447" i="47"/>
  <c r="B447" i="47"/>
  <c r="D447" i="47"/>
  <c r="E447" i="47"/>
  <c r="G447" i="47"/>
  <c r="H447" i="47"/>
  <c r="J447" i="47"/>
  <c r="K447" i="47"/>
  <c r="A448" i="47"/>
  <c r="B448" i="47"/>
  <c r="D448" i="47"/>
  <c r="E448" i="47"/>
  <c r="G448" i="47"/>
  <c r="H448" i="47"/>
  <c r="J448" i="47"/>
  <c r="K448" i="47"/>
  <c r="A449" i="47"/>
  <c r="B449" i="47"/>
  <c r="D449" i="47"/>
  <c r="E449" i="47"/>
  <c r="G449" i="47"/>
  <c r="H449" i="47"/>
  <c r="J449" i="47"/>
  <c r="K449" i="47"/>
  <c r="A450" i="47"/>
  <c r="B450" i="47"/>
  <c r="D450" i="47"/>
  <c r="E450" i="47"/>
  <c r="G450" i="47"/>
  <c r="H450" i="47"/>
  <c r="J450" i="47"/>
  <c r="K450" i="47"/>
  <c r="A451" i="47"/>
  <c r="B451" i="47"/>
  <c r="D451" i="47"/>
  <c r="E451" i="47"/>
  <c r="G451" i="47"/>
  <c r="H451" i="47"/>
  <c r="J451" i="47"/>
  <c r="K451" i="47"/>
  <c r="A452" i="47"/>
  <c r="B452" i="47"/>
  <c r="D452" i="47"/>
  <c r="E452" i="47"/>
  <c r="G452" i="47"/>
  <c r="H452" i="47"/>
  <c r="J452" i="47"/>
  <c r="K452" i="47"/>
  <c r="A453" i="47"/>
  <c r="B453" i="47"/>
  <c r="D453" i="47"/>
  <c r="E453" i="47"/>
  <c r="G453" i="47"/>
  <c r="H453" i="47"/>
  <c r="J453" i="47"/>
  <c r="K453" i="47"/>
  <c r="A454" i="47"/>
  <c r="B454" i="47"/>
  <c r="D454" i="47"/>
  <c r="E454" i="47"/>
  <c r="G454" i="47"/>
  <c r="H454" i="47"/>
  <c r="J454" i="47"/>
  <c r="K454" i="47"/>
  <c r="A455" i="47"/>
  <c r="B455" i="47"/>
  <c r="D455" i="47"/>
  <c r="E455" i="47"/>
  <c r="G455" i="47"/>
  <c r="H455" i="47"/>
  <c r="J455" i="47"/>
  <c r="K455" i="47"/>
  <c r="A456" i="47"/>
  <c r="B456" i="47"/>
  <c r="D456" i="47"/>
  <c r="E456" i="47"/>
  <c r="G456" i="47"/>
  <c r="H456" i="47"/>
  <c r="J456" i="47"/>
  <c r="K456" i="47"/>
  <c r="A457" i="47"/>
  <c r="B457" i="47"/>
  <c r="D457" i="47"/>
  <c r="E457" i="47"/>
  <c r="G457" i="47"/>
  <c r="H457" i="47"/>
  <c r="J457" i="47"/>
  <c r="K457" i="47"/>
  <c r="A458" i="47"/>
  <c r="B458" i="47"/>
  <c r="D458" i="47"/>
  <c r="E458" i="47"/>
  <c r="G458" i="47"/>
  <c r="H458" i="47"/>
  <c r="J458" i="47"/>
  <c r="K458" i="47"/>
  <c r="A459" i="47"/>
  <c r="B459" i="47"/>
  <c r="D459" i="47"/>
  <c r="E459" i="47"/>
  <c r="G459" i="47"/>
  <c r="H459" i="47"/>
  <c r="J459" i="47"/>
  <c r="K459" i="47"/>
  <c r="A460" i="47"/>
  <c r="B460" i="47"/>
  <c r="D460" i="47"/>
  <c r="E460" i="47"/>
  <c r="G460" i="47"/>
  <c r="H460" i="47"/>
  <c r="J460" i="47"/>
  <c r="K460" i="47"/>
  <c r="A461" i="47"/>
  <c r="B461" i="47"/>
  <c r="D461" i="47"/>
  <c r="E461" i="47"/>
  <c r="G461" i="47"/>
  <c r="H461" i="47"/>
  <c r="J461" i="47"/>
  <c r="K461" i="47"/>
  <c r="A462" i="47"/>
  <c r="B462" i="47"/>
  <c r="D462" i="47"/>
  <c r="E462" i="47"/>
  <c r="G462" i="47"/>
  <c r="H462" i="47"/>
  <c r="J462" i="47"/>
  <c r="K462" i="47"/>
  <c r="A463" i="47"/>
  <c r="B463" i="47"/>
  <c r="D463" i="47"/>
  <c r="E463" i="47"/>
  <c r="G463" i="47"/>
  <c r="H463" i="47"/>
  <c r="J463" i="47"/>
  <c r="K463" i="47"/>
  <c r="A464" i="47"/>
  <c r="B464" i="47"/>
  <c r="D464" i="47"/>
  <c r="E464" i="47"/>
  <c r="G464" i="47"/>
  <c r="H464" i="47"/>
  <c r="J464" i="47"/>
  <c r="K464" i="47"/>
  <c r="A465" i="47"/>
  <c r="B465" i="47"/>
  <c r="D465" i="47"/>
  <c r="E465" i="47"/>
  <c r="G465" i="47"/>
  <c r="H465" i="47"/>
  <c r="J465" i="47"/>
  <c r="K465" i="47"/>
  <c r="A466" i="47"/>
  <c r="B466" i="47"/>
  <c r="D466" i="47"/>
  <c r="E466" i="47"/>
  <c r="G466" i="47"/>
  <c r="H466" i="47"/>
  <c r="J466" i="47"/>
  <c r="K466" i="47"/>
  <c r="A467" i="47"/>
  <c r="B467" i="47"/>
  <c r="D467" i="47"/>
  <c r="E467" i="47"/>
  <c r="G467" i="47"/>
  <c r="H467" i="47"/>
  <c r="J467" i="47"/>
  <c r="K467" i="47"/>
  <c r="A468" i="47"/>
  <c r="B468" i="47"/>
  <c r="D468" i="47"/>
  <c r="E468" i="47"/>
  <c r="G468" i="47"/>
  <c r="H468" i="47"/>
  <c r="J468" i="47"/>
  <c r="K468" i="47"/>
  <c r="A469" i="47"/>
  <c r="B469" i="47"/>
  <c r="D469" i="47"/>
  <c r="E469" i="47"/>
  <c r="G469" i="47"/>
  <c r="H469" i="47"/>
  <c r="J469" i="47"/>
  <c r="K469" i="47"/>
  <c r="A470" i="47"/>
  <c r="B470" i="47"/>
  <c r="D470" i="47"/>
  <c r="E470" i="47"/>
  <c r="G470" i="47"/>
  <c r="H470" i="47"/>
  <c r="J470" i="47"/>
  <c r="K470" i="47"/>
  <c r="A471" i="47"/>
  <c r="B471" i="47"/>
  <c r="D471" i="47"/>
  <c r="E471" i="47"/>
  <c r="G471" i="47"/>
  <c r="H471" i="47"/>
  <c r="J471" i="47"/>
  <c r="K471" i="47"/>
  <c r="A472" i="47"/>
  <c r="B472" i="47"/>
  <c r="D472" i="47"/>
  <c r="E472" i="47"/>
  <c r="G472" i="47"/>
  <c r="H472" i="47"/>
  <c r="J472" i="47"/>
  <c r="K472" i="47"/>
  <c r="A473" i="47"/>
  <c r="B473" i="47"/>
  <c r="D473" i="47"/>
  <c r="E473" i="47"/>
  <c r="G473" i="47"/>
  <c r="H473" i="47"/>
  <c r="J473" i="47"/>
  <c r="K473" i="47"/>
  <c r="A474" i="47"/>
  <c r="B474" i="47"/>
  <c r="D474" i="47"/>
  <c r="E474" i="47"/>
  <c r="G474" i="47"/>
  <c r="H474" i="47"/>
  <c r="J474" i="47"/>
  <c r="K474" i="47"/>
  <c r="A475" i="47"/>
  <c r="B475" i="47"/>
  <c r="D475" i="47"/>
  <c r="E475" i="47"/>
  <c r="G475" i="47"/>
  <c r="H475" i="47"/>
  <c r="J475" i="47"/>
  <c r="K475" i="47"/>
  <c r="A476" i="47"/>
  <c r="B476" i="47"/>
  <c r="D476" i="47"/>
  <c r="E476" i="47"/>
  <c r="G476" i="47"/>
  <c r="H476" i="47"/>
  <c r="J476" i="47"/>
  <c r="K476" i="47"/>
  <c r="A477" i="47"/>
  <c r="B477" i="47"/>
  <c r="D477" i="47"/>
  <c r="E477" i="47"/>
  <c r="G477" i="47"/>
  <c r="H477" i="47"/>
  <c r="J477" i="47"/>
  <c r="K477" i="47"/>
  <c r="A478" i="47"/>
  <c r="B478" i="47"/>
  <c r="D478" i="47"/>
  <c r="E478" i="47"/>
  <c r="G478" i="47"/>
  <c r="H478" i="47"/>
  <c r="J478" i="47"/>
  <c r="K478" i="47"/>
  <c r="A479" i="47"/>
  <c r="B479" i="47"/>
  <c r="D479" i="47"/>
  <c r="E479" i="47"/>
  <c r="G479" i="47"/>
  <c r="H479" i="47"/>
  <c r="J479" i="47"/>
  <c r="K479" i="47"/>
  <c r="A480" i="47"/>
  <c r="B480" i="47"/>
  <c r="D480" i="47"/>
  <c r="E480" i="47"/>
  <c r="G480" i="47"/>
  <c r="H480" i="47"/>
  <c r="J480" i="47"/>
  <c r="K480" i="47"/>
  <c r="A481" i="47"/>
  <c r="B481" i="47"/>
  <c r="D481" i="47"/>
  <c r="E481" i="47"/>
  <c r="G481" i="47"/>
  <c r="H481" i="47"/>
  <c r="J481" i="47"/>
  <c r="K481" i="47"/>
  <c r="A482" i="47"/>
  <c r="B482" i="47"/>
  <c r="D482" i="47"/>
  <c r="E482" i="47"/>
  <c r="G482" i="47"/>
  <c r="H482" i="47"/>
  <c r="J482" i="47"/>
  <c r="K482" i="47"/>
  <c r="A483" i="47"/>
  <c r="B483" i="47"/>
  <c r="D483" i="47"/>
  <c r="E483" i="47"/>
  <c r="G483" i="47"/>
  <c r="H483" i="47"/>
  <c r="J483" i="47"/>
  <c r="K483" i="47"/>
  <c r="A484" i="47"/>
  <c r="B484" i="47"/>
  <c r="D484" i="47"/>
  <c r="E484" i="47"/>
  <c r="G484" i="47"/>
  <c r="H484" i="47"/>
  <c r="J484" i="47"/>
  <c r="K484" i="47"/>
  <c r="A485" i="47"/>
  <c r="B485" i="47"/>
  <c r="D485" i="47"/>
  <c r="E485" i="47"/>
  <c r="G485" i="47"/>
  <c r="H485" i="47"/>
  <c r="J485" i="47"/>
  <c r="K485" i="47"/>
  <c r="A486" i="47"/>
  <c r="B486" i="47"/>
  <c r="D486" i="47"/>
  <c r="E486" i="47"/>
  <c r="G486" i="47"/>
  <c r="H486" i="47"/>
  <c r="J486" i="47"/>
  <c r="K486" i="47"/>
  <c r="A487" i="47"/>
  <c r="B487" i="47"/>
  <c r="D487" i="47"/>
  <c r="E487" i="47"/>
  <c r="G487" i="47"/>
  <c r="H487" i="47"/>
  <c r="J487" i="47"/>
  <c r="K487" i="47"/>
  <c r="A488" i="47"/>
  <c r="B488" i="47"/>
  <c r="D488" i="47"/>
  <c r="E488" i="47"/>
  <c r="G488" i="47"/>
  <c r="H488" i="47"/>
  <c r="J488" i="47"/>
  <c r="K488" i="47"/>
  <c r="A489" i="47"/>
  <c r="B489" i="47"/>
  <c r="D489" i="47"/>
  <c r="E489" i="47"/>
  <c r="G489" i="47"/>
  <c r="H489" i="47"/>
  <c r="J489" i="47"/>
  <c r="K489" i="47"/>
  <c r="A490" i="47"/>
  <c r="B490" i="47"/>
  <c r="D490" i="47"/>
  <c r="E490" i="47"/>
  <c r="G490" i="47"/>
  <c r="H490" i="47"/>
  <c r="J490" i="47"/>
  <c r="K490" i="47"/>
  <c r="A491" i="47"/>
  <c r="B491" i="47"/>
  <c r="D491" i="47"/>
  <c r="E491" i="47"/>
  <c r="G491" i="47"/>
  <c r="H491" i="47"/>
  <c r="J491" i="47"/>
  <c r="K491" i="47"/>
  <c r="A492" i="47"/>
  <c r="B492" i="47"/>
  <c r="D492" i="47"/>
  <c r="E492" i="47"/>
  <c r="G492" i="47"/>
  <c r="H492" i="47"/>
  <c r="J492" i="47"/>
  <c r="K492" i="47"/>
  <c r="A493" i="47"/>
  <c r="B493" i="47"/>
  <c r="D493" i="47"/>
  <c r="E493" i="47"/>
  <c r="G493" i="47"/>
  <c r="H493" i="47"/>
  <c r="J493" i="47"/>
  <c r="K493" i="47"/>
  <c r="A494" i="47"/>
  <c r="B494" i="47"/>
  <c r="D494" i="47"/>
  <c r="E494" i="47"/>
  <c r="G494" i="47"/>
  <c r="H494" i="47"/>
  <c r="J494" i="47"/>
  <c r="K494" i="47"/>
  <c r="A495" i="47"/>
  <c r="B495" i="47"/>
  <c r="D495" i="47"/>
  <c r="E495" i="47"/>
  <c r="G495" i="47"/>
  <c r="H495" i="47"/>
  <c r="J495" i="47"/>
  <c r="K495" i="47"/>
  <c r="A496" i="47"/>
  <c r="B496" i="47"/>
  <c r="D496" i="47"/>
  <c r="E496" i="47"/>
  <c r="G496" i="47"/>
  <c r="H496" i="47"/>
  <c r="J496" i="47"/>
  <c r="K496" i="47"/>
  <c r="A497" i="47"/>
  <c r="B497" i="47"/>
  <c r="D497" i="47"/>
  <c r="E497" i="47"/>
  <c r="G497" i="47"/>
  <c r="H497" i="47"/>
  <c r="J497" i="47"/>
  <c r="K497" i="47"/>
  <c r="A498" i="47"/>
  <c r="B498" i="47"/>
  <c r="D498" i="47"/>
  <c r="E498" i="47"/>
  <c r="G498" i="47"/>
  <c r="H498" i="47"/>
  <c r="J498" i="47"/>
  <c r="K498" i="47"/>
  <c r="A499" i="47"/>
  <c r="B499" i="47"/>
  <c r="D499" i="47"/>
  <c r="E499" i="47"/>
  <c r="G499" i="47"/>
  <c r="H499" i="47"/>
  <c r="J499" i="47"/>
  <c r="K499" i="47"/>
  <c r="A500" i="47"/>
  <c r="B500" i="47"/>
  <c r="D500" i="47"/>
  <c r="E500" i="47"/>
  <c r="G500" i="47"/>
  <c r="H500" i="47"/>
  <c r="J500" i="47"/>
  <c r="K500" i="47"/>
  <c r="A501" i="47"/>
  <c r="B501" i="47"/>
  <c r="D501" i="47"/>
  <c r="E501" i="47"/>
  <c r="G501" i="47"/>
  <c r="H501" i="47"/>
  <c r="J501" i="47"/>
  <c r="K501" i="47"/>
  <c r="A502" i="47"/>
  <c r="B502" i="47"/>
  <c r="D502" i="47"/>
  <c r="E502" i="47"/>
  <c r="G502" i="47"/>
  <c r="H502" i="47"/>
  <c r="J502" i="47"/>
  <c r="K502" i="47"/>
  <c r="A503" i="47"/>
  <c r="B503" i="47"/>
  <c r="D503" i="47"/>
  <c r="E503" i="47"/>
  <c r="G503" i="47"/>
  <c r="H503" i="47"/>
  <c r="J503" i="47"/>
  <c r="K503" i="47"/>
  <c r="A504" i="47"/>
  <c r="B504" i="47"/>
  <c r="D504" i="47"/>
  <c r="E504" i="47"/>
  <c r="G504" i="47"/>
  <c r="H504" i="47"/>
  <c r="J504" i="47"/>
  <c r="K504" i="47"/>
  <c r="A505" i="47"/>
  <c r="B505" i="47"/>
  <c r="D505" i="47"/>
  <c r="E505" i="47"/>
  <c r="G505" i="47"/>
  <c r="H505" i="47"/>
  <c r="J505" i="47"/>
  <c r="K505" i="47"/>
  <c r="A506" i="47"/>
  <c r="B506" i="47"/>
  <c r="D506" i="47"/>
  <c r="E506" i="47"/>
  <c r="G506" i="47"/>
  <c r="H506" i="47"/>
  <c r="J506" i="47"/>
  <c r="K506" i="47"/>
  <c r="A507" i="47"/>
  <c r="B507" i="47"/>
  <c r="D507" i="47"/>
  <c r="E507" i="47"/>
  <c r="G507" i="47"/>
  <c r="H507" i="47"/>
  <c r="J507" i="47"/>
  <c r="K507" i="47"/>
  <c r="A508" i="47"/>
  <c r="B508" i="47"/>
  <c r="D508" i="47"/>
  <c r="E508" i="47"/>
  <c r="G508" i="47"/>
  <c r="H508" i="47"/>
  <c r="J508" i="47"/>
  <c r="K508" i="47"/>
  <c r="A509" i="47"/>
  <c r="B509" i="47"/>
  <c r="D509" i="47"/>
  <c r="E509" i="47"/>
  <c r="G509" i="47"/>
  <c r="H509" i="47"/>
  <c r="J509" i="47"/>
  <c r="K509" i="47"/>
  <c r="A510" i="47"/>
  <c r="B510" i="47"/>
  <c r="D510" i="47"/>
  <c r="E510" i="47"/>
  <c r="G510" i="47"/>
  <c r="H510" i="47"/>
  <c r="J510" i="47"/>
  <c r="K510" i="47"/>
  <c r="A511" i="47"/>
  <c r="B511" i="47"/>
  <c r="D511" i="47"/>
  <c r="E511" i="47"/>
  <c r="G511" i="47"/>
  <c r="H511" i="47"/>
  <c r="J511" i="47"/>
  <c r="K511" i="47"/>
  <c r="A512" i="47"/>
  <c r="B512" i="47"/>
  <c r="D512" i="47"/>
  <c r="E512" i="47"/>
  <c r="G512" i="47"/>
  <c r="H512" i="47"/>
  <c r="J512" i="47"/>
  <c r="K512" i="47"/>
  <c r="A513" i="47"/>
  <c r="B513" i="47"/>
  <c r="D513" i="47"/>
  <c r="E513" i="47"/>
  <c r="G513" i="47"/>
  <c r="H513" i="47"/>
  <c r="J513" i="47"/>
  <c r="K513" i="47"/>
  <c r="A514" i="47"/>
  <c r="B514" i="47"/>
  <c r="D514" i="47"/>
  <c r="E514" i="47"/>
  <c r="G514" i="47"/>
  <c r="H514" i="47"/>
  <c r="J514" i="47"/>
  <c r="K514" i="47"/>
  <c r="A515" i="47"/>
  <c r="B515" i="47"/>
  <c r="D515" i="47"/>
  <c r="E515" i="47"/>
  <c r="G515" i="47"/>
  <c r="H515" i="47"/>
  <c r="J515" i="47"/>
  <c r="K515" i="47"/>
  <c r="A516" i="47"/>
  <c r="B516" i="47"/>
  <c r="D516" i="47"/>
  <c r="E516" i="47"/>
  <c r="G516" i="47"/>
  <c r="H516" i="47"/>
  <c r="J516" i="47"/>
  <c r="K516" i="47"/>
  <c r="A517" i="47"/>
  <c r="B517" i="47"/>
  <c r="D517" i="47"/>
  <c r="E517" i="47"/>
  <c r="G517" i="47"/>
  <c r="H517" i="47"/>
  <c r="J517" i="47"/>
  <c r="K517" i="47"/>
  <c r="A518" i="47"/>
  <c r="B518" i="47"/>
  <c r="D518" i="47"/>
  <c r="E518" i="47"/>
  <c r="G518" i="47"/>
  <c r="H518" i="47"/>
  <c r="J518" i="47"/>
  <c r="K518" i="47"/>
  <c r="A519" i="47"/>
  <c r="B519" i="47"/>
  <c r="D519" i="47"/>
  <c r="E519" i="47"/>
  <c r="G519" i="47"/>
  <c r="H519" i="47"/>
  <c r="J519" i="47"/>
  <c r="K519" i="47"/>
  <c r="A520" i="47"/>
  <c r="B520" i="47"/>
  <c r="D520" i="47"/>
  <c r="E520" i="47"/>
  <c r="G520" i="47"/>
  <c r="H520" i="47"/>
  <c r="J520" i="47"/>
  <c r="K520" i="47"/>
  <c r="A521" i="47"/>
  <c r="B521" i="47"/>
  <c r="D521" i="47"/>
  <c r="E521" i="47"/>
  <c r="G521" i="47"/>
  <c r="H521" i="47"/>
  <c r="J521" i="47"/>
  <c r="K521" i="47"/>
  <c r="A522" i="47"/>
  <c r="B522" i="47"/>
  <c r="D522" i="47"/>
  <c r="E522" i="47"/>
  <c r="G522" i="47"/>
  <c r="H522" i="47"/>
  <c r="J522" i="47"/>
  <c r="K522" i="47"/>
  <c r="A523" i="47"/>
  <c r="B523" i="47"/>
  <c r="D523" i="47"/>
  <c r="E523" i="47"/>
  <c r="G523" i="47"/>
  <c r="H523" i="47"/>
  <c r="J523" i="47"/>
  <c r="K523" i="47"/>
  <c r="A524" i="47"/>
  <c r="B524" i="47"/>
  <c r="D524" i="47"/>
  <c r="E524" i="47"/>
  <c r="G524" i="47"/>
  <c r="H524" i="47"/>
  <c r="J524" i="47"/>
  <c r="K524" i="47"/>
  <c r="A525" i="47"/>
  <c r="B525" i="47"/>
  <c r="D525" i="47"/>
  <c r="E525" i="47"/>
  <c r="G525" i="47"/>
  <c r="H525" i="47"/>
  <c r="J525" i="47"/>
  <c r="K525" i="47"/>
  <c r="A526" i="47"/>
  <c r="B526" i="47"/>
  <c r="D526" i="47"/>
  <c r="E526" i="47"/>
  <c r="G526" i="47"/>
  <c r="H526" i="47"/>
  <c r="J526" i="47"/>
  <c r="K526" i="47"/>
  <c r="A527" i="47"/>
  <c r="B527" i="47"/>
  <c r="D527" i="47"/>
  <c r="E527" i="47"/>
  <c r="G527" i="47"/>
  <c r="H527" i="47"/>
  <c r="J527" i="47"/>
  <c r="K527" i="47"/>
  <c r="A528" i="47"/>
  <c r="B528" i="47"/>
  <c r="D528" i="47"/>
  <c r="E528" i="47"/>
  <c r="G528" i="47"/>
  <c r="H528" i="47"/>
  <c r="J528" i="47"/>
  <c r="K528" i="47"/>
  <c r="A529" i="47"/>
  <c r="B529" i="47"/>
  <c r="D529" i="47"/>
  <c r="E529" i="47"/>
  <c r="G529" i="47"/>
  <c r="H529" i="47"/>
  <c r="J529" i="47"/>
  <c r="K529" i="47"/>
  <c r="A530" i="47"/>
  <c r="B530" i="47"/>
  <c r="D530" i="47"/>
  <c r="E530" i="47"/>
  <c r="G530" i="47"/>
  <c r="H530" i="47"/>
  <c r="J530" i="47"/>
  <c r="K530" i="47"/>
  <c r="A531" i="47"/>
  <c r="B531" i="47"/>
  <c r="D531" i="47"/>
  <c r="E531" i="47"/>
  <c r="G531" i="47"/>
  <c r="H531" i="47"/>
  <c r="J531" i="47"/>
  <c r="K531" i="47"/>
  <c r="A532" i="47"/>
  <c r="B532" i="47"/>
  <c r="D532" i="47"/>
  <c r="E532" i="47"/>
  <c r="G532" i="47"/>
  <c r="H532" i="47"/>
  <c r="J532" i="47"/>
  <c r="K532" i="47"/>
  <c r="A533" i="47"/>
  <c r="B533" i="47"/>
  <c r="D533" i="47"/>
  <c r="E533" i="47"/>
  <c r="G533" i="47"/>
  <c r="H533" i="47"/>
  <c r="J533" i="47"/>
  <c r="K533" i="47"/>
  <c r="A534" i="47"/>
  <c r="B534" i="47"/>
  <c r="D534" i="47"/>
  <c r="E534" i="47"/>
  <c r="G534" i="47"/>
  <c r="H534" i="47"/>
  <c r="J534" i="47"/>
  <c r="K534" i="47"/>
  <c r="A535" i="47"/>
  <c r="B535" i="47"/>
  <c r="D535" i="47"/>
  <c r="E535" i="47"/>
  <c r="G535" i="47"/>
  <c r="H535" i="47"/>
  <c r="J535" i="47"/>
  <c r="K535" i="47"/>
  <c r="A536" i="47"/>
  <c r="B536" i="47"/>
  <c r="D536" i="47"/>
  <c r="E536" i="47"/>
  <c r="G536" i="47"/>
  <c r="H536" i="47"/>
  <c r="J536" i="47"/>
  <c r="K536" i="47"/>
  <c r="A537" i="47"/>
  <c r="B537" i="47"/>
  <c r="D537" i="47"/>
  <c r="E537" i="47"/>
  <c r="G537" i="47"/>
  <c r="H537" i="47"/>
  <c r="J537" i="47"/>
  <c r="K537" i="47"/>
  <c r="A538" i="47"/>
  <c r="B538" i="47"/>
  <c r="D538" i="47"/>
  <c r="E538" i="47"/>
  <c r="G538" i="47"/>
  <c r="H538" i="47"/>
  <c r="J538" i="47"/>
  <c r="K538" i="47"/>
  <c r="A539" i="47"/>
  <c r="B539" i="47"/>
  <c r="D539" i="47"/>
  <c r="E539" i="47"/>
  <c r="G539" i="47"/>
  <c r="H539" i="47"/>
  <c r="J539" i="47"/>
  <c r="K539" i="47"/>
  <c r="A540" i="47"/>
  <c r="B540" i="47"/>
  <c r="D540" i="47"/>
  <c r="E540" i="47"/>
  <c r="G540" i="47"/>
  <c r="H540" i="47"/>
  <c r="J540" i="47"/>
  <c r="K540" i="47"/>
  <c r="A541" i="47"/>
  <c r="B541" i="47"/>
  <c r="D541" i="47"/>
  <c r="E541" i="47"/>
  <c r="G541" i="47"/>
  <c r="H541" i="47"/>
  <c r="J541" i="47"/>
  <c r="K541" i="47"/>
  <c r="A542" i="47"/>
  <c r="B542" i="47"/>
  <c r="D542" i="47"/>
  <c r="E542" i="47"/>
  <c r="G542" i="47"/>
  <c r="H542" i="47"/>
  <c r="J542" i="47"/>
  <c r="K542" i="47"/>
  <c r="A543" i="47"/>
  <c r="B543" i="47"/>
  <c r="D543" i="47"/>
  <c r="E543" i="47"/>
  <c r="G543" i="47"/>
  <c r="H543" i="47"/>
  <c r="J543" i="47"/>
  <c r="K543" i="47"/>
  <c r="A544" i="47"/>
  <c r="B544" i="47"/>
  <c r="D544" i="47"/>
  <c r="E544" i="47"/>
  <c r="G544" i="47"/>
  <c r="H544" i="47"/>
  <c r="J544" i="47"/>
  <c r="K544" i="47"/>
  <c r="A545" i="47"/>
  <c r="B545" i="47"/>
  <c r="D545" i="47"/>
  <c r="E545" i="47"/>
  <c r="G545" i="47"/>
  <c r="H545" i="47"/>
  <c r="J545" i="47"/>
  <c r="K545" i="47"/>
  <c r="A546" i="47"/>
  <c r="B546" i="47"/>
  <c r="D546" i="47"/>
  <c r="E546" i="47"/>
  <c r="G546" i="47"/>
  <c r="H546" i="47"/>
  <c r="J546" i="47"/>
  <c r="K546" i="47"/>
  <c r="A547" i="47"/>
  <c r="B547" i="47"/>
  <c r="D547" i="47"/>
  <c r="E547" i="47"/>
  <c r="G547" i="47"/>
  <c r="H547" i="47"/>
  <c r="J547" i="47"/>
  <c r="K547" i="47"/>
  <c r="A548" i="47"/>
  <c r="B548" i="47"/>
  <c r="D548" i="47"/>
  <c r="E548" i="47"/>
  <c r="G548" i="47"/>
  <c r="H548" i="47"/>
  <c r="J548" i="47"/>
  <c r="K548" i="47"/>
  <c r="A549" i="47"/>
  <c r="B549" i="47"/>
  <c r="D549" i="47"/>
  <c r="E549" i="47"/>
  <c r="G549" i="47"/>
  <c r="H549" i="47"/>
  <c r="J549" i="47"/>
  <c r="K549" i="47"/>
  <c r="A550" i="47"/>
  <c r="B550" i="47"/>
  <c r="D550" i="47"/>
  <c r="E550" i="47"/>
  <c r="G550" i="47"/>
  <c r="H550" i="47"/>
  <c r="J550" i="47"/>
  <c r="K550" i="47"/>
  <c r="A551" i="47"/>
  <c r="B551" i="47"/>
  <c r="D551" i="47"/>
  <c r="E551" i="47"/>
  <c r="G551" i="47"/>
  <c r="H551" i="47"/>
  <c r="J551" i="47"/>
  <c r="K551" i="47"/>
  <c r="A552" i="47"/>
  <c r="B552" i="47"/>
  <c r="D552" i="47"/>
  <c r="E552" i="47"/>
  <c r="G552" i="47"/>
  <c r="H552" i="47"/>
  <c r="J552" i="47"/>
  <c r="K552" i="47"/>
  <c r="A553" i="47"/>
  <c r="B553" i="47"/>
  <c r="D553" i="47"/>
  <c r="E553" i="47"/>
  <c r="G553" i="47"/>
  <c r="H553" i="47"/>
  <c r="J553" i="47"/>
  <c r="K553" i="47"/>
  <c r="A554" i="47"/>
  <c r="B554" i="47"/>
  <c r="D554" i="47"/>
  <c r="E554" i="47"/>
  <c r="G554" i="47"/>
  <c r="H554" i="47"/>
  <c r="J554" i="47"/>
  <c r="K554" i="47"/>
  <c r="A555" i="47"/>
  <c r="B555" i="47"/>
  <c r="D555" i="47"/>
  <c r="E555" i="47"/>
  <c r="G555" i="47"/>
  <c r="H555" i="47"/>
  <c r="J555" i="47"/>
  <c r="K555" i="47"/>
  <c r="A556" i="47"/>
  <c r="B556" i="47"/>
  <c r="D556" i="47"/>
  <c r="E556" i="47"/>
  <c r="G556" i="47"/>
  <c r="H556" i="47"/>
  <c r="J556" i="47"/>
  <c r="K556" i="47"/>
  <c r="A557" i="47"/>
  <c r="B557" i="47"/>
  <c r="D557" i="47"/>
  <c r="E557" i="47"/>
  <c r="G557" i="47"/>
  <c r="H557" i="47"/>
  <c r="J557" i="47"/>
  <c r="K557" i="47"/>
  <c r="A558" i="47"/>
  <c r="B558" i="47"/>
  <c r="D558" i="47"/>
  <c r="E558" i="47"/>
  <c r="G558" i="47"/>
  <c r="H558" i="47"/>
  <c r="J558" i="47"/>
  <c r="K558" i="47"/>
  <c r="A559" i="47"/>
  <c r="B559" i="47"/>
  <c r="D559" i="47"/>
  <c r="E559" i="47"/>
  <c r="G559" i="47"/>
  <c r="H559" i="47"/>
  <c r="J559" i="47"/>
  <c r="K559" i="47"/>
  <c r="A560" i="47"/>
  <c r="B560" i="47"/>
  <c r="D560" i="47"/>
  <c r="E560" i="47"/>
  <c r="G560" i="47"/>
  <c r="H560" i="47"/>
  <c r="J560" i="47"/>
  <c r="K560" i="47"/>
  <c r="A561" i="47"/>
  <c r="B561" i="47"/>
  <c r="D561" i="47"/>
  <c r="E561" i="47"/>
  <c r="G561" i="47"/>
  <c r="H561" i="47"/>
  <c r="J561" i="47"/>
  <c r="K561" i="47"/>
  <c r="A562" i="47"/>
  <c r="B562" i="47"/>
  <c r="D562" i="47"/>
  <c r="E562" i="47"/>
  <c r="G562" i="47"/>
  <c r="H562" i="47"/>
  <c r="J562" i="47"/>
  <c r="K562" i="47"/>
  <c r="A563" i="47"/>
  <c r="B563" i="47"/>
  <c r="D563" i="47"/>
  <c r="E563" i="47"/>
  <c r="G563" i="47"/>
  <c r="H563" i="47"/>
  <c r="J563" i="47"/>
  <c r="K563" i="47"/>
  <c r="A564" i="47"/>
  <c r="B564" i="47"/>
  <c r="D564" i="47"/>
  <c r="E564" i="47"/>
  <c r="G564" i="47"/>
  <c r="H564" i="47"/>
  <c r="J564" i="47"/>
  <c r="K564" i="47"/>
  <c r="A565" i="47"/>
  <c r="B565" i="47"/>
  <c r="D565" i="47"/>
  <c r="E565" i="47"/>
  <c r="G565" i="47"/>
  <c r="H565" i="47"/>
  <c r="J565" i="47"/>
  <c r="K565" i="47"/>
  <c r="A566" i="47"/>
  <c r="B566" i="47"/>
  <c r="D566" i="47"/>
  <c r="E566" i="47"/>
  <c r="G566" i="47"/>
  <c r="H566" i="47"/>
  <c r="J566" i="47"/>
  <c r="K566" i="47"/>
  <c r="A567" i="47"/>
  <c r="B567" i="47"/>
  <c r="D567" i="47"/>
  <c r="E567" i="47"/>
  <c r="G567" i="47"/>
  <c r="H567" i="47"/>
  <c r="J567" i="47"/>
  <c r="K567" i="47"/>
  <c r="A568" i="47"/>
  <c r="B568" i="47"/>
  <c r="D568" i="47"/>
  <c r="E568" i="47"/>
  <c r="G568" i="47"/>
  <c r="H568" i="47"/>
  <c r="J568" i="47"/>
  <c r="K568" i="47"/>
  <c r="A569" i="47"/>
  <c r="B569" i="47"/>
  <c r="D569" i="47"/>
  <c r="E569" i="47"/>
  <c r="G569" i="47"/>
  <c r="H569" i="47"/>
  <c r="J569" i="47"/>
  <c r="K569" i="47"/>
  <c r="A570" i="47"/>
  <c r="B570" i="47"/>
  <c r="D570" i="47"/>
  <c r="E570" i="47"/>
  <c r="G570" i="47"/>
  <c r="H570" i="47"/>
  <c r="J570" i="47"/>
  <c r="K570" i="47"/>
  <c r="A571" i="47"/>
  <c r="B571" i="47"/>
  <c r="D571" i="47"/>
  <c r="E571" i="47"/>
  <c r="G571" i="47"/>
  <c r="H571" i="47"/>
  <c r="J571" i="47"/>
  <c r="K571" i="47"/>
  <c r="A572" i="47"/>
  <c r="B572" i="47"/>
  <c r="D572" i="47"/>
  <c r="E572" i="47"/>
  <c r="G572" i="47"/>
  <c r="H572" i="47"/>
  <c r="J572" i="47"/>
  <c r="K572" i="47"/>
  <c r="A573" i="47"/>
  <c r="B573" i="47"/>
  <c r="D573" i="47"/>
  <c r="E573" i="47"/>
  <c r="G573" i="47"/>
  <c r="H573" i="47"/>
  <c r="J573" i="47"/>
  <c r="K573" i="47"/>
  <c r="A574" i="47"/>
  <c r="B574" i="47"/>
  <c r="D574" i="47"/>
  <c r="E574" i="47"/>
  <c r="G574" i="47"/>
  <c r="H574" i="47"/>
  <c r="J574" i="47"/>
  <c r="K574" i="47"/>
  <c r="A575" i="47"/>
  <c r="B575" i="47"/>
  <c r="D575" i="47"/>
  <c r="E575" i="47"/>
  <c r="G575" i="47"/>
  <c r="H575" i="47"/>
  <c r="J575" i="47"/>
  <c r="K575" i="47"/>
  <c r="A576" i="47"/>
  <c r="B576" i="47"/>
  <c r="D576" i="47"/>
  <c r="E576" i="47"/>
  <c r="G576" i="47"/>
  <c r="H576" i="47"/>
  <c r="J576" i="47"/>
  <c r="K576" i="47"/>
  <c r="A577" i="47"/>
  <c r="B577" i="47"/>
  <c r="D577" i="47"/>
  <c r="E577" i="47"/>
  <c r="G577" i="47"/>
  <c r="H577" i="47"/>
  <c r="J577" i="47"/>
  <c r="K577" i="47"/>
  <c r="A578" i="47"/>
  <c r="B578" i="47"/>
  <c r="D578" i="47"/>
  <c r="E578" i="47"/>
  <c r="G578" i="47"/>
  <c r="H578" i="47"/>
  <c r="J578" i="47"/>
  <c r="K578" i="47"/>
  <c r="A579" i="47"/>
  <c r="B579" i="47"/>
  <c r="D579" i="47"/>
  <c r="E579" i="47"/>
  <c r="G579" i="47"/>
  <c r="H579" i="47"/>
  <c r="J579" i="47"/>
  <c r="K579" i="47"/>
  <c r="A580" i="47"/>
  <c r="B580" i="47"/>
  <c r="D580" i="47"/>
  <c r="E580" i="47"/>
  <c r="G580" i="47"/>
  <c r="H580" i="47"/>
  <c r="J580" i="47"/>
  <c r="K580" i="47"/>
  <c r="A581" i="47"/>
  <c r="B581" i="47"/>
  <c r="D581" i="47"/>
  <c r="E581" i="47"/>
  <c r="G581" i="47"/>
  <c r="H581" i="47"/>
  <c r="J581" i="47"/>
  <c r="K581" i="47"/>
  <c r="A582" i="47"/>
  <c r="B582" i="47"/>
  <c r="D582" i="47"/>
  <c r="E582" i="47"/>
  <c r="G582" i="47"/>
  <c r="H582" i="47"/>
  <c r="J582" i="47"/>
  <c r="K582" i="47"/>
  <c r="A583" i="47"/>
  <c r="B583" i="47"/>
  <c r="D583" i="47"/>
  <c r="E583" i="47"/>
  <c r="G583" i="47"/>
  <c r="H583" i="47"/>
  <c r="J583" i="47"/>
  <c r="K583" i="47"/>
  <c r="A584" i="47"/>
  <c r="B584" i="47"/>
  <c r="D584" i="47"/>
  <c r="E584" i="47"/>
  <c r="G584" i="47"/>
  <c r="H584" i="47"/>
  <c r="J584" i="47"/>
  <c r="K584" i="47"/>
  <c r="A585" i="47"/>
  <c r="B585" i="47"/>
  <c r="D585" i="47"/>
  <c r="E585" i="47"/>
  <c r="G585" i="47"/>
  <c r="H585" i="47"/>
  <c r="J585" i="47"/>
  <c r="K585" i="47"/>
  <c r="A586" i="47"/>
  <c r="B586" i="47"/>
  <c r="D586" i="47"/>
  <c r="E586" i="47"/>
  <c r="G586" i="47"/>
  <c r="H586" i="47"/>
  <c r="J586" i="47"/>
  <c r="K586" i="47"/>
  <c r="A587" i="47"/>
  <c r="B587" i="47"/>
  <c r="D587" i="47"/>
  <c r="E587" i="47"/>
  <c r="G587" i="47"/>
  <c r="H587" i="47"/>
  <c r="J587" i="47"/>
  <c r="K587" i="47"/>
  <c r="A588" i="47"/>
  <c r="B588" i="47"/>
  <c r="D588" i="47"/>
  <c r="E588" i="47"/>
  <c r="G588" i="47"/>
  <c r="H588" i="47"/>
  <c r="J588" i="47"/>
  <c r="K588" i="47"/>
  <c r="A589" i="47"/>
  <c r="B589" i="47"/>
  <c r="D589" i="47"/>
  <c r="E589" i="47"/>
  <c r="G589" i="47"/>
  <c r="H589" i="47"/>
  <c r="J589" i="47"/>
  <c r="K589" i="47"/>
  <c r="A590" i="47"/>
  <c r="B590" i="47"/>
  <c r="D590" i="47"/>
  <c r="E590" i="47"/>
  <c r="G590" i="47"/>
  <c r="H590" i="47"/>
  <c r="J590" i="47"/>
  <c r="K590" i="47"/>
  <c r="A591" i="47"/>
  <c r="B591" i="47"/>
  <c r="D591" i="47"/>
  <c r="E591" i="47"/>
  <c r="G591" i="47"/>
  <c r="H591" i="47"/>
  <c r="J591" i="47"/>
  <c r="K591" i="47"/>
  <c r="A592" i="47"/>
  <c r="B592" i="47"/>
  <c r="D592" i="47"/>
  <c r="E592" i="47"/>
  <c r="G592" i="47"/>
  <c r="H592" i="47"/>
  <c r="J592" i="47"/>
  <c r="K592" i="47"/>
  <c r="A593" i="47"/>
  <c r="B593" i="47"/>
  <c r="D593" i="47"/>
  <c r="E593" i="47"/>
  <c r="G593" i="47"/>
  <c r="H593" i="47"/>
  <c r="J593" i="47"/>
  <c r="K593" i="47"/>
  <c r="A594" i="47"/>
  <c r="B594" i="47"/>
  <c r="D594" i="47"/>
  <c r="E594" i="47"/>
  <c r="G594" i="47"/>
  <c r="H594" i="47"/>
  <c r="J594" i="47"/>
  <c r="K594" i="47"/>
  <c r="A595" i="47"/>
  <c r="B595" i="47"/>
  <c r="D595" i="47"/>
  <c r="E595" i="47"/>
  <c r="G595" i="47"/>
  <c r="H595" i="47"/>
  <c r="J595" i="47"/>
  <c r="K595" i="47"/>
  <c r="A596" i="47"/>
  <c r="B596" i="47"/>
  <c r="D596" i="47"/>
  <c r="E596" i="47"/>
  <c r="G596" i="47"/>
  <c r="H596" i="47"/>
  <c r="J596" i="47"/>
  <c r="K596" i="47"/>
  <c r="A597" i="47"/>
  <c r="B597" i="47"/>
  <c r="D597" i="47"/>
  <c r="E597" i="47"/>
  <c r="G597" i="47"/>
  <c r="H597" i="47"/>
  <c r="J597" i="47"/>
  <c r="K597" i="47"/>
  <c r="A598" i="47"/>
  <c r="B598" i="47"/>
  <c r="D598" i="47"/>
  <c r="E598" i="47"/>
  <c r="G598" i="47"/>
  <c r="H598" i="47"/>
  <c r="J598" i="47"/>
  <c r="K598" i="47"/>
  <c r="A599" i="47"/>
  <c r="B599" i="47"/>
  <c r="D599" i="47"/>
  <c r="E599" i="47"/>
  <c r="G599" i="47"/>
  <c r="H599" i="47"/>
  <c r="J599" i="47"/>
  <c r="K599" i="47"/>
  <c r="A600" i="47"/>
  <c r="B600" i="47"/>
  <c r="D600" i="47"/>
  <c r="E600" i="47"/>
  <c r="G600" i="47"/>
  <c r="H600" i="47"/>
  <c r="J600" i="47"/>
  <c r="K600" i="47"/>
  <c r="A601" i="47"/>
  <c r="B601" i="47"/>
  <c r="D601" i="47"/>
  <c r="E601" i="47"/>
  <c r="G601" i="47"/>
  <c r="H601" i="47"/>
  <c r="J601" i="47"/>
  <c r="K601" i="47"/>
  <c r="A602" i="47"/>
  <c r="B602" i="47"/>
  <c r="D602" i="47"/>
  <c r="E602" i="47"/>
  <c r="G602" i="47"/>
  <c r="H602" i="47"/>
  <c r="J602" i="47"/>
  <c r="K602" i="47"/>
  <c r="A603" i="47"/>
  <c r="B603" i="47"/>
  <c r="D603" i="47"/>
  <c r="E603" i="47"/>
  <c r="G603" i="47"/>
  <c r="H603" i="47"/>
  <c r="J603" i="47"/>
  <c r="K603" i="47"/>
  <c r="A604" i="47"/>
  <c r="B604" i="47"/>
  <c r="D604" i="47"/>
  <c r="E604" i="47"/>
  <c r="G604" i="47"/>
  <c r="H604" i="47"/>
  <c r="J604" i="47"/>
  <c r="K604" i="47"/>
  <c r="A605" i="47"/>
  <c r="B605" i="47"/>
  <c r="D605" i="47"/>
  <c r="E605" i="47"/>
  <c r="G605" i="47"/>
  <c r="H605" i="47"/>
  <c r="J605" i="47"/>
  <c r="K605" i="47"/>
  <c r="A606" i="47"/>
  <c r="B606" i="47"/>
  <c r="D606" i="47"/>
  <c r="E606" i="47"/>
  <c r="G606" i="47"/>
  <c r="H606" i="47"/>
  <c r="J606" i="47"/>
  <c r="K606" i="47"/>
  <c r="A607" i="47"/>
  <c r="B607" i="47"/>
  <c r="D607" i="47"/>
  <c r="E607" i="47"/>
  <c r="G607" i="47"/>
  <c r="H607" i="47"/>
  <c r="J607" i="47"/>
  <c r="K607" i="47"/>
  <c r="A608" i="47"/>
  <c r="B608" i="47"/>
  <c r="D608" i="47"/>
  <c r="E608" i="47"/>
  <c r="G608" i="47"/>
  <c r="H608" i="47"/>
  <c r="J608" i="47"/>
  <c r="K608" i="47"/>
  <c r="A609" i="47"/>
  <c r="B609" i="47"/>
  <c r="D609" i="47"/>
  <c r="E609" i="47"/>
  <c r="G609" i="47"/>
  <c r="H609" i="47"/>
  <c r="J609" i="47"/>
  <c r="K609" i="47"/>
  <c r="A610" i="47"/>
  <c r="B610" i="47"/>
  <c r="D610" i="47"/>
  <c r="E610" i="47"/>
  <c r="G610" i="47"/>
  <c r="H610" i="47"/>
  <c r="J610" i="47"/>
  <c r="K610" i="47"/>
  <c r="A611" i="47"/>
  <c r="B611" i="47"/>
  <c r="D611" i="47"/>
  <c r="E611" i="47"/>
  <c r="G611" i="47"/>
  <c r="H611" i="47"/>
  <c r="J611" i="47"/>
  <c r="K611" i="47"/>
  <c r="A612" i="47"/>
  <c r="B612" i="47"/>
  <c r="D612" i="47"/>
  <c r="E612" i="47"/>
  <c r="G612" i="47"/>
  <c r="H612" i="47"/>
  <c r="J612" i="47"/>
  <c r="K612" i="47"/>
  <c r="A613" i="47"/>
  <c r="B613" i="47"/>
  <c r="D613" i="47"/>
  <c r="E613" i="47"/>
  <c r="G613" i="47"/>
  <c r="H613" i="47"/>
  <c r="J613" i="47"/>
  <c r="K613" i="47"/>
  <c r="A614" i="47"/>
  <c r="B614" i="47"/>
  <c r="D614" i="47"/>
  <c r="E614" i="47"/>
  <c r="G614" i="47"/>
  <c r="H614" i="47"/>
  <c r="J614" i="47"/>
  <c r="K614" i="47"/>
  <c r="A615" i="47"/>
  <c r="B615" i="47"/>
  <c r="D615" i="47"/>
  <c r="E615" i="47"/>
  <c r="G615" i="47"/>
  <c r="H615" i="47"/>
  <c r="J615" i="47"/>
  <c r="K615" i="47"/>
  <c r="A616" i="47"/>
  <c r="B616" i="47"/>
  <c r="D616" i="47"/>
  <c r="E616" i="47"/>
  <c r="G616" i="47"/>
  <c r="H616" i="47"/>
  <c r="J616" i="47"/>
  <c r="K616" i="47"/>
  <c r="A617" i="47"/>
  <c r="B617" i="47"/>
  <c r="D617" i="47"/>
  <c r="E617" i="47"/>
  <c r="G617" i="47"/>
  <c r="H617" i="47"/>
  <c r="J617" i="47"/>
  <c r="K617" i="47"/>
  <c r="A618" i="47"/>
  <c r="B618" i="47"/>
  <c r="D618" i="47"/>
  <c r="E618" i="47"/>
  <c r="G618" i="47"/>
  <c r="H618" i="47"/>
  <c r="J618" i="47"/>
  <c r="K618" i="47"/>
  <c r="A619" i="47"/>
  <c r="B619" i="47"/>
  <c r="D619" i="47"/>
  <c r="E619" i="47"/>
  <c r="G619" i="47"/>
  <c r="H619" i="47"/>
  <c r="J619" i="47"/>
  <c r="K619" i="47"/>
  <c r="A620" i="47"/>
  <c r="B620" i="47"/>
  <c r="D620" i="47"/>
  <c r="E620" i="47"/>
  <c r="G620" i="47"/>
  <c r="H620" i="47"/>
  <c r="J620" i="47"/>
  <c r="K620" i="47"/>
  <c r="A621" i="47"/>
  <c r="B621" i="47"/>
  <c r="D621" i="47"/>
  <c r="E621" i="47"/>
  <c r="G621" i="47"/>
  <c r="H621" i="47"/>
  <c r="J621" i="47"/>
  <c r="K621" i="47"/>
  <c r="A622" i="47"/>
  <c r="B622" i="47"/>
  <c r="D622" i="47"/>
  <c r="E622" i="47"/>
  <c r="G622" i="47"/>
  <c r="H622" i="47"/>
  <c r="J622" i="47"/>
  <c r="K622" i="47"/>
  <c r="A623" i="47"/>
  <c r="B623" i="47"/>
  <c r="D623" i="47"/>
  <c r="E623" i="47"/>
  <c r="G623" i="47"/>
  <c r="H623" i="47"/>
  <c r="J623" i="47"/>
  <c r="K623" i="47"/>
  <c r="A624" i="47"/>
  <c r="B624" i="47"/>
  <c r="D624" i="47"/>
  <c r="E624" i="47"/>
  <c r="G624" i="47"/>
  <c r="H624" i="47"/>
  <c r="J624" i="47"/>
  <c r="K624" i="47"/>
  <c r="A625" i="47"/>
  <c r="B625" i="47"/>
  <c r="D625" i="47"/>
  <c r="E625" i="47"/>
  <c r="G625" i="47"/>
  <c r="H625" i="47"/>
  <c r="J625" i="47"/>
  <c r="K625" i="47"/>
  <c r="A626" i="47"/>
  <c r="B626" i="47"/>
  <c r="D626" i="47"/>
  <c r="E626" i="47"/>
  <c r="G626" i="47"/>
  <c r="H626" i="47"/>
  <c r="J626" i="47"/>
  <c r="K626" i="47"/>
  <c r="A627" i="47"/>
  <c r="B627" i="47"/>
  <c r="D627" i="47"/>
  <c r="E627" i="47"/>
  <c r="G627" i="47"/>
  <c r="H627" i="47"/>
  <c r="J627" i="47"/>
  <c r="K627" i="47"/>
  <c r="A628" i="47"/>
  <c r="B628" i="47"/>
  <c r="D628" i="47"/>
  <c r="E628" i="47"/>
  <c r="G628" i="47"/>
  <c r="H628" i="47"/>
  <c r="J628" i="47"/>
  <c r="K628" i="47"/>
  <c r="A629" i="47"/>
  <c r="B629" i="47"/>
  <c r="D629" i="47"/>
  <c r="E629" i="47"/>
  <c r="G629" i="47"/>
  <c r="H629" i="47"/>
  <c r="J629" i="47"/>
  <c r="K629" i="47"/>
  <c r="A630" i="47"/>
  <c r="B630" i="47"/>
  <c r="D630" i="47"/>
  <c r="E630" i="47"/>
  <c r="G630" i="47"/>
  <c r="H630" i="47"/>
  <c r="J630" i="47"/>
  <c r="K630" i="47"/>
  <c r="A631" i="47"/>
  <c r="B631" i="47"/>
  <c r="D631" i="47"/>
  <c r="E631" i="47"/>
  <c r="G631" i="47"/>
  <c r="H631" i="47"/>
  <c r="J631" i="47"/>
  <c r="K631" i="47"/>
  <c r="A632" i="47"/>
  <c r="B632" i="47"/>
  <c r="D632" i="47"/>
  <c r="E632" i="47"/>
  <c r="G632" i="47"/>
  <c r="H632" i="47"/>
  <c r="J632" i="47"/>
  <c r="K632" i="47"/>
  <c r="A633" i="47"/>
  <c r="B633" i="47"/>
  <c r="D633" i="47"/>
  <c r="E633" i="47"/>
  <c r="G633" i="47"/>
  <c r="H633" i="47"/>
  <c r="J633" i="47"/>
  <c r="K633" i="47"/>
  <c r="A634" i="47"/>
  <c r="B634" i="47"/>
  <c r="D634" i="47"/>
  <c r="E634" i="47"/>
  <c r="G634" i="47"/>
  <c r="H634" i="47"/>
  <c r="J634" i="47"/>
  <c r="K634" i="47"/>
  <c r="A635" i="47"/>
  <c r="B635" i="47"/>
  <c r="D635" i="47"/>
  <c r="E635" i="47"/>
  <c r="G635" i="47"/>
  <c r="H635" i="47"/>
  <c r="J635" i="47"/>
  <c r="K635" i="47"/>
  <c r="A636" i="47"/>
  <c r="B636" i="47"/>
  <c r="D636" i="47"/>
  <c r="E636" i="47"/>
  <c r="G636" i="47"/>
  <c r="H636" i="47"/>
  <c r="J636" i="47"/>
  <c r="K636" i="47"/>
  <c r="A637" i="47"/>
  <c r="B637" i="47"/>
  <c r="D637" i="47"/>
  <c r="E637" i="47"/>
  <c r="G637" i="47"/>
  <c r="H637" i="47"/>
  <c r="J637" i="47"/>
  <c r="K637" i="47"/>
  <c r="A638" i="47"/>
  <c r="B638" i="47"/>
  <c r="D638" i="47"/>
  <c r="E638" i="47"/>
  <c r="G638" i="47"/>
  <c r="H638" i="47"/>
  <c r="J638" i="47"/>
  <c r="K638" i="47"/>
  <c r="A639" i="47"/>
  <c r="B639" i="47"/>
  <c r="D639" i="47"/>
  <c r="E639" i="47"/>
  <c r="G639" i="47"/>
  <c r="H639" i="47"/>
  <c r="J639" i="47"/>
  <c r="K639" i="47"/>
  <c r="A640" i="47"/>
  <c r="B640" i="47"/>
  <c r="D640" i="47"/>
  <c r="E640" i="47"/>
  <c r="G640" i="47"/>
  <c r="H640" i="47"/>
  <c r="J640" i="47"/>
  <c r="K640" i="47"/>
  <c r="A641" i="47"/>
  <c r="B641" i="47"/>
  <c r="D641" i="47"/>
  <c r="E641" i="47"/>
  <c r="G641" i="47"/>
  <c r="H641" i="47"/>
  <c r="J641" i="47"/>
  <c r="K641" i="47"/>
  <c r="A642" i="47"/>
  <c r="B642" i="47"/>
  <c r="D642" i="47"/>
  <c r="E642" i="47"/>
  <c r="G642" i="47"/>
  <c r="H642" i="47"/>
  <c r="J642" i="47"/>
  <c r="K642" i="47"/>
  <c r="A643" i="47"/>
  <c r="B643" i="47"/>
  <c r="D643" i="47"/>
  <c r="E643" i="47"/>
  <c r="G643" i="47"/>
  <c r="H643" i="47"/>
  <c r="J643" i="47"/>
  <c r="K643" i="47"/>
  <c r="A644" i="47"/>
  <c r="B644" i="47"/>
  <c r="D644" i="47"/>
  <c r="E644" i="47"/>
  <c r="G644" i="47"/>
  <c r="H644" i="47"/>
  <c r="J644" i="47"/>
  <c r="K644" i="47"/>
  <c r="A645" i="47"/>
  <c r="B645" i="47"/>
  <c r="D645" i="47"/>
  <c r="E645" i="47"/>
  <c r="G645" i="47"/>
  <c r="H645" i="47"/>
  <c r="J645" i="47"/>
  <c r="K645" i="47"/>
  <c r="A646" i="47"/>
  <c r="B646" i="47"/>
  <c r="D646" i="47"/>
  <c r="E646" i="47"/>
  <c r="G646" i="47"/>
  <c r="H646" i="47"/>
  <c r="J646" i="47"/>
  <c r="K646" i="47"/>
  <c r="A647" i="47"/>
  <c r="B647" i="47"/>
  <c r="D647" i="47"/>
  <c r="E647" i="47"/>
  <c r="G647" i="47"/>
  <c r="H647" i="47"/>
  <c r="J647" i="47"/>
  <c r="K647" i="47"/>
  <c r="A648" i="47"/>
  <c r="B648" i="47"/>
  <c r="D648" i="47"/>
  <c r="E648" i="47"/>
  <c r="G648" i="47"/>
  <c r="H648" i="47"/>
  <c r="J648" i="47"/>
  <c r="K648" i="47"/>
  <c r="A649" i="47"/>
  <c r="B649" i="47"/>
  <c r="D649" i="47"/>
  <c r="E649" i="47"/>
  <c r="G649" i="47"/>
  <c r="H649" i="47"/>
  <c r="J649" i="47"/>
  <c r="K649" i="47"/>
  <c r="A650" i="47"/>
  <c r="B650" i="47"/>
  <c r="D650" i="47"/>
  <c r="E650" i="47"/>
  <c r="G650" i="47"/>
  <c r="H650" i="47"/>
  <c r="J650" i="47"/>
  <c r="K650" i="47"/>
  <c r="A651" i="47"/>
  <c r="B651" i="47"/>
  <c r="D651" i="47"/>
  <c r="E651" i="47"/>
  <c r="G651" i="47"/>
  <c r="H651" i="47"/>
  <c r="J651" i="47"/>
  <c r="K651" i="47"/>
  <c r="A652" i="47"/>
  <c r="B652" i="47"/>
  <c r="D652" i="47"/>
  <c r="E652" i="47"/>
  <c r="G652" i="47"/>
  <c r="H652" i="47"/>
  <c r="J652" i="47"/>
  <c r="K652" i="47"/>
  <c r="A653" i="47"/>
  <c r="B653" i="47"/>
  <c r="D653" i="47"/>
  <c r="E653" i="47"/>
  <c r="G653" i="47"/>
  <c r="H653" i="47"/>
  <c r="J653" i="47"/>
  <c r="K653" i="47"/>
  <c r="A654" i="47"/>
  <c r="B654" i="47"/>
  <c r="D654" i="47"/>
  <c r="E654" i="47"/>
  <c r="G654" i="47"/>
  <c r="H654" i="47"/>
  <c r="J654" i="47"/>
  <c r="K654" i="47"/>
  <c r="A655" i="47"/>
  <c r="B655" i="47"/>
  <c r="D655" i="47"/>
  <c r="E655" i="47"/>
  <c r="G655" i="47"/>
  <c r="H655" i="47"/>
  <c r="J655" i="47"/>
  <c r="K655" i="47"/>
  <c r="A656" i="47"/>
  <c r="B656" i="47"/>
  <c r="D656" i="47"/>
  <c r="E656" i="47"/>
  <c r="G656" i="47"/>
  <c r="H656" i="47"/>
  <c r="J656" i="47"/>
  <c r="K656" i="47"/>
  <c r="A657" i="47"/>
  <c r="B657" i="47"/>
  <c r="D657" i="47"/>
  <c r="E657" i="47"/>
  <c r="G657" i="47"/>
  <c r="H657" i="47"/>
  <c r="J657" i="47"/>
  <c r="K657" i="47"/>
  <c r="A658" i="47"/>
  <c r="B658" i="47"/>
  <c r="D658" i="47"/>
  <c r="E658" i="47"/>
  <c r="G658" i="47"/>
  <c r="H658" i="47"/>
  <c r="J658" i="47"/>
  <c r="K658" i="47"/>
  <c r="A659" i="47"/>
  <c r="B659" i="47"/>
  <c r="D659" i="47"/>
  <c r="E659" i="47"/>
  <c r="G659" i="47"/>
  <c r="H659" i="47"/>
  <c r="J659" i="47"/>
  <c r="K659" i="47"/>
  <c r="A660" i="47"/>
  <c r="B660" i="47"/>
  <c r="D660" i="47"/>
  <c r="E660" i="47"/>
  <c r="G660" i="47"/>
  <c r="H660" i="47"/>
  <c r="J660" i="47"/>
  <c r="K660" i="47"/>
  <c r="A661" i="47"/>
  <c r="B661" i="47"/>
  <c r="D661" i="47"/>
  <c r="E661" i="47"/>
  <c r="G661" i="47"/>
  <c r="H661" i="47"/>
  <c r="J661" i="47"/>
  <c r="K661" i="47"/>
  <c r="A662" i="47"/>
  <c r="B662" i="47"/>
  <c r="D662" i="47"/>
  <c r="E662" i="47"/>
  <c r="G662" i="47"/>
  <c r="H662" i="47"/>
  <c r="J662" i="47"/>
  <c r="K662" i="47"/>
  <c r="A663" i="47"/>
  <c r="B663" i="47"/>
  <c r="D663" i="47"/>
  <c r="E663" i="47"/>
  <c r="G663" i="47"/>
  <c r="H663" i="47"/>
  <c r="J663" i="47"/>
  <c r="K663" i="47"/>
  <c r="A664" i="47"/>
  <c r="B664" i="47"/>
  <c r="D664" i="47"/>
  <c r="E664" i="47"/>
  <c r="G664" i="47"/>
  <c r="H664" i="47"/>
  <c r="J664" i="47"/>
  <c r="K664" i="47"/>
  <c r="A665" i="47"/>
  <c r="B665" i="47"/>
  <c r="D665" i="47"/>
  <c r="E665" i="47"/>
  <c r="G665" i="47"/>
  <c r="H665" i="47"/>
  <c r="J665" i="47"/>
  <c r="K665" i="47"/>
  <c r="A666" i="47"/>
  <c r="B666" i="47"/>
  <c r="D666" i="47"/>
  <c r="E666" i="47"/>
  <c r="G666" i="47"/>
  <c r="H666" i="47"/>
  <c r="J666" i="47"/>
  <c r="K666" i="47"/>
  <c r="A667" i="47"/>
  <c r="B667" i="47"/>
  <c r="D667" i="47"/>
  <c r="E667" i="47"/>
  <c r="G667" i="47"/>
  <c r="H667" i="47"/>
  <c r="J667" i="47"/>
  <c r="K667" i="47"/>
  <c r="A668" i="47"/>
  <c r="B668" i="47"/>
  <c r="D668" i="47"/>
  <c r="E668" i="47"/>
  <c r="G668" i="47"/>
  <c r="H668" i="47"/>
  <c r="J668" i="47"/>
  <c r="K668" i="47"/>
  <c r="A669" i="47"/>
  <c r="B669" i="47"/>
  <c r="D669" i="47"/>
  <c r="E669" i="47"/>
  <c r="G669" i="47"/>
  <c r="H669" i="47"/>
  <c r="J669" i="47"/>
  <c r="K669" i="47"/>
  <c r="A670" i="47"/>
  <c r="B670" i="47"/>
  <c r="D670" i="47"/>
  <c r="E670" i="47"/>
  <c r="G670" i="47"/>
  <c r="H670" i="47"/>
  <c r="J670" i="47"/>
  <c r="K670" i="47"/>
  <c r="A671" i="47"/>
  <c r="B671" i="47"/>
  <c r="D671" i="47"/>
  <c r="E671" i="47"/>
  <c r="G671" i="47"/>
  <c r="H671" i="47"/>
  <c r="J671" i="47"/>
  <c r="K671" i="47"/>
  <c r="A672" i="47"/>
  <c r="B672" i="47"/>
  <c r="D672" i="47"/>
  <c r="E672" i="47"/>
  <c r="G672" i="47"/>
  <c r="H672" i="47"/>
  <c r="J672" i="47"/>
  <c r="K672" i="47"/>
  <c r="A673" i="47"/>
  <c r="B673" i="47"/>
  <c r="D673" i="47"/>
  <c r="E673" i="47"/>
  <c r="G673" i="47"/>
  <c r="H673" i="47"/>
  <c r="J673" i="47"/>
  <c r="K673" i="47"/>
  <c r="A674" i="47"/>
  <c r="B674" i="47"/>
  <c r="D674" i="47"/>
  <c r="E674" i="47"/>
  <c r="G674" i="47"/>
  <c r="H674" i="47"/>
  <c r="J674" i="47"/>
  <c r="K674" i="47"/>
  <c r="A675" i="47"/>
  <c r="B675" i="47"/>
  <c r="D675" i="47"/>
  <c r="E675" i="47"/>
  <c r="G675" i="47"/>
  <c r="H675" i="47"/>
  <c r="J675" i="47"/>
  <c r="K675" i="47"/>
  <c r="A676" i="47"/>
  <c r="B676" i="47"/>
  <c r="D676" i="47"/>
  <c r="E676" i="47"/>
  <c r="G676" i="47"/>
  <c r="H676" i="47"/>
  <c r="J676" i="47"/>
  <c r="K676" i="47"/>
  <c r="A677" i="47"/>
  <c r="B677" i="47"/>
  <c r="D677" i="47"/>
  <c r="E677" i="47"/>
  <c r="G677" i="47"/>
  <c r="H677" i="47"/>
  <c r="J677" i="47"/>
  <c r="K677" i="47"/>
  <c r="A678" i="47"/>
  <c r="B678" i="47"/>
  <c r="D678" i="47"/>
  <c r="E678" i="47"/>
  <c r="G678" i="47"/>
  <c r="H678" i="47"/>
  <c r="J678" i="47"/>
  <c r="K678" i="47"/>
  <c r="A679" i="47"/>
  <c r="B679" i="47"/>
  <c r="D679" i="47"/>
  <c r="E679" i="47"/>
  <c r="G679" i="47"/>
  <c r="H679" i="47"/>
  <c r="J679" i="47"/>
  <c r="K679" i="47"/>
  <c r="A680" i="47"/>
  <c r="B680" i="47"/>
  <c r="D680" i="47"/>
  <c r="E680" i="47"/>
  <c r="G680" i="47"/>
  <c r="H680" i="47"/>
  <c r="J680" i="47"/>
  <c r="K680" i="47"/>
  <c r="A681" i="47"/>
  <c r="B681" i="47"/>
  <c r="D681" i="47"/>
  <c r="E681" i="47"/>
  <c r="G681" i="47"/>
  <c r="H681" i="47"/>
  <c r="J681" i="47"/>
  <c r="K681" i="47"/>
  <c r="A682" i="47"/>
  <c r="B682" i="47"/>
  <c r="D682" i="47"/>
  <c r="E682" i="47"/>
  <c r="G682" i="47"/>
  <c r="H682" i="47"/>
  <c r="J682" i="47"/>
  <c r="K682" i="47"/>
  <c r="A683" i="47"/>
  <c r="B683" i="47"/>
  <c r="D683" i="47"/>
  <c r="E683" i="47"/>
  <c r="G683" i="47"/>
  <c r="H683" i="47"/>
  <c r="J683" i="47"/>
  <c r="K683" i="47"/>
  <c r="A684" i="47"/>
  <c r="B684" i="47"/>
  <c r="D684" i="47"/>
  <c r="E684" i="47"/>
  <c r="G684" i="47"/>
  <c r="H684" i="47"/>
  <c r="J684" i="47"/>
  <c r="K684" i="47"/>
  <c r="A685" i="47"/>
  <c r="B685" i="47"/>
  <c r="D685" i="47"/>
  <c r="E685" i="47"/>
  <c r="G685" i="47"/>
  <c r="H685" i="47"/>
  <c r="J685" i="47"/>
  <c r="K685" i="47"/>
  <c r="A686" i="47"/>
  <c r="B686" i="47"/>
  <c r="D686" i="47"/>
  <c r="E686" i="47"/>
  <c r="G686" i="47"/>
  <c r="H686" i="47"/>
  <c r="J686" i="47"/>
  <c r="K686" i="47"/>
  <c r="A687" i="47"/>
  <c r="B687" i="47"/>
  <c r="D687" i="47"/>
  <c r="E687" i="47"/>
  <c r="G687" i="47"/>
  <c r="H687" i="47"/>
  <c r="J687" i="47"/>
  <c r="K687" i="47"/>
  <c r="A688" i="47"/>
  <c r="B688" i="47"/>
  <c r="D688" i="47"/>
  <c r="E688" i="47"/>
  <c r="G688" i="47"/>
  <c r="H688" i="47"/>
  <c r="J688" i="47"/>
  <c r="K688" i="47"/>
  <c r="A689" i="47"/>
  <c r="B689" i="47"/>
  <c r="D689" i="47"/>
  <c r="E689" i="47"/>
  <c r="G689" i="47"/>
  <c r="H689" i="47"/>
  <c r="J689" i="47"/>
  <c r="K689" i="47"/>
  <c r="A690" i="47"/>
  <c r="B690" i="47"/>
  <c r="D690" i="47"/>
  <c r="E690" i="47"/>
  <c r="G690" i="47"/>
  <c r="H690" i="47"/>
  <c r="J690" i="47"/>
  <c r="K690" i="47"/>
  <c r="A691" i="47"/>
  <c r="B691" i="47"/>
  <c r="D691" i="47"/>
  <c r="E691" i="47"/>
  <c r="G691" i="47"/>
  <c r="H691" i="47"/>
  <c r="J691" i="47"/>
  <c r="K691" i="47"/>
  <c r="A692" i="47"/>
  <c r="B692" i="47"/>
  <c r="D692" i="47"/>
  <c r="E692" i="47"/>
  <c r="G692" i="47"/>
  <c r="H692" i="47"/>
  <c r="J692" i="47"/>
  <c r="K692" i="47"/>
  <c r="A693" i="47"/>
  <c r="B693" i="47"/>
  <c r="D693" i="47"/>
  <c r="E693" i="47"/>
  <c r="G693" i="47"/>
  <c r="H693" i="47"/>
  <c r="J693" i="47"/>
  <c r="K693" i="47"/>
  <c r="A694" i="47"/>
  <c r="B694" i="47"/>
  <c r="D694" i="47"/>
  <c r="E694" i="47"/>
  <c r="G694" i="47"/>
  <c r="H694" i="47"/>
  <c r="J694" i="47"/>
  <c r="K694" i="47"/>
  <c r="A695" i="47"/>
  <c r="B695" i="47"/>
  <c r="D695" i="47"/>
  <c r="E695" i="47"/>
  <c r="G695" i="47"/>
  <c r="H695" i="47"/>
  <c r="J695" i="47"/>
  <c r="K695" i="47"/>
  <c r="A696" i="47"/>
  <c r="B696" i="47"/>
  <c r="D696" i="47"/>
  <c r="E696" i="47"/>
  <c r="G696" i="47"/>
  <c r="H696" i="47"/>
  <c r="J696" i="47"/>
  <c r="K696" i="47"/>
  <c r="A697" i="47"/>
  <c r="B697" i="47"/>
  <c r="D697" i="47"/>
  <c r="E697" i="47"/>
  <c r="G697" i="47"/>
  <c r="H697" i="47"/>
  <c r="J697" i="47"/>
  <c r="K697" i="47"/>
  <c r="A698" i="47"/>
  <c r="B698" i="47"/>
  <c r="D698" i="47"/>
  <c r="E698" i="47"/>
  <c r="G698" i="47"/>
  <c r="H698" i="47"/>
  <c r="J698" i="47"/>
  <c r="K698" i="47"/>
  <c r="A699" i="47"/>
  <c r="B699" i="47"/>
  <c r="D699" i="47"/>
  <c r="E699" i="47"/>
  <c r="G699" i="47"/>
  <c r="H699" i="47"/>
  <c r="J699" i="47"/>
  <c r="K699" i="47"/>
  <c r="A700" i="47"/>
  <c r="B700" i="47"/>
  <c r="D700" i="47"/>
  <c r="E700" i="47"/>
  <c r="G700" i="47"/>
  <c r="H700" i="47"/>
  <c r="J700" i="47"/>
  <c r="K700" i="47"/>
  <c r="A701" i="47"/>
  <c r="B701" i="47"/>
  <c r="D701" i="47"/>
  <c r="E701" i="47"/>
  <c r="G701" i="47"/>
  <c r="H701" i="47"/>
  <c r="J701" i="47"/>
  <c r="K701" i="47"/>
  <c r="A702" i="47"/>
  <c r="B702" i="47"/>
  <c r="D702" i="47"/>
  <c r="E702" i="47"/>
  <c r="G702" i="47"/>
  <c r="H702" i="47"/>
  <c r="J702" i="47"/>
  <c r="K702" i="47"/>
  <c r="A703" i="47"/>
  <c r="B703" i="47"/>
  <c r="D703" i="47"/>
  <c r="E703" i="47"/>
  <c r="G703" i="47"/>
  <c r="H703" i="47"/>
  <c r="J703" i="47"/>
  <c r="K703" i="47"/>
  <c r="A704" i="47"/>
  <c r="B704" i="47"/>
  <c r="D704" i="47"/>
  <c r="E704" i="47"/>
  <c r="G704" i="47"/>
  <c r="H704" i="47"/>
  <c r="J704" i="47"/>
  <c r="K704" i="47"/>
  <c r="A705" i="47"/>
  <c r="B705" i="47"/>
  <c r="D705" i="47"/>
  <c r="E705" i="47"/>
  <c r="G705" i="47"/>
  <c r="H705" i="47"/>
  <c r="J705" i="47"/>
  <c r="K705" i="47"/>
  <c r="A706" i="47"/>
  <c r="B706" i="47"/>
  <c r="D706" i="47"/>
  <c r="E706" i="47"/>
  <c r="G706" i="47"/>
  <c r="H706" i="47"/>
  <c r="J706" i="47"/>
  <c r="K706" i="47"/>
  <c r="A707" i="47"/>
  <c r="B707" i="47"/>
  <c r="D707" i="47"/>
  <c r="E707" i="47"/>
  <c r="G707" i="47"/>
  <c r="H707" i="47"/>
  <c r="J707" i="47"/>
  <c r="K707" i="47"/>
  <c r="A708" i="47"/>
  <c r="B708" i="47"/>
  <c r="D708" i="47"/>
  <c r="E708" i="47"/>
  <c r="G708" i="47"/>
  <c r="H708" i="47"/>
  <c r="J708" i="47"/>
  <c r="K708" i="47"/>
  <c r="A709" i="47"/>
  <c r="B709" i="47"/>
  <c r="D709" i="47"/>
  <c r="E709" i="47"/>
  <c r="G709" i="47"/>
  <c r="H709" i="47"/>
  <c r="J709" i="47"/>
  <c r="K709" i="47"/>
  <c r="A710" i="47"/>
  <c r="B710" i="47"/>
  <c r="D710" i="47"/>
  <c r="E710" i="47"/>
  <c r="G710" i="47"/>
  <c r="H710" i="47"/>
  <c r="J710" i="47"/>
  <c r="K710" i="47"/>
  <c r="A711" i="47"/>
  <c r="B711" i="47"/>
  <c r="D711" i="47"/>
  <c r="E711" i="47"/>
  <c r="G711" i="47"/>
  <c r="H711" i="47"/>
  <c r="J711" i="47"/>
  <c r="K711" i="47"/>
  <c r="A712" i="47"/>
  <c r="B712" i="47"/>
  <c r="D712" i="47"/>
  <c r="E712" i="47"/>
  <c r="G712" i="47"/>
  <c r="H712" i="47"/>
  <c r="J712" i="47"/>
  <c r="K712" i="47"/>
  <c r="A713" i="47"/>
  <c r="B713" i="47"/>
  <c r="D713" i="47"/>
  <c r="E713" i="47"/>
  <c r="G713" i="47"/>
  <c r="H713" i="47"/>
  <c r="J713" i="47"/>
  <c r="K713" i="47"/>
  <c r="A714" i="47"/>
  <c r="B714" i="47"/>
  <c r="D714" i="47"/>
  <c r="E714" i="47"/>
  <c r="G714" i="47"/>
  <c r="H714" i="47"/>
  <c r="J714" i="47"/>
  <c r="K714" i="47"/>
  <c r="A715" i="47"/>
  <c r="B715" i="47"/>
  <c r="D715" i="47"/>
  <c r="E715" i="47"/>
  <c r="G715" i="47"/>
  <c r="H715" i="47"/>
  <c r="J715" i="47"/>
  <c r="K715" i="47"/>
  <c r="A716" i="47"/>
  <c r="B716" i="47"/>
  <c r="D716" i="47"/>
  <c r="E716" i="47"/>
  <c r="G716" i="47"/>
  <c r="H716" i="47"/>
  <c r="J716" i="47"/>
  <c r="K716" i="47"/>
  <c r="A717" i="47"/>
  <c r="B717" i="47"/>
  <c r="D717" i="47"/>
  <c r="E717" i="47"/>
  <c r="G717" i="47"/>
  <c r="H717" i="47"/>
  <c r="J717" i="47"/>
  <c r="K717" i="47"/>
  <c r="A718" i="47"/>
  <c r="B718" i="47"/>
  <c r="D718" i="47"/>
  <c r="E718" i="47"/>
  <c r="G718" i="47"/>
  <c r="H718" i="47"/>
  <c r="J718" i="47"/>
  <c r="K718" i="47"/>
  <c r="A719" i="47"/>
  <c r="B719" i="47"/>
  <c r="D719" i="47"/>
  <c r="E719" i="47"/>
  <c r="G719" i="47"/>
  <c r="H719" i="47"/>
  <c r="J719" i="47"/>
  <c r="K719" i="47"/>
  <c r="A720" i="47"/>
  <c r="B720" i="47"/>
  <c r="D720" i="47"/>
  <c r="E720" i="47"/>
  <c r="G720" i="47"/>
  <c r="H720" i="47"/>
  <c r="J720" i="47"/>
  <c r="K720" i="47"/>
  <c r="A721" i="47"/>
  <c r="B721" i="47"/>
  <c r="D721" i="47"/>
  <c r="E721" i="47"/>
  <c r="G721" i="47"/>
  <c r="H721" i="47"/>
  <c r="J721" i="47"/>
  <c r="K721" i="47"/>
  <c r="A722" i="47"/>
  <c r="B722" i="47"/>
  <c r="D722" i="47"/>
  <c r="E722" i="47"/>
  <c r="G722" i="47"/>
  <c r="H722" i="47"/>
  <c r="J722" i="47"/>
  <c r="K722" i="47"/>
  <c r="A723" i="47"/>
  <c r="B723" i="47"/>
  <c r="D723" i="47"/>
  <c r="E723" i="47"/>
  <c r="G723" i="47"/>
  <c r="H723" i="47"/>
  <c r="J723" i="47"/>
  <c r="K723" i="47"/>
  <c r="A724" i="47"/>
  <c r="B724" i="47"/>
  <c r="D724" i="47"/>
  <c r="E724" i="47"/>
  <c r="G724" i="47"/>
  <c r="H724" i="47"/>
  <c r="J724" i="47"/>
  <c r="K724" i="47"/>
  <c r="A725" i="47"/>
  <c r="B725" i="47"/>
  <c r="D725" i="47"/>
  <c r="E725" i="47"/>
  <c r="G725" i="47"/>
  <c r="H725" i="47"/>
  <c r="J725" i="47"/>
  <c r="K725" i="47"/>
  <c r="A726" i="47"/>
  <c r="B726" i="47"/>
  <c r="D726" i="47"/>
  <c r="E726" i="47"/>
  <c r="G726" i="47"/>
  <c r="H726" i="47"/>
  <c r="J726" i="47"/>
  <c r="K726" i="47"/>
  <c r="A727" i="47"/>
  <c r="B727" i="47"/>
  <c r="D727" i="47"/>
  <c r="E727" i="47"/>
  <c r="G727" i="47"/>
  <c r="H727" i="47"/>
  <c r="J727" i="47"/>
  <c r="K727" i="47"/>
  <c r="A728" i="47"/>
  <c r="B728" i="47"/>
  <c r="D728" i="47"/>
  <c r="E728" i="47"/>
  <c r="G728" i="47"/>
  <c r="H728" i="47"/>
  <c r="J728" i="47"/>
  <c r="K728" i="47"/>
  <c r="A729" i="47"/>
  <c r="B729" i="47"/>
  <c r="D729" i="47"/>
  <c r="E729" i="47"/>
  <c r="G729" i="47"/>
  <c r="H729" i="47"/>
  <c r="J729" i="47"/>
  <c r="K729" i="47"/>
  <c r="A730" i="47"/>
  <c r="B730" i="47"/>
  <c r="D730" i="47"/>
  <c r="E730" i="47"/>
  <c r="G730" i="47"/>
  <c r="H730" i="47"/>
  <c r="J730" i="47"/>
  <c r="K730" i="47"/>
  <c r="A731" i="47"/>
  <c r="B731" i="47"/>
  <c r="D731" i="47"/>
  <c r="E731" i="47"/>
  <c r="G731" i="47"/>
  <c r="H731" i="47"/>
  <c r="J731" i="47"/>
  <c r="K731" i="47"/>
  <c r="A732" i="47"/>
  <c r="B732" i="47"/>
  <c r="D732" i="47"/>
  <c r="E732" i="47"/>
  <c r="G732" i="47"/>
  <c r="H732" i="47"/>
  <c r="J732" i="47"/>
  <c r="K732" i="47"/>
  <c r="A733" i="47"/>
  <c r="B733" i="47"/>
  <c r="D733" i="47"/>
  <c r="E733" i="47"/>
  <c r="G733" i="47"/>
  <c r="H733" i="47"/>
  <c r="J733" i="47"/>
  <c r="K733" i="47"/>
  <c r="A734" i="47"/>
  <c r="B734" i="47"/>
  <c r="D734" i="47"/>
  <c r="E734" i="47"/>
  <c r="G734" i="47"/>
  <c r="H734" i="47"/>
  <c r="J734" i="47"/>
  <c r="K734" i="47"/>
  <c r="A735" i="47"/>
  <c r="B735" i="47"/>
  <c r="D735" i="47"/>
  <c r="E735" i="47"/>
  <c r="G735" i="47"/>
  <c r="H735" i="47"/>
  <c r="J735" i="47"/>
  <c r="K735" i="47"/>
  <c r="A736" i="47"/>
  <c r="B736" i="47"/>
  <c r="D736" i="47"/>
  <c r="E736" i="47"/>
  <c r="G736" i="47"/>
  <c r="H736" i="47"/>
  <c r="J736" i="47"/>
  <c r="K736" i="47"/>
  <c r="A737" i="47"/>
  <c r="B737" i="47"/>
  <c r="D737" i="47"/>
  <c r="E737" i="47"/>
  <c r="G737" i="47"/>
  <c r="H737" i="47"/>
  <c r="J737" i="47"/>
  <c r="K737" i="47"/>
  <c r="A738" i="47"/>
  <c r="B738" i="47"/>
  <c r="D738" i="47"/>
  <c r="E738" i="47"/>
  <c r="G738" i="47"/>
  <c r="H738" i="47"/>
  <c r="J738" i="47"/>
  <c r="K738" i="47"/>
  <c r="A739" i="47"/>
  <c r="B739" i="47"/>
  <c r="D739" i="47"/>
  <c r="E739" i="47"/>
  <c r="G739" i="47"/>
  <c r="H739" i="47"/>
  <c r="J739" i="47"/>
  <c r="K739" i="47"/>
  <c r="A740" i="47"/>
  <c r="B740" i="47"/>
  <c r="D740" i="47"/>
  <c r="E740" i="47"/>
  <c r="G740" i="47"/>
  <c r="H740" i="47"/>
  <c r="J740" i="47"/>
  <c r="K740" i="47"/>
  <c r="A741" i="47"/>
  <c r="B741" i="47"/>
  <c r="D741" i="47"/>
  <c r="E741" i="47"/>
  <c r="G741" i="47"/>
  <c r="H741" i="47"/>
  <c r="J741" i="47"/>
  <c r="K741" i="47"/>
  <c r="A742" i="47"/>
  <c r="B742" i="47"/>
  <c r="D742" i="47"/>
  <c r="E742" i="47"/>
  <c r="G742" i="47"/>
  <c r="H742" i="47"/>
  <c r="J742" i="47"/>
  <c r="K742" i="47"/>
  <c r="A743" i="47"/>
  <c r="B743" i="47"/>
  <c r="D743" i="47"/>
  <c r="E743" i="47"/>
  <c r="G743" i="47"/>
  <c r="H743" i="47"/>
  <c r="J743" i="47"/>
  <c r="K743" i="47"/>
  <c r="A744" i="47"/>
  <c r="B744" i="47"/>
  <c r="D744" i="47"/>
  <c r="E744" i="47"/>
  <c r="G744" i="47"/>
  <c r="H744" i="47"/>
  <c r="J744" i="47"/>
  <c r="K744" i="47"/>
  <c r="A745" i="47"/>
  <c r="B745" i="47"/>
  <c r="D745" i="47"/>
  <c r="E745" i="47"/>
  <c r="G745" i="47"/>
  <c r="H745" i="47"/>
  <c r="J745" i="47"/>
  <c r="K745" i="47"/>
  <c r="A746" i="47"/>
  <c r="B746" i="47"/>
  <c r="D746" i="47"/>
  <c r="E746" i="47"/>
  <c r="G746" i="47"/>
  <c r="H746" i="47"/>
  <c r="J746" i="47"/>
  <c r="K746" i="47"/>
  <c r="A747" i="47"/>
  <c r="B747" i="47"/>
  <c r="D747" i="47"/>
  <c r="E747" i="47"/>
  <c r="G747" i="47"/>
  <c r="H747" i="47"/>
  <c r="J747" i="47"/>
  <c r="K747" i="47"/>
  <c r="A748" i="47"/>
  <c r="B748" i="47"/>
  <c r="D748" i="47"/>
  <c r="E748" i="47"/>
  <c r="G748" i="47"/>
  <c r="H748" i="47"/>
  <c r="J748" i="47"/>
  <c r="K748" i="47"/>
  <c r="A749" i="47"/>
  <c r="B749" i="47"/>
  <c r="D749" i="47"/>
  <c r="E749" i="47"/>
  <c r="G749" i="47"/>
  <c r="H749" i="47"/>
  <c r="J749" i="47"/>
  <c r="K749" i="47"/>
  <c r="A750" i="47"/>
  <c r="B750" i="47"/>
  <c r="D750" i="47"/>
  <c r="E750" i="47"/>
  <c r="G750" i="47"/>
  <c r="H750" i="47"/>
  <c r="J750" i="47"/>
  <c r="K750" i="47"/>
  <c r="A751" i="47"/>
  <c r="B751" i="47"/>
  <c r="D751" i="47"/>
  <c r="E751" i="47"/>
  <c r="G751" i="47"/>
  <c r="H751" i="47"/>
  <c r="J751" i="47"/>
  <c r="K751" i="47"/>
  <c r="A752" i="47"/>
  <c r="B752" i="47"/>
  <c r="D752" i="47"/>
  <c r="E752" i="47"/>
  <c r="G752" i="47"/>
  <c r="H752" i="47"/>
  <c r="J752" i="47"/>
  <c r="K752" i="47"/>
  <c r="A753" i="47"/>
  <c r="B753" i="47"/>
  <c r="D753" i="47"/>
  <c r="E753" i="47"/>
  <c r="G753" i="47"/>
  <c r="H753" i="47"/>
  <c r="J753" i="47"/>
  <c r="K753" i="47"/>
  <c r="A754" i="47"/>
  <c r="B754" i="47"/>
  <c r="D754" i="47"/>
  <c r="E754" i="47"/>
  <c r="G754" i="47"/>
  <c r="H754" i="47"/>
  <c r="J754" i="47"/>
  <c r="K754" i="47"/>
  <c r="A755" i="47"/>
  <c r="B755" i="47"/>
  <c r="D755" i="47"/>
  <c r="E755" i="47"/>
  <c r="G755" i="47"/>
  <c r="H755" i="47"/>
  <c r="J755" i="47"/>
  <c r="K755" i="47"/>
  <c r="A756" i="47"/>
  <c r="B756" i="47"/>
  <c r="D756" i="47"/>
  <c r="E756" i="47"/>
  <c r="G756" i="47"/>
  <c r="H756" i="47"/>
  <c r="J756" i="47"/>
  <c r="K756" i="47"/>
  <c r="A757" i="47"/>
  <c r="B757" i="47"/>
  <c r="D757" i="47"/>
  <c r="E757" i="47"/>
  <c r="G757" i="47"/>
  <c r="H757" i="47"/>
  <c r="J757" i="47"/>
  <c r="K757" i="47"/>
  <c r="A758" i="47"/>
  <c r="B758" i="47"/>
  <c r="D758" i="47"/>
  <c r="E758" i="47"/>
  <c r="G758" i="47"/>
  <c r="H758" i="47"/>
  <c r="J758" i="47"/>
  <c r="K758" i="47"/>
  <c r="A759" i="47"/>
  <c r="B759" i="47"/>
  <c r="D759" i="47"/>
  <c r="E759" i="47"/>
  <c r="G759" i="47"/>
  <c r="H759" i="47"/>
  <c r="J759" i="47"/>
  <c r="K759" i="47"/>
  <c r="A760" i="47"/>
  <c r="B760" i="47"/>
  <c r="D760" i="47"/>
  <c r="E760" i="47"/>
  <c r="G760" i="47"/>
  <c r="H760" i="47"/>
  <c r="J760" i="47"/>
  <c r="K760" i="47"/>
  <c r="A761" i="47"/>
  <c r="B761" i="47"/>
  <c r="D761" i="47"/>
  <c r="E761" i="47"/>
  <c r="G761" i="47"/>
  <c r="H761" i="47"/>
  <c r="J761" i="47"/>
  <c r="K761" i="47"/>
  <c r="A762" i="47"/>
  <c r="B762" i="47"/>
  <c r="D762" i="47"/>
  <c r="E762" i="47"/>
  <c r="G762" i="47"/>
  <c r="H762" i="47"/>
  <c r="J762" i="47"/>
  <c r="K762" i="47"/>
  <c r="A763" i="47"/>
  <c r="B763" i="47"/>
  <c r="D763" i="47"/>
  <c r="E763" i="47"/>
  <c r="G763" i="47"/>
  <c r="H763" i="47"/>
  <c r="J763" i="47"/>
  <c r="K763" i="47"/>
  <c r="A764" i="47"/>
  <c r="B764" i="47"/>
  <c r="D764" i="47"/>
  <c r="E764" i="47"/>
  <c r="G764" i="47"/>
  <c r="H764" i="47"/>
  <c r="J764" i="47"/>
  <c r="K764" i="47"/>
  <c r="A765" i="47"/>
  <c r="B765" i="47"/>
  <c r="D765" i="47"/>
  <c r="E765" i="47"/>
  <c r="G765" i="47"/>
  <c r="H765" i="47"/>
  <c r="J765" i="47"/>
  <c r="K765" i="47"/>
  <c r="A766" i="47"/>
  <c r="B766" i="47"/>
  <c r="D766" i="47"/>
  <c r="E766" i="47"/>
  <c r="G766" i="47"/>
  <c r="H766" i="47"/>
  <c r="J766" i="47"/>
  <c r="K766" i="47"/>
  <c r="A767" i="47"/>
  <c r="B767" i="47"/>
  <c r="D767" i="47"/>
  <c r="E767" i="47"/>
  <c r="G767" i="47"/>
  <c r="H767" i="47"/>
  <c r="J767" i="47"/>
  <c r="K767" i="47"/>
  <c r="A768" i="47"/>
  <c r="B768" i="47"/>
  <c r="D768" i="47"/>
  <c r="E768" i="47"/>
  <c r="G768" i="47"/>
  <c r="H768" i="47"/>
  <c r="J768" i="47"/>
  <c r="K768" i="47"/>
  <c r="A769" i="47"/>
  <c r="B769" i="47"/>
  <c r="D769" i="47"/>
  <c r="E769" i="47"/>
  <c r="G769" i="47"/>
  <c r="H769" i="47"/>
  <c r="J769" i="47"/>
  <c r="K769" i="47"/>
  <c r="A770" i="47"/>
  <c r="B770" i="47"/>
  <c r="D770" i="47"/>
  <c r="E770" i="47"/>
  <c r="G770" i="47"/>
  <c r="H770" i="47"/>
  <c r="J770" i="47"/>
  <c r="K770" i="47"/>
  <c r="A771" i="47"/>
  <c r="B771" i="47"/>
  <c r="D771" i="47"/>
  <c r="E771" i="47"/>
  <c r="G771" i="47"/>
  <c r="H771" i="47"/>
  <c r="J771" i="47"/>
  <c r="K771" i="47"/>
  <c r="A772" i="47"/>
  <c r="B772" i="47"/>
  <c r="D772" i="47"/>
  <c r="E772" i="47"/>
  <c r="G772" i="47"/>
  <c r="H772" i="47"/>
  <c r="J772" i="47"/>
  <c r="K772" i="47"/>
  <c r="A773" i="47"/>
  <c r="B773" i="47"/>
  <c r="D773" i="47"/>
  <c r="E773" i="47"/>
  <c r="G773" i="47"/>
  <c r="H773" i="47"/>
  <c r="J773" i="47"/>
  <c r="K773" i="47"/>
  <c r="A774" i="47"/>
  <c r="B774" i="47"/>
  <c r="D774" i="47"/>
  <c r="E774" i="47"/>
  <c r="G774" i="47"/>
  <c r="H774" i="47"/>
  <c r="J774" i="47"/>
  <c r="K774" i="47"/>
  <c r="A775" i="47"/>
  <c r="B775" i="47"/>
  <c r="D775" i="47"/>
  <c r="E775" i="47"/>
  <c r="G775" i="47"/>
  <c r="H775" i="47"/>
  <c r="J775" i="47"/>
  <c r="K775" i="47"/>
  <c r="A776" i="47"/>
  <c r="B776" i="47"/>
  <c r="D776" i="47"/>
  <c r="E776" i="47"/>
  <c r="G776" i="47"/>
  <c r="H776" i="47"/>
  <c r="J776" i="47"/>
  <c r="K776" i="47"/>
  <c r="A777" i="47"/>
  <c r="B777" i="47"/>
  <c r="D777" i="47"/>
  <c r="E777" i="47"/>
  <c r="G777" i="47"/>
  <c r="H777" i="47"/>
  <c r="J777" i="47"/>
  <c r="K777" i="47"/>
  <c r="A778" i="47"/>
  <c r="B778" i="47"/>
  <c r="D778" i="47"/>
  <c r="E778" i="47"/>
  <c r="G778" i="47"/>
  <c r="H778" i="47"/>
  <c r="J778" i="47"/>
  <c r="K778" i="47"/>
  <c r="A779" i="47"/>
  <c r="B779" i="47"/>
  <c r="D779" i="47"/>
  <c r="E779" i="47"/>
  <c r="G779" i="47"/>
  <c r="H779" i="47"/>
  <c r="J779" i="47"/>
  <c r="K779" i="47"/>
  <c r="A780" i="47"/>
  <c r="B780" i="47"/>
  <c r="D780" i="47"/>
  <c r="E780" i="47"/>
  <c r="G780" i="47"/>
  <c r="H780" i="47"/>
  <c r="J780" i="47"/>
  <c r="K780" i="47"/>
  <c r="A781" i="47"/>
  <c r="B781" i="47"/>
  <c r="D781" i="47"/>
  <c r="E781" i="47"/>
  <c r="G781" i="47"/>
  <c r="H781" i="47"/>
  <c r="J781" i="47"/>
  <c r="K781" i="47"/>
  <c r="A782" i="47"/>
  <c r="B782" i="47"/>
  <c r="D782" i="47"/>
  <c r="E782" i="47"/>
  <c r="G782" i="47"/>
  <c r="H782" i="47"/>
  <c r="J782" i="47"/>
  <c r="K782" i="47"/>
  <c r="A783" i="47"/>
  <c r="B783" i="47"/>
  <c r="D783" i="47"/>
  <c r="E783" i="47"/>
  <c r="G783" i="47"/>
  <c r="H783" i="47"/>
  <c r="J783" i="47"/>
  <c r="K783" i="47"/>
  <c r="A784" i="47"/>
  <c r="B784" i="47"/>
  <c r="D784" i="47"/>
  <c r="E784" i="47"/>
  <c r="G784" i="47"/>
  <c r="H784" i="47"/>
  <c r="J784" i="47"/>
  <c r="K784" i="47"/>
  <c r="A785" i="47"/>
  <c r="B785" i="47"/>
  <c r="D785" i="47"/>
  <c r="E785" i="47"/>
  <c r="G785" i="47"/>
  <c r="H785" i="47"/>
  <c r="J785" i="47"/>
  <c r="K785" i="47"/>
  <c r="A786" i="47"/>
  <c r="B786" i="47"/>
  <c r="D786" i="47"/>
  <c r="E786" i="47"/>
  <c r="G786" i="47"/>
  <c r="H786" i="47"/>
  <c r="J786" i="47"/>
  <c r="K786" i="47"/>
  <c r="A787" i="47"/>
  <c r="B787" i="47"/>
  <c r="D787" i="47"/>
  <c r="E787" i="47"/>
  <c r="G787" i="47"/>
  <c r="H787" i="47"/>
  <c r="J787" i="47"/>
  <c r="K787" i="47"/>
  <c r="A788" i="47"/>
  <c r="B788" i="47"/>
  <c r="D788" i="47"/>
  <c r="E788" i="47"/>
  <c r="G788" i="47"/>
  <c r="H788" i="47"/>
  <c r="J788" i="47"/>
  <c r="K788" i="47"/>
  <c r="A789" i="47"/>
  <c r="B789" i="47"/>
  <c r="D789" i="47"/>
  <c r="E789" i="47"/>
  <c r="G789" i="47"/>
  <c r="H789" i="47"/>
  <c r="J789" i="47"/>
  <c r="K789" i="47"/>
  <c r="A790" i="47"/>
  <c r="B790" i="47"/>
  <c r="D790" i="47"/>
  <c r="E790" i="47"/>
  <c r="G790" i="47"/>
  <c r="H790" i="47"/>
  <c r="J790" i="47"/>
  <c r="K790" i="47"/>
  <c r="A791" i="47"/>
  <c r="B791" i="47"/>
  <c r="D791" i="47"/>
  <c r="E791" i="47"/>
  <c r="G791" i="47"/>
  <c r="H791" i="47"/>
  <c r="J791" i="47"/>
  <c r="K791" i="47"/>
  <c r="A792" i="47"/>
  <c r="B792" i="47"/>
  <c r="D792" i="47"/>
  <c r="E792" i="47"/>
  <c r="G792" i="47"/>
  <c r="H792" i="47"/>
  <c r="J792" i="47"/>
  <c r="K792" i="47"/>
  <c r="A793" i="47"/>
  <c r="B793" i="47"/>
  <c r="D793" i="47"/>
  <c r="E793" i="47"/>
  <c r="G793" i="47"/>
  <c r="H793" i="47"/>
  <c r="J793" i="47"/>
  <c r="K793" i="47"/>
  <c r="A794" i="47"/>
  <c r="B794" i="47"/>
  <c r="D794" i="47"/>
  <c r="E794" i="47"/>
  <c r="G794" i="47"/>
  <c r="H794" i="47"/>
  <c r="J794" i="47"/>
  <c r="K794" i="47"/>
  <c r="A795" i="47"/>
  <c r="B795" i="47"/>
  <c r="D795" i="47"/>
  <c r="E795" i="47"/>
  <c r="G795" i="47"/>
  <c r="H795" i="47"/>
  <c r="J795" i="47"/>
  <c r="K795" i="47"/>
  <c r="A796" i="47"/>
  <c r="B796" i="47"/>
  <c r="D796" i="47"/>
  <c r="E796" i="47"/>
  <c r="G796" i="47"/>
  <c r="H796" i="47"/>
  <c r="J796" i="47"/>
  <c r="K796" i="47"/>
  <c r="A797" i="47"/>
  <c r="B797" i="47"/>
  <c r="D797" i="47"/>
  <c r="E797" i="47"/>
  <c r="G797" i="47"/>
  <c r="H797" i="47"/>
  <c r="J797" i="47"/>
  <c r="K797" i="47"/>
  <c r="A798" i="47"/>
  <c r="B798" i="47"/>
  <c r="D798" i="47"/>
  <c r="E798" i="47"/>
  <c r="G798" i="47"/>
  <c r="H798" i="47"/>
  <c r="J798" i="47"/>
  <c r="K798" i="47"/>
  <c r="A799" i="47"/>
  <c r="B799" i="47"/>
  <c r="D799" i="47"/>
  <c r="E799" i="47"/>
  <c r="G799" i="47"/>
  <c r="H799" i="47"/>
  <c r="J799" i="47"/>
  <c r="K799" i="47"/>
  <c r="A800" i="47"/>
  <c r="B800" i="47"/>
  <c r="D800" i="47"/>
  <c r="E800" i="47"/>
  <c r="G800" i="47"/>
  <c r="H800" i="47"/>
  <c r="J800" i="47"/>
  <c r="K800" i="47"/>
  <c r="A801" i="47"/>
  <c r="B801" i="47"/>
  <c r="D801" i="47"/>
  <c r="E801" i="47"/>
  <c r="G801" i="47"/>
  <c r="H801" i="47"/>
  <c r="J801" i="47"/>
  <c r="K801" i="47"/>
  <c r="A802" i="47"/>
  <c r="B802" i="47"/>
  <c r="D802" i="47"/>
  <c r="E802" i="47"/>
  <c r="G802" i="47"/>
  <c r="H802" i="47"/>
  <c r="J802" i="47"/>
  <c r="K802" i="47"/>
  <c r="A803" i="47"/>
  <c r="B803" i="47"/>
  <c r="D803" i="47"/>
  <c r="E803" i="47"/>
  <c r="G803" i="47"/>
  <c r="H803" i="47"/>
  <c r="J803" i="47"/>
  <c r="K803" i="47"/>
  <c r="A804" i="47"/>
  <c r="B804" i="47"/>
  <c r="D804" i="47"/>
  <c r="E804" i="47"/>
  <c r="G804" i="47"/>
  <c r="H804" i="47"/>
  <c r="J804" i="47"/>
  <c r="K804" i="47"/>
  <c r="A805" i="47"/>
  <c r="B805" i="47"/>
  <c r="D805" i="47"/>
  <c r="E805" i="47"/>
  <c r="G805" i="47"/>
  <c r="H805" i="47"/>
  <c r="J805" i="47"/>
  <c r="K805" i="47"/>
  <c r="A806" i="47"/>
  <c r="B806" i="47"/>
  <c r="D806" i="47"/>
  <c r="E806" i="47"/>
  <c r="G806" i="47"/>
  <c r="H806" i="47"/>
  <c r="J806" i="47"/>
  <c r="K806" i="47"/>
  <c r="A807" i="47"/>
  <c r="B807" i="47"/>
  <c r="D807" i="47"/>
  <c r="E807" i="47"/>
  <c r="G807" i="47"/>
  <c r="H807" i="47"/>
  <c r="J807" i="47"/>
  <c r="K807" i="47"/>
  <c r="A808" i="47"/>
  <c r="B808" i="47"/>
  <c r="D808" i="47"/>
  <c r="E808" i="47"/>
  <c r="G808" i="47"/>
  <c r="H808" i="47"/>
  <c r="J808" i="47"/>
  <c r="K808" i="47"/>
  <c r="A809" i="47"/>
  <c r="B809" i="47"/>
  <c r="D809" i="47"/>
  <c r="E809" i="47"/>
  <c r="G809" i="47"/>
  <c r="H809" i="47"/>
  <c r="J809" i="47"/>
  <c r="K809" i="47"/>
  <c r="A810" i="47"/>
  <c r="B810" i="47"/>
  <c r="D810" i="47"/>
  <c r="E810" i="47"/>
  <c r="G810" i="47"/>
  <c r="H810" i="47"/>
  <c r="J810" i="47"/>
  <c r="K810" i="47"/>
  <c r="A811" i="47"/>
  <c r="B811" i="47"/>
  <c r="D811" i="47"/>
  <c r="E811" i="47"/>
  <c r="G811" i="47"/>
  <c r="H811" i="47"/>
  <c r="J811" i="47"/>
  <c r="K811" i="47"/>
  <c r="A812" i="47"/>
  <c r="B812" i="47"/>
  <c r="D812" i="47"/>
  <c r="E812" i="47"/>
  <c r="G812" i="47"/>
  <c r="H812" i="47"/>
  <c r="J812" i="47"/>
  <c r="K812" i="47"/>
  <c r="A813" i="47"/>
  <c r="B813" i="47"/>
  <c r="D813" i="47"/>
  <c r="E813" i="47"/>
  <c r="G813" i="47"/>
  <c r="H813" i="47"/>
  <c r="J813" i="47"/>
  <c r="K813" i="47"/>
  <c r="A814" i="47"/>
  <c r="B814" i="47"/>
  <c r="D814" i="47"/>
  <c r="E814" i="47"/>
  <c r="G814" i="47"/>
  <c r="H814" i="47"/>
  <c r="J814" i="47"/>
  <c r="K814" i="47"/>
  <c r="A815" i="47"/>
  <c r="B815" i="47"/>
  <c r="D815" i="47"/>
  <c r="E815" i="47"/>
  <c r="G815" i="47"/>
  <c r="H815" i="47"/>
  <c r="J815" i="47"/>
  <c r="K815" i="47"/>
  <c r="A816" i="47"/>
  <c r="B816" i="47"/>
  <c r="D816" i="47"/>
  <c r="E816" i="47"/>
  <c r="G816" i="47"/>
  <c r="H816" i="47"/>
  <c r="J816" i="47"/>
  <c r="K816" i="47"/>
  <c r="A817" i="47"/>
  <c r="B817" i="47"/>
  <c r="D817" i="47"/>
  <c r="E817" i="47"/>
  <c r="G817" i="47"/>
  <c r="H817" i="47"/>
  <c r="J817" i="47"/>
  <c r="K817" i="47"/>
  <c r="A818" i="47"/>
  <c r="B818" i="47"/>
  <c r="D818" i="47"/>
  <c r="E818" i="47"/>
  <c r="G818" i="47"/>
  <c r="H818" i="47"/>
  <c r="J818" i="47"/>
  <c r="K818" i="47"/>
  <c r="A819" i="47"/>
  <c r="B819" i="47"/>
  <c r="D819" i="47"/>
  <c r="E819" i="47"/>
  <c r="G819" i="47"/>
  <c r="H819" i="47"/>
  <c r="J819" i="47"/>
  <c r="K819" i="47"/>
  <c r="A820" i="47"/>
  <c r="B820" i="47"/>
  <c r="D820" i="47"/>
  <c r="E820" i="47"/>
  <c r="G820" i="47"/>
  <c r="H820" i="47"/>
  <c r="J820" i="47"/>
  <c r="K820" i="47"/>
  <c r="A821" i="47"/>
  <c r="B821" i="47"/>
  <c r="D821" i="47"/>
  <c r="E821" i="47"/>
  <c r="G821" i="47"/>
  <c r="H821" i="47"/>
  <c r="J821" i="47"/>
  <c r="K821" i="47"/>
  <c r="A822" i="47"/>
  <c r="B822" i="47"/>
  <c r="D822" i="47"/>
  <c r="E822" i="47"/>
  <c r="G822" i="47"/>
  <c r="H822" i="47"/>
  <c r="J822" i="47"/>
  <c r="K822" i="47"/>
  <c r="A823" i="47"/>
  <c r="B823" i="47"/>
  <c r="D823" i="47"/>
  <c r="E823" i="47"/>
  <c r="G823" i="47"/>
  <c r="H823" i="47"/>
  <c r="J823" i="47"/>
  <c r="K823" i="47"/>
  <c r="A824" i="47"/>
  <c r="B824" i="47"/>
  <c r="D824" i="47"/>
  <c r="E824" i="47"/>
  <c r="G824" i="47"/>
  <c r="H824" i="47"/>
  <c r="J824" i="47"/>
  <c r="K824" i="47"/>
  <c r="A825" i="47"/>
  <c r="B825" i="47"/>
  <c r="D825" i="47"/>
  <c r="E825" i="47"/>
  <c r="G825" i="47"/>
  <c r="H825" i="47"/>
  <c r="J825" i="47"/>
  <c r="K825" i="47"/>
  <c r="A826" i="47"/>
  <c r="B826" i="47"/>
  <c r="D826" i="47"/>
  <c r="E826" i="47"/>
  <c r="G826" i="47"/>
  <c r="H826" i="47"/>
  <c r="J826" i="47"/>
  <c r="K826" i="47"/>
  <c r="A827" i="47"/>
  <c r="B827" i="47"/>
  <c r="D827" i="47"/>
  <c r="E827" i="47"/>
  <c r="G827" i="47"/>
  <c r="H827" i="47"/>
  <c r="J827" i="47"/>
  <c r="K827" i="47"/>
  <c r="A828" i="47"/>
  <c r="B828" i="47"/>
  <c r="D828" i="47"/>
  <c r="E828" i="47"/>
  <c r="G828" i="47"/>
  <c r="H828" i="47"/>
  <c r="J828" i="47"/>
  <c r="K828" i="47"/>
  <c r="A829" i="47"/>
  <c r="B829" i="47"/>
  <c r="D829" i="47"/>
  <c r="E829" i="47"/>
  <c r="G829" i="47"/>
  <c r="H829" i="47"/>
  <c r="J829" i="47"/>
  <c r="K829" i="47"/>
  <c r="A830" i="47"/>
  <c r="B830" i="47"/>
  <c r="D830" i="47"/>
  <c r="E830" i="47"/>
  <c r="G830" i="47"/>
  <c r="H830" i="47"/>
  <c r="J830" i="47"/>
  <c r="K830" i="47"/>
  <c r="A831" i="47"/>
  <c r="B831" i="47"/>
  <c r="D831" i="47"/>
  <c r="E831" i="47"/>
  <c r="G831" i="47"/>
  <c r="H831" i="47"/>
  <c r="J831" i="47"/>
  <c r="K831" i="47"/>
  <c r="A832" i="47"/>
  <c r="B832" i="47"/>
  <c r="D832" i="47"/>
  <c r="E832" i="47"/>
  <c r="G832" i="47"/>
  <c r="H832" i="47"/>
  <c r="J832" i="47"/>
  <c r="K832" i="47"/>
  <c r="A833" i="47"/>
  <c r="B833" i="47"/>
  <c r="D833" i="47"/>
  <c r="E833" i="47"/>
  <c r="G833" i="47"/>
  <c r="H833" i="47"/>
  <c r="J833" i="47"/>
  <c r="K833" i="47"/>
  <c r="A834" i="47"/>
  <c r="B834" i="47"/>
  <c r="D834" i="47"/>
  <c r="E834" i="47"/>
  <c r="G834" i="47"/>
  <c r="H834" i="47"/>
  <c r="J834" i="47"/>
  <c r="K834" i="47"/>
  <c r="A835" i="47"/>
  <c r="B835" i="47"/>
  <c r="D835" i="47"/>
  <c r="E835" i="47"/>
  <c r="G835" i="47"/>
  <c r="H835" i="47"/>
  <c r="J835" i="47"/>
  <c r="K835" i="47"/>
  <c r="A836" i="47"/>
  <c r="B836" i="47"/>
  <c r="D836" i="47"/>
  <c r="E836" i="47"/>
  <c r="G836" i="47"/>
  <c r="H836" i="47"/>
  <c r="J836" i="47"/>
  <c r="K836" i="47"/>
  <c r="A837" i="47"/>
  <c r="B837" i="47"/>
  <c r="D837" i="47"/>
  <c r="E837" i="47"/>
  <c r="G837" i="47"/>
  <c r="H837" i="47"/>
  <c r="J837" i="47"/>
  <c r="K837" i="47"/>
  <c r="A838" i="47"/>
  <c r="B838" i="47"/>
  <c r="D838" i="47"/>
  <c r="E838" i="47"/>
  <c r="G838" i="47"/>
  <c r="H838" i="47"/>
  <c r="J838" i="47"/>
  <c r="K838" i="47"/>
  <c r="A839" i="47"/>
  <c r="B839" i="47"/>
  <c r="D839" i="47"/>
  <c r="E839" i="47"/>
  <c r="G839" i="47"/>
  <c r="H839" i="47"/>
  <c r="J839" i="47"/>
  <c r="K839" i="47"/>
  <c r="A840" i="47"/>
  <c r="B840" i="47"/>
  <c r="D840" i="47"/>
  <c r="E840" i="47"/>
  <c r="G840" i="47"/>
  <c r="H840" i="47"/>
  <c r="J840" i="47"/>
  <c r="K840" i="47"/>
  <c r="A841" i="47"/>
  <c r="B841" i="47"/>
  <c r="D841" i="47"/>
  <c r="E841" i="47"/>
  <c r="G841" i="47"/>
  <c r="H841" i="47"/>
  <c r="J841" i="47"/>
  <c r="K841" i="47"/>
  <c r="A842" i="47"/>
  <c r="B842" i="47"/>
  <c r="D842" i="47"/>
  <c r="E842" i="47"/>
  <c r="G842" i="47"/>
  <c r="H842" i="47"/>
  <c r="J842" i="47"/>
  <c r="K842" i="47"/>
  <c r="A843" i="47"/>
  <c r="B843" i="47"/>
  <c r="D843" i="47"/>
  <c r="E843" i="47"/>
  <c r="G843" i="47"/>
  <c r="H843" i="47"/>
  <c r="J843" i="47"/>
  <c r="K843" i="47"/>
  <c r="A844" i="47"/>
  <c r="B844" i="47"/>
  <c r="D844" i="47"/>
  <c r="E844" i="47"/>
  <c r="G844" i="47"/>
  <c r="H844" i="47"/>
  <c r="J844" i="47"/>
  <c r="K844" i="47"/>
  <c r="A845" i="47"/>
  <c r="B845" i="47"/>
  <c r="D845" i="47"/>
  <c r="E845" i="47"/>
  <c r="G845" i="47"/>
  <c r="H845" i="47"/>
  <c r="J845" i="47"/>
  <c r="K845" i="47"/>
  <c r="A846" i="47"/>
  <c r="B846" i="47"/>
  <c r="D846" i="47"/>
  <c r="E846" i="47"/>
  <c r="G846" i="47"/>
  <c r="H846" i="47"/>
  <c r="J846" i="47"/>
  <c r="K846" i="47"/>
  <c r="A847" i="47"/>
  <c r="B847" i="47"/>
  <c r="D847" i="47"/>
  <c r="E847" i="47"/>
  <c r="G847" i="47"/>
  <c r="H847" i="47"/>
  <c r="J847" i="47"/>
  <c r="K847" i="47"/>
  <c r="A848" i="47"/>
  <c r="B848" i="47"/>
  <c r="D848" i="47"/>
  <c r="E848" i="47"/>
  <c r="G848" i="47"/>
  <c r="H848" i="47"/>
  <c r="J848" i="47"/>
  <c r="K848" i="47"/>
  <c r="A849" i="47"/>
  <c r="B849" i="47"/>
  <c r="D849" i="47"/>
  <c r="E849" i="47"/>
  <c r="G849" i="47"/>
  <c r="H849" i="47"/>
  <c r="J849" i="47"/>
  <c r="K849" i="47"/>
  <c r="A850" i="47"/>
  <c r="B850" i="47"/>
  <c r="D850" i="47"/>
  <c r="E850" i="47"/>
  <c r="G850" i="47"/>
  <c r="H850" i="47"/>
  <c r="J850" i="47"/>
  <c r="K850" i="47"/>
  <c r="A851" i="47"/>
  <c r="B851" i="47"/>
  <c r="D851" i="47"/>
  <c r="E851" i="47"/>
  <c r="G851" i="47"/>
  <c r="H851" i="47"/>
  <c r="J851" i="47"/>
  <c r="K851" i="47"/>
  <c r="A852" i="47"/>
  <c r="B852" i="47"/>
  <c r="D852" i="47"/>
  <c r="E852" i="47"/>
  <c r="G852" i="47"/>
  <c r="H852" i="47"/>
  <c r="J852" i="47"/>
  <c r="K852" i="47"/>
  <c r="A853" i="47"/>
  <c r="B853" i="47"/>
  <c r="D853" i="47"/>
  <c r="E853" i="47"/>
  <c r="G853" i="47"/>
  <c r="H853" i="47"/>
  <c r="J853" i="47"/>
  <c r="K853" i="47"/>
  <c r="A854" i="47"/>
  <c r="B854" i="47"/>
  <c r="D854" i="47"/>
  <c r="E854" i="47"/>
  <c r="G854" i="47"/>
  <c r="H854" i="47"/>
  <c r="J854" i="47"/>
  <c r="K854" i="47"/>
  <c r="A855" i="47"/>
  <c r="B855" i="47"/>
  <c r="D855" i="47"/>
  <c r="E855" i="47"/>
  <c r="G855" i="47"/>
  <c r="H855" i="47"/>
  <c r="J855" i="47"/>
  <c r="K855" i="47"/>
  <c r="A856" i="47"/>
  <c r="B856" i="47"/>
  <c r="D856" i="47"/>
  <c r="E856" i="47"/>
  <c r="G856" i="47"/>
  <c r="H856" i="47"/>
  <c r="J856" i="47"/>
  <c r="K856" i="47"/>
  <c r="A857" i="47"/>
  <c r="B857" i="47"/>
  <c r="D857" i="47"/>
  <c r="E857" i="47"/>
  <c r="G857" i="47"/>
  <c r="H857" i="47"/>
  <c r="J857" i="47"/>
  <c r="K857" i="47"/>
  <c r="A858" i="47"/>
  <c r="B858" i="47"/>
  <c r="D858" i="47"/>
  <c r="E858" i="47"/>
  <c r="G858" i="47"/>
  <c r="H858" i="47"/>
  <c r="J858" i="47"/>
  <c r="K858" i="47"/>
  <c r="A859" i="47"/>
  <c r="B859" i="47"/>
  <c r="D859" i="47"/>
  <c r="E859" i="47"/>
  <c r="G859" i="47"/>
  <c r="H859" i="47"/>
  <c r="J859" i="47"/>
  <c r="K859" i="47"/>
  <c r="A860" i="47"/>
  <c r="B860" i="47"/>
  <c r="D860" i="47"/>
  <c r="E860" i="47"/>
  <c r="G860" i="47"/>
  <c r="H860" i="47"/>
  <c r="J860" i="47"/>
  <c r="K860" i="47"/>
  <c r="A861" i="47"/>
  <c r="B861" i="47"/>
  <c r="D861" i="47"/>
  <c r="E861" i="47"/>
  <c r="G861" i="47"/>
  <c r="H861" i="47"/>
  <c r="J861" i="47"/>
  <c r="K861" i="47"/>
  <c r="A862" i="47"/>
  <c r="B862" i="47"/>
  <c r="D862" i="47"/>
  <c r="E862" i="47"/>
  <c r="G862" i="47"/>
  <c r="H862" i="47"/>
  <c r="J862" i="47"/>
  <c r="K862" i="47"/>
  <c r="A863" i="47"/>
  <c r="B863" i="47"/>
  <c r="D863" i="47"/>
  <c r="E863" i="47"/>
  <c r="G863" i="47"/>
  <c r="H863" i="47"/>
  <c r="J863" i="47"/>
  <c r="K863" i="47"/>
  <c r="A864" i="47"/>
  <c r="B864" i="47"/>
  <c r="D864" i="47"/>
  <c r="E864" i="47"/>
  <c r="G864" i="47"/>
  <c r="H864" i="47"/>
  <c r="J864" i="47"/>
  <c r="K864" i="47"/>
  <c r="A865" i="47"/>
  <c r="B865" i="47"/>
  <c r="D865" i="47"/>
  <c r="E865" i="47"/>
  <c r="G865" i="47"/>
  <c r="H865" i="47"/>
  <c r="J865" i="47"/>
  <c r="K865" i="47"/>
  <c r="A866" i="47"/>
  <c r="B866" i="47"/>
  <c r="D866" i="47"/>
  <c r="E866" i="47"/>
  <c r="G866" i="47"/>
  <c r="H866" i="47"/>
  <c r="J866" i="47"/>
  <c r="K866" i="47"/>
  <c r="A867" i="47"/>
  <c r="B867" i="47"/>
  <c r="D867" i="47"/>
  <c r="E867" i="47"/>
  <c r="G867" i="47"/>
  <c r="H867" i="47"/>
  <c r="J867" i="47"/>
  <c r="K867" i="47"/>
  <c r="A868" i="47"/>
  <c r="B868" i="47"/>
  <c r="D868" i="47"/>
  <c r="E868" i="47"/>
  <c r="G868" i="47"/>
  <c r="H868" i="47"/>
  <c r="J868" i="47"/>
  <c r="K868" i="47"/>
  <c r="A869" i="47"/>
  <c r="B869" i="47"/>
  <c r="D869" i="47"/>
  <c r="E869" i="47"/>
  <c r="G869" i="47"/>
  <c r="H869" i="47"/>
  <c r="J869" i="47"/>
  <c r="K869" i="47"/>
  <c r="A870" i="47"/>
  <c r="B870" i="47"/>
  <c r="D870" i="47"/>
  <c r="E870" i="47"/>
  <c r="G870" i="47"/>
  <c r="H870" i="47"/>
  <c r="J870" i="47"/>
  <c r="K870" i="47"/>
  <c r="A871" i="47"/>
  <c r="B871" i="47"/>
  <c r="D871" i="47"/>
  <c r="E871" i="47"/>
  <c r="G871" i="47"/>
  <c r="H871" i="47"/>
  <c r="J871" i="47"/>
  <c r="K871" i="47"/>
  <c r="A872" i="47"/>
  <c r="B872" i="47"/>
  <c r="D872" i="47"/>
  <c r="E872" i="47"/>
  <c r="G872" i="47"/>
  <c r="H872" i="47"/>
  <c r="J872" i="47"/>
  <c r="K872" i="47"/>
  <c r="A873" i="47"/>
  <c r="B873" i="47"/>
  <c r="D873" i="47"/>
  <c r="E873" i="47"/>
  <c r="G873" i="47"/>
  <c r="H873" i="47"/>
  <c r="J873" i="47"/>
  <c r="K873" i="47"/>
  <c r="A874" i="47"/>
  <c r="B874" i="47"/>
  <c r="D874" i="47"/>
  <c r="E874" i="47"/>
  <c r="G874" i="47"/>
  <c r="H874" i="47"/>
  <c r="J874" i="47"/>
  <c r="K874" i="47"/>
  <c r="A875" i="47"/>
  <c r="B875" i="47"/>
  <c r="D875" i="47"/>
  <c r="E875" i="47"/>
  <c r="G875" i="47"/>
  <c r="H875" i="47"/>
  <c r="J875" i="47"/>
  <c r="K875" i="47"/>
  <c r="A876" i="47"/>
  <c r="B876" i="47"/>
  <c r="D876" i="47"/>
  <c r="E876" i="47"/>
  <c r="G876" i="47"/>
  <c r="H876" i="47"/>
  <c r="J876" i="47"/>
  <c r="K876" i="47"/>
  <c r="A877" i="47"/>
  <c r="B877" i="47"/>
  <c r="D877" i="47"/>
  <c r="E877" i="47"/>
  <c r="G877" i="47"/>
  <c r="H877" i="47"/>
  <c r="J877" i="47"/>
  <c r="K877" i="47"/>
  <c r="A878" i="47"/>
  <c r="B878" i="47"/>
  <c r="D878" i="47"/>
  <c r="E878" i="47"/>
  <c r="G878" i="47"/>
  <c r="H878" i="47"/>
  <c r="J878" i="47"/>
  <c r="K878" i="47"/>
  <c r="A879" i="47"/>
  <c r="B879" i="47"/>
  <c r="D879" i="47"/>
  <c r="E879" i="47"/>
  <c r="G879" i="47"/>
  <c r="H879" i="47"/>
  <c r="J879" i="47"/>
  <c r="K879" i="47"/>
  <c r="A880" i="47"/>
  <c r="B880" i="47"/>
  <c r="D880" i="47"/>
  <c r="E880" i="47"/>
  <c r="G880" i="47"/>
  <c r="H880" i="47"/>
  <c r="J880" i="47"/>
  <c r="K880" i="47"/>
  <c r="A881" i="47"/>
  <c r="B881" i="47"/>
  <c r="D881" i="47"/>
  <c r="E881" i="47"/>
  <c r="G881" i="47"/>
  <c r="H881" i="47"/>
  <c r="J881" i="47"/>
  <c r="K881" i="47"/>
  <c r="A882" i="47"/>
  <c r="B882" i="47"/>
  <c r="D882" i="47"/>
  <c r="E882" i="47"/>
  <c r="G882" i="47"/>
  <c r="H882" i="47"/>
  <c r="J882" i="47"/>
  <c r="K882" i="47"/>
  <c r="A883" i="47"/>
  <c r="B883" i="47"/>
  <c r="D883" i="47"/>
  <c r="E883" i="47"/>
  <c r="G883" i="47"/>
  <c r="H883" i="47"/>
  <c r="J883" i="47"/>
  <c r="K883" i="47"/>
  <c r="A884" i="47"/>
  <c r="B884" i="47"/>
  <c r="D884" i="47"/>
  <c r="E884" i="47"/>
  <c r="G884" i="47"/>
  <c r="H884" i="47"/>
  <c r="J884" i="47"/>
  <c r="K884" i="47"/>
  <c r="A885" i="47"/>
  <c r="B885" i="47"/>
  <c r="D885" i="47"/>
  <c r="E885" i="47"/>
  <c r="G885" i="47"/>
  <c r="H885" i="47"/>
  <c r="J885" i="47"/>
  <c r="K885" i="47"/>
  <c r="A886" i="47"/>
  <c r="B886" i="47"/>
  <c r="D886" i="47"/>
  <c r="E886" i="47"/>
  <c r="G886" i="47"/>
  <c r="H886" i="47"/>
  <c r="J886" i="47"/>
  <c r="K886" i="47"/>
  <c r="A887" i="47"/>
  <c r="B887" i="47"/>
  <c r="D887" i="47"/>
  <c r="E887" i="47"/>
  <c r="G887" i="47"/>
  <c r="H887" i="47"/>
  <c r="J887" i="47"/>
  <c r="K887" i="47"/>
  <c r="A888" i="47"/>
  <c r="B888" i="47"/>
  <c r="D888" i="47"/>
  <c r="E888" i="47"/>
  <c r="G888" i="47"/>
  <c r="H888" i="47"/>
  <c r="J888" i="47"/>
  <c r="K888" i="47"/>
  <c r="A889" i="47"/>
  <c r="B889" i="47"/>
  <c r="D889" i="47"/>
  <c r="E889" i="47"/>
  <c r="G889" i="47"/>
  <c r="H889" i="47"/>
  <c r="J889" i="47"/>
  <c r="K889" i="47"/>
  <c r="A890" i="47"/>
  <c r="B890" i="47"/>
  <c r="D890" i="47"/>
  <c r="E890" i="47"/>
  <c r="G890" i="47"/>
  <c r="H890" i="47"/>
  <c r="J890" i="47"/>
  <c r="K890" i="47"/>
  <c r="A891" i="47"/>
  <c r="B891" i="47"/>
  <c r="D891" i="47"/>
  <c r="E891" i="47"/>
  <c r="G891" i="47"/>
  <c r="H891" i="47"/>
  <c r="J891" i="47"/>
  <c r="K891" i="47"/>
  <c r="A892" i="47"/>
  <c r="B892" i="47"/>
  <c r="D892" i="47"/>
  <c r="E892" i="47"/>
  <c r="G892" i="47"/>
  <c r="H892" i="47"/>
  <c r="J892" i="47"/>
  <c r="K892" i="47"/>
  <c r="A893" i="47"/>
  <c r="B893" i="47"/>
  <c r="D893" i="47"/>
  <c r="E893" i="47"/>
  <c r="G893" i="47"/>
  <c r="H893" i="47"/>
  <c r="J893" i="47"/>
  <c r="K893" i="47"/>
  <c r="A894" i="47"/>
  <c r="B894" i="47"/>
  <c r="D894" i="47"/>
  <c r="E894" i="47"/>
  <c r="G894" i="47"/>
  <c r="H894" i="47"/>
  <c r="J894" i="47"/>
  <c r="K894" i="47"/>
  <c r="A895" i="47"/>
  <c r="B895" i="47"/>
  <c r="D895" i="47"/>
  <c r="E895" i="47"/>
  <c r="G895" i="47"/>
  <c r="H895" i="47"/>
  <c r="J895" i="47"/>
  <c r="K895" i="47"/>
  <c r="A896" i="47"/>
  <c r="B896" i="47"/>
  <c r="D896" i="47"/>
  <c r="E896" i="47"/>
  <c r="G896" i="47"/>
  <c r="H896" i="47"/>
  <c r="J896" i="47"/>
  <c r="K896" i="47"/>
  <c r="A897" i="47"/>
  <c r="B897" i="47"/>
  <c r="D897" i="47"/>
  <c r="E897" i="47"/>
  <c r="G897" i="47"/>
  <c r="H897" i="47"/>
  <c r="J897" i="47"/>
  <c r="K897" i="47"/>
  <c r="A898" i="47"/>
  <c r="B898" i="47"/>
  <c r="D898" i="47"/>
  <c r="E898" i="47"/>
  <c r="G898" i="47"/>
  <c r="H898" i="47"/>
  <c r="J898" i="47"/>
  <c r="K898" i="47"/>
  <c r="A899" i="47"/>
  <c r="B899" i="47"/>
  <c r="D899" i="47"/>
  <c r="E899" i="47"/>
  <c r="G899" i="47"/>
  <c r="H899" i="47"/>
  <c r="J899" i="47"/>
  <c r="K899" i="47"/>
  <c r="A900" i="47"/>
  <c r="B900" i="47"/>
  <c r="D900" i="47"/>
  <c r="E900" i="47"/>
  <c r="G900" i="47"/>
  <c r="H900" i="47"/>
  <c r="J900" i="47"/>
  <c r="K900" i="47"/>
  <c r="A901" i="47"/>
  <c r="B901" i="47"/>
  <c r="D901" i="47"/>
  <c r="E901" i="47"/>
  <c r="G901" i="47"/>
  <c r="H901" i="47"/>
  <c r="J901" i="47"/>
  <c r="K901" i="47"/>
  <c r="A902" i="47"/>
  <c r="B902" i="47"/>
  <c r="D902" i="47"/>
  <c r="E902" i="47"/>
  <c r="G902" i="47"/>
  <c r="H902" i="47"/>
  <c r="J902" i="47"/>
  <c r="K902" i="47"/>
  <c r="A903" i="47"/>
  <c r="B903" i="47"/>
  <c r="D903" i="47"/>
  <c r="E903" i="47"/>
  <c r="G903" i="47"/>
  <c r="H903" i="47"/>
  <c r="J903" i="47"/>
  <c r="K903" i="47"/>
  <c r="A904" i="47"/>
  <c r="B904" i="47"/>
  <c r="D904" i="47"/>
  <c r="E904" i="47"/>
  <c r="G904" i="47"/>
  <c r="H904" i="47"/>
  <c r="J904" i="47"/>
  <c r="K904" i="47"/>
  <c r="A905" i="47"/>
  <c r="B905" i="47"/>
  <c r="D905" i="47"/>
  <c r="E905" i="47"/>
  <c r="G905" i="47"/>
  <c r="H905" i="47"/>
  <c r="J905" i="47"/>
  <c r="K905" i="47"/>
  <c r="A906" i="47"/>
  <c r="B906" i="47"/>
  <c r="D906" i="47"/>
  <c r="E906" i="47"/>
  <c r="G906" i="47"/>
  <c r="H906" i="47"/>
  <c r="J906" i="47"/>
  <c r="K906" i="47"/>
  <c r="A907" i="47"/>
  <c r="B907" i="47"/>
  <c r="D907" i="47"/>
  <c r="E907" i="47"/>
  <c r="G907" i="47"/>
  <c r="H907" i="47"/>
  <c r="J907" i="47"/>
  <c r="K907" i="47"/>
  <c r="A908" i="47"/>
  <c r="B908" i="47"/>
  <c r="D908" i="47"/>
  <c r="E908" i="47"/>
  <c r="G908" i="47"/>
  <c r="H908" i="47"/>
  <c r="J908" i="47"/>
  <c r="K908" i="47"/>
  <c r="A909" i="47"/>
  <c r="B909" i="47"/>
  <c r="D909" i="47"/>
  <c r="E909" i="47"/>
  <c r="G909" i="47"/>
  <c r="H909" i="47"/>
  <c r="J909" i="47"/>
  <c r="K909" i="47"/>
  <c r="A910" i="47"/>
  <c r="B910" i="47"/>
  <c r="D910" i="47"/>
  <c r="E910" i="47"/>
  <c r="G910" i="47"/>
  <c r="H910" i="47"/>
  <c r="J910" i="47"/>
  <c r="K910" i="47"/>
  <c r="A911" i="47"/>
  <c r="B911" i="47"/>
  <c r="D911" i="47"/>
  <c r="E911" i="47"/>
  <c r="G911" i="47"/>
  <c r="H911" i="47"/>
  <c r="J911" i="47"/>
  <c r="K911" i="47"/>
  <c r="A912" i="47"/>
  <c r="B912" i="47"/>
  <c r="D912" i="47"/>
  <c r="E912" i="47"/>
  <c r="G912" i="47"/>
  <c r="H912" i="47"/>
  <c r="J912" i="47"/>
  <c r="K912" i="47"/>
  <c r="A913" i="47"/>
  <c r="B913" i="47"/>
  <c r="D913" i="47"/>
  <c r="E913" i="47"/>
  <c r="G913" i="47"/>
  <c r="H913" i="47"/>
  <c r="J913" i="47"/>
  <c r="K913" i="47"/>
  <c r="A914" i="47"/>
  <c r="B914" i="47"/>
  <c r="D914" i="47"/>
  <c r="E914" i="47"/>
  <c r="G914" i="47"/>
  <c r="H914" i="47"/>
  <c r="J914" i="47"/>
  <c r="K914" i="47"/>
  <c r="A915" i="47"/>
  <c r="B915" i="47"/>
  <c r="D915" i="47"/>
  <c r="E915" i="47"/>
  <c r="G915" i="47"/>
  <c r="H915" i="47"/>
  <c r="J915" i="47"/>
  <c r="K915" i="47"/>
  <c r="A916" i="47"/>
  <c r="B916" i="47"/>
  <c r="D916" i="47"/>
  <c r="E916" i="47"/>
  <c r="G916" i="47"/>
  <c r="H916" i="47"/>
  <c r="J916" i="47"/>
  <c r="K916" i="47"/>
  <c r="A917" i="47"/>
  <c r="B917" i="47"/>
  <c r="D917" i="47"/>
  <c r="E917" i="47"/>
  <c r="G917" i="47"/>
  <c r="H917" i="47"/>
  <c r="J917" i="47"/>
  <c r="K917" i="47"/>
  <c r="A918" i="47"/>
  <c r="B918" i="47"/>
  <c r="D918" i="47"/>
  <c r="E918" i="47"/>
  <c r="G918" i="47"/>
  <c r="H918" i="47"/>
  <c r="J918" i="47"/>
  <c r="K918" i="47"/>
  <c r="A919" i="47"/>
  <c r="B919" i="47"/>
  <c r="D919" i="47"/>
  <c r="E919" i="47"/>
  <c r="G919" i="47"/>
  <c r="H919" i="47"/>
  <c r="J919" i="47"/>
  <c r="K919" i="47"/>
  <c r="A920" i="47"/>
  <c r="B920" i="47"/>
  <c r="D920" i="47"/>
  <c r="E920" i="47"/>
  <c r="G920" i="47"/>
  <c r="H920" i="47"/>
  <c r="J920" i="47"/>
  <c r="K920" i="47"/>
  <c r="A921" i="47"/>
  <c r="B921" i="47"/>
  <c r="D921" i="47"/>
  <c r="E921" i="47"/>
  <c r="G921" i="47"/>
  <c r="H921" i="47"/>
  <c r="J921" i="47"/>
  <c r="K921" i="47"/>
  <c r="A922" i="47"/>
  <c r="B922" i="47"/>
  <c r="D922" i="47"/>
  <c r="E922" i="47"/>
  <c r="G922" i="47"/>
  <c r="H922" i="47"/>
  <c r="J922" i="47"/>
  <c r="K922" i="47"/>
  <c r="A923" i="47"/>
  <c r="B923" i="47"/>
  <c r="D923" i="47"/>
  <c r="E923" i="47"/>
  <c r="G923" i="47"/>
  <c r="H923" i="47"/>
  <c r="J923" i="47"/>
  <c r="K923" i="47"/>
  <c r="A924" i="47"/>
  <c r="B924" i="47"/>
  <c r="D924" i="47"/>
  <c r="E924" i="47"/>
  <c r="G924" i="47"/>
  <c r="H924" i="47"/>
  <c r="J924" i="47"/>
  <c r="K924" i="47"/>
  <c r="A925" i="47"/>
  <c r="B925" i="47"/>
  <c r="D925" i="47"/>
  <c r="E925" i="47"/>
  <c r="G925" i="47"/>
  <c r="H925" i="47"/>
  <c r="J925" i="47"/>
  <c r="K925" i="47"/>
  <c r="A926" i="47"/>
  <c r="B926" i="47"/>
  <c r="D926" i="47"/>
  <c r="E926" i="47"/>
  <c r="G926" i="47"/>
  <c r="H926" i="47"/>
  <c r="J926" i="47"/>
  <c r="K926" i="47"/>
  <c r="A927" i="47"/>
  <c r="B927" i="47"/>
  <c r="D927" i="47"/>
  <c r="E927" i="47"/>
  <c r="G927" i="47"/>
  <c r="H927" i="47"/>
  <c r="J927" i="47"/>
  <c r="K927" i="47"/>
  <c r="A928" i="47"/>
  <c r="B928" i="47"/>
  <c r="D928" i="47"/>
  <c r="E928" i="47"/>
  <c r="G928" i="47"/>
  <c r="H928" i="47"/>
  <c r="J928" i="47"/>
  <c r="K928" i="47"/>
  <c r="A929" i="47"/>
  <c r="B929" i="47"/>
  <c r="D929" i="47"/>
  <c r="E929" i="47"/>
  <c r="G929" i="47"/>
  <c r="H929" i="47"/>
  <c r="J929" i="47"/>
  <c r="K929" i="47"/>
  <c r="A930" i="47"/>
  <c r="B930" i="47"/>
  <c r="D930" i="47"/>
  <c r="E930" i="47"/>
  <c r="G930" i="47"/>
  <c r="H930" i="47"/>
  <c r="J930" i="47"/>
  <c r="K930" i="47"/>
  <c r="A931" i="47"/>
  <c r="B931" i="47"/>
  <c r="D931" i="47"/>
  <c r="E931" i="47"/>
  <c r="G931" i="47"/>
  <c r="H931" i="47"/>
  <c r="J931" i="47"/>
  <c r="K931" i="47"/>
  <c r="A932" i="47"/>
  <c r="B932" i="47"/>
  <c r="D932" i="47"/>
  <c r="E932" i="47"/>
  <c r="G932" i="47"/>
  <c r="H932" i="47"/>
  <c r="J932" i="47"/>
  <c r="K932" i="47"/>
  <c r="A933" i="47"/>
  <c r="B933" i="47"/>
  <c r="D933" i="47"/>
  <c r="E933" i="47"/>
  <c r="G933" i="47"/>
  <c r="H933" i="47"/>
  <c r="J933" i="47"/>
  <c r="K933" i="47"/>
  <c r="A934" i="47"/>
  <c r="B934" i="47"/>
  <c r="D934" i="47"/>
  <c r="E934" i="47"/>
  <c r="G934" i="47"/>
  <c r="H934" i="47"/>
  <c r="J934" i="47"/>
  <c r="K934" i="47"/>
  <c r="A935" i="47"/>
  <c r="B935" i="47"/>
  <c r="D935" i="47"/>
  <c r="E935" i="47"/>
  <c r="G935" i="47"/>
  <c r="H935" i="47"/>
  <c r="J935" i="47"/>
  <c r="K935" i="47"/>
  <c r="A936" i="47"/>
  <c r="B936" i="47"/>
  <c r="D936" i="47"/>
  <c r="E936" i="47"/>
  <c r="G936" i="47"/>
  <c r="H936" i="47"/>
  <c r="J936" i="47"/>
  <c r="K936" i="47"/>
  <c r="A937" i="47"/>
  <c r="B937" i="47"/>
  <c r="D937" i="47"/>
  <c r="E937" i="47"/>
  <c r="G937" i="47"/>
  <c r="H937" i="47"/>
  <c r="J937" i="47"/>
  <c r="K937" i="47"/>
  <c r="A938" i="47"/>
  <c r="B938" i="47"/>
  <c r="D938" i="47"/>
  <c r="E938" i="47"/>
  <c r="G938" i="47"/>
  <c r="H938" i="47"/>
  <c r="J938" i="47"/>
  <c r="K938" i="47"/>
  <c r="A939" i="47"/>
  <c r="B939" i="47"/>
  <c r="D939" i="47"/>
  <c r="E939" i="47"/>
  <c r="G939" i="47"/>
  <c r="H939" i="47"/>
  <c r="J939" i="47"/>
  <c r="K939" i="47"/>
  <c r="A940" i="47"/>
  <c r="B940" i="47"/>
  <c r="D940" i="47"/>
  <c r="E940" i="47"/>
  <c r="G940" i="47"/>
  <c r="H940" i="47"/>
  <c r="J940" i="47"/>
  <c r="K940" i="47"/>
  <c r="A941" i="47"/>
  <c r="B941" i="47"/>
  <c r="D941" i="47"/>
  <c r="E941" i="47"/>
  <c r="G941" i="47"/>
  <c r="H941" i="47"/>
  <c r="J941" i="47"/>
  <c r="K941" i="47"/>
  <c r="A942" i="47"/>
  <c r="B942" i="47"/>
  <c r="D942" i="47"/>
  <c r="E942" i="47"/>
  <c r="G942" i="47"/>
  <c r="H942" i="47"/>
  <c r="J942" i="47"/>
  <c r="K942" i="47"/>
  <c r="A943" i="47"/>
  <c r="B943" i="47"/>
  <c r="D943" i="47"/>
  <c r="E943" i="47"/>
  <c r="G943" i="47"/>
  <c r="H943" i="47"/>
  <c r="J943" i="47"/>
  <c r="K943" i="47"/>
  <c r="A944" i="47"/>
  <c r="B944" i="47"/>
  <c r="D944" i="47"/>
  <c r="E944" i="47"/>
  <c r="G944" i="47"/>
  <c r="H944" i="47"/>
  <c r="J944" i="47"/>
  <c r="K944" i="47"/>
  <c r="A945" i="47"/>
  <c r="B945" i="47"/>
  <c r="D945" i="47"/>
  <c r="E945" i="47"/>
  <c r="G945" i="47"/>
  <c r="H945" i="47"/>
  <c r="J945" i="47"/>
  <c r="K945" i="47"/>
  <c r="A946" i="47"/>
  <c r="B946" i="47"/>
  <c r="D946" i="47"/>
  <c r="E946" i="47"/>
  <c r="G946" i="47"/>
  <c r="H946" i="47"/>
  <c r="J946" i="47"/>
  <c r="K946" i="47"/>
  <c r="A947" i="47"/>
  <c r="B947" i="47"/>
  <c r="D947" i="47"/>
  <c r="E947" i="47"/>
  <c r="G947" i="47"/>
  <c r="H947" i="47"/>
  <c r="J947" i="47"/>
  <c r="K947" i="47"/>
  <c r="A948" i="47"/>
  <c r="B948" i="47"/>
  <c r="D948" i="47"/>
  <c r="E948" i="47"/>
  <c r="G948" i="47"/>
  <c r="H948" i="47"/>
  <c r="J948" i="47"/>
  <c r="K948" i="47"/>
  <c r="A949" i="47"/>
  <c r="B949" i="47"/>
  <c r="D949" i="47"/>
  <c r="E949" i="47"/>
  <c r="G949" i="47"/>
  <c r="H949" i="47"/>
  <c r="J949" i="47"/>
  <c r="K949" i="47"/>
  <c r="A950" i="47"/>
  <c r="B950" i="47"/>
  <c r="D950" i="47"/>
  <c r="E950" i="47"/>
  <c r="G950" i="47"/>
  <c r="H950" i="47"/>
  <c r="J950" i="47"/>
  <c r="K950" i="47"/>
  <c r="A951" i="47"/>
  <c r="B951" i="47"/>
  <c r="D951" i="47"/>
  <c r="E951" i="47"/>
  <c r="G951" i="47"/>
  <c r="H951" i="47"/>
  <c r="J951" i="47"/>
  <c r="K951" i="47"/>
  <c r="A952" i="47"/>
  <c r="B952" i="47"/>
  <c r="D952" i="47"/>
  <c r="E952" i="47"/>
  <c r="G952" i="47"/>
  <c r="H952" i="47"/>
  <c r="J952" i="47"/>
  <c r="K952" i="47"/>
  <c r="A953" i="47"/>
  <c r="B953" i="47"/>
  <c r="D953" i="47"/>
  <c r="E953" i="47"/>
  <c r="G953" i="47"/>
  <c r="H953" i="47"/>
  <c r="J953" i="47"/>
  <c r="K953" i="47"/>
  <c r="A954" i="47"/>
  <c r="B954" i="47"/>
  <c r="D954" i="47"/>
  <c r="E954" i="47"/>
  <c r="G954" i="47"/>
  <c r="H954" i="47"/>
  <c r="J954" i="47"/>
  <c r="K954" i="47"/>
  <c r="A955" i="47"/>
  <c r="B955" i="47"/>
  <c r="D955" i="47"/>
  <c r="E955" i="47"/>
  <c r="G955" i="47"/>
  <c r="H955" i="47"/>
  <c r="J955" i="47"/>
  <c r="K955" i="47"/>
  <c r="A956" i="47"/>
  <c r="B956" i="47"/>
  <c r="D956" i="47"/>
  <c r="E956" i="47"/>
  <c r="G956" i="47"/>
  <c r="H956" i="47"/>
  <c r="J956" i="47"/>
  <c r="K956" i="47"/>
  <c r="A957" i="47"/>
  <c r="B957" i="47"/>
  <c r="D957" i="47"/>
  <c r="E957" i="47"/>
  <c r="G957" i="47"/>
  <c r="H957" i="47"/>
  <c r="J957" i="47"/>
  <c r="K957" i="47"/>
  <c r="A958" i="47"/>
  <c r="B958" i="47"/>
  <c r="D958" i="47"/>
  <c r="E958" i="47"/>
  <c r="G958" i="47"/>
  <c r="H958" i="47"/>
  <c r="J958" i="47"/>
  <c r="K958" i="47"/>
  <c r="A959" i="47"/>
  <c r="B959" i="47"/>
  <c r="D959" i="47"/>
  <c r="E959" i="47"/>
  <c r="G959" i="47"/>
  <c r="H959" i="47"/>
  <c r="J959" i="47"/>
  <c r="K959" i="47"/>
  <c r="A960" i="47"/>
  <c r="B960" i="47"/>
  <c r="D960" i="47"/>
  <c r="E960" i="47"/>
  <c r="G960" i="47"/>
  <c r="H960" i="47"/>
  <c r="J960" i="47"/>
  <c r="K960" i="47"/>
  <c r="A961" i="47"/>
  <c r="B961" i="47"/>
  <c r="D961" i="47"/>
  <c r="E961" i="47"/>
  <c r="G961" i="47"/>
  <c r="H961" i="47"/>
  <c r="J961" i="47"/>
  <c r="K961" i="47"/>
  <c r="A962" i="47"/>
  <c r="B962" i="47"/>
  <c r="D962" i="47"/>
  <c r="E962" i="47"/>
  <c r="G962" i="47"/>
  <c r="H962" i="47"/>
  <c r="J962" i="47"/>
  <c r="K962" i="47"/>
  <c r="A963" i="47"/>
  <c r="B963" i="47"/>
  <c r="D963" i="47"/>
  <c r="E963" i="47"/>
  <c r="G963" i="47"/>
  <c r="H963" i="47"/>
  <c r="J963" i="47"/>
  <c r="K963" i="47"/>
  <c r="A964" i="47"/>
  <c r="B964" i="47"/>
  <c r="D964" i="47"/>
  <c r="E964" i="47"/>
  <c r="G964" i="47"/>
  <c r="H964" i="47"/>
  <c r="J964" i="47"/>
  <c r="K964" i="47"/>
  <c r="A965" i="47"/>
  <c r="B965" i="47"/>
  <c r="D965" i="47"/>
  <c r="E965" i="47"/>
  <c r="G965" i="47"/>
  <c r="H965" i="47"/>
  <c r="J965" i="47"/>
  <c r="K965" i="47"/>
  <c r="A966" i="47"/>
  <c r="B966" i="47"/>
  <c r="D966" i="47"/>
  <c r="E966" i="47"/>
  <c r="G966" i="47"/>
  <c r="H966" i="47"/>
  <c r="J966" i="47"/>
  <c r="K966" i="47"/>
  <c r="A967" i="47"/>
  <c r="B967" i="47"/>
  <c r="D967" i="47"/>
  <c r="E967" i="47"/>
  <c r="G967" i="47"/>
  <c r="H967" i="47"/>
  <c r="J967" i="47"/>
  <c r="K967" i="47"/>
  <c r="A968" i="47"/>
  <c r="B968" i="47"/>
  <c r="D968" i="47"/>
  <c r="E968" i="47"/>
  <c r="G968" i="47"/>
  <c r="H968" i="47"/>
  <c r="J968" i="47"/>
  <c r="K968" i="47"/>
  <c r="A969" i="47"/>
  <c r="B969" i="47"/>
  <c r="D969" i="47"/>
  <c r="E969" i="47"/>
  <c r="G969" i="47"/>
  <c r="H969" i="47"/>
  <c r="J969" i="47"/>
  <c r="K969" i="47"/>
  <c r="A970" i="47"/>
  <c r="B970" i="47"/>
  <c r="D970" i="47"/>
  <c r="E970" i="47"/>
  <c r="G970" i="47"/>
  <c r="H970" i="47"/>
  <c r="J970" i="47"/>
  <c r="K970" i="47"/>
  <c r="A971" i="47"/>
  <c r="B971" i="47"/>
  <c r="D971" i="47"/>
  <c r="E971" i="47"/>
  <c r="G971" i="47"/>
  <c r="H971" i="47"/>
  <c r="J971" i="47"/>
  <c r="K971" i="47"/>
  <c r="A972" i="47"/>
  <c r="B972" i="47"/>
  <c r="D972" i="47"/>
  <c r="E972" i="47"/>
  <c r="G972" i="47"/>
  <c r="H972" i="47"/>
  <c r="J972" i="47"/>
  <c r="K972" i="47"/>
  <c r="A973" i="47"/>
  <c r="B973" i="47"/>
  <c r="D973" i="47"/>
  <c r="E973" i="47"/>
  <c r="G973" i="47"/>
  <c r="H973" i="47"/>
  <c r="J973" i="47"/>
  <c r="K973" i="47"/>
  <c r="A974" i="47"/>
  <c r="B974" i="47"/>
  <c r="D974" i="47"/>
  <c r="E974" i="47"/>
  <c r="G974" i="47"/>
  <c r="H974" i="47"/>
  <c r="J974" i="47"/>
  <c r="K974" i="47"/>
  <c r="A975" i="47"/>
  <c r="B975" i="47"/>
  <c r="D975" i="47"/>
  <c r="E975" i="47"/>
  <c r="G975" i="47"/>
  <c r="H975" i="47"/>
  <c r="J975" i="47"/>
  <c r="K975" i="47"/>
  <c r="A976" i="47"/>
  <c r="B976" i="47"/>
  <c r="D976" i="47"/>
  <c r="E976" i="47"/>
  <c r="G976" i="47"/>
  <c r="H976" i="47"/>
  <c r="J976" i="47"/>
  <c r="K976" i="47"/>
  <c r="A977" i="47"/>
  <c r="B977" i="47"/>
  <c r="D977" i="47"/>
  <c r="E977" i="47"/>
  <c r="G977" i="47"/>
  <c r="H977" i="47"/>
  <c r="J977" i="47"/>
  <c r="K977" i="47"/>
  <c r="A978" i="47"/>
  <c r="B978" i="47"/>
  <c r="D978" i="47"/>
  <c r="E978" i="47"/>
  <c r="G978" i="47"/>
  <c r="H978" i="47"/>
  <c r="J978" i="47"/>
  <c r="K978" i="47"/>
  <c r="A979" i="47"/>
  <c r="B979" i="47"/>
  <c r="D979" i="47"/>
  <c r="E979" i="47"/>
  <c r="G979" i="47"/>
  <c r="H979" i="47"/>
  <c r="J979" i="47"/>
  <c r="K979" i="47"/>
  <c r="A980" i="47"/>
  <c r="B980" i="47"/>
  <c r="D980" i="47"/>
  <c r="E980" i="47"/>
  <c r="G980" i="47"/>
  <c r="H980" i="47"/>
  <c r="J980" i="47"/>
  <c r="K980" i="47"/>
  <c r="A981" i="47"/>
  <c r="B981" i="47"/>
  <c r="D981" i="47"/>
  <c r="E981" i="47"/>
  <c r="G981" i="47"/>
  <c r="H981" i="47"/>
  <c r="J981" i="47"/>
  <c r="K981" i="47"/>
  <c r="A982" i="47"/>
  <c r="B982" i="47"/>
  <c r="D982" i="47"/>
  <c r="E982" i="47"/>
  <c r="G982" i="47"/>
  <c r="H982" i="47"/>
  <c r="J982" i="47"/>
  <c r="K982" i="47"/>
  <c r="A983" i="47"/>
  <c r="B983" i="47"/>
  <c r="D983" i="47"/>
  <c r="E983" i="47"/>
  <c r="G983" i="47"/>
  <c r="H983" i="47"/>
  <c r="J983" i="47"/>
  <c r="K983" i="47"/>
  <c r="A984" i="47"/>
  <c r="B984" i="47"/>
  <c r="D984" i="47"/>
  <c r="E984" i="47"/>
  <c r="G984" i="47"/>
  <c r="H984" i="47"/>
  <c r="J984" i="47"/>
  <c r="K984" i="47"/>
  <c r="A985" i="47"/>
  <c r="B985" i="47"/>
  <c r="D985" i="47"/>
  <c r="E985" i="47"/>
  <c r="G985" i="47"/>
  <c r="H985" i="47"/>
  <c r="J985" i="47"/>
  <c r="K985" i="47"/>
  <c r="A986" i="47"/>
  <c r="B986" i="47"/>
  <c r="D986" i="47"/>
  <c r="E986" i="47"/>
  <c r="G986" i="47"/>
  <c r="H986" i="47"/>
  <c r="J986" i="47"/>
  <c r="K986" i="47"/>
  <c r="A987" i="47"/>
  <c r="B987" i="47"/>
  <c r="D987" i="47"/>
  <c r="E987" i="47"/>
  <c r="G987" i="47"/>
  <c r="H987" i="47"/>
  <c r="J987" i="47"/>
  <c r="K987" i="47"/>
  <c r="A988" i="47"/>
  <c r="B988" i="47"/>
  <c r="D988" i="47"/>
  <c r="E988" i="47"/>
  <c r="G988" i="47"/>
  <c r="H988" i="47"/>
  <c r="J988" i="47"/>
  <c r="K988" i="47"/>
  <c r="A989" i="47"/>
  <c r="B989" i="47"/>
  <c r="D989" i="47"/>
  <c r="E989" i="47"/>
  <c r="G989" i="47"/>
  <c r="H989" i="47"/>
  <c r="J989" i="47"/>
  <c r="K989" i="47"/>
  <c r="A990" i="47"/>
  <c r="B990" i="47"/>
  <c r="D990" i="47"/>
  <c r="E990" i="47"/>
  <c r="G990" i="47"/>
  <c r="H990" i="47"/>
  <c r="J990" i="47"/>
  <c r="K990" i="47"/>
  <c r="A991" i="47"/>
  <c r="B991" i="47"/>
  <c r="D991" i="47"/>
  <c r="E991" i="47"/>
  <c r="G991" i="47"/>
  <c r="H991" i="47"/>
  <c r="J991" i="47"/>
  <c r="K991" i="47"/>
  <c r="A992" i="47"/>
  <c r="B992" i="47"/>
  <c r="D992" i="47"/>
  <c r="E992" i="47"/>
  <c r="G992" i="47"/>
  <c r="H992" i="47"/>
  <c r="J992" i="47"/>
  <c r="K992" i="47"/>
  <c r="A993" i="47"/>
  <c r="B993" i="47"/>
  <c r="D993" i="47"/>
  <c r="E993" i="47"/>
  <c r="G993" i="47"/>
  <c r="H993" i="47"/>
  <c r="J993" i="47"/>
  <c r="K993" i="47"/>
  <c r="A994" i="47"/>
  <c r="B994" i="47"/>
  <c r="D994" i="47"/>
  <c r="E994" i="47"/>
  <c r="G994" i="47"/>
  <c r="H994" i="47"/>
  <c r="J994" i="47"/>
  <c r="K994" i="47"/>
  <c r="A995" i="47"/>
  <c r="B995" i="47"/>
  <c r="D995" i="47"/>
  <c r="E995" i="47"/>
  <c r="G995" i="47"/>
  <c r="H995" i="47"/>
  <c r="J995" i="47"/>
  <c r="K995" i="47"/>
  <c r="A996" i="47"/>
  <c r="B996" i="47"/>
  <c r="D996" i="47"/>
  <c r="E996" i="47"/>
  <c r="G996" i="47"/>
  <c r="H996" i="47"/>
  <c r="J996" i="47"/>
  <c r="K996" i="47"/>
  <c r="A997" i="47"/>
  <c r="B997" i="47"/>
  <c r="D997" i="47"/>
  <c r="E997" i="47"/>
  <c r="G997" i="47"/>
  <c r="H997" i="47"/>
  <c r="J997" i="47"/>
  <c r="K997" i="47"/>
  <c r="A998" i="47"/>
  <c r="B998" i="47"/>
  <c r="D998" i="47"/>
  <c r="E998" i="47"/>
  <c r="G998" i="47"/>
  <c r="H998" i="47"/>
  <c r="J998" i="47"/>
  <c r="K998" i="47"/>
  <c r="A999" i="47"/>
  <c r="B999" i="47"/>
  <c r="D999" i="47"/>
  <c r="E999" i="47"/>
  <c r="G999" i="47"/>
  <c r="H999" i="47"/>
  <c r="J999" i="47"/>
  <c r="K999" i="47"/>
  <c r="A1000" i="47"/>
  <c r="B1000" i="47"/>
  <c r="D1000" i="47"/>
  <c r="E1000" i="47"/>
  <c r="G1000" i="47"/>
  <c r="H1000" i="47"/>
  <c r="J1000" i="47"/>
  <c r="K1000" i="47"/>
  <c r="A1001" i="47"/>
  <c r="B1001" i="47"/>
  <c r="D1001" i="47"/>
  <c r="E1001" i="47"/>
  <c r="G1001" i="47"/>
  <c r="H1001" i="47"/>
  <c r="J1001" i="47"/>
  <c r="K1001" i="47"/>
  <c r="A1002" i="47"/>
  <c r="B1002" i="47"/>
  <c r="D1002" i="47"/>
  <c r="E1002" i="47"/>
  <c r="G1002" i="47"/>
  <c r="H1002" i="47"/>
  <c r="J1002" i="47"/>
  <c r="K1002" i="47"/>
  <c r="A1003" i="47"/>
  <c r="B1003" i="47"/>
  <c r="D1003" i="47"/>
  <c r="E1003" i="47"/>
  <c r="G1003" i="47"/>
  <c r="H1003" i="47"/>
  <c r="J1003" i="47"/>
  <c r="K1003" i="47"/>
  <c r="A1004" i="47"/>
  <c r="B1004" i="47"/>
  <c r="D1004" i="47"/>
  <c r="E1004" i="47"/>
  <c r="G1004" i="47"/>
  <c r="H1004" i="47"/>
  <c r="J1004" i="47"/>
  <c r="K1004" i="47"/>
  <c r="A1005" i="47"/>
  <c r="B1005" i="47"/>
  <c r="D1005" i="47"/>
  <c r="E1005" i="47"/>
  <c r="G1005" i="47"/>
  <c r="H1005" i="47"/>
  <c r="J1005" i="47"/>
  <c r="K1005" i="47"/>
  <c r="A1006" i="47"/>
  <c r="B1006" i="47"/>
  <c r="D1006" i="47"/>
  <c r="E1006" i="47"/>
  <c r="G1006" i="47"/>
  <c r="H1006" i="47"/>
  <c r="J1006" i="47"/>
  <c r="K1006" i="47"/>
  <c r="A1007" i="47"/>
  <c r="B1007" i="47"/>
  <c r="D1007" i="47"/>
  <c r="E1007" i="47"/>
  <c r="G1007" i="47"/>
  <c r="H1007" i="47"/>
  <c r="J1007" i="47"/>
  <c r="K1007" i="47"/>
  <c r="A1008" i="47"/>
  <c r="B1008" i="47"/>
  <c r="D1008" i="47"/>
  <c r="E1008" i="47"/>
  <c r="G1008" i="47"/>
  <c r="H1008" i="47"/>
  <c r="J1008" i="47"/>
  <c r="K1008" i="47"/>
  <c r="A1009" i="47"/>
  <c r="B1009" i="47"/>
  <c r="D1009" i="47"/>
  <c r="E1009" i="47"/>
  <c r="G1009" i="47"/>
  <c r="H1009" i="47"/>
  <c r="J1009" i="47"/>
  <c r="K1009" i="47"/>
  <c r="A1010" i="47"/>
  <c r="B1010" i="47"/>
  <c r="D1010" i="47"/>
  <c r="E1010" i="47"/>
  <c r="G1010" i="47"/>
  <c r="H1010" i="47"/>
  <c r="J1010" i="47"/>
  <c r="K1010" i="47"/>
  <c r="A1011" i="47"/>
  <c r="B1011" i="47"/>
  <c r="D1011" i="47"/>
  <c r="E1011" i="47"/>
  <c r="G1011" i="47"/>
  <c r="H1011" i="47"/>
  <c r="J1011" i="47"/>
  <c r="K1011" i="47"/>
  <c r="A1012" i="47"/>
  <c r="B1012" i="47"/>
  <c r="D1012" i="47"/>
  <c r="E1012" i="47"/>
  <c r="G1012" i="47"/>
  <c r="H1012" i="47"/>
  <c r="J1012" i="47"/>
  <c r="K1012" i="47"/>
  <c r="A1013" i="47"/>
  <c r="B1013" i="47"/>
  <c r="D1013" i="47"/>
  <c r="E1013" i="47"/>
  <c r="G1013" i="47"/>
  <c r="H1013" i="47"/>
  <c r="J1013" i="47"/>
  <c r="K1013" i="47"/>
  <c r="A1014" i="47"/>
  <c r="B1014" i="47"/>
  <c r="D1014" i="47"/>
  <c r="E1014" i="47"/>
  <c r="G1014" i="47"/>
  <c r="H1014" i="47"/>
  <c r="J1014" i="47"/>
  <c r="K1014" i="47"/>
  <c r="A1015" i="47"/>
  <c r="B1015" i="47"/>
  <c r="D1015" i="47"/>
  <c r="E1015" i="47"/>
  <c r="G1015" i="47"/>
  <c r="H1015" i="47"/>
  <c r="J1015" i="47"/>
  <c r="K1015" i="47"/>
  <c r="A1016" i="47"/>
  <c r="B1016" i="47"/>
  <c r="D1016" i="47"/>
  <c r="E1016" i="47"/>
  <c r="G1016" i="47"/>
  <c r="H1016" i="47"/>
  <c r="J1016" i="47"/>
  <c r="K1016" i="47"/>
  <c r="A1017" i="47"/>
  <c r="B1017" i="47"/>
  <c r="D1017" i="47"/>
  <c r="E1017" i="47"/>
  <c r="G1017" i="47"/>
  <c r="H1017" i="47"/>
  <c r="J1017" i="47"/>
  <c r="K1017" i="47"/>
  <c r="A1018" i="47"/>
  <c r="B1018" i="47"/>
  <c r="D1018" i="47"/>
  <c r="E1018" i="47"/>
  <c r="G1018" i="47"/>
  <c r="H1018" i="47"/>
  <c r="J1018" i="47"/>
  <c r="K1018" i="47"/>
  <c r="A1019" i="47"/>
  <c r="B1019" i="47"/>
  <c r="D1019" i="47"/>
  <c r="E1019" i="47"/>
  <c r="G1019" i="47"/>
  <c r="H1019" i="47"/>
  <c r="J1019" i="47"/>
  <c r="K1019" i="47"/>
  <c r="A1020" i="47"/>
  <c r="B1020" i="47"/>
  <c r="D1020" i="47"/>
  <c r="E1020" i="47"/>
  <c r="G1020" i="47"/>
  <c r="H1020" i="47"/>
  <c r="J1020" i="47"/>
  <c r="K1020" i="47"/>
  <c r="A1021" i="47"/>
  <c r="B1021" i="47"/>
  <c r="D1021" i="47"/>
  <c r="E1021" i="47"/>
  <c r="G1021" i="47"/>
  <c r="H1021" i="47"/>
  <c r="J1021" i="47"/>
  <c r="K1021" i="47"/>
  <c r="A1022" i="47"/>
  <c r="B1022" i="47"/>
  <c r="D1022" i="47"/>
  <c r="E1022" i="47"/>
  <c r="G1022" i="47"/>
  <c r="H1022" i="47"/>
  <c r="J1022" i="47"/>
  <c r="K1022" i="47"/>
  <c r="A1023" i="47"/>
  <c r="B1023" i="47"/>
  <c r="D1023" i="47"/>
  <c r="E1023" i="47"/>
  <c r="G1023" i="47"/>
  <c r="H1023" i="47"/>
  <c r="J1023" i="47"/>
  <c r="K1023" i="47"/>
  <c r="A1024" i="47"/>
  <c r="B1024" i="47"/>
  <c r="D1024" i="47"/>
  <c r="E1024" i="47"/>
  <c r="G1024" i="47"/>
  <c r="H1024" i="47"/>
  <c r="J1024" i="47"/>
  <c r="K1024" i="47"/>
  <c r="A1025" i="47"/>
  <c r="B1025" i="47"/>
  <c r="D1025" i="47"/>
  <c r="E1025" i="47"/>
  <c r="G1025" i="47"/>
  <c r="H1025" i="47"/>
  <c r="J1025" i="47"/>
  <c r="K1025" i="47"/>
  <c r="A1026" i="47"/>
  <c r="B1026" i="47"/>
  <c r="D1026" i="47"/>
  <c r="E1026" i="47"/>
  <c r="G1026" i="47"/>
  <c r="H1026" i="47"/>
  <c r="J1026" i="47"/>
  <c r="K1026" i="47"/>
  <c r="A1027" i="47"/>
  <c r="B1027" i="47"/>
  <c r="D1027" i="47"/>
  <c r="E1027" i="47"/>
  <c r="G1027" i="47"/>
  <c r="H1027" i="47"/>
  <c r="J1027" i="47"/>
  <c r="K1027" i="47"/>
  <c r="A1028" i="47"/>
  <c r="B1028" i="47"/>
  <c r="D1028" i="47"/>
  <c r="E1028" i="47"/>
  <c r="G1028" i="47"/>
  <c r="H1028" i="47"/>
  <c r="J1028" i="47"/>
  <c r="K1028" i="47"/>
  <c r="A1029" i="47"/>
  <c r="B1029" i="47"/>
  <c r="D1029" i="47"/>
  <c r="E1029" i="47"/>
  <c r="G1029" i="47"/>
  <c r="H1029" i="47"/>
  <c r="J1029" i="47"/>
  <c r="K1029" i="47"/>
  <c r="A1030" i="47"/>
  <c r="B1030" i="47"/>
  <c r="D1030" i="47"/>
  <c r="E1030" i="47"/>
  <c r="G1030" i="47"/>
  <c r="H1030" i="47"/>
  <c r="J1030" i="47"/>
  <c r="K1030" i="47"/>
  <c r="A1031" i="47"/>
  <c r="B1031" i="47"/>
  <c r="D1031" i="47"/>
  <c r="E1031" i="47"/>
  <c r="G1031" i="47"/>
  <c r="H1031" i="47"/>
  <c r="J1031" i="47"/>
  <c r="K1031" i="47"/>
  <c r="A1032" i="47"/>
  <c r="B1032" i="47"/>
  <c r="D1032" i="47"/>
  <c r="E1032" i="47"/>
  <c r="G1032" i="47"/>
  <c r="H1032" i="47"/>
  <c r="J1032" i="47"/>
  <c r="K1032" i="47"/>
  <c r="A1033" i="47"/>
  <c r="B1033" i="47"/>
  <c r="D1033" i="47"/>
  <c r="E1033" i="47"/>
  <c r="G1033" i="47"/>
  <c r="H1033" i="47"/>
  <c r="J1033" i="47"/>
  <c r="K1033" i="47"/>
  <c r="A1034" i="47"/>
  <c r="B1034" i="47"/>
  <c r="D1034" i="47"/>
  <c r="E1034" i="47"/>
  <c r="G1034" i="47"/>
  <c r="H1034" i="47"/>
  <c r="J1034" i="47"/>
  <c r="K1034" i="47"/>
  <c r="A1035" i="47"/>
  <c r="B1035" i="47"/>
  <c r="D1035" i="47"/>
  <c r="E1035" i="47"/>
  <c r="G1035" i="47"/>
  <c r="H1035" i="47"/>
  <c r="J1035" i="47"/>
  <c r="K1035" i="47"/>
  <c r="A1036" i="47"/>
  <c r="B1036" i="47"/>
  <c r="D1036" i="47"/>
  <c r="E1036" i="47"/>
  <c r="G1036" i="47"/>
  <c r="H1036" i="47"/>
  <c r="J1036" i="47"/>
  <c r="K1036" i="47"/>
  <c r="A1037" i="47"/>
  <c r="B1037" i="47"/>
  <c r="D1037" i="47"/>
  <c r="E1037" i="47"/>
  <c r="G1037" i="47"/>
  <c r="H1037" i="47"/>
  <c r="J1037" i="47"/>
  <c r="K1037" i="47"/>
  <c r="A1038" i="47"/>
  <c r="B1038" i="47"/>
  <c r="D1038" i="47"/>
  <c r="E1038" i="47"/>
  <c r="G1038" i="47"/>
  <c r="H1038" i="47"/>
  <c r="J1038" i="47"/>
  <c r="K1038" i="47"/>
  <c r="A1039" i="47"/>
  <c r="B1039" i="47"/>
  <c r="D1039" i="47"/>
  <c r="E1039" i="47"/>
  <c r="G1039" i="47"/>
  <c r="H1039" i="47"/>
  <c r="J1039" i="47"/>
  <c r="K1039" i="47"/>
  <c r="A1040" i="47"/>
  <c r="B1040" i="47"/>
  <c r="D1040" i="47"/>
  <c r="E1040" i="47"/>
  <c r="G1040" i="47"/>
  <c r="H1040" i="47"/>
  <c r="J1040" i="47"/>
  <c r="K1040" i="47"/>
  <c r="A1041" i="47"/>
  <c r="B1041" i="47"/>
  <c r="D1041" i="47"/>
  <c r="E1041" i="47"/>
  <c r="G1041" i="47"/>
  <c r="H1041" i="47"/>
  <c r="J1041" i="47"/>
  <c r="K1041" i="47"/>
  <c r="A1042" i="47"/>
  <c r="B1042" i="47"/>
  <c r="D1042" i="47"/>
  <c r="E1042" i="47"/>
  <c r="G1042" i="47"/>
  <c r="H1042" i="47"/>
  <c r="J1042" i="47"/>
  <c r="K1042" i="47"/>
  <c r="A1043" i="47"/>
  <c r="B1043" i="47"/>
  <c r="D1043" i="47"/>
  <c r="E1043" i="47"/>
  <c r="G1043" i="47"/>
  <c r="H1043" i="47"/>
  <c r="J1043" i="47"/>
  <c r="K1043" i="47"/>
  <c r="A1044" i="47"/>
  <c r="B1044" i="47"/>
  <c r="D1044" i="47"/>
  <c r="E1044" i="47"/>
  <c r="G1044" i="47"/>
  <c r="H1044" i="47"/>
  <c r="J1044" i="47"/>
  <c r="K1044" i="47"/>
  <c r="A1045" i="47"/>
  <c r="B1045" i="47"/>
  <c r="D1045" i="47"/>
  <c r="E1045" i="47"/>
  <c r="G1045" i="47"/>
  <c r="H1045" i="47"/>
  <c r="J1045" i="47"/>
  <c r="K1045" i="47"/>
  <c r="A1046" i="47"/>
  <c r="B1046" i="47"/>
  <c r="D1046" i="47"/>
  <c r="E1046" i="47"/>
  <c r="G1046" i="47"/>
  <c r="H1046" i="47"/>
  <c r="J1046" i="47"/>
  <c r="K1046" i="47"/>
  <c r="A1047" i="47"/>
  <c r="B1047" i="47"/>
  <c r="D1047" i="47"/>
  <c r="E1047" i="47"/>
  <c r="G1047" i="47"/>
  <c r="H1047" i="47"/>
  <c r="J1047" i="47"/>
  <c r="K1047" i="47"/>
  <c r="A1048" i="47"/>
  <c r="B1048" i="47"/>
  <c r="D1048" i="47"/>
  <c r="E1048" i="47"/>
  <c r="G1048" i="47"/>
  <c r="H1048" i="47"/>
  <c r="J1048" i="47"/>
  <c r="K1048" i="47"/>
  <c r="A1049" i="47"/>
  <c r="B1049" i="47"/>
  <c r="D1049" i="47"/>
  <c r="E1049" i="47"/>
  <c r="G1049" i="47"/>
  <c r="H1049" i="47"/>
  <c r="J1049" i="47"/>
  <c r="K1049" i="47"/>
  <c r="A1050" i="47"/>
  <c r="B1050" i="47"/>
  <c r="D1050" i="47"/>
  <c r="E1050" i="47"/>
  <c r="G1050" i="47"/>
  <c r="H1050" i="47"/>
  <c r="J1050" i="47"/>
  <c r="K1050" i="47"/>
  <c r="A1051" i="47"/>
  <c r="B1051" i="47"/>
  <c r="D1051" i="47"/>
  <c r="E1051" i="47"/>
  <c r="G1051" i="47"/>
  <c r="H1051" i="47"/>
  <c r="J1051" i="47"/>
  <c r="K1051" i="47"/>
  <c r="A1052" i="47"/>
  <c r="B1052" i="47"/>
  <c r="D1052" i="47"/>
  <c r="E1052" i="47"/>
  <c r="G1052" i="47"/>
  <c r="H1052" i="47"/>
  <c r="J1052" i="47"/>
  <c r="K1052" i="47"/>
  <c r="A1053" i="47"/>
  <c r="B1053" i="47"/>
  <c r="D1053" i="47"/>
  <c r="E1053" i="47"/>
  <c r="G1053" i="47"/>
  <c r="H1053" i="47"/>
  <c r="J1053" i="47"/>
  <c r="K1053" i="47"/>
  <c r="A1054" i="47"/>
  <c r="B1054" i="47"/>
  <c r="D1054" i="47"/>
  <c r="E1054" i="47"/>
  <c r="G1054" i="47"/>
  <c r="H1054" i="47"/>
  <c r="J1054" i="47"/>
  <c r="K1054" i="47"/>
  <c r="A1055" i="47"/>
  <c r="B1055" i="47"/>
  <c r="D1055" i="47"/>
  <c r="E1055" i="47"/>
  <c r="G1055" i="47"/>
  <c r="H1055" i="47"/>
  <c r="J1055" i="47"/>
  <c r="K1055" i="47"/>
  <c r="A1056" i="47"/>
  <c r="B1056" i="47"/>
  <c r="D1056" i="47"/>
  <c r="E1056" i="47"/>
  <c r="G1056" i="47"/>
  <c r="H1056" i="47"/>
  <c r="J1056" i="47"/>
  <c r="K1056" i="47"/>
  <c r="A1057" i="47"/>
  <c r="B1057" i="47"/>
  <c r="D1057" i="47"/>
  <c r="E1057" i="47"/>
  <c r="G1057" i="47"/>
  <c r="H1057" i="47"/>
  <c r="J1057" i="47"/>
  <c r="K1057" i="47"/>
  <c r="A1058" i="47"/>
  <c r="B1058" i="47"/>
  <c r="D1058" i="47"/>
  <c r="E1058" i="47"/>
  <c r="G1058" i="47"/>
  <c r="H1058" i="47"/>
  <c r="J1058" i="47"/>
  <c r="K1058" i="47"/>
  <c r="A1059" i="47"/>
  <c r="B1059" i="47"/>
  <c r="D1059" i="47"/>
  <c r="E1059" i="47"/>
  <c r="G1059" i="47"/>
  <c r="H1059" i="47"/>
  <c r="J1059" i="47"/>
  <c r="K1059" i="47"/>
  <c r="A1060" i="47"/>
  <c r="B1060" i="47"/>
  <c r="D1060" i="47"/>
  <c r="E1060" i="47"/>
  <c r="G1060" i="47"/>
  <c r="H1060" i="47"/>
  <c r="J1060" i="47"/>
  <c r="K1060" i="47"/>
  <c r="A1061" i="47"/>
  <c r="B1061" i="47"/>
  <c r="D1061" i="47"/>
  <c r="E1061" i="47"/>
  <c r="G1061" i="47"/>
  <c r="H1061" i="47"/>
  <c r="J1061" i="47"/>
  <c r="K1061" i="47"/>
  <c r="A1062" i="47"/>
  <c r="B1062" i="47"/>
  <c r="D1062" i="47"/>
  <c r="E1062" i="47"/>
  <c r="G1062" i="47"/>
  <c r="H1062" i="47"/>
  <c r="J1062" i="47"/>
  <c r="K1062" i="47"/>
  <c r="A1063" i="47"/>
  <c r="B1063" i="47"/>
  <c r="D1063" i="47"/>
  <c r="E1063" i="47"/>
  <c r="G1063" i="47"/>
  <c r="H1063" i="47"/>
  <c r="J1063" i="47"/>
  <c r="K1063" i="47"/>
  <c r="A1064" i="47"/>
  <c r="B1064" i="47"/>
  <c r="D1064" i="47"/>
  <c r="E1064" i="47"/>
  <c r="G1064" i="47"/>
  <c r="H1064" i="47"/>
  <c r="J1064" i="47"/>
  <c r="K1064" i="47"/>
  <c r="A1065" i="47"/>
  <c r="B1065" i="47"/>
  <c r="D1065" i="47"/>
  <c r="E1065" i="47"/>
  <c r="G1065" i="47"/>
  <c r="H1065" i="47"/>
  <c r="J1065" i="47"/>
  <c r="K1065" i="47"/>
  <c r="A1066" i="47"/>
  <c r="B1066" i="47"/>
  <c r="D1066" i="47"/>
  <c r="E1066" i="47"/>
  <c r="G1066" i="47"/>
  <c r="H1066" i="47"/>
  <c r="J1066" i="47"/>
  <c r="K1066" i="47"/>
  <c r="A1067" i="47"/>
  <c r="B1067" i="47"/>
  <c r="D1067" i="47"/>
  <c r="E1067" i="47"/>
  <c r="G1067" i="47"/>
  <c r="H1067" i="47"/>
  <c r="J1067" i="47"/>
  <c r="K1067" i="47"/>
  <c r="A1068" i="47"/>
  <c r="B1068" i="47"/>
  <c r="D1068" i="47"/>
  <c r="E1068" i="47"/>
  <c r="G1068" i="47"/>
  <c r="H1068" i="47"/>
  <c r="J1068" i="47"/>
  <c r="K1068" i="47"/>
  <c r="A1069" i="47"/>
  <c r="B1069" i="47"/>
  <c r="D1069" i="47"/>
  <c r="E1069" i="47"/>
  <c r="G1069" i="47"/>
  <c r="H1069" i="47"/>
  <c r="J1069" i="47"/>
  <c r="K1069" i="47"/>
  <c r="A1070" i="47"/>
  <c r="B1070" i="47"/>
  <c r="D1070" i="47"/>
  <c r="E1070" i="47"/>
  <c r="G1070" i="47"/>
  <c r="H1070" i="47"/>
  <c r="J1070" i="47"/>
  <c r="K1070" i="47"/>
  <c r="A1071" i="47"/>
  <c r="B1071" i="47"/>
  <c r="D1071" i="47"/>
  <c r="E1071" i="47"/>
  <c r="G1071" i="47"/>
  <c r="H1071" i="47"/>
  <c r="J1071" i="47"/>
  <c r="K1071" i="47"/>
  <c r="A1072" i="47"/>
  <c r="B1072" i="47"/>
  <c r="D1072" i="47"/>
  <c r="E1072" i="47"/>
  <c r="G1072" i="47"/>
  <c r="H1072" i="47"/>
  <c r="J1072" i="47"/>
  <c r="K1072" i="47"/>
  <c r="A1073" i="47"/>
  <c r="B1073" i="47"/>
  <c r="D1073" i="47"/>
  <c r="E1073" i="47"/>
  <c r="G1073" i="47"/>
  <c r="H1073" i="47"/>
  <c r="J1073" i="47"/>
  <c r="K1073" i="47"/>
  <c r="A1074" i="47"/>
  <c r="B1074" i="47"/>
  <c r="D1074" i="47"/>
  <c r="E1074" i="47"/>
  <c r="G1074" i="47"/>
  <c r="H1074" i="47"/>
  <c r="J1074" i="47"/>
  <c r="K1074" i="47"/>
  <c r="A1075" i="47"/>
  <c r="B1075" i="47"/>
  <c r="D1075" i="47"/>
  <c r="E1075" i="47"/>
  <c r="G1075" i="47"/>
  <c r="H1075" i="47"/>
  <c r="J1075" i="47"/>
  <c r="K1075" i="47"/>
  <c r="A1076" i="47"/>
  <c r="B1076" i="47"/>
  <c r="D1076" i="47"/>
  <c r="E1076" i="47"/>
  <c r="G1076" i="47"/>
  <c r="H1076" i="47"/>
  <c r="J1076" i="47"/>
  <c r="K1076" i="47"/>
  <c r="A1077" i="47"/>
  <c r="B1077" i="47"/>
  <c r="D1077" i="47"/>
  <c r="E1077" i="47"/>
  <c r="G1077" i="47"/>
  <c r="H1077" i="47"/>
  <c r="J1077" i="47"/>
  <c r="K1077" i="47"/>
  <c r="A1078" i="47"/>
  <c r="B1078" i="47"/>
  <c r="D1078" i="47"/>
  <c r="E1078" i="47"/>
  <c r="G1078" i="47"/>
  <c r="H1078" i="47"/>
  <c r="J1078" i="47"/>
  <c r="K1078" i="47"/>
  <c r="A1079" i="47"/>
  <c r="B1079" i="47"/>
  <c r="D1079" i="47"/>
  <c r="E1079" i="47"/>
  <c r="G1079" i="47"/>
  <c r="H1079" i="47"/>
  <c r="J1079" i="47"/>
  <c r="K1079" i="47"/>
  <c r="A1080" i="47"/>
  <c r="B1080" i="47"/>
  <c r="D1080" i="47"/>
  <c r="E1080" i="47"/>
  <c r="G1080" i="47"/>
  <c r="H1080" i="47"/>
  <c r="J1080" i="47"/>
  <c r="K1080" i="47"/>
  <c r="A1081" i="47"/>
  <c r="B1081" i="47"/>
  <c r="D1081" i="47"/>
  <c r="E1081" i="47"/>
  <c r="G1081" i="47"/>
  <c r="H1081" i="47"/>
  <c r="J1081" i="47"/>
  <c r="K1081" i="47"/>
  <c r="A1082" i="47"/>
  <c r="B1082" i="47"/>
  <c r="D1082" i="47"/>
  <c r="E1082" i="47"/>
  <c r="G1082" i="47"/>
  <c r="H1082" i="47"/>
  <c r="J1082" i="47"/>
  <c r="K1082" i="47"/>
  <c r="A1083" i="47"/>
  <c r="B1083" i="47"/>
  <c r="D1083" i="47"/>
  <c r="E1083" i="47"/>
  <c r="G1083" i="47"/>
  <c r="H1083" i="47"/>
  <c r="J1083" i="47"/>
  <c r="K1083" i="47"/>
  <c r="A1084" i="47"/>
  <c r="B1084" i="47"/>
  <c r="D1084" i="47"/>
  <c r="E1084" i="47"/>
  <c r="G1084" i="47"/>
  <c r="H1084" i="47"/>
  <c r="J1084" i="47"/>
  <c r="K1084" i="47"/>
  <c r="A1085" i="47"/>
  <c r="B1085" i="47"/>
  <c r="D1085" i="47"/>
  <c r="E1085" i="47"/>
  <c r="G1085" i="47"/>
  <c r="H1085" i="47"/>
  <c r="J1085" i="47"/>
  <c r="K1085" i="47"/>
  <c r="A1086" i="47"/>
  <c r="B1086" i="47"/>
  <c r="D1086" i="47"/>
  <c r="E1086" i="47"/>
  <c r="G1086" i="47"/>
  <c r="H1086" i="47"/>
  <c r="J1086" i="47"/>
  <c r="K1086" i="47"/>
  <c r="A1087" i="47"/>
  <c r="B1087" i="47"/>
  <c r="D1087" i="47"/>
  <c r="E1087" i="47"/>
  <c r="G1087" i="47"/>
  <c r="H1087" i="47"/>
  <c r="J1087" i="47"/>
  <c r="K1087" i="47"/>
  <c r="A1088" i="47"/>
  <c r="B1088" i="47"/>
  <c r="D1088" i="47"/>
  <c r="E1088" i="47"/>
  <c r="G1088" i="47"/>
  <c r="H1088" i="47"/>
  <c r="J1088" i="47"/>
  <c r="K1088" i="47"/>
  <c r="A1089" i="47"/>
  <c r="B1089" i="47"/>
  <c r="D1089" i="47"/>
  <c r="E1089" i="47"/>
  <c r="G1089" i="47"/>
  <c r="H1089" i="47"/>
  <c r="J1089" i="47"/>
  <c r="K1089" i="47"/>
  <c r="A1090" i="47"/>
  <c r="B1090" i="47"/>
  <c r="D1090" i="47"/>
  <c r="E1090" i="47"/>
  <c r="G1090" i="47"/>
  <c r="H1090" i="47"/>
  <c r="J1090" i="47"/>
  <c r="K1090" i="47"/>
  <c r="A1091" i="47"/>
  <c r="B1091" i="47"/>
  <c r="D1091" i="47"/>
  <c r="E1091" i="47"/>
  <c r="G1091" i="47"/>
  <c r="H1091" i="47"/>
  <c r="J1091" i="47"/>
  <c r="K1091" i="47"/>
  <c r="A1092" i="47"/>
  <c r="B1092" i="47"/>
  <c r="D1092" i="47"/>
  <c r="E1092" i="47"/>
  <c r="G1092" i="47"/>
  <c r="H1092" i="47"/>
  <c r="J1092" i="47"/>
  <c r="K1092" i="47"/>
  <c r="A1093" i="47"/>
  <c r="B1093" i="47"/>
  <c r="D1093" i="47"/>
  <c r="E1093" i="47"/>
  <c r="G1093" i="47"/>
  <c r="H1093" i="47"/>
  <c r="J1093" i="47"/>
  <c r="K1093" i="47"/>
  <c r="A1094" i="47"/>
  <c r="B1094" i="47"/>
  <c r="D1094" i="47"/>
  <c r="E1094" i="47"/>
  <c r="G1094" i="47"/>
  <c r="H1094" i="47"/>
  <c r="J1094" i="47"/>
  <c r="K1094" i="47"/>
  <c r="A1095" i="47"/>
  <c r="B1095" i="47"/>
  <c r="D1095" i="47"/>
  <c r="E1095" i="47"/>
  <c r="G1095" i="47"/>
  <c r="H1095" i="47"/>
  <c r="J1095" i="47"/>
  <c r="K1095" i="47"/>
  <c r="A1096" i="47"/>
  <c r="B1096" i="47"/>
  <c r="D1096" i="47"/>
  <c r="E1096" i="47"/>
  <c r="G1096" i="47"/>
  <c r="H1096" i="47"/>
  <c r="J1096" i="47"/>
  <c r="K1096" i="47"/>
  <c r="A1097" i="47"/>
  <c r="B1097" i="47"/>
  <c r="D1097" i="47"/>
  <c r="E1097" i="47"/>
  <c r="G1097" i="47"/>
  <c r="H1097" i="47"/>
  <c r="J1097" i="47"/>
  <c r="K1097" i="47"/>
  <c r="A1098" i="47"/>
  <c r="B1098" i="47"/>
  <c r="D1098" i="47"/>
  <c r="E1098" i="47"/>
  <c r="G1098" i="47"/>
  <c r="H1098" i="47"/>
  <c r="J1098" i="47"/>
  <c r="K1098" i="47"/>
  <c r="A1099" i="47"/>
  <c r="B1099" i="47"/>
  <c r="D1099" i="47"/>
  <c r="E1099" i="47"/>
  <c r="G1099" i="47"/>
  <c r="H1099" i="47"/>
  <c r="J1099" i="47"/>
  <c r="K1099" i="47"/>
  <c r="A1100" i="47"/>
  <c r="B1100" i="47"/>
  <c r="D1100" i="47"/>
  <c r="E1100" i="47"/>
  <c r="G1100" i="47"/>
  <c r="H1100" i="47"/>
  <c r="J1100" i="47"/>
  <c r="K1100" i="47"/>
  <c r="A1101" i="47"/>
  <c r="B1101" i="47"/>
  <c r="D1101" i="47"/>
  <c r="E1101" i="47"/>
  <c r="G1101" i="47"/>
  <c r="H1101" i="47"/>
  <c r="J1101" i="47"/>
  <c r="K1101" i="47"/>
  <c r="A1102" i="47"/>
  <c r="B1102" i="47"/>
  <c r="D1102" i="47"/>
  <c r="E1102" i="47"/>
  <c r="G1102" i="47"/>
  <c r="H1102" i="47"/>
  <c r="J1102" i="47"/>
  <c r="K1102" i="47"/>
  <c r="A1103" i="47"/>
  <c r="B1103" i="47"/>
  <c r="D1103" i="47"/>
  <c r="E1103" i="47"/>
  <c r="G1103" i="47"/>
  <c r="H1103" i="47"/>
  <c r="J1103" i="47"/>
  <c r="K1103" i="47"/>
  <c r="A1104" i="47"/>
  <c r="B1104" i="47"/>
  <c r="D1104" i="47"/>
  <c r="E1104" i="47"/>
  <c r="G1104" i="47"/>
  <c r="H1104" i="47"/>
  <c r="J1104" i="47"/>
  <c r="K1104" i="47"/>
  <c r="A1105" i="47"/>
  <c r="B1105" i="47"/>
  <c r="D1105" i="47"/>
  <c r="E1105" i="47"/>
  <c r="G1105" i="47"/>
  <c r="H1105" i="47"/>
  <c r="J1105" i="47"/>
  <c r="K1105" i="47"/>
  <c r="A1106" i="47"/>
  <c r="B1106" i="47"/>
  <c r="D1106" i="47"/>
  <c r="E1106" i="47"/>
  <c r="G1106" i="47"/>
  <c r="H1106" i="47"/>
  <c r="J1106" i="47"/>
  <c r="K1106" i="47"/>
  <c r="A1107" i="47"/>
  <c r="B1107" i="47"/>
  <c r="D1107" i="47"/>
  <c r="E1107" i="47"/>
  <c r="G1107" i="47"/>
  <c r="H1107" i="47"/>
  <c r="J1107" i="47"/>
  <c r="K1107" i="47"/>
  <c r="A1108" i="47"/>
  <c r="B1108" i="47"/>
  <c r="D1108" i="47"/>
  <c r="E1108" i="47"/>
  <c r="G1108" i="47"/>
  <c r="H1108" i="47"/>
  <c r="J1108" i="47"/>
  <c r="K1108" i="47"/>
  <c r="A1109" i="47"/>
  <c r="B1109" i="47"/>
  <c r="D1109" i="47"/>
  <c r="E1109" i="47"/>
  <c r="G1109" i="47"/>
  <c r="H1109" i="47"/>
  <c r="J1109" i="47"/>
  <c r="K1109" i="47"/>
  <c r="A1110" i="47"/>
  <c r="B1110" i="47"/>
  <c r="D1110" i="47"/>
  <c r="E1110" i="47"/>
  <c r="G1110" i="47"/>
  <c r="H1110" i="47"/>
  <c r="J1110" i="47"/>
  <c r="K1110" i="47"/>
  <c r="A1111" i="47"/>
  <c r="B1111" i="47"/>
  <c r="D1111" i="47"/>
  <c r="E1111" i="47"/>
  <c r="G1111" i="47"/>
  <c r="H1111" i="47"/>
  <c r="J1111" i="47"/>
  <c r="K1111" i="47"/>
  <c r="A1112" i="47"/>
  <c r="B1112" i="47"/>
  <c r="D1112" i="47"/>
  <c r="E1112" i="47"/>
  <c r="G1112" i="47"/>
  <c r="H1112" i="47"/>
  <c r="J1112" i="47"/>
  <c r="K1112" i="47"/>
  <c r="A1113" i="47"/>
  <c r="B1113" i="47"/>
  <c r="D1113" i="47"/>
  <c r="E1113" i="47"/>
  <c r="G1113" i="47"/>
  <c r="H1113" i="47"/>
  <c r="J1113" i="47"/>
  <c r="K1113" i="47"/>
  <c r="A1114" i="47"/>
  <c r="B1114" i="47"/>
  <c r="D1114" i="47"/>
  <c r="E1114" i="47"/>
  <c r="G1114" i="47"/>
  <c r="H1114" i="47"/>
  <c r="J1114" i="47"/>
  <c r="K1114" i="47"/>
  <c r="A1115" i="47"/>
  <c r="B1115" i="47"/>
  <c r="D1115" i="47"/>
  <c r="E1115" i="47"/>
  <c r="G1115" i="47"/>
  <c r="H1115" i="47"/>
  <c r="J1115" i="47"/>
  <c r="K1115" i="47"/>
  <c r="A1116" i="47"/>
  <c r="B1116" i="47"/>
  <c r="D1116" i="47"/>
  <c r="E1116" i="47"/>
  <c r="G1116" i="47"/>
  <c r="H1116" i="47"/>
  <c r="J1116" i="47"/>
  <c r="K1116" i="47"/>
  <c r="A1117" i="47"/>
  <c r="B1117" i="47"/>
  <c r="D1117" i="47"/>
  <c r="E1117" i="47"/>
  <c r="G1117" i="47"/>
  <c r="H1117" i="47"/>
  <c r="J1117" i="47"/>
  <c r="K1117" i="47"/>
  <c r="A1118" i="47"/>
  <c r="B1118" i="47"/>
  <c r="D1118" i="47"/>
  <c r="E1118" i="47"/>
  <c r="G1118" i="47"/>
  <c r="H1118" i="47"/>
  <c r="J1118" i="47"/>
  <c r="K1118" i="47"/>
  <c r="A1119" i="47"/>
  <c r="B1119" i="47"/>
  <c r="D1119" i="47"/>
  <c r="E1119" i="47"/>
  <c r="G1119" i="47"/>
  <c r="H1119" i="47"/>
  <c r="J1119" i="47"/>
  <c r="K1119" i="47"/>
  <c r="A1120" i="47"/>
  <c r="B1120" i="47"/>
  <c r="D1120" i="47"/>
  <c r="E1120" i="47"/>
  <c r="G1120" i="47"/>
  <c r="H1120" i="47"/>
  <c r="J1120" i="47"/>
  <c r="K1120" i="47"/>
  <c r="A1121" i="47"/>
  <c r="B1121" i="47"/>
  <c r="D1121" i="47"/>
  <c r="E1121" i="47"/>
  <c r="G1121" i="47"/>
  <c r="H1121" i="47"/>
  <c r="J1121" i="47"/>
  <c r="K1121" i="47"/>
  <c r="A1122" i="47"/>
  <c r="B1122" i="47"/>
  <c r="D1122" i="47"/>
  <c r="E1122" i="47"/>
  <c r="G1122" i="47"/>
  <c r="H1122" i="47"/>
  <c r="J1122" i="47"/>
  <c r="K1122" i="47"/>
  <c r="A1123" i="47"/>
  <c r="B1123" i="47"/>
  <c r="D1123" i="47"/>
  <c r="E1123" i="47"/>
  <c r="G1123" i="47"/>
  <c r="H1123" i="47"/>
  <c r="J1123" i="47"/>
  <c r="K1123" i="47"/>
  <c r="A1124" i="47"/>
  <c r="B1124" i="47"/>
  <c r="D1124" i="47"/>
  <c r="E1124" i="47"/>
  <c r="G1124" i="47"/>
  <c r="H1124" i="47"/>
  <c r="J1124" i="47"/>
  <c r="K1124" i="47"/>
  <c r="A1125" i="47"/>
  <c r="B1125" i="47"/>
  <c r="D1125" i="47"/>
  <c r="E1125" i="47"/>
  <c r="G1125" i="47"/>
  <c r="H1125" i="47"/>
  <c r="J1125" i="47"/>
  <c r="K1125" i="47"/>
  <c r="A1126" i="47"/>
  <c r="B1126" i="47"/>
  <c r="D1126" i="47"/>
  <c r="E1126" i="47"/>
  <c r="G1126" i="47"/>
  <c r="H1126" i="47"/>
  <c r="J1126" i="47"/>
  <c r="K1126" i="47"/>
  <c r="A1127" i="47"/>
  <c r="B1127" i="47"/>
  <c r="D1127" i="47"/>
  <c r="E1127" i="47"/>
  <c r="G1127" i="47"/>
  <c r="H1127" i="47"/>
  <c r="J1127" i="47"/>
  <c r="K1127" i="47"/>
  <c r="A1128" i="47"/>
  <c r="B1128" i="47"/>
  <c r="D1128" i="47"/>
  <c r="E1128" i="47"/>
  <c r="G1128" i="47"/>
  <c r="H1128" i="47"/>
  <c r="J1128" i="47"/>
  <c r="K1128" i="47"/>
  <c r="A1129" i="47"/>
  <c r="B1129" i="47"/>
  <c r="D1129" i="47"/>
  <c r="E1129" i="47"/>
  <c r="G1129" i="47"/>
  <c r="H1129" i="47"/>
  <c r="J1129" i="47"/>
  <c r="K1129" i="47"/>
  <c r="A1130" i="47"/>
  <c r="B1130" i="47"/>
  <c r="D1130" i="47"/>
  <c r="E1130" i="47"/>
  <c r="G1130" i="47"/>
  <c r="H1130" i="47"/>
  <c r="J1130" i="47"/>
  <c r="K1130" i="47"/>
  <c r="A1131" i="47"/>
  <c r="B1131" i="47"/>
  <c r="D1131" i="47"/>
  <c r="E1131" i="47"/>
  <c r="G1131" i="47"/>
  <c r="H1131" i="47"/>
  <c r="J1131" i="47"/>
  <c r="K1131" i="47"/>
  <c r="A1132" i="47"/>
  <c r="B1132" i="47"/>
  <c r="D1132" i="47"/>
  <c r="E1132" i="47"/>
  <c r="G1132" i="47"/>
  <c r="H1132" i="47"/>
  <c r="J1132" i="47"/>
  <c r="K1132" i="47"/>
  <c r="A1133" i="47"/>
  <c r="B1133" i="47"/>
  <c r="D1133" i="47"/>
  <c r="E1133" i="47"/>
  <c r="G1133" i="47"/>
  <c r="H1133" i="47"/>
  <c r="J1133" i="47"/>
  <c r="K1133" i="47"/>
  <c r="A1134" i="47"/>
  <c r="B1134" i="47"/>
  <c r="D1134" i="47"/>
  <c r="E1134" i="47"/>
  <c r="G1134" i="47"/>
  <c r="H1134" i="47"/>
  <c r="J1134" i="47"/>
  <c r="K1134" i="47"/>
  <c r="A1135" i="47"/>
  <c r="B1135" i="47"/>
  <c r="D1135" i="47"/>
  <c r="E1135" i="47"/>
  <c r="G1135" i="47"/>
  <c r="H1135" i="47"/>
  <c r="J1135" i="47"/>
  <c r="K1135" i="47"/>
  <c r="A1136" i="47"/>
  <c r="B1136" i="47"/>
  <c r="D1136" i="47"/>
  <c r="E1136" i="47"/>
  <c r="G1136" i="47"/>
  <c r="H1136" i="47"/>
  <c r="J1136" i="47"/>
  <c r="K1136" i="47"/>
  <c r="A1137" i="47"/>
  <c r="B1137" i="47"/>
  <c r="D1137" i="47"/>
  <c r="E1137" i="47"/>
  <c r="G1137" i="47"/>
  <c r="H1137" i="47"/>
  <c r="J1137" i="47"/>
  <c r="K1137" i="47"/>
  <c r="A1138" i="47"/>
  <c r="B1138" i="47"/>
  <c r="D1138" i="47"/>
  <c r="E1138" i="47"/>
  <c r="G1138" i="47"/>
  <c r="H1138" i="47"/>
  <c r="J1138" i="47"/>
  <c r="K1138" i="47"/>
  <c r="A1139" i="47"/>
  <c r="B1139" i="47"/>
  <c r="D1139" i="47"/>
  <c r="E1139" i="47"/>
  <c r="G1139" i="47"/>
  <c r="H1139" i="47"/>
  <c r="J1139" i="47"/>
  <c r="K1139" i="47"/>
  <c r="A1140" i="47"/>
  <c r="B1140" i="47"/>
  <c r="D1140" i="47"/>
  <c r="E1140" i="47"/>
  <c r="G1140" i="47"/>
  <c r="H1140" i="47"/>
  <c r="J1140" i="47"/>
  <c r="K1140" i="47"/>
  <c r="A1141" i="47"/>
  <c r="B1141" i="47"/>
  <c r="D1141" i="47"/>
  <c r="E1141" i="47"/>
  <c r="G1141" i="47"/>
  <c r="H1141" i="47"/>
  <c r="J1141" i="47"/>
  <c r="K1141" i="47"/>
  <c r="A1142" i="47"/>
  <c r="B1142" i="47"/>
  <c r="D1142" i="47"/>
  <c r="E1142" i="47"/>
  <c r="G1142" i="47"/>
  <c r="H1142" i="47"/>
  <c r="J1142" i="47"/>
  <c r="K1142" i="47"/>
  <c r="A1143" i="47"/>
  <c r="B1143" i="47"/>
  <c r="D1143" i="47"/>
  <c r="E1143" i="47"/>
  <c r="G1143" i="47"/>
  <c r="H1143" i="47"/>
  <c r="J1143" i="47"/>
  <c r="K1143" i="47"/>
  <c r="A1144" i="47"/>
  <c r="B1144" i="47"/>
  <c r="D1144" i="47"/>
  <c r="E1144" i="47"/>
  <c r="G1144" i="47"/>
  <c r="H1144" i="47"/>
  <c r="J1144" i="47"/>
  <c r="K1144" i="47"/>
  <c r="A1145" i="47"/>
  <c r="B1145" i="47"/>
  <c r="D1145" i="47"/>
  <c r="E1145" i="47"/>
  <c r="G1145" i="47"/>
  <c r="H1145" i="47"/>
  <c r="J1145" i="47"/>
  <c r="K1145" i="47"/>
  <c r="A1146" i="47"/>
  <c r="B1146" i="47"/>
  <c r="D1146" i="47"/>
  <c r="E1146" i="47"/>
  <c r="G1146" i="47"/>
  <c r="H1146" i="47"/>
  <c r="J1146" i="47"/>
  <c r="K1146" i="47"/>
  <c r="A1147" i="47"/>
  <c r="B1147" i="47"/>
  <c r="D1147" i="47"/>
  <c r="E1147" i="47"/>
  <c r="G1147" i="47"/>
  <c r="H1147" i="47"/>
  <c r="J1147" i="47"/>
  <c r="K1147" i="47"/>
  <c r="A1148" i="47"/>
  <c r="B1148" i="47"/>
  <c r="D1148" i="47"/>
  <c r="E1148" i="47"/>
  <c r="G1148" i="47"/>
  <c r="H1148" i="47"/>
  <c r="J1148" i="47"/>
  <c r="K1148" i="47"/>
  <c r="A1149" i="47"/>
  <c r="B1149" i="47"/>
  <c r="D1149" i="47"/>
  <c r="E1149" i="47"/>
  <c r="G1149" i="47"/>
  <c r="H1149" i="47"/>
  <c r="J1149" i="47"/>
  <c r="K1149" i="47"/>
  <c r="A1150" i="47"/>
  <c r="B1150" i="47"/>
  <c r="D1150" i="47"/>
  <c r="E1150" i="47"/>
  <c r="G1150" i="47"/>
  <c r="H1150" i="47"/>
  <c r="J1150" i="47"/>
  <c r="K1150" i="47"/>
  <c r="A1151" i="47"/>
  <c r="B1151" i="47"/>
  <c r="D1151" i="47"/>
  <c r="E1151" i="47"/>
  <c r="G1151" i="47"/>
  <c r="H1151" i="47"/>
  <c r="J1151" i="47"/>
  <c r="K1151" i="47"/>
  <c r="A1152" i="47"/>
  <c r="B1152" i="47"/>
  <c r="D1152" i="47"/>
  <c r="E1152" i="47"/>
  <c r="G1152" i="47"/>
  <c r="H1152" i="47"/>
  <c r="J1152" i="47"/>
  <c r="K1152" i="47"/>
  <c r="A1153" i="47"/>
  <c r="B1153" i="47"/>
  <c r="D1153" i="47"/>
  <c r="E1153" i="47"/>
  <c r="G1153" i="47"/>
  <c r="H1153" i="47"/>
  <c r="J1153" i="47"/>
  <c r="K1153" i="47"/>
  <c r="A1154" i="47"/>
  <c r="B1154" i="47"/>
  <c r="D1154" i="47"/>
  <c r="E1154" i="47"/>
  <c r="G1154" i="47"/>
  <c r="H1154" i="47"/>
  <c r="J1154" i="47"/>
  <c r="K1154" i="47"/>
  <c r="A1155" i="47"/>
  <c r="B1155" i="47"/>
  <c r="D1155" i="47"/>
  <c r="E1155" i="47"/>
  <c r="G1155" i="47"/>
  <c r="H1155" i="47"/>
  <c r="J1155" i="47"/>
  <c r="K1155" i="47"/>
  <c r="A1156" i="47"/>
  <c r="B1156" i="47"/>
  <c r="D1156" i="47"/>
  <c r="E1156" i="47"/>
  <c r="G1156" i="47"/>
  <c r="H1156" i="47"/>
  <c r="J1156" i="47"/>
  <c r="K1156" i="47"/>
  <c r="A1157" i="47"/>
  <c r="B1157" i="47"/>
  <c r="D1157" i="47"/>
  <c r="E1157" i="47"/>
  <c r="G1157" i="47"/>
  <c r="H1157" i="47"/>
  <c r="J1157" i="47"/>
  <c r="K1157" i="47"/>
  <c r="A1158" i="47"/>
  <c r="B1158" i="47"/>
  <c r="D1158" i="47"/>
  <c r="E1158" i="47"/>
  <c r="G1158" i="47"/>
  <c r="H1158" i="47"/>
  <c r="J1158" i="47"/>
  <c r="K1158" i="47"/>
  <c r="A1159" i="47"/>
  <c r="B1159" i="47"/>
  <c r="D1159" i="47"/>
  <c r="E1159" i="47"/>
  <c r="G1159" i="47"/>
  <c r="H1159" i="47"/>
  <c r="J1159" i="47"/>
  <c r="K1159" i="47"/>
  <c r="A1160" i="47"/>
  <c r="B1160" i="47"/>
  <c r="D1160" i="47"/>
  <c r="E1160" i="47"/>
  <c r="G1160" i="47"/>
  <c r="H1160" i="47"/>
  <c r="J1160" i="47"/>
  <c r="K1160" i="47"/>
  <c r="A1161" i="47"/>
  <c r="B1161" i="47"/>
  <c r="D1161" i="47"/>
  <c r="E1161" i="47"/>
  <c r="G1161" i="47"/>
  <c r="H1161" i="47"/>
  <c r="J1161" i="47"/>
  <c r="K1161" i="47"/>
  <c r="A1162" i="47"/>
  <c r="B1162" i="47"/>
  <c r="D1162" i="47"/>
  <c r="E1162" i="47"/>
  <c r="G1162" i="47"/>
  <c r="H1162" i="47"/>
  <c r="J1162" i="47"/>
  <c r="K1162" i="47"/>
  <c r="A1163" i="47"/>
  <c r="B1163" i="47"/>
  <c r="D1163" i="47"/>
  <c r="E1163" i="47"/>
  <c r="G1163" i="47"/>
  <c r="H1163" i="47"/>
  <c r="J1163" i="47"/>
  <c r="K1163" i="47"/>
  <c r="A1164" i="47"/>
  <c r="B1164" i="47"/>
  <c r="D1164" i="47"/>
  <c r="E1164" i="47"/>
  <c r="G1164" i="47"/>
  <c r="H1164" i="47"/>
  <c r="J1164" i="47"/>
  <c r="K1164" i="47"/>
  <c r="A1165" i="47"/>
  <c r="B1165" i="47"/>
  <c r="D1165" i="47"/>
  <c r="E1165" i="47"/>
  <c r="G1165" i="47"/>
  <c r="H1165" i="47"/>
  <c r="J1165" i="47"/>
  <c r="K1165" i="47"/>
  <c r="A1166" i="47"/>
  <c r="B1166" i="47"/>
  <c r="D1166" i="47"/>
  <c r="E1166" i="47"/>
  <c r="G1166" i="47"/>
  <c r="H1166" i="47"/>
  <c r="J1166" i="47"/>
  <c r="K1166" i="47"/>
  <c r="A1167" i="47"/>
  <c r="B1167" i="47"/>
  <c r="D1167" i="47"/>
  <c r="E1167" i="47"/>
  <c r="G1167" i="47"/>
  <c r="H1167" i="47"/>
  <c r="J1167" i="47"/>
  <c r="K1167" i="47"/>
  <c r="A1168" i="47"/>
  <c r="B1168" i="47"/>
  <c r="D1168" i="47"/>
  <c r="E1168" i="47"/>
  <c r="G1168" i="47"/>
  <c r="H1168" i="47"/>
  <c r="J1168" i="47"/>
  <c r="K1168" i="47"/>
  <c r="A1169" i="47"/>
  <c r="B1169" i="47"/>
  <c r="D1169" i="47"/>
  <c r="E1169" i="47"/>
  <c r="G1169" i="47"/>
  <c r="H1169" i="47"/>
  <c r="J1169" i="47"/>
  <c r="K1169" i="47"/>
  <c r="A1170" i="47"/>
  <c r="B1170" i="47"/>
  <c r="D1170" i="47"/>
  <c r="E1170" i="47"/>
  <c r="G1170" i="47"/>
  <c r="H1170" i="47"/>
  <c r="J1170" i="47"/>
  <c r="K1170" i="47"/>
  <c r="A1171" i="47"/>
  <c r="B1171" i="47"/>
  <c r="D1171" i="47"/>
  <c r="E1171" i="47"/>
  <c r="G1171" i="47"/>
  <c r="H1171" i="47"/>
  <c r="J1171" i="47"/>
  <c r="K1171" i="47"/>
  <c r="A1172" i="47"/>
  <c r="B1172" i="47"/>
  <c r="D1172" i="47"/>
  <c r="E1172" i="47"/>
  <c r="G1172" i="47"/>
  <c r="H1172" i="47"/>
  <c r="J1172" i="47"/>
  <c r="K1172" i="47"/>
  <c r="A1173" i="47"/>
  <c r="B1173" i="47"/>
  <c r="D1173" i="47"/>
  <c r="E1173" i="47"/>
  <c r="G1173" i="47"/>
  <c r="H1173" i="47"/>
  <c r="J1173" i="47"/>
  <c r="K1173" i="47"/>
  <c r="A1174" i="47"/>
  <c r="B1174" i="47"/>
  <c r="D1174" i="47"/>
  <c r="E1174" i="47"/>
  <c r="G1174" i="47"/>
  <c r="H1174" i="47"/>
  <c r="J1174" i="47"/>
  <c r="K1174" i="47"/>
  <c r="A1175" i="47"/>
  <c r="B1175" i="47"/>
  <c r="D1175" i="47"/>
  <c r="E1175" i="47"/>
  <c r="G1175" i="47"/>
  <c r="H1175" i="47"/>
  <c r="J1175" i="47"/>
  <c r="K1175" i="47"/>
  <c r="A1176" i="47"/>
  <c r="B1176" i="47"/>
  <c r="D1176" i="47"/>
  <c r="E1176" i="47"/>
  <c r="G1176" i="47"/>
  <c r="H1176" i="47"/>
  <c r="J1176" i="47"/>
  <c r="K1176" i="47"/>
  <c r="A1177" i="47"/>
  <c r="B1177" i="47"/>
  <c r="D1177" i="47"/>
  <c r="E1177" i="47"/>
  <c r="G1177" i="47"/>
  <c r="H1177" i="47"/>
  <c r="J1177" i="47"/>
  <c r="K1177" i="47"/>
  <c r="A1178" i="47"/>
  <c r="B1178" i="47"/>
  <c r="D1178" i="47"/>
  <c r="E1178" i="47"/>
  <c r="G1178" i="47"/>
  <c r="H1178" i="47"/>
  <c r="J1178" i="47"/>
  <c r="K1178" i="47"/>
  <c r="A1179" i="47"/>
  <c r="B1179" i="47"/>
  <c r="D1179" i="47"/>
  <c r="E1179" i="47"/>
  <c r="G1179" i="47"/>
  <c r="H1179" i="47"/>
  <c r="J1179" i="47"/>
  <c r="K1179" i="47"/>
  <c r="A1180" i="47"/>
  <c r="B1180" i="47"/>
  <c r="D1180" i="47"/>
  <c r="E1180" i="47"/>
  <c r="G1180" i="47"/>
  <c r="H1180" i="47"/>
  <c r="J1180" i="47"/>
  <c r="K1180" i="47"/>
  <c r="A1181" i="47"/>
  <c r="B1181" i="47"/>
  <c r="D1181" i="47"/>
  <c r="E1181" i="47"/>
  <c r="G1181" i="47"/>
  <c r="H1181" i="47"/>
  <c r="J1181" i="47"/>
  <c r="K1181" i="47"/>
  <c r="A1182" i="47"/>
  <c r="B1182" i="47"/>
  <c r="D1182" i="47"/>
  <c r="E1182" i="47"/>
  <c r="G1182" i="47"/>
  <c r="H1182" i="47"/>
  <c r="J1182" i="47"/>
  <c r="K1182" i="47"/>
  <c r="A1183" i="47"/>
  <c r="B1183" i="47"/>
  <c r="D1183" i="47"/>
  <c r="E1183" i="47"/>
  <c r="G1183" i="47"/>
  <c r="H1183" i="47"/>
  <c r="J1183" i="47"/>
  <c r="K1183" i="47"/>
  <c r="A1184" i="47"/>
  <c r="B1184" i="47"/>
  <c r="D1184" i="47"/>
  <c r="E1184" i="47"/>
  <c r="G1184" i="47"/>
  <c r="H1184" i="47"/>
  <c r="J1184" i="47"/>
  <c r="K1184" i="47"/>
  <c r="A1185" i="47"/>
  <c r="B1185" i="47"/>
  <c r="D1185" i="47"/>
  <c r="E1185" i="47"/>
  <c r="G1185" i="47"/>
  <c r="H1185" i="47"/>
  <c r="J1185" i="47"/>
  <c r="K1185" i="47"/>
  <c r="A1186" i="47"/>
  <c r="B1186" i="47"/>
  <c r="D1186" i="47"/>
  <c r="E1186" i="47"/>
  <c r="G1186" i="47"/>
  <c r="H1186" i="47"/>
  <c r="J1186" i="47"/>
  <c r="K1186" i="47"/>
  <c r="A1187" i="47"/>
  <c r="B1187" i="47"/>
  <c r="D1187" i="47"/>
  <c r="E1187" i="47"/>
  <c r="G1187" i="47"/>
  <c r="H1187" i="47"/>
  <c r="J1187" i="47"/>
  <c r="K1187" i="47"/>
  <c r="A1188" i="47"/>
  <c r="B1188" i="47"/>
  <c r="D1188" i="47"/>
  <c r="E1188" i="47"/>
  <c r="G1188" i="47"/>
  <c r="H1188" i="47"/>
  <c r="J1188" i="47"/>
  <c r="K1188" i="47"/>
  <c r="A1189" i="47"/>
  <c r="B1189" i="47"/>
  <c r="D1189" i="47"/>
  <c r="E1189" i="47"/>
  <c r="G1189" i="47"/>
  <c r="H1189" i="47"/>
  <c r="J1189" i="47"/>
  <c r="K1189" i="47"/>
  <c r="A1190" i="47"/>
  <c r="B1190" i="47"/>
  <c r="D1190" i="47"/>
  <c r="E1190" i="47"/>
  <c r="G1190" i="47"/>
  <c r="H1190" i="47"/>
  <c r="J1190" i="47"/>
  <c r="K1190" i="47"/>
  <c r="A1191" i="47"/>
  <c r="B1191" i="47"/>
  <c r="D1191" i="47"/>
  <c r="E1191" i="47"/>
  <c r="G1191" i="47"/>
  <c r="H1191" i="47"/>
  <c r="J1191" i="47"/>
  <c r="K1191" i="47"/>
  <c r="A1192" i="47"/>
  <c r="B1192" i="47"/>
  <c r="D1192" i="47"/>
  <c r="E1192" i="47"/>
  <c r="G1192" i="47"/>
  <c r="H1192" i="47"/>
  <c r="J1192" i="47"/>
  <c r="K1192" i="47"/>
  <c r="A1193" i="47"/>
  <c r="B1193" i="47"/>
  <c r="D1193" i="47"/>
  <c r="E1193" i="47"/>
  <c r="G1193" i="47"/>
  <c r="H1193" i="47"/>
  <c r="J1193" i="47"/>
  <c r="K1193" i="47"/>
  <c r="A1194" i="47"/>
  <c r="B1194" i="47"/>
  <c r="D1194" i="47"/>
  <c r="E1194" i="47"/>
  <c r="G1194" i="47"/>
  <c r="H1194" i="47"/>
  <c r="J1194" i="47"/>
  <c r="K1194" i="47"/>
  <c r="A1195" i="47"/>
  <c r="B1195" i="47"/>
  <c r="D1195" i="47"/>
  <c r="E1195" i="47"/>
  <c r="G1195" i="47"/>
  <c r="H1195" i="47"/>
  <c r="J1195" i="47"/>
  <c r="K1195" i="47"/>
  <c r="A1196" i="47"/>
  <c r="B1196" i="47"/>
  <c r="D1196" i="47"/>
  <c r="E1196" i="47"/>
  <c r="G1196" i="47"/>
  <c r="H1196" i="47"/>
  <c r="J1196" i="47"/>
  <c r="K1196" i="47"/>
  <c r="A1197" i="47"/>
  <c r="B1197" i="47"/>
  <c r="D1197" i="47"/>
  <c r="E1197" i="47"/>
  <c r="G1197" i="47"/>
  <c r="H1197" i="47"/>
  <c r="J1197" i="47"/>
  <c r="K1197" i="47"/>
  <c r="A1198" i="47"/>
  <c r="B1198" i="47"/>
  <c r="D1198" i="47"/>
  <c r="E1198" i="47"/>
  <c r="G1198" i="47"/>
  <c r="H1198" i="47"/>
  <c r="J1198" i="47"/>
  <c r="K1198" i="47"/>
  <c r="A1199" i="47"/>
  <c r="B1199" i="47"/>
  <c r="D1199" i="47"/>
  <c r="E1199" i="47"/>
  <c r="G1199" i="47"/>
  <c r="H1199" i="47"/>
  <c r="J1199" i="47"/>
  <c r="K1199" i="47"/>
  <c r="A1200" i="47"/>
  <c r="B1200" i="47"/>
  <c r="D1200" i="47"/>
  <c r="E1200" i="47"/>
  <c r="G1200" i="47"/>
  <c r="H1200" i="47"/>
  <c r="J1200" i="47"/>
  <c r="K1200" i="47"/>
  <c r="A1201" i="47"/>
  <c r="B1201" i="47"/>
  <c r="D1201" i="47"/>
  <c r="E1201" i="47"/>
  <c r="G1201" i="47"/>
  <c r="H1201" i="47"/>
  <c r="J1201" i="47"/>
  <c r="K1201" i="47"/>
  <c r="A3" i="4"/>
  <c r="B3" i="4"/>
  <c r="C3" i="4"/>
  <c r="D3" i="4"/>
  <c r="E3" i="4"/>
  <c r="F3" i="4"/>
  <c r="G3" i="4"/>
  <c r="H3" i="4"/>
  <c r="J3" i="4"/>
  <c r="K3" i="4"/>
  <c r="M3" i="4"/>
  <c r="N3" i="4"/>
  <c r="A4" i="4"/>
  <c r="B4" i="4"/>
  <c r="C4" i="4"/>
  <c r="D4" i="4"/>
  <c r="E4" i="4"/>
  <c r="F4" i="4"/>
  <c r="G4" i="4"/>
  <c r="H4" i="4"/>
  <c r="J4" i="4"/>
  <c r="K4" i="4"/>
  <c r="M4" i="4"/>
  <c r="N4" i="4"/>
  <c r="A5" i="4"/>
  <c r="B5" i="4"/>
  <c r="C5" i="4"/>
  <c r="D5" i="4"/>
  <c r="E5" i="4"/>
  <c r="F5" i="4"/>
  <c r="G5" i="4"/>
  <c r="H5" i="4"/>
  <c r="J5" i="4"/>
  <c r="K5" i="4"/>
  <c r="M5" i="4"/>
  <c r="N5" i="4"/>
  <c r="A6" i="4"/>
  <c r="B6" i="4"/>
  <c r="C6" i="4"/>
  <c r="D6" i="4"/>
  <c r="E6" i="4"/>
  <c r="F6" i="4"/>
  <c r="G6" i="4"/>
  <c r="H6" i="4"/>
  <c r="J6" i="4"/>
  <c r="K6" i="4"/>
  <c r="M6" i="4"/>
  <c r="N6" i="4"/>
  <c r="A7" i="4"/>
  <c r="B7" i="4"/>
  <c r="C7" i="4"/>
  <c r="D7" i="4"/>
  <c r="E7" i="4"/>
  <c r="F7" i="4"/>
  <c r="G7" i="4"/>
  <c r="H7" i="4"/>
  <c r="J7" i="4"/>
  <c r="K7" i="4"/>
  <c r="M7" i="4"/>
  <c r="N7" i="4"/>
  <c r="A8" i="4"/>
  <c r="B8" i="4"/>
  <c r="C8" i="4"/>
  <c r="D8" i="4"/>
  <c r="E8" i="4"/>
  <c r="F8" i="4"/>
  <c r="G8" i="4"/>
  <c r="H8" i="4"/>
  <c r="J8" i="4"/>
  <c r="K8" i="4"/>
  <c r="M8" i="4"/>
  <c r="N8" i="4"/>
  <c r="A9" i="4"/>
  <c r="B9" i="4"/>
  <c r="C9" i="4"/>
  <c r="D9" i="4"/>
  <c r="E9" i="4"/>
  <c r="F9" i="4"/>
  <c r="G9" i="4"/>
  <c r="H9" i="4"/>
  <c r="J9" i="4"/>
  <c r="K9" i="4"/>
  <c r="M9" i="4"/>
  <c r="N9" i="4"/>
  <c r="A10" i="4"/>
  <c r="B10" i="4"/>
  <c r="C10" i="4"/>
  <c r="D10" i="4"/>
  <c r="E10" i="4"/>
  <c r="F10" i="4"/>
  <c r="G10" i="4"/>
  <c r="H10" i="4"/>
  <c r="J10" i="4"/>
  <c r="K10" i="4"/>
  <c r="M10" i="4"/>
  <c r="N10" i="4"/>
  <c r="A11" i="4"/>
  <c r="B11" i="4"/>
  <c r="C11" i="4"/>
  <c r="D11" i="4"/>
  <c r="E11" i="4"/>
  <c r="F11" i="4"/>
  <c r="G11" i="4"/>
  <c r="H11" i="4"/>
  <c r="J11" i="4"/>
  <c r="K11" i="4"/>
  <c r="M11" i="4"/>
  <c r="N11" i="4"/>
  <c r="A12" i="4"/>
  <c r="B12" i="4"/>
  <c r="C12" i="4"/>
  <c r="D12" i="4"/>
  <c r="E12" i="4"/>
  <c r="F12" i="4"/>
  <c r="G12" i="4"/>
  <c r="H12" i="4"/>
  <c r="J12" i="4"/>
  <c r="K12" i="4"/>
  <c r="M12" i="4"/>
  <c r="N12" i="4"/>
  <c r="A13" i="4"/>
  <c r="B13" i="4"/>
  <c r="C13" i="4"/>
  <c r="D13" i="4"/>
  <c r="E13" i="4"/>
  <c r="F13" i="4"/>
  <c r="G13" i="4"/>
  <c r="H13" i="4"/>
  <c r="J13" i="4"/>
  <c r="K13" i="4"/>
  <c r="M13" i="4"/>
  <c r="N13" i="4"/>
  <c r="A14" i="4"/>
  <c r="B14" i="4"/>
  <c r="C14" i="4"/>
  <c r="D14" i="4"/>
  <c r="E14" i="4"/>
  <c r="F14" i="4"/>
  <c r="G14" i="4"/>
  <c r="H14" i="4"/>
  <c r="J14" i="4"/>
  <c r="K14" i="4"/>
  <c r="M14" i="4"/>
  <c r="N14" i="4"/>
  <c r="A15" i="4"/>
  <c r="B15" i="4"/>
  <c r="C15" i="4"/>
  <c r="D15" i="4"/>
  <c r="E15" i="4"/>
  <c r="F15" i="4"/>
  <c r="G15" i="4"/>
  <c r="H15" i="4"/>
  <c r="J15" i="4"/>
  <c r="K15" i="4"/>
  <c r="M15" i="4"/>
  <c r="N15" i="4"/>
  <c r="A16" i="4"/>
  <c r="B16" i="4"/>
  <c r="C16" i="4"/>
  <c r="D16" i="4"/>
  <c r="E16" i="4"/>
  <c r="F16" i="4"/>
  <c r="G16" i="4"/>
  <c r="H16" i="4"/>
  <c r="J16" i="4"/>
  <c r="K16" i="4"/>
  <c r="M16" i="4"/>
  <c r="N16" i="4"/>
  <c r="A17" i="4"/>
  <c r="B17" i="4"/>
  <c r="C17" i="4"/>
  <c r="D17" i="4"/>
  <c r="E17" i="4"/>
  <c r="F17" i="4"/>
  <c r="G17" i="4"/>
  <c r="H17" i="4"/>
  <c r="J17" i="4"/>
  <c r="K17" i="4"/>
  <c r="M17" i="4"/>
  <c r="N17" i="4"/>
  <c r="A18" i="4"/>
  <c r="B18" i="4"/>
  <c r="C18" i="4"/>
  <c r="D18" i="4"/>
  <c r="E18" i="4"/>
  <c r="F18" i="4"/>
  <c r="G18" i="4"/>
  <c r="H18" i="4"/>
  <c r="J18" i="4"/>
  <c r="K18" i="4"/>
  <c r="M18" i="4"/>
  <c r="N18" i="4"/>
  <c r="A19" i="4"/>
  <c r="B19" i="4"/>
  <c r="C19" i="4"/>
  <c r="D19" i="4"/>
  <c r="E19" i="4"/>
  <c r="F19" i="4"/>
  <c r="G19" i="4"/>
  <c r="H19" i="4"/>
  <c r="J19" i="4"/>
  <c r="K19" i="4"/>
  <c r="M19" i="4"/>
  <c r="N19" i="4"/>
  <c r="A20" i="4"/>
  <c r="B20" i="4"/>
  <c r="C20" i="4"/>
  <c r="D20" i="4"/>
  <c r="E20" i="4"/>
  <c r="F20" i="4"/>
  <c r="G20" i="4"/>
  <c r="H20" i="4"/>
  <c r="J20" i="4"/>
  <c r="K20" i="4"/>
  <c r="M20" i="4"/>
  <c r="N20" i="4"/>
  <c r="A21" i="4"/>
  <c r="B21" i="4"/>
  <c r="C21" i="4"/>
  <c r="D21" i="4"/>
  <c r="E21" i="4"/>
  <c r="F21" i="4"/>
  <c r="G21" i="4"/>
  <c r="H21" i="4"/>
  <c r="J21" i="4"/>
  <c r="K21" i="4"/>
  <c r="M21" i="4"/>
  <c r="N21" i="4"/>
  <c r="A22" i="4"/>
  <c r="B22" i="4"/>
  <c r="C22" i="4"/>
  <c r="D22" i="4"/>
  <c r="E22" i="4"/>
  <c r="F22" i="4"/>
  <c r="G22" i="4"/>
  <c r="H22" i="4"/>
  <c r="J22" i="4"/>
  <c r="K22" i="4"/>
  <c r="M22" i="4"/>
  <c r="N22" i="4"/>
  <c r="A23" i="4"/>
  <c r="B23" i="4"/>
  <c r="C23" i="4"/>
  <c r="D23" i="4"/>
  <c r="E23" i="4"/>
  <c r="F23" i="4"/>
  <c r="G23" i="4"/>
  <c r="H23" i="4"/>
  <c r="J23" i="4"/>
  <c r="K23" i="4"/>
  <c r="M23" i="4"/>
  <c r="N23" i="4"/>
  <c r="A24" i="4"/>
  <c r="B24" i="4"/>
  <c r="C24" i="4"/>
  <c r="D24" i="4"/>
  <c r="E24" i="4"/>
  <c r="F24" i="4"/>
  <c r="G24" i="4"/>
  <c r="H24" i="4"/>
  <c r="J24" i="4"/>
  <c r="K24" i="4"/>
  <c r="M24" i="4"/>
  <c r="N24" i="4"/>
  <c r="A25" i="4"/>
  <c r="B25" i="4"/>
  <c r="C25" i="4"/>
  <c r="D25" i="4"/>
  <c r="E25" i="4"/>
  <c r="F25" i="4"/>
  <c r="G25" i="4"/>
  <c r="H25" i="4"/>
  <c r="J25" i="4"/>
  <c r="K25" i="4"/>
  <c r="M25" i="4"/>
  <c r="N25" i="4"/>
  <c r="A26" i="4"/>
  <c r="B26" i="4"/>
  <c r="C26" i="4"/>
  <c r="D26" i="4"/>
  <c r="E26" i="4"/>
  <c r="F26" i="4"/>
  <c r="G26" i="4"/>
  <c r="H26" i="4"/>
  <c r="J26" i="4"/>
  <c r="K26" i="4"/>
  <c r="M26" i="4"/>
  <c r="N26" i="4"/>
  <c r="A27" i="4"/>
  <c r="B27" i="4"/>
  <c r="C27" i="4"/>
  <c r="D27" i="4"/>
  <c r="E27" i="4"/>
  <c r="F27" i="4"/>
  <c r="G27" i="4"/>
  <c r="H27" i="4"/>
  <c r="J27" i="4"/>
  <c r="K27" i="4"/>
  <c r="M27" i="4"/>
  <c r="N27" i="4"/>
  <c r="A28" i="4"/>
  <c r="B28" i="4"/>
  <c r="C28" i="4"/>
  <c r="D28" i="4"/>
  <c r="E28" i="4"/>
  <c r="F28" i="4"/>
  <c r="G28" i="4"/>
  <c r="H28" i="4"/>
  <c r="J28" i="4"/>
  <c r="K28" i="4"/>
  <c r="M28" i="4"/>
  <c r="N28" i="4"/>
  <c r="A29" i="4"/>
  <c r="B29" i="4"/>
  <c r="C29" i="4"/>
  <c r="D29" i="4"/>
  <c r="E29" i="4"/>
  <c r="F29" i="4"/>
  <c r="G29" i="4"/>
  <c r="H29" i="4"/>
  <c r="J29" i="4"/>
  <c r="K29" i="4"/>
  <c r="M29" i="4"/>
  <c r="N29" i="4"/>
  <c r="A30" i="4"/>
  <c r="B30" i="4"/>
  <c r="C30" i="4"/>
  <c r="D30" i="4"/>
  <c r="E30" i="4"/>
  <c r="F30" i="4"/>
  <c r="G30" i="4"/>
  <c r="H30" i="4"/>
  <c r="J30" i="4"/>
  <c r="K30" i="4"/>
  <c r="M30" i="4"/>
  <c r="N30" i="4"/>
  <c r="A31" i="4"/>
  <c r="B31" i="4"/>
  <c r="C31" i="4"/>
  <c r="D31" i="4"/>
  <c r="E31" i="4"/>
  <c r="F31" i="4"/>
  <c r="G31" i="4"/>
  <c r="H31" i="4"/>
  <c r="J31" i="4"/>
  <c r="K31" i="4"/>
  <c r="M31" i="4"/>
  <c r="N31" i="4"/>
  <c r="A32" i="4"/>
  <c r="B32" i="4"/>
  <c r="C32" i="4"/>
  <c r="D32" i="4"/>
  <c r="E32" i="4"/>
  <c r="F32" i="4"/>
  <c r="G32" i="4"/>
  <c r="H32" i="4"/>
  <c r="J32" i="4"/>
  <c r="K32" i="4"/>
  <c r="M32" i="4"/>
  <c r="N32" i="4"/>
  <c r="A33" i="4"/>
  <c r="B33" i="4"/>
  <c r="C33" i="4"/>
  <c r="D33" i="4"/>
  <c r="E33" i="4"/>
  <c r="F33" i="4"/>
  <c r="G33" i="4"/>
  <c r="H33" i="4"/>
  <c r="J33" i="4"/>
  <c r="K33" i="4"/>
  <c r="M33" i="4"/>
  <c r="N33" i="4"/>
  <c r="A34" i="4"/>
  <c r="B34" i="4"/>
  <c r="C34" i="4"/>
  <c r="D34" i="4"/>
  <c r="E34" i="4"/>
  <c r="F34" i="4"/>
  <c r="G34" i="4"/>
  <c r="H34" i="4"/>
  <c r="J34" i="4"/>
  <c r="K34" i="4"/>
  <c r="M34" i="4"/>
  <c r="N34" i="4"/>
  <c r="A35" i="4"/>
  <c r="B35" i="4"/>
  <c r="C35" i="4"/>
  <c r="D35" i="4"/>
  <c r="E35" i="4"/>
  <c r="F35" i="4"/>
  <c r="G35" i="4"/>
  <c r="H35" i="4"/>
  <c r="J35" i="4"/>
  <c r="K35" i="4"/>
  <c r="M35" i="4"/>
  <c r="N35" i="4"/>
  <c r="A36" i="4"/>
  <c r="B36" i="4"/>
  <c r="C36" i="4"/>
  <c r="D36" i="4"/>
  <c r="E36" i="4"/>
  <c r="F36" i="4"/>
  <c r="G36" i="4"/>
  <c r="H36" i="4"/>
  <c r="J36" i="4"/>
  <c r="K36" i="4"/>
  <c r="M36" i="4"/>
  <c r="N36" i="4"/>
  <c r="A37" i="4"/>
  <c r="B37" i="4"/>
  <c r="C37" i="4"/>
  <c r="D37" i="4"/>
  <c r="E37" i="4"/>
  <c r="F37" i="4"/>
  <c r="G37" i="4"/>
  <c r="H37" i="4"/>
  <c r="J37" i="4"/>
  <c r="K37" i="4"/>
  <c r="M37" i="4"/>
  <c r="N37" i="4"/>
  <c r="A38" i="4"/>
  <c r="B38" i="4"/>
  <c r="C38" i="4"/>
  <c r="D38" i="4"/>
  <c r="E38" i="4"/>
  <c r="F38" i="4"/>
  <c r="G38" i="4"/>
  <c r="H38" i="4"/>
  <c r="J38" i="4"/>
  <c r="K38" i="4"/>
  <c r="M38" i="4"/>
  <c r="N38" i="4"/>
  <c r="A39" i="4"/>
  <c r="B39" i="4"/>
  <c r="C39" i="4"/>
  <c r="D39" i="4"/>
  <c r="E39" i="4"/>
  <c r="F39" i="4"/>
  <c r="G39" i="4"/>
  <c r="H39" i="4"/>
  <c r="J39" i="4"/>
  <c r="K39" i="4"/>
  <c r="M39" i="4"/>
  <c r="N39" i="4"/>
  <c r="A40" i="4"/>
  <c r="B40" i="4"/>
  <c r="C40" i="4"/>
  <c r="D40" i="4"/>
  <c r="E40" i="4"/>
  <c r="F40" i="4"/>
  <c r="G40" i="4"/>
  <c r="H40" i="4"/>
  <c r="J40" i="4"/>
  <c r="K40" i="4"/>
  <c r="M40" i="4"/>
  <c r="N40" i="4"/>
  <c r="A41" i="4"/>
  <c r="B41" i="4"/>
  <c r="C41" i="4"/>
  <c r="D41" i="4"/>
  <c r="E41" i="4"/>
  <c r="F41" i="4"/>
  <c r="G41" i="4"/>
  <c r="H41" i="4"/>
  <c r="J41" i="4"/>
  <c r="K41" i="4"/>
  <c r="M41" i="4"/>
  <c r="N41" i="4"/>
  <c r="A42" i="4"/>
  <c r="B42" i="4"/>
  <c r="C42" i="4"/>
  <c r="D42" i="4"/>
  <c r="E42" i="4"/>
  <c r="F42" i="4"/>
  <c r="G42" i="4"/>
  <c r="H42" i="4"/>
  <c r="J42" i="4"/>
  <c r="K42" i="4"/>
  <c r="M42" i="4"/>
  <c r="N42" i="4"/>
  <c r="A43" i="4"/>
  <c r="B43" i="4"/>
  <c r="C43" i="4"/>
  <c r="D43" i="4"/>
  <c r="E43" i="4"/>
  <c r="F43" i="4"/>
  <c r="G43" i="4"/>
  <c r="H43" i="4"/>
  <c r="J43" i="4"/>
  <c r="K43" i="4"/>
  <c r="M43" i="4"/>
  <c r="N43" i="4"/>
  <c r="A44" i="4"/>
  <c r="B44" i="4"/>
  <c r="C44" i="4"/>
  <c r="D44" i="4"/>
  <c r="E44" i="4"/>
  <c r="F44" i="4"/>
  <c r="G44" i="4"/>
  <c r="H44" i="4"/>
  <c r="J44" i="4"/>
  <c r="K44" i="4"/>
  <c r="M44" i="4"/>
  <c r="N44" i="4"/>
  <c r="A45" i="4"/>
  <c r="B45" i="4"/>
  <c r="C45" i="4"/>
  <c r="D45" i="4"/>
  <c r="E45" i="4"/>
  <c r="F45" i="4"/>
  <c r="G45" i="4"/>
  <c r="H45" i="4"/>
  <c r="J45" i="4"/>
  <c r="K45" i="4"/>
  <c r="M45" i="4"/>
  <c r="N45" i="4"/>
  <c r="A46" i="4"/>
  <c r="B46" i="4"/>
  <c r="C46" i="4"/>
  <c r="D46" i="4"/>
  <c r="E46" i="4"/>
  <c r="F46" i="4"/>
  <c r="G46" i="4"/>
  <c r="H46" i="4"/>
  <c r="J46" i="4"/>
  <c r="K46" i="4"/>
  <c r="M46" i="4"/>
  <c r="N46" i="4"/>
  <c r="A47" i="4"/>
  <c r="B47" i="4"/>
  <c r="C47" i="4"/>
  <c r="D47" i="4"/>
  <c r="E47" i="4"/>
  <c r="F47" i="4"/>
  <c r="G47" i="4"/>
  <c r="H47" i="4"/>
  <c r="J47" i="4"/>
  <c r="K47" i="4"/>
  <c r="M47" i="4"/>
  <c r="N47" i="4"/>
  <c r="A48" i="4"/>
  <c r="B48" i="4"/>
  <c r="C48" i="4"/>
  <c r="D48" i="4"/>
  <c r="E48" i="4"/>
  <c r="F48" i="4"/>
  <c r="G48" i="4"/>
  <c r="H48" i="4"/>
  <c r="J48" i="4"/>
  <c r="K48" i="4"/>
  <c r="M48" i="4"/>
  <c r="N48" i="4"/>
  <c r="A49" i="4"/>
  <c r="B49" i="4"/>
  <c r="C49" i="4"/>
  <c r="D49" i="4"/>
  <c r="E49" i="4"/>
  <c r="F49" i="4"/>
  <c r="G49" i="4"/>
  <c r="H49" i="4"/>
  <c r="J49" i="4"/>
  <c r="K49" i="4"/>
  <c r="M49" i="4"/>
  <c r="N49" i="4"/>
  <c r="A50" i="4"/>
  <c r="B50" i="4"/>
  <c r="C50" i="4"/>
  <c r="D50" i="4"/>
  <c r="E50" i="4"/>
  <c r="F50" i="4"/>
  <c r="G50" i="4"/>
  <c r="H50" i="4"/>
  <c r="J50" i="4"/>
  <c r="K50" i="4"/>
  <c r="M50" i="4"/>
  <c r="N50" i="4"/>
  <c r="A51" i="4"/>
  <c r="B51" i="4"/>
  <c r="C51" i="4"/>
  <c r="D51" i="4"/>
  <c r="E51" i="4"/>
  <c r="F51" i="4"/>
  <c r="G51" i="4"/>
  <c r="H51" i="4"/>
  <c r="J51" i="4"/>
  <c r="K51" i="4"/>
  <c r="M51" i="4"/>
  <c r="N51" i="4"/>
  <c r="A52" i="4"/>
  <c r="B52" i="4"/>
  <c r="C52" i="4"/>
  <c r="D52" i="4"/>
  <c r="E52" i="4"/>
  <c r="F52" i="4"/>
  <c r="G52" i="4"/>
  <c r="H52" i="4"/>
  <c r="J52" i="4"/>
  <c r="K52" i="4"/>
  <c r="M52" i="4"/>
  <c r="N52" i="4"/>
  <c r="A53" i="4"/>
  <c r="B53" i="4"/>
  <c r="C53" i="4"/>
  <c r="D53" i="4"/>
  <c r="E53" i="4"/>
  <c r="F53" i="4"/>
  <c r="G53" i="4"/>
  <c r="H53" i="4"/>
  <c r="J53" i="4"/>
  <c r="K53" i="4"/>
  <c r="M53" i="4"/>
  <c r="N53" i="4"/>
  <c r="A54" i="4"/>
  <c r="B54" i="4"/>
  <c r="C54" i="4"/>
  <c r="D54" i="4"/>
  <c r="E54" i="4"/>
  <c r="F54" i="4"/>
  <c r="G54" i="4"/>
  <c r="H54" i="4"/>
  <c r="J54" i="4"/>
  <c r="K54" i="4"/>
  <c r="M54" i="4"/>
  <c r="N54" i="4"/>
  <c r="A55" i="4"/>
  <c r="B55" i="4"/>
  <c r="C55" i="4"/>
  <c r="D55" i="4"/>
  <c r="E55" i="4"/>
  <c r="F55" i="4"/>
  <c r="G55" i="4"/>
  <c r="H55" i="4"/>
  <c r="J55" i="4"/>
  <c r="K55" i="4"/>
  <c r="M55" i="4"/>
  <c r="N55" i="4"/>
  <c r="A56" i="4"/>
  <c r="B56" i="4"/>
  <c r="C56" i="4"/>
  <c r="D56" i="4"/>
  <c r="E56" i="4"/>
  <c r="F56" i="4"/>
  <c r="G56" i="4"/>
  <c r="H56" i="4"/>
  <c r="J56" i="4"/>
  <c r="K56" i="4"/>
  <c r="M56" i="4"/>
  <c r="N56" i="4"/>
  <c r="A57" i="4"/>
  <c r="B57" i="4"/>
  <c r="C57" i="4"/>
  <c r="D57" i="4"/>
  <c r="E57" i="4"/>
  <c r="F57" i="4"/>
  <c r="G57" i="4"/>
  <c r="H57" i="4"/>
  <c r="J57" i="4"/>
  <c r="K57" i="4"/>
  <c r="M57" i="4"/>
  <c r="N57" i="4"/>
  <c r="A58" i="4"/>
  <c r="B58" i="4"/>
  <c r="C58" i="4"/>
  <c r="D58" i="4"/>
  <c r="E58" i="4"/>
  <c r="F58" i="4"/>
  <c r="G58" i="4"/>
  <c r="H58" i="4"/>
  <c r="J58" i="4"/>
  <c r="K58" i="4"/>
  <c r="M58" i="4"/>
  <c r="N58" i="4"/>
  <c r="A59" i="4"/>
  <c r="B59" i="4"/>
  <c r="C59" i="4"/>
  <c r="D59" i="4"/>
  <c r="E59" i="4"/>
  <c r="F59" i="4"/>
  <c r="G59" i="4"/>
  <c r="H59" i="4"/>
  <c r="J59" i="4"/>
  <c r="K59" i="4"/>
  <c r="M59" i="4"/>
  <c r="N59" i="4"/>
  <c r="A60" i="4"/>
  <c r="B60" i="4"/>
  <c r="C60" i="4"/>
  <c r="D60" i="4"/>
  <c r="E60" i="4"/>
  <c r="F60" i="4"/>
  <c r="G60" i="4"/>
  <c r="H60" i="4"/>
  <c r="J60" i="4"/>
  <c r="K60" i="4"/>
  <c r="M60" i="4"/>
  <c r="N60" i="4"/>
  <c r="A61" i="4"/>
  <c r="B61" i="4"/>
  <c r="C61" i="4"/>
  <c r="D61" i="4"/>
  <c r="E61" i="4"/>
  <c r="F61" i="4"/>
  <c r="G61" i="4"/>
  <c r="H61" i="4"/>
  <c r="J61" i="4"/>
  <c r="K61" i="4"/>
  <c r="M61" i="4"/>
  <c r="N61" i="4"/>
  <c r="A62" i="4"/>
  <c r="B62" i="4"/>
  <c r="C62" i="4"/>
  <c r="D62" i="4"/>
  <c r="E62" i="4"/>
  <c r="F62" i="4"/>
  <c r="G62" i="4"/>
  <c r="H62" i="4"/>
  <c r="J62" i="4"/>
  <c r="K62" i="4"/>
  <c r="M62" i="4"/>
  <c r="N62" i="4"/>
  <c r="A63" i="4"/>
  <c r="B63" i="4"/>
  <c r="C63" i="4"/>
  <c r="D63" i="4"/>
  <c r="E63" i="4"/>
  <c r="F63" i="4"/>
  <c r="G63" i="4"/>
  <c r="H63" i="4"/>
  <c r="J63" i="4"/>
  <c r="K63" i="4"/>
  <c r="M63" i="4"/>
  <c r="N63" i="4"/>
  <c r="A64" i="4"/>
  <c r="B64" i="4"/>
  <c r="C64" i="4"/>
  <c r="D64" i="4"/>
  <c r="E64" i="4"/>
  <c r="F64" i="4"/>
  <c r="G64" i="4"/>
  <c r="H64" i="4"/>
  <c r="J64" i="4"/>
  <c r="K64" i="4"/>
  <c r="M64" i="4"/>
  <c r="N64" i="4"/>
  <c r="A65" i="4"/>
  <c r="B65" i="4"/>
  <c r="C65" i="4"/>
  <c r="D65" i="4"/>
  <c r="E65" i="4"/>
  <c r="F65" i="4"/>
  <c r="G65" i="4"/>
  <c r="H65" i="4"/>
  <c r="J65" i="4"/>
  <c r="K65" i="4"/>
  <c r="M65" i="4"/>
  <c r="N65" i="4"/>
  <c r="A66" i="4"/>
  <c r="B66" i="4"/>
  <c r="C66" i="4"/>
  <c r="D66" i="4"/>
  <c r="E66" i="4"/>
  <c r="F66" i="4"/>
  <c r="G66" i="4"/>
  <c r="H66" i="4"/>
  <c r="J66" i="4"/>
  <c r="K66" i="4"/>
  <c r="M66" i="4"/>
  <c r="N66" i="4"/>
  <c r="A67" i="4"/>
  <c r="B67" i="4"/>
  <c r="C67" i="4"/>
  <c r="D67" i="4"/>
  <c r="E67" i="4"/>
  <c r="F67" i="4"/>
  <c r="G67" i="4"/>
  <c r="H67" i="4"/>
  <c r="J67" i="4"/>
  <c r="K67" i="4"/>
  <c r="M67" i="4"/>
  <c r="N67" i="4"/>
  <c r="A68" i="4"/>
  <c r="B68" i="4"/>
  <c r="C68" i="4"/>
  <c r="D68" i="4"/>
  <c r="E68" i="4"/>
  <c r="F68" i="4"/>
  <c r="G68" i="4"/>
  <c r="H68" i="4"/>
  <c r="J68" i="4"/>
  <c r="K68" i="4"/>
  <c r="M68" i="4"/>
  <c r="N68" i="4"/>
  <c r="A69" i="4"/>
  <c r="B69" i="4"/>
  <c r="C69" i="4"/>
  <c r="D69" i="4"/>
  <c r="E69" i="4"/>
  <c r="F69" i="4"/>
  <c r="G69" i="4"/>
  <c r="H69" i="4"/>
  <c r="J69" i="4"/>
  <c r="K69" i="4"/>
  <c r="M69" i="4"/>
  <c r="N69" i="4"/>
  <c r="A70" i="4"/>
  <c r="B70" i="4"/>
  <c r="C70" i="4"/>
  <c r="D70" i="4"/>
  <c r="E70" i="4"/>
  <c r="F70" i="4"/>
  <c r="G70" i="4"/>
  <c r="H70" i="4"/>
  <c r="J70" i="4"/>
  <c r="K70" i="4"/>
  <c r="M70" i="4"/>
  <c r="N70" i="4"/>
  <c r="A71" i="4"/>
  <c r="B71" i="4"/>
  <c r="C71" i="4"/>
  <c r="D71" i="4"/>
  <c r="E71" i="4"/>
  <c r="F71" i="4"/>
  <c r="G71" i="4"/>
  <c r="H71" i="4"/>
  <c r="J71" i="4"/>
  <c r="K71" i="4"/>
  <c r="M71" i="4"/>
  <c r="N71" i="4"/>
  <c r="A72" i="4"/>
  <c r="B72" i="4"/>
  <c r="C72" i="4"/>
  <c r="D72" i="4"/>
  <c r="E72" i="4"/>
  <c r="F72" i="4"/>
  <c r="G72" i="4"/>
  <c r="H72" i="4"/>
  <c r="J72" i="4"/>
  <c r="K72" i="4"/>
  <c r="M72" i="4"/>
  <c r="N72" i="4"/>
  <c r="A73" i="4"/>
  <c r="B73" i="4"/>
  <c r="C73" i="4"/>
  <c r="D73" i="4"/>
  <c r="E73" i="4"/>
  <c r="F73" i="4"/>
  <c r="G73" i="4"/>
  <c r="H73" i="4"/>
  <c r="J73" i="4"/>
  <c r="K73" i="4"/>
  <c r="M73" i="4"/>
  <c r="N73" i="4"/>
  <c r="A74" i="4"/>
  <c r="B74" i="4"/>
  <c r="C74" i="4"/>
  <c r="D74" i="4"/>
  <c r="E74" i="4"/>
  <c r="F74" i="4"/>
  <c r="G74" i="4"/>
  <c r="H74" i="4"/>
  <c r="J74" i="4"/>
  <c r="K74" i="4"/>
  <c r="M74" i="4"/>
  <c r="N74" i="4"/>
  <c r="A75" i="4"/>
  <c r="B75" i="4"/>
  <c r="C75" i="4"/>
  <c r="D75" i="4"/>
  <c r="E75" i="4"/>
  <c r="F75" i="4"/>
  <c r="G75" i="4"/>
  <c r="H75" i="4"/>
  <c r="J75" i="4"/>
  <c r="K75" i="4"/>
  <c r="M75" i="4"/>
  <c r="N75" i="4"/>
  <c r="A76" i="4"/>
  <c r="B76" i="4"/>
  <c r="C76" i="4"/>
  <c r="D76" i="4"/>
  <c r="E76" i="4"/>
  <c r="F76" i="4"/>
  <c r="G76" i="4"/>
  <c r="H76" i="4"/>
  <c r="J76" i="4"/>
  <c r="K76" i="4"/>
  <c r="M76" i="4"/>
  <c r="N76" i="4"/>
  <c r="A77" i="4"/>
  <c r="B77" i="4"/>
  <c r="C77" i="4"/>
  <c r="D77" i="4"/>
  <c r="E77" i="4"/>
  <c r="F77" i="4"/>
  <c r="G77" i="4"/>
  <c r="H77" i="4"/>
  <c r="J77" i="4"/>
  <c r="K77" i="4"/>
  <c r="M77" i="4"/>
  <c r="N77" i="4"/>
  <c r="A78" i="4"/>
  <c r="B78" i="4"/>
  <c r="C78" i="4"/>
  <c r="D78" i="4"/>
  <c r="E78" i="4"/>
  <c r="F78" i="4"/>
  <c r="G78" i="4"/>
  <c r="H78" i="4"/>
  <c r="J78" i="4"/>
  <c r="K78" i="4"/>
  <c r="M78" i="4"/>
  <c r="N78" i="4"/>
  <c r="A79" i="4"/>
  <c r="B79" i="4"/>
  <c r="C79" i="4"/>
  <c r="D79" i="4"/>
  <c r="E79" i="4"/>
  <c r="F79" i="4"/>
  <c r="G79" i="4"/>
  <c r="H79" i="4"/>
  <c r="J79" i="4"/>
  <c r="K79" i="4"/>
  <c r="M79" i="4"/>
  <c r="N79" i="4"/>
  <c r="A80" i="4"/>
  <c r="B80" i="4"/>
  <c r="C80" i="4"/>
  <c r="D80" i="4"/>
  <c r="E80" i="4"/>
  <c r="F80" i="4"/>
  <c r="G80" i="4"/>
  <c r="H80" i="4"/>
  <c r="J80" i="4"/>
  <c r="K80" i="4"/>
  <c r="M80" i="4"/>
  <c r="N80" i="4"/>
  <c r="A81" i="4"/>
  <c r="B81" i="4"/>
  <c r="C81" i="4"/>
  <c r="D81" i="4"/>
  <c r="E81" i="4"/>
  <c r="F81" i="4"/>
  <c r="G81" i="4"/>
  <c r="H81" i="4"/>
  <c r="J81" i="4"/>
  <c r="K81" i="4"/>
  <c r="M81" i="4"/>
  <c r="N81" i="4"/>
  <c r="A82" i="4"/>
  <c r="B82" i="4"/>
  <c r="C82" i="4"/>
  <c r="D82" i="4"/>
  <c r="E82" i="4"/>
  <c r="F82" i="4"/>
  <c r="G82" i="4"/>
  <c r="H82" i="4"/>
  <c r="J82" i="4"/>
  <c r="K82" i="4"/>
  <c r="M82" i="4"/>
  <c r="N82" i="4"/>
  <c r="A83" i="4"/>
  <c r="B83" i="4"/>
  <c r="C83" i="4"/>
  <c r="D83" i="4"/>
  <c r="E83" i="4"/>
  <c r="F83" i="4"/>
  <c r="G83" i="4"/>
  <c r="H83" i="4"/>
  <c r="J83" i="4"/>
  <c r="K83" i="4"/>
  <c r="M83" i="4"/>
  <c r="N83" i="4"/>
  <c r="A84" i="4"/>
  <c r="B84" i="4"/>
  <c r="C84" i="4"/>
  <c r="D84" i="4"/>
  <c r="E84" i="4"/>
  <c r="F84" i="4"/>
  <c r="G84" i="4"/>
  <c r="H84" i="4"/>
  <c r="J84" i="4"/>
  <c r="K84" i="4"/>
  <c r="M84" i="4"/>
  <c r="N84" i="4"/>
  <c r="A85" i="4"/>
  <c r="B85" i="4"/>
  <c r="C85" i="4"/>
  <c r="D85" i="4"/>
  <c r="E85" i="4"/>
  <c r="F85" i="4"/>
  <c r="G85" i="4"/>
  <c r="H85" i="4"/>
  <c r="J85" i="4"/>
  <c r="K85" i="4"/>
  <c r="M85" i="4"/>
  <c r="N85" i="4"/>
  <c r="A86" i="4"/>
  <c r="B86" i="4"/>
  <c r="C86" i="4"/>
  <c r="D86" i="4"/>
  <c r="E86" i="4"/>
  <c r="F86" i="4"/>
  <c r="G86" i="4"/>
  <c r="H86" i="4"/>
  <c r="J86" i="4"/>
  <c r="K86" i="4"/>
  <c r="M86" i="4"/>
  <c r="N86" i="4"/>
  <c r="A87" i="4"/>
  <c r="B87" i="4"/>
  <c r="C87" i="4"/>
  <c r="D87" i="4"/>
  <c r="E87" i="4"/>
  <c r="F87" i="4"/>
  <c r="G87" i="4"/>
  <c r="H87" i="4"/>
  <c r="J87" i="4"/>
  <c r="K87" i="4"/>
  <c r="M87" i="4"/>
  <c r="N87" i="4"/>
  <c r="A88" i="4"/>
  <c r="B88" i="4"/>
  <c r="C88" i="4"/>
  <c r="D88" i="4"/>
  <c r="E88" i="4"/>
  <c r="F88" i="4"/>
  <c r="G88" i="4"/>
  <c r="H88" i="4"/>
  <c r="J88" i="4"/>
  <c r="K88" i="4"/>
  <c r="M88" i="4"/>
  <c r="N88" i="4"/>
  <c r="A89" i="4"/>
  <c r="B89" i="4"/>
  <c r="C89" i="4"/>
  <c r="D89" i="4"/>
  <c r="E89" i="4"/>
  <c r="F89" i="4"/>
  <c r="G89" i="4"/>
  <c r="H89" i="4"/>
  <c r="J89" i="4"/>
  <c r="K89" i="4"/>
  <c r="M89" i="4"/>
  <c r="N89" i="4"/>
  <c r="A90" i="4"/>
  <c r="B90" i="4"/>
  <c r="C90" i="4"/>
  <c r="D90" i="4"/>
  <c r="E90" i="4"/>
  <c r="F90" i="4"/>
  <c r="G90" i="4"/>
  <c r="H90" i="4"/>
  <c r="J90" i="4"/>
  <c r="K90" i="4"/>
  <c r="M90" i="4"/>
  <c r="N90" i="4"/>
  <c r="A91" i="4"/>
  <c r="B91" i="4"/>
  <c r="C91" i="4"/>
  <c r="D91" i="4"/>
  <c r="E91" i="4"/>
  <c r="F91" i="4"/>
  <c r="G91" i="4"/>
  <c r="H91" i="4"/>
  <c r="J91" i="4"/>
  <c r="K91" i="4"/>
  <c r="M91" i="4"/>
  <c r="N91" i="4"/>
  <c r="A92" i="4"/>
  <c r="B92" i="4"/>
  <c r="C92" i="4"/>
  <c r="D92" i="4"/>
  <c r="E92" i="4"/>
  <c r="F92" i="4"/>
  <c r="G92" i="4"/>
  <c r="H92" i="4"/>
  <c r="J92" i="4"/>
  <c r="K92" i="4"/>
  <c r="M92" i="4"/>
  <c r="N92" i="4"/>
  <c r="A93" i="4"/>
  <c r="B93" i="4"/>
  <c r="C93" i="4"/>
  <c r="D93" i="4"/>
  <c r="E93" i="4"/>
  <c r="F93" i="4"/>
  <c r="G93" i="4"/>
  <c r="H93" i="4"/>
  <c r="J93" i="4"/>
  <c r="K93" i="4"/>
  <c r="M93" i="4"/>
  <c r="N93" i="4"/>
  <c r="A94" i="4"/>
  <c r="B94" i="4"/>
  <c r="C94" i="4"/>
  <c r="D94" i="4"/>
  <c r="E94" i="4"/>
  <c r="F94" i="4"/>
  <c r="G94" i="4"/>
  <c r="H94" i="4"/>
  <c r="J94" i="4"/>
  <c r="K94" i="4"/>
  <c r="M94" i="4"/>
  <c r="N94" i="4"/>
  <c r="A95" i="4"/>
  <c r="B95" i="4"/>
  <c r="C95" i="4"/>
  <c r="D95" i="4"/>
  <c r="E95" i="4"/>
  <c r="F95" i="4"/>
  <c r="G95" i="4"/>
  <c r="H95" i="4"/>
  <c r="J95" i="4"/>
  <c r="K95" i="4"/>
  <c r="M95" i="4"/>
  <c r="N95" i="4"/>
  <c r="A96" i="4"/>
  <c r="B96" i="4"/>
  <c r="C96" i="4"/>
  <c r="D96" i="4"/>
  <c r="E96" i="4"/>
  <c r="F96" i="4"/>
  <c r="G96" i="4"/>
  <c r="H96" i="4"/>
  <c r="J96" i="4"/>
  <c r="K96" i="4"/>
  <c r="M96" i="4"/>
  <c r="N96" i="4"/>
  <c r="A97" i="4"/>
  <c r="B97" i="4"/>
  <c r="C97" i="4"/>
  <c r="D97" i="4"/>
  <c r="E97" i="4"/>
  <c r="F97" i="4"/>
  <c r="G97" i="4"/>
  <c r="H97" i="4"/>
  <c r="J97" i="4"/>
  <c r="K97" i="4"/>
  <c r="M97" i="4"/>
  <c r="N97" i="4"/>
  <c r="A98" i="4"/>
  <c r="B98" i="4"/>
  <c r="C98" i="4"/>
  <c r="D98" i="4"/>
  <c r="E98" i="4"/>
  <c r="F98" i="4"/>
  <c r="G98" i="4"/>
  <c r="H98" i="4"/>
  <c r="J98" i="4"/>
  <c r="K98" i="4"/>
  <c r="M98" i="4"/>
  <c r="N98" i="4"/>
  <c r="A99" i="4"/>
  <c r="B99" i="4"/>
  <c r="C99" i="4"/>
  <c r="D99" i="4"/>
  <c r="E99" i="4"/>
  <c r="F99" i="4"/>
  <c r="G99" i="4"/>
  <c r="H99" i="4"/>
  <c r="J99" i="4"/>
  <c r="K99" i="4"/>
  <c r="M99" i="4"/>
  <c r="N99" i="4"/>
  <c r="A100" i="4"/>
  <c r="B100" i="4"/>
  <c r="C100" i="4"/>
  <c r="D100" i="4"/>
  <c r="E100" i="4"/>
  <c r="F100" i="4"/>
  <c r="G100" i="4"/>
  <c r="H100" i="4"/>
  <c r="J100" i="4"/>
  <c r="K100" i="4"/>
  <c r="M100" i="4"/>
  <c r="N100" i="4"/>
  <c r="A101" i="4"/>
  <c r="B101" i="4"/>
  <c r="C101" i="4"/>
  <c r="D101" i="4"/>
  <c r="E101" i="4"/>
  <c r="F101" i="4"/>
  <c r="G101" i="4"/>
  <c r="H101" i="4"/>
  <c r="J101" i="4"/>
  <c r="K101" i="4"/>
  <c r="M101" i="4"/>
  <c r="N101" i="4"/>
  <c r="A102" i="4"/>
  <c r="B102" i="4"/>
  <c r="C102" i="4"/>
  <c r="D102" i="4"/>
  <c r="E102" i="4"/>
  <c r="F102" i="4"/>
  <c r="G102" i="4"/>
  <c r="H102" i="4"/>
  <c r="J102" i="4"/>
  <c r="K102" i="4"/>
  <c r="M102" i="4"/>
  <c r="N102" i="4"/>
  <c r="A103" i="4"/>
  <c r="B103" i="4"/>
  <c r="C103" i="4"/>
  <c r="D103" i="4"/>
  <c r="E103" i="4"/>
  <c r="F103" i="4"/>
  <c r="G103" i="4"/>
  <c r="H103" i="4"/>
  <c r="J103" i="4"/>
  <c r="K103" i="4"/>
  <c r="M103" i="4"/>
  <c r="N103" i="4"/>
  <c r="A104" i="4"/>
  <c r="B104" i="4"/>
  <c r="C104" i="4"/>
  <c r="D104" i="4"/>
  <c r="E104" i="4"/>
  <c r="F104" i="4"/>
  <c r="G104" i="4"/>
  <c r="H104" i="4"/>
  <c r="J104" i="4"/>
  <c r="K104" i="4"/>
  <c r="M104" i="4"/>
  <c r="N104" i="4"/>
  <c r="A105" i="4"/>
  <c r="B105" i="4"/>
  <c r="C105" i="4"/>
  <c r="D105" i="4"/>
  <c r="E105" i="4"/>
  <c r="F105" i="4"/>
  <c r="G105" i="4"/>
  <c r="H105" i="4"/>
  <c r="J105" i="4"/>
  <c r="K105" i="4"/>
  <c r="M105" i="4"/>
  <c r="N105" i="4"/>
  <c r="A106" i="4"/>
  <c r="B106" i="4"/>
  <c r="C106" i="4"/>
  <c r="D106" i="4"/>
  <c r="E106" i="4"/>
  <c r="F106" i="4"/>
  <c r="G106" i="4"/>
  <c r="H106" i="4"/>
  <c r="J106" i="4"/>
  <c r="K106" i="4"/>
  <c r="M106" i="4"/>
  <c r="N106" i="4"/>
  <c r="A107" i="4"/>
  <c r="B107" i="4"/>
  <c r="C107" i="4"/>
  <c r="D107" i="4"/>
  <c r="E107" i="4"/>
  <c r="F107" i="4"/>
  <c r="G107" i="4"/>
  <c r="H107" i="4"/>
  <c r="J107" i="4"/>
  <c r="K107" i="4"/>
  <c r="M107" i="4"/>
  <c r="N107" i="4"/>
  <c r="A108" i="4"/>
  <c r="B108" i="4"/>
  <c r="C108" i="4"/>
  <c r="D108" i="4"/>
  <c r="E108" i="4"/>
  <c r="F108" i="4"/>
  <c r="G108" i="4"/>
  <c r="H108" i="4"/>
  <c r="J108" i="4"/>
  <c r="K108" i="4"/>
  <c r="M108" i="4"/>
  <c r="N108" i="4"/>
  <c r="A109" i="4"/>
  <c r="B109" i="4"/>
  <c r="C109" i="4"/>
  <c r="D109" i="4"/>
  <c r="E109" i="4"/>
  <c r="F109" i="4"/>
  <c r="G109" i="4"/>
  <c r="H109" i="4"/>
  <c r="J109" i="4"/>
  <c r="K109" i="4"/>
  <c r="M109" i="4"/>
  <c r="N109" i="4"/>
  <c r="A110" i="4"/>
  <c r="B110" i="4"/>
  <c r="C110" i="4"/>
  <c r="D110" i="4"/>
  <c r="E110" i="4"/>
  <c r="F110" i="4"/>
  <c r="G110" i="4"/>
  <c r="H110" i="4"/>
  <c r="J110" i="4"/>
  <c r="K110" i="4"/>
  <c r="M110" i="4"/>
  <c r="N110" i="4"/>
  <c r="A111" i="4"/>
  <c r="B111" i="4"/>
  <c r="C111" i="4"/>
  <c r="D111" i="4"/>
  <c r="E111" i="4"/>
  <c r="F111" i="4"/>
  <c r="G111" i="4"/>
  <c r="H111" i="4"/>
  <c r="J111" i="4"/>
  <c r="K111" i="4"/>
  <c r="M111" i="4"/>
  <c r="N111" i="4"/>
  <c r="A112" i="4"/>
  <c r="B112" i="4"/>
  <c r="C112" i="4"/>
  <c r="D112" i="4"/>
  <c r="E112" i="4"/>
  <c r="F112" i="4"/>
  <c r="G112" i="4"/>
  <c r="H112" i="4"/>
  <c r="J112" i="4"/>
  <c r="K112" i="4"/>
  <c r="M112" i="4"/>
  <c r="N112" i="4"/>
  <c r="A113" i="4"/>
  <c r="B113" i="4"/>
  <c r="C113" i="4"/>
  <c r="D113" i="4"/>
  <c r="E113" i="4"/>
  <c r="F113" i="4"/>
  <c r="G113" i="4"/>
  <c r="H113" i="4"/>
  <c r="J113" i="4"/>
  <c r="K113" i="4"/>
  <c r="M113" i="4"/>
  <c r="N113" i="4"/>
  <c r="A114" i="4"/>
  <c r="B114" i="4"/>
  <c r="C114" i="4"/>
  <c r="D114" i="4"/>
  <c r="E114" i="4"/>
  <c r="F114" i="4"/>
  <c r="G114" i="4"/>
  <c r="H114" i="4"/>
  <c r="J114" i="4"/>
  <c r="K114" i="4"/>
  <c r="M114" i="4"/>
  <c r="N114" i="4"/>
  <c r="A115" i="4"/>
  <c r="B115" i="4"/>
  <c r="C115" i="4"/>
  <c r="D115" i="4"/>
  <c r="E115" i="4"/>
  <c r="F115" i="4"/>
  <c r="G115" i="4"/>
  <c r="H115" i="4"/>
  <c r="J115" i="4"/>
  <c r="K115" i="4"/>
  <c r="M115" i="4"/>
  <c r="N115" i="4"/>
  <c r="A116" i="4"/>
  <c r="B116" i="4"/>
  <c r="C116" i="4"/>
  <c r="D116" i="4"/>
  <c r="E116" i="4"/>
  <c r="F116" i="4"/>
  <c r="G116" i="4"/>
  <c r="H116" i="4"/>
  <c r="J116" i="4"/>
  <c r="K116" i="4"/>
  <c r="M116" i="4"/>
  <c r="N116" i="4"/>
  <c r="A117" i="4"/>
  <c r="B117" i="4"/>
  <c r="C117" i="4"/>
  <c r="D117" i="4"/>
  <c r="E117" i="4"/>
  <c r="F117" i="4"/>
  <c r="G117" i="4"/>
  <c r="H117" i="4"/>
  <c r="J117" i="4"/>
  <c r="K117" i="4"/>
  <c r="M117" i="4"/>
  <c r="N117" i="4"/>
  <c r="A118" i="4"/>
  <c r="B118" i="4"/>
  <c r="C118" i="4"/>
  <c r="D118" i="4"/>
  <c r="E118" i="4"/>
  <c r="F118" i="4"/>
  <c r="G118" i="4"/>
  <c r="H118" i="4"/>
  <c r="J118" i="4"/>
  <c r="K118" i="4"/>
  <c r="M118" i="4"/>
  <c r="N118" i="4"/>
  <c r="A119" i="4"/>
  <c r="B119" i="4"/>
  <c r="C119" i="4"/>
  <c r="D119" i="4"/>
  <c r="E119" i="4"/>
  <c r="F119" i="4"/>
  <c r="G119" i="4"/>
  <c r="H119" i="4"/>
  <c r="J119" i="4"/>
  <c r="K119" i="4"/>
  <c r="M119" i="4"/>
  <c r="N119" i="4"/>
  <c r="A120" i="4"/>
  <c r="B120" i="4"/>
  <c r="C120" i="4"/>
  <c r="D120" i="4"/>
  <c r="E120" i="4"/>
  <c r="F120" i="4"/>
  <c r="G120" i="4"/>
  <c r="H120" i="4"/>
  <c r="J120" i="4"/>
  <c r="K120" i="4"/>
  <c r="M120" i="4"/>
  <c r="N120" i="4"/>
  <c r="A121" i="4"/>
  <c r="B121" i="4"/>
  <c r="C121" i="4"/>
  <c r="D121" i="4"/>
  <c r="E121" i="4"/>
  <c r="F121" i="4"/>
  <c r="G121" i="4"/>
  <c r="H121" i="4"/>
  <c r="J121" i="4"/>
  <c r="K121" i="4"/>
  <c r="M121" i="4"/>
  <c r="N121" i="4"/>
  <c r="A122" i="4"/>
  <c r="B122" i="4"/>
  <c r="C122" i="4"/>
  <c r="D122" i="4"/>
  <c r="E122" i="4"/>
  <c r="F122" i="4"/>
  <c r="G122" i="4"/>
  <c r="H122" i="4"/>
  <c r="J122" i="4"/>
  <c r="K122" i="4"/>
  <c r="M122" i="4"/>
  <c r="N122" i="4"/>
  <c r="A123" i="4"/>
  <c r="B123" i="4"/>
  <c r="C123" i="4"/>
  <c r="D123" i="4"/>
  <c r="E123" i="4"/>
  <c r="F123" i="4"/>
  <c r="G123" i="4"/>
  <c r="H123" i="4"/>
  <c r="J123" i="4"/>
  <c r="K123" i="4"/>
  <c r="M123" i="4"/>
  <c r="N123" i="4"/>
  <c r="A124" i="4"/>
  <c r="B124" i="4"/>
  <c r="C124" i="4"/>
  <c r="D124" i="4"/>
  <c r="E124" i="4"/>
  <c r="F124" i="4"/>
  <c r="G124" i="4"/>
  <c r="H124" i="4"/>
  <c r="J124" i="4"/>
  <c r="K124" i="4"/>
  <c r="M124" i="4"/>
  <c r="N124" i="4"/>
  <c r="A125" i="4"/>
  <c r="B125" i="4"/>
  <c r="C125" i="4"/>
  <c r="D125" i="4"/>
  <c r="E125" i="4"/>
  <c r="F125" i="4"/>
  <c r="G125" i="4"/>
  <c r="H125" i="4"/>
  <c r="J125" i="4"/>
  <c r="K125" i="4"/>
  <c r="M125" i="4"/>
  <c r="N125" i="4"/>
  <c r="A126" i="4"/>
  <c r="B126" i="4"/>
  <c r="C126" i="4"/>
  <c r="D126" i="4"/>
  <c r="E126" i="4"/>
  <c r="F126" i="4"/>
  <c r="G126" i="4"/>
  <c r="H126" i="4"/>
  <c r="J126" i="4"/>
  <c r="K126" i="4"/>
  <c r="M126" i="4"/>
  <c r="N126" i="4"/>
  <c r="A127" i="4"/>
  <c r="B127" i="4"/>
  <c r="C127" i="4"/>
  <c r="D127" i="4"/>
  <c r="E127" i="4"/>
  <c r="F127" i="4"/>
  <c r="G127" i="4"/>
  <c r="H127" i="4"/>
  <c r="J127" i="4"/>
  <c r="K127" i="4"/>
  <c r="M127" i="4"/>
  <c r="N127" i="4"/>
  <c r="A128" i="4"/>
  <c r="B128" i="4"/>
  <c r="C128" i="4"/>
  <c r="D128" i="4"/>
  <c r="E128" i="4"/>
  <c r="F128" i="4"/>
  <c r="G128" i="4"/>
  <c r="H128" i="4"/>
  <c r="J128" i="4"/>
  <c r="K128" i="4"/>
  <c r="M128" i="4"/>
  <c r="N128" i="4"/>
  <c r="A129" i="4"/>
  <c r="B129" i="4"/>
  <c r="C129" i="4"/>
  <c r="D129" i="4"/>
  <c r="E129" i="4"/>
  <c r="F129" i="4"/>
  <c r="G129" i="4"/>
  <c r="H129" i="4"/>
  <c r="J129" i="4"/>
  <c r="K129" i="4"/>
  <c r="M129" i="4"/>
  <c r="N129" i="4"/>
  <c r="A130" i="4"/>
  <c r="B130" i="4"/>
  <c r="C130" i="4"/>
  <c r="D130" i="4"/>
  <c r="E130" i="4"/>
  <c r="F130" i="4"/>
  <c r="G130" i="4"/>
  <c r="H130" i="4"/>
  <c r="J130" i="4"/>
  <c r="K130" i="4"/>
  <c r="M130" i="4"/>
  <c r="N130" i="4"/>
  <c r="A131" i="4"/>
  <c r="B131" i="4"/>
  <c r="C131" i="4"/>
  <c r="D131" i="4"/>
  <c r="E131" i="4"/>
  <c r="F131" i="4"/>
  <c r="G131" i="4"/>
  <c r="H131" i="4"/>
  <c r="J131" i="4"/>
  <c r="K131" i="4"/>
  <c r="M131" i="4"/>
  <c r="N131" i="4"/>
  <c r="A132" i="4"/>
  <c r="B132" i="4"/>
  <c r="C132" i="4"/>
  <c r="D132" i="4"/>
  <c r="E132" i="4"/>
  <c r="F132" i="4"/>
  <c r="G132" i="4"/>
  <c r="H132" i="4"/>
  <c r="J132" i="4"/>
  <c r="K132" i="4"/>
  <c r="M132" i="4"/>
  <c r="N132" i="4"/>
  <c r="A133" i="4"/>
  <c r="B133" i="4"/>
  <c r="C133" i="4"/>
  <c r="D133" i="4"/>
  <c r="E133" i="4"/>
  <c r="F133" i="4"/>
  <c r="G133" i="4"/>
  <c r="H133" i="4"/>
  <c r="J133" i="4"/>
  <c r="K133" i="4"/>
  <c r="M133" i="4"/>
  <c r="N133" i="4"/>
  <c r="A134" i="4"/>
  <c r="B134" i="4"/>
  <c r="C134" i="4"/>
  <c r="D134" i="4"/>
  <c r="E134" i="4"/>
  <c r="F134" i="4"/>
  <c r="G134" i="4"/>
  <c r="H134" i="4"/>
  <c r="J134" i="4"/>
  <c r="K134" i="4"/>
  <c r="M134" i="4"/>
  <c r="N134" i="4"/>
  <c r="A135" i="4"/>
  <c r="B135" i="4"/>
  <c r="C135" i="4"/>
  <c r="D135" i="4"/>
  <c r="E135" i="4"/>
  <c r="F135" i="4"/>
  <c r="G135" i="4"/>
  <c r="H135" i="4"/>
  <c r="J135" i="4"/>
  <c r="K135" i="4"/>
  <c r="M135" i="4"/>
  <c r="N135" i="4"/>
  <c r="A136" i="4"/>
  <c r="B136" i="4"/>
  <c r="C136" i="4"/>
  <c r="D136" i="4"/>
  <c r="E136" i="4"/>
  <c r="F136" i="4"/>
  <c r="G136" i="4"/>
  <c r="H136" i="4"/>
  <c r="J136" i="4"/>
  <c r="K136" i="4"/>
  <c r="M136" i="4"/>
  <c r="N136" i="4"/>
  <c r="A137" i="4"/>
  <c r="B137" i="4"/>
  <c r="C137" i="4"/>
  <c r="D137" i="4"/>
  <c r="E137" i="4"/>
  <c r="F137" i="4"/>
  <c r="G137" i="4"/>
  <c r="H137" i="4"/>
  <c r="J137" i="4"/>
  <c r="K137" i="4"/>
  <c r="M137" i="4"/>
  <c r="N137" i="4"/>
  <c r="A138" i="4"/>
  <c r="B138" i="4"/>
  <c r="C138" i="4"/>
  <c r="D138" i="4"/>
  <c r="E138" i="4"/>
  <c r="F138" i="4"/>
  <c r="G138" i="4"/>
  <c r="H138" i="4"/>
  <c r="J138" i="4"/>
  <c r="K138" i="4"/>
  <c r="M138" i="4"/>
  <c r="N138" i="4"/>
  <c r="A139" i="4"/>
  <c r="B139" i="4"/>
  <c r="C139" i="4"/>
  <c r="D139" i="4"/>
  <c r="E139" i="4"/>
  <c r="F139" i="4"/>
  <c r="G139" i="4"/>
  <c r="H139" i="4"/>
  <c r="J139" i="4"/>
  <c r="K139" i="4"/>
  <c r="M139" i="4"/>
  <c r="N139" i="4"/>
  <c r="A140" i="4"/>
  <c r="B140" i="4"/>
  <c r="C140" i="4"/>
  <c r="D140" i="4"/>
  <c r="E140" i="4"/>
  <c r="F140" i="4"/>
  <c r="G140" i="4"/>
  <c r="H140" i="4"/>
  <c r="J140" i="4"/>
  <c r="K140" i="4"/>
  <c r="M140" i="4"/>
  <c r="N140" i="4"/>
  <c r="A141" i="4"/>
  <c r="B141" i="4"/>
  <c r="C141" i="4"/>
  <c r="D141" i="4"/>
  <c r="E141" i="4"/>
  <c r="F141" i="4"/>
  <c r="G141" i="4"/>
  <c r="H141" i="4"/>
  <c r="J141" i="4"/>
  <c r="K141" i="4"/>
  <c r="M141" i="4"/>
  <c r="N141" i="4"/>
  <c r="A142" i="4"/>
  <c r="B142" i="4"/>
  <c r="C142" i="4"/>
  <c r="D142" i="4"/>
  <c r="E142" i="4"/>
  <c r="F142" i="4"/>
  <c r="G142" i="4"/>
  <c r="H142" i="4"/>
  <c r="J142" i="4"/>
  <c r="K142" i="4"/>
  <c r="M142" i="4"/>
  <c r="N142" i="4"/>
  <c r="A143" i="4"/>
  <c r="B143" i="4"/>
  <c r="C143" i="4"/>
  <c r="D143" i="4"/>
  <c r="E143" i="4"/>
  <c r="F143" i="4"/>
  <c r="G143" i="4"/>
  <c r="H143" i="4"/>
  <c r="J143" i="4"/>
  <c r="K143" i="4"/>
  <c r="M143" i="4"/>
  <c r="N143" i="4"/>
  <c r="A144" i="4"/>
  <c r="B144" i="4"/>
  <c r="C144" i="4"/>
  <c r="D144" i="4"/>
  <c r="E144" i="4"/>
  <c r="F144" i="4"/>
  <c r="G144" i="4"/>
  <c r="H144" i="4"/>
  <c r="J144" i="4"/>
  <c r="K144" i="4"/>
  <c r="M144" i="4"/>
  <c r="N144" i="4"/>
  <c r="A145" i="4"/>
  <c r="B145" i="4"/>
  <c r="C145" i="4"/>
  <c r="D145" i="4"/>
  <c r="E145" i="4"/>
  <c r="F145" i="4"/>
  <c r="G145" i="4"/>
  <c r="H145" i="4"/>
  <c r="J145" i="4"/>
  <c r="K145" i="4"/>
  <c r="M145" i="4"/>
  <c r="N145" i="4"/>
  <c r="A146" i="4"/>
  <c r="B146" i="4"/>
  <c r="C146" i="4"/>
  <c r="D146" i="4"/>
  <c r="E146" i="4"/>
  <c r="F146" i="4"/>
  <c r="G146" i="4"/>
  <c r="H146" i="4"/>
  <c r="J146" i="4"/>
  <c r="K146" i="4"/>
  <c r="M146" i="4"/>
  <c r="N146" i="4"/>
  <c r="A147" i="4"/>
  <c r="B147" i="4"/>
  <c r="C147" i="4"/>
  <c r="D147" i="4"/>
  <c r="E147" i="4"/>
  <c r="F147" i="4"/>
  <c r="G147" i="4"/>
  <c r="H147" i="4"/>
  <c r="J147" i="4"/>
  <c r="K147" i="4"/>
  <c r="M147" i="4"/>
  <c r="N147" i="4"/>
  <c r="A148" i="4"/>
  <c r="B148" i="4"/>
  <c r="C148" i="4"/>
  <c r="D148" i="4"/>
  <c r="E148" i="4"/>
  <c r="F148" i="4"/>
  <c r="G148" i="4"/>
  <c r="H148" i="4"/>
  <c r="J148" i="4"/>
  <c r="K148" i="4"/>
  <c r="M148" i="4"/>
  <c r="N148" i="4"/>
  <c r="A149" i="4"/>
  <c r="B149" i="4"/>
  <c r="C149" i="4"/>
  <c r="D149" i="4"/>
  <c r="E149" i="4"/>
  <c r="F149" i="4"/>
  <c r="G149" i="4"/>
  <c r="H149" i="4"/>
  <c r="J149" i="4"/>
  <c r="K149" i="4"/>
  <c r="M149" i="4"/>
  <c r="N149" i="4"/>
  <c r="A150" i="4"/>
  <c r="B150" i="4"/>
  <c r="C150" i="4"/>
  <c r="D150" i="4"/>
  <c r="E150" i="4"/>
  <c r="F150" i="4"/>
  <c r="G150" i="4"/>
  <c r="H150" i="4"/>
  <c r="J150" i="4"/>
  <c r="K150" i="4"/>
  <c r="M150" i="4"/>
  <c r="N150" i="4"/>
  <c r="A151" i="4"/>
  <c r="B151" i="4"/>
  <c r="C151" i="4"/>
  <c r="D151" i="4"/>
  <c r="E151" i="4"/>
  <c r="F151" i="4"/>
  <c r="G151" i="4"/>
  <c r="H151" i="4"/>
  <c r="J151" i="4"/>
  <c r="K151" i="4"/>
  <c r="M151" i="4"/>
  <c r="N151" i="4"/>
  <c r="A152" i="4"/>
  <c r="B152" i="4"/>
  <c r="C152" i="4"/>
  <c r="D152" i="4"/>
  <c r="E152" i="4"/>
  <c r="F152" i="4"/>
  <c r="G152" i="4"/>
  <c r="H152" i="4"/>
  <c r="J152" i="4"/>
  <c r="K152" i="4"/>
  <c r="M152" i="4"/>
  <c r="N152" i="4"/>
  <c r="A153" i="4"/>
  <c r="B153" i="4"/>
  <c r="C153" i="4"/>
  <c r="D153" i="4"/>
  <c r="E153" i="4"/>
  <c r="F153" i="4"/>
  <c r="G153" i="4"/>
  <c r="H153" i="4"/>
  <c r="J153" i="4"/>
  <c r="K153" i="4"/>
  <c r="M153" i="4"/>
  <c r="N153" i="4"/>
  <c r="A154" i="4"/>
  <c r="B154" i="4"/>
  <c r="C154" i="4"/>
  <c r="D154" i="4"/>
  <c r="E154" i="4"/>
  <c r="F154" i="4"/>
  <c r="G154" i="4"/>
  <c r="H154" i="4"/>
  <c r="J154" i="4"/>
  <c r="K154" i="4"/>
  <c r="M154" i="4"/>
  <c r="N154" i="4"/>
  <c r="A155" i="4"/>
  <c r="B155" i="4"/>
  <c r="C155" i="4"/>
  <c r="D155" i="4"/>
  <c r="E155" i="4"/>
  <c r="F155" i="4"/>
  <c r="G155" i="4"/>
  <c r="H155" i="4"/>
  <c r="J155" i="4"/>
  <c r="K155" i="4"/>
  <c r="M155" i="4"/>
  <c r="N155" i="4"/>
  <c r="A156" i="4"/>
  <c r="B156" i="4"/>
  <c r="C156" i="4"/>
  <c r="D156" i="4"/>
  <c r="E156" i="4"/>
  <c r="F156" i="4"/>
  <c r="G156" i="4"/>
  <c r="H156" i="4"/>
  <c r="J156" i="4"/>
  <c r="K156" i="4"/>
  <c r="M156" i="4"/>
  <c r="N156" i="4"/>
  <c r="A157" i="4"/>
  <c r="B157" i="4"/>
  <c r="C157" i="4"/>
  <c r="D157" i="4"/>
  <c r="E157" i="4"/>
  <c r="F157" i="4"/>
  <c r="G157" i="4"/>
  <c r="H157" i="4"/>
  <c r="J157" i="4"/>
  <c r="K157" i="4"/>
  <c r="M157" i="4"/>
  <c r="N157" i="4"/>
  <c r="A158" i="4"/>
  <c r="B158" i="4"/>
  <c r="C158" i="4"/>
  <c r="D158" i="4"/>
  <c r="E158" i="4"/>
  <c r="F158" i="4"/>
  <c r="G158" i="4"/>
  <c r="H158" i="4"/>
  <c r="J158" i="4"/>
  <c r="K158" i="4"/>
  <c r="M158" i="4"/>
  <c r="N158" i="4"/>
  <c r="A159" i="4"/>
  <c r="B159" i="4"/>
  <c r="C159" i="4"/>
  <c r="D159" i="4"/>
  <c r="E159" i="4"/>
  <c r="F159" i="4"/>
  <c r="G159" i="4"/>
  <c r="H159" i="4"/>
  <c r="J159" i="4"/>
  <c r="K159" i="4"/>
  <c r="M159" i="4"/>
  <c r="N159" i="4"/>
  <c r="A160" i="4"/>
  <c r="B160" i="4"/>
  <c r="C160" i="4"/>
  <c r="D160" i="4"/>
  <c r="E160" i="4"/>
  <c r="F160" i="4"/>
  <c r="G160" i="4"/>
  <c r="H160" i="4"/>
  <c r="J160" i="4"/>
  <c r="K160" i="4"/>
  <c r="M160" i="4"/>
  <c r="N160" i="4"/>
  <c r="A161" i="4"/>
  <c r="B161" i="4"/>
  <c r="C161" i="4"/>
  <c r="D161" i="4"/>
  <c r="E161" i="4"/>
  <c r="F161" i="4"/>
  <c r="G161" i="4"/>
  <c r="H161" i="4"/>
  <c r="J161" i="4"/>
  <c r="K161" i="4"/>
  <c r="M161" i="4"/>
  <c r="N161" i="4"/>
  <c r="A162" i="4"/>
  <c r="B162" i="4"/>
  <c r="C162" i="4"/>
  <c r="D162" i="4"/>
  <c r="E162" i="4"/>
  <c r="F162" i="4"/>
  <c r="G162" i="4"/>
  <c r="H162" i="4"/>
  <c r="J162" i="4"/>
  <c r="K162" i="4"/>
  <c r="M162" i="4"/>
  <c r="N162" i="4"/>
  <c r="A163" i="4"/>
  <c r="B163" i="4"/>
  <c r="C163" i="4"/>
  <c r="D163" i="4"/>
  <c r="E163" i="4"/>
  <c r="F163" i="4"/>
  <c r="G163" i="4"/>
  <c r="H163" i="4"/>
  <c r="J163" i="4"/>
  <c r="K163" i="4"/>
  <c r="M163" i="4"/>
  <c r="N163" i="4"/>
  <c r="A164" i="4"/>
  <c r="B164" i="4"/>
  <c r="C164" i="4"/>
  <c r="D164" i="4"/>
  <c r="E164" i="4"/>
  <c r="F164" i="4"/>
  <c r="G164" i="4"/>
  <c r="H164" i="4"/>
  <c r="J164" i="4"/>
  <c r="K164" i="4"/>
  <c r="M164" i="4"/>
  <c r="N164" i="4"/>
  <c r="A165" i="4"/>
  <c r="B165" i="4"/>
  <c r="C165" i="4"/>
  <c r="D165" i="4"/>
  <c r="E165" i="4"/>
  <c r="F165" i="4"/>
  <c r="G165" i="4"/>
  <c r="H165" i="4"/>
  <c r="J165" i="4"/>
  <c r="K165" i="4"/>
  <c r="M165" i="4"/>
  <c r="N165" i="4"/>
  <c r="A166" i="4"/>
  <c r="B166" i="4"/>
  <c r="C166" i="4"/>
  <c r="D166" i="4"/>
  <c r="E166" i="4"/>
  <c r="F166" i="4"/>
  <c r="G166" i="4"/>
  <c r="H166" i="4"/>
  <c r="J166" i="4"/>
  <c r="K166" i="4"/>
  <c r="M166" i="4"/>
  <c r="N166" i="4"/>
  <c r="A167" i="4"/>
  <c r="B167" i="4"/>
  <c r="C167" i="4"/>
  <c r="D167" i="4"/>
  <c r="E167" i="4"/>
  <c r="F167" i="4"/>
  <c r="G167" i="4"/>
  <c r="H167" i="4"/>
  <c r="J167" i="4"/>
  <c r="K167" i="4"/>
  <c r="M167" i="4"/>
  <c r="N167" i="4"/>
  <c r="A168" i="4"/>
  <c r="B168" i="4"/>
  <c r="C168" i="4"/>
  <c r="D168" i="4"/>
  <c r="E168" i="4"/>
  <c r="F168" i="4"/>
  <c r="G168" i="4"/>
  <c r="H168" i="4"/>
  <c r="J168" i="4"/>
  <c r="K168" i="4"/>
  <c r="M168" i="4"/>
  <c r="N168" i="4"/>
  <c r="A169" i="4"/>
  <c r="B169" i="4"/>
  <c r="C169" i="4"/>
  <c r="D169" i="4"/>
  <c r="E169" i="4"/>
  <c r="F169" i="4"/>
  <c r="G169" i="4"/>
  <c r="H169" i="4"/>
  <c r="J169" i="4"/>
  <c r="K169" i="4"/>
  <c r="M169" i="4"/>
  <c r="N169" i="4"/>
  <c r="A170" i="4"/>
  <c r="B170" i="4"/>
  <c r="C170" i="4"/>
  <c r="D170" i="4"/>
  <c r="E170" i="4"/>
  <c r="F170" i="4"/>
  <c r="G170" i="4"/>
  <c r="H170" i="4"/>
  <c r="J170" i="4"/>
  <c r="K170" i="4"/>
  <c r="M170" i="4"/>
  <c r="N170" i="4"/>
  <c r="A171" i="4"/>
  <c r="B171" i="4"/>
  <c r="C171" i="4"/>
  <c r="D171" i="4"/>
  <c r="E171" i="4"/>
  <c r="F171" i="4"/>
  <c r="G171" i="4"/>
  <c r="H171" i="4"/>
  <c r="J171" i="4"/>
  <c r="K171" i="4"/>
  <c r="M171" i="4"/>
  <c r="N171" i="4"/>
  <c r="A172" i="4"/>
  <c r="B172" i="4"/>
  <c r="C172" i="4"/>
  <c r="D172" i="4"/>
  <c r="E172" i="4"/>
  <c r="F172" i="4"/>
  <c r="G172" i="4"/>
  <c r="H172" i="4"/>
  <c r="J172" i="4"/>
  <c r="K172" i="4"/>
  <c r="M172" i="4"/>
  <c r="N172" i="4"/>
  <c r="A173" i="4"/>
  <c r="B173" i="4"/>
  <c r="C173" i="4"/>
  <c r="D173" i="4"/>
  <c r="E173" i="4"/>
  <c r="F173" i="4"/>
  <c r="G173" i="4"/>
  <c r="H173" i="4"/>
  <c r="J173" i="4"/>
  <c r="K173" i="4"/>
  <c r="M173" i="4"/>
  <c r="N173" i="4"/>
  <c r="A174" i="4"/>
  <c r="B174" i="4"/>
  <c r="C174" i="4"/>
  <c r="D174" i="4"/>
  <c r="E174" i="4"/>
  <c r="F174" i="4"/>
  <c r="G174" i="4"/>
  <c r="H174" i="4"/>
  <c r="J174" i="4"/>
  <c r="K174" i="4"/>
  <c r="M174" i="4"/>
  <c r="N174" i="4"/>
  <c r="A175" i="4"/>
  <c r="B175" i="4"/>
  <c r="C175" i="4"/>
  <c r="D175" i="4"/>
  <c r="E175" i="4"/>
  <c r="F175" i="4"/>
  <c r="G175" i="4"/>
  <c r="H175" i="4"/>
  <c r="J175" i="4"/>
  <c r="K175" i="4"/>
  <c r="M175" i="4"/>
  <c r="N175" i="4"/>
  <c r="A176" i="4"/>
  <c r="B176" i="4"/>
  <c r="C176" i="4"/>
  <c r="D176" i="4"/>
  <c r="E176" i="4"/>
  <c r="F176" i="4"/>
  <c r="G176" i="4"/>
  <c r="H176" i="4"/>
  <c r="J176" i="4"/>
  <c r="K176" i="4"/>
  <c r="M176" i="4"/>
  <c r="N176" i="4"/>
  <c r="A177" i="4"/>
  <c r="B177" i="4"/>
  <c r="C177" i="4"/>
  <c r="D177" i="4"/>
  <c r="E177" i="4"/>
  <c r="F177" i="4"/>
  <c r="G177" i="4"/>
  <c r="H177" i="4"/>
  <c r="J177" i="4"/>
  <c r="K177" i="4"/>
  <c r="M177" i="4"/>
  <c r="N177" i="4"/>
  <c r="A178" i="4"/>
  <c r="B178" i="4"/>
  <c r="C178" i="4"/>
  <c r="D178" i="4"/>
  <c r="E178" i="4"/>
  <c r="F178" i="4"/>
  <c r="G178" i="4"/>
  <c r="H178" i="4"/>
  <c r="J178" i="4"/>
  <c r="K178" i="4"/>
  <c r="M178" i="4"/>
  <c r="N178" i="4"/>
  <c r="A179" i="4"/>
  <c r="B179" i="4"/>
  <c r="C179" i="4"/>
  <c r="D179" i="4"/>
  <c r="E179" i="4"/>
  <c r="F179" i="4"/>
  <c r="G179" i="4"/>
  <c r="H179" i="4"/>
  <c r="J179" i="4"/>
  <c r="K179" i="4"/>
  <c r="M179" i="4"/>
  <c r="N179" i="4"/>
  <c r="A180" i="4"/>
  <c r="B180" i="4"/>
  <c r="C180" i="4"/>
  <c r="D180" i="4"/>
  <c r="E180" i="4"/>
  <c r="F180" i="4"/>
  <c r="G180" i="4"/>
  <c r="H180" i="4"/>
  <c r="J180" i="4"/>
  <c r="K180" i="4"/>
  <c r="M180" i="4"/>
  <c r="N180" i="4"/>
  <c r="A181" i="4"/>
  <c r="B181" i="4"/>
  <c r="C181" i="4"/>
  <c r="D181" i="4"/>
  <c r="E181" i="4"/>
  <c r="F181" i="4"/>
  <c r="G181" i="4"/>
  <c r="H181" i="4"/>
  <c r="J181" i="4"/>
  <c r="K181" i="4"/>
  <c r="M181" i="4"/>
  <c r="N181" i="4"/>
  <c r="A182" i="4"/>
  <c r="B182" i="4"/>
  <c r="C182" i="4"/>
  <c r="D182" i="4"/>
  <c r="E182" i="4"/>
  <c r="F182" i="4"/>
  <c r="G182" i="4"/>
  <c r="H182" i="4"/>
  <c r="J182" i="4"/>
  <c r="K182" i="4"/>
  <c r="M182" i="4"/>
  <c r="N182" i="4"/>
  <c r="A183" i="4"/>
  <c r="B183" i="4"/>
  <c r="C183" i="4"/>
  <c r="D183" i="4"/>
  <c r="E183" i="4"/>
  <c r="F183" i="4"/>
  <c r="G183" i="4"/>
  <c r="H183" i="4"/>
  <c r="J183" i="4"/>
  <c r="K183" i="4"/>
  <c r="M183" i="4"/>
  <c r="N183" i="4"/>
  <c r="A184" i="4"/>
  <c r="B184" i="4"/>
  <c r="C184" i="4"/>
  <c r="D184" i="4"/>
  <c r="E184" i="4"/>
  <c r="F184" i="4"/>
  <c r="G184" i="4"/>
  <c r="H184" i="4"/>
  <c r="J184" i="4"/>
  <c r="K184" i="4"/>
  <c r="M184" i="4"/>
  <c r="N184" i="4"/>
  <c r="A185" i="4"/>
  <c r="B185" i="4"/>
  <c r="C185" i="4"/>
  <c r="D185" i="4"/>
  <c r="E185" i="4"/>
  <c r="F185" i="4"/>
  <c r="G185" i="4"/>
  <c r="H185" i="4"/>
  <c r="J185" i="4"/>
  <c r="K185" i="4"/>
  <c r="M185" i="4"/>
  <c r="N185" i="4"/>
  <c r="A186" i="4"/>
  <c r="B186" i="4"/>
  <c r="C186" i="4"/>
  <c r="D186" i="4"/>
  <c r="E186" i="4"/>
  <c r="F186" i="4"/>
  <c r="G186" i="4"/>
  <c r="H186" i="4"/>
  <c r="J186" i="4"/>
  <c r="K186" i="4"/>
  <c r="M186" i="4"/>
  <c r="N186" i="4"/>
  <c r="A187" i="4"/>
  <c r="B187" i="4"/>
  <c r="C187" i="4"/>
  <c r="D187" i="4"/>
  <c r="E187" i="4"/>
  <c r="F187" i="4"/>
  <c r="G187" i="4"/>
  <c r="H187" i="4"/>
  <c r="J187" i="4"/>
  <c r="K187" i="4"/>
  <c r="M187" i="4"/>
  <c r="N187" i="4"/>
  <c r="A188" i="4"/>
  <c r="B188" i="4"/>
  <c r="C188" i="4"/>
  <c r="D188" i="4"/>
  <c r="E188" i="4"/>
  <c r="F188" i="4"/>
  <c r="G188" i="4"/>
  <c r="H188" i="4"/>
  <c r="J188" i="4"/>
  <c r="K188" i="4"/>
  <c r="M188" i="4"/>
  <c r="N188" i="4"/>
  <c r="A189" i="4"/>
  <c r="B189" i="4"/>
  <c r="C189" i="4"/>
  <c r="D189" i="4"/>
  <c r="E189" i="4"/>
  <c r="F189" i="4"/>
  <c r="G189" i="4"/>
  <c r="H189" i="4"/>
  <c r="J189" i="4"/>
  <c r="K189" i="4"/>
  <c r="M189" i="4"/>
  <c r="N189" i="4"/>
  <c r="A190" i="4"/>
  <c r="B190" i="4"/>
  <c r="C190" i="4"/>
  <c r="D190" i="4"/>
  <c r="E190" i="4"/>
  <c r="F190" i="4"/>
  <c r="G190" i="4"/>
  <c r="H190" i="4"/>
  <c r="J190" i="4"/>
  <c r="K190" i="4"/>
  <c r="M190" i="4"/>
  <c r="N190" i="4"/>
  <c r="A191" i="4"/>
  <c r="B191" i="4"/>
  <c r="C191" i="4"/>
  <c r="D191" i="4"/>
  <c r="E191" i="4"/>
  <c r="F191" i="4"/>
  <c r="G191" i="4"/>
  <c r="H191" i="4"/>
  <c r="J191" i="4"/>
  <c r="K191" i="4"/>
  <c r="M191" i="4"/>
  <c r="N191" i="4"/>
  <c r="A192" i="4"/>
  <c r="B192" i="4"/>
  <c r="C192" i="4"/>
  <c r="D192" i="4"/>
  <c r="E192" i="4"/>
  <c r="F192" i="4"/>
  <c r="G192" i="4"/>
  <c r="H192" i="4"/>
  <c r="J192" i="4"/>
  <c r="K192" i="4"/>
  <c r="M192" i="4"/>
  <c r="N192" i="4"/>
  <c r="A193" i="4"/>
  <c r="B193" i="4"/>
  <c r="C193" i="4"/>
  <c r="D193" i="4"/>
  <c r="E193" i="4"/>
  <c r="F193" i="4"/>
  <c r="G193" i="4"/>
  <c r="H193" i="4"/>
  <c r="J193" i="4"/>
  <c r="K193" i="4"/>
  <c r="M193" i="4"/>
  <c r="N193" i="4"/>
  <c r="A194" i="4"/>
  <c r="B194" i="4"/>
  <c r="C194" i="4"/>
  <c r="D194" i="4"/>
  <c r="E194" i="4"/>
  <c r="F194" i="4"/>
  <c r="G194" i="4"/>
  <c r="H194" i="4"/>
  <c r="J194" i="4"/>
  <c r="K194" i="4"/>
  <c r="M194" i="4"/>
  <c r="N194" i="4"/>
  <c r="A195" i="4"/>
  <c r="B195" i="4"/>
  <c r="C195" i="4"/>
  <c r="D195" i="4"/>
  <c r="E195" i="4"/>
  <c r="F195" i="4"/>
  <c r="G195" i="4"/>
  <c r="H195" i="4"/>
  <c r="J195" i="4"/>
  <c r="K195" i="4"/>
  <c r="M195" i="4"/>
  <c r="N195" i="4"/>
  <c r="A196" i="4"/>
  <c r="B196" i="4"/>
  <c r="C196" i="4"/>
  <c r="D196" i="4"/>
  <c r="E196" i="4"/>
  <c r="F196" i="4"/>
  <c r="G196" i="4"/>
  <c r="H196" i="4"/>
  <c r="J196" i="4"/>
  <c r="K196" i="4"/>
  <c r="M196" i="4"/>
  <c r="N196" i="4"/>
  <c r="A197" i="4"/>
  <c r="B197" i="4"/>
  <c r="C197" i="4"/>
  <c r="D197" i="4"/>
  <c r="E197" i="4"/>
  <c r="F197" i="4"/>
  <c r="G197" i="4"/>
  <c r="H197" i="4"/>
  <c r="J197" i="4"/>
  <c r="K197" i="4"/>
  <c r="M197" i="4"/>
  <c r="N197" i="4"/>
  <c r="A198" i="4"/>
  <c r="B198" i="4"/>
  <c r="C198" i="4"/>
  <c r="D198" i="4"/>
  <c r="E198" i="4"/>
  <c r="F198" i="4"/>
  <c r="G198" i="4"/>
  <c r="H198" i="4"/>
  <c r="J198" i="4"/>
  <c r="K198" i="4"/>
  <c r="M198" i="4"/>
  <c r="N198" i="4"/>
  <c r="A199" i="4"/>
  <c r="B199" i="4"/>
  <c r="C199" i="4"/>
  <c r="D199" i="4"/>
  <c r="E199" i="4"/>
  <c r="F199" i="4"/>
  <c r="G199" i="4"/>
  <c r="H199" i="4"/>
  <c r="J199" i="4"/>
  <c r="K199" i="4"/>
  <c r="M199" i="4"/>
  <c r="N199" i="4"/>
  <c r="A200" i="4"/>
  <c r="B200" i="4"/>
  <c r="C200" i="4"/>
  <c r="D200" i="4"/>
  <c r="E200" i="4"/>
  <c r="F200" i="4"/>
  <c r="G200" i="4"/>
  <c r="H200" i="4"/>
  <c r="J200" i="4"/>
  <c r="K200" i="4"/>
  <c r="M200" i="4"/>
  <c r="N200" i="4"/>
  <c r="A201" i="4"/>
  <c r="B201" i="4"/>
  <c r="C201" i="4"/>
  <c r="D201" i="4"/>
  <c r="E201" i="4"/>
  <c r="F201" i="4"/>
  <c r="G201" i="4"/>
  <c r="H201" i="4"/>
  <c r="J201" i="4"/>
  <c r="K201" i="4"/>
  <c r="M201" i="4"/>
  <c r="N201" i="4"/>
  <c r="A202" i="4"/>
  <c r="B202" i="4"/>
  <c r="C202" i="4"/>
  <c r="D202" i="4"/>
  <c r="E202" i="4"/>
  <c r="F202" i="4"/>
  <c r="G202" i="4"/>
  <c r="H202" i="4"/>
  <c r="J202" i="4"/>
  <c r="K202" i="4"/>
  <c r="M202" i="4"/>
  <c r="N202" i="4"/>
  <c r="A203" i="4"/>
  <c r="B203" i="4"/>
  <c r="C203" i="4"/>
  <c r="D203" i="4"/>
  <c r="E203" i="4"/>
  <c r="F203" i="4"/>
  <c r="G203" i="4"/>
  <c r="H203" i="4"/>
  <c r="J203" i="4"/>
  <c r="K203" i="4"/>
  <c r="M203" i="4"/>
  <c r="N203" i="4"/>
  <c r="A204" i="4"/>
  <c r="B204" i="4"/>
  <c r="C204" i="4"/>
  <c r="D204" i="4"/>
  <c r="E204" i="4"/>
  <c r="F204" i="4"/>
  <c r="G204" i="4"/>
  <c r="H204" i="4"/>
  <c r="J204" i="4"/>
  <c r="K204" i="4"/>
  <c r="M204" i="4"/>
  <c r="N204" i="4"/>
  <c r="A205" i="4"/>
  <c r="B205" i="4"/>
  <c r="C205" i="4"/>
  <c r="D205" i="4"/>
  <c r="E205" i="4"/>
  <c r="F205" i="4"/>
  <c r="G205" i="4"/>
  <c r="H205" i="4"/>
  <c r="J205" i="4"/>
  <c r="K205" i="4"/>
  <c r="M205" i="4"/>
  <c r="N205" i="4"/>
  <c r="A206" i="4"/>
  <c r="B206" i="4"/>
  <c r="C206" i="4"/>
  <c r="D206" i="4"/>
  <c r="E206" i="4"/>
  <c r="F206" i="4"/>
  <c r="G206" i="4"/>
  <c r="H206" i="4"/>
  <c r="J206" i="4"/>
  <c r="K206" i="4"/>
  <c r="M206" i="4"/>
  <c r="N206" i="4"/>
  <c r="A207" i="4"/>
  <c r="B207" i="4"/>
  <c r="C207" i="4"/>
  <c r="D207" i="4"/>
  <c r="E207" i="4"/>
  <c r="F207" i="4"/>
  <c r="G207" i="4"/>
  <c r="H207" i="4"/>
  <c r="J207" i="4"/>
  <c r="K207" i="4"/>
  <c r="M207" i="4"/>
  <c r="N207" i="4"/>
  <c r="A208" i="4"/>
  <c r="B208" i="4"/>
  <c r="C208" i="4"/>
  <c r="D208" i="4"/>
  <c r="E208" i="4"/>
  <c r="F208" i="4"/>
  <c r="G208" i="4"/>
  <c r="H208" i="4"/>
  <c r="J208" i="4"/>
  <c r="K208" i="4"/>
  <c r="M208" i="4"/>
  <c r="N208" i="4"/>
  <c r="A209" i="4"/>
  <c r="B209" i="4"/>
  <c r="C209" i="4"/>
  <c r="D209" i="4"/>
  <c r="E209" i="4"/>
  <c r="F209" i="4"/>
  <c r="G209" i="4"/>
  <c r="H209" i="4"/>
  <c r="J209" i="4"/>
  <c r="K209" i="4"/>
  <c r="M209" i="4"/>
  <c r="N209" i="4"/>
  <c r="A210" i="4"/>
  <c r="B210" i="4"/>
  <c r="C210" i="4"/>
  <c r="D210" i="4"/>
  <c r="E210" i="4"/>
  <c r="F210" i="4"/>
  <c r="G210" i="4"/>
  <c r="H210" i="4"/>
  <c r="J210" i="4"/>
  <c r="K210" i="4"/>
  <c r="M210" i="4"/>
  <c r="N210" i="4"/>
  <c r="A211" i="4"/>
  <c r="B211" i="4"/>
  <c r="C211" i="4"/>
  <c r="D211" i="4"/>
  <c r="E211" i="4"/>
  <c r="F211" i="4"/>
  <c r="G211" i="4"/>
  <c r="H211" i="4"/>
  <c r="J211" i="4"/>
  <c r="K211" i="4"/>
  <c r="M211" i="4"/>
  <c r="N211" i="4"/>
  <c r="A212" i="4"/>
  <c r="B212" i="4"/>
  <c r="C212" i="4"/>
  <c r="D212" i="4"/>
  <c r="E212" i="4"/>
  <c r="F212" i="4"/>
  <c r="G212" i="4"/>
  <c r="H212" i="4"/>
  <c r="J212" i="4"/>
  <c r="K212" i="4"/>
  <c r="M212" i="4"/>
  <c r="N212" i="4"/>
  <c r="A213" i="4"/>
  <c r="B213" i="4"/>
  <c r="C213" i="4"/>
  <c r="D213" i="4"/>
  <c r="E213" i="4"/>
  <c r="F213" i="4"/>
  <c r="G213" i="4"/>
  <c r="H213" i="4"/>
  <c r="J213" i="4"/>
  <c r="K213" i="4"/>
  <c r="M213" i="4"/>
  <c r="N213" i="4"/>
  <c r="A214" i="4"/>
  <c r="B214" i="4"/>
  <c r="C214" i="4"/>
  <c r="D214" i="4"/>
  <c r="E214" i="4"/>
  <c r="F214" i="4"/>
  <c r="G214" i="4"/>
  <c r="H214" i="4"/>
  <c r="J214" i="4"/>
  <c r="K214" i="4"/>
  <c r="M214" i="4"/>
  <c r="N214" i="4"/>
  <c r="A215" i="4"/>
  <c r="B215" i="4"/>
  <c r="C215" i="4"/>
  <c r="D215" i="4"/>
  <c r="E215" i="4"/>
  <c r="F215" i="4"/>
  <c r="G215" i="4"/>
  <c r="H215" i="4"/>
  <c r="J215" i="4"/>
  <c r="K215" i="4"/>
  <c r="M215" i="4"/>
  <c r="N215" i="4"/>
  <c r="A216" i="4"/>
  <c r="B216" i="4"/>
  <c r="C216" i="4"/>
  <c r="D216" i="4"/>
  <c r="E216" i="4"/>
  <c r="F216" i="4"/>
  <c r="G216" i="4"/>
  <c r="H216" i="4"/>
  <c r="J216" i="4"/>
  <c r="K216" i="4"/>
  <c r="M216" i="4"/>
  <c r="N216" i="4"/>
  <c r="A217" i="4"/>
  <c r="B217" i="4"/>
  <c r="C217" i="4"/>
  <c r="D217" i="4"/>
  <c r="E217" i="4"/>
  <c r="F217" i="4"/>
  <c r="G217" i="4"/>
  <c r="H217" i="4"/>
  <c r="J217" i="4"/>
  <c r="K217" i="4"/>
  <c r="M217" i="4"/>
  <c r="N217" i="4"/>
  <c r="A218" i="4"/>
  <c r="B218" i="4"/>
  <c r="C218" i="4"/>
  <c r="D218" i="4"/>
  <c r="E218" i="4"/>
  <c r="F218" i="4"/>
  <c r="G218" i="4"/>
  <c r="H218" i="4"/>
  <c r="J218" i="4"/>
  <c r="K218" i="4"/>
  <c r="M218" i="4"/>
  <c r="N218" i="4"/>
  <c r="A219" i="4"/>
  <c r="B219" i="4"/>
  <c r="C219" i="4"/>
  <c r="D219" i="4"/>
  <c r="E219" i="4"/>
  <c r="F219" i="4"/>
  <c r="G219" i="4"/>
  <c r="H219" i="4"/>
  <c r="J219" i="4"/>
  <c r="K219" i="4"/>
  <c r="M219" i="4"/>
  <c r="N219" i="4"/>
  <c r="A220" i="4"/>
  <c r="B220" i="4"/>
  <c r="C220" i="4"/>
  <c r="D220" i="4"/>
  <c r="E220" i="4"/>
  <c r="F220" i="4"/>
  <c r="G220" i="4"/>
  <c r="H220" i="4"/>
  <c r="J220" i="4"/>
  <c r="K220" i="4"/>
  <c r="M220" i="4"/>
  <c r="N220" i="4"/>
  <c r="A221" i="4"/>
  <c r="B221" i="4"/>
  <c r="C221" i="4"/>
  <c r="D221" i="4"/>
  <c r="E221" i="4"/>
  <c r="F221" i="4"/>
  <c r="G221" i="4"/>
  <c r="H221" i="4"/>
  <c r="J221" i="4"/>
  <c r="K221" i="4"/>
  <c r="M221" i="4"/>
  <c r="N221" i="4"/>
  <c r="A222" i="4"/>
  <c r="B222" i="4"/>
  <c r="C222" i="4"/>
  <c r="D222" i="4"/>
  <c r="E222" i="4"/>
  <c r="F222" i="4"/>
  <c r="G222" i="4"/>
  <c r="H222" i="4"/>
  <c r="J222" i="4"/>
  <c r="K222" i="4"/>
  <c r="M222" i="4"/>
  <c r="N222" i="4"/>
  <c r="A223" i="4"/>
  <c r="B223" i="4"/>
  <c r="C223" i="4"/>
  <c r="D223" i="4"/>
  <c r="E223" i="4"/>
  <c r="F223" i="4"/>
  <c r="G223" i="4"/>
  <c r="H223" i="4"/>
  <c r="J223" i="4"/>
  <c r="K223" i="4"/>
  <c r="M223" i="4"/>
  <c r="N223" i="4"/>
  <c r="A224" i="4"/>
  <c r="B224" i="4"/>
  <c r="C224" i="4"/>
  <c r="D224" i="4"/>
  <c r="E224" i="4"/>
  <c r="F224" i="4"/>
  <c r="G224" i="4"/>
  <c r="H224" i="4"/>
  <c r="J224" i="4"/>
  <c r="K224" i="4"/>
  <c r="M224" i="4"/>
  <c r="N224" i="4"/>
  <c r="A225" i="4"/>
  <c r="B225" i="4"/>
  <c r="C225" i="4"/>
  <c r="D225" i="4"/>
  <c r="E225" i="4"/>
  <c r="F225" i="4"/>
  <c r="G225" i="4"/>
  <c r="H225" i="4"/>
  <c r="J225" i="4"/>
  <c r="K225" i="4"/>
  <c r="M225" i="4"/>
  <c r="N225" i="4"/>
  <c r="A226" i="4"/>
  <c r="B226" i="4"/>
  <c r="C226" i="4"/>
  <c r="D226" i="4"/>
  <c r="E226" i="4"/>
  <c r="F226" i="4"/>
  <c r="G226" i="4"/>
  <c r="H226" i="4"/>
  <c r="J226" i="4"/>
  <c r="K226" i="4"/>
  <c r="M226" i="4"/>
  <c r="N226" i="4"/>
  <c r="A227" i="4"/>
  <c r="B227" i="4"/>
  <c r="C227" i="4"/>
  <c r="D227" i="4"/>
  <c r="E227" i="4"/>
  <c r="F227" i="4"/>
  <c r="G227" i="4"/>
  <c r="H227" i="4"/>
  <c r="J227" i="4"/>
  <c r="K227" i="4"/>
  <c r="M227" i="4"/>
  <c r="N227" i="4"/>
  <c r="A228" i="4"/>
  <c r="B228" i="4"/>
  <c r="C228" i="4"/>
  <c r="D228" i="4"/>
  <c r="E228" i="4"/>
  <c r="F228" i="4"/>
  <c r="G228" i="4"/>
  <c r="H228" i="4"/>
  <c r="J228" i="4"/>
  <c r="K228" i="4"/>
  <c r="M228" i="4"/>
  <c r="N228" i="4"/>
  <c r="A229" i="4"/>
  <c r="B229" i="4"/>
  <c r="C229" i="4"/>
  <c r="D229" i="4"/>
  <c r="E229" i="4"/>
  <c r="F229" i="4"/>
  <c r="G229" i="4"/>
  <c r="H229" i="4"/>
  <c r="J229" i="4"/>
  <c r="K229" i="4"/>
  <c r="M229" i="4"/>
  <c r="N229" i="4"/>
  <c r="A230" i="4"/>
  <c r="B230" i="4"/>
  <c r="C230" i="4"/>
  <c r="D230" i="4"/>
  <c r="E230" i="4"/>
  <c r="F230" i="4"/>
  <c r="G230" i="4"/>
  <c r="H230" i="4"/>
  <c r="J230" i="4"/>
  <c r="K230" i="4"/>
  <c r="M230" i="4"/>
  <c r="N230" i="4"/>
  <c r="A231" i="4"/>
  <c r="B231" i="4"/>
  <c r="C231" i="4"/>
  <c r="D231" i="4"/>
  <c r="E231" i="4"/>
  <c r="F231" i="4"/>
  <c r="G231" i="4"/>
  <c r="H231" i="4"/>
  <c r="J231" i="4"/>
  <c r="K231" i="4"/>
  <c r="M231" i="4"/>
  <c r="N231" i="4"/>
  <c r="A232" i="4"/>
  <c r="B232" i="4"/>
  <c r="C232" i="4"/>
  <c r="D232" i="4"/>
  <c r="E232" i="4"/>
  <c r="F232" i="4"/>
  <c r="G232" i="4"/>
  <c r="H232" i="4"/>
  <c r="J232" i="4"/>
  <c r="K232" i="4"/>
  <c r="M232" i="4"/>
  <c r="N232" i="4"/>
  <c r="A233" i="4"/>
  <c r="B233" i="4"/>
  <c r="C233" i="4"/>
  <c r="D233" i="4"/>
  <c r="E233" i="4"/>
  <c r="F233" i="4"/>
  <c r="G233" i="4"/>
  <c r="H233" i="4"/>
  <c r="J233" i="4"/>
  <c r="K233" i="4"/>
  <c r="M233" i="4"/>
  <c r="N233" i="4"/>
  <c r="A234" i="4"/>
  <c r="B234" i="4"/>
  <c r="C234" i="4"/>
  <c r="D234" i="4"/>
  <c r="E234" i="4"/>
  <c r="F234" i="4"/>
  <c r="G234" i="4"/>
  <c r="H234" i="4"/>
  <c r="J234" i="4"/>
  <c r="K234" i="4"/>
  <c r="M234" i="4"/>
  <c r="N234" i="4"/>
  <c r="A235" i="4"/>
  <c r="B235" i="4"/>
  <c r="C235" i="4"/>
  <c r="D235" i="4"/>
  <c r="E235" i="4"/>
  <c r="F235" i="4"/>
  <c r="G235" i="4"/>
  <c r="H235" i="4"/>
  <c r="J235" i="4"/>
  <c r="K235" i="4"/>
  <c r="M235" i="4"/>
  <c r="N235" i="4"/>
  <c r="A236" i="4"/>
  <c r="B236" i="4"/>
  <c r="C236" i="4"/>
  <c r="D236" i="4"/>
  <c r="E236" i="4"/>
  <c r="F236" i="4"/>
  <c r="G236" i="4"/>
  <c r="H236" i="4"/>
  <c r="J236" i="4"/>
  <c r="K236" i="4"/>
  <c r="M236" i="4"/>
  <c r="N236" i="4"/>
  <c r="A237" i="4"/>
  <c r="B237" i="4"/>
  <c r="C237" i="4"/>
  <c r="D237" i="4"/>
  <c r="E237" i="4"/>
  <c r="F237" i="4"/>
  <c r="G237" i="4"/>
  <c r="H237" i="4"/>
  <c r="J237" i="4"/>
  <c r="K237" i="4"/>
  <c r="M237" i="4"/>
  <c r="N237" i="4"/>
  <c r="A238" i="4"/>
  <c r="B238" i="4"/>
  <c r="C238" i="4"/>
  <c r="D238" i="4"/>
  <c r="E238" i="4"/>
  <c r="F238" i="4"/>
  <c r="G238" i="4"/>
  <c r="H238" i="4"/>
  <c r="J238" i="4"/>
  <c r="K238" i="4"/>
  <c r="M238" i="4"/>
  <c r="N238" i="4"/>
  <c r="A239" i="4"/>
  <c r="B239" i="4"/>
  <c r="C239" i="4"/>
  <c r="D239" i="4"/>
  <c r="E239" i="4"/>
  <c r="F239" i="4"/>
  <c r="G239" i="4"/>
  <c r="H239" i="4"/>
  <c r="J239" i="4"/>
  <c r="K239" i="4"/>
  <c r="M239" i="4"/>
  <c r="N239" i="4"/>
  <c r="A240" i="4"/>
  <c r="B240" i="4"/>
  <c r="C240" i="4"/>
  <c r="D240" i="4"/>
  <c r="E240" i="4"/>
  <c r="F240" i="4"/>
  <c r="G240" i="4"/>
  <c r="H240" i="4"/>
  <c r="J240" i="4"/>
  <c r="K240" i="4"/>
  <c r="M240" i="4"/>
  <c r="N240" i="4"/>
  <c r="A241" i="4"/>
  <c r="B241" i="4"/>
  <c r="C241" i="4"/>
  <c r="D241" i="4"/>
  <c r="E241" i="4"/>
  <c r="F241" i="4"/>
  <c r="G241" i="4"/>
  <c r="H241" i="4"/>
  <c r="J241" i="4"/>
  <c r="K241" i="4"/>
  <c r="M241" i="4"/>
  <c r="N241" i="4"/>
  <c r="A242" i="4"/>
  <c r="B242" i="4"/>
  <c r="C242" i="4"/>
  <c r="D242" i="4"/>
  <c r="E242" i="4"/>
  <c r="F242" i="4"/>
  <c r="G242" i="4"/>
  <c r="H242" i="4"/>
  <c r="J242" i="4"/>
  <c r="K242" i="4"/>
  <c r="M242" i="4"/>
  <c r="N242" i="4"/>
  <c r="A243" i="4"/>
  <c r="B243" i="4"/>
  <c r="C243" i="4"/>
  <c r="D243" i="4"/>
  <c r="E243" i="4"/>
  <c r="F243" i="4"/>
  <c r="G243" i="4"/>
  <c r="H243" i="4"/>
  <c r="J243" i="4"/>
  <c r="K243" i="4"/>
  <c r="M243" i="4"/>
  <c r="N243" i="4"/>
  <c r="A244" i="4"/>
  <c r="B244" i="4"/>
  <c r="C244" i="4"/>
  <c r="D244" i="4"/>
  <c r="E244" i="4"/>
  <c r="F244" i="4"/>
  <c r="G244" i="4"/>
  <c r="H244" i="4"/>
  <c r="J244" i="4"/>
  <c r="K244" i="4"/>
  <c r="M244" i="4"/>
  <c r="N244" i="4"/>
  <c r="A245" i="4"/>
  <c r="B245" i="4"/>
  <c r="C245" i="4"/>
  <c r="D245" i="4"/>
  <c r="E245" i="4"/>
  <c r="F245" i="4"/>
  <c r="G245" i="4"/>
  <c r="H245" i="4"/>
  <c r="J245" i="4"/>
  <c r="K245" i="4"/>
  <c r="M245" i="4"/>
  <c r="N245" i="4"/>
  <c r="A246" i="4"/>
  <c r="B246" i="4"/>
  <c r="C246" i="4"/>
  <c r="D246" i="4"/>
  <c r="E246" i="4"/>
  <c r="F246" i="4"/>
  <c r="G246" i="4"/>
  <c r="H246" i="4"/>
  <c r="J246" i="4"/>
  <c r="K246" i="4"/>
  <c r="M246" i="4"/>
  <c r="N246" i="4"/>
  <c r="A247" i="4"/>
  <c r="B247" i="4"/>
  <c r="C247" i="4"/>
  <c r="D247" i="4"/>
  <c r="E247" i="4"/>
  <c r="F247" i="4"/>
  <c r="G247" i="4"/>
  <c r="H247" i="4"/>
  <c r="J247" i="4"/>
  <c r="K247" i="4"/>
  <c r="M247" i="4"/>
  <c r="N247" i="4"/>
  <c r="A248" i="4"/>
  <c r="B248" i="4"/>
  <c r="C248" i="4"/>
  <c r="D248" i="4"/>
  <c r="E248" i="4"/>
  <c r="F248" i="4"/>
  <c r="G248" i="4"/>
  <c r="H248" i="4"/>
  <c r="J248" i="4"/>
  <c r="K248" i="4"/>
  <c r="M248" i="4"/>
  <c r="N248" i="4"/>
  <c r="A249" i="4"/>
  <c r="B249" i="4"/>
  <c r="C249" i="4"/>
  <c r="D249" i="4"/>
  <c r="E249" i="4"/>
  <c r="F249" i="4"/>
  <c r="G249" i="4"/>
  <c r="H249" i="4"/>
  <c r="J249" i="4"/>
  <c r="K249" i="4"/>
  <c r="M249" i="4"/>
  <c r="N249" i="4"/>
  <c r="A250" i="4"/>
  <c r="B250" i="4"/>
  <c r="C250" i="4"/>
  <c r="D250" i="4"/>
  <c r="E250" i="4"/>
  <c r="F250" i="4"/>
  <c r="G250" i="4"/>
  <c r="H250" i="4"/>
  <c r="J250" i="4"/>
  <c r="K250" i="4"/>
  <c r="M250" i="4"/>
  <c r="N250" i="4"/>
  <c r="A251" i="4"/>
  <c r="B251" i="4"/>
  <c r="C251" i="4"/>
  <c r="D251" i="4"/>
  <c r="E251" i="4"/>
  <c r="F251" i="4"/>
  <c r="G251" i="4"/>
  <c r="H251" i="4"/>
  <c r="J251" i="4"/>
  <c r="K251" i="4"/>
  <c r="M251" i="4"/>
  <c r="N251" i="4"/>
  <c r="A252" i="4"/>
  <c r="B252" i="4"/>
  <c r="C252" i="4"/>
  <c r="D252" i="4"/>
  <c r="E252" i="4"/>
  <c r="F252" i="4"/>
  <c r="G252" i="4"/>
  <c r="H252" i="4"/>
  <c r="J252" i="4"/>
  <c r="K252" i="4"/>
  <c r="M252" i="4"/>
  <c r="N252" i="4"/>
  <c r="A253" i="4"/>
  <c r="B253" i="4"/>
  <c r="C253" i="4"/>
  <c r="D253" i="4"/>
  <c r="E253" i="4"/>
  <c r="F253" i="4"/>
  <c r="G253" i="4"/>
  <c r="H253" i="4"/>
  <c r="J253" i="4"/>
  <c r="K253" i="4"/>
  <c r="M253" i="4"/>
  <c r="N253" i="4"/>
  <c r="A254" i="4"/>
  <c r="B254" i="4"/>
  <c r="C254" i="4"/>
  <c r="D254" i="4"/>
  <c r="E254" i="4"/>
  <c r="F254" i="4"/>
  <c r="G254" i="4"/>
  <c r="H254" i="4"/>
  <c r="J254" i="4"/>
  <c r="K254" i="4"/>
  <c r="M254" i="4"/>
  <c r="N254" i="4"/>
  <c r="A255" i="4"/>
  <c r="B255" i="4"/>
  <c r="C255" i="4"/>
  <c r="D255" i="4"/>
  <c r="E255" i="4"/>
  <c r="F255" i="4"/>
  <c r="G255" i="4"/>
  <c r="H255" i="4"/>
  <c r="J255" i="4"/>
  <c r="K255" i="4"/>
  <c r="M255" i="4"/>
  <c r="N255" i="4"/>
  <c r="A256" i="4"/>
  <c r="B256" i="4"/>
  <c r="C256" i="4"/>
  <c r="D256" i="4"/>
  <c r="E256" i="4"/>
  <c r="F256" i="4"/>
  <c r="G256" i="4"/>
  <c r="H256" i="4"/>
  <c r="J256" i="4"/>
  <c r="K256" i="4"/>
  <c r="M256" i="4"/>
  <c r="N256" i="4"/>
  <c r="A257" i="4"/>
  <c r="B257" i="4"/>
  <c r="C257" i="4"/>
  <c r="D257" i="4"/>
  <c r="E257" i="4"/>
  <c r="F257" i="4"/>
  <c r="G257" i="4"/>
  <c r="H257" i="4"/>
  <c r="J257" i="4"/>
  <c r="K257" i="4"/>
  <c r="M257" i="4"/>
  <c r="N257" i="4"/>
  <c r="A258" i="4"/>
  <c r="B258" i="4"/>
  <c r="C258" i="4"/>
  <c r="D258" i="4"/>
  <c r="E258" i="4"/>
  <c r="F258" i="4"/>
  <c r="G258" i="4"/>
  <c r="H258" i="4"/>
  <c r="J258" i="4"/>
  <c r="K258" i="4"/>
  <c r="M258" i="4"/>
  <c r="N258" i="4"/>
  <c r="A259" i="4"/>
  <c r="B259" i="4"/>
  <c r="C259" i="4"/>
  <c r="D259" i="4"/>
  <c r="E259" i="4"/>
  <c r="F259" i="4"/>
  <c r="G259" i="4"/>
  <c r="H259" i="4"/>
  <c r="J259" i="4"/>
  <c r="K259" i="4"/>
  <c r="M259" i="4"/>
  <c r="N259" i="4"/>
  <c r="A260" i="4"/>
  <c r="B260" i="4"/>
  <c r="C260" i="4"/>
  <c r="D260" i="4"/>
  <c r="E260" i="4"/>
  <c r="F260" i="4"/>
  <c r="G260" i="4"/>
  <c r="H260" i="4"/>
  <c r="J260" i="4"/>
  <c r="K260" i="4"/>
  <c r="M260" i="4"/>
  <c r="N260" i="4"/>
  <c r="A261" i="4"/>
  <c r="B261" i="4"/>
  <c r="C261" i="4"/>
  <c r="D261" i="4"/>
  <c r="E261" i="4"/>
  <c r="F261" i="4"/>
  <c r="G261" i="4"/>
  <c r="H261" i="4"/>
  <c r="J261" i="4"/>
  <c r="K261" i="4"/>
  <c r="M261" i="4"/>
  <c r="N261" i="4"/>
  <c r="A262" i="4"/>
  <c r="B262" i="4"/>
  <c r="C262" i="4"/>
  <c r="D262" i="4"/>
  <c r="E262" i="4"/>
  <c r="F262" i="4"/>
  <c r="G262" i="4"/>
  <c r="H262" i="4"/>
  <c r="J262" i="4"/>
  <c r="K262" i="4"/>
  <c r="M262" i="4"/>
  <c r="N262" i="4"/>
  <c r="A263" i="4"/>
  <c r="B263" i="4"/>
  <c r="C263" i="4"/>
  <c r="D263" i="4"/>
  <c r="E263" i="4"/>
  <c r="F263" i="4"/>
  <c r="G263" i="4"/>
  <c r="H263" i="4"/>
  <c r="J263" i="4"/>
  <c r="K263" i="4"/>
  <c r="M263" i="4"/>
  <c r="N263" i="4"/>
  <c r="A264" i="4"/>
  <c r="B264" i="4"/>
  <c r="C264" i="4"/>
  <c r="D264" i="4"/>
  <c r="E264" i="4"/>
  <c r="F264" i="4"/>
  <c r="G264" i="4"/>
  <c r="H264" i="4"/>
  <c r="J264" i="4"/>
  <c r="K264" i="4"/>
  <c r="M264" i="4"/>
  <c r="N264" i="4"/>
  <c r="A265" i="4"/>
  <c r="B265" i="4"/>
  <c r="C265" i="4"/>
  <c r="D265" i="4"/>
  <c r="E265" i="4"/>
  <c r="F265" i="4"/>
  <c r="G265" i="4"/>
  <c r="H265" i="4"/>
  <c r="J265" i="4"/>
  <c r="K265" i="4"/>
  <c r="M265" i="4"/>
  <c r="N265" i="4"/>
  <c r="A266" i="4"/>
  <c r="B266" i="4"/>
  <c r="C266" i="4"/>
  <c r="D266" i="4"/>
  <c r="E266" i="4"/>
  <c r="F266" i="4"/>
  <c r="G266" i="4"/>
  <c r="H266" i="4"/>
  <c r="J266" i="4"/>
  <c r="K266" i="4"/>
  <c r="M266" i="4"/>
  <c r="N266" i="4"/>
  <c r="A267" i="4"/>
  <c r="B267" i="4"/>
  <c r="C267" i="4"/>
  <c r="D267" i="4"/>
  <c r="E267" i="4"/>
  <c r="F267" i="4"/>
  <c r="G267" i="4"/>
  <c r="H267" i="4"/>
  <c r="J267" i="4"/>
  <c r="K267" i="4"/>
  <c r="M267" i="4"/>
  <c r="N267" i="4"/>
  <c r="A268" i="4"/>
  <c r="B268" i="4"/>
  <c r="C268" i="4"/>
  <c r="D268" i="4"/>
  <c r="E268" i="4"/>
  <c r="F268" i="4"/>
  <c r="G268" i="4"/>
  <c r="H268" i="4"/>
  <c r="J268" i="4"/>
  <c r="K268" i="4"/>
  <c r="M268" i="4"/>
  <c r="N268" i="4"/>
  <c r="A269" i="4"/>
  <c r="B269" i="4"/>
  <c r="C269" i="4"/>
  <c r="D269" i="4"/>
  <c r="E269" i="4"/>
  <c r="F269" i="4"/>
  <c r="G269" i="4"/>
  <c r="H269" i="4"/>
  <c r="J269" i="4"/>
  <c r="K269" i="4"/>
  <c r="M269" i="4"/>
  <c r="N269" i="4"/>
  <c r="A270" i="4"/>
  <c r="B270" i="4"/>
  <c r="C270" i="4"/>
  <c r="D270" i="4"/>
  <c r="E270" i="4"/>
  <c r="F270" i="4"/>
  <c r="G270" i="4"/>
  <c r="H270" i="4"/>
  <c r="J270" i="4"/>
  <c r="K270" i="4"/>
  <c r="M270" i="4"/>
  <c r="N270" i="4"/>
  <c r="A271" i="4"/>
  <c r="B271" i="4"/>
  <c r="C271" i="4"/>
  <c r="D271" i="4"/>
  <c r="E271" i="4"/>
  <c r="F271" i="4"/>
  <c r="G271" i="4"/>
  <c r="H271" i="4"/>
  <c r="J271" i="4"/>
  <c r="K271" i="4"/>
  <c r="M271" i="4"/>
  <c r="N271" i="4"/>
  <c r="A272" i="4"/>
  <c r="B272" i="4"/>
  <c r="C272" i="4"/>
  <c r="D272" i="4"/>
  <c r="E272" i="4"/>
  <c r="F272" i="4"/>
  <c r="G272" i="4"/>
  <c r="H272" i="4"/>
  <c r="J272" i="4"/>
  <c r="K272" i="4"/>
  <c r="M272" i="4"/>
  <c r="N272" i="4"/>
  <c r="A273" i="4"/>
  <c r="B273" i="4"/>
  <c r="C273" i="4"/>
  <c r="D273" i="4"/>
  <c r="E273" i="4"/>
  <c r="F273" i="4"/>
  <c r="G273" i="4"/>
  <c r="H273" i="4"/>
  <c r="J273" i="4"/>
  <c r="K273" i="4"/>
  <c r="M273" i="4"/>
  <c r="N273" i="4"/>
  <c r="A274" i="4"/>
  <c r="B274" i="4"/>
  <c r="C274" i="4"/>
  <c r="D274" i="4"/>
  <c r="E274" i="4"/>
  <c r="F274" i="4"/>
  <c r="G274" i="4"/>
  <c r="H274" i="4"/>
  <c r="J274" i="4"/>
  <c r="K274" i="4"/>
  <c r="M274" i="4"/>
  <c r="N274" i="4"/>
  <c r="A275" i="4"/>
  <c r="B275" i="4"/>
  <c r="C275" i="4"/>
  <c r="D275" i="4"/>
  <c r="E275" i="4"/>
  <c r="F275" i="4"/>
  <c r="G275" i="4"/>
  <c r="H275" i="4"/>
  <c r="J275" i="4"/>
  <c r="K275" i="4"/>
  <c r="M275" i="4"/>
  <c r="N275" i="4"/>
  <c r="A276" i="4"/>
  <c r="B276" i="4"/>
  <c r="C276" i="4"/>
  <c r="D276" i="4"/>
  <c r="E276" i="4"/>
  <c r="F276" i="4"/>
  <c r="G276" i="4"/>
  <c r="H276" i="4"/>
  <c r="J276" i="4"/>
  <c r="K276" i="4"/>
  <c r="M276" i="4"/>
  <c r="N276" i="4"/>
  <c r="A277" i="4"/>
  <c r="B277" i="4"/>
  <c r="C277" i="4"/>
  <c r="D277" i="4"/>
  <c r="E277" i="4"/>
  <c r="F277" i="4"/>
  <c r="G277" i="4"/>
  <c r="H277" i="4"/>
  <c r="J277" i="4"/>
  <c r="K277" i="4"/>
  <c r="M277" i="4"/>
  <c r="N277" i="4"/>
  <c r="A278" i="4"/>
  <c r="B278" i="4"/>
  <c r="C278" i="4"/>
  <c r="D278" i="4"/>
  <c r="E278" i="4"/>
  <c r="F278" i="4"/>
  <c r="G278" i="4"/>
  <c r="H278" i="4"/>
  <c r="J278" i="4"/>
  <c r="K278" i="4"/>
  <c r="M278" i="4"/>
  <c r="N278" i="4"/>
  <c r="A279" i="4"/>
  <c r="B279" i="4"/>
  <c r="C279" i="4"/>
  <c r="D279" i="4"/>
  <c r="E279" i="4"/>
  <c r="F279" i="4"/>
  <c r="G279" i="4"/>
  <c r="H279" i="4"/>
  <c r="J279" i="4"/>
  <c r="K279" i="4"/>
  <c r="M279" i="4"/>
  <c r="N279" i="4"/>
  <c r="A280" i="4"/>
  <c r="B280" i="4"/>
  <c r="C280" i="4"/>
  <c r="D280" i="4"/>
  <c r="E280" i="4"/>
  <c r="F280" i="4"/>
  <c r="G280" i="4"/>
  <c r="H280" i="4"/>
  <c r="J280" i="4"/>
  <c r="K280" i="4"/>
  <c r="M280" i="4"/>
  <c r="N280" i="4"/>
  <c r="A281" i="4"/>
  <c r="B281" i="4"/>
  <c r="C281" i="4"/>
  <c r="D281" i="4"/>
  <c r="E281" i="4"/>
  <c r="F281" i="4"/>
  <c r="G281" i="4"/>
  <c r="H281" i="4"/>
  <c r="J281" i="4"/>
  <c r="K281" i="4"/>
  <c r="M281" i="4"/>
  <c r="N281" i="4"/>
  <c r="A282" i="4"/>
  <c r="B282" i="4"/>
  <c r="C282" i="4"/>
  <c r="D282" i="4"/>
  <c r="E282" i="4"/>
  <c r="F282" i="4"/>
  <c r="G282" i="4"/>
  <c r="H282" i="4"/>
  <c r="J282" i="4"/>
  <c r="K282" i="4"/>
  <c r="M282" i="4"/>
  <c r="N282" i="4"/>
  <c r="A283" i="4"/>
  <c r="B283" i="4"/>
  <c r="C283" i="4"/>
  <c r="D283" i="4"/>
  <c r="E283" i="4"/>
  <c r="F283" i="4"/>
  <c r="G283" i="4"/>
  <c r="H283" i="4"/>
  <c r="J283" i="4"/>
  <c r="K283" i="4"/>
  <c r="M283" i="4"/>
  <c r="N283" i="4"/>
  <c r="A284" i="4"/>
  <c r="B284" i="4"/>
  <c r="C284" i="4"/>
  <c r="D284" i="4"/>
  <c r="E284" i="4"/>
  <c r="F284" i="4"/>
  <c r="G284" i="4"/>
  <c r="H284" i="4"/>
  <c r="J284" i="4"/>
  <c r="K284" i="4"/>
  <c r="M284" i="4"/>
  <c r="N284" i="4"/>
  <c r="A285" i="4"/>
  <c r="B285" i="4"/>
  <c r="C285" i="4"/>
  <c r="D285" i="4"/>
  <c r="E285" i="4"/>
  <c r="F285" i="4"/>
  <c r="G285" i="4"/>
  <c r="H285" i="4"/>
  <c r="J285" i="4"/>
  <c r="K285" i="4"/>
  <c r="M285" i="4"/>
  <c r="N285" i="4"/>
  <c r="A286" i="4"/>
  <c r="B286" i="4"/>
  <c r="C286" i="4"/>
  <c r="D286" i="4"/>
  <c r="E286" i="4"/>
  <c r="F286" i="4"/>
  <c r="G286" i="4"/>
  <c r="H286" i="4"/>
  <c r="J286" i="4"/>
  <c r="K286" i="4"/>
  <c r="M286" i="4"/>
  <c r="N286" i="4"/>
  <c r="A287" i="4"/>
  <c r="B287" i="4"/>
  <c r="C287" i="4"/>
  <c r="D287" i="4"/>
  <c r="E287" i="4"/>
  <c r="F287" i="4"/>
  <c r="G287" i="4"/>
  <c r="H287" i="4"/>
  <c r="J287" i="4"/>
  <c r="K287" i="4"/>
  <c r="M287" i="4"/>
  <c r="N287" i="4"/>
  <c r="A288" i="4"/>
  <c r="B288" i="4"/>
  <c r="C288" i="4"/>
  <c r="D288" i="4"/>
  <c r="E288" i="4"/>
  <c r="F288" i="4"/>
  <c r="G288" i="4"/>
  <c r="H288" i="4"/>
  <c r="J288" i="4"/>
  <c r="K288" i="4"/>
  <c r="M288" i="4"/>
  <c r="N288" i="4"/>
  <c r="A289" i="4"/>
  <c r="B289" i="4"/>
  <c r="C289" i="4"/>
  <c r="D289" i="4"/>
  <c r="E289" i="4"/>
  <c r="F289" i="4"/>
  <c r="G289" i="4"/>
  <c r="H289" i="4"/>
  <c r="J289" i="4"/>
  <c r="K289" i="4"/>
  <c r="M289" i="4"/>
  <c r="N289" i="4"/>
  <c r="A290" i="4"/>
  <c r="B290" i="4"/>
  <c r="C290" i="4"/>
  <c r="D290" i="4"/>
  <c r="E290" i="4"/>
  <c r="F290" i="4"/>
  <c r="G290" i="4"/>
  <c r="H290" i="4"/>
  <c r="J290" i="4"/>
  <c r="K290" i="4"/>
  <c r="M290" i="4"/>
  <c r="N290" i="4"/>
  <c r="A291" i="4"/>
  <c r="B291" i="4"/>
  <c r="C291" i="4"/>
  <c r="D291" i="4"/>
  <c r="E291" i="4"/>
  <c r="F291" i="4"/>
  <c r="G291" i="4"/>
  <c r="H291" i="4"/>
  <c r="J291" i="4"/>
  <c r="K291" i="4"/>
  <c r="M291" i="4"/>
  <c r="N291" i="4"/>
  <c r="A292" i="4"/>
  <c r="B292" i="4"/>
  <c r="C292" i="4"/>
  <c r="D292" i="4"/>
  <c r="E292" i="4"/>
  <c r="F292" i="4"/>
  <c r="G292" i="4"/>
  <c r="H292" i="4"/>
  <c r="J292" i="4"/>
  <c r="K292" i="4"/>
  <c r="M292" i="4"/>
  <c r="N292" i="4"/>
  <c r="A293" i="4"/>
  <c r="B293" i="4"/>
  <c r="C293" i="4"/>
  <c r="D293" i="4"/>
  <c r="E293" i="4"/>
  <c r="F293" i="4"/>
  <c r="G293" i="4"/>
  <c r="H293" i="4"/>
  <c r="J293" i="4"/>
  <c r="K293" i="4"/>
  <c r="M293" i="4"/>
  <c r="N293" i="4"/>
  <c r="A294" i="4"/>
  <c r="B294" i="4"/>
  <c r="C294" i="4"/>
  <c r="D294" i="4"/>
  <c r="E294" i="4"/>
  <c r="F294" i="4"/>
  <c r="G294" i="4"/>
  <c r="H294" i="4"/>
  <c r="J294" i="4"/>
  <c r="K294" i="4"/>
  <c r="M294" i="4"/>
  <c r="N294" i="4"/>
  <c r="A295" i="4"/>
  <c r="B295" i="4"/>
  <c r="C295" i="4"/>
  <c r="D295" i="4"/>
  <c r="E295" i="4"/>
  <c r="F295" i="4"/>
  <c r="G295" i="4"/>
  <c r="H295" i="4"/>
  <c r="J295" i="4"/>
  <c r="K295" i="4"/>
  <c r="M295" i="4"/>
  <c r="N295" i="4"/>
  <c r="A296" i="4"/>
  <c r="B296" i="4"/>
  <c r="C296" i="4"/>
  <c r="D296" i="4"/>
  <c r="E296" i="4"/>
  <c r="F296" i="4"/>
  <c r="G296" i="4"/>
  <c r="H296" i="4"/>
  <c r="J296" i="4"/>
  <c r="K296" i="4"/>
  <c r="M296" i="4"/>
  <c r="N296" i="4"/>
  <c r="A297" i="4"/>
  <c r="B297" i="4"/>
  <c r="C297" i="4"/>
  <c r="D297" i="4"/>
  <c r="E297" i="4"/>
  <c r="F297" i="4"/>
  <c r="G297" i="4"/>
  <c r="H297" i="4"/>
  <c r="J297" i="4"/>
  <c r="K297" i="4"/>
  <c r="M297" i="4"/>
  <c r="N297" i="4"/>
  <c r="A298" i="4"/>
  <c r="B298" i="4"/>
  <c r="C298" i="4"/>
  <c r="D298" i="4"/>
  <c r="E298" i="4"/>
  <c r="F298" i="4"/>
  <c r="G298" i="4"/>
  <c r="H298" i="4"/>
  <c r="J298" i="4"/>
  <c r="K298" i="4"/>
  <c r="M298" i="4"/>
  <c r="N298" i="4"/>
  <c r="A299" i="4"/>
  <c r="B299" i="4"/>
  <c r="C299" i="4"/>
  <c r="D299" i="4"/>
  <c r="E299" i="4"/>
  <c r="F299" i="4"/>
  <c r="G299" i="4"/>
  <c r="H299" i="4"/>
  <c r="J299" i="4"/>
  <c r="K299" i="4"/>
  <c r="M299" i="4"/>
  <c r="N299" i="4"/>
  <c r="A300" i="4"/>
  <c r="B300" i="4"/>
  <c r="C300" i="4"/>
  <c r="D300" i="4"/>
  <c r="E300" i="4"/>
  <c r="F300" i="4"/>
  <c r="G300" i="4"/>
  <c r="H300" i="4"/>
  <c r="J300" i="4"/>
  <c r="K300" i="4"/>
  <c r="M300" i="4"/>
  <c r="N300" i="4"/>
  <c r="A301" i="4"/>
  <c r="B301" i="4"/>
  <c r="C301" i="4"/>
  <c r="D301" i="4"/>
  <c r="E301" i="4"/>
  <c r="F301" i="4"/>
  <c r="G301" i="4"/>
  <c r="H301" i="4"/>
  <c r="J301" i="4"/>
  <c r="K301" i="4"/>
  <c r="M301" i="4"/>
  <c r="N301" i="4"/>
  <c r="A302" i="4"/>
  <c r="B302" i="4"/>
  <c r="C302" i="4"/>
  <c r="D302" i="4"/>
  <c r="E302" i="4"/>
  <c r="F302" i="4"/>
  <c r="G302" i="4"/>
  <c r="H302" i="4"/>
  <c r="J302" i="4"/>
  <c r="K302" i="4"/>
  <c r="M302" i="4"/>
  <c r="N302" i="4"/>
  <c r="A303" i="4"/>
  <c r="B303" i="4"/>
  <c r="C303" i="4"/>
  <c r="D303" i="4"/>
  <c r="E303" i="4"/>
  <c r="F303" i="4"/>
  <c r="G303" i="4"/>
  <c r="H303" i="4"/>
  <c r="J303" i="4"/>
  <c r="K303" i="4"/>
  <c r="M303" i="4"/>
  <c r="N303" i="4"/>
  <c r="A304" i="4"/>
  <c r="B304" i="4"/>
  <c r="C304" i="4"/>
  <c r="D304" i="4"/>
  <c r="E304" i="4"/>
  <c r="F304" i="4"/>
  <c r="G304" i="4"/>
  <c r="H304" i="4"/>
  <c r="J304" i="4"/>
  <c r="K304" i="4"/>
  <c r="M304" i="4"/>
  <c r="N304" i="4"/>
  <c r="A305" i="4"/>
  <c r="B305" i="4"/>
  <c r="C305" i="4"/>
  <c r="D305" i="4"/>
  <c r="E305" i="4"/>
  <c r="F305" i="4"/>
  <c r="G305" i="4"/>
  <c r="H305" i="4"/>
  <c r="J305" i="4"/>
  <c r="K305" i="4"/>
  <c r="M305" i="4"/>
  <c r="N305" i="4"/>
  <c r="A306" i="4"/>
  <c r="B306" i="4"/>
  <c r="C306" i="4"/>
  <c r="D306" i="4"/>
  <c r="E306" i="4"/>
  <c r="F306" i="4"/>
  <c r="G306" i="4"/>
  <c r="H306" i="4"/>
  <c r="J306" i="4"/>
  <c r="K306" i="4"/>
  <c r="M306" i="4"/>
  <c r="N306" i="4"/>
  <c r="A307" i="4"/>
  <c r="B307" i="4"/>
  <c r="C307" i="4"/>
  <c r="D307" i="4"/>
  <c r="E307" i="4"/>
  <c r="F307" i="4"/>
  <c r="G307" i="4"/>
  <c r="H307" i="4"/>
  <c r="J307" i="4"/>
  <c r="K307" i="4"/>
  <c r="M307" i="4"/>
  <c r="N307" i="4"/>
  <c r="A308" i="4"/>
  <c r="B308" i="4"/>
  <c r="C308" i="4"/>
  <c r="D308" i="4"/>
  <c r="E308" i="4"/>
  <c r="F308" i="4"/>
  <c r="G308" i="4"/>
  <c r="H308" i="4"/>
  <c r="J308" i="4"/>
  <c r="K308" i="4"/>
  <c r="M308" i="4"/>
  <c r="N308" i="4"/>
  <c r="A309" i="4"/>
  <c r="B309" i="4"/>
  <c r="C309" i="4"/>
  <c r="D309" i="4"/>
  <c r="E309" i="4"/>
  <c r="F309" i="4"/>
  <c r="G309" i="4"/>
  <c r="H309" i="4"/>
  <c r="J309" i="4"/>
  <c r="K309" i="4"/>
  <c r="M309" i="4"/>
  <c r="N309" i="4"/>
  <c r="A310" i="4"/>
  <c r="B310" i="4"/>
  <c r="C310" i="4"/>
  <c r="D310" i="4"/>
  <c r="E310" i="4"/>
  <c r="F310" i="4"/>
  <c r="G310" i="4"/>
  <c r="H310" i="4"/>
  <c r="J310" i="4"/>
  <c r="K310" i="4"/>
  <c r="M310" i="4"/>
  <c r="N310" i="4"/>
  <c r="A311" i="4"/>
  <c r="B311" i="4"/>
  <c r="C311" i="4"/>
  <c r="D311" i="4"/>
  <c r="E311" i="4"/>
  <c r="F311" i="4"/>
  <c r="G311" i="4"/>
  <c r="H311" i="4"/>
  <c r="J311" i="4"/>
  <c r="K311" i="4"/>
  <c r="M311" i="4"/>
  <c r="N311" i="4"/>
  <c r="A312" i="4"/>
  <c r="B312" i="4"/>
  <c r="C312" i="4"/>
  <c r="D312" i="4"/>
  <c r="E312" i="4"/>
  <c r="F312" i="4"/>
  <c r="G312" i="4"/>
  <c r="H312" i="4"/>
  <c r="J312" i="4"/>
  <c r="K312" i="4"/>
  <c r="M312" i="4"/>
  <c r="N312" i="4"/>
  <c r="A313" i="4"/>
  <c r="B313" i="4"/>
  <c r="C313" i="4"/>
  <c r="D313" i="4"/>
  <c r="E313" i="4"/>
  <c r="F313" i="4"/>
  <c r="G313" i="4"/>
  <c r="H313" i="4"/>
  <c r="J313" i="4"/>
  <c r="K313" i="4"/>
  <c r="M313" i="4"/>
  <c r="N313" i="4"/>
  <c r="A314" i="4"/>
  <c r="B314" i="4"/>
  <c r="C314" i="4"/>
  <c r="D314" i="4"/>
  <c r="E314" i="4"/>
  <c r="F314" i="4"/>
  <c r="G314" i="4"/>
  <c r="H314" i="4"/>
  <c r="J314" i="4"/>
  <c r="K314" i="4"/>
  <c r="M314" i="4"/>
  <c r="N314" i="4"/>
  <c r="A315" i="4"/>
  <c r="B315" i="4"/>
  <c r="C315" i="4"/>
  <c r="D315" i="4"/>
  <c r="E315" i="4"/>
  <c r="F315" i="4"/>
  <c r="G315" i="4"/>
  <c r="H315" i="4"/>
  <c r="J315" i="4"/>
  <c r="K315" i="4"/>
  <c r="M315" i="4"/>
  <c r="N315" i="4"/>
  <c r="A316" i="4"/>
  <c r="B316" i="4"/>
  <c r="C316" i="4"/>
  <c r="D316" i="4"/>
  <c r="E316" i="4"/>
  <c r="F316" i="4"/>
  <c r="G316" i="4"/>
  <c r="H316" i="4"/>
  <c r="J316" i="4"/>
  <c r="K316" i="4"/>
  <c r="M316" i="4"/>
  <c r="N316" i="4"/>
  <c r="A317" i="4"/>
  <c r="B317" i="4"/>
  <c r="C317" i="4"/>
  <c r="D317" i="4"/>
  <c r="E317" i="4"/>
  <c r="F317" i="4"/>
  <c r="G317" i="4"/>
  <c r="H317" i="4"/>
  <c r="J317" i="4"/>
  <c r="K317" i="4"/>
  <c r="M317" i="4"/>
  <c r="N317" i="4"/>
  <c r="A318" i="4"/>
  <c r="B318" i="4"/>
  <c r="C318" i="4"/>
  <c r="D318" i="4"/>
  <c r="E318" i="4"/>
  <c r="F318" i="4"/>
  <c r="G318" i="4"/>
  <c r="H318" i="4"/>
  <c r="J318" i="4"/>
  <c r="K318" i="4"/>
  <c r="M318" i="4"/>
  <c r="N318" i="4"/>
  <c r="A319" i="4"/>
  <c r="B319" i="4"/>
  <c r="C319" i="4"/>
  <c r="D319" i="4"/>
  <c r="E319" i="4"/>
  <c r="F319" i="4"/>
  <c r="G319" i="4"/>
  <c r="H319" i="4"/>
  <c r="J319" i="4"/>
  <c r="K319" i="4"/>
  <c r="M319" i="4"/>
  <c r="N319" i="4"/>
  <c r="A320" i="4"/>
  <c r="B320" i="4"/>
  <c r="C320" i="4"/>
  <c r="D320" i="4"/>
  <c r="E320" i="4"/>
  <c r="F320" i="4"/>
  <c r="G320" i="4"/>
  <c r="H320" i="4"/>
  <c r="J320" i="4"/>
  <c r="K320" i="4"/>
  <c r="M320" i="4"/>
  <c r="N320" i="4"/>
  <c r="A321" i="4"/>
  <c r="B321" i="4"/>
  <c r="C321" i="4"/>
  <c r="D321" i="4"/>
  <c r="E321" i="4"/>
  <c r="F321" i="4"/>
  <c r="G321" i="4"/>
  <c r="H321" i="4"/>
  <c r="J321" i="4"/>
  <c r="K321" i="4"/>
  <c r="M321" i="4"/>
  <c r="N321" i="4"/>
  <c r="A322" i="4"/>
  <c r="B322" i="4"/>
  <c r="C322" i="4"/>
  <c r="D322" i="4"/>
  <c r="E322" i="4"/>
  <c r="F322" i="4"/>
  <c r="G322" i="4"/>
  <c r="H322" i="4"/>
  <c r="J322" i="4"/>
  <c r="K322" i="4"/>
  <c r="M322" i="4"/>
  <c r="N322" i="4"/>
  <c r="A323" i="4"/>
  <c r="B323" i="4"/>
  <c r="C323" i="4"/>
  <c r="D323" i="4"/>
  <c r="E323" i="4"/>
  <c r="F323" i="4"/>
  <c r="G323" i="4"/>
  <c r="H323" i="4"/>
  <c r="J323" i="4"/>
  <c r="K323" i="4"/>
  <c r="M323" i="4"/>
  <c r="N323" i="4"/>
  <c r="A324" i="4"/>
  <c r="B324" i="4"/>
  <c r="C324" i="4"/>
  <c r="D324" i="4"/>
  <c r="E324" i="4"/>
  <c r="F324" i="4"/>
  <c r="G324" i="4"/>
  <c r="H324" i="4"/>
  <c r="J324" i="4"/>
  <c r="K324" i="4"/>
  <c r="M324" i="4"/>
  <c r="N324" i="4"/>
  <c r="A325" i="4"/>
  <c r="B325" i="4"/>
  <c r="C325" i="4"/>
  <c r="D325" i="4"/>
  <c r="E325" i="4"/>
  <c r="F325" i="4"/>
  <c r="G325" i="4"/>
  <c r="H325" i="4"/>
  <c r="J325" i="4"/>
  <c r="K325" i="4"/>
  <c r="M325" i="4"/>
  <c r="N325" i="4"/>
  <c r="A326" i="4"/>
  <c r="B326" i="4"/>
  <c r="C326" i="4"/>
  <c r="D326" i="4"/>
  <c r="E326" i="4"/>
  <c r="F326" i="4"/>
  <c r="G326" i="4"/>
  <c r="H326" i="4"/>
  <c r="J326" i="4"/>
  <c r="K326" i="4"/>
  <c r="M326" i="4"/>
  <c r="N326" i="4"/>
  <c r="A327" i="4"/>
  <c r="B327" i="4"/>
  <c r="C327" i="4"/>
  <c r="D327" i="4"/>
  <c r="E327" i="4"/>
  <c r="F327" i="4"/>
  <c r="G327" i="4"/>
  <c r="H327" i="4"/>
  <c r="J327" i="4"/>
  <c r="K327" i="4"/>
  <c r="M327" i="4"/>
  <c r="N327" i="4"/>
  <c r="A328" i="4"/>
  <c r="B328" i="4"/>
  <c r="C328" i="4"/>
  <c r="D328" i="4"/>
  <c r="E328" i="4"/>
  <c r="F328" i="4"/>
  <c r="G328" i="4"/>
  <c r="H328" i="4"/>
  <c r="J328" i="4"/>
  <c r="K328" i="4"/>
  <c r="M328" i="4"/>
  <c r="N328" i="4"/>
  <c r="A329" i="4"/>
  <c r="B329" i="4"/>
  <c r="C329" i="4"/>
  <c r="D329" i="4"/>
  <c r="E329" i="4"/>
  <c r="F329" i="4"/>
  <c r="G329" i="4"/>
  <c r="H329" i="4"/>
  <c r="J329" i="4"/>
  <c r="K329" i="4"/>
  <c r="M329" i="4"/>
  <c r="N329" i="4"/>
  <c r="A330" i="4"/>
  <c r="B330" i="4"/>
  <c r="C330" i="4"/>
  <c r="D330" i="4"/>
  <c r="E330" i="4"/>
  <c r="F330" i="4"/>
  <c r="G330" i="4"/>
  <c r="H330" i="4"/>
  <c r="J330" i="4"/>
  <c r="K330" i="4"/>
  <c r="M330" i="4"/>
  <c r="N330" i="4"/>
  <c r="A331" i="4"/>
  <c r="B331" i="4"/>
  <c r="C331" i="4"/>
  <c r="D331" i="4"/>
  <c r="E331" i="4"/>
  <c r="F331" i="4"/>
  <c r="G331" i="4"/>
  <c r="H331" i="4"/>
  <c r="J331" i="4"/>
  <c r="K331" i="4"/>
  <c r="M331" i="4"/>
  <c r="N331" i="4"/>
  <c r="A332" i="4"/>
  <c r="B332" i="4"/>
  <c r="C332" i="4"/>
  <c r="D332" i="4"/>
  <c r="E332" i="4"/>
  <c r="F332" i="4"/>
  <c r="G332" i="4"/>
  <c r="H332" i="4"/>
  <c r="J332" i="4"/>
  <c r="K332" i="4"/>
  <c r="M332" i="4"/>
  <c r="N332" i="4"/>
  <c r="A333" i="4"/>
  <c r="B333" i="4"/>
  <c r="C333" i="4"/>
  <c r="D333" i="4"/>
  <c r="E333" i="4"/>
  <c r="F333" i="4"/>
  <c r="G333" i="4"/>
  <c r="H333" i="4"/>
  <c r="J333" i="4"/>
  <c r="K333" i="4"/>
  <c r="M333" i="4"/>
  <c r="N333" i="4"/>
  <c r="A334" i="4"/>
  <c r="B334" i="4"/>
  <c r="C334" i="4"/>
  <c r="D334" i="4"/>
  <c r="E334" i="4"/>
  <c r="F334" i="4"/>
  <c r="G334" i="4"/>
  <c r="H334" i="4"/>
  <c r="J334" i="4"/>
  <c r="K334" i="4"/>
  <c r="M334" i="4"/>
  <c r="N334" i="4"/>
  <c r="A335" i="4"/>
  <c r="B335" i="4"/>
  <c r="C335" i="4"/>
  <c r="D335" i="4"/>
  <c r="E335" i="4"/>
  <c r="F335" i="4"/>
  <c r="G335" i="4"/>
  <c r="H335" i="4"/>
  <c r="J335" i="4"/>
  <c r="K335" i="4"/>
  <c r="M335" i="4"/>
  <c r="N335" i="4"/>
  <c r="A336" i="4"/>
  <c r="B336" i="4"/>
  <c r="C336" i="4"/>
  <c r="D336" i="4"/>
  <c r="E336" i="4"/>
  <c r="F336" i="4"/>
  <c r="G336" i="4"/>
  <c r="H336" i="4"/>
  <c r="J336" i="4"/>
  <c r="K336" i="4"/>
  <c r="M336" i="4"/>
  <c r="N336" i="4"/>
  <c r="A337" i="4"/>
  <c r="B337" i="4"/>
  <c r="C337" i="4"/>
  <c r="D337" i="4"/>
  <c r="E337" i="4"/>
  <c r="F337" i="4"/>
  <c r="G337" i="4"/>
  <c r="H337" i="4"/>
  <c r="J337" i="4"/>
  <c r="K337" i="4"/>
  <c r="M337" i="4"/>
  <c r="N337" i="4"/>
  <c r="A338" i="4"/>
  <c r="B338" i="4"/>
  <c r="C338" i="4"/>
  <c r="D338" i="4"/>
  <c r="E338" i="4"/>
  <c r="F338" i="4"/>
  <c r="G338" i="4"/>
  <c r="H338" i="4"/>
  <c r="J338" i="4"/>
  <c r="K338" i="4"/>
  <c r="M338" i="4"/>
  <c r="N338" i="4"/>
  <c r="A339" i="4"/>
  <c r="B339" i="4"/>
  <c r="C339" i="4"/>
  <c r="D339" i="4"/>
  <c r="E339" i="4"/>
  <c r="F339" i="4"/>
  <c r="G339" i="4"/>
  <c r="H339" i="4"/>
  <c r="J339" i="4"/>
  <c r="K339" i="4"/>
  <c r="M339" i="4"/>
  <c r="N339" i="4"/>
  <c r="A340" i="4"/>
  <c r="B340" i="4"/>
  <c r="C340" i="4"/>
  <c r="D340" i="4"/>
  <c r="E340" i="4"/>
  <c r="F340" i="4"/>
  <c r="G340" i="4"/>
  <c r="H340" i="4"/>
  <c r="J340" i="4"/>
  <c r="K340" i="4"/>
  <c r="M340" i="4"/>
  <c r="N340" i="4"/>
  <c r="A341" i="4"/>
  <c r="B341" i="4"/>
  <c r="C341" i="4"/>
  <c r="D341" i="4"/>
  <c r="E341" i="4"/>
  <c r="F341" i="4"/>
  <c r="G341" i="4"/>
  <c r="H341" i="4"/>
  <c r="J341" i="4"/>
  <c r="K341" i="4"/>
  <c r="M341" i="4"/>
  <c r="N341" i="4"/>
  <c r="A342" i="4"/>
  <c r="B342" i="4"/>
  <c r="C342" i="4"/>
  <c r="D342" i="4"/>
  <c r="E342" i="4"/>
  <c r="F342" i="4"/>
  <c r="G342" i="4"/>
  <c r="H342" i="4"/>
  <c r="J342" i="4"/>
  <c r="K342" i="4"/>
  <c r="M342" i="4"/>
  <c r="N342" i="4"/>
  <c r="A343" i="4"/>
  <c r="B343" i="4"/>
  <c r="C343" i="4"/>
  <c r="D343" i="4"/>
  <c r="E343" i="4"/>
  <c r="F343" i="4"/>
  <c r="G343" i="4"/>
  <c r="H343" i="4"/>
  <c r="J343" i="4"/>
  <c r="K343" i="4"/>
  <c r="M343" i="4"/>
  <c r="N343" i="4"/>
  <c r="A344" i="4"/>
  <c r="B344" i="4"/>
  <c r="C344" i="4"/>
  <c r="D344" i="4"/>
  <c r="E344" i="4"/>
  <c r="F344" i="4"/>
  <c r="G344" i="4"/>
  <c r="H344" i="4"/>
  <c r="J344" i="4"/>
  <c r="K344" i="4"/>
  <c r="M344" i="4"/>
  <c r="N344" i="4"/>
  <c r="A345" i="4"/>
  <c r="B345" i="4"/>
  <c r="C345" i="4"/>
  <c r="D345" i="4"/>
  <c r="E345" i="4"/>
  <c r="F345" i="4"/>
  <c r="G345" i="4"/>
  <c r="H345" i="4"/>
  <c r="J345" i="4"/>
  <c r="K345" i="4"/>
  <c r="M345" i="4"/>
  <c r="N345" i="4"/>
  <c r="A346" i="4"/>
  <c r="B346" i="4"/>
  <c r="C346" i="4"/>
  <c r="D346" i="4"/>
  <c r="E346" i="4"/>
  <c r="F346" i="4"/>
  <c r="G346" i="4"/>
  <c r="H346" i="4"/>
  <c r="J346" i="4"/>
  <c r="K346" i="4"/>
  <c r="M346" i="4"/>
  <c r="N346" i="4"/>
  <c r="A347" i="4"/>
  <c r="B347" i="4"/>
  <c r="C347" i="4"/>
  <c r="D347" i="4"/>
  <c r="E347" i="4"/>
  <c r="F347" i="4"/>
  <c r="G347" i="4"/>
  <c r="H347" i="4"/>
  <c r="J347" i="4"/>
  <c r="K347" i="4"/>
  <c r="M347" i="4"/>
  <c r="N347" i="4"/>
  <c r="A348" i="4"/>
  <c r="B348" i="4"/>
  <c r="C348" i="4"/>
  <c r="D348" i="4"/>
  <c r="E348" i="4"/>
  <c r="F348" i="4"/>
  <c r="G348" i="4"/>
  <c r="H348" i="4"/>
  <c r="J348" i="4"/>
  <c r="K348" i="4"/>
  <c r="M348" i="4"/>
  <c r="N348" i="4"/>
  <c r="A349" i="4"/>
  <c r="B349" i="4"/>
  <c r="C349" i="4"/>
  <c r="D349" i="4"/>
  <c r="E349" i="4"/>
  <c r="F349" i="4"/>
  <c r="G349" i="4"/>
  <c r="H349" i="4"/>
  <c r="J349" i="4"/>
  <c r="K349" i="4"/>
  <c r="M349" i="4"/>
  <c r="N349" i="4"/>
  <c r="A350" i="4"/>
  <c r="B350" i="4"/>
  <c r="C350" i="4"/>
  <c r="D350" i="4"/>
  <c r="E350" i="4"/>
  <c r="F350" i="4"/>
  <c r="G350" i="4"/>
  <c r="H350" i="4"/>
  <c r="J350" i="4"/>
  <c r="K350" i="4"/>
  <c r="M350" i="4"/>
  <c r="N350" i="4"/>
  <c r="A351" i="4"/>
  <c r="B351" i="4"/>
  <c r="C351" i="4"/>
  <c r="D351" i="4"/>
  <c r="E351" i="4"/>
  <c r="F351" i="4"/>
  <c r="G351" i="4"/>
  <c r="H351" i="4"/>
  <c r="J351" i="4"/>
  <c r="K351" i="4"/>
  <c r="M351" i="4"/>
  <c r="N351" i="4"/>
  <c r="A352" i="4"/>
  <c r="B352" i="4"/>
  <c r="C352" i="4"/>
  <c r="D352" i="4"/>
  <c r="E352" i="4"/>
  <c r="F352" i="4"/>
  <c r="G352" i="4"/>
  <c r="H352" i="4"/>
  <c r="J352" i="4"/>
  <c r="K352" i="4"/>
  <c r="M352" i="4"/>
  <c r="N352" i="4"/>
  <c r="A353" i="4"/>
  <c r="B353" i="4"/>
  <c r="C353" i="4"/>
  <c r="D353" i="4"/>
  <c r="E353" i="4"/>
  <c r="F353" i="4"/>
  <c r="G353" i="4"/>
  <c r="H353" i="4"/>
  <c r="J353" i="4"/>
  <c r="K353" i="4"/>
  <c r="M353" i="4"/>
  <c r="N353" i="4"/>
  <c r="A354" i="4"/>
  <c r="B354" i="4"/>
  <c r="C354" i="4"/>
  <c r="D354" i="4"/>
  <c r="E354" i="4"/>
  <c r="F354" i="4"/>
  <c r="G354" i="4"/>
  <c r="H354" i="4"/>
  <c r="J354" i="4"/>
  <c r="K354" i="4"/>
  <c r="M354" i="4"/>
  <c r="N354" i="4"/>
  <c r="A355" i="4"/>
  <c r="B355" i="4"/>
  <c r="C355" i="4"/>
  <c r="D355" i="4"/>
  <c r="E355" i="4"/>
  <c r="F355" i="4"/>
  <c r="G355" i="4"/>
  <c r="H355" i="4"/>
  <c r="J355" i="4"/>
  <c r="K355" i="4"/>
  <c r="M355" i="4"/>
  <c r="N355" i="4"/>
  <c r="A356" i="4"/>
  <c r="B356" i="4"/>
  <c r="C356" i="4"/>
  <c r="D356" i="4"/>
  <c r="E356" i="4"/>
  <c r="F356" i="4"/>
  <c r="G356" i="4"/>
  <c r="H356" i="4"/>
  <c r="J356" i="4"/>
  <c r="K356" i="4"/>
  <c r="M356" i="4"/>
  <c r="N356" i="4"/>
  <c r="A357" i="4"/>
  <c r="B357" i="4"/>
  <c r="C357" i="4"/>
  <c r="D357" i="4"/>
  <c r="E357" i="4"/>
  <c r="F357" i="4"/>
  <c r="G357" i="4"/>
  <c r="H357" i="4"/>
  <c r="J357" i="4"/>
  <c r="K357" i="4"/>
  <c r="M357" i="4"/>
  <c r="N357" i="4"/>
  <c r="A358" i="4"/>
  <c r="B358" i="4"/>
  <c r="C358" i="4"/>
  <c r="D358" i="4"/>
  <c r="E358" i="4"/>
  <c r="F358" i="4"/>
  <c r="G358" i="4"/>
  <c r="H358" i="4"/>
  <c r="J358" i="4"/>
  <c r="K358" i="4"/>
  <c r="M358" i="4"/>
  <c r="N358" i="4"/>
  <c r="A359" i="4"/>
  <c r="B359" i="4"/>
  <c r="C359" i="4"/>
  <c r="D359" i="4"/>
  <c r="E359" i="4"/>
  <c r="F359" i="4"/>
  <c r="G359" i="4"/>
  <c r="H359" i="4"/>
  <c r="J359" i="4"/>
  <c r="K359" i="4"/>
  <c r="M359" i="4"/>
  <c r="N359" i="4"/>
  <c r="A360" i="4"/>
  <c r="B360" i="4"/>
  <c r="C360" i="4"/>
  <c r="D360" i="4"/>
  <c r="E360" i="4"/>
  <c r="F360" i="4"/>
  <c r="G360" i="4"/>
  <c r="H360" i="4"/>
  <c r="J360" i="4"/>
  <c r="K360" i="4"/>
  <c r="M360" i="4"/>
  <c r="N360" i="4"/>
  <c r="A361" i="4"/>
  <c r="B361" i="4"/>
  <c r="C361" i="4"/>
  <c r="D361" i="4"/>
  <c r="E361" i="4"/>
  <c r="F361" i="4"/>
  <c r="G361" i="4"/>
  <c r="H361" i="4"/>
  <c r="J361" i="4"/>
  <c r="K361" i="4"/>
  <c r="M361" i="4"/>
  <c r="N361" i="4"/>
  <c r="A362" i="4"/>
  <c r="B362" i="4"/>
  <c r="C362" i="4"/>
  <c r="D362" i="4"/>
  <c r="E362" i="4"/>
  <c r="F362" i="4"/>
  <c r="G362" i="4"/>
  <c r="H362" i="4"/>
  <c r="J362" i="4"/>
  <c r="K362" i="4"/>
  <c r="M362" i="4"/>
  <c r="N362" i="4"/>
  <c r="A363" i="4"/>
  <c r="B363" i="4"/>
  <c r="C363" i="4"/>
  <c r="D363" i="4"/>
  <c r="E363" i="4"/>
  <c r="F363" i="4"/>
  <c r="G363" i="4"/>
  <c r="H363" i="4"/>
  <c r="J363" i="4"/>
  <c r="K363" i="4"/>
  <c r="M363" i="4"/>
  <c r="N363" i="4"/>
  <c r="A364" i="4"/>
  <c r="B364" i="4"/>
  <c r="C364" i="4"/>
  <c r="D364" i="4"/>
  <c r="E364" i="4"/>
  <c r="F364" i="4"/>
  <c r="G364" i="4"/>
  <c r="H364" i="4"/>
  <c r="J364" i="4"/>
  <c r="K364" i="4"/>
  <c r="M364" i="4"/>
  <c r="N364" i="4"/>
  <c r="A365" i="4"/>
  <c r="B365" i="4"/>
  <c r="C365" i="4"/>
  <c r="D365" i="4"/>
  <c r="E365" i="4"/>
  <c r="F365" i="4"/>
  <c r="G365" i="4"/>
  <c r="H365" i="4"/>
  <c r="J365" i="4"/>
  <c r="K365" i="4"/>
  <c r="M365" i="4"/>
  <c r="N365" i="4"/>
  <c r="A366" i="4"/>
  <c r="B366" i="4"/>
  <c r="C366" i="4"/>
  <c r="D366" i="4"/>
  <c r="E366" i="4"/>
  <c r="F366" i="4"/>
  <c r="G366" i="4"/>
  <c r="H366" i="4"/>
  <c r="J366" i="4"/>
  <c r="K366" i="4"/>
  <c r="M366" i="4"/>
  <c r="N366" i="4"/>
  <c r="A367" i="4"/>
  <c r="B367" i="4"/>
  <c r="C367" i="4"/>
  <c r="D367" i="4"/>
  <c r="E367" i="4"/>
  <c r="F367" i="4"/>
  <c r="G367" i="4"/>
  <c r="H367" i="4"/>
  <c r="J367" i="4"/>
  <c r="K367" i="4"/>
  <c r="M367" i="4"/>
  <c r="N367" i="4"/>
  <c r="A368" i="4"/>
  <c r="B368" i="4"/>
  <c r="C368" i="4"/>
  <c r="D368" i="4"/>
  <c r="E368" i="4"/>
  <c r="F368" i="4"/>
  <c r="G368" i="4"/>
  <c r="H368" i="4"/>
  <c r="J368" i="4"/>
  <c r="K368" i="4"/>
  <c r="M368" i="4"/>
  <c r="N368" i="4"/>
  <c r="A369" i="4"/>
  <c r="B369" i="4"/>
  <c r="C369" i="4"/>
  <c r="D369" i="4"/>
  <c r="E369" i="4"/>
  <c r="F369" i="4"/>
  <c r="G369" i="4"/>
  <c r="H369" i="4"/>
  <c r="J369" i="4"/>
  <c r="K369" i="4"/>
  <c r="M369" i="4"/>
  <c r="N369" i="4"/>
  <c r="A370" i="4"/>
  <c r="B370" i="4"/>
  <c r="C370" i="4"/>
  <c r="D370" i="4"/>
  <c r="E370" i="4"/>
  <c r="F370" i="4"/>
  <c r="G370" i="4"/>
  <c r="H370" i="4"/>
  <c r="J370" i="4"/>
  <c r="K370" i="4"/>
  <c r="M370" i="4"/>
  <c r="N370" i="4"/>
  <c r="A371" i="4"/>
  <c r="B371" i="4"/>
  <c r="C371" i="4"/>
  <c r="D371" i="4"/>
  <c r="E371" i="4"/>
  <c r="F371" i="4"/>
  <c r="G371" i="4"/>
  <c r="H371" i="4"/>
  <c r="J371" i="4"/>
  <c r="K371" i="4"/>
  <c r="M371" i="4"/>
  <c r="N371" i="4"/>
  <c r="A372" i="4"/>
  <c r="B372" i="4"/>
  <c r="C372" i="4"/>
  <c r="D372" i="4"/>
  <c r="E372" i="4"/>
  <c r="F372" i="4"/>
  <c r="G372" i="4"/>
  <c r="H372" i="4"/>
  <c r="J372" i="4"/>
  <c r="K372" i="4"/>
  <c r="M372" i="4"/>
  <c r="N372" i="4"/>
  <c r="A373" i="4"/>
  <c r="B373" i="4"/>
  <c r="C373" i="4"/>
  <c r="D373" i="4"/>
  <c r="E373" i="4"/>
  <c r="F373" i="4"/>
  <c r="G373" i="4"/>
  <c r="H373" i="4"/>
  <c r="J373" i="4"/>
  <c r="K373" i="4"/>
  <c r="M373" i="4"/>
  <c r="N373" i="4"/>
  <c r="A374" i="4"/>
  <c r="B374" i="4"/>
  <c r="C374" i="4"/>
  <c r="D374" i="4"/>
  <c r="E374" i="4"/>
  <c r="F374" i="4"/>
  <c r="G374" i="4"/>
  <c r="H374" i="4"/>
  <c r="J374" i="4"/>
  <c r="K374" i="4"/>
  <c r="M374" i="4"/>
  <c r="N374" i="4"/>
  <c r="A375" i="4"/>
  <c r="B375" i="4"/>
  <c r="C375" i="4"/>
  <c r="D375" i="4"/>
  <c r="E375" i="4"/>
  <c r="F375" i="4"/>
  <c r="G375" i="4"/>
  <c r="H375" i="4"/>
  <c r="J375" i="4"/>
  <c r="K375" i="4"/>
  <c r="M375" i="4"/>
  <c r="N375" i="4"/>
  <c r="A376" i="4"/>
  <c r="B376" i="4"/>
  <c r="C376" i="4"/>
  <c r="D376" i="4"/>
  <c r="E376" i="4"/>
  <c r="F376" i="4"/>
  <c r="G376" i="4"/>
  <c r="H376" i="4"/>
  <c r="J376" i="4"/>
  <c r="K376" i="4"/>
  <c r="M376" i="4"/>
  <c r="N376" i="4"/>
  <c r="A377" i="4"/>
  <c r="B377" i="4"/>
  <c r="C377" i="4"/>
  <c r="D377" i="4"/>
  <c r="E377" i="4"/>
  <c r="F377" i="4"/>
  <c r="G377" i="4"/>
  <c r="H377" i="4"/>
  <c r="J377" i="4"/>
  <c r="K377" i="4"/>
  <c r="M377" i="4"/>
  <c r="N377" i="4"/>
  <c r="A378" i="4"/>
  <c r="B378" i="4"/>
  <c r="C378" i="4"/>
  <c r="D378" i="4"/>
  <c r="E378" i="4"/>
  <c r="F378" i="4"/>
  <c r="G378" i="4"/>
  <c r="H378" i="4"/>
  <c r="J378" i="4"/>
  <c r="K378" i="4"/>
  <c r="M378" i="4"/>
  <c r="N378" i="4"/>
  <c r="A379" i="4"/>
  <c r="B379" i="4"/>
  <c r="C379" i="4"/>
  <c r="D379" i="4"/>
  <c r="E379" i="4"/>
  <c r="F379" i="4"/>
  <c r="G379" i="4"/>
  <c r="H379" i="4"/>
  <c r="J379" i="4"/>
  <c r="K379" i="4"/>
  <c r="M379" i="4"/>
  <c r="N379" i="4"/>
  <c r="A380" i="4"/>
  <c r="B380" i="4"/>
  <c r="C380" i="4"/>
  <c r="D380" i="4"/>
  <c r="E380" i="4"/>
  <c r="F380" i="4"/>
  <c r="G380" i="4"/>
  <c r="H380" i="4"/>
  <c r="J380" i="4"/>
  <c r="K380" i="4"/>
  <c r="M380" i="4"/>
  <c r="N380" i="4"/>
  <c r="A381" i="4"/>
  <c r="B381" i="4"/>
  <c r="C381" i="4"/>
  <c r="D381" i="4"/>
  <c r="E381" i="4"/>
  <c r="F381" i="4"/>
  <c r="G381" i="4"/>
  <c r="H381" i="4"/>
  <c r="J381" i="4"/>
  <c r="K381" i="4"/>
  <c r="M381" i="4"/>
  <c r="N381" i="4"/>
  <c r="A382" i="4"/>
  <c r="B382" i="4"/>
  <c r="C382" i="4"/>
  <c r="D382" i="4"/>
  <c r="E382" i="4"/>
  <c r="F382" i="4"/>
  <c r="G382" i="4"/>
  <c r="H382" i="4"/>
  <c r="J382" i="4"/>
  <c r="K382" i="4"/>
  <c r="M382" i="4"/>
  <c r="N382" i="4"/>
  <c r="A383" i="4"/>
  <c r="B383" i="4"/>
  <c r="C383" i="4"/>
  <c r="D383" i="4"/>
  <c r="E383" i="4"/>
  <c r="F383" i="4"/>
  <c r="G383" i="4"/>
  <c r="H383" i="4"/>
  <c r="J383" i="4"/>
  <c r="K383" i="4"/>
  <c r="M383" i="4"/>
  <c r="N383" i="4"/>
  <c r="A384" i="4"/>
  <c r="B384" i="4"/>
  <c r="C384" i="4"/>
  <c r="D384" i="4"/>
  <c r="E384" i="4"/>
  <c r="F384" i="4"/>
  <c r="G384" i="4"/>
  <c r="H384" i="4"/>
  <c r="J384" i="4"/>
  <c r="K384" i="4"/>
  <c r="M384" i="4"/>
  <c r="N384" i="4"/>
  <c r="A385" i="4"/>
  <c r="B385" i="4"/>
  <c r="C385" i="4"/>
  <c r="D385" i="4"/>
  <c r="E385" i="4"/>
  <c r="F385" i="4"/>
  <c r="G385" i="4"/>
  <c r="H385" i="4"/>
  <c r="J385" i="4"/>
  <c r="K385" i="4"/>
  <c r="M385" i="4"/>
  <c r="N385" i="4"/>
  <c r="A386" i="4"/>
  <c r="B386" i="4"/>
  <c r="C386" i="4"/>
  <c r="D386" i="4"/>
  <c r="E386" i="4"/>
  <c r="F386" i="4"/>
  <c r="G386" i="4"/>
  <c r="H386" i="4"/>
  <c r="J386" i="4"/>
  <c r="K386" i="4"/>
  <c r="M386" i="4"/>
  <c r="N386" i="4"/>
  <c r="A387" i="4"/>
  <c r="B387" i="4"/>
  <c r="C387" i="4"/>
  <c r="D387" i="4"/>
  <c r="E387" i="4"/>
  <c r="F387" i="4"/>
  <c r="G387" i="4"/>
  <c r="H387" i="4"/>
  <c r="J387" i="4"/>
  <c r="K387" i="4"/>
  <c r="M387" i="4"/>
  <c r="N387" i="4"/>
  <c r="A388" i="4"/>
  <c r="B388" i="4"/>
  <c r="C388" i="4"/>
  <c r="D388" i="4"/>
  <c r="E388" i="4"/>
  <c r="F388" i="4"/>
  <c r="G388" i="4"/>
  <c r="H388" i="4"/>
  <c r="J388" i="4"/>
  <c r="K388" i="4"/>
  <c r="M388" i="4"/>
  <c r="N388" i="4"/>
  <c r="A389" i="4"/>
  <c r="B389" i="4"/>
  <c r="C389" i="4"/>
  <c r="D389" i="4"/>
  <c r="E389" i="4"/>
  <c r="F389" i="4"/>
  <c r="G389" i="4"/>
  <c r="H389" i="4"/>
  <c r="J389" i="4"/>
  <c r="K389" i="4"/>
  <c r="M389" i="4"/>
  <c r="N389" i="4"/>
  <c r="A390" i="4"/>
  <c r="B390" i="4"/>
  <c r="C390" i="4"/>
  <c r="D390" i="4"/>
  <c r="E390" i="4"/>
  <c r="F390" i="4"/>
  <c r="G390" i="4"/>
  <c r="H390" i="4"/>
  <c r="J390" i="4"/>
  <c r="K390" i="4"/>
  <c r="M390" i="4"/>
  <c r="N390" i="4"/>
  <c r="A391" i="4"/>
  <c r="B391" i="4"/>
  <c r="C391" i="4"/>
  <c r="D391" i="4"/>
  <c r="E391" i="4"/>
  <c r="F391" i="4"/>
  <c r="G391" i="4"/>
  <c r="H391" i="4"/>
  <c r="J391" i="4"/>
  <c r="K391" i="4"/>
  <c r="M391" i="4"/>
  <c r="N391" i="4"/>
  <c r="A392" i="4"/>
  <c r="B392" i="4"/>
  <c r="C392" i="4"/>
  <c r="D392" i="4"/>
  <c r="E392" i="4"/>
  <c r="F392" i="4"/>
  <c r="G392" i="4"/>
  <c r="H392" i="4"/>
  <c r="J392" i="4"/>
  <c r="K392" i="4"/>
  <c r="M392" i="4"/>
  <c r="N392" i="4"/>
  <c r="A393" i="4"/>
  <c r="B393" i="4"/>
  <c r="C393" i="4"/>
  <c r="D393" i="4"/>
  <c r="E393" i="4"/>
  <c r="F393" i="4"/>
  <c r="G393" i="4"/>
  <c r="H393" i="4"/>
  <c r="J393" i="4"/>
  <c r="K393" i="4"/>
  <c r="M393" i="4"/>
  <c r="N393" i="4"/>
  <c r="A394" i="4"/>
  <c r="B394" i="4"/>
  <c r="C394" i="4"/>
  <c r="D394" i="4"/>
  <c r="E394" i="4"/>
  <c r="F394" i="4"/>
  <c r="G394" i="4"/>
  <c r="H394" i="4"/>
  <c r="J394" i="4"/>
  <c r="K394" i="4"/>
  <c r="M394" i="4"/>
  <c r="N394" i="4"/>
  <c r="A395" i="4"/>
  <c r="B395" i="4"/>
  <c r="C395" i="4"/>
  <c r="D395" i="4"/>
  <c r="E395" i="4"/>
  <c r="F395" i="4"/>
  <c r="G395" i="4"/>
  <c r="H395" i="4"/>
  <c r="J395" i="4"/>
  <c r="K395" i="4"/>
  <c r="M395" i="4"/>
  <c r="N395" i="4"/>
  <c r="A396" i="4"/>
  <c r="B396" i="4"/>
  <c r="C396" i="4"/>
  <c r="D396" i="4"/>
  <c r="E396" i="4"/>
  <c r="F396" i="4"/>
  <c r="G396" i="4"/>
  <c r="H396" i="4"/>
  <c r="J396" i="4"/>
  <c r="K396" i="4"/>
  <c r="M396" i="4"/>
  <c r="N396" i="4"/>
  <c r="A397" i="4"/>
  <c r="B397" i="4"/>
  <c r="C397" i="4"/>
  <c r="D397" i="4"/>
  <c r="E397" i="4"/>
  <c r="F397" i="4"/>
  <c r="G397" i="4"/>
  <c r="H397" i="4"/>
  <c r="J397" i="4"/>
  <c r="K397" i="4"/>
  <c r="M397" i="4"/>
  <c r="N397" i="4"/>
  <c r="A398" i="4"/>
  <c r="B398" i="4"/>
  <c r="C398" i="4"/>
  <c r="D398" i="4"/>
  <c r="E398" i="4"/>
  <c r="F398" i="4"/>
  <c r="G398" i="4"/>
  <c r="H398" i="4"/>
  <c r="J398" i="4"/>
  <c r="K398" i="4"/>
  <c r="M398" i="4"/>
  <c r="N398" i="4"/>
  <c r="A399" i="4"/>
  <c r="B399" i="4"/>
  <c r="C399" i="4"/>
  <c r="D399" i="4"/>
  <c r="E399" i="4"/>
  <c r="F399" i="4"/>
  <c r="G399" i="4"/>
  <c r="H399" i="4"/>
  <c r="J399" i="4"/>
  <c r="K399" i="4"/>
  <c r="M399" i="4"/>
  <c r="N399" i="4"/>
  <c r="A400" i="4"/>
  <c r="B400" i="4"/>
  <c r="C400" i="4"/>
  <c r="D400" i="4"/>
  <c r="E400" i="4"/>
  <c r="F400" i="4"/>
  <c r="G400" i="4"/>
  <c r="H400" i="4"/>
  <c r="J400" i="4"/>
  <c r="K400" i="4"/>
  <c r="M400" i="4"/>
  <c r="N400" i="4"/>
  <c r="A401" i="4"/>
  <c r="B401" i="4"/>
  <c r="C401" i="4"/>
  <c r="D401" i="4"/>
  <c r="E401" i="4"/>
  <c r="F401" i="4"/>
  <c r="G401" i="4"/>
  <c r="H401" i="4"/>
  <c r="J401" i="4"/>
  <c r="K401" i="4"/>
  <c r="M401" i="4"/>
  <c r="N401" i="4"/>
  <c r="A402" i="4"/>
  <c r="B402" i="4"/>
  <c r="C402" i="4"/>
  <c r="D402" i="4"/>
  <c r="E402" i="4"/>
  <c r="F402" i="4"/>
  <c r="G402" i="4"/>
  <c r="H402" i="4"/>
  <c r="J402" i="4"/>
  <c r="K402" i="4"/>
  <c r="M402" i="4"/>
  <c r="N402" i="4"/>
  <c r="A403" i="4"/>
  <c r="B403" i="4"/>
  <c r="C403" i="4"/>
  <c r="D403" i="4"/>
  <c r="E403" i="4"/>
  <c r="F403" i="4"/>
  <c r="G403" i="4"/>
  <c r="H403" i="4"/>
  <c r="J403" i="4"/>
  <c r="K403" i="4"/>
  <c r="M403" i="4"/>
  <c r="N403" i="4"/>
  <c r="A404" i="4"/>
  <c r="B404" i="4"/>
  <c r="C404" i="4"/>
  <c r="D404" i="4"/>
  <c r="E404" i="4"/>
  <c r="F404" i="4"/>
  <c r="G404" i="4"/>
  <c r="H404" i="4"/>
  <c r="J404" i="4"/>
  <c r="K404" i="4"/>
  <c r="M404" i="4"/>
  <c r="N404" i="4"/>
  <c r="A405" i="4"/>
  <c r="B405" i="4"/>
  <c r="C405" i="4"/>
  <c r="D405" i="4"/>
  <c r="E405" i="4"/>
  <c r="F405" i="4"/>
  <c r="G405" i="4"/>
  <c r="H405" i="4"/>
  <c r="J405" i="4"/>
  <c r="K405" i="4"/>
  <c r="M405" i="4"/>
  <c r="N405" i="4"/>
  <c r="A406" i="4"/>
  <c r="B406" i="4"/>
  <c r="C406" i="4"/>
  <c r="D406" i="4"/>
  <c r="E406" i="4"/>
  <c r="F406" i="4"/>
  <c r="G406" i="4"/>
  <c r="H406" i="4"/>
  <c r="J406" i="4"/>
  <c r="K406" i="4"/>
  <c r="M406" i="4"/>
  <c r="N406" i="4"/>
  <c r="A407" i="4"/>
  <c r="B407" i="4"/>
  <c r="C407" i="4"/>
  <c r="D407" i="4"/>
  <c r="E407" i="4"/>
  <c r="F407" i="4"/>
  <c r="G407" i="4"/>
  <c r="H407" i="4"/>
  <c r="J407" i="4"/>
  <c r="K407" i="4"/>
  <c r="M407" i="4"/>
  <c r="N407" i="4"/>
  <c r="A408" i="4"/>
  <c r="B408" i="4"/>
  <c r="C408" i="4"/>
  <c r="D408" i="4"/>
  <c r="E408" i="4"/>
  <c r="F408" i="4"/>
  <c r="G408" i="4"/>
  <c r="H408" i="4"/>
  <c r="J408" i="4"/>
  <c r="K408" i="4"/>
  <c r="M408" i="4"/>
  <c r="N408" i="4"/>
  <c r="A409" i="4"/>
  <c r="B409" i="4"/>
  <c r="C409" i="4"/>
  <c r="D409" i="4"/>
  <c r="E409" i="4"/>
  <c r="F409" i="4"/>
  <c r="G409" i="4"/>
  <c r="H409" i="4"/>
  <c r="J409" i="4"/>
  <c r="K409" i="4"/>
  <c r="M409" i="4"/>
  <c r="N409" i="4"/>
  <c r="A410" i="4"/>
  <c r="B410" i="4"/>
  <c r="C410" i="4"/>
  <c r="D410" i="4"/>
  <c r="E410" i="4"/>
  <c r="F410" i="4"/>
  <c r="G410" i="4"/>
  <c r="H410" i="4"/>
  <c r="J410" i="4"/>
  <c r="K410" i="4"/>
  <c r="M410" i="4"/>
  <c r="N410" i="4"/>
  <c r="A411" i="4"/>
  <c r="B411" i="4"/>
  <c r="C411" i="4"/>
  <c r="D411" i="4"/>
  <c r="E411" i="4"/>
  <c r="F411" i="4"/>
  <c r="G411" i="4"/>
  <c r="H411" i="4"/>
  <c r="J411" i="4"/>
  <c r="K411" i="4"/>
  <c r="M411" i="4"/>
  <c r="N411" i="4"/>
  <c r="A412" i="4"/>
  <c r="B412" i="4"/>
  <c r="C412" i="4"/>
  <c r="D412" i="4"/>
  <c r="E412" i="4"/>
  <c r="F412" i="4"/>
  <c r="G412" i="4"/>
  <c r="H412" i="4"/>
  <c r="J412" i="4"/>
  <c r="K412" i="4"/>
  <c r="M412" i="4"/>
  <c r="N412" i="4"/>
  <c r="A413" i="4"/>
  <c r="B413" i="4"/>
  <c r="C413" i="4"/>
  <c r="D413" i="4"/>
  <c r="E413" i="4"/>
  <c r="F413" i="4"/>
  <c r="G413" i="4"/>
  <c r="H413" i="4"/>
  <c r="J413" i="4"/>
  <c r="K413" i="4"/>
  <c r="M413" i="4"/>
  <c r="N413" i="4"/>
  <c r="A414" i="4"/>
  <c r="B414" i="4"/>
  <c r="C414" i="4"/>
  <c r="D414" i="4"/>
  <c r="E414" i="4"/>
  <c r="F414" i="4"/>
  <c r="G414" i="4"/>
  <c r="H414" i="4"/>
  <c r="J414" i="4"/>
  <c r="K414" i="4"/>
  <c r="M414" i="4"/>
  <c r="N414" i="4"/>
  <c r="A415" i="4"/>
  <c r="B415" i="4"/>
  <c r="C415" i="4"/>
  <c r="D415" i="4"/>
  <c r="E415" i="4"/>
  <c r="F415" i="4"/>
  <c r="G415" i="4"/>
  <c r="H415" i="4"/>
  <c r="J415" i="4"/>
  <c r="K415" i="4"/>
  <c r="M415" i="4"/>
  <c r="N415" i="4"/>
  <c r="A416" i="4"/>
  <c r="B416" i="4"/>
  <c r="C416" i="4"/>
  <c r="D416" i="4"/>
  <c r="E416" i="4"/>
  <c r="F416" i="4"/>
  <c r="G416" i="4"/>
  <c r="H416" i="4"/>
  <c r="J416" i="4"/>
  <c r="K416" i="4"/>
  <c r="M416" i="4"/>
  <c r="N416" i="4"/>
  <c r="A417" i="4"/>
  <c r="B417" i="4"/>
  <c r="C417" i="4"/>
  <c r="D417" i="4"/>
  <c r="E417" i="4"/>
  <c r="F417" i="4"/>
  <c r="G417" i="4"/>
  <c r="H417" i="4"/>
  <c r="J417" i="4"/>
  <c r="K417" i="4"/>
  <c r="M417" i="4"/>
  <c r="N417" i="4"/>
  <c r="A418" i="4"/>
  <c r="B418" i="4"/>
  <c r="C418" i="4"/>
  <c r="D418" i="4"/>
  <c r="E418" i="4"/>
  <c r="F418" i="4"/>
  <c r="G418" i="4"/>
  <c r="H418" i="4"/>
  <c r="J418" i="4"/>
  <c r="K418" i="4"/>
  <c r="M418" i="4"/>
  <c r="N418" i="4"/>
  <c r="A419" i="4"/>
  <c r="B419" i="4"/>
  <c r="C419" i="4"/>
  <c r="D419" i="4"/>
  <c r="E419" i="4"/>
  <c r="F419" i="4"/>
  <c r="G419" i="4"/>
  <c r="H419" i="4"/>
  <c r="J419" i="4"/>
  <c r="K419" i="4"/>
  <c r="M419" i="4"/>
  <c r="N419" i="4"/>
  <c r="A420" i="4"/>
  <c r="B420" i="4"/>
  <c r="C420" i="4"/>
  <c r="D420" i="4"/>
  <c r="E420" i="4"/>
  <c r="F420" i="4"/>
  <c r="G420" i="4"/>
  <c r="H420" i="4"/>
  <c r="J420" i="4"/>
  <c r="K420" i="4"/>
  <c r="M420" i="4"/>
  <c r="N420" i="4"/>
  <c r="A421" i="4"/>
  <c r="B421" i="4"/>
  <c r="C421" i="4"/>
  <c r="D421" i="4"/>
  <c r="E421" i="4"/>
  <c r="F421" i="4"/>
  <c r="G421" i="4"/>
  <c r="H421" i="4"/>
  <c r="J421" i="4"/>
  <c r="K421" i="4"/>
  <c r="M421" i="4"/>
  <c r="N421" i="4"/>
  <c r="A422" i="4"/>
  <c r="B422" i="4"/>
  <c r="C422" i="4"/>
  <c r="D422" i="4"/>
  <c r="E422" i="4"/>
  <c r="F422" i="4"/>
  <c r="G422" i="4"/>
  <c r="H422" i="4"/>
  <c r="J422" i="4"/>
  <c r="K422" i="4"/>
  <c r="M422" i="4"/>
  <c r="N422" i="4"/>
  <c r="A423" i="4"/>
  <c r="B423" i="4"/>
  <c r="C423" i="4"/>
  <c r="D423" i="4"/>
  <c r="E423" i="4"/>
  <c r="F423" i="4"/>
  <c r="G423" i="4"/>
  <c r="H423" i="4"/>
  <c r="J423" i="4"/>
  <c r="K423" i="4"/>
  <c r="M423" i="4"/>
  <c r="N423" i="4"/>
  <c r="A424" i="4"/>
  <c r="B424" i="4"/>
  <c r="C424" i="4"/>
  <c r="D424" i="4"/>
  <c r="E424" i="4"/>
  <c r="F424" i="4"/>
  <c r="G424" i="4"/>
  <c r="H424" i="4"/>
  <c r="J424" i="4"/>
  <c r="K424" i="4"/>
  <c r="M424" i="4"/>
  <c r="N424" i="4"/>
  <c r="A425" i="4"/>
  <c r="B425" i="4"/>
  <c r="C425" i="4"/>
  <c r="D425" i="4"/>
  <c r="E425" i="4"/>
  <c r="F425" i="4"/>
  <c r="G425" i="4"/>
  <c r="H425" i="4"/>
  <c r="J425" i="4"/>
  <c r="K425" i="4"/>
  <c r="M425" i="4"/>
  <c r="N425" i="4"/>
  <c r="A426" i="4"/>
  <c r="B426" i="4"/>
  <c r="C426" i="4"/>
  <c r="D426" i="4"/>
  <c r="E426" i="4"/>
  <c r="F426" i="4"/>
  <c r="G426" i="4"/>
  <c r="H426" i="4"/>
  <c r="J426" i="4"/>
  <c r="K426" i="4"/>
  <c r="M426" i="4"/>
  <c r="N426" i="4"/>
  <c r="A427" i="4"/>
  <c r="B427" i="4"/>
  <c r="C427" i="4"/>
  <c r="D427" i="4"/>
  <c r="E427" i="4"/>
  <c r="F427" i="4"/>
  <c r="G427" i="4"/>
  <c r="H427" i="4"/>
  <c r="J427" i="4"/>
  <c r="K427" i="4"/>
  <c r="M427" i="4"/>
  <c r="N427" i="4"/>
  <c r="A428" i="4"/>
  <c r="B428" i="4"/>
  <c r="C428" i="4"/>
  <c r="D428" i="4"/>
  <c r="E428" i="4"/>
  <c r="F428" i="4"/>
  <c r="G428" i="4"/>
  <c r="H428" i="4"/>
  <c r="J428" i="4"/>
  <c r="K428" i="4"/>
  <c r="M428" i="4"/>
  <c r="N428" i="4"/>
  <c r="A429" i="4"/>
  <c r="B429" i="4"/>
  <c r="C429" i="4"/>
  <c r="D429" i="4"/>
  <c r="E429" i="4"/>
  <c r="F429" i="4"/>
  <c r="G429" i="4"/>
  <c r="H429" i="4"/>
  <c r="J429" i="4"/>
  <c r="K429" i="4"/>
  <c r="M429" i="4"/>
  <c r="N429" i="4"/>
  <c r="A430" i="4"/>
  <c r="B430" i="4"/>
  <c r="C430" i="4"/>
  <c r="D430" i="4"/>
  <c r="E430" i="4"/>
  <c r="F430" i="4"/>
  <c r="G430" i="4"/>
  <c r="H430" i="4"/>
  <c r="J430" i="4"/>
  <c r="K430" i="4"/>
  <c r="M430" i="4"/>
  <c r="N430" i="4"/>
  <c r="A431" i="4"/>
  <c r="B431" i="4"/>
  <c r="C431" i="4"/>
  <c r="D431" i="4"/>
  <c r="E431" i="4"/>
  <c r="F431" i="4"/>
  <c r="G431" i="4"/>
  <c r="H431" i="4"/>
  <c r="J431" i="4"/>
  <c r="K431" i="4"/>
  <c r="M431" i="4"/>
  <c r="N431" i="4"/>
  <c r="A432" i="4"/>
  <c r="B432" i="4"/>
  <c r="C432" i="4"/>
  <c r="D432" i="4"/>
  <c r="E432" i="4"/>
  <c r="F432" i="4"/>
  <c r="G432" i="4"/>
  <c r="H432" i="4"/>
  <c r="J432" i="4"/>
  <c r="K432" i="4"/>
  <c r="M432" i="4"/>
  <c r="N432" i="4"/>
  <c r="A433" i="4"/>
  <c r="B433" i="4"/>
  <c r="C433" i="4"/>
  <c r="D433" i="4"/>
  <c r="E433" i="4"/>
  <c r="F433" i="4"/>
  <c r="G433" i="4"/>
  <c r="H433" i="4"/>
  <c r="J433" i="4"/>
  <c r="K433" i="4"/>
  <c r="M433" i="4"/>
  <c r="N433" i="4"/>
  <c r="A434" i="4"/>
  <c r="B434" i="4"/>
  <c r="C434" i="4"/>
  <c r="D434" i="4"/>
  <c r="E434" i="4"/>
  <c r="F434" i="4"/>
  <c r="G434" i="4"/>
  <c r="H434" i="4"/>
  <c r="J434" i="4"/>
  <c r="K434" i="4"/>
  <c r="M434" i="4"/>
  <c r="N434" i="4"/>
  <c r="A435" i="4"/>
  <c r="B435" i="4"/>
  <c r="C435" i="4"/>
  <c r="D435" i="4"/>
  <c r="E435" i="4"/>
  <c r="F435" i="4"/>
  <c r="G435" i="4"/>
  <c r="H435" i="4"/>
  <c r="J435" i="4"/>
  <c r="K435" i="4"/>
  <c r="M435" i="4"/>
  <c r="N435" i="4"/>
  <c r="A436" i="4"/>
  <c r="B436" i="4"/>
  <c r="C436" i="4"/>
  <c r="D436" i="4"/>
  <c r="E436" i="4"/>
  <c r="F436" i="4"/>
  <c r="G436" i="4"/>
  <c r="H436" i="4"/>
  <c r="J436" i="4"/>
  <c r="K436" i="4"/>
  <c r="M436" i="4"/>
  <c r="N436" i="4"/>
  <c r="A437" i="4"/>
  <c r="B437" i="4"/>
  <c r="C437" i="4"/>
  <c r="D437" i="4"/>
  <c r="E437" i="4"/>
  <c r="F437" i="4"/>
  <c r="G437" i="4"/>
  <c r="H437" i="4"/>
  <c r="J437" i="4"/>
  <c r="K437" i="4"/>
  <c r="M437" i="4"/>
  <c r="N437" i="4"/>
  <c r="A438" i="4"/>
  <c r="B438" i="4"/>
  <c r="C438" i="4"/>
  <c r="D438" i="4"/>
  <c r="E438" i="4"/>
  <c r="F438" i="4"/>
  <c r="G438" i="4"/>
  <c r="H438" i="4"/>
  <c r="J438" i="4"/>
  <c r="K438" i="4"/>
  <c r="M438" i="4"/>
  <c r="N438" i="4"/>
  <c r="A439" i="4"/>
  <c r="B439" i="4"/>
  <c r="C439" i="4"/>
  <c r="D439" i="4"/>
  <c r="E439" i="4"/>
  <c r="F439" i="4"/>
  <c r="G439" i="4"/>
  <c r="H439" i="4"/>
  <c r="J439" i="4"/>
  <c r="K439" i="4"/>
  <c r="M439" i="4"/>
  <c r="N439" i="4"/>
  <c r="A440" i="4"/>
  <c r="B440" i="4"/>
  <c r="C440" i="4"/>
  <c r="D440" i="4"/>
  <c r="E440" i="4"/>
  <c r="F440" i="4"/>
  <c r="G440" i="4"/>
  <c r="H440" i="4"/>
  <c r="J440" i="4"/>
  <c r="K440" i="4"/>
  <c r="M440" i="4"/>
  <c r="N440" i="4"/>
  <c r="A441" i="4"/>
  <c r="B441" i="4"/>
  <c r="C441" i="4"/>
  <c r="D441" i="4"/>
  <c r="E441" i="4"/>
  <c r="F441" i="4"/>
  <c r="G441" i="4"/>
  <c r="H441" i="4"/>
  <c r="J441" i="4"/>
  <c r="K441" i="4"/>
  <c r="M441" i="4"/>
  <c r="N441" i="4"/>
  <c r="A442" i="4"/>
  <c r="B442" i="4"/>
  <c r="C442" i="4"/>
  <c r="D442" i="4"/>
  <c r="E442" i="4"/>
  <c r="F442" i="4"/>
  <c r="G442" i="4"/>
  <c r="H442" i="4"/>
  <c r="J442" i="4"/>
  <c r="K442" i="4"/>
  <c r="M442" i="4"/>
  <c r="N442" i="4"/>
  <c r="A443" i="4"/>
  <c r="B443" i="4"/>
  <c r="C443" i="4"/>
  <c r="D443" i="4"/>
  <c r="E443" i="4"/>
  <c r="F443" i="4"/>
  <c r="G443" i="4"/>
  <c r="H443" i="4"/>
  <c r="J443" i="4"/>
  <c r="K443" i="4"/>
  <c r="M443" i="4"/>
  <c r="N443" i="4"/>
  <c r="A444" i="4"/>
  <c r="B444" i="4"/>
  <c r="C444" i="4"/>
  <c r="D444" i="4"/>
  <c r="E444" i="4"/>
  <c r="F444" i="4"/>
  <c r="G444" i="4"/>
  <c r="H444" i="4"/>
  <c r="J444" i="4"/>
  <c r="K444" i="4"/>
  <c r="M444" i="4"/>
  <c r="N444" i="4"/>
  <c r="A445" i="4"/>
  <c r="B445" i="4"/>
  <c r="C445" i="4"/>
  <c r="D445" i="4"/>
  <c r="E445" i="4"/>
  <c r="F445" i="4"/>
  <c r="G445" i="4"/>
  <c r="H445" i="4"/>
  <c r="J445" i="4"/>
  <c r="K445" i="4"/>
  <c r="M445" i="4"/>
  <c r="N445" i="4"/>
  <c r="A446" i="4"/>
  <c r="B446" i="4"/>
  <c r="C446" i="4"/>
  <c r="D446" i="4"/>
  <c r="E446" i="4"/>
  <c r="F446" i="4"/>
  <c r="G446" i="4"/>
  <c r="H446" i="4"/>
  <c r="J446" i="4"/>
  <c r="K446" i="4"/>
  <c r="M446" i="4"/>
  <c r="N446" i="4"/>
  <c r="A447" i="4"/>
  <c r="B447" i="4"/>
  <c r="C447" i="4"/>
  <c r="D447" i="4"/>
  <c r="E447" i="4"/>
  <c r="F447" i="4"/>
  <c r="G447" i="4"/>
  <c r="H447" i="4"/>
  <c r="J447" i="4"/>
  <c r="K447" i="4"/>
  <c r="M447" i="4"/>
  <c r="N447" i="4"/>
  <c r="A448" i="4"/>
  <c r="B448" i="4"/>
  <c r="C448" i="4"/>
  <c r="D448" i="4"/>
  <c r="E448" i="4"/>
  <c r="F448" i="4"/>
  <c r="G448" i="4"/>
  <c r="H448" i="4"/>
  <c r="J448" i="4"/>
  <c r="K448" i="4"/>
  <c r="M448" i="4"/>
  <c r="N448" i="4"/>
  <c r="A449" i="4"/>
  <c r="B449" i="4"/>
  <c r="C449" i="4"/>
  <c r="D449" i="4"/>
  <c r="E449" i="4"/>
  <c r="F449" i="4"/>
  <c r="G449" i="4"/>
  <c r="H449" i="4"/>
  <c r="J449" i="4"/>
  <c r="K449" i="4"/>
  <c r="M449" i="4"/>
  <c r="N449" i="4"/>
  <c r="A450" i="4"/>
  <c r="B450" i="4"/>
  <c r="C450" i="4"/>
  <c r="D450" i="4"/>
  <c r="E450" i="4"/>
  <c r="F450" i="4"/>
  <c r="G450" i="4"/>
  <c r="H450" i="4"/>
  <c r="J450" i="4"/>
  <c r="K450" i="4"/>
  <c r="M450" i="4"/>
  <c r="N450" i="4"/>
  <c r="A451" i="4"/>
  <c r="B451" i="4"/>
  <c r="C451" i="4"/>
  <c r="D451" i="4"/>
  <c r="E451" i="4"/>
  <c r="F451" i="4"/>
  <c r="G451" i="4"/>
  <c r="H451" i="4"/>
  <c r="J451" i="4"/>
  <c r="K451" i="4"/>
  <c r="M451" i="4"/>
  <c r="N451" i="4"/>
  <c r="A452" i="4"/>
  <c r="B452" i="4"/>
  <c r="C452" i="4"/>
  <c r="D452" i="4"/>
  <c r="E452" i="4"/>
  <c r="F452" i="4"/>
  <c r="G452" i="4"/>
  <c r="H452" i="4"/>
  <c r="J452" i="4"/>
  <c r="K452" i="4"/>
  <c r="M452" i="4"/>
  <c r="N452" i="4"/>
  <c r="A453" i="4"/>
  <c r="B453" i="4"/>
  <c r="C453" i="4"/>
  <c r="D453" i="4"/>
  <c r="E453" i="4"/>
  <c r="F453" i="4"/>
  <c r="G453" i="4"/>
  <c r="H453" i="4"/>
  <c r="J453" i="4"/>
  <c r="K453" i="4"/>
  <c r="M453" i="4"/>
  <c r="N453" i="4"/>
  <c r="A454" i="4"/>
  <c r="B454" i="4"/>
  <c r="C454" i="4"/>
  <c r="D454" i="4"/>
  <c r="E454" i="4"/>
  <c r="F454" i="4"/>
  <c r="G454" i="4"/>
  <c r="H454" i="4"/>
  <c r="J454" i="4"/>
  <c r="K454" i="4"/>
  <c r="M454" i="4"/>
  <c r="N454" i="4"/>
  <c r="A455" i="4"/>
  <c r="B455" i="4"/>
  <c r="C455" i="4"/>
  <c r="D455" i="4"/>
  <c r="E455" i="4"/>
  <c r="F455" i="4"/>
  <c r="G455" i="4"/>
  <c r="H455" i="4"/>
  <c r="J455" i="4"/>
  <c r="K455" i="4"/>
  <c r="M455" i="4"/>
  <c r="N455" i="4"/>
  <c r="A456" i="4"/>
  <c r="B456" i="4"/>
  <c r="C456" i="4"/>
  <c r="D456" i="4"/>
  <c r="E456" i="4"/>
  <c r="F456" i="4"/>
  <c r="G456" i="4"/>
  <c r="H456" i="4"/>
  <c r="J456" i="4"/>
  <c r="K456" i="4"/>
  <c r="M456" i="4"/>
  <c r="N456" i="4"/>
  <c r="A457" i="4"/>
  <c r="B457" i="4"/>
  <c r="C457" i="4"/>
  <c r="D457" i="4"/>
  <c r="E457" i="4"/>
  <c r="F457" i="4"/>
  <c r="G457" i="4"/>
  <c r="H457" i="4"/>
  <c r="J457" i="4"/>
  <c r="K457" i="4"/>
  <c r="M457" i="4"/>
  <c r="N457" i="4"/>
  <c r="A458" i="4"/>
  <c r="B458" i="4"/>
  <c r="C458" i="4"/>
  <c r="D458" i="4"/>
  <c r="E458" i="4"/>
  <c r="F458" i="4"/>
  <c r="G458" i="4"/>
  <c r="H458" i="4"/>
  <c r="J458" i="4"/>
  <c r="K458" i="4"/>
  <c r="M458" i="4"/>
  <c r="N458" i="4"/>
  <c r="A459" i="4"/>
  <c r="B459" i="4"/>
  <c r="C459" i="4"/>
  <c r="D459" i="4"/>
  <c r="E459" i="4"/>
  <c r="F459" i="4"/>
  <c r="G459" i="4"/>
  <c r="H459" i="4"/>
  <c r="J459" i="4"/>
  <c r="K459" i="4"/>
  <c r="M459" i="4"/>
  <c r="N459" i="4"/>
  <c r="A460" i="4"/>
  <c r="B460" i="4"/>
  <c r="C460" i="4"/>
  <c r="D460" i="4"/>
  <c r="E460" i="4"/>
  <c r="F460" i="4"/>
  <c r="G460" i="4"/>
  <c r="H460" i="4"/>
  <c r="J460" i="4"/>
  <c r="K460" i="4"/>
  <c r="M460" i="4"/>
  <c r="N460" i="4"/>
  <c r="A461" i="4"/>
  <c r="B461" i="4"/>
  <c r="C461" i="4"/>
  <c r="D461" i="4"/>
  <c r="E461" i="4"/>
  <c r="F461" i="4"/>
  <c r="G461" i="4"/>
  <c r="H461" i="4"/>
  <c r="J461" i="4"/>
  <c r="K461" i="4"/>
  <c r="M461" i="4"/>
  <c r="N461" i="4"/>
  <c r="A462" i="4"/>
  <c r="B462" i="4"/>
  <c r="C462" i="4"/>
  <c r="D462" i="4"/>
  <c r="E462" i="4"/>
  <c r="F462" i="4"/>
  <c r="G462" i="4"/>
  <c r="H462" i="4"/>
  <c r="J462" i="4"/>
  <c r="K462" i="4"/>
  <c r="M462" i="4"/>
  <c r="N462" i="4"/>
  <c r="A463" i="4"/>
  <c r="B463" i="4"/>
  <c r="C463" i="4"/>
  <c r="D463" i="4"/>
  <c r="E463" i="4"/>
  <c r="F463" i="4"/>
  <c r="G463" i="4"/>
  <c r="H463" i="4"/>
  <c r="J463" i="4"/>
  <c r="K463" i="4"/>
  <c r="M463" i="4"/>
  <c r="N463" i="4"/>
  <c r="A464" i="4"/>
  <c r="B464" i="4"/>
  <c r="C464" i="4"/>
  <c r="D464" i="4"/>
  <c r="E464" i="4"/>
  <c r="F464" i="4"/>
  <c r="G464" i="4"/>
  <c r="H464" i="4"/>
  <c r="J464" i="4"/>
  <c r="K464" i="4"/>
  <c r="M464" i="4"/>
  <c r="N464" i="4"/>
  <c r="A465" i="4"/>
  <c r="B465" i="4"/>
  <c r="C465" i="4"/>
  <c r="D465" i="4"/>
  <c r="E465" i="4"/>
  <c r="F465" i="4"/>
  <c r="G465" i="4"/>
  <c r="H465" i="4"/>
  <c r="J465" i="4"/>
  <c r="K465" i="4"/>
  <c r="M465" i="4"/>
  <c r="N465" i="4"/>
  <c r="A466" i="4"/>
  <c r="B466" i="4"/>
  <c r="C466" i="4"/>
  <c r="D466" i="4"/>
  <c r="E466" i="4"/>
  <c r="F466" i="4"/>
  <c r="G466" i="4"/>
  <c r="H466" i="4"/>
  <c r="J466" i="4"/>
  <c r="K466" i="4"/>
  <c r="M466" i="4"/>
  <c r="N466" i="4"/>
  <c r="A467" i="4"/>
  <c r="B467" i="4"/>
  <c r="C467" i="4"/>
  <c r="D467" i="4"/>
  <c r="E467" i="4"/>
  <c r="F467" i="4"/>
  <c r="G467" i="4"/>
  <c r="H467" i="4"/>
  <c r="J467" i="4"/>
  <c r="K467" i="4"/>
  <c r="M467" i="4"/>
  <c r="N467" i="4"/>
  <c r="A468" i="4"/>
  <c r="B468" i="4"/>
  <c r="C468" i="4"/>
  <c r="D468" i="4"/>
  <c r="E468" i="4"/>
  <c r="F468" i="4"/>
  <c r="G468" i="4"/>
  <c r="H468" i="4"/>
  <c r="J468" i="4"/>
  <c r="K468" i="4"/>
  <c r="M468" i="4"/>
  <c r="N468" i="4"/>
  <c r="A469" i="4"/>
  <c r="B469" i="4"/>
  <c r="C469" i="4"/>
  <c r="D469" i="4"/>
  <c r="E469" i="4"/>
  <c r="F469" i="4"/>
  <c r="G469" i="4"/>
  <c r="H469" i="4"/>
  <c r="J469" i="4"/>
  <c r="K469" i="4"/>
  <c r="M469" i="4"/>
  <c r="N469" i="4"/>
  <c r="A470" i="4"/>
  <c r="B470" i="4"/>
  <c r="C470" i="4"/>
  <c r="D470" i="4"/>
  <c r="E470" i="4"/>
  <c r="F470" i="4"/>
  <c r="G470" i="4"/>
  <c r="H470" i="4"/>
  <c r="J470" i="4"/>
  <c r="K470" i="4"/>
  <c r="M470" i="4"/>
  <c r="N470" i="4"/>
  <c r="A471" i="4"/>
  <c r="B471" i="4"/>
  <c r="C471" i="4"/>
  <c r="D471" i="4"/>
  <c r="E471" i="4"/>
  <c r="F471" i="4"/>
  <c r="G471" i="4"/>
  <c r="H471" i="4"/>
  <c r="J471" i="4"/>
  <c r="K471" i="4"/>
  <c r="M471" i="4"/>
  <c r="N471" i="4"/>
  <c r="A472" i="4"/>
  <c r="B472" i="4"/>
  <c r="C472" i="4"/>
  <c r="D472" i="4"/>
  <c r="E472" i="4"/>
  <c r="F472" i="4"/>
  <c r="G472" i="4"/>
  <c r="H472" i="4"/>
  <c r="J472" i="4"/>
  <c r="K472" i="4"/>
  <c r="M472" i="4"/>
  <c r="N472" i="4"/>
  <c r="A473" i="4"/>
  <c r="B473" i="4"/>
  <c r="C473" i="4"/>
  <c r="D473" i="4"/>
  <c r="E473" i="4"/>
  <c r="F473" i="4"/>
  <c r="G473" i="4"/>
  <c r="H473" i="4"/>
  <c r="J473" i="4"/>
  <c r="K473" i="4"/>
  <c r="M473" i="4"/>
  <c r="N473" i="4"/>
  <c r="A474" i="4"/>
  <c r="B474" i="4"/>
  <c r="C474" i="4"/>
  <c r="D474" i="4"/>
  <c r="E474" i="4"/>
  <c r="F474" i="4"/>
  <c r="G474" i="4"/>
  <c r="H474" i="4"/>
  <c r="J474" i="4"/>
  <c r="K474" i="4"/>
  <c r="M474" i="4"/>
  <c r="N474" i="4"/>
  <c r="A475" i="4"/>
  <c r="B475" i="4"/>
  <c r="C475" i="4"/>
  <c r="D475" i="4"/>
  <c r="E475" i="4"/>
  <c r="F475" i="4"/>
  <c r="G475" i="4"/>
  <c r="H475" i="4"/>
  <c r="J475" i="4"/>
  <c r="K475" i="4"/>
  <c r="M475" i="4"/>
  <c r="N475" i="4"/>
  <c r="A476" i="4"/>
  <c r="B476" i="4"/>
  <c r="C476" i="4"/>
  <c r="D476" i="4"/>
  <c r="E476" i="4"/>
  <c r="F476" i="4"/>
  <c r="G476" i="4"/>
  <c r="H476" i="4"/>
  <c r="J476" i="4"/>
  <c r="K476" i="4"/>
  <c r="M476" i="4"/>
  <c r="N476" i="4"/>
  <c r="A477" i="4"/>
  <c r="B477" i="4"/>
  <c r="C477" i="4"/>
  <c r="D477" i="4"/>
  <c r="E477" i="4"/>
  <c r="F477" i="4"/>
  <c r="G477" i="4"/>
  <c r="H477" i="4"/>
  <c r="J477" i="4"/>
  <c r="K477" i="4"/>
  <c r="M477" i="4"/>
  <c r="N477" i="4"/>
  <c r="A478" i="4"/>
  <c r="B478" i="4"/>
  <c r="C478" i="4"/>
  <c r="D478" i="4"/>
  <c r="E478" i="4"/>
  <c r="F478" i="4"/>
  <c r="G478" i="4"/>
  <c r="H478" i="4"/>
  <c r="J478" i="4"/>
  <c r="K478" i="4"/>
  <c r="M478" i="4"/>
  <c r="N478" i="4"/>
  <c r="A479" i="4"/>
  <c r="B479" i="4"/>
  <c r="C479" i="4"/>
  <c r="D479" i="4"/>
  <c r="E479" i="4"/>
  <c r="F479" i="4"/>
  <c r="G479" i="4"/>
  <c r="H479" i="4"/>
  <c r="J479" i="4"/>
  <c r="K479" i="4"/>
  <c r="M479" i="4"/>
  <c r="N479" i="4"/>
  <c r="A480" i="4"/>
  <c r="B480" i="4"/>
  <c r="C480" i="4"/>
  <c r="D480" i="4"/>
  <c r="E480" i="4"/>
  <c r="F480" i="4"/>
  <c r="G480" i="4"/>
  <c r="H480" i="4"/>
  <c r="J480" i="4"/>
  <c r="K480" i="4"/>
  <c r="M480" i="4"/>
  <c r="N480" i="4"/>
  <c r="A481" i="4"/>
  <c r="B481" i="4"/>
  <c r="C481" i="4"/>
  <c r="D481" i="4"/>
  <c r="E481" i="4"/>
  <c r="F481" i="4"/>
  <c r="G481" i="4"/>
  <c r="H481" i="4"/>
  <c r="J481" i="4"/>
  <c r="K481" i="4"/>
  <c r="M481" i="4"/>
  <c r="N481" i="4"/>
  <c r="A482" i="4"/>
  <c r="B482" i="4"/>
  <c r="C482" i="4"/>
  <c r="D482" i="4"/>
  <c r="E482" i="4"/>
  <c r="F482" i="4"/>
  <c r="G482" i="4"/>
  <c r="H482" i="4"/>
  <c r="J482" i="4"/>
  <c r="K482" i="4"/>
  <c r="M482" i="4"/>
  <c r="N482" i="4"/>
  <c r="A483" i="4"/>
  <c r="B483" i="4"/>
  <c r="C483" i="4"/>
  <c r="D483" i="4"/>
  <c r="E483" i="4"/>
  <c r="F483" i="4"/>
  <c r="G483" i="4"/>
  <c r="H483" i="4"/>
  <c r="J483" i="4"/>
  <c r="K483" i="4"/>
  <c r="M483" i="4"/>
  <c r="N483" i="4"/>
  <c r="A484" i="4"/>
  <c r="B484" i="4"/>
  <c r="C484" i="4"/>
  <c r="D484" i="4"/>
  <c r="E484" i="4"/>
  <c r="F484" i="4"/>
  <c r="G484" i="4"/>
  <c r="H484" i="4"/>
  <c r="J484" i="4"/>
  <c r="K484" i="4"/>
  <c r="M484" i="4"/>
  <c r="N484" i="4"/>
  <c r="A485" i="4"/>
  <c r="B485" i="4"/>
  <c r="C485" i="4"/>
  <c r="D485" i="4"/>
  <c r="E485" i="4"/>
  <c r="F485" i="4"/>
  <c r="G485" i="4"/>
  <c r="H485" i="4"/>
  <c r="J485" i="4"/>
  <c r="K485" i="4"/>
  <c r="M485" i="4"/>
  <c r="N485" i="4"/>
  <c r="A486" i="4"/>
  <c r="B486" i="4"/>
  <c r="C486" i="4"/>
  <c r="D486" i="4"/>
  <c r="E486" i="4"/>
  <c r="F486" i="4"/>
  <c r="G486" i="4"/>
  <c r="H486" i="4"/>
  <c r="J486" i="4"/>
  <c r="K486" i="4"/>
  <c r="M486" i="4"/>
  <c r="N486" i="4"/>
  <c r="A487" i="4"/>
  <c r="B487" i="4"/>
  <c r="C487" i="4"/>
  <c r="D487" i="4"/>
  <c r="E487" i="4"/>
  <c r="F487" i="4"/>
  <c r="G487" i="4"/>
  <c r="H487" i="4"/>
  <c r="J487" i="4"/>
  <c r="K487" i="4"/>
  <c r="M487" i="4"/>
  <c r="N487" i="4"/>
  <c r="A488" i="4"/>
  <c r="B488" i="4"/>
  <c r="C488" i="4"/>
  <c r="D488" i="4"/>
  <c r="E488" i="4"/>
  <c r="F488" i="4"/>
  <c r="G488" i="4"/>
  <c r="H488" i="4"/>
  <c r="J488" i="4"/>
  <c r="K488" i="4"/>
  <c r="M488" i="4"/>
  <c r="N488" i="4"/>
  <c r="A489" i="4"/>
  <c r="B489" i="4"/>
  <c r="C489" i="4"/>
  <c r="D489" i="4"/>
  <c r="E489" i="4"/>
  <c r="F489" i="4"/>
  <c r="G489" i="4"/>
  <c r="H489" i="4"/>
  <c r="J489" i="4"/>
  <c r="K489" i="4"/>
  <c r="M489" i="4"/>
  <c r="N489" i="4"/>
  <c r="A490" i="4"/>
  <c r="B490" i="4"/>
  <c r="C490" i="4"/>
  <c r="D490" i="4"/>
  <c r="E490" i="4"/>
  <c r="F490" i="4"/>
  <c r="G490" i="4"/>
  <c r="H490" i="4"/>
  <c r="J490" i="4"/>
  <c r="K490" i="4"/>
  <c r="M490" i="4"/>
  <c r="N490" i="4"/>
  <c r="A491" i="4"/>
  <c r="B491" i="4"/>
  <c r="C491" i="4"/>
  <c r="D491" i="4"/>
  <c r="E491" i="4"/>
  <c r="F491" i="4"/>
  <c r="G491" i="4"/>
  <c r="H491" i="4"/>
  <c r="J491" i="4"/>
  <c r="K491" i="4"/>
  <c r="M491" i="4"/>
  <c r="N491" i="4"/>
  <c r="A492" i="4"/>
  <c r="B492" i="4"/>
  <c r="C492" i="4"/>
  <c r="D492" i="4"/>
  <c r="E492" i="4"/>
  <c r="F492" i="4"/>
  <c r="G492" i="4"/>
  <c r="H492" i="4"/>
  <c r="J492" i="4"/>
  <c r="K492" i="4"/>
  <c r="M492" i="4"/>
  <c r="N492" i="4"/>
  <c r="A493" i="4"/>
  <c r="B493" i="4"/>
  <c r="C493" i="4"/>
  <c r="D493" i="4"/>
  <c r="E493" i="4"/>
  <c r="F493" i="4"/>
  <c r="G493" i="4"/>
  <c r="H493" i="4"/>
  <c r="J493" i="4"/>
  <c r="K493" i="4"/>
  <c r="M493" i="4"/>
  <c r="N493" i="4"/>
  <c r="A494" i="4"/>
  <c r="B494" i="4"/>
  <c r="C494" i="4"/>
  <c r="D494" i="4"/>
  <c r="E494" i="4"/>
  <c r="F494" i="4"/>
  <c r="G494" i="4"/>
  <c r="H494" i="4"/>
  <c r="J494" i="4"/>
  <c r="K494" i="4"/>
  <c r="M494" i="4"/>
  <c r="N494" i="4"/>
  <c r="A495" i="4"/>
  <c r="B495" i="4"/>
  <c r="C495" i="4"/>
  <c r="D495" i="4"/>
  <c r="E495" i="4"/>
  <c r="F495" i="4"/>
  <c r="G495" i="4"/>
  <c r="H495" i="4"/>
  <c r="J495" i="4"/>
  <c r="K495" i="4"/>
  <c r="M495" i="4"/>
  <c r="N495" i="4"/>
  <c r="A496" i="4"/>
  <c r="B496" i="4"/>
  <c r="C496" i="4"/>
  <c r="D496" i="4"/>
  <c r="E496" i="4"/>
  <c r="F496" i="4"/>
  <c r="G496" i="4"/>
  <c r="H496" i="4"/>
  <c r="J496" i="4"/>
  <c r="K496" i="4"/>
  <c r="M496" i="4"/>
  <c r="N496" i="4"/>
  <c r="A497" i="4"/>
  <c r="B497" i="4"/>
  <c r="C497" i="4"/>
  <c r="D497" i="4"/>
  <c r="E497" i="4"/>
  <c r="F497" i="4"/>
  <c r="G497" i="4"/>
  <c r="H497" i="4"/>
  <c r="J497" i="4"/>
  <c r="K497" i="4"/>
  <c r="M497" i="4"/>
  <c r="N497" i="4"/>
  <c r="A498" i="4"/>
  <c r="B498" i="4"/>
  <c r="C498" i="4"/>
  <c r="D498" i="4"/>
  <c r="E498" i="4"/>
  <c r="F498" i="4"/>
  <c r="G498" i="4"/>
  <c r="H498" i="4"/>
  <c r="J498" i="4"/>
  <c r="K498" i="4"/>
  <c r="M498" i="4"/>
  <c r="N498" i="4"/>
  <c r="A499" i="4"/>
  <c r="B499" i="4"/>
  <c r="C499" i="4"/>
  <c r="D499" i="4"/>
  <c r="E499" i="4"/>
  <c r="F499" i="4"/>
  <c r="G499" i="4"/>
  <c r="H499" i="4"/>
  <c r="J499" i="4"/>
  <c r="K499" i="4"/>
  <c r="M499" i="4"/>
  <c r="N499" i="4"/>
  <c r="A500" i="4"/>
  <c r="B500" i="4"/>
  <c r="C500" i="4"/>
  <c r="D500" i="4"/>
  <c r="E500" i="4"/>
  <c r="F500" i="4"/>
  <c r="G500" i="4"/>
  <c r="H500" i="4"/>
  <c r="J500" i="4"/>
  <c r="K500" i="4"/>
  <c r="M500" i="4"/>
  <c r="N500" i="4"/>
  <c r="A501" i="4"/>
  <c r="B501" i="4"/>
  <c r="C501" i="4"/>
  <c r="D501" i="4"/>
  <c r="E501" i="4"/>
  <c r="F501" i="4"/>
  <c r="G501" i="4"/>
  <c r="H501" i="4"/>
  <c r="J501" i="4"/>
  <c r="K501" i="4"/>
  <c r="M501" i="4"/>
  <c r="N501" i="4"/>
  <c r="A502" i="4"/>
  <c r="B502" i="4"/>
  <c r="C502" i="4"/>
  <c r="D502" i="4"/>
  <c r="E502" i="4"/>
  <c r="F502" i="4"/>
  <c r="G502" i="4"/>
  <c r="H502" i="4"/>
  <c r="J502" i="4"/>
  <c r="K502" i="4"/>
  <c r="M502" i="4"/>
  <c r="N502" i="4"/>
  <c r="A503" i="4"/>
  <c r="B503" i="4"/>
  <c r="C503" i="4"/>
  <c r="D503" i="4"/>
  <c r="E503" i="4"/>
  <c r="F503" i="4"/>
  <c r="G503" i="4"/>
  <c r="H503" i="4"/>
  <c r="J503" i="4"/>
  <c r="K503" i="4"/>
  <c r="M503" i="4"/>
  <c r="N503" i="4"/>
  <c r="A504" i="4"/>
  <c r="B504" i="4"/>
  <c r="C504" i="4"/>
  <c r="D504" i="4"/>
  <c r="E504" i="4"/>
  <c r="F504" i="4"/>
  <c r="G504" i="4"/>
  <c r="H504" i="4"/>
  <c r="J504" i="4"/>
  <c r="K504" i="4"/>
  <c r="M504" i="4"/>
  <c r="N504" i="4"/>
  <c r="A505" i="4"/>
  <c r="B505" i="4"/>
  <c r="C505" i="4"/>
  <c r="D505" i="4"/>
  <c r="E505" i="4"/>
  <c r="F505" i="4"/>
  <c r="G505" i="4"/>
  <c r="H505" i="4"/>
  <c r="J505" i="4"/>
  <c r="K505" i="4"/>
  <c r="M505" i="4"/>
  <c r="N505" i="4"/>
  <c r="A506" i="4"/>
  <c r="B506" i="4"/>
  <c r="C506" i="4"/>
  <c r="D506" i="4"/>
  <c r="E506" i="4"/>
  <c r="F506" i="4"/>
  <c r="G506" i="4"/>
  <c r="H506" i="4"/>
  <c r="J506" i="4"/>
  <c r="K506" i="4"/>
  <c r="M506" i="4"/>
  <c r="N506" i="4"/>
  <c r="A507" i="4"/>
  <c r="B507" i="4"/>
  <c r="C507" i="4"/>
  <c r="D507" i="4"/>
  <c r="E507" i="4"/>
  <c r="F507" i="4"/>
  <c r="G507" i="4"/>
  <c r="H507" i="4"/>
  <c r="J507" i="4"/>
  <c r="K507" i="4"/>
  <c r="M507" i="4"/>
  <c r="N507" i="4"/>
  <c r="A508" i="4"/>
  <c r="B508" i="4"/>
  <c r="C508" i="4"/>
  <c r="D508" i="4"/>
  <c r="E508" i="4"/>
  <c r="F508" i="4"/>
  <c r="G508" i="4"/>
  <c r="H508" i="4"/>
  <c r="J508" i="4"/>
  <c r="K508" i="4"/>
  <c r="M508" i="4"/>
  <c r="N508" i="4"/>
  <c r="A509" i="4"/>
  <c r="B509" i="4"/>
  <c r="C509" i="4"/>
  <c r="D509" i="4"/>
  <c r="E509" i="4"/>
  <c r="F509" i="4"/>
  <c r="G509" i="4"/>
  <c r="H509" i="4"/>
  <c r="J509" i="4"/>
  <c r="K509" i="4"/>
  <c r="M509" i="4"/>
  <c r="N509" i="4"/>
  <c r="A510" i="4"/>
  <c r="B510" i="4"/>
  <c r="C510" i="4"/>
  <c r="D510" i="4"/>
  <c r="E510" i="4"/>
  <c r="F510" i="4"/>
  <c r="G510" i="4"/>
  <c r="H510" i="4"/>
  <c r="J510" i="4"/>
  <c r="K510" i="4"/>
  <c r="M510" i="4"/>
  <c r="N510" i="4"/>
  <c r="A511" i="4"/>
  <c r="B511" i="4"/>
  <c r="C511" i="4"/>
  <c r="D511" i="4"/>
  <c r="E511" i="4"/>
  <c r="F511" i="4"/>
  <c r="G511" i="4"/>
  <c r="H511" i="4"/>
  <c r="J511" i="4"/>
  <c r="K511" i="4"/>
  <c r="M511" i="4"/>
  <c r="N511" i="4"/>
  <c r="A512" i="4"/>
  <c r="B512" i="4"/>
  <c r="C512" i="4"/>
  <c r="D512" i="4"/>
  <c r="E512" i="4"/>
  <c r="F512" i="4"/>
  <c r="G512" i="4"/>
  <c r="H512" i="4"/>
  <c r="J512" i="4"/>
  <c r="K512" i="4"/>
  <c r="M512" i="4"/>
  <c r="N512" i="4"/>
  <c r="A513" i="4"/>
  <c r="B513" i="4"/>
  <c r="C513" i="4"/>
  <c r="D513" i="4"/>
  <c r="E513" i="4"/>
  <c r="F513" i="4"/>
  <c r="G513" i="4"/>
  <c r="H513" i="4"/>
  <c r="J513" i="4"/>
  <c r="K513" i="4"/>
  <c r="M513" i="4"/>
  <c r="N513" i="4"/>
  <c r="A514" i="4"/>
  <c r="B514" i="4"/>
  <c r="C514" i="4"/>
  <c r="D514" i="4"/>
  <c r="E514" i="4"/>
  <c r="F514" i="4"/>
  <c r="G514" i="4"/>
  <c r="H514" i="4"/>
  <c r="J514" i="4"/>
  <c r="K514" i="4"/>
  <c r="M514" i="4"/>
  <c r="N514" i="4"/>
  <c r="A515" i="4"/>
  <c r="B515" i="4"/>
  <c r="C515" i="4"/>
  <c r="D515" i="4"/>
  <c r="E515" i="4"/>
  <c r="F515" i="4"/>
  <c r="G515" i="4"/>
  <c r="H515" i="4"/>
  <c r="J515" i="4"/>
  <c r="K515" i="4"/>
  <c r="M515" i="4"/>
  <c r="N515" i="4"/>
  <c r="A516" i="4"/>
  <c r="B516" i="4"/>
  <c r="C516" i="4"/>
  <c r="D516" i="4"/>
  <c r="E516" i="4"/>
  <c r="F516" i="4"/>
  <c r="G516" i="4"/>
  <c r="H516" i="4"/>
  <c r="J516" i="4"/>
  <c r="K516" i="4"/>
  <c r="M516" i="4"/>
  <c r="N516" i="4"/>
  <c r="A517" i="4"/>
  <c r="B517" i="4"/>
  <c r="C517" i="4"/>
  <c r="D517" i="4"/>
  <c r="E517" i="4"/>
  <c r="F517" i="4"/>
  <c r="G517" i="4"/>
  <c r="H517" i="4"/>
  <c r="J517" i="4"/>
  <c r="K517" i="4"/>
  <c r="M517" i="4"/>
  <c r="N517" i="4"/>
  <c r="A518" i="4"/>
  <c r="B518" i="4"/>
  <c r="C518" i="4"/>
  <c r="D518" i="4"/>
  <c r="E518" i="4"/>
  <c r="F518" i="4"/>
  <c r="G518" i="4"/>
  <c r="H518" i="4"/>
  <c r="J518" i="4"/>
  <c r="K518" i="4"/>
  <c r="M518" i="4"/>
  <c r="N518" i="4"/>
  <c r="A519" i="4"/>
  <c r="B519" i="4"/>
  <c r="C519" i="4"/>
  <c r="D519" i="4"/>
  <c r="E519" i="4"/>
  <c r="F519" i="4"/>
  <c r="G519" i="4"/>
  <c r="H519" i="4"/>
  <c r="J519" i="4"/>
  <c r="K519" i="4"/>
  <c r="M519" i="4"/>
  <c r="N519" i="4"/>
  <c r="A520" i="4"/>
  <c r="B520" i="4"/>
  <c r="C520" i="4"/>
  <c r="D520" i="4"/>
  <c r="E520" i="4"/>
  <c r="F520" i="4"/>
  <c r="G520" i="4"/>
  <c r="H520" i="4"/>
  <c r="J520" i="4"/>
  <c r="K520" i="4"/>
  <c r="M520" i="4"/>
  <c r="N520" i="4"/>
  <c r="A521" i="4"/>
  <c r="B521" i="4"/>
  <c r="C521" i="4"/>
  <c r="D521" i="4"/>
  <c r="E521" i="4"/>
  <c r="F521" i="4"/>
  <c r="G521" i="4"/>
  <c r="H521" i="4"/>
  <c r="J521" i="4"/>
  <c r="K521" i="4"/>
  <c r="M521" i="4"/>
  <c r="N521" i="4"/>
  <c r="A522" i="4"/>
  <c r="B522" i="4"/>
  <c r="C522" i="4"/>
  <c r="D522" i="4"/>
  <c r="E522" i="4"/>
  <c r="F522" i="4"/>
  <c r="G522" i="4"/>
  <c r="H522" i="4"/>
  <c r="J522" i="4"/>
  <c r="K522" i="4"/>
  <c r="M522" i="4"/>
  <c r="N522" i="4"/>
  <c r="A523" i="4"/>
  <c r="B523" i="4"/>
  <c r="C523" i="4"/>
  <c r="D523" i="4"/>
  <c r="E523" i="4"/>
  <c r="F523" i="4"/>
  <c r="G523" i="4"/>
  <c r="H523" i="4"/>
  <c r="J523" i="4"/>
  <c r="K523" i="4"/>
  <c r="M523" i="4"/>
  <c r="N523" i="4"/>
  <c r="A524" i="4"/>
  <c r="B524" i="4"/>
  <c r="C524" i="4"/>
  <c r="D524" i="4"/>
  <c r="E524" i="4"/>
  <c r="F524" i="4"/>
  <c r="G524" i="4"/>
  <c r="H524" i="4"/>
  <c r="J524" i="4"/>
  <c r="K524" i="4"/>
  <c r="M524" i="4"/>
  <c r="N524" i="4"/>
  <c r="A525" i="4"/>
  <c r="B525" i="4"/>
  <c r="C525" i="4"/>
  <c r="D525" i="4"/>
  <c r="E525" i="4"/>
  <c r="F525" i="4"/>
  <c r="G525" i="4"/>
  <c r="H525" i="4"/>
  <c r="J525" i="4"/>
  <c r="K525" i="4"/>
  <c r="M525" i="4"/>
  <c r="N525" i="4"/>
  <c r="A526" i="4"/>
  <c r="B526" i="4"/>
  <c r="C526" i="4"/>
  <c r="D526" i="4"/>
  <c r="E526" i="4"/>
  <c r="F526" i="4"/>
  <c r="G526" i="4"/>
  <c r="H526" i="4"/>
  <c r="J526" i="4"/>
  <c r="K526" i="4"/>
  <c r="M526" i="4"/>
  <c r="N526" i="4"/>
  <c r="A527" i="4"/>
  <c r="B527" i="4"/>
  <c r="C527" i="4"/>
  <c r="D527" i="4"/>
  <c r="E527" i="4"/>
  <c r="F527" i="4"/>
  <c r="G527" i="4"/>
  <c r="H527" i="4"/>
  <c r="J527" i="4"/>
  <c r="K527" i="4"/>
  <c r="M527" i="4"/>
  <c r="N527" i="4"/>
  <c r="A528" i="4"/>
  <c r="B528" i="4"/>
  <c r="C528" i="4"/>
  <c r="D528" i="4"/>
  <c r="E528" i="4"/>
  <c r="F528" i="4"/>
  <c r="G528" i="4"/>
  <c r="H528" i="4"/>
  <c r="J528" i="4"/>
  <c r="K528" i="4"/>
  <c r="M528" i="4"/>
  <c r="N528" i="4"/>
  <c r="A529" i="4"/>
  <c r="B529" i="4"/>
  <c r="C529" i="4"/>
  <c r="D529" i="4"/>
  <c r="E529" i="4"/>
  <c r="F529" i="4"/>
  <c r="G529" i="4"/>
  <c r="H529" i="4"/>
  <c r="J529" i="4"/>
  <c r="K529" i="4"/>
  <c r="M529" i="4"/>
  <c r="N529" i="4"/>
  <c r="A530" i="4"/>
  <c r="B530" i="4"/>
  <c r="C530" i="4"/>
  <c r="D530" i="4"/>
  <c r="E530" i="4"/>
  <c r="F530" i="4"/>
  <c r="G530" i="4"/>
  <c r="H530" i="4"/>
  <c r="J530" i="4"/>
  <c r="K530" i="4"/>
  <c r="M530" i="4"/>
  <c r="N530" i="4"/>
  <c r="A531" i="4"/>
  <c r="B531" i="4"/>
  <c r="C531" i="4"/>
  <c r="D531" i="4"/>
  <c r="E531" i="4"/>
  <c r="F531" i="4"/>
  <c r="G531" i="4"/>
  <c r="H531" i="4"/>
  <c r="J531" i="4"/>
  <c r="K531" i="4"/>
  <c r="M531" i="4"/>
  <c r="N531" i="4"/>
  <c r="A532" i="4"/>
  <c r="B532" i="4"/>
  <c r="C532" i="4"/>
  <c r="D532" i="4"/>
  <c r="E532" i="4"/>
  <c r="F532" i="4"/>
  <c r="G532" i="4"/>
  <c r="H532" i="4"/>
  <c r="J532" i="4"/>
  <c r="K532" i="4"/>
  <c r="M532" i="4"/>
  <c r="N532" i="4"/>
  <c r="A533" i="4"/>
  <c r="B533" i="4"/>
  <c r="C533" i="4"/>
  <c r="D533" i="4"/>
  <c r="E533" i="4"/>
  <c r="F533" i="4"/>
  <c r="G533" i="4"/>
  <c r="H533" i="4"/>
  <c r="J533" i="4"/>
  <c r="K533" i="4"/>
  <c r="M533" i="4"/>
  <c r="N533" i="4"/>
  <c r="A534" i="4"/>
  <c r="B534" i="4"/>
  <c r="C534" i="4"/>
  <c r="D534" i="4"/>
  <c r="E534" i="4"/>
  <c r="F534" i="4"/>
  <c r="G534" i="4"/>
  <c r="H534" i="4"/>
  <c r="J534" i="4"/>
  <c r="K534" i="4"/>
  <c r="M534" i="4"/>
  <c r="N534" i="4"/>
  <c r="A535" i="4"/>
  <c r="B535" i="4"/>
  <c r="C535" i="4"/>
  <c r="D535" i="4"/>
  <c r="E535" i="4"/>
  <c r="F535" i="4"/>
  <c r="G535" i="4"/>
  <c r="H535" i="4"/>
  <c r="J535" i="4"/>
  <c r="K535" i="4"/>
  <c r="M535" i="4"/>
  <c r="N535" i="4"/>
  <c r="A536" i="4"/>
  <c r="B536" i="4"/>
  <c r="C536" i="4"/>
  <c r="D536" i="4"/>
  <c r="E536" i="4"/>
  <c r="F536" i="4"/>
  <c r="G536" i="4"/>
  <c r="H536" i="4"/>
  <c r="J536" i="4"/>
  <c r="K536" i="4"/>
  <c r="M536" i="4"/>
  <c r="N536" i="4"/>
  <c r="A537" i="4"/>
  <c r="B537" i="4"/>
  <c r="C537" i="4"/>
  <c r="D537" i="4"/>
  <c r="E537" i="4"/>
  <c r="F537" i="4"/>
  <c r="G537" i="4"/>
  <c r="H537" i="4"/>
  <c r="J537" i="4"/>
  <c r="K537" i="4"/>
  <c r="M537" i="4"/>
  <c r="N537" i="4"/>
  <c r="A538" i="4"/>
  <c r="B538" i="4"/>
  <c r="C538" i="4"/>
  <c r="D538" i="4"/>
  <c r="E538" i="4"/>
  <c r="F538" i="4"/>
  <c r="G538" i="4"/>
  <c r="H538" i="4"/>
  <c r="J538" i="4"/>
  <c r="K538" i="4"/>
  <c r="M538" i="4"/>
  <c r="N538" i="4"/>
  <c r="A539" i="4"/>
  <c r="B539" i="4"/>
  <c r="C539" i="4"/>
  <c r="D539" i="4"/>
  <c r="E539" i="4"/>
  <c r="F539" i="4"/>
  <c r="G539" i="4"/>
  <c r="H539" i="4"/>
  <c r="J539" i="4"/>
  <c r="K539" i="4"/>
  <c r="M539" i="4"/>
  <c r="N539" i="4"/>
  <c r="A540" i="4"/>
  <c r="B540" i="4"/>
  <c r="C540" i="4"/>
  <c r="D540" i="4"/>
  <c r="E540" i="4"/>
  <c r="F540" i="4"/>
  <c r="G540" i="4"/>
  <c r="H540" i="4"/>
  <c r="J540" i="4"/>
  <c r="K540" i="4"/>
  <c r="M540" i="4"/>
  <c r="N540" i="4"/>
  <c r="A541" i="4"/>
  <c r="B541" i="4"/>
  <c r="C541" i="4"/>
  <c r="D541" i="4"/>
  <c r="E541" i="4"/>
  <c r="F541" i="4"/>
  <c r="G541" i="4"/>
  <c r="H541" i="4"/>
  <c r="J541" i="4"/>
  <c r="K541" i="4"/>
  <c r="M541" i="4"/>
  <c r="N541" i="4"/>
  <c r="A542" i="4"/>
  <c r="B542" i="4"/>
  <c r="C542" i="4"/>
  <c r="D542" i="4"/>
  <c r="E542" i="4"/>
  <c r="F542" i="4"/>
  <c r="G542" i="4"/>
  <c r="H542" i="4"/>
  <c r="J542" i="4"/>
  <c r="K542" i="4"/>
  <c r="M542" i="4"/>
  <c r="N542" i="4"/>
  <c r="A543" i="4"/>
  <c r="B543" i="4"/>
  <c r="C543" i="4"/>
  <c r="D543" i="4"/>
  <c r="E543" i="4"/>
  <c r="F543" i="4"/>
  <c r="G543" i="4"/>
  <c r="H543" i="4"/>
  <c r="J543" i="4"/>
  <c r="K543" i="4"/>
  <c r="M543" i="4"/>
  <c r="N543" i="4"/>
  <c r="A544" i="4"/>
  <c r="B544" i="4"/>
  <c r="C544" i="4"/>
  <c r="D544" i="4"/>
  <c r="E544" i="4"/>
  <c r="F544" i="4"/>
  <c r="G544" i="4"/>
  <c r="H544" i="4"/>
  <c r="J544" i="4"/>
  <c r="K544" i="4"/>
  <c r="M544" i="4"/>
  <c r="N544" i="4"/>
  <c r="A545" i="4"/>
  <c r="B545" i="4"/>
  <c r="C545" i="4"/>
  <c r="D545" i="4"/>
  <c r="E545" i="4"/>
  <c r="F545" i="4"/>
  <c r="G545" i="4"/>
  <c r="H545" i="4"/>
  <c r="J545" i="4"/>
  <c r="K545" i="4"/>
  <c r="M545" i="4"/>
  <c r="N545" i="4"/>
  <c r="A546" i="4"/>
  <c r="B546" i="4"/>
  <c r="C546" i="4"/>
  <c r="D546" i="4"/>
  <c r="E546" i="4"/>
  <c r="F546" i="4"/>
  <c r="G546" i="4"/>
  <c r="H546" i="4"/>
  <c r="J546" i="4"/>
  <c r="K546" i="4"/>
  <c r="M546" i="4"/>
  <c r="N546" i="4"/>
  <c r="A547" i="4"/>
  <c r="B547" i="4"/>
  <c r="C547" i="4"/>
  <c r="D547" i="4"/>
  <c r="E547" i="4"/>
  <c r="F547" i="4"/>
  <c r="G547" i="4"/>
  <c r="H547" i="4"/>
  <c r="J547" i="4"/>
  <c r="K547" i="4"/>
  <c r="M547" i="4"/>
  <c r="N547" i="4"/>
  <c r="A548" i="4"/>
  <c r="B548" i="4"/>
  <c r="C548" i="4"/>
  <c r="D548" i="4"/>
  <c r="E548" i="4"/>
  <c r="F548" i="4"/>
  <c r="G548" i="4"/>
  <c r="H548" i="4"/>
  <c r="J548" i="4"/>
  <c r="K548" i="4"/>
  <c r="M548" i="4"/>
  <c r="N548" i="4"/>
  <c r="A549" i="4"/>
  <c r="B549" i="4"/>
  <c r="C549" i="4"/>
  <c r="D549" i="4"/>
  <c r="E549" i="4"/>
  <c r="F549" i="4"/>
  <c r="G549" i="4"/>
  <c r="H549" i="4"/>
  <c r="J549" i="4"/>
  <c r="K549" i="4"/>
  <c r="M549" i="4"/>
  <c r="N549" i="4"/>
  <c r="A550" i="4"/>
  <c r="B550" i="4"/>
  <c r="C550" i="4"/>
  <c r="D550" i="4"/>
  <c r="E550" i="4"/>
  <c r="F550" i="4"/>
  <c r="G550" i="4"/>
  <c r="H550" i="4"/>
  <c r="J550" i="4"/>
  <c r="K550" i="4"/>
  <c r="M550" i="4"/>
  <c r="N550" i="4"/>
  <c r="A551" i="4"/>
  <c r="B551" i="4"/>
  <c r="C551" i="4"/>
  <c r="D551" i="4"/>
  <c r="E551" i="4"/>
  <c r="F551" i="4"/>
  <c r="G551" i="4"/>
  <c r="H551" i="4"/>
  <c r="J551" i="4"/>
  <c r="K551" i="4"/>
  <c r="M551" i="4"/>
  <c r="N551" i="4"/>
  <c r="A552" i="4"/>
  <c r="B552" i="4"/>
  <c r="C552" i="4"/>
  <c r="D552" i="4"/>
  <c r="E552" i="4"/>
  <c r="F552" i="4"/>
  <c r="G552" i="4"/>
  <c r="H552" i="4"/>
  <c r="J552" i="4"/>
  <c r="K552" i="4"/>
  <c r="M552" i="4"/>
  <c r="N552" i="4"/>
  <c r="A553" i="4"/>
  <c r="B553" i="4"/>
  <c r="C553" i="4"/>
  <c r="D553" i="4"/>
  <c r="E553" i="4"/>
  <c r="F553" i="4"/>
  <c r="G553" i="4"/>
  <c r="H553" i="4"/>
  <c r="J553" i="4"/>
  <c r="K553" i="4"/>
  <c r="M553" i="4"/>
  <c r="N553" i="4"/>
  <c r="A554" i="4"/>
  <c r="B554" i="4"/>
  <c r="C554" i="4"/>
  <c r="D554" i="4"/>
  <c r="E554" i="4"/>
  <c r="F554" i="4"/>
  <c r="G554" i="4"/>
  <c r="H554" i="4"/>
  <c r="J554" i="4"/>
  <c r="K554" i="4"/>
  <c r="M554" i="4"/>
  <c r="N554" i="4"/>
  <c r="A555" i="4"/>
  <c r="B555" i="4"/>
  <c r="C555" i="4"/>
  <c r="D555" i="4"/>
  <c r="E555" i="4"/>
  <c r="F555" i="4"/>
  <c r="G555" i="4"/>
  <c r="H555" i="4"/>
  <c r="J555" i="4"/>
  <c r="K555" i="4"/>
  <c r="M555" i="4"/>
  <c r="N555" i="4"/>
  <c r="A556" i="4"/>
  <c r="B556" i="4"/>
  <c r="C556" i="4"/>
  <c r="D556" i="4"/>
  <c r="E556" i="4"/>
  <c r="F556" i="4"/>
  <c r="G556" i="4"/>
  <c r="H556" i="4"/>
  <c r="J556" i="4"/>
  <c r="K556" i="4"/>
  <c r="M556" i="4"/>
  <c r="N556" i="4"/>
  <c r="A557" i="4"/>
  <c r="B557" i="4"/>
  <c r="C557" i="4"/>
  <c r="D557" i="4"/>
  <c r="E557" i="4"/>
  <c r="F557" i="4"/>
  <c r="G557" i="4"/>
  <c r="H557" i="4"/>
  <c r="J557" i="4"/>
  <c r="K557" i="4"/>
  <c r="M557" i="4"/>
  <c r="N557" i="4"/>
  <c r="A558" i="4"/>
  <c r="B558" i="4"/>
  <c r="C558" i="4"/>
  <c r="D558" i="4"/>
  <c r="E558" i="4"/>
  <c r="F558" i="4"/>
  <c r="G558" i="4"/>
  <c r="H558" i="4"/>
  <c r="J558" i="4"/>
  <c r="K558" i="4"/>
  <c r="M558" i="4"/>
  <c r="N558" i="4"/>
  <c r="A559" i="4"/>
  <c r="B559" i="4"/>
  <c r="C559" i="4"/>
  <c r="D559" i="4"/>
  <c r="E559" i="4"/>
  <c r="F559" i="4"/>
  <c r="G559" i="4"/>
  <c r="H559" i="4"/>
  <c r="J559" i="4"/>
  <c r="K559" i="4"/>
  <c r="M559" i="4"/>
  <c r="N559" i="4"/>
  <c r="A560" i="4"/>
  <c r="B560" i="4"/>
  <c r="C560" i="4"/>
  <c r="D560" i="4"/>
  <c r="E560" i="4"/>
  <c r="F560" i="4"/>
  <c r="G560" i="4"/>
  <c r="H560" i="4"/>
  <c r="J560" i="4"/>
  <c r="K560" i="4"/>
  <c r="M560" i="4"/>
  <c r="N560" i="4"/>
  <c r="A561" i="4"/>
  <c r="B561" i="4"/>
  <c r="C561" i="4"/>
  <c r="D561" i="4"/>
  <c r="E561" i="4"/>
  <c r="F561" i="4"/>
  <c r="G561" i="4"/>
  <c r="H561" i="4"/>
  <c r="J561" i="4"/>
  <c r="K561" i="4"/>
  <c r="M561" i="4"/>
  <c r="N561" i="4"/>
  <c r="A562" i="4"/>
  <c r="B562" i="4"/>
  <c r="C562" i="4"/>
  <c r="D562" i="4"/>
  <c r="E562" i="4"/>
  <c r="F562" i="4"/>
  <c r="G562" i="4"/>
  <c r="H562" i="4"/>
  <c r="J562" i="4"/>
  <c r="K562" i="4"/>
  <c r="M562" i="4"/>
  <c r="N562" i="4"/>
  <c r="A563" i="4"/>
  <c r="B563" i="4"/>
  <c r="C563" i="4"/>
  <c r="D563" i="4"/>
  <c r="E563" i="4"/>
  <c r="F563" i="4"/>
  <c r="G563" i="4"/>
  <c r="H563" i="4"/>
  <c r="J563" i="4"/>
  <c r="K563" i="4"/>
  <c r="M563" i="4"/>
  <c r="N563" i="4"/>
  <c r="A564" i="4"/>
  <c r="B564" i="4"/>
  <c r="C564" i="4"/>
  <c r="D564" i="4"/>
  <c r="E564" i="4"/>
  <c r="F564" i="4"/>
  <c r="G564" i="4"/>
  <c r="H564" i="4"/>
  <c r="J564" i="4"/>
  <c r="K564" i="4"/>
  <c r="M564" i="4"/>
  <c r="N564" i="4"/>
  <c r="A565" i="4"/>
  <c r="B565" i="4"/>
  <c r="C565" i="4"/>
  <c r="D565" i="4"/>
  <c r="E565" i="4"/>
  <c r="F565" i="4"/>
  <c r="G565" i="4"/>
  <c r="H565" i="4"/>
  <c r="J565" i="4"/>
  <c r="K565" i="4"/>
  <c r="M565" i="4"/>
  <c r="N565" i="4"/>
  <c r="A566" i="4"/>
  <c r="B566" i="4"/>
  <c r="C566" i="4"/>
  <c r="D566" i="4"/>
  <c r="E566" i="4"/>
  <c r="F566" i="4"/>
  <c r="G566" i="4"/>
  <c r="H566" i="4"/>
  <c r="J566" i="4"/>
  <c r="K566" i="4"/>
  <c r="M566" i="4"/>
  <c r="N566" i="4"/>
  <c r="A567" i="4"/>
  <c r="B567" i="4"/>
  <c r="C567" i="4"/>
  <c r="D567" i="4"/>
  <c r="E567" i="4"/>
  <c r="F567" i="4"/>
  <c r="G567" i="4"/>
  <c r="H567" i="4"/>
  <c r="J567" i="4"/>
  <c r="K567" i="4"/>
  <c r="M567" i="4"/>
  <c r="N567" i="4"/>
  <c r="A568" i="4"/>
  <c r="B568" i="4"/>
  <c r="C568" i="4"/>
  <c r="D568" i="4"/>
  <c r="E568" i="4"/>
  <c r="F568" i="4"/>
  <c r="G568" i="4"/>
  <c r="H568" i="4"/>
  <c r="J568" i="4"/>
  <c r="K568" i="4"/>
  <c r="M568" i="4"/>
  <c r="N568" i="4"/>
  <c r="A569" i="4"/>
  <c r="B569" i="4"/>
  <c r="C569" i="4"/>
  <c r="D569" i="4"/>
  <c r="E569" i="4"/>
  <c r="F569" i="4"/>
  <c r="G569" i="4"/>
  <c r="H569" i="4"/>
  <c r="J569" i="4"/>
  <c r="K569" i="4"/>
  <c r="M569" i="4"/>
  <c r="N569" i="4"/>
  <c r="A570" i="4"/>
  <c r="B570" i="4"/>
  <c r="C570" i="4"/>
  <c r="D570" i="4"/>
  <c r="E570" i="4"/>
  <c r="F570" i="4"/>
  <c r="G570" i="4"/>
  <c r="H570" i="4"/>
  <c r="J570" i="4"/>
  <c r="K570" i="4"/>
  <c r="M570" i="4"/>
  <c r="N570" i="4"/>
  <c r="A571" i="4"/>
  <c r="B571" i="4"/>
  <c r="C571" i="4"/>
  <c r="D571" i="4"/>
  <c r="E571" i="4"/>
  <c r="F571" i="4"/>
  <c r="G571" i="4"/>
  <c r="H571" i="4"/>
  <c r="J571" i="4"/>
  <c r="K571" i="4"/>
  <c r="M571" i="4"/>
  <c r="N571" i="4"/>
  <c r="A572" i="4"/>
  <c r="B572" i="4"/>
  <c r="C572" i="4"/>
  <c r="D572" i="4"/>
  <c r="E572" i="4"/>
  <c r="F572" i="4"/>
  <c r="G572" i="4"/>
  <c r="H572" i="4"/>
  <c r="J572" i="4"/>
  <c r="K572" i="4"/>
  <c r="M572" i="4"/>
  <c r="N572" i="4"/>
  <c r="A573" i="4"/>
  <c r="B573" i="4"/>
  <c r="C573" i="4"/>
  <c r="D573" i="4"/>
  <c r="E573" i="4"/>
  <c r="F573" i="4"/>
  <c r="G573" i="4"/>
  <c r="H573" i="4"/>
  <c r="J573" i="4"/>
  <c r="K573" i="4"/>
  <c r="M573" i="4"/>
  <c r="N573" i="4"/>
  <c r="A574" i="4"/>
  <c r="B574" i="4"/>
  <c r="C574" i="4"/>
  <c r="D574" i="4"/>
  <c r="E574" i="4"/>
  <c r="F574" i="4"/>
  <c r="G574" i="4"/>
  <c r="H574" i="4"/>
  <c r="J574" i="4"/>
  <c r="K574" i="4"/>
  <c r="M574" i="4"/>
  <c r="N574" i="4"/>
  <c r="A575" i="4"/>
  <c r="B575" i="4"/>
  <c r="C575" i="4"/>
  <c r="D575" i="4"/>
  <c r="E575" i="4"/>
  <c r="F575" i="4"/>
  <c r="G575" i="4"/>
  <c r="H575" i="4"/>
  <c r="J575" i="4"/>
  <c r="K575" i="4"/>
  <c r="M575" i="4"/>
  <c r="N575" i="4"/>
  <c r="A576" i="4"/>
  <c r="B576" i="4"/>
  <c r="C576" i="4"/>
  <c r="D576" i="4"/>
  <c r="E576" i="4"/>
  <c r="F576" i="4"/>
  <c r="G576" i="4"/>
  <c r="H576" i="4"/>
  <c r="J576" i="4"/>
  <c r="K576" i="4"/>
  <c r="M576" i="4"/>
  <c r="N576" i="4"/>
  <c r="A577" i="4"/>
  <c r="B577" i="4"/>
  <c r="C577" i="4"/>
  <c r="D577" i="4"/>
  <c r="E577" i="4"/>
  <c r="F577" i="4"/>
  <c r="G577" i="4"/>
  <c r="H577" i="4"/>
  <c r="J577" i="4"/>
  <c r="K577" i="4"/>
  <c r="M577" i="4"/>
  <c r="N577" i="4"/>
  <c r="A578" i="4"/>
  <c r="B578" i="4"/>
  <c r="C578" i="4"/>
  <c r="D578" i="4"/>
  <c r="E578" i="4"/>
  <c r="F578" i="4"/>
  <c r="G578" i="4"/>
  <c r="H578" i="4"/>
  <c r="J578" i="4"/>
  <c r="K578" i="4"/>
  <c r="M578" i="4"/>
  <c r="N578" i="4"/>
  <c r="A579" i="4"/>
  <c r="B579" i="4"/>
  <c r="C579" i="4"/>
  <c r="D579" i="4"/>
  <c r="E579" i="4"/>
  <c r="F579" i="4"/>
  <c r="G579" i="4"/>
  <c r="H579" i="4"/>
  <c r="J579" i="4"/>
  <c r="K579" i="4"/>
  <c r="M579" i="4"/>
  <c r="N579" i="4"/>
  <c r="A580" i="4"/>
  <c r="B580" i="4"/>
  <c r="C580" i="4"/>
  <c r="D580" i="4"/>
  <c r="E580" i="4"/>
  <c r="F580" i="4"/>
  <c r="G580" i="4"/>
  <c r="H580" i="4"/>
  <c r="J580" i="4"/>
  <c r="K580" i="4"/>
  <c r="M580" i="4"/>
  <c r="N580" i="4"/>
  <c r="A581" i="4"/>
  <c r="B581" i="4"/>
  <c r="C581" i="4"/>
  <c r="D581" i="4"/>
  <c r="E581" i="4"/>
  <c r="F581" i="4"/>
  <c r="G581" i="4"/>
  <c r="H581" i="4"/>
  <c r="J581" i="4"/>
  <c r="K581" i="4"/>
  <c r="M581" i="4"/>
  <c r="N581" i="4"/>
  <c r="A582" i="4"/>
  <c r="B582" i="4"/>
  <c r="C582" i="4"/>
  <c r="D582" i="4"/>
  <c r="E582" i="4"/>
  <c r="F582" i="4"/>
  <c r="G582" i="4"/>
  <c r="H582" i="4"/>
  <c r="J582" i="4"/>
  <c r="K582" i="4"/>
  <c r="M582" i="4"/>
  <c r="N582" i="4"/>
  <c r="A583" i="4"/>
  <c r="B583" i="4"/>
  <c r="C583" i="4"/>
  <c r="D583" i="4"/>
  <c r="E583" i="4"/>
  <c r="F583" i="4"/>
  <c r="G583" i="4"/>
  <c r="H583" i="4"/>
  <c r="J583" i="4"/>
  <c r="K583" i="4"/>
  <c r="M583" i="4"/>
  <c r="N583" i="4"/>
  <c r="A584" i="4"/>
  <c r="B584" i="4"/>
  <c r="C584" i="4"/>
  <c r="D584" i="4"/>
  <c r="E584" i="4"/>
  <c r="F584" i="4"/>
  <c r="G584" i="4"/>
  <c r="H584" i="4"/>
  <c r="J584" i="4"/>
  <c r="K584" i="4"/>
  <c r="M584" i="4"/>
  <c r="N584" i="4"/>
  <c r="A585" i="4"/>
  <c r="B585" i="4"/>
  <c r="C585" i="4"/>
  <c r="D585" i="4"/>
  <c r="E585" i="4"/>
  <c r="F585" i="4"/>
  <c r="G585" i="4"/>
  <c r="H585" i="4"/>
  <c r="J585" i="4"/>
  <c r="K585" i="4"/>
  <c r="M585" i="4"/>
  <c r="N585" i="4"/>
  <c r="A586" i="4"/>
  <c r="B586" i="4"/>
  <c r="C586" i="4"/>
  <c r="D586" i="4"/>
  <c r="E586" i="4"/>
  <c r="F586" i="4"/>
  <c r="G586" i="4"/>
  <c r="H586" i="4"/>
  <c r="J586" i="4"/>
  <c r="K586" i="4"/>
  <c r="M586" i="4"/>
  <c r="N586" i="4"/>
  <c r="A587" i="4"/>
  <c r="B587" i="4"/>
  <c r="C587" i="4"/>
  <c r="D587" i="4"/>
  <c r="E587" i="4"/>
  <c r="F587" i="4"/>
  <c r="G587" i="4"/>
  <c r="H587" i="4"/>
  <c r="J587" i="4"/>
  <c r="K587" i="4"/>
  <c r="M587" i="4"/>
  <c r="N587" i="4"/>
  <c r="A588" i="4"/>
  <c r="B588" i="4"/>
  <c r="C588" i="4"/>
  <c r="D588" i="4"/>
  <c r="E588" i="4"/>
  <c r="F588" i="4"/>
  <c r="G588" i="4"/>
  <c r="H588" i="4"/>
  <c r="J588" i="4"/>
  <c r="K588" i="4"/>
  <c r="M588" i="4"/>
  <c r="N588" i="4"/>
  <c r="A589" i="4"/>
  <c r="B589" i="4"/>
  <c r="C589" i="4"/>
  <c r="D589" i="4"/>
  <c r="E589" i="4"/>
  <c r="F589" i="4"/>
  <c r="G589" i="4"/>
  <c r="H589" i="4"/>
  <c r="J589" i="4"/>
  <c r="K589" i="4"/>
  <c r="M589" i="4"/>
  <c r="N589" i="4"/>
  <c r="A590" i="4"/>
  <c r="B590" i="4"/>
  <c r="C590" i="4"/>
  <c r="D590" i="4"/>
  <c r="E590" i="4"/>
  <c r="F590" i="4"/>
  <c r="G590" i="4"/>
  <c r="H590" i="4"/>
  <c r="J590" i="4"/>
  <c r="K590" i="4"/>
  <c r="M590" i="4"/>
  <c r="N590" i="4"/>
  <c r="A591" i="4"/>
  <c r="B591" i="4"/>
  <c r="C591" i="4"/>
  <c r="D591" i="4"/>
  <c r="E591" i="4"/>
  <c r="F591" i="4"/>
  <c r="G591" i="4"/>
  <c r="H591" i="4"/>
  <c r="J591" i="4"/>
  <c r="K591" i="4"/>
  <c r="M591" i="4"/>
  <c r="N591" i="4"/>
  <c r="A592" i="4"/>
  <c r="B592" i="4"/>
  <c r="C592" i="4"/>
  <c r="D592" i="4"/>
  <c r="E592" i="4"/>
  <c r="F592" i="4"/>
  <c r="G592" i="4"/>
  <c r="H592" i="4"/>
  <c r="J592" i="4"/>
  <c r="K592" i="4"/>
  <c r="M592" i="4"/>
  <c r="N592" i="4"/>
  <c r="A593" i="4"/>
  <c r="B593" i="4"/>
  <c r="C593" i="4"/>
  <c r="D593" i="4"/>
  <c r="E593" i="4"/>
  <c r="F593" i="4"/>
  <c r="G593" i="4"/>
  <c r="H593" i="4"/>
  <c r="J593" i="4"/>
  <c r="K593" i="4"/>
  <c r="M593" i="4"/>
  <c r="N593" i="4"/>
  <c r="A594" i="4"/>
  <c r="B594" i="4"/>
  <c r="C594" i="4"/>
  <c r="D594" i="4"/>
  <c r="E594" i="4"/>
  <c r="F594" i="4"/>
  <c r="G594" i="4"/>
  <c r="H594" i="4"/>
  <c r="J594" i="4"/>
  <c r="K594" i="4"/>
  <c r="M594" i="4"/>
  <c r="N594" i="4"/>
  <c r="A595" i="4"/>
  <c r="B595" i="4"/>
  <c r="C595" i="4"/>
  <c r="D595" i="4"/>
  <c r="E595" i="4"/>
  <c r="F595" i="4"/>
  <c r="G595" i="4"/>
  <c r="H595" i="4"/>
  <c r="J595" i="4"/>
  <c r="K595" i="4"/>
  <c r="M595" i="4"/>
  <c r="N595" i="4"/>
  <c r="A596" i="4"/>
  <c r="B596" i="4"/>
  <c r="C596" i="4"/>
  <c r="D596" i="4"/>
  <c r="E596" i="4"/>
  <c r="F596" i="4"/>
  <c r="G596" i="4"/>
  <c r="H596" i="4"/>
  <c r="J596" i="4"/>
  <c r="K596" i="4"/>
  <c r="M596" i="4"/>
  <c r="N596" i="4"/>
  <c r="A597" i="4"/>
  <c r="B597" i="4"/>
  <c r="C597" i="4"/>
  <c r="D597" i="4"/>
  <c r="E597" i="4"/>
  <c r="F597" i="4"/>
  <c r="G597" i="4"/>
  <c r="H597" i="4"/>
  <c r="J597" i="4"/>
  <c r="K597" i="4"/>
  <c r="M597" i="4"/>
  <c r="N597" i="4"/>
  <c r="A598" i="4"/>
  <c r="B598" i="4"/>
  <c r="C598" i="4"/>
  <c r="D598" i="4"/>
  <c r="E598" i="4"/>
  <c r="F598" i="4"/>
  <c r="G598" i="4"/>
  <c r="H598" i="4"/>
  <c r="J598" i="4"/>
  <c r="K598" i="4"/>
  <c r="M598" i="4"/>
  <c r="N598" i="4"/>
  <c r="A599" i="4"/>
  <c r="B599" i="4"/>
  <c r="C599" i="4"/>
  <c r="D599" i="4"/>
  <c r="E599" i="4"/>
  <c r="F599" i="4"/>
  <c r="G599" i="4"/>
  <c r="H599" i="4"/>
  <c r="J599" i="4"/>
  <c r="K599" i="4"/>
  <c r="M599" i="4"/>
  <c r="N599" i="4"/>
  <c r="A600" i="4"/>
  <c r="B600" i="4"/>
  <c r="C600" i="4"/>
  <c r="D600" i="4"/>
  <c r="E600" i="4"/>
  <c r="F600" i="4"/>
  <c r="G600" i="4"/>
  <c r="H600" i="4"/>
  <c r="J600" i="4"/>
  <c r="K600" i="4"/>
  <c r="M600" i="4"/>
  <c r="N600" i="4"/>
  <c r="A601" i="4"/>
  <c r="B601" i="4"/>
  <c r="C601" i="4"/>
  <c r="D601" i="4"/>
  <c r="E601" i="4"/>
  <c r="F601" i="4"/>
  <c r="G601" i="4"/>
  <c r="H601" i="4"/>
  <c r="J601" i="4"/>
  <c r="K601" i="4"/>
  <c r="M601" i="4"/>
  <c r="N601" i="4"/>
  <c r="A602" i="4"/>
  <c r="B602" i="4"/>
  <c r="C602" i="4"/>
  <c r="D602" i="4"/>
  <c r="E602" i="4"/>
  <c r="F602" i="4"/>
  <c r="G602" i="4"/>
  <c r="H602" i="4"/>
  <c r="J602" i="4"/>
  <c r="K602" i="4"/>
  <c r="M602" i="4"/>
  <c r="N602" i="4"/>
  <c r="A603" i="4"/>
  <c r="B603" i="4"/>
  <c r="C603" i="4"/>
  <c r="D603" i="4"/>
  <c r="E603" i="4"/>
  <c r="F603" i="4"/>
  <c r="G603" i="4"/>
  <c r="H603" i="4"/>
  <c r="J603" i="4"/>
  <c r="K603" i="4"/>
  <c r="M603" i="4"/>
  <c r="N603" i="4"/>
  <c r="A604" i="4"/>
  <c r="B604" i="4"/>
  <c r="C604" i="4"/>
  <c r="D604" i="4"/>
  <c r="E604" i="4"/>
  <c r="F604" i="4"/>
  <c r="G604" i="4"/>
  <c r="H604" i="4"/>
  <c r="J604" i="4"/>
  <c r="K604" i="4"/>
  <c r="M604" i="4"/>
  <c r="N604" i="4"/>
  <c r="A605" i="4"/>
  <c r="B605" i="4"/>
  <c r="C605" i="4"/>
  <c r="D605" i="4"/>
  <c r="E605" i="4"/>
  <c r="F605" i="4"/>
  <c r="G605" i="4"/>
  <c r="H605" i="4"/>
  <c r="J605" i="4"/>
  <c r="K605" i="4"/>
  <c r="M605" i="4"/>
  <c r="N605" i="4"/>
  <c r="A606" i="4"/>
  <c r="B606" i="4"/>
  <c r="C606" i="4"/>
  <c r="D606" i="4"/>
  <c r="E606" i="4"/>
  <c r="F606" i="4"/>
  <c r="G606" i="4"/>
  <c r="H606" i="4"/>
  <c r="J606" i="4"/>
  <c r="K606" i="4"/>
  <c r="M606" i="4"/>
  <c r="N606" i="4"/>
  <c r="A607" i="4"/>
  <c r="B607" i="4"/>
  <c r="C607" i="4"/>
  <c r="D607" i="4"/>
  <c r="E607" i="4"/>
  <c r="F607" i="4"/>
  <c r="G607" i="4"/>
  <c r="H607" i="4"/>
  <c r="J607" i="4"/>
  <c r="K607" i="4"/>
  <c r="M607" i="4"/>
  <c r="N607" i="4"/>
  <c r="A608" i="4"/>
  <c r="B608" i="4"/>
  <c r="C608" i="4"/>
  <c r="D608" i="4"/>
  <c r="E608" i="4"/>
  <c r="F608" i="4"/>
  <c r="G608" i="4"/>
  <c r="H608" i="4"/>
  <c r="J608" i="4"/>
  <c r="K608" i="4"/>
  <c r="M608" i="4"/>
  <c r="N608" i="4"/>
  <c r="A609" i="4"/>
  <c r="B609" i="4"/>
  <c r="C609" i="4"/>
  <c r="D609" i="4"/>
  <c r="E609" i="4"/>
  <c r="F609" i="4"/>
  <c r="G609" i="4"/>
  <c r="H609" i="4"/>
  <c r="J609" i="4"/>
  <c r="K609" i="4"/>
  <c r="M609" i="4"/>
  <c r="N609" i="4"/>
  <c r="A610" i="4"/>
  <c r="B610" i="4"/>
  <c r="C610" i="4"/>
  <c r="D610" i="4"/>
  <c r="E610" i="4"/>
  <c r="F610" i="4"/>
  <c r="G610" i="4"/>
  <c r="H610" i="4"/>
  <c r="J610" i="4"/>
  <c r="K610" i="4"/>
  <c r="M610" i="4"/>
  <c r="N610" i="4"/>
  <c r="A611" i="4"/>
  <c r="B611" i="4"/>
  <c r="C611" i="4"/>
  <c r="D611" i="4"/>
  <c r="E611" i="4"/>
  <c r="F611" i="4"/>
  <c r="G611" i="4"/>
  <c r="H611" i="4"/>
  <c r="J611" i="4"/>
  <c r="K611" i="4"/>
  <c r="M611" i="4"/>
  <c r="N611" i="4"/>
  <c r="A612" i="4"/>
  <c r="B612" i="4"/>
  <c r="C612" i="4"/>
  <c r="D612" i="4"/>
  <c r="E612" i="4"/>
  <c r="F612" i="4"/>
  <c r="G612" i="4"/>
  <c r="H612" i="4"/>
  <c r="J612" i="4"/>
  <c r="K612" i="4"/>
  <c r="M612" i="4"/>
  <c r="N612" i="4"/>
  <c r="A613" i="4"/>
  <c r="B613" i="4"/>
  <c r="C613" i="4"/>
  <c r="D613" i="4"/>
  <c r="E613" i="4"/>
  <c r="F613" i="4"/>
  <c r="G613" i="4"/>
  <c r="H613" i="4"/>
  <c r="J613" i="4"/>
  <c r="K613" i="4"/>
  <c r="M613" i="4"/>
  <c r="N613" i="4"/>
  <c r="A614" i="4"/>
  <c r="B614" i="4"/>
  <c r="C614" i="4"/>
  <c r="D614" i="4"/>
  <c r="E614" i="4"/>
  <c r="F614" i="4"/>
  <c r="G614" i="4"/>
  <c r="H614" i="4"/>
  <c r="J614" i="4"/>
  <c r="K614" i="4"/>
  <c r="M614" i="4"/>
  <c r="N614" i="4"/>
  <c r="A615" i="4"/>
  <c r="B615" i="4"/>
  <c r="C615" i="4"/>
  <c r="D615" i="4"/>
  <c r="E615" i="4"/>
  <c r="F615" i="4"/>
  <c r="G615" i="4"/>
  <c r="H615" i="4"/>
  <c r="J615" i="4"/>
  <c r="K615" i="4"/>
  <c r="M615" i="4"/>
  <c r="N615" i="4"/>
  <c r="A616" i="4"/>
  <c r="B616" i="4"/>
  <c r="C616" i="4"/>
  <c r="D616" i="4"/>
  <c r="E616" i="4"/>
  <c r="F616" i="4"/>
  <c r="G616" i="4"/>
  <c r="H616" i="4"/>
  <c r="J616" i="4"/>
  <c r="K616" i="4"/>
  <c r="M616" i="4"/>
  <c r="N616" i="4"/>
  <c r="A617" i="4"/>
  <c r="B617" i="4"/>
  <c r="C617" i="4"/>
  <c r="D617" i="4"/>
  <c r="E617" i="4"/>
  <c r="F617" i="4"/>
  <c r="G617" i="4"/>
  <c r="H617" i="4"/>
  <c r="J617" i="4"/>
  <c r="K617" i="4"/>
  <c r="M617" i="4"/>
  <c r="N617" i="4"/>
  <c r="A618" i="4"/>
  <c r="B618" i="4"/>
  <c r="C618" i="4"/>
  <c r="D618" i="4"/>
  <c r="E618" i="4"/>
  <c r="F618" i="4"/>
  <c r="G618" i="4"/>
  <c r="H618" i="4"/>
  <c r="J618" i="4"/>
  <c r="K618" i="4"/>
  <c r="M618" i="4"/>
  <c r="N618" i="4"/>
  <c r="A619" i="4"/>
  <c r="B619" i="4"/>
  <c r="C619" i="4"/>
  <c r="D619" i="4"/>
  <c r="E619" i="4"/>
  <c r="F619" i="4"/>
  <c r="G619" i="4"/>
  <c r="H619" i="4"/>
  <c r="J619" i="4"/>
  <c r="K619" i="4"/>
  <c r="M619" i="4"/>
  <c r="N619" i="4"/>
  <c r="A620" i="4"/>
  <c r="B620" i="4"/>
  <c r="C620" i="4"/>
  <c r="D620" i="4"/>
  <c r="E620" i="4"/>
  <c r="F620" i="4"/>
  <c r="G620" i="4"/>
  <c r="H620" i="4"/>
  <c r="J620" i="4"/>
  <c r="K620" i="4"/>
  <c r="M620" i="4"/>
  <c r="N620" i="4"/>
  <c r="A621" i="4"/>
  <c r="B621" i="4"/>
  <c r="C621" i="4"/>
  <c r="D621" i="4"/>
  <c r="E621" i="4"/>
  <c r="F621" i="4"/>
  <c r="G621" i="4"/>
  <c r="H621" i="4"/>
  <c r="J621" i="4"/>
  <c r="K621" i="4"/>
  <c r="M621" i="4"/>
  <c r="N621" i="4"/>
  <c r="A622" i="4"/>
  <c r="B622" i="4"/>
  <c r="C622" i="4"/>
  <c r="D622" i="4"/>
  <c r="E622" i="4"/>
  <c r="F622" i="4"/>
  <c r="G622" i="4"/>
  <c r="H622" i="4"/>
  <c r="J622" i="4"/>
  <c r="K622" i="4"/>
  <c r="M622" i="4"/>
  <c r="N622" i="4"/>
  <c r="A623" i="4"/>
  <c r="B623" i="4"/>
  <c r="C623" i="4"/>
  <c r="D623" i="4"/>
  <c r="E623" i="4"/>
  <c r="F623" i="4"/>
  <c r="G623" i="4"/>
  <c r="H623" i="4"/>
  <c r="J623" i="4"/>
  <c r="K623" i="4"/>
  <c r="M623" i="4"/>
  <c r="N623" i="4"/>
  <c r="A624" i="4"/>
  <c r="B624" i="4"/>
  <c r="C624" i="4"/>
  <c r="D624" i="4"/>
  <c r="E624" i="4"/>
  <c r="F624" i="4"/>
  <c r="G624" i="4"/>
  <c r="H624" i="4"/>
  <c r="J624" i="4"/>
  <c r="K624" i="4"/>
  <c r="M624" i="4"/>
  <c r="N624" i="4"/>
  <c r="A625" i="4"/>
  <c r="B625" i="4"/>
  <c r="C625" i="4"/>
  <c r="D625" i="4"/>
  <c r="E625" i="4"/>
  <c r="F625" i="4"/>
  <c r="G625" i="4"/>
  <c r="H625" i="4"/>
  <c r="J625" i="4"/>
  <c r="K625" i="4"/>
  <c r="M625" i="4"/>
  <c r="N625" i="4"/>
  <c r="A626" i="4"/>
  <c r="B626" i="4"/>
  <c r="C626" i="4"/>
  <c r="D626" i="4"/>
  <c r="E626" i="4"/>
  <c r="F626" i="4"/>
  <c r="G626" i="4"/>
  <c r="H626" i="4"/>
  <c r="J626" i="4"/>
  <c r="K626" i="4"/>
  <c r="M626" i="4"/>
  <c r="N626" i="4"/>
  <c r="A627" i="4"/>
  <c r="B627" i="4"/>
  <c r="C627" i="4"/>
  <c r="D627" i="4"/>
  <c r="E627" i="4"/>
  <c r="F627" i="4"/>
  <c r="G627" i="4"/>
  <c r="H627" i="4"/>
  <c r="J627" i="4"/>
  <c r="K627" i="4"/>
  <c r="M627" i="4"/>
  <c r="N627" i="4"/>
  <c r="A628" i="4"/>
  <c r="B628" i="4"/>
  <c r="C628" i="4"/>
  <c r="D628" i="4"/>
  <c r="E628" i="4"/>
  <c r="F628" i="4"/>
  <c r="G628" i="4"/>
  <c r="H628" i="4"/>
  <c r="J628" i="4"/>
  <c r="K628" i="4"/>
  <c r="M628" i="4"/>
  <c r="N628" i="4"/>
  <c r="A629" i="4"/>
  <c r="B629" i="4"/>
  <c r="C629" i="4"/>
  <c r="D629" i="4"/>
  <c r="E629" i="4"/>
  <c r="F629" i="4"/>
  <c r="G629" i="4"/>
  <c r="H629" i="4"/>
  <c r="J629" i="4"/>
  <c r="K629" i="4"/>
  <c r="M629" i="4"/>
  <c r="N629" i="4"/>
  <c r="A630" i="4"/>
  <c r="B630" i="4"/>
  <c r="C630" i="4"/>
  <c r="D630" i="4"/>
  <c r="E630" i="4"/>
  <c r="F630" i="4"/>
  <c r="G630" i="4"/>
  <c r="H630" i="4"/>
  <c r="J630" i="4"/>
  <c r="K630" i="4"/>
  <c r="M630" i="4"/>
  <c r="N630" i="4"/>
  <c r="A631" i="4"/>
  <c r="B631" i="4"/>
  <c r="C631" i="4"/>
  <c r="D631" i="4"/>
  <c r="E631" i="4"/>
  <c r="F631" i="4"/>
  <c r="G631" i="4"/>
  <c r="H631" i="4"/>
  <c r="J631" i="4"/>
  <c r="K631" i="4"/>
  <c r="M631" i="4"/>
  <c r="N631" i="4"/>
  <c r="A632" i="4"/>
  <c r="B632" i="4"/>
  <c r="C632" i="4"/>
  <c r="D632" i="4"/>
  <c r="E632" i="4"/>
  <c r="F632" i="4"/>
  <c r="G632" i="4"/>
  <c r="H632" i="4"/>
  <c r="J632" i="4"/>
  <c r="K632" i="4"/>
  <c r="M632" i="4"/>
  <c r="N632" i="4"/>
  <c r="A633" i="4"/>
  <c r="B633" i="4"/>
  <c r="C633" i="4"/>
  <c r="D633" i="4"/>
  <c r="E633" i="4"/>
  <c r="F633" i="4"/>
  <c r="G633" i="4"/>
  <c r="H633" i="4"/>
  <c r="J633" i="4"/>
  <c r="K633" i="4"/>
  <c r="M633" i="4"/>
  <c r="N633" i="4"/>
  <c r="A634" i="4"/>
  <c r="B634" i="4"/>
  <c r="C634" i="4"/>
  <c r="D634" i="4"/>
  <c r="E634" i="4"/>
  <c r="F634" i="4"/>
  <c r="G634" i="4"/>
  <c r="H634" i="4"/>
  <c r="J634" i="4"/>
  <c r="K634" i="4"/>
  <c r="M634" i="4"/>
  <c r="N634" i="4"/>
  <c r="A635" i="4"/>
  <c r="B635" i="4"/>
  <c r="C635" i="4"/>
  <c r="D635" i="4"/>
  <c r="E635" i="4"/>
  <c r="F635" i="4"/>
  <c r="G635" i="4"/>
  <c r="H635" i="4"/>
  <c r="J635" i="4"/>
  <c r="K635" i="4"/>
  <c r="M635" i="4"/>
  <c r="N635" i="4"/>
  <c r="A636" i="4"/>
  <c r="B636" i="4"/>
  <c r="C636" i="4"/>
  <c r="D636" i="4"/>
  <c r="E636" i="4"/>
  <c r="F636" i="4"/>
  <c r="G636" i="4"/>
  <c r="H636" i="4"/>
  <c r="J636" i="4"/>
  <c r="K636" i="4"/>
  <c r="M636" i="4"/>
  <c r="N636" i="4"/>
  <c r="A637" i="4"/>
  <c r="B637" i="4"/>
  <c r="C637" i="4"/>
  <c r="D637" i="4"/>
  <c r="E637" i="4"/>
  <c r="F637" i="4"/>
  <c r="G637" i="4"/>
  <c r="H637" i="4"/>
  <c r="J637" i="4"/>
  <c r="K637" i="4"/>
  <c r="M637" i="4"/>
  <c r="N637" i="4"/>
  <c r="A638" i="4"/>
  <c r="B638" i="4"/>
  <c r="C638" i="4"/>
  <c r="D638" i="4"/>
  <c r="E638" i="4"/>
  <c r="F638" i="4"/>
  <c r="G638" i="4"/>
  <c r="H638" i="4"/>
  <c r="J638" i="4"/>
  <c r="K638" i="4"/>
  <c r="M638" i="4"/>
  <c r="N638" i="4"/>
  <c r="A639" i="4"/>
  <c r="B639" i="4"/>
  <c r="C639" i="4"/>
  <c r="D639" i="4"/>
  <c r="E639" i="4"/>
  <c r="F639" i="4"/>
  <c r="G639" i="4"/>
  <c r="H639" i="4"/>
  <c r="J639" i="4"/>
  <c r="K639" i="4"/>
  <c r="M639" i="4"/>
  <c r="N639" i="4"/>
  <c r="A640" i="4"/>
  <c r="B640" i="4"/>
  <c r="C640" i="4"/>
  <c r="D640" i="4"/>
  <c r="E640" i="4"/>
  <c r="F640" i="4"/>
  <c r="G640" i="4"/>
  <c r="H640" i="4"/>
  <c r="J640" i="4"/>
  <c r="K640" i="4"/>
  <c r="M640" i="4"/>
  <c r="N640" i="4"/>
  <c r="A641" i="4"/>
  <c r="B641" i="4"/>
  <c r="C641" i="4"/>
  <c r="D641" i="4"/>
  <c r="E641" i="4"/>
  <c r="F641" i="4"/>
  <c r="G641" i="4"/>
  <c r="H641" i="4"/>
  <c r="J641" i="4"/>
  <c r="K641" i="4"/>
  <c r="M641" i="4"/>
  <c r="N641" i="4"/>
  <c r="A642" i="4"/>
  <c r="B642" i="4"/>
  <c r="C642" i="4"/>
  <c r="D642" i="4"/>
  <c r="E642" i="4"/>
  <c r="F642" i="4"/>
  <c r="G642" i="4"/>
  <c r="H642" i="4"/>
  <c r="J642" i="4"/>
  <c r="K642" i="4"/>
  <c r="M642" i="4"/>
  <c r="N642" i="4"/>
  <c r="A643" i="4"/>
  <c r="B643" i="4"/>
  <c r="C643" i="4"/>
  <c r="D643" i="4"/>
  <c r="E643" i="4"/>
  <c r="F643" i="4"/>
  <c r="G643" i="4"/>
  <c r="H643" i="4"/>
  <c r="J643" i="4"/>
  <c r="K643" i="4"/>
  <c r="M643" i="4"/>
  <c r="N643" i="4"/>
  <c r="A644" i="4"/>
  <c r="B644" i="4"/>
  <c r="C644" i="4"/>
  <c r="D644" i="4"/>
  <c r="E644" i="4"/>
  <c r="F644" i="4"/>
  <c r="G644" i="4"/>
  <c r="H644" i="4"/>
  <c r="J644" i="4"/>
  <c r="K644" i="4"/>
  <c r="M644" i="4"/>
  <c r="N644" i="4"/>
  <c r="A645" i="4"/>
  <c r="B645" i="4"/>
  <c r="C645" i="4"/>
  <c r="D645" i="4"/>
  <c r="E645" i="4"/>
  <c r="F645" i="4"/>
  <c r="G645" i="4"/>
  <c r="H645" i="4"/>
  <c r="J645" i="4"/>
  <c r="K645" i="4"/>
  <c r="M645" i="4"/>
  <c r="N645" i="4"/>
  <c r="A646" i="4"/>
  <c r="B646" i="4"/>
  <c r="C646" i="4"/>
  <c r="D646" i="4"/>
  <c r="E646" i="4"/>
  <c r="F646" i="4"/>
  <c r="G646" i="4"/>
  <c r="H646" i="4"/>
  <c r="J646" i="4"/>
  <c r="K646" i="4"/>
  <c r="M646" i="4"/>
  <c r="N646" i="4"/>
  <c r="A647" i="4"/>
  <c r="B647" i="4"/>
  <c r="C647" i="4"/>
  <c r="D647" i="4"/>
  <c r="E647" i="4"/>
  <c r="F647" i="4"/>
  <c r="G647" i="4"/>
  <c r="H647" i="4"/>
  <c r="J647" i="4"/>
  <c r="K647" i="4"/>
  <c r="M647" i="4"/>
  <c r="N647" i="4"/>
  <c r="A648" i="4"/>
  <c r="B648" i="4"/>
  <c r="C648" i="4"/>
  <c r="D648" i="4"/>
  <c r="E648" i="4"/>
  <c r="F648" i="4"/>
  <c r="G648" i="4"/>
  <c r="H648" i="4"/>
  <c r="J648" i="4"/>
  <c r="K648" i="4"/>
  <c r="M648" i="4"/>
  <c r="N648" i="4"/>
  <c r="A649" i="4"/>
  <c r="B649" i="4"/>
  <c r="C649" i="4"/>
  <c r="D649" i="4"/>
  <c r="E649" i="4"/>
  <c r="F649" i="4"/>
  <c r="G649" i="4"/>
  <c r="H649" i="4"/>
  <c r="J649" i="4"/>
  <c r="K649" i="4"/>
  <c r="M649" i="4"/>
  <c r="N649" i="4"/>
  <c r="A650" i="4"/>
  <c r="B650" i="4"/>
  <c r="C650" i="4"/>
  <c r="D650" i="4"/>
  <c r="E650" i="4"/>
  <c r="F650" i="4"/>
  <c r="G650" i="4"/>
  <c r="H650" i="4"/>
  <c r="J650" i="4"/>
  <c r="K650" i="4"/>
  <c r="M650" i="4"/>
  <c r="N650" i="4"/>
  <c r="A651" i="4"/>
  <c r="B651" i="4"/>
  <c r="C651" i="4"/>
  <c r="D651" i="4"/>
  <c r="E651" i="4"/>
  <c r="F651" i="4"/>
  <c r="G651" i="4"/>
  <c r="H651" i="4"/>
  <c r="J651" i="4"/>
  <c r="K651" i="4"/>
  <c r="M651" i="4"/>
  <c r="N651" i="4"/>
  <c r="A652" i="4"/>
  <c r="B652" i="4"/>
  <c r="C652" i="4"/>
  <c r="D652" i="4"/>
  <c r="E652" i="4"/>
  <c r="F652" i="4"/>
  <c r="G652" i="4"/>
  <c r="H652" i="4"/>
  <c r="J652" i="4"/>
  <c r="K652" i="4"/>
  <c r="M652" i="4"/>
  <c r="N652" i="4"/>
  <c r="A653" i="4"/>
  <c r="B653" i="4"/>
  <c r="C653" i="4"/>
  <c r="D653" i="4"/>
  <c r="E653" i="4"/>
  <c r="F653" i="4"/>
  <c r="G653" i="4"/>
  <c r="H653" i="4"/>
  <c r="J653" i="4"/>
  <c r="K653" i="4"/>
  <c r="M653" i="4"/>
  <c r="N653" i="4"/>
  <c r="A654" i="4"/>
  <c r="B654" i="4"/>
  <c r="C654" i="4"/>
  <c r="D654" i="4"/>
  <c r="E654" i="4"/>
  <c r="F654" i="4"/>
  <c r="G654" i="4"/>
  <c r="H654" i="4"/>
  <c r="J654" i="4"/>
  <c r="K654" i="4"/>
  <c r="M654" i="4"/>
  <c r="N654" i="4"/>
  <c r="A655" i="4"/>
  <c r="B655" i="4"/>
  <c r="C655" i="4"/>
  <c r="D655" i="4"/>
  <c r="E655" i="4"/>
  <c r="F655" i="4"/>
  <c r="G655" i="4"/>
  <c r="H655" i="4"/>
  <c r="J655" i="4"/>
  <c r="K655" i="4"/>
  <c r="M655" i="4"/>
  <c r="N655" i="4"/>
  <c r="A656" i="4"/>
  <c r="B656" i="4"/>
  <c r="C656" i="4"/>
  <c r="D656" i="4"/>
  <c r="E656" i="4"/>
  <c r="F656" i="4"/>
  <c r="G656" i="4"/>
  <c r="H656" i="4"/>
  <c r="J656" i="4"/>
  <c r="K656" i="4"/>
  <c r="M656" i="4"/>
  <c r="N656" i="4"/>
  <c r="A657" i="4"/>
  <c r="B657" i="4"/>
  <c r="C657" i="4"/>
  <c r="D657" i="4"/>
  <c r="E657" i="4"/>
  <c r="F657" i="4"/>
  <c r="G657" i="4"/>
  <c r="H657" i="4"/>
  <c r="J657" i="4"/>
  <c r="K657" i="4"/>
  <c r="M657" i="4"/>
  <c r="N657" i="4"/>
  <c r="A658" i="4"/>
  <c r="B658" i="4"/>
  <c r="C658" i="4"/>
  <c r="D658" i="4"/>
  <c r="E658" i="4"/>
  <c r="F658" i="4"/>
  <c r="G658" i="4"/>
  <c r="H658" i="4"/>
  <c r="J658" i="4"/>
  <c r="K658" i="4"/>
  <c r="M658" i="4"/>
  <c r="N658" i="4"/>
  <c r="A659" i="4"/>
  <c r="B659" i="4"/>
  <c r="C659" i="4"/>
  <c r="D659" i="4"/>
  <c r="E659" i="4"/>
  <c r="F659" i="4"/>
  <c r="G659" i="4"/>
  <c r="H659" i="4"/>
  <c r="J659" i="4"/>
  <c r="K659" i="4"/>
  <c r="M659" i="4"/>
  <c r="N659" i="4"/>
  <c r="A660" i="4"/>
  <c r="B660" i="4"/>
  <c r="C660" i="4"/>
  <c r="D660" i="4"/>
  <c r="E660" i="4"/>
  <c r="F660" i="4"/>
  <c r="G660" i="4"/>
  <c r="H660" i="4"/>
  <c r="J660" i="4"/>
  <c r="K660" i="4"/>
  <c r="M660" i="4"/>
  <c r="N660" i="4"/>
  <c r="A661" i="4"/>
  <c r="B661" i="4"/>
  <c r="C661" i="4"/>
  <c r="D661" i="4"/>
  <c r="E661" i="4"/>
  <c r="F661" i="4"/>
  <c r="G661" i="4"/>
  <c r="H661" i="4"/>
  <c r="J661" i="4"/>
  <c r="K661" i="4"/>
  <c r="M661" i="4"/>
  <c r="N661" i="4"/>
  <c r="A662" i="4"/>
  <c r="B662" i="4"/>
  <c r="C662" i="4"/>
  <c r="D662" i="4"/>
  <c r="E662" i="4"/>
  <c r="F662" i="4"/>
  <c r="G662" i="4"/>
  <c r="H662" i="4"/>
  <c r="J662" i="4"/>
  <c r="K662" i="4"/>
  <c r="M662" i="4"/>
  <c r="N662" i="4"/>
  <c r="A663" i="4"/>
  <c r="B663" i="4"/>
  <c r="C663" i="4"/>
  <c r="D663" i="4"/>
  <c r="E663" i="4"/>
  <c r="F663" i="4"/>
  <c r="G663" i="4"/>
  <c r="H663" i="4"/>
  <c r="J663" i="4"/>
  <c r="K663" i="4"/>
  <c r="M663" i="4"/>
  <c r="N663" i="4"/>
  <c r="A664" i="4"/>
  <c r="B664" i="4"/>
  <c r="C664" i="4"/>
  <c r="D664" i="4"/>
  <c r="E664" i="4"/>
  <c r="F664" i="4"/>
  <c r="G664" i="4"/>
  <c r="H664" i="4"/>
  <c r="J664" i="4"/>
  <c r="K664" i="4"/>
  <c r="M664" i="4"/>
  <c r="N664" i="4"/>
  <c r="A665" i="4"/>
  <c r="B665" i="4"/>
  <c r="C665" i="4"/>
  <c r="D665" i="4"/>
  <c r="E665" i="4"/>
  <c r="F665" i="4"/>
  <c r="G665" i="4"/>
  <c r="H665" i="4"/>
  <c r="J665" i="4"/>
  <c r="K665" i="4"/>
  <c r="M665" i="4"/>
  <c r="N665" i="4"/>
  <c r="A666" i="4"/>
  <c r="B666" i="4"/>
  <c r="C666" i="4"/>
  <c r="D666" i="4"/>
  <c r="E666" i="4"/>
  <c r="F666" i="4"/>
  <c r="G666" i="4"/>
  <c r="H666" i="4"/>
  <c r="J666" i="4"/>
  <c r="K666" i="4"/>
  <c r="M666" i="4"/>
  <c r="N666" i="4"/>
  <c r="A667" i="4"/>
  <c r="B667" i="4"/>
  <c r="C667" i="4"/>
  <c r="D667" i="4"/>
  <c r="E667" i="4"/>
  <c r="F667" i="4"/>
  <c r="G667" i="4"/>
  <c r="H667" i="4"/>
  <c r="J667" i="4"/>
  <c r="K667" i="4"/>
  <c r="M667" i="4"/>
  <c r="N667" i="4"/>
  <c r="A668" i="4"/>
  <c r="B668" i="4"/>
  <c r="C668" i="4"/>
  <c r="D668" i="4"/>
  <c r="E668" i="4"/>
  <c r="F668" i="4"/>
  <c r="G668" i="4"/>
  <c r="H668" i="4"/>
  <c r="J668" i="4"/>
  <c r="K668" i="4"/>
  <c r="M668" i="4"/>
  <c r="N668" i="4"/>
  <c r="A669" i="4"/>
  <c r="B669" i="4"/>
  <c r="C669" i="4"/>
  <c r="D669" i="4"/>
  <c r="E669" i="4"/>
  <c r="F669" i="4"/>
  <c r="G669" i="4"/>
  <c r="H669" i="4"/>
  <c r="J669" i="4"/>
  <c r="K669" i="4"/>
  <c r="M669" i="4"/>
  <c r="N669" i="4"/>
  <c r="A670" i="4"/>
  <c r="B670" i="4"/>
  <c r="C670" i="4"/>
  <c r="D670" i="4"/>
  <c r="E670" i="4"/>
  <c r="F670" i="4"/>
  <c r="G670" i="4"/>
  <c r="H670" i="4"/>
  <c r="J670" i="4"/>
  <c r="K670" i="4"/>
  <c r="M670" i="4"/>
  <c r="N670" i="4"/>
  <c r="A671" i="4"/>
  <c r="B671" i="4"/>
  <c r="C671" i="4"/>
  <c r="D671" i="4"/>
  <c r="E671" i="4"/>
  <c r="F671" i="4"/>
  <c r="G671" i="4"/>
  <c r="H671" i="4"/>
  <c r="J671" i="4"/>
  <c r="K671" i="4"/>
  <c r="M671" i="4"/>
  <c r="N671" i="4"/>
  <c r="A672" i="4"/>
  <c r="B672" i="4"/>
  <c r="C672" i="4"/>
  <c r="D672" i="4"/>
  <c r="E672" i="4"/>
  <c r="F672" i="4"/>
  <c r="G672" i="4"/>
  <c r="H672" i="4"/>
  <c r="J672" i="4"/>
  <c r="K672" i="4"/>
  <c r="M672" i="4"/>
  <c r="N672" i="4"/>
  <c r="A673" i="4"/>
  <c r="B673" i="4"/>
  <c r="C673" i="4"/>
  <c r="D673" i="4"/>
  <c r="E673" i="4"/>
  <c r="F673" i="4"/>
  <c r="G673" i="4"/>
  <c r="H673" i="4"/>
  <c r="J673" i="4"/>
  <c r="K673" i="4"/>
  <c r="M673" i="4"/>
  <c r="N673" i="4"/>
  <c r="A674" i="4"/>
  <c r="B674" i="4"/>
  <c r="C674" i="4"/>
  <c r="D674" i="4"/>
  <c r="E674" i="4"/>
  <c r="F674" i="4"/>
  <c r="G674" i="4"/>
  <c r="H674" i="4"/>
  <c r="J674" i="4"/>
  <c r="K674" i="4"/>
  <c r="M674" i="4"/>
  <c r="N674" i="4"/>
  <c r="A675" i="4"/>
  <c r="B675" i="4"/>
  <c r="C675" i="4"/>
  <c r="D675" i="4"/>
  <c r="E675" i="4"/>
  <c r="F675" i="4"/>
  <c r="G675" i="4"/>
  <c r="H675" i="4"/>
  <c r="J675" i="4"/>
  <c r="K675" i="4"/>
  <c r="M675" i="4"/>
  <c r="N675" i="4"/>
  <c r="A676" i="4"/>
  <c r="B676" i="4"/>
  <c r="C676" i="4"/>
  <c r="D676" i="4"/>
  <c r="E676" i="4"/>
  <c r="F676" i="4"/>
  <c r="G676" i="4"/>
  <c r="H676" i="4"/>
  <c r="J676" i="4"/>
  <c r="K676" i="4"/>
  <c r="M676" i="4"/>
  <c r="N676" i="4"/>
  <c r="A677" i="4"/>
  <c r="B677" i="4"/>
  <c r="C677" i="4"/>
  <c r="D677" i="4"/>
  <c r="E677" i="4"/>
  <c r="F677" i="4"/>
  <c r="G677" i="4"/>
  <c r="H677" i="4"/>
  <c r="J677" i="4"/>
  <c r="K677" i="4"/>
  <c r="M677" i="4"/>
  <c r="N677" i="4"/>
  <c r="A678" i="4"/>
  <c r="B678" i="4"/>
  <c r="C678" i="4"/>
  <c r="D678" i="4"/>
  <c r="E678" i="4"/>
  <c r="F678" i="4"/>
  <c r="G678" i="4"/>
  <c r="H678" i="4"/>
  <c r="J678" i="4"/>
  <c r="K678" i="4"/>
  <c r="M678" i="4"/>
  <c r="N678" i="4"/>
  <c r="A679" i="4"/>
  <c r="B679" i="4"/>
  <c r="C679" i="4"/>
  <c r="D679" i="4"/>
  <c r="E679" i="4"/>
  <c r="F679" i="4"/>
  <c r="G679" i="4"/>
  <c r="H679" i="4"/>
  <c r="J679" i="4"/>
  <c r="K679" i="4"/>
  <c r="M679" i="4"/>
  <c r="N679" i="4"/>
  <c r="A680" i="4"/>
  <c r="B680" i="4"/>
  <c r="C680" i="4"/>
  <c r="D680" i="4"/>
  <c r="E680" i="4"/>
  <c r="F680" i="4"/>
  <c r="G680" i="4"/>
  <c r="H680" i="4"/>
  <c r="J680" i="4"/>
  <c r="K680" i="4"/>
  <c r="M680" i="4"/>
  <c r="N680" i="4"/>
  <c r="A681" i="4"/>
  <c r="B681" i="4"/>
  <c r="C681" i="4"/>
  <c r="D681" i="4"/>
  <c r="E681" i="4"/>
  <c r="F681" i="4"/>
  <c r="G681" i="4"/>
  <c r="H681" i="4"/>
  <c r="J681" i="4"/>
  <c r="K681" i="4"/>
  <c r="M681" i="4"/>
  <c r="N681" i="4"/>
  <c r="A682" i="4"/>
  <c r="B682" i="4"/>
  <c r="C682" i="4"/>
  <c r="D682" i="4"/>
  <c r="E682" i="4"/>
  <c r="F682" i="4"/>
  <c r="G682" i="4"/>
  <c r="H682" i="4"/>
  <c r="J682" i="4"/>
  <c r="K682" i="4"/>
  <c r="M682" i="4"/>
  <c r="N682" i="4"/>
  <c r="A683" i="4"/>
  <c r="B683" i="4"/>
  <c r="C683" i="4"/>
  <c r="D683" i="4"/>
  <c r="E683" i="4"/>
  <c r="F683" i="4"/>
  <c r="G683" i="4"/>
  <c r="H683" i="4"/>
  <c r="J683" i="4"/>
  <c r="K683" i="4"/>
  <c r="M683" i="4"/>
  <c r="N683" i="4"/>
  <c r="A684" i="4"/>
  <c r="B684" i="4"/>
  <c r="C684" i="4"/>
  <c r="D684" i="4"/>
  <c r="E684" i="4"/>
  <c r="F684" i="4"/>
  <c r="G684" i="4"/>
  <c r="H684" i="4"/>
  <c r="J684" i="4"/>
  <c r="K684" i="4"/>
  <c r="M684" i="4"/>
  <c r="N684" i="4"/>
  <c r="A685" i="4"/>
  <c r="B685" i="4"/>
  <c r="C685" i="4"/>
  <c r="D685" i="4"/>
  <c r="E685" i="4"/>
  <c r="F685" i="4"/>
  <c r="G685" i="4"/>
  <c r="H685" i="4"/>
  <c r="J685" i="4"/>
  <c r="K685" i="4"/>
  <c r="M685" i="4"/>
  <c r="N685" i="4"/>
  <c r="A686" i="4"/>
  <c r="B686" i="4"/>
  <c r="C686" i="4"/>
  <c r="D686" i="4"/>
  <c r="E686" i="4"/>
  <c r="F686" i="4"/>
  <c r="G686" i="4"/>
  <c r="H686" i="4"/>
  <c r="J686" i="4"/>
  <c r="K686" i="4"/>
  <c r="M686" i="4"/>
  <c r="N686" i="4"/>
  <c r="A687" i="4"/>
  <c r="B687" i="4"/>
  <c r="C687" i="4"/>
  <c r="D687" i="4"/>
  <c r="E687" i="4"/>
  <c r="F687" i="4"/>
  <c r="G687" i="4"/>
  <c r="H687" i="4"/>
  <c r="J687" i="4"/>
  <c r="K687" i="4"/>
  <c r="M687" i="4"/>
  <c r="N687" i="4"/>
  <c r="A688" i="4"/>
  <c r="B688" i="4"/>
  <c r="C688" i="4"/>
  <c r="D688" i="4"/>
  <c r="E688" i="4"/>
  <c r="F688" i="4"/>
  <c r="G688" i="4"/>
  <c r="H688" i="4"/>
  <c r="J688" i="4"/>
  <c r="K688" i="4"/>
  <c r="M688" i="4"/>
  <c r="N688" i="4"/>
  <c r="A689" i="4"/>
  <c r="B689" i="4"/>
  <c r="C689" i="4"/>
  <c r="D689" i="4"/>
  <c r="E689" i="4"/>
  <c r="F689" i="4"/>
  <c r="G689" i="4"/>
  <c r="H689" i="4"/>
  <c r="J689" i="4"/>
  <c r="K689" i="4"/>
  <c r="M689" i="4"/>
  <c r="N689" i="4"/>
  <c r="A690" i="4"/>
  <c r="B690" i="4"/>
  <c r="C690" i="4"/>
  <c r="D690" i="4"/>
  <c r="E690" i="4"/>
  <c r="F690" i="4"/>
  <c r="G690" i="4"/>
  <c r="H690" i="4"/>
  <c r="J690" i="4"/>
  <c r="K690" i="4"/>
  <c r="M690" i="4"/>
  <c r="N690" i="4"/>
  <c r="A691" i="4"/>
  <c r="B691" i="4"/>
  <c r="C691" i="4"/>
  <c r="D691" i="4"/>
  <c r="E691" i="4"/>
  <c r="F691" i="4"/>
  <c r="G691" i="4"/>
  <c r="H691" i="4"/>
  <c r="J691" i="4"/>
  <c r="K691" i="4"/>
  <c r="M691" i="4"/>
  <c r="N691" i="4"/>
  <c r="A692" i="4"/>
  <c r="B692" i="4"/>
  <c r="C692" i="4"/>
  <c r="D692" i="4"/>
  <c r="E692" i="4"/>
  <c r="F692" i="4"/>
  <c r="G692" i="4"/>
  <c r="H692" i="4"/>
  <c r="J692" i="4"/>
  <c r="K692" i="4"/>
  <c r="M692" i="4"/>
  <c r="N692" i="4"/>
  <c r="A693" i="4"/>
  <c r="B693" i="4"/>
  <c r="C693" i="4"/>
  <c r="D693" i="4"/>
  <c r="E693" i="4"/>
  <c r="F693" i="4"/>
  <c r="G693" i="4"/>
  <c r="H693" i="4"/>
  <c r="J693" i="4"/>
  <c r="K693" i="4"/>
  <c r="M693" i="4"/>
  <c r="N693" i="4"/>
  <c r="A694" i="4"/>
  <c r="B694" i="4"/>
  <c r="C694" i="4"/>
  <c r="D694" i="4"/>
  <c r="E694" i="4"/>
  <c r="F694" i="4"/>
  <c r="G694" i="4"/>
  <c r="H694" i="4"/>
  <c r="J694" i="4"/>
  <c r="K694" i="4"/>
  <c r="M694" i="4"/>
  <c r="N694" i="4"/>
  <c r="A695" i="4"/>
  <c r="B695" i="4"/>
  <c r="C695" i="4"/>
  <c r="D695" i="4"/>
  <c r="E695" i="4"/>
  <c r="F695" i="4"/>
  <c r="G695" i="4"/>
  <c r="H695" i="4"/>
  <c r="J695" i="4"/>
  <c r="K695" i="4"/>
  <c r="M695" i="4"/>
  <c r="N695" i="4"/>
  <c r="A696" i="4"/>
  <c r="B696" i="4"/>
  <c r="C696" i="4"/>
  <c r="D696" i="4"/>
  <c r="E696" i="4"/>
  <c r="F696" i="4"/>
  <c r="G696" i="4"/>
  <c r="H696" i="4"/>
  <c r="J696" i="4"/>
  <c r="K696" i="4"/>
  <c r="M696" i="4"/>
  <c r="N696" i="4"/>
  <c r="A697" i="4"/>
  <c r="B697" i="4"/>
  <c r="C697" i="4"/>
  <c r="D697" i="4"/>
  <c r="E697" i="4"/>
  <c r="F697" i="4"/>
  <c r="G697" i="4"/>
  <c r="H697" i="4"/>
  <c r="J697" i="4"/>
  <c r="K697" i="4"/>
  <c r="M697" i="4"/>
  <c r="N697" i="4"/>
  <c r="A698" i="4"/>
  <c r="B698" i="4"/>
  <c r="C698" i="4"/>
  <c r="D698" i="4"/>
  <c r="E698" i="4"/>
  <c r="F698" i="4"/>
  <c r="G698" i="4"/>
  <c r="H698" i="4"/>
  <c r="J698" i="4"/>
  <c r="K698" i="4"/>
  <c r="M698" i="4"/>
  <c r="N698" i="4"/>
  <c r="A699" i="4"/>
  <c r="B699" i="4"/>
  <c r="C699" i="4"/>
  <c r="D699" i="4"/>
  <c r="E699" i="4"/>
  <c r="F699" i="4"/>
  <c r="G699" i="4"/>
  <c r="H699" i="4"/>
  <c r="J699" i="4"/>
  <c r="K699" i="4"/>
  <c r="M699" i="4"/>
  <c r="N699" i="4"/>
  <c r="A700" i="4"/>
  <c r="B700" i="4"/>
  <c r="C700" i="4"/>
  <c r="D700" i="4"/>
  <c r="E700" i="4"/>
  <c r="F700" i="4"/>
  <c r="G700" i="4"/>
  <c r="H700" i="4"/>
  <c r="J700" i="4"/>
  <c r="K700" i="4"/>
  <c r="M700" i="4"/>
  <c r="N700" i="4"/>
  <c r="A701" i="4"/>
  <c r="B701" i="4"/>
  <c r="C701" i="4"/>
  <c r="D701" i="4"/>
  <c r="E701" i="4"/>
  <c r="F701" i="4"/>
  <c r="G701" i="4"/>
  <c r="H701" i="4"/>
  <c r="J701" i="4"/>
  <c r="K701" i="4"/>
  <c r="M701" i="4"/>
  <c r="N701" i="4"/>
  <c r="A702" i="4"/>
  <c r="B702" i="4"/>
  <c r="C702" i="4"/>
  <c r="D702" i="4"/>
  <c r="E702" i="4"/>
  <c r="F702" i="4"/>
  <c r="G702" i="4"/>
  <c r="H702" i="4"/>
  <c r="J702" i="4"/>
  <c r="K702" i="4"/>
  <c r="M702" i="4"/>
  <c r="N702" i="4"/>
  <c r="A703" i="4"/>
  <c r="B703" i="4"/>
  <c r="C703" i="4"/>
  <c r="D703" i="4"/>
  <c r="E703" i="4"/>
  <c r="F703" i="4"/>
  <c r="G703" i="4"/>
  <c r="H703" i="4"/>
  <c r="J703" i="4"/>
  <c r="K703" i="4"/>
  <c r="M703" i="4"/>
  <c r="N703" i="4"/>
  <c r="A704" i="4"/>
  <c r="B704" i="4"/>
  <c r="C704" i="4"/>
  <c r="D704" i="4"/>
  <c r="E704" i="4"/>
  <c r="F704" i="4"/>
  <c r="G704" i="4"/>
  <c r="H704" i="4"/>
  <c r="J704" i="4"/>
  <c r="K704" i="4"/>
  <c r="M704" i="4"/>
  <c r="N704" i="4"/>
  <c r="A705" i="4"/>
  <c r="B705" i="4"/>
  <c r="C705" i="4"/>
  <c r="D705" i="4"/>
  <c r="E705" i="4"/>
  <c r="F705" i="4"/>
  <c r="G705" i="4"/>
  <c r="H705" i="4"/>
  <c r="J705" i="4"/>
  <c r="K705" i="4"/>
  <c r="M705" i="4"/>
  <c r="N705" i="4"/>
  <c r="A706" i="4"/>
  <c r="B706" i="4"/>
  <c r="C706" i="4"/>
  <c r="D706" i="4"/>
  <c r="E706" i="4"/>
  <c r="F706" i="4"/>
  <c r="G706" i="4"/>
  <c r="H706" i="4"/>
  <c r="J706" i="4"/>
  <c r="K706" i="4"/>
  <c r="M706" i="4"/>
  <c r="N706" i="4"/>
  <c r="A707" i="4"/>
  <c r="B707" i="4"/>
  <c r="C707" i="4"/>
  <c r="D707" i="4"/>
  <c r="E707" i="4"/>
  <c r="F707" i="4"/>
  <c r="G707" i="4"/>
  <c r="H707" i="4"/>
  <c r="J707" i="4"/>
  <c r="K707" i="4"/>
  <c r="M707" i="4"/>
  <c r="N707" i="4"/>
  <c r="A708" i="4"/>
  <c r="B708" i="4"/>
  <c r="C708" i="4"/>
  <c r="D708" i="4"/>
  <c r="E708" i="4"/>
  <c r="F708" i="4"/>
  <c r="G708" i="4"/>
  <c r="H708" i="4"/>
  <c r="J708" i="4"/>
  <c r="K708" i="4"/>
  <c r="M708" i="4"/>
  <c r="N708" i="4"/>
  <c r="A709" i="4"/>
  <c r="B709" i="4"/>
  <c r="C709" i="4"/>
  <c r="D709" i="4"/>
  <c r="E709" i="4"/>
  <c r="F709" i="4"/>
  <c r="G709" i="4"/>
  <c r="H709" i="4"/>
  <c r="J709" i="4"/>
  <c r="K709" i="4"/>
  <c r="M709" i="4"/>
  <c r="N709" i="4"/>
  <c r="A710" i="4"/>
  <c r="B710" i="4"/>
  <c r="C710" i="4"/>
  <c r="D710" i="4"/>
  <c r="E710" i="4"/>
  <c r="F710" i="4"/>
  <c r="G710" i="4"/>
  <c r="H710" i="4"/>
  <c r="J710" i="4"/>
  <c r="K710" i="4"/>
  <c r="M710" i="4"/>
  <c r="N710" i="4"/>
  <c r="A711" i="4"/>
  <c r="B711" i="4"/>
  <c r="C711" i="4"/>
  <c r="D711" i="4"/>
  <c r="E711" i="4"/>
  <c r="F711" i="4"/>
  <c r="G711" i="4"/>
  <c r="H711" i="4"/>
  <c r="J711" i="4"/>
  <c r="K711" i="4"/>
  <c r="M711" i="4"/>
  <c r="N711" i="4"/>
  <c r="A712" i="4"/>
  <c r="B712" i="4"/>
  <c r="C712" i="4"/>
  <c r="D712" i="4"/>
  <c r="E712" i="4"/>
  <c r="F712" i="4"/>
  <c r="G712" i="4"/>
  <c r="H712" i="4"/>
  <c r="J712" i="4"/>
  <c r="K712" i="4"/>
  <c r="M712" i="4"/>
  <c r="N712" i="4"/>
  <c r="A713" i="4"/>
  <c r="B713" i="4"/>
  <c r="C713" i="4"/>
  <c r="D713" i="4"/>
  <c r="E713" i="4"/>
  <c r="F713" i="4"/>
  <c r="G713" i="4"/>
  <c r="H713" i="4"/>
  <c r="J713" i="4"/>
  <c r="K713" i="4"/>
  <c r="M713" i="4"/>
  <c r="N713" i="4"/>
  <c r="A714" i="4"/>
  <c r="B714" i="4"/>
  <c r="C714" i="4"/>
  <c r="D714" i="4"/>
  <c r="E714" i="4"/>
  <c r="F714" i="4"/>
  <c r="G714" i="4"/>
  <c r="H714" i="4"/>
  <c r="J714" i="4"/>
  <c r="K714" i="4"/>
  <c r="M714" i="4"/>
  <c r="N714" i="4"/>
  <c r="A715" i="4"/>
  <c r="B715" i="4"/>
  <c r="C715" i="4"/>
  <c r="D715" i="4"/>
  <c r="E715" i="4"/>
  <c r="F715" i="4"/>
  <c r="G715" i="4"/>
  <c r="H715" i="4"/>
  <c r="J715" i="4"/>
  <c r="K715" i="4"/>
  <c r="M715" i="4"/>
  <c r="N715" i="4"/>
  <c r="A716" i="4"/>
  <c r="B716" i="4"/>
  <c r="C716" i="4"/>
  <c r="D716" i="4"/>
  <c r="E716" i="4"/>
  <c r="F716" i="4"/>
  <c r="G716" i="4"/>
  <c r="H716" i="4"/>
  <c r="J716" i="4"/>
  <c r="K716" i="4"/>
  <c r="M716" i="4"/>
  <c r="N716" i="4"/>
  <c r="A717" i="4"/>
  <c r="B717" i="4"/>
  <c r="C717" i="4"/>
  <c r="D717" i="4"/>
  <c r="E717" i="4"/>
  <c r="F717" i="4"/>
  <c r="G717" i="4"/>
  <c r="H717" i="4"/>
  <c r="J717" i="4"/>
  <c r="K717" i="4"/>
  <c r="M717" i="4"/>
  <c r="N717" i="4"/>
  <c r="A718" i="4"/>
  <c r="B718" i="4"/>
  <c r="C718" i="4"/>
  <c r="D718" i="4"/>
  <c r="E718" i="4"/>
  <c r="F718" i="4"/>
  <c r="G718" i="4"/>
  <c r="H718" i="4"/>
  <c r="J718" i="4"/>
  <c r="K718" i="4"/>
  <c r="M718" i="4"/>
  <c r="N718" i="4"/>
  <c r="A719" i="4"/>
  <c r="B719" i="4"/>
  <c r="C719" i="4"/>
  <c r="D719" i="4"/>
  <c r="E719" i="4"/>
  <c r="F719" i="4"/>
  <c r="G719" i="4"/>
  <c r="H719" i="4"/>
  <c r="J719" i="4"/>
  <c r="K719" i="4"/>
  <c r="M719" i="4"/>
  <c r="N719" i="4"/>
  <c r="A720" i="4"/>
  <c r="B720" i="4"/>
  <c r="C720" i="4"/>
  <c r="D720" i="4"/>
  <c r="E720" i="4"/>
  <c r="F720" i="4"/>
  <c r="G720" i="4"/>
  <c r="H720" i="4"/>
  <c r="J720" i="4"/>
  <c r="K720" i="4"/>
  <c r="M720" i="4"/>
  <c r="N720" i="4"/>
  <c r="A721" i="4"/>
  <c r="B721" i="4"/>
  <c r="C721" i="4"/>
  <c r="D721" i="4"/>
  <c r="E721" i="4"/>
  <c r="F721" i="4"/>
  <c r="G721" i="4"/>
  <c r="H721" i="4"/>
  <c r="J721" i="4"/>
  <c r="K721" i="4"/>
  <c r="M721" i="4"/>
  <c r="N721" i="4"/>
  <c r="A722" i="4"/>
  <c r="B722" i="4"/>
  <c r="C722" i="4"/>
  <c r="D722" i="4"/>
  <c r="E722" i="4"/>
  <c r="F722" i="4"/>
  <c r="G722" i="4"/>
  <c r="H722" i="4"/>
  <c r="J722" i="4"/>
  <c r="K722" i="4"/>
  <c r="M722" i="4"/>
  <c r="N722" i="4"/>
  <c r="A723" i="4"/>
  <c r="B723" i="4"/>
  <c r="C723" i="4"/>
  <c r="D723" i="4"/>
  <c r="E723" i="4"/>
  <c r="F723" i="4"/>
  <c r="G723" i="4"/>
  <c r="H723" i="4"/>
  <c r="J723" i="4"/>
  <c r="K723" i="4"/>
  <c r="M723" i="4"/>
  <c r="N723" i="4"/>
  <c r="A724" i="4"/>
  <c r="B724" i="4"/>
  <c r="C724" i="4"/>
  <c r="D724" i="4"/>
  <c r="E724" i="4"/>
  <c r="F724" i="4"/>
  <c r="G724" i="4"/>
  <c r="H724" i="4"/>
  <c r="J724" i="4"/>
  <c r="K724" i="4"/>
  <c r="M724" i="4"/>
  <c r="N724" i="4"/>
  <c r="A725" i="4"/>
  <c r="B725" i="4"/>
  <c r="C725" i="4"/>
  <c r="D725" i="4"/>
  <c r="E725" i="4"/>
  <c r="F725" i="4"/>
  <c r="G725" i="4"/>
  <c r="H725" i="4"/>
  <c r="J725" i="4"/>
  <c r="K725" i="4"/>
  <c r="M725" i="4"/>
  <c r="N725" i="4"/>
  <c r="A726" i="4"/>
  <c r="B726" i="4"/>
  <c r="C726" i="4"/>
  <c r="D726" i="4"/>
  <c r="E726" i="4"/>
  <c r="F726" i="4"/>
  <c r="G726" i="4"/>
  <c r="H726" i="4"/>
  <c r="J726" i="4"/>
  <c r="K726" i="4"/>
  <c r="M726" i="4"/>
  <c r="N726" i="4"/>
  <c r="A727" i="4"/>
  <c r="B727" i="4"/>
  <c r="C727" i="4"/>
  <c r="D727" i="4"/>
  <c r="E727" i="4"/>
  <c r="F727" i="4"/>
  <c r="G727" i="4"/>
  <c r="H727" i="4"/>
  <c r="J727" i="4"/>
  <c r="K727" i="4"/>
  <c r="M727" i="4"/>
  <c r="N727" i="4"/>
  <c r="A728" i="4"/>
  <c r="B728" i="4"/>
  <c r="C728" i="4"/>
  <c r="D728" i="4"/>
  <c r="E728" i="4"/>
  <c r="F728" i="4"/>
  <c r="G728" i="4"/>
  <c r="H728" i="4"/>
  <c r="J728" i="4"/>
  <c r="K728" i="4"/>
  <c r="M728" i="4"/>
  <c r="N728" i="4"/>
  <c r="A729" i="4"/>
  <c r="B729" i="4"/>
  <c r="C729" i="4"/>
  <c r="D729" i="4"/>
  <c r="E729" i="4"/>
  <c r="F729" i="4"/>
  <c r="G729" i="4"/>
  <c r="H729" i="4"/>
  <c r="J729" i="4"/>
  <c r="K729" i="4"/>
  <c r="M729" i="4"/>
  <c r="N729" i="4"/>
  <c r="A730" i="4"/>
  <c r="B730" i="4"/>
  <c r="C730" i="4"/>
  <c r="D730" i="4"/>
  <c r="E730" i="4"/>
  <c r="F730" i="4"/>
  <c r="G730" i="4"/>
  <c r="H730" i="4"/>
  <c r="J730" i="4"/>
  <c r="K730" i="4"/>
  <c r="M730" i="4"/>
  <c r="N730" i="4"/>
  <c r="A731" i="4"/>
  <c r="B731" i="4"/>
  <c r="C731" i="4"/>
  <c r="D731" i="4"/>
  <c r="E731" i="4"/>
  <c r="F731" i="4"/>
  <c r="G731" i="4"/>
  <c r="H731" i="4"/>
  <c r="J731" i="4"/>
  <c r="K731" i="4"/>
  <c r="M731" i="4"/>
  <c r="N731" i="4"/>
  <c r="A732" i="4"/>
  <c r="B732" i="4"/>
  <c r="C732" i="4"/>
  <c r="D732" i="4"/>
  <c r="E732" i="4"/>
  <c r="F732" i="4"/>
  <c r="G732" i="4"/>
  <c r="H732" i="4"/>
  <c r="J732" i="4"/>
  <c r="K732" i="4"/>
  <c r="M732" i="4"/>
  <c r="N732" i="4"/>
  <c r="A733" i="4"/>
  <c r="B733" i="4"/>
  <c r="C733" i="4"/>
  <c r="D733" i="4"/>
  <c r="E733" i="4"/>
  <c r="F733" i="4"/>
  <c r="G733" i="4"/>
  <c r="H733" i="4"/>
  <c r="J733" i="4"/>
  <c r="K733" i="4"/>
  <c r="M733" i="4"/>
  <c r="N733" i="4"/>
  <c r="A734" i="4"/>
  <c r="B734" i="4"/>
  <c r="C734" i="4"/>
  <c r="D734" i="4"/>
  <c r="E734" i="4"/>
  <c r="F734" i="4"/>
  <c r="G734" i="4"/>
  <c r="H734" i="4"/>
  <c r="J734" i="4"/>
  <c r="K734" i="4"/>
  <c r="M734" i="4"/>
  <c r="N734" i="4"/>
  <c r="A735" i="4"/>
  <c r="B735" i="4"/>
  <c r="C735" i="4"/>
  <c r="D735" i="4"/>
  <c r="E735" i="4"/>
  <c r="F735" i="4"/>
  <c r="G735" i="4"/>
  <c r="H735" i="4"/>
  <c r="J735" i="4"/>
  <c r="K735" i="4"/>
  <c r="M735" i="4"/>
  <c r="N735" i="4"/>
  <c r="A736" i="4"/>
  <c r="B736" i="4"/>
  <c r="C736" i="4"/>
  <c r="D736" i="4"/>
  <c r="E736" i="4"/>
  <c r="F736" i="4"/>
  <c r="G736" i="4"/>
  <c r="H736" i="4"/>
  <c r="J736" i="4"/>
  <c r="K736" i="4"/>
  <c r="M736" i="4"/>
  <c r="N736" i="4"/>
  <c r="A737" i="4"/>
  <c r="B737" i="4"/>
  <c r="C737" i="4"/>
  <c r="D737" i="4"/>
  <c r="E737" i="4"/>
  <c r="F737" i="4"/>
  <c r="G737" i="4"/>
  <c r="H737" i="4"/>
  <c r="J737" i="4"/>
  <c r="K737" i="4"/>
  <c r="M737" i="4"/>
  <c r="N737" i="4"/>
  <c r="A738" i="4"/>
  <c r="B738" i="4"/>
  <c r="C738" i="4"/>
  <c r="D738" i="4"/>
  <c r="E738" i="4"/>
  <c r="F738" i="4"/>
  <c r="G738" i="4"/>
  <c r="H738" i="4"/>
  <c r="J738" i="4"/>
  <c r="K738" i="4"/>
  <c r="M738" i="4"/>
  <c r="N738" i="4"/>
  <c r="A739" i="4"/>
  <c r="B739" i="4"/>
  <c r="C739" i="4"/>
  <c r="D739" i="4"/>
  <c r="E739" i="4"/>
  <c r="F739" i="4"/>
  <c r="G739" i="4"/>
  <c r="H739" i="4"/>
  <c r="J739" i="4"/>
  <c r="K739" i="4"/>
  <c r="M739" i="4"/>
  <c r="N739" i="4"/>
  <c r="A740" i="4"/>
  <c r="B740" i="4"/>
  <c r="C740" i="4"/>
  <c r="D740" i="4"/>
  <c r="E740" i="4"/>
  <c r="F740" i="4"/>
  <c r="G740" i="4"/>
  <c r="H740" i="4"/>
  <c r="J740" i="4"/>
  <c r="K740" i="4"/>
  <c r="M740" i="4"/>
  <c r="N740" i="4"/>
  <c r="A741" i="4"/>
  <c r="B741" i="4"/>
  <c r="C741" i="4"/>
  <c r="D741" i="4"/>
  <c r="E741" i="4"/>
  <c r="F741" i="4"/>
  <c r="G741" i="4"/>
  <c r="H741" i="4"/>
  <c r="J741" i="4"/>
  <c r="K741" i="4"/>
  <c r="M741" i="4"/>
  <c r="N741" i="4"/>
  <c r="A742" i="4"/>
  <c r="B742" i="4"/>
  <c r="C742" i="4"/>
  <c r="D742" i="4"/>
  <c r="E742" i="4"/>
  <c r="F742" i="4"/>
  <c r="G742" i="4"/>
  <c r="H742" i="4"/>
  <c r="J742" i="4"/>
  <c r="K742" i="4"/>
  <c r="M742" i="4"/>
  <c r="N742" i="4"/>
  <c r="A743" i="4"/>
  <c r="B743" i="4"/>
  <c r="C743" i="4"/>
  <c r="D743" i="4"/>
  <c r="E743" i="4"/>
  <c r="F743" i="4"/>
  <c r="G743" i="4"/>
  <c r="H743" i="4"/>
  <c r="J743" i="4"/>
  <c r="K743" i="4"/>
  <c r="M743" i="4"/>
  <c r="N743" i="4"/>
  <c r="A744" i="4"/>
  <c r="B744" i="4"/>
  <c r="C744" i="4"/>
  <c r="D744" i="4"/>
  <c r="E744" i="4"/>
  <c r="F744" i="4"/>
  <c r="G744" i="4"/>
  <c r="H744" i="4"/>
  <c r="J744" i="4"/>
  <c r="K744" i="4"/>
  <c r="M744" i="4"/>
  <c r="N744" i="4"/>
  <c r="A745" i="4"/>
  <c r="B745" i="4"/>
  <c r="C745" i="4"/>
  <c r="D745" i="4"/>
  <c r="E745" i="4"/>
  <c r="F745" i="4"/>
  <c r="G745" i="4"/>
  <c r="H745" i="4"/>
  <c r="J745" i="4"/>
  <c r="K745" i="4"/>
  <c r="M745" i="4"/>
  <c r="N745" i="4"/>
  <c r="A746" i="4"/>
  <c r="B746" i="4"/>
  <c r="C746" i="4"/>
  <c r="D746" i="4"/>
  <c r="E746" i="4"/>
  <c r="F746" i="4"/>
  <c r="G746" i="4"/>
  <c r="H746" i="4"/>
  <c r="J746" i="4"/>
  <c r="K746" i="4"/>
  <c r="M746" i="4"/>
  <c r="N746" i="4"/>
  <c r="A747" i="4"/>
  <c r="B747" i="4"/>
  <c r="C747" i="4"/>
  <c r="D747" i="4"/>
  <c r="E747" i="4"/>
  <c r="F747" i="4"/>
  <c r="G747" i="4"/>
  <c r="H747" i="4"/>
  <c r="J747" i="4"/>
  <c r="K747" i="4"/>
  <c r="M747" i="4"/>
  <c r="N747" i="4"/>
  <c r="A748" i="4"/>
  <c r="B748" i="4"/>
  <c r="C748" i="4"/>
  <c r="D748" i="4"/>
  <c r="E748" i="4"/>
  <c r="F748" i="4"/>
  <c r="G748" i="4"/>
  <c r="H748" i="4"/>
  <c r="J748" i="4"/>
  <c r="K748" i="4"/>
  <c r="M748" i="4"/>
  <c r="N748" i="4"/>
  <c r="A749" i="4"/>
  <c r="B749" i="4"/>
  <c r="C749" i="4"/>
  <c r="D749" i="4"/>
  <c r="E749" i="4"/>
  <c r="F749" i="4"/>
  <c r="G749" i="4"/>
  <c r="H749" i="4"/>
  <c r="J749" i="4"/>
  <c r="K749" i="4"/>
  <c r="M749" i="4"/>
  <c r="N749" i="4"/>
  <c r="A750" i="4"/>
  <c r="B750" i="4"/>
  <c r="C750" i="4"/>
  <c r="D750" i="4"/>
  <c r="E750" i="4"/>
  <c r="F750" i="4"/>
  <c r="G750" i="4"/>
  <c r="H750" i="4"/>
  <c r="J750" i="4"/>
  <c r="K750" i="4"/>
  <c r="M750" i="4"/>
  <c r="N750" i="4"/>
  <c r="A751" i="4"/>
  <c r="B751" i="4"/>
  <c r="C751" i="4"/>
  <c r="D751" i="4"/>
  <c r="E751" i="4"/>
  <c r="F751" i="4"/>
  <c r="G751" i="4"/>
  <c r="H751" i="4"/>
  <c r="J751" i="4"/>
  <c r="K751" i="4"/>
  <c r="M751" i="4"/>
  <c r="N751" i="4"/>
  <c r="A752" i="4"/>
  <c r="B752" i="4"/>
  <c r="C752" i="4"/>
  <c r="D752" i="4"/>
  <c r="E752" i="4"/>
  <c r="F752" i="4"/>
  <c r="G752" i="4"/>
  <c r="H752" i="4"/>
  <c r="J752" i="4"/>
  <c r="K752" i="4"/>
  <c r="M752" i="4"/>
  <c r="N752" i="4"/>
  <c r="A753" i="4"/>
  <c r="B753" i="4"/>
  <c r="C753" i="4"/>
  <c r="D753" i="4"/>
  <c r="E753" i="4"/>
  <c r="F753" i="4"/>
  <c r="G753" i="4"/>
  <c r="H753" i="4"/>
  <c r="J753" i="4"/>
  <c r="K753" i="4"/>
  <c r="M753" i="4"/>
  <c r="N753" i="4"/>
  <c r="A754" i="4"/>
  <c r="B754" i="4"/>
  <c r="C754" i="4"/>
  <c r="D754" i="4"/>
  <c r="E754" i="4"/>
  <c r="F754" i="4"/>
  <c r="G754" i="4"/>
  <c r="H754" i="4"/>
  <c r="J754" i="4"/>
  <c r="K754" i="4"/>
  <c r="M754" i="4"/>
  <c r="N754" i="4"/>
  <c r="A755" i="4"/>
  <c r="B755" i="4"/>
  <c r="C755" i="4"/>
  <c r="D755" i="4"/>
  <c r="E755" i="4"/>
  <c r="F755" i="4"/>
  <c r="G755" i="4"/>
  <c r="H755" i="4"/>
  <c r="J755" i="4"/>
  <c r="K755" i="4"/>
  <c r="M755" i="4"/>
  <c r="N755" i="4"/>
  <c r="A756" i="4"/>
  <c r="B756" i="4"/>
  <c r="C756" i="4"/>
  <c r="D756" i="4"/>
  <c r="E756" i="4"/>
  <c r="F756" i="4"/>
  <c r="G756" i="4"/>
  <c r="H756" i="4"/>
  <c r="J756" i="4"/>
  <c r="K756" i="4"/>
  <c r="M756" i="4"/>
  <c r="N756" i="4"/>
  <c r="A757" i="4"/>
  <c r="B757" i="4"/>
  <c r="C757" i="4"/>
  <c r="D757" i="4"/>
  <c r="E757" i="4"/>
  <c r="F757" i="4"/>
  <c r="G757" i="4"/>
  <c r="H757" i="4"/>
  <c r="J757" i="4"/>
  <c r="K757" i="4"/>
  <c r="M757" i="4"/>
  <c r="N757" i="4"/>
  <c r="A758" i="4"/>
  <c r="B758" i="4"/>
  <c r="C758" i="4"/>
  <c r="D758" i="4"/>
  <c r="E758" i="4"/>
  <c r="F758" i="4"/>
  <c r="G758" i="4"/>
  <c r="H758" i="4"/>
  <c r="J758" i="4"/>
  <c r="K758" i="4"/>
  <c r="M758" i="4"/>
  <c r="N758" i="4"/>
  <c r="A759" i="4"/>
  <c r="B759" i="4"/>
  <c r="C759" i="4"/>
  <c r="D759" i="4"/>
  <c r="E759" i="4"/>
  <c r="F759" i="4"/>
  <c r="G759" i="4"/>
  <c r="H759" i="4"/>
  <c r="J759" i="4"/>
  <c r="K759" i="4"/>
  <c r="M759" i="4"/>
  <c r="N759" i="4"/>
  <c r="A760" i="4"/>
  <c r="B760" i="4"/>
  <c r="C760" i="4"/>
  <c r="D760" i="4"/>
  <c r="E760" i="4"/>
  <c r="F760" i="4"/>
  <c r="G760" i="4"/>
  <c r="H760" i="4"/>
  <c r="J760" i="4"/>
  <c r="K760" i="4"/>
  <c r="M760" i="4"/>
  <c r="N760" i="4"/>
  <c r="A761" i="4"/>
  <c r="B761" i="4"/>
  <c r="C761" i="4"/>
  <c r="D761" i="4"/>
  <c r="E761" i="4"/>
  <c r="F761" i="4"/>
  <c r="G761" i="4"/>
  <c r="H761" i="4"/>
  <c r="J761" i="4"/>
  <c r="K761" i="4"/>
  <c r="M761" i="4"/>
  <c r="N761" i="4"/>
  <c r="A762" i="4"/>
  <c r="B762" i="4"/>
  <c r="C762" i="4"/>
  <c r="D762" i="4"/>
  <c r="E762" i="4"/>
  <c r="F762" i="4"/>
  <c r="G762" i="4"/>
  <c r="H762" i="4"/>
  <c r="J762" i="4"/>
  <c r="K762" i="4"/>
  <c r="M762" i="4"/>
  <c r="N762" i="4"/>
  <c r="A763" i="4"/>
  <c r="B763" i="4"/>
  <c r="C763" i="4"/>
  <c r="D763" i="4"/>
  <c r="E763" i="4"/>
  <c r="F763" i="4"/>
  <c r="G763" i="4"/>
  <c r="H763" i="4"/>
  <c r="J763" i="4"/>
  <c r="K763" i="4"/>
  <c r="M763" i="4"/>
  <c r="N763" i="4"/>
  <c r="A764" i="4"/>
  <c r="B764" i="4"/>
  <c r="C764" i="4"/>
  <c r="D764" i="4"/>
  <c r="E764" i="4"/>
  <c r="F764" i="4"/>
  <c r="G764" i="4"/>
  <c r="H764" i="4"/>
  <c r="J764" i="4"/>
  <c r="K764" i="4"/>
  <c r="M764" i="4"/>
  <c r="N764" i="4"/>
  <c r="A765" i="4"/>
  <c r="B765" i="4"/>
  <c r="C765" i="4"/>
  <c r="D765" i="4"/>
  <c r="E765" i="4"/>
  <c r="F765" i="4"/>
  <c r="G765" i="4"/>
  <c r="H765" i="4"/>
  <c r="J765" i="4"/>
  <c r="K765" i="4"/>
  <c r="M765" i="4"/>
  <c r="N765" i="4"/>
  <c r="A766" i="4"/>
  <c r="B766" i="4"/>
  <c r="C766" i="4"/>
  <c r="D766" i="4"/>
  <c r="E766" i="4"/>
  <c r="F766" i="4"/>
  <c r="G766" i="4"/>
  <c r="H766" i="4"/>
  <c r="J766" i="4"/>
  <c r="K766" i="4"/>
  <c r="M766" i="4"/>
  <c r="N766" i="4"/>
  <c r="A767" i="4"/>
  <c r="B767" i="4"/>
  <c r="C767" i="4"/>
  <c r="D767" i="4"/>
  <c r="E767" i="4"/>
  <c r="F767" i="4"/>
  <c r="G767" i="4"/>
  <c r="H767" i="4"/>
  <c r="J767" i="4"/>
  <c r="K767" i="4"/>
  <c r="M767" i="4"/>
  <c r="N767" i="4"/>
  <c r="A768" i="4"/>
  <c r="B768" i="4"/>
  <c r="C768" i="4"/>
  <c r="D768" i="4"/>
  <c r="E768" i="4"/>
  <c r="F768" i="4"/>
  <c r="G768" i="4"/>
  <c r="H768" i="4"/>
  <c r="J768" i="4"/>
  <c r="K768" i="4"/>
  <c r="M768" i="4"/>
  <c r="N768" i="4"/>
  <c r="A769" i="4"/>
  <c r="B769" i="4"/>
  <c r="C769" i="4"/>
  <c r="D769" i="4"/>
  <c r="E769" i="4"/>
  <c r="F769" i="4"/>
  <c r="G769" i="4"/>
  <c r="H769" i="4"/>
  <c r="J769" i="4"/>
  <c r="K769" i="4"/>
  <c r="M769" i="4"/>
  <c r="N769" i="4"/>
  <c r="A770" i="4"/>
  <c r="B770" i="4"/>
  <c r="C770" i="4"/>
  <c r="D770" i="4"/>
  <c r="E770" i="4"/>
  <c r="F770" i="4"/>
  <c r="G770" i="4"/>
  <c r="H770" i="4"/>
  <c r="J770" i="4"/>
  <c r="K770" i="4"/>
  <c r="M770" i="4"/>
  <c r="N770" i="4"/>
  <c r="A771" i="4"/>
  <c r="B771" i="4"/>
  <c r="C771" i="4"/>
  <c r="D771" i="4"/>
  <c r="E771" i="4"/>
  <c r="F771" i="4"/>
  <c r="G771" i="4"/>
  <c r="H771" i="4"/>
  <c r="J771" i="4"/>
  <c r="K771" i="4"/>
  <c r="M771" i="4"/>
  <c r="N771" i="4"/>
  <c r="A772" i="4"/>
  <c r="B772" i="4"/>
  <c r="C772" i="4"/>
  <c r="D772" i="4"/>
  <c r="E772" i="4"/>
  <c r="F772" i="4"/>
  <c r="G772" i="4"/>
  <c r="H772" i="4"/>
  <c r="J772" i="4"/>
  <c r="K772" i="4"/>
  <c r="M772" i="4"/>
  <c r="N772" i="4"/>
  <c r="A773" i="4"/>
  <c r="B773" i="4"/>
  <c r="C773" i="4"/>
  <c r="D773" i="4"/>
  <c r="E773" i="4"/>
  <c r="F773" i="4"/>
  <c r="G773" i="4"/>
  <c r="H773" i="4"/>
  <c r="J773" i="4"/>
  <c r="K773" i="4"/>
  <c r="M773" i="4"/>
  <c r="N773" i="4"/>
  <c r="A774" i="4"/>
  <c r="B774" i="4"/>
  <c r="C774" i="4"/>
  <c r="D774" i="4"/>
  <c r="E774" i="4"/>
  <c r="F774" i="4"/>
  <c r="G774" i="4"/>
  <c r="H774" i="4"/>
  <c r="J774" i="4"/>
  <c r="K774" i="4"/>
  <c r="M774" i="4"/>
  <c r="N774" i="4"/>
  <c r="A775" i="4"/>
  <c r="B775" i="4"/>
  <c r="C775" i="4"/>
  <c r="D775" i="4"/>
  <c r="E775" i="4"/>
  <c r="F775" i="4"/>
  <c r="G775" i="4"/>
  <c r="H775" i="4"/>
  <c r="J775" i="4"/>
  <c r="K775" i="4"/>
  <c r="M775" i="4"/>
  <c r="N775" i="4"/>
  <c r="A776" i="4"/>
  <c r="B776" i="4"/>
  <c r="C776" i="4"/>
  <c r="D776" i="4"/>
  <c r="E776" i="4"/>
  <c r="F776" i="4"/>
  <c r="G776" i="4"/>
  <c r="H776" i="4"/>
  <c r="J776" i="4"/>
  <c r="K776" i="4"/>
  <c r="M776" i="4"/>
  <c r="N776" i="4"/>
  <c r="A777" i="4"/>
  <c r="B777" i="4"/>
  <c r="C777" i="4"/>
  <c r="D777" i="4"/>
  <c r="E777" i="4"/>
  <c r="F777" i="4"/>
  <c r="G777" i="4"/>
  <c r="H777" i="4"/>
  <c r="J777" i="4"/>
  <c r="K777" i="4"/>
  <c r="M777" i="4"/>
  <c r="N777" i="4"/>
  <c r="A778" i="4"/>
  <c r="B778" i="4"/>
  <c r="C778" i="4"/>
  <c r="D778" i="4"/>
  <c r="E778" i="4"/>
  <c r="F778" i="4"/>
  <c r="G778" i="4"/>
  <c r="H778" i="4"/>
  <c r="J778" i="4"/>
  <c r="K778" i="4"/>
  <c r="M778" i="4"/>
  <c r="N778" i="4"/>
  <c r="A779" i="4"/>
  <c r="B779" i="4"/>
  <c r="C779" i="4"/>
  <c r="D779" i="4"/>
  <c r="E779" i="4"/>
  <c r="F779" i="4"/>
  <c r="G779" i="4"/>
  <c r="H779" i="4"/>
  <c r="J779" i="4"/>
  <c r="K779" i="4"/>
  <c r="M779" i="4"/>
  <c r="N779" i="4"/>
  <c r="A780" i="4"/>
  <c r="B780" i="4"/>
  <c r="C780" i="4"/>
  <c r="D780" i="4"/>
  <c r="E780" i="4"/>
  <c r="F780" i="4"/>
  <c r="G780" i="4"/>
  <c r="H780" i="4"/>
  <c r="J780" i="4"/>
  <c r="K780" i="4"/>
  <c r="M780" i="4"/>
  <c r="N780" i="4"/>
  <c r="A781" i="4"/>
  <c r="B781" i="4"/>
  <c r="C781" i="4"/>
  <c r="D781" i="4"/>
  <c r="E781" i="4"/>
  <c r="F781" i="4"/>
  <c r="G781" i="4"/>
  <c r="H781" i="4"/>
  <c r="J781" i="4"/>
  <c r="K781" i="4"/>
  <c r="M781" i="4"/>
  <c r="N781" i="4"/>
  <c r="A782" i="4"/>
  <c r="B782" i="4"/>
  <c r="C782" i="4"/>
  <c r="D782" i="4"/>
  <c r="E782" i="4"/>
  <c r="F782" i="4"/>
  <c r="G782" i="4"/>
  <c r="H782" i="4"/>
  <c r="J782" i="4"/>
  <c r="K782" i="4"/>
  <c r="M782" i="4"/>
  <c r="N782" i="4"/>
  <c r="A783" i="4"/>
  <c r="B783" i="4"/>
  <c r="C783" i="4"/>
  <c r="D783" i="4"/>
  <c r="E783" i="4"/>
  <c r="F783" i="4"/>
  <c r="G783" i="4"/>
  <c r="H783" i="4"/>
  <c r="J783" i="4"/>
  <c r="K783" i="4"/>
  <c r="M783" i="4"/>
  <c r="N783" i="4"/>
  <c r="A784" i="4"/>
  <c r="B784" i="4"/>
  <c r="C784" i="4"/>
  <c r="D784" i="4"/>
  <c r="E784" i="4"/>
  <c r="F784" i="4"/>
  <c r="G784" i="4"/>
  <c r="H784" i="4"/>
  <c r="J784" i="4"/>
  <c r="K784" i="4"/>
  <c r="M784" i="4"/>
  <c r="N784" i="4"/>
  <c r="A785" i="4"/>
  <c r="B785" i="4"/>
  <c r="C785" i="4"/>
  <c r="D785" i="4"/>
  <c r="E785" i="4"/>
  <c r="F785" i="4"/>
  <c r="G785" i="4"/>
  <c r="H785" i="4"/>
  <c r="J785" i="4"/>
  <c r="K785" i="4"/>
  <c r="M785" i="4"/>
  <c r="N785" i="4"/>
  <c r="A786" i="4"/>
  <c r="B786" i="4"/>
  <c r="C786" i="4"/>
  <c r="D786" i="4"/>
  <c r="E786" i="4"/>
  <c r="F786" i="4"/>
  <c r="G786" i="4"/>
  <c r="H786" i="4"/>
  <c r="J786" i="4"/>
  <c r="K786" i="4"/>
  <c r="M786" i="4"/>
  <c r="N786" i="4"/>
  <c r="A787" i="4"/>
  <c r="B787" i="4"/>
  <c r="C787" i="4"/>
  <c r="D787" i="4"/>
  <c r="E787" i="4"/>
  <c r="F787" i="4"/>
  <c r="G787" i="4"/>
  <c r="H787" i="4"/>
  <c r="J787" i="4"/>
  <c r="K787" i="4"/>
  <c r="M787" i="4"/>
  <c r="N787" i="4"/>
  <c r="A788" i="4"/>
  <c r="B788" i="4"/>
  <c r="C788" i="4"/>
  <c r="D788" i="4"/>
  <c r="E788" i="4"/>
  <c r="F788" i="4"/>
  <c r="G788" i="4"/>
  <c r="H788" i="4"/>
  <c r="J788" i="4"/>
  <c r="K788" i="4"/>
  <c r="M788" i="4"/>
  <c r="N788" i="4"/>
  <c r="A789" i="4"/>
  <c r="B789" i="4"/>
  <c r="C789" i="4"/>
  <c r="D789" i="4"/>
  <c r="E789" i="4"/>
  <c r="F789" i="4"/>
  <c r="G789" i="4"/>
  <c r="H789" i="4"/>
  <c r="J789" i="4"/>
  <c r="K789" i="4"/>
  <c r="M789" i="4"/>
  <c r="N789" i="4"/>
  <c r="A790" i="4"/>
  <c r="B790" i="4"/>
  <c r="C790" i="4"/>
  <c r="D790" i="4"/>
  <c r="E790" i="4"/>
  <c r="F790" i="4"/>
  <c r="G790" i="4"/>
  <c r="H790" i="4"/>
  <c r="J790" i="4"/>
  <c r="K790" i="4"/>
  <c r="M790" i="4"/>
  <c r="N790" i="4"/>
  <c r="A791" i="4"/>
  <c r="B791" i="4"/>
  <c r="C791" i="4"/>
  <c r="D791" i="4"/>
  <c r="E791" i="4"/>
  <c r="F791" i="4"/>
  <c r="G791" i="4"/>
  <c r="H791" i="4"/>
  <c r="J791" i="4"/>
  <c r="K791" i="4"/>
  <c r="M791" i="4"/>
  <c r="N791" i="4"/>
  <c r="A792" i="4"/>
  <c r="B792" i="4"/>
  <c r="C792" i="4"/>
  <c r="D792" i="4"/>
  <c r="E792" i="4"/>
  <c r="F792" i="4"/>
  <c r="G792" i="4"/>
  <c r="H792" i="4"/>
  <c r="J792" i="4"/>
  <c r="K792" i="4"/>
  <c r="M792" i="4"/>
  <c r="N792" i="4"/>
  <c r="A793" i="4"/>
  <c r="B793" i="4"/>
  <c r="C793" i="4"/>
  <c r="D793" i="4"/>
  <c r="E793" i="4"/>
  <c r="F793" i="4"/>
  <c r="G793" i="4"/>
  <c r="H793" i="4"/>
  <c r="J793" i="4"/>
  <c r="K793" i="4"/>
  <c r="M793" i="4"/>
  <c r="N793" i="4"/>
  <c r="A794" i="4"/>
  <c r="B794" i="4"/>
  <c r="C794" i="4"/>
  <c r="D794" i="4"/>
  <c r="E794" i="4"/>
  <c r="F794" i="4"/>
  <c r="G794" i="4"/>
  <c r="H794" i="4"/>
  <c r="J794" i="4"/>
  <c r="K794" i="4"/>
  <c r="M794" i="4"/>
  <c r="N794" i="4"/>
  <c r="A795" i="4"/>
  <c r="B795" i="4"/>
  <c r="C795" i="4"/>
  <c r="D795" i="4"/>
  <c r="E795" i="4"/>
  <c r="F795" i="4"/>
  <c r="G795" i="4"/>
  <c r="H795" i="4"/>
  <c r="J795" i="4"/>
  <c r="K795" i="4"/>
  <c r="M795" i="4"/>
  <c r="N795" i="4"/>
  <c r="A796" i="4"/>
  <c r="B796" i="4"/>
  <c r="C796" i="4"/>
  <c r="D796" i="4"/>
  <c r="E796" i="4"/>
  <c r="F796" i="4"/>
  <c r="G796" i="4"/>
  <c r="H796" i="4"/>
  <c r="J796" i="4"/>
  <c r="K796" i="4"/>
  <c r="M796" i="4"/>
  <c r="N796" i="4"/>
  <c r="A797" i="4"/>
  <c r="B797" i="4"/>
  <c r="C797" i="4"/>
  <c r="D797" i="4"/>
  <c r="E797" i="4"/>
  <c r="F797" i="4"/>
  <c r="G797" i="4"/>
  <c r="H797" i="4"/>
  <c r="J797" i="4"/>
  <c r="K797" i="4"/>
  <c r="M797" i="4"/>
  <c r="N797" i="4"/>
  <c r="A798" i="4"/>
  <c r="B798" i="4"/>
  <c r="C798" i="4"/>
  <c r="D798" i="4"/>
  <c r="E798" i="4"/>
  <c r="F798" i="4"/>
  <c r="G798" i="4"/>
  <c r="H798" i="4"/>
  <c r="J798" i="4"/>
  <c r="K798" i="4"/>
  <c r="M798" i="4"/>
  <c r="N798" i="4"/>
  <c r="A799" i="4"/>
  <c r="B799" i="4"/>
  <c r="C799" i="4"/>
  <c r="D799" i="4"/>
  <c r="E799" i="4"/>
  <c r="F799" i="4"/>
  <c r="G799" i="4"/>
  <c r="H799" i="4"/>
  <c r="J799" i="4"/>
  <c r="K799" i="4"/>
  <c r="M799" i="4"/>
  <c r="N799" i="4"/>
  <c r="A800" i="4"/>
  <c r="B800" i="4"/>
  <c r="C800" i="4"/>
  <c r="D800" i="4"/>
  <c r="E800" i="4"/>
  <c r="F800" i="4"/>
  <c r="G800" i="4"/>
  <c r="H800" i="4"/>
  <c r="J800" i="4"/>
  <c r="K800" i="4"/>
  <c r="M800" i="4"/>
  <c r="N800" i="4"/>
  <c r="A801" i="4"/>
  <c r="B801" i="4"/>
  <c r="C801" i="4"/>
  <c r="D801" i="4"/>
  <c r="E801" i="4"/>
  <c r="F801" i="4"/>
  <c r="G801" i="4"/>
  <c r="H801" i="4"/>
  <c r="J801" i="4"/>
  <c r="K801" i="4"/>
  <c r="M801" i="4"/>
  <c r="N801" i="4"/>
  <c r="A802" i="4"/>
  <c r="B802" i="4"/>
  <c r="C802" i="4"/>
  <c r="D802" i="4"/>
  <c r="E802" i="4"/>
  <c r="F802" i="4"/>
  <c r="G802" i="4"/>
  <c r="H802" i="4"/>
  <c r="J802" i="4"/>
  <c r="K802" i="4"/>
  <c r="M802" i="4"/>
  <c r="N802" i="4"/>
  <c r="A803" i="4"/>
  <c r="B803" i="4"/>
  <c r="C803" i="4"/>
  <c r="D803" i="4"/>
  <c r="E803" i="4"/>
  <c r="F803" i="4"/>
  <c r="G803" i="4"/>
  <c r="H803" i="4"/>
  <c r="J803" i="4"/>
  <c r="K803" i="4"/>
  <c r="M803" i="4"/>
  <c r="N803" i="4"/>
  <c r="A804" i="4"/>
  <c r="B804" i="4"/>
  <c r="C804" i="4"/>
  <c r="D804" i="4"/>
  <c r="E804" i="4"/>
  <c r="F804" i="4"/>
  <c r="G804" i="4"/>
  <c r="H804" i="4"/>
  <c r="J804" i="4"/>
  <c r="K804" i="4"/>
  <c r="M804" i="4"/>
  <c r="N804" i="4"/>
  <c r="A805" i="4"/>
  <c r="B805" i="4"/>
  <c r="C805" i="4"/>
  <c r="D805" i="4"/>
  <c r="E805" i="4"/>
  <c r="F805" i="4"/>
  <c r="G805" i="4"/>
  <c r="H805" i="4"/>
  <c r="J805" i="4"/>
  <c r="K805" i="4"/>
  <c r="M805" i="4"/>
  <c r="N805" i="4"/>
  <c r="A806" i="4"/>
  <c r="B806" i="4"/>
  <c r="C806" i="4"/>
  <c r="D806" i="4"/>
  <c r="E806" i="4"/>
  <c r="F806" i="4"/>
  <c r="G806" i="4"/>
  <c r="H806" i="4"/>
  <c r="J806" i="4"/>
  <c r="K806" i="4"/>
  <c r="M806" i="4"/>
  <c r="N806" i="4"/>
  <c r="A807" i="4"/>
  <c r="B807" i="4"/>
  <c r="C807" i="4"/>
  <c r="D807" i="4"/>
  <c r="E807" i="4"/>
  <c r="F807" i="4"/>
  <c r="G807" i="4"/>
  <c r="H807" i="4"/>
  <c r="J807" i="4"/>
  <c r="K807" i="4"/>
  <c r="M807" i="4"/>
  <c r="N807" i="4"/>
  <c r="A808" i="4"/>
  <c r="B808" i="4"/>
  <c r="C808" i="4"/>
  <c r="D808" i="4"/>
  <c r="E808" i="4"/>
  <c r="F808" i="4"/>
  <c r="G808" i="4"/>
  <c r="H808" i="4"/>
  <c r="J808" i="4"/>
  <c r="K808" i="4"/>
  <c r="M808" i="4"/>
  <c r="N808" i="4"/>
  <c r="A809" i="4"/>
  <c r="B809" i="4"/>
  <c r="C809" i="4"/>
  <c r="D809" i="4"/>
  <c r="E809" i="4"/>
  <c r="F809" i="4"/>
  <c r="G809" i="4"/>
  <c r="H809" i="4"/>
  <c r="J809" i="4"/>
  <c r="K809" i="4"/>
  <c r="M809" i="4"/>
  <c r="N809" i="4"/>
  <c r="A810" i="4"/>
  <c r="B810" i="4"/>
  <c r="C810" i="4"/>
  <c r="D810" i="4"/>
  <c r="E810" i="4"/>
  <c r="F810" i="4"/>
  <c r="G810" i="4"/>
  <c r="H810" i="4"/>
  <c r="J810" i="4"/>
  <c r="K810" i="4"/>
  <c r="M810" i="4"/>
  <c r="N810" i="4"/>
  <c r="A811" i="4"/>
  <c r="B811" i="4"/>
  <c r="C811" i="4"/>
  <c r="D811" i="4"/>
  <c r="E811" i="4"/>
  <c r="F811" i="4"/>
  <c r="G811" i="4"/>
  <c r="H811" i="4"/>
  <c r="J811" i="4"/>
  <c r="K811" i="4"/>
  <c r="M811" i="4"/>
  <c r="N811" i="4"/>
  <c r="A812" i="4"/>
  <c r="B812" i="4"/>
  <c r="C812" i="4"/>
  <c r="D812" i="4"/>
  <c r="E812" i="4"/>
  <c r="F812" i="4"/>
  <c r="G812" i="4"/>
  <c r="H812" i="4"/>
  <c r="J812" i="4"/>
  <c r="K812" i="4"/>
  <c r="M812" i="4"/>
  <c r="N812" i="4"/>
  <c r="A813" i="4"/>
  <c r="B813" i="4"/>
  <c r="C813" i="4"/>
  <c r="D813" i="4"/>
  <c r="E813" i="4"/>
  <c r="F813" i="4"/>
  <c r="G813" i="4"/>
  <c r="H813" i="4"/>
  <c r="J813" i="4"/>
  <c r="K813" i="4"/>
  <c r="M813" i="4"/>
  <c r="N813" i="4"/>
  <c r="A814" i="4"/>
  <c r="B814" i="4"/>
  <c r="C814" i="4"/>
  <c r="D814" i="4"/>
  <c r="E814" i="4"/>
  <c r="F814" i="4"/>
  <c r="G814" i="4"/>
  <c r="H814" i="4"/>
  <c r="J814" i="4"/>
  <c r="K814" i="4"/>
  <c r="M814" i="4"/>
  <c r="N814" i="4"/>
  <c r="A815" i="4"/>
  <c r="B815" i="4"/>
  <c r="C815" i="4"/>
  <c r="D815" i="4"/>
  <c r="E815" i="4"/>
  <c r="F815" i="4"/>
  <c r="G815" i="4"/>
  <c r="H815" i="4"/>
  <c r="J815" i="4"/>
  <c r="K815" i="4"/>
  <c r="M815" i="4"/>
  <c r="N815" i="4"/>
  <c r="A816" i="4"/>
  <c r="B816" i="4"/>
  <c r="C816" i="4"/>
  <c r="D816" i="4"/>
  <c r="E816" i="4"/>
  <c r="F816" i="4"/>
  <c r="G816" i="4"/>
  <c r="H816" i="4"/>
  <c r="J816" i="4"/>
  <c r="K816" i="4"/>
  <c r="M816" i="4"/>
  <c r="N816" i="4"/>
  <c r="A817" i="4"/>
  <c r="B817" i="4"/>
  <c r="C817" i="4"/>
  <c r="D817" i="4"/>
  <c r="E817" i="4"/>
  <c r="F817" i="4"/>
  <c r="G817" i="4"/>
  <c r="H817" i="4"/>
  <c r="J817" i="4"/>
  <c r="K817" i="4"/>
  <c r="M817" i="4"/>
  <c r="N817" i="4"/>
  <c r="A818" i="4"/>
  <c r="B818" i="4"/>
  <c r="C818" i="4"/>
  <c r="D818" i="4"/>
  <c r="E818" i="4"/>
  <c r="F818" i="4"/>
  <c r="G818" i="4"/>
  <c r="H818" i="4"/>
  <c r="J818" i="4"/>
  <c r="K818" i="4"/>
  <c r="M818" i="4"/>
  <c r="N818" i="4"/>
  <c r="A819" i="4"/>
  <c r="B819" i="4"/>
  <c r="C819" i="4"/>
  <c r="D819" i="4"/>
  <c r="E819" i="4"/>
  <c r="F819" i="4"/>
  <c r="G819" i="4"/>
  <c r="H819" i="4"/>
  <c r="J819" i="4"/>
  <c r="K819" i="4"/>
  <c r="M819" i="4"/>
  <c r="N819" i="4"/>
  <c r="A820" i="4"/>
  <c r="B820" i="4"/>
  <c r="C820" i="4"/>
  <c r="D820" i="4"/>
  <c r="E820" i="4"/>
  <c r="F820" i="4"/>
  <c r="G820" i="4"/>
  <c r="H820" i="4"/>
  <c r="J820" i="4"/>
  <c r="K820" i="4"/>
  <c r="M820" i="4"/>
  <c r="N820" i="4"/>
  <c r="A821" i="4"/>
  <c r="B821" i="4"/>
  <c r="C821" i="4"/>
  <c r="D821" i="4"/>
  <c r="E821" i="4"/>
  <c r="F821" i="4"/>
  <c r="G821" i="4"/>
  <c r="H821" i="4"/>
  <c r="J821" i="4"/>
  <c r="K821" i="4"/>
  <c r="M821" i="4"/>
  <c r="N821" i="4"/>
  <c r="A822" i="4"/>
  <c r="B822" i="4"/>
  <c r="C822" i="4"/>
  <c r="D822" i="4"/>
  <c r="E822" i="4"/>
  <c r="F822" i="4"/>
  <c r="G822" i="4"/>
  <c r="H822" i="4"/>
  <c r="J822" i="4"/>
  <c r="K822" i="4"/>
  <c r="M822" i="4"/>
  <c r="N822" i="4"/>
  <c r="A823" i="4"/>
  <c r="B823" i="4"/>
  <c r="C823" i="4"/>
  <c r="D823" i="4"/>
  <c r="E823" i="4"/>
  <c r="F823" i="4"/>
  <c r="G823" i="4"/>
  <c r="H823" i="4"/>
  <c r="J823" i="4"/>
  <c r="K823" i="4"/>
  <c r="M823" i="4"/>
  <c r="N823" i="4"/>
  <c r="A824" i="4"/>
  <c r="B824" i="4"/>
  <c r="C824" i="4"/>
  <c r="D824" i="4"/>
  <c r="E824" i="4"/>
  <c r="F824" i="4"/>
  <c r="G824" i="4"/>
  <c r="H824" i="4"/>
  <c r="J824" i="4"/>
  <c r="K824" i="4"/>
  <c r="M824" i="4"/>
  <c r="N824" i="4"/>
  <c r="A825" i="4"/>
  <c r="B825" i="4"/>
  <c r="C825" i="4"/>
  <c r="D825" i="4"/>
  <c r="E825" i="4"/>
  <c r="F825" i="4"/>
  <c r="G825" i="4"/>
  <c r="H825" i="4"/>
  <c r="J825" i="4"/>
  <c r="K825" i="4"/>
  <c r="M825" i="4"/>
  <c r="N825" i="4"/>
  <c r="A826" i="4"/>
  <c r="B826" i="4"/>
  <c r="C826" i="4"/>
  <c r="D826" i="4"/>
  <c r="E826" i="4"/>
  <c r="F826" i="4"/>
  <c r="G826" i="4"/>
  <c r="H826" i="4"/>
  <c r="J826" i="4"/>
  <c r="K826" i="4"/>
  <c r="M826" i="4"/>
  <c r="N826" i="4"/>
  <c r="A827" i="4"/>
  <c r="B827" i="4"/>
  <c r="C827" i="4"/>
  <c r="D827" i="4"/>
  <c r="E827" i="4"/>
  <c r="F827" i="4"/>
  <c r="G827" i="4"/>
  <c r="H827" i="4"/>
  <c r="J827" i="4"/>
  <c r="K827" i="4"/>
  <c r="M827" i="4"/>
  <c r="N827" i="4"/>
  <c r="A828" i="4"/>
  <c r="B828" i="4"/>
  <c r="C828" i="4"/>
  <c r="D828" i="4"/>
  <c r="E828" i="4"/>
  <c r="F828" i="4"/>
  <c r="G828" i="4"/>
  <c r="H828" i="4"/>
  <c r="J828" i="4"/>
  <c r="K828" i="4"/>
  <c r="M828" i="4"/>
  <c r="N828" i="4"/>
  <c r="A829" i="4"/>
  <c r="B829" i="4"/>
  <c r="C829" i="4"/>
  <c r="D829" i="4"/>
  <c r="E829" i="4"/>
  <c r="F829" i="4"/>
  <c r="G829" i="4"/>
  <c r="H829" i="4"/>
  <c r="J829" i="4"/>
  <c r="K829" i="4"/>
  <c r="M829" i="4"/>
  <c r="N829" i="4"/>
  <c r="A830" i="4"/>
  <c r="B830" i="4"/>
  <c r="C830" i="4"/>
  <c r="D830" i="4"/>
  <c r="E830" i="4"/>
  <c r="F830" i="4"/>
  <c r="G830" i="4"/>
  <c r="H830" i="4"/>
  <c r="J830" i="4"/>
  <c r="K830" i="4"/>
  <c r="M830" i="4"/>
  <c r="N830" i="4"/>
  <c r="A831" i="4"/>
  <c r="B831" i="4"/>
  <c r="C831" i="4"/>
  <c r="D831" i="4"/>
  <c r="E831" i="4"/>
  <c r="F831" i="4"/>
  <c r="G831" i="4"/>
  <c r="H831" i="4"/>
  <c r="J831" i="4"/>
  <c r="K831" i="4"/>
  <c r="M831" i="4"/>
  <c r="N831" i="4"/>
  <c r="A832" i="4"/>
  <c r="B832" i="4"/>
  <c r="C832" i="4"/>
  <c r="D832" i="4"/>
  <c r="E832" i="4"/>
  <c r="F832" i="4"/>
  <c r="G832" i="4"/>
  <c r="H832" i="4"/>
  <c r="J832" i="4"/>
  <c r="K832" i="4"/>
  <c r="M832" i="4"/>
  <c r="N832" i="4"/>
  <c r="A833" i="4"/>
  <c r="B833" i="4"/>
  <c r="C833" i="4"/>
  <c r="D833" i="4"/>
  <c r="E833" i="4"/>
  <c r="F833" i="4"/>
  <c r="G833" i="4"/>
  <c r="H833" i="4"/>
  <c r="J833" i="4"/>
  <c r="K833" i="4"/>
  <c r="M833" i="4"/>
  <c r="N833" i="4"/>
  <c r="A834" i="4"/>
  <c r="B834" i="4"/>
  <c r="C834" i="4"/>
  <c r="D834" i="4"/>
  <c r="E834" i="4"/>
  <c r="F834" i="4"/>
  <c r="G834" i="4"/>
  <c r="H834" i="4"/>
  <c r="J834" i="4"/>
  <c r="K834" i="4"/>
  <c r="M834" i="4"/>
  <c r="N834" i="4"/>
  <c r="A835" i="4"/>
  <c r="B835" i="4"/>
  <c r="C835" i="4"/>
  <c r="D835" i="4"/>
  <c r="E835" i="4"/>
  <c r="F835" i="4"/>
  <c r="G835" i="4"/>
  <c r="H835" i="4"/>
  <c r="J835" i="4"/>
  <c r="K835" i="4"/>
  <c r="M835" i="4"/>
  <c r="N835" i="4"/>
  <c r="A836" i="4"/>
  <c r="B836" i="4"/>
  <c r="C836" i="4"/>
  <c r="D836" i="4"/>
  <c r="E836" i="4"/>
  <c r="F836" i="4"/>
  <c r="G836" i="4"/>
  <c r="H836" i="4"/>
  <c r="J836" i="4"/>
  <c r="K836" i="4"/>
  <c r="M836" i="4"/>
  <c r="N836" i="4"/>
  <c r="A837" i="4"/>
  <c r="B837" i="4"/>
  <c r="C837" i="4"/>
  <c r="D837" i="4"/>
  <c r="E837" i="4"/>
  <c r="F837" i="4"/>
  <c r="G837" i="4"/>
  <c r="H837" i="4"/>
  <c r="J837" i="4"/>
  <c r="K837" i="4"/>
  <c r="M837" i="4"/>
  <c r="N837" i="4"/>
  <c r="A838" i="4"/>
  <c r="B838" i="4"/>
  <c r="C838" i="4"/>
  <c r="D838" i="4"/>
  <c r="E838" i="4"/>
  <c r="F838" i="4"/>
  <c r="G838" i="4"/>
  <c r="H838" i="4"/>
  <c r="J838" i="4"/>
  <c r="K838" i="4"/>
  <c r="M838" i="4"/>
  <c r="N838" i="4"/>
  <c r="A839" i="4"/>
  <c r="B839" i="4"/>
  <c r="C839" i="4"/>
  <c r="D839" i="4"/>
  <c r="E839" i="4"/>
  <c r="F839" i="4"/>
  <c r="G839" i="4"/>
  <c r="H839" i="4"/>
  <c r="J839" i="4"/>
  <c r="K839" i="4"/>
  <c r="M839" i="4"/>
  <c r="N839" i="4"/>
  <c r="A840" i="4"/>
  <c r="B840" i="4"/>
  <c r="C840" i="4"/>
  <c r="D840" i="4"/>
  <c r="E840" i="4"/>
  <c r="F840" i="4"/>
  <c r="G840" i="4"/>
  <c r="H840" i="4"/>
  <c r="J840" i="4"/>
  <c r="K840" i="4"/>
  <c r="M840" i="4"/>
  <c r="N840" i="4"/>
  <c r="A841" i="4"/>
  <c r="B841" i="4"/>
  <c r="C841" i="4"/>
  <c r="D841" i="4"/>
  <c r="E841" i="4"/>
  <c r="F841" i="4"/>
  <c r="G841" i="4"/>
  <c r="H841" i="4"/>
  <c r="J841" i="4"/>
  <c r="K841" i="4"/>
  <c r="M841" i="4"/>
  <c r="N841" i="4"/>
  <c r="A842" i="4"/>
  <c r="B842" i="4"/>
  <c r="C842" i="4"/>
  <c r="D842" i="4"/>
  <c r="E842" i="4"/>
  <c r="F842" i="4"/>
  <c r="G842" i="4"/>
  <c r="H842" i="4"/>
  <c r="J842" i="4"/>
  <c r="K842" i="4"/>
  <c r="M842" i="4"/>
  <c r="N842" i="4"/>
  <c r="A843" i="4"/>
  <c r="B843" i="4"/>
  <c r="C843" i="4"/>
  <c r="D843" i="4"/>
  <c r="E843" i="4"/>
  <c r="F843" i="4"/>
  <c r="G843" i="4"/>
  <c r="H843" i="4"/>
  <c r="J843" i="4"/>
  <c r="K843" i="4"/>
  <c r="M843" i="4"/>
  <c r="N843" i="4"/>
  <c r="A844" i="4"/>
  <c r="B844" i="4"/>
  <c r="C844" i="4"/>
  <c r="D844" i="4"/>
  <c r="E844" i="4"/>
  <c r="F844" i="4"/>
  <c r="G844" i="4"/>
  <c r="H844" i="4"/>
  <c r="J844" i="4"/>
  <c r="K844" i="4"/>
  <c r="M844" i="4"/>
  <c r="N844" i="4"/>
  <c r="A845" i="4"/>
  <c r="B845" i="4"/>
  <c r="C845" i="4"/>
  <c r="D845" i="4"/>
  <c r="E845" i="4"/>
  <c r="F845" i="4"/>
  <c r="G845" i="4"/>
  <c r="H845" i="4"/>
  <c r="J845" i="4"/>
  <c r="K845" i="4"/>
  <c r="M845" i="4"/>
  <c r="N845" i="4"/>
  <c r="A846" i="4"/>
  <c r="B846" i="4"/>
  <c r="C846" i="4"/>
  <c r="D846" i="4"/>
  <c r="E846" i="4"/>
  <c r="F846" i="4"/>
  <c r="G846" i="4"/>
  <c r="H846" i="4"/>
  <c r="J846" i="4"/>
  <c r="K846" i="4"/>
  <c r="M846" i="4"/>
  <c r="N846" i="4"/>
  <c r="A847" i="4"/>
  <c r="B847" i="4"/>
  <c r="C847" i="4"/>
  <c r="D847" i="4"/>
  <c r="E847" i="4"/>
  <c r="F847" i="4"/>
  <c r="G847" i="4"/>
  <c r="H847" i="4"/>
  <c r="J847" i="4"/>
  <c r="K847" i="4"/>
  <c r="M847" i="4"/>
  <c r="N847" i="4"/>
  <c r="A848" i="4"/>
  <c r="B848" i="4"/>
  <c r="C848" i="4"/>
  <c r="D848" i="4"/>
  <c r="E848" i="4"/>
  <c r="F848" i="4"/>
  <c r="G848" i="4"/>
  <c r="H848" i="4"/>
  <c r="J848" i="4"/>
  <c r="K848" i="4"/>
  <c r="M848" i="4"/>
  <c r="N848" i="4"/>
  <c r="A849" i="4"/>
  <c r="B849" i="4"/>
  <c r="C849" i="4"/>
  <c r="D849" i="4"/>
  <c r="E849" i="4"/>
  <c r="F849" i="4"/>
  <c r="G849" i="4"/>
  <c r="H849" i="4"/>
  <c r="J849" i="4"/>
  <c r="K849" i="4"/>
  <c r="M849" i="4"/>
  <c r="N849" i="4"/>
  <c r="A850" i="4"/>
  <c r="B850" i="4"/>
  <c r="C850" i="4"/>
  <c r="D850" i="4"/>
  <c r="E850" i="4"/>
  <c r="F850" i="4"/>
  <c r="G850" i="4"/>
  <c r="H850" i="4"/>
  <c r="J850" i="4"/>
  <c r="K850" i="4"/>
  <c r="M850" i="4"/>
  <c r="N850" i="4"/>
  <c r="A851" i="4"/>
  <c r="B851" i="4"/>
  <c r="C851" i="4"/>
  <c r="D851" i="4"/>
  <c r="E851" i="4"/>
  <c r="F851" i="4"/>
  <c r="G851" i="4"/>
  <c r="H851" i="4"/>
  <c r="J851" i="4"/>
  <c r="K851" i="4"/>
  <c r="M851" i="4"/>
  <c r="N851" i="4"/>
  <c r="A852" i="4"/>
  <c r="B852" i="4"/>
  <c r="C852" i="4"/>
  <c r="D852" i="4"/>
  <c r="E852" i="4"/>
  <c r="F852" i="4"/>
  <c r="G852" i="4"/>
  <c r="H852" i="4"/>
  <c r="J852" i="4"/>
  <c r="K852" i="4"/>
  <c r="M852" i="4"/>
  <c r="N852" i="4"/>
  <c r="A853" i="4"/>
  <c r="B853" i="4"/>
  <c r="C853" i="4"/>
  <c r="D853" i="4"/>
  <c r="E853" i="4"/>
  <c r="F853" i="4"/>
  <c r="G853" i="4"/>
  <c r="H853" i="4"/>
  <c r="J853" i="4"/>
  <c r="K853" i="4"/>
  <c r="M853" i="4"/>
  <c r="N853" i="4"/>
  <c r="A854" i="4"/>
  <c r="B854" i="4"/>
  <c r="C854" i="4"/>
  <c r="D854" i="4"/>
  <c r="E854" i="4"/>
  <c r="F854" i="4"/>
  <c r="G854" i="4"/>
  <c r="H854" i="4"/>
  <c r="J854" i="4"/>
  <c r="K854" i="4"/>
  <c r="M854" i="4"/>
  <c r="N854" i="4"/>
  <c r="A855" i="4"/>
  <c r="B855" i="4"/>
  <c r="C855" i="4"/>
  <c r="D855" i="4"/>
  <c r="E855" i="4"/>
  <c r="F855" i="4"/>
  <c r="G855" i="4"/>
  <c r="H855" i="4"/>
  <c r="J855" i="4"/>
  <c r="K855" i="4"/>
  <c r="M855" i="4"/>
  <c r="N855" i="4"/>
  <c r="A856" i="4"/>
  <c r="B856" i="4"/>
  <c r="C856" i="4"/>
  <c r="D856" i="4"/>
  <c r="E856" i="4"/>
  <c r="F856" i="4"/>
  <c r="G856" i="4"/>
  <c r="H856" i="4"/>
  <c r="J856" i="4"/>
  <c r="K856" i="4"/>
  <c r="M856" i="4"/>
  <c r="N856" i="4"/>
  <c r="A857" i="4"/>
  <c r="B857" i="4"/>
  <c r="C857" i="4"/>
  <c r="D857" i="4"/>
  <c r="E857" i="4"/>
  <c r="F857" i="4"/>
  <c r="G857" i="4"/>
  <c r="H857" i="4"/>
  <c r="J857" i="4"/>
  <c r="K857" i="4"/>
  <c r="M857" i="4"/>
  <c r="N857" i="4"/>
  <c r="A858" i="4"/>
  <c r="B858" i="4"/>
  <c r="C858" i="4"/>
  <c r="D858" i="4"/>
  <c r="E858" i="4"/>
  <c r="F858" i="4"/>
  <c r="G858" i="4"/>
  <c r="H858" i="4"/>
  <c r="J858" i="4"/>
  <c r="K858" i="4"/>
  <c r="M858" i="4"/>
  <c r="N858" i="4"/>
  <c r="A859" i="4"/>
  <c r="B859" i="4"/>
  <c r="C859" i="4"/>
  <c r="D859" i="4"/>
  <c r="E859" i="4"/>
  <c r="F859" i="4"/>
  <c r="G859" i="4"/>
  <c r="H859" i="4"/>
  <c r="J859" i="4"/>
  <c r="K859" i="4"/>
  <c r="M859" i="4"/>
  <c r="N859" i="4"/>
  <c r="A860" i="4"/>
  <c r="B860" i="4"/>
  <c r="C860" i="4"/>
  <c r="D860" i="4"/>
  <c r="E860" i="4"/>
  <c r="F860" i="4"/>
  <c r="G860" i="4"/>
  <c r="H860" i="4"/>
  <c r="J860" i="4"/>
  <c r="K860" i="4"/>
  <c r="M860" i="4"/>
  <c r="N860" i="4"/>
  <c r="A861" i="4"/>
  <c r="B861" i="4"/>
  <c r="C861" i="4"/>
  <c r="D861" i="4"/>
  <c r="E861" i="4"/>
  <c r="F861" i="4"/>
  <c r="G861" i="4"/>
  <c r="H861" i="4"/>
  <c r="J861" i="4"/>
  <c r="K861" i="4"/>
  <c r="M861" i="4"/>
  <c r="N861" i="4"/>
  <c r="A862" i="4"/>
  <c r="B862" i="4"/>
  <c r="C862" i="4"/>
  <c r="D862" i="4"/>
  <c r="E862" i="4"/>
  <c r="F862" i="4"/>
  <c r="G862" i="4"/>
  <c r="H862" i="4"/>
  <c r="J862" i="4"/>
  <c r="K862" i="4"/>
  <c r="M862" i="4"/>
  <c r="N862" i="4"/>
  <c r="A863" i="4"/>
  <c r="B863" i="4"/>
  <c r="C863" i="4"/>
  <c r="D863" i="4"/>
  <c r="E863" i="4"/>
  <c r="F863" i="4"/>
  <c r="G863" i="4"/>
  <c r="H863" i="4"/>
  <c r="J863" i="4"/>
  <c r="K863" i="4"/>
  <c r="M863" i="4"/>
  <c r="N863" i="4"/>
  <c r="A864" i="4"/>
  <c r="B864" i="4"/>
  <c r="C864" i="4"/>
  <c r="D864" i="4"/>
  <c r="E864" i="4"/>
  <c r="F864" i="4"/>
  <c r="G864" i="4"/>
  <c r="H864" i="4"/>
  <c r="J864" i="4"/>
  <c r="K864" i="4"/>
  <c r="M864" i="4"/>
  <c r="N864" i="4"/>
  <c r="A865" i="4"/>
  <c r="B865" i="4"/>
  <c r="C865" i="4"/>
  <c r="D865" i="4"/>
  <c r="E865" i="4"/>
  <c r="F865" i="4"/>
  <c r="G865" i="4"/>
  <c r="H865" i="4"/>
  <c r="J865" i="4"/>
  <c r="K865" i="4"/>
  <c r="M865" i="4"/>
  <c r="N865" i="4"/>
  <c r="A866" i="4"/>
  <c r="B866" i="4"/>
  <c r="C866" i="4"/>
  <c r="D866" i="4"/>
  <c r="E866" i="4"/>
  <c r="F866" i="4"/>
  <c r="G866" i="4"/>
  <c r="H866" i="4"/>
  <c r="J866" i="4"/>
  <c r="K866" i="4"/>
  <c r="M866" i="4"/>
  <c r="N866" i="4"/>
  <c r="A867" i="4"/>
  <c r="B867" i="4"/>
  <c r="C867" i="4"/>
  <c r="D867" i="4"/>
  <c r="E867" i="4"/>
  <c r="F867" i="4"/>
  <c r="G867" i="4"/>
  <c r="H867" i="4"/>
  <c r="J867" i="4"/>
  <c r="K867" i="4"/>
  <c r="M867" i="4"/>
  <c r="N867" i="4"/>
  <c r="A868" i="4"/>
  <c r="B868" i="4"/>
  <c r="C868" i="4"/>
  <c r="D868" i="4"/>
  <c r="E868" i="4"/>
  <c r="F868" i="4"/>
  <c r="G868" i="4"/>
  <c r="H868" i="4"/>
  <c r="J868" i="4"/>
  <c r="K868" i="4"/>
  <c r="M868" i="4"/>
  <c r="N868" i="4"/>
  <c r="A869" i="4"/>
  <c r="B869" i="4"/>
  <c r="C869" i="4"/>
  <c r="D869" i="4"/>
  <c r="E869" i="4"/>
  <c r="F869" i="4"/>
  <c r="G869" i="4"/>
  <c r="H869" i="4"/>
  <c r="J869" i="4"/>
  <c r="K869" i="4"/>
  <c r="M869" i="4"/>
  <c r="N869" i="4"/>
  <c r="A870" i="4"/>
  <c r="B870" i="4"/>
  <c r="C870" i="4"/>
  <c r="D870" i="4"/>
  <c r="E870" i="4"/>
  <c r="F870" i="4"/>
  <c r="G870" i="4"/>
  <c r="H870" i="4"/>
  <c r="J870" i="4"/>
  <c r="K870" i="4"/>
  <c r="M870" i="4"/>
  <c r="N870" i="4"/>
  <c r="A871" i="4"/>
  <c r="B871" i="4"/>
  <c r="C871" i="4"/>
  <c r="D871" i="4"/>
  <c r="E871" i="4"/>
  <c r="F871" i="4"/>
  <c r="G871" i="4"/>
  <c r="H871" i="4"/>
  <c r="J871" i="4"/>
  <c r="K871" i="4"/>
  <c r="M871" i="4"/>
  <c r="N871" i="4"/>
  <c r="A872" i="4"/>
  <c r="B872" i="4"/>
  <c r="C872" i="4"/>
  <c r="D872" i="4"/>
  <c r="E872" i="4"/>
  <c r="F872" i="4"/>
  <c r="G872" i="4"/>
  <c r="H872" i="4"/>
  <c r="J872" i="4"/>
  <c r="K872" i="4"/>
  <c r="M872" i="4"/>
  <c r="N872" i="4"/>
  <c r="A873" i="4"/>
  <c r="B873" i="4"/>
  <c r="C873" i="4"/>
  <c r="D873" i="4"/>
  <c r="E873" i="4"/>
  <c r="F873" i="4"/>
  <c r="G873" i="4"/>
  <c r="H873" i="4"/>
  <c r="J873" i="4"/>
  <c r="K873" i="4"/>
  <c r="M873" i="4"/>
  <c r="N873" i="4"/>
  <c r="A874" i="4"/>
  <c r="B874" i="4"/>
  <c r="C874" i="4"/>
  <c r="D874" i="4"/>
  <c r="E874" i="4"/>
  <c r="F874" i="4"/>
  <c r="G874" i="4"/>
  <c r="H874" i="4"/>
  <c r="J874" i="4"/>
  <c r="K874" i="4"/>
  <c r="M874" i="4"/>
  <c r="N874" i="4"/>
  <c r="A875" i="4"/>
  <c r="B875" i="4"/>
  <c r="C875" i="4"/>
  <c r="D875" i="4"/>
  <c r="E875" i="4"/>
  <c r="F875" i="4"/>
  <c r="G875" i="4"/>
  <c r="H875" i="4"/>
  <c r="J875" i="4"/>
  <c r="K875" i="4"/>
  <c r="M875" i="4"/>
  <c r="N875" i="4"/>
  <c r="A876" i="4"/>
  <c r="B876" i="4"/>
  <c r="C876" i="4"/>
  <c r="D876" i="4"/>
  <c r="E876" i="4"/>
  <c r="F876" i="4"/>
  <c r="G876" i="4"/>
  <c r="H876" i="4"/>
  <c r="J876" i="4"/>
  <c r="K876" i="4"/>
  <c r="M876" i="4"/>
  <c r="N876" i="4"/>
  <c r="A877" i="4"/>
  <c r="B877" i="4"/>
  <c r="C877" i="4"/>
  <c r="D877" i="4"/>
  <c r="E877" i="4"/>
  <c r="F877" i="4"/>
  <c r="G877" i="4"/>
  <c r="H877" i="4"/>
  <c r="J877" i="4"/>
  <c r="K877" i="4"/>
  <c r="M877" i="4"/>
  <c r="N877" i="4"/>
  <c r="A878" i="4"/>
  <c r="B878" i="4"/>
  <c r="C878" i="4"/>
  <c r="D878" i="4"/>
  <c r="E878" i="4"/>
  <c r="F878" i="4"/>
  <c r="G878" i="4"/>
  <c r="H878" i="4"/>
  <c r="J878" i="4"/>
  <c r="K878" i="4"/>
  <c r="M878" i="4"/>
  <c r="N878" i="4"/>
  <c r="A879" i="4"/>
  <c r="B879" i="4"/>
  <c r="C879" i="4"/>
  <c r="D879" i="4"/>
  <c r="E879" i="4"/>
  <c r="F879" i="4"/>
  <c r="G879" i="4"/>
  <c r="H879" i="4"/>
  <c r="J879" i="4"/>
  <c r="K879" i="4"/>
  <c r="M879" i="4"/>
  <c r="N879" i="4"/>
  <c r="A880" i="4"/>
  <c r="B880" i="4"/>
  <c r="C880" i="4"/>
  <c r="D880" i="4"/>
  <c r="E880" i="4"/>
  <c r="F880" i="4"/>
  <c r="G880" i="4"/>
  <c r="H880" i="4"/>
  <c r="J880" i="4"/>
  <c r="K880" i="4"/>
  <c r="M880" i="4"/>
  <c r="N880" i="4"/>
  <c r="A881" i="4"/>
  <c r="B881" i="4"/>
  <c r="C881" i="4"/>
  <c r="D881" i="4"/>
  <c r="E881" i="4"/>
  <c r="F881" i="4"/>
  <c r="G881" i="4"/>
  <c r="H881" i="4"/>
  <c r="J881" i="4"/>
  <c r="K881" i="4"/>
  <c r="M881" i="4"/>
  <c r="N881" i="4"/>
  <c r="A882" i="4"/>
  <c r="B882" i="4"/>
  <c r="C882" i="4"/>
  <c r="D882" i="4"/>
  <c r="E882" i="4"/>
  <c r="F882" i="4"/>
  <c r="G882" i="4"/>
  <c r="H882" i="4"/>
  <c r="J882" i="4"/>
  <c r="K882" i="4"/>
  <c r="M882" i="4"/>
  <c r="N882" i="4"/>
  <c r="A883" i="4"/>
  <c r="B883" i="4"/>
  <c r="C883" i="4"/>
  <c r="D883" i="4"/>
  <c r="E883" i="4"/>
  <c r="F883" i="4"/>
  <c r="G883" i="4"/>
  <c r="H883" i="4"/>
  <c r="J883" i="4"/>
  <c r="K883" i="4"/>
  <c r="M883" i="4"/>
  <c r="N883" i="4"/>
  <c r="A884" i="4"/>
  <c r="B884" i="4"/>
  <c r="C884" i="4"/>
  <c r="D884" i="4"/>
  <c r="E884" i="4"/>
  <c r="F884" i="4"/>
  <c r="G884" i="4"/>
  <c r="H884" i="4"/>
  <c r="J884" i="4"/>
  <c r="K884" i="4"/>
  <c r="M884" i="4"/>
  <c r="N884" i="4"/>
  <c r="A885" i="4"/>
  <c r="B885" i="4"/>
  <c r="C885" i="4"/>
  <c r="D885" i="4"/>
  <c r="E885" i="4"/>
  <c r="F885" i="4"/>
  <c r="G885" i="4"/>
  <c r="H885" i="4"/>
  <c r="J885" i="4"/>
  <c r="K885" i="4"/>
  <c r="M885" i="4"/>
  <c r="N885" i="4"/>
  <c r="A886" i="4"/>
  <c r="B886" i="4"/>
  <c r="C886" i="4"/>
  <c r="D886" i="4"/>
  <c r="E886" i="4"/>
  <c r="F886" i="4"/>
  <c r="G886" i="4"/>
  <c r="H886" i="4"/>
  <c r="J886" i="4"/>
  <c r="K886" i="4"/>
  <c r="M886" i="4"/>
  <c r="N886" i="4"/>
  <c r="A887" i="4"/>
  <c r="B887" i="4"/>
  <c r="C887" i="4"/>
  <c r="D887" i="4"/>
  <c r="E887" i="4"/>
  <c r="F887" i="4"/>
  <c r="G887" i="4"/>
  <c r="H887" i="4"/>
  <c r="J887" i="4"/>
  <c r="K887" i="4"/>
  <c r="M887" i="4"/>
  <c r="N887" i="4"/>
  <c r="A888" i="4"/>
  <c r="B888" i="4"/>
  <c r="C888" i="4"/>
  <c r="D888" i="4"/>
  <c r="E888" i="4"/>
  <c r="F888" i="4"/>
  <c r="G888" i="4"/>
  <c r="H888" i="4"/>
  <c r="J888" i="4"/>
  <c r="K888" i="4"/>
  <c r="M888" i="4"/>
  <c r="N888" i="4"/>
  <c r="A889" i="4"/>
  <c r="B889" i="4"/>
  <c r="C889" i="4"/>
  <c r="D889" i="4"/>
  <c r="E889" i="4"/>
  <c r="F889" i="4"/>
  <c r="G889" i="4"/>
  <c r="H889" i="4"/>
  <c r="J889" i="4"/>
  <c r="K889" i="4"/>
  <c r="M889" i="4"/>
  <c r="N889" i="4"/>
  <c r="A890" i="4"/>
  <c r="B890" i="4"/>
  <c r="C890" i="4"/>
  <c r="D890" i="4"/>
  <c r="E890" i="4"/>
  <c r="F890" i="4"/>
  <c r="G890" i="4"/>
  <c r="H890" i="4"/>
  <c r="J890" i="4"/>
  <c r="K890" i="4"/>
  <c r="M890" i="4"/>
  <c r="N890" i="4"/>
  <c r="A891" i="4"/>
  <c r="B891" i="4"/>
  <c r="C891" i="4"/>
  <c r="D891" i="4"/>
  <c r="E891" i="4"/>
  <c r="F891" i="4"/>
  <c r="G891" i="4"/>
  <c r="H891" i="4"/>
  <c r="J891" i="4"/>
  <c r="K891" i="4"/>
  <c r="M891" i="4"/>
  <c r="N891" i="4"/>
  <c r="A892" i="4"/>
  <c r="B892" i="4"/>
  <c r="C892" i="4"/>
  <c r="D892" i="4"/>
  <c r="E892" i="4"/>
  <c r="F892" i="4"/>
  <c r="G892" i="4"/>
  <c r="H892" i="4"/>
  <c r="J892" i="4"/>
  <c r="K892" i="4"/>
  <c r="M892" i="4"/>
  <c r="N892" i="4"/>
  <c r="A893" i="4"/>
  <c r="B893" i="4"/>
  <c r="C893" i="4"/>
  <c r="D893" i="4"/>
  <c r="E893" i="4"/>
  <c r="F893" i="4"/>
  <c r="G893" i="4"/>
  <c r="H893" i="4"/>
  <c r="J893" i="4"/>
  <c r="K893" i="4"/>
  <c r="M893" i="4"/>
  <c r="N893" i="4"/>
  <c r="A894" i="4"/>
  <c r="B894" i="4"/>
  <c r="C894" i="4"/>
  <c r="D894" i="4"/>
  <c r="E894" i="4"/>
  <c r="F894" i="4"/>
  <c r="G894" i="4"/>
  <c r="H894" i="4"/>
  <c r="J894" i="4"/>
  <c r="K894" i="4"/>
  <c r="M894" i="4"/>
  <c r="N894" i="4"/>
  <c r="A895" i="4"/>
  <c r="B895" i="4"/>
  <c r="C895" i="4"/>
  <c r="D895" i="4"/>
  <c r="E895" i="4"/>
  <c r="F895" i="4"/>
  <c r="G895" i="4"/>
  <c r="H895" i="4"/>
  <c r="J895" i="4"/>
  <c r="K895" i="4"/>
  <c r="M895" i="4"/>
  <c r="N895" i="4"/>
  <c r="A896" i="4"/>
  <c r="B896" i="4"/>
  <c r="C896" i="4"/>
  <c r="D896" i="4"/>
  <c r="E896" i="4"/>
  <c r="F896" i="4"/>
  <c r="G896" i="4"/>
  <c r="H896" i="4"/>
  <c r="J896" i="4"/>
  <c r="K896" i="4"/>
  <c r="M896" i="4"/>
  <c r="N896" i="4"/>
  <c r="A897" i="4"/>
  <c r="B897" i="4"/>
  <c r="C897" i="4"/>
  <c r="D897" i="4"/>
  <c r="E897" i="4"/>
  <c r="F897" i="4"/>
  <c r="G897" i="4"/>
  <c r="H897" i="4"/>
  <c r="J897" i="4"/>
  <c r="K897" i="4"/>
  <c r="M897" i="4"/>
  <c r="N897" i="4"/>
  <c r="A898" i="4"/>
  <c r="B898" i="4"/>
  <c r="C898" i="4"/>
  <c r="D898" i="4"/>
  <c r="E898" i="4"/>
  <c r="F898" i="4"/>
  <c r="G898" i="4"/>
  <c r="H898" i="4"/>
  <c r="J898" i="4"/>
  <c r="K898" i="4"/>
  <c r="M898" i="4"/>
  <c r="N898" i="4"/>
  <c r="A899" i="4"/>
  <c r="B899" i="4"/>
  <c r="C899" i="4"/>
  <c r="D899" i="4"/>
  <c r="E899" i="4"/>
  <c r="F899" i="4"/>
  <c r="G899" i="4"/>
  <c r="H899" i="4"/>
  <c r="J899" i="4"/>
  <c r="K899" i="4"/>
  <c r="M899" i="4"/>
  <c r="N899" i="4"/>
  <c r="A900" i="4"/>
  <c r="B900" i="4"/>
  <c r="C900" i="4"/>
  <c r="D900" i="4"/>
  <c r="E900" i="4"/>
  <c r="F900" i="4"/>
  <c r="G900" i="4"/>
  <c r="H900" i="4"/>
  <c r="J900" i="4"/>
  <c r="K900" i="4"/>
  <c r="M900" i="4"/>
  <c r="N900" i="4"/>
  <c r="A901" i="4"/>
  <c r="B901" i="4"/>
  <c r="C901" i="4"/>
  <c r="D901" i="4"/>
  <c r="E901" i="4"/>
  <c r="F901" i="4"/>
  <c r="G901" i="4"/>
  <c r="H901" i="4"/>
  <c r="J901" i="4"/>
  <c r="K901" i="4"/>
  <c r="M901" i="4"/>
  <c r="N901" i="4"/>
  <c r="A902" i="4"/>
  <c r="B902" i="4"/>
  <c r="C902" i="4"/>
  <c r="D902" i="4"/>
  <c r="E902" i="4"/>
  <c r="F902" i="4"/>
  <c r="G902" i="4"/>
  <c r="H902" i="4"/>
  <c r="J902" i="4"/>
  <c r="K902" i="4"/>
  <c r="M902" i="4"/>
  <c r="N902" i="4"/>
  <c r="A903" i="4"/>
  <c r="B903" i="4"/>
  <c r="C903" i="4"/>
  <c r="D903" i="4"/>
  <c r="E903" i="4"/>
  <c r="F903" i="4"/>
  <c r="G903" i="4"/>
  <c r="H903" i="4"/>
  <c r="J903" i="4"/>
  <c r="K903" i="4"/>
  <c r="M903" i="4"/>
  <c r="N903" i="4"/>
  <c r="A904" i="4"/>
  <c r="B904" i="4"/>
  <c r="C904" i="4"/>
  <c r="D904" i="4"/>
  <c r="E904" i="4"/>
  <c r="F904" i="4"/>
  <c r="G904" i="4"/>
  <c r="H904" i="4"/>
  <c r="J904" i="4"/>
  <c r="K904" i="4"/>
  <c r="M904" i="4"/>
  <c r="N904" i="4"/>
  <c r="A905" i="4"/>
  <c r="B905" i="4"/>
  <c r="C905" i="4"/>
  <c r="D905" i="4"/>
  <c r="E905" i="4"/>
  <c r="F905" i="4"/>
  <c r="G905" i="4"/>
  <c r="H905" i="4"/>
  <c r="J905" i="4"/>
  <c r="K905" i="4"/>
  <c r="M905" i="4"/>
  <c r="N905" i="4"/>
  <c r="A906" i="4"/>
  <c r="B906" i="4"/>
  <c r="C906" i="4"/>
  <c r="D906" i="4"/>
  <c r="E906" i="4"/>
  <c r="F906" i="4"/>
  <c r="G906" i="4"/>
  <c r="H906" i="4"/>
  <c r="J906" i="4"/>
  <c r="K906" i="4"/>
  <c r="M906" i="4"/>
  <c r="N906" i="4"/>
  <c r="A907" i="4"/>
  <c r="B907" i="4"/>
  <c r="C907" i="4"/>
  <c r="D907" i="4"/>
  <c r="E907" i="4"/>
  <c r="F907" i="4"/>
  <c r="G907" i="4"/>
  <c r="H907" i="4"/>
  <c r="J907" i="4"/>
  <c r="K907" i="4"/>
  <c r="M907" i="4"/>
  <c r="N907" i="4"/>
  <c r="A908" i="4"/>
  <c r="B908" i="4"/>
  <c r="C908" i="4"/>
  <c r="D908" i="4"/>
  <c r="E908" i="4"/>
  <c r="F908" i="4"/>
  <c r="G908" i="4"/>
  <c r="H908" i="4"/>
  <c r="J908" i="4"/>
  <c r="K908" i="4"/>
  <c r="M908" i="4"/>
  <c r="N908" i="4"/>
  <c r="A909" i="4"/>
  <c r="B909" i="4"/>
  <c r="C909" i="4"/>
  <c r="D909" i="4"/>
  <c r="E909" i="4"/>
  <c r="F909" i="4"/>
  <c r="G909" i="4"/>
  <c r="H909" i="4"/>
  <c r="J909" i="4"/>
  <c r="K909" i="4"/>
  <c r="M909" i="4"/>
  <c r="N909" i="4"/>
  <c r="A910" i="4"/>
  <c r="B910" i="4"/>
  <c r="C910" i="4"/>
  <c r="D910" i="4"/>
  <c r="E910" i="4"/>
  <c r="F910" i="4"/>
  <c r="G910" i="4"/>
  <c r="H910" i="4"/>
  <c r="J910" i="4"/>
  <c r="K910" i="4"/>
  <c r="M910" i="4"/>
  <c r="N910" i="4"/>
  <c r="A911" i="4"/>
  <c r="B911" i="4"/>
  <c r="C911" i="4"/>
  <c r="D911" i="4"/>
  <c r="E911" i="4"/>
  <c r="F911" i="4"/>
  <c r="G911" i="4"/>
  <c r="H911" i="4"/>
  <c r="J911" i="4"/>
  <c r="K911" i="4"/>
  <c r="M911" i="4"/>
  <c r="N911" i="4"/>
  <c r="A912" i="4"/>
  <c r="B912" i="4"/>
  <c r="C912" i="4"/>
  <c r="D912" i="4"/>
  <c r="E912" i="4"/>
  <c r="F912" i="4"/>
  <c r="G912" i="4"/>
  <c r="H912" i="4"/>
  <c r="J912" i="4"/>
  <c r="K912" i="4"/>
  <c r="M912" i="4"/>
  <c r="N912" i="4"/>
  <c r="A913" i="4"/>
  <c r="B913" i="4"/>
  <c r="C913" i="4"/>
  <c r="D913" i="4"/>
  <c r="E913" i="4"/>
  <c r="F913" i="4"/>
  <c r="G913" i="4"/>
  <c r="H913" i="4"/>
  <c r="J913" i="4"/>
  <c r="K913" i="4"/>
  <c r="M913" i="4"/>
  <c r="N913" i="4"/>
  <c r="A914" i="4"/>
  <c r="B914" i="4"/>
  <c r="C914" i="4"/>
  <c r="D914" i="4"/>
  <c r="E914" i="4"/>
  <c r="F914" i="4"/>
  <c r="G914" i="4"/>
  <c r="H914" i="4"/>
  <c r="J914" i="4"/>
  <c r="K914" i="4"/>
  <c r="M914" i="4"/>
  <c r="N914" i="4"/>
  <c r="A915" i="4"/>
  <c r="B915" i="4"/>
  <c r="C915" i="4"/>
  <c r="D915" i="4"/>
  <c r="E915" i="4"/>
  <c r="F915" i="4"/>
  <c r="G915" i="4"/>
  <c r="H915" i="4"/>
  <c r="J915" i="4"/>
  <c r="K915" i="4"/>
  <c r="M915" i="4"/>
  <c r="N915" i="4"/>
  <c r="A916" i="4"/>
  <c r="B916" i="4"/>
  <c r="C916" i="4"/>
  <c r="D916" i="4"/>
  <c r="E916" i="4"/>
  <c r="F916" i="4"/>
  <c r="G916" i="4"/>
  <c r="H916" i="4"/>
  <c r="J916" i="4"/>
  <c r="K916" i="4"/>
  <c r="M916" i="4"/>
  <c r="N916" i="4"/>
  <c r="A917" i="4"/>
  <c r="B917" i="4"/>
  <c r="C917" i="4"/>
  <c r="D917" i="4"/>
  <c r="E917" i="4"/>
  <c r="F917" i="4"/>
  <c r="G917" i="4"/>
  <c r="H917" i="4"/>
  <c r="J917" i="4"/>
  <c r="K917" i="4"/>
  <c r="M917" i="4"/>
  <c r="N917" i="4"/>
  <c r="A918" i="4"/>
  <c r="B918" i="4"/>
  <c r="C918" i="4"/>
  <c r="D918" i="4"/>
  <c r="E918" i="4"/>
  <c r="F918" i="4"/>
  <c r="G918" i="4"/>
  <c r="H918" i="4"/>
  <c r="J918" i="4"/>
  <c r="K918" i="4"/>
  <c r="M918" i="4"/>
  <c r="N918" i="4"/>
  <c r="A919" i="4"/>
  <c r="B919" i="4"/>
  <c r="C919" i="4"/>
  <c r="D919" i="4"/>
  <c r="E919" i="4"/>
  <c r="F919" i="4"/>
  <c r="G919" i="4"/>
  <c r="H919" i="4"/>
  <c r="J919" i="4"/>
  <c r="K919" i="4"/>
  <c r="M919" i="4"/>
  <c r="N919" i="4"/>
  <c r="A920" i="4"/>
  <c r="B920" i="4"/>
  <c r="C920" i="4"/>
  <c r="D920" i="4"/>
  <c r="E920" i="4"/>
  <c r="F920" i="4"/>
  <c r="G920" i="4"/>
  <c r="H920" i="4"/>
  <c r="J920" i="4"/>
  <c r="K920" i="4"/>
  <c r="M920" i="4"/>
  <c r="N920" i="4"/>
  <c r="A921" i="4"/>
  <c r="B921" i="4"/>
  <c r="C921" i="4"/>
  <c r="D921" i="4"/>
  <c r="E921" i="4"/>
  <c r="F921" i="4"/>
  <c r="G921" i="4"/>
  <c r="H921" i="4"/>
  <c r="J921" i="4"/>
  <c r="K921" i="4"/>
  <c r="M921" i="4"/>
  <c r="N921" i="4"/>
  <c r="A922" i="4"/>
  <c r="B922" i="4"/>
  <c r="C922" i="4"/>
  <c r="D922" i="4"/>
  <c r="E922" i="4"/>
  <c r="F922" i="4"/>
  <c r="G922" i="4"/>
  <c r="H922" i="4"/>
  <c r="J922" i="4"/>
  <c r="K922" i="4"/>
  <c r="M922" i="4"/>
  <c r="N922" i="4"/>
  <c r="A923" i="4"/>
  <c r="B923" i="4"/>
  <c r="C923" i="4"/>
  <c r="D923" i="4"/>
  <c r="E923" i="4"/>
  <c r="F923" i="4"/>
  <c r="G923" i="4"/>
  <c r="H923" i="4"/>
  <c r="J923" i="4"/>
  <c r="K923" i="4"/>
  <c r="M923" i="4"/>
  <c r="N923" i="4"/>
  <c r="A924" i="4"/>
  <c r="B924" i="4"/>
  <c r="C924" i="4"/>
  <c r="D924" i="4"/>
  <c r="E924" i="4"/>
  <c r="F924" i="4"/>
  <c r="G924" i="4"/>
  <c r="H924" i="4"/>
  <c r="J924" i="4"/>
  <c r="K924" i="4"/>
  <c r="M924" i="4"/>
  <c r="N924" i="4"/>
  <c r="A925" i="4"/>
  <c r="B925" i="4"/>
  <c r="C925" i="4"/>
  <c r="D925" i="4"/>
  <c r="E925" i="4"/>
  <c r="F925" i="4"/>
  <c r="G925" i="4"/>
  <c r="H925" i="4"/>
  <c r="J925" i="4"/>
  <c r="K925" i="4"/>
  <c r="M925" i="4"/>
  <c r="N925" i="4"/>
  <c r="A926" i="4"/>
  <c r="B926" i="4"/>
  <c r="C926" i="4"/>
  <c r="D926" i="4"/>
  <c r="E926" i="4"/>
  <c r="F926" i="4"/>
  <c r="G926" i="4"/>
  <c r="H926" i="4"/>
  <c r="J926" i="4"/>
  <c r="K926" i="4"/>
  <c r="M926" i="4"/>
  <c r="N926" i="4"/>
  <c r="A927" i="4"/>
  <c r="B927" i="4"/>
  <c r="C927" i="4"/>
  <c r="D927" i="4"/>
  <c r="E927" i="4"/>
  <c r="F927" i="4"/>
  <c r="G927" i="4"/>
  <c r="H927" i="4"/>
  <c r="J927" i="4"/>
  <c r="K927" i="4"/>
  <c r="M927" i="4"/>
  <c r="N927" i="4"/>
  <c r="A928" i="4"/>
  <c r="B928" i="4"/>
  <c r="C928" i="4"/>
  <c r="D928" i="4"/>
  <c r="E928" i="4"/>
  <c r="F928" i="4"/>
  <c r="G928" i="4"/>
  <c r="H928" i="4"/>
  <c r="J928" i="4"/>
  <c r="K928" i="4"/>
  <c r="M928" i="4"/>
  <c r="N928" i="4"/>
  <c r="A929" i="4"/>
  <c r="B929" i="4"/>
  <c r="C929" i="4"/>
  <c r="D929" i="4"/>
  <c r="E929" i="4"/>
  <c r="F929" i="4"/>
  <c r="G929" i="4"/>
  <c r="H929" i="4"/>
  <c r="J929" i="4"/>
  <c r="K929" i="4"/>
  <c r="M929" i="4"/>
  <c r="N929" i="4"/>
  <c r="A930" i="4"/>
  <c r="B930" i="4"/>
  <c r="C930" i="4"/>
  <c r="D930" i="4"/>
  <c r="E930" i="4"/>
  <c r="F930" i="4"/>
  <c r="G930" i="4"/>
  <c r="H930" i="4"/>
  <c r="J930" i="4"/>
  <c r="K930" i="4"/>
  <c r="M930" i="4"/>
  <c r="N930" i="4"/>
  <c r="A931" i="4"/>
  <c r="B931" i="4"/>
  <c r="C931" i="4"/>
  <c r="D931" i="4"/>
  <c r="E931" i="4"/>
  <c r="F931" i="4"/>
  <c r="G931" i="4"/>
  <c r="H931" i="4"/>
  <c r="J931" i="4"/>
  <c r="K931" i="4"/>
  <c r="M931" i="4"/>
  <c r="N931" i="4"/>
  <c r="A932" i="4"/>
  <c r="B932" i="4"/>
  <c r="C932" i="4"/>
  <c r="D932" i="4"/>
  <c r="E932" i="4"/>
  <c r="F932" i="4"/>
  <c r="G932" i="4"/>
  <c r="H932" i="4"/>
  <c r="J932" i="4"/>
  <c r="K932" i="4"/>
  <c r="M932" i="4"/>
  <c r="N932" i="4"/>
  <c r="A933" i="4"/>
  <c r="B933" i="4"/>
  <c r="C933" i="4"/>
  <c r="D933" i="4"/>
  <c r="E933" i="4"/>
  <c r="F933" i="4"/>
  <c r="G933" i="4"/>
  <c r="H933" i="4"/>
  <c r="J933" i="4"/>
  <c r="K933" i="4"/>
  <c r="M933" i="4"/>
  <c r="N933" i="4"/>
  <c r="A934" i="4"/>
  <c r="B934" i="4"/>
  <c r="C934" i="4"/>
  <c r="D934" i="4"/>
  <c r="E934" i="4"/>
  <c r="F934" i="4"/>
  <c r="G934" i="4"/>
  <c r="H934" i="4"/>
  <c r="J934" i="4"/>
  <c r="K934" i="4"/>
  <c r="M934" i="4"/>
  <c r="N934" i="4"/>
  <c r="A935" i="4"/>
  <c r="B935" i="4"/>
  <c r="C935" i="4"/>
  <c r="D935" i="4"/>
  <c r="E935" i="4"/>
  <c r="F935" i="4"/>
  <c r="G935" i="4"/>
  <c r="H935" i="4"/>
  <c r="J935" i="4"/>
  <c r="K935" i="4"/>
  <c r="M935" i="4"/>
  <c r="N935" i="4"/>
  <c r="A936" i="4"/>
  <c r="B936" i="4"/>
  <c r="C936" i="4"/>
  <c r="D936" i="4"/>
  <c r="E936" i="4"/>
  <c r="F936" i="4"/>
  <c r="G936" i="4"/>
  <c r="H936" i="4"/>
  <c r="J936" i="4"/>
  <c r="K936" i="4"/>
  <c r="M936" i="4"/>
  <c r="N936" i="4"/>
  <c r="A937" i="4"/>
  <c r="B937" i="4"/>
  <c r="C937" i="4"/>
  <c r="D937" i="4"/>
  <c r="E937" i="4"/>
  <c r="F937" i="4"/>
  <c r="G937" i="4"/>
  <c r="H937" i="4"/>
  <c r="J937" i="4"/>
  <c r="K937" i="4"/>
  <c r="M937" i="4"/>
  <c r="N937" i="4"/>
  <c r="A938" i="4"/>
  <c r="B938" i="4"/>
  <c r="C938" i="4"/>
  <c r="D938" i="4"/>
  <c r="E938" i="4"/>
  <c r="F938" i="4"/>
  <c r="G938" i="4"/>
  <c r="H938" i="4"/>
  <c r="J938" i="4"/>
  <c r="K938" i="4"/>
  <c r="M938" i="4"/>
  <c r="N938" i="4"/>
  <c r="A939" i="4"/>
  <c r="B939" i="4"/>
  <c r="C939" i="4"/>
  <c r="D939" i="4"/>
  <c r="E939" i="4"/>
  <c r="F939" i="4"/>
  <c r="G939" i="4"/>
  <c r="H939" i="4"/>
  <c r="J939" i="4"/>
  <c r="K939" i="4"/>
  <c r="M939" i="4"/>
  <c r="N939" i="4"/>
  <c r="A940" i="4"/>
  <c r="B940" i="4"/>
  <c r="C940" i="4"/>
  <c r="D940" i="4"/>
  <c r="E940" i="4"/>
  <c r="F940" i="4"/>
  <c r="G940" i="4"/>
  <c r="H940" i="4"/>
  <c r="J940" i="4"/>
  <c r="K940" i="4"/>
  <c r="M940" i="4"/>
  <c r="N940" i="4"/>
  <c r="A941" i="4"/>
  <c r="B941" i="4"/>
  <c r="C941" i="4"/>
  <c r="D941" i="4"/>
  <c r="E941" i="4"/>
  <c r="F941" i="4"/>
  <c r="G941" i="4"/>
  <c r="H941" i="4"/>
  <c r="J941" i="4"/>
  <c r="K941" i="4"/>
  <c r="M941" i="4"/>
  <c r="N941" i="4"/>
  <c r="A942" i="4"/>
  <c r="B942" i="4"/>
  <c r="C942" i="4"/>
  <c r="D942" i="4"/>
  <c r="E942" i="4"/>
  <c r="F942" i="4"/>
  <c r="G942" i="4"/>
  <c r="H942" i="4"/>
  <c r="J942" i="4"/>
  <c r="K942" i="4"/>
  <c r="M942" i="4"/>
  <c r="N942" i="4"/>
  <c r="A943" i="4"/>
  <c r="B943" i="4"/>
  <c r="C943" i="4"/>
  <c r="D943" i="4"/>
  <c r="E943" i="4"/>
  <c r="F943" i="4"/>
  <c r="G943" i="4"/>
  <c r="H943" i="4"/>
  <c r="J943" i="4"/>
  <c r="K943" i="4"/>
  <c r="M943" i="4"/>
  <c r="N943" i="4"/>
  <c r="A944" i="4"/>
  <c r="B944" i="4"/>
  <c r="C944" i="4"/>
  <c r="D944" i="4"/>
  <c r="E944" i="4"/>
  <c r="F944" i="4"/>
  <c r="G944" i="4"/>
  <c r="H944" i="4"/>
  <c r="J944" i="4"/>
  <c r="K944" i="4"/>
  <c r="M944" i="4"/>
  <c r="N944" i="4"/>
  <c r="A945" i="4"/>
  <c r="B945" i="4"/>
  <c r="C945" i="4"/>
  <c r="D945" i="4"/>
  <c r="E945" i="4"/>
  <c r="F945" i="4"/>
  <c r="G945" i="4"/>
  <c r="H945" i="4"/>
  <c r="J945" i="4"/>
  <c r="K945" i="4"/>
  <c r="M945" i="4"/>
  <c r="N945" i="4"/>
  <c r="A946" i="4"/>
  <c r="B946" i="4"/>
  <c r="C946" i="4"/>
  <c r="D946" i="4"/>
  <c r="E946" i="4"/>
  <c r="F946" i="4"/>
  <c r="G946" i="4"/>
  <c r="H946" i="4"/>
  <c r="J946" i="4"/>
  <c r="K946" i="4"/>
  <c r="M946" i="4"/>
  <c r="N946" i="4"/>
  <c r="A947" i="4"/>
  <c r="B947" i="4"/>
  <c r="C947" i="4"/>
  <c r="D947" i="4"/>
  <c r="E947" i="4"/>
  <c r="F947" i="4"/>
  <c r="G947" i="4"/>
  <c r="H947" i="4"/>
  <c r="J947" i="4"/>
  <c r="K947" i="4"/>
  <c r="M947" i="4"/>
  <c r="N947" i="4"/>
  <c r="A948" i="4"/>
  <c r="B948" i="4"/>
  <c r="C948" i="4"/>
  <c r="D948" i="4"/>
  <c r="E948" i="4"/>
  <c r="F948" i="4"/>
  <c r="G948" i="4"/>
  <c r="H948" i="4"/>
  <c r="J948" i="4"/>
  <c r="K948" i="4"/>
  <c r="M948" i="4"/>
  <c r="N948" i="4"/>
  <c r="A949" i="4"/>
  <c r="B949" i="4"/>
  <c r="C949" i="4"/>
  <c r="D949" i="4"/>
  <c r="E949" i="4"/>
  <c r="F949" i="4"/>
  <c r="G949" i="4"/>
  <c r="H949" i="4"/>
  <c r="J949" i="4"/>
  <c r="K949" i="4"/>
  <c r="M949" i="4"/>
  <c r="N949" i="4"/>
  <c r="A950" i="4"/>
  <c r="B950" i="4"/>
  <c r="C950" i="4"/>
  <c r="D950" i="4"/>
  <c r="E950" i="4"/>
  <c r="F950" i="4"/>
  <c r="G950" i="4"/>
  <c r="H950" i="4"/>
  <c r="J950" i="4"/>
  <c r="K950" i="4"/>
  <c r="M950" i="4"/>
  <c r="N950" i="4"/>
  <c r="A951" i="4"/>
  <c r="B951" i="4"/>
  <c r="C951" i="4"/>
  <c r="D951" i="4"/>
  <c r="E951" i="4"/>
  <c r="F951" i="4"/>
  <c r="G951" i="4"/>
  <c r="H951" i="4"/>
  <c r="J951" i="4"/>
  <c r="K951" i="4"/>
  <c r="M951" i="4"/>
  <c r="N951" i="4"/>
  <c r="A952" i="4"/>
  <c r="B952" i="4"/>
  <c r="C952" i="4"/>
  <c r="D952" i="4"/>
  <c r="E952" i="4"/>
  <c r="F952" i="4"/>
  <c r="G952" i="4"/>
  <c r="H952" i="4"/>
  <c r="J952" i="4"/>
  <c r="K952" i="4"/>
  <c r="M952" i="4"/>
  <c r="N952" i="4"/>
  <c r="A953" i="4"/>
  <c r="B953" i="4"/>
  <c r="C953" i="4"/>
  <c r="D953" i="4"/>
  <c r="E953" i="4"/>
  <c r="F953" i="4"/>
  <c r="G953" i="4"/>
  <c r="H953" i="4"/>
  <c r="J953" i="4"/>
  <c r="K953" i="4"/>
  <c r="M953" i="4"/>
  <c r="N953" i="4"/>
  <c r="A954" i="4"/>
  <c r="B954" i="4"/>
  <c r="C954" i="4"/>
  <c r="D954" i="4"/>
  <c r="E954" i="4"/>
  <c r="F954" i="4"/>
  <c r="G954" i="4"/>
  <c r="H954" i="4"/>
  <c r="J954" i="4"/>
  <c r="K954" i="4"/>
  <c r="M954" i="4"/>
  <c r="N954" i="4"/>
  <c r="A955" i="4"/>
  <c r="B955" i="4"/>
  <c r="C955" i="4"/>
  <c r="D955" i="4"/>
  <c r="E955" i="4"/>
  <c r="F955" i="4"/>
  <c r="G955" i="4"/>
  <c r="H955" i="4"/>
  <c r="J955" i="4"/>
  <c r="K955" i="4"/>
  <c r="M955" i="4"/>
  <c r="N955" i="4"/>
  <c r="A956" i="4"/>
  <c r="B956" i="4"/>
  <c r="C956" i="4"/>
  <c r="D956" i="4"/>
  <c r="E956" i="4"/>
  <c r="F956" i="4"/>
  <c r="G956" i="4"/>
  <c r="H956" i="4"/>
  <c r="J956" i="4"/>
  <c r="K956" i="4"/>
  <c r="M956" i="4"/>
  <c r="N956" i="4"/>
  <c r="A957" i="4"/>
  <c r="B957" i="4"/>
  <c r="C957" i="4"/>
  <c r="D957" i="4"/>
  <c r="E957" i="4"/>
  <c r="F957" i="4"/>
  <c r="G957" i="4"/>
  <c r="H957" i="4"/>
  <c r="J957" i="4"/>
  <c r="K957" i="4"/>
  <c r="M957" i="4"/>
  <c r="N957" i="4"/>
  <c r="A958" i="4"/>
  <c r="B958" i="4"/>
  <c r="C958" i="4"/>
  <c r="D958" i="4"/>
  <c r="E958" i="4"/>
  <c r="F958" i="4"/>
  <c r="G958" i="4"/>
  <c r="H958" i="4"/>
  <c r="J958" i="4"/>
  <c r="K958" i="4"/>
  <c r="M958" i="4"/>
  <c r="N958" i="4"/>
  <c r="A959" i="4"/>
  <c r="B959" i="4"/>
  <c r="C959" i="4"/>
  <c r="D959" i="4"/>
  <c r="E959" i="4"/>
  <c r="F959" i="4"/>
  <c r="G959" i="4"/>
  <c r="H959" i="4"/>
  <c r="J959" i="4"/>
  <c r="K959" i="4"/>
  <c r="M959" i="4"/>
  <c r="N959" i="4"/>
  <c r="A960" i="4"/>
  <c r="B960" i="4"/>
  <c r="C960" i="4"/>
  <c r="D960" i="4"/>
  <c r="E960" i="4"/>
  <c r="F960" i="4"/>
  <c r="G960" i="4"/>
  <c r="H960" i="4"/>
  <c r="J960" i="4"/>
  <c r="K960" i="4"/>
  <c r="M960" i="4"/>
  <c r="N960" i="4"/>
  <c r="A961" i="4"/>
  <c r="B961" i="4"/>
  <c r="C961" i="4"/>
  <c r="D961" i="4"/>
  <c r="E961" i="4"/>
  <c r="F961" i="4"/>
  <c r="G961" i="4"/>
  <c r="H961" i="4"/>
  <c r="J961" i="4"/>
  <c r="K961" i="4"/>
  <c r="M961" i="4"/>
  <c r="N961" i="4"/>
  <c r="A962" i="4"/>
  <c r="B962" i="4"/>
  <c r="C962" i="4"/>
  <c r="D962" i="4"/>
  <c r="E962" i="4"/>
  <c r="F962" i="4"/>
  <c r="G962" i="4"/>
  <c r="H962" i="4"/>
  <c r="J962" i="4"/>
  <c r="K962" i="4"/>
  <c r="M962" i="4"/>
  <c r="N962" i="4"/>
  <c r="A963" i="4"/>
  <c r="B963" i="4"/>
  <c r="C963" i="4"/>
  <c r="D963" i="4"/>
  <c r="E963" i="4"/>
  <c r="F963" i="4"/>
  <c r="G963" i="4"/>
  <c r="H963" i="4"/>
  <c r="J963" i="4"/>
  <c r="K963" i="4"/>
  <c r="M963" i="4"/>
  <c r="N963" i="4"/>
  <c r="A964" i="4"/>
  <c r="B964" i="4"/>
  <c r="C964" i="4"/>
  <c r="D964" i="4"/>
  <c r="E964" i="4"/>
  <c r="F964" i="4"/>
  <c r="G964" i="4"/>
  <c r="H964" i="4"/>
  <c r="J964" i="4"/>
  <c r="K964" i="4"/>
  <c r="M964" i="4"/>
  <c r="N964" i="4"/>
  <c r="A965" i="4"/>
  <c r="B965" i="4"/>
  <c r="C965" i="4"/>
  <c r="D965" i="4"/>
  <c r="E965" i="4"/>
  <c r="F965" i="4"/>
  <c r="G965" i="4"/>
  <c r="H965" i="4"/>
  <c r="J965" i="4"/>
  <c r="K965" i="4"/>
  <c r="M965" i="4"/>
  <c r="N965" i="4"/>
  <c r="A966" i="4"/>
  <c r="B966" i="4"/>
  <c r="C966" i="4"/>
  <c r="D966" i="4"/>
  <c r="E966" i="4"/>
  <c r="F966" i="4"/>
  <c r="G966" i="4"/>
  <c r="H966" i="4"/>
  <c r="J966" i="4"/>
  <c r="K966" i="4"/>
  <c r="M966" i="4"/>
  <c r="N966" i="4"/>
  <c r="A967" i="4"/>
  <c r="B967" i="4"/>
  <c r="C967" i="4"/>
  <c r="D967" i="4"/>
  <c r="E967" i="4"/>
  <c r="F967" i="4"/>
  <c r="G967" i="4"/>
  <c r="H967" i="4"/>
  <c r="J967" i="4"/>
  <c r="K967" i="4"/>
  <c r="M967" i="4"/>
  <c r="N967" i="4"/>
  <c r="A968" i="4"/>
  <c r="B968" i="4"/>
  <c r="C968" i="4"/>
  <c r="D968" i="4"/>
  <c r="E968" i="4"/>
  <c r="F968" i="4"/>
  <c r="G968" i="4"/>
  <c r="H968" i="4"/>
  <c r="J968" i="4"/>
  <c r="K968" i="4"/>
  <c r="M968" i="4"/>
  <c r="N968" i="4"/>
  <c r="A969" i="4"/>
  <c r="B969" i="4"/>
  <c r="C969" i="4"/>
  <c r="D969" i="4"/>
  <c r="E969" i="4"/>
  <c r="F969" i="4"/>
  <c r="G969" i="4"/>
  <c r="H969" i="4"/>
  <c r="J969" i="4"/>
  <c r="K969" i="4"/>
  <c r="M969" i="4"/>
  <c r="N969" i="4"/>
  <c r="A970" i="4"/>
  <c r="B970" i="4"/>
  <c r="C970" i="4"/>
  <c r="D970" i="4"/>
  <c r="E970" i="4"/>
  <c r="F970" i="4"/>
  <c r="G970" i="4"/>
  <c r="H970" i="4"/>
  <c r="J970" i="4"/>
  <c r="K970" i="4"/>
  <c r="M970" i="4"/>
  <c r="N970" i="4"/>
  <c r="A971" i="4"/>
  <c r="B971" i="4"/>
  <c r="C971" i="4"/>
  <c r="D971" i="4"/>
  <c r="E971" i="4"/>
  <c r="F971" i="4"/>
  <c r="G971" i="4"/>
  <c r="H971" i="4"/>
  <c r="J971" i="4"/>
  <c r="K971" i="4"/>
  <c r="M971" i="4"/>
  <c r="N971" i="4"/>
  <c r="A972" i="4"/>
  <c r="B972" i="4"/>
  <c r="C972" i="4"/>
  <c r="D972" i="4"/>
  <c r="E972" i="4"/>
  <c r="F972" i="4"/>
  <c r="G972" i="4"/>
  <c r="H972" i="4"/>
  <c r="J972" i="4"/>
  <c r="K972" i="4"/>
  <c r="M972" i="4"/>
  <c r="N972" i="4"/>
  <c r="A973" i="4"/>
  <c r="B973" i="4"/>
  <c r="C973" i="4"/>
  <c r="D973" i="4"/>
  <c r="E973" i="4"/>
  <c r="F973" i="4"/>
  <c r="G973" i="4"/>
  <c r="H973" i="4"/>
  <c r="J973" i="4"/>
  <c r="K973" i="4"/>
  <c r="M973" i="4"/>
  <c r="N973" i="4"/>
  <c r="A974" i="4"/>
  <c r="B974" i="4"/>
  <c r="C974" i="4"/>
  <c r="D974" i="4"/>
  <c r="E974" i="4"/>
  <c r="F974" i="4"/>
  <c r="G974" i="4"/>
  <c r="H974" i="4"/>
  <c r="J974" i="4"/>
  <c r="K974" i="4"/>
  <c r="M974" i="4"/>
  <c r="N974" i="4"/>
  <c r="A975" i="4"/>
  <c r="B975" i="4"/>
  <c r="C975" i="4"/>
  <c r="D975" i="4"/>
  <c r="E975" i="4"/>
  <c r="F975" i="4"/>
  <c r="G975" i="4"/>
  <c r="H975" i="4"/>
  <c r="J975" i="4"/>
  <c r="K975" i="4"/>
  <c r="M975" i="4"/>
  <c r="N975" i="4"/>
  <c r="A976" i="4"/>
  <c r="B976" i="4"/>
  <c r="C976" i="4"/>
  <c r="D976" i="4"/>
  <c r="E976" i="4"/>
  <c r="F976" i="4"/>
  <c r="G976" i="4"/>
  <c r="H976" i="4"/>
  <c r="J976" i="4"/>
  <c r="K976" i="4"/>
  <c r="M976" i="4"/>
  <c r="N976" i="4"/>
  <c r="A977" i="4"/>
  <c r="B977" i="4"/>
  <c r="C977" i="4"/>
  <c r="D977" i="4"/>
  <c r="E977" i="4"/>
  <c r="F977" i="4"/>
  <c r="G977" i="4"/>
  <c r="H977" i="4"/>
  <c r="J977" i="4"/>
  <c r="K977" i="4"/>
  <c r="M977" i="4"/>
  <c r="N977" i="4"/>
  <c r="A978" i="4"/>
  <c r="B978" i="4"/>
  <c r="C978" i="4"/>
  <c r="D978" i="4"/>
  <c r="E978" i="4"/>
  <c r="F978" i="4"/>
  <c r="G978" i="4"/>
  <c r="H978" i="4"/>
  <c r="J978" i="4"/>
  <c r="K978" i="4"/>
  <c r="M978" i="4"/>
  <c r="N978" i="4"/>
  <c r="A979" i="4"/>
  <c r="B979" i="4"/>
  <c r="C979" i="4"/>
  <c r="D979" i="4"/>
  <c r="E979" i="4"/>
  <c r="F979" i="4"/>
  <c r="G979" i="4"/>
  <c r="H979" i="4"/>
  <c r="J979" i="4"/>
  <c r="K979" i="4"/>
  <c r="M979" i="4"/>
  <c r="N979" i="4"/>
  <c r="A980" i="4"/>
  <c r="B980" i="4"/>
  <c r="C980" i="4"/>
  <c r="D980" i="4"/>
  <c r="E980" i="4"/>
  <c r="F980" i="4"/>
  <c r="G980" i="4"/>
  <c r="H980" i="4"/>
  <c r="J980" i="4"/>
  <c r="K980" i="4"/>
  <c r="M980" i="4"/>
  <c r="N980" i="4"/>
  <c r="A981" i="4"/>
  <c r="B981" i="4"/>
  <c r="C981" i="4"/>
  <c r="D981" i="4"/>
  <c r="E981" i="4"/>
  <c r="F981" i="4"/>
  <c r="G981" i="4"/>
  <c r="H981" i="4"/>
  <c r="J981" i="4"/>
  <c r="K981" i="4"/>
  <c r="M981" i="4"/>
  <c r="N981" i="4"/>
  <c r="A982" i="4"/>
  <c r="B982" i="4"/>
  <c r="C982" i="4"/>
  <c r="D982" i="4"/>
  <c r="E982" i="4"/>
  <c r="F982" i="4"/>
  <c r="G982" i="4"/>
  <c r="H982" i="4"/>
  <c r="J982" i="4"/>
  <c r="K982" i="4"/>
  <c r="M982" i="4"/>
  <c r="N982" i="4"/>
  <c r="A983" i="4"/>
  <c r="B983" i="4"/>
  <c r="C983" i="4"/>
  <c r="D983" i="4"/>
  <c r="E983" i="4"/>
  <c r="F983" i="4"/>
  <c r="G983" i="4"/>
  <c r="H983" i="4"/>
  <c r="J983" i="4"/>
  <c r="K983" i="4"/>
  <c r="M983" i="4"/>
  <c r="N983" i="4"/>
  <c r="A984" i="4"/>
  <c r="B984" i="4"/>
  <c r="C984" i="4"/>
  <c r="D984" i="4"/>
  <c r="E984" i="4"/>
  <c r="F984" i="4"/>
  <c r="G984" i="4"/>
  <c r="H984" i="4"/>
  <c r="J984" i="4"/>
  <c r="K984" i="4"/>
  <c r="M984" i="4"/>
  <c r="N984" i="4"/>
  <c r="A985" i="4"/>
  <c r="B985" i="4"/>
  <c r="C985" i="4"/>
  <c r="D985" i="4"/>
  <c r="E985" i="4"/>
  <c r="F985" i="4"/>
  <c r="G985" i="4"/>
  <c r="H985" i="4"/>
  <c r="J985" i="4"/>
  <c r="K985" i="4"/>
  <c r="M985" i="4"/>
  <c r="N985" i="4"/>
  <c r="A986" i="4"/>
  <c r="B986" i="4"/>
  <c r="C986" i="4"/>
  <c r="D986" i="4"/>
  <c r="E986" i="4"/>
  <c r="F986" i="4"/>
  <c r="G986" i="4"/>
  <c r="H986" i="4"/>
  <c r="J986" i="4"/>
  <c r="K986" i="4"/>
  <c r="M986" i="4"/>
  <c r="N986" i="4"/>
  <c r="A987" i="4"/>
  <c r="B987" i="4"/>
  <c r="C987" i="4"/>
  <c r="D987" i="4"/>
  <c r="E987" i="4"/>
  <c r="F987" i="4"/>
  <c r="G987" i="4"/>
  <c r="H987" i="4"/>
  <c r="J987" i="4"/>
  <c r="K987" i="4"/>
  <c r="M987" i="4"/>
  <c r="N987" i="4"/>
  <c r="A988" i="4"/>
  <c r="B988" i="4"/>
  <c r="C988" i="4"/>
  <c r="D988" i="4"/>
  <c r="E988" i="4"/>
  <c r="F988" i="4"/>
  <c r="G988" i="4"/>
  <c r="H988" i="4"/>
  <c r="J988" i="4"/>
  <c r="K988" i="4"/>
  <c r="M988" i="4"/>
  <c r="N988" i="4"/>
  <c r="A989" i="4"/>
  <c r="B989" i="4"/>
  <c r="C989" i="4"/>
  <c r="D989" i="4"/>
  <c r="E989" i="4"/>
  <c r="F989" i="4"/>
  <c r="G989" i="4"/>
  <c r="H989" i="4"/>
  <c r="J989" i="4"/>
  <c r="K989" i="4"/>
  <c r="M989" i="4"/>
  <c r="N989" i="4"/>
  <c r="A990" i="4"/>
  <c r="B990" i="4"/>
  <c r="C990" i="4"/>
  <c r="D990" i="4"/>
  <c r="E990" i="4"/>
  <c r="F990" i="4"/>
  <c r="G990" i="4"/>
  <c r="H990" i="4"/>
  <c r="J990" i="4"/>
  <c r="K990" i="4"/>
  <c r="M990" i="4"/>
  <c r="N990" i="4"/>
  <c r="A991" i="4"/>
  <c r="B991" i="4"/>
  <c r="C991" i="4"/>
  <c r="D991" i="4"/>
  <c r="E991" i="4"/>
  <c r="F991" i="4"/>
  <c r="G991" i="4"/>
  <c r="H991" i="4"/>
  <c r="J991" i="4"/>
  <c r="K991" i="4"/>
  <c r="M991" i="4"/>
  <c r="N991" i="4"/>
  <c r="A992" i="4"/>
  <c r="B992" i="4"/>
  <c r="C992" i="4"/>
  <c r="D992" i="4"/>
  <c r="E992" i="4"/>
  <c r="F992" i="4"/>
  <c r="G992" i="4"/>
  <c r="H992" i="4"/>
  <c r="J992" i="4"/>
  <c r="K992" i="4"/>
  <c r="M992" i="4"/>
  <c r="N992" i="4"/>
  <c r="A993" i="4"/>
  <c r="B993" i="4"/>
  <c r="C993" i="4"/>
  <c r="D993" i="4"/>
  <c r="E993" i="4"/>
  <c r="F993" i="4"/>
  <c r="G993" i="4"/>
  <c r="H993" i="4"/>
  <c r="J993" i="4"/>
  <c r="K993" i="4"/>
  <c r="M993" i="4"/>
  <c r="N993" i="4"/>
  <c r="A994" i="4"/>
  <c r="B994" i="4"/>
  <c r="C994" i="4"/>
  <c r="D994" i="4"/>
  <c r="E994" i="4"/>
  <c r="F994" i="4"/>
  <c r="G994" i="4"/>
  <c r="H994" i="4"/>
  <c r="J994" i="4"/>
  <c r="K994" i="4"/>
  <c r="M994" i="4"/>
  <c r="N994" i="4"/>
  <c r="A995" i="4"/>
  <c r="B995" i="4"/>
  <c r="C995" i="4"/>
  <c r="D995" i="4"/>
  <c r="E995" i="4"/>
  <c r="F995" i="4"/>
  <c r="G995" i="4"/>
  <c r="H995" i="4"/>
  <c r="J995" i="4"/>
  <c r="K995" i="4"/>
  <c r="M995" i="4"/>
  <c r="N995" i="4"/>
  <c r="A996" i="4"/>
  <c r="B996" i="4"/>
  <c r="C996" i="4"/>
  <c r="D996" i="4"/>
  <c r="E996" i="4"/>
  <c r="F996" i="4"/>
  <c r="G996" i="4"/>
  <c r="H996" i="4"/>
  <c r="J996" i="4"/>
  <c r="K996" i="4"/>
  <c r="M996" i="4"/>
  <c r="N996" i="4"/>
  <c r="A997" i="4"/>
  <c r="B997" i="4"/>
  <c r="C997" i="4"/>
  <c r="D997" i="4"/>
  <c r="E997" i="4"/>
  <c r="F997" i="4"/>
  <c r="G997" i="4"/>
  <c r="H997" i="4"/>
  <c r="J997" i="4"/>
  <c r="K997" i="4"/>
  <c r="M997" i="4"/>
  <c r="N997" i="4"/>
  <c r="A998" i="4"/>
  <c r="B998" i="4"/>
  <c r="C998" i="4"/>
  <c r="D998" i="4"/>
  <c r="E998" i="4"/>
  <c r="F998" i="4"/>
  <c r="G998" i="4"/>
  <c r="H998" i="4"/>
  <c r="J998" i="4"/>
  <c r="K998" i="4"/>
  <c r="M998" i="4"/>
  <c r="N998" i="4"/>
  <c r="A999" i="4"/>
  <c r="B999" i="4"/>
  <c r="C999" i="4"/>
  <c r="D999" i="4"/>
  <c r="E999" i="4"/>
  <c r="F999" i="4"/>
  <c r="G999" i="4"/>
  <c r="H999" i="4"/>
  <c r="J999" i="4"/>
  <c r="K999" i="4"/>
  <c r="M999" i="4"/>
  <c r="N999" i="4"/>
  <c r="A1000" i="4"/>
  <c r="B1000" i="4"/>
  <c r="C1000" i="4"/>
  <c r="D1000" i="4"/>
  <c r="E1000" i="4"/>
  <c r="F1000" i="4"/>
  <c r="G1000" i="4"/>
  <c r="H1000" i="4"/>
  <c r="J1000" i="4"/>
  <c r="K1000" i="4"/>
  <c r="M1000" i="4"/>
  <c r="N1000" i="4"/>
  <c r="A1001" i="4"/>
  <c r="B1001" i="4"/>
  <c r="C1001" i="4"/>
  <c r="D1001" i="4"/>
  <c r="E1001" i="4"/>
  <c r="F1001" i="4"/>
  <c r="G1001" i="4"/>
  <c r="H1001" i="4"/>
  <c r="J1001" i="4"/>
  <c r="K1001" i="4"/>
  <c r="M1001" i="4"/>
  <c r="N1001" i="4"/>
  <c r="A1002" i="4"/>
  <c r="B1002" i="4"/>
  <c r="C1002" i="4"/>
  <c r="D1002" i="4"/>
  <c r="E1002" i="4"/>
  <c r="F1002" i="4"/>
  <c r="G1002" i="4"/>
  <c r="H1002" i="4"/>
  <c r="J1002" i="4"/>
  <c r="K1002" i="4"/>
  <c r="M1002" i="4"/>
  <c r="N1002" i="4"/>
  <c r="A1003" i="4"/>
  <c r="B1003" i="4"/>
  <c r="C1003" i="4"/>
  <c r="D1003" i="4"/>
  <c r="E1003" i="4"/>
  <c r="F1003" i="4"/>
  <c r="G1003" i="4"/>
  <c r="H1003" i="4"/>
  <c r="J1003" i="4"/>
  <c r="K1003" i="4"/>
  <c r="M1003" i="4"/>
  <c r="N1003" i="4"/>
  <c r="A1004" i="4"/>
  <c r="B1004" i="4"/>
  <c r="C1004" i="4"/>
  <c r="D1004" i="4"/>
  <c r="E1004" i="4"/>
  <c r="F1004" i="4"/>
  <c r="G1004" i="4"/>
  <c r="H1004" i="4"/>
  <c r="J1004" i="4"/>
  <c r="K1004" i="4"/>
  <c r="M1004" i="4"/>
  <c r="N1004" i="4"/>
  <c r="A1005" i="4"/>
  <c r="B1005" i="4"/>
  <c r="C1005" i="4"/>
  <c r="D1005" i="4"/>
  <c r="E1005" i="4"/>
  <c r="F1005" i="4"/>
  <c r="G1005" i="4"/>
  <c r="H1005" i="4"/>
  <c r="J1005" i="4"/>
  <c r="K1005" i="4"/>
  <c r="M1005" i="4"/>
  <c r="N1005" i="4"/>
  <c r="A1006" i="4"/>
  <c r="B1006" i="4"/>
  <c r="C1006" i="4"/>
  <c r="D1006" i="4"/>
  <c r="E1006" i="4"/>
  <c r="F1006" i="4"/>
  <c r="G1006" i="4"/>
  <c r="H1006" i="4"/>
  <c r="J1006" i="4"/>
  <c r="K1006" i="4"/>
  <c r="M1006" i="4"/>
  <c r="N1006" i="4"/>
  <c r="A1007" i="4"/>
  <c r="B1007" i="4"/>
  <c r="C1007" i="4"/>
  <c r="D1007" i="4"/>
  <c r="E1007" i="4"/>
  <c r="F1007" i="4"/>
  <c r="G1007" i="4"/>
  <c r="H1007" i="4"/>
  <c r="J1007" i="4"/>
  <c r="K1007" i="4"/>
  <c r="M1007" i="4"/>
  <c r="N1007" i="4"/>
  <c r="A1008" i="4"/>
  <c r="B1008" i="4"/>
  <c r="C1008" i="4"/>
  <c r="D1008" i="4"/>
  <c r="E1008" i="4"/>
  <c r="F1008" i="4"/>
  <c r="G1008" i="4"/>
  <c r="H1008" i="4"/>
  <c r="J1008" i="4"/>
  <c r="K1008" i="4"/>
  <c r="M1008" i="4"/>
  <c r="N1008" i="4"/>
  <c r="A1009" i="4"/>
  <c r="B1009" i="4"/>
  <c r="C1009" i="4"/>
  <c r="D1009" i="4"/>
  <c r="E1009" i="4"/>
  <c r="F1009" i="4"/>
  <c r="G1009" i="4"/>
  <c r="H1009" i="4"/>
  <c r="J1009" i="4"/>
  <c r="K1009" i="4"/>
  <c r="M1009" i="4"/>
  <c r="N1009" i="4"/>
  <c r="A1010" i="4"/>
  <c r="B1010" i="4"/>
  <c r="C1010" i="4"/>
  <c r="D1010" i="4"/>
  <c r="E1010" i="4"/>
  <c r="F1010" i="4"/>
  <c r="G1010" i="4"/>
  <c r="H1010" i="4"/>
  <c r="J1010" i="4"/>
  <c r="K1010" i="4"/>
  <c r="M1010" i="4"/>
  <c r="N1010" i="4"/>
  <c r="A1011" i="4"/>
  <c r="B1011" i="4"/>
  <c r="C1011" i="4"/>
  <c r="D1011" i="4"/>
  <c r="E1011" i="4"/>
  <c r="F1011" i="4"/>
  <c r="G1011" i="4"/>
  <c r="H1011" i="4"/>
  <c r="J1011" i="4"/>
  <c r="K1011" i="4"/>
  <c r="M1011" i="4"/>
  <c r="N1011" i="4"/>
  <c r="A1012" i="4"/>
  <c r="B1012" i="4"/>
  <c r="C1012" i="4"/>
  <c r="D1012" i="4"/>
  <c r="E1012" i="4"/>
  <c r="F1012" i="4"/>
  <c r="G1012" i="4"/>
  <c r="H1012" i="4"/>
  <c r="J1012" i="4"/>
  <c r="K1012" i="4"/>
  <c r="M1012" i="4"/>
  <c r="N1012" i="4"/>
  <c r="A1013" i="4"/>
  <c r="B1013" i="4"/>
  <c r="C1013" i="4"/>
  <c r="D1013" i="4"/>
  <c r="E1013" i="4"/>
  <c r="F1013" i="4"/>
  <c r="G1013" i="4"/>
  <c r="H1013" i="4"/>
  <c r="J1013" i="4"/>
  <c r="K1013" i="4"/>
  <c r="M1013" i="4"/>
  <c r="N1013" i="4"/>
  <c r="A1014" i="4"/>
  <c r="B1014" i="4"/>
  <c r="C1014" i="4"/>
  <c r="D1014" i="4"/>
  <c r="E1014" i="4"/>
  <c r="F1014" i="4"/>
  <c r="G1014" i="4"/>
  <c r="H1014" i="4"/>
  <c r="J1014" i="4"/>
  <c r="K1014" i="4"/>
  <c r="M1014" i="4"/>
  <c r="N1014" i="4"/>
  <c r="A1015" i="4"/>
  <c r="B1015" i="4"/>
  <c r="C1015" i="4"/>
  <c r="D1015" i="4"/>
  <c r="E1015" i="4"/>
  <c r="F1015" i="4"/>
  <c r="G1015" i="4"/>
  <c r="H1015" i="4"/>
  <c r="J1015" i="4"/>
  <c r="K1015" i="4"/>
  <c r="M1015" i="4"/>
  <c r="N1015" i="4"/>
  <c r="A1016" i="4"/>
  <c r="B1016" i="4"/>
  <c r="C1016" i="4"/>
  <c r="D1016" i="4"/>
  <c r="E1016" i="4"/>
  <c r="F1016" i="4"/>
  <c r="G1016" i="4"/>
  <c r="H1016" i="4"/>
  <c r="J1016" i="4"/>
  <c r="K1016" i="4"/>
  <c r="M1016" i="4"/>
  <c r="N1016" i="4"/>
  <c r="A1017" i="4"/>
  <c r="B1017" i="4"/>
  <c r="C1017" i="4"/>
  <c r="D1017" i="4"/>
  <c r="E1017" i="4"/>
  <c r="F1017" i="4"/>
  <c r="G1017" i="4"/>
  <c r="H1017" i="4"/>
  <c r="J1017" i="4"/>
  <c r="K1017" i="4"/>
  <c r="M1017" i="4"/>
  <c r="N1017" i="4"/>
  <c r="A1018" i="4"/>
  <c r="B1018" i="4"/>
  <c r="C1018" i="4"/>
  <c r="D1018" i="4"/>
  <c r="E1018" i="4"/>
  <c r="F1018" i="4"/>
  <c r="G1018" i="4"/>
  <c r="H1018" i="4"/>
  <c r="J1018" i="4"/>
  <c r="K1018" i="4"/>
  <c r="M1018" i="4"/>
  <c r="N1018" i="4"/>
  <c r="A1019" i="4"/>
  <c r="B1019" i="4"/>
  <c r="C1019" i="4"/>
  <c r="D1019" i="4"/>
  <c r="E1019" i="4"/>
  <c r="F1019" i="4"/>
  <c r="G1019" i="4"/>
  <c r="H1019" i="4"/>
  <c r="J1019" i="4"/>
  <c r="K1019" i="4"/>
  <c r="M1019" i="4"/>
  <c r="N1019" i="4"/>
  <c r="A1020" i="4"/>
  <c r="B1020" i="4"/>
  <c r="C1020" i="4"/>
  <c r="D1020" i="4"/>
  <c r="E1020" i="4"/>
  <c r="F1020" i="4"/>
  <c r="G1020" i="4"/>
  <c r="H1020" i="4"/>
  <c r="J1020" i="4"/>
  <c r="K1020" i="4"/>
  <c r="M1020" i="4"/>
  <c r="N1020" i="4"/>
  <c r="A1021" i="4"/>
  <c r="B1021" i="4"/>
  <c r="C1021" i="4"/>
  <c r="D1021" i="4"/>
  <c r="E1021" i="4"/>
  <c r="F1021" i="4"/>
  <c r="G1021" i="4"/>
  <c r="H1021" i="4"/>
  <c r="J1021" i="4"/>
  <c r="K1021" i="4"/>
  <c r="M1021" i="4"/>
  <c r="N1021" i="4"/>
  <c r="A1022" i="4"/>
  <c r="B1022" i="4"/>
  <c r="C1022" i="4"/>
  <c r="D1022" i="4"/>
  <c r="E1022" i="4"/>
  <c r="F1022" i="4"/>
  <c r="G1022" i="4"/>
  <c r="H1022" i="4"/>
  <c r="J1022" i="4"/>
  <c r="K1022" i="4"/>
  <c r="M1022" i="4"/>
  <c r="N1022" i="4"/>
  <c r="A1023" i="4"/>
  <c r="B1023" i="4"/>
  <c r="C1023" i="4"/>
  <c r="D1023" i="4"/>
  <c r="E1023" i="4"/>
  <c r="F1023" i="4"/>
  <c r="G1023" i="4"/>
  <c r="H1023" i="4"/>
  <c r="J1023" i="4"/>
  <c r="K1023" i="4"/>
  <c r="M1023" i="4"/>
  <c r="N1023" i="4"/>
  <c r="A1024" i="4"/>
  <c r="B1024" i="4"/>
  <c r="C1024" i="4"/>
  <c r="D1024" i="4"/>
  <c r="E1024" i="4"/>
  <c r="F1024" i="4"/>
  <c r="G1024" i="4"/>
  <c r="H1024" i="4"/>
  <c r="J1024" i="4"/>
  <c r="K1024" i="4"/>
  <c r="M1024" i="4"/>
  <c r="N1024" i="4"/>
  <c r="A1025" i="4"/>
  <c r="B1025" i="4"/>
  <c r="C1025" i="4"/>
  <c r="D1025" i="4"/>
  <c r="E1025" i="4"/>
  <c r="F1025" i="4"/>
  <c r="G1025" i="4"/>
  <c r="H1025" i="4"/>
  <c r="J1025" i="4"/>
  <c r="K1025" i="4"/>
  <c r="M1025" i="4"/>
  <c r="N1025" i="4"/>
  <c r="A1026" i="4"/>
  <c r="B1026" i="4"/>
  <c r="C1026" i="4"/>
  <c r="D1026" i="4"/>
  <c r="E1026" i="4"/>
  <c r="F1026" i="4"/>
  <c r="G1026" i="4"/>
  <c r="H1026" i="4"/>
  <c r="J1026" i="4"/>
  <c r="K1026" i="4"/>
  <c r="M1026" i="4"/>
  <c r="N1026" i="4"/>
  <c r="A1027" i="4"/>
  <c r="B1027" i="4"/>
  <c r="C1027" i="4"/>
  <c r="D1027" i="4"/>
  <c r="E1027" i="4"/>
  <c r="F1027" i="4"/>
  <c r="G1027" i="4"/>
  <c r="H1027" i="4"/>
  <c r="J1027" i="4"/>
  <c r="K1027" i="4"/>
  <c r="M1027" i="4"/>
  <c r="N1027" i="4"/>
  <c r="A1028" i="4"/>
  <c r="B1028" i="4"/>
  <c r="C1028" i="4"/>
  <c r="D1028" i="4"/>
  <c r="E1028" i="4"/>
  <c r="F1028" i="4"/>
  <c r="G1028" i="4"/>
  <c r="H1028" i="4"/>
  <c r="J1028" i="4"/>
  <c r="K1028" i="4"/>
  <c r="M1028" i="4"/>
  <c r="N1028" i="4"/>
  <c r="A1029" i="4"/>
  <c r="B1029" i="4"/>
  <c r="C1029" i="4"/>
  <c r="D1029" i="4"/>
  <c r="E1029" i="4"/>
  <c r="F1029" i="4"/>
  <c r="G1029" i="4"/>
  <c r="H1029" i="4"/>
  <c r="J1029" i="4"/>
  <c r="K1029" i="4"/>
  <c r="M1029" i="4"/>
  <c r="N1029" i="4"/>
  <c r="A1030" i="4"/>
  <c r="B1030" i="4"/>
  <c r="C1030" i="4"/>
  <c r="D1030" i="4"/>
  <c r="E1030" i="4"/>
  <c r="F1030" i="4"/>
  <c r="G1030" i="4"/>
  <c r="H1030" i="4"/>
  <c r="J1030" i="4"/>
  <c r="K1030" i="4"/>
  <c r="M1030" i="4"/>
  <c r="N1030" i="4"/>
  <c r="A1031" i="4"/>
  <c r="B1031" i="4"/>
  <c r="C1031" i="4"/>
  <c r="D1031" i="4"/>
  <c r="E1031" i="4"/>
  <c r="F1031" i="4"/>
  <c r="G1031" i="4"/>
  <c r="H1031" i="4"/>
  <c r="J1031" i="4"/>
  <c r="K1031" i="4"/>
  <c r="M1031" i="4"/>
  <c r="N1031" i="4"/>
  <c r="A1032" i="4"/>
  <c r="B1032" i="4"/>
  <c r="C1032" i="4"/>
  <c r="D1032" i="4"/>
  <c r="E1032" i="4"/>
  <c r="F1032" i="4"/>
  <c r="G1032" i="4"/>
  <c r="H1032" i="4"/>
  <c r="J1032" i="4"/>
  <c r="K1032" i="4"/>
  <c r="M1032" i="4"/>
  <c r="N1032" i="4"/>
  <c r="A1033" i="4"/>
  <c r="B1033" i="4"/>
  <c r="C1033" i="4"/>
  <c r="D1033" i="4"/>
  <c r="E1033" i="4"/>
  <c r="F1033" i="4"/>
  <c r="G1033" i="4"/>
  <c r="H1033" i="4"/>
  <c r="J1033" i="4"/>
  <c r="K1033" i="4"/>
  <c r="M1033" i="4"/>
  <c r="N1033" i="4"/>
  <c r="A1034" i="4"/>
  <c r="B1034" i="4"/>
  <c r="C1034" i="4"/>
  <c r="D1034" i="4"/>
  <c r="E1034" i="4"/>
  <c r="F1034" i="4"/>
  <c r="G1034" i="4"/>
  <c r="H1034" i="4"/>
  <c r="J1034" i="4"/>
  <c r="K1034" i="4"/>
  <c r="M1034" i="4"/>
  <c r="N1034" i="4"/>
  <c r="A1035" i="4"/>
  <c r="B1035" i="4"/>
  <c r="C1035" i="4"/>
  <c r="D1035" i="4"/>
  <c r="E1035" i="4"/>
  <c r="F1035" i="4"/>
  <c r="G1035" i="4"/>
  <c r="H1035" i="4"/>
  <c r="J1035" i="4"/>
  <c r="K1035" i="4"/>
  <c r="M1035" i="4"/>
  <c r="N1035" i="4"/>
  <c r="A1036" i="4"/>
  <c r="B1036" i="4"/>
  <c r="C1036" i="4"/>
  <c r="D1036" i="4"/>
  <c r="E1036" i="4"/>
  <c r="F1036" i="4"/>
  <c r="G1036" i="4"/>
  <c r="H1036" i="4"/>
  <c r="J1036" i="4"/>
  <c r="K1036" i="4"/>
  <c r="M1036" i="4"/>
  <c r="N1036" i="4"/>
  <c r="A1037" i="4"/>
  <c r="B1037" i="4"/>
  <c r="C1037" i="4"/>
  <c r="D1037" i="4"/>
  <c r="E1037" i="4"/>
  <c r="F1037" i="4"/>
  <c r="G1037" i="4"/>
  <c r="H1037" i="4"/>
  <c r="J1037" i="4"/>
  <c r="K1037" i="4"/>
  <c r="M1037" i="4"/>
  <c r="N1037" i="4"/>
  <c r="A1038" i="4"/>
  <c r="B1038" i="4"/>
  <c r="C1038" i="4"/>
  <c r="D1038" i="4"/>
  <c r="E1038" i="4"/>
  <c r="F1038" i="4"/>
  <c r="G1038" i="4"/>
  <c r="H1038" i="4"/>
  <c r="J1038" i="4"/>
  <c r="K1038" i="4"/>
  <c r="M1038" i="4"/>
  <c r="N1038" i="4"/>
  <c r="A1039" i="4"/>
  <c r="B1039" i="4"/>
  <c r="C1039" i="4"/>
  <c r="D1039" i="4"/>
  <c r="E1039" i="4"/>
  <c r="F1039" i="4"/>
  <c r="G1039" i="4"/>
  <c r="H1039" i="4"/>
  <c r="J1039" i="4"/>
  <c r="K1039" i="4"/>
  <c r="M1039" i="4"/>
  <c r="N1039" i="4"/>
  <c r="A1040" i="4"/>
  <c r="B1040" i="4"/>
  <c r="C1040" i="4"/>
  <c r="D1040" i="4"/>
  <c r="E1040" i="4"/>
  <c r="F1040" i="4"/>
  <c r="G1040" i="4"/>
  <c r="H1040" i="4"/>
  <c r="J1040" i="4"/>
  <c r="K1040" i="4"/>
  <c r="M1040" i="4"/>
  <c r="N1040" i="4"/>
  <c r="A1041" i="4"/>
  <c r="B1041" i="4"/>
  <c r="C1041" i="4"/>
  <c r="D1041" i="4"/>
  <c r="E1041" i="4"/>
  <c r="F1041" i="4"/>
  <c r="G1041" i="4"/>
  <c r="H1041" i="4"/>
  <c r="J1041" i="4"/>
  <c r="K1041" i="4"/>
  <c r="M1041" i="4"/>
  <c r="N1041" i="4"/>
  <c r="A1042" i="4"/>
  <c r="B1042" i="4"/>
  <c r="C1042" i="4"/>
  <c r="D1042" i="4"/>
  <c r="E1042" i="4"/>
  <c r="F1042" i="4"/>
  <c r="G1042" i="4"/>
  <c r="H1042" i="4"/>
  <c r="J1042" i="4"/>
  <c r="K1042" i="4"/>
  <c r="M1042" i="4"/>
  <c r="N1042" i="4"/>
  <c r="A1043" i="4"/>
  <c r="B1043" i="4"/>
  <c r="C1043" i="4"/>
  <c r="D1043" i="4"/>
  <c r="E1043" i="4"/>
  <c r="F1043" i="4"/>
  <c r="G1043" i="4"/>
  <c r="H1043" i="4"/>
  <c r="J1043" i="4"/>
  <c r="K1043" i="4"/>
  <c r="M1043" i="4"/>
  <c r="N1043" i="4"/>
  <c r="A1044" i="4"/>
  <c r="B1044" i="4"/>
  <c r="C1044" i="4"/>
  <c r="D1044" i="4"/>
  <c r="E1044" i="4"/>
  <c r="F1044" i="4"/>
  <c r="G1044" i="4"/>
  <c r="H1044" i="4"/>
  <c r="J1044" i="4"/>
  <c r="K1044" i="4"/>
  <c r="M1044" i="4"/>
  <c r="N1044" i="4"/>
  <c r="A1045" i="4"/>
  <c r="B1045" i="4"/>
  <c r="C1045" i="4"/>
  <c r="D1045" i="4"/>
  <c r="E1045" i="4"/>
  <c r="F1045" i="4"/>
  <c r="G1045" i="4"/>
  <c r="H1045" i="4"/>
  <c r="J1045" i="4"/>
  <c r="K1045" i="4"/>
  <c r="M1045" i="4"/>
  <c r="N1045" i="4"/>
  <c r="A1046" i="4"/>
  <c r="B1046" i="4"/>
  <c r="C1046" i="4"/>
  <c r="D1046" i="4"/>
  <c r="E1046" i="4"/>
  <c r="F1046" i="4"/>
  <c r="G1046" i="4"/>
  <c r="H1046" i="4"/>
  <c r="J1046" i="4"/>
  <c r="K1046" i="4"/>
  <c r="M1046" i="4"/>
  <c r="N1046" i="4"/>
  <c r="A1047" i="4"/>
  <c r="B1047" i="4"/>
  <c r="C1047" i="4"/>
  <c r="D1047" i="4"/>
  <c r="E1047" i="4"/>
  <c r="F1047" i="4"/>
  <c r="G1047" i="4"/>
  <c r="H1047" i="4"/>
  <c r="J1047" i="4"/>
  <c r="K1047" i="4"/>
  <c r="M1047" i="4"/>
  <c r="N1047" i="4"/>
  <c r="A1048" i="4"/>
  <c r="B1048" i="4"/>
  <c r="C1048" i="4"/>
  <c r="D1048" i="4"/>
  <c r="E1048" i="4"/>
  <c r="F1048" i="4"/>
  <c r="G1048" i="4"/>
  <c r="H1048" i="4"/>
  <c r="J1048" i="4"/>
  <c r="K1048" i="4"/>
  <c r="M1048" i="4"/>
  <c r="N1048" i="4"/>
  <c r="A1049" i="4"/>
  <c r="B1049" i="4"/>
  <c r="C1049" i="4"/>
  <c r="D1049" i="4"/>
  <c r="E1049" i="4"/>
  <c r="F1049" i="4"/>
  <c r="G1049" i="4"/>
  <c r="H1049" i="4"/>
  <c r="J1049" i="4"/>
  <c r="K1049" i="4"/>
  <c r="M1049" i="4"/>
  <c r="N1049" i="4"/>
  <c r="A1050" i="4"/>
  <c r="B1050" i="4"/>
  <c r="C1050" i="4"/>
  <c r="D1050" i="4"/>
  <c r="E1050" i="4"/>
  <c r="F1050" i="4"/>
  <c r="G1050" i="4"/>
  <c r="H1050" i="4"/>
  <c r="J1050" i="4"/>
  <c r="K1050" i="4"/>
  <c r="M1050" i="4"/>
  <c r="N1050" i="4"/>
  <c r="A1051" i="4"/>
  <c r="B1051" i="4"/>
  <c r="C1051" i="4"/>
  <c r="D1051" i="4"/>
  <c r="E1051" i="4"/>
  <c r="F1051" i="4"/>
  <c r="G1051" i="4"/>
  <c r="H1051" i="4"/>
  <c r="J1051" i="4"/>
  <c r="K1051" i="4"/>
  <c r="M1051" i="4"/>
  <c r="N1051" i="4"/>
  <c r="A1052" i="4"/>
  <c r="B1052" i="4"/>
  <c r="C1052" i="4"/>
  <c r="D1052" i="4"/>
  <c r="E1052" i="4"/>
  <c r="F1052" i="4"/>
  <c r="G1052" i="4"/>
  <c r="H1052" i="4"/>
  <c r="J1052" i="4"/>
  <c r="K1052" i="4"/>
  <c r="M1052" i="4"/>
  <c r="N1052" i="4"/>
  <c r="A1053" i="4"/>
  <c r="B1053" i="4"/>
  <c r="C1053" i="4"/>
  <c r="D1053" i="4"/>
  <c r="E1053" i="4"/>
  <c r="F1053" i="4"/>
  <c r="G1053" i="4"/>
  <c r="H1053" i="4"/>
  <c r="J1053" i="4"/>
  <c r="K1053" i="4"/>
  <c r="M1053" i="4"/>
  <c r="N1053" i="4"/>
  <c r="A1054" i="4"/>
  <c r="B1054" i="4"/>
  <c r="C1054" i="4"/>
  <c r="D1054" i="4"/>
  <c r="E1054" i="4"/>
  <c r="F1054" i="4"/>
  <c r="G1054" i="4"/>
  <c r="H1054" i="4"/>
  <c r="J1054" i="4"/>
  <c r="K1054" i="4"/>
  <c r="M1054" i="4"/>
  <c r="N1054" i="4"/>
  <c r="A1055" i="4"/>
  <c r="B1055" i="4"/>
  <c r="C1055" i="4"/>
  <c r="D1055" i="4"/>
  <c r="E1055" i="4"/>
  <c r="F1055" i="4"/>
  <c r="G1055" i="4"/>
  <c r="H1055" i="4"/>
  <c r="J1055" i="4"/>
  <c r="K1055" i="4"/>
  <c r="M1055" i="4"/>
  <c r="N1055" i="4"/>
  <c r="A1056" i="4"/>
  <c r="B1056" i="4"/>
  <c r="C1056" i="4"/>
  <c r="D1056" i="4"/>
  <c r="E1056" i="4"/>
  <c r="F1056" i="4"/>
  <c r="G1056" i="4"/>
  <c r="H1056" i="4"/>
  <c r="J1056" i="4"/>
  <c r="K1056" i="4"/>
  <c r="M1056" i="4"/>
  <c r="N1056" i="4"/>
  <c r="A1057" i="4"/>
  <c r="B1057" i="4"/>
  <c r="C1057" i="4"/>
  <c r="D1057" i="4"/>
  <c r="E1057" i="4"/>
  <c r="F1057" i="4"/>
  <c r="G1057" i="4"/>
  <c r="H1057" i="4"/>
  <c r="J1057" i="4"/>
  <c r="K1057" i="4"/>
  <c r="M1057" i="4"/>
  <c r="N1057" i="4"/>
  <c r="A1058" i="4"/>
  <c r="B1058" i="4"/>
  <c r="C1058" i="4"/>
  <c r="D1058" i="4"/>
  <c r="E1058" i="4"/>
  <c r="F1058" i="4"/>
  <c r="G1058" i="4"/>
  <c r="H1058" i="4"/>
  <c r="J1058" i="4"/>
  <c r="K1058" i="4"/>
  <c r="M1058" i="4"/>
  <c r="N1058" i="4"/>
  <c r="A1059" i="4"/>
  <c r="B1059" i="4"/>
  <c r="C1059" i="4"/>
  <c r="D1059" i="4"/>
  <c r="E1059" i="4"/>
  <c r="F1059" i="4"/>
  <c r="G1059" i="4"/>
  <c r="H1059" i="4"/>
  <c r="J1059" i="4"/>
  <c r="K1059" i="4"/>
  <c r="M1059" i="4"/>
  <c r="N1059" i="4"/>
  <c r="A1060" i="4"/>
  <c r="B1060" i="4"/>
  <c r="C1060" i="4"/>
  <c r="D1060" i="4"/>
  <c r="E1060" i="4"/>
  <c r="F1060" i="4"/>
  <c r="G1060" i="4"/>
  <c r="H1060" i="4"/>
  <c r="J1060" i="4"/>
  <c r="K1060" i="4"/>
  <c r="M1060" i="4"/>
  <c r="N1060" i="4"/>
  <c r="A1061" i="4"/>
  <c r="B1061" i="4"/>
  <c r="C1061" i="4"/>
  <c r="D1061" i="4"/>
  <c r="E1061" i="4"/>
  <c r="F1061" i="4"/>
  <c r="G1061" i="4"/>
  <c r="H1061" i="4"/>
  <c r="J1061" i="4"/>
  <c r="K1061" i="4"/>
  <c r="M1061" i="4"/>
  <c r="N1061" i="4"/>
  <c r="A1062" i="4"/>
  <c r="B1062" i="4"/>
  <c r="C1062" i="4"/>
  <c r="D1062" i="4"/>
  <c r="E1062" i="4"/>
  <c r="F1062" i="4"/>
  <c r="G1062" i="4"/>
  <c r="H1062" i="4"/>
  <c r="J1062" i="4"/>
  <c r="K1062" i="4"/>
  <c r="M1062" i="4"/>
  <c r="N1062" i="4"/>
  <c r="A1063" i="4"/>
  <c r="B1063" i="4"/>
  <c r="C1063" i="4"/>
  <c r="D1063" i="4"/>
  <c r="E1063" i="4"/>
  <c r="F1063" i="4"/>
  <c r="G1063" i="4"/>
  <c r="H1063" i="4"/>
  <c r="J1063" i="4"/>
  <c r="K1063" i="4"/>
  <c r="M1063" i="4"/>
  <c r="N1063" i="4"/>
  <c r="A1064" i="4"/>
  <c r="B1064" i="4"/>
  <c r="C1064" i="4"/>
  <c r="D1064" i="4"/>
  <c r="E1064" i="4"/>
  <c r="F1064" i="4"/>
  <c r="G1064" i="4"/>
  <c r="H1064" i="4"/>
  <c r="J1064" i="4"/>
  <c r="K1064" i="4"/>
  <c r="M1064" i="4"/>
  <c r="N1064" i="4"/>
  <c r="A1065" i="4"/>
  <c r="B1065" i="4"/>
  <c r="C1065" i="4"/>
  <c r="D1065" i="4"/>
  <c r="E1065" i="4"/>
  <c r="F1065" i="4"/>
  <c r="G1065" i="4"/>
  <c r="H1065" i="4"/>
  <c r="J1065" i="4"/>
  <c r="K1065" i="4"/>
  <c r="M1065" i="4"/>
  <c r="N1065" i="4"/>
  <c r="A1066" i="4"/>
  <c r="B1066" i="4"/>
  <c r="C1066" i="4"/>
  <c r="D1066" i="4"/>
  <c r="E1066" i="4"/>
  <c r="F1066" i="4"/>
  <c r="G1066" i="4"/>
  <c r="H1066" i="4"/>
  <c r="J1066" i="4"/>
  <c r="K1066" i="4"/>
  <c r="M1066" i="4"/>
  <c r="N1066" i="4"/>
  <c r="A1067" i="4"/>
  <c r="B1067" i="4"/>
  <c r="C1067" i="4"/>
  <c r="D1067" i="4"/>
  <c r="E1067" i="4"/>
  <c r="F1067" i="4"/>
  <c r="G1067" i="4"/>
  <c r="H1067" i="4"/>
  <c r="J1067" i="4"/>
  <c r="K1067" i="4"/>
  <c r="M1067" i="4"/>
  <c r="N1067" i="4"/>
  <c r="A1068" i="4"/>
  <c r="B1068" i="4"/>
  <c r="C1068" i="4"/>
  <c r="D1068" i="4"/>
  <c r="E1068" i="4"/>
  <c r="F1068" i="4"/>
  <c r="G1068" i="4"/>
  <c r="H1068" i="4"/>
  <c r="J1068" i="4"/>
  <c r="K1068" i="4"/>
  <c r="M1068" i="4"/>
  <c r="N1068" i="4"/>
  <c r="A1069" i="4"/>
  <c r="B1069" i="4"/>
  <c r="C1069" i="4"/>
  <c r="D1069" i="4"/>
  <c r="E1069" i="4"/>
  <c r="F1069" i="4"/>
  <c r="G1069" i="4"/>
  <c r="H1069" i="4"/>
  <c r="J1069" i="4"/>
  <c r="K1069" i="4"/>
  <c r="M1069" i="4"/>
  <c r="N1069" i="4"/>
  <c r="A1070" i="4"/>
  <c r="B1070" i="4"/>
  <c r="C1070" i="4"/>
  <c r="D1070" i="4"/>
  <c r="E1070" i="4"/>
  <c r="F1070" i="4"/>
  <c r="G1070" i="4"/>
  <c r="H1070" i="4"/>
  <c r="J1070" i="4"/>
  <c r="K1070" i="4"/>
  <c r="M1070" i="4"/>
  <c r="N1070" i="4"/>
  <c r="A1071" i="4"/>
  <c r="B1071" i="4"/>
  <c r="C1071" i="4"/>
  <c r="D1071" i="4"/>
  <c r="E1071" i="4"/>
  <c r="F1071" i="4"/>
  <c r="G1071" i="4"/>
  <c r="H1071" i="4"/>
  <c r="J1071" i="4"/>
  <c r="K1071" i="4"/>
  <c r="M1071" i="4"/>
  <c r="N1071" i="4"/>
  <c r="A1072" i="4"/>
  <c r="B1072" i="4"/>
  <c r="C1072" i="4"/>
  <c r="D1072" i="4"/>
  <c r="E1072" i="4"/>
  <c r="F1072" i="4"/>
  <c r="G1072" i="4"/>
  <c r="H1072" i="4"/>
  <c r="J1072" i="4"/>
  <c r="K1072" i="4"/>
  <c r="M1072" i="4"/>
  <c r="N1072" i="4"/>
  <c r="A1073" i="4"/>
  <c r="B1073" i="4"/>
  <c r="C1073" i="4"/>
  <c r="D1073" i="4"/>
  <c r="E1073" i="4"/>
  <c r="F1073" i="4"/>
  <c r="G1073" i="4"/>
  <c r="H1073" i="4"/>
  <c r="J1073" i="4"/>
  <c r="K1073" i="4"/>
  <c r="M1073" i="4"/>
  <c r="N1073" i="4"/>
  <c r="A1074" i="4"/>
  <c r="B1074" i="4"/>
  <c r="C1074" i="4"/>
  <c r="D1074" i="4"/>
  <c r="E1074" i="4"/>
  <c r="F1074" i="4"/>
  <c r="G1074" i="4"/>
  <c r="H1074" i="4"/>
  <c r="J1074" i="4"/>
  <c r="K1074" i="4"/>
  <c r="M1074" i="4"/>
  <c r="N1074" i="4"/>
  <c r="A1075" i="4"/>
  <c r="B1075" i="4"/>
  <c r="C1075" i="4"/>
  <c r="D1075" i="4"/>
  <c r="E1075" i="4"/>
  <c r="F1075" i="4"/>
  <c r="G1075" i="4"/>
  <c r="H1075" i="4"/>
  <c r="J1075" i="4"/>
  <c r="K1075" i="4"/>
  <c r="M1075" i="4"/>
  <c r="N1075" i="4"/>
  <c r="A1076" i="4"/>
  <c r="B1076" i="4"/>
  <c r="C1076" i="4"/>
  <c r="D1076" i="4"/>
  <c r="E1076" i="4"/>
  <c r="F1076" i="4"/>
  <c r="G1076" i="4"/>
  <c r="H1076" i="4"/>
  <c r="J1076" i="4"/>
  <c r="K1076" i="4"/>
  <c r="M1076" i="4"/>
  <c r="N1076" i="4"/>
  <c r="A1077" i="4"/>
  <c r="B1077" i="4"/>
  <c r="C1077" i="4"/>
  <c r="D1077" i="4"/>
  <c r="E1077" i="4"/>
  <c r="F1077" i="4"/>
  <c r="G1077" i="4"/>
  <c r="H1077" i="4"/>
  <c r="J1077" i="4"/>
  <c r="K1077" i="4"/>
  <c r="M1077" i="4"/>
  <c r="N1077" i="4"/>
  <c r="A1078" i="4"/>
  <c r="B1078" i="4"/>
  <c r="C1078" i="4"/>
  <c r="D1078" i="4"/>
  <c r="E1078" i="4"/>
  <c r="F1078" i="4"/>
  <c r="G1078" i="4"/>
  <c r="H1078" i="4"/>
  <c r="J1078" i="4"/>
  <c r="K1078" i="4"/>
  <c r="M1078" i="4"/>
  <c r="N1078" i="4"/>
  <c r="A1079" i="4"/>
  <c r="B1079" i="4"/>
  <c r="C1079" i="4"/>
  <c r="D1079" i="4"/>
  <c r="E1079" i="4"/>
  <c r="F1079" i="4"/>
  <c r="G1079" i="4"/>
  <c r="H1079" i="4"/>
  <c r="J1079" i="4"/>
  <c r="K1079" i="4"/>
  <c r="M1079" i="4"/>
  <c r="N1079" i="4"/>
  <c r="A1080" i="4"/>
  <c r="B1080" i="4"/>
  <c r="C1080" i="4"/>
  <c r="D1080" i="4"/>
  <c r="E1080" i="4"/>
  <c r="F1080" i="4"/>
  <c r="G1080" i="4"/>
  <c r="H1080" i="4"/>
  <c r="J1080" i="4"/>
  <c r="K1080" i="4"/>
  <c r="M1080" i="4"/>
  <c r="N1080" i="4"/>
  <c r="A1081" i="4"/>
  <c r="B1081" i="4"/>
  <c r="C1081" i="4"/>
  <c r="D1081" i="4"/>
  <c r="E1081" i="4"/>
  <c r="F1081" i="4"/>
  <c r="G1081" i="4"/>
  <c r="H1081" i="4"/>
  <c r="J1081" i="4"/>
  <c r="K1081" i="4"/>
  <c r="M1081" i="4"/>
  <c r="N1081" i="4"/>
  <c r="A1082" i="4"/>
  <c r="B1082" i="4"/>
  <c r="C1082" i="4"/>
  <c r="D1082" i="4"/>
  <c r="E1082" i="4"/>
  <c r="F1082" i="4"/>
  <c r="G1082" i="4"/>
  <c r="H1082" i="4"/>
  <c r="J1082" i="4"/>
  <c r="K1082" i="4"/>
  <c r="M1082" i="4"/>
  <c r="N1082" i="4"/>
  <c r="A1083" i="4"/>
  <c r="B1083" i="4"/>
  <c r="C1083" i="4"/>
  <c r="D1083" i="4"/>
  <c r="E1083" i="4"/>
  <c r="F1083" i="4"/>
  <c r="G1083" i="4"/>
  <c r="H1083" i="4"/>
  <c r="J1083" i="4"/>
  <c r="K1083" i="4"/>
  <c r="M1083" i="4"/>
  <c r="N1083" i="4"/>
  <c r="A1084" i="4"/>
  <c r="B1084" i="4"/>
  <c r="C1084" i="4"/>
  <c r="D1084" i="4"/>
  <c r="E1084" i="4"/>
  <c r="F1084" i="4"/>
  <c r="G1084" i="4"/>
  <c r="H1084" i="4"/>
  <c r="J1084" i="4"/>
  <c r="K1084" i="4"/>
  <c r="M1084" i="4"/>
  <c r="N1084" i="4"/>
  <c r="A1085" i="4"/>
  <c r="B1085" i="4"/>
  <c r="C1085" i="4"/>
  <c r="D1085" i="4"/>
  <c r="E1085" i="4"/>
  <c r="F1085" i="4"/>
  <c r="G1085" i="4"/>
  <c r="H1085" i="4"/>
  <c r="J1085" i="4"/>
  <c r="K1085" i="4"/>
  <c r="M1085" i="4"/>
  <c r="N1085" i="4"/>
  <c r="A1086" i="4"/>
  <c r="B1086" i="4"/>
  <c r="C1086" i="4"/>
  <c r="D1086" i="4"/>
  <c r="E1086" i="4"/>
  <c r="F1086" i="4"/>
  <c r="G1086" i="4"/>
  <c r="H1086" i="4"/>
  <c r="J1086" i="4"/>
  <c r="K1086" i="4"/>
  <c r="M1086" i="4"/>
  <c r="N1086" i="4"/>
  <c r="A1087" i="4"/>
  <c r="B1087" i="4"/>
  <c r="C1087" i="4"/>
  <c r="D1087" i="4"/>
  <c r="E1087" i="4"/>
  <c r="F1087" i="4"/>
  <c r="G1087" i="4"/>
  <c r="H1087" i="4"/>
  <c r="J1087" i="4"/>
  <c r="K1087" i="4"/>
  <c r="M1087" i="4"/>
  <c r="N1087" i="4"/>
  <c r="A1088" i="4"/>
  <c r="B1088" i="4"/>
  <c r="C1088" i="4"/>
  <c r="D1088" i="4"/>
  <c r="E1088" i="4"/>
  <c r="F1088" i="4"/>
  <c r="G1088" i="4"/>
  <c r="H1088" i="4"/>
  <c r="J1088" i="4"/>
  <c r="K1088" i="4"/>
  <c r="M1088" i="4"/>
  <c r="N1088" i="4"/>
  <c r="A1089" i="4"/>
  <c r="B1089" i="4"/>
  <c r="C1089" i="4"/>
  <c r="D1089" i="4"/>
  <c r="E1089" i="4"/>
  <c r="F1089" i="4"/>
  <c r="G1089" i="4"/>
  <c r="H1089" i="4"/>
  <c r="J1089" i="4"/>
  <c r="K1089" i="4"/>
  <c r="M1089" i="4"/>
  <c r="N1089" i="4"/>
  <c r="A1090" i="4"/>
  <c r="B1090" i="4"/>
  <c r="C1090" i="4"/>
  <c r="D1090" i="4"/>
  <c r="E1090" i="4"/>
  <c r="F1090" i="4"/>
  <c r="G1090" i="4"/>
  <c r="H1090" i="4"/>
  <c r="J1090" i="4"/>
  <c r="K1090" i="4"/>
  <c r="M1090" i="4"/>
  <c r="N1090" i="4"/>
  <c r="A1091" i="4"/>
  <c r="B1091" i="4"/>
  <c r="C1091" i="4"/>
  <c r="D1091" i="4"/>
  <c r="E1091" i="4"/>
  <c r="F1091" i="4"/>
  <c r="G1091" i="4"/>
  <c r="H1091" i="4"/>
  <c r="J1091" i="4"/>
  <c r="K1091" i="4"/>
  <c r="M1091" i="4"/>
  <c r="N1091" i="4"/>
  <c r="A1092" i="4"/>
  <c r="B1092" i="4"/>
  <c r="C1092" i="4"/>
  <c r="D1092" i="4"/>
  <c r="E1092" i="4"/>
  <c r="F1092" i="4"/>
  <c r="G1092" i="4"/>
  <c r="H1092" i="4"/>
  <c r="J1092" i="4"/>
  <c r="K1092" i="4"/>
  <c r="M1092" i="4"/>
  <c r="N1092" i="4"/>
  <c r="A1093" i="4"/>
  <c r="B1093" i="4"/>
  <c r="C1093" i="4"/>
  <c r="D1093" i="4"/>
  <c r="E1093" i="4"/>
  <c r="F1093" i="4"/>
  <c r="G1093" i="4"/>
  <c r="H1093" i="4"/>
  <c r="J1093" i="4"/>
  <c r="K1093" i="4"/>
  <c r="M1093" i="4"/>
  <c r="N1093" i="4"/>
  <c r="A1094" i="4"/>
  <c r="B1094" i="4"/>
  <c r="C1094" i="4"/>
  <c r="D1094" i="4"/>
  <c r="E1094" i="4"/>
  <c r="F1094" i="4"/>
  <c r="G1094" i="4"/>
  <c r="H1094" i="4"/>
  <c r="J1094" i="4"/>
  <c r="K1094" i="4"/>
  <c r="M1094" i="4"/>
  <c r="N1094" i="4"/>
  <c r="A1095" i="4"/>
  <c r="B1095" i="4"/>
  <c r="C1095" i="4"/>
  <c r="D1095" i="4"/>
  <c r="E1095" i="4"/>
  <c r="F1095" i="4"/>
  <c r="G1095" i="4"/>
  <c r="H1095" i="4"/>
  <c r="J1095" i="4"/>
  <c r="K1095" i="4"/>
  <c r="M1095" i="4"/>
  <c r="N1095" i="4"/>
  <c r="A1096" i="4"/>
  <c r="B1096" i="4"/>
  <c r="C1096" i="4"/>
  <c r="D1096" i="4"/>
  <c r="E1096" i="4"/>
  <c r="F1096" i="4"/>
  <c r="G1096" i="4"/>
  <c r="H1096" i="4"/>
  <c r="J1096" i="4"/>
  <c r="K1096" i="4"/>
  <c r="M1096" i="4"/>
  <c r="N1096" i="4"/>
  <c r="A1097" i="4"/>
  <c r="B1097" i="4"/>
  <c r="C1097" i="4"/>
  <c r="D1097" i="4"/>
  <c r="E1097" i="4"/>
  <c r="F1097" i="4"/>
  <c r="G1097" i="4"/>
  <c r="H1097" i="4"/>
  <c r="J1097" i="4"/>
  <c r="K1097" i="4"/>
  <c r="M1097" i="4"/>
  <c r="N1097" i="4"/>
  <c r="A1098" i="4"/>
  <c r="B1098" i="4"/>
  <c r="C1098" i="4"/>
  <c r="D1098" i="4"/>
  <c r="E1098" i="4"/>
  <c r="F1098" i="4"/>
  <c r="G1098" i="4"/>
  <c r="H1098" i="4"/>
  <c r="J1098" i="4"/>
  <c r="K1098" i="4"/>
  <c r="M1098" i="4"/>
  <c r="N1098" i="4"/>
  <c r="A1099" i="4"/>
  <c r="B1099" i="4"/>
  <c r="C1099" i="4"/>
  <c r="D1099" i="4"/>
  <c r="E1099" i="4"/>
  <c r="F1099" i="4"/>
  <c r="G1099" i="4"/>
  <c r="H1099" i="4"/>
  <c r="J1099" i="4"/>
  <c r="K1099" i="4"/>
  <c r="M1099" i="4"/>
  <c r="N1099" i="4"/>
  <c r="A1100" i="4"/>
  <c r="B1100" i="4"/>
  <c r="C1100" i="4"/>
  <c r="D1100" i="4"/>
  <c r="E1100" i="4"/>
  <c r="F1100" i="4"/>
  <c r="G1100" i="4"/>
  <c r="H1100" i="4"/>
  <c r="J1100" i="4"/>
  <c r="K1100" i="4"/>
  <c r="M1100" i="4"/>
  <c r="N1100" i="4"/>
  <c r="A1101" i="4"/>
  <c r="B1101" i="4"/>
  <c r="C1101" i="4"/>
  <c r="D1101" i="4"/>
  <c r="E1101" i="4"/>
  <c r="F1101" i="4"/>
  <c r="G1101" i="4"/>
  <c r="H1101" i="4"/>
  <c r="J1101" i="4"/>
  <c r="K1101" i="4"/>
  <c r="M1101" i="4"/>
  <c r="N1101" i="4"/>
  <c r="A1102" i="4"/>
  <c r="B1102" i="4"/>
  <c r="C1102" i="4"/>
  <c r="D1102" i="4"/>
  <c r="E1102" i="4"/>
  <c r="F1102" i="4"/>
  <c r="G1102" i="4"/>
  <c r="H1102" i="4"/>
  <c r="J1102" i="4"/>
  <c r="K1102" i="4"/>
  <c r="M1102" i="4"/>
  <c r="N1102" i="4"/>
  <c r="A1103" i="4"/>
  <c r="B1103" i="4"/>
  <c r="C1103" i="4"/>
  <c r="D1103" i="4"/>
  <c r="E1103" i="4"/>
  <c r="F1103" i="4"/>
  <c r="G1103" i="4"/>
  <c r="H1103" i="4"/>
  <c r="J1103" i="4"/>
  <c r="K1103" i="4"/>
  <c r="M1103" i="4"/>
  <c r="N1103" i="4"/>
  <c r="A1104" i="4"/>
  <c r="B1104" i="4"/>
  <c r="C1104" i="4"/>
  <c r="D1104" i="4"/>
  <c r="E1104" i="4"/>
  <c r="F1104" i="4"/>
  <c r="G1104" i="4"/>
  <c r="H1104" i="4"/>
  <c r="J1104" i="4"/>
  <c r="K1104" i="4"/>
  <c r="M1104" i="4"/>
  <c r="N1104" i="4"/>
  <c r="A1105" i="4"/>
  <c r="B1105" i="4"/>
  <c r="C1105" i="4"/>
  <c r="D1105" i="4"/>
  <c r="E1105" i="4"/>
  <c r="F1105" i="4"/>
  <c r="G1105" i="4"/>
  <c r="H1105" i="4"/>
  <c r="J1105" i="4"/>
  <c r="K1105" i="4"/>
  <c r="M1105" i="4"/>
  <c r="N1105" i="4"/>
  <c r="A1106" i="4"/>
  <c r="B1106" i="4"/>
  <c r="C1106" i="4"/>
  <c r="D1106" i="4"/>
  <c r="E1106" i="4"/>
  <c r="F1106" i="4"/>
  <c r="G1106" i="4"/>
  <c r="H1106" i="4"/>
  <c r="J1106" i="4"/>
  <c r="K1106" i="4"/>
  <c r="M1106" i="4"/>
  <c r="N1106" i="4"/>
  <c r="A1107" i="4"/>
  <c r="B1107" i="4"/>
  <c r="C1107" i="4"/>
  <c r="D1107" i="4"/>
  <c r="E1107" i="4"/>
  <c r="F1107" i="4"/>
  <c r="G1107" i="4"/>
  <c r="H1107" i="4"/>
  <c r="J1107" i="4"/>
  <c r="K1107" i="4"/>
  <c r="M1107" i="4"/>
  <c r="N1107" i="4"/>
  <c r="A1108" i="4"/>
  <c r="B1108" i="4"/>
  <c r="C1108" i="4"/>
  <c r="D1108" i="4"/>
  <c r="E1108" i="4"/>
  <c r="F1108" i="4"/>
  <c r="G1108" i="4"/>
  <c r="H1108" i="4"/>
  <c r="J1108" i="4"/>
  <c r="K1108" i="4"/>
  <c r="M1108" i="4"/>
  <c r="N1108" i="4"/>
  <c r="A1109" i="4"/>
  <c r="B1109" i="4"/>
  <c r="C1109" i="4"/>
  <c r="D1109" i="4"/>
  <c r="E1109" i="4"/>
  <c r="F1109" i="4"/>
  <c r="G1109" i="4"/>
  <c r="H1109" i="4"/>
  <c r="J1109" i="4"/>
  <c r="K1109" i="4"/>
  <c r="M1109" i="4"/>
  <c r="N1109" i="4"/>
  <c r="A1110" i="4"/>
  <c r="B1110" i="4"/>
  <c r="C1110" i="4"/>
  <c r="D1110" i="4"/>
  <c r="E1110" i="4"/>
  <c r="F1110" i="4"/>
  <c r="G1110" i="4"/>
  <c r="H1110" i="4"/>
  <c r="J1110" i="4"/>
  <c r="K1110" i="4"/>
  <c r="M1110" i="4"/>
  <c r="N1110" i="4"/>
  <c r="A1111" i="4"/>
  <c r="B1111" i="4"/>
  <c r="C1111" i="4"/>
  <c r="D1111" i="4"/>
  <c r="E1111" i="4"/>
  <c r="F1111" i="4"/>
  <c r="G1111" i="4"/>
  <c r="H1111" i="4"/>
  <c r="J1111" i="4"/>
  <c r="K1111" i="4"/>
  <c r="M1111" i="4"/>
  <c r="N1111" i="4"/>
  <c r="A1112" i="4"/>
  <c r="B1112" i="4"/>
  <c r="C1112" i="4"/>
  <c r="D1112" i="4"/>
  <c r="E1112" i="4"/>
  <c r="F1112" i="4"/>
  <c r="G1112" i="4"/>
  <c r="H1112" i="4"/>
  <c r="J1112" i="4"/>
  <c r="K1112" i="4"/>
  <c r="M1112" i="4"/>
  <c r="N1112" i="4"/>
  <c r="A1113" i="4"/>
  <c r="B1113" i="4"/>
  <c r="C1113" i="4"/>
  <c r="D1113" i="4"/>
  <c r="E1113" i="4"/>
  <c r="F1113" i="4"/>
  <c r="G1113" i="4"/>
  <c r="H1113" i="4"/>
  <c r="J1113" i="4"/>
  <c r="K1113" i="4"/>
  <c r="M1113" i="4"/>
  <c r="N1113" i="4"/>
  <c r="A1114" i="4"/>
  <c r="B1114" i="4"/>
  <c r="C1114" i="4"/>
  <c r="D1114" i="4"/>
  <c r="E1114" i="4"/>
  <c r="F1114" i="4"/>
  <c r="G1114" i="4"/>
  <c r="H1114" i="4"/>
  <c r="J1114" i="4"/>
  <c r="K1114" i="4"/>
  <c r="M1114" i="4"/>
  <c r="N1114" i="4"/>
  <c r="A1115" i="4"/>
  <c r="B1115" i="4"/>
  <c r="C1115" i="4"/>
  <c r="D1115" i="4"/>
  <c r="E1115" i="4"/>
  <c r="F1115" i="4"/>
  <c r="G1115" i="4"/>
  <c r="H1115" i="4"/>
  <c r="J1115" i="4"/>
  <c r="K1115" i="4"/>
  <c r="M1115" i="4"/>
  <c r="N1115" i="4"/>
  <c r="A1116" i="4"/>
  <c r="B1116" i="4"/>
  <c r="C1116" i="4"/>
  <c r="D1116" i="4"/>
  <c r="E1116" i="4"/>
  <c r="F1116" i="4"/>
  <c r="G1116" i="4"/>
  <c r="H1116" i="4"/>
  <c r="J1116" i="4"/>
  <c r="K1116" i="4"/>
  <c r="M1116" i="4"/>
  <c r="N1116" i="4"/>
  <c r="A1117" i="4"/>
  <c r="B1117" i="4"/>
  <c r="C1117" i="4"/>
  <c r="D1117" i="4"/>
  <c r="E1117" i="4"/>
  <c r="F1117" i="4"/>
  <c r="G1117" i="4"/>
  <c r="H1117" i="4"/>
  <c r="J1117" i="4"/>
  <c r="K1117" i="4"/>
  <c r="M1117" i="4"/>
  <c r="N1117" i="4"/>
  <c r="A1118" i="4"/>
  <c r="B1118" i="4"/>
  <c r="C1118" i="4"/>
  <c r="D1118" i="4"/>
  <c r="E1118" i="4"/>
  <c r="F1118" i="4"/>
  <c r="G1118" i="4"/>
  <c r="H1118" i="4"/>
  <c r="J1118" i="4"/>
  <c r="K1118" i="4"/>
  <c r="M1118" i="4"/>
  <c r="N1118" i="4"/>
  <c r="A1119" i="4"/>
  <c r="B1119" i="4"/>
  <c r="C1119" i="4"/>
  <c r="D1119" i="4"/>
  <c r="E1119" i="4"/>
  <c r="F1119" i="4"/>
  <c r="G1119" i="4"/>
  <c r="H1119" i="4"/>
  <c r="J1119" i="4"/>
  <c r="K1119" i="4"/>
  <c r="M1119" i="4"/>
  <c r="N1119" i="4"/>
  <c r="A1120" i="4"/>
  <c r="B1120" i="4"/>
  <c r="C1120" i="4"/>
  <c r="D1120" i="4"/>
  <c r="E1120" i="4"/>
  <c r="F1120" i="4"/>
  <c r="G1120" i="4"/>
  <c r="H1120" i="4"/>
  <c r="J1120" i="4"/>
  <c r="K1120" i="4"/>
  <c r="M1120" i="4"/>
  <c r="N1120" i="4"/>
  <c r="A1121" i="4"/>
  <c r="B1121" i="4"/>
  <c r="C1121" i="4"/>
  <c r="D1121" i="4"/>
  <c r="E1121" i="4"/>
  <c r="F1121" i="4"/>
  <c r="G1121" i="4"/>
  <c r="H1121" i="4"/>
  <c r="J1121" i="4"/>
  <c r="K1121" i="4"/>
  <c r="M1121" i="4"/>
  <c r="N1121" i="4"/>
  <c r="A1122" i="4"/>
  <c r="B1122" i="4"/>
  <c r="C1122" i="4"/>
  <c r="D1122" i="4"/>
  <c r="E1122" i="4"/>
  <c r="F1122" i="4"/>
  <c r="G1122" i="4"/>
  <c r="H1122" i="4"/>
  <c r="J1122" i="4"/>
  <c r="K1122" i="4"/>
  <c r="M1122" i="4"/>
  <c r="N1122" i="4"/>
  <c r="A1123" i="4"/>
  <c r="B1123" i="4"/>
  <c r="C1123" i="4"/>
  <c r="D1123" i="4"/>
  <c r="E1123" i="4"/>
  <c r="F1123" i="4"/>
  <c r="G1123" i="4"/>
  <c r="H1123" i="4"/>
  <c r="J1123" i="4"/>
  <c r="K1123" i="4"/>
  <c r="M1123" i="4"/>
  <c r="N1123" i="4"/>
  <c r="A1124" i="4"/>
  <c r="B1124" i="4"/>
  <c r="C1124" i="4"/>
  <c r="D1124" i="4"/>
  <c r="E1124" i="4"/>
  <c r="F1124" i="4"/>
  <c r="G1124" i="4"/>
  <c r="H1124" i="4"/>
  <c r="J1124" i="4"/>
  <c r="K1124" i="4"/>
  <c r="M1124" i="4"/>
  <c r="N1124" i="4"/>
  <c r="A1125" i="4"/>
  <c r="B1125" i="4"/>
  <c r="C1125" i="4"/>
  <c r="D1125" i="4"/>
  <c r="E1125" i="4"/>
  <c r="F1125" i="4"/>
  <c r="G1125" i="4"/>
  <c r="H1125" i="4"/>
  <c r="J1125" i="4"/>
  <c r="K1125" i="4"/>
  <c r="M1125" i="4"/>
  <c r="N1125" i="4"/>
  <c r="A1126" i="4"/>
  <c r="B1126" i="4"/>
  <c r="C1126" i="4"/>
  <c r="D1126" i="4"/>
  <c r="E1126" i="4"/>
  <c r="F1126" i="4"/>
  <c r="G1126" i="4"/>
  <c r="H1126" i="4"/>
  <c r="J1126" i="4"/>
  <c r="K1126" i="4"/>
  <c r="M1126" i="4"/>
  <c r="N1126" i="4"/>
  <c r="A1127" i="4"/>
  <c r="B1127" i="4"/>
  <c r="C1127" i="4"/>
  <c r="D1127" i="4"/>
  <c r="E1127" i="4"/>
  <c r="F1127" i="4"/>
  <c r="G1127" i="4"/>
  <c r="H1127" i="4"/>
  <c r="J1127" i="4"/>
  <c r="K1127" i="4"/>
  <c r="M1127" i="4"/>
  <c r="N1127" i="4"/>
  <c r="A1128" i="4"/>
  <c r="B1128" i="4"/>
  <c r="C1128" i="4"/>
  <c r="D1128" i="4"/>
  <c r="E1128" i="4"/>
  <c r="F1128" i="4"/>
  <c r="G1128" i="4"/>
  <c r="H1128" i="4"/>
  <c r="J1128" i="4"/>
  <c r="K1128" i="4"/>
  <c r="M1128" i="4"/>
  <c r="N1128" i="4"/>
  <c r="A1129" i="4"/>
  <c r="B1129" i="4"/>
  <c r="C1129" i="4"/>
  <c r="D1129" i="4"/>
  <c r="E1129" i="4"/>
  <c r="F1129" i="4"/>
  <c r="G1129" i="4"/>
  <c r="H1129" i="4"/>
  <c r="J1129" i="4"/>
  <c r="K1129" i="4"/>
  <c r="M1129" i="4"/>
  <c r="N1129" i="4"/>
  <c r="A1130" i="4"/>
  <c r="B1130" i="4"/>
  <c r="C1130" i="4"/>
  <c r="D1130" i="4"/>
  <c r="E1130" i="4"/>
  <c r="F1130" i="4"/>
  <c r="G1130" i="4"/>
  <c r="H1130" i="4"/>
  <c r="J1130" i="4"/>
  <c r="K1130" i="4"/>
  <c r="M1130" i="4"/>
  <c r="N1130" i="4"/>
  <c r="A1131" i="4"/>
  <c r="B1131" i="4"/>
  <c r="C1131" i="4"/>
  <c r="D1131" i="4"/>
  <c r="E1131" i="4"/>
  <c r="F1131" i="4"/>
  <c r="G1131" i="4"/>
  <c r="H1131" i="4"/>
  <c r="J1131" i="4"/>
  <c r="K1131" i="4"/>
  <c r="M1131" i="4"/>
  <c r="N1131" i="4"/>
  <c r="A1132" i="4"/>
  <c r="B1132" i="4"/>
  <c r="C1132" i="4"/>
  <c r="D1132" i="4"/>
  <c r="E1132" i="4"/>
  <c r="F1132" i="4"/>
  <c r="G1132" i="4"/>
  <c r="H1132" i="4"/>
  <c r="J1132" i="4"/>
  <c r="K1132" i="4"/>
  <c r="M1132" i="4"/>
  <c r="N1132" i="4"/>
  <c r="A1133" i="4"/>
  <c r="B1133" i="4"/>
  <c r="C1133" i="4"/>
  <c r="D1133" i="4"/>
  <c r="E1133" i="4"/>
  <c r="F1133" i="4"/>
  <c r="G1133" i="4"/>
  <c r="H1133" i="4"/>
  <c r="J1133" i="4"/>
  <c r="K1133" i="4"/>
  <c r="M1133" i="4"/>
  <c r="N1133" i="4"/>
  <c r="A1134" i="4"/>
  <c r="B1134" i="4"/>
  <c r="C1134" i="4"/>
  <c r="D1134" i="4"/>
  <c r="E1134" i="4"/>
  <c r="F1134" i="4"/>
  <c r="G1134" i="4"/>
  <c r="H1134" i="4"/>
  <c r="J1134" i="4"/>
  <c r="K1134" i="4"/>
  <c r="M1134" i="4"/>
  <c r="N1134" i="4"/>
  <c r="A1135" i="4"/>
  <c r="B1135" i="4"/>
  <c r="C1135" i="4"/>
  <c r="D1135" i="4"/>
  <c r="E1135" i="4"/>
  <c r="F1135" i="4"/>
  <c r="G1135" i="4"/>
  <c r="H1135" i="4"/>
  <c r="J1135" i="4"/>
  <c r="K1135" i="4"/>
  <c r="M1135" i="4"/>
  <c r="N1135" i="4"/>
  <c r="A1136" i="4"/>
  <c r="B1136" i="4"/>
  <c r="C1136" i="4"/>
  <c r="D1136" i="4"/>
  <c r="E1136" i="4"/>
  <c r="F1136" i="4"/>
  <c r="G1136" i="4"/>
  <c r="H1136" i="4"/>
  <c r="J1136" i="4"/>
  <c r="K1136" i="4"/>
  <c r="M1136" i="4"/>
  <c r="N1136" i="4"/>
  <c r="A1137" i="4"/>
  <c r="B1137" i="4"/>
  <c r="C1137" i="4"/>
  <c r="D1137" i="4"/>
  <c r="E1137" i="4"/>
  <c r="F1137" i="4"/>
  <c r="G1137" i="4"/>
  <c r="H1137" i="4"/>
  <c r="J1137" i="4"/>
  <c r="K1137" i="4"/>
  <c r="M1137" i="4"/>
  <c r="N1137" i="4"/>
  <c r="A1138" i="4"/>
  <c r="B1138" i="4"/>
  <c r="C1138" i="4"/>
  <c r="D1138" i="4"/>
  <c r="E1138" i="4"/>
  <c r="F1138" i="4"/>
  <c r="G1138" i="4"/>
  <c r="H1138" i="4"/>
  <c r="J1138" i="4"/>
  <c r="K1138" i="4"/>
  <c r="M1138" i="4"/>
  <c r="N1138" i="4"/>
  <c r="A1139" i="4"/>
  <c r="B1139" i="4"/>
  <c r="C1139" i="4"/>
  <c r="D1139" i="4"/>
  <c r="E1139" i="4"/>
  <c r="F1139" i="4"/>
  <c r="G1139" i="4"/>
  <c r="H1139" i="4"/>
  <c r="J1139" i="4"/>
  <c r="K1139" i="4"/>
  <c r="M1139" i="4"/>
  <c r="N1139" i="4"/>
  <c r="A1140" i="4"/>
  <c r="B1140" i="4"/>
  <c r="C1140" i="4"/>
  <c r="D1140" i="4"/>
  <c r="E1140" i="4"/>
  <c r="F1140" i="4"/>
  <c r="G1140" i="4"/>
  <c r="H1140" i="4"/>
  <c r="J1140" i="4"/>
  <c r="K1140" i="4"/>
  <c r="M1140" i="4"/>
  <c r="N1140" i="4"/>
  <c r="A1141" i="4"/>
  <c r="B1141" i="4"/>
  <c r="C1141" i="4"/>
  <c r="D1141" i="4"/>
  <c r="E1141" i="4"/>
  <c r="F1141" i="4"/>
  <c r="G1141" i="4"/>
  <c r="H1141" i="4"/>
  <c r="J1141" i="4"/>
  <c r="K1141" i="4"/>
  <c r="M1141" i="4"/>
  <c r="N1141" i="4"/>
  <c r="A1142" i="4"/>
  <c r="B1142" i="4"/>
  <c r="C1142" i="4"/>
  <c r="D1142" i="4"/>
  <c r="E1142" i="4"/>
  <c r="F1142" i="4"/>
  <c r="G1142" i="4"/>
  <c r="H1142" i="4"/>
  <c r="J1142" i="4"/>
  <c r="K1142" i="4"/>
  <c r="M1142" i="4"/>
  <c r="N1142" i="4"/>
  <c r="A1143" i="4"/>
  <c r="B1143" i="4"/>
  <c r="C1143" i="4"/>
  <c r="D1143" i="4"/>
  <c r="E1143" i="4"/>
  <c r="F1143" i="4"/>
  <c r="G1143" i="4"/>
  <c r="H1143" i="4"/>
  <c r="J1143" i="4"/>
  <c r="K1143" i="4"/>
  <c r="M1143" i="4"/>
  <c r="N1143" i="4"/>
  <c r="A1144" i="4"/>
  <c r="B1144" i="4"/>
  <c r="C1144" i="4"/>
  <c r="D1144" i="4"/>
  <c r="E1144" i="4"/>
  <c r="F1144" i="4"/>
  <c r="G1144" i="4"/>
  <c r="H1144" i="4"/>
  <c r="J1144" i="4"/>
  <c r="K1144" i="4"/>
  <c r="M1144" i="4"/>
  <c r="N1144" i="4"/>
  <c r="A1145" i="4"/>
  <c r="B1145" i="4"/>
  <c r="C1145" i="4"/>
  <c r="D1145" i="4"/>
  <c r="E1145" i="4"/>
  <c r="F1145" i="4"/>
  <c r="G1145" i="4"/>
  <c r="H1145" i="4"/>
  <c r="J1145" i="4"/>
  <c r="K1145" i="4"/>
  <c r="M1145" i="4"/>
  <c r="N1145" i="4"/>
  <c r="A1146" i="4"/>
  <c r="B1146" i="4"/>
  <c r="C1146" i="4"/>
  <c r="D1146" i="4"/>
  <c r="E1146" i="4"/>
  <c r="F1146" i="4"/>
  <c r="G1146" i="4"/>
  <c r="H1146" i="4"/>
  <c r="J1146" i="4"/>
  <c r="K1146" i="4"/>
  <c r="M1146" i="4"/>
  <c r="N1146" i="4"/>
  <c r="A1147" i="4"/>
  <c r="B1147" i="4"/>
  <c r="C1147" i="4"/>
  <c r="D1147" i="4"/>
  <c r="E1147" i="4"/>
  <c r="F1147" i="4"/>
  <c r="G1147" i="4"/>
  <c r="H1147" i="4"/>
  <c r="J1147" i="4"/>
  <c r="K1147" i="4"/>
  <c r="M1147" i="4"/>
  <c r="N1147" i="4"/>
  <c r="A1148" i="4"/>
  <c r="B1148" i="4"/>
  <c r="C1148" i="4"/>
  <c r="D1148" i="4"/>
  <c r="E1148" i="4"/>
  <c r="F1148" i="4"/>
  <c r="G1148" i="4"/>
  <c r="H1148" i="4"/>
  <c r="J1148" i="4"/>
  <c r="K1148" i="4"/>
  <c r="M1148" i="4"/>
  <c r="N1148" i="4"/>
  <c r="A1149" i="4"/>
  <c r="B1149" i="4"/>
  <c r="C1149" i="4"/>
  <c r="D1149" i="4"/>
  <c r="E1149" i="4"/>
  <c r="F1149" i="4"/>
  <c r="G1149" i="4"/>
  <c r="H1149" i="4"/>
  <c r="J1149" i="4"/>
  <c r="K1149" i="4"/>
  <c r="M1149" i="4"/>
  <c r="N1149" i="4"/>
  <c r="A1150" i="4"/>
  <c r="B1150" i="4"/>
  <c r="C1150" i="4"/>
  <c r="D1150" i="4"/>
  <c r="E1150" i="4"/>
  <c r="F1150" i="4"/>
  <c r="G1150" i="4"/>
  <c r="H1150" i="4"/>
  <c r="J1150" i="4"/>
  <c r="K1150" i="4"/>
  <c r="M1150" i="4"/>
  <c r="N1150" i="4"/>
  <c r="A1151" i="4"/>
  <c r="B1151" i="4"/>
  <c r="C1151" i="4"/>
  <c r="D1151" i="4"/>
  <c r="E1151" i="4"/>
  <c r="F1151" i="4"/>
  <c r="G1151" i="4"/>
  <c r="H1151" i="4"/>
  <c r="J1151" i="4"/>
  <c r="K1151" i="4"/>
  <c r="M1151" i="4"/>
  <c r="N1151" i="4"/>
  <c r="A1152" i="4"/>
  <c r="B1152" i="4"/>
  <c r="C1152" i="4"/>
  <c r="D1152" i="4"/>
  <c r="E1152" i="4"/>
  <c r="F1152" i="4"/>
  <c r="G1152" i="4"/>
  <c r="H1152" i="4"/>
  <c r="J1152" i="4"/>
  <c r="K1152" i="4"/>
  <c r="M1152" i="4"/>
  <c r="N1152" i="4"/>
  <c r="A1153" i="4"/>
  <c r="B1153" i="4"/>
  <c r="C1153" i="4"/>
  <c r="D1153" i="4"/>
  <c r="E1153" i="4"/>
  <c r="F1153" i="4"/>
  <c r="G1153" i="4"/>
  <c r="H1153" i="4"/>
  <c r="J1153" i="4"/>
  <c r="K1153" i="4"/>
  <c r="M1153" i="4"/>
  <c r="N1153" i="4"/>
  <c r="A1154" i="4"/>
  <c r="B1154" i="4"/>
  <c r="C1154" i="4"/>
  <c r="D1154" i="4"/>
  <c r="E1154" i="4"/>
  <c r="F1154" i="4"/>
  <c r="G1154" i="4"/>
  <c r="H1154" i="4"/>
  <c r="J1154" i="4"/>
  <c r="K1154" i="4"/>
  <c r="M1154" i="4"/>
  <c r="N1154" i="4"/>
  <c r="A1155" i="4"/>
  <c r="B1155" i="4"/>
  <c r="C1155" i="4"/>
  <c r="D1155" i="4"/>
  <c r="E1155" i="4"/>
  <c r="F1155" i="4"/>
  <c r="G1155" i="4"/>
  <c r="H1155" i="4"/>
  <c r="J1155" i="4"/>
  <c r="K1155" i="4"/>
  <c r="M1155" i="4"/>
  <c r="N1155" i="4"/>
  <c r="A1156" i="4"/>
  <c r="B1156" i="4"/>
  <c r="C1156" i="4"/>
  <c r="D1156" i="4"/>
  <c r="E1156" i="4"/>
  <c r="F1156" i="4"/>
  <c r="G1156" i="4"/>
  <c r="H1156" i="4"/>
  <c r="J1156" i="4"/>
  <c r="K1156" i="4"/>
  <c r="M1156" i="4"/>
  <c r="N1156" i="4"/>
  <c r="A1157" i="4"/>
  <c r="B1157" i="4"/>
  <c r="C1157" i="4"/>
  <c r="D1157" i="4"/>
  <c r="E1157" i="4"/>
  <c r="F1157" i="4"/>
  <c r="G1157" i="4"/>
  <c r="H1157" i="4"/>
  <c r="J1157" i="4"/>
  <c r="K1157" i="4"/>
  <c r="M1157" i="4"/>
  <c r="N1157" i="4"/>
  <c r="A1158" i="4"/>
  <c r="B1158" i="4"/>
  <c r="C1158" i="4"/>
  <c r="D1158" i="4"/>
  <c r="E1158" i="4"/>
  <c r="F1158" i="4"/>
  <c r="G1158" i="4"/>
  <c r="H1158" i="4"/>
  <c r="J1158" i="4"/>
  <c r="K1158" i="4"/>
  <c r="M1158" i="4"/>
  <c r="N1158" i="4"/>
  <c r="A1159" i="4"/>
  <c r="B1159" i="4"/>
  <c r="C1159" i="4"/>
  <c r="D1159" i="4"/>
  <c r="E1159" i="4"/>
  <c r="F1159" i="4"/>
  <c r="G1159" i="4"/>
  <c r="H1159" i="4"/>
  <c r="J1159" i="4"/>
  <c r="K1159" i="4"/>
  <c r="M1159" i="4"/>
  <c r="N1159" i="4"/>
  <c r="A1160" i="4"/>
  <c r="B1160" i="4"/>
  <c r="C1160" i="4"/>
  <c r="D1160" i="4"/>
  <c r="E1160" i="4"/>
  <c r="F1160" i="4"/>
  <c r="G1160" i="4"/>
  <c r="H1160" i="4"/>
  <c r="J1160" i="4"/>
  <c r="K1160" i="4"/>
  <c r="M1160" i="4"/>
  <c r="N1160" i="4"/>
  <c r="A1161" i="4"/>
  <c r="B1161" i="4"/>
  <c r="C1161" i="4"/>
  <c r="D1161" i="4"/>
  <c r="E1161" i="4"/>
  <c r="F1161" i="4"/>
  <c r="G1161" i="4"/>
  <c r="H1161" i="4"/>
  <c r="J1161" i="4"/>
  <c r="K1161" i="4"/>
  <c r="M1161" i="4"/>
  <c r="N1161" i="4"/>
  <c r="A1162" i="4"/>
  <c r="B1162" i="4"/>
  <c r="C1162" i="4"/>
  <c r="D1162" i="4"/>
  <c r="E1162" i="4"/>
  <c r="F1162" i="4"/>
  <c r="G1162" i="4"/>
  <c r="H1162" i="4"/>
  <c r="J1162" i="4"/>
  <c r="K1162" i="4"/>
  <c r="M1162" i="4"/>
  <c r="N1162" i="4"/>
  <c r="A1163" i="4"/>
  <c r="B1163" i="4"/>
  <c r="C1163" i="4"/>
  <c r="D1163" i="4"/>
  <c r="E1163" i="4"/>
  <c r="F1163" i="4"/>
  <c r="G1163" i="4"/>
  <c r="H1163" i="4"/>
  <c r="J1163" i="4"/>
  <c r="K1163" i="4"/>
  <c r="M1163" i="4"/>
  <c r="N1163" i="4"/>
  <c r="A1164" i="4"/>
  <c r="B1164" i="4"/>
  <c r="C1164" i="4"/>
  <c r="D1164" i="4"/>
  <c r="E1164" i="4"/>
  <c r="F1164" i="4"/>
  <c r="G1164" i="4"/>
  <c r="H1164" i="4"/>
  <c r="J1164" i="4"/>
  <c r="K1164" i="4"/>
  <c r="M1164" i="4"/>
  <c r="N1164" i="4"/>
  <c r="A1165" i="4"/>
  <c r="B1165" i="4"/>
  <c r="C1165" i="4"/>
  <c r="D1165" i="4"/>
  <c r="E1165" i="4"/>
  <c r="F1165" i="4"/>
  <c r="G1165" i="4"/>
  <c r="H1165" i="4"/>
  <c r="J1165" i="4"/>
  <c r="K1165" i="4"/>
  <c r="M1165" i="4"/>
  <c r="N1165" i="4"/>
  <c r="A1166" i="4"/>
  <c r="B1166" i="4"/>
  <c r="C1166" i="4"/>
  <c r="D1166" i="4"/>
  <c r="E1166" i="4"/>
  <c r="F1166" i="4"/>
  <c r="G1166" i="4"/>
  <c r="H1166" i="4"/>
  <c r="J1166" i="4"/>
  <c r="K1166" i="4"/>
  <c r="M1166" i="4"/>
  <c r="N1166" i="4"/>
  <c r="A1167" i="4"/>
  <c r="B1167" i="4"/>
  <c r="C1167" i="4"/>
  <c r="D1167" i="4"/>
  <c r="E1167" i="4"/>
  <c r="F1167" i="4"/>
  <c r="G1167" i="4"/>
  <c r="H1167" i="4"/>
  <c r="J1167" i="4"/>
  <c r="K1167" i="4"/>
  <c r="M1167" i="4"/>
  <c r="N1167" i="4"/>
  <c r="A1168" i="4"/>
  <c r="B1168" i="4"/>
  <c r="C1168" i="4"/>
  <c r="D1168" i="4"/>
  <c r="E1168" i="4"/>
  <c r="F1168" i="4"/>
  <c r="G1168" i="4"/>
  <c r="H1168" i="4"/>
  <c r="J1168" i="4"/>
  <c r="K1168" i="4"/>
  <c r="M1168" i="4"/>
  <c r="N1168" i="4"/>
  <c r="A1169" i="4"/>
  <c r="B1169" i="4"/>
  <c r="C1169" i="4"/>
  <c r="D1169" i="4"/>
  <c r="E1169" i="4"/>
  <c r="F1169" i="4"/>
  <c r="G1169" i="4"/>
  <c r="H1169" i="4"/>
  <c r="J1169" i="4"/>
  <c r="K1169" i="4"/>
  <c r="M1169" i="4"/>
  <c r="N1169" i="4"/>
  <c r="A1170" i="4"/>
  <c r="B1170" i="4"/>
  <c r="C1170" i="4"/>
  <c r="D1170" i="4"/>
  <c r="E1170" i="4"/>
  <c r="F1170" i="4"/>
  <c r="G1170" i="4"/>
  <c r="H1170" i="4"/>
  <c r="J1170" i="4"/>
  <c r="K1170" i="4"/>
  <c r="M1170" i="4"/>
  <c r="N1170" i="4"/>
  <c r="A1171" i="4"/>
  <c r="B1171" i="4"/>
  <c r="C1171" i="4"/>
  <c r="D1171" i="4"/>
  <c r="E1171" i="4"/>
  <c r="F1171" i="4"/>
  <c r="G1171" i="4"/>
  <c r="H1171" i="4"/>
  <c r="J1171" i="4"/>
  <c r="K1171" i="4"/>
  <c r="M1171" i="4"/>
  <c r="N1171" i="4"/>
  <c r="A1172" i="4"/>
  <c r="B1172" i="4"/>
  <c r="C1172" i="4"/>
  <c r="D1172" i="4"/>
  <c r="E1172" i="4"/>
  <c r="F1172" i="4"/>
  <c r="G1172" i="4"/>
  <c r="H1172" i="4"/>
  <c r="J1172" i="4"/>
  <c r="K1172" i="4"/>
  <c r="M1172" i="4"/>
  <c r="N1172" i="4"/>
  <c r="A1173" i="4"/>
  <c r="B1173" i="4"/>
  <c r="C1173" i="4"/>
  <c r="D1173" i="4"/>
  <c r="E1173" i="4"/>
  <c r="F1173" i="4"/>
  <c r="G1173" i="4"/>
  <c r="H1173" i="4"/>
  <c r="J1173" i="4"/>
  <c r="K1173" i="4"/>
  <c r="M1173" i="4"/>
  <c r="N1173" i="4"/>
  <c r="A1174" i="4"/>
  <c r="B1174" i="4"/>
  <c r="C1174" i="4"/>
  <c r="D1174" i="4"/>
  <c r="E1174" i="4"/>
  <c r="F1174" i="4"/>
  <c r="G1174" i="4"/>
  <c r="H1174" i="4"/>
  <c r="J1174" i="4"/>
  <c r="K1174" i="4"/>
  <c r="M1174" i="4"/>
  <c r="N1174" i="4"/>
  <c r="A1175" i="4"/>
  <c r="B1175" i="4"/>
  <c r="C1175" i="4"/>
  <c r="D1175" i="4"/>
  <c r="E1175" i="4"/>
  <c r="F1175" i="4"/>
  <c r="G1175" i="4"/>
  <c r="H1175" i="4"/>
  <c r="J1175" i="4"/>
  <c r="K1175" i="4"/>
  <c r="M1175" i="4"/>
  <c r="N1175" i="4"/>
  <c r="A1176" i="4"/>
  <c r="B1176" i="4"/>
  <c r="C1176" i="4"/>
  <c r="D1176" i="4"/>
  <c r="E1176" i="4"/>
  <c r="F1176" i="4"/>
  <c r="G1176" i="4"/>
  <c r="H1176" i="4"/>
  <c r="J1176" i="4"/>
  <c r="K1176" i="4"/>
  <c r="M1176" i="4"/>
  <c r="N1176" i="4"/>
  <c r="A1177" i="4"/>
  <c r="B1177" i="4"/>
  <c r="C1177" i="4"/>
  <c r="D1177" i="4"/>
  <c r="E1177" i="4"/>
  <c r="F1177" i="4"/>
  <c r="G1177" i="4"/>
  <c r="H1177" i="4"/>
  <c r="J1177" i="4"/>
  <c r="K1177" i="4"/>
  <c r="M1177" i="4"/>
  <c r="N1177" i="4"/>
  <c r="A1178" i="4"/>
  <c r="B1178" i="4"/>
  <c r="C1178" i="4"/>
  <c r="D1178" i="4"/>
  <c r="E1178" i="4"/>
  <c r="F1178" i="4"/>
  <c r="G1178" i="4"/>
  <c r="H1178" i="4"/>
  <c r="J1178" i="4"/>
  <c r="K1178" i="4"/>
  <c r="M1178" i="4"/>
  <c r="N1178" i="4"/>
  <c r="A1179" i="4"/>
  <c r="B1179" i="4"/>
  <c r="C1179" i="4"/>
  <c r="D1179" i="4"/>
  <c r="E1179" i="4"/>
  <c r="F1179" i="4"/>
  <c r="G1179" i="4"/>
  <c r="H1179" i="4"/>
  <c r="J1179" i="4"/>
  <c r="K1179" i="4"/>
  <c r="M1179" i="4"/>
  <c r="N1179" i="4"/>
  <c r="A1180" i="4"/>
  <c r="B1180" i="4"/>
  <c r="C1180" i="4"/>
  <c r="D1180" i="4"/>
  <c r="E1180" i="4"/>
  <c r="F1180" i="4"/>
  <c r="G1180" i="4"/>
  <c r="H1180" i="4"/>
  <c r="J1180" i="4"/>
  <c r="K1180" i="4"/>
  <c r="M1180" i="4"/>
  <c r="N1180" i="4"/>
  <c r="A1181" i="4"/>
  <c r="B1181" i="4"/>
  <c r="C1181" i="4"/>
  <c r="D1181" i="4"/>
  <c r="E1181" i="4"/>
  <c r="F1181" i="4"/>
  <c r="G1181" i="4"/>
  <c r="H1181" i="4"/>
  <c r="J1181" i="4"/>
  <c r="K1181" i="4"/>
  <c r="M1181" i="4"/>
  <c r="N1181" i="4"/>
  <c r="A1182" i="4"/>
  <c r="B1182" i="4"/>
  <c r="C1182" i="4"/>
  <c r="D1182" i="4"/>
  <c r="E1182" i="4"/>
  <c r="F1182" i="4"/>
  <c r="G1182" i="4"/>
  <c r="H1182" i="4"/>
  <c r="J1182" i="4"/>
  <c r="K1182" i="4"/>
  <c r="M1182" i="4"/>
  <c r="N1182" i="4"/>
  <c r="A1183" i="4"/>
  <c r="B1183" i="4"/>
  <c r="C1183" i="4"/>
  <c r="D1183" i="4"/>
  <c r="E1183" i="4"/>
  <c r="F1183" i="4"/>
  <c r="G1183" i="4"/>
  <c r="H1183" i="4"/>
  <c r="J1183" i="4"/>
  <c r="K1183" i="4"/>
  <c r="M1183" i="4"/>
  <c r="N1183" i="4"/>
  <c r="A1184" i="4"/>
  <c r="B1184" i="4"/>
  <c r="C1184" i="4"/>
  <c r="D1184" i="4"/>
  <c r="E1184" i="4"/>
  <c r="F1184" i="4"/>
  <c r="G1184" i="4"/>
  <c r="H1184" i="4"/>
  <c r="J1184" i="4"/>
  <c r="K1184" i="4"/>
  <c r="M1184" i="4"/>
  <c r="N1184" i="4"/>
  <c r="A1185" i="4"/>
  <c r="B1185" i="4"/>
  <c r="C1185" i="4"/>
  <c r="D1185" i="4"/>
  <c r="E1185" i="4"/>
  <c r="F1185" i="4"/>
  <c r="G1185" i="4"/>
  <c r="H1185" i="4"/>
  <c r="J1185" i="4"/>
  <c r="K1185" i="4"/>
  <c r="M1185" i="4"/>
  <c r="N1185" i="4"/>
  <c r="A1186" i="4"/>
  <c r="B1186" i="4"/>
  <c r="C1186" i="4"/>
  <c r="D1186" i="4"/>
  <c r="E1186" i="4"/>
  <c r="F1186" i="4"/>
  <c r="G1186" i="4"/>
  <c r="H1186" i="4"/>
  <c r="J1186" i="4"/>
  <c r="K1186" i="4"/>
  <c r="M1186" i="4"/>
  <c r="N1186" i="4"/>
  <c r="A1187" i="4"/>
  <c r="B1187" i="4"/>
  <c r="C1187" i="4"/>
  <c r="D1187" i="4"/>
  <c r="E1187" i="4"/>
  <c r="F1187" i="4"/>
  <c r="G1187" i="4"/>
  <c r="H1187" i="4"/>
  <c r="J1187" i="4"/>
  <c r="K1187" i="4"/>
  <c r="M1187" i="4"/>
  <c r="N1187" i="4"/>
  <c r="A1188" i="4"/>
  <c r="B1188" i="4"/>
  <c r="C1188" i="4"/>
  <c r="D1188" i="4"/>
  <c r="E1188" i="4"/>
  <c r="F1188" i="4"/>
  <c r="G1188" i="4"/>
  <c r="H1188" i="4"/>
  <c r="J1188" i="4"/>
  <c r="K1188" i="4"/>
  <c r="M1188" i="4"/>
  <c r="N1188" i="4"/>
  <c r="A1189" i="4"/>
  <c r="B1189" i="4"/>
  <c r="C1189" i="4"/>
  <c r="D1189" i="4"/>
  <c r="E1189" i="4"/>
  <c r="F1189" i="4"/>
  <c r="G1189" i="4"/>
  <c r="H1189" i="4"/>
  <c r="J1189" i="4"/>
  <c r="K1189" i="4"/>
  <c r="M1189" i="4"/>
  <c r="N1189" i="4"/>
  <c r="A1190" i="4"/>
  <c r="B1190" i="4"/>
  <c r="C1190" i="4"/>
  <c r="D1190" i="4"/>
  <c r="E1190" i="4"/>
  <c r="F1190" i="4"/>
  <c r="G1190" i="4"/>
  <c r="H1190" i="4"/>
  <c r="J1190" i="4"/>
  <c r="K1190" i="4"/>
  <c r="M1190" i="4"/>
  <c r="N1190" i="4"/>
  <c r="A1191" i="4"/>
  <c r="B1191" i="4"/>
  <c r="C1191" i="4"/>
  <c r="D1191" i="4"/>
  <c r="E1191" i="4"/>
  <c r="F1191" i="4"/>
  <c r="G1191" i="4"/>
  <c r="H1191" i="4"/>
  <c r="J1191" i="4"/>
  <c r="K1191" i="4"/>
  <c r="M1191" i="4"/>
  <c r="N1191" i="4"/>
  <c r="A1192" i="4"/>
  <c r="B1192" i="4"/>
  <c r="C1192" i="4"/>
  <c r="D1192" i="4"/>
  <c r="E1192" i="4"/>
  <c r="F1192" i="4"/>
  <c r="G1192" i="4"/>
  <c r="H1192" i="4"/>
  <c r="J1192" i="4"/>
  <c r="K1192" i="4"/>
  <c r="M1192" i="4"/>
  <c r="N1192" i="4"/>
  <c r="A1193" i="4"/>
  <c r="B1193" i="4"/>
  <c r="C1193" i="4"/>
  <c r="D1193" i="4"/>
  <c r="E1193" i="4"/>
  <c r="F1193" i="4"/>
  <c r="G1193" i="4"/>
  <c r="H1193" i="4"/>
  <c r="J1193" i="4"/>
  <c r="K1193" i="4"/>
  <c r="M1193" i="4"/>
  <c r="N1193" i="4"/>
  <c r="A1194" i="4"/>
  <c r="B1194" i="4"/>
  <c r="C1194" i="4"/>
  <c r="D1194" i="4"/>
  <c r="E1194" i="4"/>
  <c r="F1194" i="4"/>
  <c r="G1194" i="4"/>
  <c r="H1194" i="4"/>
  <c r="J1194" i="4"/>
  <c r="K1194" i="4"/>
  <c r="M1194" i="4"/>
  <c r="N1194" i="4"/>
  <c r="A1195" i="4"/>
  <c r="B1195" i="4"/>
  <c r="C1195" i="4"/>
  <c r="D1195" i="4"/>
  <c r="E1195" i="4"/>
  <c r="F1195" i="4"/>
  <c r="G1195" i="4"/>
  <c r="H1195" i="4"/>
  <c r="J1195" i="4"/>
  <c r="K1195" i="4"/>
  <c r="M1195" i="4"/>
  <c r="N1195" i="4"/>
  <c r="A1196" i="4"/>
  <c r="B1196" i="4"/>
  <c r="C1196" i="4"/>
  <c r="D1196" i="4"/>
  <c r="E1196" i="4"/>
  <c r="F1196" i="4"/>
  <c r="G1196" i="4"/>
  <c r="H1196" i="4"/>
  <c r="J1196" i="4"/>
  <c r="K1196" i="4"/>
  <c r="M1196" i="4"/>
  <c r="N1196" i="4"/>
  <c r="A1197" i="4"/>
  <c r="B1197" i="4"/>
  <c r="C1197" i="4"/>
  <c r="D1197" i="4"/>
  <c r="E1197" i="4"/>
  <c r="F1197" i="4"/>
  <c r="G1197" i="4"/>
  <c r="H1197" i="4"/>
  <c r="J1197" i="4"/>
  <c r="K1197" i="4"/>
  <c r="M1197" i="4"/>
  <c r="N1197" i="4"/>
  <c r="A1198" i="4"/>
  <c r="B1198" i="4"/>
  <c r="C1198" i="4"/>
  <c r="D1198" i="4"/>
  <c r="E1198" i="4"/>
  <c r="F1198" i="4"/>
  <c r="G1198" i="4"/>
  <c r="H1198" i="4"/>
  <c r="J1198" i="4"/>
  <c r="K1198" i="4"/>
  <c r="M1198" i="4"/>
  <c r="N1198" i="4"/>
  <c r="A1199" i="4"/>
  <c r="B1199" i="4"/>
  <c r="C1199" i="4"/>
  <c r="D1199" i="4"/>
  <c r="E1199" i="4"/>
  <c r="F1199" i="4"/>
  <c r="G1199" i="4"/>
  <c r="H1199" i="4"/>
  <c r="J1199" i="4"/>
  <c r="K1199" i="4"/>
  <c r="M1199" i="4"/>
  <c r="N1199" i="4"/>
  <c r="A1200" i="4"/>
  <c r="B1200" i="4"/>
  <c r="C1200" i="4"/>
  <c r="D1200" i="4"/>
  <c r="E1200" i="4"/>
  <c r="F1200" i="4"/>
  <c r="G1200" i="4"/>
  <c r="H1200" i="4"/>
  <c r="J1200" i="4"/>
  <c r="K1200" i="4"/>
  <c r="M1200" i="4"/>
  <c r="N1200" i="4"/>
  <c r="A1201" i="4"/>
  <c r="B1201" i="4"/>
  <c r="C1201" i="4"/>
  <c r="D1201" i="4"/>
  <c r="E1201" i="4"/>
  <c r="F1201" i="4"/>
  <c r="G1201" i="4"/>
  <c r="H1201" i="4"/>
  <c r="J1201" i="4"/>
  <c r="K1201" i="4"/>
  <c r="M1201" i="4"/>
  <c r="N1201" i="4"/>
  <c r="E788" i="15" l="1"/>
  <c r="F788" i="15" s="1"/>
  <c r="L1021" i="47"/>
  <c r="O232" i="4"/>
  <c r="L1149" i="47"/>
  <c r="L1085" i="47"/>
  <c r="L1053" i="47"/>
  <c r="L1037" i="47"/>
  <c r="L1029" i="47"/>
  <c r="L1025" i="47"/>
  <c r="L1023" i="47"/>
  <c r="L1022" i="47"/>
  <c r="F1022" i="47"/>
  <c r="C1022" i="47"/>
  <c r="I468" i="47"/>
  <c r="I205" i="47"/>
  <c r="I83" i="47"/>
  <c r="F19" i="47"/>
  <c r="I724" i="47"/>
  <c r="I596" i="47"/>
  <c r="I532" i="47"/>
  <c r="I500" i="47"/>
  <c r="I484" i="47"/>
  <c r="I476" i="47"/>
  <c r="I472" i="47"/>
  <c r="I470" i="47"/>
  <c r="I469" i="47"/>
  <c r="C469" i="47"/>
  <c r="L468" i="47"/>
  <c r="O1201" i="4"/>
  <c r="I1191" i="4"/>
  <c r="O1190" i="4"/>
  <c r="I1190" i="4"/>
  <c r="L1189" i="4"/>
  <c r="O1188" i="4"/>
  <c r="I1188" i="4"/>
  <c r="L1187" i="4"/>
  <c r="O1186" i="4"/>
  <c r="O1181" i="4"/>
  <c r="O1011" i="4"/>
  <c r="I953" i="4"/>
  <c r="I929" i="4"/>
  <c r="O923" i="4"/>
  <c r="L922" i="4"/>
  <c r="O921" i="4"/>
  <c r="L921" i="4"/>
  <c r="O919" i="4"/>
  <c r="I919" i="4"/>
  <c r="O918" i="4"/>
  <c r="I917" i="4"/>
  <c r="L916" i="4"/>
  <c r="I916" i="4"/>
  <c r="I825" i="4"/>
  <c r="L814" i="4"/>
  <c r="I809" i="4"/>
  <c r="L806" i="4"/>
  <c r="I805" i="4"/>
  <c r="L804" i="4"/>
  <c r="I804" i="4"/>
  <c r="I366" i="4"/>
  <c r="L323" i="4"/>
  <c r="I302" i="4"/>
  <c r="I286" i="4"/>
  <c r="O280" i="4"/>
  <c r="I278" i="4"/>
  <c r="O276" i="4"/>
  <c r="I276" i="4"/>
  <c r="O275" i="4"/>
  <c r="I254" i="4"/>
  <c r="L243" i="4"/>
  <c r="I238" i="4"/>
  <c r="L235" i="4"/>
  <c r="I234" i="4"/>
  <c r="L233" i="4"/>
  <c r="I233" i="4"/>
  <c r="L853" i="47"/>
  <c r="I789" i="47"/>
  <c r="I757" i="47"/>
  <c r="I741" i="47"/>
  <c r="I732" i="47"/>
  <c r="I725" i="47"/>
  <c r="C725" i="47"/>
  <c r="L724" i="47"/>
  <c r="L337" i="47"/>
  <c r="I269" i="47"/>
  <c r="I237" i="47"/>
  <c r="I221" i="47"/>
  <c r="I213" i="47"/>
  <c r="I209" i="47"/>
  <c r="I207" i="47"/>
  <c r="I206" i="47"/>
  <c r="C206" i="47"/>
  <c r="L205" i="47"/>
  <c r="O803" i="4"/>
  <c r="L678" i="4"/>
  <c r="O675" i="4"/>
  <c r="L18" i="4"/>
  <c r="L1181" i="47"/>
  <c r="L1165" i="47"/>
  <c r="L1157" i="47"/>
  <c r="L1153" i="47"/>
  <c r="L1151" i="47"/>
  <c r="L1150" i="47"/>
  <c r="F1150" i="47"/>
  <c r="C1150" i="47"/>
  <c r="L917" i="47"/>
  <c r="L885" i="47"/>
  <c r="L869" i="47"/>
  <c r="L861" i="47"/>
  <c r="L857" i="47"/>
  <c r="L855" i="47"/>
  <c r="L854" i="47"/>
  <c r="F854" i="47"/>
  <c r="C854" i="47"/>
  <c r="I660" i="47"/>
  <c r="I628" i="47"/>
  <c r="I612" i="47"/>
  <c r="I604" i="47"/>
  <c r="I600" i="47"/>
  <c r="I598" i="47"/>
  <c r="I597" i="47"/>
  <c r="C597" i="47"/>
  <c r="L596" i="47"/>
  <c r="F404" i="47"/>
  <c r="C372" i="47"/>
  <c r="C354" i="47"/>
  <c r="C346" i="47"/>
  <c r="C342" i="47"/>
  <c r="L339" i="47"/>
  <c r="L338" i="47"/>
  <c r="F338" i="47"/>
  <c r="C338" i="47"/>
  <c r="I147" i="47"/>
  <c r="I115" i="47"/>
  <c r="I99" i="47"/>
  <c r="I91" i="47"/>
  <c r="I87" i="47"/>
  <c r="I85" i="47"/>
  <c r="I84" i="47"/>
  <c r="C84" i="47"/>
  <c r="L83" i="47"/>
  <c r="I1186" i="4"/>
  <c r="L1185" i="4"/>
  <c r="O1184" i="4"/>
  <c r="I1184" i="4"/>
  <c r="L1183" i="4"/>
  <c r="O1182" i="4"/>
  <c r="I1182" i="4"/>
  <c r="I1181" i="4"/>
  <c r="L1180" i="4"/>
  <c r="O1179" i="4"/>
  <c r="I1179" i="4"/>
  <c r="L1178" i="4"/>
  <c r="I1171" i="4"/>
  <c r="L1170" i="4"/>
  <c r="O1169" i="4"/>
  <c r="I1169" i="4"/>
  <c r="L1168" i="4"/>
  <c r="O1139" i="4"/>
  <c r="I1139" i="4"/>
  <c r="L1138" i="4"/>
  <c r="O1137" i="4"/>
  <c r="I913" i="4"/>
  <c r="L910" i="4"/>
  <c r="O907" i="4"/>
  <c r="O587" i="4"/>
  <c r="O568" i="4"/>
  <c r="I550" i="4"/>
  <c r="O544" i="4"/>
  <c r="L543" i="4"/>
  <c r="O542" i="4"/>
  <c r="L542" i="4"/>
  <c r="O540" i="4"/>
  <c r="I540" i="4"/>
  <c r="O539" i="4"/>
  <c r="I538" i="4"/>
  <c r="L537" i="4"/>
  <c r="I537" i="4"/>
  <c r="L535" i="4"/>
  <c r="O534" i="4"/>
  <c r="L534" i="4"/>
  <c r="O532" i="4"/>
  <c r="I532" i="4"/>
  <c r="O531" i="4"/>
  <c r="I530" i="4"/>
  <c r="L529" i="4"/>
  <c r="I529" i="4"/>
  <c r="L527" i="4"/>
  <c r="O526" i="4"/>
  <c r="L526" i="4"/>
  <c r="O524" i="4"/>
  <c r="I524" i="4"/>
  <c r="O523" i="4"/>
  <c r="I522" i="4"/>
  <c r="L521" i="4"/>
  <c r="I521" i="4"/>
  <c r="I414" i="4"/>
  <c r="O408" i="4"/>
  <c r="L387" i="4"/>
  <c r="O376" i="4"/>
  <c r="L371" i="4"/>
  <c r="O368" i="4"/>
  <c r="L367" i="4"/>
  <c r="O366" i="4"/>
  <c r="L366" i="4"/>
  <c r="O189" i="4"/>
  <c r="I168" i="4"/>
  <c r="L157" i="4"/>
  <c r="I152" i="4"/>
  <c r="L149" i="4"/>
  <c r="I148" i="4"/>
  <c r="L147" i="4"/>
  <c r="I147" i="4"/>
  <c r="O146" i="4"/>
  <c r="L125" i="4"/>
  <c r="O114" i="4"/>
  <c r="L109" i="4"/>
  <c r="O106" i="4"/>
  <c r="L105" i="4"/>
  <c r="O104" i="4"/>
  <c r="L104" i="4"/>
  <c r="I104" i="4"/>
  <c r="O82" i="4"/>
  <c r="L61" i="4"/>
  <c r="O39" i="4"/>
  <c r="I29" i="4"/>
  <c r="O23" i="4"/>
  <c r="I21" i="4"/>
  <c r="O19" i="4"/>
  <c r="I19" i="4"/>
  <c r="O18" i="4"/>
  <c r="L1117" i="47"/>
  <c r="L1101" i="47"/>
  <c r="L1093" i="47"/>
  <c r="L1089" i="47"/>
  <c r="L1087" i="47"/>
  <c r="L1086" i="47"/>
  <c r="F1086" i="47"/>
  <c r="C1086" i="47"/>
  <c r="C982" i="47"/>
  <c r="L965" i="47"/>
  <c r="L957" i="47"/>
  <c r="L953" i="47"/>
  <c r="L951" i="47"/>
  <c r="L950" i="47"/>
  <c r="F950" i="47"/>
  <c r="C950" i="47"/>
  <c r="L949" i="47"/>
  <c r="L933" i="47"/>
  <c r="L925" i="47"/>
  <c r="L921" i="47"/>
  <c r="L919" i="47"/>
  <c r="L918" i="47"/>
  <c r="F918" i="47"/>
  <c r="C918" i="47"/>
  <c r="L821" i="47"/>
  <c r="I805" i="47"/>
  <c r="I797" i="47"/>
  <c r="I793" i="47"/>
  <c r="I791" i="47"/>
  <c r="I790" i="47"/>
  <c r="C790" i="47"/>
  <c r="L789" i="47"/>
  <c r="I690" i="47"/>
  <c r="I674" i="47"/>
  <c r="I666" i="47"/>
  <c r="I662" i="47"/>
  <c r="I661" i="47"/>
  <c r="C661" i="47"/>
  <c r="L660" i="47"/>
  <c r="I564" i="47"/>
  <c r="I548" i="47"/>
  <c r="I540" i="47"/>
  <c r="I536" i="47"/>
  <c r="I534" i="47"/>
  <c r="I533" i="47"/>
  <c r="C533" i="47"/>
  <c r="L532" i="47"/>
  <c r="F436" i="47"/>
  <c r="F420" i="47"/>
  <c r="F412" i="47"/>
  <c r="F408" i="47"/>
  <c r="F406" i="47"/>
  <c r="F405" i="47"/>
  <c r="L404" i="47"/>
  <c r="I404" i="47"/>
  <c r="I301" i="47"/>
  <c r="I285" i="47"/>
  <c r="I277" i="47"/>
  <c r="I273" i="47"/>
  <c r="I271" i="47"/>
  <c r="I270" i="47"/>
  <c r="C270" i="47"/>
  <c r="L269" i="47"/>
  <c r="I171" i="47"/>
  <c r="I163" i="47"/>
  <c r="I155" i="47"/>
  <c r="I151" i="47"/>
  <c r="I149" i="47"/>
  <c r="I148" i="47"/>
  <c r="C148" i="47"/>
  <c r="L147" i="47"/>
  <c r="F51" i="47"/>
  <c r="F35" i="47"/>
  <c r="F27" i="47"/>
  <c r="F23" i="47"/>
  <c r="F21" i="47"/>
  <c r="F20" i="47"/>
  <c r="L19" i="47"/>
  <c r="I19" i="47"/>
  <c r="L914" i="4"/>
  <c r="O913" i="4"/>
  <c r="L913" i="4"/>
  <c r="O520" i="4"/>
  <c r="I518" i="4"/>
  <c r="L515" i="4"/>
  <c r="I72" i="4"/>
  <c r="O66" i="4"/>
  <c r="I64" i="4"/>
  <c r="O62" i="4"/>
  <c r="I62" i="4"/>
  <c r="O61" i="4"/>
  <c r="L1197" i="47"/>
  <c r="L1189" i="47"/>
  <c r="L1185" i="47"/>
  <c r="L1183" i="47"/>
  <c r="L1182" i="47"/>
  <c r="F1182" i="47"/>
  <c r="C1182" i="47"/>
  <c r="L1133" i="47"/>
  <c r="L1125" i="47"/>
  <c r="L1121" i="47"/>
  <c r="L1119" i="47"/>
  <c r="L1118" i="47"/>
  <c r="F1118" i="47"/>
  <c r="C1118" i="47"/>
  <c r="L1069" i="47"/>
  <c r="L1061" i="47"/>
  <c r="L1057" i="47"/>
  <c r="L1055" i="47"/>
  <c r="L1054" i="47"/>
  <c r="F1054" i="47"/>
  <c r="C1054" i="47"/>
  <c r="L997" i="47"/>
  <c r="L989" i="47"/>
  <c r="L985" i="47"/>
  <c r="L983" i="47"/>
  <c r="C983" i="47"/>
  <c r="I982" i="47"/>
  <c r="F982" i="47"/>
  <c r="I769" i="4"/>
  <c r="I721" i="4"/>
  <c r="I697" i="4"/>
  <c r="O691" i="4"/>
  <c r="L690" i="4"/>
  <c r="O689" i="4"/>
  <c r="L689" i="4"/>
  <c r="O687" i="4"/>
  <c r="I687" i="4"/>
  <c r="O686" i="4"/>
  <c r="I685" i="4"/>
  <c r="L684" i="4"/>
  <c r="I684" i="4"/>
  <c r="L682" i="4"/>
  <c r="O681" i="4"/>
  <c r="L681" i="4"/>
  <c r="O679" i="4"/>
  <c r="I679" i="4"/>
  <c r="O678" i="4"/>
  <c r="I430" i="4"/>
  <c r="L419" i="4"/>
  <c r="L411" i="4"/>
  <c r="I410" i="4"/>
  <c r="L409" i="4"/>
  <c r="I409" i="4"/>
  <c r="O344" i="4"/>
  <c r="I334" i="4"/>
  <c r="O328" i="4"/>
  <c r="I326" i="4"/>
  <c r="O324" i="4"/>
  <c r="I324" i="4"/>
  <c r="O323" i="4"/>
  <c r="L275" i="4"/>
  <c r="I211" i="4"/>
  <c r="L200" i="4"/>
  <c r="I195" i="4"/>
  <c r="L192" i="4"/>
  <c r="I191" i="4"/>
  <c r="L190" i="4"/>
  <c r="I190" i="4"/>
  <c r="L901" i="47"/>
  <c r="L893" i="47"/>
  <c r="L889" i="47"/>
  <c r="L887" i="47"/>
  <c r="L886" i="47"/>
  <c r="F886" i="47"/>
  <c r="C886" i="47"/>
  <c r="L837" i="47"/>
  <c r="L829" i="47"/>
  <c r="L825" i="47"/>
  <c r="L823" i="47"/>
  <c r="L822" i="47"/>
  <c r="F822" i="47"/>
  <c r="C822" i="47"/>
  <c r="I773" i="47"/>
  <c r="I765" i="47"/>
  <c r="I761" i="47"/>
  <c r="I759" i="47"/>
  <c r="I758" i="47"/>
  <c r="C758" i="47"/>
  <c r="L757" i="47"/>
  <c r="I706" i="47"/>
  <c r="I698" i="47"/>
  <c r="I694" i="47"/>
  <c r="I692" i="47"/>
  <c r="I691" i="47"/>
  <c r="C691" i="47"/>
  <c r="L690" i="47"/>
  <c r="I644" i="47"/>
  <c r="I636" i="47"/>
  <c r="I632" i="47"/>
  <c r="I630" i="47"/>
  <c r="I629" i="47"/>
  <c r="C629" i="47"/>
  <c r="L628" i="47"/>
  <c r="I580" i="47"/>
  <c r="I572" i="47"/>
  <c r="I568" i="47"/>
  <c r="I566" i="47"/>
  <c r="I565" i="47"/>
  <c r="C565" i="47"/>
  <c r="L564" i="47"/>
  <c r="I516" i="47"/>
  <c r="I508" i="47"/>
  <c r="I504" i="47"/>
  <c r="I502" i="47"/>
  <c r="I501" i="47"/>
  <c r="C501" i="47"/>
  <c r="L500" i="47"/>
  <c r="F452" i="47"/>
  <c r="F444" i="47"/>
  <c r="F440" i="47"/>
  <c r="F438" i="47"/>
  <c r="F437" i="47"/>
  <c r="L436" i="47"/>
  <c r="I436" i="47"/>
  <c r="F388" i="47"/>
  <c r="C380" i="47"/>
  <c r="C376" i="47"/>
  <c r="C374" i="47"/>
  <c r="C373" i="47"/>
  <c r="I372" i="47"/>
  <c r="F372" i="47"/>
  <c r="I317" i="47"/>
  <c r="I309" i="47"/>
  <c r="I305" i="47"/>
  <c r="I303" i="47"/>
  <c r="I302" i="47"/>
  <c r="C302" i="47"/>
  <c r="L301" i="47"/>
  <c r="I253" i="47"/>
  <c r="I245" i="47"/>
  <c r="I241" i="47"/>
  <c r="I239" i="47"/>
  <c r="I238" i="47"/>
  <c r="C238" i="47"/>
  <c r="L237" i="47"/>
  <c r="I187" i="47"/>
  <c r="I179" i="47"/>
  <c r="I175" i="47"/>
  <c r="I173" i="47"/>
  <c r="I172" i="47"/>
  <c r="C172" i="47"/>
  <c r="L171" i="47"/>
  <c r="I131" i="47"/>
  <c r="I123" i="47"/>
  <c r="I119" i="47"/>
  <c r="I117" i="47"/>
  <c r="I116" i="47"/>
  <c r="C116" i="47"/>
  <c r="L115" i="47"/>
  <c r="L67" i="47"/>
  <c r="L59" i="47"/>
  <c r="L55" i="47"/>
  <c r="L53" i="47"/>
  <c r="F52" i="47"/>
  <c r="L51" i="47"/>
  <c r="I51" i="47"/>
  <c r="L3" i="47"/>
  <c r="I728" i="47"/>
  <c r="I1049" i="4"/>
  <c r="O1035" i="4"/>
  <c r="O1019" i="4"/>
  <c r="L1018" i="4"/>
  <c r="O1017" i="4"/>
  <c r="L1017" i="4"/>
  <c r="O1015" i="4"/>
  <c r="I1015" i="4"/>
  <c r="O1014" i="4"/>
  <c r="I1013" i="4"/>
  <c r="L1012" i="4"/>
  <c r="I1012" i="4"/>
  <c r="I1009" i="4"/>
  <c r="L1006" i="4"/>
  <c r="O1003" i="4"/>
  <c r="I1001" i="4"/>
  <c r="L998" i="4"/>
  <c r="O867" i="4"/>
  <c r="O835" i="4"/>
  <c r="I833" i="4"/>
  <c r="O831" i="4"/>
  <c r="I831" i="4"/>
  <c r="O830" i="4"/>
  <c r="I829" i="4"/>
  <c r="L828" i="4"/>
  <c r="I828" i="4"/>
  <c r="L826" i="4"/>
  <c r="O825" i="4"/>
  <c r="L825" i="4"/>
  <c r="I793" i="4"/>
  <c r="O787" i="4"/>
  <c r="O779" i="4"/>
  <c r="L778" i="4"/>
  <c r="O777" i="4"/>
  <c r="L777" i="4"/>
  <c r="O775" i="4"/>
  <c r="I775" i="4"/>
  <c r="O774" i="4"/>
  <c r="I773" i="4"/>
  <c r="L772" i="4"/>
  <c r="I772" i="4"/>
  <c r="L770" i="4"/>
  <c r="O769" i="4"/>
  <c r="L769" i="4"/>
  <c r="L766" i="4"/>
  <c r="O763" i="4"/>
  <c r="I761" i="4"/>
  <c r="L758" i="4"/>
  <c r="O755" i="4"/>
  <c r="I625" i="4"/>
  <c r="I609" i="4"/>
  <c r="I593" i="4"/>
  <c r="O591" i="4"/>
  <c r="I591" i="4"/>
  <c r="O590" i="4"/>
  <c r="I589" i="4"/>
  <c r="L588" i="4"/>
  <c r="I588" i="4"/>
  <c r="I470" i="4"/>
  <c r="L435" i="4"/>
  <c r="O432" i="4"/>
  <c r="L431" i="4"/>
  <c r="O430" i="4"/>
  <c r="L430" i="4"/>
  <c r="I398" i="4"/>
  <c r="O392" i="4"/>
  <c r="I390" i="4"/>
  <c r="O388" i="4"/>
  <c r="I388" i="4"/>
  <c r="O387" i="4"/>
  <c r="L355" i="4"/>
  <c r="I350" i="4"/>
  <c r="L347" i="4"/>
  <c r="I346" i="4"/>
  <c r="L345" i="4"/>
  <c r="I345" i="4"/>
  <c r="O312" i="4"/>
  <c r="L307" i="4"/>
  <c r="O304" i="4"/>
  <c r="L303" i="4"/>
  <c r="O302" i="4"/>
  <c r="L302" i="4"/>
  <c r="O264" i="4"/>
  <c r="L259" i="4"/>
  <c r="O256" i="4"/>
  <c r="L255" i="4"/>
  <c r="O254" i="4"/>
  <c r="L254" i="4"/>
  <c r="O221" i="4"/>
  <c r="L216" i="4"/>
  <c r="O213" i="4"/>
  <c r="L212" i="4"/>
  <c r="O211" i="4"/>
  <c r="L211" i="4"/>
  <c r="I179" i="4"/>
  <c r="O173" i="4"/>
  <c r="O170" i="4"/>
  <c r="L169" i="4"/>
  <c r="O168" i="4"/>
  <c r="L168" i="4"/>
  <c r="I136" i="4"/>
  <c r="O130" i="4"/>
  <c r="I128" i="4"/>
  <c r="O126" i="4"/>
  <c r="I126" i="4"/>
  <c r="O125" i="4"/>
  <c r="L93" i="4"/>
  <c r="I88" i="4"/>
  <c r="L85" i="4"/>
  <c r="I84" i="4"/>
  <c r="L83" i="4"/>
  <c r="I83" i="4"/>
  <c r="L50" i="4"/>
  <c r="I45" i="4"/>
  <c r="L42" i="4"/>
  <c r="I41" i="4"/>
  <c r="L40" i="4"/>
  <c r="I40" i="4"/>
  <c r="O7" i="4"/>
  <c r="L1201" i="47"/>
  <c r="L1199" i="47"/>
  <c r="L1198" i="47"/>
  <c r="F1198" i="47"/>
  <c r="C1198" i="47"/>
  <c r="L1173" i="47"/>
  <c r="L1169" i="47"/>
  <c r="L1167" i="47"/>
  <c r="L1166" i="47"/>
  <c r="F1166" i="47"/>
  <c r="C1166" i="47"/>
  <c r="L1141" i="47"/>
  <c r="L1137" i="47"/>
  <c r="L1135" i="47"/>
  <c r="L1134" i="47"/>
  <c r="F1134" i="47"/>
  <c r="C1134" i="47"/>
  <c r="L1109" i="47"/>
  <c r="L1105" i="47"/>
  <c r="L1103" i="47"/>
  <c r="L1102" i="47"/>
  <c r="F1102" i="47"/>
  <c r="C1102" i="47"/>
  <c r="L1077" i="47"/>
  <c r="L1073" i="47"/>
  <c r="L1071" i="47"/>
  <c r="L1070" i="47"/>
  <c r="F1070" i="47"/>
  <c r="C1070" i="47"/>
  <c r="L1045" i="47"/>
  <c r="L1041" i="47"/>
  <c r="L1039" i="47"/>
  <c r="L1038" i="47"/>
  <c r="F1038" i="47"/>
  <c r="C1038" i="47"/>
  <c r="L1013" i="47"/>
  <c r="L1009" i="47"/>
  <c r="L1007" i="47"/>
  <c r="L1006" i="47"/>
  <c r="F1006" i="47"/>
  <c r="L1005" i="47"/>
  <c r="L1001" i="47"/>
  <c r="L999" i="47"/>
  <c r="L998" i="47"/>
  <c r="F998" i="47"/>
  <c r="C998" i="47"/>
  <c r="L973" i="47"/>
  <c r="L969" i="47"/>
  <c r="L967" i="47"/>
  <c r="L966" i="47"/>
  <c r="F966" i="47"/>
  <c r="C966" i="47"/>
  <c r="L941" i="47"/>
  <c r="L937" i="47"/>
  <c r="L935" i="47"/>
  <c r="L934" i="47"/>
  <c r="F934" i="47"/>
  <c r="C934" i="47"/>
  <c r="L909" i="47"/>
  <c r="L905" i="47"/>
  <c r="L903" i="47"/>
  <c r="L902" i="47"/>
  <c r="F902" i="47"/>
  <c r="C902" i="47"/>
  <c r="L877" i="47"/>
  <c r="L873" i="47"/>
  <c r="L871" i="47"/>
  <c r="L870" i="47"/>
  <c r="F870" i="47"/>
  <c r="C870" i="47"/>
  <c r="L845" i="47"/>
  <c r="L841" i="47"/>
  <c r="L839" i="47"/>
  <c r="L838" i="47"/>
  <c r="F838" i="47"/>
  <c r="C838" i="47"/>
  <c r="L813" i="47"/>
  <c r="L809" i="47"/>
  <c r="I807" i="47"/>
  <c r="I806" i="47"/>
  <c r="C806" i="47"/>
  <c r="L805" i="47"/>
  <c r="I781" i="47"/>
  <c r="I777" i="47"/>
  <c r="I775" i="47"/>
  <c r="I774" i="47"/>
  <c r="C774" i="47"/>
  <c r="L773" i="47"/>
  <c r="I749" i="47"/>
  <c r="I745" i="47"/>
  <c r="I743" i="47"/>
  <c r="I742" i="47"/>
  <c r="C742" i="47"/>
  <c r="L741" i="47"/>
  <c r="I714" i="47"/>
  <c r="I710" i="47"/>
  <c r="I708" i="47"/>
  <c r="I707" i="47"/>
  <c r="C707" i="47"/>
  <c r="L706" i="47"/>
  <c r="I682" i="47"/>
  <c r="I678" i="47"/>
  <c r="I676" i="47"/>
  <c r="I675" i="47"/>
  <c r="C675" i="47"/>
  <c r="L674" i="47"/>
  <c r="I652" i="47"/>
  <c r="I648" i="47"/>
  <c r="I646" i="47"/>
  <c r="I645" i="47"/>
  <c r="C645" i="47"/>
  <c r="L644" i="47"/>
  <c r="I620" i="47"/>
  <c r="I616" i="47"/>
  <c r="I614" i="47"/>
  <c r="I613" i="47"/>
  <c r="C613" i="47"/>
  <c r="L612" i="47"/>
  <c r="I588" i="47"/>
  <c r="I584" i="47"/>
  <c r="I582" i="47"/>
  <c r="I581" i="47"/>
  <c r="C581" i="47"/>
  <c r="L580" i="47"/>
  <c r="I556" i="47"/>
  <c r="I552" i="47"/>
  <c r="I550" i="47"/>
  <c r="I549" i="47"/>
  <c r="C549" i="47"/>
  <c r="L548" i="47"/>
  <c r="I524" i="47"/>
  <c r="I520" i="47"/>
  <c r="I518" i="47"/>
  <c r="I517" i="47"/>
  <c r="C517" i="47"/>
  <c r="L516" i="47"/>
  <c r="I492" i="47"/>
  <c r="I488" i="47"/>
  <c r="I486" i="47"/>
  <c r="I485" i="47"/>
  <c r="C485" i="47"/>
  <c r="L484" i="47"/>
  <c r="F460" i="47"/>
  <c r="F456" i="47"/>
  <c r="F454" i="47"/>
  <c r="F453" i="47"/>
  <c r="L452" i="47"/>
  <c r="I452" i="47"/>
  <c r="F428" i="47"/>
  <c r="F424" i="47"/>
  <c r="F422" i="47"/>
  <c r="F421" i="47"/>
  <c r="L420" i="47"/>
  <c r="I420" i="47"/>
  <c r="F396" i="47"/>
  <c r="F392" i="47"/>
  <c r="F390" i="47"/>
  <c r="F389" i="47"/>
  <c r="L388" i="47"/>
  <c r="I388" i="47"/>
  <c r="C362" i="47"/>
  <c r="C358" i="47"/>
  <c r="C356" i="47"/>
  <c r="C355" i="47"/>
  <c r="I354" i="47"/>
  <c r="F354" i="47"/>
  <c r="L329" i="47"/>
  <c r="I325" i="47"/>
  <c r="I323" i="47"/>
  <c r="I322" i="47"/>
  <c r="I321" i="47"/>
  <c r="I319" i="47"/>
  <c r="I318" i="47"/>
  <c r="C318" i="47"/>
  <c r="L317" i="47"/>
  <c r="I293" i="47"/>
  <c r="I289" i="47"/>
  <c r="I287" i="47"/>
  <c r="I286" i="47"/>
  <c r="C286" i="47"/>
  <c r="L285" i="47"/>
  <c r="I261" i="47"/>
  <c r="I257" i="47"/>
  <c r="I255" i="47"/>
  <c r="I254" i="47"/>
  <c r="C254" i="47"/>
  <c r="L253" i="47"/>
  <c r="I229" i="47"/>
  <c r="I225" i="47"/>
  <c r="I223" i="47"/>
  <c r="I222" i="47"/>
  <c r="C222" i="47"/>
  <c r="L221" i="47"/>
  <c r="I197" i="47"/>
  <c r="I191" i="47"/>
  <c r="I189" i="47"/>
  <c r="I188" i="47"/>
  <c r="C188" i="47"/>
  <c r="L187" i="47"/>
  <c r="I164" i="47"/>
  <c r="C164" i="47"/>
  <c r="L163" i="47"/>
  <c r="I139" i="47"/>
  <c r="I135" i="47"/>
  <c r="I133" i="47"/>
  <c r="I132" i="47"/>
  <c r="C132" i="47"/>
  <c r="L131" i="47"/>
  <c r="I107" i="47"/>
  <c r="I103" i="47"/>
  <c r="I101" i="47"/>
  <c r="I100" i="47"/>
  <c r="C100" i="47"/>
  <c r="L99" i="47"/>
  <c r="I75" i="47"/>
  <c r="I71" i="47"/>
  <c r="L69" i="47"/>
  <c r="L68" i="47"/>
  <c r="F68" i="47"/>
  <c r="C68" i="47"/>
  <c r="F43" i="47"/>
  <c r="F39" i="47"/>
  <c r="F37" i="47"/>
  <c r="F36" i="47"/>
  <c r="L35" i="47"/>
  <c r="I35" i="47"/>
  <c r="F11" i="47"/>
  <c r="L7" i="47"/>
  <c r="L5" i="47"/>
  <c r="L4" i="47"/>
  <c r="F4" i="47"/>
  <c r="C4" i="47"/>
  <c r="I726" i="47"/>
  <c r="I1073" i="4"/>
  <c r="O1067" i="4"/>
  <c r="L1066" i="4"/>
  <c r="O1065" i="4"/>
  <c r="L1065" i="4"/>
  <c r="O1063" i="4"/>
  <c r="I1063" i="4"/>
  <c r="O1062" i="4"/>
  <c r="I1061" i="4"/>
  <c r="L1060" i="4"/>
  <c r="I1060" i="4"/>
  <c r="L1058" i="4"/>
  <c r="O1057" i="4"/>
  <c r="L1057" i="4"/>
  <c r="O1055" i="4"/>
  <c r="I1055" i="4"/>
  <c r="O1054" i="4"/>
  <c r="I1053" i="4"/>
  <c r="L1052" i="4"/>
  <c r="I1052" i="4"/>
  <c r="L1050" i="4"/>
  <c r="O1049" i="4"/>
  <c r="L1049" i="4"/>
  <c r="L1046" i="4"/>
  <c r="O1043" i="4"/>
  <c r="I977" i="4"/>
  <c r="I961" i="4"/>
  <c r="O959" i="4"/>
  <c r="I959" i="4"/>
  <c r="O958" i="4"/>
  <c r="I957" i="4"/>
  <c r="L956" i="4"/>
  <c r="I956" i="4"/>
  <c r="L954" i="4"/>
  <c r="O953" i="4"/>
  <c r="L953" i="4"/>
  <c r="L950" i="4"/>
  <c r="O947" i="4"/>
  <c r="I945" i="4"/>
  <c r="L942" i="4"/>
  <c r="I897" i="4"/>
  <c r="O875" i="4"/>
  <c r="L874" i="4"/>
  <c r="O873" i="4"/>
  <c r="L873" i="4"/>
  <c r="O871" i="4"/>
  <c r="I871" i="4"/>
  <c r="O870" i="4"/>
  <c r="I869" i="4"/>
  <c r="L868" i="4"/>
  <c r="I868" i="4"/>
  <c r="I865" i="4"/>
  <c r="L862" i="4"/>
  <c r="O859" i="4"/>
  <c r="I857" i="4"/>
  <c r="L854" i="4"/>
  <c r="O819" i="4"/>
  <c r="I817" i="4"/>
  <c r="O815" i="4"/>
  <c r="I815" i="4"/>
  <c r="O814" i="4"/>
  <c r="L798" i="4"/>
  <c r="O795" i="4"/>
  <c r="L794" i="4"/>
  <c r="O793" i="4"/>
  <c r="L793" i="4"/>
  <c r="O747" i="4"/>
  <c r="O739" i="4"/>
  <c r="L738" i="4"/>
  <c r="O737" i="4"/>
  <c r="L737" i="4"/>
  <c r="O735" i="4"/>
  <c r="I735" i="4"/>
  <c r="O734" i="4"/>
  <c r="I733" i="4"/>
  <c r="L732" i="4"/>
  <c r="I732" i="4"/>
  <c r="L730" i="4"/>
  <c r="O729" i="4"/>
  <c r="L729" i="4"/>
  <c r="O727" i="4"/>
  <c r="I727" i="4"/>
  <c r="O726" i="4"/>
  <c r="L724" i="4"/>
  <c r="I724" i="4"/>
  <c r="L722" i="4"/>
  <c r="O721" i="4"/>
  <c r="L721" i="4"/>
  <c r="L718" i="4"/>
  <c r="O715" i="4"/>
  <c r="I713" i="4"/>
  <c r="L710" i="4"/>
  <c r="O707" i="4"/>
  <c r="I641" i="4"/>
  <c r="O635" i="4"/>
  <c r="L634" i="4"/>
  <c r="O633" i="4"/>
  <c r="L633" i="4"/>
  <c r="O631" i="4"/>
  <c r="I631" i="4"/>
  <c r="O630" i="4"/>
  <c r="I629" i="4"/>
  <c r="L628" i="4"/>
  <c r="I628" i="4"/>
  <c r="L626" i="4"/>
  <c r="O625" i="4"/>
  <c r="L625" i="4"/>
  <c r="L622" i="4"/>
  <c r="O619" i="4"/>
  <c r="I577" i="4"/>
  <c r="O571" i="4"/>
  <c r="L570" i="4"/>
  <c r="O569" i="4"/>
  <c r="L569" i="4"/>
  <c r="I569" i="4"/>
  <c r="I566" i="4"/>
  <c r="L563" i="4"/>
  <c r="O560" i="4"/>
  <c r="O496" i="4"/>
  <c r="I478" i="4"/>
  <c r="O476" i="4"/>
  <c r="I476" i="4"/>
  <c r="O475" i="4"/>
  <c r="I474" i="4"/>
  <c r="L473" i="4"/>
  <c r="I473" i="4"/>
  <c r="L471" i="4"/>
  <c r="O470" i="4"/>
  <c r="L470" i="4"/>
  <c r="L467" i="4"/>
  <c r="O464" i="4"/>
  <c r="I462" i="4"/>
  <c r="L459" i="4"/>
  <c r="O424" i="4"/>
  <c r="I422" i="4"/>
  <c r="O420" i="4"/>
  <c r="I420" i="4"/>
  <c r="O419" i="4"/>
  <c r="L403" i="4"/>
  <c r="O400" i="4"/>
  <c r="L399" i="4"/>
  <c r="O398" i="4"/>
  <c r="L398" i="4"/>
  <c r="I382" i="4"/>
  <c r="L379" i="4"/>
  <c r="I378" i="4"/>
  <c r="L377" i="4"/>
  <c r="I377" i="4"/>
  <c r="O360" i="4"/>
  <c r="I358" i="4"/>
  <c r="O356" i="4"/>
  <c r="I356" i="4"/>
  <c r="O355" i="4"/>
  <c r="L339" i="4"/>
  <c r="O336" i="4"/>
  <c r="L335" i="4"/>
  <c r="O334" i="4"/>
  <c r="L334" i="4"/>
  <c r="I318" i="4"/>
  <c r="L315" i="4"/>
  <c r="I314" i="4"/>
  <c r="L313" i="4"/>
  <c r="I313" i="4"/>
  <c r="O296" i="4"/>
  <c r="I294" i="4"/>
  <c r="O292" i="4"/>
  <c r="I292" i="4"/>
  <c r="L291" i="4"/>
  <c r="O288" i="4"/>
  <c r="L287" i="4"/>
  <c r="O286" i="4"/>
  <c r="L286" i="4"/>
  <c r="I270" i="4"/>
  <c r="L267" i="4"/>
  <c r="I266" i="4"/>
  <c r="L265" i="4"/>
  <c r="I265" i="4"/>
  <c r="O248" i="4"/>
  <c r="I246" i="4"/>
  <c r="O244" i="4"/>
  <c r="I244" i="4"/>
  <c r="O243" i="4"/>
  <c r="I227" i="4"/>
  <c r="L224" i="4"/>
  <c r="I223" i="4"/>
  <c r="L222" i="4"/>
  <c r="I222" i="4"/>
  <c r="O205" i="4"/>
  <c r="I203" i="4"/>
  <c r="O201" i="4"/>
  <c r="I201" i="4"/>
  <c r="O200" i="4"/>
  <c r="L184" i="4"/>
  <c r="O181" i="4"/>
  <c r="L180" i="4"/>
  <c r="O179" i="4"/>
  <c r="L179" i="4"/>
  <c r="O162" i="4"/>
  <c r="I160" i="4"/>
  <c r="O158" i="4"/>
  <c r="I158" i="4"/>
  <c r="O157" i="4"/>
  <c r="L141" i="4"/>
  <c r="O138" i="4"/>
  <c r="L137" i="4"/>
  <c r="O136" i="4"/>
  <c r="L136" i="4"/>
  <c r="I120" i="4"/>
  <c r="L117" i="4"/>
  <c r="I116" i="4"/>
  <c r="L115" i="4"/>
  <c r="I115" i="4"/>
  <c r="O98" i="4"/>
  <c r="I96" i="4"/>
  <c r="O94" i="4"/>
  <c r="I94" i="4"/>
  <c r="O93" i="4"/>
  <c r="L77" i="4"/>
  <c r="O74" i="4"/>
  <c r="L73" i="4"/>
  <c r="O72" i="4"/>
  <c r="L72" i="4"/>
  <c r="O55" i="4"/>
  <c r="I53" i="4"/>
  <c r="O51" i="4"/>
  <c r="I51" i="4"/>
  <c r="O50" i="4"/>
  <c r="L34" i="4"/>
  <c r="O31" i="4"/>
  <c r="L30" i="4"/>
  <c r="O29" i="4"/>
  <c r="L29" i="4"/>
  <c r="I13" i="4"/>
  <c r="L10" i="4"/>
  <c r="I9" i="4"/>
  <c r="L8" i="4"/>
  <c r="I8" i="4"/>
  <c r="L1193" i="47"/>
  <c r="L1191" i="47"/>
  <c r="L1190" i="47"/>
  <c r="F1190" i="47"/>
  <c r="C1190" i="47"/>
  <c r="L1177" i="47"/>
  <c r="L1175" i="47"/>
  <c r="L1174" i="47"/>
  <c r="F1174" i="47"/>
  <c r="C1174" i="47"/>
  <c r="L1161" i="47"/>
  <c r="L1159" i="47"/>
  <c r="L1158" i="47"/>
  <c r="F1158" i="47"/>
  <c r="C1158" i="47"/>
  <c r="L1145" i="47"/>
  <c r="L1143" i="47"/>
  <c r="L1142" i="47"/>
  <c r="F1142" i="47"/>
  <c r="C1142" i="47"/>
  <c r="L1129" i="47"/>
  <c r="L1127" i="47"/>
  <c r="L1126" i="47"/>
  <c r="F1126" i="47"/>
  <c r="C1126" i="47"/>
  <c r="L1113" i="47"/>
  <c r="L1111" i="47"/>
  <c r="L1110" i="47"/>
  <c r="F1110" i="47"/>
  <c r="C1110" i="47"/>
  <c r="L1097" i="47"/>
  <c r="L1095" i="47"/>
  <c r="L1094" i="47"/>
  <c r="F1094" i="47"/>
  <c r="C1094" i="47"/>
  <c r="L1081" i="47"/>
  <c r="L1079" i="47"/>
  <c r="L1078" i="47"/>
  <c r="F1078" i="47"/>
  <c r="C1078" i="47"/>
  <c r="L1065" i="47"/>
  <c r="L1063" i="47"/>
  <c r="L1062" i="47"/>
  <c r="F1062" i="47"/>
  <c r="C1062" i="47"/>
  <c r="L1049" i="47"/>
  <c r="L1047" i="47"/>
  <c r="L1046" i="47"/>
  <c r="F1046" i="47"/>
  <c r="C1046" i="47"/>
  <c r="L1033" i="47"/>
  <c r="L1031" i="47"/>
  <c r="L1030" i="47"/>
  <c r="F1030" i="47"/>
  <c r="C1030" i="47"/>
  <c r="L1017" i="47"/>
  <c r="L1015" i="47"/>
  <c r="L1014" i="47"/>
  <c r="F1014" i="47"/>
  <c r="C1014" i="47"/>
  <c r="I159" i="47"/>
  <c r="I157" i="47"/>
  <c r="I156" i="47"/>
  <c r="C156" i="47"/>
  <c r="L155" i="47"/>
  <c r="I143" i="47"/>
  <c r="I141" i="47"/>
  <c r="I140" i="47"/>
  <c r="C140" i="47"/>
  <c r="L139" i="47"/>
  <c r="I127" i="47"/>
  <c r="I125" i="47"/>
  <c r="I124" i="47"/>
  <c r="C124" i="47"/>
  <c r="L123" i="47"/>
  <c r="I111" i="47"/>
  <c r="I109" i="47"/>
  <c r="I108" i="47"/>
  <c r="C108" i="47"/>
  <c r="L107" i="47"/>
  <c r="I95" i="47"/>
  <c r="I93" i="47"/>
  <c r="I92" i="47"/>
  <c r="C92" i="47"/>
  <c r="L91" i="47"/>
  <c r="I79" i="47"/>
  <c r="I77" i="47"/>
  <c r="I76" i="47"/>
  <c r="C76" i="47"/>
  <c r="L75" i="47"/>
  <c r="L63" i="47"/>
  <c r="L61" i="47"/>
  <c r="L60" i="47"/>
  <c r="F60" i="47"/>
  <c r="C60" i="47"/>
  <c r="F47" i="47"/>
  <c r="F45" i="47"/>
  <c r="F44" i="47"/>
  <c r="L43" i="47"/>
  <c r="I43" i="47"/>
  <c r="F31" i="47"/>
  <c r="F29" i="47"/>
  <c r="F28" i="47"/>
  <c r="L27" i="47"/>
  <c r="I27" i="47"/>
  <c r="F15" i="47"/>
  <c r="F13" i="47"/>
  <c r="F12" i="47"/>
  <c r="L11" i="47"/>
  <c r="I11" i="47"/>
  <c r="C1006" i="47"/>
  <c r="L993" i="47"/>
  <c r="L991" i="47"/>
  <c r="L990" i="47"/>
  <c r="F990" i="47"/>
  <c r="C990" i="47"/>
  <c r="L977" i="47"/>
  <c r="L975" i="47"/>
  <c r="L974" i="47"/>
  <c r="F974" i="47"/>
  <c r="C974" i="47"/>
  <c r="L961" i="47"/>
  <c r="L959" i="47"/>
  <c r="L958" i="47"/>
  <c r="F958" i="47"/>
  <c r="C958" i="47"/>
  <c r="L945" i="47"/>
  <c r="L943" i="47"/>
  <c r="L942" i="47"/>
  <c r="F942" i="47"/>
  <c r="C942" i="47"/>
  <c r="L929" i="47"/>
  <c r="L927" i="47"/>
  <c r="L926" i="47"/>
  <c r="F926" i="47"/>
  <c r="C926" i="47"/>
  <c r="L913" i="47"/>
  <c r="L911" i="47"/>
  <c r="L910" i="47"/>
  <c r="F910" i="47"/>
  <c r="C910" i="47"/>
  <c r="L897" i="47"/>
  <c r="L895" i="47"/>
  <c r="L894" i="47"/>
  <c r="F894" i="47"/>
  <c r="C894" i="47"/>
  <c r="L881" i="47"/>
  <c r="L879" i="47"/>
  <c r="L878" i="47"/>
  <c r="F878" i="47"/>
  <c r="C878" i="47"/>
  <c r="L865" i="47"/>
  <c r="L863" i="47"/>
  <c r="L862" i="47"/>
  <c r="F862" i="47"/>
  <c r="C862" i="47"/>
  <c r="L849" i="47"/>
  <c r="L847" i="47"/>
  <c r="L846" i="47"/>
  <c r="F846" i="47"/>
  <c r="C846" i="47"/>
  <c r="L833" i="47"/>
  <c r="L831" i="47"/>
  <c r="L830" i="47"/>
  <c r="F830" i="47"/>
  <c r="C830" i="47"/>
  <c r="L817" i="47"/>
  <c r="L815" i="47"/>
  <c r="L814" i="47"/>
  <c r="F814" i="47"/>
  <c r="C814" i="47"/>
  <c r="I801" i="47"/>
  <c r="I799" i="47"/>
  <c r="I798" i="47"/>
  <c r="C798" i="47"/>
  <c r="L797" i="47"/>
  <c r="I785" i="47"/>
  <c r="I783" i="47"/>
  <c r="I782" i="47"/>
  <c r="C782" i="47"/>
  <c r="L781" i="47"/>
  <c r="I769" i="47"/>
  <c r="I767" i="47"/>
  <c r="I766" i="47"/>
  <c r="C766" i="47"/>
  <c r="L765" i="47"/>
  <c r="I753" i="47"/>
  <c r="I751" i="47"/>
  <c r="I750" i="47"/>
  <c r="C750" i="47"/>
  <c r="L749" i="47"/>
  <c r="I737" i="47"/>
  <c r="I734" i="47"/>
  <c r="I733" i="47"/>
  <c r="C733" i="47"/>
  <c r="L732" i="47"/>
  <c r="I720" i="47"/>
  <c r="I716" i="47"/>
  <c r="I715" i="47"/>
  <c r="C715" i="47"/>
  <c r="L714" i="47"/>
  <c r="I702" i="47"/>
  <c r="I700" i="47"/>
  <c r="I699" i="47"/>
  <c r="C699" i="47"/>
  <c r="L698" i="47"/>
  <c r="I686" i="47"/>
  <c r="I684" i="47"/>
  <c r="I683" i="47"/>
  <c r="C683" i="47"/>
  <c r="L682" i="47"/>
  <c r="I670" i="47"/>
  <c r="I668" i="47"/>
  <c r="I667" i="47"/>
  <c r="C667" i="47"/>
  <c r="L666" i="47"/>
  <c r="I656" i="47"/>
  <c r="I654" i="47"/>
  <c r="I653" i="47"/>
  <c r="C653" i="47"/>
  <c r="L652" i="47"/>
  <c r="I640" i="47"/>
  <c r="I638" i="47"/>
  <c r="I637" i="47"/>
  <c r="C637" i="47"/>
  <c r="L636" i="47"/>
  <c r="I624" i="47"/>
  <c r="I622" i="47"/>
  <c r="I621" i="47"/>
  <c r="C621" i="47"/>
  <c r="L620" i="47"/>
  <c r="I608" i="47"/>
  <c r="I606" i="47"/>
  <c r="I605" i="47"/>
  <c r="C605" i="47"/>
  <c r="L604" i="47"/>
  <c r="I592" i="47"/>
  <c r="I590" i="47"/>
  <c r="I589" i="47"/>
  <c r="C589" i="47"/>
  <c r="L588" i="47"/>
  <c r="I576" i="47"/>
  <c r="I574" i="47"/>
  <c r="I573" i="47"/>
  <c r="C573" i="47"/>
  <c r="L572" i="47"/>
  <c r="I560" i="47"/>
  <c r="I558" i="47"/>
  <c r="I557" i="47"/>
  <c r="C557" i="47"/>
  <c r="L556" i="47"/>
  <c r="I544" i="47"/>
  <c r="I542" i="47"/>
  <c r="I541" i="47"/>
  <c r="C541" i="47"/>
  <c r="L540" i="47"/>
  <c r="I528" i="47"/>
  <c r="I526" i="47"/>
  <c r="I525" i="47"/>
  <c r="C525" i="47"/>
  <c r="L524" i="47"/>
  <c r="I512" i="47"/>
  <c r="I510" i="47"/>
  <c r="I509" i="47"/>
  <c r="C509" i="47"/>
  <c r="L508" i="47"/>
  <c r="I496" i="47"/>
  <c r="I494" i="47"/>
  <c r="I493" i="47"/>
  <c r="C493" i="47"/>
  <c r="L492" i="47"/>
  <c r="I480" i="47"/>
  <c r="I478" i="47"/>
  <c r="I477" i="47"/>
  <c r="C477" i="47"/>
  <c r="L476" i="47"/>
  <c r="F464" i="47"/>
  <c r="F462" i="47"/>
  <c r="F461" i="47"/>
  <c r="L460" i="47"/>
  <c r="I460" i="47"/>
  <c r="F448" i="47"/>
  <c r="F446" i="47"/>
  <c r="F445" i="47"/>
  <c r="L444" i="47"/>
  <c r="I444" i="47"/>
  <c r="F432" i="47"/>
  <c r="F430" i="47"/>
  <c r="F429" i="47"/>
  <c r="L428" i="47"/>
  <c r="I428" i="47"/>
  <c r="F416" i="47"/>
  <c r="F414" i="47"/>
  <c r="F413" i="47"/>
  <c r="L412" i="47"/>
  <c r="I412" i="47"/>
  <c r="F400" i="47"/>
  <c r="F398" i="47"/>
  <c r="F397" i="47"/>
  <c r="L396" i="47"/>
  <c r="I396" i="47"/>
  <c r="F384" i="47"/>
  <c r="C382" i="47"/>
  <c r="C381" i="47"/>
  <c r="I380" i="47"/>
  <c r="F380" i="47"/>
  <c r="C368" i="47"/>
  <c r="C366" i="47"/>
  <c r="C365" i="47"/>
  <c r="I364" i="47"/>
  <c r="C364" i="47"/>
  <c r="C363" i="47"/>
  <c r="I362" i="47"/>
  <c r="F362" i="47"/>
  <c r="C350" i="47"/>
  <c r="C348" i="47"/>
  <c r="C347" i="47"/>
  <c r="I346" i="47"/>
  <c r="F346" i="47"/>
  <c r="L333" i="47"/>
  <c r="L331" i="47"/>
  <c r="L330" i="47"/>
  <c r="F330" i="47"/>
  <c r="C330" i="47"/>
  <c r="I313" i="47"/>
  <c r="I311" i="47"/>
  <c r="I310" i="47"/>
  <c r="C310" i="47"/>
  <c r="L309" i="47"/>
  <c r="I297" i="47"/>
  <c r="I295" i="47"/>
  <c r="I294" i="47"/>
  <c r="C294" i="47"/>
  <c r="L293" i="47"/>
  <c r="I281" i="47"/>
  <c r="I279" i="47"/>
  <c r="I278" i="47"/>
  <c r="C278" i="47"/>
  <c r="L277" i="47"/>
  <c r="I265" i="47"/>
  <c r="I263" i="47"/>
  <c r="I262" i="47"/>
  <c r="C262" i="47"/>
  <c r="L261" i="47"/>
  <c r="I249" i="47"/>
  <c r="I247" i="47"/>
  <c r="I246" i="47"/>
  <c r="C246" i="47"/>
  <c r="L245" i="47"/>
  <c r="I233" i="47"/>
  <c r="I231" i="47"/>
  <c r="I230" i="47"/>
  <c r="C230" i="47"/>
  <c r="L229" i="47"/>
  <c r="I217" i="47"/>
  <c r="I215" i="47"/>
  <c r="I214" i="47"/>
  <c r="C214" i="47"/>
  <c r="L213" i="47"/>
  <c r="I201" i="47"/>
  <c r="I199" i="47"/>
  <c r="I198" i="47"/>
  <c r="C198" i="47"/>
  <c r="L197" i="47"/>
  <c r="I183" i="47"/>
  <c r="I181" i="47"/>
  <c r="I180" i="47"/>
  <c r="C180" i="47"/>
  <c r="L179" i="47"/>
  <c r="I167" i="47"/>
  <c r="I165" i="47"/>
  <c r="I725" i="4"/>
  <c r="I1157" i="4"/>
  <c r="O1145" i="4"/>
  <c r="I1143" i="4"/>
  <c r="O1123" i="4"/>
  <c r="O1113" i="4"/>
  <c r="I1109" i="4"/>
  <c r="O1108" i="4"/>
  <c r="I1108" i="4"/>
  <c r="L1107" i="4"/>
  <c r="O1106" i="4"/>
  <c r="I1106" i="4"/>
  <c r="L1105" i="4"/>
  <c r="O1097" i="4"/>
  <c r="O1093" i="4"/>
  <c r="L1093" i="4"/>
  <c r="O1092" i="4"/>
  <c r="I1092" i="4"/>
  <c r="L1091" i="4"/>
  <c r="O1090" i="4"/>
  <c r="I1090" i="4"/>
  <c r="L1089" i="4"/>
  <c r="O1087" i="4"/>
  <c r="I1087" i="4"/>
  <c r="O1086" i="4"/>
  <c r="I1085" i="4"/>
  <c r="L1084" i="4"/>
  <c r="I1084" i="4"/>
  <c r="L1082" i="4"/>
  <c r="O1081" i="4"/>
  <c r="L1081" i="4"/>
  <c r="O1079" i="4"/>
  <c r="I1079" i="4"/>
  <c r="O1078" i="4"/>
  <c r="I1077" i="4"/>
  <c r="L1076" i="4"/>
  <c r="I1076" i="4"/>
  <c r="L1074" i="4"/>
  <c r="O1073" i="4"/>
  <c r="L1073" i="4"/>
  <c r="L1070" i="4"/>
  <c r="I1041" i="4"/>
  <c r="O1039" i="4"/>
  <c r="I1039" i="4"/>
  <c r="O1038" i="4"/>
  <c r="I1037" i="4"/>
  <c r="L1036" i="4"/>
  <c r="I1036" i="4"/>
  <c r="I1033" i="4"/>
  <c r="L1030" i="4"/>
  <c r="O1027" i="4"/>
  <c r="I1025" i="4"/>
  <c r="L1022" i="4"/>
  <c r="O995" i="4"/>
  <c r="L994" i="4"/>
  <c r="O993" i="4"/>
  <c r="L993" i="4"/>
  <c r="O991" i="4"/>
  <c r="I991" i="4"/>
  <c r="O990" i="4"/>
  <c r="I989" i="4"/>
  <c r="L988" i="4"/>
  <c r="I988" i="4"/>
  <c r="L986" i="4"/>
  <c r="O985" i="4"/>
  <c r="L985" i="4"/>
  <c r="O983" i="4"/>
  <c r="I983" i="4"/>
  <c r="O982" i="4"/>
  <c r="I981" i="4"/>
  <c r="L980" i="4"/>
  <c r="I980" i="4"/>
  <c r="L978" i="4"/>
  <c r="O977" i="4"/>
  <c r="L977" i="4"/>
  <c r="L974" i="4"/>
  <c r="O971" i="4"/>
  <c r="I969" i="4"/>
  <c r="L966" i="4"/>
  <c r="O963" i="4"/>
  <c r="O939" i="4"/>
  <c r="L938" i="4"/>
  <c r="O937" i="4"/>
  <c r="L937" i="4"/>
  <c r="O935" i="4"/>
  <c r="I935" i="4"/>
  <c r="O934" i="4"/>
  <c r="I933" i="4"/>
  <c r="L932" i="4"/>
  <c r="I932" i="4"/>
  <c r="L930" i="4"/>
  <c r="O929" i="4"/>
  <c r="L929" i="4"/>
  <c r="L926" i="4"/>
  <c r="I905" i="4"/>
  <c r="O903" i="4"/>
  <c r="I903" i="4"/>
  <c r="O902" i="4"/>
  <c r="I901" i="4"/>
  <c r="L900" i="4"/>
  <c r="I900" i="4"/>
  <c r="L898" i="4"/>
  <c r="O897" i="4"/>
  <c r="L897" i="4"/>
  <c r="L894" i="4"/>
  <c r="O891" i="4"/>
  <c r="I889" i="4"/>
  <c r="L886" i="4"/>
  <c r="O883" i="4"/>
  <c r="I881" i="4"/>
  <c r="L878" i="4"/>
  <c r="O851" i="4"/>
  <c r="L850" i="4"/>
  <c r="O849" i="4"/>
  <c r="L849" i="4"/>
  <c r="O847" i="4"/>
  <c r="I847" i="4"/>
  <c r="O846" i="4"/>
  <c r="I845" i="4"/>
  <c r="L844" i="4"/>
  <c r="I844" i="4"/>
  <c r="L842" i="4"/>
  <c r="O841" i="4"/>
  <c r="L841" i="4"/>
  <c r="O839" i="4"/>
  <c r="I839" i="4"/>
  <c r="O838" i="4"/>
  <c r="I837" i="4"/>
  <c r="L836" i="4"/>
  <c r="I836" i="4"/>
  <c r="L822" i="4"/>
  <c r="I821" i="4"/>
  <c r="L820" i="4"/>
  <c r="I820" i="4"/>
  <c r="O811" i="4"/>
  <c r="L810" i="4"/>
  <c r="O809" i="4"/>
  <c r="L809" i="4"/>
  <c r="I801" i="4"/>
  <c r="O799" i="4"/>
  <c r="I799" i="4"/>
  <c r="O798" i="4"/>
  <c r="L790" i="4"/>
  <c r="I789" i="4"/>
  <c r="L788" i="4"/>
  <c r="I788" i="4"/>
  <c r="I785" i="4"/>
  <c r="L782" i="4"/>
  <c r="I753" i="4"/>
  <c r="O751" i="4"/>
  <c r="I751" i="4"/>
  <c r="O750" i="4"/>
  <c r="I749" i="4"/>
  <c r="L748" i="4"/>
  <c r="I748" i="4"/>
  <c r="I745" i="4"/>
  <c r="L742" i="4"/>
  <c r="I705" i="4"/>
  <c r="O703" i="4"/>
  <c r="I703" i="4"/>
  <c r="O702" i="4"/>
  <c r="I701" i="4"/>
  <c r="L700" i="4"/>
  <c r="I700" i="4"/>
  <c r="L698" i="4"/>
  <c r="O697" i="4"/>
  <c r="L697" i="4"/>
  <c r="L694" i="4"/>
  <c r="I673" i="4"/>
  <c r="O671" i="4"/>
  <c r="I671" i="4"/>
  <c r="O670" i="4"/>
  <c r="I669" i="4"/>
  <c r="L668" i="4"/>
  <c r="I668" i="4"/>
  <c r="L666" i="4"/>
  <c r="O665" i="4"/>
  <c r="L665" i="4"/>
  <c r="O663" i="4"/>
  <c r="I663" i="4"/>
  <c r="O662" i="4"/>
  <c r="I661" i="4"/>
  <c r="O660" i="4"/>
  <c r="L660" i="4"/>
  <c r="O658" i="4"/>
  <c r="I658" i="4"/>
  <c r="O657" i="4"/>
  <c r="I656" i="4"/>
  <c r="L655" i="4"/>
  <c r="I655" i="4"/>
  <c r="L653" i="4"/>
  <c r="O652" i="4"/>
  <c r="L652" i="4"/>
  <c r="O650" i="4"/>
  <c r="I650" i="4"/>
  <c r="O649" i="4"/>
  <c r="I648" i="4"/>
  <c r="L647" i="4"/>
  <c r="I647" i="4"/>
  <c r="L645" i="4"/>
  <c r="L644" i="4"/>
  <c r="I644" i="4"/>
  <c r="L642" i="4"/>
  <c r="O641" i="4"/>
  <c r="L641" i="4"/>
  <c r="L638" i="4"/>
  <c r="I617" i="4"/>
  <c r="O615" i="4"/>
  <c r="I615" i="4"/>
  <c r="O614" i="4"/>
  <c r="I613" i="4"/>
  <c r="L612" i="4"/>
  <c r="I612" i="4"/>
  <c r="L610" i="4"/>
  <c r="O609" i="4"/>
  <c r="L609" i="4"/>
  <c r="L606" i="4"/>
  <c r="O603" i="4"/>
  <c r="I601" i="4"/>
  <c r="L598" i="4"/>
  <c r="O595" i="4"/>
  <c r="I585" i="4"/>
  <c r="O583" i="4"/>
  <c r="I583" i="4"/>
  <c r="O582" i="4"/>
  <c r="I581" i="4"/>
  <c r="L580" i="4"/>
  <c r="I580" i="4"/>
  <c r="L578" i="4"/>
  <c r="O577" i="4"/>
  <c r="L577" i="4"/>
  <c r="L574" i="4"/>
  <c r="I558" i="4"/>
  <c r="O556" i="4"/>
  <c r="I556" i="4"/>
  <c r="O555" i="4"/>
  <c r="I554" i="4"/>
  <c r="L553" i="4"/>
  <c r="I553" i="4"/>
  <c r="L551" i="4"/>
  <c r="O550" i="4"/>
  <c r="L550" i="4"/>
  <c r="L547" i="4"/>
  <c r="O512" i="4"/>
  <c r="L511" i="4"/>
  <c r="O510" i="4"/>
  <c r="L510" i="4"/>
  <c r="O508" i="4"/>
  <c r="I508" i="4"/>
  <c r="O507" i="4"/>
  <c r="I506" i="4"/>
  <c r="L505" i="4"/>
  <c r="I505" i="4"/>
  <c r="L503" i="4"/>
  <c r="O502" i="4"/>
  <c r="L502" i="4"/>
  <c r="O500" i="4"/>
  <c r="I500" i="4"/>
  <c r="O499" i="4"/>
  <c r="I498" i="4"/>
  <c r="L497" i="4"/>
  <c r="I497" i="4"/>
  <c r="I494" i="4"/>
  <c r="L491" i="4"/>
  <c r="O488" i="4"/>
  <c r="I486" i="4"/>
  <c r="L483" i="4"/>
  <c r="O480" i="4"/>
  <c r="O456" i="4"/>
  <c r="L455" i="4"/>
  <c r="O454" i="4"/>
  <c r="L454" i="4"/>
  <c r="O452" i="4"/>
  <c r="I452" i="4"/>
  <c r="O451" i="4"/>
  <c r="I450" i="4"/>
  <c r="L449" i="4"/>
  <c r="I449" i="4"/>
  <c r="L447" i="4"/>
  <c r="O446" i="4"/>
  <c r="L446" i="4"/>
  <c r="O444" i="4"/>
  <c r="I444" i="4"/>
  <c r="O443" i="4"/>
  <c r="I442" i="4"/>
  <c r="L441" i="4"/>
  <c r="I441" i="4"/>
  <c r="L439" i="4"/>
  <c r="O438" i="4"/>
  <c r="L438" i="4"/>
  <c r="O436" i="4"/>
  <c r="I436" i="4"/>
  <c r="O435" i="4"/>
  <c r="L427" i="4"/>
  <c r="I426" i="4"/>
  <c r="L425" i="4"/>
  <c r="I425" i="4"/>
  <c r="O416" i="4"/>
  <c r="L415" i="4"/>
  <c r="O414" i="4"/>
  <c r="L414" i="4"/>
  <c r="I406" i="4"/>
  <c r="O404" i="4"/>
  <c r="I404" i="4"/>
  <c r="O403" i="4"/>
  <c r="L395" i="4"/>
  <c r="I394" i="4"/>
  <c r="L393" i="4"/>
  <c r="I393" i="4"/>
  <c r="O384" i="4"/>
  <c r="L383" i="4"/>
  <c r="O382" i="4"/>
  <c r="L382" i="4"/>
  <c r="I374" i="4"/>
  <c r="O372" i="4"/>
  <c r="I372" i="4"/>
  <c r="O371" i="4"/>
  <c r="L363" i="4"/>
  <c r="I362" i="4"/>
  <c r="L361" i="4"/>
  <c r="I361" i="4"/>
  <c r="O352" i="4"/>
  <c r="L351" i="4"/>
  <c r="O350" i="4"/>
  <c r="L350" i="4"/>
  <c r="I342" i="4"/>
  <c r="O340" i="4"/>
  <c r="I340" i="4"/>
  <c r="O339" i="4"/>
  <c r="L331" i="4"/>
  <c r="I330" i="4"/>
  <c r="L329" i="4"/>
  <c r="I329" i="4"/>
  <c r="O320" i="4"/>
  <c r="L319" i="4"/>
  <c r="O318" i="4"/>
  <c r="L318" i="4"/>
  <c r="I310" i="4"/>
  <c r="O308" i="4"/>
  <c r="I308" i="4"/>
  <c r="O307" i="4"/>
  <c r="L299" i="4"/>
  <c r="I298" i="4"/>
  <c r="L297" i="4"/>
  <c r="I297" i="4"/>
  <c r="O291" i="4"/>
  <c r="L283" i="4"/>
  <c r="I282" i="4"/>
  <c r="L281" i="4"/>
  <c r="I281" i="4"/>
  <c r="O272" i="4"/>
  <c r="L271" i="4"/>
  <c r="O270" i="4"/>
  <c r="L270" i="4"/>
  <c r="I262" i="4"/>
  <c r="O260" i="4"/>
  <c r="I260" i="4"/>
  <c r="O259" i="4"/>
  <c r="L251" i="4"/>
  <c r="I250" i="4"/>
  <c r="L249" i="4"/>
  <c r="I249" i="4"/>
  <c r="O240" i="4"/>
  <c r="L239" i="4"/>
  <c r="O238" i="4"/>
  <c r="L238" i="4"/>
  <c r="I230" i="4"/>
  <c r="L228" i="4"/>
  <c r="O227" i="4"/>
  <c r="L227" i="4"/>
  <c r="I219" i="4"/>
  <c r="O217" i="4"/>
  <c r="I217" i="4"/>
  <c r="O216" i="4"/>
  <c r="L208" i="4"/>
  <c r="I207" i="4"/>
  <c r="L206" i="4"/>
  <c r="I206" i="4"/>
  <c r="O197" i="4"/>
  <c r="L196" i="4"/>
  <c r="O195" i="4"/>
  <c r="L195" i="4"/>
  <c r="I187" i="4"/>
  <c r="O185" i="4"/>
  <c r="I185" i="4"/>
  <c r="O184" i="4"/>
  <c r="L176" i="4"/>
  <c r="I175" i="4"/>
  <c r="L174" i="4"/>
  <c r="I174" i="4"/>
  <c r="L165" i="4"/>
  <c r="I164" i="4"/>
  <c r="L163" i="4"/>
  <c r="I163" i="4"/>
  <c r="O154" i="4"/>
  <c r="L153" i="4"/>
  <c r="O152" i="4"/>
  <c r="L152" i="4"/>
  <c r="I144" i="4"/>
  <c r="O142" i="4"/>
  <c r="I142" i="4"/>
  <c r="O141" i="4"/>
  <c r="L133" i="4"/>
  <c r="I132" i="4"/>
  <c r="L131" i="4"/>
  <c r="I131" i="4"/>
  <c r="O122" i="4"/>
  <c r="L121" i="4"/>
  <c r="O120" i="4"/>
  <c r="L120" i="4"/>
  <c r="I112" i="4"/>
  <c r="O110" i="4"/>
  <c r="I110" i="4"/>
  <c r="O109" i="4"/>
  <c r="L101" i="4"/>
  <c r="I100" i="4"/>
  <c r="L99" i="4"/>
  <c r="I99" i="4"/>
  <c r="O90" i="4"/>
  <c r="L89" i="4"/>
  <c r="O88" i="4"/>
  <c r="L88" i="4"/>
  <c r="I80" i="4"/>
  <c r="O78" i="4"/>
  <c r="I78" i="4"/>
  <c r="O77" i="4"/>
  <c r="L69" i="4"/>
  <c r="I68" i="4"/>
  <c r="L67" i="4"/>
  <c r="I67" i="4"/>
  <c r="L58" i="4"/>
  <c r="I57" i="4"/>
  <c r="L56" i="4"/>
  <c r="I56" i="4"/>
  <c r="O47" i="4"/>
  <c r="L46" i="4"/>
  <c r="O45" i="4"/>
  <c r="L45" i="4"/>
  <c r="I37" i="4"/>
  <c r="O35" i="4"/>
  <c r="I35" i="4"/>
  <c r="O34" i="4"/>
  <c r="L26" i="4"/>
  <c r="I25" i="4"/>
  <c r="L24" i="4"/>
  <c r="I24" i="4"/>
  <c r="O15" i="4"/>
  <c r="L14" i="4"/>
  <c r="O13" i="4"/>
  <c r="L13" i="4"/>
  <c r="I5" i="4"/>
  <c r="O3" i="4"/>
  <c r="I3" i="4"/>
  <c r="L1195" i="47"/>
  <c r="L1194" i="47"/>
  <c r="F1194" i="47"/>
  <c r="C1194" i="47"/>
  <c r="L1187" i="47"/>
  <c r="L1186" i="47"/>
  <c r="F1186" i="47"/>
  <c r="C1186" i="47"/>
  <c r="L1179" i="47"/>
  <c r="L1178" i="47"/>
  <c r="F1178" i="47"/>
  <c r="C1178" i="47"/>
  <c r="L1171" i="47"/>
  <c r="L1170" i="47"/>
  <c r="F1170" i="47"/>
  <c r="C1170" i="47"/>
  <c r="L1163" i="47"/>
  <c r="L1162" i="47"/>
  <c r="F1162" i="47"/>
  <c r="C1162" i="47"/>
  <c r="L1155" i="47"/>
  <c r="L1154" i="47"/>
  <c r="F1154" i="47"/>
  <c r="C1154" i="47"/>
  <c r="L1147" i="47"/>
  <c r="L1146" i="47"/>
  <c r="F1146" i="47"/>
  <c r="C1146" i="47"/>
  <c r="L1139" i="47"/>
  <c r="L1138" i="47"/>
  <c r="F1138" i="47"/>
  <c r="C1138" i="47"/>
  <c r="L1131" i="47"/>
  <c r="L1130" i="47"/>
  <c r="F1130" i="47"/>
  <c r="C1130" i="47"/>
  <c r="L1123" i="47"/>
  <c r="L1122" i="47"/>
  <c r="F1122" i="47"/>
  <c r="C1122" i="47"/>
  <c r="L1115" i="47"/>
  <c r="L1114" i="47"/>
  <c r="F1114" i="47"/>
  <c r="C1114" i="47"/>
  <c r="L1107" i="47"/>
  <c r="L1106" i="47"/>
  <c r="F1106" i="47"/>
  <c r="C1106" i="47"/>
  <c r="L1099" i="47"/>
  <c r="L1098" i="47"/>
  <c r="F1098" i="47"/>
  <c r="C1098" i="47"/>
  <c r="L1091" i="47"/>
  <c r="L1090" i="47"/>
  <c r="F1090" i="47"/>
  <c r="C1090" i="47"/>
  <c r="L1083" i="47"/>
  <c r="L1082" i="47"/>
  <c r="F1082" i="47"/>
  <c r="C1082" i="47"/>
  <c r="L1075" i="47"/>
  <c r="L1074" i="47"/>
  <c r="F1074" i="47"/>
  <c r="C1074" i="47"/>
  <c r="L1067" i="47"/>
  <c r="L1066" i="47"/>
  <c r="F1066" i="47"/>
  <c r="C1066" i="47"/>
  <c r="L1059" i="47"/>
  <c r="L1058" i="47"/>
  <c r="F1058" i="47"/>
  <c r="C1058" i="47"/>
  <c r="L1051" i="47"/>
  <c r="L1050" i="47"/>
  <c r="F1050" i="47"/>
  <c r="C1050" i="47"/>
  <c r="L1043" i="47"/>
  <c r="L1042" i="47"/>
  <c r="F1042" i="47"/>
  <c r="C1042" i="47"/>
  <c r="L1035" i="47"/>
  <c r="L1034" i="47"/>
  <c r="F1034" i="47"/>
  <c r="C1034" i="47"/>
  <c r="L1027" i="47"/>
  <c r="L1026" i="47"/>
  <c r="F1026" i="47"/>
  <c r="C1026" i="47"/>
  <c r="L1019" i="47"/>
  <c r="L1018" i="47"/>
  <c r="F1018" i="47"/>
  <c r="C1018" i="47"/>
  <c r="L1011" i="47"/>
  <c r="L1010" i="47"/>
  <c r="F1010" i="47"/>
  <c r="C1010" i="47"/>
  <c r="L1003" i="47"/>
  <c r="L1002" i="47"/>
  <c r="F1002" i="47"/>
  <c r="C1002" i="47"/>
  <c r="L995" i="47"/>
  <c r="L994" i="47"/>
  <c r="F994" i="47"/>
  <c r="C994" i="47"/>
  <c r="L987" i="47"/>
  <c r="L986" i="47"/>
  <c r="F986" i="47"/>
  <c r="C986" i="47"/>
  <c r="C980" i="47"/>
  <c r="C979" i="47"/>
  <c r="F978" i="47"/>
  <c r="C978" i="47"/>
  <c r="L971" i="47"/>
  <c r="L970" i="47"/>
  <c r="F970" i="47"/>
  <c r="C970" i="47"/>
  <c r="L963" i="47"/>
  <c r="L962" i="47"/>
  <c r="F962" i="47"/>
  <c r="C962" i="47"/>
  <c r="L955" i="47"/>
  <c r="L954" i="47"/>
  <c r="F954" i="47"/>
  <c r="C954" i="47"/>
  <c r="L947" i="47"/>
  <c r="L946" i="47"/>
  <c r="F946" i="47"/>
  <c r="C946" i="47"/>
  <c r="L939" i="47"/>
  <c r="L938" i="47"/>
  <c r="F938" i="47"/>
  <c r="C938" i="47"/>
  <c r="L931" i="47"/>
  <c r="L930" i="47"/>
  <c r="F930" i="47"/>
  <c r="C930" i="47"/>
  <c r="L923" i="47"/>
  <c r="L922" i="47"/>
  <c r="F922" i="47"/>
  <c r="C922" i="47"/>
  <c r="L915" i="47"/>
  <c r="L914" i="47"/>
  <c r="F914" i="47"/>
  <c r="C914" i="47"/>
  <c r="L907" i="47"/>
  <c r="L906" i="47"/>
  <c r="F906" i="47"/>
  <c r="C906" i="47"/>
  <c r="L899" i="47"/>
  <c r="L898" i="47"/>
  <c r="F898" i="47"/>
  <c r="C898" i="47"/>
  <c r="L891" i="47"/>
  <c r="L890" i="47"/>
  <c r="F890" i="47"/>
  <c r="C890" i="47"/>
  <c r="L883" i="47"/>
  <c r="L882" i="47"/>
  <c r="F882" i="47"/>
  <c r="C882" i="47"/>
  <c r="L875" i="47"/>
  <c r="L874" i="47"/>
  <c r="F874" i="47"/>
  <c r="C874" i="47"/>
  <c r="L867" i="47"/>
  <c r="L866" i="47"/>
  <c r="F866" i="47"/>
  <c r="C866" i="47"/>
  <c r="L859" i="47"/>
  <c r="L858" i="47"/>
  <c r="F858" i="47"/>
  <c r="C858" i="47"/>
  <c r="L851" i="47"/>
  <c r="L850" i="47"/>
  <c r="F850" i="47"/>
  <c r="C850" i="47"/>
  <c r="L843" i="47"/>
  <c r="L842" i="47"/>
  <c r="F842" i="47"/>
  <c r="C842" i="47"/>
  <c r="L835" i="47"/>
  <c r="L834" i="47"/>
  <c r="F834" i="47"/>
  <c r="C834" i="47"/>
  <c r="L827" i="47"/>
  <c r="L826" i="47"/>
  <c r="F826" i="47"/>
  <c r="C826" i="47"/>
  <c r="L819" i="47"/>
  <c r="L818" i="47"/>
  <c r="F818" i="47"/>
  <c r="C818" i="47"/>
  <c r="L811" i="47"/>
  <c r="L810" i="47"/>
  <c r="F810" i="47"/>
  <c r="C810" i="47"/>
  <c r="I803" i="47"/>
  <c r="I802" i="47"/>
  <c r="C802" i="47"/>
  <c r="L801" i="47"/>
  <c r="I795" i="47"/>
  <c r="I794" i="47"/>
  <c r="C794" i="47"/>
  <c r="L793" i="47"/>
  <c r="I787" i="47"/>
  <c r="I786" i="47"/>
  <c r="C786" i="47"/>
  <c r="L785" i="47"/>
  <c r="I779" i="47"/>
  <c r="I778" i="47"/>
  <c r="C778" i="47"/>
  <c r="L777" i="47"/>
  <c r="I771" i="47"/>
  <c r="I770" i="47"/>
  <c r="C770" i="47"/>
  <c r="L769" i="47"/>
  <c r="I763" i="47"/>
  <c r="I762" i="47"/>
  <c r="C762" i="47"/>
  <c r="L761" i="47"/>
  <c r="I755" i="47"/>
  <c r="I754" i="47"/>
  <c r="C754" i="47"/>
  <c r="L753" i="47"/>
  <c r="I747" i="47"/>
  <c r="I746" i="47"/>
  <c r="C746" i="47"/>
  <c r="L745" i="47"/>
  <c r="I739" i="47"/>
  <c r="I738" i="47"/>
  <c r="C738" i="47"/>
  <c r="L737" i="47"/>
  <c r="I730" i="47"/>
  <c r="I729" i="47"/>
  <c r="C729" i="47"/>
  <c r="L728" i="47"/>
  <c r="I722" i="47"/>
  <c r="I721" i="47"/>
  <c r="C721" i="47"/>
  <c r="L720" i="47"/>
  <c r="I712" i="47"/>
  <c r="I711" i="47"/>
  <c r="C711" i="47"/>
  <c r="L710" i="47"/>
  <c r="I704" i="47"/>
  <c r="I703" i="47"/>
  <c r="C703" i="47"/>
  <c r="L702" i="47"/>
  <c r="I696" i="47"/>
  <c r="I695" i="47"/>
  <c r="C695" i="47"/>
  <c r="L694" i="47"/>
  <c r="I688" i="47"/>
  <c r="I687" i="47"/>
  <c r="C687" i="47"/>
  <c r="L686" i="47"/>
  <c r="I680" i="47"/>
  <c r="I679" i="47"/>
  <c r="C679" i="47"/>
  <c r="L678" i="47"/>
  <c r="I672" i="47"/>
  <c r="I671" i="47"/>
  <c r="C671" i="47"/>
  <c r="L670" i="47"/>
  <c r="I664" i="47"/>
  <c r="I663" i="47"/>
  <c r="C663" i="47"/>
  <c r="L662" i="47"/>
  <c r="I658" i="47"/>
  <c r="I657" i="47"/>
  <c r="C657" i="47"/>
  <c r="L656" i="47"/>
  <c r="I650" i="47"/>
  <c r="I649" i="47"/>
  <c r="C649" i="47"/>
  <c r="L648" i="47"/>
  <c r="I642" i="47"/>
  <c r="I641" i="47"/>
  <c r="C641" i="47"/>
  <c r="L640" i="47"/>
  <c r="I634" i="47"/>
  <c r="I633" i="47"/>
  <c r="C633" i="47"/>
  <c r="L632" i="47"/>
  <c r="I626" i="47"/>
  <c r="I625" i="47"/>
  <c r="C625" i="47"/>
  <c r="L624" i="47"/>
  <c r="I618" i="47"/>
  <c r="I617" i="47"/>
  <c r="C617" i="47"/>
  <c r="L616" i="47"/>
  <c r="I610" i="47"/>
  <c r="I609" i="47"/>
  <c r="C609" i="47"/>
  <c r="L608" i="47"/>
  <c r="I602" i="47"/>
  <c r="I601" i="47"/>
  <c r="C601" i="47"/>
  <c r="L600" i="47"/>
  <c r="I594" i="47"/>
  <c r="I593" i="47"/>
  <c r="C593" i="47"/>
  <c r="L592" i="47"/>
  <c r="I586" i="47"/>
  <c r="I585" i="47"/>
  <c r="C585" i="47"/>
  <c r="L584" i="47"/>
  <c r="I578" i="47"/>
  <c r="I577" i="47"/>
  <c r="C577" i="47"/>
  <c r="L576" i="47"/>
  <c r="I570" i="47"/>
  <c r="I569" i="47"/>
  <c r="C569" i="47"/>
  <c r="L568" i="47"/>
  <c r="I562" i="47"/>
  <c r="I561" i="47"/>
  <c r="C561" i="47"/>
  <c r="L560" i="47"/>
  <c r="I554" i="47"/>
  <c r="I553" i="47"/>
  <c r="C553" i="47"/>
  <c r="L552" i="47"/>
  <c r="I546" i="47"/>
  <c r="I545" i="47"/>
  <c r="C545" i="47"/>
  <c r="L544" i="47"/>
  <c r="I538" i="47"/>
  <c r="I537" i="47"/>
  <c r="C537" i="47"/>
  <c r="L536" i="47"/>
  <c r="I530" i="47"/>
  <c r="I529" i="47"/>
  <c r="C529" i="47"/>
  <c r="L528" i="47"/>
  <c r="I522" i="47"/>
  <c r="I521" i="47"/>
  <c r="C521" i="47"/>
  <c r="L520" i="47"/>
  <c r="I514" i="47"/>
  <c r="I513" i="47"/>
  <c r="C513" i="47"/>
  <c r="L512" i="47"/>
  <c r="I506" i="47"/>
  <c r="I505" i="47"/>
  <c r="C505" i="47"/>
  <c r="L504" i="47"/>
  <c r="I498" i="47"/>
  <c r="I497" i="47"/>
  <c r="C497" i="47"/>
  <c r="L496" i="47"/>
  <c r="I490" i="47"/>
  <c r="I489" i="47"/>
  <c r="C489" i="47"/>
  <c r="L488" i="47"/>
  <c r="I482" i="47"/>
  <c r="I481" i="47"/>
  <c r="C481" i="47"/>
  <c r="L480" i="47"/>
  <c r="I474" i="47"/>
  <c r="I473" i="47"/>
  <c r="C473" i="47"/>
  <c r="L472" i="47"/>
  <c r="F466" i="47"/>
  <c r="F465" i="47"/>
  <c r="L464" i="47"/>
  <c r="I464" i="47"/>
  <c r="F458" i="47"/>
  <c r="F457" i="47"/>
  <c r="L456" i="47"/>
  <c r="I456" i="47"/>
  <c r="F450" i="47"/>
  <c r="F449" i="47"/>
  <c r="L448" i="47"/>
  <c r="I448" i="47"/>
  <c r="F442" i="47"/>
  <c r="F441" i="47"/>
  <c r="L440" i="47"/>
  <c r="I440" i="47"/>
  <c r="F434" i="47"/>
  <c r="F433" i="47"/>
  <c r="L432" i="47"/>
  <c r="I432" i="47"/>
  <c r="F426" i="47"/>
  <c r="F425" i="47"/>
  <c r="L424" i="47"/>
  <c r="I424" i="47"/>
  <c r="F418" i="47"/>
  <c r="F417" i="47"/>
  <c r="L416" i="47"/>
  <c r="I416" i="47"/>
  <c r="F410" i="47"/>
  <c r="F409" i="47"/>
  <c r="L408" i="47"/>
  <c r="I408" i="47"/>
  <c r="F402" i="47"/>
  <c r="F401" i="47"/>
  <c r="L400" i="47"/>
  <c r="I400" i="47"/>
  <c r="F394" i="47"/>
  <c r="F393" i="47"/>
  <c r="L392" i="47"/>
  <c r="I392" i="47"/>
  <c r="F386" i="47"/>
  <c r="F385" i="47"/>
  <c r="L384" i="47"/>
  <c r="I384" i="47"/>
  <c r="C378" i="47"/>
  <c r="C377" i="47"/>
  <c r="I376" i="47"/>
  <c r="F376" i="47"/>
  <c r="C370" i="47"/>
  <c r="C369" i="47"/>
  <c r="I368" i="47"/>
  <c r="F368" i="47"/>
  <c r="C360" i="47"/>
  <c r="C359" i="47"/>
  <c r="I358" i="47"/>
  <c r="F358" i="47"/>
  <c r="C352" i="47"/>
  <c r="C351" i="47"/>
  <c r="I350" i="47"/>
  <c r="F350" i="47"/>
  <c r="C344" i="47"/>
  <c r="C343" i="47"/>
  <c r="I342" i="47"/>
  <c r="F342" i="47"/>
  <c r="L335" i="47"/>
  <c r="L334" i="47"/>
  <c r="F334" i="47"/>
  <c r="C334" i="47"/>
  <c r="L327" i="47"/>
  <c r="L326" i="47"/>
  <c r="F326" i="47"/>
  <c r="C326" i="47"/>
  <c r="L325" i="47"/>
  <c r="C322" i="47"/>
  <c r="L321" i="47"/>
  <c r="I315" i="47"/>
  <c r="I314" i="47"/>
  <c r="C314" i="47"/>
  <c r="L313" i="47"/>
  <c r="I307" i="47"/>
  <c r="I306" i="47"/>
  <c r="C306" i="47"/>
  <c r="L305" i="47"/>
  <c r="I299" i="47"/>
  <c r="I298" i="47"/>
  <c r="C298" i="47"/>
  <c r="L297" i="47"/>
  <c r="I291" i="47"/>
  <c r="I290" i="47"/>
  <c r="C290" i="47"/>
  <c r="L289" i="47"/>
  <c r="I283" i="47"/>
  <c r="I282" i="47"/>
  <c r="C282" i="47"/>
  <c r="L281" i="47"/>
  <c r="I275" i="47"/>
  <c r="I274" i="47"/>
  <c r="C274" i="47"/>
  <c r="L273" i="47"/>
  <c r="I267" i="47"/>
  <c r="I266" i="47"/>
  <c r="C266" i="47"/>
  <c r="L265" i="47"/>
  <c r="I259" i="47"/>
  <c r="I258" i="47"/>
  <c r="C258" i="47"/>
  <c r="L257" i="47"/>
  <c r="I251" i="47"/>
  <c r="I250" i="47"/>
  <c r="C250" i="47"/>
  <c r="L249" i="47"/>
  <c r="I243" i="47"/>
  <c r="I242" i="47"/>
  <c r="C242" i="47"/>
  <c r="L241" i="47"/>
  <c r="I235" i="47"/>
  <c r="I234" i="47"/>
  <c r="C234" i="47"/>
  <c r="L233" i="47"/>
  <c r="I227" i="47"/>
  <c r="I226" i="47"/>
  <c r="C226" i="47"/>
  <c r="L225" i="47"/>
  <c r="I219" i="47"/>
  <c r="I218" i="47"/>
  <c r="C218" i="47"/>
  <c r="L217" i="47"/>
  <c r="I211" i="47"/>
  <c r="I210" i="47"/>
  <c r="C210" i="47"/>
  <c r="L209" i="47"/>
  <c r="I203" i="47"/>
  <c r="I202" i="47"/>
  <c r="C202" i="47"/>
  <c r="L201" i="47"/>
  <c r="I195" i="47"/>
  <c r="I194" i="47"/>
  <c r="I193" i="47"/>
  <c r="I192" i="47"/>
  <c r="C192" i="47"/>
  <c r="L191" i="47"/>
  <c r="I185" i="47"/>
  <c r="I184" i="47"/>
  <c r="C184" i="47"/>
  <c r="L183" i="47"/>
  <c r="I177" i="47"/>
  <c r="I176" i="47"/>
  <c r="C176" i="47"/>
  <c r="L175" i="47"/>
  <c r="I169" i="47"/>
  <c r="I168" i="47"/>
  <c r="C168" i="47"/>
  <c r="L167" i="47"/>
  <c r="I161" i="47"/>
  <c r="I160" i="47"/>
  <c r="C160" i="47"/>
  <c r="L159" i="47"/>
  <c r="I153" i="47"/>
  <c r="I152" i="47"/>
  <c r="C152" i="47"/>
  <c r="L151" i="47"/>
  <c r="I145" i="47"/>
  <c r="I144" i="47"/>
  <c r="C144" i="47"/>
  <c r="L143" i="47"/>
  <c r="I137" i="47"/>
  <c r="I136" i="47"/>
  <c r="C136" i="47"/>
  <c r="L135" i="47"/>
  <c r="I129" i="47"/>
  <c r="I128" i="47"/>
  <c r="C128" i="47"/>
  <c r="L127" i="47"/>
  <c r="I121" i="47"/>
  <c r="I120" i="47"/>
  <c r="C120" i="47"/>
  <c r="L119" i="47"/>
  <c r="I113" i="47"/>
  <c r="I112" i="47"/>
  <c r="C112" i="47"/>
  <c r="L111" i="47"/>
  <c r="I105" i="47"/>
  <c r="I104" i="47"/>
  <c r="C104" i="47"/>
  <c r="L103" i="47"/>
  <c r="I97" i="47"/>
  <c r="I96" i="47"/>
  <c r="C96" i="47"/>
  <c r="L95" i="47"/>
  <c r="I89" i="47"/>
  <c r="I88" i="47"/>
  <c r="C88" i="47"/>
  <c r="L87" i="47"/>
  <c r="I81" i="47"/>
  <c r="I80" i="47"/>
  <c r="C80" i="47"/>
  <c r="L79" i="47"/>
  <c r="I73" i="47"/>
  <c r="I72" i="47"/>
  <c r="C72" i="47"/>
  <c r="L71" i="47"/>
  <c r="L65" i="47"/>
  <c r="L64" i="47"/>
  <c r="F64" i="47"/>
  <c r="C64" i="47"/>
  <c r="L57" i="47"/>
  <c r="L56" i="47"/>
  <c r="F56" i="47"/>
  <c r="C56" i="47"/>
  <c r="F49" i="47"/>
  <c r="F48" i="47"/>
  <c r="L47" i="47"/>
  <c r="I47" i="47"/>
  <c r="F41" i="47"/>
  <c r="F40" i="47"/>
  <c r="L39" i="47"/>
  <c r="I39" i="47"/>
  <c r="F33" i="47"/>
  <c r="F32" i="47"/>
  <c r="L31" i="47"/>
  <c r="I31" i="47"/>
  <c r="F25" i="47"/>
  <c r="F24" i="47"/>
  <c r="L23" i="47"/>
  <c r="I23" i="47"/>
  <c r="F17" i="47"/>
  <c r="F16" i="47"/>
  <c r="L15" i="47"/>
  <c r="I15" i="47"/>
  <c r="L9" i="47"/>
  <c r="L8" i="47"/>
  <c r="F8" i="47"/>
  <c r="C8" i="47"/>
  <c r="O1175" i="4"/>
  <c r="O1173" i="4"/>
  <c r="L1173" i="4"/>
  <c r="O1172" i="4"/>
  <c r="I1172" i="4"/>
  <c r="L1171" i="4"/>
  <c r="O1163" i="4"/>
  <c r="O1159" i="4"/>
  <c r="L1159" i="4"/>
  <c r="O1158" i="4"/>
  <c r="I1158" i="4"/>
  <c r="L1157" i="4"/>
  <c r="L1156" i="4"/>
  <c r="O1155" i="4"/>
  <c r="I1155" i="4"/>
  <c r="L1154" i="4"/>
  <c r="O1153" i="4"/>
  <c r="I1153" i="4"/>
  <c r="L1152" i="4"/>
  <c r="O1151" i="4"/>
  <c r="I1151" i="4"/>
  <c r="L1150" i="4"/>
  <c r="O1149" i="4"/>
  <c r="I1149" i="4"/>
  <c r="L1148" i="4"/>
  <c r="I659" i="47"/>
  <c r="C659" i="47"/>
  <c r="L658" i="47"/>
  <c r="I655" i="47"/>
  <c r="C655" i="47"/>
  <c r="L654" i="47"/>
  <c r="I651" i="47"/>
  <c r="C651" i="47"/>
  <c r="L650" i="47"/>
  <c r="I647" i="47"/>
  <c r="C647" i="47"/>
  <c r="L646" i="47"/>
  <c r="I643" i="47"/>
  <c r="C643" i="47"/>
  <c r="L642" i="47"/>
  <c r="I639" i="47"/>
  <c r="C639" i="47"/>
  <c r="L638" i="47"/>
  <c r="I635" i="47"/>
  <c r="C635" i="47"/>
  <c r="L634" i="47"/>
  <c r="I631" i="47"/>
  <c r="C631" i="47"/>
  <c r="L630" i="47"/>
  <c r="I627" i="47"/>
  <c r="C627" i="47"/>
  <c r="L626" i="47"/>
  <c r="I623" i="47"/>
  <c r="C623" i="47"/>
  <c r="L622" i="47"/>
  <c r="I619" i="47"/>
  <c r="C619" i="47"/>
  <c r="L618" i="47"/>
  <c r="I615" i="47"/>
  <c r="C615" i="47"/>
  <c r="L614" i="47"/>
  <c r="I611" i="47"/>
  <c r="C611" i="47"/>
  <c r="L610" i="47"/>
  <c r="I607" i="47"/>
  <c r="C607" i="47"/>
  <c r="L606" i="47"/>
  <c r="I603" i="47"/>
  <c r="C603" i="47"/>
  <c r="L602" i="47"/>
  <c r="I599" i="47"/>
  <c r="C599" i="47"/>
  <c r="L598" i="47"/>
  <c r="I595" i="47"/>
  <c r="C595" i="47"/>
  <c r="L594" i="47"/>
  <c r="I591" i="47"/>
  <c r="C591" i="47"/>
  <c r="L590" i="47"/>
  <c r="I587" i="47"/>
  <c r="C587" i="47"/>
  <c r="L586" i="47"/>
  <c r="I583" i="47"/>
  <c r="C583" i="47"/>
  <c r="L582" i="47"/>
  <c r="I579" i="47"/>
  <c r="C579" i="47"/>
  <c r="L578" i="47"/>
  <c r="I575" i="47"/>
  <c r="C575" i="47"/>
  <c r="L574" i="47"/>
  <c r="I571" i="47"/>
  <c r="C571" i="47"/>
  <c r="L570" i="47"/>
  <c r="I567" i="47"/>
  <c r="C567" i="47"/>
  <c r="L566" i="47"/>
  <c r="I563" i="47"/>
  <c r="C563" i="47"/>
  <c r="L562" i="47"/>
  <c r="I559" i="47"/>
  <c r="C559" i="47"/>
  <c r="L558" i="47"/>
  <c r="I555" i="47"/>
  <c r="C555" i="47"/>
  <c r="L554" i="47"/>
  <c r="I551" i="47"/>
  <c r="C551" i="47"/>
  <c r="L550" i="47"/>
  <c r="I547" i="47"/>
  <c r="C547" i="47"/>
  <c r="L546" i="47"/>
  <c r="I543" i="47"/>
  <c r="C543" i="47"/>
  <c r="L542" i="47"/>
  <c r="I539" i="47"/>
  <c r="C539" i="47"/>
  <c r="L538" i="47"/>
  <c r="I535" i="47"/>
  <c r="C535" i="47"/>
  <c r="L534" i="47"/>
  <c r="I531" i="47"/>
  <c r="C531" i="47"/>
  <c r="L530" i="47"/>
  <c r="I527" i="47"/>
  <c r="C527" i="47"/>
  <c r="L526" i="47"/>
  <c r="I523" i="47"/>
  <c r="C523" i="47"/>
  <c r="L522" i="47"/>
  <c r="I519" i="47"/>
  <c r="C519" i="47"/>
  <c r="L518" i="47"/>
  <c r="I515" i="47"/>
  <c r="C515" i="47"/>
  <c r="L514" i="47"/>
  <c r="I511" i="47"/>
  <c r="C511" i="47"/>
  <c r="L510" i="47"/>
  <c r="I507" i="47"/>
  <c r="C507" i="47"/>
  <c r="L506" i="47"/>
  <c r="I503" i="47"/>
  <c r="C503" i="47"/>
  <c r="L502" i="47"/>
  <c r="I499" i="47"/>
  <c r="C499" i="47"/>
  <c r="L498" i="47"/>
  <c r="I495" i="47"/>
  <c r="C495" i="47"/>
  <c r="L494" i="47"/>
  <c r="I491" i="47"/>
  <c r="C491" i="47"/>
  <c r="L490" i="47"/>
  <c r="I487" i="47"/>
  <c r="C487" i="47"/>
  <c r="L486" i="47"/>
  <c r="I483" i="47"/>
  <c r="C483" i="47"/>
  <c r="L482" i="47"/>
  <c r="I479" i="47"/>
  <c r="C479" i="47"/>
  <c r="L478" i="47"/>
  <c r="I475" i="47"/>
  <c r="C475" i="47"/>
  <c r="L474" i="47"/>
  <c r="I471" i="47"/>
  <c r="C471" i="47"/>
  <c r="L470" i="47"/>
  <c r="F467" i="47"/>
  <c r="L466" i="47"/>
  <c r="I466" i="47"/>
  <c r="F463" i="47"/>
  <c r="L462" i="47"/>
  <c r="I462" i="47"/>
  <c r="F459" i="47"/>
  <c r="L458" i="47"/>
  <c r="I458" i="47"/>
  <c r="F455" i="47"/>
  <c r="L454" i="47"/>
  <c r="I454" i="47"/>
  <c r="F451" i="47"/>
  <c r="L450" i="47"/>
  <c r="I450" i="47"/>
  <c r="F447" i="47"/>
  <c r="L446" i="47"/>
  <c r="I446" i="47"/>
  <c r="F443" i="47"/>
  <c r="L442" i="47"/>
  <c r="I442" i="47"/>
  <c r="F439" i="47"/>
  <c r="L438" i="47"/>
  <c r="I438" i="47"/>
  <c r="F435" i="47"/>
  <c r="L434" i="47"/>
  <c r="I434" i="47"/>
  <c r="F431" i="47"/>
  <c r="L430" i="47"/>
  <c r="I430" i="47"/>
  <c r="F427" i="47"/>
  <c r="L426" i="47"/>
  <c r="I426" i="47"/>
  <c r="F423" i="47"/>
  <c r="L422" i="47"/>
  <c r="I422" i="47"/>
  <c r="F419" i="47"/>
  <c r="L418" i="47"/>
  <c r="I418" i="47"/>
  <c r="F415" i="47"/>
  <c r="L414" i="47"/>
  <c r="I414" i="47"/>
  <c r="F411" i="47"/>
  <c r="L410" i="47"/>
  <c r="I410" i="47"/>
  <c r="F407" i="47"/>
  <c r="L406" i="47"/>
  <c r="I406" i="47"/>
  <c r="F403" i="47"/>
  <c r="L402" i="47"/>
  <c r="I402" i="47"/>
  <c r="F399" i="47"/>
  <c r="L398" i="47"/>
  <c r="I398" i="47"/>
  <c r="F395" i="47"/>
  <c r="L394" i="47"/>
  <c r="I394" i="47"/>
  <c r="F391" i="47"/>
  <c r="L390" i="47"/>
  <c r="I390" i="47"/>
  <c r="F387" i="47"/>
  <c r="L386" i="47"/>
  <c r="I386" i="47"/>
  <c r="F383" i="47"/>
  <c r="I382" i="47"/>
  <c r="F382" i="47"/>
  <c r="C379" i="47"/>
  <c r="I378" i="47"/>
  <c r="F378" i="47"/>
  <c r="C375" i="47"/>
  <c r="I374" i="47"/>
  <c r="F374" i="47"/>
  <c r="C371" i="47"/>
  <c r="I370" i="47"/>
  <c r="F370" i="47"/>
  <c r="C367" i="47"/>
  <c r="I366" i="47"/>
  <c r="F366" i="47"/>
  <c r="O1142" i="4"/>
  <c r="I1142" i="4"/>
  <c r="L1141" i="4"/>
  <c r="O1140" i="4"/>
  <c r="I1140" i="4"/>
  <c r="I1133" i="4"/>
  <c r="O1129" i="4"/>
  <c r="L1129" i="4"/>
  <c r="O1128" i="4"/>
  <c r="I1128" i="4"/>
  <c r="L1127" i="4"/>
  <c r="O1126" i="4"/>
  <c r="I1126" i="4"/>
  <c r="L1125" i="4"/>
  <c r="O1124" i="4"/>
  <c r="I1124" i="4"/>
  <c r="I1123" i="4"/>
  <c r="L1122" i="4"/>
  <c r="O1121" i="4"/>
  <c r="I1121" i="4"/>
  <c r="L1120" i="4"/>
  <c r="O1119" i="4"/>
  <c r="I1119" i="4"/>
  <c r="L1118" i="4"/>
  <c r="I1105" i="4"/>
  <c r="L1104" i="4"/>
  <c r="O1103" i="4"/>
  <c r="I1103" i="4"/>
  <c r="L1102" i="4"/>
  <c r="O1101" i="4"/>
  <c r="I1089" i="4"/>
  <c r="L1086" i="4"/>
  <c r="O1083" i="4"/>
  <c r="I1081" i="4"/>
  <c r="L1078" i="4"/>
  <c r="O1075" i="4"/>
  <c r="O1071" i="4"/>
  <c r="I1071" i="4"/>
  <c r="O1070" i="4"/>
  <c r="I1069" i="4"/>
  <c r="L1068" i="4"/>
  <c r="I1068" i="4"/>
  <c r="I1065" i="4"/>
  <c r="L1062" i="4"/>
  <c r="O1059" i="4"/>
  <c r="I1057" i="4"/>
  <c r="L1054" i="4"/>
  <c r="O1051" i="4"/>
  <c r="O1047" i="4"/>
  <c r="I1047" i="4"/>
  <c r="O1046" i="4"/>
  <c r="I1045" i="4"/>
  <c r="L1044" i="4"/>
  <c r="I1044" i="4"/>
  <c r="L1042" i="4"/>
  <c r="O1041" i="4"/>
  <c r="L1041" i="4"/>
  <c r="L1038" i="4"/>
  <c r="L1034" i="4"/>
  <c r="O1033" i="4"/>
  <c r="L1033" i="4"/>
  <c r="O1031" i="4"/>
  <c r="I1031" i="4"/>
  <c r="O1030" i="4"/>
  <c r="I1029" i="4"/>
  <c r="L1028" i="4"/>
  <c r="I1028" i="4"/>
  <c r="L1026" i="4"/>
  <c r="O1025" i="4"/>
  <c r="L1025" i="4"/>
  <c r="O1023" i="4"/>
  <c r="I1023" i="4"/>
  <c r="O1022" i="4"/>
  <c r="I1021" i="4"/>
  <c r="L1020" i="4"/>
  <c r="I1020" i="4"/>
  <c r="I1017" i="4"/>
  <c r="L1014" i="4"/>
  <c r="L1010" i="4"/>
  <c r="O1009" i="4"/>
  <c r="L1009" i="4"/>
  <c r="O1007" i="4"/>
  <c r="I1007" i="4"/>
  <c r="O1006" i="4"/>
  <c r="I1005" i="4"/>
  <c r="L1004" i="4"/>
  <c r="I1004" i="4"/>
  <c r="L1002" i="4"/>
  <c r="O1001" i="4"/>
  <c r="L1001" i="4"/>
  <c r="O999" i="4"/>
  <c r="I999" i="4"/>
  <c r="O998" i="4"/>
  <c r="I997" i="4"/>
  <c r="L996" i="4"/>
  <c r="I996" i="4"/>
  <c r="I993" i="4"/>
  <c r="L990" i="4"/>
  <c r="O987" i="4"/>
  <c r="I985" i="4"/>
  <c r="L982" i="4"/>
  <c r="O979" i="4"/>
  <c r="O975" i="4"/>
  <c r="I975" i="4"/>
  <c r="O974" i="4"/>
  <c r="I973" i="4"/>
  <c r="L972" i="4"/>
  <c r="I972" i="4"/>
  <c r="L970" i="4"/>
  <c r="O969" i="4"/>
  <c r="L969" i="4"/>
  <c r="O967" i="4"/>
  <c r="I967" i="4"/>
  <c r="O966" i="4"/>
  <c r="I965" i="4"/>
  <c r="L964" i="4"/>
  <c r="I964" i="4"/>
  <c r="L962" i="4"/>
  <c r="O961" i="4"/>
  <c r="L961" i="4"/>
  <c r="L958" i="4"/>
  <c r="O955" i="4"/>
  <c r="O951" i="4"/>
  <c r="I951" i="4"/>
  <c r="O950" i="4"/>
  <c r="I949" i="4"/>
  <c r="L948" i="4"/>
  <c r="I948" i="4"/>
  <c r="L946" i="4"/>
  <c r="O945" i="4"/>
  <c r="L945" i="4"/>
  <c r="O943" i="4"/>
  <c r="I943" i="4"/>
  <c r="O942" i="4"/>
  <c r="I941" i="4"/>
  <c r="L940" i="4"/>
  <c r="I940" i="4"/>
  <c r="I937" i="4"/>
  <c r="L934" i="4"/>
  <c r="O931" i="4"/>
  <c r="O927" i="4"/>
  <c r="I927" i="4"/>
  <c r="O926" i="4"/>
  <c r="I925" i="4"/>
  <c r="L924" i="4"/>
  <c r="I924" i="4"/>
  <c r="I921" i="4"/>
  <c r="L918" i="4"/>
  <c r="O915" i="4"/>
  <c r="O911" i="4"/>
  <c r="I911" i="4"/>
  <c r="O910" i="4"/>
  <c r="I909" i="4"/>
  <c r="L908" i="4"/>
  <c r="I908" i="4"/>
  <c r="L906" i="4"/>
  <c r="O905" i="4"/>
  <c r="L905" i="4"/>
  <c r="L902" i="4"/>
  <c r="O899" i="4"/>
  <c r="O895" i="4"/>
  <c r="I895" i="4"/>
  <c r="O894" i="4"/>
  <c r="I893" i="4"/>
  <c r="L892" i="4"/>
  <c r="I892" i="4"/>
  <c r="L890" i="4"/>
  <c r="O889" i="4"/>
  <c r="L889" i="4"/>
  <c r="O887" i="4"/>
  <c r="I887" i="4"/>
  <c r="O886" i="4"/>
  <c r="I885" i="4"/>
  <c r="L884" i="4"/>
  <c r="I884" i="4"/>
  <c r="L882" i="4"/>
  <c r="O881" i="4"/>
  <c r="L881" i="4"/>
  <c r="O879" i="4"/>
  <c r="I879" i="4"/>
  <c r="O878" i="4"/>
  <c r="I877" i="4"/>
  <c r="L876" i="4"/>
  <c r="I876" i="4"/>
  <c r="I873" i="4"/>
  <c r="L870" i="4"/>
  <c r="L866" i="4"/>
  <c r="O865" i="4"/>
  <c r="L865" i="4"/>
  <c r="O863" i="4"/>
  <c r="I863" i="4"/>
  <c r="O862" i="4"/>
  <c r="I861" i="4"/>
  <c r="L860" i="4"/>
  <c r="I860" i="4"/>
  <c r="L858" i="4"/>
  <c r="O857" i="4"/>
  <c r="L857" i="4"/>
  <c r="O855" i="4"/>
  <c r="I855" i="4"/>
  <c r="O854" i="4"/>
  <c r="I853" i="4"/>
  <c r="L852" i="4"/>
  <c r="I852" i="4"/>
  <c r="I849" i="4"/>
  <c r="L846" i="4"/>
  <c r="O843" i="4"/>
  <c r="I841" i="4"/>
  <c r="L838" i="4"/>
  <c r="L834" i="4"/>
  <c r="O833" i="4"/>
  <c r="L833" i="4"/>
  <c r="L830" i="4"/>
  <c r="O827" i="4"/>
  <c r="O823" i="4"/>
  <c r="I823" i="4"/>
  <c r="O822" i="4"/>
  <c r="L818" i="4"/>
  <c r="O817" i="4"/>
  <c r="L817" i="4"/>
  <c r="I813" i="4"/>
  <c r="L812" i="4"/>
  <c r="I812" i="4"/>
  <c r="O807" i="4"/>
  <c r="I807" i="4"/>
  <c r="O806" i="4"/>
  <c r="L802" i="4"/>
  <c r="O801" i="4"/>
  <c r="L801" i="4"/>
  <c r="I797" i="4"/>
  <c r="L796" i="4"/>
  <c r="I796" i="4"/>
  <c r="O791" i="4"/>
  <c r="I791" i="4"/>
  <c r="O790" i="4"/>
  <c r="L786" i="4"/>
  <c r="O785" i="4"/>
  <c r="L785" i="4"/>
  <c r="O783" i="4"/>
  <c r="I783" i="4"/>
  <c r="O782" i="4"/>
  <c r="I781" i="4"/>
  <c r="L780" i="4"/>
  <c r="I780" i="4"/>
  <c r="I777" i="4"/>
  <c r="L774" i="4"/>
  <c r="O771" i="4"/>
  <c r="O767" i="4"/>
  <c r="I767" i="4"/>
  <c r="O766" i="4"/>
  <c r="I765" i="4"/>
  <c r="L764" i="4"/>
  <c r="I764" i="4"/>
  <c r="L762" i="4"/>
  <c r="O761" i="4"/>
  <c r="L761" i="4"/>
  <c r="O759" i="4"/>
  <c r="I759" i="4"/>
  <c r="O758" i="4"/>
  <c r="I757" i="4"/>
  <c r="L756" i="4"/>
  <c r="I756" i="4"/>
  <c r="L754" i="4"/>
  <c r="O753" i="4"/>
  <c r="L753" i="4"/>
  <c r="L750" i="4"/>
  <c r="L746" i="4"/>
  <c r="O745" i="4"/>
  <c r="L745" i="4"/>
  <c r="O743" i="4"/>
  <c r="I743" i="4"/>
  <c r="O742" i="4"/>
  <c r="I741" i="4"/>
  <c r="L740" i="4"/>
  <c r="I740" i="4"/>
  <c r="I737" i="4"/>
  <c r="L734" i="4"/>
  <c r="O731" i="4"/>
  <c r="I729" i="4"/>
  <c r="L726" i="4"/>
  <c r="O723" i="4"/>
  <c r="O719" i="4"/>
  <c r="I719" i="4"/>
  <c r="I717" i="4"/>
  <c r="L716" i="4"/>
  <c r="I716" i="4"/>
  <c r="L714" i="4"/>
  <c r="O713" i="4"/>
  <c r="L713" i="4"/>
  <c r="O711" i="4"/>
  <c r="I711" i="4"/>
  <c r="O710" i="4"/>
  <c r="I709" i="4"/>
  <c r="L708" i="4"/>
  <c r="I708" i="4"/>
  <c r="L706" i="4"/>
  <c r="O705" i="4"/>
  <c r="L705" i="4"/>
  <c r="L702" i="4"/>
  <c r="O699" i="4"/>
  <c r="O695" i="4"/>
  <c r="I695" i="4"/>
  <c r="O694" i="4"/>
  <c r="I693" i="4"/>
  <c r="L692" i="4"/>
  <c r="I692" i="4"/>
  <c r="I689" i="4"/>
  <c r="L686" i="4"/>
  <c r="O683" i="4"/>
  <c r="I681" i="4"/>
  <c r="I677" i="4"/>
  <c r="L676" i="4"/>
  <c r="I676" i="4"/>
  <c r="L674" i="4"/>
  <c r="O673" i="4"/>
  <c r="L673" i="4"/>
  <c r="L670" i="4"/>
  <c r="O667" i="4"/>
  <c r="I665" i="4"/>
  <c r="L662" i="4"/>
  <c r="I660" i="4"/>
  <c r="L657" i="4"/>
  <c r="O654" i="4"/>
  <c r="I652" i="4"/>
  <c r="L649" i="4"/>
  <c r="O646" i="4"/>
  <c r="O643" i="4"/>
  <c r="O639" i="4"/>
  <c r="I639" i="4"/>
  <c r="O638" i="4"/>
  <c r="I637" i="4"/>
  <c r="L636" i="4"/>
  <c r="I636" i="4"/>
  <c r="I633" i="4"/>
  <c r="L630" i="4"/>
  <c r="O627" i="4"/>
  <c r="O623" i="4"/>
  <c r="I623" i="4"/>
  <c r="O622" i="4"/>
  <c r="I621" i="4"/>
  <c r="L620" i="4"/>
  <c r="I620" i="4"/>
  <c r="L618" i="4"/>
  <c r="O617" i="4"/>
  <c r="L617" i="4"/>
  <c r="L614" i="4"/>
  <c r="O611" i="4"/>
  <c r="O607" i="4"/>
  <c r="I607" i="4"/>
  <c r="O606" i="4"/>
  <c r="I605" i="4"/>
  <c r="L604" i="4"/>
  <c r="I604" i="4"/>
  <c r="L602" i="4"/>
  <c r="O601" i="4"/>
  <c r="L601" i="4"/>
  <c r="O599" i="4"/>
  <c r="I599" i="4"/>
  <c r="O598" i="4"/>
  <c r="I597" i="4"/>
  <c r="L596" i="4"/>
  <c r="I596" i="4"/>
  <c r="L594" i="4"/>
  <c r="O593" i="4"/>
  <c r="L593" i="4"/>
  <c r="L590" i="4"/>
  <c r="L586" i="4"/>
  <c r="O585" i="4"/>
  <c r="L585" i="4"/>
  <c r="L582" i="4"/>
  <c r="O579" i="4"/>
  <c r="O575" i="4"/>
  <c r="I575" i="4"/>
  <c r="O574" i="4"/>
  <c r="I573" i="4"/>
  <c r="L572" i="4"/>
  <c r="I572" i="4"/>
  <c r="L567" i="4"/>
  <c r="O566" i="4"/>
  <c r="L566" i="4"/>
  <c r="O564" i="4"/>
  <c r="I564" i="4"/>
  <c r="O563" i="4"/>
  <c r="I562" i="4"/>
  <c r="L561" i="4"/>
  <c r="I561" i="4"/>
  <c r="L559" i="4"/>
  <c r="O558" i="4"/>
  <c r="L558" i="4"/>
  <c r="L555" i="4"/>
  <c r="O552" i="4"/>
  <c r="O548" i="4"/>
  <c r="I548" i="4"/>
  <c r="O547" i="4"/>
  <c r="I546" i="4"/>
  <c r="L545" i="4"/>
  <c r="I545" i="4"/>
  <c r="I542" i="4"/>
  <c r="L539" i="4"/>
  <c r="O536" i="4"/>
  <c r="I534" i="4"/>
  <c r="L531" i="4"/>
  <c r="O528" i="4"/>
  <c r="I526" i="4"/>
  <c r="L523" i="4"/>
  <c r="L519" i="4"/>
  <c r="O518" i="4"/>
  <c r="L518" i="4"/>
  <c r="O516" i="4"/>
  <c r="I516" i="4"/>
  <c r="O515" i="4"/>
  <c r="I514" i="4"/>
  <c r="L513" i="4"/>
  <c r="I513" i="4"/>
  <c r="I510" i="4"/>
  <c r="L507" i="4"/>
  <c r="O504" i="4"/>
  <c r="I502" i="4"/>
  <c r="L499" i="4"/>
  <c r="L495" i="4"/>
  <c r="O494" i="4"/>
  <c r="L494" i="4"/>
  <c r="O492" i="4"/>
  <c r="I492" i="4"/>
  <c r="O491" i="4"/>
  <c r="I490" i="4"/>
  <c r="L489" i="4"/>
  <c r="I489" i="4"/>
  <c r="L487" i="4"/>
  <c r="O486" i="4"/>
  <c r="L486" i="4"/>
  <c r="O484" i="4"/>
  <c r="I484" i="4"/>
  <c r="O483" i="4"/>
  <c r="I482" i="4"/>
  <c r="L481" i="4"/>
  <c r="I481" i="4"/>
  <c r="L479" i="4"/>
  <c r="O478" i="4"/>
  <c r="L478" i="4"/>
  <c r="L475" i="4"/>
  <c r="O472" i="4"/>
  <c r="O468" i="4"/>
  <c r="I468" i="4"/>
  <c r="O467" i="4"/>
  <c r="I466" i="4"/>
  <c r="L465" i="4"/>
  <c r="I465" i="4"/>
  <c r="L463" i="4"/>
  <c r="O462" i="4"/>
  <c r="L462" i="4"/>
  <c r="O460" i="4"/>
  <c r="I460" i="4"/>
  <c r="O459" i="4"/>
  <c r="I458" i="4"/>
  <c r="L457" i="4"/>
  <c r="I457" i="4"/>
  <c r="I454" i="4"/>
  <c r="L451" i="4"/>
  <c r="O448" i="4"/>
  <c r="I446" i="4"/>
  <c r="L443" i="4"/>
  <c r="O440" i="4"/>
  <c r="I438" i="4"/>
  <c r="I434" i="4"/>
  <c r="L433" i="4"/>
  <c r="I433" i="4"/>
  <c r="O428" i="4"/>
  <c r="I428" i="4"/>
  <c r="O427" i="4"/>
  <c r="L423" i="4"/>
  <c r="O422" i="4"/>
  <c r="L422" i="4"/>
  <c r="I418" i="4"/>
  <c r="L417" i="4"/>
  <c r="I417" i="4"/>
  <c r="O412" i="4"/>
  <c r="I412" i="4"/>
  <c r="O411" i="4"/>
  <c r="L407" i="4"/>
  <c r="O406" i="4"/>
  <c r="L406" i="4"/>
  <c r="I402" i="4"/>
  <c r="L401" i="4"/>
  <c r="I401" i="4"/>
  <c r="O396" i="4"/>
  <c r="I396" i="4"/>
  <c r="O395" i="4"/>
  <c r="L391" i="4"/>
  <c r="O390" i="4"/>
  <c r="L390" i="4"/>
  <c r="I386" i="4"/>
  <c r="L385" i="4"/>
  <c r="I385" i="4"/>
  <c r="O380" i="4"/>
  <c r="I380" i="4"/>
  <c r="O379" i="4"/>
  <c r="L375" i="4"/>
  <c r="O374" i="4"/>
  <c r="L374" i="4"/>
  <c r="I370" i="4"/>
  <c r="L369" i="4"/>
  <c r="I369" i="4"/>
  <c r="O364" i="4"/>
  <c r="I364" i="4"/>
  <c r="O363" i="4"/>
  <c r="L359" i="4"/>
  <c r="O358" i="4"/>
  <c r="L358" i="4"/>
  <c r="I354" i="4"/>
  <c r="L353" i="4"/>
  <c r="I353" i="4"/>
  <c r="O348" i="4"/>
  <c r="I348" i="4"/>
  <c r="O347" i="4"/>
  <c r="L343" i="4"/>
  <c r="O342" i="4"/>
  <c r="L342" i="4"/>
  <c r="I338" i="4"/>
  <c r="L337" i="4"/>
  <c r="I337" i="4"/>
  <c r="O332" i="4"/>
  <c r="I332" i="4"/>
  <c r="O331" i="4"/>
  <c r="L327" i="4"/>
  <c r="O326" i="4"/>
  <c r="L326" i="4"/>
  <c r="I322" i="4"/>
  <c r="L321" i="4"/>
  <c r="I321" i="4"/>
  <c r="O316" i="4"/>
  <c r="I316" i="4"/>
  <c r="O315" i="4"/>
  <c r="L311" i="4"/>
  <c r="O310" i="4"/>
  <c r="L310" i="4"/>
  <c r="I306" i="4"/>
  <c r="L305" i="4"/>
  <c r="I305" i="4"/>
  <c r="O300" i="4"/>
  <c r="I300" i="4"/>
  <c r="O299" i="4"/>
  <c r="L295" i="4"/>
  <c r="O294" i="4"/>
  <c r="L294" i="4"/>
  <c r="I290" i="4"/>
  <c r="L289" i="4"/>
  <c r="I289" i="4"/>
  <c r="O284" i="4"/>
  <c r="I284" i="4"/>
  <c r="O283" i="4"/>
  <c r="L279" i="4"/>
  <c r="O278" i="4"/>
  <c r="L278" i="4"/>
  <c r="I274" i="4"/>
  <c r="L273" i="4"/>
  <c r="I273" i="4"/>
  <c r="O268" i="4"/>
  <c r="I268" i="4"/>
  <c r="O267" i="4"/>
  <c r="L263" i="4"/>
  <c r="O262" i="4"/>
  <c r="L262" i="4"/>
  <c r="I258" i="4"/>
  <c r="L257" i="4"/>
  <c r="I257" i="4"/>
  <c r="O252" i="4"/>
  <c r="I252" i="4"/>
  <c r="O251" i="4"/>
  <c r="L247" i="4"/>
  <c r="O246" i="4"/>
  <c r="L246" i="4"/>
  <c r="I242" i="4"/>
  <c r="L241" i="4"/>
  <c r="I241" i="4"/>
  <c r="O236" i="4"/>
  <c r="I236" i="4"/>
  <c r="O235" i="4"/>
  <c r="L231" i="4"/>
  <c r="O230" i="4"/>
  <c r="L230" i="4"/>
  <c r="O225" i="4"/>
  <c r="I225" i="4"/>
  <c r="O224" i="4"/>
  <c r="L220" i="4"/>
  <c r="O219" i="4"/>
  <c r="L219" i="4"/>
  <c r="I215" i="4"/>
  <c r="L214" i="4"/>
  <c r="I214" i="4"/>
  <c r="O209" i="4"/>
  <c r="I209" i="4"/>
  <c r="O208" i="4"/>
  <c r="L204" i="4"/>
  <c r="O203" i="4"/>
  <c r="L203" i="4"/>
  <c r="I199" i="4"/>
  <c r="L198" i="4"/>
  <c r="I198" i="4"/>
  <c r="O193" i="4"/>
  <c r="I193" i="4"/>
  <c r="O192" i="4"/>
  <c r="L188" i="4"/>
  <c r="O187" i="4"/>
  <c r="L187" i="4"/>
  <c r="I183" i="4"/>
  <c r="L182" i="4"/>
  <c r="I182" i="4"/>
  <c r="O177" i="4"/>
  <c r="I177" i="4"/>
  <c r="O176" i="4"/>
  <c r="I172" i="4"/>
  <c r="L171" i="4"/>
  <c r="I171" i="4"/>
  <c r="O166" i="4"/>
  <c r="I166" i="4"/>
  <c r="O165" i="4"/>
  <c r="L161" i="4"/>
  <c r="O160" i="4"/>
  <c r="L160" i="4"/>
  <c r="I156" i="4"/>
  <c r="L155" i="4"/>
  <c r="I155" i="4"/>
  <c r="O150" i="4"/>
  <c r="I150" i="4"/>
  <c r="O149" i="4"/>
  <c r="L145" i="4"/>
  <c r="O144" i="4"/>
  <c r="L144" i="4"/>
  <c r="I140" i="4"/>
  <c r="L139" i="4"/>
  <c r="I139" i="4"/>
  <c r="O134" i="4"/>
  <c r="I134" i="4"/>
  <c r="O133" i="4"/>
  <c r="L129" i="4"/>
  <c r="O128" i="4"/>
  <c r="L128" i="4"/>
  <c r="I124" i="4"/>
  <c r="L123" i="4"/>
  <c r="I123" i="4"/>
  <c r="O118" i="4"/>
  <c r="I118" i="4"/>
  <c r="O117" i="4"/>
  <c r="L113" i="4"/>
  <c r="O112" i="4"/>
  <c r="L112" i="4"/>
  <c r="I108" i="4"/>
  <c r="L107" i="4"/>
  <c r="I107" i="4"/>
  <c r="O102" i="4"/>
  <c r="I102" i="4"/>
  <c r="O101" i="4"/>
  <c r="L97" i="4"/>
  <c r="O96" i="4"/>
  <c r="L96" i="4"/>
  <c r="I92" i="4"/>
  <c r="L91" i="4"/>
  <c r="I91" i="4"/>
  <c r="O86" i="4"/>
  <c r="I86" i="4"/>
  <c r="O85" i="4"/>
  <c r="L81" i="4"/>
  <c r="O80" i="4"/>
  <c r="L80" i="4"/>
  <c r="I76" i="4"/>
  <c r="L75" i="4"/>
  <c r="I75" i="4"/>
  <c r="O70" i="4"/>
  <c r="I70" i="4"/>
  <c r="O69" i="4"/>
  <c r="L65" i="4"/>
  <c r="O64" i="4"/>
  <c r="L64" i="4"/>
  <c r="I60" i="4"/>
  <c r="I59" i="4"/>
  <c r="O58" i="4"/>
  <c r="L54" i="4"/>
  <c r="O53" i="4"/>
  <c r="L53" i="4"/>
  <c r="I49" i="4"/>
  <c r="L48" i="4"/>
  <c r="I48" i="4"/>
  <c r="O43" i="4"/>
  <c r="I43" i="4"/>
  <c r="O42" i="4"/>
  <c r="L38" i="4"/>
  <c r="O37" i="4"/>
  <c r="L37" i="4"/>
  <c r="I33" i="4"/>
  <c r="L32" i="4"/>
  <c r="I32" i="4"/>
  <c r="O27" i="4"/>
  <c r="I27" i="4"/>
  <c r="O26" i="4"/>
  <c r="L22" i="4"/>
  <c r="O21" i="4"/>
  <c r="L21" i="4"/>
  <c r="I17" i="4"/>
  <c r="L16" i="4"/>
  <c r="I16" i="4"/>
  <c r="O11" i="4"/>
  <c r="I11" i="4"/>
  <c r="O10" i="4"/>
  <c r="L6" i="4"/>
  <c r="O5" i="4"/>
  <c r="L5" i="4"/>
  <c r="L1200" i="47"/>
  <c r="F1200" i="47"/>
  <c r="C1200" i="47"/>
  <c r="L1196" i="47"/>
  <c r="F1196" i="47"/>
  <c r="C1196" i="47"/>
  <c r="L1192" i="47"/>
  <c r="F1192" i="47"/>
  <c r="C1192" i="47"/>
  <c r="L1188" i="47"/>
  <c r="F1188" i="47"/>
  <c r="C1188" i="47"/>
  <c r="L1184" i="47"/>
  <c r="F1184" i="47"/>
  <c r="C1184" i="47"/>
  <c r="L1180" i="47"/>
  <c r="F1180" i="47"/>
  <c r="C1180" i="47"/>
  <c r="L1176" i="47"/>
  <c r="F1176" i="47"/>
  <c r="C1176" i="47"/>
  <c r="L1172" i="47"/>
  <c r="F1172" i="47"/>
  <c r="C1172" i="47"/>
  <c r="L1168" i="47"/>
  <c r="F1168" i="47"/>
  <c r="C1168" i="47"/>
  <c r="L1164" i="47"/>
  <c r="F1164" i="47"/>
  <c r="C1164" i="47"/>
  <c r="L1160" i="47"/>
  <c r="F1160" i="47"/>
  <c r="C1160" i="47"/>
  <c r="L1156" i="47"/>
  <c r="F1156" i="47"/>
  <c r="C1156" i="47"/>
  <c r="L1152" i="47"/>
  <c r="F1152" i="47"/>
  <c r="C1152" i="47"/>
  <c r="L1148" i="47"/>
  <c r="F1148" i="47"/>
  <c r="C1148" i="47"/>
  <c r="L1144" i="47"/>
  <c r="F1144" i="47"/>
  <c r="C1144" i="47"/>
  <c r="L1140" i="47"/>
  <c r="F1140" i="47"/>
  <c r="C1140" i="47"/>
  <c r="L1136" i="47"/>
  <c r="F1136" i="47"/>
  <c r="C1136" i="47"/>
  <c r="L1132" i="47"/>
  <c r="F1132" i="47"/>
  <c r="C1132" i="47"/>
  <c r="L1128" i="47"/>
  <c r="F1128" i="47"/>
  <c r="C1128" i="47"/>
  <c r="L1124" i="47"/>
  <c r="F1124" i="47"/>
  <c r="C1124" i="47"/>
  <c r="L1120" i="47"/>
  <c r="F1120" i="47"/>
  <c r="C1120" i="47"/>
  <c r="L1116" i="47"/>
  <c r="F1116" i="47"/>
  <c r="C1116" i="47"/>
  <c r="L1112" i="47"/>
  <c r="F1112" i="47"/>
  <c r="C1112" i="47"/>
  <c r="L1108" i="47"/>
  <c r="F1108" i="47"/>
  <c r="C1108" i="47"/>
  <c r="L1104" i="47"/>
  <c r="F1104" i="47"/>
  <c r="C1104" i="47"/>
  <c r="L1100" i="47"/>
  <c r="F1100" i="47"/>
  <c r="C1100" i="47"/>
  <c r="L1096" i="47"/>
  <c r="F1096" i="47"/>
  <c r="C1096" i="47"/>
  <c r="L1092" i="47"/>
  <c r="F1092" i="47"/>
  <c r="C1092" i="47"/>
  <c r="L1088" i="47"/>
  <c r="F1088" i="47"/>
  <c r="C1088" i="47"/>
  <c r="L1084" i="47"/>
  <c r="F1084" i="47"/>
  <c r="C1084" i="47"/>
  <c r="L1080" i="47"/>
  <c r="F1080" i="47"/>
  <c r="C1080" i="47"/>
  <c r="L1076" i="47"/>
  <c r="F1076" i="47"/>
  <c r="C1076" i="47"/>
  <c r="L1072" i="47"/>
  <c r="F1072" i="47"/>
  <c r="C1072" i="47"/>
  <c r="L1068" i="47"/>
  <c r="F1068" i="47"/>
  <c r="C1068" i="47"/>
  <c r="L1064" i="47"/>
  <c r="F1064" i="47"/>
  <c r="C1064" i="47"/>
  <c r="L1060" i="47"/>
  <c r="F1060" i="47"/>
  <c r="C1060" i="47"/>
  <c r="L1056" i="47"/>
  <c r="F1056" i="47"/>
  <c r="C1056" i="47"/>
  <c r="L1052" i="47"/>
  <c r="F1052" i="47"/>
  <c r="C1052" i="47"/>
  <c r="L1048" i="47"/>
  <c r="F1048" i="47"/>
  <c r="C1048" i="47"/>
  <c r="L1044" i="47"/>
  <c r="F1044" i="47"/>
  <c r="C1044" i="47"/>
  <c r="L1040" i="47"/>
  <c r="F1040" i="47"/>
  <c r="C1040" i="47"/>
  <c r="L1036" i="47"/>
  <c r="F1036" i="47"/>
  <c r="C1036" i="47"/>
  <c r="L1032" i="47"/>
  <c r="F1032" i="47"/>
  <c r="C1032" i="47"/>
  <c r="L1028" i="47"/>
  <c r="F1028" i="47"/>
  <c r="C1028" i="47"/>
  <c r="L1024" i="47"/>
  <c r="F1024" i="47"/>
  <c r="C1024" i="47"/>
  <c r="L1020" i="47"/>
  <c r="F1020" i="47"/>
  <c r="C1020" i="47"/>
  <c r="L1016" i="47"/>
  <c r="F1016" i="47"/>
  <c r="C1016" i="47"/>
  <c r="L1012" i="47"/>
  <c r="F1012" i="47"/>
  <c r="C1012" i="47"/>
  <c r="L1008" i="47"/>
  <c r="F1008" i="47"/>
  <c r="C1008" i="47"/>
  <c r="L1004" i="47"/>
  <c r="F1004" i="47"/>
  <c r="C1004" i="47"/>
  <c r="L1000" i="47"/>
  <c r="F1000" i="47"/>
  <c r="C1000" i="47"/>
  <c r="L996" i="47"/>
  <c r="F996" i="47"/>
  <c r="C996" i="47"/>
  <c r="L992" i="47"/>
  <c r="F992" i="47"/>
  <c r="C992" i="47"/>
  <c r="L988" i="47"/>
  <c r="F988" i="47"/>
  <c r="C988" i="47"/>
  <c r="L984" i="47"/>
  <c r="F984" i="47"/>
  <c r="C984" i="47"/>
  <c r="C981" i="47"/>
  <c r="I980" i="47"/>
  <c r="F980" i="47"/>
  <c r="L976" i="47"/>
  <c r="F976" i="47"/>
  <c r="C976" i="47"/>
  <c r="L972" i="47"/>
  <c r="F972" i="47"/>
  <c r="C972" i="47"/>
  <c r="L968" i="47"/>
  <c r="F968" i="47"/>
  <c r="C968" i="47"/>
  <c r="L964" i="47"/>
  <c r="F964" i="47"/>
  <c r="C964" i="47"/>
  <c r="L960" i="47"/>
  <c r="F960" i="47"/>
  <c r="C960" i="47"/>
  <c r="L956" i="47"/>
  <c r="F956" i="47"/>
  <c r="C956" i="47"/>
  <c r="L952" i="47"/>
  <c r="F952" i="47"/>
  <c r="C952" i="47"/>
  <c r="L948" i="47"/>
  <c r="F948" i="47"/>
  <c r="C948" i="47"/>
  <c r="L944" i="47"/>
  <c r="F944" i="47"/>
  <c r="C944" i="47"/>
  <c r="L940" i="47"/>
  <c r="F940" i="47"/>
  <c r="C940" i="47"/>
  <c r="L936" i="47"/>
  <c r="F936" i="47"/>
  <c r="C936" i="47"/>
  <c r="L932" i="47"/>
  <c r="F932" i="47"/>
  <c r="C932" i="47"/>
  <c r="L928" i="47"/>
  <c r="F928" i="47"/>
  <c r="C928" i="47"/>
  <c r="L924" i="47"/>
  <c r="F924" i="47"/>
  <c r="C924" i="47"/>
  <c r="L920" i="47"/>
  <c r="F920" i="47"/>
  <c r="C920" i="47"/>
  <c r="L916" i="47"/>
  <c r="F916" i="47"/>
  <c r="C916" i="47"/>
  <c r="L912" i="47"/>
  <c r="F912" i="47"/>
  <c r="C912" i="47"/>
  <c r="L908" i="47"/>
  <c r="F908" i="47"/>
  <c r="C908" i="47"/>
  <c r="L904" i="47"/>
  <c r="F904" i="47"/>
  <c r="C904" i="47"/>
  <c r="L900" i="47"/>
  <c r="F900" i="47"/>
  <c r="C900" i="47"/>
  <c r="L896" i="47"/>
  <c r="F896" i="47"/>
  <c r="C896" i="47"/>
  <c r="L892" i="47"/>
  <c r="F892" i="47"/>
  <c r="C892" i="47"/>
  <c r="L888" i="47"/>
  <c r="F888" i="47"/>
  <c r="C888" i="47"/>
  <c r="L884" i="47"/>
  <c r="F884" i="47"/>
  <c r="C884" i="47"/>
  <c r="L880" i="47"/>
  <c r="F880" i="47"/>
  <c r="C880" i="47"/>
  <c r="L876" i="47"/>
  <c r="F876" i="47"/>
  <c r="C876" i="47"/>
  <c r="L872" i="47"/>
  <c r="F872" i="47"/>
  <c r="C872" i="47"/>
  <c r="L868" i="47"/>
  <c r="F868" i="47"/>
  <c r="C868" i="47"/>
  <c r="L864" i="47"/>
  <c r="F864" i="47"/>
  <c r="C864" i="47"/>
  <c r="L860" i="47"/>
  <c r="F860" i="47"/>
  <c r="C860" i="47"/>
  <c r="L856" i="47"/>
  <c r="F856" i="47"/>
  <c r="C856" i="47"/>
  <c r="L852" i="47"/>
  <c r="F852" i="47"/>
  <c r="C852" i="47"/>
  <c r="L848" i="47"/>
  <c r="F848" i="47"/>
  <c r="C848" i="47"/>
  <c r="L844" i="47"/>
  <c r="F844" i="47"/>
  <c r="C844" i="47"/>
  <c r="L840" i="47"/>
  <c r="F840" i="47"/>
  <c r="C840" i="47"/>
  <c r="L836" i="47"/>
  <c r="F836" i="47"/>
  <c r="C836" i="47"/>
  <c r="L832" i="47"/>
  <c r="F832" i="47"/>
  <c r="C832" i="47"/>
  <c r="L828" i="47"/>
  <c r="F828" i="47"/>
  <c r="C828" i="47"/>
  <c r="L824" i="47"/>
  <c r="F824" i="47"/>
  <c r="C824" i="47"/>
  <c r="L820" i="47"/>
  <c r="F820" i="47"/>
  <c r="C820" i="47"/>
  <c r="L816" i="47"/>
  <c r="F816" i="47"/>
  <c r="C816" i="47"/>
  <c r="L812" i="47"/>
  <c r="F812" i="47"/>
  <c r="C812" i="47"/>
  <c r="L808" i="47"/>
  <c r="C808" i="47"/>
  <c r="L807" i="47"/>
  <c r="I804" i="47"/>
  <c r="C804" i="47"/>
  <c r="L803" i="47"/>
  <c r="I800" i="47"/>
  <c r="C800" i="47"/>
  <c r="L799" i="47"/>
  <c r="I796" i="47"/>
  <c r="C796" i="47"/>
  <c r="L795" i="47"/>
  <c r="I792" i="47"/>
  <c r="C792" i="47"/>
  <c r="L791" i="47"/>
  <c r="I788" i="47"/>
  <c r="C788" i="47"/>
  <c r="L787" i="47"/>
  <c r="I784" i="47"/>
  <c r="C784" i="47"/>
  <c r="L783" i="47"/>
  <c r="I780" i="47"/>
  <c r="C780" i="47"/>
  <c r="L779" i="47"/>
  <c r="I776" i="47"/>
  <c r="C776" i="47"/>
  <c r="L775" i="47"/>
  <c r="I772" i="47"/>
  <c r="C772" i="47"/>
  <c r="L771" i="47"/>
  <c r="I768" i="47"/>
  <c r="C768" i="47"/>
  <c r="L767" i="47"/>
  <c r="I764" i="47"/>
  <c r="C764" i="47"/>
  <c r="L763" i="47"/>
  <c r="I760" i="47"/>
  <c r="C760" i="47"/>
  <c r="L759" i="47"/>
  <c r="I756" i="47"/>
  <c r="C756" i="47"/>
  <c r="L755" i="47"/>
  <c r="I752" i="47"/>
  <c r="C752" i="47"/>
  <c r="L751" i="47"/>
  <c r="I748" i="47"/>
  <c r="C748" i="47"/>
  <c r="L747" i="47"/>
  <c r="I744" i="47"/>
  <c r="C744" i="47"/>
  <c r="L743" i="47"/>
  <c r="I740" i="47"/>
  <c r="C740" i="47"/>
  <c r="L739" i="47"/>
  <c r="I736" i="47"/>
  <c r="C736" i="47"/>
  <c r="L735" i="47"/>
  <c r="I735" i="47"/>
  <c r="C735" i="47"/>
  <c r="L734" i="47"/>
  <c r="I731" i="47"/>
  <c r="C731" i="47"/>
  <c r="L730" i="47"/>
  <c r="I727" i="47"/>
  <c r="C727" i="47"/>
  <c r="L726" i="47"/>
  <c r="I723" i="47"/>
  <c r="C723" i="47"/>
  <c r="L722" i="47"/>
  <c r="I719" i="47"/>
  <c r="C719" i="47"/>
  <c r="I718" i="47"/>
  <c r="I717" i="47"/>
  <c r="C717" i="47"/>
  <c r="L716" i="47"/>
  <c r="I713" i="47"/>
  <c r="C713" i="47"/>
  <c r="L712" i="47"/>
  <c r="I709" i="47"/>
  <c r="C709" i="47"/>
  <c r="L708" i="47"/>
  <c r="I705" i="47"/>
  <c r="C705" i="47"/>
  <c r="L704" i="47"/>
  <c r="I701" i="47"/>
  <c r="C701" i="47"/>
  <c r="L700" i="47"/>
  <c r="I697" i="47"/>
  <c r="C697" i="47"/>
  <c r="L696" i="47"/>
  <c r="I693" i="47"/>
  <c r="C693" i="47"/>
  <c r="L692" i="47"/>
  <c r="I689" i="47"/>
  <c r="C689" i="47"/>
  <c r="L688" i="47"/>
  <c r="I685" i="47"/>
  <c r="C685" i="47"/>
  <c r="L684" i="47"/>
  <c r="I681" i="47"/>
  <c r="C681" i="47"/>
  <c r="L680" i="47"/>
  <c r="I677" i="47"/>
  <c r="C677" i="47"/>
  <c r="L676" i="47"/>
  <c r="I673" i="47"/>
  <c r="C673" i="47"/>
  <c r="L672" i="47"/>
  <c r="I669" i="47"/>
  <c r="C669" i="47"/>
  <c r="L668" i="47"/>
  <c r="I665" i="47"/>
  <c r="C665" i="47"/>
  <c r="L664" i="47"/>
  <c r="F364" i="47"/>
  <c r="C361" i="47"/>
  <c r="I360" i="47"/>
  <c r="F360" i="47"/>
  <c r="C357" i="47"/>
  <c r="I356" i="47"/>
  <c r="F356" i="47"/>
  <c r="C353" i="47"/>
  <c r="I352" i="47"/>
  <c r="F352" i="47"/>
  <c r="C349" i="47"/>
  <c r="I348" i="47"/>
  <c r="F348" i="47"/>
  <c r="C345" i="47"/>
  <c r="I344" i="47"/>
  <c r="F344" i="47"/>
  <c r="C341" i="47"/>
  <c r="F340" i="47"/>
  <c r="C340" i="47"/>
  <c r="L336" i="47"/>
  <c r="F336" i="47"/>
  <c r="C336" i="47"/>
  <c r="L332" i="47"/>
  <c r="F332" i="47"/>
  <c r="C332" i="47"/>
  <c r="L328" i="47"/>
  <c r="F328" i="47"/>
  <c r="C328" i="47"/>
  <c r="I324" i="47"/>
  <c r="C324" i="47"/>
  <c r="L323" i="47"/>
  <c r="I320" i="47"/>
  <c r="C320" i="47"/>
  <c r="L319" i="47"/>
  <c r="I316" i="47"/>
  <c r="C316" i="47"/>
  <c r="L315" i="47"/>
  <c r="I312" i="47"/>
  <c r="C312" i="47"/>
  <c r="L311" i="47"/>
  <c r="I308" i="47"/>
  <c r="C308" i="47"/>
  <c r="L307" i="47"/>
  <c r="I304" i="47"/>
  <c r="C304" i="47"/>
  <c r="L303" i="47"/>
  <c r="I300" i="47"/>
  <c r="C300" i="47"/>
  <c r="L299" i="47"/>
  <c r="I296" i="47"/>
  <c r="C296" i="47"/>
  <c r="L295" i="47"/>
  <c r="I292" i="47"/>
  <c r="C292" i="47"/>
  <c r="L291" i="47"/>
  <c r="I288" i="47"/>
  <c r="C288" i="47"/>
  <c r="L287" i="47"/>
  <c r="I284" i="47"/>
  <c r="C284" i="47"/>
  <c r="L283" i="47"/>
  <c r="I280" i="47"/>
  <c r="C280" i="47"/>
  <c r="L279" i="47"/>
  <c r="I276" i="47"/>
  <c r="C276" i="47"/>
  <c r="L275" i="47"/>
  <c r="I272" i="47"/>
  <c r="C272" i="47"/>
  <c r="L271" i="47"/>
  <c r="I268" i="47"/>
  <c r="C268" i="47"/>
  <c r="L267" i="47"/>
  <c r="I264" i="47"/>
  <c r="C264" i="47"/>
  <c r="L263" i="47"/>
  <c r="I260" i="47"/>
  <c r="C260" i="47"/>
  <c r="L259" i="47"/>
  <c r="I256" i="47"/>
  <c r="C256" i="47"/>
  <c r="L255" i="47"/>
  <c r="I252" i="47"/>
  <c r="C252" i="47"/>
  <c r="L251" i="47"/>
  <c r="I248" i="47"/>
  <c r="C248" i="47"/>
  <c r="L247" i="47"/>
  <c r="I244" i="47"/>
  <c r="C244" i="47"/>
  <c r="L243" i="47"/>
  <c r="I240" i="47"/>
  <c r="C240" i="47"/>
  <c r="L239" i="47"/>
  <c r="I236" i="47"/>
  <c r="C236" i="47"/>
  <c r="L235" i="47"/>
  <c r="I232" i="47"/>
  <c r="C232" i="47"/>
  <c r="L231" i="47"/>
  <c r="I228" i="47"/>
  <c r="C228" i="47"/>
  <c r="L227" i="47"/>
  <c r="I224" i="47"/>
  <c r="C224" i="47"/>
  <c r="L223" i="47"/>
  <c r="I220" i="47"/>
  <c r="C220" i="47"/>
  <c r="L219" i="47"/>
  <c r="I216" i="47"/>
  <c r="C216" i="47"/>
  <c r="L215" i="47"/>
  <c r="I212" i="47"/>
  <c r="C212" i="47"/>
  <c r="L211" i="47"/>
  <c r="I208" i="47"/>
  <c r="C208" i="47"/>
  <c r="L207" i="47"/>
  <c r="I204" i="47"/>
  <c r="C204" i="47"/>
  <c r="L203" i="47"/>
  <c r="I200" i="47"/>
  <c r="C200" i="47"/>
  <c r="L199" i="47"/>
  <c r="I196" i="47"/>
  <c r="C196" i="47"/>
  <c r="L195" i="47"/>
  <c r="C194" i="47"/>
  <c r="L193" i="47"/>
  <c r="I190" i="47"/>
  <c r="C190" i="47"/>
  <c r="L189" i="47"/>
  <c r="I186" i="47"/>
  <c r="C186" i="47"/>
  <c r="L185" i="47"/>
  <c r="I182" i="47"/>
  <c r="C182" i="47"/>
  <c r="L181" i="47"/>
  <c r="I178" i="47"/>
  <c r="C178" i="47"/>
  <c r="L177" i="47"/>
  <c r="I174" i="47"/>
  <c r="C174" i="47"/>
  <c r="L173" i="47"/>
  <c r="I170" i="47"/>
  <c r="C170" i="47"/>
  <c r="L169" i="47"/>
  <c r="I166" i="47"/>
  <c r="C166" i="47"/>
  <c r="L165" i="47"/>
  <c r="I162" i="47"/>
  <c r="C162" i="47"/>
  <c r="L161" i="47"/>
  <c r="I158" i="47"/>
  <c r="C158" i="47"/>
  <c r="L157" i="47"/>
  <c r="I154" i="47"/>
  <c r="C154" i="47"/>
  <c r="L153" i="47"/>
  <c r="I150" i="47"/>
  <c r="C150" i="47"/>
  <c r="L149" i="47"/>
  <c r="I146" i="47"/>
  <c r="C146" i="47"/>
  <c r="L145" i="47"/>
  <c r="I142" i="47"/>
  <c r="C142" i="47"/>
  <c r="L141" i="47"/>
  <c r="I138" i="47"/>
  <c r="C138" i="47"/>
  <c r="L137" i="47"/>
  <c r="I134" i="47"/>
  <c r="C134" i="47"/>
  <c r="L133" i="47"/>
  <c r="I130" i="47"/>
  <c r="C130" i="47"/>
  <c r="L129" i="47"/>
  <c r="I126" i="47"/>
  <c r="C126" i="47"/>
  <c r="L125" i="47"/>
  <c r="I122" i="47"/>
  <c r="C122" i="47"/>
  <c r="L121" i="47"/>
  <c r="I118" i="47"/>
  <c r="C118" i="47"/>
  <c r="L117" i="47"/>
  <c r="I114" i="47"/>
  <c r="C114" i="47"/>
  <c r="L113" i="47"/>
  <c r="I110" i="47"/>
  <c r="C110" i="47"/>
  <c r="L109" i="47"/>
  <c r="I106" i="47"/>
  <c r="C106" i="47"/>
  <c r="L105" i="47"/>
  <c r="I102" i="47"/>
  <c r="C102" i="47"/>
  <c r="L101" i="47"/>
  <c r="I98" i="47"/>
  <c r="C98" i="47"/>
  <c r="L97" i="47"/>
  <c r="I94" i="47"/>
  <c r="C94" i="47"/>
  <c r="L93" i="47"/>
  <c r="I90" i="47"/>
  <c r="C90" i="47"/>
  <c r="L89" i="47"/>
  <c r="I86" i="47"/>
  <c r="C86" i="47"/>
  <c r="L85" i="47"/>
  <c r="I82" i="47"/>
  <c r="C82" i="47"/>
  <c r="L81" i="47"/>
  <c r="I78" i="47"/>
  <c r="C78" i="47"/>
  <c r="L77" i="47"/>
  <c r="I74" i="47"/>
  <c r="C74" i="47"/>
  <c r="L73" i="47"/>
  <c r="I70" i="47"/>
  <c r="F70" i="47"/>
  <c r="C70" i="47"/>
  <c r="L66" i="47"/>
  <c r="F66" i="47"/>
  <c r="C66" i="47"/>
  <c r="L62" i="47"/>
  <c r="F62" i="47"/>
  <c r="C62" i="47"/>
  <c r="L58" i="47"/>
  <c r="F58" i="47"/>
  <c r="C58" i="47"/>
  <c r="L54" i="47"/>
  <c r="F54" i="47"/>
  <c r="C54" i="47"/>
  <c r="F50" i="47"/>
  <c r="L49" i="47"/>
  <c r="I49" i="47"/>
  <c r="F46" i="47"/>
  <c r="L45" i="47"/>
  <c r="I45" i="47"/>
  <c r="F42" i="47"/>
  <c r="L41" i="47"/>
  <c r="I41" i="47"/>
  <c r="F38" i="47"/>
  <c r="L37" i="47"/>
  <c r="I37" i="47"/>
  <c r="F34" i="47"/>
  <c r="L33" i="47"/>
  <c r="I33" i="47"/>
  <c r="F30" i="47"/>
  <c r="L29" i="47"/>
  <c r="I29" i="47"/>
  <c r="F26" i="47"/>
  <c r="L25" i="47"/>
  <c r="I25" i="47"/>
  <c r="F22" i="47"/>
  <c r="L21" i="47"/>
  <c r="I21" i="47"/>
  <c r="F18" i="47"/>
  <c r="L17" i="47"/>
  <c r="I17" i="47"/>
  <c r="F14" i="47"/>
  <c r="L13" i="47"/>
  <c r="I13" i="47"/>
  <c r="L10" i="47"/>
  <c r="F10" i="47"/>
  <c r="C10" i="47"/>
  <c r="L6" i="47"/>
  <c r="F6" i="47"/>
  <c r="C6" i="47"/>
  <c r="O718" i="4"/>
  <c r="L718" i="47"/>
  <c r="I1201" i="4"/>
  <c r="L1200" i="4"/>
  <c r="O1199" i="4"/>
  <c r="I1199" i="4"/>
  <c r="L1198" i="4"/>
  <c r="O1197" i="4"/>
  <c r="I1197" i="4"/>
  <c r="L1196" i="4"/>
  <c r="O1195" i="4"/>
  <c r="I1195" i="4"/>
  <c r="L1194" i="4"/>
  <c r="O1193" i="4"/>
  <c r="I1193" i="4"/>
  <c r="L1192" i="4"/>
  <c r="O1191" i="4"/>
  <c r="O1177" i="4"/>
  <c r="L1177" i="4"/>
  <c r="O1176" i="4"/>
  <c r="I1176" i="4"/>
  <c r="I1175" i="4"/>
  <c r="L1174" i="4"/>
  <c r="O1167" i="4"/>
  <c r="L1167" i="4"/>
  <c r="O1166" i="4"/>
  <c r="I1166" i="4"/>
  <c r="L1165" i="4"/>
  <c r="O1164" i="4"/>
  <c r="I1164" i="4"/>
  <c r="I1163" i="4"/>
  <c r="L1162" i="4"/>
  <c r="O1161" i="4"/>
  <c r="I1161" i="4"/>
  <c r="L1160" i="4"/>
  <c r="O1147" i="4"/>
  <c r="L1147" i="4"/>
  <c r="O1146" i="4"/>
  <c r="I1146" i="4"/>
  <c r="I1145" i="4"/>
  <c r="L1144" i="4"/>
  <c r="O1143" i="4"/>
  <c r="I1137" i="4"/>
  <c r="O1136" i="4"/>
  <c r="I1136" i="4"/>
  <c r="L1135" i="4"/>
  <c r="O1134" i="4"/>
  <c r="I1134" i="4"/>
  <c r="L1133" i="4"/>
  <c r="L1132" i="4"/>
  <c r="O1131" i="4"/>
  <c r="I1131" i="4"/>
  <c r="L1130" i="4"/>
  <c r="O1117" i="4"/>
  <c r="L1117" i="4"/>
  <c r="O1116" i="4"/>
  <c r="I1116" i="4"/>
  <c r="L1115" i="4"/>
  <c r="O1114" i="4"/>
  <c r="I1114" i="4"/>
  <c r="I1113" i="4"/>
  <c r="L1112" i="4"/>
  <c r="O1111" i="4"/>
  <c r="I1111" i="4"/>
  <c r="L1110" i="4"/>
  <c r="O1109" i="4"/>
  <c r="I1101" i="4"/>
  <c r="O1100" i="4"/>
  <c r="I1100" i="4"/>
  <c r="L1099" i="4"/>
  <c r="O1098" i="4"/>
  <c r="I1098" i="4"/>
  <c r="I1097" i="4"/>
  <c r="L1096" i="4"/>
  <c r="O1095" i="4"/>
  <c r="I1095" i="4"/>
  <c r="L1094" i="4"/>
  <c r="L1088" i="4"/>
  <c r="I1088" i="4"/>
  <c r="O1085" i="4"/>
  <c r="L1085" i="4"/>
  <c r="I1083" i="4"/>
  <c r="O1082" i="4"/>
  <c r="L1080" i="4"/>
  <c r="I1080" i="4"/>
  <c r="O1077" i="4"/>
  <c r="L1077" i="4"/>
  <c r="I1075" i="4"/>
  <c r="O1074" i="4"/>
  <c r="L1072" i="4"/>
  <c r="I1072" i="4"/>
  <c r="O1069" i="4"/>
  <c r="L1069" i="4"/>
  <c r="I1067" i="4"/>
  <c r="O1066" i="4"/>
  <c r="L1064" i="4"/>
  <c r="I1064" i="4"/>
  <c r="O1061" i="4"/>
  <c r="L1061" i="4"/>
  <c r="I1059" i="4"/>
  <c r="O1058" i="4"/>
  <c r="L1056" i="4"/>
  <c r="I1056" i="4"/>
  <c r="O1053" i="4"/>
  <c r="L1053" i="4"/>
  <c r="I1051" i="4"/>
  <c r="O1050" i="4"/>
  <c r="L1048" i="4"/>
  <c r="I1048" i="4"/>
  <c r="O1045" i="4"/>
  <c r="L1045" i="4"/>
  <c r="I1043" i="4"/>
  <c r="O1042" i="4"/>
  <c r="L1040" i="4"/>
  <c r="I1040" i="4"/>
  <c r="O1037" i="4"/>
  <c r="L1037" i="4"/>
  <c r="I1035" i="4"/>
  <c r="O1034" i="4"/>
  <c r="L1032" i="4"/>
  <c r="I1032" i="4"/>
  <c r="O1029" i="4"/>
  <c r="L1029" i="4"/>
  <c r="I1027" i="4"/>
  <c r="O1026" i="4"/>
  <c r="L1024" i="4"/>
  <c r="I1024" i="4"/>
  <c r="O1021" i="4"/>
  <c r="L1021" i="4"/>
  <c r="I1019" i="4"/>
  <c r="O1018" i="4"/>
  <c r="L1016" i="4"/>
  <c r="I1016" i="4"/>
  <c r="O1013" i="4"/>
  <c r="L1013" i="4"/>
  <c r="I1011" i="4"/>
  <c r="O1010" i="4"/>
  <c r="L1008" i="4"/>
  <c r="I1008" i="4"/>
  <c r="O1005" i="4"/>
  <c r="L1005" i="4"/>
  <c r="I1003" i="4"/>
  <c r="O1002" i="4"/>
  <c r="L1000" i="4"/>
  <c r="I1000" i="4"/>
  <c r="O997" i="4"/>
  <c r="L997" i="4"/>
  <c r="I995" i="4"/>
  <c r="O994" i="4"/>
  <c r="L992" i="4"/>
  <c r="I992" i="4"/>
  <c r="O989" i="4"/>
  <c r="L989" i="4"/>
  <c r="I987" i="4"/>
  <c r="O986" i="4"/>
  <c r="L984" i="4"/>
  <c r="I984" i="4"/>
  <c r="O981" i="4"/>
  <c r="L981" i="4"/>
  <c r="I979" i="4"/>
  <c r="O978" i="4"/>
  <c r="L976" i="4"/>
  <c r="I976" i="4"/>
  <c r="O973" i="4"/>
  <c r="L973" i="4"/>
  <c r="I971" i="4"/>
  <c r="O970" i="4"/>
  <c r="L968" i="4"/>
  <c r="I968" i="4"/>
  <c r="O965" i="4"/>
  <c r="L965" i="4"/>
  <c r="I963" i="4"/>
  <c r="O962" i="4"/>
  <c r="L960" i="4"/>
  <c r="I960" i="4"/>
  <c r="O957" i="4"/>
  <c r="L957" i="4"/>
  <c r="I955" i="4"/>
  <c r="O954" i="4"/>
  <c r="L952" i="4"/>
  <c r="I952" i="4"/>
  <c r="O949" i="4"/>
  <c r="L949" i="4"/>
  <c r="I947" i="4"/>
  <c r="O946" i="4"/>
  <c r="L944" i="4"/>
  <c r="I944" i="4"/>
  <c r="O941" i="4"/>
  <c r="L941" i="4"/>
  <c r="I939" i="4"/>
  <c r="O938" i="4"/>
  <c r="L936" i="4"/>
  <c r="I936" i="4"/>
  <c r="O933" i="4"/>
  <c r="L933" i="4"/>
  <c r="I931" i="4"/>
  <c r="O930" i="4"/>
  <c r="L928" i="4"/>
  <c r="I928" i="4"/>
  <c r="O925" i="4"/>
  <c r="L925" i="4"/>
  <c r="I923" i="4"/>
  <c r="O922" i="4"/>
  <c r="L920" i="4"/>
  <c r="I920" i="4"/>
  <c r="O917" i="4"/>
  <c r="L917" i="4"/>
  <c r="I915" i="4"/>
  <c r="O914" i="4"/>
  <c r="L912" i="4"/>
  <c r="I912" i="4"/>
  <c r="O909" i="4"/>
  <c r="L909" i="4"/>
  <c r="I907" i="4"/>
  <c r="O906" i="4"/>
  <c r="L904" i="4"/>
  <c r="I904" i="4"/>
  <c r="O901" i="4"/>
  <c r="L901" i="4"/>
  <c r="I899" i="4"/>
  <c r="O898" i="4"/>
  <c r="L896" i="4"/>
  <c r="I896" i="4"/>
  <c r="O893" i="4"/>
  <c r="L893" i="4"/>
  <c r="I891" i="4"/>
  <c r="O890" i="4"/>
  <c r="L888" i="4"/>
  <c r="I888" i="4"/>
  <c r="O885" i="4"/>
  <c r="L885" i="4"/>
  <c r="I883" i="4"/>
  <c r="O882" i="4"/>
  <c r="L880" i="4"/>
  <c r="I880" i="4"/>
  <c r="O877" i="4"/>
  <c r="L877" i="4"/>
  <c r="I875" i="4"/>
  <c r="O874" i="4"/>
  <c r="L872" i="4"/>
  <c r="I872" i="4"/>
  <c r="O869" i="4"/>
  <c r="L869" i="4"/>
  <c r="I867" i="4"/>
  <c r="O866" i="4"/>
  <c r="L864" i="4"/>
  <c r="I864" i="4"/>
  <c r="O861" i="4"/>
  <c r="L861" i="4"/>
  <c r="I859" i="4"/>
  <c r="O858" i="4"/>
  <c r="L856" i="4"/>
  <c r="I856" i="4"/>
  <c r="O853" i="4"/>
  <c r="L853" i="4"/>
  <c r="I851" i="4"/>
  <c r="O850" i="4"/>
  <c r="L848" i="4"/>
  <c r="I848" i="4"/>
  <c r="O845" i="4"/>
  <c r="L845" i="4"/>
  <c r="I843" i="4"/>
  <c r="O842" i="4"/>
  <c r="L840" i="4"/>
  <c r="I840" i="4"/>
  <c r="O837" i="4"/>
  <c r="L837" i="4"/>
  <c r="I835" i="4"/>
  <c r="O834" i="4"/>
  <c r="L832" i="4"/>
  <c r="I832" i="4"/>
  <c r="O829" i="4"/>
  <c r="L829" i="4"/>
  <c r="I827" i="4"/>
  <c r="O826" i="4"/>
  <c r="L824" i="4"/>
  <c r="I824" i="4"/>
  <c r="O821" i="4"/>
  <c r="L821" i="4"/>
  <c r="I819" i="4"/>
  <c r="O818" i="4"/>
  <c r="L816" i="4"/>
  <c r="I816" i="4"/>
  <c r="O813" i="4"/>
  <c r="L813" i="4"/>
  <c r="I811" i="4"/>
  <c r="O810" i="4"/>
  <c r="L808" i="4"/>
  <c r="I808" i="4"/>
  <c r="O805" i="4"/>
  <c r="L805" i="4"/>
  <c r="I803" i="4"/>
  <c r="O802" i="4"/>
  <c r="L800" i="4"/>
  <c r="I800" i="4"/>
  <c r="O797" i="4"/>
  <c r="L797" i="4"/>
  <c r="I795" i="4"/>
  <c r="O794" i="4"/>
  <c r="L792" i="4"/>
  <c r="I792" i="4"/>
  <c r="O789" i="4"/>
  <c r="L789" i="4"/>
  <c r="I787" i="4"/>
  <c r="O786" i="4"/>
  <c r="L784" i="4"/>
  <c r="I784" i="4"/>
  <c r="O781" i="4"/>
  <c r="L781" i="4"/>
  <c r="I779" i="4"/>
  <c r="O778" i="4"/>
  <c r="L776" i="4"/>
  <c r="I776" i="4"/>
  <c r="O773" i="4"/>
  <c r="L773" i="4"/>
  <c r="I771" i="4"/>
  <c r="O770" i="4"/>
  <c r="L768" i="4"/>
  <c r="I768" i="4"/>
  <c r="O765" i="4"/>
  <c r="L765" i="4"/>
  <c r="I763" i="4"/>
  <c r="O762" i="4"/>
  <c r="L760" i="4"/>
  <c r="I760" i="4"/>
  <c r="O757" i="4"/>
  <c r="L757" i="4"/>
  <c r="I755" i="4"/>
  <c r="O754" i="4"/>
  <c r="L752" i="4"/>
  <c r="I752" i="4"/>
  <c r="O749" i="4"/>
  <c r="L749" i="4"/>
  <c r="I747" i="4"/>
  <c r="O746" i="4"/>
  <c r="L744" i="4"/>
  <c r="I744" i="4"/>
  <c r="O741" i="4"/>
  <c r="L741" i="4"/>
  <c r="I739" i="4"/>
  <c r="O738" i="4"/>
  <c r="L736" i="4"/>
  <c r="I736" i="4"/>
  <c r="O733" i="4"/>
  <c r="L733" i="4"/>
  <c r="I731" i="4"/>
  <c r="O730" i="4"/>
  <c r="L728" i="4"/>
  <c r="I728" i="4"/>
  <c r="O725" i="4"/>
  <c r="L725" i="4"/>
  <c r="I723" i="4"/>
  <c r="O722" i="4"/>
  <c r="L720" i="4"/>
  <c r="I720" i="4"/>
  <c r="O717" i="4"/>
  <c r="L717" i="4"/>
  <c r="I715" i="4"/>
  <c r="O714" i="4"/>
  <c r="L712" i="4"/>
  <c r="I712" i="4"/>
  <c r="O709" i="4"/>
  <c r="L709" i="4"/>
  <c r="I707" i="4"/>
  <c r="O706" i="4"/>
  <c r="L704" i="4"/>
  <c r="I704" i="4"/>
  <c r="O701" i="4"/>
  <c r="L701" i="4"/>
  <c r="I699" i="4"/>
  <c r="O698" i="4"/>
  <c r="L696" i="4"/>
  <c r="I696" i="4"/>
  <c r="O693" i="4"/>
  <c r="L693" i="4"/>
  <c r="I691" i="4"/>
  <c r="O690" i="4"/>
  <c r="L688" i="4"/>
  <c r="I688" i="4"/>
  <c r="O685" i="4"/>
  <c r="L685" i="4"/>
  <c r="I683" i="4"/>
  <c r="O682" i="4"/>
  <c r="L680" i="4"/>
  <c r="I680" i="4"/>
  <c r="O677" i="4"/>
  <c r="L677" i="4"/>
  <c r="I675" i="4"/>
  <c r="O674" i="4"/>
  <c r="L672" i="4"/>
  <c r="I672" i="4"/>
  <c r="O669" i="4"/>
  <c r="L669" i="4"/>
  <c r="I667" i="4"/>
  <c r="O666" i="4"/>
  <c r="L664" i="4"/>
  <c r="I664" i="4"/>
  <c r="O661" i="4"/>
  <c r="L661" i="4"/>
  <c r="L659" i="4"/>
  <c r="I659" i="4"/>
  <c r="O656" i="4"/>
  <c r="L656" i="4"/>
  <c r="I654" i="4"/>
  <c r="O653" i="4"/>
  <c r="L651" i="4"/>
  <c r="I651" i="4"/>
  <c r="O648" i="4"/>
  <c r="L648" i="4"/>
  <c r="I646" i="4"/>
  <c r="O645" i="4"/>
  <c r="I643" i="4"/>
  <c r="O642" i="4"/>
  <c r="L640" i="4"/>
  <c r="I640" i="4"/>
  <c r="O637" i="4"/>
  <c r="L637" i="4"/>
  <c r="I635" i="4"/>
  <c r="O634" i="4"/>
  <c r="L632" i="4"/>
  <c r="I632" i="4"/>
  <c r="O629" i="4"/>
  <c r="L629" i="4"/>
  <c r="I627" i="4"/>
  <c r="O626" i="4"/>
  <c r="L624" i="4"/>
  <c r="I624" i="4"/>
  <c r="O621" i="4"/>
  <c r="L621" i="4"/>
  <c r="I619" i="4"/>
  <c r="O618" i="4"/>
  <c r="L616" i="4"/>
  <c r="I616" i="4"/>
  <c r="O613" i="4"/>
  <c r="L613" i="4"/>
  <c r="I611" i="4"/>
  <c r="O610" i="4"/>
  <c r="L608" i="4"/>
  <c r="I608" i="4"/>
  <c r="O605" i="4"/>
  <c r="L605" i="4"/>
  <c r="I603" i="4"/>
  <c r="O602" i="4"/>
  <c r="L600" i="4"/>
  <c r="I600" i="4"/>
  <c r="O597" i="4"/>
  <c r="L597" i="4"/>
  <c r="I595" i="4"/>
  <c r="O594" i="4"/>
  <c r="L592" i="4"/>
  <c r="I592" i="4"/>
  <c r="O589" i="4"/>
  <c r="L589" i="4"/>
  <c r="I587" i="4"/>
  <c r="O586" i="4"/>
  <c r="L584" i="4"/>
  <c r="I584" i="4"/>
  <c r="O581" i="4"/>
  <c r="L581" i="4"/>
  <c r="I579" i="4"/>
  <c r="O578" i="4"/>
  <c r="L576" i="4"/>
  <c r="I576" i="4"/>
  <c r="O573" i="4"/>
  <c r="L573" i="4"/>
  <c r="I571" i="4"/>
  <c r="O570" i="4"/>
  <c r="I568" i="4"/>
  <c r="O567" i="4"/>
  <c r="L565" i="4"/>
  <c r="I565" i="4"/>
  <c r="O562" i="4"/>
  <c r="L562" i="4"/>
  <c r="I560" i="4"/>
  <c r="O559" i="4"/>
  <c r="L557" i="4"/>
  <c r="I557" i="4"/>
  <c r="O554" i="4"/>
  <c r="L554" i="4"/>
  <c r="I552" i="4"/>
  <c r="O551" i="4"/>
  <c r="L549" i="4"/>
  <c r="I549" i="4"/>
  <c r="O546" i="4"/>
  <c r="L546" i="4"/>
  <c r="I544" i="4"/>
  <c r="O543" i="4"/>
  <c r="L541" i="4"/>
  <c r="I541" i="4"/>
  <c r="O538" i="4"/>
  <c r="L538" i="4"/>
  <c r="I536" i="4"/>
  <c r="O535" i="4"/>
  <c r="L533" i="4"/>
  <c r="I533" i="4"/>
  <c r="O530" i="4"/>
  <c r="L530" i="4"/>
  <c r="I528" i="4"/>
  <c r="O527" i="4"/>
  <c r="L525" i="4"/>
  <c r="I525" i="4"/>
  <c r="O522" i="4"/>
  <c r="L522" i="4"/>
  <c r="I520" i="4"/>
  <c r="O519" i="4"/>
  <c r="L517" i="4"/>
  <c r="I517" i="4"/>
  <c r="O514" i="4"/>
  <c r="L514" i="4"/>
  <c r="I512" i="4"/>
  <c r="O511" i="4"/>
  <c r="L509" i="4"/>
  <c r="I509" i="4"/>
  <c r="O506" i="4"/>
  <c r="L506" i="4"/>
  <c r="I504" i="4"/>
  <c r="O503" i="4"/>
  <c r="L501" i="4"/>
  <c r="I501" i="4"/>
  <c r="O498" i="4"/>
  <c r="L498" i="4"/>
  <c r="I496" i="4"/>
  <c r="O495" i="4"/>
  <c r="L493" i="4"/>
  <c r="I493" i="4"/>
  <c r="O490" i="4"/>
  <c r="L490" i="4"/>
  <c r="I488" i="4"/>
  <c r="O487" i="4"/>
  <c r="L485" i="4"/>
  <c r="I485" i="4"/>
  <c r="O482" i="4"/>
  <c r="L482" i="4"/>
  <c r="I480" i="4"/>
  <c r="O479" i="4"/>
  <c r="L477" i="4"/>
  <c r="I477" i="4"/>
  <c r="O474" i="4"/>
  <c r="L474" i="4"/>
  <c r="I472" i="4"/>
  <c r="O471" i="4"/>
  <c r="L469" i="4"/>
  <c r="I469" i="4"/>
  <c r="O466" i="4"/>
  <c r="L466" i="4"/>
  <c r="I464" i="4"/>
  <c r="O463" i="4"/>
  <c r="L461" i="4"/>
  <c r="I461" i="4"/>
  <c r="O458" i="4"/>
  <c r="L458" i="4"/>
  <c r="I456" i="4"/>
  <c r="O455" i="4"/>
  <c r="L453" i="4"/>
  <c r="I453" i="4"/>
  <c r="O450" i="4"/>
  <c r="L450" i="4"/>
  <c r="I448" i="4"/>
  <c r="O447" i="4"/>
  <c r="L445" i="4"/>
  <c r="I445" i="4"/>
  <c r="O442" i="4"/>
  <c r="L442" i="4"/>
  <c r="I440" i="4"/>
  <c r="O439" i="4"/>
  <c r="L437" i="4"/>
  <c r="I437" i="4"/>
  <c r="O434" i="4"/>
  <c r="L434" i="4"/>
  <c r="I432" i="4"/>
  <c r="O431" i="4"/>
  <c r="L429" i="4"/>
  <c r="I429" i="4"/>
  <c r="O426" i="4"/>
  <c r="L426" i="4"/>
  <c r="I424" i="4"/>
  <c r="O423" i="4"/>
  <c r="L421" i="4"/>
  <c r="I421" i="4"/>
  <c r="O418" i="4"/>
  <c r="L418" i="4"/>
  <c r="I416" i="4"/>
  <c r="O415" i="4"/>
  <c r="L413" i="4"/>
  <c r="I413" i="4"/>
  <c r="O410" i="4"/>
  <c r="L410" i="4"/>
  <c r="I408" i="4"/>
  <c r="O407" i="4"/>
  <c r="L405" i="4"/>
  <c r="I405" i="4"/>
  <c r="O402" i="4"/>
  <c r="L402" i="4"/>
  <c r="I400" i="4"/>
  <c r="O399" i="4"/>
  <c r="L397" i="4"/>
  <c r="I397" i="4"/>
  <c r="O394" i="4"/>
  <c r="L394" i="4"/>
  <c r="I392" i="4"/>
  <c r="O391" i="4"/>
  <c r="L389" i="4"/>
  <c r="I389" i="4"/>
  <c r="O386" i="4"/>
  <c r="L386" i="4"/>
  <c r="I384" i="4"/>
  <c r="O383" i="4"/>
  <c r="L381" i="4"/>
  <c r="I381" i="4"/>
  <c r="O378" i="4"/>
  <c r="L378" i="4"/>
  <c r="I376" i="4"/>
  <c r="O375" i="4"/>
  <c r="L373" i="4"/>
  <c r="I373" i="4"/>
  <c r="O370" i="4"/>
  <c r="L370" i="4"/>
  <c r="I368" i="4"/>
  <c r="O367" i="4"/>
  <c r="L365" i="4"/>
  <c r="I365" i="4"/>
  <c r="O362" i="4"/>
  <c r="L362" i="4"/>
  <c r="I360" i="4"/>
  <c r="O359" i="4"/>
  <c r="L357" i="4"/>
  <c r="I357" i="4"/>
  <c r="O354" i="4"/>
  <c r="L354" i="4"/>
  <c r="I352" i="4"/>
  <c r="O351" i="4"/>
  <c r="L349" i="4"/>
  <c r="I349" i="4"/>
  <c r="O346" i="4"/>
  <c r="L346" i="4"/>
  <c r="I344" i="4"/>
  <c r="O343" i="4"/>
  <c r="L341" i="4"/>
  <c r="I341" i="4"/>
  <c r="O338" i="4"/>
  <c r="L338" i="4"/>
  <c r="I336" i="4"/>
  <c r="O335" i="4"/>
  <c r="L333" i="4"/>
  <c r="I333" i="4"/>
  <c r="O330" i="4"/>
  <c r="L330" i="4"/>
  <c r="I328" i="4"/>
  <c r="O327" i="4"/>
  <c r="L325" i="4"/>
  <c r="I325" i="4"/>
  <c r="O322" i="4"/>
  <c r="L322" i="4"/>
  <c r="I320" i="4"/>
  <c r="O319" i="4"/>
  <c r="L317" i="4"/>
  <c r="I317" i="4"/>
  <c r="O314" i="4"/>
  <c r="L314" i="4"/>
  <c r="I312" i="4"/>
  <c r="O311" i="4"/>
  <c r="L309" i="4"/>
  <c r="I309" i="4"/>
  <c r="O306" i="4"/>
  <c r="L306" i="4"/>
  <c r="I304" i="4"/>
  <c r="O303" i="4"/>
  <c r="L301" i="4"/>
  <c r="I301" i="4"/>
  <c r="O298" i="4"/>
  <c r="L298" i="4"/>
  <c r="I296" i="4"/>
  <c r="O295" i="4"/>
  <c r="L293" i="4"/>
  <c r="I293" i="4"/>
  <c r="O290" i="4"/>
  <c r="L290" i="4"/>
  <c r="I288" i="4"/>
  <c r="O287" i="4"/>
  <c r="L285" i="4"/>
  <c r="I285" i="4"/>
  <c r="O282" i="4"/>
  <c r="L282" i="4"/>
  <c r="I280" i="4"/>
  <c r="O279" i="4"/>
  <c r="L277" i="4"/>
  <c r="I277" i="4"/>
  <c r="O274" i="4"/>
  <c r="L274" i="4"/>
  <c r="I272" i="4"/>
  <c r="O271" i="4"/>
  <c r="L269" i="4"/>
  <c r="I269" i="4"/>
  <c r="O266" i="4"/>
  <c r="L266" i="4"/>
  <c r="I264" i="4"/>
  <c r="O263" i="4"/>
  <c r="L261" i="4"/>
  <c r="I261" i="4"/>
  <c r="O258" i="4"/>
  <c r="L258" i="4"/>
  <c r="I256" i="4"/>
  <c r="O255" i="4"/>
  <c r="L253" i="4"/>
  <c r="I253" i="4"/>
  <c r="O250" i="4"/>
  <c r="L250" i="4"/>
  <c r="I248" i="4"/>
  <c r="O247" i="4"/>
  <c r="L245" i="4"/>
  <c r="I245" i="4"/>
  <c r="O242" i="4"/>
  <c r="L242" i="4"/>
  <c r="I240" i="4"/>
  <c r="O239" i="4"/>
  <c r="L237" i="4"/>
  <c r="I237" i="4"/>
  <c r="O234" i="4"/>
  <c r="L234" i="4"/>
  <c r="I232" i="4"/>
  <c r="O231" i="4"/>
  <c r="L229" i="4"/>
  <c r="I229" i="4"/>
  <c r="O228" i="4"/>
  <c r="L226" i="4"/>
  <c r="I226" i="4"/>
  <c r="O223" i="4"/>
  <c r="L223" i="4"/>
  <c r="I221" i="4"/>
  <c r="O220" i="4"/>
  <c r="L218" i="4"/>
  <c r="I218" i="4"/>
  <c r="O215" i="4"/>
  <c r="L215" i="4"/>
  <c r="I213" i="4"/>
  <c r="O212" i="4"/>
  <c r="L210" i="4"/>
  <c r="I210" i="4"/>
  <c r="O207" i="4"/>
  <c r="L207" i="4"/>
  <c r="I205" i="4"/>
  <c r="O204" i="4"/>
  <c r="L202" i="4"/>
  <c r="I202" i="4"/>
  <c r="O199" i="4"/>
  <c r="L199" i="4"/>
  <c r="I197" i="4"/>
  <c r="O196" i="4"/>
  <c r="L194" i="4"/>
  <c r="I194" i="4"/>
  <c r="O191" i="4"/>
  <c r="L191" i="4"/>
  <c r="I189" i="4"/>
  <c r="O188" i="4"/>
  <c r="L186" i="4"/>
  <c r="I186" i="4"/>
  <c r="O183" i="4"/>
  <c r="L183" i="4"/>
  <c r="I181" i="4"/>
  <c r="O180" i="4"/>
  <c r="L178" i="4"/>
  <c r="I178" i="4"/>
  <c r="O175" i="4"/>
  <c r="L175" i="4"/>
  <c r="I173" i="4"/>
  <c r="O172" i="4"/>
  <c r="L172" i="4"/>
  <c r="I170" i="4"/>
  <c r="O169" i="4"/>
  <c r="L167" i="4"/>
  <c r="I167" i="4"/>
  <c r="O164" i="4"/>
  <c r="L164" i="4"/>
  <c r="I162" i="4"/>
  <c r="O161" i="4"/>
  <c r="L159" i="4"/>
  <c r="I159" i="4"/>
  <c r="O156" i="4"/>
  <c r="L156" i="4"/>
  <c r="I154" i="4"/>
  <c r="O153" i="4"/>
  <c r="L151" i="4"/>
  <c r="I151" i="4"/>
  <c r="O148" i="4"/>
  <c r="L148" i="4"/>
  <c r="I146" i="4"/>
  <c r="O145" i="4"/>
  <c r="L143" i="4"/>
  <c r="I143" i="4"/>
  <c r="O140" i="4"/>
  <c r="L140" i="4"/>
  <c r="I138" i="4"/>
  <c r="O137" i="4"/>
  <c r="L135" i="4"/>
  <c r="I135" i="4"/>
  <c r="O132" i="4"/>
  <c r="L132" i="4"/>
  <c r="I130" i="4"/>
  <c r="O129" i="4"/>
  <c r="L127" i="4"/>
  <c r="I127" i="4"/>
  <c r="O124" i="4"/>
  <c r="L124" i="4"/>
  <c r="I122" i="4"/>
  <c r="O121" i="4"/>
  <c r="L119" i="4"/>
  <c r="I119" i="4"/>
  <c r="O116" i="4"/>
  <c r="L116" i="4"/>
  <c r="I114" i="4"/>
  <c r="O113" i="4"/>
  <c r="L111" i="4"/>
  <c r="I111" i="4"/>
  <c r="O108" i="4"/>
  <c r="L108" i="4"/>
  <c r="I106" i="4"/>
  <c r="O105" i="4"/>
  <c r="L103" i="4"/>
  <c r="I103" i="4"/>
  <c r="O100" i="4"/>
  <c r="L100" i="4"/>
  <c r="I98" i="4"/>
  <c r="O97" i="4"/>
  <c r="L95" i="4"/>
  <c r="I95" i="4"/>
  <c r="O92" i="4"/>
  <c r="L92" i="4"/>
  <c r="I90" i="4"/>
  <c r="O89" i="4"/>
  <c r="L87" i="4"/>
  <c r="I87" i="4"/>
  <c r="O84" i="4"/>
  <c r="L84" i="4"/>
  <c r="I82" i="4"/>
  <c r="O81" i="4"/>
  <c r="L79" i="4"/>
  <c r="I79" i="4"/>
  <c r="O76" i="4"/>
  <c r="L76" i="4"/>
  <c r="I74" i="4"/>
  <c r="O73" i="4"/>
  <c r="L71" i="4"/>
  <c r="I71" i="4"/>
  <c r="O68" i="4"/>
  <c r="L68" i="4"/>
  <c r="I66" i="4"/>
  <c r="O65" i="4"/>
  <c r="L63" i="4"/>
  <c r="I63" i="4"/>
  <c r="O60" i="4"/>
  <c r="L60" i="4"/>
  <c r="O57" i="4"/>
  <c r="L57" i="4"/>
  <c r="I55" i="4"/>
  <c r="O54" i="4"/>
  <c r="L52" i="4"/>
  <c r="I52" i="4"/>
  <c r="O49" i="4"/>
  <c r="L49" i="4"/>
  <c r="I47" i="4"/>
  <c r="O46" i="4"/>
  <c r="L44" i="4"/>
  <c r="I44" i="4"/>
  <c r="O41" i="4"/>
  <c r="L41" i="4"/>
  <c r="I39" i="4"/>
  <c r="O38" i="4"/>
  <c r="L36" i="4"/>
  <c r="I36" i="4"/>
  <c r="O33" i="4"/>
  <c r="L33" i="4"/>
  <c r="I31" i="4"/>
  <c r="O30" i="4"/>
  <c r="L28" i="4"/>
  <c r="I28" i="4"/>
  <c r="O25" i="4"/>
  <c r="L25" i="4"/>
  <c r="I23" i="4"/>
  <c r="O22" i="4"/>
  <c r="L20" i="4"/>
  <c r="I20" i="4"/>
  <c r="O17" i="4"/>
  <c r="L17" i="4"/>
  <c r="I15" i="4"/>
  <c r="O14" i="4"/>
  <c r="L12" i="4"/>
  <c r="I12" i="4"/>
  <c r="O9" i="4"/>
  <c r="L9" i="4"/>
  <c r="I7" i="4"/>
  <c r="O6" i="4"/>
  <c r="L4" i="4"/>
  <c r="I4" i="4"/>
  <c r="F1201" i="47"/>
  <c r="C1201" i="47"/>
  <c r="F1199" i="47"/>
  <c r="C1199" i="47"/>
  <c r="F1197" i="47"/>
  <c r="C1197" i="47"/>
  <c r="F1195" i="47"/>
  <c r="C1195" i="47"/>
  <c r="F1193" i="47"/>
  <c r="C1193" i="47"/>
  <c r="F1191" i="47"/>
  <c r="C1191" i="47"/>
  <c r="F1189" i="47"/>
  <c r="C1189" i="47"/>
  <c r="F1187" i="47"/>
  <c r="C1187" i="47"/>
  <c r="F1185" i="47"/>
  <c r="C1185" i="47"/>
  <c r="F1183" i="47"/>
  <c r="C1183" i="47"/>
  <c r="F1181" i="47"/>
  <c r="C1181" i="47"/>
  <c r="F1179" i="47"/>
  <c r="C1179" i="47"/>
  <c r="F1177" i="47"/>
  <c r="C1177" i="47"/>
  <c r="F1175" i="47"/>
  <c r="C1175" i="47"/>
  <c r="F1173" i="47"/>
  <c r="C1173" i="47"/>
  <c r="F1171" i="47"/>
  <c r="C1171" i="47"/>
  <c r="F1169" i="47"/>
  <c r="C1169" i="47"/>
  <c r="F1167" i="47"/>
  <c r="C1167" i="47"/>
  <c r="F1165" i="47"/>
  <c r="C1165" i="47"/>
  <c r="F1163" i="47"/>
  <c r="C1163" i="47"/>
  <c r="F1161" i="47"/>
  <c r="C1161" i="47"/>
  <c r="F1159" i="47"/>
  <c r="C1159" i="47"/>
  <c r="F1157" i="47"/>
  <c r="C1157" i="47"/>
  <c r="F1155" i="47"/>
  <c r="C1155" i="47"/>
  <c r="F1153" i="47"/>
  <c r="C1153" i="47"/>
  <c r="F1151" i="47"/>
  <c r="C1151" i="47"/>
  <c r="F1149" i="47"/>
  <c r="C1149" i="47"/>
  <c r="F1147" i="47"/>
  <c r="C1147" i="47"/>
  <c r="F1145" i="47"/>
  <c r="C1145" i="47"/>
  <c r="F1143" i="47"/>
  <c r="C1143" i="47"/>
  <c r="F1141" i="47"/>
  <c r="C1141" i="47"/>
  <c r="F1139" i="47"/>
  <c r="C1139" i="47"/>
  <c r="F1137" i="47"/>
  <c r="C1137" i="47"/>
  <c r="F1135" i="47"/>
  <c r="C1135" i="47"/>
  <c r="F1133" i="47"/>
  <c r="C1133" i="47"/>
  <c r="F1131" i="47"/>
  <c r="C1131" i="47"/>
  <c r="F1129" i="47"/>
  <c r="C1129" i="47"/>
  <c r="F1127" i="47"/>
  <c r="C1127" i="47"/>
  <c r="F1125" i="47"/>
  <c r="C1125" i="47"/>
  <c r="F1123" i="47"/>
  <c r="C1123" i="47"/>
  <c r="F1121" i="47"/>
  <c r="C1121" i="47"/>
  <c r="F1119" i="47"/>
  <c r="C1119" i="47"/>
  <c r="F1117" i="47"/>
  <c r="C1117" i="47"/>
  <c r="F1115" i="47"/>
  <c r="C1115" i="47"/>
  <c r="F1113" i="47"/>
  <c r="C1113" i="47"/>
  <c r="F1111" i="47"/>
  <c r="C1111" i="47"/>
  <c r="F1109" i="47"/>
  <c r="C1109" i="47"/>
  <c r="F1107" i="47"/>
  <c r="C1107" i="47"/>
  <c r="F1105" i="47"/>
  <c r="C1105" i="47"/>
  <c r="F1103" i="47"/>
  <c r="C1103" i="47"/>
  <c r="F1101" i="47"/>
  <c r="C1101" i="47"/>
  <c r="F1099" i="47"/>
  <c r="C1099" i="47"/>
  <c r="F1097" i="47"/>
  <c r="C1097" i="47"/>
  <c r="F1095" i="47"/>
  <c r="C1095" i="47"/>
  <c r="F1093" i="47"/>
  <c r="C1093" i="47"/>
  <c r="F1091" i="47"/>
  <c r="C1091" i="47"/>
  <c r="F1089" i="47"/>
  <c r="C1089" i="47"/>
  <c r="F1087" i="47"/>
  <c r="C1087" i="47"/>
  <c r="F1085" i="47"/>
  <c r="C1085" i="47"/>
  <c r="F1083" i="47"/>
  <c r="C1083" i="47"/>
  <c r="F1081" i="47"/>
  <c r="C1081" i="47"/>
  <c r="F1079" i="47"/>
  <c r="C1079" i="47"/>
  <c r="F1077" i="47"/>
  <c r="C1077" i="47"/>
  <c r="F1075" i="47"/>
  <c r="C1075" i="47"/>
  <c r="F1073" i="47"/>
  <c r="C1073" i="47"/>
  <c r="F1071" i="47"/>
  <c r="C1071" i="47"/>
  <c r="F1069" i="47"/>
  <c r="C1069" i="47"/>
  <c r="F1067" i="47"/>
  <c r="C1067" i="47"/>
  <c r="F1065" i="47"/>
  <c r="C1065" i="47"/>
  <c r="F1063" i="47"/>
  <c r="C1063" i="47"/>
  <c r="F1061" i="47"/>
  <c r="C1061" i="47"/>
  <c r="F1059" i="47"/>
  <c r="C1059" i="47"/>
  <c r="F1057" i="47"/>
  <c r="C1057" i="47"/>
  <c r="F1055" i="47"/>
  <c r="C1055" i="47"/>
  <c r="F1053" i="47"/>
  <c r="C1053" i="47"/>
  <c r="F1051" i="47"/>
  <c r="C1051" i="47"/>
  <c r="F1049" i="47"/>
  <c r="C1049" i="47"/>
  <c r="F1047" i="47"/>
  <c r="C1047" i="47"/>
  <c r="F1045" i="47"/>
  <c r="C1045" i="47"/>
  <c r="F1043" i="47"/>
  <c r="C1043" i="47"/>
  <c r="F1041" i="47"/>
  <c r="C1041" i="47"/>
  <c r="F1039" i="47"/>
  <c r="C1039" i="47"/>
  <c r="F1037" i="47"/>
  <c r="C1037" i="47"/>
  <c r="F1035" i="47"/>
  <c r="C1035" i="47"/>
  <c r="F1033" i="47"/>
  <c r="C1033" i="47"/>
  <c r="F1031" i="47"/>
  <c r="C1031" i="47"/>
  <c r="F1029" i="47"/>
  <c r="C1029" i="47"/>
  <c r="F1027" i="47"/>
  <c r="C1027" i="47"/>
  <c r="F1025" i="47"/>
  <c r="C1025" i="47"/>
  <c r="F1023" i="47"/>
  <c r="C1023" i="47"/>
  <c r="F1021" i="47"/>
  <c r="C1021" i="47"/>
  <c r="F1019" i="47"/>
  <c r="C1019" i="47"/>
  <c r="F1017" i="47"/>
  <c r="C1017" i="47"/>
  <c r="F1015" i="47"/>
  <c r="C1015" i="47"/>
  <c r="F1013" i="47"/>
  <c r="C1013" i="47"/>
  <c r="F1011" i="47"/>
  <c r="C1011" i="47"/>
  <c r="F1009" i="47"/>
  <c r="C1009" i="47"/>
  <c r="F1007" i="47"/>
  <c r="C1007" i="47"/>
  <c r="F1005" i="47"/>
  <c r="C1005" i="47"/>
  <c r="F1003" i="47"/>
  <c r="C1003" i="47"/>
  <c r="F1001" i="47"/>
  <c r="C1001" i="47"/>
  <c r="F999" i="47"/>
  <c r="C999" i="47"/>
  <c r="F997" i="47"/>
  <c r="C997" i="47"/>
  <c r="F995" i="47"/>
  <c r="C995" i="47"/>
  <c r="F993" i="47"/>
  <c r="C993" i="47"/>
  <c r="F991" i="47"/>
  <c r="C991" i="47"/>
  <c r="F989" i="47"/>
  <c r="C989" i="47"/>
  <c r="F987" i="47"/>
  <c r="C987" i="47"/>
  <c r="F985" i="47"/>
  <c r="C985" i="47"/>
  <c r="F983" i="47"/>
  <c r="I981" i="47"/>
  <c r="F981" i="47"/>
  <c r="I979" i="47"/>
  <c r="F979" i="47"/>
  <c r="F977" i="47"/>
  <c r="C977" i="47"/>
  <c r="F975" i="47"/>
  <c r="C975" i="47"/>
  <c r="F973" i="47"/>
  <c r="C973" i="47"/>
  <c r="F971" i="47"/>
  <c r="C971" i="47"/>
  <c r="F969" i="47"/>
  <c r="C969" i="47"/>
  <c r="F967" i="47"/>
  <c r="C967" i="47"/>
  <c r="F965" i="47"/>
  <c r="C965" i="47"/>
  <c r="F963" i="47"/>
  <c r="C963" i="47"/>
  <c r="F961" i="47"/>
  <c r="C961" i="47"/>
  <c r="F959" i="47"/>
  <c r="C959" i="47"/>
  <c r="F957" i="47"/>
  <c r="C957" i="47"/>
  <c r="F955" i="47"/>
  <c r="C955" i="47"/>
  <c r="F953" i="47"/>
  <c r="C953" i="47"/>
  <c r="F951" i="47"/>
  <c r="C951" i="47"/>
  <c r="F949" i="47"/>
  <c r="C949" i="47"/>
  <c r="F947" i="47"/>
  <c r="C947" i="47"/>
  <c r="F945" i="47"/>
  <c r="C945" i="47"/>
  <c r="F943" i="47"/>
  <c r="C943" i="47"/>
  <c r="F941" i="47"/>
  <c r="C941" i="47"/>
  <c r="F939" i="47"/>
  <c r="C939" i="47"/>
  <c r="F937" i="47"/>
  <c r="C937" i="47"/>
  <c r="F935" i="47"/>
  <c r="C935" i="47"/>
  <c r="F933" i="47"/>
  <c r="C933" i="47"/>
  <c r="F931" i="47"/>
  <c r="C931" i="47"/>
  <c r="F929" i="47"/>
  <c r="C929" i="47"/>
  <c r="F927" i="47"/>
  <c r="C927" i="47"/>
  <c r="F925" i="47"/>
  <c r="C925" i="47"/>
  <c r="F923" i="47"/>
  <c r="C923" i="47"/>
  <c r="F921" i="47"/>
  <c r="C921" i="47"/>
  <c r="F919" i="47"/>
  <c r="C919" i="47"/>
  <c r="F917" i="47"/>
  <c r="C917" i="47"/>
  <c r="F915" i="47"/>
  <c r="C915" i="47"/>
  <c r="F913" i="47"/>
  <c r="C913" i="47"/>
  <c r="F911" i="47"/>
  <c r="C911" i="47"/>
  <c r="F909" i="47"/>
  <c r="C909" i="47"/>
  <c r="F907" i="47"/>
  <c r="C907" i="47"/>
  <c r="F905" i="47"/>
  <c r="C905" i="47"/>
  <c r="F903" i="47"/>
  <c r="C903" i="47"/>
  <c r="F901" i="47"/>
  <c r="C901" i="47"/>
  <c r="F899" i="47"/>
  <c r="C899" i="47"/>
  <c r="F897" i="47"/>
  <c r="C897" i="47"/>
  <c r="F895" i="47"/>
  <c r="C895" i="47"/>
  <c r="F893" i="47"/>
  <c r="C893" i="47"/>
  <c r="F891" i="47"/>
  <c r="C891" i="47"/>
  <c r="F889" i="47"/>
  <c r="C889" i="47"/>
  <c r="F887" i="47"/>
  <c r="C887" i="47"/>
  <c r="F885" i="47"/>
  <c r="C885" i="47"/>
  <c r="F883" i="47"/>
  <c r="C883" i="47"/>
  <c r="F881" i="47"/>
  <c r="C881" i="47"/>
  <c r="F879" i="47"/>
  <c r="C879" i="47"/>
  <c r="F877" i="47"/>
  <c r="C877" i="47"/>
  <c r="F875" i="47"/>
  <c r="C875" i="47"/>
  <c r="F873" i="47"/>
  <c r="C873" i="47"/>
  <c r="F871" i="47"/>
  <c r="C871" i="47"/>
  <c r="F869" i="47"/>
  <c r="C869" i="47"/>
  <c r="F867" i="47"/>
  <c r="C867" i="47"/>
  <c r="F865" i="47"/>
  <c r="C865" i="47"/>
  <c r="F863" i="47"/>
  <c r="C863" i="47"/>
  <c r="F861" i="47"/>
  <c r="C861" i="47"/>
  <c r="F859" i="47"/>
  <c r="C859" i="47"/>
  <c r="F857" i="47"/>
  <c r="C857" i="47"/>
  <c r="F855" i="47"/>
  <c r="C855" i="47"/>
  <c r="F853" i="47"/>
  <c r="C853" i="47"/>
  <c r="F851" i="47"/>
  <c r="C851" i="47"/>
  <c r="F849" i="47"/>
  <c r="C849" i="47"/>
  <c r="F847" i="47"/>
  <c r="C847" i="47"/>
  <c r="F845" i="47"/>
  <c r="C845" i="47"/>
  <c r="F843" i="47"/>
  <c r="C843" i="47"/>
  <c r="F841" i="47"/>
  <c r="C841" i="47"/>
  <c r="F839" i="47"/>
  <c r="C839" i="47"/>
  <c r="F837" i="47"/>
  <c r="C837" i="47"/>
  <c r="F835" i="47"/>
  <c r="C835" i="47"/>
  <c r="F833" i="47"/>
  <c r="C833" i="47"/>
  <c r="F831" i="47"/>
  <c r="C831" i="47"/>
  <c r="F829" i="47"/>
  <c r="C829" i="47"/>
  <c r="F827" i="47"/>
  <c r="C827" i="47"/>
  <c r="F825" i="47"/>
  <c r="C825" i="47"/>
  <c r="F823" i="47"/>
  <c r="C823" i="47"/>
  <c r="F821" i="47"/>
  <c r="C821" i="47"/>
  <c r="F819" i="47"/>
  <c r="C819" i="47"/>
  <c r="F817" i="47"/>
  <c r="C817" i="47"/>
  <c r="F815" i="47"/>
  <c r="C815" i="47"/>
  <c r="F813" i="47"/>
  <c r="C813" i="47"/>
  <c r="F811" i="47"/>
  <c r="C811" i="47"/>
  <c r="F809" i="47"/>
  <c r="C809" i="47"/>
  <c r="C807" i="47"/>
  <c r="L806" i="47"/>
  <c r="C805" i="47"/>
  <c r="L804" i="47"/>
  <c r="C803" i="47"/>
  <c r="L802" i="47"/>
  <c r="C801" i="47"/>
  <c r="L800" i="47"/>
  <c r="C799" i="47"/>
  <c r="L798" i="47"/>
  <c r="C797" i="47"/>
  <c r="L796" i="47"/>
  <c r="C795" i="47"/>
  <c r="L794" i="47"/>
  <c r="C793" i="47"/>
  <c r="L792" i="47"/>
  <c r="C791" i="47"/>
  <c r="L790" i="47"/>
  <c r="C789" i="47"/>
  <c r="L788" i="47"/>
  <c r="C787" i="47"/>
  <c r="L786" i="47"/>
  <c r="C785" i="47"/>
  <c r="L784" i="47"/>
  <c r="C783" i="47"/>
  <c r="L782" i="47"/>
  <c r="C781" i="47"/>
  <c r="L780" i="47"/>
  <c r="C779" i="47"/>
  <c r="L778" i="47"/>
  <c r="C777" i="47"/>
  <c r="L776" i="47"/>
  <c r="C775" i="47"/>
  <c r="L774" i="47"/>
  <c r="C773" i="47"/>
  <c r="L772" i="47"/>
  <c r="C771" i="47"/>
  <c r="L770" i="47"/>
  <c r="C769" i="47"/>
  <c r="L768" i="47"/>
  <c r="C767" i="47"/>
  <c r="L766" i="47"/>
  <c r="C765" i="47"/>
  <c r="L764" i="47"/>
  <c r="C763" i="47"/>
  <c r="L762" i="47"/>
  <c r="C761" i="47"/>
  <c r="L760" i="47"/>
  <c r="C759" i="47"/>
  <c r="L758" i="47"/>
  <c r="C757" i="47"/>
  <c r="L756" i="47"/>
  <c r="C755" i="47"/>
  <c r="L754" i="47"/>
  <c r="C753" i="47"/>
  <c r="L752" i="47"/>
  <c r="C751" i="47"/>
  <c r="L750" i="47"/>
  <c r="C749" i="47"/>
  <c r="L748" i="47"/>
  <c r="C747" i="47"/>
  <c r="L746" i="47"/>
  <c r="C745" i="47"/>
  <c r="L744" i="47"/>
  <c r="C743" i="47"/>
  <c r="L742" i="47"/>
  <c r="C741" i="47"/>
  <c r="L740" i="47"/>
  <c r="C739" i="47"/>
  <c r="L738" i="47"/>
  <c r="C737" i="47"/>
  <c r="L736" i="47"/>
  <c r="C734" i="47"/>
  <c r="L733" i="47"/>
  <c r="C732" i="47"/>
  <c r="L731" i="47"/>
  <c r="C730" i="47"/>
  <c r="L729" i="47"/>
  <c r="C728" i="47"/>
  <c r="L727" i="47"/>
  <c r="C726" i="47"/>
  <c r="L725" i="47"/>
  <c r="C724" i="47"/>
  <c r="L723" i="47"/>
  <c r="C722" i="47"/>
  <c r="L721" i="47"/>
  <c r="C720" i="47"/>
  <c r="L719" i="47"/>
  <c r="C718" i="47"/>
  <c r="L717" i="47"/>
  <c r="C716" i="47"/>
  <c r="L715" i="47"/>
  <c r="C714" i="47"/>
  <c r="L713" i="47"/>
  <c r="C712" i="47"/>
  <c r="L711" i="47"/>
  <c r="C710" i="47"/>
  <c r="L709" i="47"/>
  <c r="C708" i="47"/>
  <c r="L707" i="47"/>
  <c r="C706" i="47"/>
  <c r="L705" i="47"/>
  <c r="C704" i="47"/>
  <c r="L703" i="47"/>
  <c r="C702" i="47"/>
  <c r="L701" i="47"/>
  <c r="C700" i="47"/>
  <c r="L699" i="47"/>
  <c r="C698" i="47"/>
  <c r="L697" i="47"/>
  <c r="C696" i="47"/>
  <c r="L695" i="47"/>
  <c r="C694" i="47"/>
  <c r="L693" i="47"/>
  <c r="C692" i="47"/>
  <c r="L691" i="47"/>
  <c r="C690" i="47"/>
  <c r="L689" i="47"/>
  <c r="C688" i="47"/>
  <c r="L687" i="47"/>
  <c r="C686" i="47"/>
  <c r="L685" i="47"/>
  <c r="C684" i="47"/>
  <c r="L683" i="47"/>
  <c r="C682" i="47"/>
  <c r="L681" i="47"/>
  <c r="C680" i="47"/>
  <c r="L679" i="47"/>
  <c r="C678" i="47"/>
  <c r="L677" i="47"/>
  <c r="C676" i="47"/>
  <c r="L675" i="47"/>
  <c r="C674" i="47"/>
  <c r="L673" i="47"/>
  <c r="C672" i="47"/>
  <c r="L671" i="47"/>
  <c r="C670" i="47"/>
  <c r="L669" i="47"/>
  <c r="C668" i="47"/>
  <c r="L667" i="47"/>
  <c r="C666" i="47"/>
  <c r="L665" i="47"/>
  <c r="C664" i="47"/>
  <c r="L663" i="47"/>
  <c r="C662" i="47"/>
  <c r="L661" i="47"/>
  <c r="C660" i="47"/>
  <c r="L659" i="47"/>
  <c r="C658" i="47"/>
  <c r="L657" i="47"/>
  <c r="C656" i="47"/>
  <c r="L655" i="47"/>
  <c r="C654" i="47"/>
  <c r="L653" i="47"/>
  <c r="C652" i="47"/>
  <c r="L651" i="47"/>
  <c r="C650" i="47"/>
  <c r="L649" i="47"/>
  <c r="C648" i="47"/>
  <c r="L647" i="47"/>
  <c r="C646" i="47"/>
  <c r="L645" i="47"/>
  <c r="C644" i="47"/>
  <c r="L643" i="47"/>
  <c r="C642" i="47"/>
  <c r="L641" i="47"/>
  <c r="C640" i="47"/>
  <c r="L639" i="47"/>
  <c r="C638" i="47"/>
  <c r="L637" i="47"/>
  <c r="C636" i="47"/>
  <c r="L635" i="47"/>
  <c r="C634" i="47"/>
  <c r="L633" i="47"/>
  <c r="C632" i="47"/>
  <c r="L631" i="47"/>
  <c r="C630" i="47"/>
  <c r="L629" i="47"/>
  <c r="C628" i="47"/>
  <c r="L627" i="47"/>
  <c r="C626" i="47"/>
  <c r="L625" i="47"/>
  <c r="C624" i="47"/>
  <c r="L623" i="47"/>
  <c r="C622" i="47"/>
  <c r="L621" i="47"/>
  <c r="C620" i="47"/>
  <c r="L619" i="47"/>
  <c r="C618" i="47"/>
  <c r="L617" i="47"/>
  <c r="C616" i="47"/>
  <c r="L615" i="47"/>
  <c r="C614" i="47"/>
  <c r="L613" i="47"/>
  <c r="C612" i="47"/>
  <c r="L611" i="47"/>
  <c r="C610" i="47"/>
  <c r="L609" i="47"/>
  <c r="C608" i="47"/>
  <c r="L607" i="47"/>
  <c r="C606" i="47"/>
  <c r="L605" i="47"/>
  <c r="C604" i="47"/>
  <c r="L603" i="47"/>
  <c r="C602" i="47"/>
  <c r="L601" i="47"/>
  <c r="C600" i="47"/>
  <c r="L599" i="47"/>
  <c r="C598" i="47"/>
  <c r="L597" i="47"/>
  <c r="C596" i="47"/>
  <c r="L595" i="47"/>
  <c r="C594" i="47"/>
  <c r="L593" i="47"/>
  <c r="C592" i="47"/>
  <c r="L591" i="47"/>
  <c r="C590" i="47"/>
  <c r="L589" i="47"/>
  <c r="C588" i="47"/>
  <c r="L587" i="47"/>
  <c r="C586" i="47"/>
  <c r="L585" i="47"/>
  <c r="C584" i="47"/>
  <c r="L583" i="47"/>
  <c r="C582" i="47"/>
  <c r="L581" i="47"/>
  <c r="C580" i="47"/>
  <c r="L579" i="47"/>
  <c r="C578" i="47"/>
  <c r="L577" i="47"/>
  <c r="C576" i="47"/>
  <c r="L575" i="47"/>
  <c r="C574" i="47"/>
  <c r="L573" i="47"/>
  <c r="C572" i="47"/>
  <c r="L571" i="47"/>
  <c r="C570" i="47"/>
  <c r="L569" i="47"/>
  <c r="C568" i="47"/>
  <c r="L567" i="47"/>
  <c r="C566" i="47"/>
  <c r="L565" i="47"/>
  <c r="C564" i="47"/>
  <c r="L563" i="47"/>
  <c r="C562" i="47"/>
  <c r="L561" i="47"/>
  <c r="C560" i="47"/>
  <c r="L559" i="47"/>
  <c r="C558" i="47"/>
  <c r="L557" i="47"/>
  <c r="C556" i="47"/>
  <c r="L555" i="47"/>
  <c r="C554" i="47"/>
  <c r="L553" i="47"/>
  <c r="C552" i="47"/>
  <c r="L551" i="47"/>
  <c r="C550" i="47"/>
  <c r="L549" i="47"/>
  <c r="C548" i="47"/>
  <c r="L547" i="47"/>
  <c r="C546" i="47"/>
  <c r="L545" i="47"/>
  <c r="C544" i="47"/>
  <c r="L543" i="47"/>
  <c r="C542" i="47"/>
  <c r="L541" i="47"/>
  <c r="C540" i="47"/>
  <c r="L539" i="47"/>
  <c r="C538" i="47"/>
  <c r="L537" i="47"/>
  <c r="C536" i="47"/>
  <c r="L535" i="47"/>
  <c r="C534" i="47"/>
  <c r="L533" i="47"/>
  <c r="C532" i="47"/>
  <c r="L531" i="47"/>
  <c r="C530" i="47"/>
  <c r="L529" i="47"/>
  <c r="C528" i="47"/>
  <c r="L527" i="47"/>
  <c r="C526" i="47"/>
  <c r="L525" i="47"/>
  <c r="C524" i="47"/>
  <c r="L523" i="47"/>
  <c r="C522" i="47"/>
  <c r="L521" i="47"/>
  <c r="C520" i="47"/>
  <c r="L519" i="47"/>
  <c r="C518" i="47"/>
  <c r="L517" i="47"/>
  <c r="C516" i="47"/>
  <c r="L515" i="47"/>
  <c r="C514" i="47"/>
  <c r="L513" i="47"/>
  <c r="C512" i="47"/>
  <c r="L511" i="47"/>
  <c r="C510" i="47"/>
  <c r="L509" i="47"/>
  <c r="C508" i="47"/>
  <c r="L507" i="47"/>
  <c r="C506" i="47"/>
  <c r="L505" i="47"/>
  <c r="C504" i="47"/>
  <c r="L503" i="47"/>
  <c r="C502" i="47"/>
  <c r="L501" i="47"/>
  <c r="C500" i="47"/>
  <c r="L499" i="47"/>
  <c r="C498" i="47"/>
  <c r="L497" i="47"/>
  <c r="C496" i="47"/>
  <c r="L495" i="47"/>
  <c r="C494" i="47"/>
  <c r="L493" i="47"/>
  <c r="C492" i="47"/>
  <c r="L491" i="47"/>
  <c r="C490" i="47"/>
  <c r="L489" i="47"/>
  <c r="C488" i="47"/>
  <c r="L487" i="47"/>
  <c r="C486" i="47"/>
  <c r="L485" i="47"/>
  <c r="C484" i="47"/>
  <c r="L483" i="47"/>
  <c r="C482" i="47"/>
  <c r="L481" i="47"/>
  <c r="C480" i="47"/>
  <c r="L479" i="47"/>
  <c r="C478" i="47"/>
  <c r="L477" i="47"/>
  <c r="C476" i="47"/>
  <c r="L475" i="47"/>
  <c r="C474" i="47"/>
  <c r="L473" i="47"/>
  <c r="C472" i="47"/>
  <c r="L471" i="47"/>
  <c r="C470" i="47"/>
  <c r="L469" i="47"/>
  <c r="C468" i="47"/>
  <c r="L467" i="47"/>
  <c r="I467" i="47"/>
  <c r="L465" i="47"/>
  <c r="I465" i="47"/>
  <c r="L463" i="47"/>
  <c r="I463" i="47"/>
  <c r="L461" i="47"/>
  <c r="I461" i="47"/>
  <c r="L459" i="47"/>
  <c r="I459" i="47"/>
  <c r="L457" i="47"/>
  <c r="I457" i="47"/>
  <c r="L455" i="47"/>
  <c r="I455" i="47"/>
  <c r="L453" i="47"/>
  <c r="I453" i="47"/>
  <c r="L451" i="47"/>
  <c r="I451" i="47"/>
  <c r="L449" i="47"/>
  <c r="I449" i="47"/>
  <c r="L447" i="47"/>
  <c r="I447" i="47"/>
  <c r="L445" i="47"/>
  <c r="I445" i="47"/>
  <c r="L443" i="47"/>
  <c r="I443" i="47"/>
  <c r="L441" i="47"/>
  <c r="I441" i="47"/>
  <c r="L439" i="47"/>
  <c r="I439" i="47"/>
  <c r="L437" i="47"/>
  <c r="I437" i="47"/>
  <c r="L435" i="47"/>
  <c r="I435" i="47"/>
  <c r="L433" i="47"/>
  <c r="I433" i="47"/>
  <c r="L431" i="47"/>
  <c r="I431" i="47"/>
  <c r="L429" i="47"/>
  <c r="I429" i="47"/>
  <c r="L427" i="47"/>
  <c r="I427" i="47"/>
  <c r="L425" i="47"/>
  <c r="I425" i="47"/>
  <c r="L423" i="47"/>
  <c r="I423" i="47"/>
  <c r="L421" i="47"/>
  <c r="I421" i="47"/>
  <c r="L419" i="47"/>
  <c r="I419" i="47"/>
  <c r="L417" i="47"/>
  <c r="I417" i="47"/>
  <c r="L415" i="47"/>
  <c r="I415" i="47"/>
  <c r="L413" i="47"/>
  <c r="I413" i="47"/>
  <c r="L411" i="47"/>
  <c r="I411" i="47"/>
  <c r="L409" i="47"/>
  <c r="I409" i="47"/>
  <c r="L407" i="47"/>
  <c r="I407" i="47"/>
  <c r="L405" i="47"/>
  <c r="I405" i="47"/>
  <c r="L403" i="47"/>
  <c r="I403" i="47"/>
  <c r="L401" i="47"/>
  <c r="I401" i="47"/>
  <c r="L399" i="47"/>
  <c r="I399" i="47"/>
  <c r="L397" i="47"/>
  <c r="I397" i="47"/>
  <c r="L395" i="47"/>
  <c r="I395" i="47"/>
  <c r="L393" i="47"/>
  <c r="I393" i="47"/>
  <c r="L391" i="47"/>
  <c r="I391" i="47"/>
  <c r="L389" i="47"/>
  <c r="I389" i="47"/>
  <c r="L387" i="47"/>
  <c r="I387" i="47"/>
  <c r="L385" i="47"/>
  <c r="I385" i="47"/>
  <c r="L383" i="47"/>
  <c r="I383" i="47"/>
  <c r="I381" i="47"/>
  <c r="F381" i="47"/>
  <c r="I379" i="47"/>
  <c r="F379" i="47"/>
  <c r="I377" i="47"/>
  <c r="F377" i="47"/>
  <c r="I375" i="47"/>
  <c r="F375" i="47"/>
  <c r="I373" i="47"/>
  <c r="F373" i="47"/>
  <c r="I371" i="47"/>
  <c r="F371" i="47"/>
  <c r="I369" i="47"/>
  <c r="F369" i="47"/>
  <c r="I367" i="47"/>
  <c r="F367" i="47"/>
  <c r="I365" i="47"/>
  <c r="F365" i="47"/>
  <c r="I363" i="47"/>
  <c r="F363" i="47"/>
  <c r="I361" i="47"/>
  <c r="F361" i="47"/>
  <c r="I359" i="47"/>
  <c r="F359" i="47"/>
  <c r="I357" i="47"/>
  <c r="F357" i="47"/>
  <c r="I355" i="47"/>
  <c r="F355" i="47"/>
  <c r="I353" i="47"/>
  <c r="F353" i="47"/>
  <c r="I351" i="47"/>
  <c r="F351" i="47"/>
  <c r="I349" i="47"/>
  <c r="F349" i="47"/>
  <c r="I347" i="47"/>
  <c r="F347" i="47"/>
  <c r="I345" i="47"/>
  <c r="F345" i="47"/>
  <c r="I343" i="47"/>
  <c r="F343" i="47"/>
  <c r="I341" i="47"/>
  <c r="F341" i="47"/>
  <c r="F339" i="47"/>
  <c r="C339" i="47"/>
  <c r="F337" i="47"/>
  <c r="C337" i="47"/>
  <c r="F335" i="47"/>
  <c r="C335" i="47"/>
  <c r="F333" i="47"/>
  <c r="C333" i="47"/>
  <c r="F331" i="47"/>
  <c r="C331" i="47"/>
  <c r="F329" i="47"/>
  <c r="C329" i="47"/>
  <c r="F327" i="47"/>
  <c r="C327" i="47"/>
  <c r="C325" i="47"/>
  <c r="L324" i="47"/>
  <c r="C323" i="47"/>
  <c r="L322" i="47"/>
  <c r="C321" i="47"/>
  <c r="L320" i="47"/>
  <c r="C319" i="47"/>
  <c r="L318" i="47"/>
  <c r="C317" i="47"/>
  <c r="L316" i="47"/>
  <c r="C315" i="47"/>
  <c r="L314" i="47"/>
  <c r="C313" i="47"/>
  <c r="L312" i="47"/>
  <c r="C311" i="47"/>
  <c r="L310" i="47"/>
  <c r="C309" i="47"/>
  <c r="L308" i="47"/>
  <c r="C307" i="47"/>
  <c r="L306" i="47"/>
  <c r="C305" i="47"/>
  <c r="L304" i="47"/>
  <c r="C303" i="47"/>
  <c r="L302" i="47"/>
  <c r="C301" i="47"/>
  <c r="L300" i="47"/>
  <c r="C299" i="47"/>
  <c r="L298" i="47"/>
  <c r="C297" i="47"/>
  <c r="L296" i="47"/>
  <c r="C295" i="47"/>
  <c r="L294" i="47"/>
  <c r="C293" i="47"/>
  <c r="L292" i="47"/>
  <c r="C291" i="47"/>
  <c r="L290" i="47"/>
  <c r="C289" i="47"/>
  <c r="L288" i="47"/>
  <c r="C287" i="47"/>
  <c r="L286" i="47"/>
  <c r="C285" i="47"/>
  <c r="L284" i="47"/>
  <c r="C283" i="47"/>
  <c r="L282" i="47"/>
  <c r="C281" i="47"/>
  <c r="L280" i="47"/>
  <c r="C279" i="47"/>
  <c r="L278" i="47"/>
  <c r="C277" i="47"/>
  <c r="L276" i="47"/>
  <c r="C275" i="47"/>
  <c r="L274" i="47"/>
  <c r="C273" i="47"/>
  <c r="L272" i="47"/>
  <c r="C271" i="47"/>
  <c r="L270" i="47"/>
  <c r="C269" i="47"/>
  <c r="L268" i="47"/>
  <c r="C267" i="47"/>
  <c r="L266" i="47"/>
  <c r="C265" i="47"/>
  <c r="L264" i="47"/>
  <c r="C263" i="47"/>
  <c r="L262" i="47"/>
  <c r="C261" i="47"/>
  <c r="L260" i="47"/>
  <c r="C259" i="47"/>
  <c r="L258" i="47"/>
  <c r="C257" i="47"/>
  <c r="L256" i="47"/>
  <c r="C255" i="47"/>
  <c r="L254" i="47"/>
  <c r="C253" i="47"/>
  <c r="L252" i="47"/>
  <c r="C251" i="47"/>
  <c r="L250" i="47"/>
  <c r="C249" i="47"/>
  <c r="L248" i="47"/>
  <c r="C247" i="47"/>
  <c r="L246" i="47"/>
  <c r="C245" i="47"/>
  <c r="L244" i="47"/>
  <c r="C243" i="47"/>
  <c r="L242" i="47"/>
  <c r="C241" i="47"/>
  <c r="L240" i="47"/>
  <c r="C239" i="47"/>
  <c r="L238" i="47"/>
  <c r="C237" i="47"/>
  <c r="L236" i="47"/>
  <c r="C235" i="47"/>
  <c r="L234" i="47"/>
  <c r="C233" i="47"/>
  <c r="L232" i="47"/>
  <c r="C231" i="47"/>
  <c r="L230" i="47"/>
  <c r="C229" i="47"/>
  <c r="L228" i="47"/>
  <c r="C227" i="47"/>
  <c r="L226" i="47"/>
  <c r="C225" i="47"/>
  <c r="L224" i="47"/>
  <c r="C223" i="47"/>
  <c r="L222" i="47"/>
  <c r="C221" i="47"/>
  <c r="L220" i="47"/>
  <c r="C219" i="47"/>
  <c r="L218" i="47"/>
  <c r="C217" i="47"/>
  <c r="L216" i="47"/>
  <c r="C215" i="47"/>
  <c r="L214" i="47"/>
  <c r="C213" i="47"/>
  <c r="L212" i="47"/>
  <c r="C211" i="47"/>
  <c r="L210" i="47"/>
  <c r="C209" i="47"/>
  <c r="L208" i="47"/>
  <c r="C207" i="47"/>
  <c r="L206" i="47"/>
  <c r="C205" i="47"/>
  <c r="L204" i="47"/>
  <c r="C203" i="47"/>
  <c r="L202" i="47"/>
  <c r="C201" i="47"/>
  <c r="L200" i="47"/>
  <c r="C199" i="47"/>
  <c r="L198" i="47"/>
  <c r="C197" i="47"/>
  <c r="L196" i="47"/>
  <c r="C195" i="47"/>
  <c r="L194" i="47"/>
  <c r="C193" i="47"/>
  <c r="L192" i="47"/>
  <c r="C191" i="47"/>
  <c r="L190" i="47"/>
  <c r="C189" i="47"/>
  <c r="L188" i="47"/>
  <c r="C187" i="47"/>
  <c r="L186" i="47"/>
  <c r="C185" i="47"/>
  <c r="L184" i="47"/>
  <c r="C183" i="47"/>
  <c r="L182" i="47"/>
  <c r="C181" i="47"/>
  <c r="L180" i="47"/>
  <c r="C179" i="47"/>
  <c r="L178" i="47"/>
  <c r="C177" i="47"/>
  <c r="L176" i="47"/>
  <c r="C175" i="47"/>
  <c r="L174" i="47"/>
  <c r="C173" i="47"/>
  <c r="L172" i="47"/>
  <c r="C171" i="47"/>
  <c r="L170" i="47"/>
  <c r="C169" i="47"/>
  <c r="L168" i="47"/>
  <c r="C167" i="47"/>
  <c r="L166" i="47"/>
  <c r="C165" i="47"/>
  <c r="L164" i="47"/>
  <c r="C163" i="47"/>
  <c r="L162" i="47"/>
  <c r="C161" i="47"/>
  <c r="L160" i="47"/>
  <c r="C159" i="47"/>
  <c r="L158" i="47"/>
  <c r="C157" i="47"/>
  <c r="L156" i="47"/>
  <c r="C155" i="47"/>
  <c r="L154" i="47"/>
  <c r="C153" i="47"/>
  <c r="L152" i="47"/>
  <c r="C151" i="47"/>
  <c r="L150" i="47"/>
  <c r="C149" i="47"/>
  <c r="L148" i="47"/>
  <c r="C147" i="47"/>
  <c r="L146" i="47"/>
  <c r="C145" i="47"/>
  <c r="L144" i="47"/>
  <c r="C143" i="47"/>
  <c r="L142" i="47"/>
  <c r="C141" i="47"/>
  <c r="L140" i="47"/>
  <c r="C139" i="47"/>
  <c r="L138" i="47"/>
  <c r="C137" i="47"/>
  <c r="L136" i="47"/>
  <c r="C135" i="47"/>
  <c r="L134" i="47"/>
  <c r="C133" i="47"/>
  <c r="L132" i="47"/>
  <c r="C131" i="47"/>
  <c r="L130" i="47"/>
  <c r="C129" i="47"/>
  <c r="L128" i="47"/>
  <c r="C127" i="47"/>
  <c r="L126" i="47"/>
  <c r="C125" i="47"/>
  <c r="L124" i="47"/>
  <c r="C123" i="47"/>
  <c r="L122" i="47"/>
  <c r="C121" i="47"/>
  <c r="L120" i="47"/>
  <c r="C119" i="47"/>
  <c r="L118" i="47"/>
  <c r="C117" i="47"/>
  <c r="L116" i="47"/>
  <c r="C115" i="47"/>
  <c r="L114" i="47"/>
  <c r="C113" i="47"/>
  <c r="L112" i="47"/>
  <c r="C111" i="47"/>
  <c r="L110" i="47"/>
  <c r="C109" i="47"/>
  <c r="L108" i="47"/>
  <c r="C107" i="47"/>
  <c r="L106" i="47"/>
  <c r="C105" i="47"/>
  <c r="L104" i="47"/>
  <c r="C103" i="47"/>
  <c r="L102" i="47"/>
  <c r="C101" i="47"/>
  <c r="L100" i="47"/>
  <c r="C99" i="47"/>
  <c r="L98" i="47"/>
  <c r="C97" i="47"/>
  <c r="L96" i="47"/>
  <c r="C95" i="47"/>
  <c r="L94" i="47"/>
  <c r="C93" i="47"/>
  <c r="L92" i="47"/>
  <c r="C91" i="47"/>
  <c r="L90" i="47"/>
  <c r="C89" i="47"/>
  <c r="L88" i="47"/>
  <c r="C87" i="47"/>
  <c r="L86" i="47"/>
  <c r="C85" i="47"/>
  <c r="L84" i="47"/>
  <c r="C83" i="47"/>
  <c r="L82" i="47"/>
  <c r="C81" i="47"/>
  <c r="L80" i="47"/>
  <c r="C79" i="47"/>
  <c r="L78" i="47"/>
  <c r="C77" i="47"/>
  <c r="L76" i="47"/>
  <c r="C75" i="47"/>
  <c r="L74" i="47"/>
  <c r="C73" i="47"/>
  <c r="L72" i="47"/>
  <c r="C71" i="47"/>
  <c r="L70" i="47"/>
  <c r="F69" i="47"/>
  <c r="C69" i="47"/>
  <c r="F67" i="47"/>
  <c r="C67" i="47"/>
  <c r="F65" i="47"/>
  <c r="C65" i="47"/>
  <c r="F63" i="47"/>
  <c r="C63" i="47"/>
  <c r="F61" i="47"/>
  <c r="C61" i="47"/>
  <c r="F59" i="47"/>
  <c r="C59" i="47"/>
  <c r="F57" i="47"/>
  <c r="C57" i="47"/>
  <c r="F55" i="47"/>
  <c r="C55" i="47"/>
  <c r="F53" i="47"/>
  <c r="L52" i="47"/>
  <c r="I52" i="47"/>
  <c r="L50" i="47"/>
  <c r="I50" i="47"/>
  <c r="L48" i="47"/>
  <c r="I48" i="47"/>
  <c r="L46" i="47"/>
  <c r="I46" i="47"/>
  <c r="L44" i="47"/>
  <c r="I44" i="47"/>
  <c r="L42" i="47"/>
  <c r="I42" i="47"/>
  <c r="L40" i="47"/>
  <c r="I40" i="47"/>
  <c r="L38" i="47"/>
  <c r="I38" i="47"/>
  <c r="L36" i="47"/>
  <c r="I36" i="47"/>
  <c r="L34" i="47"/>
  <c r="I34" i="47"/>
  <c r="L32" i="47"/>
  <c r="I32" i="47"/>
  <c r="L30" i="47"/>
  <c r="I30" i="47"/>
  <c r="L28" i="47"/>
  <c r="I28" i="47"/>
  <c r="L26" i="47"/>
  <c r="I26" i="47"/>
  <c r="L24" i="47"/>
  <c r="I24" i="47"/>
  <c r="L22" i="47"/>
  <c r="I22" i="47"/>
  <c r="L20" i="47"/>
  <c r="I20" i="47"/>
  <c r="L18" i="47"/>
  <c r="I18" i="47"/>
  <c r="L16" i="47"/>
  <c r="I16" i="47"/>
  <c r="L14" i="47"/>
  <c r="I14" i="47"/>
  <c r="L12" i="47"/>
  <c r="I12" i="47"/>
  <c r="F9" i="47"/>
  <c r="C9" i="47"/>
  <c r="F7" i="47"/>
  <c r="C7" i="47"/>
  <c r="F5" i="47"/>
  <c r="C5" i="47"/>
  <c r="F3" i="47"/>
  <c r="C3" i="47"/>
  <c r="L1201" i="4"/>
  <c r="O1200" i="4"/>
  <c r="I1200" i="4"/>
  <c r="L1199" i="4"/>
  <c r="O1198" i="4"/>
  <c r="I1198" i="4"/>
  <c r="L1197" i="4"/>
  <c r="O1196" i="4"/>
  <c r="I1196" i="4"/>
  <c r="L1195" i="4"/>
  <c r="O1194" i="4"/>
  <c r="I1194" i="4"/>
  <c r="L1193" i="4"/>
  <c r="O1192" i="4"/>
  <c r="I1192" i="4"/>
  <c r="L1191" i="4"/>
  <c r="L1190" i="4"/>
  <c r="O1189" i="4"/>
  <c r="I1189" i="4"/>
  <c r="L1188" i="4"/>
  <c r="O1187" i="4"/>
  <c r="I1187" i="4"/>
  <c r="L1186" i="4"/>
  <c r="O1185" i="4"/>
  <c r="I1185" i="4"/>
  <c r="L1184" i="4"/>
  <c r="O1183" i="4"/>
  <c r="I1183" i="4"/>
  <c r="L1182" i="4"/>
  <c r="L1181" i="4"/>
  <c r="O1180" i="4"/>
  <c r="I1180" i="4"/>
  <c r="L1179" i="4"/>
  <c r="O1178" i="4"/>
  <c r="I1178" i="4"/>
  <c r="I1177" i="4"/>
  <c r="L1176" i="4"/>
  <c r="L1175" i="4"/>
  <c r="O1174" i="4"/>
  <c r="I1174" i="4"/>
  <c r="I1173" i="4"/>
  <c r="L1172" i="4"/>
  <c r="O1171" i="4"/>
  <c r="O1170" i="4"/>
  <c r="I1170" i="4"/>
  <c r="L1169" i="4"/>
  <c r="O1168" i="4"/>
  <c r="I1168" i="4"/>
  <c r="I1167" i="4"/>
  <c r="L1166" i="4"/>
  <c r="O1165" i="4"/>
  <c r="I1165" i="4"/>
  <c r="L1164" i="4"/>
  <c r="L1163" i="4"/>
  <c r="O1162" i="4"/>
  <c r="I1162" i="4"/>
  <c r="L1161" i="4"/>
  <c r="O1160" i="4"/>
  <c r="I1160" i="4"/>
  <c r="I1159" i="4"/>
  <c r="L1158" i="4"/>
  <c r="O1157" i="4"/>
  <c r="O1156" i="4"/>
  <c r="I1156" i="4"/>
  <c r="L1155" i="4"/>
  <c r="O1154" i="4"/>
  <c r="I1154" i="4"/>
  <c r="L1153" i="4"/>
  <c r="O1152" i="4"/>
  <c r="I1152" i="4"/>
  <c r="L1151" i="4"/>
  <c r="O1150" i="4"/>
  <c r="I1150" i="4"/>
  <c r="L1149" i="4"/>
  <c r="O1148" i="4"/>
  <c r="I1148" i="4"/>
  <c r="I1147" i="4"/>
  <c r="L1146" i="4"/>
  <c r="L1145" i="4"/>
  <c r="O1144" i="4"/>
  <c r="I1144" i="4"/>
  <c r="L1143" i="4"/>
  <c r="L1142" i="4"/>
  <c r="O1141" i="4"/>
  <c r="I1141" i="4"/>
  <c r="L1140" i="4"/>
  <c r="L1139" i="4"/>
  <c r="O1138" i="4"/>
  <c r="I1138" i="4"/>
  <c r="L1137" i="4"/>
  <c r="L1136" i="4"/>
  <c r="O1135" i="4"/>
  <c r="I1135" i="4"/>
  <c r="L1134" i="4"/>
  <c r="O1133" i="4"/>
  <c r="O1132" i="4"/>
  <c r="I1132" i="4"/>
  <c r="L1131" i="4"/>
  <c r="O1130" i="4"/>
  <c r="I1130" i="4"/>
  <c r="I1129" i="4"/>
  <c r="L1128" i="4"/>
  <c r="O1127" i="4"/>
  <c r="I1127" i="4"/>
  <c r="L1126" i="4"/>
  <c r="O1125" i="4"/>
  <c r="I1125" i="4"/>
  <c r="L1124" i="4"/>
  <c r="L1123" i="4"/>
  <c r="O1122" i="4"/>
  <c r="I1122" i="4"/>
  <c r="L1121" i="4"/>
  <c r="O1120" i="4"/>
  <c r="I1120" i="4"/>
  <c r="L1119" i="4"/>
  <c r="O1118" i="4"/>
  <c r="I1118" i="4"/>
  <c r="I1117" i="4"/>
  <c r="L1116" i="4"/>
  <c r="O1115" i="4"/>
  <c r="I1115" i="4"/>
  <c r="L1114" i="4"/>
  <c r="L1113" i="4"/>
  <c r="O1112" i="4"/>
  <c r="I1112" i="4"/>
  <c r="L1111" i="4"/>
  <c r="O1110" i="4"/>
  <c r="I1110" i="4"/>
  <c r="L1109" i="4"/>
  <c r="L1108" i="4"/>
  <c r="O1107" i="4"/>
  <c r="I1107" i="4"/>
  <c r="L1106" i="4"/>
  <c r="O1105" i="4"/>
  <c r="O1104" i="4"/>
  <c r="I1104" i="4"/>
  <c r="L1103" i="4"/>
  <c r="O1102" i="4"/>
  <c r="I1102" i="4"/>
  <c r="L1101" i="4"/>
  <c r="L1100" i="4"/>
  <c r="O1099" i="4"/>
  <c r="I1099" i="4"/>
  <c r="L1098" i="4"/>
  <c r="L1097" i="4"/>
  <c r="O1096" i="4"/>
  <c r="I1096" i="4"/>
  <c r="L1095" i="4"/>
  <c r="O1094" i="4"/>
  <c r="I1094" i="4"/>
  <c r="I1093" i="4"/>
  <c r="L1092" i="4"/>
  <c r="O1091" i="4"/>
  <c r="I1091" i="4"/>
  <c r="L1090" i="4"/>
  <c r="O1089" i="4"/>
  <c r="O1088" i="4"/>
  <c r="L1087" i="4"/>
  <c r="I1086" i="4"/>
  <c r="O1084" i="4"/>
  <c r="L1083" i="4"/>
  <c r="I1082" i="4"/>
  <c r="O1080" i="4"/>
  <c r="L1079" i="4"/>
  <c r="I1078" i="4"/>
  <c r="O1076" i="4"/>
  <c r="L1075" i="4"/>
  <c r="I1074" i="4"/>
  <c r="O1072" i="4"/>
  <c r="L1071" i="4"/>
  <c r="I1070" i="4"/>
  <c r="O1068" i="4"/>
  <c r="L1067" i="4"/>
  <c r="I1066" i="4"/>
  <c r="O1064" i="4"/>
  <c r="L1063" i="4"/>
  <c r="I1062" i="4"/>
  <c r="O1060" i="4"/>
  <c r="L1059" i="4"/>
  <c r="I1058" i="4"/>
  <c r="O1056" i="4"/>
  <c r="L1055" i="4"/>
  <c r="I1054" i="4"/>
  <c r="O1052" i="4"/>
  <c r="L1051" i="4"/>
  <c r="I1050" i="4"/>
  <c r="O1048" i="4"/>
  <c r="L1047" i="4"/>
  <c r="I1046" i="4"/>
  <c r="O1044" i="4"/>
  <c r="L1043" i="4"/>
  <c r="I1042" i="4"/>
  <c r="O1040" i="4"/>
  <c r="L1039" i="4"/>
  <c r="I1038" i="4"/>
  <c r="O1036" i="4"/>
  <c r="L1035" i="4"/>
  <c r="I1034" i="4"/>
  <c r="O1032" i="4"/>
  <c r="L1031" i="4"/>
  <c r="I1030" i="4"/>
  <c r="O1028" i="4"/>
  <c r="L1027" i="4"/>
  <c r="I1026" i="4"/>
  <c r="O1024" i="4"/>
  <c r="L1023" i="4"/>
  <c r="I1022" i="4"/>
  <c r="O1020" i="4"/>
  <c r="L1019" i="4"/>
  <c r="I1018" i="4"/>
  <c r="O1016" i="4"/>
  <c r="L1015" i="4"/>
  <c r="I1014" i="4"/>
  <c r="O1012" i="4"/>
  <c r="L1011" i="4"/>
  <c r="I1010" i="4"/>
  <c r="O1008" i="4"/>
  <c r="L1007" i="4"/>
  <c r="I1006" i="4"/>
  <c r="O1004" i="4"/>
  <c r="L1003" i="4"/>
  <c r="I1002" i="4"/>
  <c r="O1000" i="4"/>
  <c r="L999" i="4"/>
  <c r="I998" i="4"/>
  <c r="O996" i="4"/>
  <c r="L995" i="4"/>
  <c r="I994" i="4"/>
  <c r="O992" i="4"/>
  <c r="L991" i="4"/>
  <c r="I990" i="4"/>
  <c r="O988" i="4"/>
  <c r="L987" i="4"/>
  <c r="I986" i="4"/>
  <c r="O984" i="4"/>
  <c r="L983" i="4"/>
  <c r="I982" i="4"/>
  <c r="O980" i="4"/>
  <c r="L979" i="4"/>
  <c r="I978" i="4"/>
  <c r="O976" i="4"/>
  <c r="L975" i="4"/>
  <c r="I974" i="4"/>
  <c r="O972" i="4"/>
  <c r="L971" i="4"/>
  <c r="I970" i="4"/>
  <c r="O968" i="4"/>
  <c r="L967" i="4"/>
  <c r="I966" i="4"/>
  <c r="O964" i="4"/>
  <c r="L963" i="4"/>
  <c r="I962" i="4"/>
  <c r="O960" i="4"/>
  <c r="L959" i="4"/>
  <c r="I958" i="4"/>
  <c r="O956" i="4"/>
  <c r="L955" i="4"/>
  <c r="I954" i="4"/>
  <c r="O952" i="4"/>
  <c r="L951" i="4"/>
  <c r="I950" i="4"/>
  <c r="O948" i="4"/>
  <c r="L947" i="4"/>
  <c r="I946" i="4"/>
  <c r="O944" i="4"/>
  <c r="L943" i="4"/>
  <c r="I942" i="4"/>
  <c r="O940" i="4"/>
  <c r="L939" i="4"/>
  <c r="I938" i="4"/>
  <c r="O936" i="4"/>
  <c r="L935" i="4"/>
  <c r="I934" i="4"/>
  <c r="O932" i="4"/>
  <c r="L931" i="4"/>
  <c r="I930" i="4"/>
  <c r="O928" i="4"/>
  <c r="L927" i="4"/>
  <c r="I926" i="4"/>
  <c r="O924" i="4"/>
  <c r="L923" i="4"/>
  <c r="I922" i="4"/>
  <c r="O920" i="4"/>
  <c r="L919" i="4"/>
  <c r="I918" i="4"/>
  <c r="O916" i="4"/>
  <c r="L915" i="4"/>
  <c r="I914" i="4"/>
  <c r="O912" i="4"/>
  <c r="L911" i="4"/>
  <c r="I910" i="4"/>
  <c r="O908" i="4"/>
  <c r="L907" i="4"/>
  <c r="I906" i="4"/>
  <c r="O904" i="4"/>
  <c r="L903" i="4"/>
  <c r="I902" i="4"/>
  <c r="O900" i="4"/>
  <c r="L899" i="4"/>
  <c r="I898" i="4"/>
  <c r="O896" i="4"/>
  <c r="L895" i="4"/>
  <c r="I894" i="4"/>
  <c r="O892" i="4"/>
  <c r="L891" i="4"/>
  <c r="I890" i="4"/>
  <c r="O888" i="4"/>
  <c r="L887" i="4"/>
  <c r="I886" i="4"/>
  <c r="O884" i="4"/>
  <c r="L883" i="4"/>
  <c r="I882" i="4"/>
  <c r="O880" i="4"/>
  <c r="L879" i="4"/>
  <c r="I878" i="4"/>
  <c r="O876" i="4"/>
  <c r="L875" i="4"/>
  <c r="I874" i="4"/>
  <c r="O872" i="4"/>
  <c r="L871" i="4"/>
  <c r="I870" i="4"/>
  <c r="O868" i="4"/>
  <c r="L867" i="4"/>
  <c r="I866" i="4"/>
  <c r="O864" i="4"/>
  <c r="L863" i="4"/>
  <c r="I862" i="4"/>
  <c r="O860" i="4"/>
  <c r="L859" i="4"/>
  <c r="I858" i="4"/>
  <c r="O856" i="4"/>
  <c r="L855" i="4"/>
  <c r="I854" i="4"/>
  <c r="O852" i="4"/>
  <c r="L851" i="4"/>
  <c r="I850" i="4"/>
  <c r="O848" i="4"/>
  <c r="L847" i="4"/>
  <c r="I846" i="4"/>
  <c r="O844" i="4"/>
  <c r="L843" i="4"/>
  <c r="I842" i="4"/>
  <c r="O840" i="4"/>
  <c r="L839" i="4"/>
  <c r="I838" i="4"/>
  <c r="O836" i="4"/>
  <c r="L835" i="4"/>
  <c r="I834" i="4"/>
  <c r="O832" i="4"/>
  <c r="L831" i="4"/>
  <c r="I830" i="4"/>
  <c r="O828" i="4"/>
  <c r="L827" i="4"/>
  <c r="I826" i="4"/>
  <c r="O824" i="4"/>
  <c r="L823" i="4"/>
  <c r="I822" i="4"/>
  <c r="O820" i="4"/>
  <c r="L819" i="4"/>
  <c r="I818" i="4"/>
  <c r="O816" i="4"/>
  <c r="L815" i="4"/>
  <c r="I814" i="4"/>
  <c r="O812" i="4"/>
  <c r="L811" i="4"/>
  <c r="I810" i="4"/>
  <c r="O808" i="4"/>
  <c r="L807" i="4"/>
  <c r="I806" i="4"/>
  <c r="O804" i="4"/>
  <c r="L803" i="4"/>
  <c r="I802" i="4"/>
  <c r="O800" i="4"/>
  <c r="L799" i="4"/>
  <c r="I798" i="4"/>
  <c r="O796" i="4"/>
  <c r="L795" i="4"/>
  <c r="I794" i="4"/>
  <c r="O792" i="4"/>
  <c r="L791" i="4"/>
  <c r="I790" i="4"/>
  <c r="O788" i="4"/>
  <c r="L787" i="4"/>
  <c r="I786" i="4"/>
  <c r="O784" i="4"/>
  <c r="L783" i="4"/>
  <c r="I782" i="4"/>
  <c r="O780" i="4"/>
  <c r="L779" i="4"/>
  <c r="I778" i="4"/>
  <c r="O776" i="4"/>
  <c r="L775" i="4"/>
  <c r="I774" i="4"/>
  <c r="O772" i="4"/>
  <c r="L771" i="4"/>
  <c r="I770" i="4"/>
  <c r="O768" i="4"/>
  <c r="L767" i="4"/>
  <c r="I766" i="4"/>
  <c r="O764" i="4"/>
  <c r="L763" i="4"/>
  <c r="I762" i="4"/>
  <c r="O760" i="4"/>
  <c r="L759" i="4"/>
  <c r="I758" i="4"/>
  <c r="O756" i="4"/>
  <c r="L755" i="4"/>
  <c r="I754" i="4"/>
  <c r="O752" i="4"/>
  <c r="L751" i="4"/>
  <c r="I750" i="4"/>
  <c r="O748" i="4"/>
  <c r="L747" i="4"/>
  <c r="I746" i="4"/>
  <c r="O744" i="4"/>
  <c r="L743" i="4"/>
  <c r="I742" i="4"/>
  <c r="O740" i="4"/>
  <c r="L739" i="4"/>
  <c r="I738" i="4"/>
  <c r="O736" i="4"/>
  <c r="L735" i="4"/>
  <c r="I734" i="4"/>
  <c r="O732" i="4"/>
  <c r="L731" i="4"/>
  <c r="I730" i="4"/>
  <c r="O728" i="4"/>
  <c r="L727" i="4"/>
  <c r="I726" i="4"/>
  <c r="O724" i="4"/>
  <c r="L723" i="4"/>
  <c r="I722" i="4"/>
  <c r="O720" i="4"/>
  <c r="L719" i="4"/>
  <c r="I718" i="4"/>
  <c r="O716" i="4"/>
  <c r="L715" i="4"/>
  <c r="I714" i="4"/>
  <c r="O712" i="4"/>
  <c r="L711" i="4"/>
  <c r="I710" i="4"/>
  <c r="O708" i="4"/>
  <c r="L707" i="4"/>
  <c r="I706" i="4"/>
  <c r="O704" i="4"/>
  <c r="L703" i="4"/>
  <c r="I702" i="4"/>
  <c r="O700" i="4"/>
  <c r="L699" i="4"/>
  <c r="I698" i="4"/>
  <c r="O696" i="4"/>
  <c r="L695" i="4"/>
  <c r="I694" i="4"/>
  <c r="O692" i="4"/>
  <c r="L691" i="4"/>
  <c r="I690" i="4"/>
  <c r="O688" i="4"/>
  <c r="L687" i="4"/>
  <c r="I686" i="4"/>
  <c r="O684" i="4"/>
  <c r="L683" i="4"/>
  <c r="I682" i="4"/>
  <c r="O680" i="4"/>
  <c r="L679" i="4"/>
  <c r="I678" i="4"/>
  <c r="O676" i="4"/>
  <c r="L675" i="4"/>
  <c r="I674" i="4"/>
  <c r="O672" i="4"/>
  <c r="L671" i="4"/>
  <c r="I670" i="4"/>
  <c r="O668" i="4"/>
  <c r="L667" i="4"/>
  <c r="I666" i="4"/>
  <c r="O664" i="4"/>
  <c r="L663" i="4"/>
  <c r="I662" i="4"/>
  <c r="O659" i="4"/>
  <c r="L658" i="4"/>
  <c r="I657" i="4"/>
  <c r="O655" i="4"/>
  <c r="L654" i="4"/>
  <c r="I653" i="4"/>
  <c r="O651" i="4"/>
  <c r="L650" i="4"/>
  <c r="I649" i="4"/>
  <c r="O647" i="4"/>
  <c r="L646" i="4"/>
  <c r="I645" i="4"/>
  <c r="O644" i="4"/>
  <c r="L643" i="4"/>
  <c r="I642" i="4"/>
  <c r="O640" i="4"/>
  <c r="L639" i="4"/>
  <c r="I638" i="4"/>
  <c r="O636" i="4"/>
  <c r="L635" i="4"/>
  <c r="I634" i="4"/>
  <c r="O632" i="4"/>
  <c r="L631" i="4"/>
  <c r="I630" i="4"/>
  <c r="O628" i="4"/>
  <c r="L627" i="4"/>
  <c r="I626" i="4"/>
  <c r="O624" i="4"/>
  <c r="L623" i="4"/>
  <c r="I622" i="4"/>
  <c r="O620" i="4"/>
  <c r="L619" i="4"/>
  <c r="I618" i="4"/>
  <c r="O616" i="4"/>
  <c r="L615" i="4"/>
  <c r="I614" i="4"/>
  <c r="O612" i="4"/>
  <c r="L611" i="4"/>
  <c r="I610" i="4"/>
  <c r="O608" i="4"/>
  <c r="L607" i="4"/>
  <c r="I606" i="4"/>
  <c r="O604" i="4"/>
  <c r="L603" i="4"/>
  <c r="I602" i="4"/>
  <c r="O600" i="4"/>
  <c r="L599" i="4"/>
  <c r="I598" i="4"/>
  <c r="O596" i="4"/>
  <c r="L595" i="4"/>
  <c r="I594" i="4"/>
  <c r="O592" i="4"/>
  <c r="L591" i="4"/>
  <c r="I590" i="4"/>
  <c r="O588" i="4"/>
  <c r="L587" i="4"/>
  <c r="I586" i="4"/>
  <c r="O584" i="4"/>
  <c r="L583" i="4"/>
  <c r="I582" i="4"/>
  <c r="O580" i="4"/>
  <c r="L579" i="4"/>
  <c r="I578" i="4"/>
  <c r="O576" i="4"/>
  <c r="L575" i="4"/>
  <c r="I574" i="4"/>
  <c r="O572" i="4"/>
  <c r="L571" i="4"/>
  <c r="I570" i="4"/>
  <c r="L568" i="4"/>
  <c r="I567" i="4"/>
  <c r="O565" i="4"/>
  <c r="L564" i="4"/>
  <c r="I563" i="4"/>
  <c r="O561" i="4"/>
  <c r="L560" i="4"/>
  <c r="I559" i="4"/>
  <c r="O557" i="4"/>
  <c r="L556" i="4"/>
  <c r="I555" i="4"/>
  <c r="O553" i="4"/>
  <c r="L552" i="4"/>
  <c r="I551" i="4"/>
  <c r="O549" i="4"/>
  <c r="L548" i="4"/>
  <c r="I547" i="4"/>
  <c r="O545" i="4"/>
  <c r="L544" i="4"/>
  <c r="I543" i="4"/>
  <c r="O541" i="4"/>
  <c r="L540" i="4"/>
  <c r="I539" i="4"/>
  <c r="O537" i="4"/>
  <c r="L536" i="4"/>
  <c r="I535" i="4"/>
  <c r="O533" i="4"/>
  <c r="L532" i="4"/>
  <c r="I531" i="4"/>
  <c r="O529" i="4"/>
  <c r="L528" i="4"/>
  <c r="I527" i="4"/>
  <c r="O525" i="4"/>
  <c r="L524" i="4"/>
  <c r="I523" i="4"/>
  <c r="O521" i="4"/>
  <c r="L520" i="4"/>
  <c r="I519" i="4"/>
  <c r="O517" i="4"/>
  <c r="L516" i="4"/>
  <c r="I515" i="4"/>
  <c r="O513" i="4"/>
  <c r="L512" i="4"/>
  <c r="I511" i="4"/>
  <c r="O509" i="4"/>
  <c r="L508" i="4"/>
  <c r="I507" i="4"/>
  <c r="O505" i="4"/>
  <c r="L504" i="4"/>
  <c r="I503" i="4"/>
  <c r="O501" i="4"/>
  <c r="L500" i="4"/>
  <c r="I499" i="4"/>
  <c r="O497" i="4"/>
  <c r="L496" i="4"/>
  <c r="I495" i="4"/>
  <c r="O493" i="4"/>
  <c r="L492" i="4"/>
  <c r="I491" i="4"/>
  <c r="O489" i="4"/>
  <c r="L488" i="4"/>
  <c r="I487" i="4"/>
  <c r="O485" i="4"/>
  <c r="L484" i="4"/>
  <c r="I483" i="4"/>
  <c r="O481" i="4"/>
  <c r="L480" i="4"/>
  <c r="I479" i="4"/>
  <c r="O477" i="4"/>
  <c r="L476" i="4"/>
  <c r="I475" i="4"/>
  <c r="O473" i="4"/>
  <c r="L472" i="4"/>
  <c r="I471" i="4"/>
  <c r="O469" i="4"/>
  <c r="L468" i="4"/>
  <c r="I467" i="4"/>
  <c r="O465" i="4"/>
  <c r="L464" i="4"/>
  <c r="I463" i="4"/>
  <c r="O461" i="4"/>
  <c r="L460" i="4"/>
  <c r="I459" i="4"/>
  <c r="O457" i="4"/>
  <c r="L456" i="4"/>
  <c r="I455" i="4"/>
  <c r="O453" i="4"/>
  <c r="L452" i="4"/>
  <c r="I451" i="4"/>
  <c r="O449" i="4"/>
  <c r="L448" i="4"/>
  <c r="I447" i="4"/>
  <c r="O445" i="4"/>
  <c r="L444" i="4"/>
  <c r="I443" i="4"/>
  <c r="O441" i="4"/>
  <c r="L440" i="4"/>
  <c r="I439" i="4"/>
  <c r="O437" i="4"/>
  <c r="L436" i="4"/>
  <c r="I435" i="4"/>
  <c r="O433" i="4"/>
  <c r="L432" i="4"/>
  <c r="I431" i="4"/>
  <c r="O429" i="4"/>
  <c r="L428" i="4"/>
  <c r="I427" i="4"/>
  <c r="O425" i="4"/>
  <c r="L424" i="4"/>
  <c r="I423" i="4"/>
  <c r="O421" i="4"/>
  <c r="L420" i="4"/>
  <c r="I419" i="4"/>
  <c r="O417" i="4"/>
  <c r="L416" i="4"/>
  <c r="I415" i="4"/>
  <c r="O413" i="4"/>
  <c r="L412" i="4"/>
  <c r="I411" i="4"/>
  <c r="O409" i="4"/>
  <c r="L408" i="4"/>
  <c r="I407" i="4"/>
  <c r="O405" i="4"/>
  <c r="L404" i="4"/>
  <c r="I403" i="4"/>
  <c r="O401" i="4"/>
  <c r="L400" i="4"/>
  <c r="I399" i="4"/>
  <c r="O397" i="4"/>
  <c r="L396" i="4"/>
  <c r="I395" i="4"/>
  <c r="O393" i="4"/>
  <c r="L392" i="4"/>
  <c r="I391" i="4"/>
  <c r="O389" i="4"/>
  <c r="L388" i="4"/>
  <c r="I387" i="4"/>
  <c r="O385" i="4"/>
  <c r="L384" i="4"/>
  <c r="I383" i="4"/>
  <c r="O381" i="4"/>
  <c r="L380" i="4"/>
  <c r="I379" i="4"/>
  <c r="O377" i="4"/>
  <c r="L376" i="4"/>
  <c r="I375" i="4"/>
  <c r="O373" i="4"/>
  <c r="L372" i="4"/>
  <c r="I371" i="4"/>
  <c r="O369" i="4"/>
  <c r="L368" i="4"/>
  <c r="I367" i="4"/>
  <c r="O365" i="4"/>
  <c r="L364" i="4"/>
  <c r="I363" i="4"/>
  <c r="O361" i="4"/>
  <c r="L360" i="4"/>
  <c r="I359" i="4"/>
  <c r="O357" i="4"/>
  <c r="L356" i="4"/>
  <c r="I355" i="4"/>
  <c r="O353" i="4"/>
  <c r="L352" i="4"/>
  <c r="I351" i="4"/>
  <c r="O349" i="4"/>
  <c r="L348" i="4"/>
  <c r="I347" i="4"/>
  <c r="O345" i="4"/>
  <c r="L344" i="4"/>
  <c r="I343" i="4"/>
  <c r="O341" i="4"/>
  <c r="L340" i="4"/>
  <c r="I339" i="4"/>
  <c r="O337" i="4"/>
  <c r="L336" i="4"/>
  <c r="I335" i="4"/>
  <c r="O333" i="4"/>
  <c r="L332" i="4"/>
  <c r="I331" i="4"/>
  <c r="O329" i="4"/>
  <c r="L328" i="4"/>
  <c r="I327" i="4"/>
  <c r="O325" i="4"/>
  <c r="L324" i="4"/>
  <c r="I323" i="4"/>
  <c r="O321" i="4"/>
  <c r="L320" i="4"/>
  <c r="I319" i="4"/>
  <c r="O317" i="4"/>
  <c r="L316" i="4"/>
  <c r="I315" i="4"/>
  <c r="O313" i="4"/>
  <c r="L312" i="4"/>
  <c r="I311" i="4"/>
  <c r="O309" i="4"/>
  <c r="L308" i="4"/>
  <c r="I307" i="4"/>
  <c r="O305" i="4"/>
  <c r="L304" i="4"/>
  <c r="I303" i="4"/>
  <c r="O301" i="4"/>
  <c r="L300" i="4"/>
  <c r="I299" i="4"/>
  <c r="O297" i="4"/>
  <c r="L296" i="4"/>
  <c r="I295" i="4"/>
  <c r="O293" i="4"/>
  <c r="L292" i="4"/>
  <c r="I291" i="4"/>
  <c r="O289" i="4"/>
  <c r="L288" i="4"/>
  <c r="I287" i="4"/>
  <c r="O285" i="4"/>
  <c r="L284" i="4"/>
  <c r="I283" i="4"/>
  <c r="O281" i="4"/>
  <c r="L280" i="4"/>
  <c r="I279" i="4"/>
  <c r="O277" i="4"/>
  <c r="L276" i="4"/>
  <c r="I275" i="4"/>
  <c r="O273" i="4"/>
  <c r="L272" i="4"/>
  <c r="I271" i="4"/>
  <c r="O269" i="4"/>
  <c r="L268" i="4"/>
  <c r="I267" i="4"/>
  <c r="O265" i="4"/>
  <c r="L264" i="4"/>
  <c r="I263" i="4"/>
  <c r="O261" i="4"/>
  <c r="L260" i="4"/>
  <c r="I259" i="4"/>
  <c r="O257" i="4"/>
  <c r="L256" i="4"/>
  <c r="I255" i="4"/>
  <c r="O253" i="4"/>
  <c r="L252" i="4"/>
  <c r="I251" i="4"/>
  <c r="O249" i="4"/>
  <c r="L248" i="4"/>
  <c r="I247" i="4"/>
  <c r="O245" i="4"/>
  <c r="L244" i="4"/>
  <c r="I243" i="4"/>
  <c r="O241" i="4"/>
  <c r="L240" i="4"/>
  <c r="I239" i="4"/>
  <c r="O237" i="4"/>
  <c r="L236" i="4"/>
  <c r="I235" i="4"/>
  <c r="O233" i="4"/>
  <c r="L232" i="4"/>
  <c r="I231" i="4"/>
  <c r="O229" i="4"/>
  <c r="I228" i="4"/>
  <c r="O226" i="4"/>
  <c r="L225" i="4"/>
  <c r="I224" i="4"/>
  <c r="O222" i="4"/>
  <c r="L221" i="4"/>
  <c r="I220" i="4"/>
  <c r="O218" i="4"/>
  <c r="L217" i="4"/>
  <c r="I216" i="4"/>
  <c r="O214" i="4"/>
  <c r="L213" i="4"/>
  <c r="I212" i="4"/>
  <c r="O210" i="4"/>
  <c r="L209" i="4"/>
  <c r="I208" i="4"/>
  <c r="O206" i="4"/>
  <c r="L205" i="4"/>
  <c r="I204" i="4"/>
  <c r="O202" i="4"/>
  <c r="L201" i="4"/>
  <c r="I200" i="4"/>
  <c r="O198" i="4"/>
  <c r="L197" i="4"/>
  <c r="I196" i="4"/>
  <c r="O194" i="4"/>
  <c r="L193" i="4"/>
  <c r="I192" i="4"/>
  <c r="O190" i="4"/>
  <c r="L189" i="4"/>
  <c r="I188" i="4"/>
  <c r="O186" i="4"/>
  <c r="L185" i="4"/>
  <c r="I184" i="4"/>
  <c r="O182" i="4"/>
  <c r="L181" i="4"/>
  <c r="I180" i="4"/>
  <c r="O178" i="4"/>
  <c r="L177" i="4"/>
  <c r="I176" i="4"/>
  <c r="O174" i="4"/>
  <c r="L173" i="4"/>
  <c r="O171" i="4"/>
  <c r="L170" i="4"/>
  <c r="I169" i="4"/>
  <c r="O167" i="4"/>
  <c r="L166" i="4"/>
  <c r="I165" i="4"/>
  <c r="O163" i="4"/>
  <c r="L162" i="4"/>
  <c r="I161" i="4"/>
  <c r="O159" i="4"/>
  <c r="L158" i="4"/>
  <c r="I157" i="4"/>
  <c r="O155" i="4"/>
  <c r="L154" i="4"/>
  <c r="I153" i="4"/>
  <c r="O151" i="4"/>
  <c r="L150" i="4"/>
  <c r="I149" i="4"/>
  <c r="O147" i="4"/>
  <c r="L146" i="4"/>
  <c r="I145" i="4"/>
  <c r="O143" i="4"/>
  <c r="L142" i="4"/>
  <c r="I141" i="4"/>
  <c r="O139" i="4"/>
  <c r="L138" i="4"/>
  <c r="I137" i="4"/>
  <c r="O135" i="4"/>
  <c r="L134" i="4"/>
  <c r="I133" i="4"/>
  <c r="O131" i="4"/>
  <c r="L130" i="4"/>
  <c r="I129" i="4"/>
  <c r="O127" i="4"/>
  <c r="L126" i="4"/>
  <c r="I125" i="4"/>
  <c r="O123" i="4"/>
  <c r="L122" i="4"/>
  <c r="I121" i="4"/>
  <c r="O119" i="4"/>
  <c r="L118" i="4"/>
  <c r="I117" i="4"/>
  <c r="O115" i="4"/>
  <c r="L114" i="4"/>
  <c r="I113" i="4"/>
  <c r="O111" i="4"/>
  <c r="L110" i="4"/>
  <c r="I109" i="4"/>
  <c r="O107" i="4"/>
  <c r="L106" i="4"/>
  <c r="I105" i="4"/>
  <c r="O103" i="4"/>
  <c r="L102" i="4"/>
  <c r="I101" i="4"/>
  <c r="O99" i="4"/>
  <c r="L98" i="4"/>
  <c r="I97" i="4"/>
  <c r="O95" i="4"/>
  <c r="L94" i="4"/>
  <c r="I93" i="4"/>
  <c r="O91" i="4"/>
  <c r="L90" i="4"/>
  <c r="I89" i="4"/>
  <c r="O87" i="4"/>
  <c r="L86" i="4"/>
  <c r="I85" i="4"/>
  <c r="O83" i="4"/>
  <c r="L82" i="4"/>
  <c r="I81" i="4"/>
  <c r="O79" i="4"/>
  <c r="L78" i="4"/>
  <c r="I77" i="4"/>
  <c r="O75" i="4"/>
  <c r="L74" i="4"/>
  <c r="I73" i="4"/>
  <c r="O71" i="4"/>
  <c r="L70" i="4"/>
  <c r="I69" i="4"/>
  <c r="O67" i="4"/>
  <c r="L66" i="4"/>
  <c r="I65" i="4"/>
  <c r="O63" i="4"/>
  <c r="L62" i="4"/>
  <c r="I61" i="4"/>
  <c r="O59" i="4"/>
  <c r="L59" i="4"/>
  <c r="I58" i="4"/>
  <c r="O56" i="4"/>
  <c r="L55" i="4"/>
  <c r="I54" i="4"/>
  <c r="O52" i="4"/>
  <c r="L51" i="4"/>
  <c r="I50" i="4"/>
  <c r="O48" i="4"/>
  <c r="L47" i="4"/>
  <c r="I46" i="4"/>
  <c r="O44" i="4"/>
  <c r="L43" i="4"/>
  <c r="I42" i="4"/>
  <c r="O40" i="4"/>
  <c r="L39" i="4"/>
  <c r="I38" i="4"/>
  <c r="O36" i="4"/>
  <c r="L35" i="4"/>
  <c r="I34" i="4"/>
  <c r="O32" i="4"/>
  <c r="L31" i="4"/>
  <c r="I30" i="4"/>
  <c r="O28" i="4"/>
  <c r="L27" i="4"/>
  <c r="I26" i="4"/>
  <c r="O24" i="4"/>
  <c r="L23" i="4"/>
  <c r="I22" i="4"/>
  <c r="O20" i="4"/>
  <c r="L19" i="4"/>
  <c r="I18" i="4"/>
  <c r="O16" i="4"/>
  <c r="L15" i="4"/>
  <c r="I14" i="4"/>
  <c r="O12" i="4"/>
  <c r="L11" i="4"/>
  <c r="I10" i="4"/>
  <c r="O8" i="4"/>
  <c r="L7" i="4"/>
  <c r="I6" i="4"/>
  <c r="O4" i="4"/>
  <c r="L3" i="4"/>
  <c r="I1201" i="47"/>
  <c r="I1200" i="47"/>
  <c r="I1199" i="47"/>
  <c r="I1198" i="47"/>
  <c r="I1197" i="47"/>
  <c r="I1196" i="47"/>
  <c r="I1195" i="47"/>
  <c r="I1194" i="47"/>
  <c r="I1193" i="47"/>
  <c r="I1192" i="47"/>
  <c r="I1191" i="47"/>
  <c r="I1190" i="47"/>
  <c r="I1189" i="47"/>
  <c r="I1188" i="47"/>
  <c r="I1187" i="47"/>
  <c r="I1186" i="47"/>
  <c r="I1185" i="47"/>
  <c r="I1184" i="47"/>
  <c r="I1183" i="47"/>
  <c r="I1182" i="47"/>
  <c r="I1181" i="47"/>
  <c r="I1180" i="47"/>
  <c r="I1179" i="47"/>
  <c r="I1178" i="47"/>
  <c r="I1177" i="47"/>
  <c r="I1176" i="47"/>
  <c r="I1175" i="47"/>
  <c r="I1174" i="47"/>
  <c r="I1173" i="47"/>
  <c r="I1172" i="47"/>
  <c r="I1171" i="47"/>
  <c r="I1170" i="47"/>
  <c r="I1169" i="47"/>
  <c r="I1168" i="47"/>
  <c r="I1167" i="47"/>
  <c r="I1166" i="47"/>
  <c r="I1165" i="47"/>
  <c r="I1164" i="47"/>
  <c r="I1163" i="47"/>
  <c r="I1162" i="47"/>
  <c r="I1161" i="47"/>
  <c r="I1160" i="47"/>
  <c r="I1159" i="47"/>
  <c r="I1158" i="47"/>
  <c r="I1157" i="47"/>
  <c r="I1156" i="47"/>
  <c r="I1155" i="47"/>
  <c r="I1154" i="47"/>
  <c r="I1153" i="47"/>
  <c r="I1152" i="47"/>
  <c r="I1151" i="47"/>
  <c r="I1150" i="47"/>
  <c r="I1149" i="47"/>
  <c r="I1148" i="47"/>
  <c r="I1147" i="47"/>
  <c r="I1146" i="47"/>
  <c r="I1145" i="47"/>
  <c r="I1144" i="47"/>
  <c r="I1143" i="47"/>
  <c r="I1142" i="47"/>
  <c r="I1141" i="47"/>
  <c r="I1140" i="47"/>
  <c r="I1139" i="47"/>
  <c r="I1138" i="47"/>
  <c r="I1137" i="47"/>
  <c r="I1136" i="47"/>
  <c r="I1135" i="47"/>
  <c r="I1134" i="47"/>
  <c r="I1133" i="47"/>
  <c r="I1132" i="47"/>
  <c r="I1131" i="47"/>
  <c r="I1130" i="47"/>
  <c r="I1129" i="47"/>
  <c r="I1128" i="47"/>
  <c r="I1127" i="47"/>
  <c r="I1126" i="47"/>
  <c r="I1125" i="47"/>
  <c r="I1124" i="47"/>
  <c r="I1123" i="47"/>
  <c r="I1122" i="47"/>
  <c r="I1121" i="47"/>
  <c r="I1120" i="47"/>
  <c r="I1119" i="47"/>
  <c r="I1118" i="47"/>
  <c r="I1117" i="47"/>
  <c r="I1116" i="47"/>
  <c r="I1115" i="47"/>
  <c r="I1114" i="47"/>
  <c r="I1113" i="47"/>
  <c r="I1112" i="47"/>
  <c r="I1111" i="47"/>
  <c r="I1110" i="47"/>
  <c r="I1109" i="47"/>
  <c r="I1108" i="47"/>
  <c r="I1107" i="47"/>
  <c r="I1106" i="47"/>
  <c r="I1105" i="47"/>
  <c r="I1104" i="47"/>
  <c r="I1103" i="47"/>
  <c r="I1102" i="47"/>
  <c r="I1101" i="47"/>
  <c r="I1100" i="47"/>
  <c r="I1099" i="47"/>
  <c r="I1098" i="47"/>
  <c r="I1097" i="47"/>
  <c r="I1096" i="47"/>
  <c r="I1095" i="47"/>
  <c r="I1094" i="47"/>
  <c r="I1093" i="47"/>
  <c r="I1092" i="47"/>
  <c r="I1091" i="47"/>
  <c r="I1090" i="47"/>
  <c r="I1089" i="47"/>
  <c r="I1088" i="47"/>
  <c r="I1087" i="47"/>
  <c r="I1086" i="47"/>
  <c r="I1085" i="47"/>
  <c r="I1084" i="47"/>
  <c r="I1083" i="47"/>
  <c r="I1082" i="47"/>
  <c r="I1081" i="47"/>
  <c r="I1080" i="47"/>
  <c r="I1079" i="47"/>
  <c r="I1078" i="47"/>
  <c r="I1077" i="47"/>
  <c r="I1076" i="47"/>
  <c r="I1075" i="47"/>
  <c r="I1074" i="47"/>
  <c r="I1073" i="47"/>
  <c r="I1072" i="47"/>
  <c r="I1071" i="47"/>
  <c r="I1070" i="47"/>
  <c r="I1069" i="47"/>
  <c r="I1068" i="47"/>
  <c r="I1067" i="47"/>
  <c r="I1066" i="47"/>
  <c r="I1065" i="47"/>
  <c r="I1064" i="47"/>
  <c r="I1063" i="47"/>
  <c r="I1062" i="47"/>
  <c r="I1061" i="47"/>
  <c r="I1060" i="47"/>
  <c r="I1059" i="47"/>
  <c r="I1058" i="47"/>
  <c r="I1057" i="47"/>
  <c r="I1056" i="47"/>
  <c r="I1055" i="47"/>
  <c r="I1054" i="47"/>
  <c r="I1053" i="47"/>
  <c r="I1052" i="47"/>
  <c r="I1051" i="47"/>
  <c r="I1050" i="47"/>
  <c r="I1049" i="47"/>
  <c r="I1048" i="47"/>
  <c r="I1047" i="47"/>
  <c r="I1046" i="47"/>
  <c r="I1045" i="47"/>
  <c r="I1044" i="47"/>
  <c r="I1043" i="47"/>
  <c r="I1042" i="47"/>
  <c r="I1041" i="47"/>
  <c r="I1040" i="47"/>
  <c r="I1039" i="47"/>
  <c r="I1038" i="47"/>
  <c r="I1037" i="47"/>
  <c r="I1036" i="47"/>
  <c r="I1035" i="47"/>
  <c r="I1034" i="47"/>
  <c r="I1033" i="47"/>
  <c r="I1032" i="47"/>
  <c r="I1031" i="47"/>
  <c r="I1030" i="47"/>
  <c r="I1029" i="47"/>
  <c r="I1028" i="47"/>
  <c r="I1027" i="47"/>
  <c r="I1026" i="47"/>
  <c r="I1025" i="47"/>
  <c r="I1024" i="47"/>
  <c r="I1023" i="47"/>
  <c r="I1022" i="47"/>
  <c r="I1021" i="47"/>
  <c r="I1020" i="47"/>
  <c r="I1019" i="47"/>
  <c r="I1018" i="47"/>
  <c r="I1017" i="47"/>
  <c r="I1016" i="47"/>
  <c r="I1015" i="47"/>
  <c r="I1014" i="47"/>
  <c r="I1013" i="47"/>
  <c r="I1012" i="47"/>
  <c r="I1011" i="47"/>
  <c r="I1010" i="47"/>
  <c r="I1009" i="47"/>
  <c r="I1008" i="47"/>
  <c r="I1007" i="47"/>
  <c r="I1006" i="47"/>
  <c r="I1005" i="47"/>
  <c r="I1004" i="47"/>
  <c r="I1003" i="47"/>
  <c r="I1002" i="47"/>
  <c r="I1001" i="47"/>
  <c r="I1000" i="47"/>
  <c r="I999" i="47"/>
  <c r="I998" i="47"/>
  <c r="I997" i="47"/>
  <c r="I996" i="47"/>
  <c r="I995" i="47"/>
  <c r="I994" i="47"/>
  <c r="I993" i="47"/>
  <c r="I992" i="47"/>
  <c r="I991" i="47"/>
  <c r="I990" i="47"/>
  <c r="I989" i="47"/>
  <c r="I988" i="47"/>
  <c r="I987" i="47"/>
  <c r="I986" i="47"/>
  <c r="I985" i="47"/>
  <c r="I984" i="47"/>
  <c r="I983" i="47"/>
  <c r="L982" i="47"/>
  <c r="L981" i="47"/>
  <c r="L980" i="47"/>
  <c r="L979" i="47"/>
  <c r="L978" i="47"/>
  <c r="I978" i="47"/>
  <c r="I977" i="47"/>
  <c r="I976" i="47"/>
  <c r="I975" i="47"/>
  <c r="I974" i="47"/>
  <c r="I973" i="47"/>
  <c r="I972" i="47"/>
  <c r="I971" i="47"/>
  <c r="I970" i="47"/>
  <c r="I969" i="47"/>
  <c r="I968" i="47"/>
  <c r="I967" i="47"/>
  <c r="I966" i="47"/>
  <c r="I965" i="47"/>
  <c r="I964" i="47"/>
  <c r="I963" i="47"/>
  <c r="I962" i="47"/>
  <c r="I961" i="47"/>
  <c r="I960" i="47"/>
  <c r="I959" i="47"/>
  <c r="I958" i="47"/>
  <c r="I957" i="47"/>
  <c r="I956" i="47"/>
  <c r="I955" i="47"/>
  <c r="I954" i="47"/>
  <c r="I953" i="47"/>
  <c r="I952" i="47"/>
  <c r="I951" i="47"/>
  <c r="I950" i="47"/>
  <c r="I949" i="47"/>
  <c r="I948" i="47"/>
  <c r="I947" i="47"/>
  <c r="I946" i="47"/>
  <c r="I945" i="47"/>
  <c r="I944" i="47"/>
  <c r="I943" i="47"/>
  <c r="I942" i="47"/>
  <c r="I941" i="47"/>
  <c r="I940" i="47"/>
  <c r="I939" i="47"/>
  <c r="I938" i="47"/>
  <c r="I937" i="47"/>
  <c r="I936" i="47"/>
  <c r="I935" i="47"/>
  <c r="I934" i="47"/>
  <c r="I933" i="47"/>
  <c r="I932" i="47"/>
  <c r="I931" i="47"/>
  <c r="I930" i="47"/>
  <c r="I929" i="47"/>
  <c r="I928" i="47"/>
  <c r="I927" i="47"/>
  <c r="I926" i="47"/>
  <c r="I925" i="47"/>
  <c r="I924" i="47"/>
  <c r="I923" i="47"/>
  <c r="I922" i="47"/>
  <c r="I921" i="47"/>
  <c r="I920" i="47"/>
  <c r="I919" i="47"/>
  <c r="I918" i="47"/>
  <c r="I917" i="47"/>
  <c r="I916" i="47"/>
  <c r="I915" i="47"/>
  <c r="I914" i="47"/>
  <c r="I913" i="47"/>
  <c r="I912" i="47"/>
  <c r="I911" i="47"/>
  <c r="I910" i="47"/>
  <c r="I909" i="47"/>
  <c r="I908" i="47"/>
  <c r="I907" i="47"/>
  <c r="I906" i="47"/>
  <c r="I905" i="47"/>
  <c r="I904" i="47"/>
  <c r="I903" i="47"/>
  <c r="I902" i="47"/>
  <c r="I901" i="47"/>
  <c r="I900" i="47"/>
  <c r="I899" i="47"/>
  <c r="I898" i="47"/>
  <c r="I897" i="47"/>
  <c r="I896" i="47"/>
  <c r="I895" i="47"/>
  <c r="I894" i="47"/>
  <c r="I893" i="47"/>
  <c r="I892" i="47"/>
  <c r="I891" i="47"/>
  <c r="I890" i="47"/>
  <c r="I889" i="47"/>
  <c r="I888" i="47"/>
  <c r="I887" i="47"/>
  <c r="I886" i="47"/>
  <c r="I885" i="47"/>
  <c r="I884" i="47"/>
  <c r="I883" i="47"/>
  <c r="I882" i="47"/>
  <c r="I881" i="47"/>
  <c r="I880" i="47"/>
  <c r="I879" i="47"/>
  <c r="I878" i="47"/>
  <c r="I877" i="47"/>
  <c r="I876" i="47"/>
  <c r="I875" i="47"/>
  <c r="I874" i="47"/>
  <c r="I873" i="47"/>
  <c r="I872" i="47"/>
  <c r="I871" i="47"/>
  <c r="I870" i="47"/>
  <c r="I869" i="47"/>
  <c r="I868" i="47"/>
  <c r="I867" i="47"/>
  <c r="I866" i="47"/>
  <c r="I865" i="47"/>
  <c r="I864" i="47"/>
  <c r="I863" i="47"/>
  <c r="I862" i="47"/>
  <c r="I861" i="47"/>
  <c r="I860" i="47"/>
  <c r="I859" i="47"/>
  <c r="I858" i="47"/>
  <c r="I857" i="47"/>
  <c r="I856" i="47"/>
  <c r="I855" i="47"/>
  <c r="I854" i="47"/>
  <c r="I853" i="47"/>
  <c r="I852" i="47"/>
  <c r="I851" i="47"/>
  <c r="I850" i="47"/>
  <c r="I849" i="47"/>
  <c r="I848" i="47"/>
  <c r="I847" i="47"/>
  <c r="I846" i="47"/>
  <c r="I845" i="47"/>
  <c r="I844" i="47"/>
  <c r="I843" i="47"/>
  <c r="I842" i="47"/>
  <c r="I841" i="47"/>
  <c r="I840" i="47"/>
  <c r="I839" i="47"/>
  <c r="I838" i="47"/>
  <c r="I837" i="47"/>
  <c r="I836" i="47"/>
  <c r="I835" i="47"/>
  <c r="I834" i="47"/>
  <c r="I833" i="47"/>
  <c r="I832" i="47"/>
  <c r="I831" i="47"/>
  <c r="I830" i="47"/>
  <c r="I829" i="47"/>
  <c r="I828" i="47"/>
  <c r="I827" i="47"/>
  <c r="I826" i="47"/>
  <c r="I825" i="47"/>
  <c r="I824" i="47"/>
  <c r="I823" i="47"/>
  <c r="I822" i="47"/>
  <c r="I821" i="47"/>
  <c r="I820" i="47"/>
  <c r="I819" i="47"/>
  <c r="I818" i="47"/>
  <c r="I817" i="47"/>
  <c r="I816" i="47"/>
  <c r="I815" i="47"/>
  <c r="I814" i="47"/>
  <c r="I813" i="47"/>
  <c r="I812" i="47"/>
  <c r="I811" i="47"/>
  <c r="I810" i="47"/>
  <c r="I809" i="47"/>
  <c r="I808" i="47"/>
  <c r="F808" i="47"/>
  <c r="F807" i="47"/>
  <c r="F806" i="47"/>
  <c r="F805" i="47"/>
  <c r="F804" i="47"/>
  <c r="F803" i="47"/>
  <c r="F802" i="47"/>
  <c r="F801" i="47"/>
  <c r="F800" i="47"/>
  <c r="F799" i="47"/>
  <c r="F798" i="47"/>
  <c r="F797" i="47"/>
  <c r="F796" i="47"/>
  <c r="F795" i="47"/>
  <c r="F794" i="47"/>
  <c r="F793" i="47"/>
  <c r="F792" i="47"/>
  <c r="F791" i="47"/>
  <c r="F790" i="47"/>
  <c r="F789" i="47"/>
  <c r="F788" i="47"/>
  <c r="F787" i="47"/>
  <c r="F786" i="47"/>
  <c r="F785" i="47"/>
  <c r="F784" i="47"/>
  <c r="F783" i="47"/>
  <c r="F782" i="47"/>
  <c r="F781" i="47"/>
  <c r="F780" i="47"/>
  <c r="F779" i="47"/>
  <c r="F778" i="47"/>
  <c r="F777" i="47"/>
  <c r="F776" i="47"/>
  <c r="F775" i="47"/>
  <c r="F774" i="47"/>
  <c r="F773" i="47"/>
  <c r="F772" i="47"/>
  <c r="F771" i="47"/>
  <c r="F770" i="47"/>
  <c r="F769" i="47"/>
  <c r="F768" i="47"/>
  <c r="F767" i="47"/>
  <c r="F766" i="47"/>
  <c r="F765" i="47"/>
  <c r="F764" i="47"/>
  <c r="F763" i="47"/>
  <c r="F762" i="47"/>
  <c r="F761" i="47"/>
  <c r="F760" i="47"/>
  <c r="F759" i="47"/>
  <c r="F758" i="47"/>
  <c r="F757" i="47"/>
  <c r="F756" i="47"/>
  <c r="F755" i="47"/>
  <c r="F754" i="47"/>
  <c r="F753" i="47"/>
  <c r="F752" i="47"/>
  <c r="F751" i="47"/>
  <c r="F750" i="47"/>
  <c r="F749" i="47"/>
  <c r="F748" i="47"/>
  <c r="F747" i="47"/>
  <c r="F746" i="47"/>
  <c r="F745" i="47"/>
  <c r="F744" i="47"/>
  <c r="F743" i="47"/>
  <c r="F742" i="47"/>
  <c r="F741" i="47"/>
  <c r="F740" i="47"/>
  <c r="F739" i="47"/>
  <c r="F738" i="47"/>
  <c r="F737" i="47"/>
  <c r="F736" i="47"/>
  <c r="F735" i="47"/>
  <c r="F734" i="47"/>
  <c r="F733" i="47"/>
  <c r="F732" i="47"/>
  <c r="F731" i="47"/>
  <c r="F730" i="47"/>
  <c r="F729" i="47"/>
  <c r="F728" i="47"/>
  <c r="F727" i="47"/>
  <c r="F726" i="47"/>
  <c r="F725" i="47"/>
  <c r="F724" i="47"/>
  <c r="F723" i="47"/>
  <c r="F722" i="47"/>
  <c r="F721" i="47"/>
  <c r="F720" i="47"/>
  <c r="F719" i="47"/>
  <c r="F718" i="47"/>
  <c r="F717" i="47"/>
  <c r="F716" i="47"/>
  <c r="F715" i="47"/>
  <c r="F714" i="47"/>
  <c r="F713" i="47"/>
  <c r="F712" i="47"/>
  <c r="F711" i="47"/>
  <c r="F710" i="47"/>
  <c r="F709" i="47"/>
  <c r="F708" i="47"/>
  <c r="F707" i="47"/>
  <c r="F706" i="47"/>
  <c r="F705" i="47"/>
  <c r="F704" i="47"/>
  <c r="F703" i="47"/>
  <c r="F702" i="47"/>
  <c r="F701" i="47"/>
  <c r="F700" i="47"/>
  <c r="F699" i="47"/>
  <c r="F698" i="47"/>
  <c r="F697" i="47"/>
  <c r="F696" i="47"/>
  <c r="F695" i="47"/>
  <c r="F694" i="47"/>
  <c r="F693" i="47"/>
  <c r="F692" i="47"/>
  <c r="F691" i="47"/>
  <c r="F690" i="47"/>
  <c r="F689" i="47"/>
  <c r="F688" i="47"/>
  <c r="F687" i="47"/>
  <c r="F686" i="47"/>
  <c r="F685" i="47"/>
  <c r="F684" i="47"/>
  <c r="F683" i="47"/>
  <c r="F682" i="47"/>
  <c r="F681" i="47"/>
  <c r="F680" i="47"/>
  <c r="F679" i="47"/>
  <c r="F678" i="47"/>
  <c r="F677" i="47"/>
  <c r="F676" i="47"/>
  <c r="F675" i="47"/>
  <c r="F674" i="47"/>
  <c r="F673" i="47"/>
  <c r="F672" i="47"/>
  <c r="F671" i="47"/>
  <c r="F670" i="47"/>
  <c r="F669" i="47"/>
  <c r="F668" i="47"/>
  <c r="F667" i="47"/>
  <c r="F666" i="47"/>
  <c r="F665" i="47"/>
  <c r="F664" i="47"/>
  <c r="F663" i="47"/>
  <c r="F662" i="47"/>
  <c r="F661" i="47"/>
  <c r="F660" i="47"/>
  <c r="F659" i="47"/>
  <c r="F658" i="47"/>
  <c r="F657" i="47"/>
  <c r="F656" i="47"/>
  <c r="F655" i="47"/>
  <c r="F654" i="47"/>
  <c r="F653" i="47"/>
  <c r="F652" i="47"/>
  <c r="F651" i="47"/>
  <c r="F650" i="47"/>
  <c r="F649" i="47"/>
  <c r="F648" i="47"/>
  <c r="F647" i="47"/>
  <c r="F646" i="47"/>
  <c r="F645" i="47"/>
  <c r="F644" i="47"/>
  <c r="F643" i="47"/>
  <c r="F642" i="47"/>
  <c r="F641" i="47"/>
  <c r="F640" i="47"/>
  <c r="F639" i="47"/>
  <c r="F638" i="47"/>
  <c r="F637" i="47"/>
  <c r="F636" i="47"/>
  <c r="F635" i="47"/>
  <c r="F634" i="47"/>
  <c r="F633" i="47"/>
  <c r="F632" i="47"/>
  <c r="F631" i="47"/>
  <c r="F630" i="47"/>
  <c r="F629" i="47"/>
  <c r="F628" i="47"/>
  <c r="F627" i="47"/>
  <c r="F626" i="47"/>
  <c r="F625" i="47"/>
  <c r="F624" i="47"/>
  <c r="F623" i="47"/>
  <c r="F622" i="47"/>
  <c r="F621" i="47"/>
  <c r="F620" i="47"/>
  <c r="F619" i="47"/>
  <c r="F618" i="47"/>
  <c r="F617" i="47"/>
  <c r="F616" i="47"/>
  <c r="F615" i="47"/>
  <c r="F614" i="47"/>
  <c r="F613" i="47"/>
  <c r="F612" i="47"/>
  <c r="F611" i="47"/>
  <c r="F610" i="47"/>
  <c r="F609" i="47"/>
  <c r="F608" i="47"/>
  <c r="F607" i="47"/>
  <c r="F606" i="47"/>
  <c r="F605" i="47"/>
  <c r="F604" i="47"/>
  <c r="F603" i="47"/>
  <c r="F602" i="47"/>
  <c r="F601" i="47"/>
  <c r="F600" i="47"/>
  <c r="F599" i="47"/>
  <c r="F598" i="47"/>
  <c r="F597" i="47"/>
  <c r="F596" i="47"/>
  <c r="F595" i="47"/>
  <c r="F594" i="47"/>
  <c r="F593" i="47"/>
  <c r="F592" i="47"/>
  <c r="F591" i="47"/>
  <c r="F590" i="47"/>
  <c r="F589" i="47"/>
  <c r="F588" i="47"/>
  <c r="F587" i="47"/>
  <c r="F586" i="47"/>
  <c r="F585" i="47"/>
  <c r="F584" i="47"/>
  <c r="F583" i="47"/>
  <c r="F582" i="47"/>
  <c r="F581" i="47"/>
  <c r="F580" i="47"/>
  <c r="F579" i="47"/>
  <c r="F578" i="47"/>
  <c r="F577" i="47"/>
  <c r="F576" i="47"/>
  <c r="F575" i="47"/>
  <c r="F574" i="47"/>
  <c r="F573" i="47"/>
  <c r="F572" i="47"/>
  <c r="F571" i="47"/>
  <c r="F570" i="47"/>
  <c r="F569" i="47"/>
  <c r="F568" i="47"/>
  <c r="F567" i="47"/>
  <c r="F566" i="47"/>
  <c r="F565" i="47"/>
  <c r="F564" i="47"/>
  <c r="F563" i="47"/>
  <c r="F562" i="47"/>
  <c r="F561" i="47"/>
  <c r="F560" i="47"/>
  <c r="F559" i="47"/>
  <c r="F558" i="47"/>
  <c r="F557" i="47"/>
  <c r="F556" i="47"/>
  <c r="F555" i="47"/>
  <c r="F554" i="47"/>
  <c r="F553" i="47"/>
  <c r="F552" i="47"/>
  <c r="F551" i="47"/>
  <c r="F550" i="47"/>
  <c r="F549" i="47"/>
  <c r="F548" i="47"/>
  <c r="F547" i="47"/>
  <c r="F546" i="47"/>
  <c r="F545" i="47"/>
  <c r="F544" i="47"/>
  <c r="F543" i="47"/>
  <c r="F542" i="47"/>
  <c r="F541" i="47"/>
  <c r="F540" i="47"/>
  <c r="F539" i="47"/>
  <c r="F538" i="47"/>
  <c r="F537" i="47"/>
  <c r="F536" i="47"/>
  <c r="F535" i="47"/>
  <c r="F534" i="47"/>
  <c r="F533" i="47"/>
  <c r="F532" i="47"/>
  <c r="F531" i="47"/>
  <c r="F530" i="47"/>
  <c r="F529" i="47"/>
  <c r="F528" i="47"/>
  <c r="F527" i="47"/>
  <c r="F526" i="47"/>
  <c r="F525" i="47"/>
  <c r="F524" i="47"/>
  <c r="F523" i="47"/>
  <c r="F522" i="47"/>
  <c r="F521" i="47"/>
  <c r="F520" i="47"/>
  <c r="F519" i="47"/>
  <c r="F518" i="47"/>
  <c r="F517" i="47"/>
  <c r="F516" i="47"/>
  <c r="F515" i="47"/>
  <c r="F514" i="47"/>
  <c r="F513" i="47"/>
  <c r="F512" i="47"/>
  <c r="F511" i="47"/>
  <c r="F510" i="47"/>
  <c r="F509" i="47"/>
  <c r="F508" i="47"/>
  <c r="F507" i="47"/>
  <c r="F506" i="47"/>
  <c r="F505" i="47"/>
  <c r="F504" i="47"/>
  <c r="F503" i="47"/>
  <c r="F502" i="47"/>
  <c r="F501" i="47"/>
  <c r="F500" i="47"/>
  <c r="F499" i="47"/>
  <c r="F498" i="47"/>
  <c r="F497" i="47"/>
  <c r="F496" i="47"/>
  <c r="F495" i="47"/>
  <c r="F494" i="47"/>
  <c r="F493" i="47"/>
  <c r="F492" i="47"/>
  <c r="F491" i="47"/>
  <c r="F490" i="47"/>
  <c r="F489" i="47"/>
  <c r="F488" i="47"/>
  <c r="F487" i="47"/>
  <c r="F486" i="47"/>
  <c r="F485" i="47"/>
  <c r="F484" i="47"/>
  <c r="F483" i="47"/>
  <c r="F482" i="47"/>
  <c r="F481" i="47"/>
  <c r="F480" i="47"/>
  <c r="F479" i="47"/>
  <c r="F478" i="47"/>
  <c r="F477" i="47"/>
  <c r="F476" i="47"/>
  <c r="F475" i="47"/>
  <c r="F474" i="47"/>
  <c r="F473" i="47"/>
  <c r="F472" i="47"/>
  <c r="F471" i="47"/>
  <c r="F470" i="47"/>
  <c r="F469" i="47"/>
  <c r="F468" i="47"/>
  <c r="C467" i="47"/>
  <c r="C466" i="47"/>
  <c r="C465" i="47"/>
  <c r="C464" i="47"/>
  <c r="C463" i="47"/>
  <c r="C462" i="47"/>
  <c r="C461" i="47"/>
  <c r="C460" i="47"/>
  <c r="C459" i="47"/>
  <c r="C458" i="47"/>
  <c r="C457" i="47"/>
  <c r="C456" i="47"/>
  <c r="C455" i="47"/>
  <c r="C454" i="47"/>
  <c r="C453" i="47"/>
  <c r="C452" i="47"/>
  <c r="C451" i="47"/>
  <c r="C450" i="47"/>
  <c r="C449" i="47"/>
  <c r="C448" i="47"/>
  <c r="C447" i="47"/>
  <c r="C446" i="47"/>
  <c r="C445" i="47"/>
  <c r="C444" i="47"/>
  <c r="C443" i="47"/>
  <c r="C442" i="47"/>
  <c r="C441" i="47"/>
  <c r="C440" i="47"/>
  <c r="C439" i="47"/>
  <c r="C438" i="47"/>
  <c r="C437" i="47"/>
  <c r="C436" i="47"/>
  <c r="C435" i="47"/>
  <c r="C434" i="47"/>
  <c r="C433" i="47"/>
  <c r="C432" i="47"/>
  <c r="C431" i="47"/>
  <c r="C430" i="47"/>
  <c r="C429" i="47"/>
  <c r="C428" i="47"/>
  <c r="C427" i="47"/>
  <c r="C426" i="47"/>
  <c r="C425" i="47"/>
  <c r="C424" i="47"/>
  <c r="C423" i="47"/>
  <c r="C422" i="47"/>
  <c r="C421" i="47"/>
  <c r="C420" i="47"/>
  <c r="C419" i="47"/>
  <c r="C418" i="47"/>
  <c r="C417" i="47"/>
  <c r="C416" i="47"/>
  <c r="C415" i="47"/>
  <c r="C414" i="47"/>
  <c r="C413" i="47"/>
  <c r="C412" i="47"/>
  <c r="C411" i="47"/>
  <c r="C410" i="47"/>
  <c r="C409" i="47"/>
  <c r="C408" i="47"/>
  <c r="C407" i="47"/>
  <c r="C406" i="47"/>
  <c r="C405" i="47"/>
  <c r="C404" i="47"/>
  <c r="C403" i="47"/>
  <c r="C402" i="47"/>
  <c r="C401" i="47"/>
  <c r="C400" i="47"/>
  <c r="C399" i="47"/>
  <c r="C398" i="47"/>
  <c r="C397" i="47"/>
  <c r="C396" i="47"/>
  <c r="C395" i="47"/>
  <c r="C394" i="47"/>
  <c r="C393" i="47"/>
  <c r="C392" i="47"/>
  <c r="C391" i="47"/>
  <c r="C390" i="47"/>
  <c r="C389" i="47"/>
  <c r="C388" i="47"/>
  <c r="C387" i="47"/>
  <c r="C386" i="47"/>
  <c r="C385" i="47"/>
  <c r="C384" i="47"/>
  <c r="C383" i="47"/>
  <c r="L382" i="47"/>
  <c r="L381" i="47"/>
  <c r="L380" i="47"/>
  <c r="L379" i="47"/>
  <c r="L378" i="47"/>
  <c r="L377" i="47"/>
  <c r="L376" i="47"/>
  <c r="L375" i="47"/>
  <c r="L374" i="47"/>
  <c r="L373" i="47"/>
  <c r="L372" i="47"/>
  <c r="L371" i="47"/>
  <c r="L370" i="47"/>
  <c r="L369" i="47"/>
  <c r="L368" i="47"/>
  <c r="L367" i="47"/>
  <c r="L366" i="47"/>
  <c r="L365" i="47"/>
  <c r="L364" i="47"/>
  <c r="L363" i="47"/>
  <c r="L362" i="47"/>
  <c r="L361" i="47"/>
  <c r="L360" i="47"/>
  <c r="L359" i="47"/>
  <c r="L358" i="47"/>
  <c r="L357" i="47"/>
  <c r="L356" i="47"/>
  <c r="L355" i="47"/>
  <c r="L354" i="47"/>
  <c r="L353" i="47"/>
  <c r="L352" i="47"/>
  <c r="L351" i="47"/>
  <c r="L350" i="47"/>
  <c r="L349" i="47"/>
  <c r="L348" i="47"/>
  <c r="L347" i="47"/>
  <c r="L346" i="47"/>
  <c r="L345" i="47"/>
  <c r="L344" i="47"/>
  <c r="L343" i="47"/>
  <c r="L342" i="47"/>
  <c r="L341" i="47"/>
  <c r="L340" i="47"/>
  <c r="I340" i="47"/>
  <c r="I339" i="47"/>
  <c r="I338" i="47"/>
  <c r="I337" i="47"/>
  <c r="I336" i="47"/>
  <c r="I335" i="47"/>
  <c r="I334" i="47"/>
  <c r="I333" i="47"/>
  <c r="I332" i="47"/>
  <c r="I331" i="47"/>
  <c r="I330" i="47"/>
  <c r="I329" i="47"/>
  <c r="I328" i="47"/>
  <c r="I327" i="47"/>
  <c r="I326" i="47"/>
  <c r="F325" i="47"/>
  <c r="F324" i="47"/>
  <c r="F323" i="47"/>
  <c r="F322" i="47"/>
  <c r="F321" i="47"/>
  <c r="F320" i="47"/>
  <c r="F319" i="47"/>
  <c r="F318" i="47"/>
  <c r="F317" i="47"/>
  <c r="F316" i="47"/>
  <c r="F315" i="47"/>
  <c r="F314" i="47"/>
  <c r="F313" i="47"/>
  <c r="F312" i="47"/>
  <c r="F311" i="47"/>
  <c r="F310" i="47"/>
  <c r="F309" i="47"/>
  <c r="F308" i="47"/>
  <c r="F307" i="47"/>
  <c r="F306" i="47"/>
  <c r="F305" i="47"/>
  <c r="F304" i="47"/>
  <c r="F303" i="47"/>
  <c r="F302" i="47"/>
  <c r="F301" i="47"/>
  <c r="F300" i="47"/>
  <c r="F299" i="47"/>
  <c r="F298" i="47"/>
  <c r="F297" i="47"/>
  <c r="F296" i="47"/>
  <c r="F295" i="47"/>
  <c r="F294" i="47"/>
  <c r="F293" i="47"/>
  <c r="F292" i="47"/>
  <c r="F291" i="47"/>
  <c r="F290" i="47"/>
  <c r="F289" i="47"/>
  <c r="F288" i="47"/>
  <c r="F287" i="47"/>
  <c r="F286" i="47"/>
  <c r="F285" i="47"/>
  <c r="F284" i="47"/>
  <c r="F283" i="47"/>
  <c r="F282" i="47"/>
  <c r="F281" i="47"/>
  <c r="F280" i="47"/>
  <c r="F279" i="47"/>
  <c r="F278" i="47"/>
  <c r="F277" i="47"/>
  <c r="F276" i="47"/>
  <c r="F275" i="47"/>
  <c r="F274" i="47"/>
  <c r="F273" i="47"/>
  <c r="F272" i="47"/>
  <c r="F271" i="47"/>
  <c r="F270" i="47"/>
  <c r="F269" i="47"/>
  <c r="F268" i="47"/>
  <c r="F267" i="47"/>
  <c r="F266" i="47"/>
  <c r="F265" i="47"/>
  <c r="F264" i="47"/>
  <c r="F263" i="47"/>
  <c r="F262" i="47"/>
  <c r="F261" i="47"/>
  <c r="F260" i="47"/>
  <c r="F259" i="47"/>
  <c r="F258" i="47"/>
  <c r="F257" i="47"/>
  <c r="F256" i="47"/>
  <c r="F255" i="47"/>
  <c r="F254" i="47"/>
  <c r="F253" i="47"/>
  <c r="F252" i="47"/>
  <c r="F251" i="47"/>
  <c r="F250" i="47"/>
  <c r="F249" i="47"/>
  <c r="F248" i="47"/>
  <c r="F247" i="47"/>
  <c r="F246" i="47"/>
  <c r="F245" i="47"/>
  <c r="F244" i="47"/>
  <c r="F243" i="47"/>
  <c r="F242" i="47"/>
  <c r="F241" i="47"/>
  <c r="F240" i="47"/>
  <c r="F239" i="47"/>
  <c r="F238" i="47"/>
  <c r="F237" i="47"/>
  <c r="F236" i="47"/>
  <c r="F235" i="47"/>
  <c r="F234" i="47"/>
  <c r="F233" i="47"/>
  <c r="F232" i="47"/>
  <c r="F231" i="47"/>
  <c r="F230" i="47"/>
  <c r="F229" i="47"/>
  <c r="F228" i="47"/>
  <c r="F227" i="47"/>
  <c r="F226" i="47"/>
  <c r="F225" i="47"/>
  <c r="F224" i="47"/>
  <c r="F223" i="47"/>
  <c r="F222" i="47"/>
  <c r="F221" i="47"/>
  <c r="F220" i="47"/>
  <c r="F219" i="47"/>
  <c r="F218" i="47"/>
  <c r="F217" i="47"/>
  <c r="F216" i="47"/>
  <c r="F215" i="47"/>
  <c r="F214" i="47"/>
  <c r="F213" i="47"/>
  <c r="F212" i="47"/>
  <c r="F211" i="47"/>
  <c r="F210" i="47"/>
  <c r="F209" i="47"/>
  <c r="F208" i="47"/>
  <c r="F207" i="47"/>
  <c r="F206" i="47"/>
  <c r="F205" i="47"/>
  <c r="F204" i="47"/>
  <c r="F203" i="47"/>
  <c r="F202" i="47"/>
  <c r="F201" i="47"/>
  <c r="F200" i="47"/>
  <c r="F199" i="47"/>
  <c r="F198" i="47"/>
  <c r="F197" i="47"/>
  <c r="F196" i="47"/>
  <c r="F195" i="47"/>
  <c r="F194" i="47"/>
  <c r="F193" i="47"/>
  <c r="F192" i="47"/>
  <c r="F191" i="47"/>
  <c r="F190" i="47"/>
  <c r="F189" i="47"/>
  <c r="F188" i="47"/>
  <c r="F187" i="47"/>
  <c r="F186" i="47"/>
  <c r="F185" i="47"/>
  <c r="F184" i="47"/>
  <c r="F183" i="47"/>
  <c r="F182" i="47"/>
  <c r="F181" i="47"/>
  <c r="F180" i="47"/>
  <c r="F179" i="47"/>
  <c r="F178" i="47"/>
  <c r="F177" i="47"/>
  <c r="F176" i="47"/>
  <c r="F175" i="47"/>
  <c r="F174" i="47"/>
  <c r="F173" i="47"/>
  <c r="F172" i="47"/>
  <c r="F171" i="47"/>
  <c r="F170" i="47"/>
  <c r="F169" i="47"/>
  <c r="F168" i="47"/>
  <c r="F167" i="47"/>
  <c r="F166" i="47"/>
  <c r="F165" i="47"/>
  <c r="F164" i="47"/>
  <c r="F163" i="47"/>
  <c r="F162" i="47"/>
  <c r="F161" i="47"/>
  <c r="F160" i="47"/>
  <c r="F159" i="47"/>
  <c r="F158" i="47"/>
  <c r="F157" i="47"/>
  <c r="F156" i="47"/>
  <c r="F155" i="47"/>
  <c r="F154" i="47"/>
  <c r="F153" i="47"/>
  <c r="F152" i="47"/>
  <c r="F151" i="47"/>
  <c r="F150" i="47"/>
  <c r="F149" i="47"/>
  <c r="F148" i="47"/>
  <c r="F147" i="47"/>
  <c r="F146" i="47"/>
  <c r="F145" i="47"/>
  <c r="F144" i="47"/>
  <c r="F143" i="47"/>
  <c r="F142" i="47"/>
  <c r="F141" i="47"/>
  <c r="F140" i="47"/>
  <c r="F139" i="47"/>
  <c r="F138" i="47"/>
  <c r="F137" i="47"/>
  <c r="F136" i="47"/>
  <c r="F135" i="47"/>
  <c r="F134" i="47"/>
  <c r="F133" i="47"/>
  <c r="F132" i="47"/>
  <c r="F131" i="47"/>
  <c r="F130" i="47"/>
  <c r="F129" i="47"/>
  <c r="F128" i="47"/>
  <c r="F127" i="47"/>
  <c r="F126" i="47"/>
  <c r="F125" i="47"/>
  <c r="F124" i="47"/>
  <c r="F123" i="47"/>
  <c r="F122" i="47"/>
  <c r="F121" i="47"/>
  <c r="F120" i="47"/>
  <c r="F119" i="47"/>
  <c r="F118" i="47"/>
  <c r="F117" i="47"/>
  <c r="F116" i="47"/>
  <c r="F115" i="47"/>
  <c r="F114" i="47"/>
  <c r="F113" i="47"/>
  <c r="F112" i="47"/>
  <c r="F111" i="47"/>
  <c r="F110" i="47"/>
  <c r="F109" i="47"/>
  <c r="F108" i="47"/>
  <c r="F107" i="47"/>
  <c r="F106" i="47"/>
  <c r="F105" i="47"/>
  <c r="F104" i="47"/>
  <c r="F103" i="47"/>
  <c r="F102" i="47"/>
  <c r="F101" i="47"/>
  <c r="F100" i="47"/>
  <c r="F99" i="47"/>
  <c r="F98" i="47"/>
  <c r="F97" i="47"/>
  <c r="F96" i="47"/>
  <c r="F95" i="47"/>
  <c r="F94" i="47"/>
  <c r="F93" i="47"/>
  <c r="F92" i="47"/>
  <c r="F91" i="47"/>
  <c r="F90" i="47"/>
  <c r="F89" i="47"/>
  <c r="F88" i="47"/>
  <c r="F87" i="47"/>
  <c r="F86" i="47"/>
  <c r="F85" i="47"/>
  <c r="F84" i="47"/>
  <c r="F83" i="47"/>
  <c r="F82" i="47"/>
  <c r="F81" i="47"/>
  <c r="F80" i="47"/>
  <c r="F79" i="47"/>
  <c r="F78" i="47"/>
  <c r="F77" i="47"/>
  <c r="F76" i="47"/>
  <c r="F75" i="47"/>
  <c r="F74" i="47"/>
  <c r="F73" i="47"/>
  <c r="F72" i="47"/>
  <c r="F71" i="47"/>
  <c r="I69" i="47"/>
  <c r="I68" i="47"/>
  <c r="I67" i="47"/>
  <c r="I66" i="47"/>
  <c r="I65" i="47"/>
  <c r="I64" i="47"/>
  <c r="I63" i="47"/>
  <c r="I62" i="47"/>
  <c r="I61" i="47"/>
  <c r="I60" i="47"/>
  <c r="I59" i="47"/>
  <c r="I58" i="47"/>
  <c r="I57" i="47"/>
  <c r="I56" i="47"/>
  <c r="I55" i="47"/>
  <c r="I54" i="47"/>
  <c r="I53" i="47"/>
  <c r="C53" i="47"/>
  <c r="C52" i="47"/>
  <c r="C51" i="47"/>
  <c r="C50" i="47"/>
  <c r="C49" i="47"/>
  <c r="C48" i="47"/>
  <c r="C47" i="47"/>
  <c r="C46" i="47"/>
  <c r="C45" i="47"/>
  <c r="C44" i="47"/>
  <c r="C43" i="47"/>
  <c r="C42" i="47"/>
  <c r="C41" i="47"/>
  <c r="C40" i="47"/>
  <c r="C39" i="47"/>
  <c r="C38" i="47"/>
  <c r="C37" i="47"/>
  <c r="C36" i="47"/>
  <c r="C35" i="47"/>
  <c r="C34" i="47"/>
  <c r="C33" i="47"/>
  <c r="C32" i="47"/>
  <c r="C31" i="47"/>
  <c r="C30" i="47"/>
  <c r="C29" i="47"/>
  <c r="C28" i="47"/>
  <c r="C27" i="47"/>
  <c r="C26" i="47"/>
  <c r="C25" i="47"/>
  <c r="C24" i="47"/>
  <c r="C23" i="47"/>
  <c r="C22" i="47"/>
  <c r="C21" i="47"/>
  <c r="C20" i="47"/>
  <c r="C19" i="47"/>
  <c r="C18" i="47"/>
  <c r="C17" i="47"/>
  <c r="C16" i="47"/>
  <c r="C15" i="47"/>
  <c r="C14" i="47"/>
  <c r="C13" i="47"/>
  <c r="C12" i="47"/>
  <c r="C11" i="47"/>
  <c r="I10" i="47"/>
  <c r="I9" i="47"/>
  <c r="I8" i="47"/>
  <c r="I7" i="47"/>
  <c r="I6" i="47"/>
  <c r="I5" i="47"/>
  <c r="I4" i="47"/>
  <c r="I3" i="47"/>
  <c r="A2" i="4"/>
  <c r="B2" i="4"/>
  <c r="C2" i="4"/>
  <c r="D2" i="4"/>
  <c r="E2" i="4"/>
  <c r="F2" i="4"/>
  <c r="G2" i="4"/>
  <c r="H2" i="4"/>
  <c r="J2" i="4"/>
  <c r="K2" i="4"/>
  <c r="M2" i="4"/>
  <c r="N2" i="4"/>
  <c r="A2" i="47"/>
  <c r="L435" i="9" s="1"/>
  <c r="B2" i="47"/>
  <c r="D2" i="47"/>
  <c r="E2" i="47"/>
  <c r="G2" i="47"/>
  <c r="H2" i="47"/>
  <c r="J2" i="47"/>
  <c r="K2" i="47"/>
  <c r="A2" i="3"/>
  <c r="J435" i="9" s="1"/>
  <c r="B2" i="3"/>
  <c r="K435" i="9" s="1"/>
  <c r="D2" i="3"/>
  <c r="E2" i="3"/>
  <c r="G2" i="3"/>
  <c r="H2" i="3"/>
  <c r="J2" i="3"/>
  <c r="K2" i="3"/>
  <c r="A2" i="2"/>
  <c r="B2" i="2"/>
  <c r="C2" i="2"/>
  <c r="D2" i="2"/>
  <c r="E2" i="2"/>
  <c r="F2" i="2"/>
  <c r="G2" i="2"/>
  <c r="H2" i="2"/>
  <c r="A8" i="9"/>
  <c r="A6" i="9"/>
  <c r="A7" i="9"/>
  <c r="A5" i="9"/>
  <c r="A13" i="9"/>
  <c r="A22" i="9"/>
  <c r="A31" i="9"/>
  <c r="A11" i="9"/>
  <c r="A24" i="9"/>
  <c r="A12" i="9"/>
  <c r="A26" i="9"/>
  <c r="A28" i="9"/>
  <c r="A29" i="9"/>
  <c r="A19" i="9"/>
  <c r="A20" i="9"/>
  <c r="A21" i="9"/>
  <c r="A23" i="9"/>
  <c r="A15" i="9"/>
  <c r="A18" i="9"/>
  <c r="A30" i="9"/>
  <c r="A25" i="9"/>
  <c r="A33" i="9"/>
  <c r="A35" i="9"/>
  <c r="A16" i="9"/>
  <c r="A32" i="9"/>
  <c r="A14" i="9"/>
  <c r="A27" i="9"/>
  <c r="A17" i="9"/>
  <c r="A34" i="9"/>
  <c r="A9" i="9"/>
  <c r="A10" i="9"/>
  <c r="A55" i="9"/>
  <c r="A66" i="9"/>
  <c r="A39" i="9"/>
  <c r="A46" i="9"/>
  <c r="A47" i="9"/>
  <c r="A52" i="9"/>
  <c r="A48" i="9"/>
  <c r="A50" i="9"/>
  <c r="A51" i="9"/>
  <c r="A53" i="9"/>
  <c r="A57" i="9"/>
  <c r="A64" i="9"/>
  <c r="A45" i="9"/>
  <c r="A63" i="9"/>
  <c r="A69" i="9"/>
  <c r="A49" i="9"/>
  <c r="A65" i="9"/>
  <c r="A68" i="9"/>
  <c r="A41" i="9"/>
  <c r="A56" i="9"/>
  <c r="A59" i="9"/>
  <c r="A60" i="9"/>
  <c r="A61" i="9"/>
  <c r="A67" i="9"/>
  <c r="A36" i="9"/>
  <c r="A38" i="9"/>
  <c r="A40" i="9"/>
  <c r="A43" i="9"/>
  <c r="A44" i="9"/>
  <c r="A54" i="9"/>
  <c r="A58" i="9"/>
  <c r="A42" i="9"/>
  <c r="A62" i="9"/>
  <c r="A37" i="9"/>
  <c r="A85" i="9"/>
  <c r="A71" i="9"/>
  <c r="A80" i="9"/>
  <c r="A86" i="9"/>
  <c r="A77" i="9"/>
  <c r="A83" i="9"/>
  <c r="A87" i="9"/>
  <c r="A73" i="9"/>
  <c r="A74" i="9"/>
  <c r="A88" i="9"/>
  <c r="A72" i="9"/>
  <c r="A76" i="9"/>
  <c r="A78" i="9"/>
  <c r="A79" i="9"/>
  <c r="A81" i="9"/>
  <c r="A418" i="9"/>
  <c r="A82" i="9"/>
  <c r="A89" i="9"/>
  <c r="A70" i="9"/>
  <c r="A84" i="9"/>
  <c r="A75" i="9"/>
  <c r="A90" i="9"/>
  <c r="A91" i="9"/>
  <c r="A92" i="9"/>
  <c r="A94" i="9"/>
  <c r="A95" i="9"/>
  <c r="A96" i="9"/>
  <c r="A97" i="9"/>
  <c r="A93" i="9"/>
  <c r="A98" i="9"/>
  <c r="A104" i="9"/>
  <c r="A105" i="9"/>
  <c r="A106" i="9"/>
  <c r="A107" i="9"/>
  <c r="A99" i="9"/>
  <c r="A101" i="9"/>
  <c r="A102" i="9"/>
  <c r="A103" i="9"/>
  <c r="A108" i="9"/>
  <c r="A109" i="9"/>
  <c r="A100" i="9"/>
  <c r="A113" i="9"/>
  <c r="A122" i="9"/>
  <c r="A123" i="9"/>
  <c r="A124" i="9"/>
  <c r="A132" i="9"/>
  <c r="A114" i="9"/>
  <c r="A116" i="9"/>
  <c r="A127" i="9"/>
  <c r="A128" i="9"/>
  <c r="A138" i="9"/>
  <c r="A139" i="9"/>
  <c r="A140" i="9"/>
  <c r="A134" i="9"/>
  <c r="A111" i="9"/>
  <c r="A112" i="9"/>
  <c r="A115" i="9"/>
  <c r="A118" i="9"/>
  <c r="A119" i="9"/>
  <c r="A120" i="9"/>
  <c r="A126" i="9"/>
  <c r="A117" i="9"/>
  <c r="A130" i="9"/>
  <c r="A131" i="9"/>
  <c r="A129" i="9"/>
  <c r="A110" i="9"/>
  <c r="A121" i="9"/>
  <c r="A133" i="9"/>
  <c r="A136" i="9"/>
  <c r="A125" i="9"/>
  <c r="A141" i="9"/>
  <c r="A135" i="9"/>
  <c r="A137" i="9"/>
  <c r="A148" i="9"/>
  <c r="A155" i="9"/>
  <c r="A183" i="9"/>
  <c r="A147" i="9"/>
  <c r="A154" i="9"/>
  <c r="A168" i="9"/>
  <c r="A172" i="9"/>
  <c r="A176" i="9"/>
  <c r="A178" i="9"/>
  <c r="A179" i="9"/>
  <c r="A185" i="9"/>
  <c r="A187" i="9"/>
  <c r="A189" i="9"/>
  <c r="A194" i="9"/>
  <c r="A196" i="9"/>
  <c r="A197" i="9"/>
  <c r="A198" i="9"/>
  <c r="A151" i="9"/>
  <c r="A156" i="9"/>
  <c r="A160" i="9"/>
  <c r="A161" i="9"/>
  <c r="A163" i="9"/>
  <c r="A164" i="9"/>
  <c r="A158" i="9"/>
  <c r="A159" i="9"/>
  <c r="A162" i="9"/>
  <c r="A170" i="9"/>
  <c r="A192" i="9"/>
  <c r="A165" i="9"/>
  <c r="A143" i="9"/>
  <c r="A144" i="9"/>
  <c r="A146" i="9"/>
  <c r="A167" i="9"/>
  <c r="A181" i="9"/>
  <c r="A190" i="9"/>
  <c r="A191" i="9"/>
  <c r="A142" i="9"/>
  <c r="A149" i="9"/>
  <c r="A171" i="9"/>
  <c r="A173" i="9"/>
  <c r="A175" i="9"/>
  <c r="A193" i="9"/>
  <c r="A145" i="9"/>
  <c r="A150" i="9"/>
  <c r="A152" i="9"/>
  <c r="A153" i="9"/>
  <c r="A169" i="9"/>
  <c r="A174" i="9"/>
  <c r="A180" i="9"/>
  <c r="A182" i="9"/>
  <c r="A184" i="9"/>
  <c r="A186" i="9"/>
  <c r="A195" i="9"/>
  <c r="A166" i="9"/>
  <c r="A177" i="9"/>
  <c r="A157" i="9"/>
  <c r="A188" i="9"/>
  <c r="A199" i="9"/>
  <c r="A200" i="9"/>
  <c r="A201" i="9"/>
  <c r="A202" i="9"/>
  <c r="A203" i="9"/>
  <c r="A204" i="9"/>
  <c r="A207" i="9"/>
  <c r="A208" i="9"/>
  <c r="A209" i="9"/>
  <c r="A210" i="9"/>
  <c r="A211" i="9"/>
  <c r="A205" i="9"/>
  <c r="A206" i="9"/>
  <c r="A218" i="9"/>
  <c r="A215" i="9"/>
  <c r="A217" i="9"/>
  <c r="A222" i="9"/>
  <c r="A226" i="9"/>
  <c r="A216" i="9"/>
  <c r="A220" i="9"/>
  <c r="A224" i="9"/>
  <c r="A227" i="9"/>
  <c r="A212" i="9"/>
  <c r="A214" i="9"/>
  <c r="A225" i="9"/>
  <c r="A230" i="9"/>
  <c r="A213" i="9"/>
  <c r="A221" i="9"/>
  <c r="A229" i="9"/>
  <c r="A228" i="9"/>
  <c r="A219" i="9"/>
  <c r="A223" i="9"/>
  <c r="A232" i="9"/>
  <c r="A233" i="9"/>
  <c r="A234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31" i="9"/>
  <c r="A235" i="9"/>
  <c r="A248" i="9"/>
  <c r="A249" i="9"/>
  <c r="A250" i="9"/>
  <c r="A252" i="9"/>
  <c r="A254" i="9"/>
  <c r="A255" i="9"/>
  <c r="A256" i="9"/>
  <c r="A257" i="9"/>
  <c r="A253" i="9"/>
  <c r="A251" i="9"/>
  <c r="A260" i="9"/>
  <c r="A261" i="9"/>
  <c r="A262" i="9"/>
  <c r="A264" i="9"/>
  <c r="A259" i="9"/>
  <c r="A263" i="9"/>
  <c r="A258" i="9"/>
  <c r="A265" i="9"/>
  <c r="A325" i="9"/>
  <c r="A267" i="9"/>
  <c r="A266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2" i="9"/>
  <c r="A283" i="9"/>
  <c r="A284" i="9"/>
  <c r="A285" i="9"/>
  <c r="A286" i="9"/>
  <c r="A287" i="9"/>
  <c r="A288" i="9"/>
  <c r="A289" i="9"/>
  <c r="A290" i="9"/>
  <c r="A291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292" i="9"/>
  <c r="A293" i="9"/>
  <c r="A281" i="9"/>
  <c r="A307" i="9"/>
  <c r="A311" i="9"/>
  <c r="A312" i="9"/>
  <c r="A309" i="9"/>
  <c r="A310" i="9"/>
  <c r="A308" i="9"/>
  <c r="A313" i="9"/>
  <c r="A315" i="9"/>
  <c r="A316" i="9"/>
  <c r="A317" i="9"/>
  <c r="A318" i="9"/>
  <c r="A319" i="9"/>
  <c r="A320" i="9"/>
  <c r="A322" i="9"/>
  <c r="A323" i="9"/>
  <c r="A324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14" i="9"/>
  <c r="A321" i="9"/>
  <c r="A338" i="9"/>
  <c r="A340" i="9"/>
  <c r="A341" i="9"/>
  <c r="A342" i="9"/>
  <c r="A343" i="9"/>
  <c r="A344" i="9"/>
  <c r="A346" i="9"/>
  <c r="A347" i="9"/>
  <c r="A348" i="9"/>
  <c r="A349" i="9"/>
  <c r="A339" i="9"/>
  <c r="A345" i="9"/>
  <c r="A350" i="9"/>
  <c r="A351" i="9"/>
  <c r="A353" i="9"/>
  <c r="A354" i="9"/>
  <c r="A356" i="9"/>
  <c r="A355" i="9"/>
  <c r="A352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9" i="9"/>
  <c r="A421" i="9"/>
  <c r="A420" i="9"/>
  <c r="A422" i="9"/>
  <c r="A424" i="9"/>
  <c r="A426" i="9"/>
  <c r="A427" i="9"/>
  <c r="A428" i="9"/>
  <c r="A429" i="9"/>
  <c r="A425" i="9"/>
  <c r="A423" i="9"/>
  <c r="A430" i="9"/>
  <c r="A431" i="9"/>
  <c r="A433" i="9"/>
  <c r="A432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M435" i="9" l="1"/>
  <c r="N435" i="9" s="1"/>
  <c r="AA435" i="9"/>
  <c r="P435" i="9"/>
  <c r="Z435" i="9"/>
  <c r="AB435" i="9" s="1"/>
  <c r="T435" i="9"/>
  <c r="O435" i="9"/>
  <c r="AD435" i="9"/>
  <c r="X435" i="9"/>
  <c r="S435" i="9"/>
  <c r="V435" i="9" s="1"/>
  <c r="G435" i="9"/>
  <c r="E435" i="9"/>
  <c r="H435" i="9"/>
  <c r="F435" i="9"/>
  <c r="AC435" i="9"/>
  <c r="W435" i="9"/>
  <c r="Y435" i="9" s="1"/>
  <c r="E787" i="15"/>
  <c r="F787" i="15" s="1"/>
  <c r="G434" i="9"/>
  <c r="L434" i="9"/>
  <c r="T434" i="9"/>
  <c r="H434" i="9"/>
  <c r="F434" i="9"/>
  <c r="AC434" i="9"/>
  <c r="W434" i="9"/>
  <c r="Z434" i="9"/>
  <c r="AA434" i="9"/>
  <c r="P434" i="9"/>
  <c r="E434" i="9"/>
  <c r="AD434" i="9"/>
  <c r="X434" i="9"/>
  <c r="S434" i="9"/>
  <c r="J434" i="9"/>
  <c r="K434" i="9"/>
  <c r="M434" i="9"/>
  <c r="O8" i="9"/>
  <c r="O434" i="9"/>
  <c r="K6" i="9"/>
  <c r="K23" i="9"/>
  <c r="K12" i="9"/>
  <c r="K20" i="9"/>
  <c r="K15" i="9"/>
  <c r="K34" i="9"/>
  <c r="K14" i="9"/>
  <c r="K9" i="9"/>
  <c r="K40" i="9"/>
  <c r="K49" i="9"/>
  <c r="K58" i="9"/>
  <c r="K70" i="9"/>
  <c r="K42" i="9"/>
  <c r="K62" i="9"/>
  <c r="K41" i="9"/>
  <c r="K59" i="9"/>
  <c r="K86" i="9"/>
  <c r="K78" i="9"/>
  <c r="K75" i="9"/>
  <c r="K79" i="9"/>
  <c r="K83" i="9"/>
  <c r="K76" i="9"/>
  <c r="K95" i="9"/>
  <c r="K94" i="9"/>
  <c r="K107" i="9"/>
  <c r="K103" i="9"/>
  <c r="K101" i="9"/>
  <c r="K125" i="9"/>
  <c r="K128" i="9"/>
  <c r="K141" i="9"/>
  <c r="K116" i="9"/>
  <c r="K130" i="9"/>
  <c r="K137" i="9"/>
  <c r="K138" i="9"/>
  <c r="K148" i="9"/>
  <c r="K177" i="9"/>
  <c r="K188" i="9"/>
  <c r="K198" i="9"/>
  <c r="K161" i="9"/>
  <c r="K159" i="9"/>
  <c r="K193" i="9"/>
  <c r="K147" i="9"/>
  <c r="K5" i="9"/>
  <c r="K11" i="9"/>
  <c r="K29" i="9"/>
  <c r="K22" i="9"/>
  <c r="K31" i="9"/>
  <c r="K16" i="9"/>
  <c r="K17" i="9"/>
  <c r="K56" i="9"/>
  <c r="K48" i="9"/>
  <c r="K52" i="9"/>
  <c r="K46" i="9"/>
  <c r="K66" i="9"/>
  <c r="K60" i="9"/>
  <c r="K37" i="9"/>
  <c r="K45" i="9"/>
  <c r="K63" i="9"/>
  <c r="K81" i="9"/>
  <c r="K88" i="9"/>
  <c r="K73" i="9"/>
  <c r="K82" i="9"/>
  <c r="K71" i="9"/>
  <c r="K92" i="9"/>
  <c r="K97" i="9"/>
  <c r="K105" i="9"/>
  <c r="K100" i="9"/>
  <c r="K109" i="9"/>
  <c r="K115" i="9"/>
  <c r="K139" i="9"/>
  <c r="K112" i="9"/>
  <c r="K120" i="9"/>
  <c r="K131" i="9"/>
  <c r="K122" i="9"/>
  <c r="K142" i="9"/>
  <c r="K156" i="9"/>
  <c r="K169" i="9"/>
  <c r="K180" i="9"/>
  <c r="K195" i="9"/>
  <c r="K152" i="9"/>
  <c r="K164" i="9"/>
  <c r="K163" i="9"/>
  <c r="K144" i="9"/>
  <c r="K7" i="9"/>
  <c r="K27" i="9"/>
  <c r="K19" i="9"/>
  <c r="K28" i="9"/>
  <c r="K47" i="9"/>
  <c r="K65" i="9"/>
  <c r="K57" i="9"/>
  <c r="K44" i="9"/>
  <c r="K72" i="9"/>
  <c r="K89" i="9"/>
  <c r="K90" i="9"/>
  <c r="K96" i="9"/>
  <c r="K108" i="9"/>
  <c r="K114" i="9"/>
  <c r="K129" i="9"/>
  <c r="K119" i="9"/>
  <c r="K111" i="9"/>
  <c r="K149" i="9"/>
  <c r="K179" i="9"/>
  <c r="K199" i="9"/>
  <c r="K160" i="9"/>
  <c r="K168" i="9"/>
  <c r="K143" i="9"/>
  <c r="K176" i="9"/>
  <c r="K153" i="9"/>
  <c r="K181" i="9"/>
  <c r="K196" i="9"/>
  <c r="K189" i="9"/>
  <c r="K203" i="9"/>
  <c r="K208" i="9"/>
  <c r="K255" i="9"/>
  <c r="K217" i="9"/>
  <c r="K220" i="9"/>
  <c r="K214" i="9"/>
  <c r="K221" i="9"/>
  <c r="K223" i="9"/>
  <c r="K261" i="9"/>
  <c r="K264" i="9"/>
  <c r="K268" i="9"/>
  <c r="K256" i="9"/>
  <c r="K273" i="9"/>
  <c r="K278" i="9"/>
  <c r="K236" i="9"/>
  <c r="K13" i="9"/>
  <c r="K30" i="9"/>
  <c r="K26" i="9"/>
  <c r="K35" i="9"/>
  <c r="K53" i="9"/>
  <c r="K64" i="9"/>
  <c r="K61" i="9"/>
  <c r="K55" i="9"/>
  <c r="K87" i="9"/>
  <c r="K32" i="9"/>
  <c r="K21" i="9"/>
  <c r="K36" i="9"/>
  <c r="K10" i="9"/>
  <c r="K51" i="9"/>
  <c r="K50" i="9"/>
  <c r="K68" i="9"/>
  <c r="K84" i="9"/>
  <c r="K80" i="9"/>
  <c r="K91" i="9"/>
  <c r="K99" i="9"/>
  <c r="K104" i="9"/>
  <c r="K133" i="9"/>
  <c r="K135" i="9"/>
  <c r="K126" i="9"/>
  <c r="K155" i="9"/>
  <c r="K190" i="9"/>
  <c r="K162" i="9"/>
  <c r="K166" i="9"/>
  <c r="K191" i="9"/>
  <c r="K172" i="9"/>
  <c r="K146" i="9"/>
  <c r="K170" i="9"/>
  <c r="K185" i="9"/>
  <c r="K178" i="9"/>
  <c r="K201" i="9"/>
  <c r="K205" i="9"/>
  <c r="K210" i="9"/>
  <c r="K218" i="9"/>
  <c r="K226" i="9"/>
  <c r="K227" i="9"/>
  <c r="K230" i="9"/>
  <c r="K228" i="9"/>
  <c r="K258" i="9"/>
  <c r="K231" i="9"/>
  <c r="K266" i="9"/>
  <c r="K269" i="9"/>
  <c r="K271" i="9"/>
  <c r="K276" i="9"/>
  <c r="K275" i="9"/>
  <c r="K25" i="9"/>
  <c r="K24" i="9"/>
  <c r="K33" i="9"/>
  <c r="K67" i="9"/>
  <c r="K54" i="9"/>
  <c r="K69" i="9"/>
  <c r="K38" i="9"/>
  <c r="K74" i="9"/>
  <c r="K421" i="9"/>
  <c r="K93" i="9"/>
  <c r="K106" i="9"/>
  <c r="K110" i="9"/>
  <c r="K117" i="9"/>
  <c r="K113" i="9"/>
  <c r="K132" i="9"/>
  <c r="K136" i="9"/>
  <c r="K173" i="9"/>
  <c r="K197" i="9"/>
  <c r="K165" i="9"/>
  <c r="K145" i="9"/>
  <c r="K192" i="9"/>
  <c r="K174" i="9"/>
  <c r="K151" i="9"/>
  <c r="K175" i="9"/>
  <c r="K187" i="9"/>
  <c r="K158" i="9"/>
  <c r="K202" i="9"/>
  <c r="K207" i="9"/>
  <c r="K211" i="9"/>
  <c r="K215" i="9"/>
  <c r="K216" i="9"/>
  <c r="K212" i="9"/>
  <c r="K213" i="9"/>
  <c r="K219" i="9"/>
  <c r="K259" i="9"/>
  <c r="K263" i="9"/>
  <c r="K267" i="9"/>
  <c r="K270" i="9"/>
  <c r="K272" i="9"/>
  <c r="K277" i="9"/>
  <c r="K77" i="9"/>
  <c r="K124" i="9"/>
  <c r="K184" i="9"/>
  <c r="K182" i="9"/>
  <c r="K183" i="9"/>
  <c r="K209" i="9"/>
  <c r="K225" i="9"/>
  <c r="K265" i="9"/>
  <c r="K279" i="9"/>
  <c r="K240" i="9"/>
  <c r="K280" i="9"/>
  <c r="K282" i="9"/>
  <c r="K286" i="9"/>
  <c r="K290" i="9"/>
  <c r="K294" i="9"/>
  <c r="K298" i="9"/>
  <c r="K302" i="9"/>
  <c r="K307" i="9"/>
  <c r="K311" i="9"/>
  <c r="K315" i="9"/>
  <c r="K305" i="9"/>
  <c r="K322" i="9"/>
  <c r="K244" i="9"/>
  <c r="K328" i="9"/>
  <c r="K333" i="9"/>
  <c r="K337" i="9"/>
  <c r="K341" i="9"/>
  <c r="K345" i="9"/>
  <c r="K332" i="9"/>
  <c r="K349" i="9"/>
  <c r="K354" i="9"/>
  <c r="K352" i="9"/>
  <c r="K359" i="9"/>
  <c r="K361" i="9"/>
  <c r="K365" i="9"/>
  <c r="K369" i="9"/>
  <c r="K373" i="9"/>
  <c r="K377" i="9"/>
  <c r="K381" i="9"/>
  <c r="K385" i="9"/>
  <c r="K388" i="9"/>
  <c r="K392" i="9"/>
  <c r="K396" i="9"/>
  <c r="K400" i="9"/>
  <c r="K404" i="9"/>
  <c r="K408" i="9"/>
  <c r="K412" i="9"/>
  <c r="K416" i="9"/>
  <c r="K420" i="9"/>
  <c r="K424" i="9"/>
  <c r="K428" i="9"/>
  <c r="K430" i="9"/>
  <c r="K85" i="9"/>
  <c r="K140" i="9"/>
  <c r="K186" i="9"/>
  <c r="K150" i="9"/>
  <c r="K167" i="9"/>
  <c r="K206" i="9"/>
  <c r="K229" i="9"/>
  <c r="K232" i="9"/>
  <c r="K233" i="9"/>
  <c r="K235" i="9"/>
  <c r="K245" i="9"/>
  <c r="K283" i="9"/>
  <c r="K287" i="9"/>
  <c r="K291" i="9"/>
  <c r="K295" i="9"/>
  <c r="K299" i="9"/>
  <c r="K303" i="9"/>
  <c r="K308" i="9"/>
  <c r="K312" i="9"/>
  <c r="K316" i="9"/>
  <c r="K243" i="9"/>
  <c r="K323" i="9"/>
  <c r="K324" i="9"/>
  <c r="K329" i="9"/>
  <c r="K334" i="9"/>
  <c r="K338" i="9"/>
  <c r="K342" i="9"/>
  <c r="K346" i="9"/>
  <c r="K348" i="9"/>
  <c r="K350" i="9"/>
  <c r="K355" i="9"/>
  <c r="K357" i="9"/>
  <c r="K360" i="9"/>
  <c r="K362" i="9"/>
  <c r="K366" i="9"/>
  <c r="K370" i="9"/>
  <c r="K374" i="9"/>
  <c r="K378" i="9"/>
  <c r="K382" i="9"/>
  <c r="K386" i="9"/>
  <c r="K389" i="9"/>
  <c r="K393" i="9"/>
  <c r="K397" i="9"/>
  <c r="K401" i="9"/>
  <c r="K405" i="9"/>
  <c r="K409" i="9"/>
  <c r="K413" i="9"/>
  <c r="K417" i="9"/>
  <c r="K422" i="9"/>
  <c r="K425" i="9"/>
  <c r="K429" i="9"/>
  <c r="K431" i="9"/>
  <c r="K98" i="9"/>
  <c r="K121" i="9"/>
  <c r="K157" i="9"/>
  <c r="K194" i="9"/>
  <c r="K200" i="9"/>
  <c r="K222" i="9"/>
  <c r="K257" i="9"/>
  <c r="K260" i="9"/>
  <c r="K239" i="9"/>
  <c r="K281" i="9"/>
  <c r="K284" i="9"/>
  <c r="K288" i="9"/>
  <c r="K292" i="9"/>
  <c r="K296" i="9"/>
  <c r="K300" i="9"/>
  <c r="K304" i="9"/>
  <c r="K309" i="9"/>
  <c r="K313" i="9"/>
  <c r="K317" i="9"/>
  <c r="K242" i="9"/>
  <c r="K320" i="9"/>
  <c r="K326" i="9"/>
  <c r="K330" i="9"/>
  <c r="K335" i="9"/>
  <c r="K339" i="9"/>
  <c r="K343" i="9"/>
  <c r="K347" i="9"/>
  <c r="K247" i="9"/>
  <c r="K351" i="9"/>
  <c r="K356" i="9"/>
  <c r="K18" i="9"/>
  <c r="K250" i="9"/>
  <c r="K363" i="9"/>
  <c r="K367" i="9"/>
  <c r="K371" i="9"/>
  <c r="K375" i="9"/>
  <c r="K379" i="9"/>
  <c r="K383" i="9"/>
  <c r="K251" i="9"/>
  <c r="K390" i="9"/>
  <c r="K394" i="9"/>
  <c r="K398" i="9"/>
  <c r="K402" i="9"/>
  <c r="K406" i="9"/>
  <c r="K410" i="9"/>
  <c r="K414" i="9"/>
  <c r="K418" i="9"/>
  <c r="K423" i="9"/>
  <c r="K426" i="9"/>
  <c r="K254" i="9"/>
  <c r="K433" i="9"/>
  <c r="K102" i="9"/>
  <c r="K134" i="9"/>
  <c r="K171" i="9"/>
  <c r="K154" i="9"/>
  <c r="K204" i="9"/>
  <c r="K224" i="9"/>
  <c r="K274" i="9"/>
  <c r="K238" i="9"/>
  <c r="K234" i="9"/>
  <c r="K241" i="9"/>
  <c r="K285" i="9"/>
  <c r="K289" i="9"/>
  <c r="K293" i="9"/>
  <c r="K297" i="9"/>
  <c r="K301" i="9"/>
  <c r="K306" i="9"/>
  <c r="K310" i="9"/>
  <c r="K314" i="9"/>
  <c r="K318" i="9"/>
  <c r="K319" i="9"/>
  <c r="K321" i="9"/>
  <c r="K327" i="9"/>
  <c r="K331" i="9"/>
  <c r="K336" i="9"/>
  <c r="K340" i="9"/>
  <c r="K344" i="9"/>
  <c r="K325" i="9"/>
  <c r="K248" i="9"/>
  <c r="K353" i="9"/>
  <c r="K246" i="9"/>
  <c r="K358" i="9"/>
  <c r="K249" i="9"/>
  <c r="K364" i="9"/>
  <c r="K368" i="9"/>
  <c r="K372" i="9"/>
  <c r="K376" i="9"/>
  <c r="K380" i="9"/>
  <c r="K384" i="9"/>
  <c r="K387" i="9"/>
  <c r="K391" i="9"/>
  <c r="K395" i="9"/>
  <c r="K399" i="9"/>
  <c r="K403" i="9"/>
  <c r="K407" i="9"/>
  <c r="K411" i="9"/>
  <c r="K415" i="9"/>
  <c r="K419" i="9"/>
  <c r="K252" i="9"/>
  <c r="K427" i="9"/>
  <c r="K253" i="9"/>
  <c r="K432" i="9"/>
  <c r="J6" i="9"/>
  <c r="J5" i="9"/>
  <c r="J23" i="9"/>
  <c r="J11" i="9"/>
  <c r="J12" i="9"/>
  <c r="J29" i="9"/>
  <c r="J20" i="9"/>
  <c r="J22" i="9"/>
  <c r="J15" i="9"/>
  <c r="J31" i="9"/>
  <c r="J34" i="9"/>
  <c r="J16" i="9"/>
  <c r="J14" i="9"/>
  <c r="J17" i="9"/>
  <c r="J9" i="9"/>
  <c r="J56" i="9"/>
  <c r="J40" i="9"/>
  <c r="J48" i="9"/>
  <c r="J49" i="9"/>
  <c r="J52" i="9"/>
  <c r="J58" i="9"/>
  <c r="J70" i="9"/>
  <c r="J66" i="9"/>
  <c r="J42" i="9"/>
  <c r="J60" i="9"/>
  <c r="J62" i="9"/>
  <c r="J37" i="9"/>
  <c r="J41" i="9"/>
  <c r="J45" i="9"/>
  <c r="J59" i="9"/>
  <c r="J63" i="9"/>
  <c r="J86" i="9"/>
  <c r="J81" i="9"/>
  <c r="J78" i="9"/>
  <c r="J88" i="9"/>
  <c r="J75" i="9"/>
  <c r="J73" i="9"/>
  <c r="J79" i="9"/>
  <c r="J82" i="9"/>
  <c r="J83" i="9"/>
  <c r="J71" i="9"/>
  <c r="J76" i="9"/>
  <c r="J92" i="9"/>
  <c r="J95" i="9"/>
  <c r="J97" i="9"/>
  <c r="J94" i="9"/>
  <c r="J105" i="9"/>
  <c r="J107" i="9"/>
  <c r="J100" i="9"/>
  <c r="J103" i="9"/>
  <c r="J109" i="9"/>
  <c r="J101" i="9"/>
  <c r="J123" i="9"/>
  <c r="J125" i="9"/>
  <c r="J115" i="9"/>
  <c r="J139" i="9"/>
  <c r="J141" i="9"/>
  <c r="J112" i="9"/>
  <c r="J116" i="9"/>
  <c r="J127" i="9"/>
  <c r="J131" i="9"/>
  <c r="J130" i="9"/>
  <c r="J122" i="9"/>
  <c r="J137" i="9"/>
  <c r="J142" i="9"/>
  <c r="J138" i="9"/>
  <c r="J156" i="9"/>
  <c r="J148" i="9"/>
  <c r="J169" i="9"/>
  <c r="J177" i="9"/>
  <c r="J180" i="9"/>
  <c r="J188" i="9"/>
  <c r="J195" i="9"/>
  <c r="J198" i="9"/>
  <c r="J152" i="9"/>
  <c r="J161" i="9"/>
  <c r="J164" i="9"/>
  <c r="J159" i="9"/>
  <c r="J163" i="9"/>
  <c r="J193" i="9"/>
  <c r="J144" i="9"/>
  <c r="J147" i="9"/>
  <c r="J7" i="9"/>
  <c r="J13" i="9"/>
  <c r="J32" i="9"/>
  <c r="J25" i="9"/>
  <c r="J27" i="9"/>
  <c r="J30" i="9"/>
  <c r="J21" i="9"/>
  <c r="J24" i="9"/>
  <c r="J19" i="9"/>
  <c r="J26" i="9"/>
  <c r="J36" i="9"/>
  <c r="J33" i="9"/>
  <c r="J28" i="9"/>
  <c r="J35" i="9"/>
  <c r="J10" i="9"/>
  <c r="J67" i="9"/>
  <c r="J47" i="9"/>
  <c r="J53" i="9"/>
  <c r="J51" i="9"/>
  <c r="J54" i="9"/>
  <c r="J65" i="9"/>
  <c r="J64" i="9"/>
  <c r="J69" i="9"/>
  <c r="J57" i="9"/>
  <c r="J61" i="9"/>
  <c r="J68" i="9"/>
  <c r="J39" i="9"/>
  <c r="J44" i="9"/>
  <c r="J43" i="9"/>
  <c r="J38" i="9"/>
  <c r="J72" i="9"/>
  <c r="J87" i="9"/>
  <c r="J84" i="9"/>
  <c r="J74" i="9"/>
  <c r="J89" i="9"/>
  <c r="J77" i="9"/>
  <c r="J80" i="9"/>
  <c r="J421" i="9"/>
  <c r="J90" i="9"/>
  <c r="J85" i="9"/>
  <c r="J91" i="9"/>
  <c r="J93" i="9"/>
  <c r="J96" i="9"/>
  <c r="J98" i="9"/>
  <c r="J99" i="9"/>
  <c r="J106" i="9"/>
  <c r="J108" i="9"/>
  <c r="J102" i="9"/>
  <c r="J104" i="9"/>
  <c r="J110" i="9"/>
  <c r="J114" i="9"/>
  <c r="J124" i="9"/>
  <c r="J133" i="9"/>
  <c r="J117" i="9"/>
  <c r="J129" i="9"/>
  <c r="J140" i="9"/>
  <c r="J135" i="9"/>
  <c r="J113" i="9"/>
  <c r="J119" i="9"/>
  <c r="J121" i="9"/>
  <c r="J132" i="9"/>
  <c r="J111" i="9"/>
  <c r="J134" i="9"/>
  <c r="J126" i="9"/>
  <c r="J136" i="9"/>
  <c r="J149" i="9"/>
  <c r="J184" i="9"/>
  <c r="J155" i="9"/>
  <c r="J173" i="9"/>
  <c r="J179" i="9"/>
  <c r="J186" i="9"/>
  <c r="J190" i="9"/>
  <c r="J197" i="9"/>
  <c r="J199" i="9"/>
  <c r="J157" i="9"/>
  <c r="J162" i="9"/>
  <c r="J165" i="9"/>
  <c r="J160" i="9"/>
  <c r="J171" i="9"/>
  <c r="J166" i="9"/>
  <c r="J145" i="9"/>
  <c r="J168" i="9"/>
  <c r="J191" i="9"/>
  <c r="J143" i="9"/>
  <c r="J172" i="9"/>
  <c r="J176" i="9"/>
  <c r="J146" i="9"/>
  <c r="J153" i="9"/>
  <c r="J170" i="9"/>
  <c r="J181" i="9"/>
  <c r="J185" i="9"/>
  <c r="J196" i="9"/>
  <c r="J178" i="9"/>
  <c r="J189" i="9"/>
  <c r="J201" i="9"/>
  <c r="J203" i="9"/>
  <c r="J205" i="9"/>
  <c r="J208" i="9"/>
  <c r="J210" i="9"/>
  <c r="J255" i="9"/>
  <c r="J218" i="9"/>
  <c r="J217" i="9"/>
  <c r="J226" i="9"/>
  <c r="J220" i="9"/>
  <c r="J227" i="9"/>
  <c r="J214" i="9"/>
  <c r="J230" i="9"/>
  <c r="J221" i="9"/>
  <c r="J228" i="9"/>
  <c r="J223" i="9"/>
  <c r="J258" i="9"/>
  <c r="J261" i="9"/>
  <c r="J231" i="9"/>
  <c r="J264" i="9"/>
  <c r="J266" i="9"/>
  <c r="J268" i="9"/>
  <c r="J269" i="9"/>
  <c r="J256" i="9"/>
  <c r="J271" i="9"/>
  <c r="J273" i="9"/>
  <c r="J276" i="9"/>
  <c r="J278" i="9"/>
  <c r="J275" i="9"/>
  <c r="J236" i="9"/>
  <c r="J182" i="9"/>
  <c r="J192" i="9"/>
  <c r="J150" i="9"/>
  <c r="J174" i="9"/>
  <c r="J194" i="9"/>
  <c r="J151" i="9"/>
  <c r="J154" i="9"/>
  <c r="J175" i="9"/>
  <c r="J183" i="9"/>
  <c r="J187" i="9"/>
  <c r="J167" i="9"/>
  <c r="J158" i="9"/>
  <c r="J200" i="9"/>
  <c r="J202" i="9"/>
  <c r="J204" i="9"/>
  <c r="J207" i="9"/>
  <c r="J209" i="9"/>
  <c r="J211" i="9"/>
  <c r="J206" i="9"/>
  <c r="J215" i="9"/>
  <c r="J222" i="9"/>
  <c r="J216" i="9"/>
  <c r="J224" i="9"/>
  <c r="J212" i="9"/>
  <c r="J225" i="9"/>
  <c r="J213" i="9"/>
  <c r="J229" i="9"/>
  <c r="J219" i="9"/>
  <c r="J257" i="9"/>
  <c r="J259" i="9"/>
  <c r="J262" i="9"/>
  <c r="J263" i="9"/>
  <c r="J265" i="9"/>
  <c r="J267" i="9"/>
  <c r="J232" i="9"/>
  <c r="J270" i="9"/>
  <c r="J260" i="9"/>
  <c r="J272" i="9"/>
  <c r="J274" i="9"/>
  <c r="J277" i="9"/>
  <c r="J279" i="9"/>
  <c r="J233" i="9"/>
  <c r="J237" i="9"/>
  <c r="J240" i="9"/>
  <c r="J239" i="9"/>
  <c r="J280" i="9"/>
  <c r="J281" i="9"/>
  <c r="J282" i="9"/>
  <c r="J284" i="9"/>
  <c r="J286" i="9"/>
  <c r="J288" i="9"/>
  <c r="J290" i="9"/>
  <c r="J292" i="9"/>
  <c r="J294" i="9"/>
  <c r="J296" i="9"/>
  <c r="J298" i="9"/>
  <c r="J300" i="9"/>
  <c r="J302" i="9"/>
  <c r="J304" i="9"/>
  <c r="J307" i="9"/>
  <c r="J309" i="9"/>
  <c r="J311" i="9"/>
  <c r="J313" i="9"/>
  <c r="J315" i="9"/>
  <c r="J317" i="9"/>
  <c r="J305" i="9"/>
  <c r="J242" i="9"/>
  <c r="J322" i="9"/>
  <c r="J320" i="9"/>
  <c r="J244" i="9"/>
  <c r="J326" i="9"/>
  <c r="J328" i="9"/>
  <c r="J330" i="9"/>
  <c r="J333" i="9"/>
  <c r="J335" i="9"/>
  <c r="J337" i="9"/>
  <c r="J339" i="9"/>
  <c r="J341" i="9"/>
  <c r="J343" i="9"/>
  <c r="J345" i="9"/>
  <c r="J347" i="9"/>
  <c r="J332" i="9"/>
  <c r="J247" i="9"/>
  <c r="J349" i="9"/>
  <c r="J351" i="9"/>
  <c r="J354" i="9"/>
  <c r="J356" i="9"/>
  <c r="J352" i="9"/>
  <c r="J18" i="9"/>
  <c r="J359" i="9"/>
  <c r="J250" i="9"/>
  <c r="J361" i="9"/>
  <c r="J363" i="9"/>
  <c r="J365" i="9"/>
  <c r="J367" i="9"/>
  <c r="J369" i="9"/>
  <c r="J371" i="9"/>
  <c r="J373" i="9"/>
  <c r="J375" i="9"/>
  <c r="J377" i="9"/>
  <c r="J379" i="9"/>
  <c r="J381" i="9"/>
  <c r="J383" i="9"/>
  <c r="J385" i="9"/>
  <c r="J251" i="9"/>
  <c r="J388" i="9"/>
  <c r="J390" i="9"/>
  <c r="J392" i="9"/>
  <c r="J394" i="9"/>
  <c r="J396" i="9"/>
  <c r="J398" i="9"/>
  <c r="J400" i="9"/>
  <c r="J402" i="9"/>
  <c r="J404" i="9"/>
  <c r="J406" i="9"/>
  <c r="J408" i="9"/>
  <c r="J410" i="9"/>
  <c r="J412" i="9"/>
  <c r="J414" i="9"/>
  <c r="J416" i="9"/>
  <c r="J418" i="9"/>
  <c r="J420" i="9"/>
  <c r="J423" i="9"/>
  <c r="J424" i="9"/>
  <c r="J426" i="9"/>
  <c r="J428" i="9"/>
  <c r="J254" i="9"/>
  <c r="J430" i="9"/>
  <c r="J433" i="9"/>
  <c r="J238" i="9"/>
  <c r="J235" i="9"/>
  <c r="J234" i="9"/>
  <c r="J245" i="9"/>
  <c r="J241" i="9"/>
  <c r="J283" i="9"/>
  <c r="J285" i="9"/>
  <c r="J287" i="9"/>
  <c r="J289" i="9"/>
  <c r="J291" i="9"/>
  <c r="J293" i="9"/>
  <c r="J295" i="9"/>
  <c r="J297" i="9"/>
  <c r="J299" i="9"/>
  <c r="J301" i="9"/>
  <c r="J303" i="9"/>
  <c r="J306" i="9"/>
  <c r="J308" i="9"/>
  <c r="J310" i="9"/>
  <c r="J312" i="9"/>
  <c r="J314" i="9"/>
  <c r="J316" i="9"/>
  <c r="J318" i="9"/>
  <c r="J243" i="9"/>
  <c r="J319" i="9"/>
  <c r="J323" i="9"/>
  <c r="J321" i="9"/>
  <c r="J324" i="9"/>
  <c r="J327" i="9"/>
  <c r="J329" i="9"/>
  <c r="J331" i="9"/>
  <c r="J334" i="9"/>
  <c r="J336" i="9"/>
  <c r="J338" i="9"/>
  <c r="J340" i="9"/>
  <c r="J342" i="9"/>
  <c r="J344" i="9"/>
  <c r="J346" i="9"/>
  <c r="J325" i="9"/>
  <c r="J348" i="9"/>
  <c r="J248" i="9"/>
  <c r="J350" i="9"/>
  <c r="J353" i="9"/>
  <c r="J355" i="9"/>
  <c r="J246" i="9"/>
  <c r="J357" i="9"/>
  <c r="J358" i="9"/>
  <c r="J360" i="9"/>
  <c r="J249" i="9"/>
  <c r="J362" i="9"/>
  <c r="J364" i="9"/>
  <c r="J366" i="9"/>
  <c r="J368" i="9"/>
  <c r="J370" i="9"/>
  <c r="J372" i="9"/>
  <c r="J374" i="9"/>
  <c r="J376" i="9"/>
  <c r="J378" i="9"/>
  <c r="J380" i="9"/>
  <c r="J382" i="9"/>
  <c r="J384" i="9"/>
  <c r="J386" i="9"/>
  <c r="J387" i="9"/>
  <c r="J389" i="9"/>
  <c r="J391" i="9"/>
  <c r="J393" i="9"/>
  <c r="J395" i="9"/>
  <c r="J397" i="9"/>
  <c r="J399" i="9"/>
  <c r="J401" i="9"/>
  <c r="J403" i="9"/>
  <c r="J405" i="9"/>
  <c r="J407" i="9"/>
  <c r="J409" i="9"/>
  <c r="J411" i="9"/>
  <c r="J413" i="9"/>
  <c r="J415" i="9"/>
  <c r="J417" i="9"/>
  <c r="J419" i="9"/>
  <c r="J422" i="9"/>
  <c r="J252" i="9"/>
  <c r="J425" i="9"/>
  <c r="J427" i="9"/>
  <c r="J429" i="9"/>
  <c r="J253" i="9"/>
  <c r="J431" i="9"/>
  <c r="J432" i="9"/>
  <c r="M431" i="9"/>
  <c r="M433" i="9"/>
  <c r="M432" i="9"/>
  <c r="AA432" i="9"/>
  <c r="AA431" i="9"/>
  <c r="AA433" i="9"/>
  <c r="P433" i="9"/>
  <c r="P432" i="9"/>
  <c r="P431" i="9"/>
  <c r="H431" i="9"/>
  <c r="H433" i="9"/>
  <c r="H432" i="9"/>
  <c r="W433" i="9"/>
  <c r="W432" i="9"/>
  <c r="W431" i="9"/>
  <c r="O432" i="9"/>
  <c r="O431" i="9"/>
  <c r="O433" i="9"/>
  <c r="AF431" i="9"/>
  <c r="AF433" i="9"/>
  <c r="AF432" i="9"/>
  <c r="F433" i="9"/>
  <c r="F432" i="9"/>
  <c r="F431" i="9"/>
  <c r="AC433" i="9"/>
  <c r="AC432" i="9"/>
  <c r="AC431" i="9"/>
  <c r="G431" i="9"/>
  <c r="G433" i="9"/>
  <c r="G432" i="9"/>
  <c r="E432" i="9"/>
  <c r="E431" i="9"/>
  <c r="E433" i="9"/>
  <c r="L431" i="9"/>
  <c r="L433" i="9"/>
  <c r="L432" i="9"/>
  <c r="Z431" i="9"/>
  <c r="Z433" i="9"/>
  <c r="Z432" i="9"/>
  <c r="T431" i="9"/>
  <c r="T433" i="9"/>
  <c r="T432" i="9"/>
  <c r="AD431" i="9"/>
  <c r="AD433" i="9"/>
  <c r="AD432" i="9"/>
  <c r="X431" i="9"/>
  <c r="X433" i="9"/>
  <c r="X432" i="9"/>
  <c r="S431" i="9"/>
  <c r="S433" i="9"/>
  <c r="S432" i="9"/>
  <c r="AD13" i="9"/>
  <c r="AD25" i="9"/>
  <c r="AD30" i="9"/>
  <c r="AD6" i="9"/>
  <c r="AD7" i="9"/>
  <c r="AD23" i="9"/>
  <c r="AD32" i="9"/>
  <c r="AD12" i="9"/>
  <c r="AD27" i="9"/>
  <c r="AD21" i="9"/>
  <c r="AD22" i="9"/>
  <c r="AD24" i="9"/>
  <c r="AD26" i="9"/>
  <c r="AD5" i="9"/>
  <c r="AD29" i="9"/>
  <c r="AD20" i="9"/>
  <c r="AD15" i="9"/>
  <c r="AD19" i="9"/>
  <c r="AD33" i="9"/>
  <c r="AD35" i="9"/>
  <c r="AD67" i="9"/>
  <c r="AD31" i="9"/>
  <c r="AD36" i="9"/>
  <c r="AD56" i="9"/>
  <c r="AD53" i="9"/>
  <c r="AD49" i="9"/>
  <c r="AD65" i="9"/>
  <c r="AD46" i="9"/>
  <c r="AD64" i="9"/>
  <c r="AD70" i="9"/>
  <c r="AD50" i="9"/>
  <c r="AD66" i="9"/>
  <c r="AD69" i="9"/>
  <c r="AD42" i="9"/>
  <c r="AD57" i="9"/>
  <c r="AD17" i="9"/>
  <c r="AD10" i="9"/>
  <c r="AD51" i="9"/>
  <c r="AD52" i="9"/>
  <c r="AD34" i="9"/>
  <c r="AD40" i="9"/>
  <c r="AD48" i="9"/>
  <c r="AD54" i="9"/>
  <c r="AD68" i="9"/>
  <c r="AD44" i="9"/>
  <c r="AD43" i="9"/>
  <c r="AD81" i="9"/>
  <c r="AD11" i="9"/>
  <c r="AD62" i="9"/>
  <c r="AD41" i="9"/>
  <c r="AD59" i="9"/>
  <c r="AD72" i="9"/>
  <c r="AD28" i="9"/>
  <c r="AD9" i="9"/>
  <c r="AD39" i="9"/>
  <c r="AD78" i="9"/>
  <c r="AD89" i="9"/>
  <c r="AD80" i="9"/>
  <c r="AD90" i="9"/>
  <c r="AD91" i="9"/>
  <c r="AD96" i="9"/>
  <c r="AD99" i="9"/>
  <c r="AD105" i="9"/>
  <c r="AD106" i="9"/>
  <c r="AD104" i="9"/>
  <c r="AD109" i="9"/>
  <c r="AD110" i="9"/>
  <c r="AD133" i="9"/>
  <c r="AD115" i="9"/>
  <c r="AD117" i="9"/>
  <c r="AD135" i="9"/>
  <c r="AD112" i="9"/>
  <c r="AD113" i="9"/>
  <c r="AD16" i="9"/>
  <c r="AD14" i="9"/>
  <c r="AD60" i="9"/>
  <c r="AD45" i="9"/>
  <c r="AD38" i="9"/>
  <c r="AD87" i="9"/>
  <c r="AD75" i="9"/>
  <c r="AD79" i="9"/>
  <c r="AD83" i="9"/>
  <c r="AD76" i="9"/>
  <c r="AD95" i="9"/>
  <c r="AD94" i="9"/>
  <c r="AD103" i="9"/>
  <c r="AD125" i="9"/>
  <c r="AD141" i="9"/>
  <c r="AD61" i="9"/>
  <c r="AD74" i="9"/>
  <c r="AD421" i="9"/>
  <c r="AD93" i="9"/>
  <c r="AD108" i="9"/>
  <c r="AD102" i="9"/>
  <c r="AD123" i="9"/>
  <c r="AD129" i="9"/>
  <c r="AD140" i="9"/>
  <c r="AD126" i="9"/>
  <c r="AD142" i="9"/>
  <c r="AD148" i="9"/>
  <c r="AD177" i="9"/>
  <c r="AD188" i="9"/>
  <c r="AD198" i="9"/>
  <c r="AD58" i="9"/>
  <c r="AD63" i="9"/>
  <c r="AD84" i="9"/>
  <c r="AD73" i="9"/>
  <c r="AD71" i="9"/>
  <c r="AD97" i="9"/>
  <c r="AD101" i="9"/>
  <c r="AD116" i="9"/>
  <c r="AD119" i="9"/>
  <c r="AD120" i="9"/>
  <c r="AD121" i="9"/>
  <c r="AD127" i="9"/>
  <c r="AD118" i="9"/>
  <c r="AD131" i="9"/>
  <c r="AD132" i="9"/>
  <c r="AD130" i="9"/>
  <c r="AD111" i="9"/>
  <c r="AD122" i="9"/>
  <c r="AD134" i="9"/>
  <c r="AD137" i="9"/>
  <c r="AD156" i="9"/>
  <c r="AD184" i="9"/>
  <c r="AD173" i="9"/>
  <c r="AD186" i="9"/>
  <c r="AD197" i="9"/>
  <c r="AD47" i="9"/>
  <c r="AD55" i="9"/>
  <c r="AD86" i="9"/>
  <c r="AD85" i="9"/>
  <c r="AD100" i="9"/>
  <c r="AD124" i="9"/>
  <c r="AD149" i="9"/>
  <c r="AD169" i="9"/>
  <c r="AD195" i="9"/>
  <c r="AD199" i="9"/>
  <c r="AD268" i="9"/>
  <c r="AD232" i="9"/>
  <c r="AD272" i="9"/>
  <c r="AD278" i="9"/>
  <c r="AD236" i="9"/>
  <c r="AD37" i="9"/>
  <c r="AD82" i="9"/>
  <c r="AD128" i="9"/>
  <c r="AD136" i="9"/>
  <c r="AD179" i="9"/>
  <c r="AD157" i="9"/>
  <c r="AD161" i="9"/>
  <c r="AD162" i="9"/>
  <c r="AD164" i="9"/>
  <c r="AD165" i="9"/>
  <c r="AD159" i="9"/>
  <c r="AD160" i="9"/>
  <c r="AD163" i="9"/>
  <c r="AD171" i="9"/>
  <c r="AD193" i="9"/>
  <c r="AD166" i="9"/>
  <c r="AD144" i="9"/>
  <c r="AD145" i="9"/>
  <c r="AD147" i="9"/>
  <c r="AD168" i="9"/>
  <c r="AD182" i="9"/>
  <c r="AD191" i="9"/>
  <c r="AD192" i="9"/>
  <c r="AD143" i="9"/>
  <c r="AD150" i="9"/>
  <c r="AD172" i="9"/>
  <c r="AD174" i="9"/>
  <c r="AD176" i="9"/>
  <c r="AD194" i="9"/>
  <c r="AD146" i="9"/>
  <c r="AD151" i="9"/>
  <c r="AD153" i="9"/>
  <c r="AD154" i="9"/>
  <c r="AD170" i="9"/>
  <c r="AD175" i="9"/>
  <c r="AD181" i="9"/>
  <c r="AD183" i="9"/>
  <c r="AD185" i="9"/>
  <c r="AD187" i="9"/>
  <c r="AD196" i="9"/>
  <c r="AD167" i="9"/>
  <c r="AD178" i="9"/>
  <c r="AD158" i="9"/>
  <c r="AD189" i="9"/>
  <c r="AD200" i="9"/>
  <c r="AD201" i="9"/>
  <c r="AD202" i="9"/>
  <c r="AD203" i="9"/>
  <c r="AD204" i="9"/>
  <c r="AD205" i="9"/>
  <c r="AD207" i="9"/>
  <c r="AD208" i="9"/>
  <c r="AD209" i="9"/>
  <c r="AD210" i="9"/>
  <c r="AD211" i="9"/>
  <c r="AD255" i="9"/>
  <c r="AD206" i="9"/>
  <c r="AD218" i="9"/>
  <c r="AD215" i="9"/>
  <c r="AD217" i="9"/>
  <c r="AD222" i="9"/>
  <c r="AD226" i="9"/>
  <c r="AD216" i="9"/>
  <c r="AD220" i="9"/>
  <c r="AD224" i="9"/>
  <c r="AD227" i="9"/>
  <c r="AD212" i="9"/>
  <c r="AD214" i="9"/>
  <c r="AD225" i="9"/>
  <c r="AD230" i="9"/>
  <c r="AD213" i="9"/>
  <c r="AD221" i="9"/>
  <c r="AD229" i="9"/>
  <c r="AD228" i="9"/>
  <c r="AD219" i="9"/>
  <c r="AD223" i="9"/>
  <c r="AD257" i="9"/>
  <c r="AD258" i="9"/>
  <c r="AD259" i="9"/>
  <c r="AD261" i="9"/>
  <c r="AD262" i="9"/>
  <c r="AD231" i="9"/>
  <c r="AD263" i="9"/>
  <c r="AD264" i="9"/>
  <c r="AD265" i="9"/>
  <c r="AD266" i="9"/>
  <c r="AD267" i="9"/>
  <c r="AD260" i="9"/>
  <c r="AD271" i="9"/>
  <c r="AD277" i="9"/>
  <c r="AD233" i="9"/>
  <c r="AD88" i="9"/>
  <c r="AD77" i="9"/>
  <c r="AD114" i="9"/>
  <c r="AD180" i="9"/>
  <c r="AD256" i="9"/>
  <c r="AD274" i="9"/>
  <c r="AD275" i="9"/>
  <c r="AD240" i="9"/>
  <c r="AD239" i="9"/>
  <c r="AD234" i="9"/>
  <c r="AD280" i="9"/>
  <c r="AD245" i="9"/>
  <c r="AD283" i="9"/>
  <c r="AD290" i="9"/>
  <c r="AD291" i="9"/>
  <c r="AD292" i="9"/>
  <c r="AD293" i="9"/>
  <c r="AD294" i="9"/>
  <c r="AD295" i="9"/>
  <c r="AD296" i="9"/>
  <c r="AD297" i="9"/>
  <c r="AD298" i="9"/>
  <c r="AD299" i="9"/>
  <c r="AD300" i="9"/>
  <c r="AD301" i="9"/>
  <c r="AD302" i="9"/>
  <c r="AD303" i="9"/>
  <c r="AD304" i="9"/>
  <c r="AD306" i="9"/>
  <c r="AD307" i="9"/>
  <c r="AD308" i="9"/>
  <c r="AD309" i="9"/>
  <c r="AD310" i="9"/>
  <c r="AD311" i="9"/>
  <c r="AD312" i="9"/>
  <c r="AD313" i="9"/>
  <c r="AD314" i="9"/>
  <c r="AD315" i="9"/>
  <c r="AD316" i="9"/>
  <c r="AD317" i="9"/>
  <c r="AD318" i="9"/>
  <c r="AD305" i="9"/>
  <c r="AD243" i="9"/>
  <c r="AD242" i="9"/>
  <c r="AD319" i="9"/>
  <c r="AD322" i="9"/>
  <c r="AD323" i="9"/>
  <c r="AD320" i="9"/>
  <c r="AD321" i="9"/>
  <c r="AD244" i="9"/>
  <c r="AD138" i="9"/>
  <c r="AD155" i="9"/>
  <c r="AD269" i="9"/>
  <c r="AD237" i="9"/>
  <c r="AD282" i="9"/>
  <c r="AD287" i="9"/>
  <c r="AD341" i="9"/>
  <c r="AD98" i="9"/>
  <c r="AD139" i="9"/>
  <c r="AD152" i="9"/>
  <c r="AD238" i="9"/>
  <c r="AD235" i="9"/>
  <c r="AD328" i="9"/>
  <c r="AD333" i="9"/>
  <c r="AD337" i="9"/>
  <c r="AD342" i="9"/>
  <c r="AD346" i="9"/>
  <c r="AD348" i="9"/>
  <c r="AD429" i="9"/>
  <c r="AD276" i="9"/>
  <c r="AD288" i="9"/>
  <c r="AD335" i="9"/>
  <c r="AD344" i="9"/>
  <c r="AD325" i="9"/>
  <c r="AD349" i="9"/>
  <c r="AD92" i="9"/>
  <c r="AD107" i="9"/>
  <c r="AD270" i="9"/>
  <c r="AD273" i="9"/>
  <c r="AD279" i="9"/>
  <c r="AD281" i="9"/>
  <c r="AD285" i="9"/>
  <c r="AD289" i="9"/>
  <c r="AD327" i="9"/>
  <c r="AD331" i="9"/>
  <c r="AD336" i="9"/>
  <c r="AD339" i="9"/>
  <c r="AD345" i="9"/>
  <c r="AD332" i="9"/>
  <c r="AD350" i="9"/>
  <c r="AD351" i="9"/>
  <c r="AD353" i="9"/>
  <c r="AD354" i="9"/>
  <c r="AD355" i="9"/>
  <c r="AD356" i="9"/>
  <c r="AD246" i="9"/>
  <c r="AD352" i="9"/>
  <c r="AD357" i="9"/>
  <c r="AD18" i="9"/>
  <c r="AD358" i="9"/>
  <c r="AD359" i="9"/>
  <c r="AD360" i="9"/>
  <c r="AD250" i="9"/>
  <c r="AD249" i="9"/>
  <c r="AD361" i="9"/>
  <c r="AD362" i="9"/>
  <c r="AD363" i="9"/>
  <c r="AD364" i="9"/>
  <c r="AD365" i="9"/>
  <c r="AD366" i="9"/>
  <c r="AD367" i="9"/>
  <c r="AD368" i="9"/>
  <c r="AD369" i="9"/>
  <c r="AD370" i="9"/>
  <c r="AD371" i="9"/>
  <c r="AD372" i="9"/>
  <c r="AD373" i="9"/>
  <c r="AD374" i="9"/>
  <c r="AD375" i="9"/>
  <c r="AD376" i="9"/>
  <c r="AD377" i="9"/>
  <c r="AD378" i="9"/>
  <c r="AD379" i="9"/>
  <c r="AD380" i="9"/>
  <c r="AD381" i="9"/>
  <c r="AD382" i="9"/>
  <c r="AD383" i="9"/>
  <c r="AD384" i="9"/>
  <c r="AD385" i="9"/>
  <c r="AD386" i="9"/>
  <c r="AD251" i="9"/>
  <c r="AD387" i="9"/>
  <c r="AD388" i="9"/>
  <c r="AD389" i="9"/>
  <c r="AD390" i="9"/>
  <c r="AD391" i="9"/>
  <c r="AD392" i="9"/>
  <c r="AD393" i="9"/>
  <c r="AD394" i="9"/>
  <c r="AD395" i="9"/>
  <c r="AD396" i="9"/>
  <c r="AD397" i="9"/>
  <c r="AD398" i="9"/>
  <c r="AD399" i="9"/>
  <c r="AD400" i="9"/>
  <c r="AD401" i="9"/>
  <c r="AD402" i="9"/>
  <c r="AD403" i="9"/>
  <c r="AD404" i="9"/>
  <c r="AD405" i="9"/>
  <c r="AD406" i="9"/>
  <c r="AD407" i="9"/>
  <c r="AD408" i="9"/>
  <c r="AD409" i="9"/>
  <c r="AD410" i="9"/>
  <c r="AD411" i="9"/>
  <c r="AD412" i="9"/>
  <c r="AD413" i="9"/>
  <c r="AD414" i="9"/>
  <c r="AD415" i="9"/>
  <c r="AD416" i="9"/>
  <c r="AD417" i="9"/>
  <c r="AD418" i="9"/>
  <c r="AD419" i="9"/>
  <c r="AD420" i="9"/>
  <c r="AD422" i="9"/>
  <c r="AD423" i="9"/>
  <c r="AD252" i="9"/>
  <c r="AD424" i="9"/>
  <c r="AD425" i="9"/>
  <c r="AD426" i="9"/>
  <c r="AD427" i="9"/>
  <c r="AD428" i="9"/>
  <c r="AD430" i="9"/>
  <c r="AD241" i="9"/>
  <c r="AD286" i="9"/>
  <c r="AD326" i="9"/>
  <c r="AD330" i="9"/>
  <c r="AD253" i="9"/>
  <c r="AD190" i="9"/>
  <c r="AD338" i="9"/>
  <c r="AD247" i="9"/>
  <c r="AD343" i="9"/>
  <c r="AD284" i="9"/>
  <c r="AD334" i="9"/>
  <c r="AD347" i="9"/>
  <c r="AD248" i="9"/>
  <c r="AD329" i="9"/>
  <c r="AD324" i="9"/>
  <c r="AD340" i="9"/>
  <c r="AD254" i="9"/>
  <c r="X6" i="9"/>
  <c r="X23" i="9"/>
  <c r="X12" i="9"/>
  <c r="X24" i="9"/>
  <c r="X7" i="9"/>
  <c r="X5" i="9"/>
  <c r="X32" i="9"/>
  <c r="X11" i="9"/>
  <c r="X27" i="9"/>
  <c r="X29" i="9"/>
  <c r="X25" i="9"/>
  <c r="X22" i="9"/>
  <c r="X15" i="9"/>
  <c r="X20" i="9"/>
  <c r="X21" i="9"/>
  <c r="X19" i="9"/>
  <c r="X31" i="9"/>
  <c r="X34" i="9"/>
  <c r="X30" i="9"/>
  <c r="X16" i="9"/>
  <c r="X51" i="9"/>
  <c r="X52" i="9"/>
  <c r="X26" i="9"/>
  <c r="X56" i="9"/>
  <c r="X67" i="9"/>
  <c r="X40" i="9"/>
  <c r="X54" i="9"/>
  <c r="X58" i="9"/>
  <c r="X13" i="9"/>
  <c r="X36" i="9"/>
  <c r="X17" i="9"/>
  <c r="X35" i="9"/>
  <c r="X9" i="9"/>
  <c r="X10" i="9"/>
  <c r="X47" i="9"/>
  <c r="X62" i="9"/>
  <c r="X68" i="9"/>
  <c r="X41" i="9"/>
  <c r="X59" i="9"/>
  <c r="X72" i="9"/>
  <c r="X81" i="9"/>
  <c r="X33" i="9"/>
  <c r="X14" i="9"/>
  <c r="X28" i="9"/>
  <c r="X53" i="9"/>
  <c r="X46" i="9"/>
  <c r="X70" i="9"/>
  <c r="X66" i="9"/>
  <c r="X42" i="9"/>
  <c r="X61" i="9"/>
  <c r="X39" i="9"/>
  <c r="X55" i="9"/>
  <c r="X38" i="9"/>
  <c r="X86" i="9"/>
  <c r="X37" i="9"/>
  <c r="X87" i="9"/>
  <c r="X78" i="9"/>
  <c r="X74" i="9"/>
  <c r="X79" i="9"/>
  <c r="X83" i="9"/>
  <c r="X76" i="9"/>
  <c r="X95" i="9"/>
  <c r="X94" i="9"/>
  <c r="X99" i="9"/>
  <c r="X102" i="9"/>
  <c r="X103" i="9"/>
  <c r="X104" i="9"/>
  <c r="X124" i="9"/>
  <c r="X125" i="9"/>
  <c r="X133" i="9"/>
  <c r="X140" i="9"/>
  <c r="X141" i="9"/>
  <c r="X135" i="9"/>
  <c r="X49" i="9"/>
  <c r="X64" i="9"/>
  <c r="X69" i="9"/>
  <c r="X44" i="9"/>
  <c r="X63" i="9"/>
  <c r="X88" i="9"/>
  <c r="X75" i="9"/>
  <c r="X77" i="9"/>
  <c r="X421" i="9"/>
  <c r="X85" i="9"/>
  <c r="X93" i="9"/>
  <c r="X98" i="9"/>
  <c r="X100" i="9"/>
  <c r="X123" i="9"/>
  <c r="X139" i="9"/>
  <c r="X48" i="9"/>
  <c r="X45" i="9"/>
  <c r="X82" i="9"/>
  <c r="X92" i="9"/>
  <c r="X107" i="9"/>
  <c r="X110" i="9"/>
  <c r="X114" i="9"/>
  <c r="X128" i="9"/>
  <c r="X113" i="9"/>
  <c r="X173" i="9"/>
  <c r="X186" i="9"/>
  <c r="X197" i="9"/>
  <c r="X157" i="9"/>
  <c r="X50" i="9"/>
  <c r="X89" i="9"/>
  <c r="X90" i="9"/>
  <c r="X96" i="9"/>
  <c r="X105" i="9"/>
  <c r="X115" i="9"/>
  <c r="X138" i="9"/>
  <c r="X149" i="9"/>
  <c r="X156" i="9"/>
  <c r="X180" i="9"/>
  <c r="X195" i="9"/>
  <c r="X84" i="9"/>
  <c r="X73" i="9"/>
  <c r="X97" i="9"/>
  <c r="X106" i="9"/>
  <c r="X101" i="9"/>
  <c r="X129" i="9"/>
  <c r="X142" i="9"/>
  <c r="X155" i="9"/>
  <c r="X190" i="9"/>
  <c r="X199" i="9"/>
  <c r="X276" i="9"/>
  <c r="X277" i="9"/>
  <c r="X278" i="9"/>
  <c r="X236" i="9"/>
  <c r="X57" i="9"/>
  <c r="X43" i="9"/>
  <c r="X91" i="9"/>
  <c r="X112" i="9"/>
  <c r="X120" i="9"/>
  <c r="X127" i="9"/>
  <c r="X131" i="9"/>
  <c r="X130" i="9"/>
  <c r="X122" i="9"/>
  <c r="X137" i="9"/>
  <c r="X184" i="9"/>
  <c r="X177" i="9"/>
  <c r="X198" i="9"/>
  <c r="X270" i="9"/>
  <c r="X256" i="9"/>
  <c r="X260" i="9"/>
  <c r="X233" i="9"/>
  <c r="X240" i="9"/>
  <c r="X60" i="9"/>
  <c r="X71" i="9"/>
  <c r="X108" i="9"/>
  <c r="X116" i="9"/>
  <c r="X169" i="9"/>
  <c r="X152" i="9"/>
  <c r="X232" i="9"/>
  <c r="X273" i="9"/>
  <c r="X238" i="9"/>
  <c r="X282" i="9"/>
  <c r="X290" i="9"/>
  <c r="X291" i="9"/>
  <c r="X80" i="9"/>
  <c r="X109" i="9"/>
  <c r="X119" i="9"/>
  <c r="X118" i="9"/>
  <c r="X111" i="9"/>
  <c r="X126" i="9"/>
  <c r="X188" i="9"/>
  <c r="X161" i="9"/>
  <c r="X164" i="9"/>
  <c r="X159" i="9"/>
  <c r="X163" i="9"/>
  <c r="X193" i="9"/>
  <c r="X144" i="9"/>
  <c r="X147" i="9"/>
  <c r="X182" i="9"/>
  <c r="X192" i="9"/>
  <c r="X150" i="9"/>
  <c r="X174" i="9"/>
  <c r="X194" i="9"/>
  <c r="X151" i="9"/>
  <c r="X154" i="9"/>
  <c r="X175" i="9"/>
  <c r="X183" i="9"/>
  <c r="X187" i="9"/>
  <c r="X167" i="9"/>
  <c r="X158" i="9"/>
  <c r="X200" i="9"/>
  <c r="X202" i="9"/>
  <c r="X204" i="9"/>
  <c r="X207" i="9"/>
  <c r="X209" i="9"/>
  <c r="X211" i="9"/>
  <c r="X206" i="9"/>
  <c r="X215" i="9"/>
  <c r="X222" i="9"/>
  <c r="X216" i="9"/>
  <c r="X224" i="9"/>
  <c r="X212" i="9"/>
  <c r="X225" i="9"/>
  <c r="X213" i="9"/>
  <c r="X229" i="9"/>
  <c r="X219" i="9"/>
  <c r="X257" i="9"/>
  <c r="X259" i="9"/>
  <c r="X262" i="9"/>
  <c r="X263" i="9"/>
  <c r="X265" i="9"/>
  <c r="X267" i="9"/>
  <c r="X271" i="9"/>
  <c r="X279" i="9"/>
  <c r="X241" i="9"/>
  <c r="X286" i="9"/>
  <c r="X287" i="9"/>
  <c r="X117" i="9"/>
  <c r="X136" i="9"/>
  <c r="X179" i="9"/>
  <c r="X274" i="9"/>
  <c r="X275" i="9"/>
  <c r="X284" i="9"/>
  <c r="X288" i="9"/>
  <c r="X292" i="9"/>
  <c r="X294" i="9"/>
  <c r="X296" i="9"/>
  <c r="X298" i="9"/>
  <c r="X300" i="9"/>
  <c r="X302" i="9"/>
  <c r="X304" i="9"/>
  <c r="X307" i="9"/>
  <c r="X309" i="9"/>
  <c r="X311" i="9"/>
  <c r="X313" i="9"/>
  <c r="X315" i="9"/>
  <c r="X317" i="9"/>
  <c r="X305" i="9"/>
  <c r="X242" i="9"/>
  <c r="X322" i="9"/>
  <c r="X320" i="9"/>
  <c r="X244" i="9"/>
  <c r="X327" i="9"/>
  <c r="X331" i="9"/>
  <c r="X336" i="9"/>
  <c r="X340" i="9"/>
  <c r="X345" i="9"/>
  <c r="X332" i="9"/>
  <c r="X350" i="9"/>
  <c r="X430" i="9"/>
  <c r="X235" i="9"/>
  <c r="X281" i="9"/>
  <c r="X285" i="9"/>
  <c r="X293" i="9"/>
  <c r="X299" i="9"/>
  <c r="X301" i="9"/>
  <c r="X312" i="9"/>
  <c r="X318" i="9"/>
  <c r="X334" i="9"/>
  <c r="X341" i="9"/>
  <c r="X343" i="9"/>
  <c r="X145" i="9"/>
  <c r="X172" i="9"/>
  <c r="X170" i="9"/>
  <c r="X178" i="9"/>
  <c r="X226" i="9"/>
  <c r="X227" i="9"/>
  <c r="X230" i="9"/>
  <c r="X228" i="9"/>
  <c r="X231" i="9"/>
  <c r="X266" i="9"/>
  <c r="X272" i="9"/>
  <c r="X132" i="9"/>
  <c r="X148" i="9"/>
  <c r="X162" i="9"/>
  <c r="X160" i="9"/>
  <c r="X166" i="9"/>
  <c r="X168" i="9"/>
  <c r="X143" i="9"/>
  <c r="X176" i="9"/>
  <c r="X153" i="9"/>
  <c r="X181" i="9"/>
  <c r="X196" i="9"/>
  <c r="X189" i="9"/>
  <c r="X203" i="9"/>
  <c r="X208" i="9"/>
  <c r="X255" i="9"/>
  <c r="X217" i="9"/>
  <c r="X220" i="9"/>
  <c r="X214" i="9"/>
  <c r="X221" i="9"/>
  <c r="X223" i="9"/>
  <c r="X261" i="9"/>
  <c r="X264" i="9"/>
  <c r="X268" i="9"/>
  <c r="X234" i="9"/>
  <c r="X245" i="9"/>
  <c r="X326" i="9"/>
  <c r="X330" i="9"/>
  <c r="X335" i="9"/>
  <c r="X339" i="9"/>
  <c r="X342" i="9"/>
  <c r="X325" i="9"/>
  <c r="X248" i="9"/>
  <c r="X349" i="9"/>
  <c r="X253" i="9"/>
  <c r="X269" i="9"/>
  <c r="X295" i="9"/>
  <c r="X297" i="9"/>
  <c r="X303" i="9"/>
  <c r="X306" i="9"/>
  <c r="X308" i="9"/>
  <c r="X310" i="9"/>
  <c r="X314" i="9"/>
  <c r="X316" i="9"/>
  <c r="X243" i="9"/>
  <c r="X319" i="9"/>
  <c r="X323" i="9"/>
  <c r="X321" i="9"/>
  <c r="X324" i="9"/>
  <c r="X329" i="9"/>
  <c r="X338" i="9"/>
  <c r="X344" i="9"/>
  <c r="X247" i="9"/>
  <c r="X254" i="9"/>
  <c r="X65" i="9"/>
  <c r="X121" i="9"/>
  <c r="X134" i="9"/>
  <c r="X165" i="9"/>
  <c r="X171" i="9"/>
  <c r="X191" i="9"/>
  <c r="X146" i="9"/>
  <c r="X185" i="9"/>
  <c r="X201" i="9"/>
  <c r="X205" i="9"/>
  <c r="X210" i="9"/>
  <c r="X218" i="9"/>
  <c r="X258" i="9"/>
  <c r="X280" i="9"/>
  <c r="X283" i="9"/>
  <c r="X333" i="9"/>
  <c r="X347" i="9"/>
  <c r="X354" i="9"/>
  <c r="X352" i="9"/>
  <c r="X359" i="9"/>
  <c r="X361" i="9"/>
  <c r="X365" i="9"/>
  <c r="X369" i="9"/>
  <c r="X373" i="9"/>
  <c r="X377" i="9"/>
  <c r="X381" i="9"/>
  <c r="X385" i="9"/>
  <c r="X388" i="9"/>
  <c r="X392" i="9"/>
  <c r="X396" i="9"/>
  <c r="X400" i="9"/>
  <c r="X404" i="9"/>
  <c r="X408" i="9"/>
  <c r="X412" i="9"/>
  <c r="X416" i="9"/>
  <c r="X420" i="9"/>
  <c r="X424" i="9"/>
  <c r="X428" i="9"/>
  <c r="X351" i="9"/>
  <c r="X18" i="9"/>
  <c r="X250" i="9"/>
  <c r="X367" i="9"/>
  <c r="X375" i="9"/>
  <c r="X383" i="9"/>
  <c r="X390" i="9"/>
  <c r="X398" i="9"/>
  <c r="X406" i="9"/>
  <c r="X414" i="9"/>
  <c r="X418" i="9"/>
  <c r="X426" i="9"/>
  <c r="X346" i="9"/>
  <c r="X353" i="9"/>
  <c r="X246" i="9"/>
  <c r="X358" i="9"/>
  <c r="X395" i="9"/>
  <c r="X403" i="9"/>
  <c r="X411" i="9"/>
  <c r="X419" i="9"/>
  <c r="X427" i="9"/>
  <c r="X237" i="9"/>
  <c r="X328" i="9"/>
  <c r="X355" i="9"/>
  <c r="X357" i="9"/>
  <c r="X360" i="9"/>
  <c r="X362" i="9"/>
  <c r="X366" i="9"/>
  <c r="X370" i="9"/>
  <c r="X374" i="9"/>
  <c r="X378" i="9"/>
  <c r="X382" i="9"/>
  <c r="X386" i="9"/>
  <c r="X389" i="9"/>
  <c r="X393" i="9"/>
  <c r="X397" i="9"/>
  <c r="X401" i="9"/>
  <c r="X405" i="9"/>
  <c r="X409" i="9"/>
  <c r="X413" i="9"/>
  <c r="X417" i="9"/>
  <c r="X422" i="9"/>
  <c r="X425" i="9"/>
  <c r="X429" i="9"/>
  <c r="X348" i="9"/>
  <c r="X356" i="9"/>
  <c r="X363" i="9"/>
  <c r="X371" i="9"/>
  <c r="X379" i="9"/>
  <c r="X251" i="9"/>
  <c r="X394" i="9"/>
  <c r="X402" i="9"/>
  <c r="X410" i="9"/>
  <c r="X423" i="9"/>
  <c r="X239" i="9"/>
  <c r="X289" i="9"/>
  <c r="X337" i="9"/>
  <c r="X249" i="9"/>
  <c r="X364" i="9"/>
  <c r="X368" i="9"/>
  <c r="X372" i="9"/>
  <c r="X376" i="9"/>
  <c r="X380" i="9"/>
  <c r="X384" i="9"/>
  <c r="X387" i="9"/>
  <c r="X391" i="9"/>
  <c r="X399" i="9"/>
  <c r="X407" i="9"/>
  <c r="X415" i="9"/>
  <c r="X252" i="9"/>
  <c r="AF5" i="9"/>
  <c r="AF11" i="9"/>
  <c r="AF29" i="9"/>
  <c r="AF20" i="9"/>
  <c r="AF21" i="9"/>
  <c r="AF7" i="9"/>
  <c r="AF23" i="9"/>
  <c r="AF27" i="9"/>
  <c r="AF31" i="9"/>
  <c r="AF34" i="9"/>
  <c r="AF36" i="9"/>
  <c r="AF22" i="9"/>
  <c r="AF16" i="9"/>
  <c r="AF14" i="9"/>
  <c r="AF28" i="9"/>
  <c r="AF17" i="9"/>
  <c r="AF9" i="9"/>
  <c r="AF10" i="9"/>
  <c r="AF56" i="9"/>
  <c r="AF6" i="9"/>
  <c r="AF26" i="9"/>
  <c r="AF33" i="9"/>
  <c r="AF40" i="9"/>
  <c r="AF47" i="9"/>
  <c r="AF48" i="9"/>
  <c r="AF54" i="9"/>
  <c r="AF58" i="9"/>
  <c r="AF25" i="9"/>
  <c r="AF15" i="9"/>
  <c r="AF49" i="9"/>
  <c r="AF46" i="9"/>
  <c r="AF64" i="9"/>
  <c r="AF70" i="9"/>
  <c r="AF50" i="9"/>
  <c r="AF66" i="9"/>
  <c r="AF69" i="9"/>
  <c r="AF42" i="9"/>
  <c r="AF57" i="9"/>
  <c r="AF53" i="9"/>
  <c r="AF60" i="9"/>
  <c r="AF37" i="9"/>
  <c r="AF45" i="9"/>
  <c r="AF63" i="9"/>
  <c r="AF38" i="9"/>
  <c r="AF19" i="9"/>
  <c r="AF51" i="9"/>
  <c r="AF68" i="9"/>
  <c r="AF44" i="9"/>
  <c r="AF43" i="9"/>
  <c r="AF81" i="9"/>
  <c r="AF67" i="9"/>
  <c r="AF52" i="9"/>
  <c r="AF65" i="9"/>
  <c r="AF62" i="9"/>
  <c r="AF59" i="9"/>
  <c r="AF72" i="9"/>
  <c r="AF84" i="9"/>
  <c r="AF73" i="9"/>
  <c r="AF82" i="9"/>
  <c r="AF71" i="9"/>
  <c r="AF92" i="9"/>
  <c r="AF97" i="9"/>
  <c r="AF107" i="9"/>
  <c r="AF101" i="9"/>
  <c r="AF128" i="9"/>
  <c r="AF35" i="9"/>
  <c r="AF39" i="9"/>
  <c r="AF78" i="9"/>
  <c r="AF89" i="9"/>
  <c r="AF80" i="9"/>
  <c r="AF90" i="9"/>
  <c r="AF91" i="9"/>
  <c r="AF96" i="9"/>
  <c r="AF99" i="9"/>
  <c r="AF105" i="9"/>
  <c r="AF106" i="9"/>
  <c r="AF104" i="9"/>
  <c r="AF109" i="9"/>
  <c r="AF110" i="9"/>
  <c r="AF133" i="9"/>
  <c r="AF115" i="9"/>
  <c r="AF117" i="9"/>
  <c r="AF135" i="9"/>
  <c r="AF112" i="9"/>
  <c r="AF113" i="9"/>
  <c r="AF12" i="9"/>
  <c r="AF41" i="9"/>
  <c r="AF79" i="9"/>
  <c r="AF76" i="9"/>
  <c r="AF94" i="9"/>
  <c r="AF125" i="9"/>
  <c r="AF136" i="9"/>
  <c r="AF138" i="9"/>
  <c r="AF155" i="9"/>
  <c r="AF179" i="9"/>
  <c r="AF190" i="9"/>
  <c r="AF199" i="9"/>
  <c r="AF61" i="9"/>
  <c r="AF74" i="9"/>
  <c r="AF421" i="9"/>
  <c r="AF93" i="9"/>
  <c r="AF108" i="9"/>
  <c r="AF102" i="9"/>
  <c r="AF123" i="9"/>
  <c r="AF129" i="9"/>
  <c r="AF140" i="9"/>
  <c r="AF126" i="9"/>
  <c r="AF142" i="9"/>
  <c r="AF148" i="9"/>
  <c r="AF177" i="9"/>
  <c r="AF188" i="9"/>
  <c r="AF198" i="9"/>
  <c r="AF32" i="9"/>
  <c r="AF24" i="9"/>
  <c r="AF87" i="9"/>
  <c r="AF75" i="9"/>
  <c r="AF95" i="9"/>
  <c r="AF141" i="9"/>
  <c r="AF116" i="9"/>
  <c r="AF120" i="9"/>
  <c r="AF127" i="9"/>
  <c r="AF131" i="9"/>
  <c r="AF130" i="9"/>
  <c r="AF122" i="9"/>
  <c r="AF137" i="9"/>
  <c r="AF184" i="9"/>
  <c r="AF186" i="9"/>
  <c r="AF269" i="9"/>
  <c r="AF270" i="9"/>
  <c r="AF273" i="9"/>
  <c r="AF279" i="9"/>
  <c r="AF237" i="9"/>
  <c r="AF55" i="9"/>
  <c r="AF86" i="9"/>
  <c r="AF85" i="9"/>
  <c r="AF100" i="9"/>
  <c r="AF124" i="9"/>
  <c r="AF149" i="9"/>
  <c r="AF169" i="9"/>
  <c r="AF195" i="9"/>
  <c r="AF268" i="9"/>
  <c r="AF232" i="9"/>
  <c r="AF272" i="9"/>
  <c r="AF278" i="9"/>
  <c r="AF236" i="9"/>
  <c r="AF30" i="9"/>
  <c r="AF83" i="9"/>
  <c r="AF103" i="9"/>
  <c r="AF121" i="9"/>
  <c r="AF132" i="9"/>
  <c r="AF134" i="9"/>
  <c r="AF197" i="9"/>
  <c r="AF161" i="9"/>
  <c r="AF164" i="9"/>
  <c r="AF159" i="9"/>
  <c r="AF163" i="9"/>
  <c r="AF193" i="9"/>
  <c r="AF144" i="9"/>
  <c r="AF147" i="9"/>
  <c r="AF182" i="9"/>
  <c r="AF192" i="9"/>
  <c r="AF150" i="9"/>
  <c r="AF174" i="9"/>
  <c r="AF194" i="9"/>
  <c r="AF151" i="9"/>
  <c r="AF154" i="9"/>
  <c r="AF175" i="9"/>
  <c r="AF183" i="9"/>
  <c r="AF187" i="9"/>
  <c r="AF167" i="9"/>
  <c r="AF158" i="9"/>
  <c r="AF200" i="9"/>
  <c r="AF202" i="9"/>
  <c r="AF204" i="9"/>
  <c r="AF207" i="9"/>
  <c r="AF209" i="9"/>
  <c r="AF211" i="9"/>
  <c r="AF206" i="9"/>
  <c r="AF215" i="9"/>
  <c r="AF222" i="9"/>
  <c r="AF216" i="9"/>
  <c r="AF224" i="9"/>
  <c r="AF212" i="9"/>
  <c r="AF225" i="9"/>
  <c r="AF213" i="9"/>
  <c r="AF229" i="9"/>
  <c r="AF219" i="9"/>
  <c r="AF257" i="9"/>
  <c r="AF259" i="9"/>
  <c r="AF262" i="9"/>
  <c r="AF263" i="9"/>
  <c r="AF265" i="9"/>
  <c r="AF267" i="9"/>
  <c r="AF271" i="9"/>
  <c r="AF277" i="9"/>
  <c r="AF281" i="9"/>
  <c r="AF284" i="9"/>
  <c r="AF285" i="9"/>
  <c r="AF288" i="9"/>
  <c r="AF88" i="9"/>
  <c r="AF77" i="9"/>
  <c r="AF114" i="9"/>
  <c r="AF180" i="9"/>
  <c r="AF256" i="9"/>
  <c r="AF274" i="9"/>
  <c r="AF275" i="9"/>
  <c r="AF240" i="9"/>
  <c r="AF239" i="9"/>
  <c r="AF234" i="9"/>
  <c r="AF280" i="9"/>
  <c r="AF245" i="9"/>
  <c r="AF283" i="9"/>
  <c r="AF289" i="9"/>
  <c r="AF291" i="9"/>
  <c r="AF292" i="9"/>
  <c r="AF293" i="9"/>
  <c r="AF294" i="9"/>
  <c r="AF295" i="9"/>
  <c r="AF296" i="9"/>
  <c r="AF297" i="9"/>
  <c r="AF298" i="9"/>
  <c r="AF299" i="9"/>
  <c r="AF300" i="9"/>
  <c r="AF301" i="9"/>
  <c r="AF302" i="9"/>
  <c r="AF303" i="9"/>
  <c r="AF304" i="9"/>
  <c r="AF306" i="9"/>
  <c r="AF307" i="9"/>
  <c r="AF308" i="9"/>
  <c r="AF309" i="9"/>
  <c r="AF310" i="9"/>
  <c r="AF311" i="9"/>
  <c r="AF312" i="9"/>
  <c r="AF313" i="9"/>
  <c r="AF314" i="9"/>
  <c r="AF315" i="9"/>
  <c r="AF316" i="9"/>
  <c r="AF317" i="9"/>
  <c r="AF318" i="9"/>
  <c r="AF305" i="9"/>
  <c r="AF243" i="9"/>
  <c r="AF242" i="9"/>
  <c r="AF319" i="9"/>
  <c r="AF322" i="9"/>
  <c r="AF323" i="9"/>
  <c r="AF320" i="9"/>
  <c r="AF321" i="9"/>
  <c r="AF244" i="9"/>
  <c r="AF324" i="9"/>
  <c r="AF326" i="9"/>
  <c r="AF327" i="9"/>
  <c r="AF328" i="9"/>
  <c r="AF329" i="9"/>
  <c r="AF330" i="9"/>
  <c r="AF331" i="9"/>
  <c r="AF333" i="9"/>
  <c r="AF334" i="9"/>
  <c r="AF335" i="9"/>
  <c r="AF336" i="9"/>
  <c r="AF337" i="9"/>
  <c r="AF338" i="9"/>
  <c r="AF342" i="9"/>
  <c r="AF118" i="9"/>
  <c r="AF156" i="9"/>
  <c r="AF173" i="9"/>
  <c r="AF157" i="9"/>
  <c r="AF165" i="9"/>
  <c r="AF171" i="9"/>
  <c r="AF145" i="9"/>
  <c r="AF191" i="9"/>
  <c r="AF172" i="9"/>
  <c r="AF146" i="9"/>
  <c r="AF170" i="9"/>
  <c r="AF185" i="9"/>
  <c r="AF178" i="9"/>
  <c r="AF201" i="9"/>
  <c r="AF205" i="9"/>
  <c r="AF210" i="9"/>
  <c r="AF218" i="9"/>
  <c r="AF226" i="9"/>
  <c r="AF227" i="9"/>
  <c r="AF230" i="9"/>
  <c r="AF228" i="9"/>
  <c r="AF258" i="9"/>
  <c r="AF231" i="9"/>
  <c r="AF266" i="9"/>
  <c r="AF282" i="9"/>
  <c r="AF290" i="9"/>
  <c r="AF340" i="9"/>
  <c r="AF343" i="9"/>
  <c r="AF347" i="9"/>
  <c r="AF247" i="9"/>
  <c r="AF248" i="9"/>
  <c r="AF254" i="9"/>
  <c r="AF111" i="9"/>
  <c r="AF162" i="9"/>
  <c r="AF160" i="9"/>
  <c r="AF166" i="9"/>
  <c r="AF168" i="9"/>
  <c r="AF153" i="9"/>
  <c r="AF181" i="9"/>
  <c r="AF208" i="9"/>
  <c r="AF255" i="9"/>
  <c r="AF220" i="9"/>
  <c r="AF261" i="9"/>
  <c r="AF260" i="9"/>
  <c r="AF339" i="9"/>
  <c r="AF351" i="9"/>
  <c r="AF354" i="9"/>
  <c r="AF356" i="9"/>
  <c r="AF352" i="9"/>
  <c r="AF18" i="9"/>
  <c r="AF359" i="9"/>
  <c r="AF250" i="9"/>
  <c r="AF361" i="9"/>
  <c r="AF362" i="9"/>
  <c r="AF364" i="9"/>
  <c r="AF366" i="9"/>
  <c r="AF368" i="9"/>
  <c r="AF369" i="9"/>
  <c r="AF371" i="9"/>
  <c r="AF373" i="9"/>
  <c r="AF374" i="9"/>
  <c r="AF376" i="9"/>
  <c r="AF378" i="9"/>
  <c r="AF380" i="9"/>
  <c r="AF382" i="9"/>
  <c r="AF384" i="9"/>
  <c r="AF386" i="9"/>
  <c r="AF387" i="9"/>
  <c r="AF389" i="9"/>
  <c r="AF391" i="9"/>
  <c r="AF393" i="9"/>
  <c r="AF395" i="9"/>
  <c r="AF397" i="9"/>
  <c r="AF399" i="9"/>
  <c r="AF401" i="9"/>
  <c r="AF403" i="9"/>
  <c r="AF405" i="9"/>
  <c r="AF407" i="9"/>
  <c r="AF409" i="9"/>
  <c r="AF411" i="9"/>
  <c r="AF413" i="9"/>
  <c r="AF415" i="9"/>
  <c r="AF417" i="9"/>
  <c r="AF419" i="9"/>
  <c r="AF422" i="9"/>
  <c r="AF423" i="9"/>
  <c r="AF252" i="9"/>
  <c r="AF424" i="9"/>
  <c r="AF426" i="9"/>
  <c r="AF428" i="9"/>
  <c r="AF430" i="9"/>
  <c r="AF276" i="9"/>
  <c r="AF98" i="9"/>
  <c r="AF139" i="9"/>
  <c r="AF152" i="9"/>
  <c r="AF238" i="9"/>
  <c r="AF235" i="9"/>
  <c r="AF287" i="9"/>
  <c r="AF346" i="9"/>
  <c r="AF348" i="9"/>
  <c r="AF429" i="9"/>
  <c r="AF119" i="9"/>
  <c r="AF143" i="9"/>
  <c r="AF176" i="9"/>
  <c r="AF196" i="9"/>
  <c r="AF189" i="9"/>
  <c r="AF203" i="9"/>
  <c r="AF217" i="9"/>
  <c r="AF214" i="9"/>
  <c r="AF221" i="9"/>
  <c r="AF223" i="9"/>
  <c r="AF264" i="9"/>
  <c r="AF233" i="9"/>
  <c r="AF341" i="9"/>
  <c r="AF345" i="9"/>
  <c r="AF332" i="9"/>
  <c r="AF350" i="9"/>
  <c r="AF353" i="9"/>
  <c r="AF355" i="9"/>
  <c r="AF246" i="9"/>
  <c r="AF357" i="9"/>
  <c r="AF358" i="9"/>
  <c r="AF360" i="9"/>
  <c r="AF249" i="9"/>
  <c r="AF363" i="9"/>
  <c r="AF365" i="9"/>
  <c r="AF367" i="9"/>
  <c r="AF370" i="9"/>
  <c r="AF372" i="9"/>
  <c r="AF375" i="9"/>
  <c r="AF377" i="9"/>
  <c r="AF379" i="9"/>
  <c r="AF381" i="9"/>
  <c r="AF383" i="9"/>
  <c r="AF385" i="9"/>
  <c r="AF251" i="9"/>
  <c r="AF388" i="9"/>
  <c r="AF390" i="9"/>
  <c r="AF392" i="9"/>
  <c r="AF394" i="9"/>
  <c r="AF396" i="9"/>
  <c r="AF398" i="9"/>
  <c r="AF400" i="9"/>
  <c r="AF402" i="9"/>
  <c r="AF404" i="9"/>
  <c r="AF406" i="9"/>
  <c r="AF408" i="9"/>
  <c r="AF410" i="9"/>
  <c r="AF412" i="9"/>
  <c r="AF414" i="9"/>
  <c r="AF416" i="9"/>
  <c r="AF418" i="9"/>
  <c r="AF420" i="9"/>
  <c r="AF425" i="9"/>
  <c r="AF427" i="9"/>
  <c r="AF241" i="9"/>
  <c r="AF286" i="9"/>
  <c r="AF253" i="9"/>
  <c r="AF325" i="9"/>
  <c r="AF349" i="9"/>
  <c r="AF344" i="9"/>
  <c r="H7" i="9"/>
  <c r="H5" i="9"/>
  <c r="H32" i="9"/>
  <c r="H11" i="9"/>
  <c r="H27" i="9"/>
  <c r="H29" i="9"/>
  <c r="H13" i="9"/>
  <c r="H25" i="9"/>
  <c r="H30" i="9"/>
  <c r="H23" i="9"/>
  <c r="H19" i="9"/>
  <c r="H31" i="9"/>
  <c r="H6" i="9"/>
  <c r="H22" i="9"/>
  <c r="H24" i="9"/>
  <c r="H26" i="9"/>
  <c r="H36" i="9"/>
  <c r="H16" i="9"/>
  <c r="H20" i="9"/>
  <c r="H21" i="9"/>
  <c r="H15" i="9"/>
  <c r="H14" i="9"/>
  <c r="H28" i="9"/>
  <c r="H52" i="9"/>
  <c r="H67" i="9"/>
  <c r="H47" i="9"/>
  <c r="H48" i="9"/>
  <c r="H53" i="9"/>
  <c r="H58" i="9"/>
  <c r="H65" i="9"/>
  <c r="H12" i="9"/>
  <c r="H35" i="9"/>
  <c r="H56" i="9"/>
  <c r="H51" i="9"/>
  <c r="H70" i="9"/>
  <c r="H66" i="9"/>
  <c r="H42" i="9"/>
  <c r="H62" i="9"/>
  <c r="H41" i="9"/>
  <c r="H59" i="9"/>
  <c r="H72" i="9"/>
  <c r="H34" i="9"/>
  <c r="H33" i="9"/>
  <c r="H17" i="9"/>
  <c r="H9" i="9"/>
  <c r="H10" i="9"/>
  <c r="H40" i="9"/>
  <c r="H54" i="9"/>
  <c r="H46" i="9"/>
  <c r="H61" i="9"/>
  <c r="H39" i="9"/>
  <c r="H55" i="9"/>
  <c r="H38" i="9"/>
  <c r="H86" i="9"/>
  <c r="H50" i="9"/>
  <c r="H57" i="9"/>
  <c r="H37" i="9"/>
  <c r="H63" i="9"/>
  <c r="H87" i="9"/>
  <c r="H74" i="9"/>
  <c r="H75" i="9"/>
  <c r="H79" i="9"/>
  <c r="H83" i="9"/>
  <c r="H76" i="9"/>
  <c r="H95" i="9"/>
  <c r="H94" i="9"/>
  <c r="H100" i="9"/>
  <c r="H102" i="9"/>
  <c r="H103" i="9"/>
  <c r="H123" i="9"/>
  <c r="H124" i="9"/>
  <c r="H125" i="9"/>
  <c r="H139" i="9"/>
  <c r="H140" i="9"/>
  <c r="H141" i="9"/>
  <c r="H44" i="9"/>
  <c r="H88" i="9"/>
  <c r="H77" i="9"/>
  <c r="H421" i="9"/>
  <c r="H85" i="9"/>
  <c r="H93" i="9"/>
  <c r="H98" i="9"/>
  <c r="H108" i="9"/>
  <c r="H114" i="9"/>
  <c r="H129" i="9"/>
  <c r="H69" i="9"/>
  <c r="H60" i="9"/>
  <c r="H82" i="9"/>
  <c r="H92" i="9"/>
  <c r="H105" i="9"/>
  <c r="H107" i="9"/>
  <c r="H110" i="9"/>
  <c r="H115" i="9"/>
  <c r="H128" i="9"/>
  <c r="H113" i="9"/>
  <c r="H156" i="9"/>
  <c r="H173" i="9"/>
  <c r="H186" i="9"/>
  <c r="H197" i="9"/>
  <c r="H157" i="9"/>
  <c r="H49" i="9"/>
  <c r="H43" i="9"/>
  <c r="H81" i="9"/>
  <c r="H78" i="9"/>
  <c r="H89" i="9"/>
  <c r="H90" i="9"/>
  <c r="H96" i="9"/>
  <c r="H104" i="9"/>
  <c r="H135" i="9"/>
  <c r="H138" i="9"/>
  <c r="H149" i="9"/>
  <c r="H169" i="9"/>
  <c r="H180" i="9"/>
  <c r="H195" i="9"/>
  <c r="H64" i="9"/>
  <c r="H45" i="9"/>
  <c r="H71" i="9"/>
  <c r="H109" i="9"/>
  <c r="H117" i="9"/>
  <c r="H116" i="9"/>
  <c r="H142" i="9"/>
  <c r="H155" i="9"/>
  <c r="H190" i="9"/>
  <c r="H152" i="9"/>
  <c r="H260" i="9"/>
  <c r="H276" i="9"/>
  <c r="H277" i="9"/>
  <c r="H233" i="9"/>
  <c r="H240" i="9"/>
  <c r="H235" i="9"/>
  <c r="H239" i="9"/>
  <c r="H68" i="9"/>
  <c r="H80" i="9"/>
  <c r="H99" i="9"/>
  <c r="H120" i="9"/>
  <c r="H127" i="9"/>
  <c r="H131" i="9"/>
  <c r="H130" i="9"/>
  <c r="H122" i="9"/>
  <c r="H137" i="9"/>
  <c r="H184" i="9"/>
  <c r="H177" i="9"/>
  <c r="H198" i="9"/>
  <c r="H270" i="9"/>
  <c r="H256" i="9"/>
  <c r="H274" i="9"/>
  <c r="H275" i="9"/>
  <c r="H238" i="9"/>
  <c r="H84" i="9"/>
  <c r="H73" i="9"/>
  <c r="H101" i="9"/>
  <c r="H136" i="9"/>
  <c r="H179" i="9"/>
  <c r="H232" i="9"/>
  <c r="H273" i="9"/>
  <c r="H279" i="9"/>
  <c r="H282" i="9"/>
  <c r="H287" i="9"/>
  <c r="H288" i="9"/>
  <c r="H133" i="9"/>
  <c r="H121" i="9"/>
  <c r="H132" i="9"/>
  <c r="H134" i="9"/>
  <c r="H148" i="9"/>
  <c r="H161" i="9"/>
  <c r="H164" i="9"/>
  <c r="H159" i="9"/>
  <c r="H163" i="9"/>
  <c r="H193" i="9"/>
  <c r="H144" i="9"/>
  <c r="H147" i="9"/>
  <c r="H182" i="9"/>
  <c r="H192" i="9"/>
  <c r="H150" i="9"/>
  <c r="H174" i="9"/>
  <c r="H194" i="9"/>
  <c r="H151" i="9"/>
  <c r="H154" i="9"/>
  <c r="H175" i="9"/>
  <c r="H183" i="9"/>
  <c r="H187" i="9"/>
  <c r="H167" i="9"/>
  <c r="H158" i="9"/>
  <c r="H200" i="9"/>
  <c r="H202" i="9"/>
  <c r="H204" i="9"/>
  <c r="H207" i="9"/>
  <c r="H209" i="9"/>
  <c r="H211" i="9"/>
  <c r="H206" i="9"/>
  <c r="H215" i="9"/>
  <c r="H222" i="9"/>
  <c r="H216" i="9"/>
  <c r="H224" i="9"/>
  <c r="H212" i="9"/>
  <c r="H225" i="9"/>
  <c r="H213" i="9"/>
  <c r="H229" i="9"/>
  <c r="H219" i="9"/>
  <c r="H257" i="9"/>
  <c r="H259" i="9"/>
  <c r="H262" i="9"/>
  <c r="H263" i="9"/>
  <c r="H265" i="9"/>
  <c r="H267" i="9"/>
  <c r="H271" i="9"/>
  <c r="H236" i="9"/>
  <c r="H241" i="9"/>
  <c r="H285" i="9"/>
  <c r="H286" i="9"/>
  <c r="H289" i="9"/>
  <c r="H340" i="9"/>
  <c r="H106" i="9"/>
  <c r="H112" i="9"/>
  <c r="H269" i="9"/>
  <c r="H237" i="9"/>
  <c r="H234" i="9"/>
  <c r="H245" i="9"/>
  <c r="H284" i="9"/>
  <c r="H290" i="9"/>
  <c r="H292" i="9"/>
  <c r="H294" i="9"/>
  <c r="H296" i="9"/>
  <c r="H298" i="9"/>
  <c r="H300" i="9"/>
  <c r="H302" i="9"/>
  <c r="H304" i="9"/>
  <c r="H307" i="9"/>
  <c r="H309" i="9"/>
  <c r="H311" i="9"/>
  <c r="H313" i="9"/>
  <c r="H315" i="9"/>
  <c r="H317" i="9"/>
  <c r="H305" i="9"/>
  <c r="H242" i="9"/>
  <c r="H322" i="9"/>
  <c r="H320" i="9"/>
  <c r="H244" i="9"/>
  <c r="H329" i="9"/>
  <c r="H334" i="9"/>
  <c r="H338" i="9"/>
  <c r="H341" i="9"/>
  <c r="H343" i="9"/>
  <c r="H345" i="9"/>
  <c r="H332" i="9"/>
  <c r="H350" i="9"/>
  <c r="H430" i="9"/>
  <c r="H97" i="9"/>
  <c r="H199" i="9"/>
  <c r="H280" i="9"/>
  <c r="H295" i="9"/>
  <c r="H297" i="9"/>
  <c r="H303" i="9"/>
  <c r="H306" i="9"/>
  <c r="H308" i="9"/>
  <c r="H310" i="9"/>
  <c r="H314" i="9"/>
  <c r="H316" i="9"/>
  <c r="H243" i="9"/>
  <c r="H319" i="9"/>
  <c r="H323" i="9"/>
  <c r="H321" i="9"/>
  <c r="H324" i="9"/>
  <c r="H327" i="9"/>
  <c r="H331" i="9"/>
  <c r="H342" i="9"/>
  <c r="H347" i="9"/>
  <c r="H254" i="9"/>
  <c r="H118" i="9"/>
  <c r="H126" i="9"/>
  <c r="H188" i="9"/>
  <c r="H168" i="9"/>
  <c r="H176" i="9"/>
  <c r="H181" i="9"/>
  <c r="H217" i="9"/>
  <c r="H264" i="9"/>
  <c r="H268" i="9"/>
  <c r="H91" i="9"/>
  <c r="H119" i="9"/>
  <c r="H111" i="9"/>
  <c r="H165" i="9"/>
  <c r="H171" i="9"/>
  <c r="H145" i="9"/>
  <c r="H191" i="9"/>
  <c r="H172" i="9"/>
  <c r="H146" i="9"/>
  <c r="H170" i="9"/>
  <c r="H185" i="9"/>
  <c r="H178" i="9"/>
  <c r="H201" i="9"/>
  <c r="H205" i="9"/>
  <c r="H210" i="9"/>
  <c r="H218" i="9"/>
  <c r="H226" i="9"/>
  <c r="H227" i="9"/>
  <c r="H230" i="9"/>
  <c r="H228" i="9"/>
  <c r="H258" i="9"/>
  <c r="H231" i="9"/>
  <c r="H266" i="9"/>
  <c r="H272" i="9"/>
  <c r="H278" i="9"/>
  <c r="H328" i="9"/>
  <c r="H333" i="9"/>
  <c r="H337" i="9"/>
  <c r="H344" i="9"/>
  <c r="H325" i="9"/>
  <c r="H248" i="9"/>
  <c r="H349" i="9"/>
  <c r="H253" i="9"/>
  <c r="H281" i="9"/>
  <c r="H293" i="9"/>
  <c r="H299" i="9"/>
  <c r="H301" i="9"/>
  <c r="H312" i="9"/>
  <c r="H318" i="9"/>
  <c r="H336" i="9"/>
  <c r="H247" i="9"/>
  <c r="H162" i="9"/>
  <c r="H160" i="9"/>
  <c r="H166" i="9"/>
  <c r="H143" i="9"/>
  <c r="H153" i="9"/>
  <c r="H196" i="9"/>
  <c r="H189" i="9"/>
  <c r="H203" i="9"/>
  <c r="H208" i="9"/>
  <c r="H255" i="9"/>
  <c r="H220" i="9"/>
  <c r="H214" i="9"/>
  <c r="H221" i="9"/>
  <c r="H223" i="9"/>
  <c r="H261" i="9"/>
  <c r="H326" i="9"/>
  <c r="H348" i="9"/>
  <c r="H351" i="9"/>
  <c r="H356" i="9"/>
  <c r="H18" i="9"/>
  <c r="H250" i="9"/>
  <c r="H363" i="9"/>
  <c r="H367" i="9"/>
  <c r="H371" i="9"/>
  <c r="H375" i="9"/>
  <c r="H379" i="9"/>
  <c r="H383" i="9"/>
  <c r="H251" i="9"/>
  <c r="H390" i="9"/>
  <c r="H394" i="9"/>
  <c r="H398" i="9"/>
  <c r="H402" i="9"/>
  <c r="H406" i="9"/>
  <c r="H410" i="9"/>
  <c r="H414" i="9"/>
  <c r="H418" i="9"/>
  <c r="H423" i="9"/>
  <c r="H426" i="9"/>
  <c r="H354" i="9"/>
  <c r="H359" i="9"/>
  <c r="H361" i="9"/>
  <c r="H377" i="9"/>
  <c r="H385" i="9"/>
  <c r="H392" i="9"/>
  <c r="H400" i="9"/>
  <c r="H408" i="9"/>
  <c r="H416" i="9"/>
  <c r="H420" i="9"/>
  <c r="H428" i="9"/>
  <c r="H283" i="9"/>
  <c r="H355" i="9"/>
  <c r="H357" i="9"/>
  <c r="H360" i="9"/>
  <c r="H397" i="9"/>
  <c r="H405" i="9"/>
  <c r="H413" i="9"/>
  <c r="H422" i="9"/>
  <c r="H429" i="9"/>
  <c r="H339" i="9"/>
  <c r="H346" i="9"/>
  <c r="H353" i="9"/>
  <c r="H246" i="9"/>
  <c r="H358" i="9"/>
  <c r="H249" i="9"/>
  <c r="H364" i="9"/>
  <c r="H368" i="9"/>
  <c r="H372" i="9"/>
  <c r="H376" i="9"/>
  <c r="H380" i="9"/>
  <c r="H384" i="9"/>
  <c r="H387" i="9"/>
  <c r="H391" i="9"/>
  <c r="H395" i="9"/>
  <c r="H399" i="9"/>
  <c r="H403" i="9"/>
  <c r="H407" i="9"/>
  <c r="H411" i="9"/>
  <c r="H415" i="9"/>
  <c r="H419" i="9"/>
  <c r="H252" i="9"/>
  <c r="H427" i="9"/>
  <c r="H335" i="9"/>
  <c r="H352" i="9"/>
  <c r="H365" i="9"/>
  <c r="H369" i="9"/>
  <c r="H373" i="9"/>
  <c r="H381" i="9"/>
  <c r="H388" i="9"/>
  <c r="H396" i="9"/>
  <c r="H404" i="9"/>
  <c r="H412" i="9"/>
  <c r="H424" i="9"/>
  <c r="H291" i="9"/>
  <c r="H330" i="9"/>
  <c r="H362" i="9"/>
  <c r="H366" i="9"/>
  <c r="H370" i="9"/>
  <c r="H374" i="9"/>
  <c r="H378" i="9"/>
  <c r="H382" i="9"/>
  <c r="H386" i="9"/>
  <c r="H389" i="9"/>
  <c r="H393" i="9"/>
  <c r="H401" i="9"/>
  <c r="H409" i="9"/>
  <c r="H417" i="9"/>
  <c r="H425" i="9"/>
  <c r="AC6" i="9"/>
  <c r="AC7" i="9"/>
  <c r="AC23" i="9"/>
  <c r="AC32" i="9"/>
  <c r="AC12" i="9"/>
  <c r="AC27" i="9"/>
  <c r="AC24" i="9"/>
  <c r="AC5" i="9"/>
  <c r="AC11" i="9"/>
  <c r="AC29" i="9"/>
  <c r="AC13" i="9"/>
  <c r="AC30" i="9"/>
  <c r="AC20" i="9"/>
  <c r="AC15" i="9"/>
  <c r="AC19" i="9"/>
  <c r="AC31" i="9"/>
  <c r="AC34" i="9"/>
  <c r="AC36" i="9"/>
  <c r="AC25" i="9"/>
  <c r="AC17" i="9"/>
  <c r="AC10" i="9"/>
  <c r="AC67" i="9"/>
  <c r="AC51" i="9"/>
  <c r="AC52" i="9"/>
  <c r="AC21" i="9"/>
  <c r="AC22" i="9"/>
  <c r="AC28" i="9"/>
  <c r="AC35" i="9"/>
  <c r="AC9" i="9"/>
  <c r="AC40" i="9"/>
  <c r="AC47" i="9"/>
  <c r="AC48" i="9"/>
  <c r="AC54" i="9"/>
  <c r="AC62" i="9"/>
  <c r="AC41" i="9"/>
  <c r="AC59" i="9"/>
  <c r="AC72" i="9"/>
  <c r="AC56" i="9"/>
  <c r="AC49" i="9"/>
  <c r="AC65" i="9"/>
  <c r="AC64" i="9"/>
  <c r="AC50" i="9"/>
  <c r="AC69" i="9"/>
  <c r="AC57" i="9"/>
  <c r="AC61" i="9"/>
  <c r="AC39" i="9"/>
  <c r="AC55" i="9"/>
  <c r="AC86" i="9"/>
  <c r="AC16" i="9"/>
  <c r="AC33" i="9"/>
  <c r="AC14" i="9"/>
  <c r="AC60" i="9"/>
  <c r="AC45" i="9"/>
  <c r="AC38" i="9"/>
  <c r="AC87" i="9"/>
  <c r="AC75" i="9"/>
  <c r="AC79" i="9"/>
  <c r="AC83" i="9"/>
  <c r="AC76" i="9"/>
  <c r="AC95" i="9"/>
  <c r="AC94" i="9"/>
  <c r="AC103" i="9"/>
  <c r="AC125" i="9"/>
  <c r="AC141" i="9"/>
  <c r="AC26" i="9"/>
  <c r="AC53" i="9"/>
  <c r="AC46" i="9"/>
  <c r="AC66" i="9"/>
  <c r="AC68" i="9"/>
  <c r="AC43" i="9"/>
  <c r="AC81" i="9"/>
  <c r="AC88" i="9"/>
  <c r="AC74" i="9"/>
  <c r="AC77" i="9"/>
  <c r="AC421" i="9"/>
  <c r="AC85" i="9"/>
  <c r="AC93" i="9"/>
  <c r="AC98" i="9"/>
  <c r="AC108" i="9"/>
  <c r="AC100" i="9"/>
  <c r="AC102" i="9"/>
  <c r="AC114" i="9"/>
  <c r="AC123" i="9"/>
  <c r="AC124" i="9"/>
  <c r="AC129" i="9"/>
  <c r="AC139" i="9"/>
  <c r="AC140" i="9"/>
  <c r="AC58" i="9"/>
  <c r="AC63" i="9"/>
  <c r="AC84" i="9"/>
  <c r="AC73" i="9"/>
  <c r="AC71" i="9"/>
  <c r="AC97" i="9"/>
  <c r="AC101" i="9"/>
  <c r="AC116" i="9"/>
  <c r="AC119" i="9"/>
  <c r="AC120" i="9"/>
  <c r="AC121" i="9"/>
  <c r="AC127" i="9"/>
  <c r="AC118" i="9"/>
  <c r="AC131" i="9"/>
  <c r="AC132" i="9"/>
  <c r="AC130" i="9"/>
  <c r="AC111" i="9"/>
  <c r="AC122" i="9"/>
  <c r="AC134" i="9"/>
  <c r="AC137" i="9"/>
  <c r="AC156" i="9"/>
  <c r="AC184" i="9"/>
  <c r="AC173" i="9"/>
  <c r="AC186" i="9"/>
  <c r="AC197" i="9"/>
  <c r="AC42" i="9"/>
  <c r="AC44" i="9"/>
  <c r="AC80" i="9"/>
  <c r="AC91" i="9"/>
  <c r="AC99" i="9"/>
  <c r="AC106" i="9"/>
  <c r="AC109" i="9"/>
  <c r="AC133" i="9"/>
  <c r="AC117" i="9"/>
  <c r="AC112" i="9"/>
  <c r="AC149" i="9"/>
  <c r="AC169" i="9"/>
  <c r="AC180" i="9"/>
  <c r="AC195" i="9"/>
  <c r="AC37" i="9"/>
  <c r="AC82" i="9"/>
  <c r="AC128" i="9"/>
  <c r="AC136" i="9"/>
  <c r="AC179" i="9"/>
  <c r="AC157" i="9"/>
  <c r="AC161" i="9"/>
  <c r="AC162" i="9"/>
  <c r="AC164" i="9"/>
  <c r="AC165" i="9"/>
  <c r="AC159" i="9"/>
  <c r="AC160" i="9"/>
  <c r="AC163" i="9"/>
  <c r="AC171" i="9"/>
  <c r="AC193" i="9"/>
  <c r="AC166" i="9"/>
  <c r="AC144" i="9"/>
  <c r="AC145" i="9"/>
  <c r="AC147" i="9"/>
  <c r="AC168" i="9"/>
  <c r="AC182" i="9"/>
  <c r="AC191" i="9"/>
  <c r="AC192" i="9"/>
  <c r="AC143" i="9"/>
  <c r="AC150" i="9"/>
  <c r="AC172" i="9"/>
  <c r="AC174" i="9"/>
  <c r="AC176" i="9"/>
  <c r="AC194" i="9"/>
  <c r="AC146" i="9"/>
  <c r="AC151" i="9"/>
  <c r="AC153" i="9"/>
  <c r="AC154" i="9"/>
  <c r="AC170" i="9"/>
  <c r="AC175" i="9"/>
  <c r="AC181" i="9"/>
  <c r="AC183" i="9"/>
  <c r="AC185" i="9"/>
  <c r="AC187" i="9"/>
  <c r="AC196" i="9"/>
  <c r="AC167" i="9"/>
  <c r="AC178" i="9"/>
  <c r="AC158" i="9"/>
  <c r="AC189" i="9"/>
  <c r="AC200" i="9"/>
  <c r="AC201" i="9"/>
  <c r="AC202" i="9"/>
  <c r="AC203" i="9"/>
  <c r="AC204" i="9"/>
  <c r="AC205" i="9"/>
  <c r="AC207" i="9"/>
  <c r="AC208" i="9"/>
  <c r="AC209" i="9"/>
  <c r="AC210" i="9"/>
  <c r="AC211" i="9"/>
  <c r="AC255" i="9"/>
  <c r="AC206" i="9"/>
  <c r="AC218" i="9"/>
  <c r="AC215" i="9"/>
  <c r="AC217" i="9"/>
  <c r="AC222" i="9"/>
  <c r="AC226" i="9"/>
  <c r="AC216" i="9"/>
  <c r="AC220" i="9"/>
  <c r="AC224" i="9"/>
  <c r="AC227" i="9"/>
  <c r="AC212" i="9"/>
  <c r="AC214" i="9"/>
  <c r="AC225" i="9"/>
  <c r="AC230" i="9"/>
  <c r="AC213" i="9"/>
  <c r="AC221" i="9"/>
  <c r="AC229" i="9"/>
  <c r="AC228" i="9"/>
  <c r="AC219" i="9"/>
  <c r="AC223" i="9"/>
  <c r="AC257" i="9"/>
  <c r="AC258" i="9"/>
  <c r="AC259" i="9"/>
  <c r="AC261" i="9"/>
  <c r="AC262" i="9"/>
  <c r="AC231" i="9"/>
  <c r="AC263" i="9"/>
  <c r="AC264" i="9"/>
  <c r="AC265" i="9"/>
  <c r="AC266" i="9"/>
  <c r="AC267" i="9"/>
  <c r="AC260" i="9"/>
  <c r="AC271" i="9"/>
  <c r="AC277" i="9"/>
  <c r="AC233" i="9"/>
  <c r="AC78" i="9"/>
  <c r="AC89" i="9"/>
  <c r="AC96" i="9"/>
  <c r="AC105" i="9"/>
  <c r="AC110" i="9"/>
  <c r="AC135" i="9"/>
  <c r="AC126" i="9"/>
  <c r="AC148" i="9"/>
  <c r="AC188" i="9"/>
  <c r="AC152" i="9"/>
  <c r="AC256" i="9"/>
  <c r="AC274" i="9"/>
  <c r="AC276" i="9"/>
  <c r="AC275" i="9"/>
  <c r="AC238" i="9"/>
  <c r="AC240" i="9"/>
  <c r="AC138" i="9"/>
  <c r="AC155" i="9"/>
  <c r="AC269" i="9"/>
  <c r="AC237" i="9"/>
  <c r="AC282" i="9"/>
  <c r="AC287" i="9"/>
  <c r="AC70" i="9"/>
  <c r="AC115" i="9"/>
  <c r="AC198" i="9"/>
  <c r="AC268" i="9"/>
  <c r="AC272" i="9"/>
  <c r="AC278" i="9"/>
  <c r="AC235" i="9"/>
  <c r="AC241" i="9"/>
  <c r="AC286" i="9"/>
  <c r="AC288" i="9"/>
  <c r="AC340" i="9"/>
  <c r="AC270" i="9"/>
  <c r="AC273" i="9"/>
  <c r="AC279" i="9"/>
  <c r="AC281" i="9"/>
  <c r="AC285" i="9"/>
  <c r="AC289" i="9"/>
  <c r="AC327" i="9"/>
  <c r="AC331" i="9"/>
  <c r="AC336" i="9"/>
  <c r="AC339" i="9"/>
  <c r="AC345" i="9"/>
  <c r="AC332" i="9"/>
  <c r="AC350" i="9"/>
  <c r="AC351" i="9"/>
  <c r="AC353" i="9"/>
  <c r="AC354" i="9"/>
  <c r="AC355" i="9"/>
  <c r="AC356" i="9"/>
  <c r="AC246" i="9"/>
  <c r="AC352" i="9"/>
  <c r="AC357" i="9"/>
  <c r="AC18" i="9"/>
  <c r="AC358" i="9"/>
  <c r="AC359" i="9"/>
  <c r="AC360" i="9"/>
  <c r="AC250" i="9"/>
  <c r="AC249" i="9"/>
  <c r="AC361" i="9"/>
  <c r="AC362" i="9"/>
  <c r="AC363" i="9"/>
  <c r="AC364" i="9"/>
  <c r="AC365" i="9"/>
  <c r="AC366" i="9"/>
  <c r="AC367" i="9"/>
  <c r="AC368" i="9"/>
  <c r="AC369" i="9"/>
  <c r="AC370" i="9"/>
  <c r="AC371" i="9"/>
  <c r="AC372" i="9"/>
  <c r="AC373" i="9"/>
  <c r="AC374" i="9"/>
  <c r="AC375" i="9"/>
  <c r="AC376" i="9"/>
  <c r="AC377" i="9"/>
  <c r="AC378" i="9"/>
  <c r="AC379" i="9"/>
  <c r="AC380" i="9"/>
  <c r="AC381" i="9"/>
  <c r="AC382" i="9"/>
  <c r="AC383" i="9"/>
  <c r="AC384" i="9"/>
  <c r="AC385" i="9"/>
  <c r="AC386" i="9"/>
  <c r="AC251" i="9"/>
  <c r="AC387" i="9"/>
  <c r="AC388" i="9"/>
  <c r="AC389" i="9"/>
  <c r="AC390" i="9"/>
  <c r="AC391" i="9"/>
  <c r="AC392" i="9"/>
  <c r="AC393" i="9"/>
  <c r="AC394" i="9"/>
  <c r="AC395" i="9"/>
  <c r="AC396" i="9"/>
  <c r="AC397" i="9"/>
  <c r="AC398" i="9"/>
  <c r="AC399" i="9"/>
  <c r="AC400" i="9"/>
  <c r="AC401" i="9"/>
  <c r="AC402" i="9"/>
  <c r="AC403" i="9"/>
  <c r="AC404" i="9"/>
  <c r="AC405" i="9"/>
  <c r="AC406" i="9"/>
  <c r="AC407" i="9"/>
  <c r="AC408" i="9"/>
  <c r="AC409" i="9"/>
  <c r="AC410" i="9"/>
  <c r="AC411" i="9"/>
  <c r="AC412" i="9"/>
  <c r="AC413" i="9"/>
  <c r="AC414" i="9"/>
  <c r="AC415" i="9"/>
  <c r="AC416" i="9"/>
  <c r="AC417" i="9"/>
  <c r="AC418" i="9"/>
  <c r="AC419" i="9"/>
  <c r="AC420" i="9"/>
  <c r="AC422" i="9"/>
  <c r="AC423" i="9"/>
  <c r="AC252" i="9"/>
  <c r="AC424" i="9"/>
  <c r="AC425" i="9"/>
  <c r="AC426" i="9"/>
  <c r="AC427" i="9"/>
  <c r="AC428" i="9"/>
  <c r="AC430" i="9"/>
  <c r="AC107" i="9"/>
  <c r="AC190" i="9"/>
  <c r="AC284" i="9"/>
  <c r="AC324" i="9"/>
  <c r="AC329" i="9"/>
  <c r="AC338" i="9"/>
  <c r="AC247" i="9"/>
  <c r="AC254" i="9"/>
  <c r="AC142" i="9"/>
  <c r="AC177" i="9"/>
  <c r="AC232" i="9"/>
  <c r="AC90" i="9"/>
  <c r="AC104" i="9"/>
  <c r="AC199" i="9"/>
  <c r="AC239" i="9"/>
  <c r="AC280" i="9"/>
  <c r="AC283" i="9"/>
  <c r="AC291" i="9"/>
  <c r="AC293" i="9"/>
  <c r="AC295" i="9"/>
  <c r="AC297" i="9"/>
  <c r="AC299" i="9"/>
  <c r="AC301" i="9"/>
  <c r="AC303" i="9"/>
  <c r="AC306" i="9"/>
  <c r="AC308" i="9"/>
  <c r="AC310" i="9"/>
  <c r="AC312" i="9"/>
  <c r="AC314" i="9"/>
  <c r="AC316" i="9"/>
  <c r="AC318" i="9"/>
  <c r="AC243" i="9"/>
  <c r="AC319" i="9"/>
  <c r="AC323" i="9"/>
  <c r="AC321" i="9"/>
  <c r="AC326" i="9"/>
  <c r="AC330" i="9"/>
  <c r="AC335" i="9"/>
  <c r="AC341" i="9"/>
  <c r="AC344" i="9"/>
  <c r="AC325" i="9"/>
  <c r="AC349" i="9"/>
  <c r="AC253" i="9"/>
  <c r="AC92" i="9"/>
  <c r="AC334" i="9"/>
  <c r="AC343" i="9"/>
  <c r="AC347" i="9"/>
  <c r="AC248" i="9"/>
  <c r="AC113" i="9"/>
  <c r="AC236" i="9"/>
  <c r="AC294" i="9"/>
  <c r="AC302" i="9"/>
  <c r="AC311" i="9"/>
  <c r="AC305" i="9"/>
  <c r="AC244" i="9"/>
  <c r="AC337" i="9"/>
  <c r="AC346" i="9"/>
  <c r="AC290" i="9"/>
  <c r="AC307" i="9"/>
  <c r="AC315" i="9"/>
  <c r="AC429" i="9"/>
  <c r="AC245" i="9"/>
  <c r="AC292" i="9"/>
  <c r="AC300" i="9"/>
  <c r="AC296" i="9"/>
  <c r="AC304" i="9"/>
  <c r="AC313" i="9"/>
  <c r="AC242" i="9"/>
  <c r="AC333" i="9"/>
  <c r="AC234" i="9"/>
  <c r="AC298" i="9"/>
  <c r="AC322" i="9"/>
  <c r="AC328" i="9"/>
  <c r="AC342" i="9"/>
  <c r="AC309" i="9"/>
  <c r="AC317" i="9"/>
  <c r="AC320" i="9"/>
  <c r="AC348" i="9"/>
  <c r="M13" i="9"/>
  <c r="M25" i="9"/>
  <c r="M30" i="9"/>
  <c r="M6" i="9"/>
  <c r="M23" i="9"/>
  <c r="M12" i="9"/>
  <c r="M20" i="9"/>
  <c r="M21" i="9"/>
  <c r="M26" i="9"/>
  <c r="M7" i="9"/>
  <c r="M11" i="9"/>
  <c r="M27" i="9"/>
  <c r="M15" i="9"/>
  <c r="M33" i="9"/>
  <c r="M35" i="9"/>
  <c r="M67" i="9"/>
  <c r="M19" i="9"/>
  <c r="M34" i="9"/>
  <c r="M56" i="9"/>
  <c r="M53" i="9"/>
  <c r="M65" i="9"/>
  <c r="M64" i="9"/>
  <c r="M70" i="9"/>
  <c r="M50" i="9"/>
  <c r="M66" i="9"/>
  <c r="M69" i="9"/>
  <c r="M42" i="9"/>
  <c r="M57" i="9"/>
  <c r="M29" i="9"/>
  <c r="M22" i="9"/>
  <c r="M24" i="9"/>
  <c r="M16" i="9"/>
  <c r="M17" i="9"/>
  <c r="M9" i="9"/>
  <c r="M10" i="9"/>
  <c r="M49" i="9"/>
  <c r="M51" i="9"/>
  <c r="M46" i="9"/>
  <c r="M52" i="9"/>
  <c r="M60" i="9"/>
  <c r="M37" i="9"/>
  <c r="M45" i="9"/>
  <c r="M63" i="9"/>
  <c r="M87" i="9"/>
  <c r="M5" i="9"/>
  <c r="M32" i="9"/>
  <c r="M47" i="9"/>
  <c r="M58" i="9"/>
  <c r="M68" i="9"/>
  <c r="M44" i="9"/>
  <c r="M43" i="9"/>
  <c r="M81" i="9"/>
  <c r="M31" i="9"/>
  <c r="M41" i="9"/>
  <c r="M84" i="9"/>
  <c r="M73" i="9"/>
  <c r="M82" i="9"/>
  <c r="M71" i="9"/>
  <c r="M92" i="9"/>
  <c r="M97" i="9"/>
  <c r="M105" i="9"/>
  <c r="M106" i="9"/>
  <c r="M107" i="9"/>
  <c r="M109" i="9"/>
  <c r="M110" i="9"/>
  <c r="M101" i="9"/>
  <c r="M115" i="9"/>
  <c r="M117" i="9"/>
  <c r="M128" i="9"/>
  <c r="M112" i="9"/>
  <c r="M113" i="9"/>
  <c r="M116" i="9"/>
  <c r="M36" i="9"/>
  <c r="M48" i="9"/>
  <c r="M61" i="9"/>
  <c r="M55" i="9"/>
  <c r="M86" i="9"/>
  <c r="M78" i="9"/>
  <c r="M89" i="9"/>
  <c r="M80" i="9"/>
  <c r="M90" i="9"/>
  <c r="M91" i="9"/>
  <c r="M96" i="9"/>
  <c r="M99" i="9"/>
  <c r="M104" i="9"/>
  <c r="M133" i="9"/>
  <c r="M135" i="9"/>
  <c r="M28" i="9"/>
  <c r="M54" i="9"/>
  <c r="M59" i="9"/>
  <c r="M72" i="9"/>
  <c r="M75" i="9"/>
  <c r="M83" i="9"/>
  <c r="M95" i="9"/>
  <c r="M100" i="9"/>
  <c r="M103" i="9"/>
  <c r="M124" i="9"/>
  <c r="M139" i="9"/>
  <c r="M141" i="9"/>
  <c r="M142" i="9"/>
  <c r="M136" i="9"/>
  <c r="M155" i="9"/>
  <c r="M179" i="9"/>
  <c r="M190" i="9"/>
  <c r="M199" i="9"/>
  <c r="M39" i="9"/>
  <c r="M88" i="9"/>
  <c r="M77" i="9"/>
  <c r="M85" i="9"/>
  <c r="M98" i="9"/>
  <c r="M114" i="9"/>
  <c r="M119" i="9"/>
  <c r="M120" i="9"/>
  <c r="M121" i="9"/>
  <c r="M127" i="9"/>
  <c r="M118" i="9"/>
  <c r="M131" i="9"/>
  <c r="M132" i="9"/>
  <c r="M130" i="9"/>
  <c r="M111" i="9"/>
  <c r="M122" i="9"/>
  <c r="M134" i="9"/>
  <c r="M137" i="9"/>
  <c r="M126" i="9"/>
  <c r="M184" i="9"/>
  <c r="M148" i="9"/>
  <c r="M177" i="9"/>
  <c r="M188" i="9"/>
  <c r="M198" i="9"/>
  <c r="M74" i="9"/>
  <c r="M79" i="9"/>
  <c r="M94" i="9"/>
  <c r="M123" i="9"/>
  <c r="M140" i="9"/>
  <c r="M156" i="9"/>
  <c r="M173" i="9"/>
  <c r="M197" i="9"/>
  <c r="M157" i="9"/>
  <c r="M232" i="9"/>
  <c r="M269" i="9"/>
  <c r="M273" i="9"/>
  <c r="M279" i="9"/>
  <c r="M237" i="9"/>
  <c r="M38" i="9"/>
  <c r="M93" i="9"/>
  <c r="M108" i="9"/>
  <c r="M138" i="9"/>
  <c r="M180" i="9"/>
  <c r="M161" i="9"/>
  <c r="M162" i="9"/>
  <c r="M164" i="9"/>
  <c r="M165" i="9"/>
  <c r="M159" i="9"/>
  <c r="M160" i="9"/>
  <c r="M163" i="9"/>
  <c r="M171" i="9"/>
  <c r="M193" i="9"/>
  <c r="M166" i="9"/>
  <c r="M144" i="9"/>
  <c r="M145" i="9"/>
  <c r="M147" i="9"/>
  <c r="M168" i="9"/>
  <c r="M182" i="9"/>
  <c r="M191" i="9"/>
  <c r="M192" i="9"/>
  <c r="M143" i="9"/>
  <c r="M150" i="9"/>
  <c r="M172" i="9"/>
  <c r="M174" i="9"/>
  <c r="M176" i="9"/>
  <c r="M194" i="9"/>
  <c r="M146" i="9"/>
  <c r="M151" i="9"/>
  <c r="M153" i="9"/>
  <c r="M154" i="9"/>
  <c r="M170" i="9"/>
  <c r="M175" i="9"/>
  <c r="M181" i="9"/>
  <c r="M183" i="9"/>
  <c r="M185" i="9"/>
  <c r="M187" i="9"/>
  <c r="M196" i="9"/>
  <c r="M167" i="9"/>
  <c r="M178" i="9"/>
  <c r="M158" i="9"/>
  <c r="M189" i="9"/>
  <c r="M200" i="9"/>
  <c r="M201" i="9"/>
  <c r="M202" i="9"/>
  <c r="M203" i="9"/>
  <c r="M204" i="9"/>
  <c r="M205" i="9"/>
  <c r="M207" i="9"/>
  <c r="M208" i="9"/>
  <c r="M209" i="9"/>
  <c r="M210" i="9"/>
  <c r="M211" i="9"/>
  <c r="M255" i="9"/>
  <c r="M206" i="9"/>
  <c r="M218" i="9"/>
  <c r="M215" i="9"/>
  <c r="M217" i="9"/>
  <c r="M222" i="9"/>
  <c r="M226" i="9"/>
  <c r="M216" i="9"/>
  <c r="M220" i="9"/>
  <c r="M224" i="9"/>
  <c r="M227" i="9"/>
  <c r="M212" i="9"/>
  <c r="M214" i="9"/>
  <c r="M225" i="9"/>
  <c r="M230" i="9"/>
  <c r="M213" i="9"/>
  <c r="M221" i="9"/>
  <c r="M229" i="9"/>
  <c r="M228" i="9"/>
  <c r="M219" i="9"/>
  <c r="M223" i="9"/>
  <c r="M257" i="9"/>
  <c r="M258" i="9"/>
  <c r="M259" i="9"/>
  <c r="M261" i="9"/>
  <c r="M262" i="9"/>
  <c r="M231" i="9"/>
  <c r="M263" i="9"/>
  <c r="M264" i="9"/>
  <c r="M265" i="9"/>
  <c r="M266" i="9"/>
  <c r="M267" i="9"/>
  <c r="M268" i="9"/>
  <c r="M271" i="9"/>
  <c r="M272" i="9"/>
  <c r="M278" i="9"/>
  <c r="M236" i="9"/>
  <c r="M14" i="9"/>
  <c r="M40" i="9"/>
  <c r="M76" i="9"/>
  <c r="M102" i="9"/>
  <c r="M260" i="9"/>
  <c r="M276" i="9"/>
  <c r="M233" i="9"/>
  <c r="M239" i="9"/>
  <c r="M234" i="9"/>
  <c r="M280" i="9"/>
  <c r="M245" i="9"/>
  <c r="M281" i="9"/>
  <c r="M284" i="9"/>
  <c r="M289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05" i="9"/>
  <c r="M243" i="9"/>
  <c r="M242" i="9"/>
  <c r="M319" i="9"/>
  <c r="M322" i="9"/>
  <c r="M323" i="9"/>
  <c r="M320" i="9"/>
  <c r="M321" i="9"/>
  <c r="M244" i="9"/>
  <c r="M324" i="9"/>
  <c r="M421" i="9"/>
  <c r="M195" i="9"/>
  <c r="M270" i="9"/>
  <c r="M238" i="9"/>
  <c r="M235" i="9"/>
  <c r="M283" i="9"/>
  <c r="M290" i="9"/>
  <c r="M342" i="9"/>
  <c r="M125" i="9"/>
  <c r="M186" i="9"/>
  <c r="M277" i="9"/>
  <c r="M291" i="9"/>
  <c r="M327" i="9"/>
  <c r="M331" i="9"/>
  <c r="M336" i="9"/>
  <c r="M347" i="9"/>
  <c r="M247" i="9"/>
  <c r="M254" i="9"/>
  <c r="M240" i="9"/>
  <c r="M282" i="9"/>
  <c r="M287" i="9"/>
  <c r="M329" i="9"/>
  <c r="M338" i="9"/>
  <c r="M343" i="9"/>
  <c r="M345" i="9"/>
  <c r="M332" i="9"/>
  <c r="M350" i="9"/>
  <c r="M129" i="9"/>
  <c r="M274" i="9"/>
  <c r="M149" i="9"/>
  <c r="M169" i="9"/>
  <c r="M241" i="9"/>
  <c r="M286" i="9"/>
  <c r="M288" i="9"/>
  <c r="M326" i="9"/>
  <c r="M330" i="9"/>
  <c r="M335" i="9"/>
  <c r="M339" i="9"/>
  <c r="M341" i="9"/>
  <c r="M346" i="9"/>
  <c r="M348" i="9"/>
  <c r="M351" i="9"/>
  <c r="M353" i="9"/>
  <c r="M354" i="9"/>
  <c r="M355" i="9"/>
  <c r="M356" i="9"/>
  <c r="M246" i="9"/>
  <c r="M352" i="9"/>
  <c r="M357" i="9"/>
  <c r="M18" i="9"/>
  <c r="M358" i="9"/>
  <c r="M359" i="9"/>
  <c r="M360" i="9"/>
  <c r="M250" i="9"/>
  <c r="M249" i="9"/>
  <c r="M361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251" i="9"/>
  <c r="M387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2" i="9"/>
  <c r="M423" i="9"/>
  <c r="M252" i="9"/>
  <c r="M424" i="9"/>
  <c r="M425" i="9"/>
  <c r="M426" i="9"/>
  <c r="M427" i="9"/>
  <c r="M428" i="9"/>
  <c r="M429" i="9"/>
  <c r="M62" i="9"/>
  <c r="M152" i="9"/>
  <c r="M334" i="9"/>
  <c r="M430" i="9"/>
  <c r="M256" i="9"/>
  <c r="M275" i="9"/>
  <c r="M285" i="9"/>
  <c r="M328" i="9"/>
  <c r="M344" i="9"/>
  <c r="M325" i="9"/>
  <c r="M340" i="9"/>
  <c r="M253" i="9"/>
  <c r="M337" i="9"/>
  <c r="M248" i="9"/>
  <c r="M333" i="9"/>
  <c r="M349" i="9"/>
  <c r="AA21" i="9"/>
  <c r="AA22" i="9"/>
  <c r="AA13" i="9"/>
  <c r="AA25" i="9"/>
  <c r="AA30" i="9"/>
  <c r="AA5" i="9"/>
  <c r="AA32" i="9"/>
  <c r="AA29" i="9"/>
  <c r="AA36" i="9"/>
  <c r="AA16" i="9"/>
  <c r="AA23" i="9"/>
  <c r="AA26" i="9"/>
  <c r="AA28" i="9"/>
  <c r="AA17" i="9"/>
  <c r="AA10" i="9"/>
  <c r="AA56" i="9"/>
  <c r="AA7" i="9"/>
  <c r="AA24" i="9"/>
  <c r="AA33" i="9"/>
  <c r="AA9" i="9"/>
  <c r="AA47" i="9"/>
  <c r="AA48" i="9"/>
  <c r="AA58" i="9"/>
  <c r="AA12" i="9"/>
  <c r="AA20" i="9"/>
  <c r="AA19" i="9"/>
  <c r="AA34" i="9"/>
  <c r="AA14" i="9"/>
  <c r="AA53" i="9"/>
  <c r="AA65" i="9"/>
  <c r="AA11" i="9"/>
  <c r="AA27" i="9"/>
  <c r="AA67" i="9"/>
  <c r="AA49" i="9"/>
  <c r="AA64" i="9"/>
  <c r="AA50" i="9"/>
  <c r="AA69" i="9"/>
  <c r="AA57" i="9"/>
  <c r="AA61" i="9"/>
  <c r="AA45" i="9"/>
  <c r="AA38" i="9"/>
  <c r="AA6" i="9"/>
  <c r="AA31" i="9"/>
  <c r="AA35" i="9"/>
  <c r="AA52" i="9"/>
  <c r="AA60" i="9"/>
  <c r="AA37" i="9"/>
  <c r="AA44" i="9"/>
  <c r="AA63" i="9"/>
  <c r="AA87" i="9"/>
  <c r="AA15" i="9"/>
  <c r="AA46" i="9"/>
  <c r="AA66" i="9"/>
  <c r="AA68" i="9"/>
  <c r="AA41" i="9"/>
  <c r="AA43" i="9"/>
  <c r="AA81" i="9"/>
  <c r="AA73" i="9"/>
  <c r="AA82" i="9"/>
  <c r="AA71" i="9"/>
  <c r="AA92" i="9"/>
  <c r="AA97" i="9"/>
  <c r="AA107" i="9"/>
  <c r="AA108" i="9"/>
  <c r="AA100" i="9"/>
  <c r="AA101" i="9"/>
  <c r="AA114" i="9"/>
  <c r="AA123" i="9"/>
  <c r="AA128" i="9"/>
  <c r="AA129" i="9"/>
  <c r="AA139" i="9"/>
  <c r="AA116" i="9"/>
  <c r="AA40" i="9"/>
  <c r="AA54" i="9"/>
  <c r="AA55" i="9"/>
  <c r="AA86" i="9"/>
  <c r="AA84" i="9"/>
  <c r="AA80" i="9"/>
  <c r="AA90" i="9"/>
  <c r="AA91" i="9"/>
  <c r="AA96" i="9"/>
  <c r="AA106" i="9"/>
  <c r="AA110" i="9"/>
  <c r="AA117" i="9"/>
  <c r="AA113" i="9"/>
  <c r="AA51" i="9"/>
  <c r="AA42" i="9"/>
  <c r="AA83" i="9"/>
  <c r="AA95" i="9"/>
  <c r="AA99" i="9"/>
  <c r="AA103" i="9"/>
  <c r="AA109" i="9"/>
  <c r="AA133" i="9"/>
  <c r="AA141" i="9"/>
  <c r="AA112" i="9"/>
  <c r="AA136" i="9"/>
  <c r="AA138" i="9"/>
  <c r="AA149" i="9"/>
  <c r="AA169" i="9"/>
  <c r="AA179" i="9"/>
  <c r="AA190" i="9"/>
  <c r="AA199" i="9"/>
  <c r="AA62" i="9"/>
  <c r="AA88" i="9"/>
  <c r="AA75" i="9"/>
  <c r="AA77" i="9"/>
  <c r="AA85" i="9"/>
  <c r="AA98" i="9"/>
  <c r="AA124" i="9"/>
  <c r="AA126" i="9"/>
  <c r="AA142" i="9"/>
  <c r="AA148" i="9"/>
  <c r="AA155" i="9"/>
  <c r="AA177" i="9"/>
  <c r="AA188" i="9"/>
  <c r="AA198" i="9"/>
  <c r="AA78" i="9"/>
  <c r="AA89" i="9"/>
  <c r="AA76" i="9"/>
  <c r="AA105" i="9"/>
  <c r="AA125" i="9"/>
  <c r="AA135" i="9"/>
  <c r="AA119" i="9"/>
  <c r="AA121" i="9"/>
  <c r="AA118" i="9"/>
  <c r="AA132" i="9"/>
  <c r="AA111" i="9"/>
  <c r="AA134" i="9"/>
  <c r="AA173" i="9"/>
  <c r="AA197" i="9"/>
  <c r="AA152" i="9"/>
  <c r="AA269" i="9"/>
  <c r="AA270" i="9"/>
  <c r="AA256" i="9"/>
  <c r="AA274" i="9"/>
  <c r="AA275" i="9"/>
  <c r="AA238" i="9"/>
  <c r="AA240" i="9"/>
  <c r="AA235" i="9"/>
  <c r="AA421" i="9"/>
  <c r="AA102" i="9"/>
  <c r="AA156" i="9"/>
  <c r="AA180" i="9"/>
  <c r="AA268" i="9"/>
  <c r="AA232" i="9"/>
  <c r="AA272" i="9"/>
  <c r="AA273" i="9"/>
  <c r="AA279" i="9"/>
  <c r="AA237" i="9"/>
  <c r="AA70" i="9"/>
  <c r="AA59" i="9"/>
  <c r="AA94" i="9"/>
  <c r="AA115" i="9"/>
  <c r="AA127" i="9"/>
  <c r="AA130" i="9"/>
  <c r="AA137" i="9"/>
  <c r="AA186" i="9"/>
  <c r="AA162" i="9"/>
  <c r="AA165" i="9"/>
  <c r="AA160" i="9"/>
  <c r="AA171" i="9"/>
  <c r="AA166" i="9"/>
  <c r="AA145" i="9"/>
  <c r="AA168" i="9"/>
  <c r="AA191" i="9"/>
  <c r="AA143" i="9"/>
  <c r="AA172" i="9"/>
  <c r="AA176" i="9"/>
  <c r="AA146" i="9"/>
  <c r="AA153" i="9"/>
  <c r="AA170" i="9"/>
  <c r="AA181" i="9"/>
  <c r="AA185" i="9"/>
  <c r="AA196" i="9"/>
  <c r="AA178" i="9"/>
  <c r="AA189" i="9"/>
  <c r="AA201" i="9"/>
  <c r="AA203" i="9"/>
  <c r="AA205" i="9"/>
  <c r="AA208" i="9"/>
  <c r="AA210" i="9"/>
  <c r="AA255" i="9"/>
  <c r="AA218" i="9"/>
  <c r="AA217" i="9"/>
  <c r="AA226" i="9"/>
  <c r="AA220" i="9"/>
  <c r="AA227" i="9"/>
  <c r="AA214" i="9"/>
  <c r="AA230" i="9"/>
  <c r="AA221" i="9"/>
  <c r="AA228" i="9"/>
  <c r="AA223" i="9"/>
  <c r="AA258" i="9"/>
  <c r="AA261" i="9"/>
  <c r="AA231" i="9"/>
  <c r="AA264" i="9"/>
  <c r="AA266" i="9"/>
  <c r="AA278" i="9"/>
  <c r="AA241" i="9"/>
  <c r="AA284" i="9"/>
  <c r="AA286" i="9"/>
  <c r="AA288" i="9"/>
  <c r="AA93" i="9"/>
  <c r="AA140" i="9"/>
  <c r="AA157" i="9"/>
  <c r="AA260" i="9"/>
  <c r="AA276" i="9"/>
  <c r="AA233" i="9"/>
  <c r="AA281" i="9"/>
  <c r="AA285" i="9"/>
  <c r="AA289" i="9"/>
  <c r="AA292" i="9"/>
  <c r="AA293" i="9"/>
  <c r="AA294" i="9"/>
  <c r="AA295" i="9"/>
  <c r="AA296" i="9"/>
  <c r="AA297" i="9"/>
  <c r="AA298" i="9"/>
  <c r="AA299" i="9"/>
  <c r="AA300" i="9"/>
  <c r="AA301" i="9"/>
  <c r="AA302" i="9"/>
  <c r="AA303" i="9"/>
  <c r="AA304" i="9"/>
  <c r="AA306" i="9"/>
  <c r="AA307" i="9"/>
  <c r="AA308" i="9"/>
  <c r="AA309" i="9"/>
  <c r="AA310" i="9"/>
  <c r="AA311" i="9"/>
  <c r="AA312" i="9"/>
  <c r="AA313" i="9"/>
  <c r="AA314" i="9"/>
  <c r="AA315" i="9"/>
  <c r="AA316" i="9"/>
  <c r="AA317" i="9"/>
  <c r="AA318" i="9"/>
  <c r="AA305" i="9"/>
  <c r="AA243" i="9"/>
  <c r="AA242" i="9"/>
  <c r="AA319" i="9"/>
  <c r="AA322" i="9"/>
  <c r="AA323" i="9"/>
  <c r="AA320" i="9"/>
  <c r="AA321" i="9"/>
  <c r="AA244" i="9"/>
  <c r="AA324" i="9"/>
  <c r="AA326" i="9"/>
  <c r="AA327" i="9"/>
  <c r="AA328" i="9"/>
  <c r="AA329" i="9"/>
  <c r="AA330" i="9"/>
  <c r="AA331" i="9"/>
  <c r="AA333" i="9"/>
  <c r="AA334" i="9"/>
  <c r="AA335" i="9"/>
  <c r="AA336" i="9"/>
  <c r="AA337" i="9"/>
  <c r="AA338" i="9"/>
  <c r="AA104" i="9"/>
  <c r="AA120" i="9"/>
  <c r="AA122" i="9"/>
  <c r="AA161" i="9"/>
  <c r="AA159" i="9"/>
  <c r="AA193" i="9"/>
  <c r="AA147" i="9"/>
  <c r="AA192" i="9"/>
  <c r="AA174" i="9"/>
  <c r="AA151" i="9"/>
  <c r="AA175" i="9"/>
  <c r="AA187" i="9"/>
  <c r="AA158" i="9"/>
  <c r="AA202" i="9"/>
  <c r="AA207" i="9"/>
  <c r="AA211" i="9"/>
  <c r="AA215" i="9"/>
  <c r="AA216" i="9"/>
  <c r="AA212" i="9"/>
  <c r="AA213" i="9"/>
  <c r="AA219" i="9"/>
  <c r="AA259" i="9"/>
  <c r="AA263" i="9"/>
  <c r="AA267" i="9"/>
  <c r="AA239" i="9"/>
  <c r="AA280" i="9"/>
  <c r="AA283" i="9"/>
  <c r="AA291" i="9"/>
  <c r="AA341" i="9"/>
  <c r="AA344" i="9"/>
  <c r="AA247" i="9"/>
  <c r="AA248" i="9"/>
  <c r="AA253" i="9"/>
  <c r="AA79" i="9"/>
  <c r="AA131" i="9"/>
  <c r="AA194" i="9"/>
  <c r="AA167" i="9"/>
  <c r="AA200" i="9"/>
  <c r="AA204" i="9"/>
  <c r="AA222" i="9"/>
  <c r="AA225" i="9"/>
  <c r="AA229" i="9"/>
  <c r="AA257" i="9"/>
  <c r="AA265" i="9"/>
  <c r="AA236" i="9"/>
  <c r="AA245" i="9"/>
  <c r="AA290" i="9"/>
  <c r="AA342" i="9"/>
  <c r="AA345" i="9"/>
  <c r="AA332" i="9"/>
  <c r="AA350" i="9"/>
  <c r="AA353" i="9"/>
  <c r="AA355" i="9"/>
  <c r="AA246" i="9"/>
  <c r="AA357" i="9"/>
  <c r="AA358" i="9"/>
  <c r="AA360" i="9"/>
  <c r="AA249" i="9"/>
  <c r="AA363" i="9"/>
  <c r="AA365" i="9"/>
  <c r="AA367" i="9"/>
  <c r="AA370" i="9"/>
  <c r="AA372" i="9"/>
  <c r="AA375" i="9"/>
  <c r="AA377" i="9"/>
  <c r="AA379" i="9"/>
  <c r="AA381" i="9"/>
  <c r="AA383" i="9"/>
  <c r="AA385" i="9"/>
  <c r="AA251" i="9"/>
  <c r="AA388" i="9"/>
  <c r="AA390" i="9"/>
  <c r="AA392" i="9"/>
  <c r="AA394" i="9"/>
  <c r="AA396" i="9"/>
  <c r="AA398" i="9"/>
  <c r="AA400" i="9"/>
  <c r="AA402" i="9"/>
  <c r="AA404" i="9"/>
  <c r="AA406" i="9"/>
  <c r="AA408" i="9"/>
  <c r="AA410" i="9"/>
  <c r="AA412" i="9"/>
  <c r="AA414" i="9"/>
  <c r="AA416" i="9"/>
  <c r="AA418" i="9"/>
  <c r="AA420" i="9"/>
  <c r="AA423" i="9"/>
  <c r="AA252" i="9"/>
  <c r="AA424" i="9"/>
  <c r="AA425" i="9"/>
  <c r="AA427" i="9"/>
  <c r="AA429" i="9"/>
  <c r="AA72" i="9"/>
  <c r="AA39" i="9"/>
  <c r="AA74" i="9"/>
  <c r="AA195" i="9"/>
  <c r="AA343" i="9"/>
  <c r="AA346" i="9"/>
  <c r="AA347" i="9"/>
  <c r="AA348" i="9"/>
  <c r="AA254" i="9"/>
  <c r="AA184" i="9"/>
  <c r="AA164" i="9"/>
  <c r="AA163" i="9"/>
  <c r="AA144" i="9"/>
  <c r="AA182" i="9"/>
  <c r="AA150" i="9"/>
  <c r="AA154" i="9"/>
  <c r="AA183" i="9"/>
  <c r="AA209" i="9"/>
  <c r="AA206" i="9"/>
  <c r="AA224" i="9"/>
  <c r="AA262" i="9"/>
  <c r="AA271" i="9"/>
  <c r="AA277" i="9"/>
  <c r="AA234" i="9"/>
  <c r="AA340" i="9"/>
  <c r="AA351" i="9"/>
  <c r="AA354" i="9"/>
  <c r="AA356" i="9"/>
  <c r="AA352" i="9"/>
  <c r="AA18" i="9"/>
  <c r="AA359" i="9"/>
  <c r="AA250" i="9"/>
  <c r="AA361" i="9"/>
  <c r="AA362" i="9"/>
  <c r="AA364" i="9"/>
  <c r="AA366" i="9"/>
  <c r="AA368" i="9"/>
  <c r="AA369" i="9"/>
  <c r="AA371" i="9"/>
  <c r="AA373" i="9"/>
  <c r="AA374" i="9"/>
  <c r="AA376" i="9"/>
  <c r="AA378" i="9"/>
  <c r="AA380" i="9"/>
  <c r="AA382" i="9"/>
  <c r="AA384" i="9"/>
  <c r="AA386" i="9"/>
  <c r="AA387" i="9"/>
  <c r="AA389" i="9"/>
  <c r="AA391" i="9"/>
  <c r="AA393" i="9"/>
  <c r="AA395" i="9"/>
  <c r="AA397" i="9"/>
  <c r="AA399" i="9"/>
  <c r="AA401" i="9"/>
  <c r="AA403" i="9"/>
  <c r="AA405" i="9"/>
  <c r="AA407" i="9"/>
  <c r="AA409" i="9"/>
  <c r="AA411" i="9"/>
  <c r="AA413" i="9"/>
  <c r="AA415" i="9"/>
  <c r="AA417" i="9"/>
  <c r="AA419" i="9"/>
  <c r="AA422" i="9"/>
  <c r="AA426" i="9"/>
  <c r="AA428" i="9"/>
  <c r="AA430" i="9"/>
  <c r="AA287" i="9"/>
  <c r="AA339" i="9"/>
  <c r="AA325" i="9"/>
  <c r="AA349" i="9"/>
  <c r="AA282" i="9"/>
  <c r="P7" i="9"/>
  <c r="P5" i="9"/>
  <c r="P32" i="9"/>
  <c r="P11" i="9"/>
  <c r="P27" i="9"/>
  <c r="P29" i="9"/>
  <c r="P20" i="9"/>
  <c r="P6" i="9"/>
  <c r="P12" i="9"/>
  <c r="P22" i="9"/>
  <c r="P19" i="9"/>
  <c r="P31" i="9"/>
  <c r="P34" i="9"/>
  <c r="P25" i="9"/>
  <c r="P21" i="9"/>
  <c r="P24" i="9"/>
  <c r="P36" i="9"/>
  <c r="P16" i="9"/>
  <c r="P14" i="9"/>
  <c r="P9" i="9"/>
  <c r="P40" i="9"/>
  <c r="P52" i="9"/>
  <c r="P54" i="9"/>
  <c r="P13" i="9"/>
  <c r="P56" i="9"/>
  <c r="P67" i="9"/>
  <c r="P47" i="9"/>
  <c r="P48" i="9"/>
  <c r="P58" i="9"/>
  <c r="P26" i="9"/>
  <c r="P65" i="9"/>
  <c r="P64" i="9"/>
  <c r="P50" i="9"/>
  <c r="P69" i="9"/>
  <c r="P57" i="9"/>
  <c r="P62" i="9"/>
  <c r="P41" i="9"/>
  <c r="P59" i="9"/>
  <c r="P72" i="9"/>
  <c r="P30" i="9"/>
  <c r="P15" i="9"/>
  <c r="P49" i="9"/>
  <c r="P61" i="9"/>
  <c r="P39" i="9"/>
  <c r="P55" i="9"/>
  <c r="P38" i="9"/>
  <c r="P86" i="9"/>
  <c r="P23" i="9"/>
  <c r="P70" i="9"/>
  <c r="P42" i="9"/>
  <c r="P60" i="9"/>
  <c r="P45" i="9"/>
  <c r="P74" i="9"/>
  <c r="P75" i="9"/>
  <c r="P79" i="9"/>
  <c r="P83" i="9"/>
  <c r="P76" i="9"/>
  <c r="P95" i="9"/>
  <c r="P94" i="9"/>
  <c r="P100" i="9"/>
  <c r="P102" i="9"/>
  <c r="P103" i="9"/>
  <c r="P123" i="9"/>
  <c r="P124" i="9"/>
  <c r="P125" i="9"/>
  <c r="P139" i="9"/>
  <c r="P140" i="9"/>
  <c r="P141" i="9"/>
  <c r="P51" i="9"/>
  <c r="P68" i="9"/>
  <c r="P43" i="9"/>
  <c r="P81" i="9"/>
  <c r="P88" i="9"/>
  <c r="P77" i="9"/>
  <c r="P421" i="9"/>
  <c r="P85" i="9"/>
  <c r="P93" i="9"/>
  <c r="P98" i="9"/>
  <c r="P108" i="9"/>
  <c r="P114" i="9"/>
  <c r="P129" i="9"/>
  <c r="P35" i="9"/>
  <c r="P10" i="9"/>
  <c r="P37" i="9"/>
  <c r="P84" i="9"/>
  <c r="P73" i="9"/>
  <c r="P71" i="9"/>
  <c r="P97" i="9"/>
  <c r="P106" i="9"/>
  <c r="P109" i="9"/>
  <c r="P101" i="9"/>
  <c r="P117" i="9"/>
  <c r="P112" i="9"/>
  <c r="P116" i="9"/>
  <c r="P156" i="9"/>
  <c r="P173" i="9"/>
  <c r="P186" i="9"/>
  <c r="P197" i="9"/>
  <c r="P157" i="9"/>
  <c r="P33" i="9"/>
  <c r="P28" i="9"/>
  <c r="P46" i="9"/>
  <c r="P80" i="9"/>
  <c r="P91" i="9"/>
  <c r="P99" i="9"/>
  <c r="P133" i="9"/>
  <c r="P138" i="9"/>
  <c r="P149" i="9"/>
  <c r="P169" i="9"/>
  <c r="P180" i="9"/>
  <c r="P195" i="9"/>
  <c r="P17" i="9"/>
  <c r="P66" i="9"/>
  <c r="P92" i="9"/>
  <c r="P107" i="9"/>
  <c r="P115" i="9"/>
  <c r="P113" i="9"/>
  <c r="P136" i="9"/>
  <c r="P179" i="9"/>
  <c r="P260" i="9"/>
  <c r="P276" i="9"/>
  <c r="P277" i="9"/>
  <c r="P233" i="9"/>
  <c r="P240" i="9"/>
  <c r="P235" i="9"/>
  <c r="P90" i="9"/>
  <c r="P104" i="9"/>
  <c r="P119" i="9"/>
  <c r="P121" i="9"/>
  <c r="P118" i="9"/>
  <c r="P132" i="9"/>
  <c r="P111" i="9"/>
  <c r="P134" i="9"/>
  <c r="P126" i="9"/>
  <c r="P148" i="9"/>
  <c r="P188" i="9"/>
  <c r="P199" i="9"/>
  <c r="P270" i="9"/>
  <c r="P256" i="9"/>
  <c r="P274" i="9"/>
  <c r="P275" i="9"/>
  <c r="P238" i="9"/>
  <c r="P87" i="9"/>
  <c r="P105" i="9"/>
  <c r="P128" i="9"/>
  <c r="P142" i="9"/>
  <c r="P190" i="9"/>
  <c r="P269" i="9"/>
  <c r="P237" i="9"/>
  <c r="P282" i="9"/>
  <c r="P287" i="9"/>
  <c r="P291" i="9"/>
  <c r="P44" i="9"/>
  <c r="P96" i="9"/>
  <c r="P135" i="9"/>
  <c r="P120" i="9"/>
  <c r="P131" i="9"/>
  <c r="P122" i="9"/>
  <c r="P184" i="9"/>
  <c r="P177" i="9"/>
  <c r="P162" i="9"/>
  <c r="P165" i="9"/>
  <c r="P160" i="9"/>
  <c r="P171" i="9"/>
  <c r="P166" i="9"/>
  <c r="P145" i="9"/>
  <c r="P168" i="9"/>
  <c r="P191" i="9"/>
  <c r="P143" i="9"/>
  <c r="P172" i="9"/>
  <c r="P176" i="9"/>
  <c r="P146" i="9"/>
  <c r="P153" i="9"/>
  <c r="P170" i="9"/>
  <c r="P181" i="9"/>
  <c r="P185" i="9"/>
  <c r="P196" i="9"/>
  <c r="P178" i="9"/>
  <c r="P189" i="9"/>
  <c r="P201" i="9"/>
  <c r="P203" i="9"/>
  <c r="P205" i="9"/>
  <c r="P208" i="9"/>
  <c r="P210" i="9"/>
  <c r="P255" i="9"/>
  <c r="P218" i="9"/>
  <c r="P217" i="9"/>
  <c r="P226" i="9"/>
  <c r="P220" i="9"/>
  <c r="P227" i="9"/>
  <c r="P214" i="9"/>
  <c r="P230" i="9"/>
  <c r="P221" i="9"/>
  <c r="P228" i="9"/>
  <c r="P223" i="9"/>
  <c r="P258" i="9"/>
  <c r="P261" i="9"/>
  <c r="P231" i="9"/>
  <c r="P264" i="9"/>
  <c r="P266" i="9"/>
  <c r="P268" i="9"/>
  <c r="P272" i="9"/>
  <c r="P278" i="9"/>
  <c r="P241" i="9"/>
  <c r="P285" i="9"/>
  <c r="P286" i="9"/>
  <c r="P288" i="9"/>
  <c r="P340" i="9"/>
  <c r="P53" i="9"/>
  <c r="P63" i="9"/>
  <c r="P82" i="9"/>
  <c r="P232" i="9"/>
  <c r="P239" i="9"/>
  <c r="P280" i="9"/>
  <c r="P281" i="9"/>
  <c r="P289" i="9"/>
  <c r="P293" i="9"/>
  <c r="P295" i="9"/>
  <c r="P297" i="9"/>
  <c r="P299" i="9"/>
  <c r="P301" i="9"/>
  <c r="P303" i="9"/>
  <c r="P306" i="9"/>
  <c r="P308" i="9"/>
  <c r="P310" i="9"/>
  <c r="P312" i="9"/>
  <c r="P314" i="9"/>
  <c r="P316" i="9"/>
  <c r="P318" i="9"/>
  <c r="P243" i="9"/>
  <c r="P319" i="9"/>
  <c r="P323" i="9"/>
  <c r="P321" i="9"/>
  <c r="P324" i="9"/>
  <c r="P328" i="9"/>
  <c r="P333" i="9"/>
  <c r="P337" i="9"/>
  <c r="P345" i="9"/>
  <c r="P332" i="9"/>
  <c r="P350" i="9"/>
  <c r="P430" i="9"/>
  <c r="P110" i="9"/>
  <c r="P155" i="9"/>
  <c r="P279" i="9"/>
  <c r="P234" i="9"/>
  <c r="P292" i="9"/>
  <c r="P300" i="9"/>
  <c r="P302" i="9"/>
  <c r="P313" i="9"/>
  <c r="P305" i="9"/>
  <c r="P326" i="9"/>
  <c r="P330" i="9"/>
  <c r="P339" i="9"/>
  <c r="P247" i="9"/>
  <c r="P254" i="9"/>
  <c r="P152" i="9"/>
  <c r="P161" i="9"/>
  <c r="P159" i="9"/>
  <c r="P193" i="9"/>
  <c r="P192" i="9"/>
  <c r="P151" i="9"/>
  <c r="P187" i="9"/>
  <c r="P202" i="9"/>
  <c r="P207" i="9"/>
  <c r="P211" i="9"/>
  <c r="P215" i="9"/>
  <c r="P259" i="9"/>
  <c r="P78" i="9"/>
  <c r="P127" i="9"/>
  <c r="P137" i="9"/>
  <c r="P198" i="9"/>
  <c r="P164" i="9"/>
  <c r="P163" i="9"/>
  <c r="P144" i="9"/>
  <c r="P182" i="9"/>
  <c r="P150" i="9"/>
  <c r="P194" i="9"/>
  <c r="P154" i="9"/>
  <c r="P183" i="9"/>
  <c r="P167" i="9"/>
  <c r="P200" i="9"/>
  <c r="P204" i="9"/>
  <c r="P209" i="9"/>
  <c r="P206" i="9"/>
  <c r="P222" i="9"/>
  <c r="P224" i="9"/>
  <c r="P225" i="9"/>
  <c r="P229" i="9"/>
  <c r="P257" i="9"/>
  <c r="P262" i="9"/>
  <c r="P265" i="9"/>
  <c r="P271" i="9"/>
  <c r="P236" i="9"/>
  <c r="P283" i="9"/>
  <c r="P327" i="9"/>
  <c r="P331" i="9"/>
  <c r="P336" i="9"/>
  <c r="P342" i="9"/>
  <c r="P344" i="9"/>
  <c r="P325" i="9"/>
  <c r="P248" i="9"/>
  <c r="P349" i="9"/>
  <c r="P253" i="9"/>
  <c r="P273" i="9"/>
  <c r="P245" i="9"/>
  <c r="P284" i="9"/>
  <c r="P294" i="9"/>
  <c r="P296" i="9"/>
  <c r="P298" i="9"/>
  <c r="P304" i="9"/>
  <c r="P307" i="9"/>
  <c r="P309" i="9"/>
  <c r="P311" i="9"/>
  <c r="P315" i="9"/>
  <c r="P317" i="9"/>
  <c r="P242" i="9"/>
  <c r="P322" i="9"/>
  <c r="P320" i="9"/>
  <c r="P244" i="9"/>
  <c r="P335" i="9"/>
  <c r="P347" i="9"/>
  <c r="P89" i="9"/>
  <c r="P130" i="9"/>
  <c r="P147" i="9"/>
  <c r="P174" i="9"/>
  <c r="P175" i="9"/>
  <c r="P158" i="9"/>
  <c r="P216" i="9"/>
  <c r="P212" i="9"/>
  <c r="P213" i="9"/>
  <c r="P219" i="9"/>
  <c r="P263" i="9"/>
  <c r="P267" i="9"/>
  <c r="P329" i="9"/>
  <c r="P343" i="9"/>
  <c r="P355" i="9"/>
  <c r="P357" i="9"/>
  <c r="P360" i="9"/>
  <c r="P362" i="9"/>
  <c r="P366" i="9"/>
  <c r="P370" i="9"/>
  <c r="P374" i="9"/>
  <c r="P378" i="9"/>
  <c r="P382" i="9"/>
  <c r="P386" i="9"/>
  <c r="P389" i="9"/>
  <c r="P393" i="9"/>
  <c r="P397" i="9"/>
  <c r="P401" i="9"/>
  <c r="P405" i="9"/>
  <c r="P409" i="9"/>
  <c r="P413" i="9"/>
  <c r="P417" i="9"/>
  <c r="P422" i="9"/>
  <c r="P425" i="9"/>
  <c r="P429" i="9"/>
  <c r="P338" i="9"/>
  <c r="P246" i="9"/>
  <c r="P364" i="9"/>
  <c r="P372" i="9"/>
  <c r="P380" i="9"/>
  <c r="P387" i="9"/>
  <c r="P395" i="9"/>
  <c r="P403" i="9"/>
  <c r="P411" i="9"/>
  <c r="P252" i="9"/>
  <c r="P334" i="9"/>
  <c r="P361" i="9"/>
  <c r="P365" i="9"/>
  <c r="P369" i="9"/>
  <c r="P373" i="9"/>
  <c r="P377" i="9"/>
  <c r="P381" i="9"/>
  <c r="P385" i="9"/>
  <c r="P388" i="9"/>
  <c r="P392" i="9"/>
  <c r="P400" i="9"/>
  <c r="P408" i="9"/>
  <c r="P416" i="9"/>
  <c r="P424" i="9"/>
  <c r="P290" i="9"/>
  <c r="P341" i="9"/>
  <c r="P348" i="9"/>
  <c r="P351" i="9"/>
  <c r="P356" i="9"/>
  <c r="P18" i="9"/>
  <c r="P250" i="9"/>
  <c r="P363" i="9"/>
  <c r="P367" i="9"/>
  <c r="P371" i="9"/>
  <c r="P375" i="9"/>
  <c r="P379" i="9"/>
  <c r="P383" i="9"/>
  <c r="P251" i="9"/>
  <c r="P390" i="9"/>
  <c r="P394" i="9"/>
  <c r="P398" i="9"/>
  <c r="P402" i="9"/>
  <c r="P406" i="9"/>
  <c r="P410" i="9"/>
  <c r="P414" i="9"/>
  <c r="P418" i="9"/>
  <c r="P423" i="9"/>
  <c r="P426" i="9"/>
  <c r="P346" i="9"/>
  <c r="P353" i="9"/>
  <c r="P358" i="9"/>
  <c r="P249" i="9"/>
  <c r="P368" i="9"/>
  <c r="P376" i="9"/>
  <c r="P384" i="9"/>
  <c r="P391" i="9"/>
  <c r="P399" i="9"/>
  <c r="P407" i="9"/>
  <c r="P415" i="9"/>
  <c r="P419" i="9"/>
  <c r="P427" i="9"/>
  <c r="P354" i="9"/>
  <c r="P352" i="9"/>
  <c r="P359" i="9"/>
  <c r="P396" i="9"/>
  <c r="P404" i="9"/>
  <c r="P412" i="9"/>
  <c r="P420" i="9"/>
  <c r="P428" i="9"/>
  <c r="S13" i="9"/>
  <c r="S25" i="9"/>
  <c r="S30" i="9"/>
  <c r="S6" i="9"/>
  <c r="S23" i="9"/>
  <c r="S12" i="9"/>
  <c r="S26" i="9"/>
  <c r="S5" i="9"/>
  <c r="S32" i="9"/>
  <c r="S29" i="9"/>
  <c r="S15" i="9"/>
  <c r="S33" i="9"/>
  <c r="S35" i="9"/>
  <c r="S67" i="9"/>
  <c r="S31" i="9"/>
  <c r="S17" i="9"/>
  <c r="S9" i="9"/>
  <c r="S10" i="9"/>
  <c r="S53" i="9"/>
  <c r="S49" i="9"/>
  <c r="S65" i="9"/>
  <c r="S46" i="9"/>
  <c r="S11" i="9"/>
  <c r="S27" i="9"/>
  <c r="S36" i="9"/>
  <c r="S14" i="9"/>
  <c r="S28" i="9"/>
  <c r="S51" i="9"/>
  <c r="S52" i="9"/>
  <c r="S22" i="9"/>
  <c r="S24" i="9"/>
  <c r="S40" i="9"/>
  <c r="S54" i="9"/>
  <c r="S68" i="9"/>
  <c r="S44" i="9"/>
  <c r="S43" i="9"/>
  <c r="S81" i="9"/>
  <c r="S20" i="9"/>
  <c r="S21" i="9"/>
  <c r="S16" i="9"/>
  <c r="S48" i="9"/>
  <c r="S64" i="9"/>
  <c r="S50" i="9"/>
  <c r="S69" i="9"/>
  <c r="S57" i="9"/>
  <c r="S62" i="9"/>
  <c r="S41" i="9"/>
  <c r="S59" i="9"/>
  <c r="S72" i="9"/>
  <c r="S58" i="9"/>
  <c r="S39" i="9"/>
  <c r="S38" i="9"/>
  <c r="S78" i="9"/>
  <c r="S89" i="9"/>
  <c r="S80" i="9"/>
  <c r="S90" i="9"/>
  <c r="S91" i="9"/>
  <c r="S96" i="9"/>
  <c r="S99" i="9"/>
  <c r="S104" i="9"/>
  <c r="S133" i="9"/>
  <c r="S135" i="9"/>
  <c r="S7" i="9"/>
  <c r="S47" i="9"/>
  <c r="S70" i="9"/>
  <c r="S42" i="9"/>
  <c r="S60" i="9"/>
  <c r="S45" i="9"/>
  <c r="S74" i="9"/>
  <c r="S75" i="9"/>
  <c r="S79" i="9"/>
  <c r="S83" i="9"/>
  <c r="S76" i="9"/>
  <c r="S95" i="9"/>
  <c r="S94" i="9"/>
  <c r="S100" i="9"/>
  <c r="S102" i="9"/>
  <c r="S103" i="9"/>
  <c r="S123" i="9"/>
  <c r="S124" i="9"/>
  <c r="S125" i="9"/>
  <c r="S139" i="9"/>
  <c r="S140" i="9"/>
  <c r="S141" i="9"/>
  <c r="S19" i="9"/>
  <c r="S34" i="9"/>
  <c r="S55" i="9"/>
  <c r="S86" i="9"/>
  <c r="S421" i="9"/>
  <c r="S93" i="9"/>
  <c r="S108" i="9"/>
  <c r="S129" i="9"/>
  <c r="S119" i="9"/>
  <c r="S120" i="9"/>
  <c r="S121" i="9"/>
  <c r="S127" i="9"/>
  <c r="S118" i="9"/>
  <c r="S131" i="9"/>
  <c r="S132" i="9"/>
  <c r="S130" i="9"/>
  <c r="S111" i="9"/>
  <c r="S122" i="9"/>
  <c r="S134" i="9"/>
  <c r="S137" i="9"/>
  <c r="S126" i="9"/>
  <c r="S184" i="9"/>
  <c r="S148" i="9"/>
  <c r="S177" i="9"/>
  <c r="S188" i="9"/>
  <c r="S198" i="9"/>
  <c r="S37" i="9"/>
  <c r="S84" i="9"/>
  <c r="S73" i="9"/>
  <c r="S71" i="9"/>
  <c r="S97" i="9"/>
  <c r="S106" i="9"/>
  <c r="S109" i="9"/>
  <c r="S101" i="9"/>
  <c r="S117" i="9"/>
  <c r="S112" i="9"/>
  <c r="S116" i="9"/>
  <c r="S156" i="9"/>
  <c r="S173" i="9"/>
  <c r="S186" i="9"/>
  <c r="S197" i="9"/>
  <c r="S61" i="9"/>
  <c r="S88" i="9"/>
  <c r="S77" i="9"/>
  <c r="S98" i="9"/>
  <c r="S114" i="9"/>
  <c r="S149" i="9"/>
  <c r="S169" i="9"/>
  <c r="S195" i="9"/>
  <c r="S152" i="9"/>
  <c r="S161" i="9"/>
  <c r="S162" i="9"/>
  <c r="S164" i="9"/>
  <c r="S165" i="9"/>
  <c r="S159" i="9"/>
  <c r="S160" i="9"/>
  <c r="S163" i="9"/>
  <c r="S171" i="9"/>
  <c r="S193" i="9"/>
  <c r="S166" i="9"/>
  <c r="S144" i="9"/>
  <c r="S145" i="9"/>
  <c r="S147" i="9"/>
  <c r="S168" i="9"/>
  <c r="S182" i="9"/>
  <c r="S191" i="9"/>
  <c r="S192" i="9"/>
  <c r="S143" i="9"/>
  <c r="S150" i="9"/>
  <c r="S172" i="9"/>
  <c r="S174" i="9"/>
  <c r="S176" i="9"/>
  <c r="S194" i="9"/>
  <c r="S146" i="9"/>
  <c r="S151" i="9"/>
  <c r="S153" i="9"/>
  <c r="S154" i="9"/>
  <c r="S170" i="9"/>
  <c r="S175" i="9"/>
  <c r="S181" i="9"/>
  <c r="S183" i="9"/>
  <c r="S185" i="9"/>
  <c r="S187" i="9"/>
  <c r="S196" i="9"/>
  <c r="S167" i="9"/>
  <c r="S178" i="9"/>
  <c r="S158" i="9"/>
  <c r="S189" i="9"/>
  <c r="S200" i="9"/>
  <c r="S201" i="9"/>
  <c r="S202" i="9"/>
  <c r="S203" i="9"/>
  <c r="S204" i="9"/>
  <c r="S205" i="9"/>
  <c r="S207" i="9"/>
  <c r="S208" i="9"/>
  <c r="S209" i="9"/>
  <c r="S210" i="9"/>
  <c r="S211" i="9"/>
  <c r="S255" i="9"/>
  <c r="S206" i="9"/>
  <c r="S218" i="9"/>
  <c r="S215" i="9"/>
  <c r="S217" i="9"/>
  <c r="S222" i="9"/>
  <c r="S226" i="9"/>
  <c r="S216" i="9"/>
  <c r="S220" i="9"/>
  <c r="S224" i="9"/>
  <c r="S227" i="9"/>
  <c r="S212" i="9"/>
  <c r="S214" i="9"/>
  <c r="S225" i="9"/>
  <c r="S230" i="9"/>
  <c r="S213" i="9"/>
  <c r="S221" i="9"/>
  <c r="S229" i="9"/>
  <c r="S228" i="9"/>
  <c r="S219" i="9"/>
  <c r="S223" i="9"/>
  <c r="S257" i="9"/>
  <c r="S258" i="9"/>
  <c r="S259" i="9"/>
  <c r="S261" i="9"/>
  <c r="S262" i="9"/>
  <c r="S231" i="9"/>
  <c r="S263" i="9"/>
  <c r="S264" i="9"/>
  <c r="S265" i="9"/>
  <c r="S266" i="9"/>
  <c r="S267" i="9"/>
  <c r="S268" i="9"/>
  <c r="S271" i="9"/>
  <c r="S272" i="9"/>
  <c r="S278" i="9"/>
  <c r="S236" i="9"/>
  <c r="S56" i="9"/>
  <c r="S66" i="9"/>
  <c r="S92" i="9"/>
  <c r="S107" i="9"/>
  <c r="S115" i="9"/>
  <c r="S113" i="9"/>
  <c r="S136" i="9"/>
  <c r="S179" i="9"/>
  <c r="S260" i="9"/>
  <c r="S276" i="9"/>
  <c r="S277" i="9"/>
  <c r="S233" i="9"/>
  <c r="S240" i="9"/>
  <c r="S199" i="9"/>
  <c r="S256" i="9"/>
  <c r="S274" i="9"/>
  <c r="S275" i="9"/>
  <c r="S283" i="9"/>
  <c r="S289" i="9"/>
  <c r="S87" i="9"/>
  <c r="S105" i="9"/>
  <c r="S128" i="9"/>
  <c r="S142" i="9"/>
  <c r="S190" i="9"/>
  <c r="S269" i="9"/>
  <c r="S237" i="9"/>
  <c r="S282" i="9"/>
  <c r="S290" i="9"/>
  <c r="S291" i="9"/>
  <c r="S341" i="9"/>
  <c r="S285" i="9"/>
  <c r="S287" i="9"/>
  <c r="S329" i="9"/>
  <c r="S334" i="9"/>
  <c r="S338" i="9"/>
  <c r="S343" i="9"/>
  <c r="S346" i="9"/>
  <c r="S348" i="9"/>
  <c r="S351" i="9"/>
  <c r="S353" i="9"/>
  <c r="S354" i="9"/>
  <c r="S355" i="9"/>
  <c r="S356" i="9"/>
  <c r="S246" i="9"/>
  <c r="S352" i="9"/>
  <c r="S357" i="9"/>
  <c r="S18" i="9"/>
  <c r="S358" i="9"/>
  <c r="S359" i="9"/>
  <c r="S360" i="9"/>
  <c r="S250" i="9"/>
  <c r="S249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251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2" i="9"/>
  <c r="S423" i="9"/>
  <c r="S252" i="9"/>
  <c r="S424" i="9"/>
  <c r="S425" i="9"/>
  <c r="S426" i="9"/>
  <c r="S427" i="9"/>
  <c r="S428" i="9"/>
  <c r="S429" i="9"/>
  <c r="S85" i="9"/>
  <c r="S180" i="9"/>
  <c r="S157" i="9"/>
  <c r="S270" i="9"/>
  <c r="S241" i="9"/>
  <c r="S286" i="9"/>
  <c r="S327" i="9"/>
  <c r="S336" i="9"/>
  <c r="S344" i="9"/>
  <c r="S325" i="9"/>
  <c r="S349" i="9"/>
  <c r="S110" i="9"/>
  <c r="S155" i="9"/>
  <c r="S279" i="9"/>
  <c r="S63" i="9"/>
  <c r="S82" i="9"/>
  <c r="S232" i="9"/>
  <c r="S235" i="9"/>
  <c r="S239" i="9"/>
  <c r="S280" i="9"/>
  <c r="S281" i="9"/>
  <c r="S293" i="9"/>
  <c r="S295" i="9"/>
  <c r="S297" i="9"/>
  <c r="S299" i="9"/>
  <c r="S301" i="9"/>
  <c r="S303" i="9"/>
  <c r="S306" i="9"/>
  <c r="S308" i="9"/>
  <c r="S310" i="9"/>
  <c r="S312" i="9"/>
  <c r="S314" i="9"/>
  <c r="S316" i="9"/>
  <c r="S318" i="9"/>
  <c r="S243" i="9"/>
  <c r="S319" i="9"/>
  <c r="S323" i="9"/>
  <c r="S321" i="9"/>
  <c r="S324" i="9"/>
  <c r="S328" i="9"/>
  <c r="S333" i="9"/>
  <c r="S337" i="9"/>
  <c r="S340" i="9"/>
  <c r="S345" i="9"/>
  <c r="S332" i="9"/>
  <c r="S350" i="9"/>
  <c r="S430" i="9"/>
  <c r="S138" i="9"/>
  <c r="S238" i="9"/>
  <c r="S331" i="9"/>
  <c r="S342" i="9"/>
  <c r="S248" i="9"/>
  <c r="S253" i="9"/>
  <c r="S273" i="9"/>
  <c r="S288" i="9"/>
  <c r="S296" i="9"/>
  <c r="S304" i="9"/>
  <c r="S313" i="9"/>
  <c r="S242" i="9"/>
  <c r="S330" i="9"/>
  <c r="S245" i="9"/>
  <c r="S284" i="9"/>
  <c r="S320" i="9"/>
  <c r="S247" i="9"/>
  <c r="S311" i="9"/>
  <c r="S305" i="9"/>
  <c r="S244" i="9"/>
  <c r="S234" i="9"/>
  <c r="S298" i="9"/>
  <c r="S307" i="9"/>
  <c r="S315" i="9"/>
  <c r="S322" i="9"/>
  <c r="S326" i="9"/>
  <c r="S254" i="9"/>
  <c r="S292" i="9"/>
  <c r="S300" i="9"/>
  <c r="S309" i="9"/>
  <c r="S317" i="9"/>
  <c r="S339" i="9"/>
  <c r="S294" i="9"/>
  <c r="S302" i="9"/>
  <c r="S335" i="9"/>
  <c r="S347" i="9"/>
  <c r="F6" i="9"/>
  <c r="F24" i="9"/>
  <c r="F23" i="9"/>
  <c r="F12" i="9"/>
  <c r="F13" i="9"/>
  <c r="F30" i="9"/>
  <c r="F20" i="9"/>
  <c r="F22" i="9"/>
  <c r="F15" i="9"/>
  <c r="F5" i="9"/>
  <c r="F32" i="9"/>
  <c r="F29" i="9"/>
  <c r="F21" i="9"/>
  <c r="F34" i="9"/>
  <c r="F25" i="9"/>
  <c r="F31" i="9"/>
  <c r="F67" i="9"/>
  <c r="F51" i="9"/>
  <c r="F64" i="9"/>
  <c r="F70" i="9"/>
  <c r="F50" i="9"/>
  <c r="F66" i="9"/>
  <c r="F69" i="9"/>
  <c r="F42" i="9"/>
  <c r="F57" i="9"/>
  <c r="F7" i="9"/>
  <c r="F36" i="9"/>
  <c r="F35" i="9"/>
  <c r="F9" i="9"/>
  <c r="F56" i="9"/>
  <c r="F40" i="9"/>
  <c r="F49" i="9"/>
  <c r="F54" i="9"/>
  <c r="F46" i="9"/>
  <c r="F19" i="9"/>
  <c r="F33" i="9"/>
  <c r="F14" i="9"/>
  <c r="F17" i="9"/>
  <c r="F10" i="9"/>
  <c r="F60" i="9"/>
  <c r="F37" i="9"/>
  <c r="F45" i="9"/>
  <c r="F63" i="9"/>
  <c r="F87" i="9"/>
  <c r="F28" i="9"/>
  <c r="F48" i="9"/>
  <c r="F65" i="9"/>
  <c r="F68" i="9"/>
  <c r="F44" i="9"/>
  <c r="F43" i="9"/>
  <c r="F81" i="9"/>
  <c r="F52" i="9"/>
  <c r="F62" i="9"/>
  <c r="F59" i="9"/>
  <c r="F72" i="9"/>
  <c r="F84" i="9"/>
  <c r="F73" i="9"/>
  <c r="F82" i="9"/>
  <c r="F71" i="9"/>
  <c r="F92" i="9"/>
  <c r="F97" i="9"/>
  <c r="F105" i="9"/>
  <c r="F106" i="9"/>
  <c r="F107" i="9"/>
  <c r="F109" i="9"/>
  <c r="F110" i="9"/>
  <c r="F101" i="9"/>
  <c r="F115" i="9"/>
  <c r="F117" i="9"/>
  <c r="F128" i="9"/>
  <c r="F112" i="9"/>
  <c r="F113" i="9"/>
  <c r="F116" i="9"/>
  <c r="F53" i="9"/>
  <c r="F39" i="9"/>
  <c r="F38" i="9"/>
  <c r="F78" i="9"/>
  <c r="F89" i="9"/>
  <c r="F80" i="9"/>
  <c r="F90" i="9"/>
  <c r="F91" i="9"/>
  <c r="F96" i="9"/>
  <c r="F99" i="9"/>
  <c r="F104" i="9"/>
  <c r="F133" i="9"/>
  <c r="F135" i="9"/>
  <c r="F41" i="9"/>
  <c r="F74" i="9"/>
  <c r="F79" i="9"/>
  <c r="F76" i="9"/>
  <c r="F94" i="9"/>
  <c r="F102" i="9"/>
  <c r="F123" i="9"/>
  <c r="F125" i="9"/>
  <c r="F140" i="9"/>
  <c r="F142" i="9"/>
  <c r="F136" i="9"/>
  <c r="F155" i="9"/>
  <c r="F179" i="9"/>
  <c r="F190" i="9"/>
  <c r="F199" i="9"/>
  <c r="F27" i="9"/>
  <c r="F47" i="9"/>
  <c r="F61" i="9"/>
  <c r="F421" i="9"/>
  <c r="F93" i="9"/>
  <c r="F108" i="9"/>
  <c r="F129" i="9"/>
  <c r="F119" i="9"/>
  <c r="F120" i="9"/>
  <c r="F121" i="9"/>
  <c r="F127" i="9"/>
  <c r="F118" i="9"/>
  <c r="F131" i="9"/>
  <c r="F132" i="9"/>
  <c r="F130" i="9"/>
  <c r="F111" i="9"/>
  <c r="F122" i="9"/>
  <c r="F134" i="9"/>
  <c r="F137" i="9"/>
  <c r="F126" i="9"/>
  <c r="F184" i="9"/>
  <c r="F148" i="9"/>
  <c r="F177" i="9"/>
  <c r="F188" i="9"/>
  <c r="F198" i="9"/>
  <c r="F75" i="9"/>
  <c r="F95" i="9"/>
  <c r="F100" i="9"/>
  <c r="F124" i="9"/>
  <c r="F141" i="9"/>
  <c r="F186" i="9"/>
  <c r="F232" i="9"/>
  <c r="F269" i="9"/>
  <c r="F273" i="9"/>
  <c r="F279" i="9"/>
  <c r="F237" i="9"/>
  <c r="F11" i="9"/>
  <c r="F16" i="9"/>
  <c r="F58" i="9"/>
  <c r="F85" i="9"/>
  <c r="F149" i="9"/>
  <c r="F169" i="9"/>
  <c r="F195" i="9"/>
  <c r="F157" i="9"/>
  <c r="F161" i="9"/>
  <c r="F162" i="9"/>
  <c r="F164" i="9"/>
  <c r="F165" i="9"/>
  <c r="F159" i="9"/>
  <c r="F160" i="9"/>
  <c r="F163" i="9"/>
  <c r="F171" i="9"/>
  <c r="F193" i="9"/>
  <c r="F166" i="9"/>
  <c r="F144" i="9"/>
  <c r="F145" i="9"/>
  <c r="F147" i="9"/>
  <c r="F168" i="9"/>
  <c r="F182" i="9"/>
  <c r="F191" i="9"/>
  <c r="F192" i="9"/>
  <c r="F143" i="9"/>
  <c r="F150" i="9"/>
  <c r="F172" i="9"/>
  <c r="F174" i="9"/>
  <c r="F176" i="9"/>
  <c r="F194" i="9"/>
  <c r="F146" i="9"/>
  <c r="F151" i="9"/>
  <c r="F153" i="9"/>
  <c r="F154" i="9"/>
  <c r="F170" i="9"/>
  <c r="F175" i="9"/>
  <c r="F181" i="9"/>
  <c r="F183" i="9"/>
  <c r="F185" i="9"/>
  <c r="F187" i="9"/>
  <c r="F196" i="9"/>
  <c r="F167" i="9"/>
  <c r="F178" i="9"/>
  <c r="F158" i="9"/>
  <c r="F189" i="9"/>
  <c r="F200" i="9"/>
  <c r="F201" i="9"/>
  <c r="F202" i="9"/>
  <c r="F203" i="9"/>
  <c r="F204" i="9"/>
  <c r="F205" i="9"/>
  <c r="F207" i="9"/>
  <c r="F208" i="9"/>
  <c r="F209" i="9"/>
  <c r="F210" i="9"/>
  <c r="F211" i="9"/>
  <c r="F255" i="9"/>
  <c r="F206" i="9"/>
  <c r="F218" i="9"/>
  <c r="F215" i="9"/>
  <c r="F217" i="9"/>
  <c r="F222" i="9"/>
  <c r="F226" i="9"/>
  <c r="F216" i="9"/>
  <c r="F220" i="9"/>
  <c r="F224" i="9"/>
  <c r="F227" i="9"/>
  <c r="F212" i="9"/>
  <c r="F214" i="9"/>
  <c r="F225" i="9"/>
  <c r="F230" i="9"/>
  <c r="F213" i="9"/>
  <c r="F221" i="9"/>
  <c r="F229" i="9"/>
  <c r="F228" i="9"/>
  <c r="F219" i="9"/>
  <c r="F223" i="9"/>
  <c r="F257" i="9"/>
  <c r="F258" i="9"/>
  <c r="F259" i="9"/>
  <c r="F261" i="9"/>
  <c r="F262" i="9"/>
  <c r="F231" i="9"/>
  <c r="F263" i="9"/>
  <c r="F264" i="9"/>
  <c r="F265" i="9"/>
  <c r="F266" i="9"/>
  <c r="F267" i="9"/>
  <c r="F268" i="9"/>
  <c r="F271" i="9"/>
  <c r="F272" i="9"/>
  <c r="F278" i="9"/>
  <c r="F236" i="9"/>
  <c r="F139" i="9"/>
  <c r="F197" i="9"/>
  <c r="F277" i="9"/>
  <c r="F240" i="9"/>
  <c r="F234" i="9"/>
  <c r="F280" i="9"/>
  <c r="F245" i="9"/>
  <c r="F281" i="9"/>
  <c r="F284" i="9"/>
  <c r="F290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05" i="9"/>
  <c r="F243" i="9"/>
  <c r="F242" i="9"/>
  <c r="F319" i="9"/>
  <c r="F322" i="9"/>
  <c r="F323" i="9"/>
  <c r="F320" i="9"/>
  <c r="F321" i="9"/>
  <c r="F244" i="9"/>
  <c r="F324" i="9"/>
  <c r="F86" i="9"/>
  <c r="F98" i="9"/>
  <c r="F138" i="9"/>
  <c r="F180" i="9"/>
  <c r="F152" i="9"/>
  <c r="F256" i="9"/>
  <c r="F274" i="9"/>
  <c r="F275" i="9"/>
  <c r="F239" i="9"/>
  <c r="F283" i="9"/>
  <c r="F291" i="9"/>
  <c r="F342" i="9"/>
  <c r="F282" i="9"/>
  <c r="F287" i="9"/>
  <c r="F328" i="9"/>
  <c r="F333" i="9"/>
  <c r="F337" i="9"/>
  <c r="F340" i="9"/>
  <c r="F347" i="9"/>
  <c r="F247" i="9"/>
  <c r="F254" i="9"/>
  <c r="F156" i="9"/>
  <c r="F260" i="9"/>
  <c r="F233" i="9"/>
  <c r="F288" i="9"/>
  <c r="F335" i="9"/>
  <c r="F341" i="9"/>
  <c r="F430" i="9"/>
  <c r="F26" i="9"/>
  <c r="F77" i="9"/>
  <c r="F114" i="9"/>
  <c r="F270" i="9"/>
  <c r="F238" i="9"/>
  <c r="F285" i="9"/>
  <c r="F289" i="9"/>
  <c r="F327" i="9"/>
  <c r="F331" i="9"/>
  <c r="F336" i="9"/>
  <c r="F346" i="9"/>
  <c r="F348" i="9"/>
  <c r="F351" i="9"/>
  <c r="F353" i="9"/>
  <c r="F354" i="9"/>
  <c r="F355" i="9"/>
  <c r="F356" i="9"/>
  <c r="F246" i="9"/>
  <c r="F352" i="9"/>
  <c r="F357" i="9"/>
  <c r="F18" i="9"/>
  <c r="F358" i="9"/>
  <c r="F359" i="9"/>
  <c r="F360" i="9"/>
  <c r="F250" i="9"/>
  <c r="F249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251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2" i="9"/>
  <c r="F423" i="9"/>
  <c r="F252" i="9"/>
  <c r="F424" i="9"/>
  <c r="F425" i="9"/>
  <c r="F426" i="9"/>
  <c r="F427" i="9"/>
  <c r="F428" i="9"/>
  <c r="F429" i="9"/>
  <c r="F83" i="9"/>
  <c r="F103" i="9"/>
  <c r="F173" i="9"/>
  <c r="F276" i="9"/>
  <c r="F235" i="9"/>
  <c r="F326" i="9"/>
  <c r="F330" i="9"/>
  <c r="F339" i="9"/>
  <c r="F345" i="9"/>
  <c r="F332" i="9"/>
  <c r="F350" i="9"/>
  <c r="F55" i="9"/>
  <c r="F88" i="9"/>
  <c r="F253" i="9"/>
  <c r="F334" i="9"/>
  <c r="F329" i="9"/>
  <c r="F344" i="9"/>
  <c r="F338" i="9"/>
  <c r="F248" i="9"/>
  <c r="F241" i="9"/>
  <c r="F286" i="9"/>
  <c r="F325" i="9"/>
  <c r="F349" i="9"/>
  <c r="F343" i="9"/>
  <c r="W7" i="9"/>
  <c r="W5" i="9"/>
  <c r="W32" i="9"/>
  <c r="W11" i="9"/>
  <c r="W27" i="9"/>
  <c r="W29" i="9"/>
  <c r="W20" i="9"/>
  <c r="W23" i="9"/>
  <c r="W21" i="9"/>
  <c r="W24" i="9"/>
  <c r="W19" i="9"/>
  <c r="W31" i="9"/>
  <c r="W34" i="9"/>
  <c r="W13" i="9"/>
  <c r="W30" i="9"/>
  <c r="W36" i="9"/>
  <c r="W16" i="9"/>
  <c r="W14" i="9"/>
  <c r="W9" i="9"/>
  <c r="W12" i="9"/>
  <c r="W26" i="9"/>
  <c r="W56" i="9"/>
  <c r="W67" i="9"/>
  <c r="W40" i="9"/>
  <c r="W54" i="9"/>
  <c r="W58" i="9"/>
  <c r="W15" i="9"/>
  <c r="W17" i="9"/>
  <c r="W35" i="9"/>
  <c r="W10" i="9"/>
  <c r="W47" i="9"/>
  <c r="W48" i="9"/>
  <c r="W6" i="9"/>
  <c r="W33" i="9"/>
  <c r="W28" i="9"/>
  <c r="W53" i="9"/>
  <c r="W46" i="9"/>
  <c r="W70" i="9"/>
  <c r="W66" i="9"/>
  <c r="W42" i="9"/>
  <c r="W61" i="9"/>
  <c r="W39" i="9"/>
  <c r="W55" i="9"/>
  <c r="W38" i="9"/>
  <c r="W86" i="9"/>
  <c r="W22" i="9"/>
  <c r="W51" i="9"/>
  <c r="W60" i="9"/>
  <c r="W37" i="9"/>
  <c r="W45" i="9"/>
  <c r="W87" i="9"/>
  <c r="W49" i="9"/>
  <c r="W64" i="9"/>
  <c r="W69" i="9"/>
  <c r="W44" i="9"/>
  <c r="W63" i="9"/>
  <c r="W88" i="9"/>
  <c r="W75" i="9"/>
  <c r="W77" i="9"/>
  <c r="W421" i="9"/>
  <c r="W85" i="9"/>
  <c r="W93" i="9"/>
  <c r="W98" i="9"/>
  <c r="W100" i="9"/>
  <c r="W123" i="9"/>
  <c r="W139" i="9"/>
  <c r="W25" i="9"/>
  <c r="W62" i="9"/>
  <c r="W59" i="9"/>
  <c r="W72" i="9"/>
  <c r="W84" i="9"/>
  <c r="W73" i="9"/>
  <c r="W82" i="9"/>
  <c r="W71" i="9"/>
  <c r="W92" i="9"/>
  <c r="W97" i="9"/>
  <c r="W106" i="9"/>
  <c r="W107" i="9"/>
  <c r="W108" i="9"/>
  <c r="W110" i="9"/>
  <c r="W101" i="9"/>
  <c r="W114" i="9"/>
  <c r="W117" i="9"/>
  <c r="W128" i="9"/>
  <c r="W129" i="9"/>
  <c r="W113" i="9"/>
  <c r="W116" i="9"/>
  <c r="W50" i="9"/>
  <c r="W89" i="9"/>
  <c r="W90" i="9"/>
  <c r="W96" i="9"/>
  <c r="W105" i="9"/>
  <c r="W115" i="9"/>
  <c r="W138" i="9"/>
  <c r="W149" i="9"/>
  <c r="W156" i="9"/>
  <c r="W180" i="9"/>
  <c r="W195" i="9"/>
  <c r="W152" i="9"/>
  <c r="W68" i="9"/>
  <c r="W78" i="9"/>
  <c r="W74" i="9"/>
  <c r="W79" i="9"/>
  <c r="W76" i="9"/>
  <c r="W94" i="9"/>
  <c r="W102" i="9"/>
  <c r="W104" i="9"/>
  <c r="W125" i="9"/>
  <c r="W140" i="9"/>
  <c r="W135" i="9"/>
  <c r="W142" i="9"/>
  <c r="W136" i="9"/>
  <c r="W155" i="9"/>
  <c r="W169" i="9"/>
  <c r="W179" i="9"/>
  <c r="W190" i="9"/>
  <c r="W57" i="9"/>
  <c r="W43" i="9"/>
  <c r="W91" i="9"/>
  <c r="W112" i="9"/>
  <c r="W120" i="9"/>
  <c r="W127" i="9"/>
  <c r="W131" i="9"/>
  <c r="W130" i="9"/>
  <c r="W122" i="9"/>
  <c r="W137" i="9"/>
  <c r="W184" i="9"/>
  <c r="W177" i="9"/>
  <c r="W198" i="9"/>
  <c r="W157" i="9"/>
  <c r="W270" i="9"/>
  <c r="W256" i="9"/>
  <c r="W260" i="9"/>
  <c r="W233" i="9"/>
  <c r="W240" i="9"/>
  <c r="W235" i="9"/>
  <c r="W41" i="9"/>
  <c r="W81" i="9"/>
  <c r="W83" i="9"/>
  <c r="W103" i="9"/>
  <c r="W133" i="9"/>
  <c r="W186" i="9"/>
  <c r="W232" i="9"/>
  <c r="W269" i="9"/>
  <c r="W273" i="9"/>
  <c r="W274" i="9"/>
  <c r="W275" i="9"/>
  <c r="W238" i="9"/>
  <c r="W80" i="9"/>
  <c r="W109" i="9"/>
  <c r="W119" i="9"/>
  <c r="W118" i="9"/>
  <c r="W111" i="9"/>
  <c r="W126" i="9"/>
  <c r="W188" i="9"/>
  <c r="W161" i="9"/>
  <c r="W164" i="9"/>
  <c r="W159" i="9"/>
  <c r="W163" i="9"/>
  <c r="W193" i="9"/>
  <c r="W144" i="9"/>
  <c r="W147" i="9"/>
  <c r="W182" i="9"/>
  <c r="W192" i="9"/>
  <c r="W150" i="9"/>
  <c r="W174" i="9"/>
  <c r="W194" i="9"/>
  <c r="W151" i="9"/>
  <c r="W154" i="9"/>
  <c r="W175" i="9"/>
  <c r="W183" i="9"/>
  <c r="W187" i="9"/>
  <c r="W167" i="9"/>
  <c r="W158" i="9"/>
  <c r="W200" i="9"/>
  <c r="W202" i="9"/>
  <c r="W204" i="9"/>
  <c r="W207" i="9"/>
  <c r="W209" i="9"/>
  <c r="W211" i="9"/>
  <c r="W206" i="9"/>
  <c r="W215" i="9"/>
  <c r="W222" i="9"/>
  <c r="W216" i="9"/>
  <c r="W224" i="9"/>
  <c r="W212" i="9"/>
  <c r="W225" i="9"/>
  <c r="W213" i="9"/>
  <c r="W229" i="9"/>
  <c r="W219" i="9"/>
  <c r="W257" i="9"/>
  <c r="W259" i="9"/>
  <c r="W262" i="9"/>
  <c r="W263" i="9"/>
  <c r="W265" i="9"/>
  <c r="W267" i="9"/>
  <c r="W271" i="9"/>
  <c r="W279" i="9"/>
  <c r="W241" i="9"/>
  <c r="W286" i="9"/>
  <c r="W287" i="9"/>
  <c r="W52" i="9"/>
  <c r="W124" i="9"/>
  <c r="W173" i="9"/>
  <c r="W199" i="9"/>
  <c r="W277" i="9"/>
  <c r="W236" i="9"/>
  <c r="W281" i="9"/>
  <c r="W284" i="9"/>
  <c r="W285" i="9"/>
  <c r="W288" i="9"/>
  <c r="W292" i="9"/>
  <c r="W293" i="9"/>
  <c r="W294" i="9"/>
  <c r="W295" i="9"/>
  <c r="W296" i="9"/>
  <c r="W297" i="9"/>
  <c r="W298" i="9"/>
  <c r="W299" i="9"/>
  <c r="W300" i="9"/>
  <c r="W301" i="9"/>
  <c r="W302" i="9"/>
  <c r="W303" i="9"/>
  <c r="W304" i="9"/>
  <c r="W306" i="9"/>
  <c r="W307" i="9"/>
  <c r="W308" i="9"/>
  <c r="W309" i="9"/>
  <c r="W310" i="9"/>
  <c r="W311" i="9"/>
  <c r="W312" i="9"/>
  <c r="W313" i="9"/>
  <c r="W314" i="9"/>
  <c r="W315" i="9"/>
  <c r="W316" i="9"/>
  <c r="W317" i="9"/>
  <c r="W318" i="9"/>
  <c r="W305" i="9"/>
  <c r="W243" i="9"/>
  <c r="W242" i="9"/>
  <c r="W319" i="9"/>
  <c r="W322" i="9"/>
  <c r="W323" i="9"/>
  <c r="W320" i="9"/>
  <c r="W321" i="9"/>
  <c r="W244" i="9"/>
  <c r="W324" i="9"/>
  <c r="W326" i="9"/>
  <c r="W327" i="9"/>
  <c r="W328" i="9"/>
  <c r="W329" i="9"/>
  <c r="W330" i="9"/>
  <c r="W331" i="9"/>
  <c r="W333" i="9"/>
  <c r="W334" i="9"/>
  <c r="W335" i="9"/>
  <c r="W336" i="9"/>
  <c r="W337" i="9"/>
  <c r="W338" i="9"/>
  <c r="W339" i="9"/>
  <c r="W340" i="9"/>
  <c r="W343" i="9"/>
  <c r="W132" i="9"/>
  <c r="W148" i="9"/>
  <c r="W162" i="9"/>
  <c r="W160" i="9"/>
  <c r="W166" i="9"/>
  <c r="W168" i="9"/>
  <c r="W143" i="9"/>
  <c r="W176" i="9"/>
  <c r="W153" i="9"/>
  <c r="W181" i="9"/>
  <c r="W196" i="9"/>
  <c r="W189" i="9"/>
  <c r="W203" i="9"/>
  <c r="W208" i="9"/>
  <c r="W255" i="9"/>
  <c r="W217" i="9"/>
  <c r="W220" i="9"/>
  <c r="W214" i="9"/>
  <c r="W221" i="9"/>
  <c r="W223" i="9"/>
  <c r="W261" i="9"/>
  <c r="W264" i="9"/>
  <c r="W268" i="9"/>
  <c r="W234" i="9"/>
  <c r="W245" i="9"/>
  <c r="W342" i="9"/>
  <c r="W325" i="9"/>
  <c r="W248" i="9"/>
  <c r="W349" i="9"/>
  <c r="W253" i="9"/>
  <c r="W121" i="9"/>
  <c r="W165" i="9"/>
  <c r="W171" i="9"/>
  <c r="W145" i="9"/>
  <c r="W191" i="9"/>
  <c r="W172" i="9"/>
  <c r="W170" i="9"/>
  <c r="W185" i="9"/>
  <c r="W210" i="9"/>
  <c r="W218" i="9"/>
  <c r="W227" i="9"/>
  <c r="W231" i="9"/>
  <c r="W266" i="9"/>
  <c r="W272" i="9"/>
  <c r="W239" i="9"/>
  <c r="W346" i="9"/>
  <c r="W347" i="9"/>
  <c r="W348" i="9"/>
  <c r="W351" i="9"/>
  <c r="W354" i="9"/>
  <c r="W356" i="9"/>
  <c r="W352" i="9"/>
  <c r="W18" i="9"/>
  <c r="W359" i="9"/>
  <c r="W250" i="9"/>
  <c r="W361" i="9"/>
  <c r="W364" i="9"/>
  <c r="W366" i="9"/>
  <c r="W368" i="9"/>
  <c r="W369" i="9"/>
  <c r="W371" i="9"/>
  <c r="W373" i="9"/>
  <c r="W374" i="9"/>
  <c r="W376" i="9"/>
  <c r="W378" i="9"/>
  <c r="W380" i="9"/>
  <c r="W382" i="9"/>
  <c r="W384" i="9"/>
  <c r="W386" i="9"/>
  <c r="W387" i="9"/>
  <c r="W389" i="9"/>
  <c r="W391" i="9"/>
  <c r="W393" i="9"/>
  <c r="W395" i="9"/>
  <c r="W397" i="9"/>
  <c r="W399" i="9"/>
  <c r="W401" i="9"/>
  <c r="W403" i="9"/>
  <c r="W405" i="9"/>
  <c r="W407" i="9"/>
  <c r="W409" i="9"/>
  <c r="W411" i="9"/>
  <c r="W413" i="9"/>
  <c r="W415" i="9"/>
  <c r="W417" i="9"/>
  <c r="W419" i="9"/>
  <c r="W422" i="9"/>
  <c r="W252" i="9"/>
  <c r="W424" i="9"/>
  <c r="W425" i="9"/>
  <c r="W426" i="9"/>
  <c r="W428" i="9"/>
  <c r="W99" i="9"/>
  <c r="W197" i="9"/>
  <c r="W95" i="9"/>
  <c r="W276" i="9"/>
  <c r="W282" i="9"/>
  <c r="W290" i="9"/>
  <c r="W341" i="9"/>
  <c r="W344" i="9"/>
  <c r="W247" i="9"/>
  <c r="W254" i="9"/>
  <c r="W65" i="9"/>
  <c r="W134" i="9"/>
  <c r="W146" i="9"/>
  <c r="W178" i="9"/>
  <c r="W201" i="9"/>
  <c r="W205" i="9"/>
  <c r="W226" i="9"/>
  <c r="W230" i="9"/>
  <c r="W228" i="9"/>
  <c r="W258" i="9"/>
  <c r="W237" i="9"/>
  <c r="W280" i="9"/>
  <c r="W283" i="9"/>
  <c r="W289" i="9"/>
  <c r="W353" i="9"/>
  <c r="W355" i="9"/>
  <c r="W246" i="9"/>
  <c r="W357" i="9"/>
  <c r="W358" i="9"/>
  <c r="W360" i="9"/>
  <c r="W249" i="9"/>
  <c r="W362" i="9"/>
  <c r="W363" i="9"/>
  <c r="W365" i="9"/>
  <c r="W367" i="9"/>
  <c r="W370" i="9"/>
  <c r="W372" i="9"/>
  <c r="W375" i="9"/>
  <c r="W377" i="9"/>
  <c r="W379" i="9"/>
  <c r="W381" i="9"/>
  <c r="W383" i="9"/>
  <c r="W385" i="9"/>
  <c r="W251" i="9"/>
  <c r="W388" i="9"/>
  <c r="W390" i="9"/>
  <c r="W392" i="9"/>
  <c r="W394" i="9"/>
  <c r="W396" i="9"/>
  <c r="W398" i="9"/>
  <c r="W400" i="9"/>
  <c r="W402" i="9"/>
  <c r="W404" i="9"/>
  <c r="W406" i="9"/>
  <c r="W408" i="9"/>
  <c r="W410" i="9"/>
  <c r="W412" i="9"/>
  <c r="W414" i="9"/>
  <c r="W416" i="9"/>
  <c r="W418" i="9"/>
  <c r="W420" i="9"/>
  <c r="W423" i="9"/>
  <c r="W427" i="9"/>
  <c r="W429" i="9"/>
  <c r="W141" i="9"/>
  <c r="W278" i="9"/>
  <c r="W291" i="9"/>
  <c r="W345" i="9"/>
  <c r="W332" i="9"/>
  <c r="W350" i="9"/>
  <c r="W430" i="9"/>
  <c r="G13" i="9"/>
  <c r="G25" i="9"/>
  <c r="G30" i="9"/>
  <c r="G21" i="9"/>
  <c r="G22" i="9"/>
  <c r="G6" i="9"/>
  <c r="G7" i="9"/>
  <c r="G11" i="9"/>
  <c r="G27" i="9"/>
  <c r="G24" i="9"/>
  <c r="G26" i="9"/>
  <c r="G36" i="9"/>
  <c r="G16" i="9"/>
  <c r="G12" i="9"/>
  <c r="G20" i="9"/>
  <c r="G15" i="9"/>
  <c r="G33" i="9"/>
  <c r="G28" i="9"/>
  <c r="G17" i="9"/>
  <c r="G35" i="9"/>
  <c r="G10" i="9"/>
  <c r="G56" i="9"/>
  <c r="G67" i="9"/>
  <c r="G29" i="9"/>
  <c r="G47" i="9"/>
  <c r="G48" i="9"/>
  <c r="G53" i="9"/>
  <c r="G58" i="9"/>
  <c r="G65" i="9"/>
  <c r="G23" i="9"/>
  <c r="G31" i="9"/>
  <c r="G51" i="9"/>
  <c r="G64" i="9"/>
  <c r="G70" i="9"/>
  <c r="G50" i="9"/>
  <c r="G66" i="9"/>
  <c r="G69" i="9"/>
  <c r="G42" i="9"/>
  <c r="G57" i="9"/>
  <c r="G5" i="9"/>
  <c r="G32" i="9"/>
  <c r="G34" i="9"/>
  <c r="G9" i="9"/>
  <c r="G40" i="9"/>
  <c r="G54" i="9"/>
  <c r="G46" i="9"/>
  <c r="G61" i="9"/>
  <c r="G39" i="9"/>
  <c r="G55" i="9"/>
  <c r="G38" i="9"/>
  <c r="G86" i="9"/>
  <c r="G19" i="9"/>
  <c r="G14" i="9"/>
  <c r="G60" i="9"/>
  <c r="G37" i="9"/>
  <c r="G45" i="9"/>
  <c r="G63" i="9"/>
  <c r="G87" i="9"/>
  <c r="G44" i="9"/>
  <c r="G88" i="9"/>
  <c r="G77" i="9"/>
  <c r="G421" i="9"/>
  <c r="G85" i="9"/>
  <c r="G93" i="9"/>
  <c r="G98" i="9"/>
  <c r="G108" i="9"/>
  <c r="G114" i="9"/>
  <c r="G129" i="9"/>
  <c r="G52" i="9"/>
  <c r="G62" i="9"/>
  <c r="G59" i="9"/>
  <c r="G72" i="9"/>
  <c r="G84" i="9"/>
  <c r="G73" i="9"/>
  <c r="G82" i="9"/>
  <c r="G71" i="9"/>
  <c r="G92" i="9"/>
  <c r="G97" i="9"/>
  <c r="G105" i="9"/>
  <c r="G106" i="9"/>
  <c r="G107" i="9"/>
  <c r="G109" i="9"/>
  <c r="G110" i="9"/>
  <c r="G101" i="9"/>
  <c r="G115" i="9"/>
  <c r="G117" i="9"/>
  <c r="G128" i="9"/>
  <c r="G112" i="9"/>
  <c r="G113" i="9"/>
  <c r="G116" i="9"/>
  <c r="G49" i="9"/>
  <c r="G43" i="9"/>
  <c r="G81" i="9"/>
  <c r="G78" i="9"/>
  <c r="G89" i="9"/>
  <c r="G90" i="9"/>
  <c r="G96" i="9"/>
  <c r="G104" i="9"/>
  <c r="G135" i="9"/>
  <c r="G138" i="9"/>
  <c r="G149" i="9"/>
  <c r="G169" i="9"/>
  <c r="G180" i="9"/>
  <c r="G195" i="9"/>
  <c r="G152" i="9"/>
  <c r="G41" i="9"/>
  <c r="G74" i="9"/>
  <c r="G79" i="9"/>
  <c r="G76" i="9"/>
  <c r="G94" i="9"/>
  <c r="G102" i="9"/>
  <c r="G123" i="9"/>
  <c r="G125" i="9"/>
  <c r="G140" i="9"/>
  <c r="G142" i="9"/>
  <c r="G136" i="9"/>
  <c r="G155" i="9"/>
  <c r="G179" i="9"/>
  <c r="G190" i="9"/>
  <c r="G199" i="9"/>
  <c r="G68" i="9"/>
  <c r="G80" i="9"/>
  <c r="G99" i="9"/>
  <c r="G120" i="9"/>
  <c r="G127" i="9"/>
  <c r="G131" i="9"/>
  <c r="G130" i="9"/>
  <c r="G122" i="9"/>
  <c r="G137" i="9"/>
  <c r="G184" i="9"/>
  <c r="G177" i="9"/>
  <c r="G198" i="9"/>
  <c r="G270" i="9"/>
  <c r="G256" i="9"/>
  <c r="G274" i="9"/>
  <c r="G275" i="9"/>
  <c r="G238" i="9"/>
  <c r="G75" i="9"/>
  <c r="G95" i="9"/>
  <c r="G100" i="9"/>
  <c r="G124" i="9"/>
  <c r="G141" i="9"/>
  <c r="G186" i="9"/>
  <c r="G232" i="9"/>
  <c r="G269" i="9"/>
  <c r="G273" i="9"/>
  <c r="G279" i="9"/>
  <c r="G237" i="9"/>
  <c r="G133" i="9"/>
  <c r="G121" i="9"/>
  <c r="G132" i="9"/>
  <c r="G134" i="9"/>
  <c r="G148" i="9"/>
  <c r="G157" i="9"/>
  <c r="G161" i="9"/>
  <c r="G164" i="9"/>
  <c r="G159" i="9"/>
  <c r="G163" i="9"/>
  <c r="G193" i="9"/>
  <c r="G144" i="9"/>
  <c r="G147" i="9"/>
  <c r="G182" i="9"/>
  <c r="G192" i="9"/>
  <c r="G150" i="9"/>
  <c r="G174" i="9"/>
  <c r="G194" i="9"/>
  <c r="G151" i="9"/>
  <c r="G154" i="9"/>
  <c r="G175" i="9"/>
  <c r="G183" i="9"/>
  <c r="G187" i="9"/>
  <c r="G167" i="9"/>
  <c r="G158" i="9"/>
  <c r="G200" i="9"/>
  <c r="G202" i="9"/>
  <c r="G204" i="9"/>
  <c r="G207" i="9"/>
  <c r="G209" i="9"/>
  <c r="G211" i="9"/>
  <c r="G206" i="9"/>
  <c r="G215" i="9"/>
  <c r="G222" i="9"/>
  <c r="G216" i="9"/>
  <c r="G224" i="9"/>
  <c r="G212" i="9"/>
  <c r="G225" i="9"/>
  <c r="G213" i="9"/>
  <c r="G229" i="9"/>
  <c r="G219" i="9"/>
  <c r="G257" i="9"/>
  <c r="G259" i="9"/>
  <c r="G262" i="9"/>
  <c r="G263" i="9"/>
  <c r="G265" i="9"/>
  <c r="G267" i="9"/>
  <c r="G271" i="9"/>
  <c r="G236" i="9"/>
  <c r="G241" i="9"/>
  <c r="G285" i="9"/>
  <c r="G286" i="9"/>
  <c r="G289" i="9"/>
  <c r="G139" i="9"/>
  <c r="G197" i="9"/>
  <c r="G277" i="9"/>
  <c r="G240" i="9"/>
  <c r="G234" i="9"/>
  <c r="G280" i="9"/>
  <c r="G245" i="9"/>
  <c r="G281" i="9"/>
  <c r="G284" i="9"/>
  <c r="G290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05" i="9"/>
  <c r="G243" i="9"/>
  <c r="G242" i="9"/>
  <c r="G319" i="9"/>
  <c r="G322" i="9"/>
  <c r="G323" i="9"/>
  <c r="G320" i="9"/>
  <c r="G321" i="9"/>
  <c r="G244" i="9"/>
  <c r="G324" i="9"/>
  <c r="G326" i="9"/>
  <c r="G327" i="9"/>
  <c r="G328" i="9"/>
  <c r="G329" i="9"/>
  <c r="G330" i="9"/>
  <c r="G331" i="9"/>
  <c r="G333" i="9"/>
  <c r="G334" i="9"/>
  <c r="G335" i="9"/>
  <c r="G336" i="9"/>
  <c r="G337" i="9"/>
  <c r="G338" i="9"/>
  <c r="G339" i="9"/>
  <c r="G343" i="9"/>
  <c r="G91" i="9"/>
  <c r="G119" i="9"/>
  <c r="G111" i="9"/>
  <c r="G165" i="9"/>
  <c r="G171" i="9"/>
  <c r="G145" i="9"/>
  <c r="G191" i="9"/>
  <c r="G172" i="9"/>
  <c r="G146" i="9"/>
  <c r="G170" i="9"/>
  <c r="G185" i="9"/>
  <c r="G178" i="9"/>
  <c r="G201" i="9"/>
  <c r="G205" i="9"/>
  <c r="G210" i="9"/>
  <c r="G218" i="9"/>
  <c r="G226" i="9"/>
  <c r="G227" i="9"/>
  <c r="G230" i="9"/>
  <c r="G228" i="9"/>
  <c r="G258" i="9"/>
  <c r="G231" i="9"/>
  <c r="G266" i="9"/>
  <c r="G272" i="9"/>
  <c r="G278" i="9"/>
  <c r="G344" i="9"/>
  <c r="G325" i="9"/>
  <c r="G248" i="9"/>
  <c r="G349" i="9"/>
  <c r="G253" i="9"/>
  <c r="G126" i="9"/>
  <c r="G166" i="9"/>
  <c r="G168" i="9"/>
  <c r="G143" i="9"/>
  <c r="G176" i="9"/>
  <c r="G196" i="9"/>
  <c r="G189" i="9"/>
  <c r="G203" i="9"/>
  <c r="G217" i="9"/>
  <c r="G214" i="9"/>
  <c r="G221" i="9"/>
  <c r="G223" i="9"/>
  <c r="G264" i="9"/>
  <c r="G268" i="9"/>
  <c r="G283" i="9"/>
  <c r="G346" i="9"/>
  <c r="G348" i="9"/>
  <c r="G351" i="9"/>
  <c r="G354" i="9"/>
  <c r="G356" i="9"/>
  <c r="G352" i="9"/>
  <c r="G18" i="9"/>
  <c r="G359" i="9"/>
  <c r="G250" i="9"/>
  <c r="G361" i="9"/>
  <c r="G364" i="9"/>
  <c r="G366" i="9"/>
  <c r="G368" i="9"/>
  <c r="G369" i="9"/>
  <c r="G371" i="9"/>
  <c r="G373" i="9"/>
  <c r="G376" i="9"/>
  <c r="G378" i="9"/>
  <c r="G380" i="9"/>
  <c r="G382" i="9"/>
  <c r="G384" i="9"/>
  <c r="G386" i="9"/>
  <c r="G387" i="9"/>
  <c r="G389" i="9"/>
  <c r="G391" i="9"/>
  <c r="G393" i="9"/>
  <c r="G395" i="9"/>
  <c r="G397" i="9"/>
  <c r="G399" i="9"/>
  <c r="G401" i="9"/>
  <c r="G403" i="9"/>
  <c r="G405" i="9"/>
  <c r="G407" i="9"/>
  <c r="G409" i="9"/>
  <c r="G411" i="9"/>
  <c r="G413" i="9"/>
  <c r="G415" i="9"/>
  <c r="G417" i="9"/>
  <c r="G419" i="9"/>
  <c r="G422" i="9"/>
  <c r="G252" i="9"/>
  <c r="G424" i="9"/>
  <c r="G426" i="9"/>
  <c r="G428" i="9"/>
  <c r="G83" i="9"/>
  <c r="G156" i="9"/>
  <c r="G260" i="9"/>
  <c r="G233" i="9"/>
  <c r="G282" i="9"/>
  <c r="G287" i="9"/>
  <c r="G340" i="9"/>
  <c r="G342" i="9"/>
  <c r="G347" i="9"/>
  <c r="G247" i="9"/>
  <c r="G254" i="9"/>
  <c r="G118" i="9"/>
  <c r="G188" i="9"/>
  <c r="G162" i="9"/>
  <c r="G160" i="9"/>
  <c r="G153" i="9"/>
  <c r="G181" i="9"/>
  <c r="G208" i="9"/>
  <c r="G255" i="9"/>
  <c r="G220" i="9"/>
  <c r="G261" i="9"/>
  <c r="G239" i="9"/>
  <c r="G291" i="9"/>
  <c r="G353" i="9"/>
  <c r="G355" i="9"/>
  <c r="G246" i="9"/>
  <c r="G357" i="9"/>
  <c r="G358" i="9"/>
  <c r="G360" i="9"/>
  <c r="G249" i="9"/>
  <c r="G362" i="9"/>
  <c r="G363" i="9"/>
  <c r="G365" i="9"/>
  <c r="G367" i="9"/>
  <c r="G370" i="9"/>
  <c r="G372" i="9"/>
  <c r="G374" i="9"/>
  <c r="G375" i="9"/>
  <c r="G377" i="9"/>
  <c r="G379" i="9"/>
  <c r="G381" i="9"/>
  <c r="G383" i="9"/>
  <c r="G385" i="9"/>
  <c r="G251" i="9"/>
  <c r="G388" i="9"/>
  <c r="G390" i="9"/>
  <c r="G392" i="9"/>
  <c r="G394" i="9"/>
  <c r="G396" i="9"/>
  <c r="G398" i="9"/>
  <c r="G400" i="9"/>
  <c r="G402" i="9"/>
  <c r="G404" i="9"/>
  <c r="G406" i="9"/>
  <c r="G408" i="9"/>
  <c r="G410" i="9"/>
  <c r="G412" i="9"/>
  <c r="G414" i="9"/>
  <c r="G416" i="9"/>
  <c r="G418" i="9"/>
  <c r="G420" i="9"/>
  <c r="G423" i="9"/>
  <c r="G425" i="9"/>
  <c r="G427" i="9"/>
  <c r="G429" i="9"/>
  <c r="G103" i="9"/>
  <c r="G173" i="9"/>
  <c r="G276" i="9"/>
  <c r="G235" i="9"/>
  <c r="G341" i="9"/>
  <c r="G345" i="9"/>
  <c r="G288" i="9"/>
  <c r="G350" i="9"/>
  <c r="G430" i="9"/>
  <c r="G332" i="9"/>
  <c r="E23" i="9"/>
  <c r="E12" i="9"/>
  <c r="E20" i="9"/>
  <c r="E7" i="9"/>
  <c r="E5" i="9"/>
  <c r="E32" i="9"/>
  <c r="E11" i="9"/>
  <c r="E27" i="9"/>
  <c r="E29" i="9"/>
  <c r="E6" i="9"/>
  <c r="E21" i="9"/>
  <c r="E34" i="9"/>
  <c r="E25" i="9"/>
  <c r="E19" i="9"/>
  <c r="E31" i="9"/>
  <c r="E14" i="9"/>
  <c r="E9" i="9"/>
  <c r="E36" i="9"/>
  <c r="E35" i="9"/>
  <c r="E56" i="9"/>
  <c r="E40" i="9"/>
  <c r="E49" i="9"/>
  <c r="E54" i="9"/>
  <c r="E46" i="9"/>
  <c r="E30" i="9"/>
  <c r="E33" i="9"/>
  <c r="E17" i="9"/>
  <c r="E10" i="9"/>
  <c r="E52" i="9"/>
  <c r="E28" i="9"/>
  <c r="E48" i="9"/>
  <c r="E65" i="9"/>
  <c r="E68" i="9"/>
  <c r="E44" i="9"/>
  <c r="E43" i="9"/>
  <c r="E81" i="9"/>
  <c r="E64" i="9"/>
  <c r="E50" i="9"/>
  <c r="E69" i="9"/>
  <c r="E57" i="9"/>
  <c r="E62" i="9"/>
  <c r="E41" i="9"/>
  <c r="E59" i="9"/>
  <c r="E72" i="9"/>
  <c r="E53" i="9"/>
  <c r="E39" i="9"/>
  <c r="E38" i="9"/>
  <c r="E78" i="9"/>
  <c r="E89" i="9"/>
  <c r="E80" i="9"/>
  <c r="E90" i="9"/>
  <c r="E91" i="9"/>
  <c r="E96" i="9"/>
  <c r="E99" i="9"/>
  <c r="E104" i="9"/>
  <c r="E133" i="9"/>
  <c r="E135" i="9"/>
  <c r="E24" i="9"/>
  <c r="E67" i="9"/>
  <c r="E66" i="9"/>
  <c r="E60" i="9"/>
  <c r="E45" i="9"/>
  <c r="E74" i="9"/>
  <c r="E75" i="9"/>
  <c r="E79" i="9"/>
  <c r="E83" i="9"/>
  <c r="E76" i="9"/>
  <c r="E95" i="9"/>
  <c r="E94" i="9"/>
  <c r="E100" i="9"/>
  <c r="E102" i="9"/>
  <c r="E103" i="9"/>
  <c r="E123" i="9"/>
  <c r="E124" i="9"/>
  <c r="E125" i="9"/>
  <c r="E139" i="9"/>
  <c r="E140" i="9"/>
  <c r="E141" i="9"/>
  <c r="E47" i="9"/>
  <c r="E61" i="9"/>
  <c r="E421" i="9"/>
  <c r="E93" i="9"/>
  <c r="E108" i="9"/>
  <c r="E129" i="9"/>
  <c r="E119" i="9"/>
  <c r="E120" i="9"/>
  <c r="E121" i="9"/>
  <c r="E127" i="9"/>
  <c r="E118" i="9"/>
  <c r="E131" i="9"/>
  <c r="E132" i="9"/>
  <c r="E130" i="9"/>
  <c r="E111" i="9"/>
  <c r="E122" i="9"/>
  <c r="E134" i="9"/>
  <c r="E137" i="9"/>
  <c r="E126" i="9"/>
  <c r="E184" i="9"/>
  <c r="E148" i="9"/>
  <c r="E177" i="9"/>
  <c r="E188" i="9"/>
  <c r="E198" i="9"/>
  <c r="E13" i="9"/>
  <c r="E22" i="9"/>
  <c r="E70" i="9"/>
  <c r="E63" i="9"/>
  <c r="E87" i="9"/>
  <c r="E84" i="9"/>
  <c r="E73" i="9"/>
  <c r="E71" i="9"/>
  <c r="E97" i="9"/>
  <c r="E106" i="9"/>
  <c r="E109" i="9"/>
  <c r="E101" i="9"/>
  <c r="E117" i="9"/>
  <c r="E112" i="9"/>
  <c r="E116" i="9"/>
  <c r="E156" i="9"/>
  <c r="E173" i="9"/>
  <c r="E186" i="9"/>
  <c r="E197" i="9"/>
  <c r="E16" i="9"/>
  <c r="E58" i="9"/>
  <c r="E85" i="9"/>
  <c r="E149" i="9"/>
  <c r="E169" i="9"/>
  <c r="E195" i="9"/>
  <c r="E157" i="9"/>
  <c r="E161" i="9"/>
  <c r="E162" i="9"/>
  <c r="E164" i="9"/>
  <c r="E165" i="9"/>
  <c r="E159" i="9"/>
  <c r="E160" i="9"/>
  <c r="E163" i="9"/>
  <c r="E171" i="9"/>
  <c r="E193" i="9"/>
  <c r="E166" i="9"/>
  <c r="E144" i="9"/>
  <c r="E145" i="9"/>
  <c r="E147" i="9"/>
  <c r="E168" i="9"/>
  <c r="E182" i="9"/>
  <c r="E191" i="9"/>
  <c r="E192" i="9"/>
  <c r="E143" i="9"/>
  <c r="E150" i="9"/>
  <c r="E172" i="9"/>
  <c r="E174" i="9"/>
  <c r="E176" i="9"/>
  <c r="E194" i="9"/>
  <c r="E146" i="9"/>
  <c r="E151" i="9"/>
  <c r="E153" i="9"/>
  <c r="E154" i="9"/>
  <c r="E170" i="9"/>
  <c r="E175" i="9"/>
  <c r="E181" i="9"/>
  <c r="E183" i="9"/>
  <c r="E185" i="9"/>
  <c r="E187" i="9"/>
  <c r="E196" i="9"/>
  <c r="E167" i="9"/>
  <c r="E178" i="9"/>
  <c r="E158" i="9"/>
  <c r="E189" i="9"/>
  <c r="E200" i="9"/>
  <c r="E201" i="9"/>
  <c r="E202" i="9"/>
  <c r="E203" i="9"/>
  <c r="E204" i="9"/>
  <c r="E205" i="9"/>
  <c r="E207" i="9"/>
  <c r="E208" i="9"/>
  <c r="E209" i="9"/>
  <c r="E210" i="9"/>
  <c r="E211" i="9"/>
  <c r="E255" i="9"/>
  <c r="E206" i="9"/>
  <c r="E218" i="9"/>
  <c r="E215" i="9"/>
  <c r="E217" i="9"/>
  <c r="E222" i="9"/>
  <c r="E226" i="9"/>
  <c r="E216" i="9"/>
  <c r="E220" i="9"/>
  <c r="E224" i="9"/>
  <c r="E227" i="9"/>
  <c r="E212" i="9"/>
  <c r="E214" i="9"/>
  <c r="E225" i="9"/>
  <c r="E230" i="9"/>
  <c r="E213" i="9"/>
  <c r="E221" i="9"/>
  <c r="E229" i="9"/>
  <c r="E228" i="9"/>
  <c r="E219" i="9"/>
  <c r="E223" i="9"/>
  <c r="E257" i="9"/>
  <c r="E258" i="9"/>
  <c r="E259" i="9"/>
  <c r="E261" i="9"/>
  <c r="E262" i="9"/>
  <c r="E231" i="9"/>
  <c r="E263" i="9"/>
  <c r="E264" i="9"/>
  <c r="E265" i="9"/>
  <c r="E266" i="9"/>
  <c r="E267" i="9"/>
  <c r="E268" i="9"/>
  <c r="E271" i="9"/>
  <c r="E272" i="9"/>
  <c r="E278" i="9"/>
  <c r="E236" i="9"/>
  <c r="E15" i="9"/>
  <c r="E51" i="9"/>
  <c r="E82" i="9"/>
  <c r="E105" i="9"/>
  <c r="E110" i="9"/>
  <c r="E128" i="9"/>
  <c r="E136" i="9"/>
  <c r="E179" i="9"/>
  <c r="E199" i="9"/>
  <c r="E260" i="9"/>
  <c r="E276" i="9"/>
  <c r="E277" i="9"/>
  <c r="E233" i="9"/>
  <c r="E240" i="9"/>
  <c r="E235" i="9"/>
  <c r="E86" i="9"/>
  <c r="E98" i="9"/>
  <c r="E138" i="9"/>
  <c r="E180" i="9"/>
  <c r="E152" i="9"/>
  <c r="E256" i="9"/>
  <c r="E274" i="9"/>
  <c r="E275" i="9"/>
  <c r="E239" i="9"/>
  <c r="E283" i="9"/>
  <c r="E291" i="9"/>
  <c r="E37" i="9"/>
  <c r="E92" i="9"/>
  <c r="E107" i="9"/>
  <c r="E113" i="9"/>
  <c r="E155" i="9"/>
  <c r="E269" i="9"/>
  <c r="E237" i="9"/>
  <c r="E282" i="9"/>
  <c r="E287" i="9"/>
  <c r="E288" i="9"/>
  <c r="E341" i="9"/>
  <c r="E26" i="9"/>
  <c r="E77" i="9"/>
  <c r="E114" i="9"/>
  <c r="E270" i="9"/>
  <c r="E238" i="9"/>
  <c r="E285" i="9"/>
  <c r="E289" i="9"/>
  <c r="E327" i="9"/>
  <c r="E331" i="9"/>
  <c r="E336" i="9"/>
  <c r="E342" i="9"/>
  <c r="E346" i="9"/>
  <c r="E348" i="9"/>
  <c r="E351" i="9"/>
  <c r="E353" i="9"/>
  <c r="E354" i="9"/>
  <c r="E355" i="9"/>
  <c r="E356" i="9"/>
  <c r="E246" i="9"/>
  <c r="E352" i="9"/>
  <c r="E357" i="9"/>
  <c r="E18" i="9"/>
  <c r="E358" i="9"/>
  <c r="E359" i="9"/>
  <c r="E360" i="9"/>
  <c r="E250" i="9"/>
  <c r="E249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251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2" i="9"/>
  <c r="E423" i="9"/>
  <c r="E252" i="9"/>
  <c r="E424" i="9"/>
  <c r="E425" i="9"/>
  <c r="E426" i="9"/>
  <c r="E427" i="9"/>
  <c r="E428" i="9"/>
  <c r="E429" i="9"/>
  <c r="E55" i="9"/>
  <c r="E334" i="9"/>
  <c r="E344" i="9"/>
  <c r="E325" i="9"/>
  <c r="E349" i="9"/>
  <c r="E42" i="9"/>
  <c r="E142" i="9"/>
  <c r="E190" i="9"/>
  <c r="E273" i="9"/>
  <c r="E279" i="9"/>
  <c r="E280" i="9"/>
  <c r="E281" i="9"/>
  <c r="E293" i="9"/>
  <c r="E295" i="9"/>
  <c r="E297" i="9"/>
  <c r="E299" i="9"/>
  <c r="E301" i="9"/>
  <c r="E303" i="9"/>
  <c r="E306" i="9"/>
  <c r="E308" i="9"/>
  <c r="E310" i="9"/>
  <c r="E312" i="9"/>
  <c r="E314" i="9"/>
  <c r="E316" i="9"/>
  <c r="E318" i="9"/>
  <c r="E243" i="9"/>
  <c r="E319" i="9"/>
  <c r="E323" i="9"/>
  <c r="E321" i="9"/>
  <c r="E324" i="9"/>
  <c r="E326" i="9"/>
  <c r="E330" i="9"/>
  <c r="E335" i="9"/>
  <c r="E339" i="9"/>
  <c r="E345" i="9"/>
  <c r="E332" i="9"/>
  <c r="E350" i="9"/>
  <c r="E430" i="9"/>
  <c r="E88" i="9"/>
  <c r="E241" i="9"/>
  <c r="E286" i="9"/>
  <c r="E329" i="9"/>
  <c r="E338" i="9"/>
  <c r="E343" i="9"/>
  <c r="E248" i="9"/>
  <c r="E253" i="9"/>
  <c r="E115" i="9"/>
  <c r="E232" i="9"/>
  <c r="E234" i="9"/>
  <c r="E290" i="9"/>
  <c r="E298" i="9"/>
  <c r="E307" i="9"/>
  <c r="E315" i="9"/>
  <c r="E322" i="9"/>
  <c r="E340" i="9"/>
  <c r="E247" i="9"/>
  <c r="E294" i="9"/>
  <c r="E302" i="9"/>
  <c r="E311" i="9"/>
  <c r="E305" i="9"/>
  <c r="E296" i="9"/>
  <c r="E304" i="9"/>
  <c r="E245" i="9"/>
  <c r="E284" i="9"/>
  <c r="E292" i="9"/>
  <c r="E300" i="9"/>
  <c r="E309" i="9"/>
  <c r="E317" i="9"/>
  <c r="E320" i="9"/>
  <c r="E337" i="9"/>
  <c r="E347" i="9"/>
  <c r="E244" i="9"/>
  <c r="E333" i="9"/>
  <c r="E313" i="9"/>
  <c r="E242" i="9"/>
  <c r="E328" i="9"/>
  <c r="E254" i="9"/>
  <c r="L6" i="9"/>
  <c r="L23" i="9"/>
  <c r="L12" i="9"/>
  <c r="L24" i="9"/>
  <c r="L7" i="9"/>
  <c r="L5" i="9"/>
  <c r="L32" i="9"/>
  <c r="L11" i="9"/>
  <c r="L27" i="9"/>
  <c r="L29" i="9"/>
  <c r="L25" i="9"/>
  <c r="L15" i="9"/>
  <c r="L19" i="9"/>
  <c r="L31" i="9"/>
  <c r="L34" i="9"/>
  <c r="L13" i="9"/>
  <c r="L22" i="9"/>
  <c r="L16" i="9"/>
  <c r="L17" i="9"/>
  <c r="L35" i="9"/>
  <c r="L9" i="9"/>
  <c r="L10" i="9"/>
  <c r="L49" i="9"/>
  <c r="L51" i="9"/>
  <c r="L46" i="9"/>
  <c r="L20" i="9"/>
  <c r="L21" i="9"/>
  <c r="L26" i="9"/>
  <c r="L33" i="9"/>
  <c r="L14" i="9"/>
  <c r="L28" i="9"/>
  <c r="L40" i="9"/>
  <c r="L52" i="9"/>
  <c r="L54" i="9"/>
  <c r="L30" i="9"/>
  <c r="L47" i="9"/>
  <c r="L68" i="9"/>
  <c r="L44" i="9"/>
  <c r="L43" i="9"/>
  <c r="L81" i="9"/>
  <c r="L56" i="9"/>
  <c r="L67" i="9"/>
  <c r="L53" i="9"/>
  <c r="L70" i="9"/>
  <c r="L66" i="9"/>
  <c r="L42" i="9"/>
  <c r="L62" i="9"/>
  <c r="L41" i="9"/>
  <c r="L59" i="9"/>
  <c r="L72" i="9"/>
  <c r="L36" i="9"/>
  <c r="L48" i="9"/>
  <c r="L61" i="9"/>
  <c r="L55" i="9"/>
  <c r="L86" i="9"/>
  <c r="L78" i="9"/>
  <c r="L89" i="9"/>
  <c r="L80" i="9"/>
  <c r="L90" i="9"/>
  <c r="L91" i="9"/>
  <c r="L96" i="9"/>
  <c r="L99" i="9"/>
  <c r="L104" i="9"/>
  <c r="L133" i="9"/>
  <c r="L135" i="9"/>
  <c r="L65" i="9"/>
  <c r="L50" i="9"/>
  <c r="L57" i="9"/>
  <c r="L37" i="9"/>
  <c r="L63" i="9"/>
  <c r="L87" i="9"/>
  <c r="L74" i="9"/>
  <c r="L75" i="9"/>
  <c r="L79" i="9"/>
  <c r="L83" i="9"/>
  <c r="L76" i="9"/>
  <c r="L95" i="9"/>
  <c r="L94" i="9"/>
  <c r="L100" i="9"/>
  <c r="L102" i="9"/>
  <c r="L103" i="9"/>
  <c r="L123" i="9"/>
  <c r="L124" i="9"/>
  <c r="L125" i="9"/>
  <c r="L139" i="9"/>
  <c r="L140" i="9"/>
  <c r="L141" i="9"/>
  <c r="L39" i="9"/>
  <c r="L88" i="9"/>
  <c r="L77" i="9"/>
  <c r="L85" i="9"/>
  <c r="L98" i="9"/>
  <c r="L114" i="9"/>
  <c r="L119" i="9"/>
  <c r="L120" i="9"/>
  <c r="L121" i="9"/>
  <c r="L127" i="9"/>
  <c r="L118" i="9"/>
  <c r="L131" i="9"/>
  <c r="L132" i="9"/>
  <c r="L130" i="9"/>
  <c r="L111" i="9"/>
  <c r="L122" i="9"/>
  <c r="L134" i="9"/>
  <c r="L137" i="9"/>
  <c r="L126" i="9"/>
  <c r="L184" i="9"/>
  <c r="L148" i="9"/>
  <c r="L177" i="9"/>
  <c r="L188" i="9"/>
  <c r="L198" i="9"/>
  <c r="L69" i="9"/>
  <c r="L60" i="9"/>
  <c r="L82" i="9"/>
  <c r="L92" i="9"/>
  <c r="L105" i="9"/>
  <c r="L107" i="9"/>
  <c r="L110" i="9"/>
  <c r="L115" i="9"/>
  <c r="L128" i="9"/>
  <c r="L113" i="9"/>
  <c r="L156" i="9"/>
  <c r="L173" i="9"/>
  <c r="L186" i="9"/>
  <c r="L197" i="9"/>
  <c r="L38" i="9"/>
  <c r="L93" i="9"/>
  <c r="L108" i="9"/>
  <c r="L138" i="9"/>
  <c r="L180" i="9"/>
  <c r="L161" i="9"/>
  <c r="L162" i="9"/>
  <c r="L164" i="9"/>
  <c r="L165" i="9"/>
  <c r="L159" i="9"/>
  <c r="L160" i="9"/>
  <c r="L163" i="9"/>
  <c r="L171" i="9"/>
  <c r="L193" i="9"/>
  <c r="L166" i="9"/>
  <c r="L144" i="9"/>
  <c r="L145" i="9"/>
  <c r="L147" i="9"/>
  <c r="L168" i="9"/>
  <c r="L182" i="9"/>
  <c r="L191" i="9"/>
  <c r="L192" i="9"/>
  <c r="L143" i="9"/>
  <c r="L150" i="9"/>
  <c r="L172" i="9"/>
  <c r="L174" i="9"/>
  <c r="L176" i="9"/>
  <c r="L194" i="9"/>
  <c r="L146" i="9"/>
  <c r="L151" i="9"/>
  <c r="L153" i="9"/>
  <c r="L154" i="9"/>
  <c r="L170" i="9"/>
  <c r="L175" i="9"/>
  <c r="L181" i="9"/>
  <c r="L183" i="9"/>
  <c r="L185" i="9"/>
  <c r="L187" i="9"/>
  <c r="L196" i="9"/>
  <c r="L167" i="9"/>
  <c r="L178" i="9"/>
  <c r="L158" i="9"/>
  <c r="L189" i="9"/>
  <c r="L200" i="9"/>
  <c r="L201" i="9"/>
  <c r="L202" i="9"/>
  <c r="L203" i="9"/>
  <c r="L204" i="9"/>
  <c r="L205" i="9"/>
  <c r="L207" i="9"/>
  <c r="L208" i="9"/>
  <c r="L209" i="9"/>
  <c r="L210" i="9"/>
  <c r="L211" i="9"/>
  <c r="L255" i="9"/>
  <c r="L206" i="9"/>
  <c r="L218" i="9"/>
  <c r="L215" i="9"/>
  <c r="L217" i="9"/>
  <c r="L222" i="9"/>
  <c r="L226" i="9"/>
  <c r="L216" i="9"/>
  <c r="L220" i="9"/>
  <c r="L224" i="9"/>
  <c r="L227" i="9"/>
  <c r="L212" i="9"/>
  <c r="L214" i="9"/>
  <c r="L225" i="9"/>
  <c r="L230" i="9"/>
  <c r="L213" i="9"/>
  <c r="L221" i="9"/>
  <c r="L229" i="9"/>
  <c r="L228" i="9"/>
  <c r="L219" i="9"/>
  <c r="L223" i="9"/>
  <c r="L257" i="9"/>
  <c r="L258" i="9"/>
  <c r="L259" i="9"/>
  <c r="L261" i="9"/>
  <c r="L262" i="9"/>
  <c r="L231" i="9"/>
  <c r="L263" i="9"/>
  <c r="L264" i="9"/>
  <c r="L265" i="9"/>
  <c r="L266" i="9"/>
  <c r="L267" i="9"/>
  <c r="L268" i="9"/>
  <c r="L271" i="9"/>
  <c r="L272" i="9"/>
  <c r="L278" i="9"/>
  <c r="L236" i="9"/>
  <c r="L64" i="9"/>
  <c r="L45" i="9"/>
  <c r="L71" i="9"/>
  <c r="L109" i="9"/>
  <c r="L117" i="9"/>
  <c r="L116" i="9"/>
  <c r="L142" i="9"/>
  <c r="L155" i="9"/>
  <c r="L190" i="9"/>
  <c r="L152" i="9"/>
  <c r="L260" i="9"/>
  <c r="L276" i="9"/>
  <c r="L277" i="9"/>
  <c r="L233" i="9"/>
  <c r="L240" i="9"/>
  <c r="L421" i="9"/>
  <c r="L195" i="9"/>
  <c r="L270" i="9"/>
  <c r="L238" i="9"/>
  <c r="L235" i="9"/>
  <c r="L283" i="9"/>
  <c r="L290" i="9"/>
  <c r="L84" i="9"/>
  <c r="L73" i="9"/>
  <c r="L101" i="9"/>
  <c r="L136" i="9"/>
  <c r="L179" i="9"/>
  <c r="L157" i="9"/>
  <c r="L232" i="9"/>
  <c r="L273" i="9"/>
  <c r="L279" i="9"/>
  <c r="L282" i="9"/>
  <c r="L287" i="9"/>
  <c r="L291" i="9"/>
  <c r="L341" i="9"/>
  <c r="L149" i="9"/>
  <c r="L169" i="9"/>
  <c r="L241" i="9"/>
  <c r="L286" i="9"/>
  <c r="L288" i="9"/>
  <c r="L326" i="9"/>
  <c r="L330" i="9"/>
  <c r="L335" i="9"/>
  <c r="L339" i="9"/>
  <c r="L346" i="9"/>
  <c r="L348" i="9"/>
  <c r="L351" i="9"/>
  <c r="L353" i="9"/>
  <c r="L354" i="9"/>
  <c r="L355" i="9"/>
  <c r="L356" i="9"/>
  <c r="L246" i="9"/>
  <c r="L352" i="9"/>
  <c r="L357" i="9"/>
  <c r="L18" i="9"/>
  <c r="L358" i="9"/>
  <c r="L359" i="9"/>
  <c r="L360" i="9"/>
  <c r="L250" i="9"/>
  <c r="L249" i="9"/>
  <c r="L361" i="9"/>
  <c r="L362" i="9"/>
  <c r="L363" i="9"/>
  <c r="L364" i="9"/>
  <c r="L365" i="9"/>
  <c r="L366" i="9"/>
  <c r="L367" i="9"/>
  <c r="L368" i="9"/>
  <c r="L369" i="9"/>
  <c r="L370" i="9"/>
  <c r="L371" i="9"/>
  <c r="L372" i="9"/>
  <c r="L373" i="9"/>
  <c r="L374" i="9"/>
  <c r="L375" i="9"/>
  <c r="L376" i="9"/>
  <c r="L377" i="9"/>
  <c r="L378" i="9"/>
  <c r="L379" i="9"/>
  <c r="L380" i="9"/>
  <c r="L381" i="9"/>
  <c r="L382" i="9"/>
  <c r="L383" i="9"/>
  <c r="L384" i="9"/>
  <c r="L385" i="9"/>
  <c r="L386" i="9"/>
  <c r="L251" i="9"/>
  <c r="L387" i="9"/>
  <c r="L388" i="9"/>
  <c r="L389" i="9"/>
  <c r="L390" i="9"/>
  <c r="L391" i="9"/>
  <c r="L392" i="9"/>
  <c r="L393" i="9"/>
  <c r="L394" i="9"/>
  <c r="L395" i="9"/>
  <c r="L396" i="9"/>
  <c r="L397" i="9"/>
  <c r="L398" i="9"/>
  <c r="L399" i="9"/>
  <c r="L400" i="9"/>
  <c r="L401" i="9"/>
  <c r="L402" i="9"/>
  <c r="L403" i="9"/>
  <c r="L404" i="9"/>
  <c r="L405" i="9"/>
  <c r="L406" i="9"/>
  <c r="L407" i="9"/>
  <c r="L408" i="9"/>
  <c r="L409" i="9"/>
  <c r="L410" i="9"/>
  <c r="L411" i="9"/>
  <c r="L412" i="9"/>
  <c r="L413" i="9"/>
  <c r="L414" i="9"/>
  <c r="L415" i="9"/>
  <c r="L416" i="9"/>
  <c r="L417" i="9"/>
  <c r="L418" i="9"/>
  <c r="L419" i="9"/>
  <c r="L420" i="9"/>
  <c r="L422" i="9"/>
  <c r="L423" i="9"/>
  <c r="L252" i="9"/>
  <c r="L424" i="9"/>
  <c r="L425" i="9"/>
  <c r="L426" i="9"/>
  <c r="L427" i="9"/>
  <c r="L428" i="9"/>
  <c r="L429" i="9"/>
  <c r="L129" i="9"/>
  <c r="L274" i="9"/>
  <c r="L333" i="9"/>
  <c r="L248" i="9"/>
  <c r="L253" i="9"/>
  <c r="L106" i="9"/>
  <c r="L112" i="9"/>
  <c r="L269" i="9"/>
  <c r="L237" i="9"/>
  <c r="L234" i="9"/>
  <c r="L245" i="9"/>
  <c r="L284" i="9"/>
  <c r="L292" i="9"/>
  <c r="L294" i="9"/>
  <c r="L296" i="9"/>
  <c r="L298" i="9"/>
  <c r="L300" i="9"/>
  <c r="L302" i="9"/>
  <c r="L304" i="9"/>
  <c r="L307" i="9"/>
  <c r="L309" i="9"/>
  <c r="L311" i="9"/>
  <c r="L313" i="9"/>
  <c r="L315" i="9"/>
  <c r="L317" i="9"/>
  <c r="L305" i="9"/>
  <c r="L242" i="9"/>
  <c r="L322" i="9"/>
  <c r="L320" i="9"/>
  <c r="L244" i="9"/>
  <c r="L329" i="9"/>
  <c r="L334" i="9"/>
  <c r="L338" i="9"/>
  <c r="L343" i="9"/>
  <c r="L345" i="9"/>
  <c r="L332" i="9"/>
  <c r="L350" i="9"/>
  <c r="L430" i="9"/>
  <c r="L256" i="9"/>
  <c r="L275" i="9"/>
  <c r="L285" i="9"/>
  <c r="L328" i="9"/>
  <c r="L337" i="9"/>
  <c r="L340" i="9"/>
  <c r="L344" i="9"/>
  <c r="L325" i="9"/>
  <c r="L349" i="9"/>
  <c r="L97" i="9"/>
  <c r="L199" i="9"/>
  <c r="L281" i="9"/>
  <c r="L293" i="9"/>
  <c r="L301" i="9"/>
  <c r="L310" i="9"/>
  <c r="L318" i="9"/>
  <c r="L321" i="9"/>
  <c r="L327" i="9"/>
  <c r="L342" i="9"/>
  <c r="L254" i="9"/>
  <c r="L297" i="9"/>
  <c r="L319" i="9"/>
  <c r="L336" i="9"/>
  <c r="L347" i="9"/>
  <c r="L316" i="9"/>
  <c r="L323" i="9"/>
  <c r="L331" i="9"/>
  <c r="L295" i="9"/>
  <c r="L303" i="9"/>
  <c r="L312" i="9"/>
  <c r="L243" i="9"/>
  <c r="L324" i="9"/>
  <c r="L247" i="9"/>
  <c r="L239" i="9"/>
  <c r="L289" i="9"/>
  <c r="L306" i="9"/>
  <c r="L314" i="9"/>
  <c r="L280" i="9"/>
  <c r="L299" i="9"/>
  <c r="L308" i="9"/>
  <c r="Z13" i="9"/>
  <c r="Z25" i="9"/>
  <c r="Z30" i="9"/>
  <c r="Z6" i="9"/>
  <c r="Z23" i="9"/>
  <c r="Z12" i="9"/>
  <c r="Z26" i="9"/>
  <c r="Z7" i="9"/>
  <c r="Z11" i="9"/>
  <c r="Z27" i="9"/>
  <c r="Z22" i="9"/>
  <c r="Z24" i="9"/>
  <c r="Z15" i="9"/>
  <c r="Z33" i="9"/>
  <c r="Z35" i="9"/>
  <c r="Z67" i="9"/>
  <c r="Z20" i="9"/>
  <c r="Z21" i="9"/>
  <c r="Z19" i="9"/>
  <c r="Z34" i="9"/>
  <c r="Z14" i="9"/>
  <c r="Z28" i="9"/>
  <c r="Z53" i="9"/>
  <c r="Z65" i="9"/>
  <c r="Z5" i="9"/>
  <c r="Z32" i="9"/>
  <c r="Z16" i="9"/>
  <c r="Z49" i="9"/>
  <c r="Z51" i="9"/>
  <c r="Z46" i="9"/>
  <c r="Z64" i="9"/>
  <c r="Z70" i="9"/>
  <c r="Z50" i="9"/>
  <c r="Z66" i="9"/>
  <c r="Z69" i="9"/>
  <c r="Z42" i="9"/>
  <c r="Z57" i="9"/>
  <c r="Z31" i="9"/>
  <c r="Z56" i="9"/>
  <c r="Z52" i="9"/>
  <c r="Z60" i="9"/>
  <c r="Z37" i="9"/>
  <c r="Z44" i="9"/>
  <c r="Z63" i="9"/>
  <c r="Z36" i="9"/>
  <c r="Z17" i="9"/>
  <c r="Z9" i="9"/>
  <c r="Z10" i="9"/>
  <c r="Z47" i="9"/>
  <c r="Z58" i="9"/>
  <c r="Z68" i="9"/>
  <c r="Z41" i="9"/>
  <c r="Z59" i="9"/>
  <c r="Z43" i="9"/>
  <c r="Z81" i="9"/>
  <c r="Z40" i="9"/>
  <c r="Z54" i="9"/>
  <c r="Z55" i="9"/>
  <c r="Z86" i="9"/>
  <c r="Z84" i="9"/>
  <c r="Z80" i="9"/>
  <c r="Z90" i="9"/>
  <c r="Z91" i="9"/>
  <c r="Z96" i="9"/>
  <c r="Z106" i="9"/>
  <c r="Z110" i="9"/>
  <c r="Z117" i="9"/>
  <c r="Z113" i="9"/>
  <c r="Z29" i="9"/>
  <c r="Z61" i="9"/>
  <c r="Z78" i="9"/>
  <c r="Z89" i="9"/>
  <c r="Z79" i="9"/>
  <c r="Z83" i="9"/>
  <c r="Z76" i="9"/>
  <c r="Z95" i="9"/>
  <c r="Z94" i="9"/>
  <c r="Z99" i="9"/>
  <c r="Z105" i="9"/>
  <c r="Z103" i="9"/>
  <c r="Z104" i="9"/>
  <c r="Z109" i="9"/>
  <c r="Z125" i="9"/>
  <c r="Z133" i="9"/>
  <c r="Z115" i="9"/>
  <c r="Z141" i="9"/>
  <c r="Z135" i="9"/>
  <c r="Z112" i="9"/>
  <c r="Z62" i="9"/>
  <c r="Z87" i="9"/>
  <c r="Z88" i="9"/>
  <c r="Z75" i="9"/>
  <c r="Z77" i="9"/>
  <c r="Z85" i="9"/>
  <c r="Z98" i="9"/>
  <c r="Z124" i="9"/>
  <c r="Z126" i="9"/>
  <c r="Z142" i="9"/>
  <c r="Z148" i="9"/>
  <c r="Z155" i="9"/>
  <c r="Z177" i="9"/>
  <c r="Z188" i="9"/>
  <c r="Z198" i="9"/>
  <c r="Z48" i="9"/>
  <c r="Z45" i="9"/>
  <c r="Z38" i="9"/>
  <c r="Z82" i="9"/>
  <c r="Z92" i="9"/>
  <c r="Z107" i="9"/>
  <c r="Z100" i="9"/>
  <c r="Z114" i="9"/>
  <c r="Z128" i="9"/>
  <c r="Z139" i="9"/>
  <c r="Z119" i="9"/>
  <c r="Z120" i="9"/>
  <c r="Z121" i="9"/>
  <c r="Z127" i="9"/>
  <c r="Z118" i="9"/>
  <c r="Z131" i="9"/>
  <c r="Z132" i="9"/>
  <c r="Z130" i="9"/>
  <c r="Z111" i="9"/>
  <c r="Z122" i="9"/>
  <c r="Z134" i="9"/>
  <c r="Z137" i="9"/>
  <c r="Z184" i="9"/>
  <c r="Z173" i="9"/>
  <c r="Z186" i="9"/>
  <c r="Z197" i="9"/>
  <c r="Z421" i="9"/>
  <c r="Z102" i="9"/>
  <c r="Z156" i="9"/>
  <c r="Z180" i="9"/>
  <c r="Z268" i="9"/>
  <c r="Z232" i="9"/>
  <c r="Z272" i="9"/>
  <c r="Z273" i="9"/>
  <c r="Z279" i="9"/>
  <c r="Z237" i="9"/>
  <c r="Z73" i="9"/>
  <c r="Z97" i="9"/>
  <c r="Z101" i="9"/>
  <c r="Z129" i="9"/>
  <c r="Z138" i="9"/>
  <c r="Z190" i="9"/>
  <c r="Z199" i="9"/>
  <c r="Z161" i="9"/>
  <c r="Z162" i="9"/>
  <c r="Z164" i="9"/>
  <c r="Z165" i="9"/>
  <c r="Z159" i="9"/>
  <c r="Z160" i="9"/>
  <c r="Z163" i="9"/>
  <c r="Z171" i="9"/>
  <c r="Z193" i="9"/>
  <c r="Z166" i="9"/>
  <c r="Z144" i="9"/>
  <c r="Z145" i="9"/>
  <c r="Z147" i="9"/>
  <c r="Z168" i="9"/>
  <c r="Z182" i="9"/>
  <c r="Z191" i="9"/>
  <c r="Z192" i="9"/>
  <c r="Z143" i="9"/>
  <c r="Z150" i="9"/>
  <c r="Z172" i="9"/>
  <c r="Z174" i="9"/>
  <c r="Z176" i="9"/>
  <c r="Z194" i="9"/>
  <c r="Z146" i="9"/>
  <c r="Z151" i="9"/>
  <c r="Z153" i="9"/>
  <c r="Z154" i="9"/>
  <c r="Z170" i="9"/>
  <c r="Z175" i="9"/>
  <c r="Z181" i="9"/>
  <c r="Z183" i="9"/>
  <c r="Z185" i="9"/>
  <c r="Z187" i="9"/>
  <c r="Z196" i="9"/>
  <c r="Z167" i="9"/>
  <c r="Z178" i="9"/>
  <c r="Z158" i="9"/>
  <c r="Z189" i="9"/>
  <c r="Z200" i="9"/>
  <c r="Z201" i="9"/>
  <c r="Z202" i="9"/>
  <c r="Z203" i="9"/>
  <c r="Z204" i="9"/>
  <c r="Z205" i="9"/>
  <c r="Z207" i="9"/>
  <c r="Z208" i="9"/>
  <c r="Z209" i="9"/>
  <c r="Z210" i="9"/>
  <c r="Z211" i="9"/>
  <c r="Z255" i="9"/>
  <c r="Z206" i="9"/>
  <c r="Z218" i="9"/>
  <c r="Z215" i="9"/>
  <c r="Z217" i="9"/>
  <c r="Z222" i="9"/>
  <c r="Z226" i="9"/>
  <c r="Z216" i="9"/>
  <c r="Z220" i="9"/>
  <c r="Z224" i="9"/>
  <c r="Z227" i="9"/>
  <c r="Z212" i="9"/>
  <c r="Z214" i="9"/>
  <c r="Z225" i="9"/>
  <c r="Z230" i="9"/>
  <c r="Z213" i="9"/>
  <c r="Z221" i="9"/>
  <c r="Z229" i="9"/>
  <c r="Z228" i="9"/>
  <c r="Z219" i="9"/>
  <c r="Z223" i="9"/>
  <c r="Z257" i="9"/>
  <c r="Z258" i="9"/>
  <c r="Z259" i="9"/>
  <c r="Z261" i="9"/>
  <c r="Z262" i="9"/>
  <c r="Z231" i="9"/>
  <c r="Z263" i="9"/>
  <c r="Z264" i="9"/>
  <c r="Z265" i="9"/>
  <c r="Z266" i="9"/>
  <c r="Z267" i="9"/>
  <c r="Z271" i="9"/>
  <c r="Z277" i="9"/>
  <c r="Z278" i="9"/>
  <c r="Z236" i="9"/>
  <c r="Z93" i="9"/>
  <c r="Z140" i="9"/>
  <c r="Z157" i="9"/>
  <c r="Z260" i="9"/>
  <c r="Z276" i="9"/>
  <c r="Z233" i="9"/>
  <c r="Z235" i="9"/>
  <c r="Z281" i="9"/>
  <c r="Z285" i="9"/>
  <c r="Z289" i="9"/>
  <c r="Z292" i="9"/>
  <c r="Z293" i="9"/>
  <c r="Z294" i="9"/>
  <c r="Z295" i="9"/>
  <c r="Z296" i="9"/>
  <c r="Z297" i="9"/>
  <c r="Z298" i="9"/>
  <c r="Z299" i="9"/>
  <c r="Z300" i="9"/>
  <c r="Z301" i="9"/>
  <c r="Z302" i="9"/>
  <c r="Z303" i="9"/>
  <c r="Z304" i="9"/>
  <c r="Z306" i="9"/>
  <c r="Z307" i="9"/>
  <c r="Z308" i="9"/>
  <c r="Z309" i="9"/>
  <c r="Z310" i="9"/>
  <c r="Z311" i="9"/>
  <c r="Z312" i="9"/>
  <c r="Z313" i="9"/>
  <c r="Z314" i="9"/>
  <c r="Z315" i="9"/>
  <c r="Z316" i="9"/>
  <c r="Z317" i="9"/>
  <c r="Z318" i="9"/>
  <c r="Z305" i="9"/>
  <c r="Z243" i="9"/>
  <c r="Z242" i="9"/>
  <c r="Z319" i="9"/>
  <c r="Z322" i="9"/>
  <c r="Z323" i="9"/>
  <c r="Z320" i="9"/>
  <c r="Z321" i="9"/>
  <c r="Z244" i="9"/>
  <c r="Z71" i="9"/>
  <c r="Z108" i="9"/>
  <c r="Z116" i="9"/>
  <c r="Z149" i="9"/>
  <c r="Z169" i="9"/>
  <c r="Z152" i="9"/>
  <c r="Z270" i="9"/>
  <c r="Z238" i="9"/>
  <c r="Z239" i="9"/>
  <c r="Z234" i="9"/>
  <c r="Z280" i="9"/>
  <c r="Z245" i="9"/>
  <c r="Z283" i="9"/>
  <c r="Z290" i="9"/>
  <c r="Z291" i="9"/>
  <c r="Z342" i="9"/>
  <c r="Z39" i="9"/>
  <c r="Z74" i="9"/>
  <c r="Z195" i="9"/>
  <c r="Z324" i="9"/>
  <c r="Z329" i="9"/>
  <c r="Z334" i="9"/>
  <c r="Z338" i="9"/>
  <c r="Z343" i="9"/>
  <c r="Z346" i="9"/>
  <c r="Z347" i="9"/>
  <c r="Z348" i="9"/>
  <c r="Z254" i="9"/>
  <c r="Z72" i="9"/>
  <c r="Z331" i="9"/>
  <c r="Z136" i="9"/>
  <c r="Z179" i="9"/>
  <c r="Z256" i="9"/>
  <c r="Z274" i="9"/>
  <c r="Z275" i="9"/>
  <c r="Z240" i="9"/>
  <c r="Z241" i="9"/>
  <c r="Z284" i="9"/>
  <c r="Z286" i="9"/>
  <c r="Z288" i="9"/>
  <c r="Z328" i="9"/>
  <c r="Z333" i="9"/>
  <c r="Z337" i="9"/>
  <c r="Z340" i="9"/>
  <c r="Z345" i="9"/>
  <c r="Z332" i="9"/>
  <c r="Z350" i="9"/>
  <c r="Z351" i="9"/>
  <c r="Z353" i="9"/>
  <c r="Z354" i="9"/>
  <c r="Z355" i="9"/>
  <c r="Z356" i="9"/>
  <c r="Z246" i="9"/>
  <c r="Z352" i="9"/>
  <c r="Z357" i="9"/>
  <c r="Z18" i="9"/>
  <c r="Z358" i="9"/>
  <c r="Z359" i="9"/>
  <c r="Z360" i="9"/>
  <c r="Z250" i="9"/>
  <c r="Z249" i="9"/>
  <c r="Z361" i="9"/>
  <c r="Z362" i="9"/>
  <c r="Z363" i="9"/>
  <c r="Z364" i="9"/>
  <c r="Z365" i="9"/>
  <c r="Z366" i="9"/>
  <c r="Z367" i="9"/>
  <c r="Z368" i="9"/>
  <c r="Z369" i="9"/>
  <c r="Z370" i="9"/>
  <c r="Z371" i="9"/>
  <c r="Z372" i="9"/>
  <c r="Z373" i="9"/>
  <c r="Z374" i="9"/>
  <c r="Z375" i="9"/>
  <c r="Z376" i="9"/>
  <c r="Z377" i="9"/>
  <c r="Z378" i="9"/>
  <c r="Z379" i="9"/>
  <c r="Z380" i="9"/>
  <c r="Z381" i="9"/>
  <c r="Z382" i="9"/>
  <c r="Z383" i="9"/>
  <c r="Z384" i="9"/>
  <c r="Z385" i="9"/>
  <c r="Z386" i="9"/>
  <c r="Z251" i="9"/>
  <c r="Z387" i="9"/>
  <c r="Z388" i="9"/>
  <c r="Z389" i="9"/>
  <c r="Z390" i="9"/>
  <c r="Z391" i="9"/>
  <c r="Z392" i="9"/>
  <c r="Z393" i="9"/>
  <c r="Z394" i="9"/>
  <c r="Z395" i="9"/>
  <c r="Z396" i="9"/>
  <c r="Z397" i="9"/>
  <c r="Z398" i="9"/>
  <c r="Z399" i="9"/>
  <c r="Z400" i="9"/>
  <c r="Z401" i="9"/>
  <c r="Z402" i="9"/>
  <c r="Z403" i="9"/>
  <c r="Z404" i="9"/>
  <c r="Z405" i="9"/>
  <c r="Z406" i="9"/>
  <c r="Z407" i="9"/>
  <c r="Z408" i="9"/>
  <c r="Z409" i="9"/>
  <c r="Z410" i="9"/>
  <c r="Z411" i="9"/>
  <c r="Z412" i="9"/>
  <c r="Z413" i="9"/>
  <c r="Z414" i="9"/>
  <c r="Z415" i="9"/>
  <c r="Z416" i="9"/>
  <c r="Z417" i="9"/>
  <c r="Z418" i="9"/>
  <c r="Z419" i="9"/>
  <c r="Z420" i="9"/>
  <c r="Z422" i="9"/>
  <c r="Z423" i="9"/>
  <c r="Z252" i="9"/>
  <c r="Z424" i="9"/>
  <c r="Z425" i="9"/>
  <c r="Z426" i="9"/>
  <c r="Z427" i="9"/>
  <c r="Z428" i="9"/>
  <c r="Z429" i="9"/>
  <c r="Z282" i="9"/>
  <c r="Z287" i="9"/>
  <c r="Z327" i="9"/>
  <c r="Z336" i="9"/>
  <c r="Z339" i="9"/>
  <c r="Z325" i="9"/>
  <c r="Z349" i="9"/>
  <c r="Z430" i="9"/>
  <c r="Z123" i="9"/>
  <c r="Z269" i="9"/>
  <c r="Z335" i="9"/>
  <c r="Z248" i="9"/>
  <c r="Z326" i="9"/>
  <c r="Z341" i="9"/>
  <c r="Z253" i="9"/>
  <c r="Z330" i="9"/>
  <c r="Z344" i="9"/>
  <c r="Z247" i="9"/>
  <c r="T21" i="9"/>
  <c r="T22" i="9"/>
  <c r="T13" i="9"/>
  <c r="T25" i="9"/>
  <c r="T30" i="9"/>
  <c r="T7" i="9"/>
  <c r="T11" i="9"/>
  <c r="T27" i="9"/>
  <c r="T20" i="9"/>
  <c r="T36" i="9"/>
  <c r="T16" i="9"/>
  <c r="T6" i="9"/>
  <c r="T12" i="9"/>
  <c r="T26" i="9"/>
  <c r="T28" i="9"/>
  <c r="T17" i="9"/>
  <c r="T10" i="9"/>
  <c r="T56" i="9"/>
  <c r="T5" i="9"/>
  <c r="T32" i="9"/>
  <c r="T15" i="9"/>
  <c r="T35" i="9"/>
  <c r="T47" i="9"/>
  <c r="T48" i="9"/>
  <c r="T64" i="9"/>
  <c r="T70" i="9"/>
  <c r="T50" i="9"/>
  <c r="T66" i="9"/>
  <c r="T69" i="9"/>
  <c r="T42" i="9"/>
  <c r="T57" i="9"/>
  <c r="T31" i="9"/>
  <c r="T33" i="9"/>
  <c r="T9" i="9"/>
  <c r="T53" i="9"/>
  <c r="T49" i="9"/>
  <c r="T65" i="9"/>
  <c r="T46" i="9"/>
  <c r="T14" i="9"/>
  <c r="T51" i="9"/>
  <c r="T60" i="9"/>
  <c r="T37" i="9"/>
  <c r="T45" i="9"/>
  <c r="T63" i="9"/>
  <c r="T87" i="9"/>
  <c r="T24" i="9"/>
  <c r="T40" i="9"/>
  <c r="T54" i="9"/>
  <c r="T68" i="9"/>
  <c r="T44" i="9"/>
  <c r="T43" i="9"/>
  <c r="T81" i="9"/>
  <c r="T29" i="9"/>
  <c r="T62" i="9"/>
  <c r="T59" i="9"/>
  <c r="T72" i="9"/>
  <c r="T84" i="9"/>
  <c r="T73" i="9"/>
  <c r="T82" i="9"/>
  <c r="T71" i="9"/>
  <c r="T92" i="9"/>
  <c r="T97" i="9"/>
  <c r="T105" i="9"/>
  <c r="T106" i="9"/>
  <c r="T107" i="9"/>
  <c r="T109" i="9"/>
  <c r="T110" i="9"/>
  <c r="T101" i="9"/>
  <c r="T115" i="9"/>
  <c r="T117" i="9"/>
  <c r="T128" i="9"/>
  <c r="T112" i="9"/>
  <c r="T113" i="9"/>
  <c r="T116" i="9"/>
  <c r="T23" i="9"/>
  <c r="T58" i="9"/>
  <c r="T39" i="9"/>
  <c r="T38" i="9"/>
  <c r="T78" i="9"/>
  <c r="T89" i="9"/>
  <c r="T80" i="9"/>
  <c r="T90" i="9"/>
  <c r="T91" i="9"/>
  <c r="T96" i="9"/>
  <c r="T99" i="9"/>
  <c r="T104" i="9"/>
  <c r="T133" i="9"/>
  <c r="T135" i="9"/>
  <c r="T74" i="9"/>
  <c r="T79" i="9"/>
  <c r="T76" i="9"/>
  <c r="T94" i="9"/>
  <c r="T102" i="9"/>
  <c r="T123" i="9"/>
  <c r="T125" i="9"/>
  <c r="T140" i="9"/>
  <c r="T142" i="9"/>
  <c r="T136" i="9"/>
  <c r="T155" i="9"/>
  <c r="T179" i="9"/>
  <c r="T190" i="9"/>
  <c r="T199" i="9"/>
  <c r="T19" i="9"/>
  <c r="T34" i="9"/>
  <c r="T67" i="9"/>
  <c r="T55" i="9"/>
  <c r="T86" i="9"/>
  <c r="T421" i="9"/>
  <c r="T93" i="9"/>
  <c r="T108" i="9"/>
  <c r="T129" i="9"/>
  <c r="T119" i="9"/>
  <c r="T120" i="9"/>
  <c r="T121" i="9"/>
  <c r="T127" i="9"/>
  <c r="T118" i="9"/>
  <c r="T131" i="9"/>
  <c r="T132" i="9"/>
  <c r="T130" i="9"/>
  <c r="T111" i="9"/>
  <c r="T122" i="9"/>
  <c r="T134" i="9"/>
  <c r="T137" i="9"/>
  <c r="T126" i="9"/>
  <c r="T184" i="9"/>
  <c r="T148" i="9"/>
  <c r="T177" i="9"/>
  <c r="T188" i="9"/>
  <c r="T198" i="9"/>
  <c r="T41" i="9"/>
  <c r="T83" i="9"/>
  <c r="T103" i="9"/>
  <c r="T139" i="9"/>
  <c r="T186" i="9"/>
  <c r="T232" i="9"/>
  <c r="T269" i="9"/>
  <c r="T273" i="9"/>
  <c r="T279" i="9"/>
  <c r="T237" i="9"/>
  <c r="T61" i="9"/>
  <c r="T88" i="9"/>
  <c r="T77" i="9"/>
  <c r="T98" i="9"/>
  <c r="T114" i="9"/>
  <c r="T149" i="9"/>
  <c r="T169" i="9"/>
  <c r="T195" i="9"/>
  <c r="T152" i="9"/>
  <c r="T161" i="9"/>
  <c r="T162" i="9"/>
  <c r="T164" i="9"/>
  <c r="T165" i="9"/>
  <c r="T159" i="9"/>
  <c r="T160" i="9"/>
  <c r="T163" i="9"/>
  <c r="T171" i="9"/>
  <c r="T193" i="9"/>
  <c r="T166" i="9"/>
  <c r="T144" i="9"/>
  <c r="T145" i="9"/>
  <c r="T147" i="9"/>
  <c r="T168" i="9"/>
  <c r="T182" i="9"/>
  <c r="T191" i="9"/>
  <c r="T192" i="9"/>
  <c r="T143" i="9"/>
  <c r="T150" i="9"/>
  <c r="T172" i="9"/>
  <c r="T174" i="9"/>
  <c r="T176" i="9"/>
  <c r="T194" i="9"/>
  <c r="T146" i="9"/>
  <c r="T151" i="9"/>
  <c r="T153" i="9"/>
  <c r="T154" i="9"/>
  <c r="T170" i="9"/>
  <c r="T175" i="9"/>
  <c r="T181" i="9"/>
  <c r="T183" i="9"/>
  <c r="T185" i="9"/>
  <c r="T187" i="9"/>
  <c r="T196" i="9"/>
  <c r="T167" i="9"/>
  <c r="T178" i="9"/>
  <c r="T158" i="9"/>
  <c r="T189" i="9"/>
  <c r="T200" i="9"/>
  <c r="T201" i="9"/>
  <c r="T202" i="9"/>
  <c r="T203" i="9"/>
  <c r="T204" i="9"/>
  <c r="T205" i="9"/>
  <c r="T207" i="9"/>
  <c r="T208" i="9"/>
  <c r="T209" i="9"/>
  <c r="T210" i="9"/>
  <c r="T211" i="9"/>
  <c r="T255" i="9"/>
  <c r="T206" i="9"/>
  <c r="T218" i="9"/>
  <c r="T215" i="9"/>
  <c r="T217" i="9"/>
  <c r="T222" i="9"/>
  <c r="T226" i="9"/>
  <c r="T216" i="9"/>
  <c r="T220" i="9"/>
  <c r="T224" i="9"/>
  <c r="T227" i="9"/>
  <c r="T212" i="9"/>
  <c r="T214" i="9"/>
  <c r="T225" i="9"/>
  <c r="T230" i="9"/>
  <c r="T213" i="9"/>
  <c r="T221" i="9"/>
  <c r="T229" i="9"/>
  <c r="T228" i="9"/>
  <c r="T219" i="9"/>
  <c r="T223" i="9"/>
  <c r="T257" i="9"/>
  <c r="T258" i="9"/>
  <c r="T259" i="9"/>
  <c r="T261" i="9"/>
  <c r="T262" i="9"/>
  <c r="T231" i="9"/>
  <c r="T263" i="9"/>
  <c r="T264" i="9"/>
  <c r="T265" i="9"/>
  <c r="T266" i="9"/>
  <c r="T267" i="9"/>
  <c r="T268" i="9"/>
  <c r="T271" i="9"/>
  <c r="T272" i="9"/>
  <c r="T278" i="9"/>
  <c r="T236" i="9"/>
  <c r="T52" i="9"/>
  <c r="T75" i="9"/>
  <c r="T124" i="9"/>
  <c r="T156" i="9"/>
  <c r="T173" i="9"/>
  <c r="T277" i="9"/>
  <c r="T240" i="9"/>
  <c r="T235" i="9"/>
  <c r="T239" i="9"/>
  <c r="T234" i="9"/>
  <c r="T280" i="9"/>
  <c r="T245" i="9"/>
  <c r="T281" i="9"/>
  <c r="T284" i="9"/>
  <c r="T288" i="9"/>
  <c r="T292" i="9"/>
  <c r="T293" i="9"/>
  <c r="T294" i="9"/>
  <c r="T295" i="9"/>
  <c r="T296" i="9"/>
  <c r="T297" i="9"/>
  <c r="T298" i="9"/>
  <c r="T299" i="9"/>
  <c r="T300" i="9"/>
  <c r="T301" i="9"/>
  <c r="T302" i="9"/>
  <c r="T303" i="9"/>
  <c r="T304" i="9"/>
  <c r="T306" i="9"/>
  <c r="T307" i="9"/>
  <c r="T308" i="9"/>
  <c r="T309" i="9"/>
  <c r="T310" i="9"/>
  <c r="T311" i="9"/>
  <c r="T312" i="9"/>
  <c r="T313" i="9"/>
  <c r="T314" i="9"/>
  <c r="T315" i="9"/>
  <c r="T316" i="9"/>
  <c r="T317" i="9"/>
  <c r="T318" i="9"/>
  <c r="T305" i="9"/>
  <c r="T243" i="9"/>
  <c r="T242" i="9"/>
  <c r="T319" i="9"/>
  <c r="T322" i="9"/>
  <c r="T323" i="9"/>
  <c r="T320" i="9"/>
  <c r="T321" i="9"/>
  <c r="T244" i="9"/>
  <c r="T324" i="9"/>
  <c r="T256" i="9"/>
  <c r="T274" i="9"/>
  <c r="T275" i="9"/>
  <c r="T283" i="9"/>
  <c r="T289" i="9"/>
  <c r="T342" i="9"/>
  <c r="T95" i="9"/>
  <c r="T100" i="9"/>
  <c r="T260" i="9"/>
  <c r="T276" i="9"/>
  <c r="T233" i="9"/>
  <c r="T282" i="9"/>
  <c r="T290" i="9"/>
  <c r="T326" i="9"/>
  <c r="T330" i="9"/>
  <c r="T335" i="9"/>
  <c r="T339" i="9"/>
  <c r="T341" i="9"/>
  <c r="T347" i="9"/>
  <c r="T247" i="9"/>
  <c r="T254" i="9"/>
  <c r="T291" i="9"/>
  <c r="T328" i="9"/>
  <c r="T337" i="9"/>
  <c r="T340" i="9"/>
  <c r="T430" i="9"/>
  <c r="T270" i="9"/>
  <c r="T285" i="9"/>
  <c r="T287" i="9"/>
  <c r="T329" i="9"/>
  <c r="T334" i="9"/>
  <c r="T338" i="9"/>
  <c r="T343" i="9"/>
  <c r="T346" i="9"/>
  <c r="T348" i="9"/>
  <c r="T351" i="9"/>
  <c r="T353" i="9"/>
  <c r="T354" i="9"/>
  <c r="T355" i="9"/>
  <c r="T356" i="9"/>
  <c r="T246" i="9"/>
  <c r="T352" i="9"/>
  <c r="T357" i="9"/>
  <c r="T18" i="9"/>
  <c r="T358" i="9"/>
  <c r="T359" i="9"/>
  <c r="T360" i="9"/>
  <c r="T250" i="9"/>
  <c r="T249" i="9"/>
  <c r="T361" i="9"/>
  <c r="T362" i="9"/>
  <c r="T363" i="9"/>
  <c r="T364" i="9"/>
  <c r="T365" i="9"/>
  <c r="T366" i="9"/>
  <c r="T367" i="9"/>
  <c r="T368" i="9"/>
  <c r="T369" i="9"/>
  <c r="T370" i="9"/>
  <c r="T371" i="9"/>
  <c r="T372" i="9"/>
  <c r="T373" i="9"/>
  <c r="T374" i="9"/>
  <c r="T375" i="9"/>
  <c r="T376" i="9"/>
  <c r="T377" i="9"/>
  <c r="T378" i="9"/>
  <c r="T379" i="9"/>
  <c r="T380" i="9"/>
  <c r="T381" i="9"/>
  <c r="T382" i="9"/>
  <c r="T383" i="9"/>
  <c r="T384" i="9"/>
  <c r="T385" i="9"/>
  <c r="T386" i="9"/>
  <c r="T251" i="9"/>
  <c r="T387" i="9"/>
  <c r="T388" i="9"/>
  <c r="T389" i="9"/>
  <c r="T390" i="9"/>
  <c r="T391" i="9"/>
  <c r="T392" i="9"/>
  <c r="T393" i="9"/>
  <c r="T394" i="9"/>
  <c r="T395" i="9"/>
  <c r="T396" i="9"/>
  <c r="T397" i="9"/>
  <c r="T398" i="9"/>
  <c r="T399" i="9"/>
  <c r="T400" i="9"/>
  <c r="T401" i="9"/>
  <c r="T402" i="9"/>
  <c r="T403" i="9"/>
  <c r="T404" i="9"/>
  <c r="T405" i="9"/>
  <c r="T406" i="9"/>
  <c r="T407" i="9"/>
  <c r="T408" i="9"/>
  <c r="T409" i="9"/>
  <c r="T410" i="9"/>
  <c r="T411" i="9"/>
  <c r="T412" i="9"/>
  <c r="T413" i="9"/>
  <c r="T414" i="9"/>
  <c r="T415" i="9"/>
  <c r="T416" i="9"/>
  <c r="T417" i="9"/>
  <c r="T418" i="9"/>
  <c r="T419" i="9"/>
  <c r="T420" i="9"/>
  <c r="T422" i="9"/>
  <c r="T423" i="9"/>
  <c r="T252" i="9"/>
  <c r="T424" i="9"/>
  <c r="T425" i="9"/>
  <c r="T426" i="9"/>
  <c r="T427" i="9"/>
  <c r="T428" i="9"/>
  <c r="T429" i="9"/>
  <c r="T141" i="9"/>
  <c r="T197" i="9"/>
  <c r="T333" i="9"/>
  <c r="T345" i="9"/>
  <c r="T332" i="9"/>
  <c r="T350" i="9"/>
  <c r="T85" i="9"/>
  <c r="T138" i="9"/>
  <c r="T180" i="9"/>
  <c r="T157" i="9"/>
  <c r="T331" i="9"/>
  <c r="T325" i="9"/>
  <c r="T349" i="9"/>
  <c r="T238" i="9"/>
  <c r="T336" i="9"/>
  <c r="T248" i="9"/>
  <c r="T327" i="9"/>
  <c r="T344" i="9"/>
  <c r="T253" i="9"/>
  <c r="T241" i="9"/>
  <c r="T286" i="9"/>
  <c r="O21" i="9"/>
  <c r="O22" i="9"/>
  <c r="O13" i="9"/>
  <c r="O25" i="9"/>
  <c r="O30" i="9"/>
  <c r="O5" i="9"/>
  <c r="O32" i="9"/>
  <c r="O29" i="9"/>
  <c r="O24" i="9"/>
  <c r="O36" i="9"/>
  <c r="O16" i="9"/>
  <c r="O23" i="9"/>
  <c r="O20" i="9"/>
  <c r="O26" i="9"/>
  <c r="O28" i="9"/>
  <c r="O17" i="9"/>
  <c r="O10" i="9"/>
  <c r="O56" i="9"/>
  <c r="O11" i="9"/>
  <c r="O27" i="9"/>
  <c r="O67" i="9"/>
  <c r="O47" i="9"/>
  <c r="O48" i="9"/>
  <c r="O58" i="9"/>
  <c r="O6" i="9"/>
  <c r="O19" i="9"/>
  <c r="O34" i="9"/>
  <c r="O35" i="9"/>
  <c r="O53" i="9"/>
  <c r="O65" i="9"/>
  <c r="O64" i="9"/>
  <c r="O70" i="9"/>
  <c r="O50" i="9"/>
  <c r="O66" i="9"/>
  <c r="O69" i="9"/>
  <c r="O42" i="9"/>
  <c r="O57" i="9"/>
  <c r="O15" i="9"/>
  <c r="O49" i="9"/>
  <c r="O61" i="9"/>
  <c r="O39" i="9"/>
  <c r="O55" i="9"/>
  <c r="O38" i="9"/>
  <c r="O86" i="9"/>
  <c r="O12" i="9"/>
  <c r="O52" i="9"/>
  <c r="O60" i="9"/>
  <c r="O37" i="9"/>
  <c r="O45" i="9"/>
  <c r="O63" i="9"/>
  <c r="O87" i="9"/>
  <c r="O7" i="9"/>
  <c r="O51" i="9"/>
  <c r="O68" i="9"/>
  <c r="O43" i="9"/>
  <c r="O81" i="9"/>
  <c r="O88" i="9"/>
  <c r="O77" i="9"/>
  <c r="O421" i="9"/>
  <c r="O85" i="9"/>
  <c r="O93" i="9"/>
  <c r="O98" i="9"/>
  <c r="O108" i="9"/>
  <c r="O114" i="9"/>
  <c r="O129" i="9"/>
  <c r="O31" i="9"/>
  <c r="O41" i="9"/>
  <c r="O84" i="9"/>
  <c r="O73" i="9"/>
  <c r="O82" i="9"/>
  <c r="O71" i="9"/>
  <c r="O92" i="9"/>
  <c r="O97" i="9"/>
  <c r="O105" i="9"/>
  <c r="O106" i="9"/>
  <c r="O107" i="9"/>
  <c r="O109" i="9"/>
  <c r="O110" i="9"/>
  <c r="O101" i="9"/>
  <c r="O115" i="9"/>
  <c r="O117" i="9"/>
  <c r="O128" i="9"/>
  <c r="O112" i="9"/>
  <c r="O113" i="9"/>
  <c r="O116" i="9"/>
  <c r="O33" i="9"/>
  <c r="O46" i="9"/>
  <c r="O80" i="9"/>
  <c r="O91" i="9"/>
  <c r="O99" i="9"/>
  <c r="O133" i="9"/>
  <c r="O138" i="9"/>
  <c r="O149" i="9"/>
  <c r="O169" i="9"/>
  <c r="O180" i="9"/>
  <c r="O195" i="9"/>
  <c r="O152" i="9"/>
  <c r="O54" i="9"/>
  <c r="O59" i="9"/>
  <c r="O72" i="9"/>
  <c r="O75" i="9"/>
  <c r="O83" i="9"/>
  <c r="O95" i="9"/>
  <c r="O100" i="9"/>
  <c r="O103" i="9"/>
  <c r="O124" i="9"/>
  <c r="O139" i="9"/>
  <c r="O141" i="9"/>
  <c r="O142" i="9"/>
  <c r="O136" i="9"/>
  <c r="O155" i="9"/>
  <c r="O179" i="9"/>
  <c r="O190" i="9"/>
  <c r="O90" i="9"/>
  <c r="O104" i="9"/>
  <c r="O119" i="9"/>
  <c r="O121" i="9"/>
  <c r="O118" i="9"/>
  <c r="O132" i="9"/>
  <c r="O111" i="9"/>
  <c r="O134" i="9"/>
  <c r="O126" i="9"/>
  <c r="O148" i="9"/>
  <c r="O188" i="9"/>
  <c r="O199" i="9"/>
  <c r="O270" i="9"/>
  <c r="O256" i="9"/>
  <c r="O274" i="9"/>
  <c r="O275" i="9"/>
  <c r="O238" i="9"/>
  <c r="O74" i="9"/>
  <c r="O79" i="9"/>
  <c r="O94" i="9"/>
  <c r="O123" i="9"/>
  <c r="O140" i="9"/>
  <c r="O156" i="9"/>
  <c r="O173" i="9"/>
  <c r="O197" i="9"/>
  <c r="O157" i="9"/>
  <c r="O232" i="9"/>
  <c r="O269" i="9"/>
  <c r="O273" i="9"/>
  <c r="O279" i="9"/>
  <c r="O237" i="9"/>
  <c r="O44" i="9"/>
  <c r="O96" i="9"/>
  <c r="O135" i="9"/>
  <c r="O120" i="9"/>
  <c r="O131" i="9"/>
  <c r="O122" i="9"/>
  <c r="O184" i="9"/>
  <c r="O177" i="9"/>
  <c r="O162" i="9"/>
  <c r="O165" i="9"/>
  <c r="O160" i="9"/>
  <c r="O171" i="9"/>
  <c r="O166" i="9"/>
  <c r="O145" i="9"/>
  <c r="O168" i="9"/>
  <c r="O191" i="9"/>
  <c r="O143" i="9"/>
  <c r="O172" i="9"/>
  <c r="O176" i="9"/>
  <c r="O146" i="9"/>
  <c r="O153" i="9"/>
  <c r="O170" i="9"/>
  <c r="O181" i="9"/>
  <c r="O185" i="9"/>
  <c r="O196" i="9"/>
  <c r="O178" i="9"/>
  <c r="O189" i="9"/>
  <c r="O201" i="9"/>
  <c r="O203" i="9"/>
  <c r="O205" i="9"/>
  <c r="O208" i="9"/>
  <c r="O210" i="9"/>
  <c r="O255" i="9"/>
  <c r="O218" i="9"/>
  <c r="O217" i="9"/>
  <c r="O226" i="9"/>
  <c r="O220" i="9"/>
  <c r="O227" i="9"/>
  <c r="O214" i="9"/>
  <c r="O230" i="9"/>
  <c r="O221" i="9"/>
  <c r="O228" i="9"/>
  <c r="O223" i="9"/>
  <c r="O258" i="9"/>
  <c r="O261" i="9"/>
  <c r="O231" i="9"/>
  <c r="O264" i="9"/>
  <c r="O266" i="9"/>
  <c r="O268" i="9"/>
  <c r="O272" i="9"/>
  <c r="O278" i="9"/>
  <c r="O241" i="9"/>
  <c r="O285" i="9"/>
  <c r="O286" i="9"/>
  <c r="O288" i="9"/>
  <c r="O14" i="9"/>
  <c r="O40" i="9"/>
  <c r="O76" i="9"/>
  <c r="O102" i="9"/>
  <c r="O260" i="9"/>
  <c r="O276" i="9"/>
  <c r="O233" i="9"/>
  <c r="O239" i="9"/>
  <c r="O234" i="9"/>
  <c r="O280" i="9"/>
  <c r="O245" i="9"/>
  <c r="O281" i="9"/>
  <c r="O284" i="9"/>
  <c r="O289" i="9"/>
  <c r="O292" i="9"/>
  <c r="O293" i="9"/>
  <c r="O294" i="9"/>
  <c r="O295" i="9"/>
  <c r="O296" i="9"/>
  <c r="O297" i="9"/>
  <c r="O298" i="9"/>
  <c r="O299" i="9"/>
  <c r="O300" i="9"/>
  <c r="O301" i="9"/>
  <c r="O302" i="9"/>
  <c r="O303" i="9"/>
  <c r="O304" i="9"/>
  <c r="O306" i="9"/>
  <c r="O307" i="9"/>
  <c r="O308" i="9"/>
  <c r="O309" i="9"/>
  <c r="O310" i="9"/>
  <c r="O311" i="9"/>
  <c r="O312" i="9"/>
  <c r="O313" i="9"/>
  <c r="O314" i="9"/>
  <c r="O315" i="9"/>
  <c r="O316" i="9"/>
  <c r="O317" i="9"/>
  <c r="O318" i="9"/>
  <c r="O305" i="9"/>
  <c r="O243" i="9"/>
  <c r="O242" i="9"/>
  <c r="O319" i="9"/>
  <c r="O322" i="9"/>
  <c r="O323" i="9"/>
  <c r="O320" i="9"/>
  <c r="O321" i="9"/>
  <c r="O244" i="9"/>
  <c r="O324" i="9"/>
  <c r="O326" i="9"/>
  <c r="O327" i="9"/>
  <c r="O328" i="9"/>
  <c r="O329" i="9"/>
  <c r="O330" i="9"/>
  <c r="O331" i="9"/>
  <c r="O333" i="9"/>
  <c r="O334" i="9"/>
  <c r="O335" i="9"/>
  <c r="O336" i="9"/>
  <c r="O337" i="9"/>
  <c r="O338" i="9"/>
  <c r="O339" i="9"/>
  <c r="O343" i="9"/>
  <c r="O78" i="9"/>
  <c r="O127" i="9"/>
  <c r="O137" i="9"/>
  <c r="O198" i="9"/>
  <c r="O164" i="9"/>
  <c r="O163" i="9"/>
  <c r="O144" i="9"/>
  <c r="O182" i="9"/>
  <c r="O150" i="9"/>
  <c r="O194" i="9"/>
  <c r="O154" i="9"/>
  <c r="O183" i="9"/>
  <c r="O167" i="9"/>
  <c r="O200" i="9"/>
  <c r="O204" i="9"/>
  <c r="O209" i="9"/>
  <c r="O206" i="9"/>
  <c r="O222" i="9"/>
  <c r="O224" i="9"/>
  <c r="O225" i="9"/>
  <c r="O229" i="9"/>
  <c r="O257" i="9"/>
  <c r="O262" i="9"/>
  <c r="O265" i="9"/>
  <c r="O271" i="9"/>
  <c r="O236" i="9"/>
  <c r="O235" i="9"/>
  <c r="O283" i="9"/>
  <c r="O340" i="9"/>
  <c r="O342" i="9"/>
  <c r="O344" i="9"/>
  <c r="O325" i="9"/>
  <c r="O248" i="9"/>
  <c r="O349" i="9"/>
  <c r="O253" i="9"/>
  <c r="O9" i="9"/>
  <c r="O161" i="9"/>
  <c r="O151" i="9"/>
  <c r="O175" i="9"/>
  <c r="O158" i="9"/>
  <c r="O207" i="9"/>
  <c r="O211" i="9"/>
  <c r="O216" i="9"/>
  <c r="O213" i="9"/>
  <c r="O259" i="9"/>
  <c r="O353" i="9"/>
  <c r="O355" i="9"/>
  <c r="O246" i="9"/>
  <c r="O357" i="9"/>
  <c r="O358" i="9"/>
  <c r="O360" i="9"/>
  <c r="O249" i="9"/>
  <c r="O362" i="9"/>
  <c r="O363" i="9"/>
  <c r="O365" i="9"/>
  <c r="O367" i="9"/>
  <c r="O370" i="9"/>
  <c r="O372" i="9"/>
  <c r="O375" i="9"/>
  <c r="O377" i="9"/>
  <c r="O379" i="9"/>
  <c r="O381" i="9"/>
  <c r="O383" i="9"/>
  <c r="O385" i="9"/>
  <c r="O251" i="9"/>
  <c r="O388" i="9"/>
  <c r="O390" i="9"/>
  <c r="O392" i="9"/>
  <c r="O394" i="9"/>
  <c r="O396" i="9"/>
  <c r="O398" i="9"/>
  <c r="O400" i="9"/>
  <c r="O402" i="9"/>
  <c r="O404" i="9"/>
  <c r="O406" i="9"/>
  <c r="O408" i="9"/>
  <c r="O410" i="9"/>
  <c r="O412" i="9"/>
  <c r="O414" i="9"/>
  <c r="O416" i="9"/>
  <c r="O418" i="9"/>
  <c r="O420" i="9"/>
  <c r="O423" i="9"/>
  <c r="O252" i="9"/>
  <c r="O424" i="9"/>
  <c r="O425" i="9"/>
  <c r="O427" i="9"/>
  <c r="O429" i="9"/>
  <c r="O62" i="9"/>
  <c r="O125" i="9"/>
  <c r="O186" i="9"/>
  <c r="O277" i="9"/>
  <c r="O291" i="9"/>
  <c r="O347" i="9"/>
  <c r="O247" i="9"/>
  <c r="O254" i="9"/>
  <c r="O89" i="9"/>
  <c r="O130" i="9"/>
  <c r="O159" i="9"/>
  <c r="O193" i="9"/>
  <c r="O147" i="9"/>
  <c r="O192" i="9"/>
  <c r="O174" i="9"/>
  <c r="O187" i="9"/>
  <c r="O202" i="9"/>
  <c r="O215" i="9"/>
  <c r="O212" i="9"/>
  <c r="O219" i="9"/>
  <c r="O263" i="9"/>
  <c r="O267" i="9"/>
  <c r="O290" i="9"/>
  <c r="O341" i="9"/>
  <c r="O346" i="9"/>
  <c r="O348" i="9"/>
  <c r="O351" i="9"/>
  <c r="O354" i="9"/>
  <c r="O356" i="9"/>
  <c r="O352" i="9"/>
  <c r="O18" i="9"/>
  <c r="O359" i="9"/>
  <c r="O250" i="9"/>
  <c r="O361" i="9"/>
  <c r="O364" i="9"/>
  <c r="O366" i="9"/>
  <c r="O368" i="9"/>
  <c r="O369" i="9"/>
  <c r="O371" i="9"/>
  <c r="O373" i="9"/>
  <c r="O374" i="9"/>
  <c r="O376" i="9"/>
  <c r="O378" i="9"/>
  <c r="O380" i="9"/>
  <c r="O382" i="9"/>
  <c r="O384" i="9"/>
  <c r="O386" i="9"/>
  <c r="O387" i="9"/>
  <c r="O389" i="9"/>
  <c r="O391" i="9"/>
  <c r="O393" i="9"/>
  <c r="O395" i="9"/>
  <c r="O397" i="9"/>
  <c r="O399" i="9"/>
  <c r="O401" i="9"/>
  <c r="O403" i="9"/>
  <c r="O405" i="9"/>
  <c r="O407" i="9"/>
  <c r="O409" i="9"/>
  <c r="O411" i="9"/>
  <c r="O413" i="9"/>
  <c r="O415" i="9"/>
  <c r="O417" i="9"/>
  <c r="O419" i="9"/>
  <c r="O422" i="9"/>
  <c r="O426" i="9"/>
  <c r="O428" i="9"/>
  <c r="O332" i="9"/>
  <c r="O350" i="9"/>
  <c r="O430" i="9"/>
  <c r="O240" i="9"/>
  <c r="O282" i="9"/>
  <c r="O287" i="9"/>
  <c r="O345" i="9"/>
  <c r="G8" i="9"/>
  <c r="T8" i="9"/>
  <c r="E8" i="9"/>
  <c r="Z8" i="9"/>
  <c r="I2" i="3"/>
  <c r="I2" i="47"/>
  <c r="W8" i="9"/>
  <c r="S8" i="9"/>
  <c r="AD8" i="9"/>
  <c r="X8" i="9"/>
  <c r="L2" i="3"/>
  <c r="L2" i="47"/>
  <c r="C2" i="47"/>
  <c r="L58" i="9" s="1"/>
  <c r="M8" i="9"/>
  <c r="C2" i="3"/>
  <c r="J46" i="9" s="1"/>
  <c r="K8" i="9"/>
  <c r="AA8" i="9"/>
  <c r="L2" i="4"/>
  <c r="H8" i="9"/>
  <c r="F8" i="9"/>
  <c r="F2" i="3"/>
  <c r="J8" i="9"/>
  <c r="F2" i="47"/>
  <c r="O2" i="4"/>
  <c r="AC8" i="9"/>
  <c r="I2" i="4"/>
  <c r="L8" i="9"/>
  <c r="P8" i="9"/>
  <c r="AF13" i="9"/>
  <c r="AF8" i="9"/>
  <c r="R389" i="9" l="1"/>
  <c r="R251" i="9"/>
  <c r="R405" i="9"/>
  <c r="R402" i="9"/>
  <c r="R305" i="9"/>
  <c r="R422" i="9"/>
  <c r="R374" i="9"/>
  <c r="R418" i="9"/>
  <c r="R315" i="9"/>
  <c r="R284" i="9"/>
  <c r="R415" i="9"/>
  <c r="R384" i="9"/>
  <c r="R348" i="9"/>
  <c r="R425" i="9"/>
  <c r="R412" i="9"/>
  <c r="R388" i="9"/>
  <c r="R358" i="9"/>
  <c r="R334" i="9"/>
  <c r="R380" i="9"/>
  <c r="R367" i="9"/>
  <c r="R321" i="9"/>
  <c r="R310" i="9"/>
  <c r="R293" i="9"/>
  <c r="R411" i="9"/>
  <c r="R400" i="9"/>
  <c r="R336" i="9"/>
  <c r="R335" i="9"/>
  <c r="R273" i="9"/>
  <c r="R318" i="9"/>
  <c r="R301" i="9"/>
  <c r="R239" i="9"/>
  <c r="R351" i="9"/>
  <c r="R330" i="9"/>
  <c r="R242" i="9"/>
  <c r="R309" i="9"/>
  <c r="R296" i="9"/>
  <c r="V433" i="9"/>
  <c r="V432" i="9"/>
  <c r="K39" i="9"/>
  <c r="N39" i="9" s="1"/>
  <c r="J55" i="9"/>
  <c r="N55" i="9" s="1"/>
  <c r="Y434" i="9"/>
  <c r="J118" i="9"/>
  <c r="K123" i="9"/>
  <c r="V434" i="9"/>
  <c r="AB434" i="9"/>
  <c r="I434" i="9"/>
  <c r="R102" i="9"/>
  <c r="R74" i="9"/>
  <c r="R112" i="9"/>
  <c r="R106" i="9"/>
  <c r="R41" i="9"/>
  <c r="R34" i="9"/>
  <c r="R435" i="9"/>
  <c r="R240" i="9"/>
  <c r="R124" i="9"/>
  <c r="R33" i="9"/>
  <c r="R105" i="9"/>
  <c r="R31" i="9"/>
  <c r="R434" i="9"/>
  <c r="N434" i="9"/>
  <c r="AE434" i="9"/>
  <c r="R352" i="9"/>
  <c r="R130" i="9"/>
  <c r="R94" i="9"/>
  <c r="R190" i="9"/>
  <c r="R57" i="9"/>
  <c r="R20" i="9"/>
  <c r="I435" i="9"/>
  <c r="AE435" i="9"/>
  <c r="R89" i="9"/>
  <c r="R92" i="9"/>
  <c r="R42" i="9"/>
  <c r="R29" i="9"/>
  <c r="R25" i="9"/>
  <c r="K262" i="9"/>
  <c r="E786" i="15"/>
  <c r="F786" i="15" s="1"/>
  <c r="J128" i="9"/>
  <c r="K118" i="9"/>
  <c r="K127" i="9"/>
  <c r="J120" i="9"/>
  <c r="K237" i="9"/>
  <c r="N237" i="9" s="1"/>
  <c r="J50" i="9"/>
  <c r="R28" i="9"/>
  <c r="R10" i="9"/>
  <c r="R355" i="9"/>
  <c r="R83" i="9"/>
  <c r="R21" i="9"/>
  <c r="R216" i="9"/>
  <c r="R35" i="9"/>
  <c r="V431" i="9"/>
  <c r="X1" i="9"/>
  <c r="S1" i="9"/>
  <c r="W1" i="9"/>
  <c r="AD1" i="9"/>
  <c r="G1" i="9"/>
  <c r="E1" i="9"/>
  <c r="F1" i="9"/>
  <c r="H1" i="9"/>
  <c r="K43" i="9"/>
  <c r="AA1" i="9"/>
  <c r="M1" i="9"/>
  <c r="L1" i="9"/>
  <c r="AC1" i="9"/>
  <c r="R8" i="9"/>
  <c r="P1" i="9"/>
  <c r="AF1" i="9"/>
  <c r="Z1" i="9"/>
  <c r="O1" i="9"/>
  <c r="T1" i="9"/>
  <c r="AB432" i="9"/>
  <c r="N46" i="9"/>
  <c r="Y290" i="9"/>
  <c r="Y242" i="9"/>
  <c r="Y313" i="9"/>
  <c r="Y304" i="9"/>
  <c r="Y296" i="9"/>
  <c r="R62" i="9"/>
  <c r="Y52" i="9"/>
  <c r="R350" i="9"/>
  <c r="R413" i="9"/>
  <c r="R397" i="9"/>
  <c r="R382" i="9"/>
  <c r="R263" i="9"/>
  <c r="R147" i="9"/>
  <c r="R291" i="9"/>
  <c r="R424" i="9"/>
  <c r="R410" i="9"/>
  <c r="R394" i="9"/>
  <c r="R379" i="9"/>
  <c r="R207" i="9"/>
  <c r="R340" i="9"/>
  <c r="R271" i="9"/>
  <c r="R229" i="9"/>
  <c r="R206" i="9"/>
  <c r="R167" i="9"/>
  <c r="R150" i="9"/>
  <c r="R164" i="9"/>
  <c r="R78" i="9"/>
  <c r="R333" i="9"/>
  <c r="R302" i="9"/>
  <c r="R260" i="9"/>
  <c r="R241" i="9"/>
  <c r="R266" i="9"/>
  <c r="R258" i="9"/>
  <c r="R230" i="9"/>
  <c r="R226" i="9"/>
  <c r="R210" i="9"/>
  <c r="R201" i="9"/>
  <c r="R185" i="9"/>
  <c r="R146" i="9"/>
  <c r="R191" i="9"/>
  <c r="R171" i="9"/>
  <c r="R177" i="9"/>
  <c r="R120" i="9"/>
  <c r="R232" i="9"/>
  <c r="R274" i="9"/>
  <c r="R188" i="9"/>
  <c r="R111" i="9"/>
  <c r="R119" i="9"/>
  <c r="R141" i="9"/>
  <c r="R100" i="9"/>
  <c r="R115" i="9"/>
  <c r="R114" i="9"/>
  <c r="R85" i="9"/>
  <c r="R81" i="9"/>
  <c r="R37" i="9"/>
  <c r="R17" i="9"/>
  <c r="R23" i="9"/>
  <c r="R368" i="9"/>
  <c r="R356" i="9"/>
  <c r="R346" i="9"/>
  <c r="R370" i="9"/>
  <c r="R357" i="9"/>
  <c r="R161" i="9"/>
  <c r="R248" i="9"/>
  <c r="R337" i="9"/>
  <c r="R322" i="9"/>
  <c r="R311" i="9"/>
  <c r="R298" i="9"/>
  <c r="R234" i="9"/>
  <c r="R237" i="9"/>
  <c r="R113" i="9"/>
  <c r="R84" i="9"/>
  <c r="R7" i="9"/>
  <c r="R70" i="9"/>
  <c r="R58" i="9"/>
  <c r="R27" i="9"/>
  <c r="R287" i="9"/>
  <c r="R250" i="9"/>
  <c r="R202" i="9"/>
  <c r="R362" i="9"/>
  <c r="R259" i="9"/>
  <c r="R328" i="9"/>
  <c r="R244" i="9"/>
  <c r="R307" i="9"/>
  <c r="R294" i="9"/>
  <c r="R14" i="9"/>
  <c r="R156" i="9"/>
  <c r="R79" i="9"/>
  <c r="R179" i="9"/>
  <c r="R72" i="9"/>
  <c r="R195" i="9"/>
  <c r="R138" i="9"/>
  <c r="R80" i="9"/>
  <c r="R107" i="9"/>
  <c r="R86" i="9"/>
  <c r="R61" i="9"/>
  <c r="R9" i="9"/>
  <c r="R332" i="9"/>
  <c r="R395" i="9"/>
  <c r="R373" i="9"/>
  <c r="R219" i="9"/>
  <c r="R193" i="9"/>
  <c r="R254" i="9"/>
  <c r="R416" i="9"/>
  <c r="R158" i="9"/>
  <c r="R265" i="9"/>
  <c r="R225" i="9"/>
  <c r="R209" i="9"/>
  <c r="R183" i="9"/>
  <c r="R182" i="9"/>
  <c r="R198" i="9"/>
  <c r="R343" i="9"/>
  <c r="R327" i="9"/>
  <c r="R319" i="9"/>
  <c r="R314" i="9"/>
  <c r="R306" i="9"/>
  <c r="R297" i="9"/>
  <c r="R281" i="9"/>
  <c r="R288" i="9"/>
  <c r="R278" i="9"/>
  <c r="R264" i="9"/>
  <c r="R223" i="9"/>
  <c r="R214" i="9"/>
  <c r="R217" i="9"/>
  <c r="R208" i="9"/>
  <c r="R189" i="9"/>
  <c r="R181" i="9"/>
  <c r="R176" i="9"/>
  <c r="R168" i="9"/>
  <c r="R160" i="9"/>
  <c r="R184" i="9"/>
  <c r="R135" i="9"/>
  <c r="R157" i="9"/>
  <c r="R140" i="9"/>
  <c r="R256" i="9"/>
  <c r="R148" i="9"/>
  <c r="R132" i="9"/>
  <c r="R104" i="9"/>
  <c r="R155" i="9"/>
  <c r="R101" i="9"/>
  <c r="R71" i="9"/>
  <c r="R108" i="9"/>
  <c r="R421" i="9"/>
  <c r="R43" i="9"/>
  <c r="R87" i="9"/>
  <c r="R60" i="9"/>
  <c r="R32" i="9"/>
  <c r="R428" i="9"/>
  <c r="R417" i="9"/>
  <c r="R409" i="9"/>
  <c r="R401" i="9"/>
  <c r="R393" i="9"/>
  <c r="R386" i="9"/>
  <c r="R378" i="9"/>
  <c r="R364" i="9"/>
  <c r="R290" i="9"/>
  <c r="R212" i="9"/>
  <c r="R174" i="9"/>
  <c r="R186" i="9"/>
  <c r="R427" i="9"/>
  <c r="R423" i="9"/>
  <c r="R414" i="9"/>
  <c r="R406" i="9"/>
  <c r="R398" i="9"/>
  <c r="R390" i="9"/>
  <c r="R383" i="9"/>
  <c r="R375" i="9"/>
  <c r="R365" i="9"/>
  <c r="R253" i="9"/>
  <c r="R344" i="9"/>
  <c r="R235" i="9"/>
  <c r="R339" i="9"/>
  <c r="R326" i="9"/>
  <c r="R317" i="9"/>
  <c r="R313" i="9"/>
  <c r="R300" i="9"/>
  <c r="R245" i="9"/>
  <c r="R233" i="9"/>
  <c r="R76" i="9"/>
  <c r="R123" i="9"/>
  <c r="R54" i="9"/>
  <c r="R169" i="9"/>
  <c r="R99" i="9"/>
  <c r="R128" i="9"/>
  <c r="R82" i="9"/>
  <c r="R55" i="9"/>
  <c r="R15" i="9"/>
  <c r="R66" i="9"/>
  <c r="R65" i="9"/>
  <c r="R19" i="9"/>
  <c r="R47" i="9"/>
  <c r="R56" i="9"/>
  <c r="R36" i="9"/>
  <c r="R52" i="9"/>
  <c r="R26" i="9"/>
  <c r="R5" i="9"/>
  <c r="R22" i="9"/>
  <c r="R431" i="9"/>
  <c r="R371" i="9"/>
  <c r="R18" i="9"/>
  <c r="R159" i="9"/>
  <c r="R247" i="9"/>
  <c r="R360" i="9"/>
  <c r="R175" i="9"/>
  <c r="R262" i="9"/>
  <c r="R224" i="9"/>
  <c r="R204" i="9"/>
  <c r="R154" i="9"/>
  <c r="R144" i="9"/>
  <c r="R137" i="9"/>
  <c r="R320" i="9"/>
  <c r="R304" i="9"/>
  <c r="R292" i="9"/>
  <c r="R286" i="9"/>
  <c r="R272" i="9"/>
  <c r="R231" i="9"/>
  <c r="R228" i="9"/>
  <c r="R227" i="9"/>
  <c r="R218" i="9"/>
  <c r="R205" i="9"/>
  <c r="R178" i="9"/>
  <c r="R170" i="9"/>
  <c r="R172" i="9"/>
  <c r="R145" i="9"/>
  <c r="R165" i="9"/>
  <c r="R122" i="9"/>
  <c r="R96" i="9"/>
  <c r="R197" i="9"/>
  <c r="R238" i="9"/>
  <c r="R270" i="9"/>
  <c r="R126" i="9"/>
  <c r="R118" i="9"/>
  <c r="R90" i="9"/>
  <c r="R136" i="9"/>
  <c r="R110" i="9"/>
  <c r="R98" i="9"/>
  <c r="R77" i="9"/>
  <c r="R68" i="9"/>
  <c r="R63" i="9"/>
  <c r="R282" i="9"/>
  <c r="R387" i="9"/>
  <c r="R354" i="9"/>
  <c r="R341" i="9"/>
  <c r="R187" i="9"/>
  <c r="R277" i="9"/>
  <c r="R252" i="9"/>
  <c r="R408" i="9"/>
  <c r="R385" i="9"/>
  <c r="R246" i="9"/>
  <c r="R213" i="9"/>
  <c r="R283" i="9"/>
  <c r="R139" i="9"/>
  <c r="R95" i="9"/>
  <c r="R59" i="9"/>
  <c r="R180" i="9"/>
  <c r="R133" i="9"/>
  <c r="R46" i="9"/>
  <c r="R38" i="9"/>
  <c r="R49" i="9"/>
  <c r="R69" i="9"/>
  <c r="R16" i="9"/>
  <c r="V8" i="9"/>
  <c r="R419" i="9"/>
  <c r="R403" i="9"/>
  <c r="R366" i="9"/>
  <c r="R359" i="9"/>
  <c r="R429" i="9"/>
  <c r="R392" i="9"/>
  <c r="R377" i="9"/>
  <c r="R249" i="9"/>
  <c r="R325" i="9"/>
  <c r="R331" i="9"/>
  <c r="R279" i="9"/>
  <c r="R64" i="9"/>
  <c r="R48" i="9"/>
  <c r="R11" i="9"/>
  <c r="R13" i="9"/>
  <c r="R345" i="9"/>
  <c r="R430" i="9"/>
  <c r="R407" i="9"/>
  <c r="R399" i="9"/>
  <c r="R376" i="9"/>
  <c r="R369" i="9"/>
  <c r="R267" i="9"/>
  <c r="R215" i="9"/>
  <c r="R347" i="9"/>
  <c r="R125" i="9"/>
  <c r="R404" i="9"/>
  <c r="R396" i="9"/>
  <c r="R381" i="9"/>
  <c r="R353" i="9"/>
  <c r="R211" i="9"/>
  <c r="R151" i="9"/>
  <c r="R349" i="9"/>
  <c r="R342" i="9"/>
  <c r="R236" i="9"/>
  <c r="R257" i="9"/>
  <c r="R222" i="9"/>
  <c r="R200" i="9"/>
  <c r="R194" i="9"/>
  <c r="R163" i="9"/>
  <c r="R127" i="9"/>
  <c r="R338" i="9"/>
  <c r="R329" i="9"/>
  <c r="R324" i="9"/>
  <c r="R243" i="9"/>
  <c r="R312" i="9"/>
  <c r="R303" i="9"/>
  <c r="R295" i="9"/>
  <c r="R280" i="9"/>
  <c r="R276" i="9"/>
  <c r="R40" i="9"/>
  <c r="R285" i="9"/>
  <c r="R268" i="9"/>
  <c r="R261" i="9"/>
  <c r="R221" i="9"/>
  <c r="R220" i="9"/>
  <c r="R255" i="9"/>
  <c r="R203" i="9"/>
  <c r="R196" i="9"/>
  <c r="R153" i="9"/>
  <c r="R143" i="9"/>
  <c r="R166" i="9"/>
  <c r="R162" i="9"/>
  <c r="R131" i="9"/>
  <c r="R44" i="9"/>
  <c r="R275" i="9"/>
  <c r="R199" i="9"/>
  <c r="R134" i="9"/>
  <c r="R121" i="9"/>
  <c r="R142" i="9"/>
  <c r="R103" i="9"/>
  <c r="R75" i="9"/>
  <c r="R116" i="9"/>
  <c r="R109" i="9"/>
  <c r="R73" i="9"/>
  <c r="R129" i="9"/>
  <c r="R93" i="9"/>
  <c r="R88" i="9"/>
  <c r="R51" i="9"/>
  <c r="R12" i="9"/>
  <c r="R50" i="9"/>
  <c r="R53" i="9"/>
  <c r="R67" i="9"/>
  <c r="Y432" i="9"/>
  <c r="AB431" i="9"/>
  <c r="N433" i="9"/>
  <c r="Y74" i="9"/>
  <c r="Y29" i="9"/>
  <c r="Y5" i="9"/>
  <c r="R426" i="9"/>
  <c r="R391" i="9"/>
  <c r="R361" i="9"/>
  <c r="R192" i="9"/>
  <c r="R420" i="9"/>
  <c r="R372" i="9"/>
  <c r="R363" i="9"/>
  <c r="R323" i="9"/>
  <c r="R316" i="9"/>
  <c r="R308" i="9"/>
  <c r="R299" i="9"/>
  <c r="R289" i="9"/>
  <c r="R269" i="9"/>
  <c r="R173" i="9"/>
  <c r="R152" i="9"/>
  <c r="R149" i="9"/>
  <c r="R91" i="9"/>
  <c r="R117" i="9"/>
  <c r="R97" i="9"/>
  <c r="R45" i="9"/>
  <c r="R39" i="9"/>
  <c r="R6" i="9"/>
  <c r="R24" i="9"/>
  <c r="R30" i="9"/>
  <c r="V294" i="9"/>
  <c r="V300" i="9"/>
  <c r="V322" i="9"/>
  <c r="V234" i="9"/>
  <c r="V247" i="9"/>
  <c r="V330" i="9"/>
  <c r="V296" i="9"/>
  <c r="V248" i="9"/>
  <c r="V138" i="9"/>
  <c r="V345" i="9"/>
  <c r="V328" i="9"/>
  <c r="V319" i="9"/>
  <c r="V314" i="9"/>
  <c r="V306" i="9"/>
  <c r="V297" i="9"/>
  <c r="V280" i="9"/>
  <c r="V82" i="9"/>
  <c r="V110" i="9"/>
  <c r="V336" i="9"/>
  <c r="V270" i="9"/>
  <c r="V429" i="9"/>
  <c r="R432" i="9"/>
  <c r="V335" i="9"/>
  <c r="V317" i="9"/>
  <c r="V254" i="9"/>
  <c r="V307" i="9"/>
  <c r="V305" i="9"/>
  <c r="V284" i="9"/>
  <c r="V313" i="9"/>
  <c r="V273" i="9"/>
  <c r="V331" i="9"/>
  <c r="V350" i="9"/>
  <c r="V337" i="9"/>
  <c r="V321" i="9"/>
  <c r="V318" i="9"/>
  <c r="V310" i="9"/>
  <c r="V301" i="9"/>
  <c r="V293" i="9"/>
  <c r="V235" i="9"/>
  <c r="V279" i="9"/>
  <c r="V325" i="9"/>
  <c r="V286" i="9"/>
  <c r="V180" i="9"/>
  <c r="V427" i="9"/>
  <c r="V252" i="9"/>
  <c r="V419" i="9"/>
  <c r="V415" i="9"/>
  <c r="V411" i="9"/>
  <c r="V407" i="9"/>
  <c r="V403" i="9"/>
  <c r="V399" i="9"/>
  <c r="V395" i="9"/>
  <c r="V391" i="9"/>
  <c r="V387" i="9"/>
  <c r="V384" i="9"/>
  <c r="V380" i="9"/>
  <c r="V376" i="9"/>
  <c r="V372" i="9"/>
  <c r="V368" i="9"/>
  <c r="V364" i="9"/>
  <c r="V249" i="9"/>
  <c r="V358" i="9"/>
  <c r="V246" i="9"/>
  <c r="V353" i="9"/>
  <c r="V343" i="9"/>
  <c r="V287" i="9"/>
  <c r="V290" i="9"/>
  <c r="V190" i="9"/>
  <c r="V87" i="9"/>
  <c r="V274" i="9"/>
  <c r="V233" i="9"/>
  <c r="V179" i="9"/>
  <c r="V107" i="9"/>
  <c r="V236" i="9"/>
  <c r="V268" i="9"/>
  <c r="V264" i="9"/>
  <c r="V261" i="9"/>
  <c r="V223" i="9"/>
  <c r="V221" i="9"/>
  <c r="V214" i="9"/>
  <c r="V220" i="9"/>
  <c r="V217" i="9"/>
  <c r="V255" i="9"/>
  <c r="V208" i="9"/>
  <c r="V203" i="9"/>
  <c r="V189" i="9"/>
  <c r="V196" i="9"/>
  <c r="V181" i="9"/>
  <c r="V153" i="9"/>
  <c r="V176" i="9"/>
  <c r="V143" i="9"/>
  <c r="V168" i="9"/>
  <c r="V166" i="9"/>
  <c r="V160" i="9"/>
  <c r="V162" i="9"/>
  <c r="V169" i="9"/>
  <c r="V77" i="9"/>
  <c r="R433" i="9"/>
  <c r="V425" i="9"/>
  <c r="V422" i="9"/>
  <c r="V417" i="9"/>
  <c r="V413" i="9"/>
  <c r="V409" i="9"/>
  <c r="V405" i="9"/>
  <c r="V401" i="9"/>
  <c r="V397" i="9"/>
  <c r="V393" i="9"/>
  <c r="V389" i="9"/>
  <c r="V386" i="9"/>
  <c r="V382" i="9"/>
  <c r="V378" i="9"/>
  <c r="V374" i="9"/>
  <c r="V370" i="9"/>
  <c r="V366" i="9"/>
  <c r="V362" i="9"/>
  <c r="V360" i="9"/>
  <c r="V357" i="9"/>
  <c r="V355" i="9"/>
  <c r="V348" i="9"/>
  <c r="V334" i="9"/>
  <c r="V341" i="9"/>
  <c r="V237" i="9"/>
  <c r="V128" i="9"/>
  <c r="V283" i="9"/>
  <c r="V199" i="9"/>
  <c r="V276" i="9"/>
  <c r="V113" i="9"/>
  <c r="V66" i="9"/>
  <c r="V272" i="9"/>
  <c r="V266" i="9"/>
  <c r="V231" i="9"/>
  <c r="V258" i="9"/>
  <c r="V228" i="9"/>
  <c r="V230" i="9"/>
  <c r="V227" i="9"/>
  <c r="V226" i="9"/>
  <c r="V218" i="9"/>
  <c r="V210" i="9"/>
  <c r="V205" i="9"/>
  <c r="V201" i="9"/>
  <c r="V178" i="9"/>
  <c r="V185" i="9"/>
  <c r="V170" i="9"/>
  <c r="V146" i="9"/>
  <c r="V172" i="9"/>
  <c r="V191" i="9"/>
  <c r="V145" i="9"/>
  <c r="V171" i="9"/>
  <c r="V165" i="9"/>
  <c r="V152" i="9"/>
  <c r="V114" i="9"/>
  <c r="V61" i="9"/>
  <c r="V156" i="9"/>
  <c r="V101" i="9"/>
  <c r="V71" i="9"/>
  <c r="V198" i="9"/>
  <c r="V184" i="9"/>
  <c r="V122" i="9"/>
  <c r="V131" i="9"/>
  <c r="V120" i="9"/>
  <c r="V93" i="9"/>
  <c r="V34" i="9"/>
  <c r="V139" i="9"/>
  <c r="V103" i="9"/>
  <c r="V95" i="9"/>
  <c r="V75" i="9"/>
  <c r="V42" i="9"/>
  <c r="V135" i="9"/>
  <c r="V96" i="9"/>
  <c r="V89" i="9"/>
  <c r="V58" i="9"/>
  <c r="V62" i="9"/>
  <c r="V64" i="9"/>
  <c r="V20" i="9"/>
  <c r="V68" i="9"/>
  <c r="V22" i="9"/>
  <c r="V14" i="9"/>
  <c r="V46" i="9"/>
  <c r="V10" i="9"/>
  <c r="V67" i="9"/>
  <c r="V29" i="9"/>
  <c r="V12" i="9"/>
  <c r="V25" i="9"/>
  <c r="V347" i="9"/>
  <c r="V339" i="9"/>
  <c r="V292" i="9"/>
  <c r="V315" i="9"/>
  <c r="V244" i="9"/>
  <c r="V320" i="9"/>
  <c r="V242" i="9"/>
  <c r="V288" i="9"/>
  <c r="V342" i="9"/>
  <c r="V430" i="9"/>
  <c r="V340" i="9"/>
  <c r="V324" i="9"/>
  <c r="V243" i="9"/>
  <c r="V312" i="9"/>
  <c r="V303" i="9"/>
  <c r="V295" i="9"/>
  <c r="V239" i="9"/>
  <c r="V63" i="9"/>
  <c r="V349" i="9"/>
  <c r="V327" i="9"/>
  <c r="V157" i="9"/>
  <c r="V428" i="9"/>
  <c r="V424" i="9"/>
  <c r="V420" i="9"/>
  <c r="V416" i="9"/>
  <c r="V412" i="9"/>
  <c r="V408" i="9"/>
  <c r="V404" i="9"/>
  <c r="V400" i="9"/>
  <c r="V396" i="9"/>
  <c r="V392" i="9"/>
  <c r="V388" i="9"/>
  <c r="V385" i="9"/>
  <c r="V381" i="9"/>
  <c r="V377" i="9"/>
  <c r="V373" i="9"/>
  <c r="V369" i="9"/>
  <c r="V365" i="9"/>
  <c r="V361" i="9"/>
  <c r="V359" i="9"/>
  <c r="V352" i="9"/>
  <c r="V354" i="9"/>
  <c r="V346" i="9"/>
  <c r="V329" i="9"/>
  <c r="V291" i="9"/>
  <c r="V269" i="9"/>
  <c r="V105" i="9"/>
  <c r="V275" i="9"/>
  <c r="V240" i="9"/>
  <c r="V260" i="9"/>
  <c r="V115" i="9"/>
  <c r="V56" i="9"/>
  <c r="V271" i="9"/>
  <c r="V265" i="9"/>
  <c r="V262" i="9"/>
  <c r="V257" i="9"/>
  <c r="V229" i="9"/>
  <c r="V225" i="9"/>
  <c r="V224" i="9"/>
  <c r="V222" i="9"/>
  <c r="V206" i="9"/>
  <c r="V209" i="9"/>
  <c r="V204" i="9"/>
  <c r="V200" i="9"/>
  <c r="V167" i="9"/>
  <c r="V183" i="9"/>
  <c r="V154" i="9"/>
  <c r="V194" i="9"/>
  <c r="V150" i="9"/>
  <c r="V182" i="9"/>
  <c r="V144" i="9"/>
  <c r="V163" i="9"/>
  <c r="V164" i="9"/>
  <c r="V195" i="9"/>
  <c r="V98" i="9"/>
  <c r="V197" i="9"/>
  <c r="V116" i="9"/>
  <c r="V109" i="9"/>
  <c r="V73" i="9"/>
  <c r="V188" i="9"/>
  <c r="V126" i="9"/>
  <c r="V111" i="9"/>
  <c r="V118" i="9"/>
  <c r="V119" i="9"/>
  <c r="V421" i="9"/>
  <c r="V19" i="9"/>
  <c r="V125" i="9"/>
  <c r="V102" i="9"/>
  <c r="V76" i="9"/>
  <c r="V74" i="9"/>
  <c r="V70" i="9"/>
  <c r="V133" i="9"/>
  <c r="V91" i="9"/>
  <c r="V78" i="9"/>
  <c r="V72" i="9"/>
  <c r="V57" i="9"/>
  <c r="V48" i="9"/>
  <c r="V81" i="9"/>
  <c r="V54" i="9"/>
  <c r="V52" i="9"/>
  <c r="V36" i="9"/>
  <c r="V65" i="9"/>
  <c r="V9" i="9"/>
  <c r="V35" i="9"/>
  <c r="V32" i="9"/>
  <c r="V23" i="9"/>
  <c r="V13" i="9"/>
  <c r="V186" i="9"/>
  <c r="V112" i="9"/>
  <c r="V106" i="9"/>
  <c r="V84" i="9"/>
  <c r="V177" i="9"/>
  <c r="V137" i="9"/>
  <c r="V130" i="9"/>
  <c r="V127" i="9"/>
  <c r="V129" i="9"/>
  <c r="V86" i="9"/>
  <c r="V141" i="9"/>
  <c r="V124" i="9"/>
  <c r="V100" i="9"/>
  <c r="V83" i="9"/>
  <c r="V45" i="9"/>
  <c r="V47" i="9"/>
  <c r="V104" i="9"/>
  <c r="V90" i="9"/>
  <c r="V38" i="9"/>
  <c r="V59" i="9"/>
  <c r="V69" i="9"/>
  <c r="V16" i="9"/>
  <c r="V43" i="9"/>
  <c r="V40" i="9"/>
  <c r="V51" i="9"/>
  <c r="V27" i="9"/>
  <c r="V49" i="9"/>
  <c r="V17" i="9"/>
  <c r="V33" i="9"/>
  <c r="V5" i="9"/>
  <c r="V6" i="9"/>
  <c r="V302" i="9"/>
  <c r="V309" i="9"/>
  <c r="V326" i="9"/>
  <c r="V298" i="9"/>
  <c r="V311" i="9"/>
  <c r="V245" i="9"/>
  <c r="V304" i="9"/>
  <c r="V253" i="9"/>
  <c r="V238" i="9"/>
  <c r="V332" i="9"/>
  <c r="V333" i="9"/>
  <c r="V323" i="9"/>
  <c r="V316" i="9"/>
  <c r="V308" i="9"/>
  <c r="V299" i="9"/>
  <c r="V281" i="9"/>
  <c r="V232" i="9"/>
  <c r="V155" i="9"/>
  <c r="V344" i="9"/>
  <c r="V241" i="9"/>
  <c r="V85" i="9"/>
  <c r="V426" i="9"/>
  <c r="V423" i="9"/>
  <c r="V418" i="9"/>
  <c r="V414" i="9"/>
  <c r="V410" i="9"/>
  <c r="V406" i="9"/>
  <c r="V402" i="9"/>
  <c r="V398" i="9"/>
  <c r="V394" i="9"/>
  <c r="V390" i="9"/>
  <c r="V251" i="9"/>
  <c r="V383" i="9"/>
  <c r="V379" i="9"/>
  <c r="V375" i="9"/>
  <c r="V371" i="9"/>
  <c r="V367" i="9"/>
  <c r="V363" i="9"/>
  <c r="V250" i="9"/>
  <c r="V18" i="9"/>
  <c r="V356" i="9"/>
  <c r="V351" i="9"/>
  <c r="V338" i="9"/>
  <c r="V285" i="9"/>
  <c r="V282" i="9"/>
  <c r="V142" i="9"/>
  <c r="V289" i="9"/>
  <c r="V256" i="9"/>
  <c r="V277" i="9"/>
  <c r="V136" i="9"/>
  <c r="V92" i="9"/>
  <c r="V278" i="9"/>
  <c r="V267" i="9"/>
  <c r="V263" i="9"/>
  <c r="V259" i="9"/>
  <c r="V219" i="9"/>
  <c r="V213" i="9"/>
  <c r="V212" i="9"/>
  <c r="V216" i="9"/>
  <c r="V215" i="9"/>
  <c r="V211" i="9"/>
  <c r="V207" i="9"/>
  <c r="V202" i="9"/>
  <c r="V158" i="9"/>
  <c r="V187" i="9"/>
  <c r="V175" i="9"/>
  <c r="V151" i="9"/>
  <c r="V174" i="9"/>
  <c r="V192" i="9"/>
  <c r="V147" i="9"/>
  <c r="V193" i="9"/>
  <c r="V159" i="9"/>
  <c r="V161" i="9"/>
  <c r="V149" i="9"/>
  <c r="V88" i="9"/>
  <c r="V173" i="9"/>
  <c r="V117" i="9"/>
  <c r="V97" i="9"/>
  <c r="V37" i="9"/>
  <c r="V148" i="9"/>
  <c r="V134" i="9"/>
  <c r="V132" i="9"/>
  <c r="V121" i="9"/>
  <c r="V108" i="9"/>
  <c r="V55" i="9"/>
  <c r="V140" i="9"/>
  <c r="V123" i="9"/>
  <c r="V94" i="9"/>
  <c r="V79" i="9"/>
  <c r="V60" i="9"/>
  <c r="V7" i="9"/>
  <c r="V99" i="9"/>
  <c r="V80" i="9"/>
  <c r="V39" i="9"/>
  <c r="V41" i="9"/>
  <c r="V50" i="9"/>
  <c r="V21" i="9"/>
  <c r="V44" i="9"/>
  <c r="V24" i="9"/>
  <c r="V28" i="9"/>
  <c r="V11" i="9"/>
  <c r="V53" i="9"/>
  <c r="V31" i="9"/>
  <c r="V15" i="9"/>
  <c r="V26" i="9"/>
  <c r="V30" i="9"/>
  <c r="I432" i="9"/>
  <c r="Y431" i="9"/>
  <c r="AE432" i="9"/>
  <c r="AB433" i="9"/>
  <c r="N116" i="9"/>
  <c r="N431" i="9"/>
  <c r="AE433" i="9"/>
  <c r="I433" i="9"/>
  <c r="N141" i="9"/>
  <c r="Y433" i="9"/>
  <c r="N432" i="9"/>
  <c r="AE431" i="9"/>
  <c r="I431" i="9"/>
  <c r="N428" i="9"/>
  <c r="N346" i="9"/>
  <c r="N75" i="9"/>
  <c r="N129" i="9"/>
  <c r="AB325" i="9"/>
  <c r="AB427" i="9"/>
  <c r="AB364" i="9"/>
  <c r="AB358" i="9"/>
  <c r="AB353" i="9"/>
  <c r="AB241" i="9"/>
  <c r="AB329" i="9"/>
  <c r="AB169" i="9"/>
  <c r="AB323" i="9"/>
  <c r="AB243" i="9"/>
  <c r="AB316" i="9"/>
  <c r="AB312" i="9"/>
  <c r="AB308" i="9"/>
  <c r="AB303" i="9"/>
  <c r="AB299" i="9"/>
  <c r="AB295" i="9"/>
  <c r="AB277" i="9"/>
  <c r="AB265" i="9"/>
  <c r="AB222" i="9"/>
  <c r="AB206" i="9"/>
  <c r="AB194" i="9"/>
  <c r="AB150" i="9"/>
  <c r="AB164" i="9"/>
  <c r="AB273" i="9"/>
  <c r="AB180" i="9"/>
  <c r="AB130" i="9"/>
  <c r="AB139" i="9"/>
  <c r="AB107" i="9"/>
  <c r="AB62" i="9"/>
  <c r="AB59" i="9"/>
  <c r="AB15" i="9"/>
  <c r="AB11" i="9"/>
  <c r="AB23" i="9"/>
  <c r="AB13" i="9"/>
  <c r="Y249" i="9"/>
  <c r="Y228" i="9"/>
  <c r="Y422" i="9"/>
  <c r="Y405" i="9"/>
  <c r="Y389" i="9"/>
  <c r="Y374" i="9"/>
  <c r="Y356" i="9"/>
  <c r="Y336" i="9"/>
  <c r="Y319" i="9"/>
  <c r="Y310" i="9"/>
  <c r="Y297" i="9"/>
  <c r="Y287" i="9"/>
  <c r="Y271" i="9"/>
  <c r="Y262" i="9"/>
  <c r="Y229" i="9"/>
  <c r="Y224" i="9"/>
  <c r="Y206" i="9"/>
  <c r="Y204" i="9"/>
  <c r="Y167" i="9"/>
  <c r="Y154" i="9"/>
  <c r="Y150" i="9"/>
  <c r="Y144" i="9"/>
  <c r="Y164" i="9"/>
  <c r="Y111" i="9"/>
  <c r="Y6" i="9"/>
  <c r="Y27" i="9"/>
  <c r="Y7" i="9"/>
  <c r="AE66" i="9"/>
  <c r="AE35" i="9"/>
  <c r="AE17" i="9"/>
  <c r="AB339" i="9"/>
  <c r="AB351" i="9"/>
  <c r="AB240" i="9"/>
  <c r="AB149" i="9"/>
  <c r="AB305" i="9"/>
  <c r="AB307" i="9"/>
  <c r="AB298" i="9"/>
  <c r="AB221" i="9"/>
  <c r="AB220" i="9"/>
  <c r="AB196" i="9"/>
  <c r="AB162" i="9"/>
  <c r="AB272" i="9"/>
  <c r="AB89" i="9"/>
  <c r="AB6" i="9"/>
  <c r="AB426" i="9"/>
  <c r="AB363" i="9"/>
  <c r="AB18" i="9"/>
  <c r="AB244" i="9"/>
  <c r="AB322" i="9"/>
  <c r="AB315" i="9"/>
  <c r="AB311" i="9"/>
  <c r="AB302" i="9"/>
  <c r="AB294" i="9"/>
  <c r="AB285" i="9"/>
  <c r="AB271" i="9"/>
  <c r="AB261" i="9"/>
  <c r="AB255" i="9"/>
  <c r="AB203" i="9"/>
  <c r="AB153" i="9"/>
  <c r="AB143" i="9"/>
  <c r="AB166" i="9"/>
  <c r="AB73" i="9"/>
  <c r="AB156" i="9"/>
  <c r="AB132" i="9"/>
  <c r="AB70" i="9"/>
  <c r="AB65" i="9"/>
  <c r="AB24" i="9"/>
  <c r="AE309" i="9"/>
  <c r="AE313" i="9"/>
  <c r="AE292" i="9"/>
  <c r="AE284" i="9"/>
  <c r="AE188" i="9"/>
  <c r="AE134" i="9"/>
  <c r="AE132" i="9"/>
  <c r="AE121" i="9"/>
  <c r="AE101" i="9"/>
  <c r="AE84" i="9"/>
  <c r="AE43" i="9"/>
  <c r="AE103" i="9"/>
  <c r="AE83" i="9"/>
  <c r="AE38" i="9"/>
  <c r="N402" i="9"/>
  <c r="N344" i="9"/>
  <c r="N71" i="9"/>
  <c r="N92" i="9"/>
  <c r="N417" i="9"/>
  <c r="N370" i="9"/>
  <c r="Y406" i="9"/>
  <c r="Y387" i="9"/>
  <c r="Y335" i="9"/>
  <c r="Y286" i="9"/>
  <c r="Y259" i="9"/>
  <c r="Y211" i="9"/>
  <c r="Y151" i="9"/>
  <c r="Y161" i="9"/>
  <c r="Y11" i="9"/>
  <c r="Y375" i="9"/>
  <c r="Y230" i="9"/>
  <c r="Y395" i="9"/>
  <c r="Y281" i="9"/>
  <c r="Y267" i="9"/>
  <c r="Y213" i="9"/>
  <c r="Y216" i="9"/>
  <c r="Y202" i="9"/>
  <c r="Y187" i="9"/>
  <c r="Y192" i="9"/>
  <c r="Y193" i="9"/>
  <c r="Y118" i="9"/>
  <c r="Y62" i="9"/>
  <c r="AE337" i="9"/>
  <c r="AE326" i="9"/>
  <c r="AE90" i="9"/>
  <c r="AE324" i="9"/>
  <c r="AE268" i="9"/>
  <c r="AE135" i="9"/>
  <c r="AE149" i="9"/>
  <c r="AE186" i="9"/>
  <c r="AE137" i="9"/>
  <c r="AE130" i="9"/>
  <c r="AE127" i="9"/>
  <c r="AE116" i="9"/>
  <c r="AE73" i="9"/>
  <c r="AE123" i="9"/>
  <c r="AE421" i="9"/>
  <c r="AE81" i="9"/>
  <c r="AE125" i="9"/>
  <c r="AE76" i="9"/>
  <c r="AE87" i="9"/>
  <c r="AE14" i="9"/>
  <c r="AB422" i="9"/>
  <c r="AB397" i="9"/>
  <c r="AB280" i="9"/>
  <c r="AB321" i="9"/>
  <c r="AB318" i="9"/>
  <c r="AB306" i="9"/>
  <c r="AB293" i="9"/>
  <c r="AB232" i="9"/>
  <c r="AB120" i="9"/>
  <c r="AB78" i="9"/>
  <c r="AB69" i="9"/>
  <c r="AB30" i="9"/>
  <c r="AB336" i="9"/>
  <c r="AB413" i="9"/>
  <c r="AB405" i="9"/>
  <c r="AB389" i="9"/>
  <c r="AB382" i="9"/>
  <c r="AB374" i="9"/>
  <c r="AB370" i="9"/>
  <c r="AB286" i="9"/>
  <c r="AB270" i="9"/>
  <c r="AB319" i="9"/>
  <c r="AB314" i="9"/>
  <c r="AB310" i="9"/>
  <c r="AB301" i="9"/>
  <c r="AB297" i="9"/>
  <c r="AB281" i="9"/>
  <c r="AB259" i="9"/>
  <c r="AB216" i="9"/>
  <c r="AB202" i="9"/>
  <c r="AB151" i="9"/>
  <c r="AB193" i="9"/>
  <c r="AB237" i="9"/>
  <c r="AB102" i="9"/>
  <c r="AB173" i="9"/>
  <c r="AB125" i="9"/>
  <c r="AB81" i="9"/>
  <c r="AB53" i="9"/>
  <c r="Y418" i="9"/>
  <c r="Y394" i="9"/>
  <c r="Y362" i="9"/>
  <c r="Y258" i="9"/>
  <c r="Y399" i="9"/>
  <c r="Y361" i="9"/>
  <c r="Y328" i="9"/>
  <c r="Y244" i="9"/>
  <c r="Y305" i="9"/>
  <c r="Y311" i="9"/>
  <c r="Y302" i="9"/>
  <c r="Y294" i="9"/>
  <c r="Y263" i="9"/>
  <c r="Y219" i="9"/>
  <c r="Y212" i="9"/>
  <c r="Y215" i="9"/>
  <c r="Y207" i="9"/>
  <c r="Y158" i="9"/>
  <c r="Y175" i="9"/>
  <c r="Y174" i="9"/>
  <c r="Y147" i="9"/>
  <c r="Y159" i="9"/>
  <c r="Y109" i="9"/>
  <c r="Y33" i="9"/>
  <c r="Y10" i="9"/>
  <c r="I54" i="9"/>
  <c r="N316" i="9"/>
  <c r="AE311" i="9"/>
  <c r="AE325" i="9"/>
  <c r="AE330" i="9"/>
  <c r="AE169" i="9"/>
  <c r="AE133" i="9"/>
  <c r="AE91" i="9"/>
  <c r="AE197" i="9"/>
  <c r="AE156" i="9"/>
  <c r="AE111" i="9"/>
  <c r="AE118" i="9"/>
  <c r="AE119" i="9"/>
  <c r="AE71" i="9"/>
  <c r="AE58" i="9"/>
  <c r="AE85" i="9"/>
  <c r="AE141" i="9"/>
  <c r="AE95" i="9"/>
  <c r="AE75" i="9"/>
  <c r="AE60" i="9"/>
  <c r="Y412" i="9"/>
  <c r="Y396" i="9"/>
  <c r="Y381" i="9"/>
  <c r="Y358" i="9"/>
  <c r="Y371" i="9"/>
  <c r="Y227" i="9"/>
  <c r="Y334" i="9"/>
  <c r="Y316" i="9"/>
  <c r="Y299" i="9"/>
  <c r="Y241" i="9"/>
  <c r="Y265" i="9"/>
  <c r="Y257" i="9"/>
  <c r="Y225" i="9"/>
  <c r="Y222" i="9"/>
  <c r="Y209" i="9"/>
  <c r="Y200" i="9"/>
  <c r="Y183" i="9"/>
  <c r="Y194" i="9"/>
  <c r="Y182" i="9"/>
  <c r="Y163" i="9"/>
  <c r="Y119" i="9"/>
  <c r="Y232" i="9"/>
  <c r="Y142" i="9"/>
  <c r="Y25" i="9"/>
  <c r="Y47" i="9"/>
  <c r="Y30" i="9"/>
  <c r="Y32" i="9"/>
  <c r="AB253" i="9"/>
  <c r="AB335" i="9"/>
  <c r="AB349" i="9"/>
  <c r="AB416" i="9"/>
  <c r="AB408" i="9"/>
  <c r="AB400" i="9"/>
  <c r="AB392" i="9"/>
  <c r="AB385" i="9"/>
  <c r="AB377" i="9"/>
  <c r="AB373" i="9"/>
  <c r="AB284" i="9"/>
  <c r="AB234" i="9"/>
  <c r="AB108" i="9"/>
  <c r="AB320" i="9"/>
  <c r="AB242" i="9"/>
  <c r="AB317" i="9"/>
  <c r="AB313" i="9"/>
  <c r="AB309" i="9"/>
  <c r="AB304" i="9"/>
  <c r="AB300" i="9"/>
  <c r="AB296" i="9"/>
  <c r="AB292" i="9"/>
  <c r="AB279" i="9"/>
  <c r="AB268" i="9"/>
  <c r="AB421" i="9"/>
  <c r="AB109" i="9"/>
  <c r="AB83" i="9"/>
  <c r="AB43" i="9"/>
  <c r="AB46" i="9"/>
  <c r="AB12" i="9"/>
  <c r="AB25" i="9"/>
  <c r="I46" i="9"/>
  <c r="AE343" i="9"/>
  <c r="AE349" i="9"/>
  <c r="AE323" i="9"/>
  <c r="AE316" i="9"/>
  <c r="AE308" i="9"/>
  <c r="AE299" i="9"/>
  <c r="AE291" i="9"/>
  <c r="AE177" i="9"/>
  <c r="AE288" i="9"/>
  <c r="AE115" i="9"/>
  <c r="AE184" i="9"/>
  <c r="AE122" i="9"/>
  <c r="AE131" i="9"/>
  <c r="AE120" i="9"/>
  <c r="AE97" i="9"/>
  <c r="AE63" i="9"/>
  <c r="AE26" i="9"/>
  <c r="AE94" i="9"/>
  <c r="AE79" i="9"/>
  <c r="AE45" i="9"/>
  <c r="AE61" i="9"/>
  <c r="AE64" i="9"/>
  <c r="AE10" i="9"/>
  <c r="Y17" i="9"/>
  <c r="Y12" i="9"/>
  <c r="N139" i="9"/>
  <c r="Y398" i="9"/>
  <c r="Y365" i="9"/>
  <c r="Y355" i="9"/>
  <c r="Y280" i="9"/>
  <c r="Y419" i="9"/>
  <c r="Y354" i="9"/>
  <c r="Y330" i="9"/>
  <c r="Y235" i="9"/>
  <c r="Y430" i="9"/>
  <c r="Y366" i="9"/>
  <c r="N169" i="9"/>
  <c r="N163" i="9"/>
  <c r="N185" i="9"/>
  <c r="Y408" i="9"/>
  <c r="Y392" i="9"/>
  <c r="Y377" i="9"/>
  <c r="Y246" i="9"/>
  <c r="Y201" i="9"/>
  <c r="Y65" i="9"/>
  <c r="Y250" i="9"/>
  <c r="Y318" i="9"/>
  <c r="Y314" i="9"/>
  <c r="Y293" i="9"/>
  <c r="Y61" i="9"/>
  <c r="Y46" i="9"/>
  <c r="Y34" i="9"/>
  <c r="AB269" i="9"/>
  <c r="AB71" i="9"/>
  <c r="Y70" i="9"/>
  <c r="Y14" i="9"/>
  <c r="Y31" i="9"/>
  <c r="Y170" i="9"/>
  <c r="Y288" i="9"/>
  <c r="Y124" i="9"/>
  <c r="Y240" i="9"/>
  <c r="Y270" i="9"/>
  <c r="Y87" i="9"/>
  <c r="Y66" i="9"/>
  <c r="Y28" i="9"/>
  <c r="Y19" i="9"/>
  <c r="Y146" i="9"/>
  <c r="Y324" i="9"/>
  <c r="Y243" i="9"/>
  <c r="Y308" i="9"/>
  <c r="Y295" i="9"/>
  <c r="N26" i="9"/>
  <c r="N40" i="9"/>
  <c r="AB341" i="9"/>
  <c r="N9" i="9"/>
  <c r="N250" i="9"/>
  <c r="N421" i="9"/>
  <c r="Y178" i="9"/>
  <c r="Y254" i="9"/>
  <c r="Y373" i="9"/>
  <c r="Y359" i="9"/>
  <c r="Y185" i="9"/>
  <c r="Y320" i="9"/>
  <c r="Y317" i="9"/>
  <c r="Y309" i="9"/>
  <c r="Y300" i="9"/>
  <c r="Y292" i="9"/>
  <c r="Y256" i="9"/>
  <c r="Y60" i="9"/>
  <c r="Y38" i="9"/>
  <c r="Y42" i="9"/>
  <c r="Y53" i="9"/>
  <c r="Y48" i="9"/>
  <c r="I13" i="9"/>
  <c r="Y372" i="9"/>
  <c r="Y417" i="9"/>
  <c r="Y401" i="9"/>
  <c r="Y386" i="9"/>
  <c r="Y351" i="9"/>
  <c r="N253" i="9"/>
  <c r="N192" i="9"/>
  <c r="N286" i="9"/>
  <c r="N14" i="9"/>
  <c r="I34" i="9"/>
  <c r="N333" i="9"/>
  <c r="N194" i="9"/>
  <c r="AB425" i="9"/>
  <c r="AB362" i="9"/>
  <c r="AB357" i="9"/>
  <c r="AB350" i="9"/>
  <c r="AB337" i="9"/>
  <c r="AB260" i="9"/>
  <c r="AB263" i="9"/>
  <c r="AB212" i="9"/>
  <c r="AB207" i="9"/>
  <c r="AB175" i="9"/>
  <c r="AB147" i="9"/>
  <c r="AB129" i="9"/>
  <c r="AB122" i="9"/>
  <c r="AB135" i="9"/>
  <c r="AB68" i="9"/>
  <c r="AB16" i="9"/>
  <c r="AB22" i="9"/>
  <c r="AB344" i="9"/>
  <c r="AB282" i="9"/>
  <c r="AB418" i="9"/>
  <c r="AB410" i="9"/>
  <c r="AB402" i="9"/>
  <c r="AB394" i="9"/>
  <c r="AB251" i="9"/>
  <c r="AB379" i="9"/>
  <c r="AB340" i="9"/>
  <c r="AB254" i="9"/>
  <c r="AB343" i="9"/>
  <c r="AB245" i="9"/>
  <c r="AB238" i="9"/>
  <c r="AB138" i="9"/>
  <c r="AB186" i="9"/>
  <c r="AB128" i="9"/>
  <c r="AB92" i="9"/>
  <c r="AB155" i="9"/>
  <c r="AB124" i="9"/>
  <c r="AB75" i="9"/>
  <c r="AB133" i="9"/>
  <c r="AB95" i="9"/>
  <c r="AB113" i="9"/>
  <c r="AB96" i="9"/>
  <c r="AB84" i="9"/>
  <c r="AB40" i="9"/>
  <c r="AB63" i="9"/>
  <c r="AB67" i="9"/>
  <c r="Y410" i="9"/>
  <c r="Y379" i="9"/>
  <c r="Y370" i="9"/>
  <c r="Y357" i="9"/>
  <c r="Y134" i="9"/>
  <c r="Y369" i="9"/>
  <c r="Y352" i="9"/>
  <c r="Y248" i="9"/>
  <c r="Y234" i="9"/>
  <c r="Y223" i="9"/>
  <c r="Y217" i="9"/>
  <c r="Y189" i="9"/>
  <c r="Y176" i="9"/>
  <c r="Y160" i="9"/>
  <c r="Y322" i="9"/>
  <c r="Y315" i="9"/>
  <c r="Y307" i="9"/>
  <c r="Y298" i="9"/>
  <c r="Y137" i="9"/>
  <c r="Y127" i="9"/>
  <c r="Y43" i="9"/>
  <c r="Y138" i="9"/>
  <c r="Y72" i="9"/>
  <c r="Y139" i="9"/>
  <c r="Y69" i="9"/>
  <c r="Y22" i="9"/>
  <c r="Y58" i="9"/>
  <c r="Y56" i="9"/>
  <c r="Y24" i="9"/>
  <c r="N59" i="9"/>
  <c r="N16" i="9"/>
  <c r="N5" i="9"/>
  <c r="AB420" i="9"/>
  <c r="AB412" i="9"/>
  <c r="AB404" i="9"/>
  <c r="AB396" i="9"/>
  <c r="AB388" i="9"/>
  <c r="AB381" i="9"/>
  <c r="AB369" i="9"/>
  <c r="AB333" i="9"/>
  <c r="AB278" i="9"/>
  <c r="AB199" i="9"/>
  <c r="AB101" i="9"/>
  <c r="AB184" i="9"/>
  <c r="AB87" i="9"/>
  <c r="AB141" i="9"/>
  <c r="AB99" i="9"/>
  <c r="Y415" i="9"/>
  <c r="Y337" i="9"/>
  <c r="Y423" i="9"/>
  <c r="Y414" i="9"/>
  <c r="Y383" i="9"/>
  <c r="Y360" i="9"/>
  <c r="Y403" i="9"/>
  <c r="AB45" i="9"/>
  <c r="AB29" i="9"/>
  <c r="N273" i="9"/>
  <c r="N49" i="9"/>
  <c r="N34" i="9"/>
  <c r="AB274" i="9"/>
  <c r="AB152" i="9"/>
  <c r="AB235" i="9"/>
  <c r="Y251" i="9"/>
  <c r="Y252" i="9"/>
  <c r="Y391" i="9"/>
  <c r="Y376" i="9"/>
  <c r="Y218" i="9"/>
  <c r="Y165" i="9"/>
  <c r="Y343" i="9"/>
  <c r="Y333" i="9"/>
  <c r="Y285" i="9"/>
  <c r="Y157" i="9"/>
  <c r="Y102" i="9"/>
  <c r="Y113" i="9"/>
  <c r="Y13" i="9"/>
  <c r="N311" i="9"/>
  <c r="N292" i="9"/>
  <c r="N320" i="9"/>
  <c r="N213" i="9"/>
  <c r="N184" i="9"/>
  <c r="N161" i="9"/>
  <c r="AB326" i="9"/>
  <c r="AB123" i="9"/>
  <c r="AB367" i="9"/>
  <c r="AB250" i="9"/>
  <c r="AB356" i="9"/>
  <c r="AB179" i="9"/>
  <c r="AB264" i="9"/>
  <c r="AB223" i="9"/>
  <c r="AB214" i="9"/>
  <c r="AB217" i="9"/>
  <c r="AB208" i="9"/>
  <c r="AB189" i="9"/>
  <c r="AB181" i="9"/>
  <c r="AB176" i="9"/>
  <c r="AB168" i="9"/>
  <c r="AB160" i="9"/>
  <c r="AB134" i="9"/>
  <c r="AB121" i="9"/>
  <c r="Y390" i="9"/>
  <c r="Y425" i="9"/>
  <c r="Y411" i="9"/>
  <c r="Y380" i="9"/>
  <c r="Y231" i="9"/>
  <c r="Y145" i="9"/>
  <c r="Y253" i="9"/>
  <c r="Y264" i="9"/>
  <c r="Y214" i="9"/>
  <c r="Y208" i="9"/>
  <c r="Y181" i="9"/>
  <c r="Y168" i="9"/>
  <c r="Y326" i="9"/>
  <c r="Y173" i="9"/>
  <c r="Y130" i="9"/>
  <c r="Y112" i="9"/>
  <c r="Y105" i="9"/>
  <c r="Y50" i="9"/>
  <c r="Y110" i="9"/>
  <c r="Y100" i="9"/>
  <c r="Y49" i="9"/>
  <c r="Y40" i="9"/>
  <c r="Y36" i="9"/>
  <c r="Y23" i="9"/>
  <c r="Y226" i="9"/>
  <c r="Y282" i="9"/>
  <c r="Y117" i="9"/>
  <c r="Y20" i="9"/>
  <c r="N53" i="9"/>
  <c r="AB252" i="9"/>
  <c r="AB419" i="9"/>
  <c r="AB411" i="9"/>
  <c r="AB403" i="9"/>
  <c r="AB395" i="9"/>
  <c r="AB387" i="9"/>
  <c r="AB380" i="9"/>
  <c r="AB345" i="9"/>
  <c r="AB239" i="9"/>
  <c r="AB233" i="9"/>
  <c r="AB140" i="9"/>
  <c r="AB225" i="9"/>
  <c r="AB224" i="9"/>
  <c r="AB167" i="9"/>
  <c r="AB154" i="9"/>
  <c r="AB163" i="9"/>
  <c r="AB137" i="9"/>
  <c r="AB104" i="9"/>
  <c r="AB94" i="9"/>
  <c r="AB50" i="9"/>
  <c r="AB14" i="9"/>
  <c r="N406" i="9"/>
  <c r="N251" i="9"/>
  <c r="N18" i="9"/>
  <c r="N342" i="9"/>
  <c r="N240" i="9"/>
  <c r="N289" i="9"/>
  <c r="N334" i="9"/>
  <c r="AB428" i="9"/>
  <c r="AB365" i="9"/>
  <c r="AB359" i="9"/>
  <c r="AB354" i="9"/>
  <c r="AB347" i="9"/>
  <c r="AB334" i="9"/>
  <c r="AB74" i="9"/>
  <c r="AB231" i="9"/>
  <c r="AB228" i="9"/>
  <c r="AB227" i="9"/>
  <c r="AB218" i="9"/>
  <c r="AB205" i="9"/>
  <c r="AB178" i="9"/>
  <c r="AB170" i="9"/>
  <c r="AB172" i="9"/>
  <c r="AB145" i="9"/>
  <c r="AB165" i="9"/>
  <c r="AB111" i="9"/>
  <c r="AB119" i="9"/>
  <c r="AB188" i="9"/>
  <c r="AB142" i="9"/>
  <c r="AB85" i="9"/>
  <c r="AB61" i="9"/>
  <c r="AB110" i="9"/>
  <c r="AB90" i="9"/>
  <c r="AB55" i="9"/>
  <c r="AB58" i="9"/>
  <c r="AB37" i="9"/>
  <c r="AB31" i="9"/>
  <c r="AB33" i="9"/>
  <c r="N239" i="9"/>
  <c r="Y420" i="9"/>
  <c r="Y404" i="9"/>
  <c r="Y388" i="9"/>
  <c r="Y353" i="9"/>
  <c r="Y18" i="9"/>
  <c r="Y245" i="9"/>
  <c r="Y261" i="9"/>
  <c r="Y220" i="9"/>
  <c r="Y203" i="9"/>
  <c r="Y153" i="9"/>
  <c r="Y166" i="9"/>
  <c r="Y132" i="9"/>
  <c r="Y329" i="9"/>
  <c r="Y312" i="9"/>
  <c r="Y184" i="9"/>
  <c r="Y131" i="9"/>
  <c r="Y149" i="9"/>
  <c r="Y84" i="9"/>
  <c r="Y51" i="9"/>
  <c r="Y15" i="9"/>
  <c r="Y67" i="9"/>
  <c r="Y9" i="9"/>
  <c r="N341" i="9"/>
  <c r="AB330" i="9"/>
  <c r="AB430" i="9"/>
  <c r="AB429" i="9"/>
  <c r="AB360" i="9"/>
  <c r="AB355" i="9"/>
  <c r="AB275" i="9"/>
  <c r="AB136" i="9"/>
  <c r="AB116" i="9"/>
  <c r="AB198" i="9"/>
  <c r="AB148" i="9"/>
  <c r="AB98" i="9"/>
  <c r="AB88" i="9"/>
  <c r="AB105" i="9"/>
  <c r="AB117" i="9"/>
  <c r="AB91" i="9"/>
  <c r="AB86" i="9"/>
  <c r="AB9" i="9"/>
  <c r="AB44" i="9"/>
  <c r="AB35" i="9"/>
  <c r="AB26" i="9"/>
  <c r="Y363" i="9"/>
  <c r="Y424" i="9"/>
  <c r="Y409" i="9"/>
  <c r="Y393" i="9"/>
  <c r="Y378" i="9"/>
  <c r="Y364" i="9"/>
  <c r="Y239" i="9"/>
  <c r="Y171" i="9"/>
  <c r="Y338" i="9"/>
  <c r="Y323" i="9"/>
  <c r="Y303" i="9"/>
  <c r="N290" i="9"/>
  <c r="N280" i="9"/>
  <c r="N405" i="9"/>
  <c r="N382" i="9"/>
  <c r="N231" i="9"/>
  <c r="N145" i="9"/>
  <c r="N42" i="9"/>
  <c r="N28" i="9"/>
  <c r="AB248" i="9"/>
  <c r="AB417" i="9"/>
  <c r="AB409" i="9"/>
  <c r="AB401" i="9"/>
  <c r="AB393" i="9"/>
  <c r="AB386" i="9"/>
  <c r="AB378" i="9"/>
  <c r="AB338" i="9"/>
  <c r="AB267" i="9"/>
  <c r="AB213" i="9"/>
  <c r="AB211" i="9"/>
  <c r="AB187" i="9"/>
  <c r="AB192" i="9"/>
  <c r="AB161" i="9"/>
  <c r="AB114" i="9"/>
  <c r="AB82" i="9"/>
  <c r="AB76" i="9"/>
  <c r="AB64" i="9"/>
  <c r="N349" i="9"/>
  <c r="N337" i="9"/>
  <c r="N307" i="9"/>
  <c r="N265" i="9"/>
  <c r="N326" i="9"/>
  <c r="N296" i="9"/>
  <c r="N211" i="9"/>
  <c r="N348" i="9"/>
  <c r="N154" i="9"/>
  <c r="N99" i="9"/>
  <c r="N241" i="9"/>
  <c r="N199" i="9"/>
  <c r="N119" i="9"/>
  <c r="N327" i="9"/>
  <c r="AB423" i="9"/>
  <c r="AB414" i="9"/>
  <c r="AB406" i="9"/>
  <c r="AB398" i="9"/>
  <c r="AB390" i="9"/>
  <c r="AB383" i="9"/>
  <c r="AB375" i="9"/>
  <c r="AB371" i="9"/>
  <c r="AB324" i="9"/>
  <c r="AB342" i="9"/>
  <c r="AB276" i="9"/>
  <c r="AB93" i="9"/>
  <c r="AB112" i="9"/>
  <c r="AB103" i="9"/>
  <c r="AB41" i="9"/>
  <c r="AB42" i="9"/>
  <c r="AB34" i="9"/>
  <c r="AE341" i="9"/>
  <c r="AE321" i="9"/>
  <c r="AE318" i="9"/>
  <c r="AE310" i="9"/>
  <c r="AE301" i="9"/>
  <c r="AE293" i="9"/>
  <c r="AE239" i="9"/>
  <c r="AE428" i="9"/>
  <c r="AE424" i="9"/>
  <c r="AE420" i="9"/>
  <c r="AE416" i="9"/>
  <c r="AE412" i="9"/>
  <c r="AE408" i="9"/>
  <c r="AE404" i="9"/>
  <c r="AE400" i="9"/>
  <c r="AE396" i="9"/>
  <c r="AE392" i="9"/>
  <c r="AE388" i="9"/>
  <c r="AE385" i="9"/>
  <c r="AE381" i="9"/>
  <c r="AE377" i="9"/>
  <c r="AE373" i="9"/>
  <c r="AE369" i="9"/>
  <c r="AE365" i="9"/>
  <c r="AE361" i="9"/>
  <c r="AE359" i="9"/>
  <c r="AE352" i="9"/>
  <c r="AE354" i="9"/>
  <c r="AE332" i="9"/>
  <c r="AE331" i="9"/>
  <c r="AE281" i="9"/>
  <c r="AE198" i="9"/>
  <c r="AE110" i="9"/>
  <c r="AE260" i="9"/>
  <c r="AE264" i="9"/>
  <c r="AE261" i="9"/>
  <c r="AE223" i="9"/>
  <c r="AE221" i="9"/>
  <c r="AE214" i="9"/>
  <c r="AE220" i="9"/>
  <c r="AE217" i="9"/>
  <c r="AE255" i="9"/>
  <c r="AE208" i="9"/>
  <c r="AE203" i="9"/>
  <c r="AE189" i="9"/>
  <c r="AE196" i="9"/>
  <c r="AE181" i="9"/>
  <c r="AE153" i="9"/>
  <c r="AE176" i="9"/>
  <c r="AE143" i="9"/>
  <c r="AE168" i="9"/>
  <c r="AE166" i="9"/>
  <c r="AE160" i="9"/>
  <c r="AE162" i="9"/>
  <c r="AE136" i="9"/>
  <c r="AE33" i="9"/>
  <c r="AE39" i="9"/>
  <c r="AE50" i="9"/>
  <c r="AE22" i="9"/>
  <c r="AE36" i="9"/>
  <c r="AE29" i="9"/>
  <c r="AE236" i="9"/>
  <c r="AE338" i="9"/>
  <c r="AE105" i="9"/>
  <c r="N220" i="9"/>
  <c r="N143" i="9"/>
  <c r="AB366" i="9"/>
  <c r="AB348" i="9"/>
  <c r="AB195" i="9"/>
  <c r="AB236" i="9"/>
  <c r="AB219" i="9"/>
  <c r="AB215" i="9"/>
  <c r="AB158" i="9"/>
  <c r="AB174" i="9"/>
  <c r="AB159" i="9"/>
  <c r="N100" i="9"/>
  <c r="AE342" i="9"/>
  <c r="AE234" i="9"/>
  <c r="AE290" i="9"/>
  <c r="AE305" i="9"/>
  <c r="AE237" i="9"/>
  <c r="AE274" i="9"/>
  <c r="AE148" i="9"/>
  <c r="AE129" i="9"/>
  <c r="AE93" i="9"/>
  <c r="AE68" i="9"/>
  <c r="AE72" i="9"/>
  <c r="AE34" i="9"/>
  <c r="AE20" i="9"/>
  <c r="AE11" i="9"/>
  <c r="AE12" i="9"/>
  <c r="AE6" i="9"/>
  <c r="AE322" i="9"/>
  <c r="AE315" i="9"/>
  <c r="AE302" i="9"/>
  <c r="AE430" i="9"/>
  <c r="AE425" i="9"/>
  <c r="AE422" i="9"/>
  <c r="AE417" i="9"/>
  <c r="AE413" i="9"/>
  <c r="AE409" i="9"/>
  <c r="AE405" i="9"/>
  <c r="AE401" i="9"/>
  <c r="AE397" i="9"/>
  <c r="AE393" i="9"/>
  <c r="AE389" i="9"/>
  <c r="AE386" i="9"/>
  <c r="AE382" i="9"/>
  <c r="AE378" i="9"/>
  <c r="AE374" i="9"/>
  <c r="AE370" i="9"/>
  <c r="AE366" i="9"/>
  <c r="AE362" i="9"/>
  <c r="AE360" i="9"/>
  <c r="AE357" i="9"/>
  <c r="AE355" i="9"/>
  <c r="AE350" i="9"/>
  <c r="AE336" i="9"/>
  <c r="AE285" i="9"/>
  <c r="AE270" i="9"/>
  <c r="AE271" i="9"/>
  <c r="AE265" i="9"/>
  <c r="AE262" i="9"/>
  <c r="AE257" i="9"/>
  <c r="AE229" i="9"/>
  <c r="AE225" i="9"/>
  <c r="AE224" i="9"/>
  <c r="AE222" i="9"/>
  <c r="AE206" i="9"/>
  <c r="AE209" i="9"/>
  <c r="AE204" i="9"/>
  <c r="AE200" i="9"/>
  <c r="AE167" i="9"/>
  <c r="AE183" i="9"/>
  <c r="AE154" i="9"/>
  <c r="AE194" i="9"/>
  <c r="AE150" i="9"/>
  <c r="AE182" i="9"/>
  <c r="AE144" i="9"/>
  <c r="AE163" i="9"/>
  <c r="AE164" i="9"/>
  <c r="AE179" i="9"/>
  <c r="AE37" i="9"/>
  <c r="AE46" i="9"/>
  <c r="AE24" i="9"/>
  <c r="AE298" i="9"/>
  <c r="AE307" i="9"/>
  <c r="AE244" i="9"/>
  <c r="AE294" i="9"/>
  <c r="AE347" i="9"/>
  <c r="AE232" i="9"/>
  <c r="AE247" i="9"/>
  <c r="AE340" i="9"/>
  <c r="AE235" i="9"/>
  <c r="AE276" i="9"/>
  <c r="AE78" i="9"/>
  <c r="AE112" i="9"/>
  <c r="AE106" i="9"/>
  <c r="AE98" i="9"/>
  <c r="AE77" i="9"/>
  <c r="AE56" i="9"/>
  <c r="N203" i="9"/>
  <c r="N212" i="9"/>
  <c r="N420" i="9"/>
  <c r="N400" i="9"/>
  <c r="N369" i="9"/>
  <c r="N379" i="9"/>
  <c r="N283" i="9"/>
  <c r="N133" i="9"/>
  <c r="N422" i="9"/>
  <c r="N374" i="9"/>
  <c r="N355" i="9"/>
  <c r="N164" i="9"/>
  <c r="N325" i="9"/>
  <c r="N114" i="9"/>
  <c r="N269" i="9"/>
  <c r="N227" i="9"/>
  <c r="N218" i="9"/>
  <c r="N173" i="9"/>
  <c r="N106" i="9"/>
  <c r="I114" i="9"/>
  <c r="I101" i="9"/>
  <c r="I71" i="9"/>
  <c r="I39" i="9"/>
  <c r="N214" i="9"/>
  <c r="N168" i="9"/>
  <c r="N102" i="9"/>
  <c r="N76" i="9"/>
  <c r="N41" i="9"/>
  <c r="Y8" i="9"/>
  <c r="N242" i="9"/>
  <c r="N314" i="9"/>
  <c r="N297" i="9"/>
  <c r="N260" i="9"/>
  <c r="AB131" i="9"/>
  <c r="I42" i="9"/>
  <c r="I288" i="9"/>
  <c r="I86" i="9"/>
  <c r="I277" i="9"/>
  <c r="I184" i="9"/>
  <c r="I131" i="9"/>
  <c r="I93" i="9"/>
  <c r="I141" i="9"/>
  <c r="I83" i="9"/>
  <c r="I24" i="9"/>
  <c r="I99" i="9"/>
  <c r="I49" i="9"/>
  <c r="I350" i="9"/>
  <c r="AE54" i="9"/>
  <c r="AE142" i="9"/>
  <c r="AE57" i="9"/>
  <c r="AE65" i="9"/>
  <c r="AE59" i="9"/>
  <c r="AE52" i="9"/>
  <c r="AE30" i="9"/>
  <c r="AE32" i="9"/>
  <c r="N423" i="9"/>
  <c r="N175" i="9"/>
  <c r="AE429" i="9"/>
  <c r="AE334" i="9"/>
  <c r="AE319" i="9"/>
  <c r="AE314" i="9"/>
  <c r="AE306" i="9"/>
  <c r="AE297" i="9"/>
  <c r="AE283" i="9"/>
  <c r="AE107" i="9"/>
  <c r="AE269" i="9"/>
  <c r="AE238" i="9"/>
  <c r="AE256" i="9"/>
  <c r="AE88" i="9"/>
  <c r="AE86" i="9"/>
  <c r="AE8" i="9"/>
  <c r="I8" i="9"/>
  <c r="N121" i="9"/>
  <c r="AB327" i="9"/>
  <c r="AB424" i="9"/>
  <c r="AB361" i="9"/>
  <c r="AB352" i="9"/>
  <c r="AB332" i="9"/>
  <c r="AB331" i="9"/>
  <c r="AB157" i="9"/>
  <c r="AB266" i="9"/>
  <c r="AB258" i="9"/>
  <c r="AB230" i="9"/>
  <c r="AB226" i="9"/>
  <c r="AB210" i="9"/>
  <c r="AB201" i="9"/>
  <c r="AB185" i="9"/>
  <c r="AB146" i="9"/>
  <c r="AB191" i="9"/>
  <c r="AB171" i="9"/>
  <c r="AB118" i="9"/>
  <c r="AB100" i="9"/>
  <c r="AB38" i="9"/>
  <c r="AB66" i="9"/>
  <c r="AB8" i="9"/>
  <c r="N313" i="9"/>
  <c r="N372" i="9"/>
  <c r="N358" i="9"/>
  <c r="N63" i="9"/>
  <c r="N404" i="9"/>
  <c r="N373" i="9"/>
  <c r="N247" i="9"/>
  <c r="N416" i="9"/>
  <c r="N224" i="9"/>
  <c r="N144" i="9"/>
  <c r="N152" i="9"/>
  <c r="N31" i="9"/>
  <c r="Y429" i="9"/>
  <c r="Y402" i="9"/>
  <c r="Y289" i="9"/>
  <c r="Y205" i="9"/>
  <c r="Y344" i="9"/>
  <c r="Y276" i="9"/>
  <c r="Y428" i="9"/>
  <c r="Y407" i="9"/>
  <c r="Y384" i="9"/>
  <c r="Y172" i="9"/>
  <c r="AB247" i="9"/>
  <c r="AB415" i="9"/>
  <c r="AB407" i="9"/>
  <c r="AB399" i="9"/>
  <c r="AB391" i="9"/>
  <c r="AB384" i="9"/>
  <c r="AB376" i="9"/>
  <c r="AB372" i="9"/>
  <c r="AB328" i="9"/>
  <c r="AB256" i="9"/>
  <c r="AB346" i="9"/>
  <c r="AB39" i="9"/>
  <c r="AB283" i="9"/>
  <c r="AB257" i="9"/>
  <c r="AB209" i="9"/>
  <c r="AB204" i="9"/>
  <c r="AB182" i="9"/>
  <c r="AB97" i="9"/>
  <c r="AB197" i="9"/>
  <c r="AB127" i="9"/>
  <c r="AB177" i="9"/>
  <c r="AB126" i="9"/>
  <c r="AB77" i="9"/>
  <c r="AB106" i="9"/>
  <c r="AB80" i="9"/>
  <c r="AB54" i="9"/>
  <c r="AB60" i="9"/>
  <c r="AB57" i="9"/>
  <c r="AB51" i="9"/>
  <c r="AB5" i="9"/>
  <c r="Y427" i="9"/>
  <c r="Y416" i="9"/>
  <c r="Y400" i="9"/>
  <c r="Y385" i="9"/>
  <c r="Y367" i="9"/>
  <c r="Y283" i="9"/>
  <c r="Y341" i="9"/>
  <c r="Y426" i="9"/>
  <c r="Y413" i="9"/>
  <c r="Y397" i="9"/>
  <c r="Y382" i="9"/>
  <c r="Y368" i="9"/>
  <c r="Y266" i="9"/>
  <c r="Y210" i="9"/>
  <c r="Y191" i="9"/>
  <c r="Y121" i="9"/>
  <c r="Y221" i="9"/>
  <c r="Y255" i="9"/>
  <c r="Y196" i="9"/>
  <c r="Y143" i="9"/>
  <c r="Y162" i="9"/>
  <c r="Y331" i="9"/>
  <c r="Y327" i="9"/>
  <c r="Y321" i="9"/>
  <c r="Y306" i="9"/>
  <c r="Y301" i="9"/>
  <c r="Y273" i="9"/>
  <c r="Y122" i="9"/>
  <c r="Y120" i="9"/>
  <c r="Y57" i="9"/>
  <c r="Y155" i="9"/>
  <c r="Y140" i="9"/>
  <c r="Y115" i="9"/>
  <c r="Y89" i="9"/>
  <c r="Y106" i="9"/>
  <c r="Y123" i="9"/>
  <c r="Y64" i="9"/>
  <c r="Y37" i="9"/>
  <c r="Y35" i="9"/>
  <c r="Y54" i="9"/>
  <c r="Y26" i="9"/>
  <c r="Y16" i="9"/>
  <c r="Y21" i="9"/>
  <c r="N356" i="9"/>
  <c r="N430" i="9"/>
  <c r="N315" i="9"/>
  <c r="N198" i="9"/>
  <c r="N383" i="9"/>
  <c r="N305" i="9"/>
  <c r="N275" i="9"/>
  <c r="N254" i="9"/>
  <c r="N394" i="9"/>
  <c r="N363" i="9"/>
  <c r="N335" i="9"/>
  <c r="N304" i="9"/>
  <c r="N345" i="9"/>
  <c r="N285" i="9"/>
  <c r="N274" i="9"/>
  <c r="N219" i="9"/>
  <c r="N200" i="9"/>
  <c r="N87" i="9"/>
  <c r="N425" i="9"/>
  <c r="N409" i="9"/>
  <c r="N393" i="9"/>
  <c r="N386" i="9"/>
  <c r="N378" i="9"/>
  <c r="N362" i="9"/>
  <c r="N350" i="9"/>
  <c r="N245" i="9"/>
  <c r="N267" i="9"/>
  <c r="N222" i="9"/>
  <c r="N158" i="9"/>
  <c r="N182" i="9"/>
  <c r="N155" i="9"/>
  <c r="N70" i="9"/>
  <c r="N248" i="9"/>
  <c r="N340" i="9"/>
  <c r="N321" i="9"/>
  <c r="N310" i="9"/>
  <c r="N293" i="9"/>
  <c r="N279" i="9"/>
  <c r="N156" i="9"/>
  <c r="N101" i="9"/>
  <c r="N78" i="9"/>
  <c r="N284" i="9"/>
  <c r="N258" i="9"/>
  <c r="N226" i="9"/>
  <c r="N146" i="9"/>
  <c r="N157" i="9"/>
  <c r="N91" i="9"/>
  <c r="N37" i="9"/>
  <c r="N135" i="9"/>
  <c r="N104" i="9"/>
  <c r="N93" i="9"/>
  <c r="N112" i="9"/>
  <c r="N95" i="9"/>
  <c r="N88" i="9"/>
  <c r="N51" i="9"/>
  <c r="N25" i="9"/>
  <c r="AB368" i="9"/>
  <c r="AB249" i="9"/>
  <c r="AB246" i="9"/>
  <c r="AB72" i="9"/>
  <c r="AB262" i="9"/>
  <c r="AB229" i="9"/>
  <c r="AB200" i="9"/>
  <c r="AB183" i="9"/>
  <c r="AB144" i="9"/>
  <c r="AB190" i="9"/>
  <c r="AB115" i="9"/>
  <c r="AB79" i="9"/>
  <c r="AB20" i="9"/>
  <c r="I284" i="9"/>
  <c r="I26" i="9"/>
  <c r="I128" i="9"/>
  <c r="N202" i="9"/>
  <c r="N367" i="9"/>
  <c r="N317" i="9"/>
  <c r="N408" i="9"/>
  <c r="N332" i="9"/>
  <c r="N281" i="9"/>
  <c r="N187" i="9"/>
  <c r="N13" i="9"/>
  <c r="N54" i="9"/>
  <c r="N329" i="9"/>
  <c r="N299" i="9"/>
  <c r="N73" i="9"/>
  <c r="N264" i="9"/>
  <c r="N223" i="9"/>
  <c r="N181" i="9"/>
  <c r="N82" i="9"/>
  <c r="N62" i="9"/>
  <c r="N108" i="9"/>
  <c r="N32" i="9"/>
  <c r="I98" i="9"/>
  <c r="I110" i="9"/>
  <c r="I148" i="9"/>
  <c r="I125" i="9"/>
  <c r="I76" i="9"/>
  <c r="I67" i="9"/>
  <c r="I69" i="9"/>
  <c r="I20" i="9"/>
  <c r="I180" i="9"/>
  <c r="I197" i="9"/>
  <c r="I188" i="9"/>
  <c r="I119" i="9"/>
  <c r="AE253" i="9"/>
  <c r="AE282" i="9"/>
  <c r="AE138" i="9"/>
  <c r="AE195" i="9"/>
  <c r="AE44" i="9"/>
  <c r="AE139" i="9"/>
  <c r="AE114" i="9"/>
  <c r="AE53" i="9"/>
  <c r="AE62" i="9"/>
  <c r="AE40" i="9"/>
  <c r="AE67" i="9"/>
  <c r="AE15" i="9"/>
  <c r="AE27" i="9"/>
  <c r="AE7" i="9"/>
  <c r="AE328" i="9"/>
  <c r="AE346" i="9"/>
  <c r="AE113" i="9"/>
  <c r="AE104" i="9"/>
  <c r="AE426" i="9"/>
  <c r="AE423" i="9"/>
  <c r="AE418" i="9"/>
  <c r="AE414" i="9"/>
  <c r="AE410" i="9"/>
  <c r="AE406" i="9"/>
  <c r="AE402" i="9"/>
  <c r="AE398" i="9"/>
  <c r="AE394" i="9"/>
  <c r="AE390" i="9"/>
  <c r="AE251" i="9"/>
  <c r="AE383" i="9"/>
  <c r="AE379" i="9"/>
  <c r="AE375" i="9"/>
  <c r="AE371" i="9"/>
  <c r="AE367" i="9"/>
  <c r="AE363" i="9"/>
  <c r="AE250" i="9"/>
  <c r="AE18" i="9"/>
  <c r="AE356" i="9"/>
  <c r="AE351" i="9"/>
  <c r="AE339" i="9"/>
  <c r="AE289" i="9"/>
  <c r="AE273" i="9"/>
  <c r="AE272" i="9"/>
  <c r="AE96" i="9"/>
  <c r="AE277" i="9"/>
  <c r="AE266" i="9"/>
  <c r="AE231" i="9"/>
  <c r="AE258" i="9"/>
  <c r="AE228" i="9"/>
  <c r="AE230" i="9"/>
  <c r="AE227" i="9"/>
  <c r="AE226" i="9"/>
  <c r="AE218" i="9"/>
  <c r="AE210" i="9"/>
  <c r="AE205" i="9"/>
  <c r="AE201" i="9"/>
  <c r="AE178" i="9"/>
  <c r="AE185" i="9"/>
  <c r="AE170" i="9"/>
  <c r="AE146" i="9"/>
  <c r="AE172" i="9"/>
  <c r="AE191" i="9"/>
  <c r="AE145" i="9"/>
  <c r="AE171" i="9"/>
  <c r="AE165" i="9"/>
  <c r="AE157" i="9"/>
  <c r="AE82" i="9"/>
  <c r="AE100" i="9"/>
  <c r="N105" i="9"/>
  <c r="N148" i="9"/>
  <c r="I235" i="9"/>
  <c r="I250" i="9"/>
  <c r="I356" i="9"/>
  <c r="I267" i="9"/>
  <c r="I259" i="9"/>
  <c r="I213" i="9"/>
  <c r="I216" i="9"/>
  <c r="I211" i="9"/>
  <c r="I202" i="9"/>
  <c r="I187" i="9"/>
  <c r="I151" i="9"/>
  <c r="I192" i="9"/>
  <c r="I193" i="9"/>
  <c r="I161" i="9"/>
  <c r="I82" i="9"/>
  <c r="AE248" i="9"/>
  <c r="AE243" i="9"/>
  <c r="AE312" i="9"/>
  <c r="AE303" i="9"/>
  <c r="AE295" i="9"/>
  <c r="AE280" i="9"/>
  <c r="AE254" i="9"/>
  <c r="AE241" i="9"/>
  <c r="AE275" i="9"/>
  <c r="AE89" i="9"/>
  <c r="AE140" i="9"/>
  <c r="AE108" i="9"/>
  <c r="AE69" i="9"/>
  <c r="AE47" i="9"/>
  <c r="AE28" i="9"/>
  <c r="AE13" i="9"/>
  <c r="N385" i="9"/>
  <c r="N352" i="9"/>
  <c r="N401" i="9"/>
  <c r="N357" i="9"/>
  <c r="N331" i="9"/>
  <c r="N318" i="9"/>
  <c r="N301" i="9"/>
  <c r="N276" i="9"/>
  <c r="N266" i="9"/>
  <c r="N201" i="9"/>
  <c r="N171" i="9"/>
  <c r="N136" i="9"/>
  <c r="N17" i="9"/>
  <c r="N109" i="9"/>
  <c r="N45" i="9"/>
  <c r="I343" i="9"/>
  <c r="I113" i="9"/>
  <c r="I272" i="9"/>
  <c r="I258" i="9"/>
  <c r="I85" i="9"/>
  <c r="I133" i="9"/>
  <c r="I91" i="9"/>
  <c r="I78" i="9"/>
  <c r="I65" i="9"/>
  <c r="I14" i="9"/>
  <c r="I290" i="9"/>
  <c r="I339" i="9"/>
  <c r="I342" i="9"/>
  <c r="I289" i="9"/>
  <c r="I269" i="9"/>
  <c r="I92" i="9"/>
  <c r="I268" i="9"/>
  <c r="I124" i="9"/>
  <c r="I33" i="9"/>
  <c r="I6" i="9"/>
  <c r="I349" i="9"/>
  <c r="I248" i="9"/>
  <c r="I428" i="9"/>
  <c r="I420" i="9"/>
  <c r="I416" i="9"/>
  <c r="I412" i="9"/>
  <c r="I408" i="9"/>
  <c r="I404" i="9"/>
  <c r="I400" i="9"/>
  <c r="I396" i="9"/>
  <c r="I392" i="9"/>
  <c r="I388" i="9"/>
  <c r="I385" i="9"/>
  <c r="I381" i="9"/>
  <c r="I377" i="9"/>
  <c r="I373" i="9"/>
  <c r="I365" i="9"/>
  <c r="I359" i="9"/>
  <c r="I354" i="9"/>
  <c r="I346" i="9"/>
  <c r="I260" i="9"/>
  <c r="I347" i="9"/>
  <c r="I328" i="9"/>
  <c r="I274" i="9"/>
  <c r="I244" i="9"/>
  <c r="I305" i="9"/>
  <c r="I315" i="9"/>
  <c r="I311" i="9"/>
  <c r="I307" i="9"/>
  <c r="I298" i="9"/>
  <c r="I294" i="9"/>
  <c r="I234" i="9"/>
  <c r="I139" i="9"/>
  <c r="I265" i="9"/>
  <c r="I225" i="9"/>
  <c r="I222" i="9"/>
  <c r="I209" i="9"/>
  <c r="I200" i="9"/>
  <c r="I183" i="9"/>
  <c r="I194" i="9"/>
  <c r="I182" i="9"/>
  <c r="I163" i="9"/>
  <c r="I186" i="9"/>
  <c r="I177" i="9"/>
  <c r="I137" i="9"/>
  <c r="I130" i="9"/>
  <c r="I127" i="9"/>
  <c r="I142" i="9"/>
  <c r="N371" i="9"/>
  <c r="N257" i="9"/>
  <c r="N303" i="9"/>
  <c r="I426" i="9"/>
  <c r="AE317" i="9"/>
  <c r="AE242" i="9"/>
  <c r="AE300" i="9"/>
  <c r="AE92" i="9"/>
  <c r="AE287" i="9"/>
  <c r="AE155" i="9"/>
  <c r="AE152" i="9"/>
  <c r="AE109" i="9"/>
  <c r="AE80" i="9"/>
  <c r="AE55" i="9"/>
  <c r="AE49" i="9"/>
  <c r="AE41" i="9"/>
  <c r="AE51" i="9"/>
  <c r="AE25" i="9"/>
  <c r="AE19" i="9"/>
  <c r="AE23" i="9"/>
  <c r="I115" i="9"/>
  <c r="I52" i="9"/>
  <c r="I60" i="9"/>
  <c r="I31" i="9"/>
  <c r="I22" i="9"/>
  <c r="AE348" i="9"/>
  <c r="AE304" i="9"/>
  <c r="AE245" i="9"/>
  <c r="AE335" i="9"/>
  <c r="AE199" i="9"/>
  <c r="AE190" i="9"/>
  <c r="AE427" i="9"/>
  <c r="AE252" i="9"/>
  <c r="AE419" i="9"/>
  <c r="AE415" i="9"/>
  <c r="AE411" i="9"/>
  <c r="AE407" i="9"/>
  <c r="AE403" i="9"/>
  <c r="AE399" i="9"/>
  <c r="AE395" i="9"/>
  <c r="AE391" i="9"/>
  <c r="AE387" i="9"/>
  <c r="AE384" i="9"/>
  <c r="AE380" i="9"/>
  <c r="AE376" i="9"/>
  <c r="AE372" i="9"/>
  <c r="AE368" i="9"/>
  <c r="AE364" i="9"/>
  <c r="AE249" i="9"/>
  <c r="AE358" i="9"/>
  <c r="AE246" i="9"/>
  <c r="AE353" i="9"/>
  <c r="AE345" i="9"/>
  <c r="AE327" i="9"/>
  <c r="AE279" i="9"/>
  <c r="AE278" i="9"/>
  <c r="AE240" i="9"/>
  <c r="AE233" i="9"/>
  <c r="AE267" i="9"/>
  <c r="AE263" i="9"/>
  <c r="AE259" i="9"/>
  <c r="AE219" i="9"/>
  <c r="AE213" i="9"/>
  <c r="AE212" i="9"/>
  <c r="AE216" i="9"/>
  <c r="AE215" i="9"/>
  <c r="AE211" i="9"/>
  <c r="AE207" i="9"/>
  <c r="AE202" i="9"/>
  <c r="AE158" i="9"/>
  <c r="AE187" i="9"/>
  <c r="AE175" i="9"/>
  <c r="AE151" i="9"/>
  <c r="AE174" i="9"/>
  <c r="AE192" i="9"/>
  <c r="AE147" i="9"/>
  <c r="AE193" i="9"/>
  <c r="AE159" i="9"/>
  <c r="AE161" i="9"/>
  <c r="AE128" i="9"/>
  <c r="AE180" i="9"/>
  <c r="AE117" i="9"/>
  <c r="AE99" i="9"/>
  <c r="AE42" i="9"/>
  <c r="AE102" i="9"/>
  <c r="AE74" i="9"/>
  <c r="AE16" i="9"/>
  <c r="AE9" i="9"/>
  <c r="AE21" i="9"/>
  <c r="AE320" i="9"/>
  <c r="AE333" i="9"/>
  <c r="AE296" i="9"/>
  <c r="AE329" i="9"/>
  <c r="AE286" i="9"/>
  <c r="AE70" i="9"/>
  <c r="AE126" i="9"/>
  <c r="AE124" i="9"/>
  <c r="AE48" i="9"/>
  <c r="AE31" i="9"/>
  <c r="AE5" i="9"/>
  <c r="N207" i="9"/>
  <c r="N238" i="9"/>
  <c r="N186" i="9"/>
  <c r="N20" i="9"/>
  <c r="N11" i="9"/>
  <c r="N232" i="9"/>
  <c r="N228" i="9"/>
  <c r="N137" i="9"/>
  <c r="I291" i="9"/>
  <c r="I51" i="9"/>
  <c r="I106" i="9"/>
  <c r="I84" i="9"/>
  <c r="I129" i="9"/>
  <c r="I61" i="9"/>
  <c r="I103" i="9"/>
  <c r="I95" i="9"/>
  <c r="I72" i="9"/>
  <c r="I286" i="9"/>
  <c r="I344" i="9"/>
  <c r="I345" i="9"/>
  <c r="I423" i="9"/>
  <c r="I418" i="9"/>
  <c r="I414" i="9"/>
  <c r="I410" i="9"/>
  <c r="I406" i="9"/>
  <c r="I402" i="9"/>
  <c r="I398" i="9"/>
  <c r="I394" i="9"/>
  <c r="I390" i="9"/>
  <c r="I251" i="9"/>
  <c r="I383" i="9"/>
  <c r="I379" i="9"/>
  <c r="I375" i="9"/>
  <c r="I371" i="9"/>
  <c r="I367" i="9"/>
  <c r="I363" i="9"/>
  <c r="I18" i="9"/>
  <c r="I351" i="9"/>
  <c r="I331" i="9"/>
  <c r="I238" i="9"/>
  <c r="I254" i="9"/>
  <c r="I337" i="9"/>
  <c r="I282" i="9"/>
  <c r="I239" i="9"/>
  <c r="I152" i="9"/>
  <c r="I320" i="9"/>
  <c r="I242" i="9"/>
  <c r="I317" i="9"/>
  <c r="I313" i="9"/>
  <c r="I309" i="9"/>
  <c r="I304" i="9"/>
  <c r="I300" i="9"/>
  <c r="I296" i="9"/>
  <c r="I292" i="9"/>
  <c r="I245" i="9"/>
  <c r="I263" i="9"/>
  <c r="I219" i="9"/>
  <c r="I212" i="9"/>
  <c r="I215" i="9"/>
  <c r="I207" i="9"/>
  <c r="I158" i="9"/>
  <c r="I175" i="9"/>
  <c r="I174" i="9"/>
  <c r="I147" i="9"/>
  <c r="I159" i="9"/>
  <c r="I11" i="9"/>
  <c r="I198" i="9"/>
  <c r="I122" i="9"/>
  <c r="I120" i="9"/>
  <c r="I27" i="9"/>
  <c r="I105" i="9"/>
  <c r="I59" i="9"/>
  <c r="I48" i="9"/>
  <c r="I45" i="9"/>
  <c r="I17" i="9"/>
  <c r="I56" i="9"/>
  <c r="I7" i="9"/>
  <c r="I66" i="9"/>
  <c r="I5" i="9"/>
  <c r="N377" i="9"/>
  <c r="N252" i="9"/>
  <c r="N407" i="9"/>
  <c r="N391" i="9"/>
  <c r="N376" i="9"/>
  <c r="N249" i="9"/>
  <c r="N134" i="9"/>
  <c r="N338" i="9"/>
  <c r="N308" i="9"/>
  <c r="N115" i="9"/>
  <c r="N81" i="9"/>
  <c r="N256" i="9"/>
  <c r="N140" i="9"/>
  <c r="N85" i="9"/>
  <c r="N30" i="9"/>
  <c r="N131" i="9"/>
  <c r="N47" i="9"/>
  <c r="I88" i="9"/>
  <c r="I341" i="9"/>
  <c r="I107" i="9"/>
  <c r="I283" i="9"/>
  <c r="I256" i="9"/>
  <c r="I15" i="9"/>
  <c r="I271" i="9"/>
  <c r="I257" i="9"/>
  <c r="I58" i="9"/>
  <c r="I173" i="9"/>
  <c r="I117" i="9"/>
  <c r="I97" i="9"/>
  <c r="I87" i="9"/>
  <c r="I108" i="9"/>
  <c r="I102" i="9"/>
  <c r="I74" i="9"/>
  <c r="I104" i="9"/>
  <c r="I90" i="9"/>
  <c r="I38" i="9"/>
  <c r="I43" i="9"/>
  <c r="I35" i="9"/>
  <c r="I334" i="9"/>
  <c r="I330" i="9"/>
  <c r="I424" i="9"/>
  <c r="I369" i="9"/>
  <c r="I361" i="9"/>
  <c r="I352" i="9"/>
  <c r="I138" i="9"/>
  <c r="I322" i="9"/>
  <c r="I302" i="9"/>
  <c r="I262" i="9"/>
  <c r="I229" i="9"/>
  <c r="I224" i="9"/>
  <c r="I206" i="9"/>
  <c r="I204" i="9"/>
  <c r="I167" i="9"/>
  <c r="I154" i="9"/>
  <c r="I150" i="9"/>
  <c r="I144" i="9"/>
  <c r="I164" i="9"/>
  <c r="I195" i="9"/>
  <c r="I279" i="9"/>
  <c r="I190" i="9"/>
  <c r="I29" i="9"/>
  <c r="I12" i="9"/>
  <c r="AB287" i="9"/>
  <c r="AB52" i="9"/>
  <c r="AB47" i="9"/>
  <c r="AB7" i="9"/>
  <c r="AB28" i="9"/>
  <c r="AB36" i="9"/>
  <c r="AB21" i="9"/>
  <c r="N165" i="9"/>
  <c r="N170" i="9"/>
  <c r="N205" i="9"/>
  <c r="N426" i="9"/>
  <c r="N381" i="9"/>
  <c r="N354" i="9"/>
  <c r="N398" i="9"/>
  <c r="N330" i="9"/>
  <c r="N300" i="9"/>
  <c r="N424" i="9"/>
  <c r="N84" i="9"/>
  <c r="N287" i="9"/>
  <c r="N180" i="9"/>
  <c r="N419" i="9"/>
  <c r="N403" i="9"/>
  <c r="N387" i="9"/>
  <c r="N353" i="9"/>
  <c r="N270" i="9"/>
  <c r="N195" i="9"/>
  <c r="N29" i="9"/>
  <c r="N312" i="9"/>
  <c r="N216" i="9"/>
  <c r="N193" i="9"/>
  <c r="N221" i="9"/>
  <c r="N255" i="9"/>
  <c r="N166" i="9"/>
  <c r="N162" i="9"/>
  <c r="N190" i="9"/>
  <c r="N35" i="9"/>
  <c r="N122" i="9"/>
  <c r="I241" i="9"/>
  <c r="I329" i="9"/>
  <c r="I55" i="9"/>
  <c r="I429" i="9"/>
  <c r="I425" i="9"/>
  <c r="I422" i="9"/>
  <c r="I417" i="9"/>
  <c r="I413" i="9"/>
  <c r="I409" i="9"/>
  <c r="I405" i="9"/>
  <c r="I401" i="9"/>
  <c r="I397" i="9"/>
  <c r="I393" i="9"/>
  <c r="I389" i="9"/>
  <c r="I386" i="9"/>
  <c r="I382" i="9"/>
  <c r="I378" i="9"/>
  <c r="I374" i="9"/>
  <c r="I370" i="9"/>
  <c r="I366" i="9"/>
  <c r="I362" i="9"/>
  <c r="I360" i="9"/>
  <c r="I357" i="9"/>
  <c r="I355" i="9"/>
  <c r="I348" i="9"/>
  <c r="I327" i="9"/>
  <c r="I270" i="9"/>
  <c r="I430" i="9"/>
  <c r="I233" i="9"/>
  <c r="I247" i="9"/>
  <c r="I333" i="9"/>
  <c r="I275" i="9"/>
  <c r="I324" i="9"/>
  <c r="I323" i="9"/>
  <c r="I243" i="9"/>
  <c r="I316" i="9"/>
  <c r="I312" i="9"/>
  <c r="I308" i="9"/>
  <c r="I303" i="9"/>
  <c r="I299" i="9"/>
  <c r="I295" i="9"/>
  <c r="I280" i="9"/>
  <c r="I266" i="9"/>
  <c r="I231" i="9"/>
  <c r="I228" i="9"/>
  <c r="I230" i="9"/>
  <c r="I227" i="9"/>
  <c r="I226" i="9"/>
  <c r="I218" i="9"/>
  <c r="I210" i="9"/>
  <c r="I205" i="9"/>
  <c r="I201" i="9"/>
  <c r="I178" i="9"/>
  <c r="I185" i="9"/>
  <c r="I170" i="9"/>
  <c r="I146" i="9"/>
  <c r="I172" i="9"/>
  <c r="I191" i="9"/>
  <c r="I145" i="9"/>
  <c r="I171" i="9"/>
  <c r="I165" i="9"/>
  <c r="I157" i="9"/>
  <c r="I237" i="9"/>
  <c r="I232" i="9"/>
  <c r="I100" i="9"/>
  <c r="I111" i="9"/>
  <c r="I118" i="9"/>
  <c r="I199" i="9"/>
  <c r="I123" i="9"/>
  <c r="I79" i="9"/>
  <c r="I109" i="9"/>
  <c r="I44" i="9"/>
  <c r="I28" i="9"/>
  <c r="I57" i="9"/>
  <c r="I50" i="9"/>
  <c r="I21" i="9"/>
  <c r="AB291" i="9"/>
  <c r="AB289" i="9"/>
  <c r="AB10" i="9"/>
  <c r="AB32" i="9"/>
  <c r="Y237" i="9"/>
  <c r="Y349" i="9"/>
  <c r="Y339" i="9"/>
  <c r="Y350" i="9"/>
  <c r="Y274" i="9"/>
  <c r="Y80" i="9"/>
  <c r="Y238" i="9"/>
  <c r="Y169" i="9"/>
  <c r="Y91" i="9"/>
  <c r="Y278" i="9"/>
  <c r="Y190" i="9"/>
  <c r="Y101" i="9"/>
  <c r="Y96" i="9"/>
  <c r="Y107" i="9"/>
  <c r="Y98" i="9"/>
  <c r="Y77" i="9"/>
  <c r="Y44" i="9"/>
  <c r="Y135" i="9"/>
  <c r="Y125" i="9"/>
  <c r="Y76" i="9"/>
  <c r="Y78" i="9"/>
  <c r="Y81" i="9"/>
  <c r="Y68" i="9"/>
  <c r="AE344" i="9"/>
  <c r="AB290" i="9"/>
  <c r="AB288" i="9"/>
  <c r="AB49" i="9"/>
  <c r="AB19" i="9"/>
  <c r="AB48" i="9"/>
  <c r="AB17" i="9"/>
  <c r="Y348" i="9"/>
  <c r="Y346" i="9"/>
  <c r="Y247" i="9"/>
  <c r="Y272" i="9"/>
  <c r="Y332" i="9"/>
  <c r="Y179" i="9"/>
  <c r="Y291" i="9"/>
  <c r="Y116" i="9"/>
  <c r="Y277" i="9"/>
  <c r="Y195" i="9"/>
  <c r="Y90" i="9"/>
  <c r="Y197" i="9"/>
  <c r="Y128" i="9"/>
  <c r="Y92" i="9"/>
  <c r="Y93" i="9"/>
  <c r="Y75" i="9"/>
  <c r="Y141" i="9"/>
  <c r="Y99" i="9"/>
  <c r="Y83" i="9"/>
  <c r="Y55" i="9"/>
  <c r="AE173" i="9"/>
  <c r="Y269" i="9"/>
  <c r="Y325" i="9"/>
  <c r="Y268" i="9"/>
  <c r="Y345" i="9"/>
  <c r="Y284" i="9"/>
  <c r="Y136" i="9"/>
  <c r="Y188" i="9"/>
  <c r="Y108" i="9"/>
  <c r="Y233" i="9"/>
  <c r="Y198" i="9"/>
  <c r="Y97" i="9"/>
  <c r="Y180" i="9"/>
  <c r="Y186" i="9"/>
  <c r="Y114" i="9"/>
  <c r="Y82" i="9"/>
  <c r="Y85" i="9"/>
  <c r="Y88" i="9"/>
  <c r="Y104" i="9"/>
  <c r="Y94" i="9"/>
  <c r="Y79" i="9"/>
  <c r="Y39" i="9"/>
  <c r="Y59" i="9"/>
  <c r="I335" i="9"/>
  <c r="I273" i="9"/>
  <c r="I287" i="9"/>
  <c r="I155" i="9"/>
  <c r="I37" i="9"/>
  <c r="I276" i="9"/>
  <c r="I136" i="9"/>
  <c r="I278" i="9"/>
  <c r="I149" i="9"/>
  <c r="I116" i="9"/>
  <c r="I73" i="9"/>
  <c r="I70" i="9"/>
  <c r="I126" i="9"/>
  <c r="I421" i="9"/>
  <c r="I140" i="9"/>
  <c r="I94" i="9"/>
  <c r="I135" i="9"/>
  <c r="I96" i="9"/>
  <c r="I89" i="9"/>
  <c r="I53" i="9"/>
  <c r="I62" i="9"/>
  <c r="I64" i="9"/>
  <c r="I68" i="9"/>
  <c r="I30" i="9"/>
  <c r="I40" i="9"/>
  <c r="I9" i="9"/>
  <c r="I25" i="9"/>
  <c r="I325" i="9"/>
  <c r="I338" i="9"/>
  <c r="I253" i="9"/>
  <c r="I332" i="9"/>
  <c r="I326" i="9"/>
  <c r="I427" i="9"/>
  <c r="I252" i="9"/>
  <c r="I419" i="9"/>
  <c r="I415" i="9"/>
  <c r="I411" i="9"/>
  <c r="I407" i="9"/>
  <c r="I403" i="9"/>
  <c r="I399" i="9"/>
  <c r="I395" i="9"/>
  <c r="I391" i="9"/>
  <c r="I387" i="9"/>
  <c r="I384" i="9"/>
  <c r="I380" i="9"/>
  <c r="I376" i="9"/>
  <c r="I372" i="9"/>
  <c r="I368" i="9"/>
  <c r="I364" i="9"/>
  <c r="I249" i="9"/>
  <c r="I358" i="9"/>
  <c r="I246" i="9"/>
  <c r="I353" i="9"/>
  <c r="I336" i="9"/>
  <c r="I285" i="9"/>
  <c r="I77" i="9"/>
  <c r="I156" i="9"/>
  <c r="I340" i="9"/>
  <c r="I321" i="9"/>
  <c r="I319" i="9"/>
  <c r="I318" i="9"/>
  <c r="I314" i="9"/>
  <c r="I310" i="9"/>
  <c r="I306" i="9"/>
  <c r="I301" i="9"/>
  <c r="I297" i="9"/>
  <c r="I293" i="9"/>
  <c r="I281" i="9"/>
  <c r="I240" i="9"/>
  <c r="I236" i="9"/>
  <c r="I264" i="9"/>
  <c r="I261" i="9"/>
  <c r="I223" i="9"/>
  <c r="I221" i="9"/>
  <c r="I214" i="9"/>
  <c r="I220" i="9"/>
  <c r="I217" i="9"/>
  <c r="I255" i="9"/>
  <c r="I208" i="9"/>
  <c r="I203" i="9"/>
  <c r="I189" i="9"/>
  <c r="I196" i="9"/>
  <c r="I181" i="9"/>
  <c r="I153" i="9"/>
  <c r="I176" i="9"/>
  <c r="I143" i="9"/>
  <c r="I168" i="9"/>
  <c r="I166" i="9"/>
  <c r="I160" i="9"/>
  <c r="I162" i="9"/>
  <c r="I169" i="9"/>
  <c r="I16" i="9"/>
  <c r="I75" i="9"/>
  <c r="I134" i="9"/>
  <c r="I132" i="9"/>
  <c r="I121" i="9"/>
  <c r="I47" i="9"/>
  <c r="I179" i="9"/>
  <c r="I41" i="9"/>
  <c r="I80" i="9"/>
  <c r="I112" i="9"/>
  <c r="I81" i="9"/>
  <c r="I63" i="9"/>
  <c r="I10" i="9"/>
  <c r="I19" i="9"/>
  <c r="I36" i="9"/>
  <c r="I32" i="9"/>
  <c r="I23" i="9"/>
  <c r="AB27" i="9"/>
  <c r="AB56" i="9"/>
  <c r="Y347" i="9"/>
  <c r="Y342" i="9"/>
  <c r="Y148" i="9"/>
  <c r="Y340" i="9"/>
  <c r="Y275" i="9"/>
  <c r="Y279" i="9"/>
  <c r="Y126" i="9"/>
  <c r="Y152" i="9"/>
  <c r="Y71" i="9"/>
  <c r="Y260" i="9"/>
  <c r="Y177" i="9"/>
  <c r="Y236" i="9"/>
  <c r="Y199" i="9"/>
  <c r="Y129" i="9"/>
  <c r="Y73" i="9"/>
  <c r="Y156" i="9"/>
  <c r="Y45" i="9"/>
  <c r="Y421" i="9"/>
  <c r="Y63" i="9"/>
  <c r="Y133" i="9"/>
  <c r="Y103" i="9"/>
  <c r="Y95" i="9"/>
  <c r="Y86" i="9"/>
  <c r="Y41" i="9"/>
  <c r="N396" i="9"/>
  <c r="N418" i="9"/>
  <c r="N215" i="9"/>
  <c r="N246" i="9"/>
  <c r="N259" i="9"/>
  <c r="N323" i="9"/>
  <c r="N234" i="9"/>
  <c r="N7" i="9"/>
  <c r="N176" i="9"/>
  <c r="N61" i="9"/>
  <c r="N48" i="9"/>
  <c r="N72" i="9"/>
  <c r="N230" i="9"/>
  <c r="N365" i="9"/>
  <c r="N291" i="9"/>
  <c r="N167" i="9"/>
  <c r="N271" i="9"/>
  <c r="N415" i="9"/>
  <c r="N399" i="9"/>
  <c r="N384" i="9"/>
  <c r="N368" i="9"/>
  <c r="N183" i="9"/>
  <c r="N188" i="9"/>
  <c r="N272" i="9"/>
  <c r="N217" i="9"/>
  <c r="N390" i="9"/>
  <c r="N339" i="9"/>
  <c r="N309" i="9"/>
  <c r="N90" i="9"/>
  <c r="N159" i="9"/>
  <c r="N150" i="9"/>
  <c r="N132" i="9"/>
  <c r="N111" i="9"/>
  <c r="N388" i="9"/>
  <c r="N359" i="9"/>
  <c r="N328" i="9"/>
  <c r="N298" i="9"/>
  <c r="N302" i="9"/>
  <c r="N410" i="9"/>
  <c r="N351" i="9"/>
  <c r="N44" i="9"/>
  <c r="N429" i="9"/>
  <c r="N413" i="9"/>
  <c r="N397" i="9"/>
  <c r="N10" i="9"/>
  <c r="N210" i="9"/>
  <c r="N64" i="9"/>
  <c r="N191" i="9"/>
  <c r="N389" i="9"/>
  <c r="N366" i="9"/>
  <c r="N360" i="9"/>
  <c r="N277" i="9"/>
  <c r="N229" i="9"/>
  <c r="N151" i="9"/>
  <c r="N124" i="9"/>
  <c r="N336" i="9"/>
  <c r="N319" i="9"/>
  <c r="N306" i="9"/>
  <c r="N282" i="9"/>
  <c r="N225" i="9"/>
  <c r="N174" i="9"/>
  <c r="N138" i="9"/>
  <c r="N56" i="9"/>
  <c r="N235" i="9"/>
  <c r="N66" i="9"/>
  <c r="N6" i="9"/>
  <c r="N236" i="9"/>
  <c r="N178" i="9"/>
  <c r="N172" i="9"/>
  <c r="N74" i="9"/>
  <c r="N107" i="9"/>
  <c r="N86" i="9"/>
  <c r="N57" i="9"/>
  <c r="N65" i="9"/>
  <c r="N24" i="9"/>
  <c r="N83" i="9"/>
  <c r="N38" i="9"/>
  <c r="N68" i="9"/>
  <c r="N23" i="9"/>
  <c r="N8" i="9"/>
  <c r="N130" i="9"/>
  <c r="N206" i="9"/>
  <c r="N209" i="9"/>
  <c r="N375" i="9"/>
  <c r="N147" i="9"/>
  <c r="N412" i="9"/>
  <c r="N322" i="9"/>
  <c r="N392" i="9"/>
  <c r="N361" i="9"/>
  <c r="N244" i="9"/>
  <c r="N294" i="9"/>
  <c r="N414" i="9"/>
  <c r="N347" i="9"/>
  <c r="N233" i="9"/>
  <c r="N263" i="9"/>
  <c r="N204" i="9"/>
  <c r="N60" i="9"/>
  <c r="N427" i="9"/>
  <c r="N411" i="9"/>
  <c r="N395" i="9"/>
  <c r="N380" i="9"/>
  <c r="N364" i="9"/>
  <c r="N103" i="9"/>
  <c r="N343" i="9"/>
  <c r="N324" i="9"/>
  <c r="N243" i="9"/>
  <c r="N295" i="9"/>
  <c r="N288" i="9"/>
  <c r="N278" i="9"/>
  <c r="N268" i="9"/>
  <c r="N261" i="9"/>
  <c r="N196" i="9"/>
  <c r="N153" i="9"/>
  <c r="N149" i="9"/>
  <c r="N36" i="9"/>
  <c r="N98" i="9"/>
  <c r="N80" i="9"/>
  <c r="N69" i="9"/>
  <c r="N52" i="9"/>
  <c r="N125" i="9"/>
  <c r="N94" i="9"/>
  <c r="N89" i="9"/>
  <c r="N58" i="9"/>
  <c r="N208" i="9"/>
  <c r="N142" i="9"/>
  <c r="N160" i="9"/>
  <c r="N177" i="9"/>
  <c r="N126" i="9"/>
  <c r="N79" i="9"/>
  <c r="N33" i="9"/>
  <c r="N189" i="9"/>
  <c r="N113" i="9"/>
  <c r="N21" i="9"/>
  <c r="N12" i="9"/>
  <c r="N77" i="9"/>
  <c r="N110" i="9"/>
  <c r="N67" i="9"/>
  <c r="N179" i="9"/>
  <c r="N15" i="9"/>
  <c r="N19" i="9"/>
  <c r="N22" i="9"/>
  <c r="N97" i="9"/>
  <c r="N96" i="9"/>
  <c r="N197" i="9"/>
  <c r="N27" i="9"/>
  <c r="N117" i="9"/>
  <c r="Z502" i="9"/>
  <c r="L502" i="9"/>
  <c r="W502" i="9"/>
  <c r="O502" i="9"/>
  <c r="P502" i="9"/>
  <c r="AC502" i="9"/>
  <c r="AA502" i="9"/>
  <c r="T502" i="9"/>
  <c r="AF502" i="9"/>
  <c r="E502" i="9"/>
  <c r="S502" i="9"/>
  <c r="F502" i="9"/>
  <c r="H502" i="9"/>
  <c r="G502" i="9"/>
  <c r="X502" i="9"/>
  <c r="M502" i="9"/>
  <c r="AD502" i="9"/>
  <c r="N123" i="9" l="1"/>
  <c r="N43" i="9"/>
  <c r="N50" i="9"/>
  <c r="N120" i="9"/>
  <c r="N127" i="9"/>
  <c r="N118" i="9"/>
  <c r="N128" i="9"/>
  <c r="N262" i="9"/>
  <c r="E785" i="15"/>
  <c r="F785" i="15" s="1"/>
  <c r="J1" i="9"/>
  <c r="K1" i="9"/>
  <c r="I1" i="9"/>
  <c r="Y1" i="9"/>
  <c r="AB1" i="9"/>
  <c r="AE1" i="9"/>
  <c r="V1" i="9"/>
  <c r="R1" i="9"/>
  <c r="J502" i="9"/>
  <c r="K502" i="9"/>
  <c r="AE502" i="9"/>
  <c r="Y502" i="9"/>
  <c r="AB502" i="9"/>
  <c r="V502" i="9"/>
  <c r="R502" i="9"/>
  <c r="I502" i="9"/>
  <c r="N1" i="9" l="1"/>
  <c r="N502" i="9"/>
  <c r="E784" i="15"/>
  <c r="F784" i="15" s="1"/>
  <c r="E783" i="15" l="1"/>
  <c r="F783" i="15" s="1"/>
  <c r="A876" i="15"/>
  <c r="E782" i="15" l="1"/>
  <c r="F782" i="15" s="1"/>
  <c r="A233" i="15"/>
  <c r="E781" i="15" l="1"/>
  <c r="F781" i="15" s="1"/>
  <c r="E780" i="15" l="1"/>
  <c r="F780" i="15" s="1"/>
  <c r="E779" i="15" l="1"/>
  <c r="F779" i="15" s="1"/>
  <c r="E778" i="15" l="1"/>
  <c r="F778" i="15" s="1"/>
  <c r="E777" i="15" l="1"/>
  <c r="F777" i="15" s="1"/>
  <c r="E776" i="15" l="1"/>
  <c r="F776" i="15" s="1"/>
  <c r="E775" i="15" l="1"/>
  <c r="F775" i="15" s="1"/>
  <c r="E774" i="15" l="1"/>
  <c r="F774" i="15" s="1"/>
  <c r="E773" i="15" l="1"/>
  <c r="F773" i="15" s="1"/>
  <c r="E772" i="15" l="1"/>
  <c r="F772" i="15" s="1"/>
  <c r="E771" i="15" l="1"/>
  <c r="F771" i="15" s="1"/>
  <c r="E770" i="15" l="1"/>
  <c r="F770" i="15" s="1"/>
  <c r="E769" i="15" l="1"/>
  <c r="F769" i="15" s="1"/>
  <c r="E768" i="15" l="1"/>
  <c r="F768" i="15" s="1"/>
  <c r="E767" i="15" l="1"/>
  <c r="F767" i="15" s="1"/>
  <c r="E766" i="15" l="1"/>
  <c r="F766" i="15" s="1"/>
  <c r="E765" i="15" l="1"/>
  <c r="F765" i="15" s="1"/>
  <c r="E764" i="15" l="1"/>
  <c r="F764" i="15" s="1"/>
  <c r="E763" i="15" l="1"/>
  <c r="F763" i="15" s="1"/>
  <c r="E762" i="15" l="1"/>
  <c r="F762" i="15" s="1"/>
  <c r="E761" i="15" l="1"/>
  <c r="F761" i="15" s="1"/>
  <c r="E760" i="15" l="1"/>
  <c r="F760" i="15" s="1"/>
  <c r="E759" i="15" l="1"/>
  <c r="F759" i="15" s="1"/>
  <c r="E758" i="15" l="1"/>
  <c r="F758" i="15" s="1"/>
  <c r="E757" i="15" l="1"/>
  <c r="F757" i="15" s="1"/>
  <c r="E756" i="15" l="1"/>
  <c r="F756" i="15" s="1"/>
  <c r="E755" i="15" l="1"/>
  <c r="F755" i="15" s="1"/>
  <c r="E754" i="15" l="1"/>
  <c r="F754" i="15" s="1"/>
  <c r="E753" i="15" l="1"/>
  <c r="F753" i="15" s="1"/>
  <c r="E752" i="15" l="1"/>
  <c r="F752" i="15" s="1"/>
  <c r="E751" i="15" l="1"/>
  <c r="F751" i="15" s="1"/>
  <c r="E750" i="15" l="1"/>
  <c r="F750" i="15" s="1"/>
  <c r="E749" i="15" l="1"/>
  <c r="F749" i="15" s="1"/>
  <c r="E748" i="15" l="1"/>
  <c r="F748" i="15" s="1"/>
  <c r="E747" i="15" l="1"/>
  <c r="F747" i="15" s="1"/>
  <c r="E746" i="15" l="1"/>
  <c r="F746" i="15" s="1"/>
  <c r="E745" i="15" l="1"/>
  <c r="F745" i="15" s="1"/>
  <c r="E744" i="15" l="1"/>
  <c r="F744" i="15" s="1"/>
  <c r="E743" i="15" l="1"/>
  <c r="F743" i="15" s="1"/>
  <c r="E742" i="15" l="1"/>
  <c r="F742" i="15" s="1"/>
  <c r="E741" i="15" l="1"/>
  <c r="F741" i="15" s="1"/>
  <c r="E740" i="15" l="1"/>
  <c r="F740" i="15" s="1"/>
  <c r="E739" i="15" l="1"/>
  <c r="F739" i="15" s="1"/>
  <c r="E738" i="15" l="1"/>
  <c r="F738" i="15" s="1"/>
  <c r="E737" i="15" l="1"/>
  <c r="F737" i="15" s="1"/>
  <c r="E736" i="15" l="1"/>
  <c r="F736" i="15" s="1"/>
  <c r="E735" i="15" l="1"/>
  <c r="F735" i="15" s="1"/>
  <c r="E734" i="15" l="1"/>
  <c r="F734" i="15" s="1"/>
  <c r="E733" i="15" l="1"/>
  <c r="F733" i="15" s="1"/>
  <c r="E732" i="15" l="1"/>
  <c r="F732" i="15" s="1"/>
  <c r="E731" i="15" l="1"/>
  <c r="F731" i="15" s="1"/>
  <c r="E730" i="15" l="1"/>
  <c r="F730" i="15" s="1"/>
  <c r="E729" i="15" l="1"/>
  <c r="F729" i="15" s="1"/>
  <c r="E728" i="15" l="1"/>
  <c r="F728" i="15" s="1"/>
  <c r="E727" i="15" l="1"/>
  <c r="F727" i="15" s="1"/>
  <c r="E726" i="15" l="1"/>
  <c r="F726" i="15" s="1"/>
  <c r="E725" i="15" l="1"/>
  <c r="F725" i="15" s="1"/>
  <c r="E724" i="15" l="1"/>
  <c r="F724" i="15" s="1"/>
  <c r="E723" i="15" l="1"/>
  <c r="F723" i="15" s="1"/>
  <c r="E722" i="15" l="1"/>
  <c r="F722" i="15" s="1"/>
  <c r="E721" i="15" l="1"/>
  <c r="F721" i="15" s="1"/>
  <c r="E720" i="15" l="1"/>
  <c r="F720" i="15" s="1"/>
  <c r="E719" i="15" l="1"/>
  <c r="F719" i="15" s="1"/>
  <c r="E718" i="15" l="1"/>
  <c r="F718" i="15" s="1"/>
  <c r="E717" i="15" l="1"/>
  <c r="F717" i="15" s="1"/>
  <c r="E716" i="15" l="1"/>
  <c r="F716" i="15" s="1"/>
  <c r="E715" i="15" l="1"/>
  <c r="F715" i="15" s="1"/>
  <c r="E714" i="15" l="1"/>
  <c r="F714" i="15" s="1"/>
  <c r="E713" i="15" l="1"/>
  <c r="F713" i="15" s="1"/>
  <c r="E712" i="15" l="1"/>
  <c r="F712" i="15" s="1"/>
  <c r="E711" i="15" l="1"/>
  <c r="F711" i="15" s="1"/>
  <c r="E710" i="15" l="1"/>
  <c r="F710" i="15" s="1"/>
  <c r="E709" i="15" l="1"/>
  <c r="F709" i="15" s="1"/>
  <c r="E708" i="15" l="1"/>
  <c r="F708" i="15" s="1"/>
  <c r="E707" i="15" l="1"/>
  <c r="F707" i="15" s="1"/>
  <c r="E706" i="15" l="1"/>
  <c r="F706" i="15" s="1"/>
  <c r="E705" i="15" l="1"/>
  <c r="F705" i="15" s="1"/>
  <c r="E704" i="15" l="1"/>
  <c r="F704" i="15" s="1"/>
  <c r="E703" i="15" l="1"/>
  <c r="F703" i="15" s="1"/>
  <c r="E702" i="15" l="1"/>
  <c r="F702" i="15" s="1"/>
  <c r="E701" i="15" l="1"/>
  <c r="F701" i="15" s="1"/>
  <c r="E700" i="15" l="1"/>
  <c r="F700" i="15" s="1"/>
  <c r="E699" i="15" l="1"/>
  <c r="F699" i="15" s="1"/>
  <c r="E698" i="15" l="1"/>
  <c r="F698" i="15" s="1"/>
  <c r="E697" i="15" l="1"/>
  <c r="F697" i="15" s="1"/>
  <c r="E696" i="15" l="1"/>
  <c r="F696" i="15" s="1"/>
  <c r="E695" i="15" l="1"/>
  <c r="F695" i="15" s="1"/>
  <c r="E694" i="15" l="1"/>
  <c r="F694" i="15" s="1"/>
  <c r="E693" i="15" l="1"/>
  <c r="F693" i="15" s="1"/>
  <c r="E692" i="15" l="1"/>
  <c r="F692" i="15" s="1"/>
  <c r="E691" i="15" l="1"/>
  <c r="F691" i="15" s="1"/>
  <c r="E690" i="15" l="1"/>
  <c r="F690" i="15" s="1"/>
  <c r="E689" i="15" l="1"/>
  <c r="F689" i="15" s="1"/>
  <c r="E688" i="15" l="1"/>
  <c r="F688" i="15" s="1"/>
  <c r="E687" i="15" l="1"/>
  <c r="F687" i="15" s="1"/>
  <c r="E686" i="15" l="1"/>
  <c r="F686" i="15" s="1"/>
  <c r="E685" i="15" l="1"/>
  <c r="F685" i="15" s="1"/>
  <c r="E684" i="15" l="1"/>
  <c r="F684" i="15" s="1"/>
  <c r="E683" i="15" l="1"/>
  <c r="F683" i="15" s="1"/>
  <c r="E682" i="15" l="1"/>
  <c r="F682" i="15" s="1"/>
  <c r="E681" i="15" l="1"/>
  <c r="F681" i="15" s="1"/>
  <c r="E680" i="15" l="1"/>
  <c r="F680" i="15" s="1"/>
  <c r="E679" i="15" l="1"/>
  <c r="F679" i="15" s="1"/>
  <c r="E678" i="15" l="1"/>
  <c r="F678" i="15" s="1"/>
  <c r="E677" i="15" l="1"/>
  <c r="F677" i="15" s="1"/>
  <c r="E676" i="15" l="1"/>
  <c r="F676" i="15" s="1"/>
  <c r="E675" i="15" l="1"/>
  <c r="F675" i="15" s="1"/>
  <c r="E674" i="15" l="1"/>
  <c r="F674" i="15" s="1"/>
  <c r="E673" i="15" l="1"/>
  <c r="F673" i="15" s="1"/>
  <c r="E672" i="15" l="1"/>
  <c r="F672" i="15" s="1"/>
  <c r="E671" i="15" l="1"/>
  <c r="F671" i="15" s="1"/>
  <c r="E670" i="15" l="1"/>
  <c r="F670" i="15" s="1"/>
  <c r="E669" i="15" l="1"/>
  <c r="F669" i="15" s="1"/>
  <c r="E668" i="15" l="1"/>
  <c r="F668" i="15" s="1"/>
  <c r="E667" i="15" l="1"/>
  <c r="F667" i="15" s="1"/>
  <c r="E666" i="15" l="1"/>
  <c r="F666" i="15" s="1"/>
  <c r="E665" i="15" l="1"/>
  <c r="F665" i="15" s="1"/>
  <c r="E664" i="15" l="1"/>
  <c r="F664" i="15" s="1"/>
  <c r="E663" i="15" l="1"/>
  <c r="F663" i="15" s="1"/>
  <c r="E662" i="15" l="1"/>
  <c r="F662" i="15" s="1"/>
  <c r="E661" i="15" l="1"/>
  <c r="F661" i="15" s="1"/>
  <c r="E660" i="15" l="1"/>
  <c r="F660" i="15" s="1"/>
  <c r="E659" i="15" l="1"/>
  <c r="F659" i="15" s="1"/>
  <c r="E658" i="15" l="1"/>
  <c r="F658" i="15" s="1"/>
  <c r="E657" i="15" l="1"/>
  <c r="F657" i="15" s="1"/>
  <c r="E656" i="15" l="1"/>
  <c r="F656" i="15" s="1"/>
  <c r="E655" i="15" l="1"/>
  <c r="F655" i="15" s="1"/>
  <c r="E654" i="15" l="1"/>
  <c r="F654" i="15" s="1"/>
  <c r="E653" i="15" l="1"/>
  <c r="F653" i="15" s="1"/>
  <c r="E652" i="15" l="1"/>
  <c r="F652" i="15" s="1"/>
  <c r="E651" i="15" l="1"/>
  <c r="F651" i="15" s="1"/>
  <c r="E650" i="15" l="1"/>
  <c r="F650" i="15" s="1"/>
  <c r="E649" i="15" l="1"/>
  <c r="F649" i="15" s="1"/>
  <c r="E648" i="15" l="1"/>
  <c r="F648" i="15" s="1"/>
  <c r="E647" i="15" l="1"/>
  <c r="F647" i="15" s="1"/>
  <c r="E646" i="15" l="1"/>
  <c r="F646" i="15" s="1"/>
  <c r="E645" i="15" l="1"/>
  <c r="F645" i="15" s="1"/>
  <c r="E644" i="15" l="1"/>
  <c r="F644" i="15" s="1"/>
  <c r="E643" i="15" l="1"/>
  <c r="F643" i="15" s="1"/>
  <c r="E642" i="15" l="1"/>
  <c r="F642" i="15" s="1"/>
  <c r="E641" i="15" l="1"/>
  <c r="F641" i="15" s="1"/>
  <c r="E640" i="15" l="1"/>
  <c r="F640" i="15" s="1"/>
  <c r="E639" i="15" l="1"/>
  <c r="F639" i="15" s="1"/>
  <c r="E638" i="15" l="1"/>
  <c r="F638" i="15" s="1"/>
  <c r="E637" i="15" l="1"/>
  <c r="F637" i="15" s="1"/>
  <c r="E636" i="15" l="1"/>
  <c r="F636" i="15" s="1"/>
  <c r="E635" i="15" l="1"/>
  <c r="F635" i="15" s="1"/>
  <c r="E634" i="15" l="1"/>
  <c r="F634" i="15" s="1"/>
  <c r="E633" i="15" l="1"/>
  <c r="F633" i="15" s="1"/>
  <c r="E632" i="15" l="1"/>
  <c r="F632" i="15" s="1"/>
  <c r="E631" i="15" l="1"/>
  <c r="F631" i="15" s="1"/>
  <c r="E630" i="15" l="1"/>
  <c r="F630" i="15" s="1"/>
  <c r="E629" i="15" l="1"/>
  <c r="F629" i="15" s="1"/>
  <c r="E628" i="15" l="1"/>
  <c r="F628" i="15" s="1"/>
  <c r="E627" i="15" l="1"/>
  <c r="F627" i="15" s="1"/>
  <c r="E626" i="15" l="1"/>
  <c r="F626" i="15" s="1"/>
  <c r="E625" i="15" l="1"/>
  <c r="F625" i="15" s="1"/>
  <c r="E624" i="15" l="1"/>
  <c r="F624" i="15" s="1"/>
  <c r="E623" i="15" l="1"/>
  <c r="F623" i="15" s="1"/>
  <c r="E622" i="15" l="1"/>
  <c r="F622" i="15" s="1"/>
  <c r="E621" i="15" l="1"/>
  <c r="F621" i="15" s="1"/>
  <c r="E620" i="15" l="1"/>
  <c r="F620" i="15" s="1"/>
  <c r="E619" i="15" l="1"/>
  <c r="F619" i="15" s="1"/>
  <c r="E618" i="15" l="1"/>
  <c r="F618" i="15" s="1"/>
  <c r="E617" i="15" l="1"/>
  <c r="F617" i="15" s="1"/>
  <c r="E616" i="15" l="1"/>
  <c r="F616" i="15" s="1"/>
  <c r="E615" i="15" l="1"/>
  <c r="F615" i="15" s="1"/>
  <c r="E614" i="15" l="1"/>
  <c r="F614" i="15" s="1"/>
  <c r="E613" i="15" l="1"/>
  <c r="F613" i="15" s="1"/>
  <c r="E612" i="15" l="1"/>
  <c r="F612" i="15" s="1"/>
  <c r="E611" i="15" l="1"/>
  <c r="F611" i="15" s="1"/>
  <c r="E610" i="15" l="1"/>
  <c r="F610" i="15" s="1"/>
  <c r="E609" i="15" l="1"/>
  <c r="F609" i="15" s="1"/>
  <c r="E608" i="15" l="1"/>
  <c r="F608" i="15" s="1"/>
  <c r="E607" i="15" l="1"/>
  <c r="F607" i="15" s="1"/>
  <c r="E606" i="15" l="1"/>
  <c r="F606" i="15" s="1"/>
  <c r="E605" i="15" l="1"/>
  <c r="F605" i="15" s="1"/>
  <c r="E604" i="15" l="1"/>
  <c r="F604" i="15" s="1"/>
  <c r="E603" i="15" l="1"/>
  <c r="F603" i="15" s="1"/>
  <c r="E602" i="15" l="1"/>
  <c r="F602" i="15" s="1"/>
  <c r="E601" i="15" l="1"/>
  <c r="F601" i="15" s="1"/>
  <c r="E600" i="15" l="1"/>
  <c r="F600" i="15" s="1"/>
  <c r="E599" i="15" l="1"/>
  <c r="F599" i="15" s="1"/>
  <c r="E598" i="15" l="1"/>
  <c r="F598" i="15" s="1"/>
  <c r="E597" i="15" l="1"/>
  <c r="F597" i="15" s="1"/>
  <c r="E596" i="15" l="1"/>
  <c r="F596" i="15" s="1"/>
  <c r="E595" i="15" l="1"/>
  <c r="F595" i="15" s="1"/>
  <c r="E594" i="15" l="1"/>
  <c r="F594" i="15" s="1"/>
  <c r="E593" i="15" l="1"/>
  <c r="F593" i="15" s="1"/>
  <c r="E592" i="15" l="1"/>
  <c r="F592" i="15" s="1"/>
  <c r="E591" i="15" l="1"/>
  <c r="F591" i="15" s="1"/>
  <c r="E590" i="15" l="1"/>
  <c r="F590" i="15" s="1"/>
  <c r="E589" i="15" l="1"/>
  <c r="F589" i="15" s="1"/>
  <c r="E588" i="15" l="1"/>
  <c r="F588" i="15" s="1"/>
  <c r="E587" i="15" l="1"/>
  <c r="F587" i="15" s="1"/>
  <c r="E586" i="15" l="1"/>
  <c r="F586" i="15" s="1"/>
  <c r="E585" i="15" l="1"/>
  <c r="F585" i="15" s="1"/>
  <c r="E584" i="15" l="1"/>
  <c r="F584" i="15" s="1"/>
  <c r="E583" i="15" l="1"/>
  <c r="F583" i="15" s="1"/>
  <c r="E582" i="15" l="1"/>
  <c r="F582" i="15" s="1"/>
  <c r="E581" i="15" l="1"/>
  <c r="F581" i="15" s="1"/>
  <c r="E580" i="15" l="1"/>
  <c r="F580" i="15" s="1"/>
  <c r="E579" i="15" l="1"/>
  <c r="F579" i="15" s="1"/>
  <c r="E578" i="15" l="1"/>
  <c r="F578" i="15" s="1"/>
  <c r="E577" i="15" l="1"/>
  <c r="F577" i="15" s="1"/>
  <c r="E576" i="15" l="1"/>
  <c r="F576" i="15" s="1"/>
  <c r="E575" i="15" l="1"/>
  <c r="F575" i="15" s="1"/>
  <c r="E574" i="15" l="1"/>
  <c r="F574" i="15" s="1"/>
  <c r="E573" i="15" l="1"/>
  <c r="F573" i="15" s="1"/>
  <c r="E572" i="15" l="1"/>
  <c r="F572" i="15" s="1"/>
  <c r="E571" i="15" l="1"/>
  <c r="F571" i="15" s="1"/>
  <c r="E570" i="15" l="1"/>
  <c r="F570" i="15" s="1"/>
  <c r="E569" i="15" l="1"/>
  <c r="F569" i="15" s="1"/>
  <c r="E568" i="15" l="1"/>
  <c r="F568" i="15" s="1"/>
  <c r="E567" i="15" l="1"/>
  <c r="F567" i="15" s="1"/>
  <c r="E566" i="15" l="1"/>
  <c r="F566" i="15" s="1"/>
  <c r="E565" i="15" l="1"/>
  <c r="F565" i="15" s="1"/>
  <c r="E564" i="15" l="1"/>
  <c r="F564" i="15" s="1"/>
  <c r="E563" i="15" l="1"/>
  <c r="F563" i="15" s="1"/>
  <c r="E562" i="15" l="1"/>
  <c r="F562" i="15" s="1"/>
  <c r="E561" i="15" l="1"/>
  <c r="F561" i="15" s="1"/>
  <c r="E560" i="15" l="1"/>
  <c r="F560" i="15" s="1"/>
  <c r="E559" i="15" l="1"/>
  <c r="F559" i="15" s="1"/>
  <c r="E558" i="15" l="1"/>
  <c r="F558" i="15" s="1"/>
  <c r="E557" i="15" l="1"/>
  <c r="F557" i="15" s="1"/>
  <c r="E556" i="15" l="1"/>
  <c r="F556" i="15" s="1"/>
  <c r="E555" i="15" l="1"/>
  <c r="F555" i="15" s="1"/>
  <c r="E554" i="15" l="1"/>
  <c r="F554" i="15" s="1"/>
  <c r="E553" i="15" l="1"/>
  <c r="F553" i="15" s="1"/>
  <c r="E552" i="15" l="1"/>
  <c r="F552" i="15" s="1"/>
  <c r="E551" i="15" l="1"/>
  <c r="F551" i="15" s="1"/>
  <c r="E550" i="15" l="1"/>
  <c r="F550" i="15" s="1"/>
  <c r="E549" i="15" l="1"/>
  <c r="F549" i="15" s="1"/>
  <c r="E548" i="15" l="1"/>
  <c r="F548" i="15" s="1"/>
  <c r="E547" i="15" l="1"/>
  <c r="F547" i="15" s="1"/>
  <c r="E546" i="15" l="1"/>
  <c r="F546" i="15" s="1"/>
  <c r="E545" i="15" l="1"/>
  <c r="F545" i="15" s="1"/>
  <c r="E544" i="15" l="1"/>
  <c r="F544" i="15" s="1"/>
  <c r="E543" i="15" l="1"/>
  <c r="F543" i="15" s="1"/>
  <c r="E542" i="15" l="1"/>
  <c r="F542" i="15" s="1"/>
  <c r="E541" i="15" l="1"/>
  <c r="F541" i="15" s="1"/>
  <c r="E540" i="15" l="1"/>
  <c r="F540" i="15" s="1"/>
  <c r="E539" i="15" l="1"/>
  <c r="F539" i="15" s="1"/>
  <c r="E538" i="15" l="1"/>
  <c r="F538" i="15" s="1"/>
  <c r="E537" i="15" l="1"/>
  <c r="F537" i="15" s="1"/>
  <c r="E536" i="15" l="1"/>
  <c r="F536" i="15" s="1"/>
  <c r="E535" i="15" l="1"/>
  <c r="F535" i="15" s="1"/>
  <c r="E534" i="15" l="1"/>
  <c r="F534" i="15" s="1"/>
  <c r="E533" i="15" l="1"/>
  <c r="F533" i="15" s="1"/>
  <c r="E532" i="15" l="1"/>
  <c r="F532" i="15" s="1"/>
  <c r="E531" i="15" l="1"/>
  <c r="F531" i="15" s="1"/>
  <c r="E530" i="15" l="1"/>
  <c r="F530" i="15" s="1"/>
  <c r="E529" i="15" l="1"/>
  <c r="F529" i="15" s="1"/>
  <c r="E528" i="15" l="1"/>
  <c r="F528" i="15" s="1"/>
  <c r="E527" i="15" l="1"/>
  <c r="F527" i="15" s="1"/>
  <c r="E526" i="15" l="1"/>
  <c r="F526" i="15" s="1"/>
  <c r="E525" i="15" l="1"/>
  <c r="F525" i="15" s="1"/>
  <c r="E524" i="15" l="1"/>
  <c r="F524" i="15" s="1"/>
  <c r="E523" i="15" l="1"/>
  <c r="F523" i="15" s="1"/>
  <c r="E522" i="15" l="1"/>
  <c r="F522" i="15" s="1"/>
  <c r="E521" i="15" l="1"/>
  <c r="F521" i="15" s="1"/>
  <c r="E520" i="15" l="1"/>
  <c r="F520" i="15" s="1"/>
  <c r="E519" i="15" l="1"/>
  <c r="F519" i="15" s="1"/>
  <c r="E518" i="15" l="1"/>
  <c r="F518" i="15" s="1"/>
  <c r="E517" i="15" l="1"/>
  <c r="F517" i="15" s="1"/>
  <c r="E516" i="15" l="1"/>
  <c r="F516" i="15" s="1"/>
  <c r="E515" i="15" l="1"/>
  <c r="F515" i="15" s="1"/>
  <c r="E514" i="15" l="1"/>
  <c r="F514" i="15" s="1"/>
  <c r="E513" i="15" l="1"/>
  <c r="F513" i="15" s="1"/>
  <c r="E512" i="15" l="1"/>
  <c r="F512" i="15" s="1"/>
  <c r="E511" i="15" l="1"/>
  <c r="F511" i="15" s="1"/>
  <c r="E510" i="15" l="1"/>
  <c r="F510" i="15" s="1"/>
  <c r="E509" i="15" l="1"/>
  <c r="F509" i="15" s="1"/>
  <c r="E508" i="15" l="1"/>
  <c r="F508" i="15" s="1"/>
  <c r="E507" i="15" l="1"/>
  <c r="F507" i="15" s="1"/>
  <c r="E506" i="15" l="1"/>
  <c r="F506" i="15" s="1"/>
  <c r="E505" i="15" l="1"/>
  <c r="F505" i="15" s="1"/>
  <c r="E504" i="15" l="1"/>
  <c r="F504" i="15" s="1"/>
  <c r="E503" i="15" l="1"/>
  <c r="F503" i="15" s="1"/>
  <c r="E502" i="15" l="1"/>
  <c r="F502" i="15" s="1"/>
  <c r="E501" i="15" l="1"/>
  <c r="F501" i="15" s="1"/>
  <c r="E500" i="15" l="1"/>
  <c r="F500" i="15" s="1"/>
  <c r="E499" i="15" l="1"/>
  <c r="F499" i="15" s="1"/>
  <c r="E498" i="15" l="1"/>
  <c r="F498" i="15" s="1"/>
  <c r="E497" i="15" l="1"/>
  <c r="F497" i="15" s="1"/>
  <c r="E496" i="15" l="1"/>
  <c r="F496" i="15" s="1"/>
  <c r="E495" i="15" l="1"/>
  <c r="F495" i="15" s="1"/>
  <c r="E494" i="15" l="1"/>
  <c r="F494" i="15" s="1"/>
  <c r="E493" i="15" l="1"/>
  <c r="F493" i="15" s="1"/>
  <c r="E492" i="15" l="1"/>
  <c r="F492" i="15" s="1"/>
  <c r="E491" i="15" l="1"/>
  <c r="F491" i="15" s="1"/>
  <c r="E490" i="15" l="1"/>
  <c r="F490" i="15" s="1"/>
  <c r="E489" i="15" l="1"/>
  <c r="F489" i="15" s="1"/>
  <c r="E488" i="15" l="1"/>
  <c r="F488" i="15" s="1"/>
  <c r="E487" i="15" l="1"/>
  <c r="F487" i="15" s="1"/>
  <c r="E486" i="15" l="1"/>
  <c r="F486" i="15" s="1"/>
  <c r="E485" i="15" l="1"/>
  <c r="F485" i="15" s="1"/>
  <c r="E484" i="15" l="1"/>
  <c r="F484" i="15" s="1"/>
  <c r="E483" i="15" l="1"/>
  <c r="F483" i="15" s="1"/>
  <c r="E482" i="15" l="1"/>
  <c r="F482" i="15" s="1"/>
  <c r="E481" i="15" l="1"/>
  <c r="F481" i="15" s="1"/>
  <c r="E480" i="15" l="1"/>
  <c r="F480" i="15" s="1"/>
  <c r="E479" i="15" l="1"/>
  <c r="F479" i="15" s="1"/>
  <c r="E478" i="15" l="1"/>
  <c r="F478" i="15" s="1"/>
  <c r="E477" i="15" l="1"/>
  <c r="F477" i="15" s="1"/>
  <c r="E476" i="15" l="1"/>
  <c r="F476" i="15" s="1"/>
  <c r="E475" i="15" l="1"/>
  <c r="F475" i="15" s="1"/>
  <c r="E474" i="15" l="1"/>
  <c r="F474" i="15" s="1"/>
  <c r="E473" i="15" l="1"/>
  <c r="F473" i="15" s="1"/>
  <c r="E472" i="15" l="1"/>
  <c r="F472" i="15" s="1"/>
  <c r="E471" i="15" l="1"/>
  <c r="F471" i="15" s="1"/>
  <c r="E470" i="15" l="1"/>
  <c r="F470" i="15" s="1"/>
  <c r="E469" i="15" l="1"/>
  <c r="F469" i="15" s="1"/>
  <c r="E468" i="15" l="1"/>
  <c r="F468" i="15" s="1"/>
  <c r="E467" i="15" l="1"/>
  <c r="F467" i="15" s="1"/>
  <c r="E466" i="15" l="1"/>
  <c r="F466" i="15" s="1"/>
  <c r="E465" i="15" l="1"/>
  <c r="F465" i="15" s="1"/>
  <c r="E464" i="15" l="1"/>
  <c r="F464" i="15" s="1"/>
  <c r="E463" i="15" l="1"/>
  <c r="F463" i="15" s="1"/>
  <c r="E462" i="15" l="1"/>
  <c r="F462" i="15" s="1"/>
  <c r="E461" i="15" l="1"/>
  <c r="F461" i="15" s="1"/>
  <c r="E460" i="15" l="1"/>
  <c r="F460" i="15" s="1"/>
  <c r="E459" i="15" l="1"/>
  <c r="F459" i="15" s="1"/>
  <c r="E458" i="15" l="1"/>
  <c r="F458" i="15" s="1"/>
  <c r="E457" i="15" l="1"/>
  <c r="F457" i="15" s="1"/>
  <c r="E456" i="15" l="1"/>
  <c r="F456" i="15" s="1"/>
  <c r="E455" i="15" l="1"/>
  <c r="F455" i="15" s="1"/>
  <c r="E454" i="15" l="1"/>
  <c r="F454" i="15" s="1"/>
  <c r="E453" i="15" l="1"/>
  <c r="F453" i="15" s="1"/>
  <c r="E452" i="15" l="1"/>
  <c r="F452" i="15" s="1"/>
  <c r="E451" i="15" l="1"/>
  <c r="F451" i="15" s="1"/>
  <c r="E450" i="15" l="1"/>
  <c r="F450" i="15" s="1"/>
  <c r="E449" i="15" l="1"/>
  <c r="F449" i="15" s="1"/>
  <c r="E448" i="15" l="1"/>
  <c r="F448" i="15" s="1"/>
  <c r="E447" i="15" l="1"/>
  <c r="F447" i="15" s="1"/>
  <c r="E446" i="15" l="1"/>
  <c r="F446" i="15" s="1"/>
  <c r="E445" i="15" l="1"/>
  <c r="F445" i="15" s="1"/>
  <c r="E444" i="15" l="1"/>
  <c r="F444" i="15" s="1"/>
  <c r="E443" i="15" l="1"/>
  <c r="F443" i="15" s="1"/>
  <c r="E442" i="15" l="1"/>
  <c r="F442" i="15" s="1"/>
  <c r="E441" i="15" l="1"/>
  <c r="F441" i="15" s="1"/>
  <c r="E440" i="15" l="1"/>
  <c r="F440" i="15" s="1"/>
  <c r="E439" i="15" l="1"/>
  <c r="F439" i="15" s="1"/>
  <c r="E438" i="15" l="1"/>
  <c r="F438" i="15" s="1"/>
  <c r="E437" i="15" l="1"/>
  <c r="F437" i="15" s="1"/>
  <c r="E436" i="15" l="1"/>
  <c r="F436" i="15" s="1"/>
  <c r="E435" i="15" l="1"/>
  <c r="F435" i="15" s="1"/>
  <c r="E434" i="15" l="1"/>
  <c r="F434" i="15" s="1"/>
  <c r="E433" i="15" l="1"/>
  <c r="F433" i="15" s="1"/>
  <c r="E432" i="15" l="1"/>
  <c r="F432" i="15" s="1"/>
  <c r="E431" i="15" l="1"/>
  <c r="F431" i="15" s="1"/>
  <c r="E430" i="15" l="1"/>
  <c r="F430" i="15" s="1"/>
  <c r="E429" i="15" l="1"/>
  <c r="F429" i="15" s="1"/>
  <c r="E428" i="15" l="1"/>
  <c r="F428" i="15" s="1"/>
  <c r="E427" i="15" l="1"/>
  <c r="F427" i="15" s="1"/>
  <c r="E426" i="15" l="1"/>
  <c r="F426" i="15" s="1"/>
  <c r="E425" i="15" l="1"/>
  <c r="F425" i="15" s="1"/>
  <c r="E424" i="15" l="1"/>
  <c r="F424" i="15" s="1"/>
  <c r="E423" i="15" l="1"/>
  <c r="F423" i="15" s="1"/>
  <c r="E422" i="15" l="1"/>
  <c r="F422" i="15" s="1"/>
  <c r="E421" i="15" l="1"/>
  <c r="F421" i="15" s="1"/>
  <c r="E420" i="15" l="1"/>
  <c r="F420" i="15" s="1"/>
  <c r="E419" i="15" l="1"/>
  <c r="F419" i="15" s="1"/>
  <c r="E418" i="15" l="1"/>
  <c r="F418" i="15" s="1"/>
  <c r="E417" i="15" l="1"/>
  <c r="F417" i="15" s="1"/>
  <c r="E416" i="15" l="1"/>
  <c r="F416" i="15" s="1"/>
  <c r="E415" i="15" l="1"/>
  <c r="F415" i="15" s="1"/>
  <c r="E414" i="15" l="1"/>
  <c r="F414" i="15" s="1"/>
  <c r="E413" i="15" l="1"/>
  <c r="F413" i="15" s="1"/>
  <c r="E412" i="15" l="1"/>
  <c r="F412" i="15" s="1"/>
  <c r="E411" i="15" l="1"/>
  <c r="F411" i="15" s="1"/>
  <c r="E410" i="15" l="1"/>
  <c r="F410" i="15" s="1"/>
  <c r="E409" i="15" l="1"/>
  <c r="F409" i="15" s="1"/>
  <c r="E408" i="15" l="1"/>
  <c r="F408" i="15" s="1"/>
  <c r="E407" i="15" l="1"/>
  <c r="F407" i="15" s="1"/>
  <c r="E406" i="15" l="1"/>
  <c r="F406" i="15" s="1"/>
  <c r="E405" i="15" l="1"/>
  <c r="F405" i="15" s="1"/>
  <c r="E404" i="15" l="1"/>
  <c r="F404" i="15" s="1"/>
  <c r="E403" i="15" l="1"/>
  <c r="F403" i="15" s="1"/>
  <c r="E402" i="15" l="1"/>
  <c r="F402" i="15" s="1"/>
  <c r="E401" i="15" l="1"/>
  <c r="F401" i="15" s="1"/>
  <c r="E400" i="15" l="1"/>
  <c r="F400" i="15" s="1"/>
  <c r="E399" i="15" l="1"/>
  <c r="F399" i="15" s="1"/>
  <c r="E398" i="15" l="1"/>
  <c r="F398" i="15" s="1"/>
  <c r="E397" i="15" l="1"/>
  <c r="F397" i="15" s="1"/>
  <c r="E396" i="15" l="1"/>
  <c r="F396" i="15" s="1"/>
  <c r="E395" i="15" l="1"/>
  <c r="F395" i="15" s="1"/>
  <c r="E394" i="15" l="1"/>
  <c r="F394" i="15" s="1"/>
  <c r="E393" i="15" l="1"/>
  <c r="F393" i="15" s="1"/>
  <c r="E392" i="15" l="1"/>
  <c r="F392" i="15" s="1"/>
  <c r="E391" i="15" l="1"/>
  <c r="F391" i="15" s="1"/>
  <c r="E390" i="15" l="1"/>
  <c r="F390" i="15" s="1"/>
  <c r="E389" i="15" l="1"/>
  <c r="F389" i="15" s="1"/>
  <c r="E388" i="15" l="1"/>
  <c r="F388" i="15" s="1"/>
  <c r="E387" i="15" l="1"/>
  <c r="F387" i="15" s="1"/>
  <c r="E386" i="15" l="1"/>
  <c r="F386" i="15" s="1"/>
  <c r="E385" i="15" l="1"/>
  <c r="F385" i="15" s="1"/>
  <c r="E384" i="15" l="1"/>
  <c r="F384" i="15" s="1"/>
  <c r="E383" i="15" l="1"/>
  <c r="F383" i="15" s="1"/>
  <c r="E382" i="15" l="1"/>
  <c r="F382" i="15" s="1"/>
  <c r="E381" i="15" l="1"/>
  <c r="F381" i="15" s="1"/>
  <c r="E380" i="15" l="1"/>
  <c r="F380" i="15" s="1"/>
  <c r="E379" i="15" l="1"/>
  <c r="F379" i="15" s="1"/>
  <c r="E378" i="15" l="1"/>
  <c r="F378" i="15" s="1"/>
  <c r="E377" i="15" l="1"/>
  <c r="F377" i="15" s="1"/>
  <c r="E376" i="15" l="1"/>
  <c r="F376" i="15" s="1"/>
  <c r="E375" i="15" l="1"/>
  <c r="F375" i="15" s="1"/>
  <c r="E374" i="15" l="1"/>
  <c r="F374" i="15" s="1"/>
  <c r="E373" i="15" l="1"/>
  <c r="F373" i="15" s="1"/>
  <c r="E372" i="15" l="1"/>
  <c r="F372" i="15" s="1"/>
  <c r="E371" i="15" l="1"/>
  <c r="F371" i="15" s="1"/>
  <c r="E370" i="15" l="1"/>
  <c r="F370" i="15" s="1"/>
  <c r="E369" i="15" l="1"/>
  <c r="F369" i="15" s="1"/>
  <c r="E368" i="15" l="1"/>
  <c r="F368" i="15" s="1"/>
  <c r="E367" i="15" l="1"/>
  <c r="F367" i="15" s="1"/>
  <c r="E366" i="15" l="1"/>
  <c r="F366" i="15" s="1"/>
  <c r="E365" i="15" l="1"/>
  <c r="F365" i="15" s="1"/>
  <c r="E364" i="15" l="1"/>
  <c r="F364" i="15" s="1"/>
  <c r="E363" i="15" l="1"/>
  <c r="F363" i="15" s="1"/>
  <c r="E362" i="15" l="1"/>
  <c r="F362" i="15" s="1"/>
  <c r="E361" i="15" l="1"/>
  <c r="F361" i="15" s="1"/>
  <c r="E360" i="15" l="1"/>
  <c r="F360" i="15" s="1"/>
  <c r="E359" i="15" l="1"/>
  <c r="F359" i="15" s="1"/>
  <c r="E358" i="15" l="1"/>
  <c r="F358" i="15" s="1"/>
  <c r="E357" i="15" l="1"/>
  <c r="F357" i="15" s="1"/>
  <c r="E356" i="15" l="1"/>
  <c r="F356" i="15" s="1"/>
  <c r="E355" i="15" l="1"/>
  <c r="F355" i="15" s="1"/>
  <c r="E354" i="15" l="1"/>
  <c r="F354" i="15" s="1"/>
  <c r="E353" i="15" l="1"/>
  <c r="F353" i="15" s="1"/>
  <c r="E352" i="15" l="1"/>
  <c r="F352" i="15" s="1"/>
  <c r="E351" i="15" l="1"/>
  <c r="F351" i="15" s="1"/>
  <c r="E350" i="15" l="1"/>
  <c r="F350" i="15" s="1"/>
  <c r="E349" i="15" l="1"/>
  <c r="F349" i="15" s="1"/>
  <c r="E348" i="15" l="1"/>
  <c r="F348" i="15" s="1"/>
  <c r="E347" i="15" l="1"/>
  <c r="F347" i="15" s="1"/>
  <c r="E346" i="15" l="1"/>
  <c r="F346" i="15" s="1"/>
  <c r="E345" i="15" l="1"/>
  <c r="F345" i="15" s="1"/>
  <c r="E344" i="15" l="1"/>
  <c r="F344" i="15" s="1"/>
  <c r="E343" i="15" l="1"/>
  <c r="F343" i="15" s="1"/>
  <c r="E342" i="15" l="1"/>
  <c r="F342" i="15" s="1"/>
  <c r="E341" i="15" l="1"/>
  <c r="F341" i="15" s="1"/>
  <c r="E340" i="15" l="1"/>
  <c r="F340" i="15" s="1"/>
  <c r="E339" i="15" l="1"/>
  <c r="F339" i="15" s="1"/>
  <c r="E338" i="15" l="1"/>
  <c r="F338" i="15" s="1"/>
  <c r="E337" i="15" l="1"/>
  <c r="F337" i="15" s="1"/>
  <c r="E336" i="15" l="1"/>
  <c r="F336" i="15" s="1"/>
  <c r="E335" i="15" l="1"/>
  <c r="F335" i="15" s="1"/>
  <c r="E334" i="15" l="1"/>
  <c r="F334" i="15" s="1"/>
  <c r="E333" i="15" l="1"/>
  <c r="F333" i="15" s="1"/>
  <c r="E332" i="15" l="1"/>
  <c r="F332" i="15" s="1"/>
  <c r="E331" i="15" l="1"/>
  <c r="F331" i="15" s="1"/>
  <c r="E330" i="15" l="1"/>
  <c r="F330" i="15" s="1"/>
  <c r="E329" i="15" l="1"/>
  <c r="F329" i="15" s="1"/>
  <c r="E328" i="15" l="1"/>
  <c r="F328" i="15" s="1"/>
  <c r="E327" i="15" l="1"/>
  <c r="F327" i="15" s="1"/>
  <c r="E326" i="15" l="1"/>
  <c r="F326" i="15" s="1"/>
  <c r="E325" i="15" l="1"/>
  <c r="F325" i="15" s="1"/>
  <c r="E324" i="15" l="1"/>
  <c r="F324" i="15" s="1"/>
  <c r="E323" i="15" l="1"/>
  <c r="F323" i="15" s="1"/>
  <c r="E322" i="15" l="1"/>
  <c r="F322" i="15" s="1"/>
  <c r="E321" i="15" l="1"/>
  <c r="F321" i="15" s="1"/>
  <c r="E320" i="15" l="1"/>
  <c r="F320" i="15" s="1"/>
  <c r="E319" i="15" l="1"/>
  <c r="F319" i="15" s="1"/>
  <c r="E318" i="15" l="1"/>
  <c r="F318" i="15" s="1"/>
  <c r="E317" i="15" l="1"/>
  <c r="F317" i="15" s="1"/>
  <c r="E316" i="15" l="1"/>
  <c r="F316" i="15" s="1"/>
  <c r="E315" i="15" l="1"/>
  <c r="F315" i="15" s="1"/>
  <c r="E314" i="15" l="1"/>
  <c r="F314" i="15" s="1"/>
  <c r="E313" i="15" l="1"/>
  <c r="F313" i="15" s="1"/>
  <c r="E312" i="15" l="1"/>
  <c r="F312" i="15" s="1"/>
  <c r="E311" i="15" l="1"/>
  <c r="F311" i="15" s="1"/>
  <c r="E310" i="15" l="1"/>
  <c r="F310" i="15" s="1"/>
  <c r="E309" i="15" l="1"/>
  <c r="F309" i="15" s="1"/>
  <c r="E308" i="15" l="1"/>
  <c r="F308" i="15" s="1"/>
  <c r="E307" i="15" l="1"/>
  <c r="F307" i="15" s="1"/>
  <c r="E306" i="15" l="1"/>
  <c r="F306" i="15" s="1"/>
  <c r="E305" i="15" l="1"/>
  <c r="F305" i="15" s="1"/>
  <c r="E304" i="15" l="1"/>
  <c r="F304" i="15" s="1"/>
  <c r="E303" i="15" l="1"/>
  <c r="F303" i="15" s="1"/>
  <c r="E302" i="15" l="1"/>
  <c r="F302" i="15" s="1"/>
  <c r="E301" i="15" l="1"/>
  <c r="F301" i="15" s="1"/>
  <c r="E300" i="15" l="1"/>
  <c r="F300" i="15" s="1"/>
  <c r="E299" i="15" l="1"/>
  <c r="F299" i="15" s="1"/>
  <c r="E298" i="15" l="1"/>
  <c r="F298" i="15" s="1"/>
  <c r="E297" i="15" l="1"/>
  <c r="F297" i="15" s="1"/>
  <c r="E296" i="15" l="1"/>
  <c r="F296" i="15" s="1"/>
  <c r="E295" i="15" l="1"/>
  <c r="F295" i="15" s="1"/>
  <c r="E294" i="15" l="1"/>
  <c r="F294" i="15" s="1"/>
  <c r="E293" i="15" l="1"/>
  <c r="F293" i="15" s="1"/>
  <c r="E292" i="15" l="1"/>
  <c r="F292" i="15" s="1"/>
  <c r="E291" i="15" l="1"/>
  <c r="F291" i="15" s="1"/>
  <c r="E290" i="15" l="1"/>
  <c r="F290" i="15" s="1"/>
  <c r="E289" i="15" l="1"/>
  <c r="F289" i="15" s="1"/>
  <c r="E288" i="15" l="1"/>
  <c r="F288" i="15" s="1"/>
  <c r="E287" i="15" l="1"/>
  <c r="F287" i="15" s="1"/>
  <c r="E286" i="15" l="1"/>
  <c r="F286" i="15" s="1"/>
  <c r="E285" i="15" l="1"/>
  <c r="F285" i="15" s="1"/>
  <c r="E284" i="15" l="1"/>
  <c r="F284" i="15" s="1"/>
  <c r="E283" i="15" l="1"/>
  <c r="F283" i="15" s="1"/>
  <c r="E282" i="15" l="1"/>
  <c r="F282" i="15" s="1"/>
  <c r="E281" i="15" l="1"/>
  <c r="F281" i="15" s="1"/>
  <c r="E280" i="15" l="1"/>
  <c r="F280" i="15" s="1"/>
  <c r="E279" i="15" l="1"/>
  <c r="F279" i="15" s="1"/>
  <c r="E278" i="15" l="1"/>
  <c r="F278" i="15" s="1"/>
  <c r="E277" i="15" l="1"/>
  <c r="F277" i="15" s="1"/>
  <c r="E276" i="15" l="1"/>
  <c r="F276" i="15" s="1"/>
  <c r="E275" i="15" l="1"/>
  <c r="F275" i="15" s="1"/>
  <c r="E274" i="15" l="1"/>
  <c r="F274" i="15" s="1"/>
  <c r="E273" i="15" l="1"/>
  <c r="F273" i="15" s="1"/>
  <c r="E272" i="15" l="1"/>
  <c r="F272" i="15" s="1"/>
  <c r="E271" i="15" l="1"/>
  <c r="F271" i="15" s="1"/>
  <c r="E270" i="15" l="1"/>
  <c r="F270" i="15" s="1"/>
  <c r="E269" i="15" l="1"/>
  <c r="F269" i="15" s="1"/>
  <c r="E268" i="15" l="1"/>
  <c r="F268" i="15" s="1"/>
  <c r="E267" i="15" l="1"/>
  <c r="F267" i="15" s="1"/>
  <c r="E266" i="15" l="1"/>
  <c r="F266" i="15" s="1"/>
  <c r="E265" i="15" l="1"/>
  <c r="F265" i="15" s="1"/>
  <c r="E264" i="15" l="1"/>
  <c r="F264" i="15" s="1"/>
  <c r="E263" i="15" l="1"/>
  <c r="F263" i="15" s="1"/>
  <c r="E262" i="15" l="1"/>
  <c r="F262" i="15" s="1"/>
  <c r="E261" i="15" l="1"/>
  <c r="F261" i="15" s="1"/>
  <c r="E260" i="15" l="1"/>
  <c r="F260" i="15" s="1"/>
  <c r="E259" i="15" l="1"/>
  <c r="F259" i="15" s="1"/>
  <c r="E258" i="15" l="1"/>
  <c r="F258" i="15" s="1"/>
  <c r="E257" i="15" l="1"/>
  <c r="F257" i="15" s="1"/>
  <c r="E256" i="15" l="1"/>
  <c r="F256" i="15" s="1"/>
  <c r="E255" i="15" l="1"/>
  <c r="F255" i="15" s="1"/>
  <c r="E254" i="15" l="1"/>
  <c r="F254" i="15" s="1"/>
  <c r="E253" i="15" l="1"/>
  <c r="F253" i="15" s="1"/>
  <c r="E252" i="15" l="1"/>
  <c r="F252" i="15" s="1"/>
  <c r="E251" i="15" l="1"/>
  <c r="F251" i="15" s="1"/>
  <c r="E250" i="15" l="1"/>
  <c r="F250" i="15" s="1"/>
  <c r="E249" i="15" l="1"/>
  <c r="F249" i="15" s="1"/>
  <c r="E248" i="15" l="1"/>
  <c r="F248" i="15" s="1"/>
  <c r="E247" i="15" l="1"/>
  <c r="F247" i="15" s="1"/>
  <c r="E246" i="15" l="1"/>
  <c r="F246" i="15" s="1"/>
  <c r="E245" i="15" l="1"/>
  <c r="F245" i="15" s="1"/>
  <c r="E244" i="15" l="1"/>
  <c r="F244" i="15" s="1"/>
  <c r="E243" i="15" l="1"/>
  <c r="F243" i="15" s="1"/>
  <c r="E242" i="15" l="1"/>
  <c r="F242" i="15" s="1"/>
  <c r="E241" i="15" l="1"/>
  <c r="F241" i="15" s="1"/>
  <c r="E240" i="15" l="1"/>
  <c r="F240" i="15" s="1"/>
  <c r="E239" i="15" l="1"/>
  <c r="F239" i="15" s="1"/>
  <c r="E238" i="15" l="1"/>
  <c r="F238" i="15" s="1"/>
  <c r="E237" i="15" l="1"/>
  <c r="F237" i="15" s="1"/>
  <c r="E236" i="15" l="1"/>
  <c r="F236" i="15" s="1"/>
  <c r="E235" i="15" l="1"/>
  <c r="F235" i="15" s="1"/>
  <c r="E234" i="15" l="1"/>
  <c r="F234" i="15" s="1"/>
  <c r="E233" i="15" l="1"/>
  <c r="F233" i="15" s="1"/>
  <c r="E232" i="15" l="1"/>
  <c r="F232" i="15" s="1"/>
  <c r="E231" i="15" l="1"/>
  <c r="F231" i="15" s="1"/>
  <c r="E230" i="15" l="1"/>
  <c r="F230" i="15" s="1"/>
  <c r="E229" i="15" l="1"/>
  <c r="F229" i="15" s="1"/>
  <c r="E228" i="15" l="1"/>
  <c r="F228" i="15" s="1"/>
  <c r="E227" i="15" l="1"/>
  <c r="F227" i="15" s="1"/>
  <c r="E226" i="15" l="1"/>
  <c r="F226" i="15" s="1"/>
  <c r="E225" i="15" l="1"/>
  <c r="F225" i="15" s="1"/>
  <c r="E224" i="15" l="1"/>
  <c r="F224" i="15" s="1"/>
  <c r="E223" i="15" l="1"/>
  <c r="F223" i="15" s="1"/>
  <c r="E222" i="15" l="1"/>
  <c r="F222" i="15" s="1"/>
  <c r="E221" i="15" l="1"/>
  <c r="F221" i="15" s="1"/>
  <c r="E220" i="15" l="1"/>
  <c r="F220" i="15" s="1"/>
  <c r="E219" i="15" l="1"/>
  <c r="F219" i="15" s="1"/>
  <c r="E218" i="15" l="1"/>
  <c r="F218" i="15" s="1"/>
  <c r="E217" i="15" l="1"/>
  <c r="F217" i="15" s="1"/>
  <c r="E216" i="15" l="1"/>
  <c r="F216" i="15" s="1"/>
  <c r="E215" i="15" l="1"/>
  <c r="F215" i="15" s="1"/>
  <c r="E214" i="15" l="1"/>
  <c r="F214" i="15" s="1"/>
  <c r="E213" i="15" l="1"/>
  <c r="F213" i="15" s="1"/>
  <c r="E212" i="15" l="1"/>
  <c r="F212" i="15" s="1"/>
  <c r="E211" i="15" l="1"/>
  <c r="F211" i="15" s="1"/>
  <c r="E210" i="15" l="1"/>
  <c r="F210" i="15" s="1"/>
  <c r="E209" i="15" l="1"/>
  <c r="F209" i="15" s="1"/>
  <c r="E208" i="15" l="1"/>
  <c r="F208" i="15" s="1"/>
  <c r="E207" i="15" l="1"/>
  <c r="F207" i="15" s="1"/>
  <c r="E206" i="15" l="1"/>
  <c r="F206" i="15" s="1"/>
  <c r="E205" i="15" l="1"/>
  <c r="F205" i="15" s="1"/>
  <c r="E204" i="15" l="1"/>
  <c r="F204" i="15" s="1"/>
  <c r="E203" i="15" l="1"/>
  <c r="F203" i="15" s="1"/>
  <c r="E202" i="15" l="1"/>
  <c r="F202" i="15" s="1"/>
  <c r="E201" i="15" l="1"/>
  <c r="F201" i="15" s="1"/>
  <c r="E200" i="15" l="1"/>
  <c r="F200" i="15" s="1"/>
  <c r="E199" i="15" l="1"/>
  <c r="F199" i="15" s="1"/>
  <c r="E198" i="15" l="1"/>
  <c r="F198" i="15" s="1"/>
  <c r="E197" i="15" l="1"/>
  <c r="F197" i="15" s="1"/>
  <c r="E196" i="15" l="1"/>
  <c r="F196" i="15" s="1"/>
  <c r="E195" i="15" l="1"/>
  <c r="F195" i="15" s="1"/>
  <c r="E194" i="15" l="1"/>
  <c r="F194" i="15" s="1"/>
  <c r="E193" i="15" l="1"/>
  <c r="F193" i="15" s="1"/>
  <c r="E192" i="15" l="1"/>
  <c r="F192" i="15" s="1"/>
  <c r="E191" i="15" l="1"/>
  <c r="F191" i="15" s="1"/>
  <c r="E190" i="15" l="1"/>
  <c r="F190" i="15" s="1"/>
  <c r="E189" i="15" l="1"/>
  <c r="F189" i="15" s="1"/>
  <c r="E188" i="15" l="1"/>
  <c r="F188" i="15" s="1"/>
  <c r="E187" i="15" l="1"/>
  <c r="F187" i="15" s="1"/>
  <c r="E186" i="15" l="1"/>
  <c r="F186" i="15" s="1"/>
  <c r="E185" i="15" l="1"/>
  <c r="F185" i="15" s="1"/>
  <c r="E184" i="15" l="1"/>
  <c r="F184" i="15" s="1"/>
  <c r="E183" i="15" l="1"/>
  <c r="F183" i="15" s="1"/>
  <c r="E182" i="15" l="1"/>
  <c r="F182" i="15" s="1"/>
  <c r="E181" i="15" l="1"/>
  <c r="F181" i="15" s="1"/>
  <c r="E180" i="15" l="1"/>
  <c r="F180" i="15" s="1"/>
  <c r="E179" i="15" l="1"/>
  <c r="F179" i="15" s="1"/>
  <c r="E178" i="15" l="1"/>
  <c r="F178" i="15" s="1"/>
  <c r="E177" i="15" l="1"/>
  <c r="F177" i="15" s="1"/>
  <c r="E176" i="15" l="1"/>
  <c r="F176" i="15" s="1"/>
  <c r="E175" i="15" l="1"/>
  <c r="F175" i="15" s="1"/>
  <c r="E174" i="15" l="1"/>
  <c r="F174" i="15" s="1"/>
  <c r="E173" i="15" l="1"/>
  <c r="F173" i="15" s="1"/>
  <c r="E172" i="15" l="1"/>
  <c r="F172" i="15" s="1"/>
  <c r="E171" i="15" l="1"/>
  <c r="F171" i="15" s="1"/>
  <c r="E170" i="15" l="1"/>
  <c r="F170" i="15" s="1"/>
  <c r="E169" i="15" l="1"/>
  <c r="F169" i="15" s="1"/>
  <c r="E168" i="15" l="1"/>
  <c r="F168" i="15" s="1"/>
  <c r="E167" i="15" l="1"/>
  <c r="F167" i="15" s="1"/>
  <c r="E166" i="15" l="1"/>
  <c r="F166" i="15" s="1"/>
  <c r="E165" i="15" l="1"/>
  <c r="F165" i="15" s="1"/>
  <c r="E164" i="15" l="1"/>
  <c r="F164" i="15" s="1"/>
  <c r="E163" i="15" l="1"/>
  <c r="F163" i="15" s="1"/>
  <c r="E162" i="15" l="1"/>
  <c r="F162" i="15" s="1"/>
  <c r="E161" i="15" l="1"/>
  <c r="F161" i="15" s="1"/>
  <c r="E160" i="15" l="1"/>
  <c r="F160" i="15" s="1"/>
  <c r="E159" i="15" l="1"/>
  <c r="F159" i="15" s="1"/>
  <c r="E158" i="15" l="1"/>
  <c r="F158" i="15" s="1"/>
  <c r="E157" i="15" l="1"/>
  <c r="F157" i="15" s="1"/>
  <c r="E156" i="15" l="1"/>
  <c r="F156" i="15" s="1"/>
  <c r="E155" i="15" l="1"/>
  <c r="F155" i="15" s="1"/>
  <c r="E154" i="15" l="1"/>
  <c r="F154" i="15" s="1"/>
  <c r="E153" i="15" l="1"/>
  <c r="F153" i="15" s="1"/>
  <c r="E152" i="15" l="1"/>
  <c r="F152" i="15" s="1"/>
  <c r="E151" i="15" l="1"/>
  <c r="F151" i="15" s="1"/>
  <c r="E150" i="15" l="1"/>
  <c r="F150" i="15" s="1"/>
  <c r="E149" i="15" l="1"/>
  <c r="F149" i="15" s="1"/>
  <c r="E148" i="15" l="1"/>
  <c r="F148" i="15" s="1"/>
  <c r="E147" i="15" l="1"/>
  <c r="F147" i="15" s="1"/>
  <c r="E146" i="15" l="1"/>
  <c r="F146" i="15" s="1"/>
  <c r="E145" i="15" l="1"/>
  <c r="F145" i="15" s="1"/>
  <c r="E144" i="15" l="1"/>
  <c r="F144" i="15" s="1"/>
  <c r="E143" i="15" l="1"/>
  <c r="F143" i="15" s="1"/>
  <c r="E142" i="15" l="1"/>
  <c r="F142" i="15" s="1"/>
  <c r="E141" i="15" l="1"/>
  <c r="F141" i="15" s="1"/>
  <c r="E140" i="15" l="1"/>
  <c r="F140" i="15" s="1"/>
  <c r="E139" i="15" l="1"/>
  <c r="F139" i="15" s="1"/>
  <c r="E138" i="15" l="1"/>
  <c r="F138" i="15" s="1"/>
  <c r="E137" i="15" l="1"/>
  <c r="F137" i="15" s="1"/>
  <c r="E136" i="15" l="1"/>
  <c r="F136" i="15" s="1"/>
  <c r="E135" i="15" l="1"/>
  <c r="F135" i="15" s="1"/>
  <c r="E134" i="15" l="1"/>
  <c r="F134" i="15" s="1"/>
  <c r="E133" i="15" l="1"/>
  <c r="F133" i="15" s="1"/>
  <c r="E132" i="15" l="1"/>
  <c r="F132" i="15" s="1"/>
  <c r="E131" i="15" l="1"/>
  <c r="F131" i="15" s="1"/>
  <c r="E130" i="15" l="1"/>
  <c r="F130" i="15" s="1"/>
  <c r="E129" i="15" l="1"/>
  <c r="F129" i="15" s="1"/>
  <c r="E128" i="15" l="1"/>
  <c r="F128" i="15" s="1"/>
  <c r="E127" i="15" l="1"/>
  <c r="F127" i="15" s="1"/>
  <c r="E126" i="15" l="1"/>
  <c r="F126" i="15" s="1"/>
  <c r="E125" i="15" l="1"/>
  <c r="F125" i="15" s="1"/>
  <c r="E124" i="15" l="1"/>
  <c r="F124" i="15" s="1"/>
  <c r="E123" i="15" l="1"/>
  <c r="F123" i="15" s="1"/>
  <c r="E122" i="15" l="1"/>
  <c r="F122" i="15" s="1"/>
  <c r="E121" i="15" l="1"/>
  <c r="F121" i="15" s="1"/>
  <c r="E120" i="15" l="1"/>
  <c r="F120" i="15" s="1"/>
  <c r="E119" i="15" l="1"/>
  <c r="F119" i="15" s="1"/>
  <c r="E118" i="15" l="1"/>
  <c r="F118" i="15" s="1"/>
  <c r="E117" i="15" l="1"/>
  <c r="F117" i="15" s="1"/>
  <c r="E116" i="15" l="1"/>
  <c r="F116" i="15" s="1"/>
  <c r="E115" i="15" l="1"/>
  <c r="F115" i="15" s="1"/>
  <c r="E114" i="15" l="1"/>
  <c r="F114" i="15" s="1"/>
  <c r="E113" i="15" l="1"/>
  <c r="F113" i="15" s="1"/>
  <c r="E112" i="15" l="1"/>
  <c r="F112" i="15" s="1"/>
  <c r="E111" i="15" l="1"/>
  <c r="F111" i="15" s="1"/>
  <c r="E110" i="15" l="1"/>
  <c r="F110" i="15" s="1"/>
  <c r="E109" i="15" l="1"/>
  <c r="F109" i="15" s="1"/>
  <c r="E108" i="15" l="1"/>
  <c r="F108" i="15" s="1"/>
  <c r="E107" i="15" l="1"/>
  <c r="F107" i="15" s="1"/>
  <c r="E106" i="15" l="1"/>
  <c r="F106" i="15" s="1"/>
  <c r="E105" i="15" l="1"/>
  <c r="F105" i="15" s="1"/>
  <c r="E104" i="15" l="1"/>
  <c r="F104" i="15" s="1"/>
  <c r="E103" i="15" l="1"/>
  <c r="F103" i="15" s="1"/>
  <c r="E102" i="15" l="1"/>
  <c r="F102" i="15" s="1"/>
  <c r="E101" i="15" l="1"/>
  <c r="F101" i="15" s="1"/>
  <c r="E100" i="15" l="1"/>
  <c r="F100" i="15" s="1"/>
  <c r="E99" i="15" l="1"/>
  <c r="F99" i="15" s="1"/>
  <c r="E98" i="15" l="1"/>
  <c r="F98" i="15" s="1"/>
  <c r="E97" i="15" l="1"/>
  <c r="F97" i="15" s="1"/>
  <c r="E96" i="15" l="1"/>
  <c r="F96" i="15" s="1"/>
  <c r="E95" i="15" l="1"/>
  <c r="F95" i="15" s="1"/>
  <c r="E94" i="15" l="1"/>
  <c r="F94" i="15" s="1"/>
  <c r="E93" i="15" l="1"/>
  <c r="F93" i="15" s="1"/>
  <c r="E92" i="15" l="1"/>
  <c r="F92" i="15" s="1"/>
  <c r="E91" i="15" l="1"/>
  <c r="F91" i="15" s="1"/>
  <c r="E90" i="15" l="1"/>
  <c r="F90" i="15" s="1"/>
  <c r="E89" i="15" l="1"/>
  <c r="F89" i="15" s="1"/>
  <c r="E88" i="15" l="1"/>
  <c r="F88" i="15" s="1"/>
  <c r="E87" i="15" l="1"/>
  <c r="F87" i="15" s="1"/>
  <c r="E86" i="15" l="1"/>
  <c r="F86" i="15" s="1"/>
  <c r="E85" i="15" l="1"/>
  <c r="F85" i="15" s="1"/>
  <c r="E84" i="15" l="1"/>
  <c r="F84" i="15" s="1"/>
  <c r="E83" i="15" l="1"/>
  <c r="F83" i="15" s="1"/>
  <c r="E82" i="15" l="1"/>
  <c r="F82" i="15" s="1"/>
  <c r="E81" i="15" l="1"/>
  <c r="F81" i="15" s="1"/>
  <c r="E80" i="15" l="1"/>
  <c r="F80" i="15" s="1"/>
  <c r="E79" i="15" l="1"/>
  <c r="F79" i="15" s="1"/>
  <c r="E78" i="15" l="1"/>
  <c r="F78" i="15" s="1"/>
  <c r="E77" i="15" l="1"/>
  <c r="F77" i="15" s="1"/>
  <c r="E76" i="15" l="1"/>
  <c r="F76" i="15" s="1"/>
  <c r="E75" i="15" l="1"/>
  <c r="F75" i="15" s="1"/>
  <c r="E74" i="15" l="1"/>
  <c r="F74" i="15" s="1"/>
  <c r="E73" i="15" l="1"/>
  <c r="F73" i="15" s="1"/>
  <c r="E72" i="15" l="1"/>
  <c r="F72" i="15" s="1"/>
  <c r="E71" i="15" l="1"/>
  <c r="F71" i="15" s="1"/>
  <c r="E70" i="15" l="1"/>
  <c r="F70" i="15" s="1"/>
  <c r="E69" i="15" l="1"/>
  <c r="F69" i="15" s="1"/>
  <c r="E68" i="15" l="1"/>
  <c r="F68" i="15" s="1"/>
  <c r="E67" i="15" l="1"/>
  <c r="F67" i="15" s="1"/>
  <c r="E66" i="15" l="1"/>
  <c r="F66" i="15" s="1"/>
  <c r="E65" i="15" l="1"/>
  <c r="F65" i="15" s="1"/>
  <c r="E64" i="15" l="1"/>
  <c r="F64" i="15" s="1"/>
  <c r="E63" i="15" l="1"/>
  <c r="F63" i="15" s="1"/>
  <c r="E62" i="15" l="1"/>
  <c r="F62" i="15" s="1"/>
  <c r="E61" i="15" l="1"/>
  <c r="F61" i="15" s="1"/>
  <c r="E60" i="15" l="1"/>
  <c r="F60" i="15" s="1"/>
  <c r="E59" i="15" l="1"/>
  <c r="F59" i="15" s="1"/>
  <c r="E58" i="15" l="1"/>
  <c r="F58" i="15" s="1"/>
  <c r="E57" i="15" l="1"/>
  <c r="F57" i="15" s="1"/>
  <c r="E56" i="15" l="1"/>
  <c r="F56" i="15" s="1"/>
  <c r="E55" i="15" l="1"/>
  <c r="F55" i="15" s="1"/>
  <c r="E54" i="15" l="1"/>
  <c r="F54" i="15" s="1"/>
  <c r="E53" i="15" l="1"/>
  <c r="F53" i="15" s="1"/>
  <c r="E52" i="15" l="1"/>
  <c r="F52" i="15" s="1"/>
  <c r="E51" i="15" l="1"/>
  <c r="F51" i="15" s="1"/>
  <c r="E50" i="15" l="1"/>
  <c r="F50" i="15" s="1"/>
  <c r="E49" i="15" l="1"/>
  <c r="F49" i="15" s="1"/>
  <c r="E48" i="15" l="1"/>
  <c r="F48" i="15" s="1"/>
  <c r="E47" i="15" l="1"/>
  <c r="F47" i="15" s="1"/>
  <c r="E46" i="15" l="1"/>
  <c r="F46" i="15" s="1"/>
  <c r="E45" i="15" l="1"/>
  <c r="F45" i="15" s="1"/>
  <c r="E44" i="15" l="1"/>
  <c r="F44" i="15" s="1"/>
  <c r="E43" i="15" l="1"/>
  <c r="F43" i="15" s="1"/>
  <c r="E42" i="15" l="1"/>
  <c r="F42" i="15" s="1"/>
  <c r="E41" i="15" l="1"/>
  <c r="F41" i="15" s="1"/>
  <c r="E40" i="15" l="1"/>
  <c r="F40" i="15" s="1"/>
  <c r="E39" i="15" l="1"/>
  <c r="F39" i="15" s="1"/>
  <c r="E38" i="15" l="1"/>
  <c r="F38" i="15" s="1"/>
  <c r="E37" i="15" l="1"/>
  <c r="F37" i="15" s="1"/>
  <c r="E36" i="15" l="1"/>
  <c r="F36" i="15" s="1"/>
  <c r="E35" i="15" l="1"/>
  <c r="F35" i="15" s="1"/>
  <c r="E34" i="15" l="1"/>
  <c r="F34" i="15" s="1"/>
  <c r="E33" i="15" l="1"/>
  <c r="F33" i="15" s="1"/>
  <c r="E32" i="15" l="1"/>
  <c r="F32" i="15" s="1"/>
  <c r="E31" i="15" l="1"/>
  <c r="F31" i="15" s="1"/>
  <c r="E30" i="15" l="1"/>
  <c r="F30" i="15" s="1"/>
  <c r="E29" i="15" l="1"/>
  <c r="F29" i="15" s="1"/>
  <c r="E28" i="15" l="1"/>
  <c r="F28" i="15" s="1"/>
  <c r="E27" i="15" l="1"/>
  <c r="F27" i="15" s="1"/>
  <c r="E26" i="15" l="1"/>
  <c r="F26" i="15" s="1"/>
  <c r="E25" i="15" l="1"/>
  <c r="F25" i="15" s="1"/>
  <c r="E24" i="15" l="1"/>
  <c r="F24" i="15" s="1"/>
  <c r="E23" i="15" l="1"/>
  <c r="F23" i="15" s="1"/>
  <c r="E22" i="15" l="1"/>
  <c r="F22" i="15" s="1"/>
  <c r="E21" i="15" l="1"/>
  <c r="F21" i="15" s="1"/>
  <c r="E20" i="15" l="1"/>
  <c r="F20" i="15" s="1"/>
  <c r="E19" i="15" l="1"/>
  <c r="F19" i="15" s="1"/>
  <c r="E18" i="15" l="1"/>
  <c r="F18" i="15" s="1"/>
  <c r="E17" i="15" l="1"/>
  <c r="F17" i="15" s="1"/>
  <c r="E16" i="15" l="1"/>
  <c r="F16" i="15" s="1"/>
  <c r="E15" i="15" l="1"/>
  <c r="F15" i="15" s="1"/>
  <c r="E14" i="15" l="1"/>
  <c r="F14" i="15" s="1"/>
  <c r="E13" i="15" l="1"/>
  <c r="F13" i="15" s="1"/>
  <c r="E12" i="15" l="1"/>
  <c r="F12" i="15" s="1"/>
  <c r="E11" i="15" l="1"/>
  <c r="F11" i="15" s="1"/>
  <c r="E10" i="15" l="1"/>
  <c r="F10" i="15" s="1"/>
  <c r="E9" i="15" l="1"/>
  <c r="F9" i="15" s="1"/>
  <c r="E8" i="15" l="1"/>
  <c r="F8" i="15" s="1"/>
  <c r="E7" i="15" l="1"/>
  <c r="F7" i="15" s="1"/>
  <c r="E6" i="15" l="1"/>
  <c r="F6" i="15" s="1"/>
  <c r="E5" i="15" l="1"/>
  <c r="F5" i="15" s="1"/>
  <c r="E4" i="15" l="1"/>
  <c r="F4" i="15" s="1"/>
  <c r="E3" i="15" l="1"/>
  <c r="F3" i="15" s="1"/>
  <c r="V1" i="1" l="1"/>
  <c r="E2" i="15"/>
  <c r="AG435" i="9" l="1"/>
  <c r="AH435" i="9" s="1"/>
  <c r="AG434" i="9"/>
  <c r="AG431" i="9"/>
  <c r="AH431" i="9" s="1"/>
  <c r="AG276" i="9"/>
  <c r="AH276" i="9" s="1"/>
  <c r="AG273" i="9"/>
  <c r="AH273" i="9" s="1"/>
  <c r="AG257" i="9"/>
  <c r="AH257" i="9" s="1"/>
  <c r="AG265" i="9"/>
  <c r="AG281" i="9"/>
  <c r="AH281" i="9" s="1"/>
  <c r="AG339" i="9"/>
  <c r="AH339" i="9" s="1"/>
  <c r="AG294" i="9"/>
  <c r="AH294" i="9" s="1"/>
  <c r="AG302" i="9"/>
  <c r="AH302" i="9" s="1"/>
  <c r="AG311" i="9"/>
  <c r="AH311" i="9" s="1"/>
  <c r="AG305" i="9"/>
  <c r="AH305" i="9" s="1"/>
  <c r="AG329" i="9"/>
  <c r="AH329" i="9" s="1"/>
  <c r="AG325" i="9"/>
  <c r="AH325" i="9" s="1"/>
  <c r="AG289" i="9"/>
  <c r="AH289" i="9" s="1"/>
  <c r="AG306" i="9"/>
  <c r="AH306" i="9" s="1"/>
  <c r="AG316" i="9"/>
  <c r="AH316" i="9" s="1"/>
  <c r="AG327" i="9"/>
  <c r="AH327" i="9" s="1"/>
  <c r="AG261" i="9"/>
  <c r="AG290" i="9"/>
  <c r="AH290" i="9" s="1"/>
  <c r="AG340" i="9"/>
  <c r="AG268" i="9"/>
  <c r="AH268" i="9" s="1"/>
  <c r="AG301" i="9"/>
  <c r="AH301" i="9" s="1"/>
  <c r="AG346" i="9"/>
  <c r="AH346" i="9" s="1"/>
  <c r="AG345" i="9"/>
  <c r="AH345" i="9" s="1"/>
  <c r="AG367" i="9"/>
  <c r="AH367" i="9" s="1"/>
  <c r="AG383" i="9"/>
  <c r="AH383" i="9" s="1"/>
  <c r="AG402" i="9"/>
  <c r="AH402" i="9" s="1"/>
  <c r="AG418" i="9"/>
  <c r="AH418" i="9" s="1"/>
  <c r="AG352" i="9"/>
  <c r="AG381" i="9"/>
  <c r="AH381" i="9" s="1"/>
  <c r="AG412" i="9"/>
  <c r="AH412" i="9" s="1"/>
  <c r="AG332" i="9"/>
  <c r="AH332" i="9" s="1"/>
  <c r="AG374" i="9"/>
  <c r="AH374" i="9" s="1"/>
  <c r="AG389" i="9"/>
  <c r="AH389" i="9" s="1"/>
  <c r="AG417" i="9"/>
  <c r="AH417" i="9" s="1"/>
  <c r="AG358" i="9"/>
  <c r="AH358" i="9" s="1"/>
  <c r="AG376" i="9"/>
  <c r="AH376" i="9" s="1"/>
  <c r="AG391" i="9"/>
  <c r="AH391" i="9" s="1"/>
  <c r="AG407" i="9"/>
  <c r="AH407" i="9" s="1"/>
  <c r="AG427" i="9"/>
  <c r="AH427" i="9" s="1"/>
  <c r="AG361" i="9"/>
  <c r="AH361" i="9" s="1"/>
  <c r="AG400" i="9"/>
  <c r="AH400" i="9" s="1"/>
  <c r="AG428" i="9"/>
  <c r="AG360" i="9"/>
  <c r="AH360" i="9" s="1"/>
  <c r="AG422" i="9"/>
  <c r="AH422" i="9" s="1"/>
  <c r="AG269" i="9"/>
  <c r="AH269" i="9" s="1"/>
  <c r="AG286" i="9"/>
  <c r="AH286" i="9" s="1"/>
  <c r="AG271" i="9"/>
  <c r="AH271" i="9" s="1"/>
  <c r="AG278" i="9"/>
  <c r="AH278" i="9" s="1"/>
  <c r="AG298" i="9"/>
  <c r="AH298" i="9" s="1"/>
  <c r="AG315" i="9"/>
  <c r="AH315" i="9" s="1"/>
  <c r="AG320" i="9"/>
  <c r="AH320" i="9" s="1"/>
  <c r="AG280" i="9"/>
  <c r="AH280" i="9" s="1"/>
  <c r="AG297" i="9"/>
  <c r="AH297" i="9" s="1"/>
  <c r="AG323" i="9"/>
  <c r="AH323" i="9" s="1"/>
  <c r="AG348" i="9"/>
  <c r="AH348" i="9" s="1"/>
  <c r="AG333" i="9"/>
  <c r="AH333" i="9" s="1"/>
  <c r="AG293" i="9"/>
  <c r="AH293" i="9" s="1"/>
  <c r="AG318" i="9"/>
  <c r="AH318" i="9" s="1"/>
  <c r="AG356" i="9"/>
  <c r="AG375" i="9"/>
  <c r="AH375" i="9" s="1"/>
  <c r="AG410" i="9"/>
  <c r="AH410" i="9" s="1"/>
  <c r="AG369" i="9"/>
  <c r="AH369" i="9" s="1"/>
  <c r="AG396" i="9"/>
  <c r="AH396" i="9" s="1"/>
  <c r="AG326" i="9"/>
  <c r="AH326" i="9" s="1"/>
  <c r="AG382" i="9"/>
  <c r="AH382" i="9" s="1"/>
  <c r="AG401" i="9"/>
  <c r="AH401" i="9" s="1"/>
  <c r="AG368" i="9"/>
  <c r="AH368" i="9" s="1"/>
  <c r="AG399" i="9"/>
  <c r="AH399" i="9" s="1"/>
  <c r="AG415" i="9"/>
  <c r="AH415" i="9" s="1"/>
  <c r="AG385" i="9"/>
  <c r="AH385" i="9" s="1"/>
  <c r="AG355" i="9"/>
  <c r="AH355" i="9" s="1"/>
  <c r="AG405" i="9"/>
  <c r="AH405" i="9" s="1"/>
  <c r="AG433" i="9"/>
  <c r="AH433" i="9" s="1"/>
  <c r="AG421" i="9"/>
  <c r="AG275" i="9"/>
  <c r="AH275" i="9" s="1"/>
  <c r="AG279" i="9"/>
  <c r="AH279" i="9" s="1"/>
  <c r="AG259" i="9"/>
  <c r="AH259" i="9" s="1"/>
  <c r="AG267" i="9"/>
  <c r="AG284" i="9"/>
  <c r="AH284" i="9" s="1"/>
  <c r="AG272" i="9"/>
  <c r="AH272" i="9" s="1"/>
  <c r="AG296" i="9"/>
  <c r="AH296" i="9" s="1"/>
  <c r="AG304" i="9"/>
  <c r="AH304" i="9" s="1"/>
  <c r="AG313" i="9"/>
  <c r="AG322" i="9"/>
  <c r="AH322" i="9" s="1"/>
  <c r="AG334" i="9"/>
  <c r="AH334" i="9" s="1"/>
  <c r="AG349" i="9"/>
  <c r="AG295" i="9"/>
  <c r="AH295" i="9" s="1"/>
  <c r="AG308" i="9"/>
  <c r="AG319" i="9"/>
  <c r="AH319" i="9" s="1"/>
  <c r="AG336" i="9"/>
  <c r="AH336" i="9" s="1"/>
  <c r="AG258" i="9"/>
  <c r="AH258" i="9" s="1"/>
  <c r="AG328" i="9"/>
  <c r="AH328" i="9" s="1"/>
  <c r="AG342" i="9"/>
  <c r="AH342" i="9" s="1"/>
  <c r="AG291" i="9"/>
  <c r="AH291" i="9" s="1"/>
  <c r="AG312" i="9"/>
  <c r="AH312" i="9" s="1"/>
  <c r="AG429" i="9"/>
  <c r="AG351" i="9"/>
  <c r="AH351" i="9" s="1"/>
  <c r="AG371" i="9"/>
  <c r="AH371" i="9" s="1"/>
  <c r="AG390" i="9"/>
  <c r="AH390" i="9" s="1"/>
  <c r="AG406" i="9"/>
  <c r="AH406" i="9" s="1"/>
  <c r="AG423" i="9"/>
  <c r="AH423" i="9" s="1"/>
  <c r="AG365" i="9"/>
  <c r="AH365" i="9" s="1"/>
  <c r="AG388" i="9"/>
  <c r="AH388" i="9" s="1"/>
  <c r="AG424" i="9"/>
  <c r="AH424" i="9" s="1"/>
  <c r="AG362" i="9"/>
  <c r="AH362" i="9" s="1"/>
  <c r="AG378" i="9"/>
  <c r="AH378" i="9" s="1"/>
  <c r="AG393" i="9"/>
  <c r="AH393" i="9" s="1"/>
  <c r="AG425" i="9"/>
  <c r="AH425" i="9" s="1"/>
  <c r="AG364" i="9"/>
  <c r="AH364" i="9" s="1"/>
  <c r="AG380" i="9"/>
  <c r="AH380" i="9" s="1"/>
  <c r="AG395" i="9"/>
  <c r="AH395" i="9" s="1"/>
  <c r="AG411" i="9"/>
  <c r="AH411" i="9" s="1"/>
  <c r="AG430" i="9"/>
  <c r="AH430" i="9" s="1"/>
  <c r="AG377" i="9"/>
  <c r="AH377" i="9" s="1"/>
  <c r="AG408" i="9"/>
  <c r="AH408" i="9" s="1"/>
  <c r="AG350" i="9"/>
  <c r="AH350" i="9" s="1"/>
  <c r="AG397" i="9"/>
  <c r="AH397" i="9" s="1"/>
  <c r="AG256" i="9"/>
  <c r="AH256" i="9" s="1"/>
  <c r="AG262" i="9"/>
  <c r="AG285" i="9"/>
  <c r="AH285" i="9" s="1"/>
  <c r="AG307" i="9"/>
  <c r="AG338" i="9"/>
  <c r="AH338" i="9" s="1"/>
  <c r="AG310" i="9"/>
  <c r="AH310" i="9" s="1"/>
  <c r="AG266" i="9"/>
  <c r="AG343" i="9"/>
  <c r="AH343" i="9" s="1"/>
  <c r="AG264" i="9"/>
  <c r="AG394" i="9"/>
  <c r="AH394" i="9" s="1"/>
  <c r="AG426" i="9"/>
  <c r="AH426" i="9" s="1"/>
  <c r="AG366" i="9"/>
  <c r="AH366" i="9" s="1"/>
  <c r="AG335" i="9"/>
  <c r="AH335" i="9" s="1"/>
  <c r="AG384" i="9"/>
  <c r="AH384" i="9" s="1"/>
  <c r="AG354" i="9"/>
  <c r="AH354" i="9" s="1"/>
  <c r="AG416" i="9"/>
  <c r="AH416" i="9" s="1"/>
  <c r="AG432" i="9"/>
  <c r="AH432" i="9" s="1"/>
  <c r="AG274" i="9"/>
  <c r="AH274" i="9" s="1"/>
  <c r="AG270" i="9"/>
  <c r="AG287" i="9"/>
  <c r="AH287" i="9" s="1"/>
  <c r="AG263" i="9"/>
  <c r="AG277" i="9"/>
  <c r="AH277" i="9" s="1"/>
  <c r="AG288" i="9"/>
  <c r="AH288" i="9" s="1"/>
  <c r="AG292" i="9"/>
  <c r="AH292" i="9" s="1"/>
  <c r="AG300" i="9"/>
  <c r="AH300" i="9" s="1"/>
  <c r="AG309" i="9"/>
  <c r="AH309" i="9" s="1"/>
  <c r="AG317" i="9"/>
  <c r="AH317" i="9" s="1"/>
  <c r="AG324" i="9"/>
  <c r="AH324" i="9" s="1"/>
  <c r="AG344" i="9"/>
  <c r="AH344" i="9" s="1"/>
  <c r="AG283" i="9"/>
  <c r="AH283" i="9" s="1"/>
  <c r="AG303" i="9"/>
  <c r="AH303" i="9" s="1"/>
  <c r="AG314" i="9"/>
  <c r="AH314" i="9" s="1"/>
  <c r="AG321" i="9"/>
  <c r="AH321" i="9" s="1"/>
  <c r="AG255" i="9"/>
  <c r="AH255" i="9" s="1"/>
  <c r="AG282" i="9"/>
  <c r="AH282" i="9" s="1"/>
  <c r="AG337" i="9"/>
  <c r="AG347" i="9"/>
  <c r="AH347" i="9" s="1"/>
  <c r="AG299" i="9"/>
  <c r="AH299" i="9" s="1"/>
  <c r="AG331" i="9"/>
  <c r="AH331" i="9" s="1"/>
  <c r="AG260" i="9"/>
  <c r="AG363" i="9"/>
  <c r="AH363" i="9" s="1"/>
  <c r="AG379" i="9"/>
  <c r="AH379" i="9" s="1"/>
  <c r="AG398" i="9"/>
  <c r="AH398" i="9" s="1"/>
  <c r="AG414" i="9"/>
  <c r="AH414" i="9" s="1"/>
  <c r="AG330" i="9"/>
  <c r="AH330" i="9" s="1"/>
  <c r="AG373" i="9"/>
  <c r="AH373" i="9" s="1"/>
  <c r="AG404" i="9"/>
  <c r="AH404" i="9" s="1"/>
  <c r="AG341" i="9"/>
  <c r="AG370" i="9"/>
  <c r="AH370" i="9" s="1"/>
  <c r="AG386" i="9"/>
  <c r="AH386" i="9" s="1"/>
  <c r="AG409" i="9"/>
  <c r="AH409" i="9" s="1"/>
  <c r="AG353" i="9"/>
  <c r="AH353" i="9" s="1"/>
  <c r="AG372" i="9"/>
  <c r="AH372" i="9" s="1"/>
  <c r="AG387" i="9"/>
  <c r="AH387" i="9" s="1"/>
  <c r="AG403" i="9"/>
  <c r="AH403" i="9" s="1"/>
  <c r="AG419" i="9"/>
  <c r="AH419" i="9" s="1"/>
  <c r="AG359" i="9"/>
  <c r="AH359" i="9" s="1"/>
  <c r="AG392" i="9"/>
  <c r="AH392" i="9" s="1"/>
  <c r="AG420" i="9"/>
  <c r="AG357" i="9"/>
  <c r="AG413" i="9"/>
  <c r="AH413" i="9" s="1"/>
  <c r="F2" i="15"/>
  <c r="AG32" i="9"/>
  <c r="AG5" i="9"/>
  <c r="AG15" i="9"/>
  <c r="AG36" i="9"/>
  <c r="AG35" i="9"/>
  <c r="AG33" i="9"/>
  <c r="AG48" i="9"/>
  <c r="AG70" i="9"/>
  <c r="AG39" i="9"/>
  <c r="AG60" i="9"/>
  <c r="AG38" i="9"/>
  <c r="AG57" i="9"/>
  <c r="AG77" i="9"/>
  <c r="AG98" i="9"/>
  <c r="AG114" i="9"/>
  <c r="AG139" i="9"/>
  <c r="AG10" i="9"/>
  <c r="AG62" i="9"/>
  <c r="AG73" i="9"/>
  <c r="AG97" i="9"/>
  <c r="AG21" i="9"/>
  <c r="AG78" i="9"/>
  <c r="AG105" i="9"/>
  <c r="AG135" i="9"/>
  <c r="AG180" i="9"/>
  <c r="AG79" i="9"/>
  <c r="AG136" i="9"/>
  <c r="AG190" i="9"/>
  <c r="AG109" i="9"/>
  <c r="AG198" i="9"/>
  <c r="AG87" i="9"/>
  <c r="AG116" i="9"/>
  <c r="AG130" i="9"/>
  <c r="AG186" i="9"/>
  <c r="AG91" i="9"/>
  <c r="AG232" i="9"/>
  <c r="AG121" i="9"/>
  <c r="AG161" i="9"/>
  <c r="AG193" i="9"/>
  <c r="AG192" i="9"/>
  <c r="AG151" i="9"/>
  <c r="AG187" i="9"/>
  <c r="AG202" i="9"/>
  <c r="AG211" i="9"/>
  <c r="AG216" i="9"/>
  <c r="AG213" i="9"/>
  <c r="AG69" i="9"/>
  <c r="AG244" i="9"/>
  <c r="AH244" i="9" s="1"/>
  <c r="AG253" i="9"/>
  <c r="AH253" i="9" s="1"/>
  <c r="AG243" i="9"/>
  <c r="AH243" i="9" s="1"/>
  <c r="AG111" i="9"/>
  <c r="AG143" i="9"/>
  <c r="AG203" i="9"/>
  <c r="AG214" i="9"/>
  <c r="AG118" i="9"/>
  <c r="AG165" i="9"/>
  <c r="AG172" i="9"/>
  <c r="AG178" i="9"/>
  <c r="AG218" i="9"/>
  <c r="AG228" i="9"/>
  <c r="AG133" i="9"/>
  <c r="AG166" i="9"/>
  <c r="AG249" i="9"/>
  <c r="AH249" i="9" s="1"/>
  <c r="AG252" i="9"/>
  <c r="AH252" i="9" s="1"/>
  <c r="AG8" i="9"/>
  <c r="AG27" i="9"/>
  <c r="AG16" i="9"/>
  <c r="AG58" i="9"/>
  <c r="AG56" i="9"/>
  <c r="AG124" i="9"/>
  <c r="AG72" i="9"/>
  <c r="AG101" i="9"/>
  <c r="AG155" i="9"/>
  <c r="AG240" i="9"/>
  <c r="AG112" i="9"/>
  <c r="AG159" i="9"/>
  <c r="AG158" i="9"/>
  <c r="AG219" i="9"/>
  <c r="AG188" i="9"/>
  <c r="AG223" i="9"/>
  <c r="AG205" i="9"/>
  <c r="AG181" i="9"/>
  <c r="AG246" i="9"/>
  <c r="AH246" i="9" s="1"/>
  <c r="AG6" i="9"/>
  <c r="AG12" i="9"/>
  <c r="AG11" i="9"/>
  <c r="AG19" i="9"/>
  <c r="AG13" i="9"/>
  <c r="AG9" i="9"/>
  <c r="AG14" i="9"/>
  <c r="AG54" i="9"/>
  <c r="AG66" i="9"/>
  <c r="AG55" i="9"/>
  <c r="AG37" i="9"/>
  <c r="AG22" i="9"/>
  <c r="AG44" i="9"/>
  <c r="AG108" i="9"/>
  <c r="AG123" i="9"/>
  <c r="AG140" i="9"/>
  <c r="AG67" i="9"/>
  <c r="AG59" i="9"/>
  <c r="AG82" i="9"/>
  <c r="AG107" i="9"/>
  <c r="AG64" i="9"/>
  <c r="AG89" i="9"/>
  <c r="AG104" i="9"/>
  <c r="AG113" i="9"/>
  <c r="AG195" i="9"/>
  <c r="AG76" i="9"/>
  <c r="AG138" i="9"/>
  <c r="AG49" i="9"/>
  <c r="AG117" i="9"/>
  <c r="AG238" i="9"/>
  <c r="AH238" i="9" s="1"/>
  <c r="AG75" i="9"/>
  <c r="AG120" i="9"/>
  <c r="AG122" i="9"/>
  <c r="AG199" i="9"/>
  <c r="AG106" i="9"/>
  <c r="AG236" i="9"/>
  <c r="AH236" i="9" s="1"/>
  <c r="AG30" i="9"/>
  <c r="AG132" i="9"/>
  <c r="AG164" i="9"/>
  <c r="AG144" i="9"/>
  <c r="AG150" i="9"/>
  <c r="AG154" i="9"/>
  <c r="AG167" i="9"/>
  <c r="AG204" i="9"/>
  <c r="AG206" i="9"/>
  <c r="AG224" i="9"/>
  <c r="AG229" i="9"/>
  <c r="AG126" i="9"/>
  <c r="AG234" i="9"/>
  <c r="AH234" i="9" s="1"/>
  <c r="AG242" i="9"/>
  <c r="AH242" i="9" s="1"/>
  <c r="AG162" i="9"/>
  <c r="AG153" i="9"/>
  <c r="AG208" i="9"/>
  <c r="AG221" i="9"/>
  <c r="AG156" i="9"/>
  <c r="AG171" i="9"/>
  <c r="AG146" i="9"/>
  <c r="AG201" i="9"/>
  <c r="AG226" i="9"/>
  <c r="AG247" i="9"/>
  <c r="AH247" i="9" s="1"/>
  <c r="AG176" i="9"/>
  <c r="AG7" i="9"/>
  <c r="AG51" i="9"/>
  <c r="AG42" i="9"/>
  <c r="AG45" i="9"/>
  <c r="AG100" i="9"/>
  <c r="AG43" i="9"/>
  <c r="AG149" i="9"/>
  <c r="AG127" i="9"/>
  <c r="AG241" i="9"/>
  <c r="AH241" i="9" s="1"/>
  <c r="AG147" i="9"/>
  <c r="AG212" i="9"/>
  <c r="AG196" i="9"/>
  <c r="AG170" i="9"/>
  <c r="AG239" i="9"/>
  <c r="AH239" i="9" s="1"/>
  <c r="AG18" i="9"/>
  <c r="AG23" i="9"/>
  <c r="AG24" i="9"/>
  <c r="AG25" i="9"/>
  <c r="AG34" i="9"/>
  <c r="AG28" i="9"/>
  <c r="AG26" i="9"/>
  <c r="AG47" i="9"/>
  <c r="AG46" i="9"/>
  <c r="AG61" i="9"/>
  <c r="AG53" i="9"/>
  <c r="AG63" i="9"/>
  <c r="AG50" i="9"/>
  <c r="AG74" i="9"/>
  <c r="AG93" i="9"/>
  <c r="AG102" i="9"/>
  <c r="AG129" i="9"/>
  <c r="AG17" i="9"/>
  <c r="AG65" i="9"/>
  <c r="AG84" i="9"/>
  <c r="AG92" i="9"/>
  <c r="AG128" i="9"/>
  <c r="AG81" i="9"/>
  <c r="AG96" i="9"/>
  <c r="AG115" i="9"/>
  <c r="AG169" i="9"/>
  <c r="AG41" i="9"/>
  <c r="AG125" i="9"/>
  <c r="AG179" i="9"/>
  <c r="AG99" i="9"/>
  <c r="AG177" i="9"/>
  <c r="AG235" i="9"/>
  <c r="AH235" i="9" s="1"/>
  <c r="AG141" i="9"/>
  <c r="AG131" i="9"/>
  <c r="AG184" i="9"/>
  <c r="AG68" i="9"/>
  <c r="AG148" i="9"/>
  <c r="AG103" i="9"/>
  <c r="AG197" i="9"/>
  <c r="AG163" i="9"/>
  <c r="AG182" i="9"/>
  <c r="AG194" i="9"/>
  <c r="AG183" i="9"/>
  <c r="AG200" i="9"/>
  <c r="AG209" i="9"/>
  <c r="AG222" i="9"/>
  <c r="AG225" i="9"/>
  <c r="AG119" i="9"/>
  <c r="AG168" i="9"/>
  <c r="AG189" i="9"/>
  <c r="AG220" i="9"/>
  <c r="AG157" i="9"/>
  <c r="AG191" i="9"/>
  <c r="AG185" i="9"/>
  <c r="AG210" i="9"/>
  <c r="AG230" i="9"/>
  <c r="AG254" i="9"/>
  <c r="AH254" i="9" s="1"/>
  <c r="AG217" i="9"/>
  <c r="AG250" i="9"/>
  <c r="AH250" i="9" s="1"/>
  <c r="AG29" i="9"/>
  <c r="AG31" i="9"/>
  <c r="AG40" i="9"/>
  <c r="AG86" i="9"/>
  <c r="AG88" i="9"/>
  <c r="AG85" i="9"/>
  <c r="AG20" i="9"/>
  <c r="AG52" i="9"/>
  <c r="AG71" i="9"/>
  <c r="AG90" i="9"/>
  <c r="AG110" i="9"/>
  <c r="AG152" i="9"/>
  <c r="AG94" i="9"/>
  <c r="AG80" i="9"/>
  <c r="AG142" i="9"/>
  <c r="AG95" i="9"/>
  <c r="AG137" i="9"/>
  <c r="AG237" i="9"/>
  <c r="AH237" i="9" s="1"/>
  <c r="AG83" i="9"/>
  <c r="AG134" i="9"/>
  <c r="AG174" i="9"/>
  <c r="AG175" i="9"/>
  <c r="AG207" i="9"/>
  <c r="AG215" i="9"/>
  <c r="AG245" i="9"/>
  <c r="AH245" i="9" s="1"/>
  <c r="AG160" i="9"/>
  <c r="AG173" i="9"/>
  <c r="AG145" i="9"/>
  <c r="AG227" i="9"/>
  <c r="AG231" i="9"/>
  <c r="AG248" i="9"/>
  <c r="AH248" i="9" s="1"/>
  <c r="AG233" i="9"/>
  <c r="AG251" i="9"/>
  <c r="AH251" i="9" s="1"/>
  <c r="AH173" i="9" l="1"/>
  <c r="AH207" i="9"/>
  <c r="AH83" i="9"/>
  <c r="AH142" i="9"/>
  <c r="AH110" i="9"/>
  <c r="AH20" i="9"/>
  <c r="AH40" i="9"/>
  <c r="AH230" i="9"/>
  <c r="AH157" i="9"/>
  <c r="AH119" i="9"/>
  <c r="AH200" i="9"/>
  <c r="AH163" i="9"/>
  <c r="AH68" i="9"/>
  <c r="AH125" i="9"/>
  <c r="AH96" i="9"/>
  <c r="AH84" i="9"/>
  <c r="AH102" i="9"/>
  <c r="AH63" i="9"/>
  <c r="AH47" i="9"/>
  <c r="AH25" i="9"/>
  <c r="AH147" i="9"/>
  <c r="AH43" i="9"/>
  <c r="AH51" i="9"/>
  <c r="AH201" i="9"/>
  <c r="AH221" i="9"/>
  <c r="AH224" i="9"/>
  <c r="AH154" i="9"/>
  <c r="AH132" i="9"/>
  <c r="AH199" i="9"/>
  <c r="AH76" i="9"/>
  <c r="AH89" i="9"/>
  <c r="AH59" i="9"/>
  <c r="AH108" i="9"/>
  <c r="AH55" i="9"/>
  <c r="AH9" i="9"/>
  <c r="AH12" i="9"/>
  <c r="AH223" i="9"/>
  <c r="AH159" i="9"/>
  <c r="AH101" i="9"/>
  <c r="AH58" i="9"/>
  <c r="AH133" i="9"/>
  <c r="AH172" i="9"/>
  <c r="AH203" i="9"/>
  <c r="AH216" i="9"/>
  <c r="AH151" i="9"/>
  <c r="AH121" i="9"/>
  <c r="AH130" i="9"/>
  <c r="AH109" i="9"/>
  <c r="AH180" i="9"/>
  <c r="AH21" i="9"/>
  <c r="AH10" i="9"/>
  <c r="AH77" i="9"/>
  <c r="AH39" i="9"/>
  <c r="AH35" i="9"/>
  <c r="AH32" i="9"/>
  <c r="AH357" i="9"/>
  <c r="AH341" i="9"/>
  <c r="AH260" i="9"/>
  <c r="AH337" i="9"/>
  <c r="AH307" i="9"/>
  <c r="AH261" i="9"/>
  <c r="AH231" i="9"/>
  <c r="AH160" i="9"/>
  <c r="AH175" i="9"/>
  <c r="AH80" i="9"/>
  <c r="AH90" i="9"/>
  <c r="AH85" i="9"/>
  <c r="AH31" i="9"/>
  <c r="AH210" i="9"/>
  <c r="AH220" i="9"/>
  <c r="AH225" i="9"/>
  <c r="AH183" i="9"/>
  <c r="AH197" i="9"/>
  <c r="AH184" i="9"/>
  <c r="AH177" i="9"/>
  <c r="AH41" i="9"/>
  <c r="AH81" i="9"/>
  <c r="AH65" i="9"/>
  <c r="AH93" i="9"/>
  <c r="AH53" i="9"/>
  <c r="AH26" i="9"/>
  <c r="AH24" i="9"/>
  <c r="AH170" i="9"/>
  <c r="AH100" i="9"/>
  <c r="AH7" i="9"/>
  <c r="AH176" i="9"/>
  <c r="AH146" i="9"/>
  <c r="AH208" i="9"/>
  <c r="AH206" i="9"/>
  <c r="AH150" i="9"/>
  <c r="AH30" i="9"/>
  <c r="AH122" i="9"/>
  <c r="AH117" i="9"/>
  <c r="AH195" i="9"/>
  <c r="AH64" i="9"/>
  <c r="AH67" i="9"/>
  <c r="AH44" i="9"/>
  <c r="AH66" i="9"/>
  <c r="AH13" i="9"/>
  <c r="AH6" i="9"/>
  <c r="AH188" i="9"/>
  <c r="AH112" i="9"/>
  <c r="AH72" i="9"/>
  <c r="AH16" i="9"/>
  <c r="AH228" i="9"/>
  <c r="AH165" i="9"/>
  <c r="AH143" i="9"/>
  <c r="AH211" i="9"/>
  <c r="AH192" i="9"/>
  <c r="AH232" i="9"/>
  <c r="AH116" i="9"/>
  <c r="AH190" i="9"/>
  <c r="AH135" i="9"/>
  <c r="AH97" i="9"/>
  <c r="AH139" i="9"/>
  <c r="AH57" i="9"/>
  <c r="AH70" i="9"/>
  <c r="AH36" i="9"/>
  <c r="AH420" i="9"/>
  <c r="AH270" i="9"/>
  <c r="AH266" i="9"/>
  <c r="AH429" i="9"/>
  <c r="AH308" i="9"/>
  <c r="AH352" i="9"/>
  <c r="AH265" i="9"/>
  <c r="AH227" i="9"/>
  <c r="AH174" i="9"/>
  <c r="AH137" i="9"/>
  <c r="AH94" i="9"/>
  <c r="AH71" i="9"/>
  <c r="AH88" i="9"/>
  <c r="AH29" i="9"/>
  <c r="AH217" i="9"/>
  <c r="AH185" i="9"/>
  <c r="AH189" i="9"/>
  <c r="AH222" i="9"/>
  <c r="AH194" i="9"/>
  <c r="AH103" i="9"/>
  <c r="AH131" i="9"/>
  <c r="AH99" i="9"/>
  <c r="AH169" i="9"/>
  <c r="AH128" i="9"/>
  <c r="AH17" i="9"/>
  <c r="AH74" i="9"/>
  <c r="AH61" i="9"/>
  <c r="AH28" i="9"/>
  <c r="AH23" i="9"/>
  <c r="AH196" i="9"/>
  <c r="AH127" i="9"/>
  <c r="AH45" i="9"/>
  <c r="AH171" i="9"/>
  <c r="AH153" i="9"/>
  <c r="AH126" i="9"/>
  <c r="AH204" i="9"/>
  <c r="AH144" i="9"/>
  <c r="AH120" i="9"/>
  <c r="AH49" i="9"/>
  <c r="AH113" i="9"/>
  <c r="AH107" i="9"/>
  <c r="AH140" i="9"/>
  <c r="AH22" i="9"/>
  <c r="AH54" i="9"/>
  <c r="AH19" i="9"/>
  <c r="AH181" i="9"/>
  <c r="AH219" i="9"/>
  <c r="AH240" i="9"/>
  <c r="AH124" i="9"/>
  <c r="AH27" i="9"/>
  <c r="AH218" i="9"/>
  <c r="AH118" i="9"/>
  <c r="AH111" i="9"/>
  <c r="AH69" i="9"/>
  <c r="AH202" i="9"/>
  <c r="AH193" i="9"/>
  <c r="AH91" i="9"/>
  <c r="AH87" i="9"/>
  <c r="AH136" i="9"/>
  <c r="AH105" i="9"/>
  <c r="AH73" i="9"/>
  <c r="AH114" i="9"/>
  <c r="AH38" i="9"/>
  <c r="AH48" i="9"/>
  <c r="AH15" i="9"/>
  <c r="AH262" i="9"/>
  <c r="AH313" i="9"/>
  <c r="AH356" i="9"/>
  <c r="AH340" i="9"/>
  <c r="AH434" i="9"/>
  <c r="AH233" i="9"/>
  <c r="AH145" i="9"/>
  <c r="AH215" i="9"/>
  <c r="AH134" i="9"/>
  <c r="AH95" i="9"/>
  <c r="AH152" i="9"/>
  <c r="AH52" i="9"/>
  <c r="AH86" i="9"/>
  <c r="AH191" i="9"/>
  <c r="AH168" i="9"/>
  <c r="AH209" i="9"/>
  <c r="AH182" i="9"/>
  <c r="AH148" i="9"/>
  <c r="AH141" i="9"/>
  <c r="AH179" i="9"/>
  <c r="AH115" i="9"/>
  <c r="AH92" i="9"/>
  <c r="AH129" i="9"/>
  <c r="AH50" i="9"/>
  <c r="AH46" i="9"/>
  <c r="AH34" i="9"/>
  <c r="AH18" i="9"/>
  <c r="AH212" i="9"/>
  <c r="AH149" i="9"/>
  <c r="AH42" i="9"/>
  <c r="AH226" i="9"/>
  <c r="AH156" i="9"/>
  <c r="AH162" i="9"/>
  <c r="AH229" i="9"/>
  <c r="AH167" i="9"/>
  <c r="AH164" i="9"/>
  <c r="AH106" i="9"/>
  <c r="AH75" i="9"/>
  <c r="AH138" i="9"/>
  <c r="AH104" i="9"/>
  <c r="AH82" i="9"/>
  <c r="AH123" i="9"/>
  <c r="AH37" i="9"/>
  <c r="AH14" i="9"/>
  <c r="AH11" i="9"/>
  <c r="AH205" i="9"/>
  <c r="AH158" i="9"/>
  <c r="AH155" i="9"/>
  <c r="AH56" i="9"/>
  <c r="AH8" i="9"/>
  <c r="AH166" i="9"/>
  <c r="AH178" i="9"/>
  <c r="AH214" i="9"/>
  <c r="AH213" i="9"/>
  <c r="AH187" i="9"/>
  <c r="AH161" i="9"/>
  <c r="AH186" i="9"/>
  <c r="AH198" i="9"/>
  <c r="AH79" i="9"/>
  <c r="AH78" i="9"/>
  <c r="AH62" i="9"/>
  <c r="AH98" i="9"/>
  <c r="AH60" i="9"/>
  <c r="AH33" i="9"/>
  <c r="AH263" i="9"/>
  <c r="AH264" i="9"/>
  <c r="AH349" i="9"/>
  <c r="AH267" i="9"/>
  <c r="AH421" i="9"/>
  <c r="AH428" i="9"/>
  <c r="AG1" i="9"/>
  <c r="AG502" i="9"/>
  <c r="AH5" i="9"/>
  <c r="AH1" i="9" l="1"/>
  <c r="AH502" i="9"/>
  <c r="AI2" i="9" l="1"/>
</calcChain>
</file>

<file path=xl/sharedStrings.xml><?xml version="1.0" encoding="utf-8"?>
<sst xmlns="http://schemas.openxmlformats.org/spreadsheetml/2006/main" count="3981" uniqueCount="1098">
  <si>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</si>
  <si>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</si>
  <si>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</si>
  <si>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</si>
  <si>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</si>
  <si>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</si>
  <si>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</si>
  <si>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</si>
  <si>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</si>
  <si>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</si>
  <si>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</si>
  <si>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</si>
  <si>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</si>
  <si>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</si>
  <si>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</si>
  <si>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</si>
  <si>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</si>
  <si>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</si>
  <si>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</si>
  <si>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</si>
  <si>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</si>
  <si>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</si>
  <si>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</si>
  <si>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</si>
  <si>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</si>
  <si>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</si>
  <si>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</si>
  <si>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</si>
  <si>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</si>
  <si>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</si>
  <si>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</si>
  <si>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</si>
  <si>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ĐLCM của ĐCSVN</t>
  </si>
  <si>
    <t>Nữ</t>
  </si>
  <si>
    <t>SL
CT</t>
  </si>
  <si>
    <t>GHI CHÚ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</si>
  <si>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</si>
  <si>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</si>
  <si>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</si>
  <si>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</si>
  <si>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</si>
  <si>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</si>
  <si>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</si>
  <si>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</si>
  <si>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</si>
  <si>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</si>
  <si>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</si>
  <si>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</si>
  <si>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</si>
  <si>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</si>
  <si>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</si>
  <si>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TTHCM</t>
  </si>
  <si>
    <t>GIÁM SÁT</t>
  </si>
  <si>
    <t>TG
THI</t>
  </si>
  <si>
    <t>CB GIÁM SÁT</t>
  </si>
  <si>
    <t>KL
D.PHÒNG</t>
  </si>
  <si>
    <t>DỰ PHÒNG KỲ THI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</si>
  <si>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</si>
  <si>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</si>
  <si>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</si>
  <si>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</si>
  <si>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</si>
  <si>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</si>
  <si>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</si>
  <si>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</si>
  <si>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</si>
  <si>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</si>
  <si>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</si>
  <si>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</si>
  <si>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</si>
  <si>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</si>
  <si>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</si>
  <si>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</si>
  <si>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</si>
  <si>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</si>
  <si>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</si>
  <si>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</si>
  <si>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</si>
  <si>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</si>
  <si>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</si>
  <si>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</si>
  <si>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</si>
  <si>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</si>
  <si>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</si>
  <si>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</si>
  <si>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</si>
  <si>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</si>
  <si>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</si>
  <si>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</si>
  <si>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</si>
  <si>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</si>
  <si>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</si>
  <si>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</si>
  <si>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</si>
  <si>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</si>
  <si>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</si>
  <si>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</si>
  <si>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</si>
  <si>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</si>
  <si>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</si>
  <si>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</si>
  <si>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</si>
  <si>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</si>
  <si>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</si>
  <si>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</si>
  <si>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</si>
  <si>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</si>
  <si>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</si>
  <si>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Hiệu trưởng</t>
  </si>
  <si>
    <t>KL
G.SÁT</t>
  </si>
  <si>
    <t>Đinh Văn Đệ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</si>
  <si>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</si>
  <si>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</si>
  <si>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</si>
  <si>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</si>
  <si>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</si>
  <si>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</si>
  <si>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</si>
  <si>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</si>
  <si>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</si>
  <si>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</si>
  <si>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</si>
  <si>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</si>
  <si>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</si>
  <si>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</si>
  <si>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</si>
  <si>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</si>
  <si>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</si>
  <si>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</si>
  <si>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</si>
  <si>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</si>
  <si>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</si>
  <si>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</si>
  <si>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</si>
  <si>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</si>
  <si>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</si>
  <si>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</si>
  <si>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</si>
  <si>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</si>
  <si>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</si>
  <si>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</si>
  <si>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Ban Giám hiệu</t>
  </si>
  <si>
    <t>Khoa Khoa học cơ bản</t>
  </si>
  <si>
    <t>Khoa Lý luận Chính trị</t>
  </si>
  <si>
    <t>Khoa Kinh tế</t>
  </si>
  <si>
    <t>Tổ trưởng BM</t>
  </si>
  <si>
    <t xml:space="preserve">Phó Hiệu Trưởng </t>
  </si>
  <si>
    <t xml:space="preserve">Tổ GD Thể chất </t>
  </si>
  <si>
    <t>KL CHẤM TL (tiết)</t>
  </si>
  <si>
    <t>COI THI</t>
  </si>
  <si>
    <t>ĐỀ THI</t>
  </si>
  <si>
    <t>Tổ NNLCB của CNMLN</t>
  </si>
  <si>
    <t>Nguyễn Khoa</t>
  </si>
  <si>
    <t>CF</t>
  </si>
  <si>
    <t>Phan Đức Long</t>
  </si>
  <si>
    <t>Đơn vị</t>
  </si>
  <si>
    <t>Tổ Chuyên môn</t>
  </si>
  <si>
    <t>Chức vụ</t>
  </si>
  <si>
    <t>Lê Hồng Vân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</si>
  <si>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</si>
  <si>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</si>
  <si>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</si>
  <si>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</si>
  <si>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</si>
  <si>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</si>
  <si>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</si>
  <si>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</si>
  <si>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</si>
  <si>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</si>
  <si>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</si>
  <si>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</si>
  <si>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</si>
  <si>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</si>
  <si>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</si>
  <si>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</si>
  <si>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</si>
  <si>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</si>
  <si>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</si>
  <si>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</si>
  <si>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SL ĐỀ LT</t>
  </si>
  <si>
    <t>SL ĐỀ TN</t>
  </si>
  <si>
    <t>KLCOI&lt;=120</t>
  </si>
  <si>
    <t>KLCOI&lt;=150</t>
  </si>
  <si>
    <t>KLCOI&lt;=180</t>
  </si>
  <si>
    <t>KLCOI&gt;180</t>
  </si>
  <si>
    <t>Tổ Hoá</t>
  </si>
  <si>
    <t>Hồ Văn Sĩ</t>
  </si>
  <si>
    <t>Nguyễn Ngọc Trang</t>
  </si>
  <si>
    <t>Trương Thị Phương Hồng</t>
  </si>
  <si>
    <t>Nguyễn Thị Mai</t>
  </si>
  <si>
    <t>Đặng Thế Huân</t>
  </si>
  <si>
    <t>Võ Anh Hào</t>
  </si>
  <si>
    <t>Đỗ Trọng Quý</t>
  </si>
  <si>
    <t>Nguyễn Phụ Thượng Lưu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</si>
  <si>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</si>
  <si>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</si>
  <si>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</si>
  <si>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</si>
  <si>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</si>
  <si>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</si>
  <si>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</si>
  <si>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</si>
  <si>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</si>
  <si>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</si>
  <si>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</si>
  <si>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</si>
  <si>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</si>
  <si>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Trần Huỳnh Minh Khang</t>
  </si>
  <si>
    <t>Trần Kim Thu Liễu</t>
  </si>
  <si>
    <t>Nguyễn Đức Thắng</t>
  </si>
  <si>
    <t>Nguyễn Thị Minh Quý</t>
  </si>
  <si>
    <t>Đặng Thị Nhật Minh</t>
  </si>
  <si>
    <t>Nguyễn Thị Huyền Nga</t>
  </si>
  <si>
    <t>Phạm Thị Thu Nga</t>
  </si>
  <si>
    <t>Nguyễn Quỳnh Giao</t>
  </si>
  <si>
    <t>Lê Nguyễn Mỹ Trâm</t>
  </si>
  <si>
    <t>Trương Thị Minh Hà</t>
  </si>
  <si>
    <t>Trần Bạch Tuyết</t>
  </si>
  <si>
    <t>Nguyễn Thanh Tú</t>
  </si>
  <si>
    <t>Cao Thị Nga</t>
  </si>
  <si>
    <t>Võ Thị Hồng Lan</t>
  </si>
  <si>
    <t>Nguyễn Thị Cẩm Thạch</t>
  </si>
  <si>
    <t>Nguyễn Văn Đông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</si>
  <si>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</si>
  <si>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</si>
  <si>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</si>
  <si>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</si>
  <si>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</si>
  <si>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</si>
  <si>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</si>
  <si>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</si>
  <si>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</si>
  <si>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</si>
  <si>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</si>
  <si>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</si>
  <si>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</si>
  <si>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</si>
  <si>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</si>
  <si>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</si>
  <si>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Cao Đình Trung Hậu</t>
  </si>
  <si>
    <t>STT</t>
  </si>
  <si>
    <t>TÊN HỌC PHẦN</t>
  </si>
  <si>
    <t>HT</t>
  </si>
  <si>
    <t>KL COITHI (tiết)</t>
  </si>
  <si>
    <t>LÝ THUYẾT</t>
  </si>
  <si>
    <t>TIỂU LUẬN</t>
  </si>
  <si>
    <t>TG THI
MAX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</si>
  <si>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</si>
  <si>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</si>
  <si>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</si>
  <si>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</si>
  <si>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</si>
  <si>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</si>
  <si>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</si>
  <si>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</si>
  <si>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</si>
  <si>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</si>
  <si>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</si>
  <si>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</si>
  <si>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</si>
  <si>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</si>
  <si>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</si>
  <si>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</si>
  <si>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</si>
  <si>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</si>
  <si>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</si>
  <si>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</si>
  <si>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</si>
  <si>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</si>
  <si>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</si>
  <si>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</si>
  <si>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</si>
  <si>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</si>
  <si>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</si>
  <si>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</si>
  <si>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</si>
  <si>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</si>
  <si>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</si>
  <si>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</si>
  <si>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</si>
  <si>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</si>
  <si>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</si>
  <si>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</si>
  <si>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</si>
  <si>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</si>
  <si>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Phòng QT-DV</t>
  </si>
  <si>
    <t>Phòng QLKH-HTQT</t>
  </si>
  <si>
    <t>Phòng KT&amp;ĐBCL</t>
  </si>
  <si>
    <t>Khoa CN Cơ khí</t>
  </si>
  <si>
    <t>Khoa CN Điện - Điện tử</t>
  </si>
  <si>
    <t>Khoa CN Động lực</t>
  </si>
  <si>
    <t>Khoa CN May - Thời trang</t>
  </si>
  <si>
    <t>Khoa CN Nhiệt – Lạnh</t>
  </si>
  <si>
    <t>Khoa CN Thông tin</t>
  </si>
  <si>
    <t>GV RA LT KTHP</t>
  </si>
  <si>
    <t>GV RA TN KTHP</t>
  </si>
  <si>
    <t>GV RA LT TN</t>
  </si>
  <si>
    <t>GV RA TH TN</t>
  </si>
  <si>
    <t>CT01&gt;180KTHP</t>
  </si>
  <si>
    <t>CT02&gt;180KTHP</t>
  </si>
  <si>
    <t>150&lt;CT02&lt;=180KTHP</t>
  </si>
  <si>
    <t>150&lt;CT01&lt;=180KTHP</t>
  </si>
  <si>
    <t>120&lt;CT02&lt;=150KTHP</t>
  </si>
  <si>
    <t>120&lt;CT01&lt;=150KTHP</t>
  </si>
  <si>
    <t>CT02&lt;=120KTHP</t>
  </si>
  <si>
    <t>CT01&lt;=120KTHP</t>
  </si>
  <si>
    <t>CT01&lt;=120ThiTN</t>
  </si>
  <si>
    <t>CT02&lt;=120ThiTN</t>
  </si>
  <si>
    <t>120&lt;CT01&lt;=150ThiTN</t>
  </si>
  <si>
    <t>120&lt;CT02&lt;=150ThiTN</t>
  </si>
  <si>
    <t>150&lt;CT01&lt;=180ThiTN</t>
  </si>
  <si>
    <t>150&lt;CT02&lt;=180ThiTN</t>
  </si>
  <si>
    <t>CT01&gt;180ThiTN</t>
  </si>
  <si>
    <t>CT02&gt;180ThiTN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</si>
  <si>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</si>
  <si>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</si>
  <si>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</si>
  <si>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</si>
  <si>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</si>
  <si>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</si>
  <si>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</si>
  <si>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</si>
  <si>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</si>
  <si>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</si>
  <si>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</si>
  <si>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</si>
  <si>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</si>
  <si>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</si>
  <si>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ThiTN CHẤM THR1</t>
  </si>
  <si>
    <t>ThiTN CHẤM THR2</t>
  </si>
  <si>
    <t>SLBÀI THR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</si>
  <si>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</si>
  <si>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</si>
  <si>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</si>
  <si>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</si>
  <si>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</si>
  <si>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</si>
  <si>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</si>
  <si>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</si>
  <si>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</si>
  <si>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</si>
  <si>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</si>
  <si>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</si>
  <si>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</si>
  <si>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</si>
  <si>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</si>
  <si>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</si>
  <si>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</si>
  <si>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</si>
  <si>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</si>
  <si>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</si>
  <si>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</si>
  <si>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</si>
  <si>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</si>
  <si>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</si>
  <si>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KHỐI,
LỚP</t>
  </si>
  <si>
    <t>Đối với bảng tính "TONG HOP"</t>
  </si>
  <si>
    <t>Đối với bảng tính "CƠ KHÍ"</t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</si>
  <si>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</si>
  <si>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</si>
  <si>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</si>
  <si>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</si>
  <si>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</si>
  <si>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</si>
  <si>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Giáp Đức Nhận</t>
  </si>
  <si>
    <t>Hoàng Văn Viết</t>
  </si>
  <si>
    <t>KHOA</t>
  </si>
  <si>
    <t>Tổ Ngữ văn</t>
  </si>
  <si>
    <t>Huỳnh Thị Minh Ly</t>
  </si>
  <si>
    <t>Ktra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</si>
  <si>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</si>
  <si>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</si>
  <si>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</si>
  <si>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</si>
  <si>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</si>
  <si>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</si>
  <si>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</si>
  <si>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</si>
  <si>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</si>
  <si>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</si>
  <si>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</si>
  <si>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</si>
  <si>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</si>
  <si>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</si>
  <si>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</si>
  <si>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</si>
  <si>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</si>
  <si>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</si>
  <si>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</si>
  <si>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</si>
  <si>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</si>
  <si>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</si>
  <si>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</si>
  <si>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</si>
  <si>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</si>
  <si>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</si>
  <si>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</si>
  <si>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</si>
  <si>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</si>
  <si>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</si>
  <si>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</si>
  <si>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</si>
  <si>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</si>
  <si>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</si>
  <si>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</si>
  <si>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</si>
  <si>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</si>
  <si>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</si>
  <si>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</si>
  <si>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</si>
  <si>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</si>
  <si>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</si>
  <si>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</si>
  <si>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</si>
  <si>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</si>
  <si>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</si>
  <si>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</si>
  <si>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</si>
  <si>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</si>
  <si>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</si>
  <si>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</si>
  <si>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</si>
  <si>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</si>
  <si>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</si>
  <si>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</si>
  <si>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</si>
  <si>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</si>
  <si>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</si>
  <si>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</si>
  <si>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</si>
  <si>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</si>
  <si>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Phạm Thị Lý</t>
  </si>
  <si>
    <t>Đỗ Thị Kim Hoa</t>
  </si>
  <si>
    <t>Trần Thị Thu</t>
  </si>
  <si>
    <t>Lê Cảnh Thắng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</si>
  <si>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</si>
  <si>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</si>
  <si>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</si>
  <si>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</si>
  <si>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</si>
  <si>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</si>
  <si>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</si>
  <si>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</si>
  <si>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</si>
  <si>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</si>
  <si>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</si>
  <si>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</si>
  <si>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</si>
  <si>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</si>
  <si>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</si>
  <si>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</si>
  <si>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</si>
  <si>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</si>
  <si>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</si>
  <si>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</si>
  <si>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</si>
  <si>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</si>
  <si>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Đoàn Thị Điểm</t>
  </si>
  <si>
    <t>Bùi Thị Tú Uyên</t>
  </si>
  <si>
    <t>MÃ NS</t>
  </si>
  <si>
    <t>PHÁI</t>
  </si>
  <si>
    <t>NGÀY SINH</t>
  </si>
  <si>
    <t>ĐƠN VỊ</t>
  </si>
  <si>
    <t>HỌ VÀ TÊN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</si>
  <si>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</si>
  <si>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</si>
  <si>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</si>
  <si>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</si>
  <si>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</si>
  <si>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</si>
  <si>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</si>
  <si>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</si>
  <si>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</si>
  <si>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</si>
  <si>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</si>
  <si>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</si>
  <si>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</si>
  <si>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</si>
  <si>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</si>
  <si>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</si>
  <si>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</si>
  <si>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</si>
  <si>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</si>
  <si>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</si>
  <si>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</si>
  <si>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Ngọc Huệ</t>
  </si>
  <si>
    <t>Phạm Thị Song Đào</t>
  </si>
  <si>
    <t>Nguyễn Thị Nhuận</t>
  </si>
  <si>
    <t>Trần Quốc Tuấn</t>
  </si>
  <si>
    <t>Ngô Thanh Điền</t>
  </si>
  <si>
    <t>Phạm Thị Đức</t>
  </si>
  <si>
    <t>Lê Phương Ngọc</t>
  </si>
  <si>
    <t>Phan Thị Mai Hương</t>
  </si>
  <si>
    <t>Nguyễn Thị Bảo Linh</t>
  </si>
  <si>
    <t>Trần Đình Phan</t>
  </si>
  <si>
    <t>Nguyễn Thị Mỹ Liên</t>
  </si>
  <si>
    <t>Viên Ngọc Bạch</t>
  </si>
  <si>
    <t>Trần Anh Nga My</t>
  </si>
  <si>
    <t>Lữ Châu Thi</t>
  </si>
  <si>
    <t>Lê Thị Ngọc Dung</t>
  </si>
  <si>
    <t>Đỗ Thị Vân</t>
  </si>
  <si>
    <t>Lê Thị Kim Nhân</t>
  </si>
  <si>
    <t>Nguyễn Hồng Thanh</t>
  </si>
  <si>
    <t>Lê Tấn Long</t>
  </si>
  <si>
    <t>Trần Thị Thúy Nga</t>
  </si>
  <si>
    <t>Nguyễn Thị Ngọc Trang</t>
  </si>
  <si>
    <t>Nguyễn Thị Hiếu Hạnh</t>
  </si>
  <si>
    <t>Trần Thị Tuyết Mai</t>
  </si>
  <si>
    <t>Nguyễn Thụy Hải Yến</t>
  </si>
  <si>
    <t>Phạm Thị Hoà</t>
  </si>
  <si>
    <t>Trần Mỹ Thanh</t>
  </si>
  <si>
    <t>Huỳnh Thị Kim Hằng</t>
  </si>
  <si>
    <t>Văn Trí Lợi</t>
  </si>
  <si>
    <t>Trương Thị Hoà</t>
  </si>
  <si>
    <t>Nguyễn Thị Thanh Hà</t>
  </si>
  <si>
    <t>Trần Ngọc Tuấn</t>
  </si>
  <si>
    <t>Lê Thị Phương Thúy</t>
  </si>
  <si>
    <t>Hoàng Thị Lê</t>
  </si>
  <si>
    <t>Trương Thị Thủy Tiên</t>
  </si>
  <si>
    <t>Đinh Công Bình</t>
  </si>
  <si>
    <t>Trần Thị Phượng</t>
  </si>
  <si>
    <t>Cao Hải Châu</t>
  </si>
  <si>
    <t>Trần Thị Mỹ Huyền</t>
  </si>
  <si>
    <t>Lê Thị Thanh Hà</t>
  </si>
  <si>
    <t>Nguyễn Thị Tươi</t>
  </si>
  <si>
    <t>Nguyễn Văn Khắc</t>
  </si>
  <si>
    <t>Trần Thị Thay</t>
  </si>
  <si>
    <t>Lê Thị Hòa</t>
  </si>
  <si>
    <t>Phan Vũ Băng Thạch</t>
  </si>
  <si>
    <t>Lâm Hải Trường</t>
  </si>
  <si>
    <t>Lê Minh Phong</t>
  </si>
  <si>
    <t>Phương Kim Cường</t>
  </si>
  <si>
    <t>Hoàng Anh Toàn</t>
  </si>
  <si>
    <t>Phạm Thị Hà</t>
  </si>
  <si>
    <t>Nguyễn Minh Nhật</t>
  </si>
  <si>
    <t>Lưu Thị Ngọc Thuý</t>
  </si>
  <si>
    <t>Thái Thị Thanh Trang</t>
  </si>
  <si>
    <t>Trương Thành Khoa</t>
  </si>
  <si>
    <t>Lý Hoàng Nam</t>
  </si>
  <si>
    <t>Nguyễn Thị Ngọc Anh</t>
  </si>
  <si>
    <t>Nguyễn Thị Tất</t>
  </si>
  <si>
    <t>Trần Văn Thành</t>
  </si>
  <si>
    <t>Lê Thanh Thát</t>
  </si>
  <si>
    <t>Nguyễn Huy Tứ</t>
  </si>
  <si>
    <t>Huỳnh Thị Cẩm Lềnh</t>
  </si>
  <si>
    <t>Nguyễn Văn Chì</t>
  </si>
  <si>
    <t>Nguyễn Ngọc Quỳnh(CK)</t>
  </si>
  <si>
    <t>Nguyễn Ngọc Quỳnh(CT)</t>
  </si>
  <si>
    <t>Nguyễn Thị Thủy(TT)</t>
  </si>
  <si>
    <t>Nguyễn Văn Minh(TT)</t>
  </si>
  <si>
    <t>Nguyễn Văn Minh(CB)</t>
  </si>
  <si>
    <t>Phòng TC-HC-TH</t>
  </si>
  <si>
    <t>Phòng KH-TC</t>
  </si>
  <si>
    <t>Phó Trưởng Trung tâm</t>
  </si>
  <si>
    <t>Trưởng Trung tâm</t>
  </si>
  <si>
    <t>Trần Thị Hồng Thu(PT)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</si>
  <si>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</si>
  <si>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Nguyễn Thị Thủy(CB)</t>
  </si>
  <si>
    <t>Trưởng trạm</t>
  </si>
  <si>
    <t>01001001</t>
  </si>
  <si>
    <t>01001003</t>
  </si>
  <si>
    <t>01001006</t>
  </si>
  <si>
    <t>01004012</t>
  </si>
  <si>
    <t>01010039</t>
  </si>
  <si>
    <t>01010040</t>
  </si>
  <si>
    <t>01010043</t>
  </si>
  <si>
    <t>01010045</t>
  </si>
  <si>
    <t>01010047</t>
  </si>
  <si>
    <t>01010048</t>
  </si>
  <si>
    <t>01010049</t>
  </si>
  <si>
    <t>01010050</t>
  </si>
  <si>
    <t>01022063</t>
  </si>
  <si>
    <t>01022005</t>
  </si>
  <si>
    <t>01022007</t>
  </si>
  <si>
    <t>01022034</t>
  </si>
  <si>
    <t>01002025</t>
  </si>
  <si>
    <t>01010004</t>
  </si>
  <si>
    <t>01010009</t>
  </si>
  <si>
    <t>01010010</t>
  </si>
  <si>
    <t>01010011</t>
  </si>
  <si>
    <t>01010015</t>
  </si>
  <si>
    <t>01010018</t>
  </si>
  <si>
    <t>01010019</t>
  </si>
  <si>
    <t>01010020</t>
  </si>
  <si>
    <t>01010027</t>
  </si>
  <si>
    <t>01010034</t>
  </si>
  <si>
    <t>01010035</t>
  </si>
  <si>
    <t>01010003</t>
  </si>
  <si>
    <t>01010021</t>
  </si>
  <si>
    <t>01010022</t>
  </si>
  <si>
    <t>01010030</t>
  </si>
  <si>
    <t>01010032</t>
  </si>
  <si>
    <t>01010006</t>
  </si>
  <si>
    <t>01010025</t>
  </si>
  <si>
    <t>01010026</t>
  </si>
  <si>
    <t>01010023</t>
  </si>
  <si>
    <t>01010008</t>
  </si>
  <si>
    <t>01010012</t>
  </si>
  <si>
    <t>01010017</t>
  </si>
  <si>
    <t>01010024</t>
  </si>
  <si>
    <t>01010029</t>
  </si>
  <si>
    <t>01010036</t>
  </si>
  <si>
    <t>01010041</t>
  </si>
  <si>
    <t>01010046</t>
  </si>
  <si>
    <t>01023002</t>
  </si>
  <si>
    <t>01010007</t>
  </si>
  <si>
    <t>01010013</t>
  </si>
  <si>
    <t>01010016</t>
  </si>
  <si>
    <t>01010031</t>
  </si>
  <si>
    <t>01010033</t>
  </si>
  <si>
    <t>01010037</t>
  </si>
  <si>
    <t>01010042</t>
  </si>
  <si>
    <t>01010028</t>
  </si>
  <si>
    <t>01007003</t>
  </si>
  <si>
    <t>01010001</t>
  </si>
  <si>
    <t>01011018</t>
  </si>
  <si>
    <t>01011001</t>
  </si>
  <si>
    <t>01011006</t>
  </si>
  <si>
    <t>01011008</t>
  </si>
  <si>
    <t>01011009</t>
  </si>
  <si>
    <t>01011005</t>
  </si>
  <si>
    <t>01011010</t>
  </si>
  <si>
    <t>01011013</t>
  </si>
  <si>
    <t>01011016</t>
  </si>
  <si>
    <t>01010005</t>
  </si>
  <si>
    <t>01011003</t>
  </si>
  <si>
    <t>01011011</t>
  </si>
  <si>
    <t>01011014</t>
  </si>
  <si>
    <t>01011004</t>
  </si>
  <si>
    <t>01011007</t>
  </si>
  <si>
    <t>01011015</t>
  </si>
  <si>
    <t>01011017</t>
  </si>
  <si>
    <t>01011002</t>
  </si>
  <si>
    <t>01011012</t>
  </si>
  <si>
    <t>01012015</t>
  </si>
  <si>
    <t>01012028</t>
  </si>
  <si>
    <t>01017002</t>
  </si>
  <si>
    <t>01012001</t>
  </si>
  <si>
    <t>01012005</t>
  </si>
  <si>
    <t>01012004</t>
  </si>
  <si>
    <t>01012014</t>
  </si>
  <si>
    <t>01012020</t>
  </si>
  <si>
    <t>01012021</t>
  </si>
  <si>
    <t>01012002</t>
  </si>
  <si>
    <t>01012011</t>
  </si>
  <si>
    <t>01012018</t>
  </si>
  <si>
    <t>01012019</t>
  </si>
  <si>
    <t>01012006</t>
  </si>
  <si>
    <t>01012016</t>
  </si>
  <si>
    <t>01012017</t>
  </si>
  <si>
    <t>01012007</t>
  </si>
  <si>
    <t>01012009</t>
  </si>
  <si>
    <t>01012012</t>
  </si>
  <si>
    <t>01023004</t>
  </si>
  <si>
    <t>01012027</t>
  </si>
  <si>
    <t>01012008</t>
  </si>
  <si>
    <t>01012013</t>
  </si>
  <si>
    <t>01012022</t>
  </si>
  <si>
    <t>01012023</t>
  </si>
  <si>
    <t>01012003</t>
  </si>
  <si>
    <t>01013030</t>
  </si>
  <si>
    <t>01013016</t>
  </si>
  <si>
    <t>01013018</t>
  </si>
  <si>
    <t>01013021</t>
  </si>
  <si>
    <t>01013025</t>
  </si>
  <si>
    <t>01013005</t>
  </si>
  <si>
    <t>01013019</t>
  </si>
  <si>
    <t>01013024</t>
  </si>
  <si>
    <t>01013026</t>
  </si>
  <si>
    <t>01013006</t>
  </si>
  <si>
    <t>01013022</t>
  </si>
  <si>
    <t>01013027</t>
  </si>
  <si>
    <t>01013004</t>
  </si>
  <si>
    <t>01013014</t>
  </si>
  <si>
    <t>01013017</t>
  </si>
  <si>
    <t>01013028</t>
  </si>
  <si>
    <t>01013029</t>
  </si>
  <si>
    <t>01013031</t>
  </si>
  <si>
    <t>01022061</t>
  </si>
  <si>
    <t>01013001</t>
  </si>
  <si>
    <t>01013002</t>
  </si>
  <si>
    <t>01013003</t>
  </si>
  <si>
    <t>01014012</t>
  </si>
  <si>
    <t>01014038</t>
  </si>
  <si>
    <t>01014006</t>
  </si>
  <si>
    <t>01014029</t>
  </si>
  <si>
    <t>01014032</t>
  </si>
  <si>
    <t>01014003</t>
  </si>
  <si>
    <t>01014009</t>
  </si>
  <si>
    <t>01014013</t>
  </si>
  <si>
    <t>01014017</t>
  </si>
  <si>
    <t>01014025</t>
  </si>
  <si>
    <t>01014034</t>
  </si>
  <si>
    <t>01014005</t>
  </si>
  <si>
    <t>01014010</t>
  </si>
  <si>
    <t>01014026</t>
  </si>
  <si>
    <t>01014008</t>
  </si>
  <si>
    <t>01014021</t>
  </si>
  <si>
    <t>01014033</t>
  </si>
  <si>
    <t>01014007</t>
  </si>
  <si>
    <t>01014016</t>
  </si>
  <si>
    <t>01014019</t>
  </si>
  <si>
    <t>01014020</t>
  </si>
  <si>
    <t>01014030</t>
  </si>
  <si>
    <t>01014004</t>
  </si>
  <si>
    <t>01014011</t>
  </si>
  <si>
    <t>01014018</t>
  </si>
  <si>
    <t>01014022</t>
  </si>
  <si>
    <t>01014023</t>
  </si>
  <si>
    <t>01014024</t>
  </si>
  <si>
    <t>01014028</t>
  </si>
  <si>
    <t>01014036</t>
  </si>
  <si>
    <t>01014002</t>
  </si>
  <si>
    <t>01014037</t>
  </si>
  <si>
    <t>01015003</t>
  </si>
  <si>
    <t>01015007</t>
  </si>
  <si>
    <t>01015031</t>
  </si>
  <si>
    <t>01015032</t>
  </si>
  <si>
    <t>01018001</t>
  </si>
  <si>
    <t>01015005</t>
  </si>
  <si>
    <t>01015008</t>
  </si>
  <si>
    <t>01015009</t>
  </si>
  <si>
    <t>01015010</t>
  </si>
  <si>
    <t>01015019</t>
  </si>
  <si>
    <t>01015021</t>
  </si>
  <si>
    <t>01015024</t>
  </si>
  <si>
    <t>01015013</t>
  </si>
  <si>
    <t>01015022</t>
  </si>
  <si>
    <t>01015004</t>
  </si>
  <si>
    <t>01015011</t>
  </si>
  <si>
    <t>01015012</t>
  </si>
  <si>
    <t>01015014</t>
  </si>
  <si>
    <t>01015018</t>
  </si>
  <si>
    <t>01015020</t>
  </si>
  <si>
    <t>01015023</t>
  </si>
  <si>
    <t>01015025</t>
  </si>
  <si>
    <t>01015015</t>
  </si>
  <si>
    <t>01015016</t>
  </si>
  <si>
    <t>01015017</t>
  </si>
  <si>
    <t>01012026</t>
  </si>
  <si>
    <t>01015026</t>
  </si>
  <si>
    <t>01015027</t>
  </si>
  <si>
    <t>01015028</t>
  </si>
  <si>
    <t>01015001</t>
  </si>
  <si>
    <t>01015002</t>
  </si>
  <si>
    <t>01015006</t>
  </si>
  <si>
    <t>01016002</t>
  </si>
  <si>
    <t>01016003</t>
  </si>
  <si>
    <t>01016004</t>
  </si>
  <si>
    <t>01016005</t>
  </si>
  <si>
    <t>01016006</t>
  </si>
  <si>
    <t>01016007</t>
  </si>
  <si>
    <t>01016008</t>
  </si>
  <si>
    <t>01010038</t>
  </si>
  <si>
    <t>01016001</t>
  </si>
  <si>
    <t>01018002</t>
  </si>
  <si>
    <t>01018003</t>
  </si>
  <si>
    <t>01018004</t>
  </si>
  <si>
    <t>01018005</t>
  </si>
  <si>
    <t>01018006</t>
  </si>
  <si>
    <t>01018007</t>
  </si>
  <si>
    <t>01018008</t>
  </si>
  <si>
    <t>01017003</t>
  </si>
  <si>
    <t>01017001</t>
  </si>
  <si>
    <t>01005005</t>
  </si>
  <si>
    <t>01019001</t>
  </si>
  <si>
    <t>01019002</t>
  </si>
  <si>
    <t>01002004</t>
  </si>
  <si>
    <t>01002005</t>
  </si>
  <si>
    <t>01002006</t>
  </si>
  <si>
    <t>01002007</t>
  </si>
  <si>
    <t>01002009</t>
  </si>
  <si>
    <t>01002010</t>
  </si>
  <si>
    <t>01002011</t>
  </si>
  <si>
    <t>01002012</t>
  </si>
  <si>
    <t>01002013</t>
  </si>
  <si>
    <t>01002014</t>
  </si>
  <si>
    <t>01002015</t>
  </si>
  <si>
    <t>01002016</t>
  </si>
  <si>
    <t>01002017</t>
  </si>
  <si>
    <t>01002018</t>
  </si>
  <si>
    <t>01002019</t>
  </si>
  <si>
    <t>01002020</t>
  </si>
  <si>
    <t>01002021</t>
  </si>
  <si>
    <t>01002023</t>
  </si>
  <si>
    <t>01002027</t>
  </si>
  <si>
    <t>01002028</t>
  </si>
  <si>
    <t>01017006</t>
  </si>
  <si>
    <t>01023001</t>
  </si>
  <si>
    <t>01002002</t>
  </si>
  <si>
    <t>01007001</t>
  </si>
  <si>
    <t>01002001</t>
  </si>
  <si>
    <t>01021002</t>
  </si>
  <si>
    <t>01021003</t>
  </si>
  <si>
    <t>01021004</t>
  </si>
  <si>
    <t>01021001</t>
  </si>
  <si>
    <t>01022001</t>
  </si>
  <si>
    <t>01022002</t>
  </si>
  <si>
    <t>01022003</t>
  </si>
  <si>
    <t>01022004</t>
  </si>
  <si>
    <t>01022006</t>
  </si>
  <si>
    <t>01022008</t>
  </si>
  <si>
    <t>01022009</t>
  </si>
  <si>
    <t>01022010</t>
  </si>
  <si>
    <t>01022011</t>
  </si>
  <si>
    <t>01022012</t>
  </si>
  <si>
    <t>01022013</t>
  </si>
  <si>
    <t>01022014</t>
  </si>
  <si>
    <t>01022015</t>
  </si>
  <si>
    <t>01022016</t>
  </si>
  <si>
    <t>01022017</t>
  </si>
  <si>
    <t>01022018</t>
  </si>
  <si>
    <t>01022019</t>
  </si>
  <si>
    <t>01022020</t>
  </si>
  <si>
    <t>01022021</t>
  </si>
  <si>
    <t>01022022</t>
  </si>
  <si>
    <t>01022023</t>
  </si>
  <si>
    <t>01022024</t>
  </si>
  <si>
    <t>01022025</t>
  </si>
  <si>
    <t>01022026</t>
  </si>
  <si>
    <t>01022027</t>
  </si>
  <si>
    <t>01022028</t>
  </si>
  <si>
    <t>01022029</t>
  </si>
  <si>
    <t>01022030</t>
  </si>
  <si>
    <t>01022031</t>
  </si>
  <si>
    <t>01022032</t>
  </si>
  <si>
    <t>01022033</t>
  </si>
  <si>
    <t>01022035</t>
  </si>
  <si>
    <t>01022036</t>
  </si>
  <si>
    <t>01022037</t>
  </si>
  <si>
    <t>01022038</t>
  </si>
  <si>
    <t>01022039</t>
  </si>
  <si>
    <t>01022040</t>
  </si>
  <si>
    <t>01022041</t>
  </si>
  <si>
    <t>01022042</t>
  </si>
  <si>
    <t>01022043</t>
  </si>
  <si>
    <t>01022044</t>
  </si>
  <si>
    <t>01022045</t>
  </si>
  <si>
    <t>01022046</t>
  </si>
  <si>
    <t>01022047</t>
  </si>
  <si>
    <t>01022048</t>
  </si>
  <si>
    <t>01022049</t>
  </si>
  <si>
    <t>01022050</t>
  </si>
  <si>
    <t>01022051</t>
  </si>
  <si>
    <t>01022052</t>
  </si>
  <si>
    <t>01022053</t>
  </si>
  <si>
    <t>01022054</t>
  </si>
  <si>
    <t>01022055</t>
  </si>
  <si>
    <t>01022056</t>
  </si>
  <si>
    <t>01022057</t>
  </si>
  <si>
    <t>01022058</t>
  </si>
  <si>
    <t>01022060</t>
  </si>
  <si>
    <t>01022062</t>
  </si>
  <si>
    <t>01022064</t>
  </si>
  <si>
    <t>01022065</t>
  </si>
  <si>
    <t>01025002</t>
  </si>
  <si>
    <t>01025003</t>
  </si>
  <si>
    <t>01025004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</si>
  <si>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</si>
  <si>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</si>
  <si>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</si>
  <si>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</si>
  <si>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</si>
  <si>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</si>
  <si>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</si>
  <si>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</si>
  <si>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01025001</t>
  </si>
  <si>
    <t>01029001</t>
  </si>
  <si>
    <t>01013008</t>
  </si>
  <si>
    <t>01013010</t>
  </si>
  <si>
    <t>01013015</t>
  </si>
  <si>
    <t>01013023</t>
  </si>
  <si>
    <t>01013007</t>
  </si>
  <si>
    <t>01013009</t>
  </si>
  <si>
    <t>01013011</t>
  </si>
  <si>
    <t>01013033</t>
  </si>
  <si>
    <t>01013020</t>
  </si>
  <si>
    <t>01003004</t>
  </si>
  <si>
    <t>01003005</t>
  </si>
  <si>
    <t>01003006</t>
  </si>
  <si>
    <t>01003007</t>
  </si>
  <si>
    <t>01003008</t>
  </si>
  <si>
    <t>01003009</t>
  </si>
  <si>
    <t>01003011</t>
  </si>
  <si>
    <t>Nguyễn Thị Thu Hà</t>
  </si>
  <si>
    <t>01003012</t>
  </si>
  <si>
    <t>Lê Hữu Nhân</t>
  </si>
  <si>
    <t>01003002</t>
  </si>
  <si>
    <t>01002024</t>
  </si>
  <si>
    <t>01004003</t>
  </si>
  <si>
    <t>01004004</t>
  </si>
  <si>
    <t>01004005</t>
  </si>
  <si>
    <t>01004007</t>
  </si>
  <si>
    <t>01004008</t>
  </si>
  <si>
    <t>01004009</t>
  </si>
  <si>
    <t>01004013</t>
  </si>
  <si>
    <t>01009020</t>
  </si>
  <si>
    <t>01017010</t>
  </si>
  <si>
    <t>01022059</t>
  </si>
  <si>
    <t>01004002</t>
  </si>
  <si>
    <t>01009003</t>
  </si>
  <si>
    <t>01004001</t>
  </si>
  <si>
    <t>01005003</t>
  </si>
  <si>
    <t>01005004</t>
  </si>
  <si>
    <t>01005007</t>
  </si>
  <si>
    <t>01005008</t>
  </si>
  <si>
    <t>Trần Nhật Minh</t>
  </si>
  <si>
    <t>01005001</t>
  </si>
  <si>
    <t>01006003</t>
  </si>
  <si>
    <t>01006004</t>
  </si>
  <si>
    <t>01006006</t>
  </si>
  <si>
    <t>01006007</t>
  </si>
  <si>
    <t>01006002</t>
  </si>
  <si>
    <t>01009009</t>
  </si>
  <si>
    <t>01006001</t>
  </si>
  <si>
    <t>01007005</t>
  </si>
  <si>
    <t>01007006</t>
  </si>
  <si>
    <t>01007007</t>
  </si>
  <si>
    <t>01007002</t>
  </si>
  <si>
    <t>01007008</t>
  </si>
  <si>
    <t>01007009</t>
  </si>
  <si>
    <t>01008029</t>
  </si>
  <si>
    <t>01007004</t>
  </si>
  <si>
    <t>01008003</t>
  </si>
  <si>
    <t>01008004</t>
  </si>
  <si>
    <t>01008005</t>
  </si>
  <si>
    <t>01008006</t>
  </si>
  <si>
    <t>01008007</t>
  </si>
  <si>
    <t>01008008</t>
  </si>
  <si>
    <t>01008009</t>
  </si>
  <si>
    <t>01008012</t>
  </si>
  <si>
    <t>01008013</t>
  </si>
  <si>
    <t>01008014</t>
  </si>
  <si>
    <t>01008015</t>
  </si>
  <si>
    <t>01008016</t>
  </si>
  <si>
    <t>01008017</t>
  </si>
  <si>
    <t>01008018</t>
  </si>
  <si>
    <t>01008019</t>
  </si>
  <si>
    <t>01008020</t>
  </si>
  <si>
    <t>01008021</t>
  </si>
  <si>
    <t>01008023</t>
  </si>
  <si>
    <t>01008024</t>
  </si>
  <si>
    <t>01008025</t>
  </si>
  <si>
    <t>01008026</t>
  </si>
  <si>
    <t>01008027</t>
  </si>
  <si>
    <t>01008030</t>
  </si>
  <si>
    <t>01008031</t>
  </si>
  <si>
    <t>01008032</t>
  </si>
  <si>
    <t>01008033</t>
  </si>
  <si>
    <t>01008034</t>
  </si>
  <si>
    <t>01008035</t>
  </si>
  <si>
    <t>01017007</t>
  </si>
  <si>
    <t>01017008</t>
  </si>
  <si>
    <t>01017009</t>
  </si>
  <si>
    <t>01008001</t>
  </si>
  <si>
    <t>01008002</t>
  </si>
  <si>
    <t>01008028</t>
  </si>
  <si>
    <t>01002003</t>
  </si>
  <si>
    <t>01002008</t>
  </si>
  <si>
    <t>01009004</t>
  </si>
  <si>
    <t>01009005</t>
  </si>
  <si>
    <t>01009006</t>
  </si>
  <si>
    <t>01009007</t>
  </si>
  <si>
    <t>01009008</t>
  </si>
  <si>
    <t>01009010</t>
  </si>
  <si>
    <t>01009011</t>
  </si>
  <si>
    <t>01009012</t>
  </si>
  <si>
    <t>01009013</t>
  </si>
  <si>
    <t>01009014</t>
  </si>
  <si>
    <t>01009015</t>
  </si>
  <si>
    <t>01009018</t>
  </si>
  <si>
    <t>01009019</t>
  </si>
  <si>
    <t>01009002</t>
  </si>
  <si>
    <t>01023003</t>
  </si>
  <si>
    <t>01009001</t>
  </si>
  <si>
    <t>Vương Thanh Thủy</t>
  </si>
  <si>
    <t>Dương Thị Thủy</t>
  </si>
  <si>
    <t>Võ Thị Thu Thủy</t>
  </si>
  <si>
    <t>Lê Thị Nhung</t>
  </si>
  <si>
    <t>Đỗ Thị Hồng</t>
  </si>
  <si>
    <t>Nguyễn Thị Thanh Hòa</t>
  </si>
  <si>
    <t>Lê Quang Vinh</t>
  </si>
  <si>
    <t>Trần Thị Ngọc Huyền</t>
  </si>
  <si>
    <t>Nguyễn Chí Ngãi</t>
  </si>
  <si>
    <t>Nguyễn Thế Kiệt</t>
  </si>
  <si>
    <t>Phan Thanh Hoàng</t>
  </si>
  <si>
    <t>Nguyễn Ngọc Trí</t>
  </si>
  <si>
    <t>Phòng CTCT-HSSV</t>
  </si>
  <si>
    <t>Phòng TB-VT</t>
  </si>
  <si>
    <t>Phòng TS-ĐT</t>
  </si>
  <si>
    <t>Tổ TT-PC</t>
  </si>
  <si>
    <t>Trường THPT Lý Tự Trọng</t>
  </si>
  <si>
    <t>TT Đào tạo Lý Tự Trọng</t>
  </si>
  <si>
    <t>TT Quan hệ doanh nghiệp</t>
  </si>
  <si>
    <t>TT Truyền thông - Thư viện</t>
  </si>
  <si>
    <t>TT Y tế</t>
  </si>
  <si>
    <t>Nguyễn Thị Tuyết(DV)</t>
  </si>
  <si>
    <t>Lâm Thị Phương Thùy</t>
  </si>
  <si>
    <t>Nguyễn Thị Thùy</t>
  </si>
  <si>
    <t>Nguyễn Thị Thu Hà(TC)</t>
  </si>
  <si>
    <t>01012024</t>
  </si>
  <si>
    <t>01014039</t>
  </si>
  <si>
    <t>01014040</t>
  </si>
  <si>
    <t>01029002</t>
  </si>
  <si>
    <t>01009026</t>
  </si>
  <si>
    <t>01008037</t>
  </si>
  <si>
    <t>01008036</t>
  </si>
  <si>
    <t>01009027</t>
  </si>
  <si>
    <t>01010053</t>
  </si>
  <si>
    <t>01010051</t>
  </si>
  <si>
    <t>01010052</t>
  </si>
  <si>
    <t>01010054</t>
  </si>
  <si>
    <t>Giảng viên thỉnh giảng</t>
  </si>
  <si>
    <t>Tổ Trưởng</t>
  </si>
  <si>
    <t>Tổ Phó</t>
  </si>
  <si>
    <t>GV CHẤM LT NV</t>
  </si>
  <si>
    <t>SỐ BÀI LT NV</t>
  </si>
  <si>
    <t>GV CHẤM TL NV</t>
  </si>
  <si>
    <t>SỐ BÀI TL NV</t>
  </si>
  <si>
    <t>SL
ĐỀ</t>
  </si>
  <si>
    <t>SL
BĐỀ</t>
  </si>
  <si>
    <t>Đ-ĐT</t>
  </si>
  <si>
    <t>SL CHẤM LT 1</t>
  </si>
  <si>
    <t>SL CHẤM LT 2</t>
  </si>
  <si>
    <t>SL CHẤM LT NGHĨA VỤ</t>
  </si>
  <si>
    <t>SL CHẤM TL 1</t>
  </si>
  <si>
    <t>SL CHẤM TL 2</t>
  </si>
  <si>
    <t>SL CHẤM TL NGHĨA VỤ</t>
  </si>
  <si>
    <t>GHÉP,
NHÓM</t>
  </si>
  <si>
    <r>
      <rPr>
        <b/>
        <sz val="14"/>
        <rFont val="Times New Roman"/>
        <family val="1"/>
      </rPr>
      <t>GiHP</t>
    </r>
    <r>
      <rPr>
        <sz val="14"/>
        <rFont val="Times New Roman"/>
        <family val="1"/>
        <charset val="163"/>
      </rPr>
      <t xml:space="preserve"> = Giữa học phần</t>
    </r>
  </si>
  <si>
    <t>Giờ
thi</t>
  </si>
  <si>
    <t>SL
BT</t>
  </si>
  <si>
    <t>GV SOẠN ĐỀ</t>
  </si>
  <si>
    <t>GIẢNG VIÊN GIẢNG DẠY</t>
  </si>
  <si>
    <r>
      <t xml:space="preserve">Các cột </t>
    </r>
    <r>
      <rPr>
        <b/>
        <sz val="14"/>
        <rFont val="Times New Roman"/>
        <family val="1"/>
      </rPr>
      <t>GIẢNG VIÊN GIẢNG DẠY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khi nhập tên giảng viên thì tìm và chép từ sheet "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>" để thống nhất trong toàn bộ bảng tính</t>
    </r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</si>
  <si>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</si>
  <si>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r>
      <rPr>
        <b/>
        <sz val="14"/>
        <rFont val="Times New Roman"/>
        <family val="1"/>
      </rPr>
      <t>GHÉP, NHÓM</t>
    </r>
    <r>
      <rPr>
        <sz val="14"/>
        <rFont val="Times New Roman"/>
        <family val="1"/>
        <charset val="163"/>
      </rPr>
      <t xml:space="preserve">
- Nhập tên của lớp ghép chung phòng thi hoặc dấu X, chú ý chỉ nhập tên cán bộ coi thi 1 và 2 cho 1 lớp trong tất cả các lớp ghép chung phòng thi.
- Nhập số thứ tự nhóm.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</si>
  <si>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2017 thì nhập là 20170315</t>
    </r>
  </si>
  <si>
    <r>
      <rPr>
        <b/>
        <sz val="14"/>
        <rFont val="Times New Roman"/>
        <family val="1"/>
      </rPr>
      <t>Giờ thi</t>
    </r>
    <r>
      <rPr>
        <sz val="14"/>
        <rFont val="Times New Roman"/>
        <family val="1"/>
        <charset val="163"/>
      </rPr>
      <t xml:space="preserve"> = Nhập giờ bắt đầu làm bài</t>
    </r>
  </si>
  <si>
    <r>
      <rPr>
        <b/>
        <sz val="14"/>
        <rFont val="Times New Roman"/>
        <family val="1"/>
        <charset val="163"/>
      </rPr>
      <t>KHỐI, LỚP</t>
    </r>
    <r>
      <rPr>
        <sz val="14"/>
        <rFont val="Times New Roman"/>
        <family val="1"/>
        <charset val="163"/>
      </rPr>
      <t xml:space="preserve"> = Nhập tên lớp</t>
    </r>
  </si>
  <si>
    <t>SS
DS
Thi</t>
  </si>
  <si>
    <t>Hồ Văn Hóa</t>
  </si>
  <si>
    <t>Phan Văn Hòa</t>
  </si>
  <si>
    <t>XDT</t>
  </si>
  <si>
    <r>
      <rPr>
        <b/>
        <sz val="14"/>
        <rFont val="Times New Roman"/>
        <family val="1"/>
        <charset val="163"/>
      </rPr>
      <t>SS DS Thi</t>
    </r>
    <r>
      <rPr>
        <sz val="14"/>
        <rFont val="Times New Roman"/>
        <family val="1"/>
        <charset val="163"/>
      </rPr>
      <t xml:space="preserve"> = Nhập sỉ số của lớp - cấm thi - số vắng thi - đình chỉ thi</t>
    </r>
  </si>
  <si>
    <r>
      <t>SL BT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</si>
  <si>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t>STLT</t>
  </si>
  <si>
    <t>STTN</t>
  </si>
  <si>
    <t>LỚP HỌC PHẦN</t>
  </si>
  <si>
    <t>Ngày thi</t>
  </si>
  <si>
    <t>Huỳnh Thị Bích</t>
  </si>
  <si>
    <t>Hồ Khắc Khuyên</t>
  </si>
  <si>
    <t>Đinh Thị Thắng</t>
  </si>
  <si>
    <t>Hà Việt Hường</t>
  </si>
  <si>
    <t>CNTT</t>
  </si>
  <si>
    <t>ĐLUC</t>
  </si>
  <si>
    <t>KHCB</t>
  </si>
  <si>
    <t>CKHI</t>
  </si>
  <si>
    <t>N-LA</t>
  </si>
  <si>
    <t>M-TT</t>
  </si>
  <si>
    <t>LLCT</t>
  </si>
  <si>
    <t>Hồ Nhật Linh</t>
  </si>
  <si>
    <t>LT</t>
  </si>
  <si>
    <t>Hóa</t>
  </si>
  <si>
    <t>Toán</t>
  </si>
  <si>
    <t>R</t>
  </si>
  <si>
    <t>01010055</t>
  </si>
  <si>
    <t>01010056</t>
  </si>
  <si>
    <t>01010057</t>
  </si>
  <si>
    <t>01012030</t>
  </si>
  <si>
    <t>01025013</t>
  </si>
  <si>
    <t>Phạm Huỳnh Kim Ngân</t>
  </si>
  <si>
    <t>TH</t>
  </si>
  <si>
    <t>Nguyễn Thanh Sơn</t>
  </si>
  <si>
    <t>Nguyễn Thị Thanh Thảo(ĐT)</t>
  </si>
  <si>
    <t>HÌNH THỨC</t>
  </si>
  <si>
    <t>TN Giáo dục Chính trị</t>
  </si>
  <si>
    <t>ThiTN</t>
  </si>
  <si>
    <t>15TCCN</t>
  </si>
  <si>
    <t>15TCT</t>
  </si>
  <si>
    <t>TN Lý thuyết tổng hợp ô tô</t>
  </si>
  <si>
    <t>TN Lý thuyết tổng hợp may</t>
  </si>
  <si>
    <t>TN Lý thuyết tổng hợp QT mạng</t>
  </si>
  <si>
    <t>TN Thực hành nghề nghiệp ô tô</t>
  </si>
  <si>
    <t>TN Thực hành nghề nghiệp may</t>
  </si>
  <si>
    <t>TN Thực hành nghề nghiệp tiện</t>
  </si>
  <si>
    <t>TN Thực hành nghề nghiệp QT mạng</t>
  </si>
  <si>
    <t>Vật lý</t>
  </si>
  <si>
    <t>TN Thực hành nghề nghiệp phay</t>
  </si>
  <si>
    <t>TN Lý thuyết tổng hợp điện CN&amp;DD</t>
  </si>
  <si>
    <t>TN Thực hành nghề nghiệp điện CN&amp;DD</t>
  </si>
  <si>
    <t>08h00</t>
  </si>
  <si>
    <t>C3.1 - 05</t>
  </si>
  <si>
    <t>C3.1 - 04</t>
  </si>
  <si>
    <t>TN Thực hành nghề nghiệp điện lạnh</t>
  </si>
  <si>
    <t>TN Lý thuyết tổng hợp điện lạnh</t>
  </si>
  <si>
    <t>TN Lý thuyết tổng hợp cơ khí</t>
  </si>
  <si>
    <t>Thi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</si>
</sst>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£&quot;#&quot;,&quot;##0_);[Red]\(&quot;£&quot;#&quot;,&quot;##0\)"/>
    <numFmt numFmtId="165" formatCode="_-&quot;£&quot;* #&quot;,&quot;##0_-;\-&quot;£&quot;* #&quot;,&quot;##0_-;_-&quot;£&quot;* &quot;-&quot;_-;_-@_-"/>
    <numFmt numFmtId="166" formatCode="_-* #&quot;,&quot;##0_-;\-* #&quot;,&quot;##0_-;_-* &quot;-&quot;_-;_-@_-"/>
    <numFmt numFmtId="167" formatCode="_-&quot;£&quot;* #&quot;,&quot;##0.00_-;\-&quot;£&quot;* #&quot;,&quot;##0.00_-;_-&quot;£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60">
    <font>
      <sz val="12"/>
      <name val="Times New Roman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b/>
      <sz val="14"/>
      <color indexed="8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  <font>
      <sz val="10"/>
      <name val="Tahoma"/>
      <family val="2"/>
    </font>
    <font>
      <sz val="10"/>
      <color indexed="8"/>
      <name val="Times New Roman"/>
      <family val="1"/>
    </font>
    <font>
      <sz val="10"/>
      <name val="Tahoma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49" fontId="23" fillId="0" borderId="8">
      <alignment vertical="center"/>
    </xf>
    <xf numFmtId="0" fontId="24" fillId="7" borderId="1" applyNumberFormat="0" applyAlignment="0" applyProtection="0"/>
    <xf numFmtId="0" fontId="25" fillId="0" borderId="9" applyNumberFormat="0" applyFill="0" applyAlignment="0" applyProtection="0"/>
    <xf numFmtId="0" fontId="26" fillId="0" borderId="0" applyNumberFormat="0" applyFont="0" applyFill="0" applyAlignment="0"/>
    <xf numFmtId="0" fontId="27" fillId="22" borderId="0" applyNumberFormat="0" applyBorder="0" applyAlignment="0" applyProtection="0"/>
    <xf numFmtId="0" fontId="8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23" borderId="10" applyNumberFormat="0" applyFont="0" applyAlignment="0" applyProtection="0"/>
    <xf numFmtId="0" fontId="28" fillId="20" borderId="11" applyNumberForma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39" fillId="0" borderId="0"/>
    <xf numFmtId="0" fontId="35" fillId="0" borderId="0" applyProtection="0"/>
    <xf numFmtId="166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65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1" fillId="0" borderId="0"/>
    <xf numFmtId="0" fontId="55" fillId="0" borderId="0"/>
    <xf numFmtId="0" fontId="3" fillId="0" borderId="0"/>
    <xf numFmtId="0" fontId="57" fillId="0" borderId="0"/>
    <xf numFmtId="0" fontId="2" fillId="0" borderId="0"/>
    <xf numFmtId="0" fontId="1" fillId="0" borderId="0"/>
    <xf numFmtId="0" fontId="41" fillId="0" borderId="0"/>
    <xf numFmtId="0" fontId="1" fillId="0" borderId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55" fillId="0" borderId="0"/>
    <xf numFmtId="0" fontId="7" fillId="0" borderId="0"/>
    <xf numFmtId="0" fontId="55" fillId="0" borderId="0"/>
  </cellStyleXfs>
  <cellXfs count="151">
    <xf numFmtId="0" fontId="0" fillId="0" borderId="0" xfId="0"/>
    <xf numFmtId="0" fontId="0" fillId="0" borderId="0" xfId="0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NumberFormat="1" applyFont="1" applyBorder="1" applyAlignment="1" applyProtection="1">
      <alignment horizontal="center" vertical="center"/>
      <protection hidden="1"/>
    </xf>
    <xf numFmtId="0" fontId="10" fillId="0" borderId="0" xfId="0" applyNumberFormat="1" applyFont="1" applyBorder="1" applyProtection="1">
      <protection hidden="1"/>
    </xf>
    <xf numFmtId="0" fontId="11" fillId="24" borderId="0" xfId="48" applyNumberFormat="1" applyFont="1" applyFill="1" applyBorder="1" applyAlignment="1" applyProtection="1">
      <alignment horizontal="justify" vertical="center"/>
      <protection hidden="1"/>
    </xf>
    <xf numFmtId="0" fontId="0" fillId="0" borderId="0" xfId="0" applyNumberFormat="1" applyBorder="1" applyProtection="1">
      <protection hidden="1"/>
    </xf>
    <xf numFmtId="0" fontId="0" fillId="0" borderId="0" xfId="0" applyNumberFormat="1" applyProtection="1">
      <protection hidden="1"/>
    </xf>
    <xf numFmtId="0" fontId="10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5" fillId="0" borderId="8" xfId="0" applyFont="1" applyBorder="1" applyAlignment="1" applyProtection="1">
      <alignment horizontal="center" vertical="center"/>
      <protection hidden="1"/>
    </xf>
    <xf numFmtId="0" fontId="46" fillId="24" borderId="8" xfId="48" applyNumberFormat="1" applyFont="1" applyFill="1" applyBorder="1" applyAlignment="1" applyProtection="1">
      <alignment vertical="center"/>
      <protection hidden="1"/>
    </xf>
    <xf numFmtId="0" fontId="46" fillId="24" borderId="8" xfId="48" applyFont="1" applyFill="1" applyBorder="1" applyAlignment="1" applyProtection="1">
      <alignment vertical="center"/>
      <protection hidden="1"/>
    </xf>
    <xf numFmtId="0" fontId="45" fillId="0" borderId="8" xfId="0" applyFont="1" applyBorder="1" applyAlignment="1" applyProtection="1">
      <alignment vertical="center"/>
      <protection hidden="1"/>
    </xf>
    <xf numFmtId="173" fontId="44" fillId="0" borderId="8" xfId="0" applyNumberFormat="1" applyFont="1" applyBorder="1" applyAlignment="1" applyProtection="1">
      <alignment horizontal="center" vertical="center"/>
      <protection hidden="1"/>
    </xf>
    <xf numFmtId="0" fontId="47" fillId="0" borderId="0" xfId="0" applyFont="1" applyAlignment="1" applyProtection="1">
      <alignment horizontal="center"/>
      <protection hidden="1"/>
    </xf>
    <xf numFmtId="0" fontId="47" fillId="0" borderId="0" xfId="0" applyFont="1"/>
    <xf numFmtId="0" fontId="48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44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5" fillId="0" borderId="0" xfId="0" applyNumberFormat="1" applyFont="1" applyProtection="1">
      <protection hidden="1"/>
    </xf>
    <xf numFmtId="0" fontId="45" fillId="0" borderId="0" xfId="0" applyFont="1" applyProtection="1">
      <protection hidden="1"/>
    </xf>
    <xf numFmtId="1" fontId="45" fillId="0" borderId="8" xfId="0" applyNumberFormat="1" applyFont="1" applyBorder="1" applyAlignment="1" applyProtection="1">
      <alignment wrapText="1"/>
      <protection locked="0"/>
    </xf>
    <xf numFmtId="0" fontId="52" fillId="24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/>
      <protection hidden="1"/>
    </xf>
    <xf numFmtId="0" fontId="45" fillId="0" borderId="8" xfId="0" applyFont="1" applyBorder="1" applyProtection="1">
      <protection hidden="1"/>
    </xf>
    <xf numFmtId="0" fontId="45" fillId="0" borderId="0" xfId="0" applyFont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vertical="center" wrapText="1"/>
      <protection locked="0"/>
    </xf>
    <xf numFmtId="0" fontId="45" fillId="0" borderId="0" xfId="0" applyFont="1" applyAlignment="1">
      <alignment wrapText="1"/>
    </xf>
    <xf numFmtId="0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13" xfId="0" applyNumberFormat="1" applyFont="1" applyFill="1" applyBorder="1" applyAlignment="1" applyProtection="1">
      <alignment vertical="center" wrapText="1"/>
      <protection locked="0"/>
    </xf>
    <xf numFmtId="0" fontId="42" fillId="0" borderId="13" xfId="48" applyNumberFormat="1" applyFont="1" applyFill="1" applyBorder="1" applyAlignment="1" applyProtection="1">
      <alignment vertical="center" wrapText="1"/>
      <protection locked="0"/>
    </xf>
    <xf numFmtId="0" fontId="42" fillId="0" borderId="8" xfId="46" applyNumberFormat="1" applyFont="1" applyFill="1" applyBorder="1" applyAlignment="1" applyProtection="1">
      <alignment vertical="center" wrapText="1"/>
      <protection locked="0"/>
    </xf>
    <xf numFmtId="0" fontId="42" fillId="0" borderId="8" xfId="45" applyNumberFormat="1" applyFont="1" applyFill="1" applyBorder="1" applyAlignment="1" applyProtection="1">
      <alignment vertical="center" wrapText="1"/>
      <protection locked="0"/>
    </xf>
    <xf numFmtId="0" fontId="42" fillId="0" borderId="8" xfId="49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5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9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 wrapText="1"/>
      <protection locked="0"/>
    </xf>
    <xf numFmtId="0" fontId="42" fillId="0" borderId="13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horizontal="left" vertical="center" wrapText="1"/>
      <protection locked="0"/>
    </xf>
    <xf numFmtId="0" fontId="42" fillId="0" borderId="0" xfId="0" applyNumberFormat="1" applyFont="1" applyFill="1" applyAlignment="1" applyProtection="1">
      <alignment horizontal="left" vertical="center" wrapText="1"/>
      <protection locked="0"/>
    </xf>
    <xf numFmtId="0" fontId="41" fillId="0" borderId="0" xfId="75" applyProtection="1">
      <protection hidden="1"/>
    </xf>
    <xf numFmtId="0" fontId="10" fillId="0" borderId="0" xfId="75" applyFont="1" applyBorder="1" applyAlignment="1" applyProtection="1">
      <alignment horizontal="center" vertical="center"/>
      <protection hidden="1"/>
    </xf>
    <xf numFmtId="0" fontId="10" fillId="0" borderId="0" xfId="75" applyFont="1" applyProtection="1">
      <protection hidden="1"/>
    </xf>
    <xf numFmtId="0" fontId="42" fillId="0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13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0" borderId="13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5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7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6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4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8" xfId="48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Alignment="1" applyProtection="1">
      <alignment horizontal="center"/>
      <protection hidden="1"/>
    </xf>
    <xf numFmtId="0" fontId="44" fillId="0" borderId="8" xfId="0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Fill="1" applyAlignment="1" applyProtection="1">
      <alignment horizontal="center" vertical="center"/>
      <protection hidden="1"/>
    </xf>
    <xf numFmtId="0" fontId="45" fillId="0" borderId="8" xfId="47" applyNumberFormat="1" applyFont="1" applyFill="1" applyBorder="1" applyAlignment="1" applyProtection="1">
      <alignment horizontal="justify" vertical="center"/>
      <protection hidden="1"/>
    </xf>
    <xf numFmtId="0" fontId="45" fillId="0" borderId="8" xfId="0" applyNumberFormat="1" applyFont="1" applyFill="1" applyBorder="1" applyAlignment="1" applyProtection="1">
      <alignment horizontal="center"/>
      <protection hidden="1"/>
    </xf>
    <xf numFmtId="0" fontId="45" fillId="0" borderId="8" xfId="0" applyNumberFormat="1" applyFont="1" applyBorder="1" applyAlignment="1" applyProtection="1">
      <alignment wrapText="1"/>
      <protection hidden="1"/>
    </xf>
    <xf numFmtId="0" fontId="45" fillId="0" borderId="0" xfId="0" applyNumberFormat="1" applyFont="1" applyFill="1" applyProtection="1">
      <protection hidden="1"/>
    </xf>
    <xf numFmtId="0" fontId="42" fillId="0" borderId="13" xfId="47" applyNumberFormat="1" applyFont="1" applyFill="1" applyBorder="1" applyAlignment="1" applyProtection="1">
      <alignment horizontal="left" vertical="center" wrapText="1"/>
      <protection locked="0"/>
    </xf>
    <xf numFmtId="0" fontId="45" fillId="0" borderId="0" xfId="0" applyFont="1" applyAlignment="1">
      <alignment horizontal="justify" vertical="center" wrapText="1"/>
    </xf>
    <xf numFmtId="0" fontId="56" fillId="0" borderId="13" xfId="0" applyFont="1" applyFill="1" applyBorder="1" applyAlignment="1" applyProtection="1">
      <alignment horizontal="left" vertical="center" wrapText="1"/>
      <protection locked="0"/>
    </xf>
    <xf numFmtId="0" fontId="56" fillId="0" borderId="8" xfId="0" applyFont="1" applyFill="1" applyBorder="1" applyAlignment="1" applyProtection="1">
      <alignment horizontal="left" vertical="center" wrapText="1"/>
      <protection locked="0"/>
    </xf>
    <xf numFmtId="0" fontId="43" fillId="0" borderId="8" xfId="0" applyNumberFormat="1" applyFont="1" applyBorder="1" applyAlignment="1" applyProtection="1">
      <alignment vertical="center"/>
    </xf>
    <xf numFmtId="14" fontId="43" fillId="0" borderId="8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0" fontId="42" fillId="0" borderId="8" xfId="0" applyNumberFormat="1" applyFont="1" applyBorder="1" applyAlignment="1" applyProtection="1">
      <alignment vertical="center" wrapText="1"/>
    </xf>
    <xf numFmtId="0" fontId="42" fillId="0" borderId="8" xfId="0" quotePrefix="1" applyNumberFormat="1" applyFont="1" applyBorder="1" applyAlignment="1" applyProtection="1">
      <alignment vertical="center" wrapText="1"/>
    </xf>
    <xf numFmtId="14" fontId="42" fillId="0" borderId="8" xfId="0" applyNumberFormat="1" applyFont="1" applyBorder="1" applyAlignment="1" applyProtection="1">
      <alignment vertical="center" wrapText="1"/>
    </xf>
    <xf numFmtId="0" fontId="42" fillId="0" borderId="8" xfId="0" applyNumberFormat="1" applyFont="1" applyBorder="1" applyAlignment="1" applyProtection="1">
      <alignment vertical="center"/>
    </xf>
    <xf numFmtId="14" fontId="42" fillId="0" borderId="8" xfId="0" applyNumberFormat="1" applyFont="1" applyBorder="1" applyAlignment="1" applyProtection="1">
      <alignment vertical="center"/>
    </xf>
    <xf numFmtId="14" fontId="42" fillId="0" borderId="0" xfId="0" applyNumberFormat="1" applyFont="1" applyAlignment="1" applyProtection="1">
      <alignment vertical="center"/>
    </xf>
    <xf numFmtId="0" fontId="42" fillId="0" borderId="8" xfId="0" applyNumberFormat="1" applyFont="1" applyFill="1" applyBorder="1" applyAlignment="1" applyProtection="1">
      <alignment vertical="center" wrapText="1"/>
      <protection hidden="1"/>
    </xf>
    <xf numFmtId="0" fontId="42" fillId="0" borderId="13" xfId="48" applyNumberFormat="1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Border="1"/>
    <xf numFmtId="0" fontId="10" fillId="0" borderId="0" xfId="0" applyFont="1"/>
    <xf numFmtId="0" fontId="43" fillId="0" borderId="8" xfId="0" applyNumberFormat="1" applyFont="1" applyBorder="1" applyAlignment="1" applyProtection="1">
      <alignment vertical="center"/>
      <protection locked="0"/>
    </xf>
    <xf numFmtId="0" fontId="54" fillId="0" borderId="8" xfId="48" applyNumberFormat="1" applyFont="1" applyFill="1" applyBorder="1" applyAlignment="1" applyProtection="1">
      <alignment vertical="center" wrapText="1"/>
      <protection locked="0"/>
    </xf>
    <xf numFmtId="0" fontId="42" fillId="0" borderId="0" xfId="0" applyNumberFormat="1" applyFont="1" applyAlignment="1" applyProtection="1">
      <alignment vertical="center"/>
      <protection locked="0"/>
    </xf>
    <xf numFmtId="0" fontId="42" fillId="0" borderId="8" xfId="0" applyNumberFormat="1" applyFont="1" applyBorder="1" applyAlignment="1" applyProtection="1">
      <alignment vertical="center"/>
      <protection locked="0"/>
    </xf>
    <xf numFmtId="0" fontId="42" fillId="0" borderId="8" xfId="0" applyNumberFormat="1" applyFont="1" applyFill="1" applyBorder="1" applyAlignment="1" applyProtection="1">
      <alignment vertical="center" wrapText="1"/>
    </xf>
    <xf numFmtId="0" fontId="42" fillId="0" borderId="13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13" xfId="45" applyNumberFormat="1" applyFont="1" applyFill="1" applyBorder="1" applyAlignment="1" applyProtection="1">
      <alignment horizontal="left" vertical="center" wrapText="1"/>
      <protection locked="0"/>
    </xf>
    <xf numFmtId="0" fontId="56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56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76" applyNumberFormat="1" applyFont="1" applyFill="1" applyBorder="1" applyAlignment="1" applyProtection="1">
      <alignment horizontal="left" vertical="center" wrapText="1"/>
      <protection locked="0"/>
    </xf>
    <xf numFmtId="0" fontId="58" fillId="0" borderId="8" xfId="79" quotePrefix="1" applyFont="1" applyBorder="1" applyAlignment="1">
      <alignment vertical="center" wrapText="1"/>
    </xf>
    <xf numFmtId="0" fontId="58" fillId="0" borderId="8" xfId="79" applyFont="1" applyBorder="1" applyAlignment="1">
      <alignment vertical="center" wrapText="1"/>
    </xf>
    <xf numFmtId="14" fontId="58" fillId="0" borderId="8" xfId="79" applyNumberFormat="1" applyFont="1" applyBorder="1" applyAlignment="1">
      <alignment vertical="center" wrapText="1"/>
    </xf>
    <xf numFmtId="0" fontId="42" fillId="25" borderId="8" xfId="0" applyNumberFormat="1" applyFont="1" applyFill="1" applyBorder="1" applyAlignment="1" applyProtection="1">
      <alignment vertical="center" wrapText="1"/>
    </xf>
    <xf numFmtId="0" fontId="58" fillId="0" borderId="8" xfId="0" applyFont="1" applyFill="1" applyBorder="1" applyAlignment="1">
      <alignment vertical="center" wrapText="1"/>
    </xf>
    <xf numFmtId="0" fontId="42" fillId="0" borderId="13" xfId="46" applyNumberFormat="1" applyFont="1" applyFill="1" applyBorder="1" applyAlignment="1" applyProtection="1">
      <alignment horizontal="left" vertical="center" wrapText="1"/>
      <protection locked="0"/>
    </xf>
    <xf numFmtId="0" fontId="58" fillId="0" borderId="8" xfId="0" applyFont="1" applyFill="1" applyBorder="1" applyAlignment="1">
      <alignment horizontal="center" vertical="center" wrapText="1"/>
    </xf>
    <xf numFmtId="0" fontId="58" fillId="0" borderId="13" xfId="0" applyFont="1" applyFill="1" applyBorder="1" applyAlignment="1">
      <alignment vertical="center" wrapText="1"/>
    </xf>
    <xf numFmtId="0" fontId="43" fillId="0" borderId="8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Alignment="1" applyProtection="1">
      <alignment horizontal="center" vertical="center" wrapText="1"/>
    </xf>
    <xf numFmtId="0" fontId="45" fillId="0" borderId="8" xfId="0" quotePrefix="1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  <protection locked="0"/>
    </xf>
    <xf numFmtId="0" fontId="45" fillId="0" borderId="8" xfId="0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</xf>
    <xf numFmtId="0" fontId="59" fillId="0" borderId="8" xfId="79" quotePrefix="1" applyFont="1" applyBorder="1" applyAlignment="1">
      <alignment vertical="center" wrapText="1"/>
    </xf>
    <xf numFmtId="0" fontId="59" fillId="0" borderId="8" xfId="79" applyFont="1" applyBorder="1" applyAlignment="1">
      <alignment vertical="center" wrapText="1"/>
    </xf>
    <xf numFmtId="0" fontId="45" fillId="25" borderId="8" xfId="0" applyNumberFormat="1" applyFont="1" applyFill="1" applyBorder="1" applyAlignment="1" applyProtection="1">
      <alignment vertical="center" wrapText="1"/>
    </xf>
    <xf numFmtId="0" fontId="58" fillId="0" borderId="13" xfId="0" applyFont="1" applyFill="1" applyBorder="1" applyAlignment="1">
      <alignment horizontal="center" vertical="center" wrapText="1"/>
    </xf>
    <xf numFmtId="0" fontId="58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58" fillId="0" borderId="8" xfId="0" applyNumberFormat="1" applyFont="1" applyFill="1" applyBorder="1" applyAlignment="1">
      <alignment horizontal="center" vertical="center" wrapText="1"/>
    </xf>
    <xf numFmtId="0" fontId="42" fillId="0" borderId="14" xfId="0" applyNumberFormat="1" applyFont="1" applyFill="1" applyBorder="1" applyAlignment="1" applyProtection="1">
      <alignment vertical="center" wrapText="1"/>
      <protection locked="0"/>
    </xf>
    <xf numFmtId="0" fontId="45" fillId="26" borderId="8" xfId="0" quotePrefix="1" applyFont="1" applyFill="1" applyBorder="1" applyAlignment="1">
      <alignment vertical="center" wrapText="1"/>
    </xf>
    <xf numFmtId="0" fontId="45" fillId="26" borderId="8" xfId="0" applyFont="1" applyFill="1" applyBorder="1"/>
    <xf numFmtId="0" fontId="45" fillId="26" borderId="8" xfId="0" applyFont="1" applyFill="1" applyBorder="1" applyAlignment="1">
      <alignment vertical="center" wrapText="1"/>
    </xf>
    <xf numFmtId="0" fontId="45" fillId="0" borderId="8" xfId="0" quotePrefix="1" applyFont="1" applyFill="1" applyBorder="1" applyAlignment="1">
      <alignment vertical="center" wrapText="1"/>
    </xf>
    <xf numFmtId="0" fontId="45" fillId="0" borderId="8" xfId="0" applyFont="1" applyFill="1" applyBorder="1"/>
    <xf numFmtId="0" fontId="45" fillId="0" borderId="8" xfId="0" applyFont="1" applyFill="1" applyBorder="1" applyAlignment="1">
      <alignment vertical="center" wrapText="1"/>
    </xf>
    <xf numFmtId="0" fontId="42" fillId="0" borderId="13" xfId="0" applyNumberFormat="1" applyFont="1" applyFill="1" applyBorder="1" applyAlignment="1" applyProtection="1">
      <alignment vertical="center" wrapText="1"/>
    </xf>
    <xf numFmtId="0" fontId="58" fillId="0" borderId="8" xfId="0" applyNumberFormat="1" applyFont="1" applyFill="1" applyBorder="1" applyAlignment="1">
      <alignment vertical="center" wrapText="1"/>
    </xf>
    <xf numFmtId="0" fontId="58" fillId="0" borderId="13" xfId="0" applyFont="1" applyFill="1" applyBorder="1" applyAlignment="1">
      <alignment horizontal="left" vertical="center" wrapText="1"/>
    </xf>
    <xf numFmtId="0" fontId="58" fillId="0" borderId="13" xfId="0" applyNumberFormat="1" applyFont="1" applyFill="1" applyBorder="1" applyAlignment="1">
      <alignment horizontal="center" vertical="center" wrapText="1"/>
    </xf>
    <xf numFmtId="0" fontId="58" fillId="0" borderId="8" xfId="79" applyFont="1" applyFill="1" applyBorder="1" applyAlignment="1">
      <alignment vertical="center" wrapText="1"/>
    </xf>
    <xf numFmtId="0" fontId="4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13" xfId="0" applyNumberFormat="1" applyFont="1" applyFill="1" applyBorder="1" applyAlignment="1">
      <alignment vertical="center" wrapText="1"/>
    </xf>
    <xf numFmtId="0" fontId="42" fillId="27" borderId="13" xfId="0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vertical="center" wrapText="1"/>
      <protection locked="0"/>
    </xf>
    <xf numFmtId="0" fontId="42" fillId="0" borderId="13" xfId="0" applyNumberFormat="1" applyFont="1" applyBorder="1" applyAlignment="1" applyProtection="1">
      <alignment vertical="center" wrapText="1"/>
    </xf>
    <xf numFmtId="0" fontId="53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wrapText="1"/>
    </xf>
    <xf numFmtId="0" fontId="49" fillId="0" borderId="0" xfId="0" applyFont="1" applyAlignment="1">
      <alignment horizontal="justify" vertical="center" wrapText="1"/>
    </xf>
    <xf numFmtId="0" fontId="49" fillId="0" borderId="0" xfId="0" applyFont="1" applyAlignment="1">
      <alignment horizontal="left" wrapText="1"/>
    </xf>
    <xf numFmtId="0" fontId="45" fillId="0" borderId="0" xfId="0" applyFont="1" applyAlignment="1">
      <alignment horizontal="justify" vertical="center" wrapText="1"/>
    </xf>
    <xf numFmtId="0" fontId="44" fillId="0" borderId="8" xfId="0" applyFont="1" applyBorder="1" applyAlignment="1" applyProtection="1">
      <alignment horizontal="center" vertical="center" wrapText="1"/>
      <protection hidden="1"/>
    </xf>
    <xf numFmtId="0" fontId="44" fillId="0" borderId="8" xfId="0" applyFont="1" applyBorder="1" applyAlignment="1" applyProtection="1">
      <alignment horizontal="center" vertical="center"/>
      <protection hidden="1"/>
    </xf>
    <xf numFmtId="0" fontId="52" fillId="0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 textRotation="90" wrapText="1"/>
      <protection hidden="1"/>
    </xf>
  </cellXfs>
  <cellStyles count="9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83"/>
    <cellStyle name="Currency0" xfId="29"/>
    <cellStyle name="Currency0 2" xfId="84"/>
    <cellStyle name="Date" xfId="30"/>
    <cellStyle name="Date 2" xfId="85"/>
    <cellStyle name="Explanatory Text" xfId="31" builtinId="53" customBuiltin="1"/>
    <cellStyle name="Fixed" xfId="32"/>
    <cellStyle name="Fixed 2" xfId="86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 2 2" xfId="88"/>
    <cellStyle name="Normal 2 3" xfId="81"/>
    <cellStyle name="Normal 3" xfId="75"/>
    <cellStyle name="Normal 4" xfId="76"/>
    <cellStyle name="Normal 4 2" xfId="78"/>
    <cellStyle name="Normal 4 2 2" xfId="87"/>
    <cellStyle name="Normal 5" xfId="77"/>
    <cellStyle name="Normal 5 2" xfId="82"/>
    <cellStyle name="Normal 6" xfId="79"/>
    <cellStyle name="Normal 6 2" xfId="89"/>
    <cellStyle name="Normal 7" xfId="80"/>
    <cellStyle name="Normal_BANG DIEM HOC PHAN CAO DANG NIEN CHE" xfId="46"/>
    <cellStyle name="Normal_Chuyển Cô Đào DS.HS-SV THỰC HỌC 2013-2014(tháng 3)" xfId="47"/>
    <cellStyle name="Normal_THONG KE RA DE - COI THI - CHAM THI" xfId="48"/>
    <cellStyle name="Normal_TKB 13 TC-DIEN" xfId="49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2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C6" sqref="C6"/>
    </sheetView>
  </sheetViews>
  <sheetFormatPr defaultColWidth="8.625" defaultRowHeight="18.75"/>
  <cols>
    <col min="1" max="1" width="26.5" style="18" customWidth="1"/>
    <col min="2" max="2" width="29.625" style="18" customWidth="1"/>
    <col min="3" max="3" width="32.125" style="18" customWidth="1"/>
    <col min="4" max="4" width="69.625" style="18" customWidth="1"/>
    <col min="5" max="5" width="22.875" style="18" bestFit="1" customWidth="1"/>
    <col min="6" max="6" width="21.875" style="18" bestFit="1" customWidth="1"/>
    <col min="7" max="7" width="15.125" style="18" bestFit="1" customWidth="1"/>
    <col min="8" max="16384" width="8.625" style="18"/>
  </cols>
  <sheetData>
    <row r="1" spans="1:4">
      <c r="A1" s="142" t="s">
        <v>354</v>
      </c>
      <c r="B1" s="142"/>
      <c r="C1" s="142"/>
      <c r="D1" s="142"/>
    </row>
    <row r="2" spans="1:4" ht="19.5">
      <c r="A2" s="140" t="s">
        <v>356</v>
      </c>
      <c r="B2" s="140"/>
      <c r="C2" s="140"/>
      <c r="D2" s="140"/>
    </row>
    <row r="3" spans="1:4" s="17" customFormat="1">
      <c r="A3" s="17" t="s">
        <v>339</v>
      </c>
      <c r="B3" s="17" t="s">
        <v>282</v>
      </c>
      <c r="C3" s="17" t="s">
        <v>340</v>
      </c>
      <c r="D3" s="17" t="s">
        <v>341</v>
      </c>
    </row>
    <row r="4" spans="1:4">
      <c r="A4" s="18" t="s">
        <v>342</v>
      </c>
      <c r="B4" s="18" t="s">
        <v>343</v>
      </c>
      <c r="C4" s="18" t="s">
        <v>344</v>
      </c>
      <c r="D4" s="17" t="s">
        <v>345</v>
      </c>
    </row>
    <row r="5" spans="1:4" ht="19.5">
      <c r="A5" s="18" t="s">
        <v>346</v>
      </c>
      <c r="B5" s="18" t="s">
        <v>347</v>
      </c>
      <c r="C5" s="18" t="s">
        <v>348</v>
      </c>
      <c r="D5" s="17" t="s">
        <v>349</v>
      </c>
    </row>
    <row r="6" spans="1:4">
      <c r="B6" s="37" t="s">
        <v>556</v>
      </c>
      <c r="C6" s="18" t="s">
        <v>350</v>
      </c>
      <c r="D6" s="17" t="s">
        <v>351</v>
      </c>
    </row>
    <row r="7" spans="1:4">
      <c r="B7" s="37" t="s">
        <v>1029</v>
      </c>
      <c r="C7" s="18" t="s">
        <v>352</v>
      </c>
      <c r="D7" s="17" t="s">
        <v>1045</v>
      </c>
    </row>
    <row r="8" spans="1:4" ht="93.75">
      <c r="A8" s="143" t="s">
        <v>1034</v>
      </c>
      <c r="B8" s="143"/>
      <c r="C8" s="143"/>
      <c r="D8" s="77" t="s">
        <v>1036</v>
      </c>
    </row>
    <row r="9" spans="1:4">
      <c r="A9" s="143" t="s">
        <v>1037</v>
      </c>
      <c r="B9" s="143"/>
      <c r="C9" s="143"/>
      <c r="D9" s="143"/>
    </row>
    <row r="10" spans="1:4" ht="18" customHeight="1">
      <c r="A10" s="145" t="s">
        <v>1038</v>
      </c>
      <c r="B10" s="145"/>
      <c r="C10" s="145"/>
      <c r="D10" s="145"/>
    </row>
    <row r="11" spans="1:4">
      <c r="A11" s="143" t="s">
        <v>353</v>
      </c>
      <c r="B11" s="143"/>
      <c r="C11" s="143"/>
      <c r="D11" s="143"/>
    </row>
    <row r="12" spans="1:4">
      <c r="A12" s="143" t="s">
        <v>1039</v>
      </c>
      <c r="B12" s="143"/>
      <c r="C12" s="143"/>
      <c r="D12" s="143"/>
    </row>
    <row r="13" spans="1:4">
      <c r="A13" s="143" t="s">
        <v>1044</v>
      </c>
      <c r="B13" s="143"/>
      <c r="C13" s="143"/>
      <c r="D13" s="143"/>
    </row>
    <row r="14" spans="1:4">
      <c r="A14" s="144"/>
      <c r="B14" s="144"/>
      <c r="C14" s="144"/>
    </row>
    <row r="15" spans="1:4" ht="19.5">
      <c r="A15" s="140" t="s">
        <v>357</v>
      </c>
      <c r="B15" s="140"/>
      <c r="C15" s="140"/>
      <c r="D15" s="140"/>
    </row>
    <row r="16" spans="1:4" ht="18" customHeight="1">
      <c r="A16" s="141" t="s">
        <v>1035</v>
      </c>
      <c r="B16" s="141"/>
      <c r="C16" s="141"/>
      <c r="D16" s="141"/>
    </row>
    <row r="17" spans="1:4">
      <c r="A17" s="141"/>
      <c r="B17" s="141"/>
      <c r="C17" s="141"/>
      <c r="D17" s="141"/>
    </row>
    <row r="18" spans="1:4">
      <c r="A18" s="141"/>
      <c r="B18" s="141"/>
      <c r="C18" s="141"/>
      <c r="D18" s="141"/>
    </row>
    <row r="19" spans="1:4">
      <c r="A19" s="141"/>
      <c r="B19" s="141"/>
      <c r="C19" s="141"/>
      <c r="D19" s="141"/>
    </row>
  </sheetData>
  <mergeCells count="11">
    <mergeCell ref="A15:D15"/>
    <mergeCell ref="A16:D19"/>
    <mergeCell ref="A1:D1"/>
    <mergeCell ref="A2:D2"/>
    <mergeCell ref="A13:D13"/>
    <mergeCell ref="A14:C14"/>
    <mergeCell ref="A8:C8"/>
    <mergeCell ref="A9:D9"/>
    <mergeCell ref="A10:D10"/>
    <mergeCell ref="A11:D11"/>
    <mergeCell ref="A12:D12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C2223"/>
  <sheetViews>
    <sheetView tabSelected="1" zoomScale="85" zoomScaleNormal="85" zoomScaleSheetLayoutView="70" workbookViewId="0">
      <pane xSplit="8" ySplit="1" topLeftCell="M26" activePane="bottomRight" state="frozen"/>
      <selection pane="topRight" activeCell="I1" sqref="I1"/>
      <selection pane="bottomLeft" activeCell="A2" sqref="A2"/>
      <selection pane="bottomRight" activeCell="Q43" sqref="Q43"/>
    </sheetView>
  </sheetViews>
  <sheetFormatPr defaultRowHeight="12.75"/>
  <cols>
    <col min="1" max="1" width="4.625" style="38" customWidth="1"/>
    <col min="2" max="2" width="8.25" style="48" customWidth="1"/>
    <col min="3" max="3" width="5.375" style="48" customWidth="1"/>
    <col min="4" max="4" width="7.375" style="48" customWidth="1"/>
    <col min="5" max="5" width="13.125" style="53" customWidth="1"/>
    <col min="6" max="6" width="6.625" style="48" customWidth="1"/>
    <col min="7" max="7" width="18" style="53" customWidth="1"/>
    <col min="8" max="8" width="15.375" style="38" customWidth="1"/>
    <col min="9" max="9" width="3.5" style="38" customWidth="1"/>
    <col min="10" max="10" width="3.5" style="48" customWidth="1"/>
    <col min="11" max="11" width="17.625" style="38" customWidth="1"/>
    <col min="12" max="12" width="3.375" style="48" customWidth="1"/>
    <col min="13" max="13" width="3.125" style="48" customWidth="1"/>
    <col min="14" max="14" width="6" style="48" customWidth="1"/>
    <col min="15" max="15" width="6.125" style="48" customWidth="1"/>
    <col min="16" max="16" width="3.75" style="48" customWidth="1"/>
    <col min="17" max="17" width="4" style="48" customWidth="1"/>
    <col min="18" max="18" width="5.875" style="48" customWidth="1"/>
    <col min="19" max="19" width="5.625" style="48" customWidth="1"/>
    <col min="20" max="21" width="13" style="53" customWidth="1"/>
    <col min="22" max="22" width="9.25" style="38" customWidth="1"/>
    <col min="23" max="23" width="10.25" style="38" customWidth="1"/>
    <col min="24" max="24" width="10.625" style="38" customWidth="1"/>
    <col min="25" max="25" width="10.375" style="38" customWidth="1"/>
    <col min="26" max="26" width="5.5" style="48" customWidth="1"/>
    <col min="27" max="27" width="9.375" style="38" customWidth="1"/>
    <col min="28" max="28" width="6" style="38" customWidth="1"/>
    <col min="29" max="29" width="2.5" style="38" bestFit="1" customWidth="1"/>
    <col min="30" max="31" width="4.5" style="38" bestFit="1" customWidth="1"/>
    <col min="32" max="16384" width="9" style="38"/>
  </cols>
  <sheetData>
    <row r="1" spans="1:28" s="48" customFormat="1" ht="38.25">
      <c r="A1" s="33" t="s">
        <v>240</v>
      </c>
      <c r="B1" s="33" t="s">
        <v>28</v>
      </c>
      <c r="C1" s="33" t="s">
        <v>1030</v>
      </c>
      <c r="D1" s="33" t="s">
        <v>338</v>
      </c>
      <c r="E1" s="33" t="s">
        <v>355</v>
      </c>
      <c r="F1" s="33" t="s">
        <v>1028</v>
      </c>
      <c r="G1" s="33" t="s">
        <v>241</v>
      </c>
      <c r="H1" s="33" t="s">
        <v>1033</v>
      </c>
      <c r="I1" s="33" t="s">
        <v>1043</v>
      </c>
      <c r="J1" s="33" t="s">
        <v>153</v>
      </c>
      <c r="K1" s="33" t="s">
        <v>1032</v>
      </c>
      <c r="L1" s="33" t="s">
        <v>1020</v>
      </c>
      <c r="M1" s="33" t="s">
        <v>1019</v>
      </c>
      <c r="N1" s="33" t="s">
        <v>366</v>
      </c>
      <c r="O1" s="33" t="s">
        <v>283</v>
      </c>
      <c r="P1" s="33" t="s">
        <v>242</v>
      </c>
      <c r="Q1" s="33" t="s">
        <v>53</v>
      </c>
      <c r="R1" s="33" t="s">
        <v>1040</v>
      </c>
      <c r="S1" s="33" t="s">
        <v>1031</v>
      </c>
      <c r="T1" s="111" t="str">
        <f>"CB COI THI 1 SL= "&amp;COUNTA(T2:T2001)</f>
        <v>CB COI THI 1 SL= 26</v>
      </c>
      <c r="U1" s="111" t="str">
        <f>"CB COI THI 2 SL= "&amp;COUNTA(U2:U2001)</f>
        <v>CB COI THI 2 SL= 26</v>
      </c>
      <c r="V1" s="111" t="str">
        <f>"CB GIÁM SÁT SL= "&amp;COUNTA(V2:V2001)</f>
        <v>CB GIÁM SÁT SL= 5</v>
      </c>
      <c r="W1" s="111" t="str">
        <f>"CB DỰ PHÒNG SL= "&amp;COUNTA(W2:W2001)</f>
        <v>CB DỰ PHÒNG SL= 2</v>
      </c>
      <c r="X1" s="111" t="str">
        <f>"CB CHẤM THI 1; SL = "&amp;COUNTA(X2:X2001)</f>
        <v>CB CHẤM THI 1; SL = 19</v>
      </c>
      <c r="Y1" s="111" t="str">
        <f>"CB CHẤM THI 2; SL = "&amp;COUNTA(Y2:Y2001)</f>
        <v>CB CHẤM THI 2; SL = 19</v>
      </c>
      <c r="Z1" s="33" t="s">
        <v>34</v>
      </c>
      <c r="AA1" s="33" t="s">
        <v>35</v>
      </c>
      <c r="AB1" s="44" t="s">
        <v>369</v>
      </c>
    </row>
    <row r="2" spans="1:28" ht="38.25">
      <c r="A2" s="97">
        <f>IF(E2="","",SUBTOTAL(3,$E$2:$E2))</f>
        <v>1</v>
      </c>
      <c r="B2" s="45">
        <v>20170814</v>
      </c>
      <c r="C2" s="49"/>
      <c r="D2" s="50"/>
      <c r="E2" s="100" t="s">
        <v>1079</v>
      </c>
      <c r="F2" s="44">
        <v>1</v>
      </c>
      <c r="G2" s="78" t="s">
        <v>1063</v>
      </c>
      <c r="H2" s="34"/>
      <c r="I2" s="34"/>
      <c r="J2" s="44" t="s">
        <v>1065</v>
      </c>
      <c r="K2" s="83" t="s">
        <v>229</v>
      </c>
      <c r="L2" s="45"/>
      <c r="M2" s="45"/>
      <c r="N2" s="44" t="s">
        <v>1056</v>
      </c>
      <c r="O2" s="45" t="s">
        <v>1097</v>
      </c>
      <c r="P2" s="50" t="s">
        <v>1062</v>
      </c>
      <c r="Q2" s="50">
        <v>90</v>
      </c>
      <c r="R2" s="44"/>
      <c r="S2" s="109">
        <v>27</v>
      </c>
      <c r="T2" s="83" t="s">
        <v>272</v>
      </c>
      <c r="U2" s="83" t="s">
        <v>122</v>
      </c>
      <c r="V2" s="83" t="s">
        <v>211</v>
      </c>
      <c r="W2" s="83" t="s">
        <v>125</v>
      </c>
      <c r="X2" s="83" t="s">
        <v>208</v>
      </c>
      <c r="Y2" s="83" t="s">
        <v>229</v>
      </c>
      <c r="Z2" s="109">
        <v>27</v>
      </c>
      <c r="AA2" s="34"/>
      <c r="AB2" s="97" t="b">
        <f t="shared" ref="AB2:AB65" si="0">IF(OR(P2="TN",O2="TLAI",AND(O2="KTHP",P2="TH"),E2=""),"",Z2=S2)</f>
        <v>1</v>
      </c>
    </row>
    <row r="3" spans="1:28" ht="38.25">
      <c r="A3" s="97">
        <f>IF(E3="","",SUBTOTAL(3,$E$2:$E3))</f>
        <v>2</v>
      </c>
      <c r="B3" s="45">
        <v>20170814</v>
      </c>
      <c r="C3" s="49"/>
      <c r="D3" s="50"/>
      <c r="E3" s="100" t="s">
        <v>1079</v>
      </c>
      <c r="F3" s="44">
        <v>2</v>
      </c>
      <c r="G3" s="78" t="s">
        <v>1063</v>
      </c>
      <c r="H3" s="34"/>
      <c r="I3" s="34"/>
      <c r="J3" s="44" t="s">
        <v>1065</v>
      </c>
      <c r="K3" s="34"/>
      <c r="L3" s="45"/>
      <c r="M3" s="45"/>
      <c r="N3" s="44" t="s">
        <v>1056</v>
      </c>
      <c r="O3" s="45" t="s">
        <v>1097</v>
      </c>
      <c r="P3" s="50" t="s">
        <v>1062</v>
      </c>
      <c r="Q3" s="50">
        <v>90</v>
      </c>
      <c r="R3" s="44"/>
      <c r="S3" s="109">
        <v>21</v>
      </c>
      <c r="T3" s="83" t="s">
        <v>100</v>
      </c>
      <c r="U3" s="83" t="s">
        <v>230</v>
      </c>
      <c r="V3" s="39"/>
      <c r="W3" s="34"/>
      <c r="X3" s="83" t="s">
        <v>208</v>
      </c>
      <c r="Y3" s="83" t="s">
        <v>229</v>
      </c>
      <c r="Z3" s="109">
        <v>21</v>
      </c>
      <c r="AA3" s="34"/>
      <c r="AB3" s="97" t="b">
        <f t="shared" si="0"/>
        <v>1</v>
      </c>
    </row>
    <row r="4" spans="1:28" ht="38.25">
      <c r="A4" s="97">
        <f>IF(E4="","",SUBTOTAL(3,$E$2:$E4))</f>
        <v>3</v>
      </c>
      <c r="B4" s="45">
        <v>20170814</v>
      </c>
      <c r="C4" s="49"/>
      <c r="D4" s="50"/>
      <c r="E4" s="100" t="s">
        <v>1079</v>
      </c>
      <c r="F4" s="44">
        <v>3</v>
      </c>
      <c r="G4" s="78" t="s">
        <v>1063</v>
      </c>
      <c r="H4" s="34"/>
      <c r="I4" s="34"/>
      <c r="J4" s="44" t="s">
        <v>1065</v>
      </c>
      <c r="K4" s="34"/>
      <c r="L4" s="45"/>
      <c r="M4" s="45"/>
      <c r="N4" s="44" t="s">
        <v>1056</v>
      </c>
      <c r="O4" s="45" t="s">
        <v>1097</v>
      </c>
      <c r="P4" s="50" t="s">
        <v>1062</v>
      </c>
      <c r="Q4" s="50">
        <v>90</v>
      </c>
      <c r="R4" s="44"/>
      <c r="S4" s="44">
        <v>29</v>
      </c>
      <c r="T4" s="83" t="s">
        <v>215</v>
      </c>
      <c r="U4" s="83" t="s">
        <v>237</v>
      </c>
      <c r="V4" s="39"/>
      <c r="W4" s="34"/>
      <c r="X4" s="83" t="s">
        <v>208</v>
      </c>
      <c r="Y4" s="83" t="s">
        <v>229</v>
      </c>
      <c r="Z4" s="44">
        <v>29</v>
      </c>
      <c r="AA4" s="34"/>
      <c r="AB4" s="97" t="b">
        <f t="shared" si="0"/>
        <v>1</v>
      </c>
    </row>
    <row r="5" spans="1:28" ht="38.25">
      <c r="A5" s="97">
        <f>IF(E5="","",SUBTOTAL(3,$E$2:$E5))</f>
        <v>4</v>
      </c>
      <c r="B5" s="45">
        <v>20170814</v>
      </c>
      <c r="C5" s="49"/>
      <c r="D5" s="50"/>
      <c r="E5" s="100" t="s">
        <v>1079</v>
      </c>
      <c r="F5" s="44">
        <v>4</v>
      </c>
      <c r="G5" s="78" t="s">
        <v>1063</v>
      </c>
      <c r="H5" s="34"/>
      <c r="I5" s="34"/>
      <c r="J5" s="44" t="s">
        <v>1065</v>
      </c>
      <c r="K5" s="34"/>
      <c r="L5" s="45"/>
      <c r="M5" s="45"/>
      <c r="N5" s="44" t="s">
        <v>1056</v>
      </c>
      <c r="O5" s="45" t="s">
        <v>1097</v>
      </c>
      <c r="P5" s="50" t="s">
        <v>1062</v>
      </c>
      <c r="Q5" s="50">
        <v>90</v>
      </c>
      <c r="R5" s="44"/>
      <c r="S5" s="44">
        <v>24</v>
      </c>
      <c r="T5" s="83" t="s">
        <v>218</v>
      </c>
      <c r="U5" s="83" t="s">
        <v>275</v>
      </c>
      <c r="V5" s="39"/>
      <c r="W5" s="34"/>
      <c r="X5" s="83" t="s">
        <v>208</v>
      </c>
      <c r="Y5" s="83" t="s">
        <v>229</v>
      </c>
      <c r="Z5" s="44">
        <v>24</v>
      </c>
      <c r="AA5" s="34"/>
      <c r="AB5" s="97" t="b">
        <f t="shared" si="0"/>
        <v>1</v>
      </c>
    </row>
    <row r="6" spans="1:28" ht="38.25">
      <c r="A6" s="97">
        <f>IF(E6="","",SUBTOTAL(3,$E$2:$E6))</f>
        <v>5</v>
      </c>
      <c r="B6" s="45">
        <v>20170814</v>
      </c>
      <c r="C6" s="49"/>
      <c r="D6" s="50"/>
      <c r="E6" s="100" t="s">
        <v>1079</v>
      </c>
      <c r="F6" s="44">
        <v>5</v>
      </c>
      <c r="G6" s="78" t="s">
        <v>1063</v>
      </c>
      <c r="H6" s="34"/>
      <c r="I6" s="34"/>
      <c r="J6" s="44" t="s">
        <v>1065</v>
      </c>
      <c r="K6" s="34"/>
      <c r="L6" s="45"/>
      <c r="M6" s="45"/>
      <c r="N6" s="44" t="s">
        <v>1056</v>
      </c>
      <c r="O6" s="45" t="s">
        <v>1097</v>
      </c>
      <c r="P6" s="50" t="s">
        <v>1062</v>
      </c>
      <c r="Q6" s="50">
        <v>90</v>
      </c>
      <c r="R6" s="44"/>
      <c r="S6" s="122">
        <v>19</v>
      </c>
      <c r="T6" s="83" t="s">
        <v>92</v>
      </c>
      <c r="U6" s="83" t="s">
        <v>223</v>
      </c>
      <c r="V6" s="39"/>
      <c r="W6" s="34"/>
      <c r="X6" s="83" t="s">
        <v>208</v>
      </c>
      <c r="Y6" s="83" t="s">
        <v>229</v>
      </c>
      <c r="Z6" s="122">
        <v>19</v>
      </c>
      <c r="AA6" s="34"/>
      <c r="AB6" s="97" t="b">
        <f t="shared" si="0"/>
        <v>1</v>
      </c>
    </row>
    <row r="7" spans="1:28" ht="25.5">
      <c r="A7" s="97">
        <f>IF(E7="","",SUBTOTAL(3,$E$2:$E7))</f>
        <v>6</v>
      </c>
      <c r="B7" s="45">
        <v>20170815</v>
      </c>
      <c r="C7" s="50"/>
      <c r="D7" s="50"/>
      <c r="E7" s="100" t="s">
        <v>1079</v>
      </c>
      <c r="F7" s="44">
        <v>1</v>
      </c>
      <c r="G7" s="78" t="s">
        <v>1087</v>
      </c>
      <c r="H7" s="34"/>
      <c r="I7" s="34"/>
      <c r="J7" s="44" t="s">
        <v>1065</v>
      </c>
      <c r="K7" s="83" t="s">
        <v>222</v>
      </c>
      <c r="L7" s="45">
        <v>2</v>
      </c>
      <c r="M7" s="45">
        <v>2</v>
      </c>
      <c r="N7" s="44" t="s">
        <v>1056</v>
      </c>
      <c r="O7" s="45" t="s">
        <v>1097</v>
      </c>
      <c r="P7" s="50" t="s">
        <v>1062</v>
      </c>
      <c r="Q7" s="50">
        <v>120</v>
      </c>
      <c r="R7" s="44"/>
      <c r="S7" s="44">
        <v>27</v>
      </c>
      <c r="T7" s="83" t="s">
        <v>19</v>
      </c>
      <c r="U7" s="83" t="s">
        <v>237</v>
      </c>
      <c r="V7" s="83" t="s">
        <v>194</v>
      </c>
      <c r="W7" s="83" t="s">
        <v>222</v>
      </c>
      <c r="X7" s="34"/>
      <c r="Y7" s="34"/>
      <c r="Z7" s="44"/>
      <c r="AA7" s="34"/>
      <c r="AB7" s="97" t="b">
        <f t="shared" si="0"/>
        <v>0</v>
      </c>
    </row>
    <row r="8" spans="1:28" ht="25.5">
      <c r="A8" s="97">
        <f>IF(E8="","",SUBTOTAL(3,$E$2:$E8))</f>
        <v>7</v>
      </c>
      <c r="B8" s="45">
        <v>20170815</v>
      </c>
      <c r="C8" s="50"/>
      <c r="D8" s="50"/>
      <c r="E8" s="100" t="s">
        <v>1079</v>
      </c>
      <c r="F8" s="44">
        <v>2</v>
      </c>
      <c r="G8" s="78" t="s">
        <v>1087</v>
      </c>
      <c r="H8" s="34"/>
      <c r="I8" s="34"/>
      <c r="J8" s="44" t="s">
        <v>1065</v>
      </c>
      <c r="K8" s="34"/>
      <c r="L8" s="45"/>
      <c r="M8" s="45"/>
      <c r="N8" s="44" t="s">
        <v>1056</v>
      </c>
      <c r="O8" s="45" t="s">
        <v>1097</v>
      </c>
      <c r="P8" s="50" t="s">
        <v>1062</v>
      </c>
      <c r="Q8" s="50">
        <v>120</v>
      </c>
      <c r="R8" s="44"/>
      <c r="S8" s="44">
        <v>23</v>
      </c>
      <c r="T8" s="83" t="s">
        <v>215</v>
      </c>
      <c r="U8" s="83" t="s">
        <v>203</v>
      </c>
      <c r="V8" s="39"/>
      <c r="W8" s="34"/>
      <c r="X8" s="34"/>
      <c r="Y8" s="34"/>
      <c r="Z8" s="44"/>
      <c r="AA8" s="34"/>
      <c r="AB8" s="97" t="b">
        <f t="shared" si="0"/>
        <v>0</v>
      </c>
    </row>
    <row r="9" spans="1:28">
      <c r="A9" s="97">
        <f>IF(E9="","",SUBTOTAL(3,$E$2:$E9))</f>
        <v>8</v>
      </c>
      <c r="B9" s="45">
        <v>20170815</v>
      </c>
      <c r="C9" s="50"/>
      <c r="D9" s="50"/>
      <c r="E9" s="100" t="s">
        <v>1079</v>
      </c>
      <c r="F9" s="44">
        <v>3</v>
      </c>
      <c r="G9" s="78" t="s">
        <v>1087</v>
      </c>
      <c r="H9" s="34"/>
      <c r="I9" s="34"/>
      <c r="J9" s="44" t="s">
        <v>1065</v>
      </c>
      <c r="K9" s="34"/>
      <c r="L9" s="45"/>
      <c r="M9" s="45"/>
      <c r="N9" s="44" t="s">
        <v>1056</v>
      </c>
      <c r="O9" s="45" t="s">
        <v>1097</v>
      </c>
      <c r="P9" s="50" t="s">
        <v>1062</v>
      </c>
      <c r="Q9" s="50">
        <v>120</v>
      </c>
      <c r="R9" s="44"/>
      <c r="S9" s="44">
        <v>29</v>
      </c>
      <c r="T9" s="83" t="s">
        <v>272</v>
      </c>
      <c r="U9" s="83" t="s">
        <v>177</v>
      </c>
      <c r="V9" s="34"/>
      <c r="W9" s="34"/>
      <c r="X9" s="36"/>
      <c r="Y9" s="34"/>
      <c r="Z9" s="44"/>
      <c r="AA9" s="34"/>
      <c r="AB9" s="97" t="b">
        <f t="shared" si="0"/>
        <v>0</v>
      </c>
    </row>
    <row r="10" spans="1:28" ht="25.5">
      <c r="A10" s="97">
        <f>IF(E10="","",SUBTOTAL(3,$E$2:$E10))</f>
        <v>9</v>
      </c>
      <c r="B10" s="45">
        <v>20170815</v>
      </c>
      <c r="C10" s="50"/>
      <c r="D10" s="50"/>
      <c r="E10" s="100" t="s">
        <v>1079</v>
      </c>
      <c r="F10" s="44">
        <v>4</v>
      </c>
      <c r="G10" s="78" t="s">
        <v>1087</v>
      </c>
      <c r="H10" s="34"/>
      <c r="I10" s="34"/>
      <c r="J10" s="44" t="s">
        <v>1065</v>
      </c>
      <c r="K10" s="34"/>
      <c r="L10" s="45"/>
      <c r="M10" s="45"/>
      <c r="N10" s="44" t="s">
        <v>1056</v>
      </c>
      <c r="O10" s="45" t="s">
        <v>1097</v>
      </c>
      <c r="P10" s="50" t="s">
        <v>1062</v>
      </c>
      <c r="Q10" s="50">
        <v>120</v>
      </c>
      <c r="R10" s="44"/>
      <c r="S10" s="44">
        <v>25</v>
      </c>
      <c r="T10" s="83" t="s">
        <v>218</v>
      </c>
      <c r="U10" s="83" t="s">
        <v>92</v>
      </c>
      <c r="V10" s="40"/>
      <c r="W10" s="36"/>
      <c r="X10" s="36"/>
      <c r="Y10" s="36"/>
      <c r="Z10" s="45"/>
      <c r="AA10" s="34"/>
      <c r="AB10" s="97" t="b">
        <f t="shared" si="0"/>
        <v>0</v>
      </c>
    </row>
    <row r="11" spans="1:28" ht="25.5">
      <c r="A11" s="97">
        <f>IF(E11="","",SUBTOTAL(3,$E$2:$E11))</f>
        <v>10</v>
      </c>
      <c r="B11" s="45">
        <v>20170815</v>
      </c>
      <c r="C11" s="50"/>
      <c r="D11" s="50"/>
      <c r="E11" s="100" t="s">
        <v>1079</v>
      </c>
      <c r="F11" s="44">
        <v>5</v>
      </c>
      <c r="G11" s="78" t="s">
        <v>1087</v>
      </c>
      <c r="H11" s="34"/>
      <c r="I11" s="34"/>
      <c r="J11" s="44" t="s">
        <v>1065</v>
      </c>
      <c r="K11" s="34"/>
      <c r="L11" s="45"/>
      <c r="M11" s="45"/>
      <c r="N11" s="44" t="s">
        <v>1056</v>
      </c>
      <c r="O11" s="45" t="s">
        <v>1097</v>
      </c>
      <c r="P11" s="50" t="s">
        <v>1062</v>
      </c>
      <c r="Q11" s="50">
        <v>120</v>
      </c>
      <c r="R11" s="44"/>
      <c r="S11" s="122">
        <v>21</v>
      </c>
      <c r="T11" s="83" t="s">
        <v>247</v>
      </c>
      <c r="U11" s="83" t="s">
        <v>223</v>
      </c>
      <c r="V11" s="39"/>
      <c r="W11" s="34"/>
      <c r="X11" s="34"/>
      <c r="Y11" s="39"/>
      <c r="Z11" s="44"/>
      <c r="AA11" s="34"/>
      <c r="AB11" s="97" t="b">
        <f t="shared" si="0"/>
        <v>0</v>
      </c>
    </row>
    <row r="12" spans="1:28" ht="25.5">
      <c r="A12" s="97">
        <f>IF(E12="","",SUBTOTAL(3,$E$2:$E12))</f>
        <v>11</v>
      </c>
      <c r="B12" s="45">
        <v>20170816</v>
      </c>
      <c r="C12" s="50"/>
      <c r="D12" s="50"/>
      <c r="E12" s="100" t="s">
        <v>1079</v>
      </c>
      <c r="F12" s="44">
        <v>1</v>
      </c>
      <c r="G12" s="78" t="s">
        <v>1064</v>
      </c>
      <c r="H12" s="34"/>
      <c r="I12" s="34"/>
      <c r="J12" s="44"/>
      <c r="K12" s="34"/>
      <c r="L12" s="45"/>
      <c r="M12" s="45"/>
      <c r="N12" s="44" t="s">
        <v>1056</v>
      </c>
      <c r="O12" s="45" t="s">
        <v>1097</v>
      </c>
      <c r="P12" s="50" t="s">
        <v>1062</v>
      </c>
      <c r="Q12" s="50">
        <v>120</v>
      </c>
      <c r="R12" s="44"/>
      <c r="S12" s="44"/>
      <c r="T12" s="83" t="s">
        <v>236</v>
      </c>
      <c r="U12" s="83" t="s">
        <v>177</v>
      </c>
      <c r="V12" s="83" t="s">
        <v>211</v>
      </c>
      <c r="W12" s="34"/>
      <c r="X12" s="39"/>
      <c r="Y12" s="39"/>
      <c r="Z12" s="45"/>
      <c r="AA12" s="34"/>
      <c r="AB12" s="97" t="b">
        <f t="shared" si="0"/>
        <v>1</v>
      </c>
    </row>
    <row r="13" spans="1:28">
      <c r="A13" s="97">
        <f>IF(E13="","",SUBTOTAL(3,$E$2:$E13))</f>
        <v>12</v>
      </c>
      <c r="B13" s="45">
        <v>20170816</v>
      </c>
      <c r="C13" s="50"/>
      <c r="D13" s="50"/>
      <c r="E13" s="100" t="s">
        <v>1079</v>
      </c>
      <c r="F13" s="44">
        <v>2</v>
      </c>
      <c r="G13" s="78" t="s">
        <v>1064</v>
      </c>
      <c r="H13" s="34"/>
      <c r="I13" s="34"/>
      <c r="J13" s="44"/>
      <c r="K13" s="34"/>
      <c r="L13" s="45"/>
      <c r="M13" s="45"/>
      <c r="N13" s="44" t="s">
        <v>1056</v>
      </c>
      <c r="O13" s="45" t="s">
        <v>1097</v>
      </c>
      <c r="P13" s="50" t="s">
        <v>1062</v>
      </c>
      <c r="Q13" s="50">
        <v>120</v>
      </c>
      <c r="R13" s="44"/>
      <c r="S13" s="44"/>
      <c r="T13" s="83" t="s">
        <v>92</v>
      </c>
      <c r="U13" s="83" t="s">
        <v>122</v>
      </c>
      <c r="V13" s="34"/>
      <c r="W13" s="34"/>
      <c r="X13" s="39"/>
      <c r="Y13" s="34"/>
      <c r="Z13" s="44"/>
      <c r="AA13" s="34"/>
      <c r="AB13" s="97" t="b">
        <f t="shared" si="0"/>
        <v>1</v>
      </c>
    </row>
    <row r="14" spans="1:28" ht="25.5">
      <c r="A14" s="97">
        <f>IF(E14="","",SUBTOTAL(3,$E$2:$E14))</f>
        <v>13</v>
      </c>
      <c r="B14" s="45">
        <v>20170816</v>
      </c>
      <c r="C14" s="50"/>
      <c r="D14" s="50"/>
      <c r="E14" s="100" t="s">
        <v>1079</v>
      </c>
      <c r="F14" s="44">
        <v>3</v>
      </c>
      <c r="G14" s="78" t="s">
        <v>1064</v>
      </c>
      <c r="H14" s="34"/>
      <c r="I14" s="34"/>
      <c r="J14" s="44"/>
      <c r="K14" s="34"/>
      <c r="L14" s="45"/>
      <c r="M14" s="45"/>
      <c r="N14" s="44" t="s">
        <v>1056</v>
      </c>
      <c r="O14" s="45" t="s">
        <v>1097</v>
      </c>
      <c r="P14" s="50" t="s">
        <v>1062</v>
      </c>
      <c r="Q14" s="50">
        <v>120</v>
      </c>
      <c r="R14" s="44"/>
      <c r="S14" s="44"/>
      <c r="T14" s="83" t="s">
        <v>215</v>
      </c>
      <c r="U14" s="83" t="s">
        <v>104</v>
      </c>
      <c r="V14" s="39"/>
      <c r="W14" s="34"/>
      <c r="X14" s="39"/>
      <c r="Y14" s="34"/>
      <c r="Z14" s="44"/>
      <c r="AA14" s="34"/>
      <c r="AB14" s="97" t="b">
        <f t="shared" si="0"/>
        <v>1</v>
      </c>
    </row>
    <row r="15" spans="1:28" ht="25.5">
      <c r="A15" s="97">
        <f>IF(E15="","",SUBTOTAL(3,$E$2:$E15))</f>
        <v>14</v>
      </c>
      <c r="B15" s="45">
        <v>20170816</v>
      </c>
      <c r="C15" s="50"/>
      <c r="D15" s="50"/>
      <c r="E15" s="100" t="s">
        <v>1079</v>
      </c>
      <c r="F15" s="44">
        <v>4</v>
      </c>
      <c r="G15" s="78" t="s">
        <v>1064</v>
      </c>
      <c r="H15" s="34"/>
      <c r="I15" s="34"/>
      <c r="J15" s="44"/>
      <c r="K15" s="34"/>
      <c r="L15" s="45"/>
      <c r="M15" s="45"/>
      <c r="N15" s="44" t="s">
        <v>1056</v>
      </c>
      <c r="O15" s="45" t="s">
        <v>1097</v>
      </c>
      <c r="P15" s="50" t="s">
        <v>1062</v>
      </c>
      <c r="Q15" s="50">
        <v>120</v>
      </c>
      <c r="R15" s="44"/>
      <c r="S15" s="44"/>
      <c r="T15" s="83" t="s">
        <v>190</v>
      </c>
      <c r="U15" s="83" t="s">
        <v>237</v>
      </c>
      <c r="V15" s="39"/>
      <c r="W15" s="34"/>
      <c r="X15" s="34"/>
      <c r="Y15" s="34"/>
      <c r="Z15" s="44"/>
      <c r="AA15" s="34"/>
      <c r="AB15" s="97" t="b">
        <f t="shared" si="0"/>
        <v>1</v>
      </c>
    </row>
    <row r="16" spans="1:28" ht="25.5">
      <c r="A16" s="97">
        <f>IF(E16="","",SUBTOTAL(3,$E$2:$E16))</f>
        <v>15</v>
      </c>
      <c r="B16" s="45">
        <v>20170816</v>
      </c>
      <c r="C16" s="50"/>
      <c r="D16" s="50"/>
      <c r="E16" s="100" t="s">
        <v>1079</v>
      </c>
      <c r="F16" s="44">
        <v>5</v>
      </c>
      <c r="G16" s="78" t="s">
        <v>1064</v>
      </c>
      <c r="H16" s="34"/>
      <c r="I16" s="34"/>
      <c r="J16" s="44"/>
      <c r="K16" s="34"/>
      <c r="L16" s="45"/>
      <c r="M16" s="45"/>
      <c r="N16" s="44" t="s">
        <v>1056</v>
      </c>
      <c r="O16" s="45" t="s">
        <v>1097</v>
      </c>
      <c r="P16" s="50" t="s">
        <v>1062</v>
      </c>
      <c r="Q16" s="50">
        <v>120</v>
      </c>
      <c r="R16" s="44"/>
      <c r="S16" s="44"/>
      <c r="T16" s="83" t="s">
        <v>223</v>
      </c>
      <c r="U16" s="83" t="s">
        <v>557</v>
      </c>
      <c r="V16" s="40"/>
      <c r="W16" s="34"/>
      <c r="X16" s="34"/>
      <c r="Y16" s="34"/>
      <c r="Z16" s="44"/>
      <c r="AA16" s="34"/>
      <c r="AB16" s="97" t="b">
        <f t="shared" si="0"/>
        <v>1</v>
      </c>
    </row>
    <row r="17" spans="1:28" ht="25.5">
      <c r="A17" s="97">
        <f>IF(E17="","",SUBTOTAL(3,$E$2:$E17))</f>
        <v>16</v>
      </c>
      <c r="B17" s="44">
        <v>20170817</v>
      </c>
      <c r="C17" s="50"/>
      <c r="D17" s="50"/>
      <c r="E17" s="100" t="s">
        <v>1078</v>
      </c>
      <c r="F17" s="44"/>
      <c r="G17" s="51" t="s">
        <v>1090</v>
      </c>
      <c r="H17" s="34"/>
      <c r="I17" s="34"/>
      <c r="J17" s="44" t="s">
        <v>1065</v>
      </c>
      <c r="K17" s="97" t="s">
        <v>124</v>
      </c>
      <c r="L17" s="45">
        <v>1</v>
      </c>
      <c r="M17" s="45">
        <v>2</v>
      </c>
      <c r="N17" s="44" t="s">
        <v>1021</v>
      </c>
      <c r="O17" s="45" t="s">
        <v>1077</v>
      </c>
      <c r="P17" s="50" t="s">
        <v>1072</v>
      </c>
      <c r="Q17" s="50"/>
      <c r="R17" s="44"/>
      <c r="S17" s="44">
        <v>13</v>
      </c>
      <c r="T17" s="83" t="s">
        <v>1</v>
      </c>
      <c r="U17" s="83" t="s">
        <v>270</v>
      </c>
      <c r="V17" s="39"/>
      <c r="W17" s="34"/>
      <c r="X17" s="83" t="s">
        <v>1</v>
      </c>
      <c r="Y17" s="83" t="s">
        <v>270</v>
      </c>
      <c r="Z17" s="44">
        <v>13</v>
      </c>
      <c r="AA17" s="34"/>
      <c r="AB17" s="97" t="b">
        <f t="shared" si="0"/>
        <v>1</v>
      </c>
    </row>
    <row r="18" spans="1:28" ht="25.5">
      <c r="A18" s="97">
        <f>IF(E18="","",SUBTOTAL(3,$E$2:$E18))</f>
        <v>17</v>
      </c>
      <c r="B18" s="44">
        <v>20170817</v>
      </c>
      <c r="C18" s="50"/>
      <c r="D18" s="50"/>
      <c r="E18" s="100" t="s">
        <v>1078</v>
      </c>
      <c r="F18" s="44"/>
      <c r="G18" s="51" t="s">
        <v>1094</v>
      </c>
      <c r="H18" s="34"/>
      <c r="I18" s="34"/>
      <c r="J18" s="44" t="s">
        <v>1065</v>
      </c>
      <c r="K18" s="97" t="s">
        <v>198</v>
      </c>
      <c r="L18" s="44">
        <v>1</v>
      </c>
      <c r="M18" s="44">
        <v>1</v>
      </c>
      <c r="N18" s="44" t="s">
        <v>1058</v>
      </c>
      <c r="O18" s="45" t="s">
        <v>1077</v>
      </c>
      <c r="P18" s="50" t="s">
        <v>1072</v>
      </c>
      <c r="Q18" s="50"/>
      <c r="R18" s="44"/>
      <c r="S18" s="44">
        <v>11</v>
      </c>
      <c r="T18" s="83" t="s">
        <v>192</v>
      </c>
      <c r="U18" s="83" t="s">
        <v>1042</v>
      </c>
      <c r="V18" s="39"/>
      <c r="W18" s="34"/>
      <c r="X18" s="83" t="s">
        <v>192</v>
      </c>
      <c r="Y18" s="83" t="s">
        <v>1042</v>
      </c>
      <c r="Z18" s="44">
        <v>11</v>
      </c>
      <c r="AA18" s="34"/>
      <c r="AB18" s="97" t="b">
        <f t="shared" si="0"/>
        <v>1</v>
      </c>
    </row>
    <row r="19" spans="1:28" ht="25.5">
      <c r="A19" s="97">
        <f>IF(E19="","",SUBTOTAL(3,$E$2:$E19))</f>
        <v>18</v>
      </c>
      <c r="B19" s="44">
        <v>20170817</v>
      </c>
      <c r="C19" s="50"/>
      <c r="D19" s="50"/>
      <c r="E19" s="100" t="s">
        <v>1078</v>
      </c>
      <c r="F19" s="44"/>
      <c r="G19" s="51" t="s">
        <v>1084</v>
      </c>
      <c r="H19" s="34"/>
      <c r="I19" s="34"/>
      <c r="J19" s="44" t="s">
        <v>1065</v>
      </c>
      <c r="K19" s="97" t="s">
        <v>128</v>
      </c>
      <c r="L19" s="44">
        <v>1</v>
      </c>
      <c r="M19" s="44">
        <v>1</v>
      </c>
      <c r="N19" s="44" t="s">
        <v>1059</v>
      </c>
      <c r="O19" s="45" t="s">
        <v>1077</v>
      </c>
      <c r="P19" s="50" t="s">
        <v>1072</v>
      </c>
      <c r="Q19" s="50"/>
      <c r="R19" s="44"/>
      <c r="S19" s="44">
        <v>5</v>
      </c>
      <c r="T19" s="83" t="s">
        <v>67</v>
      </c>
      <c r="U19" s="83" t="s">
        <v>68</v>
      </c>
      <c r="V19" s="39"/>
      <c r="W19" s="34"/>
      <c r="X19" s="83" t="s">
        <v>67</v>
      </c>
      <c r="Y19" s="83" t="s">
        <v>68</v>
      </c>
      <c r="Z19" s="44">
        <v>5</v>
      </c>
      <c r="AA19" s="34"/>
      <c r="AB19" s="97" t="b">
        <f t="shared" si="0"/>
        <v>1</v>
      </c>
    </row>
    <row r="20" spans="1:28" ht="25.5">
      <c r="A20" s="97">
        <f>IF(E20="","",SUBTOTAL(3,$E$2:$E20))</f>
        <v>19</v>
      </c>
      <c r="B20" s="44">
        <v>20170817</v>
      </c>
      <c r="C20" s="50"/>
      <c r="D20" s="50"/>
      <c r="E20" s="100" t="s">
        <v>1078</v>
      </c>
      <c r="F20" s="44"/>
      <c r="G20" s="51" t="s">
        <v>1083</v>
      </c>
      <c r="H20" s="34"/>
      <c r="I20" s="34"/>
      <c r="J20" s="44" t="s">
        <v>1065</v>
      </c>
      <c r="K20" s="83" t="s">
        <v>16</v>
      </c>
      <c r="L20" s="45">
        <v>1</v>
      </c>
      <c r="M20" s="45">
        <v>5</v>
      </c>
      <c r="N20" s="44" t="s">
        <v>1055</v>
      </c>
      <c r="O20" s="45" t="s">
        <v>1077</v>
      </c>
      <c r="P20" s="50" t="s">
        <v>1072</v>
      </c>
      <c r="Q20" s="50"/>
      <c r="R20" s="44"/>
      <c r="S20" s="44">
        <v>13</v>
      </c>
      <c r="T20" s="83" t="s">
        <v>15</v>
      </c>
      <c r="U20" s="83" t="s">
        <v>18</v>
      </c>
      <c r="V20" s="40"/>
      <c r="W20" s="36"/>
      <c r="X20" s="83" t="s">
        <v>15</v>
      </c>
      <c r="Y20" s="83" t="s">
        <v>18</v>
      </c>
      <c r="Z20" s="45">
        <v>13</v>
      </c>
      <c r="AA20" s="34"/>
      <c r="AB20" s="97" t="b">
        <f t="shared" si="0"/>
        <v>1</v>
      </c>
    </row>
    <row r="21" spans="1:28" ht="25.5">
      <c r="A21" s="97">
        <f>IF(E21="","",SUBTOTAL(3,$E$2:$E21))</f>
        <v>20</v>
      </c>
      <c r="B21" s="44">
        <v>20170817</v>
      </c>
      <c r="C21" s="50"/>
      <c r="D21" s="50"/>
      <c r="E21" s="100" t="s">
        <v>1078</v>
      </c>
      <c r="F21" s="44"/>
      <c r="G21" s="51" t="s">
        <v>1088</v>
      </c>
      <c r="H21" s="34"/>
      <c r="I21" s="34"/>
      <c r="J21" s="44" t="s">
        <v>1065</v>
      </c>
      <c r="K21" s="83" t="s">
        <v>249</v>
      </c>
      <c r="L21" s="44">
        <v>1</v>
      </c>
      <c r="M21" s="44">
        <v>1</v>
      </c>
      <c r="N21" s="44" t="s">
        <v>1057</v>
      </c>
      <c r="O21" s="45" t="s">
        <v>1077</v>
      </c>
      <c r="P21" s="50" t="s">
        <v>1072</v>
      </c>
      <c r="Q21" s="50"/>
      <c r="R21" s="44"/>
      <c r="S21" s="44">
        <v>0</v>
      </c>
      <c r="T21" s="83" t="s">
        <v>250</v>
      </c>
      <c r="U21" s="83" t="s">
        <v>264</v>
      </c>
      <c r="V21" s="34"/>
      <c r="W21" s="34"/>
      <c r="X21" s="139"/>
      <c r="Y21" s="139"/>
      <c r="Z21" s="45">
        <v>0</v>
      </c>
      <c r="AA21" s="34"/>
      <c r="AB21" s="97" t="b">
        <f t="shared" si="0"/>
        <v>1</v>
      </c>
    </row>
    <row r="22" spans="1:28" ht="25.5">
      <c r="A22" s="97">
        <f>IF(E22="","",SUBTOTAL(3,$E$2:$E22))</f>
        <v>21</v>
      </c>
      <c r="B22" s="44">
        <v>20170817</v>
      </c>
      <c r="C22" s="50"/>
      <c r="D22" s="50"/>
      <c r="E22" s="101" t="s">
        <v>1078</v>
      </c>
      <c r="F22" s="44"/>
      <c r="G22" s="51" t="s">
        <v>1086</v>
      </c>
      <c r="H22" s="35"/>
      <c r="I22" s="35"/>
      <c r="J22" s="44" t="s">
        <v>1065</v>
      </c>
      <c r="K22" s="97" t="s">
        <v>89</v>
      </c>
      <c r="L22" s="45">
        <v>1</v>
      </c>
      <c r="M22" s="45">
        <v>5</v>
      </c>
      <c r="N22" s="44" t="s">
        <v>1054</v>
      </c>
      <c r="O22" s="45" t="s">
        <v>1077</v>
      </c>
      <c r="P22" s="50" t="s">
        <v>1072</v>
      </c>
      <c r="Q22" s="50"/>
      <c r="R22" s="44"/>
      <c r="S22" s="44">
        <v>6</v>
      </c>
      <c r="T22" s="97" t="s">
        <v>89</v>
      </c>
      <c r="U22" s="83" t="s">
        <v>71</v>
      </c>
      <c r="V22" s="39"/>
      <c r="W22" s="34"/>
      <c r="X22" s="97" t="s">
        <v>89</v>
      </c>
      <c r="Y22" s="139" t="s">
        <v>71</v>
      </c>
      <c r="Z22" s="44">
        <v>6</v>
      </c>
      <c r="AA22" s="34"/>
      <c r="AB22" s="97" t="b">
        <f t="shared" si="0"/>
        <v>1</v>
      </c>
    </row>
    <row r="23" spans="1:28" ht="25.5">
      <c r="A23" s="97">
        <f>IF(E23="","",SUBTOTAL(3,$E$2:$E23))</f>
        <v>22</v>
      </c>
      <c r="B23" s="44">
        <v>20170817</v>
      </c>
      <c r="C23" s="50"/>
      <c r="D23" s="50"/>
      <c r="E23" s="100" t="s">
        <v>1078</v>
      </c>
      <c r="F23" s="44"/>
      <c r="G23" s="51" t="s">
        <v>1085</v>
      </c>
      <c r="H23" s="34"/>
      <c r="I23" s="34"/>
      <c r="J23" s="44" t="s">
        <v>1065</v>
      </c>
      <c r="K23" s="83" t="s">
        <v>249</v>
      </c>
      <c r="L23" s="44">
        <v>1</v>
      </c>
      <c r="M23" s="44">
        <v>1</v>
      </c>
      <c r="N23" s="44" t="s">
        <v>1057</v>
      </c>
      <c r="O23" s="45" t="s">
        <v>1077</v>
      </c>
      <c r="P23" s="50" t="s">
        <v>1072</v>
      </c>
      <c r="Q23" s="50"/>
      <c r="R23" s="44"/>
      <c r="S23" s="44">
        <v>12</v>
      </c>
      <c r="T23" s="139" t="s">
        <v>258</v>
      </c>
      <c r="U23" s="139" t="s">
        <v>257</v>
      </c>
      <c r="V23" s="39"/>
      <c r="W23" s="34"/>
      <c r="X23" s="139" t="s">
        <v>258</v>
      </c>
      <c r="Y23" s="139" t="s">
        <v>257</v>
      </c>
      <c r="Z23" s="44">
        <v>12</v>
      </c>
      <c r="AA23" s="34"/>
      <c r="AB23" s="97" t="b">
        <f t="shared" si="0"/>
        <v>1</v>
      </c>
    </row>
    <row r="24" spans="1:28" ht="25.5">
      <c r="A24" s="97">
        <f>IF(E24="","",SUBTOTAL(3,$E$2:$E24))</f>
        <v>23</v>
      </c>
      <c r="B24" s="44">
        <v>20170818</v>
      </c>
      <c r="C24" s="50" t="s">
        <v>1091</v>
      </c>
      <c r="D24" s="44" t="s">
        <v>1093</v>
      </c>
      <c r="E24" s="100" t="s">
        <v>1078</v>
      </c>
      <c r="F24" s="44">
        <v>1</v>
      </c>
      <c r="G24" s="78" t="s">
        <v>1076</v>
      </c>
      <c r="H24" s="34"/>
      <c r="I24" s="34"/>
      <c r="J24" s="44" t="s">
        <v>1065</v>
      </c>
      <c r="K24" s="83" t="s">
        <v>100</v>
      </c>
      <c r="L24" s="44">
        <v>2</v>
      </c>
      <c r="M24" s="44">
        <v>2</v>
      </c>
      <c r="N24" s="44" t="s">
        <v>1060</v>
      </c>
      <c r="O24" s="45" t="s">
        <v>1077</v>
      </c>
      <c r="P24" s="50" t="s">
        <v>1062</v>
      </c>
      <c r="Q24" s="50">
        <v>120</v>
      </c>
      <c r="R24" s="44"/>
      <c r="S24" s="44">
        <v>30</v>
      </c>
      <c r="T24" s="139" t="s">
        <v>211</v>
      </c>
      <c r="U24" s="83" t="s">
        <v>122</v>
      </c>
      <c r="V24" s="83" t="s">
        <v>100</v>
      </c>
      <c r="W24" s="34"/>
      <c r="X24" s="83" t="s">
        <v>547</v>
      </c>
      <c r="Y24" s="83" t="s">
        <v>100</v>
      </c>
      <c r="Z24" s="44">
        <v>30</v>
      </c>
      <c r="AA24" s="34"/>
      <c r="AB24" s="97" t="b">
        <f t="shared" si="0"/>
        <v>1</v>
      </c>
    </row>
    <row r="25" spans="1:28" ht="38.25">
      <c r="A25" s="97">
        <f>IF(E25="","",SUBTOTAL(3,$E$2:$E25))</f>
        <v>24</v>
      </c>
      <c r="B25" s="44">
        <v>20170818</v>
      </c>
      <c r="C25" s="50" t="s">
        <v>1091</v>
      </c>
      <c r="D25" s="50" t="s">
        <v>1092</v>
      </c>
      <c r="E25" s="100" t="s">
        <v>1078</v>
      </c>
      <c r="F25" s="44">
        <v>2</v>
      </c>
      <c r="G25" s="78" t="s">
        <v>1076</v>
      </c>
      <c r="H25" s="34"/>
      <c r="I25" s="34"/>
      <c r="J25" s="44" t="s">
        <v>1065</v>
      </c>
      <c r="K25" s="34"/>
      <c r="L25" s="44"/>
      <c r="M25" s="44"/>
      <c r="N25" s="44" t="s">
        <v>1060</v>
      </c>
      <c r="O25" s="45" t="s">
        <v>1077</v>
      </c>
      <c r="P25" s="50" t="s">
        <v>1062</v>
      </c>
      <c r="Q25" s="50">
        <v>120</v>
      </c>
      <c r="R25" s="44"/>
      <c r="S25" s="44">
        <v>26</v>
      </c>
      <c r="T25" s="83" t="s">
        <v>101</v>
      </c>
      <c r="U25" s="83" t="s">
        <v>105</v>
      </c>
      <c r="V25" s="39"/>
      <c r="W25" s="34"/>
      <c r="X25" s="83" t="s">
        <v>100</v>
      </c>
      <c r="Y25" s="139" t="s">
        <v>547</v>
      </c>
      <c r="Z25" s="45">
        <v>26</v>
      </c>
      <c r="AA25" s="34"/>
      <c r="AB25" s="97" t="b">
        <f t="shared" si="0"/>
        <v>1</v>
      </c>
    </row>
    <row r="26" spans="1:28" ht="25.5">
      <c r="A26" s="97">
        <f>IF(E26="","",SUBTOTAL(3,$E$2:$E26))</f>
        <v>25</v>
      </c>
      <c r="B26" s="44">
        <v>20170819</v>
      </c>
      <c r="C26" s="50" t="s">
        <v>1091</v>
      </c>
      <c r="D26" s="50" t="s">
        <v>1093</v>
      </c>
      <c r="E26" s="100" t="s">
        <v>1078</v>
      </c>
      <c r="F26" s="44"/>
      <c r="G26" s="51" t="s">
        <v>1096</v>
      </c>
      <c r="H26" s="34"/>
      <c r="I26" s="34"/>
      <c r="J26" s="44" t="s">
        <v>1065</v>
      </c>
      <c r="K26" s="83" t="s">
        <v>249</v>
      </c>
      <c r="L26" s="44">
        <v>2</v>
      </c>
      <c r="M26" s="44">
        <v>2</v>
      </c>
      <c r="N26" s="44" t="s">
        <v>1057</v>
      </c>
      <c r="O26" s="45" t="s">
        <v>1077</v>
      </c>
      <c r="P26" s="50" t="s">
        <v>1062</v>
      </c>
      <c r="Q26" s="50">
        <v>120</v>
      </c>
      <c r="R26" s="44"/>
      <c r="S26" s="44">
        <v>14</v>
      </c>
      <c r="T26" s="138"/>
      <c r="U26" s="138"/>
      <c r="V26" s="34"/>
      <c r="W26" s="34"/>
      <c r="X26" s="139" t="s">
        <v>257</v>
      </c>
      <c r="Y26" s="83" t="s">
        <v>250</v>
      </c>
      <c r="Z26" s="44">
        <v>14</v>
      </c>
      <c r="AA26" s="34"/>
      <c r="AB26" s="97" t="b">
        <f t="shared" si="0"/>
        <v>1</v>
      </c>
    </row>
    <row r="27" spans="1:28" ht="25.5">
      <c r="A27" s="97">
        <f>IF(E27="","",SUBTOTAL(3,$E$2:$E27))</f>
        <v>26</v>
      </c>
      <c r="B27" s="44">
        <v>20170819</v>
      </c>
      <c r="C27" s="50" t="s">
        <v>1091</v>
      </c>
      <c r="D27" s="50" t="s">
        <v>1093</v>
      </c>
      <c r="E27" s="100" t="s">
        <v>1078</v>
      </c>
      <c r="F27" s="44"/>
      <c r="G27" s="51" t="s">
        <v>1080</v>
      </c>
      <c r="H27" s="34"/>
      <c r="I27" s="34"/>
      <c r="J27" s="44" t="s">
        <v>1065</v>
      </c>
      <c r="K27" s="83" t="s">
        <v>16</v>
      </c>
      <c r="L27" s="45">
        <v>2</v>
      </c>
      <c r="M27" s="45">
        <v>2</v>
      </c>
      <c r="N27" s="44" t="s">
        <v>1055</v>
      </c>
      <c r="O27" s="45" t="s">
        <v>1077</v>
      </c>
      <c r="P27" s="50" t="s">
        <v>1062</v>
      </c>
      <c r="Q27" s="50">
        <v>120</v>
      </c>
      <c r="R27" s="44"/>
      <c r="S27" s="44">
        <v>15</v>
      </c>
      <c r="T27" s="139" t="s">
        <v>11</v>
      </c>
      <c r="U27" s="139" t="s">
        <v>1</v>
      </c>
      <c r="V27" s="39"/>
      <c r="W27" s="35"/>
      <c r="X27" s="83" t="s">
        <v>194</v>
      </c>
      <c r="Y27" s="83" t="s">
        <v>15</v>
      </c>
      <c r="Z27" s="44">
        <v>15</v>
      </c>
      <c r="AA27" s="34"/>
      <c r="AB27" s="97" t="b">
        <f t="shared" si="0"/>
        <v>1</v>
      </c>
    </row>
    <row r="28" spans="1:28" ht="25.5">
      <c r="A28" s="97">
        <f>IF(E28="","",SUBTOTAL(3,$E$2:$E28))</f>
        <v>27</v>
      </c>
      <c r="B28" s="44">
        <v>20170819</v>
      </c>
      <c r="C28" s="50" t="s">
        <v>1091</v>
      </c>
      <c r="D28" s="50" t="s">
        <v>1093</v>
      </c>
      <c r="E28" s="100" t="s">
        <v>1078</v>
      </c>
      <c r="F28" s="44"/>
      <c r="G28" s="51" t="s">
        <v>1082</v>
      </c>
      <c r="H28" s="34"/>
      <c r="I28" s="34"/>
      <c r="J28" s="44"/>
      <c r="K28" s="34"/>
      <c r="L28" s="45"/>
      <c r="M28" s="45"/>
      <c r="N28" s="44" t="s">
        <v>1054</v>
      </c>
      <c r="O28" s="45" t="s">
        <v>1077</v>
      </c>
      <c r="P28" s="50" t="s">
        <v>1062</v>
      </c>
      <c r="Q28" s="50">
        <v>120</v>
      </c>
      <c r="R28" s="44"/>
      <c r="S28" s="44">
        <v>5</v>
      </c>
      <c r="T28" s="137"/>
      <c r="U28" s="138"/>
      <c r="V28" s="51"/>
      <c r="W28" s="34"/>
      <c r="X28" s="83" t="s">
        <v>549</v>
      </c>
      <c r="Y28" s="83" t="s">
        <v>88</v>
      </c>
      <c r="Z28" s="44">
        <v>5</v>
      </c>
      <c r="AA28" s="34"/>
      <c r="AB28" s="97" t="b">
        <f t="shared" si="0"/>
        <v>1</v>
      </c>
    </row>
    <row r="29" spans="1:28" ht="38.25">
      <c r="A29" s="97">
        <f>IF(E29="","",SUBTOTAL(3,$E$2:$E29))</f>
        <v>28</v>
      </c>
      <c r="B29" s="44">
        <v>20170819</v>
      </c>
      <c r="C29" s="50" t="s">
        <v>1091</v>
      </c>
      <c r="D29" s="50" t="s">
        <v>1092</v>
      </c>
      <c r="E29" s="100" t="s">
        <v>1078</v>
      </c>
      <c r="F29" s="44"/>
      <c r="G29" s="51" t="s">
        <v>1089</v>
      </c>
      <c r="H29" s="34"/>
      <c r="I29" s="34"/>
      <c r="J29" s="44" t="s">
        <v>1065</v>
      </c>
      <c r="K29" s="97" t="s">
        <v>124</v>
      </c>
      <c r="L29" s="45">
        <v>2</v>
      </c>
      <c r="M29" s="45">
        <v>2</v>
      </c>
      <c r="N29" s="44" t="s">
        <v>1021</v>
      </c>
      <c r="O29" s="45" t="s">
        <v>1077</v>
      </c>
      <c r="P29" s="50" t="s">
        <v>1062</v>
      </c>
      <c r="Q29" s="50">
        <v>120</v>
      </c>
      <c r="R29" s="44"/>
      <c r="S29" s="44">
        <v>13</v>
      </c>
      <c r="T29" s="139" t="s">
        <v>10</v>
      </c>
      <c r="U29" s="139" t="s">
        <v>203</v>
      </c>
      <c r="V29" s="139" t="s">
        <v>211</v>
      </c>
      <c r="W29" s="34"/>
      <c r="X29" s="83" t="s">
        <v>11</v>
      </c>
      <c r="Y29" s="83" t="s">
        <v>12</v>
      </c>
      <c r="Z29" s="44">
        <v>13</v>
      </c>
      <c r="AA29" s="34"/>
      <c r="AB29" s="97" t="b">
        <f t="shared" si="0"/>
        <v>1</v>
      </c>
    </row>
    <row r="30" spans="1:28" ht="25.5">
      <c r="A30" s="97">
        <f>IF(E30="","",SUBTOTAL(3,$E$2:$E30))</f>
        <v>29</v>
      </c>
      <c r="B30" s="44">
        <v>20170819</v>
      </c>
      <c r="C30" s="50" t="s">
        <v>1091</v>
      </c>
      <c r="D30" s="50" t="s">
        <v>1092</v>
      </c>
      <c r="E30" s="100" t="s">
        <v>1078</v>
      </c>
      <c r="F30" s="44"/>
      <c r="G30" s="51" t="s">
        <v>1095</v>
      </c>
      <c r="H30" s="34"/>
      <c r="I30" s="34"/>
      <c r="J30" s="44" t="s">
        <v>1065</v>
      </c>
      <c r="K30" s="97" t="s">
        <v>198</v>
      </c>
      <c r="L30" s="44">
        <v>2</v>
      </c>
      <c r="M30" s="44">
        <v>2</v>
      </c>
      <c r="N30" s="44" t="s">
        <v>1058</v>
      </c>
      <c r="O30" s="45" t="s">
        <v>1077</v>
      </c>
      <c r="P30" s="50" t="s">
        <v>1062</v>
      </c>
      <c r="Q30" s="50">
        <v>120</v>
      </c>
      <c r="R30" s="44"/>
      <c r="S30" s="44">
        <v>12</v>
      </c>
      <c r="T30" s="137"/>
      <c r="U30" s="137"/>
      <c r="V30" s="34"/>
      <c r="W30" s="34"/>
      <c r="X30" s="83" t="s">
        <v>21</v>
      </c>
      <c r="Y30" s="83" t="s">
        <v>191</v>
      </c>
      <c r="Z30" s="44">
        <v>12</v>
      </c>
      <c r="AA30" s="34"/>
      <c r="AB30" s="97" t="b">
        <f t="shared" si="0"/>
        <v>1</v>
      </c>
    </row>
    <row r="31" spans="1:28" ht="25.5">
      <c r="A31" s="97">
        <f>IF(E31="","",SUBTOTAL(3,$E$2:$E31))</f>
        <v>30</v>
      </c>
      <c r="B31" s="44">
        <v>20170819</v>
      </c>
      <c r="C31" s="50" t="s">
        <v>1091</v>
      </c>
      <c r="D31" s="50" t="s">
        <v>1092</v>
      </c>
      <c r="E31" s="100" t="s">
        <v>1078</v>
      </c>
      <c r="F31" s="44"/>
      <c r="G31" s="51" t="s">
        <v>1081</v>
      </c>
      <c r="H31" s="34"/>
      <c r="I31" s="34"/>
      <c r="J31" s="44" t="s">
        <v>1065</v>
      </c>
      <c r="K31" s="97" t="s">
        <v>128</v>
      </c>
      <c r="L31" s="45">
        <v>2</v>
      </c>
      <c r="M31" s="45">
        <v>2</v>
      </c>
      <c r="N31" s="44" t="s">
        <v>1059</v>
      </c>
      <c r="O31" s="45" t="s">
        <v>1077</v>
      </c>
      <c r="P31" s="50" t="s">
        <v>1062</v>
      </c>
      <c r="Q31" s="50">
        <v>120</v>
      </c>
      <c r="R31" s="44"/>
      <c r="S31" s="44">
        <v>5</v>
      </c>
      <c r="T31" s="138"/>
      <c r="U31" s="138"/>
      <c r="V31" s="39"/>
      <c r="W31" s="34"/>
      <c r="X31" s="83" t="s">
        <v>69</v>
      </c>
      <c r="Y31" s="83" t="s">
        <v>997</v>
      </c>
      <c r="Z31" s="44">
        <v>5</v>
      </c>
      <c r="AA31" s="34"/>
      <c r="AB31" s="97" t="b">
        <f t="shared" si="0"/>
        <v>1</v>
      </c>
    </row>
    <row r="32" spans="1:28">
      <c r="A32" s="97" t="str">
        <f>IF(E32="","",SUBTOTAL(3,$E$2:$E32))</f>
        <v/>
      </c>
      <c r="B32" s="44"/>
      <c r="C32" s="50"/>
      <c r="D32" s="50"/>
      <c r="E32" s="100"/>
      <c r="F32" s="44"/>
      <c r="G32" s="51"/>
      <c r="H32" s="34"/>
      <c r="I32" s="34"/>
      <c r="J32" s="44"/>
      <c r="K32" s="83"/>
      <c r="L32" s="45"/>
      <c r="M32" s="45"/>
      <c r="N32" s="44"/>
      <c r="O32" s="45"/>
      <c r="P32" s="50"/>
      <c r="Q32" s="50"/>
      <c r="R32" s="44"/>
      <c r="S32" s="44"/>
      <c r="T32" s="139"/>
      <c r="U32" s="139"/>
      <c r="V32" s="40"/>
      <c r="W32" s="36"/>
      <c r="X32" s="83"/>
      <c r="Y32" s="83"/>
      <c r="Z32" s="45"/>
      <c r="AA32" s="34"/>
      <c r="AB32" s="97" t="str">
        <f t="shared" si="0"/>
        <v/>
      </c>
    </row>
    <row r="33" spans="1:28">
      <c r="A33" s="97" t="str">
        <f>IF(E33="","",SUBTOTAL(3,$E$2:$E33))</f>
        <v/>
      </c>
      <c r="B33" s="107"/>
      <c r="C33" s="110"/>
      <c r="D33" s="110"/>
      <c r="E33" s="107"/>
      <c r="F33" s="107"/>
      <c r="G33" s="107"/>
      <c r="H33" s="107"/>
      <c r="I33" s="107"/>
      <c r="J33" s="107"/>
      <c r="K33" s="107"/>
      <c r="L33" s="107"/>
      <c r="M33" s="107"/>
      <c r="N33" s="109"/>
      <c r="O33" s="109"/>
      <c r="P33" s="109"/>
      <c r="Q33" s="109"/>
      <c r="R33" s="109"/>
      <c r="S33" s="109"/>
      <c r="T33" s="110"/>
      <c r="U33" s="107"/>
      <c r="V33" s="40"/>
      <c r="W33" s="36"/>
      <c r="X33" s="107"/>
      <c r="Y33" s="97"/>
      <c r="Z33" s="44"/>
      <c r="AA33" s="34"/>
      <c r="AB33" s="97" t="str">
        <f t="shared" si="0"/>
        <v/>
      </c>
    </row>
    <row r="34" spans="1:28">
      <c r="A34" s="97" t="str">
        <f>IF(E34="","",SUBTOTAL(3,$E$2:$E34))</f>
        <v/>
      </c>
      <c r="B34" s="131"/>
      <c r="C34" s="110"/>
      <c r="D34" s="110"/>
      <c r="E34" s="107"/>
      <c r="F34" s="107"/>
      <c r="G34" s="107"/>
      <c r="H34" s="107"/>
      <c r="I34" s="107"/>
      <c r="J34" s="107"/>
      <c r="K34" s="107"/>
      <c r="L34" s="107"/>
      <c r="M34" s="107"/>
      <c r="N34" s="109"/>
      <c r="O34" s="109"/>
      <c r="P34" s="109"/>
      <c r="Q34" s="109"/>
      <c r="R34" s="109"/>
      <c r="S34" s="109"/>
      <c r="T34" s="110"/>
      <c r="U34" s="107"/>
      <c r="V34" s="34"/>
      <c r="W34" s="34"/>
      <c r="X34" s="34"/>
      <c r="Y34" s="34"/>
      <c r="Z34" s="44"/>
      <c r="AA34" s="34"/>
      <c r="AB34" s="97" t="str">
        <f t="shared" si="0"/>
        <v/>
      </c>
    </row>
    <row r="35" spans="1:28">
      <c r="A35" s="97" t="str">
        <f>IF(E35="","",SUBTOTAL(3,$E$2:$E35))</f>
        <v/>
      </c>
      <c r="B35" s="131"/>
      <c r="C35" s="110"/>
      <c r="D35" s="110"/>
      <c r="E35" s="107"/>
      <c r="F35" s="107"/>
      <c r="G35" s="107"/>
      <c r="H35" s="107"/>
      <c r="I35" s="107"/>
      <c r="J35" s="107"/>
      <c r="K35" s="107"/>
      <c r="L35" s="107"/>
      <c r="M35" s="107"/>
      <c r="N35" s="109"/>
      <c r="O35" s="109"/>
      <c r="P35" s="109"/>
      <c r="Q35" s="109"/>
      <c r="R35" s="122"/>
      <c r="S35" s="122"/>
      <c r="T35" s="110"/>
      <c r="U35" s="107"/>
      <c r="V35" s="39"/>
      <c r="W35" s="34"/>
      <c r="X35" s="51"/>
      <c r="Y35" s="97"/>
      <c r="Z35" s="45"/>
      <c r="AA35" s="34"/>
      <c r="AB35" s="97" t="str">
        <f t="shared" si="0"/>
        <v/>
      </c>
    </row>
    <row r="36" spans="1:28">
      <c r="A36" s="97" t="str">
        <f>IF(E36="","",SUBTOTAL(3,$E$2:$E36))</f>
        <v/>
      </c>
      <c r="B36" s="131"/>
      <c r="C36" s="110"/>
      <c r="D36" s="110"/>
      <c r="E36" s="107"/>
      <c r="F36" s="107"/>
      <c r="G36" s="107"/>
      <c r="H36" s="107"/>
      <c r="I36" s="107"/>
      <c r="J36" s="107"/>
      <c r="K36" s="107"/>
      <c r="L36" s="107"/>
      <c r="M36" s="107"/>
      <c r="N36" s="109"/>
      <c r="O36" s="109"/>
      <c r="P36" s="109"/>
      <c r="Q36" s="109"/>
      <c r="R36" s="122"/>
      <c r="S36" s="122"/>
      <c r="T36" s="110"/>
      <c r="U36" s="107"/>
      <c r="V36" s="39"/>
      <c r="W36" s="34"/>
      <c r="X36" s="39"/>
      <c r="Y36" s="97"/>
      <c r="Z36" s="44"/>
      <c r="AA36" s="34"/>
      <c r="AB36" s="97" t="str">
        <f t="shared" si="0"/>
        <v/>
      </c>
    </row>
    <row r="37" spans="1:28">
      <c r="A37" s="97" t="str">
        <f>IF(E37="","",SUBTOTAL(3,$E$2:$E37))</f>
        <v/>
      </c>
      <c r="B37" s="131"/>
      <c r="C37" s="110"/>
      <c r="D37" s="110"/>
      <c r="E37" s="107"/>
      <c r="F37" s="107"/>
      <c r="G37" s="107"/>
      <c r="H37" s="107"/>
      <c r="I37" s="107"/>
      <c r="J37" s="107"/>
      <c r="K37" s="107"/>
      <c r="L37" s="107"/>
      <c r="M37" s="107"/>
      <c r="N37" s="109"/>
      <c r="O37" s="109"/>
      <c r="P37" s="109"/>
      <c r="Q37" s="109"/>
      <c r="R37" s="122"/>
      <c r="S37" s="122"/>
      <c r="T37" s="110"/>
      <c r="U37" s="110"/>
      <c r="V37" s="39"/>
      <c r="W37" s="34"/>
      <c r="X37" s="36"/>
      <c r="Y37" s="36"/>
      <c r="Z37" s="45"/>
      <c r="AA37" s="34"/>
      <c r="AB37" s="97" t="str">
        <f t="shared" si="0"/>
        <v/>
      </c>
    </row>
    <row r="38" spans="1:28">
      <c r="A38" s="97" t="str">
        <f>IF(E38="","",SUBTOTAL(3,$E$2:$E38))</f>
        <v/>
      </c>
      <c r="B38" s="131"/>
      <c r="C38" s="110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9"/>
      <c r="O38" s="109"/>
      <c r="P38" s="109"/>
      <c r="Q38" s="109"/>
      <c r="R38" s="122"/>
      <c r="S38" s="122"/>
      <c r="T38" s="110"/>
      <c r="U38" s="107"/>
      <c r="V38" s="34"/>
      <c r="W38" s="34"/>
      <c r="X38" s="34"/>
      <c r="Y38" s="39"/>
      <c r="Z38" s="44"/>
      <c r="AA38" s="34"/>
      <c r="AB38" s="97" t="str">
        <f t="shared" si="0"/>
        <v/>
      </c>
    </row>
    <row r="39" spans="1:28">
      <c r="A39" s="97" t="str">
        <f>IF(E39="","",SUBTOTAL(3,$E$2:$E39))</f>
        <v/>
      </c>
      <c r="B39" s="131"/>
      <c r="C39" s="110"/>
      <c r="D39" s="110"/>
      <c r="E39" s="107"/>
      <c r="F39" s="107"/>
      <c r="G39" s="107"/>
      <c r="H39" s="107"/>
      <c r="I39" s="107"/>
      <c r="J39" s="107"/>
      <c r="K39" s="107"/>
      <c r="L39" s="107"/>
      <c r="M39" s="107"/>
      <c r="N39" s="109"/>
      <c r="O39" s="109"/>
      <c r="P39" s="109"/>
      <c r="Q39" s="109"/>
      <c r="R39" s="122"/>
      <c r="S39" s="122"/>
      <c r="T39" s="110"/>
      <c r="U39" s="110"/>
      <c r="V39" s="39"/>
      <c r="W39" s="34"/>
      <c r="X39" s="34"/>
      <c r="Y39" s="34"/>
      <c r="Z39" s="44"/>
      <c r="AA39" s="34"/>
      <c r="AB39" s="97" t="str">
        <f t="shared" si="0"/>
        <v/>
      </c>
    </row>
    <row r="40" spans="1:28">
      <c r="A40" s="97" t="str">
        <f>IF(E40="","",SUBTOTAL(3,$E$2:$E40))</f>
        <v/>
      </c>
      <c r="B40" s="131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9"/>
      <c r="O40" s="109"/>
      <c r="P40" s="109"/>
      <c r="Q40" s="109"/>
      <c r="R40" s="109"/>
      <c r="S40" s="109"/>
      <c r="T40" s="107"/>
      <c r="U40" s="107"/>
      <c r="V40" s="39"/>
      <c r="W40" s="34"/>
      <c r="X40" s="34"/>
      <c r="Y40" s="97"/>
      <c r="Z40" s="44"/>
      <c r="AA40" s="34"/>
      <c r="AB40" s="97" t="str">
        <f t="shared" si="0"/>
        <v/>
      </c>
    </row>
    <row r="41" spans="1:28">
      <c r="A41" s="97" t="str">
        <f>IF(E41="","",SUBTOTAL(3,$E$2:$E41))</f>
        <v/>
      </c>
      <c r="B41" s="131"/>
      <c r="C41" s="107"/>
      <c r="D41" s="107"/>
      <c r="E41" s="101"/>
      <c r="F41" s="44"/>
      <c r="G41" s="79"/>
      <c r="H41" s="107"/>
      <c r="I41" s="34"/>
      <c r="J41" s="44"/>
      <c r="K41" s="34"/>
      <c r="L41" s="45"/>
      <c r="M41" s="45"/>
      <c r="N41" s="44"/>
      <c r="O41" s="45"/>
      <c r="P41" s="45"/>
      <c r="Q41" s="44"/>
      <c r="R41" s="44"/>
      <c r="S41" s="44"/>
      <c r="T41" s="107"/>
      <c r="U41" s="107"/>
      <c r="V41" s="40"/>
      <c r="W41" s="34"/>
      <c r="X41" s="34"/>
      <c r="Y41" s="34"/>
      <c r="Z41" s="44"/>
      <c r="AA41" s="34"/>
      <c r="AB41" s="97" t="str">
        <f t="shared" si="0"/>
        <v/>
      </c>
    </row>
    <row r="42" spans="1:28">
      <c r="A42" s="97" t="str">
        <f>IF(E42="","",SUBTOTAL(3,$E$2:$E42))</f>
        <v/>
      </c>
      <c r="B42" s="131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9"/>
      <c r="O42" s="109"/>
      <c r="P42" s="109"/>
      <c r="Q42" s="109"/>
      <c r="R42" s="122"/>
      <c r="S42" s="122"/>
      <c r="T42" s="107"/>
      <c r="U42" s="107"/>
      <c r="V42" s="39"/>
      <c r="W42" s="34"/>
      <c r="X42" s="34"/>
      <c r="Y42" s="34"/>
      <c r="Z42" s="44"/>
      <c r="AA42" s="34"/>
      <c r="AB42" s="97" t="str">
        <f t="shared" si="0"/>
        <v/>
      </c>
    </row>
    <row r="43" spans="1:28">
      <c r="A43" s="97" t="str">
        <f>IF(E43="","",SUBTOTAL(3,$E$2:$E43))</f>
        <v/>
      </c>
      <c r="B43" s="131"/>
      <c r="C43" s="110"/>
      <c r="D43" s="110"/>
      <c r="E43" s="107"/>
      <c r="F43" s="107"/>
      <c r="G43" s="107"/>
      <c r="H43" s="107"/>
      <c r="I43" s="107"/>
      <c r="J43" s="107"/>
      <c r="K43" s="107"/>
      <c r="L43" s="107"/>
      <c r="M43" s="107"/>
      <c r="N43" s="109"/>
      <c r="O43" s="109"/>
      <c r="P43" s="109"/>
      <c r="Q43" s="109"/>
      <c r="R43" s="109"/>
      <c r="S43" s="109"/>
      <c r="T43" s="39"/>
      <c r="U43" s="39"/>
      <c r="V43" s="39"/>
      <c r="W43" s="34"/>
      <c r="X43" s="34"/>
      <c r="Y43" s="97"/>
      <c r="Z43" s="44"/>
      <c r="AA43" s="34"/>
      <c r="AB43" s="97" t="str">
        <f t="shared" si="0"/>
        <v/>
      </c>
    </row>
    <row r="44" spans="1:28">
      <c r="A44" s="97" t="str">
        <f>IF(E44="","",SUBTOTAL(3,$E$2:$E44))</f>
        <v/>
      </c>
      <c r="B44" s="45"/>
      <c r="C44" s="49"/>
      <c r="D44" s="50"/>
      <c r="E44" s="107"/>
      <c r="F44" s="107"/>
      <c r="G44" s="107"/>
      <c r="H44" s="107"/>
      <c r="I44" s="107"/>
      <c r="J44" s="107"/>
      <c r="K44" s="107"/>
      <c r="L44" s="107"/>
      <c r="M44" s="107"/>
      <c r="N44" s="109"/>
      <c r="O44" s="109"/>
      <c r="P44" s="109"/>
      <c r="Q44" s="109"/>
      <c r="R44" s="122"/>
      <c r="S44" s="122"/>
      <c r="T44" s="39"/>
      <c r="U44" s="39"/>
      <c r="V44" s="51"/>
      <c r="W44" s="34"/>
      <c r="X44" s="97"/>
      <c r="Y44" s="97"/>
      <c r="Z44" s="44"/>
      <c r="AA44" s="34"/>
      <c r="AB44" s="97" t="str">
        <f t="shared" si="0"/>
        <v/>
      </c>
    </row>
    <row r="45" spans="1:28">
      <c r="A45" s="97" t="str">
        <f>IF(E45="","",SUBTOTAL(3,$E$2:$E45))</f>
        <v/>
      </c>
      <c r="B45" s="45"/>
      <c r="C45" s="49"/>
      <c r="D45" s="50"/>
      <c r="E45" s="107"/>
      <c r="F45" s="107"/>
      <c r="G45" s="107"/>
      <c r="H45" s="107"/>
      <c r="I45" s="107"/>
      <c r="J45" s="107"/>
      <c r="K45" s="107"/>
      <c r="L45" s="107"/>
      <c r="M45" s="107"/>
      <c r="N45" s="109"/>
      <c r="O45" s="109"/>
      <c r="P45" s="109"/>
      <c r="Q45" s="44"/>
      <c r="R45" s="121"/>
      <c r="S45" s="121"/>
      <c r="T45" s="40"/>
      <c r="U45" s="40"/>
      <c r="V45" s="36"/>
      <c r="W45" s="36"/>
      <c r="X45" s="36"/>
      <c r="Y45" s="36"/>
      <c r="Z45" s="45"/>
      <c r="AA45" s="34"/>
      <c r="AB45" s="97" t="str">
        <f t="shared" si="0"/>
        <v/>
      </c>
    </row>
    <row r="46" spans="1:28">
      <c r="A46" s="97" t="str">
        <f>IF(E46="","",SUBTOTAL(3,$E$2:$E46))</f>
        <v/>
      </c>
      <c r="B46" s="44"/>
      <c r="C46" s="50"/>
      <c r="D46" s="50"/>
      <c r="E46" s="107"/>
      <c r="F46" s="107"/>
      <c r="G46" s="107"/>
      <c r="H46" s="107"/>
      <c r="I46" s="107"/>
      <c r="J46" s="107"/>
      <c r="K46" s="107"/>
      <c r="L46" s="107"/>
      <c r="M46" s="107"/>
      <c r="N46" s="109"/>
      <c r="O46" s="109"/>
      <c r="P46" s="109"/>
      <c r="Q46" s="109"/>
      <c r="R46" s="122"/>
      <c r="S46" s="122"/>
      <c r="T46" s="39"/>
      <c r="U46" s="130"/>
      <c r="V46" s="39"/>
      <c r="W46" s="34"/>
      <c r="X46" s="39"/>
      <c r="Y46" s="34"/>
      <c r="Z46" s="44"/>
      <c r="AA46" s="34"/>
      <c r="AB46" s="97" t="str">
        <f t="shared" si="0"/>
        <v/>
      </c>
    </row>
    <row r="47" spans="1:28">
      <c r="A47" s="97" t="str">
        <f>IF(E47="","",SUBTOTAL(3,$E$2:$E47))</f>
        <v/>
      </c>
      <c r="B47" s="45"/>
      <c r="C47" s="49"/>
      <c r="D47" s="50"/>
      <c r="E47" s="107"/>
      <c r="F47" s="107"/>
      <c r="G47" s="107"/>
      <c r="H47" s="107"/>
      <c r="I47" s="107"/>
      <c r="J47" s="107"/>
      <c r="K47" s="107"/>
      <c r="L47" s="107"/>
      <c r="M47" s="107"/>
      <c r="N47" s="109"/>
      <c r="O47" s="109"/>
      <c r="P47" s="109"/>
      <c r="Q47" s="109"/>
      <c r="R47" s="122"/>
      <c r="S47" s="122"/>
      <c r="T47" s="40"/>
      <c r="U47" s="40"/>
      <c r="V47" s="36"/>
      <c r="W47" s="36"/>
      <c r="X47" s="40"/>
      <c r="Y47" s="40"/>
      <c r="Z47" s="45"/>
      <c r="AA47" s="34"/>
      <c r="AB47" s="97" t="str">
        <f t="shared" si="0"/>
        <v/>
      </c>
    </row>
    <row r="48" spans="1:28">
      <c r="A48" s="97" t="str">
        <f>IF(E48="","",SUBTOTAL(3,$E$2:$E48))</f>
        <v/>
      </c>
      <c r="B48" s="45"/>
      <c r="C48" s="49"/>
      <c r="D48" s="50"/>
      <c r="E48" s="107"/>
      <c r="F48" s="107"/>
      <c r="G48" s="107"/>
      <c r="H48" s="107"/>
      <c r="I48" s="107"/>
      <c r="J48" s="107"/>
      <c r="K48" s="107"/>
      <c r="L48" s="107"/>
      <c r="M48" s="107"/>
      <c r="N48" s="109"/>
      <c r="O48" s="109"/>
      <c r="P48" s="109"/>
      <c r="Q48" s="109"/>
      <c r="R48" s="109"/>
      <c r="S48" s="109"/>
      <c r="T48" s="40"/>
      <c r="U48" s="130"/>
      <c r="V48" s="40"/>
      <c r="W48" s="36"/>
      <c r="X48" s="40"/>
      <c r="Y48" s="39"/>
      <c r="Z48" s="50"/>
      <c r="AA48" s="34"/>
      <c r="AB48" s="97" t="str">
        <f t="shared" si="0"/>
        <v/>
      </c>
    </row>
    <row r="49" spans="1:28">
      <c r="A49" s="97" t="str">
        <f>IF(E49="","",SUBTOTAL(3,$E$2:$E49))</f>
        <v/>
      </c>
      <c r="B49" s="44"/>
      <c r="C49" s="50"/>
      <c r="D49" s="50"/>
      <c r="E49" s="107"/>
      <c r="F49" s="107"/>
      <c r="G49" s="107"/>
      <c r="H49" s="107"/>
      <c r="I49" s="107"/>
      <c r="J49" s="107"/>
      <c r="K49" s="107"/>
      <c r="L49" s="107"/>
      <c r="M49" s="107"/>
      <c r="N49" s="109"/>
      <c r="O49" s="109"/>
      <c r="P49" s="109"/>
      <c r="Q49" s="109"/>
      <c r="R49" s="109"/>
      <c r="S49" s="109"/>
      <c r="T49" s="39"/>
      <c r="U49" s="130"/>
      <c r="V49" s="34"/>
      <c r="W49" s="34"/>
      <c r="X49" s="34"/>
      <c r="Y49" s="34"/>
      <c r="Z49" s="44"/>
      <c r="AA49" s="34"/>
      <c r="AB49" s="97" t="str">
        <f t="shared" si="0"/>
        <v/>
      </c>
    </row>
    <row r="50" spans="1:28">
      <c r="A50" s="97" t="str">
        <f>IF(E50="","",SUBTOTAL(3,$E$2:$E50))</f>
        <v/>
      </c>
      <c r="B50" s="44"/>
      <c r="C50" s="50"/>
      <c r="D50" s="50"/>
      <c r="E50" s="107"/>
      <c r="F50" s="107"/>
      <c r="G50" s="107"/>
      <c r="H50" s="107"/>
      <c r="I50" s="107"/>
      <c r="J50" s="107"/>
      <c r="K50" s="107"/>
      <c r="L50" s="107"/>
      <c r="M50" s="107"/>
      <c r="N50" s="109"/>
      <c r="O50" s="109"/>
      <c r="P50" s="109"/>
      <c r="Q50" s="109"/>
      <c r="R50" s="122"/>
      <c r="S50" s="122"/>
      <c r="T50" s="39"/>
      <c r="U50" s="39"/>
      <c r="V50" s="39"/>
      <c r="W50" s="34"/>
      <c r="X50" s="34"/>
      <c r="Y50" s="34"/>
      <c r="Z50" s="44"/>
      <c r="AA50" s="34"/>
      <c r="AB50" s="97" t="str">
        <f t="shared" si="0"/>
        <v/>
      </c>
    </row>
    <row r="51" spans="1:28">
      <c r="A51" s="97" t="str">
        <f>IF(E51="","",SUBTOTAL(3,$E$2:$E51))</f>
        <v/>
      </c>
      <c r="B51" s="45"/>
      <c r="C51" s="49"/>
      <c r="D51" s="50"/>
      <c r="E51" s="107"/>
      <c r="F51" s="107"/>
      <c r="G51" s="107"/>
      <c r="H51" s="107"/>
      <c r="I51" s="107"/>
      <c r="J51" s="107"/>
      <c r="K51" s="107"/>
      <c r="L51" s="107"/>
      <c r="M51" s="107"/>
      <c r="N51" s="109"/>
      <c r="O51" s="109"/>
      <c r="P51" s="109"/>
      <c r="Q51" s="109"/>
      <c r="R51" s="122"/>
      <c r="S51" s="122"/>
      <c r="T51" s="40"/>
      <c r="U51" s="36"/>
      <c r="V51" s="40"/>
      <c r="W51" s="36"/>
      <c r="X51" s="34"/>
      <c r="Y51" s="36"/>
      <c r="Z51" s="45"/>
      <c r="AA51" s="34"/>
      <c r="AB51" s="97" t="str">
        <f t="shared" si="0"/>
        <v/>
      </c>
    </row>
    <row r="52" spans="1:28">
      <c r="A52" s="97" t="str">
        <f>IF(E52="","",SUBTOTAL(3,$E$2:$E52))</f>
        <v/>
      </c>
      <c r="B52" s="45"/>
      <c r="C52" s="49"/>
      <c r="D52" s="50"/>
      <c r="E52" s="107"/>
      <c r="F52" s="107"/>
      <c r="G52" s="107"/>
      <c r="H52" s="107"/>
      <c r="I52" s="107"/>
      <c r="J52" s="107"/>
      <c r="K52" s="107"/>
      <c r="L52" s="107"/>
      <c r="M52" s="107"/>
      <c r="N52" s="109"/>
      <c r="O52" s="109"/>
      <c r="P52" s="109"/>
      <c r="Q52" s="109"/>
      <c r="R52" s="109"/>
      <c r="S52" s="109"/>
      <c r="T52" s="40"/>
      <c r="U52" s="130"/>
      <c r="V52" s="40"/>
      <c r="W52" s="36"/>
      <c r="X52" s="34"/>
      <c r="Y52" s="97"/>
      <c r="Z52" s="45"/>
      <c r="AA52" s="34"/>
      <c r="AB52" s="97" t="str">
        <f t="shared" si="0"/>
        <v/>
      </c>
    </row>
    <row r="53" spans="1:28">
      <c r="A53" s="97" t="str">
        <f>IF(E53="","",SUBTOTAL(3,$E$2:$E53))</f>
        <v/>
      </c>
      <c r="B53" s="45"/>
      <c r="C53" s="45"/>
      <c r="D53" s="44"/>
      <c r="E53" s="107"/>
      <c r="F53" s="107"/>
      <c r="G53" s="107"/>
      <c r="H53" s="107"/>
      <c r="I53" s="107"/>
      <c r="J53" s="107"/>
      <c r="K53" s="107"/>
      <c r="L53" s="107"/>
      <c r="M53" s="107"/>
      <c r="N53" s="109"/>
      <c r="O53" s="109"/>
      <c r="P53" s="109"/>
      <c r="Q53" s="44"/>
      <c r="R53" s="121"/>
      <c r="S53" s="121"/>
      <c r="T53" s="36"/>
      <c r="U53" s="36"/>
      <c r="V53" s="40"/>
      <c r="W53" s="36"/>
      <c r="X53" s="36"/>
      <c r="Y53" s="97"/>
      <c r="Z53" s="45"/>
      <c r="AA53" s="34"/>
      <c r="AB53" s="97" t="str">
        <f t="shared" si="0"/>
        <v/>
      </c>
    </row>
    <row r="54" spans="1:28">
      <c r="A54" s="97" t="str">
        <f>IF(E54="","",SUBTOTAL(3,$E$2:$E54))</f>
        <v/>
      </c>
      <c r="B54" s="44"/>
      <c r="C54" s="50"/>
      <c r="D54" s="50"/>
      <c r="E54" s="107"/>
      <c r="F54" s="107"/>
      <c r="G54" s="107"/>
      <c r="H54" s="107"/>
      <c r="I54" s="107"/>
      <c r="J54" s="107"/>
      <c r="K54" s="107"/>
      <c r="L54" s="107"/>
      <c r="M54" s="107"/>
      <c r="N54" s="109"/>
      <c r="O54" s="109"/>
      <c r="P54" s="109"/>
      <c r="Q54" s="109"/>
      <c r="R54" s="109"/>
      <c r="S54" s="109"/>
      <c r="T54" s="39"/>
      <c r="U54" s="34"/>
      <c r="V54" s="39"/>
      <c r="W54" s="34"/>
      <c r="X54" s="39"/>
      <c r="Y54" s="34"/>
      <c r="Z54" s="44"/>
      <c r="AA54" s="34"/>
      <c r="AB54" s="97" t="str">
        <f t="shared" si="0"/>
        <v/>
      </c>
    </row>
    <row r="55" spans="1:28">
      <c r="A55" s="97" t="str">
        <f>IF(E55="","",SUBTOTAL(3,$E$2:$E55))</f>
        <v/>
      </c>
      <c r="B55" s="44"/>
      <c r="C55" s="44"/>
      <c r="D55" s="44"/>
      <c r="E55" s="107"/>
      <c r="F55" s="107"/>
      <c r="G55" s="107"/>
      <c r="H55" s="107"/>
      <c r="I55" s="107"/>
      <c r="J55" s="107"/>
      <c r="K55" s="107"/>
      <c r="L55" s="107"/>
      <c r="M55" s="107"/>
      <c r="N55" s="109"/>
      <c r="O55" s="109"/>
      <c r="P55" s="109"/>
      <c r="Q55" s="109"/>
      <c r="R55" s="109"/>
      <c r="S55" s="109"/>
      <c r="T55" s="34"/>
      <c r="U55" s="34"/>
      <c r="V55" s="39"/>
      <c r="W55" s="34"/>
      <c r="X55" s="39"/>
      <c r="Y55" s="97"/>
      <c r="Z55" s="44"/>
      <c r="AA55" s="34"/>
      <c r="AB55" s="97" t="str">
        <f t="shared" si="0"/>
        <v/>
      </c>
    </row>
    <row r="56" spans="1:28">
      <c r="A56" s="97" t="str">
        <f>IF(E56="","",SUBTOTAL(3,$E$2:$E56))</f>
        <v/>
      </c>
      <c r="B56" s="45"/>
      <c r="C56" s="45"/>
      <c r="D56" s="44"/>
      <c r="E56" s="107"/>
      <c r="F56" s="107"/>
      <c r="G56" s="107"/>
      <c r="H56" s="107"/>
      <c r="I56" s="107"/>
      <c r="J56" s="107"/>
      <c r="K56" s="107"/>
      <c r="L56" s="107"/>
      <c r="M56" s="107"/>
      <c r="N56" s="109"/>
      <c r="O56" s="109"/>
      <c r="P56" s="109"/>
      <c r="Q56" s="109"/>
      <c r="R56" s="109"/>
      <c r="S56" s="109"/>
      <c r="T56" s="34"/>
      <c r="U56" s="34"/>
      <c r="V56" s="39"/>
      <c r="W56" s="34"/>
      <c r="X56" s="39"/>
      <c r="Y56" s="97"/>
      <c r="Z56" s="44"/>
      <c r="AA56" s="34"/>
      <c r="AB56" s="97" t="str">
        <f t="shared" si="0"/>
        <v/>
      </c>
    </row>
    <row r="57" spans="1:28">
      <c r="A57" s="97" t="str">
        <f>IF(E57="","",SUBTOTAL(3,$E$2:$E57))</f>
        <v/>
      </c>
      <c r="B57" s="44"/>
      <c r="C57" s="44"/>
      <c r="D57" s="44"/>
      <c r="E57" s="107"/>
      <c r="F57" s="107"/>
      <c r="G57" s="107"/>
      <c r="H57" s="107"/>
      <c r="I57" s="107"/>
      <c r="J57" s="107"/>
      <c r="K57" s="107"/>
      <c r="L57" s="107"/>
      <c r="M57" s="107"/>
      <c r="N57" s="109"/>
      <c r="O57" s="109"/>
      <c r="P57" s="109"/>
      <c r="Q57" s="109"/>
      <c r="R57" s="109"/>
      <c r="S57" s="109"/>
      <c r="T57" s="34"/>
      <c r="U57" s="34"/>
      <c r="V57" s="39"/>
      <c r="W57" s="34"/>
      <c r="X57" s="34"/>
      <c r="Y57" s="97"/>
      <c r="Z57" s="44"/>
      <c r="AA57" s="34"/>
      <c r="AB57" s="97" t="str">
        <f t="shared" si="0"/>
        <v/>
      </c>
    </row>
    <row r="58" spans="1:28">
      <c r="A58" s="97" t="str">
        <f>IF(E58="","",SUBTOTAL(3,$E$2:$E58))</f>
        <v/>
      </c>
      <c r="B58" s="44"/>
      <c r="C58" s="44"/>
      <c r="D58" s="44"/>
      <c r="E58" s="107"/>
      <c r="F58" s="107"/>
      <c r="G58" s="107"/>
      <c r="H58" s="107"/>
      <c r="I58" s="107"/>
      <c r="J58" s="107"/>
      <c r="K58" s="107"/>
      <c r="L58" s="107"/>
      <c r="M58" s="107"/>
      <c r="N58" s="109"/>
      <c r="O58" s="109"/>
      <c r="P58" s="109"/>
      <c r="Q58" s="109"/>
      <c r="R58" s="122"/>
      <c r="S58" s="122"/>
      <c r="T58" s="36"/>
      <c r="U58" s="36"/>
      <c r="V58" s="40"/>
      <c r="W58" s="36"/>
      <c r="X58" s="36"/>
      <c r="Y58" s="97"/>
      <c r="Z58" s="45"/>
      <c r="AA58" s="34"/>
      <c r="AB58" s="97" t="str">
        <f t="shared" si="0"/>
        <v/>
      </c>
    </row>
    <row r="59" spans="1:28">
      <c r="A59" s="97" t="str">
        <f>IF(E59="","",SUBTOTAL(3,$E$2:$E59))</f>
        <v/>
      </c>
      <c r="B59" s="44"/>
      <c r="C59" s="50"/>
      <c r="D59" s="50"/>
      <c r="E59" s="107"/>
      <c r="F59" s="107"/>
      <c r="G59" s="107"/>
      <c r="H59" s="107"/>
      <c r="I59" s="107"/>
      <c r="J59" s="107"/>
      <c r="K59" s="107"/>
      <c r="L59" s="107"/>
      <c r="M59" s="107"/>
      <c r="N59" s="109"/>
      <c r="O59" s="109"/>
      <c r="P59" s="109"/>
      <c r="Q59" s="109"/>
      <c r="R59" s="109"/>
      <c r="S59" s="109"/>
      <c r="T59" s="51"/>
      <c r="U59" s="51"/>
      <c r="V59" s="39"/>
      <c r="W59" s="34"/>
      <c r="X59" s="39"/>
      <c r="Y59" s="97"/>
      <c r="Z59" s="44"/>
      <c r="AA59" s="34"/>
      <c r="AB59" s="97" t="str">
        <f t="shared" si="0"/>
        <v/>
      </c>
    </row>
    <row r="60" spans="1:28">
      <c r="A60" s="97" t="str">
        <f>IF(E60="","",SUBTOTAL(3,$E$2:$E60))</f>
        <v/>
      </c>
      <c r="B60" s="44"/>
      <c r="C60" s="50"/>
      <c r="D60" s="50"/>
      <c r="E60" s="107"/>
      <c r="F60" s="107"/>
      <c r="G60" s="107"/>
      <c r="H60" s="107"/>
      <c r="I60" s="107"/>
      <c r="J60" s="107"/>
      <c r="K60" s="107"/>
      <c r="L60" s="107"/>
      <c r="M60" s="107"/>
      <c r="N60" s="109"/>
      <c r="O60" s="109"/>
      <c r="P60" s="109"/>
      <c r="Q60" s="120"/>
      <c r="R60" s="109"/>
      <c r="S60" s="109"/>
      <c r="T60" s="51"/>
      <c r="U60" s="51"/>
      <c r="V60" s="39"/>
      <c r="W60" s="34"/>
      <c r="X60" s="39"/>
      <c r="Y60" s="130"/>
      <c r="Z60" s="44"/>
      <c r="AA60" s="34"/>
      <c r="AB60" s="97" t="str">
        <f t="shared" si="0"/>
        <v/>
      </c>
    </row>
    <row r="61" spans="1:28">
      <c r="A61" s="97" t="str">
        <f>IF(E61="","",SUBTOTAL(3,$E$2:$E61))</f>
        <v/>
      </c>
      <c r="B61" s="45"/>
      <c r="C61" s="49"/>
      <c r="D61" s="50"/>
      <c r="E61" s="107"/>
      <c r="F61" s="107"/>
      <c r="G61" s="107"/>
      <c r="H61" s="107"/>
      <c r="I61" s="107"/>
      <c r="J61" s="107"/>
      <c r="K61" s="107"/>
      <c r="L61" s="107"/>
      <c r="M61" s="107"/>
      <c r="N61" s="109"/>
      <c r="O61" s="109"/>
      <c r="P61" s="109"/>
      <c r="Q61" s="109"/>
      <c r="R61" s="122"/>
      <c r="S61" s="122"/>
      <c r="T61" s="40"/>
      <c r="U61" s="36"/>
      <c r="V61" s="40"/>
      <c r="W61" s="36"/>
      <c r="X61" s="36"/>
      <c r="Y61" s="40"/>
      <c r="Z61" s="45"/>
      <c r="AA61" s="34"/>
      <c r="AB61" s="97" t="str">
        <f t="shared" si="0"/>
        <v/>
      </c>
    </row>
    <row r="62" spans="1:28">
      <c r="A62" s="97" t="str">
        <f>IF(E62="","",SUBTOTAL(3,$E$2:$E62))</f>
        <v/>
      </c>
      <c r="B62" s="44"/>
      <c r="C62" s="50"/>
      <c r="D62" s="44"/>
      <c r="E62" s="107"/>
      <c r="F62" s="107"/>
      <c r="G62" s="107"/>
      <c r="H62" s="107"/>
      <c r="I62" s="107"/>
      <c r="J62" s="107"/>
      <c r="K62" s="107"/>
      <c r="L62" s="107"/>
      <c r="M62" s="107"/>
      <c r="N62" s="109"/>
      <c r="O62" s="109"/>
      <c r="P62" s="109"/>
      <c r="Q62" s="109"/>
      <c r="R62" s="109"/>
      <c r="S62" s="109"/>
      <c r="T62" s="34"/>
      <c r="U62" s="34"/>
      <c r="V62" s="39"/>
      <c r="W62" s="34"/>
      <c r="X62" s="34"/>
      <c r="Y62" s="130"/>
      <c r="Z62" s="50"/>
      <c r="AA62" s="34"/>
      <c r="AB62" s="97" t="str">
        <f t="shared" si="0"/>
        <v/>
      </c>
    </row>
    <row r="63" spans="1:28">
      <c r="A63" s="97" t="str">
        <f>IF(E63="","",SUBTOTAL(3,$E$2:$E63))</f>
        <v/>
      </c>
      <c r="B63" s="45"/>
      <c r="C63" s="49"/>
      <c r="D63" s="50"/>
      <c r="E63" s="107"/>
      <c r="F63" s="107"/>
      <c r="G63" s="107"/>
      <c r="H63" s="107"/>
      <c r="I63" s="107"/>
      <c r="J63" s="107"/>
      <c r="K63" s="107"/>
      <c r="L63" s="107"/>
      <c r="M63" s="107"/>
      <c r="N63" s="109"/>
      <c r="O63" s="109"/>
      <c r="P63" s="109"/>
      <c r="Q63" s="109"/>
      <c r="R63" s="109"/>
      <c r="S63" s="109"/>
      <c r="T63" s="40"/>
      <c r="U63" s="40"/>
      <c r="V63" s="40"/>
      <c r="W63" s="36"/>
      <c r="X63" s="39"/>
      <c r="Y63" s="130"/>
      <c r="Z63" s="49"/>
      <c r="AA63" s="34"/>
      <c r="AB63" s="97" t="str">
        <f t="shared" si="0"/>
        <v/>
      </c>
    </row>
    <row r="64" spans="1:28">
      <c r="A64" s="97" t="str">
        <f>IF(E64="","",SUBTOTAL(3,$E$2:$E64))</f>
        <v/>
      </c>
      <c r="B64" s="45"/>
      <c r="C64" s="49"/>
      <c r="D64" s="50"/>
      <c r="E64" s="107"/>
      <c r="F64" s="107"/>
      <c r="G64" s="107"/>
      <c r="H64" s="107"/>
      <c r="I64" s="107"/>
      <c r="J64" s="107"/>
      <c r="K64" s="107"/>
      <c r="L64" s="107"/>
      <c r="M64" s="107"/>
      <c r="N64" s="109"/>
      <c r="O64" s="109"/>
      <c r="P64" s="109"/>
      <c r="Q64" s="109"/>
      <c r="R64" s="122"/>
      <c r="S64" s="122"/>
      <c r="T64" s="36"/>
      <c r="U64" s="36"/>
      <c r="V64" s="40"/>
      <c r="W64" s="36"/>
      <c r="X64" s="36"/>
      <c r="Y64" s="97"/>
      <c r="Z64" s="45"/>
      <c r="AA64" s="34"/>
      <c r="AB64" s="97" t="str">
        <f t="shared" si="0"/>
        <v/>
      </c>
    </row>
    <row r="65" spans="1:28">
      <c r="A65" s="97" t="str">
        <f>IF(E65="","",SUBTOTAL(3,$E$2:$E65))</f>
        <v/>
      </c>
      <c r="B65" s="45"/>
      <c r="C65" s="49"/>
      <c r="D65" s="50"/>
      <c r="E65" s="107"/>
      <c r="F65" s="107"/>
      <c r="G65" s="107"/>
      <c r="H65" s="107"/>
      <c r="I65" s="107"/>
      <c r="J65" s="107"/>
      <c r="K65" s="107"/>
      <c r="L65" s="107"/>
      <c r="M65" s="107"/>
      <c r="N65" s="109"/>
      <c r="O65" s="109"/>
      <c r="P65" s="109"/>
      <c r="Q65" s="120"/>
      <c r="R65" s="133"/>
      <c r="S65" s="133"/>
      <c r="T65" s="40"/>
      <c r="U65" s="40"/>
      <c r="V65" s="40"/>
      <c r="W65" s="36"/>
      <c r="X65" s="40"/>
      <c r="Y65" s="40"/>
      <c r="Z65" s="49"/>
      <c r="AA65" s="34"/>
      <c r="AB65" s="97" t="str">
        <f t="shared" si="0"/>
        <v/>
      </c>
    </row>
    <row r="66" spans="1:28">
      <c r="A66" s="97" t="str">
        <f>IF(E66="","",SUBTOTAL(3,$E$2:$E66))</f>
        <v/>
      </c>
      <c r="B66" s="45"/>
      <c r="C66" s="50"/>
      <c r="D66" s="44"/>
      <c r="E66" s="107"/>
      <c r="F66" s="107"/>
      <c r="G66" s="107"/>
      <c r="H66" s="107"/>
      <c r="I66" s="107"/>
      <c r="J66" s="107"/>
      <c r="K66" s="107"/>
      <c r="L66" s="107"/>
      <c r="M66" s="107"/>
      <c r="N66" s="109"/>
      <c r="O66" s="109"/>
      <c r="P66" s="109"/>
      <c r="Q66" s="109"/>
      <c r="R66" s="122"/>
      <c r="S66" s="122"/>
      <c r="T66" s="39"/>
      <c r="U66" s="39"/>
      <c r="V66" s="39"/>
      <c r="W66" s="39"/>
      <c r="X66" s="39"/>
      <c r="Y66" s="39"/>
      <c r="Z66" s="44"/>
      <c r="AA66" s="34"/>
      <c r="AB66" s="97" t="str">
        <f t="shared" ref="AB66:AB129" si="1">IF(OR(P66="TN",O66="TLAI",AND(O66="KTHP",P66="TH"),E66=""),"",Z66=S66)</f>
        <v/>
      </c>
    </row>
    <row r="67" spans="1:28">
      <c r="A67" s="97" t="str">
        <f>IF(E67="","",SUBTOTAL(3,$E$2:$E67))</f>
        <v/>
      </c>
      <c r="B67" s="45"/>
      <c r="C67" s="50"/>
      <c r="D67" s="44"/>
      <c r="E67" s="107"/>
      <c r="F67" s="107"/>
      <c r="G67" s="107"/>
      <c r="H67" s="107"/>
      <c r="I67" s="107"/>
      <c r="J67" s="107"/>
      <c r="K67" s="107"/>
      <c r="L67" s="107"/>
      <c r="M67" s="107"/>
      <c r="N67" s="109"/>
      <c r="O67" s="109"/>
      <c r="P67" s="109"/>
      <c r="Q67" s="109"/>
      <c r="R67" s="122"/>
      <c r="S67" s="122"/>
      <c r="T67" s="34"/>
      <c r="U67" s="34"/>
      <c r="V67" s="34"/>
      <c r="W67" s="34"/>
      <c r="X67" s="97"/>
      <c r="Y67" s="97"/>
      <c r="Z67" s="44"/>
      <c r="AA67" s="34"/>
      <c r="AB67" s="97" t="str">
        <f t="shared" si="1"/>
        <v/>
      </c>
    </row>
    <row r="68" spans="1:28">
      <c r="A68" s="97" t="str">
        <f>IF(E68="","",SUBTOTAL(3,$E$2:$E68))</f>
        <v/>
      </c>
      <c r="B68" s="45"/>
      <c r="C68" s="50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09"/>
      <c r="O68" s="109"/>
      <c r="P68" s="109"/>
      <c r="Q68" s="109"/>
      <c r="R68" s="122"/>
      <c r="S68" s="122"/>
      <c r="T68" s="39"/>
      <c r="U68" s="39"/>
      <c r="V68" s="34"/>
      <c r="W68" s="34"/>
      <c r="X68" s="39"/>
      <c r="Y68" s="39"/>
      <c r="Z68" s="45"/>
      <c r="AA68" s="34"/>
      <c r="AB68" s="97" t="str">
        <f t="shared" si="1"/>
        <v/>
      </c>
    </row>
    <row r="69" spans="1:28">
      <c r="A69" s="97" t="str">
        <f>IF(E69="","",SUBTOTAL(3,$E$2:$E69))</f>
        <v/>
      </c>
      <c r="B69" s="45"/>
      <c r="C69" s="49"/>
      <c r="D69" s="44"/>
      <c r="E69" s="107"/>
      <c r="F69" s="107"/>
      <c r="G69" s="107"/>
      <c r="H69" s="107"/>
      <c r="I69" s="107"/>
      <c r="J69" s="107"/>
      <c r="K69" s="107"/>
      <c r="L69" s="107"/>
      <c r="M69" s="107"/>
      <c r="N69" s="109"/>
      <c r="O69" s="109"/>
      <c r="P69" s="109"/>
      <c r="Q69" s="109"/>
      <c r="R69" s="109"/>
      <c r="S69" s="109"/>
      <c r="T69" s="34"/>
      <c r="U69" s="39"/>
      <c r="V69" s="34"/>
      <c r="W69" s="34"/>
      <c r="X69" s="39"/>
      <c r="Y69" s="36"/>
      <c r="Z69" s="44"/>
      <c r="AA69" s="34"/>
      <c r="AB69" s="97" t="str">
        <f t="shared" si="1"/>
        <v/>
      </c>
    </row>
    <row r="70" spans="1:28">
      <c r="A70" s="97" t="str">
        <f>IF(E70="","",SUBTOTAL(3,$E$2:$E70))</f>
        <v/>
      </c>
      <c r="B70" s="45"/>
      <c r="C70" s="50"/>
      <c r="D70" s="44"/>
      <c r="E70" s="107"/>
      <c r="F70" s="107"/>
      <c r="G70" s="107"/>
      <c r="H70" s="107"/>
      <c r="I70" s="107"/>
      <c r="J70" s="107"/>
      <c r="K70" s="107"/>
      <c r="L70" s="107"/>
      <c r="M70" s="107"/>
      <c r="N70" s="109"/>
      <c r="O70" s="109"/>
      <c r="P70" s="109"/>
      <c r="Q70" s="109"/>
      <c r="R70" s="109"/>
      <c r="S70" s="109"/>
      <c r="T70" s="39"/>
      <c r="U70" s="39"/>
      <c r="V70" s="39"/>
      <c r="W70" s="34"/>
      <c r="X70" s="34"/>
      <c r="Y70" s="34"/>
      <c r="Z70" s="44"/>
      <c r="AA70" s="34"/>
      <c r="AB70" s="97" t="str">
        <f t="shared" si="1"/>
        <v/>
      </c>
    </row>
    <row r="71" spans="1:28">
      <c r="A71" s="97" t="str">
        <f>IF(E71="","",SUBTOTAL(3,$E$2:$E71))</f>
        <v/>
      </c>
      <c r="B71" s="45"/>
      <c r="C71" s="50"/>
      <c r="D71" s="44"/>
      <c r="E71" s="107"/>
      <c r="F71" s="107"/>
      <c r="G71" s="107"/>
      <c r="H71" s="107"/>
      <c r="I71" s="107"/>
      <c r="J71" s="107"/>
      <c r="K71" s="107"/>
      <c r="L71" s="107"/>
      <c r="M71" s="107"/>
      <c r="N71" s="109"/>
      <c r="O71" s="109"/>
      <c r="P71" s="109"/>
      <c r="Q71" s="120"/>
      <c r="R71" s="109"/>
      <c r="S71" s="109"/>
      <c r="T71" s="39"/>
      <c r="U71" s="39"/>
      <c r="V71" s="34"/>
      <c r="W71" s="34"/>
      <c r="X71" s="59"/>
      <c r="Y71" s="59"/>
      <c r="Z71" s="44"/>
      <c r="AA71" s="34"/>
      <c r="AB71" s="97" t="str">
        <f t="shared" si="1"/>
        <v/>
      </c>
    </row>
    <row r="72" spans="1:28">
      <c r="A72" s="97" t="str">
        <f>IF(E72="","",SUBTOTAL(3,$E$2:$E72))</f>
        <v/>
      </c>
      <c r="B72" s="45"/>
      <c r="C72" s="49"/>
      <c r="D72" s="44"/>
      <c r="E72" s="107"/>
      <c r="F72" s="107"/>
      <c r="G72" s="107"/>
      <c r="H72" s="107"/>
      <c r="I72" s="107"/>
      <c r="J72" s="107"/>
      <c r="K72" s="107"/>
      <c r="L72" s="107"/>
      <c r="M72" s="107"/>
      <c r="N72" s="109"/>
      <c r="O72" s="109"/>
      <c r="P72" s="109"/>
      <c r="Q72" s="109"/>
      <c r="R72" s="122"/>
      <c r="S72" s="122"/>
      <c r="T72" s="40"/>
      <c r="U72" s="40"/>
      <c r="V72" s="40"/>
      <c r="W72" s="40"/>
      <c r="X72" s="97"/>
      <c r="Y72" s="34"/>
      <c r="Z72" s="45"/>
      <c r="AA72" s="34"/>
      <c r="AB72" s="97" t="str">
        <f t="shared" si="1"/>
        <v/>
      </c>
    </row>
    <row r="73" spans="1:28">
      <c r="A73" s="97" t="str">
        <f>IF(E73="","",SUBTOTAL(3,$E$2:$E73))</f>
        <v/>
      </c>
      <c r="B73" s="122"/>
      <c r="C73" s="110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9"/>
      <c r="O73" s="109"/>
      <c r="P73" s="109"/>
      <c r="Q73" s="109"/>
      <c r="R73" s="109"/>
      <c r="S73" s="109"/>
      <c r="T73" s="51"/>
      <c r="U73" s="51"/>
      <c r="V73" s="34"/>
      <c r="W73" s="34"/>
      <c r="X73" s="34"/>
      <c r="Y73" s="34"/>
      <c r="Z73" s="44"/>
      <c r="AA73" s="34"/>
      <c r="AB73" s="97" t="str">
        <f t="shared" si="1"/>
        <v/>
      </c>
    </row>
    <row r="74" spans="1:28">
      <c r="A74" s="97" t="str">
        <f>IF(E74="","",SUBTOTAL(3,$E$2:$E74))</f>
        <v/>
      </c>
      <c r="B74" s="45"/>
      <c r="C74" s="49"/>
      <c r="D74" s="44"/>
      <c r="E74" s="107"/>
      <c r="F74" s="107"/>
      <c r="G74" s="107"/>
      <c r="H74" s="107"/>
      <c r="I74" s="107"/>
      <c r="J74" s="107"/>
      <c r="K74" s="107"/>
      <c r="L74" s="107"/>
      <c r="M74" s="107"/>
      <c r="N74" s="109"/>
      <c r="O74" s="109"/>
      <c r="P74" s="109"/>
      <c r="Q74" s="109"/>
      <c r="R74" s="109"/>
      <c r="S74" s="109"/>
      <c r="T74" s="40"/>
      <c r="U74" s="36"/>
      <c r="V74" s="40"/>
      <c r="W74" s="36"/>
      <c r="X74" s="36"/>
      <c r="Y74" s="36"/>
      <c r="Z74" s="45"/>
      <c r="AA74" s="34"/>
      <c r="AB74" s="97" t="str">
        <f t="shared" si="1"/>
        <v/>
      </c>
    </row>
    <row r="75" spans="1:28">
      <c r="A75" s="97" t="str">
        <f>IF(E75="","",SUBTOTAL(3,$E$2:$E75))</f>
        <v/>
      </c>
      <c r="B75" s="45"/>
      <c r="C75" s="50"/>
      <c r="D75" s="44"/>
      <c r="E75" s="101"/>
      <c r="F75" s="44"/>
      <c r="G75" s="79"/>
      <c r="H75" s="34"/>
      <c r="I75" s="34"/>
      <c r="J75" s="44"/>
      <c r="K75" s="34"/>
      <c r="L75" s="45"/>
      <c r="M75" s="45"/>
      <c r="N75" s="44"/>
      <c r="O75" s="45"/>
      <c r="P75" s="45"/>
      <c r="Q75" s="44"/>
      <c r="R75" s="44"/>
      <c r="S75" s="44"/>
      <c r="T75" s="34"/>
      <c r="U75" s="39"/>
      <c r="V75" s="39"/>
      <c r="W75" s="34"/>
      <c r="X75" s="40"/>
      <c r="Y75" s="36"/>
      <c r="Z75" s="45"/>
      <c r="AA75" s="34"/>
      <c r="AB75" s="97" t="str">
        <f t="shared" si="1"/>
        <v/>
      </c>
    </row>
    <row r="76" spans="1:28">
      <c r="A76" s="97" t="str">
        <f>IF(E76="","",SUBTOTAL(3,$E$2:$E76))</f>
        <v/>
      </c>
      <c r="B76" s="45"/>
      <c r="C76" s="45"/>
      <c r="D76" s="44"/>
      <c r="E76" s="101"/>
      <c r="F76" s="44"/>
      <c r="G76" s="79"/>
      <c r="H76" s="34"/>
      <c r="I76" s="34"/>
      <c r="J76" s="44"/>
      <c r="K76" s="34"/>
      <c r="L76" s="45"/>
      <c r="M76" s="45"/>
      <c r="N76" s="44"/>
      <c r="O76" s="109"/>
      <c r="P76" s="45"/>
      <c r="Q76" s="44"/>
      <c r="R76" s="44"/>
      <c r="S76" s="44"/>
      <c r="T76" s="36"/>
      <c r="U76" s="36"/>
      <c r="V76" s="40"/>
      <c r="W76" s="36"/>
      <c r="X76" s="39"/>
      <c r="Y76" s="97"/>
      <c r="Z76" s="45"/>
      <c r="AA76" s="34"/>
      <c r="AB76" s="97" t="str">
        <f t="shared" si="1"/>
        <v/>
      </c>
    </row>
    <row r="77" spans="1:28">
      <c r="A77" s="97" t="str">
        <f>IF(E77="","",SUBTOTAL(3,$E$2:$E77))</f>
        <v/>
      </c>
      <c r="B77" s="44"/>
      <c r="C77" s="44"/>
      <c r="D77" s="44"/>
      <c r="E77" s="107"/>
      <c r="F77" s="107"/>
      <c r="G77" s="107"/>
      <c r="H77" s="107"/>
      <c r="I77" s="107"/>
      <c r="J77" s="107"/>
      <c r="K77" s="107"/>
      <c r="L77" s="107"/>
      <c r="M77" s="107"/>
      <c r="N77" s="109"/>
      <c r="O77" s="109"/>
      <c r="P77" s="109"/>
      <c r="Q77" s="44"/>
      <c r="R77" s="122"/>
      <c r="S77" s="122"/>
      <c r="T77" s="34"/>
      <c r="U77" s="34"/>
      <c r="V77" s="39"/>
      <c r="W77" s="39"/>
      <c r="X77" s="34"/>
      <c r="Y77" s="34"/>
      <c r="Z77" s="44"/>
      <c r="AA77" s="34"/>
      <c r="AB77" s="97" t="str">
        <f t="shared" si="1"/>
        <v/>
      </c>
    </row>
    <row r="78" spans="1:28">
      <c r="A78" s="97" t="str">
        <f>IF(E78="","",SUBTOTAL(3,$E$2:$E78))</f>
        <v/>
      </c>
      <c r="B78" s="44"/>
      <c r="C78" s="44"/>
      <c r="D78" s="44"/>
      <c r="E78" s="107"/>
      <c r="F78" s="107"/>
      <c r="G78" s="107"/>
      <c r="H78" s="107"/>
      <c r="I78" s="107"/>
      <c r="J78" s="107"/>
      <c r="K78" s="107"/>
      <c r="L78" s="107"/>
      <c r="M78" s="107"/>
      <c r="N78" s="109"/>
      <c r="O78" s="109"/>
      <c r="P78" s="109"/>
      <c r="Q78" s="44"/>
      <c r="R78" s="44"/>
      <c r="S78" s="44"/>
      <c r="T78" s="34"/>
      <c r="U78" s="97"/>
      <c r="V78" s="34"/>
      <c r="W78" s="34"/>
      <c r="X78" s="34"/>
      <c r="Y78" s="34"/>
      <c r="Z78" s="44"/>
      <c r="AA78" s="34"/>
      <c r="AB78" s="97" t="str">
        <f t="shared" si="1"/>
        <v/>
      </c>
    </row>
    <row r="79" spans="1:28">
      <c r="A79" s="97" t="str">
        <f>IF(E79="","",SUBTOTAL(3,$E$2:$E79))</f>
        <v/>
      </c>
      <c r="B79" s="44"/>
      <c r="C79" s="44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9"/>
      <c r="O79" s="109"/>
      <c r="P79" s="109"/>
      <c r="Q79" s="109"/>
      <c r="R79" s="109"/>
      <c r="S79" s="109"/>
      <c r="T79" s="97"/>
      <c r="U79" s="97"/>
      <c r="V79" s="34"/>
      <c r="W79" s="39"/>
      <c r="X79" s="34"/>
      <c r="Y79" s="34"/>
      <c r="Z79" s="44"/>
      <c r="AA79" s="34"/>
      <c r="AB79" s="97" t="str">
        <f t="shared" si="1"/>
        <v/>
      </c>
    </row>
    <row r="80" spans="1:28">
      <c r="A80" s="97" t="str">
        <f>IF(E80="","",SUBTOTAL(3,$E$2:$E80))</f>
        <v/>
      </c>
      <c r="B80" s="45"/>
      <c r="C80" s="49"/>
      <c r="D80" s="50"/>
      <c r="E80" s="107"/>
      <c r="F80" s="107"/>
      <c r="G80" s="107"/>
      <c r="H80" s="107"/>
      <c r="I80" s="107"/>
      <c r="J80" s="107"/>
      <c r="K80" s="107"/>
      <c r="L80" s="107"/>
      <c r="M80" s="107"/>
      <c r="N80" s="109"/>
      <c r="O80" s="109"/>
      <c r="P80" s="109"/>
      <c r="Q80" s="109"/>
      <c r="R80" s="122"/>
      <c r="S80" s="122"/>
      <c r="T80" s="40"/>
      <c r="U80" s="40"/>
      <c r="V80" s="40"/>
      <c r="W80" s="36"/>
      <c r="X80" s="39"/>
      <c r="Y80" s="34"/>
      <c r="Z80" s="44"/>
      <c r="AA80" s="34"/>
      <c r="AB80" s="97" t="str">
        <f t="shared" si="1"/>
        <v/>
      </c>
    </row>
    <row r="81" spans="1:28">
      <c r="A81" s="97" t="str">
        <f>IF(E81="","",SUBTOTAL(3,$E$2:$E81))</f>
        <v/>
      </c>
      <c r="B81" s="44"/>
      <c r="C81" s="50"/>
      <c r="D81" s="50"/>
      <c r="E81" s="107"/>
      <c r="F81" s="107"/>
      <c r="G81" s="107"/>
      <c r="H81" s="107"/>
      <c r="I81" s="107"/>
      <c r="J81" s="107"/>
      <c r="K81" s="107"/>
      <c r="L81" s="107"/>
      <c r="M81" s="107"/>
      <c r="N81" s="109"/>
      <c r="O81" s="109"/>
      <c r="P81" s="109"/>
      <c r="Q81" s="109"/>
      <c r="R81" s="122"/>
      <c r="S81" s="122"/>
      <c r="T81" s="35"/>
      <c r="U81" s="51"/>
      <c r="V81" s="39"/>
      <c r="W81" s="34"/>
      <c r="X81" s="40"/>
      <c r="Y81" s="36"/>
      <c r="Z81" s="45"/>
      <c r="AA81" s="34"/>
      <c r="AB81" s="97" t="str">
        <f t="shared" si="1"/>
        <v/>
      </c>
    </row>
    <row r="82" spans="1:28">
      <c r="A82" s="97" t="str">
        <f>IF(E82="","",SUBTOTAL(3,$E$2:$E82))</f>
        <v/>
      </c>
      <c r="B82" s="45"/>
      <c r="C82" s="49"/>
      <c r="D82" s="50"/>
      <c r="E82" s="107"/>
      <c r="F82" s="107"/>
      <c r="G82" s="107"/>
      <c r="H82" s="107"/>
      <c r="I82" s="107"/>
      <c r="J82" s="107"/>
      <c r="K82" s="107"/>
      <c r="L82" s="107"/>
      <c r="M82" s="107"/>
      <c r="N82" s="109"/>
      <c r="O82" s="109"/>
      <c r="P82" s="109"/>
      <c r="Q82" s="109"/>
      <c r="R82" s="122"/>
      <c r="S82" s="122"/>
      <c r="T82" s="39"/>
      <c r="U82" s="39"/>
      <c r="V82" s="58"/>
      <c r="W82" s="57"/>
      <c r="X82" s="36"/>
      <c r="Y82" s="36"/>
      <c r="Z82" s="45"/>
      <c r="AA82" s="34"/>
      <c r="AB82" s="97" t="str">
        <f t="shared" si="1"/>
        <v/>
      </c>
    </row>
    <row r="83" spans="1:28">
      <c r="A83" s="97" t="str">
        <f>IF(E83="","",SUBTOTAL(3,$E$2:$E83))</f>
        <v/>
      </c>
      <c r="B83" s="45"/>
      <c r="C83" s="49"/>
      <c r="D83" s="50"/>
      <c r="E83" s="101"/>
      <c r="F83" s="44"/>
      <c r="G83" s="79"/>
      <c r="H83" s="34"/>
      <c r="I83" s="34"/>
      <c r="J83" s="44"/>
      <c r="K83" s="34"/>
      <c r="L83" s="45"/>
      <c r="M83" s="45"/>
      <c r="N83" s="44"/>
      <c r="O83" s="45"/>
      <c r="P83" s="44"/>
      <c r="Q83" s="44"/>
      <c r="R83" s="122"/>
      <c r="S83" s="122"/>
      <c r="T83" s="40"/>
      <c r="U83" s="36"/>
      <c r="V83" s="40"/>
      <c r="W83" s="36"/>
      <c r="X83" s="40"/>
      <c r="Y83" s="97"/>
      <c r="Z83" s="45"/>
      <c r="AA83" s="34"/>
      <c r="AB83" s="97" t="str">
        <f t="shared" si="1"/>
        <v/>
      </c>
    </row>
    <row r="84" spans="1:28">
      <c r="A84" s="97" t="str">
        <f>IF(E84="","",SUBTOTAL(3,$E$2:$E84))</f>
        <v/>
      </c>
      <c r="B84" s="45"/>
      <c r="C84" s="49"/>
      <c r="D84" s="50"/>
      <c r="E84" s="107"/>
      <c r="F84" s="107"/>
      <c r="G84" s="107"/>
      <c r="H84" s="107"/>
      <c r="I84" s="107"/>
      <c r="J84" s="107"/>
      <c r="K84" s="107"/>
      <c r="L84" s="107"/>
      <c r="M84" s="107"/>
      <c r="N84" s="109"/>
      <c r="O84" s="109"/>
      <c r="P84" s="109"/>
      <c r="Q84" s="44"/>
      <c r="R84" s="44"/>
      <c r="S84" s="44"/>
      <c r="T84" s="36"/>
      <c r="U84" s="34"/>
      <c r="V84" s="34"/>
      <c r="W84" s="34"/>
      <c r="X84" s="97"/>
      <c r="Y84" s="34"/>
      <c r="Z84" s="45"/>
      <c r="AA84" s="34"/>
      <c r="AB84" s="97" t="str">
        <f t="shared" si="1"/>
        <v/>
      </c>
    </row>
    <row r="85" spans="1:28">
      <c r="A85" s="97" t="str">
        <f>IF(E85="","",SUBTOTAL(3,$E$2:$E85))</f>
        <v/>
      </c>
      <c r="B85" s="44"/>
      <c r="C85" s="50"/>
      <c r="D85" s="50"/>
      <c r="E85" s="100"/>
      <c r="F85" s="44"/>
      <c r="G85" s="78"/>
      <c r="H85" s="34"/>
      <c r="I85" s="34"/>
      <c r="J85" s="44"/>
      <c r="K85" s="34"/>
      <c r="L85" s="44"/>
      <c r="M85" s="44"/>
      <c r="N85" s="44"/>
      <c r="O85" s="45"/>
      <c r="P85" s="49"/>
      <c r="Q85" s="50"/>
      <c r="R85" s="122"/>
      <c r="S85" s="109"/>
      <c r="T85" s="39"/>
      <c r="U85" s="39"/>
      <c r="V85" s="39"/>
      <c r="W85" s="34"/>
      <c r="X85" s="34"/>
      <c r="Y85" s="34"/>
      <c r="Z85" s="44"/>
      <c r="AA85" s="34"/>
      <c r="AB85" s="97" t="str">
        <f t="shared" si="1"/>
        <v/>
      </c>
    </row>
    <row r="86" spans="1:28">
      <c r="A86" s="97" t="str">
        <f>IF(E86="","",SUBTOTAL(3,$E$2:$E86))</f>
        <v/>
      </c>
      <c r="B86" s="45"/>
      <c r="C86" s="49"/>
      <c r="D86" s="44"/>
      <c r="E86" s="51"/>
      <c r="F86" s="44"/>
      <c r="G86" s="51"/>
      <c r="H86" s="45"/>
      <c r="I86" s="34"/>
      <c r="J86" s="44"/>
      <c r="K86" s="34"/>
      <c r="L86" s="45"/>
      <c r="M86" s="45"/>
      <c r="N86" s="44"/>
      <c r="O86" s="45"/>
      <c r="P86" s="49"/>
      <c r="Q86" s="50"/>
      <c r="R86" s="122"/>
      <c r="S86" s="109"/>
      <c r="T86" s="39"/>
      <c r="U86" s="39"/>
      <c r="V86" s="39"/>
      <c r="W86" s="34"/>
      <c r="X86" s="34"/>
      <c r="Y86" s="34"/>
      <c r="Z86" s="44"/>
      <c r="AA86" s="34"/>
      <c r="AB86" s="97" t="str">
        <f t="shared" si="1"/>
        <v/>
      </c>
    </row>
    <row r="87" spans="1:28">
      <c r="A87" s="97" t="str">
        <f>IF(E87="","",SUBTOTAL(3,$E$2:$E87))</f>
        <v/>
      </c>
      <c r="B87" s="45"/>
      <c r="C87" s="50"/>
      <c r="D87" s="44"/>
      <c r="E87" s="60"/>
      <c r="F87" s="44"/>
      <c r="G87" s="51"/>
      <c r="H87" s="34"/>
      <c r="I87" s="34"/>
      <c r="J87" s="45"/>
      <c r="K87" s="34"/>
      <c r="L87" s="45"/>
      <c r="M87" s="45"/>
      <c r="N87" s="44"/>
      <c r="O87" s="45"/>
      <c r="P87" s="50"/>
      <c r="Q87" s="50"/>
      <c r="R87" s="122"/>
      <c r="S87" s="122"/>
      <c r="T87" s="39"/>
      <c r="U87" s="39"/>
      <c r="V87" s="39"/>
      <c r="W87" s="39"/>
      <c r="X87" s="34"/>
      <c r="Y87" s="97"/>
      <c r="Z87" s="45"/>
      <c r="AA87" s="34"/>
      <c r="AB87" s="97" t="str">
        <f t="shared" si="1"/>
        <v/>
      </c>
    </row>
    <row r="88" spans="1:28">
      <c r="A88" s="97" t="str">
        <f>IF(E88="","",SUBTOTAL(3,$E$2:$E88))</f>
        <v/>
      </c>
      <c r="B88" s="122"/>
      <c r="C88" s="107"/>
      <c r="D88" s="107"/>
      <c r="E88" s="35"/>
      <c r="F88" s="44"/>
      <c r="G88" s="35"/>
      <c r="H88" s="34"/>
      <c r="I88" s="34"/>
      <c r="J88" s="44"/>
      <c r="K88" s="34"/>
      <c r="L88" s="44"/>
      <c r="M88" s="44"/>
      <c r="N88" s="44"/>
      <c r="O88" s="45"/>
      <c r="P88" s="50"/>
      <c r="Q88" s="50"/>
      <c r="R88" s="122"/>
      <c r="S88" s="109"/>
      <c r="T88" s="107"/>
      <c r="U88" s="107"/>
      <c r="V88" s="34"/>
      <c r="W88" s="34"/>
      <c r="X88" s="39"/>
      <c r="Y88" s="97"/>
      <c r="Z88" s="44"/>
      <c r="AA88" s="34"/>
      <c r="AB88" s="97" t="str">
        <f t="shared" si="1"/>
        <v/>
      </c>
    </row>
    <row r="89" spans="1:28">
      <c r="A89" s="97" t="str">
        <f>IF(E89="","",SUBTOTAL(3,$E$2:$E89))</f>
        <v/>
      </c>
      <c r="B89" s="122"/>
      <c r="C89" s="107"/>
      <c r="D89" s="107"/>
      <c r="E89" s="101"/>
      <c r="F89" s="44"/>
      <c r="G89" s="79"/>
      <c r="H89" s="34"/>
      <c r="I89" s="34"/>
      <c r="J89" s="44"/>
      <c r="K89" s="34"/>
      <c r="L89" s="45"/>
      <c r="M89" s="45"/>
      <c r="N89" s="44"/>
      <c r="O89" s="45"/>
      <c r="P89" s="50"/>
      <c r="Q89" s="50"/>
      <c r="R89" s="122"/>
      <c r="S89" s="122"/>
      <c r="T89" s="107"/>
      <c r="U89" s="107"/>
      <c r="V89" s="130"/>
      <c r="W89" s="34"/>
      <c r="X89" s="107"/>
      <c r="Y89" s="107"/>
      <c r="Z89" s="44"/>
      <c r="AA89" s="34"/>
      <c r="AB89" s="97" t="str">
        <f t="shared" si="1"/>
        <v/>
      </c>
    </row>
    <row r="90" spans="1:28">
      <c r="A90" s="97" t="str">
        <f>IF(E90="","",SUBTOTAL(3,$E$2:$E90))</f>
        <v/>
      </c>
      <c r="B90" s="122"/>
      <c r="C90" s="110"/>
      <c r="D90" s="110"/>
      <c r="E90" s="100"/>
      <c r="F90" s="44"/>
      <c r="G90" s="79"/>
      <c r="H90" s="34"/>
      <c r="I90" s="34"/>
      <c r="J90" s="44"/>
      <c r="K90" s="34"/>
      <c r="L90" s="44"/>
      <c r="M90" s="44"/>
      <c r="N90" s="44"/>
      <c r="O90" s="45"/>
      <c r="P90" s="50"/>
      <c r="Q90" s="50"/>
      <c r="R90" s="122"/>
      <c r="S90" s="122"/>
      <c r="T90" s="110"/>
      <c r="U90" s="97"/>
      <c r="V90" s="130"/>
      <c r="W90" s="36"/>
      <c r="X90" s="107"/>
      <c r="Y90" s="107"/>
      <c r="Z90" s="45"/>
      <c r="AA90" s="34"/>
      <c r="AB90" s="97" t="str">
        <f t="shared" si="1"/>
        <v/>
      </c>
    </row>
    <row r="91" spans="1:28">
      <c r="A91" s="97" t="str">
        <f>IF(E91="","",SUBTOTAL(3,$E$2:$E91))</f>
        <v/>
      </c>
      <c r="B91" s="122"/>
      <c r="C91" s="110"/>
      <c r="D91" s="110"/>
      <c r="E91" s="51"/>
      <c r="F91" s="44"/>
      <c r="G91" s="52"/>
      <c r="H91" s="36"/>
      <c r="I91" s="36"/>
      <c r="J91" s="44"/>
      <c r="K91" s="36"/>
      <c r="L91" s="45"/>
      <c r="M91" s="45"/>
      <c r="N91" s="44"/>
      <c r="O91" s="45"/>
      <c r="P91" s="49"/>
      <c r="Q91" s="50"/>
      <c r="R91" s="122"/>
      <c r="S91" s="109"/>
      <c r="T91" s="110"/>
      <c r="U91" s="107"/>
      <c r="V91" s="36"/>
      <c r="W91" s="36"/>
      <c r="X91" s="97"/>
      <c r="Y91" s="36"/>
      <c r="Z91" s="45"/>
      <c r="AA91" s="34"/>
      <c r="AB91" s="97" t="str">
        <f t="shared" si="1"/>
        <v/>
      </c>
    </row>
    <row r="92" spans="1:28">
      <c r="A92" s="97" t="str">
        <f>IF(E92="","",SUBTOTAL(3,$E$2:$E92))</f>
        <v/>
      </c>
      <c r="B92" s="122"/>
      <c r="C92" s="110"/>
      <c r="D92" s="110"/>
      <c r="E92" s="51"/>
      <c r="F92" s="44"/>
      <c r="G92" s="35"/>
      <c r="H92" s="36"/>
      <c r="I92" s="36"/>
      <c r="J92" s="44"/>
      <c r="K92" s="35"/>
      <c r="L92" s="45"/>
      <c r="M92" s="45"/>
      <c r="N92" s="44"/>
      <c r="O92" s="45"/>
      <c r="P92" s="50"/>
      <c r="Q92" s="50"/>
      <c r="R92" s="122"/>
      <c r="S92" s="122"/>
      <c r="T92" s="110"/>
      <c r="U92" s="107"/>
      <c r="V92" s="40"/>
      <c r="W92" s="36"/>
      <c r="X92" s="107"/>
      <c r="Y92" s="34"/>
      <c r="Z92" s="44"/>
      <c r="AA92" s="34"/>
      <c r="AB92" s="97" t="str">
        <f t="shared" si="1"/>
        <v/>
      </c>
    </row>
    <row r="93" spans="1:28">
      <c r="A93" s="97" t="str">
        <f>IF(E93="","",SUBTOTAL(3,$E$2:$E93))</f>
        <v/>
      </c>
      <c r="B93" s="122"/>
      <c r="C93" s="110"/>
      <c r="D93" s="110"/>
      <c r="E93" s="51"/>
      <c r="F93" s="44"/>
      <c r="G93" s="51"/>
      <c r="H93" s="34"/>
      <c r="I93" s="34"/>
      <c r="J93" s="44"/>
      <c r="K93" s="34"/>
      <c r="L93" s="44"/>
      <c r="M93" s="44"/>
      <c r="N93" s="44"/>
      <c r="O93" s="45"/>
      <c r="P93" s="50"/>
      <c r="Q93" s="50"/>
      <c r="R93" s="122"/>
      <c r="S93" s="109"/>
      <c r="T93" s="107"/>
      <c r="U93" s="107"/>
      <c r="V93" s="39"/>
      <c r="W93" s="34"/>
      <c r="X93" s="34"/>
      <c r="Y93" s="34"/>
      <c r="Z93" s="44"/>
      <c r="AA93" s="34"/>
      <c r="AB93" s="97" t="str">
        <f t="shared" si="1"/>
        <v/>
      </c>
    </row>
    <row r="94" spans="1:28">
      <c r="A94" s="97" t="str">
        <f>IF(E94="","",SUBTOTAL(3,$E$2:$E94))</f>
        <v/>
      </c>
      <c r="B94" s="44"/>
      <c r="C94" s="50"/>
      <c r="D94" s="50"/>
      <c r="E94" s="100"/>
      <c r="F94" s="44"/>
      <c r="G94" s="51"/>
      <c r="H94" s="35"/>
      <c r="I94" s="34"/>
      <c r="J94" s="44"/>
      <c r="K94" s="35"/>
      <c r="L94" s="44"/>
      <c r="M94" s="44"/>
      <c r="N94" s="44"/>
      <c r="O94" s="45"/>
      <c r="P94" s="50"/>
      <c r="Q94" s="50"/>
      <c r="R94" s="122"/>
      <c r="S94" s="122"/>
      <c r="T94" s="131"/>
      <c r="U94" s="136"/>
      <c r="V94" s="39"/>
      <c r="W94" s="34"/>
      <c r="X94" s="131"/>
      <c r="Y94" s="131"/>
      <c r="Z94" s="122"/>
      <c r="AA94" s="34"/>
      <c r="AB94" s="97" t="str">
        <f t="shared" si="1"/>
        <v/>
      </c>
    </row>
    <row r="95" spans="1:28">
      <c r="A95" s="97" t="str">
        <f>IF(E95="","",SUBTOTAL(3,$E$2:$E95))</f>
        <v/>
      </c>
      <c r="B95" s="122"/>
      <c r="C95" s="110"/>
      <c r="D95" s="110"/>
      <c r="E95" s="100"/>
      <c r="F95" s="44"/>
      <c r="G95" s="51"/>
      <c r="H95" s="35"/>
      <c r="I95" s="34"/>
      <c r="J95" s="44"/>
      <c r="K95" s="35"/>
      <c r="L95" s="44"/>
      <c r="M95" s="44"/>
      <c r="N95" s="44"/>
      <c r="O95" s="45"/>
      <c r="P95" s="50"/>
      <c r="Q95" s="50"/>
      <c r="R95" s="44"/>
      <c r="S95" s="44"/>
      <c r="T95" s="51"/>
      <c r="U95" s="35"/>
      <c r="V95" s="34"/>
      <c r="W95" s="34"/>
      <c r="X95" s="35"/>
      <c r="Y95" s="35"/>
      <c r="Z95" s="44"/>
      <c r="AA95" s="34"/>
      <c r="AB95" s="97" t="str">
        <f t="shared" si="1"/>
        <v/>
      </c>
    </row>
    <row r="96" spans="1:28">
      <c r="A96" s="97" t="str">
        <f>IF(E96="","",SUBTOTAL(3,$E$2:$E96))</f>
        <v/>
      </c>
      <c r="B96" s="122"/>
      <c r="C96" s="110"/>
      <c r="D96" s="110"/>
      <c r="E96" s="51"/>
      <c r="F96" s="44"/>
      <c r="G96" s="51"/>
      <c r="H96" s="35"/>
      <c r="I96" s="35"/>
      <c r="J96" s="44"/>
      <c r="K96" s="35"/>
      <c r="L96" s="45"/>
      <c r="M96" s="45"/>
      <c r="N96" s="44"/>
      <c r="O96" s="45"/>
      <c r="P96" s="50"/>
      <c r="Q96" s="50"/>
      <c r="R96" s="44"/>
      <c r="S96" s="44"/>
      <c r="T96" s="39"/>
      <c r="U96" s="34"/>
      <c r="V96" s="39"/>
      <c r="W96" s="34"/>
      <c r="X96" s="35"/>
      <c r="Y96" s="107"/>
      <c r="Z96" s="44"/>
      <c r="AA96" s="34"/>
      <c r="AB96" s="97" t="str">
        <f t="shared" si="1"/>
        <v/>
      </c>
    </row>
    <row r="97" spans="1:28">
      <c r="A97" s="97" t="str">
        <f>IF(E97="","",SUBTOTAL(3,$E$2:$E97))</f>
        <v/>
      </c>
      <c r="B97" s="44"/>
      <c r="C97" s="50"/>
      <c r="D97" s="50"/>
      <c r="E97" s="51"/>
      <c r="F97" s="44"/>
      <c r="G97" s="51"/>
      <c r="H97" s="34"/>
      <c r="I97" s="34"/>
      <c r="J97" s="44"/>
      <c r="K97" s="34"/>
      <c r="L97" s="44"/>
      <c r="M97" s="44"/>
      <c r="N97" s="44"/>
      <c r="O97" s="45"/>
      <c r="P97" s="50"/>
      <c r="Q97" s="50"/>
      <c r="R97" s="122"/>
      <c r="S97" s="122"/>
      <c r="T97" s="51"/>
      <c r="U97" s="51"/>
      <c r="V97" s="39"/>
      <c r="W97" s="34"/>
      <c r="X97" s="35"/>
      <c r="Y97" s="35"/>
      <c r="Z97" s="44"/>
      <c r="AA97" s="34"/>
      <c r="AB97" s="97" t="str">
        <f t="shared" si="1"/>
        <v/>
      </c>
    </row>
    <row r="98" spans="1:28">
      <c r="A98" s="97" t="str">
        <f>IF(E98="","",SUBTOTAL(3,$E$2:$E98))</f>
        <v/>
      </c>
      <c r="B98" s="45"/>
      <c r="C98" s="50"/>
      <c r="D98" s="44"/>
      <c r="E98" s="60"/>
      <c r="F98" s="44"/>
      <c r="G98" s="51"/>
      <c r="H98" s="34"/>
      <c r="I98" s="34"/>
      <c r="J98" s="45"/>
      <c r="K98" s="34"/>
      <c r="L98" s="45"/>
      <c r="M98" s="45"/>
      <c r="N98" s="44"/>
      <c r="O98" s="45"/>
      <c r="P98" s="50"/>
      <c r="Q98" s="50"/>
      <c r="R98" s="122"/>
      <c r="S98" s="122"/>
      <c r="T98" s="34"/>
      <c r="U98" s="34"/>
      <c r="V98" s="39"/>
      <c r="W98" s="34"/>
      <c r="X98" s="35"/>
      <c r="Y98" s="34"/>
      <c r="Z98" s="45"/>
      <c r="AA98" s="34"/>
      <c r="AB98" s="97" t="str">
        <f t="shared" si="1"/>
        <v/>
      </c>
    </row>
    <row r="99" spans="1:28">
      <c r="A99" s="97" t="str">
        <f>IF(E99="","",SUBTOTAL(3,$E$2:$E99))</f>
        <v/>
      </c>
      <c r="B99" s="45"/>
      <c r="C99" s="45"/>
      <c r="D99" s="44"/>
      <c r="E99" s="101"/>
      <c r="F99" s="44"/>
      <c r="G99" s="78"/>
      <c r="H99" s="36"/>
      <c r="I99" s="36"/>
      <c r="J99" s="45"/>
      <c r="K99" s="34"/>
      <c r="L99" s="45"/>
      <c r="M99" s="45"/>
      <c r="N99" s="44"/>
      <c r="O99" s="45"/>
      <c r="P99" s="49"/>
      <c r="Q99" s="50"/>
      <c r="R99" s="122"/>
      <c r="S99" s="122"/>
      <c r="T99" s="36"/>
      <c r="U99" s="36"/>
      <c r="V99" s="40"/>
      <c r="W99" s="36"/>
      <c r="X99" s="36"/>
      <c r="Y99" s="36"/>
      <c r="Z99" s="45"/>
      <c r="AA99" s="34"/>
      <c r="AB99" s="97" t="str">
        <f t="shared" si="1"/>
        <v/>
      </c>
    </row>
    <row r="100" spans="1:28">
      <c r="A100" s="97" t="str">
        <f>IF(E100="","",SUBTOTAL(3,$E$2:$E100))</f>
        <v/>
      </c>
      <c r="B100" s="122"/>
      <c r="C100" s="110"/>
      <c r="D100" s="110"/>
      <c r="E100" s="61"/>
      <c r="F100" s="44"/>
      <c r="G100" s="51"/>
      <c r="H100" s="34"/>
      <c r="I100" s="34"/>
      <c r="J100" s="44"/>
      <c r="K100" s="34"/>
      <c r="L100" s="44"/>
      <c r="M100" s="44"/>
      <c r="N100" s="44"/>
      <c r="O100" s="45"/>
      <c r="P100" s="49"/>
      <c r="Q100" s="50"/>
      <c r="R100" s="122"/>
      <c r="S100" s="122"/>
      <c r="T100" s="39"/>
      <c r="U100" s="39"/>
      <c r="V100" s="39"/>
      <c r="W100" s="34"/>
      <c r="X100" s="34"/>
      <c r="Y100" s="97"/>
      <c r="Z100" s="44"/>
      <c r="AA100" s="34"/>
      <c r="AB100" s="97" t="str">
        <f t="shared" si="1"/>
        <v/>
      </c>
    </row>
    <row r="101" spans="1:28">
      <c r="A101" s="97" t="str">
        <f>IF(E101="","",SUBTOTAL(3,$E$2:$E101))</f>
        <v/>
      </c>
      <c r="B101" s="122"/>
      <c r="C101" s="107"/>
      <c r="D101" s="107"/>
      <c r="E101" s="100"/>
      <c r="F101" s="44"/>
      <c r="G101" s="51"/>
      <c r="H101" s="34"/>
      <c r="I101" s="36"/>
      <c r="J101" s="44"/>
      <c r="K101" s="34"/>
      <c r="L101" s="34"/>
      <c r="M101" s="34"/>
      <c r="N101" s="44"/>
      <c r="O101" s="45"/>
      <c r="P101" s="50"/>
      <c r="Q101" s="50"/>
      <c r="R101" s="122"/>
      <c r="S101" s="122"/>
      <c r="T101" s="34"/>
      <c r="U101" s="34"/>
      <c r="V101" s="36"/>
      <c r="W101" s="36"/>
      <c r="X101" s="34"/>
      <c r="Y101" s="97"/>
      <c r="Z101" s="45"/>
      <c r="AA101" s="34"/>
      <c r="AB101" s="97" t="str">
        <f t="shared" si="1"/>
        <v/>
      </c>
    </row>
    <row r="102" spans="1:28">
      <c r="A102" s="97" t="str">
        <f>IF(E102="","",SUBTOTAL(3,$E$2:$E102))</f>
        <v/>
      </c>
      <c r="B102" s="44"/>
      <c r="C102" s="50"/>
      <c r="D102" s="50"/>
      <c r="E102" s="51"/>
      <c r="F102" s="44"/>
      <c r="G102" s="51"/>
      <c r="H102" s="107"/>
      <c r="I102" s="34"/>
      <c r="J102" s="44"/>
      <c r="K102" s="34"/>
      <c r="L102" s="44"/>
      <c r="M102" s="44"/>
      <c r="N102" s="44"/>
      <c r="O102" s="45"/>
      <c r="P102" s="50"/>
      <c r="Q102" s="50"/>
      <c r="R102" s="122"/>
      <c r="S102" s="122"/>
      <c r="T102" s="51"/>
      <c r="U102" s="35"/>
      <c r="V102" s="39"/>
      <c r="W102" s="34"/>
      <c r="X102" s="107"/>
      <c r="Y102" s="97"/>
      <c r="Z102" s="44"/>
      <c r="AA102" s="34"/>
      <c r="AB102" s="97" t="str">
        <f t="shared" si="1"/>
        <v/>
      </c>
    </row>
    <row r="103" spans="1:28">
      <c r="A103" s="97" t="str">
        <f>IF(E103="","",SUBTOTAL(3,$E$2:$E103))</f>
        <v/>
      </c>
      <c r="B103" s="45"/>
      <c r="C103" s="44"/>
      <c r="D103" s="50"/>
      <c r="E103" s="60"/>
      <c r="F103" s="44"/>
      <c r="G103" s="78"/>
      <c r="H103" s="34"/>
      <c r="I103" s="34"/>
      <c r="J103" s="44"/>
      <c r="K103" s="34"/>
      <c r="L103" s="44"/>
      <c r="M103" s="44"/>
      <c r="N103" s="44"/>
      <c r="O103" s="45"/>
      <c r="P103" s="50"/>
      <c r="Q103" s="50"/>
      <c r="R103" s="122"/>
      <c r="S103" s="122"/>
      <c r="T103" s="34"/>
      <c r="U103" s="39"/>
      <c r="V103" s="39"/>
      <c r="W103" s="34"/>
      <c r="X103" s="34"/>
      <c r="Y103" s="97"/>
      <c r="Z103" s="44"/>
      <c r="AA103" s="34"/>
      <c r="AB103" s="97" t="str">
        <f t="shared" si="1"/>
        <v/>
      </c>
    </row>
    <row r="104" spans="1:28">
      <c r="A104" s="97" t="str">
        <f>IF(E104="","",SUBTOTAL(3,$E$2:$E104))</f>
        <v/>
      </c>
      <c r="B104" s="44"/>
      <c r="C104" s="50"/>
      <c r="D104" s="50"/>
      <c r="E104" s="51"/>
      <c r="F104" s="44"/>
      <c r="G104" s="51"/>
      <c r="H104" s="34"/>
      <c r="I104" s="34"/>
      <c r="J104" s="44"/>
      <c r="K104" s="34"/>
      <c r="L104" s="45"/>
      <c r="M104" s="45"/>
      <c r="N104" s="44"/>
      <c r="O104" s="45"/>
      <c r="P104" s="50"/>
      <c r="Q104" s="50"/>
      <c r="R104" s="121"/>
      <c r="S104" s="121"/>
      <c r="T104" s="39"/>
      <c r="U104" s="39"/>
      <c r="V104" s="39"/>
      <c r="W104" s="34"/>
      <c r="X104" s="35"/>
      <c r="Y104" s="35"/>
      <c r="Z104" s="44"/>
      <c r="AA104" s="34"/>
      <c r="AB104" s="97" t="str">
        <f t="shared" si="1"/>
        <v/>
      </c>
    </row>
    <row r="105" spans="1:28">
      <c r="A105" s="97" t="str">
        <f>IF(E105="","",SUBTOTAL(3,$E$2:$E105))</f>
        <v/>
      </c>
      <c r="B105" s="44"/>
      <c r="C105" s="50"/>
      <c r="D105" s="50"/>
      <c r="E105" s="51"/>
      <c r="F105" s="44"/>
      <c r="G105" s="51"/>
      <c r="H105" s="34"/>
      <c r="I105" s="34"/>
      <c r="J105" s="44"/>
      <c r="K105" s="34"/>
      <c r="L105" s="45"/>
      <c r="M105" s="45"/>
      <c r="N105" s="44"/>
      <c r="O105" s="45"/>
      <c r="P105" s="50"/>
      <c r="Q105" s="50"/>
      <c r="R105" s="121"/>
      <c r="S105" s="121"/>
      <c r="T105" s="40"/>
      <c r="U105" s="36"/>
      <c r="V105" s="40"/>
      <c r="W105" s="36"/>
      <c r="X105" s="34"/>
      <c r="Y105" s="34"/>
      <c r="Z105" s="45"/>
      <c r="AA105" s="34"/>
      <c r="AB105" s="97" t="str">
        <f t="shared" si="1"/>
        <v/>
      </c>
    </row>
    <row r="106" spans="1:28">
      <c r="A106" s="97" t="str">
        <f>IF(E106="","",SUBTOTAL(3,$E$2:$E106))</f>
        <v/>
      </c>
      <c r="B106" s="44"/>
      <c r="C106" s="44"/>
      <c r="D106" s="50"/>
      <c r="E106" s="51"/>
      <c r="F106" s="44"/>
      <c r="G106" s="51"/>
      <c r="H106" s="35"/>
      <c r="I106" s="35"/>
      <c r="J106" s="44"/>
      <c r="K106" s="34"/>
      <c r="L106" s="45"/>
      <c r="M106" s="45"/>
      <c r="N106" s="44"/>
      <c r="O106" s="45"/>
      <c r="P106" s="50"/>
      <c r="Q106" s="50"/>
      <c r="R106" s="121"/>
      <c r="S106" s="121"/>
      <c r="T106" s="51"/>
      <c r="U106" s="51"/>
      <c r="V106" s="39"/>
      <c r="W106" s="34"/>
      <c r="X106" s="39"/>
      <c r="Y106" s="39"/>
      <c r="Z106" s="44"/>
      <c r="AA106" s="34"/>
      <c r="AB106" s="97" t="str">
        <f t="shared" si="1"/>
        <v/>
      </c>
    </row>
    <row r="107" spans="1:28">
      <c r="A107" s="97" t="str">
        <f>IF(E107="","",SUBTOTAL(3,$E$2:$E107))</f>
        <v/>
      </c>
      <c r="B107" s="44"/>
      <c r="C107" s="50"/>
      <c r="D107" s="50"/>
      <c r="E107" s="60"/>
      <c r="F107" s="44"/>
      <c r="G107" s="51"/>
      <c r="H107" s="34"/>
      <c r="I107" s="34"/>
      <c r="J107" s="44"/>
      <c r="K107" s="34"/>
      <c r="L107" s="44"/>
      <c r="M107" s="44"/>
      <c r="N107" s="44"/>
      <c r="O107" s="45"/>
      <c r="P107" s="50"/>
      <c r="Q107" s="50"/>
      <c r="R107" s="121"/>
      <c r="S107" s="121"/>
      <c r="T107" s="35"/>
      <c r="U107" s="39"/>
      <c r="V107" s="39"/>
      <c r="W107" s="39"/>
      <c r="X107" s="39"/>
      <c r="Y107" s="51"/>
      <c r="Z107" s="44"/>
      <c r="AA107" s="34"/>
      <c r="AB107" s="97" t="str">
        <f t="shared" si="1"/>
        <v/>
      </c>
    </row>
    <row r="108" spans="1:28">
      <c r="A108" s="97" t="str">
        <f>IF(E108="","",SUBTOTAL(3,$E$2:$E108))</f>
        <v/>
      </c>
      <c r="B108" s="44"/>
      <c r="C108" s="44"/>
      <c r="D108" s="50"/>
      <c r="E108" s="100"/>
      <c r="F108" s="44"/>
      <c r="G108" s="78"/>
      <c r="H108" s="34"/>
      <c r="I108" s="34"/>
      <c r="J108" s="44"/>
      <c r="K108" s="34"/>
      <c r="L108" s="44"/>
      <c r="M108" s="44"/>
      <c r="N108" s="44"/>
      <c r="O108" s="45"/>
      <c r="P108" s="50"/>
      <c r="Q108" s="50"/>
      <c r="R108" s="121"/>
      <c r="S108" s="121"/>
      <c r="T108" s="40"/>
      <c r="U108" s="130"/>
      <c r="V108" s="40"/>
      <c r="W108" s="34"/>
      <c r="X108" s="51"/>
      <c r="Y108" s="51"/>
      <c r="Z108" s="45"/>
      <c r="AA108" s="34"/>
      <c r="AB108" s="97" t="str">
        <f t="shared" si="1"/>
        <v/>
      </c>
    </row>
    <row r="109" spans="1:28">
      <c r="A109" s="97" t="str">
        <f>IF(E109="","",SUBTOTAL(3,$E$2:$E109))</f>
        <v/>
      </c>
      <c r="B109" s="44"/>
      <c r="C109" s="50"/>
      <c r="D109" s="50"/>
      <c r="E109" s="60"/>
      <c r="F109" s="44"/>
      <c r="G109" s="51"/>
      <c r="H109" s="34"/>
      <c r="I109" s="34"/>
      <c r="J109" s="44"/>
      <c r="K109" s="34"/>
      <c r="L109" s="44"/>
      <c r="M109" s="44"/>
      <c r="N109" s="44"/>
      <c r="O109" s="45"/>
      <c r="P109" s="50"/>
      <c r="Q109" s="50"/>
      <c r="R109" s="121"/>
      <c r="S109" s="121"/>
      <c r="T109" s="34"/>
      <c r="U109" s="34"/>
      <c r="V109" s="36"/>
      <c r="W109" s="35"/>
      <c r="X109" s="51"/>
      <c r="Y109" s="51"/>
      <c r="Z109" s="45"/>
      <c r="AA109" s="34"/>
      <c r="AB109" s="97" t="str">
        <f t="shared" si="1"/>
        <v/>
      </c>
    </row>
    <row r="110" spans="1:28">
      <c r="A110" s="97" t="str">
        <f>IF(E110="","",SUBTOTAL(3,$E$2:$E110))</f>
        <v/>
      </c>
      <c r="B110" s="44"/>
      <c r="C110" s="44"/>
      <c r="D110" s="50"/>
      <c r="E110" s="60"/>
      <c r="F110" s="44"/>
      <c r="G110" s="51"/>
      <c r="H110" s="34"/>
      <c r="I110" s="34"/>
      <c r="J110" s="44"/>
      <c r="K110" s="34"/>
      <c r="L110" s="44"/>
      <c r="M110" s="44"/>
      <c r="N110" s="44"/>
      <c r="O110" s="45"/>
      <c r="P110" s="50"/>
      <c r="Q110" s="50"/>
      <c r="R110" s="121"/>
      <c r="S110" s="121"/>
      <c r="T110" s="34"/>
      <c r="U110" s="39"/>
      <c r="V110" s="39"/>
      <c r="W110" s="34"/>
      <c r="X110" s="39"/>
      <c r="Y110" s="39"/>
      <c r="Z110" s="44"/>
      <c r="AA110" s="34"/>
      <c r="AB110" s="97" t="str">
        <f t="shared" si="1"/>
        <v/>
      </c>
    </row>
    <row r="111" spans="1:28">
      <c r="A111" s="97" t="str">
        <f>IF(E111="","",SUBTOTAL(3,$E$2:$E111))</f>
        <v/>
      </c>
      <c r="B111" s="44"/>
      <c r="C111" s="50"/>
      <c r="D111" s="44"/>
      <c r="E111" s="51"/>
      <c r="F111" s="44"/>
      <c r="G111" s="51"/>
      <c r="H111" s="34"/>
      <c r="I111" s="34"/>
      <c r="J111" s="44"/>
      <c r="K111" s="34"/>
      <c r="L111" s="45"/>
      <c r="M111" s="45"/>
      <c r="N111" s="44"/>
      <c r="O111" s="45"/>
      <c r="P111" s="50"/>
      <c r="Q111" s="50"/>
      <c r="R111" s="121"/>
      <c r="S111" s="121"/>
      <c r="T111" s="34"/>
      <c r="U111" s="34"/>
      <c r="V111" s="39"/>
      <c r="W111" s="34"/>
      <c r="X111" s="34"/>
      <c r="Y111" s="34"/>
      <c r="Z111" s="45"/>
      <c r="AA111" s="34"/>
      <c r="AB111" s="97" t="str">
        <f t="shared" si="1"/>
        <v/>
      </c>
    </row>
    <row r="112" spans="1:28">
      <c r="A112" s="97" t="str">
        <f>IF(E112="","",SUBTOTAL(3,$E$2:$E112))</f>
        <v/>
      </c>
      <c r="B112" s="44"/>
      <c r="C112" s="44"/>
      <c r="D112" s="44"/>
      <c r="E112" s="51"/>
      <c r="F112" s="44"/>
      <c r="G112" s="51"/>
      <c r="H112" s="34"/>
      <c r="I112" s="34"/>
      <c r="J112" s="44"/>
      <c r="K112" s="34"/>
      <c r="L112" s="44"/>
      <c r="M112" s="44"/>
      <c r="N112" s="44"/>
      <c r="O112" s="45"/>
      <c r="P112" s="50"/>
      <c r="Q112" s="50"/>
      <c r="R112" s="121"/>
      <c r="S112" s="121"/>
      <c r="T112" s="34"/>
      <c r="U112" s="39"/>
      <c r="V112" s="39"/>
      <c r="W112" s="34"/>
      <c r="X112" s="34"/>
      <c r="Y112" s="35"/>
      <c r="Z112" s="44"/>
      <c r="AA112" s="34"/>
      <c r="AB112" s="97" t="str">
        <f t="shared" si="1"/>
        <v/>
      </c>
    </row>
    <row r="113" spans="1:28">
      <c r="A113" s="97" t="str">
        <f>IF(E113="","",SUBTOTAL(3,$E$2:$E113))</f>
        <v/>
      </c>
      <c r="B113" s="44"/>
      <c r="C113" s="50"/>
      <c r="D113" s="44"/>
      <c r="E113" s="60"/>
      <c r="F113" s="44"/>
      <c r="G113" s="51"/>
      <c r="H113" s="34"/>
      <c r="I113" s="34"/>
      <c r="J113" s="44"/>
      <c r="K113" s="34"/>
      <c r="L113" s="44"/>
      <c r="M113" s="44"/>
      <c r="N113" s="44"/>
      <c r="O113" s="45"/>
      <c r="P113" s="50"/>
      <c r="Q113" s="50"/>
      <c r="R113" s="121"/>
      <c r="S113" s="121"/>
      <c r="T113" s="34"/>
      <c r="U113" s="39"/>
      <c r="V113" s="39"/>
      <c r="W113" s="34"/>
      <c r="X113" s="34"/>
      <c r="Y113" s="34"/>
      <c r="Z113" s="45"/>
      <c r="AA113" s="34"/>
      <c r="AB113" s="97" t="str">
        <f t="shared" si="1"/>
        <v/>
      </c>
    </row>
    <row r="114" spans="1:28">
      <c r="A114" s="97" t="str">
        <f>IF(E114="","",SUBTOTAL(3,$E$2:$E114))</f>
        <v/>
      </c>
      <c r="B114" s="44"/>
      <c r="C114" s="44"/>
      <c r="D114" s="44"/>
      <c r="E114" s="60"/>
      <c r="F114" s="44"/>
      <c r="G114" s="51"/>
      <c r="H114" s="34"/>
      <c r="I114" s="34"/>
      <c r="J114" s="44"/>
      <c r="K114" s="34"/>
      <c r="L114" s="44"/>
      <c r="M114" s="44"/>
      <c r="N114" s="44"/>
      <c r="O114" s="45"/>
      <c r="P114" s="50"/>
      <c r="Q114" s="50"/>
      <c r="R114" s="121"/>
      <c r="S114" s="121"/>
      <c r="T114" s="39"/>
      <c r="U114" s="34"/>
      <c r="V114" s="39"/>
      <c r="W114" s="34"/>
      <c r="X114" s="34"/>
      <c r="Y114" s="35"/>
      <c r="Z114" s="44"/>
      <c r="AA114" s="34"/>
      <c r="AB114" s="97" t="str">
        <f t="shared" si="1"/>
        <v/>
      </c>
    </row>
    <row r="115" spans="1:28">
      <c r="A115" s="97" t="str">
        <f>IF(E115="","",SUBTOTAL(3,$E$2:$E115))</f>
        <v/>
      </c>
      <c r="B115" s="44"/>
      <c r="C115" s="50"/>
      <c r="D115" s="50"/>
      <c r="E115" s="51"/>
      <c r="F115" s="44"/>
      <c r="G115" s="51"/>
      <c r="H115" s="34"/>
      <c r="I115" s="34"/>
      <c r="J115" s="44"/>
      <c r="K115" s="34"/>
      <c r="L115" s="44"/>
      <c r="M115" s="44"/>
      <c r="N115" s="44"/>
      <c r="O115" s="45"/>
      <c r="P115" s="50"/>
      <c r="Q115" s="50"/>
      <c r="R115" s="121"/>
      <c r="S115" s="121"/>
      <c r="T115" s="51"/>
      <c r="U115" s="51"/>
      <c r="V115" s="51"/>
      <c r="W115" s="34"/>
      <c r="X115" s="34"/>
      <c r="Y115" s="35"/>
      <c r="Z115" s="44"/>
      <c r="AA115" s="34"/>
      <c r="AB115" s="97" t="str">
        <f t="shared" si="1"/>
        <v/>
      </c>
    </row>
    <row r="116" spans="1:28">
      <c r="A116" s="97" t="str">
        <f>IF(E116="","",SUBTOTAL(3,$E$2:$E116))</f>
        <v/>
      </c>
      <c r="B116" s="44"/>
      <c r="C116" s="50"/>
      <c r="D116" s="50"/>
      <c r="E116" s="51"/>
      <c r="F116" s="44"/>
      <c r="G116" s="51"/>
      <c r="H116" s="34"/>
      <c r="I116" s="34"/>
      <c r="J116" s="44"/>
      <c r="K116" s="34"/>
      <c r="L116" s="45"/>
      <c r="M116" s="45"/>
      <c r="N116" s="44"/>
      <c r="O116" s="45"/>
      <c r="P116" s="50"/>
      <c r="Q116" s="50"/>
      <c r="R116" s="121"/>
      <c r="S116" s="121"/>
      <c r="T116" s="35"/>
      <c r="U116" s="51"/>
      <c r="V116" s="39"/>
      <c r="W116" s="34"/>
      <c r="X116" s="35"/>
      <c r="Y116" s="35"/>
      <c r="Z116" s="44"/>
      <c r="AA116" s="34"/>
      <c r="AB116" s="97" t="str">
        <f t="shared" si="1"/>
        <v/>
      </c>
    </row>
    <row r="117" spans="1:28">
      <c r="A117" s="97" t="str">
        <f>IF(E117="","",SUBTOTAL(3,$E$2:$E117))</f>
        <v/>
      </c>
      <c r="B117" s="44"/>
      <c r="C117" s="44"/>
      <c r="D117" s="50"/>
      <c r="E117" s="51"/>
      <c r="F117" s="44"/>
      <c r="G117" s="51"/>
      <c r="H117" s="35"/>
      <c r="I117" s="35"/>
      <c r="J117" s="44"/>
      <c r="K117" s="34"/>
      <c r="L117" s="45"/>
      <c r="M117" s="45"/>
      <c r="N117" s="44"/>
      <c r="O117" s="45"/>
      <c r="P117" s="50"/>
      <c r="Q117" s="50"/>
      <c r="R117" s="121"/>
      <c r="S117" s="121"/>
      <c r="T117" s="34"/>
      <c r="U117" s="51"/>
      <c r="V117" s="51"/>
      <c r="W117" s="35"/>
      <c r="X117" s="35"/>
      <c r="Y117" s="35"/>
      <c r="Z117" s="44"/>
      <c r="AA117" s="34"/>
      <c r="AB117" s="97" t="str">
        <f t="shared" si="1"/>
        <v/>
      </c>
    </row>
    <row r="118" spans="1:28">
      <c r="A118" s="97" t="str">
        <f>IF(E118="","",SUBTOTAL(3,$E$2:$E118))</f>
        <v/>
      </c>
      <c r="B118" s="44"/>
      <c r="C118" s="50"/>
      <c r="D118" s="50"/>
      <c r="E118" s="60"/>
      <c r="F118" s="44"/>
      <c r="G118" s="51"/>
      <c r="H118" s="35"/>
      <c r="I118" s="35"/>
      <c r="J118" s="44"/>
      <c r="K118" s="34"/>
      <c r="L118" s="45"/>
      <c r="M118" s="45"/>
      <c r="N118" s="44"/>
      <c r="O118" s="45"/>
      <c r="P118" s="50"/>
      <c r="Q118" s="50"/>
      <c r="R118" s="121"/>
      <c r="S118" s="121"/>
      <c r="T118" s="39"/>
      <c r="U118" s="39"/>
      <c r="V118" s="39"/>
      <c r="W118" s="34"/>
      <c r="X118" s="34"/>
      <c r="Y118" s="34"/>
      <c r="Z118" s="44"/>
      <c r="AA118" s="34"/>
      <c r="AB118" s="97" t="str">
        <f t="shared" si="1"/>
        <v/>
      </c>
    </row>
    <row r="119" spans="1:28">
      <c r="A119" s="97" t="str">
        <f>IF(E119="","",SUBTOTAL(3,$E$2:$E119))</f>
        <v/>
      </c>
      <c r="B119" s="44"/>
      <c r="C119" s="50"/>
      <c r="D119" s="50"/>
      <c r="E119" s="51"/>
      <c r="F119" s="44"/>
      <c r="G119" s="51"/>
      <c r="H119" s="34"/>
      <c r="I119" s="34"/>
      <c r="J119" s="44"/>
      <c r="K119" s="34"/>
      <c r="L119" s="45"/>
      <c r="M119" s="45"/>
      <c r="N119" s="44"/>
      <c r="O119" s="45"/>
      <c r="P119" s="50"/>
      <c r="Q119" s="50"/>
      <c r="R119" s="121"/>
      <c r="S119" s="121"/>
      <c r="T119" s="35"/>
      <c r="U119" s="35"/>
      <c r="V119" s="34"/>
      <c r="W119" s="34"/>
      <c r="X119" s="34"/>
      <c r="Y119" s="35"/>
      <c r="Z119" s="44"/>
      <c r="AA119" s="34"/>
      <c r="AB119" s="97" t="str">
        <f t="shared" si="1"/>
        <v/>
      </c>
    </row>
    <row r="120" spans="1:28">
      <c r="A120" s="97" t="str">
        <f>IF(E120="","",SUBTOTAL(3,$E$2:$E120))</f>
        <v/>
      </c>
      <c r="B120" s="44"/>
      <c r="C120" s="50"/>
      <c r="D120" s="44"/>
      <c r="E120" s="51"/>
      <c r="F120" s="44"/>
      <c r="G120" s="51"/>
      <c r="H120" s="34"/>
      <c r="I120" s="34"/>
      <c r="J120" s="44"/>
      <c r="K120" s="34"/>
      <c r="L120" s="45"/>
      <c r="M120" s="45"/>
      <c r="N120" s="44"/>
      <c r="O120" s="45"/>
      <c r="P120" s="50"/>
      <c r="Q120" s="50"/>
      <c r="R120" s="121"/>
      <c r="S120" s="121"/>
      <c r="T120" s="51"/>
      <c r="U120" s="51"/>
      <c r="V120" s="39"/>
      <c r="W120" s="34"/>
      <c r="X120" s="39"/>
      <c r="Y120" s="39"/>
      <c r="Z120" s="44"/>
      <c r="AA120" s="34"/>
      <c r="AB120" s="97" t="str">
        <f t="shared" si="1"/>
        <v/>
      </c>
    </row>
    <row r="121" spans="1:28">
      <c r="A121" s="97" t="str">
        <f>IF(E121="","",SUBTOTAL(3,$E$2:$E121))</f>
        <v/>
      </c>
      <c r="B121" s="44"/>
      <c r="C121" s="50"/>
      <c r="D121" s="50"/>
      <c r="E121" s="60"/>
      <c r="F121" s="44"/>
      <c r="G121" s="51"/>
      <c r="H121" s="34"/>
      <c r="I121" s="34"/>
      <c r="J121" s="44"/>
      <c r="K121" s="34"/>
      <c r="L121" s="45"/>
      <c r="M121" s="45"/>
      <c r="N121" s="44"/>
      <c r="O121" s="45"/>
      <c r="P121" s="50"/>
      <c r="Q121" s="50"/>
      <c r="R121" s="121"/>
      <c r="S121" s="121"/>
      <c r="T121" s="34"/>
      <c r="U121" s="107"/>
      <c r="V121" s="107"/>
      <c r="W121" s="34"/>
      <c r="X121" s="35"/>
      <c r="Y121" s="34"/>
      <c r="Z121" s="45"/>
      <c r="AA121" s="34"/>
      <c r="AB121" s="97" t="str">
        <f t="shared" si="1"/>
        <v/>
      </c>
    </row>
    <row r="122" spans="1:28">
      <c r="A122" s="97" t="str">
        <f>IF(E122="","",SUBTOTAL(3,$E$2:$E122))</f>
        <v/>
      </c>
      <c r="B122" s="44"/>
      <c r="C122" s="50"/>
      <c r="D122" s="44"/>
      <c r="E122" s="60"/>
      <c r="F122" s="44"/>
      <c r="G122" s="51"/>
      <c r="H122" s="34"/>
      <c r="I122" s="34"/>
      <c r="J122" s="44"/>
      <c r="K122" s="34"/>
      <c r="L122" s="45"/>
      <c r="M122" s="45"/>
      <c r="N122" s="44"/>
      <c r="O122" s="45"/>
      <c r="P122" s="50"/>
      <c r="Q122" s="50"/>
      <c r="R122" s="121"/>
      <c r="S122" s="121"/>
      <c r="T122" s="34"/>
      <c r="U122" s="107"/>
      <c r="V122" s="39"/>
      <c r="W122" s="34"/>
      <c r="X122" s="35"/>
      <c r="Y122" s="34"/>
      <c r="Z122" s="44"/>
      <c r="AA122" s="34"/>
      <c r="AB122" s="97" t="str">
        <f t="shared" si="1"/>
        <v/>
      </c>
    </row>
    <row r="123" spans="1:28">
      <c r="A123" s="97" t="str">
        <f>IF(E123="","",SUBTOTAL(3,$E$2:$E123))</f>
        <v/>
      </c>
      <c r="B123" s="44"/>
      <c r="C123" s="50"/>
      <c r="D123" s="50"/>
      <c r="E123" s="51"/>
      <c r="F123" s="44"/>
      <c r="G123" s="51"/>
      <c r="H123" s="34"/>
      <c r="I123" s="34"/>
      <c r="J123" s="44"/>
      <c r="K123" s="34"/>
      <c r="L123" s="45"/>
      <c r="M123" s="45"/>
      <c r="N123" s="44"/>
      <c r="O123" s="45"/>
      <c r="P123" s="50"/>
      <c r="Q123" s="50"/>
      <c r="R123" s="121"/>
      <c r="S123" s="121"/>
      <c r="T123" s="39"/>
      <c r="U123" s="110"/>
      <c r="V123" s="34"/>
      <c r="W123" s="34"/>
      <c r="X123" s="35"/>
      <c r="Y123" s="34"/>
      <c r="Z123" s="45"/>
      <c r="AA123" s="34"/>
      <c r="AB123" s="97" t="str">
        <f t="shared" si="1"/>
        <v/>
      </c>
    </row>
    <row r="124" spans="1:28">
      <c r="A124" s="97" t="str">
        <f>IF(E124="","",SUBTOTAL(3,$E$2:$E124))</f>
        <v/>
      </c>
      <c r="B124" s="44"/>
      <c r="C124" s="50"/>
      <c r="D124" s="44"/>
      <c r="E124" s="51"/>
      <c r="F124" s="44"/>
      <c r="G124" s="51"/>
      <c r="H124" s="34"/>
      <c r="I124" s="34"/>
      <c r="J124" s="44"/>
      <c r="K124" s="34"/>
      <c r="L124" s="44"/>
      <c r="M124" s="44"/>
      <c r="N124" s="44"/>
      <c r="O124" s="45"/>
      <c r="P124" s="50"/>
      <c r="Q124" s="50"/>
      <c r="R124" s="121"/>
      <c r="S124" s="121"/>
      <c r="T124" s="107"/>
      <c r="U124" s="35"/>
      <c r="V124" s="39"/>
      <c r="W124" s="34"/>
      <c r="X124" s="34"/>
      <c r="Y124" s="34"/>
      <c r="Z124" s="44"/>
      <c r="AA124" s="34"/>
      <c r="AB124" s="97" t="str">
        <f t="shared" si="1"/>
        <v/>
      </c>
    </row>
    <row r="125" spans="1:28">
      <c r="A125" s="97" t="str">
        <f>IF(E125="","",SUBTOTAL(3,$E$2:$E125))</f>
        <v/>
      </c>
      <c r="B125" s="44"/>
      <c r="C125" s="50"/>
      <c r="D125" s="50"/>
      <c r="E125" s="100"/>
      <c r="F125" s="44"/>
      <c r="G125" s="78"/>
      <c r="H125" s="34"/>
      <c r="I125" s="34"/>
      <c r="J125" s="44"/>
      <c r="K125" s="34"/>
      <c r="L125" s="44"/>
      <c r="M125" s="44"/>
      <c r="N125" s="44"/>
      <c r="O125" s="45"/>
      <c r="P125" s="50"/>
      <c r="Q125" s="50"/>
      <c r="R125" s="121"/>
      <c r="S125" s="121"/>
      <c r="T125" s="36"/>
      <c r="U125" s="110"/>
      <c r="V125" s="107"/>
      <c r="W125" s="36"/>
      <c r="X125" s="35"/>
      <c r="Y125" s="34"/>
      <c r="Z125" s="45"/>
      <c r="AA125" s="34"/>
      <c r="AB125" s="97" t="str">
        <f t="shared" si="1"/>
        <v/>
      </c>
    </row>
    <row r="126" spans="1:28">
      <c r="A126" s="97" t="str">
        <f>IF(E126="","",SUBTOTAL(3,$E$2:$E126))</f>
        <v/>
      </c>
      <c r="B126" s="44"/>
      <c r="C126" s="50"/>
      <c r="D126" s="107"/>
      <c r="E126" s="60"/>
      <c r="F126" s="44"/>
      <c r="G126" s="51"/>
      <c r="H126" s="34"/>
      <c r="I126" s="34"/>
      <c r="J126" s="44"/>
      <c r="K126" s="34"/>
      <c r="L126" s="44"/>
      <c r="M126" s="44"/>
      <c r="N126" s="44"/>
      <c r="O126" s="45"/>
      <c r="P126" s="50"/>
      <c r="Q126" s="50"/>
      <c r="R126" s="121"/>
      <c r="S126" s="121"/>
      <c r="T126" s="110"/>
      <c r="U126" s="107"/>
      <c r="V126" s="39"/>
      <c r="W126" s="34"/>
      <c r="X126" s="34"/>
      <c r="Y126" s="34"/>
      <c r="Z126" s="44"/>
      <c r="AA126" s="34"/>
      <c r="AB126" s="97" t="str">
        <f t="shared" si="1"/>
        <v/>
      </c>
    </row>
    <row r="127" spans="1:28">
      <c r="A127" s="97" t="str">
        <f>IF(E127="","",SUBTOTAL(3,$E$2:$E127))</f>
        <v/>
      </c>
      <c r="B127" s="44"/>
      <c r="C127" s="44"/>
      <c r="D127" s="44"/>
      <c r="E127" s="51"/>
      <c r="F127" s="44"/>
      <c r="G127" s="51"/>
      <c r="H127" s="34"/>
      <c r="I127" s="34"/>
      <c r="J127" s="44"/>
      <c r="K127" s="34"/>
      <c r="L127" s="44"/>
      <c r="M127" s="44"/>
      <c r="N127" s="44"/>
      <c r="O127" s="45"/>
      <c r="P127" s="50"/>
      <c r="Q127" s="50"/>
      <c r="R127" s="121"/>
      <c r="S127" s="121"/>
      <c r="T127" s="34"/>
      <c r="U127" s="34"/>
      <c r="V127" s="39"/>
      <c r="W127" s="34"/>
      <c r="X127" s="34"/>
      <c r="Y127" s="34"/>
      <c r="Z127" s="44"/>
      <c r="AA127" s="34"/>
      <c r="AB127" s="97" t="str">
        <f t="shared" si="1"/>
        <v/>
      </c>
    </row>
    <row r="128" spans="1:28">
      <c r="A128" s="97" t="str">
        <f>IF(E128="","",SUBTOTAL(3,$E$2:$E128))</f>
        <v/>
      </c>
      <c r="B128" s="44"/>
      <c r="C128" s="50"/>
      <c r="D128" s="50"/>
      <c r="E128" s="51"/>
      <c r="F128" s="44"/>
      <c r="G128" s="51"/>
      <c r="H128" s="34"/>
      <c r="I128" s="34"/>
      <c r="J128" s="44"/>
      <c r="K128" s="34"/>
      <c r="L128" s="44"/>
      <c r="M128" s="44"/>
      <c r="N128" s="44"/>
      <c r="O128" s="45"/>
      <c r="P128" s="50"/>
      <c r="Q128" s="50"/>
      <c r="R128" s="121"/>
      <c r="S128" s="121"/>
      <c r="T128" s="107"/>
      <c r="U128" s="107"/>
      <c r="V128" s="39"/>
      <c r="W128" s="34"/>
      <c r="X128" s="34"/>
      <c r="Y128" s="34"/>
      <c r="Z128" s="44"/>
      <c r="AA128" s="34"/>
      <c r="AB128" s="97" t="str">
        <f t="shared" si="1"/>
        <v/>
      </c>
    </row>
    <row r="129" spans="1:28">
      <c r="A129" s="97" t="str">
        <f>IF(E129="","",SUBTOTAL(3,$E$2:$E129))</f>
        <v/>
      </c>
      <c r="B129" s="44"/>
      <c r="C129" s="50"/>
      <c r="D129" s="44"/>
      <c r="E129" s="51"/>
      <c r="F129" s="44"/>
      <c r="G129" s="51"/>
      <c r="H129" s="34"/>
      <c r="I129" s="34"/>
      <c r="J129" s="44"/>
      <c r="K129" s="34"/>
      <c r="L129" s="44"/>
      <c r="M129" s="44"/>
      <c r="N129" s="44"/>
      <c r="O129" s="45"/>
      <c r="P129" s="50"/>
      <c r="Q129" s="50"/>
      <c r="R129" s="121"/>
      <c r="S129" s="121"/>
      <c r="T129" s="107"/>
      <c r="U129" s="110"/>
      <c r="V129" s="39"/>
      <c r="W129" s="34"/>
      <c r="X129" s="35"/>
      <c r="Y129" s="34"/>
      <c r="Z129" s="44"/>
      <c r="AA129" s="34"/>
      <c r="AB129" s="97" t="str">
        <f t="shared" si="1"/>
        <v/>
      </c>
    </row>
    <row r="130" spans="1:28">
      <c r="A130" s="97" t="str">
        <f>IF(E130="","",SUBTOTAL(3,$E$2:$E130))</f>
        <v/>
      </c>
      <c r="B130" s="44"/>
      <c r="C130" s="50"/>
      <c r="D130" s="50"/>
      <c r="E130" s="51"/>
      <c r="F130" s="44"/>
      <c r="G130" s="51"/>
      <c r="H130" s="34"/>
      <c r="I130" s="34"/>
      <c r="J130" s="44"/>
      <c r="K130" s="34"/>
      <c r="L130" s="45"/>
      <c r="M130" s="45"/>
      <c r="N130" s="44"/>
      <c r="O130" s="45"/>
      <c r="P130" s="50"/>
      <c r="Q130" s="50"/>
      <c r="R130" s="121"/>
      <c r="S130" s="121"/>
      <c r="T130" s="39"/>
      <c r="U130" s="39"/>
      <c r="V130" s="34"/>
      <c r="W130" s="34"/>
      <c r="X130" s="35"/>
      <c r="Y130" s="34"/>
      <c r="Z130" s="44"/>
      <c r="AA130" s="34"/>
      <c r="AB130" s="97" t="str">
        <f t="shared" ref="AB130:AB193" si="2">IF(OR(P130="TN",O130="TLAI",AND(O130="KTHP",P130="TH"),E130=""),"",Z130=S130)</f>
        <v/>
      </c>
    </row>
    <row r="131" spans="1:28">
      <c r="A131" s="97" t="str">
        <f>IF(E131="","",SUBTOTAL(3,$E$2:$E131))</f>
        <v/>
      </c>
      <c r="B131" s="44"/>
      <c r="C131" s="50"/>
      <c r="D131" s="44"/>
      <c r="E131" s="51"/>
      <c r="F131" s="44"/>
      <c r="G131" s="51"/>
      <c r="H131" s="34"/>
      <c r="I131" s="34"/>
      <c r="J131" s="44"/>
      <c r="K131" s="34"/>
      <c r="L131" s="44"/>
      <c r="M131" s="44"/>
      <c r="N131" s="44"/>
      <c r="O131" s="45"/>
      <c r="P131" s="50"/>
      <c r="Q131" s="50"/>
      <c r="R131" s="121"/>
      <c r="S131" s="121"/>
      <c r="T131" s="34"/>
      <c r="U131" s="34"/>
      <c r="V131" s="107"/>
      <c r="W131" s="34"/>
      <c r="X131" s="34"/>
      <c r="Y131" s="34"/>
      <c r="Z131" s="45"/>
      <c r="AA131" s="34"/>
      <c r="AB131" s="97" t="str">
        <f t="shared" si="2"/>
        <v/>
      </c>
    </row>
    <row r="132" spans="1:28">
      <c r="A132" s="97" t="str">
        <f>IF(E132="","",SUBTOTAL(3,$E$2:$E132))</f>
        <v/>
      </c>
      <c r="B132" s="44"/>
      <c r="C132" s="50"/>
      <c r="D132" s="50"/>
      <c r="E132" s="51"/>
      <c r="F132" s="44"/>
      <c r="G132" s="51"/>
      <c r="H132" s="34"/>
      <c r="I132" s="34"/>
      <c r="J132" s="44"/>
      <c r="K132" s="34"/>
      <c r="L132" s="44"/>
      <c r="M132" s="44"/>
      <c r="N132" s="44"/>
      <c r="O132" s="45"/>
      <c r="P132" s="50"/>
      <c r="Q132" s="50"/>
      <c r="R132" s="121"/>
      <c r="S132" s="121"/>
      <c r="T132" s="35"/>
      <c r="U132" s="35"/>
      <c r="V132" s="39"/>
      <c r="W132" s="34"/>
      <c r="X132" s="34"/>
      <c r="Y132" s="34"/>
      <c r="Z132" s="44"/>
      <c r="AA132" s="34"/>
      <c r="AB132" s="97" t="str">
        <f t="shared" si="2"/>
        <v/>
      </c>
    </row>
    <row r="133" spans="1:28">
      <c r="A133" s="97" t="str">
        <f>IF(E133="","",SUBTOTAL(3,$E$2:$E133))</f>
        <v/>
      </c>
      <c r="B133" s="44"/>
      <c r="C133" s="50"/>
      <c r="D133" s="44"/>
      <c r="E133" s="51"/>
      <c r="F133" s="44"/>
      <c r="G133" s="51"/>
      <c r="H133" s="34"/>
      <c r="I133" s="34"/>
      <c r="J133" s="44"/>
      <c r="K133" s="34"/>
      <c r="L133" s="45"/>
      <c r="M133" s="45"/>
      <c r="N133" s="44"/>
      <c r="O133" s="45"/>
      <c r="P133" s="50"/>
      <c r="Q133" s="50"/>
      <c r="R133" s="121"/>
      <c r="S133" s="121"/>
      <c r="T133" s="40"/>
      <c r="U133" s="36"/>
      <c r="V133" s="40"/>
      <c r="W133" s="36"/>
      <c r="X133" s="36"/>
      <c r="Y133" s="36"/>
      <c r="Z133" s="45"/>
      <c r="AA133" s="34"/>
      <c r="AB133" s="97" t="str">
        <f t="shared" si="2"/>
        <v/>
      </c>
    </row>
    <row r="134" spans="1:28">
      <c r="A134" s="97" t="str">
        <f>IF(E134="","",SUBTOTAL(3,$E$2:$E134))</f>
        <v/>
      </c>
      <c r="B134" s="44"/>
      <c r="C134" s="50"/>
      <c r="D134" s="107"/>
      <c r="E134" s="60"/>
      <c r="F134" s="44"/>
      <c r="G134" s="51"/>
      <c r="H134" s="34"/>
      <c r="I134" s="34"/>
      <c r="J134" s="44"/>
      <c r="K134" s="34"/>
      <c r="L134" s="45"/>
      <c r="M134" s="45"/>
      <c r="N134" s="44"/>
      <c r="O134" s="45"/>
      <c r="P134" s="50"/>
      <c r="Q134" s="50"/>
      <c r="R134" s="121"/>
      <c r="S134" s="121"/>
      <c r="T134" s="34"/>
      <c r="U134" s="34"/>
      <c r="V134" s="34"/>
      <c r="W134" s="34"/>
      <c r="X134" s="34"/>
      <c r="Y134" s="34"/>
      <c r="Z134" s="44"/>
      <c r="AA134" s="34"/>
      <c r="AB134" s="97" t="str">
        <f t="shared" si="2"/>
        <v/>
      </c>
    </row>
    <row r="135" spans="1:28">
      <c r="A135" s="97" t="str">
        <f>IF(E135="","",SUBTOTAL(3,$E$2:$E135))</f>
        <v/>
      </c>
      <c r="B135" s="44"/>
      <c r="C135" s="50"/>
      <c r="D135" s="107"/>
      <c r="E135" s="51"/>
      <c r="F135" s="44"/>
      <c r="G135" s="51"/>
      <c r="H135" s="34"/>
      <c r="I135" s="34"/>
      <c r="J135" s="44"/>
      <c r="K135" s="34"/>
      <c r="L135" s="44"/>
      <c r="M135" s="44"/>
      <c r="N135" s="44"/>
      <c r="O135" s="45"/>
      <c r="P135" s="50"/>
      <c r="Q135" s="50"/>
      <c r="R135" s="121"/>
      <c r="S135" s="121"/>
      <c r="T135" s="35"/>
      <c r="U135" s="35"/>
      <c r="V135" s="39"/>
      <c r="W135" s="34"/>
      <c r="X135" s="34"/>
      <c r="Y135" s="34"/>
      <c r="Z135" s="44"/>
      <c r="AA135" s="34"/>
      <c r="AB135" s="97" t="str">
        <f t="shared" si="2"/>
        <v/>
      </c>
    </row>
    <row r="136" spans="1:28">
      <c r="A136" s="97" t="str">
        <f>IF(E136="","",SUBTOTAL(3,$E$2:$E136))</f>
        <v/>
      </c>
      <c r="B136" s="66"/>
      <c r="C136" s="44"/>
      <c r="D136" s="50"/>
      <c r="E136" s="51"/>
      <c r="F136" s="44"/>
      <c r="G136" s="51"/>
      <c r="H136" s="34"/>
      <c r="I136" s="34"/>
      <c r="J136" s="44"/>
      <c r="K136" s="34"/>
      <c r="L136" s="45"/>
      <c r="M136" s="45"/>
      <c r="N136" s="44"/>
      <c r="O136" s="45"/>
      <c r="P136" s="50"/>
      <c r="Q136" s="50"/>
      <c r="R136" s="122"/>
      <c r="S136" s="109"/>
      <c r="T136" s="34"/>
      <c r="U136" s="34"/>
      <c r="V136" s="34"/>
      <c r="W136" s="34"/>
      <c r="X136" s="34"/>
      <c r="Y136" s="36"/>
      <c r="Z136" s="45"/>
      <c r="AA136" s="34"/>
      <c r="AB136" s="97" t="str">
        <f t="shared" si="2"/>
        <v/>
      </c>
    </row>
    <row r="137" spans="1:28">
      <c r="A137" s="97" t="str">
        <f>IF(E137="","",SUBTOTAL(3,$E$2:$E137))</f>
        <v/>
      </c>
      <c r="B137" s="45"/>
      <c r="C137" s="49"/>
      <c r="D137" s="44"/>
      <c r="E137" s="100"/>
      <c r="F137" s="44"/>
      <c r="G137" s="51"/>
      <c r="H137" s="34"/>
      <c r="I137" s="34"/>
      <c r="J137" s="44"/>
      <c r="K137" s="34"/>
      <c r="L137" s="44"/>
      <c r="M137" s="44"/>
      <c r="N137" s="44"/>
      <c r="O137" s="45"/>
      <c r="P137" s="50"/>
      <c r="Q137" s="50"/>
      <c r="R137" s="122"/>
      <c r="S137" s="109"/>
      <c r="T137" s="36"/>
      <c r="U137" s="36"/>
      <c r="V137" s="40"/>
      <c r="W137" s="36"/>
      <c r="X137" s="36"/>
      <c r="Y137" s="34"/>
      <c r="Z137" s="45"/>
      <c r="AA137" s="34"/>
      <c r="AB137" s="97" t="str">
        <f t="shared" si="2"/>
        <v/>
      </c>
    </row>
    <row r="138" spans="1:28">
      <c r="A138" s="97" t="str">
        <f>IF(E138="","",SUBTOTAL(3,$E$2:$E138))</f>
        <v/>
      </c>
      <c r="B138" s="45"/>
      <c r="C138" s="49"/>
      <c r="D138" s="50"/>
      <c r="E138" s="100"/>
      <c r="F138" s="44"/>
      <c r="G138" s="51"/>
      <c r="H138" s="36"/>
      <c r="I138" s="36"/>
      <c r="J138" s="44"/>
      <c r="K138" s="34"/>
      <c r="L138" s="45"/>
      <c r="M138" s="45"/>
      <c r="N138" s="44"/>
      <c r="O138" s="45"/>
      <c r="P138" s="50"/>
      <c r="Q138" s="50"/>
      <c r="R138" s="122"/>
      <c r="S138" s="109"/>
      <c r="T138" s="36"/>
      <c r="U138" s="36"/>
      <c r="V138" s="40"/>
      <c r="W138" s="36"/>
      <c r="X138" s="34"/>
      <c r="Y138" s="36"/>
      <c r="Z138" s="45"/>
      <c r="AA138" s="34"/>
      <c r="AB138" s="97" t="str">
        <f t="shared" si="2"/>
        <v/>
      </c>
    </row>
    <row r="139" spans="1:28">
      <c r="A139" s="97" t="str">
        <f>IF(E139="","",SUBTOTAL(3,$E$2:$E139))</f>
        <v/>
      </c>
      <c r="B139" s="45"/>
      <c r="C139" s="49"/>
      <c r="D139" s="44"/>
      <c r="E139" s="51"/>
      <c r="F139" s="44"/>
      <c r="G139" s="51"/>
      <c r="H139" s="36"/>
      <c r="I139" s="36"/>
      <c r="J139" s="44"/>
      <c r="K139" s="34"/>
      <c r="L139" s="45"/>
      <c r="M139" s="45"/>
      <c r="N139" s="44"/>
      <c r="O139" s="45"/>
      <c r="P139" s="50"/>
      <c r="Q139" s="50"/>
      <c r="R139" s="122"/>
      <c r="S139" s="109"/>
      <c r="T139" s="35"/>
      <c r="U139" s="35"/>
      <c r="V139" s="34"/>
      <c r="W139" s="34"/>
      <c r="X139" s="36"/>
      <c r="Y139" s="34"/>
      <c r="Z139" s="45"/>
      <c r="AA139" s="34"/>
      <c r="AB139" s="97" t="str">
        <f t="shared" si="2"/>
        <v/>
      </c>
    </row>
    <row r="140" spans="1:28">
      <c r="A140" s="97" t="str">
        <f>IF(E140="","",SUBTOTAL(3,$E$2:$E140))</f>
        <v/>
      </c>
      <c r="B140" s="44"/>
      <c r="C140" s="50"/>
      <c r="D140" s="44"/>
      <c r="E140" s="51"/>
      <c r="F140" s="44"/>
      <c r="G140" s="51"/>
      <c r="H140" s="34"/>
      <c r="I140" s="34"/>
      <c r="J140" s="44"/>
      <c r="K140" s="34"/>
      <c r="L140" s="44"/>
      <c r="M140" s="44"/>
      <c r="N140" s="44"/>
      <c r="O140" s="45"/>
      <c r="P140" s="50"/>
      <c r="Q140" s="50"/>
      <c r="R140" s="122"/>
      <c r="S140" s="109"/>
      <c r="T140" s="34"/>
      <c r="U140" s="34"/>
      <c r="V140" s="39"/>
      <c r="W140" s="34"/>
      <c r="X140" s="34"/>
      <c r="Y140" s="36"/>
      <c r="Z140" s="45"/>
      <c r="AA140" s="34"/>
      <c r="AB140" s="97" t="str">
        <f t="shared" si="2"/>
        <v/>
      </c>
    </row>
    <row r="141" spans="1:28">
      <c r="A141" s="97" t="str">
        <f>IF(E141="","",SUBTOTAL(3,$E$2:$E141))</f>
        <v/>
      </c>
      <c r="B141" s="44"/>
      <c r="C141" s="50"/>
      <c r="D141" s="50"/>
      <c r="E141" s="51"/>
      <c r="F141" s="44"/>
      <c r="G141" s="51"/>
      <c r="H141" s="35"/>
      <c r="I141" s="35"/>
      <c r="J141" s="44"/>
      <c r="K141" s="35"/>
      <c r="L141" s="45"/>
      <c r="M141" s="45"/>
      <c r="N141" s="44"/>
      <c r="O141" s="45"/>
      <c r="P141" s="50"/>
      <c r="Q141" s="50"/>
      <c r="R141" s="122"/>
      <c r="S141" s="109"/>
      <c r="T141" s="35"/>
      <c r="U141" s="35"/>
      <c r="V141" s="39"/>
      <c r="W141" s="34"/>
      <c r="X141" s="35"/>
      <c r="Y141" s="34"/>
      <c r="Z141" s="44"/>
      <c r="AA141" s="34"/>
      <c r="AB141" s="97" t="str">
        <f t="shared" si="2"/>
        <v/>
      </c>
    </row>
    <row r="142" spans="1:28">
      <c r="A142" s="97" t="str">
        <f>IF(E142="","",SUBTOTAL(3,$E$2:$E142))</f>
        <v/>
      </c>
      <c r="B142" s="45"/>
      <c r="C142" s="49"/>
      <c r="D142" s="50"/>
      <c r="E142" s="51"/>
      <c r="F142" s="44"/>
      <c r="G142" s="51"/>
      <c r="H142" s="35"/>
      <c r="I142" s="35"/>
      <c r="J142" s="44"/>
      <c r="K142" s="34"/>
      <c r="L142" s="45"/>
      <c r="M142" s="45"/>
      <c r="N142" s="44"/>
      <c r="O142" s="45"/>
      <c r="P142" s="50"/>
      <c r="Q142" s="50"/>
      <c r="R142" s="122"/>
      <c r="S142" s="109"/>
      <c r="T142" s="36"/>
      <c r="U142" s="36"/>
      <c r="V142" s="40"/>
      <c r="W142" s="36"/>
      <c r="X142" s="35"/>
      <c r="Y142" s="34"/>
      <c r="Z142" s="45"/>
      <c r="AA142" s="34"/>
      <c r="AB142" s="97" t="str">
        <f t="shared" si="2"/>
        <v/>
      </c>
    </row>
    <row r="143" spans="1:28">
      <c r="A143" s="97" t="str">
        <f>IF(E143="","",SUBTOTAL(3,$E$2:$E143))</f>
        <v/>
      </c>
      <c r="B143" s="45"/>
      <c r="C143" s="49"/>
      <c r="D143" s="50"/>
      <c r="E143" s="51"/>
      <c r="F143" s="44"/>
      <c r="G143" s="51"/>
      <c r="H143" s="34"/>
      <c r="I143" s="34"/>
      <c r="J143" s="44"/>
      <c r="K143" s="34"/>
      <c r="L143" s="44"/>
      <c r="M143" s="44"/>
      <c r="N143" s="44"/>
      <c r="O143" s="45"/>
      <c r="P143" s="50"/>
      <c r="Q143" s="50"/>
      <c r="R143" s="122"/>
      <c r="S143" s="109"/>
      <c r="T143" s="34"/>
      <c r="U143" s="34"/>
      <c r="V143" s="34"/>
      <c r="W143" s="34"/>
      <c r="X143" s="34"/>
      <c r="Y143" s="35"/>
      <c r="Z143" s="44"/>
      <c r="AA143" s="34"/>
      <c r="AB143" s="97" t="str">
        <f t="shared" si="2"/>
        <v/>
      </c>
    </row>
    <row r="144" spans="1:28">
      <c r="A144" s="97" t="str">
        <f>IF(E144="","",SUBTOTAL(3,$E$2:$E144))</f>
        <v/>
      </c>
      <c r="B144" s="45"/>
      <c r="C144" s="49"/>
      <c r="D144" s="50"/>
      <c r="E144" s="100"/>
      <c r="F144" s="44"/>
      <c r="G144" s="78"/>
      <c r="H144" s="34"/>
      <c r="I144" s="34"/>
      <c r="J144" s="44"/>
      <c r="K144" s="34"/>
      <c r="L144" s="44"/>
      <c r="M144" s="44"/>
      <c r="N144" s="44"/>
      <c r="O144" s="45"/>
      <c r="P144" s="50"/>
      <c r="Q144" s="50"/>
      <c r="R144" s="122"/>
      <c r="S144" s="109"/>
      <c r="T144" s="40"/>
      <c r="U144" s="40"/>
      <c r="V144" s="40"/>
      <c r="W144" s="36"/>
      <c r="X144" s="35"/>
      <c r="Y144" s="34"/>
      <c r="Z144" s="45"/>
      <c r="AA144" s="34"/>
      <c r="AB144" s="97" t="str">
        <f t="shared" si="2"/>
        <v/>
      </c>
    </row>
    <row r="145" spans="1:28">
      <c r="A145" s="97" t="str">
        <f>IF(E145="","",SUBTOTAL(3,$E$2:$E145))</f>
        <v/>
      </c>
      <c r="B145" s="45"/>
      <c r="C145" s="49"/>
      <c r="D145" s="50"/>
      <c r="E145" s="51"/>
      <c r="F145" s="44"/>
      <c r="G145" s="51"/>
      <c r="H145" s="34"/>
      <c r="I145" s="34"/>
      <c r="J145" s="44"/>
      <c r="K145" s="34"/>
      <c r="L145" s="45"/>
      <c r="M145" s="45"/>
      <c r="N145" s="44"/>
      <c r="O145" s="45"/>
      <c r="P145" s="50"/>
      <c r="Q145" s="50"/>
      <c r="R145" s="122"/>
      <c r="S145" s="109"/>
      <c r="T145" s="39"/>
      <c r="U145" s="39"/>
      <c r="V145" s="39"/>
      <c r="W145" s="34"/>
      <c r="X145" s="34"/>
      <c r="Y145" s="35"/>
      <c r="Z145" s="45"/>
      <c r="AA145" s="34"/>
      <c r="AB145" s="97" t="str">
        <f t="shared" si="2"/>
        <v/>
      </c>
    </row>
    <row r="146" spans="1:28">
      <c r="A146" s="97" t="str">
        <f>IF(E146="","",SUBTOTAL(3,$E$2:$E146))</f>
        <v/>
      </c>
      <c r="B146" s="45"/>
      <c r="C146" s="49"/>
      <c r="D146" s="44"/>
      <c r="E146" s="51"/>
      <c r="F146" s="44"/>
      <c r="G146" s="51"/>
      <c r="H146" s="34"/>
      <c r="I146" s="34"/>
      <c r="J146" s="44"/>
      <c r="K146" s="34"/>
      <c r="L146" s="45"/>
      <c r="M146" s="45"/>
      <c r="N146" s="44"/>
      <c r="O146" s="45"/>
      <c r="P146" s="50"/>
      <c r="Q146" s="50"/>
      <c r="R146" s="122"/>
      <c r="S146" s="122"/>
      <c r="T146" s="107"/>
      <c r="U146" s="34"/>
      <c r="V146" s="34"/>
      <c r="W146" s="34"/>
      <c r="X146" s="34"/>
      <c r="Y146" s="34"/>
      <c r="Z146" s="44"/>
      <c r="AA146" s="34"/>
      <c r="AB146" s="97" t="str">
        <f t="shared" si="2"/>
        <v/>
      </c>
    </row>
    <row r="147" spans="1:28">
      <c r="A147" s="97" t="str">
        <f>IF(E147="","",SUBTOTAL(3,$E$2:$E147))</f>
        <v/>
      </c>
      <c r="B147" s="45"/>
      <c r="C147" s="49"/>
      <c r="D147" s="44"/>
      <c r="E147" s="108"/>
      <c r="F147" s="44"/>
      <c r="G147" s="51"/>
      <c r="H147" s="34"/>
      <c r="I147" s="34"/>
      <c r="J147" s="44"/>
      <c r="K147" s="34"/>
      <c r="L147" s="45"/>
      <c r="M147" s="45"/>
      <c r="N147" s="44"/>
      <c r="O147" s="45"/>
      <c r="P147" s="50"/>
      <c r="Q147" s="50"/>
      <c r="R147" s="122"/>
      <c r="S147" s="122"/>
      <c r="T147" s="110"/>
      <c r="U147" s="40"/>
      <c r="V147" s="110"/>
      <c r="W147" s="110"/>
      <c r="X147" s="34"/>
      <c r="Y147" s="34"/>
      <c r="Z147" s="45"/>
      <c r="AA147" s="34"/>
      <c r="AB147" s="97" t="str">
        <f t="shared" si="2"/>
        <v/>
      </c>
    </row>
    <row r="148" spans="1:28">
      <c r="A148" s="97" t="str">
        <f>IF(E148="","",SUBTOTAL(3,$E$2:$E148))</f>
        <v/>
      </c>
      <c r="B148" s="44"/>
      <c r="C148" s="50"/>
      <c r="D148" s="44"/>
      <c r="E148" s="51"/>
      <c r="F148" s="44"/>
      <c r="G148" s="51"/>
      <c r="H148" s="34"/>
      <c r="I148" s="34"/>
      <c r="J148" s="44"/>
      <c r="K148" s="34"/>
      <c r="L148" s="44"/>
      <c r="M148" s="44"/>
      <c r="N148" s="44"/>
      <c r="O148" s="45"/>
      <c r="P148" s="50"/>
      <c r="Q148" s="50"/>
      <c r="R148" s="122"/>
      <c r="S148" s="122"/>
      <c r="T148" s="34"/>
      <c r="U148" s="34"/>
      <c r="V148" s="39"/>
      <c r="W148" s="34"/>
      <c r="X148" s="34"/>
      <c r="Y148" s="34"/>
      <c r="Z148" s="44"/>
      <c r="AA148" s="34"/>
      <c r="AB148" s="97" t="str">
        <f t="shared" si="2"/>
        <v/>
      </c>
    </row>
    <row r="149" spans="1:28">
      <c r="A149" s="97" t="str">
        <f>IF(E149="","",SUBTOTAL(3,$E$2:$E149))</f>
        <v/>
      </c>
      <c r="B149" s="45"/>
      <c r="C149" s="50"/>
      <c r="D149" s="44"/>
      <c r="E149" s="60"/>
      <c r="F149" s="44"/>
      <c r="G149" s="51"/>
      <c r="H149" s="34"/>
      <c r="I149" s="34"/>
      <c r="J149" s="44"/>
      <c r="K149" s="34"/>
      <c r="L149" s="44"/>
      <c r="M149" s="44"/>
      <c r="N149" s="44"/>
      <c r="O149" s="45"/>
      <c r="P149" s="50"/>
      <c r="Q149" s="50"/>
      <c r="R149" s="122"/>
      <c r="S149" s="122"/>
      <c r="T149" s="107"/>
      <c r="U149" s="34"/>
      <c r="V149" s="34"/>
      <c r="W149" s="34"/>
      <c r="X149" s="34"/>
      <c r="Y149" s="34"/>
      <c r="Z149" s="45"/>
      <c r="AA149" s="34"/>
      <c r="AB149" s="97" t="str">
        <f t="shared" si="2"/>
        <v/>
      </c>
    </row>
    <row r="150" spans="1:28">
      <c r="A150" s="97" t="str">
        <f>IF(E150="","",SUBTOTAL(3,$E$2:$E150))</f>
        <v/>
      </c>
      <c r="B150" s="45"/>
      <c r="C150" s="50"/>
      <c r="D150" s="50"/>
      <c r="E150" s="60"/>
      <c r="F150" s="44"/>
      <c r="G150" s="51"/>
      <c r="H150" s="34"/>
      <c r="I150" s="34"/>
      <c r="J150" s="44"/>
      <c r="K150" s="34"/>
      <c r="L150" s="44"/>
      <c r="M150" s="44"/>
      <c r="N150" s="44"/>
      <c r="O150" s="45"/>
      <c r="P150" s="50"/>
      <c r="Q150" s="50"/>
      <c r="R150" s="122"/>
      <c r="S150" s="122"/>
      <c r="T150" s="39"/>
      <c r="U150" s="39"/>
      <c r="V150" s="39"/>
      <c r="W150" s="34"/>
      <c r="X150" s="34"/>
      <c r="Y150" s="34"/>
      <c r="Z150" s="44"/>
      <c r="AA150" s="34"/>
      <c r="AB150" s="97" t="str">
        <f t="shared" si="2"/>
        <v/>
      </c>
    </row>
    <row r="151" spans="1:28">
      <c r="A151" s="97" t="str">
        <f>IF(E151="","",SUBTOTAL(3,$E$2:$E151))</f>
        <v/>
      </c>
      <c r="B151" s="45"/>
      <c r="C151" s="50"/>
      <c r="D151" s="50"/>
      <c r="E151" s="51"/>
      <c r="F151" s="44"/>
      <c r="G151" s="51"/>
      <c r="H151" s="34"/>
      <c r="I151" s="34"/>
      <c r="J151" s="44"/>
      <c r="K151" s="34"/>
      <c r="L151" s="44"/>
      <c r="M151" s="44"/>
      <c r="N151" s="44"/>
      <c r="O151" s="45"/>
      <c r="P151" s="50"/>
      <c r="Q151" s="50"/>
      <c r="R151" s="122"/>
      <c r="S151" s="122"/>
      <c r="T151" s="34"/>
      <c r="U151" s="34"/>
      <c r="V151" s="39"/>
      <c r="W151" s="34"/>
      <c r="X151" s="34"/>
      <c r="Y151" s="34"/>
      <c r="Z151" s="44"/>
      <c r="AA151" s="34"/>
      <c r="AB151" s="97" t="str">
        <f t="shared" si="2"/>
        <v/>
      </c>
    </row>
    <row r="152" spans="1:28">
      <c r="A152" s="97" t="str">
        <f>IF(E152="","",SUBTOTAL(3,$E$2:$E152))</f>
        <v/>
      </c>
      <c r="B152" s="45"/>
      <c r="C152" s="49"/>
      <c r="D152" s="50"/>
      <c r="E152" s="100"/>
      <c r="F152" s="44"/>
      <c r="G152" s="78"/>
      <c r="H152" s="34"/>
      <c r="I152" s="34"/>
      <c r="J152" s="44"/>
      <c r="K152" s="34"/>
      <c r="L152" s="44"/>
      <c r="M152" s="44"/>
      <c r="N152" s="44"/>
      <c r="O152" s="45"/>
      <c r="P152" s="50"/>
      <c r="Q152" s="50"/>
      <c r="R152" s="122"/>
      <c r="S152" s="122"/>
      <c r="T152" s="36"/>
      <c r="U152" s="36"/>
      <c r="V152" s="107"/>
      <c r="W152" s="107"/>
      <c r="X152" s="34"/>
      <c r="Y152" s="34"/>
      <c r="Z152" s="45"/>
      <c r="AA152" s="34"/>
      <c r="AB152" s="97" t="str">
        <f t="shared" si="2"/>
        <v/>
      </c>
    </row>
    <row r="153" spans="1:28">
      <c r="A153" s="97" t="str">
        <f>IF(E153="","",SUBTOTAL(3,$E$2:$E153))</f>
        <v/>
      </c>
      <c r="B153" s="45"/>
      <c r="C153" s="49"/>
      <c r="D153" s="50"/>
      <c r="E153" s="51"/>
      <c r="F153" s="44"/>
      <c r="G153" s="51"/>
      <c r="H153" s="34"/>
      <c r="I153" s="34"/>
      <c r="J153" s="44"/>
      <c r="K153" s="34"/>
      <c r="L153" s="44"/>
      <c r="M153" s="44"/>
      <c r="N153" s="44"/>
      <c r="O153" s="45"/>
      <c r="P153" s="50"/>
      <c r="Q153" s="50"/>
      <c r="R153" s="122"/>
      <c r="S153" s="122"/>
      <c r="T153" s="107"/>
      <c r="U153" s="107"/>
      <c r="V153" s="110"/>
      <c r="W153" s="34"/>
      <c r="X153" s="34"/>
      <c r="Y153" s="34"/>
      <c r="Z153" s="45"/>
      <c r="AA153" s="34"/>
      <c r="AB153" s="97" t="str">
        <f t="shared" si="2"/>
        <v/>
      </c>
    </row>
    <row r="154" spans="1:28">
      <c r="A154" s="97" t="str">
        <f>IF(E154="","",SUBTOTAL(3,$E$2:$E154))</f>
        <v/>
      </c>
      <c r="B154" s="44"/>
      <c r="C154" s="50"/>
      <c r="D154" s="50"/>
      <c r="E154" s="51"/>
      <c r="F154" s="44"/>
      <c r="G154" s="51"/>
      <c r="H154" s="34"/>
      <c r="I154" s="34"/>
      <c r="J154" s="44"/>
      <c r="K154" s="34"/>
      <c r="L154" s="44"/>
      <c r="M154" s="44"/>
      <c r="N154" s="44"/>
      <c r="O154" s="45"/>
      <c r="P154" s="50"/>
      <c r="Q154" s="50"/>
      <c r="R154" s="109"/>
      <c r="S154" s="122"/>
      <c r="T154" s="107"/>
      <c r="U154" s="107"/>
      <c r="V154" s="39"/>
      <c r="W154" s="34"/>
      <c r="X154" s="34"/>
      <c r="Y154" s="34"/>
      <c r="Z154" s="44"/>
      <c r="AA154" s="34"/>
      <c r="AB154" s="97" t="str">
        <f t="shared" si="2"/>
        <v/>
      </c>
    </row>
    <row r="155" spans="1:28">
      <c r="A155" s="97" t="str">
        <f>IF(E155="","",SUBTOTAL(3,$E$2:$E155))</f>
        <v/>
      </c>
      <c r="B155" s="44"/>
      <c r="C155" s="50"/>
      <c r="D155" s="50"/>
      <c r="E155" s="100"/>
      <c r="F155" s="44"/>
      <c r="G155" s="78"/>
      <c r="H155" s="34"/>
      <c r="I155" s="34"/>
      <c r="J155" s="44"/>
      <c r="K155" s="34"/>
      <c r="L155" s="44"/>
      <c r="M155" s="44"/>
      <c r="N155" s="44"/>
      <c r="O155" s="45"/>
      <c r="P155" s="50"/>
      <c r="Q155" s="50"/>
      <c r="R155" s="122"/>
      <c r="S155" s="122"/>
      <c r="T155" s="110"/>
      <c r="U155" s="110"/>
      <c r="V155" s="110"/>
      <c r="W155" s="34"/>
      <c r="X155" s="34"/>
      <c r="Y155" s="97"/>
      <c r="Z155" s="44"/>
      <c r="AA155" s="34"/>
      <c r="AB155" s="97" t="str">
        <f t="shared" si="2"/>
        <v/>
      </c>
    </row>
    <row r="156" spans="1:28">
      <c r="A156" s="97" t="str">
        <f>IF(E156="","",SUBTOTAL(3,$E$2:$E156))</f>
        <v/>
      </c>
      <c r="B156" s="45"/>
      <c r="C156" s="49"/>
      <c r="D156" s="50"/>
      <c r="E156" s="60"/>
      <c r="F156" s="44"/>
      <c r="G156" s="51"/>
      <c r="H156" s="34"/>
      <c r="I156" s="34"/>
      <c r="J156" s="44"/>
      <c r="K156" s="34"/>
      <c r="L156" s="44"/>
      <c r="M156" s="44"/>
      <c r="N156" s="44"/>
      <c r="O156" s="45"/>
      <c r="P156" s="50"/>
      <c r="Q156" s="50"/>
      <c r="R156" s="122"/>
      <c r="S156" s="122"/>
      <c r="T156" s="39"/>
      <c r="U156" s="39"/>
      <c r="V156" s="107"/>
      <c r="W156" s="34"/>
      <c r="X156" s="34"/>
      <c r="Y156" s="97"/>
      <c r="Z156" s="44"/>
      <c r="AA156" s="34"/>
      <c r="AB156" s="97" t="str">
        <f t="shared" si="2"/>
        <v/>
      </c>
    </row>
    <row r="157" spans="1:28">
      <c r="A157" s="97" t="str">
        <f>IF(E157="","",SUBTOTAL(3,$E$2:$E157))</f>
        <v/>
      </c>
      <c r="B157" s="44"/>
      <c r="C157" s="50"/>
      <c r="D157" s="44"/>
      <c r="E157" s="51"/>
      <c r="F157" s="44"/>
      <c r="G157" s="51"/>
      <c r="H157" s="35"/>
      <c r="I157" s="34"/>
      <c r="J157" s="45"/>
      <c r="K157" s="35"/>
      <c r="L157" s="45"/>
      <c r="M157" s="45"/>
      <c r="N157" s="44"/>
      <c r="O157" s="45"/>
      <c r="P157" s="50"/>
      <c r="Q157" s="50"/>
      <c r="R157" s="122"/>
      <c r="S157" s="122"/>
      <c r="T157" s="39"/>
      <c r="U157" s="34"/>
      <c r="V157" s="39"/>
      <c r="W157" s="34"/>
      <c r="X157" s="35"/>
      <c r="Y157" s="34"/>
      <c r="Z157" s="44"/>
      <c r="AA157" s="34"/>
      <c r="AB157" s="97" t="str">
        <f t="shared" si="2"/>
        <v/>
      </c>
    </row>
    <row r="158" spans="1:28">
      <c r="A158" s="97" t="str">
        <f>IF(E158="","",SUBTOTAL(3,$E$2:$E158))</f>
        <v/>
      </c>
      <c r="B158" s="44"/>
      <c r="C158" s="50"/>
      <c r="D158" s="44"/>
      <c r="E158" s="100"/>
      <c r="F158" s="44"/>
      <c r="G158" s="78"/>
      <c r="H158" s="34"/>
      <c r="I158" s="34"/>
      <c r="J158" s="44"/>
      <c r="K158" s="34"/>
      <c r="L158" s="44"/>
      <c r="M158" s="44"/>
      <c r="N158" s="44"/>
      <c r="O158" s="45"/>
      <c r="P158" s="50"/>
      <c r="Q158" s="50"/>
      <c r="R158" s="122"/>
      <c r="S158" s="122"/>
      <c r="T158" s="110"/>
      <c r="U158" s="110"/>
      <c r="V158" s="110"/>
      <c r="W158" s="107"/>
      <c r="X158" s="34"/>
      <c r="Y158" s="97"/>
      <c r="Z158" s="44"/>
      <c r="AA158" s="34"/>
      <c r="AB158" s="97" t="str">
        <f t="shared" si="2"/>
        <v/>
      </c>
    </row>
    <row r="159" spans="1:28">
      <c r="A159" s="97" t="str">
        <f>IF(E159="","",SUBTOTAL(3,$E$2:$E159))</f>
        <v/>
      </c>
      <c r="B159" s="45"/>
      <c r="C159" s="44"/>
      <c r="D159" s="44"/>
      <c r="E159" s="100"/>
      <c r="F159" s="44"/>
      <c r="G159" s="78"/>
      <c r="H159" s="34"/>
      <c r="I159" s="34"/>
      <c r="J159" s="44"/>
      <c r="K159" s="34"/>
      <c r="L159" s="45"/>
      <c r="M159" s="45"/>
      <c r="N159" s="44"/>
      <c r="O159" s="45"/>
      <c r="P159" s="50"/>
      <c r="Q159" s="50"/>
      <c r="R159" s="122"/>
      <c r="S159" s="122"/>
      <c r="T159" s="34"/>
      <c r="U159" s="34"/>
      <c r="V159" s="51"/>
      <c r="W159" s="34"/>
      <c r="X159" s="34"/>
      <c r="Y159" s="97"/>
      <c r="Z159" s="44"/>
      <c r="AA159" s="34"/>
      <c r="AB159" s="97" t="str">
        <f t="shared" si="2"/>
        <v/>
      </c>
    </row>
    <row r="160" spans="1:28">
      <c r="A160" s="97" t="str">
        <f>IF(E160="","",SUBTOTAL(3,$E$2:$E160))</f>
        <v/>
      </c>
      <c r="B160" s="45"/>
      <c r="C160" s="50"/>
      <c r="D160" s="107"/>
      <c r="E160" s="60"/>
      <c r="F160" s="44"/>
      <c r="G160" s="51"/>
      <c r="H160" s="36"/>
      <c r="I160" s="36"/>
      <c r="J160" s="45"/>
      <c r="K160" s="36"/>
      <c r="L160" s="45"/>
      <c r="M160" s="45"/>
      <c r="N160" s="44"/>
      <c r="O160" s="45"/>
      <c r="P160" s="50"/>
      <c r="Q160" s="50"/>
      <c r="R160" s="122"/>
      <c r="S160" s="122"/>
      <c r="T160" s="107"/>
      <c r="U160" s="107"/>
      <c r="V160" s="107"/>
      <c r="W160" s="107"/>
      <c r="X160" s="36"/>
      <c r="Y160" s="97"/>
      <c r="Z160" s="45"/>
      <c r="AA160" s="34"/>
      <c r="AB160" s="97" t="str">
        <f t="shared" si="2"/>
        <v/>
      </c>
    </row>
    <row r="161" spans="1:28">
      <c r="A161" s="97" t="str">
        <f>IF(E161="","",SUBTOTAL(3,$E$2:$E161))</f>
        <v/>
      </c>
      <c r="B161" s="44"/>
      <c r="C161" s="50"/>
      <c r="D161" s="50"/>
      <c r="E161" s="35"/>
      <c r="F161" s="44"/>
      <c r="G161" s="51"/>
      <c r="H161" s="34"/>
      <c r="I161" s="34"/>
      <c r="J161" s="44"/>
      <c r="K161" s="34"/>
      <c r="L161" s="44"/>
      <c r="M161" s="44"/>
      <c r="N161" s="44"/>
      <c r="O161" s="45"/>
      <c r="P161" s="50"/>
      <c r="Q161" s="50"/>
      <c r="R161" s="122"/>
      <c r="S161" s="122"/>
      <c r="T161" s="107"/>
      <c r="U161" s="97"/>
      <c r="V161" s="34"/>
      <c r="W161" s="34"/>
      <c r="X161" s="107"/>
      <c r="Y161" s="97"/>
      <c r="Z161" s="122"/>
      <c r="AA161" s="34"/>
      <c r="AB161" s="97" t="str">
        <f t="shared" si="2"/>
        <v/>
      </c>
    </row>
    <row r="162" spans="1:28">
      <c r="A162" s="97" t="str">
        <f>IF(E162="","",SUBTOTAL(3,$E$2:$E162))</f>
        <v/>
      </c>
      <c r="B162" s="45"/>
      <c r="C162" s="49"/>
      <c r="D162" s="44"/>
      <c r="E162" s="35"/>
      <c r="F162" s="44"/>
      <c r="G162" s="51"/>
      <c r="H162" s="35"/>
      <c r="I162" s="35"/>
      <c r="J162" s="44"/>
      <c r="K162" s="35"/>
      <c r="L162" s="45"/>
      <c r="M162" s="45"/>
      <c r="N162" s="44"/>
      <c r="O162" s="45"/>
      <c r="P162" s="50"/>
      <c r="Q162" s="50"/>
      <c r="R162" s="122"/>
      <c r="S162" s="122"/>
      <c r="T162" s="34"/>
      <c r="U162" s="34"/>
      <c r="V162" s="34"/>
      <c r="W162" s="34"/>
      <c r="X162" s="34"/>
      <c r="Y162" s="34"/>
      <c r="Z162" s="131"/>
      <c r="AA162" s="34"/>
      <c r="AB162" s="97" t="str">
        <f t="shared" si="2"/>
        <v/>
      </c>
    </row>
    <row r="163" spans="1:28">
      <c r="A163" s="97" t="str">
        <f>IF(E163="","",SUBTOTAL(3,$E$2:$E163))</f>
        <v/>
      </c>
      <c r="B163" s="44"/>
      <c r="C163" s="50"/>
      <c r="D163" s="50"/>
      <c r="E163" s="51"/>
      <c r="F163" s="44"/>
      <c r="G163" s="51"/>
      <c r="H163" s="34"/>
      <c r="I163" s="34"/>
      <c r="J163" s="44"/>
      <c r="K163" s="34"/>
      <c r="L163" s="44"/>
      <c r="M163" s="44"/>
      <c r="N163" s="44"/>
      <c r="O163" s="45"/>
      <c r="P163" s="50"/>
      <c r="Q163" s="50"/>
      <c r="R163" s="122"/>
      <c r="S163" s="122"/>
      <c r="T163" s="34"/>
      <c r="U163" s="34"/>
      <c r="V163" s="39"/>
      <c r="W163" s="34"/>
      <c r="X163" s="34"/>
      <c r="Y163" s="34"/>
      <c r="Z163" s="44"/>
      <c r="AA163" s="34"/>
      <c r="AB163" s="97" t="str">
        <f t="shared" si="2"/>
        <v/>
      </c>
    </row>
    <row r="164" spans="1:28">
      <c r="A164" s="97" t="str">
        <f>IF(E164="","",SUBTOTAL(3,$E$2:$E164))</f>
        <v/>
      </c>
      <c r="B164" s="44"/>
      <c r="C164" s="50"/>
      <c r="D164" s="44"/>
      <c r="E164" s="51"/>
      <c r="F164" s="44"/>
      <c r="G164" s="51"/>
      <c r="H164" s="34"/>
      <c r="I164" s="34"/>
      <c r="J164" s="44"/>
      <c r="K164" s="34"/>
      <c r="L164" s="44"/>
      <c r="M164" s="44"/>
      <c r="N164" s="44"/>
      <c r="O164" s="45"/>
      <c r="P164" s="50"/>
      <c r="Q164" s="50"/>
      <c r="R164" s="109"/>
      <c r="S164" s="122"/>
      <c r="T164" s="36"/>
      <c r="U164" s="36"/>
      <c r="V164" s="40"/>
      <c r="W164" s="36"/>
      <c r="X164" s="36"/>
      <c r="Y164" s="36"/>
      <c r="Z164" s="45"/>
      <c r="AA164" s="34"/>
      <c r="AB164" s="97" t="str">
        <f t="shared" si="2"/>
        <v/>
      </c>
    </row>
    <row r="165" spans="1:28">
      <c r="A165" s="97" t="str">
        <f>IF(E165="","",SUBTOTAL(3,$E$2:$E165))</f>
        <v/>
      </c>
      <c r="B165" s="45"/>
      <c r="C165" s="110"/>
      <c r="D165" s="44"/>
      <c r="E165" s="51"/>
      <c r="F165" s="44"/>
      <c r="G165" s="51"/>
      <c r="H165" s="34"/>
      <c r="I165" s="34"/>
      <c r="J165" s="44"/>
      <c r="K165" s="34"/>
      <c r="L165" s="44"/>
      <c r="M165" s="44"/>
      <c r="N165" s="44"/>
      <c r="O165" s="45"/>
      <c r="P165" s="50"/>
      <c r="Q165" s="50"/>
      <c r="R165" s="122"/>
      <c r="S165" s="122"/>
      <c r="T165" s="107"/>
      <c r="U165" s="97"/>
      <c r="V165" s="40"/>
      <c r="W165" s="36"/>
      <c r="X165" s="107"/>
      <c r="Y165" s="97"/>
      <c r="Z165" s="122"/>
      <c r="AA165" s="34"/>
      <c r="AB165" s="97" t="str">
        <f t="shared" si="2"/>
        <v/>
      </c>
    </row>
    <row r="166" spans="1:28">
      <c r="A166" s="97" t="str">
        <f>IF(E166="","",SUBTOTAL(3,$E$2:$E166))</f>
        <v/>
      </c>
      <c r="B166" s="44"/>
      <c r="C166" s="50"/>
      <c r="D166" s="50"/>
      <c r="E166" s="100"/>
      <c r="F166" s="44"/>
      <c r="G166" s="78"/>
      <c r="H166" s="36"/>
      <c r="I166" s="36"/>
      <c r="J166" s="45"/>
      <c r="K166" s="36"/>
      <c r="L166" s="45"/>
      <c r="M166" s="45"/>
      <c r="N166" s="44"/>
      <c r="O166" s="45"/>
      <c r="P166" s="50"/>
      <c r="Q166" s="50"/>
      <c r="R166" s="122"/>
      <c r="S166" s="122"/>
      <c r="T166" s="110"/>
      <c r="U166" s="110"/>
      <c r="V166" s="39"/>
      <c r="W166" s="39"/>
      <c r="X166" s="36"/>
      <c r="Y166" s="42"/>
      <c r="Z166" s="44"/>
      <c r="AA166" s="34"/>
      <c r="AB166" s="97" t="str">
        <f t="shared" si="2"/>
        <v/>
      </c>
    </row>
    <row r="167" spans="1:28">
      <c r="A167" s="97" t="str">
        <f>IF(E167="","",SUBTOTAL(3,$E$2:$E167))</f>
        <v/>
      </c>
      <c r="B167" s="44"/>
      <c r="C167" s="110"/>
      <c r="D167" s="50"/>
      <c r="E167" s="100"/>
      <c r="F167" s="44"/>
      <c r="G167" s="78"/>
      <c r="H167" s="34"/>
      <c r="I167" s="34"/>
      <c r="J167" s="44"/>
      <c r="K167" s="34"/>
      <c r="L167" s="44"/>
      <c r="M167" s="44"/>
      <c r="N167" s="44"/>
      <c r="O167" s="45"/>
      <c r="P167" s="50"/>
      <c r="Q167" s="50"/>
      <c r="R167" s="121"/>
      <c r="S167" s="121"/>
      <c r="T167" s="107"/>
      <c r="U167" s="107"/>
      <c r="V167" s="107"/>
      <c r="W167" s="34"/>
      <c r="X167" s="34"/>
      <c r="Y167" s="34"/>
      <c r="Z167" s="44"/>
      <c r="AA167" s="34"/>
      <c r="AB167" s="97" t="str">
        <f t="shared" si="2"/>
        <v/>
      </c>
    </row>
    <row r="168" spans="1:28">
      <c r="A168" s="97" t="str">
        <f>IF(E168="","",SUBTOTAL(3,$E$2:$E168))</f>
        <v/>
      </c>
      <c r="B168" s="44"/>
      <c r="C168" s="110"/>
      <c r="D168" s="50"/>
      <c r="E168" s="51"/>
      <c r="F168" s="44"/>
      <c r="G168" s="51"/>
      <c r="H168" s="34"/>
      <c r="I168" s="34"/>
      <c r="J168" s="44"/>
      <c r="K168" s="34"/>
      <c r="L168" s="45"/>
      <c r="M168" s="45"/>
      <c r="N168" s="44"/>
      <c r="O168" s="45"/>
      <c r="P168" s="50"/>
      <c r="Q168" s="50"/>
      <c r="R168" s="121"/>
      <c r="S168" s="121"/>
      <c r="T168" s="110"/>
      <c r="U168" s="107"/>
      <c r="V168" s="40"/>
      <c r="W168" s="36"/>
      <c r="X168" s="36"/>
      <c r="Y168" s="36"/>
      <c r="Z168" s="45"/>
      <c r="AA168" s="34"/>
      <c r="AB168" s="97" t="str">
        <f t="shared" si="2"/>
        <v/>
      </c>
    </row>
    <row r="169" spans="1:28">
      <c r="A169" s="97" t="str">
        <f>IF(E169="","",SUBTOTAL(3,$E$2:$E169))</f>
        <v/>
      </c>
      <c r="B169" s="44"/>
      <c r="C169" s="110"/>
      <c r="D169" s="50"/>
      <c r="E169" s="51"/>
      <c r="F169" s="44"/>
      <c r="G169" s="51"/>
      <c r="H169" s="34"/>
      <c r="I169" s="34"/>
      <c r="J169" s="44"/>
      <c r="K169" s="34"/>
      <c r="L169" s="45"/>
      <c r="M169" s="45"/>
      <c r="N169" s="44"/>
      <c r="O169" s="45"/>
      <c r="P169" s="50"/>
      <c r="Q169" s="50"/>
      <c r="R169" s="121"/>
      <c r="S169" s="121"/>
      <c r="T169" s="107"/>
      <c r="U169" s="107"/>
      <c r="V169" s="36"/>
      <c r="W169" s="36"/>
      <c r="X169" s="97"/>
      <c r="Y169" s="97"/>
      <c r="Z169" s="45"/>
      <c r="AA169" s="34"/>
      <c r="AB169" s="97" t="str">
        <f t="shared" si="2"/>
        <v/>
      </c>
    </row>
    <row r="170" spans="1:28">
      <c r="A170" s="97" t="str">
        <f>IF(E170="","",SUBTOTAL(3,$E$2:$E170))</f>
        <v/>
      </c>
      <c r="B170" s="44"/>
      <c r="C170" s="110"/>
      <c r="D170" s="50"/>
      <c r="E170" s="100"/>
      <c r="F170" s="44"/>
      <c r="G170" s="78"/>
      <c r="H170" s="34"/>
      <c r="I170" s="34"/>
      <c r="J170" s="44"/>
      <c r="K170" s="34"/>
      <c r="L170" s="45"/>
      <c r="M170" s="45"/>
      <c r="N170" s="44"/>
      <c r="O170" s="45"/>
      <c r="P170" s="50"/>
      <c r="Q170" s="50"/>
      <c r="R170" s="121"/>
      <c r="S170" s="121"/>
      <c r="T170" s="107"/>
      <c r="U170" s="107"/>
      <c r="V170" s="107"/>
      <c r="W170" s="36"/>
      <c r="X170" s="36"/>
      <c r="Y170" s="36"/>
      <c r="Z170" s="45"/>
      <c r="AA170" s="34"/>
      <c r="AB170" s="97" t="str">
        <f t="shared" si="2"/>
        <v/>
      </c>
    </row>
    <row r="171" spans="1:28">
      <c r="A171" s="97" t="str">
        <f>IF(E171="","",SUBTOTAL(3,$E$2:$E171))</f>
        <v/>
      </c>
      <c r="B171" s="44"/>
      <c r="C171" s="110"/>
      <c r="D171" s="50"/>
      <c r="E171" s="51"/>
      <c r="F171" s="44"/>
      <c r="G171" s="51"/>
      <c r="H171" s="34"/>
      <c r="I171" s="34"/>
      <c r="J171" s="44"/>
      <c r="K171" s="34"/>
      <c r="L171" s="44"/>
      <c r="M171" s="44"/>
      <c r="N171" s="44"/>
      <c r="O171" s="45"/>
      <c r="P171" s="50"/>
      <c r="Q171" s="50"/>
      <c r="R171" s="121"/>
      <c r="S171" s="121"/>
      <c r="T171" s="107"/>
      <c r="U171" s="107"/>
      <c r="V171" s="34"/>
      <c r="W171" s="34"/>
      <c r="X171" s="34"/>
      <c r="Y171" s="34"/>
      <c r="Z171" s="44"/>
      <c r="AA171" s="34"/>
      <c r="AB171" s="97" t="str">
        <f t="shared" si="2"/>
        <v/>
      </c>
    </row>
    <row r="172" spans="1:28">
      <c r="A172" s="97" t="str">
        <f>IF(E172="","",SUBTOTAL(3,$E$2:$E172))</f>
        <v/>
      </c>
      <c r="B172" s="44"/>
      <c r="C172" s="110"/>
      <c r="D172" s="50"/>
      <c r="E172" s="100"/>
      <c r="F172" s="44"/>
      <c r="G172" s="78"/>
      <c r="H172" s="43"/>
      <c r="I172" s="34"/>
      <c r="J172" s="44"/>
      <c r="K172" s="34"/>
      <c r="L172" s="44"/>
      <c r="M172" s="44"/>
      <c r="N172" s="44"/>
      <c r="O172" s="45"/>
      <c r="P172" s="50"/>
      <c r="Q172" s="50"/>
      <c r="R172" s="121"/>
      <c r="S172" s="121"/>
      <c r="T172" s="107"/>
      <c r="U172" s="107"/>
      <c r="V172" s="39"/>
      <c r="W172" s="107"/>
      <c r="X172" s="34"/>
      <c r="Y172" s="34"/>
      <c r="Z172" s="45"/>
      <c r="AA172" s="34"/>
      <c r="AB172" s="97" t="str">
        <f t="shared" si="2"/>
        <v/>
      </c>
    </row>
    <row r="173" spans="1:28">
      <c r="A173" s="97" t="str">
        <f>IF(E173="","",SUBTOTAL(3,$E$2:$E173))</f>
        <v/>
      </c>
      <c r="B173" s="44"/>
      <c r="C173" s="110"/>
      <c r="D173" s="50"/>
      <c r="E173" s="51"/>
      <c r="F173" s="44"/>
      <c r="G173" s="90"/>
      <c r="H173" s="34"/>
      <c r="I173" s="34"/>
      <c r="J173" s="44"/>
      <c r="K173" s="34"/>
      <c r="L173" s="45"/>
      <c r="M173" s="45"/>
      <c r="N173" s="44"/>
      <c r="O173" s="45"/>
      <c r="P173" s="50"/>
      <c r="Q173" s="50"/>
      <c r="R173" s="121"/>
      <c r="S173" s="121"/>
      <c r="T173" s="107"/>
      <c r="U173" s="107"/>
      <c r="V173" s="40"/>
      <c r="W173" s="36"/>
      <c r="X173" s="36"/>
      <c r="Y173" s="36"/>
      <c r="Z173" s="45"/>
      <c r="AA173" s="34"/>
      <c r="AB173" s="97" t="str">
        <f t="shared" si="2"/>
        <v/>
      </c>
    </row>
    <row r="174" spans="1:28">
      <c r="A174" s="97" t="str">
        <f>IF(E174="","",SUBTOTAL(3,$E$2:$E174))</f>
        <v/>
      </c>
      <c r="B174" s="44"/>
      <c r="C174" s="110"/>
      <c r="D174" s="50"/>
      <c r="E174" s="60"/>
      <c r="F174" s="44"/>
      <c r="G174" s="51"/>
      <c r="H174" s="34"/>
      <c r="I174" s="34"/>
      <c r="J174" s="44"/>
      <c r="K174" s="34"/>
      <c r="L174" s="45"/>
      <c r="M174" s="45"/>
      <c r="N174" s="44"/>
      <c r="O174" s="45"/>
      <c r="P174" s="50"/>
      <c r="Q174" s="50"/>
      <c r="R174" s="121"/>
      <c r="S174" s="121"/>
      <c r="T174" s="107"/>
      <c r="U174" s="107"/>
      <c r="V174" s="107"/>
      <c r="W174" s="34"/>
      <c r="X174" s="34"/>
      <c r="Y174" s="34"/>
      <c r="Z174" s="45"/>
      <c r="AA174" s="34"/>
      <c r="AB174" s="97" t="str">
        <f t="shared" si="2"/>
        <v/>
      </c>
    </row>
    <row r="175" spans="1:28">
      <c r="A175" s="97" t="str">
        <f>IF(E175="","",SUBTOTAL(3,$E$2:$E175))</f>
        <v/>
      </c>
      <c r="B175" s="44"/>
      <c r="C175" s="50"/>
      <c r="D175" s="50"/>
      <c r="E175" s="51"/>
      <c r="F175" s="44"/>
      <c r="G175" s="51"/>
      <c r="H175" s="34"/>
      <c r="I175" s="34"/>
      <c r="J175" s="44"/>
      <c r="K175" s="34"/>
      <c r="L175" s="44"/>
      <c r="M175" s="44"/>
      <c r="N175" s="44"/>
      <c r="O175" s="45"/>
      <c r="P175" s="50"/>
      <c r="Q175" s="50"/>
      <c r="R175" s="122"/>
      <c r="S175" s="122"/>
      <c r="T175" s="107"/>
      <c r="U175" s="107"/>
      <c r="V175" s="34"/>
      <c r="W175" s="107"/>
      <c r="X175" s="34"/>
      <c r="Y175" s="97"/>
      <c r="Z175" s="44"/>
      <c r="AA175" s="34"/>
      <c r="AB175" s="97" t="str">
        <f t="shared" si="2"/>
        <v/>
      </c>
    </row>
    <row r="176" spans="1:28">
      <c r="A176" s="97" t="str">
        <f>IF(E176="","",SUBTOTAL(3,$E$2:$E176))</f>
        <v/>
      </c>
      <c r="B176" s="45"/>
      <c r="C176" s="50"/>
      <c r="D176" s="50"/>
      <c r="E176" s="51"/>
      <c r="F176" s="44"/>
      <c r="G176" s="78"/>
      <c r="H176" s="34"/>
      <c r="I176" s="34"/>
      <c r="J176" s="44"/>
      <c r="K176" s="34"/>
      <c r="L176" s="44"/>
      <c r="M176" s="44"/>
      <c r="N176" s="44"/>
      <c r="O176" s="45"/>
      <c r="P176" s="50"/>
      <c r="Q176" s="50"/>
      <c r="R176" s="122"/>
      <c r="S176" s="109"/>
      <c r="T176" s="107"/>
      <c r="U176" s="107"/>
      <c r="V176" s="107"/>
      <c r="W176" s="34"/>
      <c r="X176" s="34"/>
      <c r="Y176" s="97"/>
      <c r="Z176" s="44"/>
      <c r="AA176" s="34"/>
      <c r="AB176" s="97" t="str">
        <f t="shared" si="2"/>
        <v/>
      </c>
    </row>
    <row r="177" spans="1:28">
      <c r="A177" s="97" t="str">
        <f>IF(E177="","",SUBTOTAL(3,$E$2:$E177))</f>
        <v/>
      </c>
      <c r="B177" s="45"/>
      <c r="C177" s="49"/>
      <c r="D177" s="44"/>
      <c r="E177" s="51"/>
      <c r="F177" s="44"/>
      <c r="G177" s="51"/>
      <c r="H177" s="34"/>
      <c r="I177" s="34"/>
      <c r="J177" s="44"/>
      <c r="K177" s="34"/>
      <c r="L177" s="44"/>
      <c r="M177" s="44"/>
      <c r="N177" s="44"/>
      <c r="O177" s="45"/>
      <c r="P177" s="50"/>
      <c r="Q177" s="50"/>
      <c r="R177" s="122"/>
      <c r="S177" s="122"/>
      <c r="T177" s="107"/>
      <c r="U177" s="107"/>
      <c r="V177" s="110"/>
      <c r="W177" s="36"/>
      <c r="X177" s="34"/>
      <c r="Y177" s="34"/>
      <c r="Z177" s="45"/>
      <c r="AA177" s="34"/>
      <c r="AB177" s="97" t="str">
        <f t="shared" si="2"/>
        <v/>
      </c>
    </row>
    <row r="178" spans="1:28">
      <c r="A178" s="97" t="str">
        <f>IF(E178="","",SUBTOTAL(3,$E$2:$E178))</f>
        <v/>
      </c>
      <c r="B178" s="45"/>
      <c r="C178" s="49"/>
      <c r="D178" s="50"/>
      <c r="E178" s="100"/>
      <c r="F178" s="44"/>
      <c r="G178" s="78"/>
      <c r="H178" s="42"/>
      <c r="I178" s="42"/>
      <c r="J178" s="46"/>
      <c r="K178" s="42"/>
      <c r="L178" s="45"/>
      <c r="M178" s="45"/>
      <c r="N178" s="45"/>
      <c r="O178" s="44"/>
      <c r="P178" s="50"/>
      <c r="Q178" s="50"/>
      <c r="R178" s="122"/>
      <c r="S178" s="122"/>
      <c r="T178" s="107"/>
      <c r="U178" s="107"/>
      <c r="V178" s="107"/>
      <c r="W178" s="36"/>
      <c r="X178" s="42"/>
      <c r="Y178" s="97"/>
      <c r="Z178" s="44"/>
      <c r="AA178" s="34"/>
      <c r="AB178" s="97" t="str">
        <f t="shared" si="2"/>
        <v/>
      </c>
    </row>
    <row r="179" spans="1:28">
      <c r="A179" s="97" t="str">
        <f>IF(E179="","",SUBTOTAL(3,$E$2:$E179))</f>
        <v/>
      </c>
      <c r="B179" s="44"/>
      <c r="C179" s="50"/>
      <c r="D179" s="50"/>
      <c r="E179" s="100"/>
      <c r="F179" s="44"/>
      <c r="G179" s="78"/>
      <c r="H179" s="34"/>
      <c r="I179" s="34"/>
      <c r="J179" s="44"/>
      <c r="K179" s="34"/>
      <c r="L179" s="45"/>
      <c r="M179" s="45"/>
      <c r="N179" s="44"/>
      <c r="O179" s="45"/>
      <c r="P179" s="50"/>
      <c r="Q179" s="50"/>
      <c r="R179" s="122"/>
      <c r="S179" s="122"/>
      <c r="T179" s="107"/>
      <c r="U179" s="107"/>
      <c r="V179" s="34"/>
      <c r="W179" s="107"/>
      <c r="X179" s="97"/>
      <c r="Y179" s="34"/>
      <c r="Z179" s="44"/>
      <c r="AA179" s="34"/>
      <c r="AB179" s="97" t="str">
        <f t="shared" si="2"/>
        <v/>
      </c>
    </row>
    <row r="180" spans="1:28">
      <c r="A180" s="97" t="str">
        <f>IF(E180="","",SUBTOTAL(3,$E$2:$E180))</f>
        <v/>
      </c>
      <c r="B180" s="44"/>
      <c r="C180" s="110"/>
      <c r="D180" s="50"/>
      <c r="E180" s="100"/>
      <c r="F180" s="44"/>
      <c r="G180" s="78"/>
      <c r="H180" s="34"/>
      <c r="I180" s="34"/>
      <c r="J180" s="44"/>
      <c r="K180" s="34"/>
      <c r="L180" s="45"/>
      <c r="M180" s="45"/>
      <c r="N180" s="44"/>
      <c r="O180" s="45"/>
      <c r="P180" s="50"/>
      <c r="Q180" s="50"/>
      <c r="R180" s="121"/>
      <c r="S180" s="121"/>
      <c r="T180" s="34"/>
      <c r="U180" s="34"/>
      <c r="V180" s="34"/>
      <c r="W180" s="34"/>
      <c r="X180" s="34"/>
      <c r="Y180" s="34"/>
      <c r="Z180" s="44"/>
      <c r="AA180" s="34"/>
      <c r="AB180" s="97" t="str">
        <f t="shared" si="2"/>
        <v/>
      </c>
    </row>
    <row r="181" spans="1:28">
      <c r="A181" s="97" t="str">
        <f>IF(E181="","",SUBTOTAL(3,$E$2:$E181))</f>
        <v/>
      </c>
      <c r="B181" s="44"/>
      <c r="C181" s="110"/>
      <c r="D181" s="44"/>
      <c r="E181" s="51"/>
      <c r="F181" s="44"/>
      <c r="G181" s="51"/>
      <c r="H181" s="34"/>
      <c r="I181" s="34"/>
      <c r="J181" s="44"/>
      <c r="K181" s="34"/>
      <c r="L181" s="45"/>
      <c r="M181" s="45"/>
      <c r="N181" s="44"/>
      <c r="O181" s="45"/>
      <c r="P181" s="50"/>
      <c r="Q181" s="50"/>
      <c r="R181" s="121"/>
      <c r="S181" s="121"/>
      <c r="T181" s="34"/>
      <c r="U181" s="34"/>
      <c r="V181" s="35"/>
      <c r="W181" s="34"/>
      <c r="X181" s="97"/>
      <c r="Y181" s="34"/>
      <c r="Z181" s="44"/>
      <c r="AA181" s="34"/>
      <c r="AB181" s="97" t="str">
        <f t="shared" si="2"/>
        <v/>
      </c>
    </row>
    <row r="182" spans="1:28">
      <c r="A182" s="97" t="str">
        <f>IF(E182="","",SUBTOTAL(3,$E$2:$E182))</f>
        <v/>
      </c>
      <c r="B182" s="45"/>
      <c r="C182" s="49"/>
      <c r="D182" s="50"/>
      <c r="E182" s="51"/>
      <c r="F182" s="44"/>
      <c r="G182" s="51"/>
      <c r="H182" s="34"/>
      <c r="I182" s="34"/>
      <c r="J182" s="44"/>
      <c r="K182" s="34"/>
      <c r="L182" s="44"/>
      <c r="M182" s="44"/>
      <c r="N182" s="44"/>
      <c r="O182" s="45"/>
      <c r="P182" s="50"/>
      <c r="Q182" s="50"/>
      <c r="R182" s="122"/>
      <c r="S182" s="122"/>
      <c r="T182" s="36"/>
      <c r="U182" s="36"/>
      <c r="V182" s="36"/>
      <c r="W182" s="36"/>
      <c r="X182" s="36"/>
      <c r="Y182" s="36"/>
      <c r="Z182" s="45"/>
      <c r="AA182" s="34"/>
      <c r="AB182" s="97" t="str">
        <f t="shared" si="2"/>
        <v/>
      </c>
    </row>
    <row r="183" spans="1:28">
      <c r="A183" s="97" t="str">
        <f>IF(E183="","",SUBTOTAL(3,$E$2:$E183))</f>
        <v/>
      </c>
      <c r="B183" s="45"/>
      <c r="C183" s="50"/>
      <c r="D183" s="50"/>
      <c r="E183" s="100"/>
      <c r="F183" s="44"/>
      <c r="G183" s="78"/>
      <c r="H183" s="34"/>
      <c r="I183" s="34"/>
      <c r="J183" s="44"/>
      <c r="K183" s="34"/>
      <c r="L183" s="44"/>
      <c r="M183" s="44"/>
      <c r="N183" s="44"/>
      <c r="O183" s="45"/>
      <c r="P183" s="50"/>
      <c r="Q183" s="50"/>
      <c r="R183" s="122"/>
      <c r="S183" s="122"/>
      <c r="T183" s="34"/>
      <c r="U183" s="34"/>
      <c r="V183" s="34"/>
      <c r="W183" s="34"/>
      <c r="X183" s="34"/>
      <c r="Y183" s="34"/>
      <c r="Z183" s="44"/>
      <c r="AA183" s="34"/>
      <c r="AB183" s="97" t="str">
        <f t="shared" si="2"/>
        <v/>
      </c>
    </row>
    <row r="184" spans="1:28">
      <c r="A184" s="97" t="str">
        <f>IF(E184="","",SUBTOTAL(3,$E$2:$E184))</f>
        <v/>
      </c>
      <c r="B184" s="45"/>
      <c r="C184" s="110"/>
      <c r="D184" s="50"/>
      <c r="E184" s="100"/>
      <c r="F184" s="44"/>
      <c r="G184" s="78"/>
      <c r="H184" s="34"/>
      <c r="I184" s="34"/>
      <c r="J184" s="44"/>
      <c r="K184" s="34"/>
      <c r="L184" s="44"/>
      <c r="M184" s="44"/>
      <c r="N184" s="44"/>
      <c r="O184" s="45"/>
      <c r="P184" s="50"/>
      <c r="Q184" s="50"/>
      <c r="R184" s="122"/>
      <c r="S184" s="122"/>
      <c r="T184" s="97"/>
      <c r="U184" s="107"/>
      <c r="V184" s="36"/>
      <c r="W184" s="36"/>
      <c r="X184" s="107"/>
      <c r="Y184" s="97"/>
      <c r="Z184" s="122"/>
      <c r="AA184" s="34"/>
      <c r="AB184" s="97" t="str">
        <f t="shared" si="2"/>
        <v/>
      </c>
    </row>
    <row r="185" spans="1:28">
      <c r="A185" s="97" t="str">
        <f>IF(E185="","",SUBTOTAL(3,$E$2:$E185))</f>
        <v/>
      </c>
      <c r="B185" s="45"/>
      <c r="C185" s="50"/>
      <c r="D185" s="50"/>
      <c r="E185" s="60"/>
      <c r="F185" s="44"/>
      <c r="G185" s="51"/>
      <c r="H185" s="36"/>
      <c r="I185" s="36"/>
      <c r="J185" s="44"/>
      <c r="K185" s="36"/>
      <c r="L185" s="45"/>
      <c r="M185" s="45"/>
      <c r="N185" s="44"/>
      <c r="O185" s="45"/>
      <c r="P185" s="50"/>
      <c r="Q185" s="50"/>
      <c r="R185" s="122"/>
      <c r="S185" s="122"/>
      <c r="T185" s="34"/>
      <c r="U185" s="34"/>
      <c r="V185" s="39"/>
      <c r="W185" s="34"/>
      <c r="X185" s="36"/>
      <c r="Y185" s="34"/>
      <c r="Z185" s="44"/>
      <c r="AA185" s="34"/>
      <c r="AB185" s="97" t="str">
        <f t="shared" si="2"/>
        <v/>
      </c>
    </row>
    <row r="186" spans="1:28">
      <c r="A186" s="97" t="str">
        <f>IF(E186="","",SUBTOTAL(3,$E$2:$E186))</f>
        <v/>
      </c>
      <c r="B186" s="44"/>
      <c r="C186" s="50"/>
      <c r="D186" s="44"/>
      <c r="E186" s="51"/>
      <c r="F186" s="44"/>
      <c r="G186" s="51"/>
      <c r="H186" s="36"/>
      <c r="I186" s="36"/>
      <c r="J186" s="44"/>
      <c r="K186" s="34"/>
      <c r="L186" s="45"/>
      <c r="M186" s="45"/>
      <c r="N186" s="44"/>
      <c r="O186" s="45"/>
      <c r="P186" s="50"/>
      <c r="Q186" s="50"/>
      <c r="R186" s="122"/>
      <c r="S186" s="122"/>
      <c r="T186" s="35"/>
      <c r="U186" s="35"/>
      <c r="V186" s="130"/>
      <c r="W186" s="97"/>
      <c r="X186" s="36"/>
      <c r="Y186" s="34"/>
      <c r="Z186" s="44"/>
      <c r="AA186" s="34"/>
      <c r="AB186" s="97" t="str">
        <f t="shared" si="2"/>
        <v/>
      </c>
    </row>
    <row r="187" spans="1:28">
      <c r="A187" s="97" t="str">
        <f>IF(E187="","",SUBTOTAL(3,$E$2:$E187))</f>
        <v/>
      </c>
      <c r="B187" s="45"/>
      <c r="C187" s="50"/>
      <c r="D187" s="110"/>
      <c r="E187" s="60"/>
      <c r="F187" s="44"/>
      <c r="G187" s="51"/>
      <c r="H187" s="36"/>
      <c r="I187" s="36"/>
      <c r="J187" s="44"/>
      <c r="K187" s="34"/>
      <c r="L187" s="45"/>
      <c r="M187" s="45"/>
      <c r="N187" s="44"/>
      <c r="O187" s="45"/>
      <c r="P187" s="50"/>
      <c r="Q187" s="50"/>
      <c r="R187" s="122"/>
      <c r="S187" s="122"/>
      <c r="T187" s="34"/>
      <c r="U187" s="34"/>
      <c r="V187" s="39"/>
      <c r="W187" s="34"/>
      <c r="X187" s="34"/>
      <c r="Y187" s="34"/>
      <c r="Z187" s="44"/>
      <c r="AA187" s="34"/>
      <c r="AB187" s="97" t="str">
        <f t="shared" si="2"/>
        <v/>
      </c>
    </row>
    <row r="188" spans="1:28">
      <c r="A188" s="97" t="str">
        <f>IF(E188="","",SUBTOTAL(3,$E$2:$E188))</f>
        <v/>
      </c>
      <c r="B188" s="45"/>
      <c r="C188" s="110"/>
      <c r="D188" s="50"/>
      <c r="E188" s="60"/>
      <c r="F188" s="44"/>
      <c r="G188" s="51"/>
      <c r="H188" s="34"/>
      <c r="I188" s="34"/>
      <c r="J188" s="44"/>
      <c r="K188" s="34"/>
      <c r="L188" s="44"/>
      <c r="M188" s="44"/>
      <c r="N188" s="44"/>
      <c r="O188" s="45"/>
      <c r="P188" s="50"/>
      <c r="Q188" s="50"/>
      <c r="R188" s="122"/>
      <c r="S188" s="122"/>
      <c r="T188" s="34"/>
      <c r="U188" s="34"/>
      <c r="V188" s="34"/>
      <c r="W188" s="34"/>
      <c r="X188" s="34"/>
      <c r="Y188" s="34"/>
      <c r="Z188" s="45"/>
      <c r="AA188" s="34"/>
      <c r="AB188" s="97" t="str">
        <f t="shared" si="2"/>
        <v/>
      </c>
    </row>
    <row r="189" spans="1:28">
      <c r="A189" s="97" t="str">
        <f>IF(E189="","",SUBTOTAL(3,$E$2:$E189))</f>
        <v/>
      </c>
      <c r="B189" s="45"/>
      <c r="C189" s="44"/>
      <c r="D189" s="50"/>
      <c r="E189" s="100"/>
      <c r="F189" s="44"/>
      <c r="G189" s="51"/>
      <c r="H189" s="34"/>
      <c r="I189" s="34"/>
      <c r="J189" s="44"/>
      <c r="K189" s="34"/>
      <c r="L189" s="45"/>
      <c r="M189" s="45"/>
      <c r="N189" s="44"/>
      <c r="O189" s="45"/>
      <c r="P189" s="50"/>
      <c r="Q189" s="50"/>
      <c r="R189" s="121"/>
      <c r="S189" s="121"/>
      <c r="T189" s="107"/>
      <c r="U189" s="107"/>
      <c r="V189" s="34"/>
      <c r="W189" s="107"/>
      <c r="X189" s="34"/>
      <c r="Y189" s="34"/>
      <c r="Z189" s="45"/>
      <c r="AA189" s="34"/>
      <c r="AB189" s="97" t="str">
        <f t="shared" si="2"/>
        <v/>
      </c>
    </row>
    <row r="190" spans="1:28">
      <c r="A190" s="97" t="str">
        <f>IF(E190="","",SUBTOTAL(3,$E$2:$E190))</f>
        <v/>
      </c>
      <c r="B190" s="45"/>
      <c r="C190" s="49"/>
      <c r="D190" s="50"/>
      <c r="E190" s="51"/>
      <c r="F190" s="44"/>
      <c r="G190" s="51"/>
      <c r="H190" s="34"/>
      <c r="I190" s="34"/>
      <c r="J190" s="44"/>
      <c r="K190" s="34"/>
      <c r="L190" s="45"/>
      <c r="M190" s="45"/>
      <c r="N190" s="44"/>
      <c r="O190" s="45"/>
      <c r="P190" s="50"/>
      <c r="Q190" s="50"/>
      <c r="R190" s="121"/>
      <c r="S190" s="121"/>
      <c r="T190" s="107"/>
      <c r="U190" s="107"/>
      <c r="V190" s="107"/>
      <c r="W190" s="107"/>
      <c r="X190" s="34"/>
      <c r="Y190" s="34"/>
      <c r="Z190" s="45"/>
      <c r="AA190" s="34"/>
      <c r="AB190" s="97" t="str">
        <f t="shared" si="2"/>
        <v/>
      </c>
    </row>
    <row r="191" spans="1:28">
      <c r="A191" s="97" t="str">
        <f>IF(E191="","",SUBTOTAL(3,$E$2:$E191))</f>
        <v/>
      </c>
      <c r="B191" s="45"/>
      <c r="C191" s="45"/>
      <c r="D191" s="50"/>
      <c r="E191" s="51"/>
      <c r="F191" s="44"/>
      <c r="G191" s="51"/>
      <c r="H191" s="34"/>
      <c r="I191" s="34"/>
      <c r="J191" s="44"/>
      <c r="K191" s="34"/>
      <c r="L191" s="45"/>
      <c r="M191" s="45"/>
      <c r="N191" s="44"/>
      <c r="O191" s="45"/>
      <c r="P191" s="50"/>
      <c r="Q191" s="50"/>
      <c r="R191" s="121"/>
      <c r="S191" s="121"/>
      <c r="T191" s="107"/>
      <c r="U191" s="107"/>
      <c r="V191" s="107"/>
      <c r="W191" s="36"/>
      <c r="X191" s="34"/>
      <c r="Y191" s="34"/>
      <c r="Z191" s="45"/>
      <c r="AA191" s="34"/>
      <c r="AB191" s="97" t="str">
        <f t="shared" si="2"/>
        <v/>
      </c>
    </row>
    <row r="192" spans="1:28">
      <c r="A192" s="97" t="str">
        <f>IF(E192="","",SUBTOTAL(3,$E$2:$E192))</f>
        <v/>
      </c>
      <c r="B192" s="45"/>
      <c r="C192" s="50"/>
      <c r="D192" s="50"/>
      <c r="E192" s="51"/>
      <c r="F192" s="44"/>
      <c r="G192" s="51"/>
      <c r="H192" s="34"/>
      <c r="I192" s="34"/>
      <c r="J192" s="44"/>
      <c r="K192" s="34"/>
      <c r="L192" s="45"/>
      <c r="M192" s="45"/>
      <c r="N192" s="44"/>
      <c r="O192" s="45"/>
      <c r="P192" s="50"/>
      <c r="Q192" s="50"/>
      <c r="R192" s="121"/>
      <c r="S192" s="121"/>
      <c r="T192" s="107"/>
      <c r="U192" s="107"/>
      <c r="V192" s="107"/>
      <c r="W192" s="34"/>
      <c r="X192" s="34"/>
      <c r="Y192" s="34"/>
      <c r="Z192" s="44"/>
      <c r="AA192" s="34"/>
      <c r="AB192" s="97" t="str">
        <f t="shared" si="2"/>
        <v/>
      </c>
    </row>
    <row r="193" spans="1:28">
      <c r="A193" s="97" t="str">
        <f>IF(E193="","",SUBTOTAL(3,$E$2:$E193))</f>
        <v/>
      </c>
      <c r="B193" s="45"/>
      <c r="C193" s="50"/>
      <c r="D193" s="50"/>
      <c r="E193" s="51"/>
      <c r="F193" s="44"/>
      <c r="G193" s="51"/>
      <c r="H193" s="34"/>
      <c r="I193" s="34"/>
      <c r="J193" s="44"/>
      <c r="K193" s="34"/>
      <c r="L193" s="45"/>
      <c r="M193" s="45"/>
      <c r="N193" s="44"/>
      <c r="O193" s="45"/>
      <c r="P193" s="50"/>
      <c r="Q193" s="50"/>
      <c r="R193" s="121"/>
      <c r="S193" s="121"/>
      <c r="T193" s="107"/>
      <c r="U193" s="107"/>
      <c r="V193" s="35"/>
      <c r="W193" s="34"/>
      <c r="X193" s="34"/>
      <c r="Y193" s="34"/>
      <c r="Z193" s="44"/>
      <c r="AA193" s="34"/>
      <c r="AB193" s="97" t="str">
        <f t="shared" si="2"/>
        <v/>
      </c>
    </row>
    <row r="194" spans="1:28">
      <c r="A194" s="97" t="str">
        <f>IF(E194="","",SUBTOTAL(3,$E$2:$E194))</f>
        <v/>
      </c>
      <c r="B194" s="45"/>
      <c r="C194" s="44"/>
      <c r="D194" s="50"/>
      <c r="E194" s="51"/>
      <c r="F194" s="44"/>
      <c r="G194" s="51"/>
      <c r="H194" s="34"/>
      <c r="I194" s="34"/>
      <c r="J194" s="44"/>
      <c r="K194" s="34"/>
      <c r="L194" s="45"/>
      <c r="M194" s="45"/>
      <c r="N194" s="44"/>
      <c r="O194" s="45"/>
      <c r="P194" s="50"/>
      <c r="Q194" s="50"/>
      <c r="R194" s="121"/>
      <c r="S194" s="121"/>
      <c r="T194" s="107"/>
      <c r="U194" s="107"/>
      <c r="V194" s="34"/>
      <c r="W194" s="34"/>
      <c r="X194" s="34"/>
      <c r="Y194" s="34"/>
      <c r="Z194" s="44"/>
      <c r="AA194" s="34"/>
      <c r="AB194" s="97" t="str">
        <f t="shared" ref="AB194:AB257" si="3">IF(OR(P194="TN",O194="TLAI",AND(O194="KTHP",P194="TH"),E194=""),"",Z194=S194)</f>
        <v/>
      </c>
    </row>
    <row r="195" spans="1:28">
      <c r="A195" s="97" t="str">
        <f>IF(E195="","",SUBTOTAL(3,$E$2:$E195))</f>
        <v/>
      </c>
      <c r="B195" s="45"/>
      <c r="C195" s="50"/>
      <c r="D195" s="50"/>
      <c r="E195" s="60"/>
      <c r="F195" s="44"/>
      <c r="G195" s="51"/>
      <c r="H195" s="34"/>
      <c r="I195" s="34"/>
      <c r="J195" s="44"/>
      <c r="K195" s="34"/>
      <c r="L195" s="45"/>
      <c r="M195" s="45"/>
      <c r="N195" s="44"/>
      <c r="O195" s="45"/>
      <c r="P195" s="50"/>
      <c r="Q195" s="50"/>
      <c r="R195" s="121"/>
      <c r="S195" s="121"/>
      <c r="T195" s="107"/>
      <c r="U195" s="107"/>
      <c r="V195" s="35"/>
      <c r="W195" s="34"/>
      <c r="X195" s="34"/>
      <c r="Y195" s="34"/>
      <c r="Z195" s="44"/>
      <c r="AA195" s="34"/>
      <c r="AB195" s="97" t="str">
        <f t="shared" si="3"/>
        <v/>
      </c>
    </row>
    <row r="196" spans="1:28">
      <c r="A196" s="97" t="str">
        <f>IF(E196="","",SUBTOTAL(3,$E$2:$E196))</f>
        <v/>
      </c>
      <c r="B196" s="45"/>
      <c r="C196" s="45"/>
      <c r="D196" s="50"/>
      <c r="E196" s="51"/>
      <c r="F196" s="44"/>
      <c r="G196" s="51"/>
      <c r="H196" s="34"/>
      <c r="I196" s="34"/>
      <c r="J196" s="44"/>
      <c r="K196" s="34"/>
      <c r="L196" s="45"/>
      <c r="M196" s="45"/>
      <c r="N196" s="44"/>
      <c r="O196" s="45"/>
      <c r="P196" s="50"/>
      <c r="Q196" s="50"/>
      <c r="R196" s="121"/>
      <c r="S196" s="121"/>
      <c r="T196" s="107"/>
      <c r="U196" s="107"/>
      <c r="V196" s="110"/>
      <c r="W196" s="107"/>
      <c r="X196" s="34"/>
      <c r="Y196" s="34"/>
      <c r="Z196" s="45"/>
      <c r="AA196" s="34"/>
      <c r="AB196" s="97" t="str">
        <f t="shared" si="3"/>
        <v/>
      </c>
    </row>
    <row r="197" spans="1:28">
      <c r="A197" s="97" t="str">
        <f>IF(E197="","",SUBTOTAL(3,$E$2:$E197))</f>
        <v/>
      </c>
      <c r="B197" s="45"/>
      <c r="C197" s="50"/>
      <c r="D197" s="50"/>
      <c r="E197" s="51"/>
      <c r="F197" s="44"/>
      <c r="G197" s="51"/>
      <c r="H197" s="34"/>
      <c r="I197" s="34"/>
      <c r="J197" s="44"/>
      <c r="K197" s="34"/>
      <c r="L197" s="45"/>
      <c r="M197" s="45"/>
      <c r="N197" s="44"/>
      <c r="O197" s="45"/>
      <c r="P197" s="50"/>
      <c r="Q197" s="50"/>
      <c r="R197" s="121"/>
      <c r="S197" s="121"/>
      <c r="T197" s="107"/>
      <c r="U197" s="107"/>
      <c r="V197" s="107"/>
      <c r="W197" s="107"/>
      <c r="X197" s="34"/>
      <c r="Y197" s="34"/>
      <c r="Z197" s="44"/>
      <c r="AA197" s="34"/>
      <c r="AB197" s="97" t="str">
        <f t="shared" si="3"/>
        <v/>
      </c>
    </row>
    <row r="198" spans="1:28">
      <c r="A198" s="97" t="str">
        <f>IF(E198="","",SUBTOTAL(3,$E$2:$E198))</f>
        <v/>
      </c>
      <c r="B198" s="45"/>
      <c r="C198" s="45"/>
      <c r="D198" s="44"/>
      <c r="E198" s="51"/>
      <c r="F198" s="44"/>
      <c r="G198" s="51"/>
      <c r="H198" s="34"/>
      <c r="I198" s="34"/>
      <c r="J198" s="44"/>
      <c r="K198" s="34"/>
      <c r="L198" s="45"/>
      <c r="M198" s="45"/>
      <c r="N198" s="44"/>
      <c r="O198" s="45"/>
      <c r="P198" s="50"/>
      <c r="Q198" s="50"/>
      <c r="R198" s="121"/>
      <c r="S198" s="121"/>
      <c r="T198" s="107"/>
      <c r="U198" s="107"/>
      <c r="V198" s="110"/>
      <c r="W198" s="36"/>
      <c r="X198" s="34"/>
      <c r="Y198" s="34"/>
      <c r="Z198" s="45"/>
      <c r="AA198" s="34"/>
      <c r="AB198" s="97" t="str">
        <f t="shared" si="3"/>
        <v/>
      </c>
    </row>
    <row r="199" spans="1:28">
      <c r="A199" s="97" t="str">
        <f>IF(E199="","",SUBTOTAL(3,$E$2:$E199))</f>
        <v/>
      </c>
      <c r="B199" s="45"/>
      <c r="C199" s="45"/>
      <c r="D199" s="44"/>
      <c r="E199" s="51"/>
      <c r="F199" s="44"/>
      <c r="G199" s="51"/>
      <c r="H199" s="34"/>
      <c r="I199" s="34"/>
      <c r="J199" s="44"/>
      <c r="K199" s="34"/>
      <c r="L199" s="44"/>
      <c r="M199" s="44"/>
      <c r="N199" s="44"/>
      <c r="O199" s="45"/>
      <c r="P199" s="50"/>
      <c r="Q199" s="50"/>
      <c r="R199" s="121"/>
      <c r="S199" s="121"/>
      <c r="T199" s="107"/>
      <c r="U199" s="107"/>
      <c r="V199" s="110"/>
      <c r="W199" s="36"/>
      <c r="X199" s="34"/>
      <c r="Y199" s="34"/>
      <c r="Z199" s="45"/>
      <c r="AA199" s="34"/>
      <c r="AB199" s="97" t="str">
        <f t="shared" si="3"/>
        <v/>
      </c>
    </row>
    <row r="200" spans="1:28">
      <c r="A200" s="97" t="str">
        <f>IF(E200="","",SUBTOTAL(3,$E$2:$E200))</f>
        <v/>
      </c>
      <c r="B200" s="45"/>
      <c r="C200" s="45"/>
      <c r="D200" s="50"/>
      <c r="E200" s="51"/>
      <c r="F200" s="44"/>
      <c r="G200" s="51"/>
      <c r="H200" s="34"/>
      <c r="I200" s="34"/>
      <c r="J200" s="44"/>
      <c r="K200" s="34"/>
      <c r="L200" s="45"/>
      <c r="M200" s="45"/>
      <c r="N200" s="44"/>
      <c r="O200" s="45"/>
      <c r="P200" s="50"/>
      <c r="Q200" s="50"/>
      <c r="R200" s="121"/>
      <c r="S200" s="121"/>
      <c r="T200" s="107"/>
      <c r="U200" s="107"/>
      <c r="V200" s="107"/>
      <c r="W200" s="36"/>
      <c r="X200" s="34"/>
      <c r="Y200" s="34"/>
      <c r="Z200" s="45"/>
      <c r="AA200" s="34"/>
      <c r="AB200" s="97" t="str">
        <f t="shared" si="3"/>
        <v/>
      </c>
    </row>
    <row r="201" spans="1:28">
      <c r="A201" s="97" t="str">
        <f>IF(E201="","",SUBTOTAL(3,$E$2:$E201))</f>
        <v/>
      </c>
      <c r="B201" s="45"/>
      <c r="C201" s="49"/>
      <c r="D201" s="50"/>
      <c r="E201" s="100"/>
      <c r="F201" s="44"/>
      <c r="G201" s="51"/>
      <c r="H201" s="34"/>
      <c r="I201" s="34"/>
      <c r="J201" s="44"/>
      <c r="K201" s="34"/>
      <c r="L201" s="45"/>
      <c r="M201" s="45"/>
      <c r="N201" s="44"/>
      <c r="O201" s="45"/>
      <c r="P201" s="50"/>
      <c r="Q201" s="50"/>
      <c r="R201" s="121"/>
      <c r="S201" s="121"/>
      <c r="T201" s="107"/>
      <c r="U201" s="107"/>
      <c r="V201" s="110"/>
      <c r="W201" s="36"/>
      <c r="X201" s="34"/>
      <c r="Y201" s="34"/>
      <c r="Z201" s="45"/>
      <c r="AA201" s="34"/>
      <c r="AB201" s="97" t="str">
        <f t="shared" si="3"/>
        <v/>
      </c>
    </row>
    <row r="202" spans="1:28">
      <c r="A202" s="97" t="str">
        <f>IF(E202="","",SUBTOTAL(3,$E$2:$E202))</f>
        <v/>
      </c>
      <c r="B202" s="45"/>
      <c r="C202" s="45"/>
      <c r="D202" s="50"/>
      <c r="E202" s="51"/>
      <c r="F202" s="44"/>
      <c r="G202" s="51"/>
      <c r="H202" s="34"/>
      <c r="I202" s="34"/>
      <c r="J202" s="44"/>
      <c r="K202" s="34"/>
      <c r="L202" s="45"/>
      <c r="M202" s="45"/>
      <c r="N202" s="44"/>
      <c r="O202" s="45"/>
      <c r="P202" s="50"/>
      <c r="Q202" s="50"/>
      <c r="R202" s="121"/>
      <c r="S202" s="121"/>
      <c r="T202" s="107"/>
      <c r="U202" s="107"/>
      <c r="V202" s="107"/>
      <c r="W202" s="36"/>
      <c r="X202" s="34"/>
      <c r="Y202" s="34"/>
      <c r="Z202" s="45"/>
      <c r="AA202" s="34"/>
      <c r="AB202" s="97" t="str">
        <f t="shared" si="3"/>
        <v/>
      </c>
    </row>
    <row r="203" spans="1:28">
      <c r="A203" s="97" t="str">
        <f>IF(E203="","",SUBTOTAL(3,$E$2:$E203))</f>
        <v/>
      </c>
      <c r="B203" s="45"/>
      <c r="C203" s="50"/>
      <c r="D203" s="50"/>
      <c r="E203" s="76"/>
      <c r="F203" s="44"/>
      <c r="G203" s="51"/>
      <c r="H203" s="34"/>
      <c r="I203" s="34"/>
      <c r="J203" s="44"/>
      <c r="K203" s="34"/>
      <c r="L203" s="45"/>
      <c r="M203" s="45"/>
      <c r="N203" s="44"/>
      <c r="O203" s="45"/>
      <c r="P203" s="50"/>
      <c r="Q203" s="50"/>
      <c r="R203" s="121"/>
      <c r="S203" s="121"/>
      <c r="T203" s="107"/>
      <c r="U203" s="107"/>
      <c r="V203" s="110"/>
      <c r="W203" s="36"/>
      <c r="X203" s="34"/>
      <c r="Y203" s="34"/>
      <c r="Z203" s="45"/>
      <c r="AA203" s="34"/>
      <c r="AB203" s="97" t="str">
        <f t="shared" si="3"/>
        <v/>
      </c>
    </row>
    <row r="204" spans="1:28">
      <c r="A204" s="97" t="str">
        <f>IF(E204="","",SUBTOTAL(3,$E$2:$E204))</f>
        <v/>
      </c>
      <c r="B204" s="45"/>
      <c r="C204" s="44"/>
      <c r="D204" s="110"/>
      <c r="E204" s="51"/>
      <c r="F204" s="44"/>
      <c r="G204" s="51"/>
      <c r="H204" s="34"/>
      <c r="I204" s="34"/>
      <c r="J204" s="44"/>
      <c r="K204" s="34"/>
      <c r="L204" s="44"/>
      <c r="M204" s="44"/>
      <c r="N204" s="44"/>
      <c r="O204" s="45"/>
      <c r="P204" s="50"/>
      <c r="Q204" s="50"/>
      <c r="R204" s="121"/>
      <c r="S204" s="121"/>
      <c r="T204" s="107"/>
      <c r="U204" s="107"/>
      <c r="V204" s="110"/>
      <c r="W204" s="34"/>
      <c r="X204" s="34"/>
      <c r="Y204" s="34"/>
      <c r="Z204" s="44"/>
      <c r="AA204" s="34"/>
      <c r="AB204" s="97" t="str">
        <f t="shared" si="3"/>
        <v/>
      </c>
    </row>
    <row r="205" spans="1:28">
      <c r="A205" s="97" t="str">
        <f>IF(E205="","",SUBTOTAL(3,$E$2:$E205))</f>
        <v/>
      </c>
      <c r="B205" s="45"/>
      <c r="C205" s="44"/>
      <c r="D205" s="107"/>
      <c r="E205" s="51"/>
      <c r="F205" s="44"/>
      <c r="G205" s="51"/>
      <c r="H205" s="34"/>
      <c r="I205" s="34"/>
      <c r="J205" s="44"/>
      <c r="K205" s="34"/>
      <c r="L205" s="45"/>
      <c r="M205" s="45"/>
      <c r="N205" s="44"/>
      <c r="O205" s="45"/>
      <c r="P205" s="50"/>
      <c r="Q205" s="50"/>
      <c r="R205" s="121"/>
      <c r="S205" s="121"/>
      <c r="T205" s="107"/>
      <c r="U205" s="107"/>
      <c r="V205" s="34"/>
      <c r="W205" s="34"/>
      <c r="X205" s="34"/>
      <c r="Y205" s="97"/>
      <c r="Z205" s="45"/>
      <c r="AA205" s="34"/>
      <c r="AB205" s="97" t="str">
        <f t="shared" si="3"/>
        <v/>
      </c>
    </row>
    <row r="206" spans="1:28">
      <c r="A206" s="97" t="str">
        <f>IF(E206="","",SUBTOTAL(3,$E$2:$E206))</f>
        <v/>
      </c>
      <c r="B206" s="45"/>
      <c r="C206" s="44"/>
      <c r="D206" s="44"/>
      <c r="E206" s="51"/>
      <c r="F206" s="44"/>
      <c r="G206" s="51"/>
      <c r="H206" s="34"/>
      <c r="I206" s="34"/>
      <c r="J206" s="44"/>
      <c r="K206" s="34"/>
      <c r="L206" s="44"/>
      <c r="M206" s="44"/>
      <c r="N206" s="44"/>
      <c r="O206" s="45"/>
      <c r="P206" s="50"/>
      <c r="Q206" s="50"/>
      <c r="R206" s="121"/>
      <c r="S206" s="121"/>
      <c r="T206" s="34"/>
      <c r="U206" s="34"/>
      <c r="V206" s="34"/>
      <c r="W206" s="34"/>
      <c r="X206" s="34"/>
      <c r="Y206" s="34"/>
      <c r="Z206" s="45"/>
      <c r="AA206" s="34"/>
      <c r="AB206" s="97" t="str">
        <f t="shared" si="3"/>
        <v/>
      </c>
    </row>
    <row r="207" spans="1:28">
      <c r="A207" s="97" t="str">
        <f>IF(E207="","",SUBTOTAL(3,$E$2:$E207))</f>
        <v/>
      </c>
      <c r="B207" s="45"/>
      <c r="C207" s="45"/>
      <c r="D207" s="44"/>
      <c r="E207" s="51"/>
      <c r="F207" s="44"/>
      <c r="G207" s="51"/>
      <c r="H207" s="34"/>
      <c r="I207" s="34"/>
      <c r="J207" s="44"/>
      <c r="K207" s="34"/>
      <c r="L207" s="45"/>
      <c r="M207" s="45"/>
      <c r="N207" s="44"/>
      <c r="O207" s="45"/>
      <c r="P207" s="50"/>
      <c r="Q207" s="50"/>
      <c r="R207" s="121"/>
      <c r="S207" s="121"/>
      <c r="T207" s="36"/>
      <c r="U207" s="36"/>
      <c r="V207" s="36"/>
      <c r="W207" s="36"/>
      <c r="X207" s="97"/>
      <c r="Y207" s="97"/>
      <c r="Z207" s="45"/>
      <c r="AA207" s="34"/>
      <c r="AB207" s="97" t="str">
        <f t="shared" si="3"/>
        <v/>
      </c>
    </row>
    <row r="208" spans="1:28">
      <c r="A208" s="97" t="str">
        <f>IF(E208="","",SUBTOTAL(3,$E$2:$E208))</f>
        <v/>
      </c>
      <c r="B208" s="44"/>
      <c r="C208" s="44"/>
      <c r="D208" s="44"/>
      <c r="E208" s="100"/>
      <c r="F208" s="44"/>
      <c r="G208" s="78"/>
      <c r="H208" s="34"/>
      <c r="I208" s="34"/>
      <c r="J208" s="44"/>
      <c r="K208" s="34"/>
      <c r="L208" s="44"/>
      <c r="M208" s="44"/>
      <c r="N208" s="44"/>
      <c r="O208" s="45"/>
      <c r="P208" s="50"/>
      <c r="Q208" s="50"/>
      <c r="R208" s="121"/>
      <c r="S208" s="121"/>
      <c r="T208" s="107"/>
      <c r="U208" s="107"/>
      <c r="V208" s="107"/>
      <c r="W208" s="34"/>
      <c r="X208" s="34"/>
      <c r="Y208" s="34"/>
      <c r="Z208" s="44"/>
      <c r="AA208" s="34"/>
      <c r="AB208" s="97" t="str">
        <f t="shared" si="3"/>
        <v/>
      </c>
    </row>
    <row r="209" spans="1:28">
      <c r="A209" s="97" t="str">
        <f>IF(E209="","",SUBTOTAL(3,$E$2:$E209))</f>
        <v/>
      </c>
      <c r="B209" s="44"/>
      <c r="C209" s="50"/>
      <c r="D209" s="44"/>
      <c r="E209" s="60"/>
      <c r="F209" s="44"/>
      <c r="G209" s="51"/>
      <c r="H209" s="34"/>
      <c r="I209" s="34"/>
      <c r="J209" s="44"/>
      <c r="K209" s="34"/>
      <c r="L209" s="44"/>
      <c r="M209" s="44"/>
      <c r="N209" s="44"/>
      <c r="O209" s="45"/>
      <c r="P209" s="50"/>
      <c r="Q209" s="50"/>
      <c r="R209" s="121"/>
      <c r="S209" s="121"/>
      <c r="T209" s="107"/>
      <c r="U209" s="107"/>
      <c r="V209" s="110"/>
      <c r="W209" s="107"/>
      <c r="X209" s="34"/>
      <c r="Y209" s="34"/>
      <c r="Z209" s="44"/>
      <c r="AA209" s="34"/>
      <c r="AB209" s="97" t="str">
        <f t="shared" si="3"/>
        <v/>
      </c>
    </row>
    <row r="210" spans="1:28">
      <c r="A210" s="97" t="str">
        <f>IF(E210="","",SUBTOTAL(3,$E$2:$E210))</f>
        <v/>
      </c>
      <c r="B210" s="44"/>
      <c r="C210" s="50"/>
      <c r="D210" s="44"/>
      <c r="E210" s="100"/>
      <c r="F210" s="44"/>
      <c r="G210" s="78"/>
      <c r="H210" s="34"/>
      <c r="I210" s="34"/>
      <c r="J210" s="44"/>
      <c r="K210" s="34"/>
      <c r="L210" s="44"/>
      <c r="M210" s="44"/>
      <c r="N210" s="44"/>
      <c r="O210" s="45"/>
      <c r="P210" s="50"/>
      <c r="Q210" s="50"/>
      <c r="R210" s="121"/>
      <c r="S210" s="121"/>
      <c r="T210" s="107"/>
      <c r="U210" s="107"/>
      <c r="V210" s="110"/>
      <c r="W210" s="34"/>
      <c r="X210" s="34"/>
      <c r="Y210" s="34"/>
      <c r="Z210" s="44"/>
      <c r="AA210" s="34"/>
      <c r="AB210" s="97" t="str">
        <f t="shared" si="3"/>
        <v/>
      </c>
    </row>
    <row r="211" spans="1:28">
      <c r="A211" s="97" t="str">
        <f>IF(E211="","",SUBTOTAL(3,$E$2:$E211))</f>
        <v/>
      </c>
      <c r="B211" s="44"/>
      <c r="C211" s="49"/>
      <c r="D211" s="44"/>
      <c r="E211" s="100"/>
      <c r="F211" s="44"/>
      <c r="G211" s="78"/>
      <c r="H211" s="34"/>
      <c r="I211" s="34"/>
      <c r="J211" s="44"/>
      <c r="K211" s="34"/>
      <c r="L211" s="44"/>
      <c r="M211" s="44"/>
      <c r="N211" s="44"/>
      <c r="O211" s="45"/>
      <c r="P211" s="50"/>
      <c r="Q211" s="50"/>
      <c r="R211" s="121"/>
      <c r="S211" s="121"/>
      <c r="T211" s="107"/>
      <c r="U211" s="107"/>
      <c r="V211" s="107"/>
      <c r="W211" s="36"/>
      <c r="X211" s="34"/>
      <c r="Y211" s="34"/>
      <c r="Z211" s="45"/>
      <c r="AA211" s="34"/>
      <c r="AB211" s="97" t="str">
        <f t="shared" si="3"/>
        <v/>
      </c>
    </row>
    <row r="212" spans="1:28">
      <c r="A212" s="97" t="str">
        <f>IF(E212="","",SUBTOTAL(3,$E$2:$E212))</f>
        <v/>
      </c>
      <c r="B212" s="44"/>
      <c r="C212" s="49"/>
      <c r="D212" s="44"/>
      <c r="E212" s="51"/>
      <c r="F212" s="44"/>
      <c r="G212" s="51"/>
      <c r="H212" s="34"/>
      <c r="I212" s="34"/>
      <c r="J212" s="44"/>
      <c r="K212" s="34"/>
      <c r="L212" s="44"/>
      <c r="M212" s="44"/>
      <c r="N212" s="44"/>
      <c r="O212" s="45"/>
      <c r="P212" s="50"/>
      <c r="Q212" s="50"/>
      <c r="R212" s="121"/>
      <c r="S212" s="121"/>
      <c r="T212" s="107"/>
      <c r="U212" s="107"/>
      <c r="V212" s="107"/>
      <c r="W212" s="36"/>
      <c r="X212" s="34"/>
      <c r="Y212" s="34"/>
      <c r="Z212" s="44"/>
      <c r="AA212" s="34"/>
      <c r="AB212" s="97" t="str">
        <f t="shared" si="3"/>
        <v/>
      </c>
    </row>
    <row r="213" spans="1:28">
      <c r="A213" s="97" t="str">
        <f>IF(E213="","",SUBTOTAL(3,$E$2:$E213))</f>
        <v/>
      </c>
      <c r="B213" s="44"/>
      <c r="C213" s="49"/>
      <c r="D213" s="44"/>
      <c r="E213" s="51"/>
      <c r="F213" s="44"/>
      <c r="G213" s="51"/>
      <c r="H213" s="34"/>
      <c r="I213" s="34"/>
      <c r="J213" s="44"/>
      <c r="K213" s="34"/>
      <c r="L213" s="44"/>
      <c r="M213" s="44"/>
      <c r="N213" s="44"/>
      <c r="O213" s="45"/>
      <c r="P213" s="50"/>
      <c r="Q213" s="50"/>
      <c r="R213" s="121"/>
      <c r="S213" s="121"/>
      <c r="T213" s="107"/>
      <c r="U213" s="107"/>
      <c r="V213" s="107"/>
      <c r="W213" s="34"/>
      <c r="X213" s="34"/>
      <c r="Y213" s="34"/>
      <c r="Z213" s="44"/>
      <c r="AA213" s="34"/>
      <c r="AB213" s="97" t="str">
        <f t="shared" si="3"/>
        <v/>
      </c>
    </row>
    <row r="214" spans="1:28">
      <c r="A214" s="97" t="str">
        <f>IF(E214="","",SUBTOTAL(3,$E$2:$E214))</f>
        <v/>
      </c>
      <c r="B214" s="44"/>
      <c r="C214" s="50"/>
      <c r="D214" s="44"/>
      <c r="E214" s="100"/>
      <c r="F214" s="44"/>
      <c r="G214" s="51"/>
      <c r="H214" s="34"/>
      <c r="I214" s="34"/>
      <c r="J214" s="44"/>
      <c r="K214" s="34"/>
      <c r="L214" s="44"/>
      <c r="M214" s="44"/>
      <c r="N214" s="44"/>
      <c r="O214" s="45"/>
      <c r="P214" s="50"/>
      <c r="Q214" s="50"/>
      <c r="R214" s="121"/>
      <c r="S214" s="121"/>
      <c r="T214" s="107"/>
      <c r="U214" s="110"/>
      <c r="V214" s="107"/>
      <c r="W214" s="34"/>
      <c r="X214" s="34"/>
      <c r="Y214" s="34"/>
      <c r="Z214" s="44"/>
      <c r="AA214" s="34"/>
      <c r="AB214" s="97" t="str">
        <f t="shared" si="3"/>
        <v/>
      </c>
    </row>
    <row r="215" spans="1:28">
      <c r="A215" s="97" t="str">
        <f>IF(E215="","",SUBTOTAL(3,$E$2:$E215))</f>
        <v/>
      </c>
      <c r="B215" s="44"/>
      <c r="C215" s="50"/>
      <c r="D215" s="44"/>
      <c r="E215" s="51"/>
      <c r="F215" s="44"/>
      <c r="G215" s="51"/>
      <c r="H215" s="34"/>
      <c r="I215" s="34"/>
      <c r="J215" s="44"/>
      <c r="K215" s="34"/>
      <c r="L215" s="45"/>
      <c r="M215" s="45"/>
      <c r="N215" s="44"/>
      <c r="O215" s="45"/>
      <c r="P215" s="50"/>
      <c r="Q215" s="50"/>
      <c r="R215" s="121"/>
      <c r="S215" s="121"/>
      <c r="T215" s="107"/>
      <c r="U215" s="107"/>
      <c r="V215" s="34"/>
      <c r="W215" s="34"/>
      <c r="X215" s="34"/>
      <c r="Y215" s="97"/>
      <c r="Z215" s="44"/>
      <c r="AA215" s="34"/>
      <c r="AB215" s="97" t="str">
        <f t="shared" si="3"/>
        <v/>
      </c>
    </row>
    <row r="216" spans="1:28">
      <c r="A216" s="97" t="str">
        <f>IF(E216="","",SUBTOTAL(3,$E$2:$E216))</f>
        <v/>
      </c>
      <c r="B216" s="44"/>
      <c r="C216" s="44"/>
      <c r="D216" s="44"/>
      <c r="E216" s="100"/>
      <c r="F216" s="44"/>
      <c r="G216" s="51"/>
      <c r="H216" s="34"/>
      <c r="I216" s="34"/>
      <c r="J216" s="44"/>
      <c r="K216" s="34"/>
      <c r="L216" s="45"/>
      <c r="M216" s="45"/>
      <c r="N216" s="44"/>
      <c r="O216" s="45"/>
      <c r="P216" s="50"/>
      <c r="Q216" s="50"/>
      <c r="R216" s="121"/>
      <c r="S216" s="121"/>
      <c r="T216" s="107"/>
      <c r="U216" s="107"/>
      <c r="V216" s="107"/>
      <c r="W216" s="34"/>
      <c r="X216" s="34"/>
      <c r="Y216" s="97"/>
      <c r="Z216" s="44"/>
      <c r="AA216" s="34"/>
      <c r="AB216" s="97" t="str">
        <f t="shared" si="3"/>
        <v/>
      </c>
    </row>
    <row r="217" spans="1:28">
      <c r="A217" s="97" t="str">
        <f>IF(E217="","",SUBTOTAL(3,$E$2:$E217))</f>
        <v/>
      </c>
      <c r="B217" s="44"/>
      <c r="C217" s="50"/>
      <c r="D217" s="44"/>
      <c r="E217" s="51"/>
      <c r="F217" s="44"/>
      <c r="G217" s="51"/>
      <c r="H217" s="42"/>
      <c r="I217" s="42"/>
      <c r="J217" s="44"/>
      <c r="K217" s="34"/>
      <c r="L217" s="45"/>
      <c r="M217" s="45"/>
      <c r="N217" s="44"/>
      <c r="O217" s="45"/>
      <c r="P217" s="50"/>
      <c r="Q217" s="50"/>
      <c r="R217" s="121"/>
      <c r="S217" s="121"/>
      <c r="T217" s="107"/>
      <c r="U217" s="107"/>
      <c r="V217" s="107"/>
      <c r="W217" s="34"/>
      <c r="X217" s="34"/>
      <c r="Y217" s="97"/>
      <c r="Z217" s="44"/>
      <c r="AA217" s="34"/>
      <c r="AB217" s="97" t="str">
        <f t="shared" si="3"/>
        <v/>
      </c>
    </row>
    <row r="218" spans="1:28">
      <c r="A218" s="97" t="str">
        <f>IF(E218="","",SUBTOTAL(3,$E$2:$E218))</f>
        <v/>
      </c>
      <c r="B218" s="44"/>
      <c r="C218" s="50"/>
      <c r="D218" s="44"/>
      <c r="E218" s="100"/>
      <c r="F218" s="44"/>
      <c r="G218" s="78"/>
      <c r="H218" s="42"/>
      <c r="I218" s="42"/>
      <c r="J218" s="44"/>
      <c r="K218" s="34"/>
      <c r="L218" s="45"/>
      <c r="M218" s="45"/>
      <c r="N218" s="44"/>
      <c r="O218" s="45"/>
      <c r="P218" s="50"/>
      <c r="Q218" s="50"/>
      <c r="R218" s="121"/>
      <c r="S218" s="121"/>
      <c r="T218" s="107"/>
      <c r="U218" s="107"/>
      <c r="V218" s="107"/>
      <c r="W218" s="36"/>
      <c r="X218" s="34"/>
      <c r="Y218" s="97"/>
      <c r="Z218" s="45"/>
      <c r="AA218" s="34"/>
      <c r="AB218" s="97" t="str">
        <f t="shared" si="3"/>
        <v/>
      </c>
    </row>
    <row r="219" spans="1:28">
      <c r="A219" s="97" t="str">
        <f>IF(E219="","",SUBTOTAL(3,$E$2:$E219))</f>
        <v/>
      </c>
      <c r="B219" s="44"/>
      <c r="C219" s="44"/>
      <c r="D219" s="44"/>
      <c r="E219" s="51"/>
      <c r="F219" s="44"/>
      <c r="G219" s="51"/>
      <c r="H219" s="42"/>
      <c r="I219" s="42"/>
      <c r="J219" s="44"/>
      <c r="K219" s="34"/>
      <c r="L219" s="45"/>
      <c r="M219" s="45"/>
      <c r="N219" s="44"/>
      <c r="O219" s="45"/>
      <c r="P219" s="50"/>
      <c r="Q219" s="50"/>
      <c r="R219" s="121"/>
      <c r="S219" s="121"/>
      <c r="T219" s="107"/>
      <c r="U219" s="107"/>
      <c r="V219" s="107"/>
      <c r="W219" s="34"/>
      <c r="X219" s="34"/>
      <c r="Y219" s="97"/>
      <c r="Z219" s="44"/>
      <c r="AA219" s="34"/>
      <c r="AB219" s="97" t="str">
        <f t="shared" si="3"/>
        <v/>
      </c>
    </row>
    <row r="220" spans="1:28">
      <c r="A220" s="97" t="str">
        <f>IF(E220="","",SUBTOTAL(3,$E$2:$E220))</f>
        <v/>
      </c>
      <c r="B220" s="44"/>
      <c r="C220" s="50"/>
      <c r="D220" s="44"/>
      <c r="E220" s="76"/>
      <c r="F220" s="44"/>
      <c r="G220" s="51"/>
      <c r="H220" s="34"/>
      <c r="I220" s="34"/>
      <c r="J220" s="44"/>
      <c r="K220" s="34"/>
      <c r="L220" s="44"/>
      <c r="M220" s="44"/>
      <c r="N220" s="44"/>
      <c r="O220" s="45"/>
      <c r="P220" s="50"/>
      <c r="Q220" s="50"/>
      <c r="R220" s="121"/>
      <c r="S220" s="121"/>
      <c r="T220" s="107"/>
      <c r="U220" s="107"/>
      <c r="V220" s="110"/>
      <c r="W220" s="36"/>
      <c r="X220" s="34"/>
      <c r="Y220" s="34"/>
      <c r="Z220" s="45"/>
      <c r="AA220" s="34"/>
      <c r="AB220" s="97" t="str">
        <f t="shared" si="3"/>
        <v/>
      </c>
    </row>
    <row r="221" spans="1:28">
      <c r="A221" s="97" t="str">
        <f>IF(E221="","",SUBTOTAL(3,$E$2:$E221))</f>
        <v/>
      </c>
      <c r="B221" s="44"/>
      <c r="C221" s="44"/>
      <c r="D221" s="44"/>
      <c r="E221" s="100"/>
      <c r="F221" s="44"/>
      <c r="G221" s="78"/>
      <c r="H221" s="34"/>
      <c r="I221" s="34"/>
      <c r="J221" s="44"/>
      <c r="K221" s="34"/>
      <c r="L221" s="45"/>
      <c r="M221" s="45"/>
      <c r="N221" s="44"/>
      <c r="O221" s="45"/>
      <c r="P221" s="50"/>
      <c r="Q221" s="50"/>
      <c r="R221" s="121"/>
      <c r="S221" s="121"/>
      <c r="T221" s="107"/>
      <c r="U221" s="107"/>
      <c r="V221" s="110"/>
      <c r="W221" s="34"/>
      <c r="X221" s="34"/>
      <c r="Y221" s="34"/>
      <c r="Z221" s="44"/>
      <c r="AA221" s="34"/>
      <c r="AB221" s="97" t="str">
        <f t="shared" si="3"/>
        <v/>
      </c>
    </row>
    <row r="222" spans="1:28">
      <c r="A222" s="97" t="str">
        <f>IF(E222="","",SUBTOTAL(3,$E$2:$E222))</f>
        <v/>
      </c>
      <c r="B222" s="44"/>
      <c r="C222" s="50"/>
      <c r="D222" s="44"/>
      <c r="E222" s="100"/>
      <c r="F222" s="44"/>
      <c r="G222" s="78"/>
      <c r="H222" s="34"/>
      <c r="I222" s="34"/>
      <c r="J222" s="44"/>
      <c r="K222" s="34"/>
      <c r="L222" s="44"/>
      <c r="M222" s="44"/>
      <c r="N222" s="44"/>
      <c r="O222" s="45"/>
      <c r="P222" s="50"/>
      <c r="Q222" s="50"/>
      <c r="R222" s="121"/>
      <c r="S222" s="121"/>
      <c r="T222" s="107"/>
      <c r="U222" s="107"/>
      <c r="V222" s="107"/>
      <c r="W222" s="34"/>
      <c r="X222" s="34"/>
      <c r="Y222" s="34"/>
      <c r="Z222" s="44"/>
      <c r="AA222" s="34"/>
      <c r="AB222" s="97" t="str">
        <f t="shared" si="3"/>
        <v/>
      </c>
    </row>
    <row r="223" spans="1:28">
      <c r="A223" s="97" t="str">
        <f>IF(E223="","",SUBTOTAL(3,$E$2:$E223))</f>
        <v/>
      </c>
      <c r="B223" s="45"/>
      <c r="C223" s="50"/>
      <c r="D223" s="107"/>
      <c r="E223" s="100"/>
      <c r="F223" s="44"/>
      <c r="G223" s="78"/>
      <c r="H223" s="34"/>
      <c r="I223" s="34"/>
      <c r="J223" s="45"/>
      <c r="K223" s="34"/>
      <c r="L223" s="45"/>
      <c r="M223" s="45"/>
      <c r="N223" s="44"/>
      <c r="O223" s="45"/>
      <c r="P223" s="50"/>
      <c r="Q223" s="50"/>
      <c r="R223" s="121"/>
      <c r="S223" s="121"/>
      <c r="T223" s="107"/>
      <c r="U223" s="107"/>
      <c r="V223" s="35"/>
      <c r="W223" s="34"/>
      <c r="X223" s="34"/>
      <c r="Y223" s="97"/>
      <c r="Z223" s="45"/>
      <c r="AA223" s="34"/>
      <c r="AB223" s="97" t="str">
        <f t="shared" si="3"/>
        <v/>
      </c>
    </row>
    <row r="224" spans="1:28">
      <c r="A224" s="97" t="str">
        <f>IF(E224="","",SUBTOTAL(3,$E$2:$E224))</f>
        <v/>
      </c>
      <c r="B224" s="44"/>
      <c r="C224" s="50"/>
      <c r="D224" s="107"/>
      <c r="E224" s="100"/>
      <c r="F224" s="44"/>
      <c r="G224" s="78"/>
      <c r="H224" s="34"/>
      <c r="I224" s="34"/>
      <c r="J224" s="44"/>
      <c r="K224" s="34"/>
      <c r="L224" s="44"/>
      <c r="M224" s="44"/>
      <c r="N224" s="44"/>
      <c r="O224" s="45"/>
      <c r="P224" s="50"/>
      <c r="Q224" s="50"/>
      <c r="R224" s="121"/>
      <c r="S224" s="121"/>
      <c r="T224" s="110"/>
      <c r="U224" s="107"/>
      <c r="V224" s="107"/>
      <c r="W224" s="34"/>
      <c r="X224" s="34"/>
      <c r="Y224" s="97"/>
      <c r="Z224" s="44"/>
      <c r="AA224" s="34"/>
      <c r="AB224" s="97" t="str">
        <f t="shared" si="3"/>
        <v/>
      </c>
    </row>
    <row r="225" spans="1:28">
      <c r="A225" s="97" t="str">
        <f>IF(E225="","",SUBTOTAL(3,$E$2:$E225))</f>
        <v/>
      </c>
      <c r="B225" s="44"/>
      <c r="C225" s="50"/>
      <c r="D225" s="44"/>
      <c r="E225" s="100"/>
      <c r="F225" s="44"/>
      <c r="G225" s="51"/>
      <c r="H225" s="34"/>
      <c r="I225" s="34"/>
      <c r="J225" s="44"/>
      <c r="K225" s="34"/>
      <c r="L225" s="44"/>
      <c r="M225" s="44"/>
      <c r="N225" s="44"/>
      <c r="O225" s="45"/>
      <c r="P225" s="50"/>
      <c r="Q225" s="50"/>
      <c r="R225" s="121"/>
      <c r="S225" s="121"/>
      <c r="T225" s="34"/>
      <c r="U225" s="34"/>
      <c r="V225" s="39"/>
      <c r="W225" s="34"/>
      <c r="X225" s="34"/>
      <c r="Y225" s="34"/>
      <c r="Z225" s="44"/>
      <c r="AA225" s="34"/>
      <c r="AB225" s="97" t="str">
        <f t="shared" si="3"/>
        <v/>
      </c>
    </row>
    <row r="226" spans="1:28">
      <c r="A226" s="97" t="str">
        <f>IF(E226="","",SUBTOTAL(3,$E$2:$E226))</f>
        <v/>
      </c>
      <c r="B226" s="44"/>
      <c r="C226" s="44"/>
      <c r="D226" s="44"/>
      <c r="E226" s="51"/>
      <c r="F226" s="44"/>
      <c r="G226" s="51"/>
      <c r="H226" s="34"/>
      <c r="I226" s="34"/>
      <c r="J226" s="44"/>
      <c r="K226" s="34"/>
      <c r="L226" s="44"/>
      <c r="M226" s="44"/>
      <c r="N226" s="44"/>
      <c r="O226" s="45"/>
      <c r="P226" s="50"/>
      <c r="Q226" s="50"/>
      <c r="R226" s="121"/>
      <c r="S226" s="121"/>
      <c r="T226" s="35"/>
      <c r="U226" s="35"/>
      <c r="V226" s="34"/>
      <c r="W226" s="34"/>
      <c r="X226" s="34"/>
      <c r="Y226" s="34"/>
      <c r="Z226" s="44"/>
      <c r="AA226" s="34"/>
      <c r="AB226" s="97" t="str">
        <f t="shared" si="3"/>
        <v/>
      </c>
    </row>
    <row r="227" spans="1:28">
      <c r="A227" s="97" t="str">
        <f>IF(E227="","",SUBTOTAL(3,$E$2:$E227))</f>
        <v/>
      </c>
      <c r="B227" s="122"/>
      <c r="C227" s="107"/>
      <c r="D227" s="107"/>
      <c r="E227" s="110"/>
      <c r="F227" s="44"/>
      <c r="G227" s="51"/>
      <c r="H227" s="34"/>
      <c r="I227" s="34"/>
      <c r="J227" s="44"/>
      <c r="K227" s="34"/>
      <c r="L227" s="45"/>
      <c r="M227" s="45"/>
      <c r="N227" s="44"/>
      <c r="O227" s="45"/>
      <c r="P227" s="49"/>
      <c r="Q227" s="50"/>
      <c r="R227" s="122"/>
      <c r="S227" s="109"/>
      <c r="T227" s="36"/>
      <c r="U227" s="36"/>
      <c r="V227" s="40"/>
      <c r="W227" s="36"/>
      <c r="X227" s="36"/>
      <c r="Y227" s="36"/>
      <c r="Z227" s="45"/>
      <c r="AA227" s="34"/>
      <c r="AB227" s="97" t="str">
        <f t="shared" si="3"/>
        <v/>
      </c>
    </row>
    <row r="228" spans="1:28">
      <c r="A228" s="97" t="str">
        <f>IF(E228="","",SUBTOTAL(3,$E$2:$E228))</f>
        <v/>
      </c>
      <c r="B228" s="44"/>
      <c r="C228" s="50"/>
      <c r="D228" s="44"/>
      <c r="E228" s="100"/>
      <c r="F228" s="44"/>
      <c r="G228" s="78"/>
      <c r="H228" s="34"/>
      <c r="I228" s="34"/>
      <c r="J228" s="44"/>
      <c r="K228" s="34"/>
      <c r="L228" s="44"/>
      <c r="M228" s="44"/>
      <c r="N228" s="44"/>
      <c r="O228" s="45"/>
      <c r="P228" s="50"/>
      <c r="Q228" s="50"/>
      <c r="R228" s="122"/>
      <c r="S228" s="122"/>
      <c r="T228" s="107"/>
      <c r="U228" s="107"/>
      <c r="V228" s="34"/>
      <c r="W228" s="34"/>
      <c r="X228" s="107"/>
      <c r="Y228" s="107"/>
      <c r="Z228" s="44"/>
      <c r="AA228" s="34"/>
      <c r="AB228" s="97" t="str">
        <f t="shared" si="3"/>
        <v/>
      </c>
    </row>
    <row r="229" spans="1:28">
      <c r="A229" s="97" t="str">
        <f>IF(E229="","",SUBTOTAL(3,$E$2:$E229))</f>
        <v/>
      </c>
      <c r="B229" s="45"/>
      <c r="C229" s="44"/>
      <c r="D229" s="44"/>
      <c r="E229" s="60"/>
      <c r="F229" s="44"/>
      <c r="G229" s="51"/>
      <c r="H229" s="34"/>
      <c r="I229" s="34"/>
      <c r="J229" s="45"/>
      <c r="K229" s="34"/>
      <c r="L229" s="45"/>
      <c r="M229" s="45"/>
      <c r="N229" s="44"/>
      <c r="O229" s="45"/>
      <c r="P229" s="49"/>
      <c r="Q229" s="50"/>
      <c r="R229" s="121"/>
      <c r="S229" s="121"/>
      <c r="T229" s="107"/>
      <c r="U229" s="107"/>
      <c r="V229" s="39"/>
      <c r="W229" s="97"/>
      <c r="X229" s="34"/>
      <c r="Y229" s="97"/>
      <c r="Z229" s="45"/>
      <c r="AA229" s="34"/>
      <c r="AB229" s="97" t="str">
        <f t="shared" si="3"/>
        <v/>
      </c>
    </row>
    <row r="230" spans="1:28">
      <c r="A230" s="97" t="str">
        <f>IF(E230="","",SUBTOTAL(3,$E$2:$E230))</f>
        <v/>
      </c>
      <c r="B230" s="45"/>
      <c r="C230" s="49"/>
      <c r="D230" s="44"/>
      <c r="E230" s="51"/>
      <c r="F230" s="44"/>
      <c r="G230" s="51"/>
      <c r="H230" s="34"/>
      <c r="I230" s="34"/>
      <c r="J230" s="44"/>
      <c r="K230" s="34"/>
      <c r="L230" s="45"/>
      <c r="M230" s="45"/>
      <c r="N230" s="44"/>
      <c r="O230" s="45"/>
      <c r="P230" s="49"/>
      <c r="Q230" s="50"/>
      <c r="R230" s="121"/>
      <c r="S230" s="121"/>
      <c r="T230" s="107"/>
      <c r="U230" s="107"/>
      <c r="V230" s="36"/>
      <c r="W230" s="97"/>
      <c r="X230" s="36"/>
      <c r="Y230" s="36"/>
      <c r="Z230" s="45"/>
      <c r="AA230" s="34"/>
      <c r="AB230" s="97" t="str">
        <f t="shared" si="3"/>
        <v/>
      </c>
    </row>
    <row r="231" spans="1:28">
      <c r="A231" s="97" t="str">
        <f>IF(E231="","",SUBTOTAL(3,$E$2:$E231))</f>
        <v/>
      </c>
      <c r="B231" s="45"/>
      <c r="C231" s="44"/>
      <c r="D231" s="44"/>
      <c r="E231" s="100"/>
      <c r="F231" s="44"/>
      <c r="G231" s="78"/>
      <c r="H231" s="34"/>
      <c r="I231" s="34"/>
      <c r="J231" s="44"/>
      <c r="K231" s="34"/>
      <c r="L231" s="44"/>
      <c r="M231" s="44"/>
      <c r="N231" s="44"/>
      <c r="O231" s="45"/>
      <c r="P231" s="49"/>
      <c r="Q231" s="50"/>
      <c r="R231" s="121"/>
      <c r="S231" s="121"/>
      <c r="T231" s="107"/>
      <c r="U231" s="107"/>
      <c r="V231" s="40"/>
      <c r="W231" s="36"/>
      <c r="X231" s="34"/>
      <c r="Y231" s="97"/>
      <c r="Z231" s="45"/>
      <c r="AA231" s="34"/>
      <c r="AB231" s="97" t="str">
        <f t="shared" si="3"/>
        <v/>
      </c>
    </row>
    <row r="232" spans="1:28">
      <c r="A232" s="97" t="str">
        <f>IF(E232="","",SUBTOTAL(3,$E$2:$E232))</f>
        <v/>
      </c>
      <c r="B232" s="45"/>
      <c r="C232" s="49"/>
      <c r="D232" s="44"/>
      <c r="E232" s="100"/>
      <c r="F232" s="44"/>
      <c r="G232" s="51"/>
      <c r="H232" s="34"/>
      <c r="I232" s="34"/>
      <c r="J232" s="44"/>
      <c r="K232" s="34"/>
      <c r="L232" s="44"/>
      <c r="M232" s="44"/>
      <c r="N232" s="44"/>
      <c r="O232" s="45"/>
      <c r="P232" s="49"/>
      <c r="Q232" s="50"/>
      <c r="R232" s="121"/>
      <c r="S232" s="121"/>
      <c r="T232" s="107"/>
      <c r="U232" s="107"/>
      <c r="V232" s="40"/>
      <c r="W232" s="97"/>
      <c r="X232" s="34"/>
      <c r="Y232" s="97"/>
      <c r="Z232" s="45"/>
      <c r="AA232" s="34"/>
      <c r="AB232" s="97" t="str">
        <f t="shared" si="3"/>
        <v/>
      </c>
    </row>
    <row r="233" spans="1:28">
      <c r="A233" s="97" t="str">
        <f>IF(E233="","",SUBTOTAL(3,$E$2:$E233))</f>
        <v/>
      </c>
      <c r="B233" s="122"/>
      <c r="C233" s="110"/>
      <c r="D233" s="107"/>
      <c r="E233" s="51"/>
      <c r="F233" s="44"/>
      <c r="G233" s="51"/>
      <c r="H233" s="34"/>
      <c r="I233" s="34"/>
      <c r="J233" s="44"/>
      <c r="K233" s="34"/>
      <c r="L233" s="45"/>
      <c r="M233" s="45"/>
      <c r="N233" s="44"/>
      <c r="O233" s="45"/>
      <c r="P233" s="50"/>
      <c r="Q233" s="50"/>
      <c r="R233" s="121"/>
      <c r="S233" s="121"/>
      <c r="T233" s="107"/>
      <c r="U233" s="97"/>
      <c r="V233" s="34"/>
      <c r="W233" s="34"/>
      <c r="X233" s="97"/>
      <c r="Y233" s="34"/>
      <c r="Z233" s="44"/>
      <c r="AA233" s="34"/>
      <c r="AB233" s="97" t="str">
        <f t="shared" si="3"/>
        <v/>
      </c>
    </row>
    <row r="234" spans="1:28">
      <c r="A234" s="97" t="str">
        <f>IF(E234="","",SUBTOTAL(3,$E$2:$E234))</f>
        <v/>
      </c>
      <c r="B234" s="45"/>
      <c r="C234" s="45"/>
      <c r="D234" s="44"/>
      <c r="E234" s="51"/>
      <c r="F234" s="44"/>
      <c r="G234" s="51"/>
      <c r="H234" s="34"/>
      <c r="I234" s="34"/>
      <c r="J234" s="44"/>
      <c r="K234" s="34"/>
      <c r="L234" s="44"/>
      <c r="M234" s="44"/>
      <c r="N234" s="44"/>
      <c r="O234" s="45"/>
      <c r="P234" s="50"/>
      <c r="Q234" s="50"/>
      <c r="R234" s="121"/>
      <c r="S234" s="121"/>
      <c r="T234" s="107"/>
      <c r="U234" s="107"/>
      <c r="V234" s="36"/>
      <c r="W234" s="36"/>
      <c r="X234" s="34"/>
      <c r="Y234" s="34"/>
      <c r="Z234" s="45"/>
      <c r="AA234" s="34"/>
      <c r="AB234" s="97" t="str">
        <f t="shared" si="3"/>
        <v/>
      </c>
    </row>
    <row r="235" spans="1:28">
      <c r="A235" s="97" t="str">
        <f>IF(E235="","",SUBTOTAL(3,$E$2:$E235))</f>
        <v/>
      </c>
      <c r="B235" s="44"/>
      <c r="C235" s="50"/>
      <c r="D235" s="44"/>
      <c r="E235" s="51"/>
      <c r="F235" s="44"/>
      <c r="G235" s="51"/>
      <c r="H235" s="34"/>
      <c r="I235" s="34"/>
      <c r="J235" s="44"/>
      <c r="K235" s="34"/>
      <c r="L235" s="45"/>
      <c r="M235" s="45"/>
      <c r="N235" s="44"/>
      <c r="O235" s="45"/>
      <c r="P235" s="50"/>
      <c r="Q235" s="50"/>
      <c r="R235" s="121"/>
      <c r="S235" s="121"/>
      <c r="T235" s="107"/>
      <c r="U235" s="107"/>
      <c r="V235" s="107"/>
      <c r="W235" s="97"/>
      <c r="X235" s="34"/>
      <c r="Y235" s="34"/>
      <c r="Z235" s="44"/>
      <c r="AA235" s="34"/>
      <c r="AB235" s="97" t="str">
        <f t="shared" si="3"/>
        <v/>
      </c>
    </row>
    <row r="236" spans="1:28">
      <c r="A236" s="97" t="str">
        <f>IF(E236="","",SUBTOTAL(3,$E$2:$E236))</f>
        <v/>
      </c>
      <c r="B236" s="44"/>
      <c r="C236" s="50"/>
      <c r="D236" s="44"/>
      <c r="E236" s="100"/>
      <c r="F236" s="44"/>
      <c r="G236" s="78"/>
      <c r="H236" s="34"/>
      <c r="I236" s="34"/>
      <c r="J236" s="44"/>
      <c r="K236" s="34"/>
      <c r="L236" s="45"/>
      <c r="M236" s="45"/>
      <c r="N236" s="44"/>
      <c r="O236" s="45"/>
      <c r="P236" s="50"/>
      <c r="Q236" s="50"/>
      <c r="R236" s="121"/>
      <c r="S236" s="121"/>
      <c r="T236" s="107"/>
      <c r="U236" s="107"/>
      <c r="V236" s="107"/>
      <c r="W236" s="34"/>
      <c r="X236" s="34"/>
      <c r="Y236" s="34"/>
      <c r="Z236" s="44"/>
      <c r="AA236" s="34"/>
      <c r="AB236" s="97" t="str">
        <f t="shared" si="3"/>
        <v/>
      </c>
    </row>
    <row r="237" spans="1:28">
      <c r="A237" s="97" t="str">
        <f>IF(E237="","",SUBTOTAL(3,$E$2:$E237))</f>
        <v/>
      </c>
      <c r="B237" s="45"/>
      <c r="C237" s="50"/>
      <c r="D237" s="44"/>
      <c r="E237" s="100"/>
      <c r="F237" s="44"/>
      <c r="G237" s="78"/>
      <c r="H237" s="34"/>
      <c r="I237" s="34"/>
      <c r="J237" s="44"/>
      <c r="K237" s="34"/>
      <c r="L237" s="44"/>
      <c r="M237" s="44"/>
      <c r="N237" s="44"/>
      <c r="O237" s="45"/>
      <c r="P237" s="50"/>
      <c r="Q237" s="50"/>
      <c r="R237" s="121"/>
      <c r="S237" s="121"/>
      <c r="T237" s="34"/>
      <c r="U237" s="34"/>
      <c r="V237" s="34"/>
      <c r="W237" s="34"/>
      <c r="X237" s="34"/>
      <c r="Y237" s="34"/>
      <c r="Z237" s="44"/>
      <c r="AA237" s="34"/>
      <c r="AB237" s="97" t="str">
        <f t="shared" si="3"/>
        <v/>
      </c>
    </row>
    <row r="238" spans="1:28">
      <c r="A238" s="97" t="str">
        <f>IF(E238="","",SUBTOTAL(3,$E$2:$E238))</f>
        <v/>
      </c>
      <c r="B238" s="45"/>
      <c r="C238" s="50"/>
      <c r="D238" s="107"/>
      <c r="E238" s="60"/>
      <c r="F238" s="44"/>
      <c r="G238" s="51"/>
      <c r="H238" s="34"/>
      <c r="I238" s="34"/>
      <c r="J238" s="44"/>
      <c r="K238" s="97"/>
      <c r="L238" s="44"/>
      <c r="M238" s="44"/>
      <c r="N238" s="44"/>
      <c r="O238" s="45"/>
      <c r="P238" s="50"/>
      <c r="Q238" s="50"/>
      <c r="R238" s="122"/>
      <c r="S238" s="122"/>
      <c r="T238" s="107"/>
      <c r="U238" s="107"/>
      <c r="V238" s="107"/>
      <c r="W238" s="97"/>
      <c r="X238" s="34"/>
      <c r="Y238" s="34"/>
      <c r="Z238" s="44"/>
      <c r="AA238" s="34"/>
      <c r="AB238" s="97" t="str">
        <f t="shared" si="3"/>
        <v/>
      </c>
    </row>
    <row r="239" spans="1:28">
      <c r="A239" s="97" t="str">
        <f>IF(E239="","",SUBTOTAL(3,$E$2:$E239))</f>
        <v/>
      </c>
      <c r="B239" s="45"/>
      <c r="C239" s="50"/>
      <c r="D239" s="110"/>
      <c r="E239" s="51"/>
      <c r="F239" s="44"/>
      <c r="G239" s="51"/>
      <c r="H239" s="34"/>
      <c r="I239" s="34"/>
      <c r="J239" s="44"/>
      <c r="K239" s="34"/>
      <c r="L239" s="44"/>
      <c r="M239" s="44"/>
      <c r="N239" s="44"/>
      <c r="O239" s="45"/>
      <c r="P239" s="50"/>
      <c r="Q239" s="50"/>
      <c r="R239" s="122"/>
      <c r="S239" s="122"/>
      <c r="T239" s="107"/>
      <c r="U239" s="107"/>
      <c r="V239" s="107"/>
      <c r="W239" s="34"/>
      <c r="X239" s="34"/>
      <c r="Y239" s="34"/>
      <c r="Z239" s="44"/>
      <c r="AA239" s="34"/>
      <c r="AB239" s="97" t="str">
        <f t="shared" si="3"/>
        <v/>
      </c>
    </row>
    <row r="240" spans="1:28">
      <c r="A240" s="97" t="str">
        <f>IF(E240="","",SUBTOTAL(3,$E$2:$E240))</f>
        <v/>
      </c>
      <c r="B240" s="45"/>
      <c r="C240" s="45"/>
      <c r="D240" s="107"/>
      <c r="E240" s="100"/>
      <c r="F240" s="44"/>
      <c r="G240" s="51"/>
      <c r="H240" s="34"/>
      <c r="I240" s="34"/>
      <c r="J240" s="44"/>
      <c r="K240" s="34"/>
      <c r="L240" s="44"/>
      <c r="M240" s="44"/>
      <c r="N240" s="44"/>
      <c r="O240" s="45"/>
      <c r="P240" s="50"/>
      <c r="Q240" s="50"/>
      <c r="R240" s="122"/>
      <c r="S240" s="122"/>
      <c r="T240" s="107"/>
      <c r="U240" s="97"/>
      <c r="V240" s="36"/>
      <c r="W240" s="36"/>
      <c r="X240" s="34"/>
      <c r="Y240" s="97"/>
      <c r="Z240" s="45"/>
      <c r="AA240" s="34"/>
      <c r="AB240" s="97" t="str">
        <f t="shared" si="3"/>
        <v/>
      </c>
    </row>
    <row r="241" spans="1:28">
      <c r="A241" s="97" t="str">
        <f>IF(E241="","",SUBTOTAL(3,$E$2:$E241))</f>
        <v/>
      </c>
      <c r="B241" s="45"/>
      <c r="C241" s="44"/>
      <c r="D241" s="107"/>
      <c r="E241" s="60"/>
      <c r="F241" s="44"/>
      <c r="G241" s="51"/>
      <c r="H241" s="34"/>
      <c r="I241" s="34"/>
      <c r="J241" s="44"/>
      <c r="K241" s="34"/>
      <c r="L241" s="44"/>
      <c r="M241" s="44"/>
      <c r="N241" s="44"/>
      <c r="O241" s="45"/>
      <c r="P241" s="50"/>
      <c r="Q241" s="50"/>
      <c r="R241" s="122"/>
      <c r="S241" s="122"/>
      <c r="T241" s="97"/>
      <c r="U241" s="97"/>
      <c r="V241" s="110"/>
      <c r="W241" s="107"/>
      <c r="X241" s="34"/>
      <c r="Y241" s="34"/>
      <c r="Z241" s="45"/>
      <c r="AA241" s="34"/>
      <c r="AB241" s="97" t="str">
        <f t="shared" si="3"/>
        <v/>
      </c>
    </row>
    <row r="242" spans="1:28">
      <c r="A242" s="97" t="str">
        <f>IF(E242="","",SUBTOTAL(3,$E$2:$E242))</f>
        <v/>
      </c>
      <c r="B242" s="45"/>
      <c r="C242" s="45"/>
      <c r="D242" s="107"/>
      <c r="E242" s="51"/>
      <c r="F242" s="44"/>
      <c r="G242" s="51"/>
      <c r="H242" s="34"/>
      <c r="I242" s="34"/>
      <c r="J242" s="44"/>
      <c r="K242" s="34"/>
      <c r="L242" s="44"/>
      <c r="M242" s="44"/>
      <c r="N242" s="44"/>
      <c r="O242" s="45"/>
      <c r="P242" s="50"/>
      <c r="Q242" s="50"/>
      <c r="R242" s="122"/>
      <c r="S242" s="122"/>
      <c r="T242" s="110"/>
      <c r="U242" s="110"/>
      <c r="V242" s="110"/>
      <c r="W242" s="57"/>
      <c r="X242" s="34"/>
      <c r="Y242" s="34"/>
      <c r="Z242" s="44"/>
      <c r="AA242" s="34"/>
      <c r="AB242" s="97" t="str">
        <f t="shared" si="3"/>
        <v/>
      </c>
    </row>
    <row r="243" spans="1:28">
      <c r="A243" s="97" t="str">
        <f>IF(E243="","",SUBTOTAL(3,$E$2:$E243))</f>
        <v/>
      </c>
      <c r="B243" s="45"/>
      <c r="C243" s="45"/>
      <c r="D243" s="107"/>
      <c r="E243" s="51"/>
      <c r="F243" s="44"/>
      <c r="G243" s="51"/>
      <c r="H243" s="34"/>
      <c r="I243" s="34"/>
      <c r="J243" s="44"/>
      <c r="K243" s="34"/>
      <c r="L243" s="44"/>
      <c r="M243" s="44"/>
      <c r="N243" s="44"/>
      <c r="O243" s="45"/>
      <c r="P243" s="50"/>
      <c r="Q243" s="50"/>
      <c r="R243" s="122"/>
      <c r="S243" s="122"/>
      <c r="T243" s="107"/>
      <c r="U243" s="97"/>
      <c r="V243" s="110"/>
      <c r="W243" s="36"/>
      <c r="X243" s="34"/>
      <c r="Y243" s="34"/>
      <c r="Z243" s="45"/>
      <c r="AA243" s="34"/>
      <c r="AB243" s="97" t="str">
        <f t="shared" si="3"/>
        <v/>
      </c>
    </row>
    <row r="244" spans="1:28">
      <c r="A244" s="97" t="str">
        <f>IF(E244="","",SUBTOTAL(3,$E$2:$E244))</f>
        <v/>
      </c>
      <c r="B244" s="45"/>
      <c r="C244" s="50"/>
      <c r="D244" s="107"/>
      <c r="E244" s="51"/>
      <c r="F244" s="44"/>
      <c r="G244" s="51"/>
      <c r="H244" s="34"/>
      <c r="I244" s="34"/>
      <c r="J244" s="44"/>
      <c r="K244" s="34"/>
      <c r="L244" s="44"/>
      <c r="M244" s="44"/>
      <c r="N244" s="44"/>
      <c r="O244" s="45"/>
      <c r="P244" s="50"/>
      <c r="Q244" s="50"/>
      <c r="R244" s="122"/>
      <c r="S244" s="122"/>
      <c r="T244" s="107"/>
      <c r="U244" s="107"/>
      <c r="V244" s="107"/>
      <c r="W244" s="97"/>
      <c r="X244" s="34"/>
      <c r="Y244" s="97"/>
      <c r="Z244" s="44"/>
      <c r="AA244" s="34"/>
      <c r="AB244" s="97" t="str">
        <f t="shared" si="3"/>
        <v/>
      </c>
    </row>
    <row r="245" spans="1:28">
      <c r="A245" s="97" t="str">
        <f>IF(E245="","",SUBTOTAL(3,$E$2:$E245))</f>
        <v/>
      </c>
      <c r="B245" s="45"/>
      <c r="C245" s="50"/>
      <c r="D245" s="110"/>
      <c r="E245" s="51"/>
      <c r="F245" s="44"/>
      <c r="G245" s="51"/>
      <c r="H245" s="34"/>
      <c r="I245" s="34"/>
      <c r="J245" s="44"/>
      <c r="K245" s="34"/>
      <c r="L245" s="44"/>
      <c r="M245" s="44"/>
      <c r="N245" s="44"/>
      <c r="O245" s="45"/>
      <c r="P245" s="50"/>
      <c r="Q245" s="50"/>
      <c r="R245" s="122"/>
      <c r="S245" s="122"/>
      <c r="T245" s="107"/>
      <c r="U245" s="107"/>
      <c r="V245" s="110"/>
      <c r="W245" s="34"/>
      <c r="X245" s="34"/>
      <c r="Y245" s="34"/>
      <c r="Z245" s="44"/>
      <c r="AA245" s="34"/>
      <c r="AB245" s="97" t="str">
        <f t="shared" si="3"/>
        <v/>
      </c>
    </row>
    <row r="246" spans="1:28">
      <c r="A246" s="97" t="str">
        <f>IF(E246="","",SUBTOTAL(3,$E$2:$E246))</f>
        <v/>
      </c>
      <c r="B246" s="45"/>
      <c r="C246" s="50"/>
      <c r="D246" s="110"/>
      <c r="E246" s="51"/>
      <c r="F246" s="44"/>
      <c r="G246" s="51"/>
      <c r="H246" s="34"/>
      <c r="I246" s="34"/>
      <c r="J246" s="44"/>
      <c r="K246" s="34"/>
      <c r="L246" s="44"/>
      <c r="M246" s="44"/>
      <c r="N246" s="44"/>
      <c r="O246" s="45"/>
      <c r="P246" s="50"/>
      <c r="Q246" s="50"/>
      <c r="R246" s="122"/>
      <c r="S246" s="122"/>
      <c r="T246" s="107"/>
      <c r="U246" s="107"/>
      <c r="V246" s="107"/>
      <c r="W246" s="34"/>
      <c r="X246" s="34"/>
      <c r="Y246" s="34"/>
      <c r="Z246" s="44"/>
      <c r="AA246" s="34"/>
      <c r="AB246" s="97" t="str">
        <f t="shared" si="3"/>
        <v/>
      </c>
    </row>
    <row r="247" spans="1:28">
      <c r="A247" s="97" t="str">
        <f>IF(E247="","",SUBTOTAL(3,$E$2:$E247))</f>
        <v/>
      </c>
      <c r="B247" s="122"/>
      <c r="C247" s="110"/>
      <c r="D247" s="110"/>
      <c r="E247" s="51"/>
      <c r="F247" s="44"/>
      <c r="G247" s="51"/>
      <c r="H247" s="34"/>
      <c r="I247" s="35"/>
      <c r="J247" s="44"/>
      <c r="K247" s="34"/>
      <c r="L247" s="45"/>
      <c r="M247" s="45"/>
      <c r="N247" s="44"/>
      <c r="O247" s="45"/>
      <c r="P247" s="50"/>
      <c r="Q247" s="50"/>
      <c r="R247" s="121"/>
      <c r="S247" s="121"/>
      <c r="T247" s="107"/>
      <c r="U247" s="107"/>
      <c r="V247" s="39"/>
      <c r="W247" s="97"/>
      <c r="X247" s="34"/>
      <c r="Y247" s="97"/>
      <c r="Z247" s="44"/>
      <c r="AA247" s="34"/>
      <c r="AB247" s="97" t="str">
        <f t="shared" si="3"/>
        <v/>
      </c>
    </row>
    <row r="248" spans="1:28">
      <c r="A248" s="97" t="str">
        <f>IF(E248="","",SUBTOTAL(3,$E$2:$E248))</f>
        <v/>
      </c>
      <c r="B248" s="122"/>
      <c r="C248" s="110"/>
      <c r="D248" s="110"/>
      <c r="E248" s="100"/>
      <c r="F248" s="44"/>
      <c r="G248" s="78"/>
      <c r="H248" s="35"/>
      <c r="I248" s="35"/>
      <c r="J248" s="44"/>
      <c r="K248" s="34"/>
      <c r="L248" s="45"/>
      <c r="M248" s="45"/>
      <c r="N248" s="44"/>
      <c r="O248" s="45"/>
      <c r="P248" s="50"/>
      <c r="Q248" s="50"/>
      <c r="R248" s="121"/>
      <c r="S248" s="121"/>
      <c r="T248" s="107"/>
      <c r="U248" s="107"/>
      <c r="V248" s="107"/>
      <c r="W248" s="34"/>
      <c r="X248" s="34"/>
      <c r="Y248" s="97"/>
      <c r="Z248" s="44"/>
      <c r="AA248" s="34"/>
      <c r="AB248" s="97" t="str">
        <f t="shared" si="3"/>
        <v/>
      </c>
    </row>
    <row r="249" spans="1:28">
      <c r="A249" s="97" t="str">
        <f>IF(E249="","",SUBTOTAL(3,$E$2:$E249))</f>
        <v/>
      </c>
      <c r="B249" s="122"/>
      <c r="C249" s="110"/>
      <c r="D249" s="110"/>
      <c r="E249" s="51"/>
      <c r="F249" s="44"/>
      <c r="G249" s="51"/>
      <c r="H249" s="34"/>
      <c r="I249" s="35"/>
      <c r="J249" s="44"/>
      <c r="K249" s="34"/>
      <c r="L249" s="45"/>
      <c r="M249" s="45"/>
      <c r="N249" s="44"/>
      <c r="O249" s="45"/>
      <c r="P249" s="50"/>
      <c r="Q249" s="50"/>
      <c r="R249" s="121"/>
      <c r="S249" s="121"/>
      <c r="T249" s="107"/>
      <c r="U249" s="107"/>
      <c r="V249" s="110"/>
      <c r="W249" s="36"/>
      <c r="X249" s="34"/>
      <c r="Y249" s="97"/>
      <c r="Z249" s="45"/>
      <c r="AA249" s="34"/>
      <c r="AB249" s="97" t="str">
        <f t="shared" si="3"/>
        <v/>
      </c>
    </row>
    <row r="250" spans="1:28">
      <c r="A250" s="97" t="str">
        <f>IF(E250="","",SUBTOTAL(3,$E$2:$E250))</f>
        <v/>
      </c>
      <c r="B250" s="45"/>
      <c r="C250" s="49"/>
      <c r="D250" s="50"/>
      <c r="E250" s="51"/>
      <c r="F250" s="44"/>
      <c r="G250" s="51"/>
      <c r="H250" s="34"/>
      <c r="I250" s="34"/>
      <c r="J250" s="45"/>
      <c r="K250" s="34"/>
      <c r="L250" s="45"/>
      <c r="M250" s="45"/>
      <c r="N250" s="44"/>
      <c r="O250" s="45"/>
      <c r="P250" s="50"/>
      <c r="Q250" s="50"/>
      <c r="R250" s="122"/>
      <c r="S250" s="122"/>
      <c r="T250" s="34"/>
      <c r="U250" s="34"/>
      <c r="V250" s="39"/>
      <c r="W250" s="34"/>
      <c r="X250" s="34"/>
      <c r="Y250" s="34"/>
      <c r="Z250" s="44"/>
      <c r="AA250" s="34"/>
      <c r="AB250" s="97" t="str">
        <f t="shared" si="3"/>
        <v/>
      </c>
    </row>
    <row r="251" spans="1:28">
      <c r="A251" s="97" t="str">
        <f>IF(E251="","",SUBTOTAL(3,$E$2:$E251))</f>
        <v/>
      </c>
      <c r="B251" s="44"/>
      <c r="C251" s="50"/>
      <c r="D251" s="50"/>
      <c r="E251" s="51"/>
      <c r="F251" s="44"/>
      <c r="G251" s="51"/>
      <c r="H251" s="42"/>
      <c r="I251" s="42"/>
      <c r="J251" s="46"/>
      <c r="K251" s="42"/>
      <c r="L251" s="45"/>
      <c r="M251" s="45"/>
      <c r="N251" s="44"/>
      <c r="O251" s="45"/>
      <c r="P251" s="50"/>
      <c r="Q251" s="50"/>
      <c r="R251" s="121"/>
      <c r="S251" s="121"/>
      <c r="T251" s="107"/>
      <c r="U251" s="107"/>
      <c r="V251" s="110"/>
      <c r="W251" s="34"/>
      <c r="X251" s="42"/>
      <c r="Y251" s="97"/>
      <c r="Z251" s="44"/>
      <c r="AA251" s="34"/>
      <c r="AB251" s="97" t="str">
        <f t="shared" si="3"/>
        <v/>
      </c>
    </row>
    <row r="252" spans="1:28">
      <c r="A252" s="97" t="str">
        <f>IF(E252="","",SUBTOTAL(3,$E$2:$E252))</f>
        <v/>
      </c>
      <c r="B252" s="44"/>
      <c r="C252" s="50"/>
      <c r="D252" s="50"/>
      <c r="E252" s="100"/>
      <c r="F252" s="44"/>
      <c r="G252" s="78"/>
      <c r="H252" s="34"/>
      <c r="I252" s="34"/>
      <c r="J252" s="46"/>
      <c r="K252" s="34"/>
      <c r="L252" s="45"/>
      <c r="M252" s="45"/>
      <c r="N252" s="44"/>
      <c r="O252" s="45"/>
      <c r="P252" s="49"/>
      <c r="Q252" s="50"/>
      <c r="R252" s="122"/>
      <c r="S252" s="109"/>
      <c r="T252" s="107"/>
      <c r="U252" s="107"/>
      <c r="V252" s="107"/>
      <c r="W252" s="34"/>
      <c r="X252" s="42"/>
      <c r="Y252" s="97"/>
      <c r="Z252" s="44"/>
      <c r="AA252" s="34"/>
      <c r="AB252" s="97" t="str">
        <f t="shared" si="3"/>
        <v/>
      </c>
    </row>
    <row r="253" spans="1:28">
      <c r="A253" s="97" t="str">
        <f>IF(E253="","",SUBTOTAL(3,$E$2:$E253))</f>
        <v/>
      </c>
      <c r="B253" s="45"/>
      <c r="C253" s="44"/>
      <c r="D253" s="107"/>
      <c r="E253" s="61"/>
      <c r="F253" s="44"/>
      <c r="G253" s="51"/>
      <c r="H253" s="34"/>
      <c r="I253" s="34"/>
      <c r="J253" s="44"/>
      <c r="K253" s="34"/>
      <c r="L253" s="44"/>
      <c r="M253" s="44"/>
      <c r="N253" s="44"/>
      <c r="O253" s="45"/>
      <c r="P253" s="50"/>
      <c r="Q253" s="50"/>
      <c r="R253" s="109"/>
      <c r="S253" s="122"/>
      <c r="T253" s="34"/>
      <c r="U253" s="34"/>
      <c r="V253" s="39"/>
      <c r="W253" s="34"/>
      <c r="X253" s="34"/>
      <c r="Y253" s="34"/>
      <c r="Z253" s="45"/>
      <c r="AA253" s="34"/>
      <c r="AB253" s="97" t="str">
        <f t="shared" si="3"/>
        <v/>
      </c>
    </row>
    <row r="254" spans="1:28">
      <c r="A254" s="97" t="str">
        <f>IF(E254="","",SUBTOTAL(3,$E$2:$E254))</f>
        <v/>
      </c>
      <c r="B254" s="44"/>
      <c r="C254" s="50"/>
      <c r="D254" s="50"/>
      <c r="E254" s="60"/>
      <c r="F254" s="44"/>
      <c r="G254" s="51"/>
      <c r="H254" s="42"/>
      <c r="I254" s="42"/>
      <c r="J254" s="46"/>
      <c r="K254" s="34"/>
      <c r="L254" s="45"/>
      <c r="M254" s="45"/>
      <c r="N254" s="44"/>
      <c r="O254" s="45"/>
      <c r="P254" s="50"/>
      <c r="Q254" s="50"/>
      <c r="R254" s="121"/>
      <c r="S254" s="121"/>
      <c r="T254" s="34"/>
      <c r="U254" s="34"/>
      <c r="V254" s="34"/>
      <c r="W254" s="34"/>
      <c r="X254" s="34"/>
      <c r="Y254" s="34"/>
      <c r="Z254" s="44"/>
      <c r="AA254" s="34"/>
      <c r="AB254" s="97" t="str">
        <f t="shared" si="3"/>
        <v/>
      </c>
    </row>
    <row r="255" spans="1:28">
      <c r="A255" s="97" t="str">
        <f>IF(E255="","",SUBTOTAL(3,$E$2:$E255))</f>
        <v/>
      </c>
      <c r="B255" s="44"/>
      <c r="C255" s="50"/>
      <c r="D255" s="50"/>
      <c r="E255" s="51"/>
      <c r="F255" s="44"/>
      <c r="G255" s="51"/>
      <c r="H255" s="34"/>
      <c r="I255" s="34"/>
      <c r="J255" s="44"/>
      <c r="K255" s="34"/>
      <c r="L255" s="44"/>
      <c r="M255" s="44"/>
      <c r="N255" s="44"/>
      <c r="O255" s="45"/>
      <c r="P255" s="50"/>
      <c r="Q255" s="44"/>
      <c r="R255" s="44"/>
      <c r="S255" s="44"/>
      <c r="T255" s="34"/>
      <c r="U255" s="34"/>
      <c r="V255" s="34"/>
      <c r="W255" s="34"/>
      <c r="X255" s="34"/>
      <c r="Y255" s="34"/>
      <c r="Z255" s="44"/>
      <c r="AA255" s="34"/>
      <c r="AB255" s="97" t="str">
        <f t="shared" si="3"/>
        <v/>
      </c>
    </row>
    <row r="256" spans="1:28">
      <c r="A256" s="97" t="str">
        <f>IF(E256="","",SUBTOTAL(3,$E$2:$E256))</f>
        <v/>
      </c>
      <c r="B256" s="44"/>
      <c r="C256" s="110"/>
      <c r="D256" s="44"/>
      <c r="E256" s="100"/>
      <c r="F256" s="44"/>
      <c r="G256" s="78"/>
      <c r="H256" s="34"/>
      <c r="I256" s="34"/>
      <c r="J256" s="44"/>
      <c r="K256" s="34"/>
      <c r="L256" s="44"/>
      <c r="M256" s="44"/>
      <c r="N256" s="44"/>
      <c r="O256" s="45"/>
      <c r="P256" s="50"/>
      <c r="Q256" s="44"/>
      <c r="R256" s="121"/>
      <c r="S256" s="121"/>
      <c r="T256" s="107"/>
      <c r="U256" s="107"/>
      <c r="V256" s="34"/>
      <c r="W256" s="107"/>
      <c r="X256" s="34"/>
      <c r="Y256" s="34"/>
      <c r="Z256" s="44"/>
      <c r="AA256" s="34"/>
      <c r="AB256" s="97" t="str">
        <f t="shared" si="3"/>
        <v/>
      </c>
    </row>
    <row r="257" spans="1:28">
      <c r="A257" s="97" t="str">
        <f>IF(E257="","",SUBTOTAL(3,$E$2:$E257))</f>
        <v/>
      </c>
      <c r="B257" s="44"/>
      <c r="C257" s="110"/>
      <c r="D257" s="44"/>
      <c r="E257" s="51"/>
      <c r="F257" s="44"/>
      <c r="G257" s="51"/>
      <c r="H257" s="34"/>
      <c r="I257" s="34"/>
      <c r="J257" s="44"/>
      <c r="K257" s="34"/>
      <c r="L257" s="44"/>
      <c r="M257" s="44"/>
      <c r="N257" s="44"/>
      <c r="O257" s="45"/>
      <c r="P257" s="50"/>
      <c r="Q257" s="44"/>
      <c r="R257" s="121"/>
      <c r="S257" s="121"/>
      <c r="T257" s="107"/>
      <c r="U257" s="107"/>
      <c r="V257" s="107"/>
      <c r="W257" s="34"/>
      <c r="X257" s="34"/>
      <c r="Y257" s="34"/>
      <c r="Z257" s="44"/>
      <c r="AA257" s="34"/>
      <c r="AB257" s="97" t="str">
        <f t="shared" si="3"/>
        <v/>
      </c>
    </row>
    <row r="258" spans="1:28">
      <c r="A258" s="97" t="str">
        <f>IF(E258="","",SUBTOTAL(3,$E$2:$E258))</f>
        <v/>
      </c>
      <c r="B258" s="122"/>
      <c r="C258" s="107"/>
      <c r="D258" s="107"/>
      <c r="E258" s="100"/>
      <c r="F258" s="44"/>
      <c r="G258" s="78"/>
      <c r="H258" s="34"/>
      <c r="I258" s="34"/>
      <c r="J258" s="44"/>
      <c r="K258" s="34"/>
      <c r="L258" s="45"/>
      <c r="M258" s="45"/>
      <c r="N258" s="44"/>
      <c r="O258" s="45"/>
      <c r="P258" s="50"/>
      <c r="Q258" s="50"/>
      <c r="R258" s="121"/>
      <c r="S258" s="121"/>
      <c r="T258" s="107"/>
      <c r="U258" s="107"/>
      <c r="V258" s="34"/>
      <c r="W258" s="34"/>
      <c r="X258" s="34"/>
      <c r="Y258" s="97"/>
      <c r="Z258" s="44"/>
      <c r="AA258" s="34"/>
      <c r="AB258" s="97" t="str">
        <f t="shared" ref="AB258:AB321" si="4">IF(OR(P258="TN",O258="TLAI",AND(O258="KTHP",P258="TH"),E258=""),"",Z258=S258)</f>
        <v/>
      </c>
    </row>
    <row r="259" spans="1:28">
      <c r="A259" s="97" t="str">
        <f>IF(E259="","",SUBTOTAL(3,$E$2:$E259))</f>
        <v/>
      </c>
      <c r="B259" s="44"/>
      <c r="C259" s="107"/>
      <c r="D259" s="44"/>
      <c r="E259" s="100"/>
      <c r="F259" s="44"/>
      <c r="G259" s="78"/>
      <c r="H259" s="34"/>
      <c r="I259" s="34"/>
      <c r="J259" s="44"/>
      <c r="K259" s="34"/>
      <c r="L259" s="45"/>
      <c r="M259" s="45"/>
      <c r="N259" s="44"/>
      <c r="O259" s="45"/>
      <c r="P259" s="50"/>
      <c r="Q259" s="50"/>
      <c r="R259" s="121"/>
      <c r="S259" s="121"/>
      <c r="T259" s="107"/>
      <c r="U259" s="107"/>
      <c r="V259" s="34"/>
      <c r="W259" s="34"/>
      <c r="X259" s="97"/>
      <c r="Y259" s="34"/>
      <c r="Z259" s="44"/>
      <c r="AA259" s="34"/>
      <c r="AB259" s="97" t="str">
        <f t="shared" si="4"/>
        <v/>
      </c>
    </row>
    <row r="260" spans="1:28">
      <c r="A260" s="97" t="str">
        <f>IF(E260="","",SUBTOTAL(3,$E$2:$E260))</f>
        <v/>
      </c>
      <c r="B260" s="44"/>
      <c r="C260" s="107"/>
      <c r="D260" s="107"/>
      <c r="E260" s="51"/>
      <c r="F260" s="44"/>
      <c r="G260" s="51"/>
      <c r="H260" s="34"/>
      <c r="I260" s="34"/>
      <c r="J260" s="44"/>
      <c r="K260" s="34"/>
      <c r="L260" s="45"/>
      <c r="M260" s="45"/>
      <c r="N260" s="44"/>
      <c r="O260" s="45"/>
      <c r="P260" s="50"/>
      <c r="Q260" s="50"/>
      <c r="R260" s="121"/>
      <c r="S260" s="121"/>
      <c r="T260" s="107"/>
      <c r="U260" s="107"/>
      <c r="V260" s="107"/>
      <c r="W260" s="34"/>
      <c r="X260" s="34"/>
      <c r="Y260" s="34"/>
      <c r="Z260" s="44"/>
      <c r="AA260" s="34"/>
      <c r="AB260" s="97" t="str">
        <f t="shared" si="4"/>
        <v/>
      </c>
    </row>
    <row r="261" spans="1:28">
      <c r="A261" s="97" t="str">
        <f>IF(E261="","",SUBTOTAL(3,$E$2:$E261))</f>
        <v/>
      </c>
      <c r="B261" s="44"/>
      <c r="C261" s="107"/>
      <c r="D261" s="107"/>
      <c r="E261" s="60"/>
      <c r="F261" s="44"/>
      <c r="G261" s="51"/>
      <c r="H261" s="34"/>
      <c r="I261" s="34"/>
      <c r="J261" s="44"/>
      <c r="K261" s="34"/>
      <c r="L261" s="45"/>
      <c r="M261" s="45"/>
      <c r="N261" s="44"/>
      <c r="O261" s="45"/>
      <c r="P261" s="50"/>
      <c r="Q261" s="50"/>
      <c r="R261" s="121"/>
      <c r="S261" s="121"/>
      <c r="T261" s="107"/>
      <c r="U261" s="107"/>
      <c r="V261" s="39"/>
      <c r="W261" s="34"/>
      <c r="X261" s="34"/>
      <c r="Y261" s="34"/>
      <c r="Z261" s="45"/>
      <c r="AA261" s="34"/>
      <c r="AB261" s="97" t="str">
        <f t="shared" si="4"/>
        <v/>
      </c>
    </row>
    <row r="262" spans="1:28">
      <c r="A262" s="97" t="str">
        <f>IF(E262="","",SUBTOTAL(3,$E$2:$E262))</f>
        <v/>
      </c>
      <c r="B262" s="44"/>
      <c r="C262" s="107"/>
      <c r="D262" s="107"/>
      <c r="E262" s="60"/>
      <c r="F262" s="44"/>
      <c r="G262" s="51"/>
      <c r="H262" s="34"/>
      <c r="I262" s="34"/>
      <c r="J262" s="44"/>
      <c r="K262" s="34"/>
      <c r="L262" s="44"/>
      <c r="M262" s="44"/>
      <c r="N262" s="44"/>
      <c r="O262" s="45"/>
      <c r="P262" s="50"/>
      <c r="Q262" s="50"/>
      <c r="R262" s="121"/>
      <c r="S262" s="121"/>
      <c r="T262" s="107"/>
      <c r="U262" s="107"/>
      <c r="V262" s="39"/>
      <c r="W262" s="36"/>
      <c r="X262" s="34"/>
      <c r="Y262" s="34"/>
      <c r="Z262" s="45"/>
      <c r="AA262" s="34"/>
      <c r="AB262" s="97" t="str">
        <f t="shared" si="4"/>
        <v/>
      </c>
    </row>
    <row r="263" spans="1:28">
      <c r="A263" s="97" t="str">
        <f>IF(E263="","",SUBTOTAL(3,$E$2:$E263))</f>
        <v/>
      </c>
      <c r="B263" s="44"/>
      <c r="C263" s="107"/>
      <c r="D263" s="107"/>
      <c r="E263" s="60"/>
      <c r="F263" s="44"/>
      <c r="G263" s="51"/>
      <c r="H263" s="34"/>
      <c r="I263" s="34"/>
      <c r="J263" s="44"/>
      <c r="K263" s="34"/>
      <c r="L263" s="44"/>
      <c r="M263" s="44"/>
      <c r="N263" s="44"/>
      <c r="O263" s="45"/>
      <c r="P263" s="50"/>
      <c r="Q263" s="50"/>
      <c r="R263" s="121"/>
      <c r="S263" s="121"/>
      <c r="T263" s="107"/>
      <c r="U263" s="107"/>
      <c r="V263" s="110"/>
      <c r="W263" s="36"/>
      <c r="X263" s="34"/>
      <c r="Y263" s="34"/>
      <c r="Z263" s="44"/>
      <c r="AA263" s="34"/>
      <c r="AB263" s="97" t="str">
        <f t="shared" si="4"/>
        <v/>
      </c>
    </row>
    <row r="264" spans="1:28">
      <c r="A264" s="97" t="str">
        <f>IF(E264="","",SUBTOTAL(3,$E$2:$E264))</f>
        <v/>
      </c>
      <c r="B264" s="44"/>
      <c r="C264" s="110"/>
      <c r="D264" s="107"/>
      <c r="E264" s="51"/>
      <c r="F264" s="44"/>
      <c r="G264" s="51"/>
      <c r="H264" s="34"/>
      <c r="I264" s="34"/>
      <c r="J264" s="44"/>
      <c r="K264" s="34"/>
      <c r="L264" s="45"/>
      <c r="M264" s="45"/>
      <c r="N264" s="44"/>
      <c r="O264" s="45"/>
      <c r="P264" s="50"/>
      <c r="Q264" s="50"/>
      <c r="R264" s="121"/>
      <c r="S264" s="121"/>
      <c r="T264" s="107"/>
      <c r="U264" s="107"/>
      <c r="V264" s="107"/>
      <c r="W264" s="107"/>
      <c r="X264" s="34"/>
      <c r="Y264" s="34"/>
      <c r="Z264" s="44"/>
      <c r="AA264" s="34"/>
      <c r="AB264" s="97" t="str">
        <f t="shared" si="4"/>
        <v/>
      </c>
    </row>
    <row r="265" spans="1:28">
      <c r="A265" s="97" t="str">
        <f>IF(E265="","",SUBTOTAL(3,$E$2:$E265))</f>
        <v/>
      </c>
      <c r="B265" s="44"/>
      <c r="C265" s="110"/>
      <c r="D265" s="107"/>
      <c r="E265" s="100"/>
      <c r="F265" s="44"/>
      <c r="G265" s="78"/>
      <c r="H265" s="34"/>
      <c r="I265" s="34"/>
      <c r="J265" s="44"/>
      <c r="K265" s="34"/>
      <c r="L265" s="44"/>
      <c r="M265" s="44"/>
      <c r="N265" s="44"/>
      <c r="O265" s="45"/>
      <c r="P265" s="50"/>
      <c r="Q265" s="50"/>
      <c r="R265" s="121"/>
      <c r="S265" s="121"/>
      <c r="T265" s="107"/>
      <c r="U265" s="107"/>
      <c r="V265" s="107"/>
      <c r="W265" s="34"/>
      <c r="X265" s="34"/>
      <c r="Y265" s="34"/>
      <c r="Z265" s="45"/>
      <c r="AA265" s="34"/>
      <c r="AB265" s="97" t="str">
        <f t="shared" si="4"/>
        <v/>
      </c>
    </row>
    <row r="266" spans="1:28">
      <c r="A266" s="97" t="str">
        <f>IF(E266="","",SUBTOTAL(3,$E$2:$E266))</f>
        <v/>
      </c>
      <c r="B266" s="45"/>
      <c r="C266" s="49"/>
      <c r="D266" s="110"/>
      <c r="E266" s="51"/>
      <c r="F266" s="44"/>
      <c r="G266" s="90"/>
      <c r="H266" s="34"/>
      <c r="I266" s="34"/>
      <c r="J266" s="44"/>
      <c r="K266" s="34"/>
      <c r="L266" s="45"/>
      <c r="M266" s="45"/>
      <c r="N266" s="44"/>
      <c r="O266" s="45"/>
      <c r="P266" s="49"/>
      <c r="Q266" s="50"/>
      <c r="R266" s="121"/>
      <c r="S266" s="121"/>
      <c r="T266" s="107"/>
      <c r="U266" s="107"/>
      <c r="V266" s="107"/>
      <c r="W266" s="36"/>
      <c r="X266" s="36"/>
      <c r="Y266" s="36"/>
      <c r="Z266" s="45"/>
      <c r="AA266" s="34"/>
      <c r="AB266" s="97" t="str">
        <f t="shared" si="4"/>
        <v/>
      </c>
    </row>
    <row r="267" spans="1:28">
      <c r="A267" s="97" t="str">
        <f>IF(E267="","",SUBTOTAL(3,$E$2:$E267))</f>
        <v/>
      </c>
      <c r="B267" s="45"/>
      <c r="C267" s="50"/>
      <c r="D267" s="110"/>
      <c r="E267" s="51"/>
      <c r="F267" s="44"/>
      <c r="G267" s="51"/>
      <c r="H267" s="34"/>
      <c r="I267" s="34"/>
      <c r="J267" s="44"/>
      <c r="K267" s="34"/>
      <c r="L267" s="45"/>
      <c r="M267" s="45"/>
      <c r="N267" s="44"/>
      <c r="O267" s="45"/>
      <c r="P267" s="49"/>
      <c r="Q267" s="50"/>
      <c r="R267" s="121"/>
      <c r="S267" s="121"/>
      <c r="T267" s="107"/>
      <c r="U267" s="107"/>
      <c r="V267" s="39"/>
      <c r="W267" s="34"/>
      <c r="X267" s="34"/>
      <c r="Y267" s="34"/>
      <c r="Z267" s="45"/>
      <c r="AA267" s="34"/>
      <c r="AB267" s="97" t="str">
        <f t="shared" si="4"/>
        <v/>
      </c>
    </row>
    <row r="268" spans="1:28">
      <c r="A268" s="97" t="str">
        <f>IF(E268="","",SUBTOTAL(3,$E$2:$E268))</f>
        <v/>
      </c>
      <c r="B268" s="45"/>
      <c r="C268" s="50"/>
      <c r="D268" s="110"/>
      <c r="E268" s="51"/>
      <c r="F268" s="44"/>
      <c r="G268" s="51"/>
      <c r="H268" s="34"/>
      <c r="I268" s="34"/>
      <c r="J268" s="44"/>
      <c r="K268" s="34"/>
      <c r="L268" s="45"/>
      <c r="M268" s="45"/>
      <c r="N268" s="44"/>
      <c r="O268" s="45"/>
      <c r="P268" s="49"/>
      <c r="Q268" s="50"/>
      <c r="R268" s="121"/>
      <c r="S268" s="121"/>
      <c r="T268" s="107"/>
      <c r="U268" s="107"/>
      <c r="V268" s="39"/>
      <c r="W268" s="107"/>
      <c r="X268" s="59"/>
      <c r="Y268" s="59"/>
      <c r="Z268" s="44"/>
      <c r="AA268" s="34"/>
      <c r="AB268" s="97" t="str">
        <f t="shared" si="4"/>
        <v/>
      </c>
    </row>
    <row r="269" spans="1:28">
      <c r="A269" s="97" t="str">
        <f>IF(E269="","",SUBTOTAL(3,$E$2:$E269))</f>
        <v/>
      </c>
      <c r="B269" s="45"/>
      <c r="C269" s="50"/>
      <c r="D269" s="110"/>
      <c r="E269" s="51"/>
      <c r="F269" s="44"/>
      <c r="G269" s="51"/>
      <c r="H269" s="34"/>
      <c r="I269" s="34"/>
      <c r="J269" s="44"/>
      <c r="K269" s="34"/>
      <c r="L269" s="45"/>
      <c r="M269" s="45"/>
      <c r="N269" s="44"/>
      <c r="O269" s="45"/>
      <c r="P269" s="49"/>
      <c r="Q269" s="50"/>
      <c r="R269" s="121"/>
      <c r="S269" s="121"/>
      <c r="T269" s="34"/>
      <c r="U269" s="34"/>
      <c r="V269" s="34"/>
      <c r="W269" s="34"/>
      <c r="X269" s="34"/>
      <c r="Y269" s="34"/>
      <c r="Z269" s="44"/>
      <c r="AA269" s="34"/>
      <c r="AB269" s="97" t="str">
        <f t="shared" si="4"/>
        <v/>
      </c>
    </row>
    <row r="270" spans="1:28">
      <c r="A270" s="97" t="str">
        <f>IF(E270="","",SUBTOTAL(3,$E$2:$E270))</f>
        <v/>
      </c>
      <c r="B270" s="44"/>
      <c r="C270" s="110"/>
      <c r="D270" s="110"/>
      <c r="E270" s="51"/>
      <c r="F270" s="44"/>
      <c r="G270" s="99"/>
      <c r="H270" s="42"/>
      <c r="I270" s="42"/>
      <c r="J270" s="44"/>
      <c r="K270" s="34"/>
      <c r="L270" s="45"/>
      <c r="M270" s="45"/>
      <c r="N270" s="44"/>
      <c r="O270" s="45"/>
      <c r="P270" s="50"/>
      <c r="Q270" s="50"/>
      <c r="R270" s="121"/>
      <c r="S270" s="121"/>
      <c r="T270" s="35"/>
      <c r="U270" s="35"/>
      <c r="V270" s="34"/>
      <c r="W270" s="34"/>
      <c r="X270" s="34"/>
      <c r="Y270" s="34"/>
      <c r="Z270" s="44"/>
      <c r="AA270" s="34"/>
      <c r="AB270" s="97" t="str">
        <f t="shared" si="4"/>
        <v/>
      </c>
    </row>
    <row r="271" spans="1:28">
      <c r="A271" s="97" t="str">
        <f>IF(E271="","",SUBTOTAL(3,$E$2:$E271))</f>
        <v/>
      </c>
      <c r="B271" s="44"/>
      <c r="C271" s="110"/>
      <c r="D271" s="110"/>
      <c r="E271" s="51"/>
      <c r="F271" s="44"/>
      <c r="G271" s="51"/>
      <c r="H271" s="34"/>
      <c r="I271" s="34"/>
      <c r="J271" s="44"/>
      <c r="K271" s="34"/>
      <c r="L271" s="44"/>
      <c r="M271" s="44"/>
      <c r="N271" s="44"/>
      <c r="O271" s="45"/>
      <c r="P271" s="50"/>
      <c r="Q271" s="50"/>
      <c r="R271" s="121"/>
      <c r="S271" s="121"/>
      <c r="T271" s="35"/>
      <c r="U271" s="35"/>
      <c r="V271" s="34"/>
      <c r="W271" s="34"/>
      <c r="X271" s="34"/>
      <c r="Y271" s="34"/>
      <c r="Z271" s="44"/>
      <c r="AA271" s="34"/>
      <c r="AB271" s="97" t="str">
        <f t="shared" si="4"/>
        <v/>
      </c>
    </row>
    <row r="272" spans="1:28">
      <c r="A272" s="97" t="str">
        <f>IF(E272="","",SUBTOTAL(3,$E$2:$E272))</f>
        <v/>
      </c>
      <c r="B272" s="44"/>
      <c r="C272" s="50"/>
      <c r="D272" s="44"/>
      <c r="E272" s="51"/>
      <c r="F272" s="44"/>
      <c r="G272" s="51"/>
      <c r="H272" s="34"/>
      <c r="I272" s="34"/>
      <c r="J272" s="44"/>
      <c r="K272" s="34"/>
      <c r="L272" s="44"/>
      <c r="M272" s="44"/>
      <c r="N272" s="44"/>
      <c r="O272" s="45"/>
      <c r="P272" s="50"/>
      <c r="Q272" s="50"/>
      <c r="R272" s="44"/>
      <c r="S272" s="44"/>
      <c r="T272" s="34"/>
      <c r="U272" s="34"/>
      <c r="V272" s="34"/>
      <c r="W272" s="34"/>
      <c r="X272" s="34"/>
      <c r="Y272" s="34"/>
      <c r="Z272" s="44"/>
      <c r="AA272" s="34"/>
      <c r="AB272" s="97" t="str">
        <f t="shared" si="4"/>
        <v/>
      </c>
    </row>
    <row r="273" spans="1:28">
      <c r="A273" s="97" t="str">
        <f>IF(E273="","",SUBTOTAL(3,$E$2:$E273))</f>
        <v/>
      </c>
      <c r="B273" s="45"/>
      <c r="C273" s="49"/>
      <c r="D273" s="44"/>
      <c r="E273" s="51"/>
      <c r="F273" s="44"/>
      <c r="G273" s="51"/>
      <c r="H273" s="34"/>
      <c r="I273" s="34"/>
      <c r="J273" s="44"/>
      <c r="K273" s="34"/>
      <c r="L273" s="45"/>
      <c r="M273" s="45"/>
      <c r="N273" s="44"/>
      <c r="O273" s="45"/>
      <c r="P273" s="49"/>
      <c r="Q273" s="50"/>
      <c r="R273" s="44"/>
      <c r="S273" s="44"/>
      <c r="T273" s="36"/>
      <c r="U273" s="36"/>
      <c r="V273" s="36"/>
      <c r="W273" s="36"/>
      <c r="X273" s="34"/>
      <c r="Y273" s="34"/>
      <c r="Z273" s="45"/>
      <c r="AA273" s="34"/>
      <c r="AB273" s="97" t="str">
        <f t="shared" si="4"/>
        <v/>
      </c>
    </row>
    <row r="274" spans="1:28">
      <c r="A274" s="97" t="str">
        <f>IF(E274="","",SUBTOTAL(3,$E$2:$E274))</f>
        <v/>
      </c>
      <c r="B274" s="44"/>
      <c r="C274" s="49"/>
      <c r="D274" s="44"/>
      <c r="E274" s="51"/>
      <c r="F274" s="44"/>
      <c r="G274" s="51"/>
      <c r="H274" s="34"/>
      <c r="I274" s="34"/>
      <c r="J274" s="44"/>
      <c r="K274" s="34"/>
      <c r="L274" s="45"/>
      <c r="M274" s="45"/>
      <c r="N274" s="44"/>
      <c r="O274" s="45"/>
      <c r="P274" s="49"/>
      <c r="Q274" s="50"/>
      <c r="R274" s="121"/>
      <c r="S274" s="121"/>
      <c r="T274" s="107"/>
      <c r="U274" s="107"/>
      <c r="V274" s="36"/>
      <c r="W274" s="36"/>
      <c r="X274" s="36"/>
      <c r="Y274" s="34"/>
      <c r="Z274" s="45"/>
      <c r="AA274" s="34"/>
      <c r="AB274" s="97" t="str">
        <f t="shared" si="4"/>
        <v/>
      </c>
    </row>
    <row r="275" spans="1:28">
      <c r="A275" s="97" t="str">
        <f>IF(E275="","",SUBTOTAL(3,$E$2:$E275))</f>
        <v/>
      </c>
      <c r="B275" s="122"/>
      <c r="C275" s="110"/>
      <c r="D275" s="107"/>
      <c r="E275" s="51"/>
      <c r="F275" s="44"/>
      <c r="G275" s="51"/>
      <c r="H275" s="34"/>
      <c r="I275" s="34"/>
      <c r="J275" s="44"/>
      <c r="K275" s="34"/>
      <c r="L275" s="44"/>
      <c r="M275" s="44"/>
      <c r="N275" s="44"/>
      <c r="O275" s="45"/>
      <c r="P275" s="49"/>
      <c r="Q275" s="50"/>
      <c r="R275" s="121"/>
      <c r="S275" s="121"/>
      <c r="T275" s="107"/>
      <c r="U275" s="107"/>
      <c r="V275" s="107"/>
      <c r="W275" s="34"/>
      <c r="X275" s="34"/>
      <c r="Y275" s="34"/>
      <c r="Z275" s="44"/>
      <c r="AA275" s="34"/>
      <c r="AB275" s="97" t="str">
        <f t="shared" si="4"/>
        <v/>
      </c>
    </row>
    <row r="276" spans="1:28">
      <c r="A276" s="97" t="str">
        <f>IF(E276="","",SUBTOTAL(3,$E$2:$E276))</f>
        <v/>
      </c>
      <c r="B276" s="44"/>
      <c r="C276" s="44"/>
      <c r="D276" s="44"/>
      <c r="E276" s="100"/>
      <c r="F276" s="44"/>
      <c r="G276" s="78"/>
      <c r="H276" s="36"/>
      <c r="I276" s="36"/>
      <c r="J276" s="44"/>
      <c r="K276" s="34"/>
      <c r="L276" s="45"/>
      <c r="M276" s="45"/>
      <c r="N276" s="44"/>
      <c r="O276" s="45"/>
      <c r="P276" s="49"/>
      <c r="Q276" s="50"/>
      <c r="R276" s="121"/>
      <c r="S276" s="121"/>
      <c r="T276" s="97"/>
      <c r="U276" s="107"/>
      <c r="V276" s="34"/>
      <c r="W276" s="34"/>
      <c r="X276" s="34"/>
      <c r="Y276" s="34"/>
      <c r="Z276" s="44"/>
      <c r="AA276" s="34"/>
      <c r="AB276" s="97" t="str">
        <f t="shared" si="4"/>
        <v/>
      </c>
    </row>
    <row r="277" spans="1:28">
      <c r="A277" s="97" t="str">
        <f>IF(E277="","",SUBTOTAL(3,$E$2:$E277))</f>
        <v/>
      </c>
      <c r="B277" s="122"/>
      <c r="C277" s="110"/>
      <c r="D277" s="110"/>
      <c r="E277" s="51"/>
      <c r="F277" s="44"/>
      <c r="G277" s="51"/>
      <c r="H277" s="36"/>
      <c r="I277" s="36"/>
      <c r="J277" s="44"/>
      <c r="K277" s="34"/>
      <c r="L277" s="45"/>
      <c r="M277" s="45"/>
      <c r="N277" s="44"/>
      <c r="O277" s="45"/>
      <c r="P277" s="49"/>
      <c r="Q277" s="50"/>
      <c r="R277" s="121"/>
      <c r="S277" s="121"/>
      <c r="T277" s="110"/>
      <c r="U277" s="110"/>
      <c r="V277" s="39"/>
      <c r="W277" s="39"/>
      <c r="X277" s="34"/>
      <c r="Y277" s="34"/>
      <c r="Z277" s="45"/>
      <c r="AA277" s="34"/>
      <c r="AB277" s="97" t="str">
        <f t="shared" si="4"/>
        <v/>
      </c>
    </row>
    <row r="278" spans="1:28">
      <c r="A278" s="97" t="str">
        <f>IF(E278="","",SUBTOTAL(3,$E$2:$E278))</f>
        <v/>
      </c>
      <c r="B278" s="44"/>
      <c r="C278" s="50"/>
      <c r="D278" s="50"/>
      <c r="E278" s="60"/>
      <c r="F278" s="44"/>
      <c r="G278" s="51"/>
      <c r="H278" s="34"/>
      <c r="I278" s="34"/>
      <c r="J278" s="44"/>
      <c r="K278" s="34"/>
      <c r="L278" s="44"/>
      <c r="M278" s="44"/>
      <c r="N278" s="44"/>
      <c r="O278" s="45"/>
      <c r="P278" s="49"/>
      <c r="Q278" s="50"/>
      <c r="R278" s="121"/>
      <c r="S278" s="121"/>
      <c r="T278" s="97"/>
      <c r="U278" s="107"/>
      <c r="V278" s="107"/>
      <c r="W278" s="34"/>
      <c r="X278" s="34"/>
      <c r="Y278" s="34"/>
      <c r="Z278" s="44"/>
      <c r="AA278" s="34"/>
      <c r="AB278" s="97" t="str">
        <f t="shared" si="4"/>
        <v/>
      </c>
    </row>
    <row r="279" spans="1:28">
      <c r="A279" s="97" t="str">
        <f>IF(E279="","",SUBTOTAL(3,$E$2:$E279))</f>
        <v/>
      </c>
      <c r="B279" s="122"/>
      <c r="C279" s="110"/>
      <c r="D279" s="110"/>
      <c r="E279" s="51"/>
      <c r="F279" s="44"/>
      <c r="G279" s="51"/>
      <c r="H279" s="34"/>
      <c r="I279" s="34"/>
      <c r="J279" s="44"/>
      <c r="K279" s="34"/>
      <c r="L279" s="44"/>
      <c r="M279" s="44"/>
      <c r="N279" s="44"/>
      <c r="O279" s="45"/>
      <c r="P279" s="49"/>
      <c r="Q279" s="50"/>
      <c r="R279" s="121"/>
      <c r="S279" s="121"/>
      <c r="T279" s="107"/>
      <c r="U279" s="107"/>
      <c r="V279" s="107"/>
      <c r="W279" s="107"/>
      <c r="X279" s="34"/>
      <c r="Y279" s="36"/>
      <c r="Z279" s="44"/>
      <c r="AA279" s="34"/>
      <c r="AB279" s="97" t="str">
        <f t="shared" si="4"/>
        <v/>
      </c>
    </row>
    <row r="280" spans="1:28">
      <c r="A280" s="97" t="str">
        <f>IF(E280="","",SUBTOTAL(3,$E$2:$E280))</f>
        <v/>
      </c>
      <c r="B280" s="44"/>
      <c r="C280" s="50"/>
      <c r="D280" s="50"/>
      <c r="E280" s="51"/>
      <c r="F280" s="44"/>
      <c r="G280" s="51"/>
      <c r="H280" s="34"/>
      <c r="I280" s="34"/>
      <c r="J280" s="44"/>
      <c r="K280" s="34"/>
      <c r="L280" s="44"/>
      <c r="M280" s="44"/>
      <c r="N280" s="44"/>
      <c r="O280" s="45"/>
      <c r="P280" s="49"/>
      <c r="Q280" s="50"/>
      <c r="R280" s="121"/>
      <c r="S280" s="121"/>
      <c r="T280" s="107"/>
      <c r="U280" s="107"/>
      <c r="V280" s="107"/>
      <c r="W280" s="34"/>
      <c r="X280" s="34"/>
      <c r="Y280" s="34"/>
      <c r="Z280" s="45"/>
      <c r="AA280" s="34"/>
      <c r="AB280" s="97" t="str">
        <f t="shared" si="4"/>
        <v/>
      </c>
    </row>
    <row r="281" spans="1:28">
      <c r="A281" s="97" t="str">
        <f>IF(E281="","",SUBTOTAL(3,$E$2:$E281))</f>
        <v/>
      </c>
      <c r="B281" s="122"/>
      <c r="C281" s="110"/>
      <c r="D281" s="107"/>
      <c r="E281" s="51"/>
      <c r="F281" s="44"/>
      <c r="G281" s="51"/>
      <c r="H281" s="34"/>
      <c r="I281" s="34"/>
      <c r="J281" s="44"/>
      <c r="K281" s="34"/>
      <c r="L281" s="44"/>
      <c r="M281" s="44"/>
      <c r="N281" s="44"/>
      <c r="O281" s="45"/>
      <c r="P281" s="49"/>
      <c r="Q281" s="50"/>
      <c r="R281" s="121"/>
      <c r="S281" s="121"/>
      <c r="T281" s="107"/>
      <c r="U281" s="107"/>
      <c r="V281" s="107"/>
      <c r="W281" s="97"/>
      <c r="X281" s="36"/>
      <c r="Y281" s="34"/>
      <c r="Z281" s="44"/>
      <c r="AA281" s="34"/>
      <c r="AB281" s="97" t="str">
        <f t="shared" si="4"/>
        <v/>
      </c>
    </row>
    <row r="282" spans="1:28">
      <c r="A282" s="97" t="str">
        <f>IF(E282="","",SUBTOTAL(3,$E$2:$E282))</f>
        <v/>
      </c>
      <c r="B282" s="122"/>
      <c r="C282" s="110"/>
      <c r="D282" s="110"/>
      <c r="E282" s="51"/>
      <c r="F282" s="44"/>
      <c r="G282" s="51"/>
      <c r="H282" s="34"/>
      <c r="I282" s="34"/>
      <c r="J282" s="44"/>
      <c r="K282" s="34"/>
      <c r="L282" s="45"/>
      <c r="M282" s="45"/>
      <c r="N282" s="44"/>
      <c r="O282" s="45"/>
      <c r="P282" s="49"/>
      <c r="Q282" s="50"/>
      <c r="R282" s="121"/>
      <c r="S282" s="121"/>
      <c r="T282" s="107"/>
      <c r="U282" s="107"/>
      <c r="V282" s="130"/>
      <c r="W282" s="34"/>
      <c r="X282" s="34"/>
      <c r="Y282" s="97"/>
      <c r="Z282" s="44"/>
      <c r="AA282" s="34"/>
      <c r="AB282" s="97" t="str">
        <f t="shared" si="4"/>
        <v/>
      </c>
    </row>
    <row r="283" spans="1:28">
      <c r="A283" s="97" t="str">
        <f>IF(E283="","",SUBTOTAL(3,$E$2:$E283))</f>
        <v/>
      </c>
      <c r="B283" s="45"/>
      <c r="C283" s="50"/>
      <c r="D283" s="50"/>
      <c r="E283" s="60"/>
      <c r="F283" s="44"/>
      <c r="G283" s="51"/>
      <c r="H283" s="34"/>
      <c r="I283" s="34"/>
      <c r="J283" s="44"/>
      <c r="K283" s="34"/>
      <c r="L283" s="44"/>
      <c r="M283" s="44"/>
      <c r="N283" s="44"/>
      <c r="O283" s="45"/>
      <c r="P283" s="49"/>
      <c r="Q283" s="50"/>
      <c r="R283" s="121"/>
      <c r="S283" s="121"/>
      <c r="T283" s="107"/>
      <c r="U283" s="107"/>
      <c r="V283" s="39"/>
      <c r="W283" s="34"/>
      <c r="X283" s="34"/>
      <c r="Y283" s="97"/>
      <c r="Z283" s="45"/>
      <c r="AA283" s="34"/>
      <c r="AB283" s="97" t="str">
        <f t="shared" si="4"/>
        <v/>
      </c>
    </row>
    <row r="284" spans="1:28">
      <c r="A284" s="97" t="str">
        <f>IF(E284="","",SUBTOTAL(3,$E$2:$E284))</f>
        <v/>
      </c>
      <c r="B284" s="44"/>
      <c r="C284" s="110"/>
      <c r="D284" s="110"/>
      <c r="E284" s="51"/>
      <c r="F284" s="44"/>
      <c r="G284" s="51"/>
      <c r="H284" s="34"/>
      <c r="I284" s="34"/>
      <c r="J284" s="45"/>
      <c r="K284" s="34"/>
      <c r="L284" s="45"/>
      <c r="M284" s="45"/>
      <c r="N284" s="44"/>
      <c r="O284" s="45"/>
      <c r="P284" s="50"/>
      <c r="Q284" s="50"/>
      <c r="R284" s="121"/>
      <c r="S284" s="121"/>
      <c r="T284" s="107"/>
      <c r="U284" s="107"/>
      <c r="V284" s="107"/>
      <c r="W284" s="34"/>
      <c r="X284" s="97"/>
      <c r="Y284" s="97"/>
      <c r="Z284" s="44"/>
      <c r="AA284" s="34"/>
      <c r="AB284" s="97" t="str">
        <f t="shared" si="4"/>
        <v/>
      </c>
    </row>
    <row r="285" spans="1:28">
      <c r="A285" s="97" t="str">
        <f>IF(E285="","",SUBTOTAL(3,$E$2:$E285))</f>
        <v/>
      </c>
      <c r="B285" s="44"/>
      <c r="C285" s="110"/>
      <c r="D285" s="110"/>
      <c r="E285" s="100"/>
      <c r="F285" s="44"/>
      <c r="G285" s="78"/>
      <c r="H285" s="34"/>
      <c r="I285" s="34"/>
      <c r="J285" s="45"/>
      <c r="K285" s="34"/>
      <c r="L285" s="45"/>
      <c r="M285" s="45"/>
      <c r="N285" s="44"/>
      <c r="O285" s="45"/>
      <c r="P285" s="50"/>
      <c r="Q285" s="50"/>
      <c r="R285" s="121"/>
      <c r="S285" s="121"/>
      <c r="T285" s="107"/>
      <c r="U285" s="107"/>
      <c r="V285" s="36"/>
      <c r="W285" s="36"/>
      <c r="X285" s="97"/>
      <c r="Y285" s="97"/>
      <c r="Z285" s="45"/>
      <c r="AA285" s="34"/>
      <c r="AB285" s="97" t="str">
        <f t="shared" si="4"/>
        <v/>
      </c>
    </row>
    <row r="286" spans="1:28">
      <c r="A286" s="97" t="str">
        <f>IF(E286="","",SUBTOTAL(3,$E$2:$E286))</f>
        <v/>
      </c>
      <c r="B286" s="44"/>
      <c r="C286" s="107"/>
      <c r="D286" s="107"/>
      <c r="E286" s="51"/>
      <c r="F286" s="44"/>
      <c r="G286" s="51"/>
      <c r="H286" s="34"/>
      <c r="I286" s="34"/>
      <c r="J286" s="45"/>
      <c r="K286" s="34"/>
      <c r="L286" s="45"/>
      <c r="M286" s="45"/>
      <c r="N286" s="44"/>
      <c r="O286" s="45"/>
      <c r="P286" s="50"/>
      <c r="Q286" s="50"/>
      <c r="R286" s="121"/>
      <c r="S286" s="121"/>
      <c r="T286" s="107"/>
      <c r="U286" s="97"/>
      <c r="V286" s="39"/>
      <c r="W286" s="97"/>
      <c r="X286" s="97"/>
      <c r="Y286" s="97"/>
      <c r="Z286" s="44"/>
      <c r="AA286" s="34"/>
      <c r="AB286" s="97" t="str">
        <f t="shared" si="4"/>
        <v/>
      </c>
    </row>
    <row r="287" spans="1:28">
      <c r="A287" s="97" t="str">
        <f>IF(E287="","",SUBTOTAL(3,$E$2:$E287))</f>
        <v/>
      </c>
      <c r="B287" s="122"/>
      <c r="C287" s="107"/>
      <c r="D287" s="107"/>
      <c r="E287" s="51"/>
      <c r="F287" s="44"/>
      <c r="G287" s="51"/>
      <c r="H287" s="34"/>
      <c r="I287" s="34"/>
      <c r="J287" s="45"/>
      <c r="K287" s="34"/>
      <c r="L287" s="45"/>
      <c r="M287" s="45"/>
      <c r="N287" s="44"/>
      <c r="O287" s="45"/>
      <c r="P287" s="50"/>
      <c r="Q287" s="50"/>
      <c r="R287" s="121"/>
      <c r="S287" s="121"/>
      <c r="T287" s="107"/>
      <c r="U287" s="97"/>
      <c r="V287" s="40"/>
      <c r="W287" s="97"/>
      <c r="X287" s="97"/>
      <c r="Y287" s="97"/>
      <c r="Z287" s="45"/>
      <c r="AA287" s="34"/>
      <c r="AB287" s="97" t="str">
        <f t="shared" si="4"/>
        <v/>
      </c>
    </row>
    <row r="288" spans="1:28">
      <c r="A288" s="97" t="str">
        <f>IF(E288="","",SUBTOTAL(3,$E$2:$E288))</f>
        <v/>
      </c>
      <c r="B288" s="122"/>
      <c r="C288" s="110"/>
      <c r="D288" s="110"/>
      <c r="E288" s="100"/>
      <c r="F288" s="44"/>
      <c r="G288" s="78"/>
      <c r="H288" s="34"/>
      <c r="I288" s="34"/>
      <c r="J288" s="44"/>
      <c r="K288" s="34"/>
      <c r="L288" s="45"/>
      <c r="M288" s="45"/>
      <c r="N288" s="44"/>
      <c r="O288" s="45"/>
      <c r="P288" s="49"/>
      <c r="Q288" s="50"/>
      <c r="R288" s="121"/>
      <c r="S288" s="121"/>
      <c r="T288" s="107"/>
      <c r="U288" s="107"/>
      <c r="V288" s="36"/>
      <c r="W288" s="36"/>
      <c r="X288" s="34"/>
      <c r="Y288" s="97"/>
      <c r="Z288" s="45"/>
      <c r="AA288" s="34"/>
      <c r="AB288" s="97" t="str">
        <f t="shared" si="4"/>
        <v/>
      </c>
    </row>
    <row r="289" spans="1:28">
      <c r="A289" s="97" t="str">
        <f>IF(E289="","",SUBTOTAL(3,$E$2:$E289))</f>
        <v/>
      </c>
      <c r="B289" s="122"/>
      <c r="C289" s="110"/>
      <c r="D289" s="110"/>
      <c r="E289" s="100"/>
      <c r="F289" s="44"/>
      <c r="G289" s="78"/>
      <c r="H289" s="34"/>
      <c r="I289" s="34"/>
      <c r="J289" s="44"/>
      <c r="K289" s="34"/>
      <c r="L289" s="45"/>
      <c r="M289" s="45"/>
      <c r="N289" s="44"/>
      <c r="O289" s="45"/>
      <c r="P289" s="49"/>
      <c r="Q289" s="50"/>
      <c r="R289" s="121"/>
      <c r="S289" s="121"/>
      <c r="T289" s="36"/>
      <c r="U289" s="36"/>
      <c r="V289" s="40"/>
      <c r="W289" s="36"/>
      <c r="X289" s="36"/>
      <c r="Y289" s="36"/>
      <c r="Z289" s="45"/>
      <c r="AA289" s="34"/>
      <c r="AB289" s="97" t="str">
        <f t="shared" si="4"/>
        <v/>
      </c>
    </row>
    <row r="290" spans="1:28">
      <c r="A290" s="97" t="str">
        <f>IF(E290="","",SUBTOTAL(3,$E$2:$E290))</f>
        <v/>
      </c>
      <c r="B290" s="44"/>
      <c r="C290" s="49"/>
      <c r="D290" s="110"/>
      <c r="E290" s="51"/>
      <c r="F290" s="44"/>
      <c r="G290" s="51"/>
      <c r="H290" s="34"/>
      <c r="I290" s="34"/>
      <c r="J290" s="44"/>
      <c r="K290" s="34"/>
      <c r="L290" s="45"/>
      <c r="M290" s="45"/>
      <c r="N290" s="44"/>
      <c r="O290" s="45"/>
      <c r="P290" s="49"/>
      <c r="Q290" s="50"/>
      <c r="R290" s="121"/>
      <c r="S290" s="121"/>
      <c r="T290" s="40"/>
      <c r="U290" s="36"/>
      <c r="V290" s="40"/>
      <c r="W290" s="36"/>
      <c r="X290" s="97"/>
      <c r="Y290" s="97"/>
      <c r="Z290" s="45"/>
      <c r="AA290" s="34"/>
      <c r="AB290" s="97" t="str">
        <f t="shared" si="4"/>
        <v/>
      </c>
    </row>
    <row r="291" spans="1:28">
      <c r="A291" s="97" t="str">
        <f>IF(E291="","",SUBTOTAL(3,$E$2:$E291))</f>
        <v/>
      </c>
      <c r="B291" s="44"/>
      <c r="C291" s="49"/>
      <c r="D291" s="50"/>
      <c r="E291" s="100"/>
      <c r="F291" s="44"/>
      <c r="G291" s="78"/>
      <c r="H291" s="34"/>
      <c r="I291" s="34"/>
      <c r="J291" s="44"/>
      <c r="K291" s="34"/>
      <c r="L291" s="45"/>
      <c r="M291" s="45"/>
      <c r="N291" s="44"/>
      <c r="O291" s="45"/>
      <c r="P291" s="49"/>
      <c r="Q291" s="50"/>
      <c r="R291" s="121"/>
      <c r="S291" s="121"/>
      <c r="T291" s="110"/>
      <c r="U291" s="110"/>
      <c r="V291" s="40"/>
      <c r="W291" s="36"/>
      <c r="X291" s="97"/>
      <c r="Y291" s="97"/>
      <c r="Z291" s="45"/>
      <c r="AA291" s="34"/>
      <c r="AB291" s="97" t="str">
        <f t="shared" si="4"/>
        <v/>
      </c>
    </row>
    <row r="292" spans="1:28">
      <c r="A292" s="97" t="str">
        <f>IF(E292="","",SUBTOTAL(3,$E$2:$E292))</f>
        <v/>
      </c>
      <c r="B292" s="44"/>
      <c r="C292" s="50"/>
      <c r="D292" s="50"/>
      <c r="E292" s="100"/>
      <c r="F292" s="44"/>
      <c r="G292" s="78"/>
      <c r="H292" s="34"/>
      <c r="I292" s="34"/>
      <c r="J292" s="44"/>
      <c r="K292" s="34"/>
      <c r="L292" s="45"/>
      <c r="M292" s="45"/>
      <c r="N292" s="44"/>
      <c r="O292" s="45"/>
      <c r="P292" s="49"/>
      <c r="Q292" s="50"/>
      <c r="R292" s="121"/>
      <c r="S292" s="121"/>
      <c r="T292" s="110"/>
      <c r="U292" s="110"/>
      <c r="V292" s="110"/>
      <c r="W292" s="34"/>
      <c r="X292" s="97"/>
      <c r="Y292" s="97"/>
      <c r="Z292" s="44"/>
      <c r="AA292" s="34"/>
      <c r="AB292" s="97" t="str">
        <f t="shared" si="4"/>
        <v/>
      </c>
    </row>
    <row r="293" spans="1:28">
      <c r="A293" s="97" t="str">
        <f>IF(E293="","",SUBTOTAL(3,$E$2:$E293))</f>
        <v/>
      </c>
      <c r="B293" s="44"/>
      <c r="C293" s="50"/>
      <c r="D293" s="50"/>
      <c r="E293" s="51"/>
      <c r="F293" s="44"/>
      <c r="G293" s="51"/>
      <c r="H293" s="34"/>
      <c r="I293" s="34"/>
      <c r="J293" s="44"/>
      <c r="K293" s="34"/>
      <c r="L293" s="44"/>
      <c r="M293" s="44"/>
      <c r="N293" s="44"/>
      <c r="O293" s="45"/>
      <c r="P293" s="49"/>
      <c r="Q293" s="50"/>
      <c r="R293" s="121"/>
      <c r="S293" s="121"/>
      <c r="T293" s="107"/>
      <c r="U293" s="107"/>
      <c r="V293" s="110"/>
      <c r="W293" s="34"/>
      <c r="X293" s="97"/>
      <c r="Y293" s="97"/>
      <c r="Z293" s="44"/>
      <c r="AA293" s="34"/>
      <c r="AB293" s="97" t="str">
        <f t="shared" si="4"/>
        <v/>
      </c>
    </row>
    <row r="294" spans="1:28">
      <c r="A294" s="97" t="str">
        <f>IF(E294="","",SUBTOTAL(3,$E$2:$E294))</f>
        <v/>
      </c>
      <c r="B294" s="44"/>
      <c r="C294" s="50"/>
      <c r="D294" s="50"/>
      <c r="E294" s="100"/>
      <c r="F294" s="44"/>
      <c r="G294" s="78"/>
      <c r="H294" s="34"/>
      <c r="I294" s="34"/>
      <c r="J294" s="44"/>
      <c r="K294" s="34"/>
      <c r="L294" s="44"/>
      <c r="M294" s="44"/>
      <c r="N294" s="44"/>
      <c r="O294" s="45"/>
      <c r="P294" s="49"/>
      <c r="Q294" s="50"/>
      <c r="R294" s="121"/>
      <c r="S294" s="121"/>
      <c r="T294" s="107"/>
      <c r="U294" s="107"/>
      <c r="V294" s="107"/>
      <c r="W294" s="39"/>
      <c r="X294" s="97"/>
      <c r="Y294" s="97"/>
      <c r="Z294" s="44"/>
      <c r="AA294" s="34"/>
      <c r="AB294" s="97" t="str">
        <f t="shared" si="4"/>
        <v/>
      </c>
    </row>
    <row r="295" spans="1:28">
      <c r="A295" s="97" t="str">
        <f>IF(E295="","",SUBTOTAL(3,$E$2:$E295))</f>
        <v/>
      </c>
      <c r="B295" s="44"/>
      <c r="C295" s="50"/>
      <c r="D295" s="50"/>
      <c r="E295" s="51"/>
      <c r="F295" s="44"/>
      <c r="G295" s="51"/>
      <c r="H295" s="34"/>
      <c r="I295" s="34"/>
      <c r="J295" s="44"/>
      <c r="K295" s="34"/>
      <c r="L295" s="44"/>
      <c r="M295" s="44"/>
      <c r="N295" s="44"/>
      <c r="O295" s="45"/>
      <c r="P295" s="49"/>
      <c r="Q295" s="50"/>
      <c r="R295" s="121"/>
      <c r="S295" s="121"/>
      <c r="T295" s="107"/>
      <c r="U295" s="107"/>
      <c r="V295" s="110"/>
      <c r="W295" s="34"/>
      <c r="X295" s="97"/>
      <c r="Y295" s="97"/>
      <c r="Z295" s="44"/>
      <c r="AA295" s="34"/>
      <c r="AB295" s="97" t="str">
        <f t="shared" si="4"/>
        <v/>
      </c>
    </row>
    <row r="296" spans="1:28">
      <c r="A296" s="97" t="str">
        <f>IF(E296="","",SUBTOTAL(3,$E$2:$E296))</f>
        <v/>
      </c>
      <c r="B296" s="44"/>
      <c r="C296" s="50"/>
      <c r="D296" s="50"/>
      <c r="E296" s="100"/>
      <c r="F296" s="44"/>
      <c r="G296" s="78"/>
      <c r="H296" s="34"/>
      <c r="I296" s="34"/>
      <c r="J296" s="44"/>
      <c r="K296" s="34"/>
      <c r="L296" s="44"/>
      <c r="M296" s="44"/>
      <c r="N296" s="44"/>
      <c r="O296" s="45"/>
      <c r="P296" s="49"/>
      <c r="Q296" s="50"/>
      <c r="R296" s="121"/>
      <c r="S296" s="121"/>
      <c r="T296" s="107"/>
      <c r="U296" s="107"/>
      <c r="V296" s="110"/>
      <c r="W296" s="34"/>
      <c r="X296" s="97"/>
      <c r="Y296" s="97"/>
      <c r="Z296" s="44"/>
      <c r="AA296" s="34"/>
      <c r="AB296" s="97" t="str">
        <f t="shared" si="4"/>
        <v/>
      </c>
    </row>
    <row r="297" spans="1:28">
      <c r="A297" s="97" t="str">
        <f>IF(E297="","",SUBTOTAL(3,$E$2:$E297))</f>
        <v/>
      </c>
      <c r="B297" s="44"/>
      <c r="C297" s="49"/>
      <c r="D297" s="50"/>
      <c r="E297" s="51"/>
      <c r="F297" s="44"/>
      <c r="G297" s="51"/>
      <c r="H297" s="36"/>
      <c r="I297" s="36"/>
      <c r="J297" s="44"/>
      <c r="K297" s="34"/>
      <c r="L297" s="45"/>
      <c r="M297" s="45"/>
      <c r="N297" s="44"/>
      <c r="O297" s="45"/>
      <c r="P297" s="49"/>
      <c r="Q297" s="50"/>
      <c r="R297" s="121"/>
      <c r="S297" s="121"/>
      <c r="T297" s="107"/>
      <c r="U297" s="107"/>
      <c r="V297" s="110"/>
      <c r="W297" s="34"/>
      <c r="X297" s="97"/>
      <c r="Y297" s="97"/>
      <c r="Z297" s="45"/>
      <c r="AA297" s="34"/>
      <c r="AB297" s="97" t="str">
        <f t="shared" si="4"/>
        <v/>
      </c>
    </row>
    <row r="298" spans="1:28">
      <c r="A298" s="97" t="str">
        <f>IF(E298="","",SUBTOTAL(3,$E$2:$E298))</f>
        <v/>
      </c>
      <c r="B298" s="44"/>
      <c r="C298" s="50"/>
      <c r="D298" s="50"/>
      <c r="E298" s="51"/>
      <c r="F298" s="44"/>
      <c r="G298" s="51"/>
      <c r="H298" s="36"/>
      <c r="I298" s="36"/>
      <c r="J298" s="44"/>
      <c r="K298" s="34"/>
      <c r="L298" s="45"/>
      <c r="M298" s="45"/>
      <c r="N298" s="44"/>
      <c r="O298" s="45"/>
      <c r="P298" s="49"/>
      <c r="Q298" s="50"/>
      <c r="R298" s="121"/>
      <c r="S298" s="121"/>
      <c r="T298" s="107"/>
      <c r="U298" s="107"/>
      <c r="V298" s="107"/>
      <c r="W298" s="34"/>
      <c r="X298" s="97"/>
      <c r="Y298" s="97"/>
      <c r="Z298" s="44"/>
      <c r="AA298" s="34"/>
      <c r="AB298" s="97" t="str">
        <f t="shared" si="4"/>
        <v/>
      </c>
    </row>
    <row r="299" spans="1:28">
      <c r="A299" s="97" t="str">
        <f>IF(E299="","",SUBTOTAL(3,$E$2:$E299))</f>
        <v/>
      </c>
      <c r="B299" s="44"/>
      <c r="C299" s="50"/>
      <c r="D299" s="50"/>
      <c r="E299" s="100"/>
      <c r="F299" s="44"/>
      <c r="G299" s="78"/>
      <c r="H299" s="34"/>
      <c r="I299" s="34"/>
      <c r="J299" s="44"/>
      <c r="K299" s="34"/>
      <c r="L299" s="45"/>
      <c r="M299" s="45"/>
      <c r="N299" s="44"/>
      <c r="O299" s="45"/>
      <c r="P299" s="49"/>
      <c r="Q299" s="50"/>
      <c r="R299" s="121"/>
      <c r="S299" s="121"/>
      <c r="T299" s="110"/>
      <c r="U299" s="110"/>
      <c r="V299" s="110"/>
      <c r="W299" s="34"/>
      <c r="X299" s="97"/>
      <c r="Y299" s="97"/>
      <c r="Z299" s="44"/>
      <c r="AA299" s="34"/>
      <c r="AB299" s="97" t="str">
        <f t="shared" si="4"/>
        <v/>
      </c>
    </row>
    <row r="300" spans="1:28">
      <c r="A300" s="97" t="str">
        <f>IF(E300="","",SUBTOTAL(3,$E$2:$E300))</f>
        <v/>
      </c>
      <c r="B300" s="122"/>
      <c r="C300" s="110"/>
      <c r="D300" s="110"/>
      <c r="E300" s="110"/>
      <c r="F300" s="44"/>
      <c r="G300" s="78"/>
      <c r="H300" s="35"/>
      <c r="I300" s="35"/>
      <c r="J300" s="44"/>
      <c r="K300" s="97"/>
      <c r="L300" s="45"/>
      <c r="M300" s="45"/>
      <c r="N300" s="44"/>
      <c r="O300" s="45"/>
      <c r="P300" s="49"/>
      <c r="Q300" s="50"/>
      <c r="R300" s="121"/>
      <c r="S300" s="121"/>
      <c r="T300" s="107"/>
      <c r="U300" s="107"/>
      <c r="V300" s="34"/>
      <c r="W300" s="34"/>
      <c r="X300" s="35"/>
      <c r="Y300" s="97"/>
      <c r="Z300" s="44"/>
      <c r="AA300" s="34"/>
      <c r="AB300" s="97" t="str">
        <f t="shared" si="4"/>
        <v/>
      </c>
    </row>
    <row r="301" spans="1:28">
      <c r="A301" s="97" t="str">
        <f>IF(E301="","",SUBTOTAL(3,$E$2:$E301))</f>
        <v/>
      </c>
      <c r="B301" s="44"/>
      <c r="C301" s="50"/>
      <c r="D301" s="50"/>
      <c r="E301" s="100"/>
      <c r="F301" s="44"/>
      <c r="G301" s="78"/>
      <c r="H301" s="34"/>
      <c r="I301" s="34"/>
      <c r="J301" s="44"/>
      <c r="K301" s="34"/>
      <c r="L301" s="45"/>
      <c r="M301" s="45"/>
      <c r="N301" s="44"/>
      <c r="O301" s="45"/>
      <c r="P301" s="50"/>
      <c r="Q301" s="50"/>
      <c r="R301" s="121"/>
      <c r="S301" s="121"/>
      <c r="T301" s="107"/>
      <c r="U301" s="107"/>
      <c r="V301" s="110"/>
      <c r="W301" s="34"/>
      <c r="X301" s="34"/>
      <c r="Y301" s="34"/>
      <c r="Z301" s="44"/>
      <c r="AA301" s="34"/>
      <c r="AB301" s="97" t="str">
        <f t="shared" si="4"/>
        <v/>
      </c>
    </row>
    <row r="302" spans="1:28">
      <c r="A302" s="97" t="str">
        <f>IF(E302="","",SUBTOTAL(3,$E$2:$E302))</f>
        <v/>
      </c>
      <c r="B302" s="122"/>
      <c r="C302" s="110"/>
      <c r="D302" s="110"/>
      <c r="E302" s="100"/>
      <c r="F302" s="44"/>
      <c r="G302" s="78"/>
      <c r="H302" s="35"/>
      <c r="I302" s="35"/>
      <c r="J302" s="44"/>
      <c r="K302" s="34"/>
      <c r="L302" s="45"/>
      <c r="M302" s="45"/>
      <c r="N302" s="44"/>
      <c r="O302" s="45"/>
      <c r="P302" s="49"/>
      <c r="Q302" s="50"/>
      <c r="R302" s="121"/>
      <c r="S302" s="121"/>
      <c r="T302" s="107"/>
      <c r="U302" s="107"/>
      <c r="V302" s="36"/>
      <c r="W302" s="36"/>
      <c r="X302" s="35"/>
      <c r="Y302" s="97"/>
      <c r="Z302" s="45"/>
      <c r="AA302" s="34"/>
      <c r="AB302" s="97" t="str">
        <f t="shared" si="4"/>
        <v/>
      </c>
    </row>
    <row r="303" spans="1:28">
      <c r="A303" s="97" t="str">
        <f>IF(E303="","",SUBTOTAL(3,$E$2:$E303))</f>
        <v/>
      </c>
      <c r="B303" s="45"/>
      <c r="C303" s="110"/>
      <c r="D303" s="110"/>
      <c r="E303" s="100"/>
      <c r="F303" s="44"/>
      <c r="G303" s="78"/>
      <c r="H303" s="34"/>
      <c r="I303" s="34"/>
      <c r="J303" s="44"/>
      <c r="K303" s="34"/>
      <c r="L303" s="45"/>
      <c r="M303" s="45"/>
      <c r="N303" s="44"/>
      <c r="O303" s="45"/>
      <c r="P303" s="49"/>
      <c r="Q303" s="50"/>
      <c r="R303" s="121"/>
      <c r="S303" s="121"/>
      <c r="T303" s="107"/>
      <c r="U303" s="107"/>
      <c r="V303" s="110"/>
      <c r="W303" s="34"/>
      <c r="X303" s="97"/>
      <c r="Y303" s="34"/>
      <c r="Z303" s="45"/>
      <c r="AA303" s="34"/>
      <c r="AB303" s="97" t="str">
        <f t="shared" si="4"/>
        <v/>
      </c>
    </row>
    <row r="304" spans="1:28">
      <c r="A304" s="97" t="str">
        <f>IF(E304="","",SUBTOTAL(3,$E$2:$E304))</f>
        <v/>
      </c>
      <c r="B304" s="45"/>
      <c r="C304" s="110"/>
      <c r="D304" s="110"/>
      <c r="E304" s="100"/>
      <c r="F304" s="44"/>
      <c r="G304" s="78"/>
      <c r="H304" s="34"/>
      <c r="I304" s="34"/>
      <c r="J304" s="44"/>
      <c r="K304" s="34"/>
      <c r="L304" s="45"/>
      <c r="M304" s="45"/>
      <c r="N304" s="44"/>
      <c r="O304" s="45"/>
      <c r="P304" s="49"/>
      <c r="Q304" s="50"/>
      <c r="R304" s="121"/>
      <c r="S304" s="121"/>
      <c r="T304" s="107"/>
      <c r="U304" s="107"/>
      <c r="V304" s="39"/>
      <c r="W304" s="39"/>
      <c r="X304" s="97"/>
      <c r="Y304" s="34"/>
      <c r="Z304" s="44"/>
      <c r="AA304" s="34"/>
      <c r="AB304" s="97" t="str">
        <f t="shared" si="4"/>
        <v/>
      </c>
    </row>
    <row r="305" spans="1:28">
      <c r="A305" s="97" t="str">
        <f>IF(E305="","",SUBTOTAL(3,$E$2:$E305))</f>
        <v/>
      </c>
      <c r="B305" s="45"/>
      <c r="C305" s="110"/>
      <c r="D305" s="110"/>
      <c r="E305" s="100"/>
      <c r="F305" s="44"/>
      <c r="G305" s="78"/>
      <c r="H305" s="34"/>
      <c r="I305" s="34"/>
      <c r="J305" s="44"/>
      <c r="K305" s="34"/>
      <c r="L305" s="45"/>
      <c r="M305" s="45"/>
      <c r="N305" s="44"/>
      <c r="O305" s="45"/>
      <c r="P305" s="49"/>
      <c r="Q305" s="50"/>
      <c r="R305" s="121"/>
      <c r="S305" s="121"/>
      <c r="T305" s="110"/>
      <c r="U305" s="110"/>
      <c r="V305" s="39"/>
      <c r="W305" s="34"/>
      <c r="X305" s="97"/>
      <c r="Y305" s="34"/>
      <c r="Z305" s="44"/>
      <c r="AA305" s="34"/>
      <c r="AB305" s="97" t="str">
        <f t="shared" si="4"/>
        <v/>
      </c>
    </row>
    <row r="306" spans="1:28">
      <c r="A306" s="97" t="str">
        <f>IF(E306="","",SUBTOTAL(3,$E$2:$E306))</f>
        <v/>
      </c>
      <c r="B306" s="122"/>
      <c r="C306" s="110"/>
      <c r="D306" s="110"/>
      <c r="E306" s="60"/>
      <c r="F306" s="44"/>
      <c r="G306" s="51"/>
      <c r="H306" s="34"/>
      <c r="I306" s="34"/>
      <c r="J306" s="44"/>
      <c r="K306" s="34"/>
      <c r="L306" s="45"/>
      <c r="M306" s="45"/>
      <c r="N306" s="44"/>
      <c r="O306" s="45"/>
      <c r="P306" s="49"/>
      <c r="Q306" s="50"/>
      <c r="R306" s="121"/>
      <c r="S306" s="121"/>
      <c r="T306" s="107"/>
      <c r="U306" s="107"/>
      <c r="V306" s="35"/>
      <c r="W306" s="39"/>
      <c r="X306" s="97"/>
      <c r="Y306" s="34"/>
      <c r="Z306" s="45"/>
      <c r="AA306" s="34"/>
      <c r="AB306" s="97" t="str">
        <f t="shared" si="4"/>
        <v/>
      </c>
    </row>
    <row r="307" spans="1:28">
      <c r="A307" s="97" t="str">
        <f>IF(E307="","",SUBTOTAL(3,$E$2:$E307))</f>
        <v/>
      </c>
      <c r="B307" s="44"/>
      <c r="C307" s="50"/>
      <c r="D307" s="50"/>
      <c r="E307" s="100"/>
      <c r="F307" s="44"/>
      <c r="G307" s="78"/>
      <c r="H307" s="34"/>
      <c r="I307" s="34"/>
      <c r="J307" s="44"/>
      <c r="K307" s="34"/>
      <c r="L307" s="45"/>
      <c r="M307" s="45"/>
      <c r="N307" s="44"/>
      <c r="O307" s="45"/>
      <c r="P307" s="49"/>
      <c r="Q307" s="50"/>
      <c r="R307" s="121"/>
      <c r="S307" s="121"/>
      <c r="T307" s="34"/>
      <c r="U307" s="34"/>
      <c r="V307" s="34"/>
      <c r="W307" s="34"/>
      <c r="X307" s="34"/>
      <c r="Y307" s="34"/>
      <c r="Z307" s="44"/>
      <c r="AA307" s="34"/>
      <c r="AB307" s="97" t="str">
        <f t="shared" si="4"/>
        <v/>
      </c>
    </row>
    <row r="308" spans="1:28">
      <c r="A308" s="97" t="str">
        <f>IF(E308="","",SUBTOTAL(3,$E$2:$E308))</f>
        <v/>
      </c>
      <c r="B308" s="44"/>
      <c r="C308" s="50"/>
      <c r="D308" s="50"/>
      <c r="E308" s="100"/>
      <c r="F308" s="44"/>
      <c r="G308" s="78"/>
      <c r="H308" s="34"/>
      <c r="I308" s="34"/>
      <c r="J308" s="44"/>
      <c r="K308" s="34"/>
      <c r="L308" s="45"/>
      <c r="M308" s="45"/>
      <c r="N308" s="44"/>
      <c r="O308" s="45"/>
      <c r="P308" s="49"/>
      <c r="Q308" s="50"/>
      <c r="R308" s="121"/>
      <c r="S308" s="121"/>
      <c r="T308" s="34"/>
      <c r="U308" s="34"/>
      <c r="V308" s="34"/>
      <c r="W308" s="34"/>
      <c r="X308" s="34"/>
      <c r="Y308" s="34"/>
      <c r="Z308" s="44"/>
      <c r="AA308" s="34"/>
      <c r="AB308" s="97" t="str">
        <f t="shared" si="4"/>
        <v/>
      </c>
    </row>
    <row r="309" spans="1:28">
      <c r="A309" s="97" t="str">
        <f>IF(E309="","",SUBTOTAL(3,$E$2:$E309))</f>
        <v/>
      </c>
      <c r="B309" s="45"/>
      <c r="C309" s="49"/>
      <c r="D309" s="50"/>
      <c r="E309" s="98"/>
      <c r="F309" s="44"/>
      <c r="G309" s="98"/>
      <c r="H309" s="36"/>
      <c r="I309" s="36"/>
      <c r="J309" s="44"/>
      <c r="K309" s="35"/>
      <c r="L309" s="45"/>
      <c r="M309" s="45"/>
      <c r="N309" s="44"/>
      <c r="O309" s="45"/>
      <c r="P309" s="49"/>
      <c r="Q309" s="50"/>
      <c r="R309" s="122"/>
      <c r="S309" s="122"/>
      <c r="T309" s="107"/>
      <c r="U309" s="107"/>
      <c r="V309" s="107"/>
      <c r="W309" s="36"/>
      <c r="X309" s="35"/>
      <c r="Y309" s="36"/>
      <c r="Z309" s="45"/>
      <c r="AA309" s="34"/>
      <c r="AB309" s="97" t="str">
        <f t="shared" si="4"/>
        <v/>
      </c>
    </row>
    <row r="310" spans="1:28">
      <c r="A310" s="97" t="str">
        <f>IF(E310="","",SUBTOTAL(3,$E$2:$E310))</f>
        <v/>
      </c>
      <c r="B310" s="45"/>
      <c r="C310" s="49"/>
      <c r="D310" s="50"/>
      <c r="E310" s="51"/>
      <c r="F310" s="44"/>
      <c r="G310" s="51"/>
      <c r="H310" s="35"/>
      <c r="I310" s="35"/>
      <c r="J310" s="44"/>
      <c r="K310" s="34"/>
      <c r="L310" s="45"/>
      <c r="M310" s="45"/>
      <c r="N310" s="44"/>
      <c r="O310" s="45"/>
      <c r="P310" s="49"/>
      <c r="Q310" s="50"/>
      <c r="R310" s="122"/>
      <c r="S310" s="122"/>
      <c r="T310" s="107"/>
      <c r="U310" s="107"/>
      <c r="V310" s="107"/>
      <c r="W310" s="36"/>
      <c r="X310" s="34"/>
      <c r="Y310" s="36"/>
      <c r="Z310" s="45"/>
      <c r="AA310" s="34"/>
      <c r="AB310" s="97" t="str">
        <f t="shared" si="4"/>
        <v/>
      </c>
    </row>
    <row r="311" spans="1:28">
      <c r="A311" s="97" t="str">
        <f>IF(E311="","",SUBTOTAL(3,$E$2:$E311))</f>
        <v/>
      </c>
      <c r="B311" s="44"/>
      <c r="C311" s="50"/>
      <c r="D311" s="110"/>
      <c r="E311" s="51"/>
      <c r="F311" s="44"/>
      <c r="G311" s="51"/>
      <c r="H311" s="34"/>
      <c r="I311" s="34"/>
      <c r="J311" s="44"/>
      <c r="K311" s="34"/>
      <c r="L311" s="45"/>
      <c r="M311" s="45"/>
      <c r="N311" s="44"/>
      <c r="O311" s="45"/>
      <c r="P311" s="49"/>
      <c r="Q311" s="50"/>
      <c r="R311" s="122"/>
      <c r="S311" s="122"/>
      <c r="T311" s="107"/>
      <c r="U311" s="107"/>
      <c r="V311" s="107"/>
      <c r="W311" s="39"/>
      <c r="X311" s="35"/>
      <c r="Y311" s="36"/>
      <c r="Z311" s="44"/>
      <c r="AA311" s="34"/>
      <c r="AB311" s="97" t="str">
        <f t="shared" si="4"/>
        <v/>
      </c>
    </row>
    <row r="312" spans="1:28">
      <c r="A312" s="97" t="str">
        <f>IF(E312="","",SUBTOTAL(3,$E$2:$E312))</f>
        <v/>
      </c>
      <c r="B312" s="45"/>
      <c r="C312" s="49"/>
      <c r="D312" s="50"/>
      <c r="E312" s="51"/>
      <c r="F312" s="44"/>
      <c r="G312" s="51"/>
      <c r="H312" s="34"/>
      <c r="I312" s="34"/>
      <c r="J312" s="44"/>
      <c r="K312" s="35"/>
      <c r="L312" s="45"/>
      <c r="M312" s="45"/>
      <c r="N312" s="44"/>
      <c r="O312" s="45"/>
      <c r="P312" s="49"/>
      <c r="Q312" s="50"/>
      <c r="R312" s="121"/>
      <c r="S312" s="121"/>
      <c r="T312" s="107"/>
      <c r="U312" s="107"/>
      <c r="V312" s="107"/>
      <c r="W312" s="36"/>
      <c r="X312" s="34"/>
      <c r="Y312" s="35"/>
      <c r="Z312" s="45"/>
      <c r="AA312" s="34"/>
      <c r="AB312" s="97" t="str">
        <f t="shared" si="4"/>
        <v/>
      </c>
    </row>
    <row r="313" spans="1:28">
      <c r="A313" s="97" t="str">
        <f>IF(E313="","",SUBTOTAL(3,$E$2:$E313))</f>
        <v/>
      </c>
      <c r="B313" s="45"/>
      <c r="C313" s="49"/>
      <c r="D313" s="50"/>
      <c r="E313" s="60"/>
      <c r="F313" s="44"/>
      <c r="G313" s="51"/>
      <c r="H313" s="34"/>
      <c r="I313" s="34"/>
      <c r="J313" s="44"/>
      <c r="K313" s="34"/>
      <c r="L313" s="45"/>
      <c r="M313" s="45"/>
      <c r="N313" s="44"/>
      <c r="O313" s="45"/>
      <c r="P313" s="49"/>
      <c r="Q313" s="50"/>
      <c r="R313" s="121"/>
      <c r="S313" s="121"/>
      <c r="T313" s="107"/>
      <c r="U313" s="107"/>
      <c r="V313" s="35"/>
      <c r="W313" s="34"/>
      <c r="X313" s="34"/>
      <c r="Y313" s="35"/>
      <c r="Z313" s="45"/>
      <c r="AA313" s="34"/>
      <c r="AB313" s="97" t="str">
        <f t="shared" si="4"/>
        <v/>
      </c>
    </row>
    <row r="314" spans="1:28">
      <c r="A314" s="97" t="str">
        <f>IF(E314="","",SUBTOTAL(3,$E$2:$E314))</f>
        <v/>
      </c>
      <c r="B314" s="45"/>
      <c r="C314" s="49"/>
      <c r="D314" s="50"/>
      <c r="E314" s="51"/>
      <c r="F314" s="44"/>
      <c r="G314" s="51"/>
      <c r="H314" s="34"/>
      <c r="I314" s="34"/>
      <c r="J314" s="44"/>
      <c r="K314" s="34"/>
      <c r="L314" s="44"/>
      <c r="M314" s="44"/>
      <c r="N314" s="44"/>
      <c r="O314" s="45"/>
      <c r="P314" s="49"/>
      <c r="Q314" s="50"/>
      <c r="R314" s="121"/>
      <c r="S314" s="121"/>
      <c r="T314" s="107"/>
      <c r="U314" s="107"/>
      <c r="V314" s="57"/>
      <c r="W314" s="97"/>
      <c r="X314" s="34"/>
      <c r="Y314" s="97"/>
      <c r="Z314" s="44"/>
      <c r="AA314" s="34"/>
      <c r="AB314" s="97" t="str">
        <f t="shared" si="4"/>
        <v/>
      </c>
    </row>
    <row r="315" spans="1:28">
      <c r="A315" s="97" t="str">
        <f>IF(E315="","",SUBTOTAL(3,$E$2:$E315))</f>
        <v/>
      </c>
      <c r="B315" s="45"/>
      <c r="C315" s="49"/>
      <c r="D315" s="50"/>
      <c r="E315" s="51"/>
      <c r="F315" s="44"/>
      <c r="G315" s="51"/>
      <c r="H315" s="34"/>
      <c r="I315" s="34"/>
      <c r="J315" s="44"/>
      <c r="K315" s="34"/>
      <c r="L315" s="44"/>
      <c r="M315" s="44"/>
      <c r="N315" s="44"/>
      <c r="O315" s="45"/>
      <c r="P315" s="49"/>
      <c r="Q315" s="50"/>
      <c r="R315" s="121"/>
      <c r="S315" s="121"/>
      <c r="T315" s="110"/>
      <c r="U315" s="110"/>
      <c r="V315" s="110"/>
      <c r="W315" s="34"/>
      <c r="X315" s="34"/>
      <c r="Y315" s="34"/>
      <c r="Z315" s="44"/>
      <c r="AA315" s="34"/>
      <c r="AB315" s="97" t="str">
        <f t="shared" si="4"/>
        <v/>
      </c>
    </row>
    <row r="316" spans="1:28">
      <c r="A316" s="97" t="str">
        <f>IF(E316="","",SUBTOTAL(3,$E$2:$E316))</f>
        <v/>
      </c>
      <c r="B316" s="45"/>
      <c r="C316" s="49"/>
      <c r="D316" s="50"/>
      <c r="E316" s="51"/>
      <c r="F316" s="44"/>
      <c r="G316" s="51"/>
      <c r="H316" s="35"/>
      <c r="I316" s="35"/>
      <c r="J316" s="44"/>
      <c r="K316" s="34"/>
      <c r="L316" s="45"/>
      <c r="M316" s="45"/>
      <c r="N316" s="44"/>
      <c r="O316" s="45"/>
      <c r="P316" s="49"/>
      <c r="Q316" s="50"/>
      <c r="R316" s="121"/>
      <c r="S316" s="121"/>
      <c r="T316" s="110"/>
      <c r="U316" s="110"/>
      <c r="V316" s="39"/>
      <c r="W316" s="107"/>
      <c r="X316" s="35"/>
      <c r="Y316" s="34"/>
      <c r="Z316" s="44"/>
      <c r="AA316" s="34"/>
      <c r="AB316" s="97" t="str">
        <f t="shared" si="4"/>
        <v/>
      </c>
    </row>
    <row r="317" spans="1:28">
      <c r="A317" s="97" t="str">
        <f>IF(E317="","",SUBTOTAL(3,$E$2:$E317))</f>
        <v/>
      </c>
      <c r="B317" s="45"/>
      <c r="C317" s="49"/>
      <c r="D317" s="50"/>
      <c r="E317" s="100"/>
      <c r="F317" s="44"/>
      <c r="G317" s="78"/>
      <c r="H317" s="34"/>
      <c r="I317" s="34"/>
      <c r="J317" s="44"/>
      <c r="K317" s="34"/>
      <c r="L317" s="45"/>
      <c r="M317" s="45"/>
      <c r="N317" s="44"/>
      <c r="O317" s="45"/>
      <c r="P317" s="49"/>
      <c r="Q317" s="50"/>
      <c r="R317" s="121"/>
      <c r="S317" s="121"/>
      <c r="T317" s="110"/>
      <c r="U317" s="110"/>
      <c r="V317" s="39"/>
      <c r="W317" s="110"/>
      <c r="X317" s="35"/>
      <c r="Y317" s="34"/>
      <c r="Z317" s="44"/>
      <c r="AA317" s="34"/>
      <c r="AB317" s="97" t="str">
        <f t="shared" si="4"/>
        <v/>
      </c>
    </row>
    <row r="318" spans="1:28">
      <c r="A318" s="97" t="str">
        <f>IF(E318="","",SUBTOTAL(3,$E$2:$E318))</f>
        <v/>
      </c>
      <c r="B318" s="45"/>
      <c r="C318" s="49"/>
      <c r="D318" s="50"/>
      <c r="E318" s="60"/>
      <c r="F318" s="44"/>
      <c r="G318" s="51"/>
      <c r="H318" s="35"/>
      <c r="I318" s="35"/>
      <c r="J318" s="44"/>
      <c r="K318" s="34"/>
      <c r="L318" s="45"/>
      <c r="M318" s="45"/>
      <c r="N318" s="44"/>
      <c r="O318" s="45"/>
      <c r="P318" s="49"/>
      <c r="Q318" s="50"/>
      <c r="R318" s="121"/>
      <c r="S318" s="121"/>
      <c r="T318" s="107"/>
      <c r="U318" s="107"/>
      <c r="V318" s="39"/>
      <c r="W318" s="107"/>
      <c r="X318" s="35"/>
      <c r="Y318" s="34"/>
      <c r="Z318" s="45"/>
      <c r="AA318" s="34"/>
      <c r="AB318" s="97" t="str">
        <f t="shared" si="4"/>
        <v/>
      </c>
    </row>
    <row r="319" spans="1:28">
      <c r="A319" s="97" t="str">
        <f>IF(E319="","",SUBTOTAL(3,$E$2:$E319))</f>
        <v/>
      </c>
      <c r="B319" s="45"/>
      <c r="C319" s="49"/>
      <c r="D319" s="50"/>
      <c r="E319" s="51"/>
      <c r="F319" s="44"/>
      <c r="G319" s="51"/>
      <c r="H319" s="34"/>
      <c r="I319" s="34"/>
      <c r="J319" s="44"/>
      <c r="K319" s="34"/>
      <c r="L319" s="45"/>
      <c r="M319" s="45"/>
      <c r="N319" s="44"/>
      <c r="O319" s="45"/>
      <c r="P319" s="49"/>
      <c r="Q319" s="50"/>
      <c r="R319" s="121"/>
      <c r="S319" s="121"/>
      <c r="T319" s="107"/>
      <c r="U319" s="107"/>
      <c r="V319" s="110"/>
      <c r="W319" s="36"/>
      <c r="X319" s="34"/>
      <c r="Y319" s="35"/>
      <c r="Z319" s="45"/>
      <c r="AA319" s="34"/>
      <c r="AB319" s="97" t="str">
        <f t="shared" si="4"/>
        <v/>
      </c>
    </row>
    <row r="320" spans="1:28">
      <c r="A320" s="97" t="str">
        <f>IF(E320="","",SUBTOTAL(3,$E$2:$E320))</f>
        <v/>
      </c>
      <c r="B320" s="45"/>
      <c r="C320" s="49"/>
      <c r="D320" s="50"/>
      <c r="E320" s="51"/>
      <c r="F320" s="44"/>
      <c r="G320" s="51"/>
      <c r="H320" s="34"/>
      <c r="I320" s="34"/>
      <c r="J320" s="44"/>
      <c r="K320" s="34"/>
      <c r="L320" s="44"/>
      <c r="M320" s="44"/>
      <c r="N320" s="44"/>
      <c r="O320" s="45"/>
      <c r="P320" s="49"/>
      <c r="Q320" s="50"/>
      <c r="R320" s="121"/>
      <c r="S320" s="121"/>
      <c r="T320" s="107"/>
      <c r="U320" s="107"/>
      <c r="V320" s="34"/>
      <c r="W320" s="107"/>
      <c r="X320" s="97"/>
      <c r="Y320" s="34"/>
      <c r="Z320" s="44"/>
      <c r="AA320" s="34"/>
      <c r="AB320" s="97" t="str">
        <f t="shared" si="4"/>
        <v/>
      </c>
    </row>
    <row r="321" spans="1:28">
      <c r="A321" s="97" t="str">
        <f>IF(E321="","",SUBTOTAL(3,$E$2:$E321))</f>
        <v/>
      </c>
      <c r="B321" s="45"/>
      <c r="C321" s="49"/>
      <c r="D321" s="50"/>
      <c r="E321" s="51"/>
      <c r="F321" s="44"/>
      <c r="G321" s="51"/>
      <c r="H321" s="34"/>
      <c r="I321" s="34"/>
      <c r="J321" s="44"/>
      <c r="K321" s="34"/>
      <c r="L321" s="45"/>
      <c r="M321" s="45"/>
      <c r="N321" s="44"/>
      <c r="O321" s="45"/>
      <c r="P321" s="50"/>
      <c r="Q321" s="50"/>
      <c r="R321" s="122"/>
      <c r="S321" s="122"/>
      <c r="T321" s="34"/>
      <c r="U321" s="34"/>
      <c r="V321" s="34"/>
      <c r="W321" s="35"/>
      <c r="X321" s="34"/>
      <c r="Y321" s="97"/>
      <c r="Z321" s="44"/>
      <c r="AA321" s="34"/>
      <c r="AB321" s="97" t="str">
        <f t="shared" si="4"/>
        <v/>
      </c>
    </row>
    <row r="322" spans="1:28">
      <c r="A322" s="97" t="str">
        <f>IF(E322="","",SUBTOTAL(3,$E$2:$E322))</f>
        <v/>
      </c>
      <c r="B322" s="45"/>
      <c r="C322" s="49"/>
      <c r="D322" s="50"/>
      <c r="E322" s="51"/>
      <c r="F322" s="44"/>
      <c r="G322" s="51"/>
      <c r="H322" s="34"/>
      <c r="I322" s="34"/>
      <c r="J322" s="44"/>
      <c r="K322" s="34"/>
      <c r="L322" s="44"/>
      <c r="M322" s="44"/>
      <c r="N322" s="44"/>
      <c r="O322" s="45"/>
      <c r="P322" s="49"/>
      <c r="Q322" s="50"/>
      <c r="R322" s="121"/>
      <c r="S322" s="121"/>
      <c r="T322" s="35"/>
      <c r="U322" s="35"/>
      <c r="V322" s="34"/>
      <c r="W322" s="34"/>
      <c r="X322" s="34"/>
      <c r="Y322" s="34"/>
      <c r="Z322" s="44"/>
      <c r="AA322" s="34"/>
      <c r="AB322" s="97" t="str">
        <f t="shared" ref="AB322:AB385" si="5">IF(OR(P322="TN",O322="TLAI",AND(O322="KTHP",P322="TH"),E322=""),"",Z322=S322)</f>
        <v/>
      </c>
    </row>
    <row r="323" spans="1:28">
      <c r="A323" s="97" t="str">
        <f>IF(E323="","",SUBTOTAL(3,$E$2:$E323))</f>
        <v/>
      </c>
      <c r="B323" s="122"/>
      <c r="C323" s="110"/>
      <c r="D323" s="110"/>
      <c r="E323" s="51"/>
      <c r="F323" s="44"/>
      <c r="G323" s="51"/>
      <c r="H323" s="34"/>
      <c r="I323" s="34"/>
      <c r="J323" s="44"/>
      <c r="K323" s="34"/>
      <c r="L323" s="45"/>
      <c r="M323" s="45"/>
      <c r="N323" s="44"/>
      <c r="O323" s="45"/>
      <c r="P323" s="49"/>
      <c r="Q323" s="50"/>
      <c r="R323" s="121"/>
      <c r="S323" s="121"/>
      <c r="T323" s="107"/>
      <c r="U323" s="107"/>
      <c r="V323" s="34"/>
      <c r="W323" s="39"/>
      <c r="X323" s="34"/>
      <c r="Y323" s="97"/>
      <c r="Z323" s="44"/>
      <c r="AA323" s="34"/>
      <c r="AB323" s="97" t="str">
        <f t="shared" si="5"/>
        <v/>
      </c>
    </row>
    <row r="324" spans="1:28">
      <c r="A324" s="97" t="str">
        <f>IF(E324="","",SUBTOTAL(3,$E$2:$E324))</f>
        <v/>
      </c>
      <c r="B324" s="122"/>
      <c r="C324" s="110"/>
      <c r="D324" s="110"/>
      <c r="E324" s="60"/>
      <c r="F324" s="44"/>
      <c r="G324" s="51"/>
      <c r="H324" s="34"/>
      <c r="I324" s="34"/>
      <c r="J324" s="44"/>
      <c r="K324" s="34"/>
      <c r="L324" s="45"/>
      <c r="M324" s="45"/>
      <c r="N324" s="44"/>
      <c r="O324" s="45"/>
      <c r="P324" s="49"/>
      <c r="Q324" s="50"/>
      <c r="R324" s="121"/>
      <c r="S324" s="121"/>
      <c r="T324" s="107"/>
      <c r="U324" s="107"/>
      <c r="V324" s="35"/>
      <c r="W324" s="34"/>
      <c r="X324" s="34"/>
      <c r="Y324" s="97"/>
      <c r="Z324" s="44"/>
      <c r="AA324" s="34"/>
      <c r="AB324" s="97" t="str">
        <f t="shared" si="5"/>
        <v/>
      </c>
    </row>
    <row r="325" spans="1:28">
      <c r="A325" s="97" t="str">
        <f>IF(E325="","",SUBTOTAL(3,$E$2:$E325))</f>
        <v/>
      </c>
      <c r="B325" s="44"/>
      <c r="C325" s="50"/>
      <c r="D325" s="50"/>
      <c r="E325" s="100"/>
      <c r="F325" s="44"/>
      <c r="G325" s="78"/>
      <c r="H325" s="34"/>
      <c r="I325" s="34"/>
      <c r="J325" s="44"/>
      <c r="K325" s="34"/>
      <c r="L325" s="45"/>
      <c r="M325" s="45"/>
      <c r="N325" s="44"/>
      <c r="O325" s="45"/>
      <c r="P325" s="50"/>
      <c r="Q325" s="50"/>
      <c r="R325" s="121"/>
      <c r="S325" s="121"/>
      <c r="T325" s="107"/>
      <c r="U325" s="107"/>
      <c r="V325" s="110"/>
      <c r="W325" s="34"/>
      <c r="X325" s="34"/>
      <c r="Y325" s="34"/>
      <c r="Z325" s="44"/>
      <c r="AA325" s="34"/>
      <c r="AB325" s="97" t="str">
        <f t="shared" si="5"/>
        <v/>
      </c>
    </row>
    <row r="326" spans="1:28">
      <c r="A326" s="97" t="str">
        <f>IF(E326="","",SUBTOTAL(3,$E$2:$E326))</f>
        <v/>
      </c>
      <c r="B326" s="44"/>
      <c r="C326" s="49"/>
      <c r="D326" s="50"/>
      <c r="E326" s="100"/>
      <c r="F326" s="44"/>
      <c r="G326" s="78"/>
      <c r="H326" s="34"/>
      <c r="I326" s="34"/>
      <c r="J326" s="44"/>
      <c r="K326" s="34"/>
      <c r="L326" s="45"/>
      <c r="M326" s="45"/>
      <c r="N326" s="44"/>
      <c r="O326" s="45"/>
      <c r="P326" s="50"/>
      <c r="Q326" s="50"/>
      <c r="R326" s="121"/>
      <c r="S326" s="121"/>
      <c r="T326" s="110"/>
      <c r="U326" s="110"/>
      <c r="V326" s="40"/>
      <c r="W326" s="36"/>
      <c r="X326" s="36"/>
      <c r="Y326" s="36"/>
      <c r="Z326" s="45"/>
      <c r="AA326" s="34"/>
      <c r="AB326" s="97" t="str">
        <f t="shared" si="5"/>
        <v/>
      </c>
    </row>
    <row r="327" spans="1:28">
      <c r="A327" s="97" t="str">
        <f>IF(E327="","",SUBTOTAL(3,$E$2:$E327))</f>
        <v/>
      </c>
      <c r="B327" s="44"/>
      <c r="C327" s="50"/>
      <c r="D327" s="50"/>
      <c r="E327" s="60"/>
      <c r="F327" s="44"/>
      <c r="G327" s="51"/>
      <c r="H327" s="34"/>
      <c r="I327" s="34"/>
      <c r="J327" s="44"/>
      <c r="K327" s="34"/>
      <c r="L327" s="45"/>
      <c r="M327" s="45"/>
      <c r="N327" s="44"/>
      <c r="O327" s="45"/>
      <c r="P327" s="50"/>
      <c r="Q327" s="50"/>
      <c r="R327" s="121"/>
      <c r="S327" s="121"/>
      <c r="T327" s="110"/>
      <c r="U327" s="110"/>
      <c r="V327" s="39"/>
      <c r="W327" s="34"/>
      <c r="X327" s="34"/>
      <c r="Y327" s="34"/>
      <c r="Z327" s="44"/>
      <c r="AA327" s="34"/>
      <c r="AB327" s="97" t="str">
        <f t="shared" si="5"/>
        <v/>
      </c>
    </row>
    <row r="328" spans="1:28">
      <c r="A328" s="97" t="str">
        <f>IF(E328="","",SUBTOTAL(3,$E$2:$E328))</f>
        <v/>
      </c>
      <c r="B328" s="45"/>
      <c r="C328" s="50"/>
      <c r="D328" s="44"/>
      <c r="E328" s="60"/>
      <c r="F328" s="44"/>
      <c r="G328" s="51"/>
      <c r="H328" s="34"/>
      <c r="I328" s="34"/>
      <c r="J328" s="44"/>
      <c r="K328" s="34"/>
      <c r="L328" s="45"/>
      <c r="M328" s="45"/>
      <c r="N328" s="44"/>
      <c r="O328" s="45"/>
      <c r="P328" s="50"/>
      <c r="Q328" s="50"/>
      <c r="R328" s="121"/>
      <c r="S328" s="121"/>
      <c r="T328" s="107"/>
      <c r="U328" s="107"/>
      <c r="V328" s="110"/>
      <c r="W328" s="34"/>
      <c r="X328" s="34"/>
      <c r="Y328" s="97"/>
      <c r="Z328" s="44"/>
      <c r="AA328" s="34"/>
      <c r="AB328" s="97" t="str">
        <f t="shared" si="5"/>
        <v/>
      </c>
    </row>
    <row r="329" spans="1:28">
      <c r="A329" s="97" t="str">
        <f>IF(E329="","",SUBTOTAL(3,$E$2:$E329))</f>
        <v/>
      </c>
      <c r="B329" s="45"/>
      <c r="C329" s="50"/>
      <c r="D329" s="50"/>
      <c r="E329" s="51"/>
      <c r="F329" s="44"/>
      <c r="G329" s="51"/>
      <c r="H329" s="34"/>
      <c r="I329" s="34"/>
      <c r="J329" s="44"/>
      <c r="K329" s="34"/>
      <c r="L329" s="45"/>
      <c r="M329" s="45"/>
      <c r="N329" s="44"/>
      <c r="O329" s="45"/>
      <c r="P329" s="50"/>
      <c r="Q329" s="50"/>
      <c r="R329" s="121"/>
      <c r="S329" s="121"/>
      <c r="T329" s="107"/>
      <c r="U329" s="107"/>
      <c r="V329" s="34"/>
      <c r="W329" s="34"/>
      <c r="X329" s="34"/>
      <c r="Y329" s="97"/>
      <c r="Z329" s="44"/>
      <c r="AA329" s="34"/>
      <c r="AB329" s="97" t="str">
        <f t="shared" si="5"/>
        <v/>
      </c>
    </row>
    <row r="330" spans="1:28">
      <c r="A330" s="97" t="str">
        <f>IF(E330="","",SUBTOTAL(3,$E$2:$E330))</f>
        <v/>
      </c>
      <c r="B330" s="45"/>
      <c r="C330" s="50"/>
      <c r="D330" s="50"/>
      <c r="E330" s="51"/>
      <c r="F330" s="44"/>
      <c r="G330" s="51"/>
      <c r="H330" s="34"/>
      <c r="I330" s="34"/>
      <c r="J330" s="44"/>
      <c r="K330" s="34"/>
      <c r="L330" s="45"/>
      <c r="M330" s="45"/>
      <c r="N330" s="44"/>
      <c r="O330" s="45"/>
      <c r="P330" s="50"/>
      <c r="Q330" s="50"/>
      <c r="R330" s="121"/>
      <c r="S330" s="121"/>
      <c r="T330" s="107"/>
      <c r="U330" s="110"/>
      <c r="V330" s="39"/>
      <c r="W330" s="39"/>
      <c r="X330" s="34"/>
      <c r="Y330" s="97"/>
      <c r="Z330" s="45"/>
      <c r="AA330" s="34"/>
      <c r="AB330" s="97" t="str">
        <f t="shared" si="5"/>
        <v/>
      </c>
    </row>
    <row r="331" spans="1:28">
      <c r="A331" s="97" t="str">
        <f>IF(E331="","",SUBTOTAL(3,$E$2:$E331))</f>
        <v/>
      </c>
      <c r="B331" s="45"/>
      <c r="C331" s="50"/>
      <c r="D331" s="50"/>
      <c r="E331" s="51"/>
      <c r="F331" s="44"/>
      <c r="G331" s="51"/>
      <c r="H331" s="34"/>
      <c r="I331" s="34"/>
      <c r="J331" s="44"/>
      <c r="K331" s="34"/>
      <c r="L331" s="45"/>
      <c r="M331" s="45"/>
      <c r="N331" s="44"/>
      <c r="O331" s="45"/>
      <c r="P331" s="50"/>
      <c r="Q331" s="50"/>
      <c r="R331" s="121"/>
      <c r="S331" s="121"/>
      <c r="T331" s="107"/>
      <c r="U331" s="107"/>
      <c r="V331" s="110"/>
      <c r="W331" s="34"/>
      <c r="X331" s="34"/>
      <c r="Y331" s="97"/>
      <c r="Z331" s="44"/>
      <c r="AA331" s="34"/>
      <c r="AB331" s="97" t="str">
        <f t="shared" si="5"/>
        <v/>
      </c>
    </row>
    <row r="332" spans="1:28">
      <c r="A332" s="97" t="str">
        <f>IF(E332="","",SUBTOTAL(3,$E$2:$E332))</f>
        <v/>
      </c>
      <c r="B332" s="45"/>
      <c r="C332" s="50"/>
      <c r="D332" s="50"/>
      <c r="E332" s="51"/>
      <c r="F332" s="44"/>
      <c r="G332" s="51"/>
      <c r="H332" s="35"/>
      <c r="I332" s="35"/>
      <c r="J332" s="44"/>
      <c r="K332" s="35"/>
      <c r="L332" s="45"/>
      <c r="M332" s="45"/>
      <c r="N332" s="44"/>
      <c r="O332" s="45"/>
      <c r="P332" s="50"/>
      <c r="Q332" s="50"/>
      <c r="R332" s="121"/>
      <c r="S332" s="121"/>
      <c r="T332" s="107"/>
      <c r="U332" s="34"/>
      <c r="V332" s="39"/>
      <c r="W332" s="34"/>
      <c r="X332" s="35"/>
      <c r="Y332" s="35"/>
      <c r="Z332" s="44"/>
      <c r="AA332" s="34"/>
      <c r="AB332" s="97" t="str">
        <f t="shared" si="5"/>
        <v/>
      </c>
    </row>
    <row r="333" spans="1:28">
      <c r="A333" s="97" t="str">
        <f>IF(E333="","",SUBTOTAL(3,$E$2:$E333))</f>
        <v/>
      </c>
      <c r="B333" s="122"/>
      <c r="C333" s="110"/>
      <c r="D333" s="110"/>
      <c r="E333" s="51"/>
      <c r="F333" s="44"/>
      <c r="G333" s="51"/>
      <c r="H333" s="34"/>
      <c r="I333" s="34"/>
      <c r="J333" s="44"/>
      <c r="K333" s="34"/>
      <c r="L333" s="44"/>
      <c r="M333" s="44"/>
      <c r="N333" s="44"/>
      <c r="O333" s="45"/>
      <c r="P333" s="50"/>
      <c r="Q333" s="50"/>
      <c r="R333" s="121"/>
      <c r="S333" s="121"/>
      <c r="T333" s="110"/>
      <c r="U333" s="107"/>
      <c r="V333" s="110"/>
      <c r="W333" s="34"/>
      <c r="X333" s="97"/>
      <c r="Y333" s="97"/>
      <c r="Z333" s="44"/>
      <c r="AA333" s="34"/>
      <c r="AB333" s="97" t="str">
        <f t="shared" si="5"/>
        <v/>
      </c>
    </row>
    <row r="334" spans="1:28">
      <c r="A334" s="97" t="str">
        <f>IF(E334="","",SUBTOTAL(3,$E$2:$E334))</f>
        <v/>
      </c>
      <c r="B334" s="122"/>
      <c r="C334" s="110"/>
      <c r="D334" s="110"/>
      <c r="E334" s="60"/>
      <c r="F334" s="44"/>
      <c r="G334" s="51"/>
      <c r="H334" s="34"/>
      <c r="I334" s="34"/>
      <c r="J334" s="44"/>
      <c r="K334" s="34"/>
      <c r="L334" s="44"/>
      <c r="M334" s="44"/>
      <c r="N334" s="44"/>
      <c r="O334" s="45"/>
      <c r="P334" s="50"/>
      <c r="Q334" s="50"/>
      <c r="R334" s="121"/>
      <c r="S334" s="121"/>
      <c r="T334" s="107"/>
      <c r="U334" s="107"/>
      <c r="V334" s="39"/>
      <c r="W334" s="34"/>
      <c r="X334" s="97"/>
      <c r="Y334" s="97"/>
      <c r="Z334" s="44"/>
      <c r="AA334" s="34"/>
      <c r="AB334" s="97" t="str">
        <f t="shared" si="5"/>
        <v/>
      </c>
    </row>
    <row r="335" spans="1:28">
      <c r="A335" s="97" t="str">
        <f>IF(E335="","",SUBTOTAL(3,$E$2:$E335))</f>
        <v/>
      </c>
      <c r="B335" s="44"/>
      <c r="C335" s="49"/>
      <c r="D335" s="44"/>
      <c r="E335" s="51"/>
      <c r="F335" s="44"/>
      <c r="G335" s="51"/>
      <c r="H335" s="34"/>
      <c r="I335" s="34"/>
      <c r="J335" s="44"/>
      <c r="K335" s="34"/>
      <c r="L335" s="45"/>
      <c r="M335" s="45"/>
      <c r="N335" s="44"/>
      <c r="O335" s="45"/>
      <c r="P335" s="50"/>
      <c r="Q335" s="50"/>
      <c r="R335" s="121"/>
      <c r="S335" s="121"/>
      <c r="T335" s="36"/>
      <c r="U335" s="36"/>
      <c r="V335" s="34"/>
      <c r="W335" s="34"/>
      <c r="X335" s="36"/>
      <c r="Y335" s="36"/>
      <c r="Z335" s="45"/>
      <c r="AA335" s="34"/>
      <c r="AB335" s="97" t="str">
        <f t="shared" si="5"/>
        <v/>
      </c>
    </row>
    <row r="336" spans="1:28">
      <c r="A336" s="97" t="str">
        <f>IF(E336="","",SUBTOTAL(3,$E$2:$E336))</f>
        <v/>
      </c>
      <c r="B336" s="45"/>
      <c r="C336" s="49"/>
      <c r="D336" s="44"/>
      <c r="E336" s="100"/>
      <c r="F336" s="44"/>
      <c r="G336" s="78"/>
      <c r="H336" s="34"/>
      <c r="I336" s="34"/>
      <c r="J336" s="44"/>
      <c r="K336" s="34"/>
      <c r="L336" s="44"/>
      <c r="M336" s="44"/>
      <c r="N336" s="44"/>
      <c r="O336" s="45"/>
      <c r="P336" s="50"/>
      <c r="Q336" s="50"/>
      <c r="R336" s="122"/>
      <c r="S336" s="122"/>
      <c r="T336" s="130"/>
      <c r="U336" s="36"/>
      <c r="V336" s="40"/>
      <c r="W336" s="36"/>
      <c r="X336" s="34"/>
      <c r="Y336" s="97"/>
      <c r="Z336" s="45"/>
      <c r="AA336" s="34"/>
      <c r="AB336" s="97" t="str">
        <f t="shared" si="5"/>
        <v/>
      </c>
    </row>
    <row r="337" spans="1:28">
      <c r="A337" s="97" t="str">
        <f>IF(E337="","",SUBTOTAL(3,$E$2:$E337))</f>
        <v/>
      </c>
      <c r="B337" s="44"/>
      <c r="C337" s="50"/>
      <c r="D337" s="50"/>
      <c r="E337" s="51"/>
      <c r="F337" s="44"/>
      <c r="G337" s="51"/>
      <c r="H337" s="34"/>
      <c r="I337" s="34"/>
      <c r="J337" s="44"/>
      <c r="K337" s="34"/>
      <c r="L337" s="44"/>
      <c r="M337" s="44"/>
      <c r="N337" s="44"/>
      <c r="O337" s="45"/>
      <c r="P337" s="50"/>
      <c r="Q337" s="50"/>
      <c r="R337" s="44"/>
      <c r="S337" s="44"/>
      <c r="T337" s="35"/>
      <c r="U337" s="35"/>
      <c r="V337" s="39"/>
      <c r="W337" s="34"/>
      <c r="X337" s="34"/>
      <c r="Y337" s="34"/>
      <c r="Z337" s="44"/>
      <c r="AA337" s="34"/>
      <c r="AB337" s="97" t="str">
        <f t="shared" si="5"/>
        <v/>
      </c>
    </row>
    <row r="338" spans="1:28">
      <c r="A338" s="97" t="str">
        <f>IF(E338="","",SUBTOTAL(3,$E$2:$E338))</f>
        <v/>
      </c>
      <c r="B338" s="44"/>
      <c r="C338" s="50"/>
      <c r="D338" s="50"/>
      <c r="E338" s="60"/>
      <c r="F338" s="44"/>
      <c r="G338" s="51"/>
      <c r="H338" s="34"/>
      <c r="I338" s="34"/>
      <c r="J338" s="44"/>
      <c r="K338" s="34"/>
      <c r="L338" s="45"/>
      <c r="M338" s="45"/>
      <c r="N338" s="44"/>
      <c r="O338" s="45"/>
      <c r="P338" s="50"/>
      <c r="Q338" s="50"/>
      <c r="R338" s="121"/>
      <c r="S338" s="121"/>
      <c r="T338" s="110"/>
      <c r="U338" s="110"/>
      <c r="V338" s="110"/>
      <c r="W338" s="107"/>
      <c r="X338" s="34"/>
      <c r="Y338" s="97"/>
      <c r="Z338" s="44"/>
      <c r="AA338" s="34"/>
      <c r="AB338" s="97" t="str">
        <f t="shared" si="5"/>
        <v/>
      </c>
    </row>
    <row r="339" spans="1:28">
      <c r="A339" s="97" t="str">
        <f>IF(E339="","",SUBTOTAL(3,$E$2:$E339))</f>
        <v/>
      </c>
      <c r="B339" s="44"/>
      <c r="C339" s="50"/>
      <c r="D339" s="50"/>
      <c r="E339" s="51"/>
      <c r="F339" s="44"/>
      <c r="G339" s="51"/>
      <c r="H339" s="34"/>
      <c r="I339" s="34"/>
      <c r="J339" s="44"/>
      <c r="K339" s="34"/>
      <c r="L339" s="45"/>
      <c r="M339" s="45"/>
      <c r="N339" s="44"/>
      <c r="O339" s="45"/>
      <c r="P339" s="50"/>
      <c r="Q339" s="50"/>
      <c r="R339" s="121"/>
      <c r="S339" s="121"/>
      <c r="T339" s="107"/>
      <c r="U339" s="107"/>
      <c r="V339" s="110"/>
      <c r="W339" s="34"/>
      <c r="X339" s="34"/>
      <c r="Y339" s="34"/>
      <c r="Z339" s="44"/>
      <c r="AA339" s="34"/>
      <c r="AB339" s="97" t="str">
        <f t="shared" si="5"/>
        <v/>
      </c>
    </row>
    <row r="340" spans="1:28">
      <c r="A340" s="97" t="str">
        <f>IF(E340="","",SUBTOTAL(3,$E$2:$E340))</f>
        <v/>
      </c>
      <c r="B340" s="44"/>
      <c r="C340" s="50"/>
      <c r="D340" s="50"/>
      <c r="E340" s="51"/>
      <c r="F340" s="44"/>
      <c r="G340" s="78"/>
      <c r="H340" s="34"/>
      <c r="I340" s="34"/>
      <c r="J340" s="44"/>
      <c r="K340" s="34"/>
      <c r="L340" s="45"/>
      <c r="M340" s="45"/>
      <c r="N340" s="44"/>
      <c r="O340" s="45"/>
      <c r="P340" s="50"/>
      <c r="Q340" s="50"/>
      <c r="R340" s="121"/>
      <c r="S340" s="121"/>
      <c r="T340" s="107"/>
      <c r="U340" s="107"/>
      <c r="V340" s="107"/>
      <c r="W340" s="34"/>
      <c r="X340" s="34"/>
      <c r="Y340" s="97"/>
      <c r="Z340" s="44"/>
      <c r="AA340" s="34"/>
      <c r="AB340" s="97" t="str">
        <f t="shared" si="5"/>
        <v/>
      </c>
    </row>
    <row r="341" spans="1:28">
      <c r="A341" s="97" t="str">
        <f>IF(E341="","",SUBTOTAL(3,$E$2:$E341))</f>
        <v/>
      </c>
      <c r="B341" s="44"/>
      <c r="C341" s="50"/>
      <c r="D341" s="50"/>
      <c r="E341" s="51"/>
      <c r="F341" s="44"/>
      <c r="G341" s="51"/>
      <c r="H341" s="34"/>
      <c r="I341" s="34"/>
      <c r="J341" s="44"/>
      <c r="K341" s="34"/>
      <c r="L341" s="45"/>
      <c r="M341" s="45"/>
      <c r="N341" s="44"/>
      <c r="O341" s="45"/>
      <c r="P341" s="50"/>
      <c r="Q341" s="50"/>
      <c r="R341" s="121"/>
      <c r="S341" s="121"/>
      <c r="T341" s="107"/>
      <c r="U341" s="107"/>
      <c r="V341" s="107"/>
      <c r="W341" s="34"/>
      <c r="X341" s="34"/>
      <c r="Y341" s="97"/>
      <c r="Z341" s="44"/>
      <c r="AA341" s="34"/>
      <c r="AB341" s="97" t="str">
        <f t="shared" si="5"/>
        <v/>
      </c>
    </row>
    <row r="342" spans="1:28">
      <c r="A342" s="97" t="str">
        <f>IF(E342="","",SUBTOTAL(3,$E$2:$E342))</f>
        <v/>
      </c>
      <c r="B342" s="44"/>
      <c r="C342" s="50"/>
      <c r="D342" s="50"/>
      <c r="E342" s="100"/>
      <c r="F342" s="44"/>
      <c r="G342" s="78"/>
      <c r="H342" s="36"/>
      <c r="I342" s="36"/>
      <c r="J342" s="44"/>
      <c r="K342" s="34"/>
      <c r="L342" s="45"/>
      <c r="M342" s="45"/>
      <c r="N342" s="44"/>
      <c r="O342" s="45"/>
      <c r="P342" s="50"/>
      <c r="Q342" s="50"/>
      <c r="R342" s="121"/>
      <c r="S342" s="121"/>
      <c r="T342" s="107"/>
      <c r="U342" s="107"/>
      <c r="V342" s="107"/>
      <c r="W342" s="34"/>
      <c r="X342" s="34"/>
      <c r="Y342" s="34"/>
      <c r="Z342" s="44"/>
      <c r="AA342" s="34"/>
      <c r="AB342" s="97" t="str">
        <f t="shared" si="5"/>
        <v/>
      </c>
    </row>
    <row r="343" spans="1:28">
      <c r="A343" s="97" t="str">
        <f>IF(E343="","",SUBTOTAL(3,$E$2:$E343))</f>
        <v/>
      </c>
      <c r="B343" s="44"/>
      <c r="C343" s="50"/>
      <c r="D343" s="50"/>
      <c r="E343" s="100"/>
      <c r="F343" s="44"/>
      <c r="G343" s="78"/>
      <c r="H343" s="36"/>
      <c r="I343" s="36"/>
      <c r="J343" s="44"/>
      <c r="K343" s="34"/>
      <c r="L343" s="45"/>
      <c r="M343" s="45"/>
      <c r="N343" s="44"/>
      <c r="O343" s="45"/>
      <c r="P343" s="50"/>
      <c r="Q343" s="50"/>
      <c r="R343" s="121"/>
      <c r="S343" s="121"/>
      <c r="T343" s="110"/>
      <c r="U343" s="107"/>
      <c r="V343" s="110"/>
      <c r="W343" s="107"/>
      <c r="X343" s="34"/>
      <c r="Y343" s="97"/>
      <c r="Z343" s="44"/>
      <c r="AA343" s="34"/>
      <c r="AB343" s="97" t="str">
        <f t="shared" si="5"/>
        <v/>
      </c>
    </row>
    <row r="344" spans="1:28">
      <c r="A344" s="97" t="str">
        <f>IF(E344="","",SUBTOTAL(3,$E$2:$E344))</f>
        <v/>
      </c>
      <c r="B344" s="44"/>
      <c r="C344" s="49"/>
      <c r="D344" s="50"/>
      <c r="E344" s="51"/>
      <c r="F344" s="44"/>
      <c r="G344" s="90"/>
      <c r="H344" s="34"/>
      <c r="I344" s="34"/>
      <c r="J344" s="44"/>
      <c r="K344" s="34"/>
      <c r="L344" s="45"/>
      <c r="M344" s="45"/>
      <c r="N344" s="44"/>
      <c r="O344" s="45"/>
      <c r="P344" s="50"/>
      <c r="Q344" s="50"/>
      <c r="R344" s="121"/>
      <c r="S344" s="121"/>
      <c r="T344" s="110"/>
      <c r="U344" s="107"/>
      <c r="V344" s="110"/>
      <c r="W344" s="36"/>
      <c r="X344" s="34"/>
      <c r="Y344" s="97"/>
      <c r="Z344" s="45"/>
      <c r="AA344" s="34"/>
      <c r="AB344" s="97" t="str">
        <f t="shared" si="5"/>
        <v/>
      </c>
    </row>
    <row r="345" spans="1:28">
      <c r="A345" s="97" t="str">
        <f>IF(E345="","",SUBTOTAL(3,$E$2:$E345))</f>
        <v/>
      </c>
      <c r="B345" s="44"/>
      <c r="C345" s="49"/>
      <c r="D345" s="44"/>
      <c r="E345" s="51"/>
      <c r="F345" s="44"/>
      <c r="G345" s="51"/>
      <c r="H345" s="34"/>
      <c r="I345" s="34"/>
      <c r="J345" s="44"/>
      <c r="K345" s="34"/>
      <c r="L345" s="45"/>
      <c r="M345" s="45"/>
      <c r="N345" s="44"/>
      <c r="O345" s="45"/>
      <c r="P345" s="50"/>
      <c r="Q345" s="50"/>
      <c r="R345" s="121"/>
      <c r="S345" s="121"/>
      <c r="T345" s="107"/>
      <c r="U345" s="107"/>
      <c r="V345" s="107"/>
      <c r="W345" s="36"/>
      <c r="X345" s="34"/>
      <c r="Y345" s="34"/>
      <c r="Z345" s="44"/>
      <c r="AA345" s="34"/>
      <c r="AB345" s="97" t="str">
        <f t="shared" si="5"/>
        <v/>
      </c>
    </row>
    <row r="346" spans="1:28">
      <c r="A346" s="97" t="str">
        <f>IF(E346="","",SUBTOTAL(3,$E$2:$E346))</f>
        <v/>
      </c>
      <c r="B346" s="44"/>
      <c r="C346" s="50"/>
      <c r="D346" s="50"/>
      <c r="E346" s="51"/>
      <c r="F346" s="44"/>
      <c r="G346" s="51"/>
      <c r="H346" s="34"/>
      <c r="I346" s="34"/>
      <c r="J346" s="44"/>
      <c r="K346" s="34"/>
      <c r="L346" s="45"/>
      <c r="M346" s="45"/>
      <c r="N346" s="44"/>
      <c r="O346" s="45"/>
      <c r="P346" s="50"/>
      <c r="Q346" s="50"/>
      <c r="R346" s="121"/>
      <c r="S346" s="121"/>
      <c r="T346" s="110"/>
      <c r="U346" s="107"/>
      <c r="V346" s="110"/>
      <c r="W346" s="107"/>
      <c r="X346" s="34"/>
      <c r="Y346" s="34"/>
      <c r="Z346" s="44"/>
      <c r="AA346" s="34"/>
      <c r="AB346" s="97" t="str">
        <f t="shared" si="5"/>
        <v/>
      </c>
    </row>
    <row r="347" spans="1:28">
      <c r="A347" s="97" t="str">
        <f>IF(E347="","",SUBTOTAL(3,$E$2:$E347))</f>
        <v/>
      </c>
      <c r="B347" s="44"/>
      <c r="C347" s="49"/>
      <c r="D347" s="50"/>
      <c r="E347" s="51"/>
      <c r="F347" s="44"/>
      <c r="G347" s="51"/>
      <c r="H347" s="34"/>
      <c r="I347" s="34"/>
      <c r="J347" s="44"/>
      <c r="K347" s="34"/>
      <c r="L347" s="45"/>
      <c r="M347" s="45"/>
      <c r="N347" s="44"/>
      <c r="O347" s="45"/>
      <c r="P347" s="50"/>
      <c r="Q347" s="50"/>
      <c r="R347" s="121"/>
      <c r="S347" s="121"/>
      <c r="T347" s="40"/>
      <c r="U347" s="40"/>
      <c r="V347" s="36"/>
      <c r="W347" s="36"/>
      <c r="X347" s="34"/>
      <c r="Y347" s="34"/>
      <c r="Z347" s="45"/>
      <c r="AA347" s="34"/>
      <c r="AB347" s="97" t="str">
        <f t="shared" si="5"/>
        <v/>
      </c>
    </row>
    <row r="348" spans="1:28">
      <c r="A348" s="97" t="str">
        <f>IF(E348="","",SUBTOTAL(3,$E$2:$E348))</f>
        <v/>
      </c>
      <c r="B348" s="44"/>
      <c r="C348" s="49"/>
      <c r="D348" s="50"/>
      <c r="E348" s="51"/>
      <c r="F348" s="44"/>
      <c r="G348" s="51"/>
      <c r="H348" s="34"/>
      <c r="I348" s="34"/>
      <c r="J348" s="44"/>
      <c r="K348" s="34"/>
      <c r="L348" s="45"/>
      <c r="M348" s="45"/>
      <c r="N348" s="44"/>
      <c r="O348" s="45"/>
      <c r="P348" s="50"/>
      <c r="Q348" s="50"/>
      <c r="R348" s="121"/>
      <c r="S348" s="121"/>
      <c r="T348" s="34"/>
      <c r="U348" s="34"/>
      <c r="V348" s="40"/>
      <c r="W348" s="36"/>
      <c r="X348" s="34"/>
      <c r="Y348" s="36"/>
      <c r="Z348" s="45"/>
      <c r="AA348" s="34"/>
      <c r="AB348" s="97" t="str">
        <f t="shared" si="5"/>
        <v/>
      </c>
    </row>
    <row r="349" spans="1:28">
      <c r="A349" s="97" t="str">
        <f>IF(E349="","",SUBTOTAL(3,$E$2:$E349))</f>
        <v/>
      </c>
      <c r="B349" s="45"/>
      <c r="C349" s="49"/>
      <c r="D349" s="50"/>
      <c r="E349" s="101"/>
      <c r="F349" s="44"/>
      <c r="G349" s="78"/>
      <c r="H349" s="34"/>
      <c r="I349" s="34"/>
      <c r="J349" s="44"/>
      <c r="K349" s="34"/>
      <c r="L349" s="45"/>
      <c r="M349" s="45"/>
      <c r="N349" s="44"/>
      <c r="O349" s="45"/>
      <c r="P349" s="50"/>
      <c r="Q349" s="50"/>
      <c r="R349" s="121"/>
      <c r="S349" s="121"/>
      <c r="T349" s="110"/>
      <c r="U349" s="110"/>
      <c r="V349" s="36"/>
      <c r="W349" s="36"/>
      <c r="X349" s="34"/>
      <c r="Y349" s="34"/>
      <c r="Z349" s="45"/>
      <c r="AA349" s="34"/>
      <c r="AB349" s="97" t="str">
        <f t="shared" si="5"/>
        <v/>
      </c>
    </row>
    <row r="350" spans="1:28">
      <c r="A350" s="97" t="str">
        <f>IF(E350="","",SUBTOTAL(3,$E$2:$E350))</f>
        <v/>
      </c>
      <c r="B350" s="45"/>
      <c r="C350" s="50"/>
      <c r="D350" s="50"/>
      <c r="E350" s="61"/>
      <c r="F350" s="44"/>
      <c r="G350" s="51"/>
      <c r="H350" s="34"/>
      <c r="I350" s="34"/>
      <c r="J350" s="44"/>
      <c r="K350" s="34"/>
      <c r="L350" s="44"/>
      <c r="M350" s="44"/>
      <c r="N350" s="44"/>
      <c r="O350" s="45"/>
      <c r="P350" s="50"/>
      <c r="Q350" s="50"/>
      <c r="R350" s="121"/>
      <c r="S350" s="121"/>
      <c r="T350" s="110"/>
      <c r="U350" s="110"/>
      <c r="V350" s="107"/>
      <c r="W350" s="110"/>
      <c r="X350" s="34"/>
      <c r="Y350" s="34"/>
      <c r="Z350" s="45"/>
      <c r="AA350" s="34"/>
      <c r="AB350" s="97" t="str">
        <f t="shared" si="5"/>
        <v/>
      </c>
    </row>
    <row r="351" spans="1:28">
      <c r="A351" s="97" t="str">
        <f>IF(E351="","",SUBTOTAL(3,$E$2:$E351))</f>
        <v/>
      </c>
      <c r="B351" s="45"/>
      <c r="C351" s="50"/>
      <c r="D351" s="50"/>
      <c r="E351" s="100"/>
      <c r="F351" s="44"/>
      <c r="G351" s="78"/>
      <c r="H351" s="34"/>
      <c r="I351" s="34"/>
      <c r="J351" s="44"/>
      <c r="K351" s="34"/>
      <c r="L351" s="44"/>
      <c r="M351" s="44"/>
      <c r="N351" s="44"/>
      <c r="O351" s="45"/>
      <c r="P351" s="50"/>
      <c r="Q351" s="50"/>
      <c r="R351" s="121"/>
      <c r="S351" s="121"/>
      <c r="T351" s="107"/>
      <c r="U351" s="110"/>
      <c r="V351" s="110"/>
      <c r="W351" s="34"/>
      <c r="X351" s="34"/>
      <c r="Y351" s="34"/>
      <c r="Z351" s="44"/>
      <c r="AA351" s="34"/>
      <c r="AB351" s="97" t="str">
        <f t="shared" si="5"/>
        <v/>
      </c>
    </row>
    <row r="352" spans="1:28">
      <c r="A352" s="97" t="str">
        <f>IF(E352="","",SUBTOTAL(3,$E$2:$E352))</f>
        <v/>
      </c>
      <c r="B352" s="45"/>
      <c r="C352" s="50"/>
      <c r="D352" s="50"/>
      <c r="E352" s="51"/>
      <c r="F352" s="44"/>
      <c r="G352" s="51"/>
      <c r="H352" s="34"/>
      <c r="I352" s="34"/>
      <c r="J352" s="44"/>
      <c r="K352" s="34"/>
      <c r="L352" s="45"/>
      <c r="M352" s="45"/>
      <c r="N352" s="44"/>
      <c r="O352" s="45"/>
      <c r="P352" s="50"/>
      <c r="Q352" s="50"/>
      <c r="R352" s="121"/>
      <c r="S352" s="121"/>
      <c r="T352" s="110"/>
      <c r="U352" s="110"/>
      <c r="V352" s="110"/>
      <c r="W352" s="34"/>
      <c r="X352" s="34"/>
      <c r="Y352" s="34"/>
      <c r="Z352" s="44"/>
      <c r="AA352" s="34"/>
      <c r="AB352" s="97" t="str">
        <f t="shared" si="5"/>
        <v/>
      </c>
    </row>
    <row r="353" spans="1:28">
      <c r="A353" s="97" t="str">
        <f>IF(E353="","",SUBTOTAL(3,$E$2:$E353))</f>
        <v/>
      </c>
      <c r="B353" s="45"/>
      <c r="C353" s="50"/>
      <c r="D353" s="50"/>
      <c r="E353" s="60"/>
      <c r="F353" s="44"/>
      <c r="G353" s="51"/>
      <c r="H353" s="34"/>
      <c r="I353" s="34"/>
      <c r="J353" s="44"/>
      <c r="K353" s="34"/>
      <c r="L353" s="45"/>
      <c r="M353" s="45"/>
      <c r="N353" s="44"/>
      <c r="O353" s="45"/>
      <c r="P353" s="50"/>
      <c r="Q353" s="50"/>
      <c r="R353" s="121"/>
      <c r="S353" s="121"/>
      <c r="T353" s="110"/>
      <c r="U353" s="110"/>
      <c r="V353" s="110"/>
      <c r="W353" s="107"/>
      <c r="X353" s="34"/>
      <c r="Y353" s="34"/>
      <c r="Z353" s="45"/>
      <c r="AA353" s="34"/>
      <c r="AB353" s="97" t="str">
        <f t="shared" si="5"/>
        <v/>
      </c>
    </row>
    <row r="354" spans="1:28">
      <c r="A354" s="97" t="str">
        <f>IF(E354="","",SUBTOTAL(3,$E$2:$E354))</f>
        <v/>
      </c>
      <c r="B354" s="45"/>
      <c r="C354" s="50"/>
      <c r="D354" s="50"/>
      <c r="E354" s="100"/>
      <c r="F354" s="44"/>
      <c r="G354" s="78"/>
      <c r="H354" s="34"/>
      <c r="I354" s="34"/>
      <c r="J354" s="44"/>
      <c r="K354" s="34"/>
      <c r="L354" s="45"/>
      <c r="M354" s="45"/>
      <c r="N354" s="44"/>
      <c r="O354" s="45"/>
      <c r="P354" s="50"/>
      <c r="Q354" s="50"/>
      <c r="R354" s="121"/>
      <c r="S354" s="121"/>
      <c r="T354" s="110"/>
      <c r="U354" s="110"/>
      <c r="V354" s="110"/>
      <c r="W354" s="34"/>
      <c r="X354" s="34"/>
      <c r="Y354" s="34"/>
      <c r="Z354" s="44"/>
      <c r="AA354" s="34"/>
      <c r="AB354" s="97" t="str">
        <f t="shared" si="5"/>
        <v/>
      </c>
    </row>
    <row r="355" spans="1:28">
      <c r="A355" s="97" t="str">
        <f>IF(E355="","",SUBTOTAL(3,$E$2:$E355))</f>
        <v/>
      </c>
      <c r="B355" s="45"/>
      <c r="C355" s="50"/>
      <c r="D355" s="50"/>
      <c r="E355" s="60"/>
      <c r="F355" s="44"/>
      <c r="G355" s="51"/>
      <c r="H355" s="34"/>
      <c r="I355" s="34"/>
      <c r="J355" s="44"/>
      <c r="K355" s="34"/>
      <c r="L355" s="45"/>
      <c r="M355" s="45"/>
      <c r="N355" s="44"/>
      <c r="O355" s="45"/>
      <c r="P355" s="50"/>
      <c r="Q355" s="50"/>
      <c r="R355" s="121"/>
      <c r="S355" s="121"/>
      <c r="T355" s="107"/>
      <c r="U355" s="107"/>
      <c r="V355" s="107"/>
      <c r="W355" s="34"/>
      <c r="X355" s="34"/>
      <c r="Y355" s="34"/>
      <c r="Z355" s="44"/>
      <c r="AA355" s="34"/>
      <c r="AB355" s="97" t="str">
        <f t="shared" si="5"/>
        <v/>
      </c>
    </row>
    <row r="356" spans="1:28">
      <c r="A356" s="97" t="str">
        <f>IF(E356="","",SUBTOTAL(3,$E$2:$E356))</f>
        <v/>
      </c>
      <c r="B356" s="45"/>
      <c r="C356" s="49"/>
      <c r="D356" s="50"/>
      <c r="E356" s="51"/>
      <c r="F356" s="44"/>
      <c r="G356" s="51"/>
      <c r="H356" s="34"/>
      <c r="I356" s="34"/>
      <c r="J356" s="44"/>
      <c r="K356" s="34"/>
      <c r="L356" s="45"/>
      <c r="M356" s="45"/>
      <c r="N356" s="44"/>
      <c r="O356" s="45"/>
      <c r="P356" s="50"/>
      <c r="Q356" s="50"/>
      <c r="R356" s="121"/>
      <c r="S356" s="121"/>
      <c r="T356" s="34"/>
      <c r="U356" s="34"/>
      <c r="V356" s="34"/>
      <c r="W356" s="34"/>
      <c r="X356" s="36"/>
      <c r="Y356" s="36"/>
      <c r="Z356" s="45"/>
      <c r="AA356" s="34"/>
      <c r="AB356" s="97" t="str">
        <f t="shared" si="5"/>
        <v/>
      </c>
    </row>
    <row r="357" spans="1:28">
      <c r="A357" s="97" t="str">
        <f>IF(E357="","",SUBTOTAL(3,$E$2:$E357))</f>
        <v/>
      </c>
      <c r="B357" s="45"/>
      <c r="C357" s="50"/>
      <c r="D357" s="50"/>
      <c r="E357" s="51"/>
      <c r="F357" s="44"/>
      <c r="G357" s="51"/>
      <c r="H357" s="34"/>
      <c r="I357" s="34"/>
      <c r="J357" s="44"/>
      <c r="K357" s="34"/>
      <c r="L357" s="44"/>
      <c r="M357" s="44"/>
      <c r="N357" s="44"/>
      <c r="O357" s="45"/>
      <c r="P357" s="50"/>
      <c r="Q357" s="50"/>
      <c r="R357" s="121"/>
      <c r="S357" s="121"/>
      <c r="T357" s="39"/>
      <c r="U357" s="39"/>
      <c r="V357" s="39"/>
      <c r="W357" s="34"/>
      <c r="X357" s="34"/>
      <c r="Y357" s="34"/>
      <c r="Z357" s="44"/>
      <c r="AA357" s="34"/>
      <c r="AB357" s="97" t="str">
        <f t="shared" si="5"/>
        <v/>
      </c>
    </row>
    <row r="358" spans="1:28">
      <c r="A358" s="97" t="str">
        <f>IF(E358="","",SUBTOTAL(3,$E$2:$E358))</f>
        <v/>
      </c>
      <c r="B358" s="45"/>
      <c r="C358" s="50"/>
      <c r="D358" s="50"/>
      <c r="E358" s="60"/>
      <c r="F358" s="44"/>
      <c r="G358" s="51"/>
      <c r="H358" s="34"/>
      <c r="I358" s="34"/>
      <c r="J358" s="44"/>
      <c r="K358" s="34"/>
      <c r="L358" s="44"/>
      <c r="M358" s="44"/>
      <c r="N358" s="44"/>
      <c r="O358" s="45"/>
      <c r="P358" s="50"/>
      <c r="Q358" s="50"/>
      <c r="R358" s="121"/>
      <c r="S358" s="121"/>
      <c r="T358" s="34"/>
      <c r="U358" s="39"/>
      <c r="V358" s="51"/>
      <c r="W358" s="34"/>
      <c r="X358" s="34"/>
      <c r="Y358" s="35"/>
      <c r="Z358" s="44"/>
      <c r="AA358" s="34"/>
      <c r="AB358" s="97" t="str">
        <f t="shared" si="5"/>
        <v/>
      </c>
    </row>
    <row r="359" spans="1:28">
      <c r="A359" s="97" t="str">
        <f>IF(E359="","",SUBTOTAL(3,$E$2:$E359))</f>
        <v/>
      </c>
      <c r="B359" s="45"/>
      <c r="C359" s="50"/>
      <c r="D359" s="50"/>
      <c r="E359" s="60"/>
      <c r="F359" s="44"/>
      <c r="G359" s="51"/>
      <c r="H359" s="34"/>
      <c r="I359" s="34"/>
      <c r="J359" s="44"/>
      <c r="K359" s="34"/>
      <c r="L359" s="45"/>
      <c r="M359" s="45"/>
      <c r="N359" s="44"/>
      <c r="O359" s="45"/>
      <c r="P359" s="50"/>
      <c r="Q359" s="50"/>
      <c r="R359" s="121"/>
      <c r="S359" s="121"/>
      <c r="T359" s="34"/>
      <c r="U359" s="39"/>
      <c r="V359" s="39"/>
      <c r="W359" s="34"/>
      <c r="X359" s="34"/>
      <c r="Y359" s="34"/>
      <c r="Z359" s="45"/>
      <c r="AA359" s="34"/>
      <c r="AB359" s="97" t="str">
        <f t="shared" si="5"/>
        <v/>
      </c>
    </row>
    <row r="360" spans="1:28">
      <c r="A360" s="97" t="str">
        <f>IF(E360="","",SUBTOTAL(3,$E$2:$E360))</f>
        <v/>
      </c>
      <c r="B360" s="45"/>
      <c r="C360" s="49"/>
      <c r="D360" s="50"/>
      <c r="E360" s="51"/>
      <c r="F360" s="44"/>
      <c r="G360" s="51"/>
      <c r="H360" s="34"/>
      <c r="I360" s="34"/>
      <c r="J360" s="44"/>
      <c r="K360" s="34"/>
      <c r="L360" s="45"/>
      <c r="M360" s="45"/>
      <c r="N360" s="44"/>
      <c r="O360" s="45"/>
      <c r="P360" s="49"/>
      <c r="Q360" s="50"/>
      <c r="R360" s="121"/>
      <c r="S360" s="121"/>
      <c r="T360" s="107"/>
      <c r="U360" s="110"/>
      <c r="V360" s="107"/>
      <c r="W360" s="36"/>
      <c r="X360" s="36"/>
      <c r="Y360" s="36"/>
      <c r="Z360" s="45"/>
      <c r="AA360" s="34"/>
      <c r="AB360" s="97" t="str">
        <f t="shared" si="5"/>
        <v/>
      </c>
    </row>
    <row r="361" spans="1:28">
      <c r="A361" s="97" t="str">
        <f>IF(E361="","",SUBTOTAL(3,$E$2:$E361))</f>
        <v/>
      </c>
      <c r="B361" s="45"/>
      <c r="C361" s="50"/>
      <c r="D361" s="50"/>
      <c r="E361" s="60"/>
      <c r="F361" s="44"/>
      <c r="G361" s="51"/>
      <c r="H361" s="34"/>
      <c r="I361" s="34"/>
      <c r="J361" s="44"/>
      <c r="K361" s="34"/>
      <c r="L361" s="45"/>
      <c r="M361" s="45"/>
      <c r="N361" s="44"/>
      <c r="O361" s="45"/>
      <c r="P361" s="49"/>
      <c r="Q361" s="50"/>
      <c r="R361" s="121"/>
      <c r="S361" s="121"/>
      <c r="T361" s="110"/>
      <c r="U361" s="110"/>
      <c r="V361" s="110"/>
      <c r="W361" s="107"/>
      <c r="X361" s="39"/>
      <c r="Y361" s="34"/>
      <c r="Z361" s="45"/>
      <c r="AA361" s="34"/>
      <c r="AB361" s="97" t="str">
        <f t="shared" si="5"/>
        <v/>
      </c>
    </row>
    <row r="362" spans="1:28">
      <c r="A362" s="97" t="str">
        <f>IF(E362="","",SUBTOTAL(3,$E$2:$E362))</f>
        <v/>
      </c>
      <c r="B362" s="45"/>
      <c r="C362" s="50"/>
      <c r="D362" s="50"/>
      <c r="E362" s="100"/>
      <c r="F362" s="44"/>
      <c r="G362" s="78"/>
      <c r="H362" s="34"/>
      <c r="I362" s="34"/>
      <c r="J362" s="44"/>
      <c r="K362" s="34"/>
      <c r="L362" s="45"/>
      <c r="M362" s="45"/>
      <c r="N362" s="44"/>
      <c r="O362" s="45"/>
      <c r="P362" s="49"/>
      <c r="Q362" s="50"/>
      <c r="R362" s="121"/>
      <c r="S362" s="121"/>
      <c r="T362" s="110"/>
      <c r="U362" s="110"/>
      <c r="V362" s="39"/>
      <c r="W362" s="107"/>
      <c r="X362" s="39"/>
      <c r="Y362" s="39"/>
      <c r="Z362" s="44"/>
      <c r="AA362" s="34"/>
      <c r="AB362" s="97" t="str">
        <f t="shared" si="5"/>
        <v/>
      </c>
    </row>
    <row r="363" spans="1:28">
      <c r="A363" s="97" t="str">
        <f>IF(E363="","",SUBTOTAL(3,$E$2:$E363))</f>
        <v/>
      </c>
      <c r="B363" s="44"/>
      <c r="C363" s="50"/>
      <c r="D363" s="50"/>
      <c r="E363" s="100"/>
      <c r="F363" s="44"/>
      <c r="G363" s="78"/>
      <c r="H363" s="34"/>
      <c r="I363" s="34"/>
      <c r="J363" s="45"/>
      <c r="K363" s="34"/>
      <c r="L363" s="45"/>
      <c r="M363" s="45"/>
      <c r="N363" s="44"/>
      <c r="O363" s="45"/>
      <c r="P363" s="50"/>
      <c r="Q363" s="50"/>
      <c r="R363" s="121"/>
      <c r="S363" s="121"/>
      <c r="T363" s="110"/>
      <c r="U363" s="110"/>
      <c r="V363" s="39"/>
      <c r="W363" s="107"/>
      <c r="X363" s="34"/>
      <c r="Y363" s="130"/>
      <c r="Z363" s="44"/>
      <c r="AA363" s="34"/>
      <c r="AB363" s="97" t="str">
        <f t="shared" si="5"/>
        <v/>
      </c>
    </row>
    <row r="364" spans="1:28">
      <c r="A364" s="97" t="str">
        <f>IF(E364="","",SUBTOTAL(3,$E$2:$E364))</f>
        <v/>
      </c>
      <c r="B364" s="45"/>
      <c r="C364" s="50"/>
      <c r="D364" s="50"/>
      <c r="E364" s="100"/>
      <c r="F364" s="44"/>
      <c r="G364" s="78"/>
      <c r="H364" s="34"/>
      <c r="I364" s="34"/>
      <c r="J364" s="44"/>
      <c r="K364" s="34"/>
      <c r="L364" s="45"/>
      <c r="M364" s="45"/>
      <c r="N364" s="44"/>
      <c r="O364" s="45"/>
      <c r="P364" s="49"/>
      <c r="Q364" s="50"/>
      <c r="R364" s="121"/>
      <c r="S364" s="121"/>
      <c r="T364" s="39"/>
      <c r="U364" s="39"/>
      <c r="V364" s="39"/>
      <c r="W364" s="34"/>
      <c r="X364" s="39"/>
      <c r="Y364" s="39"/>
      <c r="Z364" s="44"/>
      <c r="AA364" s="34"/>
      <c r="AB364" s="97" t="str">
        <f t="shared" si="5"/>
        <v/>
      </c>
    </row>
    <row r="365" spans="1:28">
      <c r="A365" s="97" t="str">
        <f>IF(E365="","",SUBTOTAL(3,$E$2:$E365))</f>
        <v/>
      </c>
      <c r="B365" s="44"/>
      <c r="C365" s="50"/>
      <c r="D365" s="50"/>
      <c r="E365" s="51"/>
      <c r="F365" s="44"/>
      <c r="G365" s="51"/>
      <c r="H365" s="34"/>
      <c r="I365" s="34"/>
      <c r="J365" s="44"/>
      <c r="K365" s="34"/>
      <c r="L365" s="44"/>
      <c r="M365" s="44"/>
      <c r="N365" s="44"/>
      <c r="O365" s="45"/>
      <c r="P365" s="50"/>
      <c r="Q365" s="50"/>
      <c r="R365" s="121"/>
      <c r="S365" s="121"/>
      <c r="T365" s="110"/>
      <c r="U365" s="110"/>
      <c r="V365" s="39"/>
      <c r="W365" s="107"/>
      <c r="X365" s="39"/>
      <c r="Y365" s="39"/>
      <c r="Z365" s="44"/>
      <c r="AA365" s="34"/>
      <c r="AB365" s="97" t="str">
        <f t="shared" si="5"/>
        <v/>
      </c>
    </row>
    <row r="366" spans="1:28">
      <c r="A366" s="97" t="str">
        <f>IF(E366="","",SUBTOTAL(3,$E$2:$E366))</f>
        <v/>
      </c>
      <c r="B366" s="44"/>
      <c r="C366" s="49"/>
      <c r="D366" s="50"/>
      <c r="E366" s="99"/>
      <c r="F366" s="44"/>
      <c r="G366" s="51"/>
      <c r="H366" s="34"/>
      <c r="I366" s="34"/>
      <c r="J366" s="44"/>
      <c r="K366" s="34"/>
      <c r="L366" s="44"/>
      <c r="M366" s="44"/>
      <c r="N366" s="44"/>
      <c r="O366" s="45"/>
      <c r="P366" s="50"/>
      <c r="Q366" s="50"/>
      <c r="R366" s="121"/>
      <c r="S366" s="121"/>
      <c r="T366" s="110"/>
      <c r="U366" s="110"/>
      <c r="V366" s="110"/>
      <c r="W366" s="36"/>
      <c r="X366" s="39"/>
      <c r="Y366" s="34"/>
      <c r="Z366" s="45"/>
      <c r="AA366" s="34"/>
      <c r="AB366" s="97" t="str">
        <f t="shared" si="5"/>
        <v/>
      </c>
    </row>
    <row r="367" spans="1:28">
      <c r="A367" s="97" t="str">
        <f>IF(E367="","",SUBTOTAL(3,$E$2:$E367))</f>
        <v/>
      </c>
      <c r="B367" s="44"/>
      <c r="C367" s="49"/>
      <c r="D367" s="50"/>
      <c r="E367" s="51"/>
      <c r="F367" s="44"/>
      <c r="G367" s="51"/>
      <c r="H367" s="34"/>
      <c r="I367" s="34"/>
      <c r="J367" s="44"/>
      <c r="K367" s="34"/>
      <c r="L367" s="44"/>
      <c r="M367" s="44"/>
      <c r="N367" s="44"/>
      <c r="O367" s="45"/>
      <c r="P367" s="50"/>
      <c r="Q367" s="50"/>
      <c r="R367" s="121"/>
      <c r="S367" s="121"/>
      <c r="T367" s="110"/>
      <c r="U367" s="107"/>
      <c r="V367" s="40"/>
      <c r="W367" s="107"/>
      <c r="X367" s="39"/>
      <c r="Y367" s="34"/>
      <c r="Z367" s="45"/>
      <c r="AA367" s="34"/>
      <c r="AB367" s="97" t="str">
        <f t="shared" si="5"/>
        <v/>
      </c>
    </row>
    <row r="368" spans="1:28">
      <c r="A368" s="97" t="str">
        <f>IF(E368="","",SUBTOTAL(3,$E$2:$E368))</f>
        <v/>
      </c>
      <c r="B368" s="45"/>
      <c r="C368" s="49"/>
      <c r="D368" s="50"/>
      <c r="E368" s="51"/>
      <c r="F368" s="44"/>
      <c r="G368" s="51"/>
      <c r="H368" s="34"/>
      <c r="I368" s="34"/>
      <c r="J368" s="44"/>
      <c r="K368" s="34"/>
      <c r="L368" s="45"/>
      <c r="M368" s="45"/>
      <c r="N368" s="44"/>
      <c r="O368" s="45"/>
      <c r="P368" s="49"/>
      <c r="Q368" s="50"/>
      <c r="R368" s="121"/>
      <c r="S368" s="121"/>
      <c r="T368" s="110"/>
      <c r="U368" s="110"/>
      <c r="V368" s="39"/>
      <c r="W368" s="107"/>
      <c r="X368" s="39"/>
      <c r="Y368" s="130"/>
      <c r="Z368" s="45"/>
      <c r="AA368" s="34"/>
      <c r="AB368" s="97" t="str">
        <f t="shared" si="5"/>
        <v/>
      </c>
    </row>
    <row r="369" spans="1:28">
      <c r="A369" s="97" t="str">
        <f>IF(E369="","",SUBTOTAL(3,$E$2:$E369))</f>
        <v/>
      </c>
      <c r="B369" s="44"/>
      <c r="C369" s="49"/>
      <c r="D369" s="50"/>
      <c r="E369" s="51"/>
      <c r="F369" s="44"/>
      <c r="G369" s="51"/>
      <c r="H369" s="34"/>
      <c r="I369" s="34"/>
      <c r="J369" s="44"/>
      <c r="K369" s="34"/>
      <c r="L369" s="44"/>
      <c r="M369" s="44"/>
      <c r="N369" s="44"/>
      <c r="O369" s="45"/>
      <c r="P369" s="50"/>
      <c r="Q369" s="50"/>
      <c r="R369" s="121"/>
      <c r="S369" s="121"/>
      <c r="T369" s="39"/>
      <c r="U369" s="39"/>
      <c r="V369" s="39"/>
      <c r="W369" s="34"/>
      <c r="X369" s="34"/>
      <c r="Y369" s="34"/>
      <c r="Z369" s="45"/>
      <c r="AA369" s="34"/>
      <c r="AB369" s="97" t="str">
        <f t="shared" si="5"/>
        <v/>
      </c>
    </row>
    <row r="370" spans="1:28">
      <c r="A370" s="97" t="str">
        <f>IF(E370="","",SUBTOTAL(3,$E$2:$E370))</f>
        <v/>
      </c>
      <c r="B370" s="45"/>
      <c r="C370" s="49"/>
      <c r="D370" s="50"/>
      <c r="E370" s="51"/>
      <c r="F370" s="44"/>
      <c r="G370" s="51"/>
      <c r="H370" s="36"/>
      <c r="I370" s="36"/>
      <c r="J370" s="44"/>
      <c r="K370" s="36"/>
      <c r="L370" s="45"/>
      <c r="M370" s="45"/>
      <c r="N370" s="44"/>
      <c r="O370" s="45"/>
      <c r="P370" s="50"/>
      <c r="Q370" s="50"/>
      <c r="R370" s="121"/>
      <c r="S370" s="121"/>
      <c r="T370" s="110"/>
      <c r="U370" s="110"/>
      <c r="V370" s="39"/>
      <c r="W370" s="34"/>
      <c r="X370" s="40"/>
      <c r="Y370" s="130"/>
      <c r="Z370" s="44"/>
      <c r="AA370" s="34"/>
      <c r="AB370" s="97" t="str">
        <f t="shared" si="5"/>
        <v/>
      </c>
    </row>
    <row r="371" spans="1:28">
      <c r="A371" s="97" t="str">
        <f>IF(E371="","",SUBTOTAL(3,$E$2:$E371))</f>
        <v/>
      </c>
      <c r="B371" s="44"/>
      <c r="C371" s="49"/>
      <c r="D371" s="50"/>
      <c r="E371" s="51"/>
      <c r="F371" s="44"/>
      <c r="G371" s="51"/>
      <c r="H371" s="34"/>
      <c r="I371" s="34"/>
      <c r="J371" s="44"/>
      <c r="K371" s="34"/>
      <c r="L371" s="44"/>
      <c r="M371" s="44"/>
      <c r="N371" s="44"/>
      <c r="O371" s="45"/>
      <c r="P371" s="49"/>
      <c r="Q371" s="50"/>
      <c r="R371" s="121"/>
      <c r="S371" s="121"/>
      <c r="T371" s="110"/>
      <c r="U371" s="110"/>
      <c r="V371" s="130"/>
      <c r="W371" s="36"/>
      <c r="X371" s="40"/>
      <c r="Y371" s="40"/>
      <c r="Z371" s="45"/>
      <c r="AA371" s="34"/>
      <c r="AB371" s="97" t="str">
        <f t="shared" si="5"/>
        <v/>
      </c>
    </row>
    <row r="372" spans="1:28">
      <c r="A372" s="97" t="str">
        <f>IF(E372="","",SUBTOTAL(3,$E$2:$E372))</f>
        <v/>
      </c>
      <c r="B372" s="44"/>
      <c r="C372" s="50"/>
      <c r="D372" s="50"/>
      <c r="E372" s="51"/>
      <c r="F372" s="44"/>
      <c r="G372" s="51"/>
      <c r="H372" s="34"/>
      <c r="I372" s="34"/>
      <c r="J372" s="44"/>
      <c r="K372" s="34"/>
      <c r="L372" s="45"/>
      <c r="M372" s="45"/>
      <c r="N372" s="44"/>
      <c r="O372" s="45"/>
      <c r="P372" s="50"/>
      <c r="Q372" s="50"/>
      <c r="R372" s="121"/>
      <c r="S372" s="121"/>
      <c r="T372" s="110"/>
      <c r="U372" s="110"/>
      <c r="V372" s="39"/>
      <c r="W372" s="34"/>
      <c r="X372" s="34"/>
      <c r="Y372" s="97"/>
      <c r="Z372" s="44"/>
      <c r="AA372" s="34"/>
      <c r="AB372" s="97" t="str">
        <f t="shared" si="5"/>
        <v/>
      </c>
    </row>
    <row r="373" spans="1:28">
      <c r="A373" s="97" t="str">
        <f>IF(E373="","",SUBTOTAL(3,$E$2:$E373))</f>
        <v/>
      </c>
      <c r="B373" s="44"/>
      <c r="C373" s="50"/>
      <c r="D373" s="50"/>
      <c r="E373" s="100"/>
      <c r="F373" s="44"/>
      <c r="G373" s="51"/>
      <c r="H373" s="34"/>
      <c r="I373" s="34"/>
      <c r="J373" s="44"/>
      <c r="K373" s="34"/>
      <c r="L373" s="44"/>
      <c r="M373" s="44"/>
      <c r="N373" s="44"/>
      <c r="O373" s="45"/>
      <c r="P373" s="50"/>
      <c r="Q373" s="50"/>
      <c r="R373" s="122"/>
      <c r="S373" s="122"/>
      <c r="T373" s="39"/>
      <c r="U373" s="130"/>
      <c r="V373" s="39"/>
      <c r="W373" s="34"/>
      <c r="X373" s="39"/>
      <c r="Y373" s="39"/>
      <c r="Z373" s="44"/>
      <c r="AA373" s="34"/>
      <c r="AB373" s="97" t="str">
        <f t="shared" si="5"/>
        <v/>
      </c>
    </row>
    <row r="374" spans="1:28">
      <c r="A374" s="97" t="str">
        <f>IF(E374="","",SUBTOTAL(3,$E$2:$E374))</f>
        <v/>
      </c>
      <c r="B374" s="45"/>
      <c r="C374" s="49"/>
      <c r="D374" s="44"/>
      <c r="E374" s="100"/>
      <c r="F374" s="44"/>
      <c r="G374" s="78"/>
      <c r="H374" s="34"/>
      <c r="I374" s="34"/>
      <c r="J374" s="44"/>
      <c r="K374" s="34"/>
      <c r="L374" s="44"/>
      <c r="M374" s="44"/>
      <c r="N374" s="44"/>
      <c r="O374" s="45"/>
      <c r="P374" s="50"/>
      <c r="Q374" s="50"/>
      <c r="R374" s="122"/>
      <c r="S374" s="122"/>
      <c r="T374" s="34"/>
      <c r="U374" s="130"/>
      <c r="V374" s="39"/>
      <c r="W374" s="34"/>
      <c r="X374" s="34"/>
      <c r="Y374" s="34"/>
      <c r="Z374" s="45"/>
      <c r="AA374" s="34"/>
      <c r="AB374" s="97" t="str">
        <f t="shared" si="5"/>
        <v/>
      </c>
    </row>
    <row r="375" spans="1:28">
      <c r="A375" s="97" t="str">
        <f>IF(E375="","",SUBTOTAL(3,$E$2:$E375))</f>
        <v/>
      </c>
      <c r="B375" s="45"/>
      <c r="C375" s="50"/>
      <c r="D375" s="110"/>
      <c r="E375" s="60"/>
      <c r="F375" s="44"/>
      <c r="G375" s="51"/>
      <c r="H375" s="34"/>
      <c r="I375" s="34"/>
      <c r="J375" s="44"/>
      <c r="K375" s="34"/>
      <c r="L375" s="45"/>
      <c r="M375" s="45"/>
      <c r="N375" s="44"/>
      <c r="O375" s="45"/>
      <c r="P375" s="50"/>
      <c r="Q375" s="50"/>
      <c r="R375" s="122"/>
      <c r="S375" s="122"/>
      <c r="T375" s="39"/>
      <c r="U375" s="39"/>
      <c r="V375" s="39"/>
      <c r="W375" s="34"/>
      <c r="X375" s="39"/>
      <c r="Y375" s="34"/>
      <c r="Z375" s="45"/>
      <c r="AA375" s="34"/>
      <c r="AB375" s="97" t="str">
        <f t="shared" si="5"/>
        <v/>
      </c>
    </row>
    <row r="376" spans="1:28">
      <c r="A376" s="97" t="str">
        <f>IF(E376="","",SUBTOTAL(3,$E$2:$E376))</f>
        <v/>
      </c>
      <c r="B376" s="44"/>
      <c r="C376" s="50"/>
      <c r="D376" s="107"/>
      <c r="E376" s="51"/>
      <c r="F376" s="44"/>
      <c r="G376" s="51"/>
      <c r="H376" s="34"/>
      <c r="I376" s="34"/>
      <c r="J376" s="44"/>
      <c r="K376" s="34"/>
      <c r="L376" s="44"/>
      <c r="M376" s="44"/>
      <c r="N376" s="44"/>
      <c r="O376" s="45"/>
      <c r="P376" s="50"/>
      <c r="Q376" s="50"/>
      <c r="R376" s="121"/>
      <c r="S376" s="121"/>
      <c r="T376" s="110"/>
      <c r="U376" s="110"/>
      <c r="V376" s="110"/>
      <c r="W376" s="34"/>
      <c r="X376" s="39"/>
      <c r="Y376" s="34"/>
      <c r="Z376" s="44"/>
      <c r="AA376" s="34"/>
      <c r="AB376" s="97" t="str">
        <f t="shared" si="5"/>
        <v/>
      </c>
    </row>
    <row r="377" spans="1:28">
      <c r="A377" s="97" t="str">
        <f>IF(E377="","",SUBTOTAL(3,$E$2:$E377))</f>
        <v/>
      </c>
      <c r="B377" s="44"/>
      <c r="C377" s="50"/>
      <c r="D377" s="44"/>
      <c r="E377" s="51"/>
      <c r="F377" s="44"/>
      <c r="G377" s="51"/>
      <c r="H377" s="35"/>
      <c r="I377" s="35"/>
      <c r="J377" s="44"/>
      <c r="K377" s="34"/>
      <c r="L377" s="44"/>
      <c r="M377" s="44"/>
      <c r="N377" s="44"/>
      <c r="O377" s="45"/>
      <c r="P377" s="50"/>
      <c r="Q377" s="50"/>
      <c r="R377" s="121"/>
      <c r="S377" s="121"/>
      <c r="T377" s="39"/>
      <c r="U377" s="34"/>
      <c r="V377" s="39"/>
      <c r="W377" s="97"/>
      <c r="X377" s="35"/>
      <c r="Y377" s="97"/>
      <c r="Z377" s="45"/>
      <c r="AA377" s="34"/>
      <c r="AB377" s="97" t="str">
        <f t="shared" si="5"/>
        <v/>
      </c>
    </row>
    <row r="378" spans="1:28">
      <c r="A378" s="97" t="str">
        <f>IF(E378="","",SUBTOTAL(3,$E$2:$E378))</f>
        <v/>
      </c>
      <c r="B378" s="45"/>
      <c r="C378" s="49"/>
      <c r="D378" s="44"/>
      <c r="E378" s="51"/>
      <c r="F378" s="44"/>
      <c r="G378" s="51"/>
      <c r="H378" s="34"/>
      <c r="I378" s="34"/>
      <c r="J378" s="44"/>
      <c r="K378" s="34"/>
      <c r="L378" s="45"/>
      <c r="M378" s="45"/>
      <c r="N378" s="44"/>
      <c r="O378" s="45"/>
      <c r="P378" s="49"/>
      <c r="Q378" s="50"/>
      <c r="R378" s="122"/>
      <c r="S378" s="122"/>
      <c r="T378" s="39"/>
      <c r="U378" s="39"/>
      <c r="V378" s="39"/>
      <c r="W378" s="36"/>
      <c r="X378" s="34"/>
      <c r="Y378" s="34"/>
      <c r="Z378" s="45"/>
      <c r="AA378" s="34"/>
      <c r="AB378" s="97" t="str">
        <f t="shared" si="5"/>
        <v/>
      </c>
    </row>
    <row r="379" spans="1:28">
      <c r="A379" s="97" t="str">
        <f>IF(E379="","",SUBTOTAL(3,$E$2:$E379))</f>
        <v/>
      </c>
      <c r="B379" s="44"/>
      <c r="C379" s="50"/>
      <c r="D379" s="44"/>
      <c r="E379" s="51"/>
      <c r="F379" s="44"/>
      <c r="G379" s="51"/>
      <c r="H379" s="34"/>
      <c r="I379" s="34"/>
      <c r="J379" s="44"/>
      <c r="K379" s="34"/>
      <c r="L379" s="45"/>
      <c r="M379" s="45"/>
      <c r="N379" s="44"/>
      <c r="O379" s="45"/>
      <c r="P379" s="50"/>
      <c r="Q379" s="50"/>
      <c r="R379" s="122"/>
      <c r="S379" s="109"/>
      <c r="T379" s="39"/>
      <c r="U379" s="34"/>
      <c r="V379" s="110"/>
      <c r="W379" s="34"/>
      <c r="X379" s="34"/>
      <c r="Y379" s="34"/>
      <c r="Z379" s="44"/>
      <c r="AA379" s="34"/>
      <c r="AB379" s="97" t="str">
        <f t="shared" si="5"/>
        <v/>
      </c>
    </row>
    <row r="380" spans="1:28">
      <c r="A380" s="97" t="str">
        <f>IF(E380="","",SUBTOTAL(3,$E$2:$E380))</f>
        <v/>
      </c>
      <c r="B380" s="44"/>
      <c r="C380" s="50"/>
      <c r="D380" s="44"/>
      <c r="E380" s="100"/>
      <c r="F380" s="44"/>
      <c r="G380" s="78"/>
      <c r="H380" s="35"/>
      <c r="I380" s="35"/>
      <c r="J380" s="44"/>
      <c r="K380" s="34"/>
      <c r="L380" s="45"/>
      <c r="M380" s="45"/>
      <c r="N380" s="44"/>
      <c r="O380" s="45"/>
      <c r="P380" s="50"/>
      <c r="Q380" s="50"/>
      <c r="R380" s="122"/>
      <c r="S380" s="109"/>
      <c r="T380" s="34"/>
      <c r="U380" s="39"/>
      <c r="V380" s="39"/>
      <c r="W380" s="34"/>
      <c r="X380" s="34"/>
      <c r="Y380" s="34"/>
      <c r="Z380" s="44"/>
      <c r="AA380" s="34"/>
      <c r="AB380" s="97" t="str">
        <f t="shared" si="5"/>
        <v/>
      </c>
    </row>
    <row r="381" spans="1:28">
      <c r="A381" s="97" t="str">
        <f>IF(E381="","",SUBTOTAL(3,$E$2:$E381))</f>
        <v/>
      </c>
      <c r="B381" s="45"/>
      <c r="C381" s="49"/>
      <c r="D381" s="44"/>
      <c r="E381" s="51"/>
      <c r="F381" s="44"/>
      <c r="G381" s="51"/>
      <c r="H381" s="35"/>
      <c r="I381" s="35"/>
      <c r="J381" s="44"/>
      <c r="K381" s="34"/>
      <c r="L381" s="45"/>
      <c r="M381" s="45"/>
      <c r="N381" s="44"/>
      <c r="O381" s="45"/>
      <c r="P381" s="50"/>
      <c r="Q381" s="50"/>
      <c r="R381" s="122"/>
      <c r="S381" s="109"/>
      <c r="T381" s="39"/>
      <c r="U381" s="39"/>
      <c r="V381" s="110"/>
      <c r="W381" s="34"/>
      <c r="X381" s="34"/>
      <c r="Y381" s="36"/>
      <c r="Z381" s="45"/>
      <c r="AA381" s="34"/>
      <c r="AB381" s="97" t="str">
        <f t="shared" si="5"/>
        <v/>
      </c>
    </row>
    <row r="382" spans="1:28">
      <c r="A382" s="97" t="str">
        <f>IF(E382="","",SUBTOTAL(3,$E$2:$E382))</f>
        <v/>
      </c>
      <c r="B382" s="45"/>
      <c r="C382" s="49"/>
      <c r="D382" s="50"/>
      <c r="E382" s="51"/>
      <c r="F382" s="44"/>
      <c r="G382" s="51"/>
      <c r="H382" s="42"/>
      <c r="I382" s="42"/>
      <c r="J382" s="46"/>
      <c r="K382" s="34"/>
      <c r="L382" s="45"/>
      <c r="M382" s="45"/>
      <c r="N382" s="44"/>
      <c r="O382" s="45"/>
      <c r="P382" s="49"/>
      <c r="Q382" s="50"/>
      <c r="R382" s="122"/>
      <c r="S382" s="109"/>
      <c r="T382" s="34"/>
      <c r="U382" s="34"/>
      <c r="V382" s="39"/>
      <c r="W382" s="34"/>
      <c r="X382" s="34"/>
      <c r="Y382" s="34"/>
      <c r="Z382" s="44"/>
      <c r="AA382" s="34"/>
      <c r="AB382" s="97" t="str">
        <f t="shared" si="5"/>
        <v/>
      </c>
    </row>
    <row r="383" spans="1:28">
      <c r="A383" s="97" t="str">
        <f>IF(E383="","",SUBTOTAL(3,$E$2:$E383))</f>
        <v/>
      </c>
      <c r="B383" s="45"/>
      <c r="C383" s="49"/>
      <c r="D383" s="50"/>
      <c r="E383" s="100"/>
      <c r="F383" s="44"/>
      <c r="G383" s="78"/>
      <c r="H383" s="34"/>
      <c r="I383" s="34"/>
      <c r="J383" s="44"/>
      <c r="K383" s="34"/>
      <c r="L383" s="45"/>
      <c r="M383" s="45"/>
      <c r="N383" s="44"/>
      <c r="O383" s="45"/>
      <c r="P383" s="49"/>
      <c r="Q383" s="50"/>
      <c r="R383" s="122"/>
      <c r="S383" s="109"/>
      <c r="T383" s="36"/>
      <c r="U383" s="36"/>
      <c r="V383" s="36"/>
      <c r="W383" s="36"/>
      <c r="X383" s="36"/>
      <c r="Y383" s="36"/>
      <c r="Z383" s="45"/>
      <c r="AA383" s="34"/>
      <c r="AB383" s="97" t="str">
        <f t="shared" si="5"/>
        <v/>
      </c>
    </row>
    <row r="384" spans="1:28">
      <c r="A384" s="97" t="str">
        <f>IF(E384="","",SUBTOTAL(3,$E$2:$E384))</f>
        <v/>
      </c>
      <c r="B384" s="44"/>
      <c r="C384" s="50"/>
      <c r="D384" s="50"/>
      <c r="E384" s="100"/>
      <c r="F384" s="44"/>
      <c r="G384" s="78"/>
      <c r="H384" s="34"/>
      <c r="I384" s="34"/>
      <c r="J384" s="44"/>
      <c r="K384" s="34"/>
      <c r="L384" s="44"/>
      <c r="M384" s="44"/>
      <c r="N384" s="44"/>
      <c r="O384" s="45"/>
      <c r="P384" s="49"/>
      <c r="Q384" s="50"/>
      <c r="R384" s="122"/>
      <c r="S384" s="109"/>
      <c r="T384" s="34"/>
      <c r="U384" s="34"/>
      <c r="V384" s="110"/>
      <c r="W384" s="34"/>
      <c r="X384" s="34"/>
      <c r="Y384" s="34"/>
      <c r="Z384" s="44"/>
      <c r="AA384" s="34"/>
      <c r="AB384" s="97" t="str">
        <f t="shared" si="5"/>
        <v/>
      </c>
    </row>
    <row r="385" spans="1:28">
      <c r="A385" s="97" t="str">
        <f>IF(E385="","",SUBTOTAL(3,$E$2:$E385))</f>
        <v/>
      </c>
      <c r="B385" s="45"/>
      <c r="C385" s="49"/>
      <c r="D385" s="50"/>
      <c r="E385" s="100"/>
      <c r="F385" s="44"/>
      <c r="G385" s="78"/>
      <c r="H385" s="34"/>
      <c r="I385" s="34"/>
      <c r="J385" s="44"/>
      <c r="K385" s="34"/>
      <c r="L385" s="44"/>
      <c r="M385" s="44"/>
      <c r="N385" s="44"/>
      <c r="O385" s="45"/>
      <c r="P385" s="49"/>
      <c r="Q385" s="50"/>
      <c r="R385" s="122"/>
      <c r="S385" s="109"/>
      <c r="T385" s="36"/>
      <c r="U385" s="36"/>
      <c r="V385" s="107"/>
      <c r="W385" s="36"/>
      <c r="X385" s="36"/>
      <c r="Y385" s="36"/>
      <c r="Z385" s="45"/>
      <c r="AA385" s="34"/>
      <c r="AB385" s="97" t="str">
        <f t="shared" si="5"/>
        <v/>
      </c>
    </row>
    <row r="386" spans="1:28">
      <c r="A386" s="97" t="str">
        <f>IF(E386="","",SUBTOTAL(3,$E$2:$E386))</f>
        <v/>
      </c>
      <c r="B386" s="44"/>
      <c r="C386" s="50"/>
      <c r="D386" s="110"/>
      <c r="E386" s="100"/>
      <c r="F386" s="44"/>
      <c r="G386" s="78"/>
      <c r="H386" s="34"/>
      <c r="I386" s="34"/>
      <c r="J386" s="44"/>
      <c r="K386" s="107"/>
      <c r="L386" s="45"/>
      <c r="M386" s="45"/>
      <c r="N386" s="44"/>
      <c r="O386" s="45"/>
      <c r="P386" s="50"/>
      <c r="Q386" s="50"/>
      <c r="R386" s="122"/>
      <c r="S386" s="109"/>
      <c r="T386" s="107"/>
      <c r="U386" s="107"/>
      <c r="V386" s="97"/>
      <c r="W386" s="34"/>
      <c r="X386" s="34"/>
      <c r="Y386" s="97"/>
      <c r="Z386" s="45"/>
      <c r="AA386" s="34"/>
      <c r="AB386" s="97" t="str">
        <f t="shared" ref="AB386:AB449" si="6">IF(OR(P386="TN",O386="TLAI",AND(O386="KTHP",P386="TH"),E386=""),"",Z386=S386)</f>
        <v/>
      </c>
    </row>
    <row r="387" spans="1:28">
      <c r="A387" s="97" t="str">
        <f>IF(E387="","",SUBTOTAL(3,$E$2:$E387))</f>
        <v/>
      </c>
      <c r="B387" s="44"/>
      <c r="C387" s="50"/>
      <c r="D387" s="110"/>
      <c r="E387" s="51"/>
      <c r="F387" s="44"/>
      <c r="G387" s="51"/>
      <c r="H387" s="34"/>
      <c r="I387" s="34"/>
      <c r="J387" s="44"/>
      <c r="K387" s="34"/>
      <c r="L387" s="45"/>
      <c r="M387" s="45"/>
      <c r="N387" s="44"/>
      <c r="O387" s="45"/>
      <c r="P387" s="50"/>
      <c r="Q387" s="50"/>
      <c r="R387" s="122"/>
      <c r="S387" s="109"/>
      <c r="T387" s="107"/>
      <c r="U387" s="107"/>
      <c r="V387" s="34"/>
      <c r="W387" s="34"/>
      <c r="X387" s="34"/>
      <c r="Y387" s="97"/>
      <c r="Z387" s="44"/>
      <c r="AA387" s="34"/>
      <c r="AB387" s="97" t="str">
        <f t="shared" si="6"/>
        <v/>
      </c>
    </row>
    <row r="388" spans="1:28">
      <c r="A388" s="97" t="str">
        <f>IF(E388="","",SUBTOTAL(3,$E$2:$E388))</f>
        <v/>
      </c>
      <c r="B388" s="122"/>
      <c r="C388" s="110"/>
      <c r="D388" s="110"/>
      <c r="E388" s="110"/>
      <c r="F388" s="109"/>
      <c r="G388" s="132"/>
      <c r="H388" s="107"/>
      <c r="I388" s="107"/>
      <c r="J388" s="109"/>
      <c r="K388" s="107"/>
      <c r="L388" s="107"/>
      <c r="M388" s="107"/>
      <c r="N388" s="109"/>
      <c r="O388" s="109"/>
      <c r="P388" s="120"/>
      <c r="Q388" s="120"/>
      <c r="R388" s="122"/>
      <c r="S388" s="122"/>
      <c r="T388" s="107"/>
      <c r="U388" s="107"/>
      <c r="V388" s="34"/>
      <c r="W388" s="34"/>
      <c r="X388" s="34"/>
      <c r="Y388" s="34"/>
      <c r="Z388" s="44"/>
      <c r="AA388" s="34"/>
      <c r="AB388" s="97" t="str">
        <f t="shared" si="6"/>
        <v/>
      </c>
    </row>
    <row r="389" spans="1:28">
      <c r="A389" s="97" t="str">
        <f>IF(E389="","",SUBTOTAL(3,$E$2:$E389))</f>
        <v/>
      </c>
      <c r="B389" s="122"/>
      <c r="C389" s="110"/>
      <c r="D389" s="50"/>
      <c r="E389" s="35"/>
      <c r="F389" s="44"/>
      <c r="G389" s="51"/>
      <c r="H389" s="34"/>
      <c r="I389" s="34"/>
      <c r="J389" s="44"/>
      <c r="K389" s="34"/>
      <c r="L389" s="44"/>
      <c r="M389" s="44"/>
      <c r="N389" s="44"/>
      <c r="O389" s="45"/>
      <c r="P389" s="50"/>
      <c r="Q389" s="120"/>
      <c r="R389" s="122"/>
      <c r="S389" s="122"/>
      <c r="T389" s="107"/>
      <c r="U389" s="107"/>
      <c r="V389" s="34"/>
      <c r="W389" s="34"/>
      <c r="X389" s="34"/>
      <c r="Y389" s="34"/>
      <c r="Z389" s="44"/>
      <c r="AA389" s="34"/>
      <c r="AB389" s="97" t="str">
        <f t="shared" si="6"/>
        <v/>
      </c>
    </row>
    <row r="390" spans="1:28">
      <c r="A390" s="97" t="str">
        <f>IF(E390="","",SUBTOTAL(3,$E$2:$E390))</f>
        <v/>
      </c>
      <c r="B390" s="122"/>
      <c r="C390" s="110"/>
      <c r="D390" s="110"/>
      <c r="E390" s="107"/>
      <c r="F390" s="109"/>
      <c r="G390" s="110"/>
      <c r="H390" s="107"/>
      <c r="I390" s="107"/>
      <c r="J390" s="109"/>
      <c r="K390" s="107"/>
      <c r="L390" s="107"/>
      <c r="M390" s="107"/>
      <c r="N390" s="109"/>
      <c r="O390" s="109"/>
      <c r="P390" s="120"/>
      <c r="Q390" s="120"/>
      <c r="R390" s="122"/>
      <c r="S390" s="122"/>
      <c r="T390" s="107"/>
      <c r="U390" s="107"/>
      <c r="V390" s="34"/>
      <c r="W390" s="34"/>
      <c r="X390" s="34"/>
      <c r="Y390" s="34"/>
      <c r="Z390" s="44"/>
      <c r="AA390" s="34"/>
      <c r="AB390" s="97" t="str">
        <f t="shared" si="6"/>
        <v/>
      </c>
    </row>
    <row r="391" spans="1:28">
      <c r="A391" s="97" t="str">
        <f>IF(E391="","",SUBTOTAL(3,$E$2:$E391))</f>
        <v/>
      </c>
      <c r="B391" s="45"/>
      <c r="C391" s="49"/>
      <c r="D391" s="50"/>
      <c r="E391" s="60"/>
      <c r="F391" s="109"/>
      <c r="G391" s="51"/>
      <c r="H391" s="34"/>
      <c r="I391" s="34"/>
      <c r="J391" s="44"/>
      <c r="K391" s="34"/>
      <c r="L391" s="45"/>
      <c r="M391" s="45"/>
      <c r="N391" s="44"/>
      <c r="O391" s="45"/>
      <c r="P391" s="49"/>
      <c r="Q391" s="50"/>
      <c r="R391" s="122"/>
      <c r="S391" s="122"/>
      <c r="T391" s="39"/>
      <c r="U391" s="34"/>
      <c r="V391" s="39"/>
      <c r="W391" s="34"/>
      <c r="X391" s="34"/>
      <c r="Y391" s="34"/>
      <c r="Z391" s="44"/>
      <c r="AA391" s="34"/>
      <c r="AB391" s="97" t="str">
        <f t="shared" si="6"/>
        <v/>
      </c>
    </row>
    <row r="392" spans="1:28">
      <c r="A392" s="97" t="str">
        <f>IF(E392="","",SUBTOTAL(3,$E$2:$E392))</f>
        <v/>
      </c>
      <c r="B392" s="44"/>
      <c r="C392" s="50"/>
      <c r="D392" s="50"/>
      <c r="E392" s="100"/>
      <c r="F392" s="109"/>
      <c r="G392" s="78"/>
      <c r="H392" s="34"/>
      <c r="I392" s="34"/>
      <c r="J392" s="44"/>
      <c r="K392" s="34"/>
      <c r="L392" s="45"/>
      <c r="M392" s="45"/>
      <c r="N392" s="44"/>
      <c r="O392" s="45"/>
      <c r="P392" s="49"/>
      <c r="Q392" s="50"/>
      <c r="R392" s="122"/>
      <c r="S392" s="122"/>
      <c r="T392" s="34"/>
      <c r="U392" s="34"/>
      <c r="V392" s="39"/>
      <c r="W392" s="34"/>
      <c r="X392" s="34"/>
      <c r="Y392" s="34"/>
      <c r="Z392" s="44"/>
      <c r="AA392" s="34"/>
      <c r="AB392" s="97" t="str">
        <f t="shared" si="6"/>
        <v/>
      </c>
    </row>
    <row r="393" spans="1:28">
      <c r="A393" s="97" t="str">
        <f>IF(E393="","",SUBTOTAL(3,$E$2:$E393))</f>
        <v/>
      </c>
      <c r="B393" s="45"/>
      <c r="C393" s="50"/>
      <c r="D393" s="50"/>
      <c r="E393" s="60"/>
      <c r="F393" s="109"/>
      <c r="G393" s="51"/>
      <c r="H393" s="34"/>
      <c r="I393" s="34"/>
      <c r="J393" s="44"/>
      <c r="K393" s="34"/>
      <c r="L393" s="45"/>
      <c r="M393" s="45"/>
      <c r="N393" s="44"/>
      <c r="O393" s="45"/>
      <c r="P393" s="49"/>
      <c r="Q393" s="50"/>
      <c r="R393" s="122"/>
      <c r="S393" s="122"/>
      <c r="T393" s="34"/>
      <c r="U393" s="34"/>
      <c r="V393" s="34"/>
      <c r="W393" s="34"/>
      <c r="X393" s="97"/>
      <c r="Y393" s="34"/>
      <c r="Z393" s="44"/>
      <c r="AA393" s="34"/>
      <c r="AB393" s="97" t="str">
        <f t="shared" si="6"/>
        <v/>
      </c>
    </row>
    <row r="394" spans="1:28">
      <c r="A394" s="97" t="str">
        <f>IF(E394="","",SUBTOTAL(3,$E$2:$E394))</f>
        <v/>
      </c>
      <c r="B394" s="45"/>
      <c r="C394" s="49"/>
      <c r="D394" s="50"/>
      <c r="E394" s="51"/>
      <c r="F394" s="109"/>
      <c r="G394" s="51"/>
      <c r="H394" s="34"/>
      <c r="I394" s="34"/>
      <c r="J394" s="44"/>
      <c r="K394" s="34"/>
      <c r="L394" s="45"/>
      <c r="M394" s="45"/>
      <c r="N394" s="44"/>
      <c r="O394" s="45"/>
      <c r="P394" s="49"/>
      <c r="Q394" s="50"/>
      <c r="R394" s="122"/>
      <c r="S394" s="122"/>
      <c r="T394" s="34"/>
      <c r="U394" s="34"/>
      <c r="V394" s="34"/>
      <c r="W394" s="34"/>
      <c r="X394" s="34"/>
      <c r="Y394" s="34"/>
      <c r="Z394" s="44"/>
      <c r="AA394" s="34"/>
      <c r="AB394" s="97" t="str">
        <f t="shared" si="6"/>
        <v/>
      </c>
    </row>
    <row r="395" spans="1:28">
      <c r="A395" s="97" t="str">
        <f>IF(E395="","",SUBTOTAL(3,$E$2:$E395))</f>
        <v/>
      </c>
      <c r="B395" s="44"/>
      <c r="C395" s="50"/>
      <c r="D395" s="50"/>
      <c r="E395" s="100"/>
      <c r="F395" s="109"/>
      <c r="G395" s="78"/>
      <c r="H395" s="34"/>
      <c r="I395" s="34"/>
      <c r="J395" s="44"/>
      <c r="K395" s="34"/>
      <c r="L395" s="44"/>
      <c r="M395" s="44"/>
      <c r="N395" s="44"/>
      <c r="O395" s="45"/>
      <c r="P395" s="49"/>
      <c r="Q395" s="50"/>
      <c r="R395" s="122"/>
      <c r="S395" s="122"/>
      <c r="T395" s="34"/>
      <c r="U395" s="34"/>
      <c r="V395" s="34"/>
      <c r="W395" s="34"/>
      <c r="X395" s="34"/>
      <c r="Y395" s="34"/>
      <c r="Z395" s="44"/>
      <c r="AA395" s="34"/>
      <c r="AB395" s="97" t="str">
        <f t="shared" si="6"/>
        <v/>
      </c>
    </row>
    <row r="396" spans="1:28">
      <c r="A396" s="97" t="str">
        <f>IF(E396="","",SUBTOTAL(3,$E$2:$E396))</f>
        <v/>
      </c>
      <c r="B396" s="45"/>
      <c r="C396" s="50"/>
      <c r="D396" s="50"/>
      <c r="E396" s="51"/>
      <c r="F396" s="109"/>
      <c r="G396" s="51"/>
      <c r="H396" s="34"/>
      <c r="I396" s="34"/>
      <c r="J396" s="44"/>
      <c r="K396" s="34"/>
      <c r="L396" s="44"/>
      <c r="M396" s="44"/>
      <c r="N396" s="44"/>
      <c r="O396" s="45"/>
      <c r="P396" s="49"/>
      <c r="Q396" s="50"/>
      <c r="R396" s="122"/>
      <c r="S396" s="122"/>
      <c r="T396" s="34"/>
      <c r="U396" s="34"/>
      <c r="V396" s="34"/>
      <c r="W396" s="34"/>
      <c r="X396" s="34"/>
      <c r="Y396" s="97"/>
      <c r="Z396" s="44"/>
      <c r="AA396" s="34"/>
      <c r="AB396" s="97" t="str">
        <f t="shared" si="6"/>
        <v/>
      </c>
    </row>
    <row r="397" spans="1:28">
      <c r="A397" s="97" t="str">
        <f>IF(E397="","",SUBTOTAL(3,$E$2:$E397))</f>
        <v/>
      </c>
      <c r="B397" s="66"/>
      <c r="C397" s="50"/>
      <c r="D397" s="50"/>
      <c r="E397" s="51"/>
      <c r="F397" s="109"/>
      <c r="G397" s="51"/>
      <c r="H397" s="34"/>
      <c r="I397" s="34"/>
      <c r="J397" s="44"/>
      <c r="K397" s="34"/>
      <c r="L397" s="45"/>
      <c r="M397" s="45"/>
      <c r="N397" s="44"/>
      <c r="O397" s="49"/>
      <c r="P397" s="49"/>
      <c r="Q397" s="50"/>
      <c r="R397" s="122"/>
      <c r="S397" s="122"/>
      <c r="T397" s="39"/>
      <c r="U397" s="39"/>
      <c r="V397" s="39"/>
      <c r="W397" s="34"/>
      <c r="X397" s="34"/>
      <c r="Y397" s="34"/>
      <c r="Z397" s="45"/>
      <c r="AA397" s="34"/>
      <c r="AB397" s="97" t="str">
        <f t="shared" si="6"/>
        <v/>
      </c>
    </row>
    <row r="398" spans="1:28">
      <c r="A398" s="97" t="str">
        <f>IF(E398="","",SUBTOTAL(3,$E$2:$E398))</f>
        <v/>
      </c>
      <c r="B398" s="45"/>
      <c r="C398" s="49"/>
      <c r="D398" s="50"/>
      <c r="E398" s="51"/>
      <c r="F398" s="109"/>
      <c r="G398" s="51"/>
      <c r="H398" s="34"/>
      <c r="I398" s="34"/>
      <c r="J398" s="44"/>
      <c r="K398" s="34"/>
      <c r="L398" s="44"/>
      <c r="M398" s="44"/>
      <c r="N398" s="44"/>
      <c r="O398" s="49"/>
      <c r="P398" s="49"/>
      <c r="Q398" s="50"/>
      <c r="R398" s="122"/>
      <c r="S398" s="122"/>
      <c r="T398" s="36"/>
      <c r="U398" s="36"/>
      <c r="V398" s="36"/>
      <c r="W398" s="36"/>
      <c r="X398" s="34"/>
      <c r="Y398" s="34"/>
      <c r="Z398" s="45"/>
      <c r="AA398" s="34"/>
      <c r="AB398" s="97" t="str">
        <f t="shared" si="6"/>
        <v/>
      </c>
    </row>
    <row r="399" spans="1:28">
      <c r="A399" s="97" t="str">
        <f>IF(E399="","",SUBTOTAL(3,$E$2:$E399))</f>
        <v/>
      </c>
      <c r="B399" s="45"/>
      <c r="C399" s="50"/>
      <c r="D399" s="50"/>
      <c r="E399" s="60"/>
      <c r="F399" s="109"/>
      <c r="G399" s="51"/>
      <c r="H399" s="34"/>
      <c r="I399" s="34"/>
      <c r="J399" s="44"/>
      <c r="K399" s="34"/>
      <c r="L399" s="44"/>
      <c r="M399" s="44"/>
      <c r="N399" s="44"/>
      <c r="O399" s="49"/>
      <c r="P399" s="49"/>
      <c r="Q399" s="50"/>
      <c r="R399" s="122"/>
      <c r="S399" s="122"/>
      <c r="T399" s="34"/>
      <c r="U399" s="34"/>
      <c r="V399" s="34"/>
      <c r="W399" s="34"/>
      <c r="X399" s="34"/>
      <c r="Y399" s="34"/>
      <c r="Z399" s="44"/>
      <c r="AA399" s="34"/>
      <c r="AB399" s="97" t="str">
        <f t="shared" si="6"/>
        <v/>
      </c>
    </row>
    <row r="400" spans="1:28">
      <c r="A400" s="97" t="str">
        <f>IF(E400="","",SUBTOTAL(3,$E$2:$E400))</f>
        <v/>
      </c>
      <c r="B400" s="45"/>
      <c r="C400" s="50"/>
      <c r="D400" s="50"/>
      <c r="E400" s="60"/>
      <c r="F400" s="109"/>
      <c r="G400" s="51"/>
      <c r="H400" s="34"/>
      <c r="I400" s="34"/>
      <c r="J400" s="44"/>
      <c r="K400" s="34"/>
      <c r="L400" s="44"/>
      <c r="M400" s="44"/>
      <c r="N400" s="44"/>
      <c r="O400" s="45"/>
      <c r="P400" s="49"/>
      <c r="Q400" s="50"/>
      <c r="R400" s="122"/>
      <c r="S400" s="122"/>
      <c r="T400" s="39"/>
      <c r="U400" s="39"/>
      <c r="V400" s="39"/>
      <c r="W400" s="34"/>
      <c r="X400" s="34"/>
      <c r="Y400" s="34"/>
      <c r="Z400" s="44"/>
      <c r="AA400" s="34"/>
      <c r="AB400" s="97" t="str">
        <f t="shared" si="6"/>
        <v/>
      </c>
    </row>
    <row r="401" spans="1:28">
      <c r="A401" s="97" t="str">
        <f>IF(E401="","",SUBTOTAL(3,$E$2:$E401))</f>
        <v/>
      </c>
      <c r="B401" s="45"/>
      <c r="C401" s="50"/>
      <c r="D401" s="50"/>
      <c r="E401" s="60"/>
      <c r="F401" s="44"/>
      <c r="G401" s="51"/>
      <c r="H401" s="34"/>
      <c r="I401" s="34"/>
      <c r="J401" s="44"/>
      <c r="K401" s="34"/>
      <c r="L401" s="44"/>
      <c r="M401" s="44"/>
      <c r="N401" s="44"/>
      <c r="O401" s="45"/>
      <c r="P401" s="49"/>
      <c r="Q401" s="50"/>
      <c r="R401" s="122"/>
      <c r="S401" s="122"/>
      <c r="T401" s="34"/>
      <c r="U401" s="34"/>
      <c r="V401" s="34"/>
      <c r="W401" s="34"/>
      <c r="X401" s="34"/>
      <c r="Y401" s="34"/>
      <c r="Z401" s="44"/>
      <c r="AA401" s="34"/>
      <c r="AB401" s="97" t="str">
        <f t="shared" si="6"/>
        <v/>
      </c>
    </row>
    <row r="402" spans="1:28">
      <c r="A402" s="97" t="str">
        <f>IF(E402="","",SUBTOTAL(3,$E$2:$E402))</f>
        <v/>
      </c>
      <c r="B402" s="45"/>
      <c r="C402" s="50"/>
      <c r="D402" s="50"/>
      <c r="E402" s="100"/>
      <c r="F402" s="44"/>
      <c r="G402" s="78"/>
      <c r="H402" s="34"/>
      <c r="I402" s="34"/>
      <c r="J402" s="44"/>
      <c r="K402" s="34"/>
      <c r="L402" s="44"/>
      <c r="M402" s="44"/>
      <c r="N402" s="44"/>
      <c r="O402" s="45"/>
      <c r="P402" s="49"/>
      <c r="Q402" s="50"/>
      <c r="R402" s="122"/>
      <c r="S402" s="122"/>
      <c r="T402" s="34"/>
      <c r="U402" s="34"/>
      <c r="V402" s="51"/>
      <c r="W402" s="34"/>
      <c r="X402" s="34"/>
      <c r="Y402" s="34"/>
      <c r="Z402" s="45"/>
      <c r="AA402" s="34"/>
      <c r="AB402" s="97" t="str">
        <f t="shared" si="6"/>
        <v/>
      </c>
    </row>
    <row r="403" spans="1:28">
      <c r="A403" s="97" t="str">
        <f>IF(E403="","",SUBTOTAL(3,$E$2:$E403))</f>
        <v/>
      </c>
      <c r="B403" s="122"/>
      <c r="C403" s="110"/>
      <c r="D403" s="110"/>
      <c r="E403" s="110"/>
      <c r="F403" s="44"/>
      <c r="G403" s="132"/>
      <c r="H403" s="107"/>
      <c r="I403" s="34"/>
      <c r="J403" s="44"/>
      <c r="K403" s="107"/>
      <c r="L403" s="44"/>
      <c r="M403" s="44"/>
      <c r="N403" s="109"/>
      <c r="O403" s="109"/>
      <c r="P403" s="120"/>
      <c r="Q403" s="120"/>
      <c r="R403" s="122"/>
      <c r="S403" s="109"/>
      <c r="T403" s="34"/>
      <c r="U403" s="107"/>
      <c r="V403" s="39"/>
      <c r="W403" s="34"/>
      <c r="X403" s="34"/>
      <c r="Y403" s="107"/>
      <c r="Z403" s="44"/>
      <c r="AA403" s="34"/>
      <c r="AB403" s="97" t="str">
        <f t="shared" si="6"/>
        <v/>
      </c>
    </row>
    <row r="404" spans="1:28">
      <c r="A404" s="97" t="str">
        <f>IF(E404="","",SUBTOTAL(3,$E$2:$E404))</f>
        <v/>
      </c>
      <c r="B404" s="45"/>
      <c r="C404" s="49"/>
      <c r="D404" s="50"/>
      <c r="E404" s="100"/>
      <c r="F404" s="44"/>
      <c r="G404" s="78"/>
      <c r="H404" s="34"/>
      <c r="I404" s="34"/>
      <c r="J404" s="44"/>
      <c r="K404" s="34"/>
      <c r="L404" s="44"/>
      <c r="M404" s="44"/>
      <c r="N404" s="44"/>
      <c r="O404" s="45"/>
      <c r="P404" s="49"/>
      <c r="Q404" s="50"/>
      <c r="R404" s="122"/>
      <c r="S404" s="122"/>
      <c r="T404" s="36"/>
      <c r="U404" s="34"/>
      <c r="V404" s="34"/>
      <c r="W404" s="36"/>
      <c r="X404" s="34"/>
      <c r="Y404" s="36"/>
      <c r="Z404" s="45"/>
      <c r="AA404" s="34"/>
      <c r="AB404" s="97" t="str">
        <f t="shared" si="6"/>
        <v/>
      </c>
    </row>
    <row r="405" spans="1:28">
      <c r="A405" s="97" t="str">
        <f>IF(E405="","",SUBTOTAL(3,$E$2:$E405))</f>
        <v/>
      </c>
      <c r="B405" s="45"/>
      <c r="C405" s="49"/>
      <c r="D405" s="50"/>
      <c r="E405" s="100"/>
      <c r="F405" s="44"/>
      <c r="G405" s="78"/>
      <c r="H405" s="34"/>
      <c r="I405" s="34"/>
      <c r="J405" s="44"/>
      <c r="K405" s="34"/>
      <c r="L405" s="44"/>
      <c r="M405" s="44"/>
      <c r="N405" s="44"/>
      <c r="O405" s="45"/>
      <c r="P405" s="49"/>
      <c r="Q405" s="50"/>
      <c r="R405" s="122"/>
      <c r="S405" s="122"/>
      <c r="T405" s="39"/>
      <c r="U405" s="39"/>
      <c r="V405" s="39"/>
      <c r="W405" s="39"/>
      <c r="X405" s="34"/>
      <c r="Y405" s="34"/>
      <c r="Z405" s="44"/>
      <c r="AA405" s="34"/>
      <c r="AB405" s="97" t="str">
        <f t="shared" si="6"/>
        <v/>
      </c>
    </row>
    <row r="406" spans="1:28">
      <c r="A406" s="97" t="str">
        <f>IF(E406="","",SUBTOTAL(3,$E$2:$E406))</f>
        <v/>
      </c>
      <c r="B406" s="44"/>
      <c r="C406" s="50"/>
      <c r="D406" s="50"/>
      <c r="E406" s="100"/>
      <c r="F406" s="44"/>
      <c r="G406" s="78"/>
      <c r="H406" s="34"/>
      <c r="I406" s="34"/>
      <c r="J406" s="44"/>
      <c r="K406" s="34"/>
      <c r="L406" s="44"/>
      <c r="M406" s="44"/>
      <c r="N406" s="44"/>
      <c r="O406" s="45"/>
      <c r="P406" s="49"/>
      <c r="Q406" s="50"/>
      <c r="R406" s="122"/>
      <c r="S406" s="122"/>
      <c r="T406" s="39"/>
      <c r="U406" s="39"/>
      <c r="V406" s="39"/>
      <c r="W406" s="39"/>
      <c r="X406" s="34"/>
      <c r="Y406" s="34"/>
      <c r="Z406" s="44"/>
      <c r="AA406" s="34"/>
      <c r="AB406" s="97" t="str">
        <f t="shared" si="6"/>
        <v/>
      </c>
    </row>
    <row r="407" spans="1:28">
      <c r="A407" s="97" t="str">
        <f>IF(E407="","",SUBTOTAL(3,$E$2:$E407))</f>
        <v/>
      </c>
      <c r="B407" s="44"/>
      <c r="C407" s="50"/>
      <c r="D407" s="50"/>
      <c r="E407" s="51"/>
      <c r="F407" s="44"/>
      <c r="G407" s="51"/>
      <c r="H407" s="34"/>
      <c r="I407" s="34"/>
      <c r="J407" s="44"/>
      <c r="K407" s="34"/>
      <c r="L407" s="44"/>
      <c r="M407" s="44"/>
      <c r="N407" s="44"/>
      <c r="O407" s="45"/>
      <c r="P407" s="50"/>
      <c r="Q407" s="50"/>
      <c r="R407" s="44"/>
      <c r="S407" s="122"/>
      <c r="T407" s="34"/>
      <c r="U407" s="34"/>
      <c r="V407" s="39"/>
      <c r="W407" s="34"/>
      <c r="X407" s="34"/>
      <c r="Y407" s="34"/>
      <c r="Z407" s="44"/>
      <c r="AA407" s="34"/>
      <c r="AB407" s="97" t="str">
        <f t="shared" si="6"/>
        <v/>
      </c>
    </row>
    <row r="408" spans="1:28">
      <c r="A408" s="97" t="str">
        <f>IF(E408="","",SUBTOTAL(3,$E$2:$E408))</f>
        <v/>
      </c>
      <c r="B408" s="44"/>
      <c r="C408" s="50"/>
      <c r="D408" s="50"/>
      <c r="E408" s="51"/>
      <c r="F408" s="44"/>
      <c r="G408" s="51"/>
      <c r="H408" s="34"/>
      <c r="I408" s="34"/>
      <c r="J408" s="44"/>
      <c r="K408" s="34"/>
      <c r="L408" s="44"/>
      <c r="M408" s="44"/>
      <c r="N408" s="44"/>
      <c r="O408" s="45"/>
      <c r="P408" s="50"/>
      <c r="Q408" s="50"/>
      <c r="R408" s="44"/>
      <c r="S408" s="122"/>
      <c r="T408" s="34"/>
      <c r="U408" s="34"/>
      <c r="V408" s="39"/>
      <c r="W408" s="34"/>
      <c r="X408" s="34"/>
      <c r="Y408" s="34"/>
      <c r="Z408" s="44"/>
      <c r="AA408" s="34"/>
      <c r="AB408" s="97" t="str">
        <f t="shared" si="6"/>
        <v/>
      </c>
    </row>
    <row r="409" spans="1:28">
      <c r="A409" s="97" t="str">
        <f>IF(E409="","",SUBTOTAL(3,$E$2:$E409))</f>
        <v/>
      </c>
      <c r="B409" s="44"/>
      <c r="C409" s="50"/>
      <c r="D409" s="110"/>
      <c r="E409" s="51"/>
      <c r="F409" s="44"/>
      <c r="G409" s="51"/>
      <c r="H409" s="34"/>
      <c r="I409" s="34"/>
      <c r="J409" s="44"/>
      <c r="K409" s="34"/>
      <c r="L409" s="44"/>
      <c r="M409" s="44"/>
      <c r="N409" s="44"/>
      <c r="O409" s="45"/>
      <c r="P409" s="50"/>
      <c r="Q409" s="50"/>
      <c r="R409" s="44"/>
      <c r="S409" s="122"/>
      <c r="T409" s="107"/>
      <c r="U409" s="97"/>
      <c r="V409" s="39"/>
      <c r="W409" s="39"/>
      <c r="X409" s="34"/>
      <c r="Y409" s="34"/>
      <c r="Z409" s="44"/>
      <c r="AA409" s="34"/>
      <c r="AB409" s="97" t="str">
        <f t="shared" si="6"/>
        <v/>
      </c>
    </row>
    <row r="410" spans="1:28">
      <c r="A410" s="97" t="str">
        <f>IF(E410="","",SUBTOTAL(3,$E$2:$E410))</f>
        <v/>
      </c>
      <c r="B410" s="45"/>
      <c r="C410" s="50"/>
      <c r="D410" s="50"/>
      <c r="E410" s="51"/>
      <c r="F410" s="44"/>
      <c r="G410" s="51"/>
      <c r="H410" s="34"/>
      <c r="I410" s="34"/>
      <c r="J410" s="44"/>
      <c r="K410" s="34"/>
      <c r="L410" s="45"/>
      <c r="M410" s="45"/>
      <c r="N410" s="44"/>
      <c r="O410" s="45"/>
      <c r="P410" s="50"/>
      <c r="Q410" s="50"/>
      <c r="R410" s="122"/>
      <c r="S410" s="109"/>
      <c r="T410" s="39"/>
      <c r="U410" s="39"/>
      <c r="V410" s="39"/>
      <c r="W410" s="34"/>
      <c r="X410" s="34"/>
      <c r="Y410" s="34"/>
      <c r="Z410" s="44"/>
      <c r="AA410" s="34"/>
      <c r="AB410" s="97" t="str">
        <f t="shared" si="6"/>
        <v/>
      </c>
    </row>
    <row r="411" spans="1:28">
      <c r="A411" s="97" t="str">
        <f>IF(E411="","",SUBTOTAL(3,$E$2:$E411))</f>
        <v/>
      </c>
      <c r="B411" s="45"/>
      <c r="C411" s="50"/>
      <c r="D411" s="50"/>
      <c r="E411" s="60"/>
      <c r="F411" s="44"/>
      <c r="G411" s="51"/>
      <c r="H411" s="34"/>
      <c r="I411" s="34"/>
      <c r="J411" s="44"/>
      <c r="K411" s="34"/>
      <c r="L411" s="45"/>
      <c r="M411" s="45"/>
      <c r="N411" s="44"/>
      <c r="O411" s="45"/>
      <c r="P411" s="50"/>
      <c r="Q411" s="50"/>
      <c r="R411" s="122"/>
      <c r="S411" s="109"/>
      <c r="T411" s="34"/>
      <c r="U411" s="34"/>
      <c r="V411" s="35"/>
      <c r="W411" s="34"/>
      <c r="X411" s="34"/>
      <c r="Y411" s="34"/>
      <c r="Z411" s="44"/>
      <c r="AA411" s="34"/>
      <c r="AB411" s="97" t="str">
        <f t="shared" si="6"/>
        <v/>
      </c>
    </row>
    <row r="412" spans="1:28">
      <c r="A412" s="97" t="str">
        <f>IF(E412="","",SUBTOTAL(3,$E$2:$E412))</f>
        <v/>
      </c>
      <c r="B412" s="122"/>
      <c r="C412" s="110"/>
      <c r="D412" s="110"/>
      <c r="E412" s="51"/>
      <c r="F412" s="44"/>
      <c r="G412" s="51"/>
      <c r="H412" s="34"/>
      <c r="I412" s="34"/>
      <c r="J412" s="44"/>
      <c r="K412" s="34"/>
      <c r="L412" s="44"/>
      <c r="M412" s="44"/>
      <c r="N412" s="44"/>
      <c r="O412" s="45"/>
      <c r="P412" s="49"/>
      <c r="Q412" s="50"/>
      <c r="R412" s="122"/>
      <c r="S412" s="109"/>
      <c r="T412" s="107"/>
      <c r="U412" s="97"/>
      <c r="V412" s="107"/>
      <c r="W412" s="34"/>
      <c r="X412" s="34"/>
      <c r="Y412" s="97"/>
      <c r="Z412" s="44"/>
      <c r="AA412" s="34"/>
      <c r="AB412" s="97" t="str">
        <f t="shared" si="6"/>
        <v/>
      </c>
    </row>
    <row r="413" spans="1:28">
      <c r="A413" s="97" t="str">
        <f>IF(E413="","",SUBTOTAL(3,$E$2:$E413))</f>
        <v/>
      </c>
      <c r="B413" s="122"/>
      <c r="C413" s="110"/>
      <c r="D413" s="110"/>
      <c r="E413" s="51"/>
      <c r="F413" s="44"/>
      <c r="G413" s="51"/>
      <c r="H413" s="34"/>
      <c r="I413" s="34"/>
      <c r="J413" s="44"/>
      <c r="K413" s="34"/>
      <c r="L413" s="44"/>
      <c r="M413" s="44"/>
      <c r="N413" s="44"/>
      <c r="O413" s="45"/>
      <c r="P413" s="49"/>
      <c r="Q413" s="50"/>
      <c r="R413" s="122"/>
      <c r="S413" s="44"/>
      <c r="T413" s="107"/>
      <c r="U413" s="107"/>
      <c r="V413" s="34"/>
      <c r="W413" s="34"/>
      <c r="X413" s="34"/>
      <c r="Y413" s="97"/>
      <c r="Z413" s="44"/>
      <c r="AA413" s="34"/>
      <c r="AB413" s="97" t="str">
        <f t="shared" si="6"/>
        <v/>
      </c>
    </row>
    <row r="414" spans="1:28">
      <c r="A414" s="97" t="str">
        <f>IF(E414="","",SUBTOTAL(3,$E$2:$E414))</f>
        <v/>
      </c>
      <c r="B414" s="122"/>
      <c r="C414" s="110"/>
      <c r="D414" s="110"/>
      <c r="E414" s="60"/>
      <c r="F414" s="44"/>
      <c r="G414" s="51"/>
      <c r="H414" s="34"/>
      <c r="I414" s="34"/>
      <c r="J414" s="44"/>
      <c r="K414" s="34"/>
      <c r="L414" s="45"/>
      <c r="M414" s="45"/>
      <c r="N414" s="44"/>
      <c r="O414" s="45"/>
      <c r="P414" s="50"/>
      <c r="Q414" s="50"/>
      <c r="R414" s="122"/>
      <c r="S414" s="109"/>
      <c r="T414" s="107"/>
      <c r="U414" s="107"/>
      <c r="V414" s="35"/>
      <c r="W414" s="34"/>
      <c r="X414" s="34"/>
      <c r="Y414" s="97"/>
      <c r="Z414" s="44"/>
      <c r="AA414" s="34"/>
      <c r="AB414" s="97" t="str">
        <f t="shared" si="6"/>
        <v/>
      </c>
    </row>
    <row r="415" spans="1:28">
      <c r="A415" s="97" t="str">
        <f>IF(E415="","",SUBTOTAL(3,$E$2:$E415))</f>
        <v/>
      </c>
      <c r="B415" s="122"/>
      <c r="C415" s="110"/>
      <c r="D415" s="110"/>
      <c r="E415" s="51"/>
      <c r="F415" s="44"/>
      <c r="G415" s="51"/>
      <c r="H415" s="34"/>
      <c r="I415" s="34"/>
      <c r="J415" s="44"/>
      <c r="K415" s="34"/>
      <c r="L415" s="44"/>
      <c r="M415" s="44"/>
      <c r="N415" s="44"/>
      <c r="O415" s="45"/>
      <c r="P415" s="50"/>
      <c r="Q415" s="50"/>
      <c r="R415" s="122"/>
      <c r="S415" s="109"/>
      <c r="T415" s="107"/>
      <c r="U415" s="107"/>
      <c r="V415" s="110"/>
      <c r="W415" s="34"/>
      <c r="X415" s="34"/>
      <c r="Y415" s="34"/>
      <c r="Z415" s="45"/>
      <c r="AA415" s="34"/>
      <c r="AB415" s="97" t="str">
        <f t="shared" si="6"/>
        <v/>
      </c>
    </row>
    <row r="416" spans="1:28">
      <c r="A416" s="97" t="str">
        <f>IF(E416="","",SUBTOTAL(3,$E$2:$E416))</f>
        <v/>
      </c>
      <c r="B416" s="122"/>
      <c r="C416" s="110"/>
      <c r="D416" s="110"/>
      <c r="E416" s="51"/>
      <c r="F416" s="44"/>
      <c r="G416" s="51"/>
      <c r="H416" s="35"/>
      <c r="I416" s="35"/>
      <c r="J416" s="44"/>
      <c r="K416" s="35"/>
      <c r="L416" s="45"/>
      <c r="M416" s="45"/>
      <c r="N416" s="44"/>
      <c r="O416" s="45"/>
      <c r="P416" s="50"/>
      <c r="Q416" s="50"/>
      <c r="R416" s="122"/>
      <c r="S416" s="109"/>
      <c r="T416" s="107"/>
      <c r="U416" s="110"/>
      <c r="V416" s="39"/>
      <c r="W416" s="34"/>
      <c r="X416" s="36"/>
      <c r="Y416" s="97"/>
      <c r="Z416" s="44"/>
      <c r="AA416" s="34"/>
      <c r="AB416" s="97" t="str">
        <f t="shared" si="6"/>
        <v/>
      </c>
    </row>
    <row r="417" spans="1:28">
      <c r="A417" s="97" t="str">
        <f>IF(E417="","",SUBTOTAL(3,$E$2:$E417))</f>
        <v/>
      </c>
      <c r="B417" s="122"/>
      <c r="C417" s="110"/>
      <c r="D417" s="110"/>
      <c r="E417" s="51"/>
      <c r="F417" s="44"/>
      <c r="G417" s="90"/>
      <c r="H417" s="36"/>
      <c r="I417" s="36"/>
      <c r="J417" s="44"/>
      <c r="K417" s="34"/>
      <c r="L417" s="45"/>
      <c r="M417" s="45"/>
      <c r="N417" s="44"/>
      <c r="O417" s="45"/>
      <c r="P417" s="50"/>
      <c r="Q417" s="50"/>
      <c r="R417" s="122"/>
      <c r="S417" s="109"/>
      <c r="T417" s="107"/>
      <c r="U417" s="110"/>
      <c r="V417" s="39"/>
      <c r="W417" s="34"/>
      <c r="X417" s="36"/>
      <c r="Y417" s="97"/>
      <c r="Z417" s="44"/>
      <c r="AA417" s="34"/>
      <c r="AB417" s="97" t="str">
        <f t="shared" si="6"/>
        <v/>
      </c>
    </row>
    <row r="418" spans="1:28">
      <c r="A418" s="97" t="str">
        <f>IF(E418="","",SUBTOTAL(3,$E$2:$E418))</f>
        <v/>
      </c>
      <c r="B418" s="122"/>
      <c r="C418" s="110"/>
      <c r="D418" s="110"/>
      <c r="E418" s="60"/>
      <c r="F418" s="44"/>
      <c r="G418" s="51"/>
      <c r="H418" s="34"/>
      <c r="I418" s="34"/>
      <c r="J418" s="45"/>
      <c r="K418" s="34"/>
      <c r="L418" s="45"/>
      <c r="M418" s="45"/>
      <c r="N418" s="44"/>
      <c r="O418" s="45"/>
      <c r="P418" s="49"/>
      <c r="Q418" s="50"/>
      <c r="R418" s="122"/>
      <c r="S418" s="109"/>
      <c r="T418" s="107"/>
      <c r="U418" s="107"/>
      <c r="V418" s="110"/>
      <c r="W418" s="34"/>
      <c r="X418" s="34"/>
      <c r="Y418" s="107"/>
      <c r="Z418" s="45"/>
      <c r="AA418" s="34"/>
      <c r="AB418" s="97" t="str">
        <f t="shared" si="6"/>
        <v/>
      </c>
    </row>
    <row r="419" spans="1:28">
      <c r="A419" s="97" t="str">
        <f>IF(E419="","",SUBTOTAL(3,$E$2:$E419))</f>
        <v/>
      </c>
      <c r="B419" s="122"/>
      <c r="C419" s="110"/>
      <c r="D419" s="110"/>
      <c r="E419" s="60"/>
      <c r="F419" s="44"/>
      <c r="G419" s="51"/>
      <c r="H419" s="34"/>
      <c r="I419" s="34"/>
      <c r="J419" s="44"/>
      <c r="K419" s="34"/>
      <c r="L419" s="44"/>
      <c r="M419" s="44"/>
      <c r="N419" s="45"/>
      <c r="O419" s="45"/>
      <c r="P419" s="49"/>
      <c r="Q419" s="50"/>
      <c r="R419" s="122"/>
      <c r="S419" s="44"/>
      <c r="T419" s="107"/>
      <c r="U419" s="107"/>
      <c r="V419" s="34"/>
      <c r="W419" s="34"/>
      <c r="X419" s="107"/>
      <c r="Y419" s="97"/>
      <c r="Z419" s="44"/>
      <c r="AA419" s="34"/>
      <c r="AB419" s="97" t="str">
        <f t="shared" si="6"/>
        <v/>
      </c>
    </row>
    <row r="420" spans="1:28">
      <c r="A420" s="97" t="str">
        <f>IF(E420="","",SUBTOTAL(3,$E$2:$E420))</f>
        <v/>
      </c>
      <c r="B420" s="122"/>
      <c r="C420" s="110"/>
      <c r="D420" s="110"/>
      <c r="E420" s="51"/>
      <c r="F420" s="44"/>
      <c r="G420" s="51"/>
      <c r="H420" s="34"/>
      <c r="I420" s="34"/>
      <c r="J420" s="44"/>
      <c r="K420" s="34"/>
      <c r="L420" s="44"/>
      <c r="M420" s="44"/>
      <c r="N420" s="45"/>
      <c r="O420" s="45"/>
      <c r="P420" s="49"/>
      <c r="Q420" s="50"/>
      <c r="R420" s="122"/>
      <c r="S420" s="109"/>
      <c r="T420" s="107"/>
      <c r="U420" s="107"/>
      <c r="V420" s="34"/>
      <c r="W420" s="107"/>
      <c r="X420" s="107"/>
      <c r="Y420" s="97"/>
      <c r="Z420" s="44"/>
      <c r="AA420" s="34"/>
      <c r="AB420" s="97" t="str">
        <f t="shared" si="6"/>
        <v/>
      </c>
    </row>
    <row r="421" spans="1:28">
      <c r="A421" s="97" t="str">
        <f>IF(E421="","",SUBTOTAL(3,$E$2:$E421))</f>
        <v/>
      </c>
      <c r="B421" s="122"/>
      <c r="C421" s="110"/>
      <c r="D421" s="110"/>
      <c r="E421" s="51"/>
      <c r="F421" s="44"/>
      <c r="G421" s="51"/>
      <c r="H421" s="34"/>
      <c r="I421" s="34"/>
      <c r="J421" s="44"/>
      <c r="K421" s="34"/>
      <c r="L421" s="44"/>
      <c r="M421" s="44"/>
      <c r="N421" s="44"/>
      <c r="O421" s="45"/>
      <c r="P421" s="50"/>
      <c r="Q421" s="50"/>
      <c r="R421" s="122"/>
      <c r="S421" s="109"/>
      <c r="T421" s="107"/>
      <c r="U421" s="110"/>
      <c r="V421" s="107"/>
      <c r="W421" s="107"/>
      <c r="X421" s="34"/>
      <c r="Y421" s="97"/>
      <c r="Z421" s="44"/>
      <c r="AA421" s="34"/>
      <c r="AB421" s="97" t="str">
        <f t="shared" si="6"/>
        <v/>
      </c>
    </row>
    <row r="422" spans="1:28">
      <c r="A422" s="97" t="str">
        <f>IF(E422="","",SUBTOTAL(3,$E$2:$E422))</f>
        <v/>
      </c>
      <c r="B422" s="122"/>
      <c r="C422" s="110"/>
      <c r="D422" s="110"/>
      <c r="E422" s="51"/>
      <c r="F422" s="44"/>
      <c r="G422" s="51"/>
      <c r="H422" s="34"/>
      <c r="I422" s="34"/>
      <c r="J422" s="44"/>
      <c r="K422" s="34"/>
      <c r="L422" s="44"/>
      <c r="M422" s="44"/>
      <c r="N422" s="44"/>
      <c r="O422" s="45"/>
      <c r="P422" s="50"/>
      <c r="Q422" s="50"/>
      <c r="R422" s="122"/>
      <c r="S422" s="109"/>
      <c r="T422" s="107"/>
      <c r="U422" s="107"/>
      <c r="V422" s="107"/>
      <c r="W422" s="34"/>
      <c r="X422" s="34"/>
      <c r="Y422" s="97"/>
      <c r="Z422" s="44"/>
      <c r="AA422" s="34"/>
      <c r="AB422" s="97" t="str">
        <f t="shared" si="6"/>
        <v/>
      </c>
    </row>
    <row r="423" spans="1:28">
      <c r="A423" s="97" t="str">
        <f>IF(E423="","",SUBTOTAL(3,$E$2:$E423))</f>
        <v/>
      </c>
      <c r="B423" s="122"/>
      <c r="C423" s="110"/>
      <c r="D423" s="110"/>
      <c r="E423" s="100"/>
      <c r="F423" s="44"/>
      <c r="G423" s="78"/>
      <c r="H423" s="34"/>
      <c r="I423" s="34"/>
      <c r="J423" s="44"/>
      <c r="K423" s="34"/>
      <c r="L423" s="44"/>
      <c r="M423" s="44"/>
      <c r="N423" s="44"/>
      <c r="O423" s="45"/>
      <c r="P423" s="49"/>
      <c r="Q423" s="50"/>
      <c r="R423" s="122"/>
      <c r="S423" s="109"/>
      <c r="T423" s="107"/>
      <c r="U423" s="107"/>
      <c r="V423" s="107"/>
      <c r="W423" s="107"/>
      <c r="X423" s="34"/>
      <c r="Y423" s="34"/>
      <c r="Z423" s="44"/>
      <c r="AA423" s="34"/>
      <c r="AB423" s="97" t="str">
        <f t="shared" si="6"/>
        <v/>
      </c>
    </row>
    <row r="424" spans="1:28">
      <c r="A424" s="97" t="str">
        <f>IF(E424="","",SUBTOTAL(3,$E$2:$E424))</f>
        <v/>
      </c>
      <c r="B424" s="122"/>
      <c r="C424" s="110"/>
      <c r="D424" s="110"/>
      <c r="E424" s="51"/>
      <c r="F424" s="44"/>
      <c r="G424" s="90"/>
      <c r="H424" s="36"/>
      <c r="I424" s="36"/>
      <c r="J424" s="44"/>
      <c r="K424" s="34"/>
      <c r="L424" s="45"/>
      <c r="M424" s="45"/>
      <c r="N424" s="44"/>
      <c r="O424" s="45"/>
      <c r="P424" s="50"/>
      <c r="Q424" s="50"/>
      <c r="R424" s="122"/>
      <c r="S424" s="109"/>
      <c r="T424" s="34"/>
      <c r="U424" s="34"/>
      <c r="V424" s="34"/>
      <c r="W424" s="36"/>
      <c r="X424" s="36"/>
      <c r="Y424" s="36"/>
      <c r="Z424" s="45"/>
      <c r="AA424" s="34"/>
      <c r="AB424" s="97" t="str">
        <f t="shared" si="6"/>
        <v/>
      </c>
    </row>
    <row r="425" spans="1:28">
      <c r="A425" s="97" t="str">
        <f>IF(E425="","",SUBTOTAL(3,$E$2:$E425))</f>
        <v/>
      </c>
      <c r="B425" s="122"/>
      <c r="C425" s="110"/>
      <c r="D425" s="110"/>
      <c r="E425" s="60"/>
      <c r="F425" s="44"/>
      <c r="G425" s="51"/>
      <c r="H425" s="34"/>
      <c r="I425" s="34"/>
      <c r="J425" s="44"/>
      <c r="K425" s="34"/>
      <c r="L425" s="45"/>
      <c r="M425" s="45"/>
      <c r="N425" s="44"/>
      <c r="O425" s="45"/>
      <c r="P425" s="50"/>
      <c r="Q425" s="50"/>
      <c r="R425" s="122"/>
      <c r="S425" s="109"/>
      <c r="T425" s="34"/>
      <c r="U425" s="34"/>
      <c r="V425" s="34"/>
      <c r="W425" s="34"/>
      <c r="X425" s="34"/>
      <c r="Y425" s="34"/>
      <c r="Z425" s="44"/>
      <c r="AA425" s="34"/>
      <c r="AB425" s="97" t="str">
        <f t="shared" si="6"/>
        <v/>
      </c>
    </row>
    <row r="426" spans="1:28">
      <c r="A426" s="97" t="str">
        <f>IF(E426="","",SUBTOTAL(3,$E$2:$E426))</f>
        <v/>
      </c>
      <c r="B426" s="122"/>
      <c r="C426" s="110"/>
      <c r="D426" s="110"/>
      <c r="E426" s="51"/>
      <c r="F426" s="44"/>
      <c r="G426" s="51"/>
      <c r="H426" s="34"/>
      <c r="I426" s="34"/>
      <c r="J426" s="44"/>
      <c r="K426" s="34"/>
      <c r="L426" s="44"/>
      <c r="M426" s="44"/>
      <c r="N426" s="44"/>
      <c r="O426" s="45"/>
      <c r="P426" s="50"/>
      <c r="Q426" s="50"/>
      <c r="R426" s="122"/>
      <c r="S426" s="109"/>
      <c r="T426" s="35"/>
      <c r="U426" s="35"/>
      <c r="V426" s="34"/>
      <c r="W426" s="34"/>
      <c r="X426" s="34"/>
      <c r="Y426" s="34"/>
      <c r="Z426" s="44"/>
      <c r="AA426" s="34"/>
      <c r="AB426" s="97" t="str">
        <f t="shared" si="6"/>
        <v/>
      </c>
    </row>
    <row r="427" spans="1:28">
      <c r="A427" s="97" t="str">
        <f>IF(E427="","",SUBTOTAL(3,$E$2:$E427))</f>
        <v/>
      </c>
      <c r="B427" s="122"/>
      <c r="C427" s="110"/>
      <c r="D427" s="110"/>
      <c r="E427" s="51"/>
      <c r="F427" s="44"/>
      <c r="G427" s="51"/>
      <c r="H427" s="34"/>
      <c r="I427" s="34"/>
      <c r="J427" s="44"/>
      <c r="K427" s="34"/>
      <c r="L427" s="45"/>
      <c r="M427" s="45"/>
      <c r="N427" s="44"/>
      <c r="O427" s="45"/>
      <c r="P427" s="50"/>
      <c r="Q427" s="50"/>
      <c r="R427" s="122"/>
      <c r="S427" s="109"/>
      <c r="T427" s="35"/>
      <c r="U427" s="35"/>
      <c r="V427" s="34"/>
      <c r="W427" s="34"/>
      <c r="X427" s="34"/>
      <c r="Y427" s="34"/>
      <c r="Z427" s="44"/>
      <c r="AA427" s="34"/>
      <c r="AB427" s="97" t="str">
        <f t="shared" si="6"/>
        <v/>
      </c>
    </row>
    <row r="428" spans="1:28">
      <c r="A428" s="97" t="str">
        <f>IF(E428="","",SUBTOTAL(3,$E$2:$E428))</f>
        <v/>
      </c>
      <c r="B428" s="122"/>
      <c r="C428" s="110"/>
      <c r="D428" s="110"/>
      <c r="E428" s="51"/>
      <c r="F428" s="44"/>
      <c r="G428" s="51"/>
      <c r="H428" s="34"/>
      <c r="I428" s="34"/>
      <c r="J428" s="44"/>
      <c r="K428" s="34"/>
      <c r="L428" s="44"/>
      <c r="M428" s="44"/>
      <c r="N428" s="44"/>
      <c r="O428" s="45"/>
      <c r="P428" s="49"/>
      <c r="Q428" s="50"/>
      <c r="R428" s="122"/>
      <c r="S428" s="109"/>
      <c r="T428" s="107"/>
      <c r="U428" s="107"/>
      <c r="V428" s="107"/>
      <c r="W428" s="34"/>
      <c r="X428" s="34"/>
      <c r="Y428" s="107"/>
      <c r="Z428" s="44"/>
      <c r="AA428" s="34"/>
      <c r="AB428" s="97" t="str">
        <f t="shared" si="6"/>
        <v/>
      </c>
    </row>
    <row r="429" spans="1:28">
      <c r="A429" s="97" t="str">
        <f>IF(E429="","",SUBTOTAL(3,$E$2:$E429))</f>
        <v/>
      </c>
      <c r="B429" s="122"/>
      <c r="C429" s="110"/>
      <c r="D429" s="110"/>
      <c r="E429" s="100"/>
      <c r="F429" s="44"/>
      <c r="G429" s="78"/>
      <c r="H429" s="34"/>
      <c r="I429" s="34"/>
      <c r="J429" s="44"/>
      <c r="K429" s="34"/>
      <c r="L429" s="44"/>
      <c r="M429" s="44"/>
      <c r="N429" s="44"/>
      <c r="O429" s="45"/>
      <c r="P429" s="49"/>
      <c r="Q429" s="50"/>
      <c r="R429" s="122"/>
      <c r="S429" s="109"/>
      <c r="T429" s="97"/>
      <c r="U429" s="107"/>
      <c r="V429" s="34"/>
      <c r="W429" s="34"/>
      <c r="X429" s="34"/>
      <c r="Y429" s="107"/>
      <c r="Z429" s="44"/>
      <c r="AA429" s="34"/>
      <c r="AB429" s="97" t="str">
        <f t="shared" si="6"/>
        <v/>
      </c>
    </row>
    <row r="430" spans="1:28">
      <c r="A430" s="97" t="str">
        <f>IF(E430="","",SUBTOTAL(3,$E$2:$E430))</f>
        <v/>
      </c>
      <c r="B430" s="122"/>
      <c r="C430" s="110"/>
      <c r="D430" s="110"/>
      <c r="E430" s="100"/>
      <c r="F430" s="44"/>
      <c r="G430" s="78"/>
      <c r="H430" s="34"/>
      <c r="I430" s="34"/>
      <c r="J430" s="44"/>
      <c r="K430" s="34"/>
      <c r="L430" s="44"/>
      <c r="M430" s="44"/>
      <c r="N430" s="44"/>
      <c r="O430" s="45"/>
      <c r="P430" s="49"/>
      <c r="Q430" s="50"/>
      <c r="R430" s="122"/>
      <c r="S430" s="109"/>
      <c r="T430" s="110"/>
      <c r="U430" s="110"/>
      <c r="V430" s="39"/>
      <c r="W430" s="34"/>
      <c r="X430" s="34"/>
      <c r="Y430" s="107"/>
      <c r="Z430" s="44"/>
      <c r="AA430" s="34"/>
      <c r="AB430" s="97" t="str">
        <f t="shared" si="6"/>
        <v/>
      </c>
    </row>
    <row r="431" spans="1:28">
      <c r="A431" s="97" t="str">
        <f>IF(E431="","",SUBTOTAL(3,$E$2:$E431))</f>
        <v/>
      </c>
      <c r="B431" s="122"/>
      <c r="C431" s="110"/>
      <c r="D431" s="110"/>
      <c r="E431" s="100"/>
      <c r="F431" s="44"/>
      <c r="G431" s="78"/>
      <c r="H431" s="34"/>
      <c r="I431" s="34"/>
      <c r="J431" s="44"/>
      <c r="K431" s="34"/>
      <c r="L431" s="45"/>
      <c r="M431" s="45"/>
      <c r="N431" s="44"/>
      <c r="O431" s="45"/>
      <c r="P431" s="49"/>
      <c r="Q431" s="50"/>
      <c r="R431" s="122"/>
      <c r="S431" s="109"/>
      <c r="T431" s="110"/>
      <c r="U431" s="107"/>
      <c r="V431" s="107"/>
      <c r="W431" s="36"/>
      <c r="X431" s="34"/>
      <c r="Y431" s="107"/>
      <c r="Z431" s="44"/>
      <c r="AA431" s="34"/>
      <c r="AB431" s="97" t="str">
        <f t="shared" si="6"/>
        <v/>
      </c>
    </row>
    <row r="432" spans="1:28">
      <c r="A432" s="97" t="str">
        <f>IF(E432="","",SUBTOTAL(3,$E$2:$E432))</f>
        <v/>
      </c>
      <c r="B432" s="122"/>
      <c r="C432" s="110"/>
      <c r="D432" s="110"/>
      <c r="E432" s="51"/>
      <c r="F432" s="44"/>
      <c r="G432" s="90"/>
      <c r="H432" s="36"/>
      <c r="I432" s="36"/>
      <c r="J432" s="44"/>
      <c r="K432" s="36"/>
      <c r="L432" s="45"/>
      <c r="M432" s="45"/>
      <c r="N432" s="44"/>
      <c r="O432" s="45"/>
      <c r="P432" s="49"/>
      <c r="Q432" s="50"/>
      <c r="R432" s="122"/>
      <c r="S432" s="109"/>
      <c r="T432" s="107"/>
      <c r="U432" s="107"/>
      <c r="V432" s="34"/>
      <c r="W432" s="34"/>
      <c r="X432" s="36"/>
      <c r="Y432" s="36"/>
      <c r="Z432" s="45"/>
      <c r="AA432" s="34"/>
      <c r="AB432" s="97" t="str">
        <f t="shared" si="6"/>
        <v/>
      </c>
    </row>
    <row r="433" spans="1:28">
      <c r="A433" s="97" t="str">
        <f>IF(E433="","",SUBTOTAL(3,$E$2:$E433))</f>
        <v/>
      </c>
      <c r="B433" s="122"/>
      <c r="C433" s="110"/>
      <c r="D433" s="110"/>
      <c r="E433" s="51"/>
      <c r="F433" s="44"/>
      <c r="G433" s="90"/>
      <c r="H433" s="36"/>
      <c r="I433" s="36"/>
      <c r="J433" s="44"/>
      <c r="K433" s="34"/>
      <c r="L433" s="45"/>
      <c r="M433" s="45"/>
      <c r="N433" s="44"/>
      <c r="O433" s="45"/>
      <c r="P433" s="49"/>
      <c r="Q433" s="50"/>
      <c r="R433" s="122"/>
      <c r="S433" s="109"/>
      <c r="T433" s="107"/>
      <c r="U433" s="107"/>
      <c r="V433" s="34"/>
      <c r="W433" s="34"/>
      <c r="X433" s="34"/>
      <c r="Y433" s="34"/>
      <c r="Z433" s="45"/>
      <c r="AA433" s="34"/>
      <c r="AB433" s="97" t="str">
        <f t="shared" si="6"/>
        <v/>
      </c>
    </row>
    <row r="434" spans="1:28">
      <c r="A434" s="97" t="str">
        <f>IF(E434="","",SUBTOTAL(3,$E$2:$E434))</f>
        <v/>
      </c>
      <c r="B434" s="122"/>
      <c r="C434" s="110"/>
      <c r="D434" s="107"/>
      <c r="E434" s="60"/>
      <c r="F434" s="44"/>
      <c r="G434" s="51"/>
      <c r="H434" s="34"/>
      <c r="I434" s="34"/>
      <c r="J434" s="44"/>
      <c r="K434" s="34"/>
      <c r="L434" s="45"/>
      <c r="M434" s="45"/>
      <c r="N434" s="44"/>
      <c r="O434" s="45"/>
      <c r="P434" s="49"/>
      <c r="Q434" s="50"/>
      <c r="R434" s="122"/>
      <c r="S434" s="109"/>
      <c r="T434" s="107"/>
      <c r="U434" s="107"/>
      <c r="V434" s="35"/>
      <c r="W434" s="97"/>
      <c r="X434" s="57"/>
      <c r="Y434" s="34"/>
      <c r="Z434" s="44"/>
      <c r="AA434" s="34"/>
      <c r="AB434" s="97" t="str">
        <f t="shared" si="6"/>
        <v/>
      </c>
    </row>
    <row r="435" spans="1:28">
      <c r="A435" s="97" t="str">
        <f>IF(E435="","",SUBTOTAL(3,$E$2:$E435))</f>
        <v/>
      </c>
      <c r="B435" s="122"/>
      <c r="C435" s="110"/>
      <c r="D435" s="107"/>
      <c r="E435" s="51"/>
      <c r="F435" s="44"/>
      <c r="G435" s="51"/>
      <c r="H435" s="34"/>
      <c r="I435" s="34"/>
      <c r="J435" s="44"/>
      <c r="K435" s="34"/>
      <c r="L435" s="44"/>
      <c r="M435" s="44"/>
      <c r="N435" s="44"/>
      <c r="O435" s="45"/>
      <c r="P435" s="50"/>
      <c r="Q435" s="50"/>
      <c r="R435" s="122"/>
      <c r="S435" s="109"/>
      <c r="T435" s="107"/>
      <c r="U435" s="107"/>
      <c r="V435" s="107"/>
      <c r="W435" s="34"/>
      <c r="X435" s="35"/>
      <c r="Y435" s="97"/>
      <c r="Z435" s="44"/>
      <c r="AA435" s="34"/>
      <c r="AB435" s="97" t="str">
        <f t="shared" si="6"/>
        <v/>
      </c>
    </row>
    <row r="436" spans="1:28">
      <c r="A436" s="97" t="str">
        <f>IF(E436="","",SUBTOTAL(3,$E$2:$E436))</f>
        <v/>
      </c>
      <c r="B436" s="122"/>
      <c r="C436" s="110"/>
      <c r="D436" s="107"/>
      <c r="E436" s="51"/>
      <c r="F436" s="44"/>
      <c r="G436" s="51"/>
      <c r="H436" s="34"/>
      <c r="I436" s="34"/>
      <c r="J436" s="44"/>
      <c r="K436" s="34"/>
      <c r="L436" s="45"/>
      <c r="M436" s="45"/>
      <c r="N436" s="44"/>
      <c r="O436" s="45"/>
      <c r="P436" s="50"/>
      <c r="Q436" s="50"/>
      <c r="R436" s="122"/>
      <c r="S436" s="109"/>
      <c r="T436" s="107"/>
      <c r="U436" s="107"/>
      <c r="V436" s="107"/>
      <c r="W436" s="107"/>
      <c r="X436" s="35"/>
      <c r="Y436" s="97"/>
      <c r="Z436" s="45"/>
      <c r="AA436" s="34"/>
      <c r="AB436" s="97" t="str">
        <f t="shared" si="6"/>
        <v/>
      </c>
    </row>
    <row r="437" spans="1:28">
      <c r="A437" s="97" t="str">
        <f>IF(E437="","",SUBTOTAL(3,$E$2:$E437))</f>
        <v/>
      </c>
      <c r="B437" s="122"/>
      <c r="C437" s="110"/>
      <c r="D437" s="107"/>
      <c r="E437" s="51"/>
      <c r="F437" s="44"/>
      <c r="G437" s="51"/>
      <c r="H437" s="35"/>
      <c r="I437" s="35"/>
      <c r="J437" s="44"/>
      <c r="K437" s="34"/>
      <c r="L437" s="45"/>
      <c r="M437" s="45"/>
      <c r="N437" s="44"/>
      <c r="O437" s="45"/>
      <c r="P437" s="50"/>
      <c r="Q437" s="50"/>
      <c r="R437" s="122"/>
      <c r="S437" s="109"/>
      <c r="T437" s="107"/>
      <c r="U437" s="97"/>
      <c r="V437" s="107"/>
      <c r="W437" s="107"/>
      <c r="X437" s="35"/>
      <c r="Y437" s="34"/>
      <c r="Z437" s="44"/>
      <c r="AA437" s="34"/>
      <c r="AB437" s="97" t="str">
        <f t="shared" si="6"/>
        <v/>
      </c>
    </row>
    <row r="438" spans="1:28">
      <c r="A438" s="97" t="str">
        <f>IF(E438="","",SUBTOTAL(3,$E$2:$E438))</f>
        <v/>
      </c>
      <c r="B438" s="122"/>
      <c r="C438" s="110"/>
      <c r="D438" s="107"/>
      <c r="E438" s="51"/>
      <c r="F438" s="44"/>
      <c r="G438" s="51"/>
      <c r="H438" s="34"/>
      <c r="I438" s="34"/>
      <c r="J438" s="44"/>
      <c r="K438" s="34"/>
      <c r="L438" s="44"/>
      <c r="M438" s="44"/>
      <c r="N438" s="44"/>
      <c r="O438" s="45"/>
      <c r="P438" s="50"/>
      <c r="Q438" s="50"/>
      <c r="R438" s="122"/>
      <c r="S438" s="109"/>
      <c r="T438" s="107"/>
      <c r="U438" s="107"/>
      <c r="V438" s="107"/>
      <c r="W438" s="34"/>
      <c r="X438" s="35"/>
      <c r="Y438" s="34"/>
      <c r="Z438" s="44"/>
      <c r="AA438" s="34"/>
      <c r="AB438" s="97" t="str">
        <f t="shared" si="6"/>
        <v/>
      </c>
    </row>
    <row r="439" spans="1:28">
      <c r="A439" s="97" t="str">
        <f>IF(E439="","",SUBTOTAL(3,$E$2:$E439))</f>
        <v/>
      </c>
      <c r="B439" s="122"/>
      <c r="C439" s="110"/>
      <c r="D439" s="107"/>
      <c r="E439" s="100"/>
      <c r="F439" s="44"/>
      <c r="G439" s="78"/>
      <c r="H439" s="42"/>
      <c r="I439" s="42"/>
      <c r="J439" s="44"/>
      <c r="K439" s="42"/>
      <c r="L439" s="45"/>
      <c r="M439" s="45"/>
      <c r="N439" s="44"/>
      <c r="O439" s="45"/>
      <c r="P439" s="49"/>
      <c r="Q439" s="50"/>
      <c r="R439" s="122"/>
      <c r="S439" s="109"/>
      <c r="T439" s="110"/>
      <c r="U439" s="107"/>
      <c r="V439" s="110"/>
      <c r="W439" s="107"/>
      <c r="X439" s="36"/>
      <c r="Y439" s="36"/>
      <c r="Z439" s="45"/>
      <c r="AA439" s="34"/>
      <c r="AB439" s="97" t="str">
        <f t="shared" si="6"/>
        <v/>
      </c>
    </row>
    <row r="440" spans="1:28">
      <c r="A440" s="97" t="str">
        <f>IF(E440="","",SUBTOTAL(3,$E$2:$E440))</f>
        <v/>
      </c>
      <c r="B440" s="122"/>
      <c r="C440" s="110"/>
      <c r="D440" s="107"/>
      <c r="E440" s="51"/>
      <c r="F440" s="44"/>
      <c r="G440" s="51"/>
      <c r="H440" s="34"/>
      <c r="I440" s="34"/>
      <c r="J440" s="44"/>
      <c r="K440" s="34"/>
      <c r="L440" s="45"/>
      <c r="M440" s="45"/>
      <c r="N440" s="44"/>
      <c r="O440" s="45"/>
      <c r="P440" s="50"/>
      <c r="Q440" s="50"/>
      <c r="R440" s="122"/>
      <c r="S440" s="109"/>
      <c r="T440" s="35"/>
      <c r="U440" s="35"/>
      <c r="V440" s="34"/>
      <c r="W440" s="34"/>
      <c r="X440" s="34"/>
      <c r="Y440" s="34"/>
      <c r="Z440" s="44"/>
      <c r="AA440" s="34"/>
      <c r="AB440" s="97" t="str">
        <f t="shared" si="6"/>
        <v/>
      </c>
    </row>
    <row r="441" spans="1:28">
      <c r="A441" s="97" t="str">
        <f>IF(E441="","",SUBTOTAL(3,$E$2:$E441))</f>
        <v/>
      </c>
      <c r="B441" s="122"/>
      <c r="C441" s="110"/>
      <c r="D441" s="107"/>
      <c r="E441" s="51"/>
      <c r="F441" s="44"/>
      <c r="G441" s="51"/>
      <c r="H441" s="34"/>
      <c r="I441" s="34"/>
      <c r="J441" s="44"/>
      <c r="K441" s="34"/>
      <c r="L441" s="44"/>
      <c r="M441" s="44"/>
      <c r="N441" s="44"/>
      <c r="O441" s="45"/>
      <c r="P441" s="49"/>
      <c r="Q441" s="50"/>
      <c r="R441" s="122"/>
      <c r="S441" s="109"/>
      <c r="T441" s="35"/>
      <c r="U441" s="35"/>
      <c r="V441" s="34"/>
      <c r="W441" s="34"/>
      <c r="X441" s="34"/>
      <c r="Y441" s="34"/>
      <c r="Z441" s="44"/>
      <c r="AA441" s="34"/>
      <c r="AB441" s="97" t="str">
        <f t="shared" si="6"/>
        <v/>
      </c>
    </row>
    <row r="442" spans="1:28">
      <c r="A442" s="97" t="str">
        <f>IF(E442="","",SUBTOTAL(3,$E$2:$E442))</f>
        <v/>
      </c>
      <c r="B442" s="122"/>
      <c r="C442" s="110"/>
      <c r="D442" s="44"/>
      <c r="E442" s="100"/>
      <c r="F442" s="44"/>
      <c r="G442" s="78"/>
      <c r="H442" s="34"/>
      <c r="I442" s="34"/>
      <c r="J442" s="44"/>
      <c r="K442" s="34"/>
      <c r="L442" s="45"/>
      <c r="M442" s="45"/>
      <c r="N442" s="44"/>
      <c r="O442" s="45"/>
      <c r="P442" s="49"/>
      <c r="Q442" s="50"/>
      <c r="R442" s="122"/>
      <c r="S442" s="109"/>
      <c r="T442" s="36"/>
      <c r="U442" s="36"/>
      <c r="V442" s="36"/>
      <c r="W442" s="36"/>
      <c r="X442" s="40"/>
      <c r="Y442" s="36"/>
      <c r="Z442" s="45"/>
      <c r="AA442" s="34"/>
      <c r="AB442" s="97" t="str">
        <f t="shared" si="6"/>
        <v/>
      </c>
    </row>
    <row r="443" spans="1:28">
      <c r="A443" s="97" t="str">
        <f>IF(E443="","",SUBTOTAL(3,$E$2:$E443))</f>
        <v/>
      </c>
      <c r="B443" s="122"/>
      <c r="C443" s="110"/>
      <c r="D443" s="110"/>
      <c r="E443" s="60"/>
      <c r="F443" s="44"/>
      <c r="G443" s="51"/>
      <c r="H443" s="34"/>
      <c r="I443" s="34"/>
      <c r="J443" s="44"/>
      <c r="K443" s="34"/>
      <c r="L443" s="45"/>
      <c r="M443" s="45"/>
      <c r="N443" s="44"/>
      <c r="O443" s="45"/>
      <c r="P443" s="49"/>
      <c r="Q443" s="50"/>
      <c r="R443" s="122"/>
      <c r="S443" s="109"/>
      <c r="T443" s="39"/>
      <c r="U443" s="34"/>
      <c r="V443" s="39"/>
      <c r="W443" s="34"/>
      <c r="X443" s="39"/>
      <c r="Y443" s="34"/>
      <c r="Z443" s="44"/>
      <c r="AA443" s="34"/>
      <c r="AB443" s="97" t="str">
        <f t="shared" si="6"/>
        <v/>
      </c>
    </row>
    <row r="444" spans="1:28">
      <c r="A444" s="97" t="str">
        <f>IF(E444="","",SUBTOTAL(3,$E$2:$E444))</f>
        <v/>
      </c>
      <c r="B444" s="122"/>
      <c r="C444" s="110"/>
      <c r="D444" s="110"/>
      <c r="E444" s="51"/>
      <c r="F444" s="44"/>
      <c r="G444" s="51"/>
      <c r="H444" s="34"/>
      <c r="I444" s="34"/>
      <c r="J444" s="44"/>
      <c r="K444" s="34"/>
      <c r="L444" s="44"/>
      <c r="M444" s="44"/>
      <c r="N444" s="44"/>
      <c r="O444" s="45"/>
      <c r="P444" s="50"/>
      <c r="Q444" s="44"/>
      <c r="R444" s="122"/>
      <c r="S444" s="109"/>
      <c r="T444" s="51"/>
      <c r="U444" s="51"/>
      <c r="V444" s="34"/>
      <c r="W444" s="34"/>
      <c r="X444" s="34"/>
      <c r="Y444" s="34"/>
      <c r="Z444" s="44"/>
      <c r="AA444" s="34"/>
      <c r="AB444" s="97" t="str">
        <f t="shared" si="6"/>
        <v/>
      </c>
    </row>
    <row r="445" spans="1:28">
      <c r="A445" s="97" t="str">
        <f>IF(E445="","",SUBTOTAL(3,$E$2:$E445))</f>
        <v/>
      </c>
      <c r="B445" s="122"/>
      <c r="C445" s="107"/>
      <c r="D445" s="107"/>
      <c r="E445" s="110"/>
      <c r="F445" s="107"/>
      <c r="G445" s="110"/>
      <c r="H445" s="107"/>
      <c r="I445" s="107"/>
      <c r="J445" s="44"/>
      <c r="K445" s="35"/>
      <c r="L445" s="45"/>
      <c r="M445" s="45"/>
      <c r="N445" s="109"/>
      <c r="O445" s="109"/>
      <c r="P445" s="120"/>
      <c r="Q445" s="109"/>
      <c r="R445" s="122"/>
      <c r="S445" s="122"/>
      <c r="T445" s="107"/>
      <c r="U445" s="97"/>
      <c r="V445" s="39"/>
      <c r="W445" s="34"/>
      <c r="X445" s="97"/>
      <c r="Y445" s="107"/>
      <c r="Z445" s="44"/>
      <c r="AA445" s="34"/>
      <c r="AB445" s="97" t="str">
        <f t="shared" si="6"/>
        <v/>
      </c>
    </row>
    <row r="446" spans="1:28">
      <c r="A446" s="97" t="str">
        <f>IF(E446="","",SUBTOTAL(3,$E$2:$E446))</f>
        <v/>
      </c>
      <c r="B446" s="122"/>
      <c r="C446" s="107"/>
      <c r="D446" s="110"/>
      <c r="E446" s="51"/>
      <c r="F446" s="44"/>
      <c r="G446" s="51"/>
      <c r="H446" s="36"/>
      <c r="I446" s="36"/>
      <c r="J446" s="44"/>
      <c r="K446" s="36"/>
      <c r="L446" s="45"/>
      <c r="M446" s="45"/>
      <c r="N446" s="44"/>
      <c r="O446" s="45"/>
      <c r="P446" s="49"/>
      <c r="Q446" s="44"/>
      <c r="R446" s="122"/>
      <c r="S446" s="109"/>
      <c r="T446" s="107"/>
      <c r="U446" s="107"/>
      <c r="V446" s="36"/>
      <c r="W446" s="36"/>
      <c r="X446" s="36"/>
      <c r="Y446" s="107"/>
      <c r="Z446" s="45"/>
      <c r="AA446" s="34"/>
      <c r="AB446" s="97" t="str">
        <f t="shared" si="6"/>
        <v/>
      </c>
    </row>
    <row r="447" spans="1:28">
      <c r="A447" s="97" t="str">
        <f>IF(E447="","",SUBTOTAL(3,$E$2:$E447))</f>
        <v/>
      </c>
      <c r="B447" s="122"/>
      <c r="C447" s="110"/>
      <c r="D447" s="110"/>
      <c r="E447" s="100"/>
      <c r="F447" s="44"/>
      <c r="G447" s="78"/>
      <c r="H447" s="34"/>
      <c r="I447" s="34"/>
      <c r="J447" s="44"/>
      <c r="K447" s="34"/>
      <c r="L447" s="44"/>
      <c r="M447" s="44"/>
      <c r="N447" s="44"/>
      <c r="O447" s="45"/>
      <c r="P447" s="50"/>
      <c r="Q447" s="44"/>
      <c r="R447" s="122"/>
      <c r="S447" s="109"/>
      <c r="T447" s="110"/>
      <c r="U447" s="39"/>
      <c r="V447" s="39"/>
      <c r="W447" s="34"/>
      <c r="X447" s="34"/>
      <c r="Y447" s="97"/>
      <c r="Z447" s="44"/>
      <c r="AA447" s="34"/>
      <c r="AB447" s="97" t="str">
        <f t="shared" si="6"/>
        <v/>
      </c>
    </row>
    <row r="448" spans="1:28">
      <c r="A448" s="97" t="str">
        <f>IF(E448="","",SUBTOTAL(3,$E$2:$E448))</f>
        <v/>
      </c>
      <c r="B448" s="122"/>
      <c r="C448" s="107"/>
      <c r="D448" s="107"/>
      <c r="E448" s="51"/>
      <c r="F448" s="44"/>
      <c r="G448" s="51"/>
      <c r="H448" s="34"/>
      <c r="I448" s="34"/>
      <c r="J448" s="44"/>
      <c r="K448" s="34"/>
      <c r="L448" s="44"/>
      <c r="M448" s="44"/>
      <c r="N448" s="44"/>
      <c r="O448" s="45"/>
      <c r="P448" s="50"/>
      <c r="Q448" s="44"/>
      <c r="R448" s="122"/>
      <c r="S448" s="109"/>
      <c r="T448" s="110"/>
      <c r="U448" s="51"/>
      <c r="V448" s="39"/>
      <c r="W448" s="34"/>
      <c r="X448" s="34"/>
      <c r="Y448" s="130"/>
      <c r="Z448" s="44"/>
      <c r="AA448" s="34"/>
      <c r="AB448" s="97" t="str">
        <f t="shared" si="6"/>
        <v/>
      </c>
    </row>
    <row r="449" spans="1:28">
      <c r="A449" s="97" t="str">
        <f>IF(E449="","",SUBTOTAL(3,$E$2:$E449))</f>
        <v/>
      </c>
      <c r="B449" s="122"/>
      <c r="C449" s="107"/>
      <c r="D449" s="107"/>
      <c r="E449" s="51"/>
      <c r="F449" s="44"/>
      <c r="G449" s="51"/>
      <c r="H449" s="34"/>
      <c r="I449" s="34"/>
      <c r="J449" s="44"/>
      <c r="K449" s="34"/>
      <c r="L449" s="45"/>
      <c r="M449" s="45"/>
      <c r="N449" s="44"/>
      <c r="O449" s="45"/>
      <c r="P449" s="50"/>
      <c r="Q449" s="44"/>
      <c r="R449" s="122"/>
      <c r="S449" s="109"/>
      <c r="T449" s="110"/>
      <c r="U449" s="107"/>
      <c r="V449" s="36"/>
      <c r="W449" s="36"/>
      <c r="X449" s="107"/>
      <c r="Y449" s="39"/>
      <c r="Z449" s="45"/>
      <c r="AA449" s="34"/>
      <c r="AB449" s="97" t="str">
        <f t="shared" si="6"/>
        <v/>
      </c>
    </row>
    <row r="450" spans="1:28">
      <c r="A450" s="97" t="str">
        <f>IF(E450="","",SUBTOTAL(3,$E$2:$E450))</f>
        <v/>
      </c>
      <c r="B450" s="122"/>
      <c r="C450" s="107"/>
      <c r="D450" s="107"/>
      <c r="E450" s="51"/>
      <c r="F450" s="44"/>
      <c r="G450" s="51"/>
      <c r="H450" s="34"/>
      <c r="I450" s="34"/>
      <c r="J450" s="44"/>
      <c r="K450" s="34"/>
      <c r="L450" s="45"/>
      <c r="M450" s="45"/>
      <c r="N450" s="44"/>
      <c r="O450" s="45"/>
      <c r="P450" s="49"/>
      <c r="Q450" s="44"/>
      <c r="R450" s="122"/>
      <c r="S450" s="109"/>
      <c r="T450" s="110"/>
      <c r="U450" s="97"/>
      <c r="V450" s="110"/>
      <c r="W450" s="107"/>
      <c r="X450" s="107"/>
      <c r="Y450" s="110"/>
      <c r="Z450" s="45"/>
      <c r="AA450" s="34"/>
      <c r="AB450" s="97" t="str">
        <f t="shared" ref="AB450:AB513" si="7">IF(OR(P450="TN",O450="TLAI",AND(O450="KTHP",P450="TH"),E450=""),"",Z450=S450)</f>
        <v/>
      </c>
    </row>
    <row r="451" spans="1:28">
      <c r="A451" s="97" t="str">
        <f>IF(E451="","",SUBTOTAL(3,$E$2:$E451))</f>
        <v/>
      </c>
      <c r="B451" s="122"/>
      <c r="C451" s="107"/>
      <c r="D451" s="107"/>
      <c r="E451" s="51"/>
      <c r="F451" s="44"/>
      <c r="G451" s="51"/>
      <c r="H451" s="34"/>
      <c r="I451" s="34"/>
      <c r="J451" s="44"/>
      <c r="K451" s="34"/>
      <c r="L451" s="45"/>
      <c r="M451" s="45"/>
      <c r="N451" s="44"/>
      <c r="O451" s="45"/>
      <c r="P451" s="49"/>
      <c r="Q451" s="44"/>
      <c r="R451" s="122"/>
      <c r="S451" s="109"/>
      <c r="T451" s="107"/>
      <c r="U451" s="107"/>
      <c r="V451" s="107"/>
      <c r="W451" s="34"/>
      <c r="X451" s="107"/>
      <c r="Y451" s="107"/>
      <c r="Z451" s="45"/>
      <c r="AA451" s="34"/>
      <c r="AB451" s="97" t="str">
        <f t="shared" si="7"/>
        <v/>
      </c>
    </row>
    <row r="452" spans="1:28">
      <c r="A452" s="97" t="str">
        <f>IF(E452="","",SUBTOTAL(3,$E$2:$E452))</f>
        <v/>
      </c>
      <c r="B452" s="122"/>
      <c r="C452" s="107"/>
      <c r="D452" s="107"/>
      <c r="E452" s="60"/>
      <c r="F452" s="44"/>
      <c r="G452" s="51"/>
      <c r="H452" s="34"/>
      <c r="I452" s="34"/>
      <c r="J452" s="44"/>
      <c r="K452" s="34"/>
      <c r="L452" s="45"/>
      <c r="M452" s="45"/>
      <c r="N452" s="44"/>
      <c r="O452" s="45"/>
      <c r="P452" s="49"/>
      <c r="Q452" s="44"/>
      <c r="R452" s="122"/>
      <c r="S452" s="109"/>
      <c r="T452" s="107"/>
      <c r="U452" s="107"/>
      <c r="V452" s="107"/>
      <c r="W452" s="34"/>
      <c r="X452" s="34"/>
      <c r="Y452" s="36"/>
      <c r="Z452" s="45"/>
      <c r="AA452" s="34"/>
      <c r="AB452" s="97" t="str">
        <f t="shared" si="7"/>
        <v/>
      </c>
    </row>
    <row r="453" spans="1:28">
      <c r="A453" s="97" t="str">
        <f>IF(E453="","",SUBTOTAL(3,$E$2:$E453))</f>
        <v/>
      </c>
      <c r="B453" s="122"/>
      <c r="C453" s="107"/>
      <c r="D453" s="107"/>
      <c r="E453" s="51"/>
      <c r="F453" s="44"/>
      <c r="G453" s="51"/>
      <c r="H453" s="34"/>
      <c r="I453" s="34"/>
      <c r="J453" s="44"/>
      <c r="K453" s="34"/>
      <c r="L453" s="44"/>
      <c r="M453" s="44"/>
      <c r="N453" s="44"/>
      <c r="O453" s="45"/>
      <c r="P453" s="49"/>
      <c r="Q453" s="44"/>
      <c r="R453" s="122"/>
      <c r="S453" s="109"/>
      <c r="T453" s="107"/>
      <c r="U453" s="107"/>
      <c r="V453" s="107"/>
      <c r="W453" s="107"/>
      <c r="X453" s="107"/>
      <c r="Y453" s="107"/>
      <c r="Z453" s="45"/>
      <c r="AA453" s="34"/>
      <c r="AB453" s="97" t="str">
        <f t="shared" si="7"/>
        <v/>
      </c>
    </row>
    <row r="454" spans="1:28">
      <c r="A454" s="97" t="str">
        <f>IF(E454="","",SUBTOTAL(3,$E$2:$E454))</f>
        <v/>
      </c>
      <c r="B454" s="122"/>
      <c r="C454" s="107"/>
      <c r="D454" s="107"/>
      <c r="E454" s="100"/>
      <c r="F454" s="44"/>
      <c r="G454" s="78"/>
      <c r="H454" s="36"/>
      <c r="I454" s="36"/>
      <c r="J454" s="44"/>
      <c r="K454" s="34"/>
      <c r="L454" s="45"/>
      <c r="M454" s="45"/>
      <c r="N454" s="44"/>
      <c r="O454" s="45"/>
      <c r="P454" s="49"/>
      <c r="Q454" s="44"/>
      <c r="R454" s="122"/>
      <c r="S454" s="109"/>
      <c r="T454" s="107"/>
      <c r="U454" s="107"/>
      <c r="V454" s="107"/>
      <c r="W454" s="36"/>
      <c r="X454" s="36"/>
      <c r="Y454" s="34"/>
      <c r="Z454" s="45"/>
      <c r="AA454" s="34"/>
      <c r="AB454" s="97" t="str">
        <f t="shared" si="7"/>
        <v/>
      </c>
    </row>
    <row r="455" spans="1:28">
      <c r="A455" s="97" t="str">
        <f>IF(E455="","",SUBTOTAL(3,$E$2:$E455))</f>
        <v/>
      </c>
      <c r="B455" s="122"/>
      <c r="C455" s="107"/>
      <c r="D455" s="107"/>
      <c r="E455" s="100"/>
      <c r="F455" s="44"/>
      <c r="G455" s="78"/>
      <c r="H455" s="36"/>
      <c r="I455" s="36"/>
      <c r="J455" s="44"/>
      <c r="K455" s="34"/>
      <c r="L455" s="45"/>
      <c r="M455" s="45"/>
      <c r="N455" s="44"/>
      <c r="O455" s="45"/>
      <c r="P455" s="49"/>
      <c r="Q455" s="44"/>
      <c r="R455" s="122"/>
      <c r="S455" s="109"/>
      <c r="T455" s="107"/>
      <c r="U455" s="107"/>
      <c r="V455" s="107"/>
      <c r="W455" s="34"/>
      <c r="X455" s="36"/>
      <c r="Y455" s="34"/>
      <c r="Z455" s="45"/>
      <c r="AA455" s="34"/>
      <c r="AB455" s="97" t="str">
        <f t="shared" si="7"/>
        <v/>
      </c>
    </row>
    <row r="456" spans="1:28">
      <c r="A456" s="97" t="str">
        <f>IF(E456="","",SUBTOTAL(3,$E$2:$E456))</f>
        <v/>
      </c>
      <c r="B456" s="122"/>
      <c r="C456" s="107"/>
      <c r="D456" s="107"/>
      <c r="E456" s="60"/>
      <c r="F456" s="44"/>
      <c r="G456" s="51"/>
      <c r="H456" s="107"/>
      <c r="I456" s="34"/>
      <c r="J456" s="44"/>
      <c r="K456" s="34"/>
      <c r="L456" s="45"/>
      <c r="M456" s="45"/>
      <c r="N456" s="44"/>
      <c r="O456" s="45"/>
      <c r="P456" s="49"/>
      <c r="Q456" s="44"/>
      <c r="R456" s="122"/>
      <c r="S456" s="109"/>
      <c r="T456" s="107"/>
      <c r="U456" s="107"/>
      <c r="V456" s="107"/>
      <c r="W456" s="34"/>
      <c r="X456" s="107"/>
      <c r="Y456" s="107"/>
      <c r="Z456" s="45"/>
      <c r="AA456" s="34"/>
      <c r="AB456" s="97" t="str">
        <f t="shared" si="7"/>
        <v/>
      </c>
    </row>
    <row r="457" spans="1:28">
      <c r="A457" s="97" t="str">
        <f>IF(E457="","",SUBTOTAL(3,$E$2:$E457))</f>
        <v/>
      </c>
      <c r="B457" s="122"/>
      <c r="C457" s="107"/>
      <c r="D457" s="107"/>
      <c r="E457" s="51"/>
      <c r="F457" s="44"/>
      <c r="G457" s="51"/>
      <c r="H457" s="34"/>
      <c r="I457" s="34"/>
      <c r="J457" s="44"/>
      <c r="K457" s="34"/>
      <c r="L457" s="45"/>
      <c r="M457" s="45"/>
      <c r="N457" s="44"/>
      <c r="O457" s="45"/>
      <c r="P457" s="49"/>
      <c r="Q457" s="44"/>
      <c r="R457" s="122"/>
      <c r="S457" s="109"/>
      <c r="T457" s="107"/>
      <c r="U457" s="107"/>
      <c r="V457" s="107"/>
      <c r="W457" s="97"/>
      <c r="X457" s="107"/>
      <c r="Y457" s="107"/>
      <c r="Z457" s="45"/>
      <c r="AA457" s="34"/>
      <c r="AB457" s="97" t="str">
        <f t="shared" si="7"/>
        <v/>
      </c>
    </row>
    <row r="458" spans="1:28">
      <c r="A458" s="97" t="str">
        <f>IF(E458="","",SUBTOTAL(3,$E$2:$E458))</f>
        <v/>
      </c>
      <c r="B458" s="122"/>
      <c r="C458" s="107"/>
      <c r="D458" s="107"/>
      <c r="E458" s="60"/>
      <c r="F458" s="44"/>
      <c r="G458" s="51"/>
      <c r="H458" s="107"/>
      <c r="I458" s="34"/>
      <c r="J458" s="44"/>
      <c r="K458" s="34"/>
      <c r="L458" s="45"/>
      <c r="M458" s="45"/>
      <c r="N458" s="44"/>
      <c r="O458" s="45"/>
      <c r="P458" s="49"/>
      <c r="Q458" s="44"/>
      <c r="R458" s="122"/>
      <c r="S458" s="109"/>
      <c r="T458" s="107"/>
      <c r="U458" s="107"/>
      <c r="V458" s="107"/>
      <c r="W458" s="107"/>
      <c r="X458" s="34"/>
      <c r="Y458" s="36"/>
      <c r="Z458" s="45"/>
      <c r="AA458" s="34"/>
      <c r="AB458" s="97" t="str">
        <f t="shared" si="7"/>
        <v/>
      </c>
    </row>
    <row r="459" spans="1:28">
      <c r="A459" s="97" t="str">
        <f>IF(E459="","",SUBTOTAL(3,$E$2:$E459))</f>
        <v/>
      </c>
      <c r="B459" s="122"/>
      <c r="C459" s="107"/>
      <c r="D459" s="107"/>
      <c r="E459" s="60"/>
      <c r="F459" s="44"/>
      <c r="G459" s="51"/>
      <c r="H459" s="107"/>
      <c r="I459" s="34"/>
      <c r="J459" s="44"/>
      <c r="K459" s="34"/>
      <c r="L459" s="45"/>
      <c r="M459" s="45"/>
      <c r="N459" s="44"/>
      <c r="O459" s="45"/>
      <c r="P459" s="49"/>
      <c r="Q459" s="44"/>
      <c r="R459" s="122"/>
      <c r="S459" s="109"/>
      <c r="T459" s="107"/>
      <c r="U459" s="107"/>
      <c r="V459" s="107"/>
      <c r="W459" s="34"/>
      <c r="X459" s="107"/>
      <c r="Y459" s="107"/>
      <c r="Z459" s="45"/>
      <c r="AA459" s="34"/>
      <c r="AB459" s="97" t="str">
        <f t="shared" si="7"/>
        <v/>
      </c>
    </row>
    <row r="460" spans="1:28">
      <c r="A460" s="97" t="str">
        <f>IF(E460="","",SUBTOTAL(3,$E$2:$E460))</f>
        <v/>
      </c>
      <c r="B460" s="122"/>
      <c r="C460" s="107"/>
      <c r="D460" s="107"/>
      <c r="E460" s="60"/>
      <c r="F460" s="44"/>
      <c r="G460" s="51"/>
      <c r="H460" s="34"/>
      <c r="I460" s="34"/>
      <c r="J460" s="44"/>
      <c r="K460" s="34"/>
      <c r="L460" s="45"/>
      <c r="M460" s="45"/>
      <c r="N460" s="44"/>
      <c r="O460" s="45"/>
      <c r="P460" s="49"/>
      <c r="Q460" s="44"/>
      <c r="R460" s="122"/>
      <c r="S460" s="109"/>
      <c r="T460" s="107"/>
      <c r="U460" s="107"/>
      <c r="V460" s="107"/>
      <c r="W460" s="34"/>
      <c r="X460" s="34"/>
      <c r="Y460" s="36"/>
      <c r="Z460" s="45"/>
      <c r="AA460" s="34"/>
      <c r="AB460" s="97" t="str">
        <f t="shared" si="7"/>
        <v/>
      </c>
    </row>
    <row r="461" spans="1:28">
      <c r="A461" s="97" t="str">
        <f>IF(E461="","",SUBTOTAL(3,$E$2:$E461))</f>
        <v/>
      </c>
      <c r="B461" s="122"/>
      <c r="C461" s="107"/>
      <c r="D461" s="107"/>
      <c r="E461" s="51"/>
      <c r="F461" s="44"/>
      <c r="G461" s="51"/>
      <c r="H461" s="34"/>
      <c r="I461" s="34"/>
      <c r="J461" s="44"/>
      <c r="K461" s="34"/>
      <c r="L461" s="45"/>
      <c r="M461" s="45"/>
      <c r="N461" s="44"/>
      <c r="O461" s="45"/>
      <c r="P461" s="49"/>
      <c r="Q461" s="44"/>
      <c r="R461" s="122"/>
      <c r="S461" s="109"/>
      <c r="T461" s="107"/>
      <c r="U461" s="107"/>
      <c r="V461" s="107"/>
      <c r="W461" s="107"/>
      <c r="X461" s="34"/>
      <c r="Y461" s="34"/>
      <c r="Z461" s="45"/>
      <c r="AA461" s="34"/>
      <c r="AB461" s="97" t="str">
        <f t="shared" si="7"/>
        <v/>
      </c>
    </row>
    <row r="462" spans="1:28">
      <c r="A462" s="97" t="str">
        <f>IF(E462="","",SUBTOTAL(3,$E$2:$E462))</f>
        <v/>
      </c>
      <c r="B462" s="122"/>
      <c r="C462" s="107"/>
      <c r="D462" s="110"/>
      <c r="E462" s="51"/>
      <c r="F462" s="44"/>
      <c r="G462" s="51"/>
      <c r="H462" s="34"/>
      <c r="I462" s="34"/>
      <c r="J462" s="44"/>
      <c r="K462" s="34"/>
      <c r="L462" s="45"/>
      <c r="M462" s="45"/>
      <c r="N462" s="44"/>
      <c r="O462" s="45"/>
      <c r="P462" s="49"/>
      <c r="Q462" s="44"/>
      <c r="R462" s="122"/>
      <c r="S462" s="109"/>
      <c r="T462" s="107"/>
      <c r="U462" s="107"/>
      <c r="V462" s="107"/>
      <c r="W462" s="36"/>
      <c r="X462" s="97"/>
      <c r="Y462" s="34"/>
      <c r="Z462" s="45"/>
      <c r="AA462" s="34"/>
      <c r="AB462" s="97" t="str">
        <f t="shared" si="7"/>
        <v/>
      </c>
    </row>
    <row r="463" spans="1:28">
      <c r="A463" s="97" t="str">
        <f>IF(E463="","",SUBTOTAL(3,$E$2:$E463))</f>
        <v/>
      </c>
      <c r="B463" s="122"/>
      <c r="C463" s="107"/>
      <c r="D463" s="110"/>
      <c r="E463" s="100"/>
      <c r="F463" s="44"/>
      <c r="G463" s="78"/>
      <c r="H463" s="34"/>
      <c r="I463" s="34"/>
      <c r="J463" s="44"/>
      <c r="K463" s="34"/>
      <c r="L463" s="45"/>
      <c r="M463" s="45"/>
      <c r="N463" s="44"/>
      <c r="O463" s="45"/>
      <c r="P463" s="49"/>
      <c r="Q463" s="44"/>
      <c r="R463" s="122"/>
      <c r="S463" s="109"/>
      <c r="T463" s="107"/>
      <c r="U463" s="97"/>
      <c r="V463" s="107"/>
      <c r="W463" s="36"/>
      <c r="X463" s="34"/>
      <c r="Y463" s="34"/>
      <c r="Z463" s="45"/>
      <c r="AA463" s="34"/>
      <c r="AB463" s="97" t="str">
        <f t="shared" si="7"/>
        <v/>
      </c>
    </row>
    <row r="464" spans="1:28">
      <c r="A464" s="97" t="str">
        <f>IF(E464="","",SUBTOTAL(3,$E$2:$E464))</f>
        <v/>
      </c>
      <c r="B464" s="122"/>
      <c r="C464" s="107"/>
      <c r="D464" s="110"/>
      <c r="E464" s="51"/>
      <c r="F464" s="44"/>
      <c r="G464" s="51"/>
      <c r="H464" s="34"/>
      <c r="I464" s="34"/>
      <c r="J464" s="44"/>
      <c r="K464" s="34"/>
      <c r="L464" s="45"/>
      <c r="M464" s="45"/>
      <c r="N464" s="44"/>
      <c r="O464" s="45"/>
      <c r="P464" s="49"/>
      <c r="Q464" s="44"/>
      <c r="R464" s="122"/>
      <c r="S464" s="109"/>
      <c r="T464" s="107"/>
      <c r="U464" s="107"/>
      <c r="V464" s="107"/>
      <c r="W464" s="107"/>
      <c r="X464" s="34"/>
      <c r="Y464" s="34"/>
      <c r="Z464" s="44"/>
      <c r="AA464" s="34"/>
      <c r="AB464" s="97" t="str">
        <f t="shared" si="7"/>
        <v/>
      </c>
    </row>
    <row r="465" spans="1:28">
      <c r="A465" s="97" t="str">
        <f>IF(E465="","",SUBTOTAL(3,$E$2:$E465))</f>
        <v/>
      </c>
      <c r="B465" s="122"/>
      <c r="C465" s="107"/>
      <c r="D465" s="110"/>
      <c r="E465" s="51"/>
      <c r="F465" s="44"/>
      <c r="G465" s="51"/>
      <c r="H465" s="34"/>
      <c r="I465" s="34"/>
      <c r="J465" s="44"/>
      <c r="K465" s="34"/>
      <c r="L465" s="44"/>
      <c r="M465" s="44"/>
      <c r="N465" s="44"/>
      <c r="O465" s="45"/>
      <c r="P465" s="49"/>
      <c r="Q465" s="44"/>
      <c r="R465" s="122"/>
      <c r="S465" s="109"/>
      <c r="T465" s="107"/>
      <c r="U465" s="107"/>
      <c r="V465" s="107"/>
      <c r="W465" s="34"/>
      <c r="X465" s="34"/>
      <c r="Y465" s="34"/>
      <c r="Z465" s="44"/>
      <c r="AA465" s="34"/>
      <c r="AB465" s="97" t="str">
        <f t="shared" si="7"/>
        <v/>
      </c>
    </row>
    <row r="466" spans="1:28">
      <c r="A466" s="97" t="str">
        <f>IF(E466="","",SUBTOTAL(3,$E$2:$E466))</f>
        <v/>
      </c>
      <c r="B466" s="122"/>
      <c r="C466" s="107"/>
      <c r="D466" s="110"/>
      <c r="E466" s="51"/>
      <c r="F466" s="44"/>
      <c r="G466" s="51"/>
      <c r="H466" s="34"/>
      <c r="I466" s="34"/>
      <c r="J466" s="44"/>
      <c r="K466" s="34"/>
      <c r="L466" s="44"/>
      <c r="M466" s="44"/>
      <c r="N466" s="44"/>
      <c r="O466" s="45"/>
      <c r="P466" s="49"/>
      <c r="Q466" s="44"/>
      <c r="R466" s="122"/>
      <c r="S466" s="109"/>
      <c r="T466" s="107"/>
      <c r="U466" s="107"/>
      <c r="V466" s="107"/>
      <c r="W466" s="107"/>
      <c r="X466" s="34"/>
      <c r="Y466" s="34"/>
      <c r="Z466" s="44"/>
      <c r="AA466" s="34"/>
      <c r="AB466" s="97" t="str">
        <f t="shared" si="7"/>
        <v/>
      </c>
    </row>
    <row r="467" spans="1:28">
      <c r="A467" s="97" t="str">
        <f>IF(E467="","",SUBTOTAL(3,$E$2:$E467))</f>
        <v/>
      </c>
      <c r="B467" s="122"/>
      <c r="C467" s="107"/>
      <c r="D467" s="107"/>
      <c r="E467" s="100"/>
      <c r="F467" s="44"/>
      <c r="G467" s="78"/>
      <c r="H467" s="34"/>
      <c r="I467" s="34"/>
      <c r="J467" s="44"/>
      <c r="K467" s="34"/>
      <c r="L467" s="44"/>
      <c r="M467" s="44"/>
      <c r="N467" s="44"/>
      <c r="O467" s="45"/>
      <c r="P467" s="50"/>
      <c r="Q467" s="44"/>
      <c r="R467" s="122"/>
      <c r="S467" s="109"/>
      <c r="T467" s="107"/>
      <c r="U467" s="107"/>
      <c r="V467" s="107"/>
      <c r="W467" s="34"/>
      <c r="X467" s="34"/>
      <c r="Y467" s="107"/>
      <c r="Z467" s="44"/>
      <c r="AA467" s="34"/>
      <c r="AB467" s="97" t="str">
        <f t="shared" si="7"/>
        <v/>
      </c>
    </row>
    <row r="468" spans="1:28">
      <c r="A468" s="97" t="str">
        <f>IF(E468="","",SUBTOTAL(3,$E$2:$E468))</f>
        <v/>
      </c>
      <c r="B468" s="122"/>
      <c r="C468" s="107"/>
      <c r="D468" s="107"/>
      <c r="E468" s="100"/>
      <c r="F468" s="44"/>
      <c r="G468" s="78"/>
      <c r="H468" s="34"/>
      <c r="I468" s="34"/>
      <c r="J468" s="44"/>
      <c r="K468" s="34"/>
      <c r="L468" s="44"/>
      <c r="M468" s="44"/>
      <c r="N468" s="44"/>
      <c r="O468" s="45"/>
      <c r="P468" s="50"/>
      <c r="Q468" s="44"/>
      <c r="R468" s="122"/>
      <c r="S468" s="109"/>
      <c r="T468" s="107"/>
      <c r="U468" s="107"/>
      <c r="V468" s="107"/>
      <c r="W468" s="34"/>
      <c r="X468" s="107"/>
      <c r="Y468" s="34"/>
      <c r="Z468" s="44"/>
      <c r="AA468" s="34"/>
      <c r="AB468" s="97" t="str">
        <f t="shared" si="7"/>
        <v/>
      </c>
    </row>
    <row r="469" spans="1:28">
      <c r="A469" s="97" t="str">
        <f>IF(E469="","",SUBTOTAL(3,$E$2:$E469))</f>
        <v/>
      </c>
      <c r="B469" s="122"/>
      <c r="C469" s="107"/>
      <c r="D469" s="107"/>
      <c r="E469" s="60"/>
      <c r="F469" s="44"/>
      <c r="G469" s="51"/>
      <c r="H469" s="34"/>
      <c r="I469" s="34"/>
      <c r="J469" s="44"/>
      <c r="K469" s="34"/>
      <c r="L469" s="45"/>
      <c r="M469" s="45"/>
      <c r="N469" s="44"/>
      <c r="O469" s="45"/>
      <c r="P469" s="50"/>
      <c r="Q469" s="44"/>
      <c r="R469" s="122"/>
      <c r="S469" s="109"/>
      <c r="T469" s="107"/>
      <c r="U469" s="107"/>
      <c r="V469" s="34"/>
      <c r="W469" s="34"/>
      <c r="X469" s="34"/>
      <c r="Y469" s="107"/>
      <c r="Z469" s="44"/>
      <c r="AA469" s="34"/>
      <c r="AB469" s="97" t="str">
        <f t="shared" si="7"/>
        <v/>
      </c>
    </row>
    <row r="470" spans="1:28">
      <c r="A470" s="97" t="str">
        <f>IF(E470="","",SUBTOTAL(3,$E$2:$E470))</f>
        <v/>
      </c>
      <c r="B470" s="122"/>
      <c r="C470" s="107"/>
      <c r="D470" s="107"/>
      <c r="E470" s="60"/>
      <c r="F470" s="44"/>
      <c r="G470" s="51"/>
      <c r="H470" s="34"/>
      <c r="I470" s="34"/>
      <c r="J470" s="44"/>
      <c r="K470" s="34"/>
      <c r="L470" s="45"/>
      <c r="M470" s="45"/>
      <c r="N470" s="44"/>
      <c r="O470" s="45"/>
      <c r="P470" s="50"/>
      <c r="Q470" s="44"/>
      <c r="R470" s="122"/>
      <c r="S470" s="109"/>
      <c r="T470" s="107"/>
      <c r="U470" s="107"/>
      <c r="V470" s="34"/>
      <c r="W470" s="34"/>
      <c r="X470" s="34"/>
      <c r="Y470" s="107"/>
      <c r="Z470" s="44"/>
      <c r="AA470" s="34"/>
      <c r="AB470" s="97" t="str">
        <f t="shared" si="7"/>
        <v/>
      </c>
    </row>
    <row r="471" spans="1:28">
      <c r="A471" s="97" t="str">
        <f>IF(E471="","",SUBTOTAL(3,$E$2:$E471))</f>
        <v/>
      </c>
      <c r="B471" s="122"/>
      <c r="C471" s="107"/>
      <c r="D471" s="107"/>
      <c r="E471" s="51"/>
      <c r="F471" s="44"/>
      <c r="G471" s="90"/>
      <c r="H471" s="36"/>
      <c r="I471" s="36"/>
      <c r="J471" s="44"/>
      <c r="K471" s="34"/>
      <c r="L471" s="45"/>
      <c r="M471" s="45"/>
      <c r="N471" s="44"/>
      <c r="O471" s="45"/>
      <c r="P471" s="50"/>
      <c r="Q471" s="44"/>
      <c r="R471" s="122"/>
      <c r="S471" s="109"/>
      <c r="T471" s="107"/>
      <c r="U471" s="107"/>
      <c r="V471" s="36"/>
      <c r="W471" s="36"/>
      <c r="X471" s="107"/>
      <c r="Y471" s="34"/>
      <c r="Z471" s="45"/>
      <c r="AA471" s="34"/>
      <c r="AB471" s="97" t="str">
        <f t="shared" si="7"/>
        <v/>
      </c>
    </row>
    <row r="472" spans="1:28">
      <c r="A472" s="97" t="str">
        <f>IF(E472="","",SUBTOTAL(3,$E$2:$E472))</f>
        <v/>
      </c>
      <c r="B472" s="122"/>
      <c r="C472" s="107"/>
      <c r="D472" s="107"/>
      <c r="E472" s="51"/>
      <c r="F472" s="44"/>
      <c r="G472" s="51"/>
      <c r="H472" s="34"/>
      <c r="I472" s="34"/>
      <c r="J472" s="44"/>
      <c r="K472" s="34"/>
      <c r="L472" s="45"/>
      <c r="M472" s="45"/>
      <c r="N472" s="44"/>
      <c r="O472" s="45"/>
      <c r="P472" s="49"/>
      <c r="Q472" s="44"/>
      <c r="R472" s="122"/>
      <c r="S472" s="109"/>
      <c r="T472" s="34"/>
      <c r="U472" s="34"/>
      <c r="V472" s="34"/>
      <c r="W472" s="34"/>
      <c r="X472" s="34"/>
      <c r="Y472" s="35"/>
      <c r="Z472" s="45"/>
      <c r="AA472" s="34"/>
      <c r="AB472" s="97" t="str">
        <f t="shared" si="7"/>
        <v/>
      </c>
    </row>
    <row r="473" spans="1:28">
      <c r="A473" s="97" t="str">
        <f>IF(E473="","",SUBTOTAL(3,$E$2:$E473))</f>
        <v/>
      </c>
      <c r="B473" s="122"/>
      <c r="C473" s="107"/>
      <c r="D473" s="107"/>
      <c r="E473" s="100"/>
      <c r="F473" s="44"/>
      <c r="G473" s="78"/>
      <c r="H473" s="34"/>
      <c r="I473" s="34"/>
      <c r="J473" s="44"/>
      <c r="K473" s="34"/>
      <c r="L473" s="44"/>
      <c r="M473" s="44"/>
      <c r="N473" s="44"/>
      <c r="O473" s="45"/>
      <c r="P473" s="49"/>
      <c r="Q473" s="44"/>
      <c r="R473" s="122"/>
      <c r="S473" s="109"/>
      <c r="T473" s="34"/>
      <c r="U473" s="34"/>
      <c r="V473" s="34"/>
      <c r="W473" s="34"/>
      <c r="X473" s="34"/>
      <c r="Y473" s="34"/>
      <c r="Z473" s="44"/>
      <c r="AA473" s="34"/>
      <c r="AB473" s="97" t="str">
        <f t="shared" si="7"/>
        <v/>
      </c>
    </row>
    <row r="474" spans="1:28">
      <c r="A474" s="97" t="str">
        <f>IF(E474="","",SUBTOTAL(3,$E$2:$E474))</f>
        <v/>
      </c>
      <c r="B474" s="122"/>
      <c r="C474" s="107"/>
      <c r="D474" s="44"/>
      <c r="E474" s="51"/>
      <c r="F474" s="44"/>
      <c r="G474" s="51"/>
      <c r="H474" s="34"/>
      <c r="I474" s="34"/>
      <c r="J474" s="44"/>
      <c r="K474" s="34"/>
      <c r="L474" s="44"/>
      <c r="M474" s="44"/>
      <c r="N474" s="44"/>
      <c r="O474" s="45"/>
      <c r="P474" s="49"/>
      <c r="Q474" s="44"/>
      <c r="R474" s="122"/>
      <c r="S474" s="109"/>
      <c r="T474" s="34"/>
      <c r="U474" s="34"/>
      <c r="V474" s="34"/>
      <c r="W474" s="34"/>
      <c r="X474" s="34"/>
      <c r="Y474" s="34"/>
      <c r="Z474" s="44"/>
      <c r="AA474" s="34"/>
      <c r="AB474" s="97" t="str">
        <f t="shared" si="7"/>
        <v/>
      </c>
    </row>
    <row r="475" spans="1:28">
      <c r="A475" s="97" t="str">
        <f>IF(E475="","",SUBTOTAL(3,$E$2:$E475))</f>
        <v/>
      </c>
      <c r="B475" s="122"/>
      <c r="C475" s="107"/>
      <c r="D475" s="107"/>
      <c r="E475" s="51"/>
      <c r="F475" s="44"/>
      <c r="G475" s="51"/>
      <c r="H475" s="34"/>
      <c r="I475" s="34"/>
      <c r="J475" s="44"/>
      <c r="K475" s="34"/>
      <c r="L475" s="45"/>
      <c r="M475" s="45"/>
      <c r="N475" s="44"/>
      <c r="O475" s="45"/>
      <c r="P475" s="49"/>
      <c r="Q475" s="44"/>
      <c r="R475" s="122"/>
      <c r="S475" s="109"/>
      <c r="T475" s="34"/>
      <c r="U475" s="34"/>
      <c r="V475" s="36"/>
      <c r="W475" s="34"/>
      <c r="X475" s="36"/>
      <c r="Y475" s="97"/>
      <c r="Z475" s="45"/>
      <c r="AA475" s="34"/>
      <c r="AB475" s="97" t="str">
        <f t="shared" si="7"/>
        <v/>
      </c>
    </row>
    <row r="476" spans="1:28">
      <c r="A476" s="97" t="str">
        <f>IF(E476="","",SUBTOTAL(3,$E$2:$E476))</f>
        <v/>
      </c>
      <c r="B476" s="122"/>
      <c r="C476" s="107"/>
      <c r="D476" s="107"/>
      <c r="E476" s="51"/>
      <c r="F476" s="44"/>
      <c r="G476" s="51"/>
      <c r="H476" s="34"/>
      <c r="I476" s="34"/>
      <c r="J476" s="44"/>
      <c r="K476" s="34"/>
      <c r="L476" s="45"/>
      <c r="M476" s="45"/>
      <c r="N476" s="44"/>
      <c r="O476" s="45"/>
      <c r="P476" s="49"/>
      <c r="Q476" s="44"/>
      <c r="R476" s="122"/>
      <c r="S476" s="109"/>
      <c r="T476" s="34"/>
      <c r="U476" s="34"/>
      <c r="V476" s="34"/>
      <c r="W476" s="34"/>
      <c r="X476" s="36"/>
      <c r="Y476" s="36"/>
      <c r="Z476" s="45"/>
      <c r="AA476" s="34"/>
      <c r="AB476" s="97" t="str">
        <f t="shared" si="7"/>
        <v/>
      </c>
    </row>
    <row r="477" spans="1:28">
      <c r="A477" s="97" t="str">
        <f>IF(E477="","",SUBTOTAL(3,$E$2:$E477))</f>
        <v/>
      </c>
      <c r="B477" s="122"/>
      <c r="C477" s="107"/>
      <c r="D477" s="107"/>
      <c r="E477" s="51"/>
      <c r="F477" s="44"/>
      <c r="G477" s="90"/>
      <c r="H477" s="36"/>
      <c r="I477" s="36"/>
      <c r="J477" s="44"/>
      <c r="K477" s="34"/>
      <c r="L477" s="45"/>
      <c r="M477" s="45"/>
      <c r="N477" s="44"/>
      <c r="O477" s="45"/>
      <c r="P477" s="50"/>
      <c r="Q477" s="44"/>
      <c r="R477" s="122"/>
      <c r="S477" s="109"/>
      <c r="T477" s="107"/>
      <c r="U477" s="107"/>
      <c r="V477" s="34"/>
      <c r="W477" s="34"/>
      <c r="X477" s="34"/>
      <c r="Y477" s="34"/>
      <c r="Z477" s="45"/>
      <c r="AA477" s="34"/>
      <c r="AB477" s="97" t="str">
        <f t="shared" si="7"/>
        <v/>
      </c>
    </row>
    <row r="478" spans="1:28">
      <c r="A478" s="97" t="str">
        <f>IF(E478="","",SUBTOTAL(3,$E$2:$E478))</f>
        <v/>
      </c>
      <c r="B478" s="122"/>
      <c r="C478" s="107"/>
      <c r="D478" s="107"/>
      <c r="E478" s="51"/>
      <c r="F478" s="44"/>
      <c r="G478" s="51"/>
      <c r="H478" s="34"/>
      <c r="I478" s="34"/>
      <c r="J478" s="44"/>
      <c r="K478" s="34"/>
      <c r="L478" s="45"/>
      <c r="M478" s="45"/>
      <c r="N478" s="44"/>
      <c r="O478" s="45"/>
      <c r="P478" s="50"/>
      <c r="Q478" s="44"/>
      <c r="R478" s="122"/>
      <c r="S478" s="109"/>
      <c r="T478" s="107"/>
      <c r="U478" s="107"/>
      <c r="V478" s="107"/>
      <c r="W478" s="107"/>
      <c r="X478" s="34"/>
      <c r="Y478" s="107"/>
      <c r="Z478" s="45"/>
      <c r="AA478" s="34"/>
      <c r="AB478" s="97" t="str">
        <f t="shared" si="7"/>
        <v/>
      </c>
    </row>
    <row r="479" spans="1:28">
      <c r="A479" s="97" t="str">
        <f>IF(E479="","",SUBTOTAL(3,$E$2:$E479))</f>
        <v/>
      </c>
      <c r="B479" s="122"/>
      <c r="C479" s="107"/>
      <c r="D479" s="107"/>
      <c r="E479" s="51"/>
      <c r="F479" s="44"/>
      <c r="G479" s="51"/>
      <c r="H479" s="34"/>
      <c r="I479" s="34"/>
      <c r="J479" s="44"/>
      <c r="K479" s="34"/>
      <c r="L479" s="45"/>
      <c r="M479" s="45"/>
      <c r="N479" s="44"/>
      <c r="O479" s="45"/>
      <c r="P479" s="50"/>
      <c r="Q479" s="44"/>
      <c r="R479" s="122"/>
      <c r="S479" s="109"/>
      <c r="T479" s="107"/>
      <c r="U479" s="107"/>
      <c r="V479" s="107"/>
      <c r="W479" s="34"/>
      <c r="X479" s="34"/>
      <c r="Y479" s="107"/>
      <c r="Z479" s="44"/>
      <c r="AA479" s="34"/>
      <c r="AB479" s="97" t="str">
        <f t="shared" si="7"/>
        <v/>
      </c>
    </row>
    <row r="480" spans="1:28">
      <c r="A480" s="97" t="str">
        <f>IF(E480="","",SUBTOTAL(3,$E$2:$E480))</f>
        <v/>
      </c>
      <c r="B480" s="122"/>
      <c r="C480" s="107"/>
      <c r="D480" s="107"/>
      <c r="E480" s="100"/>
      <c r="F480" s="44"/>
      <c r="G480" s="78"/>
      <c r="H480" s="34"/>
      <c r="I480" s="34"/>
      <c r="J480" s="44"/>
      <c r="K480" s="34"/>
      <c r="L480" s="45"/>
      <c r="M480" s="45"/>
      <c r="N480" s="44"/>
      <c r="O480" s="45"/>
      <c r="P480" s="50"/>
      <c r="Q480" s="44"/>
      <c r="R480" s="122"/>
      <c r="S480" s="109"/>
      <c r="T480" s="107"/>
      <c r="U480" s="107"/>
      <c r="V480" s="107"/>
      <c r="W480" s="36"/>
      <c r="X480" s="34"/>
      <c r="Y480" s="107"/>
      <c r="Z480" s="45"/>
      <c r="AA480" s="34"/>
      <c r="AB480" s="97" t="str">
        <f t="shared" si="7"/>
        <v/>
      </c>
    </row>
    <row r="481" spans="1:28">
      <c r="A481" s="97" t="str">
        <f>IF(E481="","",SUBTOTAL(3,$E$2:$E481))</f>
        <v/>
      </c>
      <c r="B481" s="122"/>
      <c r="C481" s="107"/>
      <c r="D481" s="107"/>
      <c r="E481" s="51"/>
      <c r="F481" s="44"/>
      <c r="G481" s="51"/>
      <c r="H481" s="34"/>
      <c r="I481" s="34"/>
      <c r="J481" s="44"/>
      <c r="K481" s="34"/>
      <c r="L481" s="45"/>
      <c r="M481" s="45"/>
      <c r="N481" s="44"/>
      <c r="O481" s="45"/>
      <c r="P481" s="50"/>
      <c r="Q481" s="44"/>
      <c r="R481" s="122"/>
      <c r="S481" s="109"/>
      <c r="T481" s="107"/>
      <c r="U481" s="107"/>
      <c r="V481" s="36"/>
      <c r="W481" s="36"/>
      <c r="X481" s="34"/>
      <c r="Y481" s="97"/>
      <c r="Z481" s="45"/>
      <c r="AA481" s="34"/>
      <c r="AB481" s="97" t="str">
        <f t="shared" si="7"/>
        <v/>
      </c>
    </row>
    <row r="482" spans="1:28">
      <c r="A482" s="97" t="str">
        <f>IF(E482="","",SUBTOTAL(3,$E$2:$E482))</f>
        <v/>
      </c>
      <c r="B482" s="122"/>
      <c r="C482" s="107"/>
      <c r="D482" s="107"/>
      <c r="E482" s="51"/>
      <c r="F482" s="44"/>
      <c r="G482" s="51"/>
      <c r="H482" s="34"/>
      <c r="I482" s="34"/>
      <c r="J482" s="44"/>
      <c r="K482" s="34"/>
      <c r="L482" s="45"/>
      <c r="M482" s="45"/>
      <c r="N482" s="44"/>
      <c r="O482" s="45"/>
      <c r="P482" s="50"/>
      <c r="Q482" s="44"/>
      <c r="R482" s="122"/>
      <c r="S482" s="109"/>
      <c r="T482" s="107"/>
      <c r="U482" s="107"/>
      <c r="V482" s="107"/>
      <c r="W482" s="107"/>
      <c r="X482" s="34"/>
      <c r="Y482" s="34"/>
      <c r="Z482" s="45"/>
      <c r="AA482" s="34"/>
      <c r="AB482" s="97" t="str">
        <f t="shared" si="7"/>
        <v/>
      </c>
    </row>
    <row r="483" spans="1:28">
      <c r="A483" s="97" t="str">
        <f>IF(E483="","",SUBTOTAL(3,$E$2:$E483))</f>
        <v/>
      </c>
      <c r="B483" s="122"/>
      <c r="C483" s="107"/>
      <c r="D483" s="107"/>
      <c r="E483" s="51"/>
      <c r="F483" s="44"/>
      <c r="G483" s="51"/>
      <c r="H483" s="34"/>
      <c r="I483" s="34"/>
      <c r="J483" s="44"/>
      <c r="K483" s="34"/>
      <c r="L483" s="45"/>
      <c r="M483" s="45"/>
      <c r="N483" s="44"/>
      <c r="O483" s="45"/>
      <c r="P483" s="50"/>
      <c r="Q483" s="44"/>
      <c r="R483" s="122"/>
      <c r="S483" s="109"/>
      <c r="T483" s="107"/>
      <c r="U483" s="107"/>
      <c r="V483" s="107"/>
      <c r="W483" s="34"/>
      <c r="X483" s="34"/>
      <c r="Y483" s="34"/>
      <c r="Z483" s="44"/>
      <c r="AA483" s="34"/>
      <c r="AB483" s="97" t="str">
        <f t="shared" si="7"/>
        <v/>
      </c>
    </row>
    <row r="484" spans="1:28">
      <c r="A484" s="97" t="str">
        <f>IF(E484="","",SUBTOTAL(3,$E$2:$E484))</f>
        <v/>
      </c>
      <c r="B484" s="122"/>
      <c r="C484" s="107"/>
      <c r="D484" s="107"/>
      <c r="E484" s="100"/>
      <c r="F484" s="44"/>
      <c r="G484" s="78"/>
      <c r="H484" s="35"/>
      <c r="I484" s="35"/>
      <c r="J484" s="44"/>
      <c r="K484" s="34"/>
      <c r="L484" s="45"/>
      <c r="M484" s="45"/>
      <c r="N484" s="44"/>
      <c r="O484" s="45"/>
      <c r="P484" s="50"/>
      <c r="Q484" s="44"/>
      <c r="R484" s="122"/>
      <c r="S484" s="109"/>
      <c r="T484" s="107"/>
      <c r="U484" s="97"/>
      <c r="V484" s="107"/>
      <c r="W484" s="34"/>
      <c r="X484" s="34"/>
      <c r="Y484" s="34"/>
      <c r="Z484" s="44"/>
      <c r="AA484" s="34"/>
      <c r="AB484" s="97" t="str">
        <f t="shared" si="7"/>
        <v/>
      </c>
    </row>
    <row r="485" spans="1:28">
      <c r="A485" s="97" t="str">
        <f>IF(E485="","",SUBTOTAL(3,$E$2:$E485))</f>
        <v/>
      </c>
      <c r="B485" s="122"/>
      <c r="C485" s="107"/>
      <c r="D485" s="107"/>
      <c r="E485" s="100"/>
      <c r="F485" s="44"/>
      <c r="G485" s="78"/>
      <c r="H485" s="35"/>
      <c r="I485" s="35"/>
      <c r="J485" s="44"/>
      <c r="K485" s="34"/>
      <c r="L485" s="45"/>
      <c r="M485" s="45"/>
      <c r="N485" s="44"/>
      <c r="O485" s="45"/>
      <c r="P485" s="50"/>
      <c r="Q485" s="44"/>
      <c r="R485" s="122"/>
      <c r="S485" s="109"/>
      <c r="T485" s="107"/>
      <c r="U485" s="107"/>
      <c r="V485" s="107"/>
      <c r="W485" s="107"/>
      <c r="X485" s="34"/>
      <c r="Y485" s="34"/>
      <c r="Z485" s="45"/>
      <c r="AA485" s="34"/>
      <c r="AB485" s="97" t="str">
        <f t="shared" si="7"/>
        <v/>
      </c>
    </row>
    <row r="486" spans="1:28">
      <c r="A486" s="97" t="str">
        <f>IF(E486="","",SUBTOTAL(3,$E$2:$E486))</f>
        <v/>
      </c>
      <c r="B486" s="122"/>
      <c r="C486" s="107"/>
      <c r="D486" s="107"/>
      <c r="E486" s="51"/>
      <c r="F486" s="44"/>
      <c r="G486" s="51"/>
      <c r="H486" s="34"/>
      <c r="I486" s="34"/>
      <c r="J486" s="44"/>
      <c r="K486" s="34"/>
      <c r="L486" s="44"/>
      <c r="M486" s="44"/>
      <c r="N486" s="44"/>
      <c r="O486" s="45"/>
      <c r="P486" s="50"/>
      <c r="Q486" s="44"/>
      <c r="R486" s="122"/>
      <c r="S486" s="109"/>
      <c r="T486" s="107"/>
      <c r="U486" s="107"/>
      <c r="V486" s="107"/>
      <c r="W486" s="107"/>
      <c r="X486" s="34"/>
      <c r="Y486" s="34"/>
      <c r="Z486" s="44"/>
      <c r="AA486" s="34"/>
      <c r="AB486" s="97" t="str">
        <f t="shared" si="7"/>
        <v/>
      </c>
    </row>
    <row r="487" spans="1:28">
      <c r="A487" s="97" t="str">
        <f>IF(E487="","",SUBTOTAL(3,$E$2:$E487))</f>
        <v/>
      </c>
      <c r="B487" s="122"/>
      <c r="C487" s="107"/>
      <c r="D487" s="107"/>
      <c r="E487" s="51"/>
      <c r="F487" s="44"/>
      <c r="G487" s="51"/>
      <c r="H487" s="34"/>
      <c r="I487" s="34"/>
      <c r="J487" s="44"/>
      <c r="K487" s="34"/>
      <c r="L487" s="44"/>
      <c r="M487" s="44"/>
      <c r="N487" s="44"/>
      <c r="O487" s="45"/>
      <c r="P487" s="50"/>
      <c r="Q487" s="44"/>
      <c r="R487" s="122"/>
      <c r="S487" s="109"/>
      <c r="T487" s="107"/>
      <c r="U487" s="107"/>
      <c r="V487" s="107"/>
      <c r="W487" s="36"/>
      <c r="X487" s="34"/>
      <c r="Y487" s="34"/>
      <c r="Z487" s="45"/>
      <c r="AA487" s="34"/>
      <c r="AB487" s="97" t="str">
        <f t="shared" si="7"/>
        <v/>
      </c>
    </row>
    <row r="488" spans="1:28">
      <c r="A488" s="97" t="str">
        <f>IF(E488="","",SUBTOTAL(3,$E$2:$E488))</f>
        <v/>
      </c>
      <c r="B488" s="122"/>
      <c r="C488" s="107"/>
      <c r="D488" s="107"/>
      <c r="E488" s="60"/>
      <c r="F488" s="44"/>
      <c r="G488" s="51"/>
      <c r="H488" s="34"/>
      <c r="I488" s="34"/>
      <c r="J488" s="44"/>
      <c r="K488" s="34"/>
      <c r="L488" s="45"/>
      <c r="M488" s="45"/>
      <c r="N488" s="44"/>
      <c r="O488" s="45"/>
      <c r="P488" s="50"/>
      <c r="Q488" s="44"/>
      <c r="R488" s="122"/>
      <c r="S488" s="109"/>
      <c r="T488" s="107"/>
      <c r="U488" s="107"/>
      <c r="V488" s="107"/>
      <c r="W488" s="34"/>
      <c r="X488" s="34"/>
      <c r="Y488" s="34"/>
      <c r="Z488" s="45"/>
      <c r="AA488" s="34"/>
      <c r="AB488" s="97" t="str">
        <f t="shared" si="7"/>
        <v/>
      </c>
    </row>
    <row r="489" spans="1:28">
      <c r="A489" s="97" t="str">
        <f>IF(E489="","",SUBTOTAL(3,$E$2:$E489))</f>
        <v/>
      </c>
      <c r="B489" s="122"/>
      <c r="C489" s="107"/>
      <c r="D489" s="107"/>
      <c r="E489" s="60"/>
      <c r="F489" s="44"/>
      <c r="G489" s="51"/>
      <c r="H489" s="34"/>
      <c r="I489" s="34"/>
      <c r="J489" s="44"/>
      <c r="K489" s="34"/>
      <c r="L489" s="45"/>
      <c r="M489" s="45"/>
      <c r="N489" s="44"/>
      <c r="O489" s="45"/>
      <c r="P489" s="50"/>
      <c r="Q489" s="44"/>
      <c r="R489" s="122"/>
      <c r="S489" s="109"/>
      <c r="T489" s="107"/>
      <c r="U489" s="107"/>
      <c r="V489" s="107"/>
      <c r="W489" s="34"/>
      <c r="X489" s="34"/>
      <c r="Y489" s="34"/>
      <c r="Z489" s="44"/>
      <c r="AA489" s="34"/>
      <c r="AB489" s="97" t="str">
        <f t="shared" si="7"/>
        <v/>
      </c>
    </row>
    <row r="490" spans="1:28">
      <c r="A490" s="97" t="str">
        <f>IF(E490="","",SUBTOTAL(3,$E$2:$E490))</f>
        <v/>
      </c>
      <c r="B490" s="122"/>
      <c r="C490" s="107"/>
      <c r="D490" s="107"/>
      <c r="E490" s="100"/>
      <c r="F490" s="44"/>
      <c r="G490" s="78"/>
      <c r="H490" s="34"/>
      <c r="I490" s="34"/>
      <c r="J490" s="44"/>
      <c r="K490" s="34"/>
      <c r="L490" s="45"/>
      <c r="M490" s="45"/>
      <c r="N490" s="44"/>
      <c r="O490" s="45"/>
      <c r="P490" s="50"/>
      <c r="Q490" s="44"/>
      <c r="R490" s="122"/>
      <c r="S490" s="109"/>
      <c r="T490" s="107"/>
      <c r="U490" s="107"/>
      <c r="V490" s="107"/>
      <c r="W490" s="107"/>
      <c r="X490" s="34"/>
      <c r="Y490" s="34"/>
      <c r="Z490" s="44"/>
      <c r="AA490" s="34"/>
      <c r="AB490" s="97" t="str">
        <f t="shared" si="7"/>
        <v/>
      </c>
    </row>
    <row r="491" spans="1:28">
      <c r="A491" s="97" t="str">
        <f>IF(E491="","",SUBTOTAL(3,$E$2:$E491))</f>
        <v/>
      </c>
      <c r="B491" s="122"/>
      <c r="C491" s="107"/>
      <c r="D491" s="107"/>
      <c r="E491" s="100"/>
      <c r="F491" s="44"/>
      <c r="G491" s="78"/>
      <c r="H491" s="34"/>
      <c r="I491" s="34"/>
      <c r="J491" s="44"/>
      <c r="K491" s="34"/>
      <c r="L491" s="45"/>
      <c r="M491" s="45"/>
      <c r="N491" s="44"/>
      <c r="O491" s="45"/>
      <c r="P491" s="50"/>
      <c r="Q491" s="44"/>
      <c r="R491" s="122"/>
      <c r="S491" s="109"/>
      <c r="T491" s="107"/>
      <c r="U491" s="107"/>
      <c r="V491" s="107"/>
      <c r="W491" s="34"/>
      <c r="X491" s="34"/>
      <c r="Y491" s="34"/>
      <c r="Z491" s="44"/>
      <c r="AA491" s="34"/>
      <c r="AB491" s="97" t="str">
        <f t="shared" si="7"/>
        <v/>
      </c>
    </row>
    <row r="492" spans="1:28">
      <c r="A492" s="97" t="str">
        <f>IF(E492="","",SUBTOTAL(3,$E$2:$E492))</f>
        <v/>
      </c>
      <c r="B492" s="122"/>
      <c r="C492" s="107"/>
      <c r="D492" s="107"/>
      <c r="E492" s="51"/>
      <c r="F492" s="44"/>
      <c r="G492" s="51"/>
      <c r="H492" s="34"/>
      <c r="I492" s="34"/>
      <c r="J492" s="44"/>
      <c r="K492" s="34"/>
      <c r="L492" s="44"/>
      <c r="M492" s="44"/>
      <c r="N492" s="44"/>
      <c r="O492" s="45"/>
      <c r="P492" s="50"/>
      <c r="Q492" s="44"/>
      <c r="R492" s="122"/>
      <c r="S492" s="109"/>
      <c r="T492" s="107"/>
      <c r="U492" s="107"/>
      <c r="V492" s="107"/>
      <c r="W492" s="34"/>
      <c r="X492" s="34"/>
      <c r="Y492" s="34"/>
      <c r="Z492" s="44"/>
      <c r="AA492" s="34"/>
      <c r="AB492" s="97" t="str">
        <f t="shared" si="7"/>
        <v/>
      </c>
    </row>
    <row r="493" spans="1:28">
      <c r="A493" s="97" t="str">
        <f>IF(E493="","",SUBTOTAL(3,$E$2:$E493))</f>
        <v/>
      </c>
      <c r="B493" s="122"/>
      <c r="C493" s="107"/>
      <c r="D493" s="107"/>
      <c r="E493" s="51"/>
      <c r="F493" s="44"/>
      <c r="G493" s="51"/>
      <c r="H493" s="34"/>
      <c r="I493" s="34"/>
      <c r="J493" s="44"/>
      <c r="K493" s="34"/>
      <c r="L493" s="44"/>
      <c r="M493" s="44"/>
      <c r="N493" s="44"/>
      <c r="O493" s="45"/>
      <c r="P493" s="50"/>
      <c r="Q493" s="44"/>
      <c r="R493" s="122"/>
      <c r="S493" s="109"/>
      <c r="T493" s="107"/>
      <c r="U493" s="107"/>
      <c r="V493" s="107"/>
      <c r="W493" s="34"/>
      <c r="X493" s="34"/>
      <c r="Y493" s="34"/>
      <c r="Z493" s="44"/>
      <c r="AA493" s="34"/>
      <c r="AB493" s="97" t="str">
        <f t="shared" si="7"/>
        <v/>
      </c>
    </row>
    <row r="494" spans="1:28">
      <c r="A494" s="97" t="str">
        <f>IF(E494="","",SUBTOTAL(3,$E$2:$E494))</f>
        <v/>
      </c>
      <c r="B494" s="122"/>
      <c r="C494" s="107"/>
      <c r="D494" s="107"/>
      <c r="E494" s="51"/>
      <c r="F494" s="44"/>
      <c r="G494" s="51"/>
      <c r="H494" s="34"/>
      <c r="I494" s="34"/>
      <c r="J494" s="44"/>
      <c r="K494" s="34"/>
      <c r="L494" s="44"/>
      <c r="M494" s="44"/>
      <c r="N494" s="44"/>
      <c r="O494" s="45"/>
      <c r="P494" s="50"/>
      <c r="Q494" s="44"/>
      <c r="R494" s="122"/>
      <c r="S494" s="109"/>
      <c r="T494" s="107"/>
      <c r="U494" s="107"/>
      <c r="V494" s="107"/>
      <c r="W494" s="107"/>
      <c r="X494" s="34"/>
      <c r="Y494" s="34"/>
      <c r="Z494" s="45"/>
      <c r="AA494" s="34"/>
      <c r="AB494" s="97" t="str">
        <f t="shared" si="7"/>
        <v/>
      </c>
    </row>
    <row r="495" spans="1:28">
      <c r="A495" s="97" t="str">
        <f>IF(E495="","",SUBTOTAL(3,$E$2:$E495))</f>
        <v/>
      </c>
      <c r="B495" s="122"/>
      <c r="C495" s="107"/>
      <c r="D495" s="107"/>
      <c r="E495" s="51"/>
      <c r="F495" s="44"/>
      <c r="G495" s="51"/>
      <c r="H495" s="34"/>
      <c r="I495" s="34"/>
      <c r="J495" s="44"/>
      <c r="K495" s="34"/>
      <c r="L495" s="44"/>
      <c r="M495" s="44"/>
      <c r="N495" s="44"/>
      <c r="O495" s="45"/>
      <c r="P495" s="50"/>
      <c r="Q495" s="44"/>
      <c r="R495" s="122"/>
      <c r="S495" s="109"/>
      <c r="T495" s="107"/>
      <c r="U495" s="107"/>
      <c r="V495" s="107"/>
      <c r="W495" s="107"/>
      <c r="X495" s="34"/>
      <c r="Y495" s="34"/>
      <c r="Z495" s="45"/>
      <c r="AA495" s="34"/>
      <c r="AB495" s="97" t="str">
        <f t="shared" si="7"/>
        <v/>
      </c>
    </row>
    <row r="496" spans="1:28">
      <c r="A496" s="97" t="str">
        <f>IF(E496="","",SUBTOTAL(3,$E$2:$E496))</f>
        <v/>
      </c>
      <c r="B496" s="122"/>
      <c r="C496" s="107"/>
      <c r="D496" s="107"/>
      <c r="E496" s="100"/>
      <c r="F496" s="44"/>
      <c r="G496" s="78"/>
      <c r="H496" s="34"/>
      <c r="I496" s="34"/>
      <c r="J496" s="44"/>
      <c r="K496" s="34"/>
      <c r="L496" s="45"/>
      <c r="M496" s="45"/>
      <c r="N496" s="44"/>
      <c r="O496" s="45"/>
      <c r="P496" s="50"/>
      <c r="Q496" s="44"/>
      <c r="R496" s="122"/>
      <c r="S496" s="109"/>
      <c r="T496" s="107"/>
      <c r="U496" s="107"/>
      <c r="V496" s="107"/>
      <c r="W496" s="36"/>
      <c r="X496" s="34"/>
      <c r="Y496" s="34"/>
      <c r="Z496" s="45"/>
      <c r="AA496" s="34"/>
      <c r="AB496" s="97" t="str">
        <f t="shared" si="7"/>
        <v/>
      </c>
    </row>
    <row r="497" spans="1:28">
      <c r="A497" s="97" t="str">
        <f>IF(E497="","",SUBTOTAL(3,$E$2:$E497))</f>
        <v/>
      </c>
      <c r="B497" s="122"/>
      <c r="C497" s="107"/>
      <c r="D497" s="110"/>
      <c r="E497" s="100"/>
      <c r="F497" s="44"/>
      <c r="G497" s="78"/>
      <c r="H497" s="34"/>
      <c r="I497" s="34"/>
      <c r="J497" s="44"/>
      <c r="K497" s="34"/>
      <c r="L497" s="45"/>
      <c r="M497" s="45"/>
      <c r="N497" s="44"/>
      <c r="O497" s="45"/>
      <c r="P497" s="50"/>
      <c r="Q497" s="44"/>
      <c r="R497" s="122"/>
      <c r="S497" s="109"/>
      <c r="T497" s="107"/>
      <c r="U497" s="107"/>
      <c r="V497" s="107"/>
      <c r="W497" s="97"/>
      <c r="X497" s="34"/>
      <c r="Y497" s="34"/>
      <c r="Z497" s="45"/>
      <c r="AA497" s="34"/>
      <c r="AB497" s="97" t="str">
        <f t="shared" si="7"/>
        <v/>
      </c>
    </row>
    <row r="498" spans="1:28">
      <c r="A498" s="97" t="str">
        <f>IF(E498="","",SUBTOTAL(3,$E$2:$E498))</f>
        <v/>
      </c>
      <c r="B498" s="122"/>
      <c r="C498" s="107"/>
      <c r="D498" s="107"/>
      <c r="E498" s="51"/>
      <c r="F498" s="44"/>
      <c r="G498" s="51"/>
      <c r="H498" s="34"/>
      <c r="I498" s="34"/>
      <c r="J498" s="44"/>
      <c r="K498" s="34"/>
      <c r="L498" s="44"/>
      <c r="M498" s="44"/>
      <c r="N498" s="44"/>
      <c r="O498" s="45"/>
      <c r="P498" s="50"/>
      <c r="Q498" s="44"/>
      <c r="R498" s="122"/>
      <c r="S498" s="109"/>
      <c r="T498" s="35"/>
      <c r="U498" s="35"/>
      <c r="V498" s="34"/>
      <c r="W498" s="34"/>
      <c r="X498" s="34"/>
      <c r="Y498" s="34"/>
      <c r="Z498" s="44"/>
      <c r="AA498" s="34"/>
      <c r="AB498" s="97" t="str">
        <f t="shared" si="7"/>
        <v/>
      </c>
    </row>
    <row r="499" spans="1:28">
      <c r="A499" s="97" t="str">
        <f>IF(E499="","",SUBTOTAL(3,$E$2:$E499))</f>
        <v/>
      </c>
      <c r="B499" s="122"/>
      <c r="C499" s="107"/>
      <c r="D499" s="107"/>
      <c r="E499" s="100"/>
      <c r="F499" s="44"/>
      <c r="G499" s="78"/>
      <c r="H499" s="34"/>
      <c r="I499" s="34"/>
      <c r="J499" s="44"/>
      <c r="K499" s="34"/>
      <c r="L499" s="44"/>
      <c r="M499" s="44"/>
      <c r="N499" s="44"/>
      <c r="O499" s="45"/>
      <c r="P499" s="50"/>
      <c r="Q499" s="44"/>
      <c r="R499" s="122"/>
      <c r="S499" s="109"/>
      <c r="T499" s="34"/>
      <c r="U499" s="34"/>
      <c r="V499" s="34"/>
      <c r="W499" s="34"/>
      <c r="X499" s="34"/>
      <c r="Y499" s="34"/>
      <c r="Z499" s="44"/>
      <c r="AA499" s="34"/>
      <c r="AB499" s="97" t="str">
        <f t="shared" si="7"/>
        <v/>
      </c>
    </row>
    <row r="500" spans="1:28">
      <c r="A500" s="97" t="str">
        <f>IF(E500="","",SUBTOTAL(3,$E$2:$E500))</f>
        <v/>
      </c>
      <c r="B500" s="122"/>
      <c r="C500" s="107"/>
      <c r="D500" s="107"/>
      <c r="E500" s="51"/>
      <c r="F500" s="44"/>
      <c r="G500" s="51"/>
      <c r="H500" s="34"/>
      <c r="I500" s="34"/>
      <c r="J500" s="44"/>
      <c r="K500" s="34"/>
      <c r="L500" s="44"/>
      <c r="M500" s="44"/>
      <c r="N500" s="44"/>
      <c r="O500" s="45"/>
      <c r="P500" s="50"/>
      <c r="Q500" s="44"/>
      <c r="R500" s="122"/>
      <c r="S500" s="109"/>
      <c r="T500" s="34"/>
      <c r="U500" s="34"/>
      <c r="V500" s="34"/>
      <c r="W500" s="34"/>
      <c r="X500" s="34"/>
      <c r="Y500" s="34"/>
      <c r="Z500" s="44"/>
      <c r="AA500" s="34"/>
      <c r="AB500" s="97" t="str">
        <f t="shared" si="7"/>
        <v/>
      </c>
    </row>
    <row r="501" spans="1:28">
      <c r="A501" s="97" t="str">
        <f>IF(E501="","",SUBTOTAL(3,$E$2:$E501))</f>
        <v/>
      </c>
      <c r="B501" s="122"/>
      <c r="C501" s="107"/>
      <c r="D501" s="107"/>
      <c r="E501" s="51"/>
      <c r="F501" s="44"/>
      <c r="G501" s="51"/>
      <c r="H501" s="34"/>
      <c r="I501" s="34"/>
      <c r="J501" s="44"/>
      <c r="K501" s="34"/>
      <c r="L501" s="44"/>
      <c r="M501" s="44"/>
      <c r="N501" s="44"/>
      <c r="O501" s="45"/>
      <c r="P501" s="50"/>
      <c r="Q501" s="44"/>
      <c r="R501" s="122"/>
      <c r="S501" s="109"/>
      <c r="T501" s="35"/>
      <c r="U501" s="35"/>
      <c r="V501" s="34"/>
      <c r="W501" s="34"/>
      <c r="X501" s="34"/>
      <c r="Y501" s="34"/>
      <c r="Z501" s="44"/>
      <c r="AA501" s="34"/>
      <c r="AB501" s="97" t="str">
        <f t="shared" si="7"/>
        <v/>
      </c>
    </row>
    <row r="502" spans="1:28">
      <c r="A502" s="97" t="str">
        <f>IF(E502="","",SUBTOTAL(3,$E$2:$E502))</f>
        <v/>
      </c>
      <c r="B502" s="120"/>
      <c r="C502" s="107"/>
      <c r="D502" s="107"/>
      <c r="E502" s="51"/>
      <c r="F502" s="44"/>
      <c r="G502" s="51"/>
      <c r="H502" s="34"/>
      <c r="I502" s="34"/>
      <c r="J502" s="44"/>
      <c r="K502" s="34"/>
      <c r="L502" s="44"/>
      <c r="M502" s="44"/>
      <c r="N502" s="44"/>
      <c r="O502" s="45"/>
      <c r="P502" s="50"/>
      <c r="Q502" s="44"/>
      <c r="R502" s="44"/>
      <c r="S502" s="44"/>
      <c r="T502" s="107"/>
      <c r="U502" s="35"/>
      <c r="V502" s="34"/>
      <c r="W502" s="34"/>
      <c r="X502" s="34"/>
      <c r="Y502" s="34"/>
      <c r="Z502" s="44"/>
      <c r="AA502" s="34"/>
      <c r="AB502" s="97" t="str">
        <f t="shared" si="7"/>
        <v/>
      </c>
    </row>
    <row r="503" spans="1:28">
      <c r="A503" s="97" t="str">
        <f>IF(E503="","",SUBTOTAL(3,$E$2:$E503))</f>
        <v/>
      </c>
      <c r="B503" s="122"/>
      <c r="C503" s="107"/>
      <c r="D503" s="110"/>
      <c r="E503" s="110"/>
      <c r="F503" s="107"/>
      <c r="G503" s="110"/>
      <c r="H503" s="107"/>
      <c r="I503" s="107"/>
      <c r="J503" s="44"/>
      <c r="K503" s="107"/>
      <c r="L503" s="107"/>
      <c r="M503" s="107"/>
      <c r="N503" s="109"/>
      <c r="O503" s="109"/>
      <c r="P503" s="120"/>
      <c r="Q503" s="44"/>
      <c r="R503" s="122"/>
      <c r="S503" s="122"/>
      <c r="T503" s="107"/>
      <c r="U503" s="107"/>
      <c r="V503" s="34"/>
      <c r="W503" s="34"/>
      <c r="X503" s="34"/>
      <c r="Y503" s="34"/>
      <c r="Z503" s="44"/>
      <c r="AA503" s="34"/>
      <c r="AB503" s="97" t="str">
        <f t="shared" si="7"/>
        <v/>
      </c>
    </row>
    <row r="504" spans="1:28">
      <c r="A504" s="97" t="str">
        <f>IF(E504="","",SUBTOTAL(3,$E$2:$E504))</f>
        <v/>
      </c>
      <c r="B504" s="122"/>
      <c r="C504" s="107"/>
      <c r="D504" s="107"/>
      <c r="E504" s="110"/>
      <c r="F504" s="107"/>
      <c r="G504" s="110"/>
      <c r="H504" s="34"/>
      <c r="I504" s="107"/>
      <c r="J504" s="44"/>
      <c r="K504" s="107"/>
      <c r="L504" s="107"/>
      <c r="M504" s="107"/>
      <c r="N504" s="109"/>
      <c r="O504" s="109"/>
      <c r="P504" s="120"/>
      <c r="Q504" s="109"/>
      <c r="R504" s="122"/>
      <c r="S504" s="122"/>
      <c r="T504" s="107"/>
      <c r="U504" s="36"/>
      <c r="V504" s="36"/>
      <c r="W504" s="36"/>
      <c r="X504" s="34"/>
      <c r="Y504" s="34"/>
      <c r="Z504" s="45"/>
      <c r="AA504" s="34"/>
      <c r="AB504" s="97" t="str">
        <f t="shared" si="7"/>
        <v/>
      </c>
    </row>
    <row r="505" spans="1:28">
      <c r="A505" s="97" t="str">
        <f>IF(E505="","",SUBTOTAL(3,$E$2:$E505))</f>
        <v/>
      </c>
      <c r="B505" s="122"/>
      <c r="C505" s="107"/>
      <c r="D505" s="107"/>
      <c r="E505" s="110"/>
      <c r="F505" s="107"/>
      <c r="G505" s="110"/>
      <c r="H505" s="107"/>
      <c r="I505" s="107"/>
      <c r="J505" s="44"/>
      <c r="K505" s="107"/>
      <c r="L505" s="107"/>
      <c r="M505" s="107"/>
      <c r="N505" s="109"/>
      <c r="O505" s="109"/>
      <c r="P505" s="120"/>
      <c r="Q505" s="109"/>
      <c r="R505" s="122"/>
      <c r="S505" s="122"/>
      <c r="T505" s="107"/>
      <c r="U505" s="107"/>
      <c r="V505" s="34"/>
      <c r="W505" s="34"/>
      <c r="X505" s="34"/>
      <c r="Y505" s="34"/>
      <c r="Z505" s="45"/>
      <c r="AA505" s="34"/>
      <c r="AB505" s="97" t="str">
        <f t="shared" si="7"/>
        <v/>
      </c>
    </row>
    <row r="506" spans="1:28">
      <c r="A506" s="97" t="str">
        <f>IF(E506="","",SUBTOTAL(3,$E$2:$E506))</f>
        <v/>
      </c>
      <c r="B506" s="122"/>
      <c r="C506" s="107"/>
      <c r="D506" s="107"/>
      <c r="E506" s="110"/>
      <c r="F506" s="107"/>
      <c r="G506" s="110"/>
      <c r="H506" s="107"/>
      <c r="I506" s="107"/>
      <c r="J506" s="44"/>
      <c r="K506" s="107"/>
      <c r="L506" s="107"/>
      <c r="M506" s="107"/>
      <c r="N506" s="109"/>
      <c r="O506" s="109"/>
      <c r="P506" s="120"/>
      <c r="Q506" s="44"/>
      <c r="R506" s="109"/>
      <c r="S506" s="109"/>
      <c r="T506" s="107"/>
      <c r="U506" s="36"/>
      <c r="V506" s="36"/>
      <c r="W506" s="36"/>
      <c r="X506" s="36"/>
      <c r="Y506" s="36"/>
      <c r="Z506" s="45"/>
      <c r="AA506" s="34"/>
      <c r="AB506" s="97" t="str">
        <f t="shared" si="7"/>
        <v/>
      </c>
    </row>
    <row r="507" spans="1:28">
      <c r="A507" s="97" t="str">
        <f>IF(E507="","",SUBTOTAL(3,$E$2:$E507))</f>
        <v/>
      </c>
      <c r="B507" s="120"/>
      <c r="C507" s="110"/>
      <c r="D507" s="110"/>
      <c r="E507" s="100"/>
      <c r="F507" s="44"/>
      <c r="G507" s="78"/>
      <c r="H507" s="34"/>
      <c r="I507" s="34"/>
      <c r="J507" s="44"/>
      <c r="K507" s="34"/>
      <c r="L507" s="45"/>
      <c r="M507" s="45"/>
      <c r="N507" s="44"/>
      <c r="O507" s="45"/>
      <c r="P507" s="49"/>
      <c r="Q507" s="44"/>
      <c r="R507" s="44"/>
      <c r="S507" s="44"/>
      <c r="T507" s="107"/>
      <c r="U507" s="107"/>
      <c r="V507" s="36"/>
      <c r="W507" s="36"/>
      <c r="X507" s="36"/>
      <c r="Y507" s="36"/>
      <c r="Z507" s="45"/>
      <c r="AA507" s="34"/>
      <c r="AB507" s="97" t="str">
        <f t="shared" si="7"/>
        <v/>
      </c>
    </row>
    <row r="508" spans="1:28">
      <c r="A508" s="97" t="str">
        <f>IF(E508="","",SUBTOTAL(3,$E$2:$E508))</f>
        <v/>
      </c>
      <c r="B508" s="133"/>
      <c r="C508" s="110"/>
      <c r="D508" s="110"/>
      <c r="E508" s="51"/>
      <c r="F508" s="44"/>
      <c r="G508" s="51"/>
      <c r="H508" s="34"/>
      <c r="I508" s="34"/>
      <c r="J508" s="44"/>
      <c r="K508" s="34"/>
      <c r="L508" s="45"/>
      <c r="M508" s="45"/>
      <c r="N508" s="44"/>
      <c r="O508" s="45"/>
      <c r="P508" s="50"/>
      <c r="Q508" s="44"/>
      <c r="R508" s="122"/>
      <c r="S508" s="109"/>
      <c r="T508" s="107"/>
      <c r="U508" s="107"/>
      <c r="V508" s="107"/>
      <c r="W508" s="107"/>
      <c r="X508" s="34"/>
      <c r="Y508" s="34"/>
      <c r="Z508" s="44"/>
      <c r="AA508" s="34"/>
      <c r="AB508" s="97" t="str">
        <f t="shared" si="7"/>
        <v/>
      </c>
    </row>
    <row r="509" spans="1:28">
      <c r="A509" s="97" t="str">
        <f>IF(E509="","",SUBTOTAL(3,$E$2:$E509))</f>
        <v/>
      </c>
      <c r="B509" s="133"/>
      <c r="C509" s="110"/>
      <c r="D509" s="110"/>
      <c r="E509" s="51"/>
      <c r="F509" s="44"/>
      <c r="G509" s="51"/>
      <c r="H509" s="34"/>
      <c r="I509" s="34"/>
      <c r="J509" s="44"/>
      <c r="K509" s="34"/>
      <c r="L509" s="45"/>
      <c r="M509" s="45"/>
      <c r="N509" s="44"/>
      <c r="O509" s="45"/>
      <c r="P509" s="50"/>
      <c r="Q509" s="44"/>
      <c r="R509" s="122"/>
      <c r="S509" s="109"/>
      <c r="T509" s="107"/>
      <c r="U509" s="110"/>
      <c r="V509" s="36"/>
      <c r="W509" s="36"/>
      <c r="X509" s="36"/>
      <c r="Y509" s="36"/>
      <c r="Z509" s="45"/>
      <c r="AA509" s="34"/>
      <c r="AB509" s="97" t="str">
        <f t="shared" si="7"/>
        <v/>
      </c>
    </row>
    <row r="510" spans="1:28">
      <c r="A510" s="97" t="str">
        <f>IF(E510="","",SUBTOTAL(3,$E$2:$E510))</f>
        <v/>
      </c>
      <c r="B510" s="122"/>
      <c r="C510" s="107"/>
      <c r="D510" s="107"/>
      <c r="E510" s="60"/>
      <c r="F510" s="44"/>
      <c r="G510" s="51"/>
      <c r="H510" s="34"/>
      <c r="I510" s="34"/>
      <c r="J510" s="44"/>
      <c r="K510" s="34"/>
      <c r="L510" s="45"/>
      <c r="M510" s="45"/>
      <c r="N510" s="44"/>
      <c r="O510" s="45"/>
      <c r="P510" s="50"/>
      <c r="Q510" s="44"/>
      <c r="R510" s="122"/>
      <c r="S510" s="109"/>
      <c r="T510" s="107"/>
      <c r="U510" s="107"/>
      <c r="V510" s="34"/>
      <c r="W510" s="34"/>
      <c r="X510" s="34"/>
      <c r="Y510" s="34"/>
      <c r="Z510" s="44"/>
      <c r="AA510" s="34"/>
      <c r="AB510" s="97" t="str">
        <f t="shared" si="7"/>
        <v/>
      </c>
    </row>
    <row r="511" spans="1:28">
      <c r="A511" s="97" t="str">
        <f>IF(E511="","",SUBTOTAL(3,$E$2:$E511))</f>
        <v/>
      </c>
      <c r="B511" s="122"/>
      <c r="C511" s="107"/>
      <c r="D511" s="107"/>
      <c r="E511" s="100"/>
      <c r="F511" s="44"/>
      <c r="G511" s="78"/>
      <c r="H511" s="34"/>
      <c r="I511" s="34"/>
      <c r="J511" s="44"/>
      <c r="K511" s="34"/>
      <c r="L511" s="44"/>
      <c r="M511" s="44"/>
      <c r="N511" s="44"/>
      <c r="O511" s="45"/>
      <c r="P511" s="49"/>
      <c r="Q511" s="44"/>
      <c r="R511" s="122"/>
      <c r="S511" s="109"/>
      <c r="T511" s="107"/>
      <c r="U511" s="107"/>
      <c r="V511" s="107"/>
      <c r="W511" s="34"/>
      <c r="X511" s="34"/>
      <c r="Y511" s="97"/>
      <c r="Z511" s="44"/>
      <c r="AA511" s="34"/>
      <c r="AB511" s="97" t="str">
        <f t="shared" si="7"/>
        <v/>
      </c>
    </row>
    <row r="512" spans="1:28">
      <c r="A512" s="97" t="str">
        <f>IF(E512="","",SUBTOTAL(3,$E$2:$E512))</f>
        <v/>
      </c>
      <c r="B512" s="122"/>
      <c r="C512" s="107"/>
      <c r="D512" s="107"/>
      <c r="E512" s="100"/>
      <c r="F512" s="44"/>
      <c r="G512" s="78"/>
      <c r="H512" s="34"/>
      <c r="I512" s="34"/>
      <c r="J512" s="44"/>
      <c r="K512" s="34"/>
      <c r="L512" s="44"/>
      <c r="M512" s="44"/>
      <c r="N512" s="44"/>
      <c r="O512" s="45"/>
      <c r="P512" s="49"/>
      <c r="Q512" s="44"/>
      <c r="R512" s="122"/>
      <c r="S512" s="109"/>
      <c r="T512" s="107"/>
      <c r="U512" s="107"/>
      <c r="V512" s="107"/>
      <c r="W512" s="36"/>
      <c r="X512" s="34"/>
      <c r="Y512" s="97"/>
      <c r="Z512" s="45"/>
      <c r="AA512" s="34"/>
      <c r="AB512" s="97" t="str">
        <f t="shared" si="7"/>
        <v/>
      </c>
    </row>
    <row r="513" spans="1:28">
      <c r="A513" s="97" t="str">
        <f>IF(E513="","",SUBTOTAL(3,$E$2:$E513))</f>
        <v/>
      </c>
      <c r="B513" s="122"/>
      <c r="C513" s="107"/>
      <c r="D513" s="107"/>
      <c r="E513" s="51"/>
      <c r="F513" s="44"/>
      <c r="G513" s="51"/>
      <c r="H513" s="34"/>
      <c r="I513" s="34"/>
      <c r="J513" s="44"/>
      <c r="K513" s="34"/>
      <c r="L513" s="45"/>
      <c r="M513" s="45"/>
      <c r="N513" s="44"/>
      <c r="O513" s="45"/>
      <c r="P513" s="49"/>
      <c r="Q513" s="44"/>
      <c r="R513" s="122"/>
      <c r="S513" s="109"/>
      <c r="T513" s="107"/>
      <c r="U513" s="107"/>
      <c r="V513" s="107"/>
      <c r="W513" s="34"/>
      <c r="X513" s="34"/>
      <c r="Y513" s="97"/>
      <c r="Z513" s="45"/>
      <c r="AA513" s="34"/>
      <c r="AB513" s="97" t="str">
        <f t="shared" si="7"/>
        <v/>
      </c>
    </row>
    <row r="514" spans="1:28">
      <c r="A514" s="97" t="str">
        <f>IF(E514="","",SUBTOTAL(3,$E$2:$E514))</f>
        <v/>
      </c>
      <c r="B514" s="122"/>
      <c r="C514" s="107"/>
      <c r="D514" s="107"/>
      <c r="E514" s="51"/>
      <c r="F514" s="44"/>
      <c r="G514" s="51"/>
      <c r="H514" s="34"/>
      <c r="I514" s="34"/>
      <c r="J514" s="44"/>
      <c r="K514" s="34"/>
      <c r="L514" s="45"/>
      <c r="M514" s="45"/>
      <c r="N514" s="44"/>
      <c r="O514" s="45"/>
      <c r="P514" s="49"/>
      <c r="Q514" s="44"/>
      <c r="R514" s="122"/>
      <c r="S514" s="109"/>
      <c r="T514" s="107"/>
      <c r="U514" s="107"/>
      <c r="V514" s="107"/>
      <c r="W514" s="36"/>
      <c r="X514" s="36"/>
      <c r="Y514" s="36"/>
      <c r="Z514" s="45"/>
      <c r="AA514" s="34"/>
      <c r="AB514" s="97" t="str">
        <f t="shared" ref="AB514:AB577" si="8">IF(OR(P514="TN",O514="TLAI",AND(O514="KTHP",P514="TH"),E514=""),"",Z514=S514)</f>
        <v/>
      </c>
    </row>
    <row r="515" spans="1:28">
      <c r="A515" s="97" t="str">
        <f>IF(E515="","",SUBTOTAL(3,$E$2:$E515))</f>
        <v/>
      </c>
      <c r="B515" s="122"/>
      <c r="C515" s="107"/>
      <c r="D515" s="107"/>
      <c r="E515" s="100"/>
      <c r="F515" s="44"/>
      <c r="G515" s="78"/>
      <c r="H515" s="34"/>
      <c r="I515" s="34"/>
      <c r="J515" s="44"/>
      <c r="K515" s="34"/>
      <c r="L515" s="45"/>
      <c r="M515" s="45"/>
      <c r="N515" s="44"/>
      <c r="O515" s="45"/>
      <c r="P515" s="49"/>
      <c r="Q515" s="44"/>
      <c r="R515" s="122"/>
      <c r="S515" s="109"/>
      <c r="T515" s="107"/>
      <c r="U515" s="107"/>
      <c r="V515" s="34"/>
      <c r="W515" s="34"/>
      <c r="X515" s="34"/>
      <c r="Y515" s="97"/>
      <c r="Z515" s="109"/>
      <c r="AA515" s="34"/>
      <c r="AB515" s="97" t="str">
        <f t="shared" si="8"/>
        <v/>
      </c>
    </row>
    <row r="516" spans="1:28">
      <c r="A516" s="97" t="str">
        <f>IF(E516="","",SUBTOTAL(3,$E$2:$E516))</f>
        <v/>
      </c>
      <c r="B516" s="122"/>
      <c r="C516" s="107"/>
      <c r="D516" s="107"/>
      <c r="E516" s="51"/>
      <c r="F516" s="44"/>
      <c r="G516" s="51"/>
      <c r="H516" s="34"/>
      <c r="I516" s="34"/>
      <c r="J516" s="44"/>
      <c r="K516" s="34"/>
      <c r="L516" s="44"/>
      <c r="M516" s="44"/>
      <c r="N516" s="44"/>
      <c r="O516" s="45"/>
      <c r="P516" s="49"/>
      <c r="Q516" s="44"/>
      <c r="R516" s="122"/>
      <c r="S516" s="44"/>
      <c r="T516" s="107"/>
      <c r="U516" s="107"/>
      <c r="V516" s="34"/>
      <c r="W516" s="97"/>
      <c r="X516" s="34"/>
      <c r="Y516" s="97"/>
      <c r="Z516" s="44"/>
      <c r="AA516" s="34"/>
      <c r="AB516" s="97" t="str">
        <f t="shared" si="8"/>
        <v/>
      </c>
    </row>
    <row r="517" spans="1:28">
      <c r="A517" s="97" t="str">
        <f>IF(E517="","",SUBTOTAL(3,$E$2:$E517))</f>
        <v/>
      </c>
      <c r="B517" s="122"/>
      <c r="C517" s="107"/>
      <c r="D517" s="107"/>
      <c r="E517" s="100"/>
      <c r="F517" s="44"/>
      <c r="G517" s="78"/>
      <c r="H517" s="34"/>
      <c r="I517" s="34"/>
      <c r="J517" s="44"/>
      <c r="K517" s="34"/>
      <c r="L517" s="44"/>
      <c r="M517" s="44"/>
      <c r="N517" s="44"/>
      <c r="O517" s="45"/>
      <c r="P517" s="49"/>
      <c r="Q517" s="44"/>
      <c r="R517" s="122"/>
      <c r="S517" s="109"/>
      <c r="T517" s="107"/>
      <c r="U517" s="107"/>
      <c r="V517" s="107"/>
      <c r="W517" s="107"/>
      <c r="X517" s="34"/>
      <c r="Y517" s="97"/>
      <c r="Z517" s="44"/>
      <c r="AA517" s="34"/>
      <c r="AB517" s="97" t="str">
        <f t="shared" si="8"/>
        <v/>
      </c>
    </row>
    <row r="518" spans="1:28">
      <c r="A518" s="97" t="str">
        <f>IF(E518="","",SUBTOTAL(3,$E$2:$E518))</f>
        <v/>
      </c>
      <c r="B518" s="122"/>
      <c r="C518" s="107"/>
      <c r="D518" s="107"/>
      <c r="E518" s="60"/>
      <c r="F518" s="44"/>
      <c r="G518" s="51"/>
      <c r="H518" s="34"/>
      <c r="I518" s="34"/>
      <c r="J518" s="44"/>
      <c r="K518" s="34"/>
      <c r="L518" s="45"/>
      <c r="M518" s="45"/>
      <c r="N518" s="44"/>
      <c r="O518" s="45"/>
      <c r="P518" s="49"/>
      <c r="Q518" s="44"/>
      <c r="R518" s="122"/>
      <c r="S518" s="109"/>
      <c r="T518" s="107"/>
      <c r="U518" s="107"/>
      <c r="V518" s="107"/>
      <c r="W518" s="107"/>
      <c r="X518" s="34"/>
      <c r="Y518" s="97"/>
      <c r="Z518" s="44"/>
      <c r="AA518" s="34"/>
      <c r="AB518" s="97" t="str">
        <f t="shared" si="8"/>
        <v/>
      </c>
    </row>
    <row r="519" spans="1:28">
      <c r="A519" s="97" t="str">
        <f>IF(E519="","",SUBTOTAL(3,$E$2:$E519))</f>
        <v/>
      </c>
      <c r="B519" s="122"/>
      <c r="C519" s="107"/>
      <c r="D519" s="107"/>
      <c r="E519" s="51"/>
      <c r="F519" s="44"/>
      <c r="G519" s="51"/>
      <c r="H519" s="34"/>
      <c r="I519" s="34"/>
      <c r="J519" s="44"/>
      <c r="K519" s="34"/>
      <c r="L519" s="44"/>
      <c r="M519" s="44"/>
      <c r="N519" s="44"/>
      <c r="O519" s="45"/>
      <c r="P519" s="50"/>
      <c r="Q519" s="44"/>
      <c r="R519" s="122"/>
      <c r="S519" s="109"/>
      <c r="T519" s="107"/>
      <c r="U519" s="107"/>
      <c r="V519" s="107"/>
      <c r="W519" s="107"/>
      <c r="X519" s="34"/>
      <c r="Y519" s="97"/>
      <c r="Z519" s="109"/>
      <c r="AA519" s="34"/>
      <c r="AB519" s="97" t="str">
        <f t="shared" si="8"/>
        <v/>
      </c>
    </row>
    <row r="520" spans="1:28">
      <c r="A520" s="97" t="str">
        <f>IF(E520="","",SUBTOTAL(3,$E$2:$E520))</f>
        <v/>
      </c>
      <c r="B520" s="122"/>
      <c r="C520" s="107"/>
      <c r="D520" s="107"/>
      <c r="E520" s="100"/>
      <c r="F520" s="44"/>
      <c r="G520" s="78"/>
      <c r="H520" s="34"/>
      <c r="I520" s="34"/>
      <c r="J520" s="44"/>
      <c r="K520" s="34"/>
      <c r="L520" s="44"/>
      <c r="M520" s="44"/>
      <c r="N520" s="44"/>
      <c r="O520" s="45"/>
      <c r="P520" s="50"/>
      <c r="Q520" s="44"/>
      <c r="R520" s="122"/>
      <c r="S520" s="109"/>
      <c r="T520" s="107"/>
      <c r="U520" s="107"/>
      <c r="V520" s="107"/>
      <c r="W520" s="34"/>
      <c r="X520" s="34"/>
      <c r="Y520" s="97"/>
      <c r="Z520" s="109"/>
      <c r="AA520" s="34"/>
      <c r="AB520" s="97" t="str">
        <f t="shared" si="8"/>
        <v/>
      </c>
    </row>
    <row r="521" spans="1:28">
      <c r="A521" s="97" t="str">
        <f>IF(E521="","",SUBTOTAL(3,$E$2:$E521))</f>
        <v/>
      </c>
      <c r="B521" s="122"/>
      <c r="C521" s="107"/>
      <c r="D521" s="107"/>
      <c r="E521" s="51"/>
      <c r="F521" s="44"/>
      <c r="G521" s="51"/>
      <c r="H521" s="34"/>
      <c r="I521" s="34"/>
      <c r="J521" s="44"/>
      <c r="K521" s="34"/>
      <c r="L521" s="44"/>
      <c r="M521" s="44"/>
      <c r="N521" s="44"/>
      <c r="O521" s="45"/>
      <c r="P521" s="49"/>
      <c r="Q521" s="44"/>
      <c r="R521" s="122"/>
      <c r="S521" s="109"/>
      <c r="T521" s="107"/>
      <c r="U521" s="107"/>
      <c r="V521" s="107"/>
      <c r="W521" s="107"/>
      <c r="X521" s="34"/>
      <c r="Y521" s="34"/>
      <c r="Z521" s="44"/>
      <c r="AA521" s="34"/>
      <c r="AB521" s="97" t="str">
        <f t="shared" si="8"/>
        <v/>
      </c>
    </row>
    <row r="522" spans="1:28">
      <c r="A522" s="97" t="str">
        <f>IF(E522="","",SUBTOTAL(3,$E$2:$E522))</f>
        <v/>
      </c>
      <c r="B522" s="122"/>
      <c r="C522" s="107"/>
      <c r="D522" s="107"/>
      <c r="E522" s="51"/>
      <c r="F522" s="44"/>
      <c r="G522" s="51"/>
      <c r="H522" s="34"/>
      <c r="I522" s="34"/>
      <c r="J522" s="44"/>
      <c r="K522" s="34"/>
      <c r="L522" s="44"/>
      <c r="M522" s="44"/>
      <c r="N522" s="44"/>
      <c r="O522" s="45"/>
      <c r="P522" s="49"/>
      <c r="Q522" s="44"/>
      <c r="R522" s="122"/>
      <c r="S522" s="109"/>
      <c r="T522" s="107"/>
      <c r="U522" s="107"/>
      <c r="V522" s="107"/>
      <c r="W522" s="107"/>
      <c r="X522" s="34"/>
      <c r="Y522" s="34"/>
      <c r="Z522" s="44"/>
      <c r="AA522" s="34"/>
      <c r="AB522" s="97" t="str">
        <f t="shared" si="8"/>
        <v/>
      </c>
    </row>
    <row r="523" spans="1:28">
      <c r="A523" s="97" t="str">
        <f>IF(E523="","",SUBTOTAL(3,$E$2:$E523))</f>
        <v/>
      </c>
      <c r="B523" s="122"/>
      <c r="C523" s="107"/>
      <c r="D523" s="107"/>
      <c r="E523" s="51"/>
      <c r="F523" s="44"/>
      <c r="G523" s="51"/>
      <c r="H523" s="34"/>
      <c r="I523" s="34"/>
      <c r="J523" s="44"/>
      <c r="K523" s="34"/>
      <c r="L523" s="44"/>
      <c r="M523" s="44"/>
      <c r="N523" s="44"/>
      <c r="O523" s="45"/>
      <c r="P523" s="50"/>
      <c r="Q523" s="44"/>
      <c r="R523" s="122"/>
      <c r="S523" s="122"/>
      <c r="T523" s="107"/>
      <c r="U523" s="107"/>
      <c r="V523" s="107"/>
      <c r="W523" s="34"/>
      <c r="X523" s="34"/>
      <c r="Y523" s="34"/>
      <c r="Z523" s="44"/>
      <c r="AA523" s="34"/>
      <c r="AB523" s="97" t="str">
        <f t="shared" si="8"/>
        <v/>
      </c>
    </row>
    <row r="524" spans="1:28">
      <c r="A524" s="97" t="str">
        <f>IF(E524="","",SUBTOTAL(3,$E$2:$E524))</f>
        <v/>
      </c>
      <c r="B524" s="122"/>
      <c r="C524" s="107"/>
      <c r="D524" s="44"/>
      <c r="E524" s="51"/>
      <c r="F524" s="44"/>
      <c r="G524" s="51"/>
      <c r="H524" s="34"/>
      <c r="I524" s="34"/>
      <c r="J524" s="44"/>
      <c r="K524" s="34"/>
      <c r="L524" s="44"/>
      <c r="M524" s="44"/>
      <c r="N524" s="44"/>
      <c r="O524" s="45"/>
      <c r="P524" s="49"/>
      <c r="Q524" s="44"/>
      <c r="R524" s="122"/>
      <c r="S524" s="109"/>
      <c r="T524" s="34"/>
      <c r="U524" s="34"/>
      <c r="V524" s="34"/>
      <c r="W524" s="34"/>
      <c r="X524" s="34"/>
      <c r="Y524" s="34"/>
      <c r="Z524" s="44"/>
      <c r="AA524" s="34"/>
      <c r="AB524" s="97" t="str">
        <f t="shared" si="8"/>
        <v/>
      </c>
    </row>
    <row r="525" spans="1:28">
      <c r="A525" s="97" t="str">
        <f>IF(E525="","",SUBTOTAL(3,$E$2:$E525))</f>
        <v/>
      </c>
      <c r="B525" s="122"/>
      <c r="C525" s="107"/>
      <c r="D525" s="107"/>
      <c r="E525" s="51"/>
      <c r="F525" s="44"/>
      <c r="G525" s="51"/>
      <c r="H525" s="34"/>
      <c r="I525" s="34"/>
      <c r="J525" s="44"/>
      <c r="K525" s="34"/>
      <c r="L525" s="45"/>
      <c r="M525" s="45"/>
      <c r="N525" s="44"/>
      <c r="O525" s="45"/>
      <c r="P525" s="49"/>
      <c r="Q525" s="44"/>
      <c r="R525" s="122"/>
      <c r="S525" s="109"/>
      <c r="T525" s="34"/>
      <c r="U525" s="34"/>
      <c r="V525" s="34"/>
      <c r="W525" s="34"/>
      <c r="X525" s="34"/>
      <c r="Y525" s="97"/>
      <c r="Z525" s="44"/>
      <c r="AA525" s="34"/>
      <c r="AB525" s="97" t="str">
        <f t="shared" si="8"/>
        <v/>
      </c>
    </row>
    <row r="526" spans="1:28">
      <c r="A526" s="97" t="str">
        <f>IF(E526="","",SUBTOTAL(3,$E$2:$E526))</f>
        <v/>
      </c>
      <c r="B526" s="122"/>
      <c r="C526" s="107"/>
      <c r="D526" s="107"/>
      <c r="E526" s="60"/>
      <c r="F526" s="44"/>
      <c r="G526" s="51"/>
      <c r="H526" s="34"/>
      <c r="I526" s="34"/>
      <c r="J526" s="44"/>
      <c r="K526" s="34"/>
      <c r="L526" s="45"/>
      <c r="M526" s="45"/>
      <c r="N526" s="44"/>
      <c r="O526" s="45"/>
      <c r="P526" s="49"/>
      <c r="Q526" s="44"/>
      <c r="R526" s="122"/>
      <c r="S526" s="109"/>
      <c r="T526" s="34"/>
      <c r="U526" s="34"/>
      <c r="V526" s="34"/>
      <c r="W526" s="34"/>
      <c r="X526" s="97"/>
      <c r="Y526" s="97"/>
      <c r="Z526" s="44"/>
      <c r="AA526" s="34"/>
      <c r="AB526" s="97" t="str">
        <f t="shared" si="8"/>
        <v/>
      </c>
    </row>
    <row r="527" spans="1:28">
      <c r="A527" s="97" t="str">
        <f>IF(E527="","",SUBTOTAL(3,$E$2:$E527))</f>
        <v/>
      </c>
      <c r="B527" s="122"/>
      <c r="C527" s="107"/>
      <c r="D527" s="107"/>
      <c r="E527" s="51"/>
      <c r="F527" s="44"/>
      <c r="G527" s="51"/>
      <c r="H527" s="34"/>
      <c r="I527" s="34"/>
      <c r="J527" s="44"/>
      <c r="K527" s="34"/>
      <c r="L527" s="45"/>
      <c r="M527" s="45"/>
      <c r="N527" s="44"/>
      <c r="O527" s="45"/>
      <c r="P527" s="49"/>
      <c r="Q527" s="44"/>
      <c r="R527" s="122"/>
      <c r="S527" s="109"/>
      <c r="T527" s="34"/>
      <c r="U527" s="34"/>
      <c r="V527" s="34"/>
      <c r="W527" s="34"/>
      <c r="X527" s="34"/>
      <c r="Y527" s="34"/>
      <c r="Z527" s="44"/>
      <c r="AA527" s="34"/>
      <c r="AB527" s="97" t="str">
        <f t="shared" si="8"/>
        <v/>
      </c>
    </row>
    <row r="528" spans="1:28">
      <c r="A528" s="97" t="str">
        <f>IF(E528="","",SUBTOTAL(3,$E$2:$E528))</f>
        <v/>
      </c>
      <c r="B528" s="122"/>
      <c r="C528" s="107"/>
      <c r="D528" s="107"/>
      <c r="E528" s="60"/>
      <c r="F528" s="44"/>
      <c r="G528" s="51"/>
      <c r="H528" s="34"/>
      <c r="I528" s="34"/>
      <c r="J528" s="44"/>
      <c r="K528" s="34"/>
      <c r="L528" s="45"/>
      <c r="M528" s="45"/>
      <c r="N528" s="44"/>
      <c r="O528" s="45"/>
      <c r="P528" s="50"/>
      <c r="Q528" s="44"/>
      <c r="R528" s="122"/>
      <c r="S528" s="109"/>
      <c r="T528" s="34"/>
      <c r="U528" s="34"/>
      <c r="V528" s="34"/>
      <c r="W528" s="34"/>
      <c r="X528" s="34"/>
      <c r="Y528" s="34"/>
      <c r="Z528" s="44"/>
      <c r="AA528" s="34"/>
      <c r="AB528" s="97" t="str">
        <f t="shared" si="8"/>
        <v/>
      </c>
    </row>
    <row r="529" spans="1:28">
      <c r="A529" s="97" t="str">
        <f>IF(E529="","",SUBTOTAL(3,$E$2:$E529))</f>
        <v/>
      </c>
      <c r="B529" s="122"/>
      <c r="C529" s="107"/>
      <c r="D529" s="107"/>
      <c r="E529" s="51"/>
      <c r="F529" s="44"/>
      <c r="G529" s="51"/>
      <c r="H529" s="34"/>
      <c r="I529" s="34"/>
      <c r="J529" s="44"/>
      <c r="K529" s="34"/>
      <c r="L529" s="45"/>
      <c r="M529" s="45"/>
      <c r="N529" s="44"/>
      <c r="O529" s="45"/>
      <c r="P529" s="49"/>
      <c r="Q529" s="44"/>
      <c r="R529" s="122"/>
      <c r="S529" s="109"/>
      <c r="T529" s="35"/>
      <c r="U529" s="35"/>
      <c r="V529" s="34"/>
      <c r="W529" s="34"/>
      <c r="X529" s="34"/>
      <c r="Y529" s="35"/>
      <c r="Z529" s="45"/>
      <c r="AA529" s="34"/>
      <c r="AB529" s="97" t="str">
        <f t="shared" si="8"/>
        <v/>
      </c>
    </row>
    <row r="530" spans="1:28">
      <c r="A530" s="97" t="str">
        <f>IF(E530="","",SUBTOTAL(3,$E$2:$E530))</f>
        <v/>
      </c>
      <c r="B530" s="122"/>
      <c r="C530" s="107"/>
      <c r="D530" s="107"/>
      <c r="E530" s="100"/>
      <c r="F530" s="44"/>
      <c r="G530" s="78"/>
      <c r="H530" s="34"/>
      <c r="I530" s="34"/>
      <c r="J530" s="44"/>
      <c r="K530" s="34"/>
      <c r="L530" s="44"/>
      <c r="M530" s="44"/>
      <c r="N530" s="44"/>
      <c r="O530" s="45"/>
      <c r="P530" s="50"/>
      <c r="Q530" s="44"/>
      <c r="R530" s="122"/>
      <c r="S530" s="109"/>
      <c r="T530" s="34"/>
      <c r="U530" s="34"/>
      <c r="V530" s="34"/>
      <c r="W530" s="34"/>
      <c r="X530" s="34"/>
      <c r="Y530" s="34"/>
      <c r="Z530" s="44"/>
      <c r="AA530" s="34"/>
      <c r="AB530" s="97" t="str">
        <f t="shared" si="8"/>
        <v/>
      </c>
    </row>
    <row r="531" spans="1:28">
      <c r="A531" s="97" t="str">
        <f>IF(E531="","",SUBTOTAL(3,$E$2:$E531))</f>
        <v/>
      </c>
      <c r="B531" s="122"/>
      <c r="C531" s="107"/>
      <c r="D531" s="107"/>
      <c r="E531" s="51"/>
      <c r="F531" s="44"/>
      <c r="G531" s="90"/>
      <c r="H531" s="36"/>
      <c r="I531" s="36"/>
      <c r="J531" s="44"/>
      <c r="K531" s="34"/>
      <c r="L531" s="45"/>
      <c r="M531" s="45"/>
      <c r="N531" s="44"/>
      <c r="O531" s="45"/>
      <c r="P531" s="49"/>
      <c r="Q531" s="44"/>
      <c r="R531" s="122"/>
      <c r="S531" s="109"/>
      <c r="T531" s="107"/>
      <c r="U531" s="107"/>
      <c r="V531" s="107"/>
      <c r="W531" s="107"/>
      <c r="X531" s="34"/>
      <c r="Y531" s="97"/>
      <c r="Z531" s="44"/>
      <c r="AA531" s="34"/>
      <c r="AB531" s="97" t="str">
        <f t="shared" si="8"/>
        <v/>
      </c>
    </row>
    <row r="532" spans="1:28">
      <c r="A532" s="97" t="str">
        <f>IF(E532="","",SUBTOTAL(3,$E$2:$E532))</f>
        <v/>
      </c>
      <c r="B532" s="122"/>
      <c r="C532" s="107"/>
      <c r="D532" s="107"/>
      <c r="E532" s="51"/>
      <c r="F532" s="44"/>
      <c r="G532" s="90"/>
      <c r="H532" s="36"/>
      <c r="I532" s="36"/>
      <c r="J532" s="44"/>
      <c r="K532" s="34"/>
      <c r="L532" s="45"/>
      <c r="M532" s="45"/>
      <c r="N532" s="44"/>
      <c r="O532" s="45"/>
      <c r="P532" s="49"/>
      <c r="Q532" s="50"/>
      <c r="R532" s="122"/>
      <c r="S532" s="109"/>
      <c r="T532" s="107"/>
      <c r="U532" s="107"/>
      <c r="V532" s="107"/>
      <c r="W532" s="34"/>
      <c r="X532" s="34"/>
      <c r="Y532" s="97"/>
      <c r="Z532" s="44"/>
      <c r="AA532" s="34"/>
      <c r="AB532" s="97" t="str">
        <f t="shared" si="8"/>
        <v/>
      </c>
    </row>
    <row r="533" spans="1:28">
      <c r="A533" s="97" t="str">
        <f>IF(E533="","",SUBTOTAL(3,$E$2:$E533))</f>
        <v/>
      </c>
      <c r="B533" s="122"/>
      <c r="C533" s="107"/>
      <c r="D533" s="107"/>
      <c r="E533" s="51"/>
      <c r="F533" s="44"/>
      <c r="G533" s="51"/>
      <c r="H533" s="34"/>
      <c r="I533" s="34"/>
      <c r="J533" s="44"/>
      <c r="K533" s="34"/>
      <c r="L533" s="44"/>
      <c r="M533" s="44"/>
      <c r="N533" s="44"/>
      <c r="O533" s="45"/>
      <c r="P533" s="49"/>
      <c r="Q533" s="50"/>
      <c r="R533" s="122"/>
      <c r="S533" s="109"/>
      <c r="T533" s="107"/>
      <c r="U533" s="107"/>
      <c r="V533" s="107"/>
      <c r="W533" s="34"/>
      <c r="X533" s="34"/>
      <c r="Y533" s="97"/>
      <c r="Z533" s="44"/>
      <c r="AA533" s="34"/>
      <c r="AB533" s="97" t="str">
        <f t="shared" si="8"/>
        <v/>
      </c>
    </row>
    <row r="534" spans="1:28">
      <c r="A534" s="97" t="str">
        <f>IF(E534="","",SUBTOTAL(3,$E$2:$E534))</f>
        <v/>
      </c>
      <c r="B534" s="122"/>
      <c r="C534" s="107"/>
      <c r="D534" s="107"/>
      <c r="E534" s="51"/>
      <c r="F534" s="44"/>
      <c r="G534" s="51"/>
      <c r="H534" s="34"/>
      <c r="I534" s="34"/>
      <c r="J534" s="44"/>
      <c r="K534" s="34"/>
      <c r="L534" s="44"/>
      <c r="M534" s="44"/>
      <c r="N534" s="44"/>
      <c r="O534" s="45"/>
      <c r="P534" s="49"/>
      <c r="Q534" s="50"/>
      <c r="R534" s="122"/>
      <c r="S534" s="109"/>
      <c r="T534" s="107"/>
      <c r="U534" s="107"/>
      <c r="V534" s="107"/>
      <c r="W534" s="107"/>
      <c r="X534" s="34"/>
      <c r="Y534" s="97"/>
      <c r="Z534" s="44"/>
      <c r="AA534" s="34"/>
      <c r="AB534" s="97" t="str">
        <f t="shared" si="8"/>
        <v/>
      </c>
    </row>
    <row r="535" spans="1:28">
      <c r="A535" s="97" t="str">
        <f>IF(E535="","",SUBTOTAL(3,$E$2:$E535))</f>
        <v/>
      </c>
      <c r="B535" s="122"/>
      <c r="C535" s="107"/>
      <c r="D535" s="107"/>
      <c r="E535" s="51"/>
      <c r="F535" s="44"/>
      <c r="G535" s="51"/>
      <c r="H535" s="34"/>
      <c r="I535" s="34"/>
      <c r="J535" s="44"/>
      <c r="K535" s="34"/>
      <c r="L535" s="44"/>
      <c r="M535" s="44"/>
      <c r="N535" s="44"/>
      <c r="O535" s="45"/>
      <c r="P535" s="49"/>
      <c r="Q535" s="50"/>
      <c r="R535" s="122"/>
      <c r="S535" s="109"/>
      <c r="T535" s="107"/>
      <c r="U535" s="107"/>
      <c r="V535" s="107"/>
      <c r="W535" s="34"/>
      <c r="X535" s="34"/>
      <c r="Y535" s="97"/>
      <c r="Z535" s="44"/>
      <c r="AA535" s="34"/>
      <c r="AB535" s="97" t="str">
        <f t="shared" si="8"/>
        <v/>
      </c>
    </row>
    <row r="536" spans="1:28">
      <c r="A536" s="97" t="str">
        <f>IF(E536="","",SUBTOTAL(3,$E$2:$E536))</f>
        <v/>
      </c>
      <c r="B536" s="122"/>
      <c r="C536" s="107"/>
      <c r="D536" s="107"/>
      <c r="E536" s="100"/>
      <c r="F536" s="44"/>
      <c r="G536" s="78"/>
      <c r="H536" s="34"/>
      <c r="I536" s="34"/>
      <c r="J536" s="44"/>
      <c r="K536" s="34"/>
      <c r="L536" s="44"/>
      <c r="M536" s="44"/>
      <c r="N536" s="44"/>
      <c r="O536" s="45"/>
      <c r="P536" s="49"/>
      <c r="Q536" s="50"/>
      <c r="R536" s="122"/>
      <c r="S536" s="109"/>
      <c r="T536" s="107"/>
      <c r="U536" s="107"/>
      <c r="V536" s="107"/>
      <c r="W536" s="107"/>
      <c r="X536" s="34"/>
      <c r="Y536" s="34"/>
      <c r="Z536" s="44"/>
      <c r="AA536" s="34"/>
      <c r="AB536" s="97" t="str">
        <f t="shared" si="8"/>
        <v/>
      </c>
    </row>
    <row r="537" spans="1:28">
      <c r="A537" s="97" t="str">
        <f>IF(E537="","",SUBTOTAL(3,$E$2:$E537))</f>
        <v/>
      </c>
      <c r="B537" s="122"/>
      <c r="C537" s="107"/>
      <c r="D537" s="107"/>
      <c r="E537" s="100"/>
      <c r="F537" s="44"/>
      <c r="G537" s="78"/>
      <c r="H537" s="34"/>
      <c r="I537" s="34"/>
      <c r="J537" s="44"/>
      <c r="K537" s="34"/>
      <c r="L537" s="44"/>
      <c r="M537" s="44"/>
      <c r="N537" s="44"/>
      <c r="O537" s="45"/>
      <c r="P537" s="49"/>
      <c r="Q537" s="50"/>
      <c r="R537" s="122"/>
      <c r="S537" s="109"/>
      <c r="T537" s="107"/>
      <c r="U537" s="107"/>
      <c r="V537" s="107"/>
      <c r="W537" s="34"/>
      <c r="X537" s="34"/>
      <c r="Y537" s="34"/>
      <c r="Z537" s="44"/>
      <c r="AA537" s="34"/>
      <c r="AB537" s="97" t="str">
        <f t="shared" si="8"/>
        <v/>
      </c>
    </row>
    <row r="538" spans="1:28">
      <c r="A538" s="97" t="str">
        <f>IF(E538="","",SUBTOTAL(3,$E$2:$E538))</f>
        <v/>
      </c>
      <c r="B538" s="122"/>
      <c r="C538" s="107"/>
      <c r="D538" s="107"/>
      <c r="E538" s="51"/>
      <c r="F538" s="44"/>
      <c r="G538" s="51"/>
      <c r="H538" s="34"/>
      <c r="I538" s="34"/>
      <c r="J538" s="44"/>
      <c r="K538" s="34"/>
      <c r="L538" s="44"/>
      <c r="M538" s="44"/>
      <c r="N538" s="44"/>
      <c r="O538" s="45"/>
      <c r="P538" s="49"/>
      <c r="Q538" s="50"/>
      <c r="R538" s="122"/>
      <c r="S538" s="109"/>
      <c r="T538" s="107"/>
      <c r="U538" s="107"/>
      <c r="V538" s="107"/>
      <c r="W538" s="34"/>
      <c r="X538" s="34"/>
      <c r="Y538" s="97"/>
      <c r="Z538" s="44"/>
      <c r="AA538" s="34"/>
      <c r="AB538" s="97" t="str">
        <f t="shared" si="8"/>
        <v/>
      </c>
    </row>
    <row r="539" spans="1:28">
      <c r="A539" s="97" t="str">
        <f>IF(E539="","",SUBTOTAL(3,$E$2:$E539))</f>
        <v/>
      </c>
      <c r="B539" s="122"/>
      <c r="C539" s="107"/>
      <c r="D539" s="107"/>
      <c r="E539" s="60"/>
      <c r="F539" s="44"/>
      <c r="G539" s="51"/>
      <c r="H539" s="34"/>
      <c r="I539" s="34"/>
      <c r="J539" s="44"/>
      <c r="K539" s="34"/>
      <c r="L539" s="44"/>
      <c r="M539" s="44"/>
      <c r="N539" s="44"/>
      <c r="O539" s="45"/>
      <c r="P539" s="50"/>
      <c r="Q539" s="50"/>
      <c r="R539" s="122"/>
      <c r="S539" s="122"/>
      <c r="T539" s="107"/>
      <c r="U539" s="107"/>
      <c r="V539" s="107"/>
      <c r="W539" s="34"/>
      <c r="X539" s="34"/>
      <c r="Y539" s="97"/>
      <c r="Z539" s="44"/>
      <c r="AA539" s="34"/>
      <c r="AB539" s="97" t="str">
        <f t="shared" si="8"/>
        <v/>
      </c>
    </row>
    <row r="540" spans="1:28">
      <c r="A540" s="97" t="str">
        <f>IF(E540="","",SUBTOTAL(3,$E$2:$E540))</f>
        <v/>
      </c>
      <c r="B540" s="122"/>
      <c r="C540" s="107"/>
      <c r="D540" s="107"/>
      <c r="E540" s="51"/>
      <c r="F540" s="44"/>
      <c r="G540" s="51"/>
      <c r="H540" s="34"/>
      <c r="I540" s="34"/>
      <c r="J540" s="44"/>
      <c r="K540" s="34"/>
      <c r="L540" s="45"/>
      <c r="M540" s="45"/>
      <c r="N540" s="44"/>
      <c r="O540" s="45"/>
      <c r="P540" s="50"/>
      <c r="Q540" s="50"/>
      <c r="R540" s="122"/>
      <c r="S540" s="122"/>
      <c r="T540" s="107"/>
      <c r="U540" s="107"/>
      <c r="V540" s="107"/>
      <c r="W540" s="36"/>
      <c r="X540" s="34"/>
      <c r="Y540" s="97"/>
      <c r="Z540" s="45"/>
      <c r="AA540" s="34"/>
      <c r="AB540" s="97" t="str">
        <f t="shared" si="8"/>
        <v/>
      </c>
    </row>
    <row r="541" spans="1:28">
      <c r="A541" s="97" t="str">
        <f>IF(E541="","",SUBTOTAL(3,$E$2:$E541))</f>
        <v/>
      </c>
      <c r="B541" s="122"/>
      <c r="C541" s="107"/>
      <c r="D541" s="107"/>
      <c r="E541" s="51"/>
      <c r="F541" s="44"/>
      <c r="G541" s="51"/>
      <c r="H541" s="34"/>
      <c r="I541" s="34"/>
      <c r="J541" s="44"/>
      <c r="K541" s="34"/>
      <c r="L541" s="45"/>
      <c r="M541" s="45"/>
      <c r="N541" s="44"/>
      <c r="O541" s="45"/>
      <c r="P541" s="50"/>
      <c r="Q541" s="50"/>
      <c r="R541" s="122"/>
      <c r="S541" s="122"/>
      <c r="T541" s="107"/>
      <c r="U541" s="107"/>
      <c r="V541" s="107"/>
      <c r="W541" s="107"/>
      <c r="X541" s="97"/>
      <c r="Y541" s="97"/>
      <c r="Z541" s="45"/>
      <c r="AA541" s="34"/>
      <c r="AB541" s="97" t="str">
        <f t="shared" si="8"/>
        <v/>
      </c>
    </row>
    <row r="542" spans="1:28">
      <c r="A542" s="97" t="str">
        <f>IF(E542="","",SUBTOTAL(3,$E$2:$E542))</f>
        <v/>
      </c>
      <c r="B542" s="122"/>
      <c r="C542" s="107"/>
      <c r="D542" s="107"/>
      <c r="E542" s="51"/>
      <c r="F542" s="44"/>
      <c r="G542" s="51"/>
      <c r="H542" s="34"/>
      <c r="I542" s="34"/>
      <c r="J542" s="44"/>
      <c r="K542" s="34"/>
      <c r="L542" s="44"/>
      <c r="M542" s="44"/>
      <c r="N542" s="44"/>
      <c r="O542" s="45"/>
      <c r="P542" s="50"/>
      <c r="Q542" s="50"/>
      <c r="R542" s="122"/>
      <c r="S542" s="122"/>
      <c r="T542" s="107"/>
      <c r="U542" s="107"/>
      <c r="V542" s="107"/>
      <c r="W542" s="34"/>
      <c r="X542" s="34"/>
      <c r="Y542" s="34"/>
      <c r="Z542" s="44"/>
      <c r="AA542" s="34"/>
      <c r="AB542" s="97" t="str">
        <f t="shared" si="8"/>
        <v/>
      </c>
    </row>
    <row r="543" spans="1:28">
      <c r="A543" s="97" t="str">
        <f>IF(E543="","",SUBTOTAL(3,$E$2:$E543))</f>
        <v/>
      </c>
      <c r="B543" s="122"/>
      <c r="C543" s="107"/>
      <c r="D543" s="107"/>
      <c r="E543" s="60"/>
      <c r="F543" s="44"/>
      <c r="G543" s="51"/>
      <c r="H543" s="34"/>
      <c r="I543" s="34"/>
      <c r="J543" s="44"/>
      <c r="K543" s="34"/>
      <c r="L543" s="44"/>
      <c r="M543" s="44"/>
      <c r="N543" s="44"/>
      <c r="O543" s="45"/>
      <c r="P543" s="49"/>
      <c r="Q543" s="50"/>
      <c r="R543" s="122"/>
      <c r="S543" s="122"/>
      <c r="T543" s="107"/>
      <c r="U543" s="107"/>
      <c r="V543" s="107"/>
      <c r="W543" s="34"/>
      <c r="X543" s="34"/>
      <c r="Y543" s="34"/>
      <c r="Z543" s="44"/>
      <c r="AA543" s="34"/>
      <c r="AB543" s="97" t="str">
        <f t="shared" si="8"/>
        <v/>
      </c>
    </row>
    <row r="544" spans="1:28">
      <c r="A544" s="97" t="str">
        <f>IF(E544="","",SUBTOTAL(3,$E$2:$E544))</f>
        <v/>
      </c>
      <c r="B544" s="122"/>
      <c r="C544" s="107"/>
      <c r="D544" s="107"/>
      <c r="E544" s="60"/>
      <c r="F544" s="44"/>
      <c r="G544" s="51"/>
      <c r="H544" s="34"/>
      <c r="I544" s="34"/>
      <c r="J544" s="44"/>
      <c r="K544" s="34"/>
      <c r="L544" s="44"/>
      <c r="M544" s="44"/>
      <c r="N544" s="44"/>
      <c r="O544" s="45"/>
      <c r="P544" s="49"/>
      <c r="Q544" s="50"/>
      <c r="R544" s="122"/>
      <c r="S544" s="122"/>
      <c r="T544" s="107"/>
      <c r="U544" s="107"/>
      <c r="V544" s="107"/>
      <c r="W544" s="107"/>
      <c r="X544" s="34"/>
      <c r="Y544" s="34"/>
      <c r="Z544" s="44"/>
      <c r="AA544" s="34"/>
      <c r="AB544" s="97" t="str">
        <f t="shared" si="8"/>
        <v/>
      </c>
    </row>
    <row r="545" spans="1:28">
      <c r="A545" s="97" t="str">
        <f>IF(E545="","",SUBTOTAL(3,$E$2:$E545))</f>
        <v/>
      </c>
      <c r="B545" s="122"/>
      <c r="C545" s="107"/>
      <c r="D545" s="107"/>
      <c r="E545" s="100"/>
      <c r="F545" s="44"/>
      <c r="G545" s="78"/>
      <c r="H545" s="34"/>
      <c r="I545" s="34"/>
      <c r="J545" s="44"/>
      <c r="K545" s="97"/>
      <c r="L545" s="44"/>
      <c r="M545" s="44"/>
      <c r="N545" s="44"/>
      <c r="O545" s="45"/>
      <c r="P545" s="50"/>
      <c r="Q545" s="50"/>
      <c r="R545" s="122"/>
      <c r="S545" s="109"/>
      <c r="T545" s="107"/>
      <c r="U545" s="107"/>
      <c r="V545" s="107"/>
      <c r="W545" s="34"/>
      <c r="X545" s="34"/>
      <c r="Y545" s="34"/>
      <c r="Z545" s="44"/>
      <c r="AA545" s="34"/>
      <c r="AB545" s="97" t="str">
        <f t="shared" si="8"/>
        <v/>
      </c>
    </row>
    <row r="546" spans="1:28">
      <c r="A546" s="97" t="str">
        <f>IF(E546="","",SUBTOTAL(3,$E$2:$E546))</f>
        <v/>
      </c>
      <c r="B546" s="122"/>
      <c r="C546" s="107"/>
      <c r="D546" s="107"/>
      <c r="E546" s="51"/>
      <c r="F546" s="44"/>
      <c r="G546" s="51"/>
      <c r="H546" s="34"/>
      <c r="I546" s="34"/>
      <c r="J546" s="44"/>
      <c r="K546" s="34"/>
      <c r="L546" s="44"/>
      <c r="M546" s="44"/>
      <c r="N546" s="44"/>
      <c r="O546" s="45"/>
      <c r="P546" s="50"/>
      <c r="Q546" s="50"/>
      <c r="R546" s="122"/>
      <c r="S546" s="109"/>
      <c r="T546" s="107"/>
      <c r="U546" s="107"/>
      <c r="V546" s="107"/>
      <c r="W546" s="34"/>
      <c r="X546" s="34"/>
      <c r="Y546" s="34"/>
      <c r="Z546" s="44"/>
      <c r="AA546" s="34"/>
      <c r="AB546" s="97" t="str">
        <f t="shared" si="8"/>
        <v/>
      </c>
    </row>
    <row r="547" spans="1:28">
      <c r="A547" s="97" t="str">
        <f>IF(E547="","",SUBTOTAL(3,$E$2:$E547))</f>
        <v/>
      </c>
      <c r="B547" s="122"/>
      <c r="C547" s="107"/>
      <c r="D547" s="107"/>
      <c r="E547" s="51"/>
      <c r="F547" s="44"/>
      <c r="G547" s="51"/>
      <c r="H547" s="107"/>
      <c r="I547" s="34"/>
      <c r="J547" s="44"/>
      <c r="K547" s="97"/>
      <c r="L547" s="44"/>
      <c r="M547" s="44"/>
      <c r="N547" s="44"/>
      <c r="O547" s="45"/>
      <c r="P547" s="50"/>
      <c r="Q547" s="50"/>
      <c r="R547" s="122"/>
      <c r="S547" s="109"/>
      <c r="T547" s="107"/>
      <c r="U547" s="107"/>
      <c r="V547" s="107"/>
      <c r="W547" s="107"/>
      <c r="X547" s="34"/>
      <c r="Y547" s="34"/>
      <c r="Z547" s="44"/>
      <c r="AA547" s="34"/>
      <c r="AB547" s="97" t="str">
        <f t="shared" si="8"/>
        <v/>
      </c>
    </row>
    <row r="548" spans="1:28">
      <c r="A548" s="97" t="str">
        <f>IF(E548="","",SUBTOTAL(3,$E$2:$E548))</f>
        <v/>
      </c>
      <c r="B548" s="122"/>
      <c r="C548" s="107"/>
      <c r="D548" s="107"/>
      <c r="E548" s="51"/>
      <c r="F548" s="44"/>
      <c r="G548" s="51"/>
      <c r="H548" s="34"/>
      <c r="I548" s="34"/>
      <c r="J548" s="44"/>
      <c r="K548" s="34"/>
      <c r="L548" s="44"/>
      <c r="M548" s="44"/>
      <c r="N548" s="44"/>
      <c r="O548" s="45"/>
      <c r="P548" s="50"/>
      <c r="Q548" s="44"/>
      <c r="R548" s="122"/>
      <c r="S548" s="109"/>
      <c r="T548" s="34"/>
      <c r="U548" s="34"/>
      <c r="V548" s="34"/>
      <c r="W548" s="34"/>
      <c r="X548" s="34"/>
      <c r="Y548" s="34"/>
      <c r="Z548" s="45"/>
      <c r="AA548" s="34"/>
      <c r="AB548" s="97" t="str">
        <f t="shared" si="8"/>
        <v/>
      </c>
    </row>
    <row r="549" spans="1:28">
      <c r="A549" s="97" t="str">
        <f>IF(E549="","",SUBTOTAL(3,$E$2:$E549))</f>
        <v/>
      </c>
      <c r="B549" s="122"/>
      <c r="C549" s="107"/>
      <c r="D549" s="107"/>
      <c r="E549" s="100"/>
      <c r="F549" s="44"/>
      <c r="G549" s="78"/>
      <c r="H549" s="34"/>
      <c r="I549" s="34"/>
      <c r="J549" s="44"/>
      <c r="K549" s="34"/>
      <c r="L549" s="45"/>
      <c r="M549" s="45"/>
      <c r="N549" s="44"/>
      <c r="O549" s="45"/>
      <c r="P549" s="49"/>
      <c r="Q549" s="44"/>
      <c r="R549" s="122"/>
      <c r="S549" s="109"/>
      <c r="T549" s="36"/>
      <c r="U549" s="36"/>
      <c r="V549" s="36"/>
      <c r="W549" s="36"/>
      <c r="X549" s="36"/>
      <c r="Y549" s="36"/>
      <c r="Z549" s="45"/>
      <c r="AA549" s="34"/>
      <c r="AB549" s="97" t="str">
        <f t="shared" si="8"/>
        <v/>
      </c>
    </row>
    <row r="550" spans="1:28">
      <c r="A550" s="97" t="str">
        <f>IF(E550="","",SUBTOTAL(3,$E$2:$E550))</f>
        <v/>
      </c>
      <c r="B550" s="122"/>
      <c r="C550" s="107"/>
      <c r="D550" s="107"/>
      <c r="E550" s="51"/>
      <c r="F550" s="44"/>
      <c r="G550" s="51"/>
      <c r="H550" s="34"/>
      <c r="I550" s="34"/>
      <c r="J550" s="44"/>
      <c r="K550" s="34"/>
      <c r="L550" s="44"/>
      <c r="M550" s="44"/>
      <c r="N550" s="44"/>
      <c r="O550" s="45"/>
      <c r="P550" s="49"/>
      <c r="Q550" s="44"/>
      <c r="R550" s="122"/>
      <c r="S550" s="109"/>
      <c r="T550" s="36"/>
      <c r="U550" s="36"/>
      <c r="V550" s="36"/>
      <c r="W550" s="36"/>
      <c r="X550" s="36"/>
      <c r="Y550" s="36"/>
      <c r="Z550" s="45"/>
      <c r="AA550" s="34"/>
      <c r="AB550" s="97" t="str">
        <f t="shared" si="8"/>
        <v/>
      </c>
    </row>
    <row r="551" spans="1:28">
      <c r="A551" s="97" t="str">
        <f>IF(E551="","",SUBTOTAL(3,$E$2:$E551))</f>
        <v/>
      </c>
      <c r="B551" s="122"/>
      <c r="C551" s="107"/>
      <c r="D551" s="107"/>
      <c r="E551" s="51"/>
      <c r="F551" s="44"/>
      <c r="G551" s="51"/>
      <c r="H551" s="34"/>
      <c r="I551" s="34"/>
      <c r="J551" s="44"/>
      <c r="K551" s="34"/>
      <c r="L551" s="45"/>
      <c r="M551" s="45"/>
      <c r="N551" s="44"/>
      <c r="O551" s="45"/>
      <c r="P551" s="50"/>
      <c r="Q551" s="44"/>
      <c r="R551" s="122"/>
      <c r="S551" s="122"/>
      <c r="T551" s="34"/>
      <c r="U551" s="34"/>
      <c r="V551" s="34"/>
      <c r="W551" s="34"/>
      <c r="X551" s="97"/>
      <c r="Y551" s="97"/>
      <c r="Z551" s="44"/>
      <c r="AA551" s="34"/>
      <c r="AB551" s="97" t="str">
        <f t="shared" si="8"/>
        <v/>
      </c>
    </row>
    <row r="552" spans="1:28">
      <c r="A552" s="97" t="str">
        <f>IF(E552="","",SUBTOTAL(3,$E$2:$E552))</f>
        <v/>
      </c>
      <c r="B552" s="122"/>
      <c r="C552" s="107"/>
      <c r="D552" s="107"/>
      <c r="E552" s="100"/>
      <c r="F552" s="44"/>
      <c r="G552" s="78"/>
      <c r="H552" s="34"/>
      <c r="I552" s="34"/>
      <c r="J552" s="44"/>
      <c r="K552" s="34"/>
      <c r="L552" s="45"/>
      <c r="M552" s="45"/>
      <c r="N552" s="44"/>
      <c r="O552" s="45"/>
      <c r="P552" s="50"/>
      <c r="Q552" s="44"/>
      <c r="R552" s="122"/>
      <c r="S552" s="109"/>
      <c r="T552" s="107"/>
      <c r="U552" s="107"/>
      <c r="V552" s="34"/>
      <c r="W552" s="34"/>
      <c r="X552" s="107"/>
      <c r="Y552" s="34"/>
      <c r="Z552" s="45"/>
      <c r="AA552" s="34"/>
      <c r="AB552" s="97" t="str">
        <f t="shared" si="8"/>
        <v/>
      </c>
    </row>
    <row r="553" spans="1:28">
      <c r="A553" s="97" t="str">
        <f>IF(E553="","",SUBTOTAL(3,$E$2:$E553))</f>
        <v/>
      </c>
      <c r="B553" s="122"/>
      <c r="C553" s="107"/>
      <c r="D553" s="107"/>
      <c r="E553" s="100"/>
      <c r="F553" s="44"/>
      <c r="G553" s="78"/>
      <c r="H553" s="34"/>
      <c r="I553" s="34"/>
      <c r="J553" s="44"/>
      <c r="K553" s="34"/>
      <c r="L553" s="45"/>
      <c r="M553" s="45"/>
      <c r="N553" s="44"/>
      <c r="O553" s="45"/>
      <c r="P553" s="50"/>
      <c r="Q553" s="44"/>
      <c r="R553" s="122"/>
      <c r="S553" s="109"/>
      <c r="T553" s="107"/>
      <c r="U553" s="107"/>
      <c r="V553" s="36"/>
      <c r="W553" s="36"/>
      <c r="X553" s="34"/>
      <c r="Y553" s="34"/>
      <c r="Z553" s="45"/>
      <c r="AA553" s="34"/>
      <c r="AB553" s="97" t="str">
        <f t="shared" si="8"/>
        <v/>
      </c>
    </row>
    <row r="554" spans="1:28">
      <c r="A554" s="97" t="str">
        <f>IF(E554="","",SUBTOTAL(3,$E$2:$E554))</f>
        <v/>
      </c>
      <c r="B554" s="122"/>
      <c r="C554" s="107"/>
      <c r="D554" s="107"/>
      <c r="E554" s="110"/>
      <c r="F554" s="107"/>
      <c r="G554" s="110"/>
      <c r="H554" s="107"/>
      <c r="I554" s="107"/>
      <c r="J554" s="44"/>
      <c r="K554" s="107"/>
      <c r="L554" s="107"/>
      <c r="M554" s="107"/>
      <c r="N554" s="109"/>
      <c r="O554" s="109"/>
      <c r="P554" s="120"/>
      <c r="Q554" s="109"/>
      <c r="R554" s="122"/>
      <c r="S554" s="122"/>
      <c r="T554" s="107"/>
      <c r="U554" s="107"/>
      <c r="V554" s="35"/>
      <c r="W554" s="34"/>
      <c r="X554" s="36"/>
      <c r="Y554" s="36"/>
      <c r="Z554" s="44"/>
      <c r="AA554" s="34"/>
      <c r="AB554" s="97" t="str">
        <f t="shared" si="8"/>
        <v/>
      </c>
    </row>
    <row r="555" spans="1:28">
      <c r="A555" s="97" t="str">
        <f>IF(E555="","",SUBTOTAL(3,$E$2:$E555))</f>
        <v/>
      </c>
      <c r="B555" s="122"/>
      <c r="C555" s="107"/>
      <c r="D555" s="107"/>
      <c r="E555" s="51"/>
      <c r="F555" s="44"/>
      <c r="G555" s="78"/>
      <c r="H555" s="42"/>
      <c r="I555" s="42"/>
      <c r="J555" s="44"/>
      <c r="K555" s="34"/>
      <c r="L555" s="45"/>
      <c r="M555" s="45"/>
      <c r="N555" s="44"/>
      <c r="O555" s="45"/>
      <c r="P555" s="49"/>
      <c r="Q555" s="109"/>
      <c r="R555" s="44"/>
      <c r="S555" s="44"/>
      <c r="T555" s="107"/>
      <c r="U555" s="36"/>
      <c r="V555" s="36"/>
      <c r="W555" s="36"/>
      <c r="X555" s="36"/>
      <c r="Y555" s="36"/>
      <c r="Z555" s="45"/>
      <c r="AA555" s="34"/>
      <c r="AB555" s="97" t="str">
        <f t="shared" si="8"/>
        <v/>
      </c>
    </row>
    <row r="556" spans="1:28">
      <c r="A556" s="97" t="str">
        <f>IF(E556="","",SUBTOTAL(3,$E$2:$E556))</f>
        <v/>
      </c>
      <c r="B556" s="122"/>
      <c r="C556" s="107"/>
      <c r="D556" s="107"/>
      <c r="E556" s="110"/>
      <c r="F556" s="107"/>
      <c r="G556" s="110"/>
      <c r="H556" s="107"/>
      <c r="I556" s="107"/>
      <c r="J556" s="44"/>
      <c r="K556" s="107"/>
      <c r="L556" s="107"/>
      <c r="M556" s="107"/>
      <c r="N556" s="109"/>
      <c r="O556" s="109"/>
      <c r="P556" s="120"/>
      <c r="Q556" s="109"/>
      <c r="R556" s="122"/>
      <c r="S556" s="122"/>
      <c r="T556" s="107"/>
      <c r="U556" s="34"/>
      <c r="V556" s="34"/>
      <c r="W556" s="34"/>
      <c r="X556" s="34"/>
      <c r="Y556" s="34"/>
      <c r="Z556" s="44"/>
      <c r="AA556" s="34"/>
      <c r="AB556" s="97" t="str">
        <f t="shared" si="8"/>
        <v/>
      </c>
    </row>
    <row r="557" spans="1:28">
      <c r="A557" s="97" t="str">
        <f>IF(E557="","",SUBTOTAL(3,$E$2:$E557))</f>
        <v/>
      </c>
      <c r="B557" s="122"/>
      <c r="C557" s="107"/>
      <c r="D557" s="107"/>
      <c r="E557" s="51"/>
      <c r="F557" s="44"/>
      <c r="G557" s="51"/>
      <c r="H557" s="34"/>
      <c r="I557" s="34"/>
      <c r="J557" s="44"/>
      <c r="K557" s="34"/>
      <c r="L557" s="44"/>
      <c r="M557" s="44"/>
      <c r="N557" s="44"/>
      <c r="O557" s="45"/>
      <c r="P557" s="50"/>
      <c r="Q557" s="44"/>
      <c r="R557" s="44"/>
      <c r="S557" s="44"/>
      <c r="T557" s="107"/>
      <c r="U557" s="107"/>
      <c r="V557" s="34"/>
      <c r="W557" s="34"/>
      <c r="X557" s="34"/>
      <c r="Y557" s="34"/>
      <c r="Z557" s="44"/>
      <c r="AA557" s="34"/>
      <c r="AB557" s="97" t="str">
        <f t="shared" si="8"/>
        <v/>
      </c>
    </row>
    <row r="558" spans="1:28">
      <c r="A558" s="97" t="str">
        <f>IF(E558="","",SUBTOTAL(3,$E$2:$E558))</f>
        <v/>
      </c>
      <c r="B558" s="122"/>
      <c r="C558" s="107"/>
      <c r="D558" s="107"/>
      <c r="E558" s="51"/>
      <c r="F558" s="44"/>
      <c r="G558" s="51"/>
      <c r="H558" s="34"/>
      <c r="I558" s="34"/>
      <c r="J558" s="44"/>
      <c r="K558" s="34"/>
      <c r="L558" s="44"/>
      <c r="M558" s="44"/>
      <c r="N558" s="44"/>
      <c r="O558" s="45"/>
      <c r="P558" s="50"/>
      <c r="Q558" s="44"/>
      <c r="R558" s="44"/>
      <c r="S558" s="44"/>
      <c r="T558" s="107"/>
      <c r="U558" s="107"/>
      <c r="V558" s="34"/>
      <c r="W558" s="34"/>
      <c r="X558" s="34"/>
      <c r="Y558" s="34"/>
      <c r="Z558" s="44"/>
      <c r="AA558" s="34"/>
      <c r="AB558" s="97" t="str">
        <f t="shared" si="8"/>
        <v/>
      </c>
    </row>
    <row r="559" spans="1:28">
      <c r="A559" s="97" t="str">
        <f>IF(E559="","",SUBTOTAL(3,$E$2:$E559))</f>
        <v/>
      </c>
      <c r="B559" s="109"/>
      <c r="C559" s="107"/>
      <c r="D559" s="107"/>
      <c r="E559" s="110"/>
      <c r="F559" s="107"/>
      <c r="G559" s="110"/>
      <c r="H559" s="107"/>
      <c r="I559" s="107"/>
      <c r="J559" s="44"/>
      <c r="K559" s="107"/>
      <c r="L559" s="107"/>
      <c r="M559" s="107"/>
      <c r="N559" s="109"/>
      <c r="O559" s="109"/>
      <c r="P559" s="120"/>
      <c r="Q559" s="109"/>
      <c r="R559" s="109"/>
      <c r="S559" s="109"/>
      <c r="T559" s="107"/>
      <c r="U559" s="34"/>
      <c r="V559" s="34"/>
      <c r="W559" s="34"/>
      <c r="X559" s="34"/>
      <c r="Y559" s="34"/>
      <c r="Z559" s="44"/>
      <c r="AA559" s="34"/>
      <c r="AB559" s="97" t="str">
        <f t="shared" si="8"/>
        <v/>
      </c>
    </row>
    <row r="560" spans="1:28">
      <c r="A560" s="97" t="str">
        <f>IF(E560="","",SUBTOTAL(3,$E$2:$E560))</f>
        <v/>
      </c>
      <c r="B560" s="122"/>
      <c r="C560" s="107"/>
      <c r="D560" s="107"/>
      <c r="E560" s="60"/>
      <c r="F560" s="44"/>
      <c r="G560" s="51"/>
      <c r="H560" s="34"/>
      <c r="I560" s="34"/>
      <c r="J560" s="44"/>
      <c r="K560" s="34"/>
      <c r="L560" s="45"/>
      <c r="M560" s="45"/>
      <c r="N560" s="44"/>
      <c r="O560" s="45"/>
      <c r="P560" s="50"/>
      <c r="Q560" s="44"/>
      <c r="R560" s="122"/>
      <c r="S560" s="109"/>
      <c r="T560" s="107"/>
      <c r="U560" s="107"/>
      <c r="V560" s="107"/>
      <c r="W560" s="107"/>
      <c r="X560" s="34"/>
      <c r="Y560" s="34"/>
      <c r="Z560" s="44"/>
      <c r="AA560" s="34"/>
      <c r="AB560" s="97" t="str">
        <f t="shared" si="8"/>
        <v/>
      </c>
    </row>
    <row r="561" spans="1:28">
      <c r="A561" s="97" t="str">
        <f>IF(E561="","",SUBTOTAL(3,$E$2:$E561))</f>
        <v/>
      </c>
      <c r="B561" s="122"/>
      <c r="C561" s="107"/>
      <c r="D561" s="107"/>
      <c r="E561" s="60"/>
      <c r="F561" s="44"/>
      <c r="G561" s="51"/>
      <c r="H561" s="34"/>
      <c r="I561" s="34"/>
      <c r="J561" s="44"/>
      <c r="K561" s="34"/>
      <c r="L561" s="45"/>
      <c r="M561" s="45"/>
      <c r="N561" s="44"/>
      <c r="O561" s="45"/>
      <c r="P561" s="50"/>
      <c r="Q561" s="44"/>
      <c r="R561" s="122"/>
      <c r="S561" s="109"/>
      <c r="T561" s="107"/>
      <c r="U561" s="107"/>
      <c r="V561" s="107"/>
      <c r="W561" s="34"/>
      <c r="X561" s="34"/>
      <c r="Y561" s="34"/>
      <c r="Z561" s="44"/>
      <c r="AA561" s="34"/>
      <c r="AB561" s="97" t="str">
        <f t="shared" si="8"/>
        <v/>
      </c>
    </row>
    <row r="562" spans="1:28">
      <c r="A562" s="97" t="str">
        <f>IF(E562="","",SUBTOTAL(3,$E$2:$E562))</f>
        <v/>
      </c>
      <c r="B562" s="122"/>
      <c r="C562" s="107"/>
      <c r="D562" s="107"/>
      <c r="E562" s="100"/>
      <c r="F562" s="44"/>
      <c r="G562" s="78"/>
      <c r="H562" s="34"/>
      <c r="I562" s="34"/>
      <c r="J562" s="44"/>
      <c r="K562" s="34"/>
      <c r="L562" s="44"/>
      <c r="M562" s="44"/>
      <c r="N562" s="44"/>
      <c r="O562" s="45"/>
      <c r="P562" s="50"/>
      <c r="Q562" s="44"/>
      <c r="R562" s="122"/>
      <c r="S562" s="109"/>
      <c r="T562" s="107"/>
      <c r="U562" s="107"/>
      <c r="V562" s="107"/>
      <c r="W562" s="34"/>
      <c r="X562" s="34"/>
      <c r="Y562" s="34"/>
      <c r="Z562" s="44"/>
      <c r="AA562" s="34"/>
      <c r="AB562" s="97" t="str">
        <f t="shared" si="8"/>
        <v/>
      </c>
    </row>
    <row r="563" spans="1:28">
      <c r="A563" s="97" t="str">
        <f>IF(E563="","",SUBTOTAL(3,$E$2:$E563))</f>
        <v/>
      </c>
      <c r="B563" s="122"/>
      <c r="C563" s="107"/>
      <c r="D563" s="110"/>
      <c r="E563" s="100"/>
      <c r="F563" s="44"/>
      <c r="G563" s="78"/>
      <c r="H563" s="34"/>
      <c r="I563" s="34"/>
      <c r="J563" s="44"/>
      <c r="K563" s="34"/>
      <c r="L563" s="44"/>
      <c r="M563" s="44"/>
      <c r="N563" s="44"/>
      <c r="O563" s="45"/>
      <c r="P563" s="50"/>
      <c r="Q563" s="44"/>
      <c r="R563" s="122"/>
      <c r="S563" s="109"/>
      <c r="T563" s="107"/>
      <c r="U563" s="107"/>
      <c r="V563" s="107"/>
      <c r="W563" s="36"/>
      <c r="X563" s="34"/>
      <c r="Y563" s="34"/>
      <c r="Z563" s="44"/>
      <c r="AA563" s="34"/>
      <c r="AB563" s="97" t="str">
        <f t="shared" si="8"/>
        <v/>
      </c>
    </row>
    <row r="564" spans="1:28">
      <c r="A564" s="97" t="str">
        <f>IF(E564="","",SUBTOTAL(3,$E$2:$E564))</f>
        <v/>
      </c>
      <c r="B564" s="122"/>
      <c r="C564" s="107"/>
      <c r="D564" s="107"/>
      <c r="E564" s="51"/>
      <c r="F564" s="44"/>
      <c r="G564" s="51"/>
      <c r="H564" s="34"/>
      <c r="I564" s="34"/>
      <c r="J564" s="44"/>
      <c r="K564" s="34"/>
      <c r="L564" s="44"/>
      <c r="M564" s="44"/>
      <c r="N564" s="44"/>
      <c r="O564" s="45"/>
      <c r="P564" s="50"/>
      <c r="Q564" s="44"/>
      <c r="R564" s="122"/>
      <c r="S564" s="109"/>
      <c r="T564" s="107"/>
      <c r="U564" s="107"/>
      <c r="V564" s="107"/>
      <c r="W564" s="34"/>
      <c r="X564" s="34"/>
      <c r="Y564" s="34"/>
      <c r="Z564" s="44"/>
      <c r="AA564" s="34"/>
      <c r="AB564" s="97" t="str">
        <f t="shared" si="8"/>
        <v/>
      </c>
    </row>
    <row r="565" spans="1:28">
      <c r="A565" s="97" t="str">
        <f>IF(E565="","",SUBTOTAL(3,$E$2:$E565))</f>
        <v/>
      </c>
      <c r="B565" s="122"/>
      <c r="C565" s="107"/>
      <c r="D565" s="107"/>
      <c r="E565" s="51"/>
      <c r="F565" s="44"/>
      <c r="G565" s="51"/>
      <c r="H565" s="34"/>
      <c r="I565" s="34"/>
      <c r="J565" s="44"/>
      <c r="K565" s="34"/>
      <c r="L565" s="44"/>
      <c r="M565" s="44"/>
      <c r="N565" s="44"/>
      <c r="O565" s="45"/>
      <c r="P565" s="50"/>
      <c r="Q565" s="44"/>
      <c r="R565" s="122"/>
      <c r="S565" s="109"/>
      <c r="T565" s="107"/>
      <c r="U565" s="107"/>
      <c r="V565" s="107"/>
      <c r="W565" s="34"/>
      <c r="X565" s="34"/>
      <c r="Y565" s="34"/>
      <c r="Z565" s="44"/>
      <c r="AA565" s="34"/>
      <c r="AB565" s="97" t="str">
        <f t="shared" si="8"/>
        <v/>
      </c>
    </row>
    <row r="566" spans="1:28">
      <c r="A566" s="97" t="str">
        <f>IF(E566="","",SUBTOTAL(3,$E$2:$E566))</f>
        <v/>
      </c>
      <c r="B566" s="122"/>
      <c r="C566" s="107"/>
      <c r="D566" s="107"/>
      <c r="E566" s="100"/>
      <c r="F566" s="44"/>
      <c r="G566" s="78"/>
      <c r="H566" s="34"/>
      <c r="I566" s="34"/>
      <c r="J566" s="44"/>
      <c r="K566" s="34"/>
      <c r="L566" s="45"/>
      <c r="M566" s="45"/>
      <c r="N566" s="44"/>
      <c r="O566" s="45"/>
      <c r="P566" s="50"/>
      <c r="Q566" s="44"/>
      <c r="R566" s="122"/>
      <c r="S566" s="109"/>
      <c r="T566" s="107"/>
      <c r="U566" s="107"/>
      <c r="V566" s="107"/>
      <c r="W566" s="36"/>
      <c r="X566" s="34"/>
      <c r="Y566" s="34"/>
      <c r="Z566" s="44"/>
      <c r="AA566" s="34"/>
      <c r="AB566" s="97" t="str">
        <f t="shared" si="8"/>
        <v/>
      </c>
    </row>
    <row r="567" spans="1:28">
      <c r="A567" s="97" t="str">
        <f>IF(E567="","",SUBTOTAL(3,$E$2:$E567))</f>
        <v/>
      </c>
      <c r="B567" s="122"/>
      <c r="C567" s="107"/>
      <c r="D567" s="110"/>
      <c r="E567" s="100"/>
      <c r="F567" s="44"/>
      <c r="G567" s="78"/>
      <c r="H567" s="34"/>
      <c r="I567" s="34"/>
      <c r="J567" s="44"/>
      <c r="K567" s="34"/>
      <c r="L567" s="45"/>
      <c r="M567" s="45"/>
      <c r="N567" s="44"/>
      <c r="O567" s="45"/>
      <c r="P567" s="50"/>
      <c r="Q567" s="44"/>
      <c r="R567" s="122"/>
      <c r="S567" s="109"/>
      <c r="T567" s="107"/>
      <c r="U567" s="107"/>
      <c r="V567" s="107"/>
      <c r="W567" s="107"/>
      <c r="X567" s="34"/>
      <c r="Y567" s="34"/>
      <c r="Z567" s="44"/>
      <c r="AA567" s="34"/>
      <c r="AB567" s="97" t="str">
        <f t="shared" si="8"/>
        <v/>
      </c>
    </row>
    <row r="568" spans="1:28">
      <c r="A568" s="97" t="str">
        <f>IF(E568="","",SUBTOTAL(3,$E$2:$E568))</f>
        <v/>
      </c>
      <c r="B568" s="122"/>
      <c r="C568" s="107"/>
      <c r="D568" s="107"/>
      <c r="E568" s="100"/>
      <c r="F568" s="44"/>
      <c r="G568" s="78"/>
      <c r="H568" s="34"/>
      <c r="I568" s="34"/>
      <c r="J568" s="44"/>
      <c r="K568" s="34"/>
      <c r="L568" s="44"/>
      <c r="M568" s="44"/>
      <c r="N568" s="44"/>
      <c r="O568" s="45"/>
      <c r="P568" s="50"/>
      <c r="Q568" s="44"/>
      <c r="R568" s="122"/>
      <c r="S568" s="109"/>
      <c r="T568" s="107"/>
      <c r="U568" s="107"/>
      <c r="V568" s="107"/>
      <c r="W568" s="34"/>
      <c r="X568" s="34"/>
      <c r="Y568" s="34"/>
      <c r="Z568" s="44"/>
      <c r="AA568" s="34"/>
      <c r="AB568" s="97" t="str">
        <f t="shared" si="8"/>
        <v/>
      </c>
    </row>
    <row r="569" spans="1:28">
      <c r="A569" s="97" t="str">
        <f>IF(E569="","",SUBTOTAL(3,$E$2:$E569))</f>
        <v/>
      </c>
      <c r="B569" s="122"/>
      <c r="C569" s="107"/>
      <c r="D569" s="107"/>
      <c r="E569" s="100"/>
      <c r="F569" s="44"/>
      <c r="G569" s="78"/>
      <c r="H569" s="34"/>
      <c r="I569" s="34"/>
      <c r="J569" s="44"/>
      <c r="K569" s="34"/>
      <c r="L569" s="44"/>
      <c r="M569" s="44"/>
      <c r="N569" s="44"/>
      <c r="O569" s="45"/>
      <c r="P569" s="50"/>
      <c r="Q569" s="44"/>
      <c r="R569" s="122"/>
      <c r="S569" s="109"/>
      <c r="T569" s="107"/>
      <c r="U569" s="107"/>
      <c r="V569" s="107"/>
      <c r="W569" s="34"/>
      <c r="X569" s="34"/>
      <c r="Y569" s="34"/>
      <c r="Z569" s="44"/>
      <c r="AA569" s="34"/>
      <c r="AB569" s="97" t="str">
        <f t="shared" si="8"/>
        <v/>
      </c>
    </row>
    <row r="570" spans="1:28">
      <c r="A570" s="97" t="str">
        <f>IF(E570="","",SUBTOTAL(3,$E$2:$E570))</f>
        <v/>
      </c>
      <c r="B570" s="122"/>
      <c r="C570" s="107"/>
      <c r="D570" s="107"/>
      <c r="E570" s="51"/>
      <c r="F570" s="44"/>
      <c r="G570" s="51"/>
      <c r="H570" s="34"/>
      <c r="I570" s="34"/>
      <c r="J570" s="44"/>
      <c r="K570" s="34"/>
      <c r="L570" s="44"/>
      <c r="M570" s="44"/>
      <c r="N570" s="44"/>
      <c r="O570" s="45"/>
      <c r="P570" s="50"/>
      <c r="Q570" s="44"/>
      <c r="R570" s="122"/>
      <c r="S570" s="109"/>
      <c r="T570" s="107"/>
      <c r="U570" s="107"/>
      <c r="V570" s="107"/>
      <c r="W570" s="34"/>
      <c r="X570" s="34"/>
      <c r="Y570" s="34"/>
      <c r="Z570" s="44"/>
      <c r="AA570" s="34"/>
      <c r="AB570" s="97" t="str">
        <f t="shared" si="8"/>
        <v/>
      </c>
    </row>
    <row r="571" spans="1:28">
      <c r="A571" s="97" t="str">
        <f>IF(E571="","",SUBTOTAL(3,$E$2:$E571))</f>
        <v/>
      </c>
      <c r="B571" s="122"/>
      <c r="C571" s="107"/>
      <c r="D571" s="107"/>
      <c r="E571" s="51"/>
      <c r="F571" s="44"/>
      <c r="G571" s="51"/>
      <c r="H571" s="34"/>
      <c r="I571" s="34"/>
      <c r="J571" s="44"/>
      <c r="K571" s="34"/>
      <c r="L571" s="44"/>
      <c r="M571" s="44"/>
      <c r="N571" s="44"/>
      <c r="O571" s="45"/>
      <c r="P571" s="50"/>
      <c r="Q571" s="44"/>
      <c r="R571" s="122"/>
      <c r="S571" s="109"/>
      <c r="T571" s="107"/>
      <c r="U571" s="107"/>
      <c r="V571" s="107"/>
      <c r="W571" s="34"/>
      <c r="X571" s="34"/>
      <c r="Y571" s="34"/>
      <c r="Z571" s="44"/>
      <c r="AA571" s="34"/>
      <c r="AB571" s="97" t="str">
        <f t="shared" si="8"/>
        <v/>
      </c>
    </row>
    <row r="572" spans="1:28">
      <c r="A572" s="97" t="str">
        <f>IF(E572="","",SUBTOTAL(3,$E$2:$E572))</f>
        <v/>
      </c>
      <c r="B572" s="122"/>
      <c r="C572" s="107"/>
      <c r="D572" s="107"/>
      <c r="E572" s="51"/>
      <c r="F572" s="44"/>
      <c r="G572" s="51"/>
      <c r="H572" s="34"/>
      <c r="I572" s="34"/>
      <c r="J572" s="44"/>
      <c r="K572" s="34"/>
      <c r="L572" s="44"/>
      <c r="M572" s="44"/>
      <c r="N572" s="44"/>
      <c r="O572" s="45"/>
      <c r="P572" s="50"/>
      <c r="Q572" s="44"/>
      <c r="R572" s="122"/>
      <c r="S572" s="109"/>
      <c r="T572" s="107"/>
      <c r="U572" s="107"/>
      <c r="V572" s="107"/>
      <c r="W572" s="34"/>
      <c r="X572" s="34"/>
      <c r="Y572" s="34"/>
      <c r="Z572" s="44"/>
      <c r="AA572" s="34"/>
      <c r="AB572" s="97" t="str">
        <f t="shared" si="8"/>
        <v/>
      </c>
    </row>
    <row r="573" spans="1:28">
      <c r="A573" s="97" t="str">
        <f>IF(E573="","",SUBTOTAL(3,$E$2:$E573))</f>
        <v/>
      </c>
      <c r="B573" s="122"/>
      <c r="C573" s="107"/>
      <c r="D573" s="107"/>
      <c r="E573" s="51"/>
      <c r="F573" s="44"/>
      <c r="G573" s="51"/>
      <c r="H573" s="34"/>
      <c r="I573" s="34"/>
      <c r="J573" s="44"/>
      <c r="K573" s="34"/>
      <c r="L573" s="44"/>
      <c r="M573" s="44"/>
      <c r="N573" s="44"/>
      <c r="O573" s="45"/>
      <c r="P573" s="50"/>
      <c r="Q573" s="44"/>
      <c r="R573" s="122"/>
      <c r="S573" s="109"/>
      <c r="T573" s="107"/>
      <c r="U573" s="107"/>
      <c r="V573" s="107"/>
      <c r="W573" s="107"/>
      <c r="X573" s="34"/>
      <c r="Y573" s="34"/>
      <c r="Z573" s="44"/>
      <c r="AA573" s="34"/>
      <c r="AB573" s="97" t="str">
        <f t="shared" si="8"/>
        <v/>
      </c>
    </row>
    <row r="574" spans="1:28">
      <c r="A574" s="97" t="str">
        <f>IF(E574="","",SUBTOTAL(3,$E$2:$E574))</f>
        <v/>
      </c>
      <c r="B574" s="122"/>
      <c r="C574" s="107"/>
      <c r="D574" s="107"/>
      <c r="E574" s="60"/>
      <c r="F574" s="44"/>
      <c r="G574" s="51"/>
      <c r="H574" s="34"/>
      <c r="I574" s="34"/>
      <c r="J574" s="44"/>
      <c r="K574" s="34"/>
      <c r="L574" s="45"/>
      <c r="M574" s="45"/>
      <c r="N574" s="44"/>
      <c r="O574" s="45"/>
      <c r="P574" s="50"/>
      <c r="Q574" s="44"/>
      <c r="R574" s="122"/>
      <c r="S574" s="109"/>
      <c r="T574" s="107"/>
      <c r="U574" s="107"/>
      <c r="V574" s="107"/>
      <c r="W574" s="34"/>
      <c r="X574" s="34"/>
      <c r="Y574" s="34"/>
      <c r="Z574" s="44"/>
      <c r="AA574" s="34"/>
      <c r="AB574" s="97" t="str">
        <f t="shared" si="8"/>
        <v/>
      </c>
    </row>
    <row r="575" spans="1:28">
      <c r="A575" s="97" t="str">
        <f>IF(E575="","",SUBTOTAL(3,$E$2:$E575))</f>
        <v/>
      </c>
      <c r="B575" s="122"/>
      <c r="C575" s="107"/>
      <c r="D575" s="107"/>
      <c r="E575" s="60"/>
      <c r="F575" s="44"/>
      <c r="G575" s="51"/>
      <c r="H575" s="34"/>
      <c r="I575" s="34"/>
      <c r="J575" s="44"/>
      <c r="K575" s="34"/>
      <c r="L575" s="45"/>
      <c r="M575" s="45"/>
      <c r="N575" s="44"/>
      <c r="O575" s="45"/>
      <c r="P575" s="50"/>
      <c r="Q575" s="44"/>
      <c r="R575" s="122"/>
      <c r="S575" s="109"/>
      <c r="T575" s="107"/>
      <c r="U575" s="107"/>
      <c r="V575" s="107"/>
      <c r="W575" s="34"/>
      <c r="X575" s="34"/>
      <c r="Y575" s="34"/>
      <c r="Z575" s="44"/>
      <c r="AA575" s="34"/>
      <c r="AB575" s="97" t="str">
        <f t="shared" si="8"/>
        <v/>
      </c>
    </row>
    <row r="576" spans="1:28">
      <c r="A576" s="97" t="str">
        <f>IF(E576="","",SUBTOTAL(3,$E$2:$E576))</f>
        <v/>
      </c>
      <c r="B576" s="122"/>
      <c r="C576" s="107"/>
      <c r="D576" s="107"/>
      <c r="E576" s="100"/>
      <c r="F576" s="44"/>
      <c r="G576" s="78"/>
      <c r="H576" s="34"/>
      <c r="I576" s="34"/>
      <c r="J576" s="44"/>
      <c r="K576" s="34"/>
      <c r="L576" s="44"/>
      <c r="M576" s="44"/>
      <c r="N576" s="44"/>
      <c r="O576" s="45"/>
      <c r="P576" s="50"/>
      <c r="Q576" s="44"/>
      <c r="R576" s="122"/>
      <c r="S576" s="109"/>
      <c r="T576" s="107"/>
      <c r="U576" s="107"/>
      <c r="V576" s="107"/>
      <c r="W576" s="34"/>
      <c r="X576" s="34"/>
      <c r="Y576" s="34"/>
      <c r="Z576" s="44"/>
      <c r="AA576" s="34"/>
      <c r="AB576" s="97" t="str">
        <f t="shared" si="8"/>
        <v/>
      </c>
    </row>
    <row r="577" spans="1:28">
      <c r="A577" s="97" t="str">
        <f>IF(E577="","",SUBTOTAL(3,$E$2:$E577))</f>
        <v/>
      </c>
      <c r="B577" s="122"/>
      <c r="C577" s="107"/>
      <c r="D577" s="107"/>
      <c r="E577" s="100"/>
      <c r="F577" s="44"/>
      <c r="G577" s="78"/>
      <c r="H577" s="34"/>
      <c r="I577" s="34"/>
      <c r="J577" s="44"/>
      <c r="K577" s="34"/>
      <c r="L577" s="44"/>
      <c r="M577" s="44"/>
      <c r="N577" s="44"/>
      <c r="O577" s="45"/>
      <c r="P577" s="50"/>
      <c r="Q577" s="44"/>
      <c r="R577" s="122"/>
      <c r="S577" s="109"/>
      <c r="T577" s="107"/>
      <c r="U577" s="107"/>
      <c r="V577" s="107"/>
      <c r="W577" s="36"/>
      <c r="X577" s="34"/>
      <c r="Y577" s="34"/>
      <c r="Z577" s="44"/>
      <c r="AA577" s="34"/>
      <c r="AB577" s="97" t="str">
        <f t="shared" si="8"/>
        <v/>
      </c>
    </row>
    <row r="578" spans="1:28">
      <c r="A578" s="97" t="str">
        <f>IF(E578="","",SUBTOTAL(3,$E$2:$E578))</f>
        <v/>
      </c>
      <c r="B578" s="122"/>
      <c r="C578" s="107"/>
      <c r="D578" s="107"/>
      <c r="E578" s="100"/>
      <c r="F578" s="44"/>
      <c r="G578" s="78"/>
      <c r="H578" s="34"/>
      <c r="I578" s="34"/>
      <c r="J578" s="44"/>
      <c r="K578" s="34"/>
      <c r="L578" s="45"/>
      <c r="M578" s="45"/>
      <c r="N578" s="44"/>
      <c r="O578" s="45"/>
      <c r="P578" s="50"/>
      <c r="Q578" s="44"/>
      <c r="R578" s="122"/>
      <c r="S578" s="109"/>
      <c r="T578" s="107"/>
      <c r="U578" s="107"/>
      <c r="V578" s="107"/>
      <c r="W578" s="34"/>
      <c r="X578" s="34"/>
      <c r="Y578" s="34"/>
      <c r="Z578" s="44"/>
      <c r="AA578" s="34"/>
      <c r="AB578" s="97" t="str">
        <f t="shared" ref="AB578:AB641" si="9">IF(OR(P578="TN",O578="TLAI",AND(O578="KTHP",P578="TH"),E578=""),"",Z578=S578)</f>
        <v/>
      </c>
    </row>
    <row r="579" spans="1:28">
      <c r="A579" s="97" t="str">
        <f>IF(E579="","",SUBTOTAL(3,$E$2:$E579))</f>
        <v/>
      </c>
      <c r="B579" s="122"/>
      <c r="C579" s="107"/>
      <c r="D579" s="107"/>
      <c r="E579" s="100"/>
      <c r="F579" s="44"/>
      <c r="G579" s="78"/>
      <c r="H579" s="34"/>
      <c r="I579" s="34"/>
      <c r="J579" s="44"/>
      <c r="K579" s="34"/>
      <c r="L579" s="45"/>
      <c r="M579" s="45"/>
      <c r="N579" s="44"/>
      <c r="O579" s="45"/>
      <c r="P579" s="50"/>
      <c r="Q579" s="44"/>
      <c r="R579" s="122"/>
      <c r="S579" s="109"/>
      <c r="T579" s="107"/>
      <c r="U579" s="107"/>
      <c r="V579" s="107"/>
      <c r="W579" s="34"/>
      <c r="X579" s="34"/>
      <c r="Y579" s="34"/>
      <c r="Z579" s="44"/>
      <c r="AA579" s="34"/>
      <c r="AB579" s="97" t="str">
        <f t="shared" si="9"/>
        <v/>
      </c>
    </row>
    <row r="580" spans="1:28">
      <c r="A580" s="97" t="str">
        <f>IF(E580="","",SUBTOTAL(3,$E$2:$E580))</f>
        <v/>
      </c>
      <c r="B580" s="122"/>
      <c r="C580" s="107"/>
      <c r="D580" s="107"/>
      <c r="E580" s="100"/>
      <c r="F580" s="44"/>
      <c r="G580" s="78"/>
      <c r="H580" s="34"/>
      <c r="I580" s="34"/>
      <c r="J580" s="44"/>
      <c r="K580" s="34"/>
      <c r="L580" s="45"/>
      <c r="M580" s="45"/>
      <c r="N580" s="44"/>
      <c r="O580" s="45"/>
      <c r="P580" s="50"/>
      <c r="Q580" s="44"/>
      <c r="R580" s="122"/>
      <c r="S580" s="109"/>
      <c r="T580" s="107"/>
      <c r="U580" s="107"/>
      <c r="V580" s="107"/>
      <c r="W580" s="34"/>
      <c r="X580" s="34"/>
      <c r="Y580" s="34"/>
      <c r="Z580" s="44"/>
      <c r="AA580" s="34"/>
      <c r="AB580" s="97" t="str">
        <f t="shared" si="9"/>
        <v/>
      </c>
    </row>
    <row r="581" spans="1:28">
      <c r="A581" s="97" t="str">
        <f>IF(E581="","",SUBTOTAL(3,$E$2:$E581))</f>
        <v/>
      </c>
      <c r="B581" s="122"/>
      <c r="C581" s="107"/>
      <c r="D581" s="107"/>
      <c r="E581" s="100"/>
      <c r="F581" s="44"/>
      <c r="G581" s="78"/>
      <c r="H581" s="34"/>
      <c r="I581" s="34"/>
      <c r="J581" s="44"/>
      <c r="K581" s="34"/>
      <c r="L581" s="45"/>
      <c r="M581" s="45"/>
      <c r="N581" s="44"/>
      <c r="O581" s="45"/>
      <c r="P581" s="50"/>
      <c r="Q581" s="44"/>
      <c r="R581" s="122"/>
      <c r="S581" s="109"/>
      <c r="T581" s="107"/>
      <c r="U581" s="107"/>
      <c r="V581" s="107"/>
      <c r="W581" s="36"/>
      <c r="X581" s="34"/>
      <c r="Y581" s="34"/>
      <c r="Z581" s="44"/>
      <c r="AA581" s="34"/>
      <c r="AB581" s="97" t="str">
        <f t="shared" si="9"/>
        <v/>
      </c>
    </row>
    <row r="582" spans="1:28">
      <c r="A582" s="97" t="str">
        <f>IF(E582="","",SUBTOTAL(3,$E$2:$E582))</f>
        <v/>
      </c>
      <c r="B582" s="122"/>
      <c r="C582" s="107"/>
      <c r="D582" s="107"/>
      <c r="E582" s="100"/>
      <c r="F582" s="44"/>
      <c r="G582" s="78"/>
      <c r="H582" s="34"/>
      <c r="I582" s="34"/>
      <c r="J582" s="44"/>
      <c r="K582" s="34"/>
      <c r="L582" s="45"/>
      <c r="M582" s="45"/>
      <c r="N582" s="44"/>
      <c r="O582" s="45"/>
      <c r="P582" s="50"/>
      <c r="Q582" s="44"/>
      <c r="R582" s="122"/>
      <c r="S582" s="109"/>
      <c r="T582" s="107"/>
      <c r="U582" s="107"/>
      <c r="V582" s="107"/>
      <c r="W582" s="36"/>
      <c r="X582" s="34"/>
      <c r="Y582" s="34"/>
      <c r="Z582" s="44"/>
      <c r="AA582" s="34"/>
      <c r="AB582" s="97" t="str">
        <f t="shared" si="9"/>
        <v/>
      </c>
    </row>
    <row r="583" spans="1:28">
      <c r="A583" s="97" t="str">
        <f>IF(E583="","",SUBTOTAL(3,$E$2:$E583))</f>
        <v/>
      </c>
      <c r="B583" s="122"/>
      <c r="C583" s="107"/>
      <c r="D583" s="107"/>
      <c r="E583" s="100"/>
      <c r="F583" s="44"/>
      <c r="G583" s="78"/>
      <c r="H583" s="34"/>
      <c r="I583" s="34"/>
      <c r="J583" s="44"/>
      <c r="K583" s="34"/>
      <c r="L583" s="45"/>
      <c r="M583" s="45"/>
      <c r="N583" s="44"/>
      <c r="O583" s="45"/>
      <c r="P583" s="50"/>
      <c r="Q583" s="44"/>
      <c r="R583" s="122"/>
      <c r="S583" s="109"/>
      <c r="T583" s="107"/>
      <c r="U583" s="107"/>
      <c r="V583" s="107"/>
      <c r="W583" s="36"/>
      <c r="X583" s="34"/>
      <c r="Y583" s="34"/>
      <c r="Z583" s="44"/>
      <c r="AA583" s="34"/>
      <c r="AB583" s="97" t="str">
        <f t="shared" si="9"/>
        <v/>
      </c>
    </row>
    <row r="584" spans="1:28">
      <c r="A584" s="97" t="str">
        <f>IF(E584="","",SUBTOTAL(3,$E$2:$E584))</f>
        <v/>
      </c>
      <c r="B584" s="122"/>
      <c r="C584" s="107"/>
      <c r="D584" s="107"/>
      <c r="E584" s="110"/>
      <c r="F584" s="107"/>
      <c r="G584" s="110"/>
      <c r="H584" s="107"/>
      <c r="I584" s="107"/>
      <c r="J584" s="44"/>
      <c r="K584" s="107"/>
      <c r="L584" s="107"/>
      <c r="M584" s="107"/>
      <c r="N584" s="109"/>
      <c r="O584" s="109"/>
      <c r="P584" s="120"/>
      <c r="Q584" s="109"/>
      <c r="R584" s="122"/>
      <c r="S584" s="122"/>
      <c r="T584" s="107"/>
      <c r="U584" s="107"/>
      <c r="V584" s="34"/>
      <c r="W584" s="34"/>
      <c r="X584" s="34"/>
      <c r="Y584" s="34"/>
      <c r="Z584" s="44"/>
      <c r="AA584" s="34"/>
      <c r="AB584" s="97" t="str">
        <f t="shared" si="9"/>
        <v/>
      </c>
    </row>
    <row r="585" spans="1:28">
      <c r="A585" s="97" t="str">
        <f>IF(E585="","",SUBTOTAL(3,$E$2:$E585))</f>
        <v/>
      </c>
      <c r="B585" s="122"/>
      <c r="C585" s="107"/>
      <c r="D585" s="107"/>
      <c r="E585" s="110"/>
      <c r="F585" s="107"/>
      <c r="G585" s="110"/>
      <c r="H585" s="107"/>
      <c r="I585" s="107"/>
      <c r="J585" s="44"/>
      <c r="K585" s="107"/>
      <c r="L585" s="107"/>
      <c r="M585" s="107"/>
      <c r="N585" s="109"/>
      <c r="O585" s="109"/>
      <c r="P585" s="120"/>
      <c r="Q585" s="109"/>
      <c r="R585" s="122"/>
      <c r="S585" s="122"/>
      <c r="T585" s="107"/>
      <c r="U585" s="107"/>
      <c r="V585" s="34"/>
      <c r="W585" s="34"/>
      <c r="X585" s="34"/>
      <c r="Y585" s="34"/>
      <c r="Z585" s="44"/>
      <c r="AA585" s="34"/>
      <c r="AB585" s="97" t="str">
        <f t="shared" si="9"/>
        <v/>
      </c>
    </row>
    <row r="586" spans="1:28">
      <c r="A586" s="97" t="str">
        <f>IF(E586="","",SUBTOTAL(3,$E$2:$E586))</f>
        <v/>
      </c>
      <c r="B586" s="122"/>
      <c r="C586" s="107"/>
      <c r="D586" s="107"/>
      <c r="E586" s="51"/>
      <c r="F586" s="44"/>
      <c r="G586" s="51"/>
      <c r="H586" s="34"/>
      <c r="I586" s="34"/>
      <c r="J586" s="44"/>
      <c r="K586" s="97"/>
      <c r="L586" s="44"/>
      <c r="M586" s="44"/>
      <c r="N586" s="44"/>
      <c r="O586" s="45"/>
      <c r="P586" s="50"/>
      <c r="Q586" s="44"/>
      <c r="R586" s="122"/>
      <c r="S586" s="109"/>
      <c r="T586" s="107"/>
      <c r="U586" s="107"/>
      <c r="V586" s="107"/>
      <c r="W586" s="34"/>
      <c r="X586" s="34"/>
      <c r="Y586" s="34"/>
      <c r="Z586" s="44"/>
      <c r="AA586" s="34"/>
      <c r="AB586" s="97" t="str">
        <f t="shared" si="9"/>
        <v/>
      </c>
    </row>
    <row r="587" spans="1:28">
      <c r="A587" s="97" t="str">
        <f>IF(E587="","",SUBTOTAL(3,$E$2:$E587))</f>
        <v/>
      </c>
      <c r="B587" s="122"/>
      <c r="C587" s="107"/>
      <c r="D587" s="107"/>
      <c r="E587" s="110"/>
      <c r="F587" s="107"/>
      <c r="G587" s="110"/>
      <c r="H587" s="107"/>
      <c r="I587" s="107"/>
      <c r="J587" s="44"/>
      <c r="K587" s="107"/>
      <c r="L587" s="107"/>
      <c r="M587" s="107"/>
      <c r="N587" s="109"/>
      <c r="O587" s="109"/>
      <c r="P587" s="120"/>
      <c r="Q587" s="109"/>
      <c r="R587" s="122"/>
      <c r="S587" s="122"/>
      <c r="T587" s="107"/>
      <c r="U587" s="107"/>
      <c r="V587" s="34"/>
      <c r="W587" s="34"/>
      <c r="X587" s="97"/>
      <c r="Y587" s="107"/>
      <c r="Z587" s="44"/>
      <c r="AA587" s="34"/>
      <c r="AB587" s="97" t="str">
        <f t="shared" si="9"/>
        <v/>
      </c>
    </row>
    <row r="588" spans="1:28">
      <c r="A588" s="97" t="str">
        <f>IF(E588="","",SUBTOTAL(3,$E$2:$E588))</f>
        <v/>
      </c>
      <c r="B588" s="122"/>
      <c r="C588" s="107"/>
      <c r="D588" s="107"/>
      <c r="E588" s="60"/>
      <c r="F588" s="44"/>
      <c r="G588" s="51"/>
      <c r="H588" s="34"/>
      <c r="I588" s="34"/>
      <c r="J588" s="44"/>
      <c r="K588" s="34"/>
      <c r="L588" s="45"/>
      <c r="M588" s="45"/>
      <c r="N588" s="44"/>
      <c r="O588" s="45"/>
      <c r="P588" s="50"/>
      <c r="Q588" s="44"/>
      <c r="R588" s="122"/>
      <c r="S588" s="44"/>
      <c r="T588" s="107"/>
      <c r="U588" s="107"/>
      <c r="V588" s="107"/>
      <c r="W588" s="34"/>
      <c r="X588" s="34"/>
      <c r="Y588" s="34"/>
      <c r="Z588" s="44"/>
      <c r="AA588" s="34"/>
      <c r="AB588" s="97" t="str">
        <f t="shared" si="9"/>
        <v/>
      </c>
    </row>
    <row r="589" spans="1:28">
      <c r="A589" s="97" t="str">
        <f>IF(E589="","",SUBTOTAL(3,$E$2:$E589))</f>
        <v/>
      </c>
      <c r="B589" s="122"/>
      <c r="C589" s="110"/>
      <c r="D589" s="110"/>
      <c r="E589" s="60"/>
      <c r="F589" s="44"/>
      <c r="G589" s="51"/>
      <c r="H589" s="34"/>
      <c r="I589" s="34"/>
      <c r="J589" s="44"/>
      <c r="K589" s="34"/>
      <c r="L589" s="45"/>
      <c r="M589" s="45"/>
      <c r="N589" s="44"/>
      <c r="O589" s="45"/>
      <c r="P589" s="50"/>
      <c r="Q589" s="44"/>
      <c r="R589" s="122"/>
      <c r="S589" s="109"/>
      <c r="T589" s="107"/>
      <c r="U589" s="107"/>
      <c r="V589" s="107"/>
      <c r="W589" s="34"/>
      <c r="X589" s="34"/>
      <c r="Y589" s="34"/>
      <c r="Z589" s="44"/>
      <c r="AA589" s="34"/>
      <c r="AB589" s="97" t="str">
        <f t="shared" si="9"/>
        <v/>
      </c>
    </row>
    <row r="590" spans="1:28">
      <c r="A590" s="97" t="str">
        <f>IF(E590="","",SUBTOTAL(3,$E$2:$E590))</f>
        <v/>
      </c>
      <c r="B590" s="122"/>
      <c r="C590" s="107"/>
      <c r="D590" s="107"/>
      <c r="E590" s="51"/>
      <c r="F590" s="44"/>
      <c r="G590" s="51"/>
      <c r="H590" s="34"/>
      <c r="I590" s="34"/>
      <c r="J590" s="44"/>
      <c r="K590" s="34"/>
      <c r="L590" s="45"/>
      <c r="M590" s="45"/>
      <c r="N590" s="44"/>
      <c r="O590" s="45"/>
      <c r="P590" s="50"/>
      <c r="Q590" s="44"/>
      <c r="R590" s="122"/>
      <c r="S590" s="109"/>
      <c r="T590" s="107"/>
      <c r="U590" s="107"/>
      <c r="V590" s="107"/>
      <c r="W590" s="36"/>
      <c r="X590" s="34"/>
      <c r="Y590" s="34"/>
      <c r="Z590" s="44"/>
      <c r="AA590" s="34"/>
      <c r="AB590" s="97" t="str">
        <f t="shared" si="9"/>
        <v/>
      </c>
    </row>
    <row r="591" spans="1:28">
      <c r="A591" s="97" t="str">
        <f>IF(E591="","",SUBTOTAL(3,$E$2:$E591))</f>
        <v/>
      </c>
      <c r="B591" s="122"/>
      <c r="C591" s="107"/>
      <c r="D591" s="107"/>
      <c r="E591" s="51"/>
      <c r="F591" s="44"/>
      <c r="G591" s="51"/>
      <c r="H591" s="34"/>
      <c r="I591" s="34"/>
      <c r="J591" s="44"/>
      <c r="K591" s="34"/>
      <c r="L591" s="45"/>
      <c r="M591" s="45"/>
      <c r="N591" s="44"/>
      <c r="O591" s="45"/>
      <c r="P591" s="50"/>
      <c r="Q591" s="44"/>
      <c r="R591" s="122"/>
      <c r="S591" s="109"/>
      <c r="T591" s="107"/>
      <c r="U591" s="107"/>
      <c r="V591" s="107"/>
      <c r="W591" s="34"/>
      <c r="X591" s="34"/>
      <c r="Y591" s="34"/>
      <c r="Z591" s="45"/>
      <c r="AA591" s="34"/>
      <c r="AB591" s="97" t="str">
        <f t="shared" si="9"/>
        <v/>
      </c>
    </row>
    <row r="592" spans="1:28">
      <c r="A592" s="97" t="str">
        <f>IF(E592="","",SUBTOTAL(3,$E$2:$E592))</f>
        <v/>
      </c>
      <c r="B592" s="122"/>
      <c r="C592" s="107"/>
      <c r="D592" s="107"/>
      <c r="E592" s="100"/>
      <c r="F592" s="44"/>
      <c r="G592" s="78"/>
      <c r="H592" s="34"/>
      <c r="I592" s="34"/>
      <c r="J592" s="44"/>
      <c r="K592" s="34"/>
      <c r="L592" s="45"/>
      <c r="M592" s="45"/>
      <c r="N592" s="44"/>
      <c r="O592" s="45"/>
      <c r="P592" s="50"/>
      <c r="Q592" s="44"/>
      <c r="R592" s="122"/>
      <c r="S592" s="109"/>
      <c r="T592" s="107"/>
      <c r="U592" s="107"/>
      <c r="V592" s="107"/>
      <c r="W592" s="34"/>
      <c r="X592" s="34"/>
      <c r="Y592" s="34"/>
      <c r="Z592" s="45"/>
      <c r="AA592" s="34"/>
      <c r="AB592" s="97" t="str">
        <f t="shared" si="9"/>
        <v/>
      </c>
    </row>
    <row r="593" spans="1:28">
      <c r="A593" s="97" t="str">
        <f>IF(E593="","",SUBTOTAL(3,$E$2:$E593))</f>
        <v/>
      </c>
      <c r="B593" s="122"/>
      <c r="C593" s="110"/>
      <c r="D593" s="107"/>
      <c r="E593" s="100"/>
      <c r="F593" s="44"/>
      <c r="G593" s="78"/>
      <c r="H593" s="34"/>
      <c r="I593" s="34"/>
      <c r="J593" s="44"/>
      <c r="K593" s="34"/>
      <c r="L593" s="45"/>
      <c r="M593" s="45"/>
      <c r="N593" s="44"/>
      <c r="O593" s="45"/>
      <c r="P593" s="50"/>
      <c r="Q593" s="44"/>
      <c r="R593" s="122"/>
      <c r="S593" s="109"/>
      <c r="T593" s="107"/>
      <c r="U593" s="107"/>
      <c r="V593" s="107"/>
      <c r="W593" s="107"/>
      <c r="X593" s="34"/>
      <c r="Y593" s="34"/>
      <c r="Z593" s="45"/>
      <c r="AA593" s="34"/>
      <c r="AB593" s="97" t="str">
        <f t="shared" si="9"/>
        <v/>
      </c>
    </row>
    <row r="594" spans="1:28">
      <c r="A594" s="97" t="str">
        <f>IF(E594="","",SUBTOTAL(3,$E$2:$E594))</f>
        <v/>
      </c>
      <c r="B594" s="122"/>
      <c r="C594" s="110"/>
      <c r="D594" s="107"/>
      <c r="E594" s="60"/>
      <c r="F594" s="44"/>
      <c r="G594" s="51"/>
      <c r="H594" s="34"/>
      <c r="I594" s="34"/>
      <c r="J594" s="44"/>
      <c r="K594" s="34"/>
      <c r="L594" s="45"/>
      <c r="M594" s="45"/>
      <c r="N594" s="44"/>
      <c r="O594" s="45"/>
      <c r="P594" s="50"/>
      <c r="Q594" s="44"/>
      <c r="R594" s="122"/>
      <c r="S594" s="109"/>
      <c r="T594" s="107"/>
      <c r="U594" s="107"/>
      <c r="V594" s="107"/>
      <c r="W594" s="34"/>
      <c r="X594" s="34"/>
      <c r="Y594" s="34"/>
      <c r="Z594" s="44"/>
      <c r="AA594" s="34"/>
      <c r="AB594" s="97" t="str">
        <f t="shared" si="9"/>
        <v/>
      </c>
    </row>
    <row r="595" spans="1:28">
      <c r="A595" s="97" t="str">
        <f>IF(E595="","",SUBTOTAL(3,$E$2:$E595))</f>
        <v/>
      </c>
      <c r="B595" s="122"/>
      <c r="C595" s="107"/>
      <c r="D595" s="107"/>
      <c r="E595" s="60"/>
      <c r="F595" s="44"/>
      <c r="G595" s="51"/>
      <c r="H595" s="34"/>
      <c r="I595" s="34"/>
      <c r="J595" s="44"/>
      <c r="K595" s="34"/>
      <c r="L595" s="45"/>
      <c r="M595" s="45"/>
      <c r="N595" s="44"/>
      <c r="O595" s="45"/>
      <c r="P595" s="50"/>
      <c r="Q595" s="44"/>
      <c r="R595" s="122"/>
      <c r="S595" s="109"/>
      <c r="T595" s="107"/>
      <c r="U595" s="107"/>
      <c r="V595" s="107"/>
      <c r="W595" s="34"/>
      <c r="X595" s="34"/>
      <c r="Y595" s="34"/>
      <c r="Z595" s="44"/>
      <c r="AA595" s="34"/>
      <c r="AB595" s="97" t="str">
        <f t="shared" si="9"/>
        <v/>
      </c>
    </row>
    <row r="596" spans="1:28">
      <c r="A596" s="97" t="str">
        <f>IF(E596="","",SUBTOTAL(3,$E$2:$E596))</f>
        <v/>
      </c>
      <c r="B596" s="122"/>
      <c r="C596" s="107"/>
      <c r="D596" s="107"/>
      <c r="E596" s="51"/>
      <c r="F596" s="44"/>
      <c r="G596" s="51"/>
      <c r="H596" s="34"/>
      <c r="I596" s="34"/>
      <c r="J596" s="44"/>
      <c r="K596" s="34"/>
      <c r="L596" s="44"/>
      <c r="M596" s="44"/>
      <c r="N596" s="44"/>
      <c r="O596" s="45"/>
      <c r="P596" s="50"/>
      <c r="Q596" s="44"/>
      <c r="R596" s="122"/>
      <c r="S596" s="109"/>
      <c r="T596" s="107"/>
      <c r="U596" s="107"/>
      <c r="V596" s="107"/>
      <c r="W596" s="34"/>
      <c r="X596" s="34"/>
      <c r="Y596" s="34"/>
      <c r="Z596" s="45"/>
      <c r="AA596" s="34"/>
      <c r="AB596" s="97" t="str">
        <f t="shared" si="9"/>
        <v/>
      </c>
    </row>
    <row r="597" spans="1:28">
      <c r="A597" s="97" t="str">
        <f>IF(E597="","",SUBTOTAL(3,$E$2:$E597))</f>
        <v/>
      </c>
      <c r="B597" s="122"/>
      <c r="C597" s="107"/>
      <c r="D597" s="107"/>
      <c r="E597" s="51"/>
      <c r="F597" s="44"/>
      <c r="G597" s="51"/>
      <c r="H597" s="34"/>
      <c r="I597" s="34"/>
      <c r="J597" s="44"/>
      <c r="K597" s="34"/>
      <c r="L597" s="44"/>
      <c r="M597" s="44"/>
      <c r="N597" s="44"/>
      <c r="O597" s="45"/>
      <c r="P597" s="50"/>
      <c r="Q597" s="44"/>
      <c r="R597" s="122"/>
      <c r="S597" s="109"/>
      <c r="T597" s="107"/>
      <c r="U597" s="107"/>
      <c r="V597" s="107"/>
      <c r="W597" s="107"/>
      <c r="X597" s="34"/>
      <c r="Y597" s="34"/>
      <c r="Z597" s="45"/>
      <c r="AA597" s="34"/>
      <c r="AB597" s="97" t="str">
        <f t="shared" si="9"/>
        <v/>
      </c>
    </row>
    <row r="598" spans="1:28">
      <c r="A598" s="97" t="str">
        <f>IF(E598="","",SUBTOTAL(3,$E$2:$E598))</f>
        <v/>
      </c>
      <c r="B598" s="122"/>
      <c r="C598" s="107"/>
      <c r="D598" s="107"/>
      <c r="E598" s="60"/>
      <c r="F598" s="44"/>
      <c r="G598" s="51"/>
      <c r="H598" s="34"/>
      <c r="I598" s="34"/>
      <c r="J598" s="44"/>
      <c r="K598" s="34"/>
      <c r="L598" s="45"/>
      <c r="M598" s="45"/>
      <c r="N598" s="44"/>
      <c r="O598" s="45"/>
      <c r="P598" s="50"/>
      <c r="Q598" s="44"/>
      <c r="R598" s="122"/>
      <c r="S598" s="109"/>
      <c r="T598" s="107"/>
      <c r="U598" s="107"/>
      <c r="V598" s="107"/>
      <c r="W598" s="34"/>
      <c r="X598" s="34"/>
      <c r="Y598" s="34"/>
      <c r="Z598" s="45"/>
      <c r="AA598" s="34"/>
      <c r="AB598" s="97" t="str">
        <f t="shared" si="9"/>
        <v/>
      </c>
    </row>
    <row r="599" spans="1:28">
      <c r="A599" s="97" t="str">
        <f>IF(E599="","",SUBTOTAL(3,$E$2:$E599))</f>
        <v/>
      </c>
      <c r="B599" s="122"/>
      <c r="C599" s="107"/>
      <c r="D599" s="107"/>
      <c r="E599" s="60"/>
      <c r="F599" s="44"/>
      <c r="G599" s="51"/>
      <c r="H599" s="34"/>
      <c r="I599" s="34"/>
      <c r="J599" s="44"/>
      <c r="K599" s="34"/>
      <c r="L599" s="45"/>
      <c r="M599" s="45"/>
      <c r="N599" s="44"/>
      <c r="O599" s="45"/>
      <c r="P599" s="50"/>
      <c r="Q599" s="44"/>
      <c r="R599" s="122"/>
      <c r="S599" s="109"/>
      <c r="T599" s="107"/>
      <c r="U599" s="107"/>
      <c r="V599" s="107"/>
      <c r="W599" s="36"/>
      <c r="X599" s="34"/>
      <c r="Y599" s="34"/>
      <c r="Z599" s="45"/>
      <c r="AA599" s="34"/>
      <c r="AB599" s="97" t="str">
        <f t="shared" si="9"/>
        <v/>
      </c>
    </row>
    <row r="600" spans="1:28">
      <c r="A600" s="97" t="str">
        <f>IF(E600="","",SUBTOTAL(3,$E$2:$E600))</f>
        <v/>
      </c>
      <c r="B600" s="122"/>
      <c r="C600" s="107"/>
      <c r="D600" s="107"/>
      <c r="E600" s="51"/>
      <c r="F600" s="44"/>
      <c r="G600" s="51"/>
      <c r="H600" s="34"/>
      <c r="I600" s="34"/>
      <c r="J600" s="44"/>
      <c r="K600" s="34"/>
      <c r="L600" s="45"/>
      <c r="M600" s="45"/>
      <c r="N600" s="44"/>
      <c r="O600" s="45"/>
      <c r="P600" s="50"/>
      <c r="Q600" s="44"/>
      <c r="R600" s="122"/>
      <c r="S600" s="109"/>
      <c r="T600" s="107"/>
      <c r="U600" s="107"/>
      <c r="V600" s="107"/>
      <c r="W600" s="36"/>
      <c r="X600" s="34"/>
      <c r="Y600" s="34"/>
      <c r="Z600" s="44"/>
      <c r="AA600" s="34"/>
      <c r="AB600" s="97" t="str">
        <f t="shared" si="9"/>
        <v/>
      </c>
    </row>
    <row r="601" spans="1:28">
      <c r="A601" s="97" t="str">
        <f>IF(E601="","",SUBTOTAL(3,$E$2:$E601))</f>
        <v/>
      </c>
      <c r="B601" s="122"/>
      <c r="C601" s="107"/>
      <c r="D601" s="107"/>
      <c r="E601" s="51"/>
      <c r="F601" s="44"/>
      <c r="G601" s="51"/>
      <c r="H601" s="34"/>
      <c r="I601" s="34"/>
      <c r="J601" s="44"/>
      <c r="K601" s="34"/>
      <c r="L601" s="44"/>
      <c r="M601" s="44"/>
      <c r="N601" s="44"/>
      <c r="O601" s="45"/>
      <c r="P601" s="50"/>
      <c r="Q601" s="44"/>
      <c r="R601" s="122"/>
      <c r="S601" s="109"/>
      <c r="T601" s="107"/>
      <c r="U601" s="107"/>
      <c r="V601" s="107"/>
      <c r="W601" s="34"/>
      <c r="X601" s="34"/>
      <c r="Y601" s="34"/>
      <c r="Z601" s="44"/>
      <c r="AA601" s="34"/>
      <c r="AB601" s="97" t="str">
        <f t="shared" si="9"/>
        <v/>
      </c>
    </row>
    <row r="602" spans="1:28">
      <c r="A602" s="97" t="str">
        <f>IF(E602="","",SUBTOTAL(3,$E$2:$E602))</f>
        <v/>
      </c>
      <c r="B602" s="122"/>
      <c r="C602" s="107"/>
      <c r="D602" s="107"/>
      <c r="E602" s="100"/>
      <c r="F602" s="44"/>
      <c r="G602" s="78"/>
      <c r="H602" s="34"/>
      <c r="I602" s="36"/>
      <c r="J602" s="44"/>
      <c r="K602" s="34"/>
      <c r="L602" s="45"/>
      <c r="M602" s="45"/>
      <c r="N602" s="44"/>
      <c r="O602" s="45"/>
      <c r="P602" s="50"/>
      <c r="Q602" s="44"/>
      <c r="R602" s="122"/>
      <c r="S602" s="109"/>
      <c r="T602" s="107"/>
      <c r="U602" s="107"/>
      <c r="V602" s="107"/>
      <c r="W602" s="107"/>
      <c r="X602" s="34"/>
      <c r="Y602" s="34"/>
      <c r="Z602" s="44"/>
      <c r="AA602" s="34"/>
      <c r="AB602" s="97" t="str">
        <f t="shared" si="9"/>
        <v/>
      </c>
    </row>
    <row r="603" spans="1:28">
      <c r="A603" s="97" t="str">
        <f>IF(E603="","",SUBTOTAL(3,$E$2:$E603))</f>
        <v/>
      </c>
      <c r="B603" s="122"/>
      <c r="C603" s="107"/>
      <c r="D603" s="107"/>
      <c r="E603" s="100"/>
      <c r="F603" s="44"/>
      <c r="G603" s="78"/>
      <c r="H603" s="34"/>
      <c r="I603" s="34"/>
      <c r="J603" s="44"/>
      <c r="K603" s="34"/>
      <c r="L603" s="44"/>
      <c r="M603" s="44"/>
      <c r="N603" s="44"/>
      <c r="O603" s="45"/>
      <c r="P603" s="50"/>
      <c r="Q603" s="44"/>
      <c r="R603" s="122"/>
      <c r="S603" s="109"/>
      <c r="T603" s="107"/>
      <c r="U603" s="107"/>
      <c r="V603" s="107"/>
      <c r="W603" s="34"/>
      <c r="X603" s="34"/>
      <c r="Y603" s="34"/>
      <c r="Z603" s="45"/>
      <c r="AA603" s="34"/>
      <c r="AB603" s="97" t="str">
        <f t="shared" si="9"/>
        <v/>
      </c>
    </row>
    <row r="604" spans="1:28">
      <c r="A604" s="97" t="str">
        <f>IF(E604="","",SUBTOTAL(3,$E$2:$E604))</f>
        <v/>
      </c>
      <c r="B604" s="122"/>
      <c r="C604" s="107"/>
      <c r="D604" s="107"/>
      <c r="E604" s="100"/>
      <c r="F604" s="44"/>
      <c r="G604" s="78"/>
      <c r="H604" s="34"/>
      <c r="I604" s="34"/>
      <c r="J604" s="44"/>
      <c r="K604" s="34"/>
      <c r="L604" s="45"/>
      <c r="M604" s="45"/>
      <c r="N604" s="44"/>
      <c r="O604" s="45"/>
      <c r="P604" s="50"/>
      <c r="Q604" s="44"/>
      <c r="R604" s="122"/>
      <c r="S604" s="109"/>
      <c r="T604" s="107"/>
      <c r="U604" s="107"/>
      <c r="V604" s="107"/>
      <c r="W604" s="107"/>
      <c r="X604" s="97"/>
      <c r="Y604" s="97"/>
      <c r="Z604" s="45"/>
      <c r="AA604" s="34"/>
      <c r="AB604" s="97" t="str">
        <f t="shared" si="9"/>
        <v/>
      </c>
    </row>
    <row r="605" spans="1:28">
      <c r="A605" s="97" t="str">
        <f>IF(E605="","",SUBTOTAL(3,$E$2:$E605))</f>
        <v/>
      </c>
      <c r="B605" s="122"/>
      <c r="C605" s="107"/>
      <c r="D605" s="107"/>
      <c r="E605" s="100"/>
      <c r="F605" s="44"/>
      <c r="G605" s="78"/>
      <c r="H605" s="34"/>
      <c r="I605" s="34"/>
      <c r="J605" s="44"/>
      <c r="K605" s="34"/>
      <c r="L605" s="45"/>
      <c r="M605" s="45"/>
      <c r="N605" s="44"/>
      <c r="O605" s="45"/>
      <c r="P605" s="50"/>
      <c r="Q605" s="44"/>
      <c r="R605" s="122"/>
      <c r="S605" s="109"/>
      <c r="T605" s="107"/>
      <c r="U605" s="107"/>
      <c r="V605" s="107"/>
      <c r="W605" s="107"/>
      <c r="X605" s="97"/>
      <c r="Y605" s="97"/>
      <c r="Z605" s="45"/>
      <c r="AA605" s="34"/>
      <c r="AB605" s="97" t="str">
        <f t="shared" si="9"/>
        <v/>
      </c>
    </row>
    <row r="606" spans="1:28">
      <c r="A606" s="97" t="str">
        <f>IF(E606="","",SUBTOTAL(3,$E$2:$E606))</f>
        <v/>
      </c>
      <c r="B606" s="122"/>
      <c r="C606" s="107"/>
      <c r="D606" s="107"/>
      <c r="E606" s="51"/>
      <c r="F606" s="44"/>
      <c r="G606" s="51"/>
      <c r="H606" s="34"/>
      <c r="I606" s="34"/>
      <c r="J606" s="44"/>
      <c r="K606" s="34"/>
      <c r="L606" s="44"/>
      <c r="M606" s="44"/>
      <c r="N606" s="44"/>
      <c r="O606" s="45"/>
      <c r="P606" s="50"/>
      <c r="Q606" s="44"/>
      <c r="R606" s="122"/>
      <c r="S606" s="109"/>
      <c r="T606" s="107"/>
      <c r="U606" s="107"/>
      <c r="V606" s="107"/>
      <c r="W606" s="34"/>
      <c r="X606" s="97"/>
      <c r="Y606" s="97"/>
      <c r="Z606" s="45"/>
      <c r="AA606" s="34"/>
      <c r="AB606" s="97" t="str">
        <f t="shared" si="9"/>
        <v/>
      </c>
    </row>
    <row r="607" spans="1:28">
      <c r="A607" s="97" t="str">
        <f>IF(E607="","",SUBTOTAL(3,$E$2:$E607))</f>
        <v/>
      </c>
      <c r="B607" s="122"/>
      <c r="C607" s="107"/>
      <c r="D607" s="107"/>
      <c r="E607" s="51"/>
      <c r="F607" s="44"/>
      <c r="G607" s="51"/>
      <c r="H607" s="34"/>
      <c r="I607" s="34"/>
      <c r="J607" s="44"/>
      <c r="K607" s="34"/>
      <c r="L607" s="44"/>
      <c r="M607" s="44"/>
      <c r="N607" s="44"/>
      <c r="O607" s="45"/>
      <c r="P607" s="50"/>
      <c r="Q607" s="44"/>
      <c r="R607" s="122"/>
      <c r="S607" s="109"/>
      <c r="T607" s="107"/>
      <c r="U607" s="107"/>
      <c r="V607" s="107"/>
      <c r="W607" s="107"/>
      <c r="X607" s="97"/>
      <c r="Y607" s="97"/>
      <c r="Z607" s="45"/>
      <c r="AA607" s="34"/>
      <c r="AB607" s="97" t="str">
        <f t="shared" si="9"/>
        <v/>
      </c>
    </row>
    <row r="608" spans="1:28">
      <c r="A608" s="97" t="str">
        <f>IF(E608="","",SUBTOTAL(3,$E$2:$E608))</f>
        <v/>
      </c>
      <c r="B608" s="122"/>
      <c r="C608" s="107"/>
      <c r="D608" s="107"/>
      <c r="E608" s="60"/>
      <c r="F608" s="44"/>
      <c r="G608" s="51"/>
      <c r="H608" s="34"/>
      <c r="I608" s="34"/>
      <c r="J608" s="44"/>
      <c r="K608" s="34"/>
      <c r="L608" s="45"/>
      <c r="M608" s="45"/>
      <c r="N608" s="44"/>
      <c r="O608" s="45"/>
      <c r="P608" s="50"/>
      <c r="Q608" s="44"/>
      <c r="R608" s="122"/>
      <c r="S608" s="109"/>
      <c r="T608" s="34"/>
      <c r="U608" s="34"/>
      <c r="V608" s="34"/>
      <c r="W608" s="34"/>
      <c r="X608" s="34"/>
      <c r="Y608" s="34"/>
      <c r="Z608" s="45"/>
      <c r="AA608" s="34"/>
      <c r="AB608" s="97" t="str">
        <f t="shared" si="9"/>
        <v/>
      </c>
    </row>
    <row r="609" spans="1:28">
      <c r="A609" s="97" t="str">
        <f>IF(E609="","",SUBTOTAL(3,$E$2:$E609))</f>
        <v/>
      </c>
      <c r="B609" s="122"/>
      <c r="C609" s="107"/>
      <c r="D609" s="107"/>
      <c r="E609" s="51"/>
      <c r="F609" s="44"/>
      <c r="G609" s="51"/>
      <c r="H609" s="34"/>
      <c r="I609" s="34"/>
      <c r="J609" s="44"/>
      <c r="K609" s="34"/>
      <c r="L609" s="44"/>
      <c r="M609" s="44"/>
      <c r="N609" s="44"/>
      <c r="O609" s="45"/>
      <c r="P609" s="50"/>
      <c r="Q609" s="44"/>
      <c r="R609" s="122"/>
      <c r="S609" s="109"/>
      <c r="T609" s="35"/>
      <c r="U609" s="35"/>
      <c r="V609" s="34"/>
      <c r="W609" s="34"/>
      <c r="X609" s="34"/>
      <c r="Y609" s="34"/>
      <c r="Z609" s="44"/>
      <c r="AA609" s="34"/>
      <c r="AB609" s="97" t="str">
        <f t="shared" si="9"/>
        <v/>
      </c>
    </row>
    <row r="610" spans="1:28">
      <c r="A610" s="97" t="str">
        <f>IF(E610="","",SUBTOTAL(3,$E$2:$E610))</f>
        <v/>
      </c>
      <c r="B610" s="122"/>
      <c r="C610" s="107"/>
      <c r="D610" s="107"/>
      <c r="E610" s="51"/>
      <c r="F610" s="44"/>
      <c r="G610" s="51"/>
      <c r="H610" s="34"/>
      <c r="I610" s="34"/>
      <c r="J610" s="44"/>
      <c r="K610" s="34"/>
      <c r="L610" s="45"/>
      <c r="M610" s="45"/>
      <c r="N610" s="44"/>
      <c r="O610" s="45"/>
      <c r="P610" s="50"/>
      <c r="Q610" s="44"/>
      <c r="R610" s="122"/>
      <c r="S610" s="109"/>
      <c r="T610" s="36"/>
      <c r="U610" s="36"/>
      <c r="V610" s="36"/>
      <c r="W610" s="36"/>
      <c r="X610" s="34"/>
      <c r="Y610" s="34"/>
      <c r="Z610" s="45"/>
      <c r="AA610" s="34"/>
      <c r="AB610" s="97" t="str">
        <f t="shared" si="9"/>
        <v/>
      </c>
    </row>
    <row r="611" spans="1:28">
      <c r="A611" s="97" t="str">
        <f>IF(E611="","",SUBTOTAL(3,$E$2:$E611))</f>
        <v/>
      </c>
      <c r="B611" s="122"/>
      <c r="C611" s="107"/>
      <c r="D611" s="107"/>
      <c r="E611" s="51"/>
      <c r="F611" s="44"/>
      <c r="G611" s="51"/>
      <c r="H611" s="34"/>
      <c r="I611" s="34"/>
      <c r="J611" s="44"/>
      <c r="K611" s="34"/>
      <c r="L611" s="44"/>
      <c r="M611" s="44"/>
      <c r="N611" s="44"/>
      <c r="O611" s="45"/>
      <c r="P611" s="50"/>
      <c r="Q611" s="44"/>
      <c r="R611" s="122"/>
      <c r="S611" s="109"/>
      <c r="T611" s="34"/>
      <c r="U611" s="34"/>
      <c r="V611" s="34"/>
      <c r="W611" s="34"/>
      <c r="X611" s="34"/>
      <c r="Y611" s="34"/>
      <c r="Z611" s="44"/>
      <c r="AA611" s="34"/>
      <c r="AB611" s="97" t="str">
        <f t="shared" si="9"/>
        <v/>
      </c>
    </row>
    <row r="612" spans="1:28">
      <c r="A612" s="97" t="str">
        <f>IF(E612="","",SUBTOTAL(3,$E$2:$E612))</f>
        <v/>
      </c>
      <c r="B612" s="122"/>
      <c r="C612" s="107"/>
      <c r="D612" s="107"/>
      <c r="E612" s="60"/>
      <c r="F612" s="44"/>
      <c r="G612" s="51"/>
      <c r="H612" s="34"/>
      <c r="I612" s="34"/>
      <c r="J612" s="44"/>
      <c r="K612" s="34"/>
      <c r="L612" s="45"/>
      <c r="M612" s="45"/>
      <c r="N612" s="44"/>
      <c r="O612" s="45"/>
      <c r="P612" s="50"/>
      <c r="Q612" s="44"/>
      <c r="R612" s="122"/>
      <c r="S612" s="109"/>
      <c r="T612" s="34"/>
      <c r="U612" s="34"/>
      <c r="V612" s="34"/>
      <c r="W612" s="34"/>
      <c r="X612" s="97"/>
      <c r="Y612" s="97"/>
      <c r="Z612" s="44"/>
      <c r="AA612" s="34"/>
      <c r="AB612" s="97" t="str">
        <f t="shared" si="9"/>
        <v/>
      </c>
    </row>
    <row r="613" spans="1:28">
      <c r="A613" s="97" t="str">
        <f>IF(E613="","",SUBTOTAL(3,$E$2:$E613))</f>
        <v/>
      </c>
      <c r="B613" s="122"/>
      <c r="C613" s="107"/>
      <c r="D613" s="107"/>
      <c r="E613" s="51"/>
      <c r="F613" s="44"/>
      <c r="G613" s="51"/>
      <c r="H613" s="35"/>
      <c r="I613" s="35"/>
      <c r="J613" s="44"/>
      <c r="K613" s="34"/>
      <c r="L613" s="45"/>
      <c r="M613" s="45"/>
      <c r="N613" s="44"/>
      <c r="O613" s="45"/>
      <c r="P613" s="50"/>
      <c r="Q613" s="44"/>
      <c r="R613" s="122"/>
      <c r="S613" s="109"/>
      <c r="T613" s="35"/>
      <c r="U613" s="35"/>
      <c r="V613" s="34"/>
      <c r="W613" s="34"/>
      <c r="X613" s="34"/>
      <c r="Y613" s="35"/>
      <c r="Z613" s="44"/>
      <c r="AA613" s="34"/>
      <c r="AB613" s="97" t="str">
        <f t="shared" si="9"/>
        <v/>
      </c>
    </row>
    <row r="614" spans="1:28">
      <c r="A614" s="97" t="str">
        <f>IF(E614="","",SUBTOTAL(3,$E$2:$E614))</f>
        <v/>
      </c>
      <c r="B614" s="122"/>
      <c r="C614" s="107"/>
      <c r="D614" s="107"/>
      <c r="E614" s="51"/>
      <c r="F614" s="44"/>
      <c r="G614" s="51"/>
      <c r="H614" s="34"/>
      <c r="I614" s="34"/>
      <c r="J614" s="44"/>
      <c r="K614" s="34"/>
      <c r="L614" s="44"/>
      <c r="M614" s="44"/>
      <c r="N614" s="44"/>
      <c r="O614" s="45"/>
      <c r="P614" s="50"/>
      <c r="Q614" s="44"/>
      <c r="R614" s="122"/>
      <c r="S614" s="109"/>
      <c r="T614" s="34"/>
      <c r="U614" s="34"/>
      <c r="V614" s="34"/>
      <c r="W614" s="34"/>
      <c r="X614" s="34"/>
      <c r="Y614" s="34"/>
      <c r="Z614" s="44"/>
      <c r="AA614" s="34"/>
      <c r="AB614" s="97" t="str">
        <f t="shared" si="9"/>
        <v/>
      </c>
    </row>
    <row r="615" spans="1:28">
      <c r="A615" s="97" t="str">
        <f>IF(E615="","",SUBTOTAL(3,$E$2:$E615))</f>
        <v/>
      </c>
      <c r="B615" s="122"/>
      <c r="C615" s="107"/>
      <c r="D615" s="107"/>
      <c r="E615" s="51"/>
      <c r="F615" s="44"/>
      <c r="G615" s="51"/>
      <c r="H615" s="34"/>
      <c r="I615" s="34"/>
      <c r="J615" s="44"/>
      <c r="K615" s="34"/>
      <c r="L615" s="45"/>
      <c r="M615" s="45"/>
      <c r="N615" s="44"/>
      <c r="O615" s="45"/>
      <c r="P615" s="50"/>
      <c r="Q615" s="44"/>
      <c r="R615" s="122"/>
      <c r="S615" s="109"/>
      <c r="T615" s="34"/>
      <c r="U615" s="34"/>
      <c r="V615" s="34"/>
      <c r="W615" s="34"/>
      <c r="X615" s="97"/>
      <c r="Y615" s="97"/>
      <c r="Z615" s="44"/>
      <c r="AA615" s="34"/>
      <c r="AB615" s="97" t="str">
        <f t="shared" si="9"/>
        <v/>
      </c>
    </row>
    <row r="616" spans="1:28">
      <c r="A616" s="97" t="str">
        <f>IF(E616="","",SUBTOTAL(3,$E$2:$E616))</f>
        <v/>
      </c>
      <c r="B616" s="122"/>
      <c r="C616" s="107"/>
      <c r="D616" s="107"/>
      <c r="E616" s="51"/>
      <c r="F616" s="44"/>
      <c r="G616" s="51"/>
      <c r="H616" s="34"/>
      <c r="I616" s="34"/>
      <c r="J616" s="44"/>
      <c r="K616" s="34"/>
      <c r="L616" s="45"/>
      <c r="M616" s="45"/>
      <c r="N616" s="44"/>
      <c r="O616" s="45"/>
      <c r="P616" s="50"/>
      <c r="Q616" s="44"/>
      <c r="R616" s="122"/>
      <c r="S616" s="109"/>
      <c r="T616" s="34"/>
      <c r="U616" s="34"/>
      <c r="V616" s="34"/>
      <c r="W616" s="34"/>
      <c r="X616" s="36"/>
      <c r="Y616" s="36"/>
      <c r="Z616" s="45"/>
      <c r="AA616" s="34"/>
      <c r="AB616" s="97" t="str">
        <f t="shared" si="9"/>
        <v/>
      </c>
    </row>
    <row r="617" spans="1:28">
      <c r="A617" s="97" t="str">
        <f>IF(E617="","",SUBTOTAL(3,$E$2:$E617))</f>
        <v/>
      </c>
      <c r="B617" s="122"/>
      <c r="C617" s="107"/>
      <c r="D617" s="107"/>
      <c r="E617" s="51"/>
      <c r="F617" s="44"/>
      <c r="G617" s="51"/>
      <c r="H617" s="34"/>
      <c r="I617" s="34"/>
      <c r="J617" s="44"/>
      <c r="K617" s="34"/>
      <c r="L617" s="45"/>
      <c r="M617" s="45"/>
      <c r="N617" s="44"/>
      <c r="O617" s="45"/>
      <c r="P617" s="49"/>
      <c r="Q617" s="44"/>
      <c r="R617" s="44"/>
      <c r="S617" s="44"/>
      <c r="T617" s="107"/>
      <c r="U617" s="107"/>
      <c r="V617" s="36"/>
      <c r="W617" s="36"/>
      <c r="X617" s="36"/>
      <c r="Y617" s="36"/>
      <c r="Z617" s="45"/>
      <c r="AA617" s="34"/>
      <c r="AB617" s="97" t="str">
        <f t="shared" si="9"/>
        <v/>
      </c>
    </row>
    <row r="618" spans="1:28">
      <c r="A618" s="97" t="str">
        <f>IF(E618="","",SUBTOTAL(3,$E$2:$E618))</f>
        <v/>
      </c>
      <c r="B618" s="122"/>
      <c r="C618" s="107"/>
      <c r="D618" s="107"/>
      <c r="E618" s="100"/>
      <c r="F618" s="44"/>
      <c r="G618" s="78"/>
      <c r="H618" s="34"/>
      <c r="I618" s="34"/>
      <c r="J618" s="44"/>
      <c r="K618" s="34"/>
      <c r="L618" s="45"/>
      <c r="M618" s="45"/>
      <c r="N618" s="44"/>
      <c r="O618" s="45"/>
      <c r="P618" s="49"/>
      <c r="Q618" s="44"/>
      <c r="R618" s="44"/>
      <c r="S618" s="44"/>
      <c r="T618" s="107"/>
      <c r="U618" s="36"/>
      <c r="V618" s="36"/>
      <c r="W618" s="36"/>
      <c r="X618" s="36"/>
      <c r="Y618" s="36"/>
      <c r="Z618" s="45"/>
      <c r="AA618" s="34"/>
      <c r="AB618" s="97" t="str">
        <f t="shared" si="9"/>
        <v/>
      </c>
    </row>
    <row r="619" spans="1:28">
      <c r="A619" s="97" t="str">
        <f>IF(E619="","",SUBTOTAL(3,$E$2:$E619))</f>
        <v/>
      </c>
      <c r="B619" s="122"/>
      <c r="C619" s="107"/>
      <c r="D619" s="107"/>
      <c r="E619" s="100"/>
      <c r="F619" s="44"/>
      <c r="G619" s="78"/>
      <c r="H619" s="34"/>
      <c r="I619" s="34"/>
      <c r="J619" s="44"/>
      <c r="K619" s="34"/>
      <c r="L619" s="45"/>
      <c r="M619" s="45"/>
      <c r="N619" s="44"/>
      <c r="O619" s="45"/>
      <c r="P619" s="49"/>
      <c r="Q619" s="44"/>
      <c r="R619" s="44"/>
      <c r="S619" s="44"/>
      <c r="T619" s="107"/>
      <c r="U619" s="36"/>
      <c r="V619" s="36"/>
      <c r="W619" s="36"/>
      <c r="X619" s="36"/>
      <c r="Y619" s="36"/>
      <c r="Z619" s="45"/>
      <c r="AA619" s="34"/>
      <c r="AB619" s="97" t="str">
        <f t="shared" si="9"/>
        <v/>
      </c>
    </row>
    <row r="620" spans="1:28">
      <c r="A620" s="97" t="str">
        <f>IF(E620="","",SUBTOTAL(3,$E$2:$E620))</f>
        <v/>
      </c>
      <c r="B620" s="122"/>
      <c r="C620" s="107"/>
      <c r="D620" s="107"/>
      <c r="E620" s="60"/>
      <c r="F620" s="44"/>
      <c r="G620" s="51"/>
      <c r="H620" s="35"/>
      <c r="I620" s="35"/>
      <c r="J620" s="44"/>
      <c r="K620" s="34"/>
      <c r="L620" s="45"/>
      <c r="M620" s="45"/>
      <c r="N620" s="44"/>
      <c r="O620" s="45"/>
      <c r="P620" s="50"/>
      <c r="Q620" s="44"/>
      <c r="R620" s="44"/>
      <c r="S620" s="44"/>
      <c r="T620" s="107"/>
      <c r="U620" s="34"/>
      <c r="V620" s="35"/>
      <c r="W620" s="34"/>
      <c r="X620" s="34"/>
      <c r="Y620" s="34"/>
      <c r="Z620" s="44"/>
      <c r="AA620" s="34"/>
      <c r="AB620" s="97" t="str">
        <f t="shared" si="9"/>
        <v/>
      </c>
    </row>
    <row r="621" spans="1:28">
      <c r="A621" s="97" t="str">
        <f>IF(E621="","",SUBTOTAL(3,$E$2:$E621))</f>
        <v/>
      </c>
      <c r="B621" s="122"/>
      <c r="C621" s="107"/>
      <c r="D621" s="107"/>
      <c r="E621" s="110"/>
      <c r="F621" s="107"/>
      <c r="G621" s="110"/>
      <c r="H621" s="107"/>
      <c r="I621" s="107"/>
      <c r="J621" s="44"/>
      <c r="K621" s="107"/>
      <c r="L621" s="107"/>
      <c r="M621" s="107"/>
      <c r="N621" s="109"/>
      <c r="O621" s="109"/>
      <c r="P621" s="120"/>
      <c r="Q621" s="44"/>
      <c r="R621" s="109"/>
      <c r="S621" s="109"/>
      <c r="T621" s="107"/>
      <c r="U621" s="36"/>
      <c r="V621" s="36"/>
      <c r="W621" s="36"/>
      <c r="X621" s="36"/>
      <c r="Y621" s="36"/>
      <c r="Z621" s="45"/>
      <c r="AA621" s="34"/>
      <c r="AB621" s="97" t="str">
        <f t="shared" si="9"/>
        <v/>
      </c>
    </row>
    <row r="622" spans="1:28">
      <c r="A622" s="97" t="str">
        <f>IF(E622="","",SUBTOTAL(3,$E$2:$E622))</f>
        <v/>
      </c>
      <c r="B622" s="122"/>
      <c r="C622" s="107"/>
      <c r="D622" s="107"/>
      <c r="E622" s="60"/>
      <c r="F622" s="44"/>
      <c r="G622" s="51"/>
      <c r="H622" s="43"/>
      <c r="I622" s="34"/>
      <c r="J622" s="44"/>
      <c r="K622" s="34"/>
      <c r="L622" s="45"/>
      <c r="M622" s="45"/>
      <c r="N622" s="44"/>
      <c r="O622" s="45"/>
      <c r="P622" s="49"/>
      <c r="Q622" s="44"/>
      <c r="R622" s="44"/>
      <c r="S622" s="44"/>
      <c r="T622" s="107"/>
      <c r="U622" s="34"/>
      <c r="V622" s="34"/>
      <c r="W622" s="34"/>
      <c r="X622" s="34"/>
      <c r="Y622" s="34"/>
      <c r="Z622" s="45"/>
      <c r="AA622" s="34"/>
      <c r="AB622" s="97" t="str">
        <f t="shared" si="9"/>
        <v/>
      </c>
    </row>
    <row r="623" spans="1:28">
      <c r="A623" s="97" t="str">
        <f>IF(E623="","",SUBTOTAL(3,$E$2:$E623))</f>
        <v/>
      </c>
      <c r="B623" s="122"/>
      <c r="C623" s="107"/>
      <c r="D623" s="107"/>
      <c r="E623" s="60"/>
      <c r="F623" s="44"/>
      <c r="G623" s="51"/>
      <c r="H623" s="34"/>
      <c r="I623" s="34"/>
      <c r="J623" s="44"/>
      <c r="K623" s="34"/>
      <c r="L623" s="45"/>
      <c r="M623" s="45"/>
      <c r="N623" s="44"/>
      <c r="O623" s="45"/>
      <c r="P623" s="49"/>
      <c r="Q623" s="44"/>
      <c r="R623" s="122"/>
      <c r="S623" s="122"/>
      <c r="T623" s="107"/>
      <c r="U623" s="107"/>
      <c r="V623" s="107"/>
      <c r="W623" s="34"/>
      <c r="X623" s="107"/>
      <c r="Y623" s="107"/>
      <c r="Z623" s="44"/>
      <c r="AA623" s="34"/>
      <c r="AB623" s="97" t="str">
        <f t="shared" si="9"/>
        <v/>
      </c>
    </row>
    <row r="624" spans="1:28">
      <c r="A624" s="97" t="str">
        <f>IF(E624="","",SUBTOTAL(3,$E$2:$E624))</f>
        <v/>
      </c>
      <c r="B624" s="122"/>
      <c r="C624" s="107"/>
      <c r="D624" s="44"/>
      <c r="E624" s="60"/>
      <c r="F624" s="44"/>
      <c r="G624" s="51"/>
      <c r="H624" s="107"/>
      <c r="I624" s="34"/>
      <c r="J624" s="44"/>
      <c r="K624" s="34"/>
      <c r="L624" s="45"/>
      <c r="M624" s="45"/>
      <c r="N624" s="44"/>
      <c r="O624" s="45"/>
      <c r="P624" s="49"/>
      <c r="Q624" s="44"/>
      <c r="R624" s="122"/>
      <c r="S624" s="122"/>
      <c r="T624" s="36"/>
      <c r="U624" s="34"/>
      <c r="V624" s="34"/>
      <c r="W624" s="34"/>
      <c r="X624" s="34"/>
      <c r="Y624" s="34"/>
      <c r="Z624" s="44"/>
      <c r="AA624" s="34"/>
      <c r="AB624" s="97" t="str">
        <f t="shared" si="9"/>
        <v/>
      </c>
    </row>
    <row r="625" spans="1:28">
      <c r="A625" s="97" t="str">
        <f>IF(E625="","",SUBTOTAL(3,$E$2:$E625))</f>
        <v/>
      </c>
      <c r="B625" s="122"/>
      <c r="C625" s="107"/>
      <c r="D625" s="107"/>
      <c r="E625" s="100"/>
      <c r="F625" s="44"/>
      <c r="G625" s="78"/>
      <c r="H625" s="34"/>
      <c r="I625" s="34"/>
      <c r="J625" s="44"/>
      <c r="K625" s="34"/>
      <c r="L625" s="45"/>
      <c r="M625" s="45"/>
      <c r="N625" s="44"/>
      <c r="O625" s="45"/>
      <c r="P625" s="50"/>
      <c r="Q625" s="44"/>
      <c r="R625" s="44"/>
      <c r="S625" s="44"/>
      <c r="T625" s="107"/>
      <c r="U625" s="34"/>
      <c r="V625" s="35"/>
      <c r="W625" s="34"/>
      <c r="X625" s="34"/>
      <c r="Y625" s="34"/>
      <c r="Z625" s="44"/>
      <c r="AA625" s="34"/>
      <c r="AB625" s="97" t="str">
        <f t="shared" si="9"/>
        <v/>
      </c>
    </row>
    <row r="626" spans="1:28">
      <c r="A626" s="97" t="str">
        <f>IF(E626="","",SUBTOTAL(3,$E$2:$E626))</f>
        <v/>
      </c>
      <c r="B626" s="122"/>
      <c r="C626" s="107"/>
      <c r="D626" s="107"/>
      <c r="E626" s="60"/>
      <c r="F626" s="44"/>
      <c r="G626" s="51"/>
      <c r="H626" s="34"/>
      <c r="I626" s="34"/>
      <c r="J626" s="44"/>
      <c r="K626" s="34"/>
      <c r="L626" s="45"/>
      <c r="M626" s="45"/>
      <c r="N626" s="44"/>
      <c r="O626" s="45"/>
      <c r="P626" s="50"/>
      <c r="Q626" s="44"/>
      <c r="R626" s="44"/>
      <c r="S626" s="44"/>
      <c r="T626" s="107"/>
      <c r="U626" s="107"/>
      <c r="V626" s="34"/>
      <c r="W626" s="34"/>
      <c r="X626" s="34"/>
      <c r="Y626" s="34"/>
      <c r="Z626" s="44"/>
      <c r="AA626" s="34"/>
      <c r="AB626" s="97" t="str">
        <f t="shared" si="9"/>
        <v/>
      </c>
    </row>
    <row r="627" spans="1:28">
      <c r="A627" s="97" t="str">
        <f>IF(E627="","",SUBTOTAL(3,$E$2:$E627))</f>
        <v/>
      </c>
      <c r="B627" s="122"/>
      <c r="C627" s="107"/>
      <c r="D627" s="107"/>
      <c r="E627" s="60"/>
      <c r="F627" s="44"/>
      <c r="G627" s="51"/>
      <c r="H627" s="34"/>
      <c r="I627" s="34"/>
      <c r="J627" s="44"/>
      <c r="K627" s="34"/>
      <c r="L627" s="45"/>
      <c r="M627" s="45"/>
      <c r="N627" s="44"/>
      <c r="O627" s="45"/>
      <c r="P627" s="49"/>
      <c r="Q627" s="44"/>
      <c r="R627" s="44"/>
      <c r="S627" s="44"/>
      <c r="T627" s="107"/>
      <c r="U627" s="34"/>
      <c r="V627" s="34"/>
      <c r="W627" s="34"/>
      <c r="X627" s="34"/>
      <c r="Y627" s="34"/>
      <c r="Z627" s="45"/>
      <c r="AA627" s="34"/>
      <c r="AB627" s="97" t="str">
        <f t="shared" si="9"/>
        <v/>
      </c>
    </row>
    <row r="628" spans="1:28">
      <c r="A628" s="97" t="str">
        <f>IF(E628="","",SUBTOTAL(3,$E$2:$E628))</f>
        <v/>
      </c>
      <c r="B628" s="109"/>
      <c r="C628" s="107"/>
      <c r="D628" s="107"/>
      <c r="E628" s="51"/>
      <c r="F628" s="44"/>
      <c r="G628" s="51"/>
      <c r="H628" s="34"/>
      <c r="I628" s="34"/>
      <c r="J628" s="44"/>
      <c r="K628" s="34"/>
      <c r="L628" s="45"/>
      <c r="M628" s="45"/>
      <c r="N628" s="44"/>
      <c r="O628" s="45"/>
      <c r="P628" s="50"/>
      <c r="Q628" s="44"/>
      <c r="R628" s="44"/>
      <c r="S628" s="44"/>
      <c r="T628" s="107"/>
      <c r="U628" s="34"/>
      <c r="V628" s="34"/>
      <c r="W628" s="34"/>
      <c r="X628" s="97"/>
      <c r="Y628" s="97"/>
      <c r="Z628" s="44"/>
      <c r="AA628" s="34"/>
      <c r="AB628" s="97" t="str">
        <f t="shared" si="9"/>
        <v/>
      </c>
    </row>
    <row r="629" spans="1:28">
      <c r="A629" s="97" t="str">
        <f>IF(E629="","",SUBTOTAL(3,$E$2:$E629))</f>
        <v/>
      </c>
      <c r="B629" s="122"/>
      <c r="C629" s="107"/>
      <c r="D629" s="107"/>
      <c r="E629" s="51"/>
      <c r="F629" s="44"/>
      <c r="G629" s="51"/>
      <c r="H629" s="34"/>
      <c r="I629" s="34"/>
      <c r="J629" s="44"/>
      <c r="K629" s="34"/>
      <c r="L629" s="44"/>
      <c r="M629" s="44"/>
      <c r="N629" s="44"/>
      <c r="O629" s="45"/>
      <c r="P629" s="50"/>
      <c r="Q629" s="44"/>
      <c r="R629" s="44"/>
      <c r="S629" s="44"/>
      <c r="T629" s="107"/>
      <c r="U629" s="35"/>
      <c r="V629" s="34"/>
      <c r="W629" s="34"/>
      <c r="X629" s="34"/>
      <c r="Y629" s="34"/>
      <c r="Z629" s="44"/>
      <c r="AA629" s="34"/>
      <c r="AB629" s="97" t="str">
        <f t="shared" si="9"/>
        <v/>
      </c>
    </row>
    <row r="630" spans="1:28">
      <c r="A630" s="97" t="str">
        <f>IF(E630="","",SUBTOTAL(3,$E$2:$E630))</f>
        <v/>
      </c>
      <c r="B630" s="122"/>
      <c r="C630" s="107"/>
      <c r="D630" s="107"/>
      <c r="E630" s="51"/>
      <c r="F630" s="44"/>
      <c r="G630" s="51"/>
      <c r="H630" s="34"/>
      <c r="I630" s="34"/>
      <c r="J630" s="44"/>
      <c r="K630" s="34"/>
      <c r="L630" s="44"/>
      <c r="M630" s="44"/>
      <c r="N630" s="44"/>
      <c r="O630" s="45"/>
      <c r="P630" s="50"/>
      <c r="Q630" s="44"/>
      <c r="R630" s="44"/>
      <c r="S630" s="44"/>
      <c r="T630" s="107"/>
      <c r="U630" s="34"/>
      <c r="V630" s="34"/>
      <c r="W630" s="34"/>
      <c r="X630" s="34"/>
      <c r="Y630" s="34"/>
      <c r="Z630" s="44"/>
      <c r="AA630" s="34"/>
      <c r="AB630" s="97" t="str">
        <f t="shared" si="9"/>
        <v/>
      </c>
    </row>
    <row r="631" spans="1:28">
      <c r="A631" s="97" t="str">
        <f>IF(E631="","",SUBTOTAL(3,$E$2:$E631))</f>
        <v/>
      </c>
      <c r="B631" s="122"/>
      <c r="C631" s="107"/>
      <c r="D631" s="107"/>
      <c r="E631" s="51"/>
      <c r="F631" s="44"/>
      <c r="G631" s="51"/>
      <c r="H631" s="35"/>
      <c r="I631" s="35"/>
      <c r="J631" s="44"/>
      <c r="K631" s="34"/>
      <c r="L631" s="45"/>
      <c r="M631" s="45"/>
      <c r="N631" s="44"/>
      <c r="O631" s="45"/>
      <c r="P631" s="50"/>
      <c r="Q631" s="44"/>
      <c r="R631" s="44"/>
      <c r="S631" s="44"/>
      <c r="T631" s="107"/>
      <c r="U631" s="34"/>
      <c r="V631" s="34"/>
      <c r="W631" s="34"/>
      <c r="X631" s="34"/>
      <c r="Y631" s="34"/>
      <c r="Z631" s="45"/>
      <c r="AA631" s="34"/>
      <c r="AB631" s="97" t="str">
        <f t="shared" si="9"/>
        <v/>
      </c>
    </row>
    <row r="632" spans="1:28">
      <c r="A632" s="97" t="str">
        <f>IF(E632="","",SUBTOTAL(3,$E$2:$E632))</f>
        <v/>
      </c>
      <c r="B632" s="122"/>
      <c r="C632" s="107"/>
      <c r="D632" s="107"/>
      <c r="E632" s="110"/>
      <c r="F632" s="107"/>
      <c r="G632" s="110"/>
      <c r="H632" s="107"/>
      <c r="I632" s="107"/>
      <c r="J632" s="44"/>
      <c r="K632" s="107"/>
      <c r="L632" s="107"/>
      <c r="M632" s="107"/>
      <c r="N632" s="109"/>
      <c r="O632" s="109"/>
      <c r="P632" s="120"/>
      <c r="Q632" s="109"/>
      <c r="R632" s="122"/>
      <c r="S632" s="122"/>
      <c r="T632" s="107"/>
      <c r="U632" s="34"/>
      <c r="V632" s="34"/>
      <c r="W632" s="34"/>
      <c r="X632" s="34"/>
      <c r="Y632" s="34"/>
      <c r="Z632" s="44"/>
      <c r="AA632" s="34"/>
      <c r="AB632" s="97" t="str">
        <f t="shared" si="9"/>
        <v/>
      </c>
    </row>
    <row r="633" spans="1:28">
      <c r="A633" s="97" t="str">
        <f>IF(E633="","",SUBTOTAL(3,$E$2:$E633))</f>
        <v/>
      </c>
      <c r="B633" s="122"/>
      <c r="C633" s="107"/>
      <c r="D633" s="107"/>
      <c r="E633" s="60"/>
      <c r="F633" s="44"/>
      <c r="G633" s="51"/>
      <c r="H633" s="34"/>
      <c r="I633" s="34"/>
      <c r="J633" s="44"/>
      <c r="K633" s="34"/>
      <c r="L633" s="45"/>
      <c r="M633" s="45"/>
      <c r="N633" s="44"/>
      <c r="O633" s="45"/>
      <c r="P633" s="50"/>
      <c r="Q633" s="44"/>
      <c r="R633" s="122"/>
      <c r="S633" s="109"/>
      <c r="T633" s="107"/>
      <c r="U633" s="107"/>
      <c r="V633" s="107"/>
      <c r="W633" s="34"/>
      <c r="X633" s="34"/>
      <c r="Y633" s="34"/>
      <c r="Z633" s="45"/>
      <c r="AA633" s="34"/>
      <c r="AB633" s="97" t="str">
        <f t="shared" si="9"/>
        <v/>
      </c>
    </row>
    <row r="634" spans="1:28">
      <c r="A634" s="97" t="str">
        <f>IF(E634="","",SUBTOTAL(3,$E$2:$E634))</f>
        <v/>
      </c>
      <c r="B634" s="122"/>
      <c r="C634" s="107"/>
      <c r="D634" s="107"/>
      <c r="E634" s="60"/>
      <c r="F634" s="44"/>
      <c r="G634" s="51"/>
      <c r="H634" s="34"/>
      <c r="I634" s="34"/>
      <c r="J634" s="44"/>
      <c r="K634" s="34"/>
      <c r="L634" s="45"/>
      <c r="M634" s="45"/>
      <c r="N634" s="44"/>
      <c r="O634" s="45"/>
      <c r="P634" s="50"/>
      <c r="Q634" s="44"/>
      <c r="R634" s="122"/>
      <c r="S634" s="109"/>
      <c r="T634" s="107"/>
      <c r="U634" s="107"/>
      <c r="V634" s="107"/>
      <c r="W634" s="34"/>
      <c r="X634" s="34"/>
      <c r="Y634" s="34"/>
      <c r="Z634" s="45"/>
      <c r="AA634" s="34"/>
      <c r="AB634" s="97" t="str">
        <f t="shared" si="9"/>
        <v/>
      </c>
    </row>
    <row r="635" spans="1:28">
      <c r="A635" s="97" t="str">
        <f>IF(E635="","",SUBTOTAL(3,$E$2:$E635))</f>
        <v/>
      </c>
      <c r="B635" s="122"/>
      <c r="C635" s="107"/>
      <c r="D635" s="107"/>
      <c r="E635" s="100"/>
      <c r="F635" s="44"/>
      <c r="G635" s="78"/>
      <c r="H635" s="34"/>
      <c r="I635" s="34"/>
      <c r="J635" s="44"/>
      <c r="K635" s="34"/>
      <c r="L635" s="44"/>
      <c r="M635" s="44"/>
      <c r="N635" s="44"/>
      <c r="O635" s="45"/>
      <c r="P635" s="50"/>
      <c r="Q635" s="44"/>
      <c r="R635" s="122"/>
      <c r="S635" s="109"/>
      <c r="T635" s="107"/>
      <c r="U635" s="107"/>
      <c r="V635" s="107"/>
      <c r="W635" s="34"/>
      <c r="X635" s="97"/>
      <c r="Y635" s="35"/>
      <c r="Z635" s="44"/>
      <c r="AA635" s="34"/>
      <c r="AB635" s="97" t="str">
        <f t="shared" si="9"/>
        <v/>
      </c>
    </row>
    <row r="636" spans="1:28">
      <c r="A636" s="97" t="str">
        <f>IF(E636="","",SUBTOTAL(3,$E$2:$E636))</f>
        <v/>
      </c>
      <c r="B636" s="122"/>
      <c r="C636" s="107"/>
      <c r="D636" s="107"/>
      <c r="E636" s="100"/>
      <c r="F636" s="44"/>
      <c r="G636" s="51"/>
      <c r="H636" s="34"/>
      <c r="I636" s="34"/>
      <c r="J636" s="44"/>
      <c r="K636" s="34"/>
      <c r="L636" s="44"/>
      <c r="M636" s="44"/>
      <c r="N636" s="44"/>
      <c r="O636" s="45"/>
      <c r="P636" s="50"/>
      <c r="Q636" s="44"/>
      <c r="R636" s="122"/>
      <c r="S636" s="109"/>
      <c r="T636" s="107"/>
      <c r="U636" s="107"/>
      <c r="V636" s="107"/>
      <c r="W636" s="36"/>
      <c r="X636" s="97"/>
      <c r="Y636" s="35"/>
      <c r="Z636" s="44"/>
      <c r="AA636" s="34"/>
      <c r="AB636" s="97" t="str">
        <f t="shared" si="9"/>
        <v/>
      </c>
    </row>
    <row r="637" spans="1:28">
      <c r="A637" s="97" t="str">
        <f>IF(E637="","",SUBTOTAL(3,$E$2:$E637))</f>
        <v/>
      </c>
      <c r="B637" s="122"/>
      <c r="C637" s="107"/>
      <c r="D637" s="107"/>
      <c r="E637" s="51"/>
      <c r="F637" s="44"/>
      <c r="G637" s="51"/>
      <c r="H637" s="35"/>
      <c r="I637" s="35"/>
      <c r="J637" s="44"/>
      <c r="K637" s="34"/>
      <c r="L637" s="45"/>
      <c r="M637" s="45"/>
      <c r="N637" s="44"/>
      <c r="O637" s="45"/>
      <c r="P637" s="50"/>
      <c r="Q637" s="44"/>
      <c r="R637" s="122"/>
      <c r="S637" s="109"/>
      <c r="T637" s="107"/>
      <c r="U637" s="107"/>
      <c r="V637" s="107"/>
      <c r="W637" s="34"/>
      <c r="X637" s="97"/>
      <c r="Y637" s="35"/>
      <c r="Z637" s="44"/>
      <c r="AA637" s="34"/>
      <c r="AB637" s="97" t="str">
        <f t="shared" si="9"/>
        <v/>
      </c>
    </row>
    <row r="638" spans="1:28">
      <c r="A638" s="97" t="str">
        <f>IF(E638="","",SUBTOTAL(3,$E$2:$E638))</f>
        <v/>
      </c>
      <c r="B638" s="122"/>
      <c r="C638" s="107"/>
      <c r="D638" s="107"/>
      <c r="E638" s="51"/>
      <c r="F638" s="44"/>
      <c r="G638" s="51"/>
      <c r="H638" s="34"/>
      <c r="I638" s="34"/>
      <c r="J638" s="44"/>
      <c r="K638" s="34"/>
      <c r="L638" s="44"/>
      <c r="M638" s="44"/>
      <c r="N638" s="44"/>
      <c r="O638" s="45"/>
      <c r="P638" s="50"/>
      <c r="Q638" s="44"/>
      <c r="R638" s="122"/>
      <c r="S638" s="109"/>
      <c r="T638" s="107"/>
      <c r="U638" s="107"/>
      <c r="V638" s="107"/>
      <c r="W638" s="34"/>
      <c r="X638" s="97"/>
      <c r="Y638" s="35"/>
      <c r="Z638" s="44"/>
      <c r="AA638" s="34"/>
      <c r="AB638" s="97" t="str">
        <f t="shared" si="9"/>
        <v/>
      </c>
    </row>
    <row r="639" spans="1:28">
      <c r="A639" s="97" t="str">
        <f>IF(E639="","",SUBTOTAL(3,$E$2:$E639))</f>
        <v/>
      </c>
      <c r="B639" s="122"/>
      <c r="C639" s="107"/>
      <c r="D639" s="107"/>
      <c r="E639" s="51"/>
      <c r="F639" s="44"/>
      <c r="G639" s="51"/>
      <c r="H639" s="34"/>
      <c r="I639" s="34"/>
      <c r="J639" s="44"/>
      <c r="K639" s="34"/>
      <c r="L639" s="45"/>
      <c r="M639" s="45"/>
      <c r="N639" s="44"/>
      <c r="O639" s="45"/>
      <c r="P639" s="50"/>
      <c r="Q639" s="44"/>
      <c r="R639" s="122"/>
      <c r="S639" s="109"/>
      <c r="T639" s="107"/>
      <c r="U639" s="107"/>
      <c r="V639" s="107"/>
      <c r="W639" s="34"/>
      <c r="X639" s="97"/>
      <c r="Y639" s="35"/>
      <c r="Z639" s="44"/>
      <c r="AA639" s="34"/>
      <c r="AB639" s="97" t="str">
        <f t="shared" si="9"/>
        <v/>
      </c>
    </row>
    <row r="640" spans="1:28">
      <c r="A640" s="97" t="str">
        <f>IF(E640="","",SUBTOTAL(3,$E$2:$E640))</f>
        <v/>
      </c>
      <c r="B640" s="122"/>
      <c r="C640" s="107"/>
      <c r="D640" s="107"/>
      <c r="E640" s="51"/>
      <c r="F640" s="44"/>
      <c r="G640" s="51"/>
      <c r="H640" s="34"/>
      <c r="I640" s="34"/>
      <c r="J640" s="44"/>
      <c r="K640" s="34"/>
      <c r="L640" s="45"/>
      <c r="M640" s="45"/>
      <c r="N640" s="44"/>
      <c r="O640" s="45"/>
      <c r="P640" s="50"/>
      <c r="Q640" s="44"/>
      <c r="R640" s="122"/>
      <c r="S640" s="109"/>
      <c r="T640" s="107"/>
      <c r="U640" s="107"/>
      <c r="V640" s="107"/>
      <c r="W640" s="34"/>
      <c r="X640" s="97"/>
      <c r="Y640" s="35"/>
      <c r="Z640" s="44"/>
      <c r="AA640" s="34"/>
      <c r="AB640" s="97" t="str">
        <f t="shared" si="9"/>
        <v/>
      </c>
    </row>
    <row r="641" spans="1:28">
      <c r="A641" s="97" t="str">
        <f>IF(E641="","",SUBTOTAL(3,$E$2:$E641))</f>
        <v/>
      </c>
      <c r="B641" s="122"/>
      <c r="C641" s="107"/>
      <c r="D641" s="107"/>
      <c r="E641" s="51"/>
      <c r="F641" s="44"/>
      <c r="G641" s="51"/>
      <c r="H641" s="35"/>
      <c r="I641" s="35"/>
      <c r="J641" s="44"/>
      <c r="K641" s="34"/>
      <c r="L641" s="45"/>
      <c r="M641" s="45"/>
      <c r="N641" s="44"/>
      <c r="O641" s="45"/>
      <c r="P641" s="50"/>
      <c r="Q641" s="44"/>
      <c r="R641" s="122"/>
      <c r="S641" s="109"/>
      <c r="T641" s="107"/>
      <c r="U641" s="107"/>
      <c r="V641" s="107"/>
      <c r="W641" s="107"/>
      <c r="X641" s="97"/>
      <c r="Y641" s="35"/>
      <c r="Z641" s="44"/>
      <c r="AA641" s="34"/>
      <c r="AB641" s="97" t="str">
        <f t="shared" si="9"/>
        <v/>
      </c>
    </row>
    <row r="642" spans="1:28">
      <c r="A642" s="97" t="str">
        <f>IF(E642="","",SUBTOTAL(3,$E$2:$E642))</f>
        <v/>
      </c>
      <c r="B642" s="122"/>
      <c r="C642" s="107"/>
      <c r="D642" s="107"/>
      <c r="E642" s="51"/>
      <c r="F642" s="44"/>
      <c r="G642" s="51"/>
      <c r="H642" s="35"/>
      <c r="I642" s="35"/>
      <c r="J642" s="44"/>
      <c r="K642" s="34"/>
      <c r="L642" s="45"/>
      <c r="M642" s="45"/>
      <c r="N642" s="44"/>
      <c r="O642" s="45"/>
      <c r="P642" s="50"/>
      <c r="Q642" s="44"/>
      <c r="R642" s="122"/>
      <c r="S642" s="109"/>
      <c r="T642" s="107"/>
      <c r="U642" s="107"/>
      <c r="V642" s="107"/>
      <c r="W642" s="34"/>
      <c r="X642" s="34"/>
      <c r="Y642" s="34"/>
      <c r="Z642" s="45"/>
      <c r="AA642" s="34"/>
      <c r="AB642" s="97" t="str">
        <f t="shared" ref="AB642:AB705" si="10">IF(OR(P642="TN",O642="TLAI",AND(O642="KTHP",P642="TH"),E642=""),"",Z642=S642)</f>
        <v/>
      </c>
    </row>
    <row r="643" spans="1:28">
      <c r="A643" s="97" t="str">
        <f>IF(E643="","",SUBTOTAL(3,$E$2:$E643))</f>
        <v/>
      </c>
      <c r="B643" s="122"/>
      <c r="C643" s="107"/>
      <c r="D643" s="107"/>
      <c r="E643" s="100"/>
      <c r="F643" s="44"/>
      <c r="G643" s="78"/>
      <c r="H643" s="34"/>
      <c r="I643" s="34"/>
      <c r="J643" s="44"/>
      <c r="K643" s="34"/>
      <c r="L643" s="44"/>
      <c r="M643" s="44"/>
      <c r="N643" s="44"/>
      <c r="O643" s="45"/>
      <c r="P643" s="50"/>
      <c r="Q643" s="44"/>
      <c r="R643" s="122"/>
      <c r="S643" s="109"/>
      <c r="T643" s="107"/>
      <c r="U643" s="107"/>
      <c r="V643" s="107"/>
      <c r="W643" s="34"/>
      <c r="X643" s="39"/>
      <c r="Y643" s="34"/>
      <c r="Z643" s="45"/>
      <c r="AA643" s="34"/>
      <c r="AB643" s="97" t="str">
        <f t="shared" si="10"/>
        <v/>
      </c>
    </row>
    <row r="644" spans="1:28">
      <c r="A644" s="97" t="str">
        <f>IF(E644="","",SUBTOTAL(3,$E$2:$E644))</f>
        <v/>
      </c>
      <c r="B644" s="122"/>
      <c r="C644" s="107"/>
      <c r="D644" s="107"/>
      <c r="E644" s="100"/>
      <c r="F644" s="44"/>
      <c r="G644" s="78"/>
      <c r="H644" s="34"/>
      <c r="I644" s="34"/>
      <c r="J644" s="44"/>
      <c r="K644" s="34"/>
      <c r="L644" s="44"/>
      <c r="M644" s="44"/>
      <c r="N644" s="44"/>
      <c r="O644" s="45"/>
      <c r="P644" s="50"/>
      <c r="Q644" s="44"/>
      <c r="R644" s="122"/>
      <c r="S644" s="109"/>
      <c r="T644" s="107"/>
      <c r="U644" s="107"/>
      <c r="V644" s="107"/>
      <c r="W644" s="34"/>
      <c r="X644" s="39"/>
      <c r="Y644" s="34"/>
      <c r="Z644" s="45"/>
      <c r="AA644" s="34"/>
      <c r="AB644" s="97" t="str">
        <f t="shared" si="10"/>
        <v/>
      </c>
    </row>
    <row r="645" spans="1:28">
      <c r="A645" s="97" t="str">
        <f>IF(E645="","",SUBTOTAL(3,$E$2:$E645))</f>
        <v/>
      </c>
      <c r="B645" s="122"/>
      <c r="C645" s="107"/>
      <c r="D645" s="107"/>
      <c r="E645" s="60"/>
      <c r="F645" s="44"/>
      <c r="G645" s="51"/>
      <c r="H645" s="34"/>
      <c r="I645" s="34"/>
      <c r="J645" s="44"/>
      <c r="K645" s="34"/>
      <c r="L645" s="45"/>
      <c r="M645" s="45"/>
      <c r="N645" s="44"/>
      <c r="O645" s="45"/>
      <c r="P645" s="50"/>
      <c r="Q645" s="44"/>
      <c r="R645" s="122"/>
      <c r="S645" s="109"/>
      <c r="T645" s="107"/>
      <c r="U645" s="107"/>
      <c r="V645" s="107"/>
      <c r="W645" s="34"/>
      <c r="X645" s="39"/>
      <c r="Y645" s="34"/>
      <c r="Z645" s="45"/>
      <c r="AA645" s="34"/>
      <c r="AB645" s="97" t="str">
        <f t="shared" si="10"/>
        <v/>
      </c>
    </row>
    <row r="646" spans="1:28">
      <c r="A646" s="97" t="str">
        <f>IF(E646="","",SUBTOTAL(3,$E$2:$E646))</f>
        <v/>
      </c>
      <c r="B646" s="122"/>
      <c r="C646" s="107"/>
      <c r="D646" s="107"/>
      <c r="E646" s="60"/>
      <c r="F646" s="44"/>
      <c r="G646" s="51"/>
      <c r="H646" s="34"/>
      <c r="I646" s="34"/>
      <c r="J646" s="44"/>
      <c r="K646" s="34"/>
      <c r="L646" s="45"/>
      <c r="M646" s="45"/>
      <c r="N646" s="44"/>
      <c r="O646" s="45"/>
      <c r="P646" s="50"/>
      <c r="Q646" s="44"/>
      <c r="R646" s="122"/>
      <c r="S646" s="109"/>
      <c r="T646" s="107"/>
      <c r="U646" s="107"/>
      <c r="V646" s="110"/>
      <c r="W646" s="40"/>
      <c r="X646" s="39"/>
      <c r="Y646" s="34"/>
      <c r="Z646" s="45"/>
      <c r="AA646" s="34"/>
      <c r="AB646" s="97" t="str">
        <f t="shared" si="10"/>
        <v/>
      </c>
    </row>
    <row r="647" spans="1:28">
      <c r="A647" s="97" t="str">
        <f>IF(E647="","",SUBTOTAL(3,$E$2:$E647))</f>
        <v/>
      </c>
      <c r="B647" s="122"/>
      <c r="C647" s="107"/>
      <c r="D647" s="110"/>
      <c r="E647" s="100"/>
      <c r="F647" s="44"/>
      <c r="G647" s="78"/>
      <c r="H647" s="34"/>
      <c r="I647" s="34"/>
      <c r="J647" s="44"/>
      <c r="K647" s="34"/>
      <c r="L647" s="44"/>
      <c r="M647" s="44"/>
      <c r="N647" s="44"/>
      <c r="O647" s="45"/>
      <c r="P647" s="50"/>
      <c r="Q647" s="44"/>
      <c r="R647" s="122"/>
      <c r="S647" s="109"/>
      <c r="T647" s="107"/>
      <c r="U647" s="107"/>
      <c r="V647" s="110"/>
      <c r="W647" s="34"/>
      <c r="X647" s="39"/>
      <c r="Y647" s="34"/>
      <c r="Z647" s="45"/>
      <c r="AA647" s="34"/>
      <c r="AB647" s="97" t="str">
        <f t="shared" si="10"/>
        <v/>
      </c>
    </row>
    <row r="648" spans="1:28">
      <c r="A648" s="97" t="str">
        <f>IF(E648="","",SUBTOTAL(3,$E$2:$E648))</f>
        <v/>
      </c>
      <c r="B648" s="122"/>
      <c r="C648" s="107"/>
      <c r="D648" s="110"/>
      <c r="E648" s="101"/>
      <c r="F648" s="44"/>
      <c r="G648" s="79"/>
      <c r="H648" s="34"/>
      <c r="I648" s="34"/>
      <c r="J648" s="44"/>
      <c r="K648" s="34"/>
      <c r="L648" s="44"/>
      <c r="M648" s="44"/>
      <c r="N648" s="44"/>
      <c r="O648" s="45"/>
      <c r="P648" s="50"/>
      <c r="Q648" s="50"/>
      <c r="R648" s="122"/>
      <c r="S648" s="109"/>
      <c r="T648" s="107"/>
      <c r="U648" s="107"/>
      <c r="V648" s="107"/>
      <c r="W648" s="36"/>
      <c r="X648" s="39"/>
      <c r="Y648" s="34"/>
      <c r="Z648" s="45"/>
      <c r="AA648" s="34"/>
      <c r="AB648" s="97" t="str">
        <f t="shared" si="10"/>
        <v/>
      </c>
    </row>
    <row r="649" spans="1:28">
      <c r="A649" s="97" t="str">
        <f>IF(E649="","",SUBTOTAL(3,$E$2:$E649))</f>
        <v/>
      </c>
      <c r="B649" s="122"/>
      <c r="C649" s="107"/>
      <c r="D649" s="110"/>
      <c r="E649" s="35"/>
      <c r="F649" s="44"/>
      <c r="G649" s="35"/>
      <c r="H649" s="34"/>
      <c r="I649" s="34"/>
      <c r="J649" s="44"/>
      <c r="K649" s="34"/>
      <c r="L649" s="44"/>
      <c r="M649" s="44"/>
      <c r="N649" s="44"/>
      <c r="O649" s="45"/>
      <c r="P649" s="50"/>
      <c r="Q649" s="50"/>
      <c r="R649" s="122"/>
      <c r="S649" s="109"/>
      <c r="T649" s="107"/>
      <c r="U649" s="107"/>
      <c r="V649" s="107"/>
      <c r="W649" s="34"/>
      <c r="X649" s="39"/>
      <c r="Y649" s="35"/>
      <c r="Z649" s="44"/>
      <c r="AA649" s="34"/>
      <c r="AB649" s="97" t="str">
        <f t="shared" si="10"/>
        <v/>
      </c>
    </row>
    <row r="650" spans="1:28">
      <c r="A650" s="97" t="str">
        <f>IF(E650="","",SUBTOTAL(3,$E$2:$E650))</f>
        <v/>
      </c>
      <c r="B650" s="122"/>
      <c r="C650" s="110"/>
      <c r="D650" s="110"/>
      <c r="E650" s="35"/>
      <c r="F650" s="44"/>
      <c r="G650" s="35"/>
      <c r="H650" s="34"/>
      <c r="I650" s="34"/>
      <c r="J650" s="44"/>
      <c r="K650" s="34"/>
      <c r="L650" s="44"/>
      <c r="M650" s="44"/>
      <c r="N650" s="44"/>
      <c r="O650" s="45"/>
      <c r="P650" s="50"/>
      <c r="Q650" s="50"/>
      <c r="R650" s="122"/>
      <c r="S650" s="109"/>
      <c r="T650" s="107"/>
      <c r="U650" s="107"/>
      <c r="V650" s="107"/>
      <c r="W650" s="34"/>
      <c r="X650" s="39"/>
      <c r="Y650" s="35"/>
      <c r="Z650" s="44"/>
      <c r="AA650" s="34"/>
      <c r="AB650" s="97" t="str">
        <f t="shared" si="10"/>
        <v/>
      </c>
    </row>
    <row r="651" spans="1:28">
      <c r="A651" s="97" t="str">
        <f>IF(E651="","",SUBTOTAL(3,$E$2:$E651))</f>
        <v/>
      </c>
      <c r="B651" s="122"/>
      <c r="C651" s="110"/>
      <c r="D651" s="110"/>
      <c r="E651" s="35"/>
      <c r="F651" s="44"/>
      <c r="G651" s="35"/>
      <c r="H651" s="34"/>
      <c r="I651" s="34"/>
      <c r="J651" s="44"/>
      <c r="K651" s="34"/>
      <c r="L651" s="45"/>
      <c r="M651" s="45"/>
      <c r="N651" s="44"/>
      <c r="O651" s="45"/>
      <c r="P651" s="50"/>
      <c r="Q651" s="50"/>
      <c r="R651" s="122"/>
      <c r="S651" s="109"/>
      <c r="T651" s="107"/>
      <c r="U651" s="107"/>
      <c r="V651" s="107"/>
      <c r="W651" s="107"/>
      <c r="X651" s="34"/>
      <c r="Y651" s="35"/>
      <c r="Z651" s="44"/>
      <c r="AA651" s="34"/>
      <c r="AB651" s="97" t="str">
        <f t="shared" si="10"/>
        <v/>
      </c>
    </row>
    <row r="652" spans="1:28">
      <c r="A652" s="97" t="str">
        <f>IF(E652="","",SUBTOTAL(3,$E$2:$E652))</f>
        <v/>
      </c>
      <c r="B652" s="122"/>
      <c r="C652" s="110"/>
      <c r="D652" s="110"/>
      <c r="E652" s="35"/>
      <c r="F652" s="44"/>
      <c r="G652" s="79"/>
      <c r="H652" s="34"/>
      <c r="I652" s="34"/>
      <c r="J652" s="44"/>
      <c r="K652" s="34"/>
      <c r="L652" s="45"/>
      <c r="M652" s="45"/>
      <c r="N652" s="44"/>
      <c r="O652" s="45"/>
      <c r="P652" s="50"/>
      <c r="Q652" s="50"/>
      <c r="R652" s="122"/>
      <c r="S652" s="109"/>
      <c r="T652" s="107"/>
      <c r="U652" s="107"/>
      <c r="V652" s="107"/>
      <c r="W652" s="34"/>
      <c r="X652" s="34"/>
      <c r="Y652" s="34"/>
      <c r="Z652" s="45"/>
      <c r="AA652" s="34"/>
      <c r="AB652" s="97" t="str">
        <f t="shared" si="10"/>
        <v/>
      </c>
    </row>
    <row r="653" spans="1:28">
      <c r="A653" s="97" t="str">
        <f>IF(E653="","",SUBTOTAL(3,$E$2:$E653))</f>
        <v/>
      </c>
      <c r="B653" s="122"/>
      <c r="C653" s="110"/>
      <c r="D653" s="107"/>
      <c r="E653" s="61"/>
      <c r="F653" s="44"/>
      <c r="G653" s="35"/>
      <c r="H653" s="34"/>
      <c r="I653" s="34"/>
      <c r="J653" s="44"/>
      <c r="K653" s="34"/>
      <c r="L653" s="45"/>
      <c r="M653" s="45"/>
      <c r="N653" s="44"/>
      <c r="O653" s="45"/>
      <c r="P653" s="49"/>
      <c r="Q653" s="50"/>
      <c r="R653" s="122"/>
      <c r="S653" s="109"/>
      <c r="T653" s="107"/>
      <c r="U653" s="107"/>
      <c r="V653" s="107"/>
      <c r="W653" s="107"/>
      <c r="X653" s="34"/>
      <c r="Y653" s="97"/>
      <c r="Z653" s="45"/>
      <c r="AA653" s="34"/>
      <c r="AB653" s="97" t="str">
        <f t="shared" si="10"/>
        <v/>
      </c>
    </row>
    <row r="654" spans="1:28">
      <c r="A654" s="97" t="str">
        <f>IF(E654="","",SUBTOTAL(3,$E$2:$E654))</f>
        <v/>
      </c>
      <c r="B654" s="122"/>
      <c r="C654" s="110"/>
      <c r="D654" s="107"/>
      <c r="E654" s="101"/>
      <c r="F654" s="44"/>
      <c r="G654" s="79"/>
      <c r="H654" s="34"/>
      <c r="I654" s="34"/>
      <c r="J654" s="44"/>
      <c r="K654" s="34"/>
      <c r="L654" s="45"/>
      <c r="M654" s="45"/>
      <c r="N654" s="44"/>
      <c r="O654" s="45"/>
      <c r="P654" s="49"/>
      <c r="Q654" s="50"/>
      <c r="R654" s="122"/>
      <c r="S654" s="109"/>
      <c r="T654" s="107"/>
      <c r="U654" s="107"/>
      <c r="V654" s="36"/>
      <c r="W654" s="107"/>
      <c r="X654" s="34"/>
      <c r="Y654" s="97"/>
      <c r="Z654" s="45"/>
      <c r="AA654" s="34"/>
      <c r="AB654" s="97" t="str">
        <f t="shared" si="10"/>
        <v/>
      </c>
    </row>
    <row r="655" spans="1:28">
      <c r="A655" s="97" t="str">
        <f>IF(E655="","",SUBTOTAL(3,$E$2:$E655))</f>
        <v/>
      </c>
      <c r="B655" s="122"/>
      <c r="C655" s="107"/>
      <c r="D655" s="107"/>
      <c r="E655" s="35"/>
      <c r="F655" s="44"/>
      <c r="G655" s="35"/>
      <c r="H655" s="34"/>
      <c r="I655" s="34"/>
      <c r="J655" s="44"/>
      <c r="K655" s="34"/>
      <c r="L655" s="45"/>
      <c r="M655" s="45"/>
      <c r="N655" s="44"/>
      <c r="O655" s="45"/>
      <c r="P655" s="50"/>
      <c r="Q655" s="50"/>
      <c r="R655" s="122"/>
      <c r="S655" s="122"/>
      <c r="T655" s="107"/>
      <c r="U655" s="107"/>
      <c r="V655" s="107"/>
      <c r="W655" s="34"/>
      <c r="X655" s="34"/>
      <c r="Y655" s="107"/>
      <c r="Z655" s="45"/>
      <c r="AA655" s="34"/>
      <c r="AB655" s="97" t="str">
        <f t="shared" si="10"/>
        <v/>
      </c>
    </row>
    <row r="656" spans="1:28">
      <c r="A656" s="97" t="str">
        <f>IF(E656="","",SUBTOTAL(3,$E$2:$E656))</f>
        <v/>
      </c>
      <c r="B656" s="122"/>
      <c r="C656" s="107"/>
      <c r="D656" s="107"/>
      <c r="E656" s="110"/>
      <c r="F656" s="107"/>
      <c r="G656" s="107"/>
      <c r="H656" s="107"/>
      <c r="I656" s="107"/>
      <c r="J656" s="44"/>
      <c r="K656" s="107"/>
      <c r="L656" s="107"/>
      <c r="M656" s="107"/>
      <c r="N656" s="109"/>
      <c r="O656" s="109"/>
      <c r="P656" s="120"/>
      <c r="Q656" s="120"/>
      <c r="R656" s="122"/>
      <c r="S656" s="122"/>
      <c r="T656" s="107"/>
      <c r="U656" s="34"/>
      <c r="V656" s="34"/>
      <c r="W656" s="34"/>
      <c r="X656" s="97"/>
      <c r="Y656" s="97"/>
      <c r="Z656" s="44"/>
      <c r="AA656" s="34"/>
      <c r="AB656" s="97" t="str">
        <f t="shared" si="10"/>
        <v/>
      </c>
    </row>
    <row r="657" spans="1:28">
      <c r="A657" s="97" t="str">
        <f>IF(E657="","",SUBTOTAL(3,$E$2:$E657))</f>
        <v/>
      </c>
      <c r="B657" s="122"/>
      <c r="C657" s="107"/>
      <c r="D657" s="107"/>
      <c r="E657" s="110"/>
      <c r="F657" s="107"/>
      <c r="G657" s="107"/>
      <c r="H657" s="107"/>
      <c r="I657" s="107"/>
      <c r="J657" s="44"/>
      <c r="K657" s="107"/>
      <c r="L657" s="107"/>
      <c r="M657" s="107"/>
      <c r="N657" s="109"/>
      <c r="O657" s="109"/>
      <c r="P657" s="120"/>
      <c r="Q657" s="120"/>
      <c r="R657" s="122"/>
      <c r="S657" s="122"/>
      <c r="T657" s="107"/>
      <c r="U657" s="36"/>
      <c r="V657" s="36"/>
      <c r="W657" s="36"/>
      <c r="X657" s="36"/>
      <c r="Y657" s="36"/>
      <c r="Z657" s="45"/>
      <c r="AA657" s="34"/>
      <c r="AB657" s="97" t="str">
        <f t="shared" si="10"/>
        <v/>
      </c>
    </row>
    <row r="658" spans="1:28">
      <c r="A658" s="97" t="str">
        <f>IF(E658="","",SUBTOTAL(3,$E$2:$E658))</f>
        <v/>
      </c>
      <c r="B658" s="122"/>
      <c r="C658" s="107"/>
      <c r="D658" s="107"/>
      <c r="E658" s="110"/>
      <c r="F658" s="107"/>
      <c r="G658" s="107"/>
      <c r="H658" s="107"/>
      <c r="I658" s="107"/>
      <c r="J658" s="44"/>
      <c r="K658" s="107"/>
      <c r="L658" s="107"/>
      <c r="M658" s="107"/>
      <c r="N658" s="109"/>
      <c r="O658" s="109"/>
      <c r="P658" s="120"/>
      <c r="Q658" s="120"/>
      <c r="R658" s="122"/>
      <c r="S658" s="122"/>
      <c r="T658" s="107"/>
      <c r="U658" s="34"/>
      <c r="V658" s="34"/>
      <c r="W658" s="34"/>
      <c r="X658" s="34"/>
      <c r="Y658" s="34"/>
      <c r="Z658" s="44"/>
      <c r="AA658" s="34"/>
      <c r="AB658" s="97" t="str">
        <f t="shared" si="10"/>
        <v/>
      </c>
    </row>
    <row r="659" spans="1:28">
      <c r="A659" s="97" t="str">
        <f>IF(E659="","",SUBTOTAL(3,$E$2:$E659))</f>
        <v/>
      </c>
      <c r="B659" s="122"/>
      <c r="C659" s="107"/>
      <c r="D659" s="107"/>
      <c r="E659" s="100"/>
      <c r="F659" s="44"/>
      <c r="G659" s="79"/>
      <c r="H659" s="34"/>
      <c r="I659" s="34"/>
      <c r="J659" s="44"/>
      <c r="K659" s="34"/>
      <c r="L659" s="45"/>
      <c r="M659" s="45"/>
      <c r="N659" s="44"/>
      <c r="O659" s="45"/>
      <c r="P659" s="49"/>
      <c r="Q659" s="50"/>
      <c r="R659" s="122"/>
      <c r="S659" s="109"/>
      <c r="T659" s="36"/>
      <c r="U659" s="36"/>
      <c r="V659" s="36"/>
      <c r="W659" s="36"/>
      <c r="X659" s="36"/>
      <c r="Y659" s="36"/>
      <c r="Z659" s="45"/>
      <c r="AA659" s="34"/>
      <c r="AB659" s="97" t="str">
        <f t="shared" si="10"/>
        <v/>
      </c>
    </row>
    <row r="660" spans="1:28">
      <c r="A660" s="97" t="str">
        <f>IF(E660="","",SUBTOTAL(3,$E$2:$E660))</f>
        <v/>
      </c>
      <c r="B660" s="122"/>
      <c r="C660" s="107"/>
      <c r="D660" s="107"/>
      <c r="E660" s="100"/>
      <c r="F660" s="44"/>
      <c r="G660" s="79"/>
      <c r="H660" s="34"/>
      <c r="I660" s="34"/>
      <c r="J660" s="44"/>
      <c r="K660" s="34"/>
      <c r="L660" s="45"/>
      <c r="M660" s="45"/>
      <c r="N660" s="44"/>
      <c r="O660" s="45"/>
      <c r="P660" s="50"/>
      <c r="Q660" s="50"/>
      <c r="R660" s="122"/>
      <c r="S660" s="109"/>
      <c r="T660" s="107"/>
      <c r="U660" s="107"/>
      <c r="V660" s="107"/>
      <c r="W660" s="39"/>
      <c r="X660" s="34"/>
      <c r="Y660" s="34"/>
      <c r="Z660" s="44"/>
      <c r="AA660" s="34"/>
      <c r="AB660" s="97" t="str">
        <f t="shared" si="10"/>
        <v/>
      </c>
    </row>
    <row r="661" spans="1:28">
      <c r="A661" s="97" t="str">
        <f>IF(E661="","",SUBTOTAL(3,$E$2:$E661))</f>
        <v/>
      </c>
      <c r="B661" s="122"/>
      <c r="C661" s="107"/>
      <c r="D661" s="107"/>
      <c r="E661" s="100"/>
      <c r="F661" s="44"/>
      <c r="G661" s="79"/>
      <c r="H661" s="34"/>
      <c r="I661" s="34"/>
      <c r="J661" s="44"/>
      <c r="K661" s="34"/>
      <c r="L661" s="45"/>
      <c r="M661" s="45"/>
      <c r="N661" s="44"/>
      <c r="O661" s="45"/>
      <c r="P661" s="50"/>
      <c r="Q661" s="50"/>
      <c r="R661" s="122"/>
      <c r="S661" s="109"/>
      <c r="T661" s="107"/>
      <c r="U661" s="107"/>
      <c r="V661" s="107"/>
      <c r="W661" s="34"/>
      <c r="X661" s="34"/>
      <c r="Y661" s="34"/>
      <c r="Z661" s="44"/>
      <c r="AA661" s="34"/>
      <c r="AB661" s="97" t="str">
        <f t="shared" si="10"/>
        <v/>
      </c>
    </row>
    <row r="662" spans="1:28">
      <c r="A662" s="97" t="str">
        <f>IF(E662="","",SUBTOTAL(3,$E$2:$E662))</f>
        <v/>
      </c>
      <c r="B662" s="122"/>
      <c r="C662" s="107"/>
      <c r="D662" s="107"/>
      <c r="E662" s="101"/>
      <c r="F662" s="44"/>
      <c r="G662" s="79"/>
      <c r="H662" s="34"/>
      <c r="I662" s="34"/>
      <c r="J662" s="44"/>
      <c r="K662" s="34"/>
      <c r="L662" s="45"/>
      <c r="M662" s="45"/>
      <c r="N662" s="44"/>
      <c r="O662" s="45"/>
      <c r="P662" s="50"/>
      <c r="Q662" s="50"/>
      <c r="R662" s="122"/>
      <c r="S662" s="109"/>
      <c r="T662" s="107"/>
      <c r="U662" s="107"/>
      <c r="V662" s="107"/>
      <c r="W662" s="36"/>
      <c r="X662" s="34"/>
      <c r="Y662" s="34"/>
      <c r="Z662" s="44"/>
      <c r="AA662" s="34"/>
      <c r="AB662" s="97" t="str">
        <f t="shared" si="10"/>
        <v/>
      </c>
    </row>
    <row r="663" spans="1:28">
      <c r="A663" s="97" t="str">
        <f>IF(E663="","",SUBTOTAL(3,$E$2:$E663))</f>
        <v/>
      </c>
      <c r="B663" s="122"/>
      <c r="C663" s="107"/>
      <c r="D663" s="107"/>
      <c r="E663" s="101"/>
      <c r="F663" s="44"/>
      <c r="G663" s="79"/>
      <c r="H663" s="34"/>
      <c r="I663" s="34"/>
      <c r="J663" s="44"/>
      <c r="K663" s="34"/>
      <c r="L663" s="45"/>
      <c r="M663" s="45"/>
      <c r="N663" s="44"/>
      <c r="O663" s="45"/>
      <c r="P663" s="50"/>
      <c r="Q663" s="50"/>
      <c r="R663" s="122"/>
      <c r="S663" s="109"/>
      <c r="T663" s="107"/>
      <c r="U663" s="107"/>
      <c r="V663" s="107"/>
      <c r="W663" s="34"/>
      <c r="X663" s="34"/>
      <c r="Y663" s="34"/>
      <c r="Z663" s="44"/>
      <c r="AA663" s="34"/>
      <c r="AB663" s="97" t="str">
        <f t="shared" si="10"/>
        <v/>
      </c>
    </row>
    <row r="664" spans="1:28">
      <c r="A664" s="97" t="str">
        <f>IF(E664="","",SUBTOTAL(3,$E$2:$E664))</f>
        <v/>
      </c>
      <c r="B664" s="122"/>
      <c r="C664" s="107"/>
      <c r="D664" s="107"/>
      <c r="E664" s="61"/>
      <c r="F664" s="44"/>
      <c r="G664" s="35"/>
      <c r="H664" s="34"/>
      <c r="I664" s="34"/>
      <c r="J664" s="44"/>
      <c r="K664" s="34"/>
      <c r="L664" s="45"/>
      <c r="M664" s="45"/>
      <c r="N664" s="44"/>
      <c r="O664" s="45"/>
      <c r="P664" s="50"/>
      <c r="Q664" s="50"/>
      <c r="R664" s="122"/>
      <c r="S664" s="109"/>
      <c r="T664" s="107"/>
      <c r="U664" s="107"/>
      <c r="V664" s="107"/>
      <c r="W664" s="34"/>
      <c r="X664" s="34"/>
      <c r="Y664" s="34"/>
      <c r="Z664" s="44"/>
      <c r="AA664" s="34"/>
      <c r="AB664" s="97" t="str">
        <f t="shared" si="10"/>
        <v/>
      </c>
    </row>
    <row r="665" spans="1:28">
      <c r="A665" s="97" t="str">
        <f>IF(E665="","",SUBTOTAL(3,$E$2:$E665))</f>
        <v/>
      </c>
      <c r="B665" s="122"/>
      <c r="C665" s="107"/>
      <c r="D665" s="107"/>
      <c r="E665" s="61"/>
      <c r="F665" s="44"/>
      <c r="G665" s="35"/>
      <c r="H665" s="34"/>
      <c r="I665" s="34"/>
      <c r="J665" s="44"/>
      <c r="K665" s="34"/>
      <c r="L665" s="45"/>
      <c r="M665" s="45"/>
      <c r="N665" s="44"/>
      <c r="O665" s="45"/>
      <c r="P665" s="50"/>
      <c r="Q665" s="50"/>
      <c r="R665" s="122"/>
      <c r="S665" s="109"/>
      <c r="T665" s="107"/>
      <c r="U665" s="107"/>
      <c r="V665" s="107"/>
      <c r="W665" s="34"/>
      <c r="X665" s="34"/>
      <c r="Y665" s="34"/>
      <c r="Z665" s="45"/>
      <c r="AA665" s="34"/>
      <c r="AB665" s="97" t="str">
        <f t="shared" si="10"/>
        <v/>
      </c>
    </row>
    <row r="666" spans="1:28">
      <c r="A666" s="97" t="str">
        <f>IF(E666="","",SUBTOTAL(3,$E$2:$E666))</f>
        <v/>
      </c>
      <c r="B666" s="122"/>
      <c r="C666" s="107"/>
      <c r="D666" s="107"/>
      <c r="E666" s="100"/>
      <c r="F666" s="44"/>
      <c r="G666" s="35"/>
      <c r="H666" s="34"/>
      <c r="I666" s="34"/>
      <c r="J666" s="44"/>
      <c r="K666" s="34"/>
      <c r="L666" s="44"/>
      <c r="M666" s="44"/>
      <c r="N666" s="44"/>
      <c r="O666" s="45"/>
      <c r="P666" s="50"/>
      <c r="Q666" s="50"/>
      <c r="R666" s="122"/>
      <c r="S666" s="109"/>
      <c r="T666" s="107"/>
      <c r="U666" s="107"/>
      <c r="V666" s="107"/>
      <c r="W666" s="34"/>
      <c r="X666" s="97"/>
      <c r="Y666" s="35"/>
      <c r="Z666" s="44"/>
      <c r="AA666" s="34"/>
      <c r="AB666" s="97" t="str">
        <f t="shared" si="10"/>
        <v/>
      </c>
    </row>
    <row r="667" spans="1:28">
      <c r="A667" s="97" t="str">
        <f>IF(E667="","",SUBTOTAL(3,$E$2:$E667))</f>
        <v/>
      </c>
      <c r="B667" s="122"/>
      <c r="C667" s="107"/>
      <c r="D667" s="107"/>
      <c r="E667" s="101"/>
      <c r="F667" s="44"/>
      <c r="G667" s="35"/>
      <c r="H667" s="34"/>
      <c r="I667" s="34"/>
      <c r="J667" s="44"/>
      <c r="K667" s="34"/>
      <c r="L667" s="44"/>
      <c r="M667" s="44"/>
      <c r="N667" s="44"/>
      <c r="O667" s="45"/>
      <c r="P667" s="50"/>
      <c r="Q667" s="50"/>
      <c r="R667" s="122"/>
      <c r="S667" s="109"/>
      <c r="T667" s="107"/>
      <c r="U667" s="107"/>
      <c r="V667" s="107"/>
      <c r="W667" s="34"/>
      <c r="X667" s="97"/>
      <c r="Y667" s="35"/>
      <c r="Z667" s="44"/>
      <c r="AA667" s="34"/>
      <c r="AB667" s="97" t="str">
        <f t="shared" si="10"/>
        <v/>
      </c>
    </row>
    <row r="668" spans="1:28">
      <c r="A668" s="97" t="str">
        <f>IF(E668="","",SUBTOTAL(3,$E$2:$E668))</f>
        <v/>
      </c>
      <c r="B668" s="122"/>
      <c r="C668" s="107"/>
      <c r="D668" s="110"/>
      <c r="E668" s="35"/>
      <c r="F668" s="44"/>
      <c r="G668" s="35"/>
      <c r="H668" s="34"/>
      <c r="I668" s="34"/>
      <c r="J668" s="44"/>
      <c r="K668" s="34"/>
      <c r="L668" s="45"/>
      <c r="M668" s="45"/>
      <c r="N668" s="44"/>
      <c r="O668" s="45"/>
      <c r="P668" s="50"/>
      <c r="Q668" s="50"/>
      <c r="R668" s="122"/>
      <c r="S668" s="109"/>
      <c r="T668" s="107"/>
      <c r="U668" s="107"/>
      <c r="V668" s="107"/>
      <c r="W668" s="34"/>
      <c r="X668" s="97"/>
      <c r="Y668" s="35"/>
      <c r="Z668" s="44"/>
      <c r="AA668" s="34"/>
      <c r="AB668" s="97" t="str">
        <f t="shared" si="10"/>
        <v/>
      </c>
    </row>
    <row r="669" spans="1:28">
      <c r="A669" s="97" t="str">
        <f>IF(E669="","",SUBTOTAL(3,$E$2:$E669))</f>
        <v/>
      </c>
      <c r="B669" s="122"/>
      <c r="C669" s="107"/>
      <c r="D669" s="107"/>
      <c r="E669" s="35"/>
      <c r="F669" s="44"/>
      <c r="G669" s="35"/>
      <c r="H669" s="34"/>
      <c r="I669" s="34"/>
      <c r="J669" s="44"/>
      <c r="K669" s="34"/>
      <c r="L669" s="44"/>
      <c r="M669" s="44"/>
      <c r="N669" s="44"/>
      <c r="O669" s="45"/>
      <c r="P669" s="50"/>
      <c r="Q669" s="44"/>
      <c r="R669" s="122"/>
      <c r="S669" s="109"/>
      <c r="T669" s="107"/>
      <c r="U669" s="107"/>
      <c r="V669" s="107"/>
      <c r="W669" s="34"/>
      <c r="X669" s="97"/>
      <c r="Y669" s="35"/>
      <c r="Z669" s="44"/>
      <c r="AA669" s="34"/>
      <c r="AB669" s="97" t="str">
        <f t="shared" si="10"/>
        <v/>
      </c>
    </row>
    <row r="670" spans="1:28">
      <c r="A670" s="97" t="str">
        <f>IF(E670="","",SUBTOTAL(3,$E$2:$E670))</f>
        <v/>
      </c>
      <c r="B670" s="122"/>
      <c r="C670" s="107"/>
      <c r="D670" s="107"/>
      <c r="E670" s="35"/>
      <c r="F670" s="44"/>
      <c r="G670" s="35"/>
      <c r="H670" s="34"/>
      <c r="I670" s="34"/>
      <c r="J670" s="44"/>
      <c r="K670" s="34"/>
      <c r="L670" s="44"/>
      <c r="M670" s="44"/>
      <c r="N670" s="44"/>
      <c r="O670" s="45"/>
      <c r="P670" s="50"/>
      <c r="Q670" s="44"/>
      <c r="R670" s="122"/>
      <c r="S670" s="109"/>
      <c r="T670" s="107"/>
      <c r="U670" s="107"/>
      <c r="V670" s="107"/>
      <c r="W670" s="34"/>
      <c r="X670" s="134"/>
      <c r="Y670" s="34"/>
      <c r="Z670" s="44"/>
      <c r="AA670" s="34"/>
      <c r="AB670" s="97" t="str">
        <f t="shared" si="10"/>
        <v/>
      </c>
    </row>
    <row r="671" spans="1:28">
      <c r="A671" s="97" t="str">
        <f>IF(E671="","",SUBTOTAL(3,$E$2:$E671))</f>
        <v/>
      </c>
      <c r="B671" s="122"/>
      <c r="C671" s="107"/>
      <c r="D671" s="107"/>
      <c r="E671" s="35"/>
      <c r="F671" s="44"/>
      <c r="G671" s="35"/>
      <c r="H671" s="34"/>
      <c r="I671" s="34"/>
      <c r="J671" s="44"/>
      <c r="K671" s="34"/>
      <c r="L671" s="45"/>
      <c r="M671" s="45"/>
      <c r="N671" s="44"/>
      <c r="O671" s="45"/>
      <c r="P671" s="50"/>
      <c r="Q671" s="44"/>
      <c r="R671" s="122"/>
      <c r="S671" s="109"/>
      <c r="T671" s="107"/>
      <c r="U671" s="107"/>
      <c r="V671" s="107"/>
      <c r="W671" s="34"/>
      <c r="X671" s="134"/>
      <c r="Y671" s="34"/>
      <c r="Z671" s="44"/>
      <c r="AA671" s="34"/>
      <c r="AB671" s="97" t="str">
        <f t="shared" si="10"/>
        <v/>
      </c>
    </row>
    <row r="672" spans="1:28">
      <c r="A672" s="97" t="str">
        <f>IF(E672="","",SUBTOTAL(3,$E$2:$E672))</f>
        <v/>
      </c>
      <c r="B672" s="122"/>
      <c r="C672" s="107"/>
      <c r="D672" s="107"/>
      <c r="E672" s="35"/>
      <c r="F672" s="44"/>
      <c r="G672" s="35"/>
      <c r="H672" s="34"/>
      <c r="I672" s="34"/>
      <c r="J672" s="44"/>
      <c r="K672" s="34"/>
      <c r="L672" s="44"/>
      <c r="M672" s="44"/>
      <c r="N672" s="44"/>
      <c r="O672" s="45"/>
      <c r="P672" s="44"/>
      <c r="Q672" s="44"/>
      <c r="R672" s="122"/>
      <c r="S672" s="109"/>
      <c r="T672" s="107"/>
      <c r="U672" s="107"/>
      <c r="V672" s="107"/>
      <c r="W672" s="34"/>
      <c r="X672" s="34"/>
      <c r="Y672" s="34"/>
      <c r="Z672" s="44"/>
      <c r="AA672" s="34"/>
      <c r="AB672" s="97" t="str">
        <f t="shared" si="10"/>
        <v/>
      </c>
    </row>
    <row r="673" spans="1:28">
      <c r="A673" s="97" t="str">
        <f>IF(E673="","",SUBTOTAL(3,$E$2:$E673))</f>
        <v/>
      </c>
      <c r="B673" s="122"/>
      <c r="C673" s="107"/>
      <c r="D673" s="107"/>
      <c r="E673" s="101"/>
      <c r="F673" s="44"/>
      <c r="G673" s="79"/>
      <c r="H673" s="34"/>
      <c r="I673" s="34"/>
      <c r="J673" s="44"/>
      <c r="K673" s="34"/>
      <c r="L673" s="45"/>
      <c r="M673" s="45"/>
      <c r="N673" s="44"/>
      <c r="O673" s="45"/>
      <c r="P673" s="50"/>
      <c r="Q673" s="44"/>
      <c r="R673" s="122"/>
      <c r="S673" s="121"/>
      <c r="T673" s="107"/>
      <c r="U673" s="107"/>
      <c r="V673" s="107"/>
      <c r="W673" s="107"/>
      <c r="X673" s="39"/>
      <c r="Y673" s="34"/>
      <c r="Z673" s="44"/>
      <c r="AA673" s="34"/>
      <c r="AB673" s="97" t="str">
        <f t="shared" si="10"/>
        <v/>
      </c>
    </row>
    <row r="674" spans="1:28">
      <c r="A674" s="97" t="str">
        <f>IF(E674="","",SUBTOTAL(3,$E$2:$E674))</f>
        <v/>
      </c>
      <c r="B674" s="122"/>
      <c r="C674" s="107"/>
      <c r="D674" s="107"/>
      <c r="E674" s="65"/>
      <c r="F674" s="44"/>
      <c r="G674" s="35"/>
      <c r="H674" s="34"/>
      <c r="I674" s="34"/>
      <c r="J674" s="44"/>
      <c r="K674" s="34"/>
      <c r="L674" s="45"/>
      <c r="M674" s="45"/>
      <c r="N674" s="44"/>
      <c r="O674" s="45"/>
      <c r="P674" s="49"/>
      <c r="Q674" s="50"/>
      <c r="R674" s="122"/>
      <c r="S674" s="122"/>
      <c r="T674" s="107"/>
      <c r="U674" s="107"/>
      <c r="V674" s="107"/>
      <c r="W674" s="107"/>
      <c r="X674" s="39"/>
      <c r="Y674" s="34"/>
      <c r="Z674" s="45"/>
      <c r="AA674" s="34"/>
      <c r="AB674" s="97" t="str">
        <f t="shared" si="10"/>
        <v/>
      </c>
    </row>
    <row r="675" spans="1:28">
      <c r="A675" s="97" t="str">
        <f>IF(E675="","",SUBTOTAL(3,$E$2:$E675))</f>
        <v/>
      </c>
      <c r="B675" s="122"/>
      <c r="C675" s="107"/>
      <c r="D675" s="107"/>
      <c r="E675" s="100"/>
      <c r="F675" s="44"/>
      <c r="G675" s="79"/>
      <c r="H675" s="34"/>
      <c r="I675" s="34"/>
      <c r="J675" s="44"/>
      <c r="K675" s="34"/>
      <c r="L675" s="45"/>
      <c r="M675" s="45"/>
      <c r="N675" s="44"/>
      <c r="O675" s="45"/>
      <c r="P675" s="50"/>
      <c r="Q675" s="44"/>
      <c r="R675" s="122"/>
      <c r="S675" s="109"/>
      <c r="T675" s="36"/>
      <c r="U675" s="36"/>
      <c r="V675" s="36"/>
      <c r="W675" s="36"/>
      <c r="X675" s="36"/>
      <c r="Y675" s="36"/>
      <c r="Z675" s="45"/>
      <c r="AA675" s="34"/>
      <c r="AB675" s="97" t="str">
        <f t="shared" si="10"/>
        <v/>
      </c>
    </row>
    <row r="676" spans="1:28">
      <c r="A676" s="97" t="str">
        <f>IF(E676="","",SUBTOTAL(3,$E$2:$E676))</f>
        <v/>
      </c>
      <c r="B676" s="122"/>
      <c r="C676" s="107"/>
      <c r="D676" s="107"/>
      <c r="E676" s="51"/>
      <c r="F676" s="44"/>
      <c r="G676" s="35"/>
      <c r="H676" s="35"/>
      <c r="I676" s="35"/>
      <c r="J676" s="44"/>
      <c r="K676" s="34"/>
      <c r="L676" s="45"/>
      <c r="M676" s="45"/>
      <c r="N676" s="44"/>
      <c r="O676" s="45"/>
      <c r="P676" s="50"/>
      <c r="Q676" s="44"/>
      <c r="R676" s="122"/>
      <c r="S676" s="109"/>
      <c r="T676" s="34"/>
      <c r="U676" s="34"/>
      <c r="V676" s="57"/>
      <c r="W676" s="57"/>
      <c r="X676" s="35"/>
      <c r="Y676" s="34"/>
      <c r="Z676" s="45"/>
      <c r="AA676" s="34"/>
      <c r="AB676" s="97" t="str">
        <f t="shared" si="10"/>
        <v/>
      </c>
    </row>
    <row r="677" spans="1:28">
      <c r="A677" s="97" t="str">
        <f>IF(E677="","",SUBTOTAL(3,$E$2:$E677))</f>
        <v/>
      </c>
      <c r="B677" s="122"/>
      <c r="C677" s="107"/>
      <c r="D677" s="107"/>
      <c r="E677" s="101"/>
      <c r="F677" s="44"/>
      <c r="G677" s="79"/>
      <c r="H677" s="34"/>
      <c r="I677" s="34"/>
      <c r="J677" s="44"/>
      <c r="K677" s="34"/>
      <c r="L677" s="44"/>
      <c r="M677" s="44"/>
      <c r="N677" s="44"/>
      <c r="O677" s="45"/>
      <c r="P677" s="50"/>
      <c r="Q677" s="44"/>
      <c r="R677" s="122"/>
      <c r="S677" s="109"/>
      <c r="T677" s="34"/>
      <c r="U677" s="34"/>
      <c r="V677" s="34"/>
      <c r="W677" s="34"/>
      <c r="X677" s="34"/>
      <c r="Y677" s="34"/>
      <c r="Z677" s="44"/>
      <c r="AA677" s="34"/>
      <c r="AB677" s="97" t="str">
        <f t="shared" si="10"/>
        <v/>
      </c>
    </row>
    <row r="678" spans="1:28">
      <c r="A678" s="97" t="str">
        <f>IF(E678="","",SUBTOTAL(3,$E$2:$E678))</f>
        <v/>
      </c>
      <c r="B678" s="122"/>
      <c r="C678" s="107"/>
      <c r="D678" s="107"/>
      <c r="E678" s="61"/>
      <c r="F678" s="44"/>
      <c r="G678" s="35"/>
      <c r="H678" s="34"/>
      <c r="I678" s="34"/>
      <c r="J678" s="44"/>
      <c r="K678" s="34"/>
      <c r="L678" s="45"/>
      <c r="M678" s="45"/>
      <c r="N678" s="44"/>
      <c r="O678" s="45"/>
      <c r="P678" s="50"/>
      <c r="Q678" s="44"/>
      <c r="R678" s="122"/>
      <c r="S678" s="109"/>
      <c r="T678" s="34"/>
      <c r="U678" s="34"/>
      <c r="V678" s="35"/>
      <c r="W678" s="34"/>
      <c r="X678" s="34"/>
      <c r="Y678" s="34"/>
      <c r="Z678" s="44"/>
      <c r="AA678" s="34"/>
      <c r="AB678" s="97" t="str">
        <f t="shared" si="10"/>
        <v/>
      </c>
    </row>
    <row r="679" spans="1:28">
      <c r="A679" s="97" t="str">
        <f>IF(E679="","",SUBTOTAL(3,$E$2:$E679))</f>
        <v/>
      </c>
      <c r="B679" s="122"/>
      <c r="C679" s="107"/>
      <c r="D679" s="107"/>
      <c r="E679" s="101"/>
      <c r="F679" s="44"/>
      <c r="G679" s="79"/>
      <c r="H679" s="34"/>
      <c r="I679" s="34"/>
      <c r="J679" s="44"/>
      <c r="K679" s="34"/>
      <c r="L679" s="45"/>
      <c r="M679" s="45"/>
      <c r="N679" s="44"/>
      <c r="O679" s="45"/>
      <c r="P679" s="50"/>
      <c r="Q679" s="44"/>
      <c r="R679" s="122"/>
      <c r="S679" s="109"/>
      <c r="T679" s="36"/>
      <c r="U679" s="36"/>
      <c r="V679" s="36"/>
      <c r="W679" s="36"/>
      <c r="X679" s="36"/>
      <c r="Y679" s="36"/>
      <c r="Z679" s="45"/>
      <c r="AA679" s="34"/>
      <c r="AB679" s="97" t="str">
        <f t="shared" si="10"/>
        <v/>
      </c>
    </row>
    <row r="680" spans="1:28">
      <c r="A680" s="97" t="str">
        <f>IF(E680="","",SUBTOTAL(3,$E$2:$E680))</f>
        <v/>
      </c>
      <c r="B680" s="122"/>
      <c r="C680" s="107"/>
      <c r="D680" s="107"/>
      <c r="E680" s="35"/>
      <c r="F680" s="44"/>
      <c r="G680" s="35"/>
      <c r="H680" s="34"/>
      <c r="I680" s="34"/>
      <c r="J680" s="44"/>
      <c r="K680" s="34"/>
      <c r="L680" s="44"/>
      <c r="M680" s="44"/>
      <c r="N680" s="44"/>
      <c r="O680" s="45"/>
      <c r="P680" s="50"/>
      <c r="Q680" s="44"/>
      <c r="R680" s="122"/>
      <c r="S680" s="109"/>
      <c r="T680" s="35"/>
      <c r="U680" s="35"/>
      <c r="V680" s="34"/>
      <c r="W680" s="34"/>
      <c r="X680" s="34"/>
      <c r="Y680" s="34"/>
      <c r="Z680" s="44"/>
      <c r="AA680" s="34"/>
      <c r="AB680" s="97" t="str">
        <f t="shared" si="10"/>
        <v/>
      </c>
    </row>
    <row r="681" spans="1:28">
      <c r="A681" s="97" t="str">
        <f>IF(E681="","",SUBTOTAL(3,$E$2:$E681))</f>
        <v/>
      </c>
      <c r="B681" s="122"/>
      <c r="C681" s="107"/>
      <c r="D681" s="107"/>
      <c r="E681" s="35"/>
      <c r="F681" s="44"/>
      <c r="G681" s="35"/>
      <c r="H681" s="34"/>
      <c r="I681" s="34"/>
      <c r="J681" s="44"/>
      <c r="K681" s="34"/>
      <c r="L681" s="44"/>
      <c r="M681" s="44"/>
      <c r="N681" s="44"/>
      <c r="O681" s="45"/>
      <c r="P681" s="50"/>
      <c r="Q681" s="44"/>
      <c r="R681" s="122"/>
      <c r="S681" s="109"/>
      <c r="T681" s="35"/>
      <c r="U681" s="35"/>
      <c r="V681" s="34"/>
      <c r="W681" s="34"/>
      <c r="X681" s="34"/>
      <c r="Y681" s="34"/>
      <c r="Z681" s="44"/>
      <c r="AA681" s="34"/>
      <c r="AB681" s="97" t="str">
        <f t="shared" si="10"/>
        <v/>
      </c>
    </row>
    <row r="682" spans="1:28">
      <c r="A682" s="97" t="str">
        <f>IF(E682="","",SUBTOTAL(3,$E$2:$E682))</f>
        <v/>
      </c>
      <c r="B682" s="122"/>
      <c r="C682" s="107"/>
      <c r="D682" s="107"/>
      <c r="E682" s="101"/>
      <c r="F682" s="44"/>
      <c r="G682" s="79"/>
      <c r="H682" s="34"/>
      <c r="I682" s="34"/>
      <c r="J682" s="44"/>
      <c r="K682" s="34"/>
      <c r="L682" s="45"/>
      <c r="M682" s="45"/>
      <c r="N682" s="44"/>
      <c r="O682" s="45"/>
      <c r="P682" s="50"/>
      <c r="Q682" s="44"/>
      <c r="R682" s="122"/>
      <c r="S682" s="109"/>
      <c r="T682" s="36"/>
      <c r="U682" s="36"/>
      <c r="V682" s="36"/>
      <c r="W682" s="36"/>
      <c r="X682" s="36"/>
      <c r="Y682" s="36"/>
      <c r="Z682" s="45"/>
      <c r="AA682" s="34"/>
      <c r="AB682" s="97" t="str">
        <f t="shared" si="10"/>
        <v/>
      </c>
    </row>
    <row r="683" spans="1:28">
      <c r="A683" s="97" t="str">
        <f>IF(E683="","",SUBTOTAL(3,$E$2:$E683))</f>
        <v/>
      </c>
      <c r="B683" s="122"/>
      <c r="C683" s="107"/>
      <c r="D683" s="107"/>
      <c r="E683" s="35"/>
      <c r="F683" s="44"/>
      <c r="G683" s="35"/>
      <c r="H683" s="34"/>
      <c r="I683" s="34"/>
      <c r="J683" s="44"/>
      <c r="K683" s="34"/>
      <c r="L683" s="45"/>
      <c r="M683" s="45"/>
      <c r="N683" s="44"/>
      <c r="O683" s="45"/>
      <c r="P683" s="50"/>
      <c r="Q683" s="44"/>
      <c r="R683" s="122"/>
      <c r="S683" s="109"/>
      <c r="T683" s="34"/>
      <c r="U683" s="34"/>
      <c r="V683" s="34"/>
      <c r="W683" s="34"/>
      <c r="X683" s="34"/>
      <c r="Y683" s="34"/>
      <c r="Z683" s="44"/>
      <c r="AA683" s="34"/>
      <c r="AB683" s="97" t="str">
        <f t="shared" si="10"/>
        <v/>
      </c>
    </row>
    <row r="684" spans="1:28">
      <c r="A684" s="97" t="str">
        <f>IF(E684="","",SUBTOTAL(3,$E$2:$E684))</f>
        <v/>
      </c>
      <c r="B684" s="122"/>
      <c r="C684" s="107"/>
      <c r="D684" s="107"/>
      <c r="E684" s="107"/>
      <c r="F684" s="109"/>
      <c r="G684" s="107"/>
      <c r="H684" s="34"/>
      <c r="I684" s="34"/>
      <c r="J684" s="44"/>
      <c r="K684" s="34"/>
      <c r="L684" s="45"/>
      <c r="M684" s="45"/>
      <c r="N684" s="44"/>
      <c r="O684" s="45"/>
      <c r="P684" s="49"/>
      <c r="Q684" s="44"/>
      <c r="R684" s="44"/>
      <c r="S684" s="44"/>
      <c r="T684" s="36"/>
      <c r="U684" s="34"/>
      <c r="V684" s="34"/>
      <c r="W684" s="34"/>
      <c r="X684" s="36"/>
      <c r="Y684" s="36"/>
      <c r="Z684" s="45"/>
      <c r="AA684" s="34"/>
      <c r="AB684" s="97" t="str">
        <f t="shared" si="10"/>
        <v/>
      </c>
    </row>
    <row r="685" spans="1:28">
      <c r="A685" s="97" t="str">
        <f>IF(E685="","",SUBTOTAL(3,$E$2:$E685))</f>
        <v/>
      </c>
      <c r="B685" s="122"/>
      <c r="C685" s="107"/>
      <c r="D685" s="107"/>
      <c r="E685" s="35"/>
      <c r="F685" s="44"/>
      <c r="G685" s="35"/>
      <c r="H685" s="34"/>
      <c r="I685" s="34"/>
      <c r="J685" s="44"/>
      <c r="K685" s="34"/>
      <c r="L685" s="44"/>
      <c r="M685" s="44"/>
      <c r="N685" s="44"/>
      <c r="O685" s="45"/>
      <c r="P685" s="50"/>
      <c r="Q685" s="44"/>
      <c r="R685" s="122"/>
      <c r="S685" s="109"/>
      <c r="T685" s="107"/>
      <c r="U685" s="107"/>
      <c r="V685" s="107"/>
      <c r="W685" s="107"/>
      <c r="X685" s="107"/>
      <c r="Y685" s="34"/>
      <c r="Z685" s="44"/>
      <c r="AA685" s="34"/>
      <c r="AB685" s="97" t="str">
        <f t="shared" si="10"/>
        <v/>
      </c>
    </row>
    <row r="686" spans="1:28">
      <c r="A686" s="97" t="str">
        <f>IF(E686="","",SUBTOTAL(3,$E$2:$E686))</f>
        <v/>
      </c>
      <c r="B686" s="122"/>
      <c r="C686" s="107"/>
      <c r="D686" s="107"/>
      <c r="E686" s="35"/>
      <c r="F686" s="44"/>
      <c r="G686" s="35"/>
      <c r="H686" s="34"/>
      <c r="I686" s="34"/>
      <c r="J686" s="44"/>
      <c r="K686" s="34"/>
      <c r="L686" s="44"/>
      <c r="M686" s="44"/>
      <c r="N686" s="44"/>
      <c r="O686" s="45"/>
      <c r="P686" s="50"/>
      <c r="Q686" s="44"/>
      <c r="R686" s="122"/>
      <c r="S686" s="109"/>
      <c r="T686" s="107"/>
      <c r="U686" s="107"/>
      <c r="V686" s="107"/>
      <c r="W686" s="107"/>
      <c r="X686" s="34"/>
      <c r="Y686" s="107"/>
      <c r="Z686" s="44"/>
      <c r="AA686" s="34"/>
      <c r="AB686" s="97" t="str">
        <f t="shared" si="10"/>
        <v/>
      </c>
    </row>
    <row r="687" spans="1:28">
      <c r="A687" s="97" t="str">
        <f>IF(E687="","",SUBTOTAL(3,$E$2:$E687))</f>
        <v/>
      </c>
      <c r="B687" s="122"/>
      <c r="C687" s="107"/>
      <c r="D687" s="107"/>
      <c r="E687" s="35"/>
      <c r="F687" s="44"/>
      <c r="G687" s="35"/>
      <c r="H687" s="34"/>
      <c r="I687" s="34"/>
      <c r="J687" s="44"/>
      <c r="K687" s="34"/>
      <c r="L687" s="45"/>
      <c r="M687" s="45"/>
      <c r="N687" s="44"/>
      <c r="O687" s="45"/>
      <c r="P687" s="50"/>
      <c r="Q687" s="44"/>
      <c r="R687" s="122"/>
      <c r="S687" s="109"/>
      <c r="T687" s="107"/>
      <c r="U687" s="107"/>
      <c r="V687" s="107"/>
      <c r="W687" s="36"/>
      <c r="X687" s="34"/>
      <c r="Y687" s="97"/>
      <c r="Z687" s="45"/>
      <c r="AA687" s="34"/>
      <c r="AB687" s="97" t="str">
        <f t="shared" si="10"/>
        <v/>
      </c>
    </row>
    <row r="688" spans="1:28">
      <c r="A688" s="97" t="str">
        <f>IF(E688="","",SUBTOTAL(3,$E$2:$E688))</f>
        <v/>
      </c>
      <c r="B688" s="122"/>
      <c r="C688" s="107"/>
      <c r="D688" s="107"/>
      <c r="E688" s="35"/>
      <c r="F688" s="44"/>
      <c r="G688" s="35"/>
      <c r="H688" s="34"/>
      <c r="I688" s="34"/>
      <c r="J688" s="44"/>
      <c r="K688" s="34"/>
      <c r="L688" s="45"/>
      <c r="M688" s="45"/>
      <c r="N688" s="44"/>
      <c r="O688" s="45"/>
      <c r="P688" s="50"/>
      <c r="Q688" s="44"/>
      <c r="R688" s="122"/>
      <c r="S688" s="109"/>
      <c r="T688" s="107"/>
      <c r="U688" s="107"/>
      <c r="V688" s="107"/>
      <c r="W688" s="107"/>
      <c r="X688" s="34"/>
      <c r="Y688" s="97"/>
      <c r="Z688" s="45"/>
      <c r="AA688" s="34"/>
      <c r="AB688" s="97" t="str">
        <f t="shared" si="10"/>
        <v/>
      </c>
    </row>
    <row r="689" spans="1:28">
      <c r="A689" s="97" t="str">
        <f>IF(E689="","",SUBTOTAL(3,$E$2:$E689))</f>
        <v/>
      </c>
      <c r="B689" s="122"/>
      <c r="C689" s="107"/>
      <c r="D689" s="107"/>
      <c r="E689" s="35"/>
      <c r="F689" s="44"/>
      <c r="G689" s="35"/>
      <c r="H689" s="34"/>
      <c r="I689" s="34"/>
      <c r="J689" s="44"/>
      <c r="K689" s="34"/>
      <c r="L689" s="44"/>
      <c r="M689" s="44"/>
      <c r="N689" s="44"/>
      <c r="O689" s="45"/>
      <c r="P689" s="50"/>
      <c r="Q689" s="44"/>
      <c r="R689" s="122"/>
      <c r="S689" s="109"/>
      <c r="T689" s="107"/>
      <c r="U689" s="107"/>
      <c r="V689" s="107"/>
      <c r="W689" s="34"/>
      <c r="X689" s="97"/>
      <c r="Y689" s="34"/>
      <c r="Z689" s="44"/>
      <c r="AA689" s="34"/>
      <c r="AB689" s="97" t="str">
        <f t="shared" si="10"/>
        <v/>
      </c>
    </row>
    <row r="690" spans="1:28">
      <c r="A690" s="97" t="str">
        <f>IF(E690="","",SUBTOTAL(3,$E$2:$E690))</f>
        <v/>
      </c>
      <c r="B690" s="122"/>
      <c r="C690" s="107"/>
      <c r="D690" s="107"/>
      <c r="E690" s="35"/>
      <c r="F690" s="44"/>
      <c r="G690" s="35"/>
      <c r="H690" s="34"/>
      <c r="I690" s="34"/>
      <c r="J690" s="44"/>
      <c r="K690" s="34"/>
      <c r="L690" s="44"/>
      <c r="M690" s="44"/>
      <c r="N690" s="44"/>
      <c r="O690" s="45"/>
      <c r="P690" s="50"/>
      <c r="Q690" s="44"/>
      <c r="R690" s="122"/>
      <c r="S690" s="109"/>
      <c r="T690" s="107"/>
      <c r="U690" s="107"/>
      <c r="V690" s="107"/>
      <c r="W690" s="34"/>
      <c r="X690" s="107"/>
      <c r="Y690" s="34"/>
      <c r="Z690" s="44"/>
      <c r="AA690" s="34"/>
      <c r="AB690" s="97" t="str">
        <f t="shared" si="10"/>
        <v/>
      </c>
    </row>
    <row r="691" spans="1:28">
      <c r="A691" s="97" t="str">
        <f>IF(E691="","",SUBTOTAL(3,$E$2:$E691))</f>
        <v/>
      </c>
      <c r="B691" s="122"/>
      <c r="C691" s="107"/>
      <c r="D691" s="107"/>
      <c r="E691" s="35"/>
      <c r="F691" s="44"/>
      <c r="G691" s="35"/>
      <c r="H691" s="34"/>
      <c r="I691" s="34"/>
      <c r="J691" s="44"/>
      <c r="K691" s="34"/>
      <c r="L691" s="45"/>
      <c r="M691" s="45"/>
      <c r="N691" s="44"/>
      <c r="O691" s="45"/>
      <c r="P691" s="50"/>
      <c r="Q691" s="44"/>
      <c r="R691" s="122"/>
      <c r="S691" s="109"/>
      <c r="T691" s="107"/>
      <c r="U691" s="107"/>
      <c r="V691" s="107"/>
      <c r="W691" s="36"/>
      <c r="X691" s="34"/>
      <c r="Y691" s="97"/>
      <c r="Z691" s="45"/>
      <c r="AA691" s="34"/>
      <c r="AB691" s="97" t="str">
        <f t="shared" si="10"/>
        <v/>
      </c>
    </row>
    <row r="692" spans="1:28">
      <c r="A692" s="97" t="str">
        <f>IF(E692="","",SUBTOTAL(3,$E$2:$E692))</f>
        <v/>
      </c>
      <c r="B692" s="122"/>
      <c r="C692" s="107"/>
      <c r="D692" s="107"/>
      <c r="E692" s="35"/>
      <c r="F692" s="44"/>
      <c r="G692" s="35"/>
      <c r="H692" s="34"/>
      <c r="I692" s="34"/>
      <c r="J692" s="44"/>
      <c r="K692" s="34"/>
      <c r="L692" s="45"/>
      <c r="M692" s="45"/>
      <c r="N692" s="44"/>
      <c r="O692" s="45"/>
      <c r="P692" s="50"/>
      <c r="Q692" s="44"/>
      <c r="R692" s="122"/>
      <c r="S692" s="109"/>
      <c r="T692" s="107"/>
      <c r="U692" s="107"/>
      <c r="V692" s="107"/>
      <c r="W692" s="34"/>
      <c r="X692" s="34"/>
      <c r="Y692" s="107"/>
      <c r="Z692" s="44"/>
      <c r="AA692" s="34"/>
      <c r="AB692" s="97" t="str">
        <f t="shared" si="10"/>
        <v/>
      </c>
    </row>
    <row r="693" spans="1:28">
      <c r="A693" s="97" t="str">
        <f>IF(E693="","",SUBTOTAL(3,$E$2:$E693))</f>
        <v/>
      </c>
      <c r="B693" s="122"/>
      <c r="C693" s="107"/>
      <c r="D693" s="107"/>
      <c r="E693" s="35"/>
      <c r="F693" s="44"/>
      <c r="G693" s="35"/>
      <c r="H693" s="34"/>
      <c r="I693" s="34"/>
      <c r="J693" s="44"/>
      <c r="K693" s="34"/>
      <c r="L693" s="45"/>
      <c r="M693" s="45"/>
      <c r="N693" s="44"/>
      <c r="O693" s="45"/>
      <c r="P693" s="50"/>
      <c r="Q693" s="44"/>
      <c r="R693" s="122"/>
      <c r="S693" s="109"/>
      <c r="T693" s="107"/>
      <c r="U693" s="107"/>
      <c r="V693" s="107"/>
      <c r="W693" s="107"/>
      <c r="X693" s="34"/>
      <c r="Y693" s="107"/>
      <c r="Z693" s="44"/>
      <c r="AA693" s="34"/>
      <c r="AB693" s="97" t="str">
        <f t="shared" si="10"/>
        <v/>
      </c>
    </row>
    <row r="694" spans="1:28">
      <c r="A694" s="97" t="str">
        <f>IF(E694="","",SUBTOTAL(3,$E$2:$E694))</f>
        <v/>
      </c>
      <c r="B694" s="122"/>
      <c r="C694" s="107"/>
      <c r="D694" s="107"/>
      <c r="E694" s="35"/>
      <c r="F694" s="44"/>
      <c r="G694" s="35"/>
      <c r="H694" s="34"/>
      <c r="I694" s="34"/>
      <c r="J694" s="44"/>
      <c r="K694" s="34"/>
      <c r="L694" s="45"/>
      <c r="M694" s="45"/>
      <c r="N694" s="44"/>
      <c r="O694" s="45"/>
      <c r="P694" s="50"/>
      <c r="Q694" s="44"/>
      <c r="R694" s="122"/>
      <c r="S694" s="109"/>
      <c r="T694" s="107"/>
      <c r="U694" s="107"/>
      <c r="V694" s="107"/>
      <c r="W694" s="107"/>
      <c r="X694" s="107"/>
      <c r="Y694" s="34"/>
      <c r="Z694" s="44"/>
      <c r="AA694" s="34"/>
      <c r="AB694" s="97" t="str">
        <f t="shared" si="10"/>
        <v/>
      </c>
    </row>
    <row r="695" spans="1:28">
      <c r="A695" s="97" t="str">
        <f>IF(E695="","",SUBTOTAL(3,$E$2:$E695))</f>
        <v/>
      </c>
      <c r="B695" s="122"/>
      <c r="C695" s="107"/>
      <c r="D695" s="107"/>
      <c r="E695" s="35"/>
      <c r="F695" s="44"/>
      <c r="G695" s="35"/>
      <c r="H695" s="34"/>
      <c r="I695" s="34"/>
      <c r="J695" s="44"/>
      <c r="K695" s="34"/>
      <c r="L695" s="44"/>
      <c r="M695" s="44"/>
      <c r="N695" s="44"/>
      <c r="O695" s="45"/>
      <c r="P695" s="50"/>
      <c r="Q695" s="44"/>
      <c r="R695" s="122"/>
      <c r="S695" s="109"/>
      <c r="T695" s="107"/>
      <c r="U695" s="107"/>
      <c r="V695" s="107"/>
      <c r="W695" s="34"/>
      <c r="X695" s="107"/>
      <c r="Y695" s="34"/>
      <c r="Z695" s="44"/>
      <c r="AA695" s="34"/>
      <c r="AB695" s="97" t="str">
        <f t="shared" si="10"/>
        <v/>
      </c>
    </row>
    <row r="696" spans="1:28">
      <c r="A696" s="97" t="str">
        <f>IF(E696="","",SUBTOTAL(3,$E$2:$E696))</f>
        <v/>
      </c>
      <c r="B696" s="122"/>
      <c r="C696" s="107"/>
      <c r="D696" s="107"/>
      <c r="E696" s="35"/>
      <c r="F696" s="44"/>
      <c r="G696" s="35"/>
      <c r="H696" s="34"/>
      <c r="I696" s="34"/>
      <c r="J696" s="44"/>
      <c r="K696" s="34"/>
      <c r="L696" s="44"/>
      <c r="M696" s="44"/>
      <c r="N696" s="44"/>
      <c r="O696" s="45"/>
      <c r="P696" s="50"/>
      <c r="Q696" s="44"/>
      <c r="R696" s="122"/>
      <c r="S696" s="109"/>
      <c r="T696" s="107"/>
      <c r="U696" s="107"/>
      <c r="V696" s="107"/>
      <c r="W696" s="36"/>
      <c r="X696" s="34"/>
      <c r="Y696" s="107"/>
      <c r="Z696" s="44"/>
      <c r="AA696" s="34"/>
      <c r="AB696" s="97" t="str">
        <f t="shared" si="10"/>
        <v/>
      </c>
    </row>
    <row r="697" spans="1:28">
      <c r="A697" s="97" t="str">
        <f>IF(E697="","",SUBTOTAL(3,$E$2:$E697))</f>
        <v/>
      </c>
      <c r="B697" s="122"/>
      <c r="C697" s="107"/>
      <c r="D697" s="107"/>
      <c r="E697" s="35"/>
      <c r="F697" s="44"/>
      <c r="G697" s="35"/>
      <c r="H697" s="34"/>
      <c r="I697" s="34"/>
      <c r="J697" s="44"/>
      <c r="K697" s="34"/>
      <c r="L697" s="45"/>
      <c r="M697" s="45"/>
      <c r="N697" s="44"/>
      <c r="O697" s="45"/>
      <c r="P697" s="50"/>
      <c r="Q697" s="44"/>
      <c r="R697" s="122"/>
      <c r="S697" s="109"/>
      <c r="T697" s="107"/>
      <c r="U697" s="107"/>
      <c r="V697" s="107"/>
      <c r="W697" s="34"/>
      <c r="X697" s="97"/>
      <c r="Y697" s="34"/>
      <c r="Z697" s="44"/>
      <c r="AA697" s="34"/>
      <c r="AB697" s="97" t="str">
        <f t="shared" si="10"/>
        <v/>
      </c>
    </row>
    <row r="698" spans="1:28">
      <c r="A698" s="97" t="str">
        <f>IF(E698="","",SUBTOTAL(3,$E$2:$E698))</f>
        <v/>
      </c>
      <c r="B698" s="122"/>
      <c r="C698" s="107"/>
      <c r="D698" s="107"/>
      <c r="E698" s="35"/>
      <c r="F698" s="44"/>
      <c r="G698" s="35"/>
      <c r="H698" s="34"/>
      <c r="I698" s="34"/>
      <c r="J698" s="44"/>
      <c r="K698" s="34"/>
      <c r="L698" s="45"/>
      <c r="M698" s="45"/>
      <c r="N698" s="44"/>
      <c r="O698" s="45"/>
      <c r="P698" s="50"/>
      <c r="Q698" s="44"/>
      <c r="R698" s="122"/>
      <c r="S698" s="109"/>
      <c r="T698" s="107"/>
      <c r="U698" s="107"/>
      <c r="V698" s="107"/>
      <c r="W698" s="36"/>
      <c r="X698" s="97"/>
      <c r="Y698" s="34"/>
      <c r="Z698" s="44"/>
      <c r="AA698" s="34"/>
      <c r="AB698" s="97" t="str">
        <f t="shared" si="10"/>
        <v/>
      </c>
    </row>
    <row r="699" spans="1:28">
      <c r="A699" s="97" t="str">
        <f>IF(E699="","",SUBTOTAL(3,$E$2:$E699))</f>
        <v/>
      </c>
      <c r="B699" s="122"/>
      <c r="C699" s="107"/>
      <c r="D699" s="107"/>
      <c r="E699" s="101"/>
      <c r="F699" s="44"/>
      <c r="G699" s="79"/>
      <c r="H699" s="34"/>
      <c r="I699" s="34"/>
      <c r="J699" s="44"/>
      <c r="K699" s="39"/>
      <c r="L699" s="45"/>
      <c r="M699" s="45"/>
      <c r="N699" s="44"/>
      <c r="O699" s="45"/>
      <c r="P699" s="50"/>
      <c r="Q699" s="44"/>
      <c r="R699" s="122"/>
      <c r="S699" s="109"/>
      <c r="T699" s="107"/>
      <c r="U699" s="107"/>
      <c r="V699" s="107"/>
      <c r="W699" s="107"/>
      <c r="X699" s="97"/>
      <c r="Y699" s="34"/>
      <c r="Z699" s="44"/>
      <c r="AA699" s="34"/>
      <c r="AB699" s="97" t="str">
        <f t="shared" si="10"/>
        <v/>
      </c>
    </row>
    <row r="700" spans="1:28">
      <c r="A700" s="97" t="str">
        <f>IF(E700="","",SUBTOTAL(3,$E$2:$E700))</f>
        <v/>
      </c>
      <c r="B700" s="122"/>
      <c r="C700" s="107"/>
      <c r="D700" s="107"/>
      <c r="E700" s="107"/>
      <c r="F700" s="44"/>
      <c r="G700" s="35"/>
      <c r="H700" s="34"/>
      <c r="I700" s="34"/>
      <c r="J700" s="44"/>
      <c r="K700" s="34"/>
      <c r="L700" s="45"/>
      <c r="M700" s="45"/>
      <c r="N700" s="44"/>
      <c r="O700" s="45"/>
      <c r="P700" s="49"/>
      <c r="Q700" s="44"/>
      <c r="R700" s="44"/>
      <c r="S700" s="44"/>
      <c r="T700" s="107"/>
      <c r="U700" s="34"/>
      <c r="V700" s="34"/>
      <c r="W700" s="34"/>
      <c r="X700" s="34"/>
      <c r="Y700" s="34"/>
      <c r="Z700" s="45"/>
      <c r="AA700" s="34"/>
      <c r="AB700" s="97" t="str">
        <f t="shared" si="10"/>
        <v/>
      </c>
    </row>
    <row r="701" spans="1:28">
      <c r="A701" s="97" t="str">
        <f>IF(E701="","",SUBTOTAL(3,$E$2:$E701))</f>
        <v/>
      </c>
      <c r="B701" s="122"/>
      <c r="C701" s="107"/>
      <c r="D701" s="107"/>
      <c r="E701" s="107"/>
      <c r="F701" s="107"/>
      <c r="G701" s="107"/>
      <c r="H701" s="107"/>
      <c r="I701" s="107"/>
      <c r="J701" s="44"/>
      <c r="K701" s="34"/>
      <c r="L701" s="45"/>
      <c r="M701" s="45"/>
      <c r="N701" s="109"/>
      <c r="O701" s="109"/>
      <c r="P701" s="120"/>
      <c r="Q701" s="44"/>
      <c r="R701" s="109"/>
      <c r="S701" s="109"/>
      <c r="T701" s="107"/>
      <c r="U701" s="34"/>
      <c r="V701" s="34"/>
      <c r="W701" s="34"/>
      <c r="X701" s="34"/>
      <c r="Y701" s="34"/>
      <c r="Z701" s="44"/>
      <c r="AA701" s="34"/>
      <c r="AB701" s="97" t="str">
        <f t="shared" si="10"/>
        <v/>
      </c>
    </row>
    <row r="702" spans="1:28">
      <c r="A702" s="97" t="str">
        <f>IF(E702="","",SUBTOTAL(3,$E$2:$E702))</f>
        <v/>
      </c>
      <c r="B702" s="122"/>
      <c r="C702" s="107"/>
      <c r="D702" s="107"/>
      <c r="E702" s="35"/>
      <c r="F702" s="44"/>
      <c r="G702" s="35"/>
      <c r="H702" s="34"/>
      <c r="I702" s="34"/>
      <c r="J702" s="44"/>
      <c r="K702" s="34"/>
      <c r="L702" s="45"/>
      <c r="M702" s="45"/>
      <c r="N702" s="44"/>
      <c r="O702" s="45"/>
      <c r="P702" s="50"/>
      <c r="Q702" s="44"/>
      <c r="R702" s="44"/>
      <c r="S702" s="44"/>
      <c r="T702" s="107"/>
      <c r="U702" s="34"/>
      <c r="V702" s="34"/>
      <c r="W702" s="34"/>
      <c r="X702" s="34"/>
      <c r="Y702" s="34"/>
      <c r="Z702" s="44"/>
      <c r="AA702" s="34"/>
      <c r="AB702" s="97" t="str">
        <f t="shared" si="10"/>
        <v/>
      </c>
    </row>
    <row r="703" spans="1:28">
      <c r="A703" s="97" t="str">
        <f>IF(E703="","",SUBTOTAL(3,$E$2:$E703))</f>
        <v/>
      </c>
      <c r="B703" s="122"/>
      <c r="C703" s="107"/>
      <c r="D703" s="107"/>
      <c r="E703" s="107"/>
      <c r="F703" s="107"/>
      <c r="G703" s="107"/>
      <c r="H703" s="107"/>
      <c r="I703" s="107"/>
      <c r="J703" s="44"/>
      <c r="K703" s="107"/>
      <c r="L703" s="107"/>
      <c r="M703" s="107"/>
      <c r="N703" s="109"/>
      <c r="O703" s="109"/>
      <c r="P703" s="120"/>
      <c r="Q703" s="44"/>
      <c r="R703" s="122"/>
      <c r="S703" s="122"/>
      <c r="T703" s="107"/>
      <c r="U703" s="36"/>
      <c r="V703" s="36"/>
      <c r="W703" s="36"/>
      <c r="X703" s="36"/>
      <c r="Y703" s="36"/>
      <c r="Z703" s="45"/>
      <c r="AA703" s="34"/>
      <c r="AB703" s="97" t="str">
        <f t="shared" si="10"/>
        <v/>
      </c>
    </row>
    <row r="704" spans="1:28">
      <c r="A704" s="97" t="str">
        <f>IF(E704="","",SUBTOTAL(3,$E$2:$E704))</f>
        <v/>
      </c>
      <c r="B704" s="122"/>
      <c r="C704" s="107"/>
      <c r="D704" s="107"/>
      <c r="E704" s="35"/>
      <c r="F704" s="44"/>
      <c r="G704" s="35"/>
      <c r="H704" s="34"/>
      <c r="I704" s="34"/>
      <c r="J704" s="44"/>
      <c r="K704" s="34"/>
      <c r="L704" s="45"/>
      <c r="M704" s="45"/>
      <c r="N704" s="44"/>
      <c r="O704" s="45"/>
      <c r="P704" s="49"/>
      <c r="Q704" s="44"/>
      <c r="R704" s="44"/>
      <c r="S704" s="44"/>
      <c r="T704" s="107"/>
      <c r="U704" s="34"/>
      <c r="V704" s="34"/>
      <c r="W704" s="34"/>
      <c r="X704" s="36"/>
      <c r="Y704" s="36"/>
      <c r="Z704" s="45"/>
      <c r="AA704" s="34"/>
      <c r="AB704" s="97" t="str">
        <f t="shared" si="10"/>
        <v/>
      </c>
    </row>
    <row r="705" spans="1:28">
      <c r="A705" s="97" t="str">
        <f>IF(E705="","",SUBTOTAL(3,$E$2:$E705))</f>
        <v/>
      </c>
      <c r="B705" s="122"/>
      <c r="C705" s="107"/>
      <c r="D705" s="107"/>
      <c r="E705" s="35"/>
      <c r="F705" s="44"/>
      <c r="G705" s="35"/>
      <c r="H705" s="34"/>
      <c r="I705" s="34"/>
      <c r="J705" s="44"/>
      <c r="K705" s="34"/>
      <c r="L705" s="45"/>
      <c r="M705" s="45"/>
      <c r="N705" s="44"/>
      <c r="O705" s="45"/>
      <c r="P705" s="50"/>
      <c r="Q705" s="44"/>
      <c r="R705" s="122"/>
      <c r="S705" s="109"/>
      <c r="T705" s="34"/>
      <c r="U705" s="34"/>
      <c r="V705" s="34"/>
      <c r="W705" s="34"/>
      <c r="X705" s="97"/>
      <c r="Y705" s="97"/>
      <c r="Z705" s="44"/>
      <c r="AA705" s="34"/>
      <c r="AB705" s="97" t="str">
        <f t="shared" si="10"/>
        <v/>
      </c>
    </row>
    <row r="706" spans="1:28">
      <c r="A706" s="97" t="str">
        <f>IF(E706="","",SUBTOTAL(3,$E$2:$E706))</f>
        <v/>
      </c>
      <c r="B706" s="122"/>
      <c r="C706" s="107"/>
      <c r="D706" s="107"/>
      <c r="E706" s="61"/>
      <c r="F706" s="44"/>
      <c r="G706" s="35"/>
      <c r="H706" s="34"/>
      <c r="I706" s="34"/>
      <c r="J706" s="44"/>
      <c r="K706" s="34"/>
      <c r="L706" s="45"/>
      <c r="M706" s="45"/>
      <c r="N706" s="44"/>
      <c r="O706" s="45"/>
      <c r="P706" s="50"/>
      <c r="Q706" s="44"/>
      <c r="R706" s="122"/>
      <c r="S706" s="109"/>
      <c r="T706" s="34"/>
      <c r="U706" s="34"/>
      <c r="V706" s="34"/>
      <c r="W706" s="34"/>
      <c r="X706" s="34"/>
      <c r="Y706" s="34"/>
      <c r="Z706" s="44"/>
      <c r="AA706" s="34"/>
      <c r="AB706" s="97" t="str">
        <f t="shared" ref="AB706:AB769" si="11">IF(OR(P706="TN",O706="TLAI",AND(O706="KTHP",P706="TH"),E706=""),"",Z706=S706)</f>
        <v/>
      </c>
    </row>
    <row r="707" spans="1:28">
      <c r="A707" s="97" t="str">
        <f>IF(E707="","",SUBTOTAL(3,$E$2:$E707))</f>
        <v/>
      </c>
      <c r="B707" s="122"/>
      <c r="C707" s="107"/>
      <c r="D707" s="107"/>
      <c r="E707" s="101"/>
      <c r="F707" s="44"/>
      <c r="G707" s="51"/>
      <c r="H707" s="34"/>
      <c r="I707" s="34"/>
      <c r="J707" s="44"/>
      <c r="K707" s="34"/>
      <c r="L707" s="44"/>
      <c r="M707" s="44"/>
      <c r="N707" s="44"/>
      <c r="O707" s="45"/>
      <c r="P707" s="50"/>
      <c r="Q707" s="44"/>
      <c r="R707" s="122"/>
      <c r="S707" s="109"/>
      <c r="T707" s="34"/>
      <c r="U707" s="34"/>
      <c r="V707" s="34"/>
      <c r="W707" s="34"/>
      <c r="X707" s="34"/>
      <c r="Y707" s="34"/>
      <c r="Z707" s="44"/>
      <c r="AA707" s="34"/>
      <c r="AB707" s="97" t="str">
        <f t="shared" si="11"/>
        <v/>
      </c>
    </row>
    <row r="708" spans="1:28">
      <c r="A708" s="97" t="str">
        <f>IF(E708="","",SUBTOTAL(3,$E$2:$E708))</f>
        <v/>
      </c>
      <c r="B708" s="122"/>
      <c r="C708" s="107"/>
      <c r="D708" s="107"/>
      <c r="E708" s="60"/>
      <c r="F708" s="44"/>
      <c r="G708" s="51"/>
      <c r="H708" s="34"/>
      <c r="I708" s="34"/>
      <c r="J708" s="44"/>
      <c r="K708" s="34"/>
      <c r="L708" s="45"/>
      <c r="M708" s="45"/>
      <c r="N708" s="44"/>
      <c r="O708" s="45"/>
      <c r="P708" s="49"/>
      <c r="Q708" s="44"/>
      <c r="R708" s="122"/>
      <c r="S708" s="109"/>
      <c r="T708" s="107"/>
      <c r="U708" s="107"/>
      <c r="V708" s="107"/>
      <c r="W708" s="107"/>
      <c r="X708" s="34"/>
      <c r="Y708" s="34"/>
      <c r="Z708" s="45"/>
      <c r="AA708" s="34"/>
      <c r="AB708" s="97" t="str">
        <f t="shared" si="11"/>
        <v/>
      </c>
    </row>
    <row r="709" spans="1:28">
      <c r="A709" s="97" t="str">
        <f>IF(E709="","",SUBTOTAL(3,$E$2:$E709))</f>
        <v/>
      </c>
      <c r="B709" s="122"/>
      <c r="C709" s="107"/>
      <c r="D709" s="107"/>
      <c r="E709" s="60"/>
      <c r="F709" s="44"/>
      <c r="G709" s="51"/>
      <c r="H709" s="34"/>
      <c r="I709" s="34"/>
      <c r="J709" s="44"/>
      <c r="K709" s="34"/>
      <c r="L709" s="45"/>
      <c r="M709" s="45"/>
      <c r="N709" s="44"/>
      <c r="O709" s="45"/>
      <c r="P709" s="49"/>
      <c r="Q709" s="44"/>
      <c r="R709" s="122"/>
      <c r="S709" s="109"/>
      <c r="T709" s="107"/>
      <c r="U709" s="107"/>
      <c r="V709" s="107"/>
      <c r="W709" s="107"/>
      <c r="X709" s="34"/>
      <c r="Y709" s="34"/>
      <c r="Z709" s="45"/>
      <c r="AA709" s="34"/>
      <c r="AB709" s="97" t="str">
        <f t="shared" si="11"/>
        <v/>
      </c>
    </row>
    <row r="710" spans="1:28">
      <c r="A710" s="97" t="str">
        <f>IF(E710="","",SUBTOTAL(3,$E$2:$E710))</f>
        <v/>
      </c>
      <c r="B710" s="122"/>
      <c r="C710" s="107"/>
      <c r="D710" s="107"/>
      <c r="E710" s="51"/>
      <c r="F710" s="44"/>
      <c r="G710" s="51"/>
      <c r="H710" s="34"/>
      <c r="I710" s="34"/>
      <c r="J710" s="44"/>
      <c r="K710" s="34"/>
      <c r="L710" s="45"/>
      <c r="M710" s="45"/>
      <c r="N710" s="44"/>
      <c r="O710" s="45"/>
      <c r="P710" s="49"/>
      <c r="Q710" s="44"/>
      <c r="R710" s="122"/>
      <c r="S710" s="109"/>
      <c r="T710" s="107"/>
      <c r="U710" s="107"/>
      <c r="V710" s="107"/>
      <c r="W710" s="34"/>
      <c r="X710" s="34"/>
      <c r="Y710" s="34"/>
      <c r="Z710" s="44"/>
      <c r="AA710" s="34"/>
      <c r="AB710" s="97" t="str">
        <f t="shared" si="11"/>
        <v/>
      </c>
    </row>
    <row r="711" spans="1:28">
      <c r="A711" s="97" t="str">
        <f>IF(E711="","",SUBTOTAL(3,$E$2:$E711))</f>
        <v/>
      </c>
      <c r="B711" s="122"/>
      <c r="C711" s="107"/>
      <c r="D711" s="107"/>
      <c r="E711" s="60"/>
      <c r="F711" s="44"/>
      <c r="G711" s="51"/>
      <c r="H711" s="35"/>
      <c r="I711" s="35"/>
      <c r="J711" s="44"/>
      <c r="K711" s="34"/>
      <c r="L711" s="45"/>
      <c r="M711" s="45"/>
      <c r="N711" s="44"/>
      <c r="O711" s="45"/>
      <c r="P711" s="49"/>
      <c r="Q711" s="44"/>
      <c r="R711" s="122"/>
      <c r="S711" s="109"/>
      <c r="T711" s="107"/>
      <c r="U711" s="107"/>
      <c r="V711" s="107"/>
      <c r="W711" s="107"/>
      <c r="X711" s="36"/>
      <c r="Y711" s="36"/>
      <c r="Z711" s="45"/>
      <c r="AA711" s="34"/>
      <c r="AB711" s="97" t="str">
        <f t="shared" si="11"/>
        <v/>
      </c>
    </row>
    <row r="712" spans="1:28">
      <c r="A712" s="97" t="str">
        <f>IF(E712="","",SUBTOTAL(3,$E$2:$E712))</f>
        <v/>
      </c>
      <c r="B712" s="122"/>
      <c r="C712" s="107"/>
      <c r="D712" s="107"/>
      <c r="E712" s="60"/>
      <c r="F712" s="44"/>
      <c r="G712" s="51"/>
      <c r="H712" s="35"/>
      <c r="I712" s="35"/>
      <c r="J712" s="44"/>
      <c r="K712" s="34"/>
      <c r="L712" s="45"/>
      <c r="M712" s="45"/>
      <c r="N712" s="44"/>
      <c r="O712" s="45"/>
      <c r="P712" s="49"/>
      <c r="Q712" s="44"/>
      <c r="R712" s="122"/>
      <c r="S712" s="109"/>
      <c r="T712" s="107"/>
      <c r="U712" s="107"/>
      <c r="V712" s="107"/>
      <c r="W712" s="107"/>
      <c r="X712" s="35"/>
      <c r="Y712" s="35"/>
      <c r="Z712" s="44"/>
      <c r="AA712" s="34"/>
      <c r="AB712" s="97" t="str">
        <f t="shared" si="11"/>
        <v/>
      </c>
    </row>
    <row r="713" spans="1:28">
      <c r="A713" s="97" t="str">
        <f>IF(E713="","",SUBTOTAL(3,$E$2:$E713))</f>
        <v/>
      </c>
      <c r="B713" s="122"/>
      <c r="C713" s="107"/>
      <c r="D713" s="107"/>
      <c r="E713" s="60"/>
      <c r="F713" s="44"/>
      <c r="G713" s="51"/>
      <c r="H713" s="35"/>
      <c r="I713" s="35"/>
      <c r="J713" s="44"/>
      <c r="K713" s="34"/>
      <c r="L713" s="45"/>
      <c r="M713" s="45"/>
      <c r="N713" s="44"/>
      <c r="O713" s="45"/>
      <c r="P713" s="49"/>
      <c r="Q713" s="44"/>
      <c r="R713" s="122"/>
      <c r="S713" s="109"/>
      <c r="T713" s="107"/>
      <c r="U713" s="107"/>
      <c r="V713" s="107"/>
      <c r="W713" s="34"/>
      <c r="X713" s="34"/>
      <c r="Y713" s="34"/>
      <c r="Z713" s="45"/>
      <c r="AA713" s="34"/>
      <c r="AB713" s="97" t="str">
        <f t="shared" si="11"/>
        <v/>
      </c>
    </row>
    <row r="714" spans="1:28">
      <c r="A714" s="97" t="str">
        <f>IF(E714="","",SUBTOTAL(3,$E$2:$E714))</f>
        <v/>
      </c>
      <c r="B714" s="122"/>
      <c r="C714" s="107"/>
      <c r="D714" s="107"/>
      <c r="E714" s="51"/>
      <c r="F714" s="44"/>
      <c r="G714" s="51"/>
      <c r="H714" s="34"/>
      <c r="I714" s="34"/>
      <c r="J714" s="44"/>
      <c r="K714" s="34"/>
      <c r="L714" s="44"/>
      <c r="M714" s="44"/>
      <c r="N714" s="44"/>
      <c r="O714" s="45"/>
      <c r="P714" s="49"/>
      <c r="Q714" s="44"/>
      <c r="R714" s="122"/>
      <c r="S714" s="109"/>
      <c r="T714" s="107"/>
      <c r="U714" s="107"/>
      <c r="V714" s="107"/>
      <c r="W714" s="34"/>
      <c r="X714" s="34"/>
      <c r="Y714" s="34"/>
      <c r="Z714" s="44"/>
      <c r="AA714" s="34"/>
      <c r="AB714" s="97" t="str">
        <f t="shared" si="11"/>
        <v/>
      </c>
    </row>
    <row r="715" spans="1:28">
      <c r="A715" s="97" t="str">
        <f>IF(E715="","",SUBTOTAL(3,$E$2:$E715))</f>
        <v/>
      </c>
      <c r="B715" s="122"/>
      <c r="C715" s="107"/>
      <c r="D715" s="107"/>
      <c r="E715" s="51"/>
      <c r="F715" s="44"/>
      <c r="G715" s="51"/>
      <c r="H715" s="34"/>
      <c r="I715" s="34"/>
      <c r="J715" s="44"/>
      <c r="K715" s="34"/>
      <c r="L715" s="45"/>
      <c r="M715" s="45"/>
      <c r="N715" s="44"/>
      <c r="O715" s="45"/>
      <c r="P715" s="49"/>
      <c r="Q715" s="44"/>
      <c r="R715" s="122"/>
      <c r="S715" s="109"/>
      <c r="T715" s="107"/>
      <c r="U715" s="107"/>
      <c r="V715" s="107"/>
      <c r="W715" s="36"/>
      <c r="X715" s="36"/>
      <c r="Y715" s="36"/>
      <c r="Z715" s="45"/>
      <c r="AA715" s="34"/>
      <c r="AB715" s="97" t="str">
        <f t="shared" si="11"/>
        <v/>
      </c>
    </row>
    <row r="716" spans="1:28">
      <c r="A716" s="97" t="str">
        <f>IF(E716="","",SUBTOTAL(3,$E$2:$E716))</f>
        <v/>
      </c>
      <c r="B716" s="122"/>
      <c r="C716" s="107"/>
      <c r="D716" s="107"/>
      <c r="E716" s="51"/>
      <c r="F716" s="44"/>
      <c r="G716" s="51"/>
      <c r="H716" s="34"/>
      <c r="I716" s="34"/>
      <c r="J716" s="44"/>
      <c r="K716" s="34"/>
      <c r="L716" s="45"/>
      <c r="M716" s="45"/>
      <c r="N716" s="44"/>
      <c r="O716" s="45"/>
      <c r="P716" s="49"/>
      <c r="Q716" s="44"/>
      <c r="R716" s="122"/>
      <c r="S716" s="109"/>
      <c r="T716" s="107"/>
      <c r="U716" s="107"/>
      <c r="V716" s="107"/>
      <c r="W716" s="36"/>
      <c r="X716" s="36"/>
      <c r="Y716" s="36"/>
      <c r="Z716" s="45"/>
      <c r="AA716" s="34"/>
      <c r="AB716" s="97" t="str">
        <f t="shared" si="11"/>
        <v/>
      </c>
    </row>
    <row r="717" spans="1:28">
      <c r="A717" s="97" t="str">
        <f>IF(E717="","",SUBTOTAL(3,$E$2:$E717))</f>
        <v/>
      </c>
      <c r="B717" s="122"/>
      <c r="C717" s="107"/>
      <c r="D717" s="107"/>
      <c r="E717" s="51"/>
      <c r="F717" s="44"/>
      <c r="G717" s="51"/>
      <c r="H717" s="34"/>
      <c r="I717" s="34"/>
      <c r="J717" s="44"/>
      <c r="K717" s="34"/>
      <c r="L717" s="45"/>
      <c r="M717" s="45"/>
      <c r="N717" s="44"/>
      <c r="O717" s="45"/>
      <c r="P717" s="49"/>
      <c r="Q717" s="44"/>
      <c r="R717" s="122"/>
      <c r="S717" s="109"/>
      <c r="T717" s="107"/>
      <c r="U717" s="107"/>
      <c r="V717" s="107"/>
      <c r="W717" s="36"/>
      <c r="X717" s="36"/>
      <c r="Y717" s="36"/>
      <c r="Z717" s="45"/>
      <c r="AA717" s="34"/>
      <c r="AB717" s="97" t="str">
        <f t="shared" si="11"/>
        <v/>
      </c>
    </row>
    <row r="718" spans="1:28">
      <c r="A718" s="97" t="str">
        <f>IF(E718="","",SUBTOTAL(3,$E$2:$E718))</f>
        <v/>
      </c>
      <c r="B718" s="122"/>
      <c r="C718" s="107"/>
      <c r="D718" s="107"/>
      <c r="E718" s="51"/>
      <c r="F718" s="44"/>
      <c r="G718" s="51"/>
      <c r="H718" s="34"/>
      <c r="I718" s="34"/>
      <c r="J718" s="44"/>
      <c r="K718" s="34"/>
      <c r="L718" s="45"/>
      <c r="M718" s="45"/>
      <c r="N718" s="44"/>
      <c r="O718" s="45"/>
      <c r="P718" s="49"/>
      <c r="Q718" s="44"/>
      <c r="R718" s="122"/>
      <c r="S718" s="109"/>
      <c r="T718" s="107"/>
      <c r="U718" s="107"/>
      <c r="V718" s="107"/>
      <c r="W718" s="34"/>
      <c r="X718" s="34"/>
      <c r="Y718" s="34"/>
      <c r="Z718" s="45"/>
      <c r="AA718" s="34"/>
      <c r="AB718" s="97" t="str">
        <f t="shared" si="11"/>
        <v/>
      </c>
    </row>
    <row r="719" spans="1:28">
      <c r="A719" s="97" t="str">
        <f>IF(E719="","",SUBTOTAL(3,$E$2:$E719))</f>
        <v/>
      </c>
      <c r="B719" s="122"/>
      <c r="C719" s="107"/>
      <c r="D719" s="107"/>
      <c r="E719" s="51"/>
      <c r="F719" s="44"/>
      <c r="G719" s="51"/>
      <c r="H719" s="34"/>
      <c r="I719" s="34"/>
      <c r="J719" s="44"/>
      <c r="K719" s="34"/>
      <c r="L719" s="44"/>
      <c r="M719" s="44"/>
      <c r="N719" s="44"/>
      <c r="O719" s="45"/>
      <c r="P719" s="49"/>
      <c r="Q719" s="44"/>
      <c r="R719" s="122"/>
      <c r="S719" s="109"/>
      <c r="T719" s="107"/>
      <c r="U719" s="107"/>
      <c r="V719" s="107"/>
      <c r="W719" s="34"/>
      <c r="X719" s="34"/>
      <c r="Y719" s="34"/>
      <c r="Z719" s="44"/>
      <c r="AA719" s="34"/>
      <c r="AB719" s="97" t="str">
        <f t="shared" si="11"/>
        <v/>
      </c>
    </row>
    <row r="720" spans="1:28">
      <c r="A720" s="97" t="str">
        <f>IF(E720="","",SUBTOTAL(3,$E$2:$E720))</f>
        <v/>
      </c>
      <c r="B720" s="122"/>
      <c r="C720" s="107"/>
      <c r="D720" s="107"/>
      <c r="E720" s="51"/>
      <c r="F720" s="44"/>
      <c r="G720" s="51"/>
      <c r="H720" s="34"/>
      <c r="I720" s="34"/>
      <c r="J720" s="44"/>
      <c r="K720" s="34"/>
      <c r="L720" s="45"/>
      <c r="M720" s="45"/>
      <c r="N720" s="44"/>
      <c r="O720" s="45"/>
      <c r="P720" s="49"/>
      <c r="Q720" s="44"/>
      <c r="R720" s="122"/>
      <c r="S720" s="109"/>
      <c r="T720" s="107"/>
      <c r="U720" s="110"/>
      <c r="V720" s="107"/>
      <c r="W720" s="36"/>
      <c r="X720" s="97"/>
      <c r="Y720" s="97"/>
      <c r="Z720" s="45"/>
      <c r="AA720" s="34"/>
      <c r="AB720" s="97" t="str">
        <f t="shared" si="11"/>
        <v/>
      </c>
    </row>
    <row r="721" spans="1:28">
      <c r="A721" s="97" t="str">
        <f>IF(E721="","",SUBTOTAL(3,$E$2:$E721))</f>
        <v/>
      </c>
      <c r="B721" s="122"/>
      <c r="C721" s="107"/>
      <c r="D721" s="107"/>
      <c r="E721" s="51"/>
      <c r="F721" s="44"/>
      <c r="G721" s="51"/>
      <c r="H721" s="34"/>
      <c r="I721" s="34"/>
      <c r="J721" s="44"/>
      <c r="K721" s="34"/>
      <c r="L721" s="45"/>
      <c r="M721" s="45"/>
      <c r="N721" s="44"/>
      <c r="O721" s="45"/>
      <c r="P721" s="49"/>
      <c r="Q721" s="44"/>
      <c r="R721" s="122"/>
      <c r="S721" s="109"/>
      <c r="T721" s="107"/>
      <c r="U721" s="107"/>
      <c r="V721" s="107"/>
      <c r="W721" s="34"/>
      <c r="X721" s="36"/>
      <c r="Y721" s="36"/>
      <c r="Z721" s="45"/>
      <c r="AA721" s="34"/>
      <c r="AB721" s="97" t="str">
        <f t="shared" si="11"/>
        <v/>
      </c>
    </row>
    <row r="722" spans="1:28">
      <c r="A722" s="97" t="str">
        <f>IF(E722="","",SUBTOTAL(3,$E$2:$E722))</f>
        <v/>
      </c>
      <c r="B722" s="122"/>
      <c r="C722" s="107"/>
      <c r="D722" s="107"/>
      <c r="E722" s="51"/>
      <c r="F722" s="44"/>
      <c r="G722" s="51"/>
      <c r="H722" s="34"/>
      <c r="I722" s="34"/>
      <c r="J722" s="44"/>
      <c r="K722" s="34"/>
      <c r="L722" s="45"/>
      <c r="M722" s="45"/>
      <c r="N722" s="44"/>
      <c r="O722" s="45"/>
      <c r="P722" s="49"/>
      <c r="Q722" s="44"/>
      <c r="R722" s="122"/>
      <c r="S722" s="109"/>
      <c r="T722" s="36"/>
      <c r="U722" s="36"/>
      <c r="V722" s="36"/>
      <c r="W722" s="36"/>
      <c r="X722" s="34"/>
      <c r="Y722" s="34"/>
      <c r="Z722" s="45"/>
      <c r="AA722" s="34"/>
      <c r="AB722" s="97" t="str">
        <f t="shared" si="11"/>
        <v/>
      </c>
    </row>
    <row r="723" spans="1:28">
      <c r="A723" s="97" t="str">
        <f>IF(E723="","",SUBTOTAL(3,$E$2:$E723))</f>
        <v/>
      </c>
      <c r="B723" s="122"/>
      <c r="C723" s="107"/>
      <c r="D723" s="107"/>
      <c r="E723" s="60"/>
      <c r="F723" s="44"/>
      <c r="G723" s="51"/>
      <c r="H723" s="35"/>
      <c r="I723" s="35"/>
      <c r="J723" s="44"/>
      <c r="K723" s="34"/>
      <c r="L723" s="45"/>
      <c r="M723" s="45"/>
      <c r="N723" s="44"/>
      <c r="O723" s="45"/>
      <c r="P723" s="49"/>
      <c r="Q723" s="44"/>
      <c r="R723" s="122"/>
      <c r="S723" s="109"/>
      <c r="T723" s="34"/>
      <c r="U723" s="34"/>
      <c r="V723" s="34"/>
      <c r="W723" s="34"/>
      <c r="X723" s="97"/>
      <c r="Y723" s="97"/>
      <c r="Z723" s="44"/>
      <c r="AA723" s="34"/>
      <c r="AB723" s="97" t="str">
        <f t="shared" si="11"/>
        <v/>
      </c>
    </row>
    <row r="724" spans="1:28">
      <c r="A724" s="97" t="str">
        <f>IF(E724="","",SUBTOTAL(3,$E$2:$E724))</f>
        <v/>
      </c>
      <c r="B724" s="122"/>
      <c r="C724" s="107"/>
      <c r="D724" s="107"/>
      <c r="E724" s="60"/>
      <c r="F724" s="44"/>
      <c r="G724" s="51"/>
      <c r="H724" s="34"/>
      <c r="I724" s="34"/>
      <c r="J724" s="44"/>
      <c r="K724" s="34"/>
      <c r="L724" s="45"/>
      <c r="M724" s="45"/>
      <c r="N724" s="44"/>
      <c r="O724" s="45"/>
      <c r="P724" s="50"/>
      <c r="Q724" s="44"/>
      <c r="R724" s="122"/>
      <c r="S724" s="109"/>
      <c r="T724" s="110"/>
      <c r="U724" s="107"/>
      <c r="V724" s="110"/>
      <c r="W724" s="34"/>
      <c r="X724" s="34"/>
      <c r="Y724" s="97"/>
      <c r="Z724" s="45"/>
      <c r="AA724" s="34"/>
      <c r="AB724" s="97" t="str">
        <f t="shared" si="11"/>
        <v/>
      </c>
    </row>
    <row r="725" spans="1:28">
      <c r="A725" s="97" t="str">
        <f>IF(E725="","",SUBTOTAL(3,$E$2:$E725))</f>
        <v/>
      </c>
      <c r="B725" s="122"/>
      <c r="C725" s="107"/>
      <c r="D725" s="107"/>
      <c r="E725" s="51"/>
      <c r="F725" s="44"/>
      <c r="G725" s="51"/>
      <c r="H725" s="34"/>
      <c r="I725" s="34"/>
      <c r="J725" s="44"/>
      <c r="K725" s="34"/>
      <c r="L725" s="44"/>
      <c r="M725" s="44"/>
      <c r="N725" s="44"/>
      <c r="O725" s="45"/>
      <c r="P725" s="49"/>
      <c r="Q725" s="44"/>
      <c r="R725" s="122"/>
      <c r="S725" s="109"/>
      <c r="T725" s="107"/>
      <c r="U725" s="107"/>
      <c r="V725" s="107"/>
      <c r="W725" s="34"/>
      <c r="X725" s="34"/>
      <c r="Y725" s="34"/>
      <c r="Z725" s="44"/>
      <c r="AA725" s="34"/>
      <c r="AB725" s="97" t="str">
        <f t="shared" si="11"/>
        <v/>
      </c>
    </row>
    <row r="726" spans="1:28">
      <c r="A726" s="97" t="str">
        <f>IF(E726="","",SUBTOTAL(3,$E$2:$E726))</f>
        <v/>
      </c>
      <c r="B726" s="122"/>
      <c r="C726" s="107"/>
      <c r="D726" s="107"/>
      <c r="E726" s="51"/>
      <c r="F726" s="44"/>
      <c r="G726" s="51"/>
      <c r="H726" s="34"/>
      <c r="I726" s="34"/>
      <c r="J726" s="44"/>
      <c r="K726" s="34"/>
      <c r="L726" s="44"/>
      <c r="M726" s="44"/>
      <c r="N726" s="44"/>
      <c r="O726" s="45"/>
      <c r="P726" s="49"/>
      <c r="Q726" s="44"/>
      <c r="R726" s="122"/>
      <c r="S726" s="109"/>
      <c r="T726" s="107"/>
      <c r="U726" s="107"/>
      <c r="V726" s="107"/>
      <c r="W726" s="36"/>
      <c r="X726" s="34"/>
      <c r="Y726" s="34"/>
      <c r="Z726" s="44"/>
      <c r="AA726" s="34"/>
      <c r="AB726" s="97" t="str">
        <f t="shared" si="11"/>
        <v/>
      </c>
    </row>
    <row r="727" spans="1:28">
      <c r="A727" s="97" t="str">
        <f>IF(E727="","",SUBTOTAL(3,$E$2:$E727))</f>
        <v/>
      </c>
      <c r="B727" s="122"/>
      <c r="C727" s="107"/>
      <c r="D727" s="107"/>
      <c r="E727" s="51"/>
      <c r="F727" s="44"/>
      <c r="G727" s="51"/>
      <c r="H727" s="34"/>
      <c r="I727" s="34"/>
      <c r="J727" s="44"/>
      <c r="K727" s="34"/>
      <c r="L727" s="44"/>
      <c r="M727" s="44"/>
      <c r="N727" s="44"/>
      <c r="O727" s="45"/>
      <c r="P727" s="49"/>
      <c r="Q727" s="44"/>
      <c r="R727" s="122"/>
      <c r="S727" s="109"/>
      <c r="T727" s="107"/>
      <c r="U727" s="107"/>
      <c r="V727" s="107"/>
      <c r="W727" s="34"/>
      <c r="X727" s="34"/>
      <c r="Y727" s="34"/>
      <c r="Z727" s="44"/>
      <c r="AA727" s="34"/>
      <c r="AB727" s="97" t="str">
        <f t="shared" si="11"/>
        <v/>
      </c>
    </row>
    <row r="728" spans="1:28">
      <c r="A728" s="97" t="str">
        <f>IF(E728="","",SUBTOTAL(3,$E$2:$E728))</f>
        <v/>
      </c>
      <c r="B728" s="122"/>
      <c r="C728" s="107"/>
      <c r="D728" s="107"/>
      <c r="E728" s="51"/>
      <c r="F728" s="44"/>
      <c r="G728" s="51"/>
      <c r="H728" s="34"/>
      <c r="I728" s="34"/>
      <c r="J728" s="44"/>
      <c r="K728" s="34"/>
      <c r="L728" s="44"/>
      <c r="M728" s="44"/>
      <c r="N728" s="44"/>
      <c r="O728" s="45"/>
      <c r="P728" s="49"/>
      <c r="Q728" s="44"/>
      <c r="R728" s="122"/>
      <c r="S728" s="109"/>
      <c r="T728" s="107"/>
      <c r="U728" s="107"/>
      <c r="V728" s="107"/>
      <c r="W728" s="107"/>
      <c r="X728" s="34"/>
      <c r="Y728" s="107"/>
      <c r="Z728" s="45"/>
      <c r="AA728" s="34"/>
      <c r="AB728" s="97" t="str">
        <f t="shared" si="11"/>
        <v/>
      </c>
    </row>
    <row r="729" spans="1:28">
      <c r="A729" s="97" t="str">
        <f>IF(E729="","",SUBTOTAL(3,$E$2:$E729))</f>
        <v/>
      </c>
      <c r="B729" s="122"/>
      <c r="C729" s="107"/>
      <c r="D729" s="107"/>
      <c r="E729" s="35"/>
      <c r="F729" s="44"/>
      <c r="G729" s="51"/>
      <c r="H729" s="34"/>
      <c r="I729" s="34"/>
      <c r="J729" s="44"/>
      <c r="K729" s="34"/>
      <c r="L729" s="45"/>
      <c r="M729" s="45"/>
      <c r="N729" s="44"/>
      <c r="O729" s="45"/>
      <c r="P729" s="49"/>
      <c r="Q729" s="44"/>
      <c r="R729" s="122"/>
      <c r="S729" s="109"/>
      <c r="T729" s="107"/>
      <c r="U729" s="107"/>
      <c r="V729" s="107"/>
      <c r="W729" s="34"/>
      <c r="X729" s="34"/>
      <c r="Y729" s="34"/>
      <c r="Z729" s="44"/>
      <c r="AA729" s="34"/>
      <c r="AB729" s="97" t="str">
        <f t="shared" si="11"/>
        <v/>
      </c>
    </row>
    <row r="730" spans="1:28">
      <c r="A730" s="97" t="str">
        <f>IF(E730="","",SUBTOTAL(3,$E$2:$E730))</f>
        <v/>
      </c>
      <c r="B730" s="122"/>
      <c r="C730" s="110"/>
      <c r="D730" s="107"/>
      <c r="E730" s="35"/>
      <c r="F730" s="44"/>
      <c r="G730" s="51"/>
      <c r="H730" s="34"/>
      <c r="I730" s="34"/>
      <c r="J730" s="44"/>
      <c r="K730" s="34"/>
      <c r="L730" s="45"/>
      <c r="M730" s="45"/>
      <c r="N730" s="44"/>
      <c r="O730" s="45"/>
      <c r="P730" s="49"/>
      <c r="Q730" s="44"/>
      <c r="R730" s="122"/>
      <c r="S730" s="109"/>
      <c r="T730" s="110"/>
      <c r="U730" s="110"/>
      <c r="V730" s="107"/>
      <c r="W730" s="34"/>
      <c r="X730" s="34"/>
      <c r="Y730" s="34"/>
      <c r="Z730" s="44"/>
      <c r="AA730" s="34"/>
      <c r="AB730" s="97" t="str">
        <f t="shared" si="11"/>
        <v/>
      </c>
    </row>
    <row r="731" spans="1:28">
      <c r="A731" s="97" t="str">
        <f>IF(E731="","",SUBTOTAL(3,$E$2:$E731))</f>
        <v/>
      </c>
      <c r="B731" s="122"/>
      <c r="C731" s="110"/>
      <c r="D731" s="110"/>
      <c r="E731" s="35"/>
      <c r="F731" s="44"/>
      <c r="G731" s="51"/>
      <c r="H731" s="36"/>
      <c r="I731" s="36"/>
      <c r="J731" s="44"/>
      <c r="K731" s="34"/>
      <c r="L731" s="45"/>
      <c r="M731" s="45"/>
      <c r="N731" s="44"/>
      <c r="O731" s="45"/>
      <c r="P731" s="49"/>
      <c r="Q731" s="44"/>
      <c r="R731" s="122"/>
      <c r="S731" s="109"/>
      <c r="T731" s="107"/>
      <c r="U731" s="107"/>
      <c r="V731" s="107"/>
      <c r="W731" s="36"/>
      <c r="X731" s="34"/>
      <c r="Y731" s="34"/>
      <c r="Z731" s="44"/>
      <c r="AA731" s="34"/>
      <c r="AB731" s="97" t="str">
        <f t="shared" si="11"/>
        <v/>
      </c>
    </row>
    <row r="732" spans="1:28">
      <c r="A732" s="97" t="str">
        <f>IF(E732="","",SUBTOTAL(3,$E$2:$E732))</f>
        <v/>
      </c>
      <c r="B732" s="122"/>
      <c r="C732" s="110"/>
      <c r="D732" s="110"/>
      <c r="E732" s="51"/>
      <c r="F732" s="44"/>
      <c r="G732" s="51"/>
      <c r="H732" s="36"/>
      <c r="I732" s="36"/>
      <c r="J732" s="44"/>
      <c r="K732" s="34"/>
      <c r="L732" s="45"/>
      <c r="M732" s="45"/>
      <c r="N732" s="44"/>
      <c r="O732" s="45"/>
      <c r="P732" s="49"/>
      <c r="Q732" s="44"/>
      <c r="R732" s="122"/>
      <c r="S732" s="109"/>
      <c r="T732" s="107"/>
      <c r="U732" s="107"/>
      <c r="V732" s="107"/>
      <c r="W732" s="34"/>
      <c r="X732" s="107"/>
      <c r="Y732" s="34"/>
      <c r="Z732" s="44"/>
      <c r="AA732" s="34"/>
      <c r="AB732" s="97" t="str">
        <f t="shared" si="11"/>
        <v/>
      </c>
    </row>
    <row r="733" spans="1:28">
      <c r="A733" s="97" t="str">
        <f>IF(E733="","",SUBTOTAL(3,$E$2:$E733))</f>
        <v/>
      </c>
      <c r="B733" s="122"/>
      <c r="C733" s="110"/>
      <c r="D733" s="110"/>
      <c r="E733" s="51"/>
      <c r="F733" s="44"/>
      <c r="G733" s="51"/>
      <c r="H733" s="34"/>
      <c r="I733" s="34"/>
      <c r="J733" s="44"/>
      <c r="K733" s="34"/>
      <c r="L733" s="45"/>
      <c r="M733" s="45"/>
      <c r="N733" s="44"/>
      <c r="O733" s="45"/>
      <c r="P733" s="49"/>
      <c r="Q733" s="50"/>
      <c r="R733" s="122"/>
      <c r="S733" s="109"/>
      <c r="T733" s="107"/>
      <c r="U733" s="107"/>
      <c r="V733" s="107"/>
      <c r="W733" s="34"/>
      <c r="X733" s="34"/>
      <c r="Y733" s="34"/>
      <c r="Z733" s="44"/>
      <c r="AA733" s="34"/>
      <c r="AB733" s="97" t="str">
        <f t="shared" si="11"/>
        <v/>
      </c>
    </row>
    <row r="734" spans="1:28">
      <c r="A734" s="97" t="str">
        <f>IF(E734="","",SUBTOTAL(3,$E$2:$E734))</f>
        <v/>
      </c>
      <c r="B734" s="122"/>
      <c r="C734" s="107"/>
      <c r="D734" s="107"/>
      <c r="E734" s="51"/>
      <c r="F734" s="44"/>
      <c r="G734" s="51"/>
      <c r="H734" s="34"/>
      <c r="I734" s="34"/>
      <c r="J734" s="44"/>
      <c r="K734" s="34"/>
      <c r="L734" s="45"/>
      <c r="M734" s="45"/>
      <c r="N734" s="44"/>
      <c r="O734" s="45"/>
      <c r="P734" s="49"/>
      <c r="Q734" s="44"/>
      <c r="R734" s="122"/>
      <c r="S734" s="109"/>
      <c r="T734" s="107"/>
      <c r="U734" s="107"/>
      <c r="V734" s="107"/>
      <c r="W734" s="34"/>
      <c r="X734" s="107"/>
      <c r="Y734" s="34"/>
      <c r="Z734" s="44"/>
      <c r="AA734" s="34"/>
      <c r="AB734" s="97" t="str">
        <f t="shared" si="11"/>
        <v/>
      </c>
    </row>
    <row r="735" spans="1:28">
      <c r="A735" s="97" t="str">
        <f>IF(E735="","",SUBTOTAL(3,$E$2:$E735))</f>
        <v/>
      </c>
      <c r="B735" s="122"/>
      <c r="C735" s="107"/>
      <c r="D735" s="107"/>
      <c r="E735" s="51"/>
      <c r="F735" s="44"/>
      <c r="G735" s="51"/>
      <c r="H735" s="34"/>
      <c r="I735" s="34"/>
      <c r="J735" s="44"/>
      <c r="K735" s="34"/>
      <c r="L735" s="45"/>
      <c r="M735" s="45"/>
      <c r="N735" s="44"/>
      <c r="O735" s="45"/>
      <c r="P735" s="49"/>
      <c r="Q735" s="44"/>
      <c r="R735" s="122"/>
      <c r="S735" s="109"/>
      <c r="T735" s="107"/>
      <c r="U735" s="107"/>
      <c r="V735" s="107"/>
      <c r="W735" s="34"/>
      <c r="X735" s="34"/>
      <c r="Y735" s="34"/>
      <c r="Z735" s="44"/>
      <c r="AA735" s="34"/>
      <c r="AB735" s="97" t="str">
        <f t="shared" si="11"/>
        <v/>
      </c>
    </row>
    <row r="736" spans="1:28">
      <c r="A736" s="97" t="str">
        <f>IF(E736="","",SUBTOTAL(3,$E$2:$E736))</f>
        <v/>
      </c>
      <c r="B736" s="122"/>
      <c r="C736" s="110"/>
      <c r="D736" s="110"/>
      <c r="E736" s="51"/>
      <c r="F736" s="44"/>
      <c r="G736" s="51"/>
      <c r="H736" s="34"/>
      <c r="I736" s="34"/>
      <c r="J736" s="44"/>
      <c r="K736" s="34"/>
      <c r="L736" s="45"/>
      <c r="M736" s="45"/>
      <c r="N736" s="44"/>
      <c r="O736" s="45"/>
      <c r="P736" s="49"/>
      <c r="Q736" s="50"/>
      <c r="R736" s="122"/>
      <c r="S736" s="109"/>
      <c r="T736" s="107"/>
      <c r="U736" s="107"/>
      <c r="V736" s="107"/>
      <c r="W736" s="34"/>
      <c r="X736" s="34"/>
      <c r="Y736" s="34"/>
      <c r="Z736" s="44"/>
      <c r="AA736" s="34"/>
      <c r="AB736" s="97" t="str">
        <f t="shared" si="11"/>
        <v/>
      </c>
    </row>
    <row r="737" spans="1:28">
      <c r="A737" s="97" t="str">
        <f>IF(E737="","",SUBTOTAL(3,$E$2:$E737))</f>
        <v/>
      </c>
      <c r="B737" s="122"/>
      <c r="C737" s="110"/>
      <c r="D737" s="110"/>
      <c r="E737" s="60"/>
      <c r="F737" s="44"/>
      <c r="G737" s="51"/>
      <c r="H737" s="34"/>
      <c r="I737" s="34"/>
      <c r="J737" s="44"/>
      <c r="K737" s="34"/>
      <c r="L737" s="45"/>
      <c r="M737" s="45"/>
      <c r="N737" s="44"/>
      <c r="O737" s="45"/>
      <c r="P737" s="49"/>
      <c r="Q737" s="44"/>
      <c r="R737" s="122"/>
      <c r="S737" s="109"/>
      <c r="T737" s="107"/>
      <c r="U737" s="107"/>
      <c r="V737" s="107"/>
      <c r="W737" s="34"/>
      <c r="X737" s="107"/>
      <c r="Y737" s="34"/>
      <c r="Z737" s="44"/>
      <c r="AA737" s="34"/>
      <c r="AB737" s="97" t="str">
        <f t="shared" si="11"/>
        <v/>
      </c>
    </row>
    <row r="738" spans="1:28">
      <c r="A738" s="97" t="str">
        <f>IF(E738="","",SUBTOTAL(3,$E$2:$E738))</f>
        <v/>
      </c>
      <c r="B738" s="122"/>
      <c r="C738" s="110"/>
      <c r="D738" s="110"/>
      <c r="E738" s="60"/>
      <c r="F738" s="44"/>
      <c r="G738" s="51"/>
      <c r="H738" s="34"/>
      <c r="I738" s="34"/>
      <c r="J738" s="44"/>
      <c r="K738" s="34"/>
      <c r="L738" s="45"/>
      <c r="M738" s="45"/>
      <c r="N738" s="44"/>
      <c r="O738" s="45"/>
      <c r="P738" s="49"/>
      <c r="Q738" s="44"/>
      <c r="R738" s="122"/>
      <c r="S738" s="109"/>
      <c r="T738" s="107"/>
      <c r="U738" s="107"/>
      <c r="V738" s="107"/>
      <c r="W738" s="34"/>
      <c r="X738" s="34"/>
      <c r="Y738" s="34"/>
      <c r="Z738" s="44"/>
      <c r="AA738" s="34"/>
      <c r="AB738" s="97" t="str">
        <f t="shared" si="11"/>
        <v/>
      </c>
    </row>
    <row r="739" spans="1:28">
      <c r="A739" s="97" t="str">
        <f>IF(E739="","",SUBTOTAL(3,$E$2:$E739))</f>
        <v/>
      </c>
      <c r="B739" s="122"/>
      <c r="C739" s="110"/>
      <c r="D739" s="110"/>
      <c r="E739" s="100"/>
      <c r="F739" s="44"/>
      <c r="G739" s="51"/>
      <c r="H739" s="34"/>
      <c r="I739" s="34"/>
      <c r="J739" s="44"/>
      <c r="K739" s="34"/>
      <c r="L739" s="44"/>
      <c r="M739" s="44"/>
      <c r="N739" s="44"/>
      <c r="O739" s="45"/>
      <c r="P739" s="49"/>
      <c r="Q739" s="44"/>
      <c r="R739" s="122"/>
      <c r="S739" s="109"/>
      <c r="T739" s="107"/>
      <c r="U739" s="107"/>
      <c r="V739" s="107"/>
      <c r="W739" s="34"/>
      <c r="X739" s="34"/>
      <c r="Y739" s="34"/>
      <c r="Z739" s="44"/>
      <c r="AA739" s="34"/>
      <c r="AB739" s="97" t="str">
        <f t="shared" si="11"/>
        <v/>
      </c>
    </row>
    <row r="740" spans="1:28">
      <c r="A740" s="97" t="str">
        <f>IF(E740="","",SUBTOTAL(3,$E$2:$E740))</f>
        <v/>
      </c>
      <c r="B740" s="122"/>
      <c r="C740" s="110"/>
      <c r="D740" s="110"/>
      <c r="E740" s="100"/>
      <c r="F740" s="44"/>
      <c r="G740" s="51"/>
      <c r="H740" s="34"/>
      <c r="I740" s="34"/>
      <c r="J740" s="44"/>
      <c r="K740" s="34"/>
      <c r="L740" s="44"/>
      <c r="M740" s="44"/>
      <c r="N740" s="44"/>
      <c r="O740" s="45"/>
      <c r="P740" s="49"/>
      <c r="Q740" s="44"/>
      <c r="R740" s="122"/>
      <c r="S740" s="109"/>
      <c r="T740" s="107"/>
      <c r="U740" s="107"/>
      <c r="V740" s="107"/>
      <c r="W740" s="34"/>
      <c r="X740" s="34"/>
      <c r="Y740" s="34"/>
      <c r="Z740" s="44"/>
      <c r="AA740" s="34"/>
      <c r="AB740" s="97" t="str">
        <f t="shared" si="11"/>
        <v/>
      </c>
    </row>
    <row r="741" spans="1:28">
      <c r="A741" s="97" t="str">
        <f>IF(E741="","",SUBTOTAL(3,$E$2:$E741))</f>
        <v/>
      </c>
      <c r="B741" s="122"/>
      <c r="C741" s="110"/>
      <c r="D741" s="110"/>
      <c r="E741" s="100"/>
      <c r="F741" s="44"/>
      <c r="G741" s="51"/>
      <c r="H741" s="36"/>
      <c r="I741" s="36"/>
      <c r="J741" s="44"/>
      <c r="K741" s="34"/>
      <c r="L741" s="45"/>
      <c r="M741" s="45"/>
      <c r="N741" s="44"/>
      <c r="O741" s="45"/>
      <c r="P741" s="49"/>
      <c r="Q741" s="44"/>
      <c r="R741" s="122"/>
      <c r="S741" s="109"/>
      <c r="T741" s="107"/>
      <c r="U741" s="97"/>
      <c r="V741" s="107"/>
      <c r="W741" s="40"/>
      <c r="X741" s="34"/>
      <c r="Y741" s="34"/>
      <c r="Z741" s="44"/>
      <c r="AA741" s="34"/>
      <c r="AB741" s="97" t="str">
        <f t="shared" si="11"/>
        <v/>
      </c>
    </row>
    <row r="742" spans="1:28">
      <c r="A742" s="97" t="str">
        <f>IF(E742="","",SUBTOTAL(3,$E$2:$E742))</f>
        <v/>
      </c>
      <c r="B742" s="122"/>
      <c r="C742" s="110"/>
      <c r="D742" s="110"/>
      <c r="E742" s="100"/>
      <c r="F742" s="44"/>
      <c r="G742" s="51"/>
      <c r="H742" s="36"/>
      <c r="I742" s="36"/>
      <c r="J742" s="44"/>
      <c r="K742" s="34"/>
      <c r="L742" s="45"/>
      <c r="M742" s="45"/>
      <c r="N742" s="44"/>
      <c r="O742" s="45"/>
      <c r="P742" s="49"/>
      <c r="Q742" s="44"/>
      <c r="R742" s="122"/>
      <c r="S742" s="109"/>
      <c r="T742" s="107"/>
      <c r="U742" s="107"/>
      <c r="V742" s="107"/>
      <c r="W742" s="34"/>
      <c r="X742" s="34"/>
      <c r="Y742" s="34"/>
      <c r="Z742" s="44"/>
      <c r="AA742" s="34"/>
      <c r="AB742" s="97" t="str">
        <f t="shared" si="11"/>
        <v/>
      </c>
    </row>
    <row r="743" spans="1:28">
      <c r="A743" s="97" t="str">
        <f>IF(E743="","",SUBTOTAL(3,$E$2:$E743))</f>
        <v/>
      </c>
      <c r="B743" s="122"/>
      <c r="C743" s="110"/>
      <c r="D743" s="110"/>
      <c r="E743" s="51"/>
      <c r="F743" s="44"/>
      <c r="G743" s="51"/>
      <c r="H743" s="34"/>
      <c r="I743" s="34"/>
      <c r="J743" s="44"/>
      <c r="K743" s="34"/>
      <c r="L743" s="45"/>
      <c r="M743" s="45"/>
      <c r="N743" s="44"/>
      <c r="O743" s="45"/>
      <c r="P743" s="49"/>
      <c r="Q743" s="44"/>
      <c r="R743" s="122"/>
      <c r="S743" s="109"/>
      <c r="T743" s="107"/>
      <c r="U743" s="107"/>
      <c r="V743" s="107"/>
      <c r="W743" s="34"/>
      <c r="X743" s="34"/>
      <c r="Y743" s="34"/>
      <c r="Z743" s="44"/>
      <c r="AA743" s="34"/>
      <c r="AB743" s="97" t="str">
        <f t="shared" si="11"/>
        <v/>
      </c>
    </row>
    <row r="744" spans="1:28">
      <c r="A744" s="97" t="str">
        <f>IF(E744="","",SUBTOTAL(3,$E$2:$E744))</f>
        <v/>
      </c>
      <c r="B744" s="122"/>
      <c r="C744" s="110"/>
      <c r="D744" s="110"/>
      <c r="E744" s="51"/>
      <c r="F744" s="44"/>
      <c r="G744" s="51"/>
      <c r="H744" s="34"/>
      <c r="I744" s="34"/>
      <c r="J744" s="44"/>
      <c r="K744" s="34"/>
      <c r="L744" s="45"/>
      <c r="M744" s="45"/>
      <c r="N744" s="44"/>
      <c r="O744" s="45"/>
      <c r="P744" s="49"/>
      <c r="Q744" s="44"/>
      <c r="R744" s="122"/>
      <c r="S744" s="109"/>
      <c r="T744" s="107"/>
      <c r="U744" s="107"/>
      <c r="V744" s="107"/>
      <c r="W744" s="34"/>
      <c r="X744" s="34"/>
      <c r="Y744" s="107"/>
      <c r="Z744" s="45"/>
      <c r="AA744" s="34"/>
      <c r="AB744" s="97" t="str">
        <f t="shared" si="11"/>
        <v/>
      </c>
    </row>
    <row r="745" spans="1:28">
      <c r="A745" s="97" t="str">
        <f>IF(E745="","",SUBTOTAL(3,$E$2:$E745))</f>
        <v/>
      </c>
      <c r="B745" s="122"/>
      <c r="C745" s="110"/>
      <c r="D745" s="110"/>
      <c r="E745" s="51"/>
      <c r="F745" s="44"/>
      <c r="G745" s="51"/>
      <c r="H745" s="34"/>
      <c r="I745" s="34"/>
      <c r="J745" s="44"/>
      <c r="K745" s="34"/>
      <c r="L745" s="45"/>
      <c r="M745" s="45"/>
      <c r="N745" s="44"/>
      <c r="O745" s="45"/>
      <c r="P745" s="49"/>
      <c r="Q745" s="44"/>
      <c r="R745" s="122"/>
      <c r="S745" s="109"/>
      <c r="T745" s="107"/>
      <c r="U745" s="107"/>
      <c r="V745" s="107"/>
      <c r="W745" s="34"/>
      <c r="X745" s="34"/>
      <c r="Y745" s="34"/>
      <c r="Z745" s="44"/>
      <c r="AA745" s="34"/>
      <c r="AB745" s="97" t="str">
        <f t="shared" si="11"/>
        <v/>
      </c>
    </row>
    <row r="746" spans="1:28">
      <c r="A746" s="97" t="str">
        <f>IF(E746="","",SUBTOTAL(3,$E$2:$E746))</f>
        <v/>
      </c>
      <c r="B746" s="122"/>
      <c r="C746" s="107"/>
      <c r="D746" s="107"/>
      <c r="E746" s="51"/>
      <c r="F746" s="44"/>
      <c r="G746" s="51"/>
      <c r="H746" s="34"/>
      <c r="I746" s="34"/>
      <c r="J746" s="44"/>
      <c r="K746" s="34"/>
      <c r="L746" s="45"/>
      <c r="M746" s="45"/>
      <c r="N746" s="44"/>
      <c r="O746" s="45"/>
      <c r="P746" s="49"/>
      <c r="Q746" s="44"/>
      <c r="R746" s="122"/>
      <c r="S746" s="109"/>
      <c r="T746" s="107"/>
      <c r="U746" s="107"/>
      <c r="V746" s="107"/>
      <c r="W746" s="107"/>
      <c r="X746" s="34"/>
      <c r="Y746" s="34"/>
      <c r="Z746" s="44"/>
      <c r="AA746" s="34"/>
      <c r="AB746" s="97" t="str">
        <f t="shared" si="11"/>
        <v/>
      </c>
    </row>
    <row r="747" spans="1:28">
      <c r="A747" s="97" t="str">
        <f>IF(E747="","",SUBTOTAL(3,$E$2:$E747))</f>
        <v/>
      </c>
      <c r="B747" s="122"/>
      <c r="C747" s="107"/>
      <c r="D747" s="107"/>
      <c r="E747" s="100"/>
      <c r="F747" s="44"/>
      <c r="G747" s="51"/>
      <c r="H747" s="34"/>
      <c r="I747" s="34"/>
      <c r="J747" s="44"/>
      <c r="K747" s="34"/>
      <c r="L747" s="45"/>
      <c r="M747" s="45"/>
      <c r="N747" s="44"/>
      <c r="O747" s="45"/>
      <c r="P747" s="49"/>
      <c r="Q747" s="44"/>
      <c r="R747" s="122"/>
      <c r="S747" s="109"/>
      <c r="T747" s="107"/>
      <c r="U747" s="107"/>
      <c r="V747" s="107"/>
      <c r="W747" s="36"/>
      <c r="X747" s="34"/>
      <c r="Y747" s="34"/>
      <c r="Z747" s="44"/>
      <c r="AA747" s="34"/>
      <c r="AB747" s="97" t="str">
        <f t="shared" si="11"/>
        <v/>
      </c>
    </row>
    <row r="748" spans="1:28">
      <c r="A748" s="97" t="str">
        <f>IF(E748="","",SUBTOTAL(3,$E$2:$E748))</f>
        <v/>
      </c>
      <c r="B748" s="122"/>
      <c r="C748" s="110"/>
      <c r="D748" s="110"/>
      <c r="E748" s="100"/>
      <c r="F748" s="44"/>
      <c r="G748" s="51"/>
      <c r="H748" s="34"/>
      <c r="I748" s="34"/>
      <c r="J748" s="44"/>
      <c r="K748" s="34"/>
      <c r="L748" s="45"/>
      <c r="M748" s="45"/>
      <c r="N748" s="44"/>
      <c r="O748" s="45"/>
      <c r="P748" s="49"/>
      <c r="Q748" s="44"/>
      <c r="R748" s="122"/>
      <c r="S748" s="109"/>
      <c r="T748" s="107"/>
      <c r="U748" s="107"/>
      <c r="V748" s="107"/>
      <c r="W748" s="34"/>
      <c r="X748" s="34"/>
      <c r="Y748" s="34"/>
      <c r="Z748" s="44"/>
      <c r="AA748" s="34"/>
      <c r="AB748" s="97" t="str">
        <f t="shared" si="11"/>
        <v/>
      </c>
    </row>
    <row r="749" spans="1:28">
      <c r="A749" s="97" t="str">
        <f>IF(E749="","",SUBTOTAL(3,$E$2:$E749))</f>
        <v/>
      </c>
      <c r="B749" s="122"/>
      <c r="C749" s="110"/>
      <c r="D749" s="107"/>
      <c r="E749" s="35"/>
      <c r="F749" s="44"/>
      <c r="G749" s="51"/>
      <c r="H749" s="34"/>
      <c r="I749" s="34"/>
      <c r="J749" s="44"/>
      <c r="K749" s="34"/>
      <c r="L749" s="45"/>
      <c r="M749" s="45"/>
      <c r="N749" s="44"/>
      <c r="O749" s="45"/>
      <c r="P749" s="49"/>
      <c r="Q749" s="50"/>
      <c r="R749" s="122"/>
      <c r="S749" s="109"/>
      <c r="T749" s="107"/>
      <c r="U749" s="107"/>
      <c r="V749" s="107"/>
      <c r="W749" s="34"/>
      <c r="X749" s="34"/>
      <c r="Y749" s="34"/>
      <c r="Z749" s="44"/>
      <c r="AA749" s="34"/>
      <c r="AB749" s="97" t="str">
        <f t="shared" si="11"/>
        <v/>
      </c>
    </row>
    <row r="750" spans="1:28">
      <c r="A750" s="97" t="str">
        <f>IF(E750="","",SUBTOTAL(3,$E$2:$E750))</f>
        <v/>
      </c>
      <c r="B750" s="122"/>
      <c r="C750" s="110"/>
      <c r="D750" s="110"/>
      <c r="E750" s="51"/>
      <c r="F750" s="44"/>
      <c r="G750" s="51"/>
      <c r="H750" s="35"/>
      <c r="I750" s="35"/>
      <c r="J750" s="44"/>
      <c r="K750" s="34"/>
      <c r="L750" s="45"/>
      <c r="M750" s="45"/>
      <c r="N750" s="44"/>
      <c r="O750" s="45"/>
      <c r="P750" s="49"/>
      <c r="Q750" s="50"/>
      <c r="R750" s="122"/>
      <c r="S750" s="109"/>
      <c r="T750" s="107"/>
      <c r="U750" s="107"/>
      <c r="V750" s="107"/>
      <c r="W750" s="34"/>
      <c r="X750" s="34"/>
      <c r="Y750" s="34"/>
      <c r="Z750" s="44"/>
      <c r="AA750" s="34"/>
      <c r="AB750" s="97" t="str">
        <f t="shared" si="11"/>
        <v/>
      </c>
    </row>
    <row r="751" spans="1:28">
      <c r="A751" s="97" t="str">
        <f>IF(E751="","",SUBTOTAL(3,$E$2:$E751))</f>
        <v/>
      </c>
      <c r="B751" s="122"/>
      <c r="C751" s="107"/>
      <c r="D751" s="110"/>
      <c r="E751" s="60"/>
      <c r="F751" s="44"/>
      <c r="G751" s="51"/>
      <c r="H751" s="34"/>
      <c r="I751" s="34"/>
      <c r="J751" s="44"/>
      <c r="K751" s="34"/>
      <c r="L751" s="45"/>
      <c r="M751" s="45"/>
      <c r="N751" s="44"/>
      <c r="O751" s="45"/>
      <c r="P751" s="45"/>
      <c r="Q751" s="44"/>
      <c r="R751" s="122"/>
      <c r="S751" s="109"/>
      <c r="T751" s="107"/>
      <c r="U751" s="107"/>
      <c r="V751" s="107"/>
      <c r="W751" s="107"/>
      <c r="X751" s="34"/>
      <c r="Y751" s="34"/>
      <c r="Z751" s="44"/>
      <c r="AA751" s="34"/>
      <c r="AB751" s="97" t="str">
        <f t="shared" si="11"/>
        <v/>
      </c>
    </row>
    <row r="752" spans="1:28">
      <c r="A752" s="97" t="str">
        <f>IF(E752="","",SUBTOTAL(3,$E$2:$E752))</f>
        <v/>
      </c>
      <c r="B752" s="122"/>
      <c r="C752" s="107"/>
      <c r="D752" s="107"/>
      <c r="E752" s="35"/>
      <c r="F752" s="44"/>
      <c r="G752" s="51"/>
      <c r="H752" s="34"/>
      <c r="I752" s="34"/>
      <c r="J752" s="44"/>
      <c r="K752" s="34"/>
      <c r="L752" s="45"/>
      <c r="M752" s="45"/>
      <c r="N752" s="44"/>
      <c r="O752" s="45"/>
      <c r="P752" s="45"/>
      <c r="Q752" s="44"/>
      <c r="R752" s="122"/>
      <c r="S752" s="109"/>
      <c r="T752" s="107"/>
      <c r="U752" s="107"/>
      <c r="V752" s="107"/>
      <c r="W752" s="34"/>
      <c r="X752" s="34"/>
      <c r="Y752" s="34"/>
      <c r="Z752" s="44"/>
      <c r="AA752" s="34"/>
      <c r="AB752" s="97" t="str">
        <f t="shared" si="11"/>
        <v/>
      </c>
    </row>
    <row r="753" spans="1:28">
      <c r="A753" s="97" t="str">
        <f>IF(E753="","",SUBTOTAL(3,$E$2:$E753))</f>
        <v/>
      </c>
      <c r="B753" s="122"/>
      <c r="C753" s="107"/>
      <c r="D753" s="107"/>
      <c r="E753" s="35"/>
      <c r="F753" s="44"/>
      <c r="G753" s="51"/>
      <c r="H753" s="34"/>
      <c r="I753" s="34"/>
      <c r="J753" s="44"/>
      <c r="K753" s="34"/>
      <c r="L753" s="45"/>
      <c r="M753" s="45"/>
      <c r="N753" s="44"/>
      <c r="O753" s="45"/>
      <c r="P753" s="45"/>
      <c r="Q753" s="44"/>
      <c r="R753" s="122"/>
      <c r="S753" s="109"/>
      <c r="T753" s="107"/>
      <c r="U753" s="107"/>
      <c r="V753" s="107"/>
      <c r="W753" s="34"/>
      <c r="X753" s="34"/>
      <c r="Y753" s="34"/>
      <c r="Z753" s="45"/>
      <c r="AA753" s="34"/>
      <c r="AB753" s="97" t="str">
        <f t="shared" si="11"/>
        <v/>
      </c>
    </row>
    <row r="754" spans="1:28">
      <c r="A754" s="97" t="str">
        <f>IF(E754="","",SUBTOTAL(3,$E$2:$E754))</f>
        <v/>
      </c>
      <c r="B754" s="122"/>
      <c r="C754" s="107"/>
      <c r="D754" s="107"/>
      <c r="E754" s="65"/>
      <c r="F754" s="44"/>
      <c r="G754" s="35"/>
      <c r="H754" s="34"/>
      <c r="I754" s="34"/>
      <c r="J754" s="44"/>
      <c r="K754" s="34"/>
      <c r="L754" s="45"/>
      <c r="M754" s="45"/>
      <c r="N754" s="44"/>
      <c r="O754" s="45"/>
      <c r="P754" s="45"/>
      <c r="Q754" s="44"/>
      <c r="R754" s="122"/>
      <c r="S754" s="109"/>
      <c r="T754" s="107"/>
      <c r="U754" s="107"/>
      <c r="V754" s="107"/>
      <c r="W754" s="36"/>
      <c r="X754" s="34"/>
      <c r="Y754" s="34"/>
      <c r="Z754" s="44"/>
      <c r="AA754" s="34"/>
      <c r="AB754" s="97" t="str">
        <f t="shared" si="11"/>
        <v/>
      </c>
    </row>
    <row r="755" spans="1:28">
      <c r="A755" s="97" t="str">
        <f>IF(E755="","",SUBTOTAL(3,$E$2:$E755))</f>
        <v/>
      </c>
      <c r="B755" s="122"/>
      <c r="C755" s="107"/>
      <c r="D755" s="107"/>
      <c r="E755" s="35"/>
      <c r="F755" s="44"/>
      <c r="G755" s="35"/>
      <c r="H755" s="34"/>
      <c r="I755" s="34"/>
      <c r="J755" s="44"/>
      <c r="K755" s="34"/>
      <c r="L755" s="45"/>
      <c r="M755" s="45"/>
      <c r="N755" s="44"/>
      <c r="O755" s="45"/>
      <c r="P755" s="45"/>
      <c r="Q755" s="44"/>
      <c r="R755" s="122"/>
      <c r="S755" s="109"/>
      <c r="T755" s="107"/>
      <c r="U755" s="107"/>
      <c r="V755" s="107"/>
      <c r="W755" s="36"/>
      <c r="X755" s="107"/>
      <c r="Y755" s="34"/>
      <c r="Z755" s="44"/>
      <c r="AA755" s="34"/>
      <c r="AB755" s="97" t="str">
        <f t="shared" si="11"/>
        <v/>
      </c>
    </row>
    <row r="756" spans="1:28">
      <c r="A756" s="97" t="str">
        <f>IF(E756="","",SUBTOTAL(3,$E$2:$E756))</f>
        <v/>
      </c>
      <c r="B756" s="122"/>
      <c r="C756" s="107"/>
      <c r="D756" s="107"/>
      <c r="E756" s="35"/>
      <c r="F756" s="44"/>
      <c r="G756" s="35"/>
      <c r="H756" s="35"/>
      <c r="I756" s="35"/>
      <c r="J756" s="44"/>
      <c r="K756" s="34"/>
      <c r="L756" s="45"/>
      <c r="M756" s="45"/>
      <c r="N756" s="44"/>
      <c r="O756" s="45"/>
      <c r="P756" s="45"/>
      <c r="Q756" s="44"/>
      <c r="R756" s="122"/>
      <c r="S756" s="109"/>
      <c r="T756" s="34"/>
      <c r="U756" s="34"/>
      <c r="V756" s="34"/>
      <c r="W756" s="34"/>
      <c r="X756" s="34"/>
      <c r="Y756" s="34"/>
      <c r="Z756" s="44"/>
      <c r="AA756" s="34"/>
      <c r="AB756" s="97" t="str">
        <f t="shared" si="11"/>
        <v/>
      </c>
    </row>
    <row r="757" spans="1:28">
      <c r="A757" s="97" t="str">
        <f>IF(E757="","",SUBTOTAL(3,$E$2:$E757))</f>
        <v/>
      </c>
      <c r="B757" s="122"/>
      <c r="C757" s="107"/>
      <c r="D757" s="107"/>
      <c r="E757" s="61"/>
      <c r="F757" s="44"/>
      <c r="G757" s="35"/>
      <c r="H757" s="35"/>
      <c r="I757" s="35"/>
      <c r="J757" s="44"/>
      <c r="K757" s="34"/>
      <c r="L757" s="45"/>
      <c r="M757" s="45"/>
      <c r="N757" s="44"/>
      <c r="O757" s="45"/>
      <c r="P757" s="49"/>
      <c r="Q757" s="50"/>
      <c r="R757" s="122"/>
      <c r="S757" s="109"/>
      <c r="T757" s="34"/>
      <c r="U757" s="34"/>
      <c r="V757" s="35"/>
      <c r="W757" s="34"/>
      <c r="X757" s="97"/>
      <c r="Y757" s="97"/>
      <c r="Z757" s="44"/>
      <c r="AA757" s="34"/>
      <c r="AB757" s="97" t="str">
        <f t="shared" si="11"/>
        <v/>
      </c>
    </row>
    <row r="758" spans="1:28">
      <c r="A758" s="97" t="str">
        <f>IF(E758="","",SUBTOTAL(3,$E$2:$E758))</f>
        <v/>
      </c>
      <c r="B758" s="122"/>
      <c r="C758" s="107"/>
      <c r="D758" s="107"/>
      <c r="E758" s="61"/>
      <c r="F758" s="44"/>
      <c r="G758" s="35"/>
      <c r="H758" s="34"/>
      <c r="I758" s="34"/>
      <c r="J758" s="44"/>
      <c r="K758" s="34"/>
      <c r="L758" s="45"/>
      <c r="M758" s="45"/>
      <c r="N758" s="44"/>
      <c r="O758" s="45"/>
      <c r="P758" s="49"/>
      <c r="Q758" s="50"/>
      <c r="R758" s="122"/>
      <c r="S758" s="109"/>
      <c r="T758" s="34"/>
      <c r="U758" s="34"/>
      <c r="V758" s="34"/>
      <c r="W758" s="34"/>
      <c r="X758" s="34"/>
      <c r="Y758" s="34"/>
      <c r="Z758" s="44"/>
      <c r="AA758" s="34"/>
      <c r="AB758" s="97" t="str">
        <f t="shared" si="11"/>
        <v/>
      </c>
    </row>
    <row r="759" spans="1:28">
      <c r="A759" s="97" t="str">
        <f>IF(E759="","",SUBTOTAL(3,$E$2:$E759))</f>
        <v/>
      </c>
      <c r="B759" s="122"/>
      <c r="C759" s="107"/>
      <c r="D759" s="107"/>
      <c r="E759" s="35"/>
      <c r="F759" s="44"/>
      <c r="G759" s="35"/>
      <c r="H759" s="34"/>
      <c r="I759" s="34"/>
      <c r="J759" s="44"/>
      <c r="K759" s="34"/>
      <c r="L759" s="45"/>
      <c r="M759" s="45"/>
      <c r="N759" s="44"/>
      <c r="O759" s="45"/>
      <c r="P759" s="49"/>
      <c r="Q759" s="50"/>
      <c r="R759" s="122"/>
      <c r="S759" s="109"/>
      <c r="T759" s="34"/>
      <c r="U759" s="34"/>
      <c r="V759" s="34"/>
      <c r="W759" s="34"/>
      <c r="X759" s="34"/>
      <c r="Y759" s="34"/>
      <c r="Z759" s="44"/>
      <c r="AA759" s="34"/>
      <c r="AB759" s="97" t="str">
        <f t="shared" si="11"/>
        <v/>
      </c>
    </row>
    <row r="760" spans="1:28">
      <c r="A760" s="97" t="str">
        <f>IF(E760="","",SUBTOTAL(3,$E$2:$E760))</f>
        <v/>
      </c>
      <c r="B760" s="122"/>
      <c r="C760" s="110"/>
      <c r="D760" s="107"/>
      <c r="E760" s="101"/>
      <c r="F760" s="44"/>
      <c r="G760" s="35"/>
      <c r="H760" s="34"/>
      <c r="I760" s="34"/>
      <c r="J760" s="44"/>
      <c r="K760" s="34"/>
      <c r="L760" s="45"/>
      <c r="M760" s="45"/>
      <c r="N760" s="44"/>
      <c r="O760" s="45"/>
      <c r="P760" s="49"/>
      <c r="Q760" s="50"/>
      <c r="R760" s="122"/>
      <c r="S760" s="109"/>
      <c r="T760" s="36"/>
      <c r="U760" s="36"/>
      <c r="V760" s="36"/>
      <c r="W760" s="36"/>
      <c r="X760" s="36"/>
      <c r="Y760" s="36"/>
      <c r="Z760" s="45"/>
      <c r="AA760" s="34"/>
      <c r="AB760" s="97" t="str">
        <f t="shared" si="11"/>
        <v/>
      </c>
    </row>
    <row r="761" spans="1:28">
      <c r="A761" s="97" t="str">
        <f>IF(E761="","",SUBTOTAL(3,$E$2:$E761))</f>
        <v/>
      </c>
      <c r="B761" s="122"/>
      <c r="C761" s="107"/>
      <c r="D761" s="107"/>
      <c r="E761" s="107"/>
      <c r="F761" s="109"/>
      <c r="G761" s="107"/>
      <c r="H761" s="107"/>
      <c r="I761" s="34"/>
      <c r="J761" s="44"/>
      <c r="K761" s="34"/>
      <c r="L761" s="45"/>
      <c r="M761" s="45"/>
      <c r="N761" s="44"/>
      <c r="O761" s="45"/>
      <c r="P761" s="49"/>
      <c r="Q761" s="50"/>
      <c r="R761" s="44"/>
      <c r="S761" s="44"/>
      <c r="T761" s="36"/>
      <c r="U761" s="36"/>
      <c r="V761" s="36"/>
      <c r="W761" s="36"/>
      <c r="X761" s="36"/>
      <c r="Y761" s="36"/>
      <c r="Z761" s="45"/>
      <c r="AA761" s="34"/>
      <c r="AB761" s="97" t="str">
        <f t="shared" si="11"/>
        <v/>
      </c>
    </row>
    <row r="762" spans="1:28">
      <c r="A762" s="97" t="str">
        <f>IF(E762="","",SUBTOTAL(3,$E$2:$E762))</f>
        <v/>
      </c>
      <c r="B762" s="122"/>
      <c r="C762" s="107"/>
      <c r="D762" s="107"/>
      <c r="E762" s="51"/>
      <c r="F762" s="44"/>
      <c r="G762" s="51"/>
      <c r="H762" s="34"/>
      <c r="I762" s="34"/>
      <c r="J762" s="44"/>
      <c r="K762" s="34"/>
      <c r="L762" s="44"/>
      <c r="M762" s="44"/>
      <c r="N762" s="44"/>
      <c r="O762" s="45"/>
      <c r="P762" s="49"/>
      <c r="Q762" s="50"/>
      <c r="R762" s="122"/>
      <c r="S762" s="109"/>
      <c r="T762" s="107"/>
      <c r="U762" s="107"/>
      <c r="V762" s="107"/>
      <c r="W762" s="107"/>
      <c r="X762" s="41"/>
      <c r="Y762" s="107"/>
      <c r="Z762" s="44"/>
      <c r="AA762" s="34"/>
      <c r="AB762" s="97" t="str">
        <f t="shared" si="11"/>
        <v/>
      </c>
    </row>
    <row r="763" spans="1:28">
      <c r="A763" s="97" t="str">
        <f>IF(E763="","",SUBTOTAL(3,$E$2:$E763))</f>
        <v/>
      </c>
      <c r="B763" s="122"/>
      <c r="C763" s="107"/>
      <c r="D763" s="107"/>
      <c r="E763" s="35"/>
      <c r="F763" s="44"/>
      <c r="G763" s="35"/>
      <c r="H763" s="34"/>
      <c r="I763" s="34"/>
      <c r="J763" s="44"/>
      <c r="K763" s="34"/>
      <c r="L763" s="44"/>
      <c r="M763" s="44"/>
      <c r="N763" s="44"/>
      <c r="O763" s="45"/>
      <c r="P763" s="49"/>
      <c r="Q763" s="50"/>
      <c r="R763" s="122"/>
      <c r="S763" s="109"/>
      <c r="T763" s="107"/>
      <c r="U763" s="107"/>
      <c r="V763" s="107"/>
      <c r="W763" s="34"/>
      <c r="X763" s="36"/>
      <c r="Y763" s="41"/>
      <c r="Z763" s="45"/>
      <c r="AA763" s="34"/>
      <c r="AB763" s="97" t="str">
        <f t="shared" si="11"/>
        <v/>
      </c>
    </row>
    <row r="764" spans="1:28">
      <c r="A764" s="97" t="str">
        <f>IF(E764="","",SUBTOTAL(3,$E$2:$E764))</f>
        <v/>
      </c>
      <c r="B764" s="122"/>
      <c r="C764" s="107"/>
      <c r="D764" s="107"/>
      <c r="E764" s="35"/>
      <c r="F764" s="44"/>
      <c r="G764" s="35"/>
      <c r="H764" s="34"/>
      <c r="I764" s="34"/>
      <c r="J764" s="44"/>
      <c r="K764" s="34"/>
      <c r="L764" s="44"/>
      <c r="M764" s="44"/>
      <c r="N764" s="44"/>
      <c r="O764" s="45"/>
      <c r="P764" s="49"/>
      <c r="Q764" s="50"/>
      <c r="R764" s="122"/>
      <c r="S764" s="109"/>
      <c r="T764" s="107"/>
      <c r="U764" s="107"/>
      <c r="V764" s="107"/>
      <c r="W764" s="34"/>
      <c r="X764" s="34"/>
      <c r="Y764" s="36"/>
      <c r="Z764" s="44"/>
      <c r="AA764" s="34"/>
      <c r="AB764" s="97" t="str">
        <f t="shared" si="11"/>
        <v/>
      </c>
    </row>
    <row r="765" spans="1:28">
      <c r="A765" s="97" t="str">
        <f>IF(E765="","",SUBTOTAL(3,$E$2:$E765))</f>
        <v/>
      </c>
      <c r="B765" s="122"/>
      <c r="C765" s="107"/>
      <c r="D765" s="107"/>
      <c r="E765" s="35"/>
      <c r="F765" s="44"/>
      <c r="G765" s="35"/>
      <c r="H765" s="34"/>
      <c r="I765" s="34"/>
      <c r="J765" s="44"/>
      <c r="K765" s="34"/>
      <c r="L765" s="44"/>
      <c r="M765" s="44"/>
      <c r="N765" s="44"/>
      <c r="O765" s="45"/>
      <c r="P765" s="49"/>
      <c r="Q765" s="44"/>
      <c r="R765" s="122"/>
      <c r="S765" s="109"/>
      <c r="T765" s="107"/>
      <c r="U765" s="107"/>
      <c r="V765" s="107"/>
      <c r="W765" s="34"/>
      <c r="X765" s="41"/>
      <c r="Y765" s="107"/>
      <c r="Z765" s="44"/>
      <c r="AA765" s="34"/>
      <c r="AB765" s="97" t="str">
        <f t="shared" si="11"/>
        <v/>
      </c>
    </row>
    <row r="766" spans="1:28">
      <c r="A766" s="97" t="str">
        <f>IF(E766="","",SUBTOTAL(3,$E$2:$E766))</f>
        <v/>
      </c>
      <c r="B766" s="122"/>
      <c r="C766" s="107"/>
      <c r="D766" s="107"/>
      <c r="E766" s="35"/>
      <c r="F766" s="44"/>
      <c r="G766" s="52"/>
      <c r="H766" s="36"/>
      <c r="I766" s="36"/>
      <c r="J766" s="44"/>
      <c r="K766" s="34"/>
      <c r="L766" s="45"/>
      <c r="M766" s="45"/>
      <c r="N766" s="44"/>
      <c r="O766" s="45"/>
      <c r="P766" s="45"/>
      <c r="Q766" s="44"/>
      <c r="R766" s="122"/>
      <c r="S766" s="109"/>
      <c r="T766" s="107"/>
      <c r="U766" s="107"/>
      <c r="V766" s="107"/>
      <c r="W766" s="36"/>
      <c r="X766" s="41"/>
      <c r="Y766" s="107"/>
      <c r="Z766" s="45"/>
      <c r="AA766" s="34"/>
      <c r="AB766" s="97" t="str">
        <f t="shared" si="11"/>
        <v/>
      </c>
    </row>
    <row r="767" spans="1:28">
      <c r="A767" s="97" t="str">
        <f>IF(E767="","",SUBTOTAL(3,$E$2:$E767))</f>
        <v/>
      </c>
      <c r="B767" s="122"/>
      <c r="C767" s="107"/>
      <c r="D767" s="107"/>
      <c r="E767" s="35"/>
      <c r="F767" s="44"/>
      <c r="G767" s="52"/>
      <c r="H767" s="36"/>
      <c r="I767" s="36"/>
      <c r="J767" s="44"/>
      <c r="K767" s="34"/>
      <c r="L767" s="45"/>
      <c r="M767" s="45"/>
      <c r="N767" s="44"/>
      <c r="O767" s="45"/>
      <c r="P767" s="45"/>
      <c r="Q767" s="44"/>
      <c r="R767" s="122"/>
      <c r="S767" s="109"/>
      <c r="T767" s="107"/>
      <c r="U767" s="107"/>
      <c r="V767" s="107"/>
      <c r="W767" s="34"/>
      <c r="X767" s="41"/>
      <c r="Y767" s="36"/>
      <c r="Z767" s="44"/>
      <c r="AA767" s="34"/>
      <c r="AB767" s="97" t="str">
        <f t="shared" si="11"/>
        <v/>
      </c>
    </row>
    <row r="768" spans="1:28">
      <c r="A768" s="97" t="str">
        <f>IF(E768="","",SUBTOTAL(3,$E$2:$E768))</f>
        <v/>
      </c>
      <c r="B768" s="122"/>
      <c r="C768" s="107"/>
      <c r="D768" s="107"/>
      <c r="E768" s="35"/>
      <c r="F768" s="44"/>
      <c r="G768" s="35"/>
      <c r="H768" s="34"/>
      <c r="I768" s="34"/>
      <c r="J768" s="44"/>
      <c r="K768" s="34"/>
      <c r="L768" s="45"/>
      <c r="M768" s="45"/>
      <c r="N768" s="44"/>
      <c r="O768" s="45"/>
      <c r="P768" s="45"/>
      <c r="Q768" s="44"/>
      <c r="R768" s="122"/>
      <c r="S768" s="109"/>
      <c r="T768" s="107"/>
      <c r="U768" s="107"/>
      <c r="V768" s="107"/>
      <c r="W768" s="34"/>
      <c r="X768" s="34"/>
      <c r="Y768" s="36"/>
      <c r="Z768" s="45"/>
      <c r="AA768" s="34"/>
      <c r="AB768" s="97" t="str">
        <f t="shared" si="11"/>
        <v/>
      </c>
    </row>
    <row r="769" spans="1:28">
      <c r="A769" s="97" t="str">
        <f>IF(E769="","",SUBTOTAL(3,$E$2:$E769))</f>
        <v/>
      </c>
      <c r="B769" s="122"/>
      <c r="C769" s="107"/>
      <c r="D769" s="107"/>
      <c r="E769" s="35"/>
      <c r="F769" s="44"/>
      <c r="G769" s="35"/>
      <c r="H769" s="34"/>
      <c r="I769" s="34"/>
      <c r="J769" s="44"/>
      <c r="K769" s="34"/>
      <c r="L769" s="45"/>
      <c r="M769" s="45"/>
      <c r="N769" s="44"/>
      <c r="O769" s="45"/>
      <c r="P769" s="49"/>
      <c r="Q769" s="44"/>
      <c r="R769" s="122"/>
      <c r="S769" s="109"/>
      <c r="T769" s="107"/>
      <c r="U769" s="107"/>
      <c r="V769" s="107"/>
      <c r="W769" s="107"/>
      <c r="X769" s="36"/>
      <c r="Y769" s="41"/>
      <c r="Z769" s="44"/>
      <c r="AA769" s="34"/>
      <c r="AB769" s="97" t="str">
        <f t="shared" si="11"/>
        <v/>
      </c>
    </row>
    <row r="770" spans="1:28">
      <c r="A770" s="97" t="str">
        <f>IF(E770="","",SUBTOTAL(3,$E$2:$E770))</f>
        <v/>
      </c>
      <c r="B770" s="122"/>
      <c r="C770" s="107"/>
      <c r="D770" s="107"/>
      <c r="E770" s="35"/>
      <c r="F770" s="44"/>
      <c r="G770" s="35"/>
      <c r="H770" s="34"/>
      <c r="I770" s="34"/>
      <c r="J770" s="44"/>
      <c r="K770" s="34"/>
      <c r="L770" s="45"/>
      <c r="M770" s="45"/>
      <c r="N770" s="44"/>
      <c r="O770" s="45"/>
      <c r="P770" s="49"/>
      <c r="Q770" s="44"/>
      <c r="R770" s="122"/>
      <c r="S770" s="109"/>
      <c r="T770" s="107"/>
      <c r="U770" s="107"/>
      <c r="V770" s="107"/>
      <c r="W770" s="34"/>
      <c r="X770" s="36"/>
      <c r="Y770" s="41"/>
      <c r="Z770" s="44"/>
      <c r="AA770" s="34"/>
      <c r="AB770" s="97" t="str">
        <f t="shared" ref="AB770:AB833" si="12">IF(OR(P770="TN",O770="TLAI",AND(O770="KTHP",P770="TH"),E770=""),"",Z770=S770)</f>
        <v/>
      </c>
    </row>
    <row r="771" spans="1:28">
      <c r="A771" s="97" t="str">
        <f>IF(E771="","",SUBTOTAL(3,$E$2:$E771))</f>
        <v/>
      </c>
      <c r="B771" s="122"/>
      <c r="C771" s="107"/>
      <c r="D771" s="107"/>
      <c r="E771" s="35"/>
      <c r="F771" s="44"/>
      <c r="G771" s="35"/>
      <c r="H771" s="34"/>
      <c r="I771" s="34"/>
      <c r="J771" s="44"/>
      <c r="K771" s="34"/>
      <c r="L771" s="45"/>
      <c r="M771" s="45"/>
      <c r="N771" s="44"/>
      <c r="O771" s="45"/>
      <c r="P771" s="45"/>
      <c r="Q771" s="44"/>
      <c r="R771" s="122"/>
      <c r="S771" s="109"/>
      <c r="T771" s="107"/>
      <c r="U771" s="107"/>
      <c r="V771" s="107"/>
      <c r="W771" s="34"/>
      <c r="X771" s="41"/>
      <c r="Y771" s="107"/>
      <c r="Z771" s="44"/>
      <c r="AA771" s="34"/>
      <c r="AB771" s="97" t="str">
        <f t="shared" si="12"/>
        <v/>
      </c>
    </row>
    <row r="772" spans="1:28">
      <c r="A772" s="97" t="str">
        <f>IF(E772="","",SUBTOTAL(3,$E$2:$E772))</f>
        <v/>
      </c>
      <c r="B772" s="122"/>
      <c r="C772" s="107"/>
      <c r="D772" s="107"/>
      <c r="E772" s="35"/>
      <c r="F772" s="44"/>
      <c r="G772" s="35"/>
      <c r="H772" s="34"/>
      <c r="I772" s="34"/>
      <c r="J772" s="44"/>
      <c r="K772" s="34"/>
      <c r="L772" s="44"/>
      <c r="M772" s="44"/>
      <c r="N772" s="44"/>
      <c r="O772" s="45"/>
      <c r="P772" s="45"/>
      <c r="Q772" s="44"/>
      <c r="R772" s="122"/>
      <c r="S772" s="109"/>
      <c r="T772" s="107"/>
      <c r="U772" s="107"/>
      <c r="V772" s="107"/>
      <c r="W772" s="34"/>
      <c r="X772" s="36"/>
      <c r="Y772" s="34"/>
      <c r="Z772" s="44"/>
      <c r="AA772" s="34"/>
      <c r="AB772" s="97" t="str">
        <f t="shared" si="12"/>
        <v/>
      </c>
    </row>
    <row r="773" spans="1:28">
      <c r="A773" s="97" t="str">
        <f>IF(E773="","",SUBTOTAL(3,$E$2:$E773))</f>
        <v/>
      </c>
      <c r="B773" s="122"/>
      <c r="C773" s="107"/>
      <c r="D773" s="107"/>
      <c r="E773" s="35"/>
      <c r="F773" s="44"/>
      <c r="G773" s="35"/>
      <c r="H773" s="34"/>
      <c r="I773" s="34"/>
      <c r="J773" s="44"/>
      <c r="K773" s="34"/>
      <c r="L773" s="44"/>
      <c r="M773" s="44"/>
      <c r="N773" s="44"/>
      <c r="O773" s="45"/>
      <c r="P773" s="45"/>
      <c r="Q773" s="44"/>
      <c r="R773" s="122"/>
      <c r="S773" s="109"/>
      <c r="T773" s="107"/>
      <c r="U773" s="107"/>
      <c r="V773" s="107"/>
      <c r="W773" s="34"/>
      <c r="X773" s="41"/>
      <c r="Y773" s="107"/>
      <c r="Z773" s="44"/>
      <c r="AA773" s="34"/>
      <c r="AB773" s="97" t="str">
        <f t="shared" si="12"/>
        <v/>
      </c>
    </row>
    <row r="774" spans="1:28">
      <c r="A774" s="97" t="str">
        <f>IF(E774="","",SUBTOTAL(3,$E$2:$E774))</f>
        <v/>
      </c>
      <c r="B774" s="122"/>
      <c r="C774" s="107"/>
      <c r="D774" s="107"/>
      <c r="E774" s="35"/>
      <c r="F774" s="44"/>
      <c r="G774" s="35"/>
      <c r="H774" s="34"/>
      <c r="I774" s="34"/>
      <c r="J774" s="44"/>
      <c r="K774" s="34"/>
      <c r="L774" s="44"/>
      <c r="M774" s="44"/>
      <c r="N774" s="44"/>
      <c r="O774" s="45"/>
      <c r="P774" s="45"/>
      <c r="Q774" s="44"/>
      <c r="R774" s="122"/>
      <c r="S774" s="109"/>
      <c r="T774" s="107"/>
      <c r="U774" s="107"/>
      <c r="V774" s="107"/>
      <c r="W774" s="34"/>
      <c r="X774" s="34"/>
      <c r="Y774" s="36"/>
      <c r="Z774" s="44"/>
      <c r="AA774" s="34"/>
      <c r="AB774" s="97" t="str">
        <f t="shared" si="12"/>
        <v/>
      </c>
    </row>
    <row r="775" spans="1:28">
      <c r="A775" s="97" t="str">
        <f>IF(E775="","",SUBTOTAL(3,$E$2:$E775))</f>
        <v/>
      </c>
      <c r="B775" s="122"/>
      <c r="C775" s="107"/>
      <c r="D775" s="107"/>
      <c r="E775" s="35"/>
      <c r="F775" s="44"/>
      <c r="G775" s="35"/>
      <c r="H775" s="34"/>
      <c r="I775" s="34"/>
      <c r="J775" s="44"/>
      <c r="K775" s="34"/>
      <c r="L775" s="44"/>
      <c r="M775" s="44"/>
      <c r="N775" s="44"/>
      <c r="O775" s="45"/>
      <c r="P775" s="45"/>
      <c r="Q775" s="44"/>
      <c r="R775" s="122"/>
      <c r="S775" s="109"/>
      <c r="T775" s="107"/>
      <c r="U775" s="107"/>
      <c r="V775" s="107"/>
      <c r="W775" s="107"/>
      <c r="X775" s="36"/>
      <c r="Y775" s="34"/>
      <c r="Z775" s="44"/>
      <c r="AA775" s="34"/>
      <c r="AB775" s="97" t="str">
        <f t="shared" si="12"/>
        <v/>
      </c>
    </row>
    <row r="776" spans="1:28">
      <c r="A776" s="97" t="str">
        <f>IF(E776="","",SUBTOTAL(3,$E$2:$E776))</f>
        <v/>
      </c>
      <c r="B776" s="122"/>
      <c r="C776" s="107"/>
      <c r="D776" s="107"/>
      <c r="E776" s="101"/>
      <c r="F776" s="44"/>
      <c r="G776" s="79"/>
      <c r="H776" s="34"/>
      <c r="I776" s="34"/>
      <c r="J776" s="44"/>
      <c r="K776" s="34"/>
      <c r="L776" s="44"/>
      <c r="M776" s="44"/>
      <c r="N776" s="44"/>
      <c r="O776" s="45"/>
      <c r="P776" s="49"/>
      <c r="Q776" s="44"/>
      <c r="R776" s="122"/>
      <c r="S776" s="109"/>
      <c r="T776" s="107"/>
      <c r="U776" s="107"/>
      <c r="V776" s="107"/>
      <c r="W776" s="34"/>
      <c r="X776" s="34"/>
      <c r="Y776" s="41"/>
      <c r="Z776" s="44"/>
      <c r="AA776" s="34"/>
      <c r="AB776" s="97" t="str">
        <f t="shared" si="12"/>
        <v/>
      </c>
    </row>
    <row r="777" spans="1:28">
      <c r="A777" s="97" t="str">
        <f>IF(E777="","",SUBTOTAL(3,$E$2:$E777))</f>
        <v/>
      </c>
      <c r="B777" s="122"/>
      <c r="C777" s="107"/>
      <c r="D777" s="107"/>
      <c r="E777" s="101"/>
      <c r="F777" s="44"/>
      <c r="G777" s="79"/>
      <c r="H777" s="34"/>
      <c r="I777" s="34"/>
      <c r="J777" s="44"/>
      <c r="K777" s="34"/>
      <c r="L777" s="44"/>
      <c r="M777" s="44"/>
      <c r="N777" s="44"/>
      <c r="O777" s="45"/>
      <c r="P777" s="49"/>
      <c r="Q777" s="44"/>
      <c r="R777" s="122"/>
      <c r="S777" s="109"/>
      <c r="T777" s="107"/>
      <c r="U777" s="107"/>
      <c r="V777" s="107"/>
      <c r="W777" s="57"/>
      <c r="X777" s="34"/>
      <c r="Y777" s="36"/>
      <c r="Z777" s="44"/>
      <c r="AA777" s="34"/>
      <c r="AB777" s="97" t="str">
        <f t="shared" si="12"/>
        <v/>
      </c>
    </row>
    <row r="778" spans="1:28">
      <c r="A778" s="97" t="str">
        <f>IF(E778="","",SUBTOTAL(3,$E$2:$E778))</f>
        <v/>
      </c>
      <c r="B778" s="122"/>
      <c r="C778" s="107"/>
      <c r="D778" s="107"/>
      <c r="E778" s="61"/>
      <c r="F778" s="44"/>
      <c r="G778" s="35"/>
      <c r="H778" s="35"/>
      <c r="I778" s="35"/>
      <c r="J778" s="44"/>
      <c r="K778" s="34"/>
      <c r="L778" s="45"/>
      <c r="M778" s="45"/>
      <c r="N778" s="44"/>
      <c r="O778" s="45"/>
      <c r="P778" s="49"/>
      <c r="Q778" s="44"/>
      <c r="R778" s="122"/>
      <c r="S778" s="109"/>
      <c r="T778" s="107"/>
      <c r="U778" s="107"/>
      <c r="V778" s="107"/>
      <c r="W778" s="34"/>
      <c r="X778" s="34"/>
      <c r="Y778" s="36"/>
      <c r="Z778" s="44"/>
      <c r="AA778" s="34"/>
      <c r="AB778" s="97" t="str">
        <f t="shared" si="12"/>
        <v/>
      </c>
    </row>
    <row r="779" spans="1:28">
      <c r="A779" s="97" t="str">
        <f>IF(E779="","",SUBTOTAL(3,$E$2:$E779))</f>
        <v/>
      </c>
      <c r="B779" s="122"/>
      <c r="C779" s="107"/>
      <c r="D779" s="107"/>
      <c r="E779" s="61"/>
      <c r="F779" s="44"/>
      <c r="G779" s="35"/>
      <c r="H779" s="35"/>
      <c r="I779" s="35"/>
      <c r="J779" s="44"/>
      <c r="K779" s="34"/>
      <c r="L779" s="45"/>
      <c r="M779" s="45"/>
      <c r="N779" s="44"/>
      <c r="O779" s="45"/>
      <c r="P779" s="49"/>
      <c r="Q779" s="44"/>
      <c r="R779" s="122"/>
      <c r="S779" s="109"/>
      <c r="T779" s="107"/>
      <c r="U779" s="107"/>
      <c r="V779" s="107"/>
      <c r="W779" s="34"/>
      <c r="X779" s="34"/>
      <c r="Y779" s="36"/>
      <c r="Z779" s="44"/>
      <c r="AA779" s="34"/>
      <c r="AB779" s="97" t="str">
        <f t="shared" si="12"/>
        <v/>
      </c>
    </row>
    <row r="780" spans="1:28">
      <c r="A780" s="97" t="str">
        <f>IF(E780="","",SUBTOTAL(3,$E$2:$E780))</f>
        <v/>
      </c>
      <c r="B780" s="122"/>
      <c r="C780" s="107"/>
      <c r="D780" s="107"/>
      <c r="E780" s="61"/>
      <c r="F780" s="44"/>
      <c r="G780" s="35"/>
      <c r="H780" s="35"/>
      <c r="I780" s="35"/>
      <c r="J780" s="44"/>
      <c r="K780" s="34"/>
      <c r="L780" s="45"/>
      <c r="M780" s="45"/>
      <c r="N780" s="44"/>
      <c r="O780" s="45"/>
      <c r="P780" s="49"/>
      <c r="Q780" s="44"/>
      <c r="R780" s="122"/>
      <c r="S780" s="109"/>
      <c r="T780" s="107"/>
      <c r="U780" s="107"/>
      <c r="V780" s="107"/>
      <c r="W780" s="34"/>
      <c r="X780" s="107"/>
      <c r="Y780" s="41"/>
      <c r="Z780" s="44"/>
      <c r="AA780" s="34"/>
      <c r="AB780" s="97" t="str">
        <f t="shared" si="12"/>
        <v/>
      </c>
    </row>
    <row r="781" spans="1:28">
      <c r="A781" s="97" t="str">
        <f>IF(E781="","",SUBTOTAL(3,$E$2:$E781))</f>
        <v/>
      </c>
      <c r="B781" s="122"/>
      <c r="C781" s="107"/>
      <c r="D781" s="107"/>
      <c r="E781" s="35"/>
      <c r="F781" s="44"/>
      <c r="G781" s="35"/>
      <c r="H781" s="34"/>
      <c r="I781" s="34"/>
      <c r="J781" s="44"/>
      <c r="K781" s="34"/>
      <c r="L781" s="44"/>
      <c r="M781" s="44"/>
      <c r="N781" s="44"/>
      <c r="O781" s="45"/>
      <c r="P781" s="49"/>
      <c r="Q781" s="44"/>
      <c r="R781" s="122"/>
      <c r="S781" s="109"/>
      <c r="T781" s="107"/>
      <c r="U781" s="107"/>
      <c r="V781" s="107"/>
      <c r="W781" s="34"/>
      <c r="X781" s="36"/>
      <c r="Y781" s="41"/>
      <c r="Z781" s="44"/>
      <c r="AA781" s="34"/>
      <c r="AB781" s="97" t="str">
        <f t="shared" si="12"/>
        <v/>
      </c>
    </row>
    <row r="782" spans="1:28">
      <c r="A782" s="97" t="str">
        <f>IF(E782="","",SUBTOTAL(3,$E$2:$E782))</f>
        <v/>
      </c>
      <c r="B782" s="122"/>
      <c r="C782" s="107"/>
      <c r="D782" s="107"/>
      <c r="E782" s="101"/>
      <c r="F782" s="44"/>
      <c r="G782" s="79"/>
      <c r="H782" s="34"/>
      <c r="I782" s="34"/>
      <c r="J782" s="44"/>
      <c r="K782" s="34"/>
      <c r="L782" s="45"/>
      <c r="M782" s="45"/>
      <c r="N782" s="44"/>
      <c r="O782" s="45"/>
      <c r="P782" s="49"/>
      <c r="Q782" s="44"/>
      <c r="R782" s="122"/>
      <c r="S782" s="109"/>
      <c r="T782" s="107"/>
      <c r="U782" s="107"/>
      <c r="V782" s="107"/>
      <c r="W782" s="36"/>
      <c r="X782" s="36"/>
      <c r="Y782" s="34"/>
      <c r="Z782" s="45"/>
      <c r="AA782" s="34"/>
      <c r="AB782" s="97" t="str">
        <f t="shared" si="12"/>
        <v/>
      </c>
    </row>
    <row r="783" spans="1:28">
      <c r="A783" s="97" t="str">
        <f>IF(E783="","",SUBTOTAL(3,$E$2:$E783))</f>
        <v/>
      </c>
      <c r="B783" s="122"/>
      <c r="C783" s="107"/>
      <c r="D783" s="107"/>
      <c r="E783" s="107"/>
      <c r="F783" s="44"/>
      <c r="G783" s="79"/>
      <c r="H783" s="36"/>
      <c r="I783" s="36"/>
      <c r="J783" s="45"/>
      <c r="K783" s="34"/>
      <c r="L783" s="45"/>
      <c r="M783" s="45"/>
      <c r="N783" s="44"/>
      <c r="O783" s="45"/>
      <c r="P783" s="49"/>
      <c r="Q783" s="44"/>
      <c r="R783" s="122"/>
      <c r="S783" s="109"/>
      <c r="T783" s="107"/>
      <c r="U783" s="107"/>
      <c r="V783" s="107"/>
      <c r="W783" s="36"/>
      <c r="X783" s="36"/>
      <c r="Y783" s="97"/>
      <c r="Z783" s="45"/>
      <c r="AA783" s="34"/>
      <c r="AB783" s="97" t="str">
        <f t="shared" si="12"/>
        <v/>
      </c>
    </row>
    <row r="784" spans="1:28">
      <c r="A784" s="97" t="str">
        <f>IF(E784="","",SUBTOTAL(3,$E$2:$E784))</f>
        <v/>
      </c>
      <c r="B784" s="45"/>
      <c r="C784" s="45"/>
      <c r="D784" s="107"/>
      <c r="E784" s="35"/>
      <c r="F784" s="44"/>
      <c r="G784" s="35"/>
      <c r="H784" s="36"/>
      <c r="I784" s="34"/>
      <c r="J784" s="44"/>
      <c r="K784" s="35"/>
      <c r="L784" s="44"/>
      <c r="M784" s="44"/>
      <c r="N784" s="44"/>
      <c r="O784" s="45"/>
      <c r="P784" s="50"/>
      <c r="Q784" s="44"/>
      <c r="R784" s="122"/>
      <c r="S784" s="109"/>
      <c r="T784" s="107"/>
      <c r="U784" s="107"/>
      <c r="V784" s="107"/>
      <c r="W784" s="107"/>
      <c r="X784" s="36"/>
      <c r="Y784" s="34"/>
      <c r="Z784" s="45"/>
      <c r="AA784" s="34"/>
      <c r="AB784" s="97" t="str">
        <f t="shared" si="12"/>
        <v/>
      </c>
    </row>
    <row r="785" spans="1:28">
      <c r="A785" s="97" t="str">
        <f>IF(E785="","",SUBTOTAL(3,$E$2:$E785))</f>
        <v/>
      </c>
      <c r="B785" s="45"/>
      <c r="C785" s="44"/>
      <c r="D785" s="107"/>
      <c r="E785" s="35"/>
      <c r="F785" s="44"/>
      <c r="G785" s="35"/>
      <c r="H785" s="36"/>
      <c r="I785" s="34"/>
      <c r="J785" s="44"/>
      <c r="K785" s="34"/>
      <c r="L785" s="45"/>
      <c r="M785" s="45"/>
      <c r="N785" s="44"/>
      <c r="O785" s="45"/>
      <c r="P785" s="50"/>
      <c r="Q785" s="44"/>
      <c r="R785" s="122"/>
      <c r="S785" s="109"/>
      <c r="T785" s="107"/>
      <c r="U785" s="107"/>
      <c r="V785" s="107"/>
      <c r="W785" s="34"/>
      <c r="X785" s="36"/>
      <c r="Y785" s="34"/>
      <c r="Z785" s="45"/>
      <c r="AA785" s="34"/>
      <c r="AB785" s="97" t="str">
        <f t="shared" si="12"/>
        <v/>
      </c>
    </row>
    <row r="786" spans="1:28">
      <c r="A786" s="97" t="str">
        <f>IF(E786="","",SUBTOTAL(3,$E$2:$E786))</f>
        <v/>
      </c>
      <c r="B786" s="122"/>
      <c r="C786" s="107"/>
      <c r="D786" s="107"/>
      <c r="E786" s="101"/>
      <c r="F786" s="44"/>
      <c r="G786" s="79"/>
      <c r="H786" s="34"/>
      <c r="I786" s="34"/>
      <c r="J786" s="44"/>
      <c r="K786" s="34"/>
      <c r="L786" s="45"/>
      <c r="M786" s="45"/>
      <c r="N786" s="44"/>
      <c r="O786" s="45"/>
      <c r="P786" s="50"/>
      <c r="Q786" s="44"/>
      <c r="R786" s="122"/>
      <c r="S786" s="109"/>
      <c r="T786" s="107"/>
      <c r="U786" s="107"/>
      <c r="V786" s="107"/>
      <c r="W786" s="36"/>
      <c r="X786" s="97"/>
      <c r="Y786" s="42"/>
      <c r="Z786" s="45"/>
      <c r="AA786" s="34"/>
      <c r="AB786" s="97" t="str">
        <f t="shared" si="12"/>
        <v/>
      </c>
    </row>
    <row r="787" spans="1:28">
      <c r="A787" s="97" t="str">
        <f>IF(E787="","",SUBTOTAL(3,$E$2:$E787))</f>
        <v/>
      </c>
      <c r="B787" s="122"/>
      <c r="C787" s="107"/>
      <c r="D787" s="107"/>
      <c r="E787" s="61"/>
      <c r="F787" s="44"/>
      <c r="G787" s="79"/>
      <c r="H787" s="34"/>
      <c r="I787" s="34"/>
      <c r="J787" s="44"/>
      <c r="K787" s="34"/>
      <c r="L787" s="45"/>
      <c r="M787" s="45"/>
      <c r="N787" s="44"/>
      <c r="O787" s="45"/>
      <c r="P787" s="50"/>
      <c r="Q787" s="44"/>
      <c r="R787" s="122"/>
      <c r="S787" s="109"/>
      <c r="T787" s="107"/>
      <c r="U787" s="107"/>
      <c r="V787" s="107"/>
      <c r="W787" s="34"/>
      <c r="X787" s="34"/>
      <c r="Y787" s="34"/>
      <c r="Z787" s="44"/>
      <c r="AA787" s="34"/>
      <c r="AB787" s="97" t="str">
        <f t="shared" si="12"/>
        <v/>
      </c>
    </row>
    <row r="788" spans="1:28">
      <c r="A788" s="97" t="str">
        <f>IF(E788="","",SUBTOTAL(3,$E$2:$E788))</f>
        <v/>
      </c>
      <c r="B788" s="122"/>
      <c r="C788" s="107"/>
      <c r="D788" s="107"/>
      <c r="E788" s="101"/>
      <c r="F788" s="44"/>
      <c r="G788" s="79"/>
      <c r="H788" s="34"/>
      <c r="I788" s="34"/>
      <c r="J788" s="44"/>
      <c r="K788" s="34"/>
      <c r="L788" s="44"/>
      <c r="M788" s="44"/>
      <c r="N788" s="44"/>
      <c r="O788" s="45"/>
      <c r="P788" s="49"/>
      <c r="Q788" s="44"/>
      <c r="R788" s="122"/>
      <c r="S788" s="109"/>
      <c r="T788" s="107"/>
      <c r="U788" s="107"/>
      <c r="V788" s="107"/>
      <c r="W788" s="107"/>
      <c r="X788" s="34"/>
      <c r="Y788" s="107"/>
      <c r="Z788" s="44"/>
      <c r="AA788" s="34"/>
      <c r="AB788" s="97" t="str">
        <f t="shared" si="12"/>
        <v/>
      </c>
    </row>
    <row r="789" spans="1:28">
      <c r="A789" s="97" t="str">
        <f>IF(E789="","",SUBTOTAL(3,$E$2:$E789))</f>
        <v/>
      </c>
      <c r="B789" s="122"/>
      <c r="C789" s="107"/>
      <c r="D789" s="107"/>
      <c r="E789" s="107"/>
      <c r="F789" s="44"/>
      <c r="G789" s="35"/>
      <c r="H789" s="34"/>
      <c r="I789" s="34"/>
      <c r="J789" s="44"/>
      <c r="K789" s="34"/>
      <c r="L789" s="45"/>
      <c r="M789" s="45"/>
      <c r="N789" s="44"/>
      <c r="O789" s="45"/>
      <c r="P789" s="49"/>
      <c r="Q789" s="44"/>
      <c r="R789" s="122"/>
      <c r="S789" s="109"/>
      <c r="T789" s="34"/>
      <c r="U789" s="34"/>
      <c r="V789" s="34"/>
      <c r="W789" s="34"/>
      <c r="X789" s="34"/>
      <c r="Y789" s="34"/>
      <c r="Z789" s="44"/>
      <c r="AA789" s="34"/>
      <c r="AB789" s="97" t="str">
        <f t="shared" si="12"/>
        <v/>
      </c>
    </row>
    <row r="790" spans="1:28">
      <c r="A790" s="97" t="str">
        <f>IF(E790="","",SUBTOTAL(3,$E$2:$E790))</f>
        <v/>
      </c>
      <c r="B790" s="44"/>
      <c r="C790" s="44"/>
      <c r="D790" s="107"/>
      <c r="E790" s="101"/>
      <c r="F790" s="44"/>
      <c r="G790" s="35"/>
      <c r="H790" s="34"/>
      <c r="I790" s="34"/>
      <c r="J790" s="44"/>
      <c r="K790" s="34"/>
      <c r="L790" s="44"/>
      <c r="M790" s="44"/>
      <c r="N790" s="44"/>
      <c r="O790" s="45"/>
      <c r="P790" s="50"/>
      <c r="Q790" s="44"/>
      <c r="R790" s="122"/>
      <c r="S790" s="109"/>
      <c r="T790" s="34"/>
      <c r="U790" s="34"/>
      <c r="V790" s="34"/>
      <c r="W790" s="34"/>
      <c r="X790" s="34"/>
      <c r="Y790" s="34"/>
      <c r="Z790" s="44"/>
      <c r="AA790" s="34"/>
      <c r="AB790" s="97" t="str">
        <f t="shared" si="12"/>
        <v/>
      </c>
    </row>
    <row r="791" spans="1:28">
      <c r="A791" s="97" t="str">
        <f>IF(E791="","",SUBTOTAL(3,$E$2:$E791))</f>
        <v/>
      </c>
      <c r="B791" s="44"/>
      <c r="C791" s="44"/>
      <c r="D791" s="44"/>
      <c r="E791" s="35"/>
      <c r="F791" s="44"/>
      <c r="G791" s="35"/>
      <c r="H791" s="34"/>
      <c r="I791" s="34"/>
      <c r="J791" s="44"/>
      <c r="K791" s="34"/>
      <c r="L791" s="44"/>
      <c r="M791" s="44"/>
      <c r="N791" s="44"/>
      <c r="O791" s="45"/>
      <c r="P791" s="50"/>
      <c r="Q791" s="44"/>
      <c r="R791" s="122"/>
      <c r="S791" s="109"/>
      <c r="T791" s="35"/>
      <c r="U791" s="35"/>
      <c r="V791" s="34"/>
      <c r="W791" s="34"/>
      <c r="X791" s="34"/>
      <c r="Y791" s="34"/>
      <c r="Z791" s="44"/>
      <c r="AA791" s="34"/>
      <c r="AB791" s="97" t="str">
        <f t="shared" si="12"/>
        <v/>
      </c>
    </row>
    <row r="792" spans="1:28">
      <c r="A792" s="97" t="str">
        <f>IF(E792="","",SUBTOTAL(3,$E$2:$E792))</f>
        <v/>
      </c>
      <c r="B792" s="122"/>
      <c r="C792" s="107"/>
      <c r="D792" s="107"/>
      <c r="E792" s="35"/>
      <c r="F792" s="44"/>
      <c r="G792" s="65"/>
      <c r="H792" s="41"/>
      <c r="I792" s="41"/>
      <c r="J792" s="44"/>
      <c r="K792" s="34"/>
      <c r="L792" s="45"/>
      <c r="M792" s="45"/>
      <c r="N792" s="44"/>
      <c r="O792" s="45"/>
      <c r="P792" s="49"/>
      <c r="Q792" s="44"/>
      <c r="R792" s="122"/>
      <c r="S792" s="109"/>
      <c r="T792" s="36"/>
      <c r="U792" s="36"/>
      <c r="V792" s="36"/>
      <c r="W792" s="36"/>
      <c r="X792" s="34"/>
      <c r="Y792" s="34"/>
      <c r="Z792" s="44"/>
      <c r="AA792" s="34"/>
      <c r="AB792" s="97" t="str">
        <f t="shared" si="12"/>
        <v/>
      </c>
    </row>
    <row r="793" spans="1:28">
      <c r="A793" s="97" t="str">
        <f>IF(E793="","",SUBTOTAL(3,$E$2:$E793))</f>
        <v/>
      </c>
      <c r="B793" s="122"/>
      <c r="C793" s="107"/>
      <c r="D793" s="107"/>
      <c r="E793" s="35"/>
      <c r="F793" s="44"/>
      <c r="G793" s="35"/>
      <c r="H793" s="34"/>
      <c r="I793" s="34"/>
      <c r="J793" s="44"/>
      <c r="K793" s="34"/>
      <c r="L793" s="44"/>
      <c r="M793" s="44"/>
      <c r="N793" s="44"/>
      <c r="O793" s="45"/>
      <c r="P793" s="49"/>
      <c r="Q793" s="44"/>
      <c r="R793" s="122"/>
      <c r="S793" s="109"/>
      <c r="T793" s="35"/>
      <c r="U793" s="35"/>
      <c r="V793" s="34"/>
      <c r="W793" s="34"/>
      <c r="X793" s="34"/>
      <c r="Y793" s="34"/>
      <c r="Z793" s="44"/>
      <c r="AA793" s="34"/>
      <c r="AB793" s="97" t="str">
        <f t="shared" si="12"/>
        <v/>
      </c>
    </row>
    <row r="794" spans="1:28">
      <c r="A794" s="97" t="str">
        <f>IF(E794="","",SUBTOTAL(3,$E$2:$E794))</f>
        <v/>
      </c>
      <c r="B794" s="122"/>
      <c r="C794" s="107"/>
      <c r="D794" s="107"/>
      <c r="E794" s="61"/>
      <c r="F794" s="44"/>
      <c r="G794" s="35"/>
      <c r="H794" s="34"/>
      <c r="I794" s="34"/>
      <c r="J794" s="44"/>
      <c r="K794" s="34"/>
      <c r="L794" s="45"/>
      <c r="M794" s="45"/>
      <c r="N794" s="44"/>
      <c r="O794" s="45"/>
      <c r="P794" s="49"/>
      <c r="Q794" s="44"/>
      <c r="R794" s="122"/>
      <c r="S794" s="109"/>
      <c r="T794" s="34"/>
      <c r="U794" s="34"/>
      <c r="V794" s="34"/>
      <c r="W794" s="34"/>
      <c r="X794" s="34"/>
      <c r="Y794" s="34"/>
      <c r="Z794" s="44"/>
      <c r="AA794" s="34"/>
      <c r="AB794" s="97" t="str">
        <f t="shared" si="12"/>
        <v/>
      </c>
    </row>
    <row r="795" spans="1:28">
      <c r="A795" s="97" t="str">
        <f>IF(E795="","",SUBTOTAL(3,$E$2:$E795))</f>
        <v/>
      </c>
      <c r="B795" s="122"/>
      <c r="C795" s="110"/>
      <c r="D795" s="107"/>
      <c r="E795" s="35"/>
      <c r="F795" s="44"/>
      <c r="G795" s="35"/>
      <c r="H795" s="34"/>
      <c r="I795" s="34"/>
      <c r="J795" s="44"/>
      <c r="K795" s="34"/>
      <c r="L795" s="45"/>
      <c r="M795" s="45"/>
      <c r="N795" s="44"/>
      <c r="O795" s="45"/>
      <c r="P795" s="49"/>
      <c r="Q795" s="44"/>
      <c r="R795" s="122"/>
      <c r="S795" s="109"/>
      <c r="T795" s="34"/>
      <c r="U795" s="34"/>
      <c r="V795" s="34"/>
      <c r="W795" s="34"/>
      <c r="X795" s="97"/>
      <c r="Y795" s="97"/>
      <c r="Z795" s="44"/>
      <c r="AA795" s="34"/>
      <c r="AB795" s="97" t="str">
        <f t="shared" si="12"/>
        <v/>
      </c>
    </row>
    <row r="796" spans="1:28">
      <c r="A796" s="97" t="str">
        <f>IF(E796="","",SUBTOTAL(3,$E$2:$E796))</f>
        <v/>
      </c>
      <c r="B796" s="122"/>
      <c r="C796" s="110"/>
      <c r="D796" s="107"/>
      <c r="E796" s="51"/>
      <c r="F796" s="44"/>
      <c r="G796" s="35"/>
      <c r="H796" s="35"/>
      <c r="I796" s="35"/>
      <c r="J796" s="44"/>
      <c r="K796" s="34"/>
      <c r="L796" s="45"/>
      <c r="M796" s="45"/>
      <c r="N796" s="44"/>
      <c r="O796" s="45"/>
      <c r="P796" s="49"/>
      <c r="Q796" s="44"/>
      <c r="R796" s="122"/>
      <c r="S796" s="109"/>
      <c r="T796" s="34"/>
      <c r="U796" s="34"/>
      <c r="V796" s="57"/>
      <c r="W796" s="57"/>
      <c r="X796" s="34"/>
      <c r="Y796" s="34"/>
      <c r="Z796" s="45"/>
      <c r="AA796" s="34"/>
      <c r="AB796" s="97" t="str">
        <f t="shared" si="12"/>
        <v/>
      </c>
    </row>
    <row r="797" spans="1:28">
      <c r="A797" s="97" t="str">
        <f>IF(E797="","",SUBTOTAL(3,$E$2:$E797))</f>
        <v/>
      </c>
      <c r="B797" s="122"/>
      <c r="C797" s="110"/>
      <c r="D797" s="107"/>
      <c r="E797" s="51"/>
      <c r="F797" s="44"/>
      <c r="G797" s="35"/>
      <c r="H797" s="34"/>
      <c r="I797" s="34"/>
      <c r="J797" s="44"/>
      <c r="K797" s="34"/>
      <c r="L797" s="45"/>
      <c r="M797" s="45"/>
      <c r="N797" s="44"/>
      <c r="O797" s="45"/>
      <c r="P797" s="50"/>
      <c r="Q797" s="44"/>
      <c r="R797" s="122"/>
      <c r="S797" s="109"/>
      <c r="T797" s="107"/>
      <c r="U797" s="107"/>
      <c r="V797" s="107"/>
      <c r="W797" s="107"/>
      <c r="X797" s="34"/>
      <c r="Y797" s="97"/>
      <c r="Z797" s="44"/>
      <c r="AA797" s="34"/>
      <c r="AB797" s="97" t="str">
        <f t="shared" si="12"/>
        <v/>
      </c>
    </row>
    <row r="798" spans="1:28">
      <c r="A798" s="97" t="str">
        <f>IF(E798="","",SUBTOTAL(3,$E$2:$E798))</f>
        <v/>
      </c>
      <c r="B798" s="122"/>
      <c r="C798" s="107"/>
      <c r="D798" s="110"/>
      <c r="E798" s="51"/>
      <c r="F798" s="44"/>
      <c r="G798" s="35"/>
      <c r="H798" s="34"/>
      <c r="I798" s="34"/>
      <c r="J798" s="44"/>
      <c r="K798" s="34"/>
      <c r="L798" s="44"/>
      <c r="M798" s="44"/>
      <c r="N798" s="44"/>
      <c r="O798" s="45"/>
      <c r="P798" s="50"/>
      <c r="Q798" s="44"/>
      <c r="R798" s="122"/>
      <c r="S798" s="109"/>
      <c r="T798" s="107"/>
      <c r="U798" s="107"/>
      <c r="V798" s="107"/>
      <c r="W798" s="34"/>
      <c r="X798" s="34"/>
      <c r="Y798" s="97"/>
      <c r="Z798" s="44"/>
      <c r="AA798" s="34"/>
      <c r="AB798" s="97" t="str">
        <f t="shared" si="12"/>
        <v/>
      </c>
    </row>
    <row r="799" spans="1:28">
      <c r="A799" s="97" t="str">
        <f>IF(E799="","",SUBTOTAL(3,$E$2:$E799))</f>
        <v/>
      </c>
      <c r="B799" s="122"/>
      <c r="C799" s="107"/>
      <c r="D799" s="110"/>
      <c r="E799" s="35"/>
      <c r="F799" s="44"/>
      <c r="G799" s="35"/>
      <c r="H799" s="34"/>
      <c r="I799" s="34"/>
      <c r="J799" s="44"/>
      <c r="K799" s="34"/>
      <c r="L799" s="45"/>
      <c r="M799" s="45"/>
      <c r="N799" s="44"/>
      <c r="O799" s="45"/>
      <c r="P799" s="44"/>
      <c r="Q799" s="44"/>
      <c r="R799" s="122"/>
      <c r="S799" s="109"/>
      <c r="T799" s="107"/>
      <c r="U799" s="107"/>
      <c r="V799" s="107"/>
      <c r="W799" s="36"/>
      <c r="X799" s="34"/>
      <c r="Y799" s="97"/>
      <c r="Z799" s="44"/>
      <c r="AA799" s="34"/>
      <c r="AB799" s="97" t="str">
        <f t="shared" si="12"/>
        <v/>
      </c>
    </row>
    <row r="800" spans="1:28">
      <c r="A800" s="97" t="str">
        <f>IF(E800="","",SUBTOTAL(3,$E$2:$E800))</f>
        <v/>
      </c>
      <c r="B800" s="122"/>
      <c r="C800" s="107"/>
      <c r="D800" s="110"/>
      <c r="E800" s="60"/>
      <c r="F800" s="44"/>
      <c r="G800" s="35"/>
      <c r="H800" s="34"/>
      <c r="I800" s="34"/>
      <c r="J800" s="44"/>
      <c r="K800" s="34"/>
      <c r="L800" s="45"/>
      <c r="M800" s="45"/>
      <c r="N800" s="44"/>
      <c r="O800" s="45"/>
      <c r="P800" s="44"/>
      <c r="Q800" s="44"/>
      <c r="R800" s="122"/>
      <c r="S800" s="109"/>
      <c r="T800" s="107"/>
      <c r="U800" s="107"/>
      <c r="V800" s="107"/>
      <c r="W800" s="107"/>
      <c r="X800" s="34"/>
      <c r="Y800" s="97"/>
      <c r="Z800" s="44"/>
      <c r="AA800" s="34"/>
      <c r="AB800" s="97" t="str">
        <f t="shared" si="12"/>
        <v/>
      </c>
    </row>
    <row r="801" spans="1:28">
      <c r="A801" s="97" t="str">
        <f>IF(E801="","",SUBTOTAL(3,$E$2:$E801))</f>
        <v/>
      </c>
      <c r="B801" s="122"/>
      <c r="C801" s="107"/>
      <c r="D801" s="107"/>
      <c r="E801" s="51"/>
      <c r="F801" s="44"/>
      <c r="G801" s="35"/>
      <c r="H801" s="34"/>
      <c r="I801" s="34"/>
      <c r="J801" s="44"/>
      <c r="K801" s="34"/>
      <c r="L801" s="45"/>
      <c r="M801" s="45"/>
      <c r="N801" s="44"/>
      <c r="O801" s="45"/>
      <c r="P801" s="44"/>
      <c r="Q801" s="44"/>
      <c r="R801" s="122"/>
      <c r="S801" s="109"/>
      <c r="T801" s="107"/>
      <c r="U801" s="107"/>
      <c r="V801" s="107"/>
      <c r="W801" s="36"/>
      <c r="X801" s="34"/>
      <c r="Y801" s="97"/>
      <c r="Z801" s="44"/>
      <c r="AA801" s="34"/>
      <c r="AB801" s="97" t="str">
        <f t="shared" si="12"/>
        <v/>
      </c>
    </row>
    <row r="802" spans="1:28">
      <c r="A802" s="97" t="str">
        <f>IF(E802="","",SUBTOTAL(3,$E$2:$E802))</f>
        <v/>
      </c>
      <c r="B802" s="122"/>
      <c r="C802" s="107"/>
      <c r="D802" s="107"/>
      <c r="E802" s="100"/>
      <c r="F802" s="44"/>
      <c r="G802" s="79"/>
      <c r="H802" s="43"/>
      <c r="I802" s="34"/>
      <c r="J802" s="44"/>
      <c r="K802" s="34"/>
      <c r="L802" s="44"/>
      <c r="M802" s="44"/>
      <c r="N802" s="44"/>
      <c r="O802" s="45"/>
      <c r="P802" s="44"/>
      <c r="Q802" s="44"/>
      <c r="R802" s="122"/>
      <c r="S802" s="109"/>
      <c r="T802" s="107"/>
      <c r="U802" s="107"/>
      <c r="V802" s="107"/>
      <c r="W802" s="34"/>
      <c r="X802" s="97"/>
      <c r="Y802" s="34"/>
      <c r="Z802" s="44"/>
      <c r="AA802" s="34"/>
      <c r="AB802" s="97" t="str">
        <f t="shared" si="12"/>
        <v/>
      </c>
    </row>
    <row r="803" spans="1:28">
      <c r="A803" s="97" t="str">
        <f>IF(E803="","",SUBTOTAL(3,$E$2:$E803))</f>
        <v/>
      </c>
      <c r="B803" s="122"/>
      <c r="C803" s="107"/>
      <c r="D803" s="107"/>
      <c r="E803" s="101"/>
      <c r="F803" s="44"/>
      <c r="G803" s="79"/>
      <c r="H803" s="34"/>
      <c r="I803" s="34"/>
      <c r="J803" s="44"/>
      <c r="K803" s="34"/>
      <c r="L803" s="45"/>
      <c r="M803" s="45"/>
      <c r="N803" s="44"/>
      <c r="O803" s="45"/>
      <c r="P803" s="44"/>
      <c r="Q803" s="44"/>
      <c r="R803" s="122"/>
      <c r="S803" s="109"/>
      <c r="T803" s="107"/>
      <c r="U803" s="107"/>
      <c r="V803" s="107"/>
      <c r="W803" s="34"/>
      <c r="X803" s="34"/>
      <c r="Y803" s="97"/>
      <c r="Z803" s="44"/>
      <c r="AA803" s="34"/>
      <c r="AB803" s="97" t="str">
        <f t="shared" si="12"/>
        <v/>
      </c>
    </row>
    <row r="804" spans="1:28">
      <c r="A804" s="97" t="str">
        <f>IF(E804="","",SUBTOTAL(3,$E$2:$E804))</f>
        <v/>
      </c>
      <c r="B804" s="122"/>
      <c r="C804" s="107"/>
      <c r="D804" s="107"/>
      <c r="E804" s="35"/>
      <c r="F804" s="44"/>
      <c r="G804" s="35"/>
      <c r="H804" s="34"/>
      <c r="I804" s="34"/>
      <c r="J804" s="44"/>
      <c r="K804" s="34"/>
      <c r="L804" s="45"/>
      <c r="M804" s="45"/>
      <c r="N804" s="44"/>
      <c r="O804" s="45"/>
      <c r="P804" s="44"/>
      <c r="Q804" s="44"/>
      <c r="R804" s="122"/>
      <c r="S804" s="109"/>
      <c r="T804" s="107"/>
      <c r="U804" s="107"/>
      <c r="V804" s="107"/>
      <c r="W804" s="107"/>
      <c r="X804" s="34"/>
      <c r="Y804" s="97"/>
      <c r="Z804" s="44"/>
      <c r="AA804" s="34"/>
      <c r="AB804" s="97" t="str">
        <f t="shared" si="12"/>
        <v/>
      </c>
    </row>
    <row r="805" spans="1:28">
      <c r="A805" s="97" t="str">
        <f>IF(E805="","",SUBTOTAL(3,$E$2:$E805))</f>
        <v/>
      </c>
      <c r="B805" s="122"/>
      <c r="C805" s="107"/>
      <c r="D805" s="107"/>
      <c r="E805" s="35"/>
      <c r="F805" s="44"/>
      <c r="G805" s="35"/>
      <c r="H805" s="34"/>
      <c r="I805" s="34"/>
      <c r="J805" s="44"/>
      <c r="K805" s="34"/>
      <c r="L805" s="45"/>
      <c r="M805" s="45"/>
      <c r="N805" s="44"/>
      <c r="O805" s="45"/>
      <c r="P805" s="44"/>
      <c r="Q805" s="44"/>
      <c r="R805" s="122"/>
      <c r="S805" s="109"/>
      <c r="T805" s="107"/>
      <c r="U805" s="107"/>
      <c r="V805" s="107"/>
      <c r="W805" s="34"/>
      <c r="X805" s="34"/>
      <c r="Y805" s="97"/>
      <c r="Z805" s="44"/>
      <c r="AA805" s="34"/>
      <c r="AB805" s="97" t="str">
        <f t="shared" si="12"/>
        <v/>
      </c>
    </row>
    <row r="806" spans="1:28">
      <c r="A806" s="97" t="str">
        <f>IF(E806="","",SUBTOTAL(3,$E$2:$E806))</f>
        <v/>
      </c>
      <c r="B806" s="122"/>
      <c r="C806" s="107"/>
      <c r="D806" s="107"/>
      <c r="E806" s="35"/>
      <c r="F806" s="44"/>
      <c r="G806" s="35"/>
      <c r="H806" s="34"/>
      <c r="I806" s="34"/>
      <c r="J806" s="44"/>
      <c r="K806" s="34"/>
      <c r="L806" s="44"/>
      <c r="M806" s="44"/>
      <c r="N806" s="44"/>
      <c r="O806" s="45"/>
      <c r="P806" s="44"/>
      <c r="Q806" s="44"/>
      <c r="R806" s="122"/>
      <c r="S806" s="109"/>
      <c r="T806" s="35"/>
      <c r="U806" s="35"/>
      <c r="V806" s="34"/>
      <c r="W806" s="34"/>
      <c r="X806" s="34"/>
      <c r="Y806" s="34"/>
      <c r="Z806" s="44"/>
      <c r="AA806" s="34"/>
      <c r="AB806" s="97" t="str">
        <f t="shared" si="12"/>
        <v/>
      </c>
    </row>
    <row r="807" spans="1:28">
      <c r="A807" s="97" t="str">
        <f>IF(E807="","",SUBTOTAL(3,$E$2:$E807))</f>
        <v/>
      </c>
      <c r="B807" s="122"/>
      <c r="C807" s="107"/>
      <c r="D807" s="107"/>
      <c r="E807" s="100"/>
      <c r="F807" s="44"/>
      <c r="G807" s="78"/>
      <c r="H807" s="34"/>
      <c r="I807" s="34"/>
      <c r="J807" s="44"/>
      <c r="K807" s="34"/>
      <c r="L807" s="45"/>
      <c r="M807" s="45"/>
      <c r="N807" s="44"/>
      <c r="O807" s="45"/>
      <c r="P807" s="50"/>
      <c r="Q807" s="50"/>
      <c r="R807" s="122"/>
      <c r="S807" s="109"/>
      <c r="T807" s="36"/>
      <c r="U807" s="36"/>
      <c r="V807" s="36"/>
      <c r="W807" s="36"/>
      <c r="X807" s="36"/>
      <c r="Y807" s="36"/>
      <c r="Z807" s="45"/>
      <c r="AA807" s="34"/>
      <c r="AB807" s="97" t="str">
        <f t="shared" si="12"/>
        <v/>
      </c>
    </row>
    <row r="808" spans="1:28">
      <c r="A808" s="97" t="str">
        <f>IF(E808="","",SUBTOTAL(3,$E$2:$E808))</f>
        <v/>
      </c>
      <c r="B808" s="122"/>
      <c r="C808" s="107"/>
      <c r="D808" s="107"/>
      <c r="E808" s="107"/>
      <c r="F808" s="44"/>
      <c r="G808" s="79"/>
      <c r="H808" s="34"/>
      <c r="I808" s="34"/>
      <c r="J808" s="44"/>
      <c r="K808" s="34"/>
      <c r="L808" s="45"/>
      <c r="M808" s="45"/>
      <c r="N808" s="44"/>
      <c r="O808" s="45"/>
      <c r="P808" s="50"/>
      <c r="Q808" s="44"/>
      <c r="R808" s="122"/>
      <c r="S808" s="109"/>
      <c r="T808" s="107"/>
      <c r="U808" s="107"/>
      <c r="V808" s="107"/>
      <c r="W808" s="36"/>
      <c r="X808" s="34"/>
      <c r="Y808" s="34"/>
      <c r="Z808" s="45"/>
      <c r="AA808" s="34"/>
      <c r="AB808" s="97" t="str">
        <f t="shared" si="12"/>
        <v/>
      </c>
    </row>
    <row r="809" spans="1:28">
      <c r="A809" s="97" t="str">
        <f>IF(E809="","",SUBTOTAL(3,$E$2:$E809))</f>
        <v/>
      </c>
      <c r="B809" s="122"/>
      <c r="C809" s="107"/>
      <c r="D809" s="107"/>
      <c r="E809" s="107"/>
      <c r="F809" s="44"/>
      <c r="G809" s="79"/>
      <c r="H809" s="36"/>
      <c r="I809" s="36"/>
      <c r="J809" s="44"/>
      <c r="K809" s="34"/>
      <c r="L809" s="45"/>
      <c r="M809" s="45"/>
      <c r="N809" s="44"/>
      <c r="O809" s="45"/>
      <c r="P809" s="50"/>
      <c r="Q809" s="44"/>
      <c r="R809" s="122"/>
      <c r="S809" s="109"/>
      <c r="T809" s="107"/>
      <c r="U809" s="107"/>
      <c r="V809" s="107"/>
      <c r="W809" s="34"/>
      <c r="X809" s="34"/>
      <c r="Y809" s="34"/>
      <c r="Z809" s="45"/>
      <c r="AA809" s="34"/>
      <c r="AB809" s="97" t="str">
        <f t="shared" si="12"/>
        <v/>
      </c>
    </row>
    <row r="810" spans="1:28">
      <c r="A810" s="97" t="str">
        <f>IF(E810="","",SUBTOTAL(3,$E$2:$E810))</f>
        <v/>
      </c>
      <c r="B810" s="122"/>
      <c r="C810" s="107"/>
      <c r="D810" s="107"/>
      <c r="E810" s="51"/>
      <c r="F810" s="44"/>
      <c r="G810" s="51"/>
      <c r="H810" s="34"/>
      <c r="I810" s="34"/>
      <c r="J810" s="44"/>
      <c r="K810" s="34"/>
      <c r="L810" s="44"/>
      <c r="M810" s="44"/>
      <c r="N810" s="44"/>
      <c r="O810" s="45"/>
      <c r="P810" s="50"/>
      <c r="Q810" s="50"/>
      <c r="R810" s="122"/>
      <c r="S810" s="109"/>
      <c r="T810" s="107"/>
      <c r="U810" s="107"/>
      <c r="V810" s="107"/>
      <c r="W810" s="34"/>
      <c r="X810" s="34"/>
      <c r="Y810" s="34"/>
      <c r="Z810" s="44"/>
      <c r="AA810" s="34"/>
      <c r="AB810" s="97" t="str">
        <f t="shared" si="12"/>
        <v/>
      </c>
    </row>
    <row r="811" spans="1:28">
      <c r="A811" s="97" t="str">
        <f>IF(E811="","",SUBTOTAL(3,$E$2:$E811))</f>
        <v/>
      </c>
      <c r="B811" s="122"/>
      <c r="C811" s="107"/>
      <c r="D811" s="107"/>
      <c r="E811" s="35"/>
      <c r="F811" s="44"/>
      <c r="G811" s="35"/>
      <c r="H811" s="34"/>
      <c r="I811" s="34"/>
      <c r="J811" s="44"/>
      <c r="K811" s="34"/>
      <c r="L811" s="44"/>
      <c r="M811" s="44"/>
      <c r="N811" s="44"/>
      <c r="O811" s="45"/>
      <c r="P811" s="50"/>
      <c r="Q811" s="44"/>
      <c r="R811" s="122"/>
      <c r="S811" s="109"/>
      <c r="T811" s="107"/>
      <c r="U811" s="107"/>
      <c r="V811" s="107"/>
      <c r="W811" s="34"/>
      <c r="X811" s="34"/>
      <c r="Y811" s="97"/>
      <c r="Z811" s="44"/>
      <c r="AA811" s="34"/>
      <c r="AB811" s="97" t="str">
        <f t="shared" si="12"/>
        <v/>
      </c>
    </row>
    <row r="812" spans="1:28">
      <c r="A812" s="97" t="str">
        <f>IF(E812="","",SUBTOTAL(3,$E$2:$E812))</f>
        <v/>
      </c>
      <c r="B812" s="122"/>
      <c r="C812" s="107"/>
      <c r="D812" s="107"/>
      <c r="E812" s="35"/>
      <c r="F812" s="44"/>
      <c r="G812" s="35"/>
      <c r="H812" s="35"/>
      <c r="I812" s="35"/>
      <c r="J812" s="44"/>
      <c r="K812" s="34"/>
      <c r="L812" s="45"/>
      <c r="M812" s="45"/>
      <c r="N812" s="44"/>
      <c r="O812" s="45"/>
      <c r="P812" s="50"/>
      <c r="Q812" s="44"/>
      <c r="R812" s="122"/>
      <c r="S812" s="109"/>
      <c r="T812" s="107"/>
      <c r="U812" s="107"/>
      <c r="V812" s="107"/>
      <c r="W812" s="34"/>
      <c r="X812" s="34"/>
      <c r="Y812" s="34"/>
      <c r="Z812" s="44"/>
      <c r="AA812" s="34"/>
      <c r="AB812" s="97" t="str">
        <f t="shared" si="12"/>
        <v/>
      </c>
    </row>
    <row r="813" spans="1:28">
      <c r="A813" s="97" t="str">
        <f>IF(E813="","",SUBTOTAL(3,$E$2:$E813))</f>
        <v/>
      </c>
      <c r="B813" s="122"/>
      <c r="C813" s="107"/>
      <c r="D813" s="107"/>
      <c r="E813" s="35"/>
      <c r="F813" s="44"/>
      <c r="G813" s="35"/>
      <c r="H813" s="35"/>
      <c r="I813" s="35"/>
      <c r="J813" s="44"/>
      <c r="K813" s="34"/>
      <c r="L813" s="45"/>
      <c r="M813" s="45"/>
      <c r="N813" s="44"/>
      <c r="O813" s="45"/>
      <c r="P813" s="50"/>
      <c r="Q813" s="44"/>
      <c r="R813" s="122"/>
      <c r="S813" s="109"/>
      <c r="T813" s="107"/>
      <c r="U813" s="107"/>
      <c r="V813" s="107"/>
      <c r="W813" s="36"/>
      <c r="X813" s="97"/>
      <c r="Y813" s="34"/>
      <c r="Z813" s="45"/>
      <c r="AA813" s="34"/>
      <c r="AB813" s="97" t="str">
        <f t="shared" si="12"/>
        <v/>
      </c>
    </row>
    <row r="814" spans="1:28">
      <c r="A814" s="97" t="str">
        <f>IF(E814="","",SUBTOTAL(3,$E$2:$E814))</f>
        <v/>
      </c>
      <c r="B814" s="122"/>
      <c r="C814" s="107"/>
      <c r="D814" s="107"/>
      <c r="E814" s="35"/>
      <c r="F814" s="44"/>
      <c r="G814" s="35"/>
      <c r="H814" s="34"/>
      <c r="I814" s="34"/>
      <c r="J814" s="44"/>
      <c r="K814" s="34"/>
      <c r="L814" s="44"/>
      <c r="M814" s="44"/>
      <c r="N814" s="44"/>
      <c r="O814" s="45"/>
      <c r="P814" s="50"/>
      <c r="Q814" s="44"/>
      <c r="R814" s="122"/>
      <c r="S814" s="109"/>
      <c r="T814" s="107"/>
      <c r="U814" s="107"/>
      <c r="V814" s="107"/>
      <c r="W814" s="107"/>
      <c r="X814" s="34"/>
      <c r="Y814" s="34"/>
      <c r="Z814" s="44"/>
      <c r="AA814" s="34"/>
      <c r="AB814" s="97" t="str">
        <f t="shared" si="12"/>
        <v/>
      </c>
    </row>
    <row r="815" spans="1:28">
      <c r="A815" s="97" t="str">
        <f>IF(E815="","",SUBTOTAL(3,$E$2:$E815))</f>
        <v/>
      </c>
      <c r="B815" s="122"/>
      <c r="C815" s="107"/>
      <c r="D815" s="107"/>
      <c r="E815" s="35"/>
      <c r="F815" s="44"/>
      <c r="G815" s="35"/>
      <c r="H815" s="34"/>
      <c r="I815" s="34"/>
      <c r="J815" s="44"/>
      <c r="K815" s="34"/>
      <c r="L815" s="44"/>
      <c r="M815" s="44"/>
      <c r="N815" s="44"/>
      <c r="O815" s="45"/>
      <c r="P815" s="50"/>
      <c r="Q815" s="44"/>
      <c r="R815" s="122"/>
      <c r="S815" s="109"/>
      <c r="T815" s="107"/>
      <c r="U815" s="107"/>
      <c r="V815" s="107"/>
      <c r="W815" s="107"/>
      <c r="X815" s="34"/>
      <c r="Y815" s="97"/>
      <c r="Z815" s="44"/>
      <c r="AA815" s="34"/>
      <c r="AB815" s="97" t="str">
        <f t="shared" si="12"/>
        <v/>
      </c>
    </row>
    <row r="816" spans="1:28">
      <c r="A816" s="97" t="str">
        <f>IF(E816="","",SUBTOTAL(3,$E$2:$E816))</f>
        <v/>
      </c>
      <c r="B816" s="122"/>
      <c r="C816" s="107"/>
      <c r="D816" s="107"/>
      <c r="E816" s="101"/>
      <c r="F816" s="44"/>
      <c r="G816" s="79"/>
      <c r="H816" s="34"/>
      <c r="I816" s="34"/>
      <c r="J816" s="44"/>
      <c r="K816" s="34"/>
      <c r="L816" s="45"/>
      <c r="M816" s="45"/>
      <c r="N816" s="44"/>
      <c r="O816" s="45"/>
      <c r="P816" s="50"/>
      <c r="Q816" s="44"/>
      <c r="R816" s="122"/>
      <c r="S816" s="109"/>
      <c r="T816" s="107"/>
      <c r="U816" s="107"/>
      <c r="V816" s="107"/>
      <c r="W816" s="107"/>
      <c r="X816" s="34"/>
      <c r="Y816" s="34"/>
      <c r="Z816" s="45"/>
      <c r="AA816" s="34"/>
      <c r="AB816" s="97" t="str">
        <f t="shared" si="12"/>
        <v/>
      </c>
    </row>
    <row r="817" spans="1:28">
      <c r="A817" s="97" t="str">
        <f>IF(E817="","",SUBTOTAL(3,$E$2:$E817))</f>
        <v/>
      </c>
      <c r="B817" s="122"/>
      <c r="C817" s="107"/>
      <c r="D817" s="107"/>
      <c r="E817" s="101"/>
      <c r="F817" s="44"/>
      <c r="G817" s="79"/>
      <c r="H817" s="34"/>
      <c r="I817" s="34"/>
      <c r="J817" s="44"/>
      <c r="K817" s="34"/>
      <c r="L817" s="44"/>
      <c r="M817" s="44"/>
      <c r="N817" s="44"/>
      <c r="O817" s="45"/>
      <c r="P817" s="50"/>
      <c r="Q817" s="44"/>
      <c r="R817" s="122"/>
      <c r="S817" s="109"/>
      <c r="T817" s="107"/>
      <c r="U817" s="107"/>
      <c r="V817" s="107"/>
      <c r="W817" s="107"/>
      <c r="X817" s="34"/>
      <c r="Y817" s="97"/>
      <c r="Z817" s="44"/>
      <c r="AA817" s="34"/>
      <c r="AB817" s="97" t="str">
        <f t="shared" si="12"/>
        <v/>
      </c>
    </row>
    <row r="818" spans="1:28">
      <c r="A818" s="97" t="str">
        <f>IF(E818="","",SUBTOTAL(3,$E$2:$E818))</f>
        <v/>
      </c>
      <c r="B818" s="122"/>
      <c r="C818" s="107"/>
      <c r="D818" s="107"/>
      <c r="E818" s="35"/>
      <c r="F818" s="44"/>
      <c r="G818" s="35"/>
      <c r="H818" s="34"/>
      <c r="I818" s="34"/>
      <c r="J818" s="44"/>
      <c r="K818" s="34"/>
      <c r="L818" s="45"/>
      <c r="M818" s="45"/>
      <c r="N818" s="44"/>
      <c r="O818" s="45"/>
      <c r="P818" s="50"/>
      <c r="Q818" s="44"/>
      <c r="R818" s="122"/>
      <c r="S818" s="109"/>
      <c r="T818" s="107"/>
      <c r="U818" s="107"/>
      <c r="V818" s="107"/>
      <c r="W818" s="107"/>
      <c r="X818" s="97"/>
      <c r="Y818" s="34"/>
      <c r="Z818" s="44"/>
      <c r="AA818" s="34"/>
      <c r="AB818" s="97" t="str">
        <f t="shared" si="12"/>
        <v/>
      </c>
    </row>
    <row r="819" spans="1:28">
      <c r="A819" s="97" t="str">
        <f>IF(E819="","",SUBTOTAL(3,$E$2:$E819))</f>
        <v/>
      </c>
      <c r="B819" s="122"/>
      <c r="C819" s="107"/>
      <c r="D819" s="107"/>
      <c r="E819" s="35"/>
      <c r="F819" s="44"/>
      <c r="G819" s="35"/>
      <c r="H819" s="34"/>
      <c r="I819" s="34"/>
      <c r="J819" s="44"/>
      <c r="K819" s="34"/>
      <c r="L819" s="44"/>
      <c r="M819" s="44"/>
      <c r="N819" s="44"/>
      <c r="O819" s="45"/>
      <c r="P819" s="50"/>
      <c r="Q819" s="44"/>
      <c r="R819" s="44"/>
      <c r="S819" s="44"/>
      <c r="T819" s="107"/>
      <c r="U819" s="107"/>
      <c r="V819" s="107"/>
      <c r="W819" s="34"/>
      <c r="X819" s="34"/>
      <c r="Y819" s="34"/>
      <c r="Z819" s="44"/>
      <c r="AA819" s="34"/>
      <c r="AB819" s="97" t="str">
        <f t="shared" si="12"/>
        <v/>
      </c>
    </row>
    <row r="820" spans="1:28">
      <c r="A820" s="97" t="str">
        <f>IF(E820="","",SUBTOTAL(3,$E$2:$E820))</f>
        <v/>
      </c>
      <c r="B820" s="122"/>
      <c r="C820" s="107"/>
      <c r="D820" s="107"/>
      <c r="E820" s="35"/>
      <c r="F820" s="44"/>
      <c r="G820" s="35"/>
      <c r="H820" s="34"/>
      <c r="I820" s="34"/>
      <c r="J820" s="44"/>
      <c r="K820" s="34"/>
      <c r="L820" s="44"/>
      <c r="M820" s="44"/>
      <c r="N820" s="44"/>
      <c r="O820" s="45"/>
      <c r="P820" s="44"/>
      <c r="Q820" s="44"/>
      <c r="R820" s="122"/>
      <c r="S820" s="109"/>
      <c r="T820" s="34"/>
      <c r="U820" s="34"/>
      <c r="V820" s="34"/>
      <c r="W820" s="34"/>
      <c r="X820" s="36"/>
      <c r="Y820" s="36"/>
      <c r="Z820" s="45"/>
      <c r="AA820" s="34"/>
      <c r="AB820" s="97" t="str">
        <f t="shared" si="12"/>
        <v/>
      </c>
    </row>
    <row r="821" spans="1:28">
      <c r="A821" s="97" t="str">
        <f>IF(E821="","",SUBTOTAL(3,$E$2:$E821))</f>
        <v/>
      </c>
      <c r="B821" s="122"/>
      <c r="C821" s="107"/>
      <c r="D821" s="107"/>
      <c r="E821" s="35"/>
      <c r="F821" s="44"/>
      <c r="G821" s="35"/>
      <c r="H821" s="34"/>
      <c r="I821" s="34"/>
      <c r="J821" s="44"/>
      <c r="K821" s="34"/>
      <c r="L821" s="45"/>
      <c r="M821" s="45"/>
      <c r="N821" s="44"/>
      <c r="O821" s="45"/>
      <c r="P821" s="50"/>
      <c r="Q821" s="44"/>
      <c r="R821" s="122"/>
      <c r="S821" s="109"/>
      <c r="T821" s="36"/>
      <c r="U821" s="36"/>
      <c r="V821" s="36"/>
      <c r="W821" s="36"/>
      <c r="X821" s="97"/>
      <c r="Y821" s="97"/>
      <c r="Z821" s="45"/>
      <c r="AA821" s="34"/>
      <c r="AB821" s="97" t="str">
        <f t="shared" si="12"/>
        <v/>
      </c>
    </row>
    <row r="822" spans="1:28">
      <c r="A822" s="97" t="str">
        <f>IF(E822="","",SUBTOTAL(3,$E$2:$E822))</f>
        <v/>
      </c>
      <c r="B822" s="122"/>
      <c r="C822" s="107"/>
      <c r="D822" s="107"/>
      <c r="E822" s="101"/>
      <c r="F822" s="44"/>
      <c r="G822" s="79"/>
      <c r="H822" s="34"/>
      <c r="I822" s="34"/>
      <c r="J822" s="44"/>
      <c r="K822" s="34"/>
      <c r="L822" s="44"/>
      <c r="M822" s="44"/>
      <c r="N822" s="44"/>
      <c r="O822" s="45"/>
      <c r="P822" s="50"/>
      <c r="Q822" s="44"/>
      <c r="R822" s="122"/>
      <c r="S822" s="109"/>
      <c r="T822" s="34"/>
      <c r="U822" s="34"/>
      <c r="V822" s="34"/>
      <c r="W822" s="34"/>
      <c r="X822" s="34"/>
      <c r="Y822" s="34"/>
      <c r="Z822" s="44"/>
      <c r="AA822" s="34"/>
      <c r="AB822" s="97" t="str">
        <f t="shared" si="12"/>
        <v/>
      </c>
    </row>
    <row r="823" spans="1:28">
      <c r="A823" s="97" t="str">
        <f>IF(E823="","",SUBTOTAL(3,$E$2:$E823))</f>
        <v/>
      </c>
      <c r="B823" s="122"/>
      <c r="C823" s="107"/>
      <c r="D823" s="107"/>
      <c r="E823" s="101"/>
      <c r="F823" s="44"/>
      <c r="G823" s="79"/>
      <c r="H823" s="34"/>
      <c r="I823" s="34"/>
      <c r="J823" s="44"/>
      <c r="K823" s="34"/>
      <c r="L823" s="45"/>
      <c r="M823" s="45"/>
      <c r="N823" s="44"/>
      <c r="O823" s="45"/>
      <c r="P823" s="50"/>
      <c r="Q823" s="44"/>
      <c r="R823" s="122"/>
      <c r="S823" s="109"/>
      <c r="T823" s="36"/>
      <c r="U823" s="36"/>
      <c r="V823" s="36"/>
      <c r="W823" s="36"/>
      <c r="X823" s="36"/>
      <c r="Y823" s="36"/>
      <c r="Z823" s="45"/>
      <c r="AA823" s="34"/>
      <c r="AB823" s="97" t="str">
        <f t="shared" si="12"/>
        <v/>
      </c>
    </row>
    <row r="824" spans="1:28">
      <c r="A824" s="97" t="str">
        <f>IF(E824="","",SUBTOTAL(3,$E$2:$E824))</f>
        <v/>
      </c>
      <c r="B824" s="122"/>
      <c r="C824" s="107"/>
      <c r="D824" s="107"/>
      <c r="E824" s="35"/>
      <c r="F824" s="44"/>
      <c r="G824" s="35"/>
      <c r="H824" s="34"/>
      <c r="I824" s="34"/>
      <c r="J824" s="44"/>
      <c r="K824" s="34"/>
      <c r="L824" s="44"/>
      <c r="M824" s="44"/>
      <c r="N824" s="44"/>
      <c r="O824" s="45"/>
      <c r="P824" s="50"/>
      <c r="Q824" s="44"/>
      <c r="R824" s="122"/>
      <c r="S824" s="109"/>
      <c r="T824" s="34"/>
      <c r="U824" s="34"/>
      <c r="V824" s="34"/>
      <c r="W824" s="34"/>
      <c r="X824" s="34"/>
      <c r="Y824" s="34"/>
      <c r="Z824" s="44"/>
      <c r="AA824" s="34"/>
      <c r="AB824" s="97" t="str">
        <f t="shared" si="12"/>
        <v/>
      </c>
    </row>
    <row r="825" spans="1:28">
      <c r="A825" s="97" t="str">
        <f>IF(E825="","",SUBTOTAL(3,$E$2:$E825))</f>
        <v/>
      </c>
      <c r="B825" s="122"/>
      <c r="C825" s="107"/>
      <c r="D825" s="107"/>
      <c r="E825" s="35"/>
      <c r="F825" s="44"/>
      <c r="G825" s="35"/>
      <c r="H825" s="34"/>
      <c r="I825" s="34"/>
      <c r="J825" s="44"/>
      <c r="K825" s="34"/>
      <c r="L825" s="45"/>
      <c r="M825" s="45"/>
      <c r="N825" s="44"/>
      <c r="O825" s="45"/>
      <c r="P825" s="50"/>
      <c r="Q825" s="44"/>
      <c r="R825" s="122"/>
      <c r="S825" s="109"/>
      <c r="T825" s="36"/>
      <c r="U825" s="36"/>
      <c r="V825" s="34"/>
      <c r="W825" s="34"/>
      <c r="X825" s="34"/>
      <c r="Y825" s="34"/>
      <c r="Z825" s="44"/>
      <c r="AA825" s="34"/>
      <c r="AB825" s="97" t="str">
        <f t="shared" si="12"/>
        <v/>
      </c>
    </row>
    <row r="826" spans="1:28">
      <c r="A826" s="97" t="str">
        <f>IF(E826="","",SUBTOTAL(3,$E$2:$E826))</f>
        <v/>
      </c>
      <c r="B826" s="122"/>
      <c r="C826" s="107"/>
      <c r="D826" s="107"/>
      <c r="E826" s="101"/>
      <c r="F826" s="44"/>
      <c r="G826" s="79"/>
      <c r="H826" s="36"/>
      <c r="I826" s="36"/>
      <c r="J826" s="44"/>
      <c r="K826" s="34"/>
      <c r="L826" s="45"/>
      <c r="M826" s="45"/>
      <c r="N826" s="44"/>
      <c r="O826" s="45"/>
      <c r="P826" s="50"/>
      <c r="Q826" s="44"/>
      <c r="R826" s="122"/>
      <c r="S826" s="109"/>
      <c r="T826" s="36"/>
      <c r="U826" s="36"/>
      <c r="V826" s="36"/>
      <c r="W826" s="36"/>
      <c r="X826" s="36"/>
      <c r="Y826" s="36"/>
      <c r="Z826" s="45"/>
      <c r="AA826" s="34"/>
      <c r="AB826" s="97" t="str">
        <f t="shared" si="12"/>
        <v/>
      </c>
    </row>
    <row r="827" spans="1:28">
      <c r="A827" s="97" t="str">
        <f>IF(E827="","",SUBTOTAL(3,$E$2:$E827))</f>
        <v/>
      </c>
      <c r="B827" s="122"/>
      <c r="C827" s="107"/>
      <c r="D827" s="107"/>
      <c r="E827" s="61"/>
      <c r="F827" s="44"/>
      <c r="G827" s="35"/>
      <c r="H827" s="34"/>
      <c r="I827" s="34"/>
      <c r="J827" s="44"/>
      <c r="K827" s="34"/>
      <c r="L827" s="45"/>
      <c r="M827" s="45"/>
      <c r="N827" s="44"/>
      <c r="O827" s="45"/>
      <c r="P827" s="50"/>
      <c r="Q827" s="44"/>
      <c r="R827" s="122"/>
      <c r="S827" s="109"/>
      <c r="T827" s="34"/>
      <c r="U827" s="34"/>
      <c r="V827" s="35"/>
      <c r="W827" s="34"/>
      <c r="X827" s="34"/>
      <c r="Y827" s="34"/>
      <c r="Z827" s="44"/>
      <c r="AA827" s="34"/>
      <c r="AB827" s="97" t="str">
        <f t="shared" si="12"/>
        <v/>
      </c>
    </row>
    <row r="828" spans="1:28">
      <c r="A828" s="97" t="str">
        <f>IF(E828="","",SUBTOTAL(3,$E$2:$E828))</f>
        <v/>
      </c>
      <c r="B828" s="122"/>
      <c r="C828" s="107"/>
      <c r="D828" s="107"/>
      <c r="E828" s="101"/>
      <c r="F828" s="44"/>
      <c r="G828" s="79"/>
      <c r="H828" s="39"/>
      <c r="I828" s="34"/>
      <c r="J828" s="44"/>
      <c r="K828" s="34"/>
      <c r="L828" s="44"/>
      <c r="M828" s="44"/>
      <c r="N828" s="44"/>
      <c r="O828" s="45"/>
      <c r="P828" s="50"/>
      <c r="Q828" s="44"/>
      <c r="R828" s="44"/>
      <c r="S828" s="44"/>
      <c r="T828" s="107"/>
      <c r="U828" s="107"/>
      <c r="V828" s="107"/>
      <c r="W828" s="34"/>
      <c r="X828" s="34"/>
      <c r="Y828" s="34"/>
      <c r="Z828" s="44"/>
      <c r="AA828" s="34"/>
      <c r="AB828" s="97" t="str">
        <f t="shared" si="12"/>
        <v/>
      </c>
    </row>
    <row r="829" spans="1:28">
      <c r="A829" s="97" t="str">
        <f>IF(E829="","",SUBTOTAL(3,$E$2:$E829))</f>
        <v/>
      </c>
      <c r="B829" s="122"/>
      <c r="C829" s="107"/>
      <c r="D829" s="107"/>
      <c r="E829" s="35"/>
      <c r="F829" s="44"/>
      <c r="G829" s="35"/>
      <c r="H829" s="34"/>
      <c r="I829" s="34"/>
      <c r="J829" s="44"/>
      <c r="K829" s="34"/>
      <c r="L829" s="45"/>
      <c r="M829" s="45"/>
      <c r="N829" s="44"/>
      <c r="O829" s="45"/>
      <c r="P829" s="50"/>
      <c r="Q829" s="44"/>
      <c r="R829" s="122"/>
      <c r="S829" s="109"/>
      <c r="T829" s="107"/>
      <c r="U829" s="107"/>
      <c r="V829" s="107"/>
      <c r="W829" s="34"/>
      <c r="X829" s="34"/>
      <c r="Y829" s="34"/>
      <c r="Z829" s="45"/>
      <c r="AA829" s="34"/>
      <c r="AB829" s="97" t="str">
        <f t="shared" si="12"/>
        <v/>
      </c>
    </row>
    <row r="830" spans="1:28">
      <c r="A830" s="97" t="str">
        <f>IF(E830="","",SUBTOTAL(3,$E$2:$E830))</f>
        <v/>
      </c>
      <c r="B830" s="122"/>
      <c r="C830" s="107"/>
      <c r="D830" s="107"/>
      <c r="E830" s="35"/>
      <c r="F830" s="44"/>
      <c r="G830" s="35"/>
      <c r="H830" s="34"/>
      <c r="I830" s="34"/>
      <c r="J830" s="44"/>
      <c r="K830" s="34"/>
      <c r="L830" s="44"/>
      <c r="M830" s="44"/>
      <c r="N830" s="44"/>
      <c r="O830" s="45"/>
      <c r="P830" s="50"/>
      <c r="Q830" s="44"/>
      <c r="R830" s="122"/>
      <c r="S830" s="109"/>
      <c r="T830" s="107"/>
      <c r="U830" s="107"/>
      <c r="V830" s="107"/>
      <c r="W830" s="36"/>
      <c r="X830" s="34"/>
      <c r="Y830" s="34"/>
      <c r="Z830" s="45"/>
      <c r="AA830" s="34"/>
      <c r="AB830" s="97" t="str">
        <f t="shared" si="12"/>
        <v/>
      </c>
    </row>
    <row r="831" spans="1:28">
      <c r="A831" s="97" t="str">
        <f>IF(E831="","",SUBTOTAL(3,$E$2:$E831))</f>
        <v/>
      </c>
      <c r="B831" s="122"/>
      <c r="C831" s="107"/>
      <c r="D831" s="107"/>
      <c r="E831" s="35"/>
      <c r="F831" s="44"/>
      <c r="G831" s="35"/>
      <c r="H831" s="34"/>
      <c r="I831" s="34"/>
      <c r="J831" s="44"/>
      <c r="K831" s="34"/>
      <c r="L831" s="45"/>
      <c r="M831" s="45"/>
      <c r="N831" s="44"/>
      <c r="O831" s="45"/>
      <c r="P831" s="50"/>
      <c r="Q831" s="44"/>
      <c r="R831" s="122"/>
      <c r="S831" s="109"/>
      <c r="T831" s="107"/>
      <c r="U831" s="107"/>
      <c r="V831" s="107"/>
      <c r="W831" s="34"/>
      <c r="X831" s="34"/>
      <c r="Y831" s="34"/>
      <c r="Z831" s="45"/>
      <c r="AA831" s="34"/>
      <c r="AB831" s="97" t="str">
        <f t="shared" si="12"/>
        <v/>
      </c>
    </row>
    <row r="832" spans="1:28">
      <c r="A832" s="97" t="str">
        <f>IF(E832="","",SUBTOTAL(3,$E$2:$E832))</f>
        <v/>
      </c>
      <c r="B832" s="122"/>
      <c r="C832" s="107"/>
      <c r="D832" s="107"/>
      <c r="E832" s="101"/>
      <c r="F832" s="44"/>
      <c r="G832" s="79"/>
      <c r="H832" s="39"/>
      <c r="I832" s="34"/>
      <c r="J832" s="44"/>
      <c r="K832" s="34"/>
      <c r="L832" s="45"/>
      <c r="M832" s="45"/>
      <c r="N832" s="44"/>
      <c r="O832" s="45"/>
      <c r="P832" s="50"/>
      <c r="Q832" s="44"/>
      <c r="R832" s="122"/>
      <c r="S832" s="109"/>
      <c r="T832" s="107"/>
      <c r="U832" s="107"/>
      <c r="V832" s="107"/>
      <c r="W832" s="36"/>
      <c r="X832" s="34"/>
      <c r="Y832" s="34"/>
      <c r="Z832" s="45"/>
      <c r="AA832" s="34"/>
      <c r="AB832" s="97" t="str">
        <f t="shared" si="12"/>
        <v/>
      </c>
    </row>
    <row r="833" spans="1:28">
      <c r="A833" s="97" t="str">
        <f>IF(E833="","",SUBTOTAL(3,$E$2:$E833))</f>
        <v/>
      </c>
      <c r="B833" s="122"/>
      <c r="C833" s="107"/>
      <c r="D833" s="107"/>
      <c r="E833" s="101"/>
      <c r="F833" s="44"/>
      <c r="G833" s="79"/>
      <c r="H833" s="34"/>
      <c r="I833" s="34"/>
      <c r="J833" s="44"/>
      <c r="K833" s="34"/>
      <c r="L833" s="45"/>
      <c r="M833" s="45"/>
      <c r="N833" s="44"/>
      <c r="O833" s="45"/>
      <c r="P833" s="50"/>
      <c r="Q833" s="44"/>
      <c r="R833" s="122"/>
      <c r="S833" s="109"/>
      <c r="T833" s="107"/>
      <c r="U833" s="107"/>
      <c r="V833" s="107"/>
      <c r="W833" s="36"/>
      <c r="X833" s="34"/>
      <c r="Y833" s="34"/>
      <c r="Z833" s="45"/>
      <c r="AA833" s="34"/>
      <c r="AB833" s="97" t="str">
        <f t="shared" si="12"/>
        <v/>
      </c>
    </row>
    <row r="834" spans="1:28">
      <c r="A834" s="97" t="str">
        <f>IF(E834="","",SUBTOTAL(3,$E$2:$E834))</f>
        <v/>
      </c>
      <c r="B834" s="122"/>
      <c r="C834" s="107"/>
      <c r="D834" s="107"/>
      <c r="E834" s="35"/>
      <c r="F834" s="44"/>
      <c r="G834" s="35"/>
      <c r="H834" s="39"/>
      <c r="I834" s="34"/>
      <c r="J834" s="44"/>
      <c r="K834" s="34"/>
      <c r="L834" s="44"/>
      <c r="M834" s="44"/>
      <c r="N834" s="44"/>
      <c r="O834" s="45"/>
      <c r="P834" s="50"/>
      <c r="Q834" s="44"/>
      <c r="R834" s="122"/>
      <c r="S834" s="109"/>
      <c r="T834" s="107"/>
      <c r="U834" s="107"/>
      <c r="V834" s="107"/>
      <c r="W834" s="107"/>
      <c r="X834" s="34"/>
      <c r="Y834" s="34"/>
      <c r="Z834" s="45"/>
      <c r="AA834" s="34"/>
      <c r="AB834" s="97" t="str">
        <f t="shared" ref="AB834:AB897" si="13">IF(OR(P834="TN",O834="TLAI",AND(O834="KTHP",P834="TH"),E834=""),"",Z834=S834)</f>
        <v/>
      </c>
    </row>
    <row r="835" spans="1:28">
      <c r="A835" s="97" t="str">
        <f>IF(E835="","",SUBTOTAL(3,$E$2:$E835))</f>
        <v/>
      </c>
      <c r="B835" s="122"/>
      <c r="C835" s="107"/>
      <c r="D835" s="107"/>
      <c r="E835" s="35"/>
      <c r="F835" s="44"/>
      <c r="G835" s="35"/>
      <c r="H835" s="34"/>
      <c r="I835" s="34"/>
      <c r="J835" s="44"/>
      <c r="K835" s="34"/>
      <c r="L835" s="44"/>
      <c r="M835" s="44"/>
      <c r="N835" s="44"/>
      <c r="O835" s="45"/>
      <c r="P835" s="50"/>
      <c r="Q835" s="44"/>
      <c r="R835" s="122"/>
      <c r="S835" s="109"/>
      <c r="T835" s="107"/>
      <c r="U835" s="107"/>
      <c r="V835" s="107"/>
      <c r="W835" s="36"/>
      <c r="X835" s="34"/>
      <c r="Y835" s="34"/>
      <c r="Z835" s="45"/>
      <c r="AA835" s="34"/>
      <c r="AB835" s="97" t="str">
        <f t="shared" si="13"/>
        <v/>
      </c>
    </row>
    <row r="836" spans="1:28">
      <c r="A836" s="97" t="str">
        <f>IF(E836="","",SUBTOTAL(3,$E$2:$E836))</f>
        <v/>
      </c>
      <c r="B836" s="122"/>
      <c r="C836" s="107"/>
      <c r="D836" s="107"/>
      <c r="E836" s="35"/>
      <c r="F836" s="44"/>
      <c r="G836" s="35"/>
      <c r="H836" s="34"/>
      <c r="I836" s="34"/>
      <c r="J836" s="44"/>
      <c r="K836" s="34"/>
      <c r="L836" s="45"/>
      <c r="M836" s="45"/>
      <c r="N836" s="44"/>
      <c r="O836" s="45"/>
      <c r="P836" s="44"/>
      <c r="Q836" s="44"/>
      <c r="R836" s="122"/>
      <c r="S836" s="109"/>
      <c r="T836" s="107"/>
      <c r="U836" s="107"/>
      <c r="V836" s="107"/>
      <c r="W836" s="36"/>
      <c r="X836" s="34"/>
      <c r="Y836" s="34"/>
      <c r="Z836" s="45"/>
      <c r="AA836" s="34"/>
      <c r="AB836" s="97" t="str">
        <f t="shared" si="13"/>
        <v/>
      </c>
    </row>
    <row r="837" spans="1:28">
      <c r="A837" s="97" t="str">
        <f>IF(E837="","",SUBTOTAL(3,$E$2:$E837))</f>
        <v/>
      </c>
      <c r="B837" s="122"/>
      <c r="C837" s="107"/>
      <c r="D837" s="107"/>
      <c r="E837" s="35"/>
      <c r="F837" s="44"/>
      <c r="G837" s="35"/>
      <c r="H837" s="39"/>
      <c r="I837" s="34"/>
      <c r="J837" s="44"/>
      <c r="K837" s="34"/>
      <c r="L837" s="45"/>
      <c r="M837" s="45"/>
      <c r="N837" s="44"/>
      <c r="O837" s="45"/>
      <c r="P837" s="44"/>
      <c r="Q837" s="44"/>
      <c r="R837" s="122"/>
      <c r="S837" s="109"/>
      <c r="T837" s="107"/>
      <c r="U837" s="107"/>
      <c r="V837" s="107"/>
      <c r="W837" s="34"/>
      <c r="X837" s="34"/>
      <c r="Y837" s="34"/>
      <c r="Z837" s="45"/>
      <c r="AA837" s="34"/>
      <c r="AB837" s="97" t="str">
        <f t="shared" si="13"/>
        <v/>
      </c>
    </row>
    <row r="838" spans="1:28">
      <c r="A838" s="97" t="str">
        <f>IF(E838="","",SUBTOTAL(3,$E$2:$E838))</f>
        <v/>
      </c>
      <c r="B838" s="122"/>
      <c r="C838" s="107"/>
      <c r="D838" s="107"/>
      <c r="E838" s="35"/>
      <c r="F838" s="44"/>
      <c r="G838" s="35"/>
      <c r="H838" s="34"/>
      <c r="I838" s="34"/>
      <c r="J838" s="44"/>
      <c r="K838" s="34"/>
      <c r="L838" s="45"/>
      <c r="M838" s="45"/>
      <c r="N838" s="44"/>
      <c r="O838" s="45"/>
      <c r="P838" s="44"/>
      <c r="Q838" s="44"/>
      <c r="R838" s="122"/>
      <c r="S838" s="109"/>
      <c r="T838" s="107"/>
      <c r="U838" s="107"/>
      <c r="V838" s="107"/>
      <c r="W838" s="36"/>
      <c r="X838" s="34"/>
      <c r="Y838" s="34"/>
      <c r="Z838" s="45"/>
      <c r="AA838" s="34"/>
      <c r="AB838" s="97" t="str">
        <f t="shared" si="13"/>
        <v/>
      </c>
    </row>
    <row r="839" spans="1:28">
      <c r="A839" s="97" t="str">
        <f>IF(E839="","",SUBTOTAL(3,$E$2:$E839))</f>
        <v/>
      </c>
      <c r="B839" s="122"/>
      <c r="C839" s="107"/>
      <c r="D839" s="107"/>
      <c r="E839" s="35"/>
      <c r="F839" s="44"/>
      <c r="G839" s="35"/>
      <c r="H839" s="39"/>
      <c r="I839" s="34"/>
      <c r="J839" s="44"/>
      <c r="K839" s="34"/>
      <c r="L839" s="45"/>
      <c r="M839" s="45"/>
      <c r="N839" s="44"/>
      <c r="O839" s="45"/>
      <c r="P839" s="44"/>
      <c r="Q839" s="44"/>
      <c r="R839" s="122"/>
      <c r="S839" s="109"/>
      <c r="T839" s="107"/>
      <c r="U839" s="107"/>
      <c r="V839" s="107"/>
      <c r="W839" s="36"/>
      <c r="X839" s="34"/>
      <c r="Y839" s="34"/>
      <c r="Z839" s="45"/>
      <c r="AA839" s="34"/>
      <c r="AB839" s="97" t="str">
        <f t="shared" si="13"/>
        <v/>
      </c>
    </row>
    <row r="840" spans="1:28">
      <c r="A840" s="97" t="str">
        <f>IF(E840="","",SUBTOTAL(3,$E$2:$E840))</f>
        <v/>
      </c>
      <c r="B840" s="122"/>
      <c r="C840" s="107"/>
      <c r="D840" s="107"/>
      <c r="E840" s="61"/>
      <c r="F840" s="44"/>
      <c r="G840" s="35"/>
      <c r="H840" s="34"/>
      <c r="I840" s="34"/>
      <c r="J840" s="44"/>
      <c r="K840" s="34"/>
      <c r="L840" s="45"/>
      <c r="M840" s="45"/>
      <c r="N840" s="44"/>
      <c r="O840" s="45"/>
      <c r="P840" s="44"/>
      <c r="Q840" s="44"/>
      <c r="R840" s="122"/>
      <c r="S840" s="109"/>
      <c r="T840" s="107"/>
      <c r="U840" s="107"/>
      <c r="V840" s="107"/>
      <c r="W840" s="34"/>
      <c r="X840" s="34"/>
      <c r="Y840" s="34"/>
      <c r="Z840" s="45"/>
      <c r="AA840" s="34"/>
      <c r="AB840" s="97" t="str">
        <f t="shared" si="13"/>
        <v/>
      </c>
    </row>
    <row r="841" spans="1:28">
      <c r="A841" s="97" t="str">
        <f>IF(E841="","",SUBTOTAL(3,$E$2:$E841))</f>
        <v/>
      </c>
      <c r="B841" s="122"/>
      <c r="C841" s="107"/>
      <c r="D841" s="107"/>
      <c r="E841" s="61"/>
      <c r="F841" s="44"/>
      <c r="G841" s="79"/>
      <c r="H841" s="34"/>
      <c r="I841" s="34"/>
      <c r="J841" s="44"/>
      <c r="K841" s="34"/>
      <c r="L841" s="44"/>
      <c r="M841" s="44"/>
      <c r="N841" s="44"/>
      <c r="O841" s="45"/>
      <c r="P841" s="44"/>
      <c r="Q841" s="44"/>
      <c r="R841" s="122"/>
      <c r="S841" s="109"/>
      <c r="T841" s="107"/>
      <c r="U841" s="107"/>
      <c r="V841" s="107"/>
      <c r="W841" s="34"/>
      <c r="X841" s="34"/>
      <c r="Y841" s="34"/>
      <c r="Z841" s="45"/>
      <c r="AA841" s="34"/>
      <c r="AB841" s="97" t="str">
        <f t="shared" si="13"/>
        <v/>
      </c>
    </row>
    <row r="842" spans="1:28">
      <c r="A842" s="97" t="str">
        <f>IF(E842="","",SUBTOTAL(3,$E$2:$E842))</f>
        <v/>
      </c>
      <c r="B842" s="122"/>
      <c r="C842" s="107"/>
      <c r="D842" s="107"/>
      <c r="E842" s="101"/>
      <c r="F842" s="44"/>
      <c r="G842" s="79"/>
      <c r="H842" s="34"/>
      <c r="I842" s="34"/>
      <c r="J842" s="44"/>
      <c r="K842" s="34"/>
      <c r="L842" s="45"/>
      <c r="M842" s="45"/>
      <c r="N842" s="44"/>
      <c r="O842" s="45"/>
      <c r="P842" s="44"/>
      <c r="Q842" s="44"/>
      <c r="R842" s="122"/>
      <c r="S842" s="109"/>
      <c r="T842" s="107"/>
      <c r="U842" s="107"/>
      <c r="V842" s="107"/>
      <c r="W842" s="107"/>
      <c r="X842" s="34"/>
      <c r="Y842" s="34"/>
      <c r="Z842" s="45"/>
      <c r="AA842" s="34"/>
      <c r="AB842" s="97" t="str">
        <f t="shared" si="13"/>
        <v/>
      </c>
    </row>
    <row r="843" spans="1:28">
      <c r="A843" s="97" t="str">
        <f>IF(E843="","",SUBTOTAL(3,$E$2:$E843))</f>
        <v/>
      </c>
      <c r="B843" s="122"/>
      <c r="C843" s="107"/>
      <c r="D843" s="107"/>
      <c r="E843" s="35"/>
      <c r="F843" s="44"/>
      <c r="G843" s="35"/>
      <c r="H843" s="34"/>
      <c r="I843" s="34"/>
      <c r="J843" s="44"/>
      <c r="K843" s="34"/>
      <c r="L843" s="45"/>
      <c r="M843" s="45"/>
      <c r="N843" s="44"/>
      <c r="O843" s="45"/>
      <c r="P843" s="44"/>
      <c r="Q843" s="44"/>
      <c r="R843" s="122"/>
      <c r="S843" s="109"/>
      <c r="T843" s="36"/>
      <c r="U843" s="36"/>
      <c r="V843" s="36"/>
      <c r="W843" s="36"/>
      <c r="X843" s="36"/>
      <c r="Y843" s="36"/>
      <c r="Z843" s="45"/>
      <c r="AA843" s="34"/>
      <c r="AB843" s="97" t="str">
        <f t="shared" si="13"/>
        <v/>
      </c>
    </row>
    <row r="844" spans="1:28">
      <c r="A844" s="97" t="str">
        <f>IF(E844="","",SUBTOTAL(3,$E$2:$E844))</f>
        <v/>
      </c>
      <c r="B844" s="122"/>
      <c r="C844" s="107"/>
      <c r="D844" s="107"/>
      <c r="E844" s="101"/>
      <c r="F844" s="44"/>
      <c r="G844" s="35"/>
      <c r="H844" s="34"/>
      <c r="I844" s="34"/>
      <c r="J844" s="44"/>
      <c r="K844" s="34"/>
      <c r="L844" s="45"/>
      <c r="M844" s="45"/>
      <c r="N844" s="44"/>
      <c r="O844" s="45"/>
      <c r="P844" s="44"/>
      <c r="Q844" s="44"/>
      <c r="R844" s="122"/>
      <c r="S844" s="109"/>
      <c r="T844" s="34"/>
      <c r="U844" s="34"/>
      <c r="V844" s="34"/>
      <c r="W844" s="34"/>
      <c r="X844" s="34"/>
      <c r="Y844" s="34"/>
      <c r="Z844" s="44"/>
      <c r="AA844" s="34"/>
      <c r="AB844" s="97" t="str">
        <f t="shared" si="13"/>
        <v/>
      </c>
    </row>
    <row r="845" spans="1:28">
      <c r="A845" s="97" t="str">
        <f>IF(E845="","",SUBTOTAL(3,$E$2:$E845))</f>
        <v/>
      </c>
      <c r="B845" s="122"/>
      <c r="C845" s="107"/>
      <c r="D845" s="107"/>
      <c r="E845" s="35"/>
      <c r="F845" s="44"/>
      <c r="G845" s="35"/>
      <c r="H845" s="34"/>
      <c r="I845" s="34"/>
      <c r="J845" s="44"/>
      <c r="K845" s="34"/>
      <c r="L845" s="45"/>
      <c r="M845" s="45"/>
      <c r="N845" s="44"/>
      <c r="O845" s="45"/>
      <c r="P845" s="44"/>
      <c r="Q845" s="44"/>
      <c r="R845" s="122"/>
      <c r="S845" s="109"/>
      <c r="T845" s="36"/>
      <c r="U845" s="36"/>
      <c r="V845" s="36"/>
      <c r="W845" s="36"/>
      <c r="X845" s="36"/>
      <c r="Y845" s="36"/>
      <c r="Z845" s="45"/>
      <c r="AA845" s="34"/>
      <c r="AB845" s="97" t="str">
        <f t="shared" si="13"/>
        <v/>
      </c>
    </row>
    <row r="846" spans="1:28">
      <c r="A846" s="97" t="str">
        <f>IF(E846="","",SUBTOTAL(3,$E$2:$E846))</f>
        <v/>
      </c>
      <c r="B846" s="122"/>
      <c r="C846" s="107"/>
      <c r="D846" s="107"/>
      <c r="E846" s="35"/>
      <c r="F846" s="44"/>
      <c r="G846" s="35"/>
      <c r="H846" s="34"/>
      <c r="I846" s="34"/>
      <c r="J846" s="44"/>
      <c r="K846" s="34"/>
      <c r="L846" s="45"/>
      <c r="M846" s="45"/>
      <c r="N846" s="44"/>
      <c r="O846" s="45"/>
      <c r="P846" s="44"/>
      <c r="Q846" s="44"/>
      <c r="R846" s="122"/>
      <c r="S846" s="109"/>
      <c r="T846" s="34"/>
      <c r="U846" s="34"/>
      <c r="V846" s="34"/>
      <c r="W846" s="34"/>
      <c r="X846" s="34"/>
      <c r="Y846" s="34"/>
      <c r="Z846" s="45"/>
      <c r="AA846" s="34"/>
      <c r="AB846" s="97" t="str">
        <f t="shared" si="13"/>
        <v/>
      </c>
    </row>
    <row r="847" spans="1:28">
      <c r="A847" s="97" t="str">
        <f>IF(E847="","",SUBTOTAL(3,$E$2:$E847))</f>
        <v/>
      </c>
      <c r="B847" s="122"/>
      <c r="C847" s="107"/>
      <c r="D847" s="107"/>
      <c r="E847" s="101"/>
      <c r="F847" s="44"/>
      <c r="G847" s="79"/>
      <c r="H847" s="34"/>
      <c r="I847" s="34"/>
      <c r="J847" s="44"/>
      <c r="K847" s="34"/>
      <c r="L847" s="45"/>
      <c r="M847" s="45"/>
      <c r="N847" s="44"/>
      <c r="O847" s="45"/>
      <c r="P847" s="50"/>
      <c r="Q847" s="44"/>
      <c r="R847" s="122"/>
      <c r="S847" s="109"/>
      <c r="T847" s="34"/>
      <c r="U847" s="34"/>
      <c r="V847" s="35"/>
      <c r="W847" s="34"/>
      <c r="X847" s="34"/>
      <c r="Y847" s="34"/>
      <c r="Z847" s="45"/>
      <c r="AA847" s="34"/>
      <c r="AB847" s="97" t="str">
        <f t="shared" si="13"/>
        <v/>
      </c>
    </row>
    <row r="848" spans="1:28">
      <c r="A848" s="97" t="str">
        <f>IF(E848="","",SUBTOTAL(3,$E$2:$E848))</f>
        <v/>
      </c>
      <c r="B848" s="122"/>
      <c r="C848" s="107"/>
      <c r="D848" s="107"/>
      <c r="E848" s="101"/>
      <c r="F848" s="44"/>
      <c r="G848" s="79"/>
      <c r="H848" s="34"/>
      <c r="I848" s="34"/>
      <c r="J848" s="44"/>
      <c r="K848" s="34"/>
      <c r="L848" s="45"/>
      <c r="M848" s="45"/>
      <c r="N848" s="44"/>
      <c r="O848" s="45"/>
      <c r="P848" s="50"/>
      <c r="Q848" s="44"/>
      <c r="R848" s="122"/>
      <c r="S848" s="109"/>
      <c r="T848" s="36"/>
      <c r="U848" s="36"/>
      <c r="V848" s="36"/>
      <c r="W848" s="36"/>
      <c r="X848" s="36"/>
      <c r="Y848" s="36"/>
      <c r="Z848" s="45"/>
      <c r="AA848" s="34"/>
      <c r="AB848" s="97" t="str">
        <f t="shared" si="13"/>
        <v/>
      </c>
    </row>
    <row r="849" spans="1:28">
      <c r="A849" s="97" t="str">
        <f>IF(E849="","",SUBTOTAL(3,$E$2:$E849))</f>
        <v/>
      </c>
      <c r="B849" s="122"/>
      <c r="C849" s="107"/>
      <c r="D849" s="107"/>
      <c r="E849" s="35"/>
      <c r="F849" s="44"/>
      <c r="G849" s="52"/>
      <c r="H849" s="36"/>
      <c r="I849" s="36"/>
      <c r="J849" s="44"/>
      <c r="K849" s="34"/>
      <c r="L849" s="45"/>
      <c r="M849" s="45"/>
      <c r="N849" s="44"/>
      <c r="O849" s="45"/>
      <c r="P849" s="44"/>
      <c r="Q849" s="44"/>
      <c r="R849" s="122"/>
      <c r="S849" s="109"/>
      <c r="T849" s="36"/>
      <c r="U849" s="36"/>
      <c r="V849" s="36"/>
      <c r="W849" s="36"/>
      <c r="X849" s="97"/>
      <c r="Y849" s="97"/>
      <c r="Z849" s="45"/>
      <c r="AA849" s="34"/>
      <c r="AB849" s="97" t="str">
        <f t="shared" si="13"/>
        <v/>
      </c>
    </row>
    <row r="850" spans="1:28">
      <c r="A850" s="97" t="str">
        <f>IF(E850="","",SUBTOTAL(3,$E$2:$E850))</f>
        <v/>
      </c>
      <c r="B850" s="122"/>
      <c r="C850" s="107"/>
      <c r="D850" s="107"/>
      <c r="E850" s="101"/>
      <c r="F850" s="44"/>
      <c r="G850" s="79"/>
      <c r="H850" s="34"/>
      <c r="I850" s="34"/>
      <c r="J850" s="44"/>
      <c r="K850" s="34"/>
      <c r="L850" s="44"/>
      <c r="M850" s="44"/>
      <c r="N850" s="44"/>
      <c r="O850" s="45"/>
      <c r="P850" s="44"/>
      <c r="Q850" s="44"/>
      <c r="R850" s="122"/>
      <c r="S850" s="109"/>
      <c r="T850" s="34"/>
      <c r="U850" s="34"/>
      <c r="V850" s="34"/>
      <c r="W850" s="34"/>
      <c r="X850" s="34"/>
      <c r="Y850" s="34"/>
      <c r="Z850" s="44"/>
      <c r="AA850" s="34"/>
      <c r="AB850" s="97" t="str">
        <f t="shared" si="13"/>
        <v/>
      </c>
    </row>
    <row r="851" spans="1:28">
      <c r="A851" s="97" t="str">
        <f>IF(E851="","",SUBTOTAL(3,$E$2:$E851))</f>
        <v/>
      </c>
      <c r="B851" s="122"/>
      <c r="C851" s="107"/>
      <c r="D851" s="107"/>
      <c r="E851" s="35"/>
      <c r="F851" s="44"/>
      <c r="G851" s="35"/>
      <c r="H851" s="34"/>
      <c r="I851" s="34"/>
      <c r="J851" s="44"/>
      <c r="K851" s="34"/>
      <c r="L851" s="44"/>
      <c r="M851" s="44"/>
      <c r="N851" s="44"/>
      <c r="O851" s="45"/>
      <c r="P851" s="44"/>
      <c r="Q851" s="44"/>
      <c r="R851" s="122"/>
      <c r="S851" s="109"/>
      <c r="T851" s="34"/>
      <c r="U851" s="34"/>
      <c r="V851" s="34"/>
      <c r="W851" s="34"/>
      <c r="X851" s="34"/>
      <c r="Y851" s="34"/>
      <c r="Z851" s="44"/>
      <c r="AA851" s="34"/>
      <c r="AB851" s="97" t="str">
        <f t="shared" si="13"/>
        <v/>
      </c>
    </row>
    <row r="852" spans="1:28">
      <c r="A852" s="97" t="str">
        <f>IF(E852="","",SUBTOTAL(3,$E$2:$E852))</f>
        <v/>
      </c>
      <c r="B852" s="122"/>
      <c r="C852" s="107"/>
      <c r="D852" s="107"/>
      <c r="E852" s="35"/>
      <c r="F852" s="44"/>
      <c r="G852" s="35"/>
      <c r="H852" s="34"/>
      <c r="I852" s="34"/>
      <c r="J852" s="44"/>
      <c r="K852" s="34"/>
      <c r="L852" s="45"/>
      <c r="M852" s="45"/>
      <c r="N852" s="44"/>
      <c r="O852" s="45"/>
      <c r="P852" s="44"/>
      <c r="Q852" s="44"/>
      <c r="R852" s="122"/>
      <c r="S852" s="109"/>
      <c r="T852" s="34"/>
      <c r="U852" s="34"/>
      <c r="V852" s="34"/>
      <c r="W852" s="34"/>
      <c r="X852" s="34"/>
      <c r="Y852" s="97"/>
      <c r="Z852" s="44"/>
      <c r="AA852" s="34"/>
      <c r="AB852" s="97" t="str">
        <f t="shared" si="13"/>
        <v/>
      </c>
    </row>
    <row r="853" spans="1:28">
      <c r="A853" s="97" t="str">
        <f>IF(E853="","",SUBTOTAL(3,$E$2:$E853))</f>
        <v/>
      </c>
      <c r="B853" s="122"/>
      <c r="C853" s="107"/>
      <c r="D853" s="107"/>
      <c r="E853" s="35"/>
      <c r="F853" s="44"/>
      <c r="G853" s="35"/>
      <c r="H853" s="34"/>
      <c r="I853" s="34"/>
      <c r="J853" s="44"/>
      <c r="K853" s="34"/>
      <c r="L853" s="44"/>
      <c r="M853" s="44"/>
      <c r="N853" s="44"/>
      <c r="O853" s="45"/>
      <c r="P853" s="44"/>
      <c r="Q853" s="44"/>
      <c r="R853" s="122"/>
      <c r="S853" s="109"/>
      <c r="T853" s="107"/>
      <c r="U853" s="107"/>
      <c r="V853" s="107"/>
      <c r="W853" s="107"/>
      <c r="X853" s="34"/>
      <c r="Y853" s="34"/>
      <c r="Z853" s="44"/>
      <c r="AA853" s="34"/>
      <c r="AB853" s="97" t="str">
        <f t="shared" si="13"/>
        <v/>
      </c>
    </row>
    <row r="854" spans="1:28">
      <c r="A854" s="97" t="str">
        <f>IF(E854="","",SUBTOTAL(3,$E$2:$E854))</f>
        <v/>
      </c>
      <c r="B854" s="122"/>
      <c r="C854" s="107"/>
      <c r="D854" s="107"/>
      <c r="E854" s="35"/>
      <c r="F854" s="44"/>
      <c r="G854" s="35"/>
      <c r="H854" s="34"/>
      <c r="I854" s="34"/>
      <c r="J854" s="44"/>
      <c r="K854" s="34"/>
      <c r="L854" s="45"/>
      <c r="M854" s="45"/>
      <c r="N854" s="44"/>
      <c r="O854" s="45"/>
      <c r="P854" s="44"/>
      <c r="Q854" s="44"/>
      <c r="R854" s="122"/>
      <c r="S854" s="109"/>
      <c r="T854" s="107"/>
      <c r="U854" s="107"/>
      <c r="V854" s="107"/>
      <c r="W854" s="107"/>
      <c r="X854" s="34"/>
      <c r="Y854" s="34"/>
      <c r="Z854" s="45"/>
      <c r="AA854" s="34"/>
      <c r="AB854" s="97" t="str">
        <f t="shared" si="13"/>
        <v/>
      </c>
    </row>
    <row r="855" spans="1:28">
      <c r="A855" s="97" t="str">
        <f>IF(E855="","",SUBTOTAL(3,$E$2:$E855))</f>
        <v/>
      </c>
      <c r="B855" s="122"/>
      <c r="C855" s="107"/>
      <c r="D855" s="107"/>
      <c r="E855" s="61"/>
      <c r="F855" s="44"/>
      <c r="G855" s="35"/>
      <c r="H855" s="34"/>
      <c r="I855" s="34"/>
      <c r="J855" s="44"/>
      <c r="K855" s="34"/>
      <c r="L855" s="45"/>
      <c r="M855" s="45"/>
      <c r="N855" s="44"/>
      <c r="O855" s="45"/>
      <c r="P855" s="44"/>
      <c r="Q855" s="44"/>
      <c r="R855" s="122"/>
      <c r="S855" s="109"/>
      <c r="T855" s="107"/>
      <c r="U855" s="107"/>
      <c r="V855" s="107"/>
      <c r="W855" s="34"/>
      <c r="X855" s="34"/>
      <c r="Y855" s="34"/>
      <c r="Z855" s="45"/>
      <c r="AA855" s="34"/>
      <c r="AB855" s="97" t="str">
        <f t="shared" si="13"/>
        <v/>
      </c>
    </row>
    <row r="856" spans="1:28">
      <c r="A856" s="97" t="str">
        <f>IF(E856="","",SUBTOTAL(3,$E$2:$E856))</f>
        <v/>
      </c>
      <c r="B856" s="122"/>
      <c r="C856" s="107"/>
      <c r="D856" s="107"/>
      <c r="E856" s="61"/>
      <c r="F856" s="44"/>
      <c r="G856" s="35"/>
      <c r="H856" s="34"/>
      <c r="I856" s="34"/>
      <c r="J856" s="44"/>
      <c r="K856" s="34"/>
      <c r="L856" s="45"/>
      <c r="M856" s="45"/>
      <c r="N856" s="44"/>
      <c r="O856" s="45"/>
      <c r="P856" s="44"/>
      <c r="Q856" s="44"/>
      <c r="R856" s="122"/>
      <c r="S856" s="109"/>
      <c r="T856" s="107"/>
      <c r="U856" s="107"/>
      <c r="V856" s="107"/>
      <c r="W856" s="34"/>
      <c r="X856" s="34"/>
      <c r="Y856" s="34"/>
      <c r="Z856" s="44"/>
      <c r="AA856" s="34"/>
      <c r="AB856" s="97" t="str">
        <f t="shared" si="13"/>
        <v/>
      </c>
    </row>
    <row r="857" spans="1:28">
      <c r="A857" s="97" t="str">
        <f>IF(E857="","",SUBTOTAL(3,$E$2:$E857))</f>
        <v/>
      </c>
      <c r="B857" s="122"/>
      <c r="C857" s="107"/>
      <c r="D857" s="107"/>
      <c r="E857" s="35"/>
      <c r="F857" s="44"/>
      <c r="G857" s="35"/>
      <c r="H857" s="34"/>
      <c r="I857" s="34"/>
      <c r="J857" s="44"/>
      <c r="K857" s="34"/>
      <c r="L857" s="44"/>
      <c r="M857" s="44"/>
      <c r="N857" s="44"/>
      <c r="O857" s="45"/>
      <c r="P857" s="44"/>
      <c r="Q857" s="44"/>
      <c r="R857" s="122"/>
      <c r="S857" s="109"/>
      <c r="T857" s="107"/>
      <c r="U857" s="107"/>
      <c r="V857" s="107"/>
      <c r="W857" s="34"/>
      <c r="X857" s="34"/>
      <c r="Y857" s="34"/>
      <c r="Z857" s="45"/>
      <c r="AA857" s="34"/>
      <c r="AB857" s="97" t="str">
        <f t="shared" si="13"/>
        <v/>
      </c>
    </row>
    <row r="858" spans="1:28">
      <c r="A858" s="97" t="str">
        <f>IF(E858="","",SUBTOTAL(3,$E$2:$E858))</f>
        <v/>
      </c>
      <c r="B858" s="122"/>
      <c r="C858" s="107"/>
      <c r="D858" s="107"/>
      <c r="E858" s="35"/>
      <c r="F858" s="44"/>
      <c r="G858" s="35"/>
      <c r="H858" s="34"/>
      <c r="I858" s="34"/>
      <c r="J858" s="44"/>
      <c r="K858" s="34"/>
      <c r="L858" s="45"/>
      <c r="M858" s="45"/>
      <c r="N858" s="44"/>
      <c r="O858" s="45"/>
      <c r="P858" s="44"/>
      <c r="Q858" s="44"/>
      <c r="R858" s="122"/>
      <c r="S858" s="109"/>
      <c r="T858" s="107"/>
      <c r="U858" s="107"/>
      <c r="V858" s="107"/>
      <c r="W858" s="34"/>
      <c r="X858" s="34"/>
      <c r="Y858" s="34"/>
      <c r="Z858" s="44"/>
      <c r="AA858" s="34"/>
      <c r="AB858" s="97" t="str">
        <f t="shared" si="13"/>
        <v/>
      </c>
    </row>
    <row r="859" spans="1:28">
      <c r="A859" s="97" t="str">
        <f>IF(E859="","",SUBTOTAL(3,$E$2:$E859))</f>
        <v/>
      </c>
      <c r="B859" s="122"/>
      <c r="C859" s="107"/>
      <c r="D859" s="107"/>
      <c r="E859" s="35"/>
      <c r="F859" s="44"/>
      <c r="G859" s="35"/>
      <c r="H859" s="34"/>
      <c r="I859" s="34"/>
      <c r="J859" s="44"/>
      <c r="K859" s="34"/>
      <c r="L859" s="45"/>
      <c r="M859" s="45"/>
      <c r="N859" s="44"/>
      <c r="O859" s="45"/>
      <c r="P859" s="44"/>
      <c r="Q859" s="44"/>
      <c r="R859" s="122"/>
      <c r="S859" s="109"/>
      <c r="T859" s="107"/>
      <c r="U859" s="107"/>
      <c r="V859" s="107"/>
      <c r="W859" s="34"/>
      <c r="X859" s="34"/>
      <c r="Y859" s="34"/>
      <c r="Z859" s="44"/>
      <c r="AA859" s="34"/>
      <c r="AB859" s="97" t="str">
        <f t="shared" si="13"/>
        <v/>
      </c>
    </row>
    <row r="860" spans="1:28">
      <c r="A860" s="97" t="str">
        <f>IF(E860="","",SUBTOTAL(3,$E$2:$E860))</f>
        <v/>
      </c>
      <c r="B860" s="122"/>
      <c r="C860" s="107"/>
      <c r="D860" s="107"/>
      <c r="E860" s="35"/>
      <c r="F860" s="44"/>
      <c r="G860" s="35"/>
      <c r="H860" s="34"/>
      <c r="I860" s="34"/>
      <c r="J860" s="44"/>
      <c r="K860" s="34"/>
      <c r="L860" s="45"/>
      <c r="M860" s="45"/>
      <c r="N860" s="44"/>
      <c r="O860" s="45"/>
      <c r="P860" s="44"/>
      <c r="Q860" s="44"/>
      <c r="R860" s="122"/>
      <c r="S860" s="109"/>
      <c r="T860" s="107"/>
      <c r="U860" s="107"/>
      <c r="V860" s="107"/>
      <c r="W860" s="34"/>
      <c r="X860" s="34"/>
      <c r="Y860" s="34"/>
      <c r="Z860" s="44"/>
      <c r="AA860" s="34"/>
      <c r="AB860" s="97" t="str">
        <f t="shared" si="13"/>
        <v/>
      </c>
    </row>
    <row r="861" spans="1:28">
      <c r="A861" s="97" t="str">
        <f>IF(E861="","",SUBTOTAL(3,$E$2:$E861))</f>
        <v/>
      </c>
      <c r="B861" s="122"/>
      <c r="C861" s="107"/>
      <c r="D861" s="107"/>
      <c r="E861" s="61"/>
      <c r="F861" s="44"/>
      <c r="G861" s="35"/>
      <c r="H861" s="34"/>
      <c r="I861" s="34"/>
      <c r="J861" s="44"/>
      <c r="K861" s="34"/>
      <c r="L861" s="45"/>
      <c r="M861" s="45"/>
      <c r="N861" s="44"/>
      <c r="O861" s="45"/>
      <c r="P861" s="44"/>
      <c r="Q861" s="44"/>
      <c r="R861" s="122"/>
      <c r="S861" s="109"/>
      <c r="T861" s="107"/>
      <c r="U861" s="107"/>
      <c r="V861" s="107"/>
      <c r="W861" s="34"/>
      <c r="X861" s="35"/>
      <c r="Y861" s="34"/>
      <c r="Z861" s="44"/>
      <c r="AA861" s="34"/>
      <c r="AB861" s="97" t="str">
        <f t="shared" si="13"/>
        <v/>
      </c>
    </row>
    <row r="862" spans="1:28">
      <c r="A862" s="97" t="str">
        <f>IF(E862="","",SUBTOTAL(3,$E$2:$E862))</f>
        <v/>
      </c>
      <c r="B862" s="122"/>
      <c r="C862" s="107"/>
      <c r="D862" s="107"/>
      <c r="E862" s="61"/>
      <c r="F862" s="44"/>
      <c r="G862" s="35"/>
      <c r="H862" s="34"/>
      <c r="I862" s="34"/>
      <c r="J862" s="44"/>
      <c r="K862" s="34"/>
      <c r="L862" s="45"/>
      <c r="M862" s="45"/>
      <c r="N862" s="44"/>
      <c r="O862" s="45"/>
      <c r="P862" s="44"/>
      <c r="Q862" s="44"/>
      <c r="R862" s="122"/>
      <c r="S862" s="109"/>
      <c r="T862" s="107"/>
      <c r="U862" s="107"/>
      <c r="V862" s="107"/>
      <c r="W862" s="34"/>
      <c r="X862" s="34"/>
      <c r="Y862" s="34"/>
      <c r="Z862" s="44"/>
      <c r="AA862" s="34"/>
      <c r="AB862" s="97" t="str">
        <f t="shared" si="13"/>
        <v/>
      </c>
    </row>
    <row r="863" spans="1:28">
      <c r="A863" s="97" t="str">
        <f>IF(E863="","",SUBTOTAL(3,$E$2:$E863))</f>
        <v/>
      </c>
      <c r="B863" s="122"/>
      <c r="C863" s="107"/>
      <c r="D863" s="107"/>
      <c r="E863" s="101"/>
      <c r="F863" s="44"/>
      <c r="G863" s="79"/>
      <c r="H863" s="34"/>
      <c r="I863" s="34"/>
      <c r="J863" s="44"/>
      <c r="K863" s="34"/>
      <c r="L863" s="44"/>
      <c r="M863" s="44"/>
      <c r="N863" s="44"/>
      <c r="O863" s="45"/>
      <c r="P863" s="44"/>
      <c r="Q863" s="44"/>
      <c r="R863" s="122"/>
      <c r="S863" s="109"/>
      <c r="T863" s="107"/>
      <c r="U863" s="107"/>
      <c r="V863" s="107"/>
      <c r="W863" s="34"/>
      <c r="X863" s="34"/>
      <c r="Y863" s="34"/>
      <c r="Z863" s="44"/>
      <c r="AA863" s="34"/>
      <c r="AB863" s="97" t="str">
        <f t="shared" si="13"/>
        <v/>
      </c>
    </row>
    <row r="864" spans="1:28">
      <c r="A864" s="97" t="str">
        <f>IF(E864="","",SUBTOTAL(3,$E$2:$E864))</f>
        <v/>
      </c>
      <c r="B864" s="122"/>
      <c r="C864" s="107"/>
      <c r="D864" s="107"/>
      <c r="E864" s="101"/>
      <c r="F864" s="44"/>
      <c r="G864" s="35"/>
      <c r="H864" s="34"/>
      <c r="I864" s="34"/>
      <c r="J864" s="44"/>
      <c r="K864" s="34"/>
      <c r="L864" s="45"/>
      <c r="M864" s="45"/>
      <c r="N864" s="44"/>
      <c r="O864" s="45"/>
      <c r="P864" s="50"/>
      <c r="Q864" s="44"/>
      <c r="R864" s="122"/>
      <c r="S864" s="109"/>
      <c r="T864" s="107"/>
      <c r="U864" s="107"/>
      <c r="V864" s="107"/>
      <c r="W864" s="34"/>
      <c r="X864" s="35"/>
      <c r="Y864" s="34"/>
      <c r="Z864" s="44"/>
      <c r="AA864" s="34"/>
      <c r="AB864" s="97" t="str">
        <f t="shared" si="13"/>
        <v/>
      </c>
    </row>
    <row r="865" spans="1:28">
      <c r="A865" s="97" t="str">
        <f>IF(E865="","",SUBTOTAL(3,$E$2:$E865))</f>
        <v/>
      </c>
      <c r="B865" s="122"/>
      <c r="C865" s="107"/>
      <c r="D865" s="107"/>
      <c r="E865" s="35"/>
      <c r="F865" s="44"/>
      <c r="G865" s="35"/>
      <c r="H865" s="34"/>
      <c r="I865" s="34"/>
      <c r="J865" s="44"/>
      <c r="K865" s="34"/>
      <c r="L865" s="45"/>
      <c r="M865" s="45"/>
      <c r="N865" s="44"/>
      <c r="O865" s="45"/>
      <c r="P865" s="50"/>
      <c r="Q865" s="44"/>
      <c r="R865" s="122"/>
      <c r="S865" s="109"/>
      <c r="T865" s="107"/>
      <c r="U865" s="107"/>
      <c r="V865" s="107"/>
      <c r="W865" s="36"/>
      <c r="X865" s="34"/>
      <c r="Y865" s="34"/>
      <c r="Z865" s="45"/>
      <c r="AA865" s="34"/>
      <c r="AB865" s="97" t="str">
        <f t="shared" si="13"/>
        <v/>
      </c>
    </row>
    <row r="866" spans="1:28">
      <c r="A866" s="97" t="str">
        <f>IF(E866="","",SUBTOTAL(3,$E$2:$E866))</f>
        <v/>
      </c>
      <c r="B866" s="122"/>
      <c r="C866" s="107"/>
      <c r="D866" s="107"/>
      <c r="E866" s="35"/>
      <c r="F866" s="44"/>
      <c r="G866" s="35"/>
      <c r="H866" s="34"/>
      <c r="I866" s="34"/>
      <c r="J866" s="44"/>
      <c r="K866" s="34"/>
      <c r="L866" s="45"/>
      <c r="M866" s="45"/>
      <c r="N866" s="44"/>
      <c r="O866" s="45"/>
      <c r="P866" s="50"/>
      <c r="Q866" s="44"/>
      <c r="R866" s="122"/>
      <c r="S866" s="109"/>
      <c r="T866" s="107"/>
      <c r="U866" s="107"/>
      <c r="V866" s="107"/>
      <c r="W866" s="34"/>
      <c r="X866" s="35"/>
      <c r="Y866" s="34"/>
      <c r="Z866" s="44"/>
      <c r="AA866" s="34"/>
      <c r="AB866" s="97" t="str">
        <f t="shared" si="13"/>
        <v/>
      </c>
    </row>
    <row r="867" spans="1:28">
      <c r="A867" s="97" t="str">
        <f>IF(E867="","",SUBTOTAL(3,$E$2:$E867))</f>
        <v/>
      </c>
      <c r="B867" s="122"/>
      <c r="C867" s="107"/>
      <c r="D867" s="107"/>
      <c r="E867" s="101"/>
      <c r="F867" s="44"/>
      <c r="G867" s="79"/>
      <c r="H867" s="34"/>
      <c r="I867" s="34"/>
      <c r="J867" s="44"/>
      <c r="K867" s="34"/>
      <c r="L867" s="44"/>
      <c r="M867" s="44"/>
      <c r="N867" s="44"/>
      <c r="O867" s="45"/>
      <c r="P867" s="50"/>
      <c r="Q867" s="44"/>
      <c r="R867" s="122"/>
      <c r="S867" s="109"/>
      <c r="T867" s="107"/>
      <c r="U867" s="107"/>
      <c r="V867" s="107"/>
      <c r="W867" s="107"/>
      <c r="X867" s="35"/>
      <c r="Y867" s="34"/>
      <c r="Z867" s="44"/>
      <c r="AA867" s="34"/>
      <c r="AB867" s="97" t="str">
        <f t="shared" si="13"/>
        <v/>
      </c>
    </row>
    <row r="868" spans="1:28">
      <c r="A868" s="97" t="str">
        <f>IF(E868="","",SUBTOTAL(3,$E$2:$E868))</f>
        <v/>
      </c>
      <c r="B868" s="122"/>
      <c r="C868" s="107"/>
      <c r="D868" s="107"/>
      <c r="E868" s="101"/>
      <c r="F868" s="44"/>
      <c r="G868" s="79"/>
      <c r="H868" s="34"/>
      <c r="I868" s="34"/>
      <c r="J868" s="44"/>
      <c r="K868" s="34"/>
      <c r="L868" s="44"/>
      <c r="M868" s="44"/>
      <c r="N868" s="44"/>
      <c r="O868" s="45"/>
      <c r="P868" s="50"/>
      <c r="Q868" s="44"/>
      <c r="R868" s="122"/>
      <c r="S868" s="109"/>
      <c r="T868" s="107"/>
      <c r="U868" s="107"/>
      <c r="V868" s="107"/>
      <c r="W868" s="36"/>
      <c r="X868" s="35"/>
      <c r="Y868" s="34"/>
      <c r="Z868" s="44"/>
      <c r="AA868" s="34"/>
      <c r="AB868" s="97" t="str">
        <f t="shared" si="13"/>
        <v/>
      </c>
    </row>
    <row r="869" spans="1:28">
      <c r="A869" s="97" t="str">
        <f>IF(E869="","",SUBTOTAL(3,$E$2:$E869))</f>
        <v/>
      </c>
      <c r="B869" s="122"/>
      <c r="C869" s="107"/>
      <c r="D869" s="107"/>
      <c r="E869" s="65"/>
      <c r="F869" s="44"/>
      <c r="G869" s="35"/>
      <c r="H869" s="35"/>
      <c r="I869" s="35"/>
      <c r="J869" s="44"/>
      <c r="K869" s="34"/>
      <c r="L869" s="45"/>
      <c r="M869" s="45"/>
      <c r="N869" s="44"/>
      <c r="O869" s="45"/>
      <c r="P869" s="50"/>
      <c r="Q869" s="44"/>
      <c r="R869" s="122"/>
      <c r="S869" s="109"/>
      <c r="T869" s="107"/>
      <c r="U869" s="107"/>
      <c r="V869" s="107"/>
      <c r="W869" s="57"/>
      <c r="X869" s="35"/>
      <c r="Y869" s="34"/>
      <c r="Z869" s="44"/>
      <c r="AA869" s="34"/>
      <c r="AB869" s="97" t="str">
        <f t="shared" si="13"/>
        <v/>
      </c>
    </row>
    <row r="870" spans="1:28">
      <c r="A870" s="97" t="str">
        <f>IF(E870="","",SUBTOTAL(3,$E$2:$E870))</f>
        <v/>
      </c>
      <c r="B870" s="122"/>
      <c r="C870" s="107"/>
      <c r="D870" s="107"/>
      <c r="E870" s="65"/>
      <c r="F870" s="44"/>
      <c r="G870" s="35"/>
      <c r="H870" s="35"/>
      <c r="I870" s="35"/>
      <c r="J870" s="44"/>
      <c r="K870" s="34"/>
      <c r="L870" s="45"/>
      <c r="M870" s="45"/>
      <c r="N870" s="44"/>
      <c r="O870" s="45"/>
      <c r="P870" s="50"/>
      <c r="Q870" s="44"/>
      <c r="R870" s="122"/>
      <c r="S870" s="109"/>
      <c r="T870" s="107"/>
      <c r="U870" s="107"/>
      <c r="V870" s="107"/>
      <c r="W870" s="34"/>
      <c r="X870" s="34"/>
      <c r="Y870" s="34"/>
      <c r="Z870" s="45"/>
      <c r="AA870" s="34"/>
      <c r="AB870" s="97" t="str">
        <f t="shared" si="13"/>
        <v/>
      </c>
    </row>
    <row r="871" spans="1:28">
      <c r="A871" s="97" t="str">
        <f>IF(E871="","",SUBTOTAL(3,$E$2:$E871))</f>
        <v/>
      </c>
      <c r="B871" s="122"/>
      <c r="C871" s="107"/>
      <c r="D871" s="107"/>
      <c r="E871" s="35"/>
      <c r="F871" s="44"/>
      <c r="G871" s="35"/>
      <c r="H871" s="34"/>
      <c r="I871" s="34"/>
      <c r="J871" s="44"/>
      <c r="K871" s="34"/>
      <c r="L871" s="44"/>
      <c r="M871" s="44"/>
      <c r="N871" s="44"/>
      <c r="O871" s="45"/>
      <c r="P871" s="50"/>
      <c r="Q871" s="44"/>
      <c r="R871" s="122"/>
      <c r="S871" s="109"/>
      <c r="T871" s="107"/>
      <c r="U871" s="107"/>
      <c r="V871" s="107"/>
      <c r="W871" s="34"/>
      <c r="X871" s="34"/>
      <c r="Y871" s="34"/>
      <c r="Z871" s="45"/>
      <c r="AA871" s="34"/>
      <c r="AB871" s="97" t="str">
        <f t="shared" si="13"/>
        <v/>
      </c>
    </row>
    <row r="872" spans="1:28">
      <c r="A872" s="97" t="str">
        <f>IF(E872="","",SUBTOTAL(3,$E$2:$E872))</f>
        <v/>
      </c>
      <c r="B872" s="122"/>
      <c r="C872" s="107"/>
      <c r="D872" s="107"/>
      <c r="E872" s="51"/>
      <c r="F872" s="44"/>
      <c r="G872" s="35"/>
      <c r="H872" s="34"/>
      <c r="I872" s="34"/>
      <c r="J872" s="44"/>
      <c r="K872" s="34"/>
      <c r="L872" s="44"/>
      <c r="M872" s="44"/>
      <c r="N872" s="44"/>
      <c r="O872" s="45"/>
      <c r="P872" s="50"/>
      <c r="Q872" s="44"/>
      <c r="R872" s="122"/>
      <c r="S872" s="109"/>
      <c r="T872" s="107"/>
      <c r="U872" s="107"/>
      <c r="V872" s="107"/>
      <c r="W872" s="36"/>
      <c r="X872" s="34"/>
      <c r="Y872" s="34"/>
      <c r="Z872" s="45"/>
      <c r="AA872" s="34"/>
      <c r="AB872" s="97" t="str">
        <f t="shared" si="13"/>
        <v/>
      </c>
    </row>
    <row r="873" spans="1:28">
      <c r="A873" s="97" t="str">
        <f>IF(E873="","",SUBTOTAL(3,$E$2:$E873))</f>
        <v/>
      </c>
      <c r="B873" s="122"/>
      <c r="C873" s="107"/>
      <c r="D873" s="107"/>
      <c r="E873" s="100"/>
      <c r="F873" s="44"/>
      <c r="G873" s="78"/>
      <c r="H873" s="34"/>
      <c r="I873" s="34"/>
      <c r="J873" s="44"/>
      <c r="K873" s="34"/>
      <c r="L873" s="45"/>
      <c r="M873" s="45"/>
      <c r="N873" s="44"/>
      <c r="O873" s="49"/>
      <c r="P873" s="50"/>
      <c r="Q873" s="44"/>
      <c r="R873" s="122"/>
      <c r="S873" s="109"/>
      <c r="T873" s="107"/>
      <c r="U873" s="107"/>
      <c r="V873" s="107"/>
      <c r="W873" s="36"/>
      <c r="X873" s="34"/>
      <c r="Y873" s="34"/>
      <c r="Z873" s="44"/>
      <c r="AA873" s="34"/>
      <c r="AB873" s="97" t="str">
        <f t="shared" si="13"/>
        <v/>
      </c>
    </row>
    <row r="874" spans="1:28">
      <c r="A874" s="97" t="str">
        <f>IF(E874="","",SUBTOTAL(3,$E$2:$E874))</f>
        <v/>
      </c>
      <c r="B874" s="122"/>
      <c r="C874" s="107"/>
      <c r="D874" s="107"/>
      <c r="E874" s="101"/>
      <c r="F874" s="44"/>
      <c r="G874" s="79"/>
      <c r="H874" s="34"/>
      <c r="I874" s="34"/>
      <c r="J874" s="44"/>
      <c r="K874" s="34"/>
      <c r="L874" s="45"/>
      <c r="M874" s="45"/>
      <c r="N874" s="44"/>
      <c r="O874" s="45"/>
      <c r="P874" s="50"/>
      <c r="Q874" s="44"/>
      <c r="R874" s="122"/>
      <c r="S874" s="109"/>
      <c r="T874" s="107"/>
      <c r="U874" s="107"/>
      <c r="V874" s="107"/>
      <c r="W874" s="34"/>
      <c r="X874" s="34"/>
      <c r="Y874" s="34"/>
      <c r="Z874" s="45"/>
      <c r="AA874" s="34"/>
      <c r="AB874" s="97" t="str">
        <f t="shared" si="13"/>
        <v/>
      </c>
    </row>
    <row r="875" spans="1:28">
      <c r="A875" s="97" t="str">
        <f>IF(E875="","",SUBTOTAL(3,$E$2:$E875))</f>
        <v/>
      </c>
      <c r="B875" s="122"/>
      <c r="C875" s="107"/>
      <c r="D875" s="107"/>
      <c r="E875" s="101"/>
      <c r="F875" s="44"/>
      <c r="G875" s="79"/>
      <c r="H875" s="34"/>
      <c r="I875" s="34"/>
      <c r="J875" s="44"/>
      <c r="K875" s="34"/>
      <c r="L875" s="45"/>
      <c r="M875" s="45"/>
      <c r="N875" s="44"/>
      <c r="O875" s="45"/>
      <c r="P875" s="44"/>
      <c r="Q875" s="44"/>
      <c r="R875" s="122"/>
      <c r="S875" s="109"/>
      <c r="T875" s="107"/>
      <c r="U875" s="107"/>
      <c r="V875" s="107"/>
      <c r="W875" s="36"/>
      <c r="X875" s="34"/>
      <c r="Y875" s="34"/>
      <c r="Z875" s="45"/>
      <c r="AA875" s="34"/>
      <c r="AB875" s="97" t="str">
        <f t="shared" si="13"/>
        <v/>
      </c>
    </row>
    <row r="876" spans="1:28">
      <c r="A876" s="97" t="str">
        <f>IF(E876="","",SUBTOTAL(3,$E$2:$E876))</f>
        <v/>
      </c>
      <c r="B876" s="122"/>
      <c r="C876" s="107"/>
      <c r="D876" s="107"/>
      <c r="E876" s="100"/>
      <c r="F876" s="44"/>
      <c r="G876" s="79"/>
      <c r="H876" s="34"/>
      <c r="I876" s="34"/>
      <c r="J876" s="44"/>
      <c r="K876" s="34"/>
      <c r="L876" s="45"/>
      <c r="M876" s="45"/>
      <c r="N876" s="44"/>
      <c r="O876" s="45"/>
      <c r="P876" s="44"/>
      <c r="Q876" s="44"/>
      <c r="R876" s="122"/>
      <c r="S876" s="109"/>
      <c r="T876" s="107"/>
      <c r="U876" s="107"/>
      <c r="V876" s="107"/>
      <c r="W876" s="34"/>
      <c r="X876" s="34"/>
      <c r="Y876" s="34"/>
      <c r="Z876" s="45"/>
      <c r="AA876" s="34"/>
      <c r="AB876" s="97" t="str">
        <f t="shared" si="13"/>
        <v/>
      </c>
    </row>
    <row r="877" spans="1:28">
      <c r="A877" s="97" t="str">
        <f>IF(E877="","",SUBTOTAL(3,$E$2:$E877))</f>
        <v/>
      </c>
      <c r="B877" s="122"/>
      <c r="C877" s="107"/>
      <c r="D877" s="107"/>
      <c r="E877" s="35"/>
      <c r="F877" s="44"/>
      <c r="G877" s="35"/>
      <c r="H877" s="34"/>
      <c r="I877" s="34"/>
      <c r="J877" s="44"/>
      <c r="K877" s="34"/>
      <c r="L877" s="45"/>
      <c r="M877" s="45"/>
      <c r="N877" s="44"/>
      <c r="O877" s="45"/>
      <c r="P877" s="44"/>
      <c r="Q877" s="44"/>
      <c r="R877" s="122"/>
      <c r="S877" s="109"/>
      <c r="T877" s="107"/>
      <c r="U877" s="107"/>
      <c r="V877" s="107"/>
      <c r="W877" s="34"/>
      <c r="X877" s="34"/>
      <c r="Y877" s="34"/>
      <c r="Z877" s="45"/>
      <c r="AA877" s="34"/>
      <c r="AB877" s="97" t="str">
        <f t="shared" si="13"/>
        <v/>
      </c>
    </row>
    <row r="878" spans="1:28">
      <c r="A878" s="97" t="str">
        <f>IF(E878="","",SUBTOTAL(3,$E$2:$E878))</f>
        <v/>
      </c>
      <c r="B878" s="122"/>
      <c r="C878" s="107"/>
      <c r="D878" s="107"/>
      <c r="E878" s="35"/>
      <c r="F878" s="44"/>
      <c r="G878" s="35"/>
      <c r="H878" s="34"/>
      <c r="I878" s="34"/>
      <c r="J878" s="44"/>
      <c r="K878" s="34"/>
      <c r="L878" s="45"/>
      <c r="M878" s="45"/>
      <c r="N878" s="44"/>
      <c r="O878" s="45"/>
      <c r="P878" s="50"/>
      <c r="Q878" s="44"/>
      <c r="R878" s="122"/>
      <c r="S878" s="109"/>
      <c r="T878" s="107"/>
      <c r="U878" s="107"/>
      <c r="V878" s="107"/>
      <c r="W878" s="34"/>
      <c r="X878" s="34"/>
      <c r="Y878" s="34"/>
      <c r="Z878" s="45"/>
      <c r="AA878" s="34"/>
      <c r="AB878" s="97" t="str">
        <f t="shared" si="13"/>
        <v/>
      </c>
    </row>
    <row r="879" spans="1:28">
      <c r="A879" s="97" t="str">
        <f>IF(E879="","",SUBTOTAL(3,$E$2:$E879))</f>
        <v/>
      </c>
      <c r="B879" s="122"/>
      <c r="C879" s="107"/>
      <c r="D879" s="107"/>
      <c r="E879" s="101"/>
      <c r="F879" s="44"/>
      <c r="G879" s="78"/>
      <c r="H879" s="34"/>
      <c r="I879" s="34"/>
      <c r="J879" s="44"/>
      <c r="K879" s="34"/>
      <c r="L879" s="45"/>
      <c r="M879" s="45"/>
      <c r="N879" s="44"/>
      <c r="O879" s="45"/>
      <c r="P879" s="45"/>
      <c r="Q879" s="44"/>
      <c r="R879" s="122"/>
      <c r="S879" s="109"/>
      <c r="T879" s="107"/>
      <c r="U879" s="107"/>
      <c r="V879" s="36"/>
      <c r="W879" s="36"/>
      <c r="X879" s="107"/>
      <c r="Y879" s="107"/>
      <c r="Z879" s="109"/>
      <c r="AA879" s="34"/>
      <c r="AB879" s="97" t="str">
        <f t="shared" si="13"/>
        <v/>
      </c>
    </row>
    <row r="880" spans="1:28">
      <c r="A880" s="97" t="str">
        <f>IF(E880="","",SUBTOTAL(3,$E$2:$E880))</f>
        <v/>
      </c>
      <c r="B880" s="122"/>
      <c r="C880" s="107"/>
      <c r="D880" s="107"/>
      <c r="E880" s="35"/>
      <c r="F880" s="44"/>
      <c r="G880" s="79"/>
      <c r="H880" s="34"/>
      <c r="I880" s="34"/>
      <c r="J880" s="44"/>
      <c r="K880" s="34"/>
      <c r="L880" s="44"/>
      <c r="M880" s="44"/>
      <c r="N880" s="44"/>
      <c r="O880" s="45"/>
      <c r="P880" s="44"/>
      <c r="Q880" s="44"/>
      <c r="R880" s="122"/>
      <c r="S880" s="109"/>
      <c r="T880" s="107"/>
      <c r="U880" s="107"/>
      <c r="V880" s="34"/>
      <c r="W880" s="34"/>
      <c r="X880" s="34"/>
      <c r="Y880" s="34"/>
      <c r="Z880" s="44"/>
      <c r="AA880" s="34"/>
      <c r="AB880" s="97" t="str">
        <f t="shared" si="13"/>
        <v/>
      </c>
    </row>
    <row r="881" spans="1:28">
      <c r="A881" s="97" t="str">
        <f>IF(E881="","",SUBTOTAL(3,$E$2:$E881))</f>
        <v/>
      </c>
      <c r="B881" s="122"/>
      <c r="C881" s="107"/>
      <c r="D881" s="107"/>
      <c r="E881" s="101"/>
      <c r="F881" s="44"/>
      <c r="G881" s="79"/>
      <c r="H881" s="34"/>
      <c r="I881" s="34"/>
      <c r="J881" s="44"/>
      <c r="K881" s="34"/>
      <c r="L881" s="45"/>
      <c r="M881" s="45"/>
      <c r="N881" s="44"/>
      <c r="O881" s="45"/>
      <c r="P881" s="50"/>
      <c r="Q881" s="44"/>
      <c r="R881" s="122"/>
      <c r="S881" s="109"/>
      <c r="T881" s="36"/>
      <c r="U881" s="36"/>
      <c r="V881" s="36"/>
      <c r="W881" s="36"/>
      <c r="X881" s="36"/>
      <c r="Y881" s="36"/>
      <c r="Z881" s="45"/>
      <c r="AA881" s="34"/>
      <c r="AB881" s="97" t="str">
        <f t="shared" si="13"/>
        <v/>
      </c>
    </row>
    <row r="882" spans="1:28">
      <c r="A882" s="97" t="str">
        <f>IF(E882="","",SUBTOTAL(3,$E$2:$E882))</f>
        <v/>
      </c>
      <c r="B882" s="122"/>
      <c r="C882" s="107"/>
      <c r="D882" s="107"/>
      <c r="E882" s="60"/>
      <c r="F882" s="44"/>
      <c r="G882" s="51"/>
      <c r="H882" s="34"/>
      <c r="I882" s="34"/>
      <c r="J882" s="44"/>
      <c r="K882" s="34"/>
      <c r="L882" s="45"/>
      <c r="M882" s="45"/>
      <c r="N882" s="44"/>
      <c r="O882" s="45"/>
      <c r="P882" s="50"/>
      <c r="Q882" s="44"/>
      <c r="R882" s="122"/>
      <c r="S882" s="109"/>
      <c r="T882" s="34"/>
      <c r="U882" s="34"/>
      <c r="V882" s="35"/>
      <c r="W882" s="34"/>
      <c r="X882" s="34"/>
      <c r="Y882" s="34"/>
      <c r="Z882" s="44"/>
      <c r="AA882" s="34"/>
      <c r="AB882" s="97" t="str">
        <f t="shared" si="13"/>
        <v/>
      </c>
    </row>
    <row r="883" spans="1:28">
      <c r="A883" s="97" t="str">
        <f>IF(E883="","",SUBTOTAL(3,$E$2:$E883))</f>
        <v/>
      </c>
      <c r="B883" s="122"/>
      <c r="C883" s="107"/>
      <c r="D883" s="107"/>
      <c r="E883" s="51"/>
      <c r="F883" s="44"/>
      <c r="G883" s="51"/>
      <c r="H883" s="34"/>
      <c r="I883" s="34"/>
      <c r="J883" s="44"/>
      <c r="K883" s="34"/>
      <c r="L883" s="44"/>
      <c r="M883" s="44"/>
      <c r="N883" s="44"/>
      <c r="O883" s="49"/>
      <c r="P883" s="50"/>
      <c r="Q883" s="44"/>
      <c r="R883" s="122"/>
      <c r="S883" s="109"/>
      <c r="T883" s="35"/>
      <c r="U883" s="35"/>
      <c r="V883" s="34"/>
      <c r="W883" s="34"/>
      <c r="X883" s="34"/>
      <c r="Y883" s="34"/>
      <c r="Z883" s="44"/>
      <c r="AA883" s="34"/>
      <c r="AB883" s="97" t="str">
        <f t="shared" si="13"/>
        <v/>
      </c>
    </row>
    <row r="884" spans="1:28">
      <c r="A884" s="97" t="str">
        <f>IF(E884="","",SUBTOTAL(3,$E$2:$E884))</f>
        <v/>
      </c>
      <c r="B884" s="122"/>
      <c r="C884" s="107"/>
      <c r="D884" s="107"/>
      <c r="E884" s="35"/>
      <c r="F884" s="44"/>
      <c r="G884" s="35"/>
      <c r="H884" s="35"/>
      <c r="I884" s="35"/>
      <c r="J884" s="44"/>
      <c r="K884" s="34"/>
      <c r="L884" s="45"/>
      <c r="M884" s="45"/>
      <c r="N884" s="44"/>
      <c r="O884" s="49"/>
      <c r="P884" s="44"/>
      <c r="Q884" s="44"/>
      <c r="R884" s="122"/>
      <c r="S884" s="109"/>
      <c r="T884" s="34"/>
      <c r="U884" s="34"/>
      <c r="V884" s="34"/>
      <c r="W884" s="34"/>
      <c r="X884" s="36"/>
      <c r="Y884" s="36"/>
      <c r="Z884" s="44"/>
      <c r="AA884" s="34"/>
      <c r="AB884" s="97" t="str">
        <f t="shared" si="13"/>
        <v/>
      </c>
    </row>
    <row r="885" spans="1:28">
      <c r="A885" s="97" t="str">
        <f>IF(E885="","",SUBTOTAL(3,$E$2:$E885))</f>
        <v/>
      </c>
      <c r="B885" s="122"/>
      <c r="C885" s="107"/>
      <c r="D885" s="107"/>
      <c r="E885" s="35"/>
      <c r="F885" s="44"/>
      <c r="G885" s="35"/>
      <c r="H885" s="34"/>
      <c r="I885" s="34"/>
      <c r="J885" s="44"/>
      <c r="K885" s="34"/>
      <c r="L885" s="45"/>
      <c r="M885" s="45"/>
      <c r="N885" s="44"/>
      <c r="O885" s="45"/>
      <c r="P885" s="50"/>
      <c r="Q885" s="44"/>
      <c r="R885" s="122"/>
      <c r="S885" s="109"/>
      <c r="T885" s="34"/>
      <c r="U885" s="34"/>
      <c r="V885" s="34"/>
      <c r="W885" s="34"/>
      <c r="X885" s="34"/>
      <c r="Y885" s="34"/>
      <c r="Z885" s="44"/>
      <c r="AA885" s="34"/>
      <c r="AB885" s="97" t="str">
        <f t="shared" si="13"/>
        <v/>
      </c>
    </row>
    <row r="886" spans="1:28">
      <c r="A886" s="97" t="str">
        <f>IF(E886="","",SUBTOTAL(3,$E$2:$E886))</f>
        <v/>
      </c>
      <c r="B886" s="122"/>
      <c r="C886" s="107"/>
      <c r="D886" s="107"/>
      <c r="E886" s="35"/>
      <c r="F886" s="44"/>
      <c r="G886" s="35"/>
      <c r="H886" s="34"/>
      <c r="I886" s="34"/>
      <c r="J886" s="44"/>
      <c r="K886" s="34"/>
      <c r="L886" s="44"/>
      <c r="M886" s="44"/>
      <c r="N886" s="44"/>
      <c r="O886" s="45"/>
      <c r="P886" s="50"/>
      <c r="Q886" s="44"/>
      <c r="R886" s="122"/>
      <c r="S886" s="109"/>
      <c r="T886" s="35"/>
      <c r="U886" s="35"/>
      <c r="V886" s="34"/>
      <c r="W886" s="34"/>
      <c r="X886" s="34"/>
      <c r="Y886" s="34"/>
      <c r="Z886" s="44"/>
      <c r="AA886" s="34"/>
      <c r="AB886" s="97" t="str">
        <f t="shared" si="13"/>
        <v/>
      </c>
    </row>
    <row r="887" spans="1:28">
      <c r="A887" s="97" t="str">
        <f>IF(E887="","",SUBTOTAL(3,$E$2:$E887))</f>
        <v/>
      </c>
      <c r="B887" s="122"/>
      <c r="C887" s="107"/>
      <c r="D887" s="107"/>
      <c r="E887" s="35"/>
      <c r="F887" s="44"/>
      <c r="G887" s="35"/>
      <c r="H887" s="34"/>
      <c r="I887" s="34"/>
      <c r="J887" s="44"/>
      <c r="K887" s="34"/>
      <c r="L887" s="45"/>
      <c r="M887" s="45"/>
      <c r="N887" s="44"/>
      <c r="O887" s="45"/>
      <c r="P887" s="44"/>
      <c r="Q887" s="44"/>
      <c r="R887" s="122"/>
      <c r="S887" s="109"/>
      <c r="T887" s="34"/>
      <c r="U887" s="34"/>
      <c r="V887" s="34"/>
      <c r="W887" s="34"/>
      <c r="X887" s="34"/>
      <c r="Y887" s="34"/>
      <c r="Z887" s="45"/>
      <c r="AA887" s="34"/>
      <c r="AB887" s="97" t="str">
        <f t="shared" si="13"/>
        <v/>
      </c>
    </row>
    <row r="888" spans="1:28">
      <c r="A888" s="97" t="str">
        <f>IF(E888="","",SUBTOTAL(3,$E$2:$E888))</f>
        <v/>
      </c>
      <c r="B888" s="122"/>
      <c r="C888" s="107"/>
      <c r="D888" s="107"/>
      <c r="E888" s="35"/>
      <c r="F888" s="109"/>
      <c r="G888" s="35"/>
      <c r="H888" s="34"/>
      <c r="I888" s="34"/>
      <c r="J888" s="44"/>
      <c r="K888" s="34"/>
      <c r="L888" s="45"/>
      <c r="M888" s="45"/>
      <c r="N888" s="44"/>
      <c r="O888" s="45"/>
      <c r="P888" s="45"/>
      <c r="Q888" s="44"/>
      <c r="R888" s="122"/>
      <c r="S888" s="109"/>
      <c r="T888" s="107"/>
      <c r="U888" s="107"/>
      <c r="V888" s="107"/>
      <c r="W888" s="34"/>
      <c r="X888" s="34"/>
      <c r="Y888" s="34"/>
      <c r="Z888" s="44"/>
      <c r="AA888" s="34"/>
      <c r="AB888" s="97" t="str">
        <f t="shared" si="13"/>
        <v/>
      </c>
    </row>
    <row r="889" spans="1:28">
      <c r="A889" s="97" t="str">
        <f>IF(E889="","",SUBTOTAL(3,$E$2:$E889))</f>
        <v/>
      </c>
      <c r="B889" s="122"/>
      <c r="C889" s="107"/>
      <c r="D889" s="107"/>
      <c r="E889" s="51"/>
      <c r="F889" s="109"/>
      <c r="G889" s="51"/>
      <c r="H889" s="34"/>
      <c r="I889" s="34"/>
      <c r="J889" s="44"/>
      <c r="K889" s="34"/>
      <c r="L889" s="45"/>
      <c r="M889" s="45"/>
      <c r="N889" s="44"/>
      <c r="O889" s="45"/>
      <c r="P889" s="49"/>
      <c r="Q889" s="50"/>
      <c r="R889" s="122"/>
      <c r="S889" s="109"/>
      <c r="T889" s="107"/>
      <c r="U889" s="107"/>
      <c r="V889" s="107"/>
      <c r="W889" s="34"/>
      <c r="X889" s="34"/>
      <c r="Y889" s="34"/>
      <c r="Z889" s="44"/>
      <c r="AA889" s="34"/>
      <c r="AB889" s="97" t="str">
        <f t="shared" si="13"/>
        <v/>
      </c>
    </row>
    <row r="890" spans="1:28">
      <c r="A890" s="97" t="str">
        <f>IF(E890="","",SUBTOTAL(3,$E$2:$E890))</f>
        <v/>
      </c>
      <c r="B890" s="122"/>
      <c r="C890" s="107"/>
      <c r="D890" s="107"/>
      <c r="E890" s="35"/>
      <c r="F890" s="109"/>
      <c r="G890" s="35"/>
      <c r="H890" s="35"/>
      <c r="I890" s="35"/>
      <c r="J890" s="44"/>
      <c r="K890" s="34"/>
      <c r="L890" s="45"/>
      <c r="M890" s="45"/>
      <c r="N890" s="44"/>
      <c r="O890" s="45"/>
      <c r="P890" s="45"/>
      <c r="Q890" s="44"/>
      <c r="R890" s="122"/>
      <c r="S890" s="109"/>
      <c r="T890" s="107"/>
      <c r="U890" s="107"/>
      <c r="V890" s="107"/>
      <c r="W890" s="34"/>
      <c r="X890" s="34"/>
      <c r="Y890" s="107"/>
      <c r="Z890" s="44"/>
      <c r="AA890" s="34"/>
      <c r="AB890" s="97" t="str">
        <f t="shared" si="13"/>
        <v/>
      </c>
    </row>
    <row r="891" spans="1:28">
      <c r="A891" s="97" t="str">
        <f>IF(E891="","",SUBTOTAL(3,$E$2:$E891))</f>
        <v/>
      </c>
      <c r="B891" s="122"/>
      <c r="C891" s="107"/>
      <c r="D891" s="107"/>
      <c r="E891" s="51"/>
      <c r="F891" s="109"/>
      <c r="G891" s="51"/>
      <c r="H891" s="35"/>
      <c r="I891" s="35"/>
      <c r="J891" s="44"/>
      <c r="K891" s="34"/>
      <c r="L891" s="45"/>
      <c r="M891" s="45"/>
      <c r="N891" s="44"/>
      <c r="O891" s="45"/>
      <c r="P891" s="49"/>
      <c r="Q891" s="50"/>
      <c r="R891" s="122"/>
      <c r="S891" s="109"/>
      <c r="T891" s="107"/>
      <c r="U891" s="107"/>
      <c r="V891" s="107"/>
      <c r="W891" s="34"/>
      <c r="X891" s="34"/>
      <c r="Y891" s="107"/>
      <c r="Z891" s="44"/>
      <c r="AA891" s="34"/>
      <c r="AB891" s="97" t="str">
        <f t="shared" si="13"/>
        <v/>
      </c>
    </row>
    <row r="892" spans="1:28">
      <c r="A892" s="97" t="str">
        <f>IF(E892="","",SUBTOTAL(3,$E$2:$E892))</f>
        <v/>
      </c>
      <c r="B892" s="122"/>
      <c r="C892" s="107"/>
      <c r="D892" s="107"/>
      <c r="E892" s="51"/>
      <c r="F892" s="109"/>
      <c r="G892" s="51"/>
      <c r="H892" s="34"/>
      <c r="I892" s="34"/>
      <c r="J892" s="44"/>
      <c r="K892" s="34"/>
      <c r="L892" s="44"/>
      <c r="M892" s="44"/>
      <c r="N892" s="44"/>
      <c r="O892" s="45"/>
      <c r="P892" s="49"/>
      <c r="Q892" s="44"/>
      <c r="R892" s="122"/>
      <c r="S892" s="109"/>
      <c r="T892" s="107"/>
      <c r="U892" s="107"/>
      <c r="V892" s="107"/>
      <c r="W892" s="34"/>
      <c r="X892" s="107"/>
      <c r="Y892" s="34"/>
      <c r="Z892" s="44"/>
      <c r="AA892" s="34"/>
      <c r="AB892" s="97" t="str">
        <f t="shared" si="13"/>
        <v/>
      </c>
    </row>
    <row r="893" spans="1:28">
      <c r="A893" s="97" t="str">
        <f>IF(E893="","",SUBTOTAL(3,$E$2:$E893))</f>
        <v/>
      </c>
      <c r="B893" s="122"/>
      <c r="C893" s="107"/>
      <c r="D893" s="107"/>
      <c r="E893" s="51"/>
      <c r="F893" s="109"/>
      <c r="G893" s="51"/>
      <c r="H893" s="34"/>
      <c r="I893" s="34"/>
      <c r="J893" s="44"/>
      <c r="K893" s="34"/>
      <c r="L893" s="44"/>
      <c r="M893" s="44"/>
      <c r="N893" s="44"/>
      <c r="O893" s="45"/>
      <c r="P893" s="49"/>
      <c r="Q893" s="50"/>
      <c r="R893" s="122"/>
      <c r="S893" s="109"/>
      <c r="T893" s="107"/>
      <c r="U893" s="107"/>
      <c r="V893" s="107"/>
      <c r="W893" s="34"/>
      <c r="X893" s="107"/>
      <c r="Y893" s="34"/>
      <c r="Z893" s="44"/>
      <c r="AA893" s="34"/>
      <c r="AB893" s="97" t="str">
        <f t="shared" si="13"/>
        <v/>
      </c>
    </row>
    <row r="894" spans="1:28">
      <c r="A894" s="97" t="str">
        <f>IF(E894="","",SUBTOTAL(3,$E$2:$E894))</f>
        <v/>
      </c>
      <c r="B894" s="122"/>
      <c r="C894" s="107"/>
      <c r="D894" s="107"/>
      <c r="E894" s="100"/>
      <c r="F894" s="44"/>
      <c r="G894" s="78"/>
      <c r="H894" s="34"/>
      <c r="I894" s="34"/>
      <c r="J894" s="44"/>
      <c r="K894" s="34"/>
      <c r="L894" s="44"/>
      <c r="M894" s="44"/>
      <c r="N894" s="44"/>
      <c r="O894" s="49"/>
      <c r="P894" s="49"/>
      <c r="Q894" s="44"/>
      <c r="R894" s="122"/>
      <c r="S894" s="109"/>
      <c r="T894" s="107"/>
      <c r="U894" s="107"/>
      <c r="V894" s="107"/>
      <c r="W894" s="34"/>
      <c r="X894" s="34"/>
      <c r="Y894" s="107"/>
      <c r="Z894" s="44"/>
      <c r="AA894" s="34"/>
      <c r="AB894" s="97" t="str">
        <f t="shared" si="13"/>
        <v/>
      </c>
    </row>
    <row r="895" spans="1:28">
      <c r="A895" s="97" t="str">
        <f>IF(E895="","",SUBTOTAL(3,$E$2:$E895))</f>
        <v/>
      </c>
      <c r="B895" s="122"/>
      <c r="C895" s="107"/>
      <c r="D895" s="107"/>
      <c r="E895" s="100"/>
      <c r="F895" s="44"/>
      <c r="G895" s="78"/>
      <c r="H895" s="34"/>
      <c r="I895" s="34"/>
      <c r="J895" s="44"/>
      <c r="K895" s="34"/>
      <c r="L895" s="44"/>
      <c r="M895" s="44"/>
      <c r="N895" s="44"/>
      <c r="O895" s="45"/>
      <c r="P895" s="49"/>
      <c r="Q895" s="44"/>
      <c r="R895" s="122"/>
      <c r="S895" s="109"/>
      <c r="T895" s="107"/>
      <c r="U895" s="107"/>
      <c r="V895" s="107"/>
      <c r="W895" s="34"/>
      <c r="X895" s="34"/>
      <c r="Y895" s="34"/>
      <c r="Z895" s="44"/>
      <c r="AA895" s="34"/>
      <c r="AB895" s="97" t="str">
        <f t="shared" si="13"/>
        <v/>
      </c>
    </row>
    <row r="896" spans="1:28">
      <c r="A896" s="97" t="str">
        <f>IF(E896="","",SUBTOTAL(3,$E$2:$E896))</f>
        <v/>
      </c>
      <c r="B896" s="122"/>
      <c r="C896" s="107"/>
      <c r="D896" s="107"/>
      <c r="E896" s="51"/>
      <c r="F896" s="44"/>
      <c r="G896" s="51"/>
      <c r="H896" s="34"/>
      <c r="I896" s="34"/>
      <c r="J896" s="44"/>
      <c r="K896" s="34"/>
      <c r="L896" s="44"/>
      <c r="M896" s="44"/>
      <c r="N896" s="44"/>
      <c r="O896" s="45"/>
      <c r="P896" s="49"/>
      <c r="Q896" s="44"/>
      <c r="R896" s="122"/>
      <c r="S896" s="109"/>
      <c r="T896" s="107"/>
      <c r="U896" s="107"/>
      <c r="V896" s="107"/>
      <c r="W896" s="34"/>
      <c r="X896" s="107"/>
      <c r="Y896" s="34"/>
      <c r="Z896" s="44"/>
      <c r="AA896" s="34"/>
      <c r="AB896" s="97" t="str">
        <f t="shared" si="13"/>
        <v/>
      </c>
    </row>
    <row r="897" spans="1:28">
      <c r="A897" s="97" t="str">
        <f>IF(E897="","",SUBTOTAL(3,$E$2:$E897))</f>
        <v/>
      </c>
      <c r="B897" s="122"/>
      <c r="C897" s="107"/>
      <c r="D897" s="107"/>
      <c r="E897" s="51"/>
      <c r="F897" s="44"/>
      <c r="G897" s="51"/>
      <c r="H897" s="34"/>
      <c r="I897" s="34"/>
      <c r="J897" s="44"/>
      <c r="K897" s="34"/>
      <c r="L897" s="44"/>
      <c r="M897" s="44"/>
      <c r="N897" s="44"/>
      <c r="O897" s="45"/>
      <c r="P897" s="49"/>
      <c r="Q897" s="44"/>
      <c r="R897" s="122"/>
      <c r="S897" s="109"/>
      <c r="T897" s="107"/>
      <c r="U897" s="107"/>
      <c r="V897" s="107"/>
      <c r="W897" s="34"/>
      <c r="X897" s="34"/>
      <c r="Y897" s="107"/>
      <c r="Z897" s="44"/>
      <c r="AA897" s="34"/>
      <c r="AB897" s="97" t="str">
        <f t="shared" si="13"/>
        <v/>
      </c>
    </row>
    <row r="898" spans="1:28">
      <c r="A898" s="97" t="str">
        <f>IF(E898="","",SUBTOTAL(3,$E$2:$E898))</f>
        <v/>
      </c>
      <c r="B898" s="122"/>
      <c r="C898" s="107"/>
      <c r="D898" s="107"/>
      <c r="E898" s="51"/>
      <c r="F898" s="44"/>
      <c r="G898" s="51"/>
      <c r="H898" s="34"/>
      <c r="I898" s="34"/>
      <c r="J898" s="44"/>
      <c r="K898" s="34"/>
      <c r="L898" s="45"/>
      <c r="M898" s="45"/>
      <c r="N898" s="44"/>
      <c r="O898" s="45"/>
      <c r="P898" s="49"/>
      <c r="Q898" s="44"/>
      <c r="R898" s="122"/>
      <c r="S898" s="109"/>
      <c r="T898" s="107"/>
      <c r="U898" s="107"/>
      <c r="V898" s="107"/>
      <c r="W898" s="34"/>
      <c r="X898" s="34"/>
      <c r="Y898" s="107"/>
      <c r="Z898" s="44"/>
      <c r="AA898" s="34"/>
      <c r="AB898" s="97" t="str">
        <f t="shared" ref="AB898:AB961" si="14">IF(OR(P898="TN",O898="TLAI",AND(O898="KTHP",P898="TH"),E898=""),"",Z898=S898)</f>
        <v/>
      </c>
    </row>
    <row r="899" spans="1:28">
      <c r="A899" s="97" t="str">
        <f>IF(E899="","",SUBTOTAL(3,$E$2:$E899))</f>
        <v/>
      </c>
      <c r="B899" s="122"/>
      <c r="C899" s="107"/>
      <c r="D899" s="107"/>
      <c r="E899" s="51"/>
      <c r="F899" s="44"/>
      <c r="G899" s="51"/>
      <c r="H899" s="34"/>
      <c r="I899" s="34"/>
      <c r="J899" s="44"/>
      <c r="K899" s="34"/>
      <c r="L899" s="45"/>
      <c r="M899" s="45"/>
      <c r="N899" s="44"/>
      <c r="O899" s="45"/>
      <c r="P899" s="49"/>
      <c r="Q899" s="44"/>
      <c r="R899" s="122"/>
      <c r="S899" s="109"/>
      <c r="T899" s="107"/>
      <c r="U899" s="107"/>
      <c r="V899" s="107"/>
      <c r="W899" s="34"/>
      <c r="X899" s="34"/>
      <c r="Y899" s="34"/>
      <c r="Z899" s="44"/>
      <c r="AA899" s="34"/>
      <c r="AB899" s="97" t="str">
        <f t="shared" si="14"/>
        <v/>
      </c>
    </row>
    <row r="900" spans="1:28">
      <c r="A900" s="97" t="str">
        <f>IF(E900="","",SUBTOTAL(3,$E$2:$E900))</f>
        <v/>
      </c>
      <c r="B900" s="122"/>
      <c r="C900" s="107"/>
      <c r="D900" s="107"/>
      <c r="E900" s="51"/>
      <c r="F900" s="44"/>
      <c r="G900" s="51"/>
      <c r="H900" s="34"/>
      <c r="I900" s="34"/>
      <c r="J900" s="44"/>
      <c r="K900" s="34"/>
      <c r="L900" s="45"/>
      <c r="M900" s="45"/>
      <c r="N900" s="44"/>
      <c r="O900" s="45"/>
      <c r="P900" s="49"/>
      <c r="Q900" s="44"/>
      <c r="R900" s="122"/>
      <c r="S900" s="109"/>
      <c r="T900" s="107"/>
      <c r="U900" s="107"/>
      <c r="V900" s="107"/>
      <c r="W900" s="34"/>
      <c r="X900" s="107"/>
      <c r="Y900" s="34"/>
      <c r="Z900" s="44"/>
      <c r="AA900" s="34"/>
      <c r="AB900" s="97" t="str">
        <f t="shared" si="14"/>
        <v/>
      </c>
    </row>
    <row r="901" spans="1:28">
      <c r="A901" s="97" t="str">
        <f>IF(E901="","",SUBTOTAL(3,$E$2:$E901))</f>
        <v/>
      </c>
      <c r="B901" s="122"/>
      <c r="C901" s="107"/>
      <c r="D901" s="107"/>
      <c r="E901" s="51"/>
      <c r="F901" s="44"/>
      <c r="G901" s="51"/>
      <c r="H901" s="34"/>
      <c r="I901" s="34"/>
      <c r="J901" s="44"/>
      <c r="K901" s="34"/>
      <c r="L901" s="45"/>
      <c r="M901" s="45"/>
      <c r="N901" s="44"/>
      <c r="O901" s="45"/>
      <c r="P901" s="49"/>
      <c r="Q901" s="50"/>
      <c r="R901" s="122"/>
      <c r="S901" s="109"/>
      <c r="T901" s="107"/>
      <c r="U901" s="107"/>
      <c r="V901" s="107"/>
      <c r="W901" s="34"/>
      <c r="X901" s="34"/>
      <c r="Y901" s="107"/>
      <c r="Z901" s="44"/>
      <c r="AA901" s="34"/>
      <c r="AB901" s="97" t="str">
        <f t="shared" si="14"/>
        <v/>
      </c>
    </row>
    <row r="902" spans="1:28">
      <c r="A902" s="97" t="str">
        <f>IF(E902="","",SUBTOTAL(3,$E$2:$E902))</f>
        <v/>
      </c>
      <c r="B902" s="122"/>
      <c r="C902" s="107"/>
      <c r="D902" s="107"/>
      <c r="E902" s="100"/>
      <c r="F902" s="44"/>
      <c r="G902" s="78"/>
      <c r="H902" s="34"/>
      <c r="I902" s="34"/>
      <c r="J902" s="44"/>
      <c r="K902" s="34"/>
      <c r="L902" s="45"/>
      <c r="M902" s="45"/>
      <c r="N902" s="44"/>
      <c r="O902" s="45"/>
      <c r="P902" s="49"/>
      <c r="Q902" s="44"/>
      <c r="R902" s="122"/>
      <c r="S902" s="109"/>
      <c r="T902" s="107"/>
      <c r="U902" s="107"/>
      <c r="V902" s="107"/>
      <c r="W902" s="36"/>
      <c r="X902" s="34"/>
      <c r="Y902" s="107"/>
      <c r="Z902" s="44"/>
      <c r="AA902" s="34"/>
      <c r="AB902" s="97" t="str">
        <f t="shared" si="14"/>
        <v/>
      </c>
    </row>
    <row r="903" spans="1:28">
      <c r="A903" s="97" t="str">
        <f>IF(E903="","",SUBTOTAL(3,$E$2:$E903))</f>
        <v/>
      </c>
      <c r="B903" s="122"/>
      <c r="C903" s="107"/>
      <c r="D903" s="107"/>
      <c r="E903" s="100"/>
      <c r="F903" s="44"/>
      <c r="G903" s="78"/>
      <c r="H903" s="34"/>
      <c r="I903" s="34"/>
      <c r="J903" s="44"/>
      <c r="K903" s="34"/>
      <c r="L903" s="45"/>
      <c r="M903" s="45"/>
      <c r="N903" s="44"/>
      <c r="O903" s="45"/>
      <c r="P903" s="49"/>
      <c r="Q903" s="44"/>
      <c r="R903" s="122"/>
      <c r="S903" s="109"/>
      <c r="T903" s="107"/>
      <c r="U903" s="107"/>
      <c r="V903" s="107"/>
      <c r="W903" s="34"/>
      <c r="X903" s="107"/>
      <c r="Y903" s="34"/>
      <c r="Z903" s="44"/>
      <c r="AA903" s="34"/>
      <c r="AB903" s="97" t="str">
        <f t="shared" si="14"/>
        <v/>
      </c>
    </row>
    <row r="904" spans="1:28">
      <c r="A904" s="97" t="str">
        <f>IF(E904="","",SUBTOTAL(3,$E$2:$E904))</f>
        <v/>
      </c>
      <c r="B904" s="122"/>
      <c r="C904" s="107"/>
      <c r="D904" s="107"/>
      <c r="E904" s="51"/>
      <c r="F904" s="44"/>
      <c r="G904" s="51"/>
      <c r="H904" s="35"/>
      <c r="I904" s="35"/>
      <c r="J904" s="44"/>
      <c r="K904" s="34"/>
      <c r="L904" s="45"/>
      <c r="M904" s="45"/>
      <c r="N904" s="44"/>
      <c r="O904" s="45"/>
      <c r="P904" s="49"/>
      <c r="Q904" s="44"/>
      <c r="R904" s="122"/>
      <c r="S904" s="109"/>
      <c r="T904" s="107"/>
      <c r="U904" s="107"/>
      <c r="V904" s="107"/>
      <c r="W904" s="34"/>
      <c r="X904" s="107"/>
      <c r="Y904" s="34"/>
      <c r="Z904" s="44"/>
      <c r="AA904" s="34"/>
      <c r="AB904" s="97" t="str">
        <f t="shared" si="14"/>
        <v/>
      </c>
    </row>
    <row r="905" spans="1:28">
      <c r="A905" s="97" t="str">
        <f>IF(E905="","",SUBTOTAL(3,$E$2:$E905))</f>
        <v/>
      </c>
      <c r="B905" s="122"/>
      <c r="C905" s="107"/>
      <c r="D905" s="107"/>
      <c r="E905" s="51"/>
      <c r="F905" s="44"/>
      <c r="G905" s="51"/>
      <c r="H905" s="35"/>
      <c r="I905" s="35"/>
      <c r="J905" s="44"/>
      <c r="K905" s="34"/>
      <c r="L905" s="45"/>
      <c r="M905" s="45"/>
      <c r="N905" s="44"/>
      <c r="O905" s="45"/>
      <c r="P905" s="49"/>
      <c r="Q905" s="44"/>
      <c r="R905" s="122"/>
      <c r="S905" s="109"/>
      <c r="T905" s="107"/>
      <c r="U905" s="107"/>
      <c r="V905" s="107"/>
      <c r="W905" s="34"/>
      <c r="X905" s="107"/>
      <c r="Y905" s="34"/>
      <c r="Z905" s="44"/>
      <c r="AA905" s="34"/>
      <c r="AB905" s="97" t="str">
        <f t="shared" si="14"/>
        <v/>
      </c>
    </row>
    <row r="906" spans="1:28">
      <c r="A906" s="97" t="str">
        <f>IF(E906="","",SUBTOTAL(3,$E$2:$E906))</f>
        <v/>
      </c>
      <c r="B906" s="122"/>
      <c r="C906" s="107"/>
      <c r="D906" s="107"/>
      <c r="E906" s="51"/>
      <c r="F906" s="44"/>
      <c r="G906" s="51"/>
      <c r="H906" s="34"/>
      <c r="I906" s="34"/>
      <c r="J906" s="44"/>
      <c r="K906" s="34"/>
      <c r="L906" s="44"/>
      <c r="M906" s="44"/>
      <c r="N906" s="44"/>
      <c r="O906" s="45"/>
      <c r="P906" s="49"/>
      <c r="Q906" s="44"/>
      <c r="R906" s="122"/>
      <c r="S906" s="109"/>
      <c r="T906" s="107"/>
      <c r="U906" s="107"/>
      <c r="V906" s="107"/>
      <c r="W906" s="34"/>
      <c r="X906" s="34"/>
      <c r="Y906" s="34"/>
      <c r="Z906" s="44"/>
      <c r="AA906" s="34"/>
      <c r="AB906" s="97" t="str">
        <f t="shared" si="14"/>
        <v/>
      </c>
    </row>
    <row r="907" spans="1:28">
      <c r="A907" s="97" t="str">
        <f>IF(E907="","",SUBTOTAL(3,$E$2:$E907))</f>
        <v/>
      </c>
      <c r="B907" s="122"/>
      <c r="C907" s="107"/>
      <c r="D907" s="107"/>
      <c r="E907" s="51"/>
      <c r="F907" s="44"/>
      <c r="G907" s="51"/>
      <c r="H907" s="34"/>
      <c r="I907" s="34"/>
      <c r="J907" s="44"/>
      <c r="K907" s="34"/>
      <c r="L907" s="44"/>
      <c r="M907" s="44"/>
      <c r="N907" s="44"/>
      <c r="O907" s="45"/>
      <c r="P907" s="49"/>
      <c r="Q907" s="44"/>
      <c r="R907" s="122"/>
      <c r="S907" s="109"/>
      <c r="T907" s="107"/>
      <c r="U907" s="107"/>
      <c r="V907" s="107"/>
      <c r="W907" s="57"/>
      <c r="X907" s="34"/>
      <c r="Y907" s="34"/>
      <c r="Z907" s="44"/>
      <c r="AA907" s="34"/>
      <c r="AB907" s="97" t="str">
        <f t="shared" si="14"/>
        <v/>
      </c>
    </row>
    <row r="908" spans="1:28">
      <c r="A908" s="97" t="str">
        <f>IF(E908="","",SUBTOTAL(3,$E$2:$E908))</f>
        <v/>
      </c>
      <c r="B908" s="122"/>
      <c r="C908" s="107"/>
      <c r="D908" s="107"/>
      <c r="E908" s="51"/>
      <c r="F908" s="44"/>
      <c r="G908" s="51"/>
      <c r="H908" s="107"/>
      <c r="I908" s="35"/>
      <c r="J908" s="44"/>
      <c r="K908" s="34"/>
      <c r="L908" s="45"/>
      <c r="M908" s="45"/>
      <c r="N908" s="44"/>
      <c r="O908" s="45"/>
      <c r="P908" s="49"/>
      <c r="Q908" s="44"/>
      <c r="R908" s="122"/>
      <c r="S908" s="109"/>
      <c r="T908" s="107"/>
      <c r="U908" s="107"/>
      <c r="V908" s="107"/>
      <c r="W908" s="34"/>
      <c r="X908" s="34"/>
      <c r="Y908" s="34"/>
      <c r="Z908" s="44"/>
      <c r="AA908" s="34"/>
      <c r="AB908" s="97" t="str">
        <f t="shared" si="14"/>
        <v/>
      </c>
    </row>
    <row r="909" spans="1:28">
      <c r="A909" s="97" t="str">
        <f>IF(E909="","",SUBTOTAL(3,$E$2:$E909))</f>
        <v/>
      </c>
      <c r="B909" s="122"/>
      <c r="C909" s="107"/>
      <c r="D909" s="107"/>
      <c r="E909" s="51"/>
      <c r="F909" s="44"/>
      <c r="G909" s="51"/>
      <c r="H909" s="35"/>
      <c r="I909" s="35"/>
      <c r="J909" s="44"/>
      <c r="K909" s="34"/>
      <c r="L909" s="45"/>
      <c r="M909" s="45"/>
      <c r="N909" s="44"/>
      <c r="O909" s="45"/>
      <c r="P909" s="49"/>
      <c r="Q909" s="44"/>
      <c r="R909" s="122"/>
      <c r="S909" s="109"/>
      <c r="T909" s="107"/>
      <c r="U909" s="107"/>
      <c r="V909" s="107"/>
      <c r="W909" s="36"/>
      <c r="X909" s="34"/>
      <c r="Y909" s="34"/>
      <c r="Z909" s="44"/>
      <c r="AA909" s="34"/>
      <c r="AB909" s="97" t="str">
        <f t="shared" si="14"/>
        <v/>
      </c>
    </row>
    <row r="910" spans="1:28">
      <c r="A910" s="97" t="str">
        <f>IF(E910="","",SUBTOTAL(3,$E$2:$E910))</f>
        <v/>
      </c>
      <c r="B910" s="122"/>
      <c r="C910" s="107"/>
      <c r="D910" s="107"/>
      <c r="E910" s="51"/>
      <c r="F910" s="44"/>
      <c r="G910" s="51"/>
      <c r="H910" s="107"/>
      <c r="I910" s="34"/>
      <c r="J910" s="44"/>
      <c r="K910" s="34"/>
      <c r="L910" s="44"/>
      <c r="M910" s="44"/>
      <c r="N910" s="44"/>
      <c r="O910" s="45"/>
      <c r="P910" s="49"/>
      <c r="Q910" s="44"/>
      <c r="R910" s="122"/>
      <c r="S910" s="109"/>
      <c r="T910" s="107"/>
      <c r="U910" s="107"/>
      <c r="V910" s="107"/>
      <c r="W910" s="107"/>
      <c r="X910" s="107"/>
      <c r="Y910" s="34"/>
      <c r="Z910" s="44"/>
      <c r="AA910" s="34"/>
      <c r="AB910" s="97" t="str">
        <f t="shared" si="14"/>
        <v/>
      </c>
    </row>
    <row r="911" spans="1:28">
      <c r="A911" s="97" t="str">
        <f>IF(E911="","",SUBTOTAL(3,$E$2:$E911))</f>
        <v/>
      </c>
      <c r="B911" s="122"/>
      <c r="C911" s="107"/>
      <c r="D911" s="107"/>
      <c r="E911" s="51"/>
      <c r="F911" s="44"/>
      <c r="G911" s="51"/>
      <c r="H911" s="34"/>
      <c r="I911" s="34"/>
      <c r="J911" s="44"/>
      <c r="K911" s="34"/>
      <c r="L911" s="44"/>
      <c r="M911" s="44"/>
      <c r="N911" s="44"/>
      <c r="O911" s="45"/>
      <c r="P911" s="49"/>
      <c r="Q911" s="44"/>
      <c r="R911" s="122"/>
      <c r="S911" s="109"/>
      <c r="T911" s="107"/>
      <c r="U911" s="107"/>
      <c r="V911" s="107"/>
      <c r="W911" s="34"/>
      <c r="X911" s="34"/>
      <c r="Y911" s="107"/>
      <c r="Z911" s="44"/>
      <c r="AA911" s="34"/>
      <c r="AB911" s="97" t="str">
        <f t="shared" si="14"/>
        <v/>
      </c>
    </row>
    <row r="912" spans="1:28">
      <c r="A912" s="97" t="str">
        <f>IF(E912="","",SUBTOTAL(3,$E$2:$E912))</f>
        <v/>
      </c>
      <c r="B912" s="122"/>
      <c r="C912" s="107"/>
      <c r="D912" s="107"/>
      <c r="E912" s="100"/>
      <c r="F912" s="44"/>
      <c r="G912" s="78"/>
      <c r="H912" s="34"/>
      <c r="I912" s="34"/>
      <c r="J912" s="44"/>
      <c r="K912" s="34"/>
      <c r="L912" s="44"/>
      <c r="M912" s="44"/>
      <c r="N912" s="44"/>
      <c r="O912" s="45"/>
      <c r="P912" s="49"/>
      <c r="Q912" s="44"/>
      <c r="R912" s="122"/>
      <c r="S912" s="109"/>
      <c r="T912" s="107"/>
      <c r="U912" s="107"/>
      <c r="V912" s="107"/>
      <c r="W912" s="34"/>
      <c r="X912" s="34"/>
      <c r="Y912" s="34"/>
      <c r="Z912" s="44"/>
      <c r="AA912" s="34"/>
      <c r="AB912" s="97" t="str">
        <f t="shared" si="14"/>
        <v/>
      </c>
    </row>
    <row r="913" spans="1:28">
      <c r="A913" s="97" t="str">
        <f>IF(E913="","",SUBTOTAL(3,$E$2:$E913))</f>
        <v/>
      </c>
      <c r="B913" s="122"/>
      <c r="C913" s="107"/>
      <c r="D913" s="107"/>
      <c r="E913" s="60"/>
      <c r="F913" s="44"/>
      <c r="G913" s="51"/>
      <c r="H913" s="107"/>
      <c r="I913" s="34"/>
      <c r="J913" s="44"/>
      <c r="K913" s="34"/>
      <c r="L913" s="45"/>
      <c r="M913" s="45"/>
      <c r="N913" s="44"/>
      <c r="O913" s="45"/>
      <c r="P913" s="49"/>
      <c r="Q913" s="44"/>
      <c r="R913" s="122"/>
      <c r="S913" s="109"/>
      <c r="T913" s="107"/>
      <c r="U913" s="107"/>
      <c r="V913" s="107"/>
      <c r="W913" s="34"/>
      <c r="X913" s="34"/>
      <c r="Y913" s="107"/>
      <c r="Z913" s="44"/>
      <c r="AA913" s="34"/>
      <c r="AB913" s="97" t="str">
        <f t="shared" si="14"/>
        <v/>
      </c>
    </row>
    <row r="914" spans="1:28">
      <c r="A914" s="97" t="str">
        <f>IF(E914="","",SUBTOTAL(3,$E$2:$E914))</f>
        <v/>
      </c>
      <c r="B914" s="122"/>
      <c r="C914" s="107"/>
      <c r="D914" s="110"/>
      <c r="E914" s="101"/>
      <c r="F914" s="109"/>
      <c r="G914" s="79"/>
      <c r="H914" s="34"/>
      <c r="I914" s="34"/>
      <c r="J914" s="44"/>
      <c r="K914" s="34"/>
      <c r="L914" s="44"/>
      <c r="M914" s="44"/>
      <c r="N914" s="44"/>
      <c r="O914" s="45"/>
      <c r="P914" s="45"/>
      <c r="Q914" s="44"/>
      <c r="R914" s="122"/>
      <c r="S914" s="109"/>
      <c r="T914" s="107"/>
      <c r="U914" s="107"/>
      <c r="V914" s="107"/>
      <c r="W914" s="34"/>
      <c r="X914" s="107"/>
      <c r="Y914" s="34"/>
      <c r="Z914" s="44"/>
      <c r="AA914" s="34"/>
      <c r="AB914" s="97" t="str">
        <f t="shared" si="14"/>
        <v/>
      </c>
    </row>
    <row r="915" spans="1:28">
      <c r="A915" s="97" t="str">
        <f>IF(E915="","",SUBTOTAL(3,$E$2:$E915))</f>
        <v/>
      </c>
      <c r="B915" s="122"/>
      <c r="C915" s="107"/>
      <c r="D915" s="110"/>
      <c r="E915" s="35"/>
      <c r="F915" s="109"/>
      <c r="G915" s="35"/>
      <c r="H915" s="34"/>
      <c r="I915" s="34"/>
      <c r="J915" s="44"/>
      <c r="K915" s="34"/>
      <c r="L915" s="44"/>
      <c r="M915" s="44"/>
      <c r="N915" s="44"/>
      <c r="O915" s="45"/>
      <c r="P915" s="45"/>
      <c r="Q915" s="44"/>
      <c r="R915" s="122"/>
      <c r="S915" s="109"/>
      <c r="T915" s="34"/>
      <c r="U915" s="34"/>
      <c r="V915" s="34"/>
      <c r="W915" s="34"/>
      <c r="X915" s="34"/>
      <c r="Y915" s="34"/>
      <c r="Z915" s="44"/>
      <c r="AA915" s="34"/>
      <c r="AB915" s="97" t="str">
        <f t="shared" si="14"/>
        <v/>
      </c>
    </row>
    <row r="916" spans="1:28">
      <c r="A916" s="97" t="str">
        <f>IF(E916="","",SUBTOTAL(3,$E$2:$E916))</f>
        <v/>
      </c>
      <c r="B916" s="122"/>
      <c r="C916" s="107"/>
      <c r="D916" s="110"/>
      <c r="E916" s="35"/>
      <c r="F916" s="109"/>
      <c r="G916" s="35"/>
      <c r="H916" s="34"/>
      <c r="I916" s="34"/>
      <c r="J916" s="44"/>
      <c r="K916" s="34"/>
      <c r="L916" s="44"/>
      <c r="M916" s="44"/>
      <c r="N916" s="44"/>
      <c r="O916" s="45"/>
      <c r="P916" s="45"/>
      <c r="Q916" s="44"/>
      <c r="R916" s="122"/>
      <c r="S916" s="109"/>
      <c r="T916" s="34"/>
      <c r="U916" s="34"/>
      <c r="V916" s="34"/>
      <c r="W916" s="34"/>
      <c r="X916" s="34"/>
      <c r="Y916" s="34"/>
      <c r="Z916" s="44"/>
      <c r="AA916" s="34"/>
      <c r="AB916" s="97" t="str">
        <f t="shared" si="14"/>
        <v/>
      </c>
    </row>
    <row r="917" spans="1:28">
      <c r="A917" s="97" t="str">
        <f>IF(E917="","",SUBTOTAL(3,$E$2:$E917))</f>
        <v/>
      </c>
      <c r="B917" s="122"/>
      <c r="C917" s="107"/>
      <c r="D917" s="110"/>
      <c r="E917" s="61"/>
      <c r="F917" s="109"/>
      <c r="G917" s="35"/>
      <c r="H917" s="34"/>
      <c r="I917" s="34"/>
      <c r="J917" s="44"/>
      <c r="K917" s="34"/>
      <c r="L917" s="45"/>
      <c r="M917" s="45"/>
      <c r="N917" s="44"/>
      <c r="O917" s="45"/>
      <c r="P917" s="45"/>
      <c r="Q917" s="44"/>
      <c r="R917" s="122"/>
      <c r="S917" s="109"/>
      <c r="T917" s="34"/>
      <c r="U917" s="34"/>
      <c r="V917" s="34"/>
      <c r="W917" s="34"/>
      <c r="X917" s="34"/>
      <c r="Y917" s="34"/>
      <c r="Z917" s="44"/>
      <c r="AA917" s="34"/>
      <c r="AB917" s="97" t="str">
        <f t="shared" si="14"/>
        <v/>
      </c>
    </row>
    <row r="918" spans="1:28">
      <c r="A918" s="97" t="str">
        <f>IF(E918="","",SUBTOTAL(3,$E$2:$E918))</f>
        <v/>
      </c>
      <c r="B918" s="122"/>
      <c r="C918" s="107"/>
      <c r="D918" s="110"/>
      <c r="E918" s="100"/>
      <c r="F918" s="109"/>
      <c r="G918" s="78"/>
      <c r="H918" s="34"/>
      <c r="I918" s="34"/>
      <c r="J918" s="44"/>
      <c r="K918" s="34"/>
      <c r="L918" s="45"/>
      <c r="M918" s="45"/>
      <c r="N918" s="44"/>
      <c r="O918" s="45"/>
      <c r="P918" s="49"/>
      <c r="Q918" s="44"/>
      <c r="R918" s="122"/>
      <c r="S918" s="109"/>
      <c r="T918" s="36"/>
      <c r="U918" s="36"/>
      <c r="V918" s="36"/>
      <c r="W918" s="36"/>
      <c r="X918" s="34"/>
      <c r="Y918" s="36"/>
      <c r="Z918" s="45"/>
      <c r="AA918" s="34"/>
      <c r="AB918" s="97" t="str">
        <f t="shared" si="14"/>
        <v/>
      </c>
    </row>
    <row r="919" spans="1:28">
      <c r="A919" s="97" t="str">
        <f>IF(E919="","",SUBTOTAL(3,$E$2:$E919))</f>
        <v/>
      </c>
      <c r="B919" s="122"/>
      <c r="C919" s="107"/>
      <c r="D919" s="110"/>
      <c r="E919" s="110"/>
      <c r="F919" s="109"/>
      <c r="G919" s="110"/>
      <c r="H919" s="34"/>
      <c r="I919" s="34"/>
      <c r="J919" s="44"/>
      <c r="K919" s="34"/>
      <c r="L919" s="44"/>
      <c r="M919" s="44"/>
      <c r="N919" s="44"/>
      <c r="O919" s="45"/>
      <c r="P919" s="50"/>
      <c r="Q919" s="44"/>
      <c r="R919" s="44"/>
      <c r="S919" s="44"/>
      <c r="T919" s="34"/>
      <c r="U919" s="34"/>
      <c r="V919" s="34"/>
      <c r="W919" s="34"/>
      <c r="X919" s="34"/>
      <c r="Y919" s="34"/>
      <c r="Z919" s="44"/>
      <c r="AA919" s="34"/>
      <c r="AB919" s="97" t="str">
        <f t="shared" si="14"/>
        <v/>
      </c>
    </row>
    <row r="920" spans="1:28">
      <c r="A920" s="97" t="str">
        <f>IF(E920="","",SUBTOTAL(3,$E$2:$E920))</f>
        <v/>
      </c>
      <c r="B920" s="122"/>
      <c r="C920" s="107"/>
      <c r="D920" s="110"/>
      <c r="E920" s="51"/>
      <c r="F920" s="44"/>
      <c r="G920" s="51"/>
      <c r="H920" s="34"/>
      <c r="I920" s="34"/>
      <c r="J920" s="44"/>
      <c r="K920" s="34"/>
      <c r="L920" s="44"/>
      <c r="M920" s="44"/>
      <c r="N920" s="44"/>
      <c r="O920" s="45"/>
      <c r="P920" s="49"/>
      <c r="Q920" s="44"/>
      <c r="R920" s="122"/>
      <c r="S920" s="109"/>
      <c r="T920" s="107"/>
      <c r="U920" s="97"/>
      <c r="V920" s="34"/>
      <c r="W920" s="34"/>
      <c r="X920" s="34"/>
      <c r="Y920" s="107"/>
      <c r="Z920" s="44"/>
      <c r="AA920" s="34"/>
      <c r="AB920" s="97" t="str">
        <f t="shared" si="14"/>
        <v/>
      </c>
    </row>
    <row r="921" spans="1:28">
      <c r="A921" s="97" t="str">
        <f>IF(E921="","",SUBTOTAL(3,$E$2:$E921))</f>
        <v/>
      </c>
      <c r="B921" s="122"/>
      <c r="C921" s="107"/>
      <c r="D921" s="110"/>
      <c r="E921" s="51"/>
      <c r="F921" s="44"/>
      <c r="G921" s="51"/>
      <c r="H921" s="34"/>
      <c r="I921" s="34"/>
      <c r="J921" s="44"/>
      <c r="K921" s="34"/>
      <c r="L921" s="44"/>
      <c r="M921" s="44"/>
      <c r="N921" s="44"/>
      <c r="O921" s="45"/>
      <c r="P921" s="49"/>
      <c r="Q921" s="44"/>
      <c r="R921" s="122"/>
      <c r="S921" s="109"/>
      <c r="T921" s="107"/>
      <c r="U921" s="107"/>
      <c r="V921" s="107"/>
      <c r="W921" s="34"/>
      <c r="X921" s="34"/>
      <c r="Y921" s="34"/>
      <c r="Z921" s="44"/>
      <c r="AA921" s="34"/>
      <c r="AB921" s="97" t="str">
        <f t="shared" si="14"/>
        <v/>
      </c>
    </row>
    <row r="922" spans="1:28">
      <c r="A922" s="97" t="str">
        <f>IF(E922="","",SUBTOTAL(3,$E$2:$E922))</f>
        <v/>
      </c>
      <c r="B922" s="122"/>
      <c r="C922" s="107"/>
      <c r="D922" s="110"/>
      <c r="E922" s="51"/>
      <c r="F922" s="44"/>
      <c r="G922" s="51"/>
      <c r="H922" s="34"/>
      <c r="I922" s="34"/>
      <c r="J922" s="44"/>
      <c r="K922" s="34"/>
      <c r="L922" s="44"/>
      <c r="M922" s="44"/>
      <c r="N922" s="44"/>
      <c r="O922" s="45"/>
      <c r="P922" s="49"/>
      <c r="Q922" s="44"/>
      <c r="R922" s="122"/>
      <c r="S922" s="109"/>
      <c r="T922" s="107"/>
      <c r="U922" s="107"/>
      <c r="V922" s="107"/>
      <c r="W922" s="34"/>
      <c r="X922" s="34"/>
      <c r="Y922" s="97"/>
      <c r="Z922" s="45"/>
      <c r="AA922" s="34"/>
      <c r="AB922" s="97" t="str">
        <f t="shared" si="14"/>
        <v/>
      </c>
    </row>
    <row r="923" spans="1:28">
      <c r="A923" s="97" t="str">
        <f>IF(E923="","",SUBTOTAL(3,$E$2:$E923))</f>
        <v/>
      </c>
      <c r="B923" s="122"/>
      <c r="C923" s="107"/>
      <c r="D923" s="110"/>
      <c r="E923" s="90"/>
      <c r="F923" s="44"/>
      <c r="G923" s="90"/>
      <c r="H923" s="36"/>
      <c r="I923" s="36"/>
      <c r="J923" s="44"/>
      <c r="K923" s="34"/>
      <c r="L923" s="45"/>
      <c r="M923" s="45"/>
      <c r="N923" s="44"/>
      <c r="O923" s="45"/>
      <c r="P923" s="49"/>
      <c r="Q923" s="44"/>
      <c r="R923" s="122"/>
      <c r="S923" s="109"/>
      <c r="T923" s="107"/>
      <c r="U923" s="107"/>
      <c r="V923" s="107"/>
      <c r="W923" s="34"/>
      <c r="X923" s="97"/>
      <c r="Y923" s="107"/>
      <c r="Z923" s="45"/>
      <c r="AA923" s="34"/>
      <c r="AB923" s="97" t="str">
        <f t="shared" si="14"/>
        <v/>
      </c>
    </row>
    <row r="924" spans="1:28">
      <c r="A924" s="97" t="str">
        <f>IF(E924="","",SUBTOTAL(3,$E$2:$E924))</f>
        <v/>
      </c>
      <c r="B924" s="122"/>
      <c r="C924" s="107"/>
      <c r="D924" s="110"/>
      <c r="E924" s="90"/>
      <c r="F924" s="44"/>
      <c r="G924" s="90"/>
      <c r="H924" s="36"/>
      <c r="I924" s="36"/>
      <c r="J924" s="44"/>
      <c r="K924" s="34"/>
      <c r="L924" s="45"/>
      <c r="M924" s="45"/>
      <c r="N924" s="44"/>
      <c r="O924" s="45"/>
      <c r="P924" s="49"/>
      <c r="Q924" s="44"/>
      <c r="R924" s="122"/>
      <c r="S924" s="109"/>
      <c r="T924" s="107"/>
      <c r="U924" s="107"/>
      <c r="V924" s="107"/>
      <c r="W924" s="36"/>
      <c r="X924" s="107"/>
      <c r="Y924" s="97"/>
      <c r="Z924" s="45"/>
      <c r="AA924" s="34"/>
      <c r="AB924" s="97" t="str">
        <f t="shared" si="14"/>
        <v/>
      </c>
    </row>
    <row r="925" spans="1:28">
      <c r="A925" s="97" t="str">
        <f>IF(E925="","",SUBTOTAL(3,$E$2:$E925))</f>
        <v/>
      </c>
      <c r="B925" s="122"/>
      <c r="C925" s="107"/>
      <c r="D925" s="107"/>
      <c r="E925" s="60"/>
      <c r="F925" s="44"/>
      <c r="G925" s="51"/>
      <c r="H925" s="35"/>
      <c r="I925" s="35"/>
      <c r="J925" s="44"/>
      <c r="K925" s="34"/>
      <c r="L925" s="45"/>
      <c r="M925" s="45"/>
      <c r="N925" s="44"/>
      <c r="O925" s="45"/>
      <c r="P925" s="49"/>
      <c r="Q925" s="44"/>
      <c r="R925" s="122"/>
      <c r="S925" s="109"/>
      <c r="T925" s="107"/>
      <c r="U925" s="107"/>
      <c r="V925" s="35"/>
      <c r="W925" s="34"/>
      <c r="X925" s="107"/>
      <c r="Y925" s="107"/>
      <c r="Z925" s="44"/>
      <c r="AA925" s="34"/>
      <c r="AB925" s="97" t="str">
        <f t="shared" si="14"/>
        <v/>
      </c>
    </row>
    <row r="926" spans="1:28">
      <c r="A926" s="97" t="str">
        <f>IF(E926="","",SUBTOTAL(3,$E$2:$E926))</f>
        <v/>
      </c>
      <c r="B926" s="122"/>
      <c r="C926" s="107"/>
      <c r="D926" s="107"/>
      <c r="E926" s="51"/>
      <c r="F926" s="44"/>
      <c r="G926" s="51"/>
      <c r="H926" s="34"/>
      <c r="I926" s="34"/>
      <c r="J926" s="44"/>
      <c r="K926" s="34"/>
      <c r="L926" s="44"/>
      <c r="M926" s="44"/>
      <c r="N926" s="44"/>
      <c r="O926" s="45"/>
      <c r="P926" s="50"/>
      <c r="Q926" s="50"/>
      <c r="R926" s="122"/>
      <c r="S926" s="109"/>
      <c r="T926" s="107"/>
      <c r="U926" s="107"/>
      <c r="V926" s="34"/>
      <c r="W926" s="34"/>
      <c r="X926" s="107"/>
      <c r="Y926" s="36"/>
      <c r="Z926" s="44"/>
      <c r="AA926" s="34"/>
      <c r="AB926" s="97" t="str">
        <f t="shared" si="14"/>
        <v/>
      </c>
    </row>
    <row r="927" spans="1:28">
      <c r="A927" s="97" t="str">
        <f>IF(E927="","",SUBTOTAL(3,$E$2:$E927))</f>
        <v/>
      </c>
      <c r="B927" s="122"/>
      <c r="C927" s="107"/>
      <c r="D927" s="107"/>
      <c r="E927" s="51"/>
      <c r="F927" s="44"/>
      <c r="G927" s="51"/>
      <c r="H927" s="34"/>
      <c r="I927" s="34"/>
      <c r="J927" s="44"/>
      <c r="K927" s="34"/>
      <c r="L927" s="44"/>
      <c r="M927" s="44"/>
      <c r="N927" s="44"/>
      <c r="O927" s="45"/>
      <c r="P927" s="50"/>
      <c r="Q927" s="44"/>
      <c r="R927" s="122"/>
      <c r="S927" s="109"/>
      <c r="T927" s="107"/>
      <c r="U927" s="97"/>
      <c r="V927" s="34"/>
      <c r="W927" s="34"/>
      <c r="X927" s="97"/>
      <c r="Y927" s="97"/>
      <c r="Z927" s="45"/>
      <c r="AA927" s="34"/>
      <c r="AB927" s="97" t="str">
        <f t="shared" si="14"/>
        <v/>
      </c>
    </row>
    <row r="928" spans="1:28">
      <c r="A928" s="97" t="str">
        <f>IF(E928="","",SUBTOTAL(3,$E$2:$E928))</f>
        <v/>
      </c>
      <c r="B928" s="122"/>
      <c r="C928" s="107"/>
      <c r="D928" s="107"/>
      <c r="E928" s="51"/>
      <c r="F928" s="44"/>
      <c r="G928" s="51"/>
      <c r="H928" s="34"/>
      <c r="I928" s="34"/>
      <c r="J928" s="44"/>
      <c r="K928" s="34"/>
      <c r="L928" s="45"/>
      <c r="M928" s="45"/>
      <c r="N928" s="44"/>
      <c r="O928" s="45"/>
      <c r="P928" s="49"/>
      <c r="Q928" s="50"/>
      <c r="R928" s="122"/>
      <c r="S928" s="109"/>
      <c r="T928" s="107"/>
      <c r="U928" s="107"/>
      <c r="V928" s="107"/>
      <c r="W928" s="34"/>
      <c r="X928" s="34"/>
      <c r="Y928" s="34"/>
      <c r="Z928" s="44"/>
      <c r="AA928" s="34"/>
      <c r="AB928" s="97" t="str">
        <f t="shared" si="14"/>
        <v/>
      </c>
    </row>
    <row r="929" spans="1:28">
      <c r="A929" s="97" t="str">
        <f>IF(E929="","",SUBTOTAL(3,$E$2:$E929))</f>
        <v/>
      </c>
      <c r="B929" s="122"/>
      <c r="C929" s="107"/>
      <c r="D929" s="107"/>
      <c r="E929" s="100"/>
      <c r="F929" s="44"/>
      <c r="G929" s="78"/>
      <c r="H929" s="107"/>
      <c r="I929" s="34"/>
      <c r="J929" s="44"/>
      <c r="K929" s="107"/>
      <c r="L929" s="45"/>
      <c r="M929" s="45"/>
      <c r="N929" s="44"/>
      <c r="O929" s="45"/>
      <c r="P929" s="49"/>
      <c r="Q929" s="44"/>
      <c r="R929" s="122"/>
      <c r="S929" s="109"/>
      <c r="T929" s="107"/>
      <c r="U929" s="107"/>
      <c r="V929" s="107"/>
      <c r="W929" s="34"/>
      <c r="X929" s="34"/>
      <c r="Y929" s="107"/>
      <c r="Z929" s="44"/>
      <c r="AA929" s="34"/>
      <c r="AB929" s="97" t="str">
        <f t="shared" si="14"/>
        <v/>
      </c>
    </row>
    <row r="930" spans="1:28">
      <c r="A930" s="97" t="str">
        <f>IF(E930="","",SUBTOTAL(3,$E$2:$E930))</f>
        <v/>
      </c>
      <c r="B930" s="122"/>
      <c r="C930" s="107"/>
      <c r="D930" s="107"/>
      <c r="E930" s="60"/>
      <c r="F930" s="44"/>
      <c r="G930" s="51"/>
      <c r="H930" s="107"/>
      <c r="I930" s="34"/>
      <c r="J930" s="44"/>
      <c r="K930" s="34"/>
      <c r="L930" s="44"/>
      <c r="M930" s="44"/>
      <c r="N930" s="44"/>
      <c r="O930" s="45"/>
      <c r="P930" s="49"/>
      <c r="Q930" s="44"/>
      <c r="R930" s="122"/>
      <c r="S930" s="109"/>
      <c r="T930" s="107"/>
      <c r="U930" s="107"/>
      <c r="V930" s="107"/>
      <c r="W930" s="34"/>
      <c r="X930" s="34"/>
      <c r="Y930" s="107"/>
      <c r="Z930" s="44"/>
      <c r="AA930" s="34"/>
      <c r="AB930" s="97" t="str">
        <f t="shared" si="14"/>
        <v/>
      </c>
    </row>
    <row r="931" spans="1:28">
      <c r="A931" s="97" t="str">
        <f>IF(E931="","",SUBTOTAL(3,$E$2:$E931))</f>
        <v/>
      </c>
      <c r="B931" s="122"/>
      <c r="C931" s="107"/>
      <c r="D931" s="107"/>
      <c r="E931" s="51"/>
      <c r="F931" s="44"/>
      <c r="G931" s="51"/>
      <c r="H931" s="34"/>
      <c r="I931" s="34"/>
      <c r="J931" s="44"/>
      <c r="K931" s="34"/>
      <c r="L931" s="45"/>
      <c r="M931" s="45"/>
      <c r="N931" s="44"/>
      <c r="O931" s="45"/>
      <c r="P931" s="49"/>
      <c r="Q931" s="44"/>
      <c r="R931" s="122"/>
      <c r="S931" s="109"/>
      <c r="T931" s="107"/>
      <c r="U931" s="107"/>
      <c r="V931" s="107"/>
      <c r="W931" s="34"/>
      <c r="X931" s="107"/>
      <c r="Y931" s="107"/>
      <c r="Z931" s="44"/>
      <c r="AA931" s="34"/>
      <c r="AB931" s="97" t="str">
        <f t="shared" si="14"/>
        <v/>
      </c>
    </row>
    <row r="932" spans="1:28">
      <c r="A932" s="97" t="str">
        <f>IF(E932="","",SUBTOTAL(3,$E$2:$E932))</f>
        <v/>
      </c>
      <c r="B932" s="122"/>
      <c r="C932" s="107"/>
      <c r="D932" s="107"/>
      <c r="E932" s="51"/>
      <c r="F932" s="44"/>
      <c r="G932" s="51"/>
      <c r="H932" s="35"/>
      <c r="I932" s="35"/>
      <c r="J932" s="44"/>
      <c r="K932" s="34"/>
      <c r="L932" s="45"/>
      <c r="M932" s="45"/>
      <c r="N932" s="44"/>
      <c r="O932" s="45"/>
      <c r="P932" s="49"/>
      <c r="Q932" s="44"/>
      <c r="R932" s="122"/>
      <c r="S932" s="109"/>
      <c r="T932" s="107"/>
      <c r="U932" s="107"/>
      <c r="V932" s="107"/>
      <c r="W932" s="34"/>
      <c r="X932" s="107"/>
      <c r="Y932" s="107"/>
      <c r="Z932" s="44"/>
      <c r="AA932" s="34"/>
      <c r="AB932" s="97" t="str">
        <f t="shared" si="14"/>
        <v/>
      </c>
    </row>
    <row r="933" spans="1:28">
      <c r="A933" s="97" t="str">
        <f>IF(E933="","",SUBTOTAL(3,$E$2:$E933))</f>
        <v/>
      </c>
      <c r="B933" s="122"/>
      <c r="C933" s="107"/>
      <c r="D933" s="107"/>
      <c r="E933" s="100"/>
      <c r="F933" s="44"/>
      <c r="G933" s="78"/>
      <c r="H933" s="34"/>
      <c r="I933" s="34"/>
      <c r="J933" s="44"/>
      <c r="K933" s="34"/>
      <c r="L933" s="45"/>
      <c r="M933" s="45"/>
      <c r="N933" s="44"/>
      <c r="O933" s="45"/>
      <c r="P933" s="49"/>
      <c r="Q933" s="44"/>
      <c r="R933" s="122"/>
      <c r="S933" s="109"/>
      <c r="T933" s="107"/>
      <c r="U933" s="107"/>
      <c r="V933" s="107"/>
      <c r="W933" s="34"/>
      <c r="X933" s="107"/>
      <c r="Y933" s="107"/>
      <c r="Z933" s="44"/>
      <c r="AA933" s="34"/>
      <c r="AB933" s="97" t="str">
        <f t="shared" si="14"/>
        <v/>
      </c>
    </row>
    <row r="934" spans="1:28">
      <c r="A934" s="97" t="str">
        <f>IF(E934="","",SUBTOTAL(3,$E$2:$E934))</f>
        <v/>
      </c>
      <c r="B934" s="122"/>
      <c r="C934" s="107"/>
      <c r="D934" s="107"/>
      <c r="E934" s="60"/>
      <c r="F934" s="44"/>
      <c r="G934" s="51"/>
      <c r="H934" s="35"/>
      <c r="I934" s="35"/>
      <c r="J934" s="44"/>
      <c r="K934" s="34"/>
      <c r="L934" s="45"/>
      <c r="M934" s="45"/>
      <c r="N934" s="44"/>
      <c r="O934" s="45"/>
      <c r="P934" s="49"/>
      <c r="Q934" s="44"/>
      <c r="R934" s="122"/>
      <c r="S934" s="109"/>
      <c r="T934" s="107"/>
      <c r="U934" s="107"/>
      <c r="V934" s="107"/>
      <c r="W934" s="107"/>
      <c r="X934" s="34"/>
      <c r="Y934" s="34"/>
      <c r="Z934" s="44"/>
      <c r="AA934" s="34"/>
      <c r="AB934" s="97" t="str">
        <f t="shared" si="14"/>
        <v/>
      </c>
    </row>
    <row r="935" spans="1:28">
      <c r="A935" s="97" t="str">
        <f>IF(E935="","",SUBTOTAL(3,$E$2:$E935))</f>
        <v/>
      </c>
      <c r="B935" s="122"/>
      <c r="C935" s="107"/>
      <c r="D935" s="107"/>
      <c r="E935" s="51"/>
      <c r="F935" s="44"/>
      <c r="G935" s="51"/>
      <c r="H935" s="34"/>
      <c r="I935" s="34"/>
      <c r="J935" s="44"/>
      <c r="K935" s="34"/>
      <c r="L935" s="44"/>
      <c r="M935" s="44"/>
      <c r="N935" s="44"/>
      <c r="O935" s="45"/>
      <c r="P935" s="49"/>
      <c r="Q935" s="44"/>
      <c r="R935" s="122"/>
      <c r="S935" s="109"/>
      <c r="T935" s="107"/>
      <c r="U935" s="107"/>
      <c r="V935" s="107"/>
      <c r="W935" s="34"/>
      <c r="X935" s="34"/>
      <c r="Y935" s="34"/>
      <c r="Z935" s="44"/>
      <c r="AA935" s="34"/>
      <c r="AB935" s="97" t="str">
        <f t="shared" si="14"/>
        <v/>
      </c>
    </row>
    <row r="936" spans="1:28">
      <c r="A936" s="97" t="str">
        <f>IF(E936="","",SUBTOTAL(3,$E$2:$E936))</f>
        <v/>
      </c>
      <c r="B936" s="122"/>
      <c r="C936" s="107"/>
      <c r="D936" s="107"/>
      <c r="E936" s="51"/>
      <c r="F936" s="44"/>
      <c r="G936" s="51"/>
      <c r="H936" s="34"/>
      <c r="I936" s="34"/>
      <c r="J936" s="44"/>
      <c r="K936" s="34"/>
      <c r="L936" s="45"/>
      <c r="M936" s="45"/>
      <c r="N936" s="44"/>
      <c r="O936" s="45"/>
      <c r="P936" s="49"/>
      <c r="Q936" s="44"/>
      <c r="R936" s="122"/>
      <c r="S936" s="109"/>
      <c r="T936" s="107"/>
      <c r="U936" s="107"/>
      <c r="V936" s="107"/>
      <c r="W936" s="107"/>
      <c r="X936" s="34"/>
      <c r="Y936" s="34"/>
      <c r="Z936" s="45"/>
      <c r="AA936" s="34"/>
      <c r="AB936" s="97" t="str">
        <f t="shared" si="14"/>
        <v/>
      </c>
    </row>
    <row r="937" spans="1:28">
      <c r="A937" s="97" t="str">
        <f>IF(E937="","",SUBTOTAL(3,$E$2:$E937))</f>
        <v/>
      </c>
      <c r="B937" s="122"/>
      <c r="C937" s="107"/>
      <c r="D937" s="107"/>
      <c r="E937" s="51"/>
      <c r="F937" s="44"/>
      <c r="G937" s="51"/>
      <c r="H937" s="34"/>
      <c r="I937" s="34"/>
      <c r="J937" s="44"/>
      <c r="K937" s="34"/>
      <c r="L937" s="45"/>
      <c r="M937" s="45"/>
      <c r="N937" s="44"/>
      <c r="O937" s="45"/>
      <c r="P937" s="49"/>
      <c r="Q937" s="44"/>
      <c r="R937" s="122"/>
      <c r="S937" s="109"/>
      <c r="T937" s="107"/>
      <c r="U937" s="107"/>
      <c r="V937" s="107"/>
      <c r="W937" s="34"/>
      <c r="X937" s="34"/>
      <c r="Y937" s="34"/>
      <c r="Z937" s="44"/>
      <c r="AA937" s="34"/>
      <c r="AB937" s="97" t="str">
        <f t="shared" si="14"/>
        <v/>
      </c>
    </row>
    <row r="938" spans="1:28">
      <c r="A938" s="97" t="str">
        <f>IF(E938="","",SUBTOTAL(3,$E$2:$E938))</f>
        <v/>
      </c>
      <c r="B938" s="122"/>
      <c r="C938" s="107"/>
      <c r="D938" s="107"/>
      <c r="E938" s="100"/>
      <c r="F938" s="44"/>
      <c r="G938" s="78"/>
      <c r="H938" s="34"/>
      <c r="I938" s="34"/>
      <c r="J938" s="44"/>
      <c r="K938" s="34"/>
      <c r="L938" s="45"/>
      <c r="M938" s="45"/>
      <c r="N938" s="44"/>
      <c r="O938" s="45"/>
      <c r="P938" s="49"/>
      <c r="Q938" s="44"/>
      <c r="R938" s="122"/>
      <c r="S938" s="109"/>
      <c r="T938" s="107"/>
      <c r="U938" s="107"/>
      <c r="V938" s="107"/>
      <c r="W938" s="36"/>
      <c r="X938" s="35"/>
      <c r="Y938" s="34"/>
      <c r="Z938" s="44"/>
      <c r="AA938" s="34"/>
      <c r="AB938" s="97" t="str">
        <f t="shared" si="14"/>
        <v/>
      </c>
    </row>
    <row r="939" spans="1:28">
      <c r="A939" s="97" t="str">
        <f>IF(E939="","",SUBTOTAL(3,$E$2:$E939))</f>
        <v/>
      </c>
      <c r="B939" s="122"/>
      <c r="C939" s="107"/>
      <c r="D939" s="107"/>
      <c r="E939" s="100"/>
      <c r="F939" s="44"/>
      <c r="G939" s="78"/>
      <c r="H939" s="34"/>
      <c r="I939" s="34"/>
      <c r="J939" s="44"/>
      <c r="K939" s="34"/>
      <c r="L939" s="45"/>
      <c r="M939" s="45"/>
      <c r="N939" s="44"/>
      <c r="O939" s="45"/>
      <c r="P939" s="49"/>
      <c r="Q939" s="44"/>
      <c r="R939" s="122"/>
      <c r="S939" s="109"/>
      <c r="T939" s="107"/>
      <c r="U939" s="107"/>
      <c r="V939" s="107"/>
      <c r="W939" s="107"/>
      <c r="X939" s="34"/>
      <c r="Y939" s="34"/>
      <c r="Z939" s="44"/>
      <c r="AA939" s="34"/>
      <c r="AB939" s="97" t="str">
        <f t="shared" si="14"/>
        <v/>
      </c>
    </row>
    <row r="940" spans="1:28">
      <c r="A940" s="97" t="str">
        <f>IF(E940="","",SUBTOTAL(3,$E$2:$E940))</f>
        <v/>
      </c>
      <c r="B940" s="122"/>
      <c r="C940" s="107"/>
      <c r="D940" s="107"/>
      <c r="E940" s="51"/>
      <c r="F940" s="44"/>
      <c r="G940" s="51"/>
      <c r="H940" s="34"/>
      <c r="I940" s="34"/>
      <c r="J940" s="44"/>
      <c r="K940" s="34"/>
      <c r="L940" s="45"/>
      <c r="M940" s="45"/>
      <c r="N940" s="44"/>
      <c r="O940" s="45"/>
      <c r="P940" s="49"/>
      <c r="Q940" s="44"/>
      <c r="R940" s="122"/>
      <c r="S940" s="109"/>
      <c r="T940" s="107"/>
      <c r="U940" s="107"/>
      <c r="V940" s="107"/>
      <c r="W940" s="36"/>
      <c r="X940" s="34"/>
      <c r="Y940" s="34"/>
      <c r="Z940" s="44"/>
      <c r="AA940" s="34"/>
      <c r="AB940" s="97" t="str">
        <f t="shared" si="14"/>
        <v/>
      </c>
    </row>
    <row r="941" spans="1:28">
      <c r="A941" s="97" t="str">
        <f>IF(E941="","",SUBTOTAL(3,$E$2:$E941))</f>
        <v/>
      </c>
      <c r="B941" s="122"/>
      <c r="C941" s="107"/>
      <c r="D941" s="107"/>
      <c r="E941" s="51"/>
      <c r="F941" s="44"/>
      <c r="G941" s="51"/>
      <c r="H941" s="34"/>
      <c r="I941" s="34"/>
      <c r="J941" s="44"/>
      <c r="K941" s="34"/>
      <c r="L941" s="45"/>
      <c r="M941" s="45"/>
      <c r="N941" s="44"/>
      <c r="O941" s="45"/>
      <c r="P941" s="49"/>
      <c r="Q941" s="44"/>
      <c r="R941" s="122"/>
      <c r="S941" s="109"/>
      <c r="T941" s="107"/>
      <c r="U941" s="107"/>
      <c r="V941" s="107"/>
      <c r="W941" s="36"/>
      <c r="X941" s="34"/>
      <c r="Y941" s="34"/>
      <c r="Z941" s="45"/>
      <c r="AA941" s="34"/>
      <c r="AB941" s="97" t="str">
        <f t="shared" si="14"/>
        <v/>
      </c>
    </row>
    <row r="942" spans="1:28">
      <c r="A942" s="97" t="str">
        <f>IF(E942="","",SUBTOTAL(3,$E$2:$E942))</f>
        <v/>
      </c>
      <c r="B942" s="122"/>
      <c r="C942" s="107"/>
      <c r="D942" s="107"/>
      <c r="E942" s="51"/>
      <c r="F942" s="44"/>
      <c r="G942" s="90"/>
      <c r="H942" s="36"/>
      <c r="I942" s="36"/>
      <c r="J942" s="44"/>
      <c r="K942" s="34"/>
      <c r="L942" s="45"/>
      <c r="M942" s="45"/>
      <c r="N942" s="44"/>
      <c r="O942" s="45"/>
      <c r="P942" s="49"/>
      <c r="Q942" s="44"/>
      <c r="R942" s="122"/>
      <c r="S942" s="109"/>
      <c r="T942" s="107"/>
      <c r="U942" s="107"/>
      <c r="V942" s="107"/>
      <c r="W942" s="107"/>
      <c r="X942" s="34"/>
      <c r="Y942" s="34"/>
      <c r="Z942" s="45"/>
      <c r="AA942" s="34"/>
      <c r="AB942" s="97" t="str">
        <f t="shared" si="14"/>
        <v/>
      </c>
    </row>
    <row r="943" spans="1:28">
      <c r="A943" s="97" t="str">
        <f>IF(E943="","",SUBTOTAL(3,$E$2:$E943))</f>
        <v/>
      </c>
      <c r="B943" s="122"/>
      <c r="C943" s="107"/>
      <c r="D943" s="107"/>
      <c r="E943" s="51"/>
      <c r="F943" s="44"/>
      <c r="G943" s="51"/>
      <c r="H943" s="34"/>
      <c r="I943" s="34"/>
      <c r="J943" s="44"/>
      <c r="K943" s="34"/>
      <c r="L943" s="44"/>
      <c r="M943" s="44"/>
      <c r="N943" s="44"/>
      <c r="O943" s="45"/>
      <c r="P943" s="49"/>
      <c r="Q943" s="44"/>
      <c r="R943" s="122"/>
      <c r="S943" s="109"/>
      <c r="T943" s="107"/>
      <c r="U943" s="107"/>
      <c r="V943" s="107"/>
      <c r="W943" s="34"/>
      <c r="X943" s="34"/>
      <c r="Y943" s="34"/>
      <c r="Z943" s="45"/>
      <c r="AA943" s="34"/>
      <c r="AB943" s="97" t="str">
        <f t="shared" si="14"/>
        <v/>
      </c>
    </row>
    <row r="944" spans="1:28">
      <c r="A944" s="97" t="str">
        <f>IF(E944="","",SUBTOTAL(3,$E$2:$E944))</f>
        <v/>
      </c>
      <c r="B944" s="122"/>
      <c r="C944" s="107"/>
      <c r="D944" s="107"/>
      <c r="E944" s="51"/>
      <c r="F944" s="44"/>
      <c r="G944" s="51"/>
      <c r="H944" s="34"/>
      <c r="I944" s="34"/>
      <c r="J944" s="44"/>
      <c r="K944" s="34"/>
      <c r="L944" s="45"/>
      <c r="M944" s="45"/>
      <c r="N944" s="44"/>
      <c r="O944" s="45"/>
      <c r="P944" s="49"/>
      <c r="Q944" s="44"/>
      <c r="R944" s="122"/>
      <c r="S944" s="109"/>
      <c r="T944" s="107"/>
      <c r="U944" s="107"/>
      <c r="V944" s="107"/>
      <c r="W944" s="107"/>
      <c r="X944" s="34"/>
      <c r="Y944" s="34"/>
      <c r="Z944" s="44"/>
      <c r="AA944" s="34"/>
      <c r="AB944" s="97" t="str">
        <f t="shared" si="14"/>
        <v/>
      </c>
    </row>
    <row r="945" spans="1:28">
      <c r="A945" s="97" t="str">
        <f>IF(E945="","",SUBTOTAL(3,$E$2:$E945))</f>
        <v/>
      </c>
      <c r="B945" s="122"/>
      <c r="C945" s="107"/>
      <c r="D945" s="107"/>
      <c r="E945" s="51"/>
      <c r="F945" s="44"/>
      <c r="G945" s="51"/>
      <c r="H945" s="34"/>
      <c r="I945" s="34"/>
      <c r="J945" s="44"/>
      <c r="K945" s="34"/>
      <c r="L945" s="44"/>
      <c r="M945" s="44"/>
      <c r="N945" s="44"/>
      <c r="O945" s="45"/>
      <c r="P945" s="49"/>
      <c r="Q945" s="44"/>
      <c r="R945" s="122"/>
      <c r="S945" s="109"/>
      <c r="T945" s="107"/>
      <c r="U945" s="107"/>
      <c r="V945" s="107"/>
      <c r="W945" s="34"/>
      <c r="X945" s="34"/>
      <c r="Y945" s="34"/>
      <c r="Z945" s="45"/>
      <c r="AA945" s="34"/>
      <c r="AB945" s="97" t="str">
        <f t="shared" si="14"/>
        <v/>
      </c>
    </row>
    <row r="946" spans="1:28">
      <c r="A946" s="97" t="str">
        <f>IF(E946="","",SUBTOTAL(3,$E$2:$E946))</f>
        <v/>
      </c>
      <c r="B946" s="122"/>
      <c r="C946" s="107"/>
      <c r="D946" s="107"/>
      <c r="E946" s="51"/>
      <c r="F946" s="44"/>
      <c r="G946" s="51"/>
      <c r="H946" s="34"/>
      <c r="I946" s="34"/>
      <c r="J946" s="44"/>
      <c r="K946" s="34"/>
      <c r="L946" s="44"/>
      <c r="M946" s="44"/>
      <c r="N946" s="44"/>
      <c r="O946" s="45"/>
      <c r="P946" s="49"/>
      <c r="Q946" s="44"/>
      <c r="R946" s="122"/>
      <c r="S946" s="109"/>
      <c r="T946" s="107"/>
      <c r="U946" s="107"/>
      <c r="V946" s="107"/>
      <c r="W946" s="107"/>
      <c r="X946" s="34"/>
      <c r="Y946" s="34"/>
      <c r="Z946" s="44"/>
      <c r="AA946" s="34"/>
      <c r="AB946" s="97" t="str">
        <f t="shared" si="14"/>
        <v/>
      </c>
    </row>
    <row r="947" spans="1:28">
      <c r="A947" s="97" t="str">
        <f>IF(E947="","",SUBTOTAL(3,$E$2:$E947))</f>
        <v/>
      </c>
      <c r="B947" s="122"/>
      <c r="C947" s="107"/>
      <c r="D947" s="107"/>
      <c r="E947" s="35"/>
      <c r="F947" s="44"/>
      <c r="G947" s="35"/>
      <c r="H947" s="36"/>
      <c r="I947" s="36"/>
      <c r="J947" s="44"/>
      <c r="K947" s="34"/>
      <c r="L947" s="45"/>
      <c r="M947" s="45"/>
      <c r="N947" s="44"/>
      <c r="O947" s="45"/>
      <c r="P947" s="49"/>
      <c r="Q947" s="50"/>
      <c r="R947" s="122"/>
      <c r="S947" s="109"/>
      <c r="T947" s="107"/>
      <c r="U947" s="107"/>
      <c r="V947" s="107"/>
      <c r="W947" s="107"/>
      <c r="X947" s="34"/>
      <c r="Y947" s="34"/>
      <c r="Z947" s="44"/>
      <c r="AA947" s="34"/>
      <c r="AB947" s="97" t="str">
        <f t="shared" si="14"/>
        <v/>
      </c>
    </row>
    <row r="948" spans="1:28">
      <c r="A948" s="97" t="str">
        <f>IF(E948="","",SUBTOTAL(3,$E$2:$E948))</f>
        <v/>
      </c>
      <c r="B948" s="122"/>
      <c r="C948" s="107"/>
      <c r="D948" s="107"/>
      <c r="E948" s="35"/>
      <c r="F948" s="44"/>
      <c r="G948" s="35"/>
      <c r="H948" s="34"/>
      <c r="I948" s="34"/>
      <c r="J948" s="44"/>
      <c r="K948" s="34"/>
      <c r="L948" s="45"/>
      <c r="M948" s="45"/>
      <c r="N948" s="44"/>
      <c r="O948" s="45"/>
      <c r="P948" s="49"/>
      <c r="Q948" s="50"/>
      <c r="R948" s="122"/>
      <c r="S948" s="109"/>
      <c r="T948" s="107"/>
      <c r="U948" s="107"/>
      <c r="V948" s="107"/>
      <c r="W948" s="107"/>
      <c r="X948" s="34"/>
      <c r="Y948" s="34"/>
      <c r="Z948" s="44"/>
      <c r="AA948" s="34"/>
      <c r="AB948" s="97" t="str">
        <f t="shared" si="14"/>
        <v/>
      </c>
    </row>
    <row r="949" spans="1:28">
      <c r="A949" s="97" t="str">
        <f>IF(E949="","",SUBTOTAL(3,$E$2:$E949))</f>
        <v/>
      </c>
      <c r="B949" s="122"/>
      <c r="C949" s="107"/>
      <c r="D949" s="107"/>
      <c r="E949" s="107"/>
      <c r="F949" s="44"/>
      <c r="G949" s="79"/>
      <c r="H949" s="34"/>
      <c r="I949" s="34"/>
      <c r="J949" s="44"/>
      <c r="K949" s="34"/>
      <c r="L949" s="45"/>
      <c r="M949" s="45"/>
      <c r="N949" s="44"/>
      <c r="O949" s="45"/>
      <c r="P949" s="49"/>
      <c r="Q949" s="50"/>
      <c r="R949" s="122"/>
      <c r="S949" s="109"/>
      <c r="T949" s="107"/>
      <c r="U949" s="107"/>
      <c r="V949" s="107"/>
      <c r="W949" s="34"/>
      <c r="X949" s="34"/>
      <c r="Y949" s="107"/>
      <c r="Z949" s="45"/>
      <c r="AA949" s="34"/>
      <c r="AB949" s="97" t="str">
        <f t="shared" si="14"/>
        <v/>
      </c>
    </row>
    <row r="950" spans="1:28">
      <c r="A950" s="97" t="str">
        <f>IF(E950="","",SUBTOTAL(3,$E$2:$E950))</f>
        <v/>
      </c>
      <c r="B950" s="122"/>
      <c r="C950" s="107"/>
      <c r="D950" s="107"/>
      <c r="E950" s="107"/>
      <c r="F950" s="44"/>
      <c r="G950" s="79"/>
      <c r="H950" s="34"/>
      <c r="I950" s="34"/>
      <c r="J950" s="44"/>
      <c r="K950" s="34"/>
      <c r="L950" s="45"/>
      <c r="M950" s="45"/>
      <c r="N950" s="44"/>
      <c r="O950" s="45"/>
      <c r="P950" s="49"/>
      <c r="Q950" s="50"/>
      <c r="R950" s="122"/>
      <c r="S950" s="109"/>
      <c r="T950" s="107"/>
      <c r="U950" s="107"/>
      <c r="V950" s="107"/>
      <c r="W950" s="36"/>
      <c r="X950" s="34"/>
      <c r="Y950" s="97"/>
      <c r="Z950" s="45"/>
      <c r="AA950" s="34"/>
      <c r="AB950" s="97" t="str">
        <f t="shared" si="14"/>
        <v/>
      </c>
    </row>
    <row r="951" spans="1:28">
      <c r="A951" s="97" t="str">
        <f>IF(E951="","",SUBTOTAL(3,$E$2:$E951))</f>
        <v/>
      </c>
      <c r="B951" s="122"/>
      <c r="C951" s="107"/>
      <c r="D951" s="107"/>
      <c r="E951" s="61"/>
      <c r="F951" s="44"/>
      <c r="G951" s="35"/>
      <c r="H951" s="34"/>
      <c r="I951" s="34"/>
      <c r="J951" s="44"/>
      <c r="K951" s="34"/>
      <c r="L951" s="45"/>
      <c r="M951" s="45"/>
      <c r="N951" s="44"/>
      <c r="O951" s="45"/>
      <c r="P951" s="49"/>
      <c r="Q951" s="50"/>
      <c r="R951" s="122"/>
      <c r="S951" s="109"/>
      <c r="T951" s="107"/>
      <c r="U951" s="107"/>
      <c r="V951" s="34"/>
      <c r="W951" s="34"/>
      <c r="X951" s="107"/>
      <c r="Y951" s="36"/>
      <c r="Z951" s="44"/>
      <c r="AA951" s="34"/>
      <c r="AB951" s="97" t="str">
        <f t="shared" si="14"/>
        <v/>
      </c>
    </row>
    <row r="952" spans="1:28">
      <c r="A952" s="97" t="str">
        <f>IF(E952="","",SUBTOTAL(3,$E$2:$E952))</f>
        <v/>
      </c>
      <c r="B952" s="122"/>
      <c r="C952" s="107"/>
      <c r="D952" s="107"/>
      <c r="E952" s="61"/>
      <c r="F952" s="44"/>
      <c r="G952" s="35"/>
      <c r="H952" s="34"/>
      <c r="I952" s="34"/>
      <c r="J952" s="44"/>
      <c r="K952" s="34"/>
      <c r="L952" s="45"/>
      <c r="M952" s="45"/>
      <c r="N952" s="44"/>
      <c r="O952" s="45"/>
      <c r="P952" s="49"/>
      <c r="Q952" s="50"/>
      <c r="R952" s="122"/>
      <c r="S952" s="109"/>
      <c r="T952" s="107"/>
      <c r="U952" s="107"/>
      <c r="V952" s="107"/>
      <c r="W952" s="34"/>
      <c r="X952" s="97"/>
      <c r="Y952" s="34"/>
      <c r="Z952" s="44"/>
      <c r="AA952" s="34"/>
      <c r="AB952" s="97" t="str">
        <f t="shared" si="14"/>
        <v/>
      </c>
    </row>
    <row r="953" spans="1:28">
      <c r="A953" s="97" t="str">
        <f>IF(E953="","",SUBTOTAL(3,$E$2:$E953))</f>
        <v/>
      </c>
      <c r="B953" s="122"/>
      <c r="C953" s="107"/>
      <c r="D953" s="107"/>
      <c r="E953" s="60"/>
      <c r="F953" s="44"/>
      <c r="G953" s="35"/>
      <c r="H953" s="107"/>
      <c r="I953" s="35"/>
      <c r="J953" s="44"/>
      <c r="K953" s="34"/>
      <c r="L953" s="45"/>
      <c r="M953" s="45"/>
      <c r="N953" s="44"/>
      <c r="O953" s="45"/>
      <c r="P953" s="49"/>
      <c r="Q953" s="50"/>
      <c r="R953" s="122"/>
      <c r="S953" s="109"/>
      <c r="T953" s="107"/>
      <c r="U953" s="107"/>
      <c r="V953" s="107"/>
      <c r="W953" s="34"/>
      <c r="X953" s="107"/>
      <c r="Y953" s="107"/>
      <c r="Z953" s="44"/>
      <c r="AA953" s="34"/>
      <c r="AB953" s="97" t="str">
        <f t="shared" si="14"/>
        <v/>
      </c>
    </row>
    <row r="954" spans="1:28">
      <c r="A954" s="97" t="str">
        <f>IF(E954="","",SUBTOTAL(3,$E$2:$E954))</f>
        <v/>
      </c>
      <c r="B954" s="122"/>
      <c r="C954" s="107"/>
      <c r="D954" s="107"/>
      <c r="E954" s="35"/>
      <c r="F954" s="44"/>
      <c r="G954" s="35"/>
      <c r="H954" s="107"/>
      <c r="I954" s="34"/>
      <c r="J954" s="44"/>
      <c r="K954" s="34"/>
      <c r="L954" s="44"/>
      <c r="M954" s="44"/>
      <c r="N954" s="44"/>
      <c r="O954" s="45"/>
      <c r="P954" s="49"/>
      <c r="Q954" s="50"/>
      <c r="R954" s="122"/>
      <c r="S954" s="109"/>
      <c r="T954" s="107"/>
      <c r="U954" s="107"/>
      <c r="V954" s="107"/>
      <c r="W954" s="36"/>
      <c r="X954" s="107"/>
      <c r="Y954" s="97"/>
      <c r="Z954" s="44"/>
      <c r="AA954" s="34"/>
      <c r="AB954" s="97" t="str">
        <f t="shared" si="14"/>
        <v/>
      </c>
    </row>
    <row r="955" spans="1:28">
      <c r="A955" s="97" t="str">
        <f>IF(E955="","",SUBTOTAL(3,$E$2:$E955))</f>
        <v/>
      </c>
      <c r="B955" s="122"/>
      <c r="C955" s="107"/>
      <c r="D955" s="107"/>
      <c r="E955" s="35"/>
      <c r="F955" s="44"/>
      <c r="G955" s="35"/>
      <c r="H955" s="107"/>
      <c r="I955" s="34"/>
      <c r="J955" s="44"/>
      <c r="K955" s="107"/>
      <c r="L955" s="44"/>
      <c r="M955" s="44"/>
      <c r="N955" s="44"/>
      <c r="O955" s="45"/>
      <c r="P955" s="49"/>
      <c r="Q955" s="44"/>
      <c r="R955" s="122"/>
      <c r="S955" s="109"/>
      <c r="T955" s="107"/>
      <c r="U955" s="107"/>
      <c r="V955" s="107"/>
      <c r="W955" s="34"/>
      <c r="X955" s="97"/>
      <c r="Y955" s="107"/>
      <c r="Z955" s="44"/>
      <c r="AA955" s="34"/>
      <c r="AB955" s="97" t="str">
        <f t="shared" si="14"/>
        <v/>
      </c>
    </row>
    <row r="956" spans="1:28">
      <c r="A956" s="97" t="str">
        <f>IF(E956="","",SUBTOTAL(3,$E$2:$E956))</f>
        <v/>
      </c>
      <c r="B956" s="122"/>
      <c r="C956" s="107"/>
      <c r="D956" s="107"/>
      <c r="E956" s="35"/>
      <c r="F956" s="44"/>
      <c r="G956" s="35"/>
      <c r="H956" s="107"/>
      <c r="I956" s="34"/>
      <c r="J956" s="44"/>
      <c r="K956" s="34"/>
      <c r="L956" s="44"/>
      <c r="M956" s="44"/>
      <c r="N956" s="44"/>
      <c r="O956" s="45"/>
      <c r="P956" s="49"/>
      <c r="Q956" s="44"/>
      <c r="R956" s="122"/>
      <c r="S956" s="109"/>
      <c r="T956" s="107"/>
      <c r="U956" s="107"/>
      <c r="V956" s="107"/>
      <c r="W956" s="34"/>
      <c r="X956" s="34"/>
      <c r="Y956" s="34"/>
      <c r="Z956" s="44"/>
      <c r="AA956" s="34"/>
      <c r="AB956" s="97" t="str">
        <f t="shared" si="14"/>
        <v/>
      </c>
    </row>
    <row r="957" spans="1:28">
      <c r="A957" s="97" t="str">
        <f>IF(E957="","",SUBTOTAL(3,$E$2:$E957))</f>
        <v/>
      </c>
      <c r="B957" s="122"/>
      <c r="C957" s="107"/>
      <c r="D957" s="107"/>
      <c r="E957" s="101"/>
      <c r="F957" s="44"/>
      <c r="G957" s="79"/>
      <c r="H957" s="34"/>
      <c r="I957" s="34"/>
      <c r="J957" s="44"/>
      <c r="K957" s="34"/>
      <c r="L957" s="44"/>
      <c r="M957" s="44"/>
      <c r="N957" s="44"/>
      <c r="O957" s="45"/>
      <c r="P957" s="49"/>
      <c r="Q957" s="44"/>
      <c r="R957" s="122"/>
      <c r="S957" s="109"/>
      <c r="T957" s="107"/>
      <c r="U957" s="107"/>
      <c r="V957" s="34"/>
      <c r="W957" s="34"/>
      <c r="X957" s="97"/>
      <c r="Y957" s="107"/>
      <c r="Z957" s="44"/>
      <c r="AA957" s="34"/>
      <c r="AB957" s="97" t="str">
        <f t="shared" si="14"/>
        <v/>
      </c>
    </row>
    <row r="958" spans="1:28">
      <c r="A958" s="97" t="str">
        <f>IF(E958="","",SUBTOTAL(3,$E$2:$E958))</f>
        <v/>
      </c>
      <c r="B958" s="122"/>
      <c r="C958" s="107"/>
      <c r="D958" s="107"/>
      <c r="E958" s="101"/>
      <c r="F958" s="44"/>
      <c r="G958" s="35"/>
      <c r="H958" s="34"/>
      <c r="I958" s="34"/>
      <c r="J958" s="44"/>
      <c r="K958" s="34"/>
      <c r="L958" s="45"/>
      <c r="M958" s="45"/>
      <c r="N958" s="44"/>
      <c r="O958" s="45"/>
      <c r="P958" s="49"/>
      <c r="Q958" s="44"/>
      <c r="R958" s="122"/>
      <c r="S958" s="109"/>
      <c r="T958" s="107"/>
      <c r="U958" s="107"/>
      <c r="V958" s="34"/>
      <c r="W958" s="34"/>
      <c r="X958" s="107"/>
      <c r="Y958" s="97"/>
      <c r="Z958" s="44"/>
      <c r="AA958" s="34"/>
      <c r="AB958" s="97" t="str">
        <f t="shared" si="14"/>
        <v/>
      </c>
    </row>
    <row r="959" spans="1:28">
      <c r="A959" s="97" t="str">
        <f>IF(E959="","",SUBTOTAL(3,$E$2:$E959))</f>
        <v/>
      </c>
      <c r="B959" s="122"/>
      <c r="C959" s="107"/>
      <c r="D959" s="44"/>
      <c r="E959" s="107"/>
      <c r="F959" s="44"/>
      <c r="G959" s="35"/>
      <c r="H959" s="34"/>
      <c r="I959" s="34"/>
      <c r="J959" s="44"/>
      <c r="K959" s="34"/>
      <c r="L959" s="45"/>
      <c r="M959" s="45"/>
      <c r="N959" s="44"/>
      <c r="O959" s="45"/>
      <c r="P959" s="49"/>
      <c r="Q959" s="50"/>
      <c r="R959" s="122"/>
      <c r="S959" s="109"/>
      <c r="T959" s="36"/>
      <c r="U959" s="36"/>
      <c r="V959" s="36"/>
      <c r="W959" s="36"/>
      <c r="X959" s="97"/>
      <c r="Y959" s="97"/>
      <c r="Z959" s="45"/>
      <c r="AA959" s="34"/>
      <c r="AB959" s="97" t="str">
        <f t="shared" si="14"/>
        <v/>
      </c>
    </row>
    <row r="960" spans="1:28">
      <c r="A960" s="97" t="str">
        <f>IF(E960="","",SUBTOTAL(3,$E$2:$E960))</f>
        <v/>
      </c>
      <c r="B960" s="122"/>
      <c r="C960" s="107"/>
      <c r="D960" s="44"/>
      <c r="E960" s="110"/>
      <c r="F960" s="44"/>
      <c r="G960" s="35"/>
      <c r="H960" s="34"/>
      <c r="I960" s="34"/>
      <c r="J960" s="44"/>
      <c r="K960" s="34"/>
      <c r="L960" s="44"/>
      <c r="M960" s="44"/>
      <c r="N960" s="44"/>
      <c r="O960" s="45"/>
      <c r="P960" s="49"/>
      <c r="Q960" s="44"/>
      <c r="R960" s="122"/>
      <c r="S960" s="109"/>
      <c r="T960" s="34"/>
      <c r="U960" s="34"/>
      <c r="V960" s="34"/>
      <c r="W960" s="34"/>
      <c r="X960" s="34"/>
      <c r="Y960" s="34"/>
      <c r="Z960" s="44"/>
      <c r="AA960" s="34"/>
      <c r="AB960" s="97" t="str">
        <f t="shared" si="14"/>
        <v/>
      </c>
    </row>
    <row r="961" spans="1:28">
      <c r="A961" s="97" t="str">
        <f>IF(E961="","",SUBTOTAL(3,$E$2:$E961))</f>
        <v/>
      </c>
      <c r="B961" s="122"/>
      <c r="C961" s="107"/>
      <c r="D961" s="107"/>
      <c r="E961" s="61"/>
      <c r="F961" s="44"/>
      <c r="G961" s="35"/>
      <c r="H961" s="34"/>
      <c r="I961" s="34"/>
      <c r="J961" s="44"/>
      <c r="K961" s="34"/>
      <c r="L961" s="45"/>
      <c r="M961" s="45"/>
      <c r="N961" s="44"/>
      <c r="O961" s="45"/>
      <c r="P961" s="49"/>
      <c r="Q961" s="44"/>
      <c r="R961" s="122"/>
      <c r="S961" s="109"/>
      <c r="T961" s="34"/>
      <c r="U961" s="34"/>
      <c r="V961" s="35"/>
      <c r="W961" s="34"/>
      <c r="X961" s="34"/>
      <c r="Y961" s="34"/>
      <c r="Z961" s="44"/>
      <c r="AA961" s="34"/>
      <c r="AB961" s="97" t="str">
        <f t="shared" si="14"/>
        <v/>
      </c>
    </row>
    <row r="962" spans="1:28">
      <c r="A962" s="97" t="str">
        <f>IF(E962="","",SUBTOTAL(3,$E$2:$E962))</f>
        <v/>
      </c>
      <c r="B962" s="122"/>
      <c r="C962" s="107"/>
      <c r="D962" s="107"/>
      <c r="E962" s="35"/>
      <c r="F962" s="44"/>
      <c r="G962" s="35"/>
      <c r="H962" s="34"/>
      <c r="I962" s="34"/>
      <c r="J962" s="44"/>
      <c r="K962" s="34"/>
      <c r="L962" s="45"/>
      <c r="M962" s="45"/>
      <c r="N962" s="44"/>
      <c r="O962" s="45"/>
      <c r="P962" s="49"/>
      <c r="Q962" s="44"/>
      <c r="R962" s="122"/>
      <c r="S962" s="109"/>
      <c r="T962" s="34"/>
      <c r="U962" s="34"/>
      <c r="V962" s="34"/>
      <c r="W962" s="34"/>
      <c r="X962" s="34"/>
      <c r="Y962" s="34"/>
      <c r="Z962" s="44"/>
      <c r="AA962" s="34"/>
      <c r="AB962" s="97" t="str">
        <f t="shared" ref="AB962:AB1025" si="15">IF(OR(P962="TN",O962="TLAI",AND(O962="KTHP",P962="TH"),E962=""),"",Z962=S962)</f>
        <v/>
      </c>
    </row>
    <row r="963" spans="1:28">
      <c r="A963" s="97" t="str">
        <f>IF(E963="","",SUBTOTAL(3,$E$2:$E963))</f>
        <v/>
      </c>
      <c r="B963" s="122"/>
      <c r="C963" s="107"/>
      <c r="D963" s="107"/>
      <c r="E963" s="51"/>
      <c r="F963" s="44"/>
      <c r="G963" s="51"/>
      <c r="H963" s="34"/>
      <c r="I963" s="34"/>
      <c r="J963" s="44"/>
      <c r="K963" s="34"/>
      <c r="L963" s="44"/>
      <c r="M963" s="44"/>
      <c r="N963" s="44"/>
      <c r="O963" s="45"/>
      <c r="P963" s="49"/>
      <c r="Q963" s="44"/>
      <c r="R963" s="122"/>
      <c r="S963" s="109"/>
      <c r="T963" s="35"/>
      <c r="U963" s="35"/>
      <c r="V963" s="34"/>
      <c r="W963" s="34"/>
      <c r="X963" s="34"/>
      <c r="Y963" s="34"/>
      <c r="Z963" s="44"/>
      <c r="AA963" s="34"/>
      <c r="AB963" s="97" t="str">
        <f t="shared" si="15"/>
        <v/>
      </c>
    </row>
    <row r="964" spans="1:28">
      <c r="A964" s="97" t="str">
        <f>IF(E964="","",SUBTOTAL(3,$E$2:$E964))</f>
        <v/>
      </c>
      <c r="B964" s="122"/>
      <c r="C964" s="107"/>
      <c r="D964" s="107"/>
      <c r="E964" s="35"/>
      <c r="F964" s="44"/>
      <c r="G964" s="35"/>
      <c r="H964" s="36"/>
      <c r="I964" s="36"/>
      <c r="J964" s="44"/>
      <c r="K964" s="34"/>
      <c r="L964" s="45"/>
      <c r="M964" s="45"/>
      <c r="N964" s="44"/>
      <c r="O964" s="45"/>
      <c r="P964" s="49"/>
      <c r="Q964" s="50"/>
      <c r="R964" s="122"/>
      <c r="S964" s="109"/>
      <c r="T964" s="36"/>
      <c r="U964" s="36"/>
      <c r="V964" s="36"/>
      <c r="W964" s="36"/>
      <c r="X964" s="36"/>
      <c r="Y964" s="36"/>
      <c r="Z964" s="45"/>
      <c r="AA964" s="34"/>
      <c r="AB964" s="97" t="str">
        <f t="shared" si="15"/>
        <v/>
      </c>
    </row>
    <row r="965" spans="1:28">
      <c r="A965" s="97" t="str">
        <f>IF(E965="","",SUBTOTAL(3,$E$2:$E965))</f>
        <v/>
      </c>
      <c r="B965" s="122"/>
      <c r="C965" s="107"/>
      <c r="D965" s="107"/>
      <c r="E965" s="100"/>
      <c r="F965" s="44"/>
      <c r="G965" s="78"/>
      <c r="H965" s="34"/>
      <c r="I965" s="34"/>
      <c r="J965" s="44"/>
      <c r="K965" s="34"/>
      <c r="L965" s="45"/>
      <c r="M965" s="45"/>
      <c r="N965" s="44"/>
      <c r="O965" s="45"/>
      <c r="P965" s="49"/>
      <c r="Q965" s="50"/>
      <c r="R965" s="122"/>
      <c r="S965" s="109"/>
      <c r="T965" s="36"/>
      <c r="U965" s="36"/>
      <c r="V965" s="36"/>
      <c r="W965" s="36"/>
      <c r="X965" s="36"/>
      <c r="Y965" s="36"/>
      <c r="Z965" s="45"/>
      <c r="AA965" s="34"/>
      <c r="AB965" s="97" t="str">
        <f t="shared" si="15"/>
        <v/>
      </c>
    </row>
    <row r="966" spans="1:28">
      <c r="A966" s="97" t="str">
        <f>IF(E966="","",SUBTOTAL(3,$E$2:$E966))</f>
        <v/>
      </c>
      <c r="B966" s="122"/>
      <c r="C966" s="107"/>
      <c r="D966" s="107"/>
      <c r="E966" s="61"/>
      <c r="F966" s="44"/>
      <c r="G966" s="35"/>
      <c r="H966" s="34"/>
      <c r="I966" s="35"/>
      <c r="J966" s="44"/>
      <c r="K966" s="34"/>
      <c r="L966" s="45"/>
      <c r="M966" s="45"/>
      <c r="N966" s="44"/>
      <c r="O966" s="45"/>
      <c r="P966" s="49"/>
      <c r="Q966" s="44"/>
      <c r="R966" s="122"/>
      <c r="S966" s="109"/>
      <c r="T966" s="34"/>
      <c r="U966" s="34"/>
      <c r="V966" s="34"/>
      <c r="W966" s="34"/>
      <c r="X966" s="97"/>
      <c r="Y966" s="97"/>
      <c r="Z966" s="44"/>
      <c r="AA966" s="34"/>
      <c r="AB966" s="97" t="str">
        <f t="shared" si="15"/>
        <v/>
      </c>
    </row>
    <row r="967" spans="1:28">
      <c r="A967" s="97" t="str">
        <f>IF(E967="","",SUBTOTAL(3,$E$2:$E967))</f>
        <v/>
      </c>
      <c r="B967" s="122"/>
      <c r="C967" s="107"/>
      <c r="D967" s="107"/>
      <c r="E967" s="35"/>
      <c r="F967" s="44"/>
      <c r="G967" s="35"/>
      <c r="H967" s="34"/>
      <c r="I967" s="34"/>
      <c r="J967" s="44"/>
      <c r="K967" s="34"/>
      <c r="L967" s="44"/>
      <c r="M967" s="44"/>
      <c r="N967" s="44"/>
      <c r="O967" s="45"/>
      <c r="P967" s="49"/>
      <c r="Q967" s="44"/>
      <c r="R967" s="122"/>
      <c r="S967" s="109"/>
      <c r="T967" s="34"/>
      <c r="U967" s="34"/>
      <c r="V967" s="34"/>
      <c r="W967" s="34"/>
      <c r="X967" s="34"/>
      <c r="Y967" s="34"/>
      <c r="Z967" s="44"/>
      <c r="AA967" s="34"/>
      <c r="AB967" s="97" t="str">
        <f t="shared" si="15"/>
        <v/>
      </c>
    </row>
    <row r="968" spans="1:28">
      <c r="A968" s="97" t="str">
        <f>IF(E968="","",SUBTOTAL(3,$E$2:$E968))</f>
        <v/>
      </c>
      <c r="B968" s="122"/>
      <c r="C968" s="107"/>
      <c r="D968" s="107"/>
      <c r="E968" s="35"/>
      <c r="F968" s="44"/>
      <c r="G968" s="35"/>
      <c r="H968" s="34"/>
      <c r="I968" s="34"/>
      <c r="J968" s="44"/>
      <c r="K968" s="34"/>
      <c r="L968" s="44"/>
      <c r="M968" s="44"/>
      <c r="N968" s="44"/>
      <c r="O968" s="45"/>
      <c r="P968" s="49"/>
      <c r="Q968" s="44"/>
      <c r="R968" s="122"/>
      <c r="S968" s="109"/>
      <c r="T968" s="34"/>
      <c r="U968" s="34"/>
      <c r="V968" s="34"/>
      <c r="W968" s="34"/>
      <c r="X968" s="97"/>
      <c r="Y968" s="97"/>
      <c r="Z968" s="44"/>
      <c r="AA968" s="34"/>
      <c r="AB968" s="97" t="str">
        <f t="shared" si="15"/>
        <v/>
      </c>
    </row>
    <row r="969" spans="1:28">
      <c r="A969" s="97" t="str">
        <f>IF(E969="","",SUBTOTAL(3,$E$2:$E969))</f>
        <v/>
      </c>
      <c r="B969" s="122"/>
      <c r="C969" s="107"/>
      <c r="D969" s="107"/>
      <c r="E969" s="51"/>
      <c r="F969" s="44"/>
      <c r="G969" s="35"/>
      <c r="H969" s="34"/>
      <c r="I969" s="34"/>
      <c r="J969" s="44"/>
      <c r="K969" s="34"/>
      <c r="L969" s="44"/>
      <c r="M969" s="44"/>
      <c r="N969" s="44"/>
      <c r="O969" s="45"/>
      <c r="P969" s="49"/>
      <c r="Q969" s="44"/>
      <c r="R969" s="122"/>
      <c r="S969" s="109"/>
      <c r="T969" s="34"/>
      <c r="U969" s="34"/>
      <c r="V969" s="34"/>
      <c r="W969" s="34"/>
      <c r="X969" s="34"/>
      <c r="Y969" s="34"/>
      <c r="Z969" s="44"/>
      <c r="AA969" s="34"/>
      <c r="AB969" s="97" t="str">
        <f t="shared" si="15"/>
        <v/>
      </c>
    </row>
    <row r="970" spans="1:28">
      <c r="A970" s="97" t="str">
        <f>IF(E970="","",SUBTOTAL(3,$E$2:$E970))</f>
        <v/>
      </c>
      <c r="B970" s="122"/>
      <c r="C970" s="107"/>
      <c r="D970" s="107"/>
      <c r="E970" s="35"/>
      <c r="F970" s="44"/>
      <c r="G970" s="35"/>
      <c r="H970" s="34"/>
      <c r="I970" s="34"/>
      <c r="J970" s="44"/>
      <c r="K970" s="34"/>
      <c r="L970" s="44"/>
      <c r="M970" s="44"/>
      <c r="N970" s="44"/>
      <c r="O970" s="45"/>
      <c r="P970" s="49"/>
      <c r="Q970" s="44"/>
      <c r="R970" s="122"/>
      <c r="S970" s="109"/>
      <c r="T970" s="107"/>
      <c r="U970" s="107"/>
      <c r="V970" s="34"/>
      <c r="W970" s="34"/>
      <c r="X970" s="34"/>
      <c r="Y970" s="34"/>
      <c r="Z970" s="44"/>
      <c r="AA970" s="34"/>
      <c r="AB970" s="97" t="str">
        <f t="shared" si="15"/>
        <v/>
      </c>
    </row>
    <row r="971" spans="1:28">
      <c r="A971" s="97" t="str">
        <f>IF(E971="","",SUBTOTAL(3,$E$2:$E971))</f>
        <v/>
      </c>
      <c r="B971" s="122"/>
      <c r="C971" s="107"/>
      <c r="D971" s="107"/>
      <c r="E971" s="35"/>
      <c r="F971" s="44"/>
      <c r="G971" s="35"/>
      <c r="H971" s="34"/>
      <c r="I971" s="34"/>
      <c r="J971" s="44"/>
      <c r="K971" s="34"/>
      <c r="L971" s="45"/>
      <c r="M971" s="45"/>
      <c r="N971" s="44"/>
      <c r="O971" s="45"/>
      <c r="P971" s="49"/>
      <c r="Q971" s="44"/>
      <c r="R971" s="122"/>
      <c r="S971" s="109"/>
      <c r="T971" s="107"/>
      <c r="U971" s="107"/>
      <c r="V971" s="34"/>
      <c r="W971" s="34"/>
      <c r="X971" s="34"/>
      <c r="Y971" s="97"/>
      <c r="Z971" s="45"/>
      <c r="AA971" s="34"/>
      <c r="AB971" s="97" t="str">
        <f t="shared" si="15"/>
        <v/>
      </c>
    </row>
    <row r="972" spans="1:28">
      <c r="A972" s="97" t="str">
        <f>IF(E972="","",SUBTOTAL(3,$E$2:$E972))</f>
        <v/>
      </c>
      <c r="B972" s="122"/>
      <c r="C972" s="107"/>
      <c r="D972" s="107"/>
      <c r="E972" s="35"/>
      <c r="F972" s="44"/>
      <c r="G972" s="35"/>
      <c r="H972" s="34"/>
      <c r="I972" s="34"/>
      <c r="J972" s="44"/>
      <c r="K972" s="34"/>
      <c r="L972" s="45"/>
      <c r="M972" s="45"/>
      <c r="N972" s="44"/>
      <c r="O972" s="45"/>
      <c r="P972" s="49"/>
      <c r="Q972" s="44"/>
      <c r="R972" s="122"/>
      <c r="S972" s="109"/>
      <c r="T972" s="107"/>
      <c r="U972" s="107"/>
      <c r="V972" s="107"/>
      <c r="W972" s="34"/>
      <c r="X972" s="34"/>
      <c r="Y972" s="34"/>
      <c r="Z972" s="44"/>
      <c r="AA972" s="34"/>
      <c r="AB972" s="97" t="str">
        <f t="shared" si="15"/>
        <v/>
      </c>
    </row>
    <row r="973" spans="1:28">
      <c r="A973" s="97" t="str">
        <f>IF(E973="","",SUBTOTAL(3,$E$2:$E973))</f>
        <v/>
      </c>
      <c r="B973" s="122"/>
      <c r="C973" s="107"/>
      <c r="D973" s="107"/>
      <c r="E973" s="35"/>
      <c r="F973" s="44"/>
      <c r="G973" s="35"/>
      <c r="H973" s="34"/>
      <c r="I973" s="34"/>
      <c r="J973" s="44"/>
      <c r="K973" s="34"/>
      <c r="L973" s="45"/>
      <c r="M973" s="45"/>
      <c r="N973" s="44"/>
      <c r="O973" s="45"/>
      <c r="P973" s="49"/>
      <c r="Q973" s="44"/>
      <c r="R973" s="122"/>
      <c r="S973" s="109"/>
      <c r="T973" s="107"/>
      <c r="U973" s="107"/>
      <c r="V973" s="107"/>
      <c r="W973" s="36"/>
      <c r="X973" s="107"/>
      <c r="Y973" s="34"/>
      <c r="Z973" s="44"/>
      <c r="AA973" s="34"/>
      <c r="AB973" s="97" t="str">
        <f t="shared" si="15"/>
        <v/>
      </c>
    </row>
    <row r="974" spans="1:28">
      <c r="A974" s="97" t="str">
        <f>IF(E974="","",SUBTOTAL(3,$E$2:$E974))</f>
        <v/>
      </c>
      <c r="B974" s="122"/>
      <c r="C974" s="107"/>
      <c r="D974" s="107"/>
      <c r="E974" s="101"/>
      <c r="F974" s="44"/>
      <c r="G974" s="79"/>
      <c r="H974" s="34"/>
      <c r="I974" s="34"/>
      <c r="J974" s="44"/>
      <c r="K974" s="34"/>
      <c r="L974" s="45"/>
      <c r="M974" s="45"/>
      <c r="N974" s="44"/>
      <c r="O974" s="45"/>
      <c r="P974" s="49"/>
      <c r="Q974" s="44"/>
      <c r="R974" s="122"/>
      <c r="S974" s="109"/>
      <c r="T974" s="107"/>
      <c r="U974" s="107"/>
      <c r="V974" s="107"/>
      <c r="W974" s="107"/>
      <c r="X974" s="34"/>
      <c r="Y974" s="107"/>
      <c r="Z974" s="44"/>
      <c r="AA974" s="34"/>
      <c r="AB974" s="97" t="str">
        <f t="shared" si="15"/>
        <v/>
      </c>
    </row>
    <row r="975" spans="1:28">
      <c r="A975" s="97" t="str">
        <f>IF(E975="","",SUBTOTAL(3,$E$2:$E975))</f>
        <v/>
      </c>
      <c r="B975" s="122"/>
      <c r="C975" s="107"/>
      <c r="D975" s="107"/>
      <c r="E975" s="35"/>
      <c r="F975" s="44"/>
      <c r="G975" s="35"/>
      <c r="H975" s="35"/>
      <c r="I975" s="35"/>
      <c r="J975" s="44"/>
      <c r="K975" s="34"/>
      <c r="L975" s="45"/>
      <c r="M975" s="45"/>
      <c r="N975" s="44"/>
      <c r="O975" s="45"/>
      <c r="P975" s="49"/>
      <c r="Q975" s="44"/>
      <c r="R975" s="122"/>
      <c r="S975" s="109"/>
      <c r="T975" s="107"/>
      <c r="U975" s="107"/>
      <c r="V975" s="107"/>
      <c r="W975" s="34"/>
      <c r="X975" s="35"/>
      <c r="Y975" s="107"/>
      <c r="Z975" s="44"/>
      <c r="AA975" s="34"/>
      <c r="AB975" s="97" t="str">
        <f t="shared" si="15"/>
        <v/>
      </c>
    </row>
    <row r="976" spans="1:28">
      <c r="A976" s="97" t="str">
        <f>IF(E976="","",SUBTOTAL(3,$E$2:$E976))</f>
        <v/>
      </c>
      <c r="B976" s="122"/>
      <c r="C976" s="107"/>
      <c r="D976" s="107"/>
      <c r="E976" s="35"/>
      <c r="F976" s="44"/>
      <c r="G976" s="35"/>
      <c r="H976" s="34"/>
      <c r="I976" s="34"/>
      <c r="J976" s="44"/>
      <c r="K976" s="34"/>
      <c r="L976" s="44"/>
      <c r="M976" s="44"/>
      <c r="N976" s="44"/>
      <c r="O976" s="45"/>
      <c r="P976" s="49"/>
      <c r="Q976" s="44"/>
      <c r="R976" s="122"/>
      <c r="S976" s="109"/>
      <c r="T976" s="107"/>
      <c r="U976" s="107"/>
      <c r="V976" s="34"/>
      <c r="W976" s="34"/>
      <c r="X976" s="107"/>
      <c r="Y976" s="107"/>
      <c r="Z976" s="44"/>
      <c r="AA976" s="34"/>
      <c r="AB976" s="97" t="str">
        <f t="shared" si="15"/>
        <v/>
      </c>
    </row>
    <row r="977" spans="1:28">
      <c r="A977" s="97" t="str">
        <f>IF(E977="","",SUBTOTAL(3,$E$2:$E977))</f>
        <v/>
      </c>
      <c r="B977" s="122"/>
      <c r="C977" s="107"/>
      <c r="D977" s="107"/>
      <c r="E977" s="61"/>
      <c r="F977" s="44"/>
      <c r="G977" s="35"/>
      <c r="H977" s="34"/>
      <c r="I977" s="34"/>
      <c r="J977" s="44"/>
      <c r="K977" s="34"/>
      <c r="L977" s="45"/>
      <c r="M977" s="45"/>
      <c r="N977" s="44"/>
      <c r="O977" s="45"/>
      <c r="P977" s="49"/>
      <c r="Q977" s="44"/>
      <c r="R977" s="122"/>
      <c r="S977" s="109"/>
      <c r="T977" s="107"/>
      <c r="U977" s="107"/>
      <c r="V977" s="35"/>
      <c r="W977" s="34"/>
      <c r="X977" s="34"/>
      <c r="Y977" s="34"/>
      <c r="Z977" s="44"/>
      <c r="AA977" s="34"/>
      <c r="AB977" s="97" t="str">
        <f t="shared" si="15"/>
        <v/>
      </c>
    </row>
    <row r="978" spans="1:28">
      <c r="A978" s="97" t="str">
        <f>IF(E978="","",SUBTOTAL(3,$E$2:$E978))</f>
        <v/>
      </c>
      <c r="B978" s="122"/>
      <c r="C978" s="107"/>
      <c r="D978" s="107"/>
      <c r="E978" s="35"/>
      <c r="F978" s="44"/>
      <c r="G978" s="35"/>
      <c r="H978" s="34"/>
      <c r="I978" s="34"/>
      <c r="J978" s="45"/>
      <c r="K978" s="34"/>
      <c r="L978" s="45"/>
      <c r="M978" s="45"/>
      <c r="N978" s="44"/>
      <c r="O978" s="45"/>
      <c r="P978" s="50"/>
      <c r="Q978" s="44"/>
      <c r="R978" s="122"/>
      <c r="S978" s="109"/>
      <c r="T978" s="107"/>
      <c r="U978" s="107"/>
      <c r="V978" s="107"/>
      <c r="W978" s="34"/>
      <c r="X978" s="34"/>
      <c r="Y978" s="34"/>
      <c r="Z978" s="44"/>
      <c r="AA978" s="34"/>
      <c r="AB978" s="97" t="str">
        <f t="shared" si="15"/>
        <v/>
      </c>
    </row>
    <row r="979" spans="1:28">
      <c r="A979" s="97" t="str">
        <f>IF(E979="","",SUBTOTAL(3,$E$2:$E979))</f>
        <v/>
      </c>
      <c r="B979" s="122"/>
      <c r="C979" s="107"/>
      <c r="D979" s="107"/>
      <c r="E979" s="61"/>
      <c r="F979" s="44"/>
      <c r="G979" s="35"/>
      <c r="H979" s="34"/>
      <c r="I979" s="34"/>
      <c r="J979" s="45"/>
      <c r="K979" s="34"/>
      <c r="L979" s="45"/>
      <c r="M979" s="45"/>
      <c r="N979" s="44"/>
      <c r="O979" s="45"/>
      <c r="P979" s="50"/>
      <c r="Q979" s="44"/>
      <c r="R979" s="122"/>
      <c r="S979" s="109"/>
      <c r="T979" s="107"/>
      <c r="U979" s="107"/>
      <c r="V979" s="107"/>
      <c r="W979" s="34"/>
      <c r="X979" s="34"/>
      <c r="Y979" s="34"/>
      <c r="Z979" s="44"/>
      <c r="AA979" s="34"/>
      <c r="AB979" s="97" t="str">
        <f t="shared" si="15"/>
        <v/>
      </c>
    </row>
    <row r="980" spans="1:28">
      <c r="A980" s="97" t="str">
        <f>IF(E980="","",SUBTOTAL(3,$E$2:$E980))</f>
        <v/>
      </c>
      <c r="B980" s="122"/>
      <c r="C980" s="107"/>
      <c r="D980" s="107"/>
      <c r="E980" s="35"/>
      <c r="F980" s="44"/>
      <c r="G980" s="35"/>
      <c r="H980" s="34"/>
      <c r="I980" s="34"/>
      <c r="J980" s="45"/>
      <c r="K980" s="34"/>
      <c r="L980" s="44"/>
      <c r="M980" s="44"/>
      <c r="N980" s="44"/>
      <c r="O980" s="45"/>
      <c r="P980" s="50"/>
      <c r="Q980" s="44"/>
      <c r="R980" s="122"/>
      <c r="S980" s="109"/>
      <c r="T980" s="107"/>
      <c r="U980" s="107"/>
      <c r="V980" s="107"/>
      <c r="W980" s="34"/>
      <c r="X980" s="34"/>
      <c r="Y980" s="34"/>
      <c r="Z980" s="44"/>
      <c r="AA980" s="34"/>
      <c r="AB980" s="97" t="str">
        <f t="shared" si="15"/>
        <v/>
      </c>
    </row>
    <row r="981" spans="1:28">
      <c r="A981" s="97" t="str">
        <f>IF(E981="","",SUBTOTAL(3,$E$2:$E981))</f>
        <v/>
      </c>
      <c r="B981" s="122"/>
      <c r="C981" s="107"/>
      <c r="D981" s="107"/>
      <c r="E981" s="35"/>
      <c r="F981" s="44"/>
      <c r="G981" s="35"/>
      <c r="H981" s="34"/>
      <c r="I981" s="34"/>
      <c r="J981" s="45"/>
      <c r="K981" s="34"/>
      <c r="L981" s="44"/>
      <c r="M981" s="44"/>
      <c r="N981" s="44"/>
      <c r="O981" s="45"/>
      <c r="P981" s="50"/>
      <c r="Q981" s="44"/>
      <c r="R981" s="122"/>
      <c r="S981" s="109"/>
      <c r="T981" s="107"/>
      <c r="U981" s="107"/>
      <c r="V981" s="107"/>
      <c r="W981" s="107"/>
      <c r="X981" s="34"/>
      <c r="Y981" s="34"/>
      <c r="Z981" s="44"/>
      <c r="AA981" s="34"/>
      <c r="AB981" s="97" t="str">
        <f t="shared" si="15"/>
        <v/>
      </c>
    </row>
    <row r="982" spans="1:28">
      <c r="A982" s="97" t="str">
        <f>IF(E982="","",SUBTOTAL(3,$E$2:$E982))</f>
        <v/>
      </c>
      <c r="B982" s="122"/>
      <c r="C982" s="107"/>
      <c r="D982" s="107"/>
      <c r="E982" s="61"/>
      <c r="F982" s="44"/>
      <c r="G982" s="35"/>
      <c r="H982" s="35"/>
      <c r="I982" s="35"/>
      <c r="J982" s="45"/>
      <c r="K982" s="34"/>
      <c r="L982" s="45"/>
      <c r="M982" s="45"/>
      <c r="N982" s="44"/>
      <c r="O982" s="45"/>
      <c r="P982" s="50"/>
      <c r="Q982" s="44"/>
      <c r="R982" s="122"/>
      <c r="S982" s="109"/>
      <c r="T982" s="107"/>
      <c r="U982" s="107"/>
      <c r="V982" s="107"/>
      <c r="W982" s="34"/>
      <c r="X982" s="34"/>
      <c r="Y982" s="34"/>
      <c r="Z982" s="44"/>
      <c r="AA982" s="34"/>
      <c r="AB982" s="97" t="str">
        <f t="shared" si="15"/>
        <v/>
      </c>
    </row>
    <row r="983" spans="1:28">
      <c r="A983" s="97" t="str">
        <f>IF(E983="","",SUBTOTAL(3,$E$2:$E983))</f>
        <v/>
      </c>
      <c r="B983" s="122"/>
      <c r="C983" s="107"/>
      <c r="D983" s="107"/>
      <c r="E983" s="61"/>
      <c r="F983" s="44"/>
      <c r="G983" s="35"/>
      <c r="H983" s="35"/>
      <c r="I983" s="35"/>
      <c r="J983" s="45"/>
      <c r="K983" s="34"/>
      <c r="L983" s="45"/>
      <c r="M983" s="45"/>
      <c r="N983" s="44"/>
      <c r="O983" s="45"/>
      <c r="P983" s="50"/>
      <c r="Q983" s="44"/>
      <c r="R983" s="122"/>
      <c r="S983" s="109"/>
      <c r="T983" s="107"/>
      <c r="U983" s="107"/>
      <c r="V983" s="107"/>
      <c r="W983" s="34"/>
      <c r="X983" s="34"/>
      <c r="Y983" s="34"/>
      <c r="Z983" s="44"/>
      <c r="AA983" s="34"/>
      <c r="AB983" s="97" t="str">
        <f t="shared" si="15"/>
        <v/>
      </c>
    </row>
    <row r="984" spans="1:28">
      <c r="A984" s="97" t="str">
        <f>IF(E984="","",SUBTOTAL(3,$E$2:$E984))</f>
        <v/>
      </c>
      <c r="B984" s="122"/>
      <c r="C984" s="107"/>
      <c r="D984" s="107"/>
      <c r="E984" s="101"/>
      <c r="F984" s="44"/>
      <c r="G984" s="79"/>
      <c r="H984" s="34"/>
      <c r="I984" s="34"/>
      <c r="J984" s="45"/>
      <c r="K984" s="34"/>
      <c r="L984" s="45"/>
      <c r="M984" s="45"/>
      <c r="N984" s="44"/>
      <c r="O984" s="45"/>
      <c r="P984" s="44"/>
      <c r="Q984" s="44"/>
      <c r="R984" s="122"/>
      <c r="S984" s="109"/>
      <c r="T984" s="107"/>
      <c r="U984" s="107"/>
      <c r="V984" s="107"/>
      <c r="W984" s="34"/>
      <c r="X984" s="34"/>
      <c r="Y984" s="34"/>
      <c r="Z984" s="44"/>
      <c r="AA984" s="34"/>
      <c r="AB984" s="97" t="str">
        <f t="shared" si="15"/>
        <v/>
      </c>
    </row>
    <row r="985" spans="1:28">
      <c r="A985" s="97" t="str">
        <f>IF(E985="","",SUBTOTAL(3,$E$2:$E985))</f>
        <v/>
      </c>
      <c r="B985" s="122"/>
      <c r="C985" s="107"/>
      <c r="D985" s="107"/>
      <c r="E985" s="101"/>
      <c r="F985" s="44"/>
      <c r="G985" s="79"/>
      <c r="H985" s="34"/>
      <c r="I985" s="34"/>
      <c r="J985" s="45"/>
      <c r="K985" s="34"/>
      <c r="L985" s="45"/>
      <c r="M985" s="45"/>
      <c r="N985" s="44"/>
      <c r="O985" s="45"/>
      <c r="P985" s="44"/>
      <c r="Q985" s="44"/>
      <c r="R985" s="122"/>
      <c r="S985" s="109"/>
      <c r="T985" s="107"/>
      <c r="U985" s="107"/>
      <c r="V985" s="107"/>
      <c r="W985" s="34"/>
      <c r="X985" s="34"/>
      <c r="Y985" s="34"/>
      <c r="Z985" s="44"/>
      <c r="AA985" s="34"/>
      <c r="AB985" s="97" t="str">
        <f t="shared" si="15"/>
        <v/>
      </c>
    </row>
    <row r="986" spans="1:28">
      <c r="A986" s="97" t="str">
        <f>IF(E986="","",SUBTOTAL(3,$E$2:$E986))</f>
        <v/>
      </c>
      <c r="B986" s="122"/>
      <c r="C986" s="107"/>
      <c r="D986" s="107"/>
      <c r="E986" s="101"/>
      <c r="F986" s="44"/>
      <c r="G986" s="79"/>
      <c r="H986" s="34"/>
      <c r="I986" s="34"/>
      <c r="J986" s="45"/>
      <c r="K986" s="34"/>
      <c r="L986" s="45"/>
      <c r="M986" s="45"/>
      <c r="N986" s="44"/>
      <c r="O986" s="45"/>
      <c r="P986" s="44"/>
      <c r="Q986" s="44"/>
      <c r="R986" s="122"/>
      <c r="S986" s="109"/>
      <c r="T986" s="107"/>
      <c r="U986" s="107"/>
      <c r="V986" s="107"/>
      <c r="W986" s="34"/>
      <c r="X986" s="34"/>
      <c r="Y986" s="34"/>
      <c r="Z986" s="44"/>
      <c r="AA986" s="34"/>
      <c r="AB986" s="97" t="str">
        <f t="shared" si="15"/>
        <v/>
      </c>
    </row>
    <row r="987" spans="1:28">
      <c r="A987" s="97" t="str">
        <f>IF(E987="","",SUBTOTAL(3,$E$2:$E987))</f>
        <v/>
      </c>
      <c r="B987" s="122"/>
      <c r="C987" s="107"/>
      <c r="D987" s="107"/>
      <c r="E987" s="101"/>
      <c r="F987" s="44"/>
      <c r="G987" s="79"/>
      <c r="H987" s="34"/>
      <c r="I987" s="34"/>
      <c r="J987" s="45"/>
      <c r="K987" s="34"/>
      <c r="L987" s="45"/>
      <c r="M987" s="45"/>
      <c r="N987" s="44"/>
      <c r="O987" s="45"/>
      <c r="P987" s="44"/>
      <c r="Q987" s="44"/>
      <c r="R987" s="122"/>
      <c r="S987" s="109"/>
      <c r="T987" s="107"/>
      <c r="U987" s="107"/>
      <c r="V987" s="107"/>
      <c r="W987" s="34"/>
      <c r="X987" s="97"/>
      <c r="Y987" s="34"/>
      <c r="Z987" s="44"/>
      <c r="AA987" s="34"/>
      <c r="AB987" s="97" t="str">
        <f t="shared" si="15"/>
        <v/>
      </c>
    </row>
    <row r="988" spans="1:28">
      <c r="A988" s="97" t="str">
        <f>IF(E988="","",SUBTOTAL(3,$E$2:$E988))</f>
        <v/>
      </c>
      <c r="B988" s="122"/>
      <c r="C988" s="107"/>
      <c r="D988" s="107"/>
      <c r="E988" s="35"/>
      <c r="F988" s="44"/>
      <c r="G988" s="35"/>
      <c r="H988" s="34"/>
      <c r="I988" s="34"/>
      <c r="J988" s="45"/>
      <c r="K988" s="34"/>
      <c r="L988" s="44"/>
      <c r="M988" s="44"/>
      <c r="N988" s="44"/>
      <c r="O988" s="45"/>
      <c r="P988" s="44"/>
      <c r="Q988" s="44"/>
      <c r="R988" s="122"/>
      <c r="S988" s="109"/>
      <c r="T988" s="107"/>
      <c r="U988" s="107"/>
      <c r="V988" s="107"/>
      <c r="W988" s="107"/>
      <c r="X988" s="97"/>
      <c r="Y988" s="34"/>
      <c r="Z988" s="44"/>
      <c r="AA988" s="34"/>
      <c r="AB988" s="97" t="str">
        <f t="shared" si="15"/>
        <v/>
      </c>
    </row>
    <row r="989" spans="1:28">
      <c r="A989" s="97" t="str">
        <f>IF(E989="","",SUBTOTAL(3,$E$2:$E989))</f>
        <v/>
      </c>
      <c r="B989" s="122"/>
      <c r="C989" s="107"/>
      <c r="D989" s="107"/>
      <c r="E989" s="35"/>
      <c r="F989" s="44"/>
      <c r="G989" s="35"/>
      <c r="H989" s="34"/>
      <c r="I989" s="34"/>
      <c r="J989" s="45"/>
      <c r="K989" s="34"/>
      <c r="L989" s="44"/>
      <c r="M989" s="44"/>
      <c r="N989" s="44"/>
      <c r="O989" s="45"/>
      <c r="P989" s="44"/>
      <c r="Q989" s="44"/>
      <c r="R989" s="122"/>
      <c r="S989" s="109"/>
      <c r="T989" s="107"/>
      <c r="U989" s="107"/>
      <c r="V989" s="107"/>
      <c r="W989" s="107"/>
      <c r="X989" s="97"/>
      <c r="Y989" s="34"/>
      <c r="Z989" s="44"/>
      <c r="AA989" s="34"/>
      <c r="AB989" s="97" t="str">
        <f t="shared" si="15"/>
        <v/>
      </c>
    </row>
    <row r="990" spans="1:28">
      <c r="A990" s="97" t="str">
        <f>IF(E990="","",SUBTOTAL(3,$E$2:$E990))</f>
        <v/>
      </c>
      <c r="B990" s="122"/>
      <c r="C990" s="107"/>
      <c r="D990" s="107"/>
      <c r="E990" s="101"/>
      <c r="F990" s="44"/>
      <c r="G990" s="79"/>
      <c r="H990" s="43"/>
      <c r="I990" s="43"/>
      <c r="J990" s="45"/>
      <c r="K990" s="34"/>
      <c r="L990" s="45"/>
      <c r="M990" s="45"/>
      <c r="N990" s="44"/>
      <c r="O990" s="45"/>
      <c r="P990" s="44"/>
      <c r="Q990" s="44"/>
      <c r="R990" s="122"/>
      <c r="S990" s="109"/>
      <c r="T990" s="107"/>
      <c r="U990" s="107"/>
      <c r="V990" s="107"/>
      <c r="W990" s="107"/>
      <c r="X990" s="97"/>
      <c r="Y990" s="34"/>
      <c r="Z990" s="44"/>
      <c r="AA990" s="34"/>
      <c r="AB990" s="97" t="str">
        <f t="shared" si="15"/>
        <v/>
      </c>
    </row>
    <row r="991" spans="1:28">
      <c r="A991" s="97" t="str">
        <f>IF(E991="","",SUBTOTAL(3,$E$2:$E991))</f>
        <v/>
      </c>
      <c r="B991" s="122"/>
      <c r="C991" s="107"/>
      <c r="D991" s="107"/>
      <c r="E991" s="101"/>
      <c r="F991" s="44"/>
      <c r="G991" s="79"/>
      <c r="H991" s="43"/>
      <c r="I991" s="43"/>
      <c r="J991" s="45"/>
      <c r="K991" s="34"/>
      <c r="L991" s="45"/>
      <c r="M991" s="45"/>
      <c r="N991" s="44"/>
      <c r="O991" s="45"/>
      <c r="P991" s="44"/>
      <c r="Q991" s="44"/>
      <c r="R991" s="122"/>
      <c r="S991" s="109"/>
      <c r="T991" s="107"/>
      <c r="U991" s="107"/>
      <c r="V991" s="107"/>
      <c r="W991" s="107"/>
      <c r="X991" s="97"/>
      <c r="Y991" s="34"/>
      <c r="Z991" s="44"/>
      <c r="AA991" s="34"/>
      <c r="AB991" s="97" t="str">
        <f t="shared" si="15"/>
        <v/>
      </c>
    </row>
    <row r="992" spans="1:28">
      <c r="A992" s="97" t="str">
        <f>IF(E992="","",SUBTOTAL(3,$E$2:$E992))</f>
        <v/>
      </c>
      <c r="B992" s="122"/>
      <c r="C992" s="107"/>
      <c r="D992" s="107"/>
      <c r="E992" s="101"/>
      <c r="F992" s="44"/>
      <c r="G992" s="35"/>
      <c r="H992" s="34"/>
      <c r="I992" s="34"/>
      <c r="J992" s="45"/>
      <c r="K992" s="34"/>
      <c r="L992" s="44"/>
      <c r="M992" s="44"/>
      <c r="N992" s="44"/>
      <c r="O992" s="45"/>
      <c r="P992" s="44"/>
      <c r="Q992" s="44"/>
      <c r="R992" s="122"/>
      <c r="S992" s="109"/>
      <c r="T992" s="107"/>
      <c r="U992" s="107"/>
      <c r="V992" s="107"/>
      <c r="W992" s="107"/>
      <c r="X992" s="97"/>
      <c r="Y992" s="34"/>
      <c r="Z992" s="44"/>
      <c r="AA992" s="34"/>
      <c r="AB992" s="97" t="str">
        <f t="shared" si="15"/>
        <v/>
      </c>
    </row>
    <row r="993" spans="1:28">
      <c r="A993" s="97" t="str">
        <f>IF(E993="","",SUBTOTAL(3,$E$2:$E993))</f>
        <v/>
      </c>
      <c r="B993" s="122"/>
      <c r="C993" s="107"/>
      <c r="D993" s="107"/>
      <c r="E993" s="101"/>
      <c r="F993" s="44"/>
      <c r="G993" s="79"/>
      <c r="H993" s="34"/>
      <c r="I993" s="34"/>
      <c r="J993" s="45"/>
      <c r="K993" s="34"/>
      <c r="L993" s="45"/>
      <c r="M993" s="45"/>
      <c r="N993" s="44"/>
      <c r="O993" s="45"/>
      <c r="P993" s="44"/>
      <c r="Q993" s="44"/>
      <c r="R993" s="122"/>
      <c r="S993" s="109"/>
      <c r="T993" s="36"/>
      <c r="U993" s="36"/>
      <c r="V993" s="36"/>
      <c r="W993" s="36"/>
      <c r="X993" s="36"/>
      <c r="Y993" s="36"/>
      <c r="Z993" s="45"/>
      <c r="AA993" s="34"/>
      <c r="AB993" s="97" t="str">
        <f t="shared" si="15"/>
        <v/>
      </c>
    </row>
    <row r="994" spans="1:28">
      <c r="A994" s="97" t="str">
        <f>IF(E994="","",SUBTOTAL(3,$E$2:$E994))</f>
        <v/>
      </c>
      <c r="B994" s="122"/>
      <c r="C994" s="107"/>
      <c r="D994" s="107"/>
      <c r="E994" s="101"/>
      <c r="F994" s="44"/>
      <c r="G994" s="35"/>
      <c r="H994" s="34"/>
      <c r="I994" s="34"/>
      <c r="J994" s="45"/>
      <c r="K994" s="34"/>
      <c r="L994" s="44"/>
      <c r="M994" s="44"/>
      <c r="N994" s="44"/>
      <c r="O994" s="45"/>
      <c r="P994" s="44"/>
      <c r="Q994" s="44"/>
      <c r="R994" s="122"/>
      <c r="S994" s="109"/>
      <c r="T994" s="34"/>
      <c r="U994" s="34"/>
      <c r="V994" s="34"/>
      <c r="W994" s="34"/>
      <c r="X994" s="34"/>
      <c r="Y994" s="34"/>
      <c r="Z994" s="44"/>
      <c r="AA994" s="34"/>
      <c r="AB994" s="97" t="str">
        <f t="shared" si="15"/>
        <v/>
      </c>
    </row>
    <row r="995" spans="1:28">
      <c r="A995" s="97" t="str">
        <f>IF(E995="","",SUBTOTAL(3,$E$2:$E995))</f>
        <v/>
      </c>
      <c r="B995" s="122"/>
      <c r="C995" s="107"/>
      <c r="D995" s="107"/>
      <c r="E995" s="35"/>
      <c r="F995" s="44"/>
      <c r="G995" s="35"/>
      <c r="H995" s="34"/>
      <c r="I995" s="34"/>
      <c r="J995" s="45"/>
      <c r="K995" s="34"/>
      <c r="L995" s="44"/>
      <c r="M995" s="44"/>
      <c r="N995" s="44"/>
      <c r="O995" s="45"/>
      <c r="P995" s="50"/>
      <c r="Q995" s="44"/>
      <c r="R995" s="122"/>
      <c r="S995" s="109"/>
      <c r="T995" s="35"/>
      <c r="U995" s="35"/>
      <c r="V995" s="34"/>
      <c r="W995" s="34"/>
      <c r="X995" s="34"/>
      <c r="Y995" s="34"/>
      <c r="Z995" s="44"/>
      <c r="AA995" s="34"/>
      <c r="AB995" s="97" t="str">
        <f t="shared" si="15"/>
        <v/>
      </c>
    </row>
    <row r="996" spans="1:28">
      <c r="A996" s="97" t="str">
        <f>IF(E996="","",SUBTOTAL(3,$E$2:$E996))</f>
        <v/>
      </c>
      <c r="B996" s="122"/>
      <c r="C996" s="107"/>
      <c r="D996" s="107"/>
      <c r="E996" s="51"/>
      <c r="F996" s="44"/>
      <c r="G996" s="51"/>
      <c r="H996" s="35"/>
      <c r="I996" s="35"/>
      <c r="J996" s="45"/>
      <c r="K996" s="34"/>
      <c r="L996" s="45"/>
      <c r="M996" s="45"/>
      <c r="N996" s="44"/>
      <c r="O996" s="45"/>
      <c r="P996" s="50"/>
      <c r="Q996" s="50"/>
      <c r="R996" s="122"/>
      <c r="S996" s="109"/>
      <c r="T996" s="52"/>
      <c r="U996" s="35"/>
      <c r="V996" s="34"/>
      <c r="W996" s="34"/>
      <c r="X996" s="34"/>
      <c r="Y996" s="35"/>
      <c r="Z996" s="45"/>
      <c r="AA996" s="34"/>
      <c r="AB996" s="97" t="str">
        <f t="shared" si="15"/>
        <v/>
      </c>
    </row>
    <row r="997" spans="1:28">
      <c r="A997" s="97" t="str">
        <f>IF(E997="","",SUBTOTAL(3,$E$2:$E997))</f>
        <v/>
      </c>
      <c r="B997" s="122"/>
      <c r="C997" s="107"/>
      <c r="D997" s="107"/>
      <c r="E997" s="100"/>
      <c r="F997" s="44"/>
      <c r="G997" s="78"/>
      <c r="H997" s="34"/>
      <c r="I997" s="34"/>
      <c r="J997" s="45"/>
      <c r="K997" s="34"/>
      <c r="L997" s="44"/>
      <c r="M997" s="44"/>
      <c r="N997" s="44"/>
      <c r="O997" s="45"/>
      <c r="P997" s="50"/>
      <c r="Q997" s="44"/>
      <c r="R997" s="122"/>
      <c r="S997" s="109"/>
      <c r="T997" s="34"/>
      <c r="U997" s="34"/>
      <c r="V997" s="34"/>
      <c r="W997" s="34"/>
      <c r="X997" s="39"/>
      <c r="Y997" s="34"/>
      <c r="Z997" s="44"/>
      <c r="AA997" s="34"/>
      <c r="AB997" s="97" t="str">
        <f t="shared" si="15"/>
        <v/>
      </c>
    </row>
    <row r="998" spans="1:28">
      <c r="A998" s="97" t="str">
        <f>IF(E998="","",SUBTOTAL(3,$E$2:$E998))</f>
        <v/>
      </c>
      <c r="B998" s="122"/>
      <c r="C998" s="107"/>
      <c r="D998" s="107"/>
      <c r="E998" s="101"/>
      <c r="F998" s="44"/>
      <c r="G998" s="79"/>
      <c r="H998" s="34"/>
      <c r="I998" s="34"/>
      <c r="J998" s="45"/>
      <c r="K998" s="34"/>
      <c r="L998" s="45"/>
      <c r="M998" s="45"/>
      <c r="N998" s="44"/>
      <c r="O998" s="45"/>
      <c r="P998" s="44"/>
      <c r="Q998" s="44"/>
      <c r="R998" s="122"/>
      <c r="S998" s="109"/>
      <c r="T998" s="36"/>
      <c r="U998" s="36"/>
      <c r="V998" s="36"/>
      <c r="W998" s="36"/>
      <c r="X998" s="40"/>
      <c r="Y998" s="36"/>
      <c r="Z998" s="45"/>
      <c r="AA998" s="34"/>
      <c r="AB998" s="97" t="str">
        <f t="shared" si="15"/>
        <v/>
      </c>
    </row>
    <row r="999" spans="1:28">
      <c r="A999" s="97" t="str">
        <f>IF(E999="","",SUBTOTAL(3,$E$2:$E999))</f>
        <v/>
      </c>
      <c r="B999" s="122"/>
      <c r="C999" s="107"/>
      <c r="D999" s="107"/>
      <c r="E999" s="100"/>
      <c r="F999" s="44"/>
      <c r="G999" s="78"/>
      <c r="H999" s="34"/>
      <c r="I999" s="34"/>
      <c r="J999" s="45"/>
      <c r="K999" s="34"/>
      <c r="L999" s="45"/>
      <c r="M999" s="45"/>
      <c r="N999" s="44"/>
      <c r="O999" s="45"/>
      <c r="P999" s="50"/>
      <c r="Q999" s="44"/>
      <c r="R999" s="122"/>
      <c r="S999" s="109"/>
      <c r="T999" s="36"/>
      <c r="U999" s="36"/>
      <c r="V999" s="36"/>
      <c r="W999" s="36"/>
      <c r="X999" s="40"/>
      <c r="Y999" s="36"/>
      <c r="Z999" s="45"/>
      <c r="AA999" s="34"/>
      <c r="AB999" s="97" t="str">
        <f t="shared" si="15"/>
        <v/>
      </c>
    </row>
    <row r="1000" spans="1:28">
      <c r="A1000" s="97" t="str">
        <f>IF(E1000="","",SUBTOTAL(3,$E$2:$E1000))</f>
        <v/>
      </c>
      <c r="B1000" s="122"/>
      <c r="C1000" s="107"/>
      <c r="D1000" s="107"/>
      <c r="E1000" s="51"/>
      <c r="F1000" s="44"/>
      <c r="G1000" s="51"/>
      <c r="H1000" s="34"/>
      <c r="I1000" s="34"/>
      <c r="J1000" s="45"/>
      <c r="K1000" s="34"/>
      <c r="L1000" s="44"/>
      <c r="M1000" s="44"/>
      <c r="N1000" s="44"/>
      <c r="O1000" s="45"/>
      <c r="P1000" s="50"/>
      <c r="Q1000" s="44"/>
      <c r="R1000" s="122"/>
      <c r="S1000" s="109"/>
      <c r="T1000" s="35"/>
      <c r="U1000" s="35"/>
      <c r="V1000" s="34"/>
      <c r="W1000" s="34"/>
      <c r="X1000" s="39"/>
      <c r="Y1000" s="34"/>
      <c r="Z1000" s="44"/>
      <c r="AA1000" s="34"/>
      <c r="AB1000" s="97" t="str">
        <f t="shared" si="15"/>
        <v/>
      </c>
    </row>
    <row r="1001" spans="1:28">
      <c r="A1001" s="97" t="str">
        <f>IF(E1001="","",SUBTOTAL(3,$E$2:$E1001))</f>
        <v/>
      </c>
      <c r="B1001" s="122"/>
      <c r="C1001" s="107"/>
      <c r="D1001" s="107"/>
      <c r="E1001" s="60"/>
      <c r="F1001" s="44"/>
      <c r="G1001" s="51"/>
      <c r="H1001" s="34"/>
      <c r="I1001" s="34"/>
      <c r="J1001" s="45"/>
      <c r="K1001" s="34"/>
      <c r="L1001" s="45"/>
      <c r="M1001" s="45"/>
      <c r="N1001" s="44"/>
      <c r="O1001" s="45"/>
      <c r="P1001" s="50"/>
      <c r="Q1001" s="44"/>
      <c r="R1001" s="122"/>
      <c r="S1001" s="109"/>
      <c r="T1001" s="34"/>
      <c r="U1001" s="34"/>
      <c r="V1001" s="35"/>
      <c r="W1001" s="34"/>
      <c r="X1001" s="34"/>
      <c r="Y1001" s="34"/>
      <c r="Z1001" s="44"/>
      <c r="AA1001" s="34"/>
      <c r="AB1001" s="97" t="str">
        <f t="shared" si="15"/>
        <v/>
      </c>
    </row>
    <row r="1002" spans="1:28">
      <c r="A1002" s="97" t="str">
        <f>IF(E1002="","",SUBTOTAL(3,$E$2:$E1002))</f>
        <v/>
      </c>
      <c r="B1002" s="122"/>
      <c r="C1002" s="107"/>
      <c r="D1002" s="107"/>
      <c r="E1002" s="60"/>
      <c r="F1002" s="44"/>
      <c r="G1002" s="51"/>
      <c r="H1002" s="34"/>
      <c r="I1002" s="34"/>
      <c r="J1002" s="44"/>
      <c r="K1002" s="34"/>
      <c r="L1002" s="45"/>
      <c r="M1002" s="45"/>
      <c r="N1002" s="44"/>
      <c r="O1002" s="45"/>
      <c r="P1002" s="49"/>
      <c r="Q1002" s="44"/>
      <c r="R1002" s="122"/>
      <c r="S1002" s="109"/>
      <c r="T1002" s="107"/>
      <c r="U1002" s="107"/>
      <c r="V1002" s="34"/>
      <c r="W1002" s="34"/>
      <c r="X1002" s="107"/>
      <c r="Y1002" s="34"/>
      <c r="Z1002" s="44"/>
      <c r="AA1002" s="34"/>
      <c r="AB1002" s="97" t="str">
        <f t="shared" si="15"/>
        <v/>
      </c>
    </row>
    <row r="1003" spans="1:28">
      <c r="A1003" s="97" t="str">
        <f>IF(E1003="","",SUBTOTAL(3,$E$2:$E1003))</f>
        <v/>
      </c>
      <c r="B1003" s="109"/>
      <c r="C1003" s="107"/>
      <c r="D1003" s="107"/>
      <c r="E1003" s="110"/>
      <c r="F1003" s="107"/>
      <c r="G1003" s="110"/>
      <c r="H1003" s="107"/>
      <c r="I1003" s="107"/>
      <c r="J1003" s="107"/>
      <c r="K1003" s="107"/>
      <c r="L1003" s="107"/>
      <c r="M1003" s="107"/>
      <c r="N1003" s="109"/>
      <c r="O1003" s="109"/>
      <c r="P1003" s="120"/>
      <c r="Q1003" s="109"/>
      <c r="R1003" s="109"/>
      <c r="S1003" s="109"/>
      <c r="T1003" s="107"/>
      <c r="U1003" s="97"/>
      <c r="V1003" s="36"/>
      <c r="W1003" s="36"/>
      <c r="X1003" s="36"/>
      <c r="Y1003" s="34"/>
      <c r="Z1003" s="45"/>
      <c r="AA1003" s="34"/>
      <c r="AB1003" s="97" t="str">
        <f t="shared" si="15"/>
        <v/>
      </c>
    </row>
    <row r="1004" spans="1:28">
      <c r="A1004" s="97" t="str">
        <f>IF(E1004="","",SUBTOTAL(3,$E$2:$E1004))</f>
        <v/>
      </c>
      <c r="B1004" s="122"/>
      <c r="C1004" s="107"/>
      <c r="D1004" s="107"/>
      <c r="E1004" s="51"/>
      <c r="F1004" s="44"/>
      <c r="G1004" s="90"/>
      <c r="H1004" s="35"/>
      <c r="I1004" s="34"/>
      <c r="J1004" s="45"/>
      <c r="K1004" s="34"/>
      <c r="L1004" s="45"/>
      <c r="M1004" s="45"/>
      <c r="N1004" s="44"/>
      <c r="O1004" s="45"/>
      <c r="P1004" s="50"/>
      <c r="Q1004" s="44"/>
      <c r="R1004" s="122"/>
      <c r="S1004" s="109"/>
      <c r="T1004" s="107"/>
      <c r="U1004" s="107"/>
      <c r="V1004" s="107"/>
      <c r="W1004" s="36"/>
      <c r="X1004" s="36"/>
      <c r="Y1004" s="36"/>
      <c r="Z1004" s="45"/>
      <c r="AA1004" s="34"/>
      <c r="AB1004" s="97" t="str">
        <f t="shared" si="15"/>
        <v/>
      </c>
    </row>
    <row r="1005" spans="1:28">
      <c r="A1005" s="97" t="str">
        <f>IF(E1005="","",SUBTOTAL(3,$E$2:$E1005))</f>
        <v/>
      </c>
      <c r="B1005" s="122"/>
      <c r="C1005" s="107"/>
      <c r="D1005" s="107"/>
      <c r="E1005" s="51"/>
      <c r="F1005" s="44"/>
      <c r="G1005" s="51"/>
      <c r="H1005" s="34"/>
      <c r="I1005" s="34"/>
      <c r="J1005" s="45"/>
      <c r="K1005" s="34"/>
      <c r="L1005" s="44"/>
      <c r="M1005" s="44"/>
      <c r="N1005" s="44"/>
      <c r="O1005" s="45"/>
      <c r="P1005" s="50"/>
      <c r="Q1005" s="44"/>
      <c r="R1005" s="122"/>
      <c r="S1005" s="109"/>
      <c r="T1005" s="107"/>
      <c r="U1005" s="107"/>
      <c r="V1005" s="35"/>
      <c r="W1005" s="34"/>
      <c r="X1005" s="34"/>
      <c r="Y1005" s="34"/>
      <c r="Z1005" s="44"/>
      <c r="AA1005" s="34"/>
      <c r="AB1005" s="97" t="str">
        <f t="shared" si="15"/>
        <v/>
      </c>
    </row>
    <row r="1006" spans="1:28">
      <c r="A1006" s="97" t="str">
        <f>IF(E1006="","",SUBTOTAL(3,$E$2:$E1006))</f>
        <v/>
      </c>
      <c r="B1006" s="122"/>
      <c r="C1006" s="107"/>
      <c r="D1006" s="107"/>
      <c r="E1006" s="51"/>
      <c r="F1006" s="44"/>
      <c r="G1006" s="51"/>
      <c r="H1006" s="34"/>
      <c r="I1006" s="34"/>
      <c r="J1006" s="45"/>
      <c r="K1006" s="34"/>
      <c r="L1006" s="45"/>
      <c r="M1006" s="45"/>
      <c r="N1006" s="44"/>
      <c r="O1006" s="45"/>
      <c r="P1006" s="50"/>
      <c r="Q1006" s="44"/>
      <c r="R1006" s="122"/>
      <c r="S1006" s="109"/>
      <c r="T1006" s="107"/>
      <c r="U1006" s="107"/>
      <c r="V1006" s="36"/>
      <c r="W1006" s="36"/>
      <c r="X1006" s="34"/>
      <c r="Y1006" s="97"/>
      <c r="Z1006" s="45"/>
      <c r="AA1006" s="34"/>
      <c r="AB1006" s="97" t="str">
        <f t="shared" si="15"/>
        <v/>
      </c>
    </row>
    <row r="1007" spans="1:28">
      <c r="A1007" s="97" t="str">
        <f>IF(E1007="","",SUBTOTAL(3,$E$2:$E1007))</f>
        <v/>
      </c>
      <c r="B1007" s="122"/>
      <c r="C1007" s="107"/>
      <c r="D1007" s="107"/>
      <c r="E1007" s="51"/>
      <c r="F1007" s="44"/>
      <c r="G1007" s="51"/>
      <c r="H1007" s="34"/>
      <c r="I1007" s="34"/>
      <c r="J1007" s="45"/>
      <c r="K1007" s="34"/>
      <c r="L1007" s="44"/>
      <c r="M1007" s="44"/>
      <c r="N1007" s="44"/>
      <c r="O1007" s="45"/>
      <c r="P1007" s="50"/>
      <c r="Q1007" s="44"/>
      <c r="R1007" s="122"/>
      <c r="S1007" s="109"/>
      <c r="T1007" s="107"/>
      <c r="U1007" s="107"/>
      <c r="V1007" s="107"/>
      <c r="W1007" s="34"/>
      <c r="X1007" s="34"/>
      <c r="Y1007" s="34"/>
      <c r="Z1007" s="44"/>
      <c r="AA1007" s="34"/>
      <c r="AB1007" s="97" t="str">
        <f t="shared" si="15"/>
        <v/>
      </c>
    </row>
    <row r="1008" spans="1:28">
      <c r="A1008" s="97" t="str">
        <f>IF(E1008="","",SUBTOTAL(3,$E$2:$E1008))</f>
        <v/>
      </c>
      <c r="B1008" s="122"/>
      <c r="C1008" s="107"/>
      <c r="D1008" s="107"/>
      <c r="E1008" s="100"/>
      <c r="F1008" s="44"/>
      <c r="G1008" s="78"/>
      <c r="H1008" s="43"/>
      <c r="I1008" s="34"/>
      <c r="J1008" s="45"/>
      <c r="K1008" s="34"/>
      <c r="L1008" s="44"/>
      <c r="M1008" s="44"/>
      <c r="N1008" s="44"/>
      <c r="O1008" s="45"/>
      <c r="P1008" s="50"/>
      <c r="Q1008" s="44"/>
      <c r="R1008" s="122"/>
      <c r="S1008" s="109"/>
      <c r="T1008" s="107"/>
      <c r="U1008" s="107"/>
      <c r="V1008" s="34"/>
      <c r="W1008" s="107"/>
      <c r="X1008" s="34"/>
      <c r="Y1008" s="34"/>
      <c r="Z1008" s="44"/>
      <c r="AA1008" s="34"/>
      <c r="AB1008" s="97" t="str">
        <f t="shared" si="15"/>
        <v/>
      </c>
    </row>
    <row r="1009" spans="1:28">
      <c r="A1009" s="97" t="str">
        <f>IF(E1009="","",SUBTOTAL(3,$E$2:$E1009))</f>
        <v/>
      </c>
      <c r="B1009" s="122"/>
      <c r="C1009" s="107"/>
      <c r="D1009" s="107"/>
      <c r="E1009" s="51"/>
      <c r="F1009" s="44"/>
      <c r="G1009" s="51"/>
      <c r="H1009" s="34"/>
      <c r="I1009" s="34"/>
      <c r="J1009" s="45"/>
      <c r="K1009" s="34"/>
      <c r="L1009" s="44"/>
      <c r="M1009" s="44"/>
      <c r="N1009" s="44"/>
      <c r="O1009" s="45"/>
      <c r="P1009" s="50"/>
      <c r="Q1009" s="44"/>
      <c r="R1009" s="122"/>
      <c r="S1009" s="109"/>
      <c r="T1009" s="107"/>
      <c r="U1009" s="107"/>
      <c r="V1009" s="107"/>
      <c r="W1009" s="34"/>
      <c r="X1009" s="34"/>
      <c r="Y1009" s="34"/>
      <c r="Z1009" s="45"/>
      <c r="AA1009" s="34"/>
      <c r="AB1009" s="97" t="str">
        <f t="shared" si="15"/>
        <v/>
      </c>
    </row>
    <row r="1010" spans="1:28">
      <c r="A1010" s="97" t="str">
        <f>IF(E1010="","",SUBTOTAL(3,$E$2:$E1010))</f>
        <v/>
      </c>
      <c r="B1010" s="122"/>
      <c r="C1010" s="107"/>
      <c r="D1010" s="107"/>
      <c r="E1010" s="100"/>
      <c r="F1010" s="44"/>
      <c r="G1010" s="78"/>
      <c r="H1010" s="34"/>
      <c r="I1010" s="34"/>
      <c r="J1010" s="45"/>
      <c r="K1010" s="34"/>
      <c r="L1010" s="45"/>
      <c r="M1010" s="45"/>
      <c r="N1010" s="44"/>
      <c r="O1010" s="45"/>
      <c r="P1010" s="50"/>
      <c r="Q1010" s="44"/>
      <c r="R1010" s="122"/>
      <c r="S1010" s="109"/>
      <c r="T1010" s="107"/>
      <c r="U1010" s="107"/>
      <c r="V1010" s="107"/>
      <c r="W1010" s="36"/>
      <c r="X1010" s="36"/>
      <c r="Y1010" s="36"/>
      <c r="Z1010" s="45"/>
      <c r="AA1010" s="34"/>
      <c r="AB1010" s="97" t="str">
        <f t="shared" si="15"/>
        <v/>
      </c>
    </row>
    <row r="1011" spans="1:28">
      <c r="A1011" s="97" t="str">
        <f>IF(E1011="","",SUBTOTAL(3,$E$2:$E1011))</f>
        <v/>
      </c>
      <c r="B1011" s="122"/>
      <c r="C1011" s="107"/>
      <c r="D1011" s="107"/>
      <c r="E1011" s="51"/>
      <c r="F1011" s="44"/>
      <c r="G1011" s="51"/>
      <c r="H1011" s="34"/>
      <c r="I1011" s="34"/>
      <c r="J1011" s="45"/>
      <c r="K1011" s="34"/>
      <c r="L1011" s="44"/>
      <c r="M1011" s="44"/>
      <c r="N1011" s="44"/>
      <c r="O1011" s="45"/>
      <c r="P1011" s="50"/>
      <c r="Q1011" s="44"/>
      <c r="R1011" s="122"/>
      <c r="S1011" s="109"/>
      <c r="T1011" s="107"/>
      <c r="U1011" s="107"/>
      <c r="V1011" s="107"/>
      <c r="W1011" s="34"/>
      <c r="X1011" s="34"/>
      <c r="Y1011" s="34"/>
      <c r="Z1011" s="44"/>
      <c r="AA1011" s="34"/>
      <c r="AB1011" s="97" t="str">
        <f t="shared" si="15"/>
        <v/>
      </c>
    </row>
    <row r="1012" spans="1:28">
      <c r="A1012" s="97" t="str">
        <f>IF(E1012="","",SUBTOTAL(3,$E$2:$E1012))</f>
        <v/>
      </c>
      <c r="B1012" s="122"/>
      <c r="C1012" s="107"/>
      <c r="D1012" s="107"/>
      <c r="E1012" s="100"/>
      <c r="F1012" s="44"/>
      <c r="G1012" s="78"/>
      <c r="H1012" s="34"/>
      <c r="I1012" s="34"/>
      <c r="J1012" s="45"/>
      <c r="K1012" s="34"/>
      <c r="L1012" s="44"/>
      <c r="M1012" s="44"/>
      <c r="N1012" s="44"/>
      <c r="O1012" s="45"/>
      <c r="P1012" s="50"/>
      <c r="Q1012" s="44"/>
      <c r="R1012" s="122"/>
      <c r="S1012" s="109"/>
      <c r="T1012" s="107"/>
      <c r="U1012" s="107"/>
      <c r="V1012" s="107"/>
      <c r="W1012" s="34"/>
      <c r="X1012" s="34"/>
      <c r="Y1012" s="34"/>
      <c r="Z1012" s="44"/>
      <c r="AA1012" s="34"/>
      <c r="AB1012" s="97" t="str">
        <f t="shared" si="15"/>
        <v/>
      </c>
    </row>
    <row r="1013" spans="1:28">
      <c r="A1013" s="97" t="str">
        <f>IF(E1013="","",SUBTOTAL(3,$E$2:$E1013))</f>
        <v/>
      </c>
      <c r="B1013" s="122"/>
      <c r="C1013" s="107"/>
      <c r="D1013" s="107"/>
      <c r="E1013" s="35"/>
      <c r="F1013" s="44"/>
      <c r="G1013" s="35"/>
      <c r="H1013" s="34"/>
      <c r="I1013" s="34"/>
      <c r="J1013" s="45"/>
      <c r="K1013" s="34"/>
      <c r="L1013" s="44"/>
      <c r="M1013" s="44"/>
      <c r="N1013" s="44"/>
      <c r="O1013" s="45"/>
      <c r="P1013" s="50"/>
      <c r="Q1013" s="44"/>
      <c r="R1013" s="122"/>
      <c r="S1013" s="109"/>
      <c r="T1013" s="107"/>
      <c r="U1013" s="107"/>
      <c r="V1013" s="107"/>
      <c r="W1013" s="107"/>
      <c r="X1013" s="36"/>
      <c r="Y1013" s="36"/>
      <c r="Z1013" s="45"/>
      <c r="AA1013" s="34"/>
      <c r="AB1013" s="97" t="str">
        <f t="shared" si="15"/>
        <v/>
      </c>
    </row>
    <row r="1014" spans="1:28">
      <c r="A1014" s="97" t="str">
        <f>IF(E1014="","",SUBTOTAL(3,$E$2:$E1014))</f>
        <v/>
      </c>
      <c r="B1014" s="122"/>
      <c r="C1014" s="107"/>
      <c r="D1014" s="107"/>
      <c r="E1014" s="101"/>
      <c r="F1014" s="44"/>
      <c r="G1014" s="79"/>
      <c r="H1014" s="34"/>
      <c r="I1014" s="34"/>
      <c r="J1014" s="45"/>
      <c r="K1014" s="34"/>
      <c r="L1014" s="45"/>
      <c r="M1014" s="45"/>
      <c r="N1014" s="44"/>
      <c r="O1014" s="45"/>
      <c r="P1014" s="50"/>
      <c r="Q1014" s="44"/>
      <c r="R1014" s="122"/>
      <c r="S1014" s="109"/>
      <c r="T1014" s="107"/>
      <c r="U1014" s="107"/>
      <c r="V1014" s="107"/>
      <c r="W1014" s="36"/>
      <c r="X1014" s="36"/>
      <c r="Y1014" s="36"/>
      <c r="Z1014" s="45"/>
      <c r="AA1014" s="34"/>
      <c r="AB1014" s="97" t="str">
        <f t="shared" si="15"/>
        <v/>
      </c>
    </row>
    <row r="1015" spans="1:28">
      <c r="A1015" s="97" t="str">
        <f>IF(E1015="","",SUBTOTAL(3,$E$2:$E1015))</f>
        <v/>
      </c>
      <c r="B1015" s="122"/>
      <c r="C1015" s="107"/>
      <c r="D1015" s="107"/>
      <c r="E1015" s="101"/>
      <c r="F1015" s="44"/>
      <c r="G1015" s="79"/>
      <c r="H1015" s="34"/>
      <c r="I1015" s="34"/>
      <c r="J1015" s="45"/>
      <c r="K1015" s="34"/>
      <c r="L1015" s="45"/>
      <c r="M1015" s="45"/>
      <c r="N1015" s="44"/>
      <c r="O1015" s="45"/>
      <c r="P1015" s="50"/>
      <c r="Q1015" s="44"/>
      <c r="R1015" s="122"/>
      <c r="S1015" s="109"/>
      <c r="T1015" s="107"/>
      <c r="U1015" s="107"/>
      <c r="V1015" s="107"/>
      <c r="W1015" s="34"/>
      <c r="X1015" s="34"/>
      <c r="Y1015" s="34"/>
      <c r="Z1015" s="44"/>
      <c r="AA1015" s="34"/>
      <c r="AB1015" s="97" t="str">
        <f t="shared" si="15"/>
        <v/>
      </c>
    </row>
    <row r="1016" spans="1:28">
      <c r="A1016" s="97" t="str">
        <f>IF(E1016="","",SUBTOTAL(3,$E$2:$E1016))</f>
        <v/>
      </c>
      <c r="B1016" s="122"/>
      <c r="C1016" s="107"/>
      <c r="D1016" s="107"/>
      <c r="E1016" s="35"/>
      <c r="F1016" s="44"/>
      <c r="G1016" s="35"/>
      <c r="H1016" s="34"/>
      <c r="I1016" s="34"/>
      <c r="J1016" s="45"/>
      <c r="K1016" s="34"/>
      <c r="L1016" s="44"/>
      <c r="M1016" s="44"/>
      <c r="N1016" s="44"/>
      <c r="O1016" s="45"/>
      <c r="P1016" s="50"/>
      <c r="Q1016" s="50"/>
      <c r="R1016" s="122"/>
      <c r="S1016" s="109"/>
      <c r="T1016" s="107"/>
      <c r="U1016" s="107"/>
      <c r="V1016" s="107"/>
      <c r="W1016" s="34"/>
      <c r="X1016" s="34"/>
      <c r="Y1016" s="34"/>
      <c r="Z1016" s="44"/>
      <c r="AA1016" s="34"/>
      <c r="AB1016" s="97" t="str">
        <f t="shared" si="15"/>
        <v/>
      </c>
    </row>
    <row r="1017" spans="1:28">
      <c r="A1017" s="97" t="str">
        <f>IF(E1017="","",SUBTOTAL(3,$E$2:$E1017))</f>
        <v/>
      </c>
      <c r="B1017" s="122"/>
      <c r="C1017" s="107"/>
      <c r="D1017" s="107"/>
      <c r="E1017" s="51"/>
      <c r="F1017" s="44"/>
      <c r="G1017" s="35"/>
      <c r="H1017" s="34"/>
      <c r="I1017" s="34"/>
      <c r="J1017" s="45"/>
      <c r="K1017" s="34"/>
      <c r="L1017" s="44"/>
      <c r="M1017" s="44"/>
      <c r="N1017" s="44"/>
      <c r="O1017" s="45"/>
      <c r="P1017" s="50"/>
      <c r="Q1017" s="44"/>
      <c r="R1017" s="122"/>
      <c r="S1017" s="109"/>
      <c r="T1017" s="107"/>
      <c r="U1017" s="107"/>
      <c r="V1017" s="107"/>
      <c r="W1017" s="34"/>
      <c r="X1017" s="34"/>
      <c r="Y1017" s="34"/>
      <c r="Z1017" s="45"/>
      <c r="AA1017" s="34"/>
      <c r="AB1017" s="97" t="str">
        <f t="shared" si="15"/>
        <v/>
      </c>
    </row>
    <row r="1018" spans="1:28">
      <c r="A1018" s="97" t="str">
        <f>IF(E1018="","",SUBTOTAL(3,$E$2:$E1018))</f>
        <v/>
      </c>
      <c r="B1018" s="122"/>
      <c r="C1018" s="107"/>
      <c r="D1018" s="107"/>
      <c r="E1018" s="62"/>
      <c r="F1018" s="44"/>
      <c r="G1018" s="62"/>
      <c r="H1018" s="43"/>
      <c r="I1018" s="43"/>
      <c r="J1018" s="45"/>
      <c r="K1018" s="34"/>
      <c r="L1018" s="45"/>
      <c r="M1018" s="45"/>
      <c r="N1018" s="44"/>
      <c r="O1018" s="45"/>
      <c r="P1018" s="50"/>
      <c r="Q1018" s="50"/>
      <c r="R1018" s="122"/>
      <c r="S1018" s="109"/>
      <c r="T1018" s="107"/>
      <c r="U1018" s="107"/>
      <c r="V1018" s="107"/>
      <c r="W1018" s="34"/>
      <c r="X1018" s="36"/>
      <c r="Y1018" s="36"/>
      <c r="Z1018" s="45"/>
      <c r="AA1018" s="34"/>
      <c r="AB1018" s="97" t="str">
        <f t="shared" si="15"/>
        <v/>
      </c>
    </row>
    <row r="1019" spans="1:28">
      <c r="A1019" s="97" t="str">
        <f>IF(E1019="","",SUBTOTAL(3,$E$2:$E1019))</f>
        <v/>
      </c>
      <c r="B1019" s="122"/>
      <c r="C1019" s="107"/>
      <c r="D1019" s="107"/>
      <c r="E1019" s="101"/>
      <c r="F1019" s="44"/>
      <c r="G1019" s="79"/>
      <c r="H1019" s="43"/>
      <c r="I1019" s="34"/>
      <c r="J1019" s="45"/>
      <c r="K1019" s="34"/>
      <c r="L1019" s="44"/>
      <c r="M1019" s="44"/>
      <c r="N1019" s="44"/>
      <c r="O1019" s="45"/>
      <c r="P1019" s="50"/>
      <c r="Q1019" s="50"/>
      <c r="R1019" s="122"/>
      <c r="S1019" s="109"/>
      <c r="T1019" s="107"/>
      <c r="U1019" s="107"/>
      <c r="V1019" s="107"/>
      <c r="W1019" s="34"/>
      <c r="X1019" s="34"/>
      <c r="Y1019" s="34"/>
      <c r="Z1019" s="44"/>
      <c r="AA1019" s="34"/>
      <c r="AB1019" s="97" t="str">
        <f t="shared" si="15"/>
        <v/>
      </c>
    </row>
    <row r="1020" spans="1:28">
      <c r="A1020" s="97" t="str">
        <f>IF(E1020="","",SUBTOTAL(3,$E$2:$E1020))</f>
        <v/>
      </c>
      <c r="B1020" s="122"/>
      <c r="C1020" s="107"/>
      <c r="D1020" s="107"/>
      <c r="E1020" s="51"/>
      <c r="F1020" s="44"/>
      <c r="G1020" s="35"/>
      <c r="H1020" s="34"/>
      <c r="I1020" s="34"/>
      <c r="J1020" s="44"/>
      <c r="K1020" s="97"/>
      <c r="L1020" s="44"/>
      <c r="M1020" s="44"/>
      <c r="N1020" s="44"/>
      <c r="O1020" s="45"/>
      <c r="P1020" s="50"/>
      <c r="Q1020" s="50"/>
      <c r="R1020" s="122"/>
      <c r="S1020" s="109"/>
      <c r="T1020" s="107"/>
      <c r="U1020" s="107"/>
      <c r="V1020" s="107"/>
      <c r="W1020" s="34"/>
      <c r="X1020" s="34"/>
      <c r="Y1020" s="34"/>
      <c r="Z1020" s="44"/>
      <c r="AA1020" s="34"/>
      <c r="AB1020" s="97" t="str">
        <f t="shared" si="15"/>
        <v/>
      </c>
    </row>
    <row r="1021" spans="1:28">
      <c r="A1021" s="97" t="str">
        <f>IF(E1021="","",SUBTOTAL(3,$E$2:$E1021))</f>
        <v/>
      </c>
      <c r="B1021" s="122"/>
      <c r="C1021" s="107"/>
      <c r="D1021" s="107"/>
      <c r="E1021" s="61"/>
      <c r="F1021" s="44"/>
      <c r="G1021" s="35"/>
      <c r="H1021" s="34"/>
      <c r="I1021" s="34"/>
      <c r="J1021" s="44"/>
      <c r="K1021" s="34"/>
      <c r="L1021" s="45"/>
      <c r="M1021" s="45"/>
      <c r="N1021" s="44"/>
      <c r="O1021" s="45"/>
      <c r="P1021" s="50"/>
      <c r="Q1021" s="44"/>
      <c r="R1021" s="44"/>
      <c r="S1021" s="44"/>
      <c r="T1021" s="107"/>
      <c r="U1021" s="107"/>
      <c r="V1021" s="107"/>
      <c r="W1021" s="34"/>
      <c r="X1021" s="97"/>
      <c r="Y1021" s="97"/>
      <c r="Z1021" s="45"/>
      <c r="AA1021" s="34"/>
      <c r="AB1021" s="97" t="str">
        <f t="shared" si="15"/>
        <v/>
      </c>
    </row>
    <row r="1022" spans="1:28">
      <c r="A1022" s="97" t="str">
        <f>IF(E1022="","",SUBTOTAL(3,$E$2:$E1022))</f>
        <v/>
      </c>
      <c r="B1022" s="122"/>
      <c r="C1022" s="107"/>
      <c r="D1022" s="107"/>
      <c r="E1022" s="51"/>
      <c r="F1022" s="44"/>
      <c r="G1022" s="35"/>
      <c r="H1022" s="34"/>
      <c r="I1022" s="34"/>
      <c r="J1022" s="44"/>
      <c r="K1022" s="34"/>
      <c r="L1022" s="44"/>
      <c r="M1022" s="44"/>
      <c r="N1022" s="44"/>
      <c r="O1022" s="45"/>
      <c r="P1022" s="50"/>
      <c r="Q1022" s="44"/>
      <c r="R1022" s="122"/>
      <c r="S1022" s="109"/>
      <c r="T1022" s="107"/>
      <c r="U1022" s="107"/>
      <c r="V1022" s="107"/>
      <c r="W1022" s="34"/>
      <c r="X1022" s="34"/>
      <c r="Y1022" s="34"/>
      <c r="Z1022" s="44"/>
      <c r="AA1022" s="34"/>
      <c r="AB1022" s="97" t="str">
        <f t="shared" si="15"/>
        <v/>
      </c>
    </row>
    <row r="1023" spans="1:28">
      <c r="A1023" s="97" t="str">
        <f>IF(E1023="","",SUBTOTAL(3,$E$2:$E1023))</f>
        <v/>
      </c>
      <c r="B1023" s="122"/>
      <c r="C1023" s="107"/>
      <c r="D1023" s="107"/>
      <c r="E1023" s="101"/>
      <c r="F1023" s="44"/>
      <c r="G1023" s="79"/>
      <c r="H1023" s="34"/>
      <c r="I1023" s="34"/>
      <c r="J1023" s="44"/>
      <c r="K1023" s="34"/>
      <c r="L1023" s="44"/>
      <c r="M1023" s="44"/>
      <c r="N1023" s="44"/>
      <c r="O1023" s="45"/>
      <c r="P1023" s="50"/>
      <c r="Q1023" s="44"/>
      <c r="R1023" s="44"/>
      <c r="S1023" s="44"/>
      <c r="T1023" s="107"/>
      <c r="U1023" s="107"/>
      <c r="V1023" s="107"/>
      <c r="W1023" s="34"/>
      <c r="X1023" s="34"/>
      <c r="Y1023" s="34"/>
      <c r="Z1023" s="44"/>
      <c r="AA1023" s="34"/>
      <c r="AB1023" s="97" t="str">
        <f t="shared" si="15"/>
        <v/>
      </c>
    </row>
    <row r="1024" spans="1:28">
      <c r="A1024" s="97" t="str">
        <f>IF(E1024="","",SUBTOTAL(3,$E$2:$E1024))</f>
        <v/>
      </c>
      <c r="B1024" s="122"/>
      <c r="C1024" s="107"/>
      <c r="D1024" s="107"/>
      <c r="E1024" s="35"/>
      <c r="F1024" s="44"/>
      <c r="G1024" s="35"/>
      <c r="H1024" s="34"/>
      <c r="I1024" s="34"/>
      <c r="J1024" s="44"/>
      <c r="K1024" s="34"/>
      <c r="L1024" s="45"/>
      <c r="M1024" s="45"/>
      <c r="N1024" s="44"/>
      <c r="O1024" s="45"/>
      <c r="P1024" s="44"/>
      <c r="Q1024" s="44"/>
      <c r="R1024" s="122"/>
      <c r="S1024" s="109"/>
      <c r="T1024" s="107"/>
      <c r="U1024" s="107"/>
      <c r="V1024" s="107"/>
      <c r="W1024" s="36"/>
      <c r="X1024" s="36"/>
      <c r="Y1024" s="36"/>
      <c r="Z1024" s="45"/>
      <c r="AA1024" s="34"/>
      <c r="AB1024" s="97" t="str">
        <f t="shared" si="15"/>
        <v/>
      </c>
    </row>
    <row r="1025" spans="1:28">
      <c r="A1025" s="97" t="str">
        <f>IF(E1025="","",SUBTOTAL(3,$E$2:$E1025))</f>
        <v/>
      </c>
      <c r="B1025" s="122"/>
      <c r="C1025" s="107"/>
      <c r="D1025" s="107"/>
      <c r="E1025" s="35"/>
      <c r="F1025" s="44"/>
      <c r="G1025" s="35"/>
      <c r="H1025" s="34"/>
      <c r="I1025" s="34"/>
      <c r="J1025" s="44"/>
      <c r="K1025" s="34"/>
      <c r="L1025" s="45"/>
      <c r="M1025" s="45"/>
      <c r="N1025" s="44"/>
      <c r="O1025" s="45"/>
      <c r="P1025" s="44"/>
      <c r="Q1025" s="44"/>
      <c r="R1025" s="122"/>
      <c r="S1025" s="109"/>
      <c r="T1025" s="107"/>
      <c r="U1025" s="107"/>
      <c r="V1025" s="107"/>
      <c r="W1025" s="34"/>
      <c r="X1025" s="34"/>
      <c r="Y1025" s="34"/>
      <c r="Z1025" s="44"/>
      <c r="AA1025" s="34"/>
      <c r="AB1025" s="97" t="str">
        <f t="shared" si="15"/>
        <v/>
      </c>
    </row>
    <row r="1026" spans="1:28">
      <c r="A1026" s="97" t="str">
        <f>IF(E1026="","",SUBTOTAL(3,$E$2:$E1026))</f>
        <v/>
      </c>
      <c r="B1026" s="122"/>
      <c r="C1026" s="107"/>
      <c r="D1026" s="107"/>
      <c r="E1026" s="107"/>
      <c r="F1026" s="44"/>
      <c r="G1026" s="35"/>
      <c r="H1026" s="34"/>
      <c r="I1026" s="34"/>
      <c r="J1026" s="44"/>
      <c r="K1026" s="34"/>
      <c r="L1026" s="45"/>
      <c r="M1026" s="45"/>
      <c r="N1026" s="44"/>
      <c r="O1026" s="45"/>
      <c r="P1026" s="44"/>
      <c r="Q1026" s="44"/>
      <c r="R1026" s="122"/>
      <c r="S1026" s="109"/>
      <c r="T1026" s="107"/>
      <c r="U1026" s="107"/>
      <c r="V1026" s="107"/>
      <c r="W1026" s="34"/>
      <c r="X1026" s="34"/>
      <c r="Y1026" s="34"/>
      <c r="Z1026" s="44"/>
      <c r="AA1026" s="34"/>
      <c r="AB1026" s="97" t="str">
        <f t="shared" ref="AB1026:AB1089" si="16">IF(OR(P1026="TN",O1026="TLAI",AND(O1026="KTHP",P1026="TH"),E1026=""),"",Z1026=S1026)</f>
        <v/>
      </c>
    </row>
    <row r="1027" spans="1:28">
      <c r="A1027" s="97" t="str">
        <f>IF(E1027="","",SUBTOTAL(3,$E$2:$E1027))</f>
        <v/>
      </c>
      <c r="B1027" s="122"/>
      <c r="C1027" s="107"/>
      <c r="D1027" s="107"/>
      <c r="E1027" s="107"/>
      <c r="F1027" s="44"/>
      <c r="G1027" s="35"/>
      <c r="H1027" s="34"/>
      <c r="I1027" s="34"/>
      <c r="J1027" s="44"/>
      <c r="K1027" s="34"/>
      <c r="L1027" s="45"/>
      <c r="M1027" s="45"/>
      <c r="N1027" s="44"/>
      <c r="O1027" s="45"/>
      <c r="P1027" s="44"/>
      <c r="Q1027" s="44"/>
      <c r="R1027" s="122"/>
      <c r="S1027" s="109"/>
      <c r="T1027" s="107"/>
      <c r="U1027" s="107"/>
      <c r="V1027" s="107"/>
      <c r="W1027" s="34"/>
      <c r="X1027" s="34"/>
      <c r="Y1027" s="34"/>
      <c r="Z1027" s="44"/>
      <c r="AA1027" s="34"/>
      <c r="AB1027" s="97" t="str">
        <f t="shared" si="16"/>
        <v/>
      </c>
    </row>
    <row r="1028" spans="1:28">
      <c r="A1028" s="97" t="str">
        <f>IF(E1028="","",SUBTOTAL(3,$E$2:$E1028))</f>
        <v/>
      </c>
      <c r="B1028" s="122"/>
      <c r="C1028" s="107"/>
      <c r="D1028" s="107"/>
      <c r="E1028" s="101"/>
      <c r="F1028" s="44"/>
      <c r="G1028" s="35"/>
      <c r="H1028" s="34"/>
      <c r="I1028" s="34"/>
      <c r="J1028" s="44"/>
      <c r="K1028" s="34"/>
      <c r="L1028" s="44"/>
      <c r="M1028" s="44"/>
      <c r="N1028" s="44"/>
      <c r="O1028" s="45"/>
      <c r="P1028" s="50"/>
      <c r="Q1028" s="44"/>
      <c r="R1028" s="122"/>
      <c r="S1028" s="109"/>
      <c r="T1028" s="107"/>
      <c r="U1028" s="107"/>
      <c r="V1028" s="107"/>
      <c r="W1028" s="34"/>
      <c r="X1028" s="34"/>
      <c r="Y1028" s="34"/>
      <c r="Z1028" s="44"/>
      <c r="AA1028" s="34"/>
      <c r="AB1028" s="97" t="str">
        <f t="shared" si="16"/>
        <v/>
      </c>
    </row>
    <row r="1029" spans="1:28">
      <c r="A1029" s="97" t="str">
        <f>IF(E1029="","",SUBTOTAL(3,$E$2:$E1029))</f>
        <v/>
      </c>
      <c r="B1029" s="122"/>
      <c r="C1029" s="107"/>
      <c r="D1029" s="107"/>
      <c r="E1029" s="101"/>
      <c r="F1029" s="44"/>
      <c r="G1029" s="35"/>
      <c r="H1029" s="34"/>
      <c r="I1029" s="34"/>
      <c r="J1029" s="44"/>
      <c r="K1029" s="34"/>
      <c r="L1029" s="44"/>
      <c r="M1029" s="44"/>
      <c r="N1029" s="44"/>
      <c r="O1029" s="45"/>
      <c r="P1029" s="50"/>
      <c r="Q1029" s="44"/>
      <c r="R1029" s="122"/>
      <c r="S1029" s="109"/>
      <c r="T1029" s="107"/>
      <c r="U1029" s="107"/>
      <c r="V1029" s="107"/>
      <c r="W1029" s="34"/>
      <c r="X1029" s="34"/>
      <c r="Y1029" s="34"/>
      <c r="Z1029" s="44"/>
      <c r="AA1029" s="34"/>
      <c r="AB1029" s="97" t="str">
        <f t="shared" si="16"/>
        <v/>
      </c>
    </row>
    <row r="1030" spans="1:28">
      <c r="A1030" s="97" t="str">
        <f>IF(E1030="","",SUBTOTAL(3,$E$2:$E1030))</f>
        <v/>
      </c>
      <c r="B1030" s="122"/>
      <c r="C1030" s="107"/>
      <c r="D1030" s="107"/>
      <c r="E1030" s="35"/>
      <c r="F1030" s="44"/>
      <c r="G1030" s="35"/>
      <c r="H1030" s="35"/>
      <c r="I1030" s="35"/>
      <c r="J1030" s="44"/>
      <c r="K1030" s="34"/>
      <c r="L1030" s="45"/>
      <c r="M1030" s="45"/>
      <c r="N1030" s="44"/>
      <c r="O1030" s="45"/>
      <c r="P1030" s="50"/>
      <c r="Q1030" s="44"/>
      <c r="R1030" s="122"/>
      <c r="S1030" s="109"/>
      <c r="T1030" s="107"/>
      <c r="U1030" s="107"/>
      <c r="V1030" s="107"/>
      <c r="W1030" s="34"/>
      <c r="X1030" s="57"/>
      <c r="Y1030" s="57"/>
      <c r="Z1030" s="45"/>
      <c r="AA1030" s="34"/>
      <c r="AB1030" s="97" t="str">
        <f t="shared" si="16"/>
        <v/>
      </c>
    </row>
    <row r="1031" spans="1:28">
      <c r="A1031" s="97" t="str">
        <f>IF(E1031="","",SUBTOTAL(3,$E$2:$E1031))</f>
        <v/>
      </c>
      <c r="B1031" s="122"/>
      <c r="C1031" s="107"/>
      <c r="D1031" s="107"/>
      <c r="E1031" s="35"/>
      <c r="F1031" s="44"/>
      <c r="G1031" s="35"/>
      <c r="H1031" s="35"/>
      <c r="I1031" s="35"/>
      <c r="J1031" s="44"/>
      <c r="K1031" s="34"/>
      <c r="L1031" s="45"/>
      <c r="M1031" s="45"/>
      <c r="N1031" s="44"/>
      <c r="O1031" s="45"/>
      <c r="P1031" s="50"/>
      <c r="Q1031" s="50"/>
      <c r="R1031" s="122"/>
      <c r="S1031" s="109"/>
      <c r="T1031" s="107"/>
      <c r="U1031" s="107"/>
      <c r="V1031" s="107"/>
      <c r="W1031" s="34"/>
      <c r="X1031" s="97"/>
      <c r="Y1031" s="97"/>
      <c r="Z1031" s="44"/>
      <c r="AA1031" s="34"/>
      <c r="AB1031" s="97" t="str">
        <f t="shared" si="16"/>
        <v/>
      </c>
    </row>
    <row r="1032" spans="1:28">
      <c r="A1032" s="97" t="str">
        <f>IF(E1032="","",SUBTOTAL(3,$E$2:$E1032))</f>
        <v/>
      </c>
      <c r="B1032" s="122"/>
      <c r="C1032" s="107"/>
      <c r="D1032" s="107"/>
      <c r="E1032" s="35"/>
      <c r="F1032" s="44"/>
      <c r="G1032" s="35"/>
      <c r="H1032" s="34"/>
      <c r="I1032" s="34"/>
      <c r="J1032" s="44"/>
      <c r="K1032" s="36"/>
      <c r="L1032" s="45"/>
      <c r="M1032" s="45"/>
      <c r="N1032" s="44"/>
      <c r="O1032" s="45"/>
      <c r="P1032" s="50"/>
      <c r="Q1032" s="44"/>
      <c r="R1032" s="122"/>
      <c r="S1032" s="109"/>
      <c r="T1032" s="107"/>
      <c r="U1032" s="107"/>
      <c r="V1032" s="107"/>
      <c r="W1032" s="36"/>
      <c r="X1032" s="34"/>
      <c r="Y1032" s="34"/>
      <c r="Z1032" s="44"/>
      <c r="AA1032" s="34"/>
      <c r="AB1032" s="97" t="str">
        <f t="shared" si="16"/>
        <v/>
      </c>
    </row>
    <row r="1033" spans="1:28">
      <c r="A1033" s="97" t="str">
        <f>IF(E1033="","",SUBTOTAL(3,$E$2:$E1033))</f>
        <v/>
      </c>
      <c r="B1033" s="122"/>
      <c r="C1033" s="107"/>
      <c r="D1033" s="107"/>
      <c r="E1033" s="35"/>
      <c r="F1033" s="44"/>
      <c r="G1033" s="35"/>
      <c r="H1033" s="34"/>
      <c r="I1033" s="34"/>
      <c r="J1033" s="44"/>
      <c r="K1033" s="34"/>
      <c r="L1033" s="45"/>
      <c r="M1033" s="45"/>
      <c r="N1033" s="44"/>
      <c r="O1033" s="45"/>
      <c r="P1033" s="44"/>
      <c r="Q1033" s="44"/>
      <c r="R1033" s="122"/>
      <c r="S1033" s="109"/>
      <c r="T1033" s="107"/>
      <c r="U1033" s="107"/>
      <c r="V1033" s="107"/>
      <c r="W1033" s="107"/>
      <c r="X1033" s="34"/>
      <c r="Y1033" s="34"/>
      <c r="Z1033" s="44"/>
      <c r="AA1033" s="34"/>
      <c r="AB1033" s="97" t="str">
        <f t="shared" si="16"/>
        <v/>
      </c>
    </row>
    <row r="1034" spans="1:28">
      <c r="A1034" s="97" t="str">
        <f>IF(E1034="","",SUBTOTAL(3,$E$2:$E1034))</f>
        <v/>
      </c>
      <c r="B1034" s="122"/>
      <c r="C1034" s="107"/>
      <c r="D1034" s="107"/>
      <c r="E1034" s="100"/>
      <c r="F1034" s="44"/>
      <c r="G1034" s="78"/>
      <c r="H1034" s="34"/>
      <c r="I1034" s="34"/>
      <c r="J1034" s="44"/>
      <c r="K1034" s="34"/>
      <c r="L1034" s="44"/>
      <c r="M1034" s="44"/>
      <c r="N1034" s="44"/>
      <c r="O1034" s="45"/>
      <c r="P1034" s="50"/>
      <c r="Q1034" s="44"/>
      <c r="R1034" s="122"/>
      <c r="S1034" s="122"/>
      <c r="T1034" s="107"/>
      <c r="U1034" s="107"/>
      <c r="V1034" s="107"/>
      <c r="W1034" s="107"/>
      <c r="X1034" s="34"/>
      <c r="Y1034" s="34"/>
      <c r="Z1034" s="44"/>
      <c r="AA1034" s="34"/>
      <c r="AB1034" s="97" t="str">
        <f t="shared" si="16"/>
        <v/>
      </c>
    </row>
    <row r="1035" spans="1:28">
      <c r="A1035" s="97" t="str">
        <f>IF(E1035="","",SUBTOTAL(3,$E$2:$E1035))</f>
        <v/>
      </c>
      <c r="B1035" s="122"/>
      <c r="C1035" s="107"/>
      <c r="D1035" s="107"/>
      <c r="E1035" s="51"/>
      <c r="F1035" s="44"/>
      <c r="G1035" s="51"/>
      <c r="H1035" s="34"/>
      <c r="I1035" s="34"/>
      <c r="J1035" s="45"/>
      <c r="K1035" s="34"/>
      <c r="L1035" s="44"/>
      <c r="M1035" s="44"/>
      <c r="N1035" s="44"/>
      <c r="O1035" s="45"/>
      <c r="P1035" s="50"/>
      <c r="Q1035" s="44"/>
      <c r="R1035" s="122"/>
      <c r="S1035" s="109"/>
      <c r="T1035" s="35"/>
      <c r="U1035" s="35"/>
      <c r="V1035" s="34"/>
      <c r="W1035" s="34"/>
      <c r="X1035" s="34"/>
      <c r="Y1035" s="34"/>
      <c r="Z1035" s="44"/>
      <c r="AA1035" s="34"/>
      <c r="AB1035" s="97" t="str">
        <f t="shared" si="16"/>
        <v/>
      </c>
    </row>
    <row r="1036" spans="1:28">
      <c r="A1036" s="97" t="str">
        <f>IF(E1036="","",SUBTOTAL(3,$E$2:$E1036))</f>
        <v/>
      </c>
      <c r="B1036" s="122"/>
      <c r="C1036" s="107"/>
      <c r="D1036" s="107"/>
      <c r="E1036" s="51"/>
      <c r="F1036" s="44"/>
      <c r="G1036" s="51"/>
      <c r="H1036" s="34"/>
      <c r="I1036" s="34"/>
      <c r="J1036" s="45"/>
      <c r="K1036" s="34"/>
      <c r="L1036" s="44"/>
      <c r="M1036" s="44"/>
      <c r="N1036" s="44"/>
      <c r="O1036" s="45"/>
      <c r="P1036" s="50"/>
      <c r="Q1036" s="44"/>
      <c r="R1036" s="122"/>
      <c r="S1036" s="109"/>
      <c r="T1036" s="35"/>
      <c r="U1036" s="35"/>
      <c r="V1036" s="34"/>
      <c r="W1036" s="34"/>
      <c r="X1036" s="34"/>
      <c r="Y1036" s="34"/>
      <c r="Z1036" s="44"/>
      <c r="AA1036" s="34"/>
      <c r="AB1036" s="97" t="str">
        <f t="shared" si="16"/>
        <v/>
      </c>
    </row>
    <row r="1037" spans="1:28">
      <c r="A1037" s="97" t="str">
        <f>IF(E1037="","",SUBTOTAL(3,$E$2:$E1037))</f>
        <v/>
      </c>
      <c r="B1037" s="122"/>
      <c r="C1037" s="107"/>
      <c r="D1037" s="107"/>
      <c r="E1037" s="100"/>
      <c r="F1037" s="44"/>
      <c r="G1037" s="78"/>
      <c r="H1037" s="36"/>
      <c r="I1037" s="36"/>
      <c r="J1037" s="45"/>
      <c r="K1037" s="34"/>
      <c r="L1037" s="45"/>
      <c r="M1037" s="45"/>
      <c r="N1037" s="44"/>
      <c r="O1037" s="45"/>
      <c r="P1037" s="50"/>
      <c r="Q1037" s="44"/>
      <c r="R1037" s="122"/>
      <c r="S1037" s="109"/>
      <c r="T1037" s="36"/>
      <c r="U1037" s="36"/>
      <c r="V1037" s="36"/>
      <c r="W1037" s="36"/>
      <c r="X1037" s="36"/>
      <c r="Y1037" s="36"/>
      <c r="Z1037" s="45"/>
      <c r="AA1037" s="34"/>
      <c r="AB1037" s="97" t="str">
        <f t="shared" si="16"/>
        <v/>
      </c>
    </row>
    <row r="1038" spans="1:28">
      <c r="A1038" s="97" t="str">
        <f>IF(E1038="","",SUBTOTAL(3,$E$2:$E1038))</f>
        <v/>
      </c>
      <c r="B1038" s="122"/>
      <c r="C1038" s="107"/>
      <c r="D1038" s="107"/>
      <c r="E1038" s="51"/>
      <c r="F1038" s="44"/>
      <c r="G1038" s="51"/>
      <c r="H1038" s="34"/>
      <c r="I1038" s="34"/>
      <c r="J1038" s="45"/>
      <c r="K1038" s="34"/>
      <c r="L1038" s="44"/>
      <c r="M1038" s="44"/>
      <c r="N1038" s="44"/>
      <c r="O1038" s="45"/>
      <c r="P1038" s="50"/>
      <c r="Q1038" s="44"/>
      <c r="R1038" s="122"/>
      <c r="S1038" s="109"/>
      <c r="T1038" s="35"/>
      <c r="U1038" s="35"/>
      <c r="V1038" s="34"/>
      <c r="W1038" s="34"/>
      <c r="X1038" s="34"/>
      <c r="Y1038" s="34"/>
      <c r="Z1038" s="44"/>
      <c r="AA1038" s="34"/>
      <c r="AB1038" s="97" t="str">
        <f t="shared" si="16"/>
        <v/>
      </c>
    </row>
    <row r="1039" spans="1:28">
      <c r="A1039" s="97" t="str">
        <f>IF(E1039="","",SUBTOTAL(3,$E$2:$E1039))</f>
        <v/>
      </c>
      <c r="B1039" s="122"/>
      <c r="C1039" s="107"/>
      <c r="D1039" s="107"/>
      <c r="E1039" s="100"/>
      <c r="F1039" s="44"/>
      <c r="G1039" s="78"/>
      <c r="H1039" s="34"/>
      <c r="I1039" s="34"/>
      <c r="J1039" s="44"/>
      <c r="K1039" s="34"/>
      <c r="L1039" s="44"/>
      <c r="M1039" s="44"/>
      <c r="N1039" s="44"/>
      <c r="O1039" s="45"/>
      <c r="P1039" s="50"/>
      <c r="Q1039" s="44"/>
      <c r="R1039" s="122"/>
      <c r="S1039" s="122"/>
      <c r="T1039" s="34"/>
      <c r="U1039" s="34"/>
      <c r="V1039" s="34"/>
      <c r="W1039" s="34"/>
      <c r="X1039" s="34"/>
      <c r="Y1039" s="34"/>
      <c r="Z1039" s="44"/>
      <c r="AA1039" s="34"/>
      <c r="AB1039" s="97" t="str">
        <f t="shared" si="16"/>
        <v/>
      </c>
    </row>
    <row r="1040" spans="1:28">
      <c r="A1040" s="97" t="str">
        <f>IF(E1040="","",SUBTOTAL(3,$E$2:$E1040))</f>
        <v/>
      </c>
      <c r="B1040" s="122"/>
      <c r="C1040" s="107"/>
      <c r="D1040" s="107"/>
      <c r="E1040" s="60"/>
      <c r="F1040" s="44"/>
      <c r="G1040" s="51"/>
      <c r="H1040" s="35"/>
      <c r="I1040" s="35"/>
      <c r="J1040" s="44"/>
      <c r="K1040" s="34"/>
      <c r="L1040" s="45"/>
      <c r="M1040" s="45"/>
      <c r="N1040" s="44"/>
      <c r="O1040" s="45"/>
      <c r="P1040" s="50"/>
      <c r="Q1040" s="44"/>
      <c r="R1040" s="122"/>
      <c r="S1040" s="109"/>
      <c r="T1040" s="107"/>
      <c r="U1040" s="107"/>
      <c r="V1040" s="107"/>
      <c r="W1040" s="34"/>
      <c r="X1040" s="34"/>
      <c r="Y1040" s="35"/>
      <c r="Z1040" s="44"/>
      <c r="AA1040" s="34"/>
      <c r="AB1040" s="97" t="str">
        <f t="shared" si="16"/>
        <v/>
      </c>
    </row>
    <row r="1041" spans="1:28">
      <c r="A1041" s="97" t="str">
        <f>IF(E1041="","",SUBTOTAL(3,$E$2:$E1041))</f>
        <v/>
      </c>
      <c r="B1041" s="122"/>
      <c r="C1041" s="107"/>
      <c r="D1041" s="107"/>
      <c r="E1041" s="61"/>
      <c r="F1041" s="44"/>
      <c r="G1041" s="35"/>
      <c r="H1041" s="35"/>
      <c r="I1041" s="35"/>
      <c r="J1041" s="44"/>
      <c r="K1041" s="34"/>
      <c r="L1041" s="45"/>
      <c r="M1041" s="45"/>
      <c r="N1041" s="44"/>
      <c r="O1041" s="45"/>
      <c r="P1041" s="44"/>
      <c r="Q1041" s="44"/>
      <c r="R1041" s="122"/>
      <c r="S1041" s="109"/>
      <c r="T1041" s="107"/>
      <c r="U1041" s="107"/>
      <c r="V1041" s="107"/>
      <c r="W1041" s="34"/>
      <c r="X1041" s="34"/>
      <c r="Y1041" s="34"/>
      <c r="Z1041" s="44"/>
      <c r="AA1041" s="34"/>
      <c r="AB1041" s="97" t="str">
        <f t="shared" si="16"/>
        <v/>
      </c>
    </row>
    <row r="1042" spans="1:28">
      <c r="A1042" s="97" t="str">
        <f>IF(E1042="","",SUBTOTAL(3,$E$2:$E1042))</f>
        <v/>
      </c>
      <c r="B1042" s="122"/>
      <c r="C1042" s="107"/>
      <c r="D1042" s="107"/>
      <c r="E1042" s="35"/>
      <c r="F1042" s="44"/>
      <c r="G1042" s="35"/>
      <c r="H1042" s="34"/>
      <c r="I1042" s="34"/>
      <c r="J1042" s="44"/>
      <c r="K1042" s="34"/>
      <c r="L1042" s="45"/>
      <c r="M1042" s="45"/>
      <c r="N1042" s="44"/>
      <c r="O1042" s="45"/>
      <c r="P1042" s="44"/>
      <c r="Q1042" s="44"/>
      <c r="R1042" s="122"/>
      <c r="S1042" s="109"/>
      <c r="T1042" s="107"/>
      <c r="U1042" s="107"/>
      <c r="V1042" s="107"/>
      <c r="W1042" s="36"/>
      <c r="X1042" s="36"/>
      <c r="Y1042" s="36"/>
      <c r="Z1042" s="45"/>
      <c r="AA1042" s="34"/>
      <c r="AB1042" s="97" t="str">
        <f t="shared" si="16"/>
        <v/>
      </c>
    </row>
    <row r="1043" spans="1:28">
      <c r="A1043" s="97" t="str">
        <f>IF(E1043="","",SUBTOTAL(3,$E$2:$E1043))</f>
        <v/>
      </c>
      <c r="B1043" s="122"/>
      <c r="C1043" s="107"/>
      <c r="D1043" s="107"/>
      <c r="E1043" s="51"/>
      <c r="F1043" s="44"/>
      <c r="G1043" s="51"/>
      <c r="H1043" s="34"/>
      <c r="I1043" s="34"/>
      <c r="J1043" s="44"/>
      <c r="K1043" s="34"/>
      <c r="L1043" s="45"/>
      <c r="M1043" s="45"/>
      <c r="N1043" s="44"/>
      <c r="O1043" s="45"/>
      <c r="P1043" s="50"/>
      <c r="Q1043" s="44"/>
      <c r="R1043" s="122"/>
      <c r="S1043" s="109"/>
      <c r="T1043" s="107"/>
      <c r="U1043" s="107"/>
      <c r="V1043" s="107"/>
      <c r="W1043" s="34"/>
      <c r="X1043" s="34"/>
      <c r="Y1043" s="34"/>
      <c r="Z1043" s="44"/>
      <c r="AA1043" s="34"/>
      <c r="AB1043" s="97" t="str">
        <f t="shared" si="16"/>
        <v/>
      </c>
    </row>
    <row r="1044" spans="1:28">
      <c r="A1044" s="97" t="str">
        <f>IF(E1044="","",SUBTOTAL(3,$E$2:$E1044))</f>
        <v/>
      </c>
      <c r="B1044" s="122"/>
      <c r="C1044" s="107"/>
      <c r="D1044" s="107"/>
      <c r="E1044" s="51"/>
      <c r="F1044" s="44"/>
      <c r="G1044" s="51"/>
      <c r="H1044" s="34"/>
      <c r="I1044" s="34"/>
      <c r="J1044" s="44"/>
      <c r="K1044" s="34"/>
      <c r="L1044" s="44"/>
      <c r="M1044" s="44"/>
      <c r="N1044" s="44"/>
      <c r="O1044" s="45"/>
      <c r="P1044" s="50"/>
      <c r="Q1044" s="44"/>
      <c r="R1044" s="122"/>
      <c r="S1044" s="109"/>
      <c r="T1044" s="107"/>
      <c r="U1044" s="107"/>
      <c r="V1044" s="34"/>
      <c r="W1044" s="107"/>
      <c r="X1044" s="34"/>
      <c r="Y1044" s="34"/>
      <c r="Z1044" s="44"/>
      <c r="AA1044" s="34"/>
      <c r="AB1044" s="97" t="str">
        <f t="shared" si="16"/>
        <v/>
      </c>
    </row>
    <row r="1045" spans="1:28">
      <c r="A1045" s="97" t="str">
        <f>IF(E1045="","",SUBTOTAL(3,$E$2:$E1045))</f>
        <v/>
      </c>
      <c r="B1045" s="122"/>
      <c r="C1045" s="107"/>
      <c r="D1045" s="107"/>
      <c r="E1045" s="35"/>
      <c r="F1045" s="44"/>
      <c r="G1045" s="35"/>
      <c r="H1045" s="34"/>
      <c r="I1045" s="34"/>
      <c r="J1045" s="44"/>
      <c r="K1045" s="34"/>
      <c r="L1045" s="44"/>
      <c r="M1045" s="44"/>
      <c r="N1045" s="44"/>
      <c r="O1045" s="45"/>
      <c r="P1045" s="44"/>
      <c r="Q1045" s="44"/>
      <c r="R1045" s="122"/>
      <c r="S1045" s="109"/>
      <c r="T1045" s="107"/>
      <c r="U1045" s="107"/>
      <c r="V1045" s="34"/>
      <c r="W1045" s="34"/>
      <c r="X1045" s="34"/>
      <c r="Y1045" s="34"/>
      <c r="Z1045" s="44"/>
      <c r="AA1045" s="34"/>
      <c r="AB1045" s="97" t="str">
        <f t="shared" si="16"/>
        <v/>
      </c>
    </row>
    <row r="1046" spans="1:28">
      <c r="A1046" s="97" t="str">
        <f>IF(E1046="","",SUBTOTAL(3,$E$2:$E1046))</f>
        <v/>
      </c>
      <c r="B1046" s="122"/>
      <c r="C1046" s="107"/>
      <c r="D1046" s="107"/>
      <c r="E1046" s="60"/>
      <c r="F1046" s="44"/>
      <c r="G1046" s="51"/>
      <c r="H1046" s="34"/>
      <c r="I1046" s="34"/>
      <c r="J1046" s="44"/>
      <c r="K1046" s="34"/>
      <c r="L1046" s="45"/>
      <c r="M1046" s="45"/>
      <c r="N1046" s="44"/>
      <c r="O1046" s="45"/>
      <c r="P1046" s="50"/>
      <c r="Q1046" s="44"/>
      <c r="R1046" s="122"/>
      <c r="S1046" s="109"/>
      <c r="T1046" s="107"/>
      <c r="U1046" s="107"/>
      <c r="V1046" s="34"/>
      <c r="W1046" s="34"/>
      <c r="X1046" s="34"/>
      <c r="Y1046" s="34"/>
      <c r="Z1046" s="44"/>
      <c r="AA1046" s="34"/>
      <c r="AB1046" s="97" t="str">
        <f t="shared" si="16"/>
        <v/>
      </c>
    </row>
    <row r="1047" spans="1:28">
      <c r="A1047" s="97" t="str">
        <f>IF(E1047="","",SUBTOTAL(3,$E$2:$E1047))</f>
        <v/>
      </c>
      <c r="B1047" s="122"/>
      <c r="C1047" s="107"/>
      <c r="D1047" s="107"/>
      <c r="E1047" s="60"/>
      <c r="F1047" s="44"/>
      <c r="G1047" s="51"/>
      <c r="H1047" s="34"/>
      <c r="I1047" s="34"/>
      <c r="J1047" s="44"/>
      <c r="K1047" s="34"/>
      <c r="L1047" s="45"/>
      <c r="M1047" s="45"/>
      <c r="N1047" s="44"/>
      <c r="O1047" s="45"/>
      <c r="P1047" s="50"/>
      <c r="Q1047" s="44"/>
      <c r="R1047" s="122"/>
      <c r="S1047" s="109"/>
      <c r="T1047" s="107"/>
      <c r="U1047" s="107"/>
      <c r="V1047" s="34"/>
      <c r="W1047" s="34"/>
      <c r="X1047" s="34"/>
      <c r="Y1047" s="34"/>
      <c r="Z1047" s="44"/>
      <c r="AA1047" s="34"/>
      <c r="AB1047" s="97" t="str">
        <f t="shared" si="16"/>
        <v/>
      </c>
    </row>
    <row r="1048" spans="1:28">
      <c r="A1048" s="97" t="str">
        <f>IF(E1048="","",SUBTOTAL(3,$E$2:$E1048))</f>
        <v/>
      </c>
      <c r="B1048" s="122"/>
      <c r="C1048" s="107"/>
      <c r="D1048" s="107"/>
      <c r="E1048" s="51"/>
      <c r="F1048" s="44"/>
      <c r="G1048" s="51"/>
      <c r="H1048" s="34"/>
      <c r="I1048" s="34"/>
      <c r="J1048" s="44"/>
      <c r="K1048" s="34"/>
      <c r="L1048" s="44"/>
      <c r="M1048" s="44"/>
      <c r="N1048" s="44"/>
      <c r="O1048" s="45"/>
      <c r="P1048" s="50"/>
      <c r="Q1048" s="44"/>
      <c r="R1048" s="122"/>
      <c r="S1048" s="109"/>
      <c r="T1048" s="107"/>
      <c r="U1048" s="107"/>
      <c r="V1048" s="107"/>
      <c r="W1048" s="34"/>
      <c r="X1048" s="34"/>
      <c r="Y1048" s="34"/>
      <c r="Z1048" s="44"/>
      <c r="AA1048" s="34"/>
      <c r="AB1048" s="97" t="str">
        <f t="shared" si="16"/>
        <v/>
      </c>
    </row>
    <row r="1049" spans="1:28">
      <c r="A1049" s="97" t="str">
        <f>IF(E1049="","",SUBTOTAL(3,$E$2:$E1049))</f>
        <v/>
      </c>
      <c r="B1049" s="122"/>
      <c r="C1049" s="107"/>
      <c r="D1049" s="107"/>
      <c r="E1049" s="51"/>
      <c r="F1049" s="44"/>
      <c r="G1049" s="51"/>
      <c r="H1049" s="34"/>
      <c r="I1049" s="34"/>
      <c r="J1049" s="44"/>
      <c r="K1049" s="34"/>
      <c r="L1049" s="44"/>
      <c r="M1049" s="44"/>
      <c r="N1049" s="44"/>
      <c r="O1049" s="45"/>
      <c r="P1049" s="50"/>
      <c r="Q1049" s="44"/>
      <c r="R1049" s="122"/>
      <c r="S1049" s="109"/>
      <c r="T1049" s="107"/>
      <c r="U1049" s="107"/>
      <c r="V1049" s="36"/>
      <c r="W1049" s="107"/>
      <c r="X1049" s="36"/>
      <c r="Y1049" s="36"/>
      <c r="Z1049" s="45"/>
      <c r="AA1049" s="34"/>
      <c r="AB1049" s="97" t="str">
        <f t="shared" si="16"/>
        <v/>
      </c>
    </row>
    <row r="1050" spans="1:28">
      <c r="A1050" s="97" t="str">
        <f>IF(E1050="","",SUBTOTAL(3,$E$2:$E1050))</f>
        <v/>
      </c>
      <c r="B1050" s="122"/>
      <c r="C1050" s="107"/>
      <c r="D1050" s="107"/>
      <c r="E1050" s="60"/>
      <c r="F1050" s="44"/>
      <c r="G1050" s="51"/>
      <c r="H1050" s="34"/>
      <c r="I1050" s="34"/>
      <c r="J1050" s="44"/>
      <c r="K1050" s="34"/>
      <c r="L1050" s="45"/>
      <c r="M1050" s="45"/>
      <c r="N1050" s="44"/>
      <c r="O1050" s="45"/>
      <c r="P1050" s="50"/>
      <c r="Q1050" s="44"/>
      <c r="R1050" s="122"/>
      <c r="S1050" s="109"/>
      <c r="T1050" s="107"/>
      <c r="U1050" s="107"/>
      <c r="V1050" s="107"/>
      <c r="W1050" s="34"/>
      <c r="X1050" s="34"/>
      <c r="Y1050" s="34"/>
      <c r="Z1050" s="44"/>
      <c r="AA1050" s="34"/>
      <c r="AB1050" s="97" t="str">
        <f t="shared" si="16"/>
        <v/>
      </c>
    </row>
    <row r="1051" spans="1:28">
      <c r="A1051" s="97" t="str">
        <f>IF(E1051="","",SUBTOTAL(3,$E$2:$E1051))</f>
        <v/>
      </c>
      <c r="B1051" s="122"/>
      <c r="C1051" s="107"/>
      <c r="D1051" s="107"/>
      <c r="E1051" s="60"/>
      <c r="F1051" s="44"/>
      <c r="G1051" s="51"/>
      <c r="H1051" s="34"/>
      <c r="I1051" s="34"/>
      <c r="J1051" s="44"/>
      <c r="K1051" s="34"/>
      <c r="L1051" s="45"/>
      <c r="M1051" s="45"/>
      <c r="N1051" s="44"/>
      <c r="O1051" s="45"/>
      <c r="P1051" s="50"/>
      <c r="Q1051" s="44"/>
      <c r="R1051" s="122"/>
      <c r="S1051" s="109"/>
      <c r="T1051" s="107"/>
      <c r="U1051" s="107"/>
      <c r="V1051" s="107"/>
      <c r="W1051" s="36"/>
      <c r="X1051" s="36"/>
      <c r="Y1051" s="36"/>
      <c r="Z1051" s="45"/>
      <c r="AA1051" s="34"/>
      <c r="AB1051" s="97" t="str">
        <f t="shared" si="16"/>
        <v/>
      </c>
    </row>
    <row r="1052" spans="1:28">
      <c r="A1052" s="97" t="str">
        <f>IF(E1052="","",SUBTOTAL(3,$E$2:$E1052))</f>
        <v/>
      </c>
      <c r="B1052" s="122"/>
      <c r="C1052" s="107"/>
      <c r="D1052" s="107"/>
      <c r="E1052" s="51"/>
      <c r="F1052" s="44"/>
      <c r="G1052" s="51"/>
      <c r="H1052" s="35"/>
      <c r="I1052" s="35"/>
      <c r="J1052" s="44"/>
      <c r="K1052" s="34"/>
      <c r="L1052" s="45"/>
      <c r="M1052" s="45"/>
      <c r="N1052" s="44"/>
      <c r="O1052" s="45"/>
      <c r="P1052" s="50"/>
      <c r="Q1052" s="44"/>
      <c r="R1052" s="122"/>
      <c r="S1052" s="109"/>
      <c r="T1052" s="107"/>
      <c r="U1052" s="107"/>
      <c r="V1052" s="107"/>
      <c r="W1052" s="34"/>
      <c r="X1052" s="34"/>
      <c r="Y1052" s="34"/>
      <c r="Z1052" s="44"/>
      <c r="AA1052" s="34"/>
      <c r="AB1052" s="97" t="str">
        <f t="shared" si="16"/>
        <v/>
      </c>
    </row>
    <row r="1053" spans="1:28">
      <c r="A1053" s="97" t="str">
        <f>IF(E1053="","",SUBTOTAL(3,$E$2:$E1053))</f>
        <v/>
      </c>
      <c r="B1053" s="122"/>
      <c r="C1053" s="107"/>
      <c r="D1053" s="107"/>
      <c r="E1053" s="51"/>
      <c r="F1053" s="44"/>
      <c r="G1053" s="51"/>
      <c r="H1053" s="35"/>
      <c r="I1053" s="35"/>
      <c r="J1053" s="44"/>
      <c r="K1053" s="34"/>
      <c r="L1053" s="45"/>
      <c r="M1053" s="45"/>
      <c r="N1053" s="44"/>
      <c r="O1053" s="45"/>
      <c r="P1053" s="50"/>
      <c r="Q1053" s="44"/>
      <c r="R1053" s="122"/>
      <c r="S1053" s="109"/>
      <c r="T1053" s="107"/>
      <c r="U1053" s="107"/>
      <c r="V1053" s="107"/>
      <c r="W1053" s="34"/>
      <c r="X1053" s="34"/>
      <c r="Y1053" s="34"/>
      <c r="Z1053" s="44"/>
      <c r="AA1053" s="34"/>
      <c r="AB1053" s="97" t="str">
        <f t="shared" si="16"/>
        <v/>
      </c>
    </row>
    <row r="1054" spans="1:28">
      <c r="A1054" s="97" t="str">
        <f>IF(E1054="","",SUBTOTAL(3,$E$2:$E1054))</f>
        <v/>
      </c>
      <c r="B1054" s="122"/>
      <c r="C1054" s="107"/>
      <c r="D1054" s="107"/>
      <c r="E1054" s="100"/>
      <c r="F1054" s="44"/>
      <c r="G1054" s="51"/>
      <c r="H1054" s="34"/>
      <c r="I1054" s="34"/>
      <c r="J1054" s="44"/>
      <c r="K1054" s="34"/>
      <c r="L1054" s="44"/>
      <c r="M1054" s="44"/>
      <c r="N1054" s="44"/>
      <c r="O1054" s="45"/>
      <c r="P1054" s="50"/>
      <c r="Q1054" s="44"/>
      <c r="R1054" s="122"/>
      <c r="S1054" s="109"/>
      <c r="T1054" s="107"/>
      <c r="U1054" s="107"/>
      <c r="V1054" s="34"/>
      <c r="W1054" s="107"/>
      <c r="X1054" s="34"/>
      <c r="Y1054" s="34"/>
      <c r="Z1054" s="44"/>
      <c r="AA1054" s="34"/>
      <c r="AB1054" s="97" t="str">
        <f t="shared" si="16"/>
        <v/>
      </c>
    </row>
    <row r="1055" spans="1:28">
      <c r="A1055" s="97" t="str">
        <f>IF(E1055="","",SUBTOTAL(3,$E$2:$E1055))</f>
        <v/>
      </c>
      <c r="B1055" s="122"/>
      <c r="C1055" s="107"/>
      <c r="D1055" s="107"/>
      <c r="E1055" s="100"/>
      <c r="F1055" s="44"/>
      <c r="G1055" s="51"/>
      <c r="H1055" s="34"/>
      <c r="I1055" s="34"/>
      <c r="J1055" s="44"/>
      <c r="K1055" s="34"/>
      <c r="L1055" s="44"/>
      <c r="M1055" s="44"/>
      <c r="N1055" s="44"/>
      <c r="O1055" s="45"/>
      <c r="P1055" s="50"/>
      <c r="Q1055" s="44"/>
      <c r="R1055" s="122"/>
      <c r="S1055" s="109"/>
      <c r="T1055" s="107"/>
      <c r="U1055" s="107"/>
      <c r="V1055" s="107"/>
      <c r="W1055" s="34"/>
      <c r="X1055" s="34"/>
      <c r="Y1055" s="34"/>
      <c r="Z1055" s="44"/>
      <c r="AA1055" s="34"/>
      <c r="AB1055" s="97" t="str">
        <f t="shared" si="16"/>
        <v/>
      </c>
    </row>
    <row r="1056" spans="1:28">
      <c r="A1056" s="97" t="str">
        <f>IF(E1056="","",SUBTOTAL(3,$E$2:$E1056))</f>
        <v/>
      </c>
      <c r="B1056" s="122"/>
      <c r="C1056" s="107"/>
      <c r="D1056" s="107"/>
      <c r="E1056" s="51"/>
      <c r="F1056" s="44"/>
      <c r="G1056" s="51"/>
      <c r="H1056" s="34"/>
      <c r="I1056" s="34"/>
      <c r="J1056" s="44"/>
      <c r="K1056" s="34"/>
      <c r="L1056" s="45"/>
      <c r="M1056" s="45"/>
      <c r="N1056" s="44"/>
      <c r="O1056" s="45"/>
      <c r="P1056" s="50"/>
      <c r="Q1056" s="44"/>
      <c r="R1056" s="122"/>
      <c r="S1056" s="109"/>
      <c r="T1056" s="107"/>
      <c r="U1056" s="107"/>
      <c r="V1056" s="107"/>
      <c r="W1056" s="107"/>
      <c r="X1056" s="34"/>
      <c r="Y1056" s="34"/>
      <c r="Z1056" s="44"/>
      <c r="AA1056" s="34"/>
      <c r="AB1056" s="97" t="str">
        <f t="shared" si="16"/>
        <v/>
      </c>
    </row>
    <row r="1057" spans="1:28">
      <c r="A1057" s="97" t="str">
        <f>IF(E1057="","",SUBTOTAL(3,$E$2:$E1057))</f>
        <v/>
      </c>
      <c r="B1057" s="122"/>
      <c r="C1057" s="107"/>
      <c r="D1057" s="107"/>
      <c r="E1057" s="51"/>
      <c r="F1057" s="44"/>
      <c r="G1057" s="51"/>
      <c r="H1057" s="34"/>
      <c r="I1057" s="34"/>
      <c r="J1057" s="44"/>
      <c r="K1057" s="34"/>
      <c r="L1057" s="45"/>
      <c r="M1057" s="45"/>
      <c r="N1057" s="44"/>
      <c r="O1057" s="45"/>
      <c r="P1057" s="50"/>
      <c r="Q1057" s="44"/>
      <c r="R1057" s="122"/>
      <c r="S1057" s="109"/>
      <c r="T1057" s="107"/>
      <c r="U1057" s="107"/>
      <c r="V1057" s="107"/>
      <c r="W1057" s="34"/>
      <c r="X1057" s="34"/>
      <c r="Y1057" s="34"/>
      <c r="Z1057" s="44"/>
      <c r="AA1057" s="34"/>
      <c r="AB1057" s="97" t="str">
        <f t="shared" si="16"/>
        <v/>
      </c>
    </row>
    <row r="1058" spans="1:28">
      <c r="A1058" s="97" t="str">
        <f>IF(E1058="","",SUBTOTAL(3,$E$2:$E1058))</f>
        <v/>
      </c>
      <c r="B1058" s="122"/>
      <c r="C1058" s="107"/>
      <c r="D1058" s="107"/>
      <c r="E1058" s="100"/>
      <c r="F1058" s="44"/>
      <c r="G1058" s="51"/>
      <c r="H1058" s="34"/>
      <c r="I1058" s="34"/>
      <c r="J1058" s="44"/>
      <c r="K1058" s="34"/>
      <c r="L1058" s="45"/>
      <c r="M1058" s="45"/>
      <c r="N1058" s="44"/>
      <c r="O1058" s="45"/>
      <c r="P1058" s="50"/>
      <c r="Q1058" s="44"/>
      <c r="R1058" s="122"/>
      <c r="S1058" s="109"/>
      <c r="T1058" s="107"/>
      <c r="U1058" s="107"/>
      <c r="V1058" s="107"/>
      <c r="W1058" s="34"/>
      <c r="X1058" s="34"/>
      <c r="Y1058" s="34"/>
      <c r="Z1058" s="44"/>
      <c r="AA1058" s="34"/>
      <c r="AB1058" s="97" t="str">
        <f t="shared" si="16"/>
        <v/>
      </c>
    </row>
    <row r="1059" spans="1:28">
      <c r="A1059" s="97" t="str">
        <f>IF(E1059="","",SUBTOTAL(3,$E$2:$E1059))</f>
        <v/>
      </c>
      <c r="B1059" s="122"/>
      <c r="C1059" s="107"/>
      <c r="D1059" s="107"/>
      <c r="E1059" s="100"/>
      <c r="F1059" s="44"/>
      <c r="G1059" s="51"/>
      <c r="H1059" s="34"/>
      <c r="I1059" s="34"/>
      <c r="J1059" s="44"/>
      <c r="K1059" s="34"/>
      <c r="L1059" s="45"/>
      <c r="M1059" s="45"/>
      <c r="N1059" s="44"/>
      <c r="O1059" s="45"/>
      <c r="P1059" s="50"/>
      <c r="Q1059" s="44"/>
      <c r="R1059" s="122"/>
      <c r="S1059" s="109"/>
      <c r="T1059" s="107"/>
      <c r="U1059" s="107"/>
      <c r="V1059" s="107"/>
      <c r="W1059" s="34"/>
      <c r="X1059" s="97"/>
      <c r="Y1059" s="97"/>
      <c r="Z1059" s="45"/>
      <c r="AA1059" s="34"/>
      <c r="AB1059" s="97" t="str">
        <f t="shared" si="16"/>
        <v/>
      </c>
    </row>
    <row r="1060" spans="1:28">
      <c r="A1060" s="97" t="str">
        <f>IF(E1060="","",SUBTOTAL(3,$E$2:$E1060))</f>
        <v/>
      </c>
      <c r="B1060" s="122"/>
      <c r="C1060" s="107"/>
      <c r="D1060" s="107"/>
      <c r="E1060" s="51"/>
      <c r="F1060" s="44"/>
      <c r="G1060" s="51"/>
      <c r="H1060" s="35"/>
      <c r="I1060" s="35"/>
      <c r="J1060" s="44"/>
      <c r="K1060" s="34"/>
      <c r="L1060" s="45"/>
      <c r="M1060" s="45"/>
      <c r="N1060" s="44"/>
      <c r="O1060" s="45"/>
      <c r="P1060" s="50"/>
      <c r="Q1060" s="44"/>
      <c r="R1060" s="122"/>
      <c r="S1060" s="109"/>
      <c r="T1060" s="107"/>
      <c r="U1060" s="107"/>
      <c r="V1060" s="107"/>
      <c r="W1060" s="34"/>
      <c r="X1060" s="34"/>
      <c r="Y1060" s="34"/>
      <c r="Z1060" s="44"/>
      <c r="AA1060" s="34"/>
      <c r="AB1060" s="97" t="str">
        <f t="shared" si="16"/>
        <v/>
      </c>
    </row>
    <row r="1061" spans="1:28">
      <c r="A1061" s="97" t="str">
        <f>IF(E1061="","",SUBTOTAL(3,$E$2:$E1061))</f>
        <v/>
      </c>
      <c r="B1061" s="122"/>
      <c r="C1061" s="107"/>
      <c r="D1061" s="107"/>
      <c r="E1061" s="35"/>
      <c r="F1061" s="44"/>
      <c r="G1061" s="51"/>
      <c r="H1061" s="35"/>
      <c r="I1061" s="35"/>
      <c r="J1061" s="44"/>
      <c r="K1061" s="34"/>
      <c r="L1061" s="45"/>
      <c r="M1061" s="45"/>
      <c r="N1061" s="44"/>
      <c r="O1061" s="45"/>
      <c r="P1061" s="50"/>
      <c r="Q1061" s="44"/>
      <c r="R1061" s="122"/>
      <c r="S1061" s="109"/>
      <c r="T1061" s="107"/>
      <c r="U1061" s="107"/>
      <c r="V1061" s="107"/>
      <c r="W1061" s="107"/>
      <c r="X1061" s="34"/>
      <c r="Y1061" s="34"/>
      <c r="Z1061" s="44"/>
      <c r="AA1061" s="34"/>
      <c r="AB1061" s="97" t="str">
        <f t="shared" si="16"/>
        <v/>
      </c>
    </row>
    <row r="1062" spans="1:28">
      <c r="A1062" s="97" t="str">
        <f>IF(E1062="","",SUBTOTAL(3,$E$2:$E1062))</f>
        <v/>
      </c>
      <c r="B1062" s="122"/>
      <c r="C1062" s="107"/>
      <c r="D1062" s="107"/>
      <c r="E1062" s="35"/>
      <c r="F1062" s="44"/>
      <c r="G1062" s="51"/>
      <c r="H1062" s="34"/>
      <c r="I1062" s="34"/>
      <c r="J1062" s="44"/>
      <c r="K1062" s="34"/>
      <c r="L1062" s="45"/>
      <c r="M1062" s="45"/>
      <c r="N1062" s="44"/>
      <c r="O1062" s="45"/>
      <c r="P1062" s="50"/>
      <c r="Q1062" s="44"/>
      <c r="R1062" s="122"/>
      <c r="S1062" s="109"/>
      <c r="T1062" s="107"/>
      <c r="U1062" s="107"/>
      <c r="V1062" s="107"/>
      <c r="W1062" s="34"/>
      <c r="X1062" s="34"/>
      <c r="Y1062" s="34"/>
      <c r="Z1062" s="44"/>
      <c r="AA1062" s="34"/>
      <c r="AB1062" s="97" t="str">
        <f t="shared" si="16"/>
        <v/>
      </c>
    </row>
    <row r="1063" spans="1:28">
      <c r="A1063" s="97" t="str">
        <f>IF(E1063="","",SUBTOTAL(3,$E$2:$E1063))</f>
        <v/>
      </c>
      <c r="B1063" s="122"/>
      <c r="C1063" s="107"/>
      <c r="D1063" s="107"/>
      <c r="E1063" s="61"/>
      <c r="F1063" s="44"/>
      <c r="G1063" s="51"/>
      <c r="H1063" s="107"/>
      <c r="I1063" s="34"/>
      <c r="J1063" s="44"/>
      <c r="K1063" s="34"/>
      <c r="L1063" s="45"/>
      <c r="M1063" s="45"/>
      <c r="N1063" s="44"/>
      <c r="O1063" s="45"/>
      <c r="P1063" s="50"/>
      <c r="Q1063" s="44"/>
      <c r="R1063" s="122"/>
      <c r="S1063" s="109"/>
      <c r="T1063" s="107"/>
      <c r="U1063" s="107"/>
      <c r="V1063" s="34"/>
      <c r="W1063" s="34"/>
      <c r="X1063" s="34"/>
      <c r="Y1063" s="97"/>
      <c r="Z1063" s="44"/>
      <c r="AA1063" s="34"/>
      <c r="AB1063" s="97" t="str">
        <f t="shared" si="16"/>
        <v/>
      </c>
    </row>
    <row r="1064" spans="1:28">
      <c r="A1064" s="97" t="str">
        <f>IF(E1064="","",SUBTOTAL(3,$E$2:$E1064))</f>
        <v/>
      </c>
      <c r="B1064" s="122"/>
      <c r="C1064" s="107"/>
      <c r="D1064" s="107"/>
      <c r="E1064" s="60"/>
      <c r="F1064" s="44"/>
      <c r="G1064" s="51"/>
      <c r="H1064" s="34"/>
      <c r="I1064" s="34"/>
      <c r="J1064" s="44"/>
      <c r="K1064" s="34"/>
      <c r="L1064" s="45"/>
      <c r="M1064" s="45"/>
      <c r="N1064" s="44"/>
      <c r="O1064" s="45"/>
      <c r="P1064" s="50"/>
      <c r="Q1064" s="44"/>
      <c r="R1064" s="122"/>
      <c r="S1064" s="109"/>
      <c r="T1064" s="107"/>
      <c r="U1064" s="107"/>
      <c r="V1064" s="107"/>
      <c r="W1064" s="34"/>
      <c r="X1064" s="34"/>
      <c r="Y1064" s="34"/>
      <c r="Z1064" s="44"/>
      <c r="AA1064" s="34"/>
      <c r="AB1064" s="97" t="str">
        <f t="shared" si="16"/>
        <v/>
      </c>
    </row>
    <row r="1065" spans="1:28">
      <c r="A1065" s="97" t="str">
        <f>IF(E1065="","",SUBTOTAL(3,$E$2:$E1065))</f>
        <v/>
      </c>
      <c r="B1065" s="122"/>
      <c r="C1065" s="107"/>
      <c r="D1065" s="107"/>
      <c r="E1065" s="51"/>
      <c r="F1065" s="44"/>
      <c r="G1065" s="51"/>
      <c r="H1065" s="107"/>
      <c r="I1065" s="34"/>
      <c r="J1065" s="44"/>
      <c r="K1065" s="34"/>
      <c r="L1065" s="45"/>
      <c r="M1065" s="45"/>
      <c r="N1065" s="44"/>
      <c r="O1065" s="45"/>
      <c r="P1065" s="50"/>
      <c r="Q1065" s="44"/>
      <c r="R1065" s="122"/>
      <c r="S1065" s="109"/>
      <c r="T1065" s="107"/>
      <c r="U1065" s="107"/>
      <c r="V1065" s="107"/>
      <c r="W1065" s="107"/>
      <c r="X1065" s="34"/>
      <c r="Y1065" s="34"/>
      <c r="Z1065" s="45"/>
      <c r="AA1065" s="34"/>
      <c r="AB1065" s="97" t="str">
        <f t="shared" si="16"/>
        <v/>
      </c>
    </row>
    <row r="1066" spans="1:28">
      <c r="A1066" s="97" t="str">
        <f>IF(E1066="","",SUBTOTAL(3,$E$2:$E1066))</f>
        <v/>
      </c>
      <c r="B1066" s="122"/>
      <c r="C1066" s="107"/>
      <c r="D1066" s="107"/>
      <c r="E1066" s="60"/>
      <c r="F1066" s="44"/>
      <c r="G1066" s="78"/>
      <c r="H1066" s="34"/>
      <c r="I1066" s="34"/>
      <c r="J1066" s="44"/>
      <c r="K1066" s="34"/>
      <c r="L1066" s="45"/>
      <c r="M1066" s="45"/>
      <c r="N1066" s="44"/>
      <c r="O1066" s="45"/>
      <c r="P1066" s="50"/>
      <c r="Q1066" s="50"/>
      <c r="R1066" s="122"/>
      <c r="S1066" s="109"/>
      <c r="T1066" s="107"/>
      <c r="U1066" s="107"/>
      <c r="V1066" s="107"/>
      <c r="W1066" s="34"/>
      <c r="X1066" s="34"/>
      <c r="Y1066" s="97"/>
      <c r="Z1066" s="44"/>
      <c r="AA1066" s="34"/>
      <c r="AB1066" s="97" t="str">
        <f t="shared" si="16"/>
        <v/>
      </c>
    </row>
    <row r="1067" spans="1:28">
      <c r="A1067" s="97" t="str">
        <f>IF(E1067="","",SUBTOTAL(3,$E$2:$E1067))</f>
        <v/>
      </c>
      <c r="B1067" s="122"/>
      <c r="C1067" s="107"/>
      <c r="D1067" s="107"/>
      <c r="E1067" s="60"/>
      <c r="F1067" s="44"/>
      <c r="G1067" s="78"/>
      <c r="H1067" s="34"/>
      <c r="I1067" s="34"/>
      <c r="J1067" s="44"/>
      <c r="K1067" s="34"/>
      <c r="L1067" s="45"/>
      <c r="M1067" s="45"/>
      <c r="N1067" s="44"/>
      <c r="O1067" s="45"/>
      <c r="P1067" s="50"/>
      <c r="Q1067" s="50"/>
      <c r="R1067" s="122"/>
      <c r="S1067" s="109"/>
      <c r="T1067" s="107"/>
      <c r="U1067" s="107"/>
      <c r="V1067" s="34"/>
      <c r="W1067" s="107"/>
      <c r="X1067" s="34"/>
      <c r="Y1067" s="97"/>
      <c r="Z1067" s="44"/>
      <c r="AA1067" s="34"/>
      <c r="AB1067" s="97" t="str">
        <f t="shared" si="16"/>
        <v/>
      </c>
    </row>
    <row r="1068" spans="1:28">
      <c r="A1068" s="97" t="str">
        <f>IF(E1068="","",SUBTOTAL(3,$E$2:$E1068))</f>
        <v/>
      </c>
      <c r="B1068" s="122"/>
      <c r="C1068" s="107"/>
      <c r="D1068" s="107"/>
      <c r="E1068" s="35"/>
      <c r="F1068" s="44"/>
      <c r="G1068" s="35"/>
      <c r="H1068" s="34"/>
      <c r="I1068" s="34"/>
      <c r="J1068" s="44"/>
      <c r="K1068" s="34"/>
      <c r="L1068" s="45"/>
      <c r="M1068" s="45"/>
      <c r="N1068" s="44"/>
      <c r="O1068" s="45"/>
      <c r="P1068" s="44"/>
      <c r="Q1068" s="44"/>
      <c r="R1068" s="122"/>
      <c r="S1068" s="109"/>
      <c r="T1068" s="36"/>
      <c r="U1068" s="36"/>
      <c r="V1068" s="36"/>
      <c r="W1068" s="36"/>
      <c r="X1068" s="34"/>
      <c r="Y1068" s="34"/>
      <c r="Z1068" s="45"/>
      <c r="AA1068" s="34"/>
      <c r="AB1068" s="97" t="str">
        <f t="shared" si="16"/>
        <v/>
      </c>
    </row>
    <row r="1069" spans="1:28">
      <c r="A1069" s="97" t="str">
        <f>IF(E1069="","",SUBTOTAL(3,$E$2:$E1069))</f>
        <v/>
      </c>
      <c r="B1069" s="122"/>
      <c r="C1069" s="107"/>
      <c r="D1069" s="107"/>
      <c r="E1069" s="35"/>
      <c r="F1069" s="44"/>
      <c r="G1069" s="35"/>
      <c r="H1069" s="34"/>
      <c r="I1069" s="34"/>
      <c r="J1069" s="44"/>
      <c r="K1069" s="34"/>
      <c r="L1069" s="45"/>
      <c r="M1069" s="45"/>
      <c r="N1069" s="44"/>
      <c r="O1069" s="45"/>
      <c r="P1069" s="44"/>
      <c r="Q1069" s="44"/>
      <c r="R1069" s="122"/>
      <c r="S1069" s="109"/>
      <c r="T1069" s="34"/>
      <c r="U1069" s="34"/>
      <c r="V1069" s="34"/>
      <c r="W1069" s="34"/>
      <c r="X1069" s="34"/>
      <c r="Y1069" s="34"/>
      <c r="Z1069" s="44"/>
      <c r="AA1069" s="34"/>
      <c r="AB1069" s="97" t="str">
        <f t="shared" si="16"/>
        <v/>
      </c>
    </row>
    <row r="1070" spans="1:28">
      <c r="A1070" s="97" t="str">
        <f>IF(E1070="","",SUBTOTAL(3,$E$2:$E1070))</f>
        <v/>
      </c>
      <c r="B1070" s="122"/>
      <c r="C1070" s="107"/>
      <c r="D1070" s="107"/>
      <c r="E1070" s="60"/>
      <c r="F1070" s="44"/>
      <c r="G1070" s="51"/>
      <c r="H1070" s="34"/>
      <c r="I1070" s="34"/>
      <c r="J1070" s="44"/>
      <c r="K1070" s="34"/>
      <c r="L1070" s="45"/>
      <c r="M1070" s="45"/>
      <c r="N1070" s="44"/>
      <c r="O1070" s="45"/>
      <c r="P1070" s="50"/>
      <c r="Q1070" s="50"/>
      <c r="R1070" s="122"/>
      <c r="S1070" s="109"/>
      <c r="T1070" s="34"/>
      <c r="U1070" s="34"/>
      <c r="V1070" s="35"/>
      <c r="W1070" s="34"/>
      <c r="X1070" s="34"/>
      <c r="Y1070" s="34"/>
      <c r="Z1070" s="44"/>
      <c r="AA1070" s="34"/>
      <c r="AB1070" s="97" t="str">
        <f t="shared" si="16"/>
        <v/>
      </c>
    </row>
    <row r="1071" spans="1:28">
      <c r="A1071" s="97" t="str">
        <f>IF(E1071="","",SUBTOTAL(3,$E$2:$E1071))</f>
        <v/>
      </c>
      <c r="B1071" s="122"/>
      <c r="C1071" s="107"/>
      <c r="D1071" s="107"/>
      <c r="E1071" s="51"/>
      <c r="F1071" s="44"/>
      <c r="G1071" s="51"/>
      <c r="H1071" s="34"/>
      <c r="I1071" s="34"/>
      <c r="J1071" s="44"/>
      <c r="K1071" s="34"/>
      <c r="L1071" s="45"/>
      <c r="M1071" s="45"/>
      <c r="N1071" s="44"/>
      <c r="O1071" s="49"/>
      <c r="P1071" s="50"/>
      <c r="Q1071" s="44"/>
      <c r="R1071" s="122"/>
      <c r="S1071" s="109"/>
      <c r="T1071" s="36"/>
      <c r="U1071" s="34"/>
      <c r="V1071" s="34"/>
      <c r="W1071" s="36"/>
      <c r="X1071" s="34"/>
      <c r="Y1071" s="34"/>
      <c r="Z1071" s="44"/>
      <c r="AA1071" s="34"/>
      <c r="AB1071" s="97" t="str">
        <f t="shared" si="16"/>
        <v/>
      </c>
    </row>
    <row r="1072" spans="1:28">
      <c r="A1072" s="97" t="str">
        <f>IF(E1072="","",SUBTOTAL(3,$E$2:$E1072))</f>
        <v/>
      </c>
      <c r="B1072" s="122"/>
      <c r="C1072" s="107"/>
      <c r="D1072" s="107"/>
      <c r="E1072" s="51"/>
      <c r="F1072" s="44"/>
      <c r="G1072" s="51"/>
      <c r="H1072" s="34"/>
      <c r="I1072" s="34"/>
      <c r="J1072" s="44"/>
      <c r="K1072" s="34"/>
      <c r="L1072" s="44"/>
      <c r="M1072" s="44"/>
      <c r="N1072" s="44"/>
      <c r="O1072" s="45"/>
      <c r="P1072" s="50"/>
      <c r="Q1072" s="50"/>
      <c r="R1072" s="122"/>
      <c r="S1072" s="109"/>
      <c r="T1072" s="35"/>
      <c r="U1072" s="35"/>
      <c r="V1072" s="34"/>
      <c r="W1072" s="34"/>
      <c r="X1072" s="34"/>
      <c r="Y1072" s="34"/>
      <c r="Z1072" s="44"/>
      <c r="AA1072" s="34"/>
      <c r="AB1072" s="97" t="str">
        <f t="shared" si="16"/>
        <v/>
      </c>
    </row>
    <row r="1073" spans="1:28">
      <c r="A1073" s="97" t="str">
        <f>IF(E1073="","",SUBTOTAL(3,$E$2:$E1073))</f>
        <v/>
      </c>
      <c r="B1073" s="122"/>
      <c r="C1073" s="107"/>
      <c r="D1073" s="107"/>
      <c r="E1073" s="61"/>
      <c r="F1073" s="44"/>
      <c r="G1073" s="51"/>
      <c r="H1073" s="35"/>
      <c r="I1073" s="35"/>
      <c r="J1073" s="44"/>
      <c r="K1073" s="34"/>
      <c r="L1073" s="45"/>
      <c r="M1073" s="45"/>
      <c r="N1073" s="44"/>
      <c r="O1073" s="45"/>
      <c r="P1073" s="50"/>
      <c r="Q1073" s="50"/>
      <c r="R1073" s="122"/>
      <c r="S1073" s="109"/>
      <c r="T1073" s="34"/>
      <c r="U1073" s="34"/>
      <c r="V1073" s="34"/>
      <c r="W1073" s="34"/>
      <c r="X1073" s="34"/>
      <c r="Y1073" s="35"/>
      <c r="Z1073" s="44"/>
      <c r="AA1073" s="34"/>
      <c r="AB1073" s="97" t="str">
        <f t="shared" si="16"/>
        <v/>
      </c>
    </row>
    <row r="1074" spans="1:28">
      <c r="A1074" s="97" t="str">
        <f>IF(E1074="","",SUBTOTAL(3,$E$2:$E1074))</f>
        <v/>
      </c>
      <c r="B1074" s="122"/>
      <c r="C1074" s="107"/>
      <c r="D1074" s="107"/>
      <c r="E1074" s="100"/>
      <c r="F1074" s="44"/>
      <c r="G1074" s="51"/>
      <c r="H1074" s="34"/>
      <c r="I1074" s="34"/>
      <c r="J1074" s="44"/>
      <c r="K1074" s="34"/>
      <c r="L1074" s="45"/>
      <c r="M1074" s="45"/>
      <c r="N1074" s="44"/>
      <c r="O1074" s="45"/>
      <c r="P1074" s="50"/>
      <c r="Q1074" s="50"/>
      <c r="R1074" s="122"/>
      <c r="S1074" s="109"/>
      <c r="T1074" s="36"/>
      <c r="U1074" s="36"/>
      <c r="V1074" s="36"/>
      <c r="W1074" s="36"/>
      <c r="X1074" s="36"/>
      <c r="Y1074" s="36"/>
      <c r="Z1074" s="45"/>
      <c r="AA1074" s="34"/>
      <c r="AB1074" s="97" t="str">
        <f t="shared" si="16"/>
        <v/>
      </c>
    </row>
    <row r="1075" spans="1:28">
      <c r="A1075" s="97" t="str">
        <f>IF(E1075="","",SUBTOTAL(3,$E$2:$E1075))</f>
        <v/>
      </c>
      <c r="B1075" s="122"/>
      <c r="C1075" s="107"/>
      <c r="D1075" s="107"/>
      <c r="E1075" s="51"/>
      <c r="F1075" s="44"/>
      <c r="G1075" s="51"/>
      <c r="H1075" s="34"/>
      <c r="I1075" s="34"/>
      <c r="J1075" s="44"/>
      <c r="K1075" s="34"/>
      <c r="L1075" s="44"/>
      <c r="M1075" s="44"/>
      <c r="N1075" s="44"/>
      <c r="O1075" s="45"/>
      <c r="P1075" s="50"/>
      <c r="Q1075" s="50"/>
      <c r="R1075" s="122"/>
      <c r="S1075" s="109"/>
      <c r="T1075" s="34"/>
      <c r="U1075" s="34"/>
      <c r="V1075" s="34"/>
      <c r="W1075" s="34"/>
      <c r="X1075" s="34"/>
      <c r="Y1075" s="34"/>
      <c r="Z1075" s="44"/>
      <c r="AA1075" s="34"/>
      <c r="AB1075" s="97" t="str">
        <f t="shared" si="16"/>
        <v/>
      </c>
    </row>
    <row r="1076" spans="1:28">
      <c r="A1076" s="97" t="str">
        <f>IF(E1076="","",SUBTOTAL(3,$E$2:$E1076))</f>
        <v/>
      </c>
      <c r="B1076" s="122"/>
      <c r="C1076" s="107"/>
      <c r="D1076" s="107"/>
      <c r="E1076" s="51"/>
      <c r="F1076" s="44"/>
      <c r="G1076" s="78"/>
      <c r="H1076" s="34"/>
      <c r="I1076" s="34"/>
      <c r="J1076" s="44"/>
      <c r="K1076" s="34"/>
      <c r="L1076" s="44"/>
      <c r="M1076" s="44"/>
      <c r="N1076" s="44"/>
      <c r="O1076" s="45"/>
      <c r="P1076" s="50"/>
      <c r="Q1076" s="44"/>
      <c r="R1076" s="122"/>
      <c r="S1076" s="109"/>
      <c r="T1076" s="34"/>
      <c r="U1076" s="34"/>
      <c r="V1076" s="34"/>
      <c r="W1076" s="34"/>
      <c r="X1076" s="34"/>
      <c r="Y1076" s="34"/>
      <c r="Z1076" s="44"/>
      <c r="AA1076" s="34"/>
      <c r="AB1076" s="97" t="str">
        <f t="shared" si="16"/>
        <v/>
      </c>
    </row>
    <row r="1077" spans="1:28">
      <c r="A1077" s="97" t="str">
        <f>IF(E1077="","",SUBTOTAL(3,$E$2:$E1077))</f>
        <v/>
      </c>
      <c r="B1077" s="122"/>
      <c r="C1077" s="107"/>
      <c r="D1077" s="107"/>
      <c r="E1077" s="100"/>
      <c r="F1077" s="44"/>
      <c r="G1077" s="78"/>
      <c r="H1077" s="34"/>
      <c r="I1077" s="34"/>
      <c r="J1077" s="44"/>
      <c r="K1077" s="35"/>
      <c r="L1077" s="45"/>
      <c r="M1077" s="45"/>
      <c r="N1077" s="44"/>
      <c r="O1077" s="45"/>
      <c r="P1077" s="49"/>
      <c r="Q1077" s="50"/>
      <c r="R1077" s="122"/>
      <c r="S1077" s="109"/>
      <c r="T1077" s="107"/>
      <c r="U1077" s="107"/>
      <c r="V1077" s="107"/>
      <c r="W1077" s="34"/>
      <c r="X1077" s="36"/>
      <c r="Y1077" s="35"/>
      <c r="Z1077" s="45"/>
      <c r="AA1077" s="34"/>
      <c r="AB1077" s="97" t="str">
        <f t="shared" si="16"/>
        <v/>
      </c>
    </row>
    <row r="1078" spans="1:28">
      <c r="A1078" s="97" t="str">
        <f>IF(E1078="","",SUBTOTAL(3,$E$2:$E1078))</f>
        <v/>
      </c>
      <c r="B1078" s="122"/>
      <c r="C1078" s="107"/>
      <c r="D1078" s="107"/>
      <c r="E1078" s="100"/>
      <c r="F1078" s="44"/>
      <c r="G1078" s="78"/>
      <c r="H1078" s="34"/>
      <c r="I1078" s="34"/>
      <c r="J1078" s="44"/>
      <c r="K1078" s="34"/>
      <c r="L1078" s="45"/>
      <c r="M1078" s="45"/>
      <c r="N1078" s="44"/>
      <c r="O1078" s="45"/>
      <c r="P1078" s="49"/>
      <c r="Q1078" s="50"/>
      <c r="R1078" s="122"/>
      <c r="S1078" s="109"/>
      <c r="T1078" s="107"/>
      <c r="U1078" s="107"/>
      <c r="V1078" s="34"/>
      <c r="W1078" s="107"/>
      <c r="X1078" s="34"/>
      <c r="Y1078" s="107"/>
      <c r="Z1078" s="45"/>
      <c r="AA1078" s="34"/>
      <c r="AB1078" s="97" t="str">
        <f t="shared" si="16"/>
        <v/>
      </c>
    </row>
    <row r="1079" spans="1:28">
      <c r="A1079" s="97" t="str">
        <f>IF(E1079="","",SUBTOTAL(3,$E$2:$E1079))</f>
        <v/>
      </c>
      <c r="B1079" s="122"/>
      <c r="C1079" s="107"/>
      <c r="D1079" s="107"/>
      <c r="E1079" s="100"/>
      <c r="F1079" s="44"/>
      <c r="G1079" s="78"/>
      <c r="H1079" s="35"/>
      <c r="I1079" s="35"/>
      <c r="J1079" s="44"/>
      <c r="K1079" s="34"/>
      <c r="L1079" s="45"/>
      <c r="M1079" s="45"/>
      <c r="N1079" s="44"/>
      <c r="O1079" s="45"/>
      <c r="P1079" s="49"/>
      <c r="Q1079" s="50"/>
      <c r="R1079" s="122"/>
      <c r="S1079" s="109"/>
      <c r="T1079" s="107"/>
      <c r="U1079" s="107"/>
      <c r="V1079" s="34"/>
      <c r="W1079" s="34"/>
      <c r="X1079" s="34"/>
      <c r="Y1079" s="34"/>
      <c r="Z1079" s="45"/>
      <c r="AA1079" s="34"/>
      <c r="AB1079" s="97" t="str">
        <f t="shared" si="16"/>
        <v/>
      </c>
    </row>
    <row r="1080" spans="1:28">
      <c r="A1080" s="97" t="str">
        <f>IF(E1080="","",SUBTOTAL(3,$E$2:$E1080))</f>
        <v/>
      </c>
      <c r="B1080" s="122"/>
      <c r="C1080" s="107"/>
      <c r="D1080" s="107"/>
      <c r="E1080" s="51"/>
      <c r="F1080" s="44"/>
      <c r="G1080" s="51"/>
      <c r="H1080" s="34"/>
      <c r="I1080" s="34"/>
      <c r="J1080" s="44"/>
      <c r="K1080" s="34"/>
      <c r="L1080" s="45"/>
      <c r="M1080" s="45"/>
      <c r="N1080" s="44"/>
      <c r="O1080" s="45"/>
      <c r="P1080" s="49"/>
      <c r="Q1080" s="50"/>
      <c r="R1080" s="122"/>
      <c r="S1080" s="109"/>
      <c r="T1080" s="107"/>
      <c r="U1080" s="107"/>
      <c r="V1080" s="107"/>
      <c r="W1080" s="34"/>
      <c r="X1080" s="34"/>
      <c r="Y1080" s="107"/>
      <c r="Z1080" s="45"/>
      <c r="AA1080" s="34"/>
      <c r="AB1080" s="97" t="str">
        <f t="shared" si="16"/>
        <v/>
      </c>
    </row>
    <row r="1081" spans="1:28">
      <c r="A1081" s="97" t="str">
        <f>IF(E1081="","",SUBTOTAL(3,$E$2:$E1081))</f>
        <v/>
      </c>
      <c r="B1081" s="122"/>
      <c r="C1081" s="107"/>
      <c r="D1081" s="107"/>
      <c r="E1081" s="60"/>
      <c r="F1081" s="44"/>
      <c r="G1081" s="51"/>
      <c r="H1081" s="34"/>
      <c r="I1081" s="34"/>
      <c r="J1081" s="44"/>
      <c r="K1081" s="34"/>
      <c r="L1081" s="45"/>
      <c r="M1081" s="45"/>
      <c r="N1081" s="44"/>
      <c r="O1081" s="45"/>
      <c r="P1081" s="49"/>
      <c r="Q1081" s="50"/>
      <c r="R1081" s="122"/>
      <c r="S1081" s="109"/>
      <c r="T1081" s="107"/>
      <c r="U1081" s="107"/>
      <c r="V1081" s="36"/>
      <c r="W1081" s="107"/>
      <c r="X1081" s="35"/>
      <c r="Y1081" s="36"/>
      <c r="Z1081" s="45"/>
      <c r="AA1081" s="34"/>
      <c r="AB1081" s="97" t="str">
        <f t="shared" si="16"/>
        <v/>
      </c>
    </row>
    <row r="1082" spans="1:28">
      <c r="A1082" s="97" t="str">
        <f>IF(E1082="","",SUBTOTAL(3,$E$2:$E1082))</f>
        <v/>
      </c>
      <c r="B1082" s="122"/>
      <c r="C1082" s="107"/>
      <c r="D1082" s="107"/>
      <c r="E1082" s="60"/>
      <c r="F1082" s="44"/>
      <c r="G1082" s="51"/>
      <c r="H1082" s="34"/>
      <c r="I1082" s="34"/>
      <c r="J1082" s="44"/>
      <c r="K1082" s="34"/>
      <c r="L1082" s="45"/>
      <c r="M1082" s="45"/>
      <c r="N1082" s="44"/>
      <c r="O1082" s="45"/>
      <c r="P1082" s="49"/>
      <c r="Q1082" s="50"/>
      <c r="R1082" s="122"/>
      <c r="S1082" s="109"/>
      <c r="T1082" s="107"/>
      <c r="U1082" s="107"/>
      <c r="V1082" s="34"/>
      <c r="W1082" s="34"/>
      <c r="X1082" s="34"/>
      <c r="Y1082" s="34"/>
      <c r="Z1082" s="45"/>
      <c r="AA1082" s="34"/>
      <c r="AB1082" s="97" t="str">
        <f t="shared" si="16"/>
        <v/>
      </c>
    </row>
    <row r="1083" spans="1:28">
      <c r="A1083" s="97" t="str">
        <f>IF(E1083="","",SUBTOTAL(3,$E$2:$E1083))</f>
        <v/>
      </c>
      <c r="B1083" s="122"/>
      <c r="C1083" s="107"/>
      <c r="D1083" s="107"/>
      <c r="E1083" s="51"/>
      <c r="F1083" s="44"/>
      <c r="G1083" s="51"/>
      <c r="H1083" s="34"/>
      <c r="I1083" s="34"/>
      <c r="J1083" s="44"/>
      <c r="K1083" s="34"/>
      <c r="L1083" s="45"/>
      <c r="M1083" s="45"/>
      <c r="N1083" s="44"/>
      <c r="O1083" s="45"/>
      <c r="P1083" s="49"/>
      <c r="Q1083" s="50"/>
      <c r="R1083" s="122"/>
      <c r="S1083" s="109"/>
      <c r="T1083" s="107"/>
      <c r="U1083" s="107"/>
      <c r="V1083" s="36"/>
      <c r="W1083" s="36"/>
      <c r="X1083" s="34"/>
      <c r="Y1083" s="34"/>
      <c r="Z1083" s="45"/>
      <c r="AA1083" s="34"/>
      <c r="AB1083" s="97" t="str">
        <f t="shared" si="16"/>
        <v/>
      </c>
    </row>
    <row r="1084" spans="1:28">
      <c r="A1084" s="97" t="str">
        <f>IF(E1084="","",SUBTOTAL(3,$E$2:$E1084))</f>
        <v/>
      </c>
      <c r="B1084" s="122"/>
      <c r="C1084" s="107"/>
      <c r="D1084" s="107"/>
      <c r="E1084" s="51"/>
      <c r="F1084" s="44"/>
      <c r="G1084" s="51"/>
      <c r="H1084" s="34"/>
      <c r="I1084" s="34"/>
      <c r="J1084" s="44"/>
      <c r="K1084" s="34"/>
      <c r="L1084" s="45"/>
      <c r="M1084" s="45"/>
      <c r="N1084" s="44"/>
      <c r="O1084" s="45"/>
      <c r="P1084" s="49"/>
      <c r="Q1084" s="50"/>
      <c r="R1084" s="122"/>
      <c r="S1084" s="109"/>
      <c r="T1084" s="107"/>
      <c r="U1084" s="107"/>
      <c r="V1084" s="34"/>
      <c r="W1084" s="34"/>
      <c r="X1084" s="34"/>
      <c r="Y1084" s="34"/>
      <c r="Z1084" s="45"/>
      <c r="AA1084" s="34"/>
      <c r="AB1084" s="97" t="str">
        <f t="shared" si="16"/>
        <v/>
      </c>
    </row>
    <row r="1085" spans="1:28">
      <c r="A1085" s="97" t="str">
        <f>IF(E1085="","",SUBTOTAL(3,$E$2:$E1085))</f>
        <v/>
      </c>
      <c r="B1085" s="122"/>
      <c r="C1085" s="107"/>
      <c r="D1085" s="107"/>
      <c r="E1085" s="100"/>
      <c r="F1085" s="44"/>
      <c r="G1085" s="78"/>
      <c r="H1085" s="34"/>
      <c r="I1085" s="34"/>
      <c r="J1085" s="44"/>
      <c r="K1085" s="34"/>
      <c r="L1085" s="45"/>
      <c r="M1085" s="45"/>
      <c r="N1085" s="44"/>
      <c r="O1085" s="45"/>
      <c r="P1085" s="49"/>
      <c r="Q1085" s="50"/>
      <c r="R1085" s="122"/>
      <c r="S1085" s="109"/>
      <c r="T1085" s="107"/>
      <c r="U1085" s="107"/>
      <c r="V1085" s="107"/>
      <c r="W1085" s="34"/>
      <c r="X1085" s="34"/>
      <c r="Y1085" s="107"/>
      <c r="Z1085" s="45"/>
      <c r="AA1085" s="34"/>
      <c r="AB1085" s="97" t="str">
        <f t="shared" si="16"/>
        <v/>
      </c>
    </row>
    <row r="1086" spans="1:28">
      <c r="A1086" s="97" t="str">
        <f>IF(E1086="","",SUBTOTAL(3,$E$2:$E1086))</f>
        <v/>
      </c>
      <c r="B1086" s="122"/>
      <c r="C1086" s="107"/>
      <c r="D1086" s="107"/>
      <c r="E1086" s="100"/>
      <c r="F1086" s="44"/>
      <c r="G1086" s="78"/>
      <c r="H1086" s="34"/>
      <c r="I1086" s="34"/>
      <c r="J1086" s="44"/>
      <c r="K1086" s="34"/>
      <c r="L1086" s="45"/>
      <c r="M1086" s="45"/>
      <c r="N1086" s="44"/>
      <c r="O1086" s="45"/>
      <c r="P1086" s="49"/>
      <c r="Q1086" s="50"/>
      <c r="R1086" s="122"/>
      <c r="S1086" s="109"/>
      <c r="T1086" s="107"/>
      <c r="U1086" s="97"/>
      <c r="V1086" s="34"/>
      <c r="W1086" s="107"/>
      <c r="X1086" s="34"/>
      <c r="Y1086" s="35"/>
      <c r="Z1086" s="45"/>
      <c r="AA1086" s="34"/>
      <c r="AB1086" s="97" t="str">
        <f t="shared" si="16"/>
        <v/>
      </c>
    </row>
    <row r="1087" spans="1:28">
      <c r="A1087" s="97" t="str">
        <f>IF(E1087="","",SUBTOTAL(3,$E$2:$E1087))</f>
        <v/>
      </c>
      <c r="B1087" s="122"/>
      <c r="C1087" s="107"/>
      <c r="D1087" s="107"/>
      <c r="E1087" s="51"/>
      <c r="F1087" s="44"/>
      <c r="G1087" s="51"/>
      <c r="H1087" s="34"/>
      <c r="I1087" s="34"/>
      <c r="J1087" s="44"/>
      <c r="K1087" s="34"/>
      <c r="L1087" s="45"/>
      <c r="M1087" s="45"/>
      <c r="N1087" s="44"/>
      <c r="O1087" s="45"/>
      <c r="P1087" s="49"/>
      <c r="Q1087" s="50"/>
      <c r="R1087" s="122"/>
      <c r="S1087" s="109"/>
      <c r="T1087" s="107"/>
      <c r="U1087" s="107"/>
      <c r="V1087" s="107"/>
      <c r="W1087" s="36"/>
      <c r="X1087" s="34"/>
      <c r="Y1087" s="34"/>
      <c r="Z1087" s="45"/>
      <c r="AA1087" s="34"/>
      <c r="AB1087" s="97" t="str">
        <f t="shared" si="16"/>
        <v/>
      </c>
    </row>
    <row r="1088" spans="1:28">
      <c r="A1088" s="97" t="str">
        <f>IF(E1088="","",SUBTOTAL(3,$E$2:$E1088))</f>
        <v/>
      </c>
      <c r="B1088" s="122"/>
      <c r="C1088" s="107"/>
      <c r="D1088" s="107"/>
      <c r="E1088" s="100"/>
      <c r="F1088" s="44"/>
      <c r="G1088" s="78"/>
      <c r="H1088" s="34"/>
      <c r="I1088" s="34"/>
      <c r="J1088" s="44"/>
      <c r="K1088" s="34"/>
      <c r="L1088" s="45"/>
      <c r="M1088" s="45"/>
      <c r="N1088" s="44"/>
      <c r="O1088" s="45"/>
      <c r="P1088" s="49"/>
      <c r="Q1088" s="50"/>
      <c r="R1088" s="122"/>
      <c r="S1088" s="109"/>
      <c r="T1088" s="107"/>
      <c r="U1088" s="107"/>
      <c r="V1088" s="107"/>
      <c r="W1088" s="36"/>
      <c r="X1088" s="34"/>
      <c r="Y1088" s="35"/>
      <c r="Z1088" s="45"/>
      <c r="AA1088" s="34"/>
      <c r="AB1088" s="97" t="str">
        <f t="shared" si="16"/>
        <v/>
      </c>
    </row>
    <row r="1089" spans="1:28">
      <c r="A1089" s="97" t="str">
        <f>IF(E1089="","",SUBTOTAL(3,$E$2:$E1089))</f>
        <v/>
      </c>
      <c r="B1089" s="122"/>
      <c r="C1089" s="107"/>
      <c r="D1089" s="107"/>
      <c r="E1089" s="51"/>
      <c r="F1089" s="44"/>
      <c r="G1089" s="51"/>
      <c r="H1089" s="34"/>
      <c r="I1089" s="34"/>
      <c r="J1089" s="44"/>
      <c r="K1089" s="34"/>
      <c r="L1089" s="44"/>
      <c r="M1089" s="44"/>
      <c r="N1089" s="44"/>
      <c r="O1089" s="45"/>
      <c r="P1089" s="49"/>
      <c r="Q1089" s="50"/>
      <c r="R1089" s="122"/>
      <c r="S1089" s="109"/>
      <c r="T1089" s="107"/>
      <c r="U1089" s="107"/>
      <c r="V1089" s="107"/>
      <c r="W1089" s="107"/>
      <c r="X1089" s="34"/>
      <c r="Y1089" s="34"/>
      <c r="Z1089" s="45"/>
      <c r="AA1089" s="34"/>
      <c r="AB1089" s="97" t="str">
        <f t="shared" si="16"/>
        <v/>
      </c>
    </row>
    <row r="1090" spans="1:28">
      <c r="A1090" s="97" t="str">
        <f>IF(E1090="","",SUBTOTAL(3,$E$2:$E1090))</f>
        <v/>
      </c>
      <c r="B1090" s="122"/>
      <c r="C1090" s="107"/>
      <c r="D1090" s="107"/>
      <c r="E1090" s="51"/>
      <c r="F1090" s="44"/>
      <c r="G1090" s="51"/>
      <c r="H1090" s="34"/>
      <c r="I1090" s="34"/>
      <c r="J1090" s="44"/>
      <c r="K1090" s="34"/>
      <c r="L1090" s="44"/>
      <c r="M1090" s="44"/>
      <c r="N1090" s="44"/>
      <c r="O1090" s="45"/>
      <c r="P1090" s="49"/>
      <c r="Q1090" s="50"/>
      <c r="R1090" s="122"/>
      <c r="S1090" s="109"/>
      <c r="T1090" s="107"/>
      <c r="U1090" s="107"/>
      <c r="V1090" s="107"/>
      <c r="W1090" s="34"/>
      <c r="X1090" s="34"/>
      <c r="Y1090" s="35"/>
      <c r="Z1090" s="45"/>
      <c r="AA1090" s="34"/>
      <c r="AB1090" s="97" t="str">
        <f t="shared" ref="AB1090:AB1153" si="17">IF(OR(P1090="TN",O1090="TLAI",AND(O1090="KTHP",P1090="TH"),E1090=""),"",Z1090=S1090)</f>
        <v/>
      </c>
    </row>
    <row r="1091" spans="1:28">
      <c r="A1091" s="97" t="str">
        <f>IF(E1091="","",SUBTOTAL(3,$E$2:$E1091))</f>
        <v/>
      </c>
      <c r="B1091" s="122"/>
      <c r="C1091" s="107"/>
      <c r="D1091" s="107"/>
      <c r="E1091" s="51"/>
      <c r="F1091" s="44"/>
      <c r="G1091" s="51"/>
      <c r="H1091" s="107"/>
      <c r="I1091" s="34"/>
      <c r="J1091" s="44"/>
      <c r="K1091" s="34"/>
      <c r="L1091" s="45"/>
      <c r="M1091" s="45"/>
      <c r="N1091" s="44"/>
      <c r="O1091" s="45"/>
      <c r="P1091" s="49"/>
      <c r="Q1091" s="50"/>
      <c r="R1091" s="122"/>
      <c r="S1091" s="109"/>
      <c r="T1091" s="107"/>
      <c r="U1091" s="107"/>
      <c r="V1091" s="36"/>
      <c r="W1091" s="107"/>
      <c r="X1091" s="34"/>
      <c r="Y1091" s="35"/>
      <c r="Z1091" s="45"/>
      <c r="AA1091" s="34"/>
      <c r="AB1091" s="97" t="str">
        <f t="shared" si="17"/>
        <v/>
      </c>
    </row>
    <row r="1092" spans="1:28">
      <c r="A1092" s="97" t="str">
        <f>IF(E1092="","",SUBTOTAL(3,$E$2:$E1092))</f>
        <v/>
      </c>
      <c r="B1092" s="122"/>
      <c r="C1092" s="107"/>
      <c r="D1092" s="107"/>
      <c r="E1092" s="51"/>
      <c r="F1092" s="44"/>
      <c r="G1092" s="51"/>
      <c r="H1092" s="107"/>
      <c r="I1092" s="36"/>
      <c r="J1092" s="44"/>
      <c r="K1092" s="34"/>
      <c r="L1092" s="45"/>
      <c r="M1092" s="45"/>
      <c r="N1092" s="44"/>
      <c r="O1092" s="45"/>
      <c r="P1092" s="49"/>
      <c r="Q1092" s="50"/>
      <c r="R1092" s="122"/>
      <c r="S1092" s="109"/>
      <c r="T1092" s="107"/>
      <c r="U1092" s="107"/>
      <c r="V1092" s="57"/>
      <c r="W1092" s="57"/>
      <c r="X1092" s="35"/>
      <c r="Y1092" s="34"/>
      <c r="Z1092" s="45"/>
      <c r="AA1092" s="34"/>
      <c r="AB1092" s="97" t="str">
        <f t="shared" si="17"/>
        <v/>
      </c>
    </row>
    <row r="1093" spans="1:28">
      <c r="A1093" s="97" t="str">
        <f>IF(E1093="","",SUBTOTAL(3,$E$2:$E1093))</f>
        <v/>
      </c>
      <c r="B1093" s="122"/>
      <c r="C1093" s="107"/>
      <c r="D1093" s="107"/>
      <c r="E1093" s="35"/>
      <c r="F1093" s="44"/>
      <c r="G1093" s="35"/>
      <c r="H1093" s="36"/>
      <c r="I1093" s="36"/>
      <c r="J1093" s="44"/>
      <c r="K1093" s="34"/>
      <c r="L1093" s="45"/>
      <c r="M1093" s="45"/>
      <c r="N1093" s="44"/>
      <c r="O1093" s="45"/>
      <c r="P1093" s="49"/>
      <c r="Q1093" s="44"/>
      <c r="R1093" s="122"/>
      <c r="S1093" s="109"/>
      <c r="T1093" s="107"/>
      <c r="U1093" s="107"/>
      <c r="V1093" s="36"/>
      <c r="W1093" s="107"/>
      <c r="X1093" s="35"/>
      <c r="Y1093" s="34"/>
      <c r="Z1093" s="45"/>
      <c r="AA1093" s="34"/>
      <c r="AB1093" s="97" t="str">
        <f t="shared" si="17"/>
        <v/>
      </c>
    </row>
    <row r="1094" spans="1:28">
      <c r="A1094" s="97" t="str">
        <f>IF(E1094="","",SUBTOTAL(3,$E$2:$E1094))</f>
        <v/>
      </c>
      <c r="B1094" s="122"/>
      <c r="C1094" s="107"/>
      <c r="D1094" s="107"/>
      <c r="E1094" s="51"/>
      <c r="F1094" s="44"/>
      <c r="G1094" s="51"/>
      <c r="H1094" s="34"/>
      <c r="I1094" s="34"/>
      <c r="J1094" s="44"/>
      <c r="K1094" s="34"/>
      <c r="L1094" s="44"/>
      <c r="M1094" s="44"/>
      <c r="N1094" s="44"/>
      <c r="O1094" s="45"/>
      <c r="P1094" s="49"/>
      <c r="Q1094" s="50"/>
      <c r="R1094" s="122"/>
      <c r="S1094" s="109"/>
      <c r="T1094" s="34"/>
      <c r="U1094" s="34"/>
      <c r="V1094" s="34"/>
      <c r="W1094" s="34"/>
      <c r="X1094" s="34"/>
      <c r="Y1094" s="34"/>
      <c r="Z1094" s="44"/>
      <c r="AA1094" s="34"/>
      <c r="AB1094" s="97" t="str">
        <f t="shared" si="17"/>
        <v/>
      </c>
    </row>
    <row r="1095" spans="1:28">
      <c r="A1095" s="97" t="str">
        <f>IF(E1095="","",SUBTOTAL(3,$E$2:$E1095))</f>
        <v/>
      </c>
      <c r="B1095" s="122"/>
      <c r="C1095" s="107"/>
      <c r="D1095" s="107"/>
      <c r="E1095" s="100"/>
      <c r="F1095" s="44"/>
      <c r="G1095" s="78"/>
      <c r="H1095" s="107"/>
      <c r="I1095" s="34"/>
      <c r="J1095" s="44"/>
      <c r="K1095" s="34"/>
      <c r="L1095" s="45"/>
      <c r="M1095" s="45"/>
      <c r="N1095" s="44"/>
      <c r="O1095" s="45"/>
      <c r="P1095" s="49"/>
      <c r="Q1095" s="50"/>
      <c r="R1095" s="122"/>
      <c r="S1095" s="109"/>
      <c r="T1095" s="36"/>
      <c r="U1095" s="36"/>
      <c r="V1095" s="36"/>
      <c r="W1095" s="36"/>
      <c r="X1095" s="36"/>
      <c r="Y1095" s="36"/>
      <c r="Z1095" s="45"/>
      <c r="AA1095" s="34"/>
      <c r="AB1095" s="97" t="str">
        <f t="shared" si="17"/>
        <v/>
      </c>
    </row>
    <row r="1096" spans="1:28">
      <c r="A1096" s="97" t="str">
        <f>IF(E1096="","",SUBTOTAL(3,$E$2:$E1096))</f>
        <v/>
      </c>
      <c r="B1096" s="122"/>
      <c r="C1096" s="107"/>
      <c r="D1096" s="107"/>
      <c r="E1096" s="101"/>
      <c r="F1096" s="44"/>
      <c r="G1096" s="79"/>
      <c r="H1096" s="34"/>
      <c r="I1096" s="34"/>
      <c r="J1096" s="44"/>
      <c r="K1096" s="34"/>
      <c r="L1096" s="45"/>
      <c r="M1096" s="45"/>
      <c r="N1096" s="44"/>
      <c r="O1096" s="45"/>
      <c r="P1096" s="45"/>
      <c r="Q1096" s="44"/>
      <c r="R1096" s="122"/>
      <c r="S1096" s="109"/>
      <c r="T1096" s="34"/>
      <c r="U1096" s="34"/>
      <c r="V1096" s="35"/>
      <c r="W1096" s="34"/>
      <c r="X1096" s="36"/>
      <c r="Y1096" s="36"/>
      <c r="Z1096" s="45"/>
      <c r="AA1096" s="34"/>
      <c r="AB1096" s="97" t="str">
        <f t="shared" si="17"/>
        <v/>
      </c>
    </row>
    <row r="1097" spans="1:28">
      <c r="A1097" s="97" t="str">
        <f>IF(E1097="","",SUBTOTAL(3,$E$2:$E1097))</f>
        <v/>
      </c>
      <c r="B1097" s="122"/>
      <c r="C1097" s="107"/>
      <c r="D1097" s="107"/>
      <c r="E1097" s="35"/>
      <c r="F1097" s="44"/>
      <c r="G1097" s="35"/>
      <c r="H1097" s="34"/>
      <c r="I1097" s="34"/>
      <c r="J1097" s="44"/>
      <c r="K1097" s="34"/>
      <c r="L1097" s="45"/>
      <c r="M1097" s="45"/>
      <c r="N1097" s="44"/>
      <c r="O1097" s="45"/>
      <c r="P1097" s="45"/>
      <c r="Q1097" s="44"/>
      <c r="R1097" s="122"/>
      <c r="S1097" s="109"/>
      <c r="T1097" s="34"/>
      <c r="U1097" s="97"/>
      <c r="V1097" s="34"/>
      <c r="W1097" s="34"/>
      <c r="X1097" s="36"/>
      <c r="Y1097" s="36"/>
      <c r="Z1097" s="45"/>
      <c r="AA1097" s="34"/>
      <c r="AB1097" s="97" t="str">
        <f t="shared" si="17"/>
        <v/>
      </c>
    </row>
    <row r="1098" spans="1:28">
      <c r="A1098" s="97" t="str">
        <f>IF(E1098="","",SUBTOTAL(3,$E$2:$E1098))</f>
        <v/>
      </c>
      <c r="B1098" s="122"/>
      <c r="C1098" s="107"/>
      <c r="D1098" s="107"/>
      <c r="E1098" s="35"/>
      <c r="F1098" s="44"/>
      <c r="G1098" s="35"/>
      <c r="H1098" s="34"/>
      <c r="I1098" s="34"/>
      <c r="J1098" s="44"/>
      <c r="K1098" s="34"/>
      <c r="L1098" s="45"/>
      <c r="M1098" s="45"/>
      <c r="N1098" s="44"/>
      <c r="O1098" s="45"/>
      <c r="P1098" s="45"/>
      <c r="Q1098" s="44"/>
      <c r="R1098" s="122"/>
      <c r="S1098" s="109"/>
      <c r="T1098" s="107"/>
      <c r="U1098" s="107"/>
      <c r="V1098" s="107"/>
      <c r="W1098" s="36"/>
      <c r="X1098" s="34"/>
      <c r="Y1098" s="97"/>
      <c r="Z1098" s="45"/>
      <c r="AA1098" s="34"/>
      <c r="AB1098" s="97" t="str">
        <f t="shared" si="17"/>
        <v/>
      </c>
    </row>
    <row r="1099" spans="1:28">
      <c r="A1099" s="97" t="str">
        <f>IF(E1099="","",SUBTOTAL(3,$E$2:$E1099))</f>
        <v/>
      </c>
      <c r="B1099" s="122"/>
      <c r="C1099" s="107"/>
      <c r="D1099" s="107"/>
      <c r="E1099" s="35"/>
      <c r="F1099" s="44"/>
      <c r="G1099" s="35"/>
      <c r="H1099" s="34"/>
      <c r="I1099" s="34"/>
      <c r="J1099" s="44"/>
      <c r="K1099" s="34"/>
      <c r="L1099" s="45"/>
      <c r="M1099" s="45"/>
      <c r="N1099" s="44"/>
      <c r="O1099" s="45"/>
      <c r="P1099" s="45"/>
      <c r="Q1099" s="44"/>
      <c r="R1099" s="122"/>
      <c r="S1099" s="109"/>
      <c r="T1099" s="107"/>
      <c r="U1099" s="107"/>
      <c r="V1099" s="34"/>
      <c r="W1099" s="107"/>
      <c r="X1099" s="34"/>
      <c r="Y1099" s="97"/>
      <c r="Z1099" s="45"/>
      <c r="AA1099" s="34"/>
      <c r="AB1099" s="97" t="str">
        <f t="shared" si="17"/>
        <v/>
      </c>
    </row>
    <row r="1100" spans="1:28">
      <c r="A1100" s="97" t="str">
        <f>IF(E1100="","",SUBTOTAL(3,$E$2:$E1100))</f>
        <v/>
      </c>
      <c r="B1100" s="122"/>
      <c r="C1100" s="107"/>
      <c r="D1100" s="107"/>
      <c r="E1100" s="52"/>
      <c r="F1100" s="44"/>
      <c r="G1100" s="52"/>
      <c r="H1100" s="36"/>
      <c r="I1100" s="36"/>
      <c r="J1100" s="44"/>
      <c r="K1100" s="34"/>
      <c r="L1100" s="45"/>
      <c r="M1100" s="45"/>
      <c r="N1100" s="44"/>
      <c r="O1100" s="45"/>
      <c r="P1100" s="45"/>
      <c r="Q1100" s="44"/>
      <c r="R1100" s="122"/>
      <c r="S1100" s="109"/>
      <c r="T1100" s="107"/>
      <c r="U1100" s="107"/>
      <c r="V1100" s="107"/>
      <c r="W1100" s="34"/>
      <c r="X1100" s="34"/>
      <c r="Y1100" s="97"/>
      <c r="Z1100" s="45"/>
      <c r="AA1100" s="34"/>
      <c r="AB1100" s="97" t="str">
        <f t="shared" si="17"/>
        <v/>
      </c>
    </row>
    <row r="1101" spans="1:28">
      <c r="A1101" s="97" t="str">
        <f>IF(E1101="","",SUBTOTAL(3,$E$2:$E1101))</f>
        <v/>
      </c>
      <c r="B1101" s="122"/>
      <c r="C1101" s="107"/>
      <c r="D1101" s="107"/>
      <c r="E1101" s="35"/>
      <c r="F1101" s="44"/>
      <c r="G1101" s="35"/>
      <c r="H1101" s="34"/>
      <c r="I1101" s="34"/>
      <c r="J1101" s="44"/>
      <c r="K1101" s="34"/>
      <c r="L1101" s="44"/>
      <c r="M1101" s="44"/>
      <c r="N1101" s="44"/>
      <c r="O1101" s="45"/>
      <c r="P1101" s="45"/>
      <c r="Q1101" s="44"/>
      <c r="R1101" s="122"/>
      <c r="S1101" s="109"/>
      <c r="T1101" s="107"/>
      <c r="U1101" s="97"/>
      <c r="V1101" s="107"/>
      <c r="W1101" s="34"/>
      <c r="X1101" s="34"/>
      <c r="Y1101" s="97"/>
      <c r="Z1101" s="45"/>
      <c r="AA1101" s="34"/>
      <c r="AB1101" s="97" t="str">
        <f t="shared" si="17"/>
        <v/>
      </c>
    </row>
    <row r="1102" spans="1:28">
      <c r="A1102" s="97" t="str">
        <f>IF(E1102="","",SUBTOTAL(3,$E$2:$E1102))</f>
        <v/>
      </c>
      <c r="B1102" s="122"/>
      <c r="C1102" s="107"/>
      <c r="D1102" s="107"/>
      <c r="E1102" s="35"/>
      <c r="F1102" s="44"/>
      <c r="G1102" s="35"/>
      <c r="H1102" s="34"/>
      <c r="I1102" s="34"/>
      <c r="J1102" s="44"/>
      <c r="K1102" s="34"/>
      <c r="L1102" s="44"/>
      <c r="M1102" s="44"/>
      <c r="N1102" s="44"/>
      <c r="O1102" s="45"/>
      <c r="P1102" s="45"/>
      <c r="Q1102" s="44"/>
      <c r="R1102" s="122"/>
      <c r="S1102" s="109"/>
      <c r="T1102" s="107"/>
      <c r="U1102" s="107"/>
      <c r="V1102" s="34"/>
      <c r="W1102" s="107"/>
      <c r="X1102" s="34"/>
      <c r="Y1102" s="97"/>
      <c r="Z1102" s="45"/>
      <c r="AA1102" s="34"/>
      <c r="AB1102" s="97" t="str">
        <f t="shared" si="17"/>
        <v/>
      </c>
    </row>
    <row r="1103" spans="1:28">
      <c r="A1103" s="97" t="str">
        <f>IF(E1103="","",SUBTOTAL(3,$E$2:$E1103))</f>
        <v/>
      </c>
      <c r="B1103" s="122"/>
      <c r="C1103" s="107"/>
      <c r="D1103" s="107"/>
      <c r="E1103" s="101"/>
      <c r="F1103" s="44"/>
      <c r="G1103" s="79"/>
      <c r="H1103" s="34"/>
      <c r="I1103" s="34"/>
      <c r="J1103" s="44"/>
      <c r="K1103" s="34"/>
      <c r="L1103" s="45"/>
      <c r="M1103" s="45"/>
      <c r="N1103" s="44"/>
      <c r="O1103" s="45"/>
      <c r="P1103" s="45"/>
      <c r="Q1103" s="44"/>
      <c r="R1103" s="122"/>
      <c r="S1103" s="109"/>
      <c r="T1103" s="107"/>
      <c r="U1103" s="107"/>
      <c r="V1103" s="107"/>
      <c r="W1103" s="36"/>
      <c r="X1103" s="34"/>
      <c r="Y1103" s="97"/>
      <c r="Z1103" s="45"/>
      <c r="AA1103" s="34"/>
      <c r="AB1103" s="97" t="str">
        <f t="shared" si="17"/>
        <v/>
      </c>
    </row>
    <row r="1104" spans="1:28">
      <c r="A1104" s="97" t="str">
        <f>IF(E1104="","",SUBTOTAL(3,$E$2:$E1104))</f>
        <v/>
      </c>
      <c r="B1104" s="122"/>
      <c r="C1104" s="107"/>
      <c r="D1104" s="107"/>
      <c r="E1104" s="101"/>
      <c r="F1104" s="44"/>
      <c r="G1104" s="79"/>
      <c r="H1104" s="34"/>
      <c r="I1104" s="34"/>
      <c r="J1104" s="44"/>
      <c r="K1104" s="34"/>
      <c r="L1104" s="45"/>
      <c r="M1104" s="45"/>
      <c r="N1104" s="44"/>
      <c r="O1104" s="45"/>
      <c r="P1104" s="45"/>
      <c r="Q1104" s="44"/>
      <c r="R1104" s="122"/>
      <c r="S1104" s="109"/>
      <c r="T1104" s="107"/>
      <c r="U1104" s="107"/>
      <c r="V1104" s="107"/>
      <c r="W1104" s="34"/>
      <c r="X1104" s="34"/>
      <c r="Y1104" s="97"/>
      <c r="Z1104" s="45"/>
      <c r="AA1104" s="34"/>
      <c r="AB1104" s="97" t="str">
        <f t="shared" si="17"/>
        <v/>
      </c>
    </row>
    <row r="1105" spans="1:28">
      <c r="A1105" s="97" t="str">
        <f>IF(E1105="","",SUBTOTAL(3,$E$2:$E1105))</f>
        <v/>
      </c>
      <c r="B1105" s="122"/>
      <c r="C1105" s="107"/>
      <c r="D1105" s="107"/>
      <c r="E1105" s="35"/>
      <c r="F1105" s="44"/>
      <c r="G1105" s="35"/>
      <c r="H1105" s="34"/>
      <c r="I1105" s="34"/>
      <c r="J1105" s="44"/>
      <c r="K1105" s="34"/>
      <c r="L1105" s="45"/>
      <c r="M1105" s="45"/>
      <c r="N1105" s="44"/>
      <c r="O1105" s="45"/>
      <c r="P1105" s="45"/>
      <c r="Q1105" s="44"/>
      <c r="R1105" s="122"/>
      <c r="S1105" s="109"/>
      <c r="T1105" s="107"/>
      <c r="U1105" s="107"/>
      <c r="V1105" s="107"/>
      <c r="W1105" s="36"/>
      <c r="X1105" s="97"/>
      <c r="Y1105" s="34"/>
      <c r="Z1105" s="45"/>
      <c r="AA1105" s="34"/>
      <c r="AB1105" s="97" t="str">
        <f t="shared" si="17"/>
        <v/>
      </c>
    </row>
    <row r="1106" spans="1:28">
      <c r="A1106" s="97" t="str">
        <f>IF(E1106="","",SUBTOTAL(3,$E$2:$E1106))</f>
        <v/>
      </c>
      <c r="B1106" s="122"/>
      <c r="C1106" s="107"/>
      <c r="D1106" s="107"/>
      <c r="E1106" s="35"/>
      <c r="F1106" s="44"/>
      <c r="G1106" s="35"/>
      <c r="H1106" s="34"/>
      <c r="I1106" s="34"/>
      <c r="J1106" s="44"/>
      <c r="K1106" s="34"/>
      <c r="L1106" s="45"/>
      <c r="M1106" s="45"/>
      <c r="N1106" s="44"/>
      <c r="O1106" s="45"/>
      <c r="P1106" s="45"/>
      <c r="Q1106" s="44"/>
      <c r="R1106" s="122"/>
      <c r="S1106" s="109"/>
      <c r="T1106" s="107"/>
      <c r="U1106" s="107"/>
      <c r="V1106" s="107"/>
      <c r="W1106" s="34"/>
      <c r="X1106" s="97"/>
      <c r="Y1106" s="34"/>
      <c r="Z1106" s="45"/>
      <c r="AA1106" s="34"/>
      <c r="AB1106" s="97" t="str">
        <f t="shared" si="17"/>
        <v/>
      </c>
    </row>
    <row r="1107" spans="1:28">
      <c r="A1107" s="97" t="str">
        <f>IF(E1107="","",SUBTOTAL(3,$E$2:$E1107))</f>
        <v/>
      </c>
      <c r="B1107" s="122"/>
      <c r="C1107" s="107"/>
      <c r="D1107" s="107"/>
      <c r="E1107" s="35"/>
      <c r="F1107" s="44"/>
      <c r="G1107" s="35"/>
      <c r="H1107" s="34"/>
      <c r="I1107" s="34"/>
      <c r="J1107" s="44"/>
      <c r="K1107" s="34"/>
      <c r="L1107" s="45"/>
      <c r="M1107" s="45"/>
      <c r="N1107" s="44"/>
      <c r="O1107" s="45"/>
      <c r="P1107" s="45"/>
      <c r="Q1107" s="44"/>
      <c r="R1107" s="122"/>
      <c r="S1107" s="109"/>
      <c r="T1107" s="107"/>
      <c r="U1107" s="107"/>
      <c r="V1107" s="107"/>
      <c r="W1107" s="36"/>
      <c r="X1107" s="97"/>
      <c r="Y1107" s="34"/>
      <c r="Z1107" s="45"/>
      <c r="AA1107" s="34"/>
      <c r="AB1107" s="97" t="str">
        <f t="shared" si="17"/>
        <v/>
      </c>
    </row>
    <row r="1108" spans="1:28">
      <c r="A1108" s="97" t="str">
        <f>IF(E1108="","",SUBTOTAL(3,$E$2:$E1108))</f>
        <v/>
      </c>
      <c r="B1108" s="122"/>
      <c r="C1108" s="107"/>
      <c r="D1108" s="107"/>
      <c r="E1108" s="35"/>
      <c r="F1108" s="44"/>
      <c r="G1108" s="35"/>
      <c r="H1108" s="34"/>
      <c r="I1108" s="34"/>
      <c r="J1108" s="44"/>
      <c r="K1108" s="34"/>
      <c r="L1108" s="45"/>
      <c r="M1108" s="45"/>
      <c r="N1108" s="44"/>
      <c r="O1108" s="45"/>
      <c r="P1108" s="45"/>
      <c r="Q1108" s="44"/>
      <c r="R1108" s="122"/>
      <c r="S1108" s="109"/>
      <c r="T1108" s="107"/>
      <c r="U1108" s="107"/>
      <c r="V1108" s="107"/>
      <c r="W1108" s="36"/>
      <c r="X1108" s="97"/>
      <c r="Y1108" s="34"/>
      <c r="Z1108" s="45"/>
      <c r="AA1108" s="34"/>
      <c r="AB1108" s="97" t="str">
        <f t="shared" si="17"/>
        <v/>
      </c>
    </row>
    <row r="1109" spans="1:28">
      <c r="A1109" s="97" t="str">
        <f>IF(E1109="","",SUBTOTAL(3,$E$2:$E1109))</f>
        <v/>
      </c>
      <c r="B1109" s="122"/>
      <c r="C1109" s="107"/>
      <c r="D1109" s="107"/>
      <c r="E1109" s="35"/>
      <c r="F1109" s="44"/>
      <c r="G1109" s="35"/>
      <c r="H1109" s="34"/>
      <c r="I1109" s="34"/>
      <c r="J1109" s="44"/>
      <c r="K1109" s="34"/>
      <c r="L1109" s="44"/>
      <c r="M1109" s="44"/>
      <c r="N1109" s="44"/>
      <c r="O1109" s="45"/>
      <c r="P1109" s="49"/>
      <c r="Q1109" s="44"/>
      <c r="R1109" s="122"/>
      <c r="S1109" s="109"/>
      <c r="T1109" s="36"/>
      <c r="U1109" s="36"/>
      <c r="V1109" s="36"/>
      <c r="W1109" s="36"/>
      <c r="X1109" s="97"/>
      <c r="Y1109" s="97"/>
      <c r="Z1109" s="45"/>
      <c r="AA1109" s="34"/>
      <c r="AB1109" s="97" t="str">
        <f t="shared" si="17"/>
        <v/>
      </c>
    </row>
    <row r="1110" spans="1:28">
      <c r="A1110" s="97" t="str">
        <f>IF(E1110="","",SUBTOTAL(3,$E$2:$E1110))</f>
        <v/>
      </c>
      <c r="B1110" s="122"/>
      <c r="C1110" s="107"/>
      <c r="D1110" s="107"/>
      <c r="E1110" s="35"/>
      <c r="F1110" s="44"/>
      <c r="G1110" s="35"/>
      <c r="H1110" s="34"/>
      <c r="I1110" s="34"/>
      <c r="J1110" s="44"/>
      <c r="K1110" s="34"/>
      <c r="L1110" s="44"/>
      <c r="M1110" s="44"/>
      <c r="N1110" s="44"/>
      <c r="O1110" s="45"/>
      <c r="P1110" s="45"/>
      <c r="Q1110" s="44"/>
      <c r="R1110" s="122"/>
      <c r="S1110" s="109"/>
      <c r="T1110" s="34"/>
      <c r="U1110" s="34"/>
      <c r="V1110" s="34"/>
      <c r="W1110" s="34"/>
      <c r="X1110" s="34"/>
      <c r="Y1110" s="34"/>
      <c r="Z1110" s="44"/>
      <c r="AA1110" s="34"/>
      <c r="AB1110" s="97" t="str">
        <f t="shared" si="17"/>
        <v/>
      </c>
    </row>
    <row r="1111" spans="1:28">
      <c r="A1111" s="97" t="str">
        <f>IF(E1111="","",SUBTOTAL(3,$E$2:$E1111))</f>
        <v/>
      </c>
      <c r="B1111" s="122"/>
      <c r="C1111" s="107"/>
      <c r="D1111" s="107"/>
      <c r="E1111" s="51"/>
      <c r="F1111" s="44"/>
      <c r="G1111" s="51"/>
      <c r="H1111" s="34"/>
      <c r="I1111" s="34"/>
      <c r="J1111" s="44"/>
      <c r="K1111" s="34"/>
      <c r="L1111" s="44"/>
      <c r="M1111" s="44"/>
      <c r="N1111" s="44"/>
      <c r="O1111" s="45"/>
      <c r="P1111" s="49"/>
      <c r="Q1111" s="50"/>
      <c r="R1111" s="122"/>
      <c r="S1111" s="109"/>
      <c r="T1111" s="34"/>
      <c r="U1111" s="34"/>
      <c r="V1111" s="34"/>
      <c r="W1111" s="34"/>
      <c r="X1111" s="34"/>
      <c r="Y1111" s="34"/>
      <c r="Z1111" s="44"/>
      <c r="AA1111" s="34"/>
      <c r="AB1111" s="97" t="str">
        <f t="shared" si="17"/>
        <v/>
      </c>
    </row>
    <row r="1112" spans="1:28">
      <c r="A1112" s="97" t="str">
        <f>IF(E1112="","",SUBTOTAL(3,$E$2:$E1112))</f>
        <v/>
      </c>
      <c r="B1112" s="122"/>
      <c r="C1112" s="107"/>
      <c r="D1112" s="107"/>
      <c r="E1112" s="60"/>
      <c r="F1112" s="44"/>
      <c r="G1112" s="51"/>
      <c r="H1112" s="34"/>
      <c r="I1112" s="34"/>
      <c r="J1112" s="44"/>
      <c r="K1112" s="34"/>
      <c r="L1112" s="45"/>
      <c r="M1112" s="45"/>
      <c r="N1112" s="44"/>
      <c r="O1112" s="45"/>
      <c r="P1112" s="49"/>
      <c r="Q1112" s="50"/>
      <c r="R1112" s="122"/>
      <c r="S1112" s="109"/>
      <c r="T1112" s="34"/>
      <c r="U1112" s="34"/>
      <c r="V1112" s="34"/>
      <c r="W1112" s="34"/>
      <c r="X1112" s="34"/>
      <c r="Y1112" s="34"/>
      <c r="Z1112" s="44"/>
      <c r="AA1112" s="34"/>
      <c r="AB1112" s="97" t="str">
        <f t="shared" si="17"/>
        <v/>
      </c>
    </row>
    <row r="1113" spans="1:28">
      <c r="A1113" s="97" t="str">
        <f>IF(E1113="","",SUBTOTAL(3,$E$2:$E1113))</f>
        <v/>
      </c>
      <c r="B1113" s="122"/>
      <c r="C1113" s="107"/>
      <c r="D1113" s="107"/>
      <c r="E1113" s="51"/>
      <c r="F1113" s="44"/>
      <c r="G1113" s="51"/>
      <c r="H1113" s="34"/>
      <c r="I1113" s="34"/>
      <c r="J1113" s="45"/>
      <c r="K1113" s="34"/>
      <c r="L1113" s="45"/>
      <c r="M1113" s="45"/>
      <c r="N1113" s="45"/>
      <c r="O1113" s="44"/>
      <c r="P1113" s="50"/>
      <c r="Q1113" s="50"/>
      <c r="R1113" s="122"/>
      <c r="S1113" s="109"/>
      <c r="T1113" s="107"/>
      <c r="U1113" s="107"/>
      <c r="V1113" s="107"/>
      <c r="W1113" s="36"/>
      <c r="X1113" s="34"/>
      <c r="Y1113" s="97"/>
      <c r="Z1113" s="45"/>
      <c r="AA1113" s="34"/>
      <c r="AB1113" s="97" t="str">
        <f t="shared" si="17"/>
        <v/>
      </c>
    </row>
    <row r="1114" spans="1:28">
      <c r="A1114" s="97" t="str">
        <f>IF(E1114="","",SUBTOTAL(3,$E$2:$E1114))</f>
        <v/>
      </c>
      <c r="B1114" s="122"/>
      <c r="C1114" s="107"/>
      <c r="D1114" s="107"/>
      <c r="E1114" s="35"/>
      <c r="F1114" s="44"/>
      <c r="G1114" s="35"/>
      <c r="H1114" s="34"/>
      <c r="I1114" s="34"/>
      <c r="J1114" s="45"/>
      <c r="K1114" s="34"/>
      <c r="L1114" s="45"/>
      <c r="M1114" s="45"/>
      <c r="N1114" s="45"/>
      <c r="O1114" s="44"/>
      <c r="P1114" s="44"/>
      <c r="Q1114" s="44"/>
      <c r="R1114" s="122"/>
      <c r="S1114" s="109"/>
      <c r="T1114" s="107"/>
      <c r="U1114" s="107"/>
      <c r="V1114" s="34"/>
      <c r="W1114" s="107"/>
      <c r="X1114" s="34"/>
      <c r="Y1114" s="34"/>
      <c r="Z1114" s="44"/>
      <c r="AA1114" s="34"/>
      <c r="AB1114" s="97" t="str">
        <f t="shared" si="17"/>
        <v/>
      </c>
    </row>
    <row r="1115" spans="1:28">
      <c r="A1115" s="97" t="str">
        <f>IF(E1115="","",SUBTOTAL(3,$E$2:$E1115))</f>
        <v/>
      </c>
      <c r="B1115" s="122"/>
      <c r="C1115" s="107"/>
      <c r="D1115" s="107"/>
      <c r="E1115" s="35"/>
      <c r="F1115" s="44"/>
      <c r="G1115" s="79"/>
      <c r="H1115" s="36"/>
      <c r="I1115" s="34"/>
      <c r="J1115" s="44"/>
      <c r="K1115" s="36"/>
      <c r="L1115" s="44"/>
      <c r="M1115" s="44"/>
      <c r="N1115" s="44"/>
      <c r="O1115" s="45"/>
      <c r="P1115" s="44"/>
      <c r="Q1115" s="44"/>
      <c r="R1115" s="122"/>
      <c r="S1115" s="109"/>
      <c r="T1115" s="107"/>
      <c r="U1115" s="107"/>
      <c r="V1115" s="34"/>
      <c r="W1115" s="34"/>
      <c r="X1115" s="43"/>
      <c r="Y1115" s="36"/>
      <c r="Z1115" s="44"/>
      <c r="AA1115" s="34"/>
      <c r="AB1115" s="97" t="str">
        <f t="shared" si="17"/>
        <v/>
      </c>
    </row>
    <row r="1116" spans="1:28">
      <c r="A1116" s="97" t="str">
        <f>IF(E1116="","",SUBTOTAL(3,$E$2:$E1116))</f>
        <v/>
      </c>
      <c r="B1116" s="122"/>
      <c r="C1116" s="107"/>
      <c r="D1116" s="107"/>
      <c r="E1116" s="51"/>
      <c r="F1116" s="44"/>
      <c r="G1116" s="78"/>
      <c r="H1116" s="36"/>
      <c r="I1116" s="34"/>
      <c r="J1116" s="44"/>
      <c r="K1116" s="34"/>
      <c r="L1116" s="44"/>
      <c r="M1116" s="44"/>
      <c r="N1116" s="44"/>
      <c r="O1116" s="45"/>
      <c r="P1116" s="50"/>
      <c r="Q1116" s="50"/>
      <c r="R1116" s="122"/>
      <c r="S1116" s="109"/>
      <c r="T1116" s="107"/>
      <c r="U1116" s="107"/>
      <c r="V1116" s="107"/>
      <c r="W1116" s="36"/>
      <c r="X1116" s="36"/>
      <c r="Y1116" s="43"/>
      <c r="Z1116" s="45"/>
      <c r="AA1116" s="34"/>
      <c r="AB1116" s="97" t="str">
        <f t="shared" si="17"/>
        <v/>
      </c>
    </row>
    <row r="1117" spans="1:28">
      <c r="A1117" s="97" t="str">
        <f>IF(E1117="","",SUBTOTAL(3,$E$2:$E1117))</f>
        <v/>
      </c>
      <c r="B1117" s="122"/>
      <c r="C1117" s="107"/>
      <c r="D1117" s="107"/>
      <c r="E1117" s="51"/>
      <c r="F1117" s="44"/>
      <c r="G1117" s="51"/>
      <c r="H1117" s="34"/>
      <c r="I1117" s="34"/>
      <c r="J1117" s="44"/>
      <c r="K1117" s="34"/>
      <c r="L1117" s="45"/>
      <c r="M1117" s="45"/>
      <c r="N1117" s="44"/>
      <c r="O1117" s="45"/>
      <c r="P1117" s="50"/>
      <c r="Q1117" s="50"/>
      <c r="R1117" s="122"/>
      <c r="S1117" s="109"/>
      <c r="T1117" s="107"/>
      <c r="U1117" s="107"/>
      <c r="V1117" s="34"/>
      <c r="W1117" s="107"/>
      <c r="X1117" s="97"/>
      <c r="Y1117" s="97"/>
      <c r="Z1117" s="44"/>
      <c r="AA1117" s="34"/>
      <c r="AB1117" s="97" t="str">
        <f t="shared" si="17"/>
        <v/>
      </c>
    </row>
    <row r="1118" spans="1:28">
      <c r="A1118" s="97" t="str">
        <f>IF(E1118="","",SUBTOTAL(3,$E$2:$E1118))</f>
        <v/>
      </c>
      <c r="B1118" s="122"/>
      <c r="C1118" s="107"/>
      <c r="D1118" s="107"/>
      <c r="E1118" s="51"/>
      <c r="F1118" s="44"/>
      <c r="G1118" s="51"/>
      <c r="H1118" s="34"/>
      <c r="I1118" s="34"/>
      <c r="J1118" s="44"/>
      <c r="K1118" s="34"/>
      <c r="L1118" s="45"/>
      <c r="M1118" s="45"/>
      <c r="N1118" s="44"/>
      <c r="O1118" s="45"/>
      <c r="P1118" s="50"/>
      <c r="Q1118" s="50"/>
      <c r="R1118" s="122"/>
      <c r="S1118" s="109"/>
      <c r="T1118" s="107"/>
      <c r="U1118" s="107"/>
      <c r="V1118" s="34"/>
      <c r="W1118" s="107"/>
      <c r="X1118" s="34"/>
      <c r="Y1118" s="34"/>
      <c r="Z1118" s="44"/>
      <c r="AA1118" s="34"/>
      <c r="AB1118" s="97" t="str">
        <f t="shared" si="17"/>
        <v/>
      </c>
    </row>
    <row r="1119" spans="1:28">
      <c r="A1119" s="97" t="str">
        <f>IF(E1119="","",SUBTOTAL(3,$E$2:$E1119))</f>
        <v/>
      </c>
      <c r="B1119" s="122"/>
      <c r="C1119" s="107"/>
      <c r="D1119" s="107"/>
      <c r="E1119" s="60"/>
      <c r="F1119" s="44"/>
      <c r="G1119" s="51"/>
      <c r="H1119" s="34"/>
      <c r="I1119" s="34"/>
      <c r="J1119" s="44"/>
      <c r="K1119" s="34"/>
      <c r="L1119" s="45"/>
      <c r="M1119" s="45"/>
      <c r="N1119" s="44"/>
      <c r="O1119" s="49"/>
      <c r="P1119" s="50"/>
      <c r="Q1119" s="50"/>
      <c r="R1119" s="122"/>
      <c r="S1119" s="109"/>
      <c r="T1119" s="107"/>
      <c r="U1119" s="107"/>
      <c r="V1119" s="34"/>
      <c r="W1119" s="107"/>
      <c r="X1119" s="34"/>
      <c r="Y1119" s="34"/>
      <c r="Z1119" s="45"/>
      <c r="AA1119" s="34"/>
      <c r="AB1119" s="97" t="str">
        <f t="shared" si="17"/>
        <v/>
      </c>
    </row>
    <row r="1120" spans="1:28">
      <c r="A1120" s="97" t="str">
        <f>IF(E1120="","",SUBTOTAL(3,$E$2:$E1120))</f>
        <v/>
      </c>
      <c r="B1120" s="122"/>
      <c r="C1120" s="107"/>
      <c r="D1120" s="107"/>
      <c r="E1120" s="60"/>
      <c r="F1120" s="44"/>
      <c r="G1120" s="51"/>
      <c r="H1120" s="34"/>
      <c r="I1120" s="34"/>
      <c r="J1120" s="44"/>
      <c r="K1120" s="34"/>
      <c r="L1120" s="45"/>
      <c r="M1120" s="45"/>
      <c r="N1120" s="44"/>
      <c r="O1120" s="45"/>
      <c r="P1120" s="50"/>
      <c r="Q1120" s="50"/>
      <c r="R1120" s="122"/>
      <c r="S1120" s="109"/>
      <c r="T1120" s="107"/>
      <c r="U1120" s="107"/>
      <c r="V1120" s="107"/>
      <c r="W1120" s="34"/>
      <c r="X1120" s="97"/>
      <c r="Y1120" s="97"/>
      <c r="Z1120" s="45"/>
      <c r="AA1120" s="34"/>
      <c r="AB1120" s="97" t="str">
        <f t="shared" si="17"/>
        <v/>
      </c>
    </row>
    <row r="1121" spans="1:28">
      <c r="A1121" s="97" t="str">
        <f>IF(E1121="","",SUBTOTAL(3,$E$2:$E1121))</f>
        <v/>
      </c>
      <c r="B1121" s="122"/>
      <c r="C1121" s="107"/>
      <c r="D1121" s="107"/>
      <c r="E1121" s="51"/>
      <c r="F1121" s="44"/>
      <c r="G1121" s="51"/>
      <c r="H1121" s="34"/>
      <c r="I1121" s="34"/>
      <c r="J1121" s="44"/>
      <c r="K1121" s="34"/>
      <c r="L1121" s="44"/>
      <c r="M1121" s="44"/>
      <c r="N1121" s="44"/>
      <c r="O1121" s="49"/>
      <c r="P1121" s="50"/>
      <c r="Q1121" s="44"/>
      <c r="R1121" s="122"/>
      <c r="S1121" s="109"/>
      <c r="T1121" s="34"/>
      <c r="U1121" s="34"/>
      <c r="V1121" s="34"/>
      <c r="W1121" s="34"/>
      <c r="X1121" s="34"/>
      <c r="Y1121" s="34"/>
      <c r="Z1121" s="44"/>
      <c r="AA1121" s="34"/>
      <c r="AB1121" s="97" t="str">
        <f t="shared" si="17"/>
        <v/>
      </c>
    </row>
    <row r="1122" spans="1:28">
      <c r="A1122" s="97" t="str">
        <f>IF(E1122="","",SUBTOTAL(3,$E$2:$E1122))</f>
        <v/>
      </c>
      <c r="B1122" s="122"/>
      <c r="C1122" s="107"/>
      <c r="D1122" s="107"/>
      <c r="E1122" s="100"/>
      <c r="F1122" s="44"/>
      <c r="G1122" s="51"/>
      <c r="H1122" s="34"/>
      <c r="I1122" s="34"/>
      <c r="J1122" s="44"/>
      <c r="K1122" s="34"/>
      <c r="L1122" s="45"/>
      <c r="M1122" s="45"/>
      <c r="N1122" s="44"/>
      <c r="O1122" s="45"/>
      <c r="P1122" s="50"/>
      <c r="Q1122" s="50"/>
      <c r="R1122" s="122"/>
      <c r="S1122" s="109"/>
      <c r="T1122" s="36"/>
      <c r="U1122" s="36"/>
      <c r="V1122" s="36"/>
      <c r="W1122" s="36"/>
      <c r="X1122" s="36"/>
      <c r="Y1122" s="36"/>
      <c r="Z1122" s="45"/>
      <c r="AA1122" s="34"/>
      <c r="AB1122" s="97" t="str">
        <f t="shared" si="17"/>
        <v/>
      </c>
    </row>
    <row r="1123" spans="1:28">
      <c r="A1123" s="97" t="str">
        <f>IF(E1123="","",SUBTOTAL(3,$E$2:$E1123))</f>
        <v/>
      </c>
      <c r="B1123" s="122"/>
      <c r="C1123" s="107"/>
      <c r="D1123" s="107"/>
      <c r="E1123" s="107"/>
      <c r="F1123" s="44"/>
      <c r="G1123" s="62"/>
      <c r="H1123" s="43"/>
      <c r="I1123" s="34"/>
      <c r="J1123" s="44"/>
      <c r="K1123" s="34"/>
      <c r="L1123" s="45"/>
      <c r="M1123" s="45"/>
      <c r="N1123" s="44"/>
      <c r="O1123" s="45"/>
      <c r="P1123" s="44"/>
      <c r="Q1123" s="44"/>
      <c r="R1123" s="122"/>
      <c r="S1123" s="109"/>
      <c r="T1123" s="36"/>
      <c r="U1123" s="36"/>
      <c r="V1123" s="36"/>
      <c r="W1123" s="36"/>
      <c r="X1123" s="97"/>
      <c r="Y1123" s="97"/>
      <c r="Z1123" s="45"/>
      <c r="AA1123" s="34"/>
      <c r="AB1123" s="97" t="str">
        <f t="shared" si="17"/>
        <v/>
      </c>
    </row>
    <row r="1124" spans="1:28">
      <c r="A1124" s="97" t="str">
        <f>IF(E1124="","",SUBTOTAL(3,$E$2:$E1124))</f>
        <v/>
      </c>
      <c r="B1124" s="122"/>
      <c r="C1124" s="107"/>
      <c r="D1124" s="107"/>
      <c r="E1124" s="110"/>
      <c r="F1124" s="44"/>
      <c r="G1124" s="51"/>
      <c r="H1124" s="34"/>
      <c r="I1124" s="34"/>
      <c r="J1124" s="44"/>
      <c r="K1124" s="34"/>
      <c r="L1124" s="45"/>
      <c r="M1124" s="45"/>
      <c r="N1124" s="44"/>
      <c r="O1124" s="45"/>
      <c r="P1124" s="50"/>
      <c r="Q1124" s="44"/>
      <c r="R1124" s="122"/>
      <c r="S1124" s="109"/>
      <c r="T1124" s="36"/>
      <c r="U1124" s="36"/>
      <c r="V1124" s="36"/>
      <c r="W1124" s="36"/>
      <c r="X1124" s="36"/>
      <c r="Y1124" s="36"/>
      <c r="Z1124" s="45"/>
      <c r="AA1124" s="34"/>
      <c r="AB1124" s="97" t="str">
        <f t="shared" si="17"/>
        <v/>
      </c>
    </row>
    <row r="1125" spans="1:28">
      <c r="A1125" s="97" t="str">
        <f>IF(E1125="","",SUBTOTAL(3,$E$2:$E1125))</f>
        <v/>
      </c>
      <c r="B1125" s="122"/>
      <c r="C1125" s="107"/>
      <c r="D1125" s="107"/>
      <c r="E1125" s="51"/>
      <c r="F1125" s="44"/>
      <c r="G1125" s="78"/>
      <c r="H1125" s="34"/>
      <c r="I1125" s="34"/>
      <c r="J1125" s="44"/>
      <c r="K1125" s="34"/>
      <c r="L1125" s="44"/>
      <c r="M1125" s="44"/>
      <c r="N1125" s="44"/>
      <c r="O1125" s="45"/>
      <c r="P1125" s="50"/>
      <c r="Q1125" s="44"/>
      <c r="R1125" s="122"/>
      <c r="S1125" s="109"/>
      <c r="T1125" s="107"/>
      <c r="U1125" s="107"/>
      <c r="V1125" s="107"/>
      <c r="W1125" s="34"/>
      <c r="X1125" s="34"/>
      <c r="Y1125" s="97"/>
      <c r="Z1125" s="44"/>
      <c r="AA1125" s="34"/>
      <c r="AB1125" s="97" t="str">
        <f t="shared" si="17"/>
        <v/>
      </c>
    </row>
    <row r="1126" spans="1:28">
      <c r="A1126" s="97" t="str">
        <f>IF(E1126="","",SUBTOTAL(3,$E$2:$E1126))</f>
        <v/>
      </c>
      <c r="B1126" s="122"/>
      <c r="C1126" s="107"/>
      <c r="D1126" s="107"/>
      <c r="E1126" s="35"/>
      <c r="F1126" s="44"/>
      <c r="G1126" s="78"/>
      <c r="H1126" s="34"/>
      <c r="I1126" s="34"/>
      <c r="J1126" s="44"/>
      <c r="K1126" s="34"/>
      <c r="L1126" s="44"/>
      <c r="M1126" s="44"/>
      <c r="N1126" s="44"/>
      <c r="O1126" s="45"/>
      <c r="P1126" s="50"/>
      <c r="Q1126" s="44"/>
      <c r="R1126" s="122"/>
      <c r="S1126" s="109"/>
      <c r="T1126" s="107"/>
      <c r="U1126" s="107"/>
      <c r="V1126" s="35"/>
      <c r="W1126" s="34"/>
      <c r="X1126" s="42"/>
      <c r="Y1126" s="97"/>
      <c r="Z1126" s="44"/>
      <c r="AA1126" s="34"/>
      <c r="AB1126" s="97" t="str">
        <f t="shared" si="17"/>
        <v/>
      </c>
    </row>
    <row r="1127" spans="1:28">
      <c r="A1127" s="97" t="str">
        <f>IF(E1127="","",SUBTOTAL(3,$E$2:$E1127))</f>
        <v/>
      </c>
      <c r="B1127" s="122"/>
      <c r="C1127" s="107"/>
      <c r="D1127" s="107"/>
      <c r="E1127" s="60"/>
      <c r="F1127" s="44"/>
      <c r="G1127" s="51"/>
      <c r="H1127" s="34"/>
      <c r="I1127" s="34"/>
      <c r="J1127" s="44"/>
      <c r="K1127" s="34"/>
      <c r="L1127" s="45"/>
      <c r="M1127" s="45"/>
      <c r="N1127" s="44"/>
      <c r="O1127" s="45"/>
      <c r="P1127" s="50"/>
      <c r="Q1127" s="44"/>
      <c r="R1127" s="122"/>
      <c r="S1127" s="109"/>
      <c r="T1127" s="107"/>
      <c r="U1127" s="107"/>
      <c r="V1127" s="107"/>
      <c r="W1127" s="34"/>
      <c r="X1127" s="34"/>
      <c r="Y1127" s="34"/>
      <c r="Z1127" s="44"/>
      <c r="AA1127" s="34"/>
      <c r="AB1127" s="97" t="str">
        <f t="shared" si="17"/>
        <v/>
      </c>
    </row>
    <row r="1128" spans="1:28">
      <c r="A1128" s="97" t="str">
        <f>IF(E1128="","",SUBTOTAL(3,$E$2:$E1128))</f>
        <v/>
      </c>
      <c r="B1128" s="122"/>
      <c r="C1128" s="107"/>
      <c r="D1128" s="107"/>
      <c r="E1128" s="51"/>
      <c r="F1128" s="44"/>
      <c r="G1128" s="51"/>
      <c r="H1128" s="42"/>
      <c r="I1128" s="42"/>
      <c r="J1128" s="44"/>
      <c r="K1128" s="34"/>
      <c r="L1128" s="44"/>
      <c r="M1128" s="44"/>
      <c r="N1128" s="44"/>
      <c r="O1128" s="45"/>
      <c r="P1128" s="50"/>
      <c r="Q1128" s="44"/>
      <c r="R1128" s="122"/>
      <c r="S1128" s="109"/>
      <c r="T1128" s="107"/>
      <c r="U1128" s="107"/>
      <c r="V1128" s="107"/>
      <c r="W1128" s="36"/>
      <c r="X1128" s="34"/>
      <c r="Y1128" s="97"/>
      <c r="Z1128" s="44"/>
      <c r="AA1128" s="34"/>
      <c r="AB1128" s="97" t="str">
        <f t="shared" si="17"/>
        <v/>
      </c>
    </row>
    <row r="1129" spans="1:28">
      <c r="A1129" s="97" t="str">
        <f>IF(E1129="","",SUBTOTAL(3,$E$2:$E1129))</f>
        <v/>
      </c>
      <c r="B1129" s="122"/>
      <c r="C1129" s="107"/>
      <c r="D1129" s="107"/>
      <c r="E1129" s="51"/>
      <c r="F1129" s="44"/>
      <c r="G1129" s="51"/>
      <c r="H1129" s="34"/>
      <c r="I1129" s="34"/>
      <c r="J1129" s="44"/>
      <c r="K1129" s="34"/>
      <c r="L1129" s="44"/>
      <c r="M1129" s="44"/>
      <c r="N1129" s="44"/>
      <c r="O1129" s="45"/>
      <c r="P1129" s="50"/>
      <c r="Q1129" s="44"/>
      <c r="R1129" s="122"/>
      <c r="S1129" s="109"/>
      <c r="T1129" s="107"/>
      <c r="U1129" s="107"/>
      <c r="V1129" s="35"/>
      <c r="W1129" s="107"/>
      <c r="X1129" s="34"/>
      <c r="Y1129" s="97"/>
      <c r="Z1129" s="44"/>
      <c r="AA1129" s="34"/>
      <c r="AB1129" s="97" t="str">
        <f t="shared" si="17"/>
        <v/>
      </c>
    </row>
    <row r="1130" spans="1:28">
      <c r="A1130" s="97" t="str">
        <f>IF(E1130="","",SUBTOTAL(3,$E$2:$E1130))</f>
        <v/>
      </c>
      <c r="B1130" s="122"/>
      <c r="C1130" s="107"/>
      <c r="D1130" s="107"/>
      <c r="E1130" s="51"/>
      <c r="F1130" s="44"/>
      <c r="G1130" s="51"/>
      <c r="H1130" s="34"/>
      <c r="I1130" s="34"/>
      <c r="J1130" s="44"/>
      <c r="K1130" s="34"/>
      <c r="L1130" s="45"/>
      <c r="M1130" s="45"/>
      <c r="N1130" s="44"/>
      <c r="O1130" s="45"/>
      <c r="P1130" s="50"/>
      <c r="Q1130" s="44"/>
      <c r="R1130" s="122"/>
      <c r="S1130" s="109"/>
      <c r="T1130" s="107"/>
      <c r="U1130" s="107"/>
      <c r="V1130" s="36"/>
      <c r="W1130" s="36"/>
      <c r="X1130" s="34"/>
      <c r="Y1130" s="34"/>
      <c r="Z1130" s="45"/>
      <c r="AA1130" s="34"/>
      <c r="AB1130" s="97" t="str">
        <f t="shared" si="17"/>
        <v/>
      </c>
    </row>
    <row r="1131" spans="1:28">
      <c r="A1131" s="97" t="str">
        <f>IF(E1131="","",SUBTOTAL(3,$E$2:$E1131))</f>
        <v/>
      </c>
      <c r="B1131" s="122"/>
      <c r="C1131" s="107"/>
      <c r="D1131" s="107"/>
      <c r="E1131" s="51"/>
      <c r="F1131" s="44"/>
      <c r="G1131" s="35"/>
      <c r="H1131" s="34"/>
      <c r="I1131" s="34"/>
      <c r="J1131" s="44"/>
      <c r="K1131" s="34"/>
      <c r="L1131" s="45"/>
      <c r="M1131" s="45"/>
      <c r="N1131" s="44"/>
      <c r="O1131" s="45"/>
      <c r="P1131" s="49"/>
      <c r="Q1131" s="50"/>
      <c r="R1131" s="122"/>
      <c r="S1131" s="109"/>
      <c r="T1131" s="107"/>
      <c r="U1131" s="107"/>
      <c r="V1131" s="34"/>
      <c r="W1131" s="107"/>
      <c r="X1131" s="34"/>
      <c r="Y1131" s="97"/>
      <c r="Z1131" s="44"/>
      <c r="AA1131" s="34"/>
      <c r="AB1131" s="97" t="str">
        <f t="shared" si="17"/>
        <v/>
      </c>
    </row>
    <row r="1132" spans="1:28">
      <c r="A1132" s="97" t="str">
        <f>IF(E1132="","",SUBTOTAL(3,$E$2:$E1132))</f>
        <v/>
      </c>
      <c r="B1132" s="122"/>
      <c r="C1132" s="107"/>
      <c r="D1132" s="107"/>
      <c r="E1132" s="51"/>
      <c r="F1132" s="44"/>
      <c r="G1132" s="35"/>
      <c r="H1132" s="34"/>
      <c r="I1132" s="34"/>
      <c r="J1132" s="44"/>
      <c r="K1132" s="34"/>
      <c r="L1132" s="44"/>
      <c r="M1132" s="44"/>
      <c r="N1132" s="44"/>
      <c r="O1132" s="45"/>
      <c r="P1132" s="50"/>
      <c r="Q1132" s="44"/>
      <c r="R1132" s="122"/>
      <c r="S1132" s="109"/>
      <c r="T1132" s="34"/>
      <c r="U1132" s="34"/>
      <c r="V1132" s="34"/>
      <c r="W1132" s="34"/>
      <c r="X1132" s="34"/>
      <c r="Y1132" s="34"/>
      <c r="Z1132" s="44"/>
      <c r="AA1132" s="34"/>
      <c r="AB1132" s="97" t="str">
        <f t="shared" si="17"/>
        <v/>
      </c>
    </row>
    <row r="1133" spans="1:28">
      <c r="A1133" s="97" t="str">
        <f>IF(E1133="","",SUBTOTAL(3,$E$2:$E1133))</f>
        <v/>
      </c>
      <c r="B1133" s="122"/>
      <c r="C1133" s="107"/>
      <c r="D1133" s="107"/>
      <c r="E1133" s="61"/>
      <c r="F1133" s="44"/>
      <c r="G1133" s="79"/>
      <c r="H1133" s="34"/>
      <c r="I1133" s="34"/>
      <c r="J1133" s="44"/>
      <c r="K1133" s="34"/>
      <c r="L1133" s="45"/>
      <c r="M1133" s="45"/>
      <c r="N1133" s="44"/>
      <c r="O1133" s="45"/>
      <c r="P1133" s="50"/>
      <c r="Q1133" s="44"/>
      <c r="R1133" s="122"/>
      <c r="S1133" s="109"/>
      <c r="T1133" s="36"/>
      <c r="U1133" s="36"/>
      <c r="V1133" s="36"/>
      <c r="W1133" s="36"/>
      <c r="X1133" s="36"/>
      <c r="Y1133" s="36"/>
      <c r="Z1133" s="45"/>
      <c r="AA1133" s="34"/>
      <c r="AB1133" s="97" t="str">
        <f t="shared" si="17"/>
        <v/>
      </c>
    </row>
    <row r="1134" spans="1:28">
      <c r="A1134" s="97" t="str">
        <f>IF(E1134="","",SUBTOTAL(3,$E$2:$E1134))</f>
        <v/>
      </c>
      <c r="B1134" s="122"/>
      <c r="C1134" s="107"/>
      <c r="D1134" s="107"/>
      <c r="E1134" s="35"/>
      <c r="F1134" s="44"/>
      <c r="G1134" s="35"/>
      <c r="H1134" s="34"/>
      <c r="I1134" s="34"/>
      <c r="J1134" s="44"/>
      <c r="K1134" s="34"/>
      <c r="L1134" s="45"/>
      <c r="M1134" s="45"/>
      <c r="N1134" s="44"/>
      <c r="O1134" s="45"/>
      <c r="P1134" s="49"/>
      <c r="Q1134" s="44"/>
      <c r="R1134" s="122"/>
      <c r="S1134" s="109"/>
      <c r="T1134" s="34"/>
      <c r="U1134" s="34"/>
      <c r="V1134" s="34"/>
      <c r="W1134" s="34"/>
      <c r="X1134" s="34"/>
      <c r="Y1134" s="34"/>
      <c r="Z1134" s="44"/>
      <c r="AA1134" s="34"/>
      <c r="AB1134" s="97" t="str">
        <f t="shared" si="17"/>
        <v/>
      </c>
    </row>
    <row r="1135" spans="1:28">
      <c r="A1135" s="97" t="str">
        <f>IF(E1135="","",SUBTOTAL(3,$E$2:$E1135))</f>
        <v/>
      </c>
      <c r="B1135" s="122"/>
      <c r="C1135" s="107"/>
      <c r="D1135" s="107"/>
      <c r="E1135" s="35"/>
      <c r="F1135" s="44"/>
      <c r="G1135" s="35"/>
      <c r="H1135" s="34"/>
      <c r="I1135" s="34"/>
      <c r="J1135" s="44"/>
      <c r="K1135" s="34"/>
      <c r="L1135" s="45"/>
      <c r="M1135" s="45"/>
      <c r="N1135" s="44"/>
      <c r="O1135" s="45"/>
      <c r="P1135" s="50"/>
      <c r="Q1135" s="44"/>
      <c r="R1135" s="122"/>
      <c r="S1135" s="109"/>
      <c r="T1135" s="35"/>
      <c r="U1135" s="35"/>
      <c r="V1135" s="34"/>
      <c r="W1135" s="34"/>
      <c r="X1135" s="34"/>
      <c r="Y1135" s="34"/>
      <c r="Z1135" s="44"/>
      <c r="AA1135" s="34"/>
      <c r="AB1135" s="97" t="str">
        <f t="shared" si="17"/>
        <v/>
      </c>
    </row>
    <row r="1136" spans="1:28">
      <c r="A1136" s="97" t="str">
        <f>IF(E1136="","",SUBTOTAL(3,$E$2:$E1136))</f>
        <v/>
      </c>
      <c r="B1136" s="122"/>
      <c r="C1136" s="107"/>
      <c r="D1136" s="107"/>
      <c r="E1136" s="51"/>
      <c r="F1136" s="44"/>
      <c r="G1136" s="51"/>
      <c r="H1136" s="34"/>
      <c r="I1136" s="34"/>
      <c r="J1136" s="44"/>
      <c r="K1136" s="34"/>
      <c r="L1136" s="45"/>
      <c r="M1136" s="45"/>
      <c r="N1136" s="44"/>
      <c r="O1136" s="45"/>
      <c r="P1136" s="49"/>
      <c r="Q1136" s="44"/>
      <c r="R1136" s="122"/>
      <c r="S1136" s="122"/>
      <c r="T1136" s="107"/>
      <c r="U1136" s="107"/>
      <c r="V1136" s="34"/>
      <c r="W1136" s="34"/>
      <c r="X1136" s="107"/>
      <c r="Y1136" s="107"/>
      <c r="Z1136" s="44"/>
      <c r="AA1136" s="34"/>
      <c r="AB1136" s="97" t="str">
        <f t="shared" si="17"/>
        <v/>
      </c>
    </row>
    <row r="1137" spans="1:28">
      <c r="A1137" s="97" t="str">
        <f>IF(E1137="","",SUBTOTAL(3,$E$2:$E1137))</f>
        <v/>
      </c>
      <c r="B1137" s="122"/>
      <c r="C1137" s="107"/>
      <c r="D1137" s="107"/>
      <c r="E1137" s="35"/>
      <c r="F1137" s="44"/>
      <c r="G1137" s="35"/>
      <c r="H1137" s="34"/>
      <c r="I1137" s="34"/>
      <c r="J1137" s="44"/>
      <c r="K1137" s="34"/>
      <c r="L1137" s="44"/>
      <c r="M1137" s="44"/>
      <c r="N1137" s="44"/>
      <c r="O1137" s="45"/>
      <c r="P1137" s="45"/>
      <c r="Q1137" s="44"/>
      <c r="R1137" s="122"/>
      <c r="S1137" s="122"/>
      <c r="T1137" s="107"/>
      <c r="U1137" s="107"/>
      <c r="V1137" s="34"/>
      <c r="W1137" s="34"/>
      <c r="X1137" s="34"/>
      <c r="Y1137" s="34"/>
      <c r="Z1137" s="44"/>
      <c r="AA1137" s="34"/>
      <c r="AB1137" s="97" t="str">
        <f t="shared" si="17"/>
        <v/>
      </c>
    </row>
    <row r="1138" spans="1:28">
      <c r="A1138" s="97" t="str">
        <f>IF(E1138="","",SUBTOTAL(3,$E$2:$E1138))</f>
        <v/>
      </c>
      <c r="B1138" s="45"/>
      <c r="C1138" s="45"/>
      <c r="D1138" s="44"/>
      <c r="E1138" s="101"/>
      <c r="F1138" s="44"/>
      <c r="G1138" s="79"/>
      <c r="H1138" s="34"/>
      <c r="I1138" s="34"/>
      <c r="J1138" s="44"/>
      <c r="K1138" s="34"/>
      <c r="L1138" s="45"/>
      <c r="M1138" s="45"/>
      <c r="N1138" s="44"/>
      <c r="O1138" s="45"/>
      <c r="P1138" s="45"/>
      <c r="Q1138" s="44"/>
      <c r="R1138" s="44"/>
      <c r="S1138" s="44"/>
      <c r="T1138" s="36"/>
      <c r="U1138" s="36"/>
      <c r="V1138" s="36"/>
      <c r="W1138" s="36"/>
      <c r="X1138" s="34"/>
      <c r="Y1138" s="97"/>
      <c r="Z1138" s="45"/>
      <c r="AA1138" s="34"/>
      <c r="AB1138" s="97" t="str">
        <f t="shared" si="17"/>
        <v/>
      </c>
    </row>
    <row r="1139" spans="1:28">
      <c r="A1139" s="97" t="str">
        <f>IF(E1139="","",SUBTOTAL(3,$E$2:$E1139))</f>
        <v/>
      </c>
      <c r="B1139" s="122"/>
      <c r="C1139" s="107"/>
      <c r="D1139" s="107"/>
      <c r="E1139" s="51"/>
      <c r="F1139" s="44"/>
      <c r="G1139" s="51"/>
      <c r="H1139" s="97"/>
      <c r="I1139" s="35"/>
      <c r="J1139" s="44"/>
      <c r="K1139" s="97"/>
      <c r="L1139" s="45"/>
      <c r="M1139" s="45"/>
      <c r="N1139" s="44"/>
      <c r="O1139" s="45"/>
      <c r="P1139" s="50"/>
      <c r="Q1139" s="44"/>
      <c r="R1139" s="122"/>
      <c r="S1139" s="109"/>
      <c r="T1139" s="107"/>
      <c r="U1139" s="107"/>
      <c r="V1139" s="107"/>
      <c r="W1139" s="34"/>
      <c r="X1139" s="107"/>
      <c r="Y1139" s="107"/>
      <c r="Z1139" s="44"/>
      <c r="AA1139" s="34"/>
      <c r="AB1139" s="97" t="str">
        <f t="shared" si="17"/>
        <v/>
      </c>
    </row>
    <row r="1140" spans="1:28">
      <c r="A1140" s="97" t="str">
        <f>IF(E1140="","",SUBTOTAL(3,$E$2:$E1140))</f>
        <v/>
      </c>
      <c r="B1140" s="122"/>
      <c r="C1140" s="107"/>
      <c r="D1140" s="107"/>
      <c r="E1140" s="51"/>
      <c r="F1140" s="44"/>
      <c r="G1140" s="51"/>
      <c r="H1140" s="34"/>
      <c r="I1140" s="34"/>
      <c r="J1140" s="44"/>
      <c r="K1140" s="34"/>
      <c r="L1140" s="45"/>
      <c r="M1140" s="45"/>
      <c r="N1140" s="44"/>
      <c r="O1140" s="45"/>
      <c r="P1140" s="50"/>
      <c r="Q1140" s="44"/>
      <c r="R1140" s="122"/>
      <c r="S1140" s="109"/>
      <c r="T1140" s="107"/>
      <c r="U1140" s="107"/>
      <c r="V1140" s="34"/>
      <c r="W1140" s="34"/>
      <c r="X1140" s="107"/>
      <c r="Y1140" s="107"/>
      <c r="Z1140" s="44"/>
      <c r="AA1140" s="34"/>
      <c r="AB1140" s="97" t="str">
        <f t="shared" si="17"/>
        <v/>
      </c>
    </row>
    <row r="1141" spans="1:28">
      <c r="A1141" s="97" t="str">
        <f>IF(E1141="","",SUBTOTAL(3,$E$2:$E1141))</f>
        <v/>
      </c>
      <c r="B1141" s="122"/>
      <c r="C1141" s="107"/>
      <c r="D1141" s="107"/>
      <c r="E1141" s="61"/>
      <c r="F1141" s="44"/>
      <c r="G1141" s="35"/>
      <c r="H1141" s="34"/>
      <c r="I1141" s="34"/>
      <c r="J1141" s="45"/>
      <c r="K1141" s="34"/>
      <c r="L1141" s="45"/>
      <c r="M1141" s="45"/>
      <c r="N1141" s="44"/>
      <c r="O1141" s="45"/>
      <c r="P1141" s="49"/>
      <c r="Q1141" s="44"/>
      <c r="R1141" s="122"/>
      <c r="S1141" s="109"/>
      <c r="T1141" s="107"/>
      <c r="U1141" s="107"/>
      <c r="V1141" s="34"/>
      <c r="W1141" s="34"/>
      <c r="X1141" s="107"/>
      <c r="Y1141" s="107"/>
      <c r="Z1141" s="44"/>
      <c r="AA1141" s="34"/>
      <c r="AB1141" s="97" t="str">
        <f t="shared" si="17"/>
        <v/>
      </c>
    </row>
    <row r="1142" spans="1:28">
      <c r="A1142" s="97" t="str">
        <f>IF(E1142="","",SUBTOTAL(3,$E$2:$E1142))</f>
        <v/>
      </c>
      <c r="B1142" s="122"/>
      <c r="C1142" s="107"/>
      <c r="D1142" s="107"/>
      <c r="E1142" s="61"/>
      <c r="F1142" s="44"/>
      <c r="G1142" s="35"/>
      <c r="H1142" s="34"/>
      <c r="I1142" s="34"/>
      <c r="J1142" s="45"/>
      <c r="K1142" s="34"/>
      <c r="L1142" s="45"/>
      <c r="M1142" s="45"/>
      <c r="N1142" s="44"/>
      <c r="O1142" s="45"/>
      <c r="P1142" s="45"/>
      <c r="Q1142" s="44"/>
      <c r="R1142" s="122"/>
      <c r="S1142" s="109"/>
      <c r="T1142" s="107"/>
      <c r="U1142" s="107"/>
      <c r="V1142" s="34"/>
      <c r="W1142" s="34"/>
      <c r="X1142" s="34"/>
      <c r="Y1142" s="34"/>
      <c r="Z1142" s="44"/>
      <c r="AA1142" s="34"/>
      <c r="AB1142" s="97" t="str">
        <f t="shared" si="17"/>
        <v/>
      </c>
    </row>
    <row r="1143" spans="1:28">
      <c r="A1143" s="97" t="str">
        <f>IF(E1143="","",SUBTOTAL(3,$E$2:$E1143))</f>
        <v/>
      </c>
      <c r="B1143" s="44"/>
      <c r="C1143" s="44"/>
      <c r="D1143" s="44"/>
      <c r="E1143" s="35"/>
      <c r="F1143" s="44"/>
      <c r="G1143" s="51"/>
      <c r="H1143" s="107"/>
      <c r="I1143" s="34"/>
      <c r="J1143" s="44"/>
      <c r="K1143" s="34"/>
      <c r="L1143" s="45"/>
      <c r="M1143" s="45"/>
      <c r="N1143" s="44"/>
      <c r="O1143" s="45"/>
      <c r="P1143" s="44"/>
      <c r="Q1143" s="44"/>
      <c r="R1143" s="44"/>
      <c r="S1143" s="44"/>
      <c r="T1143" s="107"/>
      <c r="U1143" s="107"/>
      <c r="V1143" s="34"/>
      <c r="W1143" s="34"/>
      <c r="X1143" s="107"/>
      <c r="Y1143" s="107"/>
      <c r="Z1143" s="44"/>
      <c r="AA1143" s="34"/>
      <c r="AB1143" s="97" t="str">
        <f t="shared" si="17"/>
        <v/>
      </c>
    </row>
    <row r="1144" spans="1:28">
      <c r="A1144" s="97" t="str">
        <f>IF(E1144="","",SUBTOTAL(3,$E$2:$E1144))</f>
        <v/>
      </c>
      <c r="B1144" s="122"/>
      <c r="C1144" s="107"/>
      <c r="D1144" s="107"/>
      <c r="E1144" s="100"/>
      <c r="F1144" s="44"/>
      <c r="G1144" s="78"/>
      <c r="H1144" s="43"/>
      <c r="I1144" s="34"/>
      <c r="J1144" s="44"/>
      <c r="K1144" s="43"/>
      <c r="L1144" s="44"/>
      <c r="M1144" s="44"/>
      <c r="N1144" s="44"/>
      <c r="O1144" s="45"/>
      <c r="P1144" s="50"/>
      <c r="Q1144" s="44"/>
      <c r="R1144" s="122"/>
      <c r="S1144" s="109"/>
      <c r="T1144" s="107"/>
      <c r="U1144" s="107"/>
      <c r="V1144" s="107"/>
      <c r="W1144" s="34"/>
      <c r="X1144" s="34"/>
      <c r="Y1144" s="34"/>
      <c r="Z1144" s="44"/>
      <c r="AA1144" s="34"/>
      <c r="AB1144" s="97" t="str">
        <f t="shared" si="17"/>
        <v/>
      </c>
    </row>
    <row r="1145" spans="1:28">
      <c r="A1145" s="97" t="str">
        <f>IF(E1145="","",SUBTOTAL(3,$E$2:$E1145))</f>
        <v/>
      </c>
      <c r="B1145" s="122"/>
      <c r="C1145" s="107"/>
      <c r="D1145" s="107"/>
      <c r="E1145" s="35"/>
      <c r="F1145" s="44"/>
      <c r="G1145" s="79"/>
      <c r="H1145" s="34"/>
      <c r="I1145" s="123"/>
      <c r="J1145" s="44"/>
      <c r="K1145" s="34"/>
      <c r="L1145" s="44"/>
      <c r="M1145" s="135"/>
      <c r="N1145" s="44"/>
      <c r="O1145" s="45"/>
      <c r="P1145" s="44"/>
      <c r="Q1145" s="44"/>
      <c r="R1145" s="122"/>
      <c r="S1145" s="109"/>
      <c r="T1145" s="107"/>
      <c r="U1145" s="107"/>
      <c r="V1145" s="34"/>
      <c r="W1145" s="107"/>
      <c r="X1145" s="107"/>
      <c r="Y1145" s="34"/>
      <c r="Z1145" s="44"/>
      <c r="AA1145" s="34"/>
      <c r="AB1145" s="97" t="str">
        <f t="shared" si="17"/>
        <v/>
      </c>
    </row>
    <row r="1146" spans="1:28">
      <c r="A1146" s="97" t="str">
        <f>IF(E1146="","",SUBTOTAL(3,$E$2:$E1146))</f>
        <v/>
      </c>
      <c r="B1146" s="122"/>
      <c r="C1146" s="107"/>
      <c r="D1146" s="107"/>
      <c r="E1146" s="35"/>
      <c r="F1146" s="44"/>
      <c r="G1146" s="79"/>
      <c r="H1146" s="34"/>
      <c r="I1146" s="34"/>
      <c r="J1146" s="44"/>
      <c r="K1146" s="34"/>
      <c r="L1146" s="45"/>
      <c r="M1146" s="45"/>
      <c r="N1146" s="44"/>
      <c r="O1146" s="45"/>
      <c r="P1146" s="50"/>
      <c r="Q1146" s="44"/>
      <c r="R1146" s="122"/>
      <c r="S1146" s="109"/>
      <c r="T1146" s="107"/>
      <c r="U1146" s="107"/>
      <c r="V1146" s="107"/>
      <c r="W1146" s="34"/>
      <c r="X1146" s="34"/>
      <c r="Y1146" s="34"/>
      <c r="Z1146" s="45"/>
      <c r="AA1146" s="34"/>
      <c r="AB1146" s="97" t="str">
        <f t="shared" si="17"/>
        <v/>
      </c>
    </row>
    <row r="1147" spans="1:28">
      <c r="A1147" s="97" t="str">
        <f>IF(E1147="","",SUBTOTAL(3,$E$2:$E1147))</f>
        <v/>
      </c>
      <c r="B1147" s="122"/>
      <c r="C1147" s="107"/>
      <c r="D1147" s="107"/>
      <c r="E1147" s="101"/>
      <c r="F1147" s="44"/>
      <c r="G1147" s="79"/>
      <c r="H1147" s="34"/>
      <c r="I1147" s="123"/>
      <c r="J1147" s="44"/>
      <c r="K1147" s="34"/>
      <c r="L1147" s="44"/>
      <c r="M1147" s="135"/>
      <c r="N1147" s="44"/>
      <c r="O1147" s="45"/>
      <c r="P1147" s="45"/>
      <c r="Q1147" s="44"/>
      <c r="R1147" s="122"/>
      <c r="S1147" s="109"/>
      <c r="T1147" s="107"/>
      <c r="U1147" s="107"/>
      <c r="V1147" s="34"/>
      <c r="W1147" s="107"/>
      <c r="X1147" s="97"/>
      <c r="Y1147" s="97"/>
      <c r="Z1147" s="44"/>
      <c r="AA1147" s="34"/>
      <c r="AB1147" s="97" t="str">
        <f t="shared" si="17"/>
        <v/>
      </c>
    </row>
    <row r="1148" spans="1:28">
      <c r="A1148" s="97" t="str">
        <f>IF(E1148="","",SUBTOTAL(3,$E$2:$E1148))</f>
        <v/>
      </c>
      <c r="B1148" s="122"/>
      <c r="C1148" s="107"/>
      <c r="D1148" s="107"/>
      <c r="E1148" s="62"/>
      <c r="F1148" s="44"/>
      <c r="G1148" s="79"/>
      <c r="H1148" s="34"/>
      <c r="I1148" s="43"/>
      <c r="J1148" s="44"/>
      <c r="K1148" s="34"/>
      <c r="L1148" s="45"/>
      <c r="M1148" s="45"/>
      <c r="N1148" s="44"/>
      <c r="O1148" s="45"/>
      <c r="P1148" s="45"/>
      <c r="Q1148" s="44"/>
      <c r="R1148" s="122"/>
      <c r="S1148" s="109"/>
      <c r="T1148" s="107"/>
      <c r="U1148" s="107"/>
      <c r="V1148" s="36"/>
      <c r="W1148" s="107"/>
      <c r="X1148" s="97"/>
      <c r="Y1148" s="34"/>
      <c r="Z1148" s="45"/>
      <c r="AA1148" s="34"/>
      <c r="AB1148" s="97" t="str">
        <f t="shared" si="17"/>
        <v/>
      </c>
    </row>
    <row r="1149" spans="1:28">
      <c r="A1149" s="97" t="str">
        <f>IF(E1149="","",SUBTOTAL(3,$E$2:$E1149))</f>
        <v/>
      </c>
      <c r="B1149" s="122"/>
      <c r="C1149" s="107"/>
      <c r="D1149" s="107"/>
      <c r="E1149" s="107"/>
      <c r="F1149" s="44"/>
      <c r="G1149" s="79"/>
      <c r="H1149" s="34"/>
      <c r="I1149" s="34"/>
      <c r="J1149" s="44"/>
      <c r="K1149" s="34"/>
      <c r="L1149" s="45"/>
      <c r="M1149" s="45"/>
      <c r="N1149" s="44"/>
      <c r="O1149" s="45"/>
      <c r="P1149" s="45"/>
      <c r="Q1149" s="44"/>
      <c r="R1149" s="122"/>
      <c r="S1149" s="109"/>
      <c r="T1149" s="107"/>
      <c r="U1149" s="107"/>
      <c r="V1149" s="36"/>
      <c r="W1149" s="107"/>
      <c r="X1149" s="97"/>
      <c r="Y1149" s="34"/>
      <c r="Z1149" s="45"/>
      <c r="AA1149" s="34"/>
      <c r="AB1149" s="97" t="str">
        <f t="shared" si="17"/>
        <v/>
      </c>
    </row>
    <row r="1150" spans="1:28">
      <c r="A1150" s="97" t="str">
        <f>IF(E1150="","",SUBTOTAL(3,$E$2:$E1150))</f>
        <v/>
      </c>
      <c r="B1150" s="122"/>
      <c r="C1150" s="107"/>
      <c r="D1150" s="107"/>
      <c r="E1150" s="107"/>
      <c r="F1150" s="44"/>
      <c r="G1150" s="79"/>
      <c r="H1150" s="34"/>
      <c r="I1150" s="34"/>
      <c r="J1150" s="44"/>
      <c r="K1150" s="34"/>
      <c r="L1150" s="45"/>
      <c r="M1150" s="45"/>
      <c r="N1150" s="44"/>
      <c r="O1150" s="45"/>
      <c r="P1150" s="45"/>
      <c r="Q1150" s="44"/>
      <c r="R1150" s="122"/>
      <c r="S1150" s="109"/>
      <c r="T1150" s="107"/>
      <c r="U1150" s="107"/>
      <c r="V1150" s="36"/>
      <c r="W1150" s="36"/>
      <c r="X1150" s="34"/>
      <c r="Y1150" s="97"/>
      <c r="Z1150" s="45"/>
      <c r="AA1150" s="34"/>
      <c r="AB1150" s="97" t="str">
        <f t="shared" si="17"/>
        <v/>
      </c>
    </row>
    <row r="1151" spans="1:28">
      <c r="A1151" s="97" t="str">
        <f>IF(E1151="","",SUBTOTAL(3,$E$2:$E1151))</f>
        <v/>
      </c>
      <c r="B1151" s="122"/>
      <c r="C1151" s="107"/>
      <c r="D1151" s="107"/>
      <c r="E1151" s="35"/>
      <c r="F1151" s="44"/>
      <c r="G1151" s="35"/>
      <c r="H1151" s="35"/>
      <c r="I1151" s="35"/>
      <c r="J1151" s="44"/>
      <c r="K1151" s="34"/>
      <c r="L1151" s="45"/>
      <c r="M1151" s="45"/>
      <c r="N1151" s="44"/>
      <c r="O1151" s="45"/>
      <c r="P1151" s="44"/>
      <c r="Q1151" s="44"/>
      <c r="R1151" s="122"/>
      <c r="S1151" s="109"/>
      <c r="T1151" s="34"/>
      <c r="U1151" s="34"/>
      <c r="V1151" s="34"/>
      <c r="W1151" s="34"/>
      <c r="X1151" s="97"/>
      <c r="Y1151" s="97"/>
      <c r="Z1151" s="45"/>
      <c r="AA1151" s="34"/>
      <c r="AB1151" s="97" t="str">
        <f t="shared" si="17"/>
        <v/>
      </c>
    </row>
    <row r="1152" spans="1:28">
      <c r="A1152" s="97" t="str">
        <f>IF(E1152="","",SUBTOTAL(3,$E$2:$E1152))</f>
        <v/>
      </c>
      <c r="B1152" s="122"/>
      <c r="C1152" s="107"/>
      <c r="D1152" s="107"/>
      <c r="E1152" s="107"/>
      <c r="F1152" s="44"/>
      <c r="G1152" s="35"/>
      <c r="H1152" s="34"/>
      <c r="I1152" s="34"/>
      <c r="J1152" s="45"/>
      <c r="K1152" s="34"/>
      <c r="L1152" s="45"/>
      <c r="M1152" s="45"/>
      <c r="N1152" s="44"/>
      <c r="O1152" s="45"/>
      <c r="P1152" s="44"/>
      <c r="Q1152" s="44"/>
      <c r="R1152" s="122"/>
      <c r="S1152" s="109"/>
      <c r="T1152" s="36"/>
      <c r="U1152" s="36"/>
      <c r="V1152" s="36"/>
      <c r="W1152" s="36"/>
      <c r="X1152" s="36"/>
      <c r="Y1152" s="36"/>
      <c r="Z1152" s="45"/>
      <c r="AA1152" s="34"/>
      <c r="AB1152" s="97" t="str">
        <f t="shared" si="17"/>
        <v/>
      </c>
    </row>
    <row r="1153" spans="1:28">
      <c r="A1153" s="97" t="str">
        <f>IF(E1153="","",SUBTOTAL(3,$E$2:$E1153))</f>
        <v/>
      </c>
      <c r="B1153" s="122"/>
      <c r="C1153" s="107"/>
      <c r="D1153" s="107"/>
      <c r="E1153" s="101"/>
      <c r="F1153" s="44"/>
      <c r="G1153" s="79"/>
      <c r="H1153" s="34"/>
      <c r="I1153" s="34"/>
      <c r="J1153" s="44"/>
      <c r="K1153" s="34"/>
      <c r="L1153" s="45"/>
      <c r="M1153" s="45"/>
      <c r="N1153" s="44"/>
      <c r="O1153" s="45"/>
      <c r="P1153" s="44"/>
      <c r="Q1153" s="44"/>
      <c r="R1153" s="122"/>
      <c r="S1153" s="109"/>
      <c r="T1153" s="34"/>
      <c r="U1153" s="34"/>
      <c r="V1153" s="34"/>
      <c r="W1153" s="34"/>
      <c r="X1153" s="34"/>
      <c r="Y1153" s="34"/>
      <c r="Z1153" s="44"/>
      <c r="AA1153" s="34"/>
      <c r="AB1153" s="97" t="str">
        <f t="shared" si="17"/>
        <v/>
      </c>
    </row>
    <row r="1154" spans="1:28">
      <c r="A1154" s="97" t="str">
        <f>IF(E1154="","",SUBTOTAL(3,$E$2:$E1154))</f>
        <v/>
      </c>
      <c r="B1154" s="122"/>
      <c r="C1154" s="107"/>
      <c r="D1154" s="107"/>
      <c r="E1154" s="101"/>
      <c r="F1154" s="44"/>
      <c r="G1154" s="79"/>
      <c r="H1154" s="34"/>
      <c r="I1154" s="34"/>
      <c r="J1154" s="44"/>
      <c r="K1154" s="34"/>
      <c r="L1154" s="45"/>
      <c r="M1154" s="45"/>
      <c r="N1154" s="44"/>
      <c r="O1154" s="45"/>
      <c r="P1154" s="44"/>
      <c r="Q1154" s="44"/>
      <c r="R1154" s="122"/>
      <c r="S1154" s="109"/>
      <c r="T1154" s="34"/>
      <c r="U1154" s="34"/>
      <c r="V1154" s="34"/>
      <c r="W1154" s="34"/>
      <c r="X1154" s="34"/>
      <c r="Y1154" s="34"/>
      <c r="Z1154" s="44"/>
      <c r="AA1154" s="34"/>
      <c r="AB1154" s="97" t="str">
        <f t="shared" ref="AB1154:AB1217" si="18">IF(OR(P1154="TN",O1154="TLAI",AND(O1154="KTHP",P1154="TH"),E1154=""),"",Z1154=S1154)</f>
        <v/>
      </c>
    </row>
    <row r="1155" spans="1:28">
      <c r="A1155" s="97" t="str">
        <f>IF(E1155="","",SUBTOTAL(3,$E$2:$E1155))</f>
        <v/>
      </c>
      <c r="B1155" s="122"/>
      <c r="C1155" s="107"/>
      <c r="D1155" s="107"/>
      <c r="E1155" s="35"/>
      <c r="F1155" s="44"/>
      <c r="G1155" s="35"/>
      <c r="H1155" s="34"/>
      <c r="I1155" s="34"/>
      <c r="J1155" s="44"/>
      <c r="K1155" s="97"/>
      <c r="L1155" s="44"/>
      <c r="M1155" s="44"/>
      <c r="N1155" s="44"/>
      <c r="O1155" s="45"/>
      <c r="P1155" s="44"/>
      <c r="Q1155" s="44"/>
      <c r="R1155" s="122"/>
      <c r="S1155" s="109"/>
      <c r="T1155" s="36"/>
      <c r="U1155" s="107"/>
      <c r="V1155" s="107"/>
      <c r="W1155" s="34"/>
      <c r="X1155" s="34"/>
      <c r="Y1155" s="34"/>
      <c r="Z1155" s="44"/>
      <c r="AA1155" s="34"/>
      <c r="AB1155" s="97" t="str">
        <f t="shared" si="18"/>
        <v/>
      </c>
    </row>
    <row r="1156" spans="1:28">
      <c r="A1156" s="97" t="str">
        <f>IF(E1156="","",SUBTOTAL(3,$E$2:$E1156))</f>
        <v/>
      </c>
      <c r="B1156" s="122"/>
      <c r="C1156" s="107"/>
      <c r="D1156" s="107"/>
      <c r="E1156" s="35"/>
      <c r="F1156" s="44"/>
      <c r="G1156" s="35"/>
      <c r="H1156" s="34"/>
      <c r="I1156" s="34"/>
      <c r="J1156" s="44"/>
      <c r="K1156" s="34"/>
      <c r="L1156" s="44"/>
      <c r="M1156" s="44"/>
      <c r="N1156" s="44"/>
      <c r="O1156" s="45"/>
      <c r="P1156" s="44"/>
      <c r="Q1156" s="44"/>
      <c r="R1156" s="122"/>
      <c r="S1156" s="109"/>
      <c r="T1156" s="107"/>
      <c r="U1156" s="107"/>
      <c r="V1156" s="107"/>
      <c r="W1156" s="34"/>
      <c r="X1156" s="34"/>
      <c r="Y1156" s="34"/>
      <c r="Z1156" s="44"/>
      <c r="AA1156" s="34"/>
      <c r="AB1156" s="97" t="str">
        <f t="shared" si="18"/>
        <v/>
      </c>
    </row>
    <row r="1157" spans="1:28">
      <c r="A1157" s="97" t="str">
        <f>IF(E1157="","",SUBTOTAL(3,$E$2:$E1157))</f>
        <v/>
      </c>
      <c r="B1157" s="122"/>
      <c r="C1157" s="107"/>
      <c r="D1157" s="107"/>
      <c r="E1157" s="61"/>
      <c r="F1157" s="44"/>
      <c r="G1157" s="35"/>
      <c r="H1157" s="34"/>
      <c r="I1157" s="34"/>
      <c r="J1157" s="44"/>
      <c r="K1157" s="34"/>
      <c r="L1157" s="45"/>
      <c r="M1157" s="45"/>
      <c r="N1157" s="44"/>
      <c r="O1157" s="45"/>
      <c r="P1157" s="44"/>
      <c r="Q1157" s="44"/>
      <c r="R1157" s="122"/>
      <c r="S1157" s="109"/>
      <c r="T1157" s="107"/>
      <c r="U1157" s="107"/>
      <c r="V1157" s="107"/>
      <c r="W1157" s="34"/>
      <c r="X1157" s="34"/>
      <c r="Y1157" s="34"/>
      <c r="Z1157" s="44"/>
      <c r="AA1157" s="34"/>
      <c r="AB1157" s="97" t="str">
        <f t="shared" si="18"/>
        <v/>
      </c>
    </row>
    <row r="1158" spans="1:28">
      <c r="A1158" s="97" t="str">
        <f>IF(E1158="","",SUBTOTAL(3,$E$2:$E1158))</f>
        <v/>
      </c>
      <c r="B1158" s="122"/>
      <c r="C1158" s="107"/>
      <c r="D1158" s="107"/>
      <c r="E1158" s="61"/>
      <c r="F1158" s="44"/>
      <c r="G1158" s="35"/>
      <c r="H1158" s="34"/>
      <c r="I1158" s="34"/>
      <c r="J1158" s="44"/>
      <c r="K1158" s="34"/>
      <c r="L1158" s="45"/>
      <c r="M1158" s="45"/>
      <c r="N1158" s="44"/>
      <c r="O1158" s="45"/>
      <c r="P1158" s="44"/>
      <c r="Q1158" s="44"/>
      <c r="R1158" s="122"/>
      <c r="S1158" s="109"/>
      <c r="T1158" s="107"/>
      <c r="U1158" s="107"/>
      <c r="V1158" s="107"/>
      <c r="W1158" s="34"/>
      <c r="X1158" s="34"/>
      <c r="Y1158" s="34"/>
      <c r="Z1158" s="44"/>
      <c r="AA1158" s="34"/>
      <c r="AB1158" s="97" t="str">
        <f t="shared" si="18"/>
        <v/>
      </c>
    </row>
    <row r="1159" spans="1:28">
      <c r="A1159" s="97" t="str">
        <f>IF(E1159="","",SUBTOTAL(3,$E$2:$E1159))</f>
        <v/>
      </c>
      <c r="B1159" s="122"/>
      <c r="C1159" s="107"/>
      <c r="D1159" s="107"/>
      <c r="E1159" s="35"/>
      <c r="F1159" s="44"/>
      <c r="G1159" s="35"/>
      <c r="H1159" s="34"/>
      <c r="I1159" s="34"/>
      <c r="J1159" s="44"/>
      <c r="K1159" s="34"/>
      <c r="L1159" s="44"/>
      <c r="M1159" s="44"/>
      <c r="N1159" s="44"/>
      <c r="O1159" s="45"/>
      <c r="P1159" s="44"/>
      <c r="Q1159" s="44"/>
      <c r="R1159" s="122"/>
      <c r="S1159" s="109"/>
      <c r="T1159" s="107"/>
      <c r="U1159" s="107"/>
      <c r="V1159" s="34"/>
      <c r="W1159" s="34"/>
      <c r="X1159" s="34"/>
      <c r="Y1159" s="34"/>
      <c r="Z1159" s="44"/>
      <c r="AA1159" s="34"/>
      <c r="AB1159" s="97" t="str">
        <f t="shared" si="18"/>
        <v/>
      </c>
    </row>
    <row r="1160" spans="1:28">
      <c r="A1160" s="97" t="str">
        <f>IF(E1160="","",SUBTOTAL(3,$E$2:$E1160))</f>
        <v/>
      </c>
      <c r="B1160" s="122"/>
      <c r="C1160" s="107"/>
      <c r="D1160" s="107"/>
      <c r="E1160" s="35"/>
      <c r="F1160" s="44"/>
      <c r="G1160" s="35"/>
      <c r="H1160" s="34"/>
      <c r="I1160" s="34"/>
      <c r="J1160" s="44"/>
      <c r="K1160" s="34"/>
      <c r="L1160" s="44"/>
      <c r="M1160" s="44"/>
      <c r="N1160" s="44"/>
      <c r="O1160" s="45"/>
      <c r="P1160" s="44"/>
      <c r="Q1160" s="44"/>
      <c r="R1160" s="122"/>
      <c r="S1160" s="109"/>
      <c r="T1160" s="107"/>
      <c r="U1160" s="107"/>
      <c r="V1160" s="34"/>
      <c r="W1160" s="107"/>
      <c r="X1160" s="34"/>
      <c r="Y1160" s="34"/>
      <c r="Z1160" s="44"/>
      <c r="AA1160" s="34"/>
      <c r="AB1160" s="97" t="str">
        <f t="shared" si="18"/>
        <v/>
      </c>
    </row>
    <row r="1161" spans="1:28">
      <c r="A1161" s="97" t="str">
        <f>IF(E1161="","",SUBTOTAL(3,$E$2:$E1161))</f>
        <v/>
      </c>
      <c r="B1161" s="122"/>
      <c r="C1161" s="107"/>
      <c r="D1161" s="107"/>
      <c r="E1161" s="61"/>
      <c r="F1161" s="44"/>
      <c r="G1161" s="35"/>
      <c r="H1161" s="34"/>
      <c r="I1161" s="34"/>
      <c r="J1161" s="44"/>
      <c r="K1161" s="34"/>
      <c r="L1161" s="44"/>
      <c r="M1161" s="44"/>
      <c r="N1161" s="44"/>
      <c r="O1161" s="45"/>
      <c r="P1161" s="44"/>
      <c r="Q1161" s="44"/>
      <c r="R1161" s="122"/>
      <c r="S1161" s="109"/>
      <c r="T1161" s="34"/>
      <c r="U1161" s="34"/>
      <c r="V1161" s="34"/>
      <c r="W1161" s="34"/>
      <c r="X1161" s="34"/>
      <c r="Y1161" s="34"/>
      <c r="Z1161" s="44"/>
      <c r="AA1161" s="34"/>
      <c r="AB1161" s="97" t="str">
        <f t="shared" si="18"/>
        <v/>
      </c>
    </row>
    <row r="1162" spans="1:28">
      <c r="A1162" s="97" t="str">
        <f>IF(E1162="","",SUBTOTAL(3,$E$2:$E1162))</f>
        <v/>
      </c>
      <c r="B1162" s="122"/>
      <c r="C1162" s="107"/>
      <c r="D1162" s="107"/>
      <c r="E1162" s="61"/>
      <c r="F1162" s="44"/>
      <c r="G1162" s="35"/>
      <c r="H1162" s="34"/>
      <c r="I1162" s="34"/>
      <c r="J1162" s="44"/>
      <c r="K1162" s="34"/>
      <c r="L1162" s="44"/>
      <c r="M1162" s="44"/>
      <c r="N1162" s="44"/>
      <c r="O1162" s="45"/>
      <c r="P1162" s="44"/>
      <c r="Q1162" s="44"/>
      <c r="R1162" s="122"/>
      <c r="S1162" s="109"/>
      <c r="T1162" s="34"/>
      <c r="U1162" s="97"/>
      <c r="V1162" s="34"/>
      <c r="W1162" s="34"/>
      <c r="X1162" s="34"/>
      <c r="Y1162" s="34"/>
      <c r="Z1162" s="45"/>
      <c r="AA1162" s="34"/>
      <c r="AB1162" s="97" t="str">
        <f t="shared" si="18"/>
        <v/>
      </c>
    </row>
    <row r="1163" spans="1:28">
      <c r="A1163" s="97" t="str">
        <f>IF(E1163="","",SUBTOTAL(3,$E$2:$E1163))</f>
        <v/>
      </c>
      <c r="B1163" s="122"/>
      <c r="C1163" s="107"/>
      <c r="D1163" s="107"/>
      <c r="E1163" s="35"/>
      <c r="F1163" s="44"/>
      <c r="G1163" s="35"/>
      <c r="H1163" s="36"/>
      <c r="I1163" s="34"/>
      <c r="J1163" s="44"/>
      <c r="K1163" s="34"/>
      <c r="L1163" s="44"/>
      <c r="M1163" s="44"/>
      <c r="N1163" s="44"/>
      <c r="O1163" s="45"/>
      <c r="P1163" s="44"/>
      <c r="Q1163" s="44"/>
      <c r="R1163" s="122"/>
      <c r="S1163" s="109"/>
      <c r="T1163" s="35"/>
      <c r="U1163" s="35"/>
      <c r="V1163" s="34"/>
      <c r="W1163" s="34"/>
      <c r="X1163" s="34"/>
      <c r="Y1163" s="34"/>
      <c r="Z1163" s="44"/>
      <c r="AA1163" s="34"/>
      <c r="AB1163" s="97" t="str">
        <f t="shared" si="18"/>
        <v/>
      </c>
    </row>
    <row r="1164" spans="1:28">
      <c r="A1164" s="97" t="str">
        <f>IF(E1164="","",SUBTOTAL(3,$E$2:$E1164))</f>
        <v/>
      </c>
      <c r="B1164" s="122"/>
      <c r="C1164" s="107"/>
      <c r="D1164" s="107"/>
      <c r="E1164" s="35"/>
      <c r="F1164" s="44"/>
      <c r="G1164" s="35"/>
      <c r="H1164" s="36"/>
      <c r="I1164" s="34"/>
      <c r="J1164" s="44"/>
      <c r="K1164" s="34"/>
      <c r="L1164" s="44"/>
      <c r="M1164" s="44"/>
      <c r="N1164" s="44"/>
      <c r="O1164" s="45"/>
      <c r="P1164" s="44"/>
      <c r="Q1164" s="44"/>
      <c r="R1164" s="122"/>
      <c r="S1164" s="109"/>
      <c r="T1164" s="34"/>
      <c r="U1164" s="34"/>
      <c r="V1164" s="34"/>
      <c r="W1164" s="34"/>
      <c r="X1164" s="34"/>
      <c r="Y1164" s="34"/>
      <c r="Z1164" s="45"/>
      <c r="AA1164" s="34"/>
      <c r="AB1164" s="97" t="str">
        <f t="shared" si="18"/>
        <v/>
      </c>
    </row>
    <row r="1165" spans="1:28">
      <c r="A1165" s="97" t="str">
        <f>IF(E1165="","",SUBTOTAL(3,$E$2:$E1165))</f>
        <v/>
      </c>
      <c r="B1165" s="122"/>
      <c r="C1165" s="107"/>
      <c r="D1165" s="107"/>
      <c r="E1165" s="35"/>
      <c r="F1165" s="44"/>
      <c r="G1165" s="35"/>
      <c r="H1165" s="34"/>
      <c r="I1165" s="34"/>
      <c r="J1165" s="44"/>
      <c r="K1165" s="34"/>
      <c r="L1165" s="45"/>
      <c r="M1165" s="45"/>
      <c r="N1165" s="44"/>
      <c r="O1165" s="45"/>
      <c r="P1165" s="44"/>
      <c r="Q1165" s="44"/>
      <c r="R1165" s="122"/>
      <c r="S1165" s="109"/>
      <c r="T1165" s="36"/>
      <c r="U1165" s="36"/>
      <c r="V1165" s="36"/>
      <c r="W1165" s="36"/>
      <c r="X1165" s="36"/>
      <c r="Y1165" s="36"/>
      <c r="Z1165" s="45"/>
      <c r="AA1165" s="34"/>
      <c r="AB1165" s="97" t="str">
        <f t="shared" si="18"/>
        <v/>
      </c>
    </row>
    <row r="1166" spans="1:28">
      <c r="A1166" s="97" t="str">
        <f>IF(E1166="","",SUBTOTAL(3,$E$2:$E1166))</f>
        <v/>
      </c>
      <c r="B1166" s="122"/>
      <c r="C1166" s="107"/>
      <c r="D1166" s="107"/>
      <c r="E1166" s="35"/>
      <c r="F1166" s="44"/>
      <c r="G1166" s="79"/>
      <c r="H1166" s="34"/>
      <c r="I1166" s="34"/>
      <c r="J1166" s="44"/>
      <c r="K1166" s="34"/>
      <c r="L1166" s="44"/>
      <c r="M1166" s="44"/>
      <c r="N1166" s="44"/>
      <c r="O1166" s="45"/>
      <c r="P1166" s="45"/>
      <c r="Q1166" s="44"/>
      <c r="R1166" s="122"/>
      <c r="S1166" s="109"/>
      <c r="T1166" s="107"/>
      <c r="U1166" s="107"/>
      <c r="V1166" s="107"/>
      <c r="W1166" s="107"/>
      <c r="X1166" s="36"/>
      <c r="Y1166" s="36"/>
      <c r="Z1166" s="45"/>
      <c r="AA1166" s="34"/>
      <c r="AB1166" s="97" t="str">
        <f t="shared" si="18"/>
        <v/>
      </c>
    </row>
    <row r="1167" spans="1:28">
      <c r="A1167" s="97" t="str">
        <f>IF(E1167="","",SUBTOTAL(3,$E$2:$E1167))</f>
        <v/>
      </c>
      <c r="B1167" s="122"/>
      <c r="C1167" s="107"/>
      <c r="D1167" s="107"/>
      <c r="E1167" s="107"/>
      <c r="F1167" s="107"/>
      <c r="G1167" s="107"/>
      <c r="H1167" s="107"/>
      <c r="I1167" s="107"/>
      <c r="J1167" s="44"/>
      <c r="K1167" s="34"/>
      <c r="L1167" s="45"/>
      <c r="M1167" s="45"/>
      <c r="N1167" s="109"/>
      <c r="O1167" s="109"/>
      <c r="P1167" s="109"/>
      <c r="Q1167" s="109"/>
      <c r="R1167" s="122"/>
      <c r="S1167" s="122"/>
      <c r="T1167" s="107"/>
      <c r="U1167" s="107"/>
      <c r="V1167" s="34"/>
      <c r="W1167" s="34"/>
      <c r="X1167" s="34"/>
      <c r="Y1167" s="34"/>
      <c r="Z1167" s="44"/>
      <c r="AA1167" s="34"/>
      <c r="AB1167" s="97" t="str">
        <f t="shared" si="18"/>
        <v/>
      </c>
    </row>
    <row r="1168" spans="1:28">
      <c r="A1168" s="97" t="str">
        <f>IF(E1168="","",SUBTOTAL(3,$E$2:$E1168))</f>
        <v/>
      </c>
      <c r="B1168" s="122"/>
      <c r="C1168" s="107"/>
      <c r="D1168" s="107"/>
      <c r="E1168" s="35"/>
      <c r="F1168" s="44"/>
      <c r="G1168" s="79"/>
      <c r="H1168" s="34"/>
      <c r="I1168" s="34"/>
      <c r="J1168" s="44"/>
      <c r="K1168" s="34"/>
      <c r="L1168" s="45"/>
      <c r="M1168" s="45"/>
      <c r="N1168" s="44"/>
      <c r="O1168" s="45"/>
      <c r="P1168" s="45"/>
      <c r="Q1168" s="44"/>
      <c r="R1168" s="122"/>
      <c r="S1168" s="109"/>
      <c r="T1168" s="107"/>
      <c r="U1168" s="107"/>
      <c r="V1168" s="36"/>
      <c r="W1168" s="97"/>
      <c r="X1168" s="34"/>
      <c r="Y1168" s="97"/>
      <c r="Z1168" s="45"/>
      <c r="AA1168" s="34"/>
      <c r="AB1168" s="97" t="str">
        <f t="shared" si="18"/>
        <v/>
      </c>
    </row>
    <row r="1169" spans="1:28">
      <c r="A1169" s="97" t="str">
        <f>IF(E1169="","",SUBTOTAL(3,$E$2:$E1169))</f>
        <v/>
      </c>
      <c r="B1169" s="122"/>
      <c r="C1169" s="107"/>
      <c r="D1169" s="107"/>
      <c r="E1169" s="35"/>
      <c r="F1169" s="44"/>
      <c r="G1169" s="35"/>
      <c r="H1169" s="34"/>
      <c r="I1169" s="34"/>
      <c r="J1169" s="44"/>
      <c r="K1169" s="34"/>
      <c r="L1169" s="44"/>
      <c r="M1169" s="44"/>
      <c r="N1169" s="44"/>
      <c r="O1169" s="45"/>
      <c r="P1169" s="45"/>
      <c r="Q1169" s="44"/>
      <c r="R1169" s="122"/>
      <c r="S1169" s="109"/>
      <c r="T1169" s="35"/>
      <c r="U1169" s="35"/>
      <c r="V1169" s="34"/>
      <c r="W1169" s="34"/>
      <c r="X1169" s="34"/>
      <c r="Y1169" s="34"/>
      <c r="Z1169" s="44"/>
      <c r="AA1169" s="34"/>
      <c r="AB1169" s="97" t="str">
        <f t="shared" si="18"/>
        <v/>
      </c>
    </row>
    <row r="1170" spans="1:28">
      <c r="A1170" s="97" t="str">
        <f>IF(E1170="","",SUBTOTAL(3,$E$2:$E1170))</f>
        <v/>
      </c>
      <c r="B1170" s="122"/>
      <c r="C1170" s="107"/>
      <c r="D1170" s="107"/>
      <c r="E1170" s="35"/>
      <c r="F1170" s="44"/>
      <c r="G1170" s="79"/>
      <c r="H1170" s="34"/>
      <c r="I1170" s="34"/>
      <c r="J1170" s="44"/>
      <c r="K1170" s="34"/>
      <c r="L1170" s="44"/>
      <c r="M1170" s="44"/>
      <c r="N1170" s="44"/>
      <c r="O1170" s="45"/>
      <c r="P1170" s="45"/>
      <c r="Q1170" s="44"/>
      <c r="R1170" s="122"/>
      <c r="S1170" s="109"/>
      <c r="T1170" s="35"/>
      <c r="U1170" s="35"/>
      <c r="V1170" s="34"/>
      <c r="W1170" s="34"/>
      <c r="X1170" s="34"/>
      <c r="Y1170" s="34"/>
      <c r="Z1170" s="44"/>
      <c r="AA1170" s="34"/>
      <c r="AB1170" s="97" t="str">
        <f t="shared" si="18"/>
        <v/>
      </c>
    </row>
    <row r="1171" spans="1:28">
      <c r="A1171" s="97" t="str">
        <f>IF(E1171="","",SUBTOTAL(3,$E$2:$E1171))</f>
        <v/>
      </c>
      <c r="B1171" s="122"/>
      <c r="C1171" s="107"/>
      <c r="D1171" s="107"/>
      <c r="E1171" s="101"/>
      <c r="F1171" s="44"/>
      <c r="G1171" s="79"/>
      <c r="H1171" s="34"/>
      <c r="I1171" s="34"/>
      <c r="J1171" s="44"/>
      <c r="K1171" s="34"/>
      <c r="L1171" s="44"/>
      <c r="M1171" s="44"/>
      <c r="N1171" s="44"/>
      <c r="O1171" s="45"/>
      <c r="P1171" s="44"/>
      <c r="Q1171" s="44"/>
      <c r="R1171" s="122"/>
      <c r="S1171" s="109"/>
      <c r="T1171" s="107"/>
      <c r="U1171" s="107"/>
      <c r="V1171" s="36"/>
      <c r="W1171" s="36"/>
      <c r="X1171" s="36"/>
      <c r="Y1171" s="36"/>
      <c r="Z1171" s="45"/>
      <c r="AA1171" s="34"/>
      <c r="AB1171" s="97" t="str">
        <f t="shared" si="18"/>
        <v/>
      </c>
    </row>
    <row r="1172" spans="1:28">
      <c r="A1172" s="97" t="str">
        <f>IF(E1172="","",SUBTOTAL(3,$E$2:$E1172))</f>
        <v/>
      </c>
      <c r="B1172" s="131"/>
      <c r="C1172" s="107"/>
      <c r="D1172" s="107"/>
      <c r="E1172" s="61"/>
      <c r="F1172" s="44"/>
      <c r="G1172" s="35"/>
      <c r="H1172" s="34"/>
      <c r="I1172" s="34"/>
      <c r="J1172" s="44"/>
      <c r="K1172" s="34"/>
      <c r="L1172" s="44"/>
      <c r="M1172" s="44"/>
      <c r="N1172" s="44"/>
      <c r="O1172" s="45"/>
      <c r="P1172" s="44"/>
      <c r="Q1172" s="44"/>
      <c r="R1172" s="44"/>
      <c r="S1172" s="44"/>
      <c r="T1172" s="34"/>
      <c r="U1172" s="34"/>
      <c r="V1172" s="34"/>
      <c r="W1172" s="34"/>
      <c r="X1172" s="34"/>
      <c r="Y1172" s="34"/>
      <c r="Z1172" s="44"/>
      <c r="AA1172" s="34"/>
      <c r="AB1172" s="97" t="str">
        <f t="shared" si="18"/>
        <v/>
      </c>
    </row>
    <row r="1173" spans="1:28">
      <c r="A1173" s="97" t="str">
        <f>IF(E1173="","",SUBTOTAL(3,$E$2:$E1173))</f>
        <v/>
      </c>
      <c r="B1173" s="122"/>
      <c r="C1173" s="107"/>
      <c r="D1173" s="107"/>
      <c r="E1173" s="101"/>
      <c r="F1173" s="44"/>
      <c r="G1173" s="79"/>
      <c r="H1173" s="34"/>
      <c r="I1173" s="34"/>
      <c r="J1173" s="44"/>
      <c r="K1173" s="34"/>
      <c r="L1173" s="45"/>
      <c r="M1173" s="45"/>
      <c r="N1173" s="44"/>
      <c r="O1173" s="45"/>
      <c r="P1173" s="44"/>
      <c r="Q1173" s="44"/>
      <c r="R1173" s="122"/>
      <c r="S1173" s="109"/>
      <c r="T1173" s="34"/>
      <c r="U1173" s="34"/>
      <c r="V1173" s="34"/>
      <c r="W1173" s="34"/>
      <c r="X1173" s="34"/>
      <c r="Y1173" s="34"/>
      <c r="Z1173" s="44"/>
      <c r="AA1173" s="34"/>
      <c r="AB1173" s="97" t="str">
        <f t="shared" si="18"/>
        <v/>
      </c>
    </row>
    <row r="1174" spans="1:28">
      <c r="A1174" s="97" t="str">
        <f>IF(E1174="","",SUBTOTAL(3,$E$2:$E1174))</f>
        <v/>
      </c>
      <c r="B1174" s="122"/>
      <c r="C1174" s="107"/>
      <c r="D1174" s="107"/>
      <c r="E1174" s="35"/>
      <c r="F1174" s="44"/>
      <c r="G1174" s="35"/>
      <c r="H1174" s="34"/>
      <c r="I1174" s="34"/>
      <c r="J1174" s="44"/>
      <c r="K1174" s="34"/>
      <c r="L1174" s="44"/>
      <c r="M1174" s="44"/>
      <c r="N1174" s="44"/>
      <c r="O1174" s="45"/>
      <c r="P1174" s="44"/>
      <c r="Q1174" s="44"/>
      <c r="R1174" s="122"/>
      <c r="S1174" s="109"/>
      <c r="T1174" s="35"/>
      <c r="U1174" s="35"/>
      <c r="V1174" s="34"/>
      <c r="W1174" s="34"/>
      <c r="X1174" s="34"/>
      <c r="Y1174" s="34"/>
      <c r="Z1174" s="44"/>
      <c r="AA1174" s="34"/>
      <c r="AB1174" s="97" t="str">
        <f t="shared" si="18"/>
        <v/>
      </c>
    </row>
    <row r="1175" spans="1:28">
      <c r="A1175" s="97" t="str">
        <f>IF(E1175="","",SUBTOTAL(3,$E$2:$E1175))</f>
        <v/>
      </c>
      <c r="B1175" s="122"/>
      <c r="C1175" s="107"/>
      <c r="D1175" s="107"/>
      <c r="E1175" s="101"/>
      <c r="F1175" s="44"/>
      <c r="G1175" s="79"/>
      <c r="H1175" s="34"/>
      <c r="I1175" s="34"/>
      <c r="J1175" s="44"/>
      <c r="K1175" s="34"/>
      <c r="L1175" s="44"/>
      <c r="M1175" s="44"/>
      <c r="N1175" s="44"/>
      <c r="O1175" s="45"/>
      <c r="P1175" s="44"/>
      <c r="Q1175" s="44"/>
      <c r="R1175" s="122"/>
      <c r="S1175" s="109"/>
      <c r="T1175" s="34"/>
      <c r="U1175" s="34"/>
      <c r="V1175" s="34"/>
      <c r="W1175" s="34"/>
      <c r="X1175" s="34"/>
      <c r="Y1175" s="34"/>
      <c r="Z1175" s="44"/>
      <c r="AA1175" s="34"/>
      <c r="AB1175" s="97" t="str">
        <f t="shared" si="18"/>
        <v/>
      </c>
    </row>
    <row r="1176" spans="1:28">
      <c r="A1176" s="97" t="str">
        <f>IF(E1176="","",SUBTOTAL(3,$E$2:$E1176))</f>
        <v/>
      </c>
      <c r="B1176" s="131"/>
      <c r="C1176" s="107"/>
      <c r="D1176" s="107"/>
      <c r="E1176" s="35"/>
      <c r="F1176" s="44"/>
      <c r="G1176" s="52"/>
      <c r="H1176" s="34"/>
      <c r="I1176" s="36"/>
      <c r="J1176" s="44"/>
      <c r="K1176" s="34"/>
      <c r="L1176" s="45"/>
      <c r="M1176" s="45"/>
      <c r="N1176" s="44"/>
      <c r="O1176" s="45"/>
      <c r="P1176" s="45"/>
      <c r="Q1176" s="44"/>
      <c r="R1176" s="122"/>
      <c r="S1176" s="122"/>
      <c r="T1176" s="107"/>
      <c r="U1176" s="107"/>
      <c r="V1176" s="36"/>
      <c r="W1176" s="36"/>
      <c r="X1176" s="107"/>
      <c r="Y1176" s="107"/>
      <c r="Z1176" s="122"/>
      <c r="AA1176" s="34"/>
      <c r="AB1176" s="97" t="str">
        <f t="shared" si="18"/>
        <v/>
      </c>
    </row>
    <row r="1177" spans="1:28">
      <c r="A1177" s="97" t="str">
        <f>IF(E1177="","",SUBTOTAL(3,$E$2:$E1177))</f>
        <v/>
      </c>
      <c r="B1177" s="44"/>
      <c r="C1177" s="44"/>
      <c r="D1177" s="44"/>
      <c r="E1177" s="35"/>
      <c r="F1177" s="44"/>
      <c r="G1177" s="35"/>
      <c r="H1177" s="34"/>
      <c r="I1177" s="34"/>
      <c r="J1177" s="44"/>
      <c r="K1177" s="34"/>
      <c r="L1177" s="44"/>
      <c r="M1177" s="44"/>
      <c r="N1177" s="44"/>
      <c r="O1177" s="45"/>
      <c r="P1177" s="44"/>
      <c r="Q1177" s="44"/>
      <c r="R1177" s="122"/>
      <c r="S1177" s="109"/>
      <c r="T1177" s="34"/>
      <c r="U1177" s="34"/>
      <c r="V1177" s="34"/>
      <c r="W1177" s="34"/>
      <c r="X1177" s="34"/>
      <c r="Y1177" s="34"/>
      <c r="Z1177" s="44"/>
      <c r="AA1177" s="34"/>
      <c r="AB1177" s="97" t="str">
        <f t="shared" si="18"/>
        <v/>
      </c>
    </row>
    <row r="1178" spans="1:28">
      <c r="A1178" s="97" t="str">
        <f>IF(E1178="","",SUBTOTAL(3,$E$2:$E1178))</f>
        <v/>
      </c>
      <c r="B1178" s="45"/>
      <c r="C1178" s="45"/>
      <c r="D1178" s="44"/>
      <c r="E1178" s="35"/>
      <c r="F1178" s="44"/>
      <c r="G1178" s="35"/>
      <c r="H1178" s="34"/>
      <c r="I1178" s="36"/>
      <c r="J1178" s="44"/>
      <c r="K1178" s="34"/>
      <c r="L1178" s="45"/>
      <c r="M1178" s="45"/>
      <c r="N1178" s="44"/>
      <c r="O1178" s="45"/>
      <c r="P1178" s="44"/>
      <c r="Q1178" s="44"/>
      <c r="R1178" s="122"/>
      <c r="S1178" s="109"/>
      <c r="T1178" s="36"/>
      <c r="U1178" s="36"/>
      <c r="V1178" s="36"/>
      <c r="W1178" s="36"/>
      <c r="X1178" s="34"/>
      <c r="Y1178" s="97"/>
      <c r="Z1178" s="45"/>
      <c r="AA1178" s="34"/>
      <c r="AB1178" s="97" t="str">
        <f t="shared" si="18"/>
        <v/>
      </c>
    </row>
    <row r="1179" spans="1:28">
      <c r="A1179" s="97" t="str">
        <f>IF(E1179="","",SUBTOTAL(3,$E$2:$E1179))</f>
        <v/>
      </c>
      <c r="B1179" s="45"/>
      <c r="C1179" s="45"/>
      <c r="D1179" s="44"/>
      <c r="E1179" s="35"/>
      <c r="F1179" s="44"/>
      <c r="G1179" s="35"/>
      <c r="H1179" s="34"/>
      <c r="I1179" s="34"/>
      <c r="J1179" s="44"/>
      <c r="K1179" s="34"/>
      <c r="L1179" s="45"/>
      <c r="M1179" s="45"/>
      <c r="N1179" s="44"/>
      <c r="O1179" s="45"/>
      <c r="P1179" s="45"/>
      <c r="Q1179" s="44"/>
      <c r="R1179" s="44"/>
      <c r="S1179" s="44"/>
      <c r="T1179" s="34"/>
      <c r="U1179" s="34"/>
      <c r="V1179" s="34"/>
      <c r="W1179" s="34"/>
      <c r="X1179" s="36"/>
      <c r="Y1179" s="36"/>
      <c r="Z1179" s="45"/>
      <c r="AA1179" s="34"/>
      <c r="AB1179" s="97" t="str">
        <f t="shared" si="18"/>
        <v/>
      </c>
    </row>
    <row r="1180" spans="1:28">
      <c r="A1180" s="97" t="str">
        <f>IF(E1180="","",SUBTOTAL(3,$E$2:$E1180))</f>
        <v/>
      </c>
      <c r="B1180" s="44"/>
      <c r="C1180" s="44"/>
      <c r="D1180" s="44"/>
      <c r="E1180" s="35"/>
      <c r="F1180" s="44"/>
      <c r="G1180" s="35"/>
      <c r="H1180" s="34"/>
      <c r="I1180" s="34"/>
      <c r="J1180" s="44"/>
      <c r="K1180" s="34"/>
      <c r="L1180" s="44"/>
      <c r="M1180" s="44"/>
      <c r="N1180" s="44"/>
      <c r="O1180" s="45"/>
      <c r="P1180" s="44"/>
      <c r="Q1180" s="44"/>
      <c r="R1180" s="44"/>
      <c r="S1180" s="44"/>
      <c r="T1180" s="35"/>
      <c r="U1180" s="35"/>
      <c r="V1180" s="34"/>
      <c r="W1180" s="34"/>
      <c r="X1180" s="34"/>
      <c r="Y1180" s="34"/>
      <c r="Z1180" s="44"/>
      <c r="AA1180" s="34"/>
      <c r="AB1180" s="97" t="str">
        <f t="shared" si="18"/>
        <v/>
      </c>
    </row>
    <row r="1181" spans="1:28">
      <c r="A1181" s="97" t="str">
        <f>IF(E1181="","",SUBTOTAL(3,$E$2:$E1181))</f>
        <v/>
      </c>
      <c r="B1181" s="44"/>
      <c r="C1181" s="44"/>
      <c r="D1181" s="44"/>
      <c r="E1181" s="101"/>
      <c r="F1181" s="44"/>
      <c r="G1181" s="79"/>
      <c r="H1181" s="34"/>
      <c r="I1181" s="34"/>
      <c r="J1181" s="44"/>
      <c r="K1181" s="34"/>
      <c r="L1181" s="44"/>
      <c r="M1181" s="44"/>
      <c r="N1181" s="44"/>
      <c r="O1181" s="45"/>
      <c r="P1181" s="44"/>
      <c r="Q1181" s="44"/>
      <c r="R1181" s="44"/>
      <c r="S1181" s="44"/>
      <c r="T1181" s="34"/>
      <c r="U1181" s="34"/>
      <c r="V1181" s="34"/>
      <c r="W1181" s="34"/>
      <c r="X1181" s="34"/>
      <c r="Y1181" s="34"/>
      <c r="Z1181" s="44"/>
      <c r="AA1181" s="34"/>
      <c r="AB1181" s="97" t="str">
        <f t="shared" si="18"/>
        <v/>
      </c>
    </row>
    <row r="1182" spans="1:28">
      <c r="A1182" s="97" t="str">
        <f>IF(E1182="","",SUBTOTAL(3,$E$2:$E1182))</f>
        <v/>
      </c>
      <c r="B1182" s="45"/>
      <c r="C1182" s="45"/>
      <c r="D1182" s="44"/>
      <c r="E1182" s="101"/>
      <c r="F1182" s="44"/>
      <c r="G1182" s="79"/>
      <c r="H1182" s="36"/>
      <c r="I1182" s="36"/>
      <c r="J1182" s="44"/>
      <c r="K1182" s="34"/>
      <c r="L1182" s="44"/>
      <c r="M1182" s="44"/>
      <c r="N1182" s="44"/>
      <c r="O1182" s="45"/>
      <c r="P1182" s="45"/>
      <c r="Q1182" s="44"/>
      <c r="R1182" s="44"/>
      <c r="S1182" s="44"/>
      <c r="T1182" s="36"/>
      <c r="U1182" s="36"/>
      <c r="V1182" s="36"/>
      <c r="W1182" s="36"/>
      <c r="X1182" s="36"/>
      <c r="Y1182" s="36"/>
      <c r="Z1182" s="45"/>
      <c r="AA1182" s="34"/>
      <c r="AB1182" s="97" t="str">
        <f t="shared" si="18"/>
        <v/>
      </c>
    </row>
    <row r="1183" spans="1:28">
      <c r="A1183" s="97" t="str">
        <f>IF(E1183="","",SUBTOTAL(3,$E$2:$E1183))</f>
        <v/>
      </c>
      <c r="B1183" s="44"/>
      <c r="C1183" s="44"/>
      <c r="D1183" s="44"/>
      <c r="E1183" s="35"/>
      <c r="F1183" s="44"/>
      <c r="G1183" s="35"/>
      <c r="H1183" s="34"/>
      <c r="I1183" s="34"/>
      <c r="J1183" s="44"/>
      <c r="K1183" s="34"/>
      <c r="L1183" s="44"/>
      <c r="M1183" s="44"/>
      <c r="N1183" s="44"/>
      <c r="O1183" s="45"/>
      <c r="P1183" s="44"/>
      <c r="Q1183" s="44"/>
      <c r="R1183" s="44"/>
      <c r="S1183" s="44"/>
      <c r="T1183" s="34"/>
      <c r="U1183" s="34"/>
      <c r="V1183" s="34"/>
      <c r="W1183" s="34"/>
      <c r="X1183" s="34"/>
      <c r="Y1183" s="34"/>
      <c r="Z1183" s="44"/>
      <c r="AA1183" s="34"/>
      <c r="AB1183" s="97" t="str">
        <f t="shared" si="18"/>
        <v/>
      </c>
    </row>
    <row r="1184" spans="1:28">
      <c r="A1184" s="97" t="str">
        <f>IF(E1184="","",SUBTOTAL(3,$E$2:$E1184))</f>
        <v/>
      </c>
      <c r="B1184" s="44"/>
      <c r="C1184" s="44"/>
      <c r="D1184" s="44"/>
      <c r="E1184" s="101"/>
      <c r="F1184" s="44"/>
      <c r="G1184" s="79"/>
      <c r="H1184" s="34"/>
      <c r="I1184" s="34"/>
      <c r="J1184" s="44"/>
      <c r="K1184" s="34"/>
      <c r="L1184" s="45"/>
      <c r="M1184" s="45"/>
      <c r="N1184" s="44"/>
      <c r="O1184" s="45"/>
      <c r="P1184" s="44"/>
      <c r="Q1184" s="44"/>
      <c r="R1184" s="44"/>
      <c r="S1184" s="44"/>
      <c r="T1184" s="34"/>
      <c r="U1184" s="34"/>
      <c r="V1184" s="34"/>
      <c r="W1184" s="34"/>
      <c r="X1184" s="34"/>
      <c r="Y1184" s="34"/>
      <c r="Z1184" s="44"/>
      <c r="AA1184" s="34"/>
      <c r="AB1184" s="97" t="str">
        <f t="shared" si="18"/>
        <v/>
      </c>
    </row>
    <row r="1185" spans="1:28">
      <c r="A1185" s="97" t="str">
        <f>IF(E1185="","",SUBTOTAL(3,$E$2:$E1185))</f>
        <v/>
      </c>
      <c r="B1185" s="44"/>
      <c r="C1185" s="44"/>
      <c r="D1185" s="44"/>
      <c r="E1185" s="101"/>
      <c r="F1185" s="44"/>
      <c r="G1185" s="79"/>
      <c r="H1185" s="34"/>
      <c r="I1185" s="34"/>
      <c r="J1185" s="44"/>
      <c r="K1185" s="34"/>
      <c r="L1185" s="44"/>
      <c r="M1185" s="44"/>
      <c r="N1185" s="44"/>
      <c r="O1185" s="45"/>
      <c r="P1185" s="44"/>
      <c r="Q1185" s="44"/>
      <c r="R1185" s="44"/>
      <c r="S1185" s="44"/>
      <c r="T1185" s="34"/>
      <c r="U1185" s="34"/>
      <c r="V1185" s="34"/>
      <c r="W1185" s="34"/>
      <c r="X1185" s="34"/>
      <c r="Y1185" s="34"/>
      <c r="Z1185" s="44"/>
      <c r="AA1185" s="34"/>
      <c r="AB1185" s="97" t="str">
        <f t="shared" si="18"/>
        <v/>
      </c>
    </row>
    <row r="1186" spans="1:28">
      <c r="A1186" s="97" t="str">
        <f>IF(E1186="","",SUBTOTAL(3,$E$2:$E1186))</f>
        <v/>
      </c>
      <c r="B1186" s="44"/>
      <c r="C1186" s="44"/>
      <c r="D1186" s="44"/>
      <c r="E1186" s="101"/>
      <c r="F1186" s="44"/>
      <c r="G1186" s="79"/>
      <c r="H1186" s="107"/>
      <c r="I1186" s="34"/>
      <c r="J1186" s="44"/>
      <c r="K1186" s="34"/>
      <c r="L1186" s="44"/>
      <c r="M1186" s="44"/>
      <c r="N1186" s="44"/>
      <c r="O1186" s="45"/>
      <c r="P1186" s="44"/>
      <c r="Q1186" s="44"/>
      <c r="R1186" s="122"/>
      <c r="S1186" s="109"/>
      <c r="T1186" s="34"/>
      <c r="U1186" s="34"/>
      <c r="V1186" s="34"/>
      <c r="W1186" s="34"/>
      <c r="X1186" s="107"/>
      <c r="Y1186" s="97"/>
      <c r="Z1186" s="44"/>
      <c r="AA1186" s="34"/>
      <c r="AB1186" s="97" t="str">
        <f t="shared" si="18"/>
        <v/>
      </c>
    </row>
    <row r="1187" spans="1:28">
      <c r="A1187" s="97" t="str">
        <f>IF(E1187="","",SUBTOTAL(3,$E$2:$E1187))</f>
        <v/>
      </c>
      <c r="B1187" s="45"/>
      <c r="C1187" s="45"/>
      <c r="D1187" s="44"/>
      <c r="E1187" s="101"/>
      <c r="F1187" s="44"/>
      <c r="G1187" s="79"/>
      <c r="H1187" s="107"/>
      <c r="I1187" s="34"/>
      <c r="J1187" s="44"/>
      <c r="K1187" s="34"/>
      <c r="L1187" s="45"/>
      <c r="M1187" s="45"/>
      <c r="N1187" s="44"/>
      <c r="O1187" s="45"/>
      <c r="P1187" s="44"/>
      <c r="Q1187" s="44"/>
      <c r="R1187" s="122"/>
      <c r="S1187" s="109"/>
      <c r="T1187" s="34"/>
      <c r="U1187" s="34"/>
      <c r="V1187" s="34"/>
      <c r="W1187" s="34"/>
      <c r="X1187" s="107"/>
      <c r="Y1187" s="97"/>
      <c r="Z1187" s="45"/>
      <c r="AA1187" s="34"/>
      <c r="AB1187" s="97" t="str">
        <f t="shared" si="18"/>
        <v/>
      </c>
    </row>
    <row r="1188" spans="1:28">
      <c r="A1188" s="97" t="str">
        <f>IF(E1188="","",SUBTOTAL(3,$E$2:$E1188))</f>
        <v/>
      </c>
      <c r="B1188" s="45"/>
      <c r="C1188" s="45"/>
      <c r="D1188" s="44"/>
      <c r="E1188" s="101"/>
      <c r="F1188" s="44"/>
      <c r="G1188" s="79"/>
      <c r="H1188" s="107"/>
      <c r="I1188" s="36"/>
      <c r="J1188" s="44"/>
      <c r="K1188" s="34"/>
      <c r="L1188" s="45"/>
      <c r="M1188" s="45"/>
      <c r="N1188" s="44"/>
      <c r="O1188" s="45"/>
      <c r="P1188" s="44"/>
      <c r="Q1188" s="44"/>
      <c r="R1188" s="122"/>
      <c r="S1188" s="109"/>
      <c r="T1188" s="36"/>
      <c r="U1188" s="36"/>
      <c r="V1188" s="36"/>
      <c r="W1188" s="36"/>
      <c r="X1188" s="107"/>
      <c r="Y1188" s="97"/>
      <c r="Z1188" s="45"/>
      <c r="AA1188" s="34"/>
      <c r="AB1188" s="97" t="str">
        <f t="shared" si="18"/>
        <v/>
      </c>
    </row>
    <row r="1189" spans="1:28">
      <c r="A1189" s="97" t="str">
        <f>IF(E1189="","",SUBTOTAL(3,$E$2:$E1189))</f>
        <v/>
      </c>
      <c r="B1189" s="45"/>
      <c r="C1189" s="45"/>
      <c r="D1189" s="44"/>
      <c r="E1189" s="61"/>
      <c r="F1189" s="44"/>
      <c r="G1189" s="79"/>
      <c r="H1189" s="107"/>
      <c r="I1189" s="36"/>
      <c r="J1189" s="44"/>
      <c r="K1189" s="34"/>
      <c r="L1189" s="45"/>
      <c r="M1189" s="45"/>
      <c r="N1189" s="44"/>
      <c r="O1189" s="45"/>
      <c r="P1189" s="44"/>
      <c r="Q1189" s="44"/>
      <c r="R1189" s="122"/>
      <c r="S1189" s="109"/>
      <c r="T1189" s="34"/>
      <c r="U1189" s="34"/>
      <c r="V1189" s="34"/>
      <c r="W1189" s="34"/>
      <c r="X1189" s="57"/>
      <c r="Y1189" s="57"/>
      <c r="Z1189" s="45"/>
      <c r="AA1189" s="34"/>
      <c r="AB1189" s="97" t="str">
        <f t="shared" si="18"/>
        <v/>
      </c>
    </row>
    <row r="1190" spans="1:28">
      <c r="A1190" s="97" t="str">
        <f>IF(E1190="","",SUBTOTAL(3,$E$2:$E1190))</f>
        <v/>
      </c>
      <c r="B1190" s="44"/>
      <c r="C1190" s="44"/>
      <c r="D1190" s="44"/>
      <c r="E1190" s="101"/>
      <c r="F1190" s="44"/>
      <c r="G1190" s="79"/>
      <c r="H1190" s="34"/>
      <c r="I1190" s="34"/>
      <c r="J1190" s="44"/>
      <c r="K1190" s="34"/>
      <c r="L1190" s="44"/>
      <c r="M1190" s="44"/>
      <c r="N1190" s="44"/>
      <c r="O1190" s="45"/>
      <c r="P1190" s="44"/>
      <c r="Q1190" s="44"/>
      <c r="R1190" s="44"/>
      <c r="S1190" s="44"/>
      <c r="T1190" s="34"/>
      <c r="U1190" s="34"/>
      <c r="V1190" s="34"/>
      <c r="W1190" s="34"/>
      <c r="X1190" s="34"/>
      <c r="Y1190" s="34"/>
      <c r="Z1190" s="44"/>
      <c r="AA1190" s="34"/>
      <c r="AB1190" s="97" t="str">
        <f t="shared" si="18"/>
        <v/>
      </c>
    </row>
    <row r="1191" spans="1:28">
      <c r="A1191" s="97" t="str">
        <f>IF(E1191="","",SUBTOTAL(3,$E$2:$E1191))</f>
        <v/>
      </c>
      <c r="B1191" s="44"/>
      <c r="C1191" s="44"/>
      <c r="D1191" s="44"/>
      <c r="E1191" s="35"/>
      <c r="F1191" s="44"/>
      <c r="G1191" s="35"/>
      <c r="H1191" s="34"/>
      <c r="I1191" s="34"/>
      <c r="J1191" s="44"/>
      <c r="K1191" s="34"/>
      <c r="L1191" s="44"/>
      <c r="M1191" s="44"/>
      <c r="N1191" s="44"/>
      <c r="O1191" s="45"/>
      <c r="P1191" s="44"/>
      <c r="Q1191" s="44"/>
      <c r="R1191" s="122"/>
      <c r="S1191" s="109"/>
      <c r="T1191" s="34"/>
      <c r="U1191" s="34"/>
      <c r="V1191" s="34"/>
      <c r="W1191" s="34"/>
      <c r="X1191" s="34"/>
      <c r="Y1191" s="97"/>
      <c r="Z1191" s="44"/>
      <c r="AA1191" s="34"/>
      <c r="AB1191" s="97" t="str">
        <f t="shared" si="18"/>
        <v/>
      </c>
    </row>
    <row r="1192" spans="1:28">
      <c r="A1192" s="97" t="str">
        <f>IF(E1192="","",SUBTOTAL(3,$E$2:$E1192))</f>
        <v/>
      </c>
      <c r="B1192" s="45"/>
      <c r="C1192" s="45"/>
      <c r="D1192" s="44"/>
      <c r="E1192" s="101"/>
      <c r="F1192" s="44"/>
      <c r="G1192" s="79"/>
      <c r="H1192" s="34"/>
      <c r="I1192" s="34"/>
      <c r="J1192" s="44"/>
      <c r="K1192" s="34"/>
      <c r="L1192" s="44"/>
      <c r="M1192" s="44"/>
      <c r="N1192" s="44"/>
      <c r="O1192" s="45"/>
      <c r="P1192" s="45"/>
      <c r="Q1192" s="44"/>
      <c r="R1192" s="44"/>
      <c r="S1192" s="44"/>
      <c r="T1192" s="36"/>
      <c r="U1192" s="36"/>
      <c r="V1192" s="36"/>
      <c r="W1192" s="36"/>
      <c r="X1192" s="36"/>
      <c r="Y1192" s="36"/>
      <c r="Z1192" s="45"/>
      <c r="AA1192" s="34"/>
      <c r="AB1192" s="97" t="str">
        <f t="shared" si="18"/>
        <v/>
      </c>
    </row>
    <row r="1193" spans="1:28">
      <c r="A1193" s="97" t="str">
        <f>IF(E1193="","",SUBTOTAL(3,$E$2:$E1193))</f>
        <v/>
      </c>
      <c r="B1193" s="44"/>
      <c r="C1193" s="44"/>
      <c r="D1193" s="44"/>
      <c r="E1193" s="107"/>
      <c r="F1193" s="107"/>
      <c r="G1193" s="107"/>
      <c r="H1193" s="107"/>
      <c r="I1193" s="107"/>
      <c r="J1193" s="44"/>
      <c r="K1193" s="34"/>
      <c r="L1193" s="45"/>
      <c r="M1193" s="45"/>
      <c r="N1193" s="109"/>
      <c r="O1193" s="109"/>
      <c r="P1193" s="109"/>
      <c r="Q1193" s="109"/>
      <c r="R1193" s="122"/>
      <c r="S1193" s="122"/>
      <c r="T1193" s="34"/>
      <c r="U1193" s="34"/>
      <c r="V1193" s="34"/>
      <c r="W1193" s="34"/>
      <c r="X1193" s="34"/>
      <c r="Y1193" s="34"/>
      <c r="Z1193" s="44"/>
      <c r="AA1193" s="34"/>
      <c r="AB1193" s="97" t="str">
        <f t="shared" si="18"/>
        <v/>
      </c>
    </row>
    <row r="1194" spans="1:28">
      <c r="A1194" s="97" t="str">
        <f>IF(E1194="","",SUBTOTAL(3,$E$2:$E1194))</f>
        <v/>
      </c>
      <c r="B1194" s="44"/>
      <c r="C1194" s="44"/>
      <c r="D1194" s="44"/>
      <c r="E1194" s="107"/>
      <c r="F1194" s="107"/>
      <c r="G1194" s="107"/>
      <c r="H1194" s="107"/>
      <c r="I1194" s="107"/>
      <c r="J1194" s="44"/>
      <c r="K1194" s="34"/>
      <c r="L1194" s="45"/>
      <c r="M1194" s="45"/>
      <c r="N1194" s="109"/>
      <c r="O1194" s="109"/>
      <c r="P1194" s="109"/>
      <c r="Q1194" s="109"/>
      <c r="R1194" s="122"/>
      <c r="S1194" s="122"/>
      <c r="T1194" s="34"/>
      <c r="U1194" s="34"/>
      <c r="V1194" s="34"/>
      <c r="W1194" s="34"/>
      <c r="X1194" s="34"/>
      <c r="Y1194" s="34"/>
      <c r="Z1194" s="44"/>
      <c r="AA1194" s="34"/>
      <c r="AB1194" s="97" t="str">
        <f t="shared" si="18"/>
        <v/>
      </c>
    </row>
    <row r="1195" spans="1:28">
      <c r="A1195" s="97" t="str">
        <f>IF(E1195="","",SUBTOTAL(3,$E$2:$E1195))</f>
        <v/>
      </c>
      <c r="B1195" s="45"/>
      <c r="C1195" s="45"/>
      <c r="D1195" s="44"/>
      <c r="E1195" s="35"/>
      <c r="F1195" s="44"/>
      <c r="G1195" s="35"/>
      <c r="H1195" s="107"/>
      <c r="I1195" s="34"/>
      <c r="J1195" s="44"/>
      <c r="K1195" s="34"/>
      <c r="L1195" s="45"/>
      <c r="M1195" s="45"/>
      <c r="N1195" s="44"/>
      <c r="O1195" s="45"/>
      <c r="P1195" s="45"/>
      <c r="Q1195" s="44"/>
      <c r="R1195" s="122"/>
      <c r="S1195" s="109"/>
      <c r="T1195" s="34"/>
      <c r="U1195" s="34"/>
      <c r="V1195" s="34"/>
      <c r="W1195" s="34"/>
      <c r="X1195" s="107"/>
      <c r="Y1195" s="97"/>
      <c r="Z1195" s="44"/>
      <c r="AA1195" s="34"/>
      <c r="AB1195" s="97" t="str">
        <f t="shared" si="18"/>
        <v/>
      </c>
    </row>
    <row r="1196" spans="1:28">
      <c r="A1196" s="97" t="str">
        <f>IF(E1196="","",SUBTOTAL(3,$E$2:$E1196))</f>
        <v/>
      </c>
      <c r="B1196" s="45"/>
      <c r="C1196" s="45"/>
      <c r="D1196" s="44"/>
      <c r="E1196" s="35"/>
      <c r="F1196" s="44"/>
      <c r="G1196" s="35"/>
      <c r="H1196" s="35"/>
      <c r="I1196" s="35"/>
      <c r="J1196" s="44"/>
      <c r="K1196" s="34"/>
      <c r="L1196" s="45"/>
      <c r="M1196" s="45"/>
      <c r="N1196" s="44"/>
      <c r="O1196" s="45"/>
      <c r="P1196" s="44"/>
      <c r="Q1196" s="44"/>
      <c r="R1196" s="122"/>
      <c r="S1196" s="109"/>
      <c r="T1196" s="34"/>
      <c r="U1196" s="34"/>
      <c r="V1196" s="34"/>
      <c r="W1196" s="34"/>
      <c r="X1196" s="35"/>
      <c r="Y1196" s="97"/>
      <c r="Z1196" s="45"/>
      <c r="AA1196" s="34"/>
      <c r="AB1196" s="97" t="str">
        <f t="shared" si="18"/>
        <v/>
      </c>
    </row>
    <row r="1197" spans="1:28">
      <c r="A1197" s="97" t="str">
        <f>IF(E1197="","",SUBTOTAL(3,$E$2:$E1197))</f>
        <v/>
      </c>
      <c r="B1197" s="45"/>
      <c r="C1197" s="45"/>
      <c r="D1197" s="44"/>
      <c r="E1197" s="107"/>
      <c r="F1197" s="107"/>
      <c r="G1197" s="107"/>
      <c r="H1197" s="107"/>
      <c r="I1197" s="107"/>
      <c r="J1197" s="44"/>
      <c r="K1197" s="34"/>
      <c r="L1197" s="45"/>
      <c r="M1197" s="45"/>
      <c r="N1197" s="109"/>
      <c r="O1197" s="109"/>
      <c r="P1197" s="109"/>
      <c r="Q1197" s="109"/>
      <c r="R1197" s="122"/>
      <c r="S1197" s="122"/>
      <c r="T1197" s="36"/>
      <c r="U1197" s="36"/>
      <c r="V1197" s="36"/>
      <c r="W1197" s="36"/>
      <c r="X1197" s="36"/>
      <c r="Y1197" s="36"/>
      <c r="Z1197" s="45"/>
      <c r="AA1197" s="34"/>
      <c r="AB1197" s="97" t="str">
        <f t="shared" si="18"/>
        <v/>
      </c>
    </row>
    <row r="1198" spans="1:28">
      <c r="A1198" s="97" t="str">
        <f>IF(E1198="","",SUBTOTAL(3,$E$2:$E1198))</f>
        <v/>
      </c>
      <c r="B1198" s="44"/>
      <c r="C1198" s="44"/>
      <c r="D1198" s="44"/>
      <c r="E1198" s="107"/>
      <c r="F1198" s="107"/>
      <c r="G1198" s="107"/>
      <c r="H1198" s="107"/>
      <c r="I1198" s="107"/>
      <c r="J1198" s="44"/>
      <c r="K1198" s="34"/>
      <c r="L1198" s="45"/>
      <c r="M1198" s="45"/>
      <c r="N1198" s="109"/>
      <c r="O1198" s="109"/>
      <c r="P1198" s="109"/>
      <c r="Q1198" s="109"/>
      <c r="R1198" s="122"/>
      <c r="S1198" s="122"/>
      <c r="T1198" s="34"/>
      <c r="U1198" s="34"/>
      <c r="V1198" s="34"/>
      <c r="W1198" s="34"/>
      <c r="X1198" s="34"/>
      <c r="Y1198" s="34"/>
      <c r="Z1198" s="44"/>
      <c r="AA1198" s="34"/>
      <c r="AB1198" s="97" t="str">
        <f t="shared" si="18"/>
        <v/>
      </c>
    </row>
    <row r="1199" spans="1:28">
      <c r="A1199" s="97" t="str">
        <f>IF(E1199="","",SUBTOTAL(3,$E$2:$E1199))</f>
        <v/>
      </c>
      <c r="B1199" s="45"/>
      <c r="C1199" s="44"/>
      <c r="D1199" s="44"/>
      <c r="E1199" s="107"/>
      <c r="F1199" s="107"/>
      <c r="G1199" s="107"/>
      <c r="H1199" s="107"/>
      <c r="I1199" s="107"/>
      <c r="J1199" s="44"/>
      <c r="K1199" s="34"/>
      <c r="L1199" s="45"/>
      <c r="M1199" s="45"/>
      <c r="N1199" s="109"/>
      <c r="O1199" s="109"/>
      <c r="P1199" s="109"/>
      <c r="Q1199" s="109"/>
      <c r="R1199" s="109"/>
      <c r="S1199" s="109"/>
      <c r="T1199" s="34"/>
      <c r="U1199" s="34"/>
      <c r="V1199" s="34"/>
      <c r="W1199" s="34"/>
      <c r="X1199" s="34"/>
      <c r="Y1199" s="34"/>
      <c r="Z1199" s="44"/>
      <c r="AA1199" s="34"/>
      <c r="AB1199" s="97" t="str">
        <f t="shared" si="18"/>
        <v/>
      </c>
    </row>
    <row r="1200" spans="1:28">
      <c r="A1200" s="97" t="str">
        <f>IF(E1200="","",SUBTOTAL(3,$E$2:$E1200))</f>
        <v/>
      </c>
      <c r="B1200" s="44"/>
      <c r="C1200" s="44"/>
      <c r="D1200" s="44"/>
      <c r="E1200" s="35"/>
      <c r="F1200" s="44"/>
      <c r="G1200" s="35"/>
      <c r="H1200" s="34"/>
      <c r="I1200" s="34"/>
      <c r="J1200" s="44"/>
      <c r="K1200" s="34"/>
      <c r="L1200" s="44"/>
      <c r="M1200" s="44"/>
      <c r="N1200" s="44"/>
      <c r="O1200" s="45"/>
      <c r="P1200" s="44"/>
      <c r="Q1200" s="44"/>
      <c r="R1200" s="44"/>
      <c r="S1200" s="44"/>
      <c r="T1200" s="35"/>
      <c r="U1200" s="35"/>
      <c r="V1200" s="34"/>
      <c r="W1200" s="34"/>
      <c r="X1200" s="34"/>
      <c r="Y1200" s="34"/>
      <c r="Z1200" s="44"/>
      <c r="AA1200" s="34"/>
      <c r="AB1200" s="97" t="str">
        <f t="shared" si="18"/>
        <v/>
      </c>
    </row>
    <row r="1201" spans="1:28">
      <c r="A1201" s="97" t="str">
        <f>IF(E1201="","",SUBTOTAL(3,$E$2:$E1201))</f>
        <v/>
      </c>
      <c r="B1201" s="45"/>
      <c r="C1201" s="44"/>
      <c r="D1201" s="44"/>
      <c r="E1201" s="61"/>
      <c r="F1201" s="44"/>
      <c r="G1201" s="35"/>
      <c r="H1201" s="34"/>
      <c r="I1201" s="34"/>
      <c r="J1201" s="44"/>
      <c r="K1201" s="34"/>
      <c r="L1201" s="45"/>
      <c r="M1201" s="45"/>
      <c r="N1201" s="44"/>
      <c r="O1201" s="45"/>
      <c r="P1201" s="45"/>
      <c r="Q1201" s="44"/>
      <c r="R1201" s="44"/>
      <c r="S1201" s="44"/>
      <c r="T1201" s="34"/>
      <c r="U1201" s="34"/>
      <c r="V1201" s="34"/>
      <c r="W1201" s="34"/>
      <c r="X1201" s="34"/>
      <c r="Y1201" s="34"/>
      <c r="Z1201" s="44"/>
      <c r="AA1201" s="34"/>
      <c r="AB1201" s="97" t="str">
        <f t="shared" si="18"/>
        <v/>
      </c>
    </row>
    <row r="1202" spans="1:28">
      <c r="A1202" s="97" t="str">
        <f>IF(E1202="","",SUBTOTAL(3,$E$2:$E1202))</f>
        <v/>
      </c>
      <c r="B1202" s="44"/>
      <c r="C1202" s="44"/>
      <c r="D1202" s="44"/>
      <c r="E1202" s="107"/>
      <c r="F1202" s="107"/>
      <c r="G1202" s="107"/>
      <c r="H1202" s="107"/>
      <c r="I1202" s="107"/>
      <c r="J1202" s="44"/>
      <c r="K1202" s="34"/>
      <c r="L1202" s="45"/>
      <c r="M1202" s="45"/>
      <c r="N1202" s="109"/>
      <c r="O1202" s="109"/>
      <c r="P1202" s="109"/>
      <c r="Q1202" s="109"/>
      <c r="R1202" s="122"/>
      <c r="S1202" s="122"/>
      <c r="T1202" s="34"/>
      <c r="U1202" s="34"/>
      <c r="V1202" s="34"/>
      <c r="W1202" s="34"/>
      <c r="X1202" s="34"/>
      <c r="Y1202" s="34"/>
      <c r="Z1202" s="44"/>
      <c r="AA1202" s="34"/>
      <c r="AB1202" s="97" t="str">
        <f t="shared" si="18"/>
        <v/>
      </c>
    </row>
    <row r="1203" spans="1:28">
      <c r="A1203" s="97" t="str">
        <f>IF(E1203="","",SUBTOTAL(3,$E$2:$E1203))</f>
        <v/>
      </c>
      <c r="B1203" s="44"/>
      <c r="C1203" s="44"/>
      <c r="D1203" s="44"/>
      <c r="E1203" s="107"/>
      <c r="F1203" s="107"/>
      <c r="G1203" s="107"/>
      <c r="H1203" s="107"/>
      <c r="I1203" s="107"/>
      <c r="J1203" s="44"/>
      <c r="K1203" s="34"/>
      <c r="L1203" s="44"/>
      <c r="M1203" s="44"/>
      <c r="N1203" s="109"/>
      <c r="O1203" s="109"/>
      <c r="P1203" s="109"/>
      <c r="Q1203" s="109"/>
      <c r="R1203" s="109"/>
      <c r="S1203" s="109"/>
      <c r="T1203" s="34"/>
      <c r="U1203" s="34"/>
      <c r="V1203" s="34"/>
      <c r="W1203" s="34"/>
      <c r="X1203" s="34"/>
      <c r="Y1203" s="34"/>
      <c r="Z1203" s="44"/>
      <c r="AA1203" s="34"/>
      <c r="AB1203" s="97" t="str">
        <f t="shared" si="18"/>
        <v/>
      </c>
    </row>
    <row r="1204" spans="1:28">
      <c r="A1204" s="97" t="str">
        <f>IF(E1204="","",SUBTOTAL(3,$E$2:$E1204))</f>
        <v/>
      </c>
      <c r="B1204" s="45"/>
      <c r="C1204" s="44"/>
      <c r="D1204" s="44"/>
      <c r="E1204" s="107"/>
      <c r="F1204" s="107"/>
      <c r="G1204" s="107"/>
      <c r="H1204" s="107"/>
      <c r="I1204" s="107"/>
      <c r="J1204" s="44"/>
      <c r="K1204" s="34"/>
      <c r="L1204" s="45"/>
      <c r="M1204" s="45"/>
      <c r="N1204" s="109"/>
      <c r="O1204" s="109"/>
      <c r="P1204" s="109"/>
      <c r="Q1204" s="109"/>
      <c r="R1204" s="122"/>
      <c r="S1204" s="122"/>
      <c r="T1204" s="34"/>
      <c r="U1204" s="34"/>
      <c r="V1204" s="34"/>
      <c r="W1204" s="34"/>
      <c r="X1204" s="34"/>
      <c r="Y1204" s="34"/>
      <c r="Z1204" s="44"/>
      <c r="AA1204" s="34"/>
      <c r="AB1204" s="97" t="str">
        <f t="shared" si="18"/>
        <v/>
      </c>
    </row>
    <row r="1205" spans="1:28">
      <c r="A1205" s="97" t="str">
        <f>IF(E1205="","",SUBTOTAL(3,$E$2:$E1205))</f>
        <v/>
      </c>
      <c r="B1205" s="45"/>
      <c r="C1205" s="45"/>
      <c r="D1205" s="44"/>
      <c r="E1205" s="35"/>
      <c r="F1205" s="44"/>
      <c r="G1205" s="52"/>
      <c r="H1205" s="36"/>
      <c r="I1205" s="36"/>
      <c r="J1205" s="44"/>
      <c r="K1205" s="34"/>
      <c r="L1205" s="45"/>
      <c r="M1205" s="45"/>
      <c r="N1205" s="44"/>
      <c r="O1205" s="45"/>
      <c r="P1205" s="45"/>
      <c r="Q1205" s="44"/>
      <c r="R1205" s="44"/>
      <c r="S1205" s="44"/>
      <c r="T1205" s="36"/>
      <c r="U1205" s="36"/>
      <c r="V1205" s="36"/>
      <c r="W1205" s="36"/>
      <c r="X1205" s="36"/>
      <c r="Y1205" s="36"/>
      <c r="Z1205" s="45"/>
      <c r="AA1205" s="34"/>
      <c r="AB1205" s="97" t="str">
        <f t="shared" si="18"/>
        <v/>
      </c>
    </row>
    <row r="1206" spans="1:28">
      <c r="A1206" s="97" t="str">
        <f>IF(E1206="","",SUBTOTAL(3,$E$2:$E1206))</f>
        <v/>
      </c>
      <c r="B1206" s="45"/>
      <c r="C1206" s="45"/>
      <c r="D1206" s="44"/>
      <c r="E1206" s="101"/>
      <c r="F1206" s="44"/>
      <c r="G1206" s="79"/>
      <c r="H1206" s="34"/>
      <c r="I1206" s="34"/>
      <c r="J1206" s="44"/>
      <c r="K1206" s="34"/>
      <c r="L1206" s="44"/>
      <c r="M1206" s="44"/>
      <c r="N1206" s="44"/>
      <c r="O1206" s="45"/>
      <c r="P1206" s="45"/>
      <c r="Q1206" s="44"/>
      <c r="R1206" s="44"/>
      <c r="S1206" s="44"/>
      <c r="T1206" s="36"/>
      <c r="U1206" s="36"/>
      <c r="V1206" s="36"/>
      <c r="W1206" s="36"/>
      <c r="X1206" s="36"/>
      <c r="Y1206" s="36"/>
      <c r="Z1206" s="45"/>
      <c r="AA1206" s="34"/>
      <c r="AB1206" s="97" t="str">
        <f t="shared" si="18"/>
        <v/>
      </c>
    </row>
    <row r="1207" spans="1:28">
      <c r="A1207" s="97" t="str">
        <f>IF(E1207="","",SUBTOTAL(3,$E$2:$E1207))</f>
        <v/>
      </c>
      <c r="B1207" s="45"/>
      <c r="C1207" s="45"/>
      <c r="D1207" s="44"/>
      <c r="E1207" s="107"/>
      <c r="F1207" s="107"/>
      <c r="G1207" s="107"/>
      <c r="H1207" s="107"/>
      <c r="I1207" s="107"/>
      <c r="J1207" s="44"/>
      <c r="K1207" s="107"/>
      <c r="L1207" s="107"/>
      <c r="M1207" s="107"/>
      <c r="N1207" s="109"/>
      <c r="O1207" s="109"/>
      <c r="P1207" s="109"/>
      <c r="Q1207" s="109"/>
      <c r="R1207" s="109"/>
      <c r="S1207" s="109"/>
      <c r="T1207" s="52"/>
      <c r="U1207" s="52"/>
      <c r="V1207" s="57"/>
      <c r="W1207" s="57"/>
      <c r="X1207" s="34"/>
      <c r="Y1207" s="35"/>
      <c r="Z1207" s="45"/>
      <c r="AA1207" s="34"/>
      <c r="AB1207" s="97" t="str">
        <f t="shared" si="18"/>
        <v/>
      </c>
    </row>
    <row r="1208" spans="1:28">
      <c r="A1208" s="97" t="str">
        <f>IF(E1208="","",SUBTOTAL(3,$E$2:$E1208))</f>
        <v/>
      </c>
      <c r="B1208" s="45"/>
      <c r="C1208" s="45"/>
      <c r="D1208" s="44"/>
      <c r="E1208" s="107"/>
      <c r="F1208" s="107"/>
      <c r="G1208" s="107"/>
      <c r="H1208" s="107"/>
      <c r="I1208" s="107"/>
      <c r="J1208" s="44"/>
      <c r="K1208" s="107"/>
      <c r="L1208" s="107"/>
      <c r="M1208" s="107"/>
      <c r="N1208" s="109"/>
      <c r="O1208" s="109"/>
      <c r="P1208" s="109"/>
      <c r="Q1208" s="109"/>
      <c r="R1208" s="109"/>
      <c r="S1208" s="109"/>
      <c r="T1208" s="35"/>
      <c r="U1208" s="35"/>
      <c r="V1208" s="34"/>
      <c r="W1208" s="34"/>
      <c r="X1208" s="34"/>
      <c r="Y1208" s="35"/>
      <c r="Z1208" s="45"/>
      <c r="AA1208" s="34"/>
      <c r="AB1208" s="97" t="str">
        <f t="shared" si="18"/>
        <v/>
      </c>
    </row>
    <row r="1209" spans="1:28">
      <c r="A1209" s="97" t="str">
        <f>IF(E1209="","",SUBTOTAL(3,$E$2:$E1209))</f>
        <v/>
      </c>
      <c r="B1209" s="45"/>
      <c r="C1209" s="45"/>
      <c r="D1209" s="44"/>
      <c r="E1209" s="107"/>
      <c r="F1209" s="107"/>
      <c r="G1209" s="107"/>
      <c r="H1209" s="107"/>
      <c r="I1209" s="107"/>
      <c r="J1209" s="44"/>
      <c r="K1209" s="107"/>
      <c r="L1209" s="107"/>
      <c r="M1209" s="107"/>
      <c r="N1209" s="109"/>
      <c r="O1209" s="109"/>
      <c r="P1209" s="109"/>
      <c r="Q1209" s="109"/>
      <c r="R1209" s="109"/>
      <c r="S1209" s="109"/>
      <c r="T1209" s="36"/>
      <c r="U1209" s="36"/>
      <c r="V1209" s="36"/>
      <c r="W1209" s="36"/>
      <c r="X1209" s="36"/>
      <c r="Y1209" s="36"/>
      <c r="Z1209" s="45"/>
      <c r="AA1209" s="34"/>
      <c r="AB1209" s="97" t="str">
        <f t="shared" si="18"/>
        <v/>
      </c>
    </row>
    <row r="1210" spans="1:28">
      <c r="A1210" s="97" t="str">
        <f>IF(E1210="","",SUBTOTAL(3,$E$2:$E1210))</f>
        <v/>
      </c>
      <c r="B1210" s="44"/>
      <c r="C1210" s="44"/>
      <c r="D1210" s="44"/>
      <c r="E1210" s="35"/>
      <c r="F1210" s="44"/>
      <c r="G1210" s="35"/>
      <c r="H1210" s="34"/>
      <c r="I1210" s="34"/>
      <c r="J1210" s="44"/>
      <c r="K1210" s="34"/>
      <c r="L1210" s="44"/>
      <c r="M1210" s="44"/>
      <c r="N1210" s="44"/>
      <c r="O1210" s="45"/>
      <c r="P1210" s="44"/>
      <c r="Q1210" s="44"/>
      <c r="R1210" s="44"/>
      <c r="S1210" s="44"/>
      <c r="T1210" s="34"/>
      <c r="U1210" s="34"/>
      <c r="V1210" s="34"/>
      <c r="W1210" s="34"/>
      <c r="X1210" s="34"/>
      <c r="Y1210" s="34"/>
      <c r="Z1210" s="44"/>
      <c r="AA1210" s="34"/>
      <c r="AB1210" s="97" t="str">
        <f t="shared" si="18"/>
        <v/>
      </c>
    </row>
    <row r="1211" spans="1:28">
      <c r="A1211" s="97" t="str">
        <f>IF(E1211="","",SUBTOTAL(3,$E$2:$E1211))</f>
        <v/>
      </c>
      <c r="B1211" s="44"/>
      <c r="C1211" s="44"/>
      <c r="D1211" s="44"/>
      <c r="E1211" s="101"/>
      <c r="F1211" s="44"/>
      <c r="G1211" s="79"/>
      <c r="H1211" s="34"/>
      <c r="I1211" s="34"/>
      <c r="J1211" s="44"/>
      <c r="K1211" s="34"/>
      <c r="L1211" s="44"/>
      <c r="M1211" s="44"/>
      <c r="N1211" s="44"/>
      <c r="O1211" s="45"/>
      <c r="P1211" s="44"/>
      <c r="Q1211" s="44"/>
      <c r="R1211" s="44"/>
      <c r="S1211" s="44"/>
      <c r="T1211" s="34"/>
      <c r="U1211" s="34"/>
      <c r="V1211" s="34"/>
      <c r="W1211" s="34"/>
      <c r="X1211" s="34"/>
      <c r="Y1211" s="34"/>
      <c r="Z1211" s="44"/>
      <c r="AA1211" s="34"/>
      <c r="AB1211" s="97" t="str">
        <f t="shared" si="18"/>
        <v/>
      </c>
    </row>
    <row r="1212" spans="1:28">
      <c r="A1212" s="97" t="str">
        <f>IF(E1212="","",SUBTOTAL(3,$E$2:$E1212))</f>
        <v/>
      </c>
      <c r="B1212" s="44"/>
      <c r="C1212" s="44"/>
      <c r="D1212" s="44"/>
      <c r="E1212" s="35"/>
      <c r="F1212" s="44"/>
      <c r="G1212" s="35"/>
      <c r="H1212" s="34"/>
      <c r="I1212" s="34"/>
      <c r="J1212" s="44"/>
      <c r="K1212" s="34"/>
      <c r="L1212" s="44"/>
      <c r="M1212" s="44"/>
      <c r="N1212" s="44"/>
      <c r="O1212" s="45"/>
      <c r="P1212" s="44"/>
      <c r="Q1212" s="44"/>
      <c r="R1212" s="122"/>
      <c r="S1212" s="122"/>
      <c r="T1212" s="35"/>
      <c r="U1212" s="35"/>
      <c r="V1212" s="34"/>
      <c r="W1212" s="34"/>
      <c r="X1212" s="34"/>
      <c r="Y1212" s="34"/>
      <c r="Z1212" s="44"/>
      <c r="AA1212" s="34"/>
      <c r="AB1212" s="97" t="str">
        <f t="shared" si="18"/>
        <v/>
      </c>
    </row>
    <row r="1213" spans="1:28">
      <c r="A1213" s="97" t="str">
        <f>IF(E1213="","",SUBTOTAL(3,$E$2:$E1213))</f>
        <v/>
      </c>
      <c r="B1213" s="45"/>
      <c r="C1213" s="45"/>
      <c r="D1213" s="44"/>
      <c r="E1213" s="35"/>
      <c r="F1213" s="44"/>
      <c r="G1213" s="35"/>
      <c r="H1213" s="34"/>
      <c r="I1213" s="34"/>
      <c r="J1213" s="44"/>
      <c r="K1213" s="34"/>
      <c r="L1213" s="45"/>
      <c r="M1213" s="45"/>
      <c r="N1213" s="44"/>
      <c r="O1213" s="45"/>
      <c r="P1213" s="44"/>
      <c r="Q1213" s="44"/>
      <c r="R1213" s="122"/>
      <c r="S1213" s="122"/>
      <c r="T1213" s="34"/>
      <c r="U1213" s="97"/>
      <c r="V1213" s="34"/>
      <c r="W1213" s="34"/>
      <c r="X1213" s="97"/>
      <c r="Y1213" s="97"/>
      <c r="Z1213" s="45"/>
      <c r="AA1213" s="34"/>
      <c r="AB1213" s="97" t="str">
        <f t="shared" si="18"/>
        <v/>
      </c>
    </row>
    <row r="1214" spans="1:28">
      <c r="A1214" s="97" t="str">
        <f>IF(E1214="","",SUBTOTAL(3,$E$2:$E1214))</f>
        <v/>
      </c>
      <c r="B1214" s="45"/>
      <c r="C1214" s="44"/>
      <c r="D1214" s="44"/>
      <c r="E1214" s="35"/>
      <c r="F1214" s="44"/>
      <c r="G1214" s="35"/>
      <c r="H1214" s="35"/>
      <c r="I1214" s="35"/>
      <c r="J1214" s="44"/>
      <c r="K1214" s="34"/>
      <c r="L1214" s="45"/>
      <c r="M1214" s="45"/>
      <c r="N1214" s="44"/>
      <c r="O1214" s="45"/>
      <c r="P1214" s="44"/>
      <c r="Q1214" s="44"/>
      <c r="R1214" s="122"/>
      <c r="S1214" s="122"/>
      <c r="T1214" s="34"/>
      <c r="U1214" s="34"/>
      <c r="V1214" s="34"/>
      <c r="W1214" s="34"/>
      <c r="X1214" s="35"/>
      <c r="Y1214" s="59"/>
      <c r="Z1214" s="44"/>
      <c r="AA1214" s="34"/>
      <c r="AB1214" s="97" t="str">
        <f t="shared" si="18"/>
        <v/>
      </c>
    </row>
    <row r="1215" spans="1:28">
      <c r="A1215" s="97" t="str">
        <f>IF(E1215="","",SUBTOTAL(3,$E$2:$E1215))</f>
        <v/>
      </c>
      <c r="B1215" s="45"/>
      <c r="C1215" s="45"/>
      <c r="D1215" s="44"/>
      <c r="E1215" s="101"/>
      <c r="F1215" s="44"/>
      <c r="G1215" s="79"/>
      <c r="H1215" s="34"/>
      <c r="I1215" s="34"/>
      <c r="J1215" s="44"/>
      <c r="K1215" s="34"/>
      <c r="L1215" s="45"/>
      <c r="M1215" s="45"/>
      <c r="N1215" s="44"/>
      <c r="O1215" s="45"/>
      <c r="P1215" s="44"/>
      <c r="Q1215" s="44"/>
      <c r="R1215" s="122"/>
      <c r="S1215" s="122"/>
      <c r="T1215" s="36"/>
      <c r="U1215" s="36"/>
      <c r="V1215" s="36"/>
      <c r="W1215" s="36"/>
      <c r="X1215" s="34"/>
      <c r="Y1215" s="36"/>
      <c r="Z1215" s="45"/>
      <c r="AA1215" s="34"/>
      <c r="AB1215" s="97" t="str">
        <f t="shared" si="18"/>
        <v/>
      </c>
    </row>
    <row r="1216" spans="1:28">
      <c r="A1216" s="97" t="str">
        <f>IF(E1216="","",SUBTOTAL(3,$E$2:$E1216))</f>
        <v/>
      </c>
      <c r="B1216" s="44"/>
      <c r="C1216" s="44"/>
      <c r="D1216" s="44"/>
      <c r="E1216" s="35"/>
      <c r="F1216" s="44"/>
      <c r="G1216" s="35"/>
      <c r="H1216" s="34"/>
      <c r="I1216" s="34"/>
      <c r="J1216" s="44"/>
      <c r="K1216" s="34"/>
      <c r="L1216" s="44"/>
      <c r="M1216" s="44"/>
      <c r="N1216" s="44"/>
      <c r="O1216" s="45"/>
      <c r="P1216" s="44"/>
      <c r="Q1216" s="44"/>
      <c r="R1216" s="122"/>
      <c r="S1216" s="122"/>
      <c r="T1216" s="35"/>
      <c r="U1216" s="35"/>
      <c r="V1216" s="34"/>
      <c r="W1216" s="34"/>
      <c r="X1216" s="34"/>
      <c r="Y1216" s="34"/>
      <c r="Z1216" s="44"/>
      <c r="AA1216" s="34"/>
      <c r="AB1216" s="97" t="str">
        <f t="shared" si="18"/>
        <v/>
      </c>
    </row>
    <row r="1217" spans="1:28">
      <c r="A1217" s="97" t="str">
        <f>IF(E1217="","",SUBTOTAL(3,$E$2:$E1217))</f>
        <v/>
      </c>
      <c r="B1217" s="44"/>
      <c r="C1217" s="44"/>
      <c r="D1217" s="44"/>
      <c r="E1217" s="35"/>
      <c r="F1217" s="44"/>
      <c r="G1217" s="35"/>
      <c r="H1217" s="34"/>
      <c r="I1217" s="34"/>
      <c r="J1217" s="44"/>
      <c r="K1217" s="34"/>
      <c r="L1217" s="44"/>
      <c r="M1217" s="44"/>
      <c r="N1217" s="44"/>
      <c r="O1217" s="45"/>
      <c r="P1217" s="44"/>
      <c r="Q1217" s="44"/>
      <c r="R1217" s="44"/>
      <c r="S1217" s="44"/>
      <c r="T1217" s="35"/>
      <c r="U1217" s="35"/>
      <c r="V1217" s="34"/>
      <c r="W1217" s="34"/>
      <c r="X1217" s="34"/>
      <c r="Y1217" s="34"/>
      <c r="Z1217" s="44"/>
      <c r="AA1217" s="34"/>
      <c r="AB1217" s="97" t="str">
        <f t="shared" si="18"/>
        <v/>
      </c>
    </row>
    <row r="1218" spans="1:28">
      <c r="A1218" s="97" t="str">
        <f>IF(E1218="","",SUBTOTAL(3,$E$2:$E1218))</f>
        <v/>
      </c>
      <c r="B1218" s="44"/>
      <c r="C1218" s="44"/>
      <c r="D1218" s="44"/>
      <c r="E1218" s="35"/>
      <c r="F1218" s="44"/>
      <c r="G1218" s="35"/>
      <c r="H1218" s="34"/>
      <c r="I1218" s="34"/>
      <c r="J1218" s="44"/>
      <c r="K1218" s="34"/>
      <c r="L1218" s="44"/>
      <c r="M1218" s="44"/>
      <c r="N1218" s="44"/>
      <c r="O1218" s="45"/>
      <c r="P1218" s="44"/>
      <c r="Q1218" s="44"/>
      <c r="R1218" s="44"/>
      <c r="S1218" s="44"/>
      <c r="T1218" s="35"/>
      <c r="U1218" s="35"/>
      <c r="V1218" s="34"/>
      <c r="W1218" s="34"/>
      <c r="X1218" s="34"/>
      <c r="Y1218" s="34"/>
      <c r="Z1218" s="44"/>
      <c r="AA1218" s="34"/>
      <c r="AB1218" s="97" t="str">
        <f t="shared" ref="AB1218:AB1281" si="19">IF(OR(P1218="TN",O1218="TLAI",AND(O1218="KTHP",P1218="TH"),E1218=""),"",Z1218=S1218)</f>
        <v/>
      </c>
    </row>
    <row r="1219" spans="1:28">
      <c r="A1219" s="97" t="str">
        <f>IF(E1219="","",SUBTOTAL(3,$E$2:$E1219))</f>
        <v/>
      </c>
      <c r="B1219" s="45"/>
      <c r="C1219" s="44"/>
      <c r="D1219" s="44"/>
      <c r="E1219" s="61"/>
      <c r="F1219" s="44"/>
      <c r="G1219" s="35"/>
      <c r="H1219" s="34"/>
      <c r="I1219" s="34"/>
      <c r="J1219" s="44"/>
      <c r="K1219" s="34"/>
      <c r="L1219" s="45"/>
      <c r="M1219" s="45"/>
      <c r="N1219" s="44"/>
      <c r="O1219" s="45"/>
      <c r="P1219" s="44"/>
      <c r="Q1219" s="44"/>
      <c r="R1219" s="44"/>
      <c r="S1219" s="44"/>
      <c r="T1219" s="34"/>
      <c r="U1219" s="34"/>
      <c r="V1219" s="34"/>
      <c r="W1219" s="34"/>
      <c r="X1219" s="36"/>
      <c r="Y1219" s="36"/>
      <c r="Z1219" s="44"/>
      <c r="AA1219" s="34"/>
      <c r="AB1219" s="97" t="str">
        <f t="shared" si="19"/>
        <v/>
      </c>
    </row>
    <row r="1220" spans="1:28">
      <c r="A1220" s="97" t="str">
        <f>IF(E1220="","",SUBTOTAL(3,$E$2:$E1220))</f>
        <v/>
      </c>
      <c r="B1220" s="45"/>
      <c r="C1220" s="44"/>
      <c r="D1220" s="44"/>
      <c r="E1220" s="61"/>
      <c r="F1220" s="44"/>
      <c r="G1220" s="35"/>
      <c r="H1220" s="35"/>
      <c r="I1220" s="35"/>
      <c r="J1220" s="44"/>
      <c r="K1220" s="34"/>
      <c r="L1220" s="45"/>
      <c r="M1220" s="45"/>
      <c r="N1220" s="44"/>
      <c r="O1220" s="45"/>
      <c r="P1220" s="44"/>
      <c r="Q1220" s="44"/>
      <c r="R1220" s="122"/>
      <c r="S1220" s="122"/>
      <c r="T1220" s="34"/>
      <c r="U1220" s="34"/>
      <c r="V1220" s="34"/>
      <c r="W1220" s="34"/>
      <c r="X1220" s="35"/>
      <c r="Y1220" s="36"/>
      <c r="Z1220" s="44"/>
      <c r="AA1220" s="34"/>
      <c r="AB1220" s="97" t="str">
        <f t="shared" si="19"/>
        <v/>
      </c>
    </row>
    <row r="1221" spans="1:28">
      <c r="A1221" s="97" t="str">
        <f>IF(E1221="","",SUBTOTAL(3,$E$2:$E1221))</f>
        <v/>
      </c>
      <c r="B1221" s="45"/>
      <c r="C1221" s="45"/>
      <c r="D1221" s="44"/>
      <c r="E1221" s="35"/>
      <c r="F1221" s="44"/>
      <c r="G1221" s="35"/>
      <c r="H1221" s="35"/>
      <c r="I1221" s="35"/>
      <c r="J1221" s="44"/>
      <c r="K1221" s="34"/>
      <c r="L1221" s="45"/>
      <c r="M1221" s="45"/>
      <c r="N1221" s="44"/>
      <c r="O1221" s="45"/>
      <c r="P1221" s="44"/>
      <c r="Q1221" s="45"/>
      <c r="R1221" s="122"/>
      <c r="S1221" s="122"/>
      <c r="T1221" s="34"/>
      <c r="U1221" s="34"/>
      <c r="V1221" s="34"/>
      <c r="W1221" s="34"/>
      <c r="X1221" s="35"/>
      <c r="Y1221" s="57"/>
      <c r="Z1221" s="45"/>
      <c r="AA1221" s="34"/>
      <c r="AB1221" s="97" t="str">
        <f t="shared" si="19"/>
        <v/>
      </c>
    </row>
    <row r="1222" spans="1:28">
      <c r="A1222" s="97" t="str">
        <f>IF(E1222="","",SUBTOTAL(3,$E$2:$E1222))</f>
        <v/>
      </c>
      <c r="B1222" s="45"/>
      <c r="C1222" s="45"/>
      <c r="D1222" s="44"/>
      <c r="E1222" s="35"/>
      <c r="F1222" s="44"/>
      <c r="G1222" s="35"/>
      <c r="H1222" s="34"/>
      <c r="I1222" s="34"/>
      <c r="J1222" s="44"/>
      <c r="K1222" s="34"/>
      <c r="L1222" s="45"/>
      <c r="M1222" s="45"/>
      <c r="N1222" s="44"/>
      <c r="O1222" s="45"/>
      <c r="P1222" s="44"/>
      <c r="Q1222" s="44"/>
      <c r="R1222" s="122"/>
      <c r="S1222" s="122"/>
      <c r="T1222" s="34"/>
      <c r="U1222" s="34"/>
      <c r="V1222" s="34"/>
      <c r="W1222" s="34"/>
      <c r="X1222" s="34"/>
      <c r="Y1222" s="34"/>
      <c r="Z1222" s="45"/>
      <c r="AA1222" s="34"/>
      <c r="AB1222" s="97" t="str">
        <f t="shared" si="19"/>
        <v/>
      </c>
    </row>
    <row r="1223" spans="1:28">
      <c r="A1223" s="97" t="str">
        <f>IF(E1223="","",SUBTOTAL(3,$E$2:$E1223))</f>
        <v/>
      </c>
      <c r="B1223" s="45"/>
      <c r="C1223" s="44"/>
      <c r="D1223" s="44"/>
      <c r="E1223" s="61"/>
      <c r="F1223" s="44"/>
      <c r="G1223" s="35"/>
      <c r="H1223" s="34"/>
      <c r="I1223" s="34"/>
      <c r="J1223" s="44"/>
      <c r="K1223" s="34"/>
      <c r="L1223" s="45"/>
      <c r="M1223" s="45"/>
      <c r="N1223" s="44"/>
      <c r="O1223" s="45"/>
      <c r="P1223" s="44"/>
      <c r="Q1223" s="44"/>
      <c r="R1223" s="122"/>
      <c r="S1223" s="122"/>
      <c r="T1223" s="34"/>
      <c r="U1223" s="34"/>
      <c r="V1223" s="35"/>
      <c r="W1223" s="34"/>
      <c r="X1223" s="34"/>
      <c r="Y1223" s="34"/>
      <c r="Z1223" s="44"/>
      <c r="AA1223" s="34"/>
      <c r="AB1223" s="97" t="str">
        <f t="shared" si="19"/>
        <v/>
      </c>
    </row>
    <row r="1224" spans="1:28">
      <c r="A1224" s="97" t="str">
        <f>IF(E1224="","",SUBTOTAL(3,$E$2:$E1224))</f>
        <v/>
      </c>
      <c r="B1224" s="45"/>
      <c r="C1224" s="45"/>
      <c r="D1224" s="44"/>
      <c r="E1224" s="35"/>
      <c r="F1224" s="44"/>
      <c r="G1224" s="35"/>
      <c r="H1224" s="34"/>
      <c r="I1224" s="34"/>
      <c r="J1224" s="44"/>
      <c r="K1224" s="34"/>
      <c r="L1224" s="45"/>
      <c r="M1224" s="45"/>
      <c r="N1224" s="44"/>
      <c r="O1224" s="45"/>
      <c r="P1224" s="44"/>
      <c r="Q1224" s="44"/>
      <c r="R1224" s="122"/>
      <c r="S1224" s="122"/>
      <c r="T1224" s="36"/>
      <c r="U1224" s="36"/>
      <c r="V1224" s="36"/>
      <c r="W1224" s="36"/>
      <c r="X1224" s="34"/>
      <c r="Y1224" s="97"/>
      <c r="Z1224" s="45"/>
      <c r="AA1224" s="34"/>
      <c r="AB1224" s="97" t="str">
        <f t="shared" si="19"/>
        <v/>
      </c>
    </row>
    <row r="1225" spans="1:28">
      <c r="A1225" s="97" t="str">
        <f>IF(E1225="","",SUBTOTAL(3,$E$2:$E1225))</f>
        <v/>
      </c>
      <c r="B1225" s="44"/>
      <c r="C1225" s="44"/>
      <c r="D1225" s="44"/>
      <c r="E1225" s="101"/>
      <c r="F1225" s="44"/>
      <c r="G1225" s="35"/>
      <c r="H1225" s="34"/>
      <c r="I1225" s="34"/>
      <c r="J1225" s="44"/>
      <c r="K1225" s="34"/>
      <c r="L1225" s="44"/>
      <c r="M1225" s="44"/>
      <c r="N1225" s="44"/>
      <c r="O1225" s="45"/>
      <c r="P1225" s="44"/>
      <c r="Q1225" s="44"/>
      <c r="R1225" s="44"/>
      <c r="S1225" s="44"/>
      <c r="T1225" s="34"/>
      <c r="U1225" s="34"/>
      <c r="V1225" s="34"/>
      <c r="W1225" s="34"/>
      <c r="X1225" s="34"/>
      <c r="Y1225" s="34"/>
      <c r="Z1225" s="44"/>
      <c r="AA1225" s="34"/>
      <c r="AB1225" s="97" t="str">
        <f t="shared" si="19"/>
        <v/>
      </c>
    </row>
    <row r="1226" spans="1:28">
      <c r="A1226" s="97" t="str">
        <f>IF(E1226="","",SUBTOTAL(3,$E$2:$E1226))</f>
        <v/>
      </c>
      <c r="B1226" s="44"/>
      <c r="C1226" s="44"/>
      <c r="D1226" s="44"/>
      <c r="E1226" s="107"/>
      <c r="F1226" s="107"/>
      <c r="G1226" s="107"/>
      <c r="H1226" s="107"/>
      <c r="I1226" s="107"/>
      <c r="J1226" s="44"/>
      <c r="K1226" s="34"/>
      <c r="L1226" s="45"/>
      <c r="M1226" s="45"/>
      <c r="N1226" s="109"/>
      <c r="O1226" s="109"/>
      <c r="P1226" s="109"/>
      <c r="Q1226" s="44"/>
      <c r="R1226" s="122"/>
      <c r="S1226" s="122"/>
      <c r="T1226" s="35"/>
      <c r="U1226" s="35"/>
      <c r="V1226" s="34"/>
      <c r="W1226" s="34"/>
      <c r="X1226" s="34"/>
      <c r="Y1226" s="34"/>
      <c r="Z1226" s="44"/>
      <c r="AA1226" s="34"/>
      <c r="AB1226" s="97" t="str">
        <f t="shared" si="19"/>
        <v/>
      </c>
    </row>
    <row r="1227" spans="1:28">
      <c r="A1227" s="97" t="str">
        <f>IF(E1227="","",SUBTOTAL(3,$E$2:$E1227))</f>
        <v/>
      </c>
      <c r="B1227" s="44"/>
      <c r="C1227" s="44"/>
      <c r="D1227" s="44"/>
      <c r="E1227" s="35"/>
      <c r="F1227" s="44"/>
      <c r="G1227" s="35"/>
      <c r="H1227" s="34"/>
      <c r="I1227" s="34"/>
      <c r="J1227" s="44"/>
      <c r="K1227" s="34"/>
      <c r="L1227" s="44"/>
      <c r="M1227" s="44"/>
      <c r="N1227" s="44"/>
      <c r="O1227" s="45"/>
      <c r="P1227" s="44"/>
      <c r="Q1227" s="44"/>
      <c r="R1227" s="44"/>
      <c r="S1227" s="44"/>
      <c r="T1227" s="35"/>
      <c r="U1227" s="35"/>
      <c r="V1227" s="34"/>
      <c r="W1227" s="34"/>
      <c r="X1227" s="34"/>
      <c r="Y1227" s="34"/>
      <c r="Z1227" s="44"/>
      <c r="AA1227" s="34"/>
      <c r="AB1227" s="97" t="str">
        <f t="shared" si="19"/>
        <v/>
      </c>
    </row>
    <row r="1228" spans="1:28">
      <c r="A1228" s="97" t="str">
        <f>IF(E1228="","",SUBTOTAL(3,$E$2:$E1228))</f>
        <v/>
      </c>
      <c r="B1228" s="44"/>
      <c r="C1228" s="44"/>
      <c r="D1228" s="44"/>
      <c r="E1228" s="35"/>
      <c r="F1228" s="44"/>
      <c r="G1228" s="35"/>
      <c r="H1228" s="34"/>
      <c r="I1228" s="34"/>
      <c r="J1228" s="44"/>
      <c r="K1228" s="34"/>
      <c r="L1228" s="44"/>
      <c r="M1228" s="44"/>
      <c r="N1228" s="44"/>
      <c r="O1228" s="45"/>
      <c r="P1228" s="44"/>
      <c r="Q1228" s="44"/>
      <c r="R1228" s="44"/>
      <c r="S1228" s="44"/>
      <c r="T1228" s="34"/>
      <c r="U1228" s="34"/>
      <c r="V1228" s="34"/>
      <c r="W1228" s="34"/>
      <c r="X1228" s="34"/>
      <c r="Y1228" s="34"/>
      <c r="Z1228" s="44"/>
      <c r="AA1228" s="34"/>
      <c r="AB1228" s="97" t="str">
        <f t="shared" si="19"/>
        <v/>
      </c>
    </row>
    <row r="1229" spans="1:28">
      <c r="A1229" s="97" t="str">
        <f>IF(E1229="","",SUBTOTAL(3,$E$2:$E1229))</f>
        <v/>
      </c>
      <c r="B1229" s="45"/>
      <c r="C1229" s="45"/>
      <c r="D1229" s="44"/>
      <c r="E1229" s="107"/>
      <c r="F1229" s="107"/>
      <c r="G1229" s="107"/>
      <c r="H1229" s="107"/>
      <c r="I1229" s="107"/>
      <c r="J1229" s="44"/>
      <c r="K1229" s="34"/>
      <c r="L1229" s="45"/>
      <c r="M1229" s="45"/>
      <c r="N1229" s="109"/>
      <c r="O1229" s="109"/>
      <c r="P1229" s="109"/>
      <c r="Q1229" s="109"/>
      <c r="R1229" s="122"/>
      <c r="S1229" s="122"/>
      <c r="T1229" s="36"/>
      <c r="U1229" s="36"/>
      <c r="V1229" s="36"/>
      <c r="W1229" s="36"/>
      <c r="X1229" s="36"/>
      <c r="Y1229" s="36"/>
      <c r="Z1229" s="45"/>
      <c r="AA1229" s="34"/>
      <c r="AB1229" s="97" t="str">
        <f t="shared" si="19"/>
        <v/>
      </c>
    </row>
    <row r="1230" spans="1:28">
      <c r="A1230" s="97" t="str">
        <f>IF(E1230="","",SUBTOTAL(3,$E$2:$E1230))</f>
        <v/>
      </c>
      <c r="B1230" s="45"/>
      <c r="C1230" s="45"/>
      <c r="D1230" s="45"/>
      <c r="E1230" s="35"/>
      <c r="F1230" s="44"/>
      <c r="G1230" s="35"/>
      <c r="H1230" s="34"/>
      <c r="I1230" s="34"/>
      <c r="J1230" s="44"/>
      <c r="K1230" s="34"/>
      <c r="L1230" s="44"/>
      <c r="M1230" s="44"/>
      <c r="N1230" s="44"/>
      <c r="O1230" s="45"/>
      <c r="P1230" s="45"/>
      <c r="Q1230" s="44"/>
      <c r="R1230" s="44"/>
      <c r="S1230" s="44"/>
      <c r="T1230" s="36"/>
      <c r="U1230" s="36"/>
      <c r="V1230" s="36"/>
      <c r="W1230" s="36"/>
      <c r="X1230" s="97"/>
      <c r="Y1230" s="97"/>
      <c r="Z1230" s="45"/>
      <c r="AA1230" s="34"/>
      <c r="AB1230" s="97" t="str">
        <f t="shared" si="19"/>
        <v/>
      </c>
    </row>
    <row r="1231" spans="1:28">
      <c r="A1231" s="97" t="str">
        <f>IF(E1231="","",SUBTOTAL(3,$E$2:$E1231))</f>
        <v/>
      </c>
      <c r="B1231" s="45"/>
      <c r="C1231" s="44"/>
      <c r="D1231" s="44"/>
      <c r="E1231" s="61"/>
      <c r="F1231" s="44"/>
      <c r="G1231" s="35"/>
      <c r="H1231" s="34"/>
      <c r="I1231" s="34"/>
      <c r="J1231" s="44"/>
      <c r="K1231" s="34"/>
      <c r="L1231" s="44"/>
      <c r="M1231" s="44"/>
      <c r="N1231" s="44"/>
      <c r="O1231" s="45"/>
      <c r="P1231" s="44"/>
      <c r="Q1231" s="44"/>
      <c r="R1231" s="44"/>
      <c r="S1231" s="44"/>
      <c r="T1231" s="34"/>
      <c r="U1231" s="34"/>
      <c r="V1231" s="34"/>
      <c r="W1231" s="34"/>
      <c r="X1231" s="34"/>
      <c r="Y1231" s="97"/>
      <c r="Z1231" s="44"/>
      <c r="AA1231" s="34"/>
      <c r="AB1231" s="97" t="str">
        <f t="shared" si="19"/>
        <v/>
      </c>
    </row>
    <row r="1232" spans="1:28">
      <c r="A1232" s="97" t="str">
        <f>IF(E1232="","",SUBTOTAL(3,$E$2:$E1232))</f>
        <v/>
      </c>
      <c r="B1232" s="66"/>
      <c r="C1232" s="44"/>
      <c r="D1232" s="44"/>
      <c r="E1232" s="35"/>
      <c r="F1232" s="44"/>
      <c r="G1232" s="35"/>
      <c r="H1232" s="34"/>
      <c r="I1232" s="34"/>
      <c r="J1232" s="44"/>
      <c r="K1232" s="34"/>
      <c r="L1232" s="44"/>
      <c r="M1232" s="44"/>
      <c r="N1232" s="44"/>
      <c r="O1232" s="45"/>
      <c r="P1232" s="44"/>
      <c r="Q1232" s="44"/>
      <c r="R1232" s="44"/>
      <c r="S1232" s="44"/>
      <c r="T1232" s="34"/>
      <c r="U1232" s="34"/>
      <c r="V1232" s="34"/>
      <c r="W1232" s="34"/>
      <c r="X1232" s="34"/>
      <c r="Y1232" s="34"/>
      <c r="Z1232" s="45"/>
      <c r="AA1232" s="34"/>
      <c r="AB1232" s="97" t="str">
        <f t="shared" si="19"/>
        <v/>
      </c>
    </row>
    <row r="1233" spans="1:28">
      <c r="A1233" s="97" t="str">
        <f>IF(E1233="","",SUBTOTAL(3,$E$2:$E1233))</f>
        <v/>
      </c>
      <c r="B1233" s="45"/>
      <c r="C1233" s="44"/>
      <c r="D1233" s="44"/>
      <c r="E1233" s="61"/>
      <c r="F1233" s="44"/>
      <c r="G1233" s="35"/>
      <c r="H1233" s="34"/>
      <c r="I1233" s="34"/>
      <c r="J1233" s="44"/>
      <c r="K1233" s="34"/>
      <c r="L1233" s="44"/>
      <c r="M1233" s="44"/>
      <c r="N1233" s="44"/>
      <c r="O1233" s="45"/>
      <c r="P1233" s="44"/>
      <c r="Q1233" s="44"/>
      <c r="R1233" s="44"/>
      <c r="S1233" s="44"/>
      <c r="T1233" s="34"/>
      <c r="U1233" s="35"/>
      <c r="V1233" s="35"/>
      <c r="W1233" s="34"/>
      <c r="X1233" s="34"/>
      <c r="Y1233" s="97"/>
      <c r="Z1233" s="44"/>
      <c r="AA1233" s="34"/>
      <c r="AB1233" s="97" t="str">
        <f t="shared" si="19"/>
        <v/>
      </c>
    </row>
    <row r="1234" spans="1:28">
      <c r="A1234" s="97" t="str">
        <f>IF(E1234="","",SUBTOTAL(3,$E$2:$E1234))</f>
        <v/>
      </c>
      <c r="B1234" s="45"/>
      <c r="C1234" s="45"/>
      <c r="D1234" s="44"/>
      <c r="E1234" s="35"/>
      <c r="F1234" s="44"/>
      <c r="G1234" s="35"/>
      <c r="H1234" s="34"/>
      <c r="I1234" s="34"/>
      <c r="J1234" s="44"/>
      <c r="K1234" s="34"/>
      <c r="L1234" s="45"/>
      <c r="M1234" s="45"/>
      <c r="N1234" s="44"/>
      <c r="O1234" s="45"/>
      <c r="P1234" s="45"/>
      <c r="Q1234" s="44"/>
      <c r="R1234" s="122"/>
      <c r="S1234" s="109"/>
      <c r="T1234" s="34"/>
      <c r="U1234" s="34"/>
      <c r="V1234" s="34"/>
      <c r="W1234" s="34"/>
      <c r="X1234" s="34"/>
      <c r="Y1234" s="97"/>
      <c r="Z1234" s="44"/>
      <c r="AA1234" s="34"/>
      <c r="AB1234" s="97" t="str">
        <f t="shared" si="19"/>
        <v/>
      </c>
    </row>
    <row r="1235" spans="1:28">
      <c r="A1235" s="97" t="str">
        <f>IF(E1235="","",SUBTOTAL(3,$E$2:$E1235))</f>
        <v/>
      </c>
      <c r="B1235" s="44"/>
      <c r="C1235" s="44"/>
      <c r="D1235" s="44"/>
      <c r="E1235" s="35"/>
      <c r="F1235" s="44"/>
      <c r="G1235" s="35"/>
      <c r="H1235" s="34"/>
      <c r="I1235" s="34"/>
      <c r="J1235" s="44"/>
      <c r="K1235" s="34"/>
      <c r="L1235" s="44"/>
      <c r="M1235" s="44"/>
      <c r="N1235" s="44"/>
      <c r="O1235" s="45"/>
      <c r="P1235" s="44"/>
      <c r="Q1235" s="44"/>
      <c r="R1235" s="44"/>
      <c r="S1235" s="44"/>
      <c r="T1235" s="34"/>
      <c r="U1235" s="34"/>
      <c r="V1235" s="34"/>
      <c r="W1235" s="34"/>
      <c r="X1235" s="34"/>
      <c r="Y1235" s="34"/>
      <c r="Z1235" s="44"/>
      <c r="AA1235" s="34"/>
      <c r="AB1235" s="97" t="str">
        <f t="shared" si="19"/>
        <v/>
      </c>
    </row>
    <row r="1236" spans="1:28">
      <c r="A1236" s="97" t="str">
        <f>IF(E1236="","",SUBTOTAL(3,$E$2:$E1236))</f>
        <v/>
      </c>
      <c r="B1236" s="44"/>
      <c r="C1236" s="44"/>
      <c r="D1236" s="44"/>
      <c r="E1236" s="35"/>
      <c r="F1236" s="44"/>
      <c r="G1236" s="35"/>
      <c r="H1236" s="34"/>
      <c r="I1236" s="34"/>
      <c r="J1236" s="44"/>
      <c r="K1236" s="34"/>
      <c r="L1236" s="44"/>
      <c r="M1236" s="44"/>
      <c r="N1236" s="44"/>
      <c r="O1236" s="45"/>
      <c r="P1236" s="44"/>
      <c r="Q1236" s="44"/>
      <c r="R1236" s="44"/>
      <c r="S1236" s="44"/>
      <c r="T1236" s="34"/>
      <c r="U1236" s="34"/>
      <c r="V1236" s="34"/>
      <c r="W1236" s="34"/>
      <c r="X1236" s="34"/>
      <c r="Y1236" s="34"/>
      <c r="Z1236" s="44"/>
      <c r="AA1236" s="34"/>
      <c r="AB1236" s="97" t="str">
        <f t="shared" si="19"/>
        <v/>
      </c>
    </row>
    <row r="1237" spans="1:28">
      <c r="A1237" s="97" t="str">
        <f>IF(E1237="","",SUBTOTAL(3,$E$2:$E1237))</f>
        <v/>
      </c>
      <c r="B1237" s="44"/>
      <c r="C1237" s="44"/>
      <c r="D1237" s="44"/>
      <c r="E1237" s="35"/>
      <c r="F1237" s="44"/>
      <c r="G1237" s="35"/>
      <c r="H1237" s="34"/>
      <c r="I1237" s="34"/>
      <c r="J1237" s="44"/>
      <c r="K1237" s="34"/>
      <c r="L1237" s="44"/>
      <c r="M1237" s="44"/>
      <c r="N1237" s="44"/>
      <c r="O1237" s="45"/>
      <c r="P1237" s="44"/>
      <c r="Q1237" s="44"/>
      <c r="R1237" s="44"/>
      <c r="S1237" s="44"/>
      <c r="T1237" s="34"/>
      <c r="U1237" s="34"/>
      <c r="V1237" s="34"/>
      <c r="W1237" s="34"/>
      <c r="X1237" s="34"/>
      <c r="Y1237" s="34"/>
      <c r="Z1237" s="44"/>
      <c r="AA1237" s="34"/>
      <c r="AB1237" s="97" t="str">
        <f t="shared" si="19"/>
        <v/>
      </c>
    </row>
    <row r="1238" spans="1:28">
      <c r="A1238" s="97" t="str">
        <f>IF(E1238="","",SUBTOTAL(3,$E$2:$E1238))</f>
        <v/>
      </c>
      <c r="B1238" s="45"/>
      <c r="C1238" s="45"/>
      <c r="D1238" s="44"/>
      <c r="E1238" s="35"/>
      <c r="F1238" s="44"/>
      <c r="G1238" s="35"/>
      <c r="H1238" s="34"/>
      <c r="I1238" s="34"/>
      <c r="J1238" s="44"/>
      <c r="K1238" s="34"/>
      <c r="L1238" s="45"/>
      <c r="M1238" s="45"/>
      <c r="N1238" s="44"/>
      <c r="O1238" s="45"/>
      <c r="P1238" s="44"/>
      <c r="Q1238" s="44"/>
      <c r="R1238" s="44"/>
      <c r="S1238" s="44"/>
      <c r="T1238" s="36"/>
      <c r="U1238" s="36"/>
      <c r="V1238" s="36"/>
      <c r="W1238" s="36"/>
      <c r="X1238" s="36"/>
      <c r="Y1238" s="36"/>
      <c r="Z1238" s="45"/>
      <c r="AA1238" s="34"/>
      <c r="AB1238" s="97" t="str">
        <f t="shared" si="19"/>
        <v/>
      </c>
    </row>
    <row r="1239" spans="1:28">
      <c r="A1239" s="97" t="str">
        <f>IF(E1239="","",SUBTOTAL(3,$E$2:$E1239))</f>
        <v/>
      </c>
      <c r="B1239" s="44"/>
      <c r="C1239" s="44"/>
      <c r="D1239" s="44"/>
      <c r="E1239" s="35"/>
      <c r="F1239" s="44"/>
      <c r="G1239" s="35"/>
      <c r="H1239" s="34"/>
      <c r="I1239" s="34"/>
      <c r="J1239" s="44"/>
      <c r="K1239" s="34"/>
      <c r="L1239" s="44"/>
      <c r="M1239" s="44"/>
      <c r="N1239" s="44"/>
      <c r="O1239" s="45"/>
      <c r="P1239" s="44"/>
      <c r="Q1239" s="44"/>
      <c r="R1239" s="44"/>
      <c r="S1239" s="44"/>
      <c r="T1239" s="35"/>
      <c r="U1239" s="35"/>
      <c r="V1239" s="34"/>
      <c r="W1239" s="34"/>
      <c r="X1239" s="34"/>
      <c r="Y1239" s="34"/>
      <c r="Z1239" s="44"/>
      <c r="AA1239" s="34"/>
      <c r="AB1239" s="97" t="str">
        <f t="shared" si="19"/>
        <v/>
      </c>
    </row>
    <row r="1240" spans="1:28">
      <c r="A1240" s="97" t="str">
        <f>IF(E1240="","",SUBTOTAL(3,$E$2:$E1240))</f>
        <v/>
      </c>
      <c r="B1240" s="44"/>
      <c r="C1240" s="44"/>
      <c r="D1240" s="44"/>
      <c r="E1240" s="107"/>
      <c r="F1240" s="107"/>
      <c r="G1240" s="107"/>
      <c r="H1240" s="107"/>
      <c r="I1240" s="107"/>
      <c r="J1240" s="44"/>
      <c r="K1240" s="34"/>
      <c r="L1240" s="45"/>
      <c r="M1240" s="45"/>
      <c r="N1240" s="109"/>
      <c r="O1240" s="109"/>
      <c r="P1240" s="109"/>
      <c r="Q1240" s="44"/>
      <c r="R1240" s="122"/>
      <c r="S1240" s="122"/>
      <c r="T1240" s="34"/>
      <c r="U1240" s="34"/>
      <c r="V1240" s="34"/>
      <c r="W1240" s="34"/>
      <c r="X1240" s="34"/>
      <c r="Y1240" s="34"/>
      <c r="Z1240" s="44"/>
      <c r="AA1240" s="34"/>
      <c r="AB1240" s="97" t="str">
        <f t="shared" si="19"/>
        <v/>
      </c>
    </row>
    <row r="1241" spans="1:28">
      <c r="A1241" s="97" t="str">
        <f>IF(E1241="","",SUBTOTAL(3,$E$2:$E1241))</f>
        <v/>
      </c>
      <c r="B1241" s="45"/>
      <c r="C1241" s="45"/>
      <c r="D1241" s="44"/>
      <c r="E1241" s="101"/>
      <c r="F1241" s="44"/>
      <c r="G1241" s="79"/>
      <c r="H1241" s="34"/>
      <c r="I1241" s="34"/>
      <c r="J1241" s="44"/>
      <c r="K1241" s="34"/>
      <c r="L1241" s="45"/>
      <c r="M1241" s="45"/>
      <c r="N1241" s="44"/>
      <c r="O1241" s="45"/>
      <c r="P1241" s="45"/>
      <c r="Q1241" s="44"/>
      <c r="R1241" s="44"/>
      <c r="S1241" s="44"/>
      <c r="T1241" s="36"/>
      <c r="U1241" s="36"/>
      <c r="V1241" s="36"/>
      <c r="W1241" s="36"/>
      <c r="X1241" s="36"/>
      <c r="Y1241" s="36"/>
      <c r="Z1241" s="45"/>
      <c r="AA1241" s="34"/>
      <c r="AB1241" s="97" t="str">
        <f t="shared" si="19"/>
        <v/>
      </c>
    </row>
    <row r="1242" spans="1:28">
      <c r="A1242" s="97" t="str">
        <f>IF(E1242="","",SUBTOTAL(3,$E$2:$E1242))</f>
        <v/>
      </c>
      <c r="B1242" s="44"/>
      <c r="C1242" s="44"/>
      <c r="D1242" s="44"/>
      <c r="E1242" s="101"/>
      <c r="F1242" s="44"/>
      <c r="G1242" s="79"/>
      <c r="H1242" s="34"/>
      <c r="I1242" s="34"/>
      <c r="J1242" s="44"/>
      <c r="K1242" s="34"/>
      <c r="L1242" s="44"/>
      <c r="M1242" s="44"/>
      <c r="N1242" s="44"/>
      <c r="O1242" s="45"/>
      <c r="P1242" s="44"/>
      <c r="Q1242" s="44"/>
      <c r="R1242" s="44"/>
      <c r="S1242" s="44"/>
      <c r="T1242" s="34"/>
      <c r="U1242" s="34"/>
      <c r="V1242" s="34"/>
      <c r="W1242" s="34"/>
      <c r="X1242" s="34"/>
      <c r="Y1242" s="34"/>
      <c r="Z1242" s="44"/>
      <c r="AA1242" s="34"/>
      <c r="AB1242" s="97" t="str">
        <f t="shared" si="19"/>
        <v/>
      </c>
    </row>
    <row r="1243" spans="1:28">
      <c r="A1243" s="97" t="str">
        <f>IF(E1243="","",SUBTOTAL(3,$E$2:$E1243))</f>
        <v/>
      </c>
      <c r="B1243" s="45"/>
      <c r="C1243" s="45"/>
      <c r="D1243" s="44"/>
      <c r="E1243" s="35"/>
      <c r="F1243" s="44"/>
      <c r="G1243" s="52"/>
      <c r="H1243" s="36"/>
      <c r="I1243" s="36"/>
      <c r="J1243" s="44"/>
      <c r="K1243" s="34"/>
      <c r="L1243" s="44"/>
      <c r="M1243" s="44"/>
      <c r="N1243" s="44"/>
      <c r="O1243" s="45"/>
      <c r="P1243" s="45"/>
      <c r="Q1243" s="44"/>
      <c r="R1243" s="44"/>
      <c r="S1243" s="44"/>
      <c r="T1243" s="36"/>
      <c r="U1243" s="36"/>
      <c r="V1243" s="36"/>
      <c r="W1243" s="36"/>
      <c r="X1243" s="36"/>
      <c r="Y1243" s="36"/>
      <c r="Z1243" s="45"/>
      <c r="AA1243" s="34"/>
      <c r="AB1243" s="97" t="str">
        <f t="shared" si="19"/>
        <v/>
      </c>
    </row>
    <row r="1244" spans="1:28">
      <c r="A1244" s="97" t="str">
        <f>IF(E1244="","",SUBTOTAL(3,$E$2:$E1244))</f>
        <v/>
      </c>
      <c r="B1244" s="44"/>
      <c r="C1244" s="44"/>
      <c r="D1244" s="44"/>
      <c r="E1244" s="101"/>
      <c r="F1244" s="44"/>
      <c r="G1244" s="79"/>
      <c r="H1244" s="34"/>
      <c r="I1244" s="34"/>
      <c r="J1244" s="44"/>
      <c r="K1244" s="34"/>
      <c r="L1244" s="44"/>
      <c r="M1244" s="44"/>
      <c r="N1244" s="44"/>
      <c r="O1244" s="45"/>
      <c r="P1244" s="44"/>
      <c r="Q1244" s="44"/>
      <c r="R1244" s="44"/>
      <c r="S1244" s="44"/>
      <c r="T1244" s="34"/>
      <c r="U1244" s="34"/>
      <c r="V1244" s="34"/>
      <c r="W1244" s="34"/>
      <c r="X1244" s="34"/>
      <c r="Y1244" s="34"/>
      <c r="Z1244" s="44"/>
      <c r="AA1244" s="34"/>
      <c r="AB1244" s="97" t="str">
        <f t="shared" si="19"/>
        <v/>
      </c>
    </row>
    <row r="1245" spans="1:28">
      <c r="A1245" s="97" t="str">
        <f>IF(E1245="","",SUBTOTAL(3,$E$2:$E1245))</f>
        <v/>
      </c>
      <c r="B1245" s="44"/>
      <c r="C1245" s="44"/>
      <c r="D1245" s="44"/>
      <c r="E1245" s="35"/>
      <c r="F1245" s="44"/>
      <c r="G1245" s="35"/>
      <c r="H1245" s="34"/>
      <c r="I1245" s="34"/>
      <c r="J1245" s="44"/>
      <c r="K1245" s="34"/>
      <c r="L1245" s="44"/>
      <c r="M1245" s="44"/>
      <c r="N1245" s="44"/>
      <c r="O1245" s="45"/>
      <c r="P1245" s="44"/>
      <c r="Q1245" s="44"/>
      <c r="R1245" s="44"/>
      <c r="S1245" s="44"/>
      <c r="T1245" s="35"/>
      <c r="U1245" s="35"/>
      <c r="V1245" s="34"/>
      <c r="W1245" s="34"/>
      <c r="X1245" s="34"/>
      <c r="Y1245" s="34"/>
      <c r="Z1245" s="44"/>
      <c r="AA1245" s="34"/>
      <c r="AB1245" s="97" t="str">
        <f t="shared" si="19"/>
        <v/>
      </c>
    </row>
    <row r="1246" spans="1:28">
      <c r="A1246" s="97" t="str">
        <f>IF(E1246="","",SUBTOTAL(3,$E$2:$E1246))</f>
        <v/>
      </c>
      <c r="B1246" s="45"/>
      <c r="C1246" s="44"/>
      <c r="D1246" s="44"/>
      <c r="E1246" s="35"/>
      <c r="F1246" s="44"/>
      <c r="G1246" s="35"/>
      <c r="H1246" s="34"/>
      <c r="I1246" s="35"/>
      <c r="J1246" s="44"/>
      <c r="K1246" s="34"/>
      <c r="L1246" s="44"/>
      <c r="M1246" s="44"/>
      <c r="N1246" s="44"/>
      <c r="O1246" s="45"/>
      <c r="P1246" s="44"/>
      <c r="Q1246" s="44"/>
      <c r="R1246" s="44"/>
      <c r="S1246" s="44"/>
      <c r="T1246" s="34"/>
      <c r="U1246" s="34"/>
      <c r="V1246" s="34"/>
      <c r="W1246" s="34"/>
      <c r="X1246" s="34"/>
      <c r="Y1246" s="57"/>
      <c r="Z1246" s="44"/>
      <c r="AA1246" s="34"/>
      <c r="AB1246" s="97" t="str">
        <f t="shared" si="19"/>
        <v/>
      </c>
    </row>
    <row r="1247" spans="1:28">
      <c r="A1247" s="97" t="str">
        <f>IF(E1247="","",SUBTOTAL(3,$E$2:$E1247))</f>
        <v/>
      </c>
      <c r="B1247" s="66"/>
      <c r="C1247" s="44"/>
      <c r="D1247" s="44"/>
      <c r="E1247" s="35"/>
      <c r="F1247" s="44"/>
      <c r="G1247" s="35"/>
      <c r="H1247" s="34"/>
      <c r="I1247" s="34"/>
      <c r="J1247" s="44"/>
      <c r="K1247" s="34"/>
      <c r="L1247" s="44"/>
      <c r="M1247" s="44"/>
      <c r="N1247" s="44"/>
      <c r="O1247" s="45"/>
      <c r="P1247" s="45"/>
      <c r="Q1247" s="44"/>
      <c r="R1247" s="44"/>
      <c r="S1247" s="44"/>
      <c r="T1247" s="34"/>
      <c r="U1247" s="34"/>
      <c r="V1247" s="34"/>
      <c r="W1247" s="34"/>
      <c r="X1247" s="36"/>
      <c r="Y1247" s="36"/>
      <c r="Z1247" s="45"/>
      <c r="AA1247" s="34"/>
      <c r="AB1247" s="97" t="str">
        <f t="shared" si="19"/>
        <v/>
      </c>
    </row>
    <row r="1248" spans="1:28">
      <c r="A1248" s="97" t="str">
        <f>IF(E1248="","",SUBTOTAL(3,$E$2:$E1248))</f>
        <v/>
      </c>
      <c r="B1248" s="44"/>
      <c r="C1248" s="44"/>
      <c r="D1248" s="44"/>
      <c r="E1248" s="35"/>
      <c r="F1248" s="44"/>
      <c r="G1248" s="35"/>
      <c r="H1248" s="34"/>
      <c r="I1248" s="34"/>
      <c r="J1248" s="44"/>
      <c r="K1248" s="34"/>
      <c r="L1248" s="44"/>
      <c r="M1248" s="44"/>
      <c r="N1248" s="44"/>
      <c r="O1248" s="45"/>
      <c r="P1248" s="44"/>
      <c r="Q1248" s="44"/>
      <c r="R1248" s="44"/>
      <c r="S1248" s="44"/>
      <c r="T1248" s="35"/>
      <c r="U1248" s="35"/>
      <c r="V1248" s="34"/>
      <c r="W1248" s="34"/>
      <c r="X1248" s="34"/>
      <c r="Y1248" s="34"/>
      <c r="Z1248" s="44"/>
      <c r="AA1248" s="34"/>
      <c r="AB1248" s="97" t="str">
        <f t="shared" si="19"/>
        <v/>
      </c>
    </row>
    <row r="1249" spans="1:28">
      <c r="A1249" s="97" t="str">
        <f>IF(E1249="","",SUBTOTAL(3,$E$2:$E1249))</f>
        <v/>
      </c>
      <c r="B1249" s="44"/>
      <c r="C1249" s="44"/>
      <c r="D1249" s="44"/>
      <c r="E1249" s="35"/>
      <c r="F1249" s="44"/>
      <c r="G1249" s="35"/>
      <c r="H1249" s="34"/>
      <c r="I1249" s="34"/>
      <c r="J1249" s="44"/>
      <c r="K1249" s="34"/>
      <c r="L1249" s="44"/>
      <c r="M1249" s="44"/>
      <c r="N1249" s="44"/>
      <c r="O1249" s="45"/>
      <c r="P1249" s="44"/>
      <c r="Q1249" s="44"/>
      <c r="R1249" s="44"/>
      <c r="S1249" s="44"/>
      <c r="T1249" s="35"/>
      <c r="U1249" s="35"/>
      <c r="V1249" s="34"/>
      <c r="W1249" s="34"/>
      <c r="X1249" s="34"/>
      <c r="Y1249" s="34"/>
      <c r="Z1249" s="44"/>
      <c r="AA1249" s="34"/>
      <c r="AB1249" s="97" t="str">
        <f t="shared" si="19"/>
        <v/>
      </c>
    </row>
    <row r="1250" spans="1:28">
      <c r="A1250" s="97" t="str">
        <f>IF(E1250="","",SUBTOTAL(3,$E$2:$E1250))</f>
        <v/>
      </c>
      <c r="B1250" s="44"/>
      <c r="C1250" s="44"/>
      <c r="D1250" s="44"/>
      <c r="E1250" s="101"/>
      <c r="F1250" s="44"/>
      <c r="G1250" s="79"/>
      <c r="H1250" s="34"/>
      <c r="I1250" s="34"/>
      <c r="J1250" s="44"/>
      <c r="K1250" s="34"/>
      <c r="L1250" s="44"/>
      <c r="M1250" s="44"/>
      <c r="N1250" s="44"/>
      <c r="O1250" s="45"/>
      <c r="P1250" s="45"/>
      <c r="Q1250" s="44"/>
      <c r="R1250" s="122"/>
      <c r="S1250" s="122"/>
      <c r="T1250" s="34"/>
      <c r="U1250" s="34"/>
      <c r="V1250" s="34"/>
      <c r="W1250" s="34"/>
      <c r="X1250" s="34"/>
      <c r="Y1250" s="34"/>
      <c r="Z1250" s="44"/>
      <c r="AA1250" s="34"/>
      <c r="AB1250" s="97" t="str">
        <f t="shared" si="19"/>
        <v/>
      </c>
    </row>
    <row r="1251" spans="1:28">
      <c r="A1251" s="97" t="str">
        <f>IF(E1251="","",SUBTOTAL(3,$E$2:$E1251))</f>
        <v/>
      </c>
      <c r="B1251" s="45"/>
      <c r="C1251" s="45"/>
      <c r="D1251" s="44"/>
      <c r="E1251" s="35"/>
      <c r="F1251" s="44"/>
      <c r="G1251" s="35"/>
      <c r="H1251" s="34"/>
      <c r="I1251" s="34"/>
      <c r="J1251" s="44"/>
      <c r="K1251" s="34"/>
      <c r="L1251" s="45"/>
      <c r="M1251" s="45"/>
      <c r="N1251" s="44"/>
      <c r="O1251" s="45"/>
      <c r="P1251" s="45"/>
      <c r="Q1251" s="44"/>
      <c r="R1251" s="122"/>
      <c r="S1251" s="122"/>
      <c r="T1251" s="36"/>
      <c r="U1251" s="36"/>
      <c r="V1251" s="36"/>
      <c r="W1251" s="36"/>
      <c r="X1251" s="34"/>
      <c r="Y1251" s="34"/>
      <c r="Z1251" s="45"/>
      <c r="AA1251" s="34"/>
      <c r="AB1251" s="97" t="str">
        <f t="shared" si="19"/>
        <v/>
      </c>
    </row>
    <row r="1252" spans="1:28">
      <c r="A1252" s="97" t="str">
        <f>IF(E1252="","",SUBTOTAL(3,$E$2:$E1252))</f>
        <v/>
      </c>
      <c r="B1252" s="45"/>
      <c r="C1252" s="44"/>
      <c r="D1252" s="44"/>
      <c r="E1252" s="35"/>
      <c r="F1252" s="44"/>
      <c r="G1252" s="35"/>
      <c r="H1252" s="34"/>
      <c r="I1252" s="34"/>
      <c r="J1252" s="44"/>
      <c r="K1252" s="34"/>
      <c r="L1252" s="45"/>
      <c r="M1252" s="45"/>
      <c r="N1252" s="44"/>
      <c r="O1252" s="45"/>
      <c r="P1252" s="45"/>
      <c r="Q1252" s="44"/>
      <c r="R1252" s="122"/>
      <c r="S1252" s="122"/>
      <c r="T1252" s="34"/>
      <c r="U1252" s="34"/>
      <c r="V1252" s="34"/>
      <c r="W1252" s="34"/>
      <c r="X1252" s="34"/>
      <c r="Y1252" s="34"/>
      <c r="Z1252" s="44"/>
      <c r="AA1252" s="34"/>
      <c r="AB1252" s="97" t="str">
        <f t="shared" si="19"/>
        <v/>
      </c>
    </row>
    <row r="1253" spans="1:28">
      <c r="A1253" s="97" t="str">
        <f>IF(E1253="","",SUBTOTAL(3,$E$2:$E1253))</f>
        <v/>
      </c>
      <c r="B1253" s="44"/>
      <c r="C1253" s="44"/>
      <c r="D1253" s="44"/>
      <c r="E1253" s="35"/>
      <c r="F1253" s="44"/>
      <c r="G1253" s="35"/>
      <c r="H1253" s="34"/>
      <c r="I1253" s="34"/>
      <c r="J1253" s="44"/>
      <c r="K1253" s="34"/>
      <c r="L1253" s="44"/>
      <c r="M1253" s="44"/>
      <c r="N1253" s="44"/>
      <c r="O1253" s="45"/>
      <c r="P1253" s="45"/>
      <c r="Q1253" s="44"/>
      <c r="R1253" s="122"/>
      <c r="S1253" s="122"/>
      <c r="T1253" s="34"/>
      <c r="U1253" s="34"/>
      <c r="V1253" s="34"/>
      <c r="W1253" s="34"/>
      <c r="X1253" s="34"/>
      <c r="Y1253" s="34"/>
      <c r="Z1253" s="44"/>
      <c r="AA1253" s="34"/>
      <c r="AB1253" s="97" t="str">
        <f t="shared" si="19"/>
        <v/>
      </c>
    </row>
    <row r="1254" spans="1:28">
      <c r="A1254" s="97" t="str">
        <f>IF(E1254="","",SUBTOTAL(3,$E$2:$E1254))</f>
        <v/>
      </c>
      <c r="B1254" s="45"/>
      <c r="C1254" s="45"/>
      <c r="D1254" s="44"/>
      <c r="E1254" s="101"/>
      <c r="F1254" s="44"/>
      <c r="G1254" s="79"/>
      <c r="H1254" s="34"/>
      <c r="I1254" s="34"/>
      <c r="J1254" s="44"/>
      <c r="K1254" s="34"/>
      <c r="L1254" s="45"/>
      <c r="M1254" s="45"/>
      <c r="N1254" s="44"/>
      <c r="O1254" s="45"/>
      <c r="P1254" s="45"/>
      <c r="Q1254" s="44"/>
      <c r="R1254" s="122"/>
      <c r="S1254" s="122"/>
      <c r="T1254" s="34"/>
      <c r="U1254" s="34"/>
      <c r="V1254" s="34"/>
      <c r="W1254" s="34"/>
      <c r="X1254" s="34"/>
      <c r="Y1254" s="34"/>
      <c r="Z1254" s="45"/>
      <c r="AA1254" s="34"/>
      <c r="AB1254" s="97" t="str">
        <f t="shared" si="19"/>
        <v/>
      </c>
    </row>
    <row r="1255" spans="1:28">
      <c r="A1255" s="97" t="str">
        <f>IF(E1255="","",SUBTOTAL(3,$E$2:$E1255))</f>
        <v/>
      </c>
      <c r="B1255" s="45"/>
      <c r="C1255" s="44"/>
      <c r="D1255" s="44"/>
      <c r="E1255" s="61"/>
      <c r="F1255" s="44"/>
      <c r="G1255" s="35"/>
      <c r="H1255" s="35"/>
      <c r="I1255" s="35"/>
      <c r="J1255" s="44"/>
      <c r="K1255" s="34"/>
      <c r="L1255" s="45"/>
      <c r="M1255" s="45"/>
      <c r="N1255" s="44"/>
      <c r="O1255" s="45"/>
      <c r="P1255" s="45"/>
      <c r="Q1255" s="44"/>
      <c r="R1255" s="122"/>
      <c r="S1255" s="109"/>
      <c r="T1255" s="34"/>
      <c r="U1255" s="34"/>
      <c r="V1255" s="34"/>
      <c r="W1255" s="34"/>
      <c r="X1255" s="34"/>
      <c r="Y1255" s="34"/>
      <c r="Z1255" s="44"/>
      <c r="AA1255" s="34"/>
      <c r="AB1255" s="97" t="str">
        <f t="shared" si="19"/>
        <v/>
      </c>
    </row>
    <row r="1256" spans="1:28">
      <c r="A1256" s="97" t="str">
        <f>IF(E1256="","",SUBTOTAL(3,$E$2:$E1256))</f>
        <v/>
      </c>
      <c r="B1256" s="44"/>
      <c r="C1256" s="44"/>
      <c r="D1256" s="44"/>
      <c r="E1256" s="107"/>
      <c r="F1256" s="107"/>
      <c r="G1256" s="107"/>
      <c r="H1256" s="107"/>
      <c r="I1256" s="107"/>
      <c r="J1256" s="44"/>
      <c r="K1256" s="34"/>
      <c r="L1256" s="45"/>
      <c r="M1256" s="45"/>
      <c r="N1256" s="109"/>
      <c r="O1256" s="109"/>
      <c r="P1256" s="109"/>
      <c r="Q1256" s="109"/>
      <c r="R1256" s="122"/>
      <c r="S1256" s="122"/>
      <c r="T1256" s="34"/>
      <c r="U1256" s="34"/>
      <c r="V1256" s="34"/>
      <c r="W1256" s="34"/>
      <c r="X1256" s="34"/>
      <c r="Y1256" s="34"/>
      <c r="Z1256" s="44"/>
      <c r="AA1256" s="34"/>
      <c r="AB1256" s="97" t="str">
        <f t="shared" si="19"/>
        <v/>
      </c>
    </row>
    <row r="1257" spans="1:28">
      <c r="A1257" s="97" t="str">
        <f>IF(E1257="","",SUBTOTAL(3,$E$2:$E1257))</f>
        <v/>
      </c>
      <c r="B1257" s="45"/>
      <c r="C1257" s="44"/>
      <c r="D1257" s="44"/>
      <c r="E1257" s="61"/>
      <c r="F1257" s="44"/>
      <c r="G1257" s="35"/>
      <c r="H1257" s="34"/>
      <c r="I1257" s="34"/>
      <c r="J1257" s="44"/>
      <c r="K1257" s="34"/>
      <c r="L1257" s="45"/>
      <c r="M1257" s="45"/>
      <c r="N1257" s="44"/>
      <c r="O1257" s="45"/>
      <c r="P1257" s="45"/>
      <c r="Q1257" s="44"/>
      <c r="R1257" s="122"/>
      <c r="S1257" s="122"/>
      <c r="T1257" s="34"/>
      <c r="U1257" s="34"/>
      <c r="V1257" s="97"/>
      <c r="W1257" s="34"/>
      <c r="X1257" s="34"/>
      <c r="Y1257" s="34"/>
      <c r="Z1257" s="44"/>
      <c r="AA1257" s="34"/>
      <c r="AB1257" s="97" t="str">
        <f t="shared" si="19"/>
        <v/>
      </c>
    </row>
    <row r="1258" spans="1:28">
      <c r="A1258" s="97" t="str">
        <f>IF(E1258="","",SUBTOTAL(3,$E$2:$E1258))</f>
        <v/>
      </c>
      <c r="B1258" s="45"/>
      <c r="C1258" s="45"/>
      <c r="D1258" s="44"/>
      <c r="E1258" s="35"/>
      <c r="F1258" s="44"/>
      <c r="G1258" s="35"/>
      <c r="H1258" s="34"/>
      <c r="I1258" s="34"/>
      <c r="J1258" s="44"/>
      <c r="K1258" s="34"/>
      <c r="L1258" s="45"/>
      <c r="M1258" s="45"/>
      <c r="N1258" s="44"/>
      <c r="O1258" s="45"/>
      <c r="P1258" s="45"/>
      <c r="Q1258" s="44"/>
      <c r="R1258" s="122"/>
      <c r="S1258" s="122"/>
      <c r="T1258" s="36"/>
      <c r="U1258" s="36"/>
      <c r="V1258" s="36"/>
      <c r="W1258" s="36"/>
      <c r="X1258" s="34"/>
      <c r="Y1258" s="36"/>
      <c r="Z1258" s="45"/>
      <c r="AA1258" s="34"/>
      <c r="AB1258" s="97" t="str">
        <f t="shared" si="19"/>
        <v/>
      </c>
    </row>
    <row r="1259" spans="1:28">
      <c r="A1259" s="97" t="str">
        <f>IF(E1259="","",SUBTOTAL(3,$E$2:$E1259))</f>
        <v/>
      </c>
      <c r="B1259" s="45"/>
      <c r="C1259" s="45"/>
      <c r="D1259" s="44"/>
      <c r="E1259" s="35"/>
      <c r="F1259" s="44"/>
      <c r="G1259" s="35"/>
      <c r="H1259" s="34"/>
      <c r="I1259" s="34"/>
      <c r="J1259" s="44"/>
      <c r="K1259" s="34"/>
      <c r="L1259" s="45"/>
      <c r="M1259" s="45"/>
      <c r="N1259" s="44"/>
      <c r="O1259" s="45"/>
      <c r="P1259" s="45"/>
      <c r="Q1259" s="44"/>
      <c r="R1259" s="122"/>
      <c r="S1259" s="122"/>
      <c r="T1259" s="36"/>
      <c r="U1259" s="36"/>
      <c r="V1259" s="36"/>
      <c r="W1259" s="36"/>
      <c r="X1259" s="35"/>
      <c r="Y1259" s="97"/>
      <c r="Z1259" s="45"/>
      <c r="AA1259" s="34"/>
      <c r="AB1259" s="97" t="str">
        <f t="shared" si="19"/>
        <v/>
      </c>
    </row>
    <row r="1260" spans="1:28">
      <c r="A1260" s="97" t="str">
        <f>IF(E1260="","",SUBTOTAL(3,$E$2:$E1260))</f>
        <v/>
      </c>
      <c r="B1260" s="45"/>
      <c r="C1260" s="44"/>
      <c r="D1260" s="44"/>
      <c r="E1260" s="35"/>
      <c r="F1260" s="44"/>
      <c r="G1260" s="35"/>
      <c r="H1260" s="35"/>
      <c r="I1260" s="35"/>
      <c r="J1260" s="44"/>
      <c r="K1260" s="34"/>
      <c r="L1260" s="45"/>
      <c r="M1260" s="45"/>
      <c r="N1260" s="44"/>
      <c r="O1260" s="45"/>
      <c r="P1260" s="45"/>
      <c r="Q1260" s="44"/>
      <c r="R1260" s="122"/>
      <c r="S1260" s="122"/>
      <c r="T1260" s="34"/>
      <c r="U1260" s="34"/>
      <c r="V1260" s="34"/>
      <c r="W1260" s="34"/>
      <c r="X1260" s="35"/>
      <c r="Y1260" s="97"/>
      <c r="Z1260" s="44"/>
      <c r="AA1260" s="34"/>
      <c r="AB1260" s="97" t="str">
        <f t="shared" si="19"/>
        <v/>
      </c>
    </row>
    <row r="1261" spans="1:28">
      <c r="A1261" s="97" t="str">
        <f>IF(E1261="","",SUBTOTAL(3,$E$2:$E1261))</f>
        <v/>
      </c>
      <c r="B1261" s="44"/>
      <c r="C1261" s="44"/>
      <c r="D1261" s="44"/>
      <c r="E1261" s="101"/>
      <c r="F1261" s="44"/>
      <c r="G1261" s="79"/>
      <c r="H1261" s="34"/>
      <c r="I1261" s="34"/>
      <c r="J1261" s="44"/>
      <c r="K1261" s="34"/>
      <c r="L1261" s="44"/>
      <c r="M1261" s="44"/>
      <c r="N1261" s="44"/>
      <c r="O1261" s="45"/>
      <c r="P1261" s="45"/>
      <c r="Q1261" s="44"/>
      <c r="R1261" s="122"/>
      <c r="S1261" s="122"/>
      <c r="T1261" s="34"/>
      <c r="U1261" s="34"/>
      <c r="V1261" s="34"/>
      <c r="W1261" s="34"/>
      <c r="X1261" s="34"/>
      <c r="Y1261" s="34"/>
      <c r="Z1261" s="44"/>
      <c r="AA1261" s="34"/>
      <c r="AB1261" s="97" t="str">
        <f t="shared" si="19"/>
        <v/>
      </c>
    </row>
    <row r="1262" spans="1:28">
      <c r="A1262" s="97" t="str">
        <f>IF(E1262="","",SUBTOTAL(3,$E$2:$E1262))</f>
        <v/>
      </c>
      <c r="B1262" s="45"/>
      <c r="C1262" s="45"/>
      <c r="D1262" s="44"/>
      <c r="E1262" s="101"/>
      <c r="F1262" s="44"/>
      <c r="G1262" s="79"/>
      <c r="H1262" s="34"/>
      <c r="I1262" s="34"/>
      <c r="J1262" s="44"/>
      <c r="K1262" s="34"/>
      <c r="L1262" s="45"/>
      <c r="M1262" s="45"/>
      <c r="N1262" s="44"/>
      <c r="O1262" s="45"/>
      <c r="P1262" s="45"/>
      <c r="Q1262" s="44"/>
      <c r="R1262" s="122"/>
      <c r="S1262" s="122"/>
      <c r="T1262" s="34"/>
      <c r="U1262" s="34"/>
      <c r="V1262" s="34"/>
      <c r="W1262" s="34"/>
      <c r="X1262" s="34"/>
      <c r="Y1262" s="34"/>
      <c r="Z1262" s="44"/>
      <c r="AA1262" s="34"/>
      <c r="AB1262" s="97" t="str">
        <f t="shared" si="19"/>
        <v/>
      </c>
    </row>
    <row r="1263" spans="1:28">
      <c r="A1263" s="97" t="str">
        <f>IF(E1263="","",SUBTOTAL(3,$E$2:$E1263))</f>
        <v/>
      </c>
      <c r="B1263" s="44"/>
      <c r="C1263" s="44"/>
      <c r="D1263" s="44"/>
      <c r="E1263" s="35"/>
      <c r="F1263" s="44"/>
      <c r="G1263" s="35"/>
      <c r="H1263" s="34"/>
      <c r="I1263" s="34"/>
      <c r="J1263" s="44"/>
      <c r="K1263" s="34"/>
      <c r="L1263" s="44"/>
      <c r="M1263" s="44"/>
      <c r="N1263" s="44"/>
      <c r="O1263" s="45"/>
      <c r="P1263" s="45"/>
      <c r="Q1263" s="44"/>
      <c r="R1263" s="122"/>
      <c r="S1263" s="122"/>
      <c r="T1263" s="34"/>
      <c r="U1263" s="34"/>
      <c r="V1263" s="34"/>
      <c r="W1263" s="34"/>
      <c r="X1263" s="34"/>
      <c r="Y1263" s="34"/>
      <c r="Z1263" s="44"/>
      <c r="AA1263" s="34"/>
      <c r="AB1263" s="97" t="str">
        <f t="shared" si="19"/>
        <v/>
      </c>
    </row>
    <row r="1264" spans="1:28">
      <c r="A1264" s="97" t="str">
        <f>IF(E1264="","",SUBTOTAL(3,$E$2:$E1264))</f>
        <v/>
      </c>
      <c r="B1264" s="44"/>
      <c r="C1264" s="44"/>
      <c r="D1264" s="44"/>
      <c r="E1264" s="101"/>
      <c r="F1264" s="44"/>
      <c r="G1264" s="79"/>
      <c r="H1264" s="43"/>
      <c r="I1264" s="34"/>
      <c r="J1264" s="44"/>
      <c r="K1264" s="34"/>
      <c r="L1264" s="44"/>
      <c r="M1264" s="44"/>
      <c r="N1264" s="44"/>
      <c r="O1264" s="45"/>
      <c r="P1264" s="45"/>
      <c r="Q1264" s="44"/>
      <c r="R1264" s="122"/>
      <c r="S1264" s="122"/>
      <c r="T1264" s="34"/>
      <c r="U1264" s="34"/>
      <c r="V1264" s="34"/>
      <c r="W1264" s="34"/>
      <c r="X1264" s="34"/>
      <c r="Y1264" s="34"/>
      <c r="Z1264" s="44"/>
      <c r="AA1264" s="34"/>
      <c r="AB1264" s="97" t="str">
        <f t="shared" si="19"/>
        <v/>
      </c>
    </row>
    <row r="1265" spans="1:28">
      <c r="A1265" s="97" t="str">
        <f>IF(E1265="","",SUBTOTAL(3,$E$2:$E1265))</f>
        <v/>
      </c>
      <c r="B1265" s="44"/>
      <c r="C1265" s="44"/>
      <c r="D1265" s="44"/>
      <c r="E1265" s="35"/>
      <c r="F1265" s="44"/>
      <c r="G1265" s="35"/>
      <c r="H1265" s="34"/>
      <c r="I1265" s="34"/>
      <c r="J1265" s="44"/>
      <c r="K1265" s="34"/>
      <c r="L1265" s="44"/>
      <c r="M1265" s="44"/>
      <c r="N1265" s="44"/>
      <c r="O1265" s="45"/>
      <c r="P1265" s="45"/>
      <c r="Q1265" s="44"/>
      <c r="R1265" s="122"/>
      <c r="S1265" s="122"/>
      <c r="T1265" s="34"/>
      <c r="U1265" s="34"/>
      <c r="V1265" s="34"/>
      <c r="W1265" s="34"/>
      <c r="X1265" s="34"/>
      <c r="Y1265" s="34"/>
      <c r="Z1265" s="44"/>
      <c r="AA1265" s="34"/>
      <c r="AB1265" s="97" t="str">
        <f t="shared" si="19"/>
        <v/>
      </c>
    </row>
    <row r="1266" spans="1:28">
      <c r="A1266" s="97" t="str">
        <f>IF(E1266="","",SUBTOTAL(3,$E$2:$E1266))</f>
        <v/>
      </c>
      <c r="B1266" s="45"/>
      <c r="C1266" s="45"/>
      <c r="D1266" s="44"/>
      <c r="E1266" s="35"/>
      <c r="F1266" s="44"/>
      <c r="G1266" s="35"/>
      <c r="H1266" s="34"/>
      <c r="I1266" s="34"/>
      <c r="J1266" s="44"/>
      <c r="K1266" s="34"/>
      <c r="L1266" s="45"/>
      <c r="M1266" s="45"/>
      <c r="N1266" s="44"/>
      <c r="O1266" s="45"/>
      <c r="P1266" s="45"/>
      <c r="Q1266" s="44"/>
      <c r="R1266" s="122"/>
      <c r="S1266" s="122"/>
      <c r="T1266" s="34"/>
      <c r="U1266" s="34"/>
      <c r="V1266" s="34"/>
      <c r="W1266" s="34"/>
      <c r="X1266" s="34"/>
      <c r="Y1266" s="36"/>
      <c r="Z1266" s="45"/>
      <c r="AA1266" s="34"/>
      <c r="AB1266" s="97" t="str">
        <f t="shared" si="19"/>
        <v/>
      </c>
    </row>
    <row r="1267" spans="1:28">
      <c r="A1267" s="97" t="str">
        <f>IF(E1267="","",SUBTOTAL(3,$E$2:$E1267))</f>
        <v/>
      </c>
      <c r="B1267" s="44"/>
      <c r="C1267" s="44"/>
      <c r="D1267" s="44"/>
      <c r="E1267" s="35"/>
      <c r="F1267" s="44"/>
      <c r="G1267" s="35"/>
      <c r="H1267" s="34"/>
      <c r="I1267" s="34"/>
      <c r="J1267" s="44"/>
      <c r="K1267" s="34"/>
      <c r="L1267" s="45"/>
      <c r="M1267" s="45"/>
      <c r="N1267" s="44"/>
      <c r="O1267" s="45"/>
      <c r="P1267" s="45"/>
      <c r="Q1267" s="44"/>
      <c r="R1267" s="122"/>
      <c r="S1267" s="122"/>
      <c r="T1267" s="36"/>
      <c r="U1267" s="34"/>
      <c r="V1267" s="34"/>
      <c r="W1267" s="34"/>
      <c r="X1267" s="34"/>
      <c r="Y1267" s="34"/>
      <c r="Z1267" s="44"/>
      <c r="AA1267" s="34"/>
      <c r="AB1267" s="97" t="str">
        <f t="shared" si="19"/>
        <v/>
      </c>
    </row>
    <row r="1268" spans="1:28">
      <c r="A1268" s="97" t="str">
        <f>IF(E1268="","",SUBTOTAL(3,$E$2:$E1268))</f>
        <v/>
      </c>
      <c r="B1268" s="45"/>
      <c r="C1268" s="44"/>
      <c r="D1268" s="44"/>
      <c r="E1268" s="61"/>
      <c r="F1268" s="44"/>
      <c r="G1268" s="35"/>
      <c r="H1268" s="34"/>
      <c r="I1268" s="34"/>
      <c r="J1268" s="44"/>
      <c r="K1268" s="34"/>
      <c r="L1268" s="45"/>
      <c r="M1268" s="45"/>
      <c r="N1268" s="44"/>
      <c r="O1268" s="45"/>
      <c r="P1268" s="45"/>
      <c r="Q1268" s="44"/>
      <c r="R1268" s="122"/>
      <c r="S1268" s="122"/>
      <c r="T1268" s="34"/>
      <c r="U1268" s="34"/>
      <c r="V1268" s="34"/>
      <c r="W1268" s="34"/>
      <c r="X1268" s="34"/>
      <c r="Y1268" s="34"/>
      <c r="Z1268" s="44"/>
      <c r="AA1268" s="34"/>
      <c r="AB1268" s="97" t="str">
        <f t="shared" si="19"/>
        <v/>
      </c>
    </row>
    <row r="1269" spans="1:28">
      <c r="A1269" s="97" t="str">
        <f>IF(E1269="","",SUBTOTAL(3,$E$2:$E1269))</f>
        <v/>
      </c>
      <c r="B1269" s="44"/>
      <c r="C1269" s="44"/>
      <c r="D1269" s="44"/>
      <c r="E1269" s="35"/>
      <c r="F1269" s="44"/>
      <c r="G1269" s="35"/>
      <c r="H1269" s="34"/>
      <c r="I1269" s="34"/>
      <c r="J1269" s="44"/>
      <c r="K1269" s="34"/>
      <c r="L1269" s="44"/>
      <c r="M1269" s="44"/>
      <c r="N1269" s="44"/>
      <c r="O1269" s="45"/>
      <c r="P1269" s="45"/>
      <c r="Q1269" s="44"/>
      <c r="R1269" s="122"/>
      <c r="S1269" s="122"/>
      <c r="T1269" s="34"/>
      <c r="U1269" s="34"/>
      <c r="V1269" s="34"/>
      <c r="W1269" s="34"/>
      <c r="X1269" s="34"/>
      <c r="Y1269" s="34"/>
      <c r="Z1269" s="44"/>
      <c r="AA1269" s="34"/>
      <c r="AB1269" s="97" t="str">
        <f t="shared" si="19"/>
        <v/>
      </c>
    </row>
    <row r="1270" spans="1:28">
      <c r="A1270" s="97" t="str">
        <f>IF(E1270="","",SUBTOTAL(3,$E$2:$E1270))</f>
        <v/>
      </c>
      <c r="B1270" s="45"/>
      <c r="C1270" s="45"/>
      <c r="D1270" s="44"/>
      <c r="E1270" s="35"/>
      <c r="F1270" s="44"/>
      <c r="G1270" s="35"/>
      <c r="H1270" s="34"/>
      <c r="I1270" s="34"/>
      <c r="J1270" s="44"/>
      <c r="K1270" s="34"/>
      <c r="L1270" s="45"/>
      <c r="M1270" s="45"/>
      <c r="N1270" s="44"/>
      <c r="O1270" s="45"/>
      <c r="P1270" s="45"/>
      <c r="Q1270" s="44"/>
      <c r="R1270" s="122"/>
      <c r="S1270" s="122"/>
      <c r="T1270" s="36"/>
      <c r="U1270" s="36"/>
      <c r="V1270" s="36"/>
      <c r="W1270" s="36"/>
      <c r="X1270" s="34"/>
      <c r="Y1270" s="36"/>
      <c r="Z1270" s="45"/>
      <c r="AA1270" s="34"/>
      <c r="AB1270" s="97" t="str">
        <f t="shared" si="19"/>
        <v/>
      </c>
    </row>
    <row r="1271" spans="1:28">
      <c r="A1271" s="97" t="str">
        <f>IF(E1271="","",SUBTOTAL(3,$E$2:$E1271))</f>
        <v/>
      </c>
      <c r="B1271" s="45"/>
      <c r="C1271" s="44"/>
      <c r="D1271" s="44"/>
      <c r="E1271" s="61"/>
      <c r="F1271" s="44"/>
      <c r="G1271" s="35"/>
      <c r="H1271" s="34"/>
      <c r="I1271" s="34"/>
      <c r="J1271" s="44"/>
      <c r="K1271" s="34"/>
      <c r="L1271" s="45"/>
      <c r="M1271" s="45"/>
      <c r="N1271" s="44"/>
      <c r="O1271" s="45"/>
      <c r="P1271" s="45"/>
      <c r="Q1271" s="44"/>
      <c r="R1271" s="122"/>
      <c r="S1271" s="122"/>
      <c r="T1271" s="34"/>
      <c r="U1271" s="34"/>
      <c r="V1271" s="35"/>
      <c r="W1271" s="34"/>
      <c r="X1271" s="34"/>
      <c r="Y1271" s="97"/>
      <c r="Z1271" s="45"/>
      <c r="AA1271" s="34"/>
      <c r="AB1271" s="97" t="str">
        <f t="shared" si="19"/>
        <v/>
      </c>
    </row>
    <row r="1272" spans="1:28">
      <c r="A1272" s="97" t="str">
        <f>IF(E1272="","",SUBTOTAL(3,$E$2:$E1272))</f>
        <v/>
      </c>
      <c r="B1272" s="44"/>
      <c r="C1272" s="44"/>
      <c r="D1272" s="44"/>
      <c r="E1272" s="35"/>
      <c r="F1272" s="44"/>
      <c r="G1272" s="35"/>
      <c r="H1272" s="34"/>
      <c r="I1272" s="34"/>
      <c r="J1272" s="44"/>
      <c r="K1272" s="34"/>
      <c r="L1272" s="44"/>
      <c r="M1272" s="44"/>
      <c r="N1272" s="44"/>
      <c r="O1272" s="45"/>
      <c r="P1272" s="44"/>
      <c r="Q1272" s="44"/>
      <c r="R1272" s="122"/>
      <c r="S1272" s="122"/>
      <c r="T1272" s="34"/>
      <c r="U1272" s="34"/>
      <c r="V1272" s="34"/>
      <c r="W1272" s="34"/>
      <c r="X1272" s="34"/>
      <c r="Y1272" s="34"/>
      <c r="Z1272" s="44"/>
      <c r="AA1272" s="34"/>
      <c r="AB1272" s="97" t="str">
        <f t="shared" si="19"/>
        <v/>
      </c>
    </row>
    <row r="1273" spans="1:28">
      <c r="A1273" s="97" t="str">
        <f>IF(E1273="","",SUBTOTAL(3,$E$2:$E1273))</f>
        <v/>
      </c>
      <c r="B1273" s="45"/>
      <c r="C1273" s="45"/>
      <c r="D1273" s="44"/>
      <c r="E1273" s="35"/>
      <c r="F1273" s="107"/>
      <c r="G1273" s="107"/>
      <c r="H1273" s="34"/>
      <c r="I1273" s="107"/>
      <c r="J1273" s="44"/>
      <c r="K1273" s="34"/>
      <c r="L1273" s="45"/>
      <c r="M1273" s="45"/>
      <c r="N1273" s="109"/>
      <c r="O1273" s="109"/>
      <c r="P1273" s="109"/>
      <c r="Q1273" s="44"/>
      <c r="R1273" s="122"/>
      <c r="S1273" s="122"/>
      <c r="T1273" s="34"/>
      <c r="U1273" s="34"/>
      <c r="V1273" s="34"/>
      <c r="W1273" s="34"/>
      <c r="X1273" s="34"/>
      <c r="Y1273" s="34"/>
      <c r="Z1273" s="44"/>
      <c r="AA1273" s="34"/>
      <c r="AB1273" s="97" t="str">
        <f t="shared" si="19"/>
        <v/>
      </c>
    </row>
    <row r="1274" spans="1:28">
      <c r="A1274" s="97" t="str">
        <f>IF(E1274="","",SUBTOTAL(3,$E$2:$E1274))</f>
        <v/>
      </c>
      <c r="B1274" s="45"/>
      <c r="C1274" s="45"/>
      <c r="D1274" s="44"/>
      <c r="E1274" s="35"/>
      <c r="F1274" s="44"/>
      <c r="G1274" s="35"/>
      <c r="H1274" s="34"/>
      <c r="I1274" s="34"/>
      <c r="J1274" s="44"/>
      <c r="K1274" s="34"/>
      <c r="L1274" s="45"/>
      <c r="M1274" s="45"/>
      <c r="N1274" s="44"/>
      <c r="O1274" s="45"/>
      <c r="P1274" s="44"/>
      <c r="Q1274" s="44"/>
      <c r="R1274" s="44"/>
      <c r="S1274" s="44"/>
      <c r="T1274" s="34"/>
      <c r="U1274" s="34"/>
      <c r="V1274" s="34"/>
      <c r="W1274" s="34"/>
      <c r="X1274" s="34"/>
      <c r="Y1274" s="34"/>
      <c r="Z1274" s="44"/>
      <c r="AA1274" s="34"/>
      <c r="AB1274" s="97" t="str">
        <f t="shared" si="19"/>
        <v/>
      </c>
    </row>
    <row r="1275" spans="1:28">
      <c r="A1275" s="97" t="str">
        <f>IF(E1275="","",SUBTOTAL(3,$E$2:$E1275))</f>
        <v/>
      </c>
      <c r="B1275" s="45"/>
      <c r="C1275" s="45"/>
      <c r="D1275" s="44"/>
      <c r="E1275" s="107"/>
      <c r="F1275" s="107"/>
      <c r="G1275" s="107"/>
      <c r="H1275" s="107"/>
      <c r="I1275" s="107"/>
      <c r="J1275" s="44"/>
      <c r="K1275" s="107"/>
      <c r="L1275" s="107"/>
      <c r="M1275" s="107"/>
      <c r="N1275" s="109"/>
      <c r="O1275" s="109"/>
      <c r="P1275" s="109"/>
      <c r="Q1275" s="109"/>
      <c r="R1275" s="109"/>
      <c r="S1275" s="109"/>
      <c r="T1275" s="36"/>
      <c r="U1275" s="36"/>
      <c r="V1275" s="36"/>
      <c r="W1275" s="36"/>
      <c r="X1275" s="36"/>
      <c r="Y1275" s="36"/>
      <c r="Z1275" s="45"/>
      <c r="AA1275" s="34"/>
      <c r="AB1275" s="97" t="str">
        <f t="shared" si="19"/>
        <v/>
      </c>
    </row>
    <row r="1276" spans="1:28">
      <c r="A1276" s="97" t="str">
        <f>IF(E1276="","",SUBTOTAL(3,$E$2:$E1276))</f>
        <v/>
      </c>
      <c r="B1276" s="44"/>
      <c r="C1276" s="44"/>
      <c r="D1276" s="44"/>
      <c r="E1276" s="101"/>
      <c r="F1276" s="44"/>
      <c r="G1276" s="79"/>
      <c r="H1276" s="34"/>
      <c r="I1276" s="34"/>
      <c r="J1276" s="44"/>
      <c r="K1276" s="34"/>
      <c r="L1276" s="44"/>
      <c r="M1276" s="44"/>
      <c r="N1276" s="44"/>
      <c r="O1276" s="45"/>
      <c r="P1276" s="44"/>
      <c r="Q1276" s="44"/>
      <c r="R1276" s="44"/>
      <c r="S1276" s="44"/>
      <c r="T1276" s="34"/>
      <c r="U1276" s="34"/>
      <c r="V1276" s="34"/>
      <c r="W1276" s="34"/>
      <c r="X1276" s="34"/>
      <c r="Y1276" s="34"/>
      <c r="Z1276" s="44"/>
      <c r="AA1276" s="34"/>
      <c r="AB1276" s="97" t="str">
        <f t="shared" si="19"/>
        <v/>
      </c>
    </row>
    <row r="1277" spans="1:28">
      <c r="A1277" s="97" t="str">
        <f>IF(E1277="","",SUBTOTAL(3,$E$2:$E1277))</f>
        <v/>
      </c>
      <c r="B1277" s="44"/>
      <c r="C1277" s="44"/>
      <c r="D1277" s="44"/>
      <c r="E1277" s="101"/>
      <c r="F1277" s="44"/>
      <c r="G1277" s="79"/>
      <c r="H1277" s="34"/>
      <c r="I1277" s="34"/>
      <c r="J1277" s="44"/>
      <c r="K1277" s="34"/>
      <c r="L1277" s="44"/>
      <c r="M1277" s="44"/>
      <c r="N1277" s="44"/>
      <c r="O1277" s="45"/>
      <c r="P1277" s="44"/>
      <c r="Q1277" s="44"/>
      <c r="R1277" s="44"/>
      <c r="S1277" s="44"/>
      <c r="T1277" s="34"/>
      <c r="U1277" s="34"/>
      <c r="V1277" s="34"/>
      <c r="W1277" s="34"/>
      <c r="X1277" s="34"/>
      <c r="Y1277" s="34"/>
      <c r="Z1277" s="44"/>
      <c r="AA1277" s="34"/>
      <c r="AB1277" s="97" t="str">
        <f t="shared" si="19"/>
        <v/>
      </c>
    </row>
    <row r="1278" spans="1:28">
      <c r="A1278" s="97" t="str">
        <f>IF(E1278="","",SUBTOTAL(3,$E$2:$E1278))</f>
        <v/>
      </c>
      <c r="B1278" s="45"/>
      <c r="C1278" s="44"/>
      <c r="D1278" s="44"/>
      <c r="E1278" s="107"/>
      <c r="F1278" s="107"/>
      <c r="G1278" s="107"/>
      <c r="H1278" s="107"/>
      <c r="I1278" s="107"/>
      <c r="J1278" s="44"/>
      <c r="K1278" s="107"/>
      <c r="L1278" s="107"/>
      <c r="M1278" s="107"/>
      <c r="N1278" s="109"/>
      <c r="O1278" s="109"/>
      <c r="P1278" s="109"/>
      <c r="Q1278" s="109"/>
      <c r="R1278" s="109"/>
      <c r="S1278" s="109"/>
      <c r="T1278" s="34"/>
      <c r="U1278" s="34"/>
      <c r="V1278" s="34"/>
      <c r="W1278" s="34"/>
      <c r="X1278" s="34"/>
      <c r="Y1278" s="34"/>
      <c r="Z1278" s="45"/>
      <c r="AA1278" s="34"/>
      <c r="AB1278" s="97" t="str">
        <f t="shared" si="19"/>
        <v/>
      </c>
    </row>
    <row r="1279" spans="1:28">
      <c r="A1279" s="97" t="str">
        <f>IF(E1279="","",SUBTOTAL(3,$E$2:$E1279))</f>
        <v/>
      </c>
      <c r="B1279" s="45"/>
      <c r="C1279" s="45"/>
      <c r="D1279" s="44"/>
      <c r="E1279" s="107"/>
      <c r="F1279" s="107"/>
      <c r="G1279" s="107"/>
      <c r="H1279" s="107"/>
      <c r="I1279" s="107"/>
      <c r="J1279" s="44"/>
      <c r="K1279" s="34"/>
      <c r="L1279" s="45"/>
      <c r="M1279" s="45"/>
      <c r="N1279" s="109"/>
      <c r="O1279" s="109"/>
      <c r="P1279" s="109"/>
      <c r="Q1279" s="44"/>
      <c r="R1279" s="122"/>
      <c r="S1279" s="122"/>
      <c r="T1279" s="36"/>
      <c r="U1279" s="36"/>
      <c r="V1279" s="36"/>
      <c r="W1279" s="36"/>
      <c r="X1279" s="36"/>
      <c r="Y1279" s="36"/>
      <c r="Z1279" s="45"/>
      <c r="AA1279" s="34"/>
      <c r="AB1279" s="97" t="str">
        <f t="shared" si="19"/>
        <v/>
      </c>
    </row>
    <row r="1280" spans="1:28">
      <c r="A1280" s="97" t="str">
        <f>IF(E1280="","",SUBTOTAL(3,$E$2:$E1280))</f>
        <v/>
      </c>
      <c r="B1280" s="45"/>
      <c r="C1280" s="45"/>
      <c r="D1280" s="44"/>
      <c r="E1280" s="107"/>
      <c r="F1280" s="107"/>
      <c r="G1280" s="107"/>
      <c r="H1280" s="107"/>
      <c r="I1280" s="107"/>
      <c r="J1280" s="44"/>
      <c r="K1280" s="34"/>
      <c r="L1280" s="45"/>
      <c r="M1280" s="45"/>
      <c r="N1280" s="109"/>
      <c r="O1280" s="109"/>
      <c r="P1280" s="109"/>
      <c r="Q1280" s="44"/>
      <c r="R1280" s="122"/>
      <c r="S1280" s="122"/>
      <c r="T1280" s="36"/>
      <c r="U1280" s="36"/>
      <c r="V1280" s="36"/>
      <c r="W1280" s="36"/>
      <c r="X1280" s="36"/>
      <c r="Y1280" s="36"/>
      <c r="Z1280" s="45"/>
      <c r="AA1280" s="34"/>
      <c r="AB1280" s="97" t="str">
        <f t="shared" si="19"/>
        <v/>
      </c>
    </row>
    <row r="1281" spans="1:28">
      <c r="A1281" s="97" t="str">
        <f>IF(E1281="","",SUBTOTAL(3,$E$2:$E1281))</f>
        <v/>
      </c>
      <c r="B1281" s="44"/>
      <c r="C1281" s="44"/>
      <c r="D1281" s="44"/>
      <c r="E1281" s="101"/>
      <c r="F1281" s="44"/>
      <c r="G1281" s="79"/>
      <c r="H1281" s="34"/>
      <c r="I1281" s="34"/>
      <c r="J1281" s="44"/>
      <c r="K1281" s="34"/>
      <c r="L1281" s="44"/>
      <c r="M1281" s="44"/>
      <c r="N1281" s="44"/>
      <c r="O1281" s="45"/>
      <c r="P1281" s="44"/>
      <c r="Q1281" s="44"/>
      <c r="R1281" s="44"/>
      <c r="S1281" s="44"/>
      <c r="T1281" s="34"/>
      <c r="U1281" s="34"/>
      <c r="V1281" s="34"/>
      <c r="W1281" s="34"/>
      <c r="X1281" s="34"/>
      <c r="Y1281" s="34"/>
      <c r="Z1281" s="44"/>
      <c r="AA1281" s="34"/>
      <c r="AB1281" s="97" t="str">
        <f t="shared" si="19"/>
        <v/>
      </c>
    </row>
    <row r="1282" spans="1:28">
      <c r="A1282" s="97" t="str">
        <f>IF(E1282="","",SUBTOTAL(3,$E$2:$E1282))</f>
        <v/>
      </c>
      <c r="B1282" s="45"/>
      <c r="C1282" s="45"/>
      <c r="D1282" s="44"/>
      <c r="E1282" s="101"/>
      <c r="F1282" s="44"/>
      <c r="G1282" s="79"/>
      <c r="H1282" s="34"/>
      <c r="I1282" s="34"/>
      <c r="J1282" s="44"/>
      <c r="K1282" s="34"/>
      <c r="L1282" s="45"/>
      <c r="M1282" s="45"/>
      <c r="N1282" s="44"/>
      <c r="O1282" s="45"/>
      <c r="P1282" s="45"/>
      <c r="Q1282" s="44"/>
      <c r="R1282" s="44"/>
      <c r="S1282" s="44"/>
      <c r="T1282" s="34"/>
      <c r="U1282" s="34"/>
      <c r="V1282" s="34"/>
      <c r="W1282" s="34"/>
      <c r="X1282" s="36"/>
      <c r="Y1282" s="36"/>
      <c r="Z1282" s="45"/>
      <c r="AA1282" s="34"/>
      <c r="AB1282" s="97" t="str">
        <f t="shared" ref="AB1282:AB1345" si="20">IF(OR(P1282="TN",O1282="TLAI",AND(O1282="KTHP",P1282="TH"),E1282=""),"",Z1282=S1282)</f>
        <v/>
      </c>
    </row>
    <row r="1283" spans="1:28">
      <c r="A1283" s="97" t="str">
        <f>IF(E1283="","",SUBTOTAL(3,$E$2:$E1283))</f>
        <v/>
      </c>
      <c r="B1283" s="45"/>
      <c r="C1283" s="45"/>
      <c r="D1283" s="44"/>
      <c r="E1283" s="101"/>
      <c r="F1283" s="44"/>
      <c r="G1283" s="79"/>
      <c r="H1283" s="34"/>
      <c r="I1283" s="34"/>
      <c r="J1283" s="44"/>
      <c r="K1283" s="34"/>
      <c r="L1283" s="45"/>
      <c r="M1283" s="45"/>
      <c r="N1283" s="44"/>
      <c r="O1283" s="45"/>
      <c r="P1283" s="45"/>
      <c r="Q1283" s="44"/>
      <c r="R1283" s="44"/>
      <c r="S1283" s="44"/>
      <c r="T1283" s="34"/>
      <c r="U1283" s="34"/>
      <c r="V1283" s="34"/>
      <c r="W1283" s="34"/>
      <c r="X1283" s="36"/>
      <c r="Y1283" s="36"/>
      <c r="Z1283" s="45"/>
      <c r="AA1283" s="34"/>
      <c r="AB1283" s="97" t="str">
        <f t="shared" si="20"/>
        <v/>
      </c>
    </row>
    <row r="1284" spans="1:28">
      <c r="A1284" s="97" t="str">
        <f>IF(E1284="","",SUBTOTAL(3,$E$2:$E1284))</f>
        <v/>
      </c>
      <c r="B1284" s="45"/>
      <c r="C1284" s="45"/>
      <c r="D1284" s="44"/>
      <c r="E1284" s="35"/>
      <c r="F1284" s="44"/>
      <c r="G1284" s="35"/>
      <c r="H1284" s="34"/>
      <c r="I1284" s="34"/>
      <c r="J1284" s="44"/>
      <c r="K1284" s="34"/>
      <c r="L1284" s="45"/>
      <c r="M1284" s="45"/>
      <c r="N1284" s="44"/>
      <c r="O1284" s="45"/>
      <c r="P1284" s="44"/>
      <c r="Q1284" s="44"/>
      <c r="R1284" s="122"/>
      <c r="S1284" s="109"/>
      <c r="T1284" s="36"/>
      <c r="U1284" s="36"/>
      <c r="V1284" s="34"/>
      <c r="W1284" s="34"/>
      <c r="X1284" s="34"/>
      <c r="Y1284" s="97"/>
      <c r="Z1284" s="45"/>
      <c r="AA1284" s="34"/>
      <c r="AB1284" s="97" t="str">
        <f t="shared" si="20"/>
        <v/>
      </c>
    </row>
    <row r="1285" spans="1:28">
      <c r="A1285" s="97" t="str">
        <f>IF(E1285="","",SUBTOTAL(3,$E$2:$E1285))</f>
        <v/>
      </c>
      <c r="B1285" s="44"/>
      <c r="C1285" s="44"/>
      <c r="D1285" s="44"/>
      <c r="E1285" s="35"/>
      <c r="F1285" s="44"/>
      <c r="G1285" s="35"/>
      <c r="H1285" s="34"/>
      <c r="I1285" s="34"/>
      <c r="J1285" s="44"/>
      <c r="K1285" s="34"/>
      <c r="L1285" s="44"/>
      <c r="M1285" s="44"/>
      <c r="N1285" s="44"/>
      <c r="O1285" s="45"/>
      <c r="P1285" s="44"/>
      <c r="Q1285" s="44"/>
      <c r="R1285" s="44"/>
      <c r="S1285" s="44"/>
      <c r="T1285" s="35"/>
      <c r="U1285" s="35"/>
      <c r="V1285" s="34"/>
      <c r="W1285" s="34"/>
      <c r="X1285" s="34"/>
      <c r="Y1285" s="34"/>
      <c r="Z1285" s="44"/>
      <c r="AA1285" s="34"/>
      <c r="AB1285" s="97" t="str">
        <f t="shared" si="20"/>
        <v/>
      </c>
    </row>
    <row r="1286" spans="1:28">
      <c r="A1286" s="97" t="str">
        <f>IF(E1286="","",SUBTOTAL(3,$E$2:$E1286))</f>
        <v/>
      </c>
      <c r="B1286" s="44"/>
      <c r="C1286" s="44"/>
      <c r="D1286" s="44"/>
      <c r="E1286" s="101"/>
      <c r="F1286" s="44"/>
      <c r="G1286" s="79"/>
      <c r="H1286" s="34"/>
      <c r="I1286" s="34"/>
      <c r="J1286" s="44"/>
      <c r="K1286" s="34"/>
      <c r="L1286" s="44"/>
      <c r="M1286" s="44"/>
      <c r="N1286" s="44"/>
      <c r="O1286" s="45"/>
      <c r="P1286" s="44"/>
      <c r="Q1286" s="44"/>
      <c r="R1286" s="44"/>
      <c r="S1286" s="44"/>
      <c r="T1286" s="34"/>
      <c r="U1286" s="34"/>
      <c r="V1286" s="34"/>
      <c r="W1286" s="34"/>
      <c r="X1286" s="34"/>
      <c r="Y1286" s="34"/>
      <c r="Z1286" s="44"/>
      <c r="AA1286" s="34"/>
      <c r="AB1286" s="97" t="str">
        <f t="shared" si="20"/>
        <v/>
      </c>
    </row>
    <row r="1287" spans="1:28">
      <c r="A1287" s="97" t="str">
        <f>IF(E1287="","",SUBTOTAL(3,$E$2:$E1287))</f>
        <v/>
      </c>
      <c r="B1287" s="44"/>
      <c r="C1287" s="44"/>
      <c r="D1287" s="44"/>
      <c r="E1287" s="35"/>
      <c r="F1287" s="44"/>
      <c r="G1287" s="35"/>
      <c r="H1287" s="34"/>
      <c r="I1287" s="34"/>
      <c r="J1287" s="44"/>
      <c r="K1287" s="34"/>
      <c r="L1287" s="44"/>
      <c r="M1287" s="44"/>
      <c r="N1287" s="44"/>
      <c r="O1287" s="45"/>
      <c r="P1287" s="44"/>
      <c r="Q1287" s="44"/>
      <c r="R1287" s="44"/>
      <c r="S1287" s="44"/>
      <c r="T1287" s="34"/>
      <c r="U1287" s="34"/>
      <c r="V1287" s="34"/>
      <c r="W1287" s="34"/>
      <c r="X1287" s="34"/>
      <c r="Y1287" s="34"/>
      <c r="Z1287" s="44"/>
      <c r="AA1287" s="34"/>
      <c r="AB1287" s="97" t="str">
        <f t="shared" si="20"/>
        <v/>
      </c>
    </row>
    <row r="1288" spans="1:28">
      <c r="A1288" s="97" t="str">
        <f>IF(E1288="","",SUBTOTAL(3,$E$2:$E1288))</f>
        <v/>
      </c>
      <c r="B1288" s="44"/>
      <c r="C1288" s="44"/>
      <c r="D1288" s="44"/>
      <c r="E1288" s="35"/>
      <c r="F1288" s="44"/>
      <c r="G1288" s="35"/>
      <c r="H1288" s="34"/>
      <c r="I1288" s="34"/>
      <c r="J1288" s="44"/>
      <c r="K1288" s="34"/>
      <c r="L1288" s="44"/>
      <c r="M1288" s="44"/>
      <c r="N1288" s="44"/>
      <c r="O1288" s="45"/>
      <c r="P1288" s="44"/>
      <c r="Q1288" s="44"/>
      <c r="R1288" s="44"/>
      <c r="S1288" s="44"/>
      <c r="T1288" s="35"/>
      <c r="U1288" s="35"/>
      <c r="V1288" s="34"/>
      <c r="W1288" s="34"/>
      <c r="X1288" s="34"/>
      <c r="Y1288" s="34"/>
      <c r="Z1288" s="44"/>
      <c r="AA1288" s="34"/>
      <c r="AB1288" s="97" t="str">
        <f t="shared" si="20"/>
        <v/>
      </c>
    </row>
    <row r="1289" spans="1:28">
      <c r="A1289" s="97" t="str">
        <f>IF(E1289="","",SUBTOTAL(3,$E$2:$E1289))</f>
        <v/>
      </c>
      <c r="B1289" s="45"/>
      <c r="C1289" s="45"/>
      <c r="D1289" s="44"/>
      <c r="E1289" s="101"/>
      <c r="F1289" s="44"/>
      <c r="G1289" s="79"/>
      <c r="H1289" s="34"/>
      <c r="I1289" s="34"/>
      <c r="J1289" s="44"/>
      <c r="K1289" s="34"/>
      <c r="L1289" s="45"/>
      <c r="M1289" s="45"/>
      <c r="N1289" s="44"/>
      <c r="O1289" s="45"/>
      <c r="P1289" s="45"/>
      <c r="Q1289" s="44"/>
      <c r="R1289" s="44"/>
      <c r="S1289" s="44"/>
      <c r="T1289" s="36"/>
      <c r="U1289" s="36"/>
      <c r="V1289" s="36"/>
      <c r="W1289" s="36"/>
      <c r="X1289" s="36"/>
      <c r="Y1289" s="36"/>
      <c r="Z1289" s="45"/>
      <c r="AA1289" s="34"/>
      <c r="AB1289" s="97" t="str">
        <f t="shared" si="20"/>
        <v/>
      </c>
    </row>
    <row r="1290" spans="1:28">
      <c r="A1290" s="97" t="str">
        <f>IF(E1290="","",SUBTOTAL(3,$E$2:$E1290))</f>
        <v/>
      </c>
      <c r="B1290" s="44"/>
      <c r="C1290" s="44"/>
      <c r="D1290" s="44"/>
      <c r="E1290" s="107"/>
      <c r="F1290" s="107"/>
      <c r="G1290" s="107"/>
      <c r="H1290" s="107"/>
      <c r="I1290" s="107"/>
      <c r="J1290" s="44"/>
      <c r="K1290" s="34"/>
      <c r="L1290" s="45"/>
      <c r="M1290" s="45"/>
      <c r="N1290" s="109"/>
      <c r="O1290" s="109"/>
      <c r="P1290" s="109"/>
      <c r="Q1290" s="44"/>
      <c r="R1290" s="122"/>
      <c r="S1290" s="122"/>
      <c r="T1290" s="34"/>
      <c r="U1290" s="34"/>
      <c r="V1290" s="34"/>
      <c r="W1290" s="34"/>
      <c r="X1290" s="34"/>
      <c r="Y1290" s="34"/>
      <c r="Z1290" s="44"/>
      <c r="AA1290" s="34"/>
      <c r="AB1290" s="97" t="str">
        <f t="shared" si="20"/>
        <v/>
      </c>
    </row>
    <row r="1291" spans="1:28">
      <c r="A1291" s="97" t="str">
        <f>IF(E1291="","",SUBTOTAL(3,$E$2:$E1291))</f>
        <v/>
      </c>
      <c r="B1291" s="45"/>
      <c r="C1291" s="45"/>
      <c r="D1291" s="44"/>
      <c r="E1291" s="101"/>
      <c r="F1291" s="44"/>
      <c r="G1291" s="79"/>
      <c r="H1291" s="97"/>
      <c r="I1291" s="34"/>
      <c r="J1291" s="44"/>
      <c r="K1291" s="34"/>
      <c r="L1291" s="45"/>
      <c r="M1291" s="45"/>
      <c r="N1291" s="44"/>
      <c r="O1291" s="45"/>
      <c r="P1291" s="44"/>
      <c r="Q1291" s="44"/>
      <c r="R1291" s="122"/>
      <c r="S1291" s="109"/>
      <c r="T1291" s="36"/>
      <c r="U1291" s="36"/>
      <c r="V1291" s="36"/>
      <c r="W1291" s="36"/>
      <c r="X1291" s="97"/>
      <c r="Y1291" s="97"/>
      <c r="Z1291" s="45"/>
      <c r="AA1291" s="34"/>
      <c r="AB1291" s="97" t="str">
        <f t="shared" si="20"/>
        <v/>
      </c>
    </row>
    <row r="1292" spans="1:28">
      <c r="A1292" s="97" t="str">
        <f>IF(E1292="","",SUBTOTAL(3,$E$2:$E1292))</f>
        <v/>
      </c>
      <c r="B1292" s="44"/>
      <c r="C1292" s="44"/>
      <c r="D1292" s="44"/>
      <c r="E1292" s="101"/>
      <c r="F1292" s="44"/>
      <c r="G1292" s="79"/>
      <c r="H1292" s="97"/>
      <c r="I1292" s="34"/>
      <c r="J1292" s="44"/>
      <c r="K1292" s="34"/>
      <c r="L1292" s="45"/>
      <c r="M1292" s="45"/>
      <c r="N1292" s="44"/>
      <c r="O1292" s="45"/>
      <c r="P1292" s="44"/>
      <c r="Q1292" s="44"/>
      <c r="R1292" s="122"/>
      <c r="S1292" s="109"/>
      <c r="T1292" s="34"/>
      <c r="U1292" s="34"/>
      <c r="V1292" s="34"/>
      <c r="W1292" s="34"/>
      <c r="X1292" s="97"/>
      <c r="Y1292" s="97"/>
      <c r="Z1292" s="45"/>
      <c r="AA1292" s="34"/>
      <c r="AB1292" s="97" t="str">
        <f t="shared" si="20"/>
        <v/>
      </c>
    </row>
    <row r="1293" spans="1:28">
      <c r="A1293" s="97" t="str">
        <f>IF(E1293="","",SUBTOTAL(3,$E$2:$E1293))</f>
        <v/>
      </c>
      <c r="B1293" s="45"/>
      <c r="C1293" s="44"/>
      <c r="D1293" s="44"/>
      <c r="E1293" s="101"/>
      <c r="F1293" s="44"/>
      <c r="G1293" s="79"/>
      <c r="H1293" s="97"/>
      <c r="I1293" s="34"/>
      <c r="J1293" s="44"/>
      <c r="K1293" s="34"/>
      <c r="L1293" s="45"/>
      <c r="M1293" s="45"/>
      <c r="N1293" s="44"/>
      <c r="O1293" s="45"/>
      <c r="P1293" s="44"/>
      <c r="Q1293" s="44"/>
      <c r="R1293" s="122"/>
      <c r="S1293" s="109"/>
      <c r="T1293" s="34"/>
      <c r="U1293" s="34"/>
      <c r="V1293" s="34"/>
      <c r="W1293" s="34"/>
      <c r="X1293" s="97"/>
      <c r="Y1293" s="97"/>
      <c r="Z1293" s="45"/>
      <c r="AA1293" s="34"/>
      <c r="AB1293" s="97" t="str">
        <f t="shared" si="20"/>
        <v/>
      </c>
    </row>
    <row r="1294" spans="1:28">
      <c r="A1294" s="97" t="str">
        <f>IF(E1294="","",SUBTOTAL(3,$E$2:$E1294))</f>
        <v/>
      </c>
      <c r="B1294" s="45"/>
      <c r="C1294" s="45"/>
      <c r="D1294" s="44"/>
      <c r="E1294" s="61"/>
      <c r="F1294" s="44"/>
      <c r="G1294" s="79"/>
      <c r="H1294" s="107"/>
      <c r="I1294" s="34"/>
      <c r="J1294" s="44"/>
      <c r="K1294" s="34"/>
      <c r="L1294" s="45"/>
      <c r="M1294" s="45"/>
      <c r="N1294" s="44"/>
      <c r="O1294" s="45"/>
      <c r="P1294" s="44"/>
      <c r="Q1294" s="44"/>
      <c r="R1294" s="122"/>
      <c r="S1294" s="109"/>
      <c r="T1294" s="36"/>
      <c r="U1294" s="36"/>
      <c r="V1294" s="36"/>
      <c r="W1294" s="36"/>
      <c r="X1294" s="36"/>
      <c r="Y1294" s="36"/>
      <c r="Z1294" s="45"/>
      <c r="AA1294" s="34"/>
      <c r="AB1294" s="97" t="str">
        <f t="shared" si="20"/>
        <v/>
      </c>
    </row>
    <row r="1295" spans="1:28">
      <c r="A1295" s="97" t="str">
        <f>IF(E1295="","",SUBTOTAL(3,$E$2:$E1295))</f>
        <v/>
      </c>
      <c r="B1295" s="44"/>
      <c r="C1295" s="44"/>
      <c r="D1295" s="44"/>
      <c r="E1295" s="35"/>
      <c r="F1295" s="44"/>
      <c r="G1295" s="35"/>
      <c r="H1295" s="34"/>
      <c r="I1295" s="34"/>
      <c r="J1295" s="44"/>
      <c r="K1295" s="34"/>
      <c r="L1295" s="44"/>
      <c r="M1295" s="44"/>
      <c r="N1295" s="44"/>
      <c r="O1295" s="45"/>
      <c r="P1295" s="44"/>
      <c r="Q1295" s="44"/>
      <c r="R1295" s="44"/>
      <c r="S1295" s="44"/>
      <c r="T1295" s="35"/>
      <c r="U1295" s="35"/>
      <c r="V1295" s="34"/>
      <c r="W1295" s="34"/>
      <c r="X1295" s="34"/>
      <c r="Y1295" s="34"/>
      <c r="Z1295" s="44"/>
      <c r="AA1295" s="34"/>
      <c r="AB1295" s="97" t="str">
        <f t="shared" si="20"/>
        <v/>
      </c>
    </row>
    <row r="1296" spans="1:28">
      <c r="A1296" s="97" t="str">
        <f>IF(E1296="","",SUBTOTAL(3,$E$2:$E1296))</f>
        <v/>
      </c>
      <c r="B1296" s="44"/>
      <c r="C1296" s="44"/>
      <c r="D1296" s="44"/>
      <c r="E1296" s="35"/>
      <c r="F1296" s="44"/>
      <c r="G1296" s="35"/>
      <c r="H1296" s="34"/>
      <c r="I1296" s="34"/>
      <c r="J1296" s="44"/>
      <c r="K1296" s="34"/>
      <c r="L1296" s="44"/>
      <c r="M1296" s="44"/>
      <c r="N1296" s="44"/>
      <c r="O1296" s="45"/>
      <c r="P1296" s="44"/>
      <c r="Q1296" s="44"/>
      <c r="R1296" s="44"/>
      <c r="S1296" s="44"/>
      <c r="T1296" s="34"/>
      <c r="U1296" s="34"/>
      <c r="V1296" s="34"/>
      <c r="W1296" s="34"/>
      <c r="X1296" s="34"/>
      <c r="Y1296" s="34"/>
      <c r="Z1296" s="44"/>
      <c r="AA1296" s="34"/>
      <c r="AB1296" s="97" t="str">
        <f t="shared" si="20"/>
        <v/>
      </c>
    </row>
    <row r="1297" spans="1:28">
      <c r="A1297" s="97" t="str">
        <f>IF(E1297="","",SUBTOTAL(3,$E$2:$E1297))</f>
        <v/>
      </c>
      <c r="B1297" s="44"/>
      <c r="C1297" s="44"/>
      <c r="D1297" s="44"/>
      <c r="E1297" s="35"/>
      <c r="F1297" s="44"/>
      <c r="G1297" s="35"/>
      <c r="H1297" s="34"/>
      <c r="I1297" s="34"/>
      <c r="J1297" s="44"/>
      <c r="K1297" s="34"/>
      <c r="L1297" s="44"/>
      <c r="M1297" s="44"/>
      <c r="N1297" s="44"/>
      <c r="O1297" s="45"/>
      <c r="P1297" s="44"/>
      <c r="Q1297" s="44"/>
      <c r="R1297" s="44"/>
      <c r="S1297" s="44"/>
      <c r="T1297" s="35"/>
      <c r="U1297" s="35"/>
      <c r="V1297" s="34"/>
      <c r="W1297" s="34"/>
      <c r="X1297" s="34"/>
      <c r="Y1297" s="34"/>
      <c r="Z1297" s="44"/>
      <c r="AA1297" s="34"/>
      <c r="AB1297" s="97" t="str">
        <f t="shared" si="20"/>
        <v/>
      </c>
    </row>
    <row r="1298" spans="1:28">
      <c r="A1298" s="97" t="str">
        <f>IF(E1298="","",SUBTOTAL(3,$E$2:$E1298))</f>
        <v/>
      </c>
      <c r="B1298" s="44"/>
      <c r="C1298" s="44"/>
      <c r="D1298" s="44"/>
      <c r="E1298" s="101"/>
      <c r="F1298" s="44"/>
      <c r="G1298" s="79"/>
      <c r="H1298" s="43"/>
      <c r="I1298" s="43"/>
      <c r="J1298" s="47"/>
      <c r="K1298" s="34"/>
      <c r="L1298" s="45"/>
      <c r="M1298" s="45"/>
      <c r="N1298" s="44"/>
      <c r="O1298" s="45"/>
      <c r="P1298" s="45"/>
      <c r="Q1298" s="44"/>
      <c r="R1298" s="44"/>
      <c r="S1298" s="44"/>
      <c r="T1298" s="36"/>
      <c r="U1298" s="34"/>
      <c r="V1298" s="34"/>
      <c r="W1298" s="34"/>
      <c r="X1298" s="36"/>
      <c r="Y1298" s="36"/>
      <c r="Z1298" s="45"/>
      <c r="AA1298" s="34"/>
      <c r="AB1298" s="97" t="str">
        <f t="shared" si="20"/>
        <v/>
      </c>
    </row>
    <row r="1299" spans="1:28">
      <c r="A1299" s="97" t="str">
        <f>IF(E1299="","",SUBTOTAL(3,$E$2:$E1299))</f>
        <v/>
      </c>
      <c r="B1299" s="45"/>
      <c r="C1299" s="44"/>
      <c r="D1299" s="44"/>
      <c r="E1299" s="61"/>
      <c r="F1299" s="44"/>
      <c r="G1299" s="35"/>
      <c r="H1299" s="34"/>
      <c r="I1299" s="34"/>
      <c r="J1299" s="45"/>
      <c r="K1299" s="34"/>
      <c r="L1299" s="45"/>
      <c r="M1299" s="45"/>
      <c r="N1299" s="44"/>
      <c r="O1299" s="45"/>
      <c r="P1299" s="45"/>
      <c r="Q1299" s="44"/>
      <c r="R1299" s="44"/>
      <c r="S1299" s="44"/>
      <c r="T1299" s="34"/>
      <c r="U1299" s="34"/>
      <c r="V1299" s="34"/>
      <c r="W1299" s="34"/>
      <c r="X1299" s="34"/>
      <c r="Y1299" s="34"/>
      <c r="Z1299" s="44"/>
      <c r="AA1299" s="34"/>
      <c r="AB1299" s="97" t="str">
        <f t="shared" si="20"/>
        <v/>
      </c>
    </row>
    <row r="1300" spans="1:28">
      <c r="A1300" s="97" t="str">
        <f>IF(E1300="","",SUBTOTAL(3,$E$2:$E1300))</f>
        <v/>
      </c>
      <c r="B1300" s="45"/>
      <c r="C1300" s="45"/>
      <c r="D1300" s="44"/>
      <c r="E1300" s="101"/>
      <c r="F1300" s="44"/>
      <c r="G1300" s="79"/>
      <c r="H1300" s="34"/>
      <c r="I1300" s="34"/>
      <c r="J1300" s="44"/>
      <c r="K1300" s="34"/>
      <c r="L1300" s="45"/>
      <c r="M1300" s="45"/>
      <c r="N1300" s="44"/>
      <c r="O1300" s="45"/>
      <c r="P1300" s="45"/>
      <c r="Q1300" s="44"/>
      <c r="R1300" s="44"/>
      <c r="S1300" s="44"/>
      <c r="T1300" s="36"/>
      <c r="U1300" s="36"/>
      <c r="V1300" s="36"/>
      <c r="W1300" s="36"/>
      <c r="X1300" s="36"/>
      <c r="Y1300" s="36"/>
      <c r="Z1300" s="45"/>
      <c r="AA1300" s="34"/>
      <c r="AB1300" s="97" t="str">
        <f t="shared" si="20"/>
        <v/>
      </c>
    </row>
    <row r="1301" spans="1:28">
      <c r="A1301" s="97" t="str">
        <f>IF(E1301="","",SUBTOTAL(3,$E$2:$E1301))</f>
        <v/>
      </c>
      <c r="B1301" s="45"/>
      <c r="C1301" s="45"/>
      <c r="D1301" s="44"/>
      <c r="E1301" s="101"/>
      <c r="F1301" s="44"/>
      <c r="G1301" s="79"/>
      <c r="H1301" s="34"/>
      <c r="I1301" s="34"/>
      <c r="J1301" s="44"/>
      <c r="K1301" s="34"/>
      <c r="L1301" s="45"/>
      <c r="M1301" s="45"/>
      <c r="N1301" s="44"/>
      <c r="O1301" s="45"/>
      <c r="P1301" s="45"/>
      <c r="Q1301" s="44"/>
      <c r="R1301" s="44"/>
      <c r="S1301" s="44"/>
      <c r="T1301" s="36"/>
      <c r="U1301" s="36"/>
      <c r="V1301" s="36"/>
      <c r="W1301" s="36"/>
      <c r="X1301" s="36"/>
      <c r="Y1301" s="36"/>
      <c r="Z1301" s="45"/>
      <c r="AA1301" s="34"/>
      <c r="AB1301" s="97" t="str">
        <f t="shared" si="20"/>
        <v/>
      </c>
    </row>
    <row r="1302" spans="1:28">
      <c r="A1302" s="97" t="str">
        <f>IF(E1302="","",SUBTOTAL(3,$E$2:$E1302))</f>
        <v/>
      </c>
      <c r="B1302" s="45"/>
      <c r="C1302" s="44"/>
      <c r="D1302" s="44"/>
      <c r="E1302" s="61"/>
      <c r="F1302" s="44"/>
      <c r="G1302" s="35"/>
      <c r="H1302" s="34"/>
      <c r="I1302" s="34"/>
      <c r="J1302" s="44"/>
      <c r="K1302" s="34"/>
      <c r="L1302" s="45"/>
      <c r="M1302" s="45"/>
      <c r="N1302" s="44"/>
      <c r="O1302" s="45"/>
      <c r="P1302" s="44"/>
      <c r="Q1302" s="44"/>
      <c r="R1302" s="44"/>
      <c r="S1302" s="44"/>
      <c r="T1302" s="34"/>
      <c r="U1302" s="34"/>
      <c r="V1302" s="34"/>
      <c r="W1302" s="34"/>
      <c r="X1302" s="34"/>
      <c r="Y1302" s="34"/>
      <c r="Z1302" s="45"/>
      <c r="AA1302" s="34"/>
      <c r="AB1302" s="97" t="str">
        <f t="shared" si="20"/>
        <v/>
      </c>
    </row>
    <row r="1303" spans="1:28">
      <c r="A1303" s="97" t="str">
        <f>IF(E1303="","",SUBTOTAL(3,$E$2:$E1303))</f>
        <v/>
      </c>
      <c r="B1303" s="45"/>
      <c r="C1303" s="45"/>
      <c r="D1303" s="44"/>
      <c r="E1303" s="101"/>
      <c r="F1303" s="44"/>
      <c r="G1303" s="79"/>
      <c r="H1303" s="34"/>
      <c r="I1303" s="34"/>
      <c r="J1303" s="44"/>
      <c r="K1303" s="34"/>
      <c r="L1303" s="45"/>
      <c r="M1303" s="45"/>
      <c r="N1303" s="44"/>
      <c r="O1303" s="45"/>
      <c r="P1303" s="45"/>
      <c r="Q1303" s="44"/>
      <c r="R1303" s="44"/>
      <c r="S1303" s="44"/>
      <c r="T1303" s="36"/>
      <c r="U1303" s="36"/>
      <c r="V1303" s="36"/>
      <c r="W1303" s="36"/>
      <c r="X1303" s="36"/>
      <c r="Y1303" s="36"/>
      <c r="Z1303" s="45"/>
      <c r="AA1303" s="34"/>
      <c r="AB1303" s="97" t="str">
        <f t="shared" si="20"/>
        <v/>
      </c>
    </row>
    <row r="1304" spans="1:28">
      <c r="A1304" s="97" t="str">
        <f>IF(E1304="","",SUBTOTAL(3,$E$2:$E1304))</f>
        <v/>
      </c>
      <c r="B1304" s="45"/>
      <c r="C1304" s="44"/>
      <c r="D1304" s="44"/>
      <c r="E1304" s="61"/>
      <c r="F1304" s="44"/>
      <c r="G1304" s="35"/>
      <c r="H1304" s="34"/>
      <c r="I1304" s="34"/>
      <c r="J1304" s="44"/>
      <c r="K1304" s="34"/>
      <c r="L1304" s="45"/>
      <c r="M1304" s="45"/>
      <c r="N1304" s="44"/>
      <c r="O1304" s="45"/>
      <c r="P1304" s="44"/>
      <c r="Q1304" s="44"/>
      <c r="R1304" s="44"/>
      <c r="S1304" s="44"/>
      <c r="T1304" s="34"/>
      <c r="U1304" s="34"/>
      <c r="V1304" s="34"/>
      <c r="W1304" s="34"/>
      <c r="X1304" s="34"/>
      <c r="Y1304" s="34"/>
      <c r="Z1304" s="45"/>
      <c r="AA1304" s="34"/>
      <c r="AB1304" s="97" t="str">
        <f t="shared" si="20"/>
        <v/>
      </c>
    </row>
    <row r="1305" spans="1:28">
      <c r="A1305" s="97" t="str">
        <f>IF(E1305="","",SUBTOTAL(3,$E$2:$E1305))</f>
        <v/>
      </c>
      <c r="B1305" s="45"/>
      <c r="C1305" s="45"/>
      <c r="D1305" s="44"/>
      <c r="E1305" s="101"/>
      <c r="F1305" s="44"/>
      <c r="G1305" s="79"/>
      <c r="H1305" s="36"/>
      <c r="I1305" s="36"/>
      <c r="J1305" s="45"/>
      <c r="K1305" s="34"/>
      <c r="L1305" s="45"/>
      <c r="M1305" s="45"/>
      <c r="N1305" s="44"/>
      <c r="O1305" s="45"/>
      <c r="P1305" s="45"/>
      <c r="Q1305" s="44"/>
      <c r="R1305" s="44"/>
      <c r="S1305" s="44"/>
      <c r="T1305" s="36"/>
      <c r="U1305" s="36"/>
      <c r="V1305" s="36"/>
      <c r="W1305" s="36"/>
      <c r="X1305" s="36"/>
      <c r="Y1305" s="36"/>
      <c r="Z1305" s="45"/>
      <c r="AA1305" s="34"/>
      <c r="AB1305" s="97" t="str">
        <f t="shared" si="20"/>
        <v/>
      </c>
    </row>
    <row r="1306" spans="1:28">
      <c r="A1306" s="97" t="str">
        <f>IF(E1306="","",SUBTOTAL(3,$E$2:$E1306))</f>
        <v/>
      </c>
      <c r="B1306" s="44"/>
      <c r="C1306" s="44"/>
      <c r="D1306" s="44"/>
      <c r="E1306" s="35"/>
      <c r="F1306" s="44"/>
      <c r="G1306" s="35"/>
      <c r="H1306" s="34"/>
      <c r="I1306" s="34"/>
      <c r="J1306" s="44"/>
      <c r="K1306" s="34"/>
      <c r="L1306" s="44"/>
      <c r="M1306" s="44"/>
      <c r="N1306" s="44"/>
      <c r="O1306" s="45"/>
      <c r="P1306" s="44"/>
      <c r="Q1306" s="44"/>
      <c r="R1306" s="44"/>
      <c r="S1306" s="44"/>
      <c r="T1306" s="34"/>
      <c r="U1306" s="34"/>
      <c r="V1306" s="34"/>
      <c r="W1306" s="34"/>
      <c r="X1306" s="34"/>
      <c r="Y1306" s="34"/>
      <c r="Z1306" s="44"/>
      <c r="AA1306" s="34"/>
      <c r="AB1306" s="97" t="str">
        <f t="shared" si="20"/>
        <v/>
      </c>
    </row>
    <row r="1307" spans="1:28">
      <c r="A1307" s="97" t="str">
        <f>IF(E1307="","",SUBTOTAL(3,$E$2:$E1307))</f>
        <v/>
      </c>
      <c r="B1307" s="44"/>
      <c r="C1307" s="44"/>
      <c r="D1307" s="44"/>
      <c r="E1307" s="35"/>
      <c r="F1307" s="44"/>
      <c r="G1307" s="35"/>
      <c r="H1307" s="34"/>
      <c r="I1307" s="34"/>
      <c r="J1307" s="44"/>
      <c r="K1307" s="34"/>
      <c r="L1307" s="44"/>
      <c r="M1307" s="44"/>
      <c r="N1307" s="44"/>
      <c r="O1307" s="45"/>
      <c r="P1307" s="44"/>
      <c r="Q1307" s="44"/>
      <c r="R1307" s="44"/>
      <c r="S1307" s="44"/>
      <c r="T1307" s="34"/>
      <c r="U1307" s="34"/>
      <c r="V1307" s="34"/>
      <c r="W1307" s="34"/>
      <c r="X1307" s="34"/>
      <c r="Y1307" s="34"/>
      <c r="Z1307" s="44"/>
      <c r="AA1307" s="34"/>
      <c r="AB1307" s="97" t="str">
        <f t="shared" si="20"/>
        <v/>
      </c>
    </row>
    <row r="1308" spans="1:28">
      <c r="A1308" s="97" t="str">
        <f>IF(E1308="","",SUBTOTAL(3,$E$2:$E1308))</f>
        <v/>
      </c>
      <c r="B1308" s="44"/>
      <c r="C1308" s="44"/>
      <c r="D1308" s="44"/>
      <c r="E1308" s="35"/>
      <c r="F1308" s="44"/>
      <c r="G1308" s="35"/>
      <c r="H1308" s="34"/>
      <c r="I1308" s="34"/>
      <c r="J1308" s="44"/>
      <c r="K1308" s="34"/>
      <c r="L1308" s="44"/>
      <c r="M1308" s="44"/>
      <c r="N1308" s="44"/>
      <c r="O1308" s="45"/>
      <c r="P1308" s="44"/>
      <c r="Q1308" s="44"/>
      <c r="R1308" s="44"/>
      <c r="S1308" s="44"/>
      <c r="T1308" s="34"/>
      <c r="U1308" s="34"/>
      <c r="V1308" s="34"/>
      <c r="W1308" s="34"/>
      <c r="X1308" s="34"/>
      <c r="Y1308" s="34"/>
      <c r="Z1308" s="44"/>
      <c r="AA1308" s="34"/>
      <c r="AB1308" s="97" t="str">
        <f t="shared" si="20"/>
        <v/>
      </c>
    </row>
    <row r="1309" spans="1:28">
      <c r="A1309" s="97" t="str">
        <f>IF(E1309="","",SUBTOTAL(3,$E$2:$E1309))</f>
        <v/>
      </c>
      <c r="B1309" s="44"/>
      <c r="C1309" s="44"/>
      <c r="D1309" s="44"/>
      <c r="E1309" s="35"/>
      <c r="F1309" s="44"/>
      <c r="G1309" s="35"/>
      <c r="H1309" s="34"/>
      <c r="I1309" s="34"/>
      <c r="J1309" s="44"/>
      <c r="K1309" s="34"/>
      <c r="L1309" s="44"/>
      <c r="M1309" s="44"/>
      <c r="N1309" s="44"/>
      <c r="O1309" s="45"/>
      <c r="P1309" s="44"/>
      <c r="Q1309" s="44"/>
      <c r="R1309" s="44"/>
      <c r="S1309" s="44"/>
      <c r="T1309" s="34"/>
      <c r="U1309" s="34"/>
      <c r="V1309" s="34"/>
      <c r="W1309" s="34"/>
      <c r="X1309" s="34"/>
      <c r="Y1309" s="34"/>
      <c r="Z1309" s="44"/>
      <c r="AA1309" s="34"/>
      <c r="AB1309" s="97" t="str">
        <f t="shared" si="20"/>
        <v/>
      </c>
    </row>
    <row r="1310" spans="1:28">
      <c r="A1310" s="97" t="str">
        <f>IF(E1310="","",SUBTOTAL(3,$E$2:$E1310))</f>
        <v/>
      </c>
      <c r="B1310" s="44"/>
      <c r="C1310" s="44"/>
      <c r="D1310" s="44"/>
      <c r="E1310" s="35"/>
      <c r="F1310" s="44"/>
      <c r="G1310" s="35"/>
      <c r="H1310" s="34"/>
      <c r="I1310" s="34"/>
      <c r="J1310" s="44"/>
      <c r="K1310" s="34"/>
      <c r="L1310" s="44"/>
      <c r="M1310" s="44"/>
      <c r="N1310" s="44"/>
      <c r="O1310" s="45"/>
      <c r="P1310" s="44"/>
      <c r="Q1310" s="44"/>
      <c r="R1310" s="44"/>
      <c r="S1310" s="44"/>
      <c r="T1310" s="34"/>
      <c r="U1310" s="34"/>
      <c r="V1310" s="34"/>
      <c r="W1310" s="34"/>
      <c r="X1310" s="34"/>
      <c r="Y1310" s="34"/>
      <c r="Z1310" s="44"/>
      <c r="AA1310" s="34"/>
      <c r="AB1310" s="97" t="str">
        <f t="shared" si="20"/>
        <v/>
      </c>
    </row>
    <row r="1311" spans="1:28">
      <c r="A1311" s="97" t="str">
        <f>IF(E1311="","",SUBTOTAL(3,$E$2:$E1311))</f>
        <v/>
      </c>
      <c r="B1311" s="44"/>
      <c r="C1311" s="44"/>
      <c r="D1311" s="44"/>
      <c r="E1311" s="35"/>
      <c r="F1311" s="44"/>
      <c r="G1311" s="35"/>
      <c r="H1311" s="34"/>
      <c r="I1311" s="34"/>
      <c r="J1311" s="44"/>
      <c r="K1311" s="34"/>
      <c r="L1311" s="44"/>
      <c r="M1311" s="44"/>
      <c r="N1311" s="44"/>
      <c r="O1311" s="45"/>
      <c r="P1311" s="44"/>
      <c r="Q1311" s="44"/>
      <c r="R1311" s="44"/>
      <c r="S1311" s="44"/>
      <c r="T1311" s="34"/>
      <c r="U1311" s="34"/>
      <c r="V1311" s="34"/>
      <c r="W1311" s="34"/>
      <c r="X1311" s="34"/>
      <c r="Y1311" s="34"/>
      <c r="Z1311" s="44"/>
      <c r="AA1311" s="34"/>
      <c r="AB1311" s="97" t="str">
        <f t="shared" si="20"/>
        <v/>
      </c>
    </row>
    <row r="1312" spans="1:28">
      <c r="A1312" s="97" t="str">
        <f>IF(E1312="","",SUBTOTAL(3,$E$2:$E1312))</f>
        <v/>
      </c>
      <c r="B1312" s="44"/>
      <c r="C1312" s="44"/>
      <c r="D1312" s="44"/>
      <c r="E1312" s="35"/>
      <c r="F1312" s="44"/>
      <c r="G1312" s="35"/>
      <c r="H1312" s="34"/>
      <c r="I1312" s="34"/>
      <c r="J1312" s="44"/>
      <c r="K1312" s="34"/>
      <c r="L1312" s="44"/>
      <c r="M1312" s="44"/>
      <c r="N1312" s="44"/>
      <c r="O1312" s="45"/>
      <c r="P1312" s="44"/>
      <c r="Q1312" s="44"/>
      <c r="R1312" s="44"/>
      <c r="S1312" s="44"/>
      <c r="T1312" s="34"/>
      <c r="U1312" s="34"/>
      <c r="V1312" s="34"/>
      <c r="W1312" s="34"/>
      <c r="X1312" s="34"/>
      <c r="Y1312" s="34"/>
      <c r="Z1312" s="44"/>
      <c r="AA1312" s="34"/>
      <c r="AB1312" s="97" t="str">
        <f t="shared" si="20"/>
        <v/>
      </c>
    </row>
    <row r="1313" spans="1:28">
      <c r="A1313" s="97" t="str">
        <f>IF(E1313="","",SUBTOTAL(3,$E$2:$E1313))</f>
        <v/>
      </c>
      <c r="B1313" s="44"/>
      <c r="C1313" s="44"/>
      <c r="D1313" s="44"/>
      <c r="E1313" s="35"/>
      <c r="F1313" s="44"/>
      <c r="G1313" s="35"/>
      <c r="H1313" s="34"/>
      <c r="I1313" s="34"/>
      <c r="J1313" s="44"/>
      <c r="K1313" s="34"/>
      <c r="L1313" s="44"/>
      <c r="M1313" s="44"/>
      <c r="N1313" s="44"/>
      <c r="O1313" s="45"/>
      <c r="P1313" s="44"/>
      <c r="Q1313" s="44"/>
      <c r="R1313" s="44"/>
      <c r="S1313" s="44"/>
      <c r="T1313" s="34"/>
      <c r="U1313" s="34"/>
      <c r="V1313" s="34"/>
      <c r="W1313" s="34"/>
      <c r="X1313" s="34"/>
      <c r="Y1313" s="34"/>
      <c r="Z1313" s="44"/>
      <c r="AA1313" s="34"/>
      <c r="AB1313" s="97" t="str">
        <f t="shared" si="20"/>
        <v/>
      </c>
    </row>
    <row r="1314" spans="1:28">
      <c r="A1314" s="97" t="str">
        <f>IF(E1314="","",SUBTOTAL(3,$E$2:$E1314))</f>
        <v/>
      </c>
      <c r="B1314" s="44"/>
      <c r="C1314" s="44"/>
      <c r="D1314" s="44"/>
      <c r="E1314" s="35"/>
      <c r="F1314" s="44"/>
      <c r="G1314" s="35"/>
      <c r="H1314" s="34"/>
      <c r="I1314" s="34"/>
      <c r="J1314" s="44"/>
      <c r="K1314" s="34"/>
      <c r="L1314" s="44"/>
      <c r="M1314" s="44"/>
      <c r="N1314" s="44"/>
      <c r="O1314" s="45"/>
      <c r="P1314" s="44"/>
      <c r="Q1314" s="44"/>
      <c r="R1314" s="44"/>
      <c r="S1314" s="44"/>
      <c r="T1314" s="34"/>
      <c r="U1314" s="34"/>
      <c r="V1314" s="34"/>
      <c r="W1314" s="34"/>
      <c r="X1314" s="34"/>
      <c r="Y1314" s="34"/>
      <c r="Z1314" s="44"/>
      <c r="AA1314" s="34"/>
      <c r="AB1314" s="97" t="str">
        <f t="shared" si="20"/>
        <v/>
      </c>
    </row>
    <row r="1315" spans="1:28">
      <c r="A1315" s="97" t="str">
        <f>IF(E1315="","",SUBTOTAL(3,$E$2:$E1315))</f>
        <v/>
      </c>
      <c r="B1315" s="44"/>
      <c r="C1315" s="44"/>
      <c r="D1315" s="44"/>
      <c r="E1315" s="35"/>
      <c r="F1315" s="44"/>
      <c r="G1315" s="35"/>
      <c r="H1315" s="34"/>
      <c r="I1315" s="34"/>
      <c r="J1315" s="44"/>
      <c r="K1315" s="34"/>
      <c r="L1315" s="44"/>
      <c r="M1315" s="44"/>
      <c r="N1315" s="44"/>
      <c r="O1315" s="45"/>
      <c r="P1315" s="44"/>
      <c r="Q1315" s="44"/>
      <c r="R1315" s="44"/>
      <c r="S1315" s="44"/>
      <c r="T1315" s="34"/>
      <c r="U1315" s="34"/>
      <c r="V1315" s="34"/>
      <c r="W1315" s="34"/>
      <c r="X1315" s="34"/>
      <c r="Y1315" s="34"/>
      <c r="Z1315" s="44"/>
      <c r="AA1315" s="34"/>
      <c r="AB1315" s="97" t="str">
        <f t="shared" si="20"/>
        <v/>
      </c>
    </row>
    <row r="1316" spans="1:28">
      <c r="A1316" s="97" t="str">
        <f>IF(E1316="","",SUBTOTAL(3,$E$2:$E1316))</f>
        <v/>
      </c>
      <c r="B1316" s="44"/>
      <c r="C1316" s="44"/>
      <c r="D1316" s="44"/>
      <c r="E1316" s="35"/>
      <c r="F1316" s="44"/>
      <c r="G1316" s="35"/>
      <c r="H1316" s="34"/>
      <c r="I1316" s="34"/>
      <c r="J1316" s="44"/>
      <c r="K1316" s="34"/>
      <c r="L1316" s="44"/>
      <c r="M1316" s="44"/>
      <c r="N1316" s="44"/>
      <c r="O1316" s="45"/>
      <c r="P1316" s="44"/>
      <c r="Q1316" s="44"/>
      <c r="R1316" s="44"/>
      <c r="S1316" s="44"/>
      <c r="T1316" s="34"/>
      <c r="U1316" s="34"/>
      <c r="V1316" s="34"/>
      <c r="W1316" s="34"/>
      <c r="X1316" s="34"/>
      <c r="Y1316" s="34"/>
      <c r="Z1316" s="44"/>
      <c r="AA1316" s="34"/>
      <c r="AB1316" s="97" t="str">
        <f t="shared" si="20"/>
        <v/>
      </c>
    </row>
    <row r="1317" spans="1:28">
      <c r="A1317" s="97" t="str">
        <f>IF(E1317="","",SUBTOTAL(3,$E$2:$E1317))</f>
        <v/>
      </c>
      <c r="B1317" s="44"/>
      <c r="C1317" s="44"/>
      <c r="D1317" s="44"/>
      <c r="E1317" s="35"/>
      <c r="F1317" s="44"/>
      <c r="G1317" s="35"/>
      <c r="H1317" s="34"/>
      <c r="I1317" s="34"/>
      <c r="J1317" s="44"/>
      <c r="K1317" s="34"/>
      <c r="L1317" s="44"/>
      <c r="M1317" s="44"/>
      <c r="N1317" s="44"/>
      <c r="O1317" s="45"/>
      <c r="P1317" s="44"/>
      <c r="Q1317" s="44"/>
      <c r="R1317" s="44"/>
      <c r="S1317" s="44"/>
      <c r="T1317" s="34"/>
      <c r="U1317" s="34"/>
      <c r="V1317" s="34"/>
      <c r="W1317" s="34"/>
      <c r="X1317" s="34"/>
      <c r="Y1317" s="34"/>
      <c r="Z1317" s="44"/>
      <c r="AA1317" s="34"/>
      <c r="AB1317" s="97" t="str">
        <f t="shared" si="20"/>
        <v/>
      </c>
    </row>
    <row r="1318" spans="1:28">
      <c r="A1318" s="97" t="str">
        <f>IF(E1318="","",SUBTOTAL(3,$E$2:$E1318))</f>
        <v/>
      </c>
      <c r="B1318" s="44"/>
      <c r="C1318" s="44"/>
      <c r="D1318" s="44"/>
      <c r="E1318" s="35"/>
      <c r="F1318" s="44"/>
      <c r="G1318" s="35"/>
      <c r="H1318" s="34"/>
      <c r="I1318" s="34"/>
      <c r="J1318" s="44"/>
      <c r="K1318" s="34"/>
      <c r="L1318" s="44"/>
      <c r="M1318" s="44"/>
      <c r="N1318" s="44"/>
      <c r="O1318" s="45"/>
      <c r="P1318" s="44"/>
      <c r="Q1318" s="44"/>
      <c r="R1318" s="44"/>
      <c r="S1318" s="44"/>
      <c r="T1318" s="34"/>
      <c r="U1318" s="34"/>
      <c r="V1318" s="34"/>
      <c r="W1318" s="34"/>
      <c r="X1318" s="34"/>
      <c r="Y1318" s="34"/>
      <c r="Z1318" s="44"/>
      <c r="AA1318" s="34"/>
      <c r="AB1318" s="97" t="str">
        <f t="shared" si="20"/>
        <v/>
      </c>
    </row>
    <row r="1319" spans="1:28">
      <c r="A1319" s="97" t="str">
        <f>IF(E1319="","",SUBTOTAL(3,$E$2:$E1319))</f>
        <v/>
      </c>
      <c r="B1319" s="44"/>
      <c r="C1319" s="44"/>
      <c r="D1319" s="44"/>
      <c r="E1319" s="35"/>
      <c r="F1319" s="44"/>
      <c r="G1319" s="35"/>
      <c r="H1319" s="34"/>
      <c r="I1319" s="34"/>
      <c r="J1319" s="44"/>
      <c r="K1319" s="34"/>
      <c r="L1319" s="44"/>
      <c r="M1319" s="44"/>
      <c r="N1319" s="44"/>
      <c r="O1319" s="45"/>
      <c r="P1319" s="44"/>
      <c r="Q1319" s="44"/>
      <c r="R1319" s="44"/>
      <c r="S1319" s="44"/>
      <c r="T1319" s="34"/>
      <c r="U1319" s="34"/>
      <c r="V1319" s="34"/>
      <c r="W1319" s="34"/>
      <c r="X1319" s="34"/>
      <c r="Y1319" s="34"/>
      <c r="Z1319" s="44"/>
      <c r="AA1319" s="34"/>
      <c r="AB1319" s="97" t="str">
        <f t="shared" si="20"/>
        <v/>
      </c>
    </row>
    <row r="1320" spans="1:28">
      <c r="A1320" s="97" t="str">
        <f>IF(E1320="","",SUBTOTAL(3,$E$2:$E1320))</f>
        <v/>
      </c>
      <c r="B1320" s="45"/>
      <c r="C1320" s="44"/>
      <c r="D1320" s="44"/>
      <c r="E1320" s="61"/>
      <c r="F1320" s="44"/>
      <c r="G1320" s="35"/>
      <c r="H1320" s="34"/>
      <c r="I1320" s="34"/>
      <c r="J1320" s="44"/>
      <c r="K1320" s="34"/>
      <c r="L1320" s="45"/>
      <c r="M1320" s="45"/>
      <c r="N1320" s="44"/>
      <c r="O1320" s="45"/>
      <c r="P1320" s="44"/>
      <c r="Q1320" s="44"/>
      <c r="R1320" s="44"/>
      <c r="S1320" s="44"/>
      <c r="T1320" s="34"/>
      <c r="U1320" s="34"/>
      <c r="V1320" s="35"/>
      <c r="W1320" s="34"/>
      <c r="X1320" s="34"/>
      <c r="Y1320" s="34"/>
      <c r="Z1320" s="45"/>
      <c r="AA1320" s="34"/>
      <c r="AB1320" s="97" t="str">
        <f t="shared" si="20"/>
        <v/>
      </c>
    </row>
    <row r="1321" spans="1:28">
      <c r="A1321" s="97" t="str">
        <f>IF(E1321="","",SUBTOTAL(3,$E$2:$E1321))</f>
        <v/>
      </c>
      <c r="B1321" s="45"/>
      <c r="C1321" s="45"/>
      <c r="D1321" s="44"/>
      <c r="E1321" s="35"/>
      <c r="F1321" s="44"/>
      <c r="G1321" s="35"/>
      <c r="H1321" s="34"/>
      <c r="I1321" s="34"/>
      <c r="J1321" s="44"/>
      <c r="K1321" s="34"/>
      <c r="L1321" s="45"/>
      <c r="M1321" s="45"/>
      <c r="N1321" s="44"/>
      <c r="O1321" s="45"/>
      <c r="P1321" s="44"/>
      <c r="Q1321" s="44"/>
      <c r="R1321" s="44"/>
      <c r="S1321" s="44"/>
      <c r="T1321" s="34"/>
      <c r="U1321" s="34"/>
      <c r="V1321" s="34"/>
      <c r="W1321" s="34"/>
      <c r="X1321" s="34"/>
      <c r="Y1321" s="36"/>
      <c r="Z1321" s="44"/>
      <c r="AA1321" s="34"/>
      <c r="AB1321" s="97" t="str">
        <f t="shared" si="20"/>
        <v/>
      </c>
    </row>
    <row r="1322" spans="1:28">
      <c r="A1322" s="97" t="str">
        <f>IF(E1322="","",SUBTOTAL(3,$E$2:$E1322))</f>
        <v/>
      </c>
      <c r="B1322" s="45"/>
      <c r="C1322" s="44"/>
      <c r="D1322" s="44"/>
      <c r="E1322" s="35"/>
      <c r="F1322" s="44"/>
      <c r="G1322" s="35"/>
      <c r="H1322" s="35"/>
      <c r="I1322" s="35"/>
      <c r="J1322" s="44"/>
      <c r="K1322" s="34"/>
      <c r="L1322" s="45"/>
      <c r="M1322" s="45"/>
      <c r="N1322" s="44"/>
      <c r="O1322" s="45"/>
      <c r="P1322" s="44"/>
      <c r="Q1322" s="44"/>
      <c r="R1322" s="44"/>
      <c r="S1322" s="45"/>
      <c r="T1322" s="57"/>
      <c r="U1322" s="34"/>
      <c r="V1322" s="57"/>
      <c r="W1322" s="57"/>
      <c r="X1322" s="34"/>
      <c r="Y1322" s="34"/>
      <c r="Z1322" s="45"/>
      <c r="AA1322" s="34"/>
      <c r="AB1322" s="97" t="str">
        <f t="shared" si="20"/>
        <v/>
      </c>
    </row>
    <row r="1323" spans="1:28">
      <c r="A1323" s="97" t="str">
        <f>IF(E1323="","",SUBTOTAL(3,$E$2:$E1323))</f>
        <v/>
      </c>
      <c r="B1323" s="45"/>
      <c r="C1323" s="44"/>
      <c r="D1323" s="44"/>
      <c r="E1323" s="35"/>
      <c r="F1323" s="44"/>
      <c r="G1323" s="35"/>
      <c r="H1323" s="35"/>
      <c r="I1323" s="35"/>
      <c r="J1323" s="44"/>
      <c r="K1323" s="34"/>
      <c r="L1323" s="44"/>
      <c r="M1323" s="45"/>
      <c r="N1323" s="44"/>
      <c r="O1323" s="45"/>
      <c r="P1323" s="44"/>
      <c r="Q1323" s="44"/>
      <c r="R1323" s="44"/>
      <c r="S1323" s="44"/>
      <c r="T1323" s="34"/>
      <c r="U1323" s="34"/>
      <c r="V1323" s="57"/>
      <c r="W1323" s="57"/>
      <c r="X1323" s="34"/>
      <c r="Y1323" s="34"/>
      <c r="Z1323" s="44"/>
      <c r="AA1323" s="34"/>
      <c r="AB1323" s="97" t="str">
        <f t="shared" si="20"/>
        <v/>
      </c>
    </row>
    <row r="1324" spans="1:28">
      <c r="A1324" s="97" t="str">
        <f>IF(E1324="","",SUBTOTAL(3,$E$2:$E1324))</f>
        <v/>
      </c>
      <c r="B1324" s="45"/>
      <c r="C1324" s="44"/>
      <c r="D1324" s="44"/>
      <c r="E1324" s="35"/>
      <c r="F1324" s="44"/>
      <c r="G1324" s="35"/>
      <c r="H1324" s="35"/>
      <c r="I1324" s="35"/>
      <c r="J1324" s="44"/>
      <c r="K1324" s="34"/>
      <c r="L1324" s="45"/>
      <c r="M1324" s="45"/>
      <c r="N1324" s="44"/>
      <c r="O1324" s="45"/>
      <c r="P1324" s="44"/>
      <c r="Q1324" s="44"/>
      <c r="R1324" s="44"/>
      <c r="S1324" s="45"/>
      <c r="T1324" s="34"/>
      <c r="U1324" s="34"/>
      <c r="V1324" s="57"/>
      <c r="W1324" s="57"/>
      <c r="X1324" s="34"/>
      <c r="Y1324" s="34"/>
      <c r="Z1324" s="45"/>
      <c r="AA1324" s="34"/>
      <c r="AB1324" s="97" t="str">
        <f t="shared" si="20"/>
        <v/>
      </c>
    </row>
    <row r="1325" spans="1:28">
      <c r="A1325" s="97" t="str">
        <f>IF(E1325="","",SUBTOTAL(3,$E$2:$E1325))</f>
        <v/>
      </c>
      <c r="B1325" s="45"/>
      <c r="C1325" s="45"/>
      <c r="D1325" s="44"/>
      <c r="E1325" s="61"/>
      <c r="F1325" s="44"/>
      <c r="G1325" s="35"/>
      <c r="H1325" s="34"/>
      <c r="I1325" s="34"/>
      <c r="J1325" s="44"/>
      <c r="K1325" s="34"/>
      <c r="L1325" s="45"/>
      <c r="M1325" s="45"/>
      <c r="N1325" s="44"/>
      <c r="O1325" s="45"/>
      <c r="P1325" s="44"/>
      <c r="Q1325" s="44"/>
      <c r="R1325" s="44"/>
      <c r="S1325" s="45"/>
      <c r="T1325" s="34"/>
      <c r="U1325" s="34"/>
      <c r="V1325" s="34"/>
      <c r="W1325" s="34"/>
      <c r="X1325" s="34"/>
      <c r="Y1325" s="34"/>
      <c r="Z1325" s="45"/>
      <c r="AA1325" s="34"/>
      <c r="AB1325" s="97" t="str">
        <f t="shared" si="20"/>
        <v/>
      </c>
    </row>
    <row r="1326" spans="1:28">
      <c r="A1326" s="97" t="str">
        <f>IF(E1326="","",SUBTOTAL(3,$E$2:$E1326))</f>
        <v/>
      </c>
      <c r="B1326" s="45"/>
      <c r="C1326" s="44"/>
      <c r="D1326" s="44"/>
      <c r="E1326" s="61"/>
      <c r="F1326" s="44"/>
      <c r="G1326" s="35"/>
      <c r="H1326" s="34"/>
      <c r="I1326" s="34"/>
      <c r="J1326" s="44"/>
      <c r="K1326" s="34"/>
      <c r="L1326" s="45"/>
      <c r="M1326" s="45"/>
      <c r="N1326" s="44"/>
      <c r="O1326" s="45"/>
      <c r="P1326" s="44"/>
      <c r="Q1326" s="44"/>
      <c r="R1326" s="44"/>
      <c r="S1326" s="45"/>
      <c r="T1326" s="34"/>
      <c r="U1326" s="34"/>
      <c r="V1326" s="34"/>
      <c r="W1326" s="34"/>
      <c r="X1326" s="34"/>
      <c r="Y1326" s="34"/>
      <c r="Z1326" s="45"/>
      <c r="AA1326" s="34"/>
      <c r="AB1326" s="97" t="str">
        <f t="shared" si="20"/>
        <v/>
      </c>
    </row>
    <row r="1327" spans="1:28">
      <c r="A1327" s="97" t="str">
        <f>IF(E1327="","",SUBTOTAL(3,$E$2:$E1327))</f>
        <v/>
      </c>
      <c r="B1327" s="45"/>
      <c r="C1327" s="45"/>
      <c r="D1327" s="44"/>
      <c r="E1327" s="64"/>
      <c r="F1327" s="44"/>
      <c r="G1327" s="35"/>
      <c r="H1327" s="34"/>
      <c r="I1327" s="34"/>
      <c r="J1327" s="44"/>
      <c r="K1327" s="34"/>
      <c r="L1327" s="45"/>
      <c r="M1327" s="45"/>
      <c r="N1327" s="44"/>
      <c r="O1327" s="45"/>
      <c r="P1327" s="44"/>
      <c r="Q1327" s="44"/>
      <c r="R1327" s="44"/>
      <c r="S1327" s="44"/>
      <c r="T1327" s="36"/>
      <c r="U1327" s="36"/>
      <c r="V1327" s="36"/>
      <c r="W1327" s="36"/>
      <c r="X1327" s="34"/>
      <c r="Y1327" s="36"/>
      <c r="Z1327" s="45"/>
      <c r="AA1327" s="34"/>
      <c r="AB1327" s="97" t="str">
        <f t="shared" si="20"/>
        <v/>
      </c>
    </row>
    <row r="1328" spans="1:28">
      <c r="A1328" s="97" t="str">
        <f>IF(E1328="","",SUBTOTAL(3,$E$2:$E1328))</f>
        <v/>
      </c>
      <c r="B1328" s="45"/>
      <c r="C1328" s="45"/>
      <c r="D1328" s="44"/>
      <c r="E1328" s="35"/>
      <c r="F1328" s="44"/>
      <c r="G1328" s="35"/>
      <c r="H1328" s="34"/>
      <c r="I1328" s="34"/>
      <c r="J1328" s="44"/>
      <c r="K1328" s="34"/>
      <c r="L1328" s="45"/>
      <c r="M1328" s="45"/>
      <c r="N1328" s="44"/>
      <c r="O1328" s="45"/>
      <c r="P1328" s="44"/>
      <c r="Q1328" s="44"/>
      <c r="R1328" s="44"/>
      <c r="S1328" s="44"/>
      <c r="T1328" s="34"/>
      <c r="U1328" s="34"/>
      <c r="V1328" s="34"/>
      <c r="W1328" s="34"/>
      <c r="X1328" s="36"/>
      <c r="Y1328" s="34"/>
      <c r="Z1328" s="44"/>
      <c r="AA1328" s="34"/>
      <c r="AB1328" s="97" t="str">
        <f t="shared" si="20"/>
        <v/>
      </c>
    </row>
    <row r="1329" spans="1:28">
      <c r="A1329" s="97" t="str">
        <f>IF(E1329="","",SUBTOTAL(3,$E$2:$E1329))</f>
        <v/>
      </c>
      <c r="B1329" s="45"/>
      <c r="C1329" s="45"/>
      <c r="D1329" s="44"/>
      <c r="E1329" s="35"/>
      <c r="F1329" s="44"/>
      <c r="G1329" s="35"/>
      <c r="H1329" s="34"/>
      <c r="I1329" s="34"/>
      <c r="J1329" s="44"/>
      <c r="K1329" s="34"/>
      <c r="L1329" s="45"/>
      <c r="M1329" s="45"/>
      <c r="N1329" s="44"/>
      <c r="O1329" s="45"/>
      <c r="P1329" s="44"/>
      <c r="Q1329" s="44"/>
      <c r="R1329" s="44"/>
      <c r="S1329" s="44"/>
      <c r="T1329" s="34"/>
      <c r="U1329" s="34"/>
      <c r="V1329" s="34"/>
      <c r="W1329" s="34"/>
      <c r="X1329" s="34"/>
      <c r="Y1329" s="34"/>
      <c r="Z1329" s="44"/>
      <c r="AA1329" s="34"/>
      <c r="AB1329" s="97" t="str">
        <f t="shared" si="20"/>
        <v/>
      </c>
    </row>
    <row r="1330" spans="1:28">
      <c r="A1330" s="97" t="str">
        <f>IF(E1330="","",SUBTOTAL(3,$E$2:$E1330))</f>
        <v/>
      </c>
      <c r="B1330" s="45"/>
      <c r="C1330" s="44"/>
      <c r="D1330" s="44"/>
      <c r="E1330" s="61"/>
      <c r="F1330" s="44"/>
      <c r="G1330" s="35"/>
      <c r="H1330" s="35"/>
      <c r="I1330" s="35"/>
      <c r="J1330" s="44"/>
      <c r="K1330" s="34"/>
      <c r="L1330" s="45"/>
      <c r="M1330" s="45"/>
      <c r="N1330" s="44"/>
      <c r="O1330" s="45"/>
      <c r="P1330" s="44"/>
      <c r="Q1330" s="44"/>
      <c r="R1330" s="44"/>
      <c r="S1330" s="44"/>
      <c r="T1330" s="34"/>
      <c r="U1330" s="34"/>
      <c r="V1330" s="35"/>
      <c r="W1330" s="34"/>
      <c r="X1330" s="57"/>
      <c r="Y1330" s="57"/>
      <c r="Z1330" s="44"/>
      <c r="AA1330" s="34"/>
      <c r="AB1330" s="97" t="str">
        <f t="shared" si="20"/>
        <v/>
      </c>
    </row>
    <row r="1331" spans="1:28">
      <c r="A1331" s="97" t="str">
        <f>IF(E1331="","",SUBTOTAL(3,$E$2:$E1331))</f>
        <v/>
      </c>
      <c r="B1331" s="45"/>
      <c r="C1331" s="45"/>
      <c r="D1331" s="44"/>
      <c r="E1331" s="35"/>
      <c r="F1331" s="44"/>
      <c r="G1331" s="35"/>
      <c r="H1331" s="34"/>
      <c r="I1331" s="34"/>
      <c r="J1331" s="44"/>
      <c r="K1331" s="34"/>
      <c r="L1331" s="45"/>
      <c r="M1331" s="45"/>
      <c r="N1331" s="44"/>
      <c r="O1331" s="45"/>
      <c r="P1331" s="44"/>
      <c r="Q1331" s="44"/>
      <c r="R1331" s="44"/>
      <c r="S1331" s="44"/>
      <c r="T1331" s="34"/>
      <c r="U1331" s="34"/>
      <c r="V1331" s="34"/>
      <c r="W1331" s="34"/>
      <c r="X1331" s="97"/>
      <c r="Y1331" s="97"/>
      <c r="Z1331" s="45"/>
      <c r="AA1331" s="34"/>
      <c r="AB1331" s="97" t="str">
        <f t="shared" si="20"/>
        <v/>
      </c>
    </row>
    <row r="1332" spans="1:28">
      <c r="A1332" s="97" t="str">
        <f>IF(E1332="","",SUBTOTAL(3,$E$2:$E1332))</f>
        <v/>
      </c>
      <c r="B1332" s="45"/>
      <c r="C1332" s="45"/>
      <c r="D1332" s="44"/>
      <c r="E1332" s="35"/>
      <c r="F1332" s="44"/>
      <c r="G1332" s="35"/>
      <c r="H1332" s="34"/>
      <c r="I1332" s="34"/>
      <c r="J1332" s="44"/>
      <c r="K1332" s="34"/>
      <c r="L1332" s="45"/>
      <c r="M1332" s="45"/>
      <c r="N1332" s="44"/>
      <c r="O1332" s="45"/>
      <c r="P1332" s="44"/>
      <c r="Q1332" s="44"/>
      <c r="R1332" s="44"/>
      <c r="S1332" s="44"/>
      <c r="T1332" s="36"/>
      <c r="U1332" s="36"/>
      <c r="V1332" s="36"/>
      <c r="W1332" s="36"/>
      <c r="X1332" s="34"/>
      <c r="Y1332" s="34"/>
      <c r="Z1332" s="45"/>
      <c r="AA1332" s="34"/>
      <c r="AB1332" s="97" t="str">
        <f t="shared" si="20"/>
        <v/>
      </c>
    </row>
    <row r="1333" spans="1:28">
      <c r="A1333" s="97" t="str">
        <f>IF(E1333="","",SUBTOTAL(3,$E$2:$E1333))</f>
        <v/>
      </c>
      <c r="B1333" s="45"/>
      <c r="C1333" s="44"/>
      <c r="D1333" s="44"/>
      <c r="E1333" s="61"/>
      <c r="F1333" s="44"/>
      <c r="G1333" s="35"/>
      <c r="H1333" s="34"/>
      <c r="I1333" s="34"/>
      <c r="J1333" s="44"/>
      <c r="K1333" s="34"/>
      <c r="L1333" s="45"/>
      <c r="M1333" s="45"/>
      <c r="N1333" s="44"/>
      <c r="O1333" s="45"/>
      <c r="P1333" s="44"/>
      <c r="Q1333" s="44"/>
      <c r="R1333" s="44"/>
      <c r="S1333" s="44"/>
      <c r="T1333" s="34"/>
      <c r="U1333" s="34"/>
      <c r="V1333" s="35"/>
      <c r="W1333" s="34"/>
      <c r="X1333" s="97"/>
      <c r="Y1333" s="34"/>
      <c r="Z1333" s="44"/>
      <c r="AA1333" s="34"/>
      <c r="AB1333" s="97" t="str">
        <f t="shared" si="20"/>
        <v/>
      </c>
    </row>
    <row r="1334" spans="1:28">
      <c r="A1334" s="97" t="str">
        <f>IF(E1334="","",SUBTOTAL(3,$E$2:$E1334))</f>
        <v/>
      </c>
      <c r="B1334" s="45"/>
      <c r="C1334" s="44"/>
      <c r="D1334" s="44"/>
      <c r="E1334" s="61"/>
      <c r="F1334" s="44"/>
      <c r="G1334" s="35"/>
      <c r="H1334" s="34"/>
      <c r="I1334" s="34"/>
      <c r="J1334" s="44"/>
      <c r="K1334" s="34"/>
      <c r="L1334" s="45"/>
      <c r="M1334" s="45"/>
      <c r="N1334" s="44"/>
      <c r="O1334" s="45"/>
      <c r="P1334" s="44"/>
      <c r="Q1334" s="44"/>
      <c r="R1334" s="44"/>
      <c r="S1334" s="44"/>
      <c r="T1334" s="34"/>
      <c r="U1334" s="34"/>
      <c r="V1334" s="34"/>
      <c r="W1334" s="34"/>
      <c r="X1334" s="97"/>
      <c r="Y1334" s="34"/>
      <c r="Z1334" s="44"/>
      <c r="AA1334" s="34"/>
      <c r="AB1334" s="97" t="str">
        <f t="shared" si="20"/>
        <v/>
      </c>
    </row>
    <row r="1335" spans="1:28">
      <c r="A1335" s="97" t="str">
        <f>IF(E1335="","",SUBTOTAL(3,$E$2:$E1335))</f>
        <v/>
      </c>
      <c r="B1335" s="45"/>
      <c r="C1335" s="45"/>
      <c r="D1335" s="44"/>
      <c r="E1335" s="35"/>
      <c r="F1335" s="44"/>
      <c r="G1335" s="35"/>
      <c r="H1335" s="34"/>
      <c r="I1335" s="34"/>
      <c r="J1335" s="44"/>
      <c r="K1335" s="34"/>
      <c r="L1335" s="45"/>
      <c r="M1335" s="45"/>
      <c r="N1335" s="44"/>
      <c r="O1335" s="45"/>
      <c r="P1335" s="44"/>
      <c r="Q1335" s="44"/>
      <c r="R1335" s="44"/>
      <c r="S1335" s="44"/>
      <c r="T1335" s="34"/>
      <c r="U1335" s="34"/>
      <c r="V1335" s="34"/>
      <c r="W1335" s="34"/>
      <c r="X1335" s="34"/>
      <c r="Y1335" s="34"/>
      <c r="Z1335" s="45"/>
      <c r="AA1335" s="34"/>
      <c r="AB1335" s="97" t="str">
        <f t="shared" si="20"/>
        <v/>
      </c>
    </row>
    <row r="1336" spans="1:28">
      <c r="A1336" s="97" t="str">
        <f>IF(E1336="","",SUBTOTAL(3,$E$2:$E1336))</f>
        <v/>
      </c>
      <c r="B1336" s="45"/>
      <c r="C1336" s="44"/>
      <c r="D1336" s="44"/>
      <c r="E1336" s="61"/>
      <c r="F1336" s="44"/>
      <c r="G1336" s="35"/>
      <c r="H1336" s="34"/>
      <c r="I1336" s="34"/>
      <c r="J1336" s="44"/>
      <c r="K1336" s="34"/>
      <c r="L1336" s="45"/>
      <c r="M1336" s="45"/>
      <c r="N1336" s="44"/>
      <c r="O1336" s="45"/>
      <c r="P1336" s="44"/>
      <c r="Q1336" s="44"/>
      <c r="R1336" s="44"/>
      <c r="S1336" s="44"/>
      <c r="T1336" s="34"/>
      <c r="U1336" s="34"/>
      <c r="V1336" s="35"/>
      <c r="W1336" s="34"/>
      <c r="X1336" s="36"/>
      <c r="Y1336" s="36"/>
      <c r="Z1336" s="45"/>
      <c r="AA1336" s="34"/>
      <c r="AB1336" s="97" t="str">
        <f t="shared" si="20"/>
        <v/>
      </c>
    </row>
    <row r="1337" spans="1:28">
      <c r="A1337" s="97" t="str">
        <f>IF(E1337="","",SUBTOTAL(3,$E$2:$E1337))</f>
        <v/>
      </c>
      <c r="B1337" s="45"/>
      <c r="C1337" s="44"/>
      <c r="D1337" s="44"/>
      <c r="E1337" s="61"/>
      <c r="F1337" s="44"/>
      <c r="G1337" s="35"/>
      <c r="H1337" s="34"/>
      <c r="I1337" s="34"/>
      <c r="J1337" s="45"/>
      <c r="K1337" s="34"/>
      <c r="L1337" s="45"/>
      <c r="M1337" s="45"/>
      <c r="N1337" s="44"/>
      <c r="O1337" s="45"/>
      <c r="P1337" s="44"/>
      <c r="Q1337" s="44"/>
      <c r="R1337" s="44"/>
      <c r="S1337" s="44"/>
      <c r="T1337" s="34"/>
      <c r="U1337" s="34"/>
      <c r="V1337" s="34"/>
      <c r="W1337" s="34"/>
      <c r="X1337" s="97"/>
      <c r="Y1337" s="97"/>
      <c r="Z1337" s="44"/>
      <c r="AA1337" s="34"/>
      <c r="AB1337" s="97" t="str">
        <f t="shared" si="20"/>
        <v/>
      </c>
    </row>
    <row r="1338" spans="1:28">
      <c r="A1338" s="97" t="str">
        <f>IF(E1338="","",SUBTOTAL(3,$E$2:$E1338))</f>
        <v/>
      </c>
      <c r="B1338" s="45"/>
      <c r="C1338" s="45"/>
      <c r="D1338" s="44"/>
      <c r="E1338" s="35"/>
      <c r="F1338" s="44"/>
      <c r="G1338" s="35"/>
      <c r="H1338" s="97"/>
      <c r="I1338" s="34"/>
      <c r="J1338" s="44"/>
      <c r="K1338" s="34"/>
      <c r="L1338" s="45"/>
      <c r="M1338" s="45"/>
      <c r="N1338" s="44"/>
      <c r="O1338" s="45"/>
      <c r="P1338" s="44"/>
      <c r="Q1338" s="44"/>
      <c r="R1338" s="44"/>
      <c r="S1338" s="44"/>
      <c r="T1338" s="34"/>
      <c r="U1338" s="34"/>
      <c r="V1338" s="34"/>
      <c r="W1338" s="34"/>
      <c r="X1338" s="97"/>
      <c r="Y1338" s="97"/>
      <c r="Z1338" s="45"/>
      <c r="AA1338" s="34"/>
      <c r="AB1338" s="97" t="str">
        <f t="shared" si="20"/>
        <v/>
      </c>
    </row>
    <row r="1339" spans="1:28">
      <c r="A1339" s="97" t="str">
        <f>IF(E1339="","",SUBTOTAL(3,$E$2:$E1339))</f>
        <v/>
      </c>
      <c r="B1339" s="45"/>
      <c r="C1339" s="45"/>
      <c r="D1339" s="44"/>
      <c r="E1339" s="35"/>
      <c r="F1339" s="44"/>
      <c r="G1339" s="35"/>
      <c r="H1339" s="34"/>
      <c r="I1339" s="34"/>
      <c r="J1339" s="44"/>
      <c r="K1339" s="34"/>
      <c r="L1339" s="45"/>
      <c r="M1339" s="45"/>
      <c r="N1339" s="44"/>
      <c r="O1339" s="45"/>
      <c r="P1339" s="44"/>
      <c r="Q1339" s="44"/>
      <c r="R1339" s="44"/>
      <c r="S1339" s="44"/>
      <c r="T1339" s="34"/>
      <c r="U1339" s="34"/>
      <c r="V1339" s="34"/>
      <c r="W1339" s="34"/>
      <c r="X1339" s="97"/>
      <c r="Y1339" s="97"/>
      <c r="Z1339" s="44"/>
      <c r="AA1339" s="34"/>
      <c r="AB1339" s="97" t="str">
        <f t="shared" si="20"/>
        <v/>
      </c>
    </row>
    <row r="1340" spans="1:28">
      <c r="A1340" s="97" t="str">
        <f>IF(E1340="","",SUBTOTAL(3,$E$2:$E1340))</f>
        <v/>
      </c>
      <c r="B1340" s="45"/>
      <c r="C1340" s="45"/>
      <c r="D1340" s="44"/>
      <c r="E1340" s="61"/>
      <c r="F1340" s="44"/>
      <c r="G1340" s="35"/>
      <c r="H1340" s="34"/>
      <c r="I1340" s="34"/>
      <c r="J1340" s="44"/>
      <c r="K1340" s="34"/>
      <c r="L1340" s="45"/>
      <c r="M1340" s="45"/>
      <c r="N1340" s="44"/>
      <c r="O1340" s="45"/>
      <c r="P1340" s="44"/>
      <c r="Q1340" s="44"/>
      <c r="R1340" s="44"/>
      <c r="S1340" s="44"/>
      <c r="T1340" s="34"/>
      <c r="U1340" s="34"/>
      <c r="V1340" s="34"/>
      <c r="W1340" s="34"/>
      <c r="X1340" s="97"/>
      <c r="Y1340" s="97"/>
      <c r="Z1340" s="44"/>
      <c r="AA1340" s="34"/>
      <c r="AB1340" s="97" t="str">
        <f t="shared" si="20"/>
        <v/>
      </c>
    </row>
    <row r="1341" spans="1:28">
      <c r="A1341" s="97" t="str">
        <f>IF(E1341="","",SUBTOTAL(3,$E$2:$E1341))</f>
        <v/>
      </c>
      <c r="B1341" s="45"/>
      <c r="C1341" s="45"/>
      <c r="D1341" s="44"/>
      <c r="E1341" s="35"/>
      <c r="F1341" s="44"/>
      <c r="G1341" s="35"/>
      <c r="H1341" s="34"/>
      <c r="I1341" s="34"/>
      <c r="J1341" s="44"/>
      <c r="K1341" s="34"/>
      <c r="L1341" s="45"/>
      <c r="M1341" s="45"/>
      <c r="N1341" s="44"/>
      <c r="O1341" s="45"/>
      <c r="P1341" s="44"/>
      <c r="Q1341" s="44"/>
      <c r="R1341" s="44"/>
      <c r="S1341" s="44"/>
      <c r="T1341" s="34"/>
      <c r="U1341" s="34"/>
      <c r="V1341" s="34"/>
      <c r="W1341" s="34"/>
      <c r="X1341" s="97"/>
      <c r="Y1341" s="97"/>
      <c r="Z1341" s="45"/>
      <c r="AA1341" s="34"/>
      <c r="AB1341" s="97" t="str">
        <f t="shared" si="20"/>
        <v/>
      </c>
    </row>
    <row r="1342" spans="1:28">
      <c r="A1342" s="97" t="str">
        <f>IF(E1342="","",SUBTOTAL(3,$E$2:$E1342))</f>
        <v/>
      </c>
      <c r="B1342" s="45"/>
      <c r="C1342" s="45"/>
      <c r="D1342" s="44"/>
      <c r="E1342" s="61"/>
      <c r="F1342" s="44"/>
      <c r="G1342" s="35"/>
      <c r="H1342" s="34"/>
      <c r="I1342" s="34"/>
      <c r="J1342" s="44"/>
      <c r="K1342" s="34"/>
      <c r="L1342" s="45"/>
      <c r="M1342" s="45"/>
      <c r="N1342" s="44"/>
      <c r="O1342" s="45"/>
      <c r="P1342" s="44"/>
      <c r="Q1342" s="44"/>
      <c r="R1342" s="44"/>
      <c r="S1342" s="44"/>
      <c r="T1342" s="34"/>
      <c r="U1342" s="34"/>
      <c r="V1342" s="35"/>
      <c r="W1342" s="34"/>
      <c r="X1342" s="97"/>
      <c r="Y1342" s="97"/>
      <c r="Z1342" s="44"/>
      <c r="AA1342" s="34"/>
      <c r="AB1342" s="97" t="str">
        <f t="shared" si="20"/>
        <v/>
      </c>
    </row>
    <row r="1343" spans="1:28">
      <c r="A1343" s="97" t="str">
        <f>IF(E1343="","",SUBTOTAL(3,$E$2:$E1343))</f>
        <v/>
      </c>
      <c r="B1343" s="45"/>
      <c r="C1343" s="45"/>
      <c r="D1343" s="44"/>
      <c r="E1343" s="63"/>
      <c r="F1343" s="44"/>
      <c r="G1343" s="63"/>
      <c r="H1343" s="42"/>
      <c r="I1343" s="42"/>
      <c r="J1343" s="46"/>
      <c r="K1343" s="34"/>
      <c r="L1343" s="45"/>
      <c r="M1343" s="45"/>
      <c r="N1343" s="44"/>
      <c r="O1343" s="45"/>
      <c r="P1343" s="44"/>
      <c r="Q1343" s="44"/>
      <c r="R1343" s="44"/>
      <c r="S1343" s="44"/>
      <c r="T1343" s="36"/>
      <c r="U1343" s="36"/>
      <c r="V1343" s="36"/>
      <c r="W1343" s="36"/>
      <c r="X1343" s="97"/>
      <c r="Y1343" s="97"/>
      <c r="Z1343" s="44"/>
      <c r="AA1343" s="34"/>
      <c r="AB1343" s="97" t="str">
        <f t="shared" si="20"/>
        <v/>
      </c>
    </row>
    <row r="1344" spans="1:28">
      <c r="A1344" s="97" t="str">
        <f>IF(E1344="","",SUBTOTAL(3,$E$2:$E1344))</f>
        <v/>
      </c>
      <c r="B1344" s="44"/>
      <c r="C1344" s="44"/>
      <c r="D1344" s="44"/>
      <c r="E1344" s="35"/>
      <c r="F1344" s="44"/>
      <c r="G1344" s="35"/>
      <c r="H1344" s="34"/>
      <c r="I1344" s="34"/>
      <c r="J1344" s="44"/>
      <c r="K1344" s="34"/>
      <c r="L1344" s="45"/>
      <c r="M1344" s="45"/>
      <c r="N1344" s="44"/>
      <c r="O1344" s="45"/>
      <c r="P1344" s="44"/>
      <c r="Q1344" s="44"/>
      <c r="R1344" s="44"/>
      <c r="S1344" s="44"/>
      <c r="T1344" s="36"/>
      <c r="U1344" s="36"/>
      <c r="V1344" s="36"/>
      <c r="W1344" s="36"/>
      <c r="X1344" s="97"/>
      <c r="Y1344" s="97"/>
      <c r="Z1344" s="45"/>
      <c r="AA1344" s="34"/>
      <c r="AB1344" s="97" t="str">
        <f t="shared" si="20"/>
        <v/>
      </c>
    </row>
    <row r="1345" spans="1:28">
      <c r="A1345" s="97" t="str">
        <f>IF(E1345="","",SUBTOTAL(3,$E$2:$E1345))</f>
        <v/>
      </c>
      <c r="B1345" s="44"/>
      <c r="C1345" s="44"/>
      <c r="D1345" s="44"/>
      <c r="E1345" s="62"/>
      <c r="F1345" s="44"/>
      <c r="G1345" s="62"/>
      <c r="H1345" s="43"/>
      <c r="I1345" s="43"/>
      <c r="J1345" s="47"/>
      <c r="K1345" s="34"/>
      <c r="L1345" s="45"/>
      <c r="M1345" s="45"/>
      <c r="N1345" s="44"/>
      <c r="O1345" s="45"/>
      <c r="P1345" s="44"/>
      <c r="Q1345" s="44"/>
      <c r="R1345" s="44"/>
      <c r="S1345" s="44"/>
      <c r="T1345" s="36"/>
      <c r="U1345" s="34"/>
      <c r="V1345" s="34"/>
      <c r="W1345" s="34"/>
      <c r="X1345" s="97"/>
      <c r="Y1345" s="97"/>
      <c r="Z1345" s="45"/>
      <c r="AA1345" s="34"/>
      <c r="AB1345" s="97" t="str">
        <f t="shared" si="20"/>
        <v/>
      </c>
    </row>
    <row r="1346" spans="1:28">
      <c r="A1346" s="97" t="str">
        <f>IF(E1346="","",SUBTOTAL(3,$E$2:$E1346))</f>
        <v/>
      </c>
      <c r="B1346" s="45"/>
      <c r="C1346" s="45"/>
      <c r="D1346" s="44"/>
      <c r="E1346" s="35"/>
      <c r="F1346" s="44"/>
      <c r="G1346" s="35"/>
      <c r="H1346" s="34"/>
      <c r="I1346" s="34"/>
      <c r="J1346" s="44"/>
      <c r="K1346" s="34"/>
      <c r="L1346" s="45"/>
      <c r="M1346" s="45"/>
      <c r="N1346" s="44"/>
      <c r="O1346" s="45"/>
      <c r="P1346" s="44"/>
      <c r="Q1346" s="44"/>
      <c r="R1346" s="44"/>
      <c r="S1346" s="44"/>
      <c r="T1346" s="36"/>
      <c r="U1346" s="36"/>
      <c r="V1346" s="36"/>
      <c r="W1346" s="36"/>
      <c r="X1346" s="97"/>
      <c r="Y1346" s="97"/>
      <c r="Z1346" s="45"/>
      <c r="AA1346" s="34"/>
      <c r="AB1346" s="97" t="str">
        <f t="shared" ref="AB1346:AB1409" si="21">IF(OR(P1346="TN",O1346="TLAI",AND(O1346="KTHP",P1346="TH"),E1346=""),"",Z1346=S1346)</f>
        <v/>
      </c>
    </row>
    <row r="1347" spans="1:28">
      <c r="A1347" s="97" t="str">
        <f>IF(E1347="","",SUBTOTAL(3,$E$2:$E1347))</f>
        <v/>
      </c>
      <c r="B1347" s="45"/>
      <c r="C1347" s="45"/>
      <c r="D1347" s="44"/>
      <c r="E1347" s="35"/>
      <c r="F1347" s="44"/>
      <c r="G1347" s="35"/>
      <c r="H1347" s="34"/>
      <c r="I1347" s="34"/>
      <c r="J1347" s="44"/>
      <c r="K1347" s="34"/>
      <c r="L1347" s="45"/>
      <c r="M1347" s="45"/>
      <c r="N1347" s="44"/>
      <c r="O1347" s="45"/>
      <c r="P1347" s="44"/>
      <c r="Q1347" s="44"/>
      <c r="R1347" s="44"/>
      <c r="S1347" s="44"/>
      <c r="T1347" s="36"/>
      <c r="U1347" s="34"/>
      <c r="V1347" s="34"/>
      <c r="W1347" s="34"/>
      <c r="X1347" s="36"/>
      <c r="Y1347" s="35"/>
      <c r="Z1347" s="45"/>
      <c r="AA1347" s="34"/>
      <c r="AB1347" s="97" t="str">
        <f t="shared" si="21"/>
        <v/>
      </c>
    </row>
    <row r="1348" spans="1:28">
      <c r="A1348" s="97" t="str">
        <f>IF(E1348="","",SUBTOTAL(3,$E$2:$E1348))</f>
        <v/>
      </c>
      <c r="B1348" s="45"/>
      <c r="C1348" s="45"/>
      <c r="D1348" s="44"/>
      <c r="E1348" s="35"/>
      <c r="F1348" s="44"/>
      <c r="G1348" s="35"/>
      <c r="H1348" s="34"/>
      <c r="I1348" s="34"/>
      <c r="J1348" s="44"/>
      <c r="K1348" s="34"/>
      <c r="L1348" s="45"/>
      <c r="M1348" s="45"/>
      <c r="N1348" s="44"/>
      <c r="O1348" s="45"/>
      <c r="P1348" s="44"/>
      <c r="Q1348" s="44"/>
      <c r="R1348" s="44"/>
      <c r="S1348" s="44"/>
      <c r="T1348" s="36"/>
      <c r="U1348" s="36"/>
      <c r="V1348" s="36"/>
      <c r="W1348" s="36"/>
      <c r="X1348" s="97"/>
      <c r="Y1348" s="97"/>
      <c r="Z1348" s="45"/>
      <c r="AA1348" s="34"/>
      <c r="AB1348" s="97" t="str">
        <f t="shared" si="21"/>
        <v/>
      </c>
    </row>
    <row r="1349" spans="1:28">
      <c r="A1349" s="97" t="str">
        <f>IF(E1349="","",SUBTOTAL(3,$E$2:$E1349))</f>
        <v/>
      </c>
      <c r="B1349" s="45"/>
      <c r="C1349" s="45"/>
      <c r="D1349" s="44"/>
      <c r="E1349" s="35"/>
      <c r="F1349" s="44"/>
      <c r="G1349" s="35"/>
      <c r="H1349" s="34"/>
      <c r="I1349" s="34"/>
      <c r="J1349" s="44"/>
      <c r="K1349" s="34"/>
      <c r="L1349" s="45"/>
      <c r="M1349" s="45"/>
      <c r="N1349" s="44"/>
      <c r="O1349" s="45"/>
      <c r="P1349" s="44"/>
      <c r="Q1349" s="44"/>
      <c r="R1349" s="44"/>
      <c r="S1349" s="44"/>
      <c r="T1349" s="36"/>
      <c r="U1349" s="36"/>
      <c r="V1349" s="36"/>
      <c r="W1349" s="36"/>
      <c r="X1349" s="34"/>
      <c r="Y1349" s="36"/>
      <c r="Z1349" s="45"/>
      <c r="AA1349" s="34"/>
      <c r="AB1349" s="97" t="str">
        <f t="shared" si="21"/>
        <v/>
      </c>
    </row>
    <row r="1350" spans="1:28">
      <c r="A1350" s="97" t="str">
        <f>IF(E1350="","",SUBTOTAL(3,$E$2:$E1350))</f>
        <v/>
      </c>
      <c r="B1350" s="44"/>
      <c r="C1350" s="44"/>
      <c r="D1350" s="44"/>
      <c r="E1350" s="101"/>
      <c r="F1350" s="44"/>
      <c r="G1350" s="79"/>
      <c r="H1350" s="34"/>
      <c r="I1350" s="34"/>
      <c r="J1350" s="44"/>
      <c r="K1350" s="34"/>
      <c r="L1350" s="44"/>
      <c r="M1350" s="44"/>
      <c r="N1350" s="44"/>
      <c r="O1350" s="45"/>
      <c r="P1350" s="44"/>
      <c r="Q1350" s="44"/>
      <c r="R1350" s="44"/>
      <c r="S1350" s="44"/>
      <c r="T1350" s="34"/>
      <c r="U1350" s="34"/>
      <c r="V1350" s="34"/>
      <c r="W1350" s="34"/>
      <c r="X1350" s="34"/>
      <c r="Y1350" s="57"/>
      <c r="Z1350" s="44"/>
      <c r="AA1350" s="34"/>
      <c r="AB1350" s="97" t="str">
        <f t="shared" si="21"/>
        <v/>
      </c>
    </row>
    <row r="1351" spans="1:28">
      <c r="A1351" s="97" t="str">
        <f>IF(E1351="","",SUBTOTAL(3,$E$2:$E1351))</f>
        <v/>
      </c>
      <c r="B1351" s="45"/>
      <c r="C1351" s="45"/>
      <c r="D1351" s="44"/>
      <c r="E1351" s="35"/>
      <c r="F1351" s="44"/>
      <c r="G1351" s="35"/>
      <c r="H1351" s="34"/>
      <c r="I1351" s="34"/>
      <c r="J1351" s="44"/>
      <c r="K1351" s="34"/>
      <c r="L1351" s="45"/>
      <c r="M1351" s="45"/>
      <c r="N1351" s="44"/>
      <c r="O1351" s="45"/>
      <c r="P1351" s="44"/>
      <c r="Q1351" s="44"/>
      <c r="R1351" s="44"/>
      <c r="S1351" s="44"/>
      <c r="T1351" s="36"/>
      <c r="U1351" s="36"/>
      <c r="V1351" s="36"/>
      <c r="W1351" s="36"/>
      <c r="X1351" s="97"/>
      <c r="Y1351" s="97"/>
      <c r="Z1351" s="45"/>
      <c r="AA1351" s="34"/>
      <c r="AB1351" s="97" t="str">
        <f t="shared" si="21"/>
        <v/>
      </c>
    </row>
    <row r="1352" spans="1:28">
      <c r="A1352" s="97" t="str">
        <f>IF(E1352="","",SUBTOTAL(3,$E$2:$E1352))</f>
        <v/>
      </c>
      <c r="B1352" s="45"/>
      <c r="C1352" s="44"/>
      <c r="D1352" s="44"/>
      <c r="E1352" s="61"/>
      <c r="F1352" s="44"/>
      <c r="G1352" s="35"/>
      <c r="H1352" s="34"/>
      <c r="I1352" s="34"/>
      <c r="J1352" s="44"/>
      <c r="K1352" s="34"/>
      <c r="L1352" s="45"/>
      <c r="M1352" s="45"/>
      <c r="N1352" s="44"/>
      <c r="O1352" s="45"/>
      <c r="P1352" s="44"/>
      <c r="Q1352" s="44"/>
      <c r="R1352" s="44"/>
      <c r="S1352" s="44"/>
      <c r="T1352" s="34"/>
      <c r="U1352" s="34"/>
      <c r="V1352" s="34"/>
      <c r="W1352" s="34"/>
      <c r="X1352" s="34"/>
      <c r="Y1352" s="34"/>
      <c r="Z1352" s="44"/>
      <c r="AA1352" s="34"/>
      <c r="AB1352" s="97" t="str">
        <f t="shared" si="21"/>
        <v/>
      </c>
    </row>
    <row r="1353" spans="1:28">
      <c r="A1353" s="97" t="str">
        <f>IF(E1353="","",SUBTOTAL(3,$E$2:$E1353))</f>
        <v/>
      </c>
      <c r="B1353" s="45"/>
      <c r="C1353" s="44"/>
      <c r="D1353" s="44"/>
      <c r="E1353" s="61"/>
      <c r="F1353" s="44"/>
      <c r="G1353" s="35"/>
      <c r="H1353" s="34"/>
      <c r="I1353" s="34"/>
      <c r="J1353" s="44"/>
      <c r="K1353" s="34"/>
      <c r="L1353" s="45"/>
      <c r="M1353" s="45"/>
      <c r="N1353" s="44"/>
      <c r="O1353" s="45"/>
      <c r="P1353" s="44"/>
      <c r="Q1353" s="44"/>
      <c r="R1353" s="44"/>
      <c r="S1353" s="44"/>
      <c r="T1353" s="34"/>
      <c r="U1353" s="34"/>
      <c r="V1353" s="35"/>
      <c r="W1353" s="34"/>
      <c r="X1353" s="34"/>
      <c r="Y1353" s="34"/>
      <c r="Z1353" s="45"/>
      <c r="AA1353" s="34"/>
      <c r="AB1353" s="97" t="str">
        <f t="shared" si="21"/>
        <v/>
      </c>
    </row>
    <row r="1354" spans="1:28">
      <c r="A1354" s="97" t="str">
        <f>IF(E1354="","",SUBTOTAL(3,$E$2:$E1354))</f>
        <v/>
      </c>
      <c r="B1354" s="44"/>
      <c r="C1354" s="44"/>
      <c r="D1354" s="44"/>
      <c r="E1354" s="35"/>
      <c r="F1354" s="44"/>
      <c r="G1354" s="35"/>
      <c r="H1354" s="34"/>
      <c r="I1354" s="34"/>
      <c r="J1354" s="44"/>
      <c r="K1354" s="34"/>
      <c r="L1354" s="44"/>
      <c r="M1354" s="44"/>
      <c r="N1354" s="44"/>
      <c r="O1354" s="45"/>
      <c r="P1354" s="44"/>
      <c r="Q1354" s="44"/>
      <c r="R1354" s="44"/>
      <c r="S1354" s="44"/>
      <c r="T1354" s="35"/>
      <c r="U1354" s="35"/>
      <c r="V1354" s="34"/>
      <c r="W1354" s="34"/>
      <c r="X1354" s="34"/>
      <c r="Y1354" s="34"/>
      <c r="Z1354" s="44"/>
      <c r="AA1354" s="34"/>
      <c r="AB1354" s="97" t="str">
        <f t="shared" si="21"/>
        <v/>
      </c>
    </row>
    <row r="1355" spans="1:28">
      <c r="A1355" s="97" t="str">
        <f>IF(E1355="","",SUBTOTAL(3,$E$2:$E1355))</f>
        <v/>
      </c>
      <c r="B1355" s="44"/>
      <c r="C1355" s="44"/>
      <c r="D1355" s="44"/>
      <c r="E1355" s="35"/>
      <c r="F1355" s="44"/>
      <c r="G1355" s="35"/>
      <c r="H1355" s="34"/>
      <c r="I1355" s="34"/>
      <c r="J1355" s="44"/>
      <c r="K1355" s="34"/>
      <c r="L1355" s="44"/>
      <c r="M1355" s="44"/>
      <c r="N1355" s="44"/>
      <c r="O1355" s="45"/>
      <c r="P1355" s="44"/>
      <c r="Q1355" s="44"/>
      <c r="R1355" s="44"/>
      <c r="S1355" s="44"/>
      <c r="T1355" s="35"/>
      <c r="U1355" s="35"/>
      <c r="V1355" s="34"/>
      <c r="W1355" s="34"/>
      <c r="X1355" s="34"/>
      <c r="Y1355" s="34"/>
      <c r="Z1355" s="44"/>
      <c r="AA1355" s="34"/>
      <c r="AB1355" s="97" t="str">
        <f t="shared" si="21"/>
        <v/>
      </c>
    </row>
    <row r="1356" spans="1:28">
      <c r="A1356" s="97" t="str">
        <f>IF(E1356="","",SUBTOTAL(3,$E$2:$E1356))</f>
        <v/>
      </c>
      <c r="B1356" s="45"/>
      <c r="C1356" s="44"/>
      <c r="D1356" s="44"/>
      <c r="E1356" s="61"/>
      <c r="F1356" s="44"/>
      <c r="G1356" s="35"/>
      <c r="H1356" s="35"/>
      <c r="I1356" s="35"/>
      <c r="J1356" s="44"/>
      <c r="K1356" s="34"/>
      <c r="L1356" s="45"/>
      <c r="M1356" s="45"/>
      <c r="N1356" s="44"/>
      <c r="O1356" s="45"/>
      <c r="P1356" s="44"/>
      <c r="Q1356" s="44"/>
      <c r="R1356" s="44"/>
      <c r="S1356" s="44"/>
      <c r="T1356" s="34"/>
      <c r="U1356" s="34"/>
      <c r="V1356" s="34"/>
      <c r="W1356" s="34"/>
      <c r="X1356" s="34"/>
      <c r="Y1356" s="35"/>
      <c r="Z1356" s="44"/>
      <c r="AA1356" s="34"/>
      <c r="AB1356" s="97" t="str">
        <f t="shared" si="21"/>
        <v/>
      </c>
    </row>
    <row r="1357" spans="1:28">
      <c r="A1357" s="97" t="str">
        <f>IF(E1357="","",SUBTOTAL(3,$E$2:$E1357))</f>
        <v/>
      </c>
      <c r="B1357" s="45"/>
      <c r="C1357" s="44"/>
      <c r="D1357" s="44"/>
      <c r="E1357" s="35"/>
      <c r="F1357" s="44"/>
      <c r="G1357" s="35"/>
      <c r="H1357" s="34"/>
      <c r="I1357" s="34"/>
      <c r="J1357" s="44"/>
      <c r="K1357" s="34"/>
      <c r="L1357" s="45"/>
      <c r="M1357" s="45"/>
      <c r="N1357" s="44"/>
      <c r="O1357" s="45"/>
      <c r="P1357" s="44"/>
      <c r="Q1357" s="44"/>
      <c r="R1357" s="44"/>
      <c r="S1357" s="44"/>
      <c r="T1357" s="34"/>
      <c r="U1357" s="34"/>
      <c r="V1357" s="34"/>
      <c r="W1357" s="34"/>
      <c r="X1357" s="34"/>
      <c r="Y1357" s="34"/>
      <c r="Z1357" s="44"/>
      <c r="AA1357" s="34"/>
      <c r="AB1357" s="97" t="str">
        <f t="shared" si="21"/>
        <v/>
      </c>
    </row>
    <row r="1358" spans="1:28">
      <c r="A1358" s="97" t="str">
        <f>IF(E1358="","",SUBTOTAL(3,$E$2:$E1358))</f>
        <v/>
      </c>
      <c r="B1358" s="45"/>
      <c r="C1358" s="45"/>
      <c r="D1358" s="44"/>
      <c r="E1358" s="35"/>
      <c r="F1358" s="44"/>
      <c r="G1358" s="35"/>
      <c r="H1358" s="34"/>
      <c r="I1358" s="34"/>
      <c r="J1358" s="44"/>
      <c r="K1358" s="34"/>
      <c r="L1358" s="45"/>
      <c r="M1358" s="45"/>
      <c r="N1358" s="44"/>
      <c r="O1358" s="45"/>
      <c r="P1358" s="44"/>
      <c r="Q1358" s="44"/>
      <c r="R1358" s="44"/>
      <c r="S1358" s="44"/>
      <c r="T1358" s="34"/>
      <c r="U1358" s="34"/>
      <c r="V1358" s="34"/>
      <c r="W1358" s="34"/>
      <c r="X1358" s="34"/>
      <c r="Y1358" s="34"/>
      <c r="Z1358" s="45"/>
      <c r="AA1358" s="34"/>
      <c r="AB1358" s="97" t="str">
        <f t="shared" si="21"/>
        <v/>
      </c>
    </row>
    <row r="1359" spans="1:28">
      <c r="A1359" s="97" t="str">
        <f>IF(E1359="","",SUBTOTAL(3,$E$2:$E1359))</f>
        <v/>
      </c>
      <c r="B1359" s="45"/>
      <c r="C1359" s="45"/>
      <c r="D1359" s="44"/>
      <c r="E1359" s="35"/>
      <c r="F1359" s="44"/>
      <c r="G1359" s="35"/>
      <c r="H1359" s="34"/>
      <c r="I1359" s="34"/>
      <c r="J1359" s="44"/>
      <c r="K1359" s="34"/>
      <c r="L1359" s="45"/>
      <c r="M1359" s="45"/>
      <c r="N1359" s="44"/>
      <c r="O1359" s="45"/>
      <c r="P1359" s="44"/>
      <c r="Q1359" s="44"/>
      <c r="R1359" s="44"/>
      <c r="S1359" s="44"/>
      <c r="T1359" s="34"/>
      <c r="U1359" s="34"/>
      <c r="V1359" s="34"/>
      <c r="W1359" s="34"/>
      <c r="X1359" s="34"/>
      <c r="Y1359" s="34"/>
      <c r="Z1359" s="44"/>
      <c r="AA1359" s="34"/>
      <c r="AB1359" s="97" t="str">
        <f t="shared" si="21"/>
        <v/>
      </c>
    </row>
    <row r="1360" spans="1:28">
      <c r="A1360" s="97" t="str">
        <f>IF(E1360="","",SUBTOTAL(3,$E$2:$E1360))</f>
        <v/>
      </c>
      <c r="B1360" s="45"/>
      <c r="C1360" s="45"/>
      <c r="D1360" s="44"/>
      <c r="E1360" s="35"/>
      <c r="F1360" s="44"/>
      <c r="G1360" s="35"/>
      <c r="H1360" s="34"/>
      <c r="I1360" s="34"/>
      <c r="J1360" s="44"/>
      <c r="K1360" s="34"/>
      <c r="L1360" s="45"/>
      <c r="M1360" s="45"/>
      <c r="N1360" s="44"/>
      <c r="O1360" s="45"/>
      <c r="P1360" s="44"/>
      <c r="Q1360" s="44"/>
      <c r="R1360" s="44"/>
      <c r="S1360" s="44"/>
      <c r="T1360" s="36"/>
      <c r="U1360" s="36"/>
      <c r="V1360" s="36"/>
      <c r="W1360" s="36"/>
      <c r="X1360" s="36"/>
      <c r="Y1360" s="36"/>
      <c r="Z1360" s="45"/>
      <c r="AA1360" s="34"/>
      <c r="AB1360" s="97" t="str">
        <f t="shared" si="21"/>
        <v/>
      </c>
    </row>
    <row r="1361" spans="1:28">
      <c r="A1361" s="97" t="str">
        <f>IF(E1361="","",SUBTOTAL(3,$E$2:$E1361))</f>
        <v/>
      </c>
      <c r="B1361" s="45"/>
      <c r="C1361" s="45"/>
      <c r="D1361" s="44"/>
      <c r="E1361" s="35"/>
      <c r="F1361" s="44"/>
      <c r="G1361" s="35"/>
      <c r="H1361" s="34"/>
      <c r="I1361" s="34"/>
      <c r="J1361" s="44"/>
      <c r="K1361" s="34"/>
      <c r="L1361" s="45"/>
      <c r="M1361" s="45"/>
      <c r="N1361" s="44"/>
      <c r="O1361" s="45"/>
      <c r="P1361" s="45"/>
      <c r="Q1361" s="44"/>
      <c r="R1361" s="44"/>
      <c r="S1361" s="44"/>
      <c r="T1361" s="36"/>
      <c r="U1361" s="36"/>
      <c r="V1361" s="36"/>
      <c r="W1361" s="36"/>
      <c r="X1361" s="34"/>
      <c r="Y1361" s="34"/>
      <c r="Z1361" s="45"/>
      <c r="AA1361" s="34"/>
      <c r="AB1361" s="97" t="str">
        <f t="shared" si="21"/>
        <v/>
      </c>
    </row>
    <row r="1362" spans="1:28">
      <c r="A1362" s="97" t="str">
        <f>IF(E1362="","",SUBTOTAL(3,$E$2:$E1362))</f>
        <v/>
      </c>
      <c r="B1362" s="45"/>
      <c r="C1362" s="45"/>
      <c r="D1362" s="44"/>
      <c r="E1362" s="35"/>
      <c r="F1362" s="44"/>
      <c r="G1362" s="35"/>
      <c r="H1362" s="34"/>
      <c r="I1362" s="34"/>
      <c r="J1362" s="44"/>
      <c r="K1362" s="34"/>
      <c r="L1362" s="45"/>
      <c r="M1362" s="45"/>
      <c r="N1362" s="44"/>
      <c r="O1362" s="45"/>
      <c r="P1362" s="45"/>
      <c r="Q1362" s="44"/>
      <c r="R1362" s="44"/>
      <c r="S1362" s="44"/>
      <c r="T1362" s="36"/>
      <c r="U1362" s="36"/>
      <c r="V1362" s="36"/>
      <c r="W1362" s="36"/>
      <c r="X1362" s="34"/>
      <c r="Y1362" s="34"/>
      <c r="Z1362" s="45"/>
      <c r="AA1362" s="34"/>
      <c r="AB1362" s="97" t="str">
        <f t="shared" si="21"/>
        <v/>
      </c>
    </row>
    <row r="1363" spans="1:28">
      <c r="A1363" s="97" t="str">
        <f>IF(E1363="","",SUBTOTAL(3,$E$2:$E1363))</f>
        <v/>
      </c>
      <c r="B1363" s="45"/>
      <c r="C1363" s="45"/>
      <c r="D1363" s="44"/>
      <c r="E1363" s="35"/>
      <c r="F1363" s="44"/>
      <c r="G1363" s="35"/>
      <c r="H1363" s="34"/>
      <c r="I1363" s="34"/>
      <c r="J1363" s="44"/>
      <c r="K1363" s="34"/>
      <c r="L1363" s="45"/>
      <c r="M1363" s="45"/>
      <c r="N1363" s="44"/>
      <c r="O1363" s="45"/>
      <c r="P1363" s="44"/>
      <c r="Q1363" s="44"/>
      <c r="R1363" s="44"/>
      <c r="S1363" s="44"/>
      <c r="T1363" s="36"/>
      <c r="U1363" s="36"/>
      <c r="V1363" s="36"/>
      <c r="W1363" s="36"/>
      <c r="X1363" s="36"/>
      <c r="Y1363" s="36"/>
      <c r="Z1363" s="45"/>
      <c r="AA1363" s="34"/>
      <c r="AB1363" s="97" t="str">
        <f t="shared" si="21"/>
        <v/>
      </c>
    </row>
    <row r="1364" spans="1:28">
      <c r="A1364" s="97" t="str">
        <f>IF(E1364="","",SUBTOTAL(3,$E$2:$E1364))</f>
        <v/>
      </c>
      <c r="B1364" s="45"/>
      <c r="C1364" s="45"/>
      <c r="D1364" s="44"/>
      <c r="E1364" s="35"/>
      <c r="F1364" s="44"/>
      <c r="G1364" s="35"/>
      <c r="H1364" s="34"/>
      <c r="I1364" s="34"/>
      <c r="J1364" s="44"/>
      <c r="K1364" s="34"/>
      <c r="L1364" s="45"/>
      <c r="M1364" s="45"/>
      <c r="N1364" s="44"/>
      <c r="O1364" s="45"/>
      <c r="P1364" s="44"/>
      <c r="Q1364" s="44"/>
      <c r="R1364" s="44"/>
      <c r="S1364" s="44"/>
      <c r="T1364" s="36"/>
      <c r="U1364" s="36"/>
      <c r="V1364" s="36"/>
      <c r="W1364" s="36"/>
      <c r="X1364" s="36"/>
      <c r="Y1364" s="36"/>
      <c r="Z1364" s="45"/>
      <c r="AA1364" s="34"/>
      <c r="AB1364" s="97" t="str">
        <f t="shared" si="21"/>
        <v/>
      </c>
    </row>
    <row r="1365" spans="1:28">
      <c r="A1365" s="97" t="str">
        <f>IF(E1365="","",SUBTOTAL(3,$E$2:$E1365))</f>
        <v/>
      </c>
      <c r="B1365" s="45"/>
      <c r="C1365" s="44"/>
      <c r="D1365" s="44"/>
      <c r="E1365" s="61"/>
      <c r="F1365" s="44"/>
      <c r="G1365" s="35"/>
      <c r="H1365" s="34"/>
      <c r="I1365" s="34"/>
      <c r="J1365" s="44"/>
      <c r="K1365" s="34"/>
      <c r="L1365" s="45"/>
      <c r="M1365" s="45"/>
      <c r="N1365" s="44"/>
      <c r="O1365" s="45"/>
      <c r="P1365" s="45"/>
      <c r="Q1365" s="44"/>
      <c r="R1365" s="44"/>
      <c r="S1365" s="44"/>
      <c r="T1365" s="34"/>
      <c r="U1365" s="34"/>
      <c r="V1365" s="34"/>
      <c r="W1365" s="34"/>
      <c r="X1365" s="34"/>
      <c r="Y1365" s="34"/>
      <c r="Z1365" s="45"/>
      <c r="AA1365" s="34"/>
      <c r="AB1365" s="97" t="str">
        <f t="shared" si="21"/>
        <v/>
      </c>
    </row>
    <row r="1366" spans="1:28">
      <c r="A1366" s="97" t="str">
        <f>IF(E1366="","",SUBTOTAL(3,$E$2:$E1366))</f>
        <v/>
      </c>
      <c r="B1366" s="45"/>
      <c r="C1366" s="44"/>
      <c r="D1366" s="44"/>
      <c r="E1366" s="61"/>
      <c r="F1366" s="44"/>
      <c r="G1366" s="35"/>
      <c r="H1366" s="34"/>
      <c r="I1366" s="34"/>
      <c r="J1366" s="44"/>
      <c r="K1366" s="34"/>
      <c r="L1366" s="45"/>
      <c r="M1366" s="45"/>
      <c r="N1366" s="44"/>
      <c r="O1366" s="45"/>
      <c r="P1366" s="45"/>
      <c r="Q1366" s="44"/>
      <c r="R1366" s="44"/>
      <c r="S1366" s="44"/>
      <c r="T1366" s="34"/>
      <c r="U1366" s="34"/>
      <c r="V1366" s="34"/>
      <c r="W1366" s="34"/>
      <c r="X1366" s="34"/>
      <c r="Y1366" s="34"/>
      <c r="Z1366" s="45"/>
      <c r="AA1366" s="34"/>
      <c r="AB1366" s="97" t="str">
        <f t="shared" si="21"/>
        <v/>
      </c>
    </row>
    <row r="1367" spans="1:28">
      <c r="A1367" s="97" t="str">
        <f>IF(E1367="","",SUBTOTAL(3,$E$2:$E1367))</f>
        <v/>
      </c>
      <c r="B1367" s="45"/>
      <c r="C1367" s="45"/>
      <c r="D1367" s="44"/>
      <c r="E1367" s="35"/>
      <c r="F1367" s="44"/>
      <c r="G1367" s="35"/>
      <c r="H1367" s="34"/>
      <c r="I1367" s="34"/>
      <c r="J1367" s="44"/>
      <c r="K1367" s="34"/>
      <c r="L1367" s="45"/>
      <c r="M1367" s="45"/>
      <c r="N1367" s="44"/>
      <c r="O1367" s="45"/>
      <c r="P1367" s="45"/>
      <c r="Q1367" s="44"/>
      <c r="R1367" s="44"/>
      <c r="S1367" s="44"/>
      <c r="T1367" s="36"/>
      <c r="U1367" s="36"/>
      <c r="V1367" s="36"/>
      <c r="W1367" s="36"/>
      <c r="X1367" s="34"/>
      <c r="Y1367" s="36"/>
      <c r="Z1367" s="45"/>
      <c r="AA1367" s="34"/>
      <c r="AB1367" s="97" t="str">
        <f t="shared" si="21"/>
        <v/>
      </c>
    </row>
    <row r="1368" spans="1:28">
      <c r="A1368" s="97" t="str">
        <f>IF(E1368="","",SUBTOTAL(3,$E$2:$E1368))</f>
        <v/>
      </c>
      <c r="B1368" s="45"/>
      <c r="C1368" s="45"/>
      <c r="D1368" s="44"/>
      <c r="E1368" s="35"/>
      <c r="F1368" s="44"/>
      <c r="G1368" s="35"/>
      <c r="H1368" s="34"/>
      <c r="I1368" s="34"/>
      <c r="J1368" s="44"/>
      <c r="K1368" s="34"/>
      <c r="L1368" s="45"/>
      <c r="M1368" s="45"/>
      <c r="N1368" s="44"/>
      <c r="O1368" s="45"/>
      <c r="P1368" s="45"/>
      <c r="Q1368" s="44"/>
      <c r="R1368" s="44"/>
      <c r="S1368" s="44"/>
      <c r="T1368" s="36"/>
      <c r="U1368" s="36"/>
      <c r="V1368" s="36"/>
      <c r="W1368" s="36"/>
      <c r="X1368" s="34"/>
      <c r="Y1368" s="36"/>
      <c r="Z1368" s="45"/>
      <c r="AA1368" s="34"/>
      <c r="AB1368" s="97" t="str">
        <f t="shared" si="21"/>
        <v/>
      </c>
    </row>
    <row r="1369" spans="1:28">
      <c r="A1369" s="97" t="str">
        <f>IF(E1369="","",SUBTOTAL(3,$E$2:$E1369))</f>
        <v/>
      </c>
      <c r="B1369" s="45"/>
      <c r="C1369" s="45"/>
      <c r="D1369" s="44"/>
      <c r="E1369" s="35"/>
      <c r="F1369" s="44"/>
      <c r="G1369" s="35"/>
      <c r="H1369" s="34"/>
      <c r="I1369" s="34"/>
      <c r="J1369" s="44"/>
      <c r="K1369" s="34"/>
      <c r="L1369" s="45"/>
      <c r="M1369" s="45"/>
      <c r="N1369" s="44"/>
      <c r="O1369" s="45"/>
      <c r="P1369" s="45"/>
      <c r="Q1369" s="44"/>
      <c r="R1369" s="44"/>
      <c r="S1369" s="44"/>
      <c r="T1369" s="36"/>
      <c r="U1369" s="36"/>
      <c r="V1369" s="36"/>
      <c r="W1369" s="36"/>
      <c r="X1369" s="36"/>
      <c r="Y1369" s="34"/>
      <c r="Z1369" s="45"/>
      <c r="AA1369" s="34"/>
      <c r="AB1369" s="97" t="str">
        <f t="shared" si="21"/>
        <v/>
      </c>
    </row>
    <row r="1370" spans="1:28">
      <c r="A1370" s="97" t="str">
        <f>IF(E1370="","",SUBTOTAL(3,$E$2:$E1370))</f>
        <v/>
      </c>
      <c r="B1370" s="44"/>
      <c r="C1370" s="44"/>
      <c r="D1370" s="44"/>
      <c r="E1370" s="35"/>
      <c r="F1370" s="44"/>
      <c r="G1370" s="35"/>
      <c r="H1370" s="34"/>
      <c r="I1370" s="34"/>
      <c r="J1370" s="44"/>
      <c r="K1370" s="34"/>
      <c r="L1370" s="44"/>
      <c r="M1370" s="44"/>
      <c r="N1370" s="44"/>
      <c r="O1370" s="45"/>
      <c r="P1370" s="44"/>
      <c r="Q1370" s="44"/>
      <c r="R1370" s="44"/>
      <c r="S1370" s="44"/>
      <c r="T1370" s="35"/>
      <c r="U1370" s="35"/>
      <c r="V1370" s="34"/>
      <c r="W1370" s="34"/>
      <c r="X1370" s="34"/>
      <c r="Y1370" s="34"/>
      <c r="Z1370" s="44"/>
      <c r="AA1370" s="34"/>
      <c r="AB1370" s="97" t="str">
        <f t="shared" si="21"/>
        <v/>
      </c>
    </row>
    <row r="1371" spans="1:28">
      <c r="A1371" s="97" t="str">
        <f>IF(E1371="","",SUBTOTAL(3,$E$2:$E1371))</f>
        <v/>
      </c>
      <c r="B1371" s="44"/>
      <c r="C1371" s="44"/>
      <c r="D1371" s="44"/>
      <c r="E1371" s="35"/>
      <c r="F1371" s="44"/>
      <c r="G1371" s="35"/>
      <c r="H1371" s="34"/>
      <c r="I1371" s="34"/>
      <c r="J1371" s="44"/>
      <c r="K1371" s="34"/>
      <c r="L1371" s="44"/>
      <c r="M1371" s="44"/>
      <c r="N1371" s="44"/>
      <c r="O1371" s="45"/>
      <c r="P1371" s="44"/>
      <c r="Q1371" s="44"/>
      <c r="R1371" s="44"/>
      <c r="S1371" s="44"/>
      <c r="T1371" s="35"/>
      <c r="U1371" s="35"/>
      <c r="V1371" s="34"/>
      <c r="W1371" s="34"/>
      <c r="X1371" s="34"/>
      <c r="Y1371" s="34"/>
      <c r="Z1371" s="44"/>
      <c r="AA1371" s="34"/>
      <c r="AB1371" s="97" t="str">
        <f t="shared" si="21"/>
        <v/>
      </c>
    </row>
    <row r="1372" spans="1:28">
      <c r="A1372" s="97" t="str">
        <f>IF(E1372="","",SUBTOTAL(3,$E$2:$E1372))</f>
        <v/>
      </c>
      <c r="B1372" s="44"/>
      <c r="C1372" s="44"/>
      <c r="D1372" s="44"/>
      <c r="E1372" s="35"/>
      <c r="F1372" s="44"/>
      <c r="G1372" s="35"/>
      <c r="H1372" s="34"/>
      <c r="I1372" s="34"/>
      <c r="J1372" s="44"/>
      <c r="K1372" s="34"/>
      <c r="L1372" s="44"/>
      <c r="M1372" s="44"/>
      <c r="N1372" s="44"/>
      <c r="O1372" s="45"/>
      <c r="P1372" s="44"/>
      <c r="Q1372" s="44"/>
      <c r="R1372" s="44"/>
      <c r="S1372" s="44"/>
      <c r="T1372" s="35"/>
      <c r="U1372" s="35"/>
      <c r="V1372" s="34"/>
      <c r="W1372" s="34"/>
      <c r="X1372" s="34"/>
      <c r="Y1372" s="34"/>
      <c r="Z1372" s="44"/>
      <c r="AA1372" s="34"/>
      <c r="AB1372" s="97" t="str">
        <f t="shared" si="21"/>
        <v/>
      </c>
    </row>
    <row r="1373" spans="1:28">
      <c r="A1373" s="97" t="str">
        <f>IF(E1373="","",SUBTOTAL(3,$E$2:$E1373))</f>
        <v/>
      </c>
      <c r="B1373" s="44"/>
      <c r="C1373" s="44"/>
      <c r="D1373" s="44"/>
      <c r="E1373" s="35"/>
      <c r="F1373" s="44"/>
      <c r="G1373" s="35"/>
      <c r="H1373" s="34"/>
      <c r="I1373" s="34"/>
      <c r="J1373" s="44"/>
      <c r="K1373" s="34"/>
      <c r="L1373" s="44"/>
      <c r="M1373" s="44"/>
      <c r="N1373" s="44"/>
      <c r="O1373" s="45"/>
      <c r="P1373" s="44"/>
      <c r="Q1373" s="44"/>
      <c r="R1373" s="44"/>
      <c r="S1373" s="44"/>
      <c r="T1373" s="35"/>
      <c r="U1373" s="35"/>
      <c r="V1373" s="34"/>
      <c r="W1373" s="34"/>
      <c r="X1373" s="34"/>
      <c r="Y1373" s="34"/>
      <c r="Z1373" s="44"/>
      <c r="AA1373" s="34"/>
      <c r="AB1373" s="97" t="str">
        <f t="shared" si="21"/>
        <v/>
      </c>
    </row>
    <row r="1374" spans="1:28">
      <c r="A1374" s="97" t="str">
        <f>IF(E1374="","",SUBTOTAL(3,$E$2:$E1374))</f>
        <v/>
      </c>
      <c r="B1374" s="44"/>
      <c r="C1374" s="44"/>
      <c r="D1374" s="44"/>
      <c r="E1374" s="35"/>
      <c r="F1374" s="44"/>
      <c r="G1374" s="35"/>
      <c r="H1374" s="34"/>
      <c r="I1374" s="34"/>
      <c r="J1374" s="44"/>
      <c r="K1374" s="34"/>
      <c r="L1374" s="44"/>
      <c r="M1374" s="44"/>
      <c r="N1374" s="44"/>
      <c r="O1374" s="45"/>
      <c r="P1374" s="44"/>
      <c r="Q1374" s="44"/>
      <c r="R1374" s="44"/>
      <c r="S1374" s="44"/>
      <c r="T1374" s="35"/>
      <c r="U1374" s="35"/>
      <c r="V1374" s="34"/>
      <c r="W1374" s="34"/>
      <c r="X1374" s="34"/>
      <c r="Y1374" s="34"/>
      <c r="Z1374" s="44"/>
      <c r="AA1374" s="34"/>
      <c r="AB1374" s="97" t="str">
        <f t="shared" si="21"/>
        <v/>
      </c>
    </row>
    <row r="1375" spans="1:28">
      <c r="A1375" s="97" t="str">
        <f>IF(E1375="","",SUBTOTAL(3,$E$2:$E1375))</f>
        <v/>
      </c>
      <c r="B1375" s="44"/>
      <c r="C1375" s="44"/>
      <c r="D1375" s="44"/>
      <c r="E1375" s="35"/>
      <c r="F1375" s="44"/>
      <c r="G1375" s="35"/>
      <c r="H1375" s="34"/>
      <c r="I1375" s="34"/>
      <c r="J1375" s="44"/>
      <c r="K1375" s="34"/>
      <c r="L1375" s="44"/>
      <c r="M1375" s="44"/>
      <c r="N1375" s="44"/>
      <c r="O1375" s="45"/>
      <c r="P1375" s="44"/>
      <c r="Q1375" s="44"/>
      <c r="R1375" s="44"/>
      <c r="S1375" s="44"/>
      <c r="T1375" s="35"/>
      <c r="U1375" s="35"/>
      <c r="V1375" s="34"/>
      <c r="W1375" s="34"/>
      <c r="X1375" s="34"/>
      <c r="Y1375" s="34"/>
      <c r="Z1375" s="44"/>
      <c r="AA1375" s="34"/>
      <c r="AB1375" s="97" t="str">
        <f t="shared" si="21"/>
        <v/>
      </c>
    </row>
    <row r="1376" spans="1:28">
      <c r="A1376" s="97" t="str">
        <f>IF(E1376="","",SUBTOTAL(3,$E$2:$E1376))</f>
        <v/>
      </c>
      <c r="B1376" s="44"/>
      <c r="C1376" s="44"/>
      <c r="D1376" s="44"/>
      <c r="E1376" s="35"/>
      <c r="F1376" s="44"/>
      <c r="G1376" s="35"/>
      <c r="H1376" s="34"/>
      <c r="I1376" s="34"/>
      <c r="J1376" s="44"/>
      <c r="K1376" s="34"/>
      <c r="L1376" s="44"/>
      <c r="M1376" s="44"/>
      <c r="N1376" s="44"/>
      <c r="O1376" s="45"/>
      <c r="P1376" s="44"/>
      <c r="Q1376" s="44"/>
      <c r="R1376" s="44"/>
      <c r="S1376" s="44"/>
      <c r="T1376" s="35"/>
      <c r="U1376" s="35"/>
      <c r="V1376" s="34"/>
      <c r="W1376" s="34"/>
      <c r="X1376" s="34"/>
      <c r="Y1376" s="34"/>
      <c r="Z1376" s="44"/>
      <c r="AA1376" s="34"/>
      <c r="AB1376" s="97" t="str">
        <f t="shared" si="21"/>
        <v/>
      </c>
    </row>
    <row r="1377" spans="1:28">
      <c r="A1377" s="97" t="str">
        <f>IF(E1377="","",SUBTOTAL(3,$E$2:$E1377))</f>
        <v/>
      </c>
      <c r="B1377" s="44"/>
      <c r="C1377" s="44"/>
      <c r="D1377" s="44"/>
      <c r="E1377" s="35"/>
      <c r="F1377" s="44"/>
      <c r="G1377" s="35"/>
      <c r="H1377" s="34"/>
      <c r="I1377" s="34"/>
      <c r="J1377" s="44"/>
      <c r="K1377" s="34"/>
      <c r="L1377" s="44"/>
      <c r="M1377" s="44"/>
      <c r="N1377" s="44"/>
      <c r="O1377" s="45"/>
      <c r="P1377" s="44"/>
      <c r="Q1377" s="44"/>
      <c r="R1377" s="44"/>
      <c r="S1377" s="44"/>
      <c r="T1377" s="35"/>
      <c r="U1377" s="35"/>
      <c r="V1377" s="34"/>
      <c r="W1377" s="34"/>
      <c r="X1377" s="34"/>
      <c r="Y1377" s="34"/>
      <c r="Z1377" s="44"/>
      <c r="AA1377" s="34"/>
      <c r="AB1377" s="97" t="str">
        <f t="shared" si="21"/>
        <v/>
      </c>
    </row>
    <row r="1378" spans="1:28">
      <c r="A1378" s="97" t="str">
        <f>IF(E1378="","",SUBTOTAL(3,$E$2:$E1378))</f>
        <v/>
      </c>
      <c r="B1378" s="45"/>
      <c r="C1378" s="45"/>
      <c r="D1378" s="44"/>
      <c r="E1378" s="101"/>
      <c r="F1378" s="44"/>
      <c r="G1378" s="79"/>
      <c r="H1378" s="34"/>
      <c r="I1378" s="34"/>
      <c r="J1378" s="44"/>
      <c r="K1378" s="34"/>
      <c r="L1378" s="45"/>
      <c r="M1378" s="45"/>
      <c r="N1378" s="44"/>
      <c r="O1378" s="45"/>
      <c r="P1378" s="44"/>
      <c r="Q1378" s="44"/>
      <c r="R1378" s="44"/>
      <c r="S1378" s="45"/>
      <c r="T1378" s="36"/>
      <c r="U1378" s="36"/>
      <c r="V1378" s="36"/>
      <c r="W1378" s="36"/>
      <c r="X1378" s="34"/>
      <c r="Y1378" s="34"/>
      <c r="Z1378" s="45"/>
      <c r="AA1378" s="34"/>
      <c r="AB1378" s="97" t="str">
        <f t="shared" si="21"/>
        <v/>
      </c>
    </row>
    <row r="1379" spans="1:28">
      <c r="A1379" s="97" t="str">
        <f>IF(E1379="","",SUBTOTAL(3,$E$2:$E1379))</f>
        <v/>
      </c>
      <c r="B1379" s="45"/>
      <c r="C1379" s="44"/>
      <c r="D1379" s="44"/>
      <c r="E1379" s="61"/>
      <c r="F1379" s="44"/>
      <c r="G1379" s="35"/>
      <c r="H1379" s="34"/>
      <c r="I1379" s="34"/>
      <c r="J1379" s="44"/>
      <c r="K1379" s="34"/>
      <c r="L1379" s="45"/>
      <c r="M1379" s="45"/>
      <c r="N1379" s="44"/>
      <c r="O1379" s="45"/>
      <c r="P1379" s="44"/>
      <c r="Q1379" s="44"/>
      <c r="R1379" s="44"/>
      <c r="S1379" s="44"/>
      <c r="T1379" s="34"/>
      <c r="U1379" s="34"/>
      <c r="V1379" s="34"/>
      <c r="W1379" s="34"/>
      <c r="X1379" s="97"/>
      <c r="Y1379" s="97"/>
      <c r="Z1379" s="44"/>
      <c r="AA1379" s="34"/>
      <c r="AB1379" s="97" t="str">
        <f t="shared" si="21"/>
        <v/>
      </c>
    </row>
    <row r="1380" spans="1:28">
      <c r="A1380" s="97" t="str">
        <f>IF(E1380="","",SUBTOTAL(3,$E$2:$E1380))</f>
        <v/>
      </c>
      <c r="B1380" s="44"/>
      <c r="C1380" s="44"/>
      <c r="D1380" s="44"/>
      <c r="E1380" s="61"/>
      <c r="F1380" s="44"/>
      <c r="G1380" s="35"/>
      <c r="H1380" s="34"/>
      <c r="I1380" s="34"/>
      <c r="J1380" s="44"/>
      <c r="K1380" s="34"/>
      <c r="L1380" s="45"/>
      <c r="M1380" s="45"/>
      <c r="N1380" s="44"/>
      <c r="O1380" s="45"/>
      <c r="P1380" s="44"/>
      <c r="Q1380" s="44"/>
      <c r="R1380" s="44"/>
      <c r="S1380" s="44"/>
      <c r="T1380" s="34"/>
      <c r="U1380" s="34"/>
      <c r="V1380" s="35"/>
      <c r="W1380" s="34"/>
      <c r="X1380" s="97"/>
      <c r="Y1380" s="34"/>
      <c r="Z1380" s="44"/>
      <c r="AA1380" s="34"/>
      <c r="AB1380" s="97" t="str">
        <f t="shared" si="21"/>
        <v/>
      </c>
    </row>
    <row r="1381" spans="1:28">
      <c r="A1381" s="97" t="str">
        <f>IF(E1381="","",SUBTOTAL(3,$E$2:$E1381))</f>
        <v/>
      </c>
      <c r="B1381" s="44"/>
      <c r="C1381" s="44"/>
      <c r="D1381" s="44"/>
      <c r="E1381" s="61"/>
      <c r="F1381" s="44"/>
      <c r="G1381" s="35"/>
      <c r="H1381" s="34"/>
      <c r="I1381" s="34"/>
      <c r="J1381" s="44"/>
      <c r="K1381" s="34"/>
      <c r="L1381" s="45"/>
      <c r="M1381" s="45"/>
      <c r="N1381" s="44"/>
      <c r="O1381" s="45"/>
      <c r="P1381" s="44"/>
      <c r="Q1381" s="44"/>
      <c r="R1381" s="44"/>
      <c r="S1381" s="44"/>
      <c r="T1381" s="34"/>
      <c r="U1381" s="34"/>
      <c r="V1381" s="35"/>
      <c r="W1381" s="34"/>
      <c r="X1381" s="97"/>
      <c r="Y1381" s="34"/>
      <c r="Z1381" s="44"/>
      <c r="AA1381" s="34"/>
      <c r="AB1381" s="97" t="str">
        <f t="shared" si="21"/>
        <v/>
      </c>
    </row>
    <row r="1382" spans="1:28">
      <c r="A1382" s="97" t="str">
        <f>IF(E1382="","",SUBTOTAL(3,$E$2:$E1382))</f>
        <v/>
      </c>
      <c r="B1382" s="45"/>
      <c r="C1382" s="44"/>
      <c r="D1382" s="44"/>
      <c r="E1382" s="61"/>
      <c r="F1382" s="44"/>
      <c r="G1382" s="35"/>
      <c r="H1382" s="34"/>
      <c r="I1382" s="34"/>
      <c r="J1382" s="44"/>
      <c r="K1382" s="34"/>
      <c r="L1382" s="45"/>
      <c r="M1382" s="45"/>
      <c r="N1382" s="44"/>
      <c r="O1382" s="45"/>
      <c r="P1382" s="44"/>
      <c r="Q1382" s="44"/>
      <c r="R1382" s="44"/>
      <c r="S1382" s="44"/>
      <c r="T1382" s="34"/>
      <c r="U1382" s="34"/>
      <c r="V1382" s="34"/>
      <c r="W1382" s="34"/>
      <c r="X1382" s="34"/>
      <c r="Y1382" s="97"/>
      <c r="Z1382" s="44"/>
      <c r="AA1382" s="34"/>
      <c r="AB1382" s="97" t="str">
        <f t="shared" si="21"/>
        <v/>
      </c>
    </row>
    <row r="1383" spans="1:28">
      <c r="A1383" s="97" t="str">
        <f>IF(E1383="","",SUBTOTAL(3,$E$2:$E1383))</f>
        <v/>
      </c>
      <c r="B1383" s="44"/>
      <c r="C1383" s="44"/>
      <c r="D1383" s="44"/>
      <c r="E1383" s="64"/>
      <c r="F1383" s="44"/>
      <c r="G1383" s="35"/>
      <c r="H1383" s="34"/>
      <c r="I1383" s="34"/>
      <c r="J1383" s="44"/>
      <c r="K1383" s="34"/>
      <c r="L1383" s="45"/>
      <c r="M1383" s="45"/>
      <c r="N1383" s="44"/>
      <c r="O1383" s="45"/>
      <c r="P1383" s="44"/>
      <c r="Q1383" s="44"/>
      <c r="R1383" s="44"/>
      <c r="S1383" s="44"/>
      <c r="T1383" s="36"/>
      <c r="U1383" s="34"/>
      <c r="V1383" s="36"/>
      <c r="W1383" s="36"/>
      <c r="X1383" s="34"/>
      <c r="Y1383" s="34"/>
      <c r="Z1383" s="45"/>
      <c r="AA1383" s="34"/>
      <c r="AB1383" s="97" t="str">
        <f t="shared" si="21"/>
        <v/>
      </c>
    </row>
    <row r="1384" spans="1:28">
      <c r="A1384" s="97" t="str">
        <f>IF(E1384="","",SUBTOTAL(3,$E$2:$E1384))</f>
        <v/>
      </c>
      <c r="B1384" s="45"/>
      <c r="C1384" s="44"/>
      <c r="D1384" s="44"/>
      <c r="E1384" s="61"/>
      <c r="F1384" s="44"/>
      <c r="G1384" s="35"/>
      <c r="H1384" s="35"/>
      <c r="I1384" s="35"/>
      <c r="J1384" s="44"/>
      <c r="K1384" s="34"/>
      <c r="L1384" s="45"/>
      <c r="M1384" s="45"/>
      <c r="N1384" s="44"/>
      <c r="O1384" s="45"/>
      <c r="P1384" s="44"/>
      <c r="Q1384" s="44"/>
      <c r="R1384" s="44"/>
      <c r="S1384" s="44"/>
      <c r="T1384" s="34"/>
      <c r="U1384" s="34"/>
      <c r="V1384" s="34"/>
      <c r="W1384" s="34"/>
      <c r="X1384" s="97"/>
      <c r="Y1384" s="97"/>
      <c r="Z1384" s="44"/>
      <c r="AA1384" s="34"/>
      <c r="AB1384" s="97" t="str">
        <f t="shared" si="21"/>
        <v/>
      </c>
    </row>
    <row r="1385" spans="1:28">
      <c r="A1385" s="97" t="str">
        <f>IF(E1385="","",SUBTOTAL(3,$E$2:$E1385))</f>
        <v/>
      </c>
      <c r="B1385" s="45"/>
      <c r="C1385" s="44"/>
      <c r="D1385" s="44"/>
      <c r="E1385" s="61"/>
      <c r="F1385" s="44"/>
      <c r="G1385" s="35"/>
      <c r="H1385" s="35"/>
      <c r="I1385" s="35"/>
      <c r="J1385" s="44"/>
      <c r="K1385" s="34"/>
      <c r="L1385" s="45"/>
      <c r="M1385" s="45"/>
      <c r="N1385" s="44"/>
      <c r="O1385" s="45"/>
      <c r="P1385" s="44"/>
      <c r="Q1385" s="44"/>
      <c r="R1385" s="44"/>
      <c r="S1385" s="44"/>
      <c r="T1385" s="34"/>
      <c r="U1385" s="34"/>
      <c r="V1385" s="34"/>
      <c r="W1385" s="34"/>
      <c r="X1385" s="97"/>
      <c r="Y1385" s="97"/>
      <c r="Z1385" s="44"/>
      <c r="AA1385" s="34"/>
      <c r="AB1385" s="97" t="str">
        <f t="shared" si="21"/>
        <v/>
      </c>
    </row>
    <row r="1386" spans="1:28">
      <c r="A1386" s="97" t="str">
        <f>IF(E1386="","",SUBTOTAL(3,$E$2:$E1386))</f>
        <v/>
      </c>
      <c r="B1386" s="45"/>
      <c r="C1386" s="44"/>
      <c r="D1386" s="44"/>
      <c r="E1386" s="61"/>
      <c r="F1386" s="44"/>
      <c r="G1386" s="35"/>
      <c r="H1386" s="35"/>
      <c r="I1386" s="35"/>
      <c r="J1386" s="44"/>
      <c r="K1386" s="34"/>
      <c r="L1386" s="45"/>
      <c r="M1386" s="45"/>
      <c r="N1386" s="44"/>
      <c r="O1386" s="45"/>
      <c r="P1386" s="44"/>
      <c r="Q1386" s="44"/>
      <c r="R1386" s="44"/>
      <c r="S1386" s="44"/>
      <c r="T1386" s="34"/>
      <c r="U1386" s="34"/>
      <c r="V1386" s="34"/>
      <c r="W1386" s="34"/>
      <c r="X1386" s="97"/>
      <c r="Y1386" s="97"/>
      <c r="Z1386" s="44"/>
      <c r="AA1386" s="34"/>
      <c r="AB1386" s="97" t="str">
        <f t="shared" si="21"/>
        <v/>
      </c>
    </row>
    <row r="1387" spans="1:28">
      <c r="A1387" s="97" t="str">
        <f>IF(E1387="","",SUBTOTAL(3,$E$2:$E1387))</f>
        <v/>
      </c>
      <c r="B1387" s="45"/>
      <c r="C1387" s="44"/>
      <c r="D1387" s="44"/>
      <c r="E1387" s="61"/>
      <c r="F1387" s="44"/>
      <c r="G1387" s="35"/>
      <c r="H1387" s="34"/>
      <c r="I1387" s="34"/>
      <c r="J1387" s="45"/>
      <c r="K1387" s="34"/>
      <c r="L1387" s="45"/>
      <c r="M1387" s="45"/>
      <c r="N1387" s="44"/>
      <c r="O1387" s="45"/>
      <c r="P1387" s="44"/>
      <c r="Q1387" s="44"/>
      <c r="R1387" s="44"/>
      <c r="S1387" s="44"/>
      <c r="T1387" s="34"/>
      <c r="U1387" s="34"/>
      <c r="V1387" s="34"/>
      <c r="W1387" s="34"/>
      <c r="X1387" s="34"/>
      <c r="Y1387" s="34"/>
      <c r="Z1387" s="44"/>
      <c r="AA1387" s="34"/>
      <c r="AB1387" s="97" t="str">
        <f t="shared" si="21"/>
        <v/>
      </c>
    </row>
    <row r="1388" spans="1:28">
      <c r="A1388" s="97" t="str">
        <f>IF(E1388="","",SUBTOTAL(3,$E$2:$E1388))</f>
        <v/>
      </c>
      <c r="B1388" s="45"/>
      <c r="C1388" s="45"/>
      <c r="D1388" s="44"/>
      <c r="E1388" s="35"/>
      <c r="F1388" s="44"/>
      <c r="G1388" s="35"/>
      <c r="H1388" s="34"/>
      <c r="I1388" s="34"/>
      <c r="J1388" s="44"/>
      <c r="K1388" s="34"/>
      <c r="L1388" s="45"/>
      <c r="M1388" s="45"/>
      <c r="N1388" s="44"/>
      <c r="O1388" s="45"/>
      <c r="P1388" s="44"/>
      <c r="Q1388" s="44"/>
      <c r="R1388" s="44"/>
      <c r="S1388" s="44"/>
      <c r="T1388" s="34"/>
      <c r="U1388" s="34"/>
      <c r="V1388" s="34"/>
      <c r="W1388" s="34"/>
      <c r="X1388" s="97"/>
      <c r="Y1388" s="97"/>
      <c r="Z1388" s="44"/>
      <c r="AA1388" s="34"/>
      <c r="AB1388" s="97" t="str">
        <f t="shared" si="21"/>
        <v/>
      </c>
    </row>
    <row r="1389" spans="1:28">
      <c r="A1389" s="97" t="str">
        <f>IF(E1389="","",SUBTOTAL(3,$E$2:$E1389))</f>
        <v/>
      </c>
      <c r="B1389" s="45"/>
      <c r="C1389" s="45"/>
      <c r="D1389" s="44"/>
      <c r="E1389" s="35"/>
      <c r="F1389" s="44"/>
      <c r="G1389" s="35"/>
      <c r="H1389" s="34"/>
      <c r="I1389" s="34"/>
      <c r="J1389" s="44"/>
      <c r="K1389" s="34"/>
      <c r="L1389" s="45"/>
      <c r="M1389" s="45"/>
      <c r="N1389" s="44"/>
      <c r="O1389" s="45"/>
      <c r="P1389" s="44"/>
      <c r="Q1389" s="44"/>
      <c r="R1389" s="44"/>
      <c r="S1389" s="44"/>
      <c r="T1389" s="34"/>
      <c r="U1389" s="34"/>
      <c r="V1389" s="34"/>
      <c r="W1389" s="34"/>
      <c r="X1389" s="34"/>
      <c r="Y1389" s="34"/>
      <c r="Z1389" s="44"/>
      <c r="AA1389" s="34"/>
      <c r="AB1389" s="97" t="str">
        <f t="shared" si="21"/>
        <v/>
      </c>
    </row>
    <row r="1390" spans="1:28">
      <c r="A1390" s="97" t="str">
        <f>IF(E1390="","",SUBTOTAL(3,$E$2:$E1390))</f>
        <v/>
      </c>
      <c r="B1390" s="45"/>
      <c r="C1390" s="45"/>
      <c r="D1390" s="44"/>
      <c r="E1390" s="35"/>
      <c r="F1390" s="44"/>
      <c r="G1390" s="35"/>
      <c r="H1390" s="34"/>
      <c r="I1390" s="34"/>
      <c r="J1390" s="44"/>
      <c r="K1390" s="34"/>
      <c r="L1390" s="45"/>
      <c r="M1390" s="45"/>
      <c r="N1390" s="44"/>
      <c r="O1390" s="45"/>
      <c r="P1390" s="44"/>
      <c r="Q1390" s="44"/>
      <c r="R1390" s="44"/>
      <c r="S1390" s="44"/>
      <c r="T1390" s="34"/>
      <c r="U1390" s="34"/>
      <c r="V1390" s="34"/>
      <c r="W1390" s="34"/>
      <c r="X1390" s="97"/>
      <c r="Y1390" s="97"/>
      <c r="Z1390" s="44"/>
      <c r="AA1390" s="34"/>
      <c r="AB1390" s="97" t="str">
        <f t="shared" si="21"/>
        <v/>
      </c>
    </row>
    <row r="1391" spans="1:28">
      <c r="A1391" s="97" t="str">
        <f>IF(E1391="","",SUBTOTAL(3,$E$2:$E1391))</f>
        <v/>
      </c>
      <c r="B1391" s="45"/>
      <c r="C1391" s="45"/>
      <c r="D1391" s="44"/>
      <c r="E1391" s="61"/>
      <c r="F1391" s="44"/>
      <c r="G1391" s="35"/>
      <c r="H1391" s="35"/>
      <c r="I1391" s="35"/>
      <c r="J1391" s="44"/>
      <c r="K1391" s="34"/>
      <c r="L1391" s="45"/>
      <c r="M1391" s="45"/>
      <c r="N1391" s="44"/>
      <c r="O1391" s="45"/>
      <c r="P1391" s="44"/>
      <c r="Q1391" s="44"/>
      <c r="R1391" s="44"/>
      <c r="S1391" s="44"/>
      <c r="T1391" s="34"/>
      <c r="U1391" s="34"/>
      <c r="V1391" s="34"/>
      <c r="W1391" s="34"/>
      <c r="X1391" s="35"/>
      <c r="Y1391" s="34"/>
      <c r="Z1391" s="44"/>
      <c r="AA1391" s="34"/>
      <c r="AB1391" s="97" t="str">
        <f t="shared" si="21"/>
        <v/>
      </c>
    </row>
    <row r="1392" spans="1:28">
      <c r="A1392" s="97" t="str">
        <f>IF(E1392="","",SUBTOTAL(3,$E$2:$E1392))</f>
        <v/>
      </c>
      <c r="B1392" s="45"/>
      <c r="C1392" s="45"/>
      <c r="D1392" s="44"/>
      <c r="E1392" s="61"/>
      <c r="F1392" s="44"/>
      <c r="G1392" s="35"/>
      <c r="H1392" s="35"/>
      <c r="I1392" s="35"/>
      <c r="J1392" s="44"/>
      <c r="K1392" s="34"/>
      <c r="L1392" s="45"/>
      <c r="M1392" s="45"/>
      <c r="N1392" s="44"/>
      <c r="O1392" s="45"/>
      <c r="P1392" s="44"/>
      <c r="Q1392" s="44"/>
      <c r="R1392" s="44"/>
      <c r="S1392" s="44"/>
      <c r="T1392" s="34"/>
      <c r="U1392" s="34"/>
      <c r="V1392" s="34"/>
      <c r="W1392" s="34"/>
      <c r="X1392" s="35"/>
      <c r="Y1392" s="34"/>
      <c r="Z1392" s="44"/>
      <c r="AA1392" s="34"/>
      <c r="AB1392" s="97" t="str">
        <f t="shared" si="21"/>
        <v/>
      </c>
    </row>
    <row r="1393" spans="1:28">
      <c r="A1393" s="97" t="str">
        <f>IF(E1393="","",SUBTOTAL(3,$E$2:$E1393))</f>
        <v/>
      </c>
      <c r="B1393" s="44"/>
      <c r="C1393" s="44"/>
      <c r="D1393" s="44"/>
      <c r="E1393" s="101"/>
      <c r="F1393" s="44"/>
      <c r="G1393" s="79"/>
      <c r="H1393" s="34"/>
      <c r="I1393" s="34"/>
      <c r="J1393" s="44"/>
      <c r="K1393" s="34"/>
      <c r="L1393" s="44"/>
      <c r="M1393" s="44"/>
      <c r="N1393" s="44"/>
      <c r="O1393" s="45"/>
      <c r="P1393" s="44"/>
      <c r="Q1393" s="44"/>
      <c r="R1393" s="44"/>
      <c r="S1393" s="44"/>
      <c r="T1393" s="34"/>
      <c r="U1393" s="34"/>
      <c r="V1393" s="34"/>
      <c r="W1393" s="34"/>
      <c r="X1393" s="34"/>
      <c r="Y1393" s="34"/>
      <c r="Z1393" s="44"/>
      <c r="AA1393" s="34"/>
      <c r="AB1393" s="97" t="str">
        <f t="shared" si="21"/>
        <v/>
      </c>
    </row>
    <row r="1394" spans="1:28">
      <c r="A1394" s="97" t="str">
        <f>IF(E1394="","",SUBTOTAL(3,$E$2:$E1394))</f>
        <v/>
      </c>
      <c r="B1394" s="45"/>
      <c r="C1394" s="45"/>
      <c r="D1394" s="44"/>
      <c r="E1394" s="35"/>
      <c r="F1394" s="44"/>
      <c r="G1394" s="35"/>
      <c r="H1394" s="34"/>
      <c r="I1394" s="34"/>
      <c r="J1394" s="44"/>
      <c r="K1394" s="34"/>
      <c r="L1394" s="45"/>
      <c r="M1394" s="45"/>
      <c r="N1394" s="44"/>
      <c r="O1394" s="45"/>
      <c r="P1394" s="44"/>
      <c r="Q1394" s="44"/>
      <c r="R1394" s="44"/>
      <c r="S1394" s="44"/>
      <c r="T1394" s="34"/>
      <c r="U1394" s="34"/>
      <c r="V1394" s="34"/>
      <c r="W1394" s="34"/>
      <c r="X1394" s="34"/>
      <c r="Y1394" s="34"/>
      <c r="Z1394" s="45"/>
      <c r="AA1394" s="34"/>
      <c r="AB1394" s="97" t="str">
        <f t="shared" si="21"/>
        <v/>
      </c>
    </row>
    <row r="1395" spans="1:28">
      <c r="A1395" s="97" t="str">
        <f>IF(E1395="","",SUBTOTAL(3,$E$2:$E1395))</f>
        <v/>
      </c>
      <c r="B1395" s="45"/>
      <c r="C1395" s="44"/>
      <c r="D1395" s="44"/>
      <c r="E1395" s="35"/>
      <c r="F1395" s="44"/>
      <c r="G1395" s="35"/>
      <c r="H1395" s="35"/>
      <c r="I1395" s="35"/>
      <c r="J1395" s="44"/>
      <c r="K1395" s="34"/>
      <c r="L1395" s="45"/>
      <c r="M1395" s="45"/>
      <c r="N1395" s="44"/>
      <c r="O1395" s="45"/>
      <c r="P1395" s="44"/>
      <c r="Q1395" s="44"/>
      <c r="R1395" s="44"/>
      <c r="S1395" s="44"/>
      <c r="T1395" s="34"/>
      <c r="U1395" s="34"/>
      <c r="V1395" s="34"/>
      <c r="W1395" s="34"/>
      <c r="X1395" s="36"/>
      <c r="Y1395" s="35"/>
      <c r="Z1395" s="44"/>
      <c r="AA1395" s="34"/>
      <c r="AB1395" s="97" t="str">
        <f t="shared" si="21"/>
        <v/>
      </c>
    </row>
    <row r="1396" spans="1:28">
      <c r="A1396" s="97" t="str">
        <f>IF(E1396="","",SUBTOTAL(3,$E$2:$E1396))</f>
        <v/>
      </c>
      <c r="B1396" s="45"/>
      <c r="C1396" s="45"/>
      <c r="D1396" s="44"/>
      <c r="E1396" s="35"/>
      <c r="F1396" s="44"/>
      <c r="G1396" s="35"/>
      <c r="H1396" s="34"/>
      <c r="I1396" s="34"/>
      <c r="J1396" s="44"/>
      <c r="K1396" s="34"/>
      <c r="L1396" s="45"/>
      <c r="M1396" s="45"/>
      <c r="N1396" s="44"/>
      <c r="O1396" s="45"/>
      <c r="P1396" s="44"/>
      <c r="Q1396" s="44"/>
      <c r="R1396" s="44"/>
      <c r="S1396" s="44"/>
      <c r="T1396" s="34"/>
      <c r="U1396" s="34"/>
      <c r="V1396" s="34"/>
      <c r="W1396" s="34"/>
      <c r="X1396" s="34"/>
      <c r="Y1396" s="34"/>
      <c r="Z1396" s="44"/>
      <c r="AA1396" s="34"/>
      <c r="AB1396" s="97" t="str">
        <f t="shared" si="21"/>
        <v/>
      </c>
    </row>
    <row r="1397" spans="1:28">
      <c r="A1397" s="97" t="str">
        <f>IF(E1397="","",SUBTOTAL(3,$E$2:$E1397))</f>
        <v/>
      </c>
      <c r="B1397" s="45"/>
      <c r="C1397" s="44"/>
      <c r="D1397" s="44"/>
      <c r="E1397" s="61"/>
      <c r="F1397" s="44"/>
      <c r="G1397" s="35"/>
      <c r="H1397" s="34"/>
      <c r="I1397" s="34"/>
      <c r="J1397" s="44"/>
      <c r="K1397" s="34"/>
      <c r="L1397" s="45"/>
      <c r="M1397" s="45"/>
      <c r="N1397" s="44"/>
      <c r="O1397" s="45"/>
      <c r="P1397" s="44"/>
      <c r="Q1397" s="44"/>
      <c r="R1397" s="44"/>
      <c r="S1397" s="44"/>
      <c r="T1397" s="34"/>
      <c r="U1397" s="34"/>
      <c r="V1397" s="34"/>
      <c r="W1397" s="34"/>
      <c r="X1397" s="34"/>
      <c r="Y1397" s="34"/>
      <c r="Z1397" s="44"/>
      <c r="AA1397" s="34"/>
      <c r="AB1397" s="97" t="str">
        <f t="shared" si="21"/>
        <v/>
      </c>
    </row>
    <row r="1398" spans="1:28">
      <c r="A1398" s="97" t="str">
        <f>IF(E1398="","",SUBTOTAL(3,$E$2:$E1398))</f>
        <v/>
      </c>
      <c r="B1398" s="45"/>
      <c r="C1398" s="45"/>
      <c r="D1398" s="44"/>
      <c r="E1398" s="35"/>
      <c r="F1398" s="44"/>
      <c r="G1398" s="35"/>
      <c r="H1398" s="34"/>
      <c r="I1398" s="34"/>
      <c r="J1398" s="44"/>
      <c r="K1398" s="34"/>
      <c r="L1398" s="45"/>
      <c r="M1398" s="45"/>
      <c r="N1398" s="44"/>
      <c r="O1398" s="45"/>
      <c r="P1398" s="44"/>
      <c r="Q1398" s="44"/>
      <c r="R1398" s="44"/>
      <c r="S1398" s="44"/>
      <c r="T1398" s="36"/>
      <c r="U1398" s="36"/>
      <c r="V1398" s="36"/>
      <c r="W1398" s="36"/>
      <c r="X1398" s="34"/>
      <c r="Y1398" s="36"/>
      <c r="Z1398" s="45"/>
      <c r="AA1398" s="34"/>
      <c r="AB1398" s="97" t="str">
        <f t="shared" si="21"/>
        <v/>
      </c>
    </row>
    <row r="1399" spans="1:28">
      <c r="A1399" s="97" t="str">
        <f>IF(E1399="","",SUBTOTAL(3,$E$2:$E1399))</f>
        <v/>
      </c>
      <c r="B1399" s="45"/>
      <c r="C1399" s="45"/>
      <c r="D1399" s="44"/>
      <c r="E1399" s="35"/>
      <c r="F1399" s="44"/>
      <c r="G1399" s="35"/>
      <c r="H1399" s="34"/>
      <c r="I1399" s="34"/>
      <c r="J1399" s="44"/>
      <c r="K1399" s="34"/>
      <c r="L1399" s="45"/>
      <c r="M1399" s="45"/>
      <c r="N1399" s="44"/>
      <c r="O1399" s="45"/>
      <c r="P1399" s="44"/>
      <c r="Q1399" s="44"/>
      <c r="R1399" s="44"/>
      <c r="S1399" s="44"/>
      <c r="T1399" s="34"/>
      <c r="U1399" s="34"/>
      <c r="V1399" s="34"/>
      <c r="W1399" s="34"/>
      <c r="X1399" s="34"/>
      <c r="Y1399" s="34"/>
      <c r="Z1399" s="44"/>
      <c r="AA1399" s="34"/>
      <c r="AB1399" s="97" t="str">
        <f t="shared" si="21"/>
        <v/>
      </c>
    </row>
    <row r="1400" spans="1:28">
      <c r="A1400" s="97" t="str">
        <f>IF(E1400="","",SUBTOTAL(3,$E$2:$E1400))</f>
        <v/>
      </c>
      <c r="B1400" s="45"/>
      <c r="C1400" s="44"/>
      <c r="D1400" s="45"/>
      <c r="E1400" s="35"/>
      <c r="F1400" s="44"/>
      <c r="G1400" s="35"/>
      <c r="H1400" s="34"/>
      <c r="I1400" s="34"/>
      <c r="J1400" s="44"/>
      <c r="K1400" s="34"/>
      <c r="L1400" s="45"/>
      <c r="M1400" s="45"/>
      <c r="N1400" s="44"/>
      <c r="O1400" s="45"/>
      <c r="P1400" s="45"/>
      <c r="Q1400" s="44"/>
      <c r="R1400" s="44"/>
      <c r="S1400" s="44"/>
      <c r="T1400" s="34"/>
      <c r="U1400" s="34"/>
      <c r="V1400" s="34"/>
      <c r="W1400" s="34"/>
      <c r="X1400" s="34"/>
      <c r="Y1400" s="34"/>
      <c r="Z1400" s="44"/>
      <c r="AA1400" s="34"/>
      <c r="AB1400" s="97" t="str">
        <f t="shared" si="21"/>
        <v/>
      </c>
    </row>
    <row r="1401" spans="1:28">
      <c r="A1401" s="97" t="str">
        <f>IF(E1401="","",SUBTOTAL(3,$E$2:$E1401))</f>
        <v/>
      </c>
      <c r="B1401" s="45"/>
      <c r="C1401" s="45"/>
      <c r="D1401" s="44"/>
      <c r="E1401" s="101"/>
      <c r="F1401" s="44"/>
      <c r="G1401" s="79"/>
      <c r="H1401" s="34"/>
      <c r="I1401" s="34"/>
      <c r="J1401" s="44"/>
      <c r="K1401" s="34"/>
      <c r="L1401" s="45"/>
      <c r="M1401" s="45"/>
      <c r="N1401" s="44"/>
      <c r="O1401" s="45"/>
      <c r="P1401" s="44"/>
      <c r="Q1401" s="44"/>
      <c r="R1401" s="44"/>
      <c r="S1401" s="45"/>
      <c r="T1401" s="36"/>
      <c r="U1401" s="36"/>
      <c r="V1401" s="36"/>
      <c r="W1401" s="36"/>
      <c r="X1401" s="34"/>
      <c r="Y1401" s="34"/>
      <c r="Z1401" s="45"/>
      <c r="AA1401" s="34"/>
      <c r="AB1401" s="97" t="str">
        <f t="shared" si="21"/>
        <v/>
      </c>
    </row>
    <row r="1402" spans="1:28">
      <c r="A1402" s="97" t="str">
        <f>IF(E1402="","",SUBTOTAL(3,$E$2:$E1402))</f>
        <v/>
      </c>
      <c r="B1402" s="45"/>
      <c r="C1402" s="45"/>
      <c r="D1402" s="44"/>
      <c r="E1402" s="61"/>
      <c r="F1402" s="44"/>
      <c r="G1402" s="35"/>
      <c r="H1402" s="34"/>
      <c r="I1402" s="34"/>
      <c r="J1402" s="44"/>
      <c r="K1402" s="34"/>
      <c r="L1402" s="45"/>
      <c r="M1402" s="45"/>
      <c r="N1402" s="44"/>
      <c r="O1402" s="45"/>
      <c r="P1402" s="44"/>
      <c r="Q1402" s="44"/>
      <c r="R1402" s="44"/>
      <c r="S1402" s="44"/>
      <c r="T1402" s="34"/>
      <c r="U1402" s="34"/>
      <c r="V1402" s="34"/>
      <c r="W1402" s="34"/>
      <c r="X1402" s="34"/>
      <c r="Y1402" s="34"/>
      <c r="Z1402" s="44"/>
      <c r="AA1402" s="34"/>
      <c r="AB1402" s="97" t="str">
        <f t="shared" si="21"/>
        <v/>
      </c>
    </row>
    <row r="1403" spans="1:28">
      <c r="A1403" s="97" t="str">
        <f>IF(E1403="","",SUBTOTAL(3,$E$2:$E1403))</f>
        <v/>
      </c>
      <c r="B1403" s="45"/>
      <c r="C1403" s="44"/>
      <c r="D1403" s="44"/>
      <c r="E1403" s="61"/>
      <c r="F1403" s="44"/>
      <c r="G1403" s="35"/>
      <c r="H1403" s="34"/>
      <c r="I1403" s="34"/>
      <c r="J1403" s="44"/>
      <c r="K1403" s="34"/>
      <c r="L1403" s="45"/>
      <c r="M1403" s="45"/>
      <c r="N1403" s="44"/>
      <c r="O1403" s="45"/>
      <c r="P1403" s="44"/>
      <c r="Q1403" s="44"/>
      <c r="R1403" s="44"/>
      <c r="S1403" s="44"/>
      <c r="T1403" s="34"/>
      <c r="U1403" s="34"/>
      <c r="V1403" s="35"/>
      <c r="W1403" s="34"/>
      <c r="X1403" s="34"/>
      <c r="Y1403" s="34"/>
      <c r="Z1403" s="44"/>
      <c r="AA1403" s="34"/>
      <c r="AB1403" s="97" t="str">
        <f t="shared" si="21"/>
        <v/>
      </c>
    </row>
    <row r="1404" spans="1:28">
      <c r="A1404" s="97" t="str">
        <f>IF(E1404="","",SUBTOTAL(3,$E$2:$E1404))</f>
        <v/>
      </c>
      <c r="B1404" s="45"/>
      <c r="C1404" s="45"/>
      <c r="D1404" s="44"/>
      <c r="E1404" s="35"/>
      <c r="F1404" s="44"/>
      <c r="G1404" s="35"/>
      <c r="H1404" s="34"/>
      <c r="I1404" s="34"/>
      <c r="J1404" s="44"/>
      <c r="K1404" s="34"/>
      <c r="L1404" s="45"/>
      <c r="M1404" s="45"/>
      <c r="N1404" s="44"/>
      <c r="O1404" s="45"/>
      <c r="P1404" s="44"/>
      <c r="Q1404" s="44"/>
      <c r="R1404" s="44"/>
      <c r="S1404" s="44"/>
      <c r="T1404" s="34"/>
      <c r="U1404" s="34"/>
      <c r="V1404" s="34"/>
      <c r="W1404" s="34"/>
      <c r="X1404" s="34"/>
      <c r="Y1404" s="34"/>
      <c r="Z1404" s="44"/>
      <c r="AA1404" s="34"/>
      <c r="AB1404" s="97" t="str">
        <f t="shared" si="21"/>
        <v/>
      </c>
    </row>
    <row r="1405" spans="1:28">
      <c r="A1405" s="97" t="str">
        <f>IF(E1405="","",SUBTOTAL(3,$E$2:$E1405))</f>
        <v/>
      </c>
      <c r="B1405" s="45"/>
      <c r="C1405" s="45"/>
      <c r="D1405" s="44"/>
      <c r="E1405" s="35"/>
      <c r="F1405" s="44"/>
      <c r="G1405" s="35"/>
      <c r="H1405" s="34"/>
      <c r="I1405" s="34"/>
      <c r="J1405" s="44"/>
      <c r="K1405" s="34"/>
      <c r="L1405" s="45"/>
      <c r="M1405" s="45"/>
      <c r="N1405" s="44"/>
      <c r="O1405" s="45"/>
      <c r="P1405" s="45"/>
      <c r="Q1405" s="44"/>
      <c r="R1405" s="44"/>
      <c r="S1405" s="44"/>
      <c r="T1405" s="34"/>
      <c r="U1405" s="34"/>
      <c r="V1405" s="34"/>
      <c r="W1405" s="34"/>
      <c r="X1405" s="34"/>
      <c r="Y1405" s="34"/>
      <c r="Z1405" s="45"/>
      <c r="AA1405" s="34"/>
      <c r="AB1405" s="97" t="str">
        <f t="shared" si="21"/>
        <v/>
      </c>
    </row>
    <row r="1406" spans="1:28">
      <c r="A1406" s="97" t="str">
        <f>IF(E1406="","",SUBTOTAL(3,$E$2:$E1406))</f>
        <v/>
      </c>
      <c r="B1406" s="45"/>
      <c r="C1406" s="44"/>
      <c r="D1406" s="44"/>
      <c r="E1406" s="61"/>
      <c r="F1406" s="44"/>
      <c r="G1406" s="35"/>
      <c r="H1406" s="34"/>
      <c r="I1406" s="34"/>
      <c r="J1406" s="44"/>
      <c r="K1406" s="34"/>
      <c r="L1406" s="45"/>
      <c r="M1406" s="45"/>
      <c r="N1406" s="44"/>
      <c r="O1406" s="45"/>
      <c r="P1406" s="44"/>
      <c r="Q1406" s="44"/>
      <c r="R1406" s="44"/>
      <c r="S1406" s="44"/>
      <c r="T1406" s="34"/>
      <c r="U1406" s="34"/>
      <c r="V1406" s="34"/>
      <c r="W1406" s="34"/>
      <c r="X1406" s="34"/>
      <c r="Y1406" s="34"/>
      <c r="Z1406" s="44"/>
      <c r="AA1406" s="34"/>
      <c r="AB1406" s="97" t="str">
        <f t="shared" si="21"/>
        <v/>
      </c>
    </row>
    <row r="1407" spans="1:28">
      <c r="A1407" s="97" t="str">
        <f>IF(E1407="","",SUBTOTAL(3,$E$2:$E1407))</f>
        <v/>
      </c>
      <c r="B1407" s="45"/>
      <c r="C1407" s="45"/>
      <c r="D1407" s="44"/>
      <c r="E1407" s="35"/>
      <c r="F1407" s="44"/>
      <c r="G1407" s="35"/>
      <c r="H1407" s="34"/>
      <c r="I1407" s="34"/>
      <c r="J1407" s="44"/>
      <c r="K1407" s="34"/>
      <c r="L1407" s="45"/>
      <c r="M1407" s="45"/>
      <c r="N1407" s="44"/>
      <c r="O1407" s="45"/>
      <c r="P1407" s="44"/>
      <c r="Q1407" s="44"/>
      <c r="R1407" s="44"/>
      <c r="S1407" s="44"/>
      <c r="T1407" s="34"/>
      <c r="U1407" s="34"/>
      <c r="V1407" s="34"/>
      <c r="W1407" s="34"/>
      <c r="X1407" s="34"/>
      <c r="Y1407" s="34"/>
      <c r="Z1407" s="44"/>
      <c r="AA1407" s="34"/>
      <c r="AB1407" s="97" t="str">
        <f t="shared" si="21"/>
        <v/>
      </c>
    </row>
    <row r="1408" spans="1:28">
      <c r="A1408" s="97" t="str">
        <f>IF(E1408="","",SUBTOTAL(3,$E$2:$E1408))</f>
        <v/>
      </c>
      <c r="B1408" s="45"/>
      <c r="C1408" s="44"/>
      <c r="D1408" s="44"/>
      <c r="E1408" s="61"/>
      <c r="F1408" s="44"/>
      <c r="G1408" s="35"/>
      <c r="H1408" s="34"/>
      <c r="I1408" s="34"/>
      <c r="J1408" s="44"/>
      <c r="K1408" s="34"/>
      <c r="L1408" s="45"/>
      <c r="M1408" s="45"/>
      <c r="N1408" s="44"/>
      <c r="O1408" s="45"/>
      <c r="P1408" s="44"/>
      <c r="Q1408" s="44"/>
      <c r="R1408" s="44"/>
      <c r="S1408" s="44"/>
      <c r="T1408" s="34"/>
      <c r="U1408" s="34"/>
      <c r="V1408" s="34"/>
      <c r="W1408" s="34"/>
      <c r="X1408" s="34"/>
      <c r="Y1408" s="34"/>
      <c r="Z1408" s="44"/>
      <c r="AA1408" s="34"/>
      <c r="AB1408" s="97" t="str">
        <f t="shared" si="21"/>
        <v/>
      </c>
    </row>
    <row r="1409" spans="1:28">
      <c r="A1409" s="97" t="str">
        <f>IF(E1409="","",SUBTOTAL(3,$E$2:$E1409))</f>
        <v/>
      </c>
      <c r="B1409" s="45"/>
      <c r="C1409" s="44"/>
      <c r="D1409" s="44"/>
      <c r="E1409" s="61"/>
      <c r="F1409" s="44"/>
      <c r="G1409" s="35"/>
      <c r="H1409" s="34"/>
      <c r="I1409" s="34"/>
      <c r="J1409" s="44"/>
      <c r="K1409" s="34"/>
      <c r="L1409" s="45"/>
      <c r="M1409" s="45"/>
      <c r="N1409" s="44"/>
      <c r="O1409" s="45"/>
      <c r="P1409" s="44"/>
      <c r="Q1409" s="44"/>
      <c r="R1409" s="44"/>
      <c r="S1409" s="44"/>
      <c r="T1409" s="34"/>
      <c r="U1409" s="34"/>
      <c r="V1409" s="35"/>
      <c r="W1409" s="34"/>
      <c r="X1409" s="34"/>
      <c r="Y1409" s="34"/>
      <c r="Z1409" s="44"/>
      <c r="AA1409" s="34"/>
      <c r="AB1409" s="97" t="str">
        <f t="shared" si="21"/>
        <v/>
      </c>
    </row>
    <row r="1410" spans="1:28">
      <c r="A1410" s="97" t="str">
        <f>IF(E1410="","",SUBTOTAL(3,$E$2:$E1410))</f>
        <v/>
      </c>
      <c r="B1410" s="45"/>
      <c r="C1410" s="44"/>
      <c r="D1410" s="44"/>
      <c r="E1410" s="61"/>
      <c r="F1410" s="44"/>
      <c r="G1410" s="35"/>
      <c r="H1410" s="34"/>
      <c r="I1410" s="34"/>
      <c r="J1410" s="44"/>
      <c r="K1410" s="34"/>
      <c r="L1410" s="45"/>
      <c r="M1410" s="45"/>
      <c r="N1410" s="44"/>
      <c r="O1410" s="45"/>
      <c r="P1410" s="44"/>
      <c r="Q1410" s="44"/>
      <c r="R1410" s="44"/>
      <c r="S1410" s="44"/>
      <c r="T1410" s="34"/>
      <c r="U1410" s="34"/>
      <c r="V1410" s="35"/>
      <c r="W1410" s="34"/>
      <c r="X1410" s="34"/>
      <c r="Y1410" s="34"/>
      <c r="Z1410" s="44"/>
      <c r="AA1410" s="34"/>
      <c r="AB1410" s="97" t="str">
        <f t="shared" ref="AB1410:AB1473" si="22">IF(OR(P1410="TN",O1410="TLAI",AND(O1410="KTHP",P1410="TH"),E1410=""),"",Z1410=S1410)</f>
        <v/>
      </c>
    </row>
    <row r="1411" spans="1:28">
      <c r="A1411" s="97" t="str">
        <f>IF(E1411="","",SUBTOTAL(3,$E$2:$E1411))</f>
        <v/>
      </c>
      <c r="B1411" s="45"/>
      <c r="C1411" s="44"/>
      <c r="D1411" s="44"/>
      <c r="E1411" s="61"/>
      <c r="F1411" s="44"/>
      <c r="G1411" s="35"/>
      <c r="H1411" s="34"/>
      <c r="I1411" s="34"/>
      <c r="J1411" s="44"/>
      <c r="K1411" s="34"/>
      <c r="L1411" s="45"/>
      <c r="M1411" s="45"/>
      <c r="N1411" s="44"/>
      <c r="O1411" s="45"/>
      <c r="P1411" s="44"/>
      <c r="Q1411" s="44"/>
      <c r="R1411" s="44"/>
      <c r="S1411" s="44"/>
      <c r="T1411" s="34"/>
      <c r="U1411" s="34"/>
      <c r="V1411" s="35"/>
      <c r="W1411" s="34"/>
      <c r="X1411" s="34"/>
      <c r="Y1411" s="34"/>
      <c r="Z1411" s="45"/>
      <c r="AA1411" s="34"/>
      <c r="AB1411" s="97" t="str">
        <f t="shared" si="22"/>
        <v/>
      </c>
    </row>
    <row r="1412" spans="1:28">
      <c r="A1412" s="97" t="str">
        <f>IF(E1412="","",SUBTOTAL(3,$E$2:$E1412))</f>
        <v/>
      </c>
      <c r="B1412" s="45"/>
      <c r="C1412" s="45"/>
      <c r="D1412" s="44"/>
      <c r="E1412" s="35"/>
      <c r="F1412" s="44"/>
      <c r="G1412" s="35"/>
      <c r="H1412" s="34"/>
      <c r="I1412" s="34"/>
      <c r="J1412" s="44"/>
      <c r="K1412" s="34"/>
      <c r="L1412" s="45"/>
      <c r="M1412" s="45"/>
      <c r="N1412" s="44"/>
      <c r="O1412" s="45"/>
      <c r="P1412" s="44"/>
      <c r="Q1412" s="44"/>
      <c r="R1412" s="44"/>
      <c r="S1412" s="44"/>
      <c r="T1412" s="36"/>
      <c r="U1412" s="34"/>
      <c r="V1412" s="34"/>
      <c r="W1412" s="34"/>
      <c r="X1412" s="34"/>
      <c r="Y1412" s="34"/>
      <c r="Z1412" s="44"/>
      <c r="AA1412" s="34"/>
      <c r="AB1412" s="97" t="str">
        <f t="shared" si="22"/>
        <v/>
      </c>
    </row>
    <row r="1413" spans="1:28">
      <c r="A1413" s="97" t="str">
        <f>IF(E1413="","",SUBTOTAL(3,$E$2:$E1413))</f>
        <v/>
      </c>
      <c r="B1413" s="45"/>
      <c r="C1413" s="45"/>
      <c r="D1413" s="44"/>
      <c r="E1413" s="35"/>
      <c r="F1413" s="44"/>
      <c r="G1413" s="35"/>
      <c r="H1413" s="34"/>
      <c r="I1413" s="34"/>
      <c r="J1413" s="44"/>
      <c r="K1413" s="34"/>
      <c r="L1413" s="45"/>
      <c r="M1413" s="45"/>
      <c r="N1413" s="44"/>
      <c r="O1413" s="45"/>
      <c r="P1413" s="44"/>
      <c r="Q1413" s="44"/>
      <c r="R1413" s="44"/>
      <c r="S1413" s="44"/>
      <c r="T1413" s="36"/>
      <c r="U1413" s="36"/>
      <c r="V1413" s="34"/>
      <c r="W1413" s="34"/>
      <c r="X1413" s="34"/>
      <c r="Y1413" s="34"/>
      <c r="Z1413" s="45"/>
      <c r="AA1413" s="34"/>
      <c r="AB1413" s="97" t="str">
        <f t="shared" si="22"/>
        <v/>
      </c>
    </row>
    <row r="1414" spans="1:28">
      <c r="A1414" s="97" t="str">
        <f>IF(E1414="","",SUBTOTAL(3,$E$2:$E1414))</f>
        <v/>
      </c>
      <c r="B1414" s="45"/>
      <c r="C1414" s="45"/>
      <c r="D1414" s="44"/>
      <c r="E1414" s="35"/>
      <c r="F1414" s="44"/>
      <c r="G1414" s="35"/>
      <c r="H1414" s="34"/>
      <c r="I1414" s="34"/>
      <c r="J1414" s="44"/>
      <c r="K1414" s="34"/>
      <c r="L1414" s="45"/>
      <c r="M1414" s="45"/>
      <c r="N1414" s="44"/>
      <c r="O1414" s="45"/>
      <c r="P1414" s="44"/>
      <c r="Q1414" s="44"/>
      <c r="R1414" s="44"/>
      <c r="S1414" s="44"/>
      <c r="T1414" s="34"/>
      <c r="U1414" s="34"/>
      <c r="V1414" s="34"/>
      <c r="W1414" s="34"/>
      <c r="X1414" s="34"/>
      <c r="Y1414" s="34"/>
      <c r="Z1414" s="44"/>
      <c r="AA1414" s="34"/>
      <c r="AB1414" s="97" t="str">
        <f t="shared" si="22"/>
        <v/>
      </c>
    </row>
    <row r="1415" spans="1:28">
      <c r="A1415" s="97" t="str">
        <f>IF(E1415="","",SUBTOTAL(3,$E$2:$E1415))</f>
        <v/>
      </c>
      <c r="B1415" s="45"/>
      <c r="C1415" s="45"/>
      <c r="D1415" s="44"/>
      <c r="E1415" s="35"/>
      <c r="F1415" s="44"/>
      <c r="G1415" s="35"/>
      <c r="H1415" s="42"/>
      <c r="I1415" s="42"/>
      <c r="J1415" s="44"/>
      <c r="K1415" s="34"/>
      <c r="L1415" s="45"/>
      <c r="M1415" s="45"/>
      <c r="N1415" s="44"/>
      <c r="O1415" s="45"/>
      <c r="P1415" s="44"/>
      <c r="Q1415" s="44"/>
      <c r="R1415" s="44"/>
      <c r="S1415" s="44"/>
      <c r="T1415" s="36"/>
      <c r="U1415" s="36"/>
      <c r="V1415" s="36"/>
      <c r="W1415" s="36"/>
      <c r="X1415" s="36"/>
      <c r="Y1415" s="34"/>
      <c r="Z1415" s="44"/>
      <c r="AA1415" s="34"/>
      <c r="AB1415" s="97" t="str">
        <f t="shared" si="22"/>
        <v/>
      </c>
    </row>
    <row r="1416" spans="1:28">
      <c r="A1416" s="97" t="str">
        <f>IF(E1416="","",SUBTOTAL(3,$E$2:$E1416))</f>
        <v/>
      </c>
      <c r="B1416" s="45"/>
      <c r="C1416" s="45"/>
      <c r="D1416" s="44"/>
      <c r="E1416" s="35"/>
      <c r="F1416" s="44"/>
      <c r="G1416" s="35"/>
      <c r="H1416" s="34"/>
      <c r="I1416" s="34"/>
      <c r="J1416" s="44"/>
      <c r="K1416" s="34"/>
      <c r="L1416" s="45"/>
      <c r="M1416" s="45"/>
      <c r="N1416" s="44"/>
      <c r="O1416" s="45"/>
      <c r="P1416" s="44"/>
      <c r="Q1416" s="44"/>
      <c r="R1416" s="44"/>
      <c r="S1416" s="44"/>
      <c r="T1416" s="36"/>
      <c r="U1416" s="36"/>
      <c r="V1416" s="34"/>
      <c r="W1416" s="34"/>
      <c r="X1416" s="34"/>
      <c r="Y1416" s="34"/>
      <c r="Z1416" s="44"/>
      <c r="AA1416" s="34"/>
      <c r="AB1416" s="97" t="str">
        <f t="shared" si="22"/>
        <v/>
      </c>
    </row>
    <row r="1417" spans="1:28">
      <c r="A1417" s="97" t="str">
        <f>IF(E1417="","",SUBTOTAL(3,$E$2:$E1417))</f>
        <v/>
      </c>
      <c r="B1417" s="45"/>
      <c r="C1417" s="45"/>
      <c r="D1417" s="44"/>
      <c r="E1417" s="35"/>
      <c r="F1417" s="44"/>
      <c r="G1417" s="35"/>
      <c r="H1417" s="34"/>
      <c r="I1417" s="34"/>
      <c r="J1417" s="44"/>
      <c r="K1417" s="34"/>
      <c r="L1417" s="45"/>
      <c r="M1417" s="45"/>
      <c r="N1417" s="44"/>
      <c r="O1417" s="45"/>
      <c r="P1417" s="44"/>
      <c r="Q1417" s="44"/>
      <c r="R1417" s="44"/>
      <c r="S1417" s="44"/>
      <c r="T1417" s="36"/>
      <c r="U1417" s="36"/>
      <c r="V1417" s="34"/>
      <c r="W1417" s="34"/>
      <c r="X1417" s="34"/>
      <c r="Y1417" s="34"/>
      <c r="Z1417" s="44"/>
      <c r="AA1417" s="34"/>
      <c r="AB1417" s="97" t="str">
        <f t="shared" si="22"/>
        <v/>
      </c>
    </row>
    <row r="1418" spans="1:28">
      <c r="A1418" s="97" t="str">
        <f>IF(E1418="","",SUBTOTAL(3,$E$2:$E1418))</f>
        <v/>
      </c>
      <c r="B1418" s="45"/>
      <c r="C1418" s="45"/>
      <c r="D1418" s="44"/>
      <c r="E1418" s="35"/>
      <c r="F1418" s="44"/>
      <c r="G1418" s="35"/>
      <c r="H1418" s="34"/>
      <c r="I1418" s="34"/>
      <c r="J1418" s="44"/>
      <c r="K1418" s="34"/>
      <c r="L1418" s="45"/>
      <c r="M1418" s="45"/>
      <c r="N1418" s="44"/>
      <c r="O1418" s="45"/>
      <c r="P1418" s="44"/>
      <c r="Q1418" s="44"/>
      <c r="R1418" s="44"/>
      <c r="S1418" s="44"/>
      <c r="T1418" s="34"/>
      <c r="U1418" s="34"/>
      <c r="V1418" s="34"/>
      <c r="W1418" s="34"/>
      <c r="X1418" s="36"/>
      <c r="Y1418" s="36"/>
      <c r="Z1418" s="45"/>
      <c r="AA1418" s="34"/>
      <c r="AB1418" s="97" t="str">
        <f t="shared" si="22"/>
        <v/>
      </c>
    </row>
    <row r="1419" spans="1:28">
      <c r="A1419" s="97" t="str">
        <f>IF(E1419="","",SUBTOTAL(3,$E$2:$E1419))</f>
        <v/>
      </c>
      <c r="B1419" s="45"/>
      <c r="C1419" s="45"/>
      <c r="D1419" s="44"/>
      <c r="E1419" s="35"/>
      <c r="F1419" s="44"/>
      <c r="G1419" s="35"/>
      <c r="H1419" s="34"/>
      <c r="I1419" s="34"/>
      <c r="J1419" s="44"/>
      <c r="K1419" s="34"/>
      <c r="L1419" s="45"/>
      <c r="M1419" s="45"/>
      <c r="N1419" s="44"/>
      <c r="O1419" s="45"/>
      <c r="P1419" s="44"/>
      <c r="Q1419" s="44"/>
      <c r="R1419" s="44"/>
      <c r="S1419" s="44"/>
      <c r="T1419" s="36"/>
      <c r="U1419" s="36"/>
      <c r="V1419" s="34"/>
      <c r="W1419" s="34"/>
      <c r="X1419" s="36"/>
      <c r="Y1419" s="34"/>
      <c r="Z1419" s="44"/>
      <c r="AA1419" s="34"/>
      <c r="AB1419" s="97" t="str">
        <f t="shared" si="22"/>
        <v/>
      </c>
    </row>
    <row r="1420" spans="1:28">
      <c r="A1420" s="97" t="str">
        <f>IF(E1420="","",SUBTOTAL(3,$E$2:$E1420))</f>
        <v/>
      </c>
      <c r="B1420" s="45"/>
      <c r="C1420" s="45"/>
      <c r="D1420" s="44"/>
      <c r="E1420" s="35"/>
      <c r="F1420" s="44"/>
      <c r="G1420" s="35"/>
      <c r="H1420" s="34"/>
      <c r="I1420" s="34"/>
      <c r="J1420" s="44"/>
      <c r="K1420" s="34"/>
      <c r="L1420" s="45"/>
      <c r="M1420" s="45"/>
      <c r="N1420" s="44"/>
      <c r="O1420" s="45"/>
      <c r="P1420" s="45"/>
      <c r="Q1420" s="44"/>
      <c r="R1420" s="44"/>
      <c r="S1420" s="44"/>
      <c r="T1420" s="34"/>
      <c r="U1420" s="34"/>
      <c r="V1420" s="34"/>
      <c r="W1420" s="34"/>
      <c r="X1420" s="34"/>
      <c r="Y1420" s="34"/>
      <c r="Z1420" s="44"/>
      <c r="AA1420" s="34"/>
      <c r="AB1420" s="97" t="str">
        <f t="shared" si="22"/>
        <v/>
      </c>
    </row>
    <row r="1421" spans="1:28">
      <c r="A1421" s="97" t="str">
        <f>IF(E1421="","",SUBTOTAL(3,$E$2:$E1421))</f>
        <v/>
      </c>
      <c r="B1421" s="45"/>
      <c r="C1421" s="45"/>
      <c r="D1421" s="44"/>
      <c r="E1421" s="35"/>
      <c r="F1421" s="44"/>
      <c r="G1421" s="35"/>
      <c r="H1421" s="34"/>
      <c r="I1421" s="34"/>
      <c r="J1421" s="44"/>
      <c r="K1421" s="34"/>
      <c r="L1421" s="45"/>
      <c r="M1421" s="45"/>
      <c r="N1421" s="44"/>
      <c r="O1421" s="45"/>
      <c r="P1421" s="45"/>
      <c r="Q1421" s="44"/>
      <c r="R1421" s="44"/>
      <c r="S1421" s="44"/>
      <c r="T1421" s="34"/>
      <c r="U1421" s="34"/>
      <c r="V1421" s="34"/>
      <c r="W1421" s="34"/>
      <c r="X1421" s="34"/>
      <c r="Y1421" s="34"/>
      <c r="Z1421" s="44"/>
      <c r="AA1421" s="34"/>
      <c r="AB1421" s="97" t="str">
        <f t="shared" si="22"/>
        <v/>
      </c>
    </row>
    <row r="1422" spans="1:28">
      <c r="A1422" s="97" t="str">
        <f>IF(E1422="","",SUBTOTAL(3,$E$2:$E1422))</f>
        <v/>
      </c>
      <c r="B1422" s="45"/>
      <c r="C1422" s="45"/>
      <c r="D1422" s="44"/>
      <c r="E1422" s="35"/>
      <c r="F1422" s="44"/>
      <c r="G1422" s="35"/>
      <c r="H1422" s="34"/>
      <c r="I1422" s="34"/>
      <c r="J1422" s="44"/>
      <c r="K1422" s="34"/>
      <c r="L1422" s="45"/>
      <c r="M1422" s="45"/>
      <c r="N1422" s="44"/>
      <c r="O1422" s="45"/>
      <c r="P1422" s="45"/>
      <c r="Q1422" s="44"/>
      <c r="R1422" s="44"/>
      <c r="S1422" s="44"/>
      <c r="T1422" s="34"/>
      <c r="U1422" s="34"/>
      <c r="V1422" s="34"/>
      <c r="W1422" s="34"/>
      <c r="X1422" s="34"/>
      <c r="Y1422" s="34"/>
      <c r="Z1422" s="44"/>
      <c r="AA1422" s="34"/>
      <c r="AB1422" s="97" t="str">
        <f t="shared" si="22"/>
        <v/>
      </c>
    </row>
    <row r="1423" spans="1:28">
      <c r="A1423" s="97" t="str">
        <f>IF(E1423="","",SUBTOTAL(3,$E$2:$E1423))</f>
        <v/>
      </c>
      <c r="B1423" s="45"/>
      <c r="C1423" s="45"/>
      <c r="D1423" s="44"/>
      <c r="E1423" s="35"/>
      <c r="F1423" s="44"/>
      <c r="G1423" s="35"/>
      <c r="H1423" s="35"/>
      <c r="I1423" s="35"/>
      <c r="J1423" s="44"/>
      <c r="K1423" s="34"/>
      <c r="L1423" s="45"/>
      <c r="M1423" s="45"/>
      <c r="N1423" s="44"/>
      <c r="O1423" s="45"/>
      <c r="P1423" s="45"/>
      <c r="Q1423" s="44"/>
      <c r="R1423" s="44"/>
      <c r="S1423" s="44"/>
      <c r="T1423" s="34"/>
      <c r="U1423" s="34"/>
      <c r="V1423" s="57"/>
      <c r="W1423" s="57"/>
      <c r="X1423" s="35"/>
      <c r="Y1423" s="35"/>
      <c r="Z1423" s="45"/>
      <c r="AA1423" s="34"/>
      <c r="AB1423" s="97" t="str">
        <f t="shared" si="22"/>
        <v/>
      </c>
    </row>
    <row r="1424" spans="1:28">
      <c r="A1424" s="97" t="str">
        <f>IF(E1424="","",SUBTOTAL(3,$E$2:$E1424))</f>
        <v/>
      </c>
      <c r="B1424" s="45"/>
      <c r="C1424" s="44"/>
      <c r="D1424" s="44"/>
      <c r="E1424" s="35"/>
      <c r="F1424" s="44"/>
      <c r="G1424" s="35"/>
      <c r="H1424" s="35"/>
      <c r="I1424" s="35"/>
      <c r="J1424" s="44"/>
      <c r="K1424" s="34"/>
      <c r="L1424" s="45"/>
      <c r="M1424" s="45"/>
      <c r="N1424" s="44"/>
      <c r="O1424" s="45"/>
      <c r="P1424" s="45"/>
      <c r="Q1424" s="44"/>
      <c r="R1424" s="44"/>
      <c r="S1424" s="44"/>
      <c r="T1424" s="34"/>
      <c r="U1424" s="34"/>
      <c r="V1424" s="34"/>
      <c r="W1424" s="34"/>
      <c r="X1424" s="34"/>
      <c r="Y1424" s="34"/>
      <c r="Z1424" s="44"/>
      <c r="AA1424" s="34"/>
      <c r="AB1424" s="97" t="str">
        <f t="shared" si="22"/>
        <v/>
      </c>
    </row>
    <row r="1425" spans="1:28">
      <c r="A1425" s="97" t="str">
        <f>IF(E1425="","",SUBTOTAL(3,$E$2:$E1425))</f>
        <v/>
      </c>
      <c r="B1425" s="45"/>
      <c r="C1425" s="45"/>
      <c r="D1425" s="44"/>
      <c r="E1425" s="35"/>
      <c r="F1425" s="44"/>
      <c r="G1425" s="35"/>
      <c r="H1425" s="34"/>
      <c r="I1425" s="34"/>
      <c r="J1425" s="44"/>
      <c r="K1425" s="34"/>
      <c r="L1425" s="45"/>
      <c r="M1425" s="45"/>
      <c r="N1425" s="44"/>
      <c r="O1425" s="45"/>
      <c r="P1425" s="45"/>
      <c r="Q1425" s="44"/>
      <c r="R1425" s="44"/>
      <c r="S1425" s="44"/>
      <c r="T1425" s="34"/>
      <c r="U1425" s="34"/>
      <c r="V1425" s="34"/>
      <c r="W1425" s="34"/>
      <c r="X1425" s="34"/>
      <c r="Y1425" s="34"/>
      <c r="Z1425" s="44"/>
      <c r="AA1425" s="34"/>
      <c r="AB1425" s="97" t="str">
        <f t="shared" si="22"/>
        <v/>
      </c>
    </row>
    <row r="1426" spans="1:28">
      <c r="A1426" s="97" t="str">
        <f>IF(E1426="","",SUBTOTAL(3,$E$2:$E1426))</f>
        <v/>
      </c>
      <c r="B1426" s="45"/>
      <c r="C1426" s="45"/>
      <c r="D1426" s="44"/>
      <c r="E1426" s="35"/>
      <c r="F1426" s="44"/>
      <c r="G1426" s="35"/>
      <c r="H1426" s="34"/>
      <c r="I1426" s="34"/>
      <c r="J1426" s="44"/>
      <c r="K1426" s="34"/>
      <c r="L1426" s="45"/>
      <c r="M1426" s="45"/>
      <c r="N1426" s="44"/>
      <c r="O1426" s="45"/>
      <c r="P1426" s="45"/>
      <c r="Q1426" s="44"/>
      <c r="R1426" s="44"/>
      <c r="S1426" s="44"/>
      <c r="T1426" s="34"/>
      <c r="U1426" s="34"/>
      <c r="V1426" s="34"/>
      <c r="W1426" s="34"/>
      <c r="X1426" s="34"/>
      <c r="Y1426" s="34"/>
      <c r="Z1426" s="44"/>
      <c r="AA1426" s="34"/>
      <c r="AB1426" s="97" t="str">
        <f t="shared" si="22"/>
        <v/>
      </c>
    </row>
    <row r="1427" spans="1:28">
      <c r="A1427" s="97" t="str">
        <f>IF(E1427="","",SUBTOTAL(3,$E$2:$E1427))</f>
        <v/>
      </c>
      <c r="B1427" s="45"/>
      <c r="C1427" s="45"/>
      <c r="D1427" s="44"/>
      <c r="E1427" s="35"/>
      <c r="F1427" s="44"/>
      <c r="G1427" s="35"/>
      <c r="H1427" s="35"/>
      <c r="I1427" s="35"/>
      <c r="J1427" s="44"/>
      <c r="K1427" s="34"/>
      <c r="L1427" s="45"/>
      <c r="M1427" s="45"/>
      <c r="N1427" s="44"/>
      <c r="O1427" s="45"/>
      <c r="P1427" s="45"/>
      <c r="Q1427" s="44"/>
      <c r="R1427" s="44"/>
      <c r="S1427" s="44"/>
      <c r="T1427" s="34"/>
      <c r="U1427" s="34"/>
      <c r="V1427" s="57"/>
      <c r="W1427" s="57"/>
      <c r="X1427" s="35"/>
      <c r="Y1427" s="35"/>
      <c r="Z1427" s="44"/>
      <c r="AA1427" s="34"/>
      <c r="AB1427" s="97" t="str">
        <f t="shared" si="22"/>
        <v/>
      </c>
    </row>
    <row r="1428" spans="1:28">
      <c r="A1428" s="97" t="str">
        <f>IF(E1428="","",SUBTOTAL(3,$E$2:$E1428))</f>
        <v/>
      </c>
      <c r="B1428" s="45"/>
      <c r="C1428" s="44"/>
      <c r="D1428" s="44"/>
      <c r="E1428" s="61"/>
      <c r="F1428" s="44"/>
      <c r="G1428" s="35"/>
      <c r="H1428" s="34"/>
      <c r="I1428" s="34"/>
      <c r="J1428" s="44"/>
      <c r="K1428" s="34"/>
      <c r="L1428" s="45"/>
      <c r="M1428" s="45"/>
      <c r="N1428" s="44"/>
      <c r="O1428" s="45"/>
      <c r="P1428" s="44"/>
      <c r="Q1428" s="44"/>
      <c r="R1428" s="44"/>
      <c r="S1428" s="44"/>
      <c r="T1428" s="34"/>
      <c r="U1428" s="34"/>
      <c r="V1428" s="34"/>
      <c r="W1428" s="34"/>
      <c r="X1428" s="34"/>
      <c r="Y1428" s="34"/>
      <c r="Z1428" s="45"/>
      <c r="AA1428" s="34"/>
      <c r="AB1428" s="97" t="str">
        <f t="shared" si="22"/>
        <v/>
      </c>
    </row>
    <row r="1429" spans="1:28">
      <c r="A1429" s="97" t="str">
        <f>IF(E1429="","",SUBTOTAL(3,$E$2:$E1429))</f>
        <v/>
      </c>
      <c r="B1429" s="45"/>
      <c r="C1429" s="45"/>
      <c r="D1429" s="44"/>
      <c r="E1429" s="35"/>
      <c r="F1429" s="44"/>
      <c r="G1429" s="35"/>
      <c r="H1429" s="34"/>
      <c r="I1429" s="34"/>
      <c r="J1429" s="44"/>
      <c r="K1429" s="34"/>
      <c r="L1429" s="45"/>
      <c r="M1429" s="45"/>
      <c r="N1429" s="44"/>
      <c r="O1429" s="45"/>
      <c r="P1429" s="45"/>
      <c r="Q1429" s="44"/>
      <c r="R1429" s="44"/>
      <c r="S1429" s="44"/>
      <c r="T1429" s="34"/>
      <c r="U1429" s="34"/>
      <c r="V1429" s="34"/>
      <c r="W1429" s="34"/>
      <c r="X1429" s="34"/>
      <c r="Y1429" s="34"/>
      <c r="Z1429" s="44"/>
      <c r="AA1429" s="34"/>
      <c r="AB1429" s="97" t="str">
        <f t="shared" si="22"/>
        <v/>
      </c>
    </row>
    <row r="1430" spans="1:28">
      <c r="A1430" s="97" t="str">
        <f>IF(E1430="","",SUBTOTAL(3,$E$2:$E1430))</f>
        <v/>
      </c>
      <c r="B1430" s="45"/>
      <c r="C1430" s="45"/>
      <c r="D1430" s="44"/>
      <c r="E1430" s="35"/>
      <c r="F1430" s="44"/>
      <c r="G1430" s="35"/>
      <c r="H1430" s="34"/>
      <c r="I1430" s="34"/>
      <c r="J1430" s="44"/>
      <c r="K1430" s="34"/>
      <c r="L1430" s="45"/>
      <c r="M1430" s="45"/>
      <c r="N1430" s="44"/>
      <c r="O1430" s="45"/>
      <c r="P1430" s="44"/>
      <c r="Q1430" s="44"/>
      <c r="R1430" s="44"/>
      <c r="S1430" s="44"/>
      <c r="T1430" s="34"/>
      <c r="U1430" s="34"/>
      <c r="V1430" s="34"/>
      <c r="W1430" s="34"/>
      <c r="X1430" s="34"/>
      <c r="Y1430" s="34"/>
      <c r="Z1430" s="44"/>
      <c r="AA1430" s="34"/>
      <c r="AB1430" s="97" t="str">
        <f t="shared" si="22"/>
        <v/>
      </c>
    </row>
    <row r="1431" spans="1:28">
      <c r="A1431" s="97" t="str">
        <f>IF(E1431="","",SUBTOTAL(3,$E$2:$E1431))</f>
        <v/>
      </c>
      <c r="B1431" s="45"/>
      <c r="C1431" s="45"/>
      <c r="D1431" s="44"/>
      <c r="E1431" s="35"/>
      <c r="F1431" s="44"/>
      <c r="G1431" s="35"/>
      <c r="H1431" s="34"/>
      <c r="I1431" s="34"/>
      <c r="J1431" s="44"/>
      <c r="K1431" s="34"/>
      <c r="L1431" s="45"/>
      <c r="M1431" s="45"/>
      <c r="N1431" s="44"/>
      <c r="O1431" s="45"/>
      <c r="P1431" s="44"/>
      <c r="Q1431" s="44"/>
      <c r="R1431" s="44"/>
      <c r="S1431" s="44"/>
      <c r="T1431" s="36"/>
      <c r="U1431" s="36"/>
      <c r="V1431" s="34"/>
      <c r="W1431" s="34"/>
      <c r="X1431" s="34"/>
      <c r="Y1431" s="34"/>
      <c r="Z1431" s="45"/>
      <c r="AA1431" s="34"/>
      <c r="AB1431" s="97" t="str">
        <f t="shared" si="22"/>
        <v/>
      </c>
    </row>
    <row r="1432" spans="1:28">
      <c r="A1432" s="97" t="str">
        <f>IF(E1432="","",SUBTOTAL(3,$E$2:$E1432))</f>
        <v/>
      </c>
      <c r="B1432" s="45"/>
      <c r="C1432" s="45"/>
      <c r="D1432" s="44"/>
      <c r="E1432" s="35"/>
      <c r="F1432" s="44"/>
      <c r="G1432" s="35"/>
      <c r="H1432" s="34"/>
      <c r="I1432" s="34"/>
      <c r="J1432" s="44"/>
      <c r="K1432" s="34"/>
      <c r="L1432" s="45"/>
      <c r="M1432" s="45"/>
      <c r="N1432" s="44"/>
      <c r="O1432" s="45"/>
      <c r="P1432" s="44"/>
      <c r="Q1432" s="44"/>
      <c r="R1432" s="44"/>
      <c r="S1432" s="44"/>
      <c r="T1432" s="36"/>
      <c r="U1432" s="36"/>
      <c r="V1432" s="34"/>
      <c r="W1432" s="34"/>
      <c r="X1432" s="34"/>
      <c r="Y1432" s="34"/>
      <c r="Z1432" s="44"/>
      <c r="AA1432" s="34"/>
      <c r="AB1432" s="97" t="str">
        <f t="shared" si="22"/>
        <v/>
      </c>
    </row>
    <row r="1433" spans="1:28">
      <c r="A1433" s="97" t="str">
        <f>IF(E1433="","",SUBTOTAL(3,$E$2:$E1433))</f>
        <v/>
      </c>
      <c r="B1433" s="45"/>
      <c r="C1433" s="45"/>
      <c r="D1433" s="44"/>
      <c r="E1433" s="35"/>
      <c r="F1433" s="44"/>
      <c r="G1433" s="35"/>
      <c r="H1433" s="34"/>
      <c r="I1433" s="34"/>
      <c r="J1433" s="44"/>
      <c r="K1433" s="34"/>
      <c r="L1433" s="45"/>
      <c r="M1433" s="45"/>
      <c r="N1433" s="44"/>
      <c r="O1433" s="45"/>
      <c r="P1433" s="44"/>
      <c r="Q1433" s="44"/>
      <c r="R1433" s="44"/>
      <c r="S1433" s="44"/>
      <c r="T1433" s="36"/>
      <c r="U1433" s="36"/>
      <c r="V1433" s="36"/>
      <c r="W1433" s="36"/>
      <c r="X1433" s="36"/>
      <c r="Y1433" s="36"/>
      <c r="Z1433" s="45"/>
      <c r="AA1433" s="34"/>
      <c r="AB1433" s="97" t="str">
        <f t="shared" si="22"/>
        <v/>
      </c>
    </row>
    <row r="1434" spans="1:28">
      <c r="A1434" s="97" t="str">
        <f>IF(E1434="","",SUBTOTAL(3,$E$2:$E1434))</f>
        <v/>
      </c>
      <c r="B1434" s="45"/>
      <c r="C1434" s="45"/>
      <c r="D1434" s="44"/>
      <c r="E1434" s="35"/>
      <c r="F1434" s="44"/>
      <c r="G1434" s="35"/>
      <c r="H1434" s="34"/>
      <c r="I1434" s="34"/>
      <c r="J1434" s="44"/>
      <c r="K1434" s="34"/>
      <c r="L1434" s="45"/>
      <c r="M1434" s="45"/>
      <c r="N1434" s="44"/>
      <c r="O1434" s="45"/>
      <c r="P1434" s="44"/>
      <c r="Q1434" s="44"/>
      <c r="R1434" s="44"/>
      <c r="S1434" s="44"/>
      <c r="T1434" s="34"/>
      <c r="U1434" s="34"/>
      <c r="V1434" s="34"/>
      <c r="W1434" s="34"/>
      <c r="X1434" s="34"/>
      <c r="Y1434" s="34"/>
      <c r="Z1434" s="44"/>
      <c r="AA1434" s="34"/>
      <c r="AB1434" s="97" t="str">
        <f t="shared" si="22"/>
        <v/>
      </c>
    </row>
    <row r="1435" spans="1:28">
      <c r="A1435" s="97" t="str">
        <f>IF(E1435="","",SUBTOTAL(3,$E$2:$E1435))</f>
        <v/>
      </c>
      <c r="B1435" s="45"/>
      <c r="C1435" s="45"/>
      <c r="D1435" s="44"/>
      <c r="E1435" s="35"/>
      <c r="F1435" s="44"/>
      <c r="G1435" s="35"/>
      <c r="H1435" s="34"/>
      <c r="I1435" s="34"/>
      <c r="J1435" s="44"/>
      <c r="K1435" s="34"/>
      <c r="L1435" s="45"/>
      <c r="M1435" s="45"/>
      <c r="N1435" s="44"/>
      <c r="O1435" s="45"/>
      <c r="P1435" s="44"/>
      <c r="Q1435" s="44"/>
      <c r="R1435" s="44"/>
      <c r="S1435" s="44"/>
      <c r="T1435" s="36"/>
      <c r="U1435" s="36"/>
      <c r="V1435" s="34"/>
      <c r="W1435" s="34"/>
      <c r="X1435" s="34"/>
      <c r="Y1435" s="34"/>
      <c r="Z1435" s="45"/>
      <c r="AA1435" s="34"/>
      <c r="AB1435" s="97" t="str">
        <f t="shared" si="22"/>
        <v/>
      </c>
    </row>
    <row r="1436" spans="1:28">
      <c r="A1436" s="97" t="str">
        <f>IF(E1436="","",SUBTOTAL(3,$E$2:$E1436))</f>
        <v/>
      </c>
      <c r="B1436" s="45"/>
      <c r="C1436" s="45"/>
      <c r="D1436" s="44"/>
      <c r="E1436" s="35"/>
      <c r="F1436" s="44"/>
      <c r="G1436" s="35"/>
      <c r="H1436" s="35"/>
      <c r="I1436" s="35"/>
      <c r="J1436" s="44"/>
      <c r="K1436" s="34"/>
      <c r="L1436" s="45"/>
      <c r="M1436" s="45"/>
      <c r="N1436" s="44"/>
      <c r="O1436" s="45"/>
      <c r="P1436" s="45"/>
      <c r="Q1436" s="44"/>
      <c r="R1436" s="44"/>
      <c r="S1436" s="44"/>
      <c r="T1436" s="34"/>
      <c r="U1436" s="34"/>
      <c r="V1436" s="34"/>
      <c r="W1436" s="34"/>
      <c r="X1436" s="34"/>
      <c r="Y1436" s="97"/>
      <c r="Z1436" s="44"/>
      <c r="AA1436" s="34"/>
      <c r="AB1436" s="97" t="str">
        <f t="shared" si="22"/>
        <v/>
      </c>
    </row>
    <row r="1437" spans="1:28">
      <c r="A1437" s="97" t="str">
        <f>IF(E1437="","",SUBTOTAL(3,$E$2:$E1437))</f>
        <v/>
      </c>
      <c r="B1437" s="45"/>
      <c r="C1437" s="45"/>
      <c r="D1437" s="44"/>
      <c r="E1437" s="64"/>
      <c r="F1437" s="44"/>
      <c r="G1437" s="35"/>
      <c r="H1437" s="35"/>
      <c r="I1437" s="35"/>
      <c r="J1437" s="44"/>
      <c r="K1437" s="34"/>
      <c r="L1437" s="45"/>
      <c r="M1437" s="45"/>
      <c r="N1437" s="44"/>
      <c r="O1437" s="45"/>
      <c r="P1437" s="45"/>
      <c r="Q1437" s="44"/>
      <c r="R1437" s="44"/>
      <c r="S1437" s="44"/>
      <c r="T1437" s="57"/>
      <c r="U1437" s="57"/>
      <c r="V1437" s="57"/>
      <c r="W1437" s="57"/>
      <c r="X1437" s="34"/>
      <c r="Y1437" s="35"/>
      <c r="Z1437" s="45"/>
      <c r="AA1437" s="34"/>
      <c r="AB1437" s="97" t="str">
        <f t="shared" si="22"/>
        <v/>
      </c>
    </row>
    <row r="1438" spans="1:28">
      <c r="A1438" s="97" t="str">
        <f>IF(E1438="","",SUBTOTAL(3,$E$2:$E1438))</f>
        <v/>
      </c>
      <c r="B1438" s="45"/>
      <c r="C1438" s="45"/>
      <c r="D1438" s="44"/>
      <c r="E1438" s="35"/>
      <c r="F1438" s="44"/>
      <c r="G1438" s="35"/>
      <c r="H1438" s="34"/>
      <c r="I1438" s="34"/>
      <c r="J1438" s="44"/>
      <c r="K1438" s="34"/>
      <c r="L1438" s="45"/>
      <c r="M1438" s="45"/>
      <c r="N1438" s="44"/>
      <c r="O1438" s="45"/>
      <c r="P1438" s="45"/>
      <c r="Q1438" s="44"/>
      <c r="R1438" s="44"/>
      <c r="S1438" s="44"/>
      <c r="T1438" s="36"/>
      <c r="U1438" s="36"/>
      <c r="V1438" s="36"/>
      <c r="W1438" s="36"/>
      <c r="X1438" s="34"/>
      <c r="Y1438" s="34"/>
      <c r="Z1438" s="45"/>
      <c r="AA1438" s="34"/>
      <c r="AB1438" s="97" t="str">
        <f t="shared" si="22"/>
        <v/>
      </c>
    </row>
    <row r="1439" spans="1:28">
      <c r="A1439" s="97" t="str">
        <f>IF(E1439="","",SUBTOTAL(3,$E$2:$E1439))</f>
        <v/>
      </c>
      <c r="B1439" s="45"/>
      <c r="C1439" s="44"/>
      <c r="D1439" s="44"/>
      <c r="E1439" s="35"/>
      <c r="F1439" s="44"/>
      <c r="G1439" s="35"/>
      <c r="H1439" s="35"/>
      <c r="I1439" s="35"/>
      <c r="J1439" s="44"/>
      <c r="K1439" s="34"/>
      <c r="L1439" s="45"/>
      <c r="M1439" s="45"/>
      <c r="N1439" s="44"/>
      <c r="O1439" s="45"/>
      <c r="P1439" s="45"/>
      <c r="Q1439" s="44"/>
      <c r="R1439" s="44"/>
      <c r="S1439" s="44"/>
      <c r="T1439" s="34"/>
      <c r="U1439" s="34"/>
      <c r="V1439" s="34"/>
      <c r="W1439" s="34"/>
      <c r="X1439" s="35"/>
      <c r="Y1439" s="35"/>
      <c r="Z1439" s="44"/>
      <c r="AA1439" s="34"/>
      <c r="AB1439" s="97" t="str">
        <f t="shared" si="22"/>
        <v/>
      </c>
    </row>
    <row r="1440" spans="1:28">
      <c r="A1440" s="97" t="str">
        <f>IF(E1440="","",SUBTOTAL(3,$E$2:$E1440))</f>
        <v/>
      </c>
      <c r="B1440" s="45"/>
      <c r="C1440" s="44"/>
      <c r="D1440" s="44"/>
      <c r="E1440" s="35"/>
      <c r="F1440" s="44"/>
      <c r="G1440" s="35"/>
      <c r="H1440" s="35"/>
      <c r="I1440" s="35"/>
      <c r="J1440" s="44"/>
      <c r="K1440" s="34"/>
      <c r="L1440" s="45"/>
      <c r="M1440" s="45"/>
      <c r="N1440" s="44"/>
      <c r="O1440" s="45"/>
      <c r="P1440" s="45"/>
      <c r="Q1440" s="44"/>
      <c r="R1440" s="44"/>
      <c r="S1440" s="44"/>
      <c r="T1440" s="34"/>
      <c r="U1440" s="34"/>
      <c r="V1440" s="34"/>
      <c r="W1440" s="34"/>
      <c r="X1440" s="35"/>
      <c r="Y1440" s="35"/>
      <c r="Z1440" s="44"/>
      <c r="AA1440" s="34"/>
      <c r="AB1440" s="97" t="str">
        <f t="shared" si="22"/>
        <v/>
      </c>
    </row>
    <row r="1441" spans="1:28">
      <c r="A1441" s="97" t="str">
        <f>IF(E1441="","",SUBTOTAL(3,$E$2:$E1441))</f>
        <v/>
      </c>
      <c r="B1441" s="45"/>
      <c r="C1441" s="45"/>
      <c r="D1441" s="44"/>
      <c r="E1441" s="64"/>
      <c r="F1441" s="44"/>
      <c r="G1441" s="35"/>
      <c r="H1441" s="34"/>
      <c r="I1441" s="34"/>
      <c r="J1441" s="44"/>
      <c r="K1441" s="34"/>
      <c r="L1441" s="45"/>
      <c r="M1441" s="45"/>
      <c r="N1441" s="44"/>
      <c r="O1441" s="45"/>
      <c r="P1441" s="44"/>
      <c r="Q1441" s="44"/>
      <c r="R1441" s="44"/>
      <c r="S1441" s="44"/>
      <c r="T1441" s="36"/>
      <c r="U1441" s="36"/>
      <c r="V1441" s="36"/>
      <c r="W1441" s="36"/>
      <c r="X1441" s="34"/>
      <c r="Y1441" s="36"/>
      <c r="Z1441" s="45"/>
      <c r="AA1441" s="34"/>
      <c r="AB1441" s="97" t="str">
        <f t="shared" si="22"/>
        <v/>
      </c>
    </row>
    <row r="1442" spans="1:28">
      <c r="A1442" s="97" t="str">
        <f>IF(E1442="","",SUBTOTAL(3,$E$2:$E1442))</f>
        <v/>
      </c>
      <c r="B1442" s="45"/>
      <c r="C1442" s="45"/>
      <c r="D1442" s="44"/>
      <c r="E1442" s="35"/>
      <c r="F1442" s="44"/>
      <c r="G1442" s="35"/>
      <c r="H1442" s="34"/>
      <c r="I1442" s="34"/>
      <c r="J1442" s="44"/>
      <c r="K1442" s="34"/>
      <c r="L1442" s="45"/>
      <c r="M1442" s="45"/>
      <c r="N1442" s="44"/>
      <c r="O1442" s="45"/>
      <c r="P1442" s="44"/>
      <c r="Q1442" s="44"/>
      <c r="R1442" s="44"/>
      <c r="S1442" s="44"/>
      <c r="T1442" s="34"/>
      <c r="U1442" s="34"/>
      <c r="V1442" s="34"/>
      <c r="W1442" s="34"/>
      <c r="X1442" s="34"/>
      <c r="Y1442" s="34"/>
      <c r="Z1442" s="45"/>
      <c r="AA1442" s="34"/>
      <c r="AB1442" s="97" t="str">
        <f t="shared" si="22"/>
        <v/>
      </c>
    </row>
    <row r="1443" spans="1:28">
      <c r="A1443" s="97" t="str">
        <f>IF(E1443="","",SUBTOTAL(3,$E$2:$E1443))</f>
        <v/>
      </c>
      <c r="B1443" s="45"/>
      <c r="C1443" s="44"/>
      <c r="D1443" s="44"/>
      <c r="E1443" s="61"/>
      <c r="F1443" s="44"/>
      <c r="G1443" s="35"/>
      <c r="H1443" s="34"/>
      <c r="I1443" s="34"/>
      <c r="J1443" s="44"/>
      <c r="K1443" s="34"/>
      <c r="L1443" s="45"/>
      <c r="M1443" s="45"/>
      <c r="N1443" s="44"/>
      <c r="O1443" s="45"/>
      <c r="P1443" s="44"/>
      <c r="Q1443" s="44"/>
      <c r="R1443" s="44"/>
      <c r="S1443" s="44"/>
      <c r="T1443" s="34"/>
      <c r="U1443" s="34"/>
      <c r="V1443" s="34"/>
      <c r="W1443" s="34"/>
      <c r="X1443" s="34"/>
      <c r="Y1443" s="34"/>
      <c r="Z1443" s="45"/>
      <c r="AA1443" s="34"/>
      <c r="AB1443" s="97" t="str">
        <f t="shared" si="22"/>
        <v/>
      </c>
    </row>
    <row r="1444" spans="1:28">
      <c r="A1444" s="97" t="str">
        <f>IF(E1444="","",SUBTOTAL(3,$E$2:$E1444))</f>
        <v/>
      </c>
      <c r="B1444" s="45"/>
      <c r="C1444" s="44"/>
      <c r="D1444" s="44"/>
      <c r="E1444" s="61"/>
      <c r="F1444" s="44"/>
      <c r="G1444" s="35"/>
      <c r="H1444" s="34"/>
      <c r="I1444" s="34"/>
      <c r="J1444" s="44"/>
      <c r="K1444" s="34"/>
      <c r="L1444" s="45"/>
      <c r="M1444" s="45"/>
      <c r="N1444" s="44"/>
      <c r="O1444" s="45"/>
      <c r="P1444" s="44"/>
      <c r="Q1444" s="44"/>
      <c r="R1444" s="44"/>
      <c r="S1444" s="44"/>
      <c r="T1444" s="34"/>
      <c r="U1444" s="34"/>
      <c r="V1444" s="35"/>
      <c r="W1444" s="34"/>
      <c r="X1444" s="34"/>
      <c r="Y1444" s="34"/>
      <c r="Z1444" s="44"/>
      <c r="AA1444" s="34"/>
      <c r="AB1444" s="97" t="str">
        <f t="shared" si="22"/>
        <v/>
      </c>
    </row>
    <row r="1445" spans="1:28">
      <c r="A1445" s="97" t="str">
        <f>IF(E1445="","",SUBTOTAL(3,$E$2:$E1445))</f>
        <v/>
      </c>
      <c r="B1445" s="45"/>
      <c r="C1445" s="44"/>
      <c r="D1445" s="44"/>
      <c r="E1445" s="61"/>
      <c r="F1445" s="44"/>
      <c r="G1445" s="35"/>
      <c r="H1445" s="34"/>
      <c r="I1445" s="34"/>
      <c r="J1445" s="44"/>
      <c r="K1445" s="34"/>
      <c r="L1445" s="45"/>
      <c r="M1445" s="45"/>
      <c r="N1445" s="44"/>
      <c r="O1445" s="45"/>
      <c r="P1445" s="44"/>
      <c r="Q1445" s="44"/>
      <c r="R1445" s="44"/>
      <c r="S1445" s="44"/>
      <c r="T1445" s="34"/>
      <c r="U1445" s="34"/>
      <c r="V1445" s="35"/>
      <c r="W1445" s="34"/>
      <c r="X1445" s="34"/>
      <c r="Y1445" s="34"/>
      <c r="Z1445" s="44"/>
      <c r="AA1445" s="34"/>
      <c r="AB1445" s="97" t="str">
        <f t="shared" si="22"/>
        <v/>
      </c>
    </row>
    <row r="1446" spans="1:28">
      <c r="A1446" s="97" t="str">
        <f>IF(E1446="","",SUBTOTAL(3,$E$2:$E1446))</f>
        <v/>
      </c>
      <c r="B1446" s="45"/>
      <c r="C1446" s="45"/>
      <c r="D1446" s="44"/>
      <c r="E1446" s="64"/>
      <c r="F1446" s="44"/>
      <c r="G1446" s="35"/>
      <c r="H1446" s="35"/>
      <c r="I1446" s="35"/>
      <c r="J1446" s="44"/>
      <c r="K1446" s="34"/>
      <c r="L1446" s="45"/>
      <c r="M1446" s="45"/>
      <c r="N1446" s="44"/>
      <c r="O1446" s="45"/>
      <c r="P1446" s="44"/>
      <c r="Q1446" s="44"/>
      <c r="R1446" s="44"/>
      <c r="S1446" s="44"/>
      <c r="T1446" s="57"/>
      <c r="U1446" s="35"/>
      <c r="V1446" s="57"/>
      <c r="W1446" s="57"/>
      <c r="X1446" s="35"/>
      <c r="Y1446" s="34"/>
      <c r="Z1446" s="45"/>
      <c r="AA1446" s="34"/>
      <c r="AB1446" s="97" t="str">
        <f t="shared" si="22"/>
        <v/>
      </c>
    </row>
    <row r="1447" spans="1:28">
      <c r="A1447" s="97" t="str">
        <f>IF(E1447="","",SUBTOTAL(3,$E$2:$E1447))</f>
        <v/>
      </c>
      <c r="B1447" s="45"/>
      <c r="C1447" s="45"/>
      <c r="D1447" s="44"/>
      <c r="E1447" s="35"/>
      <c r="F1447" s="44"/>
      <c r="G1447" s="35"/>
      <c r="H1447" s="34"/>
      <c r="I1447" s="34"/>
      <c r="J1447" s="45"/>
      <c r="K1447" s="34"/>
      <c r="L1447" s="45"/>
      <c r="M1447" s="45"/>
      <c r="N1447" s="44"/>
      <c r="O1447" s="45"/>
      <c r="P1447" s="45"/>
      <c r="Q1447" s="44"/>
      <c r="R1447" s="44"/>
      <c r="S1447" s="44"/>
      <c r="T1447" s="34"/>
      <c r="U1447" s="34"/>
      <c r="V1447" s="34"/>
      <c r="W1447" s="34"/>
      <c r="X1447" s="34"/>
      <c r="Y1447" s="34"/>
      <c r="Z1447" s="44"/>
      <c r="AA1447" s="34"/>
      <c r="AB1447" s="97" t="str">
        <f t="shared" si="22"/>
        <v/>
      </c>
    </row>
    <row r="1448" spans="1:28">
      <c r="A1448" s="97" t="str">
        <f>IF(E1448="","",SUBTOTAL(3,$E$2:$E1448))</f>
        <v/>
      </c>
      <c r="B1448" s="45"/>
      <c r="C1448" s="45"/>
      <c r="D1448" s="44"/>
      <c r="E1448" s="35"/>
      <c r="F1448" s="44"/>
      <c r="G1448" s="52"/>
      <c r="H1448" s="36"/>
      <c r="I1448" s="36"/>
      <c r="J1448" s="44"/>
      <c r="K1448" s="34"/>
      <c r="L1448" s="45"/>
      <c r="M1448" s="45"/>
      <c r="N1448" s="44"/>
      <c r="O1448" s="45"/>
      <c r="P1448" s="45"/>
      <c r="Q1448" s="44"/>
      <c r="R1448" s="44"/>
      <c r="S1448" s="44"/>
      <c r="T1448" s="36"/>
      <c r="U1448" s="34"/>
      <c r="V1448" s="36"/>
      <c r="W1448" s="36"/>
      <c r="X1448" s="34"/>
      <c r="Y1448" s="36"/>
      <c r="Z1448" s="45"/>
      <c r="AA1448" s="34"/>
      <c r="AB1448" s="97" t="str">
        <f t="shared" si="22"/>
        <v/>
      </c>
    </row>
    <row r="1449" spans="1:28">
      <c r="A1449" s="97" t="str">
        <f>IF(E1449="","",SUBTOTAL(3,$E$2:$E1449))</f>
        <v/>
      </c>
      <c r="B1449" s="45"/>
      <c r="C1449" s="45"/>
      <c r="D1449" s="44"/>
      <c r="E1449" s="35"/>
      <c r="F1449" s="44"/>
      <c r="G1449" s="52"/>
      <c r="H1449" s="36"/>
      <c r="I1449" s="36"/>
      <c r="J1449" s="44"/>
      <c r="K1449" s="34"/>
      <c r="L1449" s="45"/>
      <c r="M1449" s="45"/>
      <c r="N1449" s="44"/>
      <c r="O1449" s="45"/>
      <c r="P1449" s="45"/>
      <c r="Q1449" s="44"/>
      <c r="R1449" s="44"/>
      <c r="S1449" s="44"/>
      <c r="T1449" s="36"/>
      <c r="U1449" s="36"/>
      <c r="V1449" s="36"/>
      <c r="W1449" s="36"/>
      <c r="X1449" s="34"/>
      <c r="Y1449" s="36"/>
      <c r="Z1449" s="45"/>
      <c r="AA1449" s="34"/>
      <c r="AB1449" s="97" t="str">
        <f t="shared" si="22"/>
        <v/>
      </c>
    </row>
    <row r="1450" spans="1:28">
      <c r="A1450" s="97" t="str">
        <f>IF(E1450="","",SUBTOTAL(3,$E$2:$E1450))</f>
        <v/>
      </c>
      <c r="B1450" s="45"/>
      <c r="C1450" s="45"/>
      <c r="D1450" s="44"/>
      <c r="E1450" s="35"/>
      <c r="F1450" s="44"/>
      <c r="G1450" s="35"/>
      <c r="H1450" s="34"/>
      <c r="I1450" s="34"/>
      <c r="J1450" s="44"/>
      <c r="K1450" s="34"/>
      <c r="L1450" s="45"/>
      <c r="M1450" s="45"/>
      <c r="N1450" s="44"/>
      <c r="O1450" s="45"/>
      <c r="P1450" s="44"/>
      <c r="Q1450" s="44"/>
      <c r="R1450" s="44"/>
      <c r="S1450" s="44"/>
      <c r="T1450" s="34"/>
      <c r="U1450" s="34"/>
      <c r="V1450" s="34"/>
      <c r="W1450" s="34"/>
      <c r="X1450" s="34"/>
      <c r="Y1450" s="34"/>
      <c r="Z1450" s="45"/>
      <c r="AA1450" s="34"/>
      <c r="AB1450" s="97" t="str">
        <f t="shared" si="22"/>
        <v/>
      </c>
    </row>
    <row r="1451" spans="1:28">
      <c r="A1451" s="97" t="str">
        <f>IF(E1451="","",SUBTOTAL(3,$E$2:$E1451))</f>
        <v/>
      </c>
      <c r="B1451" s="45"/>
      <c r="C1451" s="45"/>
      <c r="D1451" s="44"/>
      <c r="E1451" s="35"/>
      <c r="F1451" s="44"/>
      <c r="G1451" s="35"/>
      <c r="H1451" s="34"/>
      <c r="I1451" s="34"/>
      <c r="J1451" s="44"/>
      <c r="K1451" s="34"/>
      <c r="L1451" s="45"/>
      <c r="M1451" s="45"/>
      <c r="N1451" s="44"/>
      <c r="O1451" s="45"/>
      <c r="P1451" s="44"/>
      <c r="Q1451" s="44"/>
      <c r="R1451" s="44"/>
      <c r="S1451" s="44"/>
      <c r="T1451" s="34"/>
      <c r="U1451" s="34"/>
      <c r="V1451" s="34"/>
      <c r="W1451" s="34"/>
      <c r="X1451" s="34"/>
      <c r="Y1451" s="34"/>
      <c r="Z1451" s="45"/>
      <c r="AA1451" s="34"/>
      <c r="AB1451" s="97" t="str">
        <f t="shared" si="22"/>
        <v/>
      </c>
    </row>
    <row r="1452" spans="1:28">
      <c r="A1452" s="97" t="str">
        <f>IF(E1452="","",SUBTOTAL(3,$E$2:$E1452))</f>
        <v/>
      </c>
      <c r="B1452" s="45"/>
      <c r="C1452" s="45"/>
      <c r="D1452" s="44"/>
      <c r="E1452" s="35"/>
      <c r="F1452" s="44"/>
      <c r="G1452" s="35"/>
      <c r="H1452" s="34"/>
      <c r="I1452" s="34"/>
      <c r="J1452" s="44"/>
      <c r="K1452" s="34"/>
      <c r="L1452" s="45"/>
      <c r="M1452" s="45"/>
      <c r="N1452" s="44"/>
      <c r="O1452" s="45"/>
      <c r="P1452" s="44"/>
      <c r="Q1452" s="44"/>
      <c r="R1452" s="44"/>
      <c r="S1452" s="44"/>
      <c r="T1452" s="34"/>
      <c r="U1452" s="34"/>
      <c r="V1452" s="34"/>
      <c r="W1452" s="34"/>
      <c r="X1452" s="34"/>
      <c r="Y1452" s="34"/>
      <c r="Z1452" s="45"/>
      <c r="AA1452" s="34"/>
      <c r="AB1452" s="97" t="str">
        <f t="shared" si="22"/>
        <v/>
      </c>
    </row>
    <row r="1453" spans="1:28">
      <c r="A1453" s="97" t="str">
        <f>IF(E1453="","",SUBTOTAL(3,$E$2:$E1453))</f>
        <v/>
      </c>
      <c r="B1453" s="45"/>
      <c r="C1453" s="45"/>
      <c r="D1453" s="44"/>
      <c r="E1453" s="35"/>
      <c r="F1453" s="44"/>
      <c r="G1453" s="35"/>
      <c r="H1453" s="34"/>
      <c r="I1453" s="34"/>
      <c r="J1453" s="44"/>
      <c r="K1453" s="34"/>
      <c r="L1453" s="45"/>
      <c r="M1453" s="45"/>
      <c r="N1453" s="44"/>
      <c r="O1453" s="45"/>
      <c r="P1453" s="44"/>
      <c r="Q1453" s="44"/>
      <c r="R1453" s="44"/>
      <c r="S1453" s="44"/>
      <c r="T1453" s="34"/>
      <c r="U1453" s="34"/>
      <c r="V1453" s="34"/>
      <c r="W1453" s="34"/>
      <c r="X1453" s="35"/>
      <c r="Y1453" s="34"/>
      <c r="Z1453" s="44"/>
      <c r="AA1453" s="34"/>
      <c r="AB1453" s="97" t="str">
        <f t="shared" si="22"/>
        <v/>
      </c>
    </row>
    <row r="1454" spans="1:28">
      <c r="A1454" s="97" t="str">
        <f>IF(E1454="","",SUBTOTAL(3,$E$2:$E1454))</f>
        <v/>
      </c>
      <c r="B1454" s="44"/>
      <c r="C1454" s="44"/>
      <c r="D1454" s="44"/>
      <c r="E1454" s="35"/>
      <c r="F1454" s="44"/>
      <c r="G1454" s="35"/>
      <c r="H1454" s="34"/>
      <c r="I1454" s="34"/>
      <c r="J1454" s="44"/>
      <c r="K1454" s="34"/>
      <c r="L1454" s="44"/>
      <c r="M1454" s="44"/>
      <c r="N1454" s="44"/>
      <c r="O1454" s="45"/>
      <c r="P1454" s="44"/>
      <c r="Q1454" s="44"/>
      <c r="R1454" s="44"/>
      <c r="S1454" s="44"/>
      <c r="T1454" s="34"/>
      <c r="U1454" s="34"/>
      <c r="V1454" s="34"/>
      <c r="W1454" s="34"/>
      <c r="X1454" s="34"/>
      <c r="Y1454" s="34"/>
      <c r="Z1454" s="44"/>
      <c r="AA1454" s="34"/>
      <c r="AB1454" s="97" t="str">
        <f t="shared" si="22"/>
        <v/>
      </c>
    </row>
    <row r="1455" spans="1:28">
      <c r="A1455" s="97" t="str">
        <f>IF(E1455="","",SUBTOTAL(3,$E$2:$E1455))</f>
        <v/>
      </c>
      <c r="B1455" s="44"/>
      <c r="C1455" s="44"/>
      <c r="D1455" s="44"/>
      <c r="E1455" s="35"/>
      <c r="F1455" s="44"/>
      <c r="G1455" s="35"/>
      <c r="H1455" s="34"/>
      <c r="I1455" s="34"/>
      <c r="J1455" s="44"/>
      <c r="K1455" s="34"/>
      <c r="L1455" s="44"/>
      <c r="M1455" s="44"/>
      <c r="N1455" s="44"/>
      <c r="O1455" s="45"/>
      <c r="P1455" s="44"/>
      <c r="Q1455" s="44"/>
      <c r="R1455" s="44"/>
      <c r="S1455" s="44"/>
      <c r="T1455" s="34"/>
      <c r="U1455" s="34"/>
      <c r="V1455" s="34"/>
      <c r="W1455" s="34"/>
      <c r="X1455" s="34"/>
      <c r="Y1455" s="34"/>
      <c r="Z1455" s="44"/>
      <c r="AA1455" s="34"/>
      <c r="AB1455" s="97" t="str">
        <f t="shared" si="22"/>
        <v/>
      </c>
    </row>
    <row r="1456" spans="1:28">
      <c r="A1456" s="97" t="str">
        <f>IF(E1456="","",SUBTOTAL(3,$E$2:$E1456))</f>
        <v/>
      </c>
      <c r="B1456" s="44"/>
      <c r="C1456" s="44"/>
      <c r="D1456" s="44"/>
      <c r="E1456" s="35"/>
      <c r="F1456" s="44"/>
      <c r="G1456" s="35"/>
      <c r="H1456" s="34"/>
      <c r="I1456" s="34"/>
      <c r="J1456" s="44"/>
      <c r="K1456" s="34"/>
      <c r="L1456" s="44"/>
      <c r="M1456" s="44"/>
      <c r="N1456" s="44"/>
      <c r="O1456" s="45"/>
      <c r="P1456" s="44"/>
      <c r="Q1456" s="44"/>
      <c r="R1456" s="44"/>
      <c r="S1456" s="44"/>
      <c r="T1456" s="34"/>
      <c r="U1456" s="34"/>
      <c r="V1456" s="34"/>
      <c r="W1456" s="34"/>
      <c r="X1456" s="34"/>
      <c r="Y1456" s="34"/>
      <c r="Z1456" s="44"/>
      <c r="AA1456" s="34"/>
      <c r="AB1456" s="97" t="str">
        <f t="shared" si="22"/>
        <v/>
      </c>
    </row>
    <row r="1457" spans="1:28">
      <c r="A1457" s="97" t="str">
        <f>IF(E1457="","",SUBTOTAL(3,$E$2:$E1457))</f>
        <v/>
      </c>
      <c r="B1457" s="44"/>
      <c r="C1457" s="44"/>
      <c r="D1457" s="44"/>
      <c r="E1457" s="35"/>
      <c r="F1457" s="44"/>
      <c r="G1457" s="35"/>
      <c r="H1457" s="34"/>
      <c r="I1457" s="34"/>
      <c r="J1457" s="44"/>
      <c r="K1457" s="34"/>
      <c r="L1457" s="44"/>
      <c r="M1457" s="44"/>
      <c r="N1457" s="44"/>
      <c r="O1457" s="45"/>
      <c r="P1457" s="44"/>
      <c r="Q1457" s="44"/>
      <c r="R1457" s="44"/>
      <c r="S1457" s="44"/>
      <c r="T1457" s="34"/>
      <c r="U1457" s="34"/>
      <c r="V1457" s="34"/>
      <c r="W1457" s="34"/>
      <c r="X1457" s="34"/>
      <c r="Y1457" s="34"/>
      <c r="Z1457" s="44"/>
      <c r="AA1457" s="34"/>
      <c r="AB1457" s="97" t="str">
        <f t="shared" si="22"/>
        <v/>
      </c>
    </row>
    <row r="1458" spans="1:28">
      <c r="A1458" s="97" t="str">
        <f>IF(E1458="","",SUBTOTAL(3,$E$2:$E1458))</f>
        <v/>
      </c>
      <c r="B1458" s="44"/>
      <c r="C1458" s="44"/>
      <c r="D1458" s="44"/>
      <c r="E1458" s="35"/>
      <c r="F1458" s="44"/>
      <c r="G1458" s="35"/>
      <c r="H1458" s="34"/>
      <c r="I1458" s="34"/>
      <c r="J1458" s="44"/>
      <c r="K1458" s="34"/>
      <c r="L1458" s="44"/>
      <c r="M1458" s="44"/>
      <c r="N1458" s="44"/>
      <c r="O1458" s="45"/>
      <c r="P1458" s="44"/>
      <c r="Q1458" s="44"/>
      <c r="R1458" s="44"/>
      <c r="S1458" s="44"/>
      <c r="T1458" s="34"/>
      <c r="U1458" s="34"/>
      <c r="V1458" s="34"/>
      <c r="W1458" s="34"/>
      <c r="X1458" s="34"/>
      <c r="Y1458" s="34"/>
      <c r="Z1458" s="44"/>
      <c r="AA1458" s="34"/>
      <c r="AB1458" s="97" t="str">
        <f t="shared" si="22"/>
        <v/>
      </c>
    </row>
    <row r="1459" spans="1:28">
      <c r="A1459" s="97" t="str">
        <f>IF(E1459="","",SUBTOTAL(3,$E$2:$E1459))</f>
        <v/>
      </c>
      <c r="B1459" s="44"/>
      <c r="C1459" s="44"/>
      <c r="D1459" s="44"/>
      <c r="E1459" s="35"/>
      <c r="F1459" s="44"/>
      <c r="G1459" s="35"/>
      <c r="H1459" s="34"/>
      <c r="I1459" s="34"/>
      <c r="J1459" s="44"/>
      <c r="K1459" s="34"/>
      <c r="L1459" s="44"/>
      <c r="M1459" s="44"/>
      <c r="N1459" s="44"/>
      <c r="O1459" s="45"/>
      <c r="P1459" s="44"/>
      <c r="Q1459" s="44"/>
      <c r="R1459" s="44"/>
      <c r="S1459" s="44"/>
      <c r="T1459" s="34"/>
      <c r="U1459" s="34"/>
      <c r="V1459" s="34"/>
      <c r="W1459" s="34"/>
      <c r="X1459" s="34"/>
      <c r="Y1459" s="34"/>
      <c r="Z1459" s="44"/>
      <c r="AA1459" s="34"/>
      <c r="AB1459" s="97" t="str">
        <f t="shared" si="22"/>
        <v/>
      </c>
    </row>
    <row r="1460" spans="1:28">
      <c r="A1460" s="97" t="str">
        <f>IF(E1460="","",SUBTOTAL(3,$E$2:$E1460))</f>
        <v/>
      </c>
      <c r="B1460" s="45"/>
      <c r="C1460" s="45"/>
      <c r="D1460" s="44"/>
      <c r="E1460" s="63"/>
      <c r="F1460" s="44"/>
      <c r="G1460" s="63"/>
      <c r="H1460" s="42"/>
      <c r="I1460" s="42"/>
      <c r="J1460" s="44"/>
      <c r="K1460" s="34"/>
      <c r="L1460" s="45"/>
      <c r="M1460" s="45"/>
      <c r="N1460" s="44"/>
      <c r="O1460" s="45"/>
      <c r="P1460" s="45"/>
      <c r="Q1460" s="44"/>
      <c r="R1460" s="44"/>
      <c r="S1460" s="44"/>
      <c r="T1460" s="36"/>
      <c r="U1460" s="36"/>
      <c r="V1460" s="36"/>
      <c r="W1460" s="36"/>
      <c r="X1460" s="36"/>
      <c r="Y1460" s="34"/>
      <c r="Z1460" s="44"/>
      <c r="AA1460" s="34"/>
      <c r="AB1460" s="97" t="str">
        <f t="shared" si="22"/>
        <v/>
      </c>
    </row>
    <row r="1461" spans="1:28">
      <c r="A1461" s="97" t="str">
        <f>IF(E1461="","",SUBTOTAL(3,$E$2:$E1461))</f>
        <v/>
      </c>
      <c r="B1461" s="45"/>
      <c r="C1461" s="44"/>
      <c r="D1461" s="44"/>
      <c r="E1461" s="61"/>
      <c r="F1461" s="44"/>
      <c r="G1461" s="35"/>
      <c r="H1461" s="34"/>
      <c r="I1461" s="34"/>
      <c r="J1461" s="44"/>
      <c r="K1461" s="34"/>
      <c r="L1461" s="45"/>
      <c r="M1461" s="45"/>
      <c r="N1461" s="44"/>
      <c r="O1461" s="45"/>
      <c r="P1461" s="44"/>
      <c r="Q1461" s="44"/>
      <c r="R1461" s="44"/>
      <c r="S1461" s="44"/>
      <c r="T1461" s="34"/>
      <c r="U1461" s="34"/>
      <c r="V1461" s="34"/>
      <c r="W1461" s="34"/>
      <c r="X1461" s="97"/>
      <c r="Y1461" s="97"/>
      <c r="Z1461" s="44"/>
      <c r="AA1461" s="34"/>
      <c r="AB1461" s="97" t="str">
        <f t="shared" si="22"/>
        <v/>
      </c>
    </row>
    <row r="1462" spans="1:28">
      <c r="A1462" s="97" t="str">
        <f>IF(E1462="","",SUBTOTAL(3,$E$2:$E1462))</f>
        <v/>
      </c>
      <c r="B1462" s="45"/>
      <c r="C1462" s="45"/>
      <c r="D1462" s="44"/>
      <c r="E1462" s="61"/>
      <c r="F1462" s="44"/>
      <c r="G1462" s="35"/>
      <c r="H1462" s="35"/>
      <c r="I1462" s="35"/>
      <c r="J1462" s="44"/>
      <c r="K1462" s="34"/>
      <c r="L1462" s="45"/>
      <c r="M1462" s="45"/>
      <c r="N1462" s="44"/>
      <c r="O1462" s="45"/>
      <c r="P1462" s="44"/>
      <c r="Q1462" s="44"/>
      <c r="R1462" s="44"/>
      <c r="S1462" s="44"/>
      <c r="T1462" s="34"/>
      <c r="U1462" s="97"/>
      <c r="V1462" s="34"/>
      <c r="W1462" s="34"/>
      <c r="X1462" s="97"/>
      <c r="Y1462" s="97"/>
      <c r="Z1462" s="44"/>
      <c r="AA1462" s="34"/>
      <c r="AB1462" s="97" t="str">
        <f t="shared" si="22"/>
        <v/>
      </c>
    </row>
    <row r="1463" spans="1:28">
      <c r="A1463" s="97" t="str">
        <f>IF(E1463="","",SUBTOTAL(3,$E$2:$E1463))</f>
        <v/>
      </c>
      <c r="B1463" s="45"/>
      <c r="C1463" s="45"/>
      <c r="D1463" s="44"/>
      <c r="E1463" s="61"/>
      <c r="F1463" s="44"/>
      <c r="G1463" s="35"/>
      <c r="H1463" s="35"/>
      <c r="I1463" s="35"/>
      <c r="J1463" s="44"/>
      <c r="K1463" s="34"/>
      <c r="L1463" s="45"/>
      <c r="M1463" s="45"/>
      <c r="N1463" s="44"/>
      <c r="O1463" s="45"/>
      <c r="P1463" s="44"/>
      <c r="Q1463" s="44"/>
      <c r="R1463" s="44"/>
      <c r="S1463" s="44"/>
      <c r="T1463" s="34"/>
      <c r="U1463" s="34"/>
      <c r="V1463" s="35"/>
      <c r="W1463" s="34"/>
      <c r="X1463" s="97"/>
      <c r="Y1463" s="97"/>
      <c r="Z1463" s="44"/>
      <c r="AA1463" s="34"/>
      <c r="AB1463" s="97" t="str">
        <f t="shared" si="22"/>
        <v/>
      </c>
    </row>
    <row r="1464" spans="1:28">
      <c r="A1464" s="97" t="str">
        <f>IF(E1464="","",SUBTOTAL(3,$E$2:$E1464))</f>
        <v/>
      </c>
      <c r="B1464" s="45"/>
      <c r="C1464" s="44"/>
      <c r="D1464" s="44"/>
      <c r="E1464" s="61"/>
      <c r="F1464" s="44"/>
      <c r="G1464" s="35"/>
      <c r="H1464" s="34"/>
      <c r="I1464" s="34"/>
      <c r="J1464" s="44"/>
      <c r="K1464" s="34"/>
      <c r="L1464" s="45"/>
      <c r="M1464" s="45"/>
      <c r="N1464" s="44"/>
      <c r="O1464" s="45"/>
      <c r="P1464" s="44"/>
      <c r="Q1464" s="44"/>
      <c r="R1464" s="44"/>
      <c r="S1464" s="44"/>
      <c r="T1464" s="34"/>
      <c r="U1464" s="34"/>
      <c r="V1464" s="34"/>
      <c r="W1464" s="34"/>
      <c r="X1464" s="34"/>
      <c r="Y1464" s="34"/>
      <c r="Z1464" s="44"/>
      <c r="AA1464" s="34"/>
      <c r="AB1464" s="97" t="str">
        <f t="shared" si="22"/>
        <v/>
      </c>
    </row>
    <row r="1465" spans="1:28">
      <c r="A1465" s="97" t="str">
        <f>IF(E1465="","",SUBTOTAL(3,$E$2:$E1465))</f>
        <v/>
      </c>
      <c r="B1465" s="45"/>
      <c r="C1465" s="44"/>
      <c r="D1465" s="44"/>
      <c r="E1465" s="61"/>
      <c r="F1465" s="44"/>
      <c r="G1465" s="35"/>
      <c r="H1465" s="34"/>
      <c r="I1465" s="34"/>
      <c r="J1465" s="44"/>
      <c r="K1465" s="34"/>
      <c r="L1465" s="45"/>
      <c r="M1465" s="45"/>
      <c r="N1465" s="44"/>
      <c r="O1465" s="45"/>
      <c r="P1465" s="44"/>
      <c r="Q1465" s="44"/>
      <c r="R1465" s="44"/>
      <c r="S1465" s="44"/>
      <c r="T1465" s="34"/>
      <c r="U1465" s="34"/>
      <c r="V1465" s="35"/>
      <c r="W1465" s="34"/>
      <c r="X1465" s="34"/>
      <c r="Y1465" s="34"/>
      <c r="Z1465" s="44"/>
      <c r="AA1465" s="34"/>
      <c r="AB1465" s="97" t="str">
        <f t="shared" si="22"/>
        <v/>
      </c>
    </row>
    <row r="1466" spans="1:28">
      <c r="A1466" s="97" t="str">
        <f>IF(E1466="","",SUBTOTAL(3,$E$2:$E1466))</f>
        <v/>
      </c>
      <c r="B1466" s="45"/>
      <c r="C1466" s="45"/>
      <c r="D1466" s="44"/>
      <c r="E1466" s="35"/>
      <c r="F1466" s="44"/>
      <c r="G1466" s="35"/>
      <c r="H1466" s="35"/>
      <c r="I1466" s="35"/>
      <c r="J1466" s="44"/>
      <c r="K1466" s="34"/>
      <c r="L1466" s="45"/>
      <c r="M1466" s="45"/>
      <c r="N1466" s="44"/>
      <c r="O1466" s="45"/>
      <c r="P1466" s="44"/>
      <c r="Q1466" s="44"/>
      <c r="R1466" s="44"/>
      <c r="S1466" s="44"/>
      <c r="T1466" s="34"/>
      <c r="U1466" s="34"/>
      <c r="V1466" s="34"/>
      <c r="W1466" s="34"/>
      <c r="X1466" s="36"/>
      <c r="Y1466" s="36"/>
      <c r="Z1466" s="44"/>
      <c r="AA1466" s="34"/>
      <c r="AB1466" s="97" t="str">
        <f t="shared" si="22"/>
        <v/>
      </c>
    </row>
    <row r="1467" spans="1:28">
      <c r="A1467" s="97" t="str">
        <f>IF(E1467="","",SUBTOTAL(3,$E$2:$E1467))</f>
        <v/>
      </c>
      <c r="B1467" s="45"/>
      <c r="C1467" s="44"/>
      <c r="D1467" s="44"/>
      <c r="E1467" s="35"/>
      <c r="F1467" s="44"/>
      <c r="G1467" s="35"/>
      <c r="H1467" s="34"/>
      <c r="I1467" s="34"/>
      <c r="J1467" s="44"/>
      <c r="K1467" s="34"/>
      <c r="L1467" s="45"/>
      <c r="M1467" s="45"/>
      <c r="N1467" s="44"/>
      <c r="O1467" s="45"/>
      <c r="P1467" s="44"/>
      <c r="Q1467" s="44"/>
      <c r="R1467" s="44"/>
      <c r="S1467" s="44"/>
      <c r="T1467" s="34"/>
      <c r="U1467" s="34"/>
      <c r="V1467" s="34"/>
      <c r="W1467" s="34"/>
      <c r="X1467" s="36"/>
      <c r="Y1467" s="97"/>
      <c r="Z1467" s="44"/>
      <c r="AA1467" s="34"/>
      <c r="AB1467" s="97" t="str">
        <f t="shared" si="22"/>
        <v/>
      </c>
    </row>
    <row r="1468" spans="1:28">
      <c r="A1468" s="97" t="str">
        <f>IF(E1468="","",SUBTOTAL(3,$E$2:$E1468))</f>
        <v/>
      </c>
      <c r="B1468" s="45"/>
      <c r="C1468" s="45"/>
      <c r="D1468" s="44"/>
      <c r="E1468" s="35"/>
      <c r="F1468" s="44"/>
      <c r="G1468" s="35"/>
      <c r="H1468" s="35"/>
      <c r="I1468" s="35"/>
      <c r="J1468" s="44"/>
      <c r="K1468" s="34"/>
      <c r="L1468" s="45"/>
      <c r="M1468" s="45"/>
      <c r="N1468" s="44"/>
      <c r="O1468" s="45"/>
      <c r="P1468" s="44"/>
      <c r="Q1468" s="44"/>
      <c r="R1468" s="44"/>
      <c r="S1468" s="44"/>
      <c r="T1468" s="34"/>
      <c r="U1468" s="34"/>
      <c r="V1468" s="34"/>
      <c r="W1468" s="34"/>
      <c r="X1468" s="97"/>
      <c r="Y1468" s="97"/>
      <c r="Z1468" s="44"/>
      <c r="AA1468" s="34"/>
      <c r="AB1468" s="97" t="str">
        <f t="shared" si="22"/>
        <v/>
      </c>
    </row>
    <row r="1469" spans="1:28">
      <c r="A1469" s="97" t="str">
        <f>IF(E1469="","",SUBTOTAL(3,$E$2:$E1469))</f>
        <v/>
      </c>
      <c r="B1469" s="45"/>
      <c r="C1469" s="45"/>
      <c r="D1469" s="44"/>
      <c r="E1469" s="35"/>
      <c r="F1469" s="44"/>
      <c r="G1469" s="35"/>
      <c r="H1469" s="35"/>
      <c r="I1469" s="35"/>
      <c r="J1469" s="44"/>
      <c r="K1469" s="34"/>
      <c r="L1469" s="45"/>
      <c r="M1469" s="45"/>
      <c r="N1469" s="44"/>
      <c r="O1469" s="45"/>
      <c r="P1469" s="44"/>
      <c r="Q1469" s="44"/>
      <c r="R1469" s="44"/>
      <c r="S1469" s="44"/>
      <c r="T1469" s="34"/>
      <c r="U1469" s="34"/>
      <c r="V1469" s="34"/>
      <c r="W1469" s="34"/>
      <c r="X1469" s="97"/>
      <c r="Y1469" s="97"/>
      <c r="Z1469" s="44"/>
      <c r="AA1469" s="34"/>
      <c r="AB1469" s="97" t="str">
        <f t="shared" si="22"/>
        <v/>
      </c>
    </row>
    <row r="1470" spans="1:28">
      <c r="A1470" s="97" t="str">
        <f>IF(E1470="","",SUBTOTAL(3,$E$2:$E1470))</f>
        <v/>
      </c>
      <c r="B1470" s="44"/>
      <c r="C1470" s="44"/>
      <c r="D1470" s="44"/>
      <c r="E1470" s="101"/>
      <c r="F1470" s="44"/>
      <c r="G1470" s="79"/>
      <c r="H1470" s="34"/>
      <c r="I1470" s="34"/>
      <c r="J1470" s="44"/>
      <c r="K1470" s="34"/>
      <c r="L1470" s="44"/>
      <c r="M1470" s="44"/>
      <c r="N1470" s="44"/>
      <c r="O1470" s="45"/>
      <c r="P1470" s="44"/>
      <c r="Q1470" s="44"/>
      <c r="R1470" s="44"/>
      <c r="S1470" s="44"/>
      <c r="T1470" s="34"/>
      <c r="U1470" s="34"/>
      <c r="V1470" s="34"/>
      <c r="W1470" s="34"/>
      <c r="X1470" s="34"/>
      <c r="Y1470" s="34"/>
      <c r="Z1470" s="44"/>
      <c r="AA1470" s="34"/>
      <c r="AB1470" s="97" t="str">
        <f t="shared" si="22"/>
        <v/>
      </c>
    </row>
    <row r="1471" spans="1:28">
      <c r="A1471" s="97" t="str">
        <f>IF(E1471="","",SUBTOTAL(3,$E$2:$E1471))</f>
        <v/>
      </c>
      <c r="B1471" s="44"/>
      <c r="C1471" s="44"/>
      <c r="D1471" s="44"/>
      <c r="E1471" s="101"/>
      <c r="F1471" s="44"/>
      <c r="G1471" s="79"/>
      <c r="H1471" s="34"/>
      <c r="I1471" s="34"/>
      <c r="J1471" s="44"/>
      <c r="K1471" s="34"/>
      <c r="L1471" s="44"/>
      <c r="M1471" s="44"/>
      <c r="N1471" s="44"/>
      <c r="O1471" s="45"/>
      <c r="P1471" s="44"/>
      <c r="Q1471" s="44"/>
      <c r="R1471" s="44"/>
      <c r="S1471" s="44"/>
      <c r="T1471" s="34"/>
      <c r="U1471" s="34"/>
      <c r="V1471" s="34"/>
      <c r="W1471" s="34"/>
      <c r="X1471" s="34"/>
      <c r="Y1471" s="34"/>
      <c r="Z1471" s="44"/>
      <c r="AA1471" s="34"/>
      <c r="AB1471" s="97" t="str">
        <f t="shared" si="22"/>
        <v/>
      </c>
    </row>
    <row r="1472" spans="1:28">
      <c r="A1472" s="97" t="str">
        <f>IF(E1472="","",SUBTOTAL(3,$E$2:$E1472))</f>
        <v/>
      </c>
      <c r="B1472" s="44"/>
      <c r="C1472" s="44"/>
      <c r="D1472" s="44"/>
      <c r="E1472" s="35"/>
      <c r="F1472" s="44"/>
      <c r="G1472" s="35"/>
      <c r="H1472" s="34"/>
      <c r="I1472" s="34"/>
      <c r="J1472" s="44"/>
      <c r="K1472" s="34"/>
      <c r="L1472" s="44"/>
      <c r="M1472" s="44"/>
      <c r="N1472" s="44"/>
      <c r="O1472" s="45"/>
      <c r="P1472" s="44"/>
      <c r="Q1472" s="44"/>
      <c r="R1472" s="44"/>
      <c r="S1472" s="44"/>
      <c r="T1472" s="34"/>
      <c r="U1472" s="34"/>
      <c r="V1472" s="34"/>
      <c r="W1472" s="34"/>
      <c r="X1472" s="34"/>
      <c r="Y1472" s="34"/>
      <c r="Z1472" s="44"/>
      <c r="AA1472" s="34"/>
      <c r="AB1472" s="97" t="str">
        <f t="shared" si="22"/>
        <v/>
      </c>
    </row>
    <row r="1473" spans="1:28">
      <c r="A1473" s="97" t="str">
        <f>IF(E1473="","",SUBTOTAL(3,$E$2:$E1473))</f>
        <v/>
      </c>
      <c r="B1473" s="44"/>
      <c r="C1473" s="44"/>
      <c r="D1473" s="44"/>
      <c r="E1473" s="35"/>
      <c r="F1473" s="44"/>
      <c r="G1473" s="35"/>
      <c r="H1473" s="34"/>
      <c r="I1473" s="34"/>
      <c r="J1473" s="44"/>
      <c r="K1473" s="34"/>
      <c r="L1473" s="44"/>
      <c r="M1473" s="44"/>
      <c r="N1473" s="44"/>
      <c r="O1473" s="45"/>
      <c r="P1473" s="44"/>
      <c r="Q1473" s="44"/>
      <c r="R1473" s="44"/>
      <c r="S1473" s="44"/>
      <c r="T1473" s="34"/>
      <c r="U1473" s="34"/>
      <c r="V1473" s="34"/>
      <c r="W1473" s="34"/>
      <c r="X1473" s="34"/>
      <c r="Y1473" s="34"/>
      <c r="Z1473" s="44"/>
      <c r="AA1473" s="34"/>
      <c r="AB1473" s="97" t="str">
        <f t="shared" si="22"/>
        <v/>
      </c>
    </row>
    <row r="1474" spans="1:28">
      <c r="A1474" s="97" t="str">
        <f>IF(E1474="","",SUBTOTAL(3,$E$2:$E1474))</f>
        <v/>
      </c>
      <c r="B1474" s="44"/>
      <c r="C1474" s="44"/>
      <c r="D1474" s="44"/>
      <c r="E1474" s="35"/>
      <c r="F1474" s="44"/>
      <c r="G1474" s="35"/>
      <c r="H1474" s="34"/>
      <c r="I1474" s="34"/>
      <c r="J1474" s="44"/>
      <c r="K1474" s="34"/>
      <c r="L1474" s="44"/>
      <c r="M1474" s="44"/>
      <c r="N1474" s="44"/>
      <c r="O1474" s="45"/>
      <c r="P1474" s="44"/>
      <c r="Q1474" s="44"/>
      <c r="R1474" s="44"/>
      <c r="S1474" s="44"/>
      <c r="T1474" s="34"/>
      <c r="U1474" s="34"/>
      <c r="V1474" s="34"/>
      <c r="W1474" s="34"/>
      <c r="X1474" s="34"/>
      <c r="Y1474" s="34"/>
      <c r="Z1474" s="44"/>
      <c r="AA1474" s="34"/>
      <c r="AB1474" s="97" t="str">
        <f t="shared" ref="AB1474:AB1537" si="23">IF(OR(P1474="TN",O1474="TLAI",AND(O1474="KTHP",P1474="TH"),E1474=""),"",Z1474=S1474)</f>
        <v/>
      </c>
    </row>
    <row r="1475" spans="1:28">
      <c r="A1475" s="97" t="str">
        <f>IF(E1475="","",SUBTOTAL(3,$E$2:$E1475))</f>
        <v/>
      </c>
      <c r="B1475" s="44"/>
      <c r="C1475" s="44"/>
      <c r="D1475" s="44"/>
      <c r="E1475" s="35"/>
      <c r="F1475" s="44"/>
      <c r="G1475" s="35"/>
      <c r="H1475" s="34"/>
      <c r="I1475" s="34"/>
      <c r="J1475" s="44"/>
      <c r="K1475" s="34"/>
      <c r="L1475" s="44"/>
      <c r="M1475" s="44"/>
      <c r="N1475" s="44"/>
      <c r="O1475" s="45"/>
      <c r="P1475" s="44"/>
      <c r="Q1475" s="44"/>
      <c r="R1475" s="44"/>
      <c r="S1475" s="44"/>
      <c r="T1475" s="34"/>
      <c r="U1475" s="34"/>
      <c r="V1475" s="34"/>
      <c r="W1475" s="34"/>
      <c r="X1475" s="34"/>
      <c r="Y1475" s="34"/>
      <c r="Z1475" s="44"/>
      <c r="AA1475" s="34"/>
      <c r="AB1475" s="97" t="str">
        <f t="shared" si="23"/>
        <v/>
      </c>
    </row>
    <row r="1476" spans="1:28">
      <c r="A1476" s="97" t="str">
        <f>IF(E1476="","",SUBTOTAL(3,$E$2:$E1476))</f>
        <v/>
      </c>
      <c r="B1476" s="44"/>
      <c r="C1476" s="44"/>
      <c r="D1476" s="44"/>
      <c r="E1476" s="35"/>
      <c r="F1476" s="44"/>
      <c r="G1476" s="35"/>
      <c r="H1476" s="34"/>
      <c r="I1476" s="34"/>
      <c r="J1476" s="44"/>
      <c r="K1476" s="34"/>
      <c r="L1476" s="44"/>
      <c r="M1476" s="44"/>
      <c r="N1476" s="44"/>
      <c r="O1476" s="45"/>
      <c r="P1476" s="44"/>
      <c r="Q1476" s="44"/>
      <c r="R1476" s="44"/>
      <c r="S1476" s="44"/>
      <c r="T1476" s="34"/>
      <c r="U1476" s="34"/>
      <c r="V1476" s="34"/>
      <c r="W1476" s="34"/>
      <c r="X1476" s="34"/>
      <c r="Y1476" s="34"/>
      <c r="Z1476" s="44"/>
      <c r="AA1476" s="34"/>
      <c r="AB1476" s="97" t="str">
        <f t="shared" si="23"/>
        <v/>
      </c>
    </row>
    <row r="1477" spans="1:28">
      <c r="A1477" s="97" t="str">
        <f>IF(E1477="","",SUBTOTAL(3,$E$2:$E1477))</f>
        <v/>
      </c>
      <c r="B1477" s="44"/>
      <c r="C1477" s="44"/>
      <c r="D1477" s="44"/>
      <c r="E1477" s="35"/>
      <c r="F1477" s="44"/>
      <c r="G1477" s="35"/>
      <c r="H1477" s="34"/>
      <c r="I1477" s="34"/>
      <c r="J1477" s="44"/>
      <c r="K1477" s="34"/>
      <c r="L1477" s="44"/>
      <c r="M1477" s="44"/>
      <c r="N1477" s="44"/>
      <c r="O1477" s="45"/>
      <c r="P1477" s="44"/>
      <c r="Q1477" s="44"/>
      <c r="R1477" s="44"/>
      <c r="S1477" s="44"/>
      <c r="T1477" s="34"/>
      <c r="U1477" s="34"/>
      <c r="V1477" s="34"/>
      <c r="W1477" s="34"/>
      <c r="X1477" s="34"/>
      <c r="Y1477" s="34"/>
      <c r="Z1477" s="44"/>
      <c r="AA1477" s="34"/>
      <c r="AB1477" s="97" t="str">
        <f t="shared" si="23"/>
        <v/>
      </c>
    </row>
    <row r="1478" spans="1:28">
      <c r="A1478" s="97" t="str">
        <f>IF(E1478="","",SUBTOTAL(3,$E$2:$E1478))</f>
        <v/>
      </c>
      <c r="B1478" s="44"/>
      <c r="C1478" s="44"/>
      <c r="D1478" s="44"/>
      <c r="E1478" s="35"/>
      <c r="F1478" s="44"/>
      <c r="G1478" s="35"/>
      <c r="H1478" s="34"/>
      <c r="I1478" s="34"/>
      <c r="J1478" s="44"/>
      <c r="K1478" s="34"/>
      <c r="L1478" s="44"/>
      <c r="M1478" s="44"/>
      <c r="N1478" s="44"/>
      <c r="O1478" s="45"/>
      <c r="P1478" s="44"/>
      <c r="Q1478" s="44"/>
      <c r="R1478" s="44"/>
      <c r="S1478" s="44"/>
      <c r="T1478" s="34"/>
      <c r="U1478" s="34"/>
      <c r="V1478" s="34"/>
      <c r="W1478" s="34"/>
      <c r="X1478" s="34"/>
      <c r="Y1478" s="34"/>
      <c r="Z1478" s="44"/>
      <c r="AA1478" s="34"/>
      <c r="AB1478" s="97" t="str">
        <f t="shared" si="23"/>
        <v/>
      </c>
    </row>
    <row r="1479" spans="1:28">
      <c r="A1479" s="97" t="str">
        <f>IF(E1479="","",SUBTOTAL(3,$E$2:$E1479))</f>
        <v/>
      </c>
      <c r="B1479" s="44"/>
      <c r="C1479" s="44"/>
      <c r="D1479" s="44"/>
      <c r="E1479" s="35"/>
      <c r="F1479" s="44"/>
      <c r="G1479" s="35"/>
      <c r="H1479" s="34"/>
      <c r="I1479" s="34"/>
      <c r="J1479" s="44"/>
      <c r="K1479" s="34"/>
      <c r="L1479" s="44"/>
      <c r="M1479" s="44"/>
      <c r="N1479" s="44"/>
      <c r="O1479" s="45"/>
      <c r="P1479" s="44"/>
      <c r="Q1479" s="44"/>
      <c r="R1479" s="44"/>
      <c r="S1479" s="44"/>
      <c r="T1479" s="34"/>
      <c r="U1479" s="34"/>
      <c r="V1479" s="34"/>
      <c r="W1479" s="34"/>
      <c r="X1479" s="34"/>
      <c r="Y1479" s="34"/>
      <c r="Z1479" s="44"/>
      <c r="AA1479" s="34"/>
      <c r="AB1479" s="97" t="str">
        <f t="shared" si="23"/>
        <v/>
      </c>
    </row>
    <row r="1480" spans="1:28">
      <c r="A1480" s="97" t="str">
        <f>IF(E1480="","",SUBTOTAL(3,$E$2:$E1480))</f>
        <v/>
      </c>
      <c r="B1480" s="44"/>
      <c r="C1480" s="44"/>
      <c r="D1480" s="44"/>
      <c r="E1480" s="35"/>
      <c r="F1480" s="44"/>
      <c r="G1480" s="35"/>
      <c r="H1480" s="34"/>
      <c r="I1480" s="34"/>
      <c r="J1480" s="44"/>
      <c r="K1480" s="34"/>
      <c r="L1480" s="44"/>
      <c r="M1480" s="44"/>
      <c r="N1480" s="44"/>
      <c r="O1480" s="45"/>
      <c r="P1480" s="44"/>
      <c r="Q1480" s="44"/>
      <c r="R1480" s="44"/>
      <c r="S1480" s="44"/>
      <c r="T1480" s="34"/>
      <c r="U1480" s="34"/>
      <c r="V1480" s="34"/>
      <c r="W1480" s="34"/>
      <c r="X1480" s="34"/>
      <c r="Y1480" s="34"/>
      <c r="Z1480" s="44"/>
      <c r="AA1480" s="34"/>
      <c r="AB1480" s="97" t="str">
        <f t="shared" si="23"/>
        <v/>
      </c>
    </row>
    <row r="1481" spans="1:28">
      <c r="A1481" s="97" t="str">
        <f>IF(E1481="","",SUBTOTAL(3,$E$2:$E1481))</f>
        <v/>
      </c>
      <c r="B1481" s="44"/>
      <c r="C1481" s="44"/>
      <c r="D1481" s="44"/>
      <c r="E1481" s="35"/>
      <c r="F1481" s="44"/>
      <c r="G1481" s="35"/>
      <c r="H1481" s="34"/>
      <c r="I1481" s="34"/>
      <c r="J1481" s="44"/>
      <c r="K1481" s="34"/>
      <c r="L1481" s="44"/>
      <c r="M1481" s="44"/>
      <c r="N1481" s="44"/>
      <c r="O1481" s="45"/>
      <c r="P1481" s="44"/>
      <c r="Q1481" s="44"/>
      <c r="R1481" s="44"/>
      <c r="S1481" s="44"/>
      <c r="T1481" s="34"/>
      <c r="U1481" s="34"/>
      <c r="V1481" s="34"/>
      <c r="W1481" s="34"/>
      <c r="X1481" s="34"/>
      <c r="Y1481" s="34"/>
      <c r="Z1481" s="44"/>
      <c r="AA1481" s="34"/>
      <c r="AB1481" s="97" t="str">
        <f t="shared" si="23"/>
        <v/>
      </c>
    </row>
    <row r="1482" spans="1:28">
      <c r="A1482" s="97" t="str">
        <f>IF(E1482="","",SUBTOTAL(3,$E$2:$E1482))</f>
        <v/>
      </c>
      <c r="B1482" s="44"/>
      <c r="C1482" s="44"/>
      <c r="D1482" s="44"/>
      <c r="E1482" s="35"/>
      <c r="F1482" s="44"/>
      <c r="G1482" s="35"/>
      <c r="H1482" s="34"/>
      <c r="I1482" s="34"/>
      <c r="J1482" s="44"/>
      <c r="K1482" s="34"/>
      <c r="L1482" s="44"/>
      <c r="M1482" s="44"/>
      <c r="N1482" s="44"/>
      <c r="O1482" s="45"/>
      <c r="P1482" s="44"/>
      <c r="Q1482" s="44"/>
      <c r="R1482" s="44"/>
      <c r="S1482" s="44"/>
      <c r="T1482" s="34"/>
      <c r="U1482" s="34"/>
      <c r="V1482" s="34"/>
      <c r="W1482" s="34"/>
      <c r="X1482" s="34"/>
      <c r="Y1482" s="34"/>
      <c r="Z1482" s="44"/>
      <c r="AA1482" s="34"/>
      <c r="AB1482" s="97" t="str">
        <f t="shared" si="23"/>
        <v/>
      </c>
    </row>
    <row r="1483" spans="1:28">
      <c r="A1483" s="97" t="str">
        <f>IF(E1483="","",SUBTOTAL(3,$E$2:$E1483))</f>
        <v/>
      </c>
      <c r="B1483" s="44"/>
      <c r="C1483" s="44"/>
      <c r="D1483" s="44"/>
      <c r="E1483" s="35"/>
      <c r="F1483" s="44"/>
      <c r="G1483" s="35"/>
      <c r="H1483" s="34"/>
      <c r="I1483" s="34"/>
      <c r="J1483" s="44"/>
      <c r="K1483" s="34"/>
      <c r="L1483" s="44"/>
      <c r="M1483" s="44"/>
      <c r="N1483" s="44"/>
      <c r="O1483" s="45"/>
      <c r="P1483" s="44"/>
      <c r="Q1483" s="44"/>
      <c r="R1483" s="44"/>
      <c r="S1483" s="44"/>
      <c r="T1483" s="34"/>
      <c r="U1483" s="34"/>
      <c r="V1483" s="34"/>
      <c r="W1483" s="34"/>
      <c r="X1483" s="34"/>
      <c r="Y1483" s="34"/>
      <c r="Z1483" s="44"/>
      <c r="AA1483" s="34"/>
      <c r="AB1483" s="97" t="str">
        <f t="shared" si="23"/>
        <v/>
      </c>
    </row>
    <row r="1484" spans="1:28">
      <c r="A1484" s="97" t="str">
        <f>IF(E1484="","",SUBTOTAL(3,$E$2:$E1484))</f>
        <v/>
      </c>
      <c r="B1484" s="44"/>
      <c r="C1484" s="44"/>
      <c r="D1484" s="44"/>
      <c r="E1484" s="35"/>
      <c r="F1484" s="44"/>
      <c r="G1484" s="35"/>
      <c r="H1484" s="34"/>
      <c r="I1484" s="34"/>
      <c r="J1484" s="44"/>
      <c r="K1484" s="34"/>
      <c r="L1484" s="44"/>
      <c r="M1484" s="44"/>
      <c r="N1484" s="44"/>
      <c r="O1484" s="45"/>
      <c r="P1484" s="44"/>
      <c r="Q1484" s="44"/>
      <c r="R1484" s="44"/>
      <c r="S1484" s="44"/>
      <c r="T1484" s="34"/>
      <c r="U1484" s="34"/>
      <c r="V1484" s="34"/>
      <c r="W1484" s="34"/>
      <c r="X1484" s="34"/>
      <c r="Y1484" s="34"/>
      <c r="Z1484" s="44"/>
      <c r="AA1484" s="34"/>
      <c r="AB1484" s="97" t="str">
        <f t="shared" si="23"/>
        <v/>
      </c>
    </row>
    <row r="1485" spans="1:28">
      <c r="A1485" s="97" t="str">
        <f>IF(E1485="","",SUBTOTAL(3,$E$2:$E1485))</f>
        <v/>
      </c>
      <c r="B1485" s="44"/>
      <c r="C1485" s="44"/>
      <c r="D1485" s="44"/>
      <c r="E1485" s="35"/>
      <c r="F1485" s="44"/>
      <c r="G1485" s="35"/>
      <c r="H1485" s="34"/>
      <c r="I1485" s="34"/>
      <c r="J1485" s="44"/>
      <c r="K1485" s="34"/>
      <c r="L1485" s="44"/>
      <c r="M1485" s="44"/>
      <c r="N1485" s="44"/>
      <c r="O1485" s="45"/>
      <c r="P1485" s="44"/>
      <c r="Q1485" s="44"/>
      <c r="R1485" s="44"/>
      <c r="S1485" s="44"/>
      <c r="T1485" s="34"/>
      <c r="U1485" s="34"/>
      <c r="V1485" s="34"/>
      <c r="W1485" s="34"/>
      <c r="X1485" s="34"/>
      <c r="Y1485" s="34"/>
      <c r="Z1485" s="44"/>
      <c r="AA1485" s="34"/>
      <c r="AB1485" s="97" t="str">
        <f t="shared" si="23"/>
        <v/>
      </c>
    </row>
    <row r="1486" spans="1:28">
      <c r="A1486" s="97" t="str">
        <f>IF(E1486="","",SUBTOTAL(3,$E$2:$E1486))</f>
        <v/>
      </c>
      <c r="B1486" s="44"/>
      <c r="C1486" s="44"/>
      <c r="D1486" s="44"/>
      <c r="E1486" s="35"/>
      <c r="F1486" s="44"/>
      <c r="G1486" s="35"/>
      <c r="H1486" s="34"/>
      <c r="I1486" s="34"/>
      <c r="J1486" s="44"/>
      <c r="K1486" s="34"/>
      <c r="L1486" s="44"/>
      <c r="M1486" s="44"/>
      <c r="N1486" s="44"/>
      <c r="O1486" s="45"/>
      <c r="P1486" s="44"/>
      <c r="Q1486" s="44"/>
      <c r="R1486" s="44"/>
      <c r="S1486" s="44"/>
      <c r="T1486" s="34"/>
      <c r="U1486" s="34"/>
      <c r="V1486" s="34"/>
      <c r="W1486" s="34"/>
      <c r="X1486" s="34"/>
      <c r="Y1486" s="34"/>
      <c r="Z1486" s="44"/>
      <c r="AA1486" s="34"/>
      <c r="AB1486" s="97" t="str">
        <f t="shared" si="23"/>
        <v/>
      </c>
    </row>
    <row r="1487" spans="1:28">
      <c r="A1487" s="97" t="str">
        <f>IF(E1487="","",SUBTOTAL(3,$E$2:$E1487))</f>
        <v/>
      </c>
      <c r="B1487" s="44"/>
      <c r="C1487" s="44"/>
      <c r="D1487" s="44"/>
      <c r="E1487" s="35"/>
      <c r="F1487" s="44"/>
      <c r="G1487" s="35"/>
      <c r="H1487" s="34"/>
      <c r="I1487" s="34"/>
      <c r="J1487" s="44"/>
      <c r="K1487" s="34"/>
      <c r="L1487" s="44"/>
      <c r="M1487" s="44"/>
      <c r="N1487" s="44"/>
      <c r="O1487" s="45"/>
      <c r="P1487" s="44"/>
      <c r="Q1487" s="44"/>
      <c r="R1487" s="44"/>
      <c r="S1487" s="44"/>
      <c r="T1487" s="34"/>
      <c r="U1487" s="34"/>
      <c r="V1487" s="34"/>
      <c r="W1487" s="34"/>
      <c r="X1487" s="34"/>
      <c r="Y1487" s="34"/>
      <c r="Z1487" s="44"/>
      <c r="AA1487" s="34"/>
      <c r="AB1487" s="97" t="str">
        <f t="shared" si="23"/>
        <v/>
      </c>
    </row>
    <row r="1488" spans="1:28">
      <c r="A1488" s="97" t="str">
        <f>IF(E1488="","",SUBTOTAL(3,$E$2:$E1488))</f>
        <v/>
      </c>
      <c r="B1488" s="44"/>
      <c r="C1488" s="44"/>
      <c r="D1488" s="44"/>
      <c r="E1488" s="35"/>
      <c r="F1488" s="44"/>
      <c r="G1488" s="35"/>
      <c r="H1488" s="34"/>
      <c r="I1488" s="34"/>
      <c r="J1488" s="44"/>
      <c r="K1488" s="34"/>
      <c r="L1488" s="44"/>
      <c r="M1488" s="44"/>
      <c r="N1488" s="44"/>
      <c r="O1488" s="45"/>
      <c r="P1488" s="44"/>
      <c r="Q1488" s="44"/>
      <c r="R1488" s="44"/>
      <c r="S1488" s="44"/>
      <c r="T1488" s="34"/>
      <c r="U1488" s="34"/>
      <c r="V1488" s="34"/>
      <c r="W1488" s="34"/>
      <c r="X1488" s="34"/>
      <c r="Y1488" s="34"/>
      <c r="Z1488" s="44"/>
      <c r="AA1488" s="34"/>
      <c r="AB1488" s="97" t="str">
        <f t="shared" si="23"/>
        <v/>
      </c>
    </row>
    <row r="1489" spans="1:28">
      <c r="A1489" s="97" t="str">
        <f>IF(E1489="","",SUBTOTAL(3,$E$2:$E1489))</f>
        <v/>
      </c>
      <c r="B1489" s="44"/>
      <c r="C1489" s="44"/>
      <c r="D1489" s="44"/>
      <c r="E1489" s="35"/>
      <c r="F1489" s="44"/>
      <c r="G1489" s="35"/>
      <c r="H1489" s="34"/>
      <c r="I1489" s="34"/>
      <c r="J1489" s="44"/>
      <c r="K1489" s="34"/>
      <c r="L1489" s="44"/>
      <c r="M1489" s="44"/>
      <c r="N1489" s="44"/>
      <c r="O1489" s="45"/>
      <c r="P1489" s="44"/>
      <c r="Q1489" s="44"/>
      <c r="R1489" s="44"/>
      <c r="S1489" s="44"/>
      <c r="T1489" s="34"/>
      <c r="U1489" s="34"/>
      <c r="V1489" s="34"/>
      <c r="W1489" s="34"/>
      <c r="X1489" s="34"/>
      <c r="Y1489" s="34"/>
      <c r="Z1489" s="44"/>
      <c r="AA1489" s="34"/>
      <c r="AB1489" s="97" t="str">
        <f t="shared" si="23"/>
        <v/>
      </c>
    </row>
    <row r="1490" spans="1:28">
      <c r="A1490" s="97" t="str">
        <f>IF(E1490="","",SUBTOTAL(3,$E$2:$E1490))</f>
        <v/>
      </c>
      <c r="B1490" s="44"/>
      <c r="C1490" s="44"/>
      <c r="D1490" s="44"/>
      <c r="E1490" s="35"/>
      <c r="F1490" s="44"/>
      <c r="G1490" s="35"/>
      <c r="H1490" s="34"/>
      <c r="I1490" s="34"/>
      <c r="J1490" s="44"/>
      <c r="K1490" s="34"/>
      <c r="L1490" s="44"/>
      <c r="M1490" s="44"/>
      <c r="N1490" s="44"/>
      <c r="O1490" s="45"/>
      <c r="P1490" s="44"/>
      <c r="Q1490" s="44"/>
      <c r="R1490" s="44"/>
      <c r="S1490" s="44"/>
      <c r="T1490" s="34"/>
      <c r="U1490" s="34"/>
      <c r="V1490" s="34"/>
      <c r="W1490" s="34"/>
      <c r="X1490" s="34"/>
      <c r="Y1490" s="34"/>
      <c r="Z1490" s="44"/>
      <c r="AA1490" s="34"/>
      <c r="AB1490" s="97" t="str">
        <f t="shared" si="23"/>
        <v/>
      </c>
    </row>
    <row r="1491" spans="1:28">
      <c r="A1491" s="97" t="str">
        <f>IF(E1491="","",SUBTOTAL(3,$E$2:$E1491))</f>
        <v/>
      </c>
      <c r="B1491" s="44"/>
      <c r="C1491" s="44"/>
      <c r="D1491" s="44"/>
      <c r="E1491" s="35"/>
      <c r="F1491" s="44"/>
      <c r="G1491" s="35"/>
      <c r="H1491" s="34"/>
      <c r="I1491" s="34"/>
      <c r="J1491" s="44"/>
      <c r="K1491" s="34"/>
      <c r="L1491" s="44"/>
      <c r="M1491" s="44"/>
      <c r="N1491" s="44"/>
      <c r="O1491" s="45"/>
      <c r="P1491" s="44"/>
      <c r="Q1491" s="44"/>
      <c r="R1491" s="44"/>
      <c r="S1491" s="44"/>
      <c r="T1491" s="35"/>
      <c r="U1491" s="35"/>
      <c r="V1491" s="34"/>
      <c r="W1491" s="34"/>
      <c r="X1491" s="34"/>
      <c r="Y1491" s="34"/>
      <c r="Z1491" s="44"/>
      <c r="AA1491" s="34"/>
      <c r="AB1491" s="97" t="str">
        <f t="shared" si="23"/>
        <v/>
      </c>
    </row>
    <row r="1492" spans="1:28">
      <c r="A1492" s="97" t="str">
        <f>IF(E1492="","",SUBTOTAL(3,$E$2:$E1492))</f>
        <v/>
      </c>
      <c r="B1492" s="44"/>
      <c r="C1492" s="44"/>
      <c r="D1492" s="44"/>
      <c r="E1492" s="35"/>
      <c r="F1492" s="44"/>
      <c r="G1492" s="35"/>
      <c r="H1492" s="34"/>
      <c r="I1492" s="34"/>
      <c r="J1492" s="44"/>
      <c r="K1492" s="34"/>
      <c r="L1492" s="44"/>
      <c r="M1492" s="44"/>
      <c r="N1492" s="44"/>
      <c r="O1492" s="45"/>
      <c r="P1492" s="44"/>
      <c r="Q1492" s="44"/>
      <c r="R1492" s="44"/>
      <c r="S1492" s="44"/>
      <c r="T1492" s="35"/>
      <c r="U1492" s="35"/>
      <c r="V1492" s="34"/>
      <c r="W1492" s="34"/>
      <c r="X1492" s="34"/>
      <c r="Y1492" s="34"/>
      <c r="Z1492" s="44"/>
      <c r="AA1492" s="34"/>
      <c r="AB1492" s="97" t="str">
        <f t="shared" si="23"/>
        <v/>
      </c>
    </row>
    <row r="1493" spans="1:28">
      <c r="A1493" s="97" t="str">
        <f>IF(E1493="","",SUBTOTAL(3,$E$2:$E1493))</f>
        <v/>
      </c>
      <c r="B1493" s="44"/>
      <c r="C1493" s="44"/>
      <c r="D1493" s="44"/>
      <c r="E1493" s="35"/>
      <c r="F1493" s="44"/>
      <c r="G1493" s="35"/>
      <c r="H1493" s="34"/>
      <c r="I1493" s="34"/>
      <c r="J1493" s="44"/>
      <c r="K1493" s="34"/>
      <c r="L1493" s="44"/>
      <c r="M1493" s="44"/>
      <c r="N1493" s="44"/>
      <c r="O1493" s="45"/>
      <c r="P1493" s="44"/>
      <c r="Q1493" s="44"/>
      <c r="R1493" s="44"/>
      <c r="S1493" s="44"/>
      <c r="T1493" s="35"/>
      <c r="U1493" s="35"/>
      <c r="V1493" s="34"/>
      <c r="W1493" s="34"/>
      <c r="X1493" s="34"/>
      <c r="Y1493" s="34"/>
      <c r="Z1493" s="44"/>
      <c r="AA1493" s="34"/>
      <c r="AB1493" s="97" t="str">
        <f t="shared" si="23"/>
        <v/>
      </c>
    </row>
    <row r="1494" spans="1:28">
      <c r="A1494" s="97" t="str">
        <f>IF(E1494="","",SUBTOTAL(3,$E$2:$E1494))</f>
        <v/>
      </c>
      <c r="B1494" s="44"/>
      <c r="C1494" s="44"/>
      <c r="D1494" s="44"/>
      <c r="E1494" s="35"/>
      <c r="F1494" s="44"/>
      <c r="G1494" s="35"/>
      <c r="H1494" s="34"/>
      <c r="I1494" s="34"/>
      <c r="J1494" s="44"/>
      <c r="K1494" s="34"/>
      <c r="L1494" s="44"/>
      <c r="M1494" s="44"/>
      <c r="N1494" s="44"/>
      <c r="O1494" s="45"/>
      <c r="P1494" s="44"/>
      <c r="Q1494" s="44"/>
      <c r="R1494" s="44"/>
      <c r="S1494" s="44"/>
      <c r="T1494" s="35"/>
      <c r="U1494" s="35"/>
      <c r="V1494" s="34"/>
      <c r="W1494" s="34"/>
      <c r="X1494" s="34"/>
      <c r="Y1494" s="34"/>
      <c r="Z1494" s="44"/>
      <c r="AA1494" s="34"/>
      <c r="AB1494" s="97" t="str">
        <f t="shared" si="23"/>
        <v/>
      </c>
    </row>
    <row r="1495" spans="1:28">
      <c r="A1495" s="97" t="str">
        <f>IF(E1495="","",SUBTOTAL(3,$E$2:$E1495))</f>
        <v/>
      </c>
      <c r="B1495" s="44"/>
      <c r="C1495" s="44"/>
      <c r="D1495" s="44"/>
      <c r="E1495" s="35"/>
      <c r="F1495" s="44"/>
      <c r="G1495" s="35"/>
      <c r="H1495" s="34"/>
      <c r="I1495" s="34"/>
      <c r="J1495" s="44"/>
      <c r="K1495" s="34"/>
      <c r="L1495" s="44"/>
      <c r="M1495" s="44"/>
      <c r="N1495" s="44"/>
      <c r="O1495" s="45"/>
      <c r="P1495" s="44"/>
      <c r="Q1495" s="44"/>
      <c r="R1495" s="44"/>
      <c r="S1495" s="44"/>
      <c r="T1495" s="35"/>
      <c r="U1495" s="35"/>
      <c r="V1495" s="34"/>
      <c r="W1495" s="34"/>
      <c r="X1495" s="34"/>
      <c r="Y1495" s="34"/>
      <c r="Z1495" s="44"/>
      <c r="AA1495" s="34"/>
      <c r="AB1495" s="97" t="str">
        <f t="shared" si="23"/>
        <v/>
      </c>
    </row>
    <row r="1496" spans="1:28">
      <c r="A1496" s="97" t="str">
        <f>IF(E1496="","",SUBTOTAL(3,$E$2:$E1496))</f>
        <v/>
      </c>
      <c r="B1496" s="44"/>
      <c r="C1496" s="44"/>
      <c r="D1496" s="44"/>
      <c r="E1496" s="35"/>
      <c r="F1496" s="44"/>
      <c r="G1496" s="35"/>
      <c r="H1496" s="34"/>
      <c r="I1496" s="34"/>
      <c r="J1496" s="44"/>
      <c r="K1496" s="34"/>
      <c r="L1496" s="44"/>
      <c r="M1496" s="44"/>
      <c r="N1496" s="44"/>
      <c r="O1496" s="45"/>
      <c r="P1496" s="44"/>
      <c r="Q1496" s="44"/>
      <c r="R1496" s="44"/>
      <c r="S1496" s="44"/>
      <c r="T1496" s="35"/>
      <c r="U1496" s="35"/>
      <c r="V1496" s="34"/>
      <c r="W1496" s="34"/>
      <c r="X1496" s="34"/>
      <c r="Y1496" s="34"/>
      <c r="Z1496" s="44"/>
      <c r="AA1496" s="34"/>
      <c r="AB1496" s="97" t="str">
        <f t="shared" si="23"/>
        <v/>
      </c>
    </row>
    <row r="1497" spans="1:28">
      <c r="A1497" s="97" t="str">
        <f>IF(E1497="","",SUBTOTAL(3,$E$2:$E1497))</f>
        <v/>
      </c>
      <c r="B1497" s="44"/>
      <c r="C1497" s="44"/>
      <c r="D1497" s="44"/>
      <c r="E1497" s="35"/>
      <c r="F1497" s="44"/>
      <c r="G1497" s="35"/>
      <c r="H1497" s="34"/>
      <c r="I1497" s="34"/>
      <c r="J1497" s="44"/>
      <c r="K1497" s="34"/>
      <c r="L1497" s="44"/>
      <c r="M1497" s="44"/>
      <c r="N1497" s="44"/>
      <c r="O1497" s="45"/>
      <c r="P1497" s="44"/>
      <c r="Q1497" s="44"/>
      <c r="R1497" s="44"/>
      <c r="S1497" s="44"/>
      <c r="T1497" s="35"/>
      <c r="U1497" s="35"/>
      <c r="V1497" s="34"/>
      <c r="W1497" s="34"/>
      <c r="X1497" s="34"/>
      <c r="Y1497" s="34"/>
      <c r="Z1497" s="44"/>
      <c r="AA1497" s="34"/>
      <c r="AB1497" s="97" t="str">
        <f t="shared" si="23"/>
        <v/>
      </c>
    </row>
    <row r="1498" spans="1:28">
      <c r="A1498" s="97" t="str">
        <f>IF(E1498="","",SUBTOTAL(3,$E$2:$E1498))</f>
        <v/>
      </c>
      <c r="B1498" s="44"/>
      <c r="C1498" s="44"/>
      <c r="D1498" s="44"/>
      <c r="E1498" s="35"/>
      <c r="F1498" s="44"/>
      <c r="G1498" s="35"/>
      <c r="H1498" s="34"/>
      <c r="I1498" s="34"/>
      <c r="J1498" s="44"/>
      <c r="K1498" s="34"/>
      <c r="L1498" s="44"/>
      <c r="M1498" s="44"/>
      <c r="N1498" s="44"/>
      <c r="O1498" s="45"/>
      <c r="P1498" s="44"/>
      <c r="Q1498" s="44"/>
      <c r="R1498" s="44"/>
      <c r="S1498" s="44"/>
      <c r="T1498" s="35"/>
      <c r="U1498" s="35"/>
      <c r="V1498" s="34"/>
      <c r="W1498" s="34"/>
      <c r="X1498" s="34"/>
      <c r="Y1498" s="34"/>
      <c r="Z1498" s="44"/>
      <c r="AA1498" s="34"/>
      <c r="AB1498" s="97" t="str">
        <f t="shared" si="23"/>
        <v/>
      </c>
    </row>
    <row r="1499" spans="1:28">
      <c r="A1499" s="97" t="str">
        <f>IF(E1499="","",SUBTOTAL(3,$E$2:$E1499))</f>
        <v/>
      </c>
      <c r="B1499" s="44"/>
      <c r="C1499" s="44"/>
      <c r="D1499" s="44"/>
      <c r="E1499" s="35"/>
      <c r="F1499" s="44"/>
      <c r="G1499" s="35"/>
      <c r="H1499" s="34"/>
      <c r="I1499" s="34"/>
      <c r="J1499" s="44"/>
      <c r="K1499" s="34"/>
      <c r="L1499" s="44"/>
      <c r="M1499" s="44"/>
      <c r="N1499" s="44"/>
      <c r="O1499" s="45"/>
      <c r="P1499" s="44"/>
      <c r="Q1499" s="44"/>
      <c r="R1499" s="44"/>
      <c r="S1499" s="44"/>
      <c r="T1499" s="35"/>
      <c r="U1499" s="35"/>
      <c r="V1499" s="34"/>
      <c r="W1499" s="34"/>
      <c r="X1499" s="34"/>
      <c r="Y1499" s="34"/>
      <c r="Z1499" s="44"/>
      <c r="AA1499" s="34"/>
      <c r="AB1499" s="97" t="str">
        <f t="shared" si="23"/>
        <v/>
      </c>
    </row>
    <row r="1500" spans="1:28">
      <c r="A1500" s="97" t="str">
        <f>IF(E1500="","",SUBTOTAL(3,$E$2:$E1500))</f>
        <v/>
      </c>
      <c r="B1500" s="45"/>
      <c r="C1500" s="45"/>
      <c r="D1500" s="44"/>
      <c r="E1500" s="35"/>
      <c r="F1500" s="44"/>
      <c r="G1500" s="35"/>
      <c r="H1500" s="34"/>
      <c r="I1500" s="34"/>
      <c r="J1500" s="44"/>
      <c r="K1500" s="34"/>
      <c r="L1500" s="45"/>
      <c r="M1500" s="45"/>
      <c r="N1500" s="44"/>
      <c r="O1500" s="45"/>
      <c r="P1500" s="45"/>
      <c r="Q1500" s="44"/>
      <c r="R1500" s="44"/>
      <c r="S1500" s="44"/>
      <c r="T1500" s="36"/>
      <c r="U1500" s="36"/>
      <c r="V1500" s="36"/>
      <c r="W1500" s="36"/>
      <c r="X1500" s="97"/>
      <c r="Y1500" s="97"/>
      <c r="Z1500" s="45"/>
      <c r="AA1500" s="34"/>
      <c r="AB1500" s="97" t="str">
        <f t="shared" si="23"/>
        <v/>
      </c>
    </row>
    <row r="1501" spans="1:28">
      <c r="A1501" s="97" t="str">
        <f>IF(E1501="","",SUBTOTAL(3,$E$2:$E1501))</f>
        <v/>
      </c>
      <c r="B1501" s="45"/>
      <c r="C1501" s="45"/>
      <c r="D1501" s="44"/>
      <c r="E1501" s="35"/>
      <c r="F1501" s="44"/>
      <c r="G1501" s="35"/>
      <c r="H1501" s="34"/>
      <c r="I1501" s="34"/>
      <c r="J1501" s="44"/>
      <c r="K1501" s="34"/>
      <c r="L1501" s="45"/>
      <c r="M1501" s="45"/>
      <c r="N1501" s="44"/>
      <c r="O1501" s="45"/>
      <c r="P1501" s="45"/>
      <c r="Q1501" s="44"/>
      <c r="R1501" s="44"/>
      <c r="S1501" s="44"/>
      <c r="T1501" s="36"/>
      <c r="U1501" s="36"/>
      <c r="V1501" s="36"/>
      <c r="W1501" s="36"/>
      <c r="X1501" s="36"/>
      <c r="Y1501" s="36"/>
      <c r="Z1501" s="45"/>
      <c r="AA1501" s="34"/>
      <c r="AB1501" s="97" t="str">
        <f t="shared" si="23"/>
        <v/>
      </c>
    </row>
    <row r="1502" spans="1:28">
      <c r="A1502" s="97" t="str">
        <f>IF(E1502="","",SUBTOTAL(3,$E$2:$E1502))</f>
        <v/>
      </c>
      <c r="B1502" s="45"/>
      <c r="C1502" s="45"/>
      <c r="D1502" s="44"/>
      <c r="E1502" s="35"/>
      <c r="F1502" s="44"/>
      <c r="G1502" s="35"/>
      <c r="H1502" s="34"/>
      <c r="I1502" s="34"/>
      <c r="J1502" s="44"/>
      <c r="K1502" s="34"/>
      <c r="L1502" s="45"/>
      <c r="M1502" s="45"/>
      <c r="N1502" s="44"/>
      <c r="O1502" s="45"/>
      <c r="P1502" s="44"/>
      <c r="Q1502" s="44"/>
      <c r="R1502" s="44"/>
      <c r="S1502" s="44"/>
      <c r="T1502" s="34"/>
      <c r="U1502" s="34"/>
      <c r="V1502" s="34"/>
      <c r="W1502" s="34"/>
      <c r="X1502" s="34"/>
      <c r="Y1502" s="34"/>
      <c r="Z1502" s="45"/>
      <c r="AA1502" s="34"/>
      <c r="AB1502" s="97" t="str">
        <f t="shared" si="23"/>
        <v/>
      </c>
    </row>
    <row r="1503" spans="1:28">
      <c r="A1503" s="97" t="str">
        <f>IF(E1503="","",SUBTOTAL(3,$E$2:$E1503))</f>
        <v/>
      </c>
      <c r="B1503" s="45"/>
      <c r="C1503" s="45"/>
      <c r="D1503" s="44"/>
      <c r="E1503" s="35"/>
      <c r="F1503" s="44"/>
      <c r="G1503" s="35"/>
      <c r="H1503" s="34"/>
      <c r="I1503" s="34"/>
      <c r="J1503" s="44"/>
      <c r="K1503" s="34"/>
      <c r="L1503" s="45"/>
      <c r="M1503" s="45"/>
      <c r="N1503" s="44"/>
      <c r="O1503" s="45"/>
      <c r="P1503" s="45"/>
      <c r="Q1503" s="44"/>
      <c r="R1503" s="44"/>
      <c r="S1503" s="44"/>
      <c r="T1503" s="34"/>
      <c r="U1503" s="34"/>
      <c r="V1503" s="34"/>
      <c r="W1503" s="34"/>
      <c r="X1503" s="34"/>
      <c r="Y1503" s="36"/>
      <c r="Z1503" s="44"/>
      <c r="AA1503" s="34"/>
      <c r="AB1503" s="97" t="str">
        <f t="shared" si="23"/>
        <v/>
      </c>
    </row>
    <row r="1504" spans="1:28">
      <c r="A1504" s="97" t="str">
        <f>IF(E1504="","",SUBTOTAL(3,$E$2:$E1504))</f>
        <v/>
      </c>
      <c r="B1504" s="45"/>
      <c r="C1504" s="45"/>
      <c r="D1504" s="44"/>
      <c r="E1504" s="35"/>
      <c r="F1504" s="44"/>
      <c r="G1504" s="35"/>
      <c r="H1504" s="34"/>
      <c r="I1504" s="34"/>
      <c r="J1504" s="44"/>
      <c r="K1504" s="34"/>
      <c r="L1504" s="45"/>
      <c r="M1504" s="45"/>
      <c r="N1504" s="44"/>
      <c r="O1504" s="45"/>
      <c r="P1504" s="45"/>
      <c r="Q1504" s="44"/>
      <c r="R1504" s="44"/>
      <c r="S1504" s="44"/>
      <c r="T1504" s="36"/>
      <c r="U1504" s="36"/>
      <c r="V1504" s="36"/>
      <c r="W1504" s="36"/>
      <c r="X1504" s="34"/>
      <c r="Y1504" s="97"/>
      <c r="Z1504" s="45"/>
      <c r="AA1504" s="34"/>
      <c r="AB1504" s="97" t="str">
        <f t="shared" si="23"/>
        <v/>
      </c>
    </row>
    <row r="1505" spans="1:28">
      <c r="A1505" s="97" t="str">
        <f>IF(E1505="","",SUBTOTAL(3,$E$2:$E1505))</f>
        <v/>
      </c>
      <c r="B1505" s="45"/>
      <c r="C1505" s="45"/>
      <c r="D1505" s="44"/>
      <c r="E1505" s="64"/>
      <c r="F1505" s="44"/>
      <c r="G1505" s="35"/>
      <c r="H1505" s="34"/>
      <c r="I1505" s="34"/>
      <c r="J1505" s="44"/>
      <c r="K1505" s="34"/>
      <c r="L1505" s="45"/>
      <c r="M1505" s="45"/>
      <c r="N1505" s="44"/>
      <c r="O1505" s="45"/>
      <c r="P1505" s="45"/>
      <c r="Q1505" s="44"/>
      <c r="R1505" s="44"/>
      <c r="S1505" s="44"/>
      <c r="T1505" s="34"/>
      <c r="U1505" s="36"/>
      <c r="V1505" s="36"/>
      <c r="W1505" s="36"/>
      <c r="X1505" s="34"/>
      <c r="Y1505" s="36"/>
      <c r="Z1505" s="45"/>
      <c r="AA1505" s="34"/>
      <c r="AB1505" s="97" t="str">
        <f t="shared" si="23"/>
        <v/>
      </c>
    </row>
    <row r="1506" spans="1:28">
      <c r="A1506" s="97" t="str">
        <f>IF(E1506="","",SUBTOTAL(3,$E$2:$E1506))</f>
        <v/>
      </c>
      <c r="B1506" s="45"/>
      <c r="C1506" s="44"/>
      <c r="D1506" s="44"/>
      <c r="E1506" s="35"/>
      <c r="F1506" s="44"/>
      <c r="G1506" s="35"/>
      <c r="H1506" s="35"/>
      <c r="I1506" s="35"/>
      <c r="J1506" s="44"/>
      <c r="K1506" s="34"/>
      <c r="L1506" s="45"/>
      <c r="M1506" s="45"/>
      <c r="N1506" s="44"/>
      <c r="O1506" s="45"/>
      <c r="P1506" s="44"/>
      <c r="Q1506" s="44"/>
      <c r="R1506" s="44"/>
      <c r="S1506" s="44"/>
      <c r="T1506" s="34"/>
      <c r="U1506" s="34"/>
      <c r="V1506" s="34"/>
      <c r="W1506" s="34"/>
      <c r="X1506" s="59"/>
      <c r="Y1506" s="59"/>
      <c r="Z1506" s="44"/>
      <c r="AA1506" s="34"/>
      <c r="AB1506" s="97" t="str">
        <f t="shared" si="23"/>
        <v/>
      </c>
    </row>
    <row r="1507" spans="1:28">
      <c r="A1507" s="97" t="str">
        <f>IF(E1507="","",SUBTOTAL(3,$E$2:$E1507))</f>
        <v/>
      </c>
      <c r="B1507" s="45"/>
      <c r="C1507" s="44"/>
      <c r="D1507" s="44"/>
      <c r="E1507" s="35"/>
      <c r="F1507" s="44"/>
      <c r="G1507" s="35"/>
      <c r="H1507" s="35"/>
      <c r="I1507" s="35"/>
      <c r="J1507" s="44"/>
      <c r="K1507" s="34"/>
      <c r="L1507" s="45"/>
      <c r="M1507" s="45"/>
      <c r="N1507" s="44"/>
      <c r="O1507" s="45"/>
      <c r="P1507" s="44"/>
      <c r="Q1507" s="44"/>
      <c r="R1507" s="44"/>
      <c r="S1507" s="44"/>
      <c r="T1507" s="34"/>
      <c r="U1507" s="34"/>
      <c r="V1507" s="34"/>
      <c r="W1507" s="34"/>
      <c r="X1507" s="59"/>
      <c r="Y1507" s="59"/>
      <c r="Z1507" s="44"/>
      <c r="AA1507" s="34"/>
      <c r="AB1507" s="97" t="str">
        <f t="shared" si="23"/>
        <v/>
      </c>
    </row>
    <row r="1508" spans="1:28">
      <c r="A1508" s="97" t="str">
        <f>IF(E1508="","",SUBTOTAL(3,$E$2:$E1508))</f>
        <v/>
      </c>
      <c r="B1508" s="44"/>
      <c r="C1508" s="44"/>
      <c r="D1508" s="44"/>
      <c r="E1508" s="35"/>
      <c r="F1508" s="44"/>
      <c r="G1508" s="35"/>
      <c r="H1508" s="43"/>
      <c r="I1508" s="34"/>
      <c r="J1508" s="44"/>
      <c r="K1508" s="34"/>
      <c r="L1508" s="45"/>
      <c r="M1508" s="45"/>
      <c r="N1508" s="44"/>
      <c r="O1508" s="45"/>
      <c r="P1508" s="45"/>
      <c r="Q1508" s="44"/>
      <c r="R1508" s="44"/>
      <c r="S1508" s="44"/>
      <c r="T1508" s="36"/>
      <c r="U1508" s="36"/>
      <c r="V1508" s="36"/>
      <c r="W1508" s="36"/>
      <c r="X1508" s="36"/>
      <c r="Y1508" s="36"/>
      <c r="Z1508" s="45"/>
      <c r="AA1508" s="34"/>
      <c r="AB1508" s="97" t="str">
        <f t="shared" si="23"/>
        <v/>
      </c>
    </row>
    <row r="1509" spans="1:28">
      <c r="A1509" s="97" t="str">
        <f>IF(E1509="","",SUBTOTAL(3,$E$2:$E1509))</f>
        <v/>
      </c>
      <c r="B1509" s="45"/>
      <c r="C1509" s="45"/>
      <c r="D1509" s="44"/>
      <c r="E1509" s="35"/>
      <c r="F1509" s="44"/>
      <c r="G1509" s="35"/>
      <c r="H1509" s="43"/>
      <c r="I1509" s="34"/>
      <c r="J1509" s="44"/>
      <c r="K1509" s="34"/>
      <c r="L1509" s="45"/>
      <c r="M1509" s="45"/>
      <c r="N1509" s="44"/>
      <c r="O1509" s="45"/>
      <c r="P1509" s="45"/>
      <c r="Q1509" s="44"/>
      <c r="R1509" s="44"/>
      <c r="S1509" s="44"/>
      <c r="T1509" s="36"/>
      <c r="U1509" s="36"/>
      <c r="V1509" s="36"/>
      <c r="W1509" s="36"/>
      <c r="X1509" s="36"/>
      <c r="Y1509" s="36"/>
      <c r="Z1509" s="45"/>
      <c r="AA1509" s="34"/>
      <c r="AB1509" s="97" t="str">
        <f t="shared" si="23"/>
        <v/>
      </c>
    </row>
    <row r="1510" spans="1:28">
      <c r="A1510" s="97" t="str">
        <f>IF(E1510="","",SUBTOTAL(3,$E$2:$E1510))</f>
        <v/>
      </c>
      <c r="B1510" s="45"/>
      <c r="C1510" s="45"/>
      <c r="D1510" s="44"/>
      <c r="E1510" s="35"/>
      <c r="F1510" s="44"/>
      <c r="G1510" s="35"/>
      <c r="H1510" s="43"/>
      <c r="I1510" s="34"/>
      <c r="J1510" s="44"/>
      <c r="K1510" s="34"/>
      <c r="L1510" s="45"/>
      <c r="M1510" s="45"/>
      <c r="N1510" s="44"/>
      <c r="O1510" s="45"/>
      <c r="P1510" s="45"/>
      <c r="Q1510" s="44"/>
      <c r="R1510" s="44"/>
      <c r="S1510" s="44"/>
      <c r="T1510" s="36"/>
      <c r="U1510" s="36"/>
      <c r="V1510" s="36"/>
      <c r="W1510" s="36"/>
      <c r="X1510" s="36"/>
      <c r="Y1510" s="36"/>
      <c r="Z1510" s="45"/>
      <c r="AA1510" s="34"/>
      <c r="AB1510" s="97" t="str">
        <f t="shared" si="23"/>
        <v/>
      </c>
    </row>
    <row r="1511" spans="1:28">
      <c r="A1511" s="97" t="str">
        <f>IF(E1511="","",SUBTOTAL(3,$E$2:$E1511))</f>
        <v/>
      </c>
      <c r="B1511" s="45"/>
      <c r="C1511" s="44"/>
      <c r="D1511" s="44"/>
      <c r="E1511" s="35"/>
      <c r="F1511" s="44"/>
      <c r="G1511" s="35"/>
      <c r="H1511" s="34"/>
      <c r="I1511" s="34"/>
      <c r="J1511" s="45"/>
      <c r="K1511" s="34"/>
      <c r="L1511" s="45"/>
      <c r="M1511" s="45"/>
      <c r="N1511" s="44"/>
      <c r="O1511" s="45"/>
      <c r="P1511" s="44"/>
      <c r="Q1511" s="44"/>
      <c r="R1511" s="44"/>
      <c r="S1511" s="44"/>
      <c r="T1511" s="34"/>
      <c r="U1511" s="34"/>
      <c r="V1511" s="34"/>
      <c r="W1511" s="34"/>
      <c r="X1511" s="36"/>
      <c r="Y1511" s="36"/>
      <c r="Z1511" s="45"/>
      <c r="AA1511" s="34"/>
      <c r="AB1511" s="97" t="str">
        <f t="shared" si="23"/>
        <v/>
      </c>
    </row>
    <row r="1512" spans="1:28">
      <c r="A1512" s="97" t="str">
        <f>IF(E1512="","",SUBTOTAL(3,$E$2:$E1512))</f>
        <v/>
      </c>
      <c r="B1512" s="45"/>
      <c r="C1512" s="45"/>
      <c r="D1512" s="44"/>
      <c r="E1512" s="35"/>
      <c r="F1512" s="44"/>
      <c r="G1512" s="35"/>
      <c r="H1512" s="34"/>
      <c r="I1512" s="34"/>
      <c r="J1512" s="44"/>
      <c r="K1512" s="34"/>
      <c r="L1512" s="45"/>
      <c r="M1512" s="45"/>
      <c r="N1512" s="44"/>
      <c r="O1512" s="45"/>
      <c r="P1512" s="45"/>
      <c r="Q1512" s="44"/>
      <c r="R1512" s="44"/>
      <c r="S1512" s="44"/>
      <c r="T1512" s="36"/>
      <c r="U1512" s="36"/>
      <c r="V1512" s="36"/>
      <c r="W1512" s="36"/>
      <c r="X1512" s="36"/>
      <c r="Y1512" s="36"/>
      <c r="Z1512" s="45"/>
      <c r="AA1512" s="34"/>
      <c r="AB1512" s="97" t="str">
        <f t="shared" si="23"/>
        <v/>
      </c>
    </row>
    <row r="1513" spans="1:28">
      <c r="A1513" s="97" t="str">
        <f>IF(E1513="","",SUBTOTAL(3,$E$2:$E1513))</f>
        <v/>
      </c>
      <c r="B1513" s="45"/>
      <c r="C1513" s="45"/>
      <c r="D1513" s="44"/>
      <c r="E1513" s="35"/>
      <c r="F1513" s="44"/>
      <c r="G1513" s="35"/>
      <c r="H1513" s="36"/>
      <c r="I1513" s="36"/>
      <c r="J1513" s="45"/>
      <c r="K1513" s="34"/>
      <c r="L1513" s="45"/>
      <c r="M1513" s="45"/>
      <c r="N1513" s="44"/>
      <c r="O1513" s="45"/>
      <c r="P1513" s="45"/>
      <c r="Q1513" s="44"/>
      <c r="R1513" s="44"/>
      <c r="S1513" s="44"/>
      <c r="T1513" s="36"/>
      <c r="U1513" s="36"/>
      <c r="V1513" s="97"/>
      <c r="W1513" s="36"/>
      <c r="X1513" s="36"/>
      <c r="Y1513" s="36"/>
      <c r="Z1513" s="45"/>
      <c r="AA1513" s="34"/>
      <c r="AB1513" s="97" t="str">
        <f t="shared" si="23"/>
        <v/>
      </c>
    </row>
    <row r="1514" spans="1:28">
      <c r="A1514" s="97" t="str">
        <f>IF(E1514="","",SUBTOTAL(3,$E$2:$E1514))</f>
        <v/>
      </c>
      <c r="B1514" s="44"/>
      <c r="C1514" s="44"/>
      <c r="D1514" s="44"/>
      <c r="E1514" s="64"/>
      <c r="F1514" s="44"/>
      <c r="G1514" s="35"/>
      <c r="H1514" s="34"/>
      <c r="I1514" s="34"/>
      <c r="J1514" s="44"/>
      <c r="K1514" s="34"/>
      <c r="L1514" s="45"/>
      <c r="M1514" s="45"/>
      <c r="N1514" s="44"/>
      <c r="O1514" s="45"/>
      <c r="P1514" s="45"/>
      <c r="Q1514" s="44"/>
      <c r="R1514" s="44"/>
      <c r="S1514" s="44"/>
      <c r="T1514" s="36"/>
      <c r="U1514" s="36"/>
      <c r="V1514" s="36"/>
      <c r="W1514" s="36"/>
      <c r="X1514" s="36"/>
      <c r="Y1514" s="34"/>
      <c r="Z1514" s="45"/>
      <c r="AA1514" s="34"/>
      <c r="AB1514" s="97" t="str">
        <f t="shared" si="23"/>
        <v/>
      </c>
    </row>
    <row r="1515" spans="1:28">
      <c r="A1515" s="97" t="str">
        <f>IF(E1515="","",SUBTOTAL(3,$E$2:$E1515))</f>
        <v/>
      </c>
      <c r="B1515" s="45"/>
      <c r="C1515" s="45"/>
      <c r="D1515" s="44"/>
      <c r="E1515" s="64"/>
      <c r="F1515" s="44"/>
      <c r="G1515" s="35"/>
      <c r="H1515" s="34"/>
      <c r="I1515" s="34"/>
      <c r="J1515" s="44"/>
      <c r="K1515" s="34"/>
      <c r="L1515" s="45"/>
      <c r="M1515" s="45"/>
      <c r="N1515" s="44"/>
      <c r="O1515" s="45"/>
      <c r="P1515" s="45"/>
      <c r="Q1515" s="44"/>
      <c r="R1515" s="44"/>
      <c r="S1515" s="44"/>
      <c r="T1515" s="36"/>
      <c r="U1515" s="36"/>
      <c r="V1515" s="36"/>
      <c r="W1515" s="36"/>
      <c r="X1515" s="34"/>
      <c r="Y1515" s="34"/>
      <c r="Z1515" s="45"/>
      <c r="AA1515" s="34"/>
      <c r="AB1515" s="97" t="str">
        <f t="shared" si="23"/>
        <v/>
      </c>
    </row>
    <row r="1516" spans="1:28">
      <c r="A1516" s="97" t="str">
        <f>IF(E1516="","",SUBTOTAL(3,$E$2:$E1516))</f>
        <v/>
      </c>
      <c r="B1516" s="45"/>
      <c r="C1516" s="45"/>
      <c r="D1516" s="44"/>
      <c r="E1516" s="35"/>
      <c r="F1516" s="44"/>
      <c r="G1516" s="35"/>
      <c r="H1516" s="43"/>
      <c r="I1516" s="34"/>
      <c r="J1516" s="44"/>
      <c r="K1516" s="34"/>
      <c r="L1516" s="45"/>
      <c r="M1516" s="45"/>
      <c r="N1516" s="44"/>
      <c r="O1516" s="45"/>
      <c r="P1516" s="45"/>
      <c r="Q1516" s="44"/>
      <c r="R1516" s="44"/>
      <c r="S1516" s="44"/>
      <c r="T1516" s="34"/>
      <c r="U1516" s="34"/>
      <c r="V1516" s="34"/>
      <c r="W1516" s="34"/>
      <c r="X1516" s="34"/>
      <c r="Y1516" s="36"/>
      <c r="Z1516" s="45"/>
      <c r="AA1516" s="34"/>
      <c r="AB1516" s="97" t="str">
        <f t="shared" si="23"/>
        <v/>
      </c>
    </row>
    <row r="1517" spans="1:28">
      <c r="A1517" s="97" t="str">
        <f>IF(E1517="","",SUBTOTAL(3,$E$2:$E1517))</f>
        <v/>
      </c>
      <c r="B1517" s="45"/>
      <c r="C1517" s="45"/>
      <c r="D1517" s="44"/>
      <c r="E1517" s="35"/>
      <c r="F1517" s="44"/>
      <c r="G1517" s="35"/>
      <c r="H1517" s="43"/>
      <c r="I1517" s="34"/>
      <c r="J1517" s="44"/>
      <c r="K1517" s="34"/>
      <c r="L1517" s="45"/>
      <c r="M1517" s="45"/>
      <c r="N1517" s="44"/>
      <c r="O1517" s="45"/>
      <c r="P1517" s="45"/>
      <c r="Q1517" s="44"/>
      <c r="R1517" s="44"/>
      <c r="S1517" s="44"/>
      <c r="T1517" s="34"/>
      <c r="U1517" s="34"/>
      <c r="V1517" s="34"/>
      <c r="W1517" s="34"/>
      <c r="X1517" s="34"/>
      <c r="Y1517" s="34"/>
      <c r="Z1517" s="45"/>
      <c r="AA1517" s="34"/>
      <c r="AB1517" s="97" t="str">
        <f t="shared" si="23"/>
        <v/>
      </c>
    </row>
    <row r="1518" spans="1:28">
      <c r="A1518" s="97" t="str">
        <f>IF(E1518="","",SUBTOTAL(3,$E$2:$E1518))</f>
        <v/>
      </c>
      <c r="B1518" s="45"/>
      <c r="C1518" s="45"/>
      <c r="D1518" s="44"/>
      <c r="E1518" s="35"/>
      <c r="F1518" s="44"/>
      <c r="G1518" s="35"/>
      <c r="H1518" s="43"/>
      <c r="I1518" s="34"/>
      <c r="J1518" s="44"/>
      <c r="K1518" s="34"/>
      <c r="L1518" s="45"/>
      <c r="M1518" s="45"/>
      <c r="N1518" s="44"/>
      <c r="O1518" s="45"/>
      <c r="P1518" s="45"/>
      <c r="Q1518" s="44"/>
      <c r="R1518" s="44"/>
      <c r="S1518" s="44"/>
      <c r="T1518" s="34"/>
      <c r="U1518" s="34"/>
      <c r="V1518" s="34"/>
      <c r="W1518" s="34"/>
      <c r="X1518" s="34"/>
      <c r="Y1518" s="34"/>
      <c r="Z1518" s="45"/>
      <c r="AA1518" s="34"/>
      <c r="AB1518" s="97" t="str">
        <f t="shared" si="23"/>
        <v/>
      </c>
    </row>
    <row r="1519" spans="1:28">
      <c r="A1519" s="97" t="str">
        <f>IF(E1519="","",SUBTOTAL(3,$E$2:$E1519))</f>
        <v/>
      </c>
      <c r="B1519" s="45"/>
      <c r="C1519" s="44"/>
      <c r="D1519" s="44"/>
      <c r="E1519" s="61"/>
      <c r="F1519" s="44"/>
      <c r="G1519" s="35"/>
      <c r="H1519" s="43"/>
      <c r="I1519" s="34"/>
      <c r="J1519" s="44"/>
      <c r="K1519" s="34"/>
      <c r="L1519" s="45"/>
      <c r="M1519" s="45"/>
      <c r="N1519" s="44"/>
      <c r="O1519" s="45"/>
      <c r="P1519" s="45"/>
      <c r="Q1519" s="44"/>
      <c r="R1519" s="44"/>
      <c r="S1519" s="44"/>
      <c r="T1519" s="97"/>
      <c r="U1519" s="34"/>
      <c r="V1519" s="34"/>
      <c r="W1519" s="34"/>
      <c r="X1519" s="34"/>
      <c r="Y1519" s="34"/>
      <c r="Z1519" s="45"/>
      <c r="AA1519" s="34"/>
      <c r="AB1519" s="97" t="str">
        <f t="shared" si="23"/>
        <v/>
      </c>
    </row>
    <row r="1520" spans="1:28">
      <c r="A1520" s="97" t="str">
        <f>IF(E1520="","",SUBTOTAL(3,$E$2:$E1520))</f>
        <v/>
      </c>
      <c r="B1520" s="45"/>
      <c r="C1520" s="45"/>
      <c r="D1520" s="44"/>
      <c r="E1520" s="35"/>
      <c r="F1520" s="44"/>
      <c r="G1520" s="35"/>
      <c r="H1520" s="43"/>
      <c r="I1520" s="34"/>
      <c r="J1520" s="44"/>
      <c r="K1520" s="34"/>
      <c r="L1520" s="45"/>
      <c r="M1520" s="45"/>
      <c r="N1520" s="44"/>
      <c r="O1520" s="45"/>
      <c r="P1520" s="45"/>
      <c r="Q1520" s="44"/>
      <c r="R1520" s="44"/>
      <c r="S1520" s="44"/>
      <c r="T1520" s="34"/>
      <c r="U1520" s="34"/>
      <c r="V1520" s="34"/>
      <c r="W1520" s="34"/>
      <c r="X1520" s="34"/>
      <c r="Y1520" s="36"/>
      <c r="Z1520" s="44"/>
      <c r="AA1520" s="34"/>
      <c r="AB1520" s="97" t="str">
        <f t="shared" si="23"/>
        <v/>
      </c>
    </row>
    <row r="1521" spans="1:28">
      <c r="A1521" s="97" t="str">
        <f>IF(E1521="","",SUBTOTAL(3,$E$2:$E1521))</f>
        <v/>
      </c>
      <c r="B1521" s="45"/>
      <c r="C1521" s="44"/>
      <c r="D1521" s="44"/>
      <c r="E1521" s="60"/>
      <c r="F1521" s="44"/>
      <c r="G1521" s="35"/>
      <c r="H1521" s="43"/>
      <c r="I1521" s="34"/>
      <c r="J1521" s="44"/>
      <c r="K1521" s="34"/>
      <c r="L1521" s="45"/>
      <c r="M1521" s="45"/>
      <c r="N1521" s="44"/>
      <c r="O1521" s="45"/>
      <c r="P1521" s="45"/>
      <c r="Q1521" s="44"/>
      <c r="R1521" s="44"/>
      <c r="S1521" s="44"/>
      <c r="T1521" s="34"/>
      <c r="U1521" s="34"/>
      <c r="V1521" s="34"/>
      <c r="W1521" s="34"/>
      <c r="X1521" s="34"/>
      <c r="Y1521" s="34"/>
      <c r="Z1521" s="45"/>
      <c r="AA1521" s="34"/>
      <c r="AB1521" s="97" t="str">
        <f t="shared" si="23"/>
        <v/>
      </c>
    </row>
    <row r="1522" spans="1:28">
      <c r="A1522" s="97" t="str">
        <f>IF(E1522="","",SUBTOTAL(3,$E$2:$E1522))</f>
        <v/>
      </c>
      <c r="B1522" s="45"/>
      <c r="C1522" s="44"/>
      <c r="D1522" s="44"/>
      <c r="E1522" s="61"/>
      <c r="F1522" s="44"/>
      <c r="G1522" s="35"/>
      <c r="H1522" s="43"/>
      <c r="I1522" s="34"/>
      <c r="J1522" s="44"/>
      <c r="K1522" s="34"/>
      <c r="L1522" s="45"/>
      <c r="M1522" s="45"/>
      <c r="N1522" s="44"/>
      <c r="O1522" s="45"/>
      <c r="P1522" s="45"/>
      <c r="Q1522" s="44"/>
      <c r="R1522" s="44"/>
      <c r="S1522" s="44"/>
      <c r="T1522" s="34"/>
      <c r="U1522" s="34"/>
      <c r="V1522" s="34"/>
      <c r="W1522" s="34"/>
      <c r="X1522" s="34"/>
      <c r="Y1522" s="34"/>
      <c r="Z1522" s="45"/>
      <c r="AA1522" s="34"/>
      <c r="AB1522" s="97" t="str">
        <f t="shared" si="23"/>
        <v/>
      </c>
    </row>
    <row r="1523" spans="1:28">
      <c r="A1523" s="97" t="str">
        <f>IF(E1523="","",SUBTOTAL(3,$E$2:$E1523))</f>
        <v/>
      </c>
      <c r="B1523" s="45"/>
      <c r="C1523" s="44"/>
      <c r="D1523" s="44"/>
      <c r="E1523" s="35"/>
      <c r="F1523" s="44"/>
      <c r="G1523" s="35"/>
      <c r="H1523" s="43"/>
      <c r="I1523" s="34"/>
      <c r="J1523" s="44"/>
      <c r="K1523" s="34"/>
      <c r="L1523" s="45"/>
      <c r="M1523" s="45"/>
      <c r="N1523" s="44"/>
      <c r="O1523" s="45"/>
      <c r="P1523" s="44"/>
      <c r="Q1523" s="44"/>
      <c r="R1523" s="44"/>
      <c r="S1523" s="44"/>
      <c r="T1523" s="34"/>
      <c r="U1523" s="34"/>
      <c r="V1523" s="34"/>
      <c r="W1523" s="34"/>
      <c r="X1523" s="34"/>
      <c r="Y1523" s="34"/>
      <c r="Z1523" s="44"/>
      <c r="AA1523" s="34"/>
      <c r="AB1523" s="97" t="str">
        <f t="shared" si="23"/>
        <v/>
      </c>
    </row>
    <row r="1524" spans="1:28">
      <c r="A1524" s="97" t="str">
        <f>IF(E1524="","",SUBTOTAL(3,$E$2:$E1524))</f>
        <v/>
      </c>
      <c r="B1524" s="45"/>
      <c r="C1524" s="44"/>
      <c r="D1524" s="44"/>
      <c r="E1524" s="35"/>
      <c r="F1524" s="44"/>
      <c r="G1524" s="35"/>
      <c r="H1524" s="43"/>
      <c r="I1524" s="34"/>
      <c r="J1524" s="44"/>
      <c r="K1524" s="34"/>
      <c r="L1524" s="45"/>
      <c r="M1524" s="45"/>
      <c r="N1524" s="44"/>
      <c r="O1524" s="45"/>
      <c r="P1524" s="44"/>
      <c r="Q1524" s="44"/>
      <c r="R1524" s="44"/>
      <c r="S1524" s="44"/>
      <c r="T1524" s="34"/>
      <c r="U1524" s="34"/>
      <c r="V1524" s="34"/>
      <c r="W1524" s="34"/>
      <c r="X1524" s="34"/>
      <c r="Y1524" s="34"/>
      <c r="Z1524" s="44"/>
      <c r="AA1524" s="34"/>
      <c r="AB1524" s="97" t="str">
        <f t="shared" si="23"/>
        <v/>
      </c>
    </row>
    <row r="1525" spans="1:28">
      <c r="A1525" s="97" t="str">
        <f>IF(E1525="","",SUBTOTAL(3,$E$2:$E1525))</f>
        <v/>
      </c>
      <c r="B1525" s="45"/>
      <c r="C1525" s="44"/>
      <c r="D1525" s="44"/>
      <c r="E1525" s="61"/>
      <c r="F1525" s="44"/>
      <c r="G1525" s="35"/>
      <c r="H1525" s="43"/>
      <c r="I1525" s="34"/>
      <c r="J1525" s="44"/>
      <c r="K1525" s="34"/>
      <c r="L1525" s="45"/>
      <c r="M1525" s="45"/>
      <c r="N1525" s="44"/>
      <c r="O1525" s="45"/>
      <c r="P1525" s="45"/>
      <c r="Q1525" s="44"/>
      <c r="R1525" s="44"/>
      <c r="S1525" s="44"/>
      <c r="T1525" s="34"/>
      <c r="U1525" s="34"/>
      <c r="V1525" s="34"/>
      <c r="W1525" s="34"/>
      <c r="X1525" s="34"/>
      <c r="Y1525" s="34"/>
      <c r="Z1525" s="45"/>
      <c r="AA1525" s="34"/>
      <c r="AB1525" s="97" t="str">
        <f t="shared" si="23"/>
        <v/>
      </c>
    </row>
    <row r="1526" spans="1:28">
      <c r="A1526" s="97" t="str">
        <f>IF(E1526="","",SUBTOTAL(3,$E$2:$E1526))</f>
        <v/>
      </c>
      <c r="B1526" s="45"/>
      <c r="C1526" s="44"/>
      <c r="D1526" s="44"/>
      <c r="E1526" s="61"/>
      <c r="F1526" s="44"/>
      <c r="G1526" s="35"/>
      <c r="H1526" s="43"/>
      <c r="I1526" s="34"/>
      <c r="J1526" s="44"/>
      <c r="K1526" s="34"/>
      <c r="L1526" s="45"/>
      <c r="M1526" s="45"/>
      <c r="N1526" s="44"/>
      <c r="O1526" s="45"/>
      <c r="P1526" s="45"/>
      <c r="Q1526" s="44"/>
      <c r="R1526" s="44"/>
      <c r="S1526" s="44"/>
      <c r="T1526" s="34"/>
      <c r="U1526" s="34"/>
      <c r="V1526" s="34"/>
      <c r="W1526" s="34"/>
      <c r="X1526" s="34"/>
      <c r="Y1526" s="34"/>
      <c r="Z1526" s="45"/>
      <c r="AA1526" s="34"/>
      <c r="AB1526" s="97" t="str">
        <f t="shared" si="23"/>
        <v/>
      </c>
    </row>
    <row r="1527" spans="1:28">
      <c r="A1527" s="97" t="str">
        <f>IF(E1527="","",SUBTOTAL(3,$E$2:$E1527))</f>
        <v/>
      </c>
      <c r="B1527" s="45"/>
      <c r="C1527" s="44"/>
      <c r="D1527" s="44"/>
      <c r="E1527" s="35"/>
      <c r="F1527" s="44"/>
      <c r="G1527" s="35"/>
      <c r="H1527" s="34"/>
      <c r="I1527" s="34"/>
      <c r="J1527" s="44"/>
      <c r="K1527" s="34"/>
      <c r="L1527" s="45"/>
      <c r="M1527" s="45"/>
      <c r="N1527" s="44"/>
      <c r="O1527" s="45"/>
      <c r="P1527" s="44"/>
      <c r="Q1527" s="44"/>
      <c r="R1527" s="44"/>
      <c r="S1527" s="44"/>
      <c r="T1527" s="34"/>
      <c r="U1527" s="34"/>
      <c r="V1527" s="34"/>
      <c r="W1527" s="34"/>
      <c r="X1527" s="34"/>
      <c r="Y1527" s="34"/>
      <c r="Z1527" s="44"/>
      <c r="AA1527" s="34"/>
      <c r="AB1527" s="97" t="str">
        <f t="shared" si="23"/>
        <v/>
      </c>
    </row>
    <row r="1528" spans="1:28">
      <c r="A1528" s="97" t="str">
        <f>IF(E1528="","",SUBTOTAL(3,$E$2:$E1528))</f>
        <v/>
      </c>
      <c r="B1528" s="45"/>
      <c r="C1528" s="44"/>
      <c r="D1528" s="44"/>
      <c r="E1528" s="61"/>
      <c r="F1528" s="44"/>
      <c r="G1528" s="35"/>
      <c r="H1528" s="34"/>
      <c r="I1528" s="34"/>
      <c r="J1528" s="44"/>
      <c r="K1528" s="34"/>
      <c r="L1528" s="45"/>
      <c r="M1528" s="45"/>
      <c r="N1528" s="44"/>
      <c r="O1528" s="45"/>
      <c r="P1528" s="44"/>
      <c r="Q1528" s="44"/>
      <c r="R1528" s="44"/>
      <c r="S1528" s="44"/>
      <c r="T1528" s="34"/>
      <c r="U1528" s="34"/>
      <c r="V1528" s="34"/>
      <c r="W1528" s="34"/>
      <c r="X1528" s="36"/>
      <c r="Y1528" s="36"/>
      <c r="Z1528" s="45"/>
      <c r="AA1528" s="34"/>
      <c r="AB1528" s="97" t="str">
        <f t="shared" si="23"/>
        <v/>
      </c>
    </row>
    <row r="1529" spans="1:28">
      <c r="A1529" s="97" t="str">
        <f>IF(E1529="","",SUBTOTAL(3,$E$2:$E1529))</f>
        <v/>
      </c>
      <c r="B1529" s="45"/>
      <c r="C1529" s="44"/>
      <c r="D1529" s="44"/>
      <c r="E1529" s="35"/>
      <c r="F1529" s="44"/>
      <c r="G1529" s="35"/>
      <c r="H1529" s="34"/>
      <c r="I1529" s="34"/>
      <c r="J1529" s="44"/>
      <c r="K1529" s="34"/>
      <c r="L1529" s="45"/>
      <c r="M1529" s="45"/>
      <c r="N1529" s="44"/>
      <c r="O1529" s="45"/>
      <c r="P1529" s="44"/>
      <c r="Q1529" s="44"/>
      <c r="R1529" s="44"/>
      <c r="S1529" s="44"/>
      <c r="T1529" s="34"/>
      <c r="U1529" s="34"/>
      <c r="V1529" s="34"/>
      <c r="W1529" s="34"/>
      <c r="X1529" s="34"/>
      <c r="Y1529" s="34"/>
      <c r="Z1529" s="44"/>
      <c r="AA1529" s="34"/>
      <c r="AB1529" s="97" t="str">
        <f t="shared" si="23"/>
        <v/>
      </c>
    </row>
    <row r="1530" spans="1:28">
      <c r="A1530" s="97" t="str">
        <f>IF(E1530="","",SUBTOTAL(3,$E$2:$E1530))</f>
        <v/>
      </c>
      <c r="B1530" s="45"/>
      <c r="C1530" s="44"/>
      <c r="D1530" s="44"/>
      <c r="E1530" s="61"/>
      <c r="F1530" s="44"/>
      <c r="G1530" s="35"/>
      <c r="H1530" s="34"/>
      <c r="I1530" s="34"/>
      <c r="J1530" s="44"/>
      <c r="K1530" s="34"/>
      <c r="L1530" s="45"/>
      <c r="M1530" s="45"/>
      <c r="N1530" s="44"/>
      <c r="O1530" s="45"/>
      <c r="P1530" s="44"/>
      <c r="Q1530" s="44"/>
      <c r="R1530" s="44"/>
      <c r="S1530" s="44"/>
      <c r="T1530" s="34"/>
      <c r="U1530" s="34"/>
      <c r="V1530" s="34"/>
      <c r="W1530" s="34"/>
      <c r="X1530" s="34"/>
      <c r="Y1530" s="34"/>
      <c r="Z1530" s="44"/>
      <c r="AA1530" s="34"/>
      <c r="AB1530" s="97" t="str">
        <f t="shared" si="23"/>
        <v/>
      </c>
    </row>
    <row r="1531" spans="1:28">
      <c r="A1531" s="97" t="str">
        <f>IF(E1531="","",SUBTOTAL(3,$E$2:$E1531))</f>
        <v/>
      </c>
      <c r="B1531" s="45"/>
      <c r="C1531" s="44"/>
      <c r="D1531" s="44"/>
      <c r="E1531" s="61"/>
      <c r="F1531" s="44"/>
      <c r="G1531" s="35"/>
      <c r="H1531" s="34"/>
      <c r="I1531" s="34"/>
      <c r="J1531" s="44"/>
      <c r="K1531" s="34"/>
      <c r="L1531" s="45"/>
      <c r="M1531" s="45"/>
      <c r="N1531" s="44"/>
      <c r="O1531" s="45"/>
      <c r="P1531" s="44"/>
      <c r="Q1531" s="44"/>
      <c r="R1531" s="44"/>
      <c r="S1531" s="44"/>
      <c r="T1531" s="34"/>
      <c r="U1531" s="34"/>
      <c r="V1531" s="34"/>
      <c r="W1531" s="34"/>
      <c r="X1531" s="34"/>
      <c r="Y1531" s="34"/>
      <c r="Z1531" s="44"/>
      <c r="AA1531" s="34"/>
      <c r="AB1531" s="97" t="str">
        <f t="shared" si="23"/>
        <v/>
      </c>
    </row>
    <row r="1532" spans="1:28">
      <c r="A1532" s="97" t="str">
        <f>IF(E1532="","",SUBTOTAL(3,$E$2:$E1532))</f>
        <v/>
      </c>
      <c r="B1532" s="45"/>
      <c r="C1532" s="45"/>
      <c r="D1532" s="44"/>
      <c r="E1532" s="101"/>
      <c r="F1532" s="44"/>
      <c r="G1532" s="79"/>
      <c r="H1532" s="34"/>
      <c r="I1532" s="34"/>
      <c r="J1532" s="44"/>
      <c r="K1532" s="34"/>
      <c r="L1532" s="45"/>
      <c r="M1532" s="45"/>
      <c r="N1532" s="44"/>
      <c r="O1532" s="45"/>
      <c r="P1532" s="45"/>
      <c r="Q1532" s="44"/>
      <c r="R1532" s="44"/>
      <c r="S1532" s="44"/>
      <c r="T1532" s="36"/>
      <c r="U1532" s="36"/>
      <c r="V1532" s="36"/>
      <c r="W1532" s="36"/>
      <c r="X1532" s="36"/>
      <c r="Y1532" s="36"/>
      <c r="Z1532" s="45"/>
      <c r="AA1532" s="34"/>
      <c r="AB1532" s="97" t="str">
        <f t="shared" si="23"/>
        <v/>
      </c>
    </row>
    <row r="1533" spans="1:28">
      <c r="A1533" s="97" t="str">
        <f>IF(E1533="","",SUBTOTAL(3,$E$2:$E1533))</f>
        <v/>
      </c>
      <c r="B1533" s="45"/>
      <c r="C1533" s="45"/>
      <c r="D1533" s="44"/>
      <c r="E1533" s="101"/>
      <c r="F1533" s="44"/>
      <c r="G1533" s="79"/>
      <c r="H1533" s="34"/>
      <c r="I1533" s="34"/>
      <c r="J1533" s="44"/>
      <c r="K1533" s="34"/>
      <c r="L1533" s="45"/>
      <c r="M1533" s="45"/>
      <c r="N1533" s="44"/>
      <c r="O1533" s="45"/>
      <c r="P1533" s="45"/>
      <c r="Q1533" s="44"/>
      <c r="R1533" s="44"/>
      <c r="S1533" s="44"/>
      <c r="T1533" s="36"/>
      <c r="U1533" s="36"/>
      <c r="V1533" s="36"/>
      <c r="W1533" s="36"/>
      <c r="X1533" s="36"/>
      <c r="Y1533" s="36"/>
      <c r="Z1533" s="45"/>
      <c r="AA1533" s="34"/>
      <c r="AB1533" s="97" t="str">
        <f t="shared" si="23"/>
        <v/>
      </c>
    </row>
    <row r="1534" spans="1:28">
      <c r="A1534" s="97" t="str">
        <f>IF(E1534="","",SUBTOTAL(3,$E$2:$E1534))</f>
        <v/>
      </c>
      <c r="B1534" s="45"/>
      <c r="C1534" s="45"/>
      <c r="D1534" s="44"/>
      <c r="E1534" s="35"/>
      <c r="F1534" s="44"/>
      <c r="G1534" s="35"/>
      <c r="H1534" s="34"/>
      <c r="I1534" s="34"/>
      <c r="J1534" s="44"/>
      <c r="K1534" s="34"/>
      <c r="L1534" s="45"/>
      <c r="M1534" s="45"/>
      <c r="N1534" s="44"/>
      <c r="O1534" s="45"/>
      <c r="P1534" s="44"/>
      <c r="Q1534" s="44"/>
      <c r="R1534" s="44"/>
      <c r="S1534" s="44"/>
      <c r="T1534" s="34"/>
      <c r="U1534" s="34"/>
      <c r="V1534" s="34"/>
      <c r="W1534" s="34"/>
      <c r="X1534" s="34"/>
      <c r="Y1534" s="34"/>
      <c r="Z1534" s="44"/>
      <c r="AA1534" s="34"/>
      <c r="AB1534" s="97" t="str">
        <f t="shared" si="23"/>
        <v/>
      </c>
    </row>
    <row r="1535" spans="1:28">
      <c r="A1535" s="97" t="str">
        <f>IF(E1535="","",SUBTOTAL(3,$E$2:$E1535))</f>
        <v/>
      </c>
      <c r="B1535" s="45"/>
      <c r="C1535" s="45"/>
      <c r="D1535" s="44"/>
      <c r="E1535" s="101"/>
      <c r="F1535" s="44"/>
      <c r="G1535" s="79"/>
      <c r="H1535" s="34"/>
      <c r="I1535" s="34"/>
      <c r="J1535" s="44"/>
      <c r="K1535" s="34"/>
      <c r="L1535" s="45"/>
      <c r="M1535" s="45"/>
      <c r="N1535" s="44"/>
      <c r="O1535" s="45"/>
      <c r="P1535" s="45"/>
      <c r="Q1535" s="44"/>
      <c r="R1535" s="44"/>
      <c r="S1535" s="44"/>
      <c r="T1535" s="36"/>
      <c r="U1535" s="36"/>
      <c r="V1535" s="36"/>
      <c r="W1535" s="36"/>
      <c r="X1535" s="36"/>
      <c r="Y1535" s="36"/>
      <c r="Z1535" s="45"/>
      <c r="AA1535" s="34"/>
      <c r="AB1535" s="97" t="str">
        <f t="shared" si="23"/>
        <v/>
      </c>
    </row>
    <row r="1536" spans="1:28">
      <c r="A1536" s="97" t="str">
        <f>IF(E1536="","",SUBTOTAL(3,$E$2:$E1536))</f>
        <v/>
      </c>
      <c r="B1536" s="45"/>
      <c r="C1536" s="45"/>
      <c r="D1536" s="44"/>
      <c r="E1536" s="35"/>
      <c r="F1536" s="44"/>
      <c r="G1536" s="35"/>
      <c r="H1536" s="34"/>
      <c r="I1536" s="34"/>
      <c r="J1536" s="44"/>
      <c r="K1536" s="34"/>
      <c r="L1536" s="45"/>
      <c r="M1536" s="45"/>
      <c r="N1536" s="44"/>
      <c r="O1536" s="45"/>
      <c r="P1536" s="45"/>
      <c r="Q1536" s="44"/>
      <c r="R1536" s="44"/>
      <c r="S1536" s="44"/>
      <c r="T1536" s="34"/>
      <c r="U1536" s="34"/>
      <c r="V1536" s="34"/>
      <c r="W1536" s="34"/>
      <c r="X1536" s="34"/>
      <c r="Y1536" s="36"/>
      <c r="Z1536" s="45"/>
      <c r="AA1536" s="34"/>
      <c r="AB1536" s="97" t="str">
        <f t="shared" si="23"/>
        <v/>
      </c>
    </row>
    <row r="1537" spans="1:28">
      <c r="A1537" s="97" t="str">
        <f>IF(E1537="","",SUBTOTAL(3,$E$2:$E1537))</f>
        <v/>
      </c>
      <c r="B1537" s="45"/>
      <c r="C1537" s="45"/>
      <c r="D1537" s="44"/>
      <c r="E1537" s="35"/>
      <c r="F1537" s="44"/>
      <c r="G1537" s="35"/>
      <c r="H1537" s="34"/>
      <c r="I1537" s="34"/>
      <c r="J1537" s="44"/>
      <c r="K1537" s="34"/>
      <c r="L1537" s="45"/>
      <c r="M1537" s="45"/>
      <c r="N1537" s="44"/>
      <c r="O1537" s="45"/>
      <c r="P1537" s="45"/>
      <c r="Q1537" s="44"/>
      <c r="R1537" s="44"/>
      <c r="S1537" s="44"/>
      <c r="T1537" s="36"/>
      <c r="U1537" s="36"/>
      <c r="V1537" s="36"/>
      <c r="W1537" s="36"/>
      <c r="X1537" s="34"/>
      <c r="Y1537" s="34"/>
      <c r="Z1537" s="45"/>
      <c r="AA1537" s="34"/>
      <c r="AB1537" s="97" t="str">
        <f t="shared" si="23"/>
        <v/>
      </c>
    </row>
    <row r="1538" spans="1:28">
      <c r="A1538" s="97" t="str">
        <f>IF(E1538="","",SUBTOTAL(3,$E$2:$E1538))</f>
        <v/>
      </c>
      <c r="B1538" s="44"/>
      <c r="C1538" s="45"/>
      <c r="D1538" s="44"/>
      <c r="E1538" s="35"/>
      <c r="F1538" s="44"/>
      <c r="G1538" s="35"/>
      <c r="H1538" s="34"/>
      <c r="I1538" s="34"/>
      <c r="J1538" s="44"/>
      <c r="K1538" s="34"/>
      <c r="L1538" s="45"/>
      <c r="M1538" s="45"/>
      <c r="N1538" s="44"/>
      <c r="O1538" s="45"/>
      <c r="P1538" s="45"/>
      <c r="Q1538" s="44"/>
      <c r="R1538" s="44"/>
      <c r="S1538" s="44"/>
      <c r="T1538" s="36"/>
      <c r="U1538" s="36"/>
      <c r="V1538" s="36"/>
      <c r="W1538" s="36"/>
      <c r="X1538" s="34"/>
      <c r="Y1538" s="34"/>
      <c r="Z1538" s="45"/>
      <c r="AA1538" s="34"/>
      <c r="AB1538" s="97" t="str">
        <f t="shared" ref="AB1538:AB1601" si="24">IF(OR(P1538="TN",O1538="TLAI",AND(O1538="KTHP",P1538="TH"),E1538=""),"",Z1538=S1538)</f>
        <v/>
      </c>
    </row>
    <row r="1539" spans="1:28">
      <c r="A1539" s="97" t="str">
        <f>IF(E1539="","",SUBTOTAL(3,$E$2:$E1539))</f>
        <v/>
      </c>
      <c r="B1539" s="45"/>
      <c r="C1539" s="45"/>
      <c r="D1539" s="44"/>
      <c r="E1539" s="61"/>
      <c r="F1539" s="44"/>
      <c r="G1539" s="35"/>
      <c r="H1539" s="34"/>
      <c r="I1539" s="34"/>
      <c r="J1539" s="44"/>
      <c r="K1539" s="34"/>
      <c r="L1539" s="45"/>
      <c r="M1539" s="45"/>
      <c r="N1539" s="44"/>
      <c r="O1539" s="45"/>
      <c r="P1539" s="44"/>
      <c r="Q1539" s="44"/>
      <c r="R1539" s="44"/>
      <c r="S1539" s="44"/>
      <c r="T1539" s="34"/>
      <c r="U1539" s="34"/>
      <c r="V1539" s="34"/>
      <c r="W1539" s="34"/>
      <c r="X1539" s="34"/>
      <c r="Y1539" s="34"/>
      <c r="Z1539" s="44"/>
      <c r="AA1539" s="34"/>
      <c r="AB1539" s="97" t="str">
        <f t="shared" si="24"/>
        <v/>
      </c>
    </row>
    <row r="1540" spans="1:28">
      <c r="A1540" s="97" t="str">
        <f>IF(E1540="","",SUBTOTAL(3,$E$2:$E1540))</f>
        <v/>
      </c>
      <c r="B1540" s="45"/>
      <c r="C1540" s="45"/>
      <c r="D1540" s="44"/>
      <c r="E1540" s="61"/>
      <c r="F1540" s="44"/>
      <c r="G1540" s="35"/>
      <c r="H1540" s="34"/>
      <c r="I1540" s="34"/>
      <c r="J1540" s="44"/>
      <c r="K1540" s="34"/>
      <c r="L1540" s="45"/>
      <c r="M1540" s="45"/>
      <c r="N1540" s="44"/>
      <c r="O1540" s="45"/>
      <c r="P1540" s="44"/>
      <c r="Q1540" s="44"/>
      <c r="R1540" s="44"/>
      <c r="S1540" s="44"/>
      <c r="T1540" s="34"/>
      <c r="U1540" s="34"/>
      <c r="V1540" s="34"/>
      <c r="W1540" s="34"/>
      <c r="X1540" s="34"/>
      <c r="Y1540" s="34"/>
      <c r="Z1540" s="44"/>
      <c r="AA1540" s="34"/>
      <c r="AB1540" s="97" t="str">
        <f t="shared" si="24"/>
        <v/>
      </c>
    </row>
    <row r="1541" spans="1:28">
      <c r="A1541" s="97" t="str">
        <f>IF(E1541="","",SUBTOTAL(3,$E$2:$E1541))</f>
        <v/>
      </c>
      <c r="B1541" s="45"/>
      <c r="C1541" s="45"/>
      <c r="D1541" s="44"/>
      <c r="E1541" s="35"/>
      <c r="F1541" s="44"/>
      <c r="G1541" s="52"/>
      <c r="H1541" s="36"/>
      <c r="I1541" s="36"/>
      <c r="J1541" s="45"/>
      <c r="K1541" s="34"/>
      <c r="L1541" s="45"/>
      <c r="M1541" s="45"/>
      <c r="N1541" s="44"/>
      <c r="O1541" s="45"/>
      <c r="P1541" s="44"/>
      <c r="Q1541" s="44"/>
      <c r="R1541" s="44"/>
      <c r="S1541" s="44"/>
      <c r="T1541" s="36"/>
      <c r="U1541" s="36"/>
      <c r="V1541" s="36"/>
      <c r="W1541" s="36"/>
      <c r="X1541" s="36"/>
      <c r="Y1541" s="36"/>
      <c r="Z1541" s="45"/>
      <c r="AA1541" s="34"/>
      <c r="AB1541" s="97" t="str">
        <f t="shared" si="24"/>
        <v/>
      </c>
    </row>
    <row r="1542" spans="1:28">
      <c r="A1542" s="97" t="str">
        <f>IF(E1542="","",SUBTOTAL(3,$E$2:$E1542))</f>
        <v/>
      </c>
      <c r="B1542" s="45"/>
      <c r="C1542" s="45"/>
      <c r="D1542" s="44"/>
      <c r="E1542" s="35"/>
      <c r="F1542" s="44"/>
      <c r="G1542" s="35"/>
      <c r="H1542" s="34"/>
      <c r="I1542" s="34"/>
      <c r="J1542" s="44"/>
      <c r="K1542" s="34"/>
      <c r="L1542" s="45"/>
      <c r="M1542" s="45"/>
      <c r="N1542" s="44"/>
      <c r="O1542" s="45"/>
      <c r="P1542" s="45"/>
      <c r="Q1542" s="44"/>
      <c r="R1542" s="44"/>
      <c r="S1542" s="44"/>
      <c r="T1542" s="36"/>
      <c r="U1542" s="36"/>
      <c r="V1542" s="36"/>
      <c r="W1542" s="36"/>
      <c r="X1542" s="36"/>
      <c r="Y1542" s="36"/>
      <c r="Z1542" s="45"/>
      <c r="AA1542" s="34"/>
      <c r="AB1542" s="97" t="str">
        <f t="shared" si="24"/>
        <v/>
      </c>
    </row>
    <row r="1543" spans="1:28">
      <c r="A1543" s="97" t="str">
        <f>IF(E1543="","",SUBTOTAL(3,$E$2:$E1543))</f>
        <v/>
      </c>
      <c r="B1543" s="45"/>
      <c r="C1543" s="45"/>
      <c r="D1543" s="44"/>
      <c r="E1543" s="35"/>
      <c r="F1543" s="44"/>
      <c r="G1543" s="35"/>
      <c r="H1543" s="34"/>
      <c r="I1543" s="34"/>
      <c r="J1543" s="44"/>
      <c r="K1543" s="34"/>
      <c r="L1543" s="45"/>
      <c r="M1543" s="45"/>
      <c r="N1543" s="44"/>
      <c r="O1543" s="45"/>
      <c r="P1543" s="45"/>
      <c r="Q1543" s="44"/>
      <c r="R1543" s="44"/>
      <c r="S1543" s="44"/>
      <c r="T1543" s="36"/>
      <c r="U1543" s="36"/>
      <c r="V1543" s="36"/>
      <c r="W1543" s="36"/>
      <c r="X1543" s="36"/>
      <c r="Y1543" s="36"/>
      <c r="Z1543" s="45"/>
      <c r="AA1543" s="34"/>
      <c r="AB1543" s="97" t="str">
        <f t="shared" si="24"/>
        <v/>
      </c>
    </row>
    <row r="1544" spans="1:28">
      <c r="A1544" s="97" t="str">
        <f>IF(E1544="","",SUBTOTAL(3,$E$2:$E1544))</f>
        <v/>
      </c>
      <c r="B1544" s="45"/>
      <c r="C1544" s="45"/>
      <c r="D1544" s="44"/>
      <c r="E1544" s="35"/>
      <c r="F1544" s="44"/>
      <c r="G1544" s="35"/>
      <c r="H1544" s="34"/>
      <c r="I1544" s="34"/>
      <c r="J1544" s="45"/>
      <c r="K1544" s="34"/>
      <c r="L1544" s="45"/>
      <c r="M1544" s="45"/>
      <c r="N1544" s="44"/>
      <c r="O1544" s="45"/>
      <c r="P1544" s="44"/>
      <c r="Q1544" s="44"/>
      <c r="R1544" s="44"/>
      <c r="S1544" s="44"/>
      <c r="T1544" s="36"/>
      <c r="U1544" s="36"/>
      <c r="V1544" s="36"/>
      <c r="W1544" s="36"/>
      <c r="X1544" s="97"/>
      <c r="Y1544" s="97"/>
      <c r="Z1544" s="45"/>
      <c r="AA1544" s="34"/>
      <c r="AB1544" s="97" t="str">
        <f t="shared" si="24"/>
        <v/>
      </c>
    </row>
    <row r="1545" spans="1:28">
      <c r="A1545" s="97" t="str">
        <f>IF(E1545="","",SUBTOTAL(3,$E$2:$E1545))</f>
        <v/>
      </c>
      <c r="B1545" s="45"/>
      <c r="C1545" s="44"/>
      <c r="D1545" s="44"/>
      <c r="E1545" s="61"/>
      <c r="F1545" s="44"/>
      <c r="G1545" s="35"/>
      <c r="H1545" s="34"/>
      <c r="I1545" s="34"/>
      <c r="J1545" s="44"/>
      <c r="K1545" s="34"/>
      <c r="L1545" s="45"/>
      <c r="M1545" s="45"/>
      <c r="N1545" s="44"/>
      <c r="O1545" s="45"/>
      <c r="P1545" s="44"/>
      <c r="Q1545" s="44"/>
      <c r="R1545" s="44"/>
      <c r="S1545" s="44"/>
      <c r="T1545" s="34"/>
      <c r="U1545" s="34"/>
      <c r="V1545" s="35"/>
      <c r="W1545" s="34"/>
      <c r="X1545" s="97"/>
      <c r="Y1545" s="97"/>
      <c r="Z1545" s="44"/>
      <c r="AA1545" s="34"/>
      <c r="AB1545" s="97" t="str">
        <f t="shared" si="24"/>
        <v/>
      </c>
    </row>
    <row r="1546" spans="1:28">
      <c r="A1546" s="97" t="str">
        <f>IF(E1546="","",SUBTOTAL(3,$E$2:$E1546))</f>
        <v/>
      </c>
      <c r="B1546" s="44"/>
      <c r="C1546" s="44"/>
      <c r="D1546" s="44"/>
      <c r="E1546" s="35"/>
      <c r="F1546" s="44"/>
      <c r="G1546" s="35"/>
      <c r="H1546" s="34"/>
      <c r="I1546" s="34"/>
      <c r="J1546" s="44"/>
      <c r="K1546" s="34"/>
      <c r="L1546" s="44"/>
      <c r="M1546" s="44"/>
      <c r="N1546" s="44"/>
      <c r="O1546" s="45"/>
      <c r="P1546" s="44"/>
      <c r="Q1546" s="44"/>
      <c r="R1546" s="44"/>
      <c r="S1546" s="44"/>
      <c r="T1546" s="35"/>
      <c r="U1546" s="35"/>
      <c r="V1546" s="34"/>
      <c r="W1546" s="34"/>
      <c r="X1546" s="34"/>
      <c r="Y1546" s="34"/>
      <c r="Z1546" s="44"/>
      <c r="AA1546" s="34"/>
      <c r="AB1546" s="97" t="str">
        <f t="shared" si="24"/>
        <v/>
      </c>
    </row>
    <row r="1547" spans="1:28">
      <c r="A1547" s="97" t="str">
        <f>IF(E1547="","",SUBTOTAL(3,$E$2:$E1547))</f>
        <v/>
      </c>
      <c r="B1547" s="44"/>
      <c r="C1547" s="44"/>
      <c r="D1547" s="44"/>
      <c r="E1547" s="35"/>
      <c r="F1547" s="44"/>
      <c r="G1547" s="35"/>
      <c r="H1547" s="34"/>
      <c r="I1547" s="34"/>
      <c r="J1547" s="44"/>
      <c r="K1547" s="34"/>
      <c r="L1547" s="44"/>
      <c r="M1547" s="44"/>
      <c r="N1547" s="44"/>
      <c r="O1547" s="45"/>
      <c r="P1547" s="44"/>
      <c r="Q1547" s="44"/>
      <c r="R1547" s="44"/>
      <c r="S1547" s="44"/>
      <c r="T1547" s="35"/>
      <c r="U1547" s="35"/>
      <c r="V1547" s="34"/>
      <c r="W1547" s="34"/>
      <c r="X1547" s="34"/>
      <c r="Y1547" s="34"/>
      <c r="Z1547" s="44"/>
      <c r="AA1547" s="34"/>
      <c r="AB1547" s="97" t="str">
        <f t="shared" si="24"/>
        <v/>
      </c>
    </row>
    <row r="1548" spans="1:28">
      <c r="A1548" s="97" t="str">
        <f>IF(E1548="","",SUBTOTAL(3,$E$2:$E1548))</f>
        <v/>
      </c>
      <c r="B1548" s="44"/>
      <c r="C1548" s="44"/>
      <c r="D1548" s="44"/>
      <c r="E1548" s="35"/>
      <c r="F1548" s="44"/>
      <c r="G1548" s="35"/>
      <c r="H1548" s="34"/>
      <c r="I1548" s="34"/>
      <c r="J1548" s="44"/>
      <c r="K1548" s="34"/>
      <c r="L1548" s="44"/>
      <c r="M1548" s="44"/>
      <c r="N1548" s="44"/>
      <c r="O1548" s="45"/>
      <c r="P1548" s="44"/>
      <c r="Q1548" s="44"/>
      <c r="R1548" s="44"/>
      <c r="S1548" s="44"/>
      <c r="T1548" s="35"/>
      <c r="U1548" s="35"/>
      <c r="V1548" s="34"/>
      <c r="W1548" s="34"/>
      <c r="X1548" s="34"/>
      <c r="Y1548" s="34"/>
      <c r="Z1548" s="44"/>
      <c r="AA1548" s="34"/>
      <c r="AB1548" s="97" t="str">
        <f t="shared" si="24"/>
        <v/>
      </c>
    </row>
    <row r="1549" spans="1:28">
      <c r="A1549" s="97" t="str">
        <f>IF(E1549="","",SUBTOTAL(3,$E$2:$E1549))</f>
        <v/>
      </c>
      <c r="B1549" s="44"/>
      <c r="C1549" s="44"/>
      <c r="D1549" s="44"/>
      <c r="E1549" s="35"/>
      <c r="F1549" s="44"/>
      <c r="G1549" s="35"/>
      <c r="H1549" s="34"/>
      <c r="I1549" s="34"/>
      <c r="J1549" s="44"/>
      <c r="K1549" s="34"/>
      <c r="L1549" s="44"/>
      <c r="M1549" s="44"/>
      <c r="N1549" s="44"/>
      <c r="O1549" s="45"/>
      <c r="P1549" s="44"/>
      <c r="Q1549" s="44"/>
      <c r="R1549" s="44"/>
      <c r="S1549" s="44"/>
      <c r="T1549" s="35"/>
      <c r="U1549" s="35"/>
      <c r="V1549" s="34"/>
      <c r="W1549" s="34"/>
      <c r="X1549" s="34"/>
      <c r="Y1549" s="34"/>
      <c r="Z1549" s="44"/>
      <c r="AA1549" s="34"/>
      <c r="AB1549" s="97" t="str">
        <f t="shared" si="24"/>
        <v/>
      </c>
    </row>
    <row r="1550" spans="1:28">
      <c r="A1550" s="97" t="str">
        <f>IF(E1550="","",SUBTOTAL(3,$E$2:$E1550))</f>
        <v/>
      </c>
      <c r="B1550" s="45"/>
      <c r="C1550" s="44"/>
      <c r="D1550" s="45"/>
      <c r="E1550" s="35"/>
      <c r="F1550" s="44"/>
      <c r="G1550" s="35"/>
      <c r="H1550" s="35"/>
      <c r="I1550" s="35"/>
      <c r="J1550" s="44"/>
      <c r="K1550" s="34"/>
      <c r="L1550" s="45"/>
      <c r="M1550" s="45"/>
      <c r="N1550" s="44"/>
      <c r="O1550" s="45"/>
      <c r="P1550" s="45"/>
      <c r="Q1550" s="44"/>
      <c r="R1550" s="44"/>
      <c r="S1550" s="44"/>
      <c r="T1550" s="34"/>
      <c r="U1550" s="34"/>
      <c r="V1550" s="57"/>
      <c r="W1550" s="57"/>
      <c r="X1550" s="34"/>
      <c r="Y1550" s="34"/>
      <c r="Z1550" s="45"/>
      <c r="AA1550" s="34"/>
      <c r="AB1550" s="97" t="str">
        <f t="shared" si="24"/>
        <v/>
      </c>
    </row>
    <row r="1551" spans="1:28">
      <c r="A1551" s="97" t="str">
        <f>IF(E1551="","",SUBTOTAL(3,$E$2:$E1551))</f>
        <v/>
      </c>
      <c r="B1551" s="45"/>
      <c r="C1551" s="45"/>
      <c r="D1551" s="45"/>
      <c r="E1551" s="35"/>
      <c r="F1551" s="44"/>
      <c r="G1551" s="35"/>
      <c r="H1551" s="34"/>
      <c r="I1551" s="34"/>
      <c r="J1551" s="44"/>
      <c r="K1551" s="34"/>
      <c r="L1551" s="45"/>
      <c r="M1551" s="45"/>
      <c r="N1551" s="44"/>
      <c r="O1551" s="45"/>
      <c r="P1551" s="45"/>
      <c r="Q1551" s="44"/>
      <c r="R1551" s="44"/>
      <c r="S1551" s="44"/>
      <c r="T1551" s="36"/>
      <c r="U1551" s="36"/>
      <c r="V1551" s="36"/>
      <c r="W1551" s="36"/>
      <c r="X1551" s="36"/>
      <c r="Y1551" s="36"/>
      <c r="Z1551" s="45"/>
      <c r="AA1551" s="34"/>
      <c r="AB1551" s="97" t="str">
        <f t="shared" si="24"/>
        <v/>
      </c>
    </row>
    <row r="1552" spans="1:28">
      <c r="A1552" s="97" t="str">
        <f>IF(E1552="","",SUBTOTAL(3,$E$2:$E1552))</f>
        <v/>
      </c>
      <c r="B1552" s="45"/>
      <c r="C1552" s="44"/>
      <c r="D1552" s="44"/>
      <c r="E1552" s="61"/>
      <c r="F1552" s="44"/>
      <c r="G1552" s="35"/>
      <c r="H1552" s="34"/>
      <c r="I1552" s="34"/>
      <c r="J1552" s="44"/>
      <c r="K1552" s="34"/>
      <c r="L1552" s="45"/>
      <c r="M1552" s="45"/>
      <c r="N1552" s="44"/>
      <c r="O1552" s="45"/>
      <c r="P1552" s="45"/>
      <c r="Q1552" s="44"/>
      <c r="R1552" s="44"/>
      <c r="S1552" s="44"/>
      <c r="T1552" s="34"/>
      <c r="U1552" s="34"/>
      <c r="V1552" s="34"/>
      <c r="W1552" s="34"/>
      <c r="X1552" s="34"/>
      <c r="Y1552" s="34"/>
      <c r="Z1552" s="45"/>
      <c r="AA1552" s="34"/>
      <c r="AB1552" s="97" t="str">
        <f t="shared" si="24"/>
        <v/>
      </c>
    </row>
    <row r="1553" spans="1:28">
      <c r="A1553" s="97" t="str">
        <f>IF(E1553="","",SUBTOTAL(3,$E$2:$E1553))</f>
        <v/>
      </c>
      <c r="B1553" s="45"/>
      <c r="C1553" s="44"/>
      <c r="D1553" s="44"/>
      <c r="E1553" s="61"/>
      <c r="F1553" s="44"/>
      <c r="G1553" s="35"/>
      <c r="H1553" s="34"/>
      <c r="I1553" s="34"/>
      <c r="J1553" s="44"/>
      <c r="K1553" s="34"/>
      <c r="L1553" s="45"/>
      <c r="M1553" s="45"/>
      <c r="N1553" s="44"/>
      <c r="O1553" s="45"/>
      <c r="P1553" s="45"/>
      <c r="Q1553" s="44"/>
      <c r="R1553" s="44"/>
      <c r="S1553" s="44"/>
      <c r="T1553" s="34"/>
      <c r="U1553" s="34"/>
      <c r="V1553" s="34"/>
      <c r="W1553" s="34"/>
      <c r="X1553" s="34"/>
      <c r="Y1553" s="34"/>
      <c r="Z1553" s="45"/>
      <c r="AA1553" s="34"/>
      <c r="AB1553" s="97" t="str">
        <f t="shared" si="24"/>
        <v/>
      </c>
    </row>
    <row r="1554" spans="1:28">
      <c r="A1554" s="97" t="str">
        <f>IF(E1554="","",SUBTOTAL(3,$E$2:$E1554))</f>
        <v/>
      </c>
      <c r="B1554" s="45"/>
      <c r="C1554" s="44"/>
      <c r="D1554" s="44"/>
      <c r="E1554" s="61"/>
      <c r="F1554" s="44"/>
      <c r="G1554" s="35"/>
      <c r="H1554" s="34"/>
      <c r="I1554" s="34"/>
      <c r="J1554" s="44"/>
      <c r="K1554" s="34"/>
      <c r="L1554" s="45"/>
      <c r="M1554" s="45"/>
      <c r="N1554" s="44"/>
      <c r="O1554" s="45"/>
      <c r="P1554" s="45"/>
      <c r="Q1554" s="44"/>
      <c r="R1554" s="44"/>
      <c r="S1554" s="44"/>
      <c r="T1554" s="34"/>
      <c r="U1554" s="34"/>
      <c r="V1554" s="34"/>
      <c r="W1554" s="34"/>
      <c r="X1554" s="34"/>
      <c r="Y1554" s="34"/>
      <c r="Z1554" s="45"/>
      <c r="AA1554" s="34"/>
      <c r="AB1554" s="97" t="str">
        <f t="shared" si="24"/>
        <v/>
      </c>
    </row>
    <row r="1555" spans="1:28">
      <c r="A1555" s="97" t="str">
        <f>IF(E1555="","",SUBTOTAL(3,$E$2:$E1555))</f>
        <v/>
      </c>
      <c r="B1555" s="45"/>
      <c r="C1555" s="44"/>
      <c r="D1555" s="44"/>
      <c r="E1555" s="61"/>
      <c r="F1555" s="44"/>
      <c r="G1555" s="35"/>
      <c r="H1555" s="34"/>
      <c r="I1555" s="34"/>
      <c r="J1555" s="44"/>
      <c r="K1555" s="34"/>
      <c r="L1555" s="45"/>
      <c r="M1555" s="45"/>
      <c r="N1555" s="44"/>
      <c r="O1555" s="45"/>
      <c r="P1555" s="45"/>
      <c r="Q1555" s="44"/>
      <c r="R1555" s="44"/>
      <c r="S1555" s="44"/>
      <c r="T1555" s="34"/>
      <c r="U1555" s="34"/>
      <c r="V1555" s="34"/>
      <c r="W1555" s="34"/>
      <c r="X1555" s="34"/>
      <c r="Y1555" s="34"/>
      <c r="Z1555" s="44"/>
      <c r="AA1555" s="34"/>
      <c r="AB1555" s="97" t="str">
        <f t="shared" si="24"/>
        <v/>
      </c>
    </row>
    <row r="1556" spans="1:28">
      <c r="A1556" s="97" t="str">
        <f>IF(E1556="","",SUBTOTAL(3,$E$2:$E1556))</f>
        <v/>
      </c>
      <c r="B1556" s="45"/>
      <c r="C1556" s="45"/>
      <c r="D1556" s="44"/>
      <c r="E1556" s="35"/>
      <c r="F1556" s="44"/>
      <c r="G1556" s="35"/>
      <c r="H1556" s="34"/>
      <c r="I1556" s="34"/>
      <c r="J1556" s="44"/>
      <c r="K1556" s="34"/>
      <c r="L1556" s="45"/>
      <c r="M1556" s="45"/>
      <c r="N1556" s="44"/>
      <c r="O1556" s="45"/>
      <c r="P1556" s="45"/>
      <c r="Q1556" s="44"/>
      <c r="R1556" s="44"/>
      <c r="S1556" s="44"/>
      <c r="T1556" s="36"/>
      <c r="U1556" s="36"/>
      <c r="V1556" s="36"/>
      <c r="W1556" s="36"/>
      <c r="X1556" s="36"/>
      <c r="Y1556" s="36"/>
      <c r="Z1556" s="45"/>
      <c r="AA1556" s="34"/>
      <c r="AB1556" s="97" t="str">
        <f t="shared" si="24"/>
        <v/>
      </c>
    </row>
    <row r="1557" spans="1:28">
      <c r="A1557" s="97" t="str">
        <f>IF(E1557="","",SUBTOTAL(3,$E$2:$E1557))</f>
        <v/>
      </c>
      <c r="B1557" s="45"/>
      <c r="C1557" s="45"/>
      <c r="D1557" s="44"/>
      <c r="E1557" s="35"/>
      <c r="F1557" s="44"/>
      <c r="G1557" s="35"/>
      <c r="H1557" s="34"/>
      <c r="I1557" s="34"/>
      <c r="J1557" s="44"/>
      <c r="K1557" s="34"/>
      <c r="L1557" s="45"/>
      <c r="M1557" s="45"/>
      <c r="N1557" s="44"/>
      <c r="O1557" s="45"/>
      <c r="P1557" s="45"/>
      <c r="Q1557" s="44"/>
      <c r="R1557" s="44"/>
      <c r="S1557" s="44"/>
      <c r="T1557" s="36"/>
      <c r="U1557" s="36"/>
      <c r="V1557" s="36"/>
      <c r="W1557" s="36"/>
      <c r="X1557" s="36"/>
      <c r="Y1557" s="36"/>
      <c r="Z1557" s="45"/>
      <c r="AA1557" s="34"/>
      <c r="AB1557" s="97" t="str">
        <f t="shared" si="24"/>
        <v/>
      </c>
    </row>
    <row r="1558" spans="1:28">
      <c r="A1558" s="97" t="str">
        <f>IF(E1558="","",SUBTOTAL(3,$E$2:$E1558))</f>
        <v/>
      </c>
      <c r="B1558" s="45"/>
      <c r="C1558" s="45"/>
      <c r="D1558" s="44"/>
      <c r="E1558" s="35"/>
      <c r="F1558" s="44"/>
      <c r="G1558" s="35"/>
      <c r="H1558" s="34"/>
      <c r="I1558" s="34"/>
      <c r="J1558" s="44"/>
      <c r="K1558" s="34"/>
      <c r="L1558" s="45"/>
      <c r="M1558" s="45"/>
      <c r="N1558" s="44"/>
      <c r="O1558" s="45"/>
      <c r="P1558" s="45"/>
      <c r="Q1558" s="44"/>
      <c r="R1558" s="44"/>
      <c r="S1558" s="44"/>
      <c r="T1558" s="36"/>
      <c r="U1558" s="34"/>
      <c r="V1558" s="34"/>
      <c r="W1558" s="34"/>
      <c r="X1558" s="36"/>
      <c r="Y1558" s="36"/>
      <c r="Z1558" s="45"/>
      <c r="AA1558" s="34"/>
      <c r="AB1558" s="97" t="str">
        <f t="shared" si="24"/>
        <v/>
      </c>
    </row>
    <row r="1559" spans="1:28">
      <c r="A1559" s="97" t="str">
        <f>IF(E1559="","",SUBTOTAL(3,$E$2:$E1559))</f>
        <v/>
      </c>
      <c r="B1559" s="45"/>
      <c r="C1559" s="45"/>
      <c r="D1559" s="44"/>
      <c r="E1559" s="35"/>
      <c r="F1559" s="44"/>
      <c r="G1559" s="35"/>
      <c r="H1559" s="34"/>
      <c r="I1559" s="34"/>
      <c r="J1559" s="44"/>
      <c r="K1559" s="34"/>
      <c r="L1559" s="45"/>
      <c r="M1559" s="45"/>
      <c r="N1559" s="44"/>
      <c r="O1559" s="45"/>
      <c r="P1559" s="45"/>
      <c r="Q1559" s="44"/>
      <c r="R1559" s="44"/>
      <c r="S1559" s="44"/>
      <c r="T1559" s="36"/>
      <c r="U1559" s="36"/>
      <c r="V1559" s="36"/>
      <c r="W1559" s="36"/>
      <c r="X1559" s="36"/>
      <c r="Y1559" s="36"/>
      <c r="Z1559" s="45"/>
      <c r="AA1559" s="34"/>
      <c r="AB1559" s="97" t="str">
        <f t="shared" si="24"/>
        <v/>
      </c>
    </row>
    <row r="1560" spans="1:28">
      <c r="A1560" s="97" t="str">
        <f>IF(E1560="","",SUBTOTAL(3,$E$2:$E1560))</f>
        <v/>
      </c>
      <c r="B1560" s="44"/>
      <c r="C1560" s="44"/>
      <c r="D1560" s="44"/>
      <c r="E1560" s="35"/>
      <c r="F1560" s="44"/>
      <c r="G1560" s="35"/>
      <c r="H1560" s="34"/>
      <c r="I1560" s="34"/>
      <c r="J1560" s="44"/>
      <c r="K1560" s="34"/>
      <c r="L1560" s="44"/>
      <c r="M1560" s="44"/>
      <c r="N1560" s="44"/>
      <c r="O1560" s="45"/>
      <c r="P1560" s="44"/>
      <c r="Q1560" s="44"/>
      <c r="R1560" s="44"/>
      <c r="S1560" s="44"/>
      <c r="T1560" s="34"/>
      <c r="U1560" s="34"/>
      <c r="V1560" s="34"/>
      <c r="W1560" s="34"/>
      <c r="X1560" s="34"/>
      <c r="Y1560" s="34"/>
      <c r="Z1560" s="44"/>
      <c r="AA1560" s="34"/>
      <c r="AB1560" s="97" t="str">
        <f t="shared" si="24"/>
        <v/>
      </c>
    </row>
    <row r="1561" spans="1:28">
      <c r="A1561" s="97" t="str">
        <f>IF(E1561="","",SUBTOTAL(3,$E$2:$E1561))</f>
        <v/>
      </c>
      <c r="B1561" s="44"/>
      <c r="C1561" s="44"/>
      <c r="D1561" s="44"/>
      <c r="E1561" s="35"/>
      <c r="F1561" s="44"/>
      <c r="G1561" s="35"/>
      <c r="H1561" s="34"/>
      <c r="I1561" s="34"/>
      <c r="J1561" s="44"/>
      <c r="K1561" s="34"/>
      <c r="L1561" s="44"/>
      <c r="M1561" s="44"/>
      <c r="N1561" s="44"/>
      <c r="O1561" s="45"/>
      <c r="P1561" s="44"/>
      <c r="Q1561" s="44"/>
      <c r="R1561" s="44"/>
      <c r="S1561" s="44"/>
      <c r="T1561" s="34"/>
      <c r="U1561" s="34"/>
      <c r="V1561" s="34"/>
      <c r="W1561" s="34"/>
      <c r="X1561" s="34"/>
      <c r="Y1561" s="34"/>
      <c r="Z1561" s="44"/>
      <c r="AA1561" s="34"/>
      <c r="AB1561" s="97" t="str">
        <f t="shared" si="24"/>
        <v/>
      </c>
    </row>
    <row r="1562" spans="1:28">
      <c r="A1562" s="97" t="str">
        <f>IF(E1562="","",SUBTOTAL(3,$E$2:$E1562))</f>
        <v/>
      </c>
      <c r="B1562" s="45"/>
      <c r="C1562" s="45"/>
      <c r="D1562" s="44"/>
      <c r="E1562" s="35"/>
      <c r="F1562" s="44"/>
      <c r="G1562" s="35"/>
      <c r="H1562" s="34"/>
      <c r="I1562" s="34"/>
      <c r="J1562" s="44"/>
      <c r="K1562" s="34"/>
      <c r="L1562" s="45"/>
      <c r="M1562" s="45"/>
      <c r="N1562" s="44"/>
      <c r="O1562" s="45"/>
      <c r="P1562" s="45"/>
      <c r="Q1562" s="44"/>
      <c r="R1562" s="44"/>
      <c r="S1562" s="44"/>
      <c r="T1562" s="34"/>
      <c r="U1562" s="34"/>
      <c r="V1562" s="34"/>
      <c r="W1562" s="34"/>
      <c r="X1562" s="34"/>
      <c r="Y1562" s="34"/>
      <c r="Z1562" s="44"/>
      <c r="AA1562" s="34"/>
      <c r="AB1562" s="97" t="str">
        <f t="shared" si="24"/>
        <v/>
      </c>
    </row>
    <row r="1563" spans="1:28">
      <c r="A1563" s="97" t="str">
        <f>IF(E1563="","",SUBTOTAL(3,$E$2:$E1563))</f>
        <v/>
      </c>
      <c r="B1563" s="45"/>
      <c r="C1563" s="44"/>
      <c r="D1563" s="44"/>
      <c r="E1563" s="35"/>
      <c r="F1563" s="44"/>
      <c r="G1563" s="35"/>
      <c r="H1563" s="35"/>
      <c r="I1563" s="35"/>
      <c r="J1563" s="44"/>
      <c r="K1563" s="34"/>
      <c r="L1563" s="45"/>
      <c r="M1563" s="45"/>
      <c r="N1563" s="44"/>
      <c r="O1563" s="45"/>
      <c r="P1563" s="45"/>
      <c r="Q1563" s="44"/>
      <c r="R1563" s="44"/>
      <c r="S1563" s="44"/>
      <c r="T1563" s="34"/>
      <c r="U1563" s="34"/>
      <c r="V1563" s="57"/>
      <c r="W1563" s="57"/>
      <c r="X1563" s="35"/>
      <c r="Y1563" s="34"/>
      <c r="Z1563" s="45"/>
      <c r="AA1563" s="34"/>
      <c r="AB1563" s="97" t="str">
        <f t="shared" si="24"/>
        <v/>
      </c>
    </row>
    <row r="1564" spans="1:28">
      <c r="A1564" s="97" t="str">
        <f>IF(E1564="","",SUBTOTAL(3,$E$2:$E1564))</f>
        <v/>
      </c>
      <c r="B1564" s="45"/>
      <c r="C1564" s="44"/>
      <c r="D1564" s="44"/>
      <c r="E1564" s="61"/>
      <c r="F1564" s="44"/>
      <c r="G1564" s="35"/>
      <c r="H1564" s="34"/>
      <c r="I1564" s="34"/>
      <c r="J1564" s="44"/>
      <c r="K1564" s="34"/>
      <c r="L1564" s="45"/>
      <c r="M1564" s="45"/>
      <c r="N1564" s="44"/>
      <c r="O1564" s="45"/>
      <c r="P1564" s="45"/>
      <c r="Q1564" s="44"/>
      <c r="R1564" s="44"/>
      <c r="S1564" s="44"/>
      <c r="T1564" s="34"/>
      <c r="U1564" s="34"/>
      <c r="V1564" s="34"/>
      <c r="W1564" s="34"/>
      <c r="X1564" s="34"/>
      <c r="Y1564" s="34"/>
      <c r="Z1564" s="44"/>
      <c r="AA1564" s="34"/>
      <c r="AB1564" s="97" t="str">
        <f t="shared" si="24"/>
        <v/>
      </c>
    </row>
    <row r="1565" spans="1:28">
      <c r="A1565" s="97" t="str">
        <f>IF(E1565="","",SUBTOTAL(3,$E$2:$E1565))</f>
        <v/>
      </c>
      <c r="B1565" s="45"/>
      <c r="C1565" s="45"/>
      <c r="D1565" s="44"/>
      <c r="E1565" s="35"/>
      <c r="F1565" s="44"/>
      <c r="G1565" s="35"/>
      <c r="H1565" s="36"/>
      <c r="I1565" s="36"/>
      <c r="J1565" s="44"/>
      <c r="K1565" s="34"/>
      <c r="L1565" s="45"/>
      <c r="M1565" s="45"/>
      <c r="N1565" s="44"/>
      <c r="O1565" s="45"/>
      <c r="P1565" s="45"/>
      <c r="Q1565" s="44"/>
      <c r="R1565" s="44"/>
      <c r="S1565" s="44"/>
      <c r="T1565" s="36"/>
      <c r="U1565" s="36"/>
      <c r="V1565" s="36"/>
      <c r="W1565" s="36"/>
      <c r="X1565" s="34"/>
      <c r="Y1565" s="36"/>
      <c r="Z1565" s="45"/>
      <c r="AA1565" s="34"/>
      <c r="AB1565" s="97" t="str">
        <f t="shared" si="24"/>
        <v/>
      </c>
    </row>
    <row r="1566" spans="1:28">
      <c r="A1566" s="97" t="str">
        <f>IF(E1566="","",SUBTOTAL(3,$E$2:$E1566))</f>
        <v/>
      </c>
      <c r="B1566" s="45"/>
      <c r="C1566" s="45"/>
      <c r="D1566" s="44"/>
      <c r="E1566" s="35"/>
      <c r="F1566" s="44"/>
      <c r="G1566" s="35"/>
      <c r="H1566" s="34"/>
      <c r="I1566" s="34"/>
      <c r="J1566" s="44"/>
      <c r="K1566" s="34"/>
      <c r="L1566" s="45"/>
      <c r="M1566" s="45"/>
      <c r="N1566" s="44"/>
      <c r="O1566" s="45"/>
      <c r="P1566" s="45"/>
      <c r="Q1566" s="44"/>
      <c r="R1566" s="44"/>
      <c r="S1566" s="44"/>
      <c r="T1566" s="36"/>
      <c r="U1566" s="36"/>
      <c r="V1566" s="36"/>
      <c r="W1566" s="36"/>
      <c r="X1566" s="34"/>
      <c r="Y1566" s="36"/>
      <c r="Z1566" s="45"/>
      <c r="AA1566" s="34"/>
      <c r="AB1566" s="97" t="str">
        <f t="shared" si="24"/>
        <v/>
      </c>
    </row>
    <row r="1567" spans="1:28">
      <c r="A1567" s="97" t="str">
        <f>IF(E1567="","",SUBTOTAL(3,$E$2:$E1567))</f>
        <v/>
      </c>
      <c r="B1567" s="45"/>
      <c r="C1567" s="44"/>
      <c r="D1567" s="44"/>
      <c r="E1567" s="35"/>
      <c r="F1567" s="44"/>
      <c r="G1567" s="35"/>
      <c r="H1567" s="34"/>
      <c r="I1567" s="34"/>
      <c r="J1567" s="44"/>
      <c r="K1567" s="34"/>
      <c r="L1567" s="45"/>
      <c r="M1567" s="45"/>
      <c r="N1567" s="44"/>
      <c r="O1567" s="45"/>
      <c r="P1567" s="45"/>
      <c r="Q1567" s="44"/>
      <c r="R1567" s="44"/>
      <c r="S1567" s="44"/>
      <c r="T1567" s="34"/>
      <c r="U1567" s="34"/>
      <c r="V1567" s="34"/>
      <c r="W1567" s="34"/>
      <c r="X1567" s="34"/>
      <c r="Y1567" s="36"/>
      <c r="Z1567" s="45"/>
      <c r="AA1567" s="34"/>
      <c r="AB1567" s="97" t="str">
        <f t="shared" si="24"/>
        <v/>
      </c>
    </row>
    <row r="1568" spans="1:28">
      <c r="A1568" s="97" t="str">
        <f>IF(E1568="","",SUBTOTAL(3,$E$2:$E1568))</f>
        <v/>
      </c>
      <c r="B1568" s="45"/>
      <c r="C1568" s="44"/>
      <c r="D1568" s="44"/>
      <c r="E1568" s="61"/>
      <c r="F1568" s="44"/>
      <c r="G1568" s="35"/>
      <c r="H1568" s="34"/>
      <c r="I1568" s="34"/>
      <c r="J1568" s="44"/>
      <c r="K1568" s="34"/>
      <c r="L1568" s="45"/>
      <c r="M1568" s="45"/>
      <c r="N1568" s="44"/>
      <c r="O1568" s="45"/>
      <c r="P1568" s="45"/>
      <c r="Q1568" s="44"/>
      <c r="R1568" s="44"/>
      <c r="S1568" s="44"/>
      <c r="T1568" s="34"/>
      <c r="U1568" s="34"/>
      <c r="V1568" s="34"/>
      <c r="W1568" s="34"/>
      <c r="X1568" s="34"/>
      <c r="Y1568" s="34"/>
      <c r="Z1568" s="45"/>
      <c r="AA1568" s="34"/>
      <c r="AB1568" s="97" t="str">
        <f t="shared" si="24"/>
        <v/>
      </c>
    </row>
    <row r="1569" spans="1:28">
      <c r="A1569" s="97" t="str">
        <f>IF(E1569="","",SUBTOTAL(3,$E$2:$E1569))</f>
        <v/>
      </c>
      <c r="B1569" s="45"/>
      <c r="C1569" s="44"/>
      <c r="D1569" s="44"/>
      <c r="E1569" s="61"/>
      <c r="F1569" s="44"/>
      <c r="G1569" s="35"/>
      <c r="H1569" s="34"/>
      <c r="I1569" s="34"/>
      <c r="J1569" s="44"/>
      <c r="K1569" s="34"/>
      <c r="L1569" s="45"/>
      <c r="M1569" s="45"/>
      <c r="N1569" s="44"/>
      <c r="O1569" s="45"/>
      <c r="P1569" s="45"/>
      <c r="Q1569" s="44"/>
      <c r="R1569" s="44"/>
      <c r="S1569" s="44"/>
      <c r="T1569" s="34"/>
      <c r="U1569" s="34"/>
      <c r="V1569" s="34"/>
      <c r="W1569" s="34"/>
      <c r="X1569" s="34"/>
      <c r="Y1569" s="34"/>
      <c r="Z1569" s="45"/>
      <c r="AA1569" s="34"/>
      <c r="AB1569" s="97" t="str">
        <f t="shared" si="24"/>
        <v/>
      </c>
    </row>
    <row r="1570" spans="1:28">
      <c r="A1570" s="97" t="str">
        <f>IF(E1570="","",SUBTOTAL(3,$E$2:$E1570))</f>
        <v/>
      </c>
      <c r="B1570" s="45"/>
      <c r="C1570" s="44"/>
      <c r="D1570" s="44"/>
      <c r="E1570" s="61"/>
      <c r="F1570" s="44"/>
      <c r="G1570" s="35"/>
      <c r="H1570" s="34"/>
      <c r="I1570" s="34"/>
      <c r="J1570" s="44"/>
      <c r="K1570" s="34"/>
      <c r="L1570" s="45"/>
      <c r="M1570" s="45"/>
      <c r="N1570" s="44"/>
      <c r="O1570" s="45"/>
      <c r="P1570" s="45"/>
      <c r="Q1570" s="44"/>
      <c r="R1570" s="44"/>
      <c r="S1570" s="44"/>
      <c r="T1570" s="34"/>
      <c r="U1570" s="34"/>
      <c r="V1570" s="34"/>
      <c r="W1570" s="34"/>
      <c r="X1570" s="34"/>
      <c r="Y1570" s="34"/>
      <c r="Z1570" s="45"/>
      <c r="AA1570" s="34"/>
      <c r="AB1570" s="97" t="str">
        <f t="shared" si="24"/>
        <v/>
      </c>
    </row>
    <row r="1571" spans="1:28">
      <c r="A1571" s="97" t="str">
        <f>IF(E1571="","",SUBTOTAL(3,$E$2:$E1571))</f>
        <v/>
      </c>
      <c r="B1571" s="45"/>
      <c r="C1571" s="45"/>
      <c r="D1571" s="44"/>
      <c r="E1571" s="35"/>
      <c r="F1571" s="44"/>
      <c r="G1571" s="35"/>
      <c r="H1571" s="34"/>
      <c r="I1571" s="34"/>
      <c r="J1571" s="44"/>
      <c r="K1571" s="34"/>
      <c r="L1571" s="45"/>
      <c r="M1571" s="45"/>
      <c r="N1571" s="44"/>
      <c r="O1571" s="45"/>
      <c r="P1571" s="45"/>
      <c r="Q1571" s="44"/>
      <c r="R1571" s="44"/>
      <c r="S1571" s="44"/>
      <c r="T1571" s="34"/>
      <c r="U1571" s="34"/>
      <c r="V1571" s="34"/>
      <c r="W1571" s="34"/>
      <c r="X1571" s="34"/>
      <c r="Y1571" s="34"/>
      <c r="Z1571" s="44"/>
      <c r="AA1571" s="34"/>
      <c r="AB1571" s="97" t="str">
        <f t="shared" si="24"/>
        <v/>
      </c>
    </row>
    <row r="1572" spans="1:28">
      <c r="A1572" s="97" t="str">
        <f>IF(E1572="","",SUBTOTAL(3,$E$2:$E1572))</f>
        <v/>
      </c>
      <c r="B1572" s="45"/>
      <c r="C1572" s="44"/>
      <c r="D1572" s="44"/>
      <c r="E1572" s="61"/>
      <c r="F1572" s="44"/>
      <c r="G1572" s="35"/>
      <c r="H1572" s="34"/>
      <c r="I1572" s="34"/>
      <c r="J1572" s="44"/>
      <c r="K1572" s="34"/>
      <c r="L1572" s="45"/>
      <c r="M1572" s="45"/>
      <c r="N1572" s="44"/>
      <c r="O1572" s="45"/>
      <c r="P1572" s="44"/>
      <c r="Q1572" s="44"/>
      <c r="R1572" s="44"/>
      <c r="S1572" s="44"/>
      <c r="T1572" s="34"/>
      <c r="U1572" s="34"/>
      <c r="V1572" s="34"/>
      <c r="W1572" s="34"/>
      <c r="X1572" s="36"/>
      <c r="Y1572" s="36"/>
      <c r="Z1572" s="44"/>
      <c r="AA1572" s="34"/>
      <c r="AB1572" s="97" t="str">
        <f t="shared" si="24"/>
        <v/>
      </c>
    </row>
    <row r="1573" spans="1:28">
      <c r="A1573" s="97" t="str">
        <f>IF(E1573="","",SUBTOTAL(3,$E$2:$E1573))</f>
        <v/>
      </c>
      <c r="B1573" s="45"/>
      <c r="C1573" s="44"/>
      <c r="D1573" s="44"/>
      <c r="E1573" s="61"/>
      <c r="F1573" s="44"/>
      <c r="G1573" s="35"/>
      <c r="H1573" s="34"/>
      <c r="I1573" s="34"/>
      <c r="J1573" s="44"/>
      <c r="K1573" s="34"/>
      <c r="L1573" s="45"/>
      <c r="M1573" s="45"/>
      <c r="N1573" s="44"/>
      <c r="O1573" s="45"/>
      <c r="P1573" s="44"/>
      <c r="Q1573" s="44"/>
      <c r="R1573" s="44"/>
      <c r="S1573" s="44"/>
      <c r="T1573" s="34"/>
      <c r="U1573" s="34"/>
      <c r="V1573" s="34"/>
      <c r="W1573" s="34"/>
      <c r="X1573" s="36"/>
      <c r="Y1573" s="34"/>
      <c r="Z1573" s="44"/>
      <c r="AA1573" s="34"/>
      <c r="AB1573" s="97" t="str">
        <f t="shared" si="24"/>
        <v/>
      </c>
    </row>
    <row r="1574" spans="1:28">
      <c r="A1574" s="97" t="str">
        <f>IF(E1574="","",SUBTOTAL(3,$E$2:$E1574))</f>
        <v/>
      </c>
      <c r="B1574" s="45"/>
      <c r="C1574" s="44"/>
      <c r="D1574" s="44"/>
      <c r="E1574" s="61"/>
      <c r="F1574" s="44"/>
      <c r="G1574" s="35"/>
      <c r="H1574" s="34"/>
      <c r="I1574" s="34"/>
      <c r="J1574" s="44"/>
      <c r="K1574" s="34"/>
      <c r="L1574" s="45"/>
      <c r="M1574" s="45"/>
      <c r="N1574" s="44"/>
      <c r="O1574" s="45"/>
      <c r="P1574" s="44"/>
      <c r="Q1574" s="44"/>
      <c r="R1574" s="44"/>
      <c r="S1574" s="44"/>
      <c r="T1574" s="34"/>
      <c r="U1574" s="34"/>
      <c r="V1574" s="34"/>
      <c r="W1574" s="34"/>
      <c r="X1574" s="97"/>
      <c r="Y1574" s="97"/>
      <c r="Z1574" s="44"/>
      <c r="AA1574" s="34"/>
      <c r="AB1574" s="97" t="str">
        <f t="shared" si="24"/>
        <v/>
      </c>
    </row>
    <row r="1575" spans="1:28">
      <c r="A1575" s="97" t="str">
        <f>IF(E1575="","",SUBTOTAL(3,$E$2:$E1575))</f>
        <v/>
      </c>
      <c r="B1575" s="45"/>
      <c r="C1575" s="44"/>
      <c r="D1575" s="44"/>
      <c r="E1575" s="35"/>
      <c r="F1575" s="44"/>
      <c r="G1575" s="35"/>
      <c r="H1575" s="35"/>
      <c r="I1575" s="35"/>
      <c r="J1575" s="44"/>
      <c r="K1575" s="34"/>
      <c r="L1575" s="45"/>
      <c r="M1575" s="45"/>
      <c r="N1575" s="44"/>
      <c r="O1575" s="45"/>
      <c r="P1575" s="44"/>
      <c r="Q1575" s="44"/>
      <c r="R1575" s="44"/>
      <c r="S1575" s="44"/>
      <c r="T1575" s="34"/>
      <c r="U1575" s="34"/>
      <c r="V1575" s="34"/>
      <c r="W1575" s="34"/>
      <c r="X1575" s="35"/>
      <c r="Y1575" s="35"/>
      <c r="Z1575" s="44"/>
      <c r="AA1575" s="34"/>
      <c r="AB1575" s="97" t="str">
        <f t="shared" si="24"/>
        <v/>
      </c>
    </row>
    <row r="1576" spans="1:28">
      <c r="A1576" s="97" t="str">
        <f>IF(E1576="","",SUBTOTAL(3,$E$2:$E1576))</f>
        <v/>
      </c>
      <c r="B1576" s="44"/>
      <c r="C1576" s="44"/>
      <c r="D1576" s="44"/>
      <c r="E1576" s="35"/>
      <c r="F1576" s="44"/>
      <c r="G1576" s="35"/>
      <c r="H1576" s="34"/>
      <c r="I1576" s="34"/>
      <c r="J1576" s="44"/>
      <c r="K1576" s="34"/>
      <c r="L1576" s="44"/>
      <c r="M1576" s="44"/>
      <c r="N1576" s="44"/>
      <c r="O1576" s="45"/>
      <c r="P1576" s="44"/>
      <c r="Q1576" s="44"/>
      <c r="R1576" s="44"/>
      <c r="S1576" s="44"/>
      <c r="T1576" s="34"/>
      <c r="U1576" s="34"/>
      <c r="V1576" s="34"/>
      <c r="W1576" s="34"/>
      <c r="X1576" s="34"/>
      <c r="Y1576" s="34"/>
      <c r="Z1576" s="44"/>
      <c r="AA1576" s="34"/>
      <c r="AB1576" s="97" t="str">
        <f t="shared" si="24"/>
        <v/>
      </c>
    </row>
    <row r="1577" spans="1:28">
      <c r="A1577" s="97" t="str">
        <f>IF(E1577="","",SUBTOTAL(3,$E$2:$E1577))</f>
        <v/>
      </c>
      <c r="B1577" s="44"/>
      <c r="C1577" s="44"/>
      <c r="D1577" s="44"/>
      <c r="E1577" s="35"/>
      <c r="F1577" s="44"/>
      <c r="G1577" s="35"/>
      <c r="H1577" s="34"/>
      <c r="I1577" s="34"/>
      <c r="J1577" s="44"/>
      <c r="K1577" s="34"/>
      <c r="L1577" s="44"/>
      <c r="M1577" s="44"/>
      <c r="N1577" s="44"/>
      <c r="O1577" s="45"/>
      <c r="P1577" s="44"/>
      <c r="Q1577" s="44"/>
      <c r="R1577" s="44"/>
      <c r="S1577" s="44"/>
      <c r="T1577" s="34"/>
      <c r="U1577" s="34"/>
      <c r="V1577" s="34"/>
      <c r="W1577" s="34"/>
      <c r="X1577" s="34"/>
      <c r="Y1577" s="34"/>
      <c r="Z1577" s="44"/>
      <c r="AA1577" s="34"/>
      <c r="AB1577" s="97" t="str">
        <f t="shared" si="24"/>
        <v/>
      </c>
    </row>
    <row r="1578" spans="1:28">
      <c r="A1578" s="97" t="str">
        <f>IF(E1578="","",SUBTOTAL(3,$E$2:$E1578))</f>
        <v/>
      </c>
      <c r="B1578" s="44"/>
      <c r="C1578" s="44"/>
      <c r="D1578" s="44"/>
      <c r="E1578" s="35"/>
      <c r="F1578" s="44"/>
      <c r="G1578" s="35"/>
      <c r="H1578" s="34"/>
      <c r="I1578" s="34"/>
      <c r="J1578" s="44"/>
      <c r="K1578" s="34"/>
      <c r="L1578" s="44"/>
      <c r="M1578" s="44"/>
      <c r="N1578" s="44"/>
      <c r="O1578" s="45"/>
      <c r="P1578" s="44"/>
      <c r="Q1578" s="44"/>
      <c r="R1578" s="44"/>
      <c r="S1578" s="44"/>
      <c r="T1578" s="34"/>
      <c r="U1578" s="34"/>
      <c r="V1578" s="34"/>
      <c r="W1578" s="34"/>
      <c r="X1578" s="34"/>
      <c r="Y1578" s="34"/>
      <c r="Z1578" s="44"/>
      <c r="AA1578" s="34"/>
      <c r="AB1578" s="97" t="str">
        <f t="shared" si="24"/>
        <v/>
      </c>
    </row>
    <row r="1579" spans="1:28">
      <c r="A1579" s="97" t="str">
        <f>IF(E1579="","",SUBTOTAL(3,$E$2:$E1579))</f>
        <v/>
      </c>
      <c r="B1579" s="44"/>
      <c r="C1579" s="44"/>
      <c r="D1579" s="44"/>
      <c r="E1579" s="35"/>
      <c r="F1579" s="44"/>
      <c r="G1579" s="35"/>
      <c r="H1579" s="34"/>
      <c r="I1579" s="34"/>
      <c r="J1579" s="44"/>
      <c r="K1579" s="34"/>
      <c r="L1579" s="44"/>
      <c r="M1579" s="44"/>
      <c r="N1579" s="44"/>
      <c r="O1579" s="45"/>
      <c r="P1579" s="44"/>
      <c r="Q1579" s="44"/>
      <c r="R1579" s="44"/>
      <c r="S1579" s="44"/>
      <c r="T1579" s="34"/>
      <c r="U1579" s="34"/>
      <c r="V1579" s="34"/>
      <c r="W1579" s="34"/>
      <c r="X1579" s="34"/>
      <c r="Y1579" s="34"/>
      <c r="Z1579" s="44"/>
      <c r="AA1579" s="34"/>
      <c r="AB1579" s="97" t="str">
        <f t="shared" si="24"/>
        <v/>
      </c>
    </row>
    <row r="1580" spans="1:28">
      <c r="A1580" s="97" t="str">
        <f>IF(E1580="","",SUBTOTAL(3,$E$2:$E1580))</f>
        <v/>
      </c>
      <c r="B1580" s="44"/>
      <c r="C1580" s="44"/>
      <c r="D1580" s="44"/>
      <c r="E1580" s="35"/>
      <c r="F1580" s="44"/>
      <c r="G1580" s="35"/>
      <c r="H1580" s="34"/>
      <c r="I1580" s="34"/>
      <c r="J1580" s="44"/>
      <c r="K1580" s="34"/>
      <c r="L1580" s="44"/>
      <c r="M1580" s="44"/>
      <c r="N1580" s="44"/>
      <c r="O1580" s="45"/>
      <c r="P1580" s="44"/>
      <c r="Q1580" s="44"/>
      <c r="R1580" s="44"/>
      <c r="S1580" s="44"/>
      <c r="T1580" s="34"/>
      <c r="U1580" s="34"/>
      <c r="V1580" s="34"/>
      <c r="W1580" s="34"/>
      <c r="X1580" s="34"/>
      <c r="Y1580" s="34"/>
      <c r="Z1580" s="44"/>
      <c r="AA1580" s="34"/>
      <c r="AB1580" s="97" t="str">
        <f t="shared" si="24"/>
        <v/>
      </c>
    </row>
    <row r="1581" spans="1:28">
      <c r="A1581" s="97" t="str">
        <f>IF(E1581="","",SUBTOTAL(3,$E$2:$E1581))</f>
        <v/>
      </c>
      <c r="B1581" s="44"/>
      <c r="C1581" s="44"/>
      <c r="D1581" s="44"/>
      <c r="E1581" s="35"/>
      <c r="F1581" s="44"/>
      <c r="G1581" s="35"/>
      <c r="H1581" s="34"/>
      <c r="I1581" s="34"/>
      <c r="J1581" s="44"/>
      <c r="K1581" s="34"/>
      <c r="L1581" s="44"/>
      <c r="M1581" s="44"/>
      <c r="N1581" s="44"/>
      <c r="O1581" s="45"/>
      <c r="P1581" s="44"/>
      <c r="Q1581" s="44"/>
      <c r="R1581" s="44"/>
      <c r="S1581" s="44"/>
      <c r="T1581" s="34"/>
      <c r="U1581" s="34"/>
      <c r="V1581" s="34"/>
      <c r="W1581" s="34"/>
      <c r="X1581" s="34"/>
      <c r="Y1581" s="34"/>
      <c r="Z1581" s="44"/>
      <c r="AA1581" s="34"/>
      <c r="AB1581" s="97" t="str">
        <f t="shared" si="24"/>
        <v/>
      </c>
    </row>
    <row r="1582" spans="1:28">
      <c r="A1582" s="97" t="str">
        <f>IF(E1582="","",SUBTOTAL(3,$E$2:$E1582))</f>
        <v/>
      </c>
      <c r="B1582" s="44"/>
      <c r="C1582" s="44"/>
      <c r="D1582" s="44"/>
      <c r="E1582" s="35"/>
      <c r="F1582" s="44"/>
      <c r="G1582" s="35"/>
      <c r="H1582" s="34"/>
      <c r="I1582" s="34"/>
      <c r="J1582" s="44"/>
      <c r="K1582" s="34"/>
      <c r="L1582" s="44"/>
      <c r="M1582" s="44"/>
      <c r="N1582" s="44"/>
      <c r="O1582" s="45"/>
      <c r="P1582" s="44"/>
      <c r="Q1582" s="44"/>
      <c r="R1582" s="44"/>
      <c r="S1582" s="44"/>
      <c r="T1582" s="34"/>
      <c r="U1582" s="34"/>
      <c r="V1582" s="34"/>
      <c r="W1582" s="34"/>
      <c r="X1582" s="34"/>
      <c r="Y1582" s="34"/>
      <c r="Z1582" s="44"/>
      <c r="AA1582" s="34"/>
      <c r="AB1582" s="97" t="str">
        <f t="shared" si="24"/>
        <v/>
      </c>
    </row>
    <row r="1583" spans="1:28">
      <c r="A1583" s="97" t="str">
        <f>IF(E1583="","",SUBTOTAL(3,$E$2:$E1583))</f>
        <v/>
      </c>
      <c r="B1583" s="44"/>
      <c r="C1583" s="44"/>
      <c r="D1583" s="44"/>
      <c r="E1583" s="35"/>
      <c r="F1583" s="44"/>
      <c r="G1583" s="35"/>
      <c r="H1583" s="34"/>
      <c r="I1583" s="34"/>
      <c r="J1583" s="44"/>
      <c r="K1583" s="34"/>
      <c r="L1583" s="44"/>
      <c r="M1583" s="44"/>
      <c r="N1583" s="44"/>
      <c r="O1583" s="45"/>
      <c r="P1583" s="44"/>
      <c r="Q1583" s="44"/>
      <c r="R1583" s="44"/>
      <c r="S1583" s="44"/>
      <c r="T1583" s="34"/>
      <c r="U1583" s="34"/>
      <c r="V1583" s="34"/>
      <c r="W1583" s="34"/>
      <c r="X1583" s="34"/>
      <c r="Y1583" s="34"/>
      <c r="Z1583" s="44"/>
      <c r="AA1583" s="34"/>
      <c r="AB1583" s="97" t="str">
        <f t="shared" si="24"/>
        <v/>
      </c>
    </row>
    <row r="1584" spans="1:28">
      <c r="A1584" s="97" t="str">
        <f>IF(E1584="","",SUBTOTAL(3,$E$2:$E1584))</f>
        <v/>
      </c>
      <c r="B1584" s="44"/>
      <c r="C1584" s="44"/>
      <c r="D1584" s="44"/>
      <c r="E1584" s="35"/>
      <c r="F1584" s="44"/>
      <c r="G1584" s="35"/>
      <c r="H1584" s="34"/>
      <c r="I1584" s="34"/>
      <c r="J1584" s="44"/>
      <c r="K1584" s="34"/>
      <c r="L1584" s="44"/>
      <c r="M1584" s="44"/>
      <c r="N1584" s="44"/>
      <c r="O1584" s="45"/>
      <c r="P1584" s="44"/>
      <c r="Q1584" s="44"/>
      <c r="R1584" s="44"/>
      <c r="S1584" s="44"/>
      <c r="T1584" s="34"/>
      <c r="U1584" s="34"/>
      <c r="V1584" s="34"/>
      <c r="W1584" s="34"/>
      <c r="X1584" s="34"/>
      <c r="Y1584" s="34"/>
      <c r="Z1584" s="44"/>
      <c r="AA1584" s="34"/>
      <c r="AB1584" s="97" t="str">
        <f t="shared" si="24"/>
        <v/>
      </c>
    </row>
    <row r="1585" spans="1:28">
      <c r="A1585" s="97" t="str">
        <f>IF(E1585="","",SUBTOTAL(3,$E$2:$E1585))</f>
        <v/>
      </c>
      <c r="B1585" s="44"/>
      <c r="C1585" s="44"/>
      <c r="D1585" s="44"/>
      <c r="E1585" s="35"/>
      <c r="F1585" s="44"/>
      <c r="G1585" s="35"/>
      <c r="H1585" s="34"/>
      <c r="I1585" s="34"/>
      <c r="J1585" s="44"/>
      <c r="K1585" s="34"/>
      <c r="L1585" s="44"/>
      <c r="M1585" s="44"/>
      <c r="N1585" s="44"/>
      <c r="O1585" s="45"/>
      <c r="P1585" s="44"/>
      <c r="Q1585" s="44"/>
      <c r="R1585" s="44"/>
      <c r="S1585" s="44"/>
      <c r="T1585" s="34"/>
      <c r="U1585" s="34"/>
      <c r="V1585" s="34"/>
      <c r="W1585" s="34"/>
      <c r="X1585" s="34"/>
      <c r="Y1585" s="34"/>
      <c r="Z1585" s="44"/>
      <c r="AA1585" s="34"/>
      <c r="AB1585" s="97" t="str">
        <f t="shared" si="24"/>
        <v/>
      </c>
    </row>
    <row r="1586" spans="1:28">
      <c r="A1586" s="97" t="str">
        <f>IF(E1586="","",SUBTOTAL(3,$E$2:$E1586))</f>
        <v/>
      </c>
      <c r="B1586" s="44"/>
      <c r="C1586" s="44"/>
      <c r="D1586" s="44"/>
      <c r="E1586" s="35"/>
      <c r="F1586" s="44"/>
      <c r="G1586" s="35"/>
      <c r="H1586" s="34"/>
      <c r="I1586" s="34"/>
      <c r="J1586" s="44"/>
      <c r="K1586" s="34"/>
      <c r="L1586" s="44"/>
      <c r="M1586" s="44"/>
      <c r="N1586" s="44"/>
      <c r="O1586" s="45"/>
      <c r="P1586" s="44"/>
      <c r="Q1586" s="44"/>
      <c r="R1586" s="44"/>
      <c r="S1586" s="44"/>
      <c r="T1586" s="34"/>
      <c r="U1586" s="34"/>
      <c r="V1586" s="34"/>
      <c r="W1586" s="34"/>
      <c r="X1586" s="34"/>
      <c r="Y1586" s="34"/>
      <c r="Z1586" s="44"/>
      <c r="AA1586" s="34"/>
      <c r="AB1586" s="97" t="str">
        <f t="shared" si="24"/>
        <v/>
      </c>
    </row>
    <row r="1587" spans="1:28">
      <c r="A1587" s="97" t="str">
        <f>IF(E1587="","",SUBTOTAL(3,$E$2:$E1587))</f>
        <v/>
      </c>
      <c r="B1587" s="44"/>
      <c r="C1587" s="44"/>
      <c r="D1587" s="44"/>
      <c r="E1587" s="35"/>
      <c r="F1587" s="44"/>
      <c r="G1587" s="35"/>
      <c r="H1587" s="34"/>
      <c r="I1587" s="34"/>
      <c r="J1587" s="44"/>
      <c r="K1587" s="34"/>
      <c r="L1587" s="44"/>
      <c r="M1587" s="44"/>
      <c r="N1587" s="44"/>
      <c r="O1587" s="45"/>
      <c r="P1587" s="44"/>
      <c r="Q1587" s="44"/>
      <c r="R1587" s="44"/>
      <c r="S1587" s="44"/>
      <c r="T1587" s="35"/>
      <c r="U1587" s="35"/>
      <c r="V1587" s="34"/>
      <c r="W1587" s="34"/>
      <c r="X1587" s="34"/>
      <c r="Y1587" s="34"/>
      <c r="Z1587" s="44"/>
      <c r="AA1587" s="34"/>
      <c r="AB1587" s="97" t="str">
        <f t="shared" si="24"/>
        <v/>
      </c>
    </row>
    <row r="1588" spans="1:28">
      <c r="A1588" s="97" t="str">
        <f>IF(E1588="","",SUBTOTAL(3,$E$2:$E1588))</f>
        <v/>
      </c>
      <c r="B1588" s="44"/>
      <c r="C1588" s="44"/>
      <c r="D1588" s="44"/>
      <c r="E1588" s="35"/>
      <c r="F1588" s="44"/>
      <c r="G1588" s="35"/>
      <c r="H1588" s="34"/>
      <c r="I1588" s="34"/>
      <c r="J1588" s="44"/>
      <c r="K1588" s="34"/>
      <c r="L1588" s="44"/>
      <c r="M1588" s="44"/>
      <c r="N1588" s="44"/>
      <c r="O1588" s="45"/>
      <c r="P1588" s="44"/>
      <c r="Q1588" s="44"/>
      <c r="R1588" s="44"/>
      <c r="S1588" s="44"/>
      <c r="T1588" s="35"/>
      <c r="U1588" s="35"/>
      <c r="V1588" s="34"/>
      <c r="W1588" s="34"/>
      <c r="X1588" s="34"/>
      <c r="Y1588" s="34"/>
      <c r="Z1588" s="44"/>
      <c r="AA1588" s="34"/>
      <c r="AB1588" s="97" t="str">
        <f t="shared" si="24"/>
        <v/>
      </c>
    </row>
    <row r="1589" spans="1:28">
      <c r="A1589" s="97" t="str">
        <f>IF(E1589="","",SUBTOTAL(3,$E$2:$E1589))</f>
        <v/>
      </c>
      <c r="B1589" s="44"/>
      <c r="C1589" s="44"/>
      <c r="D1589" s="44"/>
      <c r="E1589" s="35"/>
      <c r="F1589" s="44"/>
      <c r="G1589" s="35"/>
      <c r="H1589" s="34"/>
      <c r="I1589" s="34"/>
      <c r="J1589" s="44"/>
      <c r="K1589" s="34"/>
      <c r="L1589" s="44"/>
      <c r="M1589" s="44"/>
      <c r="N1589" s="44"/>
      <c r="O1589" s="45"/>
      <c r="P1589" s="44"/>
      <c r="Q1589" s="44"/>
      <c r="R1589" s="44"/>
      <c r="S1589" s="44"/>
      <c r="T1589" s="35"/>
      <c r="U1589" s="35"/>
      <c r="V1589" s="34"/>
      <c r="W1589" s="34"/>
      <c r="X1589" s="34"/>
      <c r="Y1589" s="34"/>
      <c r="Z1589" s="44"/>
      <c r="AA1589" s="34"/>
      <c r="AB1589" s="97" t="str">
        <f t="shared" si="24"/>
        <v/>
      </c>
    </row>
    <row r="1590" spans="1:28">
      <c r="A1590" s="97" t="str">
        <f>IF(E1590="","",SUBTOTAL(3,$E$2:$E1590))</f>
        <v/>
      </c>
      <c r="B1590" s="44"/>
      <c r="C1590" s="44"/>
      <c r="D1590" s="44"/>
      <c r="E1590" s="35"/>
      <c r="F1590" s="44"/>
      <c r="G1590" s="35"/>
      <c r="H1590" s="34"/>
      <c r="I1590" s="34"/>
      <c r="J1590" s="44"/>
      <c r="K1590" s="34"/>
      <c r="L1590" s="44"/>
      <c r="M1590" s="44"/>
      <c r="N1590" s="44"/>
      <c r="O1590" s="45"/>
      <c r="P1590" s="44"/>
      <c r="Q1590" s="44"/>
      <c r="R1590" s="44"/>
      <c r="S1590" s="44"/>
      <c r="T1590" s="35"/>
      <c r="U1590" s="35"/>
      <c r="V1590" s="34"/>
      <c r="W1590" s="34"/>
      <c r="X1590" s="34"/>
      <c r="Y1590" s="34"/>
      <c r="Z1590" s="44"/>
      <c r="AA1590" s="34"/>
      <c r="AB1590" s="97" t="str">
        <f t="shared" si="24"/>
        <v/>
      </c>
    </row>
    <row r="1591" spans="1:28">
      <c r="A1591" s="97" t="str">
        <f>IF(E1591="","",SUBTOTAL(3,$E$2:$E1591))</f>
        <v/>
      </c>
      <c r="B1591" s="45"/>
      <c r="C1591" s="44"/>
      <c r="D1591" s="44"/>
      <c r="E1591" s="61"/>
      <c r="F1591" s="44"/>
      <c r="G1591" s="35"/>
      <c r="H1591" s="35"/>
      <c r="I1591" s="35"/>
      <c r="J1591" s="44"/>
      <c r="K1591" s="34"/>
      <c r="L1591" s="45"/>
      <c r="M1591" s="45"/>
      <c r="N1591" s="44"/>
      <c r="O1591" s="45"/>
      <c r="P1591" s="44"/>
      <c r="Q1591" s="44"/>
      <c r="R1591" s="44"/>
      <c r="S1591" s="44"/>
      <c r="T1591" s="34"/>
      <c r="U1591" s="34"/>
      <c r="V1591" s="35"/>
      <c r="W1591" s="34"/>
      <c r="X1591" s="35"/>
      <c r="Y1591" s="35"/>
      <c r="Z1591" s="44"/>
      <c r="AA1591" s="34"/>
      <c r="AB1591" s="97" t="str">
        <f t="shared" si="24"/>
        <v/>
      </c>
    </row>
    <row r="1592" spans="1:28">
      <c r="A1592" s="97" t="str">
        <f>IF(E1592="","",SUBTOTAL(3,$E$2:$E1592))</f>
        <v/>
      </c>
      <c r="B1592" s="45"/>
      <c r="C1592" s="45"/>
      <c r="D1592" s="44"/>
      <c r="E1592" s="35"/>
      <c r="F1592" s="44"/>
      <c r="G1592" s="35"/>
      <c r="H1592" s="34"/>
      <c r="I1592" s="34"/>
      <c r="J1592" s="44"/>
      <c r="K1592" s="34"/>
      <c r="L1592" s="45"/>
      <c r="M1592" s="45"/>
      <c r="N1592" s="44"/>
      <c r="O1592" s="45"/>
      <c r="P1592" s="45"/>
      <c r="Q1592" s="44"/>
      <c r="R1592" s="44"/>
      <c r="S1592" s="44"/>
      <c r="T1592" s="34"/>
      <c r="U1592" s="34"/>
      <c r="V1592" s="36"/>
      <c r="W1592" s="36"/>
      <c r="X1592" s="34"/>
      <c r="Y1592" s="36"/>
      <c r="Z1592" s="45"/>
      <c r="AA1592" s="34"/>
      <c r="AB1592" s="97" t="str">
        <f t="shared" si="24"/>
        <v/>
      </c>
    </row>
    <row r="1593" spans="1:28">
      <c r="A1593" s="97" t="str">
        <f>IF(E1593="","",SUBTOTAL(3,$E$2:$E1593))</f>
        <v/>
      </c>
      <c r="B1593" s="45"/>
      <c r="C1593" s="45"/>
      <c r="D1593" s="44"/>
      <c r="E1593" s="61"/>
      <c r="F1593" s="44"/>
      <c r="G1593" s="35"/>
      <c r="H1593" s="35"/>
      <c r="I1593" s="35"/>
      <c r="J1593" s="44"/>
      <c r="K1593" s="34"/>
      <c r="L1593" s="45"/>
      <c r="M1593" s="45"/>
      <c r="N1593" s="44"/>
      <c r="O1593" s="45"/>
      <c r="P1593" s="44"/>
      <c r="Q1593" s="44"/>
      <c r="R1593" s="44"/>
      <c r="S1593" s="44"/>
      <c r="T1593" s="34"/>
      <c r="U1593" s="34"/>
      <c r="V1593" s="35"/>
      <c r="W1593" s="34"/>
      <c r="X1593" s="34"/>
      <c r="Y1593" s="34"/>
      <c r="Z1593" s="44"/>
      <c r="AA1593" s="34"/>
      <c r="AB1593" s="97" t="str">
        <f t="shared" si="24"/>
        <v/>
      </c>
    </row>
    <row r="1594" spans="1:28">
      <c r="A1594" s="97" t="str">
        <f>IF(E1594="","",SUBTOTAL(3,$E$2:$E1594))</f>
        <v/>
      </c>
      <c r="B1594" s="45"/>
      <c r="C1594" s="44"/>
      <c r="D1594" s="44"/>
      <c r="E1594" s="61"/>
      <c r="F1594" s="44"/>
      <c r="G1594" s="35"/>
      <c r="H1594" s="35"/>
      <c r="I1594" s="35"/>
      <c r="J1594" s="44"/>
      <c r="K1594" s="34"/>
      <c r="L1594" s="45"/>
      <c r="M1594" s="45"/>
      <c r="N1594" s="44"/>
      <c r="O1594" s="45"/>
      <c r="P1594" s="44"/>
      <c r="Q1594" s="44"/>
      <c r="R1594" s="44"/>
      <c r="S1594" s="44"/>
      <c r="T1594" s="34"/>
      <c r="U1594" s="34"/>
      <c r="V1594" s="35"/>
      <c r="W1594" s="34"/>
      <c r="X1594" s="34"/>
      <c r="Y1594" s="34"/>
      <c r="Z1594" s="44"/>
      <c r="AA1594" s="34"/>
      <c r="AB1594" s="97" t="str">
        <f t="shared" si="24"/>
        <v/>
      </c>
    </row>
    <row r="1595" spans="1:28">
      <c r="A1595" s="97" t="str">
        <f>IF(E1595="","",SUBTOTAL(3,$E$2:$E1595))</f>
        <v/>
      </c>
      <c r="B1595" s="45"/>
      <c r="C1595" s="45"/>
      <c r="D1595" s="44"/>
      <c r="E1595" s="35"/>
      <c r="F1595" s="44"/>
      <c r="G1595" s="35"/>
      <c r="H1595" s="34"/>
      <c r="I1595" s="34"/>
      <c r="J1595" s="44"/>
      <c r="K1595" s="34"/>
      <c r="L1595" s="45"/>
      <c r="M1595" s="45"/>
      <c r="N1595" s="44"/>
      <c r="O1595" s="45"/>
      <c r="P1595" s="45"/>
      <c r="Q1595" s="44"/>
      <c r="R1595" s="44"/>
      <c r="S1595" s="44"/>
      <c r="T1595" s="36"/>
      <c r="U1595" s="36"/>
      <c r="V1595" s="36"/>
      <c r="W1595" s="36"/>
      <c r="X1595" s="34"/>
      <c r="Y1595" s="36"/>
      <c r="Z1595" s="45"/>
      <c r="AA1595" s="34"/>
      <c r="AB1595" s="97" t="str">
        <f t="shared" si="24"/>
        <v/>
      </c>
    </row>
    <row r="1596" spans="1:28">
      <c r="A1596" s="97" t="str">
        <f>IF(E1596="","",SUBTOTAL(3,$E$2:$E1596))</f>
        <v/>
      </c>
      <c r="B1596" s="45"/>
      <c r="C1596" s="45"/>
      <c r="D1596" s="44"/>
      <c r="E1596" s="35"/>
      <c r="F1596" s="44"/>
      <c r="G1596" s="35"/>
      <c r="H1596" s="34"/>
      <c r="I1596" s="34"/>
      <c r="J1596" s="44"/>
      <c r="K1596" s="34"/>
      <c r="L1596" s="45"/>
      <c r="M1596" s="45"/>
      <c r="N1596" s="44"/>
      <c r="O1596" s="45"/>
      <c r="P1596" s="44"/>
      <c r="Q1596" s="44"/>
      <c r="R1596" s="44"/>
      <c r="S1596" s="44"/>
      <c r="T1596" s="34"/>
      <c r="U1596" s="34"/>
      <c r="V1596" s="34"/>
      <c r="W1596" s="34"/>
      <c r="X1596" s="34"/>
      <c r="Y1596" s="34"/>
      <c r="Z1596" s="44"/>
      <c r="AA1596" s="34"/>
      <c r="AB1596" s="97" t="str">
        <f t="shared" si="24"/>
        <v/>
      </c>
    </row>
    <row r="1597" spans="1:28">
      <c r="A1597" s="97" t="str">
        <f>IF(E1597="","",SUBTOTAL(3,$E$2:$E1597))</f>
        <v/>
      </c>
      <c r="B1597" s="45"/>
      <c r="C1597" s="44"/>
      <c r="D1597" s="44"/>
      <c r="E1597" s="35"/>
      <c r="F1597" s="44"/>
      <c r="G1597" s="35"/>
      <c r="H1597" s="35"/>
      <c r="I1597" s="35"/>
      <c r="J1597" s="44"/>
      <c r="K1597" s="34"/>
      <c r="L1597" s="45"/>
      <c r="M1597" s="45"/>
      <c r="N1597" s="44"/>
      <c r="O1597" s="45"/>
      <c r="P1597" s="44"/>
      <c r="Q1597" s="44"/>
      <c r="R1597" s="44"/>
      <c r="S1597" s="44"/>
      <c r="T1597" s="34"/>
      <c r="U1597" s="34"/>
      <c r="V1597" s="34"/>
      <c r="W1597" s="34"/>
      <c r="X1597" s="59"/>
      <c r="Y1597" s="59"/>
      <c r="Z1597" s="44"/>
      <c r="AA1597" s="34"/>
      <c r="AB1597" s="97" t="str">
        <f t="shared" si="24"/>
        <v/>
      </c>
    </row>
    <row r="1598" spans="1:28">
      <c r="A1598" s="97" t="str">
        <f>IF(E1598="","",SUBTOTAL(3,$E$2:$E1598))</f>
        <v/>
      </c>
      <c r="B1598" s="45"/>
      <c r="C1598" s="45"/>
      <c r="D1598" s="44"/>
      <c r="E1598" s="102"/>
      <c r="F1598" s="44"/>
      <c r="G1598" s="35"/>
      <c r="H1598" s="36"/>
      <c r="I1598" s="36"/>
      <c r="J1598" s="44"/>
      <c r="K1598" s="34"/>
      <c r="L1598" s="45"/>
      <c r="M1598" s="45"/>
      <c r="N1598" s="44"/>
      <c r="O1598" s="45"/>
      <c r="P1598" s="45"/>
      <c r="Q1598" s="44"/>
      <c r="R1598" s="44"/>
      <c r="S1598" s="44"/>
      <c r="T1598" s="36"/>
      <c r="U1598" s="36"/>
      <c r="V1598" s="36"/>
      <c r="W1598" s="36"/>
      <c r="X1598" s="36"/>
      <c r="Y1598" s="36"/>
      <c r="Z1598" s="45"/>
      <c r="AA1598" s="34"/>
      <c r="AB1598" s="97" t="str">
        <f t="shared" si="24"/>
        <v/>
      </c>
    </row>
    <row r="1599" spans="1:28">
      <c r="A1599" s="97" t="str">
        <f>IF(E1599="","",SUBTOTAL(3,$E$2:$E1599))</f>
        <v/>
      </c>
      <c r="B1599" s="45"/>
      <c r="C1599" s="45"/>
      <c r="D1599" s="44"/>
      <c r="E1599" s="35"/>
      <c r="F1599" s="44"/>
      <c r="G1599" s="35"/>
      <c r="H1599" s="34"/>
      <c r="I1599" s="34"/>
      <c r="J1599" s="44"/>
      <c r="K1599" s="34"/>
      <c r="L1599" s="45"/>
      <c r="M1599" s="45"/>
      <c r="N1599" s="44"/>
      <c r="O1599" s="45"/>
      <c r="P1599" s="45"/>
      <c r="Q1599" s="44"/>
      <c r="R1599" s="44"/>
      <c r="S1599" s="44"/>
      <c r="T1599" s="36"/>
      <c r="U1599" s="34"/>
      <c r="V1599" s="34"/>
      <c r="W1599" s="34"/>
      <c r="X1599" s="36"/>
      <c r="Y1599" s="36"/>
      <c r="Z1599" s="45"/>
      <c r="AA1599" s="34"/>
      <c r="AB1599" s="97" t="str">
        <f t="shared" si="24"/>
        <v/>
      </c>
    </row>
    <row r="1600" spans="1:28">
      <c r="A1600" s="97" t="str">
        <f>IF(E1600="","",SUBTOTAL(3,$E$2:$E1600))</f>
        <v/>
      </c>
      <c r="B1600" s="45"/>
      <c r="C1600" s="45"/>
      <c r="D1600" s="44"/>
      <c r="E1600" s="35"/>
      <c r="F1600" s="44"/>
      <c r="G1600" s="35"/>
      <c r="H1600" s="34"/>
      <c r="I1600" s="34"/>
      <c r="J1600" s="44"/>
      <c r="K1600" s="34"/>
      <c r="L1600" s="45"/>
      <c r="M1600" s="45"/>
      <c r="N1600" s="44"/>
      <c r="O1600" s="45"/>
      <c r="P1600" s="45"/>
      <c r="Q1600" s="44"/>
      <c r="R1600" s="44"/>
      <c r="S1600" s="44"/>
      <c r="T1600" s="34"/>
      <c r="U1600" s="34"/>
      <c r="V1600" s="34"/>
      <c r="W1600" s="34"/>
      <c r="X1600" s="36"/>
      <c r="Y1600" s="36"/>
      <c r="Z1600" s="45"/>
      <c r="AA1600" s="34"/>
      <c r="AB1600" s="97" t="str">
        <f t="shared" si="24"/>
        <v/>
      </c>
    </row>
    <row r="1601" spans="1:28">
      <c r="A1601" s="97" t="str">
        <f>IF(E1601="","",SUBTOTAL(3,$E$2:$E1601))</f>
        <v/>
      </c>
      <c r="B1601" s="45"/>
      <c r="C1601" s="45"/>
      <c r="D1601" s="44"/>
      <c r="E1601" s="35"/>
      <c r="F1601" s="44"/>
      <c r="G1601" s="35"/>
      <c r="H1601" s="34"/>
      <c r="I1601" s="34"/>
      <c r="J1601" s="44"/>
      <c r="K1601" s="34"/>
      <c r="L1601" s="45"/>
      <c r="M1601" s="45"/>
      <c r="N1601" s="44"/>
      <c r="O1601" s="45"/>
      <c r="P1601" s="45"/>
      <c r="Q1601" s="44"/>
      <c r="R1601" s="44"/>
      <c r="S1601" s="44"/>
      <c r="T1601" s="36"/>
      <c r="U1601" s="36"/>
      <c r="V1601" s="36"/>
      <c r="W1601" s="36"/>
      <c r="X1601" s="34"/>
      <c r="Y1601" s="34"/>
      <c r="Z1601" s="45"/>
      <c r="AA1601" s="34"/>
      <c r="AB1601" s="97" t="str">
        <f t="shared" si="24"/>
        <v/>
      </c>
    </row>
    <row r="1602" spans="1:28">
      <c r="A1602" s="97" t="str">
        <f>IF(E1602="","",SUBTOTAL(3,$E$2:$E1602))</f>
        <v/>
      </c>
      <c r="B1602" s="45"/>
      <c r="C1602" s="45"/>
      <c r="D1602" s="45"/>
      <c r="E1602" s="35"/>
      <c r="F1602" s="44"/>
      <c r="G1602" s="35"/>
      <c r="H1602" s="34"/>
      <c r="I1602" s="34"/>
      <c r="J1602" s="44"/>
      <c r="K1602" s="34"/>
      <c r="L1602" s="45"/>
      <c r="M1602" s="45"/>
      <c r="N1602" s="44"/>
      <c r="O1602" s="45"/>
      <c r="P1602" s="45"/>
      <c r="Q1602" s="44"/>
      <c r="R1602" s="44"/>
      <c r="S1602" s="44"/>
      <c r="T1602" s="36"/>
      <c r="U1602" s="36"/>
      <c r="V1602" s="36"/>
      <c r="W1602" s="36"/>
      <c r="X1602" s="34"/>
      <c r="Y1602" s="34"/>
      <c r="Z1602" s="45"/>
      <c r="AA1602" s="34"/>
      <c r="AB1602" s="97" t="str">
        <f t="shared" ref="AB1602:AB1665" si="25">IF(OR(P1602="TN",O1602="TLAI",AND(O1602="KTHP",P1602="TH"),E1602=""),"",Z1602=S1602)</f>
        <v/>
      </c>
    </row>
    <row r="1603" spans="1:28">
      <c r="A1603" s="97" t="str">
        <f>IF(E1603="","",SUBTOTAL(3,$E$2:$E1603))</f>
        <v/>
      </c>
      <c r="B1603" s="45"/>
      <c r="C1603" s="45"/>
      <c r="D1603" s="44"/>
      <c r="E1603" s="35"/>
      <c r="F1603" s="44"/>
      <c r="G1603" s="35"/>
      <c r="H1603" s="34"/>
      <c r="I1603" s="34"/>
      <c r="J1603" s="44"/>
      <c r="K1603" s="34"/>
      <c r="L1603" s="45"/>
      <c r="M1603" s="45"/>
      <c r="N1603" s="44"/>
      <c r="O1603" s="45"/>
      <c r="P1603" s="45"/>
      <c r="Q1603" s="44"/>
      <c r="R1603" s="44"/>
      <c r="S1603" s="44"/>
      <c r="T1603" s="36"/>
      <c r="U1603" s="36"/>
      <c r="V1603" s="36"/>
      <c r="W1603" s="36"/>
      <c r="X1603" s="34"/>
      <c r="Y1603" s="34"/>
      <c r="Z1603" s="45"/>
      <c r="AA1603" s="34"/>
      <c r="AB1603" s="97" t="str">
        <f t="shared" si="25"/>
        <v/>
      </c>
    </row>
    <row r="1604" spans="1:28">
      <c r="A1604" s="97" t="str">
        <f>IF(E1604="","",SUBTOTAL(3,$E$2:$E1604))</f>
        <v/>
      </c>
      <c r="B1604" s="45"/>
      <c r="C1604" s="45"/>
      <c r="D1604" s="44"/>
      <c r="E1604" s="35"/>
      <c r="F1604" s="44"/>
      <c r="G1604" s="35"/>
      <c r="H1604" s="34"/>
      <c r="I1604" s="34"/>
      <c r="J1604" s="44"/>
      <c r="K1604" s="34"/>
      <c r="L1604" s="45"/>
      <c r="M1604" s="45"/>
      <c r="N1604" s="44"/>
      <c r="O1604" s="45"/>
      <c r="P1604" s="45"/>
      <c r="Q1604" s="44"/>
      <c r="R1604" s="44"/>
      <c r="S1604" s="44"/>
      <c r="T1604" s="34"/>
      <c r="U1604" s="34"/>
      <c r="V1604" s="34"/>
      <c r="W1604" s="34"/>
      <c r="X1604" s="34"/>
      <c r="Y1604" s="34"/>
      <c r="Z1604" s="45"/>
      <c r="AA1604" s="34"/>
      <c r="AB1604" s="97" t="str">
        <f t="shared" si="25"/>
        <v/>
      </c>
    </row>
    <row r="1605" spans="1:28">
      <c r="A1605" s="97" t="str">
        <f>IF(E1605="","",SUBTOTAL(3,$E$2:$E1605))</f>
        <v/>
      </c>
      <c r="B1605" s="45"/>
      <c r="C1605" s="44"/>
      <c r="D1605" s="44"/>
      <c r="E1605" s="61"/>
      <c r="F1605" s="44"/>
      <c r="G1605" s="35"/>
      <c r="H1605" s="34"/>
      <c r="I1605" s="34"/>
      <c r="J1605" s="44"/>
      <c r="K1605" s="34"/>
      <c r="L1605" s="45"/>
      <c r="M1605" s="45"/>
      <c r="N1605" s="44"/>
      <c r="O1605" s="45"/>
      <c r="P1605" s="45"/>
      <c r="Q1605" s="44"/>
      <c r="R1605" s="44"/>
      <c r="S1605" s="44"/>
      <c r="T1605" s="34"/>
      <c r="U1605" s="34"/>
      <c r="V1605" s="34"/>
      <c r="W1605" s="34"/>
      <c r="X1605" s="34"/>
      <c r="Y1605" s="34"/>
      <c r="Z1605" s="45"/>
      <c r="AA1605" s="34"/>
      <c r="AB1605" s="97" t="str">
        <f t="shared" si="25"/>
        <v/>
      </c>
    </row>
    <row r="1606" spans="1:28">
      <c r="A1606" s="97" t="str">
        <f>IF(E1606="","",SUBTOTAL(3,$E$2:$E1606))</f>
        <v/>
      </c>
      <c r="B1606" s="45"/>
      <c r="C1606" s="44"/>
      <c r="D1606" s="44"/>
      <c r="E1606" s="61"/>
      <c r="F1606" s="44"/>
      <c r="G1606" s="35"/>
      <c r="H1606" s="34"/>
      <c r="I1606" s="34"/>
      <c r="J1606" s="44"/>
      <c r="K1606" s="34"/>
      <c r="L1606" s="45"/>
      <c r="M1606" s="45"/>
      <c r="N1606" s="44"/>
      <c r="O1606" s="45"/>
      <c r="P1606" s="45"/>
      <c r="Q1606" s="44"/>
      <c r="R1606" s="44"/>
      <c r="S1606" s="44"/>
      <c r="T1606" s="34"/>
      <c r="U1606" s="34"/>
      <c r="V1606" s="34"/>
      <c r="W1606" s="34"/>
      <c r="X1606" s="34"/>
      <c r="Y1606" s="34"/>
      <c r="Z1606" s="45"/>
      <c r="AA1606" s="34"/>
      <c r="AB1606" s="97" t="str">
        <f t="shared" si="25"/>
        <v/>
      </c>
    </row>
    <row r="1607" spans="1:28">
      <c r="A1607" s="97" t="str">
        <f>IF(E1607="","",SUBTOTAL(3,$E$2:$E1607))</f>
        <v/>
      </c>
      <c r="B1607" s="45"/>
      <c r="C1607" s="44"/>
      <c r="D1607" s="44"/>
      <c r="E1607" s="35"/>
      <c r="F1607" s="44"/>
      <c r="G1607" s="35"/>
      <c r="H1607" s="34"/>
      <c r="I1607" s="34"/>
      <c r="J1607" s="44"/>
      <c r="K1607" s="34"/>
      <c r="L1607" s="45"/>
      <c r="M1607" s="45"/>
      <c r="N1607" s="44"/>
      <c r="O1607" s="45"/>
      <c r="P1607" s="44"/>
      <c r="Q1607" s="44"/>
      <c r="R1607" s="44"/>
      <c r="S1607" s="44"/>
      <c r="T1607" s="34"/>
      <c r="U1607" s="34"/>
      <c r="V1607" s="34"/>
      <c r="W1607" s="34"/>
      <c r="X1607" s="34"/>
      <c r="Y1607" s="34"/>
      <c r="Z1607" s="44"/>
      <c r="AA1607" s="34"/>
      <c r="AB1607" s="97" t="str">
        <f t="shared" si="25"/>
        <v/>
      </c>
    </row>
    <row r="1608" spans="1:28">
      <c r="A1608" s="97" t="str">
        <f>IF(E1608="","",SUBTOTAL(3,$E$2:$E1608))</f>
        <v/>
      </c>
      <c r="B1608" s="45"/>
      <c r="C1608" s="44"/>
      <c r="D1608" s="44"/>
      <c r="E1608" s="35"/>
      <c r="F1608" s="44"/>
      <c r="G1608" s="35"/>
      <c r="H1608" s="34"/>
      <c r="I1608" s="34"/>
      <c r="J1608" s="44"/>
      <c r="K1608" s="34"/>
      <c r="L1608" s="45"/>
      <c r="M1608" s="45"/>
      <c r="N1608" s="44"/>
      <c r="O1608" s="45"/>
      <c r="P1608" s="44"/>
      <c r="Q1608" s="44"/>
      <c r="R1608" s="44"/>
      <c r="S1608" s="44"/>
      <c r="T1608" s="34"/>
      <c r="U1608" s="34"/>
      <c r="V1608" s="34"/>
      <c r="W1608" s="34"/>
      <c r="X1608" s="34"/>
      <c r="Y1608" s="34"/>
      <c r="Z1608" s="44"/>
      <c r="AA1608" s="34"/>
      <c r="AB1608" s="97" t="str">
        <f t="shared" si="25"/>
        <v/>
      </c>
    </row>
    <row r="1609" spans="1:28">
      <c r="A1609" s="97" t="str">
        <f>IF(E1609="","",SUBTOTAL(3,$E$2:$E1609))</f>
        <v/>
      </c>
      <c r="B1609" s="45"/>
      <c r="C1609" s="44"/>
      <c r="D1609" s="44"/>
      <c r="E1609" s="61"/>
      <c r="F1609" s="44"/>
      <c r="G1609" s="35"/>
      <c r="H1609" s="34"/>
      <c r="I1609" s="34"/>
      <c r="J1609" s="44"/>
      <c r="K1609" s="34"/>
      <c r="L1609" s="45"/>
      <c r="M1609" s="45"/>
      <c r="N1609" s="44"/>
      <c r="O1609" s="45"/>
      <c r="P1609" s="45"/>
      <c r="Q1609" s="44"/>
      <c r="R1609" s="44"/>
      <c r="S1609" s="44"/>
      <c r="T1609" s="34"/>
      <c r="U1609" s="34"/>
      <c r="V1609" s="34"/>
      <c r="W1609" s="34"/>
      <c r="X1609" s="34"/>
      <c r="Y1609" s="34"/>
      <c r="Z1609" s="45"/>
      <c r="AA1609" s="34"/>
      <c r="AB1609" s="97" t="str">
        <f t="shared" si="25"/>
        <v/>
      </c>
    </row>
    <row r="1610" spans="1:28">
      <c r="A1610" s="97" t="str">
        <f>IF(E1610="","",SUBTOTAL(3,$E$2:$E1610))</f>
        <v/>
      </c>
      <c r="B1610" s="45"/>
      <c r="C1610" s="45"/>
      <c r="D1610" s="44"/>
      <c r="E1610" s="61"/>
      <c r="F1610" s="44"/>
      <c r="G1610" s="35"/>
      <c r="H1610" s="35"/>
      <c r="I1610" s="35"/>
      <c r="J1610" s="44"/>
      <c r="K1610" s="34"/>
      <c r="L1610" s="45"/>
      <c r="M1610" s="45"/>
      <c r="N1610" s="44"/>
      <c r="O1610" s="45"/>
      <c r="P1610" s="44"/>
      <c r="Q1610" s="44"/>
      <c r="R1610" s="44"/>
      <c r="S1610" s="44"/>
      <c r="T1610" s="34"/>
      <c r="U1610" s="34"/>
      <c r="V1610" s="34"/>
      <c r="W1610" s="34"/>
      <c r="X1610" s="36"/>
      <c r="Y1610" s="36"/>
      <c r="Z1610" s="44"/>
      <c r="AA1610" s="34"/>
      <c r="AB1610" s="97" t="str">
        <f t="shared" si="25"/>
        <v/>
      </c>
    </row>
    <row r="1611" spans="1:28">
      <c r="A1611" s="97" t="str">
        <f>IF(E1611="","",SUBTOTAL(3,$E$2:$E1611))</f>
        <v/>
      </c>
      <c r="B1611" s="45"/>
      <c r="C1611" s="44"/>
      <c r="D1611" s="44"/>
      <c r="E1611" s="61"/>
      <c r="F1611" s="44"/>
      <c r="G1611" s="35"/>
      <c r="H1611" s="35"/>
      <c r="I1611" s="35"/>
      <c r="J1611" s="44"/>
      <c r="K1611" s="34"/>
      <c r="L1611" s="45"/>
      <c r="M1611" s="45"/>
      <c r="N1611" s="44"/>
      <c r="O1611" s="45"/>
      <c r="P1611" s="44"/>
      <c r="Q1611" s="44"/>
      <c r="R1611" s="44"/>
      <c r="S1611" s="44"/>
      <c r="T1611" s="34"/>
      <c r="U1611" s="34"/>
      <c r="V1611" s="35"/>
      <c r="W1611" s="34"/>
      <c r="X1611" s="34"/>
      <c r="Y1611" s="34"/>
      <c r="Z1611" s="44"/>
      <c r="AA1611" s="34"/>
      <c r="AB1611" s="97" t="str">
        <f t="shared" si="25"/>
        <v/>
      </c>
    </row>
    <row r="1612" spans="1:28">
      <c r="A1612" s="97" t="str">
        <f>IF(E1612="","",SUBTOTAL(3,$E$2:$E1612))</f>
        <v/>
      </c>
      <c r="B1612" s="44"/>
      <c r="C1612" s="44"/>
      <c r="D1612" s="44"/>
      <c r="E1612" s="35"/>
      <c r="F1612" s="44"/>
      <c r="G1612" s="35"/>
      <c r="H1612" s="34"/>
      <c r="I1612" s="34"/>
      <c r="J1612" s="44"/>
      <c r="K1612" s="34"/>
      <c r="L1612" s="44"/>
      <c r="M1612" s="44"/>
      <c r="N1612" s="44"/>
      <c r="O1612" s="45"/>
      <c r="P1612" s="44"/>
      <c r="Q1612" s="44"/>
      <c r="R1612" s="44"/>
      <c r="S1612" s="44"/>
      <c r="T1612" s="34"/>
      <c r="U1612" s="34"/>
      <c r="V1612" s="34"/>
      <c r="W1612" s="34"/>
      <c r="X1612" s="34"/>
      <c r="Y1612" s="34"/>
      <c r="Z1612" s="44"/>
      <c r="AA1612" s="34"/>
      <c r="AB1612" s="97" t="str">
        <f t="shared" si="25"/>
        <v/>
      </c>
    </row>
    <row r="1613" spans="1:28">
      <c r="A1613" s="97" t="str">
        <f>IF(E1613="","",SUBTOTAL(3,$E$2:$E1613))</f>
        <v/>
      </c>
      <c r="B1613" s="44"/>
      <c r="C1613" s="44"/>
      <c r="D1613" s="44"/>
      <c r="E1613" s="35"/>
      <c r="F1613" s="44"/>
      <c r="G1613" s="35"/>
      <c r="H1613" s="34"/>
      <c r="I1613" s="34"/>
      <c r="J1613" s="44"/>
      <c r="K1613" s="34"/>
      <c r="L1613" s="44"/>
      <c r="M1613" s="44"/>
      <c r="N1613" s="44"/>
      <c r="O1613" s="45"/>
      <c r="P1613" s="44"/>
      <c r="Q1613" s="44"/>
      <c r="R1613" s="44"/>
      <c r="S1613" s="44"/>
      <c r="T1613" s="34"/>
      <c r="U1613" s="34"/>
      <c r="V1613" s="34"/>
      <c r="W1613" s="34"/>
      <c r="X1613" s="34"/>
      <c r="Y1613" s="34"/>
      <c r="Z1613" s="44"/>
      <c r="AA1613" s="34"/>
      <c r="AB1613" s="97" t="str">
        <f t="shared" si="25"/>
        <v/>
      </c>
    </row>
    <row r="1614" spans="1:28">
      <c r="A1614" s="97" t="str">
        <f>IF(E1614="","",SUBTOTAL(3,$E$2:$E1614))</f>
        <v/>
      </c>
      <c r="B1614" s="44"/>
      <c r="C1614" s="44"/>
      <c r="D1614" s="44"/>
      <c r="E1614" s="35"/>
      <c r="F1614" s="44"/>
      <c r="G1614" s="35"/>
      <c r="H1614" s="34"/>
      <c r="I1614" s="34"/>
      <c r="J1614" s="44"/>
      <c r="K1614" s="34"/>
      <c r="L1614" s="44"/>
      <c r="M1614" s="44"/>
      <c r="N1614" s="44"/>
      <c r="O1614" s="45"/>
      <c r="P1614" s="44"/>
      <c r="Q1614" s="44"/>
      <c r="R1614" s="44"/>
      <c r="S1614" s="44"/>
      <c r="T1614" s="35"/>
      <c r="U1614" s="35"/>
      <c r="V1614" s="34"/>
      <c r="W1614" s="34"/>
      <c r="X1614" s="34"/>
      <c r="Y1614" s="34"/>
      <c r="Z1614" s="44"/>
      <c r="AA1614" s="34"/>
      <c r="AB1614" s="97" t="str">
        <f t="shared" si="25"/>
        <v/>
      </c>
    </row>
    <row r="1615" spans="1:28">
      <c r="A1615" s="97" t="str">
        <f>IF(E1615="","",SUBTOTAL(3,$E$2:$E1615))</f>
        <v/>
      </c>
      <c r="B1615" s="44"/>
      <c r="C1615" s="44"/>
      <c r="D1615" s="44"/>
      <c r="E1615" s="35"/>
      <c r="F1615" s="44"/>
      <c r="G1615" s="35"/>
      <c r="H1615" s="34"/>
      <c r="I1615" s="34"/>
      <c r="J1615" s="44"/>
      <c r="K1615" s="34"/>
      <c r="L1615" s="44"/>
      <c r="M1615" s="44"/>
      <c r="N1615" s="44"/>
      <c r="O1615" s="45"/>
      <c r="P1615" s="44"/>
      <c r="Q1615" s="44"/>
      <c r="R1615" s="44"/>
      <c r="S1615" s="44"/>
      <c r="T1615" s="35"/>
      <c r="U1615" s="35"/>
      <c r="V1615" s="34"/>
      <c r="W1615" s="34"/>
      <c r="X1615" s="34"/>
      <c r="Y1615" s="34"/>
      <c r="Z1615" s="44"/>
      <c r="AA1615" s="34"/>
      <c r="AB1615" s="97" t="str">
        <f t="shared" si="25"/>
        <v/>
      </c>
    </row>
    <row r="1616" spans="1:28">
      <c r="A1616" s="97" t="str">
        <f>IF(E1616="","",SUBTOTAL(3,$E$2:$E1616))</f>
        <v/>
      </c>
      <c r="B1616" s="44"/>
      <c r="C1616" s="44"/>
      <c r="D1616" s="44"/>
      <c r="E1616" s="35"/>
      <c r="F1616" s="44"/>
      <c r="G1616" s="35"/>
      <c r="H1616" s="34"/>
      <c r="I1616" s="34"/>
      <c r="J1616" s="44"/>
      <c r="K1616" s="34"/>
      <c r="L1616" s="44"/>
      <c r="M1616" s="44"/>
      <c r="N1616" s="44"/>
      <c r="O1616" s="45"/>
      <c r="P1616" s="44"/>
      <c r="Q1616" s="44"/>
      <c r="R1616" s="44"/>
      <c r="S1616" s="44"/>
      <c r="T1616" s="35"/>
      <c r="U1616" s="35"/>
      <c r="V1616" s="34"/>
      <c r="W1616" s="34"/>
      <c r="X1616" s="34"/>
      <c r="Y1616" s="34"/>
      <c r="Z1616" s="44"/>
      <c r="AA1616" s="34"/>
      <c r="AB1616" s="97" t="str">
        <f t="shared" si="25"/>
        <v/>
      </c>
    </row>
    <row r="1617" spans="1:28">
      <c r="A1617" s="97" t="str">
        <f>IF(E1617="","",SUBTOTAL(3,$E$2:$E1617))</f>
        <v/>
      </c>
      <c r="B1617" s="44"/>
      <c r="C1617" s="44"/>
      <c r="D1617" s="44"/>
      <c r="E1617" s="35"/>
      <c r="F1617" s="44"/>
      <c r="G1617" s="35"/>
      <c r="H1617" s="34"/>
      <c r="I1617" s="34"/>
      <c r="J1617" s="44"/>
      <c r="K1617" s="34"/>
      <c r="L1617" s="44"/>
      <c r="M1617" s="44"/>
      <c r="N1617" s="44"/>
      <c r="O1617" s="45"/>
      <c r="P1617" s="44"/>
      <c r="Q1617" s="44"/>
      <c r="R1617" s="44"/>
      <c r="S1617" s="44"/>
      <c r="T1617" s="35"/>
      <c r="U1617" s="35"/>
      <c r="V1617" s="34"/>
      <c r="W1617" s="34"/>
      <c r="X1617" s="34"/>
      <c r="Y1617" s="34"/>
      <c r="Z1617" s="44"/>
      <c r="AA1617" s="34"/>
      <c r="AB1617" s="97" t="str">
        <f t="shared" si="25"/>
        <v/>
      </c>
    </row>
    <row r="1618" spans="1:28">
      <c r="A1618" s="97" t="str">
        <f>IF(E1618="","",SUBTOTAL(3,$E$2:$E1618))</f>
        <v/>
      </c>
      <c r="B1618" s="45"/>
      <c r="C1618" s="45"/>
      <c r="D1618" s="44"/>
      <c r="E1618" s="35"/>
      <c r="F1618" s="44"/>
      <c r="G1618" s="35"/>
      <c r="H1618" s="42"/>
      <c r="I1618" s="42"/>
      <c r="J1618" s="44"/>
      <c r="K1618" s="34"/>
      <c r="L1618" s="45"/>
      <c r="M1618" s="45"/>
      <c r="N1618" s="44"/>
      <c r="O1618" s="45"/>
      <c r="P1618" s="45"/>
      <c r="Q1618" s="44"/>
      <c r="R1618" s="44"/>
      <c r="S1618" s="44"/>
      <c r="T1618" s="36"/>
      <c r="U1618" s="36"/>
      <c r="V1618" s="36"/>
      <c r="W1618" s="36"/>
      <c r="X1618" s="36"/>
      <c r="Y1618" s="36"/>
      <c r="Z1618" s="45"/>
      <c r="AA1618" s="34"/>
      <c r="AB1618" s="97" t="str">
        <f t="shared" si="25"/>
        <v/>
      </c>
    </row>
    <row r="1619" spans="1:28">
      <c r="A1619" s="97" t="str">
        <f>IF(E1619="","",SUBTOTAL(3,$E$2:$E1619))</f>
        <v/>
      </c>
      <c r="B1619" s="45"/>
      <c r="C1619" s="45"/>
      <c r="D1619" s="44"/>
      <c r="E1619" s="62"/>
      <c r="F1619" s="44"/>
      <c r="G1619" s="35"/>
      <c r="H1619" s="43"/>
      <c r="I1619" s="43"/>
      <c r="J1619" s="44"/>
      <c r="K1619" s="34"/>
      <c r="L1619" s="45"/>
      <c r="M1619" s="45"/>
      <c r="N1619" s="44"/>
      <c r="O1619" s="45"/>
      <c r="P1619" s="45"/>
      <c r="Q1619" s="44"/>
      <c r="R1619" s="44"/>
      <c r="S1619" s="44"/>
      <c r="T1619" s="36"/>
      <c r="U1619" s="36"/>
      <c r="V1619" s="36"/>
      <c r="W1619" s="36"/>
      <c r="X1619" s="36"/>
      <c r="Y1619" s="36"/>
      <c r="Z1619" s="45"/>
      <c r="AA1619" s="34"/>
      <c r="AB1619" s="97" t="str">
        <f t="shared" si="25"/>
        <v/>
      </c>
    </row>
    <row r="1620" spans="1:28">
      <c r="A1620" s="97" t="str">
        <f>IF(E1620="","",SUBTOTAL(3,$E$2:$E1620))</f>
        <v/>
      </c>
      <c r="B1620" s="45"/>
      <c r="C1620" s="44"/>
      <c r="D1620" s="44"/>
      <c r="E1620" s="61"/>
      <c r="F1620" s="44"/>
      <c r="G1620" s="35"/>
      <c r="H1620" s="34"/>
      <c r="I1620" s="34"/>
      <c r="J1620" s="44"/>
      <c r="K1620" s="34"/>
      <c r="L1620" s="45"/>
      <c r="M1620" s="45"/>
      <c r="N1620" s="44"/>
      <c r="O1620" s="45"/>
      <c r="P1620" s="44"/>
      <c r="Q1620" s="44"/>
      <c r="R1620" s="44"/>
      <c r="S1620" s="44"/>
      <c r="T1620" s="34"/>
      <c r="U1620" s="34"/>
      <c r="V1620" s="34"/>
      <c r="W1620" s="34"/>
      <c r="X1620" s="34"/>
      <c r="Y1620" s="34"/>
      <c r="Z1620" s="44"/>
      <c r="AA1620" s="34"/>
      <c r="AB1620" s="97" t="str">
        <f t="shared" si="25"/>
        <v/>
      </c>
    </row>
    <row r="1621" spans="1:28">
      <c r="A1621" s="97" t="str">
        <f>IF(E1621="","",SUBTOTAL(3,$E$2:$E1621))</f>
        <v/>
      </c>
      <c r="B1621" s="45"/>
      <c r="C1621" s="44"/>
      <c r="D1621" s="44"/>
      <c r="E1621" s="61"/>
      <c r="F1621" s="44"/>
      <c r="G1621" s="35"/>
      <c r="H1621" s="34"/>
      <c r="I1621" s="34"/>
      <c r="J1621" s="44"/>
      <c r="K1621" s="34"/>
      <c r="L1621" s="45"/>
      <c r="M1621" s="45"/>
      <c r="N1621" s="44"/>
      <c r="O1621" s="45"/>
      <c r="P1621" s="45"/>
      <c r="Q1621" s="44"/>
      <c r="R1621" s="44"/>
      <c r="S1621" s="44"/>
      <c r="T1621" s="34"/>
      <c r="U1621" s="34"/>
      <c r="V1621" s="34"/>
      <c r="W1621" s="34"/>
      <c r="X1621" s="34"/>
      <c r="Y1621" s="34"/>
      <c r="Z1621" s="44"/>
      <c r="AA1621" s="34"/>
      <c r="AB1621" s="97" t="str">
        <f t="shared" si="25"/>
        <v/>
      </c>
    </row>
    <row r="1622" spans="1:28">
      <c r="A1622" s="97" t="str">
        <f>IF(E1622="","",SUBTOTAL(3,$E$2:$E1622))</f>
        <v/>
      </c>
      <c r="B1622" s="45"/>
      <c r="C1622" s="45"/>
      <c r="D1622" s="44"/>
      <c r="E1622" s="35"/>
      <c r="F1622" s="44"/>
      <c r="G1622" s="35"/>
      <c r="H1622" s="34"/>
      <c r="I1622" s="34"/>
      <c r="J1622" s="44"/>
      <c r="K1622" s="34"/>
      <c r="L1622" s="45"/>
      <c r="M1622" s="45"/>
      <c r="N1622" s="44"/>
      <c r="O1622" s="45"/>
      <c r="P1622" s="44"/>
      <c r="Q1622" s="44"/>
      <c r="R1622" s="44"/>
      <c r="S1622" s="44"/>
      <c r="T1622" s="36"/>
      <c r="U1622" s="36"/>
      <c r="V1622" s="36"/>
      <c r="W1622" s="36"/>
      <c r="X1622" s="97"/>
      <c r="Y1622" s="97"/>
      <c r="Z1622" s="45"/>
      <c r="AA1622" s="34"/>
      <c r="AB1622" s="97" t="str">
        <f t="shared" si="25"/>
        <v/>
      </c>
    </row>
    <row r="1623" spans="1:28">
      <c r="A1623" s="97" t="str">
        <f>IF(E1623="","",SUBTOTAL(3,$E$2:$E1623))</f>
        <v/>
      </c>
      <c r="B1623" s="45"/>
      <c r="C1623" s="45"/>
      <c r="D1623" s="44"/>
      <c r="E1623" s="35"/>
      <c r="F1623" s="44"/>
      <c r="G1623" s="35"/>
      <c r="H1623" s="34"/>
      <c r="I1623" s="34"/>
      <c r="J1623" s="44"/>
      <c r="K1623" s="34"/>
      <c r="L1623" s="45"/>
      <c r="M1623" s="45"/>
      <c r="N1623" s="44"/>
      <c r="O1623" s="45"/>
      <c r="P1623" s="44"/>
      <c r="Q1623" s="44"/>
      <c r="R1623" s="44"/>
      <c r="S1623" s="44"/>
      <c r="T1623" s="36"/>
      <c r="U1623" s="34"/>
      <c r="V1623" s="36"/>
      <c r="W1623" s="36"/>
      <c r="X1623" s="97"/>
      <c r="Y1623" s="97"/>
      <c r="Z1623" s="45"/>
      <c r="AA1623" s="34"/>
      <c r="AB1623" s="97" t="str">
        <f t="shared" si="25"/>
        <v/>
      </c>
    </row>
    <row r="1624" spans="1:28">
      <c r="A1624" s="97" t="str">
        <f>IF(E1624="","",SUBTOTAL(3,$E$2:$E1624))</f>
        <v/>
      </c>
      <c r="B1624" s="45"/>
      <c r="C1624" s="44"/>
      <c r="D1624" s="44"/>
      <c r="E1624" s="65"/>
      <c r="F1624" s="44"/>
      <c r="G1624" s="35"/>
      <c r="H1624" s="35"/>
      <c r="I1624" s="35"/>
      <c r="J1624" s="44"/>
      <c r="K1624" s="34"/>
      <c r="L1624" s="45"/>
      <c r="M1624" s="45"/>
      <c r="N1624" s="44"/>
      <c r="O1624" s="45"/>
      <c r="P1624" s="44"/>
      <c r="Q1624" s="44"/>
      <c r="R1624" s="44"/>
      <c r="S1624" s="44"/>
      <c r="T1624" s="34"/>
      <c r="U1624" s="34"/>
      <c r="V1624" s="34"/>
      <c r="W1624" s="57"/>
      <c r="X1624" s="35"/>
      <c r="Y1624" s="35"/>
      <c r="Z1624" s="45"/>
      <c r="AA1624" s="34"/>
      <c r="AB1624" s="97" t="str">
        <f t="shared" si="25"/>
        <v/>
      </c>
    </row>
    <row r="1625" spans="1:28">
      <c r="A1625" s="97" t="str">
        <f>IF(E1625="","",SUBTOTAL(3,$E$2:$E1625))</f>
        <v/>
      </c>
      <c r="B1625" s="45"/>
      <c r="C1625" s="45"/>
      <c r="D1625" s="44"/>
      <c r="E1625" s="35"/>
      <c r="F1625" s="44"/>
      <c r="G1625" s="35"/>
      <c r="H1625" s="35"/>
      <c r="I1625" s="35"/>
      <c r="J1625" s="44"/>
      <c r="K1625" s="34"/>
      <c r="L1625" s="45"/>
      <c r="M1625" s="45"/>
      <c r="N1625" s="44"/>
      <c r="O1625" s="45"/>
      <c r="P1625" s="44"/>
      <c r="Q1625" s="44"/>
      <c r="R1625" s="44"/>
      <c r="S1625" s="44"/>
      <c r="T1625" s="34"/>
      <c r="U1625" s="34"/>
      <c r="V1625" s="34"/>
      <c r="W1625" s="34"/>
      <c r="X1625" s="35"/>
      <c r="Y1625" s="35"/>
      <c r="Z1625" s="45"/>
      <c r="AA1625" s="34"/>
      <c r="AB1625" s="97" t="str">
        <f t="shared" si="25"/>
        <v/>
      </c>
    </row>
    <row r="1626" spans="1:28">
      <c r="A1626" s="97" t="str">
        <f>IF(E1626="","",SUBTOTAL(3,$E$2:$E1626))</f>
        <v/>
      </c>
      <c r="B1626" s="45"/>
      <c r="C1626" s="45"/>
      <c r="D1626" s="44"/>
      <c r="E1626" s="35"/>
      <c r="F1626" s="44"/>
      <c r="G1626" s="35"/>
      <c r="H1626" s="34"/>
      <c r="I1626" s="34"/>
      <c r="J1626" s="44"/>
      <c r="K1626" s="34"/>
      <c r="L1626" s="45"/>
      <c r="M1626" s="45"/>
      <c r="N1626" s="44"/>
      <c r="O1626" s="45"/>
      <c r="P1626" s="44"/>
      <c r="Q1626" s="44"/>
      <c r="R1626" s="44"/>
      <c r="S1626" s="44"/>
      <c r="T1626" s="34"/>
      <c r="U1626" s="34"/>
      <c r="V1626" s="97"/>
      <c r="W1626" s="34"/>
      <c r="X1626" s="97"/>
      <c r="Y1626" s="97"/>
      <c r="Z1626" s="44"/>
      <c r="AA1626" s="34"/>
      <c r="AB1626" s="97" t="str">
        <f t="shared" si="25"/>
        <v/>
      </c>
    </row>
    <row r="1627" spans="1:28">
      <c r="A1627" s="97" t="str">
        <f>IF(E1627="","",SUBTOTAL(3,$E$2:$E1627))</f>
        <v/>
      </c>
      <c r="B1627" s="45"/>
      <c r="C1627" s="45"/>
      <c r="D1627" s="44"/>
      <c r="E1627" s="35"/>
      <c r="F1627" s="44"/>
      <c r="G1627" s="35"/>
      <c r="H1627" s="34"/>
      <c r="I1627" s="34"/>
      <c r="J1627" s="44"/>
      <c r="K1627" s="34"/>
      <c r="L1627" s="45"/>
      <c r="M1627" s="45"/>
      <c r="N1627" s="44"/>
      <c r="O1627" s="45"/>
      <c r="P1627" s="44"/>
      <c r="Q1627" s="44"/>
      <c r="R1627" s="44"/>
      <c r="S1627" s="44"/>
      <c r="T1627" s="34"/>
      <c r="U1627" s="34"/>
      <c r="V1627" s="34"/>
      <c r="W1627" s="34"/>
      <c r="X1627" s="34"/>
      <c r="Y1627" s="34"/>
      <c r="Z1627" s="44"/>
      <c r="AA1627" s="34"/>
      <c r="AB1627" s="97" t="str">
        <f t="shared" si="25"/>
        <v/>
      </c>
    </row>
    <row r="1628" spans="1:28">
      <c r="A1628" s="97" t="str">
        <f>IF(E1628="","",SUBTOTAL(3,$E$2:$E1628))</f>
        <v/>
      </c>
      <c r="B1628" s="45"/>
      <c r="C1628" s="44"/>
      <c r="D1628" s="44"/>
      <c r="E1628" s="61"/>
      <c r="F1628" s="44"/>
      <c r="G1628" s="35"/>
      <c r="H1628" s="34"/>
      <c r="I1628" s="34"/>
      <c r="J1628" s="44"/>
      <c r="K1628" s="34"/>
      <c r="L1628" s="45"/>
      <c r="M1628" s="45"/>
      <c r="N1628" s="44"/>
      <c r="O1628" s="45"/>
      <c r="P1628" s="44"/>
      <c r="Q1628" s="44"/>
      <c r="R1628" s="44"/>
      <c r="S1628" s="44"/>
      <c r="T1628" s="34"/>
      <c r="U1628" s="34"/>
      <c r="V1628" s="35"/>
      <c r="W1628" s="34"/>
      <c r="X1628" s="34"/>
      <c r="Y1628" s="34"/>
      <c r="Z1628" s="45"/>
      <c r="AA1628" s="34"/>
      <c r="AB1628" s="97" t="str">
        <f t="shared" si="25"/>
        <v/>
      </c>
    </row>
    <row r="1629" spans="1:28">
      <c r="A1629" s="97" t="str">
        <f>IF(E1629="","",SUBTOTAL(3,$E$2:$E1629))</f>
        <v/>
      </c>
      <c r="B1629" s="45"/>
      <c r="C1629" s="45"/>
      <c r="D1629" s="44"/>
      <c r="E1629" s="35"/>
      <c r="F1629" s="44"/>
      <c r="G1629" s="35"/>
      <c r="H1629" s="34"/>
      <c r="I1629" s="34"/>
      <c r="J1629" s="44"/>
      <c r="K1629" s="34"/>
      <c r="L1629" s="45"/>
      <c r="M1629" s="45"/>
      <c r="N1629" s="44"/>
      <c r="O1629" s="45"/>
      <c r="P1629" s="44"/>
      <c r="Q1629" s="44"/>
      <c r="R1629" s="44"/>
      <c r="S1629" s="44"/>
      <c r="T1629" s="34"/>
      <c r="U1629" s="34"/>
      <c r="V1629" s="34"/>
      <c r="W1629" s="34"/>
      <c r="X1629" s="34"/>
      <c r="Y1629" s="34"/>
      <c r="Z1629" s="44"/>
      <c r="AA1629" s="34"/>
      <c r="AB1629" s="97" t="str">
        <f t="shared" si="25"/>
        <v/>
      </c>
    </row>
    <row r="1630" spans="1:28">
      <c r="A1630" s="97" t="str">
        <f>IF(E1630="","",SUBTOTAL(3,$E$2:$E1630))</f>
        <v/>
      </c>
      <c r="B1630" s="45"/>
      <c r="C1630" s="44"/>
      <c r="D1630" s="44"/>
      <c r="E1630" s="61"/>
      <c r="F1630" s="44"/>
      <c r="G1630" s="35"/>
      <c r="H1630" s="34"/>
      <c r="I1630" s="34"/>
      <c r="J1630" s="44"/>
      <c r="K1630" s="34"/>
      <c r="L1630" s="45"/>
      <c r="M1630" s="45"/>
      <c r="N1630" s="44"/>
      <c r="O1630" s="45"/>
      <c r="P1630" s="44"/>
      <c r="Q1630" s="44"/>
      <c r="R1630" s="44"/>
      <c r="S1630" s="44"/>
      <c r="T1630" s="34"/>
      <c r="U1630" s="34"/>
      <c r="V1630" s="34"/>
      <c r="W1630" s="34"/>
      <c r="X1630" s="34"/>
      <c r="Y1630" s="34"/>
      <c r="Z1630" s="44"/>
      <c r="AA1630" s="34"/>
      <c r="AB1630" s="97" t="str">
        <f t="shared" si="25"/>
        <v/>
      </c>
    </row>
    <row r="1631" spans="1:28">
      <c r="A1631" s="97" t="str">
        <f>IF(E1631="","",SUBTOTAL(3,$E$2:$E1631))</f>
        <v/>
      </c>
      <c r="B1631" s="45"/>
      <c r="C1631" s="45"/>
      <c r="D1631" s="44"/>
      <c r="E1631" s="35"/>
      <c r="F1631" s="44"/>
      <c r="G1631" s="35"/>
      <c r="H1631" s="34"/>
      <c r="I1631" s="34"/>
      <c r="J1631" s="44"/>
      <c r="K1631" s="34"/>
      <c r="L1631" s="45"/>
      <c r="M1631" s="45"/>
      <c r="N1631" s="44"/>
      <c r="O1631" s="45"/>
      <c r="P1631" s="44"/>
      <c r="Q1631" s="44"/>
      <c r="R1631" s="44"/>
      <c r="S1631" s="44"/>
      <c r="T1631" s="34"/>
      <c r="U1631" s="34"/>
      <c r="V1631" s="34"/>
      <c r="W1631" s="34"/>
      <c r="X1631" s="97"/>
      <c r="Y1631" s="97"/>
      <c r="Z1631" s="45"/>
      <c r="AA1631" s="34"/>
      <c r="AB1631" s="97" t="str">
        <f t="shared" si="25"/>
        <v/>
      </c>
    </row>
    <row r="1632" spans="1:28">
      <c r="A1632" s="97" t="str">
        <f>IF(E1632="","",SUBTOTAL(3,$E$2:$E1632))</f>
        <v/>
      </c>
      <c r="B1632" s="45"/>
      <c r="C1632" s="44"/>
      <c r="D1632" s="44"/>
      <c r="E1632" s="61"/>
      <c r="F1632" s="44"/>
      <c r="G1632" s="35"/>
      <c r="H1632" s="34"/>
      <c r="I1632" s="34"/>
      <c r="J1632" s="44"/>
      <c r="K1632" s="34"/>
      <c r="L1632" s="45"/>
      <c r="M1632" s="45"/>
      <c r="N1632" s="44"/>
      <c r="O1632" s="45"/>
      <c r="P1632" s="45"/>
      <c r="Q1632" s="44"/>
      <c r="R1632" s="44"/>
      <c r="S1632" s="44"/>
      <c r="T1632" s="34"/>
      <c r="U1632" s="34"/>
      <c r="V1632" s="34"/>
      <c r="W1632" s="34"/>
      <c r="X1632" s="34"/>
      <c r="Y1632" s="34"/>
      <c r="Z1632" s="45"/>
      <c r="AA1632" s="34"/>
      <c r="AB1632" s="97" t="str">
        <f t="shared" si="25"/>
        <v/>
      </c>
    </row>
    <row r="1633" spans="1:28">
      <c r="A1633" s="97" t="str">
        <f>IF(E1633="","",SUBTOTAL(3,$E$2:$E1633))</f>
        <v/>
      </c>
      <c r="B1633" s="45"/>
      <c r="C1633" s="44"/>
      <c r="D1633" s="44"/>
      <c r="E1633" s="61"/>
      <c r="F1633" s="44"/>
      <c r="G1633" s="35"/>
      <c r="H1633" s="34"/>
      <c r="I1633" s="34"/>
      <c r="J1633" s="44"/>
      <c r="K1633" s="34"/>
      <c r="L1633" s="45"/>
      <c r="M1633" s="45"/>
      <c r="N1633" s="44"/>
      <c r="O1633" s="45"/>
      <c r="P1633" s="45"/>
      <c r="Q1633" s="44"/>
      <c r="R1633" s="44"/>
      <c r="S1633" s="44"/>
      <c r="T1633" s="34"/>
      <c r="U1633" s="34"/>
      <c r="V1633" s="34"/>
      <c r="W1633" s="34"/>
      <c r="X1633" s="34"/>
      <c r="Y1633" s="34"/>
      <c r="Z1633" s="45"/>
      <c r="AA1633" s="34"/>
      <c r="AB1633" s="97" t="str">
        <f t="shared" si="25"/>
        <v/>
      </c>
    </row>
    <row r="1634" spans="1:28">
      <c r="A1634" s="97" t="str">
        <f>IF(E1634="","",SUBTOTAL(3,$E$2:$E1634))</f>
        <v/>
      </c>
      <c r="B1634" s="45"/>
      <c r="C1634" s="44"/>
      <c r="D1634" s="44"/>
      <c r="E1634" s="61"/>
      <c r="F1634" s="44"/>
      <c r="G1634" s="35"/>
      <c r="H1634" s="34"/>
      <c r="I1634" s="34"/>
      <c r="J1634" s="44"/>
      <c r="K1634" s="34"/>
      <c r="L1634" s="45"/>
      <c r="M1634" s="45"/>
      <c r="N1634" s="44"/>
      <c r="O1634" s="45"/>
      <c r="P1634" s="45"/>
      <c r="Q1634" s="44"/>
      <c r="R1634" s="44"/>
      <c r="S1634" s="44"/>
      <c r="T1634" s="34"/>
      <c r="U1634" s="34"/>
      <c r="V1634" s="34"/>
      <c r="W1634" s="34"/>
      <c r="X1634" s="34"/>
      <c r="Y1634" s="34"/>
      <c r="Z1634" s="44"/>
      <c r="AA1634" s="34"/>
      <c r="AB1634" s="97" t="str">
        <f t="shared" si="25"/>
        <v/>
      </c>
    </row>
    <row r="1635" spans="1:28">
      <c r="A1635" s="97" t="str">
        <f>IF(E1635="","",SUBTOTAL(3,$E$2:$E1635))</f>
        <v/>
      </c>
      <c r="B1635" s="45"/>
      <c r="C1635" s="44"/>
      <c r="D1635" s="44"/>
      <c r="E1635" s="61"/>
      <c r="F1635" s="44"/>
      <c r="G1635" s="35"/>
      <c r="H1635" s="34"/>
      <c r="I1635" s="34"/>
      <c r="J1635" s="44"/>
      <c r="K1635" s="34"/>
      <c r="L1635" s="45"/>
      <c r="M1635" s="45"/>
      <c r="N1635" s="44"/>
      <c r="O1635" s="45"/>
      <c r="P1635" s="45"/>
      <c r="Q1635" s="44"/>
      <c r="R1635" s="44"/>
      <c r="S1635" s="44"/>
      <c r="T1635" s="34"/>
      <c r="U1635" s="34"/>
      <c r="V1635" s="34"/>
      <c r="W1635" s="34"/>
      <c r="X1635" s="34"/>
      <c r="Y1635" s="34"/>
      <c r="Z1635" s="44"/>
      <c r="AA1635" s="34"/>
      <c r="AB1635" s="97" t="str">
        <f t="shared" si="25"/>
        <v/>
      </c>
    </row>
    <row r="1636" spans="1:28">
      <c r="A1636" s="97" t="str">
        <f>IF(E1636="","",SUBTOTAL(3,$E$2:$E1636))</f>
        <v/>
      </c>
      <c r="B1636" s="45"/>
      <c r="C1636" s="45"/>
      <c r="D1636" s="44"/>
      <c r="E1636" s="35"/>
      <c r="F1636" s="44"/>
      <c r="G1636" s="35"/>
      <c r="H1636" s="34"/>
      <c r="I1636" s="34"/>
      <c r="J1636" s="44"/>
      <c r="K1636" s="34"/>
      <c r="L1636" s="45"/>
      <c r="M1636" s="45"/>
      <c r="N1636" s="44"/>
      <c r="O1636" s="45"/>
      <c r="P1636" s="45"/>
      <c r="Q1636" s="44"/>
      <c r="R1636" s="44"/>
      <c r="S1636" s="44"/>
      <c r="T1636" s="34"/>
      <c r="U1636" s="34"/>
      <c r="V1636" s="34"/>
      <c r="W1636" s="34"/>
      <c r="X1636" s="34"/>
      <c r="Y1636" s="34"/>
      <c r="Z1636" s="44"/>
      <c r="AA1636" s="34"/>
      <c r="AB1636" s="97" t="str">
        <f t="shared" si="25"/>
        <v/>
      </c>
    </row>
    <row r="1637" spans="1:28">
      <c r="A1637" s="97" t="str">
        <f>IF(E1637="","",SUBTOTAL(3,$E$2:$E1637))</f>
        <v/>
      </c>
      <c r="B1637" s="44"/>
      <c r="C1637" s="44"/>
      <c r="D1637" s="44"/>
      <c r="E1637" s="35"/>
      <c r="F1637" s="44"/>
      <c r="G1637" s="35"/>
      <c r="H1637" s="34"/>
      <c r="I1637" s="34"/>
      <c r="J1637" s="44"/>
      <c r="K1637" s="34"/>
      <c r="L1637" s="45"/>
      <c r="M1637" s="45"/>
      <c r="N1637" s="44"/>
      <c r="O1637" s="45"/>
      <c r="P1637" s="45"/>
      <c r="Q1637" s="44"/>
      <c r="R1637" s="44"/>
      <c r="S1637" s="44"/>
      <c r="T1637" s="36"/>
      <c r="U1637" s="34"/>
      <c r="V1637" s="34"/>
      <c r="W1637" s="34"/>
      <c r="X1637" s="36"/>
      <c r="Y1637" s="34"/>
      <c r="Z1637" s="44"/>
      <c r="AA1637" s="34"/>
      <c r="AB1637" s="97" t="str">
        <f t="shared" si="25"/>
        <v/>
      </c>
    </row>
    <row r="1638" spans="1:28">
      <c r="A1638" s="97" t="str">
        <f>IF(E1638="","",SUBTOTAL(3,$E$2:$E1638))</f>
        <v/>
      </c>
      <c r="B1638" s="45"/>
      <c r="C1638" s="44"/>
      <c r="D1638" s="45"/>
      <c r="E1638" s="35"/>
      <c r="F1638" s="44"/>
      <c r="G1638" s="35"/>
      <c r="H1638" s="34"/>
      <c r="I1638" s="34"/>
      <c r="J1638" s="44"/>
      <c r="K1638" s="34"/>
      <c r="L1638" s="45"/>
      <c r="M1638" s="45"/>
      <c r="N1638" s="44"/>
      <c r="O1638" s="45"/>
      <c r="P1638" s="45"/>
      <c r="Q1638" s="44"/>
      <c r="R1638" s="44"/>
      <c r="S1638" s="44"/>
      <c r="T1638" s="34"/>
      <c r="U1638" s="34"/>
      <c r="V1638" s="34"/>
      <c r="W1638" s="34"/>
      <c r="X1638" s="34"/>
      <c r="Y1638" s="34"/>
      <c r="Z1638" s="44"/>
      <c r="AA1638" s="34"/>
      <c r="AB1638" s="97" t="str">
        <f t="shared" si="25"/>
        <v/>
      </c>
    </row>
    <row r="1639" spans="1:28">
      <c r="A1639" s="97" t="str">
        <f>IF(E1639="","",SUBTOTAL(3,$E$2:$E1639))</f>
        <v/>
      </c>
      <c r="B1639" s="45"/>
      <c r="C1639" s="45"/>
      <c r="D1639" s="44"/>
      <c r="E1639" s="35"/>
      <c r="F1639" s="44"/>
      <c r="G1639" s="35"/>
      <c r="H1639" s="34"/>
      <c r="I1639" s="34"/>
      <c r="J1639" s="44"/>
      <c r="K1639" s="34"/>
      <c r="L1639" s="45"/>
      <c r="M1639" s="45"/>
      <c r="N1639" s="44"/>
      <c r="O1639" s="45"/>
      <c r="P1639" s="45"/>
      <c r="Q1639" s="44"/>
      <c r="R1639" s="44"/>
      <c r="S1639" s="44"/>
      <c r="T1639" s="36"/>
      <c r="U1639" s="36"/>
      <c r="V1639" s="36"/>
      <c r="W1639" s="36"/>
      <c r="X1639" s="36"/>
      <c r="Y1639" s="36"/>
      <c r="Z1639" s="45"/>
      <c r="AA1639" s="34"/>
      <c r="AB1639" s="97" t="str">
        <f t="shared" si="25"/>
        <v/>
      </c>
    </row>
    <row r="1640" spans="1:28">
      <c r="A1640" s="97" t="str">
        <f>IF(E1640="","",SUBTOTAL(3,$E$2:$E1640))</f>
        <v/>
      </c>
      <c r="B1640" s="45"/>
      <c r="C1640" s="45"/>
      <c r="D1640" s="44"/>
      <c r="E1640" s="35"/>
      <c r="F1640" s="44"/>
      <c r="G1640" s="35"/>
      <c r="H1640" s="34"/>
      <c r="I1640" s="34"/>
      <c r="J1640" s="44"/>
      <c r="K1640" s="34"/>
      <c r="L1640" s="45"/>
      <c r="M1640" s="45"/>
      <c r="N1640" s="44"/>
      <c r="O1640" s="45"/>
      <c r="P1640" s="45"/>
      <c r="Q1640" s="44"/>
      <c r="R1640" s="44"/>
      <c r="S1640" s="44"/>
      <c r="T1640" s="36"/>
      <c r="U1640" s="36"/>
      <c r="V1640" s="36"/>
      <c r="W1640" s="36"/>
      <c r="X1640" s="36"/>
      <c r="Y1640" s="34"/>
      <c r="Z1640" s="44"/>
      <c r="AA1640" s="34"/>
      <c r="AB1640" s="97" t="str">
        <f t="shared" si="25"/>
        <v/>
      </c>
    </row>
    <row r="1641" spans="1:28">
      <c r="A1641" s="97" t="str">
        <f>IF(E1641="","",SUBTOTAL(3,$E$2:$E1641))</f>
        <v/>
      </c>
      <c r="B1641" s="45"/>
      <c r="C1641" s="45"/>
      <c r="D1641" s="44"/>
      <c r="E1641" s="35"/>
      <c r="F1641" s="44"/>
      <c r="G1641" s="35"/>
      <c r="H1641" s="34"/>
      <c r="I1641" s="34"/>
      <c r="J1641" s="44"/>
      <c r="K1641" s="34"/>
      <c r="L1641" s="45"/>
      <c r="M1641" s="45"/>
      <c r="N1641" s="44"/>
      <c r="O1641" s="45"/>
      <c r="P1641" s="45"/>
      <c r="Q1641" s="44"/>
      <c r="R1641" s="44"/>
      <c r="S1641" s="44"/>
      <c r="T1641" s="36"/>
      <c r="U1641" s="36"/>
      <c r="V1641" s="36"/>
      <c r="W1641" s="36"/>
      <c r="X1641" s="36"/>
      <c r="Y1641" s="36"/>
      <c r="Z1641" s="45"/>
      <c r="AA1641" s="34"/>
      <c r="AB1641" s="97" t="str">
        <f t="shared" si="25"/>
        <v/>
      </c>
    </row>
    <row r="1642" spans="1:28">
      <c r="A1642" s="97" t="str">
        <f>IF(E1642="","",SUBTOTAL(3,$E$2:$E1642))</f>
        <v/>
      </c>
      <c r="B1642" s="45"/>
      <c r="C1642" s="45"/>
      <c r="D1642" s="44"/>
      <c r="E1642" s="101"/>
      <c r="F1642" s="44"/>
      <c r="G1642" s="79"/>
      <c r="H1642" s="34"/>
      <c r="I1642" s="34"/>
      <c r="J1642" s="44"/>
      <c r="K1642" s="34"/>
      <c r="L1642" s="45"/>
      <c r="M1642" s="45"/>
      <c r="N1642" s="44"/>
      <c r="O1642" s="45"/>
      <c r="P1642" s="45"/>
      <c r="Q1642" s="44"/>
      <c r="R1642" s="44"/>
      <c r="S1642" s="44"/>
      <c r="T1642" s="36"/>
      <c r="U1642" s="36"/>
      <c r="V1642" s="36"/>
      <c r="W1642" s="36"/>
      <c r="X1642" s="36"/>
      <c r="Y1642" s="36"/>
      <c r="Z1642" s="45"/>
      <c r="AA1642" s="34"/>
      <c r="AB1642" s="97" t="str">
        <f t="shared" si="25"/>
        <v/>
      </c>
    </row>
    <row r="1643" spans="1:28">
      <c r="A1643" s="97" t="str">
        <f>IF(E1643="","",SUBTOTAL(3,$E$2:$E1643))</f>
        <v/>
      </c>
      <c r="B1643" s="44"/>
      <c r="C1643" s="44"/>
      <c r="D1643" s="44"/>
      <c r="E1643" s="35"/>
      <c r="F1643" s="44"/>
      <c r="G1643" s="35"/>
      <c r="H1643" s="34"/>
      <c r="I1643" s="34"/>
      <c r="J1643" s="44"/>
      <c r="K1643" s="34"/>
      <c r="L1643" s="44"/>
      <c r="M1643" s="44"/>
      <c r="N1643" s="44"/>
      <c r="O1643" s="45"/>
      <c r="P1643" s="44"/>
      <c r="Q1643" s="44"/>
      <c r="R1643" s="44"/>
      <c r="S1643" s="44"/>
      <c r="T1643" s="34"/>
      <c r="U1643" s="34"/>
      <c r="V1643" s="34"/>
      <c r="W1643" s="34"/>
      <c r="X1643" s="34"/>
      <c r="Y1643" s="34"/>
      <c r="Z1643" s="44"/>
      <c r="AA1643" s="34"/>
      <c r="AB1643" s="97" t="str">
        <f t="shared" si="25"/>
        <v/>
      </c>
    </row>
    <row r="1644" spans="1:28">
      <c r="A1644" s="97" t="str">
        <f>IF(E1644="","",SUBTOTAL(3,$E$2:$E1644))</f>
        <v/>
      </c>
      <c r="B1644" s="44"/>
      <c r="C1644" s="44"/>
      <c r="D1644" s="44"/>
      <c r="E1644" s="35"/>
      <c r="F1644" s="44"/>
      <c r="G1644" s="35"/>
      <c r="H1644" s="34"/>
      <c r="I1644" s="34"/>
      <c r="J1644" s="44"/>
      <c r="K1644" s="34"/>
      <c r="L1644" s="44"/>
      <c r="M1644" s="44"/>
      <c r="N1644" s="44"/>
      <c r="O1644" s="45"/>
      <c r="P1644" s="44"/>
      <c r="Q1644" s="44"/>
      <c r="R1644" s="44"/>
      <c r="S1644" s="44"/>
      <c r="T1644" s="35"/>
      <c r="U1644" s="35"/>
      <c r="V1644" s="34"/>
      <c r="W1644" s="34"/>
      <c r="X1644" s="34"/>
      <c r="Y1644" s="34"/>
      <c r="Z1644" s="44"/>
      <c r="AA1644" s="34"/>
      <c r="AB1644" s="97" t="str">
        <f t="shared" si="25"/>
        <v/>
      </c>
    </row>
    <row r="1645" spans="1:28">
      <c r="A1645" s="97" t="str">
        <f>IF(E1645="","",SUBTOTAL(3,$E$2:$E1645))</f>
        <v/>
      </c>
      <c r="B1645" s="44"/>
      <c r="C1645" s="44"/>
      <c r="D1645" s="44"/>
      <c r="E1645" s="35"/>
      <c r="F1645" s="44"/>
      <c r="G1645" s="35"/>
      <c r="H1645" s="34"/>
      <c r="I1645" s="34"/>
      <c r="J1645" s="44"/>
      <c r="K1645" s="34"/>
      <c r="L1645" s="44"/>
      <c r="M1645" s="44"/>
      <c r="N1645" s="44"/>
      <c r="O1645" s="45"/>
      <c r="P1645" s="44"/>
      <c r="Q1645" s="44"/>
      <c r="R1645" s="44"/>
      <c r="S1645" s="44"/>
      <c r="T1645" s="35"/>
      <c r="U1645" s="35"/>
      <c r="V1645" s="34"/>
      <c r="W1645" s="34"/>
      <c r="X1645" s="34"/>
      <c r="Y1645" s="34"/>
      <c r="Z1645" s="44"/>
      <c r="AA1645" s="34"/>
      <c r="AB1645" s="97" t="str">
        <f t="shared" si="25"/>
        <v/>
      </c>
    </row>
    <row r="1646" spans="1:28">
      <c r="A1646" s="97" t="str">
        <f>IF(E1646="","",SUBTOTAL(3,$E$2:$E1646))</f>
        <v/>
      </c>
      <c r="B1646" s="44"/>
      <c r="C1646" s="44"/>
      <c r="D1646" s="44"/>
      <c r="E1646" s="35"/>
      <c r="F1646" s="44"/>
      <c r="G1646" s="35"/>
      <c r="H1646" s="34"/>
      <c r="I1646" s="34"/>
      <c r="J1646" s="44"/>
      <c r="K1646" s="34"/>
      <c r="L1646" s="44"/>
      <c r="M1646" s="44"/>
      <c r="N1646" s="44"/>
      <c r="O1646" s="45"/>
      <c r="P1646" s="44"/>
      <c r="Q1646" s="44"/>
      <c r="R1646" s="44"/>
      <c r="S1646" s="44"/>
      <c r="T1646" s="35"/>
      <c r="U1646" s="35"/>
      <c r="V1646" s="34"/>
      <c r="W1646" s="34"/>
      <c r="X1646" s="34"/>
      <c r="Y1646" s="34"/>
      <c r="Z1646" s="44"/>
      <c r="AA1646" s="34"/>
      <c r="AB1646" s="97" t="str">
        <f t="shared" si="25"/>
        <v/>
      </c>
    </row>
    <row r="1647" spans="1:28">
      <c r="A1647" s="97" t="str">
        <f>IF(E1647="","",SUBTOTAL(3,$E$2:$E1647))</f>
        <v/>
      </c>
      <c r="B1647" s="44"/>
      <c r="C1647" s="44"/>
      <c r="D1647" s="44"/>
      <c r="E1647" s="35"/>
      <c r="F1647" s="44"/>
      <c r="G1647" s="35"/>
      <c r="H1647" s="34"/>
      <c r="I1647" s="34"/>
      <c r="J1647" s="44"/>
      <c r="K1647" s="34"/>
      <c r="L1647" s="44"/>
      <c r="M1647" s="44"/>
      <c r="N1647" s="44"/>
      <c r="O1647" s="45"/>
      <c r="P1647" s="44"/>
      <c r="Q1647" s="44"/>
      <c r="R1647" s="44"/>
      <c r="S1647" s="44"/>
      <c r="T1647" s="35"/>
      <c r="U1647" s="35"/>
      <c r="V1647" s="34"/>
      <c r="W1647" s="34"/>
      <c r="X1647" s="34"/>
      <c r="Y1647" s="34"/>
      <c r="Z1647" s="44"/>
      <c r="AA1647" s="34"/>
      <c r="AB1647" s="97" t="str">
        <f t="shared" si="25"/>
        <v/>
      </c>
    </row>
    <row r="1648" spans="1:28">
      <c r="A1648" s="97" t="str">
        <f>IF(E1648="","",SUBTOTAL(3,$E$2:$E1648))</f>
        <v/>
      </c>
      <c r="B1648" s="44"/>
      <c r="C1648" s="44"/>
      <c r="D1648" s="44"/>
      <c r="E1648" s="35"/>
      <c r="F1648" s="44"/>
      <c r="G1648" s="35"/>
      <c r="H1648" s="34"/>
      <c r="I1648" s="34"/>
      <c r="J1648" s="44"/>
      <c r="K1648" s="34"/>
      <c r="L1648" s="44"/>
      <c r="M1648" s="44"/>
      <c r="N1648" s="44"/>
      <c r="O1648" s="45"/>
      <c r="P1648" s="44"/>
      <c r="Q1648" s="44"/>
      <c r="R1648" s="44"/>
      <c r="S1648" s="44"/>
      <c r="T1648" s="35"/>
      <c r="U1648" s="35"/>
      <c r="V1648" s="34"/>
      <c r="W1648" s="34"/>
      <c r="X1648" s="34"/>
      <c r="Y1648" s="34"/>
      <c r="Z1648" s="44"/>
      <c r="AA1648" s="34"/>
      <c r="AB1648" s="97" t="str">
        <f t="shared" si="25"/>
        <v/>
      </c>
    </row>
    <row r="1649" spans="1:28">
      <c r="A1649" s="97" t="str">
        <f>IF(E1649="","",SUBTOTAL(3,$E$2:$E1649))</f>
        <v/>
      </c>
      <c r="B1649" s="44"/>
      <c r="C1649" s="44"/>
      <c r="D1649" s="44"/>
      <c r="E1649" s="35"/>
      <c r="F1649" s="44"/>
      <c r="G1649" s="35"/>
      <c r="H1649" s="34"/>
      <c r="I1649" s="34"/>
      <c r="J1649" s="44"/>
      <c r="K1649" s="34"/>
      <c r="L1649" s="44"/>
      <c r="M1649" s="44"/>
      <c r="N1649" s="44"/>
      <c r="O1649" s="45"/>
      <c r="P1649" s="44"/>
      <c r="Q1649" s="44"/>
      <c r="R1649" s="44"/>
      <c r="S1649" s="44"/>
      <c r="T1649" s="35"/>
      <c r="U1649" s="35"/>
      <c r="V1649" s="34"/>
      <c r="W1649" s="34"/>
      <c r="X1649" s="34"/>
      <c r="Y1649" s="34"/>
      <c r="Z1649" s="44"/>
      <c r="AA1649" s="34"/>
      <c r="AB1649" s="97" t="str">
        <f t="shared" si="25"/>
        <v/>
      </c>
    </row>
    <row r="1650" spans="1:28">
      <c r="A1650" s="97" t="str">
        <f>IF(E1650="","",SUBTOTAL(3,$E$2:$E1650))</f>
        <v/>
      </c>
      <c r="B1650" s="45"/>
      <c r="C1650" s="45"/>
      <c r="D1650" s="44"/>
      <c r="E1650" s="35"/>
      <c r="F1650" s="44"/>
      <c r="G1650" s="35"/>
      <c r="H1650" s="36"/>
      <c r="I1650" s="36"/>
      <c r="J1650" s="44"/>
      <c r="K1650" s="34"/>
      <c r="L1650" s="45"/>
      <c r="M1650" s="45"/>
      <c r="N1650" s="44"/>
      <c r="O1650" s="45"/>
      <c r="P1650" s="45"/>
      <c r="Q1650" s="44"/>
      <c r="R1650" s="44"/>
      <c r="S1650" s="44"/>
      <c r="T1650" s="36"/>
      <c r="U1650" s="36"/>
      <c r="V1650" s="36"/>
      <c r="W1650" s="36"/>
      <c r="X1650" s="36"/>
      <c r="Y1650" s="36"/>
      <c r="Z1650" s="45"/>
      <c r="AA1650" s="34"/>
      <c r="AB1650" s="97" t="str">
        <f t="shared" si="25"/>
        <v/>
      </c>
    </row>
    <row r="1651" spans="1:28">
      <c r="A1651" s="97" t="str">
        <f>IF(E1651="","",SUBTOTAL(3,$E$2:$E1651))</f>
        <v/>
      </c>
      <c r="B1651" s="45"/>
      <c r="C1651" s="45"/>
      <c r="D1651" s="44"/>
      <c r="E1651" s="35"/>
      <c r="F1651" s="44"/>
      <c r="G1651" s="35"/>
      <c r="H1651" s="34"/>
      <c r="I1651" s="34"/>
      <c r="J1651" s="44"/>
      <c r="K1651" s="34"/>
      <c r="L1651" s="45"/>
      <c r="M1651" s="45"/>
      <c r="N1651" s="44"/>
      <c r="O1651" s="45"/>
      <c r="P1651" s="45"/>
      <c r="Q1651" s="44"/>
      <c r="R1651" s="44"/>
      <c r="S1651" s="44"/>
      <c r="T1651" s="36"/>
      <c r="U1651" s="36"/>
      <c r="V1651" s="36"/>
      <c r="W1651" s="36"/>
      <c r="X1651" s="36"/>
      <c r="Y1651" s="36"/>
      <c r="Z1651" s="45"/>
      <c r="AA1651" s="34"/>
      <c r="AB1651" s="97" t="str">
        <f t="shared" si="25"/>
        <v/>
      </c>
    </row>
    <row r="1652" spans="1:28">
      <c r="A1652" s="97" t="str">
        <f>IF(E1652="","",SUBTOTAL(3,$E$2:$E1652))</f>
        <v/>
      </c>
      <c r="B1652" s="45"/>
      <c r="C1652" s="44"/>
      <c r="D1652" s="44"/>
      <c r="E1652" s="35"/>
      <c r="F1652" s="44"/>
      <c r="G1652" s="35"/>
      <c r="H1652" s="34"/>
      <c r="I1652" s="34"/>
      <c r="J1652" s="44"/>
      <c r="K1652" s="34"/>
      <c r="L1652" s="45"/>
      <c r="M1652" s="45"/>
      <c r="N1652" s="44"/>
      <c r="O1652" s="45"/>
      <c r="P1652" s="45"/>
      <c r="Q1652" s="44"/>
      <c r="R1652" s="44"/>
      <c r="S1652" s="44"/>
      <c r="T1652" s="34"/>
      <c r="U1652" s="97"/>
      <c r="V1652" s="34"/>
      <c r="W1652" s="34"/>
      <c r="X1652" s="34"/>
      <c r="Y1652" s="34"/>
      <c r="Z1652" s="45"/>
      <c r="AA1652" s="34"/>
      <c r="AB1652" s="97" t="str">
        <f t="shared" si="25"/>
        <v/>
      </c>
    </row>
    <row r="1653" spans="1:28">
      <c r="A1653" s="97" t="str">
        <f>IF(E1653="","",SUBTOTAL(3,$E$2:$E1653))</f>
        <v/>
      </c>
      <c r="B1653" s="45"/>
      <c r="C1653" s="45"/>
      <c r="D1653" s="44"/>
      <c r="E1653" s="35"/>
      <c r="F1653" s="44"/>
      <c r="G1653" s="35"/>
      <c r="H1653" s="34"/>
      <c r="I1653" s="34"/>
      <c r="J1653" s="44"/>
      <c r="K1653" s="34"/>
      <c r="L1653" s="45"/>
      <c r="M1653" s="45"/>
      <c r="N1653" s="44"/>
      <c r="O1653" s="45"/>
      <c r="P1653" s="45"/>
      <c r="Q1653" s="44"/>
      <c r="R1653" s="44"/>
      <c r="S1653" s="44"/>
      <c r="T1653" s="34"/>
      <c r="U1653" s="34"/>
      <c r="V1653" s="34"/>
      <c r="W1653" s="34"/>
      <c r="X1653" s="34"/>
      <c r="Y1653" s="34"/>
      <c r="Z1653" s="45"/>
      <c r="AA1653" s="34"/>
      <c r="AB1653" s="97" t="str">
        <f t="shared" si="25"/>
        <v/>
      </c>
    </row>
    <row r="1654" spans="1:28">
      <c r="A1654" s="97" t="str">
        <f>IF(E1654="","",SUBTOTAL(3,$E$2:$E1654))</f>
        <v/>
      </c>
      <c r="B1654" s="44"/>
      <c r="C1654" s="44"/>
      <c r="D1654" s="44"/>
      <c r="E1654" s="101"/>
      <c r="F1654" s="44"/>
      <c r="G1654" s="79"/>
      <c r="H1654" s="43"/>
      <c r="I1654" s="43"/>
      <c r="J1654" s="47"/>
      <c r="K1654" s="34"/>
      <c r="L1654" s="45"/>
      <c r="M1654" s="45"/>
      <c r="N1654" s="44"/>
      <c r="O1654" s="45"/>
      <c r="P1654" s="45"/>
      <c r="Q1654" s="44"/>
      <c r="R1654" s="44"/>
      <c r="S1654" s="44"/>
      <c r="T1654" s="36"/>
      <c r="U1654" s="34"/>
      <c r="V1654" s="34"/>
      <c r="W1654" s="34"/>
      <c r="X1654" s="36"/>
      <c r="Y1654" s="36"/>
      <c r="Z1654" s="45"/>
      <c r="AA1654" s="34"/>
      <c r="AB1654" s="97" t="str">
        <f t="shared" si="25"/>
        <v/>
      </c>
    </row>
    <row r="1655" spans="1:28">
      <c r="A1655" s="97" t="str">
        <f>IF(E1655="","",SUBTOTAL(3,$E$2:$E1655))</f>
        <v/>
      </c>
      <c r="B1655" s="45"/>
      <c r="C1655" s="45"/>
      <c r="D1655" s="44"/>
      <c r="E1655" s="101"/>
      <c r="F1655" s="44"/>
      <c r="G1655" s="79"/>
      <c r="H1655" s="34"/>
      <c r="I1655" s="34"/>
      <c r="J1655" s="44"/>
      <c r="K1655" s="34"/>
      <c r="L1655" s="45"/>
      <c r="M1655" s="45"/>
      <c r="N1655" s="44"/>
      <c r="O1655" s="45"/>
      <c r="P1655" s="45"/>
      <c r="Q1655" s="44"/>
      <c r="R1655" s="44"/>
      <c r="S1655" s="44"/>
      <c r="T1655" s="36"/>
      <c r="U1655" s="36"/>
      <c r="V1655" s="36"/>
      <c r="W1655" s="36"/>
      <c r="X1655" s="36"/>
      <c r="Y1655" s="36"/>
      <c r="Z1655" s="45"/>
      <c r="AA1655" s="34"/>
      <c r="AB1655" s="97" t="str">
        <f t="shared" si="25"/>
        <v/>
      </c>
    </row>
    <row r="1656" spans="1:28">
      <c r="A1656" s="97" t="str">
        <f>IF(E1656="","",SUBTOTAL(3,$E$2:$E1656))</f>
        <v/>
      </c>
      <c r="B1656" s="45"/>
      <c r="C1656" s="45"/>
      <c r="D1656" s="44"/>
      <c r="E1656" s="101"/>
      <c r="F1656" s="44"/>
      <c r="G1656" s="79"/>
      <c r="H1656" s="34"/>
      <c r="I1656" s="34"/>
      <c r="J1656" s="44"/>
      <c r="K1656" s="34"/>
      <c r="L1656" s="45"/>
      <c r="M1656" s="45"/>
      <c r="N1656" s="44"/>
      <c r="O1656" s="45"/>
      <c r="P1656" s="45"/>
      <c r="Q1656" s="44"/>
      <c r="R1656" s="44"/>
      <c r="S1656" s="44"/>
      <c r="T1656" s="36"/>
      <c r="U1656" s="36"/>
      <c r="V1656" s="36"/>
      <c r="W1656" s="36"/>
      <c r="X1656" s="36"/>
      <c r="Y1656" s="36"/>
      <c r="Z1656" s="45"/>
      <c r="AA1656" s="34"/>
      <c r="AB1656" s="97" t="str">
        <f t="shared" si="25"/>
        <v/>
      </c>
    </row>
    <row r="1657" spans="1:28">
      <c r="A1657" s="97" t="str">
        <f>IF(E1657="","",SUBTOTAL(3,$E$2:$E1657))</f>
        <v/>
      </c>
      <c r="B1657" s="44"/>
      <c r="C1657" s="44"/>
      <c r="D1657" s="44"/>
      <c r="E1657" s="101"/>
      <c r="F1657" s="44"/>
      <c r="G1657" s="79"/>
      <c r="H1657" s="34"/>
      <c r="I1657" s="34"/>
      <c r="J1657" s="44"/>
      <c r="K1657" s="34"/>
      <c r="L1657" s="45"/>
      <c r="M1657" s="45"/>
      <c r="N1657" s="44"/>
      <c r="O1657" s="45"/>
      <c r="P1657" s="45"/>
      <c r="Q1657" s="44"/>
      <c r="R1657" s="44"/>
      <c r="S1657" s="44"/>
      <c r="T1657" s="36"/>
      <c r="U1657" s="34"/>
      <c r="V1657" s="34"/>
      <c r="W1657" s="34"/>
      <c r="X1657" s="36"/>
      <c r="Y1657" s="34"/>
      <c r="Z1657" s="44"/>
      <c r="AA1657" s="34"/>
      <c r="AB1657" s="97" t="str">
        <f t="shared" si="25"/>
        <v/>
      </c>
    </row>
    <row r="1658" spans="1:28">
      <c r="A1658" s="97" t="str">
        <f>IF(E1658="","",SUBTOTAL(3,$E$2:$E1658))</f>
        <v/>
      </c>
      <c r="B1658" s="45"/>
      <c r="C1658" s="45"/>
      <c r="D1658" s="44"/>
      <c r="E1658" s="101"/>
      <c r="F1658" s="44"/>
      <c r="G1658" s="79"/>
      <c r="H1658" s="36"/>
      <c r="I1658" s="36"/>
      <c r="J1658" s="45"/>
      <c r="K1658" s="34"/>
      <c r="L1658" s="45"/>
      <c r="M1658" s="45"/>
      <c r="N1658" s="44"/>
      <c r="O1658" s="45"/>
      <c r="P1658" s="45"/>
      <c r="Q1658" s="44"/>
      <c r="R1658" s="44"/>
      <c r="S1658" s="44"/>
      <c r="T1658" s="36"/>
      <c r="U1658" s="36"/>
      <c r="V1658" s="36"/>
      <c r="W1658" s="36"/>
      <c r="X1658" s="36"/>
      <c r="Y1658" s="36"/>
      <c r="Z1658" s="45"/>
      <c r="AA1658" s="34"/>
      <c r="AB1658" s="97" t="str">
        <f t="shared" si="25"/>
        <v/>
      </c>
    </row>
    <row r="1659" spans="1:28">
      <c r="A1659" s="97" t="str">
        <f>IF(E1659="","",SUBTOTAL(3,$E$2:$E1659))</f>
        <v/>
      </c>
      <c r="B1659" s="45"/>
      <c r="C1659" s="45"/>
      <c r="D1659" s="44"/>
      <c r="E1659" s="101"/>
      <c r="F1659" s="44"/>
      <c r="G1659" s="79"/>
      <c r="H1659" s="34"/>
      <c r="I1659" s="34"/>
      <c r="J1659" s="44"/>
      <c r="K1659" s="34"/>
      <c r="L1659" s="45"/>
      <c r="M1659" s="45"/>
      <c r="N1659" s="44"/>
      <c r="O1659" s="45"/>
      <c r="P1659" s="45"/>
      <c r="Q1659" s="44"/>
      <c r="R1659" s="44"/>
      <c r="S1659" s="44"/>
      <c r="T1659" s="36"/>
      <c r="U1659" s="36"/>
      <c r="V1659" s="36"/>
      <c r="W1659" s="36"/>
      <c r="X1659" s="36"/>
      <c r="Y1659" s="36"/>
      <c r="Z1659" s="45"/>
      <c r="AA1659" s="34"/>
      <c r="AB1659" s="97" t="str">
        <f t="shared" si="25"/>
        <v/>
      </c>
    </row>
    <row r="1660" spans="1:28">
      <c r="A1660" s="97" t="str">
        <f>IF(E1660="","",SUBTOTAL(3,$E$2:$E1660))</f>
        <v/>
      </c>
      <c r="B1660" s="45"/>
      <c r="C1660" s="45"/>
      <c r="D1660" s="44"/>
      <c r="E1660" s="101"/>
      <c r="F1660" s="44"/>
      <c r="G1660" s="79"/>
      <c r="H1660" s="34"/>
      <c r="I1660" s="34"/>
      <c r="J1660" s="44"/>
      <c r="K1660" s="34"/>
      <c r="L1660" s="45"/>
      <c r="M1660" s="45"/>
      <c r="N1660" s="44"/>
      <c r="O1660" s="45"/>
      <c r="P1660" s="45"/>
      <c r="Q1660" s="44"/>
      <c r="R1660" s="44"/>
      <c r="S1660" s="44"/>
      <c r="T1660" s="36"/>
      <c r="U1660" s="36"/>
      <c r="V1660" s="36"/>
      <c r="W1660" s="36"/>
      <c r="X1660" s="36"/>
      <c r="Y1660" s="36"/>
      <c r="Z1660" s="45"/>
      <c r="AA1660" s="34"/>
      <c r="AB1660" s="97" t="str">
        <f t="shared" si="25"/>
        <v/>
      </c>
    </row>
    <row r="1661" spans="1:28">
      <c r="A1661" s="97" t="str">
        <f>IF(E1661="","",SUBTOTAL(3,$E$2:$E1661))</f>
        <v/>
      </c>
      <c r="B1661" s="45"/>
      <c r="C1661" s="45"/>
      <c r="D1661" s="44"/>
      <c r="E1661" s="101"/>
      <c r="F1661" s="44"/>
      <c r="G1661" s="79"/>
      <c r="H1661" s="34"/>
      <c r="I1661" s="34"/>
      <c r="J1661" s="44"/>
      <c r="K1661" s="34"/>
      <c r="L1661" s="45"/>
      <c r="M1661" s="45"/>
      <c r="N1661" s="44"/>
      <c r="O1661" s="45"/>
      <c r="P1661" s="45"/>
      <c r="Q1661" s="44"/>
      <c r="R1661" s="44"/>
      <c r="S1661" s="44"/>
      <c r="T1661" s="36"/>
      <c r="U1661" s="36"/>
      <c r="V1661" s="36"/>
      <c r="W1661" s="36"/>
      <c r="X1661" s="36"/>
      <c r="Y1661" s="36"/>
      <c r="Z1661" s="45"/>
      <c r="AA1661" s="34"/>
      <c r="AB1661" s="97" t="str">
        <f t="shared" si="25"/>
        <v/>
      </c>
    </row>
    <row r="1662" spans="1:28">
      <c r="A1662" s="97" t="str">
        <f>IF(E1662="","",SUBTOTAL(3,$E$2:$E1662))</f>
        <v/>
      </c>
      <c r="B1662" s="45"/>
      <c r="C1662" s="45"/>
      <c r="D1662" s="44"/>
      <c r="E1662" s="35"/>
      <c r="F1662" s="44"/>
      <c r="G1662" s="35"/>
      <c r="H1662" s="34"/>
      <c r="I1662" s="34"/>
      <c r="J1662" s="44"/>
      <c r="K1662" s="34"/>
      <c r="L1662" s="45"/>
      <c r="M1662" s="45"/>
      <c r="N1662" s="44"/>
      <c r="O1662" s="45"/>
      <c r="P1662" s="45"/>
      <c r="Q1662" s="44"/>
      <c r="R1662" s="44"/>
      <c r="S1662" s="44"/>
      <c r="T1662" s="36"/>
      <c r="U1662" s="36"/>
      <c r="V1662" s="36"/>
      <c r="W1662" s="34"/>
      <c r="X1662" s="36"/>
      <c r="Y1662" s="36"/>
      <c r="Z1662" s="45"/>
      <c r="AA1662" s="34"/>
      <c r="AB1662" s="97" t="str">
        <f t="shared" si="25"/>
        <v/>
      </c>
    </row>
    <row r="1663" spans="1:28">
      <c r="A1663" s="97" t="str">
        <f>IF(E1663="","",SUBTOTAL(3,$E$2:$E1663))</f>
        <v/>
      </c>
      <c r="B1663" s="45"/>
      <c r="C1663" s="45"/>
      <c r="D1663" s="44"/>
      <c r="E1663" s="35"/>
      <c r="F1663" s="44"/>
      <c r="G1663" s="35"/>
      <c r="H1663" s="34"/>
      <c r="I1663" s="34"/>
      <c r="J1663" s="44"/>
      <c r="K1663" s="34"/>
      <c r="L1663" s="45"/>
      <c r="M1663" s="45"/>
      <c r="N1663" s="44"/>
      <c r="O1663" s="45"/>
      <c r="P1663" s="45"/>
      <c r="Q1663" s="44"/>
      <c r="R1663" s="44"/>
      <c r="S1663" s="44"/>
      <c r="T1663" s="36"/>
      <c r="U1663" s="36"/>
      <c r="V1663" s="36"/>
      <c r="W1663" s="36"/>
      <c r="X1663" s="36"/>
      <c r="Y1663" s="36"/>
      <c r="Z1663" s="45"/>
      <c r="AA1663" s="34"/>
      <c r="AB1663" s="97" t="str">
        <f t="shared" si="25"/>
        <v/>
      </c>
    </row>
    <row r="1664" spans="1:28">
      <c r="A1664" s="97" t="str">
        <f>IF(E1664="","",SUBTOTAL(3,$E$2:$E1664))</f>
        <v/>
      </c>
      <c r="B1664" s="45"/>
      <c r="C1664" s="45"/>
      <c r="D1664" s="44"/>
      <c r="E1664" s="35"/>
      <c r="F1664" s="44"/>
      <c r="G1664" s="35"/>
      <c r="H1664" s="35"/>
      <c r="I1664" s="35"/>
      <c r="J1664" s="44"/>
      <c r="K1664" s="34"/>
      <c r="L1664" s="45"/>
      <c r="M1664" s="45"/>
      <c r="N1664" s="44"/>
      <c r="O1664" s="45"/>
      <c r="P1664" s="44"/>
      <c r="Q1664" s="44"/>
      <c r="R1664" s="44"/>
      <c r="S1664" s="44"/>
      <c r="T1664" s="34"/>
      <c r="U1664" s="34"/>
      <c r="V1664" s="34"/>
      <c r="W1664" s="34"/>
      <c r="X1664" s="34"/>
      <c r="Y1664" s="34"/>
      <c r="Z1664" s="44"/>
      <c r="AA1664" s="34"/>
      <c r="AB1664" s="97" t="str">
        <f t="shared" si="25"/>
        <v/>
      </c>
    </row>
    <row r="1665" spans="1:28">
      <c r="A1665" s="97" t="str">
        <f>IF(E1665="","",SUBTOTAL(3,$E$2:$E1665))</f>
        <v/>
      </c>
      <c r="B1665" s="45"/>
      <c r="C1665" s="44"/>
      <c r="D1665" s="44"/>
      <c r="E1665" s="61"/>
      <c r="F1665" s="44"/>
      <c r="G1665" s="35"/>
      <c r="H1665" s="34"/>
      <c r="I1665" s="34"/>
      <c r="J1665" s="44"/>
      <c r="K1665" s="34"/>
      <c r="L1665" s="45"/>
      <c r="M1665" s="45"/>
      <c r="N1665" s="44"/>
      <c r="O1665" s="45"/>
      <c r="P1665" s="44"/>
      <c r="Q1665" s="44"/>
      <c r="R1665" s="44"/>
      <c r="S1665" s="44"/>
      <c r="T1665" s="34"/>
      <c r="U1665" s="34"/>
      <c r="V1665" s="34"/>
      <c r="W1665" s="34"/>
      <c r="X1665" s="34"/>
      <c r="Y1665" s="34"/>
      <c r="Z1665" s="44"/>
      <c r="AA1665" s="34"/>
      <c r="AB1665" s="97" t="str">
        <f t="shared" si="25"/>
        <v/>
      </c>
    </row>
    <row r="1666" spans="1:28">
      <c r="A1666" s="97" t="str">
        <f>IF(E1666="","",SUBTOTAL(3,$E$2:$E1666))</f>
        <v/>
      </c>
      <c r="B1666" s="45"/>
      <c r="C1666" s="44"/>
      <c r="D1666" s="44"/>
      <c r="E1666" s="61"/>
      <c r="F1666" s="44"/>
      <c r="G1666" s="35"/>
      <c r="H1666" s="34"/>
      <c r="I1666" s="34"/>
      <c r="J1666" s="44"/>
      <c r="K1666" s="34"/>
      <c r="L1666" s="45"/>
      <c r="M1666" s="45"/>
      <c r="N1666" s="44"/>
      <c r="O1666" s="45"/>
      <c r="P1666" s="44"/>
      <c r="Q1666" s="44"/>
      <c r="R1666" s="44"/>
      <c r="S1666" s="44"/>
      <c r="T1666" s="34"/>
      <c r="U1666" s="34"/>
      <c r="V1666" s="35"/>
      <c r="W1666" s="34"/>
      <c r="X1666" s="36"/>
      <c r="Y1666" s="36"/>
      <c r="Z1666" s="45"/>
      <c r="AA1666" s="34"/>
      <c r="AB1666" s="97" t="str">
        <f t="shared" ref="AB1666:AB1729" si="26">IF(OR(P1666="TN",O1666="TLAI",AND(O1666="KTHP",P1666="TH"),E1666=""),"",Z1666=S1666)</f>
        <v/>
      </c>
    </row>
    <row r="1667" spans="1:28">
      <c r="A1667" s="97" t="str">
        <f>IF(E1667="","",SUBTOTAL(3,$E$2:$E1667))</f>
        <v/>
      </c>
      <c r="B1667" s="45"/>
      <c r="C1667" s="45"/>
      <c r="D1667" s="44"/>
      <c r="E1667" s="35"/>
      <c r="F1667" s="44"/>
      <c r="G1667" s="35"/>
      <c r="H1667" s="34"/>
      <c r="I1667" s="34"/>
      <c r="J1667" s="44"/>
      <c r="K1667" s="34"/>
      <c r="L1667" s="45"/>
      <c r="M1667" s="45"/>
      <c r="N1667" s="44"/>
      <c r="O1667" s="45"/>
      <c r="P1667" s="44"/>
      <c r="Q1667" s="44"/>
      <c r="R1667" s="44"/>
      <c r="S1667" s="44"/>
      <c r="T1667" s="34"/>
      <c r="U1667" s="34"/>
      <c r="V1667" s="34"/>
      <c r="W1667" s="34"/>
      <c r="X1667" s="97"/>
      <c r="Y1667" s="34"/>
      <c r="Z1667" s="44"/>
      <c r="AA1667" s="34"/>
      <c r="AB1667" s="97" t="str">
        <f t="shared" si="26"/>
        <v/>
      </c>
    </row>
    <row r="1668" spans="1:28">
      <c r="A1668" s="97" t="str">
        <f>IF(E1668="","",SUBTOTAL(3,$E$2:$E1668))</f>
        <v/>
      </c>
      <c r="B1668" s="45"/>
      <c r="C1668" s="45"/>
      <c r="D1668" s="44"/>
      <c r="E1668" s="35"/>
      <c r="F1668" s="44"/>
      <c r="G1668" s="35"/>
      <c r="H1668" s="34"/>
      <c r="I1668" s="34"/>
      <c r="J1668" s="44"/>
      <c r="K1668" s="34"/>
      <c r="L1668" s="45"/>
      <c r="M1668" s="45"/>
      <c r="N1668" s="44"/>
      <c r="O1668" s="45"/>
      <c r="P1668" s="44"/>
      <c r="Q1668" s="44"/>
      <c r="R1668" s="44"/>
      <c r="S1668" s="44"/>
      <c r="T1668" s="34"/>
      <c r="U1668" s="34"/>
      <c r="V1668" s="34"/>
      <c r="W1668" s="34"/>
      <c r="X1668" s="97"/>
      <c r="Y1668" s="34"/>
      <c r="Z1668" s="45"/>
      <c r="AA1668" s="34"/>
      <c r="AB1668" s="97" t="str">
        <f t="shared" si="26"/>
        <v/>
      </c>
    </row>
    <row r="1669" spans="1:28">
      <c r="A1669" s="97" t="str">
        <f>IF(E1669="","",SUBTOTAL(3,$E$2:$E1669))</f>
        <v/>
      </c>
      <c r="B1669" s="45"/>
      <c r="C1669" s="45"/>
      <c r="D1669" s="44"/>
      <c r="E1669" s="35"/>
      <c r="F1669" s="44"/>
      <c r="G1669" s="35"/>
      <c r="H1669" s="34"/>
      <c r="I1669" s="34"/>
      <c r="J1669" s="44"/>
      <c r="K1669" s="34"/>
      <c r="L1669" s="45"/>
      <c r="M1669" s="45"/>
      <c r="N1669" s="44"/>
      <c r="O1669" s="45"/>
      <c r="P1669" s="45"/>
      <c r="Q1669" s="44"/>
      <c r="R1669" s="44"/>
      <c r="S1669" s="44"/>
      <c r="T1669" s="34"/>
      <c r="U1669" s="34"/>
      <c r="V1669" s="34"/>
      <c r="W1669" s="34"/>
      <c r="X1669" s="34"/>
      <c r="Y1669" s="34"/>
      <c r="Z1669" s="44"/>
      <c r="AA1669" s="34"/>
      <c r="AB1669" s="97" t="str">
        <f t="shared" si="26"/>
        <v/>
      </c>
    </row>
    <row r="1670" spans="1:28">
      <c r="A1670" s="97" t="str">
        <f>IF(E1670="","",SUBTOTAL(3,$E$2:$E1670))</f>
        <v/>
      </c>
      <c r="B1670" s="45"/>
      <c r="C1670" s="45"/>
      <c r="D1670" s="44"/>
      <c r="E1670" s="35"/>
      <c r="F1670" s="44"/>
      <c r="G1670" s="35"/>
      <c r="H1670" s="34"/>
      <c r="I1670" s="34"/>
      <c r="J1670" s="44"/>
      <c r="K1670" s="34"/>
      <c r="L1670" s="45"/>
      <c r="M1670" s="45"/>
      <c r="N1670" s="44"/>
      <c r="O1670" s="45"/>
      <c r="P1670" s="45"/>
      <c r="Q1670" s="44"/>
      <c r="R1670" s="44"/>
      <c r="S1670" s="44"/>
      <c r="T1670" s="36"/>
      <c r="U1670" s="36"/>
      <c r="V1670" s="36"/>
      <c r="W1670" s="36"/>
      <c r="X1670" s="36"/>
      <c r="Y1670" s="36"/>
      <c r="Z1670" s="45"/>
      <c r="AA1670" s="34"/>
      <c r="AB1670" s="97" t="str">
        <f t="shared" si="26"/>
        <v/>
      </c>
    </row>
    <row r="1671" spans="1:28">
      <c r="A1671" s="97" t="str">
        <f>IF(E1671="","",SUBTOTAL(3,$E$2:$E1671))</f>
        <v/>
      </c>
      <c r="B1671" s="45"/>
      <c r="C1671" s="45"/>
      <c r="D1671" s="44"/>
      <c r="E1671" s="35"/>
      <c r="F1671" s="44"/>
      <c r="G1671" s="35"/>
      <c r="H1671" s="34"/>
      <c r="I1671" s="34"/>
      <c r="J1671" s="44"/>
      <c r="K1671" s="34"/>
      <c r="L1671" s="45"/>
      <c r="M1671" s="45"/>
      <c r="N1671" s="44"/>
      <c r="O1671" s="45"/>
      <c r="P1671" s="45"/>
      <c r="Q1671" s="44"/>
      <c r="R1671" s="44"/>
      <c r="S1671" s="44"/>
      <c r="T1671" s="36"/>
      <c r="U1671" s="36"/>
      <c r="V1671" s="36"/>
      <c r="W1671" s="36"/>
      <c r="X1671" s="36"/>
      <c r="Y1671" s="36"/>
      <c r="Z1671" s="45"/>
      <c r="AA1671" s="34"/>
      <c r="AB1671" s="97" t="str">
        <f t="shared" si="26"/>
        <v/>
      </c>
    </row>
    <row r="1672" spans="1:28">
      <c r="A1672" s="97" t="str">
        <f>IF(E1672="","",SUBTOTAL(3,$E$2:$E1672))</f>
        <v/>
      </c>
      <c r="B1672" s="45"/>
      <c r="C1672" s="45"/>
      <c r="D1672" s="44"/>
      <c r="E1672" s="65"/>
      <c r="F1672" s="44"/>
      <c r="G1672" s="35"/>
      <c r="H1672" s="34"/>
      <c r="I1672" s="34"/>
      <c r="J1672" s="44"/>
      <c r="K1672" s="34"/>
      <c r="L1672" s="45"/>
      <c r="M1672" s="45"/>
      <c r="N1672" s="44"/>
      <c r="O1672" s="45"/>
      <c r="P1672" s="45"/>
      <c r="Q1672" s="44"/>
      <c r="R1672" s="44"/>
      <c r="S1672" s="44"/>
      <c r="T1672" s="36"/>
      <c r="U1672" s="36"/>
      <c r="V1672" s="36"/>
      <c r="W1672" s="36"/>
      <c r="X1672" s="34"/>
      <c r="Y1672" s="34"/>
      <c r="Z1672" s="45"/>
      <c r="AA1672" s="34"/>
      <c r="AB1672" s="97" t="str">
        <f t="shared" si="26"/>
        <v/>
      </c>
    </row>
    <row r="1673" spans="1:28">
      <c r="A1673" s="97" t="str">
        <f>IF(E1673="","",SUBTOTAL(3,$E$2:$E1673))</f>
        <v/>
      </c>
      <c r="B1673" s="45"/>
      <c r="C1673" s="45"/>
      <c r="D1673" s="44"/>
      <c r="E1673" s="35"/>
      <c r="F1673" s="44"/>
      <c r="G1673" s="35"/>
      <c r="H1673" s="34"/>
      <c r="I1673" s="34"/>
      <c r="J1673" s="44"/>
      <c r="K1673" s="34"/>
      <c r="L1673" s="45"/>
      <c r="M1673" s="45"/>
      <c r="N1673" s="44"/>
      <c r="O1673" s="45"/>
      <c r="P1673" s="45"/>
      <c r="Q1673" s="44"/>
      <c r="R1673" s="44"/>
      <c r="S1673" s="44"/>
      <c r="T1673" s="34"/>
      <c r="U1673" s="34"/>
      <c r="V1673" s="34"/>
      <c r="W1673" s="34"/>
      <c r="X1673" s="36"/>
      <c r="Y1673" s="36"/>
      <c r="Z1673" s="45"/>
      <c r="AA1673" s="34"/>
      <c r="AB1673" s="97" t="str">
        <f t="shared" si="26"/>
        <v/>
      </c>
    </row>
    <row r="1674" spans="1:28">
      <c r="A1674" s="97" t="str">
        <f>IF(E1674="","",SUBTOTAL(3,$E$2:$E1674))</f>
        <v/>
      </c>
      <c r="B1674" s="45"/>
      <c r="C1674" s="44"/>
      <c r="D1674" s="44"/>
      <c r="E1674" s="61"/>
      <c r="F1674" s="44"/>
      <c r="G1674" s="35"/>
      <c r="H1674" s="34"/>
      <c r="I1674" s="34"/>
      <c r="J1674" s="44"/>
      <c r="K1674" s="34"/>
      <c r="L1674" s="45"/>
      <c r="M1674" s="45"/>
      <c r="N1674" s="44"/>
      <c r="O1674" s="45"/>
      <c r="P1674" s="44"/>
      <c r="Q1674" s="44"/>
      <c r="R1674" s="44"/>
      <c r="S1674" s="44"/>
      <c r="T1674" s="34"/>
      <c r="U1674" s="34"/>
      <c r="V1674" s="34"/>
      <c r="W1674" s="34"/>
      <c r="X1674" s="34"/>
      <c r="Y1674" s="34"/>
      <c r="Z1674" s="44"/>
      <c r="AA1674" s="34"/>
      <c r="AB1674" s="97" t="str">
        <f t="shared" si="26"/>
        <v/>
      </c>
    </row>
    <row r="1675" spans="1:28">
      <c r="A1675" s="97" t="str">
        <f>IF(E1675="","",SUBTOTAL(3,$E$2:$E1675))</f>
        <v/>
      </c>
      <c r="B1675" s="45"/>
      <c r="C1675" s="44"/>
      <c r="D1675" s="44"/>
      <c r="E1675" s="61"/>
      <c r="F1675" s="44"/>
      <c r="G1675" s="35"/>
      <c r="H1675" s="34"/>
      <c r="I1675" s="34"/>
      <c r="J1675" s="44"/>
      <c r="K1675" s="34"/>
      <c r="L1675" s="45"/>
      <c r="M1675" s="45"/>
      <c r="N1675" s="44"/>
      <c r="O1675" s="45"/>
      <c r="P1675" s="44"/>
      <c r="Q1675" s="44"/>
      <c r="R1675" s="44"/>
      <c r="S1675" s="44"/>
      <c r="T1675" s="34"/>
      <c r="U1675" s="34"/>
      <c r="V1675" s="34"/>
      <c r="W1675" s="34"/>
      <c r="X1675" s="34"/>
      <c r="Y1675" s="34"/>
      <c r="Z1675" s="44"/>
      <c r="AA1675" s="34"/>
      <c r="AB1675" s="97" t="str">
        <f t="shared" si="26"/>
        <v/>
      </c>
    </row>
    <row r="1676" spans="1:28">
      <c r="A1676" s="97" t="str">
        <f>IF(E1676="","",SUBTOTAL(3,$E$2:$E1676))</f>
        <v/>
      </c>
      <c r="B1676" s="45"/>
      <c r="C1676" s="44"/>
      <c r="D1676" s="44"/>
      <c r="E1676" s="61"/>
      <c r="F1676" s="44"/>
      <c r="G1676" s="35"/>
      <c r="H1676" s="34"/>
      <c r="I1676" s="34"/>
      <c r="J1676" s="44"/>
      <c r="K1676" s="34"/>
      <c r="L1676" s="45"/>
      <c r="M1676" s="45"/>
      <c r="N1676" s="44"/>
      <c r="O1676" s="45"/>
      <c r="P1676" s="44"/>
      <c r="Q1676" s="44"/>
      <c r="R1676" s="44"/>
      <c r="S1676" s="44"/>
      <c r="T1676" s="34"/>
      <c r="U1676" s="34"/>
      <c r="V1676" s="34"/>
      <c r="W1676" s="34"/>
      <c r="X1676" s="34"/>
      <c r="Y1676" s="34"/>
      <c r="Z1676" s="44"/>
      <c r="AA1676" s="34"/>
      <c r="AB1676" s="97" t="str">
        <f t="shared" si="26"/>
        <v/>
      </c>
    </row>
    <row r="1677" spans="1:28">
      <c r="A1677" s="97" t="str">
        <f>IF(E1677="","",SUBTOTAL(3,$E$2:$E1677))</f>
        <v/>
      </c>
      <c r="B1677" s="45"/>
      <c r="C1677" s="45"/>
      <c r="D1677" s="44"/>
      <c r="E1677" s="35"/>
      <c r="F1677" s="44"/>
      <c r="G1677" s="35"/>
      <c r="H1677" s="34"/>
      <c r="I1677" s="34"/>
      <c r="J1677" s="44"/>
      <c r="K1677" s="34"/>
      <c r="L1677" s="45"/>
      <c r="M1677" s="45"/>
      <c r="N1677" s="44"/>
      <c r="O1677" s="45"/>
      <c r="P1677" s="45"/>
      <c r="Q1677" s="44"/>
      <c r="R1677" s="44"/>
      <c r="S1677" s="44"/>
      <c r="T1677" s="34"/>
      <c r="U1677" s="34"/>
      <c r="V1677" s="34"/>
      <c r="W1677" s="34"/>
      <c r="X1677" s="34"/>
      <c r="Y1677" s="36"/>
      <c r="Z1677" s="44"/>
      <c r="AA1677" s="34"/>
      <c r="AB1677" s="97" t="str">
        <f t="shared" si="26"/>
        <v/>
      </c>
    </row>
    <row r="1678" spans="1:28">
      <c r="A1678" s="97" t="str">
        <f>IF(E1678="","",SUBTOTAL(3,$E$2:$E1678))</f>
        <v/>
      </c>
      <c r="B1678" s="45"/>
      <c r="C1678" s="45"/>
      <c r="D1678" s="44"/>
      <c r="E1678" s="35"/>
      <c r="F1678" s="44"/>
      <c r="G1678" s="35"/>
      <c r="H1678" s="34"/>
      <c r="I1678" s="34"/>
      <c r="J1678" s="44"/>
      <c r="K1678" s="34"/>
      <c r="L1678" s="45"/>
      <c r="M1678" s="45"/>
      <c r="N1678" s="44"/>
      <c r="O1678" s="45"/>
      <c r="P1678" s="45"/>
      <c r="Q1678" s="44"/>
      <c r="R1678" s="44"/>
      <c r="S1678" s="44"/>
      <c r="T1678" s="34"/>
      <c r="U1678" s="34"/>
      <c r="V1678" s="34"/>
      <c r="W1678" s="34"/>
      <c r="X1678" s="34"/>
      <c r="Y1678" s="34"/>
      <c r="Z1678" s="44"/>
      <c r="AA1678" s="34"/>
      <c r="AB1678" s="97" t="str">
        <f t="shared" si="26"/>
        <v/>
      </c>
    </row>
    <row r="1679" spans="1:28">
      <c r="A1679" s="97" t="str">
        <f>IF(E1679="","",SUBTOTAL(3,$E$2:$E1679))</f>
        <v/>
      </c>
      <c r="B1679" s="45"/>
      <c r="C1679" s="45"/>
      <c r="D1679" s="44"/>
      <c r="E1679" s="35"/>
      <c r="F1679" s="44"/>
      <c r="G1679" s="35"/>
      <c r="H1679" s="34"/>
      <c r="I1679" s="34"/>
      <c r="J1679" s="44"/>
      <c r="K1679" s="34"/>
      <c r="L1679" s="45"/>
      <c r="M1679" s="45"/>
      <c r="N1679" s="44"/>
      <c r="O1679" s="45"/>
      <c r="P1679" s="45"/>
      <c r="Q1679" s="44"/>
      <c r="R1679" s="44"/>
      <c r="S1679" s="44"/>
      <c r="T1679" s="34"/>
      <c r="U1679" s="34"/>
      <c r="V1679" s="34"/>
      <c r="W1679" s="34"/>
      <c r="X1679" s="34"/>
      <c r="Y1679" s="34"/>
      <c r="Z1679" s="44"/>
      <c r="AA1679" s="34"/>
      <c r="AB1679" s="97" t="str">
        <f t="shared" si="26"/>
        <v/>
      </c>
    </row>
    <row r="1680" spans="1:28">
      <c r="A1680" s="97" t="str">
        <f>IF(E1680="","",SUBTOTAL(3,$E$2:$E1680))</f>
        <v/>
      </c>
      <c r="B1680" s="45"/>
      <c r="C1680" s="44"/>
      <c r="D1680" s="44"/>
      <c r="E1680" s="61"/>
      <c r="F1680" s="44"/>
      <c r="G1680" s="35"/>
      <c r="H1680" s="34"/>
      <c r="I1680" s="34"/>
      <c r="J1680" s="44"/>
      <c r="K1680" s="34"/>
      <c r="L1680" s="45"/>
      <c r="M1680" s="45"/>
      <c r="N1680" s="44"/>
      <c r="O1680" s="45"/>
      <c r="P1680" s="44"/>
      <c r="Q1680" s="44"/>
      <c r="R1680" s="44"/>
      <c r="S1680" s="44"/>
      <c r="T1680" s="34"/>
      <c r="U1680" s="34"/>
      <c r="V1680" s="34"/>
      <c r="W1680" s="34"/>
      <c r="X1680" s="97"/>
      <c r="Y1680" s="97"/>
      <c r="Z1680" s="45"/>
      <c r="AA1680" s="34"/>
      <c r="AB1680" s="97" t="str">
        <f t="shared" si="26"/>
        <v/>
      </c>
    </row>
    <row r="1681" spans="1:28">
      <c r="A1681" s="97" t="str">
        <f>IF(E1681="","",SUBTOTAL(3,$E$2:$E1681))</f>
        <v/>
      </c>
      <c r="B1681" s="45"/>
      <c r="C1681" s="45"/>
      <c r="D1681" s="44"/>
      <c r="E1681" s="35"/>
      <c r="F1681" s="44"/>
      <c r="G1681" s="35"/>
      <c r="H1681" s="34"/>
      <c r="I1681" s="34"/>
      <c r="J1681" s="44"/>
      <c r="K1681" s="34"/>
      <c r="L1681" s="45"/>
      <c r="M1681" s="45"/>
      <c r="N1681" s="44"/>
      <c r="O1681" s="45"/>
      <c r="P1681" s="44"/>
      <c r="Q1681" s="44"/>
      <c r="R1681" s="44"/>
      <c r="S1681" s="44"/>
      <c r="T1681" s="34"/>
      <c r="U1681" s="34"/>
      <c r="V1681" s="34"/>
      <c r="W1681" s="34"/>
      <c r="X1681" s="97"/>
      <c r="Y1681" s="97"/>
      <c r="Z1681" s="44"/>
      <c r="AA1681" s="34"/>
      <c r="AB1681" s="97" t="str">
        <f t="shared" si="26"/>
        <v/>
      </c>
    </row>
    <row r="1682" spans="1:28">
      <c r="A1682" s="97" t="str">
        <f>IF(E1682="","",SUBTOTAL(3,$E$2:$E1682))</f>
        <v/>
      </c>
      <c r="B1682" s="45"/>
      <c r="C1682" s="45"/>
      <c r="D1682" s="44"/>
      <c r="E1682" s="35"/>
      <c r="F1682" s="44"/>
      <c r="G1682" s="35"/>
      <c r="H1682" s="34"/>
      <c r="I1682" s="34"/>
      <c r="J1682" s="44"/>
      <c r="K1682" s="34"/>
      <c r="L1682" s="45"/>
      <c r="M1682" s="45"/>
      <c r="N1682" s="44"/>
      <c r="O1682" s="45"/>
      <c r="P1682" s="44"/>
      <c r="Q1682" s="44"/>
      <c r="R1682" s="44"/>
      <c r="S1682" s="44"/>
      <c r="T1682" s="34"/>
      <c r="U1682" s="34"/>
      <c r="V1682" s="34"/>
      <c r="W1682" s="34"/>
      <c r="X1682" s="97"/>
      <c r="Y1682" s="97"/>
      <c r="Z1682" s="44"/>
      <c r="AA1682" s="34"/>
      <c r="AB1682" s="97" t="str">
        <f t="shared" si="26"/>
        <v/>
      </c>
    </row>
    <row r="1683" spans="1:28">
      <c r="A1683" s="97" t="str">
        <f>IF(E1683="","",SUBTOTAL(3,$E$2:$E1683))</f>
        <v/>
      </c>
      <c r="B1683" s="45"/>
      <c r="C1683" s="45"/>
      <c r="D1683" s="44"/>
      <c r="E1683" s="35"/>
      <c r="F1683" s="44"/>
      <c r="G1683" s="35"/>
      <c r="H1683" s="34"/>
      <c r="I1683" s="34"/>
      <c r="J1683" s="44"/>
      <c r="K1683" s="34"/>
      <c r="L1683" s="45"/>
      <c r="M1683" s="45"/>
      <c r="N1683" s="44"/>
      <c r="O1683" s="45"/>
      <c r="P1683" s="44"/>
      <c r="Q1683" s="44"/>
      <c r="R1683" s="44"/>
      <c r="S1683" s="44"/>
      <c r="T1683" s="34"/>
      <c r="U1683" s="34"/>
      <c r="V1683" s="34"/>
      <c r="W1683" s="34"/>
      <c r="X1683" s="97"/>
      <c r="Y1683" s="97"/>
      <c r="Z1683" s="44"/>
      <c r="AA1683" s="34"/>
      <c r="AB1683" s="97" t="str">
        <f t="shared" si="26"/>
        <v/>
      </c>
    </row>
    <row r="1684" spans="1:28">
      <c r="A1684" s="97" t="str">
        <f>IF(E1684="","",SUBTOTAL(3,$E$2:$E1684))</f>
        <v/>
      </c>
      <c r="B1684" s="45"/>
      <c r="C1684" s="44"/>
      <c r="D1684" s="44"/>
      <c r="E1684" s="35"/>
      <c r="F1684" s="44"/>
      <c r="G1684" s="35"/>
      <c r="H1684" s="35"/>
      <c r="I1684" s="35"/>
      <c r="J1684" s="44"/>
      <c r="K1684" s="34"/>
      <c r="L1684" s="45"/>
      <c r="M1684" s="45"/>
      <c r="N1684" s="44"/>
      <c r="O1684" s="45"/>
      <c r="P1684" s="44"/>
      <c r="Q1684" s="44"/>
      <c r="R1684" s="44"/>
      <c r="S1684" s="44"/>
      <c r="T1684" s="34"/>
      <c r="U1684" s="34"/>
      <c r="V1684" s="34"/>
      <c r="W1684" s="34"/>
      <c r="X1684" s="97"/>
      <c r="Y1684" s="97"/>
      <c r="Z1684" s="45"/>
      <c r="AA1684" s="34"/>
      <c r="AB1684" s="97" t="str">
        <f t="shared" si="26"/>
        <v/>
      </c>
    </row>
    <row r="1685" spans="1:28">
      <c r="A1685" s="97" t="str">
        <f>IF(E1685="","",SUBTOTAL(3,$E$2:$E1685))</f>
        <v/>
      </c>
      <c r="B1685" s="45"/>
      <c r="C1685" s="45"/>
      <c r="D1685" s="44"/>
      <c r="E1685" s="35"/>
      <c r="F1685" s="44"/>
      <c r="G1685" s="35"/>
      <c r="H1685" s="34"/>
      <c r="I1685" s="34"/>
      <c r="J1685" s="44"/>
      <c r="K1685" s="34"/>
      <c r="L1685" s="45"/>
      <c r="M1685" s="45"/>
      <c r="N1685" s="44"/>
      <c r="O1685" s="45"/>
      <c r="P1685" s="44"/>
      <c r="Q1685" s="44"/>
      <c r="R1685" s="44"/>
      <c r="S1685" s="44"/>
      <c r="T1685" s="34"/>
      <c r="U1685" s="34"/>
      <c r="V1685" s="34"/>
      <c r="W1685" s="34"/>
      <c r="X1685" s="97"/>
      <c r="Y1685" s="97"/>
      <c r="Z1685" s="44"/>
      <c r="AA1685" s="34"/>
      <c r="AB1685" s="97" t="str">
        <f t="shared" si="26"/>
        <v/>
      </c>
    </row>
    <row r="1686" spans="1:28">
      <c r="A1686" s="97" t="str">
        <f>IF(E1686="","",SUBTOTAL(3,$E$2:$E1686))</f>
        <v/>
      </c>
      <c r="B1686" s="45"/>
      <c r="C1686" s="45"/>
      <c r="D1686" s="44"/>
      <c r="E1686" s="35"/>
      <c r="F1686" s="44"/>
      <c r="G1686" s="35"/>
      <c r="H1686" s="34"/>
      <c r="I1686" s="34"/>
      <c r="J1686" s="44"/>
      <c r="K1686" s="34"/>
      <c r="L1686" s="45"/>
      <c r="M1686" s="45"/>
      <c r="N1686" s="44"/>
      <c r="O1686" s="45"/>
      <c r="P1686" s="44"/>
      <c r="Q1686" s="44"/>
      <c r="R1686" s="44"/>
      <c r="S1686" s="44"/>
      <c r="T1686" s="34"/>
      <c r="U1686" s="34"/>
      <c r="V1686" s="34"/>
      <c r="W1686" s="34"/>
      <c r="X1686" s="97"/>
      <c r="Y1686" s="97"/>
      <c r="Z1686" s="44"/>
      <c r="AA1686" s="34"/>
      <c r="AB1686" s="97" t="str">
        <f t="shared" si="26"/>
        <v/>
      </c>
    </row>
    <row r="1687" spans="1:28">
      <c r="A1687" s="97" t="str">
        <f>IF(E1687="","",SUBTOTAL(3,$E$2:$E1687))</f>
        <v/>
      </c>
      <c r="B1687" s="45"/>
      <c r="C1687" s="45"/>
      <c r="D1687" s="44"/>
      <c r="E1687" s="35"/>
      <c r="F1687" s="44"/>
      <c r="G1687" s="35"/>
      <c r="H1687" s="34"/>
      <c r="I1687" s="34"/>
      <c r="J1687" s="44"/>
      <c r="K1687" s="34"/>
      <c r="L1687" s="45"/>
      <c r="M1687" s="45"/>
      <c r="N1687" s="44"/>
      <c r="O1687" s="45"/>
      <c r="P1687" s="44"/>
      <c r="Q1687" s="44"/>
      <c r="R1687" s="44"/>
      <c r="S1687" s="44"/>
      <c r="T1687" s="34"/>
      <c r="U1687" s="34"/>
      <c r="V1687" s="34"/>
      <c r="W1687" s="34"/>
      <c r="X1687" s="97"/>
      <c r="Y1687" s="97"/>
      <c r="Z1687" s="44"/>
      <c r="AA1687" s="34"/>
      <c r="AB1687" s="97" t="str">
        <f t="shared" si="26"/>
        <v/>
      </c>
    </row>
    <row r="1688" spans="1:28">
      <c r="A1688" s="97" t="str">
        <f>IF(E1688="","",SUBTOTAL(3,$E$2:$E1688))</f>
        <v/>
      </c>
      <c r="B1688" s="45"/>
      <c r="C1688" s="44"/>
      <c r="D1688" s="44"/>
      <c r="E1688" s="61"/>
      <c r="F1688" s="44"/>
      <c r="G1688" s="35"/>
      <c r="H1688" s="35"/>
      <c r="I1688" s="35"/>
      <c r="J1688" s="44"/>
      <c r="K1688" s="34"/>
      <c r="L1688" s="45"/>
      <c r="M1688" s="45"/>
      <c r="N1688" s="44"/>
      <c r="O1688" s="45"/>
      <c r="P1688" s="44"/>
      <c r="Q1688" s="44"/>
      <c r="R1688" s="44"/>
      <c r="S1688" s="44"/>
      <c r="T1688" s="34"/>
      <c r="U1688" s="34"/>
      <c r="V1688" s="35"/>
      <c r="W1688" s="34"/>
      <c r="X1688" s="97"/>
      <c r="Y1688" s="97"/>
      <c r="Z1688" s="44"/>
      <c r="AA1688" s="34"/>
      <c r="AB1688" s="97" t="str">
        <f t="shared" si="26"/>
        <v/>
      </c>
    </row>
    <row r="1689" spans="1:28">
      <c r="A1689" s="97" t="str">
        <f>IF(E1689="","",SUBTOTAL(3,$E$2:$E1689))</f>
        <v/>
      </c>
      <c r="B1689" s="45"/>
      <c r="C1689" s="44"/>
      <c r="D1689" s="44"/>
      <c r="E1689" s="61"/>
      <c r="F1689" s="44"/>
      <c r="G1689" s="35"/>
      <c r="H1689" s="34"/>
      <c r="I1689" s="34"/>
      <c r="J1689" s="44"/>
      <c r="K1689" s="34"/>
      <c r="L1689" s="45"/>
      <c r="M1689" s="45"/>
      <c r="N1689" s="44"/>
      <c r="O1689" s="45"/>
      <c r="P1689" s="45"/>
      <c r="Q1689" s="44"/>
      <c r="R1689" s="44"/>
      <c r="S1689" s="44"/>
      <c r="T1689" s="34"/>
      <c r="U1689" s="34"/>
      <c r="V1689" s="34"/>
      <c r="W1689" s="34"/>
      <c r="X1689" s="34"/>
      <c r="Y1689" s="34"/>
      <c r="Z1689" s="44"/>
      <c r="AA1689" s="34"/>
      <c r="AB1689" s="97" t="str">
        <f t="shared" si="26"/>
        <v/>
      </c>
    </row>
    <row r="1690" spans="1:28">
      <c r="A1690" s="97" t="str">
        <f>IF(E1690="","",SUBTOTAL(3,$E$2:$E1690))</f>
        <v/>
      </c>
      <c r="B1690" s="45"/>
      <c r="C1690" s="44"/>
      <c r="D1690" s="44"/>
      <c r="E1690" s="61"/>
      <c r="F1690" s="44"/>
      <c r="G1690" s="35"/>
      <c r="H1690" s="34"/>
      <c r="I1690" s="34"/>
      <c r="J1690" s="44"/>
      <c r="K1690" s="34"/>
      <c r="L1690" s="45"/>
      <c r="M1690" s="45"/>
      <c r="N1690" s="44"/>
      <c r="O1690" s="45"/>
      <c r="P1690" s="45"/>
      <c r="Q1690" s="44"/>
      <c r="R1690" s="44"/>
      <c r="S1690" s="44"/>
      <c r="T1690" s="34"/>
      <c r="U1690" s="34"/>
      <c r="V1690" s="34"/>
      <c r="W1690" s="34"/>
      <c r="X1690" s="34"/>
      <c r="Y1690" s="34"/>
      <c r="Z1690" s="44"/>
      <c r="AA1690" s="34"/>
      <c r="AB1690" s="97" t="str">
        <f t="shared" si="26"/>
        <v/>
      </c>
    </row>
    <row r="1691" spans="1:28">
      <c r="A1691" s="97" t="str">
        <f>IF(E1691="","",SUBTOTAL(3,$E$2:$E1691))</f>
        <v/>
      </c>
      <c r="B1691" s="45"/>
      <c r="C1691" s="44"/>
      <c r="D1691" s="44"/>
      <c r="E1691" s="61"/>
      <c r="F1691" s="44"/>
      <c r="G1691" s="35"/>
      <c r="H1691" s="34"/>
      <c r="I1691" s="34"/>
      <c r="J1691" s="44"/>
      <c r="K1691" s="34"/>
      <c r="L1691" s="45"/>
      <c r="M1691" s="45"/>
      <c r="N1691" s="44"/>
      <c r="O1691" s="45"/>
      <c r="P1691" s="45"/>
      <c r="Q1691" s="44"/>
      <c r="R1691" s="44"/>
      <c r="S1691" s="44"/>
      <c r="T1691" s="34"/>
      <c r="U1691" s="34"/>
      <c r="V1691" s="34"/>
      <c r="W1691" s="34"/>
      <c r="X1691" s="34"/>
      <c r="Y1691" s="34"/>
      <c r="Z1691" s="44"/>
      <c r="AA1691" s="34"/>
      <c r="AB1691" s="97" t="str">
        <f t="shared" si="26"/>
        <v/>
      </c>
    </row>
    <row r="1692" spans="1:28">
      <c r="A1692" s="97" t="str">
        <f>IF(E1692="","",SUBTOTAL(3,$E$2:$E1692))</f>
        <v/>
      </c>
      <c r="B1692" s="45"/>
      <c r="C1692" s="44"/>
      <c r="D1692" s="44"/>
      <c r="E1692" s="61"/>
      <c r="F1692" s="44"/>
      <c r="G1692" s="35"/>
      <c r="H1692" s="34"/>
      <c r="I1692" s="34"/>
      <c r="J1692" s="44"/>
      <c r="K1692" s="34"/>
      <c r="L1692" s="45"/>
      <c r="M1692" s="45"/>
      <c r="N1692" s="44"/>
      <c r="O1692" s="45"/>
      <c r="P1692" s="45"/>
      <c r="Q1692" s="44"/>
      <c r="R1692" s="44"/>
      <c r="S1692" s="44"/>
      <c r="T1692" s="34"/>
      <c r="U1692" s="34"/>
      <c r="V1692" s="34"/>
      <c r="W1692" s="34"/>
      <c r="X1692" s="34"/>
      <c r="Y1692" s="34"/>
      <c r="Z1692" s="44"/>
      <c r="AA1692" s="34"/>
      <c r="AB1692" s="97" t="str">
        <f t="shared" si="26"/>
        <v/>
      </c>
    </row>
    <row r="1693" spans="1:28">
      <c r="A1693" s="97" t="str">
        <f>IF(E1693="","",SUBTOTAL(3,$E$2:$E1693))</f>
        <v/>
      </c>
      <c r="B1693" s="45"/>
      <c r="C1693" s="44"/>
      <c r="D1693" s="44"/>
      <c r="E1693" s="61"/>
      <c r="F1693" s="44"/>
      <c r="G1693" s="35"/>
      <c r="H1693" s="34"/>
      <c r="I1693" s="34"/>
      <c r="J1693" s="44"/>
      <c r="K1693" s="34"/>
      <c r="L1693" s="45"/>
      <c r="M1693" s="45"/>
      <c r="N1693" s="44"/>
      <c r="O1693" s="45"/>
      <c r="P1693" s="45"/>
      <c r="Q1693" s="44"/>
      <c r="R1693" s="44"/>
      <c r="S1693" s="44"/>
      <c r="T1693" s="34"/>
      <c r="U1693" s="34"/>
      <c r="V1693" s="34"/>
      <c r="W1693" s="34"/>
      <c r="X1693" s="34"/>
      <c r="Y1693" s="34"/>
      <c r="Z1693" s="44"/>
      <c r="AA1693" s="34"/>
      <c r="AB1693" s="97" t="str">
        <f t="shared" si="26"/>
        <v/>
      </c>
    </row>
    <row r="1694" spans="1:28">
      <c r="A1694" s="97" t="str">
        <f>IF(E1694="","",SUBTOTAL(3,$E$2:$E1694))</f>
        <v/>
      </c>
      <c r="B1694" s="45"/>
      <c r="C1694" s="44"/>
      <c r="D1694" s="44"/>
      <c r="E1694" s="61"/>
      <c r="F1694" s="44"/>
      <c r="G1694" s="35"/>
      <c r="H1694" s="34"/>
      <c r="I1694" s="34"/>
      <c r="J1694" s="44"/>
      <c r="K1694" s="34"/>
      <c r="L1694" s="45"/>
      <c r="M1694" s="45"/>
      <c r="N1694" s="44"/>
      <c r="O1694" s="45"/>
      <c r="P1694" s="45"/>
      <c r="Q1694" s="44"/>
      <c r="R1694" s="44"/>
      <c r="S1694" s="44"/>
      <c r="T1694" s="34"/>
      <c r="U1694" s="34"/>
      <c r="V1694" s="34"/>
      <c r="W1694" s="34"/>
      <c r="X1694" s="34"/>
      <c r="Y1694" s="34"/>
      <c r="Z1694" s="44"/>
      <c r="AA1694" s="34"/>
      <c r="AB1694" s="97" t="str">
        <f t="shared" si="26"/>
        <v/>
      </c>
    </row>
    <row r="1695" spans="1:28">
      <c r="A1695" s="97" t="str">
        <f>IF(E1695="","",SUBTOTAL(3,$E$2:$E1695))</f>
        <v/>
      </c>
      <c r="B1695" s="45"/>
      <c r="C1695" s="44"/>
      <c r="D1695" s="44"/>
      <c r="E1695" s="35"/>
      <c r="F1695" s="44"/>
      <c r="G1695" s="35"/>
      <c r="H1695" s="34"/>
      <c r="I1695" s="34"/>
      <c r="J1695" s="44"/>
      <c r="K1695" s="34"/>
      <c r="L1695" s="45"/>
      <c r="M1695" s="45"/>
      <c r="N1695" s="44"/>
      <c r="O1695" s="45"/>
      <c r="P1695" s="45"/>
      <c r="Q1695" s="44"/>
      <c r="R1695" s="44"/>
      <c r="S1695" s="44"/>
      <c r="T1695" s="34"/>
      <c r="U1695" s="34"/>
      <c r="V1695" s="34"/>
      <c r="W1695" s="34"/>
      <c r="X1695" s="34"/>
      <c r="Y1695" s="34"/>
      <c r="Z1695" s="45"/>
      <c r="AA1695" s="34"/>
      <c r="AB1695" s="97" t="str">
        <f t="shared" si="26"/>
        <v/>
      </c>
    </row>
    <row r="1696" spans="1:28">
      <c r="A1696" s="97" t="str">
        <f>IF(E1696="","",SUBTOTAL(3,$E$2:$E1696))</f>
        <v/>
      </c>
      <c r="B1696" s="45"/>
      <c r="C1696" s="44"/>
      <c r="D1696" s="44"/>
      <c r="E1696" s="35"/>
      <c r="F1696" s="44"/>
      <c r="G1696" s="35"/>
      <c r="H1696" s="34"/>
      <c r="I1696" s="34"/>
      <c r="J1696" s="44"/>
      <c r="K1696" s="34"/>
      <c r="L1696" s="45"/>
      <c r="M1696" s="45"/>
      <c r="N1696" s="44"/>
      <c r="O1696" s="45"/>
      <c r="P1696" s="45"/>
      <c r="Q1696" s="44"/>
      <c r="R1696" s="44"/>
      <c r="S1696" s="44"/>
      <c r="T1696" s="34"/>
      <c r="U1696" s="34"/>
      <c r="V1696" s="34"/>
      <c r="W1696" s="34"/>
      <c r="X1696" s="34"/>
      <c r="Y1696" s="34"/>
      <c r="Z1696" s="45"/>
      <c r="AA1696" s="34"/>
      <c r="AB1696" s="97" t="str">
        <f t="shared" si="26"/>
        <v/>
      </c>
    </row>
    <row r="1697" spans="1:28">
      <c r="A1697" s="97" t="str">
        <f>IF(E1697="","",SUBTOTAL(3,$E$2:$E1697))</f>
        <v/>
      </c>
      <c r="B1697" s="45"/>
      <c r="C1697" s="45"/>
      <c r="D1697" s="44"/>
      <c r="E1697" s="35"/>
      <c r="F1697" s="44"/>
      <c r="G1697" s="35"/>
      <c r="H1697" s="34"/>
      <c r="I1697" s="34"/>
      <c r="J1697" s="44"/>
      <c r="K1697" s="34"/>
      <c r="L1697" s="45"/>
      <c r="M1697" s="45"/>
      <c r="N1697" s="44"/>
      <c r="O1697" s="45"/>
      <c r="P1697" s="44"/>
      <c r="Q1697" s="44"/>
      <c r="R1697" s="44"/>
      <c r="S1697" s="44"/>
      <c r="T1697" s="34"/>
      <c r="U1697" s="34"/>
      <c r="V1697" s="34"/>
      <c r="W1697" s="34"/>
      <c r="X1697" s="34"/>
      <c r="Y1697" s="34"/>
      <c r="Z1697" s="44"/>
      <c r="AA1697" s="34"/>
      <c r="AB1697" s="97" t="str">
        <f t="shared" si="26"/>
        <v/>
      </c>
    </row>
    <row r="1698" spans="1:28">
      <c r="A1698" s="97" t="str">
        <f>IF(E1698="","",SUBTOTAL(3,$E$2:$E1698))</f>
        <v/>
      </c>
      <c r="B1698" s="45"/>
      <c r="C1698" s="44"/>
      <c r="D1698" s="44"/>
      <c r="E1698" s="61"/>
      <c r="F1698" s="44"/>
      <c r="G1698" s="35"/>
      <c r="H1698" s="34"/>
      <c r="I1698" s="34"/>
      <c r="J1698" s="44"/>
      <c r="K1698" s="34"/>
      <c r="L1698" s="45"/>
      <c r="M1698" s="45"/>
      <c r="N1698" s="44"/>
      <c r="O1698" s="45"/>
      <c r="P1698" s="45"/>
      <c r="Q1698" s="44"/>
      <c r="R1698" s="44"/>
      <c r="S1698" s="44"/>
      <c r="T1698" s="34"/>
      <c r="U1698" s="34"/>
      <c r="V1698" s="34"/>
      <c r="W1698" s="34"/>
      <c r="X1698" s="34"/>
      <c r="Y1698" s="34"/>
      <c r="Z1698" s="44"/>
      <c r="AA1698" s="34"/>
      <c r="AB1698" s="97" t="str">
        <f t="shared" si="26"/>
        <v/>
      </c>
    </row>
    <row r="1699" spans="1:28">
      <c r="A1699" s="97" t="str">
        <f>IF(E1699="","",SUBTOTAL(3,$E$2:$E1699))</f>
        <v/>
      </c>
      <c r="B1699" s="45"/>
      <c r="C1699" s="44"/>
      <c r="D1699" s="44"/>
      <c r="E1699" s="35"/>
      <c r="F1699" s="44"/>
      <c r="G1699" s="35"/>
      <c r="H1699" s="34"/>
      <c r="I1699" s="34"/>
      <c r="J1699" s="44"/>
      <c r="K1699" s="34"/>
      <c r="L1699" s="45"/>
      <c r="M1699" s="45"/>
      <c r="N1699" s="44"/>
      <c r="O1699" s="45"/>
      <c r="P1699" s="45"/>
      <c r="Q1699" s="44"/>
      <c r="R1699" s="44"/>
      <c r="S1699" s="44"/>
      <c r="T1699" s="34"/>
      <c r="U1699" s="34"/>
      <c r="V1699" s="34"/>
      <c r="W1699" s="34"/>
      <c r="X1699" s="34"/>
      <c r="Y1699" s="34"/>
      <c r="Z1699" s="44"/>
      <c r="AA1699" s="34"/>
      <c r="AB1699" s="97" t="str">
        <f t="shared" si="26"/>
        <v/>
      </c>
    </row>
    <row r="1700" spans="1:28">
      <c r="A1700" s="97" t="str">
        <f>IF(E1700="","",SUBTOTAL(3,$E$2:$E1700))</f>
        <v/>
      </c>
      <c r="B1700" s="45"/>
      <c r="C1700" s="44"/>
      <c r="D1700" s="44"/>
      <c r="E1700" s="35"/>
      <c r="F1700" s="44"/>
      <c r="G1700" s="35"/>
      <c r="H1700" s="34"/>
      <c r="I1700" s="34"/>
      <c r="J1700" s="44"/>
      <c r="K1700" s="34"/>
      <c r="L1700" s="45"/>
      <c r="M1700" s="45"/>
      <c r="N1700" s="44"/>
      <c r="O1700" s="45"/>
      <c r="P1700" s="45"/>
      <c r="Q1700" s="44"/>
      <c r="R1700" s="44"/>
      <c r="S1700" s="44"/>
      <c r="T1700" s="34"/>
      <c r="U1700" s="34"/>
      <c r="V1700" s="34"/>
      <c r="W1700" s="34"/>
      <c r="X1700" s="34"/>
      <c r="Y1700" s="34"/>
      <c r="Z1700" s="44"/>
      <c r="AA1700" s="34"/>
      <c r="AB1700" s="97" t="str">
        <f t="shared" si="26"/>
        <v/>
      </c>
    </row>
    <row r="1701" spans="1:28">
      <c r="A1701" s="97" t="str">
        <f>IF(E1701="","",SUBTOTAL(3,$E$2:$E1701))</f>
        <v/>
      </c>
      <c r="B1701" s="45"/>
      <c r="C1701" s="44"/>
      <c r="D1701" s="44"/>
      <c r="E1701" s="61"/>
      <c r="F1701" s="44"/>
      <c r="G1701" s="35"/>
      <c r="H1701" s="34"/>
      <c r="I1701" s="34"/>
      <c r="J1701" s="44"/>
      <c r="K1701" s="34"/>
      <c r="L1701" s="45"/>
      <c r="M1701" s="45"/>
      <c r="N1701" s="44"/>
      <c r="O1701" s="45"/>
      <c r="P1701" s="45"/>
      <c r="Q1701" s="44"/>
      <c r="R1701" s="44"/>
      <c r="S1701" s="44"/>
      <c r="T1701" s="34"/>
      <c r="U1701" s="34"/>
      <c r="V1701" s="34"/>
      <c r="W1701" s="34"/>
      <c r="X1701" s="34"/>
      <c r="Y1701" s="34"/>
      <c r="Z1701" s="44"/>
      <c r="AA1701" s="34"/>
      <c r="AB1701" s="97" t="str">
        <f t="shared" si="26"/>
        <v/>
      </c>
    </row>
    <row r="1702" spans="1:28">
      <c r="A1702" s="97" t="str">
        <f>IF(E1702="","",SUBTOTAL(3,$E$2:$E1702))</f>
        <v/>
      </c>
      <c r="B1702" s="45"/>
      <c r="C1702" s="45"/>
      <c r="D1702" s="44"/>
      <c r="E1702" s="35"/>
      <c r="F1702" s="44"/>
      <c r="G1702" s="35"/>
      <c r="H1702" s="34"/>
      <c r="I1702" s="34"/>
      <c r="J1702" s="44"/>
      <c r="K1702" s="34"/>
      <c r="L1702" s="45"/>
      <c r="M1702" s="45"/>
      <c r="N1702" s="44"/>
      <c r="O1702" s="45"/>
      <c r="P1702" s="45"/>
      <c r="Q1702" s="44"/>
      <c r="R1702" s="44"/>
      <c r="S1702" s="44"/>
      <c r="T1702" s="36"/>
      <c r="U1702" s="36"/>
      <c r="V1702" s="36"/>
      <c r="W1702" s="36"/>
      <c r="X1702" s="36"/>
      <c r="Y1702" s="36"/>
      <c r="Z1702" s="45"/>
      <c r="AA1702" s="34"/>
      <c r="AB1702" s="97" t="str">
        <f t="shared" si="26"/>
        <v/>
      </c>
    </row>
    <row r="1703" spans="1:28">
      <c r="A1703" s="97" t="str">
        <f>IF(E1703="","",SUBTOTAL(3,$E$2:$E1703))</f>
        <v/>
      </c>
      <c r="B1703" s="45"/>
      <c r="C1703" s="45"/>
      <c r="D1703" s="44"/>
      <c r="E1703" s="35"/>
      <c r="F1703" s="44"/>
      <c r="G1703" s="35"/>
      <c r="H1703" s="34"/>
      <c r="I1703" s="34"/>
      <c r="J1703" s="44"/>
      <c r="K1703" s="34"/>
      <c r="L1703" s="45"/>
      <c r="M1703" s="45"/>
      <c r="N1703" s="44"/>
      <c r="O1703" s="45"/>
      <c r="P1703" s="45"/>
      <c r="Q1703" s="44"/>
      <c r="R1703" s="44"/>
      <c r="S1703" s="44"/>
      <c r="T1703" s="36"/>
      <c r="U1703" s="36"/>
      <c r="V1703" s="36"/>
      <c r="W1703" s="36"/>
      <c r="X1703" s="36"/>
      <c r="Y1703" s="36"/>
      <c r="Z1703" s="45"/>
      <c r="AA1703" s="34"/>
      <c r="AB1703" s="97" t="str">
        <f t="shared" si="26"/>
        <v/>
      </c>
    </row>
    <row r="1704" spans="1:28">
      <c r="A1704" s="97" t="str">
        <f>IF(E1704="","",SUBTOTAL(3,$E$2:$E1704))</f>
        <v/>
      </c>
      <c r="B1704" s="44"/>
      <c r="C1704" s="44"/>
      <c r="D1704" s="44"/>
      <c r="E1704" s="61"/>
      <c r="F1704" s="44"/>
      <c r="G1704" s="35"/>
      <c r="H1704" s="34"/>
      <c r="I1704" s="34"/>
      <c r="J1704" s="44"/>
      <c r="K1704" s="34"/>
      <c r="L1704" s="45"/>
      <c r="M1704" s="45"/>
      <c r="N1704" s="44"/>
      <c r="O1704" s="45"/>
      <c r="P1704" s="44"/>
      <c r="Q1704" s="44"/>
      <c r="R1704" s="44"/>
      <c r="S1704" s="44"/>
      <c r="T1704" s="34"/>
      <c r="U1704" s="34"/>
      <c r="V1704" s="35"/>
      <c r="W1704" s="34"/>
      <c r="X1704" s="97"/>
      <c r="Y1704" s="97"/>
      <c r="Z1704" s="44"/>
      <c r="AA1704" s="34"/>
      <c r="AB1704" s="97" t="str">
        <f t="shared" si="26"/>
        <v/>
      </c>
    </row>
    <row r="1705" spans="1:28">
      <c r="A1705" s="97" t="str">
        <f>IF(E1705="","",SUBTOTAL(3,$E$2:$E1705))</f>
        <v/>
      </c>
      <c r="B1705" s="44"/>
      <c r="C1705" s="44"/>
      <c r="D1705" s="44"/>
      <c r="E1705" s="61"/>
      <c r="F1705" s="44"/>
      <c r="G1705" s="35"/>
      <c r="H1705" s="34"/>
      <c r="I1705" s="34"/>
      <c r="J1705" s="44"/>
      <c r="K1705" s="34"/>
      <c r="L1705" s="45"/>
      <c r="M1705" s="45"/>
      <c r="N1705" s="44"/>
      <c r="O1705" s="45"/>
      <c r="P1705" s="44"/>
      <c r="Q1705" s="44"/>
      <c r="R1705" s="44"/>
      <c r="S1705" s="44"/>
      <c r="T1705" s="36"/>
      <c r="U1705" s="34"/>
      <c r="V1705" s="35"/>
      <c r="W1705" s="34"/>
      <c r="X1705" s="97"/>
      <c r="Y1705" s="97"/>
      <c r="Z1705" s="44"/>
      <c r="AA1705" s="34"/>
      <c r="AB1705" s="97" t="str">
        <f t="shared" si="26"/>
        <v/>
      </c>
    </row>
    <row r="1706" spans="1:28">
      <c r="A1706" s="97" t="str">
        <f>IF(E1706="","",SUBTOTAL(3,$E$2:$E1706))</f>
        <v/>
      </c>
      <c r="B1706" s="45"/>
      <c r="C1706" s="44"/>
      <c r="D1706" s="44"/>
      <c r="E1706" s="101"/>
      <c r="F1706" s="44"/>
      <c r="G1706" s="79"/>
      <c r="H1706" s="34"/>
      <c r="I1706" s="34"/>
      <c r="J1706" s="44"/>
      <c r="K1706" s="34"/>
      <c r="L1706" s="45"/>
      <c r="M1706" s="45"/>
      <c r="N1706" s="44"/>
      <c r="O1706" s="45"/>
      <c r="P1706" s="44"/>
      <c r="Q1706" s="44"/>
      <c r="R1706" s="44"/>
      <c r="S1706" s="44"/>
      <c r="T1706" s="34"/>
      <c r="U1706" s="34"/>
      <c r="V1706" s="34"/>
      <c r="W1706" s="34"/>
      <c r="X1706" s="34"/>
      <c r="Y1706" s="34"/>
      <c r="Z1706" s="44"/>
      <c r="AA1706" s="34"/>
      <c r="AB1706" s="97" t="str">
        <f t="shared" si="26"/>
        <v/>
      </c>
    </row>
    <row r="1707" spans="1:28">
      <c r="A1707" s="97" t="str">
        <f>IF(E1707="","",SUBTOTAL(3,$E$2:$E1707))</f>
        <v/>
      </c>
      <c r="B1707" s="44"/>
      <c r="C1707" s="44"/>
      <c r="D1707" s="44"/>
      <c r="E1707" s="35"/>
      <c r="F1707" s="44"/>
      <c r="G1707" s="35"/>
      <c r="H1707" s="34"/>
      <c r="I1707" s="34"/>
      <c r="J1707" s="44"/>
      <c r="K1707" s="34"/>
      <c r="L1707" s="44"/>
      <c r="M1707" s="44"/>
      <c r="N1707" s="44"/>
      <c r="O1707" s="45"/>
      <c r="P1707" s="44"/>
      <c r="Q1707" s="44"/>
      <c r="R1707" s="44"/>
      <c r="S1707" s="44"/>
      <c r="T1707" s="34"/>
      <c r="U1707" s="34"/>
      <c r="V1707" s="34"/>
      <c r="W1707" s="34"/>
      <c r="X1707" s="34"/>
      <c r="Y1707" s="34"/>
      <c r="Z1707" s="44"/>
      <c r="AA1707" s="34"/>
      <c r="AB1707" s="97" t="str">
        <f t="shared" si="26"/>
        <v/>
      </c>
    </row>
    <row r="1708" spans="1:28">
      <c r="A1708" s="97" t="str">
        <f>IF(E1708="","",SUBTOTAL(3,$E$2:$E1708))</f>
        <v/>
      </c>
      <c r="B1708" s="44"/>
      <c r="C1708" s="44"/>
      <c r="D1708" s="44"/>
      <c r="E1708" s="35"/>
      <c r="F1708" s="44"/>
      <c r="G1708" s="35"/>
      <c r="H1708" s="34"/>
      <c r="I1708" s="34"/>
      <c r="J1708" s="44"/>
      <c r="K1708" s="34"/>
      <c r="L1708" s="44"/>
      <c r="M1708" s="44"/>
      <c r="N1708" s="44"/>
      <c r="O1708" s="45"/>
      <c r="P1708" s="44"/>
      <c r="Q1708" s="44"/>
      <c r="R1708" s="44"/>
      <c r="S1708" s="44"/>
      <c r="T1708" s="34"/>
      <c r="U1708" s="34"/>
      <c r="V1708" s="34"/>
      <c r="W1708" s="34"/>
      <c r="X1708" s="34"/>
      <c r="Y1708" s="34"/>
      <c r="Z1708" s="44"/>
      <c r="AA1708" s="34"/>
      <c r="AB1708" s="97" t="str">
        <f t="shared" si="26"/>
        <v/>
      </c>
    </row>
    <row r="1709" spans="1:28">
      <c r="A1709" s="97" t="str">
        <f>IF(E1709="","",SUBTOTAL(3,$E$2:$E1709))</f>
        <v/>
      </c>
      <c r="B1709" s="44"/>
      <c r="C1709" s="44"/>
      <c r="D1709" s="44"/>
      <c r="E1709" s="35"/>
      <c r="F1709" s="44"/>
      <c r="G1709" s="35"/>
      <c r="H1709" s="34"/>
      <c r="I1709" s="34"/>
      <c r="J1709" s="44"/>
      <c r="K1709" s="34"/>
      <c r="L1709" s="44"/>
      <c r="M1709" s="44"/>
      <c r="N1709" s="44"/>
      <c r="O1709" s="45"/>
      <c r="P1709" s="44"/>
      <c r="Q1709" s="44"/>
      <c r="R1709" s="44"/>
      <c r="S1709" s="44"/>
      <c r="T1709" s="34"/>
      <c r="U1709" s="34"/>
      <c r="V1709" s="34"/>
      <c r="W1709" s="34"/>
      <c r="X1709" s="34"/>
      <c r="Y1709" s="34"/>
      <c r="Z1709" s="44"/>
      <c r="AA1709" s="34"/>
      <c r="AB1709" s="97" t="str">
        <f t="shared" si="26"/>
        <v/>
      </c>
    </row>
    <row r="1710" spans="1:28">
      <c r="A1710" s="97" t="str">
        <f>IF(E1710="","",SUBTOTAL(3,$E$2:$E1710))</f>
        <v/>
      </c>
      <c r="B1710" s="44"/>
      <c r="C1710" s="44"/>
      <c r="D1710" s="44"/>
      <c r="E1710" s="35"/>
      <c r="F1710" s="44"/>
      <c r="G1710" s="35"/>
      <c r="H1710" s="34"/>
      <c r="I1710" s="34"/>
      <c r="J1710" s="44"/>
      <c r="K1710" s="34"/>
      <c r="L1710" s="44"/>
      <c r="M1710" s="44"/>
      <c r="N1710" s="44"/>
      <c r="O1710" s="45"/>
      <c r="P1710" s="44"/>
      <c r="Q1710" s="44"/>
      <c r="R1710" s="44"/>
      <c r="S1710" s="44"/>
      <c r="T1710" s="34"/>
      <c r="U1710" s="34"/>
      <c r="V1710" s="34"/>
      <c r="W1710" s="34"/>
      <c r="X1710" s="34"/>
      <c r="Y1710" s="34"/>
      <c r="Z1710" s="44"/>
      <c r="AA1710" s="34"/>
      <c r="AB1710" s="97" t="str">
        <f t="shared" si="26"/>
        <v/>
      </c>
    </row>
    <row r="1711" spans="1:28">
      <c r="A1711" s="97" t="str">
        <f>IF(E1711="","",SUBTOTAL(3,$E$2:$E1711))</f>
        <v/>
      </c>
      <c r="B1711" s="44"/>
      <c r="C1711" s="44"/>
      <c r="D1711" s="44"/>
      <c r="E1711" s="35"/>
      <c r="F1711" s="44"/>
      <c r="G1711" s="35"/>
      <c r="H1711" s="34"/>
      <c r="I1711" s="34"/>
      <c r="J1711" s="44"/>
      <c r="K1711" s="34"/>
      <c r="L1711" s="44"/>
      <c r="M1711" s="44"/>
      <c r="N1711" s="44"/>
      <c r="O1711" s="45"/>
      <c r="P1711" s="44"/>
      <c r="Q1711" s="44"/>
      <c r="R1711" s="44"/>
      <c r="S1711" s="44"/>
      <c r="T1711" s="34"/>
      <c r="U1711" s="34"/>
      <c r="V1711" s="34"/>
      <c r="W1711" s="34"/>
      <c r="X1711" s="34"/>
      <c r="Y1711" s="34"/>
      <c r="Z1711" s="44"/>
      <c r="AA1711" s="34"/>
      <c r="AB1711" s="97" t="str">
        <f t="shared" si="26"/>
        <v/>
      </c>
    </row>
    <row r="1712" spans="1:28">
      <c r="A1712" s="97" t="str">
        <f>IF(E1712="","",SUBTOTAL(3,$E$2:$E1712))</f>
        <v/>
      </c>
      <c r="B1712" s="44"/>
      <c r="C1712" s="44"/>
      <c r="D1712" s="44"/>
      <c r="E1712" s="35"/>
      <c r="F1712" s="44"/>
      <c r="G1712" s="35"/>
      <c r="H1712" s="34"/>
      <c r="I1712" s="34"/>
      <c r="J1712" s="44"/>
      <c r="K1712" s="34"/>
      <c r="L1712" s="44"/>
      <c r="M1712" s="44"/>
      <c r="N1712" s="44"/>
      <c r="O1712" s="45"/>
      <c r="P1712" s="44"/>
      <c r="Q1712" s="44"/>
      <c r="R1712" s="44"/>
      <c r="S1712" s="44"/>
      <c r="T1712" s="34"/>
      <c r="U1712" s="34"/>
      <c r="V1712" s="34"/>
      <c r="W1712" s="34"/>
      <c r="X1712" s="34"/>
      <c r="Y1712" s="34"/>
      <c r="Z1712" s="44"/>
      <c r="AA1712" s="34"/>
      <c r="AB1712" s="97" t="str">
        <f t="shared" si="26"/>
        <v/>
      </c>
    </row>
    <row r="1713" spans="1:28">
      <c r="A1713" s="97" t="str">
        <f>IF(E1713="","",SUBTOTAL(3,$E$2:$E1713))</f>
        <v/>
      </c>
      <c r="B1713" s="44"/>
      <c r="C1713" s="44"/>
      <c r="D1713" s="44"/>
      <c r="E1713" s="35"/>
      <c r="F1713" s="44"/>
      <c r="G1713" s="35"/>
      <c r="H1713" s="34"/>
      <c r="I1713" s="34"/>
      <c r="J1713" s="44"/>
      <c r="K1713" s="34"/>
      <c r="L1713" s="44"/>
      <c r="M1713" s="44"/>
      <c r="N1713" s="44"/>
      <c r="O1713" s="45"/>
      <c r="P1713" s="44"/>
      <c r="Q1713" s="44"/>
      <c r="R1713" s="44"/>
      <c r="S1713" s="44"/>
      <c r="T1713" s="35"/>
      <c r="U1713" s="35"/>
      <c r="V1713" s="34"/>
      <c r="W1713" s="34"/>
      <c r="X1713" s="34"/>
      <c r="Y1713" s="34"/>
      <c r="Z1713" s="44"/>
      <c r="AA1713" s="34"/>
      <c r="AB1713" s="97" t="str">
        <f t="shared" si="26"/>
        <v/>
      </c>
    </row>
    <row r="1714" spans="1:28">
      <c r="A1714" s="97" t="str">
        <f>IF(E1714="","",SUBTOTAL(3,$E$2:$E1714))</f>
        <v/>
      </c>
      <c r="B1714" s="44"/>
      <c r="C1714" s="44"/>
      <c r="D1714" s="44"/>
      <c r="E1714" s="35"/>
      <c r="F1714" s="44"/>
      <c r="G1714" s="35"/>
      <c r="H1714" s="34"/>
      <c r="I1714" s="34"/>
      <c r="J1714" s="44"/>
      <c r="K1714" s="34"/>
      <c r="L1714" s="44"/>
      <c r="M1714" s="44"/>
      <c r="N1714" s="44"/>
      <c r="O1714" s="45"/>
      <c r="P1714" s="44"/>
      <c r="Q1714" s="44"/>
      <c r="R1714" s="44"/>
      <c r="S1714" s="44"/>
      <c r="T1714" s="35"/>
      <c r="U1714" s="35"/>
      <c r="V1714" s="34"/>
      <c r="W1714" s="34"/>
      <c r="X1714" s="34"/>
      <c r="Y1714" s="34"/>
      <c r="Z1714" s="44"/>
      <c r="AA1714" s="34"/>
      <c r="AB1714" s="97" t="str">
        <f t="shared" si="26"/>
        <v/>
      </c>
    </row>
    <row r="1715" spans="1:28">
      <c r="A1715" s="97" t="str">
        <f>IF(E1715="","",SUBTOTAL(3,$E$2:$E1715))</f>
        <v/>
      </c>
      <c r="B1715" s="44"/>
      <c r="C1715" s="44"/>
      <c r="D1715" s="44"/>
      <c r="E1715" s="35"/>
      <c r="F1715" s="44"/>
      <c r="G1715" s="35"/>
      <c r="H1715" s="34"/>
      <c r="I1715" s="34"/>
      <c r="J1715" s="44"/>
      <c r="K1715" s="34"/>
      <c r="L1715" s="44"/>
      <c r="M1715" s="44"/>
      <c r="N1715" s="44"/>
      <c r="O1715" s="45"/>
      <c r="P1715" s="44"/>
      <c r="Q1715" s="44"/>
      <c r="R1715" s="44"/>
      <c r="S1715" s="44"/>
      <c r="T1715" s="35"/>
      <c r="U1715" s="35"/>
      <c r="V1715" s="34"/>
      <c r="W1715" s="34"/>
      <c r="X1715" s="34"/>
      <c r="Y1715" s="34"/>
      <c r="Z1715" s="44"/>
      <c r="AA1715" s="34"/>
      <c r="AB1715" s="97" t="str">
        <f t="shared" si="26"/>
        <v/>
      </c>
    </row>
    <row r="1716" spans="1:28">
      <c r="A1716" s="97" t="str">
        <f>IF(E1716="","",SUBTOTAL(3,$E$2:$E1716))</f>
        <v/>
      </c>
      <c r="B1716" s="44"/>
      <c r="C1716" s="44"/>
      <c r="D1716" s="44"/>
      <c r="E1716" s="35"/>
      <c r="F1716" s="44"/>
      <c r="G1716" s="35"/>
      <c r="H1716" s="34"/>
      <c r="I1716" s="34"/>
      <c r="J1716" s="44"/>
      <c r="K1716" s="34"/>
      <c r="L1716" s="44"/>
      <c r="M1716" s="44"/>
      <c r="N1716" s="44"/>
      <c r="O1716" s="45"/>
      <c r="P1716" s="44"/>
      <c r="Q1716" s="44"/>
      <c r="R1716" s="44"/>
      <c r="S1716" s="44"/>
      <c r="T1716" s="35"/>
      <c r="U1716" s="35"/>
      <c r="V1716" s="34"/>
      <c r="W1716" s="34"/>
      <c r="X1716" s="34"/>
      <c r="Y1716" s="34"/>
      <c r="Z1716" s="44"/>
      <c r="AA1716" s="34"/>
      <c r="AB1716" s="97" t="str">
        <f t="shared" si="26"/>
        <v/>
      </c>
    </row>
    <row r="1717" spans="1:28">
      <c r="A1717" s="97" t="str">
        <f>IF(E1717="","",SUBTOTAL(3,$E$2:$E1717))</f>
        <v/>
      </c>
      <c r="B1717" s="44"/>
      <c r="C1717" s="44"/>
      <c r="D1717" s="44"/>
      <c r="E1717" s="35"/>
      <c r="F1717" s="44"/>
      <c r="G1717" s="35"/>
      <c r="H1717" s="34"/>
      <c r="I1717" s="34"/>
      <c r="J1717" s="44"/>
      <c r="K1717" s="34"/>
      <c r="L1717" s="44"/>
      <c r="M1717" s="44"/>
      <c r="N1717" s="44"/>
      <c r="O1717" s="45"/>
      <c r="P1717" s="44"/>
      <c r="Q1717" s="44"/>
      <c r="R1717" s="44"/>
      <c r="S1717" s="44"/>
      <c r="T1717" s="35"/>
      <c r="U1717" s="35"/>
      <c r="V1717" s="34"/>
      <c r="W1717" s="34"/>
      <c r="X1717" s="34"/>
      <c r="Y1717" s="34"/>
      <c r="Z1717" s="44"/>
      <c r="AA1717" s="34"/>
      <c r="AB1717" s="97" t="str">
        <f t="shared" si="26"/>
        <v/>
      </c>
    </row>
    <row r="1718" spans="1:28">
      <c r="A1718" s="97" t="str">
        <f>IF(E1718="","",SUBTOTAL(3,$E$2:$E1718))</f>
        <v/>
      </c>
      <c r="B1718" s="45"/>
      <c r="C1718" s="44"/>
      <c r="D1718" s="44"/>
      <c r="E1718" s="61"/>
      <c r="F1718" s="44"/>
      <c r="G1718" s="35"/>
      <c r="H1718" s="34"/>
      <c r="I1718" s="34"/>
      <c r="J1718" s="44"/>
      <c r="K1718" s="34"/>
      <c r="L1718" s="45"/>
      <c r="M1718" s="45"/>
      <c r="N1718" s="44"/>
      <c r="O1718" s="45"/>
      <c r="P1718" s="44"/>
      <c r="Q1718" s="44"/>
      <c r="R1718" s="44"/>
      <c r="S1718" s="44"/>
      <c r="T1718" s="34"/>
      <c r="U1718" s="97"/>
      <c r="V1718" s="34"/>
      <c r="W1718" s="34"/>
      <c r="X1718" s="97"/>
      <c r="Y1718" s="97"/>
      <c r="Z1718" s="44"/>
      <c r="AA1718" s="34"/>
      <c r="AB1718" s="97" t="str">
        <f t="shared" si="26"/>
        <v/>
      </c>
    </row>
    <row r="1719" spans="1:28">
      <c r="A1719" s="97" t="str">
        <f>IF(E1719="","",SUBTOTAL(3,$E$2:$E1719))</f>
        <v/>
      </c>
      <c r="B1719" s="45"/>
      <c r="C1719" s="45"/>
      <c r="D1719" s="44"/>
      <c r="E1719" s="101"/>
      <c r="F1719" s="44"/>
      <c r="G1719" s="79"/>
      <c r="H1719" s="34"/>
      <c r="I1719" s="34"/>
      <c r="J1719" s="44"/>
      <c r="K1719" s="34"/>
      <c r="L1719" s="45"/>
      <c r="M1719" s="45"/>
      <c r="N1719" s="44"/>
      <c r="O1719" s="45"/>
      <c r="P1719" s="45"/>
      <c r="Q1719" s="44"/>
      <c r="R1719" s="44"/>
      <c r="S1719" s="44"/>
      <c r="T1719" s="36"/>
      <c r="U1719" s="36"/>
      <c r="V1719" s="36"/>
      <c r="W1719" s="36"/>
      <c r="X1719" s="36"/>
      <c r="Y1719" s="36"/>
      <c r="Z1719" s="45"/>
      <c r="AA1719" s="34"/>
      <c r="AB1719" s="97" t="str">
        <f t="shared" si="26"/>
        <v/>
      </c>
    </row>
    <row r="1720" spans="1:28">
      <c r="A1720" s="97" t="str">
        <f>IF(E1720="","",SUBTOTAL(3,$E$2:$E1720))</f>
        <v/>
      </c>
      <c r="B1720" s="45"/>
      <c r="C1720" s="45"/>
      <c r="D1720" s="44"/>
      <c r="E1720" s="35"/>
      <c r="F1720" s="44"/>
      <c r="G1720" s="35"/>
      <c r="H1720" s="34"/>
      <c r="I1720" s="34"/>
      <c r="J1720" s="44"/>
      <c r="K1720" s="34"/>
      <c r="L1720" s="45"/>
      <c r="M1720" s="45"/>
      <c r="N1720" s="44"/>
      <c r="O1720" s="45"/>
      <c r="P1720" s="44"/>
      <c r="Q1720" s="44"/>
      <c r="R1720" s="44"/>
      <c r="S1720" s="44"/>
      <c r="T1720" s="34"/>
      <c r="U1720" s="34"/>
      <c r="V1720" s="36"/>
      <c r="W1720" s="34"/>
      <c r="X1720" s="34"/>
      <c r="Y1720" s="97"/>
      <c r="Z1720" s="44"/>
      <c r="AA1720" s="34"/>
      <c r="AB1720" s="97" t="str">
        <f t="shared" si="26"/>
        <v/>
      </c>
    </row>
    <row r="1721" spans="1:28">
      <c r="A1721" s="97" t="str">
        <f>IF(E1721="","",SUBTOTAL(3,$E$2:$E1721))</f>
        <v/>
      </c>
      <c r="B1721" s="45"/>
      <c r="C1721" s="45"/>
      <c r="D1721" s="44"/>
      <c r="E1721" s="101"/>
      <c r="F1721" s="44"/>
      <c r="G1721" s="79"/>
      <c r="H1721" s="34"/>
      <c r="I1721" s="34"/>
      <c r="J1721" s="44"/>
      <c r="K1721" s="34"/>
      <c r="L1721" s="45"/>
      <c r="M1721" s="45"/>
      <c r="N1721" s="44"/>
      <c r="O1721" s="45"/>
      <c r="P1721" s="44"/>
      <c r="Q1721" s="44"/>
      <c r="R1721" s="44"/>
      <c r="S1721" s="44"/>
      <c r="T1721" s="36"/>
      <c r="U1721" s="36"/>
      <c r="V1721" s="36"/>
      <c r="W1721" s="36"/>
      <c r="X1721" s="97"/>
      <c r="Y1721" s="97"/>
      <c r="Z1721" s="45"/>
      <c r="AA1721" s="34"/>
      <c r="AB1721" s="97" t="str">
        <f t="shared" si="26"/>
        <v/>
      </c>
    </row>
    <row r="1722" spans="1:28">
      <c r="A1722" s="97" t="str">
        <f>IF(E1722="","",SUBTOTAL(3,$E$2:$E1722))</f>
        <v/>
      </c>
      <c r="B1722" s="45"/>
      <c r="C1722" s="45"/>
      <c r="D1722" s="44"/>
      <c r="E1722" s="35"/>
      <c r="F1722" s="44"/>
      <c r="G1722" s="35"/>
      <c r="H1722" s="35"/>
      <c r="I1722" s="35"/>
      <c r="J1722" s="44"/>
      <c r="K1722" s="34"/>
      <c r="L1722" s="45"/>
      <c r="M1722" s="45"/>
      <c r="N1722" s="44"/>
      <c r="O1722" s="45"/>
      <c r="P1722" s="44"/>
      <c r="Q1722" s="44"/>
      <c r="R1722" s="44"/>
      <c r="S1722" s="44"/>
      <c r="T1722" s="34"/>
      <c r="U1722" s="34"/>
      <c r="V1722" s="34"/>
      <c r="W1722" s="34"/>
      <c r="X1722" s="97"/>
      <c r="Y1722" s="97"/>
      <c r="Z1722" s="45"/>
      <c r="AA1722" s="34"/>
      <c r="AB1722" s="97" t="str">
        <f t="shared" si="26"/>
        <v/>
      </c>
    </row>
    <row r="1723" spans="1:28">
      <c r="A1723" s="97" t="str">
        <f>IF(E1723="","",SUBTOTAL(3,$E$2:$E1723))</f>
        <v/>
      </c>
      <c r="B1723" s="45"/>
      <c r="C1723" s="44"/>
      <c r="D1723" s="44"/>
      <c r="E1723" s="61"/>
      <c r="F1723" s="44"/>
      <c r="G1723" s="35"/>
      <c r="H1723" s="34"/>
      <c r="I1723" s="34"/>
      <c r="J1723" s="44"/>
      <c r="K1723" s="34"/>
      <c r="L1723" s="45"/>
      <c r="M1723" s="45"/>
      <c r="N1723" s="44"/>
      <c r="O1723" s="45"/>
      <c r="P1723" s="44"/>
      <c r="Q1723" s="44"/>
      <c r="R1723" s="44"/>
      <c r="S1723" s="44"/>
      <c r="T1723" s="34"/>
      <c r="U1723" s="34"/>
      <c r="V1723" s="34"/>
      <c r="W1723" s="34"/>
      <c r="X1723" s="34"/>
      <c r="Y1723" s="34"/>
      <c r="Z1723" s="44"/>
      <c r="AA1723" s="34"/>
      <c r="AB1723" s="97" t="str">
        <f t="shared" si="26"/>
        <v/>
      </c>
    </row>
    <row r="1724" spans="1:28">
      <c r="A1724" s="97" t="str">
        <f>IF(E1724="","",SUBTOTAL(3,$E$2:$E1724))</f>
        <v/>
      </c>
      <c r="B1724" s="45"/>
      <c r="C1724" s="45"/>
      <c r="D1724" s="44"/>
      <c r="E1724" s="35"/>
      <c r="F1724" s="44"/>
      <c r="G1724" s="35"/>
      <c r="H1724" s="34"/>
      <c r="I1724" s="34"/>
      <c r="J1724" s="44"/>
      <c r="K1724" s="34"/>
      <c r="L1724" s="45"/>
      <c r="M1724" s="45"/>
      <c r="N1724" s="44"/>
      <c r="O1724" s="45"/>
      <c r="P1724" s="44"/>
      <c r="Q1724" s="44"/>
      <c r="R1724" s="44"/>
      <c r="S1724" s="44"/>
      <c r="T1724" s="34"/>
      <c r="U1724" s="97"/>
      <c r="V1724" s="34"/>
      <c r="W1724" s="34"/>
      <c r="X1724" s="34"/>
      <c r="Y1724" s="34"/>
      <c r="Z1724" s="44"/>
      <c r="AA1724" s="34"/>
      <c r="AB1724" s="97" t="str">
        <f t="shared" si="26"/>
        <v/>
      </c>
    </row>
    <row r="1725" spans="1:28">
      <c r="A1725" s="97" t="str">
        <f>IF(E1725="","",SUBTOTAL(3,$E$2:$E1725))</f>
        <v/>
      </c>
      <c r="B1725" s="45"/>
      <c r="C1725" s="44"/>
      <c r="D1725" s="44"/>
      <c r="E1725" s="35"/>
      <c r="F1725" s="44"/>
      <c r="G1725" s="35"/>
      <c r="H1725" s="34"/>
      <c r="I1725" s="34"/>
      <c r="J1725" s="44"/>
      <c r="K1725" s="34"/>
      <c r="L1725" s="45"/>
      <c r="M1725" s="45"/>
      <c r="N1725" s="44"/>
      <c r="O1725" s="45"/>
      <c r="P1725" s="45"/>
      <c r="Q1725" s="44"/>
      <c r="R1725" s="44"/>
      <c r="S1725" s="44"/>
      <c r="T1725" s="34"/>
      <c r="U1725" s="34"/>
      <c r="V1725" s="34"/>
      <c r="W1725" s="34"/>
      <c r="X1725" s="34"/>
      <c r="Y1725" s="34"/>
      <c r="Z1725" s="45"/>
      <c r="AA1725" s="34"/>
      <c r="AB1725" s="97" t="str">
        <f t="shared" si="26"/>
        <v/>
      </c>
    </row>
    <row r="1726" spans="1:28">
      <c r="A1726" s="97" t="str">
        <f>IF(E1726="","",SUBTOTAL(3,$E$2:$E1726))</f>
        <v/>
      </c>
      <c r="B1726" s="45"/>
      <c r="C1726" s="44"/>
      <c r="D1726" s="44"/>
      <c r="E1726" s="61"/>
      <c r="F1726" s="44"/>
      <c r="G1726" s="35"/>
      <c r="H1726" s="34"/>
      <c r="I1726" s="34"/>
      <c r="J1726" s="44"/>
      <c r="K1726" s="34"/>
      <c r="L1726" s="45"/>
      <c r="M1726" s="45"/>
      <c r="N1726" s="44"/>
      <c r="O1726" s="45"/>
      <c r="P1726" s="45"/>
      <c r="Q1726" s="44"/>
      <c r="R1726" s="44"/>
      <c r="S1726" s="44"/>
      <c r="T1726" s="34"/>
      <c r="U1726" s="34"/>
      <c r="V1726" s="34"/>
      <c r="W1726" s="34"/>
      <c r="X1726" s="34"/>
      <c r="Y1726" s="34"/>
      <c r="Z1726" s="44"/>
      <c r="AA1726" s="34"/>
      <c r="AB1726" s="97" t="str">
        <f t="shared" si="26"/>
        <v/>
      </c>
    </row>
    <row r="1727" spans="1:28">
      <c r="A1727" s="97" t="str">
        <f>IF(E1727="","",SUBTOTAL(3,$E$2:$E1727))</f>
        <v/>
      </c>
      <c r="B1727" s="45"/>
      <c r="C1727" s="45"/>
      <c r="D1727" s="44"/>
      <c r="E1727" s="35"/>
      <c r="F1727" s="44"/>
      <c r="G1727" s="35"/>
      <c r="H1727" s="35"/>
      <c r="I1727" s="35"/>
      <c r="J1727" s="44"/>
      <c r="K1727" s="34"/>
      <c r="L1727" s="45"/>
      <c r="M1727" s="45"/>
      <c r="N1727" s="44"/>
      <c r="O1727" s="45"/>
      <c r="P1727" s="44"/>
      <c r="Q1727" s="44"/>
      <c r="R1727" s="44"/>
      <c r="S1727" s="44"/>
      <c r="T1727" s="34"/>
      <c r="U1727" s="34"/>
      <c r="V1727" s="34"/>
      <c r="W1727" s="34"/>
      <c r="X1727" s="34"/>
      <c r="Y1727" s="34"/>
      <c r="Z1727" s="44"/>
      <c r="AA1727" s="34"/>
      <c r="AB1727" s="97" t="str">
        <f t="shared" si="26"/>
        <v/>
      </c>
    </row>
    <row r="1728" spans="1:28">
      <c r="A1728" s="97" t="str">
        <f>IF(E1728="","",SUBTOTAL(3,$E$2:$E1728))</f>
        <v/>
      </c>
      <c r="B1728" s="45"/>
      <c r="C1728" s="45"/>
      <c r="D1728" s="44"/>
      <c r="E1728" s="35"/>
      <c r="F1728" s="44"/>
      <c r="G1728" s="35"/>
      <c r="H1728" s="34"/>
      <c r="I1728" s="34"/>
      <c r="J1728" s="44"/>
      <c r="K1728" s="34"/>
      <c r="L1728" s="45"/>
      <c r="M1728" s="45"/>
      <c r="N1728" s="44"/>
      <c r="O1728" s="45"/>
      <c r="P1728" s="44"/>
      <c r="Q1728" s="44"/>
      <c r="R1728" s="44"/>
      <c r="S1728" s="44"/>
      <c r="T1728" s="34"/>
      <c r="U1728" s="34"/>
      <c r="V1728" s="34"/>
      <c r="W1728" s="34"/>
      <c r="X1728" s="34"/>
      <c r="Y1728" s="34"/>
      <c r="Z1728" s="44"/>
      <c r="AA1728" s="34"/>
      <c r="AB1728" s="97" t="str">
        <f t="shared" si="26"/>
        <v/>
      </c>
    </row>
    <row r="1729" spans="1:28">
      <c r="A1729" s="97" t="str">
        <f>IF(E1729="","",SUBTOTAL(3,$E$2:$E1729))</f>
        <v/>
      </c>
      <c r="B1729" s="45"/>
      <c r="C1729" s="45"/>
      <c r="D1729" s="44"/>
      <c r="E1729" s="35"/>
      <c r="F1729" s="44"/>
      <c r="G1729" s="35"/>
      <c r="H1729" s="34"/>
      <c r="I1729" s="34"/>
      <c r="J1729" s="44"/>
      <c r="K1729" s="34"/>
      <c r="L1729" s="45"/>
      <c r="M1729" s="45"/>
      <c r="N1729" s="44"/>
      <c r="O1729" s="45"/>
      <c r="P1729" s="44"/>
      <c r="Q1729" s="44"/>
      <c r="R1729" s="44"/>
      <c r="S1729" s="44"/>
      <c r="T1729" s="34"/>
      <c r="U1729" s="34"/>
      <c r="V1729" s="34"/>
      <c r="W1729" s="34"/>
      <c r="X1729" s="34"/>
      <c r="Y1729" s="34"/>
      <c r="Z1729" s="44"/>
      <c r="AA1729" s="34"/>
      <c r="AB1729" s="97" t="str">
        <f t="shared" si="26"/>
        <v/>
      </c>
    </row>
    <row r="1730" spans="1:28">
      <c r="A1730" s="97" t="str">
        <f>IF(E1730="","",SUBTOTAL(3,$E$2:$E1730))</f>
        <v/>
      </c>
      <c r="B1730" s="45"/>
      <c r="C1730" s="45"/>
      <c r="D1730" s="44"/>
      <c r="E1730" s="35"/>
      <c r="F1730" s="44"/>
      <c r="G1730" s="35"/>
      <c r="H1730" s="34"/>
      <c r="I1730" s="34"/>
      <c r="J1730" s="44"/>
      <c r="K1730" s="34"/>
      <c r="L1730" s="45"/>
      <c r="M1730" s="45"/>
      <c r="N1730" s="44"/>
      <c r="O1730" s="45"/>
      <c r="P1730" s="45"/>
      <c r="Q1730" s="44"/>
      <c r="R1730" s="44"/>
      <c r="S1730" s="44"/>
      <c r="T1730" s="34"/>
      <c r="U1730" s="34"/>
      <c r="V1730" s="34"/>
      <c r="W1730" s="34"/>
      <c r="X1730" s="34"/>
      <c r="Y1730" s="36"/>
      <c r="Z1730" s="45"/>
      <c r="AA1730" s="34"/>
      <c r="AB1730" s="97" t="str">
        <f t="shared" ref="AB1730:AB1793" si="27">IF(OR(P1730="TN",O1730="TLAI",AND(O1730="KTHP",P1730="TH"),E1730=""),"",Z1730=S1730)</f>
        <v/>
      </c>
    </row>
    <row r="1731" spans="1:28">
      <c r="A1731" s="97" t="str">
        <f>IF(E1731="","",SUBTOTAL(3,$E$2:$E1731))</f>
        <v/>
      </c>
      <c r="B1731" s="45"/>
      <c r="C1731" s="45"/>
      <c r="D1731" s="44"/>
      <c r="E1731" s="35"/>
      <c r="F1731" s="44"/>
      <c r="G1731" s="35"/>
      <c r="H1731" s="34"/>
      <c r="I1731" s="34"/>
      <c r="J1731" s="44"/>
      <c r="K1731" s="34"/>
      <c r="L1731" s="45"/>
      <c r="M1731" s="45"/>
      <c r="N1731" s="44"/>
      <c r="O1731" s="45"/>
      <c r="P1731" s="45"/>
      <c r="Q1731" s="44"/>
      <c r="R1731" s="44"/>
      <c r="S1731" s="44"/>
      <c r="T1731" s="34"/>
      <c r="U1731" s="34"/>
      <c r="V1731" s="34"/>
      <c r="W1731" s="34"/>
      <c r="X1731" s="36"/>
      <c r="Y1731" s="36"/>
      <c r="Z1731" s="45"/>
      <c r="AA1731" s="34"/>
      <c r="AB1731" s="97" t="str">
        <f t="shared" si="27"/>
        <v/>
      </c>
    </row>
    <row r="1732" spans="1:28">
      <c r="A1732" s="97" t="str">
        <f>IF(E1732="","",SUBTOTAL(3,$E$2:$E1732))</f>
        <v/>
      </c>
      <c r="B1732" s="45"/>
      <c r="C1732" s="45"/>
      <c r="D1732" s="44"/>
      <c r="E1732" s="35"/>
      <c r="F1732" s="44"/>
      <c r="G1732" s="35"/>
      <c r="H1732" s="34"/>
      <c r="I1732" s="34"/>
      <c r="J1732" s="44"/>
      <c r="K1732" s="34"/>
      <c r="L1732" s="45"/>
      <c r="M1732" s="45"/>
      <c r="N1732" s="44"/>
      <c r="O1732" s="45"/>
      <c r="P1732" s="45"/>
      <c r="Q1732" s="44"/>
      <c r="R1732" s="44"/>
      <c r="S1732" s="44"/>
      <c r="T1732" s="34"/>
      <c r="U1732" s="34"/>
      <c r="V1732" s="34"/>
      <c r="W1732" s="34"/>
      <c r="X1732" s="36"/>
      <c r="Y1732" s="36"/>
      <c r="Z1732" s="45"/>
      <c r="AA1732" s="34"/>
      <c r="AB1732" s="97" t="str">
        <f t="shared" si="27"/>
        <v/>
      </c>
    </row>
    <row r="1733" spans="1:28">
      <c r="A1733" s="97" t="str">
        <f>IF(E1733="","",SUBTOTAL(3,$E$2:$E1733))</f>
        <v/>
      </c>
      <c r="B1733" s="44"/>
      <c r="C1733" s="44"/>
      <c r="D1733" s="44"/>
      <c r="E1733" s="35"/>
      <c r="F1733" s="44"/>
      <c r="G1733" s="35"/>
      <c r="H1733" s="34"/>
      <c r="I1733" s="34"/>
      <c r="J1733" s="44"/>
      <c r="K1733" s="34"/>
      <c r="L1733" s="44"/>
      <c r="M1733" s="44"/>
      <c r="N1733" s="44"/>
      <c r="O1733" s="45"/>
      <c r="P1733" s="44"/>
      <c r="Q1733" s="44"/>
      <c r="R1733" s="44"/>
      <c r="S1733" s="44"/>
      <c r="T1733" s="34"/>
      <c r="U1733" s="34"/>
      <c r="V1733" s="34"/>
      <c r="W1733" s="34"/>
      <c r="X1733" s="34"/>
      <c r="Y1733" s="34"/>
      <c r="Z1733" s="44"/>
      <c r="AA1733" s="34"/>
      <c r="AB1733" s="97" t="str">
        <f t="shared" si="27"/>
        <v/>
      </c>
    </row>
    <row r="1734" spans="1:28">
      <c r="A1734" s="97" t="str">
        <f>IF(E1734="","",SUBTOTAL(3,$E$2:$E1734))</f>
        <v/>
      </c>
      <c r="B1734" s="44"/>
      <c r="C1734" s="44"/>
      <c r="D1734" s="44"/>
      <c r="E1734" s="35"/>
      <c r="F1734" s="44"/>
      <c r="G1734" s="35"/>
      <c r="H1734" s="34"/>
      <c r="I1734" s="34"/>
      <c r="J1734" s="44"/>
      <c r="K1734" s="34"/>
      <c r="L1734" s="44"/>
      <c r="M1734" s="44"/>
      <c r="N1734" s="44"/>
      <c r="O1734" s="45"/>
      <c r="P1734" s="44"/>
      <c r="Q1734" s="44"/>
      <c r="R1734" s="44"/>
      <c r="S1734" s="44"/>
      <c r="T1734" s="34"/>
      <c r="U1734" s="34"/>
      <c r="V1734" s="34"/>
      <c r="W1734" s="34"/>
      <c r="X1734" s="34"/>
      <c r="Y1734" s="34"/>
      <c r="Z1734" s="44"/>
      <c r="AA1734" s="34"/>
      <c r="AB1734" s="97" t="str">
        <f t="shared" si="27"/>
        <v/>
      </c>
    </row>
    <row r="1735" spans="1:28">
      <c r="A1735" s="97" t="str">
        <f>IF(E1735="","",SUBTOTAL(3,$E$2:$E1735))</f>
        <v/>
      </c>
      <c r="B1735" s="44"/>
      <c r="C1735" s="44"/>
      <c r="D1735" s="44"/>
      <c r="E1735" s="35"/>
      <c r="F1735" s="44"/>
      <c r="G1735" s="35"/>
      <c r="H1735" s="34"/>
      <c r="I1735" s="34"/>
      <c r="J1735" s="44"/>
      <c r="K1735" s="34"/>
      <c r="L1735" s="44"/>
      <c r="M1735" s="44"/>
      <c r="N1735" s="44"/>
      <c r="O1735" s="45"/>
      <c r="P1735" s="44"/>
      <c r="Q1735" s="44"/>
      <c r="R1735" s="44"/>
      <c r="S1735" s="44"/>
      <c r="T1735" s="34"/>
      <c r="U1735" s="34"/>
      <c r="V1735" s="34"/>
      <c r="W1735" s="34"/>
      <c r="X1735" s="34"/>
      <c r="Y1735" s="34"/>
      <c r="Z1735" s="44"/>
      <c r="AA1735" s="34"/>
      <c r="AB1735" s="97" t="str">
        <f t="shared" si="27"/>
        <v/>
      </c>
    </row>
    <row r="1736" spans="1:28">
      <c r="A1736" s="97" t="str">
        <f>IF(E1736="","",SUBTOTAL(3,$E$2:$E1736))</f>
        <v/>
      </c>
      <c r="B1736" s="44"/>
      <c r="C1736" s="44"/>
      <c r="D1736" s="44"/>
      <c r="E1736" s="35"/>
      <c r="F1736" s="44"/>
      <c r="G1736" s="35"/>
      <c r="H1736" s="34"/>
      <c r="I1736" s="34"/>
      <c r="J1736" s="44"/>
      <c r="K1736" s="34"/>
      <c r="L1736" s="44"/>
      <c r="M1736" s="44"/>
      <c r="N1736" s="44"/>
      <c r="O1736" s="45"/>
      <c r="P1736" s="44"/>
      <c r="Q1736" s="44"/>
      <c r="R1736" s="44"/>
      <c r="S1736" s="44"/>
      <c r="T1736" s="34"/>
      <c r="U1736" s="34"/>
      <c r="V1736" s="34"/>
      <c r="W1736" s="34"/>
      <c r="X1736" s="34"/>
      <c r="Y1736" s="34"/>
      <c r="Z1736" s="44"/>
      <c r="AA1736" s="34"/>
      <c r="AB1736" s="97" t="str">
        <f t="shared" si="27"/>
        <v/>
      </c>
    </row>
    <row r="1737" spans="1:28">
      <c r="A1737" s="97" t="str">
        <f>IF(E1737="","",SUBTOTAL(3,$E$2:$E1737))</f>
        <v/>
      </c>
      <c r="B1737" s="44"/>
      <c r="C1737" s="44"/>
      <c r="D1737" s="44"/>
      <c r="E1737" s="35"/>
      <c r="F1737" s="44"/>
      <c r="G1737" s="35"/>
      <c r="H1737" s="34"/>
      <c r="I1737" s="34"/>
      <c r="J1737" s="44"/>
      <c r="K1737" s="34"/>
      <c r="L1737" s="44"/>
      <c r="M1737" s="44"/>
      <c r="N1737" s="44"/>
      <c r="O1737" s="45"/>
      <c r="P1737" s="44"/>
      <c r="Q1737" s="44"/>
      <c r="R1737" s="44"/>
      <c r="S1737" s="44"/>
      <c r="T1737" s="34"/>
      <c r="U1737" s="34"/>
      <c r="V1737" s="34"/>
      <c r="W1737" s="34"/>
      <c r="X1737" s="34"/>
      <c r="Y1737" s="34"/>
      <c r="Z1737" s="44"/>
      <c r="AA1737" s="34"/>
      <c r="AB1737" s="97" t="str">
        <f t="shared" si="27"/>
        <v/>
      </c>
    </row>
    <row r="1738" spans="1:28">
      <c r="A1738" s="97" t="str">
        <f>IF(E1738="","",SUBTOTAL(3,$E$2:$E1738))</f>
        <v/>
      </c>
      <c r="B1738" s="44"/>
      <c r="C1738" s="44"/>
      <c r="D1738" s="44"/>
      <c r="E1738" s="35"/>
      <c r="F1738" s="44"/>
      <c r="G1738" s="35"/>
      <c r="H1738" s="34"/>
      <c r="I1738" s="34"/>
      <c r="J1738" s="44"/>
      <c r="K1738" s="34"/>
      <c r="L1738" s="44"/>
      <c r="M1738" s="44"/>
      <c r="N1738" s="44"/>
      <c r="O1738" s="45"/>
      <c r="P1738" s="44"/>
      <c r="Q1738" s="44"/>
      <c r="R1738" s="44"/>
      <c r="S1738" s="44"/>
      <c r="T1738" s="34"/>
      <c r="U1738" s="34"/>
      <c r="V1738" s="34"/>
      <c r="W1738" s="34"/>
      <c r="X1738" s="34"/>
      <c r="Y1738" s="34"/>
      <c r="Z1738" s="44"/>
      <c r="AA1738" s="34"/>
      <c r="AB1738" s="97" t="str">
        <f t="shared" si="27"/>
        <v/>
      </c>
    </row>
    <row r="1739" spans="1:28">
      <c r="A1739" s="97" t="str">
        <f>IF(E1739="","",SUBTOTAL(3,$E$2:$E1739))</f>
        <v/>
      </c>
      <c r="B1739" s="44"/>
      <c r="C1739" s="44"/>
      <c r="D1739" s="44"/>
      <c r="E1739" s="35"/>
      <c r="F1739" s="44"/>
      <c r="G1739" s="35"/>
      <c r="H1739" s="34"/>
      <c r="I1739" s="34"/>
      <c r="J1739" s="44"/>
      <c r="K1739" s="34"/>
      <c r="L1739" s="44"/>
      <c r="M1739" s="44"/>
      <c r="N1739" s="44"/>
      <c r="O1739" s="45"/>
      <c r="P1739" s="44"/>
      <c r="Q1739" s="44"/>
      <c r="R1739" s="44"/>
      <c r="S1739" s="44"/>
      <c r="T1739" s="34"/>
      <c r="U1739" s="34"/>
      <c r="V1739" s="34"/>
      <c r="W1739" s="34"/>
      <c r="X1739" s="34"/>
      <c r="Y1739" s="34"/>
      <c r="Z1739" s="44"/>
      <c r="AA1739" s="34"/>
      <c r="AB1739" s="97" t="str">
        <f t="shared" si="27"/>
        <v/>
      </c>
    </row>
    <row r="1740" spans="1:28">
      <c r="A1740" s="97" t="str">
        <f>IF(E1740="","",SUBTOTAL(3,$E$2:$E1740))</f>
        <v/>
      </c>
      <c r="B1740" s="44"/>
      <c r="C1740" s="44"/>
      <c r="D1740" s="44"/>
      <c r="E1740" s="35"/>
      <c r="F1740" s="44"/>
      <c r="G1740" s="35"/>
      <c r="H1740" s="34"/>
      <c r="I1740" s="34"/>
      <c r="J1740" s="44"/>
      <c r="K1740" s="34"/>
      <c r="L1740" s="44"/>
      <c r="M1740" s="44"/>
      <c r="N1740" s="44"/>
      <c r="O1740" s="45"/>
      <c r="P1740" s="44"/>
      <c r="Q1740" s="44"/>
      <c r="R1740" s="44"/>
      <c r="S1740" s="44"/>
      <c r="T1740" s="34"/>
      <c r="U1740" s="34"/>
      <c r="V1740" s="34"/>
      <c r="W1740" s="34"/>
      <c r="X1740" s="34"/>
      <c r="Y1740" s="34"/>
      <c r="Z1740" s="44"/>
      <c r="AA1740" s="34"/>
      <c r="AB1740" s="97" t="str">
        <f t="shared" si="27"/>
        <v/>
      </c>
    </row>
    <row r="1741" spans="1:28">
      <c r="A1741" s="97" t="str">
        <f>IF(E1741="","",SUBTOTAL(3,$E$2:$E1741))</f>
        <v/>
      </c>
      <c r="B1741" s="44"/>
      <c r="C1741" s="44"/>
      <c r="D1741" s="44"/>
      <c r="E1741" s="35"/>
      <c r="F1741" s="44"/>
      <c r="G1741" s="35"/>
      <c r="H1741" s="34"/>
      <c r="I1741" s="34"/>
      <c r="J1741" s="44"/>
      <c r="K1741" s="34"/>
      <c r="L1741" s="44"/>
      <c r="M1741" s="44"/>
      <c r="N1741" s="44"/>
      <c r="O1741" s="45"/>
      <c r="P1741" s="44"/>
      <c r="Q1741" s="44"/>
      <c r="R1741" s="44"/>
      <c r="S1741" s="44"/>
      <c r="T1741" s="34"/>
      <c r="U1741" s="34"/>
      <c r="V1741" s="34"/>
      <c r="W1741" s="34"/>
      <c r="X1741" s="34"/>
      <c r="Y1741" s="34"/>
      <c r="Z1741" s="44"/>
      <c r="AA1741" s="34"/>
      <c r="AB1741" s="97" t="str">
        <f t="shared" si="27"/>
        <v/>
      </c>
    </row>
    <row r="1742" spans="1:28">
      <c r="A1742" s="97" t="str">
        <f>IF(E1742="","",SUBTOTAL(3,$E$2:$E1742))</f>
        <v/>
      </c>
      <c r="B1742" s="44"/>
      <c r="C1742" s="44"/>
      <c r="D1742" s="44"/>
      <c r="E1742" s="35"/>
      <c r="F1742" s="44"/>
      <c r="G1742" s="35"/>
      <c r="H1742" s="34"/>
      <c r="I1742" s="34"/>
      <c r="J1742" s="44"/>
      <c r="K1742" s="34"/>
      <c r="L1742" s="44"/>
      <c r="M1742" s="44"/>
      <c r="N1742" s="44"/>
      <c r="O1742" s="45"/>
      <c r="P1742" s="44"/>
      <c r="Q1742" s="44"/>
      <c r="R1742" s="44"/>
      <c r="S1742" s="44"/>
      <c r="T1742" s="34"/>
      <c r="U1742" s="34"/>
      <c r="V1742" s="34"/>
      <c r="W1742" s="34"/>
      <c r="X1742" s="34"/>
      <c r="Y1742" s="34"/>
      <c r="Z1742" s="44"/>
      <c r="AA1742" s="34"/>
      <c r="AB1742" s="97" t="str">
        <f t="shared" si="27"/>
        <v/>
      </c>
    </row>
    <row r="1743" spans="1:28">
      <c r="A1743" s="97" t="str">
        <f>IF(E1743="","",SUBTOTAL(3,$E$2:$E1743))</f>
        <v/>
      </c>
      <c r="B1743" s="44"/>
      <c r="C1743" s="44"/>
      <c r="D1743" s="44"/>
      <c r="E1743" s="35"/>
      <c r="F1743" s="44"/>
      <c r="G1743" s="35"/>
      <c r="H1743" s="34"/>
      <c r="I1743" s="34"/>
      <c r="J1743" s="44"/>
      <c r="K1743" s="34"/>
      <c r="L1743" s="44"/>
      <c r="M1743" s="44"/>
      <c r="N1743" s="44"/>
      <c r="O1743" s="45"/>
      <c r="P1743" s="44"/>
      <c r="Q1743" s="44"/>
      <c r="R1743" s="44"/>
      <c r="S1743" s="44"/>
      <c r="T1743" s="34"/>
      <c r="U1743" s="34"/>
      <c r="V1743" s="34"/>
      <c r="W1743" s="34"/>
      <c r="X1743" s="34"/>
      <c r="Y1743" s="34"/>
      <c r="Z1743" s="44"/>
      <c r="AA1743" s="34"/>
      <c r="AB1743" s="97" t="str">
        <f t="shared" si="27"/>
        <v/>
      </c>
    </row>
    <row r="1744" spans="1:28">
      <c r="A1744" s="97" t="str">
        <f>IF(E1744="","",SUBTOTAL(3,$E$2:$E1744))</f>
        <v/>
      </c>
      <c r="B1744" s="45"/>
      <c r="C1744" s="45"/>
      <c r="D1744" s="44"/>
      <c r="E1744" s="35"/>
      <c r="F1744" s="44"/>
      <c r="G1744" s="35"/>
      <c r="H1744" s="34"/>
      <c r="I1744" s="34"/>
      <c r="J1744" s="44"/>
      <c r="K1744" s="34"/>
      <c r="L1744" s="45"/>
      <c r="M1744" s="45"/>
      <c r="N1744" s="44"/>
      <c r="O1744" s="45"/>
      <c r="P1744" s="44"/>
      <c r="Q1744" s="44"/>
      <c r="R1744" s="44"/>
      <c r="S1744" s="44"/>
      <c r="T1744" s="34"/>
      <c r="U1744" s="34"/>
      <c r="V1744" s="34"/>
      <c r="W1744" s="34"/>
      <c r="X1744" s="34"/>
      <c r="Y1744" s="34"/>
      <c r="Z1744" s="45"/>
      <c r="AA1744" s="34"/>
      <c r="AB1744" s="97" t="str">
        <f t="shared" si="27"/>
        <v/>
      </c>
    </row>
    <row r="1745" spans="1:28">
      <c r="A1745" s="97" t="str">
        <f>IF(E1745="","",SUBTOTAL(3,$E$2:$E1745))</f>
        <v/>
      </c>
      <c r="B1745" s="45"/>
      <c r="C1745" s="45"/>
      <c r="D1745" s="44"/>
      <c r="E1745" s="35"/>
      <c r="F1745" s="44"/>
      <c r="G1745" s="35"/>
      <c r="H1745" s="34"/>
      <c r="I1745" s="34"/>
      <c r="J1745" s="44"/>
      <c r="K1745" s="34"/>
      <c r="L1745" s="45"/>
      <c r="M1745" s="45"/>
      <c r="N1745" s="44"/>
      <c r="O1745" s="45"/>
      <c r="P1745" s="44"/>
      <c r="Q1745" s="44"/>
      <c r="R1745" s="44"/>
      <c r="S1745" s="44"/>
      <c r="T1745" s="36"/>
      <c r="U1745" s="36"/>
      <c r="V1745" s="36"/>
      <c r="W1745" s="36"/>
      <c r="X1745" s="36"/>
      <c r="Y1745" s="34"/>
      <c r="Z1745" s="45"/>
      <c r="AA1745" s="34"/>
      <c r="AB1745" s="97" t="str">
        <f t="shared" si="27"/>
        <v/>
      </c>
    </row>
    <row r="1746" spans="1:28">
      <c r="A1746" s="97" t="str">
        <f>IF(E1746="","",SUBTOTAL(3,$E$2:$E1746))</f>
        <v/>
      </c>
      <c r="B1746" s="45"/>
      <c r="C1746" s="45"/>
      <c r="D1746" s="45"/>
      <c r="E1746" s="35"/>
      <c r="F1746" s="44"/>
      <c r="G1746" s="35"/>
      <c r="H1746" s="34"/>
      <c r="I1746" s="34"/>
      <c r="J1746" s="44"/>
      <c r="K1746" s="34"/>
      <c r="L1746" s="45"/>
      <c r="M1746" s="45"/>
      <c r="N1746" s="44"/>
      <c r="O1746" s="45"/>
      <c r="P1746" s="44"/>
      <c r="Q1746" s="44"/>
      <c r="R1746" s="44"/>
      <c r="S1746" s="44"/>
      <c r="T1746" s="36"/>
      <c r="U1746" s="36"/>
      <c r="V1746" s="36"/>
      <c r="W1746" s="36"/>
      <c r="X1746" s="36"/>
      <c r="Y1746" s="34"/>
      <c r="Z1746" s="45"/>
      <c r="AA1746" s="34"/>
      <c r="AB1746" s="97" t="str">
        <f t="shared" si="27"/>
        <v/>
      </c>
    </row>
    <row r="1747" spans="1:28">
      <c r="A1747" s="97" t="str">
        <f>IF(E1747="","",SUBTOTAL(3,$E$2:$E1747))</f>
        <v/>
      </c>
      <c r="B1747" s="45"/>
      <c r="C1747" s="44"/>
      <c r="D1747" s="44"/>
      <c r="E1747" s="61"/>
      <c r="F1747" s="44"/>
      <c r="G1747" s="35"/>
      <c r="H1747" s="34"/>
      <c r="I1747" s="34"/>
      <c r="J1747" s="44"/>
      <c r="K1747" s="34"/>
      <c r="L1747" s="45"/>
      <c r="M1747" s="45"/>
      <c r="N1747" s="44"/>
      <c r="O1747" s="45"/>
      <c r="P1747" s="44"/>
      <c r="Q1747" s="44"/>
      <c r="R1747" s="44"/>
      <c r="S1747" s="44"/>
      <c r="T1747" s="34"/>
      <c r="U1747" s="34"/>
      <c r="V1747" s="35"/>
      <c r="W1747" s="34"/>
      <c r="X1747" s="34"/>
      <c r="Y1747" s="34"/>
      <c r="Z1747" s="44"/>
      <c r="AA1747" s="34"/>
      <c r="AB1747" s="97" t="str">
        <f t="shared" si="27"/>
        <v/>
      </c>
    </row>
    <row r="1748" spans="1:28">
      <c r="A1748" s="97" t="str">
        <f>IF(E1748="","",SUBTOTAL(3,$E$2:$E1748))</f>
        <v/>
      </c>
      <c r="B1748" s="45"/>
      <c r="C1748" s="44"/>
      <c r="D1748" s="44"/>
      <c r="E1748" s="61"/>
      <c r="F1748" s="44"/>
      <c r="G1748" s="35"/>
      <c r="H1748" s="34"/>
      <c r="I1748" s="34"/>
      <c r="J1748" s="44"/>
      <c r="K1748" s="34"/>
      <c r="L1748" s="45"/>
      <c r="M1748" s="45"/>
      <c r="N1748" s="44"/>
      <c r="O1748" s="45"/>
      <c r="P1748" s="44"/>
      <c r="Q1748" s="44"/>
      <c r="R1748" s="44"/>
      <c r="S1748" s="44"/>
      <c r="T1748" s="34"/>
      <c r="U1748" s="34"/>
      <c r="V1748" s="35"/>
      <c r="W1748" s="34"/>
      <c r="X1748" s="34"/>
      <c r="Y1748" s="34"/>
      <c r="Z1748" s="44"/>
      <c r="AA1748" s="34"/>
      <c r="AB1748" s="97" t="str">
        <f t="shared" si="27"/>
        <v/>
      </c>
    </row>
    <row r="1749" spans="1:28">
      <c r="A1749" s="97" t="str">
        <f>IF(E1749="","",SUBTOTAL(3,$E$2:$E1749))</f>
        <v/>
      </c>
      <c r="B1749" s="45"/>
      <c r="C1749" s="44"/>
      <c r="D1749" s="44"/>
      <c r="E1749" s="35"/>
      <c r="F1749" s="44"/>
      <c r="G1749" s="35"/>
      <c r="H1749" s="34"/>
      <c r="I1749" s="34"/>
      <c r="J1749" s="45"/>
      <c r="K1749" s="34"/>
      <c r="L1749" s="45"/>
      <c r="M1749" s="45"/>
      <c r="N1749" s="44"/>
      <c r="O1749" s="45"/>
      <c r="P1749" s="44"/>
      <c r="Q1749" s="44"/>
      <c r="R1749" s="44"/>
      <c r="S1749" s="44"/>
      <c r="T1749" s="34"/>
      <c r="U1749" s="34"/>
      <c r="V1749" s="34"/>
      <c r="W1749" s="34"/>
      <c r="X1749" s="34"/>
      <c r="Y1749" s="34"/>
      <c r="Z1749" s="44"/>
      <c r="AA1749" s="34"/>
      <c r="AB1749" s="97" t="str">
        <f t="shared" si="27"/>
        <v/>
      </c>
    </row>
    <row r="1750" spans="1:28">
      <c r="A1750" s="97" t="str">
        <f>IF(E1750="","",SUBTOTAL(3,$E$2:$E1750))</f>
        <v/>
      </c>
      <c r="B1750" s="45"/>
      <c r="C1750" s="44"/>
      <c r="D1750" s="44"/>
      <c r="E1750" s="35"/>
      <c r="F1750" s="44"/>
      <c r="G1750" s="35"/>
      <c r="H1750" s="34"/>
      <c r="I1750" s="34"/>
      <c r="J1750" s="44"/>
      <c r="K1750" s="34"/>
      <c r="L1750" s="45"/>
      <c r="M1750" s="45"/>
      <c r="N1750" s="44"/>
      <c r="O1750" s="45"/>
      <c r="P1750" s="44"/>
      <c r="Q1750" s="44"/>
      <c r="R1750" s="44"/>
      <c r="S1750" s="44"/>
      <c r="T1750" s="34"/>
      <c r="U1750" s="34"/>
      <c r="V1750" s="34"/>
      <c r="W1750" s="34"/>
      <c r="X1750" s="97"/>
      <c r="Y1750" s="97"/>
      <c r="Z1750" s="44"/>
      <c r="AA1750" s="34"/>
      <c r="AB1750" s="97" t="str">
        <f t="shared" si="27"/>
        <v/>
      </c>
    </row>
    <row r="1751" spans="1:28">
      <c r="A1751" s="97" t="str">
        <f>IF(E1751="","",SUBTOTAL(3,$E$2:$E1751))</f>
        <v/>
      </c>
      <c r="B1751" s="45"/>
      <c r="C1751" s="45"/>
      <c r="D1751" s="44"/>
      <c r="E1751" s="35"/>
      <c r="F1751" s="44"/>
      <c r="G1751" s="35"/>
      <c r="H1751" s="34"/>
      <c r="I1751" s="34"/>
      <c r="J1751" s="44"/>
      <c r="K1751" s="34"/>
      <c r="L1751" s="45"/>
      <c r="M1751" s="45"/>
      <c r="N1751" s="44"/>
      <c r="O1751" s="45"/>
      <c r="P1751" s="44"/>
      <c r="Q1751" s="44"/>
      <c r="R1751" s="44"/>
      <c r="S1751" s="44"/>
      <c r="T1751" s="34"/>
      <c r="U1751" s="34"/>
      <c r="V1751" s="34"/>
      <c r="W1751" s="34"/>
      <c r="X1751" s="34"/>
      <c r="Y1751" s="34"/>
      <c r="Z1751" s="44"/>
      <c r="AA1751" s="34"/>
      <c r="AB1751" s="97" t="str">
        <f t="shared" si="27"/>
        <v/>
      </c>
    </row>
    <row r="1752" spans="1:28">
      <c r="A1752" s="97" t="str">
        <f>IF(E1752="","",SUBTOTAL(3,$E$2:$E1752))</f>
        <v/>
      </c>
      <c r="B1752" s="45"/>
      <c r="C1752" s="45"/>
      <c r="D1752" s="44"/>
      <c r="E1752" s="35"/>
      <c r="F1752" s="44"/>
      <c r="G1752" s="35"/>
      <c r="H1752" s="34"/>
      <c r="I1752" s="34"/>
      <c r="J1752" s="44"/>
      <c r="K1752" s="34"/>
      <c r="L1752" s="45"/>
      <c r="M1752" s="45"/>
      <c r="N1752" s="44"/>
      <c r="O1752" s="45"/>
      <c r="P1752" s="44"/>
      <c r="Q1752" s="44"/>
      <c r="R1752" s="44"/>
      <c r="S1752" s="44"/>
      <c r="T1752" s="34"/>
      <c r="U1752" s="34"/>
      <c r="V1752" s="34"/>
      <c r="W1752" s="34"/>
      <c r="X1752" s="34"/>
      <c r="Y1752" s="34"/>
      <c r="Z1752" s="44"/>
      <c r="AA1752" s="34"/>
      <c r="AB1752" s="97" t="str">
        <f t="shared" si="27"/>
        <v/>
      </c>
    </row>
    <row r="1753" spans="1:28">
      <c r="A1753" s="97" t="str">
        <f>IF(E1753="","",SUBTOTAL(3,$E$2:$E1753))</f>
        <v/>
      </c>
      <c r="B1753" s="44"/>
      <c r="C1753" s="44"/>
      <c r="D1753" s="44"/>
      <c r="E1753" s="35"/>
      <c r="F1753" s="44"/>
      <c r="G1753" s="35"/>
      <c r="H1753" s="34"/>
      <c r="I1753" s="34"/>
      <c r="J1753" s="44"/>
      <c r="K1753" s="34"/>
      <c r="L1753" s="44"/>
      <c r="M1753" s="44"/>
      <c r="N1753" s="44"/>
      <c r="O1753" s="45"/>
      <c r="P1753" s="44"/>
      <c r="Q1753" s="44"/>
      <c r="R1753" s="44"/>
      <c r="S1753" s="44"/>
      <c r="T1753" s="35"/>
      <c r="U1753" s="35"/>
      <c r="V1753" s="34"/>
      <c r="W1753" s="34"/>
      <c r="X1753" s="34"/>
      <c r="Y1753" s="34"/>
      <c r="Z1753" s="44"/>
      <c r="AA1753" s="34"/>
      <c r="AB1753" s="97" t="str">
        <f t="shared" si="27"/>
        <v/>
      </c>
    </row>
    <row r="1754" spans="1:28">
      <c r="A1754" s="97" t="str">
        <f>IF(E1754="","",SUBTOTAL(3,$E$2:$E1754))</f>
        <v/>
      </c>
      <c r="B1754" s="44"/>
      <c r="C1754" s="44"/>
      <c r="D1754" s="44"/>
      <c r="E1754" s="35"/>
      <c r="F1754" s="44"/>
      <c r="G1754" s="35"/>
      <c r="H1754" s="34"/>
      <c r="I1754" s="34"/>
      <c r="J1754" s="44"/>
      <c r="K1754" s="34"/>
      <c r="L1754" s="44"/>
      <c r="M1754" s="44"/>
      <c r="N1754" s="44"/>
      <c r="O1754" s="45"/>
      <c r="P1754" s="44"/>
      <c r="Q1754" s="44"/>
      <c r="R1754" s="44"/>
      <c r="S1754" s="44"/>
      <c r="T1754" s="35"/>
      <c r="U1754" s="35"/>
      <c r="V1754" s="34"/>
      <c r="W1754" s="34"/>
      <c r="X1754" s="34"/>
      <c r="Y1754" s="34"/>
      <c r="Z1754" s="44"/>
      <c r="AA1754" s="34"/>
      <c r="AB1754" s="97" t="str">
        <f t="shared" si="27"/>
        <v/>
      </c>
    </row>
    <row r="1755" spans="1:28">
      <c r="A1755" s="97" t="str">
        <f>IF(E1755="","",SUBTOTAL(3,$E$2:$E1755))</f>
        <v/>
      </c>
      <c r="B1755" s="44"/>
      <c r="C1755" s="44"/>
      <c r="D1755" s="44"/>
      <c r="E1755" s="35"/>
      <c r="F1755" s="44"/>
      <c r="G1755" s="35"/>
      <c r="H1755" s="34"/>
      <c r="I1755" s="34"/>
      <c r="J1755" s="44"/>
      <c r="K1755" s="34"/>
      <c r="L1755" s="44"/>
      <c r="M1755" s="44"/>
      <c r="N1755" s="44"/>
      <c r="O1755" s="45"/>
      <c r="P1755" s="44"/>
      <c r="Q1755" s="44"/>
      <c r="R1755" s="44"/>
      <c r="S1755" s="44"/>
      <c r="T1755" s="35"/>
      <c r="U1755" s="35"/>
      <c r="V1755" s="34"/>
      <c r="W1755" s="34"/>
      <c r="X1755" s="34"/>
      <c r="Y1755" s="34"/>
      <c r="Z1755" s="44"/>
      <c r="AA1755" s="34"/>
      <c r="AB1755" s="97" t="str">
        <f t="shared" si="27"/>
        <v/>
      </c>
    </row>
    <row r="1756" spans="1:28">
      <c r="A1756" s="97" t="str">
        <f>IF(E1756="","",SUBTOTAL(3,$E$2:$E1756))</f>
        <v/>
      </c>
      <c r="B1756" s="44"/>
      <c r="C1756" s="44"/>
      <c r="D1756" s="44"/>
      <c r="E1756" s="35"/>
      <c r="F1756" s="44"/>
      <c r="G1756" s="35"/>
      <c r="H1756" s="34"/>
      <c r="I1756" s="34"/>
      <c r="J1756" s="44"/>
      <c r="K1756" s="34"/>
      <c r="L1756" s="44"/>
      <c r="M1756" s="44"/>
      <c r="N1756" s="44"/>
      <c r="O1756" s="45"/>
      <c r="P1756" s="44"/>
      <c r="Q1756" s="44"/>
      <c r="R1756" s="44"/>
      <c r="S1756" s="44"/>
      <c r="T1756" s="35"/>
      <c r="U1756" s="35"/>
      <c r="V1756" s="34"/>
      <c r="W1756" s="34"/>
      <c r="X1756" s="34"/>
      <c r="Y1756" s="34"/>
      <c r="Z1756" s="44"/>
      <c r="AA1756" s="34"/>
      <c r="AB1756" s="97" t="str">
        <f t="shared" si="27"/>
        <v/>
      </c>
    </row>
    <row r="1757" spans="1:28">
      <c r="A1757" s="97" t="str">
        <f>IF(E1757="","",SUBTOTAL(3,$E$2:$E1757))</f>
        <v/>
      </c>
      <c r="B1757" s="44"/>
      <c r="C1757" s="44"/>
      <c r="D1757" s="44"/>
      <c r="E1757" s="35"/>
      <c r="F1757" s="44"/>
      <c r="G1757" s="35"/>
      <c r="H1757" s="34"/>
      <c r="I1757" s="34"/>
      <c r="J1757" s="44"/>
      <c r="K1757" s="34"/>
      <c r="L1757" s="44"/>
      <c r="M1757" s="44"/>
      <c r="N1757" s="44"/>
      <c r="O1757" s="45"/>
      <c r="P1757" s="44"/>
      <c r="Q1757" s="44"/>
      <c r="R1757" s="44"/>
      <c r="S1757" s="44"/>
      <c r="T1757" s="35"/>
      <c r="U1757" s="35"/>
      <c r="V1757" s="34"/>
      <c r="W1757" s="34"/>
      <c r="X1757" s="34"/>
      <c r="Y1757" s="34"/>
      <c r="Z1757" s="44"/>
      <c r="AA1757" s="34"/>
      <c r="AB1757" s="97" t="str">
        <f t="shared" si="27"/>
        <v/>
      </c>
    </row>
    <row r="1758" spans="1:28">
      <c r="A1758" s="97" t="str">
        <f>IF(E1758="","",SUBTOTAL(3,$E$2:$E1758))</f>
        <v/>
      </c>
      <c r="B1758" s="44"/>
      <c r="C1758" s="44"/>
      <c r="D1758" s="44"/>
      <c r="E1758" s="35"/>
      <c r="F1758" s="44"/>
      <c r="G1758" s="35"/>
      <c r="H1758" s="34"/>
      <c r="I1758" s="34"/>
      <c r="J1758" s="44"/>
      <c r="K1758" s="34"/>
      <c r="L1758" s="44"/>
      <c r="M1758" s="44"/>
      <c r="N1758" s="44"/>
      <c r="O1758" s="45"/>
      <c r="P1758" s="44"/>
      <c r="Q1758" s="44"/>
      <c r="R1758" s="44"/>
      <c r="S1758" s="44"/>
      <c r="T1758" s="35"/>
      <c r="U1758" s="35"/>
      <c r="V1758" s="34"/>
      <c r="W1758" s="34"/>
      <c r="X1758" s="34"/>
      <c r="Y1758" s="34"/>
      <c r="Z1758" s="44"/>
      <c r="AA1758" s="34"/>
      <c r="AB1758" s="97" t="str">
        <f t="shared" si="27"/>
        <v/>
      </c>
    </row>
    <row r="1759" spans="1:28">
      <c r="A1759" s="97" t="str">
        <f>IF(E1759="","",SUBTOTAL(3,$E$2:$E1759))</f>
        <v/>
      </c>
      <c r="B1759" s="44"/>
      <c r="C1759" s="44"/>
      <c r="D1759" s="44"/>
      <c r="E1759" s="35"/>
      <c r="F1759" s="44"/>
      <c r="G1759" s="35"/>
      <c r="H1759" s="34"/>
      <c r="I1759" s="34"/>
      <c r="J1759" s="44"/>
      <c r="K1759" s="34"/>
      <c r="L1759" s="44"/>
      <c r="M1759" s="44"/>
      <c r="N1759" s="44"/>
      <c r="O1759" s="45"/>
      <c r="P1759" s="44"/>
      <c r="Q1759" s="44"/>
      <c r="R1759" s="44"/>
      <c r="S1759" s="44"/>
      <c r="T1759" s="35"/>
      <c r="U1759" s="35"/>
      <c r="V1759" s="34"/>
      <c r="W1759" s="34"/>
      <c r="X1759" s="34"/>
      <c r="Y1759" s="34"/>
      <c r="Z1759" s="44"/>
      <c r="AA1759" s="34"/>
      <c r="AB1759" s="97" t="str">
        <f t="shared" si="27"/>
        <v/>
      </c>
    </row>
    <row r="1760" spans="1:28">
      <c r="A1760" s="97" t="str">
        <f>IF(E1760="","",SUBTOTAL(3,$E$2:$E1760))</f>
        <v/>
      </c>
      <c r="B1760" s="44"/>
      <c r="C1760" s="44"/>
      <c r="D1760" s="44"/>
      <c r="E1760" s="35"/>
      <c r="F1760" s="44"/>
      <c r="G1760" s="35"/>
      <c r="H1760" s="34"/>
      <c r="I1760" s="34"/>
      <c r="J1760" s="44"/>
      <c r="K1760" s="34"/>
      <c r="L1760" s="44"/>
      <c r="M1760" s="44"/>
      <c r="N1760" s="44"/>
      <c r="O1760" s="45"/>
      <c r="P1760" s="44"/>
      <c r="Q1760" s="44"/>
      <c r="R1760" s="44"/>
      <c r="S1760" s="44"/>
      <c r="T1760" s="35"/>
      <c r="U1760" s="35"/>
      <c r="V1760" s="34"/>
      <c r="W1760" s="34"/>
      <c r="X1760" s="34"/>
      <c r="Y1760" s="34"/>
      <c r="Z1760" s="44"/>
      <c r="AA1760" s="34"/>
      <c r="AB1760" s="97" t="str">
        <f t="shared" si="27"/>
        <v/>
      </c>
    </row>
    <row r="1761" spans="1:28">
      <c r="A1761" s="97" t="str">
        <f>IF(E1761="","",SUBTOTAL(3,$E$2:$E1761))</f>
        <v/>
      </c>
      <c r="B1761" s="44"/>
      <c r="C1761" s="44"/>
      <c r="D1761" s="44"/>
      <c r="E1761" s="35"/>
      <c r="F1761" s="44"/>
      <c r="G1761" s="35"/>
      <c r="H1761" s="34"/>
      <c r="I1761" s="34"/>
      <c r="J1761" s="44"/>
      <c r="K1761" s="34"/>
      <c r="L1761" s="44"/>
      <c r="M1761" s="44"/>
      <c r="N1761" s="44"/>
      <c r="O1761" s="45"/>
      <c r="P1761" s="44"/>
      <c r="Q1761" s="44"/>
      <c r="R1761" s="44"/>
      <c r="S1761" s="44"/>
      <c r="T1761" s="35"/>
      <c r="U1761" s="35"/>
      <c r="V1761" s="34"/>
      <c r="W1761" s="34"/>
      <c r="X1761" s="34"/>
      <c r="Y1761" s="34"/>
      <c r="Z1761" s="44"/>
      <c r="AA1761" s="34"/>
      <c r="AB1761" s="97" t="str">
        <f t="shared" si="27"/>
        <v/>
      </c>
    </row>
    <row r="1762" spans="1:28">
      <c r="A1762" s="97" t="str">
        <f>IF(E1762="","",SUBTOTAL(3,$E$2:$E1762))</f>
        <v/>
      </c>
      <c r="B1762" s="45"/>
      <c r="C1762" s="44"/>
      <c r="D1762" s="44"/>
      <c r="E1762" s="61"/>
      <c r="F1762" s="44"/>
      <c r="G1762" s="35"/>
      <c r="H1762" s="34"/>
      <c r="I1762" s="34"/>
      <c r="J1762" s="44"/>
      <c r="K1762" s="34"/>
      <c r="L1762" s="45"/>
      <c r="M1762" s="45"/>
      <c r="N1762" s="44"/>
      <c r="O1762" s="45"/>
      <c r="P1762" s="44"/>
      <c r="Q1762" s="44"/>
      <c r="R1762" s="44"/>
      <c r="S1762" s="44"/>
      <c r="T1762" s="34"/>
      <c r="U1762" s="34"/>
      <c r="V1762" s="34"/>
      <c r="W1762" s="34"/>
      <c r="X1762" s="34"/>
      <c r="Y1762" s="34"/>
      <c r="Z1762" s="44"/>
      <c r="AA1762" s="34"/>
      <c r="AB1762" s="97" t="str">
        <f t="shared" si="27"/>
        <v/>
      </c>
    </row>
    <row r="1763" spans="1:28">
      <c r="A1763" s="97" t="str">
        <f>IF(E1763="","",SUBTOTAL(3,$E$2:$E1763))</f>
        <v/>
      </c>
      <c r="B1763" s="45"/>
      <c r="C1763" s="44"/>
      <c r="D1763" s="44"/>
      <c r="E1763" s="35"/>
      <c r="F1763" s="44"/>
      <c r="G1763" s="35"/>
      <c r="H1763" s="35"/>
      <c r="I1763" s="35"/>
      <c r="J1763" s="44"/>
      <c r="K1763" s="34"/>
      <c r="L1763" s="45"/>
      <c r="M1763" s="45"/>
      <c r="N1763" s="44"/>
      <c r="O1763" s="45"/>
      <c r="P1763" s="44"/>
      <c r="Q1763" s="44"/>
      <c r="R1763" s="44"/>
      <c r="S1763" s="44"/>
      <c r="T1763" s="34"/>
      <c r="U1763" s="34"/>
      <c r="V1763" s="34"/>
      <c r="W1763" s="34"/>
      <c r="X1763" s="36"/>
      <c r="Y1763" s="34"/>
      <c r="Z1763" s="44"/>
      <c r="AA1763" s="34"/>
      <c r="AB1763" s="97" t="str">
        <f t="shared" si="27"/>
        <v/>
      </c>
    </row>
    <row r="1764" spans="1:28">
      <c r="A1764" s="97" t="str">
        <f>IF(E1764="","",SUBTOTAL(3,$E$2:$E1764))</f>
        <v/>
      </c>
      <c r="B1764" s="45"/>
      <c r="C1764" s="44"/>
      <c r="D1764" s="44"/>
      <c r="E1764" s="61"/>
      <c r="F1764" s="44"/>
      <c r="G1764" s="35"/>
      <c r="H1764" s="34"/>
      <c r="I1764" s="34"/>
      <c r="J1764" s="44"/>
      <c r="K1764" s="34"/>
      <c r="L1764" s="45"/>
      <c r="M1764" s="45"/>
      <c r="N1764" s="44"/>
      <c r="O1764" s="45"/>
      <c r="P1764" s="44"/>
      <c r="Q1764" s="44"/>
      <c r="R1764" s="44"/>
      <c r="S1764" s="44"/>
      <c r="T1764" s="34"/>
      <c r="U1764" s="34"/>
      <c r="V1764" s="34"/>
      <c r="W1764" s="34"/>
      <c r="X1764" s="34"/>
      <c r="Y1764" s="34"/>
      <c r="Z1764" s="44"/>
      <c r="AA1764" s="34"/>
      <c r="AB1764" s="97" t="str">
        <f t="shared" si="27"/>
        <v/>
      </c>
    </row>
    <row r="1765" spans="1:28">
      <c r="A1765" s="97" t="str">
        <f>IF(E1765="","",SUBTOTAL(3,$E$2:$E1765))</f>
        <v/>
      </c>
      <c r="B1765" s="45"/>
      <c r="C1765" s="45"/>
      <c r="D1765" s="44"/>
      <c r="E1765" s="35"/>
      <c r="F1765" s="44"/>
      <c r="G1765" s="35"/>
      <c r="H1765" s="34"/>
      <c r="I1765" s="34"/>
      <c r="J1765" s="44"/>
      <c r="K1765" s="34"/>
      <c r="L1765" s="45"/>
      <c r="M1765" s="45"/>
      <c r="N1765" s="44"/>
      <c r="O1765" s="45"/>
      <c r="P1765" s="44"/>
      <c r="Q1765" s="44"/>
      <c r="R1765" s="44"/>
      <c r="S1765" s="44"/>
      <c r="T1765" s="34"/>
      <c r="U1765" s="34"/>
      <c r="V1765" s="34"/>
      <c r="W1765" s="34"/>
      <c r="X1765" s="34"/>
      <c r="Y1765" s="34"/>
      <c r="Z1765" s="45"/>
      <c r="AA1765" s="34"/>
      <c r="AB1765" s="97" t="str">
        <f t="shared" si="27"/>
        <v/>
      </c>
    </row>
    <row r="1766" spans="1:28">
      <c r="A1766" s="97" t="str">
        <f>IF(E1766="","",SUBTOTAL(3,$E$2:$E1766))</f>
        <v/>
      </c>
      <c r="B1766" s="44"/>
      <c r="C1766" s="44"/>
      <c r="D1766" s="44"/>
      <c r="E1766" s="101"/>
      <c r="F1766" s="44"/>
      <c r="G1766" s="79"/>
      <c r="H1766" s="34"/>
      <c r="I1766" s="34"/>
      <c r="J1766" s="44"/>
      <c r="K1766" s="34"/>
      <c r="L1766" s="44"/>
      <c r="M1766" s="44"/>
      <c r="N1766" s="44"/>
      <c r="O1766" s="45"/>
      <c r="P1766" s="44"/>
      <c r="Q1766" s="44"/>
      <c r="R1766" s="44"/>
      <c r="S1766" s="44"/>
      <c r="T1766" s="34"/>
      <c r="U1766" s="34"/>
      <c r="V1766" s="34"/>
      <c r="W1766" s="34"/>
      <c r="X1766" s="34"/>
      <c r="Y1766" s="34"/>
      <c r="Z1766" s="44"/>
      <c r="AA1766" s="34"/>
      <c r="AB1766" s="97" t="str">
        <f t="shared" si="27"/>
        <v/>
      </c>
    </row>
    <row r="1767" spans="1:28">
      <c r="A1767" s="97" t="str">
        <f>IF(E1767="","",SUBTOTAL(3,$E$2:$E1767))</f>
        <v/>
      </c>
      <c r="B1767" s="45"/>
      <c r="C1767" s="45"/>
      <c r="D1767" s="44"/>
      <c r="E1767" s="101"/>
      <c r="F1767" s="44"/>
      <c r="G1767" s="79"/>
      <c r="H1767" s="34"/>
      <c r="I1767" s="34"/>
      <c r="J1767" s="44"/>
      <c r="K1767" s="34"/>
      <c r="L1767" s="45"/>
      <c r="M1767" s="45"/>
      <c r="N1767" s="44"/>
      <c r="O1767" s="45"/>
      <c r="P1767" s="45"/>
      <c r="Q1767" s="44"/>
      <c r="R1767" s="44"/>
      <c r="S1767" s="44"/>
      <c r="T1767" s="36"/>
      <c r="U1767" s="36"/>
      <c r="V1767" s="36"/>
      <c r="W1767" s="36"/>
      <c r="X1767" s="36"/>
      <c r="Y1767" s="36"/>
      <c r="Z1767" s="45"/>
      <c r="AA1767" s="34"/>
      <c r="AB1767" s="97" t="str">
        <f t="shared" si="27"/>
        <v/>
      </c>
    </row>
    <row r="1768" spans="1:28">
      <c r="A1768" s="97" t="str">
        <f>IF(E1768="","",SUBTOTAL(3,$E$2:$E1768))</f>
        <v/>
      </c>
      <c r="B1768" s="45"/>
      <c r="C1768" s="44"/>
      <c r="D1768" s="44"/>
      <c r="E1768" s="101"/>
      <c r="F1768" s="44"/>
      <c r="G1768" s="79"/>
      <c r="H1768" s="35"/>
      <c r="I1768" s="35"/>
      <c r="J1768" s="44"/>
      <c r="K1768" s="34"/>
      <c r="L1768" s="45"/>
      <c r="M1768" s="45"/>
      <c r="N1768" s="44"/>
      <c r="O1768" s="45"/>
      <c r="P1768" s="44"/>
      <c r="Q1768" s="44"/>
      <c r="R1768" s="44"/>
      <c r="S1768" s="44"/>
      <c r="T1768" s="34"/>
      <c r="U1768" s="34"/>
      <c r="V1768" s="35"/>
      <c r="W1768" s="34"/>
      <c r="X1768" s="34"/>
      <c r="Y1768" s="34"/>
      <c r="Z1768" s="44"/>
      <c r="AA1768" s="34"/>
      <c r="AB1768" s="97" t="str">
        <f t="shared" si="27"/>
        <v/>
      </c>
    </row>
    <row r="1769" spans="1:28">
      <c r="A1769" s="97" t="str">
        <f>IF(E1769="","",SUBTOTAL(3,$E$2:$E1769))</f>
        <v/>
      </c>
      <c r="B1769" s="44"/>
      <c r="C1769" s="44"/>
      <c r="D1769" s="44"/>
      <c r="E1769" s="101"/>
      <c r="F1769" s="44"/>
      <c r="G1769" s="79"/>
      <c r="H1769" s="34"/>
      <c r="I1769" s="34"/>
      <c r="J1769" s="44"/>
      <c r="K1769" s="34"/>
      <c r="L1769" s="44"/>
      <c r="M1769" s="44"/>
      <c r="N1769" s="44"/>
      <c r="O1769" s="45"/>
      <c r="P1769" s="44"/>
      <c r="Q1769" s="44"/>
      <c r="R1769" s="44"/>
      <c r="S1769" s="44"/>
      <c r="T1769" s="34"/>
      <c r="U1769" s="34"/>
      <c r="V1769" s="34"/>
      <c r="W1769" s="34"/>
      <c r="X1769" s="34"/>
      <c r="Y1769" s="34"/>
      <c r="Z1769" s="44"/>
      <c r="AA1769" s="34"/>
      <c r="AB1769" s="97" t="str">
        <f t="shared" si="27"/>
        <v/>
      </c>
    </row>
    <row r="1770" spans="1:28">
      <c r="A1770" s="97" t="str">
        <f>IF(E1770="","",SUBTOTAL(3,$E$2:$E1770))</f>
        <v/>
      </c>
      <c r="B1770" s="44"/>
      <c r="C1770" s="44"/>
      <c r="D1770" s="44"/>
      <c r="E1770" s="101"/>
      <c r="F1770" s="44"/>
      <c r="G1770" s="79"/>
      <c r="H1770" s="34"/>
      <c r="I1770" s="34"/>
      <c r="J1770" s="44"/>
      <c r="K1770" s="34"/>
      <c r="L1770" s="44"/>
      <c r="M1770" s="44"/>
      <c r="N1770" s="44"/>
      <c r="O1770" s="45"/>
      <c r="P1770" s="44"/>
      <c r="Q1770" s="44"/>
      <c r="R1770" s="44"/>
      <c r="S1770" s="44"/>
      <c r="T1770" s="34"/>
      <c r="U1770" s="34"/>
      <c r="V1770" s="34"/>
      <c r="W1770" s="34"/>
      <c r="X1770" s="34"/>
      <c r="Y1770" s="34"/>
      <c r="Z1770" s="44"/>
      <c r="AA1770" s="34"/>
      <c r="AB1770" s="97" t="str">
        <f t="shared" si="27"/>
        <v/>
      </c>
    </row>
    <row r="1771" spans="1:28">
      <c r="A1771" s="97" t="str">
        <f>IF(E1771="","",SUBTOTAL(3,$E$2:$E1771))</f>
        <v/>
      </c>
      <c r="B1771" s="44"/>
      <c r="C1771" s="44"/>
      <c r="D1771" s="44"/>
      <c r="E1771" s="101"/>
      <c r="F1771" s="44"/>
      <c r="G1771" s="79"/>
      <c r="H1771" s="34"/>
      <c r="I1771" s="34"/>
      <c r="J1771" s="44"/>
      <c r="K1771" s="34"/>
      <c r="L1771" s="44"/>
      <c r="M1771" s="44"/>
      <c r="N1771" s="44"/>
      <c r="O1771" s="45"/>
      <c r="P1771" s="44"/>
      <c r="Q1771" s="44"/>
      <c r="R1771" s="44"/>
      <c r="S1771" s="44"/>
      <c r="T1771" s="34"/>
      <c r="U1771" s="34"/>
      <c r="V1771" s="34"/>
      <c r="W1771" s="34"/>
      <c r="X1771" s="34"/>
      <c r="Y1771" s="34"/>
      <c r="Z1771" s="44"/>
      <c r="AA1771" s="34"/>
      <c r="AB1771" s="97" t="str">
        <f t="shared" si="27"/>
        <v/>
      </c>
    </row>
    <row r="1772" spans="1:28">
      <c r="A1772" s="97" t="str">
        <f>IF(E1772="","",SUBTOTAL(3,$E$2:$E1772))</f>
        <v/>
      </c>
      <c r="B1772" s="44"/>
      <c r="C1772" s="44"/>
      <c r="D1772" s="44"/>
      <c r="E1772" s="101"/>
      <c r="F1772" s="44"/>
      <c r="G1772" s="79"/>
      <c r="H1772" s="34"/>
      <c r="I1772" s="34"/>
      <c r="J1772" s="44"/>
      <c r="K1772" s="34"/>
      <c r="L1772" s="44"/>
      <c r="M1772" s="44"/>
      <c r="N1772" s="44"/>
      <c r="O1772" s="45"/>
      <c r="P1772" s="44"/>
      <c r="Q1772" s="44"/>
      <c r="R1772" s="44"/>
      <c r="S1772" s="44"/>
      <c r="T1772" s="34"/>
      <c r="U1772" s="34"/>
      <c r="V1772" s="34"/>
      <c r="W1772" s="34"/>
      <c r="X1772" s="34"/>
      <c r="Y1772" s="34"/>
      <c r="Z1772" s="44"/>
      <c r="AA1772" s="34"/>
      <c r="AB1772" s="97" t="str">
        <f t="shared" si="27"/>
        <v/>
      </c>
    </row>
    <row r="1773" spans="1:28">
      <c r="A1773" s="97" t="str">
        <f>IF(E1773="","",SUBTOTAL(3,$E$2:$E1773))</f>
        <v/>
      </c>
      <c r="B1773" s="45"/>
      <c r="C1773" s="45"/>
      <c r="D1773" s="44"/>
      <c r="E1773" s="101"/>
      <c r="F1773" s="44"/>
      <c r="G1773" s="79"/>
      <c r="H1773" s="34"/>
      <c r="I1773" s="34"/>
      <c r="J1773" s="44"/>
      <c r="K1773" s="34"/>
      <c r="L1773" s="45"/>
      <c r="M1773" s="45"/>
      <c r="N1773" s="44"/>
      <c r="O1773" s="45"/>
      <c r="P1773" s="44"/>
      <c r="Q1773" s="44"/>
      <c r="R1773" s="44"/>
      <c r="S1773" s="44"/>
      <c r="T1773" s="34"/>
      <c r="U1773" s="34"/>
      <c r="V1773" s="34"/>
      <c r="W1773" s="34"/>
      <c r="X1773" s="34"/>
      <c r="Y1773" s="34"/>
      <c r="Z1773" s="44"/>
      <c r="AA1773" s="34"/>
      <c r="AB1773" s="97" t="str">
        <f t="shared" si="27"/>
        <v/>
      </c>
    </row>
    <row r="1774" spans="1:28">
      <c r="A1774" s="97" t="str">
        <f>IF(E1774="","",SUBTOTAL(3,$E$2:$E1774))</f>
        <v/>
      </c>
      <c r="B1774" s="45"/>
      <c r="C1774" s="45"/>
      <c r="D1774" s="44"/>
      <c r="E1774" s="101"/>
      <c r="F1774" s="44"/>
      <c r="G1774" s="79"/>
      <c r="H1774" s="34"/>
      <c r="I1774" s="34"/>
      <c r="J1774" s="44"/>
      <c r="K1774" s="34"/>
      <c r="L1774" s="45"/>
      <c r="M1774" s="45"/>
      <c r="N1774" s="44"/>
      <c r="O1774" s="45"/>
      <c r="P1774" s="45"/>
      <c r="Q1774" s="44"/>
      <c r="R1774" s="44"/>
      <c r="S1774" s="44"/>
      <c r="T1774" s="36"/>
      <c r="U1774" s="36"/>
      <c r="V1774" s="36"/>
      <c r="W1774" s="36"/>
      <c r="X1774" s="36"/>
      <c r="Y1774" s="36"/>
      <c r="Z1774" s="45"/>
      <c r="AA1774" s="34"/>
      <c r="AB1774" s="97" t="str">
        <f t="shared" si="27"/>
        <v/>
      </c>
    </row>
    <row r="1775" spans="1:28">
      <c r="A1775" s="97" t="str">
        <f>IF(E1775="","",SUBTOTAL(3,$E$2:$E1775))</f>
        <v/>
      </c>
      <c r="B1775" s="45"/>
      <c r="C1775" s="45"/>
      <c r="D1775" s="44"/>
      <c r="E1775" s="101"/>
      <c r="F1775" s="44"/>
      <c r="G1775" s="79"/>
      <c r="H1775" s="34"/>
      <c r="I1775" s="34"/>
      <c r="J1775" s="44"/>
      <c r="K1775" s="34"/>
      <c r="L1775" s="45"/>
      <c r="M1775" s="45"/>
      <c r="N1775" s="44"/>
      <c r="O1775" s="45"/>
      <c r="P1775" s="45"/>
      <c r="Q1775" s="44"/>
      <c r="R1775" s="44"/>
      <c r="S1775" s="44"/>
      <c r="T1775" s="36"/>
      <c r="U1775" s="36"/>
      <c r="V1775" s="36"/>
      <c r="W1775" s="36"/>
      <c r="X1775" s="36"/>
      <c r="Y1775" s="36"/>
      <c r="Z1775" s="45"/>
      <c r="AA1775" s="34"/>
      <c r="AB1775" s="97" t="str">
        <f t="shared" si="27"/>
        <v/>
      </c>
    </row>
    <row r="1776" spans="1:28">
      <c r="A1776" s="97" t="str">
        <f>IF(E1776="","",SUBTOTAL(3,$E$2:$E1776))</f>
        <v/>
      </c>
      <c r="B1776" s="44"/>
      <c r="C1776" s="44"/>
      <c r="D1776" s="44"/>
      <c r="E1776" s="101"/>
      <c r="F1776" s="44"/>
      <c r="G1776" s="79"/>
      <c r="H1776" s="34"/>
      <c r="I1776" s="34"/>
      <c r="J1776" s="44"/>
      <c r="K1776" s="34"/>
      <c r="L1776" s="44"/>
      <c r="M1776" s="44"/>
      <c r="N1776" s="44"/>
      <c r="O1776" s="45"/>
      <c r="P1776" s="44"/>
      <c r="Q1776" s="44"/>
      <c r="R1776" s="44"/>
      <c r="S1776" s="44"/>
      <c r="T1776" s="34"/>
      <c r="U1776" s="34"/>
      <c r="V1776" s="34"/>
      <c r="W1776" s="34"/>
      <c r="X1776" s="34"/>
      <c r="Y1776" s="34"/>
      <c r="Z1776" s="44"/>
      <c r="AA1776" s="34"/>
      <c r="AB1776" s="97" t="str">
        <f t="shared" si="27"/>
        <v/>
      </c>
    </row>
    <row r="1777" spans="1:28">
      <c r="A1777" s="97" t="str">
        <f>IF(E1777="","",SUBTOTAL(3,$E$2:$E1777))</f>
        <v/>
      </c>
      <c r="B1777" s="44"/>
      <c r="C1777" s="44"/>
      <c r="D1777" s="44"/>
      <c r="E1777" s="101"/>
      <c r="F1777" s="44"/>
      <c r="G1777" s="79"/>
      <c r="H1777" s="34"/>
      <c r="I1777" s="34"/>
      <c r="J1777" s="44"/>
      <c r="K1777" s="34"/>
      <c r="L1777" s="44"/>
      <c r="M1777" s="44"/>
      <c r="N1777" s="44"/>
      <c r="O1777" s="45"/>
      <c r="P1777" s="44"/>
      <c r="Q1777" s="44"/>
      <c r="R1777" s="44"/>
      <c r="S1777" s="44"/>
      <c r="T1777" s="34"/>
      <c r="U1777" s="34"/>
      <c r="V1777" s="34"/>
      <c r="W1777" s="34"/>
      <c r="X1777" s="34"/>
      <c r="Y1777" s="34"/>
      <c r="Z1777" s="44"/>
      <c r="AA1777" s="34"/>
      <c r="AB1777" s="97" t="str">
        <f t="shared" si="27"/>
        <v/>
      </c>
    </row>
    <row r="1778" spans="1:28">
      <c r="A1778" s="97" t="str">
        <f>IF(E1778="","",SUBTOTAL(3,$E$2:$E1778))</f>
        <v/>
      </c>
      <c r="B1778" s="44"/>
      <c r="C1778" s="44"/>
      <c r="D1778" s="44"/>
      <c r="E1778" s="101"/>
      <c r="F1778" s="44"/>
      <c r="G1778" s="79"/>
      <c r="H1778" s="34"/>
      <c r="I1778" s="34"/>
      <c r="J1778" s="44"/>
      <c r="K1778" s="34"/>
      <c r="L1778" s="44"/>
      <c r="M1778" s="44"/>
      <c r="N1778" s="44"/>
      <c r="O1778" s="45"/>
      <c r="P1778" s="44"/>
      <c r="Q1778" s="44"/>
      <c r="R1778" s="44"/>
      <c r="S1778" s="44"/>
      <c r="T1778" s="34"/>
      <c r="U1778" s="34"/>
      <c r="V1778" s="34"/>
      <c r="W1778" s="34"/>
      <c r="X1778" s="34"/>
      <c r="Y1778" s="34"/>
      <c r="Z1778" s="44"/>
      <c r="AA1778" s="34"/>
      <c r="AB1778" s="97" t="str">
        <f t="shared" si="27"/>
        <v/>
      </c>
    </row>
    <row r="1779" spans="1:28">
      <c r="A1779" s="97" t="str">
        <f>IF(E1779="","",SUBTOTAL(3,$E$2:$E1779))</f>
        <v/>
      </c>
      <c r="B1779" s="44"/>
      <c r="C1779" s="44"/>
      <c r="D1779" s="44"/>
      <c r="E1779" s="101"/>
      <c r="F1779" s="44"/>
      <c r="G1779" s="79"/>
      <c r="H1779" s="34"/>
      <c r="I1779" s="34"/>
      <c r="J1779" s="44"/>
      <c r="K1779" s="34"/>
      <c r="L1779" s="44"/>
      <c r="M1779" s="44"/>
      <c r="N1779" s="44"/>
      <c r="O1779" s="45"/>
      <c r="P1779" s="44"/>
      <c r="Q1779" s="44"/>
      <c r="R1779" s="44"/>
      <c r="S1779" s="44"/>
      <c r="T1779" s="34"/>
      <c r="U1779" s="34"/>
      <c r="V1779" s="34"/>
      <c r="W1779" s="34"/>
      <c r="X1779" s="34"/>
      <c r="Y1779" s="34"/>
      <c r="Z1779" s="44"/>
      <c r="AA1779" s="34"/>
      <c r="AB1779" s="97" t="str">
        <f t="shared" si="27"/>
        <v/>
      </c>
    </row>
    <row r="1780" spans="1:28">
      <c r="A1780" s="97" t="str">
        <f>IF(E1780="","",SUBTOTAL(3,$E$2:$E1780))</f>
        <v/>
      </c>
      <c r="B1780" s="45"/>
      <c r="C1780" s="45"/>
      <c r="D1780" s="44"/>
      <c r="E1780" s="101"/>
      <c r="F1780" s="44"/>
      <c r="G1780" s="79"/>
      <c r="H1780" s="42"/>
      <c r="I1780" s="42"/>
      <c r="J1780" s="46"/>
      <c r="K1780" s="34"/>
      <c r="L1780" s="45"/>
      <c r="M1780" s="45"/>
      <c r="N1780" s="44"/>
      <c r="O1780" s="45"/>
      <c r="P1780" s="45"/>
      <c r="Q1780" s="44"/>
      <c r="R1780" s="44"/>
      <c r="S1780" s="44"/>
      <c r="T1780" s="36"/>
      <c r="U1780" s="36"/>
      <c r="V1780" s="36"/>
      <c r="W1780" s="36"/>
      <c r="X1780" s="36"/>
      <c r="Y1780" s="34"/>
      <c r="Z1780" s="44"/>
      <c r="AA1780" s="34"/>
      <c r="AB1780" s="97" t="str">
        <f t="shared" si="27"/>
        <v/>
      </c>
    </row>
    <row r="1781" spans="1:28">
      <c r="A1781" s="97" t="str">
        <f>IF(E1781="","",SUBTOTAL(3,$E$2:$E1781))</f>
        <v/>
      </c>
      <c r="B1781" s="44"/>
      <c r="C1781" s="44"/>
      <c r="D1781" s="44"/>
      <c r="E1781" s="101"/>
      <c r="F1781" s="44"/>
      <c r="G1781" s="79"/>
      <c r="H1781" s="34"/>
      <c r="I1781" s="34"/>
      <c r="J1781" s="44"/>
      <c r="K1781" s="34"/>
      <c r="L1781" s="44"/>
      <c r="M1781" s="44"/>
      <c r="N1781" s="44"/>
      <c r="O1781" s="45"/>
      <c r="P1781" s="44"/>
      <c r="Q1781" s="44"/>
      <c r="R1781" s="44"/>
      <c r="S1781" s="44"/>
      <c r="T1781" s="34"/>
      <c r="U1781" s="34"/>
      <c r="V1781" s="34"/>
      <c r="W1781" s="34"/>
      <c r="X1781" s="34"/>
      <c r="Y1781" s="34"/>
      <c r="Z1781" s="44"/>
      <c r="AA1781" s="34"/>
      <c r="AB1781" s="97" t="str">
        <f t="shared" si="27"/>
        <v/>
      </c>
    </row>
    <row r="1782" spans="1:28">
      <c r="A1782" s="97" t="str">
        <f>IF(E1782="","",SUBTOTAL(3,$E$2:$E1782))</f>
        <v/>
      </c>
      <c r="B1782" s="45"/>
      <c r="C1782" s="45"/>
      <c r="D1782" s="44"/>
      <c r="E1782" s="101"/>
      <c r="F1782" s="44"/>
      <c r="G1782" s="79"/>
      <c r="H1782" s="34"/>
      <c r="I1782" s="34"/>
      <c r="J1782" s="44"/>
      <c r="K1782" s="34"/>
      <c r="L1782" s="45"/>
      <c r="M1782" s="45"/>
      <c r="N1782" s="44"/>
      <c r="O1782" s="45"/>
      <c r="P1782" s="44"/>
      <c r="Q1782" s="44"/>
      <c r="R1782" s="44"/>
      <c r="S1782" s="44"/>
      <c r="T1782" s="34"/>
      <c r="U1782" s="34"/>
      <c r="V1782" s="34"/>
      <c r="W1782" s="34"/>
      <c r="X1782" s="34"/>
      <c r="Y1782" s="34"/>
      <c r="Z1782" s="44"/>
      <c r="AA1782" s="34"/>
      <c r="AB1782" s="97" t="str">
        <f t="shared" si="27"/>
        <v/>
      </c>
    </row>
    <row r="1783" spans="1:28">
      <c r="A1783" s="97" t="str">
        <f>IF(E1783="","",SUBTOTAL(3,$E$2:$E1783))</f>
        <v/>
      </c>
      <c r="B1783" s="45"/>
      <c r="C1783" s="45"/>
      <c r="D1783" s="44"/>
      <c r="E1783" s="101"/>
      <c r="F1783" s="44"/>
      <c r="G1783" s="79"/>
      <c r="H1783" s="36"/>
      <c r="I1783" s="36"/>
      <c r="J1783" s="45"/>
      <c r="K1783" s="34"/>
      <c r="L1783" s="45"/>
      <c r="M1783" s="45"/>
      <c r="N1783" s="44"/>
      <c r="O1783" s="45"/>
      <c r="P1783" s="45"/>
      <c r="Q1783" s="44"/>
      <c r="R1783" s="44"/>
      <c r="S1783" s="44"/>
      <c r="T1783" s="36"/>
      <c r="U1783" s="36"/>
      <c r="V1783" s="36"/>
      <c r="W1783" s="36"/>
      <c r="X1783" s="36"/>
      <c r="Y1783" s="36"/>
      <c r="Z1783" s="45"/>
      <c r="AA1783" s="34"/>
      <c r="AB1783" s="97" t="str">
        <f t="shared" si="27"/>
        <v/>
      </c>
    </row>
    <row r="1784" spans="1:28">
      <c r="A1784" s="97" t="str">
        <f>IF(E1784="","",SUBTOTAL(3,$E$2:$E1784))</f>
        <v/>
      </c>
      <c r="B1784" s="45"/>
      <c r="C1784" s="44"/>
      <c r="D1784" s="44"/>
      <c r="E1784" s="101"/>
      <c r="F1784" s="44"/>
      <c r="G1784" s="79"/>
      <c r="H1784" s="34"/>
      <c r="I1784" s="34"/>
      <c r="J1784" s="45"/>
      <c r="K1784" s="34"/>
      <c r="L1784" s="45"/>
      <c r="M1784" s="45"/>
      <c r="N1784" s="44"/>
      <c r="O1784" s="45"/>
      <c r="P1784" s="44"/>
      <c r="Q1784" s="44"/>
      <c r="R1784" s="44"/>
      <c r="S1784" s="44"/>
      <c r="T1784" s="34"/>
      <c r="U1784" s="34"/>
      <c r="V1784" s="34"/>
      <c r="W1784" s="34"/>
      <c r="X1784" s="34"/>
      <c r="Y1784" s="34"/>
      <c r="Z1784" s="44"/>
      <c r="AA1784" s="34"/>
      <c r="AB1784" s="97" t="str">
        <f t="shared" si="27"/>
        <v/>
      </c>
    </row>
    <row r="1785" spans="1:28">
      <c r="A1785" s="97" t="str">
        <f>IF(E1785="","",SUBTOTAL(3,$E$2:$E1785))</f>
        <v/>
      </c>
      <c r="B1785" s="45"/>
      <c r="C1785" s="44"/>
      <c r="D1785" s="44"/>
      <c r="E1785" s="101"/>
      <c r="F1785" s="44"/>
      <c r="G1785" s="79"/>
      <c r="H1785" s="34"/>
      <c r="I1785" s="34"/>
      <c r="J1785" s="44"/>
      <c r="K1785" s="34"/>
      <c r="L1785" s="45"/>
      <c r="M1785" s="45"/>
      <c r="N1785" s="44"/>
      <c r="O1785" s="45"/>
      <c r="P1785" s="44"/>
      <c r="Q1785" s="44"/>
      <c r="R1785" s="44"/>
      <c r="S1785" s="44"/>
      <c r="T1785" s="34"/>
      <c r="U1785" s="34"/>
      <c r="V1785" s="34"/>
      <c r="W1785" s="34"/>
      <c r="X1785" s="34"/>
      <c r="Y1785" s="34"/>
      <c r="Z1785" s="44"/>
      <c r="AA1785" s="34"/>
      <c r="AB1785" s="97" t="str">
        <f t="shared" si="27"/>
        <v/>
      </c>
    </row>
    <row r="1786" spans="1:28">
      <c r="A1786" s="97" t="str">
        <f>IF(E1786="","",SUBTOTAL(3,$E$2:$E1786))</f>
        <v/>
      </c>
      <c r="B1786" s="44"/>
      <c r="C1786" s="44"/>
      <c r="D1786" s="44"/>
      <c r="E1786" s="101"/>
      <c r="F1786" s="44"/>
      <c r="G1786" s="79"/>
      <c r="H1786" s="34"/>
      <c r="I1786" s="34"/>
      <c r="J1786" s="44"/>
      <c r="K1786" s="34"/>
      <c r="L1786" s="44"/>
      <c r="M1786" s="44"/>
      <c r="N1786" s="44"/>
      <c r="O1786" s="45"/>
      <c r="P1786" s="44"/>
      <c r="Q1786" s="44"/>
      <c r="R1786" s="44"/>
      <c r="S1786" s="44"/>
      <c r="T1786" s="34"/>
      <c r="U1786" s="34"/>
      <c r="V1786" s="34"/>
      <c r="W1786" s="34"/>
      <c r="X1786" s="34"/>
      <c r="Y1786" s="34"/>
      <c r="Z1786" s="44"/>
      <c r="AA1786" s="34"/>
      <c r="AB1786" s="97" t="str">
        <f t="shared" si="27"/>
        <v/>
      </c>
    </row>
    <row r="1787" spans="1:28">
      <c r="A1787" s="97" t="str">
        <f>IF(E1787="","",SUBTOTAL(3,$E$2:$E1787))</f>
        <v/>
      </c>
      <c r="B1787" s="45"/>
      <c r="C1787" s="45"/>
      <c r="D1787" s="44"/>
      <c r="E1787" s="101"/>
      <c r="F1787" s="44"/>
      <c r="G1787" s="79"/>
      <c r="H1787" s="34"/>
      <c r="I1787" s="34"/>
      <c r="J1787" s="44"/>
      <c r="K1787" s="34"/>
      <c r="L1787" s="45"/>
      <c r="M1787" s="45"/>
      <c r="N1787" s="44"/>
      <c r="O1787" s="45"/>
      <c r="P1787" s="45"/>
      <c r="Q1787" s="44"/>
      <c r="R1787" s="44"/>
      <c r="S1787" s="44"/>
      <c r="T1787" s="36"/>
      <c r="U1787" s="36"/>
      <c r="V1787" s="36"/>
      <c r="W1787" s="36"/>
      <c r="X1787" s="36"/>
      <c r="Y1787" s="36"/>
      <c r="Z1787" s="45"/>
      <c r="AA1787" s="34"/>
      <c r="AB1787" s="97" t="str">
        <f t="shared" si="27"/>
        <v/>
      </c>
    </row>
    <row r="1788" spans="1:28">
      <c r="A1788" s="97" t="str">
        <f>IF(E1788="","",SUBTOTAL(3,$E$2:$E1788))</f>
        <v/>
      </c>
      <c r="B1788" s="45"/>
      <c r="C1788" s="45"/>
      <c r="D1788" s="44"/>
      <c r="E1788" s="35"/>
      <c r="F1788" s="44"/>
      <c r="G1788" s="35"/>
      <c r="H1788" s="34"/>
      <c r="I1788" s="34"/>
      <c r="J1788" s="44"/>
      <c r="K1788" s="34"/>
      <c r="L1788" s="45"/>
      <c r="M1788" s="45"/>
      <c r="N1788" s="44"/>
      <c r="O1788" s="45"/>
      <c r="P1788" s="44"/>
      <c r="Q1788" s="44"/>
      <c r="R1788" s="44"/>
      <c r="S1788" s="44"/>
      <c r="T1788" s="34"/>
      <c r="U1788" s="34"/>
      <c r="V1788" s="34"/>
      <c r="W1788" s="34"/>
      <c r="X1788" s="34"/>
      <c r="Y1788" s="34"/>
      <c r="Z1788" s="44"/>
      <c r="AA1788" s="34"/>
      <c r="AB1788" s="97" t="str">
        <f t="shared" si="27"/>
        <v/>
      </c>
    </row>
    <row r="1789" spans="1:28">
      <c r="A1789" s="97" t="str">
        <f>IF(E1789="","",SUBTOTAL(3,$E$2:$E1789))</f>
        <v/>
      </c>
      <c r="B1789" s="45"/>
      <c r="C1789" s="44"/>
      <c r="D1789" s="44"/>
      <c r="E1789" s="61"/>
      <c r="F1789" s="44"/>
      <c r="G1789" s="35"/>
      <c r="H1789" s="34"/>
      <c r="I1789" s="34"/>
      <c r="J1789" s="44"/>
      <c r="K1789" s="34"/>
      <c r="L1789" s="45"/>
      <c r="M1789" s="45"/>
      <c r="N1789" s="44"/>
      <c r="O1789" s="45"/>
      <c r="P1789" s="44"/>
      <c r="Q1789" s="44"/>
      <c r="R1789" s="44"/>
      <c r="S1789" s="44"/>
      <c r="T1789" s="34"/>
      <c r="U1789" s="34"/>
      <c r="V1789" s="35"/>
      <c r="W1789" s="34"/>
      <c r="X1789" s="36"/>
      <c r="Y1789" s="36"/>
      <c r="Z1789" s="45"/>
      <c r="AA1789" s="34"/>
      <c r="AB1789" s="97" t="str">
        <f t="shared" si="27"/>
        <v/>
      </c>
    </row>
    <row r="1790" spans="1:28">
      <c r="A1790" s="97" t="str">
        <f>IF(E1790="","",SUBTOTAL(3,$E$2:$E1790))</f>
        <v/>
      </c>
      <c r="B1790" s="45"/>
      <c r="C1790" s="45"/>
      <c r="D1790" s="44"/>
      <c r="E1790" s="35"/>
      <c r="F1790" s="44"/>
      <c r="G1790" s="63"/>
      <c r="H1790" s="42"/>
      <c r="I1790" s="42"/>
      <c r="J1790" s="44"/>
      <c r="K1790" s="34"/>
      <c r="L1790" s="45"/>
      <c r="M1790" s="45"/>
      <c r="N1790" s="44"/>
      <c r="O1790" s="45"/>
      <c r="P1790" s="45"/>
      <c r="Q1790" s="44"/>
      <c r="R1790" s="44"/>
      <c r="S1790" s="44"/>
      <c r="T1790" s="36"/>
      <c r="U1790" s="36"/>
      <c r="V1790" s="36"/>
      <c r="W1790" s="36"/>
      <c r="X1790" s="36"/>
      <c r="Y1790" s="36"/>
      <c r="Z1790" s="45"/>
      <c r="AA1790" s="34"/>
      <c r="AB1790" s="97" t="str">
        <f t="shared" si="27"/>
        <v/>
      </c>
    </row>
    <row r="1791" spans="1:28">
      <c r="A1791" s="97" t="str">
        <f>IF(E1791="","",SUBTOTAL(3,$E$2:$E1791))</f>
        <v/>
      </c>
      <c r="B1791" s="45"/>
      <c r="C1791" s="44"/>
      <c r="D1791" s="45"/>
      <c r="E1791" s="101"/>
      <c r="F1791" s="44"/>
      <c r="G1791" s="79"/>
      <c r="H1791" s="34"/>
      <c r="I1791" s="34"/>
      <c r="J1791" s="44"/>
      <c r="K1791" s="34"/>
      <c r="L1791" s="45"/>
      <c r="M1791" s="45"/>
      <c r="N1791" s="44"/>
      <c r="O1791" s="45"/>
      <c r="P1791" s="45"/>
      <c r="Q1791" s="44"/>
      <c r="R1791" s="44"/>
      <c r="S1791" s="44"/>
      <c r="T1791" s="34"/>
      <c r="U1791" s="34"/>
      <c r="V1791" s="34"/>
      <c r="W1791" s="34"/>
      <c r="X1791" s="34"/>
      <c r="Y1791" s="34"/>
      <c r="Z1791" s="44"/>
      <c r="AA1791" s="34"/>
      <c r="AB1791" s="97" t="str">
        <f t="shared" si="27"/>
        <v/>
      </c>
    </row>
    <row r="1792" spans="1:28">
      <c r="A1792" s="97" t="str">
        <f>IF(E1792="","",SUBTOTAL(3,$E$2:$E1792))</f>
        <v/>
      </c>
      <c r="B1792" s="45"/>
      <c r="C1792" s="45"/>
      <c r="D1792" s="44"/>
      <c r="E1792" s="101"/>
      <c r="F1792" s="44"/>
      <c r="G1792" s="79"/>
      <c r="H1792" s="34"/>
      <c r="I1792" s="34"/>
      <c r="J1792" s="44"/>
      <c r="K1792" s="34"/>
      <c r="L1792" s="45"/>
      <c r="M1792" s="45"/>
      <c r="N1792" s="44"/>
      <c r="O1792" s="45"/>
      <c r="P1792" s="45"/>
      <c r="Q1792" s="44"/>
      <c r="R1792" s="44"/>
      <c r="S1792" s="44"/>
      <c r="T1792" s="36"/>
      <c r="U1792" s="36"/>
      <c r="V1792" s="36"/>
      <c r="W1792" s="36"/>
      <c r="X1792" s="36"/>
      <c r="Y1792" s="36"/>
      <c r="Z1792" s="45"/>
      <c r="AA1792" s="34"/>
      <c r="AB1792" s="97" t="str">
        <f t="shared" si="27"/>
        <v/>
      </c>
    </row>
    <row r="1793" spans="1:28">
      <c r="A1793" s="97" t="str">
        <f>IF(E1793="","",SUBTOTAL(3,$E$2:$E1793))</f>
        <v/>
      </c>
      <c r="B1793" s="45"/>
      <c r="C1793" s="45"/>
      <c r="D1793" s="44"/>
      <c r="E1793" s="101"/>
      <c r="F1793" s="44"/>
      <c r="G1793" s="79"/>
      <c r="H1793" s="34"/>
      <c r="I1793" s="34"/>
      <c r="J1793" s="44"/>
      <c r="K1793" s="34"/>
      <c r="L1793" s="45"/>
      <c r="M1793" s="45"/>
      <c r="N1793" s="44"/>
      <c r="O1793" s="45"/>
      <c r="P1793" s="45"/>
      <c r="Q1793" s="44"/>
      <c r="R1793" s="44"/>
      <c r="S1793" s="44"/>
      <c r="T1793" s="36"/>
      <c r="U1793" s="36"/>
      <c r="V1793" s="36"/>
      <c r="W1793" s="36"/>
      <c r="X1793" s="36"/>
      <c r="Y1793" s="36"/>
      <c r="Z1793" s="45"/>
      <c r="AA1793" s="34"/>
      <c r="AB1793" s="97" t="str">
        <f t="shared" si="27"/>
        <v/>
      </c>
    </row>
    <row r="1794" spans="1:28">
      <c r="A1794" s="97" t="str">
        <f>IF(E1794="","",SUBTOTAL(3,$E$2:$E1794))</f>
        <v/>
      </c>
      <c r="B1794" s="44"/>
      <c r="C1794" s="44"/>
      <c r="D1794" s="44"/>
      <c r="E1794" s="101"/>
      <c r="F1794" s="44"/>
      <c r="G1794" s="79"/>
      <c r="H1794" s="34"/>
      <c r="I1794" s="34"/>
      <c r="J1794" s="44"/>
      <c r="K1794" s="34"/>
      <c r="L1794" s="44"/>
      <c r="M1794" s="44"/>
      <c r="N1794" s="44"/>
      <c r="O1794" s="45"/>
      <c r="P1794" s="44"/>
      <c r="Q1794" s="44"/>
      <c r="R1794" s="44"/>
      <c r="S1794" s="44"/>
      <c r="T1794" s="34"/>
      <c r="U1794" s="34"/>
      <c r="V1794" s="34"/>
      <c r="W1794" s="34"/>
      <c r="X1794" s="34"/>
      <c r="Y1794" s="34"/>
      <c r="Z1794" s="44"/>
      <c r="AA1794" s="34"/>
      <c r="AB1794" s="97" t="str">
        <f t="shared" ref="AB1794:AB1857" si="28">IF(OR(P1794="TN",O1794="TLAI",AND(O1794="KTHP",P1794="TH"),E1794=""),"",Z1794=S1794)</f>
        <v/>
      </c>
    </row>
    <row r="1795" spans="1:28">
      <c r="A1795" s="97" t="str">
        <f>IF(E1795="","",SUBTOTAL(3,$E$2:$E1795))</f>
        <v/>
      </c>
      <c r="B1795" s="44"/>
      <c r="C1795" s="44"/>
      <c r="D1795" s="44"/>
      <c r="E1795" s="35"/>
      <c r="F1795" s="44"/>
      <c r="G1795" s="35"/>
      <c r="H1795" s="34"/>
      <c r="I1795" s="34"/>
      <c r="J1795" s="44"/>
      <c r="K1795" s="34"/>
      <c r="L1795" s="44"/>
      <c r="M1795" s="44"/>
      <c r="N1795" s="44"/>
      <c r="O1795" s="45"/>
      <c r="P1795" s="44"/>
      <c r="Q1795" s="44"/>
      <c r="R1795" s="44"/>
      <c r="S1795" s="44"/>
      <c r="T1795" s="34"/>
      <c r="U1795" s="34"/>
      <c r="V1795" s="34"/>
      <c r="W1795" s="34"/>
      <c r="X1795" s="34"/>
      <c r="Y1795" s="34"/>
      <c r="Z1795" s="44"/>
      <c r="AA1795" s="34"/>
      <c r="AB1795" s="97" t="str">
        <f t="shared" si="28"/>
        <v/>
      </c>
    </row>
    <row r="1796" spans="1:28">
      <c r="A1796" s="97" t="str">
        <f>IF(E1796="","",SUBTOTAL(3,$E$2:$E1796))</f>
        <v/>
      </c>
      <c r="B1796" s="44"/>
      <c r="C1796" s="44"/>
      <c r="D1796" s="44"/>
      <c r="E1796" s="101"/>
      <c r="F1796" s="44"/>
      <c r="G1796" s="79"/>
      <c r="H1796" s="34"/>
      <c r="I1796" s="34"/>
      <c r="J1796" s="44"/>
      <c r="K1796" s="34"/>
      <c r="L1796" s="44"/>
      <c r="M1796" s="44"/>
      <c r="N1796" s="44"/>
      <c r="O1796" s="45"/>
      <c r="P1796" s="44"/>
      <c r="Q1796" s="44"/>
      <c r="R1796" s="44"/>
      <c r="S1796" s="44"/>
      <c r="T1796" s="34"/>
      <c r="U1796" s="34"/>
      <c r="V1796" s="34"/>
      <c r="W1796" s="34"/>
      <c r="X1796" s="34"/>
      <c r="Y1796" s="34"/>
      <c r="Z1796" s="44"/>
      <c r="AA1796" s="34"/>
      <c r="AB1796" s="97" t="str">
        <f t="shared" si="28"/>
        <v/>
      </c>
    </row>
    <row r="1797" spans="1:28">
      <c r="A1797" s="97" t="str">
        <f>IF(E1797="","",SUBTOTAL(3,$E$2:$E1797))</f>
        <v/>
      </c>
      <c r="B1797" s="44"/>
      <c r="C1797" s="44"/>
      <c r="D1797" s="44"/>
      <c r="E1797" s="101"/>
      <c r="F1797" s="44"/>
      <c r="G1797" s="79"/>
      <c r="H1797" s="34"/>
      <c r="I1797" s="34"/>
      <c r="J1797" s="44"/>
      <c r="K1797" s="34"/>
      <c r="L1797" s="44"/>
      <c r="M1797" s="44"/>
      <c r="N1797" s="44"/>
      <c r="O1797" s="45"/>
      <c r="P1797" s="44"/>
      <c r="Q1797" s="44"/>
      <c r="R1797" s="44"/>
      <c r="S1797" s="44"/>
      <c r="T1797" s="34"/>
      <c r="U1797" s="34"/>
      <c r="V1797" s="34"/>
      <c r="W1797" s="34"/>
      <c r="X1797" s="34"/>
      <c r="Y1797" s="34"/>
      <c r="Z1797" s="44"/>
      <c r="AA1797" s="34"/>
      <c r="AB1797" s="97" t="str">
        <f t="shared" si="28"/>
        <v/>
      </c>
    </row>
    <row r="1798" spans="1:28">
      <c r="A1798" s="97" t="str">
        <f>IF(E1798="","",SUBTOTAL(3,$E$2:$E1798))</f>
        <v/>
      </c>
      <c r="B1798" s="44"/>
      <c r="C1798" s="44"/>
      <c r="D1798" s="44"/>
      <c r="E1798" s="101"/>
      <c r="F1798" s="44"/>
      <c r="G1798" s="79"/>
      <c r="H1798" s="34"/>
      <c r="I1798" s="34"/>
      <c r="J1798" s="44"/>
      <c r="K1798" s="34"/>
      <c r="L1798" s="44"/>
      <c r="M1798" s="44"/>
      <c r="N1798" s="44"/>
      <c r="O1798" s="45"/>
      <c r="P1798" s="44"/>
      <c r="Q1798" s="44"/>
      <c r="R1798" s="44"/>
      <c r="S1798" s="44"/>
      <c r="T1798" s="34"/>
      <c r="U1798" s="34"/>
      <c r="V1798" s="34"/>
      <c r="W1798" s="34"/>
      <c r="X1798" s="34"/>
      <c r="Y1798" s="34"/>
      <c r="Z1798" s="44"/>
      <c r="AA1798" s="34"/>
      <c r="AB1798" s="97" t="str">
        <f t="shared" si="28"/>
        <v/>
      </c>
    </row>
    <row r="1799" spans="1:28">
      <c r="A1799" s="97" t="str">
        <f>IF(E1799="","",SUBTOTAL(3,$E$2:$E1799))</f>
        <v/>
      </c>
      <c r="B1799" s="45"/>
      <c r="C1799" s="45"/>
      <c r="D1799" s="44"/>
      <c r="E1799" s="101"/>
      <c r="F1799" s="44"/>
      <c r="G1799" s="79"/>
      <c r="H1799" s="34"/>
      <c r="I1799" s="34"/>
      <c r="J1799" s="44"/>
      <c r="K1799" s="34"/>
      <c r="L1799" s="45"/>
      <c r="M1799" s="45"/>
      <c r="N1799" s="44"/>
      <c r="O1799" s="45"/>
      <c r="P1799" s="45"/>
      <c r="Q1799" s="44"/>
      <c r="R1799" s="44"/>
      <c r="S1799" s="44"/>
      <c r="T1799" s="36"/>
      <c r="U1799" s="36"/>
      <c r="V1799" s="36"/>
      <c r="W1799" s="36"/>
      <c r="X1799" s="36"/>
      <c r="Y1799" s="36"/>
      <c r="Z1799" s="45"/>
      <c r="AA1799" s="34"/>
      <c r="AB1799" s="97" t="str">
        <f t="shared" si="28"/>
        <v/>
      </c>
    </row>
    <row r="1800" spans="1:28">
      <c r="A1800" s="97" t="str">
        <f>IF(E1800="","",SUBTOTAL(3,$E$2:$E1800))</f>
        <v/>
      </c>
      <c r="B1800" s="45"/>
      <c r="C1800" s="45"/>
      <c r="D1800" s="44"/>
      <c r="E1800" s="101"/>
      <c r="F1800" s="44"/>
      <c r="G1800" s="79"/>
      <c r="H1800" s="34"/>
      <c r="I1800" s="34"/>
      <c r="J1800" s="44"/>
      <c r="K1800" s="34"/>
      <c r="L1800" s="45"/>
      <c r="M1800" s="45"/>
      <c r="N1800" s="44"/>
      <c r="O1800" s="45"/>
      <c r="P1800" s="45"/>
      <c r="Q1800" s="44"/>
      <c r="R1800" s="44"/>
      <c r="S1800" s="44"/>
      <c r="T1800" s="36"/>
      <c r="U1800" s="36"/>
      <c r="V1800" s="36"/>
      <c r="W1800" s="36"/>
      <c r="X1800" s="36"/>
      <c r="Y1800" s="36"/>
      <c r="Z1800" s="45"/>
      <c r="AA1800" s="34"/>
      <c r="AB1800" s="97" t="str">
        <f t="shared" si="28"/>
        <v/>
      </c>
    </row>
    <row r="1801" spans="1:28">
      <c r="A1801" s="97" t="str">
        <f>IF(E1801="","",SUBTOTAL(3,$E$2:$E1801))</f>
        <v/>
      </c>
      <c r="B1801" s="44"/>
      <c r="C1801" s="44"/>
      <c r="D1801" s="44"/>
      <c r="E1801" s="101"/>
      <c r="F1801" s="44"/>
      <c r="G1801" s="79"/>
      <c r="H1801" s="34"/>
      <c r="I1801" s="34"/>
      <c r="J1801" s="44"/>
      <c r="K1801" s="34"/>
      <c r="L1801" s="44"/>
      <c r="M1801" s="44"/>
      <c r="N1801" s="44"/>
      <c r="O1801" s="45"/>
      <c r="P1801" s="44"/>
      <c r="Q1801" s="44"/>
      <c r="R1801" s="44"/>
      <c r="S1801" s="44"/>
      <c r="T1801" s="34"/>
      <c r="U1801" s="34"/>
      <c r="V1801" s="34"/>
      <c r="W1801" s="34"/>
      <c r="X1801" s="34"/>
      <c r="Y1801" s="34"/>
      <c r="Z1801" s="44"/>
      <c r="AA1801" s="34"/>
      <c r="AB1801" s="97" t="str">
        <f t="shared" si="28"/>
        <v/>
      </c>
    </row>
    <row r="1802" spans="1:28">
      <c r="A1802" s="97" t="str">
        <f>IF(E1802="","",SUBTOTAL(3,$E$2:$E1802))</f>
        <v/>
      </c>
      <c r="B1802" s="45"/>
      <c r="C1802" s="45"/>
      <c r="D1802" s="44"/>
      <c r="E1802" s="101"/>
      <c r="F1802" s="44"/>
      <c r="G1802" s="79"/>
      <c r="H1802" s="36"/>
      <c r="I1802" s="36"/>
      <c r="J1802" s="45"/>
      <c r="K1802" s="34"/>
      <c r="L1802" s="45"/>
      <c r="M1802" s="45"/>
      <c r="N1802" s="44"/>
      <c r="O1802" s="45"/>
      <c r="P1802" s="45"/>
      <c r="Q1802" s="44"/>
      <c r="R1802" s="44"/>
      <c r="S1802" s="44"/>
      <c r="T1802" s="36"/>
      <c r="U1802" s="36"/>
      <c r="V1802" s="36"/>
      <c r="W1802" s="36"/>
      <c r="X1802" s="36"/>
      <c r="Y1802" s="36"/>
      <c r="Z1802" s="45"/>
      <c r="AA1802" s="34"/>
      <c r="AB1802" s="97" t="str">
        <f t="shared" si="28"/>
        <v/>
      </c>
    </row>
    <row r="1803" spans="1:28">
      <c r="A1803" s="97" t="str">
        <f>IF(E1803="","",SUBTOTAL(3,$E$2:$E1803))</f>
        <v/>
      </c>
      <c r="B1803" s="44"/>
      <c r="C1803" s="44"/>
      <c r="D1803" s="44"/>
      <c r="E1803" s="101"/>
      <c r="F1803" s="44"/>
      <c r="G1803" s="79"/>
      <c r="H1803" s="34"/>
      <c r="I1803" s="34"/>
      <c r="J1803" s="44"/>
      <c r="K1803" s="34"/>
      <c r="L1803" s="44"/>
      <c r="M1803" s="44"/>
      <c r="N1803" s="44"/>
      <c r="O1803" s="45"/>
      <c r="P1803" s="44"/>
      <c r="Q1803" s="44"/>
      <c r="R1803" s="44"/>
      <c r="S1803" s="44"/>
      <c r="T1803" s="34"/>
      <c r="U1803" s="34"/>
      <c r="V1803" s="34"/>
      <c r="W1803" s="34"/>
      <c r="X1803" s="34"/>
      <c r="Y1803" s="34"/>
      <c r="Z1803" s="44"/>
      <c r="AA1803" s="34"/>
      <c r="AB1803" s="97" t="str">
        <f t="shared" si="28"/>
        <v/>
      </c>
    </row>
    <row r="1804" spans="1:28">
      <c r="A1804" s="97" t="str">
        <f>IF(E1804="","",SUBTOTAL(3,$E$2:$E1804))</f>
        <v/>
      </c>
      <c r="B1804" s="44"/>
      <c r="C1804" s="44"/>
      <c r="D1804" s="44"/>
      <c r="E1804" s="101"/>
      <c r="F1804" s="44"/>
      <c r="G1804" s="79"/>
      <c r="H1804" s="34"/>
      <c r="I1804" s="34"/>
      <c r="J1804" s="44"/>
      <c r="K1804" s="34"/>
      <c r="L1804" s="44"/>
      <c r="M1804" s="44"/>
      <c r="N1804" s="44"/>
      <c r="O1804" s="45"/>
      <c r="P1804" s="44"/>
      <c r="Q1804" s="44"/>
      <c r="R1804" s="44"/>
      <c r="S1804" s="44"/>
      <c r="T1804" s="34"/>
      <c r="U1804" s="34"/>
      <c r="V1804" s="34"/>
      <c r="W1804" s="34"/>
      <c r="X1804" s="34"/>
      <c r="Y1804" s="34"/>
      <c r="Z1804" s="44"/>
      <c r="AA1804" s="34"/>
      <c r="AB1804" s="97" t="str">
        <f t="shared" si="28"/>
        <v/>
      </c>
    </row>
    <row r="1805" spans="1:28">
      <c r="A1805" s="97" t="str">
        <f>IF(E1805="","",SUBTOTAL(3,$E$2:$E1805))</f>
        <v/>
      </c>
      <c r="B1805" s="44"/>
      <c r="C1805" s="44"/>
      <c r="D1805" s="44"/>
      <c r="E1805" s="101"/>
      <c r="F1805" s="44"/>
      <c r="G1805" s="79"/>
      <c r="H1805" s="34"/>
      <c r="I1805" s="34"/>
      <c r="J1805" s="44"/>
      <c r="K1805" s="34"/>
      <c r="L1805" s="44"/>
      <c r="M1805" s="44"/>
      <c r="N1805" s="44"/>
      <c r="O1805" s="45"/>
      <c r="P1805" s="44"/>
      <c r="Q1805" s="44"/>
      <c r="R1805" s="44"/>
      <c r="S1805" s="44"/>
      <c r="T1805" s="34"/>
      <c r="U1805" s="34"/>
      <c r="V1805" s="34"/>
      <c r="W1805" s="34"/>
      <c r="X1805" s="34"/>
      <c r="Y1805" s="34"/>
      <c r="Z1805" s="44"/>
      <c r="AA1805" s="34"/>
      <c r="AB1805" s="97" t="str">
        <f t="shared" si="28"/>
        <v/>
      </c>
    </row>
    <row r="1806" spans="1:28">
      <c r="A1806" s="97" t="str">
        <f>IF(E1806="","",SUBTOTAL(3,$E$2:$E1806))</f>
        <v/>
      </c>
      <c r="B1806" s="45"/>
      <c r="C1806" s="44"/>
      <c r="D1806" s="45"/>
      <c r="E1806" s="101"/>
      <c r="F1806" s="44"/>
      <c r="G1806" s="79"/>
      <c r="H1806" s="34"/>
      <c r="I1806" s="34"/>
      <c r="J1806" s="44"/>
      <c r="K1806" s="34"/>
      <c r="L1806" s="45"/>
      <c r="M1806" s="45"/>
      <c r="N1806" s="44"/>
      <c r="O1806" s="45"/>
      <c r="P1806" s="45"/>
      <c r="Q1806" s="44"/>
      <c r="R1806" s="44"/>
      <c r="S1806" s="44"/>
      <c r="T1806" s="34"/>
      <c r="U1806" s="34"/>
      <c r="V1806" s="34"/>
      <c r="W1806" s="34"/>
      <c r="X1806" s="34"/>
      <c r="Y1806" s="34"/>
      <c r="Z1806" s="44"/>
      <c r="AA1806" s="34"/>
      <c r="AB1806" s="97" t="str">
        <f t="shared" si="28"/>
        <v/>
      </c>
    </row>
    <row r="1807" spans="1:28">
      <c r="A1807" s="97" t="str">
        <f>IF(E1807="","",SUBTOTAL(3,$E$2:$E1807))</f>
        <v/>
      </c>
      <c r="B1807" s="66"/>
      <c r="C1807" s="44"/>
      <c r="D1807" s="44"/>
      <c r="E1807" s="61"/>
      <c r="F1807" s="44"/>
      <c r="G1807" s="35"/>
      <c r="H1807" s="34"/>
      <c r="I1807" s="34"/>
      <c r="J1807" s="44"/>
      <c r="K1807" s="34"/>
      <c r="L1807" s="45"/>
      <c r="M1807" s="45"/>
      <c r="N1807" s="44"/>
      <c r="O1807" s="45"/>
      <c r="P1807" s="44"/>
      <c r="Q1807" s="44"/>
      <c r="R1807" s="44"/>
      <c r="S1807" s="44"/>
      <c r="T1807" s="34"/>
      <c r="U1807" s="34"/>
      <c r="V1807" s="34"/>
      <c r="W1807" s="34"/>
      <c r="X1807" s="34"/>
      <c r="Y1807" s="34"/>
      <c r="Z1807" s="44"/>
      <c r="AA1807" s="34"/>
      <c r="AB1807" s="97" t="str">
        <f t="shared" si="28"/>
        <v/>
      </c>
    </row>
    <row r="1808" spans="1:28">
      <c r="A1808" s="97" t="str">
        <f>IF(E1808="","",SUBTOTAL(3,$E$2:$E1808))</f>
        <v/>
      </c>
      <c r="B1808" s="45"/>
      <c r="C1808" s="45"/>
      <c r="D1808" s="44"/>
      <c r="E1808" s="35"/>
      <c r="F1808" s="44"/>
      <c r="G1808" s="35"/>
      <c r="H1808" s="35"/>
      <c r="I1808" s="35"/>
      <c r="J1808" s="44"/>
      <c r="K1808" s="34"/>
      <c r="L1808" s="45"/>
      <c r="M1808" s="45"/>
      <c r="N1808" s="44"/>
      <c r="O1808" s="45"/>
      <c r="P1808" s="44"/>
      <c r="Q1808" s="44"/>
      <c r="R1808" s="44"/>
      <c r="S1808" s="44"/>
      <c r="T1808" s="34"/>
      <c r="U1808" s="34"/>
      <c r="V1808" s="57"/>
      <c r="W1808" s="34"/>
      <c r="X1808" s="34"/>
      <c r="Y1808" s="34"/>
      <c r="Z1808" s="45"/>
      <c r="AA1808" s="34"/>
      <c r="AB1808" s="97" t="str">
        <f t="shared" si="28"/>
        <v/>
      </c>
    </row>
    <row r="1809" spans="1:28">
      <c r="A1809" s="97" t="str">
        <f>IF(E1809="","",SUBTOTAL(3,$E$2:$E1809))</f>
        <v/>
      </c>
      <c r="B1809" s="45"/>
      <c r="C1809" s="45"/>
      <c r="D1809" s="44"/>
      <c r="E1809" s="64"/>
      <c r="F1809" s="44"/>
      <c r="G1809" s="35"/>
      <c r="H1809" s="34"/>
      <c r="I1809" s="34"/>
      <c r="J1809" s="44"/>
      <c r="K1809" s="34"/>
      <c r="L1809" s="45"/>
      <c r="M1809" s="45"/>
      <c r="N1809" s="44"/>
      <c r="O1809" s="45"/>
      <c r="P1809" s="44"/>
      <c r="Q1809" s="44"/>
      <c r="R1809" s="44"/>
      <c r="S1809" s="44"/>
      <c r="T1809" s="36"/>
      <c r="U1809" s="36"/>
      <c r="V1809" s="36"/>
      <c r="W1809" s="36"/>
      <c r="X1809" s="36"/>
      <c r="Y1809" s="36"/>
      <c r="Z1809" s="45"/>
      <c r="AA1809" s="34"/>
      <c r="AB1809" s="97" t="str">
        <f t="shared" si="28"/>
        <v/>
      </c>
    </row>
    <row r="1810" spans="1:28">
      <c r="A1810" s="97" t="str">
        <f>IF(E1810="","",SUBTOTAL(3,$E$2:$E1810))</f>
        <v/>
      </c>
      <c r="B1810" s="45"/>
      <c r="C1810" s="45"/>
      <c r="D1810" s="44"/>
      <c r="E1810" s="35"/>
      <c r="F1810" s="44"/>
      <c r="G1810" s="35"/>
      <c r="H1810" s="34"/>
      <c r="I1810" s="34"/>
      <c r="J1810" s="44"/>
      <c r="K1810" s="34"/>
      <c r="L1810" s="45"/>
      <c r="M1810" s="45"/>
      <c r="N1810" s="44"/>
      <c r="O1810" s="45"/>
      <c r="P1810" s="44"/>
      <c r="Q1810" s="44"/>
      <c r="R1810" s="44"/>
      <c r="S1810" s="44"/>
      <c r="T1810" s="34"/>
      <c r="U1810" s="34"/>
      <c r="V1810" s="34"/>
      <c r="W1810" s="34"/>
      <c r="X1810" s="34"/>
      <c r="Y1810" s="34"/>
      <c r="Z1810" s="44"/>
      <c r="AA1810" s="34"/>
      <c r="AB1810" s="97" t="str">
        <f t="shared" si="28"/>
        <v/>
      </c>
    </row>
    <row r="1811" spans="1:28">
      <c r="A1811" s="97" t="str">
        <f>IF(E1811="","",SUBTOTAL(3,$E$2:$E1811))</f>
        <v/>
      </c>
      <c r="B1811" s="45"/>
      <c r="C1811" s="45"/>
      <c r="D1811" s="44"/>
      <c r="E1811" s="35"/>
      <c r="F1811" s="44"/>
      <c r="G1811" s="35"/>
      <c r="H1811" s="34"/>
      <c r="I1811" s="34"/>
      <c r="J1811" s="44"/>
      <c r="K1811" s="34"/>
      <c r="L1811" s="45"/>
      <c r="M1811" s="45"/>
      <c r="N1811" s="44"/>
      <c r="O1811" s="45"/>
      <c r="P1811" s="44"/>
      <c r="Q1811" s="44"/>
      <c r="R1811" s="44"/>
      <c r="S1811" s="44"/>
      <c r="T1811" s="34"/>
      <c r="U1811" s="34"/>
      <c r="V1811" s="34"/>
      <c r="W1811" s="34"/>
      <c r="X1811" s="34"/>
      <c r="Y1811" s="34"/>
      <c r="Z1811" s="44"/>
      <c r="AA1811" s="34"/>
      <c r="AB1811" s="97" t="str">
        <f t="shared" si="28"/>
        <v/>
      </c>
    </row>
    <row r="1812" spans="1:28">
      <c r="A1812" s="97" t="str">
        <f>IF(E1812="","",SUBTOTAL(3,$E$2:$E1812))</f>
        <v/>
      </c>
      <c r="B1812" s="45"/>
      <c r="C1812" s="44"/>
      <c r="D1812" s="44"/>
      <c r="E1812" s="35"/>
      <c r="F1812" s="44"/>
      <c r="G1812" s="35"/>
      <c r="H1812" s="34"/>
      <c r="I1812" s="34"/>
      <c r="J1812" s="44"/>
      <c r="K1812" s="34"/>
      <c r="L1812" s="45"/>
      <c r="M1812" s="45"/>
      <c r="N1812" s="44"/>
      <c r="O1812" s="45"/>
      <c r="P1812" s="44"/>
      <c r="Q1812" s="44"/>
      <c r="R1812" s="44"/>
      <c r="S1812" s="44"/>
      <c r="T1812" s="34"/>
      <c r="U1812" s="34"/>
      <c r="V1812" s="34"/>
      <c r="W1812" s="34"/>
      <c r="X1812" s="34"/>
      <c r="Y1812" s="34"/>
      <c r="Z1812" s="45"/>
      <c r="AA1812" s="34"/>
      <c r="AB1812" s="97" t="str">
        <f t="shared" si="28"/>
        <v/>
      </c>
    </row>
    <row r="1813" spans="1:28">
      <c r="A1813" s="97" t="str">
        <f>IF(E1813="","",SUBTOTAL(3,$E$2:$E1813))</f>
        <v/>
      </c>
      <c r="B1813" s="45"/>
      <c r="C1813" s="45"/>
      <c r="D1813" s="44"/>
      <c r="E1813" s="35"/>
      <c r="F1813" s="44"/>
      <c r="G1813" s="35"/>
      <c r="H1813" s="35"/>
      <c r="I1813" s="35"/>
      <c r="J1813" s="44"/>
      <c r="K1813" s="34"/>
      <c r="L1813" s="45"/>
      <c r="M1813" s="45"/>
      <c r="N1813" s="44"/>
      <c r="O1813" s="45"/>
      <c r="P1813" s="44"/>
      <c r="Q1813" s="44"/>
      <c r="R1813" s="44"/>
      <c r="S1813" s="44"/>
      <c r="T1813" s="34"/>
      <c r="U1813" s="34"/>
      <c r="V1813" s="34"/>
      <c r="W1813" s="34"/>
      <c r="X1813" s="34"/>
      <c r="Y1813" s="34"/>
      <c r="Z1813" s="45"/>
      <c r="AA1813" s="34"/>
      <c r="AB1813" s="97" t="str">
        <f t="shared" si="28"/>
        <v/>
      </c>
    </row>
    <row r="1814" spans="1:28">
      <c r="A1814" s="97" t="str">
        <f>IF(E1814="","",SUBTOTAL(3,$E$2:$E1814))</f>
        <v/>
      </c>
      <c r="B1814" s="45"/>
      <c r="C1814" s="44"/>
      <c r="D1814" s="44"/>
      <c r="E1814" s="61"/>
      <c r="F1814" s="44"/>
      <c r="G1814" s="35"/>
      <c r="H1814" s="35"/>
      <c r="I1814" s="35"/>
      <c r="J1814" s="44"/>
      <c r="K1814" s="34"/>
      <c r="L1814" s="45"/>
      <c r="M1814" s="45"/>
      <c r="N1814" s="44"/>
      <c r="O1814" s="45"/>
      <c r="P1814" s="44"/>
      <c r="Q1814" s="44"/>
      <c r="R1814" s="44"/>
      <c r="S1814" s="44"/>
      <c r="T1814" s="34"/>
      <c r="U1814" s="34"/>
      <c r="V1814" s="34"/>
      <c r="W1814" s="34"/>
      <c r="X1814" s="34"/>
      <c r="Y1814" s="34"/>
      <c r="Z1814" s="44"/>
      <c r="AA1814" s="34"/>
      <c r="AB1814" s="97" t="str">
        <f t="shared" si="28"/>
        <v/>
      </c>
    </row>
    <row r="1815" spans="1:28">
      <c r="A1815" s="97" t="str">
        <f>IF(E1815="","",SUBTOTAL(3,$E$2:$E1815))</f>
        <v/>
      </c>
      <c r="B1815" s="45"/>
      <c r="C1815" s="45"/>
      <c r="D1815" s="44"/>
      <c r="E1815" s="35"/>
      <c r="F1815" s="44"/>
      <c r="G1815" s="35"/>
      <c r="H1815" s="34"/>
      <c r="I1815" s="34"/>
      <c r="J1815" s="44"/>
      <c r="K1815" s="34"/>
      <c r="L1815" s="45"/>
      <c r="M1815" s="45"/>
      <c r="N1815" s="44"/>
      <c r="O1815" s="45"/>
      <c r="P1815" s="44"/>
      <c r="Q1815" s="44"/>
      <c r="R1815" s="44"/>
      <c r="S1815" s="44"/>
      <c r="T1815" s="34"/>
      <c r="U1815" s="34"/>
      <c r="V1815" s="34"/>
      <c r="W1815" s="34"/>
      <c r="X1815" s="34"/>
      <c r="Y1815" s="34"/>
      <c r="Z1815" s="44"/>
      <c r="AA1815" s="34"/>
      <c r="AB1815" s="97" t="str">
        <f t="shared" si="28"/>
        <v/>
      </c>
    </row>
    <row r="1816" spans="1:28">
      <c r="A1816" s="97" t="str">
        <f>IF(E1816="","",SUBTOTAL(3,$E$2:$E1816))</f>
        <v/>
      </c>
      <c r="B1816" s="45"/>
      <c r="C1816" s="45"/>
      <c r="D1816" s="44"/>
      <c r="E1816" s="35"/>
      <c r="F1816" s="44"/>
      <c r="G1816" s="35"/>
      <c r="H1816" s="34"/>
      <c r="I1816" s="34"/>
      <c r="J1816" s="44"/>
      <c r="K1816" s="34"/>
      <c r="L1816" s="45"/>
      <c r="M1816" s="45"/>
      <c r="N1816" s="44"/>
      <c r="O1816" s="45"/>
      <c r="P1816" s="44"/>
      <c r="Q1816" s="44"/>
      <c r="R1816" s="44"/>
      <c r="S1816" s="44"/>
      <c r="T1816" s="34"/>
      <c r="U1816" s="34"/>
      <c r="V1816" s="34"/>
      <c r="W1816" s="34"/>
      <c r="X1816" s="34"/>
      <c r="Y1816" s="34"/>
      <c r="Z1816" s="44"/>
      <c r="AA1816" s="34"/>
      <c r="AB1816" s="97" t="str">
        <f t="shared" si="28"/>
        <v/>
      </c>
    </row>
    <row r="1817" spans="1:28">
      <c r="A1817" s="97" t="str">
        <f>IF(E1817="","",SUBTOTAL(3,$E$2:$E1817))</f>
        <v/>
      </c>
      <c r="B1817" s="45"/>
      <c r="C1817" s="45"/>
      <c r="D1817" s="44"/>
      <c r="E1817" s="35"/>
      <c r="F1817" s="44"/>
      <c r="G1817" s="35"/>
      <c r="H1817" s="34"/>
      <c r="I1817" s="34"/>
      <c r="J1817" s="44"/>
      <c r="K1817" s="34"/>
      <c r="L1817" s="45"/>
      <c r="M1817" s="45"/>
      <c r="N1817" s="44"/>
      <c r="O1817" s="45"/>
      <c r="P1817" s="44"/>
      <c r="Q1817" s="44"/>
      <c r="R1817" s="44"/>
      <c r="S1817" s="44"/>
      <c r="T1817" s="34"/>
      <c r="U1817" s="34"/>
      <c r="V1817" s="34"/>
      <c r="W1817" s="34"/>
      <c r="X1817" s="34"/>
      <c r="Y1817" s="34"/>
      <c r="Z1817" s="44"/>
      <c r="AA1817" s="34"/>
      <c r="AB1817" s="97" t="str">
        <f t="shared" si="28"/>
        <v/>
      </c>
    </row>
    <row r="1818" spans="1:28">
      <c r="A1818" s="97" t="str">
        <f>IF(E1818="","",SUBTOTAL(3,$E$2:$E1818))</f>
        <v/>
      </c>
      <c r="B1818" s="45"/>
      <c r="C1818" s="45"/>
      <c r="D1818" s="44"/>
      <c r="E1818" s="35"/>
      <c r="F1818" s="44"/>
      <c r="G1818" s="35"/>
      <c r="H1818" s="34"/>
      <c r="I1818" s="34"/>
      <c r="J1818" s="44"/>
      <c r="K1818" s="34"/>
      <c r="L1818" s="45"/>
      <c r="M1818" s="45"/>
      <c r="N1818" s="44"/>
      <c r="O1818" s="45"/>
      <c r="P1818" s="44"/>
      <c r="Q1818" s="44"/>
      <c r="R1818" s="44"/>
      <c r="S1818" s="44"/>
      <c r="T1818" s="34"/>
      <c r="U1818" s="34"/>
      <c r="V1818" s="34"/>
      <c r="W1818" s="34"/>
      <c r="X1818" s="34"/>
      <c r="Y1818" s="34"/>
      <c r="Z1818" s="44"/>
      <c r="AA1818" s="34"/>
      <c r="AB1818" s="97" t="str">
        <f t="shared" si="28"/>
        <v/>
      </c>
    </row>
    <row r="1819" spans="1:28">
      <c r="A1819" s="97" t="str">
        <f>IF(E1819="","",SUBTOTAL(3,$E$2:$E1819))</f>
        <v/>
      </c>
      <c r="B1819" s="45"/>
      <c r="C1819" s="45"/>
      <c r="D1819" s="44"/>
      <c r="E1819" s="35"/>
      <c r="F1819" s="44"/>
      <c r="G1819" s="35"/>
      <c r="H1819" s="36"/>
      <c r="I1819" s="36"/>
      <c r="J1819" s="45"/>
      <c r="K1819" s="34"/>
      <c r="L1819" s="45"/>
      <c r="M1819" s="45"/>
      <c r="N1819" s="44"/>
      <c r="O1819" s="45"/>
      <c r="P1819" s="44"/>
      <c r="Q1819" s="44"/>
      <c r="R1819" s="44"/>
      <c r="S1819" s="44"/>
      <c r="T1819" s="36"/>
      <c r="U1819" s="36"/>
      <c r="V1819" s="36"/>
      <c r="W1819" s="36"/>
      <c r="X1819" s="36"/>
      <c r="Y1819" s="34"/>
      <c r="Z1819" s="45"/>
      <c r="AA1819" s="34"/>
      <c r="AB1819" s="97" t="str">
        <f t="shared" si="28"/>
        <v/>
      </c>
    </row>
    <row r="1820" spans="1:28">
      <c r="A1820" s="97" t="str">
        <f>IF(E1820="","",SUBTOTAL(3,$E$2:$E1820))</f>
        <v/>
      </c>
      <c r="B1820" s="45"/>
      <c r="C1820" s="45"/>
      <c r="D1820" s="44"/>
      <c r="E1820" s="35"/>
      <c r="F1820" s="44"/>
      <c r="G1820" s="35"/>
      <c r="H1820" s="36"/>
      <c r="I1820" s="36"/>
      <c r="J1820" s="45"/>
      <c r="K1820" s="34"/>
      <c r="L1820" s="45"/>
      <c r="M1820" s="45"/>
      <c r="N1820" s="44"/>
      <c r="O1820" s="45"/>
      <c r="P1820" s="44"/>
      <c r="Q1820" s="44"/>
      <c r="R1820" s="44"/>
      <c r="S1820" s="44"/>
      <c r="T1820" s="36"/>
      <c r="U1820" s="36"/>
      <c r="V1820" s="36"/>
      <c r="W1820" s="36"/>
      <c r="X1820" s="34"/>
      <c r="Y1820" s="36"/>
      <c r="Z1820" s="45"/>
      <c r="AA1820" s="34"/>
      <c r="AB1820" s="97" t="str">
        <f t="shared" si="28"/>
        <v/>
      </c>
    </row>
    <row r="1821" spans="1:28">
      <c r="A1821" s="97" t="str">
        <f>IF(E1821="","",SUBTOTAL(3,$E$2:$E1821))</f>
        <v/>
      </c>
      <c r="B1821" s="45"/>
      <c r="C1821" s="44"/>
      <c r="D1821" s="45"/>
      <c r="E1821" s="35"/>
      <c r="F1821" s="44"/>
      <c r="G1821" s="35"/>
      <c r="H1821" s="34"/>
      <c r="I1821" s="34"/>
      <c r="J1821" s="45"/>
      <c r="K1821" s="34"/>
      <c r="L1821" s="45"/>
      <c r="M1821" s="45"/>
      <c r="N1821" s="44"/>
      <c r="O1821" s="45"/>
      <c r="P1821" s="44"/>
      <c r="Q1821" s="44"/>
      <c r="R1821" s="44"/>
      <c r="S1821" s="44"/>
      <c r="T1821" s="34"/>
      <c r="U1821" s="34"/>
      <c r="V1821" s="34"/>
      <c r="W1821" s="34"/>
      <c r="X1821" s="34"/>
      <c r="Y1821" s="36"/>
      <c r="Z1821" s="44"/>
      <c r="AA1821" s="34"/>
      <c r="AB1821" s="97" t="str">
        <f t="shared" si="28"/>
        <v/>
      </c>
    </row>
    <row r="1822" spans="1:28">
      <c r="A1822" s="97" t="str">
        <f>IF(E1822="","",SUBTOTAL(3,$E$2:$E1822))</f>
        <v/>
      </c>
      <c r="B1822" s="45"/>
      <c r="C1822" s="45"/>
      <c r="D1822" s="44"/>
      <c r="E1822" s="35"/>
      <c r="F1822" s="44"/>
      <c r="G1822" s="35"/>
      <c r="H1822" s="34"/>
      <c r="I1822" s="34"/>
      <c r="J1822" s="44"/>
      <c r="K1822" s="34"/>
      <c r="L1822" s="45"/>
      <c r="M1822" s="45"/>
      <c r="N1822" s="44"/>
      <c r="O1822" s="45"/>
      <c r="P1822" s="44"/>
      <c r="Q1822" s="44"/>
      <c r="R1822" s="44"/>
      <c r="S1822" s="44"/>
      <c r="T1822" s="34"/>
      <c r="U1822" s="34"/>
      <c r="V1822" s="34"/>
      <c r="W1822" s="34"/>
      <c r="X1822" s="34"/>
      <c r="Y1822" s="34"/>
      <c r="Z1822" s="45"/>
      <c r="AA1822" s="34"/>
      <c r="AB1822" s="97" t="str">
        <f t="shared" si="28"/>
        <v/>
      </c>
    </row>
    <row r="1823" spans="1:28">
      <c r="A1823" s="97" t="str">
        <f>IF(E1823="","",SUBTOTAL(3,$E$2:$E1823))</f>
        <v/>
      </c>
      <c r="B1823" s="45"/>
      <c r="C1823" s="44"/>
      <c r="D1823" s="44"/>
      <c r="E1823" s="61"/>
      <c r="F1823" s="44"/>
      <c r="G1823" s="35"/>
      <c r="H1823" s="34"/>
      <c r="I1823" s="34"/>
      <c r="J1823" s="44"/>
      <c r="K1823" s="34"/>
      <c r="L1823" s="45"/>
      <c r="M1823" s="45"/>
      <c r="N1823" s="44"/>
      <c r="O1823" s="45"/>
      <c r="P1823" s="45"/>
      <c r="Q1823" s="44"/>
      <c r="R1823" s="44"/>
      <c r="S1823" s="44"/>
      <c r="T1823" s="34"/>
      <c r="U1823" s="34"/>
      <c r="V1823" s="34"/>
      <c r="W1823" s="34"/>
      <c r="X1823" s="34"/>
      <c r="Y1823" s="34"/>
      <c r="Z1823" s="44"/>
      <c r="AA1823" s="34"/>
      <c r="AB1823" s="97" t="str">
        <f t="shared" si="28"/>
        <v/>
      </c>
    </row>
    <row r="1824" spans="1:28">
      <c r="A1824" s="97" t="str">
        <f>IF(E1824="","",SUBTOTAL(3,$E$2:$E1824))</f>
        <v/>
      </c>
      <c r="B1824" s="45"/>
      <c r="C1824" s="45"/>
      <c r="D1824" s="44"/>
      <c r="E1824" s="35"/>
      <c r="F1824" s="44"/>
      <c r="G1824" s="35"/>
      <c r="H1824" s="34"/>
      <c r="I1824" s="34"/>
      <c r="J1824" s="44"/>
      <c r="K1824" s="34"/>
      <c r="L1824" s="45"/>
      <c r="M1824" s="45"/>
      <c r="N1824" s="44"/>
      <c r="O1824" s="45"/>
      <c r="P1824" s="44"/>
      <c r="Q1824" s="44"/>
      <c r="R1824" s="44"/>
      <c r="S1824" s="44"/>
      <c r="T1824" s="34"/>
      <c r="U1824" s="34"/>
      <c r="V1824" s="34"/>
      <c r="W1824" s="34"/>
      <c r="X1824" s="34"/>
      <c r="Y1824" s="34"/>
      <c r="Z1824" s="44"/>
      <c r="AA1824" s="34"/>
      <c r="AB1824" s="97" t="str">
        <f t="shared" si="28"/>
        <v/>
      </c>
    </row>
    <row r="1825" spans="1:28">
      <c r="A1825" s="97" t="str">
        <f>IF(E1825="","",SUBTOTAL(3,$E$2:$E1825))</f>
        <v/>
      </c>
      <c r="B1825" s="45"/>
      <c r="C1825" s="45"/>
      <c r="D1825" s="44"/>
      <c r="E1825" s="35"/>
      <c r="F1825" s="44"/>
      <c r="G1825" s="35"/>
      <c r="H1825" s="34"/>
      <c r="I1825" s="34"/>
      <c r="J1825" s="44"/>
      <c r="K1825" s="34"/>
      <c r="L1825" s="45"/>
      <c r="M1825" s="45"/>
      <c r="N1825" s="44"/>
      <c r="O1825" s="45"/>
      <c r="P1825" s="44"/>
      <c r="Q1825" s="44"/>
      <c r="R1825" s="44"/>
      <c r="S1825" s="44"/>
      <c r="T1825" s="34"/>
      <c r="U1825" s="34"/>
      <c r="V1825" s="34"/>
      <c r="W1825" s="34"/>
      <c r="X1825" s="34"/>
      <c r="Y1825" s="34"/>
      <c r="Z1825" s="45"/>
      <c r="AA1825" s="34"/>
      <c r="AB1825" s="97" t="str">
        <f t="shared" si="28"/>
        <v/>
      </c>
    </row>
    <row r="1826" spans="1:28">
      <c r="A1826" s="97" t="str">
        <f>IF(E1826="","",SUBTOTAL(3,$E$2:$E1826))</f>
        <v/>
      </c>
      <c r="B1826" s="45"/>
      <c r="C1826" s="45"/>
      <c r="D1826" s="44"/>
      <c r="E1826" s="35"/>
      <c r="F1826" s="44"/>
      <c r="G1826" s="35"/>
      <c r="H1826" s="34"/>
      <c r="I1826" s="34"/>
      <c r="J1826" s="44"/>
      <c r="K1826" s="34"/>
      <c r="L1826" s="45"/>
      <c r="M1826" s="45"/>
      <c r="N1826" s="44"/>
      <c r="O1826" s="45"/>
      <c r="P1826" s="44"/>
      <c r="Q1826" s="44"/>
      <c r="R1826" s="44"/>
      <c r="S1826" s="44"/>
      <c r="T1826" s="34"/>
      <c r="U1826" s="34"/>
      <c r="V1826" s="34"/>
      <c r="W1826" s="34"/>
      <c r="X1826" s="34"/>
      <c r="Y1826" s="34"/>
      <c r="Z1826" s="44"/>
      <c r="AA1826" s="34"/>
      <c r="AB1826" s="97" t="str">
        <f t="shared" si="28"/>
        <v/>
      </c>
    </row>
    <row r="1827" spans="1:28">
      <c r="A1827" s="97" t="str">
        <f>IF(E1827="","",SUBTOTAL(3,$E$2:$E1827))</f>
        <v/>
      </c>
      <c r="B1827" s="45"/>
      <c r="C1827" s="45"/>
      <c r="D1827" s="44"/>
      <c r="E1827" s="35"/>
      <c r="F1827" s="44"/>
      <c r="G1827" s="35"/>
      <c r="H1827" s="34"/>
      <c r="I1827" s="34"/>
      <c r="J1827" s="44"/>
      <c r="K1827" s="34"/>
      <c r="L1827" s="45"/>
      <c r="M1827" s="45"/>
      <c r="N1827" s="44"/>
      <c r="O1827" s="45"/>
      <c r="P1827" s="44"/>
      <c r="Q1827" s="44"/>
      <c r="R1827" s="44"/>
      <c r="S1827" s="44"/>
      <c r="T1827" s="34"/>
      <c r="U1827" s="34"/>
      <c r="V1827" s="34"/>
      <c r="W1827" s="34"/>
      <c r="X1827" s="34"/>
      <c r="Y1827" s="34"/>
      <c r="Z1827" s="44"/>
      <c r="AA1827" s="34"/>
      <c r="AB1827" s="97" t="str">
        <f t="shared" si="28"/>
        <v/>
      </c>
    </row>
    <row r="1828" spans="1:28">
      <c r="A1828" s="97" t="str">
        <f>IF(E1828="","",SUBTOTAL(3,$E$2:$E1828))</f>
        <v/>
      </c>
      <c r="B1828" s="45"/>
      <c r="C1828" s="45"/>
      <c r="D1828" s="44"/>
      <c r="E1828" s="35"/>
      <c r="F1828" s="44"/>
      <c r="G1828" s="35"/>
      <c r="H1828" s="34"/>
      <c r="I1828" s="34"/>
      <c r="J1828" s="44"/>
      <c r="K1828" s="34"/>
      <c r="L1828" s="45"/>
      <c r="M1828" s="45"/>
      <c r="N1828" s="44"/>
      <c r="O1828" s="45"/>
      <c r="P1828" s="44"/>
      <c r="Q1828" s="44"/>
      <c r="R1828" s="44"/>
      <c r="S1828" s="44"/>
      <c r="T1828" s="34"/>
      <c r="U1828" s="34"/>
      <c r="V1828" s="34"/>
      <c r="W1828" s="34"/>
      <c r="X1828" s="34"/>
      <c r="Y1828" s="34"/>
      <c r="Z1828" s="44"/>
      <c r="AA1828" s="34"/>
      <c r="AB1828" s="97" t="str">
        <f t="shared" si="28"/>
        <v/>
      </c>
    </row>
    <row r="1829" spans="1:28">
      <c r="A1829" s="97" t="str">
        <f>IF(E1829="","",SUBTOTAL(3,$E$2:$E1829))</f>
        <v/>
      </c>
      <c r="B1829" s="45"/>
      <c r="C1829" s="45"/>
      <c r="D1829" s="44"/>
      <c r="E1829" s="35"/>
      <c r="F1829" s="44"/>
      <c r="G1829" s="35"/>
      <c r="H1829" s="34"/>
      <c r="I1829" s="34"/>
      <c r="J1829" s="44"/>
      <c r="K1829" s="34"/>
      <c r="L1829" s="45"/>
      <c r="M1829" s="45"/>
      <c r="N1829" s="44"/>
      <c r="O1829" s="45"/>
      <c r="P1829" s="44"/>
      <c r="Q1829" s="44"/>
      <c r="R1829" s="44"/>
      <c r="S1829" s="44"/>
      <c r="T1829" s="34"/>
      <c r="U1829" s="34"/>
      <c r="V1829" s="34"/>
      <c r="W1829" s="34"/>
      <c r="X1829" s="34"/>
      <c r="Y1829" s="34"/>
      <c r="Z1829" s="44"/>
      <c r="AA1829" s="34"/>
      <c r="AB1829" s="97" t="str">
        <f t="shared" si="28"/>
        <v/>
      </c>
    </row>
    <row r="1830" spans="1:28">
      <c r="A1830" s="97" t="str">
        <f>IF(E1830="","",SUBTOTAL(3,$E$2:$E1830))</f>
        <v/>
      </c>
      <c r="B1830" s="45"/>
      <c r="C1830" s="44"/>
      <c r="D1830" s="44"/>
      <c r="E1830" s="61"/>
      <c r="F1830" s="44"/>
      <c r="G1830" s="35"/>
      <c r="H1830" s="34"/>
      <c r="I1830" s="34"/>
      <c r="J1830" s="44"/>
      <c r="K1830" s="34"/>
      <c r="L1830" s="45"/>
      <c r="M1830" s="45"/>
      <c r="N1830" s="44"/>
      <c r="O1830" s="45"/>
      <c r="P1830" s="45"/>
      <c r="Q1830" s="44"/>
      <c r="R1830" s="44"/>
      <c r="S1830" s="44"/>
      <c r="T1830" s="34"/>
      <c r="U1830" s="34"/>
      <c r="V1830" s="34"/>
      <c r="W1830" s="34"/>
      <c r="X1830" s="34"/>
      <c r="Y1830" s="34"/>
      <c r="Z1830" s="44"/>
      <c r="AA1830" s="34"/>
      <c r="AB1830" s="97" t="str">
        <f t="shared" si="28"/>
        <v/>
      </c>
    </row>
    <row r="1831" spans="1:28">
      <c r="A1831" s="97" t="str">
        <f>IF(E1831="","",SUBTOTAL(3,$E$2:$E1831))</f>
        <v/>
      </c>
      <c r="B1831" s="45"/>
      <c r="C1831" s="45"/>
      <c r="D1831" s="45"/>
      <c r="E1831" s="35"/>
      <c r="F1831" s="44"/>
      <c r="G1831" s="35"/>
      <c r="H1831" s="34"/>
      <c r="I1831" s="34"/>
      <c r="J1831" s="44"/>
      <c r="K1831" s="34"/>
      <c r="L1831" s="45"/>
      <c r="M1831" s="45"/>
      <c r="N1831" s="44"/>
      <c r="O1831" s="45"/>
      <c r="P1831" s="45"/>
      <c r="Q1831" s="44"/>
      <c r="R1831" s="44"/>
      <c r="S1831" s="44"/>
      <c r="T1831" s="36"/>
      <c r="U1831" s="36"/>
      <c r="V1831" s="36"/>
      <c r="W1831" s="36"/>
      <c r="X1831" s="36"/>
      <c r="Y1831" s="36"/>
      <c r="Z1831" s="45"/>
      <c r="AA1831" s="34"/>
      <c r="AB1831" s="97" t="str">
        <f t="shared" si="28"/>
        <v/>
      </c>
    </row>
    <row r="1832" spans="1:28">
      <c r="A1832" s="97" t="str">
        <f>IF(E1832="","",SUBTOTAL(3,$E$2:$E1832))</f>
        <v/>
      </c>
      <c r="B1832" s="45"/>
      <c r="C1832" s="45"/>
      <c r="D1832" s="44"/>
      <c r="E1832" s="35"/>
      <c r="F1832" s="44"/>
      <c r="G1832" s="35"/>
      <c r="H1832" s="34"/>
      <c r="I1832" s="34"/>
      <c r="J1832" s="44"/>
      <c r="K1832" s="34"/>
      <c r="L1832" s="45"/>
      <c r="M1832" s="45"/>
      <c r="N1832" s="44"/>
      <c r="O1832" s="45"/>
      <c r="P1832" s="45"/>
      <c r="Q1832" s="44"/>
      <c r="R1832" s="44"/>
      <c r="S1832" s="44"/>
      <c r="T1832" s="36"/>
      <c r="U1832" s="36"/>
      <c r="V1832" s="36"/>
      <c r="W1832" s="36"/>
      <c r="X1832" s="36"/>
      <c r="Y1832" s="36"/>
      <c r="Z1832" s="45"/>
      <c r="AA1832" s="34"/>
      <c r="AB1832" s="97" t="str">
        <f t="shared" si="28"/>
        <v/>
      </c>
    </row>
    <row r="1833" spans="1:28">
      <c r="A1833" s="97" t="str">
        <f>IF(E1833="","",SUBTOTAL(3,$E$2:$E1833))</f>
        <v/>
      </c>
      <c r="B1833" s="45"/>
      <c r="C1833" s="45"/>
      <c r="D1833" s="44"/>
      <c r="E1833" s="35"/>
      <c r="F1833" s="44"/>
      <c r="G1833" s="35"/>
      <c r="H1833" s="34"/>
      <c r="I1833" s="34"/>
      <c r="J1833" s="44"/>
      <c r="K1833" s="34"/>
      <c r="L1833" s="45"/>
      <c r="M1833" s="45"/>
      <c r="N1833" s="44"/>
      <c r="O1833" s="45"/>
      <c r="P1833" s="45"/>
      <c r="Q1833" s="44"/>
      <c r="R1833" s="44"/>
      <c r="S1833" s="44"/>
      <c r="T1833" s="34"/>
      <c r="U1833" s="34"/>
      <c r="V1833" s="34"/>
      <c r="W1833" s="34"/>
      <c r="X1833" s="97"/>
      <c r="Y1833" s="97"/>
      <c r="Z1833" s="44"/>
      <c r="AA1833" s="34"/>
      <c r="AB1833" s="97" t="str">
        <f t="shared" si="28"/>
        <v/>
      </c>
    </row>
    <row r="1834" spans="1:28">
      <c r="A1834" s="97" t="str">
        <f>IF(E1834="","",SUBTOTAL(3,$E$2:$E1834))</f>
        <v/>
      </c>
      <c r="B1834" s="45"/>
      <c r="C1834" s="44"/>
      <c r="D1834" s="44"/>
      <c r="E1834" s="61"/>
      <c r="F1834" s="44"/>
      <c r="G1834" s="35"/>
      <c r="H1834" s="34"/>
      <c r="I1834" s="34"/>
      <c r="J1834" s="44"/>
      <c r="K1834" s="34"/>
      <c r="L1834" s="45"/>
      <c r="M1834" s="45"/>
      <c r="N1834" s="44"/>
      <c r="O1834" s="45"/>
      <c r="P1834" s="44"/>
      <c r="Q1834" s="44"/>
      <c r="R1834" s="44"/>
      <c r="S1834" s="44"/>
      <c r="T1834" s="34"/>
      <c r="U1834" s="34"/>
      <c r="V1834" s="34"/>
      <c r="W1834" s="34"/>
      <c r="X1834" s="34"/>
      <c r="Y1834" s="97"/>
      <c r="Z1834" s="45"/>
      <c r="AA1834" s="34"/>
      <c r="AB1834" s="97" t="str">
        <f t="shared" si="28"/>
        <v/>
      </c>
    </row>
    <row r="1835" spans="1:28">
      <c r="A1835" s="97" t="str">
        <f>IF(E1835="","",SUBTOTAL(3,$E$2:$E1835))</f>
        <v/>
      </c>
      <c r="B1835" s="45"/>
      <c r="C1835" s="44"/>
      <c r="D1835" s="44"/>
      <c r="E1835" s="35"/>
      <c r="F1835" s="44"/>
      <c r="G1835" s="35"/>
      <c r="H1835" s="35"/>
      <c r="I1835" s="35"/>
      <c r="J1835" s="44"/>
      <c r="K1835" s="34"/>
      <c r="L1835" s="45"/>
      <c r="M1835" s="45"/>
      <c r="N1835" s="44"/>
      <c r="O1835" s="45"/>
      <c r="P1835" s="44"/>
      <c r="Q1835" s="44"/>
      <c r="R1835" s="44"/>
      <c r="S1835" s="44"/>
      <c r="T1835" s="34"/>
      <c r="U1835" s="34"/>
      <c r="V1835" s="57"/>
      <c r="W1835" s="57"/>
      <c r="X1835" s="97"/>
      <c r="Y1835" s="97"/>
      <c r="Z1835" s="44"/>
      <c r="AA1835" s="34"/>
      <c r="AB1835" s="97" t="str">
        <f t="shared" si="28"/>
        <v/>
      </c>
    </row>
    <row r="1836" spans="1:28">
      <c r="A1836" s="97" t="str">
        <f>IF(E1836="","",SUBTOTAL(3,$E$2:$E1836))</f>
        <v/>
      </c>
      <c r="B1836" s="45"/>
      <c r="C1836" s="45"/>
      <c r="D1836" s="44"/>
      <c r="E1836" s="35"/>
      <c r="F1836" s="44"/>
      <c r="G1836" s="35"/>
      <c r="H1836" s="35"/>
      <c r="I1836" s="35"/>
      <c r="J1836" s="44"/>
      <c r="K1836" s="34"/>
      <c r="L1836" s="45"/>
      <c r="M1836" s="45"/>
      <c r="N1836" s="44"/>
      <c r="O1836" s="45"/>
      <c r="P1836" s="44"/>
      <c r="Q1836" s="44"/>
      <c r="R1836" s="44"/>
      <c r="S1836" s="44"/>
      <c r="T1836" s="34"/>
      <c r="U1836" s="34"/>
      <c r="V1836" s="34"/>
      <c r="W1836" s="34"/>
      <c r="X1836" s="97"/>
      <c r="Y1836" s="97"/>
      <c r="Z1836" s="44"/>
      <c r="AA1836" s="34"/>
      <c r="AB1836" s="97" t="str">
        <f t="shared" si="28"/>
        <v/>
      </c>
    </row>
    <row r="1837" spans="1:28">
      <c r="A1837" s="97" t="str">
        <f>IF(E1837="","",SUBTOTAL(3,$E$2:$E1837))</f>
        <v/>
      </c>
      <c r="B1837" s="45"/>
      <c r="C1837" s="45"/>
      <c r="D1837" s="44"/>
      <c r="E1837" s="101"/>
      <c r="F1837" s="44"/>
      <c r="G1837" s="79"/>
      <c r="H1837" s="42"/>
      <c r="I1837" s="42"/>
      <c r="J1837" s="46"/>
      <c r="K1837" s="34"/>
      <c r="L1837" s="45"/>
      <c r="M1837" s="45"/>
      <c r="N1837" s="44"/>
      <c r="O1837" s="45"/>
      <c r="P1837" s="45"/>
      <c r="Q1837" s="44"/>
      <c r="R1837" s="44"/>
      <c r="S1837" s="44"/>
      <c r="T1837" s="36"/>
      <c r="U1837" s="36"/>
      <c r="V1837" s="36"/>
      <c r="W1837" s="36"/>
      <c r="X1837" s="36"/>
      <c r="Y1837" s="34"/>
      <c r="Z1837" s="44"/>
      <c r="AA1837" s="34"/>
      <c r="AB1837" s="97" t="str">
        <f t="shared" si="28"/>
        <v/>
      </c>
    </row>
    <row r="1838" spans="1:28">
      <c r="A1838" s="97" t="str">
        <f>IF(E1838="","",SUBTOTAL(3,$E$2:$E1838))</f>
        <v/>
      </c>
      <c r="B1838" s="44"/>
      <c r="C1838" s="44"/>
      <c r="D1838" s="44"/>
      <c r="E1838" s="101"/>
      <c r="F1838" s="44"/>
      <c r="G1838" s="79"/>
      <c r="H1838" s="43"/>
      <c r="I1838" s="43"/>
      <c r="J1838" s="47"/>
      <c r="K1838" s="34"/>
      <c r="L1838" s="45"/>
      <c r="M1838" s="45"/>
      <c r="N1838" s="44"/>
      <c r="O1838" s="45"/>
      <c r="P1838" s="45"/>
      <c r="Q1838" s="44"/>
      <c r="R1838" s="44"/>
      <c r="S1838" s="44"/>
      <c r="T1838" s="36"/>
      <c r="U1838" s="34"/>
      <c r="V1838" s="34"/>
      <c r="W1838" s="34"/>
      <c r="X1838" s="36"/>
      <c r="Y1838" s="36"/>
      <c r="Z1838" s="45"/>
      <c r="AA1838" s="34"/>
      <c r="AB1838" s="97" t="str">
        <f t="shared" si="28"/>
        <v/>
      </c>
    </row>
    <row r="1839" spans="1:28">
      <c r="A1839" s="97" t="str">
        <f>IF(E1839="","",SUBTOTAL(3,$E$2:$E1839))</f>
        <v/>
      </c>
      <c r="B1839" s="44"/>
      <c r="C1839" s="44"/>
      <c r="D1839" s="44"/>
      <c r="E1839" s="101"/>
      <c r="F1839" s="44"/>
      <c r="G1839" s="79"/>
      <c r="H1839" s="34"/>
      <c r="I1839" s="34"/>
      <c r="J1839" s="44"/>
      <c r="K1839" s="34"/>
      <c r="L1839" s="45"/>
      <c r="M1839" s="45"/>
      <c r="N1839" s="44"/>
      <c r="O1839" s="45"/>
      <c r="P1839" s="45"/>
      <c r="Q1839" s="44"/>
      <c r="R1839" s="44"/>
      <c r="S1839" s="44"/>
      <c r="T1839" s="36"/>
      <c r="U1839" s="36"/>
      <c r="V1839" s="36"/>
      <c r="W1839" s="36"/>
      <c r="X1839" s="36"/>
      <c r="Y1839" s="36"/>
      <c r="Z1839" s="45"/>
      <c r="AA1839" s="34"/>
      <c r="AB1839" s="97" t="str">
        <f t="shared" si="28"/>
        <v/>
      </c>
    </row>
    <row r="1840" spans="1:28">
      <c r="A1840" s="97" t="str">
        <f>IF(E1840="","",SUBTOTAL(3,$E$2:$E1840))</f>
        <v/>
      </c>
      <c r="B1840" s="45"/>
      <c r="C1840" s="45"/>
      <c r="D1840" s="44"/>
      <c r="E1840" s="101"/>
      <c r="F1840" s="44"/>
      <c r="G1840" s="79"/>
      <c r="H1840" s="34"/>
      <c r="I1840" s="34"/>
      <c r="J1840" s="44"/>
      <c r="K1840" s="34"/>
      <c r="L1840" s="45"/>
      <c r="M1840" s="45"/>
      <c r="N1840" s="44"/>
      <c r="O1840" s="45"/>
      <c r="P1840" s="45"/>
      <c r="Q1840" s="44"/>
      <c r="R1840" s="44"/>
      <c r="S1840" s="44"/>
      <c r="T1840" s="36"/>
      <c r="U1840" s="36"/>
      <c r="V1840" s="36"/>
      <c r="W1840" s="36"/>
      <c r="X1840" s="36"/>
      <c r="Y1840" s="36"/>
      <c r="Z1840" s="45"/>
      <c r="AA1840" s="34"/>
      <c r="AB1840" s="97" t="str">
        <f t="shared" si="28"/>
        <v/>
      </c>
    </row>
    <row r="1841" spans="1:28">
      <c r="A1841" s="97" t="str">
        <f>IF(E1841="","",SUBTOTAL(3,$E$2:$E1841))</f>
        <v/>
      </c>
      <c r="B1841" s="45"/>
      <c r="C1841" s="45"/>
      <c r="D1841" s="44"/>
      <c r="E1841" s="101"/>
      <c r="F1841" s="44"/>
      <c r="G1841" s="79"/>
      <c r="H1841" s="34"/>
      <c r="I1841" s="34"/>
      <c r="J1841" s="44"/>
      <c r="K1841" s="34"/>
      <c r="L1841" s="45"/>
      <c r="M1841" s="45"/>
      <c r="N1841" s="44"/>
      <c r="O1841" s="45"/>
      <c r="P1841" s="45"/>
      <c r="Q1841" s="44"/>
      <c r="R1841" s="44"/>
      <c r="S1841" s="44"/>
      <c r="T1841" s="36"/>
      <c r="U1841" s="36"/>
      <c r="V1841" s="36"/>
      <c r="W1841" s="36"/>
      <c r="X1841" s="36"/>
      <c r="Y1841" s="36"/>
      <c r="Z1841" s="45"/>
      <c r="AA1841" s="34"/>
      <c r="AB1841" s="97" t="str">
        <f t="shared" si="28"/>
        <v/>
      </c>
    </row>
    <row r="1842" spans="1:28">
      <c r="A1842" s="97" t="str">
        <f>IF(E1842="","",SUBTOTAL(3,$E$2:$E1842))</f>
        <v/>
      </c>
      <c r="B1842" s="45"/>
      <c r="C1842" s="45"/>
      <c r="D1842" s="44"/>
      <c r="E1842" s="101"/>
      <c r="F1842" s="44"/>
      <c r="G1842" s="79"/>
      <c r="H1842" s="34"/>
      <c r="I1842" s="34"/>
      <c r="J1842" s="44"/>
      <c r="K1842" s="34"/>
      <c r="L1842" s="45"/>
      <c r="M1842" s="45"/>
      <c r="N1842" s="44"/>
      <c r="O1842" s="45"/>
      <c r="P1842" s="45"/>
      <c r="Q1842" s="44"/>
      <c r="R1842" s="44"/>
      <c r="S1842" s="44"/>
      <c r="T1842" s="36"/>
      <c r="U1842" s="36"/>
      <c r="V1842" s="36"/>
      <c r="W1842" s="36"/>
      <c r="X1842" s="36"/>
      <c r="Y1842" s="36"/>
      <c r="Z1842" s="45"/>
      <c r="AA1842" s="34"/>
      <c r="AB1842" s="97" t="str">
        <f t="shared" si="28"/>
        <v/>
      </c>
    </row>
    <row r="1843" spans="1:28">
      <c r="A1843" s="97" t="str">
        <f>IF(E1843="","",SUBTOTAL(3,$E$2:$E1843))</f>
        <v/>
      </c>
      <c r="B1843" s="45"/>
      <c r="C1843" s="45"/>
      <c r="D1843" s="44"/>
      <c r="E1843" s="101"/>
      <c r="F1843" s="44"/>
      <c r="G1843" s="79"/>
      <c r="H1843" s="34"/>
      <c r="I1843" s="34"/>
      <c r="J1843" s="44"/>
      <c r="K1843" s="34"/>
      <c r="L1843" s="45"/>
      <c r="M1843" s="45"/>
      <c r="N1843" s="44"/>
      <c r="O1843" s="45"/>
      <c r="P1843" s="45"/>
      <c r="Q1843" s="44"/>
      <c r="R1843" s="44"/>
      <c r="S1843" s="44"/>
      <c r="T1843" s="36"/>
      <c r="U1843" s="36"/>
      <c r="V1843" s="36"/>
      <c r="W1843" s="36"/>
      <c r="X1843" s="36"/>
      <c r="Y1843" s="36"/>
      <c r="Z1843" s="45"/>
      <c r="AA1843" s="34"/>
      <c r="AB1843" s="97" t="str">
        <f t="shared" si="28"/>
        <v/>
      </c>
    </row>
    <row r="1844" spans="1:28">
      <c r="A1844" s="97" t="str">
        <f>IF(E1844="","",SUBTOTAL(3,$E$2:$E1844))</f>
        <v/>
      </c>
      <c r="B1844" s="45"/>
      <c r="C1844" s="45"/>
      <c r="D1844" s="44"/>
      <c r="E1844" s="101"/>
      <c r="F1844" s="44"/>
      <c r="G1844" s="79"/>
      <c r="H1844" s="34"/>
      <c r="I1844" s="34"/>
      <c r="J1844" s="44"/>
      <c r="K1844" s="34"/>
      <c r="L1844" s="45"/>
      <c r="M1844" s="45"/>
      <c r="N1844" s="44"/>
      <c r="O1844" s="45"/>
      <c r="P1844" s="45"/>
      <c r="Q1844" s="44"/>
      <c r="R1844" s="44"/>
      <c r="S1844" s="44"/>
      <c r="T1844" s="36"/>
      <c r="U1844" s="36"/>
      <c r="V1844" s="36"/>
      <c r="W1844" s="36"/>
      <c r="X1844" s="36"/>
      <c r="Y1844" s="36"/>
      <c r="Z1844" s="45"/>
      <c r="AA1844" s="34"/>
      <c r="AB1844" s="97" t="str">
        <f t="shared" si="28"/>
        <v/>
      </c>
    </row>
    <row r="1845" spans="1:28">
      <c r="A1845" s="97" t="str">
        <f>IF(E1845="","",SUBTOTAL(3,$E$2:$E1845))</f>
        <v/>
      </c>
      <c r="B1845" s="45"/>
      <c r="C1845" s="44"/>
      <c r="D1845" s="44"/>
      <c r="E1845" s="61"/>
      <c r="F1845" s="44"/>
      <c r="G1845" s="35"/>
      <c r="H1845" s="34"/>
      <c r="I1845" s="34"/>
      <c r="J1845" s="44"/>
      <c r="K1845" s="34"/>
      <c r="L1845" s="45"/>
      <c r="M1845" s="45"/>
      <c r="N1845" s="44"/>
      <c r="O1845" s="45"/>
      <c r="P1845" s="44"/>
      <c r="Q1845" s="44"/>
      <c r="R1845" s="44"/>
      <c r="S1845" s="44"/>
      <c r="T1845" s="34"/>
      <c r="U1845" s="34"/>
      <c r="V1845" s="34"/>
      <c r="W1845" s="34"/>
      <c r="X1845" s="34"/>
      <c r="Y1845" s="34"/>
      <c r="Z1845" s="44"/>
      <c r="AA1845" s="34"/>
      <c r="AB1845" s="97" t="str">
        <f t="shared" si="28"/>
        <v/>
      </c>
    </row>
    <row r="1846" spans="1:28">
      <c r="A1846" s="97" t="str">
        <f>IF(E1846="","",SUBTOTAL(3,$E$2:$E1846))</f>
        <v/>
      </c>
      <c r="B1846" s="45"/>
      <c r="C1846" s="44"/>
      <c r="D1846" s="44"/>
      <c r="E1846" s="61"/>
      <c r="F1846" s="44"/>
      <c r="G1846" s="35"/>
      <c r="H1846" s="34"/>
      <c r="I1846" s="34"/>
      <c r="J1846" s="44"/>
      <c r="K1846" s="34"/>
      <c r="L1846" s="45"/>
      <c r="M1846" s="45"/>
      <c r="N1846" s="44"/>
      <c r="O1846" s="45"/>
      <c r="P1846" s="44"/>
      <c r="Q1846" s="44"/>
      <c r="R1846" s="44"/>
      <c r="S1846" s="44"/>
      <c r="T1846" s="34"/>
      <c r="U1846" s="34"/>
      <c r="V1846" s="34"/>
      <c r="W1846" s="34"/>
      <c r="X1846" s="34"/>
      <c r="Y1846" s="34"/>
      <c r="Z1846" s="45"/>
      <c r="AA1846" s="34"/>
      <c r="AB1846" s="97" t="str">
        <f t="shared" si="28"/>
        <v/>
      </c>
    </row>
    <row r="1847" spans="1:28">
      <c r="A1847" s="97" t="str">
        <f>IF(E1847="","",SUBTOTAL(3,$E$2:$E1847))</f>
        <v/>
      </c>
      <c r="B1847" s="45"/>
      <c r="C1847" s="44"/>
      <c r="D1847" s="44"/>
      <c r="E1847" s="61"/>
      <c r="F1847" s="44"/>
      <c r="G1847" s="35"/>
      <c r="H1847" s="34"/>
      <c r="I1847" s="34"/>
      <c r="J1847" s="44"/>
      <c r="K1847" s="34"/>
      <c r="L1847" s="45"/>
      <c r="M1847" s="45"/>
      <c r="N1847" s="44"/>
      <c r="O1847" s="45"/>
      <c r="P1847" s="45"/>
      <c r="Q1847" s="44"/>
      <c r="R1847" s="44"/>
      <c r="S1847" s="44"/>
      <c r="T1847" s="34"/>
      <c r="U1847" s="34"/>
      <c r="V1847" s="34"/>
      <c r="W1847" s="34"/>
      <c r="X1847" s="34"/>
      <c r="Y1847" s="34"/>
      <c r="Z1847" s="44"/>
      <c r="AA1847" s="34"/>
      <c r="AB1847" s="97" t="str">
        <f t="shared" si="28"/>
        <v/>
      </c>
    </row>
    <row r="1848" spans="1:28">
      <c r="A1848" s="97" t="str">
        <f>IF(E1848="","",SUBTOTAL(3,$E$2:$E1848))</f>
        <v/>
      </c>
      <c r="B1848" s="45"/>
      <c r="C1848" s="44"/>
      <c r="D1848" s="44"/>
      <c r="E1848" s="61"/>
      <c r="F1848" s="44"/>
      <c r="G1848" s="35"/>
      <c r="H1848" s="34"/>
      <c r="I1848" s="34"/>
      <c r="J1848" s="44"/>
      <c r="K1848" s="34"/>
      <c r="L1848" s="45"/>
      <c r="M1848" s="45"/>
      <c r="N1848" s="44"/>
      <c r="O1848" s="45"/>
      <c r="P1848" s="45"/>
      <c r="Q1848" s="44"/>
      <c r="R1848" s="44"/>
      <c r="S1848" s="44"/>
      <c r="T1848" s="34"/>
      <c r="U1848" s="34"/>
      <c r="V1848" s="34"/>
      <c r="W1848" s="34"/>
      <c r="X1848" s="34"/>
      <c r="Y1848" s="34"/>
      <c r="Z1848" s="44"/>
      <c r="AA1848" s="34"/>
      <c r="AB1848" s="97" t="str">
        <f t="shared" si="28"/>
        <v/>
      </c>
    </row>
    <row r="1849" spans="1:28">
      <c r="A1849" s="97" t="str">
        <f>IF(E1849="","",SUBTOTAL(3,$E$2:$E1849))</f>
        <v/>
      </c>
      <c r="B1849" s="44"/>
      <c r="C1849" s="44"/>
      <c r="D1849" s="44"/>
      <c r="E1849" s="101"/>
      <c r="F1849" s="44"/>
      <c r="G1849" s="79"/>
      <c r="H1849" s="34"/>
      <c r="I1849" s="34"/>
      <c r="J1849" s="44"/>
      <c r="K1849" s="34"/>
      <c r="L1849" s="44"/>
      <c r="M1849" s="44"/>
      <c r="N1849" s="44"/>
      <c r="O1849" s="45"/>
      <c r="P1849" s="44"/>
      <c r="Q1849" s="44"/>
      <c r="R1849" s="44"/>
      <c r="S1849" s="44"/>
      <c r="T1849" s="34"/>
      <c r="U1849" s="34"/>
      <c r="V1849" s="34"/>
      <c r="W1849" s="34"/>
      <c r="X1849" s="34"/>
      <c r="Y1849" s="34"/>
      <c r="Z1849" s="44"/>
      <c r="AA1849" s="34"/>
      <c r="AB1849" s="97" t="str">
        <f t="shared" si="28"/>
        <v/>
      </c>
    </row>
    <row r="1850" spans="1:28">
      <c r="A1850" s="97" t="str">
        <f>IF(E1850="","",SUBTOTAL(3,$E$2:$E1850))</f>
        <v/>
      </c>
      <c r="B1850" s="44"/>
      <c r="C1850" s="44"/>
      <c r="D1850" s="44"/>
      <c r="E1850" s="101"/>
      <c r="F1850" s="44"/>
      <c r="G1850" s="79"/>
      <c r="H1850" s="34"/>
      <c r="I1850" s="34"/>
      <c r="J1850" s="44"/>
      <c r="K1850" s="34"/>
      <c r="L1850" s="44"/>
      <c r="M1850" s="44"/>
      <c r="N1850" s="44"/>
      <c r="O1850" s="45"/>
      <c r="P1850" s="44"/>
      <c r="Q1850" s="44"/>
      <c r="R1850" s="44"/>
      <c r="S1850" s="44"/>
      <c r="T1850" s="34"/>
      <c r="U1850" s="34"/>
      <c r="V1850" s="34"/>
      <c r="W1850" s="34"/>
      <c r="X1850" s="34"/>
      <c r="Y1850" s="34"/>
      <c r="Z1850" s="44"/>
      <c r="AA1850" s="34"/>
      <c r="AB1850" s="97" t="str">
        <f t="shared" si="28"/>
        <v/>
      </c>
    </row>
    <row r="1851" spans="1:28">
      <c r="A1851" s="97" t="str">
        <f>IF(E1851="","",SUBTOTAL(3,$E$2:$E1851))</f>
        <v/>
      </c>
      <c r="B1851" s="44"/>
      <c r="C1851" s="44"/>
      <c r="D1851" s="44"/>
      <c r="E1851" s="101"/>
      <c r="F1851" s="44"/>
      <c r="G1851" s="79"/>
      <c r="H1851" s="34"/>
      <c r="I1851" s="34"/>
      <c r="J1851" s="44"/>
      <c r="K1851" s="34"/>
      <c r="L1851" s="44"/>
      <c r="M1851" s="44"/>
      <c r="N1851" s="44"/>
      <c r="O1851" s="45"/>
      <c r="P1851" s="44"/>
      <c r="Q1851" s="44"/>
      <c r="R1851" s="44"/>
      <c r="S1851" s="44"/>
      <c r="T1851" s="34"/>
      <c r="U1851" s="34"/>
      <c r="V1851" s="34"/>
      <c r="W1851" s="34"/>
      <c r="X1851" s="34"/>
      <c r="Y1851" s="34"/>
      <c r="Z1851" s="44"/>
      <c r="AA1851" s="34"/>
      <c r="AB1851" s="97" t="str">
        <f t="shared" si="28"/>
        <v/>
      </c>
    </row>
    <row r="1852" spans="1:28">
      <c r="A1852" s="97" t="str">
        <f>IF(E1852="","",SUBTOTAL(3,$E$2:$E1852))</f>
        <v/>
      </c>
      <c r="B1852" s="44"/>
      <c r="C1852" s="44"/>
      <c r="D1852" s="44"/>
      <c r="E1852" s="101"/>
      <c r="F1852" s="44"/>
      <c r="G1852" s="79"/>
      <c r="H1852" s="34"/>
      <c r="I1852" s="34"/>
      <c r="J1852" s="44"/>
      <c r="K1852" s="34"/>
      <c r="L1852" s="44"/>
      <c r="M1852" s="44"/>
      <c r="N1852" s="44"/>
      <c r="O1852" s="45"/>
      <c r="P1852" s="44"/>
      <c r="Q1852" s="44"/>
      <c r="R1852" s="44"/>
      <c r="S1852" s="44"/>
      <c r="T1852" s="34"/>
      <c r="U1852" s="34"/>
      <c r="V1852" s="34"/>
      <c r="W1852" s="34"/>
      <c r="X1852" s="34"/>
      <c r="Y1852" s="34"/>
      <c r="Z1852" s="44"/>
      <c r="AA1852" s="34"/>
      <c r="AB1852" s="97" t="str">
        <f t="shared" si="28"/>
        <v/>
      </c>
    </row>
    <row r="1853" spans="1:28">
      <c r="A1853" s="97" t="str">
        <f>IF(E1853="","",SUBTOTAL(3,$E$2:$E1853))</f>
        <v/>
      </c>
      <c r="B1853" s="44"/>
      <c r="C1853" s="44"/>
      <c r="D1853" s="44"/>
      <c r="E1853" s="101"/>
      <c r="F1853" s="44"/>
      <c r="G1853" s="79"/>
      <c r="H1853" s="34"/>
      <c r="I1853" s="34"/>
      <c r="J1853" s="44"/>
      <c r="K1853" s="34"/>
      <c r="L1853" s="44"/>
      <c r="M1853" s="44"/>
      <c r="N1853" s="44"/>
      <c r="O1853" s="45"/>
      <c r="P1853" s="44"/>
      <c r="Q1853" s="44"/>
      <c r="R1853" s="44"/>
      <c r="S1853" s="44"/>
      <c r="T1853" s="34"/>
      <c r="U1853" s="34"/>
      <c r="V1853" s="34"/>
      <c r="W1853" s="34"/>
      <c r="X1853" s="34"/>
      <c r="Y1853" s="34"/>
      <c r="Z1853" s="44"/>
      <c r="AA1853" s="34"/>
      <c r="AB1853" s="97" t="str">
        <f t="shared" si="28"/>
        <v/>
      </c>
    </row>
    <row r="1854" spans="1:28">
      <c r="A1854" s="97" t="str">
        <f>IF(E1854="","",SUBTOTAL(3,$E$2:$E1854))</f>
        <v/>
      </c>
      <c r="B1854" s="44"/>
      <c r="C1854" s="44"/>
      <c r="D1854" s="44"/>
      <c r="E1854" s="101"/>
      <c r="F1854" s="44"/>
      <c r="G1854" s="79"/>
      <c r="H1854" s="34"/>
      <c r="I1854" s="34"/>
      <c r="J1854" s="44"/>
      <c r="K1854" s="34"/>
      <c r="L1854" s="44"/>
      <c r="M1854" s="44"/>
      <c r="N1854" s="44"/>
      <c r="O1854" s="45"/>
      <c r="P1854" s="44"/>
      <c r="Q1854" s="44"/>
      <c r="R1854" s="44"/>
      <c r="S1854" s="44"/>
      <c r="T1854" s="34"/>
      <c r="U1854" s="34"/>
      <c r="V1854" s="34"/>
      <c r="W1854" s="34"/>
      <c r="X1854" s="34"/>
      <c r="Y1854" s="34"/>
      <c r="Z1854" s="44"/>
      <c r="AA1854" s="34"/>
      <c r="AB1854" s="97" t="str">
        <f t="shared" si="28"/>
        <v/>
      </c>
    </row>
    <row r="1855" spans="1:28">
      <c r="A1855" s="97" t="str">
        <f>IF(E1855="","",SUBTOTAL(3,$E$2:$E1855))</f>
        <v/>
      </c>
      <c r="B1855" s="44"/>
      <c r="C1855" s="44"/>
      <c r="D1855" s="44"/>
      <c r="E1855" s="101"/>
      <c r="F1855" s="44"/>
      <c r="G1855" s="79"/>
      <c r="H1855" s="34"/>
      <c r="I1855" s="34"/>
      <c r="J1855" s="44"/>
      <c r="K1855" s="34"/>
      <c r="L1855" s="44"/>
      <c r="M1855" s="44"/>
      <c r="N1855" s="44"/>
      <c r="O1855" s="45"/>
      <c r="P1855" s="44"/>
      <c r="Q1855" s="44"/>
      <c r="R1855" s="44"/>
      <c r="S1855" s="44"/>
      <c r="T1855" s="34"/>
      <c r="U1855" s="34"/>
      <c r="V1855" s="34"/>
      <c r="W1855" s="34"/>
      <c r="X1855" s="34"/>
      <c r="Y1855" s="34"/>
      <c r="Z1855" s="44"/>
      <c r="AA1855" s="34"/>
      <c r="AB1855" s="97" t="str">
        <f t="shared" si="28"/>
        <v/>
      </c>
    </row>
    <row r="1856" spans="1:28">
      <c r="A1856" s="97" t="str">
        <f>IF(E1856="","",SUBTOTAL(3,$E$2:$E1856))</f>
        <v/>
      </c>
      <c r="B1856" s="44"/>
      <c r="C1856" s="44"/>
      <c r="D1856" s="44"/>
      <c r="E1856" s="101"/>
      <c r="F1856" s="44"/>
      <c r="G1856" s="79"/>
      <c r="H1856" s="34"/>
      <c r="I1856" s="34"/>
      <c r="J1856" s="44"/>
      <c r="K1856" s="34"/>
      <c r="L1856" s="44"/>
      <c r="M1856" s="44"/>
      <c r="N1856" s="44"/>
      <c r="O1856" s="45"/>
      <c r="P1856" s="44"/>
      <c r="Q1856" s="44"/>
      <c r="R1856" s="44"/>
      <c r="S1856" s="44"/>
      <c r="T1856" s="34"/>
      <c r="U1856" s="34"/>
      <c r="V1856" s="34"/>
      <c r="W1856" s="34"/>
      <c r="X1856" s="34"/>
      <c r="Y1856" s="34"/>
      <c r="Z1856" s="44"/>
      <c r="AA1856" s="34"/>
      <c r="AB1856" s="97" t="str">
        <f t="shared" si="28"/>
        <v/>
      </c>
    </row>
    <row r="1857" spans="1:28">
      <c r="A1857" s="97" t="str">
        <f>IF(E1857="","",SUBTOTAL(3,$E$2:$E1857))</f>
        <v/>
      </c>
      <c r="B1857" s="44"/>
      <c r="C1857" s="44"/>
      <c r="D1857" s="44"/>
      <c r="E1857" s="101"/>
      <c r="F1857" s="44"/>
      <c r="G1857" s="79"/>
      <c r="H1857" s="34"/>
      <c r="I1857" s="34"/>
      <c r="J1857" s="44"/>
      <c r="K1857" s="34"/>
      <c r="L1857" s="44"/>
      <c r="M1857" s="44"/>
      <c r="N1857" s="44"/>
      <c r="O1857" s="45"/>
      <c r="P1857" s="44"/>
      <c r="Q1857" s="44"/>
      <c r="R1857" s="44"/>
      <c r="S1857" s="44"/>
      <c r="T1857" s="34"/>
      <c r="U1857" s="34"/>
      <c r="V1857" s="34"/>
      <c r="W1857" s="34"/>
      <c r="X1857" s="34"/>
      <c r="Y1857" s="34"/>
      <c r="Z1857" s="44"/>
      <c r="AA1857" s="34"/>
      <c r="AB1857" s="97" t="str">
        <f t="shared" si="28"/>
        <v/>
      </c>
    </row>
    <row r="1858" spans="1:28">
      <c r="A1858" s="97" t="str">
        <f>IF(E1858="","",SUBTOTAL(3,$E$2:$E1858))</f>
        <v/>
      </c>
      <c r="B1858" s="44"/>
      <c r="C1858" s="44"/>
      <c r="D1858" s="44"/>
      <c r="E1858" s="101"/>
      <c r="F1858" s="44"/>
      <c r="G1858" s="79"/>
      <c r="H1858" s="34"/>
      <c r="I1858" s="34"/>
      <c r="J1858" s="44"/>
      <c r="K1858" s="34"/>
      <c r="L1858" s="44"/>
      <c r="M1858" s="44"/>
      <c r="N1858" s="44"/>
      <c r="O1858" s="45"/>
      <c r="P1858" s="44"/>
      <c r="Q1858" s="44"/>
      <c r="R1858" s="44"/>
      <c r="S1858" s="44"/>
      <c r="T1858" s="34"/>
      <c r="U1858" s="34"/>
      <c r="V1858" s="34"/>
      <c r="W1858" s="34"/>
      <c r="X1858" s="34"/>
      <c r="Y1858" s="34"/>
      <c r="Z1858" s="44"/>
      <c r="AA1858" s="34"/>
      <c r="AB1858" s="97" t="str">
        <f t="shared" ref="AB1858:AB1921" si="29">IF(OR(P1858="TN",O1858="TLAI",AND(O1858="KTHP",P1858="TH"),E1858=""),"",Z1858=S1858)</f>
        <v/>
      </c>
    </row>
    <row r="1859" spans="1:28">
      <c r="A1859" s="97" t="str">
        <f>IF(E1859="","",SUBTOTAL(3,$E$2:$E1859))</f>
        <v/>
      </c>
      <c r="B1859" s="44"/>
      <c r="C1859" s="44"/>
      <c r="D1859" s="44"/>
      <c r="E1859" s="101"/>
      <c r="F1859" s="44"/>
      <c r="G1859" s="79"/>
      <c r="H1859" s="34"/>
      <c r="I1859" s="34"/>
      <c r="J1859" s="44"/>
      <c r="K1859" s="34"/>
      <c r="L1859" s="44"/>
      <c r="M1859" s="44"/>
      <c r="N1859" s="44"/>
      <c r="O1859" s="45"/>
      <c r="P1859" s="44"/>
      <c r="Q1859" s="44"/>
      <c r="R1859" s="44"/>
      <c r="S1859" s="44"/>
      <c r="T1859" s="34"/>
      <c r="U1859" s="34"/>
      <c r="V1859" s="34"/>
      <c r="W1859" s="34"/>
      <c r="X1859" s="34"/>
      <c r="Y1859" s="34"/>
      <c r="Z1859" s="44"/>
      <c r="AA1859" s="34"/>
      <c r="AB1859" s="97" t="str">
        <f t="shared" si="29"/>
        <v/>
      </c>
    </row>
    <row r="1860" spans="1:28">
      <c r="A1860" s="97" t="str">
        <f>IF(E1860="","",SUBTOTAL(3,$E$2:$E1860))</f>
        <v/>
      </c>
      <c r="B1860" s="44"/>
      <c r="C1860" s="44"/>
      <c r="D1860" s="44"/>
      <c r="E1860" s="101"/>
      <c r="F1860" s="44"/>
      <c r="G1860" s="79"/>
      <c r="H1860" s="34"/>
      <c r="I1860" s="34"/>
      <c r="J1860" s="44"/>
      <c r="K1860" s="34"/>
      <c r="L1860" s="44"/>
      <c r="M1860" s="44"/>
      <c r="N1860" s="44"/>
      <c r="O1860" s="45"/>
      <c r="P1860" s="44"/>
      <c r="Q1860" s="44"/>
      <c r="R1860" s="44"/>
      <c r="S1860" s="44"/>
      <c r="T1860" s="34"/>
      <c r="U1860" s="34"/>
      <c r="V1860" s="34"/>
      <c r="W1860" s="34"/>
      <c r="X1860" s="34"/>
      <c r="Y1860" s="34"/>
      <c r="Z1860" s="44"/>
      <c r="AA1860" s="34"/>
      <c r="AB1860" s="97" t="str">
        <f t="shared" si="29"/>
        <v/>
      </c>
    </row>
    <row r="1861" spans="1:28">
      <c r="A1861" s="97" t="str">
        <f>IF(E1861="","",SUBTOTAL(3,$E$2:$E1861))</f>
        <v/>
      </c>
      <c r="B1861" s="44"/>
      <c r="C1861" s="44"/>
      <c r="D1861" s="44"/>
      <c r="E1861" s="101"/>
      <c r="F1861" s="44"/>
      <c r="G1861" s="79"/>
      <c r="H1861" s="34"/>
      <c r="I1861" s="34"/>
      <c r="J1861" s="44"/>
      <c r="K1861" s="34"/>
      <c r="L1861" s="44"/>
      <c r="M1861" s="44"/>
      <c r="N1861" s="44"/>
      <c r="O1861" s="45"/>
      <c r="P1861" s="44"/>
      <c r="Q1861" s="44"/>
      <c r="R1861" s="44"/>
      <c r="S1861" s="44"/>
      <c r="T1861" s="34"/>
      <c r="U1861" s="34"/>
      <c r="V1861" s="34"/>
      <c r="W1861" s="34"/>
      <c r="X1861" s="34"/>
      <c r="Y1861" s="34"/>
      <c r="Z1861" s="44"/>
      <c r="AA1861" s="34"/>
      <c r="AB1861" s="97" t="str">
        <f t="shared" si="29"/>
        <v/>
      </c>
    </row>
    <row r="1862" spans="1:28">
      <c r="A1862" s="97" t="str">
        <f>IF(E1862="","",SUBTOTAL(3,$E$2:$E1862))</f>
        <v/>
      </c>
      <c r="B1862" s="44"/>
      <c r="C1862" s="44"/>
      <c r="D1862" s="44"/>
      <c r="E1862" s="101"/>
      <c r="F1862" s="44"/>
      <c r="G1862" s="79"/>
      <c r="H1862" s="34"/>
      <c r="I1862" s="34"/>
      <c r="J1862" s="44"/>
      <c r="K1862" s="34"/>
      <c r="L1862" s="44"/>
      <c r="M1862" s="44"/>
      <c r="N1862" s="44"/>
      <c r="O1862" s="45"/>
      <c r="P1862" s="44"/>
      <c r="Q1862" s="44"/>
      <c r="R1862" s="44"/>
      <c r="S1862" s="44"/>
      <c r="T1862" s="34"/>
      <c r="U1862" s="34"/>
      <c r="V1862" s="34"/>
      <c r="W1862" s="34"/>
      <c r="X1862" s="34"/>
      <c r="Y1862" s="34"/>
      <c r="Z1862" s="44"/>
      <c r="AA1862" s="34"/>
      <c r="AB1862" s="97" t="str">
        <f t="shared" si="29"/>
        <v/>
      </c>
    </row>
    <row r="1863" spans="1:28">
      <c r="A1863" s="97" t="str">
        <f>IF(E1863="","",SUBTOTAL(3,$E$2:$E1863))</f>
        <v/>
      </c>
      <c r="B1863" s="44"/>
      <c r="C1863" s="44"/>
      <c r="D1863" s="44"/>
      <c r="E1863" s="101"/>
      <c r="F1863" s="44"/>
      <c r="G1863" s="79"/>
      <c r="H1863" s="34"/>
      <c r="I1863" s="34"/>
      <c r="J1863" s="44"/>
      <c r="K1863" s="34"/>
      <c r="L1863" s="44"/>
      <c r="M1863" s="44"/>
      <c r="N1863" s="44"/>
      <c r="O1863" s="45"/>
      <c r="P1863" s="44"/>
      <c r="Q1863" s="44"/>
      <c r="R1863" s="44"/>
      <c r="S1863" s="44"/>
      <c r="T1863" s="34"/>
      <c r="U1863" s="34"/>
      <c r="V1863" s="34"/>
      <c r="W1863" s="34"/>
      <c r="X1863" s="34"/>
      <c r="Y1863" s="34"/>
      <c r="Z1863" s="44"/>
      <c r="AA1863" s="34"/>
      <c r="AB1863" s="97" t="str">
        <f t="shared" si="29"/>
        <v/>
      </c>
    </row>
    <row r="1864" spans="1:28">
      <c r="A1864" s="97" t="str">
        <f>IF(E1864="","",SUBTOTAL(3,$E$2:$E1864))</f>
        <v/>
      </c>
      <c r="B1864" s="44"/>
      <c r="C1864" s="44"/>
      <c r="D1864" s="44"/>
      <c r="E1864" s="101"/>
      <c r="F1864" s="44"/>
      <c r="G1864" s="79"/>
      <c r="H1864" s="34"/>
      <c r="I1864" s="34"/>
      <c r="J1864" s="44"/>
      <c r="K1864" s="34"/>
      <c r="L1864" s="44"/>
      <c r="M1864" s="44"/>
      <c r="N1864" s="44"/>
      <c r="O1864" s="45"/>
      <c r="P1864" s="44"/>
      <c r="Q1864" s="44"/>
      <c r="R1864" s="44"/>
      <c r="S1864" s="44"/>
      <c r="T1864" s="34"/>
      <c r="U1864" s="34"/>
      <c r="V1864" s="34"/>
      <c r="W1864" s="34"/>
      <c r="X1864" s="34"/>
      <c r="Y1864" s="34"/>
      <c r="Z1864" s="44"/>
      <c r="AA1864" s="34"/>
      <c r="AB1864" s="97" t="str">
        <f t="shared" si="29"/>
        <v/>
      </c>
    </row>
    <row r="1865" spans="1:28">
      <c r="A1865" s="97" t="str">
        <f>IF(E1865="","",SUBTOTAL(3,$E$2:$E1865))</f>
        <v/>
      </c>
      <c r="B1865" s="44"/>
      <c r="C1865" s="44"/>
      <c r="D1865" s="44"/>
      <c r="E1865" s="101"/>
      <c r="F1865" s="44"/>
      <c r="G1865" s="79"/>
      <c r="H1865" s="34"/>
      <c r="I1865" s="34"/>
      <c r="J1865" s="44"/>
      <c r="K1865" s="34"/>
      <c r="L1865" s="44"/>
      <c r="M1865" s="44"/>
      <c r="N1865" s="44"/>
      <c r="O1865" s="45"/>
      <c r="P1865" s="44"/>
      <c r="Q1865" s="44"/>
      <c r="R1865" s="44"/>
      <c r="S1865" s="44"/>
      <c r="T1865" s="34"/>
      <c r="U1865" s="34"/>
      <c r="V1865" s="34"/>
      <c r="W1865" s="34"/>
      <c r="X1865" s="34"/>
      <c r="Y1865" s="34"/>
      <c r="Z1865" s="44"/>
      <c r="AA1865" s="34"/>
      <c r="AB1865" s="97" t="str">
        <f t="shared" si="29"/>
        <v/>
      </c>
    </row>
    <row r="1866" spans="1:28">
      <c r="A1866" s="97" t="str">
        <f>IF(E1866="","",SUBTOTAL(3,$E$2:$E1866))</f>
        <v/>
      </c>
      <c r="B1866" s="44"/>
      <c r="C1866" s="44"/>
      <c r="D1866" s="44"/>
      <c r="E1866" s="101"/>
      <c r="F1866" s="44"/>
      <c r="G1866" s="79"/>
      <c r="H1866" s="34"/>
      <c r="I1866" s="34"/>
      <c r="J1866" s="44"/>
      <c r="K1866" s="34"/>
      <c r="L1866" s="44"/>
      <c r="M1866" s="44"/>
      <c r="N1866" s="44"/>
      <c r="O1866" s="45"/>
      <c r="P1866" s="44"/>
      <c r="Q1866" s="44"/>
      <c r="R1866" s="44"/>
      <c r="S1866" s="44"/>
      <c r="T1866" s="34"/>
      <c r="U1866" s="34"/>
      <c r="V1866" s="34"/>
      <c r="W1866" s="34"/>
      <c r="X1866" s="34"/>
      <c r="Y1866" s="34"/>
      <c r="Z1866" s="44"/>
      <c r="AA1866" s="34"/>
      <c r="AB1866" s="97" t="str">
        <f t="shared" si="29"/>
        <v/>
      </c>
    </row>
    <row r="1867" spans="1:28">
      <c r="A1867" s="97" t="str">
        <f>IF(E1867="","",SUBTOTAL(3,$E$2:$E1867))</f>
        <v/>
      </c>
      <c r="B1867" s="45"/>
      <c r="C1867" s="45"/>
      <c r="D1867" s="44"/>
      <c r="E1867" s="35"/>
      <c r="F1867" s="44"/>
      <c r="G1867" s="35"/>
      <c r="H1867" s="34"/>
      <c r="I1867" s="34"/>
      <c r="J1867" s="44"/>
      <c r="K1867" s="34"/>
      <c r="L1867" s="45"/>
      <c r="M1867" s="45"/>
      <c r="N1867" s="44"/>
      <c r="O1867" s="45"/>
      <c r="P1867" s="44"/>
      <c r="Q1867" s="44"/>
      <c r="R1867" s="44"/>
      <c r="S1867" s="44"/>
      <c r="T1867" s="34"/>
      <c r="U1867" s="34"/>
      <c r="V1867" s="34"/>
      <c r="W1867" s="34"/>
      <c r="X1867" s="34"/>
      <c r="Y1867" s="34"/>
      <c r="Z1867" s="44"/>
      <c r="AA1867" s="34"/>
      <c r="AB1867" s="97" t="str">
        <f t="shared" si="29"/>
        <v/>
      </c>
    </row>
    <row r="1868" spans="1:28">
      <c r="A1868" s="97" t="str">
        <f>IF(E1868="","",SUBTOTAL(3,$E$2:$E1868))</f>
        <v/>
      </c>
      <c r="B1868" s="45"/>
      <c r="C1868" s="44"/>
      <c r="D1868" s="44"/>
      <c r="E1868" s="61"/>
      <c r="F1868" s="44"/>
      <c r="G1868" s="35"/>
      <c r="H1868" s="34"/>
      <c r="I1868" s="34"/>
      <c r="J1868" s="45"/>
      <c r="K1868" s="34"/>
      <c r="L1868" s="45"/>
      <c r="M1868" s="45"/>
      <c r="N1868" s="44"/>
      <c r="O1868" s="45"/>
      <c r="P1868" s="45"/>
      <c r="Q1868" s="44"/>
      <c r="R1868" s="44"/>
      <c r="S1868" s="44"/>
      <c r="T1868" s="34"/>
      <c r="U1868" s="34"/>
      <c r="V1868" s="34"/>
      <c r="W1868" s="34"/>
      <c r="X1868" s="34"/>
      <c r="Y1868" s="34"/>
      <c r="Z1868" s="45"/>
      <c r="AA1868" s="34"/>
      <c r="AB1868" s="97" t="str">
        <f t="shared" si="29"/>
        <v/>
      </c>
    </row>
    <row r="1869" spans="1:28">
      <c r="A1869" s="97" t="str">
        <f>IF(E1869="","",SUBTOTAL(3,$E$2:$E1869))</f>
        <v/>
      </c>
      <c r="B1869" s="45"/>
      <c r="C1869" s="44"/>
      <c r="D1869" s="44"/>
      <c r="E1869" s="61"/>
      <c r="F1869" s="44"/>
      <c r="G1869" s="35"/>
      <c r="H1869" s="34"/>
      <c r="I1869" s="34"/>
      <c r="J1869" s="45"/>
      <c r="K1869" s="34"/>
      <c r="L1869" s="45"/>
      <c r="M1869" s="45"/>
      <c r="N1869" s="44"/>
      <c r="O1869" s="45"/>
      <c r="P1869" s="45"/>
      <c r="Q1869" s="44"/>
      <c r="R1869" s="44"/>
      <c r="S1869" s="44"/>
      <c r="T1869" s="34"/>
      <c r="U1869" s="34"/>
      <c r="V1869" s="34"/>
      <c r="W1869" s="34"/>
      <c r="X1869" s="34"/>
      <c r="Y1869" s="34"/>
      <c r="Z1869" s="44"/>
      <c r="AA1869" s="34"/>
      <c r="AB1869" s="97" t="str">
        <f t="shared" si="29"/>
        <v/>
      </c>
    </row>
    <row r="1870" spans="1:28">
      <c r="A1870" s="97" t="str">
        <f>IF(E1870="","",SUBTOTAL(3,$E$2:$E1870))</f>
        <v/>
      </c>
      <c r="B1870" s="45"/>
      <c r="C1870" s="45"/>
      <c r="D1870" s="44"/>
      <c r="E1870" s="35"/>
      <c r="F1870" s="44"/>
      <c r="G1870" s="35"/>
      <c r="H1870" s="34"/>
      <c r="I1870" s="34"/>
      <c r="J1870" s="45"/>
      <c r="K1870" s="34"/>
      <c r="L1870" s="45"/>
      <c r="M1870" s="45"/>
      <c r="N1870" s="44"/>
      <c r="O1870" s="45"/>
      <c r="P1870" s="45"/>
      <c r="Q1870" s="44"/>
      <c r="R1870" s="44"/>
      <c r="S1870" s="44"/>
      <c r="T1870" s="34"/>
      <c r="U1870" s="34"/>
      <c r="V1870" s="34"/>
      <c r="W1870" s="34"/>
      <c r="X1870" s="34"/>
      <c r="Y1870" s="34"/>
      <c r="Z1870" s="44"/>
      <c r="AA1870" s="34"/>
      <c r="AB1870" s="97" t="str">
        <f t="shared" si="29"/>
        <v/>
      </c>
    </row>
    <row r="1871" spans="1:28">
      <c r="A1871" s="97" t="str">
        <f>IF(E1871="","",SUBTOTAL(3,$E$2:$E1871))</f>
        <v/>
      </c>
      <c r="B1871" s="45"/>
      <c r="C1871" s="44"/>
      <c r="D1871" s="44"/>
      <c r="E1871" s="35"/>
      <c r="F1871" s="44"/>
      <c r="G1871" s="35"/>
      <c r="H1871" s="34"/>
      <c r="I1871" s="34"/>
      <c r="J1871" s="45"/>
      <c r="K1871" s="34"/>
      <c r="L1871" s="45"/>
      <c r="M1871" s="45"/>
      <c r="N1871" s="44"/>
      <c r="O1871" s="45"/>
      <c r="P1871" s="45"/>
      <c r="Q1871" s="44"/>
      <c r="R1871" s="44"/>
      <c r="S1871" s="44"/>
      <c r="T1871" s="34"/>
      <c r="U1871" s="34"/>
      <c r="V1871" s="34"/>
      <c r="W1871" s="34"/>
      <c r="X1871" s="34"/>
      <c r="Y1871" s="34"/>
      <c r="Z1871" s="45"/>
      <c r="AA1871" s="34"/>
      <c r="AB1871" s="97" t="str">
        <f t="shared" si="29"/>
        <v/>
      </c>
    </row>
    <row r="1872" spans="1:28">
      <c r="A1872" s="97" t="str">
        <f>IF(E1872="","",SUBTOTAL(3,$E$2:$E1872))</f>
        <v/>
      </c>
      <c r="B1872" s="45"/>
      <c r="C1872" s="44"/>
      <c r="D1872" s="44"/>
      <c r="E1872" s="35"/>
      <c r="F1872" s="44"/>
      <c r="G1872" s="35"/>
      <c r="H1872" s="34"/>
      <c r="I1872" s="34"/>
      <c r="J1872" s="45"/>
      <c r="K1872" s="34"/>
      <c r="L1872" s="45"/>
      <c r="M1872" s="45"/>
      <c r="N1872" s="44"/>
      <c r="O1872" s="45"/>
      <c r="P1872" s="45"/>
      <c r="Q1872" s="44"/>
      <c r="R1872" s="44"/>
      <c r="S1872" s="44"/>
      <c r="T1872" s="34"/>
      <c r="U1872" s="34"/>
      <c r="V1872" s="34"/>
      <c r="W1872" s="34"/>
      <c r="X1872" s="34"/>
      <c r="Y1872" s="34"/>
      <c r="Z1872" s="44"/>
      <c r="AA1872" s="34"/>
      <c r="AB1872" s="97" t="str">
        <f t="shared" si="29"/>
        <v/>
      </c>
    </row>
    <row r="1873" spans="1:28">
      <c r="A1873" s="97" t="str">
        <f>IF(E1873="","",SUBTOTAL(3,$E$2:$E1873))</f>
        <v/>
      </c>
      <c r="B1873" s="45"/>
      <c r="C1873" s="44"/>
      <c r="D1873" s="44"/>
      <c r="E1873" s="61"/>
      <c r="F1873" s="44"/>
      <c r="G1873" s="35"/>
      <c r="H1873" s="34"/>
      <c r="I1873" s="34"/>
      <c r="J1873" s="45"/>
      <c r="K1873" s="34"/>
      <c r="L1873" s="45"/>
      <c r="M1873" s="45"/>
      <c r="N1873" s="44"/>
      <c r="O1873" s="45"/>
      <c r="P1873" s="45"/>
      <c r="Q1873" s="44"/>
      <c r="R1873" s="44"/>
      <c r="S1873" s="44"/>
      <c r="T1873" s="34"/>
      <c r="U1873" s="34"/>
      <c r="V1873" s="34"/>
      <c r="W1873" s="34"/>
      <c r="X1873" s="34"/>
      <c r="Y1873" s="34"/>
      <c r="Z1873" s="45"/>
      <c r="AA1873" s="34"/>
      <c r="AB1873" s="97" t="str">
        <f t="shared" si="29"/>
        <v/>
      </c>
    </row>
    <row r="1874" spans="1:28">
      <c r="A1874" s="97" t="str">
        <f>IF(E1874="","",SUBTOTAL(3,$E$2:$E1874))</f>
        <v/>
      </c>
      <c r="B1874" s="45"/>
      <c r="C1874" s="44"/>
      <c r="D1874" s="44"/>
      <c r="E1874" s="61"/>
      <c r="F1874" s="44"/>
      <c r="G1874" s="35"/>
      <c r="H1874" s="34"/>
      <c r="I1874" s="34"/>
      <c r="J1874" s="45"/>
      <c r="K1874" s="34"/>
      <c r="L1874" s="45"/>
      <c r="M1874" s="45"/>
      <c r="N1874" s="44"/>
      <c r="O1874" s="45"/>
      <c r="P1874" s="45"/>
      <c r="Q1874" s="44"/>
      <c r="R1874" s="44"/>
      <c r="S1874" s="44"/>
      <c r="T1874" s="34"/>
      <c r="U1874" s="34"/>
      <c r="V1874" s="34"/>
      <c r="W1874" s="34"/>
      <c r="X1874" s="34"/>
      <c r="Y1874" s="34"/>
      <c r="Z1874" s="45"/>
      <c r="AA1874" s="34"/>
      <c r="AB1874" s="97" t="str">
        <f t="shared" si="29"/>
        <v/>
      </c>
    </row>
    <row r="1875" spans="1:28">
      <c r="A1875" s="97" t="str">
        <f>IF(E1875="","",SUBTOTAL(3,$E$2:$E1875))</f>
        <v/>
      </c>
      <c r="B1875" s="45"/>
      <c r="C1875" s="44"/>
      <c r="D1875" s="44"/>
      <c r="E1875" s="61"/>
      <c r="F1875" s="44"/>
      <c r="G1875" s="35"/>
      <c r="H1875" s="34"/>
      <c r="I1875" s="34"/>
      <c r="J1875" s="45"/>
      <c r="K1875" s="34"/>
      <c r="L1875" s="45"/>
      <c r="M1875" s="45"/>
      <c r="N1875" s="44"/>
      <c r="O1875" s="45"/>
      <c r="P1875" s="45"/>
      <c r="Q1875" s="44"/>
      <c r="R1875" s="44"/>
      <c r="S1875" s="44"/>
      <c r="T1875" s="34"/>
      <c r="U1875" s="34"/>
      <c r="V1875" s="34"/>
      <c r="W1875" s="34"/>
      <c r="X1875" s="34"/>
      <c r="Y1875" s="34"/>
      <c r="Z1875" s="45"/>
      <c r="AA1875" s="34"/>
      <c r="AB1875" s="97" t="str">
        <f t="shared" si="29"/>
        <v/>
      </c>
    </row>
    <row r="1876" spans="1:28">
      <c r="A1876" s="97" t="str">
        <f>IF(E1876="","",SUBTOTAL(3,$E$2:$E1876))</f>
        <v/>
      </c>
      <c r="B1876" s="45"/>
      <c r="C1876" s="44"/>
      <c r="D1876" s="44"/>
      <c r="E1876" s="61"/>
      <c r="F1876" s="44"/>
      <c r="G1876" s="35"/>
      <c r="H1876" s="34"/>
      <c r="I1876" s="34"/>
      <c r="J1876" s="45"/>
      <c r="K1876" s="34"/>
      <c r="L1876" s="45"/>
      <c r="M1876" s="45"/>
      <c r="N1876" s="44"/>
      <c r="O1876" s="45"/>
      <c r="P1876" s="45"/>
      <c r="Q1876" s="44"/>
      <c r="R1876" s="44"/>
      <c r="S1876" s="44"/>
      <c r="T1876" s="34"/>
      <c r="U1876" s="34"/>
      <c r="V1876" s="34"/>
      <c r="W1876" s="34"/>
      <c r="X1876" s="34"/>
      <c r="Y1876" s="34"/>
      <c r="Z1876" s="45"/>
      <c r="AA1876" s="34"/>
      <c r="AB1876" s="97" t="str">
        <f t="shared" si="29"/>
        <v/>
      </c>
    </row>
    <row r="1877" spans="1:28">
      <c r="A1877" s="97" t="str">
        <f>IF(E1877="","",SUBTOTAL(3,$E$2:$E1877))</f>
        <v/>
      </c>
      <c r="B1877" s="45"/>
      <c r="C1877" s="45"/>
      <c r="D1877" s="44"/>
      <c r="E1877" s="35"/>
      <c r="F1877" s="44"/>
      <c r="G1877" s="35"/>
      <c r="H1877" s="34"/>
      <c r="I1877" s="34"/>
      <c r="J1877" s="44"/>
      <c r="K1877" s="34"/>
      <c r="L1877" s="45"/>
      <c r="M1877" s="45"/>
      <c r="N1877" s="44"/>
      <c r="O1877" s="45"/>
      <c r="P1877" s="44"/>
      <c r="Q1877" s="44"/>
      <c r="R1877" s="44"/>
      <c r="S1877" s="44"/>
      <c r="T1877" s="34"/>
      <c r="U1877" s="34"/>
      <c r="V1877" s="34"/>
      <c r="W1877" s="34"/>
      <c r="X1877" s="34"/>
      <c r="Y1877" s="34"/>
      <c r="Z1877" s="45"/>
      <c r="AA1877" s="34"/>
      <c r="AB1877" s="97" t="str">
        <f t="shared" si="29"/>
        <v/>
      </c>
    </row>
    <row r="1878" spans="1:28">
      <c r="A1878" s="97" t="str">
        <f>IF(E1878="","",SUBTOTAL(3,$E$2:$E1878))</f>
        <v/>
      </c>
      <c r="B1878" s="45"/>
      <c r="C1878" s="45"/>
      <c r="D1878" s="44"/>
      <c r="E1878" s="35"/>
      <c r="F1878" s="44"/>
      <c r="G1878" s="35"/>
      <c r="H1878" s="34"/>
      <c r="I1878" s="34"/>
      <c r="J1878" s="44"/>
      <c r="K1878" s="34"/>
      <c r="L1878" s="45"/>
      <c r="M1878" s="45"/>
      <c r="N1878" s="44"/>
      <c r="O1878" s="45"/>
      <c r="P1878" s="44"/>
      <c r="Q1878" s="44"/>
      <c r="R1878" s="44"/>
      <c r="S1878" s="44"/>
      <c r="T1878" s="34"/>
      <c r="U1878" s="34"/>
      <c r="V1878" s="34"/>
      <c r="W1878" s="34"/>
      <c r="X1878" s="34"/>
      <c r="Y1878" s="34"/>
      <c r="Z1878" s="45"/>
      <c r="AA1878" s="34"/>
      <c r="AB1878" s="97" t="str">
        <f t="shared" si="29"/>
        <v/>
      </c>
    </row>
    <row r="1879" spans="1:28">
      <c r="A1879" s="97" t="str">
        <f>IF(E1879="","",SUBTOTAL(3,$E$2:$E1879))</f>
        <v/>
      </c>
      <c r="B1879" s="45"/>
      <c r="C1879" s="45"/>
      <c r="D1879" s="44"/>
      <c r="E1879" s="35"/>
      <c r="F1879" s="44"/>
      <c r="G1879" s="35"/>
      <c r="H1879" s="34"/>
      <c r="I1879" s="34"/>
      <c r="J1879" s="44"/>
      <c r="K1879" s="34"/>
      <c r="L1879" s="45"/>
      <c r="M1879" s="45"/>
      <c r="N1879" s="44"/>
      <c r="O1879" s="45"/>
      <c r="P1879" s="44"/>
      <c r="Q1879" s="44"/>
      <c r="R1879" s="44"/>
      <c r="S1879" s="44"/>
      <c r="T1879" s="34"/>
      <c r="U1879" s="34"/>
      <c r="V1879" s="34"/>
      <c r="W1879" s="34"/>
      <c r="X1879" s="36"/>
      <c r="Y1879" s="36"/>
      <c r="Z1879" s="45"/>
      <c r="AA1879" s="34"/>
      <c r="AB1879" s="97" t="str">
        <f t="shared" si="29"/>
        <v/>
      </c>
    </row>
    <row r="1880" spans="1:28">
      <c r="A1880" s="97" t="str">
        <f>IF(E1880="","",SUBTOTAL(3,$E$2:$E1880))</f>
        <v/>
      </c>
      <c r="B1880" s="45"/>
      <c r="C1880" s="45"/>
      <c r="D1880" s="44"/>
      <c r="E1880" s="35"/>
      <c r="F1880" s="44"/>
      <c r="G1880" s="35"/>
      <c r="H1880" s="34"/>
      <c r="I1880" s="34"/>
      <c r="J1880" s="44"/>
      <c r="K1880" s="34"/>
      <c r="L1880" s="45"/>
      <c r="M1880" s="45"/>
      <c r="N1880" s="44"/>
      <c r="O1880" s="45"/>
      <c r="P1880" s="44"/>
      <c r="Q1880" s="44"/>
      <c r="R1880" s="44"/>
      <c r="S1880" s="44"/>
      <c r="T1880" s="34"/>
      <c r="U1880" s="34"/>
      <c r="V1880" s="34"/>
      <c r="W1880" s="34"/>
      <c r="X1880" s="36"/>
      <c r="Y1880" s="36"/>
      <c r="Z1880" s="45"/>
      <c r="AA1880" s="34"/>
      <c r="AB1880" s="97" t="str">
        <f t="shared" si="29"/>
        <v/>
      </c>
    </row>
    <row r="1881" spans="1:28">
      <c r="A1881" s="97" t="str">
        <f>IF(E1881="","",SUBTOTAL(3,$E$2:$E1881))</f>
        <v/>
      </c>
      <c r="B1881" s="45"/>
      <c r="C1881" s="45"/>
      <c r="D1881" s="44"/>
      <c r="E1881" s="65"/>
      <c r="F1881" s="44"/>
      <c r="G1881" s="35"/>
      <c r="H1881" s="34"/>
      <c r="I1881" s="34"/>
      <c r="J1881" s="44"/>
      <c r="K1881" s="34"/>
      <c r="L1881" s="45"/>
      <c r="M1881" s="45"/>
      <c r="N1881" s="44"/>
      <c r="O1881" s="45"/>
      <c r="P1881" s="45"/>
      <c r="Q1881" s="44"/>
      <c r="R1881" s="44"/>
      <c r="S1881" s="44"/>
      <c r="T1881" s="36"/>
      <c r="U1881" s="36"/>
      <c r="V1881" s="36"/>
      <c r="W1881" s="36"/>
      <c r="X1881" s="34"/>
      <c r="Y1881" s="36"/>
      <c r="Z1881" s="45"/>
      <c r="AA1881" s="34"/>
      <c r="AB1881" s="97" t="str">
        <f t="shared" si="29"/>
        <v/>
      </c>
    </row>
    <row r="1882" spans="1:28">
      <c r="A1882" s="97" t="str">
        <f>IF(E1882="","",SUBTOTAL(3,$E$2:$E1882))</f>
        <v/>
      </c>
      <c r="B1882" s="44"/>
      <c r="C1882" s="44"/>
      <c r="D1882" s="44"/>
      <c r="E1882" s="64"/>
      <c r="F1882" s="44"/>
      <c r="G1882" s="35"/>
      <c r="H1882" s="34"/>
      <c r="I1882" s="34"/>
      <c r="J1882" s="44"/>
      <c r="K1882" s="34"/>
      <c r="L1882" s="45"/>
      <c r="M1882" s="45"/>
      <c r="N1882" s="44"/>
      <c r="O1882" s="45"/>
      <c r="P1882" s="45"/>
      <c r="Q1882" s="44"/>
      <c r="R1882" s="44"/>
      <c r="S1882" s="44"/>
      <c r="T1882" s="36"/>
      <c r="U1882" s="36"/>
      <c r="V1882" s="36"/>
      <c r="W1882" s="36"/>
      <c r="X1882" s="34"/>
      <c r="Y1882" s="34"/>
      <c r="Z1882" s="45"/>
      <c r="AA1882" s="34"/>
      <c r="AB1882" s="97" t="str">
        <f t="shared" si="29"/>
        <v/>
      </c>
    </row>
    <row r="1883" spans="1:28">
      <c r="A1883" s="97" t="str">
        <f>IF(E1883="","",SUBTOTAL(3,$E$2:$E1883))</f>
        <v/>
      </c>
      <c r="B1883" s="45"/>
      <c r="C1883" s="45"/>
      <c r="D1883" s="44"/>
      <c r="E1883" s="101"/>
      <c r="F1883" s="44"/>
      <c r="G1883" s="79"/>
      <c r="H1883" s="34"/>
      <c r="I1883" s="34"/>
      <c r="J1883" s="44"/>
      <c r="K1883" s="34"/>
      <c r="L1883" s="45"/>
      <c r="M1883" s="45"/>
      <c r="N1883" s="44"/>
      <c r="O1883" s="45"/>
      <c r="P1883" s="45"/>
      <c r="Q1883" s="44"/>
      <c r="R1883" s="44"/>
      <c r="S1883" s="44"/>
      <c r="T1883" s="36"/>
      <c r="U1883" s="36"/>
      <c r="V1883" s="36"/>
      <c r="W1883" s="36"/>
      <c r="X1883" s="36"/>
      <c r="Y1883" s="36"/>
      <c r="Z1883" s="45"/>
      <c r="AA1883" s="34"/>
      <c r="AB1883" s="97" t="str">
        <f t="shared" si="29"/>
        <v/>
      </c>
    </row>
    <row r="1884" spans="1:28">
      <c r="A1884" s="97" t="str">
        <f>IF(E1884="","",SUBTOTAL(3,$E$2:$E1884))</f>
        <v/>
      </c>
      <c r="B1884" s="45"/>
      <c r="C1884" s="45"/>
      <c r="D1884" s="44"/>
      <c r="E1884" s="35"/>
      <c r="F1884" s="44"/>
      <c r="G1884" s="52"/>
      <c r="H1884" s="36"/>
      <c r="I1884" s="36"/>
      <c r="J1884" s="45"/>
      <c r="K1884" s="34"/>
      <c r="L1884" s="45"/>
      <c r="M1884" s="45"/>
      <c r="N1884" s="44"/>
      <c r="O1884" s="45"/>
      <c r="P1884" s="44"/>
      <c r="Q1884" s="44"/>
      <c r="R1884" s="44"/>
      <c r="S1884" s="44"/>
      <c r="T1884" s="36"/>
      <c r="U1884" s="36"/>
      <c r="V1884" s="36"/>
      <c r="W1884" s="36"/>
      <c r="X1884" s="36"/>
      <c r="Y1884" s="36"/>
      <c r="Z1884" s="45"/>
      <c r="AA1884" s="34"/>
      <c r="AB1884" s="97" t="str">
        <f t="shared" si="29"/>
        <v/>
      </c>
    </row>
    <row r="1885" spans="1:28">
      <c r="A1885" s="97" t="str">
        <f>IF(E1885="","",SUBTOTAL(3,$E$2:$E1885))</f>
        <v/>
      </c>
      <c r="B1885" s="45"/>
      <c r="C1885" s="45"/>
      <c r="D1885" s="44"/>
      <c r="E1885" s="35"/>
      <c r="F1885" s="44"/>
      <c r="G1885" s="52"/>
      <c r="H1885" s="36"/>
      <c r="I1885" s="36"/>
      <c r="J1885" s="45"/>
      <c r="K1885" s="34"/>
      <c r="L1885" s="45"/>
      <c r="M1885" s="45"/>
      <c r="N1885" s="44"/>
      <c r="O1885" s="45"/>
      <c r="P1885" s="44"/>
      <c r="Q1885" s="44"/>
      <c r="R1885" s="44"/>
      <c r="S1885" s="44"/>
      <c r="T1885" s="36"/>
      <c r="U1885" s="36"/>
      <c r="V1885" s="36"/>
      <c r="W1885" s="36"/>
      <c r="X1885" s="36"/>
      <c r="Y1885" s="36"/>
      <c r="Z1885" s="45"/>
      <c r="AA1885" s="34"/>
      <c r="AB1885" s="97" t="str">
        <f t="shared" si="29"/>
        <v/>
      </c>
    </row>
    <row r="1886" spans="1:28">
      <c r="A1886" s="97" t="str">
        <f>IF(E1886="","",SUBTOTAL(3,$E$2:$E1886))</f>
        <v/>
      </c>
      <c r="B1886" s="45"/>
      <c r="C1886" s="45"/>
      <c r="D1886" s="44"/>
      <c r="E1886" s="35"/>
      <c r="F1886" s="44"/>
      <c r="G1886" s="52"/>
      <c r="H1886" s="36"/>
      <c r="I1886" s="36"/>
      <c r="J1886" s="45"/>
      <c r="K1886" s="34"/>
      <c r="L1886" s="45"/>
      <c r="M1886" s="45"/>
      <c r="N1886" s="44"/>
      <c r="O1886" s="45"/>
      <c r="P1886" s="44"/>
      <c r="Q1886" s="44"/>
      <c r="R1886" s="44"/>
      <c r="S1886" s="44"/>
      <c r="T1886" s="36"/>
      <c r="U1886" s="36"/>
      <c r="V1886" s="36"/>
      <c r="W1886" s="36"/>
      <c r="X1886" s="36"/>
      <c r="Y1886" s="36"/>
      <c r="Z1886" s="45"/>
      <c r="AA1886" s="34"/>
      <c r="AB1886" s="97" t="str">
        <f t="shared" si="29"/>
        <v/>
      </c>
    </row>
    <row r="1887" spans="1:28">
      <c r="A1887" s="97" t="str">
        <f>IF(E1887="","",SUBTOTAL(3,$E$2:$E1887))</f>
        <v/>
      </c>
      <c r="B1887" s="45"/>
      <c r="C1887" s="45"/>
      <c r="D1887" s="44"/>
      <c r="E1887" s="35"/>
      <c r="F1887" s="44"/>
      <c r="G1887" s="52"/>
      <c r="H1887" s="36"/>
      <c r="I1887" s="36"/>
      <c r="J1887" s="45"/>
      <c r="K1887" s="34"/>
      <c r="L1887" s="45"/>
      <c r="M1887" s="45"/>
      <c r="N1887" s="44"/>
      <c r="O1887" s="45"/>
      <c r="P1887" s="44"/>
      <c r="Q1887" s="44"/>
      <c r="R1887" s="44"/>
      <c r="S1887" s="44"/>
      <c r="T1887" s="36"/>
      <c r="U1887" s="36"/>
      <c r="V1887" s="36"/>
      <c r="W1887" s="36"/>
      <c r="X1887" s="36"/>
      <c r="Y1887" s="36"/>
      <c r="Z1887" s="45"/>
      <c r="AA1887" s="34"/>
      <c r="AB1887" s="97" t="str">
        <f t="shared" si="29"/>
        <v/>
      </c>
    </row>
    <row r="1888" spans="1:28">
      <c r="A1888" s="97" t="str">
        <f>IF(E1888="","",SUBTOTAL(3,$E$2:$E1888))</f>
        <v/>
      </c>
      <c r="B1888" s="45"/>
      <c r="C1888" s="45"/>
      <c r="D1888" s="45"/>
      <c r="E1888" s="101"/>
      <c r="F1888" s="44"/>
      <c r="G1888" s="79"/>
      <c r="H1888" s="34"/>
      <c r="I1888" s="34"/>
      <c r="J1888" s="44"/>
      <c r="K1888" s="34"/>
      <c r="L1888" s="45"/>
      <c r="M1888" s="45"/>
      <c r="N1888" s="44"/>
      <c r="O1888" s="45"/>
      <c r="P1888" s="45"/>
      <c r="Q1888" s="44"/>
      <c r="R1888" s="44"/>
      <c r="S1888" s="44"/>
      <c r="T1888" s="36"/>
      <c r="U1888" s="36"/>
      <c r="V1888" s="36"/>
      <c r="W1888" s="36"/>
      <c r="X1888" s="36"/>
      <c r="Y1888" s="36"/>
      <c r="Z1888" s="45"/>
      <c r="AA1888" s="34"/>
      <c r="AB1888" s="97" t="str">
        <f t="shared" si="29"/>
        <v/>
      </c>
    </row>
    <row r="1889" spans="1:28">
      <c r="A1889" s="97" t="str">
        <f>IF(E1889="","",SUBTOTAL(3,$E$2:$E1889))</f>
        <v/>
      </c>
      <c r="B1889" s="45"/>
      <c r="C1889" s="44"/>
      <c r="D1889" s="44"/>
      <c r="E1889" s="61"/>
      <c r="F1889" s="44"/>
      <c r="G1889" s="35"/>
      <c r="H1889" s="34"/>
      <c r="I1889" s="34"/>
      <c r="J1889" s="44"/>
      <c r="K1889" s="34"/>
      <c r="L1889" s="45"/>
      <c r="M1889" s="45"/>
      <c r="N1889" s="44"/>
      <c r="O1889" s="45"/>
      <c r="P1889" s="45"/>
      <c r="Q1889" s="44"/>
      <c r="R1889" s="44"/>
      <c r="S1889" s="44"/>
      <c r="T1889" s="34"/>
      <c r="U1889" s="34"/>
      <c r="V1889" s="34"/>
      <c r="W1889" s="34"/>
      <c r="X1889" s="34"/>
      <c r="Y1889" s="34"/>
      <c r="Z1889" s="44"/>
      <c r="AA1889" s="34"/>
      <c r="AB1889" s="97" t="str">
        <f t="shared" si="29"/>
        <v/>
      </c>
    </row>
    <row r="1890" spans="1:28">
      <c r="A1890" s="97" t="str">
        <f>IF(E1890="","",SUBTOTAL(3,$E$2:$E1890))</f>
        <v/>
      </c>
      <c r="B1890" s="45"/>
      <c r="C1890" s="44"/>
      <c r="D1890" s="44"/>
      <c r="E1890" s="61"/>
      <c r="F1890" s="44"/>
      <c r="G1890" s="35"/>
      <c r="H1890" s="34"/>
      <c r="I1890" s="34"/>
      <c r="J1890" s="45"/>
      <c r="K1890" s="34"/>
      <c r="L1890" s="45"/>
      <c r="M1890" s="45"/>
      <c r="N1890" s="44"/>
      <c r="O1890" s="45"/>
      <c r="P1890" s="45"/>
      <c r="Q1890" s="44"/>
      <c r="R1890" s="44"/>
      <c r="S1890" s="44"/>
      <c r="T1890" s="34"/>
      <c r="U1890" s="34"/>
      <c r="V1890" s="34"/>
      <c r="W1890" s="34"/>
      <c r="X1890" s="34"/>
      <c r="Y1890" s="34"/>
      <c r="Z1890" s="44"/>
      <c r="AA1890" s="34"/>
      <c r="AB1890" s="97" t="str">
        <f t="shared" si="29"/>
        <v/>
      </c>
    </row>
    <row r="1891" spans="1:28">
      <c r="A1891" s="97" t="str">
        <f>IF(E1891="","",SUBTOTAL(3,$E$2:$E1891))</f>
        <v/>
      </c>
      <c r="B1891" s="45"/>
      <c r="C1891" s="44"/>
      <c r="D1891" s="44"/>
      <c r="E1891" s="101"/>
      <c r="F1891" s="44"/>
      <c r="G1891" s="79"/>
      <c r="H1891" s="34"/>
      <c r="I1891" s="34"/>
      <c r="J1891" s="44"/>
      <c r="K1891" s="34"/>
      <c r="L1891" s="45"/>
      <c r="M1891" s="45"/>
      <c r="N1891" s="44"/>
      <c r="O1891" s="45"/>
      <c r="P1891" s="44"/>
      <c r="Q1891" s="44"/>
      <c r="R1891" s="44"/>
      <c r="S1891" s="44"/>
      <c r="T1891" s="34"/>
      <c r="U1891" s="34"/>
      <c r="V1891" s="34"/>
      <c r="W1891" s="34"/>
      <c r="X1891" s="34"/>
      <c r="Y1891" s="34"/>
      <c r="Z1891" s="45"/>
      <c r="AA1891" s="34"/>
      <c r="AB1891" s="97" t="str">
        <f t="shared" si="29"/>
        <v/>
      </c>
    </row>
    <row r="1892" spans="1:28">
      <c r="A1892" s="97" t="str">
        <f>IF(E1892="","",SUBTOTAL(3,$E$2:$E1892))</f>
        <v/>
      </c>
      <c r="B1892" s="45"/>
      <c r="C1892" s="44"/>
      <c r="D1892" s="44"/>
      <c r="E1892" s="101"/>
      <c r="F1892" s="44"/>
      <c r="G1892" s="79"/>
      <c r="H1892" s="34"/>
      <c r="I1892" s="34"/>
      <c r="J1892" s="44"/>
      <c r="K1892" s="34"/>
      <c r="L1892" s="45"/>
      <c r="M1892" s="45"/>
      <c r="N1892" s="44"/>
      <c r="O1892" s="45"/>
      <c r="P1892" s="44"/>
      <c r="Q1892" s="44"/>
      <c r="R1892" s="44"/>
      <c r="S1892" s="44"/>
      <c r="T1892" s="34"/>
      <c r="U1892" s="34"/>
      <c r="V1892" s="34"/>
      <c r="W1892" s="34"/>
      <c r="X1892" s="34"/>
      <c r="Y1892" s="34"/>
      <c r="Z1892" s="44"/>
      <c r="AA1892" s="34"/>
      <c r="AB1892" s="97" t="str">
        <f t="shared" si="29"/>
        <v/>
      </c>
    </row>
    <row r="1893" spans="1:28">
      <c r="A1893" s="97" t="str">
        <f>IF(E1893="","",SUBTOTAL(3,$E$2:$E1893))</f>
        <v/>
      </c>
      <c r="B1893" s="45"/>
      <c r="C1893" s="44"/>
      <c r="D1893" s="44"/>
      <c r="E1893" s="101"/>
      <c r="F1893" s="44"/>
      <c r="G1893" s="79"/>
      <c r="H1893" s="34"/>
      <c r="I1893" s="34"/>
      <c r="J1893" s="44"/>
      <c r="K1893" s="34"/>
      <c r="L1893" s="45"/>
      <c r="M1893" s="45"/>
      <c r="N1893" s="44"/>
      <c r="O1893" s="45"/>
      <c r="P1893" s="44"/>
      <c r="Q1893" s="44"/>
      <c r="R1893" s="44"/>
      <c r="S1893" s="44"/>
      <c r="T1893" s="34"/>
      <c r="U1893" s="34"/>
      <c r="V1893" s="34"/>
      <c r="W1893" s="34"/>
      <c r="X1893" s="34"/>
      <c r="Y1893" s="34"/>
      <c r="Z1893" s="44"/>
      <c r="AA1893" s="34"/>
      <c r="AB1893" s="97" t="str">
        <f t="shared" si="29"/>
        <v/>
      </c>
    </row>
    <row r="1894" spans="1:28">
      <c r="A1894" s="97" t="str">
        <f>IF(E1894="","",SUBTOTAL(3,$E$2:$E1894))</f>
        <v/>
      </c>
      <c r="B1894" s="45"/>
      <c r="C1894" s="45"/>
      <c r="D1894" s="44"/>
      <c r="E1894" s="101"/>
      <c r="F1894" s="44"/>
      <c r="G1894" s="79"/>
      <c r="H1894" s="34"/>
      <c r="I1894" s="34"/>
      <c r="J1894" s="44"/>
      <c r="K1894" s="34"/>
      <c r="L1894" s="45"/>
      <c r="M1894" s="45"/>
      <c r="N1894" s="44"/>
      <c r="O1894" s="45"/>
      <c r="P1894" s="45"/>
      <c r="Q1894" s="44"/>
      <c r="R1894" s="44"/>
      <c r="S1894" s="44"/>
      <c r="T1894" s="36"/>
      <c r="U1894" s="36"/>
      <c r="V1894" s="36"/>
      <c r="W1894" s="36"/>
      <c r="X1894" s="36"/>
      <c r="Y1894" s="36"/>
      <c r="Z1894" s="45"/>
      <c r="AA1894" s="34"/>
      <c r="AB1894" s="97" t="str">
        <f t="shared" si="29"/>
        <v/>
      </c>
    </row>
    <row r="1895" spans="1:28">
      <c r="A1895" s="97" t="str">
        <f>IF(E1895="","",SUBTOTAL(3,$E$2:$E1895))</f>
        <v/>
      </c>
      <c r="B1895" s="45"/>
      <c r="C1895" s="44"/>
      <c r="D1895" s="44"/>
      <c r="E1895" s="61"/>
      <c r="F1895" s="44"/>
      <c r="G1895" s="35"/>
      <c r="H1895" s="34"/>
      <c r="I1895" s="34"/>
      <c r="J1895" s="44"/>
      <c r="K1895" s="34"/>
      <c r="L1895" s="45"/>
      <c r="M1895" s="45"/>
      <c r="N1895" s="44"/>
      <c r="O1895" s="45"/>
      <c r="P1895" s="44"/>
      <c r="Q1895" s="44"/>
      <c r="R1895" s="44"/>
      <c r="S1895" s="44"/>
      <c r="T1895" s="34"/>
      <c r="U1895" s="34"/>
      <c r="V1895" s="34"/>
      <c r="W1895" s="34"/>
      <c r="X1895" s="34"/>
      <c r="Y1895" s="34"/>
      <c r="Z1895" s="45"/>
      <c r="AA1895" s="34"/>
      <c r="AB1895" s="97" t="str">
        <f t="shared" si="29"/>
        <v/>
      </c>
    </row>
    <row r="1896" spans="1:28">
      <c r="A1896" s="97" t="str">
        <f>IF(E1896="","",SUBTOTAL(3,$E$2:$E1896))</f>
        <v/>
      </c>
      <c r="B1896" s="45"/>
      <c r="C1896" s="45"/>
      <c r="D1896" s="44"/>
      <c r="E1896" s="35"/>
      <c r="F1896" s="44"/>
      <c r="G1896" s="35"/>
      <c r="H1896" s="34"/>
      <c r="I1896" s="34"/>
      <c r="J1896" s="44"/>
      <c r="K1896" s="34"/>
      <c r="L1896" s="45"/>
      <c r="M1896" s="45"/>
      <c r="N1896" s="44"/>
      <c r="O1896" s="45"/>
      <c r="P1896" s="45"/>
      <c r="Q1896" s="44"/>
      <c r="R1896" s="44"/>
      <c r="S1896" s="44"/>
      <c r="T1896" s="36"/>
      <c r="U1896" s="36"/>
      <c r="V1896" s="36"/>
      <c r="W1896" s="36"/>
      <c r="X1896" s="36"/>
      <c r="Y1896" s="36"/>
      <c r="Z1896" s="45"/>
      <c r="AA1896" s="34"/>
      <c r="AB1896" s="97" t="str">
        <f t="shared" si="29"/>
        <v/>
      </c>
    </row>
    <row r="1897" spans="1:28">
      <c r="A1897" s="97" t="str">
        <f>IF(E1897="","",SUBTOTAL(3,$E$2:$E1897))</f>
        <v/>
      </c>
      <c r="B1897" s="45"/>
      <c r="C1897" s="45"/>
      <c r="D1897" s="44"/>
      <c r="E1897" s="35"/>
      <c r="F1897" s="44"/>
      <c r="G1897" s="35"/>
      <c r="H1897" s="34"/>
      <c r="I1897" s="34"/>
      <c r="J1897" s="44"/>
      <c r="K1897" s="34"/>
      <c r="L1897" s="45"/>
      <c r="M1897" s="45"/>
      <c r="N1897" s="44"/>
      <c r="O1897" s="45"/>
      <c r="P1897" s="45"/>
      <c r="Q1897" s="44"/>
      <c r="R1897" s="44"/>
      <c r="S1897" s="44"/>
      <c r="T1897" s="36"/>
      <c r="U1897" s="36"/>
      <c r="V1897" s="36"/>
      <c r="W1897" s="36"/>
      <c r="X1897" s="36"/>
      <c r="Y1897" s="36"/>
      <c r="Z1897" s="45"/>
      <c r="AA1897" s="34"/>
      <c r="AB1897" s="97" t="str">
        <f t="shared" si="29"/>
        <v/>
      </c>
    </row>
    <row r="1898" spans="1:28">
      <c r="A1898" s="97" t="str">
        <f>IF(E1898="","",SUBTOTAL(3,$E$2:$E1898))</f>
        <v/>
      </c>
      <c r="B1898" s="45"/>
      <c r="C1898" s="44"/>
      <c r="D1898" s="44"/>
      <c r="E1898" s="35"/>
      <c r="F1898" s="44"/>
      <c r="G1898" s="35"/>
      <c r="H1898" s="34"/>
      <c r="I1898" s="34"/>
      <c r="J1898" s="44"/>
      <c r="K1898" s="34"/>
      <c r="L1898" s="45"/>
      <c r="M1898" s="45"/>
      <c r="N1898" s="44"/>
      <c r="O1898" s="45"/>
      <c r="P1898" s="44"/>
      <c r="Q1898" s="44"/>
      <c r="R1898" s="44"/>
      <c r="S1898" s="44"/>
      <c r="T1898" s="34"/>
      <c r="U1898" s="34"/>
      <c r="V1898" s="34"/>
      <c r="W1898" s="34"/>
      <c r="X1898" s="34"/>
      <c r="Y1898" s="34"/>
      <c r="Z1898" s="44"/>
      <c r="AA1898" s="34"/>
      <c r="AB1898" s="97" t="str">
        <f t="shared" si="29"/>
        <v/>
      </c>
    </row>
    <row r="1899" spans="1:28">
      <c r="A1899" s="97" t="str">
        <f>IF(E1899="","",SUBTOTAL(3,$E$2:$E1899))</f>
        <v/>
      </c>
      <c r="B1899" s="45"/>
      <c r="C1899" s="45"/>
      <c r="D1899" s="44"/>
      <c r="E1899" s="35"/>
      <c r="F1899" s="44"/>
      <c r="G1899" s="35"/>
      <c r="H1899" s="34"/>
      <c r="I1899" s="34"/>
      <c r="J1899" s="44"/>
      <c r="K1899" s="34"/>
      <c r="L1899" s="45"/>
      <c r="M1899" s="45"/>
      <c r="N1899" s="44"/>
      <c r="O1899" s="45"/>
      <c r="P1899" s="45"/>
      <c r="Q1899" s="44"/>
      <c r="R1899" s="44"/>
      <c r="S1899" s="44"/>
      <c r="T1899" s="34"/>
      <c r="U1899" s="34"/>
      <c r="V1899" s="34"/>
      <c r="W1899" s="34"/>
      <c r="X1899" s="36"/>
      <c r="Y1899" s="36"/>
      <c r="Z1899" s="45"/>
      <c r="AA1899" s="34"/>
      <c r="AB1899" s="97" t="str">
        <f t="shared" si="29"/>
        <v/>
      </c>
    </row>
    <row r="1900" spans="1:28">
      <c r="A1900" s="97" t="str">
        <f>IF(E1900="","",SUBTOTAL(3,$E$2:$E1900))</f>
        <v/>
      </c>
      <c r="B1900" s="45"/>
      <c r="C1900" s="45"/>
      <c r="D1900" s="44"/>
      <c r="E1900" s="35"/>
      <c r="F1900" s="44"/>
      <c r="G1900" s="35"/>
      <c r="H1900" s="34"/>
      <c r="I1900" s="34"/>
      <c r="J1900" s="44"/>
      <c r="K1900" s="34"/>
      <c r="L1900" s="45"/>
      <c r="M1900" s="45"/>
      <c r="N1900" s="44"/>
      <c r="O1900" s="45"/>
      <c r="P1900" s="45"/>
      <c r="Q1900" s="44"/>
      <c r="R1900" s="44"/>
      <c r="S1900" s="44"/>
      <c r="T1900" s="36"/>
      <c r="U1900" s="36"/>
      <c r="V1900" s="36"/>
      <c r="W1900" s="36"/>
      <c r="X1900" s="36"/>
      <c r="Y1900" s="36"/>
      <c r="Z1900" s="45"/>
      <c r="AA1900" s="34"/>
      <c r="AB1900" s="97" t="str">
        <f t="shared" si="29"/>
        <v/>
      </c>
    </row>
    <row r="1901" spans="1:28">
      <c r="A1901" s="97" t="str">
        <f>IF(E1901="","",SUBTOTAL(3,$E$2:$E1901))</f>
        <v/>
      </c>
      <c r="B1901" s="45"/>
      <c r="C1901" s="45"/>
      <c r="D1901" s="44"/>
      <c r="E1901" s="35"/>
      <c r="F1901" s="44"/>
      <c r="G1901" s="52"/>
      <c r="H1901" s="36"/>
      <c r="I1901" s="36"/>
      <c r="J1901" s="44"/>
      <c r="K1901" s="34"/>
      <c r="L1901" s="45"/>
      <c r="M1901" s="45"/>
      <c r="N1901" s="44"/>
      <c r="O1901" s="45"/>
      <c r="P1901" s="45"/>
      <c r="Q1901" s="44"/>
      <c r="R1901" s="44"/>
      <c r="S1901" s="44"/>
      <c r="T1901" s="36"/>
      <c r="U1901" s="36"/>
      <c r="V1901" s="36"/>
      <c r="W1901" s="36"/>
      <c r="X1901" s="36"/>
      <c r="Y1901" s="36"/>
      <c r="Z1901" s="45"/>
      <c r="AA1901" s="34"/>
      <c r="AB1901" s="97" t="str">
        <f t="shared" si="29"/>
        <v/>
      </c>
    </row>
    <row r="1902" spans="1:28">
      <c r="A1902" s="97" t="str">
        <f>IF(E1902="","",SUBTOTAL(3,$E$2:$E1902))</f>
        <v/>
      </c>
      <c r="B1902" s="45"/>
      <c r="C1902" s="45"/>
      <c r="D1902" s="44"/>
      <c r="E1902" s="35"/>
      <c r="F1902" s="44"/>
      <c r="G1902" s="35"/>
      <c r="H1902" s="34"/>
      <c r="I1902" s="34"/>
      <c r="J1902" s="44"/>
      <c r="K1902" s="34"/>
      <c r="L1902" s="45"/>
      <c r="M1902" s="45"/>
      <c r="N1902" s="44"/>
      <c r="O1902" s="45"/>
      <c r="P1902" s="44"/>
      <c r="Q1902" s="44"/>
      <c r="R1902" s="44"/>
      <c r="S1902" s="44"/>
      <c r="T1902" s="34"/>
      <c r="U1902" s="34"/>
      <c r="V1902" s="34"/>
      <c r="W1902" s="34"/>
      <c r="X1902" s="34"/>
      <c r="Y1902" s="34"/>
      <c r="Z1902" s="44"/>
      <c r="AA1902" s="34"/>
      <c r="AB1902" s="97" t="str">
        <f t="shared" si="29"/>
        <v/>
      </c>
    </row>
    <row r="1903" spans="1:28">
      <c r="A1903" s="97" t="str">
        <f>IF(E1903="","",SUBTOTAL(3,$E$2:$E1903))</f>
        <v/>
      </c>
      <c r="B1903" s="45"/>
      <c r="C1903" s="44"/>
      <c r="D1903" s="44"/>
      <c r="E1903" s="61"/>
      <c r="F1903" s="44"/>
      <c r="G1903" s="35"/>
      <c r="H1903" s="34"/>
      <c r="I1903" s="34"/>
      <c r="J1903" s="44"/>
      <c r="K1903" s="34"/>
      <c r="L1903" s="45"/>
      <c r="M1903" s="45"/>
      <c r="N1903" s="44"/>
      <c r="O1903" s="45"/>
      <c r="P1903" s="45"/>
      <c r="Q1903" s="44"/>
      <c r="R1903" s="44"/>
      <c r="S1903" s="44"/>
      <c r="T1903" s="34"/>
      <c r="U1903" s="34"/>
      <c r="V1903" s="34"/>
      <c r="W1903" s="34"/>
      <c r="X1903" s="34"/>
      <c r="Y1903" s="34"/>
      <c r="Z1903" s="45"/>
      <c r="AA1903" s="34"/>
      <c r="AB1903" s="97" t="str">
        <f t="shared" si="29"/>
        <v/>
      </c>
    </row>
    <row r="1904" spans="1:28">
      <c r="A1904" s="97" t="str">
        <f>IF(E1904="","",SUBTOTAL(3,$E$2:$E1904))</f>
        <v/>
      </c>
      <c r="B1904" s="45"/>
      <c r="C1904" s="45"/>
      <c r="D1904" s="44"/>
      <c r="E1904" s="35"/>
      <c r="F1904" s="44"/>
      <c r="G1904" s="35"/>
      <c r="H1904" s="35"/>
      <c r="I1904" s="35"/>
      <c r="J1904" s="44"/>
      <c r="K1904" s="34"/>
      <c r="L1904" s="45"/>
      <c r="M1904" s="45"/>
      <c r="N1904" s="44"/>
      <c r="O1904" s="45"/>
      <c r="P1904" s="45"/>
      <c r="Q1904" s="44"/>
      <c r="R1904" s="44"/>
      <c r="S1904" s="44"/>
      <c r="T1904" s="34"/>
      <c r="U1904" s="34"/>
      <c r="V1904" s="34"/>
      <c r="W1904" s="34"/>
      <c r="X1904" s="34"/>
      <c r="Y1904" s="34"/>
      <c r="Z1904" s="44"/>
      <c r="AA1904" s="34"/>
      <c r="AB1904" s="97" t="str">
        <f t="shared" si="29"/>
        <v/>
      </c>
    </row>
    <row r="1905" spans="1:28">
      <c r="A1905" s="97" t="str">
        <f>IF(E1905="","",SUBTOTAL(3,$E$2:$E1905))</f>
        <v/>
      </c>
      <c r="B1905" s="45"/>
      <c r="C1905" s="44"/>
      <c r="D1905" s="44"/>
      <c r="E1905" s="35"/>
      <c r="F1905" s="44"/>
      <c r="G1905" s="35"/>
      <c r="H1905" s="35"/>
      <c r="I1905" s="35"/>
      <c r="J1905" s="44"/>
      <c r="K1905" s="34"/>
      <c r="L1905" s="45"/>
      <c r="M1905" s="45"/>
      <c r="N1905" s="44"/>
      <c r="O1905" s="45"/>
      <c r="P1905" s="44"/>
      <c r="Q1905" s="44"/>
      <c r="R1905" s="44"/>
      <c r="S1905" s="44"/>
      <c r="T1905" s="34"/>
      <c r="U1905" s="34"/>
      <c r="V1905" s="34"/>
      <c r="W1905" s="34"/>
      <c r="X1905" s="34"/>
      <c r="Y1905" s="34"/>
      <c r="Z1905" s="44"/>
      <c r="AA1905" s="34"/>
      <c r="AB1905" s="97" t="str">
        <f t="shared" si="29"/>
        <v/>
      </c>
    </row>
    <row r="1906" spans="1:28">
      <c r="A1906" s="97" t="str">
        <f>IF(E1906="","",SUBTOTAL(3,$E$2:$E1906))</f>
        <v/>
      </c>
      <c r="B1906" s="45"/>
      <c r="C1906" s="45"/>
      <c r="D1906" s="44"/>
      <c r="E1906" s="35"/>
      <c r="F1906" s="44"/>
      <c r="G1906" s="35"/>
      <c r="H1906" s="34"/>
      <c r="I1906" s="34"/>
      <c r="J1906" s="44"/>
      <c r="K1906" s="34"/>
      <c r="L1906" s="45"/>
      <c r="M1906" s="45"/>
      <c r="N1906" s="44"/>
      <c r="O1906" s="45"/>
      <c r="P1906" s="45"/>
      <c r="Q1906" s="44"/>
      <c r="R1906" s="44"/>
      <c r="S1906" s="44"/>
      <c r="T1906" s="36"/>
      <c r="U1906" s="36"/>
      <c r="V1906" s="36"/>
      <c r="W1906" s="36"/>
      <c r="X1906" s="36"/>
      <c r="Y1906" s="34"/>
      <c r="Z1906" s="44"/>
      <c r="AA1906" s="34"/>
      <c r="AB1906" s="97" t="str">
        <f t="shared" si="29"/>
        <v/>
      </c>
    </row>
    <row r="1907" spans="1:28">
      <c r="A1907" s="97" t="str">
        <f>IF(E1907="","",SUBTOTAL(3,$E$2:$E1907))</f>
        <v/>
      </c>
      <c r="B1907" s="45"/>
      <c r="C1907" s="45"/>
      <c r="D1907" s="44"/>
      <c r="E1907" s="35"/>
      <c r="F1907" s="44"/>
      <c r="G1907" s="52"/>
      <c r="H1907" s="36"/>
      <c r="I1907" s="36"/>
      <c r="J1907" s="44"/>
      <c r="K1907" s="34"/>
      <c r="L1907" s="45"/>
      <c r="M1907" s="45"/>
      <c r="N1907" s="44"/>
      <c r="O1907" s="45"/>
      <c r="P1907" s="45"/>
      <c r="Q1907" s="44"/>
      <c r="R1907" s="44"/>
      <c r="S1907" s="44"/>
      <c r="T1907" s="36"/>
      <c r="U1907" s="36"/>
      <c r="V1907" s="36"/>
      <c r="W1907" s="36"/>
      <c r="X1907" s="36"/>
      <c r="Y1907" s="36"/>
      <c r="Z1907" s="45"/>
      <c r="AA1907" s="34"/>
      <c r="AB1907" s="97" t="str">
        <f t="shared" si="29"/>
        <v/>
      </c>
    </row>
    <row r="1908" spans="1:28">
      <c r="A1908" s="97" t="str">
        <f>IF(E1908="","",SUBTOTAL(3,$E$2:$E1908))</f>
        <v/>
      </c>
      <c r="B1908" s="45"/>
      <c r="C1908" s="45"/>
      <c r="D1908" s="44"/>
      <c r="E1908" s="35"/>
      <c r="F1908" s="44"/>
      <c r="G1908" s="52"/>
      <c r="H1908" s="36"/>
      <c r="I1908" s="36"/>
      <c r="J1908" s="44"/>
      <c r="K1908" s="34"/>
      <c r="L1908" s="45"/>
      <c r="M1908" s="45"/>
      <c r="N1908" s="44"/>
      <c r="O1908" s="45"/>
      <c r="P1908" s="45"/>
      <c r="Q1908" s="44"/>
      <c r="R1908" s="44"/>
      <c r="S1908" s="44"/>
      <c r="T1908" s="36"/>
      <c r="U1908" s="36"/>
      <c r="V1908" s="36"/>
      <c r="W1908" s="36"/>
      <c r="X1908" s="36"/>
      <c r="Y1908" s="36"/>
      <c r="Z1908" s="45"/>
      <c r="AA1908" s="34"/>
      <c r="AB1908" s="97" t="str">
        <f t="shared" si="29"/>
        <v/>
      </c>
    </row>
    <row r="1909" spans="1:28">
      <c r="A1909" s="97" t="str">
        <f>IF(E1909="","",SUBTOTAL(3,$E$2:$E1909))</f>
        <v/>
      </c>
      <c r="B1909" s="45"/>
      <c r="C1909" s="45"/>
      <c r="D1909" s="44"/>
      <c r="E1909" s="35"/>
      <c r="F1909" s="44"/>
      <c r="G1909" s="35"/>
      <c r="H1909" s="34"/>
      <c r="I1909" s="34"/>
      <c r="J1909" s="44"/>
      <c r="K1909" s="34"/>
      <c r="L1909" s="45"/>
      <c r="M1909" s="45"/>
      <c r="N1909" s="44"/>
      <c r="O1909" s="45"/>
      <c r="P1909" s="45"/>
      <c r="Q1909" s="44"/>
      <c r="R1909" s="44"/>
      <c r="S1909" s="44"/>
      <c r="T1909" s="36"/>
      <c r="U1909" s="36"/>
      <c r="V1909" s="36"/>
      <c r="W1909" s="36"/>
      <c r="X1909" s="36"/>
      <c r="Y1909" s="36"/>
      <c r="Z1909" s="45"/>
      <c r="AA1909" s="34"/>
      <c r="AB1909" s="97" t="str">
        <f t="shared" si="29"/>
        <v/>
      </c>
    </row>
    <row r="1910" spans="1:28">
      <c r="A1910" s="97" t="str">
        <f>IF(E1910="","",SUBTOTAL(3,$E$2:$E1910))</f>
        <v/>
      </c>
      <c r="B1910" s="45"/>
      <c r="C1910" s="45"/>
      <c r="D1910" s="44"/>
      <c r="E1910" s="35"/>
      <c r="F1910" s="44"/>
      <c r="G1910" s="52"/>
      <c r="H1910" s="36"/>
      <c r="I1910" s="36"/>
      <c r="J1910" s="44"/>
      <c r="K1910" s="34"/>
      <c r="L1910" s="45"/>
      <c r="M1910" s="45"/>
      <c r="N1910" s="44"/>
      <c r="O1910" s="45"/>
      <c r="P1910" s="45"/>
      <c r="Q1910" s="44"/>
      <c r="R1910" s="44"/>
      <c r="S1910" s="44"/>
      <c r="T1910" s="36"/>
      <c r="U1910" s="36"/>
      <c r="V1910" s="36"/>
      <c r="W1910" s="36"/>
      <c r="X1910" s="36"/>
      <c r="Y1910" s="36"/>
      <c r="Z1910" s="45"/>
      <c r="AA1910" s="34"/>
      <c r="AB1910" s="97" t="str">
        <f t="shared" si="29"/>
        <v/>
      </c>
    </row>
    <row r="1911" spans="1:28">
      <c r="A1911" s="97" t="str">
        <f>IF(E1911="","",SUBTOTAL(3,$E$2:$E1911))</f>
        <v/>
      </c>
      <c r="B1911" s="45"/>
      <c r="C1911" s="44"/>
      <c r="D1911" s="44"/>
      <c r="E1911" s="101"/>
      <c r="F1911" s="44"/>
      <c r="G1911" s="79"/>
      <c r="H1911" s="34"/>
      <c r="I1911" s="34"/>
      <c r="J1911" s="44"/>
      <c r="K1911" s="34"/>
      <c r="L1911" s="45"/>
      <c r="M1911" s="45"/>
      <c r="N1911" s="44"/>
      <c r="O1911" s="45"/>
      <c r="P1911" s="44"/>
      <c r="Q1911" s="44"/>
      <c r="R1911" s="44"/>
      <c r="S1911" s="44"/>
      <c r="T1911" s="36"/>
      <c r="U1911" s="34"/>
      <c r="V1911" s="34"/>
      <c r="W1911" s="34"/>
      <c r="X1911" s="36"/>
      <c r="Y1911" s="34"/>
      <c r="Z1911" s="45"/>
      <c r="AA1911" s="34"/>
      <c r="AB1911" s="97" t="str">
        <f t="shared" si="29"/>
        <v/>
      </c>
    </row>
    <row r="1912" spans="1:28">
      <c r="A1912" s="97" t="str">
        <f>IF(E1912="","",SUBTOTAL(3,$E$2:$E1912))</f>
        <v/>
      </c>
      <c r="B1912" s="45"/>
      <c r="C1912" s="45"/>
      <c r="D1912" s="44"/>
      <c r="E1912" s="101"/>
      <c r="F1912" s="44"/>
      <c r="G1912" s="79"/>
      <c r="H1912" s="34"/>
      <c r="I1912" s="34"/>
      <c r="J1912" s="44"/>
      <c r="K1912" s="34"/>
      <c r="L1912" s="45"/>
      <c r="M1912" s="45"/>
      <c r="N1912" s="44"/>
      <c r="O1912" s="45"/>
      <c r="P1912" s="44"/>
      <c r="Q1912" s="44"/>
      <c r="R1912" s="44"/>
      <c r="S1912" s="44"/>
      <c r="T1912" s="34"/>
      <c r="U1912" s="34"/>
      <c r="V1912" s="34"/>
      <c r="W1912" s="34"/>
      <c r="X1912" s="34"/>
      <c r="Y1912" s="34"/>
      <c r="Z1912" s="44"/>
      <c r="AA1912" s="34"/>
      <c r="AB1912" s="97" t="str">
        <f t="shared" si="29"/>
        <v/>
      </c>
    </row>
    <row r="1913" spans="1:28">
      <c r="A1913" s="97" t="str">
        <f>IF(E1913="","",SUBTOTAL(3,$E$2:$E1913))</f>
        <v/>
      </c>
      <c r="B1913" s="45"/>
      <c r="C1913" s="45"/>
      <c r="D1913" s="44"/>
      <c r="E1913" s="101"/>
      <c r="F1913" s="44"/>
      <c r="G1913" s="79"/>
      <c r="H1913" s="34"/>
      <c r="I1913" s="34"/>
      <c r="J1913" s="44"/>
      <c r="K1913" s="34"/>
      <c r="L1913" s="45"/>
      <c r="M1913" s="45"/>
      <c r="N1913" s="44"/>
      <c r="O1913" s="45"/>
      <c r="P1913" s="44"/>
      <c r="Q1913" s="44"/>
      <c r="R1913" s="44"/>
      <c r="S1913" s="44"/>
      <c r="T1913" s="34"/>
      <c r="U1913" s="34"/>
      <c r="V1913" s="34"/>
      <c r="W1913" s="34"/>
      <c r="X1913" s="34"/>
      <c r="Y1913" s="34"/>
      <c r="Z1913" s="45"/>
      <c r="AA1913" s="34"/>
      <c r="AB1913" s="97" t="str">
        <f t="shared" si="29"/>
        <v/>
      </c>
    </row>
    <row r="1914" spans="1:28">
      <c r="A1914" s="97" t="str">
        <f>IF(E1914="","",SUBTOTAL(3,$E$2:$E1914))</f>
        <v/>
      </c>
      <c r="B1914" s="45"/>
      <c r="C1914" s="45"/>
      <c r="D1914" s="44"/>
      <c r="E1914" s="101"/>
      <c r="F1914" s="44"/>
      <c r="G1914" s="79"/>
      <c r="H1914" s="34"/>
      <c r="I1914" s="34"/>
      <c r="J1914" s="44"/>
      <c r="K1914" s="34"/>
      <c r="L1914" s="45"/>
      <c r="M1914" s="45"/>
      <c r="N1914" s="44"/>
      <c r="O1914" s="45"/>
      <c r="P1914" s="44"/>
      <c r="Q1914" s="44"/>
      <c r="R1914" s="44"/>
      <c r="S1914" s="44"/>
      <c r="T1914" s="34"/>
      <c r="U1914" s="34"/>
      <c r="V1914" s="34"/>
      <c r="W1914" s="34"/>
      <c r="X1914" s="36"/>
      <c r="Y1914" s="36"/>
      <c r="Z1914" s="45"/>
      <c r="AA1914" s="34"/>
      <c r="AB1914" s="97" t="str">
        <f t="shared" si="29"/>
        <v/>
      </c>
    </row>
    <row r="1915" spans="1:28">
      <c r="A1915" s="97" t="str">
        <f>IF(E1915="","",SUBTOTAL(3,$E$2:$E1915))</f>
        <v/>
      </c>
      <c r="B1915" s="45"/>
      <c r="C1915" s="44"/>
      <c r="D1915" s="44"/>
      <c r="E1915" s="101"/>
      <c r="F1915" s="44"/>
      <c r="G1915" s="79"/>
      <c r="H1915" s="34"/>
      <c r="I1915" s="34"/>
      <c r="J1915" s="44"/>
      <c r="K1915" s="34"/>
      <c r="L1915" s="45"/>
      <c r="M1915" s="45"/>
      <c r="N1915" s="44"/>
      <c r="O1915" s="45"/>
      <c r="P1915" s="44"/>
      <c r="Q1915" s="44"/>
      <c r="R1915" s="44"/>
      <c r="S1915" s="44"/>
      <c r="T1915" s="34"/>
      <c r="U1915" s="34"/>
      <c r="V1915" s="34"/>
      <c r="W1915" s="34"/>
      <c r="X1915" s="34"/>
      <c r="Y1915" s="34"/>
      <c r="Z1915" s="44"/>
      <c r="AA1915" s="34"/>
      <c r="AB1915" s="97" t="str">
        <f t="shared" si="29"/>
        <v/>
      </c>
    </row>
    <row r="1916" spans="1:28">
      <c r="A1916" s="97" t="str">
        <f>IF(E1916="","",SUBTOTAL(3,$E$2:$E1916))</f>
        <v/>
      </c>
      <c r="B1916" s="45"/>
      <c r="C1916" s="45"/>
      <c r="D1916" s="44"/>
      <c r="E1916" s="101"/>
      <c r="F1916" s="44"/>
      <c r="G1916" s="79"/>
      <c r="H1916" s="34"/>
      <c r="I1916" s="34"/>
      <c r="J1916" s="44"/>
      <c r="K1916" s="34"/>
      <c r="L1916" s="45"/>
      <c r="M1916" s="45"/>
      <c r="N1916" s="44"/>
      <c r="O1916" s="45"/>
      <c r="P1916" s="44"/>
      <c r="Q1916" s="44"/>
      <c r="R1916" s="44"/>
      <c r="S1916" s="44"/>
      <c r="T1916" s="34"/>
      <c r="U1916" s="34"/>
      <c r="V1916" s="34"/>
      <c r="W1916" s="34"/>
      <c r="X1916" s="34"/>
      <c r="Y1916" s="34"/>
      <c r="Z1916" s="45"/>
      <c r="AA1916" s="34"/>
      <c r="AB1916" s="97" t="str">
        <f t="shared" si="29"/>
        <v/>
      </c>
    </row>
    <row r="1917" spans="1:28">
      <c r="A1917" s="97" t="str">
        <f>IF(E1917="","",SUBTOTAL(3,$E$2:$E1917))</f>
        <v/>
      </c>
      <c r="B1917" s="45"/>
      <c r="C1917" s="44"/>
      <c r="D1917" s="44"/>
      <c r="E1917" s="101"/>
      <c r="F1917" s="44"/>
      <c r="G1917" s="79"/>
      <c r="H1917" s="34"/>
      <c r="I1917" s="34"/>
      <c r="J1917" s="44"/>
      <c r="K1917" s="34"/>
      <c r="L1917" s="45"/>
      <c r="M1917" s="45"/>
      <c r="N1917" s="44"/>
      <c r="O1917" s="45"/>
      <c r="P1917" s="44"/>
      <c r="Q1917" s="44"/>
      <c r="R1917" s="44"/>
      <c r="S1917" s="44"/>
      <c r="T1917" s="34"/>
      <c r="U1917" s="34"/>
      <c r="V1917" s="34"/>
      <c r="W1917" s="34"/>
      <c r="X1917" s="34"/>
      <c r="Y1917" s="34"/>
      <c r="Z1917" s="45"/>
      <c r="AA1917" s="34"/>
      <c r="AB1917" s="97" t="str">
        <f t="shared" si="29"/>
        <v/>
      </c>
    </row>
    <row r="1918" spans="1:28">
      <c r="A1918" s="97" t="str">
        <f>IF(E1918="","",SUBTOTAL(3,$E$2:$E1918))</f>
        <v/>
      </c>
      <c r="B1918" s="45"/>
      <c r="C1918" s="44"/>
      <c r="D1918" s="44"/>
      <c r="E1918" s="101"/>
      <c r="F1918" s="44"/>
      <c r="G1918" s="79"/>
      <c r="H1918" s="35"/>
      <c r="I1918" s="35"/>
      <c r="J1918" s="44"/>
      <c r="K1918" s="34"/>
      <c r="L1918" s="45"/>
      <c r="M1918" s="45"/>
      <c r="N1918" s="44"/>
      <c r="O1918" s="45"/>
      <c r="P1918" s="44"/>
      <c r="Q1918" s="44"/>
      <c r="R1918" s="44"/>
      <c r="S1918" s="44"/>
      <c r="T1918" s="34"/>
      <c r="U1918" s="34"/>
      <c r="V1918" s="34"/>
      <c r="W1918" s="34"/>
      <c r="X1918" s="57"/>
      <c r="Y1918" s="57"/>
      <c r="Z1918" s="44"/>
      <c r="AA1918" s="34"/>
      <c r="AB1918" s="97" t="str">
        <f t="shared" si="29"/>
        <v/>
      </c>
    </row>
    <row r="1919" spans="1:28">
      <c r="A1919" s="97" t="str">
        <f>IF(E1919="","",SUBTOTAL(3,$E$2:$E1919))</f>
        <v/>
      </c>
      <c r="B1919" s="45"/>
      <c r="C1919" s="45"/>
      <c r="D1919" s="44"/>
      <c r="E1919" s="101"/>
      <c r="F1919" s="44"/>
      <c r="G1919" s="79"/>
      <c r="H1919" s="34"/>
      <c r="I1919" s="34"/>
      <c r="J1919" s="44"/>
      <c r="K1919" s="34"/>
      <c r="L1919" s="45"/>
      <c r="M1919" s="45"/>
      <c r="N1919" s="44"/>
      <c r="O1919" s="45"/>
      <c r="P1919" s="45"/>
      <c r="Q1919" s="44"/>
      <c r="R1919" s="44"/>
      <c r="S1919" s="44"/>
      <c r="T1919" s="36"/>
      <c r="U1919" s="36"/>
      <c r="V1919" s="36"/>
      <c r="W1919" s="36"/>
      <c r="X1919" s="36"/>
      <c r="Y1919" s="36"/>
      <c r="Z1919" s="45"/>
      <c r="AA1919" s="34"/>
      <c r="AB1919" s="97" t="str">
        <f t="shared" si="29"/>
        <v/>
      </c>
    </row>
    <row r="1920" spans="1:28">
      <c r="A1920" s="97" t="str">
        <f>IF(E1920="","",SUBTOTAL(3,$E$2:$E1920))</f>
        <v/>
      </c>
      <c r="B1920" s="44"/>
      <c r="C1920" s="44"/>
      <c r="D1920" s="44"/>
      <c r="E1920" s="101"/>
      <c r="F1920" s="44"/>
      <c r="G1920" s="79"/>
      <c r="H1920" s="43"/>
      <c r="I1920" s="43"/>
      <c r="J1920" s="47"/>
      <c r="K1920" s="34"/>
      <c r="L1920" s="45"/>
      <c r="M1920" s="45"/>
      <c r="N1920" s="44"/>
      <c r="O1920" s="45"/>
      <c r="P1920" s="45"/>
      <c r="Q1920" s="44"/>
      <c r="R1920" s="44"/>
      <c r="S1920" s="44"/>
      <c r="T1920" s="36"/>
      <c r="U1920" s="34"/>
      <c r="V1920" s="34"/>
      <c r="W1920" s="34"/>
      <c r="X1920" s="36"/>
      <c r="Y1920" s="36"/>
      <c r="Z1920" s="45"/>
      <c r="AA1920" s="34"/>
      <c r="AB1920" s="97" t="str">
        <f t="shared" si="29"/>
        <v/>
      </c>
    </row>
    <row r="1921" spans="1:28">
      <c r="A1921" s="97" t="str">
        <f>IF(E1921="","",SUBTOTAL(3,$E$2:$E1921))</f>
        <v/>
      </c>
      <c r="B1921" s="45"/>
      <c r="C1921" s="45"/>
      <c r="D1921" s="44"/>
      <c r="E1921" s="101"/>
      <c r="F1921" s="44"/>
      <c r="G1921" s="79"/>
      <c r="H1921" s="36"/>
      <c r="I1921" s="36"/>
      <c r="J1921" s="45"/>
      <c r="K1921" s="34"/>
      <c r="L1921" s="45"/>
      <c r="M1921" s="45"/>
      <c r="N1921" s="44"/>
      <c r="O1921" s="45"/>
      <c r="P1921" s="45"/>
      <c r="Q1921" s="44"/>
      <c r="R1921" s="44"/>
      <c r="S1921" s="44"/>
      <c r="T1921" s="36"/>
      <c r="U1921" s="36"/>
      <c r="V1921" s="36"/>
      <c r="W1921" s="36"/>
      <c r="X1921" s="36"/>
      <c r="Y1921" s="36"/>
      <c r="Z1921" s="45"/>
      <c r="AA1921" s="34"/>
      <c r="AB1921" s="97" t="str">
        <f t="shared" si="29"/>
        <v/>
      </c>
    </row>
    <row r="1922" spans="1:28">
      <c r="A1922" s="97" t="str">
        <f>IF(E1922="","",SUBTOTAL(3,$E$2:$E1922))</f>
        <v/>
      </c>
      <c r="B1922" s="45"/>
      <c r="C1922" s="45"/>
      <c r="D1922" s="44"/>
      <c r="E1922" s="101"/>
      <c r="F1922" s="44"/>
      <c r="G1922" s="79"/>
      <c r="H1922" s="34"/>
      <c r="I1922" s="34"/>
      <c r="J1922" s="44"/>
      <c r="K1922" s="34"/>
      <c r="L1922" s="45"/>
      <c r="M1922" s="45"/>
      <c r="N1922" s="44"/>
      <c r="O1922" s="45"/>
      <c r="P1922" s="45"/>
      <c r="Q1922" s="44"/>
      <c r="R1922" s="44"/>
      <c r="S1922" s="44"/>
      <c r="T1922" s="36"/>
      <c r="U1922" s="36"/>
      <c r="V1922" s="36"/>
      <c r="W1922" s="36"/>
      <c r="X1922" s="36"/>
      <c r="Y1922" s="36"/>
      <c r="Z1922" s="45"/>
      <c r="AA1922" s="34"/>
      <c r="AB1922" s="97" t="str">
        <f t="shared" ref="AB1922:AB1985" si="30">IF(OR(P1922="TN",O1922="TLAI",AND(O1922="KTHP",P1922="TH"),E1922=""),"",Z1922=S1922)</f>
        <v/>
      </c>
    </row>
    <row r="1923" spans="1:28">
      <c r="A1923" s="97" t="str">
        <f>IF(E1923="","",SUBTOTAL(3,$E$2:$E1923))</f>
        <v/>
      </c>
      <c r="B1923" s="45"/>
      <c r="C1923" s="45"/>
      <c r="D1923" s="44"/>
      <c r="E1923" s="101"/>
      <c r="F1923" s="44"/>
      <c r="G1923" s="79"/>
      <c r="H1923" s="34"/>
      <c r="I1923" s="34"/>
      <c r="J1923" s="44"/>
      <c r="K1923" s="34"/>
      <c r="L1923" s="45"/>
      <c r="M1923" s="45"/>
      <c r="N1923" s="44"/>
      <c r="O1923" s="45"/>
      <c r="P1923" s="45"/>
      <c r="Q1923" s="44"/>
      <c r="R1923" s="44"/>
      <c r="S1923" s="44"/>
      <c r="T1923" s="36"/>
      <c r="U1923" s="36"/>
      <c r="V1923" s="36"/>
      <c r="W1923" s="36"/>
      <c r="X1923" s="36"/>
      <c r="Y1923" s="36"/>
      <c r="Z1923" s="45"/>
      <c r="AA1923" s="34"/>
      <c r="AB1923" s="97" t="str">
        <f t="shared" si="30"/>
        <v/>
      </c>
    </row>
    <row r="1924" spans="1:28">
      <c r="A1924" s="97" t="str">
        <f>IF(E1924="","",SUBTOTAL(3,$E$2:$E1924))</f>
        <v/>
      </c>
      <c r="B1924" s="45"/>
      <c r="C1924" s="45"/>
      <c r="D1924" s="44"/>
      <c r="E1924" s="101"/>
      <c r="F1924" s="44"/>
      <c r="G1924" s="79"/>
      <c r="H1924" s="34"/>
      <c r="I1924" s="34"/>
      <c r="J1924" s="44"/>
      <c r="K1924" s="34"/>
      <c r="L1924" s="45"/>
      <c r="M1924" s="45"/>
      <c r="N1924" s="44"/>
      <c r="O1924" s="45"/>
      <c r="P1924" s="45"/>
      <c r="Q1924" s="44"/>
      <c r="R1924" s="44"/>
      <c r="S1924" s="44"/>
      <c r="T1924" s="36"/>
      <c r="U1924" s="36"/>
      <c r="V1924" s="36"/>
      <c r="W1924" s="36"/>
      <c r="X1924" s="36"/>
      <c r="Y1924" s="36"/>
      <c r="Z1924" s="45"/>
      <c r="AA1924" s="34"/>
      <c r="AB1924" s="97" t="str">
        <f t="shared" si="30"/>
        <v/>
      </c>
    </row>
    <row r="1925" spans="1:28">
      <c r="A1925" s="97" t="str">
        <f>IF(E1925="","",SUBTOTAL(3,$E$2:$E1925))</f>
        <v/>
      </c>
      <c r="B1925" s="45"/>
      <c r="C1925" s="45"/>
      <c r="D1925" s="44"/>
      <c r="E1925" s="101"/>
      <c r="F1925" s="44"/>
      <c r="G1925" s="79"/>
      <c r="H1925" s="36"/>
      <c r="I1925" s="36"/>
      <c r="J1925" s="45"/>
      <c r="K1925" s="34"/>
      <c r="L1925" s="45"/>
      <c r="M1925" s="45"/>
      <c r="N1925" s="44"/>
      <c r="O1925" s="45"/>
      <c r="P1925" s="45"/>
      <c r="Q1925" s="44"/>
      <c r="R1925" s="44"/>
      <c r="S1925" s="44"/>
      <c r="T1925" s="36"/>
      <c r="U1925" s="36"/>
      <c r="V1925" s="36"/>
      <c r="W1925" s="36"/>
      <c r="X1925" s="36"/>
      <c r="Y1925" s="36"/>
      <c r="Z1925" s="45"/>
      <c r="AA1925" s="34"/>
      <c r="AB1925" s="97" t="str">
        <f t="shared" si="30"/>
        <v/>
      </c>
    </row>
    <row r="1926" spans="1:28">
      <c r="A1926" s="97" t="str">
        <f>IF(E1926="","",SUBTOTAL(3,$E$2:$E1926))</f>
        <v/>
      </c>
      <c r="B1926" s="45"/>
      <c r="C1926" s="45"/>
      <c r="D1926" s="44"/>
      <c r="E1926" s="101"/>
      <c r="F1926" s="44"/>
      <c r="G1926" s="79"/>
      <c r="H1926" s="34"/>
      <c r="I1926" s="34"/>
      <c r="J1926" s="44"/>
      <c r="K1926" s="34"/>
      <c r="L1926" s="45"/>
      <c r="M1926" s="45"/>
      <c r="N1926" s="44"/>
      <c r="O1926" s="45"/>
      <c r="P1926" s="45"/>
      <c r="Q1926" s="44"/>
      <c r="R1926" s="44"/>
      <c r="S1926" s="44"/>
      <c r="T1926" s="36"/>
      <c r="U1926" s="36"/>
      <c r="V1926" s="36"/>
      <c r="W1926" s="36"/>
      <c r="X1926" s="36"/>
      <c r="Y1926" s="36"/>
      <c r="Z1926" s="45"/>
      <c r="AA1926" s="34"/>
      <c r="AB1926" s="97" t="str">
        <f t="shared" si="30"/>
        <v/>
      </c>
    </row>
    <row r="1927" spans="1:28">
      <c r="A1927" s="97" t="str">
        <f>IF(E1927="","",SUBTOTAL(3,$E$2:$E1927))</f>
        <v/>
      </c>
      <c r="B1927" s="44"/>
      <c r="C1927" s="44"/>
      <c r="D1927" s="44"/>
      <c r="E1927" s="101"/>
      <c r="F1927" s="44"/>
      <c r="G1927" s="79"/>
      <c r="H1927" s="34"/>
      <c r="I1927" s="34"/>
      <c r="J1927" s="44"/>
      <c r="K1927" s="34"/>
      <c r="L1927" s="44"/>
      <c r="M1927" s="44"/>
      <c r="N1927" s="44"/>
      <c r="O1927" s="45"/>
      <c r="P1927" s="44"/>
      <c r="Q1927" s="44"/>
      <c r="R1927" s="44"/>
      <c r="S1927" s="44"/>
      <c r="T1927" s="34"/>
      <c r="U1927" s="34"/>
      <c r="V1927" s="34"/>
      <c r="W1927" s="34"/>
      <c r="X1927" s="34"/>
      <c r="Y1927" s="34"/>
      <c r="Z1927" s="44"/>
      <c r="AA1927" s="34"/>
      <c r="AB1927" s="97" t="str">
        <f t="shared" si="30"/>
        <v/>
      </c>
    </row>
    <row r="1928" spans="1:28">
      <c r="A1928" s="97" t="str">
        <f>IF(E1928="","",SUBTOTAL(3,$E$2:$E1928))</f>
        <v/>
      </c>
      <c r="B1928" s="44"/>
      <c r="C1928" s="44"/>
      <c r="D1928" s="44"/>
      <c r="E1928" s="101"/>
      <c r="F1928" s="44"/>
      <c r="G1928" s="79"/>
      <c r="H1928" s="34"/>
      <c r="I1928" s="34"/>
      <c r="J1928" s="44"/>
      <c r="K1928" s="34"/>
      <c r="L1928" s="44"/>
      <c r="M1928" s="44"/>
      <c r="N1928" s="44"/>
      <c r="O1928" s="45"/>
      <c r="P1928" s="44"/>
      <c r="Q1928" s="44"/>
      <c r="R1928" s="44"/>
      <c r="S1928" s="44"/>
      <c r="T1928" s="34"/>
      <c r="U1928" s="34"/>
      <c r="V1928" s="34"/>
      <c r="W1928" s="34"/>
      <c r="X1928" s="34"/>
      <c r="Y1928" s="34"/>
      <c r="Z1928" s="44"/>
      <c r="AA1928" s="34"/>
      <c r="AB1928" s="97" t="str">
        <f t="shared" si="30"/>
        <v/>
      </c>
    </row>
    <row r="1929" spans="1:28">
      <c r="A1929" s="97" t="str">
        <f>IF(E1929="","",SUBTOTAL(3,$E$2:$E1929))</f>
        <v/>
      </c>
      <c r="B1929" s="44"/>
      <c r="C1929" s="44"/>
      <c r="D1929" s="44"/>
      <c r="E1929" s="101"/>
      <c r="F1929" s="44"/>
      <c r="G1929" s="79"/>
      <c r="H1929" s="34"/>
      <c r="I1929" s="34"/>
      <c r="J1929" s="44"/>
      <c r="K1929" s="34"/>
      <c r="L1929" s="44"/>
      <c r="M1929" s="44"/>
      <c r="N1929" s="44"/>
      <c r="O1929" s="45"/>
      <c r="P1929" s="44"/>
      <c r="Q1929" s="44"/>
      <c r="R1929" s="44"/>
      <c r="S1929" s="44"/>
      <c r="T1929" s="34"/>
      <c r="U1929" s="34"/>
      <c r="V1929" s="34"/>
      <c r="W1929" s="34"/>
      <c r="X1929" s="34"/>
      <c r="Y1929" s="34"/>
      <c r="Z1929" s="44"/>
      <c r="AA1929" s="34"/>
      <c r="AB1929" s="97" t="str">
        <f t="shared" si="30"/>
        <v/>
      </c>
    </row>
    <row r="1930" spans="1:28">
      <c r="A1930" s="97" t="str">
        <f>IF(E1930="","",SUBTOTAL(3,$E$2:$E1930))</f>
        <v/>
      </c>
      <c r="B1930" s="44"/>
      <c r="C1930" s="44"/>
      <c r="D1930" s="44"/>
      <c r="E1930" s="101"/>
      <c r="F1930" s="44"/>
      <c r="G1930" s="79"/>
      <c r="H1930" s="34"/>
      <c r="I1930" s="34"/>
      <c r="J1930" s="44"/>
      <c r="K1930" s="34"/>
      <c r="L1930" s="44"/>
      <c r="M1930" s="44"/>
      <c r="N1930" s="44"/>
      <c r="O1930" s="45"/>
      <c r="P1930" s="44"/>
      <c r="Q1930" s="44"/>
      <c r="R1930" s="44"/>
      <c r="S1930" s="44"/>
      <c r="T1930" s="34"/>
      <c r="U1930" s="34"/>
      <c r="V1930" s="34"/>
      <c r="W1930" s="34"/>
      <c r="X1930" s="34"/>
      <c r="Y1930" s="34"/>
      <c r="Z1930" s="44"/>
      <c r="AA1930" s="34"/>
      <c r="AB1930" s="97" t="str">
        <f t="shared" si="30"/>
        <v/>
      </c>
    </row>
    <row r="1931" spans="1:28">
      <c r="A1931" s="97" t="str">
        <f>IF(E1931="","",SUBTOTAL(3,$E$2:$E1931))</f>
        <v/>
      </c>
      <c r="B1931" s="45"/>
      <c r="C1931" s="45"/>
      <c r="D1931" s="44"/>
      <c r="E1931" s="101"/>
      <c r="F1931" s="44"/>
      <c r="G1931" s="79"/>
      <c r="H1931" s="36"/>
      <c r="I1931" s="36"/>
      <c r="J1931" s="45"/>
      <c r="K1931" s="34"/>
      <c r="L1931" s="45"/>
      <c r="M1931" s="45"/>
      <c r="N1931" s="44"/>
      <c r="O1931" s="45"/>
      <c r="P1931" s="45"/>
      <c r="Q1931" s="44"/>
      <c r="R1931" s="44"/>
      <c r="S1931" s="44"/>
      <c r="T1931" s="36"/>
      <c r="U1931" s="36"/>
      <c r="V1931" s="36"/>
      <c r="W1931" s="36"/>
      <c r="X1931" s="36"/>
      <c r="Y1931" s="36"/>
      <c r="Z1931" s="45"/>
      <c r="AA1931" s="34"/>
      <c r="AB1931" s="97" t="str">
        <f t="shared" si="30"/>
        <v/>
      </c>
    </row>
    <row r="1932" spans="1:28">
      <c r="A1932" s="97" t="str">
        <f>IF(E1932="","",SUBTOTAL(3,$E$2:$E1932))</f>
        <v/>
      </c>
      <c r="B1932" s="45"/>
      <c r="C1932" s="45"/>
      <c r="D1932" s="44"/>
      <c r="E1932" s="101"/>
      <c r="F1932" s="44"/>
      <c r="G1932" s="79"/>
      <c r="H1932" s="36"/>
      <c r="I1932" s="36"/>
      <c r="J1932" s="45"/>
      <c r="K1932" s="34"/>
      <c r="L1932" s="45"/>
      <c r="M1932" s="45"/>
      <c r="N1932" s="44"/>
      <c r="O1932" s="45"/>
      <c r="P1932" s="45"/>
      <c r="Q1932" s="44"/>
      <c r="R1932" s="44"/>
      <c r="S1932" s="44"/>
      <c r="T1932" s="36"/>
      <c r="U1932" s="36"/>
      <c r="V1932" s="36"/>
      <c r="W1932" s="36"/>
      <c r="X1932" s="36"/>
      <c r="Y1932" s="36"/>
      <c r="Z1932" s="45"/>
      <c r="AA1932" s="34"/>
      <c r="AB1932" s="97" t="str">
        <f t="shared" si="30"/>
        <v/>
      </c>
    </row>
    <row r="1933" spans="1:28">
      <c r="A1933" s="97" t="str">
        <f>IF(E1933="","",SUBTOTAL(3,$E$2:$E1933))</f>
        <v/>
      </c>
      <c r="B1933" s="45"/>
      <c r="C1933" s="45"/>
      <c r="D1933" s="44"/>
      <c r="E1933" s="101"/>
      <c r="F1933" s="44"/>
      <c r="G1933" s="79"/>
      <c r="H1933" s="36"/>
      <c r="I1933" s="36"/>
      <c r="J1933" s="45"/>
      <c r="K1933" s="34"/>
      <c r="L1933" s="45"/>
      <c r="M1933" s="45"/>
      <c r="N1933" s="44"/>
      <c r="O1933" s="45"/>
      <c r="P1933" s="45"/>
      <c r="Q1933" s="44"/>
      <c r="R1933" s="44"/>
      <c r="S1933" s="44"/>
      <c r="T1933" s="36"/>
      <c r="U1933" s="36"/>
      <c r="V1933" s="36"/>
      <c r="W1933" s="36"/>
      <c r="X1933" s="36"/>
      <c r="Y1933" s="36"/>
      <c r="Z1933" s="45"/>
      <c r="AA1933" s="34"/>
      <c r="AB1933" s="97" t="str">
        <f t="shared" si="30"/>
        <v/>
      </c>
    </row>
    <row r="1934" spans="1:28">
      <c r="A1934" s="97" t="str">
        <f>IF(E1934="","",SUBTOTAL(3,$E$2:$E1934))</f>
        <v/>
      </c>
      <c r="B1934" s="45"/>
      <c r="C1934" s="45"/>
      <c r="D1934" s="44"/>
      <c r="E1934" s="101"/>
      <c r="F1934" s="44"/>
      <c r="G1934" s="79"/>
      <c r="H1934" s="34"/>
      <c r="I1934" s="34"/>
      <c r="J1934" s="44"/>
      <c r="K1934" s="34"/>
      <c r="L1934" s="45"/>
      <c r="M1934" s="45"/>
      <c r="N1934" s="44"/>
      <c r="O1934" s="45"/>
      <c r="P1934" s="45"/>
      <c r="Q1934" s="44"/>
      <c r="R1934" s="44"/>
      <c r="S1934" s="44"/>
      <c r="T1934" s="36"/>
      <c r="U1934" s="36"/>
      <c r="V1934" s="36"/>
      <c r="W1934" s="36"/>
      <c r="X1934" s="36"/>
      <c r="Y1934" s="36"/>
      <c r="Z1934" s="45"/>
      <c r="AA1934" s="34"/>
      <c r="AB1934" s="97" t="str">
        <f t="shared" si="30"/>
        <v/>
      </c>
    </row>
    <row r="1935" spans="1:28">
      <c r="A1935" s="97" t="str">
        <f>IF(E1935="","",SUBTOTAL(3,$E$2:$E1935))</f>
        <v/>
      </c>
      <c r="B1935" s="45"/>
      <c r="C1935" s="45"/>
      <c r="D1935" s="44"/>
      <c r="E1935" s="101"/>
      <c r="F1935" s="44"/>
      <c r="G1935" s="79"/>
      <c r="H1935" s="34"/>
      <c r="I1935" s="34"/>
      <c r="J1935" s="44"/>
      <c r="K1935" s="34"/>
      <c r="L1935" s="45"/>
      <c r="M1935" s="45"/>
      <c r="N1935" s="44"/>
      <c r="O1935" s="45"/>
      <c r="P1935" s="45"/>
      <c r="Q1935" s="44"/>
      <c r="R1935" s="44"/>
      <c r="S1935" s="44"/>
      <c r="T1935" s="36"/>
      <c r="U1935" s="36"/>
      <c r="V1935" s="36"/>
      <c r="W1935" s="36"/>
      <c r="X1935" s="36"/>
      <c r="Y1935" s="36"/>
      <c r="Z1935" s="45"/>
      <c r="AA1935" s="34"/>
      <c r="AB1935" s="97" t="str">
        <f t="shared" si="30"/>
        <v/>
      </c>
    </row>
    <row r="1936" spans="1:28">
      <c r="A1936" s="97" t="str">
        <f>IF(E1936="","",SUBTOTAL(3,$E$2:$E1936))</f>
        <v/>
      </c>
      <c r="B1936" s="45"/>
      <c r="C1936" s="45"/>
      <c r="D1936" s="44"/>
      <c r="E1936" s="101"/>
      <c r="F1936" s="44"/>
      <c r="G1936" s="79"/>
      <c r="H1936" s="34"/>
      <c r="I1936" s="34"/>
      <c r="J1936" s="44"/>
      <c r="K1936" s="34"/>
      <c r="L1936" s="45"/>
      <c r="M1936" s="45"/>
      <c r="N1936" s="44"/>
      <c r="O1936" s="45"/>
      <c r="P1936" s="45"/>
      <c r="Q1936" s="44"/>
      <c r="R1936" s="44"/>
      <c r="S1936" s="44"/>
      <c r="T1936" s="36"/>
      <c r="U1936" s="34"/>
      <c r="V1936" s="34"/>
      <c r="W1936" s="34"/>
      <c r="X1936" s="36"/>
      <c r="Y1936" s="36"/>
      <c r="Z1936" s="45"/>
      <c r="AA1936" s="34"/>
      <c r="AB1936" s="97" t="str">
        <f t="shared" si="30"/>
        <v/>
      </c>
    </row>
    <row r="1937" spans="1:28">
      <c r="A1937" s="97" t="str">
        <f>IF(E1937="","",SUBTOTAL(3,$E$2:$E1937))</f>
        <v/>
      </c>
      <c r="B1937" s="45"/>
      <c r="C1937" s="45"/>
      <c r="D1937" s="44"/>
      <c r="E1937" s="101"/>
      <c r="F1937" s="44"/>
      <c r="G1937" s="79"/>
      <c r="H1937" s="34"/>
      <c r="I1937" s="34"/>
      <c r="J1937" s="44"/>
      <c r="K1937" s="34"/>
      <c r="L1937" s="45"/>
      <c r="M1937" s="45"/>
      <c r="N1937" s="44"/>
      <c r="O1937" s="45"/>
      <c r="P1937" s="45"/>
      <c r="Q1937" s="44"/>
      <c r="R1937" s="44"/>
      <c r="S1937" s="44"/>
      <c r="T1937" s="36"/>
      <c r="U1937" s="36"/>
      <c r="V1937" s="36"/>
      <c r="W1937" s="36"/>
      <c r="X1937" s="36"/>
      <c r="Y1937" s="36"/>
      <c r="Z1937" s="45"/>
      <c r="AA1937" s="34"/>
      <c r="AB1937" s="97" t="str">
        <f t="shared" si="30"/>
        <v/>
      </c>
    </row>
    <row r="1938" spans="1:28">
      <c r="A1938" s="97" t="str">
        <f>IF(E1938="","",SUBTOTAL(3,$E$2:$E1938))</f>
        <v/>
      </c>
      <c r="B1938" s="45"/>
      <c r="C1938" s="45"/>
      <c r="D1938" s="44"/>
      <c r="E1938" s="101"/>
      <c r="F1938" s="44"/>
      <c r="G1938" s="79"/>
      <c r="H1938" s="34"/>
      <c r="I1938" s="34"/>
      <c r="J1938" s="44"/>
      <c r="K1938" s="34"/>
      <c r="L1938" s="45"/>
      <c r="M1938" s="45"/>
      <c r="N1938" s="44"/>
      <c r="O1938" s="45"/>
      <c r="P1938" s="45"/>
      <c r="Q1938" s="44"/>
      <c r="R1938" s="44"/>
      <c r="S1938" s="44"/>
      <c r="T1938" s="36"/>
      <c r="U1938" s="36"/>
      <c r="V1938" s="36"/>
      <c r="W1938" s="36"/>
      <c r="X1938" s="36"/>
      <c r="Y1938" s="36"/>
      <c r="Z1938" s="45"/>
      <c r="AA1938" s="34"/>
      <c r="AB1938" s="97" t="str">
        <f t="shared" si="30"/>
        <v/>
      </c>
    </row>
    <row r="1939" spans="1:28">
      <c r="A1939" s="97" t="str">
        <f>IF(E1939="","",SUBTOTAL(3,$E$2:$E1939))</f>
        <v/>
      </c>
      <c r="B1939" s="44"/>
      <c r="C1939" s="44"/>
      <c r="D1939" s="44"/>
      <c r="E1939" s="101"/>
      <c r="F1939" s="44"/>
      <c r="G1939" s="79"/>
      <c r="H1939" s="34"/>
      <c r="I1939" s="34"/>
      <c r="J1939" s="44"/>
      <c r="K1939" s="34"/>
      <c r="L1939" s="45"/>
      <c r="M1939" s="45"/>
      <c r="N1939" s="44"/>
      <c r="O1939" s="45"/>
      <c r="P1939" s="45"/>
      <c r="Q1939" s="44"/>
      <c r="R1939" s="44"/>
      <c r="S1939" s="44"/>
      <c r="T1939" s="36"/>
      <c r="U1939" s="34"/>
      <c r="V1939" s="34"/>
      <c r="W1939" s="34"/>
      <c r="X1939" s="36"/>
      <c r="Y1939" s="34"/>
      <c r="Z1939" s="44"/>
      <c r="AA1939" s="34"/>
      <c r="AB1939" s="97" t="str">
        <f t="shared" si="30"/>
        <v/>
      </c>
    </row>
    <row r="1940" spans="1:28">
      <c r="A1940" s="97" t="str">
        <f>IF(E1940="","",SUBTOTAL(3,$E$2:$E1940))</f>
        <v/>
      </c>
      <c r="B1940" s="45"/>
      <c r="C1940" s="45"/>
      <c r="D1940" s="44"/>
      <c r="E1940" s="101"/>
      <c r="F1940" s="44"/>
      <c r="G1940" s="79"/>
      <c r="H1940" s="34"/>
      <c r="I1940" s="34"/>
      <c r="J1940" s="44"/>
      <c r="K1940" s="34"/>
      <c r="L1940" s="45"/>
      <c r="M1940" s="45"/>
      <c r="N1940" s="44"/>
      <c r="O1940" s="45"/>
      <c r="P1940" s="45"/>
      <c r="Q1940" s="44"/>
      <c r="R1940" s="44"/>
      <c r="S1940" s="44"/>
      <c r="T1940" s="36"/>
      <c r="U1940" s="36"/>
      <c r="V1940" s="36"/>
      <c r="W1940" s="36"/>
      <c r="X1940" s="36"/>
      <c r="Y1940" s="36"/>
      <c r="Z1940" s="45"/>
      <c r="AA1940" s="34"/>
      <c r="AB1940" s="97" t="str">
        <f t="shared" si="30"/>
        <v/>
      </c>
    </row>
    <row r="1941" spans="1:28">
      <c r="A1941" s="97" t="str">
        <f>IF(E1941="","",SUBTOTAL(3,$E$2:$E1941))</f>
        <v/>
      </c>
      <c r="B1941" s="45"/>
      <c r="C1941" s="45"/>
      <c r="D1941" s="44"/>
      <c r="E1941" s="101"/>
      <c r="F1941" s="44"/>
      <c r="G1941" s="79"/>
      <c r="H1941" s="34"/>
      <c r="I1941" s="34"/>
      <c r="J1941" s="44"/>
      <c r="K1941" s="34"/>
      <c r="L1941" s="45"/>
      <c r="M1941" s="45"/>
      <c r="N1941" s="44"/>
      <c r="O1941" s="45"/>
      <c r="P1941" s="45"/>
      <c r="Q1941" s="44"/>
      <c r="R1941" s="44"/>
      <c r="S1941" s="44"/>
      <c r="T1941" s="36"/>
      <c r="U1941" s="36"/>
      <c r="V1941" s="36"/>
      <c r="W1941" s="36"/>
      <c r="X1941" s="36"/>
      <c r="Y1941" s="36"/>
      <c r="Z1941" s="45"/>
      <c r="AA1941" s="34"/>
      <c r="AB1941" s="97" t="str">
        <f t="shared" si="30"/>
        <v/>
      </c>
    </row>
    <row r="1942" spans="1:28">
      <c r="A1942" s="97" t="str">
        <f>IF(E1942="","",SUBTOTAL(3,$E$2:$E1942))</f>
        <v/>
      </c>
      <c r="B1942" s="45"/>
      <c r="C1942" s="45"/>
      <c r="D1942" s="44"/>
      <c r="E1942" s="101"/>
      <c r="F1942" s="44"/>
      <c r="G1942" s="79"/>
      <c r="H1942" s="34"/>
      <c r="I1942" s="34"/>
      <c r="J1942" s="44"/>
      <c r="K1942" s="34"/>
      <c r="L1942" s="45"/>
      <c r="M1942" s="45"/>
      <c r="N1942" s="44"/>
      <c r="O1942" s="45"/>
      <c r="P1942" s="45"/>
      <c r="Q1942" s="44"/>
      <c r="R1942" s="44"/>
      <c r="S1942" s="44"/>
      <c r="T1942" s="36"/>
      <c r="U1942" s="34"/>
      <c r="V1942" s="34"/>
      <c r="W1942" s="34"/>
      <c r="X1942" s="36"/>
      <c r="Y1942" s="36"/>
      <c r="Z1942" s="45"/>
      <c r="AA1942" s="34"/>
      <c r="AB1942" s="97" t="str">
        <f t="shared" si="30"/>
        <v/>
      </c>
    </row>
    <row r="1943" spans="1:28">
      <c r="A1943" s="97" t="str">
        <f>IF(E1943="","",SUBTOTAL(3,$E$2:$E1943))</f>
        <v/>
      </c>
      <c r="B1943" s="45"/>
      <c r="C1943" s="45"/>
      <c r="D1943" s="44"/>
      <c r="E1943" s="101"/>
      <c r="F1943" s="44"/>
      <c r="G1943" s="79"/>
      <c r="H1943" s="34"/>
      <c r="I1943" s="34"/>
      <c r="J1943" s="44"/>
      <c r="K1943" s="34"/>
      <c r="L1943" s="45"/>
      <c r="M1943" s="45"/>
      <c r="N1943" s="44"/>
      <c r="O1943" s="45"/>
      <c r="P1943" s="45"/>
      <c r="Q1943" s="44"/>
      <c r="R1943" s="44"/>
      <c r="S1943" s="44"/>
      <c r="T1943" s="36"/>
      <c r="U1943" s="36"/>
      <c r="V1943" s="36"/>
      <c r="W1943" s="36"/>
      <c r="X1943" s="36"/>
      <c r="Y1943" s="36"/>
      <c r="Z1943" s="45"/>
      <c r="AA1943" s="34"/>
      <c r="AB1943" s="97" t="str">
        <f t="shared" si="30"/>
        <v/>
      </c>
    </row>
    <row r="1944" spans="1:28">
      <c r="A1944" s="97" t="str">
        <f>IF(E1944="","",SUBTOTAL(3,$E$2:$E1944))</f>
        <v/>
      </c>
      <c r="B1944" s="45"/>
      <c r="C1944" s="45"/>
      <c r="D1944" s="44"/>
      <c r="E1944" s="101"/>
      <c r="F1944" s="44"/>
      <c r="G1944" s="79"/>
      <c r="H1944" s="36"/>
      <c r="I1944" s="36"/>
      <c r="J1944" s="45"/>
      <c r="K1944" s="34"/>
      <c r="L1944" s="45"/>
      <c r="M1944" s="45"/>
      <c r="N1944" s="44"/>
      <c r="O1944" s="45"/>
      <c r="P1944" s="45"/>
      <c r="Q1944" s="44"/>
      <c r="R1944" s="44"/>
      <c r="S1944" s="44"/>
      <c r="T1944" s="36"/>
      <c r="U1944" s="36"/>
      <c r="V1944" s="36"/>
      <c r="W1944" s="36"/>
      <c r="X1944" s="36"/>
      <c r="Y1944" s="36"/>
      <c r="Z1944" s="45"/>
      <c r="AA1944" s="34"/>
      <c r="AB1944" s="97" t="str">
        <f t="shared" si="30"/>
        <v/>
      </c>
    </row>
    <row r="1945" spans="1:28">
      <c r="A1945" s="97" t="str">
        <f>IF(E1945="","",SUBTOTAL(3,$E$2:$E1945))</f>
        <v/>
      </c>
      <c r="B1945" s="45"/>
      <c r="C1945" s="45"/>
      <c r="D1945" s="44"/>
      <c r="E1945" s="101"/>
      <c r="F1945" s="44"/>
      <c r="G1945" s="79"/>
      <c r="H1945" s="36"/>
      <c r="I1945" s="36"/>
      <c r="J1945" s="45"/>
      <c r="K1945" s="34"/>
      <c r="L1945" s="45"/>
      <c r="M1945" s="45"/>
      <c r="N1945" s="44"/>
      <c r="O1945" s="45"/>
      <c r="P1945" s="45"/>
      <c r="Q1945" s="44"/>
      <c r="R1945" s="44"/>
      <c r="S1945" s="44"/>
      <c r="T1945" s="36"/>
      <c r="U1945" s="36"/>
      <c r="V1945" s="36"/>
      <c r="W1945" s="36"/>
      <c r="X1945" s="36"/>
      <c r="Y1945" s="36"/>
      <c r="Z1945" s="45"/>
      <c r="AA1945" s="34"/>
      <c r="AB1945" s="97" t="str">
        <f t="shared" si="30"/>
        <v/>
      </c>
    </row>
    <row r="1946" spans="1:28">
      <c r="A1946" s="97" t="str">
        <f>IF(E1946="","",SUBTOTAL(3,$E$2:$E1946))</f>
        <v/>
      </c>
      <c r="B1946" s="44"/>
      <c r="C1946" s="44"/>
      <c r="D1946" s="44"/>
      <c r="E1946" s="101"/>
      <c r="F1946" s="44"/>
      <c r="G1946" s="79"/>
      <c r="H1946" s="34"/>
      <c r="I1946" s="34"/>
      <c r="J1946" s="44"/>
      <c r="K1946" s="34"/>
      <c r="L1946" s="44"/>
      <c r="M1946" s="44"/>
      <c r="N1946" s="44"/>
      <c r="O1946" s="45"/>
      <c r="P1946" s="44"/>
      <c r="Q1946" s="44"/>
      <c r="R1946" s="44"/>
      <c r="S1946" s="44"/>
      <c r="T1946" s="34"/>
      <c r="U1946" s="34"/>
      <c r="V1946" s="34"/>
      <c r="W1946" s="34"/>
      <c r="X1946" s="34"/>
      <c r="Y1946" s="34"/>
      <c r="Z1946" s="44"/>
      <c r="AA1946" s="34"/>
      <c r="AB1946" s="97" t="str">
        <f t="shared" si="30"/>
        <v/>
      </c>
    </row>
    <row r="1947" spans="1:28">
      <c r="A1947" s="97" t="str">
        <f>IF(E1947="","",SUBTOTAL(3,$E$2:$E1947))</f>
        <v/>
      </c>
      <c r="B1947" s="44"/>
      <c r="C1947" s="44"/>
      <c r="D1947" s="44"/>
      <c r="E1947" s="101"/>
      <c r="F1947" s="44"/>
      <c r="G1947" s="79"/>
      <c r="H1947" s="34"/>
      <c r="I1947" s="34"/>
      <c r="J1947" s="44"/>
      <c r="K1947" s="34"/>
      <c r="L1947" s="44"/>
      <c r="M1947" s="44"/>
      <c r="N1947" s="44"/>
      <c r="O1947" s="45"/>
      <c r="P1947" s="44"/>
      <c r="Q1947" s="44"/>
      <c r="R1947" s="44"/>
      <c r="S1947" s="44"/>
      <c r="T1947" s="34"/>
      <c r="U1947" s="34"/>
      <c r="V1947" s="34"/>
      <c r="W1947" s="34"/>
      <c r="X1947" s="34"/>
      <c r="Y1947" s="34"/>
      <c r="Z1947" s="44"/>
      <c r="AA1947" s="34"/>
      <c r="AB1947" s="97" t="str">
        <f t="shared" si="30"/>
        <v/>
      </c>
    </row>
    <row r="1948" spans="1:28">
      <c r="A1948" s="97" t="str">
        <f>IF(E1948="","",SUBTOTAL(3,$E$2:$E1948))</f>
        <v/>
      </c>
      <c r="B1948" s="44"/>
      <c r="C1948" s="44"/>
      <c r="D1948" s="44"/>
      <c r="E1948" s="101"/>
      <c r="F1948" s="44"/>
      <c r="G1948" s="79"/>
      <c r="H1948" s="34"/>
      <c r="I1948" s="34"/>
      <c r="J1948" s="44"/>
      <c r="K1948" s="34"/>
      <c r="L1948" s="44"/>
      <c r="M1948" s="44"/>
      <c r="N1948" s="44"/>
      <c r="O1948" s="45"/>
      <c r="P1948" s="44"/>
      <c r="Q1948" s="44"/>
      <c r="R1948" s="44"/>
      <c r="S1948" s="44"/>
      <c r="T1948" s="34"/>
      <c r="U1948" s="34"/>
      <c r="V1948" s="34"/>
      <c r="W1948" s="34"/>
      <c r="X1948" s="34"/>
      <c r="Y1948" s="34"/>
      <c r="Z1948" s="44"/>
      <c r="AA1948" s="34"/>
      <c r="AB1948" s="97" t="str">
        <f t="shared" si="30"/>
        <v/>
      </c>
    </row>
    <row r="1949" spans="1:28">
      <c r="A1949" s="97" t="str">
        <f>IF(E1949="","",SUBTOTAL(3,$E$2:$E1949))</f>
        <v/>
      </c>
      <c r="B1949" s="44"/>
      <c r="C1949" s="44"/>
      <c r="D1949" s="44"/>
      <c r="E1949" s="101"/>
      <c r="F1949" s="44"/>
      <c r="G1949" s="79"/>
      <c r="H1949" s="34"/>
      <c r="I1949" s="34"/>
      <c r="J1949" s="44"/>
      <c r="K1949" s="34"/>
      <c r="L1949" s="44"/>
      <c r="M1949" s="44"/>
      <c r="N1949" s="44"/>
      <c r="O1949" s="45"/>
      <c r="P1949" s="44"/>
      <c r="Q1949" s="44"/>
      <c r="R1949" s="44"/>
      <c r="S1949" s="44"/>
      <c r="T1949" s="34"/>
      <c r="U1949" s="34"/>
      <c r="V1949" s="34"/>
      <c r="W1949" s="34"/>
      <c r="X1949" s="34"/>
      <c r="Y1949" s="34"/>
      <c r="Z1949" s="44"/>
      <c r="AA1949" s="34"/>
      <c r="AB1949" s="97" t="str">
        <f t="shared" si="30"/>
        <v/>
      </c>
    </row>
    <row r="1950" spans="1:28">
      <c r="A1950" s="97" t="str">
        <f>IF(E1950="","",SUBTOTAL(3,$E$2:$E1950))</f>
        <v/>
      </c>
      <c r="B1950" s="44"/>
      <c r="C1950" s="44"/>
      <c r="D1950" s="44"/>
      <c r="E1950" s="35"/>
      <c r="F1950" s="44"/>
      <c r="G1950" s="35"/>
      <c r="H1950" s="34"/>
      <c r="I1950" s="34"/>
      <c r="J1950" s="44"/>
      <c r="K1950" s="34"/>
      <c r="L1950" s="44"/>
      <c r="M1950" s="44"/>
      <c r="N1950" s="44"/>
      <c r="O1950" s="45"/>
      <c r="P1950" s="44"/>
      <c r="Q1950" s="44"/>
      <c r="R1950" s="44"/>
      <c r="S1950" s="44"/>
      <c r="T1950" s="34"/>
      <c r="U1950" s="34"/>
      <c r="V1950" s="34"/>
      <c r="W1950" s="34"/>
      <c r="X1950" s="34"/>
      <c r="Y1950" s="34"/>
      <c r="Z1950" s="44"/>
      <c r="AA1950" s="34"/>
      <c r="AB1950" s="97" t="str">
        <f t="shared" si="30"/>
        <v/>
      </c>
    </row>
    <row r="1951" spans="1:28">
      <c r="A1951" s="97" t="str">
        <f>IF(E1951="","",SUBTOTAL(3,$E$2:$E1951))</f>
        <v/>
      </c>
      <c r="B1951" s="44"/>
      <c r="C1951" s="44"/>
      <c r="D1951" s="44"/>
      <c r="E1951" s="35"/>
      <c r="F1951" s="44"/>
      <c r="G1951" s="35"/>
      <c r="H1951" s="34"/>
      <c r="I1951" s="34"/>
      <c r="J1951" s="44"/>
      <c r="K1951" s="34"/>
      <c r="L1951" s="44"/>
      <c r="M1951" s="44"/>
      <c r="N1951" s="44"/>
      <c r="O1951" s="45"/>
      <c r="P1951" s="44"/>
      <c r="Q1951" s="44"/>
      <c r="R1951" s="44"/>
      <c r="S1951" s="44"/>
      <c r="T1951" s="34"/>
      <c r="U1951" s="34"/>
      <c r="V1951" s="34"/>
      <c r="W1951" s="34"/>
      <c r="X1951" s="34"/>
      <c r="Y1951" s="34"/>
      <c r="Z1951" s="44"/>
      <c r="AA1951" s="34"/>
      <c r="AB1951" s="97" t="str">
        <f t="shared" si="30"/>
        <v/>
      </c>
    </row>
    <row r="1952" spans="1:28">
      <c r="A1952" s="97" t="str">
        <f>IF(E1952="","",SUBTOTAL(3,$E$2:$E1952))</f>
        <v/>
      </c>
      <c r="B1952" s="44"/>
      <c r="C1952" s="44"/>
      <c r="D1952" s="44"/>
      <c r="E1952" s="35"/>
      <c r="F1952" s="44"/>
      <c r="G1952" s="35"/>
      <c r="H1952" s="34"/>
      <c r="I1952" s="34"/>
      <c r="J1952" s="44"/>
      <c r="K1952" s="34"/>
      <c r="L1952" s="44"/>
      <c r="M1952" s="44"/>
      <c r="N1952" s="44"/>
      <c r="O1952" s="45"/>
      <c r="P1952" s="44"/>
      <c r="Q1952" s="44"/>
      <c r="R1952" s="44"/>
      <c r="S1952" s="44"/>
      <c r="T1952" s="34"/>
      <c r="U1952" s="34"/>
      <c r="V1952" s="34"/>
      <c r="W1952" s="34"/>
      <c r="X1952" s="34"/>
      <c r="Y1952" s="34"/>
      <c r="Z1952" s="44"/>
      <c r="AA1952" s="34"/>
      <c r="AB1952" s="97" t="str">
        <f t="shared" si="30"/>
        <v/>
      </c>
    </row>
    <row r="1953" spans="1:28">
      <c r="A1953" s="97" t="str">
        <f>IF(E1953="","",SUBTOTAL(3,$E$2:$E1953))</f>
        <v/>
      </c>
      <c r="B1953" s="44"/>
      <c r="C1953" s="44"/>
      <c r="D1953" s="44"/>
      <c r="E1953" s="35"/>
      <c r="F1953" s="44"/>
      <c r="G1953" s="35"/>
      <c r="H1953" s="34"/>
      <c r="I1953" s="34"/>
      <c r="J1953" s="44"/>
      <c r="K1953" s="34"/>
      <c r="L1953" s="44"/>
      <c r="M1953" s="44"/>
      <c r="N1953" s="44"/>
      <c r="O1953" s="45"/>
      <c r="P1953" s="44"/>
      <c r="Q1953" s="44"/>
      <c r="R1953" s="44"/>
      <c r="S1953" s="44"/>
      <c r="T1953" s="34"/>
      <c r="U1953" s="34"/>
      <c r="V1953" s="34"/>
      <c r="W1953" s="34"/>
      <c r="X1953" s="34"/>
      <c r="Y1953" s="34"/>
      <c r="Z1953" s="44"/>
      <c r="AA1953" s="34"/>
      <c r="AB1953" s="97" t="str">
        <f t="shared" si="30"/>
        <v/>
      </c>
    </row>
    <row r="1954" spans="1:28">
      <c r="A1954" s="97" t="str">
        <f>IF(E1954="","",SUBTOTAL(3,$E$2:$E1954))</f>
        <v/>
      </c>
      <c r="B1954" s="45"/>
      <c r="C1954" s="45"/>
      <c r="D1954" s="44"/>
      <c r="E1954" s="35"/>
      <c r="F1954" s="44"/>
      <c r="G1954" s="35"/>
      <c r="H1954" s="34"/>
      <c r="I1954" s="34"/>
      <c r="J1954" s="44"/>
      <c r="K1954" s="34"/>
      <c r="L1954" s="45"/>
      <c r="M1954" s="45"/>
      <c r="N1954" s="44"/>
      <c r="O1954" s="45"/>
      <c r="P1954" s="44"/>
      <c r="Q1954" s="44"/>
      <c r="R1954" s="44"/>
      <c r="S1954" s="44"/>
      <c r="T1954" s="36"/>
      <c r="U1954" s="36"/>
      <c r="V1954" s="36"/>
      <c r="W1954" s="36"/>
      <c r="X1954" s="34"/>
      <c r="Y1954" s="97"/>
      <c r="Z1954" s="45"/>
      <c r="AA1954" s="34"/>
      <c r="AB1954" s="97" t="str">
        <f t="shared" si="30"/>
        <v/>
      </c>
    </row>
    <row r="1955" spans="1:28">
      <c r="A1955" s="97" t="str">
        <f>IF(E1955="","",SUBTOTAL(3,$E$2:$E1955))</f>
        <v/>
      </c>
      <c r="B1955" s="45"/>
      <c r="C1955" s="44"/>
      <c r="D1955" s="44"/>
      <c r="E1955" s="35"/>
      <c r="F1955" s="44"/>
      <c r="G1955" s="35"/>
      <c r="H1955" s="34"/>
      <c r="I1955" s="34"/>
      <c r="J1955" s="44"/>
      <c r="K1955" s="34"/>
      <c r="L1955" s="45"/>
      <c r="M1955" s="45"/>
      <c r="N1955" s="44"/>
      <c r="O1955" s="45"/>
      <c r="P1955" s="44"/>
      <c r="Q1955" s="44"/>
      <c r="R1955" s="44"/>
      <c r="S1955" s="44"/>
      <c r="T1955" s="34"/>
      <c r="U1955" s="34"/>
      <c r="V1955" s="34"/>
      <c r="W1955" s="34"/>
      <c r="X1955" s="36"/>
      <c r="Y1955" s="36"/>
      <c r="Z1955" s="45"/>
      <c r="AA1955" s="34"/>
      <c r="AB1955" s="97" t="str">
        <f t="shared" si="30"/>
        <v/>
      </c>
    </row>
    <row r="1956" spans="1:28">
      <c r="A1956" s="97" t="str">
        <f>IF(E1956="","",SUBTOTAL(3,$E$2:$E1956))</f>
        <v/>
      </c>
      <c r="B1956" s="45"/>
      <c r="C1956" s="45"/>
      <c r="D1956" s="44"/>
      <c r="E1956" s="35"/>
      <c r="F1956" s="44"/>
      <c r="G1956" s="35"/>
      <c r="H1956" s="34"/>
      <c r="I1956" s="34"/>
      <c r="J1956" s="44"/>
      <c r="K1956" s="34"/>
      <c r="L1956" s="45"/>
      <c r="M1956" s="45"/>
      <c r="N1956" s="44"/>
      <c r="O1956" s="45"/>
      <c r="P1956" s="44"/>
      <c r="Q1956" s="44"/>
      <c r="R1956" s="44"/>
      <c r="S1956" s="44"/>
      <c r="T1956" s="34"/>
      <c r="U1956" s="34"/>
      <c r="V1956" s="34"/>
      <c r="W1956" s="34"/>
      <c r="X1956" s="36"/>
      <c r="Y1956" s="36"/>
      <c r="Z1956" s="45"/>
      <c r="AA1956" s="34"/>
      <c r="AB1956" s="97" t="str">
        <f t="shared" si="30"/>
        <v/>
      </c>
    </row>
    <row r="1957" spans="1:28">
      <c r="A1957" s="97" t="str">
        <f>IF(E1957="","",SUBTOTAL(3,$E$2:$E1957))</f>
        <v/>
      </c>
      <c r="B1957" s="45"/>
      <c r="C1957" s="45"/>
      <c r="D1957" s="44"/>
      <c r="E1957" s="61"/>
      <c r="F1957" s="44"/>
      <c r="G1957" s="35"/>
      <c r="H1957" s="34"/>
      <c r="I1957" s="34"/>
      <c r="J1957" s="44"/>
      <c r="K1957" s="34"/>
      <c r="L1957" s="45"/>
      <c r="M1957" s="45"/>
      <c r="N1957" s="44"/>
      <c r="O1957" s="45"/>
      <c r="P1957" s="44"/>
      <c r="Q1957" s="44"/>
      <c r="R1957" s="44"/>
      <c r="S1957" s="44"/>
      <c r="T1957" s="34"/>
      <c r="U1957" s="34"/>
      <c r="V1957" s="34"/>
      <c r="W1957" s="34"/>
      <c r="X1957" s="97"/>
      <c r="Y1957" s="97"/>
      <c r="Z1957" s="45"/>
      <c r="AA1957" s="34"/>
      <c r="AB1957" s="97" t="str">
        <f t="shared" si="30"/>
        <v/>
      </c>
    </row>
    <row r="1958" spans="1:28">
      <c r="A1958" s="97" t="str">
        <f>IF(E1958="","",SUBTOTAL(3,$E$2:$E1958))</f>
        <v/>
      </c>
      <c r="B1958" s="45"/>
      <c r="C1958" s="45"/>
      <c r="D1958" s="44"/>
      <c r="E1958" s="35"/>
      <c r="F1958" s="44"/>
      <c r="G1958" s="35"/>
      <c r="H1958" s="34"/>
      <c r="I1958" s="34"/>
      <c r="J1958" s="44"/>
      <c r="K1958" s="34"/>
      <c r="L1958" s="45"/>
      <c r="M1958" s="45"/>
      <c r="N1958" s="44"/>
      <c r="O1958" s="45"/>
      <c r="P1958" s="45"/>
      <c r="Q1958" s="44"/>
      <c r="R1958" s="44"/>
      <c r="S1958" s="44"/>
      <c r="T1958" s="34"/>
      <c r="U1958" s="34"/>
      <c r="V1958" s="34"/>
      <c r="W1958" s="34"/>
      <c r="X1958" s="34"/>
      <c r="Y1958" s="34"/>
      <c r="Z1958" s="44"/>
      <c r="AA1958" s="34"/>
      <c r="AB1958" s="97" t="str">
        <f t="shared" si="30"/>
        <v/>
      </c>
    </row>
    <row r="1959" spans="1:28">
      <c r="A1959" s="97" t="str">
        <f>IF(E1959="","",SUBTOTAL(3,$E$2:$E1959))</f>
        <v/>
      </c>
      <c r="B1959" s="45"/>
      <c r="C1959" s="44"/>
      <c r="D1959" s="44"/>
      <c r="E1959" s="61"/>
      <c r="F1959" s="44"/>
      <c r="G1959" s="35"/>
      <c r="H1959" s="34"/>
      <c r="I1959" s="34"/>
      <c r="J1959" s="44"/>
      <c r="K1959" s="34"/>
      <c r="L1959" s="45"/>
      <c r="M1959" s="45"/>
      <c r="N1959" s="44"/>
      <c r="O1959" s="45"/>
      <c r="P1959" s="45"/>
      <c r="Q1959" s="44"/>
      <c r="R1959" s="44"/>
      <c r="S1959" s="44"/>
      <c r="T1959" s="34"/>
      <c r="U1959" s="34"/>
      <c r="V1959" s="34"/>
      <c r="W1959" s="34"/>
      <c r="X1959" s="34"/>
      <c r="Y1959" s="34"/>
      <c r="Z1959" s="44"/>
      <c r="AA1959" s="34"/>
      <c r="AB1959" s="97" t="str">
        <f t="shared" si="30"/>
        <v/>
      </c>
    </row>
    <row r="1960" spans="1:28">
      <c r="A1960" s="97" t="str">
        <f>IF(E1960="","",SUBTOTAL(3,$E$2:$E1960))</f>
        <v/>
      </c>
      <c r="B1960" s="45"/>
      <c r="C1960" s="44"/>
      <c r="D1960" s="44"/>
      <c r="E1960" s="61"/>
      <c r="F1960" s="44"/>
      <c r="G1960" s="35"/>
      <c r="H1960" s="34"/>
      <c r="I1960" s="34"/>
      <c r="J1960" s="44"/>
      <c r="K1960" s="34"/>
      <c r="L1960" s="45"/>
      <c r="M1960" s="45"/>
      <c r="N1960" s="44"/>
      <c r="O1960" s="45"/>
      <c r="P1960" s="45"/>
      <c r="Q1960" s="44"/>
      <c r="R1960" s="44"/>
      <c r="S1960" s="44"/>
      <c r="T1960" s="34"/>
      <c r="U1960" s="34"/>
      <c r="V1960" s="34"/>
      <c r="W1960" s="34"/>
      <c r="X1960" s="34"/>
      <c r="Y1960" s="34"/>
      <c r="Z1960" s="44"/>
      <c r="AA1960" s="34"/>
      <c r="AB1960" s="97" t="str">
        <f t="shared" si="30"/>
        <v/>
      </c>
    </row>
    <row r="1961" spans="1:28">
      <c r="A1961" s="97" t="str">
        <f>IF(E1961="","",SUBTOTAL(3,$E$2:$E1961))</f>
        <v/>
      </c>
      <c r="B1961" s="45"/>
      <c r="C1961" s="44"/>
      <c r="D1961" s="44"/>
      <c r="E1961" s="61"/>
      <c r="F1961" s="44"/>
      <c r="G1961" s="35"/>
      <c r="H1961" s="34"/>
      <c r="I1961" s="34"/>
      <c r="J1961" s="44"/>
      <c r="K1961" s="34"/>
      <c r="L1961" s="45"/>
      <c r="M1961" s="45"/>
      <c r="N1961" s="44"/>
      <c r="O1961" s="45"/>
      <c r="P1961" s="44"/>
      <c r="Q1961" s="44"/>
      <c r="R1961" s="44"/>
      <c r="S1961" s="44"/>
      <c r="T1961" s="34"/>
      <c r="U1961" s="34"/>
      <c r="V1961" s="34"/>
      <c r="W1961" s="34"/>
      <c r="X1961" s="97"/>
      <c r="Y1961" s="97"/>
      <c r="Z1961" s="44"/>
      <c r="AA1961" s="34"/>
      <c r="AB1961" s="97" t="str">
        <f t="shared" si="30"/>
        <v/>
      </c>
    </row>
    <row r="1962" spans="1:28">
      <c r="A1962" s="97" t="str">
        <f>IF(E1962="","",SUBTOTAL(3,$E$2:$E1962))</f>
        <v/>
      </c>
      <c r="B1962" s="45"/>
      <c r="C1962" s="45"/>
      <c r="D1962" s="44"/>
      <c r="E1962" s="35"/>
      <c r="F1962" s="44"/>
      <c r="G1962" s="63"/>
      <c r="H1962" s="42"/>
      <c r="I1962" s="42"/>
      <c r="J1962" s="44"/>
      <c r="K1962" s="34"/>
      <c r="L1962" s="45"/>
      <c r="M1962" s="45"/>
      <c r="N1962" s="44"/>
      <c r="O1962" s="45"/>
      <c r="P1962" s="44"/>
      <c r="Q1962" s="44"/>
      <c r="R1962" s="44"/>
      <c r="S1962" s="44"/>
      <c r="T1962" s="36"/>
      <c r="U1962" s="34"/>
      <c r="V1962" s="36"/>
      <c r="W1962" s="36"/>
      <c r="X1962" s="34"/>
      <c r="Y1962" s="97"/>
      <c r="Z1962" s="45"/>
      <c r="AA1962" s="34"/>
      <c r="AB1962" s="97" t="str">
        <f t="shared" si="30"/>
        <v/>
      </c>
    </row>
    <row r="1963" spans="1:28">
      <c r="A1963" s="97" t="str">
        <f>IF(E1963="","",SUBTOTAL(3,$E$2:$E1963))</f>
        <v/>
      </c>
      <c r="B1963" s="45"/>
      <c r="C1963" s="45"/>
      <c r="D1963" s="44"/>
      <c r="E1963" s="35"/>
      <c r="F1963" s="44"/>
      <c r="G1963" s="35"/>
      <c r="H1963" s="34"/>
      <c r="I1963" s="34"/>
      <c r="J1963" s="44"/>
      <c r="K1963" s="34"/>
      <c r="L1963" s="45"/>
      <c r="M1963" s="45"/>
      <c r="N1963" s="44"/>
      <c r="O1963" s="45"/>
      <c r="P1963" s="44"/>
      <c r="Q1963" s="44"/>
      <c r="R1963" s="44"/>
      <c r="S1963" s="44"/>
      <c r="T1963" s="36"/>
      <c r="U1963" s="36"/>
      <c r="V1963" s="36"/>
      <c r="W1963" s="36"/>
      <c r="X1963" s="36"/>
      <c r="Y1963" s="36"/>
      <c r="Z1963" s="45"/>
      <c r="AA1963" s="34"/>
      <c r="AB1963" s="97" t="str">
        <f t="shared" si="30"/>
        <v/>
      </c>
    </row>
    <row r="1964" spans="1:28">
      <c r="A1964" s="97" t="str">
        <f>IF(E1964="","",SUBTOTAL(3,$E$2:$E1964))</f>
        <v/>
      </c>
      <c r="B1964" s="45"/>
      <c r="C1964" s="44"/>
      <c r="D1964" s="45"/>
      <c r="E1964" s="35"/>
      <c r="F1964" s="44"/>
      <c r="G1964" s="35"/>
      <c r="H1964" s="34"/>
      <c r="I1964" s="34"/>
      <c r="J1964" s="44"/>
      <c r="K1964" s="34"/>
      <c r="L1964" s="45"/>
      <c r="M1964" s="45"/>
      <c r="N1964" s="44"/>
      <c r="O1964" s="45"/>
      <c r="P1964" s="44"/>
      <c r="Q1964" s="44"/>
      <c r="R1964" s="44"/>
      <c r="S1964" s="44"/>
      <c r="T1964" s="34"/>
      <c r="U1964" s="34"/>
      <c r="V1964" s="34"/>
      <c r="W1964" s="34"/>
      <c r="X1964" s="34"/>
      <c r="Y1964" s="34"/>
      <c r="Z1964" s="44"/>
      <c r="AA1964" s="34"/>
      <c r="AB1964" s="97" t="str">
        <f t="shared" si="30"/>
        <v/>
      </c>
    </row>
    <row r="1965" spans="1:28">
      <c r="A1965" s="97" t="str">
        <f>IF(E1965="","",SUBTOTAL(3,$E$2:$E1965))</f>
        <v/>
      </c>
      <c r="B1965" s="45"/>
      <c r="C1965" s="45"/>
      <c r="D1965" s="44"/>
      <c r="E1965" s="35"/>
      <c r="F1965" s="44"/>
      <c r="G1965" s="35"/>
      <c r="H1965" s="34"/>
      <c r="I1965" s="34"/>
      <c r="J1965" s="44"/>
      <c r="K1965" s="34"/>
      <c r="L1965" s="45"/>
      <c r="M1965" s="45"/>
      <c r="N1965" s="44"/>
      <c r="O1965" s="45"/>
      <c r="P1965" s="44"/>
      <c r="Q1965" s="44"/>
      <c r="R1965" s="44"/>
      <c r="S1965" s="44"/>
      <c r="T1965" s="36"/>
      <c r="U1965" s="36"/>
      <c r="V1965" s="36"/>
      <c r="W1965" s="36"/>
      <c r="X1965" s="36"/>
      <c r="Y1965" s="36"/>
      <c r="Z1965" s="45"/>
      <c r="AA1965" s="34"/>
      <c r="AB1965" s="97" t="str">
        <f t="shared" si="30"/>
        <v/>
      </c>
    </row>
    <row r="1966" spans="1:28">
      <c r="A1966" s="97" t="str">
        <f>IF(E1966="","",SUBTOTAL(3,$E$2:$E1966))</f>
        <v/>
      </c>
      <c r="B1966" s="45"/>
      <c r="C1966" s="45"/>
      <c r="D1966" s="44"/>
      <c r="E1966" s="35"/>
      <c r="F1966" s="44"/>
      <c r="G1966" s="35"/>
      <c r="H1966" s="34"/>
      <c r="I1966" s="34"/>
      <c r="J1966" s="44"/>
      <c r="K1966" s="34"/>
      <c r="L1966" s="45"/>
      <c r="M1966" s="45"/>
      <c r="N1966" s="44"/>
      <c r="O1966" s="45"/>
      <c r="P1966" s="44"/>
      <c r="Q1966" s="44"/>
      <c r="R1966" s="44"/>
      <c r="S1966" s="44"/>
      <c r="T1966" s="36"/>
      <c r="U1966" s="36"/>
      <c r="V1966" s="36"/>
      <c r="W1966" s="36"/>
      <c r="X1966" s="36"/>
      <c r="Y1966" s="36"/>
      <c r="Z1966" s="45"/>
      <c r="AA1966" s="34"/>
      <c r="AB1966" s="97" t="str">
        <f t="shared" si="30"/>
        <v/>
      </c>
    </row>
    <row r="1967" spans="1:28">
      <c r="A1967" s="97" t="str">
        <f>IF(E1967="","",SUBTOTAL(3,$E$2:$E1967))</f>
        <v/>
      </c>
      <c r="B1967" s="45"/>
      <c r="C1967" s="45"/>
      <c r="D1967" s="44"/>
      <c r="E1967" s="35"/>
      <c r="F1967" s="44"/>
      <c r="G1967" s="35"/>
      <c r="H1967" s="34"/>
      <c r="I1967" s="34"/>
      <c r="J1967" s="44"/>
      <c r="K1967" s="34"/>
      <c r="L1967" s="45"/>
      <c r="M1967" s="45"/>
      <c r="N1967" s="44"/>
      <c r="O1967" s="45"/>
      <c r="P1967" s="44"/>
      <c r="Q1967" s="44"/>
      <c r="R1967" s="44"/>
      <c r="S1967" s="44"/>
      <c r="T1967" s="34"/>
      <c r="U1967" s="34"/>
      <c r="V1967" s="34"/>
      <c r="W1967" s="34"/>
      <c r="X1967" s="97"/>
      <c r="Y1967" s="97"/>
      <c r="Z1967" s="45"/>
      <c r="AA1967" s="34"/>
      <c r="AB1967" s="97" t="str">
        <f t="shared" si="30"/>
        <v/>
      </c>
    </row>
    <row r="1968" spans="1:28">
      <c r="A1968" s="97" t="str">
        <f>IF(E1968="","",SUBTOTAL(3,$E$2:$E1968))</f>
        <v/>
      </c>
      <c r="B1968" s="45"/>
      <c r="C1968" s="44"/>
      <c r="D1968" s="44"/>
      <c r="E1968" s="35"/>
      <c r="F1968" s="44"/>
      <c r="G1968" s="35"/>
      <c r="H1968" s="34"/>
      <c r="I1968" s="34"/>
      <c r="J1968" s="44"/>
      <c r="K1968" s="34"/>
      <c r="L1968" s="45"/>
      <c r="M1968" s="45"/>
      <c r="N1968" s="44"/>
      <c r="O1968" s="45"/>
      <c r="P1968" s="44"/>
      <c r="Q1968" s="44"/>
      <c r="R1968" s="44"/>
      <c r="S1968" s="44"/>
      <c r="T1968" s="34"/>
      <c r="U1968" s="34"/>
      <c r="V1968" s="34"/>
      <c r="W1968" s="34"/>
      <c r="X1968" s="97"/>
      <c r="Y1968" s="97"/>
      <c r="Z1968" s="44"/>
      <c r="AA1968" s="34"/>
      <c r="AB1968" s="97" t="str">
        <f t="shared" si="30"/>
        <v/>
      </c>
    </row>
    <row r="1969" spans="1:28">
      <c r="A1969" s="97" t="str">
        <f>IF(E1969="","",SUBTOTAL(3,$E$2:$E1969))</f>
        <v/>
      </c>
      <c r="B1969" s="45"/>
      <c r="C1969" s="45"/>
      <c r="D1969" s="44"/>
      <c r="E1969" s="35"/>
      <c r="F1969" s="44"/>
      <c r="G1969" s="35"/>
      <c r="H1969" s="35"/>
      <c r="I1969" s="35"/>
      <c r="J1969" s="44"/>
      <c r="K1969" s="34"/>
      <c r="L1969" s="45"/>
      <c r="M1969" s="45"/>
      <c r="N1969" s="44"/>
      <c r="O1969" s="45"/>
      <c r="P1969" s="44"/>
      <c r="Q1969" s="44"/>
      <c r="R1969" s="44"/>
      <c r="S1969" s="44"/>
      <c r="T1969" s="34"/>
      <c r="U1969" s="34"/>
      <c r="V1969" s="34"/>
      <c r="W1969" s="34"/>
      <c r="X1969" s="36"/>
      <c r="Y1969" s="36"/>
      <c r="Z1969" s="45"/>
      <c r="AA1969" s="34"/>
      <c r="AB1969" s="97" t="str">
        <f t="shared" si="30"/>
        <v/>
      </c>
    </row>
    <row r="1970" spans="1:28">
      <c r="A1970" s="97" t="str">
        <f>IF(E1970="","",SUBTOTAL(3,$E$2:$E1970))</f>
        <v/>
      </c>
      <c r="B1970" s="45"/>
      <c r="C1970" s="44"/>
      <c r="D1970" s="44"/>
      <c r="E1970" s="61"/>
      <c r="F1970" s="44"/>
      <c r="G1970" s="35"/>
      <c r="H1970" s="34"/>
      <c r="I1970" s="34"/>
      <c r="J1970" s="44"/>
      <c r="K1970" s="34"/>
      <c r="L1970" s="45"/>
      <c r="M1970" s="45"/>
      <c r="N1970" s="44"/>
      <c r="O1970" s="45"/>
      <c r="P1970" s="44"/>
      <c r="Q1970" s="44"/>
      <c r="R1970" s="44"/>
      <c r="S1970" s="44"/>
      <c r="T1970" s="34"/>
      <c r="U1970" s="34"/>
      <c r="V1970" s="34"/>
      <c r="W1970" s="34"/>
      <c r="X1970" s="34"/>
      <c r="Y1970" s="34"/>
      <c r="Z1970" s="44"/>
      <c r="AA1970" s="34"/>
      <c r="AB1970" s="97" t="str">
        <f t="shared" si="30"/>
        <v/>
      </c>
    </row>
    <row r="1971" spans="1:28">
      <c r="A1971" s="97" t="str">
        <f>IF(E1971="","",SUBTOTAL(3,$E$2:$E1971))</f>
        <v/>
      </c>
      <c r="B1971" s="45"/>
      <c r="C1971" s="44"/>
      <c r="D1971" s="44"/>
      <c r="E1971" s="61"/>
      <c r="F1971" s="44"/>
      <c r="G1971" s="35"/>
      <c r="H1971" s="34"/>
      <c r="I1971" s="34"/>
      <c r="J1971" s="45"/>
      <c r="K1971" s="34"/>
      <c r="L1971" s="45"/>
      <c r="M1971" s="45"/>
      <c r="N1971" s="44"/>
      <c r="O1971" s="45"/>
      <c r="P1971" s="45"/>
      <c r="Q1971" s="44"/>
      <c r="R1971" s="44"/>
      <c r="S1971" s="44"/>
      <c r="T1971" s="34"/>
      <c r="U1971" s="97"/>
      <c r="V1971" s="34"/>
      <c r="W1971" s="34"/>
      <c r="X1971" s="97"/>
      <c r="Y1971" s="97"/>
      <c r="Z1971" s="45"/>
      <c r="AA1971" s="34"/>
      <c r="AB1971" s="97" t="str">
        <f t="shared" si="30"/>
        <v/>
      </c>
    </row>
    <row r="1972" spans="1:28">
      <c r="A1972" s="97" t="str">
        <f>IF(E1972="","",SUBTOTAL(3,$E$2:$E1972))</f>
        <v/>
      </c>
      <c r="B1972" s="45"/>
      <c r="C1972" s="44"/>
      <c r="D1972" s="44"/>
      <c r="E1972" s="61"/>
      <c r="F1972" s="44"/>
      <c r="G1972" s="35"/>
      <c r="H1972" s="34"/>
      <c r="I1972" s="34"/>
      <c r="J1972" s="45"/>
      <c r="K1972" s="34"/>
      <c r="L1972" s="45"/>
      <c r="M1972" s="45"/>
      <c r="N1972" s="44"/>
      <c r="O1972" s="45"/>
      <c r="P1972" s="45"/>
      <c r="Q1972" s="44"/>
      <c r="R1972" s="44"/>
      <c r="S1972" s="44"/>
      <c r="T1972" s="34"/>
      <c r="U1972" s="34"/>
      <c r="V1972" s="34"/>
      <c r="W1972" s="34"/>
      <c r="X1972" s="97"/>
      <c r="Y1972" s="97"/>
      <c r="Z1972" s="45"/>
      <c r="AA1972" s="34"/>
      <c r="AB1972" s="97" t="str">
        <f t="shared" si="30"/>
        <v/>
      </c>
    </row>
    <row r="1973" spans="1:28">
      <c r="A1973" s="97" t="str">
        <f>IF(E1973="","",SUBTOTAL(3,$E$2:$E1973))</f>
        <v/>
      </c>
      <c r="B1973" s="45"/>
      <c r="C1973" s="45"/>
      <c r="D1973" s="44"/>
      <c r="E1973" s="101"/>
      <c r="F1973" s="44"/>
      <c r="G1973" s="79"/>
      <c r="H1973" s="34"/>
      <c r="I1973" s="34"/>
      <c r="J1973" s="44"/>
      <c r="K1973" s="34"/>
      <c r="L1973" s="45"/>
      <c r="M1973" s="45"/>
      <c r="N1973" s="44"/>
      <c r="O1973" s="45"/>
      <c r="P1973" s="45"/>
      <c r="Q1973" s="44"/>
      <c r="R1973" s="44"/>
      <c r="S1973" s="44"/>
      <c r="T1973" s="36"/>
      <c r="U1973" s="36"/>
      <c r="V1973" s="36"/>
      <c r="W1973" s="36"/>
      <c r="X1973" s="36"/>
      <c r="Y1973" s="36"/>
      <c r="Z1973" s="45"/>
      <c r="AA1973" s="34"/>
      <c r="AB1973" s="97" t="str">
        <f t="shared" si="30"/>
        <v/>
      </c>
    </row>
    <row r="1974" spans="1:28">
      <c r="A1974" s="97" t="str">
        <f>IF(E1974="","",SUBTOTAL(3,$E$2:$E1974))</f>
        <v/>
      </c>
      <c r="B1974" s="45"/>
      <c r="C1974" s="44"/>
      <c r="D1974" s="44"/>
      <c r="E1974" s="61"/>
      <c r="F1974" s="44"/>
      <c r="G1974" s="35"/>
      <c r="H1974" s="34"/>
      <c r="I1974" s="34"/>
      <c r="J1974" s="44"/>
      <c r="K1974" s="34"/>
      <c r="L1974" s="45"/>
      <c r="M1974" s="45"/>
      <c r="N1974" s="44"/>
      <c r="O1974" s="45"/>
      <c r="P1974" s="45"/>
      <c r="Q1974" s="44"/>
      <c r="R1974" s="44"/>
      <c r="S1974" s="44"/>
      <c r="T1974" s="34"/>
      <c r="U1974" s="34"/>
      <c r="V1974" s="34"/>
      <c r="W1974" s="34"/>
      <c r="X1974" s="34"/>
      <c r="Y1974" s="34"/>
      <c r="Z1974" s="44"/>
      <c r="AA1974" s="34"/>
      <c r="AB1974" s="97" t="str">
        <f t="shared" si="30"/>
        <v/>
      </c>
    </row>
    <row r="1975" spans="1:28">
      <c r="A1975" s="97" t="str">
        <f>IF(E1975="","",SUBTOTAL(3,$E$2:$E1975))</f>
        <v/>
      </c>
      <c r="B1975" s="45"/>
      <c r="C1975" s="44"/>
      <c r="D1975" s="44"/>
      <c r="E1975" s="61"/>
      <c r="F1975" s="44"/>
      <c r="G1975" s="35"/>
      <c r="H1975" s="34"/>
      <c r="I1975" s="34"/>
      <c r="J1975" s="44"/>
      <c r="K1975" s="34"/>
      <c r="L1975" s="45"/>
      <c r="M1975" s="45"/>
      <c r="N1975" s="44"/>
      <c r="O1975" s="45"/>
      <c r="P1975" s="45"/>
      <c r="Q1975" s="44"/>
      <c r="R1975" s="44"/>
      <c r="S1975" s="44"/>
      <c r="T1975" s="34"/>
      <c r="U1975" s="34"/>
      <c r="V1975" s="34"/>
      <c r="W1975" s="34"/>
      <c r="X1975" s="34"/>
      <c r="Y1975" s="34"/>
      <c r="Z1975" s="44"/>
      <c r="AA1975" s="34"/>
      <c r="AB1975" s="97" t="str">
        <f t="shared" si="30"/>
        <v/>
      </c>
    </row>
    <row r="1976" spans="1:28">
      <c r="A1976" s="97" t="str">
        <f>IF(E1976="","",SUBTOTAL(3,$E$2:$E1976))</f>
        <v/>
      </c>
      <c r="B1976" s="45"/>
      <c r="C1976" s="44"/>
      <c r="D1976" s="44"/>
      <c r="E1976" s="61"/>
      <c r="F1976" s="44"/>
      <c r="G1976" s="35"/>
      <c r="H1976" s="34"/>
      <c r="I1976" s="34"/>
      <c r="J1976" s="44"/>
      <c r="K1976" s="34"/>
      <c r="L1976" s="45"/>
      <c r="M1976" s="45"/>
      <c r="N1976" s="44"/>
      <c r="O1976" s="45"/>
      <c r="P1976" s="45"/>
      <c r="Q1976" s="44"/>
      <c r="R1976" s="44"/>
      <c r="S1976" s="44"/>
      <c r="T1976" s="34"/>
      <c r="U1976" s="34"/>
      <c r="V1976" s="34"/>
      <c r="W1976" s="34"/>
      <c r="X1976" s="34"/>
      <c r="Y1976" s="34"/>
      <c r="Z1976" s="44"/>
      <c r="AA1976" s="34"/>
      <c r="AB1976" s="97" t="str">
        <f t="shared" si="30"/>
        <v/>
      </c>
    </row>
    <row r="1977" spans="1:28">
      <c r="A1977" s="97" t="str">
        <f>IF(E1977="","",SUBTOTAL(3,$E$2:$E1977))</f>
        <v/>
      </c>
      <c r="B1977" s="45"/>
      <c r="C1977" s="44"/>
      <c r="D1977" s="44"/>
      <c r="E1977" s="101"/>
      <c r="F1977" s="44"/>
      <c r="G1977" s="79"/>
      <c r="H1977" s="34"/>
      <c r="I1977" s="34"/>
      <c r="J1977" s="44"/>
      <c r="K1977" s="34"/>
      <c r="L1977" s="45"/>
      <c r="M1977" s="45"/>
      <c r="N1977" s="44"/>
      <c r="O1977" s="45"/>
      <c r="P1977" s="44"/>
      <c r="Q1977" s="44"/>
      <c r="R1977" s="44"/>
      <c r="S1977" s="44"/>
      <c r="T1977" s="34"/>
      <c r="U1977" s="34"/>
      <c r="V1977" s="34"/>
      <c r="W1977" s="34"/>
      <c r="X1977" s="34"/>
      <c r="Y1977" s="34"/>
      <c r="Z1977" s="44"/>
      <c r="AA1977" s="34"/>
      <c r="AB1977" s="97" t="str">
        <f t="shared" si="30"/>
        <v/>
      </c>
    </row>
    <row r="1978" spans="1:28">
      <c r="A1978" s="97" t="str">
        <f>IF(E1978="","",SUBTOTAL(3,$E$2:$E1978))</f>
        <v/>
      </c>
      <c r="B1978" s="45"/>
      <c r="C1978" s="45"/>
      <c r="D1978" s="44"/>
      <c r="E1978" s="35"/>
      <c r="F1978" s="44"/>
      <c r="G1978" s="35"/>
      <c r="H1978" s="34"/>
      <c r="I1978" s="34"/>
      <c r="J1978" s="44"/>
      <c r="K1978" s="34"/>
      <c r="L1978" s="45"/>
      <c r="M1978" s="45"/>
      <c r="N1978" s="44"/>
      <c r="O1978" s="45"/>
      <c r="P1978" s="44"/>
      <c r="Q1978" s="44"/>
      <c r="R1978" s="44"/>
      <c r="S1978" s="44"/>
      <c r="T1978" s="34"/>
      <c r="U1978" s="34"/>
      <c r="V1978" s="34"/>
      <c r="W1978" s="34"/>
      <c r="X1978" s="34"/>
      <c r="Y1978" s="34"/>
      <c r="Z1978" s="44"/>
      <c r="AA1978" s="34"/>
      <c r="AB1978" s="97" t="str">
        <f t="shared" si="30"/>
        <v/>
      </c>
    </row>
    <row r="1979" spans="1:28">
      <c r="A1979" s="97" t="str">
        <f>IF(E1979="","",SUBTOTAL(3,$E$2:$E1979))</f>
        <v/>
      </c>
      <c r="B1979" s="45"/>
      <c r="C1979" s="44"/>
      <c r="D1979" s="44"/>
      <c r="E1979" s="61"/>
      <c r="F1979" s="44"/>
      <c r="G1979" s="35"/>
      <c r="H1979" s="34"/>
      <c r="I1979" s="34"/>
      <c r="J1979" s="44"/>
      <c r="K1979" s="34"/>
      <c r="L1979" s="45"/>
      <c r="M1979" s="45"/>
      <c r="N1979" s="44"/>
      <c r="O1979" s="45"/>
      <c r="P1979" s="44"/>
      <c r="Q1979" s="44"/>
      <c r="R1979" s="44"/>
      <c r="S1979" s="44"/>
      <c r="T1979" s="34"/>
      <c r="U1979" s="34"/>
      <c r="V1979" s="34"/>
      <c r="W1979" s="34"/>
      <c r="X1979" s="97"/>
      <c r="Y1979" s="97"/>
      <c r="Z1979" s="44"/>
      <c r="AA1979" s="34"/>
      <c r="AB1979" s="97" t="str">
        <f t="shared" si="30"/>
        <v/>
      </c>
    </row>
    <row r="1980" spans="1:28">
      <c r="A1980" s="97" t="str">
        <f>IF(E1980="","",SUBTOTAL(3,$E$2:$E1980))</f>
        <v/>
      </c>
      <c r="B1980" s="45"/>
      <c r="C1980" s="44"/>
      <c r="D1980" s="44"/>
      <c r="E1980" s="61"/>
      <c r="F1980" s="44"/>
      <c r="G1980" s="35"/>
      <c r="H1980" s="34"/>
      <c r="I1980" s="34"/>
      <c r="J1980" s="45"/>
      <c r="K1980" s="34"/>
      <c r="L1980" s="45"/>
      <c r="M1980" s="45"/>
      <c r="N1980" s="44"/>
      <c r="O1980" s="45"/>
      <c r="P1980" s="44"/>
      <c r="Q1980" s="44"/>
      <c r="R1980" s="44"/>
      <c r="S1980" s="44"/>
      <c r="T1980" s="34"/>
      <c r="U1980" s="34"/>
      <c r="V1980" s="34"/>
      <c r="W1980" s="34"/>
      <c r="X1980" s="97"/>
      <c r="Y1980" s="97"/>
      <c r="Z1980" s="44"/>
      <c r="AA1980" s="34"/>
      <c r="AB1980" s="97" t="str">
        <f t="shared" si="30"/>
        <v/>
      </c>
    </row>
    <row r="1981" spans="1:28">
      <c r="A1981" s="97" t="str">
        <f>IF(E1981="","",SUBTOTAL(3,$E$2:$E1981))</f>
        <v/>
      </c>
      <c r="B1981" s="45"/>
      <c r="C1981" s="44"/>
      <c r="D1981" s="44"/>
      <c r="E1981" s="61"/>
      <c r="F1981" s="44"/>
      <c r="G1981" s="35"/>
      <c r="H1981" s="34"/>
      <c r="I1981" s="34"/>
      <c r="J1981" s="44"/>
      <c r="K1981" s="34"/>
      <c r="L1981" s="45"/>
      <c r="M1981" s="45"/>
      <c r="N1981" s="44"/>
      <c r="O1981" s="45"/>
      <c r="P1981" s="44"/>
      <c r="Q1981" s="44"/>
      <c r="R1981" s="44"/>
      <c r="S1981" s="44"/>
      <c r="T1981" s="34"/>
      <c r="U1981" s="34"/>
      <c r="V1981" s="34"/>
      <c r="W1981" s="34"/>
      <c r="X1981" s="97"/>
      <c r="Y1981" s="97"/>
      <c r="Z1981" s="44"/>
      <c r="AA1981" s="34"/>
      <c r="AB1981" s="97" t="str">
        <f t="shared" si="30"/>
        <v/>
      </c>
    </row>
    <row r="1982" spans="1:28">
      <c r="A1982" s="97" t="str">
        <f>IF(E1982="","",SUBTOTAL(3,$E$2:$E1982))</f>
        <v/>
      </c>
      <c r="B1982" s="45"/>
      <c r="C1982" s="45"/>
      <c r="D1982" s="44"/>
      <c r="E1982" s="35"/>
      <c r="F1982" s="44"/>
      <c r="G1982" s="35"/>
      <c r="H1982" s="34"/>
      <c r="I1982" s="34"/>
      <c r="J1982" s="44"/>
      <c r="K1982" s="34"/>
      <c r="L1982" s="45"/>
      <c r="M1982" s="45"/>
      <c r="N1982" s="44"/>
      <c r="O1982" s="45"/>
      <c r="P1982" s="44"/>
      <c r="Q1982" s="44"/>
      <c r="R1982" s="44"/>
      <c r="S1982" s="44"/>
      <c r="T1982" s="34"/>
      <c r="U1982" s="34"/>
      <c r="V1982" s="34"/>
      <c r="W1982" s="34"/>
      <c r="X1982" s="97"/>
      <c r="Y1982" s="97"/>
      <c r="Z1982" s="44"/>
      <c r="AA1982" s="34"/>
      <c r="AB1982" s="97" t="str">
        <f t="shared" si="30"/>
        <v/>
      </c>
    </row>
    <row r="1983" spans="1:28">
      <c r="A1983" s="97" t="str">
        <f>IF(E1983="","",SUBTOTAL(3,$E$2:$E1983))</f>
        <v/>
      </c>
      <c r="B1983" s="45"/>
      <c r="C1983" s="45"/>
      <c r="D1983" s="44"/>
      <c r="E1983" s="35"/>
      <c r="F1983" s="44"/>
      <c r="G1983" s="35"/>
      <c r="H1983" s="34"/>
      <c r="I1983" s="34"/>
      <c r="J1983" s="44"/>
      <c r="K1983" s="34"/>
      <c r="L1983" s="45"/>
      <c r="M1983" s="45"/>
      <c r="N1983" s="44"/>
      <c r="O1983" s="45"/>
      <c r="P1983" s="44"/>
      <c r="Q1983" s="44"/>
      <c r="R1983" s="44"/>
      <c r="S1983" s="44"/>
      <c r="T1983" s="34"/>
      <c r="U1983" s="34"/>
      <c r="V1983" s="34"/>
      <c r="W1983" s="34"/>
      <c r="X1983" s="97"/>
      <c r="Y1983" s="97"/>
      <c r="Z1983" s="44"/>
      <c r="AA1983" s="34"/>
      <c r="AB1983" s="97" t="str">
        <f t="shared" si="30"/>
        <v/>
      </c>
    </row>
    <row r="1984" spans="1:28">
      <c r="A1984" s="97" t="str">
        <f>IF(E1984="","",SUBTOTAL(3,$E$2:$E1984))</f>
        <v/>
      </c>
      <c r="B1984" s="45"/>
      <c r="C1984" s="44"/>
      <c r="D1984" s="44"/>
      <c r="E1984" s="61"/>
      <c r="F1984" s="44"/>
      <c r="G1984" s="35"/>
      <c r="H1984" s="34"/>
      <c r="I1984" s="34"/>
      <c r="J1984" s="44"/>
      <c r="K1984" s="34"/>
      <c r="L1984" s="45"/>
      <c r="M1984" s="45"/>
      <c r="N1984" s="44"/>
      <c r="O1984" s="45"/>
      <c r="P1984" s="44"/>
      <c r="Q1984" s="44"/>
      <c r="R1984" s="44"/>
      <c r="S1984" s="44"/>
      <c r="T1984" s="34"/>
      <c r="U1984" s="34"/>
      <c r="V1984" s="34"/>
      <c r="W1984" s="34"/>
      <c r="X1984" s="97"/>
      <c r="Y1984" s="97"/>
      <c r="Z1984" s="44"/>
      <c r="AA1984" s="34"/>
      <c r="AB1984" s="97" t="str">
        <f t="shared" si="30"/>
        <v/>
      </c>
    </row>
    <row r="1985" spans="1:28">
      <c r="A1985" s="97" t="str">
        <f>IF(E1985="","",SUBTOTAL(3,$E$2:$E1985))</f>
        <v/>
      </c>
      <c r="B1985" s="45"/>
      <c r="C1985" s="44"/>
      <c r="D1985" s="44"/>
      <c r="E1985" s="61"/>
      <c r="F1985" s="44"/>
      <c r="G1985" s="35"/>
      <c r="H1985" s="34"/>
      <c r="I1985" s="34"/>
      <c r="J1985" s="44"/>
      <c r="K1985" s="34"/>
      <c r="L1985" s="45"/>
      <c r="M1985" s="45"/>
      <c r="N1985" s="44"/>
      <c r="O1985" s="45"/>
      <c r="P1985" s="44"/>
      <c r="Q1985" s="44"/>
      <c r="R1985" s="44"/>
      <c r="S1985" s="44"/>
      <c r="T1985" s="34"/>
      <c r="U1985" s="34"/>
      <c r="V1985" s="35"/>
      <c r="W1985" s="34"/>
      <c r="X1985" s="97"/>
      <c r="Y1985" s="97"/>
      <c r="Z1985" s="44"/>
      <c r="AA1985" s="34"/>
      <c r="AB1985" s="97" t="str">
        <f t="shared" si="30"/>
        <v/>
      </c>
    </row>
    <row r="1986" spans="1:28">
      <c r="A1986" s="97" t="str">
        <f>IF(E1986="","",SUBTOTAL(3,$E$2:$E1986))</f>
        <v/>
      </c>
      <c r="B1986" s="45"/>
      <c r="C1986" s="44"/>
      <c r="D1986" s="44"/>
      <c r="E1986" s="61"/>
      <c r="F1986" s="44"/>
      <c r="G1986" s="35"/>
      <c r="H1986" s="34"/>
      <c r="I1986" s="34"/>
      <c r="J1986" s="44"/>
      <c r="K1986" s="34"/>
      <c r="L1986" s="45"/>
      <c r="M1986" s="45"/>
      <c r="N1986" s="44"/>
      <c r="O1986" s="45"/>
      <c r="P1986" s="45"/>
      <c r="Q1986" s="44"/>
      <c r="R1986" s="44"/>
      <c r="S1986" s="44"/>
      <c r="T1986" s="34"/>
      <c r="U1986" s="34"/>
      <c r="V1986" s="34"/>
      <c r="W1986" s="34"/>
      <c r="X1986" s="34"/>
      <c r="Y1986" s="34"/>
      <c r="Z1986" s="44"/>
      <c r="AA1986" s="34"/>
      <c r="AB1986" s="97" t="str">
        <f t="shared" ref="AB1986:AB2049" si="31">IF(OR(P1986="TN",O1986="TLAI",AND(O1986="KTHP",P1986="TH"),E1986=""),"",Z1986=S1986)</f>
        <v/>
      </c>
    </row>
    <row r="1987" spans="1:28">
      <c r="A1987" s="97" t="str">
        <f>IF(E1987="","",SUBTOTAL(3,$E$2:$E1987))</f>
        <v/>
      </c>
      <c r="B1987" s="45"/>
      <c r="C1987" s="44"/>
      <c r="D1987" s="44"/>
      <c r="E1987" s="61"/>
      <c r="F1987" s="44"/>
      <c r="G1987" s="35"/>
      <c r="H1987" s="34"/>
      <c r="I1987" s="34"/>
      <c r="J1987" s="44"/>
      <c r="K1987" s="34"/>
      <c r="L1987" s="45"/>
      <c r="M1987" s="45"/>
      <c r="N1987" s="44"/>
      <c r="O1987" s="45"/>
      <c r="P1987" s="45"/>
      <c r="Q1987" s="44"/>
      <c r="R1987" s="44"/>
      <c r="S1987" s="44"/>
      <c r="T1987" s="34"/>
      <c r="U1987" s="34"/>
      <c r="V1987" s="34"/>
      <c r="W1987" s="34"/>
      <c r="X1987" s="34"/>
      <c r="Y1987" s="34"/>
      <c r="Z1987" s="44"/>
      <c r="AA1987" s="34"/>
      <c r="AB1987" s="97" t="str">
        <f t="shared" si="31"/>
        <v/>
      </c>
    </row>
    <row r="1988" spans="1:28">
      <c r="A1988" s="97" t="str">
        <f>IF(E1988="","",SUBTOTAL(3,$E$2:$E1988))</f>
        <v/>
      </c>
      <c r="B1988" s="45"/>
      <c r="C1988" s="44"/>
      <c r="D1988" s="44"/>
      <c r="E1988" s="61"/>
      <c r="F1988" s="44"/>
      <c r="G1988" s="35"/>
      <c r="H1988" s="34"/>
      <c r="I1988" s="34"/>
      <c r="J1988" s="44"/>
      <c r="K1988" s="34"/>
      <c r="L1988" s="45"/>
      <c r="M1988" s="45"/>
      <c r="N1988" s="44"/>
      <c r="O1988" s="45"/>
      <c r="P1988" s="45"/>
      <c r="Q1988" s="44"/>
      <c r="R1988" s="44"/>
      <c r="S1988" s="44"/>
      <c r="T1988" s="34"/>
      <c r="U1988" s="34"/>
      <c r="V1988" s="34"/>
      <c r="W1988" s="34"/>
      <c r="X1988" s="34"/>
      <c r="Y1988" s="34"/>
      <c r="Z1988" s="44"/>
      <c r="AA1988" s="34"/>
      <c r="AB1988" s="97" t="str">
        <f t="shared" si="31"/>
        <v/>
      </c>
    </row>
    <row r="1989" spans="1:28">
      <c r="A1989" s="97" t="str">
        <f>IF(E1989="","",SUBTOTAL(3,$E$2:$E1989))</f>
        <v/>
      </c>
      <c r="B1989" s="45"/>
      <c r="C1989" s="45"/>
      <c r="D1989" s="44"/>
      <c r="E1989" s="35"/>
      <c r="F1989" s="44"/>
      <c r="G1989" s="35"/>
      <c r="H1989" s="34"/>
      <c r="I1989" s="34"/>
      <c r="J1989" s="44"/>
      <c r="K1989" s="34"/>
      <c r="L1989" s="45"/>
      <c r="M1989" s="45"/>
      <c r="N1989" s="44"/>
      <c r="O1989" s="45"/>
      <c r="P1989" s="44"/>
      <c r="Q1989" s="44"/>
      <c r="R1989" s="44"/>
      <c r="S1989" s="44"/>
      <c r="T1989" s="34"/>
      <c r="U1989" s="34"/>
      <c r="V1989" s="34"/>
      <c r="W1989" s="34"/>
      <c r="X1989" s="97"/>
      <c r="Y1989" s="97"/>
      <c r="Z1989" s="45"/>
      <c r="AA1989" s="34"/>
      <c r="AB1989" s="97" t="str">
        <f t="shared" si="31"/>
        <v/>
      </c>
    </row>
    <row r="1990" spans="1:28">
      <c r="A1990" s="97" t="str">
        <f>IF(E1990="","",SUBTOTAL(3,$E$2:$E1990))</f>
        <v/>
      </c>
      <c r="B1990" s="45"/>
      <c r="C1990" s="45"/>
      <c r="D1990" s="44"/>
      <c r="E1990" s="35"/>
      <c r="F1990" s="44"/>
      <c r="G1990" s="35"/>
      <c r="H1990" s="34"/>
      <c r="I1990" s="34"/>
      <c r="J1990" s="44"/>
      <c r="K1990" s="34"/>
      <c r="L1990" s="45"/>
      <c r="M1990" s="45"/>
      <c r="N1990" s="44"/>
      <c r="O1990" s="45"/>
      <c r="P1990" s="44"/>
      <c r="Q1990" s="44"/>
      <c r="R1990" s="44"/>
      <c r="S1990" s="44"/>
      <c r="T1990" s="34"/>
      <c r="U1990" s="34"/>
      <c r="V1990" s="34"/>
      <c r="W1990" s="34"/>
      <c r="X1990" s="97"/>
      <c r="Y1990" s="97"/>
      <c r="Z1990" s="44"/>
      <c r="AA1990" s="34"/>
      <c r="AB1990" s="97" t="str">
        <f t="shared" si="31"/>
        <v/>
      </c>
    </row>
    <row r="1991" spans="1:28">
      <c r="A1991" s="97" t="str">
        <f>IF(E1991="","",SUBTOTAL(3,$E$2:$E1991))</f>
        <v/>
      </c>
      <c r="B1991" s="45"/>
      <c r="C1991" s="45"/>
      <c r="D1991" s="44"/>
      <c r="E1991" s="35"/>
      <c r="F1991" s="44"/>
      <c r="G1991" s="35"/>
      <c r="H1991" s="34"/>
      <c r="I1991" s="34"/>
      <c r="J1991" s="44"/>
      <c r="K1991" s="34"/>
      <c r="L1991" s="45"/>
      <c r="M1991" s="45"/>
      <c r="N1991" s="44"/>
      <c r="O1991" s="45"/>
      <c r="P1991" s="44"/>
      <c r="Q1991" s="44"/>
      <c r="R1991" s="44"/>
      <c r="S1991" s="44"/>
      <c r="T1991" s="34"/>
      <c r="U1991" s="34"/>
      <c r="V1991" s="34"/>
      <c r="W1991" s="34"/>
      <c r="X1991" s="97"/>
      <c r="Y1991" s="97"/>
      <c r="Z1991" s="44"/>
      <c r="AA1991" s="34"/>
      <c r="AB1991" s="97" t="str">
        <f t="shared" si="31"/>
        <v/>
      </c>
    </row>
    <row r="1992" spans="1:28">
      <c r="A1992" s="97" t="str">
        <f>IF(E1992="","",SUBTOTAL(3,$E$2:$E1992))</f>
        <v/>
      </c>
      <c r="B1992" s="45"/>
      <c r="C1992" s="45"/>
      <c r="D1992" s="44"/>
      <c r="E1992" s="35"/>
      <c r="F1992" s="44"/>
      <c r="G1992" s="35"/>
      <c r="H1992" s="35"/>
      <c r="I1992" s="35"/>
      <c r="J1992" s="44"/>
      <c r="K1992" s="34"/>
      <c r="L1992" s="45"/>
      <c r="M1992" s="45"/>
      <c r="N1992" s="44"/>
      <c r="O1992" s="45"/>
      <c r="P1992" s="44"/>
      <c r="Q1992" s="44"/>
      <c r="R1992" s="44"/>
      <c r="S1992" s="44"/>
      <c r="T1992" s="34"/>
      <c r="U1992" s="97"/>
      <c r="V1992" s="34"/>
      <c r="W1992" s="34"/>
      <c r="X1992" s="36"/>
      <c r="Y1992" s="36"/>
      <c r="Z1992" s="44"/>
      <c r="AA1992" s="34"/>
      <c r="AB1992" s="97" t="str">
        <f t="shared" si="31"/>
        <v/>
      </c>
    </row>
    <row r="1993" spans="1:28">
      <c r="A1993" s="97" t="str">
        <f>IF(E1993="","",SUBTOTAL(3,$E$2:$E1993))</f>
        <v/>
      </c>
      <c r="B1993" s="45"/>
      <c r="C1993" s="44"/>
      <c r="D1993" s="44"/>
      <c r="E1993" s="61"/>
      <c r="F1993" s="44"/>
      <c r="G1993" s="35"/>
      <c r="H1993" s="34"/>
      <c r="I1993" s="34"/>
      <c r="J1993" s="44"/>
      <c r="K1993" s="34"/>
      <c r="L1993" s="45"/>
      <c r="M1993" s="45"/>
      <c r="N1993" s="44"/>
      <c r="O1993" s="45"/>
      <c r="P1993" s="45"/>
      <c r="Q1993" s="44"/>
      <c r="R1993" s="44"/>
      <c r="S1993" s="44"/>
      <c r="T1993" s="34"/>
      <c r="U1993" s="34"/>
      <c r="V1993" s="34"/>
      <c r="W1993" s="34"/>
      <c r="X1993" s="34"/>
      <c r="Y1993" s="34"/>
      <c r="Z1993" s="44"/>
      <c r="AA1993" s="34"/>
      <c r="AB1993" s="97" t="str">
        <f t="shared" si="31"/>
        <v/>
      </c>
    </row>
    <row r="1994" spans="1:28">
      <c r="A1994" s="97" t="str">
        <f>IF(E1994="","",SUBTOTAL(3,$E$2:$E1994))</f>
        <v/>
      </c>
      <c r="B1994" s="45"/>
      <c r="C1994" s="44"/>
      <c r="D1994" s="44"/>
      <c r="E1994" s="61"/>
      <c r="F1994" s="44"/>
      <c r="G1994" s="35"/>
      <c r="H1994" s="34"/>
      <c r="I1994" s="34"/>
      <c r="J1994" s="44"/>
      <c r="K1994" s="34"/>
      <c r="L1994" s="45"/>
      <c r="M1994" s="45"/>
      <c r="N1994" s="44"/>
      <c r="O1994" s="45"/>
      <c r="P1994" s="45"/>
      <c r="Q1994" s="44"/>
      <c r="R1994" s="44"/>
      <c r="S1994" s="44"/>
      <c r="T1994" s="34"/>
      <c r="U1994" s="34"/>
      <c r="V1994" s="34"/>
      <c r="W1994" s="34"/>
      <c r="X1994" s="34"/>
      <c r="Y1994" s="34"/>
      <c r="Z1994" s="44"/>
      <c r="AA1994" s="34"/>
      <c r="AB1994" s="97" t="str">
        <f t="shared" si="31"/>
        <v/>
      </c>
    </row>
    <row r="1995" spans="1:28">
      <c r="A1995" s="97" t="str">
        <f>IF(E1995="","",SUBTOTAL(3,$E$2:$E1995))</f>
        <v/>
      </c>
      <c r="B1995" s="45"/>
      <c r="C1995" s="45"/>
      <c r="D1995" s="44"/>
      <c r="E1995" s="35"/>
      <c r="F1995" s="44"/>
      <c r="G1995" s="35"/>
      <c r="H1995" s="34"/>
      <c r="I1995" s="34"/>
      <c r="J1995" s="44"/>
      <c r="K1995" s="34"/>
      <c r="L1995" s="45"/>
      <c r="M1995" s="45"/>
      <c r="N1995" s="44"/>
      <c r="O1995" s="45"/>
      <c r="P1995" s="44"/>
      <c r="Q1995" s="44"/>
      <c r="R1995" s="44"/>
      <c r="S1995" s="44"/>
      <c r="T1995" s="34"/>
      <c r="U1995" s="34"/>
      <c r="V1995" s="34"/>
      <c r="W1995" s="34"/>
      <c r="X1995" s="97"/>
      <c r="Y1995" s="36"/>
      <c r="Z1995" s="45"/>
      <c r="AA1995" s="34"/>
      <c r="AB1995" s="97" t="str">
        <f t="shared" si="31"/>
        <v/>
      </c>
    </row>
    <row r="1996" spans="1:28">
      <c r="A1996" s="97" t="str">
        <f>IF(E1996="","",SUBTOTAL(3,$E$2:$E1996))</f>
        <v/>
      </c>
      <c r="B1996" s="45"/>
      <c r="C1996" s="44"/>
      <c r="D1996" s="44"/>
      <c r="E1996" s="61"/>
      <c r="F1996" s="44"/>
      <c r="G1996" s="35"/>
      <c r="H1996" s="34"/>
      <c r="I1996" s="34"/>
      <c r="J1996" s="44"/>
      <c r="K1996" s="34"/>
      <c r="L1996" s="45"/>
      <c r="M1996" s="45"/>
      <c r="N1996" s="44"/>
      <c r="O1996" s="45"/>
      <c r="P1996" s="44"/>
      <c r="Q1996" s="44"/>
      <c r="R1996" s="44"/>
      <c r="S1996" s="44"/>
      <c r="T1996" s="34"/>
      <c r="U1996" s="34"/>
      <c r="V1996" s="34"/>
      <c r="W1996" s="34"/>
      <c r="X1996" s="97"/>
      <c r="Y1996" s="36"/>
      <c r="Z1996" s="45"/>
      <c r="AA1996" s="34"/>
      <c r="AB1996" s="97" t="str">
        <f t="shared" si="31"/>
        <v/>
      </c>
    </row>
    <row r="1997" spans="1:28">
      <c r="A1997" s="97" t="str">
        <f>IF(E1997="","",SUBTOTAL(3,$E$2:$E1997))</f>
        <v/>
      </c>
      <c r="B1997" s="45"/>
      <c r="C1997" s="45"/>
      <c r="D1997" s="44"/>
      <c r="E1997" s="35"/>
      <c r="F1997" s="44"/>
      <c r="G1997" s="35"/>
      <c r="H1997" s="34"/>
      <c r="I1997" s="34"/>
      <c r="J1997" s="44"/>
      <c r="K1997" s="34"/>
      <c r="L1997" s="45"/>
      <c r="M1997" s="45"/>
      <c r="N1997" s="44"/>
      <c r="O1997" s="45"/>
      <c r="P1997" s="44"/>
      <c r="Q1997" s="44"/>
      <c r="R1997" s="44"/>
      <c r="S1997" s="44"/>
      <c r="T1997" s="34"/>
      <c r="U1997" s="34"/>
      <c r="V1997" s="34"/>
      <c r="W1997" s="34"/>
      <c r="X1997" s="97"/>
      <c r="Y1997" s="97"/>
      <c r="Z1997" s="44"/>
      <c r="AA1997" s="34"/>
      <c r="AB1997" s="97" t="str">
        <f t="shared" si="31"/>
        <v/>
      </c>
    </row>
    <row r="1998" spans="1:28">
      <c r="A1998" s="97" t="str">
        <f>IF(E1998="","",SUBTOTAL(3,$E$2:$E1998))</f>
        <v/>
      </c>
      <c r="B1998" s="45"/>
      <c r="C1998" s="44"/>
      <c r="D1998" s="44"/>
      <c r="E1998" s="61"/>
      <c r="F1998" s="44"/>
      <c r="G1998" s="35"/>
      <c r="H1998" s="34"/>
      <c r="I1998" s="34"/>
      <c r="J1998" s="44"/>
      <c r="K1998" s="34"/>
      <c r="L1998" s="45"/>
      <c r="M1998" s="45"/>
      <c r="N1998" s="44"/>
      <c r="O1998" s="45"/>
      <c r="P1998" s="44"/>
      <c r="Q1998" s="44"/>
      <c r="R1998" s="44"/>
      <c r="S1998" s="44"/>
      <c r="T1998" s="34"/>
      <c r="U1998" s="34"/>
      <c r="V1998" s="34"/>
      <c r="W1998" s="34"/>
      <c r="X1998" s="97"/>
      <c r="Y1998" s="97"/>
      <c r="Z1998" s="44"/>
      <c r="AA1998" s="34"/>
      <c r="AB1998" s="97" t="str">
        <f t="shared" si="31"/>
        <v/>
      </c>
    </row>
    <row r="1999" spans="1:28">
      <c r="A1999" s="97" t="str">
        <f>IF(E1999="","",SUBTOTAL(3,$E$2:$E1999))</f>
        <v/>
      </c>
      <c r="B1999" s="45"/>
      <c r="C1999" s="44"/>
      <c r="D1999" s="44"/>
      <c r="E1999" s="35"/>
      <c r="F1999" s="44"/>
      <c r="G1999" s="35"/>
      <c r="H1999" s="35"/>
      <c r="I1999" s="35"/>
      <c r="J1999" s="44"/>
      <c r="K1999" s="34"/>
      <c r="L1999" s="45"/>
      <c r="M1999" s="45"/>
      <c r="N1999" s="44"/>
      <c r="O1999" s="45"/>
      <c r="P1999" s="44"/>
      <c r="Q1999" s="44"/>
      <c r="R1999" s="44"/>
      <c r="S1999" s="44"/>
      <c r="T1999" s="34"/>
      <c r="U1999" s="34"/>
      <c r="V1999" s="34"/>
      <c r="W1999" s="34"/>
      <c r="X1999" s="97"/>
      <c r="Y1999" s="97"/>
      <c r="Z1999" s="44"/>
      <c r="AA1999" s="34"/>
      <c r="AB1999" s="97" t="str">
        <f t="shared" si="31"/>
        <v/>
      </c>
    </row>
    <row r="2000" spans="1:28">
      <c r="A2000" s="97" t="str">
        <f>IF(E2000="","",SUBTOTAL(3,$E$2:$E2000))</f>
        <v/>
      </c>
      <c r="B2000" s="45"/>
      <c r="C2000" s="44"/>
      <c r="D2000" s="44"/>
      <c r="E2000" s="35"/>
      <c r="F2000" s="44"/>
      <c r="G2000" s="35"/>
      <c r="H2000" s="34"/>
      <c r="I2000" s="34"/>
      <c r="J2000" s="44"/>
      <c r="K2000" s="34"/>
      <c r="L2000" s="45"/>
      <c r="M2000" s="45"/>
      <c r="N2000" s="44"/>
      <c r="O2000" s="45"/>
      <c r="P2000" s="44"/>
      <c r="Q2000" s="44"/>
      <c r="R2000" s="44"/>
      <c r="S2000" s="44"/>
      <c r="T2000" s="34"/>
      <c r="U2000" s="34"/>
      <c r="V2000" s="34"/>
      <c r="W2000" s="34"/>
      <c r="X2000" s="97"/>
      <c r="Y2000" s="97"/>
      <c r="Z2000" s="44"/>
      <c r="AA2000" s="34"/>
      <c r="AB2000" s="97" t="str">
        <f t="shared" si="31"/>
        <v/>
      </c>
    </row>
    <row r="2001" spans="1:28">
      <c r="A2001" s="97" t="str">
        <f>IF(E2001="","",SUBTOTAL(3,$E$2:$E2001))</f>
        <v/>
      </c>
      <c r="B2001" s="45"/>
      <c r="C2001" s="45"/>
      <c r="D2001" s="44"/>
      <c r="E2001" s="35"/>
      <c r="F2001" s="44"/>
      <c r="G2001" s="35"/>
      <c r="H2001" s="34"/>
      <c r="I2001" s="34"/>
      <c r="J2001" s="44"/>
      <c r="K2001" s="34"/>
      <c r="L2001" s="45"/>
      <c r="M2001" s="45"/>
      <c r="N2001" s="44"/>
      <c r="O2001" s="45"/>
      <c r="P2001" s="44"/>
      <c r="Q2001" s="44"/>
      <c r="R2001" s="44"/>
      <c r="S2001" s="44"/>
      <c r="T2001" s="34"/>
      <c r="U2001" s="34"/>
      <c r="V2001" s="57"/>
      <c r="W2001" s="57"/>
      <c r="X2001" s="97"/>
      <c r="Y2001" s="97"/>
      <c r="Z2001" s="44"/>
      <c r="AA2001" s="34"/>
      <c r="AB2001" s="97" t="str">
        <f t="shared" si="31"/>
        <v/>
      </c>
    </row>
    <row r="2002" spans="1:28">
      <c r="A2002" s="97" t="str">
        <f>IF(E2002="","",SUBTOTAL(3,$E$2:$E2002))</f>
        <v/>
      </c>
      <c r="B2002" s="45"/>
      <c r="C2002" s="44"/>
      <c r="D2002" s="44"/>
      <c r="E2002" s="61"/>
      <c r="F2002" s="44"/>
      <c r="G2002" s="35"/>
      <c r="H2002" s="34"/>
      <c r="I2002" s="34"/>
      <c r="J2002" s="44"/>
      <c r="K2002" s="34"/>
      <c r="L2002" s="45"/>
      <c r="M2002" s="45"/>
      <c r="N2002" s="44"/>
      <c r="O2002" s="45"/>
      <c r="P2002" s="45"/>
      <c r="Q2002" s="44"/>
      <c r="R2002" s="44"/>
      <c r="S2002" s="44"/>
      <c r="T2002" s="34"/>
      <c r="U2002" s="34"/>
      <c r="V2002" s="34"/>
      <c r="W2002" s="34"/>
      <c r="X2002" s="34"/>
      <c r="Y2002" s="34"/>
      <c r="Z2002" s="44"/>
      <c r="AA2002" s="34"/>
      <c r="AB2002" s="97" t="str">
        <f t="shared" si="31"/>
        <v/>
      </c>
    </row>
    <row r="2003" spans="1:28">
      <c r="A2003" s="97" t="str">
        <f>IF(E2003="","",SUBTOTAL(3,$E$2:$E2003))</f>
        <v/>
      </c>
      <c r="B2003" s="45"/>
      <c r="C2003" s="45"/>
      <c r="D2003" s="44"/>
      <c r="E2003" s="101"/>
      <c r="F2003" s="44"/>
      <c r="G2003" s="79"/>
      <c r="H2003" s="34"/>
      <c r="I2003" s="34"/>
      <c r="J2003" s="44"/>
      <c r="K2003" s="34"/>
      <c r="L2003" s="45"/>
      <c r="M2003" s="45"/>
      <c r="N2003" s="44"/>
      <c r="O2003" s="45"/>
      <c r="P2003" s="44"/>
      <c r="Q2003" s="44"/>
      <c r="R2003" s="44"/>
      <c r="S2003" s="44"/>
      <c r="T2003" s="34"/>
      <c r="U2003" s="34"/>
      <c r="V2003" s="36"/>
      <c r="W2003" s="36"/>
      <c r="X2003" s="97"/>
      <c r="Y2003" s="36"/>
      <c r="Z2003" s="45"/>
      <c r="AA2003" s="34"/>
      <c r="AB2003" s="97" t="str">
        <f t="shared" si="31"/>
        <v/>
      </c>
    </row>
    <row r="2004" spans="1:28">
      <c r="A2004" s="97" t="str">
        <f>IF(E2004="","",SUBTOTAL(3,$E$2:$E2004))</f>
        <v/>
      </c>
      <c r="B2004" s="45"/>
      <c r="C2004" s="45"/>
      <c r="D2004" s="44"/>
      <c r="E2004" s="61"/>
      <c r="F2004" s="44"/>
      <c r="G2004" s="35"/>
      <c r="H2004" s="34"/>
      <c r="I2004" s="34"/>
      <c r="J2004" s="44"/>
      <c r="K2004" s="34"/>
      <c r="L2004" s="45"/>
      <c r="M2004" s="45"/>
      <c r="N2004" s="44"/>
      <c r="O2004" s="45"/>
      <c r="P2004" s="44"/>
      <c r="Q2004" s="44"/>
      <c r="R2004" s="44"/>
      <c r="S2004" s="44"/>
      <c r="T2004" s="34"/>
      <c r="U2004" s="34"/>
      <c r="V2004" s="34"/>
      <c r="W2004" s="34"/>
      <c r="X2004" s="36"/>
      <c r="Y2004" s="97"/>
      <c r="Z2004" s="45"/>
      <c r="AA2004" s="34"/>
      <c r="AB2004" s="97" t="str">
        <f t="shared" si="31"/>
        <v/>
      </c>
    </row>
    <row r="2005" spans="1:28">
      <c r="A2005" s="97" t="str">
        <f>IF(E2005="","",SUBTOTAL(3,$E$2:$E2005))</f>
        <v/>
      </c>
      <c r="B2005" s="45"/>
      <c r="C2005" s="45"/>
      <c r="D2005" s="44"/>
      <c r="E2005" s="35"/>
      <c r="F2005" s="44"/>
      <c r="G2005" s="35"/>
      <c r="H2005" s="34"/>
      <c r="I2005" s="34"/>
      <c r="J2005" s="44"/>
      <c r="K2005" s="34"/>
      <c r="L2005" s="45"/>
      <c r="M2005" s="45"/>
      <c r="N2005" s="44"/>
      <c r="O2005" s="45"/>
      <c r="P2005" s="44"/>
      <c r="Q2005" s="44"/>
      <c r="R2005" s="44"/>
      <c r="S2005" s="44"/>
      <c r="T2005" s="34"/>
      <c r="U2005" s="34"/>
      <c r="V2005" s="34"/>
      <c r="W2005" s="34"/>
      <c r="X2005" s="97"/>
      <c r="Y2005" s="97"/>
      <c r="Z2005" s="44"/>
      <c r="AA2005" s="34"/>
      <c r="AB2005" s="97" t="str">
        <f t="shared" si="31"/>
        <v/>
      </c>
    </row>
    <row r="2006" spans="1:28">
      <c r="A2006" s="97" t="str">
        <f>IF(E2006="","",SUBTOTAL(3,$E$2:$E2006))</f>
        <v/>
      </c>
      <c r="B2006" s="45"/>
      <c r="C2006" s="45"/>
      <c r="D2006" s="44"/>
      <c r="E2006" s="35"/>
      <c r="F2006" s="44"/>
      <c r="G2006" s="35"/>
      <c r="H2006" s="34"/>
      <c r="I2006" s="34"/>
      <c r="J2006" s="44"/>
      <c r="K2006" s="34"/>
      <c r="L2006" s="45"/>
      <c r="M2006" s="45"/>
      <c r="N2006" s="44"/>
      <c r="O2006" s="45"/>
      <c r="P2006" s="44"/>
      <c r="Q2006" s="44"/>
      <c r="R2006" s="44"/>
      <c r="S2006" s="44"/>
      <c r="T2006" s="34"/>
      <c r="U2006" s="34"/>
      <c r="V2006" s="34"/>
      <c r="W2006" s="34"/>
      <c r="X2006" s="97"/>
      <c r="Y2006" s="97"/>
      <c r="Z2006" s="44"/>
      <c r="AA2006" s="34"/>
      <c r="AB2006" s="97" t="str">
        <f t="shared" si="31"/>
        <v/>
      </c>
    </row>
    <row r="2007" spans="1:28">
      <c r="A2007" s="97" t="str">
        <f>IF(E2007="","",SUBTOTAL(3,$E$2:$E2007))</f>
        <v/>
      </c>
      <c r="B2007" s="45"/>
      <c r="C2007" s="45"/>
      <c r="D2007" s="44"/>
      <c r="E2007" s="35"/>
      <c r="F2007" s="44"/>
      <c r="G2007" s="35"/>
      <c r="H2007" s="34"/>
      <c r="I2007" s="34"/>
      <c r="J2007" s="44"/>
      <c r="K2007" s="34"/>
      <c r="L2007" s="45"/>
      <c r="M2007" s="45"/>
      <c r="N2007" s="44"/>
      <c r="O2007" s="45"/>
      <c r="P2007" s="44"/>
      <c r="Q2007" s="44"/>
      <c r="R2007" s="44"/>
      <c r="S2007" s="44"/>
      <c r="T2007" s="34"/>
      <c r="U2007" s="34"/>
      <c r="V2007" s="34"/>
      <c r="W2007" s="34"/>
      <c r="X2007" s="97"/>
      <c r="Y2007" s="97"/>
      <c r="Z2007" s="44"/>
      <c r="AA2007" s="34"/>
      <c r="AB2007" s="97" t="str">
        <f t="shared" si="31"/>
        <v/>
      </c>
    </row>
    <row r="2008" spans="1:28">
      <c r="A2008" s="97" t="str">
        <f>IF(E2008="","",SUBTOTAL(3,$E$2:$E2008))</f>
        <v/>
      </c>
      <c r="B2008" s="45"/>
      <c r="C2008" s="44"/>
      <c r="D2008" s="44"/>
      <c r="E2008" s="61"/>
      <c r="F2008" s="44"/>
      <c r="G2008" s="35"/>
      <c r="H2008" s="34"/>
      <c r="I2008" s="34"/>
      <c r="J2008" s="44"/>
      <c r="K2008" s="34"/>
      <c r="L2008" s="45"/>
      <c r="M2008" s="45"/>
      <c r="N2008" s="44"/>
      <c r="O2008" s="45"/>
      <c r="P2008" s="44"/>
      <c r="Q2008" s="44"/>
      <c r="R2008" s="44"/>
      <c r="S2008" s="44"/>
      <c r="T2008" s="34"/>
      <c r="U2008" s="34"/>
      <c r="V2008" s="34"/>
      <c r="W2008" s="34"/>
      <c r="X2008" s="97"/>
      <c r="Y2008" s="97"/>
      <c r="Z2008" s="44"/>
      <c r="AA2008" s="34"/>
      <c r="AB2008" s="97" t="str">
        <f t="shared" si="31"/>
        <v/>
      </c>
    </row>
    <row r="2009" spans="1:28">
      <c r="A2009" s="97" t="str">
        <f>IF(E2009="","",SUBTOTAL(3,$E$2:$E2009))</f>
        <v/>
      </c>
      <c r="B2009" s="44"/>
      <c r="C2009" s="44"/>
      <c r="D2009" s="44"/>
      <c r="E2009" s="61"/>
      <c r="F2009" s="44"/>
      <c r="G2009" s="35"/>
      <c r="H2009" s="34"/>
      <c r="I2009" s="34"/>
      <c r="J2009" s="44"/>
      <c r="K2009" s="34"/>
      <c r="L2009" s="45"/>
      <c r="M2009" s="45"/>
      <c r="N2009" s="44"/>
      <c r="O2009" s="45"/>
      <c r="P2009" s="44"/>
      <c r="Q2009" s="44"/>
      <c r="R2009" s="44"/>
      <c r="S2009" s="44"/>
      <c r="T2009" s="34"/>
      <c r="U2009" s="34"/>
      <c r="V2009" s="35"/>
      <c r="W2009" s="34"/>
      <c r="X2009" s="34"/>
      <c r="Y2009" s="34"/>
      <c r="Z2009" s="44"/>
      <c r="AA2009" s="34"/>
      <c r="AB2009" s="97" t="str">
        <f t="shared" si="31"/>
        <v/>
      </c>
    </row>
    <row r="2010" spans="1:28">
      <c r="A2010" s="97" t="str">
        <f>IF(E2010="","",SUBTOTAL(3,$E$2:$E2010))</f>
        <v/>
      </c>
      <c r="B2010" s="45"/>
      <c r="C2010" s="45"/>
      <c r="D2010" s="44"/>
      <c r="E2010" s="35"/>
      <c r="F2010" s="44"/>
      <c r="G2010" s="35"/>
      <c r="H2010" s="34"/>
      <c r="I2010" s="34"/>
      <c r="J2010" s="44"/>
      <c r="K2010" s="34"/>
      <c r="L2010" s="45"/>
      <c r="M2010" s="45"/>
      <c r="N2010" s="44"/>
      <c r="O2010" s="45"/>
      <c r="P2010" s="44"/>
      <c r="Q2010" s="44"/>
      <c r="R2010" s="44"/>
      <c r="S2010" s="44"/>
      <c r="T2010" s="34"/>
      <c r="U2010" s="34"/>
      <c r="V2010" s="34"/>
      <c r="W2010" s="34"/>
      <c r="X2010" s="36"/>
      <c r="Y2010" s="36"/>
      <c r="Z2010" s="45"/>
      <c r="AA2010" s="34"/>
      <c r="AB2010" s="97" t="str">
        <f t="shared" si="31"/>
        <v/>
      </c>
    </row>
    <row r="2011" spans="1:28">
      <c r="A2011" s="97" t="str">
        <f>IF(E2011="","",SUBTOTAL(3,$E$2:$E2011))</f>
        <v/>
      </c>
      <c r="B2011" s="45"/>
      <c r="C2011" s="45"/>
      <c r="D2011" s="44"/>
      <c r="E2011" s="35"/>
      <c r="F2011" s="44"/>
      <c r="G2011" s="35"/>
      <c r="H2011" s="34"/>
      <c r="I2011" s="34"/>
      <c r="J2011" s="45"/>
      <c r="K2011" s="34"/>
      <c r="L2011" s="45"/>
      <c r="M2011" s="45"/>
      <c r="N2011" s="44"/>
      <c r="O2011" s="45"/>
      <c r="P2011" s="44"/>
      <c r="Q2011" s="44"/>
      <c r="R2011" s="44"/>
      <c r="S2011" s="44"/>
      <c r="T2011" s="36"/>
      <c r="U2011" s="36"/>
      <c r="V2011" s="36"/>
      <c r="W2011" s="36"/>
      <c r="X2011" s="97"/>
      <c r="Y2011" s="97"/>
      <c r="Z2011" s="45"/>
      <c r="AA2011" s="34"/>
      <c r="AB2011" s="97" t="str">
        <f t="shared" si="31"/>
        <v/>
      </c>
    </row>
    <row r="2012" spans="1:28">
      <c r="A2012" s="97" t="str">
        <f>IF(E2012="","",SUBTOTAL(3,$E$2:$E2012))</f>
        <v/>
      </c>
      <c r="B2012" s="45"/>
      <c r="C2012" s="45"/>
      <c r="D2012" s="44"/>
      <c r="E2012" s="35"/>
      <c r="F2012" s="44"/>
      <c r="G2012" s="35"/>
      <c r="H2012" s="34"/>
      <c r="I2012" s="34"/>
      <c r="J2012" s="45"/>
      <c r="K2012" s="34"/>
      <c r="L2012" s="45"/>
      <c r="M2012" s="45"/>
      <c r="N2012" s="44"/>
      <c r="O2012" s="45"/>
      <c r="P2012" s="44"/>
      <c r="Q2012" s="44"/>
      <c r="R2012" s="44"/>
      <c r="S2012" s="44"/>
      <c r="T2012" s="36"/>
      <c r="U2012" s="36"/>
      <c r="V2012" s="36"/>
      <c r="W2012" s="36"/>
      <c r="X2012" s="97"/>
      <c r="Y2012" s="97"/>
      <c r="Z2012" s="45"/>
      <c r="AA2012" s="34"/>
      <c r="AB2012" s="97" t="str">
        <f t="shared" si="31"/>
        <v/>
      </c>
    </row>
    <row r="2013" spans="1:28">
      <c r="A2013" s="97" t="str">
        <f>IF(E2013="","",SUBTOTAL(3,$E$2:$E2013))</f>
        <v/>
      </c>
      <c r="B2013" s="45"/>
      <c r="C2013" s="45"/>
      <c r="D2013" s="44"/>
      <c r="E2013" s="35"/>
      <c r="F2013" s="44"/>
      <c r="G2013" s="35"/>
      <c r="H2013" s="34"/>
      <c r="I2013" s="34"/>
      <c r="J2013" s="45"/>
      <c r="K2013" s="34"/>
      <c r="L2013" s="45"/>
      <c r="M2013" s="45"/>
      <c r="N2013" s="44"/>
      <c r="O2013" s="45"/>
      <c r="P2013" s="44"/>
      <c r="Q2013" s="44"/>
      <c r="R2013" s="44"/>
      <c r="S2013" s="44"/>
      <c r="T2013" s="36"/>
      <c r="U2013" s="36"/>
      <c r="V2013" s="36"/>
      <c r="W2013" s="36"/>
      <c r="X2013" s="97"/>
      <c r="Y2013" s="97"/>
      <c r="Z2013" s="45"/>
      <c r="AA2013" s="34"/>
      <c r="AB2013" s="97" t="str">
        <f t="shared" si="31"/>
        <v/>
      </c>
    </row>
    <row r="2014" spans="1:28">
      <c r="A2014" s="97" t="str">
        <f>IF(E2014="","",SUBTOTAL(3,$E$2:$E2014))</f>
        <v/>
      </c>
      <c r="B2014" s="45"/>
      <c r="C2014" s="45"/>
      <c r="D2014" s="44"/>
      <c r="E2014" s="35"/>
      <c r="F2014" s="44"/>
      <c r="G2014" s="35"/>
      <c r="H2014" s="34"/>
      <c r="I2014" s="34"/>
      <c r="J2014" s="45"/>
      <c r="K2014" s="34"/>
      <c r="L2014" s="45"/>
      <c r="M2014" s="45"/>
      <c r="N2014" s="44"/>
      <c r="O2014" s="45"/>
      <c r="P2014" s="44"/>
      <c r="Q2014" s="44"/>
      <c r="R2014" s="44"/>
      <c r="S2014" s="44"/>
      <c r="T2014" s="36"/>
      <c r="U2014" s="36"/>
      <c r="V2014" s="36"/>
      <c r="W2014" s="36"/>
      <c r="X2014" s="97"/>
      <c r="Y2014" s="97"/>
      <c r="Z2014" s="45"/>
      <c r="AA2014" s="34"/>
      <c r="AB2014" s="97" t="str">
        <f t="shared" si="31"/>
        <v/>
      </c>
    </row>
    <row r="2015" spans="1:28">
      <c r="A2015" s="97" t="str">
        <f>IF(E2015="","",SUBTOTAL(3,$E$2:$E2015))</f>
        <v/>
      </c>
      <c r="B2015" s="45"/>
      <c r="C2015" s="44"/>
      <c r="D2015" s="44"/>
      <c r="E2015" s="61"/>
      <c r="F2015" s="44"/>
      <c r="G2015" s="35"/>
      <c r="H2015" s="34"/>
      <c r="I2015" s="34"/>
      <c r="J2015" s="44"/>
      <c r="K2015" s="34"/>
      <c r="L2015" s="45"/>
      <c r="M2015" s="45"/>
      <c r="N2015" s="44"/>
      <c r="O2015" s="45"/>
      <c r="P2015" s="45"/>
      <c r="Q2015" s="44"/>
      <c r="R2015" s="44"/>
      <c r="S2015" s="44"/>
      <c r="T2015" s="34"/>
      <c r="U2015" s="34"/>
      <c r="V2015" s="34"/>
      <c r="W2015" s="34"/>
      <c r="X2015" s="34"/>
      <c r="Y2015" s="34"/>
      <c r="Z2015" s="45"/>
      <c r="AA2015" s="34"/>
      <c r="AB2015" s="97" t="str">
        <f t="shared" si="31"/>
        <v/>
      </c>
    </row>
    <row r="2016" spans="1:28">
      <c r="A2016" s="97" t="str">
        <f>IF(E2016="","",SUBTOTAL(3,$E$2:$E2016))</f>
        <v/>
      </c>
      <c r="B2016" s="45"/>
      <c r="C2016" s="44"/>
      <c r="D2016" s="44"/>
      <c r="E2016" s="61"/>
      <c r="F2016" s="44"/>
      <c r="G2016" s="35"/>
      <c r="H2016" s="34"/>
      <c r="I2016" s="34"/>
      <c r="J2016" s="44"/>
      <c r="K2016" s="34"/>
      <c r="L2016" s="45"/>
      <c r="M2016" s="45"/>
      <c r="N2016" s="44"/>
      <c r="O2016" s="45"/>
      <c r="P2016" s="45"/>
      <c r="Q2016" s="44"/>
      <c r="R2016" s="44"/>
      <c r="S2016" s="44"/>
      <c r="T2016" s="34"/>
      <c r="U2016" s="34"/>
      <c r="V2016" s="34"/>
      <c r="W2016" s="34"/>
      <c r="X2016" s="34"/>
      <c r="Y2016" s="34"/>
      <c r="Z2016" s="45"/>
      <c r="AA2016" s="34"/>
      <c r="AB2016" s="97" t="str">
        <f t="shared" si="31"/>
        <v/>
      </c>
    </row>
    <row r="2017" spans="1:28">
      <c r="A2017" s="97" t="str">
        <f>IF(E2017="","",SUBTOTAL(3,$E$2:$E2017))</f>
        <v/>
      </c>
      <c r="B2017" s="45"/>
      <c r="C2017" s="44"/>
      <c r="D2017" s="44"/>
      <c r="E2017" s="61"/>
      <c r="F2017" s="44"/>
      <c r="G2017" s="35"/>
      <c r="H2017" s="34"/>
      <c r="I2017" s="34"/>
      <c r="J2017" s="44"/>
      <c r="K2017" s="34"/>
      <c r="L2017" s="45"/>
      <c r="M2017" s="45"/>
      <c r="N2017" s="44"/>
      <c r="O2017" s="45"/>
      <c r="P2017" s="45"/>
      <c r="Q2017" s="44"/>
      <c r="R2017" s="44"/>
      <c r="S2017" s="44"/>
      <c r="T2017" s="34"/>
      <c r="U2017" s="34"/>
      <c r="V2017" s="34"/>
      <c r="W2017" s="34"/>
      <c r="X2017" s="34"/>
      <c r="Y2017" s="34"/>
      <c r="Z2017" s="45"/>
      <c r="AA2017" s="34"/>
      <c r="AB2017" s="97" t="str">
        <f t="shared" si="31"/>
        <v/>
      </c>
    </row>
    <row r="2018" spans="1:28">
      <c r="A2018" s="97" t="str">
        <f>IF(E2018="","",SUBTOTAL(3,$E$2:$E2018))</f>
        <v/>
      </c>
      <c r="B2018" s="45"/>
      <c r="C2018" s="44"/>
      <c r="D2018" s="44"/>
      <c r="E2018" s="61"/>
      <c r="F2018" s="44"/>
      <c r="G2018" s="35"/>
      <c r="H2018" s="34"/>
      <c r="I2018" s="34"/>
      <c r="J2018" s="44"/>
      <c r="K2018" s="34"/>
      <c r="L2018" s="45"/>
      <c r="M2018" s="45"/>
      <c r="N2018" s="44"/>
      <c r="O2018" s="45"/>
      <c r="P2018" s="45"/>
      <c r="Q2018" s="44"/>
      <c r="R2018" s="44"/>
      <c r="S2018" s="44"/>
      <c r="T2018" s="34"/>
      <c r="U2018" s="34"/>
      <c r="V2018" s="34"/>
      <c r="W2018" s="34"/>
      <c r="X2018" s="34"/>
      <c r="Y2018" s="34"/>
      <c r="Z2018" s="45"/>
      <c r="AA2018" s="34"/>
      <c r="AB2018" s="97" t="str">
        <f t="shared" si="31"/>
        <v/>
      </c>
    </row>
    <row r="2019" spans="1:28">
      <c r="A2019" s="97" t="str">
        <f>IF(E2019="","",SUBTOTAL(3,$E$2:$E2019))</f>
        <v/>
      </c>
      <c r="B2019" s="45"/>
      <c r="C2019" s="45"/>
      <c r="D2019" s="44"/>
      <c r="E2019" s="35"/>
      <c r="F2019" s="44"/>
      <c r="G2019" s="35"/>
      <c r="H2019" s="97"/>
      <c r="I2019" s="35"/>
      <c r="J2019" s="44"/>
      <c r="K2019" s="34"/>
      <c r="L2019" s="45"/>
      <c r="M2019" s="45"/>
      <c r="N2019" s="44"/>
      <c r="O2019" s="45"/>
      <c r="P2019" s="44"/>
      <c r="Q2019" s="44"/>
      <c r="R2019" s="44"/>
      <c r="S2019" s="44"/>
      <c r="T2019" s="34"/>
      <c r="U2019" s="34"/>
      <c r="V2019" s="34"/>
      <c r="W2019" s="34"/>
      <c r="X2019" s="97"/>
      <c r="Y2019" s="97"/>
      <c r="Z2019" s="45"/>
      <c r="AA2019" s="34"/>
      <c r="AB2019" s="97" t="str">
        <f t="shared" si="31"/>
        <v/>
      </c>
    </row>
    <row r="2020" spans="1:28">
      <c r="A2020" s="97" t="str">
        <f>IF(E2020="","",SUBTOTAL(3,$E$2:$E2020))</f>
        <v/>
      </c>
      <c r="B2020" s="45"/>
      <c r="C2020" s="45"/>
      <c r="D2020" s="44"/>
      <c r="E2020" s="35"/>
      <c r="F2020" s="44"/>
      <c r="G2020" s="35"/>
      <c r="H2020" s="34"/>
      <c r="I2020" s="34"/>
      <c r="J2020" s="44"/>
      <c r="K2020" s="34"/>
      <c r="L2020" s="45"/>
      <c r="M2020" s="45"/>
      <c r="N2020" s="44"/>
      <c r="O2020" s="45"/>
      <c r="P2020" s="44"/>
      <c r="Q2020" s="44"/>
      <c r="R2020" s="44"/>
      <c r="S2020" s="44"/>
      <c r="T2020" s="34"/>
      <c r="U2020" s="34"/>
      <c r="V2020" s="57"/>
      <c r="W2020" s="57"/>
      <c r="X2020" s="97"/>
      <c r="Y2020" s="97"/>
      <c r="Z2020" s="44"/>
      <c r="AA2020" s="34"/>
      <c r="AB2020" s="97" t="str">
        <f t="shared" si="31"/>
        <v/>
      </c>
    </row>
    <row r="2021" spans="1:28">
      <c r="A2021" s="97" t="str">
        <f>IF(E2021="","",SUBTOTAL(3,$E$2:$E2021))</f>
        <v/>
      </c>
      <c r="B2021" s="45"/>
      <c r="C2021" s="45"/>
      <c r="D2021" s="44"/>
      <c r="E2021" s="35"/>
      <c r="F2021" s="44"/>
      <c r="G2021" s="35"/>
      <c r="H2021" s="35"/>
      <c r="I2021" s="35"/>
      <c r="J2021" s="44"/>
      <c r="K2021" s="34"/>
      <c r="L2021" s="45"/>
      <c r="M2021" s="45"/>
      <c r="N2021" s="44"/>
      <c r="O2021" s="45"/>
      <c r="P2021" s="44"/>
      <c r="Q2021" s="44"/>
      <c r="R2021" s="44"/>
      <c r="S2021" s="44"/>
      <c r="T2021" s="34"/>
      <c r="U2021" s="34"/>
      <c r="V2021" s="34"/>
      <c r="W2021" s="34"/>
      <c r="X2021" s="97"/>
      <c r="Y2021" s="97"/>
      <c r="Z2021" s="44"/>
      <c r="AA2021" s="34"/>
      <c r="AB2021" s="97" t="str">
        <f t="shared" si="31"/>
        <v/>
      </c>
    </row>
    <row r="2022" spans="1:28">
      <c r="A2022" s="97" t="str">
        <f>IF(E2022="","",SUBTOTAL(3,$E$2:$E2022))</f>
        <v/>
      </c>
      <c r="B2022" s="45"/>
      <c r="C2022" s="45"/>
      <c r="D2022" s="44"/>
      <c r="E2022" s="35"/>
      <c r="F2022" s="44"/>
      <c r="G2022" s="35"/>
      <c r="H2022" s="34"/>
      <c r="I2022" s="34"/>
      <c r="J2022" s="44"/>
      <c r="K2022" s="34"/>
      <c r="L2022" s="45"/>
      <c r="M2022" s="45"/>
      <c r="N2022" s="44"/>
      <c r="O2022" s="45"/>
      <c r="P2022" s="44"/>
      <c r="Q2022" s="44"/>
      <c r="R2022" s="44"/>
      <c r="S2022" s="44"/>
      <c r="T2022" s="34"/>
      <c r="U2022" s="34"/>
      <c r="V2022" s="34"/>
      <c r="W2022" s="34"/>
      <c r="X2022" s="97"/>
      <c r="Y2022" s="97"/>
      <c r="Z2022" s="45"/>
      <c r="AA2022" s="34"/>
      <c r="AB2022" s="97" t="str">
        <f t="shared" si="31"/>
        <v/>
      </c>
    </row>
    <row r="2023" spans="1:28">
      <c r="A2023" s="97" t="str">
        <f>IF(E2023="","",SUBTOTAL(3,$E$2:$E2023))</f>
        <v/>
      </c>
      <c r="B2023" s="45"/>
      <c r="C2023" s="44"/>
      <c r="D2023" s="44"/>
      <c r="E2023" s="61"/>
      <c r="F2023" s="44"/>
      <c r="G2023" s="35"/>
      <c r="H2023" s="34"/>
      <c r="I2023" s="34"/>
      <c r="J2023" s="44"/>
      <c r="K2023" s="34"/>
      <c r="L2023" s="45"/>
      <c r="M2023" s="45"/>
      <c r="N2023" s="44"/>
      <c r="O2023" s="45"/>
      <c r="P2023" s="44"/>
      <c r="Q2023" s="44"/>
      <c r="R2023" s="44"/>
      <c r="S2023" s="44"/>
      <c r="T2023" s="34"/>
      <c r="U2023" s="34"/>
      <c r="V2023" s="34"/>
      <c r="W2023" s="34"/>
      <c r="X2023" s="34"/>
      <c r="Y2023" s="34"/>
      <c r="Z2023" s="44"/>
      <c r="AA2023" s="34"/>
      <c r="AB2023" s="97" t="str">
        <f t="shared" si="31"/>
        <v/>
      </c>
    </row>
    <row r="2024" spans="1:28">
      <c r="A2024" s="97" t="str">
        <f>IF(E2024="","",SUBTOTAL(3,$E$2:$E2024))</f>
        <v/>
      </c>
      <c r="B2024" s="45"/>
      <c r="C2024" s="45"/>
      <c r="D2024" s="44"/>
      <c r="E2024" s="35"/>
      <c r="F2024" s="44"/>
      <c r="G2024" s="35"/>
      <c r="H2024" s="34"/>
      <c r="I2024" s="34"/>
      <c r="J2024" s="44"/>
      <c r="K2024" s="34"/>
      <c r="L2024" s="45"/>
      <c r="M2024" s="45"/>
      <c r="N2024" s="44"/>
      <c r="O2024" s="45"/>
      <c r="P2024" s="44"/>
      <c r="Q2024" s="44"/>
      <c r="R2024" s="44"/>
      <c r="S2024" s="44"/>
      <c r="T2024" s="34"/>
      <c r="U2024" s="34"/>
      <c r="V2024" s="34"/>
      <c r="W2024" s="34"/>
      <c r="X2024" s="34"/>
      <c r="Y2024" s="34"/>
      <c r="Z2024" s="44"/>
      <c r="AA2024" s="34"/>
      <c r="AB2024" s="97" t="str">
        <f t="shared" si="31"/>
        <v/>
      </c>
    </row>
    <row r="2025" spans="1:28">
      <c r="A2025" s="97" t="str">
        <f>IF(E2025="","",SUBTOTAL(3,$E$2:$E2025))</f>
        <v/>
      </c>
      <c r="B2025" s="45"/>
      <c r="C2025" s="44"/>
      <c r="D2025" s="44"/>
      <c r="E2025" s="61"/>
      <c r="F2025" s="44"/>
      <c r="G2025" s="35"/>
      <c r="H2025" s="34"/>
      <c r="I2025" s="34"/>
      <c r="J2025" s="45"/>
      <c r="K2025" s="34"/>
      <c r="L2025" s="45"/>
      <c r="M2025" s="45"/>
      <c r="N2025" s="44"/>
      <c r="O2025" s="45"/>
      <c r="P2025" s="44"/>
      <c r="Q2025" s="44"/>
      <c r="R2025" s="44"/>
      <c r="S2025" s="44"/>
      <c r="T2025" s="34"/>
      <c r="U2025" s="34"/>
      <c r="V2025" s="34"/>
      <c r="W2025" s="34"/>
      <c r="X2025" s="34"/>
      <c r="Y2025" s="34"/>
      <c r="Z2025" s="44"/>
      <c r="AA2025" s="34"/>
      <c r="AB2025" s="97" t="str">
        <f t="shared" si="31"/>
        <v/>
      </c>
    </row>
    <row r="2026" spans="1:28">
      <c r="A2026" s="97" t="str">
        <f>IF(E2026="","",SUBTOTAL(3,$E$2:$E2026))</f>
        <v/>
      </c>
      <c r="B2026" s="45"/>
      <c r="C2026" s="44"/>
      <c r="D2026" s="44"/>
      <c r="E2026" s="61"/>
      <c r="F2026" s="44"/>
      <c r="G2026" s="35"/>
      <c r="H2026" s="34"/>
      <c r="I2026" s="34"/>
      <c r="J2026" s="45"/>
      <c r="K2026" s="34"/>
      <c r="L2026" s="45"/>
      <c r="M2026" s="45"/>
      <c r="N2026" s="44"/>
      <c r="O2026" s="45"/>
      <c r="P2026" s="44"/>
      <c r="Q2026" s="44"/>
      <c r="R2026" s="44"/>
      <c r="S2026" s="44"/>
      <c r="T2026" s="34"/>
      <c r="U2026" s="34"/>
      <c r="V2026" s="34"/>
      <c r="W2026" s="34"/>
      <c r="X2026" s="34"/>
      <c r="Y2026" s="34"/>
      <c r="Z2026" s="44"/>
      <c r="AA2026" s="34"/>
      <c r="AB2026" s="97" t="str">
        <f t="shared" si="31"/>
        <v/>
      </c>
    </row>
    <row r="2027" spans="1:28">
      <c r="A2027" s="97" t="str">
        <f>IF(E2027="","",SUBTOTAL(3,$E$2:$E2027))</f>
        <v/>
      </c>
      <c r="B2027" s="45"/>
      <c r="C2027" s="44"/>
      <c r="D2027" s="44"/>
      <c r="E2027" s="35"/>
      <c r="F2027" s="44"/>
      <c r="G2027" s="35"/>
      <c r="H2027" s="35"/>
      <c r="I2027" s="35"/>
      <c r="J2027" s="44"/>
      <c r="K2027" s="34"/>
      <c r="L2027" s="45"/>
      <c r="M2027" s="45"/>
      <c r="N2027" s="44"/>
      <c r="O2027" s="45"/>
      <c r="P2027" s="44"/>
      <c r="Q2027" s="44"/>
      <c r="R2027" s="44"/>
      <c r="S2027" s="44"/>
      <c r="T2027" s="57"/>
      <c r="U2027" s="34"/>
      <c r="V2027" s="34"/>
      <c r="W2027" s="34"/>
      <c r="X2027" s="97"/>
      <c r="Y2027" s="97"/>
      <c r="Z2027" s="45"/>
      <c r="AA2027" s="34"/>
      <c r="AB2027" s="97" t="str">
        <f t="shared" si="31"/>
        <v/>
      </c>
    </row>
    <row r="2028" spans="1:28">
      <c r="A2028" s="97" t="str">
        <f>IF(E2028="","",SUBTOTAL(3,$E$2:$E2028))</f>
        <v/>
      </c>
      <c r="B2028" s="45"/>
      <c r="C2028" s="45"/>
      <c r="D2028" s="44"/>
      <c r="E2028" s="35"/>
      <c r="F2028" s="44"/>
      <c r="G2028" s="35"/>
      <c r="H2028" s="34"/>
      <c r="I2028" s="34"/>
      <c r="J2028" s="44"/>
      <c r="K2028" s="34"/>
      <c r="L2028" s="45"/>
      <c r="M2028" s="45"/>
      <c r="N2028" s="44"/>
      <c r="O2028" s="45"/>
      <c r="P2028" s="44"/>
      <c r="Q2028" s="44"/>
      <c r="R2028" s="44"/>
      <c r="S2028" s="44"/>
      <c r="T2028" s="34"/>
      <c r="U2028" s="34"/>
      <c r="V2028" s="34"/>
      <c r="W2028" s="34"/>
      <c r="X2028" s="34"/>
      <c r="Y2028" s="97"/>
      <c r="Z2028" s="45"/>
      <c r="AA2028" s="34"/>
      <c r="AB2028" s="97" t="str">
        <f t="shared" si="31"/>
        <v/>
      </c>
    </row>
    <row r="2029" spans="1:28">
      <c r="A2029" s="97" t="str">
        <f>IF(E2029="","",SUBTOTAL(3,$E$2:$E2029))</f>
        <v/>
      </c>
      <c r="B2029" s="45"/>
      <c r="C2029" s="45"/>
      <c r="D2029" s="44"/>
      <c r="E2029" s="35"/>
      <c r="F2029" s="44"/>
      <c r="G2029" s="35"/>
      <c r="H2029" s="34"/>
      <c r="I2029" s="34"/>
      <c r="J2029" s="44"/>
      <c r="K2029" s="34"/>
      <c r="L2029" s="45"/>
      <c r="M2029" s="45"/>
      <c r="N2029" s="44"/>
      <c r="O2029" s="45"/>
      <c r="P2029" s="44"/>
      <c r="Q2029" s="44"/>
      <c r="R2029" s="44"/>
      <c r="S2029" s="44"/>
      <c r="T2029" s="34"/>
      <c r="U2029" s="34"/>
      <c r="V2029" s="34"/>
      <c r="W2029" s="34"/>
      <c r="X2029" s="97"/>
      <c r="Y2029" s="97"/>
      <c r="Z2029" s="45"/>
      <c r="AA2029" s="34"/>
      <c r="AB2029" s="97" t="str">
        <f t="shared" si="31"/>
        <v/>
      </c>
    </row>
    <row r="2030" spans="1:28">
      <c r="A2030" s="97" t="str">
        <f>IF(E2030="","",SUBTOTAL(3,$E$2:$E2030))</f>
        <v/>
      </c>
      <c r="B2030" s="45"/>
      <c r="C2030" s="44"/>
      <c r="D2030" s="44"/>
      <c r="E2030" s="61"/>
      <c r="F2030" s="44"/>
      <c r="G2030" s="35"/>
      <c r="H2030" s="34"/>
      <c r="I2030" s="34"/>
      <c r="J2030" s="44"/>
      <c r="K2030" s="34"/>
      <c r="L2030" s="45"/>
      <c r="M2030" s="45"/>
      <c r="N2030" s="44"/>
      <c r="O2030" s="45"/>
      <c r="P2030" s="45"/>
      <c r="Q2030" s="44"/>
      <c r="R2030" s="44"/>
      <c r="S2030" s="44"/>
      <c r="T2030" s="34"/>
      <c r="U2030" s="34"/>
      <c r="V2030" s="35"/>
      <c r="W2030" s="34"/>
      <c r="X2030" s="34"/>
      <c r="Y2030" s="34"/>
      <c r="Z2030" s="44"/>
      <c r="AA2030" s="34"/>
      <c r="AB2030" s="97" t="str">
        <f t="shared" si="31"/>
        <v/>
      </c>
    </row>
    <row r="2031" spans="1:28">
      <c r="A2031" s="97" t="str">
        <f>IF(E2031="","",SUBTOTAL(3,$E$2:$E2031))</f>
        <v/>
      </c>
      <c r="B2031" s="45"/>
      <c r="C2031" s="45"/>
      <c r="D2031" s="44"/>
      <c r="E2031" s="35"/>
      <c r="F2031" s="44"/>
      <c r="G2031" s="35"/>
      <c r="H2031" s="35"/>
      <c r="I2031" s="35"/>
      <c r="J2031" s="44"/>
      <c r="K2031" s="34"/>
      <c r="L2031" s="45"/>
      <c r="M2031" s="45"/>
      <c r="N2031" s="44"/>
      <c r="O2031" s="45"/>
      <c r="P2031" s="45"/>
      <c r="Q2031" s="44"/>
      <c r="R2031" s="44"/>
      <c r="S2031" s="44"/>
      <c r="T2031" s="34"/>
      <c r="U2031" s="34"/>
      <c r="V2031" s="34"/>
      <c r="W2031" s="34"/>
      <c r="X2031" s="34"/>
      <c r="Y2031" s="34"/>
      <c r="Z2031" s="44"/>
      <c r="AA2031" s="34"/>
      <c r="AB2031" s="97" t="str">
        <f t="shared" si="31"/>
        <v/>
      </c>
    </row>
    <row r="2032" spans="1:28">
      <c r="A2032" s="97" t="str">
        <f>IF(E2032="","",SUBTOTAL(3,$E$2:$E2032))</f>
        <v/>
      </c>
      <c r="B2032" s="45"/>
      <c r="C2032" s="45"/>
      <c r="D2032" s="44"/>
      <c r="E2032" s="35"/>
      <c r="F2032" s="44"/>
      <c r="G2032" s="35"/>
      <c r="H2032" s="35"/>
      <c r="I2032" s="35"/>
      <c r="J2032" s="44"/>
      <c r="K2032" s="34"/>
      <c r="L2032" s="45"/>
      <c r="M2032" s="45"/>
      <c r="N2032" s="44"/>
      <c r="O2032" s="45"/>
      <c r="P2032" s="45"/>
      <c r="Q2032" s="44"/>
      <c r="R2032" s="44"/>
      <c r="S2032" s="44"/>
      <c r="T2032" s="34"/>
      <c r="U2032" s="34"/>
      <c r="V2032" s="34"/>
      <c r="W2032" s="34"/>
      <c r="X2032" s="34"/>
      <c r="Y2032" s="34"/>
      <c r="Z2032" s="44"/>
      <c r="AA2032" s="34"/>
      <c r="AB2032" s="97" t="str">
        <f t="shared" si="31"/>
        <v/>
      </c>
    </row>
    <row r="2033" spans="1:28">
      <c r="A2033" s="97" t="str">
        <f>IF(E2033="","",SUBTOTAL(3,$E$2:$E2033))</f>
        <v/>
      </c>
      <c r="B2033" s="45"/>
      <c r="C2033" s="45"/>
      <c r="D2033" s="44"/>
      <c r="E2033" s="35"/>
      <c r="F2033" s="44"/>
      <c r="G2033" s="35"/>
      <c r="H2033" s="34"/>
      <c r="I2033" s="34"/>
      <c r="J2033" s="44"/>
      <c r="K2033" s="34"/>
      <c r="L2033" s="45"/>
      <c r="M2033" s="45"/>
      <c r="N2033" s="44"/>
      <c r="O2033" s="45"/>
      <c r="P2033" s="45"/>
      <c r="Q2033" s="44"/>
      <c r="R2033" s="44"/>
      <c r="S2033" s="44"/>
      <c r="T2033" s="34"/>
      <c r="U2033" s="34"/>
      <c r="V2033" s="34"/>
      <c r="W2033" s="34"/>
      <c r="X2033" s="36"/>
      <c r="Y2033" s="36"/>
      <c r="Z2033" s="45"/>
      <c r="AA2033" s="34"/>
      <c r="AB2033" s="97" t="str">
        <f t="shared" si="31"/>
        <v/>
      </c>
    </row>
    <row r="2034" spans="1:28">
      <c r="A2034" s="97" t="str">
        <f>IF(E2034="","",SUBTOTAL(3,$E$2:$E2034))</f>
        <v/>
      </c>
      <c r="B2034" s="44"/>
      <c r="C2034" s="44"/>
      <c r="D2034" s="44"/>
      <c r="E2034" s="64"/>
      <c r="F2034" s="44"/>
      <c r="G2034" s="35"/>
      <c r="H2034" s="34"/>
      <c r="I2034" s="34"/>
      <c r="J2034" s="44"/>
      <c r="K2034" s="34"/>
      <c r="L2034" s="45"/>
      <c r="M2034" s="45"/>
      <c r="N2034" s="44"/>
      <c r="O2034" s="45"/>
      <c r="P2034" s="44"/>
      <c r="Q2034" s="44"/>
      <c r="R2034" s="44"/>
      <c r="S2034" s="44"/>
      <c r="T2034" s="34"/>
      <c r="U2034" s="34"/>
      <c r="V2034" s="34"/>
      <c r="W2034" s="36"/>
      <c r="X2034" s="34"/>
      <c r="Y2034" s="34"/>
      <c r="Z2034" s="45"/>
      <c r="AA2034" s="34"/>
      <c r="AB2034" s="97" t="str">
        <f t="shared" si="31"/>
        <v/>
      </c>
    </row>
    <row r="2035" spans="1:28">
      <c r="A2035" s="97" t="str">
        <f>IF(E2035="","",SUBTOTAL(3,$E$2:$E2035))</f>
        <v/>
      </c>
      <c r="B2035" s="45"/>
      <c r="C2035" s="45"/>
      <c r="D2035" s="44"/>
      <c r="E2035" s="35"/>
      <c r="F2035" s="44"/>
      <c r="G2035" s="35"/>
      <c r="H2035" s="34"/>
      <c r="I2035" s="34"/>
      <c r="J2035" s="44"/>
      <c r="K2035" s="34"/>
      <c r="L2035" s="45"/>
      <c r="M2035" s="45"/>
      <c r="N2035" s="44"/>
      <c r="O2035" s="45"/>
      <c r="P2035" s="45"/>
      <c r="Q2035" s="44"/>
      <c r="R2035" s="44"/>
      <c r="S2035" s="44"/>
      <c r="T2035" s="34"/>
      <c r="U2035" s="34"/>
      <c r="V2035" s="34"/>
      <c r="W2035" s="34"/>
      <c r="X2035" s="34"/>
      <c r="Y2035" s="34"/>
      <c r="Z2035" s="44"/>
      <c r="AA2035" s="34"/>
      <c r="AB2035" s="97" t="str">
        <f t="shared" si="31"/>
        <v/>
      </c>
    </row>
    <row r="2036" spans="1:28">
      <c r="A2036" s="97" t="str">
        <f>IF(E2036="","",SUBTOTAL(3,$E$2:$E2036))</f>
        <v/>
      </c>
      <c r="B2036" s="45"/>
      <c r="C2036" s="44"/>
      <c r="D2036" s="44"/>
      <c r="E2036" s="61"/>
      <c r="F2036" s="44"/>
      <c r="G2036" s="35"/>
      <c r="H2036" s="34"/>
      <c r="I2036" s="34"/>
      <c r="J2036" s="44"/>
      <c r="K2036" s="34"/>
      <c r="L2036" s="45"/>
      <c r="M2036" s="45"/>
      <c r="N2036" s="44"/>
      <c r="O2036" s="45"/>
      <c r="P2036" s="45"/>
      <c r="Q2036" s="44"/>
      <c r="R2036" s="44"/>
      <c r="S2036" s="44"/>
      <c r="T2036" s="34"/>
      <c r="U2036" s="34"/>
      <c r="V2036" s="34"/>
      <c r="W2036" s="34"/>
      <c r="X2036" s="34"/>
      <c r="Y2036" s="34"/>
      <c r="Z2036" s="44"/>
      <c r="AA2036" s="34"/>
      <c r="AB2036" s="97" t="str">
        <f t="shared" si="31"/>
        <v/>
      </c>
    </row>
    <row r="2037" spans="1:28">
      <c r="A2037" s="97" t="str">
        <f>IF(E2037="","",SUBTOTAL(3,$E$2:$E2037))</f>
        <v/>
      </c>
      <c r="B2037" s="45"/>
      <c r="C2037" s="45"/>
      <c r="D2037" s="44"/>
      <c r="E2037" s="35"/>
      <c r="F2037" s="44"/>
      <c r="G2037" s="52"/>
      <c r="H2037" s="36"/>
      <c r="I2037" s="36"/>
      <c r="J2037" s="44"/>
      <c r="K2037" s="34"/>
      <c r="L2037" s="45"/>
      <c r="M2037" s="45"/>
      <c r="N2037" s="44"/>
      <c r="O2037" s="45"/>
      <c r="P2037" s="44"/>
      <c r="Q2037" s="44"/>
      <c r="R2037" s="44"/>
      <c r="S2037" s="44"/>
      <c r="T2037" s="36"/>
      <c r="U2037" s="36"/>
      <c r="V2037" s="36"/>
      <c r="W2037" s="36"/>
      <c r="X2037" s="97"/>
      <c r="Y2037" s="34"/>
      <c r="Z2037" s="45"/>
      <c r="AA2037" s="34"/>
      <c r="AB2037" s="97" t="str">
        <f t="shared" si="31"/>
        <v/>
      </c>
    </row>
    <row r="2038" spans="1:28">
      <c r="A2038" s="97" t="str">
        <f>IF(E2038="","",SUBTOTAL(3,$E$2:$E2038))</f>
        <v/>
      </c>
      <c r="B2038" s="45"/>
      <c r="C2038" s="45"/>
      <c r="D2038" s="44"/>
      <c r="E2038" s="35"/>
      <c r="F2038" s="44"/>
      <c r="G2038" s="52"/>
      <c r="H2038" s="36"/>
      <c r="I2038" s="36"/>
      <c r="J2038" s="44"/>
      <c r="K2038" s="34"/>
      <c r="L2038" s="45"/>
      <c r="M2038" s="45"/>
      <c r="N2038" s="44"/>
      <c r="O2038" s="45"/>
      <c r="P2038" s="44"/>
      <c r="Q2038" s="44"/>
      <c r="R2038" s="44"/>
      <c r="S2038" s="44"/>
      <c r="T2038" s="36"/>
      <c r="U2038" s="36"/>
      <c r="V2038" s="36"/>
      <c r="W2038" s="36"/>
      <c r="X2038" s="97"/>
      <c r="Y2038" s="97"/>
      <c r="Z2038" s="45"/>
      <c r="AA2038" s="34"/>
      <c r="AB2038" s="97" t="str">
        <f t="shared" si="31"/>
        <v/>
      </c>
    </row>
    <row r="2039" spans="1:28">
      <c r="A2039" s="97" t="str">
        <f>IF(E2039="","",SUBTOTAL(3,$E$2:$E2039))</f>
        <v/>
      </c>
      <c r="B2039" s="45"/>
      <c r="C2039" s="45"/>
      <c r="D2039" s="45"/>
      <c r="E2039" s="35"/>
      <c r="F2039" s="44"/>
      <c r="G2039" s="35"/>
      <c r="H2039" s="34"/>
      <c r="I2039" s="34"/>
      <c r="J2039" s="44"/>
      <c r="K2039" s="34"/>
      <c r="L2039" s="45"/>
      <c r="M2039" s="45"/>
      <c r="N2039" s="44"/>
      <c r="O2039" s="45"/>
      <c r="P2039" s="44"/>
      <c r="Q2039" s="44"/>
      <c r="R2039" s="44"/>
      <c r="S2039" s="44"/>
      <c r="T2039" s="36"/>
      <c r="U2039" s="36"/>
      <c r="V2039" s="36"/>
      <c r="W2039" s="36"/>
      <c r="X2039" s="36"/>
      <c r="Y2039" s="36"/>
      <c r="Z2039" s="45"/>
      <c r="AA2039" s="34"/>
      <c r="AB2039" s="97" t="str">
        <f t="shared" si="31"/>
        <v/>
      </c>
    </row>
    <row r="2040" spans="1:28">
      <c r="A2040" s="97" t="str">
        <f>IF(E2040="","",SUBTOTAL(3,$E$2:$E2040))</f>
        <v/>
      </c>
      <c r="B2040" s="45"/>
      <c r="C2040" s="45"/>
      <c r="D2040" s="44"/>
      <c r="E2040" s="35"/>
      <c r="F2040" s="44"/>
      <c r="G2040" s="35"/>
      <c r="H2040" s="34"/>
      <c r="I2040" s="34"/>
      <c r="J2040" s="44"/>
      <c r="K2040" s="34"/>
      <c r="L2040" s="45"/>
      <c r="M2040" s="45"/>
      <c r="N2040" s="44"/>
      <c r="O2040" s="45"/>
      <c r="P2040" s="44"/>
      <c r="Q2040" s="44"/>
      <c r="R2040" s="44"/>
      <c r="S2040" s="44"/>
      <c r="T2040" s="36"/>
      <c r="U2040" s="36"/>
      <c r="V2040" s="36"/>
      <c r="W2040" s="36"/>
      <c r="X2040" s="97"/>
      <c r="Y2040" s="97"/>
      <c r="Z2040" s="45"/>
      <c r="AA2040" s="34"/>
      <c r="AB2040" s="97" t="str">
        <f t="shared" si="31"/>
        <v/>
      </c>
    </row>
    <row r="2041" spans="1:28">
      <c r="A2041" s="97" t="str">
        <f>IF(E2041="","",SUBTOTAL(3,$E$2:$E2041))</f>
        <v/>
      </c>
      <c r="B2041" s="45"/>
      <c r="C2041" s="45"/>
      <c r="D2041" s="44"/>
      <c r="E2041" s="35"/>
      <c r="F2041" s="44"/>
      <c r="G2041" s="35"/>
      <c r="H2041" s="34"/>
      <c r="I2041" s="34"/>
      <c r="J2041" s="44"/>
      <c r="K2041" s="34"/>
      <c r="L2041" s="45"/>
      <c r="M2041" s="45"/>
      <c r="N2041" s="44"/>
      <c r="O2041" s="45"/>
      <c r="P2041" s="44"/>
      <c r="Q2041" s="44"/>
      <c r="R2041" s="44"/>
      <c r="S2041" s="44"/>
      <c r="T2041" s="36"/>
      <c r="U2041" s="36"/>
      <c r="V2041" s="36"/>
      <c r="W2041" s="36"/>
      <c r="X2041" s="36"/>
      <c r="Y2041" s="36"/>
      <c r="Z2041" s="45"/>
      <c r="AA2041" s="34"/>
      <c r="AB2041" s="97" t="str">
        <f t="shared" si="31"/>
        <v/>
      </c>
    </row>
    <row r="2042" spans="1:28">
      <c r="A2042" s="97" t="str">
        <f>IF(E2042="","",SUBTOTAL(3,$E$2:$E2042))</f>
        <v/>
      </c>
      <c r="B2042" s="45"/>
      <c r="C2042" s="45"/>
      <c r="D2042" s="44"/>
      <c r="E2042" s="35"/>
      <c r="F2042" s="44"/>
      <c r="G2042" s="35"/>
      <c r="H2042" s="34"/>
      <c r="I2042" s="34"/>
      <c r="J2042" s="44"/>
      <c r="K2042" s="34"/>
      <c r="L2042" s="45"/>
      <c r="M2042" s="45"/>
      <c r="N2042" s="44"/>
      <c r="O2042" s="45"/>
      <c r="P2042" s="44"/>
      <c r="Q2042" s="44"/>
      <c r="R2042" s="44"/>
      <c r="S2042" s="44"/>
      <c r="T2042" s="36"/>
      <c r="U2042" s="36"/>
      <c r="V2042" s="36"/>
      <c r="W2042" s="36"/>
      <c r="X2042" s="36"/>
      <c r="Y2042" s="36"/>
      <c r="Z2042" s="45"/>
      <c r="AA2042" s="34"/>
      <c r="AB2042" s="97" t="str">
        <f t="shared" si="31"/>
        <v/>
      </c>
    </row>
    <row r="2043" spans="1:28">
      <c r="A2043" s="97" t="str">
        <f>IF(E2043="","",SUBTOTAL(3,$E$2:$E2043))</f>
        <v/>
      </c>
      <c r="B2043" s="45"/>
      <c r="C2043" s="45"/>
      <c r="D2043" s="44"/>
      <c r="E2043" s="35"/>
      <c r="F2043" s="44"/>
      <c r="G2043" s="35"/>
      <c r="H2043" s="34"/>
      <c r="I2043" s="34"/>
      <c r="J2043" s="44"/>
      <c r="K2043" s="34"/>
      <c r="L2043" s="45"/>
      <c r="M2043" s="45"/>
      <c r="N2043" s="44"/>
      <c r="O2043" s="45"/>
      <c r="P2043" s="44"/>
      <c r="Q2043" s="44"/>
      <c r="R2043" s="44"/>
      <c r="S2043" s="44"/>
      <c r="T2043" s="34"/>
      <c r="U2043" s="34"/>
      <c r="V2043" s="34"/>
      <c r="W2043" s="34"/>
      <c r="X2043" s="36"/>
      <c r="Y2043" s="36"/>
      <c r="Z2043" s="45"/>
      <c r="AA2043" s="34"/>
      <c r="AB2043" s="97" t="str">
        <f t="shared" si="31"/>
        <v/>
      </c>
    </row>
    <row r="2044" spans="1:28">
      <c r="A2044" s="97" t="str">
        <f>IF(E2044="","",SUBTOTAL(3,$E$2:$E2044))</f>
        <v/>
      </c>
      <c r="B2044" s="45"/>
      <c r="C2044" s="45"/>
      <c r="D2044" s="44"/>
      <c r="E2044" s="35"/>
      <c r="F2044" s="44"/>
      <c r="G2044" s="35"/>
      <c r="H2044" s="34"/>
      <c r="I2044" s="34"/>
      <c r="J2044" s="44"/>
      <c r="K2044" s="34"/>
      <c r="L2044" s="45"/>
      <c r="M2044" s="45"/>
      <c r="N2044" s="44"/>
      <c r="O2044" s="45"/>
      <c r="P2044" s="44"/>
      <c r="Q2044" s="44"/>
      <c r="R2044" s="44"/>
      <c r="S2044" s="44"/>
      <c r="T2044" s="34"/>
      <c r="U2044" s="34"/>
      <c r="V2044" s="34"/>
      <c r="W2044" s="34"/>
      <c r="X2044" s="97"/>
      <c r="Y2044" s="97"/>
      <c r="Z2044" s="45"/>
      <c r="AA2044" s="34"/>
      <c r="AB2044" s="97" t="str">
        <f t="shared" si="31"/>
        <v/>
      </c>
    </row>
    <row r="2045" spans="1:28">
      <c r="A2045" s="97" t="str">
        <f>IF(E2045="","",SUBTOTAL(3,$E$2:$E2045))</f>
        <v/>
      </c>
      <c r="B2045" s="45"/>
      <c r="C2045" s="44"/>
      <c r="D2045" s="44"/>
      <c r="E2045" s="61"/>
      <c r="F2045" s="44"/>
      <c r="G2045" s="35"/>
      <c r="H2045" s="34"/>
      <c r="I2045" s="34"/>
      <c r="J2045" s="44"/>
      <c r="K2045" s="34"/>
      <c r="L2045" s="45"/>
      <c r="M2045" s="45"/>
      <c r="N2045" s="44"/>
      <c r="O2045" s="45"/>
      <c r="P2045" s="44"/>
      <c r="Q2045" s="44"/>
      <c r="R2045" s="44"/>
      <c r="S2045" s="44"/>
      <c r="T2045" s="34"/>
      <c r="U2045" s="34"/>
      <c r="V2045" s="35"/>
      <c r="W2045" s="34"/>
      <c r="X2045" s="34"/>
      <c r="Y2045" s="34"/>
      <c r="Z2045" s="45"/>
      <c r="AA2045" s="34"/>
      <c r="AB2045" s="97" t="str">
        <f t="shared" si="31"/>
        <v/>
      </c>
    </row>
    <row r="2046" spans="1:28">
      <c r="A2046" s="97" t="str">
        <f>IF(E2046="","",SUBTOTAL(3,$E$2:$E2046))</f>
        <v/>
      </c>
      <c r="B2046" s="45"/>
      <c r="C2046" s="44"/>
      <c r="D2046" s="44"/>
      <c r="E2046" s="61"/>
      <c r="F2046" s="44"/>
      <c r="G2046" s="35"/>
      <c r="H2046" s="34"/>
      <c r="I2046" s="34"/>
      <c r="J2046" s="44"/>
      <c r="K2046" s="34"/>
      <c r="L2046" s="45"/>
      <c r="M2046" s="45"/>
      <c r="N2046" s="44"/>
      <c r="O2046" s="45"/>
      <c r="P2046" s="44"/>
      <c r="Q2046" s="44"/>
      <c r="R2046" s="44"/>
      <c r="S2046" s="44"/>
      <c r="T2046" s="34"/>
      <c r="U2046" s="34"/>
      <c r="V2046" s="34"/>
      <c r="W2046" s="34"/>
      <c r="X2046" s="34"/>
      <c r="Y2046" s="34"/>
      <c r="Z2046" s="45"/>
      <c r="AA2046" s="34"/>
      <c r="AB2046" s="97" t="str">
        <f t="shared" si="31"/>
        <v/>
      </c>
    </row>
    <row r="2047" spans="1:28">
      <c r="A2047" s="97" t="str">
        <f>IF(E2047="","",SUBTOTAL(3,$E$2:$E2047))</f>
        <v/>
      </c>
      <c r="B2047" s="45"/>
      <c r="C2047" s="45"/>
      <c r="D2047" s="44"/>
      <c r="E2047" s="35"/>
      <c r="F2047" s="44"/>
      <c r="G2047" s="35"/>
      <c r="H2047" s="34"/>
      <c r="I2047" s="34"/>
      <c r="J2047" s="44"/>
      <c r="K2047" s="34"/>
      <c r="L2047" s="45"/>
      <c r="M2047" s="45"/>
      <c r="N2047" s="44"/>
      <c r="O2047" s="45"/>
      <c r="P2047" s="45"/>
      <c r="Q2047" s="44"/>
      <c r="R2047" s="44"/>
      <c r="S2047" s="44"/>
      <c r="T2047" s="34"/>
      <c r="U2047" s="34"/>
      <c r="V2047" s="34"/>
      <c r="W2047" s="34"/>
      <c r="X2047" s="34"/>
      <c r="Y2047" s="34"/>
      <c r="Z2047" s="45"/>
      <c r="AA2047" s="34"/>
      <c r="AB2047" s="97" t="str">
        <f t="shared" si="31"/>
        <v/>
      </c>
    </row>
    <row r="2048" spans="1:28">
      <c r="A2048" s="97" t="str">
        <f>IF(E2048="","",SUBTOTAL(3,$E$2:$E2048))</f>
        <v/>
      </c>
      <c r="B2048" s="45"/>
      <c r="C2048" s="44"/>
      <c r="D2048" s="44"/>
      <c r="E2048" s="61"/>
      <c r="F2048" s="44"/>
      <c r="G2048" s="35"/>
      <c r="H2048" s="34"/>
      <c r="I2048" s="34"/>
      <c r="J2048" s="44"/>
      <c r="K2048" s="34"/>
      <c r="L2048" s="45"/>
      <c r="M2048" s="45"/>
      <c r="N2048" s="44"/>
      <c r="O2048" s="45"/>
      <c r="P2048" s="44"/>
      <c r="Q2048" s="44"/>
      <c r="R2048" s="44"/>
      <c r="S2048" s="44"/>
      <c r="T2048" s="34"/>
      <c r="U2048" s="34"/>
      <c r="V2048" s="34"/>
      <c r="W2048" s="34"/>
      <c r="X2048" s="97"/>
      <c r="Y2048" s="97"/>
      <c r="Z2048" s="45"/>
      <c r="AA2048" s="34"/>
      <c r="AB2048" s="97" t="str">
        <f t="shared" si="31"/>
        <v/>
      </c>
    </row>
    <row r="2049" spans="1:28">
      <c r="A2049" s="97" t="str">
        <f>IF(E2049="","",SUBTOTAL(3,$E$2:$E2049))</f>
        <v/>
      </c>
      <c r="B2049" s="45"/>
      <c r="C2049" s="45"/>
      <c r="D2049" s="44"/>
      <c r="E2049" s="35"/>
      <c r="F2049" s="44"/>
      <c r="G2049" s="35"/>
      <c r="H2049" s="34"/>
      <c r="I2049" s="34"/>
      <c r="J2049" s="44"/>
      <c r="K2049" s="34"/>
      <c r="L2049" s="45"/>
      <c r="M2049" s="45"/>
      <c r="N2049" s="44"/>
      <c r="O2049" s="45"/>
      <c r="P2049" s="44"/>
      <c r="Q2049" s="44"/>
      <c r="R2049" s="44"/>
      <c r="S2049" s="44"/>
      <c r="T2049" s="34"/>
      <c r="U2049" s="34"/>
      <c r="V2049" s="34"/>
      <c r="W2049" s="34"/>
      <c r="X2049" s="34"/>
      <c r="Y2049" s="34"/>
      <c r="Z2049" s="45"/>
      <c r="AA2049" s="34"/>
      <c r="AB2049" s="97" t="str">
        <f t="shared" si="31"/>
        <v/>
      </c>
    </row>
    <row r="2050" spans="1:28">
      <c r="A2050" s="97" t="str">
        <f>IF(E2050="","",SUBTOTAL(3,$E$2:$E2050))</f>
        <v/>
      </c>
      <c r="B2050" s="45"/>
      <c r="C2050" s="45"/>
      <c r="D2050" s="44"/>
      <c r="E2050" s="35"/>
      <c r="F2050" s="44"/>
      <c r="G2050" s="35"/>
      <c r="H2050" s="34"/>
      <c r="I2050" s="34"/>
      <c r="J2050" s="44"/>
      <c r="K2050" s="34"/>
      <c r="L2050" s="45"/>
      <c r="M2050" s="45"/>
      <c r="N2050" s="44"/>
      <c r="O2050" s="45"/>
      <c r="P2050" s="45"/>
      <c r="Q2050" s="44"/>
      <c r="R2050" s="44"/>
      <c r="S2050" s="44"/>
      <c r="T2050" s="34"/>
      <c r="U2050" s="34"/>
      <c r="V2050" s="34"/>
      <c r="W2050" s="34"/>
      <c r="X2050" s="34"/>
      <c r="Y2050" s="34"/>
      <c r="Z2050" s="45"/>
      <c r="AA2050" s="34"/>
      <c r="AB2050" s="97" t="str">
        <f t="shared" ref="AB2050:AB2113" si="32">IF(OR(P2050="TN",O2050="TLAI",AND(O2050="KTHP",P2050="TH"),E2050=""),"",Z2050=S2050)</f>
        <v/>
      </c>
    </row>
    <row r="2051" spans="1:28">
      <c r="A2051" s="97" t="str">
        <f>IF(E2051="","",SUBTOTAL(3,$E$2:$E2051))</f>
        <v/>
      </c>
      <c r="B2051" s="45"/>
      <c r="C2051" s="44"/>
      <c r="D2051" s="44"/>
      <c r="E2051" s="61"/>
      <c r="F2051" s="44"/>
      <c r="G2051" s="35"/>
      <c r="H2051" s="34"/>
      <c r="I2051" s="34"/>
      <c r="J2051" s="44"/>
      <c r="K2051" s="34"/>
      <c r="L2051" s="45"/>
      <c r="M2051" s="45"/>
      <c r="N2051" s="44"/>
      <c r="O2051" s="45"/>
      <c r="P2051" s="45"/>
      <c r="Q2051" s="44"/>
      <c r="R2051" s="44"/>
      <c r="S2051" s="44"/>
      <c r="T2051" s="34"/>
      <c r="U2051" s="34"/>
      <c r="V2051" s="34"/>
      <c r="W2051" s="34"/>
      <c r="X2051" s="34"/>
      <c r="Y2051" s="34"/>
      <c r="Z2051" s="44"/>
      <c r="AA2051" s="34"/>
      <c r="AB2051" s="97" t="str">
        <f t="shared" si="32"/>
        <v/>
      </c>
    </row>
    <row r="2052" spans="1:28">
      <c r="A2052" s="97" t="str">
        <f>IF(E2052="","",SUBTOTAL(3,$E$2:$E2052))</f>
        <v/>
      </c>
      <c r="B2052" s="45"/>
      <c r="C2052" s="44"/>
      <c r="D2052" s="44"/>
      <c r="E2052" s="61"/>
      <c r="F2052" s="44"/>
      <c r="G2052" s="35"/>
      <c r="H2052" s="34"/>
      <c r="I2052" s="34"/>
      <c r="J2052" s="44"/>
      <c r="K2052" s="34"/>
      <c r="L2052" s="45"/>
      <c r="M2052" s="45"/>
      <c r="N2052" s="44"/>
      <c r="O2052" s="45"/>
      <c r="P2052" s="45"/>
      <c r="Q2052" s="44"/>
      <c r="R2052" s="44"/>
      <c r="S2052" s="44"/>
      <c r="T2052" s="34"/>
      <c r="U2052" s="34"/>
      <c r="V2052" s="34"/>
      <c r="W2052" s="34"/>
      <c r="X2052" s="34"/>
      <c r="Y2052" s="34"/>
      <c r="Z2052" s="44"/>
      <c r="AA2052" s="34"/>
      <c r="AB2052" s="97" t="str">
        <f t="shared" si="32"/>
        <v/>
      </c>
    </row>
    <row r="2053" spans="1:28">
      <c r="A2053" s="97" t="str">
        <f>IF(E2053="","",SUBTOTAL(3,$E$2:$E2053))</f>
        <v/>
      </c>
      <c r="B2053" s="45"/>
      <c r="C2053" s="45"/>
      <c r="D2053" s="44"/>
      <c r="E2053" s="35"/>
      <c r="F2053" s="44"/>
      <c r="G2053" s="52"/>
      <c r="H2053" s="36"/>
      <c r="I2053" s="36"/>
      <c r="J2053" s="44"/>
      <c r="K2053" s="34"/>
      <c r="L2053" s="45"/>
      <c r="M2053" s="45"/>
      <c r="N2053" s="44"/>
      <c r="O2053" s="45"/>
      <c r="P2053" s="44"/>
      <c r="Q2053" s="44"/>
      <c r="R2053" s="44"/>
      <c r="S2053" s="44"/>
      <c r="T2053" s="36"/>
      <c r="U2053" s="36"/>
      <c r="V2053" s="36"/>
      <c r="W2053" s="36"/>
      <c r="X2053" s="34"/>
      <c r="Y2053" s="97"/>
      <c r="Z2053" s="45"/>
      <c r="AA2053" s="34"/>
      <c r="AB2053" s="97" t="str">
        <f t="shared" si="32"/>
        <v/>
      </c>
    </row>
    <row r="2054" spans="1:28">
      <c r="A2054" s="97" t="str">
        <f>IF(E2054="","",SUBTOTAL(3,$E$2:$E2054))</f>
        <v/>
      </c>
      <c r="B2054" s="45"/>
      <c r="C2054" s="45"/>
      <c r="D2054" s="44"/>
      <c r="E2054" s="64"/>
      <c r="F2054" s="44"/>
      <c r="G2054" s="52"/>
      <c r="H2054" s="34"/>
      <c r="I2054" s="34"/>
      <c r="J2054" s="44"/>
      <c r="K2054" s="34"/>
      <c r="L2054" s="45"/>
      <c r="M2054" s="45"/>
      <c r="N2054" s="44"/>
      <c r="O2054" s="45"/>
      <c r="P2054" s="44"/>
      <c r="Q2054" s="44"/>
      <c r="R2054" s="44"/>
      <c r="S2054" s="44"/>
      <c r="T2054" s="36"/>
      <c r="U2054" s="36"/>
      <c r="V2054" s="36"/>
      <c r="W2054" s="36"/>
      <c r="X2054" s="34"/>
      <c r="Y2054" s="34"/>
      <c r="Z2054" s="45"/>
      <c r="AA2054" s="34"/>
      <c r="AB2054" s="97" t="str">
        <f t="shared" si="32"/>
        <v/>
      </c>
    </row>
    <row r="2055" spans="1:28">
      <c r="A2055" s="97" t="str">
        <f>IF(E2055="","",SUBTOTAL(3,$E$2:$E2055))</f>
        <v/>
      </c>
      <c r="B2055" s="45"/>
      <c r="C2055" s="45"/>
      <c r="D2055" s="44"/>
      <c r="E2055" s="35"/>
      <c r="F2055" s="44"/>
      <c r="G2055" s="35"/>
      <c r="H2055" s="34"/>
      <c r="I2055" s="34"/>
      <c r="J2055" s="44"/>
      <c r="K2055" s="34"/>
      <c r="L2055" s="45"/>
      <c r="M2055" s="45"/>
      <c r="N2055" s="44"/>
      <c r="O2055" s="45"/>
      <c r="P2055" s="44"/>
      <c r="Q2055" s="44"/>
      <c r="R2055" s="44"/>
      <c r="S2055" s="44"/>
      <c r="T2055" s="36"/>
      <c r="U2055" s="36"/>
      <c r="V2055" s="36"/>
      <c r="W2055" s="36"/>
      <c r="X2055" s="97"/>
      <c r="Y2055" s="97"/>
      <c r="Z2055" s="45"/>
      <c r="AA2055" s="34"/>
      <c r="AB2055" s="97" t="str">
        <f t="shared" si="32"/>
        <v/>
      </c>
    </row>
    <row r="2056" spans="1:28">
      <c r="A2056" s="97" t="str">
        <f>IF(E2056="","",SUBTOTAL(3,$E$2:$E2056))</f>
        <v/>
      </c>
      <c r="B2056" s="45"/>
      <c r="C2056" s="45"/>
      <c r="D2056" s="44"/>
      <c r="E2056" s="35"/>
      <c r="F2056" s="44"/>
      <c r="G2056" s="35"/>
      <c r="H2056" s="34"/>
      <c r="I2056" s="34"/>
      <c r="J2056" s="44"/>
      <c r="K2056" s="34"/>
      <c r="L2056" s="45"/>
      <c r="M2056" s="45"/>
      <c r="N2056" s="44"/>
      <c r="O2056" s="45"/>
      <c r="P2056" s="44"/>
      <c r="Q2056" s="44"/>
      <c r="R2056" s="44"/>
      <c r="S2056" s="44"/>
      <c r="T2056" s="36"/>
      <c r="U2056" s="36"/>
      <c r="V2056" s="36"/>
      <c r="W2056" s="36"/>
      <c r="X2056" s="97"/>
      <c r="Y2056" s="97"/>
      <c r="Z2056" s="45"/>
      <c r="AA2056" s="34"/>
      <c r="AB2056" s="97" t="str">
        <f t="shared" si="32"/>
        <v/>
      </c>
    </row>
    <row r="2057" spans="1:28">
      <c r="A2057" s="97" t="str">
        <f>IF(E2057="","",SUBTOTAL(3,$E$2:$E2057))</f>
        <v/>
      </c>
      <c r="B2057" s="45"/>
      <c r="C2057" s="44"/>
      <c r="D2057" s="44"/>
      <c r="E2057" s="35"/>
      <c r="F2057" s="44"/>
      <c r="G2057" s="35"/>
      <c r="H2057" s="35"/>
      <c r="I2057" s="35"/>
      <c r="J2057" s="44"/>
      <c r="K2057" s="34"/>
      <c r="L2057" s="45"/>
      <c r="M2057" s="45"/>
      <c r="N2057" s="44"/>
      <c r="O2057" s="45"/>
      <c r="P2057" s="44"/>
      <c r="Q2057" s="44"/>
      <c r="R2057" s="44"/>
      <c r="S2057" s="44"/>
      <c r="T2057" s="34"/>
      <c r="U2057" s="34"/>
      <c r="V2057" s="34"/>
      <c r="W2057" s="34"/>
      <c r="X2057" s="35"/>
      <c r="Y2057" s="35"/>
      <c r="Z2057" s="44"/>
      <c r="AA2057" s="34"/>
      <c r="AB2057" s="97" t="str">
        <f t="shared" si="32"/>
        <v/>
      </c>
    </row>
    <row r="2058" spans="1:28">
      <c r="A2058" s="97" t="str">
        <f>IF(E2058="","",SUBTOTAL(3,$E$2:$E2058))</f>
        <v/>
      </c>
      <c r="B2058" s="45"/>
      <c r="C2058" s="44"/>
      <c r="D2058" s="44"/>
      <c r="E2058" s="35"/>
      <c r="F2058" s="44"/>
      <c r="G2058" s="35"/>
      <c r="H2058" s="35"/>
      <c r="I2058" s="35"/>
      <c r="J2058" s="44"/>
      <c r="K2058" s="34"/>
      <c r="L2058" s="45"/>
      <c r="M2058" s="45"/>
      <c r="N2058" s="44"/>
      <c r="O2058" s="45"/>
      <c r="P2058" s="44"/>
      <c r="Q2058" s="44"/>
      <c r="R2058" s="44"/>
      <c r="S2058" s="44"/>
      <c r="T2058" s="34"/>
      <c r="U2058" s="97"/>
      <c r="V2058" s="34"/>
      <c r="W2058" s="34"/>
      <c r="X2058" s="35"/>
      <c r="Y2058" s="35"/>
      <c r="Z2058" s="44"/>
      <c r="AA2058" s="34"/>
      <c r="AB2058" s="97" t="str">
        <f t="shared" si="32"/>
        <v/>
      </c>
    </row>
    <row r="2059" spans="1:28">
      <c r="A2059" s="97" t="str">
        <f>IF(E2059="","",SUBTOTAL(3,$E$2:$E2059))</f>
        <v/>
      </c>
      <c r="B2059" s="45"/>
      <c r="C2059" s="45"/>
      <c r="D2059" s="44"/>
      <c r="E2059" s="35"/>
      <c r="F2059" s="44"/>
      <c r="G2059" s="35"/>
      <c r="H2059" s="34"/>
      <c r="I2059" s="34"/>
      <c r="J2059" s="44"/>
      <c r="K2059" s="34"/>
      <c r="L2059" s="45"/>
      <c r="M2059" s="45"/>
      <c r="N2059" s="44"/>
      <c r="O2059" s="45"/>
      <c r="P2059" s="44"/>
      <c r="Q2059" s="44"/>
      <c r="R2059" s="44"/>
      <c r="S2059" s="44"/>
      <c r="T2059" s="34"/>
      <c r="U2059" s="34"/>
      <c r="V2059" s="34"/>
      <c r="W2059" s="34"/>
      <c r="X2059" s="97"/>
      <c r="Y2059" s="97"/>
      <c r="Z2059" s="44"/>
      <c r="AA2059" s="34"/>
      <c r="AB2059" s="97" t="str">
        <f t="shared" si="32"/>
        <v/>
      </c>
    </row>
    <row r="2060" spans="1:28">
      <c r="A2060" s="97" t="str">
        <f>IF(E2060="","",SUBTOTAL(3,$E$2:$E2060))</f>
        <v/>
      </c>
      <c r="B2060" s="45"/>
      <c r="C2060" s="44"/>
      <c r="D2060" s="44"/>
      <c r="E2060" s="35"/>
      <c r="F2060" s="44"/>
      <c r="G2060" s="35"/>
      <c r="H2060" s="34"/>
      <c r="I2060" s="34"/>
      <c r="J2060" s="44"/>
      <c r="K2060" s="34"/>
      <c r="L2060" s="45"/>
      <c r="M2060" s="45"/>
      <c r="N2060" s="44"/>
      <c r="O2060" s="45"/>
      <c r="P2060" s="44"/>
      <c r="Q2060" s="44"/>
      <c r="R2060" s="44"/>
      <c r="S2060" s="44"/>
      <c r="T2060" s="34"/>
      <c r="U2060" s="34"/>
      <c r="V2060" s="34"/>
      <c r="W2060" s="34"/>
      <c r="X2060" s="97"/>
      <c r="Y2060" s="97"/>
      <c r="Z2060" s="45"/>
      <c r="AA2060" s="34"/>
      <c r="AB2060" s="97" t="str">
        <f t="shared" si="32"/>
        <v/>
      </c>
    </row>
    <row r="2061" spans="1:28">
      <c r="A2061" s="97" t="str">
        <f>IF(E2061="","",SUBTOTAL(3,$E$2:$E2061))</f>
        <v/>
      </c>
      <c r="B2061" s="45"/>
      <c r="C2061" s="44"/>
      <c r="D2061" s="44"/>
      <c r="E2061" s="61"/>
      <c r="F2061" s="44"/>
      <c r="G2061" s="35"/>
      <c r="H2061" s="34"/>
      <c r="I2061" s="34"/>
      <c r="J2061" s="44"/>
      <c r="K2061" s="34"/>
      <c r="L2061" s="45"/>
      <c r="M2061" s="45"/>
      <c r="N2061" s="44"/>
      <c r="O2061" s="45"/>
      <c r="P2061" s="44"/>
      <c r="Q2061" s="44"/>
      <c r="R2061" s="44"/>
      <c r="S2061" s="44"/>
      <c r="T2061" s="34"/>
      <c r="U2061" s="34"/>
      <c r="V2061" s="34"/>
      <c r="W2061" s="34"/>
      <c r="X2061" s="34"/>
      <c r="Y2061" s="34"/>
      <c r="Z2061" s="45"/>
      <c r="AA2061" s="34"/>
      <c r="AB2061" s="97" t="str">
        <f t="shared" si="32"/>
        <v/>
      </c>
    </row>
    <row r="2062" spans="1:28">
      <c r="A2062" s="97" t="str">
        <f>IF(E2062="","",SUBTOTAL(3,$E$2:$E2062))</f>
        <v/>
      </c>
      <c r="B2062" s="45"/>
      <c r="C2062" s="44"/>
      <c r="D2062" s="44"/>
      <c r="E2062" s="61"/>
      <c r="F2062" s="44"/>
      <c r="G2062" s="35"/>
      <c r="H2062" s="35"/>
      <c r="I2062" s="35"/>
      <c r="J2062" s="44"/>
      <c r="K2062" s="34"/>
      <c r="L2062" s="45"/>
      <c r="M2062" s="45"/>
      <c r="N2062" s="44"/>
      <c r="O2062" s="45"/>
      <c r="P2062" s="44"/>
      <c r="Q2062" s="44"/>
      <c r="R2062" s="44"/>
      <c r="S2062" s="44"/>
      <c r="T2062" s="34"/>
      <c r="U2062" s="34"/>
      <c r="V2062" s="34"/>
      <c r="W2062" s="34"/>
      <c r="X2062" s="34"/>
      <c r="Y2062" s="34"/>
      <c r="Z2062" s="45"/>
      <c r="AA2062" s="34"/>
      <c r="AB2062" s="97" t="str">
        <f t="shared" si="32"/>
        <v/>
      </c>
    </row>
    <row r="2063" spans="1:28">
      <c r="A2063" s="97" t="str">
        <f>IF(E2063="","",SUBTOTAL(3,$E$2:$E2063))</f>
        <v/>
      </c>
      <c r="B2063" s="45"/>
      <c r="C2063" s="45"/>
      <c r="D2063" s="44"/>
      <c r="E2063" s="101"/>
      <c r="F2063" s="44"/>
      <c r="G2063" s="79"/>
      <c r="H2063" s="34"/>
      <c r="I2063" s="34"/>
      <c r="J2063" s="44"/>
      <c r="K2063" s="34"/>
      <c r="L2063" s="45"/>
      <c r="M2063" s="45"/>
      <c r="N2063" s="44"/>
      <c r="O2063" s="45"/>
      <c r="P2063" s="45"/>
      <c r="Q2063" s="44"/>
      <c r="R2063" s="44"/>
      <c r="S2063" s="44"/>
      <c r="T2063" s="36"/>
      <c r="U2063" s="34"/>
      <c r="V2063" s="34"/>
      <c r="W2063" s="34"/>
      <c r="X2063" s="36"/>
      <c r="Y2063" s="36"/>
      <c r="Z2063" s="45"/>
      <c r="AA2063" s="34"/>
      <c r="AB2063" s="97" t="str">
        <f t="shared" si="32"/>
        <v/>
      </c>
    </row>
    <row r="2064" spans="1:28">
      <c r="A2064" s="97" t="str">
        <f>IF(E2064="","",SUBTOTAL(3,$E$2:$E2064))</f>
        <v/>
      </c>
      <c r="B2064" s="45"/>
      <c r="C2064" s="45"/>
      <c r="D2064" s="44"/>
      <c r="E2064" s="35"/>
      <c r="F2064" s="44"/>
      <c r="G2064" s="35"/>
      <c r="H2064" s="34"/>
      <c r="I2064" s="34"/>
      <c r="J2064" s="44"/>
      <c r="K2064" s="34"/>
      <c r="L2064" s="45"/>
      <c r="M2064" s="45"/>
      <c r="N2064" s="44"/>
      <c r="O2064" s="45"/>
      <c r="P2064" s="44"/>
      <c r="Q2064" s="44"/>
      <c r="R2064" s="44"/>
      <c r="S2064" s="44"/>
      <c r="T2064" s="34"/>
      <c r="U2064" s="34"/>
      <c r="V2064" s="34"/>
      <c r="W2064" s="34"/>
      <c r="X2064" s="34"/>
      <c r="Y2064" s="34"/>
      <c r="Z2064" s="45"/>
      <c r="AA2064" s="34"/>
      <c r="AB2064" s="97" t="str">
        <f t="shared" si="32"/>
        <v/>
      </c>
    </row>
    <row r="2065" spans="1:28">
      <c r="A2065" s="97" t="str">
        <f>IF(E2065="","",SUBTOTAL(3,$E$2:$E2065))</f>
        <v/>
      </c>
      <c r="B2065" s="45"/>
      <c r="C2065" s="45"/>
      <c r="D2065" s="44"/>
      <c r="E2065" s="35"/>
      <c r="F2065" s="44"/>
      <c r="G2065" s="35"/>
      <c r="H2065" s="34"/>
      <c r="I2065" s="34"/>
      <c r="J2065" s="45"/>
      <c r="K2065" s="34"/>
      <c r="L2065" s="45"/>
      <c r="M2065" s="45"/>
      <c r="N2065" s="44"/>
      <c r="O2065" s="45"/>
      <c r="P2065" s="44"/>
      <c r="Q2065" s="44"/>
      <c r="R2065" s="44"/>
      <c r="S2065" s="44"/>
      <c r="T2065" s="36"/>
      <c r="U2065" s="36"/>
      <c r="V2065" s="36"/>
      <c r="W2065" s="36"/>
      <c r="X2065" s="97"/>
      <c r="Y2065" s="97"/>
      <c r="Z2065" s="45"/>
      <c r="AA2065" s="34"/>
      <c r="AB2065" s="97" t="str">
        <f t="shared" si="32"/>
        <v/>
      </c>
    </row>
    <row r="2066" spans="1:28">
      <c r="A2066" s="97" t="str">
        <f>IF(E2066="","",SUBTOTAL(3,$E$2:$E2066))</f>
        <v/>
      </c>
      <c r="B2066" s="45"/>
      <c r="C2066" s="45"/>
      <c r="D2066" s="44"/>
      <c r="E2066" s="35"/>
      <c r="F2066" s="44"/>
      <c r="G2066" s="35"/>
      <c r="H2066" s="35"/>
      <c r="I2066" s="35"/>
      <c r="J2066" s="44"/>
      <c r="K2066" s="34"/>
      <c r="L2066" s="45"/>
      <c r="M2066" s="45"/>
      <c r="N2066" s="44"/>
      <c r="O2066" s="45"/>
      <c r="P2066" s="44"/>
      <c r="Q2066" s="44"/>
      <c r="R2066" s="44"/>
      <c r="S2066" s="44"/>
      <c r="T2066" s="34"/>
      <c r="U2066" s="34"/>
      <c r="V2066" s="36"/>
      <c r="W2066" s="34"/>
      <c r="X2066" s="97"/>
      <c r="Y2066" s="97"/>
      <c r="Z2066" s="45"/>
      <c r="AA2066" s="34"/>
      <c r="AB2066" s="97" t="str">
        <f t="shared" si="32"/>
        <v/>
      </c>
    </row>
    <row r="2067" spans="1:28">
      <c r="A2067" s="97" t="str">
        <f>IF(E2067="","",SUBTOTAL(3,$E$2:$E2067))</f>
        <v/>
      </c>
      <c r="B2067" s="45"/>
      <c r="C2067" s="44"/>
      <c r="D2067" s="44"/>
      <c r="E2067" s="61"/>
      <c r="F2067" s="44"/>
      <c r="G2067" s="35"/>
      <c r="H2067" s="34"/>
      <c r="I2067" s="34"/>
      <c r="J2067" s="44"/>
      <c r="K2067" s="34"/>
      <c r="L2067" s="45"/>
      <c r="M2067" s="45"/>
      <c r="N2067" s="44"/>
      <c r="O2067" s="45"/>
      <c r="P2067" s="44"/>
      <c r="Q2067" s="44"/>
      <c r="R2067" s="44"/>
      <c r="S2067" s="44"/>
      <c r="T2067" s="34"/>
      <c r="U2067" s="34"/>
      <c r="V2067" s="34"/>
      <c r="W2067" s="34"/>
      <c r="X2067" s="34"/>
      <c r="Y2067" s="34"/>
      <c r="Z2067" s="44"/>
      <c r="AA2067" s="34"/>
      <c r="AB2067" s="97" t="str">
        <f t="shared" si="32"/>
        <v/>
      </c>
    </row>
    <row r="2068" spans="1:28">
      <c r="A2068" s="97" t="str">
        <f>IF(E2068="","",SUBTOTAL(3,$E$2:$E2068))</f>
        <v/>
      </c>
      <c r="B2068" s="45"/>
      <c r="C2068" s="45"/>
      <c r="D2068" s="44"/>
      <c r="E2068" s="35"/>
      <c r="F2068" s="44"/>
      <c r="G2068" s="35"/>
      <c r="H2068" s="34"/>
      <c r="I2068" s="34"/>
      <c r="J2068" s="44"/>
      <c r="K2068" s="34"/>
      <c r="L2068" s="45"/>
      <c r="M2068" s="45"/>
      <c r="N2068" s="44"/>
      <c r="O2068" s="45"/>
      <c r="P2068" s="44"/>
      <c r="Q2068" s="44"/>
      <c r="R2068" s="44"/>
      <c r="S2068" s="44"/>
      <c r="T2068" s="34"/>
      <c r="U2068" s="34"/>
      <c r="V2068" s="34"/>
      <c r="W2068" s="34"/>
      <c r="X2068" s="97"/>
      <c r="Y2068" s="97"/>
      <c r="Z2068" s="45"/>
      <c r="AA2068" s="34"/>
      <c r="AB2068" s="97" t="str">
        <f t="shared" si="32"/>
        <v/>
      </c>
    </row>
    <row r="2069" spans="1:28">
      <c r="A2069" s="97" t="str">
        <f>IF(E2069="","",SUBTOTAL(3,$E$2:$E2069))</f>
        <v/>
      </c>
      <c r="B2069" s="45"/>
      <c r="C2069" s="44"/>
      <c r="D2069" s="44"/>
      <c r="E2069" s="61"/>
      <c r="F2069" s="44"/>
      <c r="G2069" s="35"/>
      <c r="H2069" s="34"/>
      <c r="I2069" s="34"/>
      <c r="J2069" s="45"/>
      <c r="K2069" s="34"/>
      <c r="L2069" s="45"/>
      <c r="M2069" s="45"/>
      <c r="N2069" s="44"/>
      <c r="O2069" s="45"/>
      <c r="P2069" s="44"/>
      <c r="Q2069" s="44"/>
      <c r="R2069" s="44"/>
      <c r="S2069" s="44"/>
      <c r="T2069" s="34"/>
      <c r="U2069" s="34"/>
      <c r="V2069" s="34"/>
      <c r="W2069" s="34"/>
      <c r="X2069" s="34"/>
      <c r="Y2069" s="34"/>
      <c r="Z2069" s="44"/>
      <c r="AA2069" s="34"/>
      <c r="AB2069" s="97" t="str">
        <f t="shared" si="32"/>
        <v/>
      </c>
    </row>
    <row r="2070" spans="1:28">
      <c r="A2070" s="97" t="str">
        <f>IF(E2070="","",SUBTOTAL(3,$E$2:$E2070))</f>
        <v/>
      </c>
      <c r="B2070" s="45"/>
      <c r="C2070" s="45"/>
      <c r="D2070" s="44"/>
      <c r="E2070" s="35"/>
      <c r="F2070" s="44"/>
      <c r="G2070" s="35"/>
      <c r="H2070" s="34"/>
      <c r="I2070" s="34"/>
      <c r="J2070" s="44"/>
      <c r="K2070" s="34"/>
      <c r="L2070" s="45"/>
      <c r="M2070" s="45"/>
      <c r="N2070" s="44"/>
      <c r="O2070" s="45"/>
      <c r="P2070" s="44"/>
      <c r="Q2070" s="44"/>
      <c r="R2070" s="44"/>
      <c r="S2070" s="44"/>
      <c r="T2070" s="36"/>
      <c r="U2070" s="36"/>
      <c r="V2070" s="36"/>
      <c r="W2070" s="36"/>
      <c r="X2070" s="36"/>
      <c r="Y2070" s="34"/>
      <c r="Z2070" s="45"/>
      <c r="AA2070" s="34"/>
      <c r="AB2070" s="97" t="str">
        <f t="shared" si="32"/>
        <v/>
      </c>
    </row>
    <row r="2071" spans="1:28">
      <c r="A2071" s="97" t="str">
        <f>IF(E2071="","",SUBTOTAL(3,$E$2:$E2071))</f>
        <v/>
      </c>
      <c r="B2071" s="45"/>
      <c r="C2071" s="45"/>
      <c r="D2071" s="44"/>
      <c r="E2071" s="35"/>
      <c r="F2071" s="44"/>
      <c r="G2071" s="35"/>
      <c r="H2071" s="34"/>
      <c r="I2071" s="34"/>
      <c r="J2071" s="44"/>
      <c r="K2071" s="34"/>
      <c r="L2071" s="45"/>
      <c r="M2071" s="45"/>
      <c r="N2071" s="44"/>
      <c r="O2071" s="45"/>
      <c r="P2071" s="44"/>
      <c r="Q2071" s="44"/>
      <c r="R2071" s="44"/>
      <c r="S2071" s="44"/>
      <c r="T2071" s="34"/>
      <c r="U2071" s="34"/>
      <c r="V2071" s="34"/>
      <c r="W2071" s="34"/>
      <c r="X2071" s="34"/>
      <c r="Y2071" s="34"/>
      <c r="Z2071" s="44"/>
      <c r="AA2071" s="34"/>
      <c r="AB2071" s="97" t="str">
        <f t="shared" si="32"/>
        <v/>
      </c>
    </row>
    <row r="2072" spans="1:28">
      <c r="A2072" s="97" t="str">
        <f>IF(E2072="","",SUBTOTAL(3,$E$2:$E2072))</f>
        <v/>
      </c>
      <c r="B2072" s="45"/>
      <c r="C2072" s="44"/>
      <c r="D2072" s="44"/>
      <c r="E2072" s="61"/>
      <c r="F2072" s="44"/>
      <c r="G2072" s="35"/>
      <c r="H2072" s="34"/>
      <c r="I2072" s="34"/>
      <c r="J2072" s="44"/>
      <c r="K2072" s="34"/>
      <c r="L2072" s="45"/>
      <c r="M2072" s="45"/>
      <c r="N2072" s="44"/>
      <c r="O2072" s="45"/>
      <c r="P2072" s="44"/>
      <c r="Q2072" s="44"/>
      <c r="R2072" s="44"/>
      <c r="S2072" s="44"/>
      <c r="T2072" s="34"/>
      <c r="U2072" s="34"/>
      <c r="V2072" s="34"/>
      <c r="W2072" s="34"/>
      <c r="X2072" s="34"/>
      <c r="Y2072" s="34"/>
      <c r="Z2072" s="44"/>
      <c r="AA2072" s="34"/>
      <c r="AB2072" s="97" t="str">
        <f t="shared" si="32"/>
        <v/>
      </c>
    </row>
    <row r="2073" spans="1:28">
      <c r="A2073" s="97" t="str">
        <f>IF(E2073="","",SUBTOTAL(3,$E$2:$E2073))</f>
        <v/>
      </c>
      <c r="B2073" s="45"/>
      <c r="C2073" s="45"/>
      <c r="D2073" s="44"/>
      <c r="E2073" s="35"/>
      <c r="F2073" s="44"/>
      <c r="G2073" s="35"/>
      <c r="H2073" s="34"/>
      <c r="I2073" s="34"/>
      <c r="J2073" s="44"/>
      <c r="K2073" s="34"/>
      <c r="L2073" s="45"/>
      <c r="M2073" s="45"/>
      <c r="N2073" s="44"/>
      <c r="O2073" s="45"/>
      <c r="P2073" s="44"/>
      <c r="Q2073" s="44"/>
      <c r="R2073" s="44"/>
      <c r="S2073" s="44"/>
      <c r="T2073" s="34"/>
      <c r="U2073" s="34"/>
      <c r="V2073" s="34"/>
      <c r="W2073" s="34"/>
      <c r="X2073" s="34"/>
      <c r="Y2073" s="34"/>
      <c r="Z2073" s="44"/>
      <c r="AA2073" s="34"/>
      <c r="AB2073" s="97" t="str">
        <f t="shared" si="32"/>
        <v/>
      </c>
    </row>
    <row r="2074" spans="1:28">
      <c r="A2074" s="97" t="str">
        <f>IF(E2074="","",SUBTOTAL(3,$E$2:$E2074))</f>
        <v/>
      </c>
      <c r="B2074" s="45"/>
      <c r="C2074" s="45"/>
      <c r="D2074" s="44"/>
      <c r="E2074" s="61"/>
      <c r="F2074" s="44"/>
      <c r="G2074" s="35"/>
      <c r="H2074" s="34"/>
      <c r="I2074" s="34"/>
      <c r="J2074" s="44"/>
      <c r="K2074" s="34"/>
      <c r="L2074" s="45"/>
      <c r="M2074" s="45"/>
      <c r="N2074" s="44"/>
      <c r="O2074" s="45"/>
      <c r="P2074" s="44"/>
      <c r="Q2074" s="44"/>
      <c r="R2074" s="44"/>
      <c r="S2074" s="44"/>
      <c r="T2074" s="34"/>
      <c r="U2074" s="34"/>
      <c r="V2074" s="34"/>
      <c r="W2074" s="34"/>
      <c r="X2074" s="34"/>
      <c r="Y2074" s="34"/>
      <c r="Z2074" s="44"/>
      <c r="AA2074" s="34"/>
      <c r="AB2074" s="97" t="str">
        <f t="shared" si="32"/>
        <v/>
      </c>
    </row>
    <row r="2075" spans="1:28">
      <c r="A2075" s="97" t="str">
        <f>IF(E2075="","",SUBTOTAL(3,$E$2:$E2075))</f>
        <v/>
      </c>
      <c r="B2075" s="45"/>
      <c r="C2075" s="45"/>
      <c r="D2075" s="44"/>
      <c r="E2075" s="35"/>
      <c r="F2075" s="44"/>
      <c r="G2075" s="35"/>
      <c r="H2075" s="34"/>
      <c r="I2075" s="34"/>
      <c r="J2075" s="44"/>
      <c r="K2075" s="34"/>
      <c r="L2075" s="45"/>
      <c r="M2075" s="45"/>
      <c r="N2075" s="44"/>
      <c r="O2075" s="45"/>
      <c r="P2075" s="44"/>
      <c r="Q2075" s="44"/>
      <c r="R2075" s="44"/>
      <c r="S2075" s="44"/>
      <c r="T2075" s="36"/>
      <c r="U2075" s="36"/>
      <c r="V2075" s="36"/>
      <c r="W2075" s="36"/>
      <c r="X2075" s="34"/>
      <c r="Y2075" s="34"/>
      <c r="Z2075" s="45"/>
      <c r="AA2075" s="34"/>
      <c r="AB2075" s="97" t="str">
        <f t="shared" si="32"/>
        <v/>
      </c>
    </row>
    <row r="2076" spans="1:28">
      <c r="A2076" s="97" t="str">
        <f>IF(E2076="","",SUBTOTAL(3,$E$2:$E2076))</f>
        <v/>
      </c>
      <c r="B2076" s="45"/>
      <c r="C2076" s="45"/>
      <c r="D2076" s="44"/>
      <c r="E2076" s="35"/>
      <c r="F2076" s="44"/>
      <c r="G2076" s="35"/>
      <c r="H2076" s="34"/>
      <c r="I2076" s="34"/>
      <c r="J2076" s="44"/>
      <c r="K2076" s="34"/>
      <c r="L2076" s="45"/>
      <c r="M2076" s="45"/>
      <c r="N2076" s="44"/>
      <c r="O2076" s="45"/>
      <c r="P2076" s="44"/>
      <c r="Q2076" s="44"/>
      <c r="R2076" s="44"/>
      <c r="S2076" s="44"/>
      <c r="T2076" s="34"/>
      <c r="U2076" s="34"/>
      <c r="V2076" s="34"/>
      <c r="W2076" s="34"/>
      <c r="X2076" s="34"/>
      <c r="Y2076" s="34"/>
      <c r="Z2076" s="45"/>
      <c r="AA2076" s="34"/>
      <c r="AB2076" s="97" t="str">
        <f t="shared" si="32"/>
        <v/>
      </c>
    </row>
    <row r="2077" spans="1:28">
      <c r="A2077" s="97" t="str">
        <f>IF(E2077="","",SUBTOTAL(3,$E$2:$E2077))</f>
        <v/>
      </c>
      <c r="B2077" s="45"/>
      <c r="C2077" s="44"/>
      <c r="D2077" s="44"/>
      <c r="E2077" s="61"/>
      <c r="F2077" s="44"/>
      <c r="G2077" s="35"/>
      <c r="H2077" s="34"/>
      <c r="I2077" s="34"/>
      <c r="J2077" s="44"/>
      <c r="K2077" s="34"/>
      <c r="L2077" s="45"/>
      <c r="M2077" s="45"/>
      <c r="N2077" s="44"/>
      <c r="O2077" s="45"/>
      <c r="P2077" s="44"/>
      <c r="Q2077" s="44"/>
      <c r="R2077" s="44"/>
      <c r="S2077" s="44"/>
      <c r="T2077" s="34"/>
      <c r="U2077" s="34"/>
      <c r="V2077" s="34"/>
      <c r="W2077" s="34"/>
      <c r="X2077" s="34"/>
      <c r="Y2077" s="34"/>
      <c r="Z2077" s="45"/>
      <c r="AA2077" s="34"/>
      <c r="AB2077" s="97" t="str">
        <f t="shared" si="32"/>
        <v/>
      </c>
    </row>
    <row r="2078" spans="1:28">
      <c r="A2078" s="97" t="str">
        <f>IF(E2078="","",SUBTOTAL(3,$E$2:$E2078))</f>
        <v/>
      </c>
      <c r="B2078" s="45"/>
      <c r="C2078" s="45"/>
      <c r="D2078" s="44"/>
      <c r="E2078" s="35"/>
      <c r="F2078" s="44"/>
      <c r="G2078" s="35"/>
      <c r="H2078" s="34"/>
      <c r="I2078" s="34"/>
      <c r="J2078" s="44"/>
      <c r="K2078" s="34"/>
      <c r="L2078" s="45"/>
      <c r="M2078" s="45"/>
      <c r="N2078" s="44"/>
      <c r="O2078" s="45"/>
      <c r="P2078" s="44"/>
      <c r="Q2078" s="44"/>
      <c r="R2078" s="44"/>
      <c r="S2078" s="44"/>
      <c r="T2078" s="34"/>
      <c r="U2078" s="34"/>
      <c r="V2078" s="34"/>
      <c r="W2078" s="34"/>
      <c r="X2078" s="34"/>
      <c r="Y2078" s="34"/>
      <c r="Z2078" s="44"/>
      <c r="AA2078" s="34"/>
      <c r="AB2078" s="97" t="str">
        <f t="shared" si="32"/>
        <v/>
      </c>
    </row>
    <row r="2079" spans="1:28">
      <c r="A2079" s="97" t="str">
        <f>IF(E2079="","",SUBTOTAL(3,$E$2:$E2079))</f>
        <v/>
      </c>
      <c r="B2079" s="45"/>
      <c r="C2079" s="45"/>
      <c r="D2079" s="44"/>
      <c r="E2079" s="35"/>
      <c r="F2079" s="44"/>
      <c r="G2079" s="35"/>
      <c r="H2079" s="34"/>
      <c r="I2079" s="34"/>
      <c r="J2079" s="44"/>
      <c r="K2079" s="34"/>
      <c r="L2079" s="45"/>
      <c r="M2079" s="45"/>
      <c r="N2079" s="44"/>
      <c r="O2079" s="45"/>
      <c r="P2079" s="44"/>
      <c r="Q2079" s="44"/>
      <c r="R2079" s="44"/>
      <c r="S2079" s="44"/>
      <c r="T2079" s="34"/>
      <c r="U2079" s="34"/>
      <c r="V2079" s="34"/>
      <c r="W2079" s="34"/>
      <c r="X2079" s="34"/>
      <c r="Y2079" s="34"/>
      <c r="Z2079" s="44"/>
      <c r="AA2079" s="34"/>
      <c r="AB2079" s="97" t="str">
        <f t="shared" si="32"/>
        <v/>
      </c>
    </row>
    <row r="2080" spans="1:28">
      <c r="A2080" s="97" t="str">
        <f>IF(E2080="","",SUBTOTAL(3,$E$2:$E2080))</f>
        <v/>
      </c>
      <c r="B2080" s="45"/>
      <c r="C2080" s="45"/>
      <c r="D2080" s="44"/>
      <c r="E2080" s="35"/>
      <c r="F2080" s="44"/>
      <c r="G2080" s="35"/>
      <c r="H2080" s="34"/>
      <c r="I2080" s="34"/>
      <c r="J2080" s="44"/>
      <c r="K2080" s="34"/>
      <c r="L2080" s="45"/>
      <c r="M2080" s="45"/>
      <c r="N2080" s="44"/>
      <c r="O2080" s="45"/>
      <c r="P2080" s="44"/>
      <c r="Q2080" s="44"/>
      <c r="R2080" s="44"/>
      <c r="S2080" s="44"/>
      <c r="T2080" s="34"/>
      <c r="U2080" s="34"/>
      <c r="V2080" s="34"/>
      <c r="W2080" s="34"/>
      <c r="X2080" s="34"/>
      <c r="Y2080" s="34"/>
      <c r="Z2080" s="44"/>
      <c r="AA2080" s="34"/>
      <c r="AB2080" s="97" t="str">
        <f t="shared" si="32"/>
        <v/>
      </c>
    </row>
    <row r="2081" spans="1:28">
      <c r="A2081" s="97" t="str">
        <f>IF(E2081="","",SUBTOTAL(3,$E$2:$E2081))</f>
        <v/>
      </c>
      <c r="B2081" s="45"/>
      <c r="C2081" s="45"/>
      <c r="D2081" s="44"/>
      <c r="E2081" s="35"/>
      <c r="F2081" s="44"/>
      <c r="G2081" s="35"/>
      <c r="H2081" s="34"/>
      <c r="I2081" s="34"/>
      <c r="J2081" s="44"/>
      <c r="K2081" s="34"/>
      <c r="L2081" s="45"/>
      <c r="M2081" s="45"/>
      <c r="N2081" s="44"/>
      <c r="O2081" s="45"/>
      <c r="P2081" s="44"/>
      <c r="Q2081" s="44"/>
      <c r="R2081" s="44"/>
      <c r="S2081" s="44"/>
      <c r="T2081" s="34"/>
      <c r="U2081" s="34"/>
      <c r="V2081" s="34"/>
      <c r="W2081" s="34"/>
      <c r="X2081" s="34"/>
      <c r="Y2081" s="34"/>
      <c r="Z2081" s="44"/>
      <c r="AA2081" s="34"/>
      <c r="AB2081" s="97" t="str">
        <f t="shared" si="32"/>
        <v/>
      </c>
    </row>
    <row r="2082" spans="1:28">
      <c r="A2082" s="97" t="str">
        <f>IF(E2082="","",SUBTOTAL(3,$E$2:$E2082))</f>
        <v/>
      </c>
      <c r="B2082" s="45"/>
      <c r="C2082" s="45"/>
      <c r="D2082" s="44"/>
      <c r="E2082" s="61"/>
      <c r="F2082" s="44"/>
      <c r="G2082" s="35"/>
      <c r="H2082" s="35"/>
      <c r="I2082" s="35"/>
      <c r="J2082" s="44"/>
      <c r="K2082" s="34"/>
      <c r="L2082" s="45"/>
      <c r="M2082" s="45"/>
      <c r="N2082" s="44"/>
      <c r="O2082" s="45"/>
      <c r="P2082" s="44"/>
      <c r="Q2082" s="44"/>
      <c r="R2082" s="44"/>
      <c r="S2082" s="44"/>
      <c r="T2082" s="34"/>
      <c r="U2082" s="34"/>
      <c r="V2082" s="34"/>
      <c r="W2082" s="34"/>
      <c r="X2082" s="97"/>
      <c r="Y2082" s="97"/>
      <c r="Z2082" s="44"/>
      <c r="AA2082" s="34"/>
      <c r="AB2082" s="97" t="str">
        <f t="shared" si="32"/>
        <v/>
      </c>
    </row>
    <row r="2083" spans="1:28">
      <c r="A2083" s="97" t="str">
        <f>IF(E2083="","",SUBTOTAL(3,$E$2:$E2083))</f>
        <v/>
      </c>
      <c r="B2083" s="45"/>
      <c r="C2083" s="45"/>
      <c r="D2083" s="44"/>
      <c r="E2083" s="35"/>
      <c r="F2083" s="44"/>
      <c r="G2083" s="35"/>
      <c r="H2083" s="34"/>
      <c r="I2083" s="34"/>
      <c r="J2083" s="44"/>
      <c r="K2083" s="34"/>
      <c r="L2083" s="45"/>
      <c r="M2083" s="45"/>
      <c r="N2083" s="44"/>
      <c r="O2083" s="45"/>
      <c r="P2083" s="44"/>
      <c r="Q2083" s="44"/>
      <c r="R2083" s="44"/>
      <c r="S2083" s="44"/>
      <c r="T2083" s="34"/>
      <c r="U2083" s="34"/>
      <c r="V2083" s="34"/>
      <c r="W2083" s="34"/>
      <c r="X2083" s="97"/>
      <c r="Y2083" s="97"/>
      <c r="Z2083" s="44"/>
      <c r="AA2083" s="34"/>
      <c r="AB2083" s="97" t="str">
        <f t="shared" si="32"/>
        <v/>
      </c>
    </row>
    <row r="2084" spans="1:28">
      <c r="A2084" s="97" t="str">
        <f>IF(E2084="","",SUBTOTAL(3,$E$2:$E2084))</f>
        <v/>
      </c>
      <c r="B2084" s="45"/>
      <c r="C2084" s="45"/>
      <c r="D2084" s="44"/>
      <c r="E2084" s="35"/>
      <c r="F2084" s="44"/>
      <c r="G2084" s="35"/>
      <c r="H2084" s="34"/>
      <c r="I2084" s="34"/>
      <c r="J2084" s="44"/>
      <c r="K2084" s="34"/>
      <c r="L2084" s="45"/>
      <c r="M2084" s="45"/>
      <c r="N2084" s="44"/>
      <c r="O2084" s="45"/>
      <c r="P2084" s="44"/>
      <c r="Q2084" s="44"/>
      <c r="R2084" s="44"/>
      <c r="S2084" s="44"/>
      <c r="T2084" s="34"/>
      <c r="U2084" s="34"/>
      <c r="V2084" s="34"/>
      <c r="W2084" s="34"/>
      <c r="X2084" s="97"/>
      <c r="Y2084" s="97"/>
      <c r="Z2084" s="44"/>
      <c r="AA2084" s="34"/>
      <c r="AB2084" s="97" t="str">
        <f t="shared" si="32"/>
        <v/>
      </c>
    </row>
    <row r="2085" spans="1:28">
      <c r="A2085" s="97" t="str">
        <f>IF(E2085="","",SUBTOTAL(3,$E$2:$E2085))</f>
        <v/>
      </c>
      <c r="B2085" s="45"/>
      <c r="C2085" s="45"/>
      <c r="D2085" s="44"/>
      <c r="E2085" s="35"/>
      <c r="F2085" s="44"/>
      <c r="G2085" s="35"/>
      <c r="H2085" s="34"/>
      <c r="I2085" s="34"/>
      <c r="J2085" s="44"/>
      <c r="K2085" s="34"/>
      <c r="L2085" s="45"/>
      <c r="M2085" s="45"/>
      <c r="N2085" s="44"/>
      <c r="O2085" s="45"/>
      <c r="P2085" s="44"/>
      <c r="Q2085" s="44"/>
      <c r="R2085" s="44"/>
      <c r="S2085" s="44"/>
      <c r="T2085" s="34"/>
      <c r="U2085" s="34"/>
      <c r="V2085" s="34"/>
      <c r="W2085" s="34"/>
      <c r="X2085" s="97"/>
      <c r="Y2085" s="97"/>
      <c r="Z2085" s="45"/>
      <c r="AA2085" s="34"/>
      <c r="AB2085" s="97" t="str">
        <f t="shared" si="32"/>
        <v/>
      </c>
    </row>
    <row r="2086" spans="1:28">
      <c r="A2086" s="97" t="str">
        <f>IF(E2086="","",SUBTOTAL(3,$E$2:$E2086))</f>
        <v/>
      </c>
      <c r="B2086" s="45"/>
      <c r="C2086" s="45"/>
      <c r="D2086" s="44"/>
      <c r="E2086" s="35"/>
      <c r="F2086" s="44"/>
      <c r="G2086" s="35"/>
      <c r="H2086" s="35"/>
      <c r="I2086" s="35"/>
      <c r="J2086" s="44"/>
      <c r="K2086" s="34"/>
      <c r="L2086" s="45"/>
      <c r="M2086" s="45"/>
      <c r="N2086" s="44"/>
      <c r="O2086" s="45"/>
      <c r="P2086" s="44"/>
      <c r="Q2086" s="44"/>
      <c r="R2086" s="44"/>
      <c r="S2086" s="44"/>
      <c r="T2086" s="34"/>
      <c r="U2086" s="34"/>
      <c r="V2086" s="57"/>
      <c r="W2086" s="57"/>
      <c r="X2086" s="97"/>
      <c r="Y2086" s="97"/>
      <c r="Z2086" s="44"/>
      <c r="AA2086" s="34"/>
      <c r="AB2086" s="97" t="str">
        <f t="shared" si="32"/>
        <v/>
      </c>
    </row>
    <row r="2087" spans="1:28">
      <c r="A2087" s="97" t="str">
        <f>IF(E2087="","",SUBTOTAL(3,$E$2:$E2087))</f>
        <v/>
      </c>
      <c r="B2087" s="45"/>
      <c r="C2087" s="45"/>
      <c r="D2087" s="44"/>
      <c r="E2087" s="35"/>
      <c r="F2087" s="44"/>
      <c r="G2087" s="35"/>
      <c r="H2087" s="34"/>
      <c r="I2087" s="34"/>
      <c r="J2087" s="44"/>
      <c r="K2087" s="34"/>
      <c r="L2087" s="45"/>
      <c r="M2087" s="45"/>
      <c r="N2087" s="44"/>
      <c r="O2087" s="45"/>
      <c r="P2087" s="44"/>
      <c r="Q2087" s="44"/>
      <c r="R2087" s="44"/>
      <c r="S2087" s="44"/>
      <c r="T2087" s="34"/>
      <c r="U2087" s="34"/>
      <c r="V2087" s="34"/>
      <c r="W2087" s="34"/>
      <c r="X2087" s="34"/>
      <c r="Y2087" s="34"/>
      <c r="Z2087" s="44"/>
      <c r="AA2087" s="34"/>
      <c r="AB2087" s="97" t="str">
        <f t="shared" si="32"/>
        <v/>
      </c>
    </row>
    <row r="2088" spans="1:28">
      <c r="A2088" s="97" t="str">
        <f>IF(E2088="","",SUBTOTAL(3,$E$2:$E2088))</f>
        <v/>
      </c>
      <c r="B2088" s="45"/>
      <c r="C2088" s="45"/>
      <c r="D2088" s="44"/>
      <c r="E2088" s="35"/>
      <c r="F2088" s="44"/>
      <c r="G2088" s="35"/>
      <c r="H2088" s="34"/>
      <c r="I2088" s="34"/>
      <c r="J2088" s="44"/>
      <c r="K2088" s="34"/>
      <c r="L2088" s="45"/>
      <c r="M2088" s="45"/>
      <c r="N2088" s="44"/>
      <c r="O2088" s="45"/>
      <c r="P2088" s="44"/>
      <c r="Q2088" s="44"/>
      <c r="R2088" s="44"/>
      <c r="S2088" s="44"/>
      <c r="T2088" s="34"/>
      <c r="U2088" s="34"/>
      <c r="V2088" s="34"/>
      <c r="W2088" s="34"/>
      <c r="X2088" s="97"/>
      <c r="Y2088" s="97"/>
      <c r="Z2088" s="44"/>
      <c r="AA2088" s="34"/>
      <c r="AB2088" s="97" t="str">
        <f t="shared" si="32"/>
        <v/>
      </c>
    </row>
    <row r="2089" spans="1:28">
      <c r="A2089" s="97" t="str">
        <f>IF(E2089="","",SUBTOTAL(3,$E$2:$E2089))</f>
        <v/>
      </c>
      <c r="B2089" s="45"/>
      <c r="C2089" s="45"/>
      <c r="D2089" s="44"/>
      <c r="E2089" s="35"/>
      <c r="F2089" s="44"/>
      <c r="G2089" s="52"/>
      <c r="H2089" s="34"/>
      <c r="I2089" s="34"/>
      <c r="J2089" s="45"/>
      <c r="K2089" s="34"/>
      <c r="L2089" s="45"/>
      <c r="M2089" s="45"/>
      <c r="N2089" s="44"/>
      <c r="O2089" s="45"/>
      <c r="P2089" s="44"/>
      <c r="Q2089" s="44"/>
      <c r="R2089" s="44"/>
      <c r="S2089" s="44"/>
      <c r="T2089" s="36"/>
      <c r="U2089" s="34"/>
      <c r="V2089" s="34"/>
      <c r="W2089" s="34"/>
      <c r="X2089" s="36"/>
      <c r="Y2089" s="36"/>
      <c r="Z2089" s="45"/>
      <c r="AA2089" s="34"/>
      <c r="AB2089" s="97" t="str">
        <f t="shared" si="32"/>
        <v/>
      </c>
    </row>
    <row r="2090" spans="1:28">
      <c r="A2090" s="97" t="str">
        <f>IF(E2090="","",SUBTOTAL(3,$E$2:$E2090))</f>
        <v/>
      </c>
      <c r="B2090" s="45"/>
      <c r="C2090" s="44"/>
      <c r="D2090" s="44"/>
      <c r="E2090" s="61"/>
      <c r="F2090" s="44"/>
      <c r="G2090" s="35"/>
      <c r="H2090" s="34"/>
      <c r="I2090" s="34"/>
      <c r="J2090" s="44"/>
      <c r="K2090" s="34"/>
      <c r="L2090" s="45"/>
      <c r="M2090" s="45"/>
      <c r="N2090" s="44"/>
      <c r="O2090" s="45"/>
      <c r="P2090" s="44"/>
      <c r="Q2090" s="44"/>
      <c r="R2090" s="44"/>
      <c r="S2090" s="44"/>
      <c r="T2090" s="34"/>
      <c r="U2090" s="34"/>
      <c r="V2090" s="34"/>
      <c r="W2090" s="34"/>
      <c r="X2090" s="34"/>
      <c r="Y2090" s="34"/>
      <c r="Z2090" s="44"/>
      <c r="AA2090" s="34"/>
      <c r="AB2090" s="97" t="str">
        <f t="shared" si="32"/>
        <v/>
      </c>
    </row>
    <row r="2091" spans="1:28">
      <c r="A2091" s="97" t="str">
        <f>IF(E2091="","",SUBTOTAL(3,$E$2:$E2091))</f>
        <v/>
      </c>
      <c r="B2091" s="45"/>
      <c r="C2091" s="44"/>
      <c r="D2091" s="44"/>
      <c r="E2091" s="61"/>
      <c r="F2091" s="44"/>
      <c r="G2091" s="35"/>
      <c r="H2091" s="34"/>
      <c r="I2091" s="34"/>
      <c r="J2091" s="44"/>
      <c r="K2091" s="34"/>
      <c r="L2091" s="45"/>
      <c r="M2091" s="45"/>
      <c r="N2091" s="44"/>
      <c r="O2091" s="45"/>
      <c r="P2091" s="44"/>
      <c r="Q2091" s="44"/>
      <c r="R2091" s="44"/>
      <c r="S2091" s="44"/>
      <c r="T2091" s="34"/>
      <c r="U2091" s="34"/>
      <c r="V2091" s="34"/>
      <c r="W2091" s="34"/>
      <c r="X2091" s="34"/>
      <c r="Y2091" s="34"/>
      <c r="Z2091" s="44"/>
      <c r="AA2091" s="34"/>
      <c r="AB2091" s="97" t="str">
        <f t="shared" si="32"/>
        <v/>
      </c>
    </row>
    <row r="2092" spans="1:28">
      <c r="A2092" s="97" t="str">
        <f>IF(E2092="","",SUBTOTAL(3,$E$2:$E2092))</f>
        <v/>
      </c>
      <c r="B2092" s="45"/>
      <c r="C2092" s="45"/>
      <c r="D2092" s="44"/>
      <c r="E2092" s="35"/>
      <c r="F2092" s="44"/>
      <c r="G2092" s="35"/>
      <c r="H2092" s="35"/>
      <c r="I2092" s="35"/>
      <c r="J2092" s="44"/>
      <c r="K2092" s="34"/>
      <c r="L2092" s="45"/>
      <c r="M2092" s="45"/>
      <c r="N2092" s="44"/>
      <c r="O2092" s="45"/>
      <c r="P2092" s="44"/>
      <c r="Q2092" s="44"/>
      <c r="R2092" s="44"/>
      <c r="S2092" s="44"/>
      <c r="T2092" s="36"/>
      <c r="U2092" s="34"/>
      <c r="V2092" s="34"/>
      <c r="W2092" s="34"/>
      <c r="X2092" s="97"/>
      <c r="Y2092" s="97"/>
      <c r="Z2092" s="44"/>
      <c r="AA2092" s="34"/>
      <c r="AB2092" s="97" t="str">
        <f t="shared" si="32"/>
        <v/>
      </c>
    </row>
    <row r="2093" spans="1:28">
      <c r="A2093" s="97" t="str">
        <f>IF(E2093="","",SUBTOTAL(3,$E$2:$E2093))</f>
        <v/>
      </c>
      <c r="B2093" s="45"/>
      <c r="C2093" s="44"/>
      <c r="D2093" s="44"/>
      <c r="E2093" s="61"/>
      <c r="F2093" s="44"/>
      <c r="G2093" s="35"/>
      <c r="H2093" s="34"/>
      <c r="I2093" s="34"/>
      <c r="J2093" s="44"/>
      <c r="K2093" s="34"/>
      <c r="L2093" s="45"/>
      <c r="M2093" s="45"/>
      <c r="N2093" s="44"/>
      <c r="O2093" s="45"/>
      <c r="P2093" s="45"/>
      <c r="Q2093" s="44"/>
      <c r="R2093" s="44"/>
      <c r="S2093" s="44"/>
      <c r="T2093" s="34"/>
      <c r="U2093" s="34"/>
      <c r="V2093" s="34"/>
      <c r="W2093" s="34"/>
      <c r="X2093" s="34"/>
      <c r="Y2093" s="34"/>
      <c r="Z2093" s="45"/>
      <c r="AA2093" s="34"/>
      <c r="AB2093" s="97" t="str">
        <f t="shared" si="32"/>
        <v/>
      </c>
    </row>
    <row r="2094" spans="1:28">
      <c r="A2094" s="97" t="str">
        <f>IF(E2094="","",SUBTOTAL(3,$E$2:$E2094))</f>
        <v/>
      </c>
      <c r="B2094" s="45"/>
      <c r="C2094" s="45"/>
      <c r="D2094" s="44"/>
      <c r="E2094" s="61"/>
      <c r="F2094" s="44"/>
      <c r="G2094" s="35"/>
      <c r="H2094" s="35"/>
      <c r="I2094" s="35"/>
      <c r="J2094" s="44"/>
      <c r="K2094" s="34"/>
      <c r="L2094" s="45"/>
      <c r="M2094" s="45"/>
      <c r="N2094" s="44"/>
      <c r="O2094" s="45"/>
      <c r="P2094" s="44"/>
      <c r="Q2094" s="44"/>
      <c r="R2094" s="44"/>
      <c r="S2094" s="44"/>
      <c r="T2094" s="34"/>
      <c r="U2094" s="34"/>
      <c r="V2094" s="34"/>
      <c r="W2094" s="34"/>
      <c r="X2094" s="97"/>
      <c r="Y2094" s="97"/>
      <c r="Z2094" s="44"/>
      <c r="AA2094" s="34"/>
      <c r="AB2094" s="97" t="str">
        <f t="shared" si="32"/>
        <v/>
      </c>
    </row>
    <row r="2095" spans="1:28">
      <c r="A2095" s="97" t="str">
        <f>IF(E2095="","",SUBTOTAL(3,$E$2:$E2095))</f>
        <v/>
      </c>
      <c r="B2095" s="45"/>
      <c r="C2095" s="44"/>
      <c r="D2095" s="44"/>
      <c r="E2095" s="61"/>
      <c r="F2095" s="44"/>
      <c r="G2095" s="35"/>
      <c r="H2095" s="34"/>
      <c r="I2095" s="34"/>
      <c r="J2095" s="44"/>
      <c r="K2095" s="34"/>
      <c r="L2095" s="45"/>
      <c r="M2095" s="45"/>
      <c r="N2095" s="44"/>
      <c r="O2095" s="45"/>
      <c r="P2095" s="44"/>
      <c r="Q2095" s="44"/>
      <c r="R2095" s="44"/>
      <c r="S2095" s="44"/>
      <c r="T2095" s="34"/>
      <c r="U2095" s="34"/>
      <c r="V2095" s="35"/>
      <c r="W2095" s="34"/>
      <c r="X2095" s="97"/>
      <c r="Y2095" s="97"/>
      <c r="Z2095" s="44"/>
      <c r="AA2095" s="34"/>
      <c r="AB2095" s="97" t="str">
        <f t="shared" si="32"/>
        <v/>
      </c>
    </row>
    <row r="2096" spans="1:28">
      <c r="A2096" s="97" t="str">
        <f>IF(E2096="","",SUBTOTAL(3,$E$2:$E2096))</f>
        <v/>
      </c>
      <c r="B2096" s="45"/>
      <c r="C2096" s="44"/>
      <c r="D2096" s="44"/>
      <c r="E2096" s="61"/>
      <c r="F2096" s="44"/>
      <c r="G2096" s="35"/>
      <c r="H2096" s="34"/>
      <c r="I2096" s="34"/>
      <c r="J2096" s="44"/>
      <c r="K2096" s="34"/>
      <c r="L2096" s="45"/>
      <c r="M2096" s="45"/>
      <c r="N2096" s="44"/>
      <c r="O2096" s="45"/>
      <c r="P2096" s="44"/>
      <c r="Q2096" s="44"/>
      <c r="R2096" s="44"/>
      <c r="S2096" s="44"/>
      <c r="T2096" s="34"/>
      <c r="U2096" s="34"/>
      <c r="V2096" s="34"/>
      <c r="W2096" s="34"/>
      <c r="X2096" s="34"/>
      <c r="Y2096" s="36"/>
      <c r="Z2096" s="45"/>
      <c r="AA2096" s="34"/>
      <c r="AB2096" s="97" t="str">
        <f t="shared" si="32"/>
        <v/>
      </c>
    </row>
    <row r="2097" spans="1:28">
      <c r="A2097" s="97" t="str">
        <f>IF(E2097="","",SUBTOTAL(3,$E$2:$E2097))</f>
        <v/>
      </c>
      <c r="B2097" s="45"/>
      <c r="C2097" s="44"/>
      <c r="D2097" s="44"/>
      <c r="E2097" s="35"/>
      <c r="F2097" s="44"/>
      <c r="G2097" s="35"/>
      <c r="H2097" s="35"/>
      <c r="I2097" s="35"/>
      <c r="J2097" s="44"/>
      <c r="K2097" s="34"/>
      <c r="L2097" s="45"/>
      <c r="M2097" s="45"/>
      <c r="N2097" s="44"/>
      <c r="O2097" s="45"/>
      <c r="P2097" s="44"/>
      <c r="Q2097" s="44"/>
      <c r="R2097" s="44"/>
      <c r="S2097" s="44"/>
      <c r="T2097" s="34"/>
      <c r="U2097" s="34"/>
      <c r="V2097" s="34"/>
      <c r="W2097" s="34"/>
      <c r="X2097" s="97"/>
      <c r="Y2097" s="97"/>
      <c r="Z2097" s="45"/>
      <c r="AA2097" s="34"/>
      <c r="AB2097" s="97" t="str">
        <f t="shared" si="32"/>
        <v/>
      </c>
    </row>
    <row r="2098" spans="1:28">
      <c r="A2098" s="97" t="str">
        <f>IF(E2098="","",SUBTOTAL(3,$E$2:$E2098))</f>
        <v/>
      </c>
      <c r="B2098" s="45"/>
      <c r="C2098" s="44"/>
      <c r="D2098" s="44"/>
      <c r="E2098" s="61"/>
      <c r="F2098" s="44"/>
      <c r="G2098" s="35"/>
      <c r="H2098" s="34"/>
      <c r="I2098" s="34"/>
      <c r="J2098" s="44"/>
      <c r="K2098" s="34"/>
      <c r="L2098" s="45"/>
      <c r="M2098" s="45"/>
      <c r="N2098" s="44"/>
      <c r="O2098" s="45"/>
      <c r="P2098" s="44"/>
      <c r="Q2098" s="44"/>
      <c r="R2098" s="44"/>
      <c r="S2098" s="44"/>
      <c r="T2098" s="35"/>
      <c r="U2098" s="34"/>
      <c r="V2098" s="34"/>
      <c r="W2098" s="34"/>
      <c r="X2098" s="34"/>
      <c r="Y2098" s="34"/>
      <c r="Z2098" s="44"/>
      <c r="AA2098" s="34"/>
      <c r="AB2098" s="97" t="str">
        <f t="shared" si="32"/>
        <v/>
      </c>
    </row>
    <row r="2099" spans="1:28">
      <c r="A2099" s="97" t="str">
        <f>IF(E2099="","",SUBTOTAL(3,$E$2:$E2099))</f>
        <v/>
      </c>
      <c r="B2099" s="45"/>
      <c r="C2099" s="44"/>
      <c r="D2099" s="44"/>
      <c r="E2099" s="35"/>
      <c r="F2099" s="44"/>
      <c r="G2099" s="35"/>
      <c r="H2099" s="35"/>
      <c r="I2099" s="35"/>
      <c r="J2099" s="44"/>
      <c r="K2099" s="34"/>
      <c r="L2099" s="45"/>
      <c r="M2099" s="45"/>
      <c r="N2099" s="44"/>
      <c r="O2099" s="45"/>
      <c r="P2099" s="44"/>
      <c r="Q2099" s="44"/>
      <c r="R2099" s="44"/>
      <c r="S2099" s="44"/>
      <c r="T2099" s="34"/>
      <c r="U2099" s="34"/>
      <c r="V2099" s="57"/>
      <c r="W2099" s="57"/>
      <c r="X2099" s="35"/>
      <c r="Y2099" s="57"/>
      <c r="Z2099" s="45"/>
      <c r="AA2099" s="34"/>
      <c r="AB2099" s="97" t="str">
        <f t="shared" si="32"/>
        <v/>
      </c>
    </row>
    <row r="2100" spans="1:28">
      <c r="A2100" s="97" t="str">
        <f>IF(E2100="","",SUBTOTAL(3,$E$2:$E2100))</f>
        <v/>
      </c>
      <c r="B2100" s="45"/>
      <c r="C2100" s="44"/>
      <c r="D2100" s="44"/>
      <c r="E2100" s="61"/>
      <c r="F2100" s="44"/>
      <c r="G2100" s="35"/>
      <c r="H2100" s="34"/>
      <c r="I2100" s="34"/>
      <c r="J2100" s="44"/>
      <c r="K2100" s="34"/>
      <c r="L2100" s="45"/>
      <c r="M2100" s="45"/>
      <c r="N2100" s="44"/>
      <c r="O2100" s="45"/>
      <c r="P2100" s="44"/>
      <c r="Q2100" s="44"/>
      <c r="R2100" s="44"/>
      <c r="S2100" s="44"/>
      <c r="T2100" s="34"/>
      <c r="U2100" s="34"/>
      <c r="V2100" s="34"/>
      <c r="W2100" s="34"/>
      <c r="X2100" s="97"/>
      <c r="Y2100" s="97"/>
      <c r="Z2100" s="44"/>
      <c r="AA2100" s="34"/>
      <c r="AB2100" s="97" t="str">
        <f t="shared" si="32"/>
        <v/>
      </c>
    </row>
    <row r="2101" spans="1:28">
      <c r="A2101" s="97" t="str">
        <f>IF(E2101="","",SUBTOTAL(3,$E$2:$E2101))</f>
        <v/>
      </c>
      <c r="B2101" s="45"/>
      <c r="C2101" s="45"/>
      <c r="D2101" s="44"/>
      <c r="E2101" s="61"/>
      <c r="F2101" s="44"/>
      <c r="G2101" s="35"/>
      <c r="H2101" s="34"/>
      <c r="I2101" s="34"/>
      <c r="J2101" s="44"/>
      <c r="K2101" s="34"/>
      <c r="L2101" s="45"/>
      <c r="M2101" s="45"/>
      <c r="N2101" s="44"/>
      <c r="O2101" s="45"/>
      <c r="P2101" s="44"/>
      <c r="Q2101" s="44"/>
      <c r="R2101" s="44"/>
      <c r="S2101" s="44"/>
      <c r="T2101" s="34"/>
      <c r="U2101" s="34"/>
      <c r="V2101" s="34"/>
      <c r="W2101" s="34"/>
      <c r="X2101" s="97"/>
      <c r="Y2101" s="97"/>
      <c r="Z2101" s="44"/>
      <c r="AA2101" s="34"/>
      <c r="AB2101" s="97" t="str">
        <f t="shared" si="32"/>
        <v/>
      </c>
    </row>
    <row r="2102" spans="1:28">
      <c r="A2102" s="97" t="str">
        <f>IF(E2102="","",SUBTOTAL(3,$E$2:$E2102))</f>
        <v/>
      </c>
      <c r="B2102" s="45"/>
      <c r="C2102" s="44"/>
      <c r="D2102" s="44"/>
      <c r="E2102" s="61"/>
      <c r="F2102" s="44"/>
      <c r="G2102" s="35"/>
      <c r="H2102" s="34"/>
      <c r="I2102" s="34"/>
      <c r="J2102" s="44"/>
      <c r="K2102" s="34"/>
      <c r="L2102" s="45"/>
      <c r="M2102" s="45"/>
      <c r="N2102" s="44"/>
      <c r="O2102" s="45"/>
      <c r="P2102" s="45"/>
      <c r="Q2102" s="44"/>
      <c r="R2102" s="44"/>
      <c r="S2102" s="44"/>
      <c r="T2102" s="34"/>
      <c r="U2102" s="34"/>
      <c r="V2102" s="34"/>
      <c r="W2102" s="34"/>
      <c r="X2102" s="34"/>
      <c r="Y2102" s="34"/>
      <c r="Z2102" s="44"/>
      <c r="AA2102" s="34"/>
      <c r="AB2102" s="97" t="str">
        <f t="shared" si="32"/>
        <v/>
      </c>
    </row>
    <row r="2103" spans="1:28">
      <c r="A2103" s="97" t="str">
        <f>IF(E2103="","",SUBTOTAL(3,$E$2:$E2103))</f>
        <v/>
      </c>
      <c r="B2103" s="45"/>
      <c r="C2103" s="44"/>
      <c r="D2103" s="44"/>
      <c r="E2103" s="61"/>
      <c r="F2103" s="44"/>
      <c r="G2103" s="35"/>
      <c r="H2103" s="34"/>
      <c r="I2103" s="34"/>
      <c r="J2103" s="44"/>
      <c r="K2103" s="34"/>
      <c r="L2103" s="45"/>
      <c r="M2103" s="45"/>
      <c r="N2103" s="44"/>
      <c r="O2103" s="45"/>
      <c r="P2103" s="44"/>
      <c r="Q2103" s="44"/>
      <c r="R2103" s="44"/>
      <c r="S2103" s="44"/>
      <c r="T2103" s="34"/>
      <c r="U2103" s="34"/>
      <c r="V2103" s="34"/>
      <c r="W2103" s="34"/>
      <c r="X2103" s="97"/>
      <c r="Y2103" s="97"/>
      <c r="Z2103" s="44"/>
      <c r="AA2103" s="34"/>
      <c r="AB2103" s="97" t="str">
        <f t="shared" si="32"/>
        <v/>
      </c>
    </row>
    <row r="2104" spans="1:28">
      <c r="A2104" s="97" t="str">
        <f>IF(E2104="","",SUBTOTAL(3,$E$2:$E2104))</f>
        <v/>
      </c>
      <c r="B2104" s="45"/>
      <c r="C2104" s="44"/>
      <c r="D2104" s="44"/>
      <c r="E2104" s="61"/>
      <c r="F2104" s="44"/>
      <c r="G2104" s="35"/>
      <c r="H2104" s="35"/>
      <c r="I2104" s="35"/>
      <c r="J2104" s="44"/>
      <c r="K2104" s="34"/>
      <c r="L2104" s="45"/>
      <c r="M2104" s="45"/>
      <c r="N2104" s="44"/>
      <c r="O2104" s="45"/>
      <c r="P2104" s="44"/>
      <c r="Q2104" s="44"/>
      <c r="R2104" s="44"/>
      <c r="S2104" s="44"/>
      <c r="T2104" s="34"/>
      <c r="U2104" s="34"/>
      <c r="V2104" s="34"/>
      <c r="W2104" s="34"/>
      <c r="X2104" s="35"/>
      <c r="Y2104" s="97"/>
      <c r="Z2104" s="44"/>
      <c r="AA2104" s="34"/>
      <c r="AB2104" s="97" t="str">
        <f t="shared" si="32"/>
        <v/>
      </c>
    </row>
    <row r="2105" spans="1:28">
      <c r="A2105" s="97" t="str">
        <f>IF(E2105="","",SUBTOTAL(3,$E$2:$E2105))</f>
        <v/>
      </c>
      <c r="B2105" s="45"/>
      <c r="C2105" s="45"/>
      <c r="D2105" s="44"/>
      <c r="E2105" s="35"/>
      <c r="F2105" s="44"/>
      <c r="G2105" s="35"/>
      <c r="H2105" s="34"/>
      <c r="I2105" s="34"/>
      <c r="J2105" s="44"/>
      <c r="K2105" s="34"/>
      <c r="L2105" s="45"/>
      <c r="M2105" s="45"/>
      <c r="N2105" s="44"/>
      <c r="O2105" s="45"/>
      <c r="P2105" s="44"/>
      <c r="Q2105" s="44"/>
      <c r="R2105" s="44"/>
      <c r="S2105" s="44"/>
      <c r="T2105" s="36"/>
      <c r="U2105" s="36"/>
      <c r="V2105" s="36"/>
      <c r="W2105" s="36"/>
      <c r="X2105" s="34"/>
      <c r="Y2105" s="34"/>
      <c r="Z2105" s="45"/>
      <c r="AA2105" s="34"/>
      <c r="AB2105" s="97" t="str">
        <f t="shared" si="32"/>
        <v/>
      </c>
    </row>
    <row r="2106" spans="1:28">
      <c r="A2106" s="97" t="str">
        <f>IF(E2106="","",SUBTOTAL(3,$E$2:$E2106))</f>
        <v/>
      </c>
      <c r="B2106" s="45"/>
      <c r="C2106" s="45"/>
      <c r="D2106" s="44"/>
      <c r="E2106" s="64"/>
      <c r="F2106" s="44"/>
      <c r="G2106" s="35"/>
      <c r="H2106" s="34"/>
      <c r="I2106" s="34"/>
      <c r="J2106" s="44"/>
      <c r="K2106" s="34"/>
      <c r="L2106" s="45"/>
      <c r="M2106" s="45"/>
      <c r="N2106" s="44"/>
      <c r="O2106" s="45"/>
      <c r="P2106" s="44"/>
      <c r="Q2106" s="44"/>
      <c r="R2106" s="44"/>
      <c r="S2106" s="44"/>
      <c r="T2106" s="97"/>
      <c r="U2106" s="36"/>
      <c r="V2106" s="36"/>
      <c r="W2106" s="36"/>
      <c r="X2106" s="97"/>
      <c r="Y2106" s="97"/>
      <c r="Z2106" s="45"/>
      <c r="AA2106" s="34"/>
      <c r="AB2106" s="97" t="str">
        <f t="shared" si="32"/>
        <v/>
      </c>
    </row>
    <row r="2107" spans="1:28">
      <c r="A2107" s="97" t="str">
        <f>IF(E2107="","",SUBTOTAL(3,$E$2:$E2107))</f>
        <v/>
      </c>
      <c r="B2107" s="45"/>
      <c r="C2107" s="45"/>
      <c r="D2107" s="44"/>
      <c r="E2107" s="35"/>
      <c r="F2107" s="44"/>
      <c r="G2107" s="35"/>
      <c r="H2107" s="34"/>
      <c r="I2107" s="34"/>
      <c r="J2107" s="45"/>
      <c r="K2107" s="34"/>
      <c r="L2107" s="45"/>
      <c r="M2107" s="45"/>
      <c r="N2107" s="44"/>
      <c r="O2107" s="45"/>
      <c r="P2107" s="45"/>
      <c r="Q2107" s="44"/>
      <c r="R2107" s="44"/>
      <c r="S2107" s="44"/>
      <c r="T2107" s="34"/>
      <c r="U2107" s="34"/>
      <c r="V2107" s="34"/>
      <c r="W2107" s="34"/>
      <c r="X2107" s="97"/>
      <c r="Y2107" s="97"/>
      <c r="Z2107" s="44"/>
      <c r="AA2107" s="34"/>
      <c r="AB2107" s="97" t="str">
        <f t="shared" si="32"/>
        <v/>
      </c>
    </row>
    <row r="2108" spans="1:28">
      <c r="A2108" s="97" t="str">
        <f>IF(E2108="","",SUBTOTAL(3,$E$2:$E2108))</f>
        <v/>
      </c>
      <c r="B2108" s="45"/>
      <c r="C2108" s="45"/>
      <c r="D2108" s="44"/>
      <c r="E2108" s="61"/>
      <c r="F2108" s="44"/>
      <c r="G2108" s="35"/>
      <c r="H2108" s="35"/>
      <c r="I2108" s="35"/>
      <c r="J2108" s="44"/>
      <c r="K2108" s="34"/>
      <c r="L2108" s="45"/>
      <c r="M2108" s="45"/>
      <c r="N2108" s="44"/>
      <c r="O2108" s="45"/>
      <c r="P2108" s="44"/>
      <c r="Q2108" s="44"/>
      <c r="R2108" s="44"/>
      <c r="S2108" s="44"/>
      <c r="T2108" s="34"/>
      <c r="U2108" s="34"/>
      <c r="V2108" s="34"/>
      <c r="W2108" s="34"/>
      <c r="X2108" s="97"/>
      <c r="Y2108" s="97"/>
      <c r="Z2108" s="44"/>
      <c r="AA2108" s="34"/>
      <c r="AB2108" s="97" t="str">
        <f t="shared" si="32"/>
        <v/>
      </c>
    </row>
    <row r="2109" spans="1:28">
      <c r="A2109" s="97" t="str">
        <f>IF(E2109="","",SUBTOTAL(3,$E$2:$E2109))</f>
        <v/>
      </c>
      <c r="B2109" s="45"/>
      <c r="C2109" s="45"/>
      <c r="D2109" s="44"/>
      <c r="E2109" s="35"/>
      <c r="F2109" s="44"/>
      <c r="G2109" s="35"/>
      <c r="H2109" s="35"/>
      <c r="I2109" s="35"/>
      <c r="J2109" s="44"/>
      <c r="K2109" s="34"/>
      <c r="L2109" s="45"/>
      <c r="M2109" s="45"/>
      <c r="N2109" s="44"/>
      <c r="O2109" s="45"/>
      <c r="P2109" s="44"/>
      <c r="Q2109" s="44"/>
      <c r="R2109" s="44"/>
      <c r="S2109" s="44"/>
      <c r="T2109" s="34"/>
      <c r="U2109" s="34"/>
      <c r="V2109" s="34"/>
      <c r="W2109" s="34"/>
      <c r="X2109" s="36"/>
      <c r="Y2109" s="36"/>
      <c r="Z2109" s="44"/>
      <c r="AA2109" s="34"/>
      <c r="AB2109" s="97" t="str">
        <f t="shared" si="32"/>
        <v/>
      </c>
    </row>
    <row r="2110" spans="1:28">
      <c r="A2110" s="97" t="str">
        <f>IF(E2110="","",SUBTOTAL(3,$E$2:$E2110))</f>
        <v/>
      </c>
      <c r="B2110" s="45"/>
      <c r="C2110" s="44"/>
      <c r="D2110" s="44"/>
      <c r="E2110" s="35"/>
      <c r="F2110" s="44"/>
      <c r="G2110" s="35"/>
      <c r="H2110" s="34"/>
      <c r="I2110" s="34"/>
      <c r="J2110" s="44"/>
      <c r="K2110" s="34"/>
      <c r="L2110" s="45"/>
      <c r="M2110" s="45"/>
      <c r="N2110" s="44"/>
      <c r="O2110" s="45"/>
      <c r="P2110" s="44"/>
      <c r="Q2110" s="44"/>
      <c r="R2110" s="44"/>
      <c r="S2110" s="44"/>
      <c r="T2110" s="34"/>
      <c r="U2110" s="34"/>
      <c r="V2110" s="34"/>
      <c r="W2110" s="34"/>
      <c r="X2110" s="97"/>
      <c r="Y2110" s="97"/>
      <c r="Z2110" s="45"/>
      <c r="AA2110" s="34"/>
      <c r="AB2110" s="97" t="str">
        <f t="shared" si="32"/>
        <v/>
      </c>
    </row>
    <row r="2111" spans="1:28">
      <c r="A2111" s="97" t="str">
        <f>IF(E2111="","",SUBTOTAL(3,$E$2:$E2111))</f>
        <v/>
      </c>
      <c r="B2111" s="45"/>
      <c r="C2111" s="44"/>
      <c r="D2111" s="44"/>
      <c r="E2111" s="61"/>
      <c r="F2111" s="44"/>
      <c r="G2111" s="35"/>
      <c r="H2111" s="34"/>
      <c r="I2111" s="34"/>
      <c r="J2111" s="44"/>
      <c r="K2111" s="34"/>
      <c r="L2111" s="45"/>
      <c r="M2111" s="45"/>
      <c r="N2111" s="44"/>
      <c r="O2111" s="45"/>
      <c r="P2111" s="44"/>
      <c r="Q2111" s="44"/>
      <c r="R2111" s="44"/>
      <c r="S2111" s="44"/>
      <c r="T2111" s="34"/>
      <c r="U2111" s="34"/>
      <c r="V2111" s="34"/>
      <c r="W2111" s="34"/>
      <c r="X2111" s="34"/>
      <c r="Y2111" s="34"/>
      <c r="Z2111" s="45"/>
      <c r="AA2111" s="34"/>
      <c r="AB2111" s="97" t="str">
        <f t="shared" si="32"/>
        <v/>
      </c>
    </row>
    <row r="2112" spans="1:28">
      <c r="A2112" s="97" t="str">
        <f>IF(E2112="","",SUBTOTAL(3,$E$2:$E2112))</f>
        <v/>
      </c>
      <c r="B2112" s="45"/>
      <c r="C2112" s="45"/>
      <c r="D2112" s="44"/>
      <c r="E2112" s="35"/>
      <c r="F2112" s="44"/>
      <c r="G2112" s="35"/>
      <c r="H2112" s="35"/>
      <c r="I2112" s="35"/>
      <c r="J2112" s="44"/>
      <c r="K2112" s="34"/>
      <c r="L2112" s="45"/>
      <c r="M2112" s="45"/>
      <c r="N2112" s="44"/>
      <c r="O2112" s="45"/>
      <c r="P2112" s="44"/>
      <c r="Q2112" s="44"/>
      <c r="R2112" s="44"/>
      <c r="S2112" s="44"/>
      <c r="T2112" s="34"/>
      <c r="U2112" s="34"/>
      <c r="V2112" s="34"/>
      <c r="W2112" s="34"/>
      <c r="X2112" s="34"/>
      <c r="Y2112" s="57"/>
      <c r="Z2112" s="45"/>
      <c r="AA2112" s="34"/>
      <c r="AB2112" s="97" t="str">
        <f t="shared" si="32"/>
        <v/>
      </c>
    </row>
    <row r="2113" spans="1:28">
      <c r="A2113" s="97" t="str">
        <f>IF(E2113="","",SUBTOTAL(3,$E$2:$E2113))</f>
        <v/>
      </c>
      <c r="B2113" s="45"/>
      <c r="C2113" s="45"/>
      <c r="D2113" s="44"/>
      <c r="E2113" s="35"/>
      <c r="F2113" s="44"/>
      <c r="G2113" s="35"/>
      <c r="H2113" s="34"/>
      <c r="I2113" s="34"/>
      <c r="J2113" s="44"/>
      <c r="K2113" s="34"/>
      <c r="L2113" s="45"/>
      <c r="M2113" s="45"/>
      <c r="N2113" s="44"/>
      <c r="O2113" s="45"/>
      <c r="P2113" s="44"/>
      <c r="Q2113" s="44"/>
      <c r="R2113" s="44"/>
      <c r="S2113" s="44"/>
      <c r="T2113" s="34"/>
      <c r="U2113" s="34"/>
      <c r="V2113" s="34"/>
      <c r="W2113" s="34"/>
      <c r="X2113" s="34"/>
      <c r="Y2113" s="34"/>
      <c r="Z2113" s="44"/>
      <c r="AA2113" s="34"/>
      <c r="AB2113" s="97" t="str">
        <f t="shared" si="32"/>
        <v/>
      </c>
    </row>
    <row r="2114" spans="1:28">
      <c r="A2114" s="97" t="str">
        <f>IF(E2114="","",SUBTOTAL(3,$E$2:$E2114))</f>
        <v/>
      </c>
      <c r="B2114" s="45"/>
      <c r="C2114" s="44"/>
      <c r="D2114" s="44"/>
      <c r="E2114" s="61"/>
      <c r="F2114" s="44"/>
      <c r="G2114" s="35"/>
      <c r="H2114" s="34"/>
      <c r="I2114" s="34"/>
      <c r="J2114" s="44"/>
      <c r="K2114" s="34"/>
      <c r="L2114" s="45"/>
      <c r="M2114" s="45"/>
      <c r="N2114" s="44"/>
      <c r="O2114" s="45"/>
      <c r="P2114" s="45"/>
      <c r="Q2114" s="44"/>
      <c r="R2114" s="44"/>
      <c r="S2114" s="44"/>
      <c r="T2114" s="34"/>
      <c r="U2114" s="34"/>
      <c r="V2114" s="34"/>
      <c r="W2114" s="34"/>
      <c r="X2114" s="34"/>
      <c r="Y2114" s="34"/>
      <c r="Z2114" s="45"/>
      <c r="AA2114" s="34"/>
      <c r="AB2114" s="97" t="str">
        <f t="shared" ref="AB2114:AB2177" si="33">IF(OR(P2114="TN",O2114="TLAI",AND(O2114="KTHP",P2114="TH"),E2114=""),"",Z2114=S2114)</f>
        <v/>
      </c>
    </row>
    <row r="2115" spans="1:28">
      <c r="A2115" s="97" t="str">
        <f>IF(E2115="","",SUBTOTAL(3,$E$2:$E2115))</f>
        <v/>
      </c>
      <c r="B2115" s="45"/>
      <c r="C2115" s="44"/>
      <c r="D2115" s="44"/>
      <c r="E2115" s="61"/>
      <c r="F2115" s="44"/>
      <c r="G2115" s="35"/>
      <c r="H2115" s="34"/>
      <c r="I2115" s="34"/>
      <c r="J2115" s="44"/>
      <c r="K2115" s="34"/>
      <c r="L2115" s="45"/>
      <c r="M2115" s="45"/>
      <c r="N2115" s="44"/>
      <c r="O2115" s="45"/>
      <c r="P2115" s="45"/>
      <c r="Q2115" s="44"/>
      <c r="R2115" s="44"/>
      <c r="S2115" s="44"/>
      <c r="T2115" s="34"/>
      <c r="U2115" s="34"/>
      <c r="V2115" s="34"/>
      <c r="W2115" s="34"/>
      <c r="X2115" s="34"/>
      <c r="Y2115" s="34"/>
      <c r="Z2115" s="45"/>
      <c r="AA2115" s="34"/>
      <c r="AB2115" s="97" t="str">
        <f t="shared" si="33"/>
        <v/>
      </c>
    </row>
    <row r="2116" spans="1:28">
      <c r="A2116" s="97" t="str">
        <f>IF(E2116="","",SUBTOTAL(3,$E$2:$E2116))</f>
        <v/>
      </c>
      <c r="B2116" s="45"/>
      <c r="C2116" s="44"/>
      <c r="D2116" s="44"/>
      <c r="E2116" s="61"/>
      <c r="F2116" s="44"/>
      <c r="G2116" s="35"/>
      <c r="H2116" s="34"/>
      <c r="I2116" s="34"/>
      <c r="J2116" s="44"/>
      <c r="K2116" s="34"/>
      <c r="L2116" s="45"/>
      <c r="M2116" s="45"/>
      <c r="N2116" s="44"/>
      <c r="O2116" s="45"/>
      <c r="P2116" s="45"/>
      <c r="Q2116" s="44"/>
      <c r="R2116" s="44"/>
      <c r="S2116" s="44"/>
      <c r="T2116" s="34"/>
      <c r="U2116" s="34"/>
      <c r="V2116" s="34"/>
      <c r="W2116" s="34"/>
      <c r="X2116" s="34"/>
      <c r="Y2116" s="34"/>
      <c r="Z2116" s="45"/>
      <c r="AA2116" s="34"/>
      <c r="AB2116" s="97" t="str">
        <f t="shared" si="33"/>
        <v/>
      </c>
    </row>
    <row r="2117" spans="1:28">
      <c r="A2117" s="97" t="str">
        <f>IF(E2117="","",SUBTOTAL(3,$E$2:$E2117))</f>
        <v/>
      </c>
      <c r="B2117" s="45"/>
      <c r="C2117" s="44"/>
      <c r="D2117" s="44"/>
      <c r="E2117" s="61"/>
      <c r="F2117" s="44"/>
      <c r="G2117" s="35"/>
      <c r="H2117" s="34"/>
      <c r="I2117" s="34"/>
      <c r="J2117" s="45"/>
      <c r="K2117" s="34"/>
      <c r="L2117" s="45"/>
      <c r="M2117" s="45"/>
      <c r="N2117" s="44"/>
      <c r="O2117" s="45"/>
      <c r="P2117" s="45"/>
      <c r="Q2117" s="44"/>
      <c r="R2117" s="44"/>
      <c r="S2117" s="44"/>
      <c r="T2117" s="34"/>
      <c r="U2117" s="34"/>
      <c r="V2117" s="34"/>
      <c r="W2117" s="34"/>
      <c r="X2117" s="34"/>
      <c r="Y2117" s="34"/>
      <c r="Z2117" s="44"/>
      <c r="AA2117" s="34"/>
      <c r="AB2117" s="97" t="str">
        <f t="shared" si="33"/>
        <v/>
      </c>
    </row>
    <row r="2118" spans="1:28">
      <c r="A2118" s="97" t="str">
        <f>IF(E2118="","",SUBTOTAL(3,$E$2:$E2118))</f>
        <v/>
      </c>
      <c r="B2118" s="45"/>
      <c r="C2118" s="44"/>
      <c r="D2118" s="44"/>
      <c r="E2118" s="61"/>
      <c r="F2118" s="44"/>
      <c r="G2118" s="35"/>
      <c r="H2118" s="34"/>
      <c r="I2118" s="34"/>
      <c r="J2118" s="45"/>
      <c r="K2118" s="34"/>
      <c r="L2118" s="45"/>
      <c r="M2118" s="45"/>
      <c r="N2118" s="44"/>
      <c r="O2118" s="45"/>
      <c r="P2118" s="45"/>
      <c r="Q2118" s="44"/>
      <c r="R2118" s="44"/>
      <c r="S2118" s="44"/>
      <c r="T2118" s="34"/>
      <c r="U2118" s="34"/>
      <c r="V2118" s="34"/>
      <c r="W2118" s="34"/>
      <c r="X2118" s="34"/>
      <c r="Y2118" s="34"/>
      <c r="Z2118" s="44"/>
      <c r="AA2118" s="34"/>
      <c r="AB2118" s="97" t="str">
        <f t="shared" si="33"/>
        <v/>
      </c>
    </row>
    <row r="2119" spans="1:28">
      <c r="A2119" s="97" t="str">
        <f>IF(E2119="","",SUBTOTAL(3,$E$2:$E2119))</f>
        <v/>
      </c>
      <c r="B2119" s="45"/>
      <c r="C2119" s="45"/>
      <c r="D2119" s="44"/>
      <c r="E2119" s="35"/>
      <c r="F2119" s="44"/>
      <c r="G2119" s="35"/>
      <c r="H2119" s="34"/>
      <c r="I2119" s="34"/>
      <c r="J2119" s="44"/>
      <c r="K2119" s="34"/>
      <c r="L2119" s="45"/>
      <c r="M2119" s="45"/>
      <c r="N2119" s="44"/>
      <c r="O2119" s="45"/>
      <c r="P2119" s="44"/>
      <c r="Q2119" s="44"/>
      <c r="R2119" s="44"/>
      <c r="S2119" s="44"/>
      <c r="T2119" s="34"/>
      <c r="U2119" s="34"/>
      <c r="V2119" s="34"/>
      <c r="W2119" s="34"/>
      <c r="X2119" s="35"/>
      <c r="Y2119" s="34"/>
      <c r="Z2119" s="44"/>
      <c r="AA2119" s="34"/>
      <c r="AB2119" s="97" t="str">
        <f t="shared" si="33"/>
        <v/>
      </c>
    </row>
    <row r="2120" spans="1:28">
      <c r="A2120" s="97" t="str">
        <f>IF(E2120="","",SUBTOTAL(3,$E$2:$E2120))</f>
        <v/>
      </c>
      <c r="B2120" s="45"/>
      <c r="C2120" s="44"/>
      <c r="D2120" s="44"/>
      <c r="E2120" s="61"/>
      <c r="F2120" s="44"/>
      <c r="G2120" s="35"/>
      <c r="H2120" s="34"/>
      <c r="I2120" s="34"/>
      <c r="J2120" s="45"/>
      <c r="K2120" s="34"/>
      <c r="L2120" s="45"/>
      <c r="M2120" s="45"/>
      <c r="N2120" s="44"/>
      <c r="O2120" s="45"/>
      <c r="P2120" s="45"/>
      <c r="Q2120" s="44"/>
      <c r="R2120" s="44"/>
      <c r="S2120" s="44"/>
      <c r="T2120" s="34"/>
      <c r="U2120" s="34"/>
      <c r="V2120" s="34"/>
      <c r="W2120" s="34"/>
      <c r="X2120" s="34"/>
      <c r="Y2120" s="34"/>
      <c r="Z2120" s="45"/>
      <c r="AA2120" s="34"/>
      <c r="AB2120" s="97" t="str">
        <f t="shared" si="33"/>
        <v/>
      </c>
    </row>
    <row r="2121" spans="1:28">
      <c r="A2121" s="97" t="str">
        <f>IF(E2121="","",SUBTOTAL(3,$E$2:$E2121))</f>
        <v/>
      </c>
      <c r="B2121" s="45"/>
      <c r="C2121" s="44"/>
      <c r="D2121" s="44"/>
      <c r="E2121" s="61"/>
      <c r="F2121" s="44"/>
      <c r="G2121" s="35"/>
      <c r="H2121" s="34"/>
      <c r="I2121" s="34"/>
      <c r="J2121" s="45"/>
      <c r="K2121" s="34"/>
      <c r="L2121" s="45"/>
      <c r="M2121" s="45"/>
      <c r="N2121" s="44"/>
      <c r="O2121" s="45"/>
      <c r="P2121" s="45"/>
      <c r="Q2121" s="44"/>
      <c r="R2121" s="44"/>
      <c r="S2121" s="44"/>
      <c r="T2121" s="34"/>
      <c r="U2121" s="34"/>
      <c r="V2121" s="34"/>
      <c r="W2121" s="34"/>
      <c r="X2121" s="34"/>
      <c r="Y2121" s="34"/>
      <c r="Z2121" s="44"/>
      <c r="AA2121" s="34"/>
      <c r="AB2121" s="97" t="str">
        <f t="shared" si="33"/>
        <v/>
      </c>
    </row>
    <row r="2122" spans="1:28">
      <c r="A2122" s="97" t="str">
        <f>IF(E2122="","",SUBTOTAL(3,$E$2:$E2122))</f>
        <v/>
      </c>
      <c r="B2122" s="45"/>
      <c r="C2122" s="45"/>
      <c r="D2122" s="44"/>
      <c r="E2122" s="35"/>
      <c r="F2122" s="44"/>
      <c r="G2122" s="35"/>
      <c r="H2122" s="34"/>
      <c r="I2122" s="34"/>
      <c r="J2122" s="44"/>
      <c r="K2122" s="34"/>
      <c r="L2122" s="45"/>
      <c r="M2122" s="45"/>
      <c r="N2122" s="44"/>
      <c r="O2122" s="45"/>
      <c r="P2122" s="45"/>
      <c r="Q2122" s="44"/>
      <c r="R2122" s="44"/>
      <c r="S2122" s="44"/>
      <c r="T2122" s="34"/>
      <c r="U2122" s="34"/>
      <c r="V2122" s="34"/>
      <c r="W2122" s="34"/>
      <c r="X2122" s="97"/>
      <c r="Y2122" s="97"/>
      <c r="Z2122" s="45"/>
      <c r="AA2122" s="34"/>
      <c r="AB2122" s="97" t="str">
        <f t="shared" si="33"/>
        <v/>
      </c>
    </row>
    <row r="2123" spans="1:28">
      <c r="A2123" s="97" t="str">
        <f>IF(E2123="","",SUBTOTAL(3,$E$2:$E2123))</f>
        <v/>
      </c>
      <c r="B2123" s="45"/>
      <c r="C2123" s="45"/>
      <c r="D2123" s="44"/>
      <c r="E2123" s="35"/>
      <c r="F2123" s="44"/>
      <c r="G2123" s="35"/>
      <c r="H2123" s="34"/>
      <c r="I2123" s="34"/>
      <c r="J2123" s="44"/>
      <c r="K2123" s="34"/>
      <c r="L2123" s="45"/>
      <c r="M2123" s="45"/>
      <c r="N2123" s="44"/>
      <c r="O2123" s="45"/>
      <c r="P2123" s="45"/>
      <c r="Q2123" s="44"/>
      <c r="R2123" s="44"/>
      <c r="S2123" s="44"/>
      <c r="T2123" s="34"/>
      <c r="U2123" s="34"/>
      <c r="V2123" s="34"/>
      <c r="W2123" s="34"/>
      <c r="X2123" s="34"/>
      <c r="Y2123" s="36"/>
      <c r="Z2123" s="44"/>
      <c r="AA2123" s="34"/>
      <c r="AB2123" s="97" t="str">
        <f t="shared" si="33"/>
        <v/>
      </c>
    </row>
    <row r="2124" spans="1:28">
      <c r="A2124" s="97" t="str">
        <f>IF(E2124="","",SUBTOTAL(3,$E$2:$E2124))</f>
        <v/>
      </c>
      <c r="B2124" s="45"/>
      <c r="C2124" s="45"/>
      <c r="D2124" s="44"/>
      <c r="E2124" s="35"/>
      <c r="F2124" s="44"/>
      <c r="G2124" s="65"/>
      <c r="H2124" s="41"/>
      <c r="I2124" s="41"/>
      <c r="J2124" s="44"/>
      <c r="K2124" s="34"/>
      <c r="L2124" s="45"/>
      <c r="M2124" s="45"/>
      <c r="N2124" s="44"/>
      <c r="O2124" s="45"/>
      <c r="P2124" s="45"/>
      <c r="Q2124" s="44"/>
      <c r="R2124" s="44"/>
      <c r="S2124" s="44"/>
      <c r="T2124" s="36"/>
      <c r="U2124" s="36"/>
      <c r="V2124" s="36"/>
      <c r="W2124" s="36"/>
      <c r="X2124" s="34"/>
      <c r="Y2124" s="36"/>
      <c r="Z2124" s="45"/>
      <c r="AA2124" s="34"/>
      <c r="AB2124" s="97" t="str">
        <f t="shared" si="33"/>
        <v/>
      </c>
    </row>
    <row r="2125" spans="1:28">
      <c r="A2125" s="97" t="str">
        <f>IF(E2125="","",SUBTOTAL(3,$E$2:$E2125))</f>
        <v/>
      </c>
      <c r="B2125" s="45"/>
      <c r="C2125" s="45"/>
      <c r="D2125" s="44"/>
      <c r="E2125" s="35"/>
      <c r="F2125" s="44"/>
      <c r="G2125" s="35"/>
      <c r="H2125" s="34"/>
      <c r="I2125" s="34"/>
      <c r="J2125" s="44"/>
      <c r="K2125" s="34"/>
      <c r="L2125" s="45"/>
      <c r="M2125" s="45"/>
      <c r="N2125" s="44"/>
      <c r="O2125" s="45"/>
      <c r="P2125" s="44"/>
      <c r="Q2125" s="44"/>
      <c r="R2125" s="44"/>
      <c r="S2125" s="44"/>
      <c r="T2125" s="34"/>
      <c r="U2125" s="97"/>
      <c r="V2125" s="34"/>
      <c r="W2125" s="34"/>
      <c r="X2125" s="36"/>
      <c r="Y2125" s="36"/>
      <c r="Z2125" s="45"/>
      <c r="AA2125" s="34"/>
      <c r="AB2125" s="97" t="str">
        <f t="shared" si="33"/>
        <v/>
      </c>
    </row>
    <row r="2126" spans="1:28">
      <c r="A2126" s="97" t="str">
        <f>IF(E2126="","",SUBTOTAL(3,$E$2:$E2126))</f>
        <v/>
      </c>
      <c r="B2126" s="45"/>
      <c r="C2126" s="45"/>
      <c r="D2126" s="44"/>
      <c r="E2126" s="35"/>
      <c r="F2126" s="44"/>
      <c r="G2126" s="35"/>
      <c r="H2126" s="34"/>
      <c r="I2126" s="34"/>
      <c r="J2126" s="44"/>
      <c r="K2126" s="34"/>
      <c r="L2126" s="45"/>
      <c r="M2126" s="45"/>
      <c r="N2126" s="44"/>
      <c r="O2126" s="45"/>
      <c r="P2126" s="44"/>
      <c r="Q2126" s="44"/>
      <c r="R2126" s="44"/>
      <c r="S2126" s="44"/>
      <c r="T2126" s="34"/>
      <c r="U2126" s="34"/>
      <c r="V2126" s="34"/>
      <c r="W2126" s="34"/>
      <c r="X2126" s="34"/>
      <c r="Y2126" s="34"/>
      <c r="Z2126" s="45"/>
      <c r="AA2126" s="34"/>
      <c r="AB2126" s="97" t="str">
        <f t="shared" si="33"/>
        <v/>
      </c>
    </row>
    <row r="2127" spans="1:28">
      <c r="A2127" s="97" t="str">
        <f>IF(E2127="","",SUBTOTAL(3,$E$2:$E2127))</f>
        <v/>
      </c>
      <c r="B2127" s="45"/>
      <c r="C2127" s="45"/>
      <c r="D2127" s="44"/>
      <c r="E2127" s="35"/>
      <c r="F2127" s="44"/>
      <c r="G2127" s="35"/>
      <c r="H2127" s="35"/>
      <c r="I2127" s="35"/>
      <c r="J2127" s="44"/>
      <c r="K2127" s="34"/>
      <c r="L2127" s="45"/>
      <c r="M2127" s="45"/>
      <c r="N2127" s="44"/>
      <c r="O2127" s="45"/>
      <c r="P2127" s="45"/>
      <c r="Q2127" s="44"/>
      <c r="R2127" s="44"/>
      <c r="S2127" s="44"/>
      <c r="T2127" s="97"/>
      <c r="U2127" s="34"/>
      <c r="V2127" s="34"/>
      <c r="W2127" s="34"/>
      <c r="X2127" s="34"/>
      <c r="Y2127" s="34"/>
      <c r="Z2127" s="44"/>
      <c r="AA2127" s="34"/>
      <c r="AB2127" s="97" t="str">
        <f t="shared" si="33"/>
        <v/>
      </c>
    </row>
    <row r="2128" spans="1:28">
      <c r="A2128" s="97" t="str">
        <f>IF(E2128="","",SUBTOTAL(3,$E$2:$E2128))</f>
        <v/>
      </c>
      <c r="B2128" s="45"/>
      <c r="C2128" s="44"/>
      <c r="D2128" s="44"/>
      <c r="E2128" s="61"/>
      <c r="F2128" s="44"/>
      <c r="G2128" s="35"/>
      <c r="H2128" s="34"/>
      <c r="I2128" s="34"/>
      <c r="J2128" s="44"/>
      <c r="K2128" s="34"/>
      <c r="L2128" s="45"/>
      <c r="M2128" s="45"/>
      <c r="N2128" s="44"/>
      <c r="O2128" s="45"/>
      <c r="P2128" s="44"/>
      <c r="Q2128" s="44"/>
      <c r="R2128" s="44"/>
      <c r="S2128" s="44"/>
      <c r="T2128" s="34"/>
      <c r="U2128" s="35"/>
      <c r="V2128" s="35"/>
      <c r="W2128" s="34"/>
      <c r="X2128" s="34"/>
      <c r="Y2128" s="34"/>
      <c r="Z2128" s="44"/>
      <c r="AA2128" s="34"/>
      <c r="AB2128" s="97" t="str">
        <f t="shared" si="33"/>
        <v/>
      </c>
    </row>
    <row r="2129" spans="1:28">
      <c r="A2129" s="97" t="str">
        <f>IF(E2129="","",SUBTOTAL(3,$E$2:$E2129))</f>
        <v/>
      </c>
      <c r="B2129" s="45"/>
      <c r="C2129" s="44"/>
      <c r="D2129" s="44"/>
      <c r="E2129" s="61"/>
      <c r="F2129" s="44"/>
      <c r="G2129" s="35"/>
      <c r="H2129" s="34"/>
      <c r="I2129" s="34"/>
      <c r="J2129" s="44"/>
      <c r="K2129" s="34"/>
      <c r="L2129" s="45"/>
      <c r="M2129" s="45"/>
      <c r="N2129" s="44"/>
      <c r="O2129" s="45"/>
      <c r="P2129" s="44"/>
      <c r="Q2129" s="44"/>
      <c r="R2129" s="44"/>
      <c r="S2129" s="44"/>
      <c r="T2129" s="34"/>
      <c r="U2129" s="34"/>
      <c r="V2129" s="35"/>
      <c r="W2129" s="34"/>
      <c r="X2129" s="34"/>
      <c r="Y2129" s="34"/>
      <c r="Z2129" s="45"/>
      <c r="AA2129" s="34"/>
      <c r="AB2129" s="97" t="str">
        <f t="shared" si="33"/>
        <v/>
      </c>
    </row>
    <row r="2130" spans="1:28">
      <c r="A2130" s="97" t="str">
        <f>IF(E2130="","",SUBTOTAL(3,$E$2:$E2130))</f>
        <v/>
      </c>
      <c r="B2130" s="45"/>
      <c r="C2130" s="44"/>
      <c r="D2130" s="44"/>
      <c r="E2130" s="61"/>
      <c r="F2130" s="44"/>
      <c r="G2130" s="35"/>
      <c r="H2130" s="34"/>
      <c r="I2130" s="34"/>
      <c r="J2130" s="44"/>
      <c r="K2130" s="34"/>
      <c r="L2130" s="45"/>
      <c r="M2130" s="45"/>
      <c r="N2130" s="44"/>
      <c r="O2130" s="45"/>
      <c r="P2130" s="44"/>
      <c r="Q2130" s="44"/>
      <c r="R2130" s="44"/>
      <c r="S2130" s="44"/>
      <c r="T2130" s="34"/>
      <c r="U2130" s="34"/>
      <c r="V2130" s="35"/>
      <c r="W2130" s="34"/>
      <c r="X2130" s="34"/>
      <c r="Y2130" s="34"/>
      <c r="Z2130" s="45"/>
      <c r="AA2130" s="34"/>
      <c r="AB2130" s="97" t="str">
        <f t="shared" si="33"/>
        <v/>
      </c>
    </row>
    <row r="2131" spans="1:28">
      <c r="A2131" s="97" t="str">
        <f>IF(E2131="","",SUBTOTAL(3,$E$2:$E2131))</f>
        <v/>
      </c>
      <c r="B2131" s="45"/>
      <c r="C2131" s="45"/>
      <c r="D2131" s="44"/>
      <c r="E2131" s="35"/>
      <c r="F2131" s="44"/>
      <c r="G2131" s="35"/>
      <c r="H2131" s="34"/>
      <c r="I2131" s="34"/>
      <c r="J2131" s="44"/>
      <c r="K2131" s="34"/>
      <c r="L2131" s="45"/>
      <c r="M2131" s="45"/>
      <c r="N2131" s="44"/>
      <c r="O2131" s="45"/>
      <c r="P2131" s="45"/>
      <c r="Q2131" s="44"/>
      <c r="R2131" s="44"/>
      <c r="S2131" s="44"/>
      <c r="T2131" s="36"/>
      <c r="U2131" s="36"/>
      <c r="V2131" s="36"/>
      <c r="W2131" s="36"/>
      <c r="X2131" s="34"/>
      <c r="Y2131" s="34"/>
      <c r="Z2131" s="45"/>
      <c r="AA2131" s="34"/>
      <c r="AB2131" s="97" t="str">
        <f t="shared" si="33"/>
        <v/>
      </c>
    </row>
    <row r="2132" spans="1:28">
      <c r="A2132" s="97" t="str">
        <f>IF(E2132="","",SUBTOTAL(3,$E$2:$E2132))</f>
        <v/>
      </c>
      <c r="B2132" s="45"/>
      <c r="C2132" s="45"/>
      <c r="D2132" s="44"/>
      <c r="E2132" s="35"/>
      <c r="F2132" s="44"/>
      <c r="G2132" s="35"/>
      <c r="H2132" s="34"/>
      <c r="I2132" s="34"/>
      <c r="J2132" s="44"/>
      <c r="K2132" s="34"/>
      <c r="L2132" s="45"/>
      <c r="M2132" s="45"/>
      <c r="N2132" s="44"/>
      <c r="O2132" s="45"/>
      <c r="P2132" s="45"/>
      <c r="Q2132" s="44"/>
      <c r="R2132" s="44"/>
      <c r="S2132" s="44"/>
      <c r="T2132" s="36"/>
      <c r="U2132" s="36"/>
      <c r="V2132" s="36"/>
      <c r="W2132" s="36"/>
      <c r="X2132" s="97"/>
      <c r="Y2132" s="97"/>
      <c r="Z2132" s="45"/>
      <c r="AA2132" s="34"/>
      <c r="AB2132" s="97" t="str">
        <f t="shared" si="33"/>
        <v/>
      </c>
    </row>
    <row r="2133" spans="1:28">
      <c r="A2133" s="97" t="str">
        <f>IF(E2133="","",SUBTOTAL(3,$E$2:$E2133))</f>
        <v/>
      </c>
      <c r="B2133" s="45"/>
      <c r="C2133" s="45"/>
      <c r="D2133" s="44"/>
      <c r="E2133" s="35"/>
      <c r="F2133" s="44"/>
      <c r="G2133" s="35"/>
      <c r="H2133" s="34"/>
      <c r="I2133" s="34"/>
      <c r="J2133" s="44"/>
      <c r="K2133" s="34"/>
      <c r="L2133" s="45"/>
      <c r="M2133" s="45"/>
      <c r="N2133" s="44"/>
      <c r="O2133" s="45"/>
      <c r="P2133" s="45"/>
      <c r="Q2133" s="44"/>
      <c r="R2133" s="44"/>
      <c r="S2133" s="44"/>
      <c r="T2133" s="36"/>
      <c r="U2133" s="36"/>
      <c r="V2133" s="36"/>
      <c r="W2133" s="36"/>
      <c r="X2133" s="34"/>
      <c r="Y2133" s="34"/>
      <c r="Z2133" s="45"/>
      <c r="AA2133" s="34"/>
      <c r="AB2133" s="97" t="str">
        <f t="shared" si="33"/>
        <v/>
      </c>
    </row>
    <row r="2134" spans="1:28">
      <c r="A2134" s="97" t="str">
        <f>IF(E2134="","",SUBTOTAL(3,$E$2:$E2134))</f>
        <v/>
      </c>
      <c r="B2134" s="45"/>
      <c r="C2134" s="45"/>
      <c r="D2134" s="44"/>
      <c r="E2134" s="35"/>
      <c r="F2134" s="44"/>
      <c r="G2134" s="35"/>
      <c r="H2134" s="34"/>
      <c r="I2134" s="34"/>
      <c r="J2134" s="44"/>
      <c r="K2134" s="34"/>
      <c r="L2134" s="45"/>
      <c r="M2134" s="45"/>
      <c r="N2134" s="44"/>
      <c r="O2134" s="45"/>
      <c r="P2134" s="45"/>
      <c r="Q2134" s="44"/>
      <c r="R2134" s="44"/>
      <c r="S2134" s="44"/>
      <c r="T2134" s="36"/>
      <c r="U2134" s="36"/>
      <c r="V2134" s="36"/>
      <c r="W2134" s="36"/>
      <c r="X2134" s="97"/>
      <c r="Y2134" s="42"/>
      <c r="Z2134" s="45"/>
      <c r="AA2134" s="34"/>
      <c r="AB2134" s="97" t="str">
        <f t="shared" si="33"/>
        <v/>
      </c>
    </row>
    <row r="2135" spans="1:28">
      <c r="A2135" s="97" t="str">
        <f>IF(E2135="","",SUBTOTAL(3,$E$2:$E2135))</f>
        <v/>
      </c>
      <c r="B2135" s="45"/>
      <c r="C2135" s="44"/>
      <c r="D2135" s="44"/>
      <c r="E2135" s="35"/>
      <c r="F2135" s="44"/>
      <c r="G2135" s="35"/>
      <c r="H2135" s="34"/>
      <c r="I2135" s="34"/>
      <c r="J2135" s="44"/>
      <c r="K2135" s="34"/>
      <c r="L2135" s="45"/>
      <c r="M2135" s="45"/>
      <c r="N2135" s="44"/>
      <c r="O2135" s="45"/>
      <c r="P2135" s="44"/>
      <c r="Q2135" s="44"/>
      <c r="R2135" s="44"/>
      <c r="S2135" s="44"/>
      <c r="T2135" s="34"/>
      <c r="U2135" s="34"/>
      <c r="V2135" s="34"/>
      <c r="W2135" s="34"/>
      <c r="X2135" s="35"/>
      <c r="Y2135" s="34"/>
      <c r="Z2135" s="44"/>
      <c r="AA2135" s="34"/>
      <c r="AB2135" s="97" t="str">
        <f t="shared" si="33"/>
        <v/>
      </c>
    </row>
    <row r="2136" spans="1:28">
      <c r="A2136" s="97" t="str">
        <f>IF(E2136="","",SUBTOTAL(3,$E$2:$E2136))</f>
        <v/>
      </c>
      <c r="B2136" s="45"/>
      <c r="C2136" s="45"/>
      <c r="D2136" s="44"/>
      <c r="E2136" s="35"/>
      <c r="F2136" s="44"/>
      <c r="G2136" s="35"/>
      <c r="H2136" s="34"/>
      <c r="I2136" s="34"/>
      <c r="J2136" s="44"/>
      <c r="K2136" s="34"/>
      <c r="L2136" s="45"/>
      <c r="M2136" s="45"/>
      <c r="N2136" s="44"/>
      <c r="O2136" s="45"/>
      <c r="P2136" s="45"/>
      <c r="Q2136" s="44"/>
      <c r="R2136" s="44"/>
      <c r="S2136" s="44"/>
      <c r="T2136" s="36"/>
      <c r="U2136" s="36"/>
      <c r="V2136" s="36"/>
      <c r="W2136" s="34"/>
      <c r="X2136" s="36"/>
      <c r="Y2136" s="36"/>
      <c r="Z2136" s="45"/>
      <c r="AA2136" s="34"/>
      <c r="AB2136" s="97" t="str">
        <f t="shared" si="33"/>
        <v/>
      </c>
    </row>
    <row r="2137" spans="1:28">
      <c r="A2137" s="97" t="str">
        <f>IF(E2137="","",SUBTOTAL(3,$E$2:$E2137))</f>
        <v/>
      </c>
      <c r="B2137" s="45"/>
      <c r="C2137" s="44"/>
      <c r="D2137" s="44"/>
      <c r="E2137" s="35"/>
      <c r="F2137" s="44"/>
      <c r="G2137" s="35"/>
      <c r="H2137" s="35"/>
      <c r="I2137" s="35"/>
      <c r="J2137" s="44"/>
      <c r="K2137" s="34"/>
      <c r="L2137" s="45"/>
      <c r="M2137" s="45"/>
      <c r="N2137" s="44"/>
      <c r="O2137" s="45"/>
      <c r="P2137" s="44"/>
      <c r="Q2137" s="44"/>
      <c r="R2137" s="44"/>
      <c r="S2137" s="44"/>
      <c r="T2137" s="34"/>
      <c r="U2137" s="34"/>
      <c r="V2137" s="34"/>
      <c r="W2137" s="34"/>
      <c r="X2137" s="59"/>
      <c r="Y2137" s="59"/>
      <c r="Z2137" s="44"/>
      <c r="AA2137" s="34"/>
      <c r="AB2137" s="97" t="str">
        <f t="shared" si="33"/>
        <v/>
      </c>
    </row>
    <row r="2138" spans="1:28">
      <c r="A2138" s="97" t="str">
        <f>IF(E2138="","",SUBTOTAL(3,$E$2:$E2138))</f>
        <v/>
      </c>
      <c r="B2138" s="45"/>
      <c r="C2138" s="45"/>
      <c r="D2138" s="44"/>
      <c r="E2138" s="35"/>
      <c r="F2138" s="44"/>
      <c r="G2138" s="35"/>
      <c r="H2138" s="34"/>
      <c r="I2138" s="34"/>
      <c r="J2138" s="44"/>
      <c r="K2138" s="34"/>
      <c r="L2138" s="45"/>
      <c r="M2138" s="45"/>
      <c r="N2138" s="44"/>
      <c r="O2138" s="45"/>
      <c r="P2138" s="45"/>
      <c r="Q2138" s="44"/>
      <c r="R2138" s="44"/>
      <c r="S2138" s="44"/>
      <c r="T2138" s="36"/>
      <c r="U2138" s="36"/>
      <c r="V2138" s="36"/>
      <c r="W2138" s="36"/>
      <c r="X2138" s="36"/>
      <c r="Y2138" s="36"/>
      <c r="Z2138" s="45"/>
      <c r="AA2138" s="34"/>
      <c r="AB2138" s="97" t="str">
        <f t="shared" si="33"/>
        <v/>
      </c>
    </row>
    <row r="2139" spans="1:28">
      <c r="A2139" s="97" t="str">
        <f>IF(E2139="","",SUBTOTAL(3,$E$2:$E2139))</f>
        <v/>
      </c>
      <c r="B2139" s="45"/>
      <c r="C2139" s="45"/>
      <c r="D2139" s="44"/>
      <c r="E2139" s="35"/>
      <c r="F2139" s="44"/>
      <c r="G2139" s="35"/>
      <c r="H2139" s="34"/>
      <c r="I2139" s="34"/>
      <c r="J2139" s="44"/>
      <c r="K2139" s="34"/>
      <c r="L2139" s="45"/>
      <c r="M2139" s="45"/>
      <c r="N2139" s="44"/>
      <c r="O2139" s="45"/>
      <c r="P2139" s="45"/>
      <c r="Q2139" s="44"/>
      <c r="R2139" s="44"/>
      <c r="S2139" s="44"/>
      <c r="T2139" s="36"/>
      <c r="U2139" s="36"/>
      <c r="V2139" s="36"/>
      <c r="W2139" s="36"/>
      <c r="X2139" s="36"/>
      <c r="Y2139" s="36"/>
      <c r="Z2139" s="45"/>
      <c r="AA2139" s="34"/>
      <c r="AB2139" s="97" t="str">
        <f t="shared" si="33"/>
        <v/>
      </c>
    </row>
    <row r="2140" spans="1:28">
      <c r="A2140" s="97" t="str">
        <f>IF(E2140="","",SUBTOTAL(3,$E$2:$E2140))</f>
        <v/>
      </c>
      <c r="B2140" s="45"/>
      <c r="C2140" s="44"/>
      <c r="D2140" s="44"/>
      <c r="E2140" s="61"/>
      <c r="F2140" s="44"/>
      <c r="G2140" s="35"/>
      <c r="H2140" s="34"/>
      <c r="I2140" s="34"/>
      <c r="J2140" s="44"/>
      <c r="K2140" s="34"/>
      <c r="L2140" s="45"/>
      <c r="M2140" s="45"/>
      <c r="N2140" s="44"/>
      <c r="O2140" s="45"/>
      <c r="P2140" s="44"/>
      <c r="Q2140" s="44"/>
      <c r="R2140" s="44"/>
      <c r="S2140" s="44"/>
      <c r="T2140" s="34"/>
      <c r="U2140" s="34"/>
      <c r="V2140" s="34"/>
      <c r="W2140" s="34"/>
      <c r="X2140" s="34"/>
      <c r="Y2140" s="34"/>
      <c r="Z2140" s="44"/>
      <c r="AA2140" s="34"/>
      <c r="AB2140" s="97" t="str">
        <f t="shared" si="33"/>
        <v/>
      </c>
    </row>
    <row r="2141" spans="1:28">
      <c r="A2141" s="97" t="str">
        <f>IF(E2141="","",SUBTOTAL(3,$E$2:$E2141))</f>
        <v/>
      </c>
      <c r="B2141" s="45"/>
      <c r="C2141" s="44"/>
      <c r="D2141" s="44"/>
      <c r="E2141" s="61"/>
      <c r="F2141" s="44"/>
      <c r="G2141" s="35"/>
      <c r="H2141" s="34"/>
      <c r="I2141" s="34"/>
      <c r="J2141" s="44"/>
      <c r="K2141" s="34"/>
      <c r="L2141" s="45"/>
      <c r="M2141" s="45"/>
      <c r="N2141" s="44"/>
      <c r="O2141" s="45"/>
      <c r="P2141" s="44"/>
      <c r="Q2141" s="44"/>
      <c r="R2141" s="44"/>
      <c r="S2141" s="44"/>
      <c r="T2141" s="34"/>
      <c r="U2141" s="34"/>
      <c r="V2141" s="34"/>
      <c r="W2141" s="34"/>
      <c r="X2141" s="34"/>
      <c r="Y2141" s="34"/>
      <c r="Z2141" s="44"/>
      <c r="AA2141" s="34"/>
      <c r="AB2141" s="97" t="str">
        <f t="shared" si="33"/>
        <v/>
      </c>
    </row>
    <row r="2142" spans="1:28">
      <c r="A2142" s="97" t="str">
        <f>IF(E2142="","",SUBTOTAL(3,$E$2:$E2142))</f>
        <v/>
      </c>
      <c r="B2142" s="45"/>
      <c r="C2142" s="45"/>
      <c r="D2142" s="44"/>
      <c r="E2142" s="35"/>
      <c r="F2142" s="44"/>
      <c r="G2142" s="35"/>
      <c r="H2142" s="34"/>
      <c r="I2142" s="34"/>
      <c r="J2142" s="44"/>
      <c r="K2142" s="34"/>
      <c r="L2142" s="45"/>
      <c r="M2142" s="45"/>
      <c r="N2142" s="44"/>
      <c r="O2142" s="45"/>
      <c r="P2142" s="45"/>
      <c r="Q2142" s="44"/>
      <c r="R2142" s="44"/>
      <c r="S2142" s="44"/>
      <c r="T2142" s="36"/>
      <c r="U2142" s="36"/>
      <c r="V2142" s="34"/>
      <c r="W2142" s="34"/>
      <c r="X2142" s="36"/>
      <c r="Y2142" s="36"/>
      <c r="Z2142" s="45"/>
      <c r="AA2142" s="34"/>
      <c r="AB2142" s="97" t="str">
        <f t="shared" si="33"/>
        <v/>
      </c>
    </row>
    <row r="2143" spans="1:28">
      <c r="A2143" s="97" t="str">
        <f>IF(E2143="","",SUBTOTAL(3,$E$2:$E2143))</f>
        <v/>
      </c>
      <c r="B2143" s="45"/>
      <c r="C2143" s="45"/>
      <c r="D2143" s="44"/>
      <c r="E2143" s="35"/>
      <c r="F2143" s="44"/>
      <c r="G2143" s="35"/>
      <c r="H2143" s="34"/>
      <c r="I2143" s="34"/>
      <c r="J2143" s="44"/>
      <c r="K2143" s="34"/>
      <c r="L2143" s="45"/>
      <c r="M2143" s="45"/>
      <c r="N2143" s="44"/>
      <c r="O2143" s="45"/>
      <c r="P2143" s="45"/>
      <c r="Q2143" s="44"/>
      <c r="R2143" s="44"/>
      <c r="S2143" s="44"/>
      <c r="T2143" s="36"/>
      <c r="U2143" s="36"/>
      <c r="V2143" s="34"/>
      <c r="W2143" s="34"/>
      <c r="X2143" s="34"/>
      <c r="Y2143" s="34"/>
      <c r="Z2143" s="45"/>
      <c r="AA2143" s="34"/>
      <c r="AB2143" s="97" t="str">
        <f t="shared" si="33"/>
        <v/>
      </c>
    </row>
    <row r="2144" spans="1:28">
      <c r="A2144" s="97" t="str">
        <f>IF(E2144="","",SUBTOTAL(3,$E$2:$E2144))</f>
        <v/>
      </c>
      <c r="B2144" s="45"/>
      <c r="C2144" s="45"/>
      <c r="D2144" s="44"/>
      <c r="E2144" s="35"/>
      <c r="F2144" s="44"/>
      <c r="G2144" s="35"/>
      <c r="H2144" s="34"/>
      <c r="I2144" s="34"/>
      <c r="J2144" s="44"/>
      <c r="K2144" s="34"/>
      <c r="L2144" s="45"/>
      <c r="M2144" s="45"/>
      <c r="N2144" s="44"/>
      <c r="O2144" s="45"/>
      <c r="P2144" s="45"/>
      <c r="Q2144" s="44"/>
      <c r="R2144" s="44"/>
      <c r="S2144" s="44"/>
      <c r="T2144" s="34"/>
      <c r="U2144" s="34"/>
      <c r="V2144" s="34"/>
      <c r="W2144" s="34"/>
      <c r="X2144" s="36"/>
      <c r="Y2144" s="36"/>
      <c r="Z2144" s="45"/>
      <c r="AA2144" s="34"/>
      <c r="AB2144" s="97" t="str">
        <f t="shared" si="33"/>
        <v/>
      </c>
    </row>
    <row r="2145" spans="1:28">
      <c r="A2145" s="97" t="str">
        <f>IF(E2145="","",SUBTOTAL(3,$E$2:$E2145))</f>
        <v/>
      </c>
      <c r="B2145" s="45"/>
      <c r="C2145" s="45"/>
      <c r="D2145" s="44"/>
      <c r="E2145" s="35"/>
      <c r="F2145" s="44"/>
      <c r="G2145" s="35"/>
      <c r="H2145" s="34"/>
      <c r="I2145" s="34"/>
      <c r="J2145" s="44"/>
      <c r="K2145" s="34"/>
      <c r="L2145" s="45"/>
      <c r="M2145" s="45"/>
      <c r="N2145" s="44"/>
      <c r="O2145" s="45"/>
      <c r="P2145" s="45"/>
      <c r="Q2145" s="44"/>
      <c r="R2145" s="44"/>
      <c r="S2145" s="44"/>
      <c r="T2145" s="34"/>
      <c r="U2145" s="34"/>
      <c r="V2145" s="34"/>
      <c r="W2145" s="34"/>
      <c r="X2145" s="36"/>
      <c r="Y2145" s="36"/>
      <c r="Z2145" s="45"/>
      <c r="AA2145" s="34"/>
      <c r="AB2145" s="97" t="str">
        <f t="shared" si="33"/>
        <v/>
      </c>
    </row>
    <row r="2146" spans="1:28">
      <c r="A2146" s="97" t="str">
        <f>IF(E2146="","",SUBTOTAL(3,$E$2:$E2146))</f>
        <v/>
      </c>
      <c r="B2146" s="45"/>
      <c r="C2146" s="45"/>
      <c r="D2146" s="44"/>
      <c r="E2146" s="35"/>
      <c r="F2146" s="44"/>
      <c r="G2146" s="35"/>
      <c r="H2146" s="34"/>
      <c r="I2146" s="34"/>
      <c r="J2146" s="44"/>
      <c r="K2146" s="34"/>
      <c r="L2146" s="45"/>
      <c r="M2146" s="45"/>
      <c r="N2146" s="44"/>
      <c r="O2146" s="45"/>
      <c r="P2146" s="45"/>
      <c r="Q2146" s="44"/>
      <c r="R2146" s="44"/>
      <c r="S2146" s="44"/>
      <c r="T2146" s="34"/>
      <c r="U2146" s="34"/>
      <c r="V2146" s="34"/>
      <c r="W2146" s="34"/>
      <c r="X2146" s="34"/>
      <c r="Y2146" s="34"/>
      <c r="Z2146" s="45"/>
      <c r="AA2146" s="34"/>
      <c r="AB2146" s="97" t="str">
        <f t="shared" si="33"/>
        <v/>
      </c>
    </row>
    <row r="2147" spans="1:28">
      <c r="A2147" s="97" t="str">
        <f>IF(E2147="","",SUBTOTAL(3,$E$2:$E2147))</f>
        <v/>
      </c>
      <c r="B2147" s="45"/>
      <c r="C2147" s="44"/>
      <c r="D2147" s="44"/>
      <c r="E2147" s="61"/>
      <c r="F2147" s="44"/>
      <c r="G2147" s="35"/>
      <c r="H2147" s="34"/>
      <c r="I2147" s="34"/>
      <c r="J2147" s="44"/>
      <c r="K2147" s="34"/>
      <c r="L2147" s="45"/>
      <c r="M2147" s="45"/>
      <c r="N2147" s="44"/>
      <c r="O2147" s="45"/>
      <c r="P2147" s="45"/>
      <c r="Q2147" s="44"/>
      <c r="R2147" s="44"/>
      <c r="S2147" s="44"/>
      <c r="T2147" s="34"/>
      <c r="U2147" s="34"/>
      <c r="V2147" s="34"/>
      <c r="W2147" s="34"/>
      <c r="X2147" s="34"/>
      <c r="Y2147" s="34"/>
      <c r="Z2147" s="45"/>
      <c r="AA2147" s="34"/>
      <c r="AB2147" s="97" t="str">
        <f t="shared" si="33"/>
        <v/>
      </c>
    </row>
    <row r="2148" spans="1:28">
      <c r="A2148" s="97" t="str">
        <f>IF(E2148="","",SUBTOTAL(3,$E$2:$E2148))</f>
        <v/>
      </c>
      <c r="B2148" s="45"/>
      <c r="C2148" s="44"/>
      <c r="D2148" s="44"/>
      <c r="E2148" s="35"/>
      <c r="F2148" s="44"/>
      <c r="G2148" s="35"/>
      <c r="H2148" s="34"/>
      <c r="I2148" s="34"/>
      <c r="J2148" s="44"/>
      <c r="K2148" s="34"/>
      <c r="L2148" s="45"/>
      <c r="M2148" s="45"/>
      <c r="N2148" s="44"/>
      <c r="O2148" s="45"/>
      <c r="P2148" s="45"/>
      <c r="Q2148" s="44"/>
      <c r="R2148" s="44"/>
      <c r="S2148" s="44"/>
      <c r="T2148" s="34"/>
      <c r="U2148" s="34"/>
      <c r="V2148" s="34"/>
      <c r="W2148" s="34"/>
      <c r="X2148" s="34"/>
      <c r="Y2148" s="34"/>
      <c r="Z2148" s="45"/>
      <c r="AA2148" s="34"/>
      <c r="AB2148" s="97" t="str">
        <f t="shared" si="33"/>
        <v/>
      </c>
    </row>
    <row r="2149" spans="1:28">
      <c r="A2149" s="97" t="str">
        <f>IF(E2149="","",SUBTOTAL(3,$E$2:$E2149))</f>
        <v/>
      </c>
      <c r="B2149" s="45"/>
      <c r="C2149" s="44"/>
      <c r="D2149" s="44"/>
      <c r="E2149" s="61"/>
      <c r="F2149" s="44"/>
      <c r="G2149" s="35"/>
      <c r="H2149" s="34"/>
      <c r="I2149" s="34"/>
      <c r="J2149" s="44"/>
      <c r="K2149" s="34"/>
      <c r="L2149" s="45"/>
      <c r="M2149" s="45"/>
      <c r="N2149" s="44"/>
      <c r="O2149" s="45"/>
      <c r="P2149" s="45"/>
      <c r="Q2149" s="44"/>
      <c r="R2149" s="44"/>
      <c r="S2149" s="44"/>
      <c r="T2149" s="34"/>
      <c r="U2149" s="34"/>
      <c r="V2149" s="34"/>
      <c r="W2149" s="34"/>
      <c r="X2149" s="34"/>
      <c r="Y2149" s="57"/>
      <c r="Z2149" s="45"/>
      <c r="AA2149" s="34"/>
      <c r="AB2149" s="97" t="str">
        <f t="shared" si="33"/>
        <v/>
      </c>
    </row>
    <row r="2150" spans="1:28">
      <c r="A2150" s="97" t="str">
        <f>IF(E2150="","",SUBTOTAL(3,$E$2:$E2150))</f>
        <v/>
      </c>
      <c r="B2150" s="45"/>
      <c r="C2150" s="45"/>
      <c r="D2150" s="44"/>
      <c r="E2150" s="35"/>
      <c r="F2150" s="44"/>
      <c r="G2150" s="35"/>
      <c r="H2150" s="34"/>
      <c r="I2150" s="34"/>
      <c r="J2150" s="44"/>
      <c r="K2150" s="34"/>
      <c r="L2150" s="45"/>
      <c r="M2150" s="45"/>
      <c r="N2150" s="44"/>
      <c r="O2150" s="45"/>
      <c r="P2150" s="45"/>
      <c r="Q2150" s="44"/>
      <c r="R2150" s="44"/>
      <c r="S2150" s="44"/>
      <c r="T2150" s="34"/>
      <c r="U2150" s="34"/>
      <c r="V2150" s="34"/>
      <c r="W2150" s="34"/>
      <c r="X2150" s="34"/>
      <c r="Y2150" s="34"/>
      <c r="Z2150" s="44"/>
      <c r="AA2150" s="34"/>
      <c r="AB2150" s="97" t="str">
        <f t="shared" si="33"/>
        <v/>
      </c>
    </row>
    <row r="2151" spans="1:28">
      <c r="A2151" s="97" t="str">
        <f>IF(E2151="","",SUBTOTAL(3,$E$2:$E2151))</f>
        <v/>
      </c>
      <c r="B2151" s="45"/>
      <c r="C2151" s="45"/>
      <c r="D2151" s="44"/>
      <c r="E2151" s="35"/>
      <c r="F2151" s="44"/>
      <c r="G2151" s="35"/>
      <c r="H2151" s="34"/>
      <c r="I2151" s="34"/>
      <c r="J2151" s="44"/>
      <c r="K2151" s="34"/>
      <c r="L2151" s="45"/>
      <c r="M2151" s="45"/>
      <c r="N2151" s="44"/>
      <c r="O2151" s="45"/>
      <c r="P2151" s="45"/>
      <c r="Q2151" s="44"/>
      <c r="R2151" s="44"/>
      <c r="S2151" s="44"/>
      <c r="T2151" s="36"/>
      <c r="U2151" s="36"/>
      <c r="V2151" s="36"/>
      <c r="W2151" s="36"/>
      <c r="X2151" s="36"/>
      <c r="Y2151" s="36"/>
      <c r="Z2151" s="45"/>
      <c r="AA2151" s="34"/>
      <c r="AB2151" s="97" t="str">
        <f t="shared" si="33"/>
        <v/>
      </c>
    </row>
    <row r="2152" spans="1:28">
      <c r="A2152" s="97" t="str">
        <f>IF(E2152="","",SUBTOTAL(3,$E$2:$E2152))</f>
        <v/>
      </c>
      <c r="B2152" s="45"/>
      <c r="C2152" s="45"/>
      <c r="D2152" s="44"/>
      <c r="E2152" s="35"/>
      <c r="F2152" s="44"/>
      <c r="G2152" s="35"/>
      <c r="H2152" s="34"/>
      <c r="I2152" s="34"/>
      <c r="J2152" s="44"/>
      <c r="K2152" s="34"/>
      <c r="L2152" s="45"/>
      <c r="M2152" s="45"/>
      <c r="N2152" s="44"/>
      <c r="O2152" s="45"/>
      <c r="P2152" s="45"/>
      <c r="Q2152" s="44"/>
      <c r="R2152" s="44"/>
      <c r="S2152" s="44"/>
      <c r="T2152" s="34"/>
      <c r="U2152" s="36"/>
      <c r="V2152" s="36"/>
      <c r="W2152" s="36"/>
      <c r="X2152" s="36"/>
      <c r="Y2152" s="36"/>
      <c r="Z2152" s="45"/>
      <c r="AA2152" s="34"/>
      <c r="AB2152" s="97" t="str">
        <f t="shared" si="33"/>
        <v/>
      </c>
    </row>
    <row r="2153" spans="1:28">
      <c r="A2153" s="97" t="str">
        <f>IF(E2153="","",SUBTOTAL(3,$E$2:$E2153))</f>
        <v/>
      </c>
      <c r="B2153" s="45"/>
      <c r="C2153" s="45"/>
      <c r="D2153" s="44"/>
      <c r="E2153" s="35"/>
      <c r="F2153" s="44"/>
      <c r="G2153" s="35"/>
      <c r="H2153" s="34"/>
      <c r="I2153" s="34"/>
      <c r="J2153" s="44"/>
      <c r="K2153" s="34"/>
      <c r="L2153" s="45"/>
      <c r="M2153" s="45"/>
      <c r="N2153" s="44"/>
      <c r="O2153" s="45"/>
      <c r="P2153" s="45"/>
      <c r="Q2153" s="44"/>
      <c r="R2153" s="44"/>
      <c r="S2153" s="44"/>
      <c r="T2153" s="36"/>
      <c r="U2153" s="34"/>
      <c r="V2153" s="34"/>
      <c r="W2153" s="34"/>
      <c r="X2153" s="36"/>
      <c r="Y2153" s="36"/>
      <c r="Z2153" s="45"/>
      <c r="AA2153" s="34"/>
      <c r="AB2153" s="97" t="str">
        <f t="shared" si="33"/>
        <v/>
      </c>
    </row>
    <row r="2154" spans="1:28">
      <c r="A2154" s="97" t="str">
        <f>IF(E2154="","",SUBTOTAL(3,$E$2:$E2154))</f>
        <v/>
      </c>
      <c r="B2154" s="45"/>
      <c r="C2154" s="44"/>
      <c r="D2154" s="44"/>
      <c r="E2154" s="61"/>
      <c r="F2154" s="44"/>
      <c r="G2154" s="35"/>
      <c r="H2154" s="34"/>
      <c r="I2154" s="34"/>
      <c r="J2154" s="44"/>
      <c r="K2154" s="34"/>
      <c r="L2154" s="45"/>
      <c r="M2154" s="45"/>
      <c r="N2154" s="44"/>
      <c r="O2154" s="45"/>
      <c r="P2154" s="44"/>
      <c r="Q2154" s="44"/>
      <c r="R2154" s="44"/>
      <c r="S2154" s="44"/>
      <c r="T2154" s="34"/>
      <c r="U2154" s="34"/>
      <c r="V2154" s="34"/>
      <c r="W2154" s="34"/>
      <c r="X2154" s="34"/>
      <c r="Y2154" s="34"/>
      <c r="Z2154" s="44"/>
      <c r="AA2154" s="34"/>
      <c r="AB2154" s="97" t="str">
        <f t="shared" si="33"/>
        <v/>
      </c>
    </row>
    <row r="2155" spans="1:28">
      <c r="A2155" s="97" t="str">
        <f>IF(E2155="","",SUBTOTAL(3,$E$2:$E2155))</f>
        <v/>
      </c>
      <c r="B2155" s="45"/>
      <c r="C2155" s="44"/>
      <c r="D2155" s="44"/>
      <c r="E2155" s="61"/>
      <c r="F2155" s="44"/>
      <c r="G2155" s="35"/>
      <c r="H2155" s="34"/>
      <c r="I2155" s="34"/>
      <c r="J2155" s="44"/>
      <c r="K2155" s="34"/>
      <c r="L2155" s="45"/>
      <c r="M2155" s="45"/>
      <c r="N2155" s="44"/>
      <c r="O2155" s="45"/>
      <c r="P2155" s="44"/>
      <c r="Q2155" s="44"/>
      <c r="R2155" s="44"/>
      <c r="S2155" s="44"/>
      <c r="T2155" s="34"/>
      <c r="U2155" s="34"/>
      <c r="V2155" s="34"/>
      <c r="W2155" s="34"/>
      <c r="X2155" s="34"/>
      <c r="Y2155" s="34"/>
      <c r="Z2155" s="44"/>
      <c r="AA2155" s="34"/>
      <c r="AB2155" s="97" t="str">
        <f t="shared" si="33"/>
        <v/>
      </c>
    </row>
    <row r="2156" spans="1:28">
      <c r="A2156" s="97" t="str">
        <f>IF(E2156="","",SUBTOTAL(3,$E$2:$E2156))</f>
        <v/>
      </c>
      <c r="B2156" s="45"/>
      <c r="C2156" s="45"/>
      <c r="D2156" s="44"/>
      <c r="E2156" s="35"/>
      <c r="F2156" s="44"/>
      <c r="G2156" s="35"/>
      <c r="H2156" s="34"/>
      <c r="I2156" s="34"/>
      <c r="J2156" s="44"/>
      <c r="K2156" s="34"/>
      <c r="L2156" s="45"/>
      <c r="M2156" s="45"/>
      <c r="N2156" s="44"/>
      <c r="O2156" s="45"/>
      <c r="P2156" s="44"/>
      <c r="Q2156" s="44"/>
      <c r="R2156" s="44"/>
      <c r="S2156" s="44"/>
      <c r="T2156" s="36"/>
      <c r="U2156" s="34"/>
      <c r="V2156" s="34"/>
      <c r="W2156" s="34"/>
      <c r="X2156" s="34"/>
      <c r="Y2156" s="34"/>
      <c r="Z2156" s="44"/>
      <c r="AA2156" s="34"/>
      <c r="AB2156" s="97" t="str">
        <f t="shared" si="33"/>
        <v/>
      </c>
    </row>
    <row r="2157" spans="1:28">
      <c r="A2157" s="97" t="str">
        <f>IF(E2157="","",SUBTOTAL(3,$E$2:$E2157))</f>
        <v/>
      </c>
      <c r="B2157" s="45"/>
      <c r="C2157" s="45"/>
      <c r="D2157" s="44"/>
      <c r="E2157" s="35"/>
      <c r="F2157" s="44"/>
      <c r="G2157" s="35"/>
      <c r="H2157" s="34"/>
      <c r="I2157" s="34"/>
      <c r="J2157" s="44"/>
      <c r="K2157" s="34"/>
      <c r="L2157" s="45"/>
      <c r="M2157" s="45"/>
      <c r="N2157" s="44"/>
      <c r="O2157" s="45"/>
      <c r="P2157" s="44"/>
      <c r="Q2157" s="44"/>
      <c r="R2157" s="44"/>
      <c r="S2157" s="44"/>
      <c r="T2157" s="34"/>
      <c r="U2157" s="34"/>
      <c r="V2157" s="34"/>
      <c r="W2157" s="34"/>
      <c r="X2157" s="34"/>
      <c r="Y2157" s="34"/>
      <c r="Z2157" s="44"/>
      <c r="AA2157" s="34"/>
      <c r="AB2157" s="97" t="str">
        <f t="shared" si="33"/>
        <v/>
      </c>
    </row>
    <row r="2158" spans="1:28">
      <c r="A2158" s="97" t="str">
        <f>IF(E2158="","",SUBTOTAL(3,$E$2:$E2158))</f>
        <v/>
      </c>
      <c r="B2158" s="45"/>
      <c r="C2158" s="45"/>
      <c r="D2158" s="44"/>
      <c r="E2158" s="35"/>
      <c r="F2158" s="44"/>
      <c r="G2158" s="35"/>
      <c r="H2158" s="34"/>
      <c r="I2158" s="34"/>
      <c r="J2158" s="44"/>
      <c r="K2158" s="34"/>
      <c r="L2158" s="45"/>
      <c r="M2158" s="45"/>
      <c r="N2158" s="44"/>
      <c r="O2158" s="45"/>
      <c r="P2158" s="44"/>
      <c r="Q2158" s="44"/>
      <c r="R2158" s="44"/>
      <c r="S2158" s="44"/>
      <c r="T2158" s="34"/>
      <c r="U2158" s="34"/>
      <c r="V2158" s="34"/>
      <c r="W2158" s="34"/>
      <c r="X2158" s="34"/>
      <c r="Y2158" s="34"/>
      <c r="Z2158" s="44"/>
      <c r="AA2158" s="34"/>
      <c r="AB2158" s="97" t="str">
        <f t="shared" si="33"/>
        <v/>
      </c>
    </row>
    <row r="2159" spans="1:28">
      <c r="A2159" s="97" t="str">
        <f>IF(E2159="","",SUBTOTAL(3,$E$2:$E2159))</f>
        <v/>
      </c>
      <c r="B2159" s="45"/>
      <c r="C2159" s="45"/>
      <c r="D2159" s="44"/>
      <c r="E2159" s="35"/>
      <c r="F2159" s="44"/>
      <c r="G2159" s="35"/>
      <c r="H2159" s="34"/>
      <c r="I2159" s="34"/>
      <c r="J2159" s="44"/>
      <c r="K2159" s="34"/>
      <c r="L2159" s="45"/>
      <c r="M2159" s="45"/>
      <c r="N2159" s="44"/>
      <c r="O2159" s="45"/>
      <c r="P2159" s="44"/>
      <c r="Q2159" s="44"/>
      <c r="R2159" s="44"/>
      <c r="S2159" s="44"/>
      <c r="T2159" s="34"/>
      <c r="U2159" s="34"/>
      <c r="V2159" s="34"/>
      <c r="W2159" s="34"/>
      <c r="X2159" s="34"/>
      <c r="Y2159" s="34"/>
      <c r="Z2159" s="44"/>
      <c r="AA2159" s="34"/>
      <c r="AB2159" s="97" t="str">
        <f t="shared" si="33"/>
        <v/>
      </c>
    </row>
    <row r="2160" spans="1:28">
      <c r="A2160" s="97" t="str">
        <f>IF(E2160="","",SUBTOTAL(3,$E$2:$E2160))</f>
        <v/>
      </c>
      <c r="B2160" s="45"/>
      <c r="C2160" s="44"/>
      <c r="D2160" s="44"/>
      <c r="E2160" s="61"/>
      <c r="F2160" s="44"/>
      <c r="G2160" s="35"/>
      <c r="H2160" s="34"/>
      <c r="I2160" s="34"/>
      <c r="J2160" s="44"/>
      <c r="K2160" s="34"/>
      <c r="L2160" s="45"/>
      <c r="M2160" s="45"/>
      <c r="N2160" s="44"/>
      <c r="O2160" s="45"/>
      <c r="P2160" s="45"/>
      <c r="Q2160" s="44"/>
      <c r="R2160" s="44"/>
      <c r="S2160" s="44"/>
      <c r="T2160" s="34"/>
      <c r="U2160" s="34"/>
      <c r="V2160" s="34"/>
      <c r="W2160" s="34"/>
      <c r="X2160" s="97"/>
      <c r="Y2160" s="34"/>
      <c r="Z2160" s="45"/>
      <c r="AA2160" s="34"/>
      <c r="AB2160" s="97" t="str">
        <f t="shared" si="33"/>
        <v/>
      </c>
    </row>
    <row r="2161" spans="1:28">
      <c r="A2161" s="97" t="str">
        <f>IF(E2161="","",SUBTOTAL(3,$E$2:$E2161))</f>
        <v/>
      </c>
      <c r="B2161" s="45"/>
      <c r="C2161" s="44"/>
      <c r="D2161" s="44"/>
      <c r="E2161" s="61"/>
      <c r="F2161" s="44"/>
      <c r="G2161" s="35"/>
      <c r="H2161" s="34"/>
      <c r="I2161" s="34"/>
      <c r="J2161" s="44"/>
      <c r="K2161" s="34"/>
      <c r="L2161" s="45"/>
      <c r="M2161" s="45"/>
      <c r="N2161" s="44"/>
      <c r="O2161" s="45"/>
      <c r="P2161" s="45"/>
      <c r="Q2161" s="44"/>
      <c r="R2161" s="44"/>
      <c r="S2161" s="44"/>
      <c r="T2161" s="34"/>
      <c r="U2161" s="34"/>
      <c r="V2161" s="34"/>
      <c r="W2161" s="34"/>
      <c r="X2161" s="34"/>
      <c r="Y2161" s="34"/>
      <c r="Z2161" s="45"/>
      <c r="AA2161" s="34"/>
      <c r="AB2161" s="97" t="str">
        <f t="shared" si="33"/>
        <v/>
      </c>
    </row>
    <row r="2162" spans="1:28">
      <c r="A2162" s="97" t="str">
        <f>IF(E2162="","",SUBTOTAL(3,$E$2:$E2162))</f>
        <v/>
      </c>
      <c r="B2162" s="45"/>
      <c r="C2162" s="45"/>
      <c r="D2162" s="44"/>
      <c r="E2162" s="35"/>
      <c r="F2162" s="44"/>
      <c r="G2162" s="35"/>
      <c r="H2162" s="34"/>
      <c r="I2162" s="34"/>
      <c r="J2162" s="44"/>
      <c r="K2162" s="34"/>
      <c r="L2162" s="45"/>
      <c r="M2162" s="45"/>
      <c r="N2162" s="44"/>
      <c r="O2162" s="45"/>
      <c r="P2162" s="44"/>
      <c r="Q2162" s="44"/>
      <c r="R2162" s="44"/>
      <c r="S2162" s="44"/>
      <c r="T2162" s="34"/>
      <c r="U2162" s="36"/>
      <c r="V2162" s="34"/>
      <c r="W2162" s="34"/>
      <c r="X2162" s="34"/>
      <c r="Y2162" s="34"/>
      <c r="Z2162" s="45"/>
      <c r="AA2162" s="34"/>
      <c r="AB2162" s="97" t="str">
        <f t="shared" si="33"/>
        <v/>
      </c>
    </row>
    <row r="2163" spans="1:28">
      <c r="A2163" s="97" t="str">
        <f>IF(E2163="","",SUBTOTAL(3,$E$2:$E2163))</f>
        <v/>
      </c>
      <c r="B2163" s="45"/>
      <c r="C2163" s="44"/>
      <c r="D2163" s="44"/>
      <c r="E2163" s="101"/>
      <c r="F2163" s="44"/>
      <c r="G2163" s="79"/>
      <c r="H2163" s="35"/>
      <c r="I2163" s="35"/>
      <c r="J2163" s="44"/>
      <c r="K2163" s="34"/>
      <c r="L2163" s="45"/>
      <c r="M2163" s="45"/>
      <c r="N2163" s="44"/>
      <c r="O2163" s="45"/>
      <c r="P2163" s="44"/>
      <c r="Q2163" s="44"/>
      <c r="R2163" s="44"/>
      <c r="S2163" s="44"/>
      <c r="T2163" s="34"/>
      <c r="U2163" s="34"/>
      <c r="V2163" s="34"/>
      <c r="W2163" s="34"/>
      <c r="X2163" s="34"/>
      <c r="Y2163" s="34"/>
      <c r="Z2163" s="44"/>
      <c r="AA2163" s="34"/>
      <c r="AB2163" s="97" t="str">
        <f t="shared" si="33"/>
        <v/>
      </c>
    </row>
    <row r="2164" spans="1:28">
      <c r="A2164" s="97" t="str">
        <f>IF(E2164="","",SUBTOTAL(3,$E$2:$E2164))</f>
        <v/>
      </c>
      <c r="B2164" s="45"/>
      <c r="C2164" s="45"/>
      <c r="D2164" s="44"/>
      <c r="E2164" s="101"/>
      <c r="F2164" s="44"/>
      <c r="G2164" s="79"/>
      <c r="H2164" s="34"/>
      <c r="I2164" s="34"/>
      <c r="J2164" s="44"/>
      <c r="K2164" s="34"/>
      <c r="L2164" s="45"/>
      <c r="M2164" s="45"/>
      <c r="N2164" s="44"/>
      <c r="O2164" s="45"/>
      <c r="P2164" s="45"/>
      <c r="Q2164" s="44"/>
      <c r="R2164" s="44"/>
      <c r="S2164" s="44"/>
      <c r="T2164" s="36"/>
      <c r="U2164" s="36"/>
      <c r="V2164" s="36"/>
      <c r="W2164" s="36"/>
      <c r="X2164" s="36"/>
      <c r="Y2164" s="36"/>
      <c r="Z2164" s="45"/>
      <c r="AA2164" s="34"/>
      <c r="AB2164" s="97" t="str">
        <f t="shared" si="33"/>
        <v/>
      </c>
    </row>
    <row r="2165" spans="1:28">
      <c r="A2165" s="97" t="str">
        <f>IF(E2165="","",SUBTOTAL(3,$E$2:$E2165))</f>
        <v/>
      </c>
      <c r="B2165" s="44"/>
      <c r="C2165" s="44"/>
      <c r="D2165" s="44"/>
      <c r="E2165" s="101"/>
      <c r="F2165" s="44"/>
      <c r="G2165" s="79"/>
      <c r="H2165" s="34"/>
      <c r="I2165" s="34"/>
      <c r="J2165" s="44"/>
      <c r="K2165" s="34"/>
      <c r="L2165" s="44"/>
      <c r="M2165" s="44"/>
      <c r="N2165" s="44"/>
      <c r="O2165" s="45"/>
      <c r="P2165" s="44"/>
      <c r="Q2165" s="44"/>
      <c r="R2165" s="44"/>
      <c r="S2165" s="44"/>
      <c r="T2165" s="34"/>
      <c r="U2165" s="34"/>
      <c r="V2165" s="34"/>
      <c r="W2165" s="34"/>
      <c r="X2165" s="34"/>
      <c r="Y2165" s="34"/>
      <c r="Z2165" s="44"/>
      <c r="AA2165" s="34"/>
      <c r="AB2165" s="97" t="str">
        <f t="shared" si="33"/>
        <v/>
      </c>
    </row>
    <row r="2166" spans="1:28">
      <c r="A2166" s="97" t="str">
        <f>IF(E2166="","",SUBTOTAL(3,$E$2:$E2166))</f>
        <v/>
      </c>
      <c r="B2166" s="44"/>
      <c r="C2166" s="44"/>
      <c r="D2166" s="44"/>
      <c r="E2166" s="101"/>
      <c r="F2166" s="44"/>
      <c r="G2166" s="79"/>
      <c r="H2166" s="34"/>
      <c r="I2166" s="34"/>
      <c r="J2166" s="44"/>
      <c r="K2166" s="34"/>
      <c r="L2166" s="44"/>
      <c r="M2166" s="44"/>
      <c r="N2166" s="44"/>
      <c r="O2166" s="45"/>
      <c r="P2166" s="44"/>
      <c r="Q2166" s="44"/>
      <c r="R2166" s="44"/>
      <c r="S2166" s="44"/>
      <c r="T2166" s="34"/>
      <c r="U2166" s="34"/>
      <c r="V2166" s="34"/>
      <c r="W2166" s="34"/>
      <c r="X2166" s="34"/>
      <c r="Y2166" s="34"/>
      <c r="Z2166" s="44"/>
      <c r="AA2166" s="34"/>
      <c r="AB2166" s="97" t="str">
        <f t="shared" si="33"/>
        <v/>
      </c>
    </row>
    <row r="2167" spans="1:28">
      <c r="A2167" s="97" t="str">
        <f>IF(E2167="","",SUBTOTAL(3,$E$2:$E2167))</f>
        <v/>
      </c>
      <c r="B2167" s="44"/>
      <c r="C2167" s="44"/>
      <c r="D2167" s="44"/>
      <c r="E2167" s="101"/>
      <c r="F2167" s="44"/>
      <c r="G2167" s="79"/>
      <c r="H2167" s="34"/>
      <c r="I2167" s="34"/>
      <c r="J2167" s="44"/>
      <c r="K2167" s="34"/>
      <c r="L2167" s="44"/>
      <c r="M2167" s="44"/>
      <c r="N2167" s="44"/>
      <c r="O2167" s="45"/>
      <c r="P2167" s="44"/>
      <c r="Q2167" s="44"/>
      <c r="R2167" s="44"/>
      <c r="S2167" s="44"/>
      <c r="T2167" s="34"/>
      <c r="U2167" s="34"/>
      <c r="V2167" s="34"/>
      <c r="W2167" s="34"/>
      <c r="X2167" s="34"/>
      <c r="Y2167" s="34"/>
      <c r="Z2167" s="44"/>
      <c r="AA2167" s="34"/>
      <c r="AB2167" s="97" t="str">
        <f t="shared" si="33"/>
        <v/>
      </c>
    </row>
    <row r="2168" spans="1:28">
      <c r="A2168" s="97" t="str">
        <f>IF(E2168="","",SUBTOTAL(3,$E$2:$E2168))</f>
        <v/>
      </c>
      <c r="B2168" s="44"/>
      <c r="C2168" s="44"/>
      <c r="D2168" s="44"/>
      <c r="E2168" s="101"/>
      <c r="F2168" s="44"/>
      <c r="G2168" s="79"/>
      <c r="H2168" s="34"/>
      <c r="I2168" s="34"/>
      <c r="J2168" s="44"/>
      <c r="K2168" s="34"/>
      <c r="L2168" s="44"/>
      <c r="M2168" s="44"/>
      <c r="N2168" s="44"/>
      <c r="O2168" s="45"/>
      <c r="P2168" s="44"/>
      <c r="Q2168" s="44"/>
      <c r="R2168" s="44"/>
      <c r="S2168" s="44"/>
      <c r="T2168" s="34"/>
      <c r="U2168" s="34"/>
      <c r="V2168" s="34"/>
      <c r="W2168" s="34"/>
      <c r="X2168" s="34"/>
      <c r="Y2168" s="34"/>
      <c r="Z2168" s="44"/>
      <c r="AA2168" s="34"/>
      <c r="AB2168" s="97" t="str">
        <f t="shared" si="33"/>
        <v/>
      </c>
    </row>
    <row r="2169" spans="1:28">
      <c r="A2169" s="97" t="str">
        <f>IF(E2169="","",SUBTOTAL(3,$E$2:$E2169))</f>
        <v/>
      </c>
      <c r="B2169" s="44"/>
      <c r="C2169" s="44"/>
      <c r="D2169" s="44"/>
      <c r="E2169" s="101"/>
      <c r="F2169" s="44"/>
      <c r="G2169" s="79"/>
      <c r="H2169" s="34"/>
      <c r="I2169" s="34"/>
      <c r="J2169" s="44"/>
      <c r="K2169" s="34"/>
      <c r="L2169" s="44"/>
      <c r="M2169" s="44"/>
      <c r="N2169" s="44"/>
      <c r="O2169" s="45"/>
      <c r="P2169" s="44"/>
      <c r="Q2169" s="44"/>
      <c r="R2169" s="44"/>
      <c r="S2169" s="44"/>
      <c r="T2169" s="34"/>
      <c r="U2169" s="34"/>
      <c r="V2169" s="34"/>
      <c r="W2169" s="34"/>
      <c r="X2169" s="34"/>
      <c r="Y2169" s="34"/>
      <c r="Z2169" s="44"/>
      <c r="AA2169" s="34"/>
      <c r="AB2169" s="97" t="str">
        <f t="shared" si="33"/>
        <v/>
      </c>
    </row>
    <row r="2170" spans="1:28">
      <c r="A2170" s="97" t="str">
        <f>IF(E2170="","",SUBTOTAL(3,$E$2:$E2170))</f>
        <v/>
      </c>
      <c r="B2170" s="44"/>
      <c r="C2170" s="44"/>
      <c r="D2170" s="44"/>
      <c r="E2170" s="101"/>
      <c r="F2170" s="44"/>
      <c r="G2170" s="79"/>
      <c r="H2170" s="34"/>
      <c r="I2170" s="34"/>
      <c r="J2170" s="44"/>
      <c r="K2170" s="34"/>
      <c r="L2170" s="44"/>
      <c r="M2170" s="44"/>
      <c r="N2170" s="44"/>
      <c r="O2170" s="45"/>
      <c r="P2170" s="44"/>
      <c r="Q2170" s="44"/>
      <c r="R2170" s="44"/>
      <c r="S2170" s="44"/>
      <c r="T2170" s="34"/>
      <c r="U2170" s="34"/>
      <c r="V2170" s="34"/>
      <c r="W2170" s="34"/>
      <c r="X2170" s="34"/>
      <c r="Y2170" s="34"/>
      <c r="Z2170" s="44"/>
      <c r="AA2170" s="34"/>
      <c r="AB2170" s="97" t="str">
        <f t="shared" si="33"/>
        <v/>
      </c>
    </row>
    <row r="2171" spans="1:28">
      <c r="A2171" s="97" t="str">
        <f>IF(E2171="","",SUBTOTAL(3,$E$2:$E2171))</f>
        <v/>
      </c>
      <c r="B2171" s="44"/>
      <c r="C2171" s="44"/>
      <c r="D2171" s="44"/>
      <c r="E2171" s="101"/>
      <c r="F2171" s="44"/>
      <c r="G2171" s="79"/>
      <c r="H2171" s="34"/>
      <c r="I2171" s="34"/>
      <c r="J2171" s="44"/>
      <c r="K2171" s="34"/>
      <c r="L2171" s="44"/>
      <c r="M2171" s="44"/>
      <c r="N2171" s="44"/>
      <c r="O2171" s="45"/>
      <c r="P2171" s="44"/>
      <c r="Q2171" s="44"/>
      <c r="R2171" s="44"/>
      <c r="S2171" s="44"/>
      <c r="T2171" s="34"/>
      <c r="U2171" s="34"/>
      <c r="V2171" s="34"/>
      <c r="W2171" s="34"/>
      <c r="X2171" s="34"/>
      <c r="Y2171" s="34"/>
      <c r="Z2171" s="44"/>
      <c r="AA2171" s="34"/>
      <c r="AB2171" s="97" t="str">
        <f t="shared" si="33"/>
        <v/>
      </c>
    </row>
    <row r="2172" spans="1:28">
      <c r="A2172" s="97" t="str">
        <f>IF(E2172="","",SUBTOTAL(3,$E$2:$E2172))</f>
        <v/>
      </c>
      <c r="B2172" s="44"/>
      <c r="C2172" s="44"/>
      <c r="D2172" s="44"/>
      <c r="E2172" s="101"/>
      <c r="F2172" s="44"/>
      <c r="G2172" s="79"/>
      <c r="H2172" s="34"/>
      <c r="I2172" s="34"/>
      <c r="J2172" s="44"/>
      <c r="K2172" s="34"/>
      <c r="L2172" s="44"/>
      <c r="M2172" s="44"/>
      <c r="N2172" s="44"/>
      <c r="O2172" s="45"/>
      <c r="P2172" s="44"/>
      <c r="Q2172" s="44"/>
      <c r="R2172" s="44"/>
      <c r="S2172" s="44"/>
      <c r="T2172" s="34"/>
      <c r="U2172" s="34"/>
      <c r="V2172" s="34"/>
      <c r="W2172" s="34"/>
      <c r="X2172" s="34"/>
      <c r="Y2172" s="34"/>
      <c r="Z2172" s="44"/>
      <c r="AA2172" s="34"/>
      <c r="AB2172" s="97" t="str">
        <f t="shared" si="33"/>
        <v/>
      </c>
    </row>
    <row r="2173" spans="1:28">
      <c r="A2173" s="97" t="str">
        <f>IF(E2173="","",SUBTOTAL(3,$E$2:$E2173))</f>
        <v/>
      </c>
      <c r="B2173" s="44"/>
      <c r="C2173" s="44"/>
      <c r="D2173" s="44"/>
      <c r="E2173" s="101"/>
      <c r="F2173" s="44"/>
      <c r="G2173" s="79"/>
      <c r="H2173" s="34"/>
      <c r="I2173" s="34"/>
      <c r="J2173" s="44"/>
      <c r="K2173" s="34"/>
      <c r="L2173" s="44"/>
      <c r="M2173" s="44"/>
      <c r="N2173" s="44"/>
      <c r="O2173" s="45"/>
      <c r="P2173" s="44"/>
      <c r="Q2173" s="44"/>
      <c r="R2173" s="44"/>
      <c r="S2173" s="44"/>
      <c r="T2173" s="34"/>
      <c r="U2173" s="34"/>
      <c r="V2173" s="34"/>
      <c r="W2173" s="34"/>
      <c r="X2173" s="34"/>
      <c r="Y2173" s="34"/>
      <c r="Z2173" s="44"/>
      <c r="AA2173" s="34"/>
      <c r="AB2173" s="97" t="str">
        <f t="shared" si="33"/>
        <v/>
      </c>
    </row>
    <row r="2174" spans="1:28">
      <c r="A2174" s="97" t="str">
        <f>IF(E2174="","",SUBTOTAL(3,$E$2:$E2174))</f>
        <v/>
      </c>
      <c r="B2174" s="44"/>
      <c r="C2174" s="44"/>
      <c r="D2174" s="44"/>
      <c r="E2174" s="101"/>
      <c r="F2174" s="44"/>
      <c r="G2174" s="79"/>
      <c r="H2174" s="34"/>
      <c r="I2174" s="34"/>
      <c r="J2174" s="44"/>
      <c r="K2174" s="34"/>
      <c r="L2174" s="44"/>
      <c r="M2174" s="44"/>
      <c r="N2174" s="44"/>
      <c r="O2174" s="45"/>
      <c r="P2174" s="44"/>
      <c r="Q2174" s="44"/>
      <c r="R2174" s="44"/>
      <c r="S2174" s="44"/>
      <c r="T2174" s="34"/>
      <c r="U2174" s="34"/>
      <c r="V2174" s="34"/>
      <c r="W2174" s="34"/>
      <c r="X2174" s="34"/>
      <c r="Y2174" s="34"/>
      <c r="Z2174" s="44"/>
      <c r="AA2174" s="34"/>
      <c r="AB2174" s="97" t="str">
        <f t="shared" si="33"/>
        <v/>
      </c>
    </row>
    <row r="2175" spans="1:28">
      <c r="A2175" s="97" t="str">
        <f>IF(E2175="","",SUBTOTAL(3,$E$2:$E2175))</f>
        <v/>
      </c>
      <c r="B2175" s="44"/>
      <c r="C2175" s="44"/>
      <c r="D2175" s="44"/>
      <c r="E2175" s="101"/>
      <c r="F2175" s="44"/>
      <c r="G2175" s="79"/>
      <c r="H2175" s="34"/>
      <c r="I2175" s="34"/>
      <c r="J2175" s="44"/>
      <c r="K2175" s="34"/>
      <c r="L2175" s="44"/>
      <c r="M2175" s="44"/>
      <c r="N2175" s="44"/>
      <c r="O2175" s="45"/>
      <c r="P2175" s="44"/>
      <c r="Q2175" s="44"/>
      <c r="R2175" s="44"/>
      <c r="S2175" s="44"/>
      <c r="T2175" s="34"/>
      <c r="U2175" s="34"/>
      <c r="V2175" s="34"/>
      <c r="W2175" s="34"/>
      <c r="X2175" s="34"/>
      <c r="Y2175" s="34"/>
      <c r="Z2175" s="44"/>
      <c r="AA2175" s="34"/>
      <c r="AB2175" s="97" t="str">
        <f t="shared" si="33"/>
        <v/>
      </c>
    </row>
    <row r="2176" spans="1:28">
      <c r="A2176" s="97" t="str">
        <f>IF(E2176="","",SUBTOTAL(3,$E$2:$E2176))</f>
        <v/>
      </c>
      <c r="B2176" s="44"/>
      <c r="C2176" s="44"/>
      <c r="D2176" s="44"/>
      <c r="E2176" s="101"/>
      <c r="F2176" s="44"/>
      <c r="G2176" s="79"/>
      <c r="H2176" s="34"/>
      <c r="I2176" s="34"/>
      <c r="J2176" s="44"/>
      <c r="K2176" s="34"/>
      <c r="L2176" s="44"/>
      <c r="M2176" s="44"/>
      <c r="N2176" s="44"/>
      <c r="O2176" s="45"/>
      <c r="P2176" s="44"/>
      <c r="Q2176" s="44"/>
      <c r="R2176" s="44"/>
      <c r="S2176" s="44"/>
      <c r="T2176" s="34"/>
      <c r="U2176" s="34"/>
      <c r="V2176" s="34"/>
      <c r="W2176" s="34"/>
      <c r="X2176" s="34"/>
      <c r="Y2176" s="34"/>
      <c r="Z2176" s="44"/>
      <c r="AA2176" s="34"/>
      <c r="AB2176" s="97" t="str">
        <f t="shared" si="33"/>
        <v/>
      </c>
    </row>
    <row r="2177" spans="1:28">
      <c r="A2177" s="97" t="str">
        <f>IF(E2177="","",SUBTOTAL(3,$E$2:$E2177))</f>
        <v/>
      </c>
      <c r="B2177" s="44"/>
      <c r="C2177" s="44"/>
      <c r="D2177" s="44"/>
      <c r="E2177" s="101"/>
      <c r="F2177" s="44"/>
      <c r="G2177" s="79"/>
      <c r="H2177" s="34"/>
      <c r="I2177" s="34"/>
      <c r="J2177" s="44"/>
      <c r="K2177" s="34"/>
      <c r="L2177" s="44"/>
      <c r="M2177" s="44"/>
      <c r="N2177" s="44"/>
      <c r="O2177" s="45"/>
      <c r="P2177" s="44"/>
      <c r="Q2177" s="44"/>
      <c r="R2177" s="44"/>
      <c r="S2177" s="44"/>
      <c r="T2177" s="34"/>
      <c r="U2177" s="34"/>
      <c r="V2177" s="34"/>
      <c r="W2177" s="34"/>
      <c r="X2177" s="34"/>
      <c r="Y2177" s="34"/>
      <c r="Z2177" s="44"/>
      <c r="AA2177" s="34"/>
      <c r="AB2177" s="97" t="str">
        <f t="shared" si="33"/>
        <v/>
      </c>
    </row>
    <row r="2178" spans="1:28">
      <c r="A2178" s="97" t="str">
        <f>IF(E2178="","",SUBTOTAL(3,$E$2:$E2178))</f>
        <v/>
      </c>
      <c r="B2178" s="44"/>
      <c r="C2178" s="44"/>
      <c r="D2178" s="44"/>
      <c r="E2178" s="101"/>
      <c r="F2178" s="44"/>
      <c r="G2178" s="79"/>
      <c r="H2178" s="34"/>
      <c r="I2178" s="34"/>
      <c r="J2178" s="44"/>
      <c r="K2178" s="34"/>
      <c r="L2178" s="44"/>
      <c r="M2178" s="44"/>
      <c r="N2178" s="44"/>
      <c r="O2178" s="45"/>
      <c r="P2178" s="44"/>
      <c r="Q2178" s="44"/>
      <c r="R2178" s="44"/>
      <c r="S2178" s="44"/>
      <c r="T2178" s="34"/>
      <c r="U2178" s="34"/>
      <c r="V2178" s="34"/>
      <c r="W2178" s="34"/>
      <c r="X2178" s="34"/>
      <c r="Y2178" s="34"/>
      <c r="Z2178" s="44"/>
      <c r="AA2178" s="34"/>
      <c r="AB2178" s="97" t="str">
        <f t="shared" ref="AB2178:AB2222" si="34">IF(OR(P2178="TN",O2178="TLAI",AND(O2178="KTHP",P2178="TH"),E2178=""),"",Z2178=S2178)</f>
        <v/>
      </c>
    </row>
    <row r="2179" spans="1:28">
      <c r="A2179" s="97" t="str">
        <f>IF(E2179="","",SUBTOTAL(3,$E$2:$E2179))</f>
        <v/>
      </c>
      <c r="B2179" s="45"/>
      <c r="C2179" s="44"/>
      <c r="D2179" s="44"/>
      <c r="E2179" s="61"/>
      <c r="F2179" s="44"/>
      <c r="G2179" s="35"/>
      <c r="H2179" s="34"/>
      <c r="I2179" s="34"/>
      <c r="J2179" s="44"/>
      <c r="K2179" s="34"/>
      <c r="L2179" s="45"/>
      <c r="M2179" s="45"/>
      <c r="N2179" s="44"/>
      <c r="O2179" s="45"/>
      <c r="P2179" s="45"/>
      <c r="Q2179" s="44"/>
      <c r="R2179" s="44"/>
      <c r="S2179" s="44"/>
      <c r="T2179" s="34"/>
      <c r="U2179" s="34"/>
      <c r="V2179" s="34"/>
      <c r="W2179" s="34"/>
      <c r="X2179" s="34"/>
      <c r="Y2179" s="34"/>
      <c r="Z2179" s="44"/>
      <c r="AA2179" s="34"/>
      <c r="AB2179" s="97" t="str">
        <f t="shared" si="34"/>
        <v/>
      </c>
    </row>
    <row r="2180" spans="1:28">
      <c r="A2180" s="97" t="str">
        <f>IF(E2180="","",SUBTOTAL(3,$E$2:$E2180))</f>
        <v/>
      </c>
      <c r="B2180" s="45"/>
      <c r="C2180" s="44"/>
      <c r="D2180" s="44"/>
      <c r="E2180" s="61"/>
      <c r="F2180" s="44"/>
      <c r="G2180" s="35"/>
      <c r="H2180" s="34"/>
      <c r="I2180" s="34"/>
      <c r="J2180" s="45"/>
      <c r="K2180" s="34"/>
      <c r="L2180" s="45"/>
      <c r="M2180" s="45"/>
      <c r="N2180" s="44"/>
      <c r="O2180" s="45"/>
      <c r="P2180" s="45"/>
      <c r="Q2180" s="44"/>
      <c r="R2180" s="44"/>
      <c r="S2180" s="44"/>
      <c r="T2180" s="34"/>
      <c r="U2180" s="34"/>
      <c r="V2180" s="34"/>
      <c r="W2180" s="34"/>
      <c r="X2180" s="34"/>
      <c r="Y2180" s="34"/>
      <c r="Z2180" s="44"/>
      <c r="AA2180" s="34"/>
      <c r="AB2180" s="97" t="str">
        <f t="shared" si="34"/>
        <v/>
      </c>
    </row>
    <row r="2181" spans="1:28">
      <c r="A2181" s="97" t="str">
        <f>IF(E2181="","",SUBTOTAL(3,$E$2:$E2181))</f>
        <v/>
      </c>
      <c r="B2181" s="45"/>
      <c r="C2181" s="44"/>
      <c r="D2181" s="44"/>
      <c r="E2181" s="101"/>
      <c r="F2181" s="44"/>
      <c r="G2181" s="79"/>
      <c r="H2181" s="34"/>
      <c r="I2181" s="34"/>
      <c r="J2181" s="44"/>
      <c r="K2181" s="34"/>
      <c r="L2181" s="45"/>
      <c r="M2181" s="45"/>
      <c r="N2181" s="44"/>
      <c r="O2181" s="45"/>
      <c r="P2181" s="44"/>
      <c r="Q2181" s="44"/>
      <c r="R2181" s="44"/>
      <c r="S2181" s="44"/>
      <c r="T2181" s="34"/>
      <c r="U2181" s="34"/>
      <c r="V2181" s="34"/>
      <c r="W2181" s="34"/>
      <c r="X2181" s="34"/>
      <c r="Y2181" s="34"/>
      <c r="Z2181" s="44"/>
      <c r="AA2181" s="34"/>
      <c r="AB2181" s="97" t="str">
        <f t="shared" si="34"/>
        <v/>
      </c>
    </row>
    <row r="2182" spans="1:28">
      <c r="A2182" s="97" t="str">
        <f>IF(E2182="","",SUBTOTAL(3,$E$2:$E2182))</f>
        <v/>
      </c>
      <c r="B2182" s="45"/>
      <c r="C2182" s="45"/>
      <c r="D2182" s="44"/>
      <c r="E2182" s="35"/>
      <c r="F2182" s="44"/>
      <c r="G2182" s="35"/>
      <c r="H2182" s="34"/>
      <c r="I2182" s="34"/>
      <c r="J2182" s="44"/>
      <c r="K2182" s="34"/>
      <c r="L2182" s="45"/>
      <c r="M2182" s="45"/>
      <c r="N2182" s="44"/>
      <c r="O2182" s="45"/>
      <c r="P2182" s="44"/>
      <c r="Q2182" s="44"/>
      <c r="R2182" s="44"/>
      <c r="S2182" s="44"/>
      <c r="T2182" s="34"/>
      <c r="U2182" s="34"/>
      <c r="V2182" s="34"/>
      <c r="W2182" s="34"/>
      <c r="X2182" s="34"/>
      <c r="Y2182" s="34"/>
      <c r="Z2182" s="44"/>
      <c r="AA2182" s="34"/>
      <c r="AB2182" s="97" t="str">
        <f t="shared" si="34"/>
        <v/>
      </c>
    </row>
    <row r="2183" spans="1:28">
      <c r="A2183" s="97" t="str">
        <f>IF(E2183="","",SUBTOTAL(3,$E$2:$E2183))</f>
        <v/>
      </c>
      <c r="B2183" s="44"/>
      <c r="C2183" s="44"/>
      <c r="D2183" s="44"/>
      <c r="E2183" s="101"/>
      <c r="F2183" s="44"/>
      <c r="G2183" s="79"/>
      <c r="H2183" s="34"/>
      <c r="I2183" s="34"/>
      <c r="J2183" s="44"/>
      <c r="K2183" s="34"/>
      <c r="L2183" s="45"/>
      <c r="M2183" s="45"/>
      <c r="N2183" s="44"/>
      <c r="O2183" s="45"/>
      <c r="P2183" s="45"/>
      <c r="Q2183" s="44"/>
      <c r="R2183" s="44"/>
      <c r="S2183" s="44"/>
      <c r="T2183" s="36"/>
      <c r="U2183" s="34"/>
      <c r="V2183" s="34"/>
      <c r="W2183" s="34"/>
      <c r="X2183" s="36"/>
      <c r="Y2183" s="34"/>
      <c r="Z2183" s="44"/>
      <c r="AA2183" s="34"/>
      <c r="AB2183" s="97" t="str">
        <f t="shared" si="34"/>
        <v/>
      </c>
    </row>
    <row r="2184" spans="1:28">
      <c r="A2184" s="97" t="str">
        <f>IF(E2184="","",SUBTOTAL(3,$E$2:$E2184))</f>
        <v/>
      </c>
      <c r="B2184" s="45"/>
      <c r="C2184" s="45"/>
      <c r="D2184" s="44"/>
      <c r="E2184" s="101"/>
      <c r="F2184" s="44"/>
      <c r="G2184" s="79"/>
      <c r="H2184" s="36"/>
      <c r="I2184" s="36"/>
      <c r="J2184" s="45"/>
      <c r="K2184" s="34"/>
      <c r="L2184" s="45"/>
      <c r="M2184" s="45"/>
      <c r="N2184" s="44"/>
      <c r="O2184" s="45"/>
      <c r="P2184" s="45"/>
      <c r="Q2184" s="44"/>
      <c r="R2184" s="44"/>
      <c r="S2184" s="44"/>
      <c r="T2184" s="36"/>
      <c r="U2184" s="36"/>
      <c r="V2184" s="36"/>
      <c r="W2184" s="36"/>
      <c r="X2184" s="36"/>
      <c r="Y2184" s="36"/>
      <c r="Z2184" s="45"/>
      <c r="AA2184" s="34"/>
      <c r="AB2184" s="97" t="str">
        <f t="shared" si="34"/>
        <v/>
      </c>
    </row>
    <row r="2185" spans="1:28">
      <c r="A2185" s="97" t="str">
        <f>IF(E2185="","",SUBTOTAL(3,$E$2:$E2185))</f>
        <v/>
      </c>
      <c r="B2185" s="44"/>
      <c r="C2185" s="44"/>
      <c r="D2185" s="44"/>
      <c r="E2185" s="101"/>
      <c r="F2185" s="44"/>
      <c r="G2185" s="79"/>
      <c r="H2185" s="34"/>
      <c r="I2185" s="34"/>
      <c r="J2185" s="44"/>
      <c r="K2185" s="34"/>
      <c r="L2185" s="44"/>
      <c r="M2185" s="44"/>
      <c r="N2185" s="44"/>
      <c r="O2185" s="45"/>
      <c r="P2185" s="44"/>
      <c r="Q2185" s="44"/>
      <c r="R2185" s="44"/>
      <c r="S2185" s="44"/>
      <c r="T2185" s="34"/>
      <c r="U2185" s="34"/>
      <c r="V2185" s="34"/>
      <c r="W2185" s="34"/>
      <c r="X2185" s="34"/>
      <c r="Y2185" s="34"/>
      <c r="Z2185" s="44"/>
      <c r="AA2185" s="34"/>
      <c r="AB2185" s="97" t="str">
        <f t="shared" si="34"/>
        <v/>
      </c>
    </row>
    <row r="2186" spans="1:28">
      <c r="A2186" s="97" t="str">
        <f>IF(E2186="","",SUBTOTAL(3,$E$2:$E2186))</f>
        <v/>
      </c>
      <c r="B2186" s="45"/>
      <c r="C2186" s="45"/>
      <c r="D2186" s="44"/>
      <c r="E2186" s="101"/>
      <c r="F2186" s="44"/>
      <c r="G2186" s="79"/>
      <c r="H2186" s="34"/>
      <c r="I2186" s="34"/>
      <c r="J2186" s="44"/>
      <c r="K2186" s="34"/>
      <c r="L2186" s="45"/>
      <c r="M2186" s="45"/>
      <c r="N2186" s="44"/>
      <c r="O2186" s="45"/>
      <c r="P2186" s="45"/>
      <c r="Q2186" s="44"/>
      <c r="R2186" s="44"/>
      <c r="S2186" s="44"/>
      <c r="T2186" s="36"/>
      <c r="U2186" s="36"/>
      <c r="V2186" s="36"/>
      <c r="W2186" s="36"/>
      <c r="X2186" s="36"/>
      <c r="Y2186" s="36"/>
      <c r="Z2186" s="45"/>
      <c r="AA2186" s="34"/>
      <c r="AB2186" s="97" t="str">
        <f t="shared" si="34"/>
        <v/>
      </c>
    </row>
    <row r="2187" spans="1:28">
      <c r="A2187" s="97" t="str">
        <f>IF(E2187="","",SUBTOTAL(3,$E$2:$E2187))</f>
        <v/>
      </c>
      <c r="B2187" s="44"/>
      <c r="C2187" s="44"/>
      <c r="D2187" s="44"/>
      <c r="E2187" s="101"/>
      <c r="F2187" s="44"/>
      <c r="G2187" s="79"/>
      <c r="H2187" s="34"/>
      <c r="I2187" s="34"/>
      <c r="J2187" s="44"/>
      <c r="K2187" s="34"/>
      <c r="L2187" s="44"/>
      <c r="M2187" s="44"/>
      <c r="N2187" s="44"/>
      <c r="O2187" s="45"/>
      <c r="P2187" s="44"/>
      <c r="Q2187" s="44"/>
      <c r="R2187" s="44"/>
      <c r="S2187" s="44"/>
      <c r="T2187" s="34"/>
      <c r="U2187" s="34"/>
      <c r="V2187" s="34"/>
      <c r="W2187" s="34"/>
      <c r="X2187" s="34"/>
      <c r="Y2187" s="34"/>
      <c r="Z2187" s="44"/>
      <c r="AA2187" s="34"/>
      <c r="AB2187" s="97" t="str">
        <f t="shared" si="34"/>
        <v/>
      </c>
    </row>
    <row r="2188" spans="1:28">
      <c r="A2188" s="97" t="str">
        <f>IF(E2188="","",SUBTOTAL(3,$E$2:$E2188))</f>
        <v/>
      </c>
      <c r="B2188" s="44"/>
      <c r="C2188" s="44"/>
      <c r="D2188" s="44"/>
      <c r="E2188" s="101"/>
      <c r="F2188" s="44"/>
      <c r="G2188" s="79"/>
      <c r="H2188" s="34"/>
      <c r="I2188" s="34"/>
      <c r="J2188" s="44"/>
      <c r="K2188" s="34"/>
      <c r="L2188" s="44"/>
      <c r="M2188" s="44"/>
      <c r="N2188" s="44"/>
      <c r="O2188" s="45"/>
      <c r="P2188" s="44"/>
      <c r="Q2188" s="44"/>
      <c r="R2188" s="44"/>
      <c r="S2188" s="44"/>
      <c r="T2188" s="34"/>
      <c r="U2188" s="34"/>
      <c r="V2188" s="34"/>
      <c r="W2188" s="34"/>
      <c r="X2188" s="34"/>
      <c r="Y2188" s="34"/>
      <c r="Z2188" s="44"/>
      <c r="AA2188" s="34"/>
      <c r="AB2188" s="97" t="str">
        <f t="shared" si="34"/>
        <v/>
      </c>
    </row>
    <row r="2189" spans="1:28">
      <c r="A2189" s="97" t="str">
        <f>IF(E2189="","",SUBTOTAL(3,$E$2:$E2189))</f>
        <v/>
      </c>
      <c r="B2189" s="44"/>
      <c r="C2189" s="44"/>
      <c r="D2189" s="44"/>
      <c r="E2189" s="101"/>
      <c r="F2189" s="44"/>
      <c r="G2189" s="79"/>
      <c r="H2189" s="34"/>
      <c r="I2189" s="34"/>
      <c r="J2189" s="44"/>
      <c r="K2189" s="34"/>
      <c r="L2189" s="44"/>
      <c r="M2189" s="44"/>
      <c r="N2189" s="44"/>
      <c r="O2189" s="45"/>
      <c r="P2189" s="44"/>
      <c r="Q2189" s="44"/>
      <c r="R2189" s="44"/>
      <c r="S2189" s="44"/>
      <c r="T2189" s="34"/>
      <c r="U2189" s="34"/>
      <c r="V2189" s="34"/>
      <c r="W2189" s="34"/>
      <c r="X2189" s="34"/>
      <c r="Y2189" s="34"/>
      <c r="Z2189" s="44"/>
      <c r="AA2189" s="34"/>
      <c r="AB2189" s="97" t="str">
        <f t="shared" si="34"/>
        <v/>
      </c>
    </row>
    <row r="2190" spans="1:28">
      <c r="A2190" s="97" t="str">
        <f>IF(E2190="","",SUBTOTAL(3,$E$2:$E2190))</f>
        <v/>
      </c>
      <c r="B2190" s="44"/>
      <c r="C2190" s="44"/>
      <c r="D2190" s="44"/>
      <c r="E2190" s="101"/>
      <c r="F2190" s="44"/>
      <c r="G2190" s="79"/>
      <c r="H2190" s="34"/>
      <c r="I2190" s="34"/>
      <c r="J2190" s="44"/>
      <c r="K2190" s="34"/>
      <c r="L2190" s="44"/>
      <c r="M2190" s="44"/>
      <c r="N2190" s="44"/>
      <c r="O2190" s="45"/>
      <c r="P2190" s="44"/>
      <c r="Q2190" s="44"/>
      <c r="R2190" s="44"/>
      <c r="S2190" s="44"/>
      <c r="T2190" s="34"/>
      <c r="U2190" s="34"/>
      <c r="V2190" s="34"/>
      <c r="W2190" s="34"/>
      <c r="X2190" s="34"/>
      <c r="Y2190" s="34"/>
      <c r="Z2190" s="44"/>
      <c r="AA2190" s="34"/>
      <c r="AB2190" s="97" t="str">
        <f t="shared" si="34"/>
        <v/>
      </c>
    </row>
    <row r="2191" spans="1:28">
      <c r="A2191" s="97" t="str">
        <f>IF(E2191="","",SUBTOTAL(3,$E$2:$E2191))</f>
        <v/>
      </c>
      <c r="B2191" s="45"/>
      <c r="C2191" s="45"/>
      <c r="D2191" s="44"/>
      <c r="E2191" s="101"/>
      <c r="F2191" s="44"/>
      <c r="G2191" s="79"/>
      <c r="H2191" s="36"/>
      <c r="I2191" s="36"/>
      <c r="J2191" s="45"/>
      <c r="K2191" s="34"/>
      <c r="L2191" s="45"/>
      <c r="M2191" s="45"/>
      <c r="N2191" s="44"/>
      <c r="O2191" s="45"/>
      <c r="P2191" s="45"/>
      <c r="Q2191" s="44"/>
      <c r="R2191" s="44"/>
      <c r="S2191" s="44"/>
      <c r="T2191" s="36"/>
      <c r="U2191" s="36"/>
      <c r="V2191" s="36"/>
      <c r="W2191" s="36"/>
      <c r="X2191" s="36"/>
      <c r="Y2191" s="36"/>
      <c r="Z2191" s="45"/>
      <c r="AA2191" s="34"/>
      <c r="AB2191" s="97" t="str">
        <f t="shared" si="34"/>
        <v/>
      </c>
    </row>
    <row r="2192" spans="1:28">
      <c r="A2192" s="97" t="str">
        <f>IF(E2192="","",SUBTOTAL(3,$E$2:$E2192))</f>
        <v/>
      </c>
      <c r="B2192" s="45"/>
      <c r="C2192" s="45"/>
      <c r="D2192" s="44"/>
      <c r="E2192" s="101"/>
      <c r="F2192" s="44"/>
      <c r="G2192" s="79"/>
      <c r="H2192" s="34"/>
      <c r="I2192" s="34"/>
      <c r="J2192" s="44"/>
      <c r="K2192" s="34"/>
      <c r="L2192" s="45"/>
      <c r="M2192" s="45"/>
      <c r="N2192" s="44"/>
      <c r="O2192" s="45"/>
      <c r="P2192" s="45"/>
      <c r="Q2192" s="44"/>
      <c r="R2192" s="44"/>
      <c r="S2192" s="44"/>
      <c r="T2192" s="36"/>
      <c r="U2192" s="36"/>
      <c r="V2192" s="36"/>
      <c r="W2192" s="36"/>
      <c r="X2192" s="36"/>
      <c r="Y2192" s="36"/>
      <c r="Z2192" s="45"/>
      <c r="AA2192" s="34"/>
      <c r="AB2192" s="97" t="str">
        <f t="shared" si="34"/>
        <v/>
      </c>
    </row>
    <row r="2193" spans="1:28">
      <c r="A2193" s="97" t="str">
        <f>IF(E2193="","",SUBTOTAL(3,$E$2:$E2193))</f>
        <v/>
      </c>
      <c r="B2193" s="45"/>
      <c r="C2193" s="45"/>
      <c r="D2193" s="44"/>
      <c r="E2193" s="101"/>
      <c r="F2193" s="44"/>
      <c r="G2193" s="79"/>
      <c r="H2193" s="34"/>
      <c r="I2193" s="34"/>
      <c r="J2193" s="44"/>
      <c r="K2193" s="34"/>
      <c r="L2193" s="45"/>
      <c r="M2193" s="45"/>
      <c r="N2193" s="44"/>
      <c r="O2193" s="45"/>
      <c r="P2193" s="45"/>
      <c r="Q2193" s="44"/>
      <c r="R2193" s="44"/>
      <c r="S2193" s="44"/>
      <c r="T2193" s="36"/>
      <c r="U2193" s="36"/>
      <c r="V2193" s="36"/>
      <c r="W2193" s="36"/>
      <c r="X2193" s="36"/>
      <c r="Y2193" s="36"/>
      <c r="Z2193" s="45"/>
      <c r="AA2193" s="34"/>
      <c r="AB2193" s="97" t="str">
        <f t="shared" si="34"/>
        <v/>
      </c>
    </row>
    <row r="2194" spans="1:28">
      <c r="A2194" s="97" t="str">
        <f>IF(E2194="","",SUBTOTAL(3,$E$2:$E2194))</f>
        <v/>
      </c>
      <c r="B2194" s="45"/>
      <c r="C2194" s="45"/>
      <c r="D2194" s="44"/>
      <c r="E2194" s="101"/>
      <c r="F2194" s="44"/>
      <c r="G2194" s="79"/>
      <c r="H2194" s="34"/>
      <c r="I2194" s="34"/>
      <c r="J2194" s="44"/>
      <c r="K2194" s="34"/>
      <c r="L2194" s="45"/>
      <c r="M2194" s="45"/>
      <c r="N2194" s="44"/>
      <c r="O2194" s="45"/>
      <c r="P2194" s="45"/>
      <c r="Q2194" s="44"/>
      <c r="R2194" s="44"/>
      <c r="S2194" s="44"/>
      <c r="T2194" s="36"/>
      <c r="U2194" s="36"/>
      <c r="V2194" s="36"/>
      <c r="W2194" s="36"/>
      <c r="X2194" s="36"/>
      <c r="Y2194" s="36"/>
      <c r="Z2194" s="45"/>
      <c r="AA2194" s="34"/>
      <c r="AB2194" s="97" t="str">
        <f t="shared" si="34"/>
        <v/>
      </c>
    </row>
    <row r="2195" spans="1:28">
      <c r="A2195" s="97" t="str">
        <f>IF(E2195="","",SUBTOTAL(3,$E$2:$E2195))</f>
        <v/>
      </c>
      <c r="B2195" s="45"/>
      <c r="C2195" s="45"/>
      <c r="D2195" s="44"/>
      <c r="E2195" s="101"/>
      <c r="F2195" s="44"/>
      <c r="G2195" s="79"/>
      <c r="H2195" s="34"/>
      <c r="I2195" s="34"/>
      <c r="J2195" s="44"/>
      <c r="K2195" s="34"/>
      <c r="L2195" s="45"/>
      <c r="M2195" s="45"/>
      <c r="N2195" s="44"/>
      <c r="O2195" s="45"/>
      <c r="P2195" s="45"/>
      <c r="Q2195" s="44"/>
      <c r="R2195" s="44"/>
      <c r="S2195" s="44"/>
      <c r="T2195" s="36"/>
      <c r="U2195" s="36"/>
      <c r="V2195" s="36"/>
      <c r="W2195" s="36"/>
      <c r="X2195" s="36"/>
      <c r="Y2195" s="36"/>
      <c r="Z2195" s="45"/>
      <c r="AA2195" s="34"/>
      <c r="AB2195" s="97" t="str">
        <f t="shared" si="34"/>
        <v/>
      </c>
    </row>
    <row r="2196" spans="1:28">
      <c r="A2196" s="97" t="str">
        <f>IF(E2196="","",SUBTOTAL(3,$E$2:$E2196))</f>
        <v/>
      </c>
      <c r="B2196" s="45"/>
      <c r="C2196" s="45"/>
      <c r="D2196" s="44"/>
      <c r="E2196" s="101"/>
      <c r="F2196" s="44"/>
      <c r="G2196" s="79"/>
      <c r="H2196" s="34"/>
      <c r="I2196" s="34"/>
      <c r="J2196" s="44"/>
      <c r="K2196" s="34"/>
      <c r="L2196" s="45"/>
      <c r="M2196" s="45"/>
      <c r="N2196" s="44"/>
      <c r="O2196" s="45"/>
      <c r="P2196" s="45"/>
      <c r="Q2196" s="44"/>
      <c r="R2196" s="44"/>
      <c r="S2196" s="44"/>
      <c r="T2196" s="36"/>
      <c r="U2196" s="36"/>
      <c r="V2196" s="36"/>
      <c r="W2196" s="36"/>
      <c r="X2196" s="36"/>
      <c r="Y2196" s="36"/>
      <c r="Z2196" s="45"/>
      <c r="AA2196" s="34"/>
      <c r="AB2196" s="97" t="str">
        <f t="shared" si="34"/>
        <v/>
      </c>
    </row>
    <row r="2197" spans="1:28">
      <c r="A2197" s="97" t="str">
        <f>IF(E2197="","",SUBTOTAL(3,$E$2:$E2197))</f>
        <v/>
      </c>
      <c r="B2197" s="45"/>
      <c r="C2197" s="45"/>
      <c r="D2197" s="44"/>
      <c r="E2197" s="101"/>
      <c r="F2197" s="44"/>
      <c r="G2197" s="79"/>
      <c r="H2197" s="34"/>
      <c r="I2197" s="34"/>
      <c r="J2197" s="44"/>
      <c r="K2197" s="34"/>
      <c r="L2197" s="45"/>
      <c r="M2197" s="45"/>
      <c r="N2197" s="44"/>
      <c r="O2197" s="45"/>
      <c r="P2197" s="45"/>
      <c r="Q2197" s="44"/>
      <c r="R2197" s="44"/>
      <c r="S2197" s="44"/>
      <c r="T2197" s="36"/>
      <c r="U2197" s="36"/>
      <c r="V2197" s="36"/>
      <c r="W2197" s="36"/>
      <c r="X2197" s="36"/>
      <c r="Y2197" s="36"/>
      <c r="Z2197" s="45"/>
      <c r="AA2197" s="34"/>
      <c r="AB2197" s="97" t="str">
        <f t="shared" si="34"/>
        <v/>
      </c>
    </row>
    <row r="2198" spans="1:28">
      <c r="A2198" s="97" t="str">
        <f>IF(E2198="","",SUBTOTAL(3,$E$2:$E2198))</f>
        <v/>
      </c>
      <c r="B2198" s="45"/>
      <c r="C2198" s="45"/>
      <c r="D2198" s="44"/>
      <c r="E2198" s="101"/>
      <c r="F2198" s="44"/>
      <c r="G2198" s="79"/>
      <c r="H2198" s="34"/>
      <c r="I2198" s="34"/>
      <c r="J2198" s="44"/>
      <c r="K2198" s="34"/>
      <c r="L2198" s="45"/>
      <c r="M2198" s="45"/>
      <c r="N2198" s="44"/>
      <c r="O2198" s="45"/>
      <c r="P2198" s="45"/>
      <c r="Q2198" s="44"/>
      <c r="R2198" s="44"/>
      <c r="S2198" s="44"/>
      <c r="T2198" s="36"/>
      <c r="U2198" s="36"/>
      <c r="V2198" s="36"/>
      <c r="W2198" s="36"/>
      <c r="X2198" s="36"/>
      <c r="Y2198" s="36"/>
      <c r="Z2198" s="45"/>
      <c r="AA2198" s="34"/>
      <c r="AB2198" s="97" t="str">
        <f t="shared" si="34"/>
        <v/>
      </c>
    </row>
    <row r="2199" spans="1:28">
      <c r="A2199" s="97" t="str">
        <f>IF(E2199="","",SUBTOTAL(3,$E$2:$E2199))</f>
        <v/>
      </c>
      <c r="B2199" s="45"/>
      <c r="C2199" s="45"/>
      <c r="D2199" s="44"/>
      <c r="E2199" s="101"/>
      <c r="F2199" s="44"/>
      <c r="G2199" s="79"/>
      <c r="H2199" s="34"/>
      <c r="I2199" s="34"/>
      <c r="J2199" s="44"/>
      <c r="K2199" s="34"/>
      <c r="L2199" s="45"/>
      <c r="M2199" s="45"/>
      <c r="N2199" s="44"/>
      <c r="O2199" s="45"/>
      <c r="P2199" s="45"/>
      <c r="Q2199" s="44"/>
      <c r="R2199" s="44"/>
      <c r="S2199" s="44"/>
      <c r="T2199" s="36"/>
      <c r="U2199" s="36"/>
      <c r="V2199" s="36"/>
      <c r="W2199" s="36"/>
      <c r="X2199" s="36"/>
      <c r="Y2199" s="36"/>
      <c r="Z2199" s="45"/>
      <c r="AA2199" s="34"/>
      <c r="AB2199" s="97" t="str">
        <f t="shared" si="34"/>
        <v/>
      </c>
    </row>
    <row r="2200" spans="1:28">
      <c r="A2200" s="97" t="str">
        <f>IF(E2200="","",SUBTOTAL(3,$E$2:$E2200))</f>
        <v/>
      </c>
      <c r="B2200" s="45"/>
      <c r="C2200" s="45"/>
      <c r="D2200" s="44"/>
      <c r="E2200" s="101"/>
      <c r="F2200" s="44"/>
      <c r="G2200" s="79"/>
      <c r="H2200" s="34"/>
      <c r="I2200" s="34"/>
      <c r="J2200" s="44"/>
      <c r="K2200" s="34"/>
      <c r="L2200" s="45"/>
      <c r="M2200" s="45"/>
      <c r="N2200" s="44"/>
      <c r="O2200" s="45"/>
      <c r="P2200" s="45"/>
      <c r="Q2200" s="44"/>
      <c r="R2200" s="44"/>
      <c r="S2200" s="44"/>
      <c r="T2200" s="36"/>
      <c r="U2200" s="36"/>
      <c r="V2200" s="36"/>
      <c r="W2200" s="36"/>
      <c r="X2200" s="36"/>
      <c r="Y2200" s="36"/>
      <c r="Z2200" s="45"/>
      <c r="AA2200" s="34"/>
      <c r="AB2200" s="97" t="str">
        <f t="shared" si="34"/>
        <v/>
      </c>
    </row>
    <row r="2201" spans="1:28">
      <c r="A2201" s="97" t="str">
        <f>IF(E2201="","",SUBTOTAL(3,$E$2:$E2201))</f>
        <v/>
      </c>
      <c r="B2201" s="45"/>
      <c r="C2201" s="45"/>
      <c r="D2201" s="44"/>
      <c r="E2201" s="101"/>
      <c r="F2201" s="44"/>
      <c r="G2201" s="79"/>
      <c r="H2201" s="34"/>
      <c r="I2201" s="34"/>
      <c r="J2201" s="44"/>
      <c r="K2201" s="34"/>
      <c r="L2201" s="45"/>
      <c r="M2201" s="45"/>
      <c r="N2201" s="44"/>
      <c r="O2201" s="45"/>
      <c r="P2201" s="45"/>
      <c r="Q2201" s="44"/>
      <c r="R2201" s="44"/>
      <c r="S2201" s="44"/>
      <c r="T2201" s="36"/>
      <c r="U2201" s="36"/>
      <c r="V2201" s="36"/>
      <c r="W2201" s="36"/>
      <c r="X2201" s="36"/>
      <c r="Y2201" s="36"/>
      <c r="Z2201" s="45"/>
      <c r="AA2201" s="34"/>
      <c r="AB2201" s="97" t="str">
        <f t="shared" si="34"/>
        <v/>
      </c>
    </row>
    <row r="2202" spans="1:28">
      <c r="A2202" s="97" t="str">
        <f>IF(E2202="","",SUBTOTAL(3,$E$2:$E2202))</f>
        <v/>
      </c>
      <c r="B2202" s="45"/>
      <c r="C2202" s="45"/>
      <c r="D2202" s="44"/>
      <c r="E2202" s="101"/>
      <c r="F2202" s="44"/>
      <c r="G2202" s="79"/>
      <c r="H2202" s="34"/>
      <c r="I2202" s="34"/>
      <c r="J2202" s="44"/>
      <c r="K2202" s="34"/>
      <c r="L2202" s="45"/>
      <c r="M2202" s="45"/>
      <c r="N2202" s="44"/>
      <c r="O2202" s="45"/>
      <c r="P2202" s="45"/>
      <c r="Q2202" s="44"/>
      <c r="R2202" s="44"/>
      <c r="S2202" s="44"/>
      <c r="T2202" s="36"/>
      <c r="U2202" s="36"/>
      <c r="V2202" s="36"/>
      <c r="W2202" s="36"/>
      <c r="X2202" s="36"/>
      <c r="Y2202" s="36"/>
      <c r="Z2202" s="45"/>
      <c r="AA2202" s="34"/>
      <c r="AB2202" s="97" t="str">
        <f t="shared" si="34"/>
        <v/>
      </c>
    </row>
    <row r="2203" spans="1:28">
      <c r="A2203" s="97" t="str">
        <f>IF(E2203="","",SUBTOTAL(3,$E$2:$E2203))</f>
        <v/>
      </c>
      <c r="B2203" s="45"/>
      <c r="C2203" s="45"/>
      <c r="D2203" s="44"/>
      <c r="E2203" s="101"/>
      <c r="F2203" s="44"/>
      <c r="G2203" s="79"/>
      <c r="H2203" s="36"/>
      <c r="I2203" s="36"/>
      <c r="J2203" s="45"/>
      <c r="K2203" s="34"/>
      <c r="L2203" s="45"/>
      <c r="M2203" s="45"/>
      <c r="N2203" s="44"/>
      <c r="O2203" s="45"/>
      <c r="P2203" s="45"/>
      <c r="Q2203" s="44"/>
      <c r="R2203" s="44"/>
      <c r="S2203" s="44"/>
      <c r="T2203" s="36"/>
      <c r="U2203" s="36"/>
      <c r="V2203" s="36"/>
      <c r="W2203" s="36"/>
      <c r="X2203" s="36"/>
      <c r="Y2203" s="36"/>
      <c r="Z2203" s="45"/>
      <c r="AA2203" s="34"/>
      <c r="AB2203" s="97" t="str">
        <f t="shared" si="34"/>
        <v/>
      </c>
    </row>
    <row r="2204" spans="1:28">
      <c r="A2204" s="97" t="str">
        <f>IF(E2204="","",SUBTOTAL(3,$E$2:$E2204))</f>
        <v/>
      </c>
      <c r="B2204" s="44"/>
      <c r="C2204" s="44"/>
      <c r="D2204" s="44"/>
      <c r="E2204" s="100"/>
      <c r="F2204" s="44"/>
      <c r="G2204" s="78"/>
      <c r="H2204" s="34"/>
      <c r="I2204" s="34"/>
      <c r="J2204" s="44"/>
      <c r="K2204" s="34"/>
      <c r="L2204" s="44"/>
      <c r="M2204" s="44"/>
      <c r="N2204" s="44"/>
      <c r="O2204" s="45"/>
      <c r="P2204" s="50"/>
      <c r="Q2204" s="44"/>
      <c r="R2204" s="44"/>
      <c r="S2204" s="44"/>
      <c r="T2204" s="34"/>
      <c r="U2204" s="34"/>
      <c r="V2204" s="34"/>
      <c r="W2204" s="34"/>
      <c r="X2204" s="34"/>
      <c r="Y2204" s="34"/>
      <c r="Z2204" s="44"/>
      <c r="AA2204" s="34"/>
      <c r="AB2204" s="97" t="str">
        <f t="shared" si="34"/>
        <v/>
      </c>
    </row>
    <row r="2205" spans="1:28">
      <c r="A2205" s="97" t="str">
        <f>IF(E2205="","",SUBTOTAL(3,$E$2:$E2205))</f>
        <v/>
      </c>
      <c r="B2205" s="44"/>
      <c r="C2205" s="44"/>
      <c r="D2205" s="44"/>
      <c r="E2205" s="100"/>
      <c r="F2205" s="44"/>
      <c r="G2205" s="78"/>
      <c r="H2205" s="34"/>
      <c r="I2205" s="34"/>
      <c r="J2205" s="44"/>
      <c r="K2205" s="34"/>
      <c r="L2205" s="44"/>
      <c r="M2205" s="44"/>
      <c r="N2205" s="44"/>
      <c r="O2205" s="45"/>
      <c r="P2205" s="50"/>
      <c r="Q2205" s="44"/>
      <c r="R2205" s="44"/>
      <c r="S2205" s="44"/>
      <c r="T2205" s="34"/>
      <c r="U2205" s="34"/>
      <c r="V2205" s="34"/>
      <c r="W2205" s="34"/>
      <c r="X2205" s="34"/>
      <c r="Y2205" s="34"/>
      <c r="Z2205" s="44"/>
      <c r="AA2205" s="34"/>
      <c r="AB2205" s="97" t="str">
        <f t="shared" si="34"/>
        <v/>
      </c>
    </row>
    <row r="2206" spans="1:28">
      <c r="A2206" s="97" t="str">
        <f>IF(E2206="","",SUBTOTAL(3,$E$2:$E2206))</f>
        <v/>
      </c>
      <c r="B2206" s="44"/>
      <c r="C2206" s="44"/>
      <c r="D2206" s="44"/>
      <c r="E2206" s="35"/>
      <c r="F2206" s="44"/>
      <c r="G2206" s="35"/>
      <c r="H2206" s="34"/>
      <c r="I2206" s="34"/>
      <c r="J2206" s="44"/>
      <c r="K2206" s="34"/>
      <c r="L2206" s="44"/>
      <c r="M2206" s="44"/>
      <c r="N2206" s="44"/>
      <c r="O2206" s="45"/>
      <c r="P2206" s="44"/>
      <c r="Q2206" s="44"/>
      <c r="R2206" s="44"/>
      <c r="S2206" s="44"/>
      <c r="T2206" s="34"/>
      <c r="U2206" s="34"/>
      <c r="V2206" s="34"/>
      <c r="W2206" s="34"/>
      <c r="X2206" s="34"/>
      <c r="Y2206" s="34"/>
      <c r="Z2206" s="44"/>
      <c r="AA2206" s="34"/>
      <c r="AB2206" s="97" t="str">
        <f t="shared" si="34"/>
        <v/>
      </c>
    </row>
    <row r="2207" spans="1:28">
      <c r="A2207" s="97" t="str">
        <f>IF(E2207="","",SUBTOTAL(3,$E$2:$E2207))</f>
        <v/>
      </c>
      <c r="B2207" s="44"/>
      <c r="C2207" s="44"/>
      <c r="D2207" s="44"/>
      <c r="E2207" s="35"/>
      <c r="F2207" s="44"/>
      <c r="G2207" s="35"/>
      <c r="H2207" s="34"/>
      <c r="I2207" s="34"/>
      <c r="J2207" s="44"/>
      <c r="K2207" s="34"/>
      <c r="L2207" s="44"/>
      <c r="M2207" s="44"/>
      <c r="N2207" s="44"/>
      <c r="O2207" s="45"/>
      <c r="P2207" s="44"/>
      <c r="Q2207" s="44"/>
      <c r="R2207" s="44"/>
      <c r="S2207" s="44"/>
      <c r="T2207" s="34"/>
      <c r="U2207" s="34"/>
      <c r="V2207" s="34"/>
      <c r="W2207" s="34"/>
      <c r="X2207" s="34"/>
      <c r="Y2207" s="34"/>
      <c r="Z2207" s="44"/>
      <c r="AA2207" s="34"/>
      <c r="AB2207" s="97" t="str">
        <f t="shared" si="34"/>
        <v/>
      </c>
    </row>
    <row r="2208" spans="1:28">
      <c r="A2208" s="97" t="str">
        <f>IF(E2208="","",SUBTOTAL(3,$E$2:$E2208))</f>
        <v/>
      </c>
      <c r="B2208" s="44"/>
      <c r="C2208" s="44"/>
      <c r="D2208" s="44"/>
      <c r="E2208" s="35"/>
      <c r="F2208" s="44"/>
      <c r="G2208" s="35"/>
      <c r="H2208" s="34"/>
      <c r="I2208" s="34"/>
      <c r="J2208" s="44"/>
      <c r="K2208" s="34"/>
      <c r="L2208" s="44"/>
      <c r="M2208" s="44"/>
      <c r="N2208" s="44"/>
      <c r="O2208" s="45"/>
      <c r="P2208" s="44"/>
      <c r="Q2208" s="44"/>
      <c r="R2208" s="44"/>
      <c r="S2208" s="44"/>
      <c r="T2208" s="34"/>
      <c r="U2208" s="34"/>
      <c r="V2208" s="34"/>
      <c r="W2208" s="34"/>
      <c r="X2208" s="34"/>
      <c r="Y2208" s="34"/>
      <c r="Z2208" s="44"/>
      <c r="AA2208" s="34"/>
      <c r="AB2208" s="97" t="str">
        <f t="shared" si="34"/>
        <v/>
      </c>
    </row>
    <row r="2209" spans="1:29">
      <c r="A2209" s="97" t="str">
        <f>IF(E2209="","",SUBTOTAL(3,$E$2:$E2209))</f>
        <v/>
      </c>
      <c r="B2209" s="44"/>
      <c r="C2209" s="44"/>
      <c r="D2209" s="44"/>
      <c r="E2209" s="35"/>
      <c r="F2209" s="44"/>
      <c r="G2209" s="35"/>
      <c r="H2209" s="34"/>
      <c r="I2209" s="34"/>
      <c r="J2209" s="44"/>
      <c r="K2209" s="34"/>
      <c r="L2209" s="44"/>
      <c r="M2209" s="44"/>
      <c r="N2209" s="44"/>
      <c r="O2209" s="45"/>
      <c r="P2209" s="44"/>
      <c r="Q2209" s="44"/>
      <c r="R2209" s="44"/>
      <c r="S2209" s="44"/>
      <c r="T2209" s="34"/>
      <c r="U2209" s="34"/>
      <c r="V2209" s="34"/>
      <c r="W2209" s="34"/>
      <c r="X2209" s="34"/>
      <c r="Y2209" s="34"/>
      <c r="Z2209" s="44"/>
      <c r="AA2209" s="34"/>
      <c r="AB2209" s="97" t="str">
        <f t="shared" si="34"/>
        <v/>
      </c>
    </row>
    <row r="2210" spans="1:29">
      <c r="A2210" s="97" t="str">
        <f>IF(E2210="","",SUBTOTAL(3,$E$2:$E2210))</f>
        <v/>
      </c>
      <c r="B2210" s="44"/>
      <c r="C2210" s="44"/>
      <c r="D2210" s="44"/>
      <c r="E2210" s="35"/>
      <c r="F2210" s="44"/>
      <c r="G2210" s="35"/>
      <c r="H2210" s="34"/>
      <c r="I2210" s="34"/>
      <c r="J2210" s="44"/>
      <c r="K2210" s="34"/>
      <c r="L2210" s="44"/>
      <c r="M2210" s="44"/>
      <c r="N2210" s="44"/>
      <c r="O2210" s="45"/>
      <c r="P2210" s="44"/>
      <c r="Q2210" s="44"/>
      <c r="R2210" s="44"/>
      <c r="S2210" s="44"/>
      <c r="T2210" s="34"/>
      <c r="U2210" s="34"/>
      <c r="V2210" s="34"/>
      <c r="W2210" s="34"/>
      <c r="X2210" s="34"/>
      <c r="Y2210" s="34"/>
      <c r="Z2210" s="44"/>
      <c r="AA2210" s="34"/>
      <c r="AB2210" s="97" t="str">
        <f t="shared" si="34"/>
        <v/>
      </c>
    </row>
    <row r="2211" spans="1:29">
      <c r="A2211" s="97" t="str">
        <f>IF(E2211="","",SUBTOTAL(3,$E$2:$E2211))</f>
        <v/>
      </c>
      <c r="B2211" s="44"/>
      <c r="C2211" s="44"/>
      <c r="D2211" s="44"/>
      <c r="E2211" s="35"/>
      <c r="F2211" s="44"/>
      <c r="G2211" s="35"/>
      <c r="H2211" s="34"/>
      <c r="I2211" s="34"/>
      <c r="J2211" s="44"/>
      <c r="K2211" s="34"/>
      <c r="L2211" s="44"/>
      <c r="M2211" s="44"/>
      <c r="N2211" s="44"/>
      <c r="O2211" s="45"/>
      <c r="P2211" s="44"/>
      <c r="Q2211" s="44"/>
      <c r="R2211" s="44"/>
      <c r="S2211" s="44"/>
      <c r="T2211" s="34"/>
      <c r="U2211" s="34"/>
      <c r="V2211" s="34"/>
      <c r="W2211" s="34"/>
      <c r="X2211" s="34"/>
      <c r="Y2211" s="34"/>
      <c r="Z2211" s="44"/>
      <c r="AA2211" s="34"/>
      <c r="AB2211" s="97" t="str">
        <f t="shared" si="34"/>
        <v/>
      </c>
    </row>
    <row r="2212" spans="1:29">
      <c r="A2212" s="97" t="str">
        <f>IF(E2212="","",SUBTOTAL(3,$E$2:$E2212))</f>
        <v/>
      </c>
      <c r="B2212" s="44"/>
      <c r="C2212" s="44"/>
      <c r="D2212" s="44"/>
      <c r="E2212" s="35"/>
      <c r="F2212" s="44"/>
      <c r="G2212" s="35"/>
      <c r="H2212" s="34"/>
      <c r="I2212" s="34"/>
      <c r="J2212" s="44"/>
      <c r="K2212" s="34"/>
      <c r="L2212" s="44"/>
      <c r="M2212" s="44"/>
      <c r="N2212" s="44"/>
      <c r="O2212" s="45"/>
      <c r="P2212" s="44"/>
      <c r="Q2212" s="44"/>
      <c r="R2212" s="44"/>
      <c r="S2212" s="44"/>
      <c r="T2212" s="34"/>
      <c r="U2212" s="34"/>
      <c r="V2212" s="34"/>
      <c r="W2212" s="34"/>
      <c r="X2212" s="34"/>
      <c r="Y2212" s="34"/>
      <c r="Z2212" s="44"/>
      <c r="AA2212" s="34"/>
      <c r="AB2212" s="97" t="str">
        <f t="shared" si="34"/>
        <v/>
      </c>
    </row>
    <row r="2213" spans="1:29">
      <c r="A2213" s="97" t="str">
        <f>IF(E2213="","",SUBTOTAL(3,$E$2:$E2213))</f>
        <v/>
      </c>
      <c r="B2213" s="44"/>
      <c r="C2213" s="44"/>
      <c r="D2213" s="44"/>
      <c r="E2213" s="35"/>
      <c r="F2213" s="44"/>
      <c r="G2213" s="35"/>
      <c r="H2213" s="34"/>
      <c r="I2213" s="34"/>
      <c r="J2213" s="44"/>
      <c r="K2213" s="34"/>
      <c r="L2213" s="44"/>
      <c r="M2213" s="44"/>
      <c r="N2213" s="44"/>
      <c r="O2213" s="45"/>
      <c r="P2213" s="44"/>
      <c r="Q2213" s="44"/>
      <c r="R2213" s="44"/>
      <c r="S2213" s="44"/>
      <c r="T2213" s="34"/>
      <c r="U2213" s="34"/>
      <c r="V2213" s="34"/>
      <c r="W2213" s="34"/>
      <c r="X2213" s="34"/>
      <c r="Y2213" s="34"/>
      <c r="Z2213" s="44"/>
      <c r="AA2213" s="34"/>
      <c r="AB2213" s="97" t="str">
        <f t="shared" si="34"/>
        <v/>
      </c>
    </row>
    <row r="2214" spans="1:29">
      <c r="A2214" s="97" t="str">
        <f>IF(E2214="","",SUBTOTAL(3,$E$2:$E2214))</f>
        <v/>
      </c>
      <c r="B2214" s="44"/>
      <c r="C2214" s="44"/>
      <c r="D2214" s="44"/>
      <c r="E2214" s="35"/>
      <c r="F2214" s="44"/>
      <c r="G2214" s="35"/>
      <c r="H2214" s="34"/>
      <c r="I2214" s="34"/>
      <c r="J2214" s="44"/>
      <c r="K2214" s="34"/>
      <c r="L2214" s="44"/>
      <c r="M2214" s="44"/>
      <c r="N2214" s="44"/>
      <c r="O2214" s="45"/>
      <c r="P2214" s="44"/>
      <c r="Q2214" s="44"/>
      <c r="R2214" s="44"/>
      <c r="S2214" s="44"/>
      <c r="T2214" s="34"/>
      <c r="U2214" s="34"/>
      <c r="V2214" s="34"/>
      <c r="W2214" s="34"/>
      <c r="X2214" s="34"/>
      <c r="Y2214" s="34"/>
      <c r="Z2214" s="44"/>
      <c r="AA2214" s="34"/>
      <c r="AB2214" s="97" t="str">
        <f t="shared" si="34"/>
        <v/>
      </c>
    </row>
    <row r="2215" spans="1:29">
      <c r="A2215" s="97" t="str">
        <f>IF(E2215="","",SUBTOTAL(3,$E$2:$E2215))</f>
        <v/>
      </c>
      <c r="B2215" s="44"/>
      <c r="C2215" s="44"/>
      <c r="D2215" s="44"/>
      <c r="E2215" s="35"/>
      <c r="F2215" s="44"/>
      <c r="G2215" s="35"/>
      <c r="H2215" s="34"/>
      <c r="I2215" s="34"/>
      <c r="J2215" s="44"/>
      <c r="K2215" s="34"/>
      <c r="L2215" s="44"/>
      <c r="M2215" s="44"/>
      <c r="N2215" s="44"/>
      <c r="O2215" s="45"/>
      <c r="P2215" s="44"/>
      <c r="Q2215" s="44"/>
      <c r="R2215" s="44"/>
      <c r="S2215" s="44"/>
      <c r="T2215" s="34"/>
      <c r="U2215" s="34"/>
      <c r="V2215" s="34"/>
      <c r="W2215" s="34"/>
      <c r="X2215" s="34"/>
      <c r="Y2215" s="34"/>
      <c r="Z2215" s="44"/>
      <c r="AA2215" s="34"/>
      <c r="AB2215" s="97" t="str">
        <f t="shared" si="34"/>
        <v/>
      </c>
    </row>
    <row r="2216" spans="1:29">
      <c r="A2216" s="97" t="str">
        <f>IF(E2216="","",SUBTOTAL(3,$E$2:$E2216))</f>
        <v/>
      </c>
      <c r="B2216" s="44"/>
      <c r="C2216" s="44"/>
      <c r="D2216" s="44"/>
      <c r="E2216" s="35"/>
      <c r="F2216" s="44"/>
      <c r="G2216" s="35"/>
      <c r="H2216" s="34"/>
      <c r="I2216" s="34"/>
      <c r="J2216" s="44"/>
      <c r="K2216" s="34"/>
      <c r="L2216" s="44"/>
      <c r="M2216" s="44"/>
      <c r="N2216" s="44"/>
      <c r="O2216" s="45"/>
      <c r="P2216" s="44"/>
      <c r="Q2216" s="44"/>
      <c r="R2216" s="44"/>
      <c r="S2216" s="44"/>
      <c r="T2216" s="34"/>
      <c r="U2216" s="34"/>
      <c r="V2216" s="34"/>
      <c r="W2216" s="34"/>
      <c r="X2216" s="34"/>
      <c r="Y2216" s="34"/>
      <c r="Z2216" s="44"/>
      <c r="AA2216" s="34"/>
      <c r="AB2216" s="97" t="str">
        <f t="shared" si="34"/>
        <v/>
      </c>
    </row>
    <row r="2217" spans="1:29">
      <c r="A2217" s="97" t="str">
        <f>IF(E2217="","",SUBTOTAL(3,$E$2:$E2217))</f>
        <v/>
      </c>
      <c r="B2217" s="44"/>
      <c r="C2217" s="44"/>
      <c r="D2217" s="44"/>
      <c r="E2217" s="35"/>
      <c r="F2217" s="44"/>
      <c r="G2217" s="35"/>
      <c r="H2217" s="34"/>
      <c r="I2217" s="34"/>
      <c r="J2217" s="44"/>
      <c r="K2217" s="34"/>
      <c r="L2217" s="44"/>
      <c r="M2217" s="44"/>
      <c r="N2217" s="44"/>
      <c r="O2217" s="45"/>
      <c r="P2217" s="44"/>
      <c r="Q2217" s="44"/>
      <c r="R2217" s="44"/>
      <c r="S2217" s="44"/>
      <c r="T2217" s="34"/>
      <c r="U2217" s="34"/>
      <c r="V2217" s="34"/>
      <c r="W2217" s="34"/>
      <c r="X2217" s="34"/>
      <c r="Y2217" s="34"/>
      <c r="Z2217" s="44"/>
      <c r="AA2217" s="34"/>
      <c r="AB2217" s="97" t="str">
        <f t="shared" si="34"/>
        <v/>
      </c>
    </row>
    <row r="2218" spans="1:29">
      <c r="A2218" s="97" t="str">
        <f>IF(E2218="","",SUBTOTAL(3,$E$2:$E2218))</f>
        <v/>
      </c>
      <c r="B2218" s="44"/>
      <c r="C2218" s="44"/>
      <c r="D2218" s="44"/>
      <c r="E2218" s="35"/>
      <c r="F2218" s="44"/>
      <c r="G2218" s="35"/>
      <c r="H2218" s="34"/>
      <c r="I2218" s="34"/>
      <c r="J2218" s="44"/>
      <c r="K2218" s="34"/>
      <c r="L2218" s="44"/>
      <c r="M2218" s="44"/>
      <c r="N2218" s="44"/>
      <c r="O2218" s="45"/>
      <c r="P2218" s="44"/>
      <c r="Q2218" s="44"/>
      <c r="R2218" s="44"/>
      <c r="S2218" s="44"/>
      <c r="T2218" s="34"/>
      <c r="U2218" s="34"/>
      <c r="V2218" s="34"/>
      <c r="W2218" s="34"/>
      <c r="X2218" s="34"/>
      <c r="Y2218" s="34"/>
      <c r="Z2218" s="44"/>
      <c r="AA2218" s="34"/>
      <c r="AB2218" s="97" t="str">
        <f t="shared" si="34"/>
        <v/>
      </c>
    </row>
    <row r="2219" spans="1:29">
      <c r="A2219" s="97" t="str">
        <f>IF(E2219="","",SUBTOTAL(3,$E$2:$E2219))</f>
        <v/>
      </c>
      <c r="B2219" s="44"/>
      <c r="C2219" s="44"/>
      <c r="D2219" s="44"/>
      <c r="E2219" s="35"/>
      <c r="F2219" s="44"/>
      <c r="G2219" s="35"/>
      <c r="H2219" s="34"/>
      <c r="I2219" s="34"/>
      <c r="J2219" s="44"/>
      <c r="K2219" s="34"/>
      <c r="L2219" s="44"/>
      <c r="M2219" s="44"/>
      <c r="N2219" s="44"/>
      <c r="O2219" s="45"/>
      <c r="P2219" s="44"/>
      <c r="Q2219" s="44"/>
      <c r="R2219" s="44"/>
      <c r="S2219" s="44"/>
      <c r="T2219" s="34"/>
      <c r="U2219" s="34"/>
      <c r="V2219" s="34"/>
      <c r="W2219" s="34"/>
      <c r="X2219" s="34"/>
      <c r="Y2219" s="34"/>
      <c r="Z2219" s="44"/>
      <c r="AA2219" s="34"/>
      <c r="AB2219" s="97" t="str">
        <f t="shared" si="34"/>
        <v/>
      </c>
    </row>
    <row r="2220" spans="1:29">
      <c r="A2220" s="97" t="str">
        <f>IF(E2220="","",SUBTOTAL(3,$E$2:$E2220))</f>
        <v/>
      </c>
      <c r="B2220" s="44"/>
      <c r="C2220" s="44"/>
      <c r="D2220" s="44"/>
      <c r="E2220" s="35"/>
      <c r="F2220" s="44"/>
      <c r="G2220" s="35"/>
      <c r="H2220" s="34"/>
      <c r="I2220" s="34"/>
      <c r="J2220" s="44"/>
      <c r="K2220" s="34"/>
      <c r="L2220" s="44"/>
      <c r="M2220" s="44"/>
      <c r="N2220" s="44"/>
      <c r="O2220" s="45"/>
      <c r="P2220" s="44"/>
      <c r="Q2220" s="44"/>
      <c r="R2220" s="44"/>
      <c r="S2220" s="44"/>
      <c r="T2220" s="34"/>
      <c r="U2220" s="34"/>
      <c r="V2220" s="34"/>
      <c r="W2220" s="34"/>
      <c r="X2220" s="34"/>
      <c r="Y2220" s="34"/>
      <c r="Z2220" s="44"/>
      <c r="AA2220" s="34"/>
      <c r="AB2220" s="97" t="str">
        <f t="shared" si="34"/>
        <v/>
      </c>
    </row>
    <row r="2221" spans="1:29">
      <c r="A2221" s="97" t="str">
        <f>IF(E2221="","",SUBTOTAL(3,$E$2:$E2221))</f>
        <v/>
      </c>
      <c r="B2221" s="44"/>
      <c r="C2221" s="44"/>
      <c r="D2221" s="44"/>
      <c r="E2221" s="35"/>
      <c r="F2221" s="44"/>
      <c r="G2221" s="35"/>
      <c r="H2221" s="34"/>
      <c r="I2221" s="34"/>
      <c r="J2221" s="44"/>
      <c r="K2221" s="34"/>
      <c r="L2221" s="44"/>
      <c r="M2221" s="44"/>
      <c r="N2221" s="44"/>
      <c r="O2221" s="45"/>
      <c r="P2221" s="44"/>
      <c r="Q2221" s="44"/>
      <c r="R2221" s="44"/>
      <c r="S2221" s="44"/>
      <c r="T2221" s="34"/>
      <c r="U2221" s="34"/>
      <c r="V2221" s="34"/>
      <c r="W2221" s="34"/>
      <c r="X2221" s="34"/>
      <c r="Y2221" s="34"/>
      <c r="Z2221" s="44"/>
      <c r="AA2221" s="34"/>
      <c r="AB2221" s="97" t="str">
        <f t="shared" si="34"/>
        <v/>
      </c>
    </row>
    <row r="2222" spans="1:29">
      <c r="A2222" s="97" t="str">
        <f>IF(E2222="","",SUBTOTAL(3,$E$2:$E2222))</f>
        <v/>
      </c>
      <c r="B2222" s="44"/>
      <c r="C2222" s="44"/>
      <c r="D2222" s="44"/>
      <c r="E2222" s="35"/>
      <c r="F2222" s="44"/>
      <c r="G2222" s="35"/>
      <c r="H2222" s="34"/>
      <c r="I2222" s="34"/>
      <c r="J2222" s="44"/>
      <c r="K2222" s="34"/>
      <c r="L2222" s="44"/>
      <c r="M2222" s="44"/>
      <c r="N2222" s="44"/>
      <c r="O2222" s="45"/>
      <c r="P2222" s="44"/>
      <c r="Q2222" s="44"/>
      <c r="R2222" s="44"/>
      <c r="S2222" s="44"/>
      <c r="T2222" s="34"/>
      <c r="U2222" s="34"/>
      <c r="V2222" s="34"/>
      <c r="W2222" s="34"/>
      <c r="X2222" s="34"/>
      <c r="Y2222" s="34"/>
      <c r="Z2222" s="44"/>
      <c r="AA2222" s="34"/>
      <c r="AB2222" s="97" t="str">
        <f t="shared" si="34"/>
        <v/>
      </c>
    </row>
    <row r="2223" spans="1:29">
      <c r="R2223" s="112">
        <f>SUBTOTAL(9,R2:R2222)</f>
        <v>0</v>
      </c>
      <c r="S2223" s="112">
        <f>SUBTOTAL(9,S2:S2222)</f>
        <v>425</v>
      </c>
      <c r="Z2223" s="112">
        <f>SUBTOTAL(9,Z2:Z2222)</f>
        <v>300</v>
      </c>
      <c r="AC2223" s="112">
        <f>SUBTOTAL(9,AC2:AC2222)</f>
        <v>0</v>
      </c>
    </row>
  </sheetData>
  <sheetProtection formatCells="0" formatColumns="0" formatRows="0" sort="0" autoFilter="0"/>
  <autoFilter ref="A1:AB2222"/>
  <sortState ref="A2:AC2223">
    <sortCondition ref="B2:B2223"/>
    <sortCondition ref="C2:C2223"/>
    <sortCondition ref="D2:D2223"/>
    <sortCondition ref="G2:G2223"/>
    <sortCondition ref="E2:E2223"/>
    <sortCondition ref="F2:F2223"/>
  </sortState>
  <phoneticPr fontId="9" type="noConversion"/>
  <conditionalFormatting sqref="AB1:AB2222">
    <cfRule type="cellIs" dxfId="22" priority="43" operator="equal">
      <formula>FALSE</formula>
    </cfRule>
  </conditionalFormatting>
  <conditionalFormatting sqref="Z122">
    <cfRule type="cellIs" dxfId="21" priority="41" operator="greaterThan">
      <formula>40</formula>
    </cfRule>
    <cfRule type="cellIs" dxfId="20" priority="42" operator="lessThan">
      <formula>1</formula>
    </cfRule>
  </conditionalFormatting>
  <conditionalFormatting sqref="Z135">
    <cfRule type="cellIs" dxfId="19" priority="39" operator="greaterThan">
      <formula>40</formula>
    </cfRule>
    <cfRule type="cellIs" dxfId="18" priority="40" operator="lessThan">
      <formula>1</formula>
    </cfRule>
  </conditionalFormatting>
  <conditionalFormatting sqref="Z154">
    <cfRule type="cellIs" dxfId="17" priority="37" operator="greaterThan">
      <formula>40</formula>
    </cfRule>
    <cfRule type="cellIs" dxfId="16" priority="38" operator="lessThan">
      <formula>1</formula>
    </cfRule>
  </conditionalFormatting>
  <conditionalFormatting sqref="Z120">
    <cfRule type="cellIs" dxfId="15" priority="35" operator="greaterThan">
      <formula>40</formula>
    </cfRule>
    <cfRule type="cellIs" dxfId="14" priority="36" operator="lessThan">
      <formula>1</formula>
    </cfRule>
  </conditionalFormatting>
  <conditionalFormatting sqref="Z489:Z490">
    <cfRule type="cellIs" dxfId="13" priority="32" operator="greaterThan">
      <formula>40</formula>
    </cfRule>
    <cfRule type="cellIs" dxfId="12" priority="33" operator="lessThan">
      <formula>1</formula>
    </cfRule>
  </conditionalFormatting>
  <conditionalFormatting sqref="Z485:Z486">
    <cfRule type="cellIs" dxfId="11" priority="24" operator="greaterThan">
      <formula>40</formula>
    </cfRule>
    <cfRule type="cellIs" dxfId="10" priority="25" operator="lessThan">
      <formula>1</formula>
    </cfRule>
  </conditionalFormatting>
  <conditionalFormatting sqref="Z501">
    <cfRule type="cellIs" dxfId="9" priority="22" operator="greaterThan">
      <formula>40</formula>
    </cfRule>
    <cfRule type="cellIs" dxfId="8" priority="23" operator="lessThan">
      <formula>1</formula>
    </cfRule>
  </conditionalFormatting>
  <conditionalFormatting sqref="Z505">
    <cfRule type="cellIs" dxfId="7" priority="20" operator="greaterThan">
      <formula>40</formula>
    </cfRule>
    <cfRule type="cellIs" dxfId="6" priority="21" operator="lessThan">
      <formula>1</formula>
    </cfRule>
  </conditionalFormatting>
  <conditionalFormatting sqref="Z849">
    <cfRule type="cellIs" dxfId="5" priority="18" operator="greaterThan">
      <formula>40</formula>
    </cfRule>
    <cfRule type="cellIs" dxfId="4" priority="19" operator="lessThan">
      <formula>1</formula>
    </cfRule>
  </conditionalFormatting>
  <conditionalFormatting sqref="Z1146">
    <cfRule type="cellIs" dxfId="3" priority="16" operator="greaterThan">
      <formula>40</formula>
    </cfRule>
    <cfRule type="cellIs" dxfId="2" priority="17" operator="lessThan">
      <formula>1</formula>
    </cfRule>
  </conditionalFormatting>
  <printOptions horizontalCentered="1"/>
  <pageMargins left="0.39370078740157483" right="0.39370078740157483" top="0.39370078740157483" bottom="0.39370078740157483" header="0" footer="0"/>
  <pageSetup paperSize="9" scale="53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501"/>
  <sheetViews>
    <sheetView view="pageBreakPreview" zoomScaleNormal="90" zoomScaleSheetLayoutView="100" workbookViewId="0">
      <pane ySplit="1" topLeftCell="A2" activePane="bottomLeft" state="frozen"/>
      <selection pane="bottomLeft" activeCell="E11" sqref="E11"/>
    </sheetView>
  </sheetViews>
  <sheetFormatPr defaultRowHeight="18.75"/>
  <cols>
    <col min="1" max="1" width="14.125" style="75" bestFit="1" customWidth="1"/>
    <col min="2" max="2" width="12" style="69" bestFit="1" customWidth="1"/>
    <col min="3" max="3" width="10" style="69" bestFit="1" customWidth="1"/>
    <col min="4" max="4" width="13.875" style="69" bestFit="1" customWidth="1"/>
    <col min="5" max="5" width="25.75" style="75" customWidth="1"/>
    <col min="6" max="6" width="12.625" style="69" customWidth="1"/>
    <col min="7" max="7" width="26.875" style="75" bestFit="1" customWidth="1"/>
    <col min="8" max="8" width="16.875" style="69" customWidth="1"/>
    <col min="9" max="16384" width="9" style="75"/>
  </cols>
  <sheetData>
    <row r="1" spans="1:8" s="71" customFormat="1" ht="37.5">
      <c r="A1" s="67" t="s">
        <v>355</v>
      </c>
      <c r="B1" s="67" t="s">
        <v>31</v>
      </c>
      <c r="C1" s="67" t="s">
        <v>30</v>
      </c>
      <c r="D1" s="67" t="s">
        <v>246</v>
      </c>
      <c r="E1" s="70" t="s">
        <v>54</v>
      </c>
      <c r="F1" s="67" t="s">
        <v>109</v>
      </c>
      <c r="G1" s="70" t="s">
        <v>29</v>
      </c>
      <c r="H1" s="67" t="s">
        <v>55</v>
      </c>
    </row>
    <row r="2" spans="1:8" ht="15.95" customHeight="1">
      <c r="A2" s="72" t="str">
        <f>IF(TONGHOP!E2="","",TONGHOP!E2)</f>
        <v>15TCT</v>
      </c>
      <c r="B2" s="68">
        <f>IF(TONGHOP!B2="","",TONGHOP!B2)</f>
        <v>20170814</v>
      </c>
      <c r="C2" s="68" t="str">
        <f>IF(TONGHOP!C2="","",TONGHOP!C2)</f>
        <v/>
      </c>
      <c r="D2" s="73">
        <f>IF(TONGHOP!Q2="","",TONGHOP!Q2)</f>
        <v>90</v>
      </c>
      <c r="E2" s="74" t="str">
        <f>IF(TONGHOP!V2="","",IF(OR(TONGHOP!O2="KTHP",TONGHOP!O2="ThiTN"),TONGHOP!V2,""))</f>
        <v/>
      </c>
      <c r="F2" s="73" t="str">
        <f>IF(E2="","",IF(D2&gt;150,2.5,IF(D2&gt;120,2,IF(D2&gt;90,1.6,1.2))))</f>
        <v/>
      </c>
      <c r="G2" s="74" t="str">
        <f>IF(TONGHOP!W2="","",IF(OR(TONGHOP!O2="KTHP",TONGHOP!O2="ThiTN"),TONGHOP!W2,""))</f>
        <v/>
      </c>
      <c r="H2" s="73" t="str">
        <f>IF(G2="","",IF(D2&gt;150,2.5,IF(D2&gt;120,2,IF(D2&gt;90,1.6,1.2))))</f>
        <v/>
      </c>
    </row>
    <row r="3" spans="1:8" ht="15.95" customHeight="1">
      <c r="A3" s="72" t="str">
        <f>IF(TONGHOP!E3="","",TONGHOP!E3)</f>
        <v>15TCT</v>
      </c>
      <c r="B3" s="68">
        <f>IF(TONGHOP!B3="","",TONGHOP!B3)</f>
        <v>20170814</v>
      </c>
      <c r="C3" s="68" t="str">
        <f>IF(TONGHOP!C3="","",TONGHOP!C3)</f>
        <v/>
      </c>
      <c r="D3" s="73">
        <f>IF(TONGHOP!Q3="","",TONGHOP!Q3)</f>
        <v>90</v>
      </c>
      <c r="E3" s="74" t="str">
        <f>IF(TONGHOP!V3="","",IF(OR(TONGHOP!O3="KTHP",TONGHOP!O3="ThiTN"),TONGHOP!V3,""))</f>
        <v/>
      </c>
      <c r="F3" s="73" t="str">
        <f t="shared" ref="F3:F66" si="0">IF(E3="","",IF(D3&gt;150,2.5,IF(D3&gt;120,2,IF(D3&gt;90,1.6,1.2))))</f>
        <v/>
      </c>
      <c r="G3" s="74" t="str">
        <f>IF(TONGHOP!W3="","",IF(OR(TONGHOP!O3="KTHP",TONGHOP!O3="ThiTN"),TONGHOP!W3,""))</f>
        <v/>
      </c>
      <c r="H3" s="73" t="str">
        <f t="shared" ref="H3:H66" si="1">IF(G3="","",IF(D3&gt;150,2.5,IF(D3&gt;120,2,IF(D3&gt;90,1.6,1.2))))</f>
        <v/>
      </c>
    </row>
    <row r="4" spans="1:8" ht="15.95" customHeight="1">
      <c r="A4" s="72" t="str">
        <f>IF(TONGHOP!E4="","",TONGHOP!E4)</f>
        <v>15TCT</v>
      </c>
      <c r="B4" s="68">
        <f>IF(TONGHOP!B4="","",TONGHOP!B4)</f>
        <v>20170814</v>
      </c>
      <c r="C4" s="68" t="str">
        <f>IF(TONGHOP!C4="","",TONGHOP!C4)</f>
        <v/>
      </c>
      <c r="D4" s="73">
        <f>IF(TONGHOP!Q4="","",TONGHOP!Q4)</f>
        <v>90</v>
      </c>
      <c r="E4" s="74" t="str">
        <f>IF(TONGHOP!V4="","",IF(OR(TONGHOP!O4="KTHP",TONGHOP!O4="ThiTN"),TONGHOP!V4,""))</f>
        <v/>
      </c>
      <c r="F4" s="73" t="str">
        <f t="shared" si="0"/>
        <v/>
      </c>
      <c r="G4" s="74" t="str">
        <f>IF(TONGHOP!W4="","",IF(OR(TONGHOP!O4="KTHP",TONGHOP!O4="ThiTN"),TONGHOP!W4,""))</f>
        <v/>
      </c>
      <c r="H4" s="73" t="str">
        <f t="shared" si="1"/>
        <v/>
      </c>
    </row>
    <row r="5" spans="1:8" ht="15.95" customHeight="1">
      <c r="A5" s="72" t="str">
        <f>IF(TONGHOP!E5="","",TONGHOP!E5)</f>
        <v>15TCT</v>
      </c>
      <c r="B5" s="68">
        <f>IF(TONGHOP!B5="","",TONGHOP!B5)</f>
        <v>20170814</v>
      </c>
      <c r="C5" s="68" t="str">
        <f>IF(TONGHOP!C5="","",TONGHOP!C5)</f>
        <v/>
      </c>
      <c r="D5" s="73">
        <f>IF(TONGHOP!Q5="","",TONGHOP!Q5)</f>
        <v>90</v>
      </c>
      <c r="E5" s="74" t="str">
        <f>IF(TONGHOP!V5="","",IF(OR(TONGHOP!O5="KTHP",TONGHOP!O5="ThiTN"),TONGHOP!V5,""))</f>
        <v/>
      </c>
      <c r="F5" s="73" t="str">
        <f t="shared" si="0"/>
        <v/>
      </c>
      <c r="G5" s="74" t="str">
        <f>IF(TONGHOP!W5="","",IF(OR(TONGHOP!O5="KTHP",TONGHOP!O5="ThiTN"),TONGHOP!W5,""))</f>
        <v/>
      </c>
      <c r="H5" s="73" t="str">
        <f t="shared" si="1"/>
        <v/>
      </c>
    </row>
    <row r="6" spans="1:8" ht="15.95" customHeight="1">
      <c r="A6" s="72" t="str">
        <f>IF(TONGHOP!E6="","",TONGHOP!E6)</f>
        <v>15TCT</v>
      </c>
      <c r="B6" s="68">
        <f>IF(TONGHOP!B6="","",TONGHOP!B6)</f>
        <v>20170814</v>
      </c>
      <c r="C6" s="68" t="str">
        <f>IF(TONGHOP!C6="","",TONGHOP!C6)</f>
        <v/>
      </c>
      <c r="D6" s="73">
        <f>IF(TONGHOP!Q6="","",TONGHOP!Q6)</f>
        <v>90</v>
      </c>
      <c r="E6" s="74" t="str">
        <f>IF(TONGHOP!V6="","",IF(OR(TONGHOP!O6="KTHP",TONGHOP!O6="ThiTN"),TONGHOP!V6,""))</f>
        <v/>
      </c>
      <c r="F6" s="73" t="str">
        <f t="shared" si="0"/>
        <v/>
      </c>
      <c r="G6" s="74" t="str">
        <f>IF(TONGHOP!W6="","",IF(OR(TONGHOP!O6="KTHP",TONGHOP!O6="ThiTN"),TONGHOP!W6,""))</f>
        <v/>
      </c>
      <c r="H6" s="73" t="str">
        <f t="shared" si="1"/>
        <v/>
      </c>
    </row>
    <row r="7" spans="1:8" ht="15.95" customHeight="1">
      <c r="A7" s="72" t="str">
        <f>IF(TONGHOP!E7="","",TONGHOP!E7)</f>
        <v>15TCT</v>
      </c>
      <c r="B7" s="68">
        <f>IF(TONGHOP!B7="","",TONGHOP!B7)</f>
        <v>20170815</v>
      </c>
      <c r="C7" s="68" t="str">
        <f>IF(TONGHOP!C7="","",TONGHOP!C7)</f>
        <v/>
      </c>
      <c r="D7" s="73">
        <f>IF(TONGHOP!Q7="","",TONGHOP!Q7)</f>
        <v>120</v>
      </c>
      <c r="E7" s="74" t="str">
        <f>IF(TONGHOP!V7="","",IF(OR(TONGHOP!O7="KTHP",TONGHOP!O7="ThiTN"),TONGHOP!V7,""))</f>
        <v/>
      </c>
      <c r="F7" s="73" t="str">
        <f t="shared" si="0"/>
        <v/>
      </c>
      <c r="G7" s="74" t="str">
        <f>IF(TONGHOP!W7="","",IF(OR(TONGHOP!O7="KTHP",TONGHOP!O7="ThiTN"),TONGHOP!W7,""))</f>
        <v/>
      </c>
      <c r="H7" s="73" t="str">
        <f t="shared" si="1"/>
        <v/>
      </c>
    </row>
    <row r="8" spans="1:8" ht="15.95" customHeight="1">
      <c r="A8" s="72" t="str">
        <f>IF(TONGHOP!E8="","",TONGHOP!E8)</f>
        <v>15TCT</v>
      </c>
      <c r="B8" s="68">
        <f>IF(TONGHOP!B8="","",TONGHOP!B8)</f>
        <v>20170815</v>
      </c>
      <c r="C8" s="68" t="str">
        <f>IF(TONGHOP!C8="","",TONGHOP!C8)</f>
        <v/>
      </c>
      <c r="D8" s="73">
        <f>IF(TONGHOP!Q8="","",TONGHOP!Q8)</f>
        <v>120</v>
      </c>
      <c r="E8" s="74" t="str">
        <f>IF(TONGHOP!V8="","",IF(OR(TONGHOP!O8="KTHP",TONGHOP!O8="ThiTN"),TONGHOP!V8,""))</f>
        <v/>
      </c>
      <c r="F8" s="73" t="str">
        <f t="shared" si="0"/>
        <v/>
      </c>
      <c r="G8" s="74" t="str">
        <f>IF(TONGHOP!W8="","",IF(OR(TONGHOP!O8="KTHP",TONGHOP!O8="ThiTN"),TONGHOP!W8,""))</f>
        <v/>
      </c>
      <c r="H8" s="73" t="str">
        <f t="shared" si="1"/>
        <v/>
      </c>
    </row>
    <row r="9" spans="1:8" ht="15.95" customHeight="1">
      <c r="A9" s="72" t="str">
        <f>IF(TONGHOP!E9="","",TONGHOP!E9)</f>
        <v>15TCT</v>
      </c>
      <c r="B9" s="68">
        <f>IF(TONGHOP!B9="","",TONGHOP!B9)</f>
        <v>20170815</v>
      </c>
      <c r="C9" s="68" t="str">
        <f>IF(TONGHOP!C9="","",TONGHOP!C9)</f>
        <v/>
      </c>
      <c r="D9" s="73">
        <f>IF(TONGHOP!Q9="","",TONGHOP!Q9)</f>
        <v>120</v>
      </c>
      <c r="E9" s="74" t="str">
        <f>IF(TONGHOP!V9="","",IF(OR(TONGHOP!O9="KTHP",TONGHOP!O9="ThiTN"),TONGHOP!V9,""))</f>
        <v/>
      </c>
      <c r="F9" s="73" t="str">
        <f t="shared" si="0"/>
        <v/>
      </c>
      <c r="G9" s="74" t="str">
        <f>IF(TONGHOP!W9="","",IF(OR(TONGHOP!O9="KTHP",TONGHOP!O9="ThiTN"),TONGHOP!W9,""))</f>
        <v/>
      </c>
      <c r="H9" s="73" t="str">
        <f t="shared" si="1"/>
        <v/>
      </c>
    </row>
    <row r="10" spans="1:8" ht="15.95" customHeight="1">
      <c r="A10" s="72" t="str">
        <f>IF(TONGHOP!E10="","",TONGHOP!E10)</f>
        <v>15TCT</v>
      </c>
      <c r="B10" s="68">
        <f>IF(TONGHOP!B10="","",TONGHOP!B10)</f>
        <v>20170815</v>
      </c>
      <c r="C10" s="68" t="str">
        <f>IF(TONGHOP!C10="","",TONGHOP!C10)</f>
        <v/>
      </c>
      <c r="D10" s="73">
        <f>IF(TONGHOP!Q10="","",TONGHOP!Q10)</f>
        <v>120</v>
      </c>
      <c r="E10" s="74" t="str">
        <f>IF(TONGHOP!V10="","",IF(OR(TONGHOP!O10="KTHP",TONGHOP!O10="ThiTN"),TONGHOP!V10,""))</f>
        <v/>
      </c>
      <c r="F10" s="73" t="str">
        <f t="shared" si="0"/>
        <v/>
      </c>
      <c r="G10" s="74" t="str">
        <f>IF(TONGHOP!W10="","",IF(OR(TONGHOP!O10="KTHP",TONGHOP!O10="ThiTN"),TONGHOP!W10,""))</f>
        <v/>
      </c>
      <c r="H10" s="73" t="str">
        <f t="shared" si="1"/>
        <v/>
      </c>
    </row>
    <row r="11" spans="1:8" ht="15.95" customHeight="1">
      <c r="A11" s="72" t="str">
        <f>IF(TONGHOP!E11="","",TONGHOP!E11)</f>
        <v>15TCT</v>
      </c>
      <c r="B11" s="68">
        <f>IF(TONGHOP!B11="","",TONGHOP!B11)</f>
        <v>20170815</v>
      </c>
      <c r="C11" s="68" t="str">
        <f>IF(TONGHOP!C11="","",TONGHOP!C11)</f>
        <v/>
      </c>
      <c r="D11" s="73">
        <f>IF(TONGHOP!Q11="","",TONGHOP!Q11)</f>
        <v>120</v>
      </c>
      <c r="E11" s="74" t="str">
        <f>IF(TONGHOP!V11="","",IF(OR(TONGHOP!O11="KTHP",TONGHOP!O11="ThiTN"),TONGHOP!V11,""))</f>
        <v/>
      </c>
      <c r="F11" s="73" t="str">
        <f t="shared" si="0"/>
        <v/>
      </c>
      <c r="G11" s="74" t="str">
        <f>IF(TONGHOP!W11="","",IF(OR(TONGHOP!O11="KTHP",TONGHOP!O11="ThiTN"),TONGHOP!W11,""))</f>
        <v/>
      </c>
      <c r="H11" s="73" t="str">
        <f t="shared" si="1"/>
        <v/>
      </c>
    </row>
    <row r="12" spans="1:8" ht="15.95" customHeight="1">
      <c r="A12" s="72" t="str">
        <f>IF(TONGHOP!E12="","",TONGHOP!E12)</f>
        <v>15TCT</v>
      </c>
      <c r="B12" s="68">
        <f>IF(TONGHOP!B12="","",TONGHOP!B12)</f>
        <v>20170816</v>
      </c>
      <c r="C12" s="68" t="str">
        <f>IF(TONGHOP!C12="","",TONGHOP!C12)</f>
        <v/>
      </c>
      <c r="D12" s="73">
        <f>IF(TONGHOP!Q12="","",TONGHOP!Q12)</f>
        <v>120</v>
      </c>
      <c r="E12" s="74" t="str">
        <f>IF(TONGHOP!V12="","",IF(OR(TONGHOP!O12="KTHP",TONGHOP!O12="ThiTN"),TONGHOP!V12,""))</f>
        <v/>
      </c>
      <c r="F12" s="73" t="str">
        <f t="shared" si="0"/>
        <v/>
      </c>
      <c r="G12" s="74" t="str">
        <f>IF(TONGHOP!W12="","",IF(OR(TONGHOP!O12="KTHP",TONGHOP!O12="ThiTN"),TONGHOP!W12,""))</f>
        <v/>
      </c>
      <c r="H12" s="73" t="str">
        <f t="shared" si="1"/>
        <v/>
      </c>
    </row>
    <row r="13" spans="1:8" ht="15.95" customHeight="1">
      <c r="A13" s="72" t="str">
        <f>IF(TONGHOP!E13="","",TONGHOP!E13)</f>
        <v>15TCT</v>
      </c>
      <c r="B13" s="68">
        <f>IF(TONGHOP!B13="","",TONGHOP!B13)</f>
        <v>20170816</v>
      </c>
      <c r="C13" s="68" t="str">
        <f>IF(TONGHOP!C13="","",TONGHOP!C13)</f>
        <v/>
      </c>
      <c r="D13" s="73">
        <f>IF(TONGHOP!Q13="","",TONGHOP!Q13)</f>
        <v>120</v>
      </c>
      <c r="E13" s="74" t="str">
        <f>IF(TONGHOP!V13="","",IF(OR(TONGHOP!O13="KTHP",TONGHOP!O13="ThiTN"),TONGHOP!V13,""))</f>
        <v/>
      </c>
      <c r="F13" s="73" t="str">
        <f t="shared" si="0"/>
        <v/>
      </c>
      <c r="G13" s="74" t="str">
        <f>IF(TONGHOP!W13="","",IF(OR(TONGHOP!O13="KTHP",TONGHOP!O13="ThiTN"),TONGHOP!W13,""))</f>
        <v/>
      </c>
      <c r="H13" s="73" t="str">
        <f t="shared" si="1"/>
        <v/>
      </c>
    </row>
    <row r="14" spans="1:8" ht="15.95" customHeight="1">
      <c r="A14" s="72" t="str">
        <f>IF(TONGHOP!E14="","",TONGHOP!E14)</f>
        <v>15TCT</v>
      </c>
      <c r="B14" s="68">
        <f>IF(TONGHOP!B14="","",TONGHOP!B14)</f>
        <v>20170816</v>
      </c>
      <c r="C14" s="68" t="str">
        <f>IF(TONGHOP!C14="","",TONGHOP!C14)</f>
        <v/>
      </c>
      <c r="D14" s="73">
        <f>IF(TONGHOP!Q14="","",TONGHOP!Q14)</f>
        <v>120</v>
      </c>
      <c r="E14" s="74" t="str">
        <f>IF(TONGHOP!V14="","",IF(OR(TONGHOP!O14="KTHP",TONGHOP!O14="ThiTN"),TONGHOP!V14,""))</f>
        <v/>
      </c>
      <c r="F14" s="73" t="str">
        <f t="shared" si="0"/>
        <v/>
      </c>
      <c r="G14" s="74" t="str">
        <f>IF(TONGHOP!W14="","",IF(OR(TONGHOP!O14="KTHP",TONGHOP!O14="ThiTN"),TONGHOP!W14,""))</f>
        <v/>
      </c>
      <c r="H14" s="73" t="str">
        <f t="shared" si="1"/>
        <v/>
      </c>
    </row>
    <row r="15" spans="1:8" ht="15.95" customHeight="1">
      <c r="A15" s="72" t="str">
        <f>IF(TONGHOP!E15="","",TONGHOP!E15)</f>
        <v>15TCT</v>
      </c>
      <c r="B15" s="68">
        <f>IF(TONGHOP!B15="","",TONGHOP!B15)</f>
        <v>20170816</v>
      </c>
      <c r="C15" s="68" t="str">
        <f>IF(TONGHOP!C15="","",TONGHOP!C15)</f>
        <v/>
      </c>
      <c r="D15" s="73">
        <f>IF(TONGHOP!Q15="","",TONGHOP!Q15)</f>
        <v>120</v>
      </c>
      <c r="E15" s="74" t="str">
        <f>IF(TONGHOP!V15="","",IF(OR(TONGHOP!O15="KTHP",TONGHOP!O15="ThiTN"),TONGHOP!V15,""))</f>
        <v/>
      </c>
      <c r="F15" s="73" t="str">
        <f t="shared" si="0"/>
        <v/>
      </c>
      <c r="G15" s="74" t="str">
        <f>IF(TONGHOP!W15="","",IF(OR(TONGHOP!O15="KTHP",TONGHOP!O15="ThiTN"),TONGHOP!W15,""))</f>
        <v/>
      </c>
      <c r="H15" s="73" t="str">
        <f t="shared" si="1"/>
        <v/>
      </c>
    </row>
    <row r="16" spans="1:8" ht="15.95" customHeight="1">
      <c r="A16" s="72" t="str">
        <f>IF(TONGHOP!E16="","",TONGHOP!E16)</f>
        <v>15TCT</v>
      </c>
      <c r="B16" s="68">
        <f>IF(TONGHOP!B16="","",TONGHOP!B16)</f>
        <v>20170816</v>
      </c>
      <c r="C16" s="68" t="str">
        <f>IF(TONGHOP!C16="","",TONGHOP!C16)</f>
        <v/>
      </c>
      <c r="D16" s="73">
        <f>IF(TONGHOP!Q16="","",TONGHOP!Q16)</f>
        <v>120</v>
      </c>
      <c r="E16" s="74" t="str">
        <f>IF(TONGHOP!V16="","",IF(OR(TONGHOP!O16="KTHP",TONGHOP!O16="ThiTN"),TONGHOP!V16,""))</f>
        <v/>
      </c>
      <c r="F16" s="73" t="str">
        <f t="shared" si="0"/>
        <v/>
      </c>
      <c r="G16" s="74" t="str">
        <f>IF(TONGHOP!W16="","",IF(OR(TONGHOP!O16="KTHP",TONGHOP!O16="ThiTN"),TONGHOP!W16,""))</f>
        <v/>
      </c>
      <c r="H16" s="73" t="str">
        <f t="shared" si="1"/>
        <v/>
      </c>
    </row>
    <row r="17" spans="1:8" ht="15.95" customHeight="1">
      <c r="A17" s="72" t="str">
        <f>IF(TONGHOP!E17="","",TONGHOP!E17)</f>
        <v>15TCCN</v>
      </c>
      <c r="B17" s="68">
        <f>IF(TONGHOP!B17="","",TONGHOP!B17)</f>
        <v>20170817</v>
      </c>
      <c r="C17" s="68" t="str">
        <f>IF(TONGHOP!C17="","",TONGHOP!C17)</f>
        <v/>
      </c>
      <c r="D17" s="73" t="str">
        <f>IF(TONGHOP!Q17="","",TONGHOP!Q17)</f>
        <v/>
      </c>
      <c r="E17" s="74" t="str">
        <f>IF(TONGHOP!V17="","",IF(OR(TONGHOP!O17="KTHP",TONGHOP!O17="ThiTN"),TONGHOP!V17,""))</f>
        <v/>
      </c>
      <c r="F17" s="73" t="str">
        <f t="shared" si="0"/>
        <v/>
      </c>
      <c r="G17" s="74" t="str">
        <f>IF(TONGHOP!W17="","",IF(OR(TONGHOP!O17="KTHP",TONGHOP!O17="ThiTN"),TONGHOP!W17,""))</f>
        <v/>
      </c>
      <c r="H17" s="73" t="str">
        <f t="shared" si="1"/>
        <v/>
      </c>
    </row>
    <row r="18" spans="1:8" ht="15.95" customHeight="1">
      <c r="A18" s="72" t="str">
        <f>IF(TONGHOP!E18="","",TONGHOP!E18)</f>
        <v>15TCCN</v>
      </c>
      <c r="B18" s="68">
        <f>IF(TONGHOP!B18="","",TONGHOP!B18)</f>
        <v>20170817</v>
      </c>
      <c r="C18" s="68" t="str">
        <f>IF(TONGHOP!C18="","",TONGHOP!C18)</f>
        <v/>
      </c>
      <c r="D18" s="73" t="str">
        <f>IF(TONGHOP!Q18="","",TONGHOP!Q18)</f>
        <v/>
      </c>
      <c r="E18" s="74" t="str">
        <f>IF(TONGHOP!V18="","",IF(OR(TONGHOP!O18="KTHP",TONGHOP!O18="ThiTN"),TONGHOP!V18,""))</f>
        <v/>
      </c>
      <c r="F18" s="73" t="str">
        <f t="shared" si="0"/>
        <v/>
      </c>
      <c r="G18" s="74" t="str">
        <f>IF(TONGHOP!W18="","",IF(OR(TONGHOP!O18="KTHP",TONGHOP!O18="ThiTN"),TONGHOP!W18,""))</f>
        <v/>
      </c>
      <c r="H18" s="73" t="str">
        <f t="shared" si="1"/>
        <v/>
      </c>
    </row>
    <row r="19" spans="1:8" ht="15.95" customHeight="1">
      <c r="A19" s="72" t="str">
        <f>IF(TONGHOP!E19="","",TONGHOP!E19)</f>
        <v>15TCCN</v>
      </c>
      <c r="B19" s="68">
        <f>IF(TONGHOP!B19="","",TONGHOP!B19)</f>
        <v>20170817</v>
      </c>
      <c r="C19" s="68" t="str">
        <f>IF(TONGHOP!C19="","",TONGHOP!C19)</f>
        <v/>
      </c>
      <c r="D19" s="73" t="str">
        <f>IF(TONGHOP!Q19="","",TONGHOP!Q19)</f>
        <v/>
      </c>
      <c r="E19" s="74" t="str">
        <f>IF(TONGHOP!V19="","",IF(OR(TONGHOP!O19="KTHP",TONGHOP!O19="ThiTN"),TONGHOP!V19,""))</f>
        <v/>
      </c>
      <c r="F19" s="73" t="str">
        <f t="shared" si="0"/>
        <v/>
      </c>
      <c r="G19" s="74" t="str">
        <f>IF(TONGHOP!W19="","",IF(OR(TONGHOP!O19="KTHP",TONGHOP!O19="ThiTN"),TONGHOP!W19,""))</f>
        <v/>
      </c>
      <c r="H19" s="73" t="str">
        <f t="shared" si="1"/>
        <v/>
      </c>
    </row>
    <row r="20" spans="1:8" ht="15.95" customHeight="1">
      <c r="A20" s="72" t="str">
        <f>IF(TONGHOP!E20="","",TONGHOP!E20)</f>
        <v>15TCCN</v>
      </c>
      <c r="B20" s="68">
        <f>IF(TONGHOP!B20="","",TONGHOP!B20)</f>
        <v>20170817</v>
      </c>
      <c r="C20" s="68" t="str">
        <f>IF(TONGHOP!C20="","",TONGHOP!C20)</f>
        <v/>
      </c>
      <c r="D20" s="73" t="str">
        <f>IF(TONGHOP!Q20="","",TONGHOP!Q20)</f>
        <v/>
      </c>
      <c r="E20" s="74" t="str">
        <f>IF(TONGHOP!V20="","",IF(OR(TONGHOP!O20="KTHP",TONGHOP!O20="ThiTN"),TONGHOP!V20,""))</f>
        <v/>
      </c>
      <c r="F20" s="73" t="str">
        <f t="shared" si="0"/>
        <v/>
      </c>
      <c r="G20" s="74" t="str">
        <f>IF(TONGHOP!W20="","",IF(OR(TONGHOP!O20="KTHP",TONGHOP!O20="ThiTN"),TONGHOP!W20,""))</f>
        <v/>
      </c>
      <c r="H20" s="73" t="str">
        <f t="shared" si="1"/>
        <v/>
      </c>
    </row>
    <row r="21" spans="1:8" ht="15.95" customHeight="1">
      <c r="A21" s="72" t="str">
        <f>IF(TONGHOP!E21="","",TONGHOP!E21)</f>
        <v>15TCCN</v>
      </c>
      <c r="B21" s="68">
        <f>IF(TONGHOP!B21="","",TONGHOP!B21)</f>
        <v>20170817</v>
      </c>
      <c r="C21" s="68" t="str">
        <f>IF(TONGHOP!C21="","",TONGHOP!C21)</f>
        <v/>
      </c>
      <c r="D21" s="73" t="str">
        <f>IF(TONGHOP!Q21="","",TONGHOP!Q21)</f>
        <v/>
      </c>
      <c r="E21" s="74" t="str">
        <f>IF(TONGHOP!V21="","",IF(OR(TONGHOP!O21="KTHP",TONGHOP!O21="ThiTN"),TONGHOP!V21,""))</f>
        <v/>
      </c>
      <c r="F21" s="73" t="str">
        <f t="shared" si="0"/>
        <v/>
      </c>
      <c r="G21" s="74" t="str">
        <f>IF(TONGHOP!W21="","",IF(OR(TONGHOP!O21="KTHP",TONGHOP!O21="ThiTN"),TONGHOP!W21,""))</f>
        <v/>
      </c>
      <c r="H21" s="73" t="str">
        <f t="shared" si="1"/>
        <v/>
      </c>
    </row>
    <row r="22" spans="1:8" ht="15.95" customHeight="1">
      <c r="A22" s="72" t="str">
        <f>IF(TONGHOP!E22="","",TONGHOP!E22)</f>
        <v>15TCCN</v>
      </c>
      <c r="B22" s="68">
        <f>IF(TONGHOP!B22="","",TONGHOP!B22)</f>
        <v>20170817</v>
      </c>
      <c r="C22" s="68" t="str">
        <f>IF(TONGHOP!C22="","",TONGHOP!C22)</f>
        <v/>
      </c>
      <c r="D22" s="73" t="str">
        <f>IF(TONGHOP!Q22="","",TONGHOP!Q22)</f>
        <v/>
      </c>
      <c r="E22" s="74" t="str">
        <f>IF(TONGHOP!V22="","",IF(OR(TONGHOP!O22="KTHP",TONGHOP!O22="ThiTN"),TONGHOP!V22,""))</f>
        <v/>
      </c>
      <c r="F22" s="73" t="str">
        <f t="shared" si="0"/>
        <v/>
      </c>
      <c r="G22" s="74" t="str">
        <f>IF(TONGHOP!W22="","",IF(OR(TONGHOP!O22="KTHP",TONGHOP!O22="ThiTN"),TONGHOP!W22,""))</f>
        <v/>
      </c>
      <c r="H22" s="73" t="str">
        <f t="shared" si="1"/>
        <v/>
      </c>
    </row>
    <row r="23" spans="1:8" ht="15.95" customHeight="1">
      <c r="A23" s="72" t="str">
        <f>IF(TONGHOP!E23="","",TONGHOP!E23)</f>
        <v>15TCCN</v>
      </c>
      <c r="B23" s="68">
        <f>IF(TONGHOP!B23="","",TONGHOP!B23)</f>
        <v>20170817</v>
      </c>
      <c r="C23" s="68" t="str">
        <f>IF(TONGHOP!C23="","",TONGHOP!C23)</f>
        <v/>
      </c>
      <c r="D23" s="73" t="str">
        <f>IF(TONGHOP!Q23="","",TONGHOP!Q23)</f>
        <v/>
      </c>
      <c r="E23" s="74" t="str">
        <f>IF(TONGHOP!V23="","",IF(OR(TONGHOP!O23="KTHP",TONGHOP!O23="ThiTN"),TONGHOP!V23,""))</f>
        <v/>
      </c>
      <c r="F23" s="73" t="str">
        <f t="shared" si="0"/>
        <v/>
      </c>
      <c r="G23" s="74" t="str">
        <f>IF(TONGHOP!W23="","",IF(OR(TONGHOP!O23="KTHP",TONGHOP!O23="ThiTN"),TONGHOP!W23,""))</f>
        <v/>
      </c>
      <c r="H23" s="73" t="str">
        <f t="shared" si="1"/>
        <v/>
      </c>
    </row>
    <row r="24" spans="1:8" ht="15.95" customHeight="1">
      <c r="A24" s="72" t="str">
        <f>IF(TONGHOP!E24="","",TONGHOP!E24)</f>
        <v>15TCCN</v>
      </c>
      <c r="B24" s="68">
        <f>IF(TONGHOP!B24="","",TONGHOP!B24)</f>
        <v>20170818</v>
      </c>
      <c r="C24" s="68" t="str">
        <f>IF(TONGHOP!C24="","",TONGHOP!C24)</f>
        <v>08h00</v>
      </c>
      <c r="D24" s="73">
        <f>IF(TONGHOP!Q24="","",TONGHOP!Q24)</f>
        <v>120</v>
      </c>
      <c r="E24" s="74" t="str">
        <f>IF(TONGHOP!V24="","",IF(OR(TONGHOP!O24="KTHP",TONGHOP!O24="ThiTN"),TONGHOP!V24,""))</f>
        <v>Đinh Thị Huyên</v>
      </c>
      <c r="F24" s="73">
        <f t="shared" si="0"/>
        <v>1.6</v>
      </c>
      <c r="G24" s="74" t="str">
        <f>IF(TONGHOP!W24="","",IF(OR(TONGHOP!O24="KTHP",TONGHOP!O24="ThiTN"),TONGHOP!W24,""))</f>
        <v/>
      </c>
      <c r="H24" s="73" t="str">
        <f t="shared" si="1"/>
        <v/>
      </c>
    </row>
    <row r="25" spans="1:8" ht="15.95" customHeight="1">
      <c r="A25" s="72" t="str">
        <f>IF(TONGHOP!E25="","",TONGHOP!E25)</f>
        <v>15TCCN</v>
      </c>
      <c r="B25" s="68">
        <f>IF(TONGHOP!B25="","",TONGHOP!B25)</f>
        <v>20170818</v>
      </c>
      <c r="C25" s="68" t="str">
        <f>IF(TONGHOP!C25="","",TONGHOP!C25)</f>
        <v>08h00</v>
      </c>
      <c r="D25" s="73">
        <f>IF(TONGHOP!Q25="","",TONGHOP!Q25)</f>
        <v>120</v>
      </c>
      <c r="E25" s="74" t="str">
        <f>IF(TONGHOP!V25="","",IF(OR(TONGHOP!O25="KTHP",TONGHOP!O25="ThiTN"),TONGHOP!V25,""))</f>
        <v/>
      </c>
      <c r="F25" s="73" t="str">
        <f t="shared" si="0"/>
        <v/>
      </c>
      <c r="G25" s="74" t="str">
        <f>IF(TONGHOP!W25="","",IF(OR(TONGHOP!O25="KTHP",TONGHOP!O25="ThiTN"),TONGHOP!W25,""))</f>
        <v/>
      </c>
      <c r="H25" s="73" t="str">
        <f t="shared" si="1"/>
        <v/>
      </c>
    </row>
    <row r="26" spans="1:8" ht="15.95" customHeight="1">
      <c r="A26" s="72" t="str">
        <f>IF(TONGHOP!E26="","",TONGHOP!E26)</f>
        <v>15TCCN</v>
      </c>
      <c r="B26" s="68">
        <f>IF(TONGHOP!B26="","",TONGHOP!B26)</f>
        <v>20170819</v>
      </c>
      <c r="C26" s="68" t="str">
        <f>IF(TONGHOP!C26="","",TONGHOP!C26)</f>
        <v>08h00</v>
      </c>
      <c r="D26" s="73">
        <f>IF(TONGHOP!Q26="","",TONGHOP!Q26)</f>
        <v>120</v>
      </c>
      <c r="E26" s="74" t="str">
        <f>IF(TONGHOP!V26="","",IF(OR(TONGHOP!O26="KTHP",TONGHOP!O26="ThiTN"),TONGHOP!V26,""))</f>
        <v/>
      </c>
      <c r="F26" s="73" t="str">
        <f t="shared" si="0"/>
        <v/>
      </c>
      <c r="G26" s="74" t="str">
        <f>IF(TONGHOP!W26="","",IF(OR(TONGHOP!O26="KTHP",TONGHOP!O26="ThiTN"),TONGHOP!W26,""))</f>
        <v/>
      </c>
      <c r="H26" s="73" t="str">
        <f t="shared" si="1"/>
        <v/>
      </c>
    </row>
    <row r="27" spans="1:8" ht="15.95" customHeight="1">
      <c r="A27" s="72" t="str">
        <f>IF(TONGHOP!E27="","",TONGHOP!E27)</f>
        <v>15TCCN</v>
      </c>
      <c r="B27" s="68">
        <f>IF(TONGHOP!B27="","",TONGHOP!B27)</f>
        <v>20170819</v>
      </c>
      <c r="C27" s="68" t="str">
        <f>IF(TONGHOP!C27="","",TONGHOP!C27)</f>
        <v>08h00</v>
      </c>
      <c r="D27" s="73">
        <f>IF(TONGHOP!Q27="","",TONGHOP!Q27)</f>
        <v>120</v>
      </c>
      <c r="E27" s="74" t="str">
        <f>IF(TONGHOP!V27="","",IF(OR(TONGHOP!O27="KTHP",TONGHOP!O27="ThiTN"),TONGHOP!V27,""))</f>
        <v/>
      </c>
      <c r="F27" s="73" t="str">
        <f t="shared" si="0"/>
        <v/>
      </c>
      <c r="G27" s="74" t="str">
        <f>IF(TONGHOP!W27="","",IF(OR(TONGHOP!O27="KTHP",TONGHOP!O27="ThiTN"),TONGHOP!W27,""))</f>
        <v/>
      </c>
      <c r="H27" s="73" t="str">
        <f t="shared" si="1"/>
        <v/>
      </c>
    </row>
    <row r="28" spans="1:8" ht="15.95" customHeight="1">
      <c r="A28" s="72" t="str">
        <f>IF(TONGHOP!E28="","",TONGHOP!E28)</f>
        <v>15TCCN</v>
      </c>
      <c r="B28" s="68">
        <f>IF(TONGHOP!B28="","",TONGHOP!B28)</f>
        <v>20170819</v>
      </c>
      <c r="C28" s="68" t="str">
        <f>IF(TONGHOP!C28="","",TONGHOP!C28)</f>
        <v>08h00</v>
      </c>
      <c r="D28" s="73">
        <f>IF(TONGHOP!Q28="","",TONGHOP!Q28)</f>
        <v>120</v>
      </c>
      <c r="E28" s="74" t="str">
        <f>IF(TONGHOP!V28="","",IF(OR(TONGHOP!O28="KTHP",TONGHOP!O28="ThiTN"),TONGHOP!V28,""))</f>
        <v/>
      </c>
      <c r="F28" s="73" t="str">
        <f t="shared" si="0"/>
        <v/>
      </c>
      <c r="G28" s="74" t="str">
        <f>IF(TONGHOP!W28="","",IF(OR(TONGHOP!O28="KTHP",TONGHOP!O28="ThiTN"),TONGHOP!W28,""))</f>
        <v/>
      </c>
      <c r="H28" s="73" t="str">
        <f t="shared" si="1"/>
        <v/>
      </c>
    </row>
    <row r="29" spans="1:8" ht="15.95" customHeight="1">
      <c r="A29" s="72" t="str">
        <f>IF(TONGHOP!E29="","",TONGHOP!E29)</f>
        <v>15TCCN</v>
      </c>
      <c r="B29" s="68">
        <f>IF(TONGHOP!B29="","",TONGHOP!B29)</f>
        <v>20170819</v>
      </c>
      <c r="C29" s="68" t="str">
        <f>IF(TONGHOP!C29="","",TONGHOP!C29)</f>
        <v>08h00</v>
      </c>
      <c r="D29" s="73">
        <f>IF(TONGHOP!Q29="","",TONGHOP!Q29)</f>
        <v>120</v>
      </c>
      <c r="E29" s="74" t="str">
        <f>IF(TONGHOP!V29="","",IF(OR(TONGHOP!O29="KTHP",TONGHOP!O29="ThiTN"),TONGHOP!V29,""))</f>
        <v>Đặng Thị Nhật Minh</v>
      </c>
      <c r="F29" s="73">
        <f t="shared" si="0"/>
        <v>1.6</v>
      </c>
      <c r="G29" s="74" t="str">
        <f>IF(TONGHOP!W29="","",IF(OR(TONGHOP!O29="KTHP",TONGHOP!O29="ThiTN"),TONGHOP!W29,""))</f>
        <v/>
      </c>
      <c r="H29" s="73" t="str">
        <f t="shared" si="1"/>
        <v/>
      </c>
    </row>
    <row r="30" spans="1:8" ht="15.95" customHeight="1">
      <c r="A30" s="72" t="str">
        <f>IF(TONGHOP!E30="","",TONGHOP!E30)</f>
        <v>15TCCN</v>
      </c>
      <c r="B30" s="68">
        <f>IF(TONGHOP!B30="","",TONGHOP!B30)</f>
        <v>20170819</v>
      </c>
      <c r="C30" s="68" t="str">
        <f>IF(TONGHOP!C30="","",TONGHOP!C30)</f>
        <v>08h00</v>
      </c>
      <c r="D30" s="73">
        <f>IF(TONGHOP!Q30="","",TONGHOP!Q30)</f>
        <v>120</v>
      </c>
      <c r="E30" s="74" t="str">
        <f>IF(TONGHOP!V30="","",IF(OR(TONGHOP!O30="KTHP",TONGHOP!O30="ThiTN"),TONGHOP!V30,""))</f>
        <v/>
      </c>
      <c r="F30" s="73" t="str">
        <f t="shared" si="0"/>
        <v/>
      </c>
      <c r="G30" s="74" t="str">
        <f>IF(TONGHOP!W30="","",IF(OR(TONGHOP!O30="KTHP",TONGHOP!O30="ThiTN"),TONGHOP!W30,""))</f>
        <v/>
      </c>
      <c r="H30" s="73" t="str">
        <f t="shared" si="1"/>
        <v/>
      </c>
    </row>
    <row r="31" spans="1:8" ht="15.95" customHeight="1">
      <c r="A31" s="72" t="str">
        <f>IF(TONGHOP!E31="","",TONGHOP!E31)</f>
        <v>15TCCN</v>
      </c>
      <c r="B31" s="68">
        <f>IF(TONGHOP!B31="","",TONGHOP!B31)</f>
        <v>20170819</v>
      </c>
      <c r="C31" s="68" t="str">
        <f>IF(TONGHOP!C31="","",TONGHOP!C31)</f>
        <v>08h00</v>
      </c>
      <c r="D31" s="73">
        <f>IF(TONGHOP!Q31="","",TONGHOP!Q31)</f>
        <v>120</v>
      </c>
      <c r="E31" s="74" t="str">
        <f>IF(TONGHOP!V31="","",IF(OR(TONGHOP!O31="KTHP",TONGHOP!O31="ThiTN"),TONGHOP!V31,""))</f>
        <v/>
      </c>
      <c r="F31" s="73" t="str">
        <f t="shared" si="0"/>
        <v/>
      </c>
      <c r="G31" s="74" t="str">
        <f>IF(TONGHOP!W31="","",IF(OR(TONGHOP!O31="KTHP",TONGHOP!O31="ThiTN"),TONGHOP!W31,""))</f>
        <v/>
      </c>
      <c r="H31" s="73" t="str">
        <f t="shared" si="1"/>
        <v/>
      </c>
    </row>
    <row r="32" spans="1:8" ht="15.95" customHeight="1">
      <c r="A32" s="72" t="str">
        <f>IF(TONGHOP!E32="","",TONGHOP!E32)</f>
        <v/>
      </c>
      <c r="B32" s="68" t="str">
        <f>IF(TONGHOP!B32="","",TONGHOP!B32)</f>
        <v/>
      </c>
      <c r="C32" s="68" t="str">
        <f>IF(TONGHOP!C32="","",TONGHOP!C32)</f>
        <v/>
      </c>
      <c r="D32" s="73" t="str">
        <f>IF(TONGHOP!Q32="","",TONGHOP!Q32)</f>
        <v/>
      </c>
      <c r="E32" s="74" t="str">
        <f>IF(TONGHOP!V32="","",IF(OR(TONGHOP!O32="KTHP",TONGHOP!O32="ThiTN"),TONGHOP!V32,""))</f>
        <v/>
      </c>
      <c r="F32" s="73" t="str">
        <f t="shared" si="0"/>
        <v/>
      </c>
      <c r="G32" s="74" t="str">
        <f>IF(TONGHOP!W32="","",IF(OR(TONGHOP!O32="KTHP",TONGHOP!O32="ThiTN"),TONGHOP!W32,""))</f>
        <v/>
      </c>
      <c r="H32" s="73" t="str">
        <f t="shared" si="1"/>
        <v/>
      </c>
    </row>
    <row r="33" spans="1:8" ht="15.95" customHeight="1">
      <c r="A33" s="72" t="str">
        <f>IF(TONGHOP!E33="","",TONGHOP!E33)</f>
        <v/>
      </c>
      <c r="B33" s="68" t="str">
        <f>IF(TONGHOP!B33="","",TONGHOP!B33)</f>
        <v/>
      </c>
      <c r="C33" s="68" t="str">
        <f>IF(TONGHOP!C33="","",TONGHOP!C33)</f>
        <v/>
      </c>
      <c r="D33" s="73" t="str">
        <f>IF(TONGHOP!Q33="","",TONGHOP!Q33)</f>
        <v/>
      </c>
      <c r="E33" s="74" t="str">
        <f>IF(TONGHOP!V33="","",IF(OR(TONGHOP!O33="KTHP",TONGHOP!O33="ThiTN"),TONGHOP!V33,""))</f>
        <v/>
      </c>
      <c r="F33" s="73" t="str">
        <f t="shared" si="0"/>
        <v/>
      </c>
      <c r="G33" s="74" t="str">
        <f>IF(TONGHOP!W33="","",IF(OR(TONGHOP!O33="KTHP",TONGHOP!O33="ThiTN"),TONGHOP!W33,""))</f>
        <v/>
      </c>
      <c r="H33" s="73" t="str">
        <f t="shared" si="1"/>
        <v/>
      </c>
    </row>
    <row r="34" spans="1:8" ht="15.95" customHeight="1">
      <c r="A34" s="72" t="str">
        <f>IF(TONGHOP!E34="","",TONGHOP!E34)</f>
        <v/>
      </c>
      <c r="B34" s="68" t="str">
        <f>IF(TONGHOP!B34="","",TONGHOP!B34)</f>
        <v/>
      </c>
      <c r="C34" s="68" t="str">
        <f>IF(TONGHOP!C34="","",TONGHOP!C34)</f>
        <v/>
      </c>
      <c r="D34" s="73" t="str">
        <f>IF(TONGHOP!Q34="","",TONGHOP!Q34)</f>
        <v/>
      </c>
      <c r="E34" s="74" t="str">
        <f>IF(TONGHOP!V34="","",IF(OR(TONGHOP!O34="KTHP",TONGHOP!O34="ThiTN"),TONGHOP!V34,""))</f>
        <v/>
      </c>
      <c r="F34" s="73" t="str">
        <f t="shared" si="0"/>
        <v/>
      </c>
      <c r="G34" s="74" t="str">
        <f>IF(TONGHOP!W34="","",IF(OR(TONGHOP!O34="KTHP",TONGHOP!O34="ThiTN"),TONGHOP!W34,""))</f>
        <v/>
      </c>
      <c r="H34" s="73" t="str">
        <f t="shared" si="1"/>
        <v/>
      </c>
    </row>
    <row r="35" spans="1:8" ht="15.95" customHeight="1">
      <c r="A35" s="72" t="str">
        <f>IF(TONGHOP!E35="","",TONGHOP!E35)</f>
        <v/>
      </c>
      <c r="B35" s="68" t="str">
        <f>IF(TONGHOP!B35="","",TONGHOP!B35)</f>
        <v/>
      </c>
      <c r="C35" s="68" t="str">
        <f>IF(TONGHOP!C35="","",TONGHOP!C35)</f>
        <v/>
      </c>
      <c r="D35" s="73" t="str">
        <f>IF(TONGHOP!Q35="","",TONGHOP!Q35)</f>
        <v/>
      </c>
      <c r="E35" s="74" t="str">
        <f>IF(TONGHOP!V35="","",IF(OR(TONGHOP!O35="KTHP",TONGHOP!O35="ThiTN"),TONGHOP!V35,""))</f>
        <v/>
      </c>
      <c r="F35" s="73" t="str">
        <f t="shared" si="0"/>
        <v/>
      </c>
      <c r="G35" s="74" t="str">
        <f>IF(TONGHOP!W35="","",IF(OR(TONGHOP!O35="KTHP",TONGHOP!O35="ThiTN"),TONGHOP!W35,""))</f>
        <v/>
      </c>
      <c r="H35" s="73" t="str">
        <f t="shared" si="1"/>
        <v/>
      </c>
    </row>
    <row r="36" spans="1:8" ht="15.95" customHeight="1">
      <c r="A36" s="72" t="str">
        <f>IF(TONGHOP!E36="","",TONGHOP!E36)</f>
        <v/>
      </c>
      <c r="B36" s="68" t="str">
        <f>IF(TONGHOP!B36="","",TONGHOP!B36)</f>
        <v/>
      </c>
      <c r="C36" s="68" t="str">
        <f>IF(TONGHOP!C36="","",TONGHOP!C36)</f>
        <v/>
      </c>
      <c r="D36" s="73" t="str">
        <f>IF(TONGHOP!Q36="","",TONGHOP!Q36)</f>
        <v/>
      </c>
      <c r="E36" s="74" t="str">
        <f>IF(TONGHOP!V36="","",IF(OR(TONGHOP!O36="KTHP",TONGHOP!O36="ThiTN"),TONGHOP!V36,""))</f>
        <v/>
      </c>
      <c r="F36" s="73" t="str">
        <f t="shared" si="0"/>
        <v/>
      </c>
      <c r="G36" s="74" t="str">
        <f>IF(TONGHOP!W36="","",IF(OR(TONGHOP!O36="KTHP",TONGHOP!O36="ThiTN"),TONGHOP!W36,""))</f>
        <v/>
      </c>
      <c r="H36" s="73" t="str">
        <f t="shared" si="1"/>
        <v/>
      </c>
    </row>
    <row r="37" spans="1:8" ht="15.95" customHeight="1">
      <c r="A37" s="72" t="str">
        <f>IF(TONGHOP!E37="","",TONGHOP!E37)</f>
        <v/>
      </c>
      <c r="B37" s="68" t="str">
        <f>IF(TONGHOP!B37="","",TONGHOP!B37)</f>
        <v/>
      </c>
      <c r="C37" s="68" t="str">
        <f>IF(TONGHOP!C37="","",TONGHOP!C37)</f>
        <v/>
      </c>
      <c r="D37" s="73" t="str">
        <f>IF(TONGHOP!Q37="","",TONGHOP!Q37)</f>
        <v/>
      </c>
      <c r="E37" s="74" t="str">
        <f>IF(TONGHOP!V37="","",IF(OR(TONGHOP!O37="KTHP",TONGHOP!O37="ThiTN"),TONGHOP!V37,""))</f>
        <v/>
      </c>
      <c r="F37" s="73" t="str">
        <f t="shared" si="0"/>
        <v/>
      </c>
      <c r="G37" s="74" t="str">
        <f>IF(TONGHOP!W37="","",IF(OR(TONGHOP!O37="KTHP",TONGHOP!O37="ThiTN"),TONGHOP!W37,""))</f>
        <v/>
      </c>
      <c r="H37" s="73" t="str">
        <f t="shared" si="1"/>
        <v/>
      </c>
    </row>
    <row r="38" spans="1:8" ht="15.95" customHeight="1">
      <c r="A38" s="72" t="str">
        <f>IF(TONGHOP!E38="","",TONGHOP!E38)</f>
        <v/>
      </c>
      <c r="B38" s="68" t="str">
        <f>IF(TONGHOP!B38="","",TONGHOP!B38)</f>
        <v/>
      </c>
      <c r="C38" s="68" t="str">
        <f>IF(TONGHOP!C38="","",TONGHOP!C38)</f>
        <v/>
      </c>
      <c r="D38" s="73" t="str">
        <f>IF(TONGHOP!Q38="","",TONGHOP!Q38)</f>
        <v/>
      </c>
      <c r="E38" s="74" t="str">
        <f>IF(TONGHOP!V38="","",IF(OR(TONGHOP!O38="KTHP",TONGHOP!O38="ThiTN"),TONGHOP!V38,""))</f>
        <v/>
      </c>
      <c r="F38" s="73" t="str">
        <f t="shared" si="0"/>
        <v/>
      </c>
      <c r="G38" s="74" t="str">
        <f>IF(TONGHOP!W38="","",IF(OR(TONGHOP!O38="KTHP",TONGHOP!O38="ThiTN"),TONGHOP!W38,""))</f>
        <v/>
      </c>
      <c r="H38" s="73" t="str">
        <f t="shared" si="1"/>
        <v/>
      </c>
    </row>
    <row r="39" spans="1:8" ht="15.95" customHeight="1">
      <c r="A39" s="72" t="str">
        <f>IF(TONGHOP!E39="","",TONGHOP!E39)</f>
        <v/>
      </c>
      <c r="B39" s="68" t="str">
        <f>IF(TONGHOP!B39="","",TONGHOP!B39)</f>
        <v/>
      </c>
      <c r="C39" s="68" t="str">
        <f>IF(TONGHOP!C39="","",TONGHOP!C39)</f>
        <v/>
      </c>
      <c r="D39" s="73" t="str">
        <f>IF(TONGHOP!Q39="","",TONGHOP!Q39)</f>
        <v/>
      </c>
      <c r="E39" s="74" t="str">
        <f>IF(TONGHOP!V39="","",IF(OR(TONGHOP!O39="KTHP",TONGHOP!O39="ThiTN"),TONGHOP!V39,""))</f>
        <v/>
      </c>
      <c r="F39" s="73" t="str">
        <f t="shared" si="0"/>
        <v/>
      </c>
      <c r="G39" s="74" t="str">
        <f>IF(TONGHOP!W39="","",IF(OR(TONGHOP!O39="KTHP",TONGHOP!O39="ThiTN"),TONGHOP!W39,""))</f>
        <v/>
      </c>
      <c r="H39" s="73" t="str">
        <f t="shared" si="1"/>
        <v/>
      </c>
    </row>
    <row r="40" spans="1:8" ht="15.95" customHeight="1">
      <c r="A40" s="72" t="str">
        <f>IF(TONGHOP!E40="","",TONGHOP!E40)</f>
        <v/>
      </c>
      <c r="B40" s="68" t="str">
        <f>IF(TONGHOP!B40="","",TONGHOP!B40)</f>
        <v/>
      </c>
      <c r="C40" s="68" t="str">
        <f>IF(TONGHOP!C40="","",TONGHOP!C40)</f>
        <v/>
      </c>
      <c r="D40" s="73" t="str">
        <f>IF(TONGHOP!Q40="","",TONGHOP!Q40)</f>
        <v/>
      </c>
      <c r="E40" s="74" t="str">
        <f>IF(TONGHOP!V40="","",IF(OR(TONGHOP!O40="KTHP",TONGHOP!O40="ThiTN"),TONGHOP!V40,""))</f>
        <v/>
      </c>
      <c r="F40" s="73" t="str">
        <f t="shared" si="0"/>
        <v/>
      </c>
      <c r="G40" s="74" t="str">
        <f>IF(TONGHOP!W40="","",IF(OR(TONGHOP!O40="KTHP",TONGHOP!O40="ThiTN"),TONGHOP!W40,""))</f>
        <v/>
      </c>
      <c r="H40" s="73" t="str">
        <f t="shared" si="1"/>
        <v/>
      </c>
    </row>
    <row r="41" spans="1:8" ht="15.95" customHeight="1">
      <c r="A41" s="72" t="str">
        <f>IF(TONGHOP!E41="","",TONGHOP!E41)</f>
        <v/>
      </c>
      <c r="B41" s="68" t="str">
        <f>IF(TONGHOP!B41="","",TONGHOP!B41)</f>
        <v/>
      </c>
      <c r="C41" s="68" t="str">
        <f>IF(TONGHOP!C41="","",TONGHOP!C41)</f>
        <v/>
      </c>
      <c r="D41" s="73" t="str">
        <f>IF(TONGHOP!Q41="","",TONGHOP!Q41)</f>
        <v/>
      </c>
      <c r="E41" s="74" t="str">
        <f>IF(TONGHOP!V41="","",IF(OR(TONGHOP!O41="KTHP",TONGHOP!O41="ThiTN"),TONGHOP!V41,""))</f>
        <v/>
      </c>
      <c r="F41" s="73" t="str">
        <f t="shared" si="0"/>
        <v/>
      </c>
      <c r="G41" s="74" t="str">
        <f>IF(TONGHOP!W41="","",IF(OR(TONGHOP!O41="KTHP",TONGHOP!O41="ThiTN"),TONGHOP!W41,""))</f>
        <v/>
      </c>
      <c r="H41" s="73" t="str">
        <f t="shared" si="1"/>
        <v/>
      </c>
    </row>
    <row r="42" spans="1:8" ht="15.95" customHeight="1">
      <c r="A42" s="72" t="str">
        <f>IF(TONGHOP!E42="","",TONGHOP!E42)</f>
        <v/>
      </c>
      <c r="B42" s="68" t="str">
        <f>IF(TONGHOP!B42="","",TONGHOP!B42)</f>
        <v/>
      </c>
      <c r="C42" s="68" t="str">
        <f>IF(TONGHOP!C42="","",TONGHOP!C42)</f>
        <v/>
      </c>
      <c r="D42" s="73" t="str">
        <f>IF(TONGHOP!Q42="","",TONGHOP!Q42)</f>
        <v/>
      </c>
      <c r="E42" s="74" t="str">
        <f>IF(TONGHOP!V42="","",IF(OR(TONGHOP!O42="KTHP",TONGHOP!O42="ThiTN"),TONGHOP!V42,""))</f>
        <v/>
      </c>
      <c r="F42" s="73" t="str">
        <f t="shared" si="0"/>
        <v/>
      </c>
      <c r="G42" s="74" t="str">
        <f>IF(TONGHOP!W42="","",IF(OR(TONGHOP!O42="KTHP",TONGHOP!O42="ThiTN"),TONGHOP!W42,""))</f>
        <v/>
      </c>
      <c r="H42" s="73" t="str">
        <f t="shared" si="1"/>
        <v/>
      </c>
    </row>
    <row r="43" spans="1:8" ht="15.95" customHeight="1">
      <c r="A43" s="72" t="str">
        <f>IF(TONGHOP!E43="","",TONGHOP!E43)</f>
        <v/>
      </c>
      <c r="B43" s="68" t="str">
        <f>IF(TONGHOP!B43="","",TONGHOP!B43)</f>
        <v/>
      </c>
      <c r="C43" s="68" t="str">
        <f>IF(TONGHOP!C43="","",TONGHOP!C43)</f>
        <v/>
      </c>
      <c r="D43" s="73" t="str">
        <f>IF(TONGHOP!Q43="","",TONGHOP!Q43)</f>
        <v/>
      </c>
      <c r="E43" s="74" t="str">
        <f>IF(TONGHOP!V43="","",IF(OR(TONGHOP!O43="KTHP",TONGHOP!O43="ThiTN"),TONGHOP!V43,""))</f>
        <v/>
      </c>
      <c r="F43" s="73" t="str">
        <f t="shared" si="0"/>
        <v/>
      </c>
      <c r="G43" s="74" t="str">
        <f>IF(TONGHOP!W43="","",IF(OR(TONGHOP!O43="KTHP",TONGHOP!O43="ThiTN"),TONGHOP!W43,""))</f>
        <v/>
      </c>
      <c r="H43" s="73" t="str">
        <f t="shared" si="1"/>
        <v/>
      </c>
    </row>
    <row r="44" spans="1:8" ht="15.95" customHeight="1">
      <c r="A44" s="72" t="str">
        <f>IF(TONGHOP!E44="","",TONGHOP!E44)</f>
        <v/>
      </c>
      <c r="B44" s="68" t="str">
        <f>IF(TONGHOP!B44="","",TONGHOP!B44)</f>
        <v/>
      </c>
      <c r="C44" s="68" t="str">
        <f>IF(TONGHOP!C44="","",TONGHOP!C44)</f>
        <v/>
      </c>
      <c r="D44" s="73" t="str">
        <f>IF(TONGHOP!Q44="","",TONGHOP!Q44)</f>
        <v/>
      </c>
      <c r="E44" s="74" t="str">
        <f>IF(TONGHOP!V44="","",IF(OR(TONGHOP!O44="KTHP",TONGHOP!O44="ThiTN"),TONGHOP!V44,""))</f>
        <v/>
      </c>
      <c r="F44" s="73" t="str">
        <f t="shared" si="0"/>
        <v/>
      </c>
      <c r="G44" s="74" t="str">
        <f>IF(TONGHOP!W44="","",IF(OR(TONGHOP!O44="KTHP",TONGHOP!O44="ThiTN"),TONGHOP!W44,""))</f>
        <v/>
      </c>
      <c r="H44" s="73" t="str">
        <f t="shared" si="1"/>
        <v/>
      </c>
    </row>
    <row r="45" spans="1:8" ht="15.95" customHeight="1">
      <c r="A45" s="72" t="str">
        <f>IF(TONGHOP!E45="","",TONGHOP!E45)</f>
        <v/>
      </c>
      <c r="B45" s="68" t="str">
        <f>IF(TONGHOP!B45="","",TONGHOP!B45)</f>
        <v/>
      </c>
      <c r="C45" s="68" t="str">
        <f>IF(TONGHOP!C45="","",TONGHOP!C45)</f>
        <v/>
      </c>
      <c r="D45" s="73" t="str">
        <f>IF(TONGHOP!Q45="","",TONGHOP!Q45)</f>
        <v/>
      </c>
      <c r="E45" s="74" t="str">
        <f>IF(TONGHOP!V45="","",IF(OR(TONGHOP!O45="KTHP",TONGHOP!O45="ThiTN"),TONGHOP!V45,""))</f>
        <v/>
      </c>
      <c r="F45" s="73" t="str">
        <f t="shared" si="0"/>
        <v/>
      </c>
      <c r="G45" s="74" t="str">
        <f>IF(TONGHOP!W45="","",IF(OR(TONGHOP!O45="KTHP",TONGHOP!O45="ThiTN"),TONGHOP!W45,""))</f>
        <v/>
      </c>
      <c r="H45" s="73" t="str">
        <f t="shared" si="1"/>
        <v/>
      </c>
    </row>
    <row r="46" spans="1:8" ht="15.95" customHeight="1">
      <c r="A46" s="72" t="str">
        <f>IF(TONGHOP!E46="","",TONGHOP!E46)</f>
        <v/>
      </c>
      <c r="B46" s="68" t="str">
        <f>IF(TONGHOP!B46="","",TONGHOP!B46)</f>
        <v/>
      </c>
      <c r="C46" s="68" t="str">
        <f>IF(TONGHOP!C46="","",TONGHOP!C46)</f>
        <v/>
      </c>
      <c r="D46" s="73" t="str">
        <f>IF(TONGHOP!Q46="","",TONGHOP!Q46)</f>
        <v/>
      </c>
      <c r="E46" s="74" t="str">
        <f>IF(TONGHOP!V46="","",IF(OR(TONGHOP!O46="KTHP",TONGHOP!O46="ThiTN"),TONGHOP!V46,""))</f>
        <v/>
      </c>
      <c r="F46" s="73" t="str">
        <f t="shared" si="0"/>
        <v/>
      </c>
      <c r="G46" s="74" t="str">
        <f>IF(TONGHOP!W46="","",IF(OR(TONGHOP!O46="KTHP",TONGHOP!O46="ThiTN"),TONGHOP!W46,""))</f>
        <v/>
      </c>
      <c r="H46" s="73" t="str">
        <f t="shared" si="1"/>
        <v/>
      </c>
    </row>
    <row r="47" spans="1:8" ht="15.95" customHeight="1">
      <c r="A47" s="72" t="str">
        <f>IF(TONGHOP!E47="","",TONGHOP!E47)</f>
        <v/>
      </c>
      <c r="B47" s="68" t="str">
        <f>IF(TONGHOP!B47="","",TONGHOP!B47)</f>
        <v/>
      </c>
      <c r="C47" s="68" t="str">
        <f>IF(TONGHOP!C47="","",TONGHOP!C47)</f>
        <v/>
      </c>
      <c r="D47" s="73" t="str">
        <f>IF(TONGHOP!Q47="","",TONGHOP!Q47)</f>
        <v/>
      </c>
      <c r="E47" s="74" t="str">
        <f>IF(TONGHOP!V47="","",IF(OR(TONGHOP!O47="KTHP",TONGHOP!O47="ThiTN"),TONGHOP!V47,""))</f>
        <v/>
      </c>
      <c r="F47" s="73" t="str">
        <f t="shared" si="0"/>
        <v/>
      </c>
      <c r="G47" s="74" t="str">
        <f>IF(TONGHOP!W47="","",IF(OR(TONGHOP!O47="KTHP",TONGHOP!O47="ThiTN"),TONGHOP!W47,""))</f>
        <v/>
      </c>
      <c r="H47" s="73" t="str">
        <f t="shared" si="1"/>
        <v/>
      </c>
    </row>
    <row r="48" spans="1:8" ht="15.95" customHeight="1">
      <c r="A48" s="72" t="str">
        <f>IF(TONGHOP!E48="","",TONGHOP!E48)</f>
        <v/>
      </c>
      <c r="B48" s="68" t="str">
        <f>IF(TONGHOP!B48="","",TONGHOP!B48)</f>
        <v/>
      </c>
      <c r="C48" s="68" t="str">
        <f>IF(TONGHOP!C48="","",TONGHOP!C48)</f>
        <v/>
      </c>
      <c r="D48" s="73" t="str">
        <f>IF(TONGHOP!Q48="","",TONGHOP!Q48)</f>
        <v/>
      </c>
      <c r="E48" s="74" t="str">
        <f>IF(TONGHOP!V48="","",IF(OR(TONGHOP!O48="KTHP",TONGHOP!O48="ThiTN"),TONGHOP!V48,""))</f>
        <v/>
      </c>
      <c r="F48" s="73" t="str">
        <f t="shared" si="0"/>
        <v/>
      </c>
      <c r="G48" s="74" t="str">
        <f>IF(TONGHOP!W48="","",IF(OR(TONGHOP!O48="KTHP",TONGHOP!O48="ThiTN"),TONGHOP!W48,""))</f>
        <v/>
      </c>
      <c r="H48" s="73" t="str">
        <f t="shared" si="1"/>
        <v/>
      </c>
    </row>
    <row r="49" spans="1:8" ht="15.95" customHeight="1">
      <c r="A49" s="72" t="str">
        <f>IF(TONGHOP!E49="","",TONGHOP!E49)</f>
        <v/>
      </c>
      <c r="B49" s="68" t="str">
        <f>IF(TONGHOP!B49="","",TONGHOP!B49)</f>
        <v/>
      </c>
      <c r="C49" s="68" t="str">
        <f>IF(TONGHOP!C49="","",TONGHOP!C49)</f>
        <v/>
      </c>
      <c r="D49" s="73" t="str">
        <f>IF(TONGHOP!Q49="","",TONGHOP!Q49)</f>
        <v/>
      </c>
      <c r="E49" s="74" t="str">
        <f>IF(TONGHOP!V49="","",IF(OR(TONGHOP!O49="KTHP",TONGHOP!O49="ThiTN"),TONGHOP!V49,""))</f>
        <v/>
      </c>
      <c r="F49" s="73" t="str">
        <f t="shared" si="0"/>
        <v/>
      </c>
      <c r="G49" s="74" t="str">
        <f>IF(TONGHOP!W49="","",IF(OR(TONGHOP!O49="KTHP",TONGHOP!O49="ThiTN"),TONGHOP!W49,""))</f>
        <v/>
      </c>
      <c r="H49" s="73" t="str">
        <f t="shared" si="1"/>
        <v/>
      </c>
    </row>
    <row r="50" spans="1:8" ht="15.95" customHeight="1">
      <c r="A50" s="72" t="str">
        <f>IF(TONGHOP!E50="","",TONGHOP!E50)</f>
        <v/>
      </c>
      <c r="B50" s="68" t="str">
        <f>IF(TONGHOP!B50="","",TONGHOP!B50)</f>
        <v/>
      </c>
      <c r="C50" s="68" t="str">
        <f>IF(TONGHOP!C50="","",TONGHOP!C50)</f>
        <v/>
      </c>
      <c r="D50" s="73" t="str">
        <f>IF(TONGHOP!Q50="","",TONGHOP!Q50)</f>
        <v/>
      </c>
      <c r="E50" s="74" t="str">
        <f>IF(TONGHOP!V50="","",IF(OR(TONGHOP!O50="KTHP",TONGHOP!O50="ThiTN"),TONGHOP!V50,""))</f>
        <v/>
      </c>
      <c r="F50" s="73" t="str">
        <f t="shared" si="0"/>
        <v/>
      </c>
      <c r="G50" s="74" t="str">
        <f>IF(TONGHOP!W50="","",IF(OR(TONGHOP!O50="KTHP",TONGHOP!O50="ThiTN"),TONGHOP!W50,""))</f>
        <v/>
      </c>
      <c r="H50" s="73" t="str">
        <f t="shared" si="1"/>
        <v/>
      </c>
    </row>
    <row r="51" spans="1:8" ht="15.95" customHeight="1">
      <c r="A51" s="72" t="str">
        <f>IF(TONGHOP!E51="","",TONGHOP!E51)</f>
        <v/>
      </c>
      <c r="B51" s="68" t="str">
        <f>IF(TONGHOP!B51="","",TONGHOP!B51)</f>
        <v/>
      </c>
      <c r="C51" s="68" t="str">
        <f>IF(TONGHOP!C51="","",TONGHOP!C51)</f>
        <v/>
      </c>
      <c r="D51" s="73" t="str">
        <f>IF(TONGHOP!Q51="","",TONGHOP!Q51)</f>
        <v/>
      </c>
      <c r="E51" s="74" t="str">
        <f>IF(TONGHOP!V51="","",IF(OR(TONGHOP!O51="KTHP",TONGHOP!O51="ThiTN"),TONGHOP!V51,""))</f>
        <v/>
      </c>
      <c r="F51" s="73" t="str">
        <f t="shared" si="0"/>
        <v/>
      </c>
      <c r="G51" s="74" t="str">
        <f>IF(TONGHOP!W51="","",IF(OR(TONGHOP!O51="KTHP",TONGHOP!O51="ThiTN"),TONGHOP!W51,""))</f>
        <v/>
      </c>
      <c r="H51" s="73" t="str">
        <f t="shared" si="1"/>
        <v/>
      </c>
    </row>
    <row r="52" spans="1:8" ht="15.95" customHeight="1">
      <c r="A52" s="72" t="str">
        <f>IF(TONGHOP!E52="","",TONGHOP!E52)</f>
        <v/>
      </c>
      <c r="B52" s="68" t="str">
        <f>IF(TONGHOP!B52="","",TONGHOP!B52)</f>
        <v/>
      </c>
      <c r="C52" s="68" t="str">
        <f>IF(TONGHOP!C52="","",TONGHOP!C52)</f>
        <v/>
      </c>
      <c r="D52" s="73" t="str">
        <f>IF(TONGHOP!Q52="","",TONGHOP!Q52)</f>
        <v/>
      </c>
      <c r="E52" s="74" t="str">
        <f>IF(TONGHOP!V52="","",IF(OR(TONGHOP!O52="KTHP",TONGHOP!O52="ThiTN"),TONGHOP!V52,""))</f>
        <v/>
      </c>
      <c r="F52" s="73" t="str">
        <f t="shared" si="0"/>
        <v/>
      </c>
      <c r="G52" s="74" t="str">
        <f>IF(TONGHOP!W52="","",IF(OR(TONGHOP!O52="KTHP",TONGHOP!O52="ThiTN"),TONGHOP!W52,""))</f>
        <v/>
      </c>
      <c r="H52" s="73" t="str">
        <f t="shared" si="1"/>
        <v/>
      </c>
    </row>
    <row r="53" spans="1:8" ht="15.95" customHeight="1">
      <c r="A53" s="72" t="str">
        <f>IF(TONGHOP!E53="","",TONGHOP!E53)</f>
        <v/>
      </c>
      <c r="B53" s="68" t="str">
        <f>IF(TONGHOP!B53="","",TONGHOP!B53)</f>
        <v/>
      </c>
      <c r="C53" s="68" t="str">
        <f>IF(TONGHOP!C53="","",TONGHOP!C53)</f>
        <v/>
      </c>
      <c r="D53" s="73" t="str">
        <f>IF(TONGHOP!Q53="","",TONGHOP!Q53)</f>
        <v/>
      </c>
      <c r="E53" s="74" t="str">
        <f>IF(TONGHOP!V53="","",IF(OR(TONGHOP!O53="KTHP",TONGHOP!O53="ThiTN"),TONGHOP!V53,""))</f>
        <v/>
      </c>
      <c r="F53" s="73" t="str">
        <f t="shared" si="0"/>
        <v/>
      </c>
      <c r="G53" s="74" t="str">
        <f>IF(TONGHOP!W53="","",IF(OR(TONGHOP!O53="KTHP",TONGHOP!O53="ThiTN"),TONGHOP!W53,""))</f>
        <v/>
      </c>
      <c r="H53" s="73" t="str">
        <f t="shared" si="1"/>
        <v/>
      </c>
    </row>
    <row r="54" spans="1:8" ht="15.95" customHeight="1">
      <c r="A54" s="72" t="str">
        <f>IF(TONGHOP!E54="","",TONGHOP!E54)</f>
        <v/>
      </c>
      <c r="B54" s="68" t="str">
        <f>IF(TONGHOP!B54="","",TONGHOP!B54)</f>
        <v/>
      </c>
      <c r="C54" s="68" t="str">
        <f>IF(TONGHOP!C54="","",TONGHOP!C54)</f>
        <v/>
      </c>
      <c r="D54" s="73" t="str">
        <f>IF(TONGHOP!Q54="","",TONGHOP!Q54)</f>
        <v/>
      </c>
      <c r="E54" s="74" t="str">
        <f>IF(TONGHOP!V54="","",IF(OR(TONGHOP!O54="KTHP",TONGHOP!O54="ThiTN"),TONGHOP!V54,""))</f>
        <v/>
      </c>
      <c r="F54" s="73" t="str">
        <f t="shared" si="0"/>
        <v/>
      </c>
      <c r="G54" s="74" t="str">
        <f>IF(TONGHOP!W54="","",IF(OR(TONGHOP!O54="KTHP",TONGHOP!O54="ThiTN"),TONGHOP!W54,""))</f>
        <v/>
      </c>
      <c r="H54" s="73" t="str">
        <f t="shared" si="1"/>
        <v/>
      </c>
    </row>
    <row r="55" spans="1:8" ht="15.95" customHeight="1">
      <c r="A55" s="72" t="str">
        <f>IF(TONGHOP!E55="","",TONGHOP!E55)</f>
        <v/>
      </c>
      <c r="B55" s="68" t="str">
        <f>IF(TONGHOP!B55="","",TONGHOP!B55)</f>
        <v/>
      </c>
      <c r="C55" s="68" t="str">
        <f>IF(TONGHOP!C55="","",TONGHOP!C55)</f>
        <v/>
      </c>
      <c r="D55" s="73" t="str">
        <f>IF(TONGHOP!Q55="","",TONGHOP!Q55)</f>
        <v/>
      </c>
      <c r="E55" s="74" t="str">
        <f>IF(TONGHOP!V55="","",IF(OR(TONGHOP!O55="KTHP",TONGHOP!O55="ThiTN"),TONGHOP!V55,""))</f>
        <v/>
      </c>
      <c r="F55" s="73" t="str">
        <f t="shared" si="0"/>
        <v/>
      </c>
      <c r="G55" s="74" t="str">
        <f>IF(TONGHOP!W55="","",IF(OR(TONGHOP!O55="KTHP",TONGHOP!O55="ThiTN"),TONGHOP!W55,""))</f>
        <v/>
      </c>
      <c r="H55" s="73" t="str">
        <f t="shared" si="1"/>
        <v/>
      </c>
    </row>
    <row r="56" spans="1:8" ht="15.95" customHeight="1">
      <c r="A56" s="72" t="str">
        <f>IF(TONGHOP!E56="","",TONGHOP!E56)</f>
        <v/>
      </c>
      <c r="B56" s="68" t="str">
        <f>IF(TONGHOP!B56="","",TONGHOP!B56)</f>
        <v/>
      </c>
      <c r="C56" s="68" t="str">
        <f>IF(TONGHOP!C56="","",TONGHOP!C56)</f>
        <v/>
      </c>
      <c r="D56" s="73" t="str">
        <f>IF(TONGHOP!Q56="","",TONGHOP!Q56)</f>
        <v/>
      </c>
      <c r="E56" s="74" t="str">
        <f>IF(TONGHOP!V56="","",IF(OR(TONGHOP!O56="KTHP",TONGHOP!O56="ThiTN"),TONGHOP!V56,""))</f>
        <v/>
      </c>
      <c r="F56" s="73" t="str">
        <f t="shared" si="0"/>
        <v/>
      </c>
      <c r="G56" s="74" t="str">
        <f>IF(TONGHOP!W56="","",IF(OR(TONGHOP!O56="KTHP",TONGHOP!O56="ThiTN"),TONGHOP!W56,""))</f>
        <v/>
      </c>
      <c r="H56" s="73" t="str">
        <f t="shared" si="1"/>
        <v/>
      </c>
    </row>
    <row r="57" spans="1:8" ht="15.95" customHeight="1">
      <c r="A57" s="72" t="str">
        <f>IF(TONGHOP!E57="","",TONGHOP!E57)</f>
        <v/>
      </c>
      <c r="B57" s="68" t="str">
        <f>IF(TONGHOP!B57="","",TONGHOP!B57)</f>
        <v/>
      </c>
      <c r="C57" s="68" t="str">
        <f>IF(TONGHOP!C57="","",TONGHOP!C57)</f>
        <v/>
      </c>
      <c r="D57" s="73" t="str">
        <f>IF(TONGHOP!Q57="","",TONGHOP!Q57)</f>
        <v/>
      </c>
      <c r="E57" s="74" t="str">
        <f>IF(TONGHOP!V57="","",IF(OR(TONGHOP!O57="KTHP",TONGHOP!O57="ThiTN"),TONGHOP!V57,""))</f>
        <v/>
      </c>
      <c r="F57" s="73" t="str">
        <f t="shared" si="0"/>
        <v/>
      </c>
      <c r="G57" s="74" t="str">
        <f>IF(TONGHOP!W57="","",IF(OR(TONGHOP!O57="KTHP",TONGHOP!O57="ThiTN"),TONGHOP!W57,""))</f>
        <v/>
      </c>
      <c r="H57" s="73" t="str">
        <f t="shared" si="1"/>
        <v/>
      </c>
    </row>
    <row r="58" spans="1:8" ht="15.95" customHeight="1">
      <c r="A58" s="72" t="str">
        <f>IF(TONGHOP!E58="","",TONGHOP!E58)</f>
        <v/>
      </c>
      <c r="B58" s="68" t="str">
        <f>IF(TONGHOP!B58="","",TONGHOP!B58)</f>
        <v/>
      </c>
      <c r="C58" s="68" t="str">
        <f>IF(TONGHOP!C58="","",TONGHOP!C58)</f>
        <v/>
      </c>
      <c r="D58" s="73" t="str">
        <f>IF(TONGHOP!Q58="","",TONGHOP!Q58)</f>
        <v/>
      </c>
      <c r="E58" s="74" t="str">
        <f>IF(TONGHOP!V58="","",IF(OR(TONGHOP!O58="KTHP",TONGHOP!O58="ThiTN"),TONGHOP!V58,""))</f>
        <v/>
      </c>
      <c r="F58" s="73" t="str">
        <f t="shared" si="0"/>
        <v/>
      </c>
      <c r="G58" s="74" t="str">
        <f>IF(TONGHOP!W58="","",IF(OR(TONGHOP!O58="KTHP",TONGHOP!O58="ThiTN"),TONGHOP!W58,""))</f>
        <v/>
      </c>
      <c r="H58" s="73" t="str">
        <f t="shared" si="1"/>
        <v/>
      </c>
    </row>
    <row r="59" spans="1:8" ht="15.95" customHeight="1">
      <c r="A59" s="72" t="str">
        <f>IF(TONGHOP!E59="","",TONGHOP!E59)</f>
        <v/>
      </c>
      <c r="B59" s="68" t="str">
        <f>IF(TONGHOP!B59="","",TONGHOP!B59)</f>
        <v/>
      </c>
      <c r="C59" s="68" t="str">
        <f>IF(TONGHOP!C59="","",TONGHOP!C59)</f>
        <v/>
      </c>
      <c r="D59" s="73" t="str">
        <f>IF(TONGHOP!Q59="","",TONGHOP!Q59)</f>
        <v/>
      </c>
      <c r="E59" s="74" t="str">
        <f>IF(TONGHOP!V59="","",IF(OR(TONGHOP!O59="KTHP",TONGHOP!O59="ThiTN"),TONGHOP!V59,""))</f>
        <v/>
      </c>
      <c r="F59" s="73" t="str">
        <f t="shared" si="0"/>
        <v/>
      </c>
      <c r="G59" s="74" t="str">
        <f>IF(TONGHOP!W59="","",IF(OR(TONGHOP!O59="KTHP",TONGHOP!O59="ThiTN"),TONGHOP!W59,""))</f>
        <v/>
      </c>
      <c r="H59" s="73" t="str">
        <f t="shared" si="1"/>
        <v/>
      </c>
    </row>
    <row r="60" spans="1:8" ht="15.95" customHeight="1">
      <c r="A60" s="72" t="str">
        <f>IF(TONGHOP!E60="","",TONGHOP!E60)</f>
        <v/>
      </c>
      <c r="B60" s="68" t="str">
        <f>IF(TONGHOP!B60="","",TONGHOP!B60)</f>
        <v/>
      </c>
      <c r="C60" s="68" t="str">
        <f>IF(TONGHOP!C60="","",TONGHOP!C60)</f>
        <v/>
      </c>
      <c r="D60" s="73" t="str">
        <f>IF(TONGHOP!Q60="","",TONGHOP!Q60)</f>
        <v/>
      </c>
      <c r="E60" s="74" t="str">
        <f>IF(TONGHOP!V60="","",IF(OR(TONGHOP!O60="KTHP",TONGHOP!O60="ThiTN"),TONGHOP!V60,""))</f>
        <v/>
      </c>
      <c r="F60" s="73" t="str">
        <f t="shared" si="0"/>
        <v/>
      </c>
      <c r="G60" s="74" t="str">
        <f>IF(TONGHOP!W60="","",IF(OR(TONGHOP!O60="KTHP",TONGHOP!O60="ThiTN"),TONGHOP!W60,""))</f>
        <v/>
      </c>
      <c r="H60" s="73" t="str">
        <f t="shared" si="1"/>
        <v/>
      </c>
    </row>
    <row r="61" spans="1:8" ht="15.95" customHeight="1">
      <c r="A61" s="72" t="str">
        <f>IF(TONGHOP!E61="","",TONGHOP!E61)</f>
        <v/>
      </c>
      <c r="B61" s="68" t="str">
        <f>IF(TONGHOP!B61="","",TONGHOP!B61)</f>
        <v/>
      </c>
      <c r="C61" s="68" t="str">
        <f>IF(TONGHOP!C61="","",TONGHOP!C61)</f>
        <v/>
      </c>
      <c r="D61" s="73" t="str">
        <f>IF(TONGHOP!Q61="","",TONGHOP!Q61)</f>
        <v/>
      </c>
      <c r="E61" s="74" t="str">
        <f>IF(TONGHOP!V61="","",IF(OR(TONGHOP!O61="KTHP",TONGHOP!O61="ThiTN"),TONGHOP!V61,""))</f>
        <v/>
      </c>
      <c r="F61" s="73" t="str">
        <f t="shared" si="0"/>
        <v/>
      </c>
      <c r="G61" s="74" t="str">
        <f>IF(TONGHOP!W61="","",IF(OR(TONGHOP!O61="KTHP",TONGHOP!O61="ThiTN"),TONGHOP!W61,""))</f>
        <v/>
      </c>
      <c r="H61" s="73" t="str">
        <f t="shared" si="1"/>
        <v/>
      </c>
    </row>
    <row r="62" spans="1:8" ht="15.95" customHeight="1">
      <c r="A62" s="72" t="str">
        <f>IF(TONGHOP!E62="","",TONGHOP!E62)</f>
        <v/>
      </c>
      <c r="B62" s="68" t="str">
        <f>IF(TONGHOP!B62="","",TONGHOP!B62)</f>
        <v/>
      </c>
      <c r="C62" s="68" t="str">
        <f>IF(TONGHOP!C62="","",TONGHOP!C62)</f>
        <v/>
      </c>
      <c r="D62" s="73" t="str">
        <f>IF(TONGHOP!Q62="","",TONGHOP!Q62)</f>
        <v/>
      </c>
      <c r="E62" s="74" t="str">
        <f>IF(TONGHOP!V62="","",IF(OR(TONGHOP!O62="KTHP",TONGHOP!O62="ThiTN"),TONGHOP!V62,""))</f>
        <v/>
      </c>
      <c r="F62" s="73" t="str">
        <f t="shared" si="0"/>
        <v/>
      </c>
      <c r="G62" s="74" t="str">
        <f>IF(TONGHOP!W62="","",IF(OR(TONGHOP!O62="KTHP",TONGHOP!O62="ThiTN"),TONGHOP!W62,""))</f>
        <v/>
      </c>
      <c r="H62" s="73" t="str">
        <f t="shared" si="1"/>
        <v/>
      </c>
    </row>
    <row r="63" spans="1:8" ht="15.95" customHeight="1">
      <c r="A63" s="72" t="str">
        <f>IF(TONGHOP!E63="","",TONGHOP!E63)</f>
        <v/>
      </c>
      <c r="B63" s="68" t="str">
        <f>IF(TONGHOP!B63="","",TONGHOP!B63)</f>
        <v/>
      </c>
      <c r="C63" s="68" t="str">
        <f>IF(TONGHOP!C63="","",TONGHOP!C63)</f>
        <v/>
      </c>
      <c r="D63" s="73" t="str">
        <f>IF(TONGHOP!Q63="","",TONGHOP!Q63)</f>
        <v/>
      </c>
      <c r="E63" s="74" t="str">
        <f>IF(TONGHOP!V63="","",IF(OR(TONGHOP!O63="KTHP",TONGHOP!O63="ThiTN"),TONGHOP!V63,""))</f>
        <v/>
      </c>
      <c r="F63" s="73" t="str">
        <f t="shared" si="0"/>
        <v/>
      </c>
      <c r="G63" s="74" t="str">
        <f>IF(TONGHOP!W63="","",IF(OR(TONGHOP!O63="KTHP",TONGHOP!O63="ThiTN"),TONGHOP!W63,""))</f>
        <v/>
      </c>
      <c r="H63" s="73" t="str">
        <f t="shared" si="1"/>
        <v/>
      </c>
    </row>
    <row r="64" spans="1:8" ht="15.95" customHeight="1">
      <c r="A64" s="72" t="str">
        <f>IF(TONGHOP!E64="","",TONGHOP!E64)</f>
        <v/>
      </c>
      <c r="B64" s="68" t="str">
        <f>IF(TONGHOP!B64="","",TONGHOP!B64)</f>
        <v/>
      </c>
      <c r="C64" s="68" t="str">
        <f>IF(TONGHOP!C64="","",TONGHOP!C64)</f>
        <v/>
      </c>
      <c r="D64" s="73" t="str">
        <f>IF(TONGHOP!Q64="","",TONGHOP!Q64)</f>
        <v/>
      </c>
      <c r="E64" s="74" t="str">
        <f>IF(TONGHOP!V64="","",IF(OR(TONGHOP!O64="KTHP",TONGHOP!O64="ThiTN"),TONGHOP!V64,""))</f>
        <v/>
      </c>
      <c r="F64" s="73" t="str">
        <f t="shared" si="0"/>
        <v/>
      </c>
      <c r="G64" s="74" t="str">
        <f>IF(TONGHOP!W64="","",IF(OR(TONGHOP!O64="KTHP",TONGHOP!O64="ThiTN"),TONGHOP!W64,""))</f>
        <v/>
      </c>
      <c r="H64" s="73" t="str">
        <f t="shared" si="1"/>
        <v/>
      </c>
    </row>
    <row r="65" spans="1:8" ht="15.95" customHeight="1">
      <c r="A65" s="72" t="str">
        <f>IF(TONGHOP!E65="","",TONGHOP!E65)</f>
        <v/>
      </c>
      <c r="B65" s="68" t="str">
        <f>IF(TONGHOP!B65="","",TONGHOP!B65)</f>
        <v/>
      </c>
      <c r="C65" s="68" t="str">
        <f>IF(TONGHOP!C65="","",TONGHOP!C65)</f>
        <v/>
      </c>
      <c r="D65" s="73" t="str">
        <f>IF(TONGHOP!Q65="","",TONGHOP!Q65)</f>
        <v/>
      </c>
      <c r="E65" s="74" t="str">
        <f>IF(TONGHOP!V65="","",IF(OR(TONGHOP!O65="KTHP",TONGHOP!O65="ThiTN"),TONGHOP!V65,""))</f>
        <v/>
      </c>
      <c r="F65" s="73" t="str">
        <f t="shared" si="0"/>
        <v/>
      </c>
      <c r="G65" s="74" t="str">
        <f>IF(TONGHOP!W65="","",IF(OR(TONGHOP!O65="KTHP",TONGHOP!O65="ThiTN"),TONGHOP!W65,""))</f>
        <v/>
      </c>
      <c r="H65" s="73" t="str">
        <f t="shared" si="1"/>
        <v/>
      </c>
    </row>
    <row r="66" spans="1:8" ht="15.95" customHeight="1">
      <c r="A66" s="72" t="str">
        <f>IF(TONGHOP!E66="","",TONGHOP!E66)</f>
        <v/>
      </c>
      <c r="B66" s="68" t="str">
        <f>IF(TONGHOP!B66="","",TONGHOP!B66)</f>
        <v/>
      </c>
      <c r="C66" s="68" t="str">
        <f>IF(TONGHOP!C66="","",TONGHOP!C66)</f>
        <v/>
      </c>
      <c r="D66" s="73" t="str">
        <f>IF(TONGHOP!Q66="","",TONGHOP!Q66)</f>
        <v/>
      </c>
      <c r="E66" s="74" t="str">
        <f>IF(TONGHOP!V66="","",IF(OR(TONGHOP!O66="KTHP",TONGHOP!O66="ThiTN"),TONGHOP!V66,""))</f>
        <v/>
      </c>
      <c r="F66" s="73" t="str">
        <f t="shared" si="0"/>
        <v/>
      </c>
      <c r="G66" s="74" t="str">
        <f>IF(TONGHOP!W66="","",IF(OR(TONGHOP!O66="KTHP",TONGHOP!O66="ThiTN"),TONGHOP!W66,""))</f>
        <v/>
      </c>
      <c r="H66" s="73" t="str">
        <f t="shared" si="1"/>
        <v/>
      </c>
    </row>
    <row r="67" spans="1:8" ht="15.95" customHeight="1">
      <c r="A67" s="72" t="str">
        <f>IF(TONGHOP!E67="","",TONGHOP!E67)</f>
        <v/>
      </c>
      <c r="B67" s="68" t="str">
        <f>IF(TONGHOP!B67="","",TONGHOP!B67)</f>
        <v/>
      </c>
      <c r="C67" s="68" t="str">
        <f>IF(TONGHOP!C67="","",TONGHOP!C67)</f>
        <v/>
      </c>
      <c r="D67" s="73" t="str">
        <f>IF(TONGHOP!Q67="","",TONGHOP!Q67)</f>
        <v/>
      </c>
      <c r="E67" s="74" t="str">
        <f>IF(TONGHOP!V67="","",IF(OR(TONGHOP!O67="KTHP",TONGHOP!O67="ThiTN"),TONGHOP!V67,""))</f>
        <v/>
      </c>
      <c r="F67" s="73" t="str">
        <f t="shared" ref="F67:F130" si="2">IF(E67="","",IF(D67&gt;150,2.5,IF(D67&gt;120,2,IF(D67&gt;90,1.6,1.2))))</f>
        <v/>
      </c>
      <c r="G67" s="74" t="str">
        <f>IF(TONGHOP!W67="","",IF(OR(TONGHOP!O67="KTHP",TONGHOP!O67="ThiTN"),TONGHOP!W67,""))</f>
        <v/>
      </c>
      <c r="H67" s="73" t="str">
        <f t="shared" ref="H67:H130" si="3">IF(G67="","",IF(D67&gt;150,2.5,IF(D67&gt;120,2,IF(D67&gt;90,1.6,1.2))))</f>
        <v/>
      </c>
    </row>
    <row r="68" spans="1:8" ht="15.95" customHeight="1">
      <c r="A68" s="72" t="str">
        <f>IF(TONGHOP!E68="","",TONGHOP!E68)</f>
        <v/>
      </c>
      <c r="B68" s="68" t="str">
        <f>IF(TONGHOP!B68="","",TONGHOP!B68)</f>
        <v/>
      </c>
      <c r="C68" s="68" t="str">
        <f>IF(TONGHOP!C68="","",TONGHOP!C68)</f>
        <v/>
      </c>
      <c r="D68" s="73" t="str">
        <f>IF(TONGHOP!Q68="","",TONGHOP!Q68)</f>
        <v/>
      </c>
      <c r="E68" s="74" t="str">
        <f>IF(TONGHOP!V68="","",IF(OR(TONGHOP!O68="KTHP",TONGHOP!O68="ThiTN"),TONGHOP!V68,""))</f>
        <v/>
      </c>
      <c r="F68" s="73" t="str">
        <f t="shared" si="2"/>
        <v/>
      </c>
      <c r="G68" s="74" t="str">
        <f>IF(TONGHOP!W68="","",IF(OR(TONGHOP!O68="KTHP",TONGHOP!O68="ThiTN"),TONGHOP!W68,""))</f>
        <v/>
      </c>
      <c r="H68" s="73" t="str">
        <f t="shared" si="3"/>
        <v/>
      </c>
    </row>
    <row r="69" spans="1:8" ht="15.95" customHeight="1">
      <c r="A69" s="72" t="str">
        <f>IF(TONGHOP!E69="","",TONGHOP!E69)</f>
        <v/>
      </c>
      <c r="B69" s="68" t="str">
        <f>IF(TONGHOP!B69="","",TONGHOP!B69)</f>
        <v/>
      </c>
      <c r="C69" s="68" t="str">
        <f>IF(TONGHOP!C69="","",TONGHOP!C69)</f>
        <v/>
      </c>
      <c r="D69" s="73" t="str">
        <f>IF(TONGHOP!Q69="","",TONGHOP!Q69)</f>
        <v/>
      </c>
      <c r="E69" s="74" t="str">
        <f>IF(TONGHOP!V69="","",IF(OR(TONGHOP!O69="KTHP",TONGHOP!O69="ThiTN"),TONGHOP!V69,""))</f>
        <v/>
      </c>
      <c r="F69" s="73" t="str">
        <f t="shared" si="2"/>
        <v/>
      </c>
      <c r="G69" s="74" t="str">
        <f>IF(TONGHOP!W69="","",IF(OR(TONGHOP!O69="KTHP",TONGHOP!O69="ThiTN"),TONGHOP!W69,""))</f>
        <v/>
      </c>
      <c r="H69" s="73" t="str">
        <f t="shared" si="3"/>
        <v/>
      </c>
    </row>
    <row r="70" spans="1:8" ht="15.95" customHeight="1">
      <c r="A70" s="72" t="str">
        <f>IF(TONGHOP!E70="","",TONGHOP!E70)</f>
        <v/>
      </c>
      <c r="B70" s="68" t="str">
        <f>IF(TONGHOP!B70="","",TONGHOP!B70)</f>
        <v/>
      </c>
      <c r="C70" s="68" t="str">
        <f>IF(TONGHOP!C70="","",TONGHOP!C70)</f>
        <v/>
      </c>
      <c r="D70" s="73" t="str">
        <f>IF(TONGHOP!Q70="","",TONGHOP!Q70)</f>
        <v/>
      </c>
      <c r="E70" s="74" t="str">
        <f>IF(TONGHOP!V70="","",IF(OR(TONGHOP!O70="KTHP",TONGHOP!O70="ThiTN"),TONGHOP!V70,""))</f>
        <v/>
      </c>
      <c r="F70" s="73" t="str">
        <f t="shared" si="2"/>
        <v/>
      </c>
      <c r="G70" s="74" t="str">
        <f>IF(TONGHOP!W70="","",IF(OR(TONGHOP!O70="KTHP",TONGHOP!O70="ThiTN"),TONGHOP!W70,""))</f>
        <v/>
      </c>
      <c r="H70" s="73" t="str">
        <f t="shared" si="3"/>
        <v/>
      </c>
    </row>
    <row r="71" spans="1:8" ht="15.95" customHeight="1">
      <c r="A71" s="72" t="str">
        <f>IF(TONGHOP!E71="","",TONGHOP!E71)</f>
        <v/>
      </c>
      <c r="B71" s="68" t="str">
        <f>IF(TONGHOP!B71="","",TONGHOP!B71)</f>
        <v/>
      </c>
      <c r="C71" s="68" t="str">
        <f>IF(TONGHOP!C71="","",TONGHOP!C71)</f>
        <v/>
      </c>
      <c r="D71" s="73" t="str">
        <f>IF(TONGHOP!Q71="","",TONGHOP!Q71)</f>
        <v/>
      </c>
      <c r="E71" s="74" t="str">
        <f>IF(TONGHOP!V71="","",IF(OR(TONGHOP!O71="KTHP",TONGHOP!O71="ThiTN"),TONGHOP!V71,""))</f>
        <v/>
      </c>
      <c r="F71" s="73" t="str">
        <f t="shared" si="2"/>
        <v/>
      </c>
      <c r="G71" s="74" t="str">
        <f>IF(TONGHOP!W71="","",IF(OR(TONGHOP!O71="KTHP",TONGHOP!O71="ThiTN"),TONGHOP!W71,""))</f>
        <v/>
      </c>
      <c r="H71" s="73" t="str">
        <f t="shared" si="3"/>
        <v/>
      </c>
    </row>
    <row r="72" spans="1:8" ht="15.95" customHeight="1">
      <c r="A72" s="72" t="str">
        <f>IF(TONGHOP!E72="","",TONGHOP!E72)</f>
        <v/>
      </c>
      <c r="B72" s="68" t="str">
        <f>IF(TONGHOP!B72="","",TONGHOP!B72)</f>
        <v/>
      </c>
      <c r="C72" s="68" t="str">
        <f>IF(TONGHOP!C72="","",TONGHOP!C72)</f>
        <v/>
      </c>
      <c r="D72" s="73" t="str">
        <f>IF(TONGHOP!Q72="","",TONGHOP!Q72)</f>
        <v/>
      </c>
      <c r="E72" s="74" t="str">
        <f>IF(TONGHOP!V72="","",IF(OR(TONGHOP!O72="KTHP",TONGHOP!O72="ThiTN"),TONGHOP!V72,""))</f>
        <v/>
      </c>
      <c r="F72" s="73" t="str">
        <f t="shared" si="2"/>
        <v/>
      </c>
      <c r="G72" s="74" t="str">
        <f>IF(TONGHOP!W72="","",IF(OR(TONGHOP!O72="KTHP",TONGHOP!O72="ThiTN"),TONGHOP!W72,""))</f>
        <v/>
      </c>
      <c r="H72" s="73" t="str">
        <f t="shared" si="3"/>
        <v/>
      </c>
    </row>
    <row r="73" spans="1:8" ht="15.95" customHeight="1">
      <c r="A73" s="72" t="str">
        <f>IF(TONGHOP!E73="","",TONGHOP!E73)</f>
        <v/>
      </c>
      <c r="B73" s="68" t="str">
        <f>IF(TONGHOP!B73="","",TONGHOP!B73)</f>
        <v/>
      </c>
      <c r="C73" s="68" t="str">
        <f>IF(TONGHOP!C73="","",TONGHOP!C73)</f>
        <v/>
      </c>
      <c r="D73" s="73" t="str">
        <f>IF(TONGHOP!Q73="","",TONGHOP!Q73)</f>
        <v/>
      </c>
      <c r="E73" s="74" t="str">
        <f>IF(TONGHOP!V73="","",IF(OR(TONGHOP!O73="KTHP",TONGHOP!O73="ThiTN"),TONGHOP!V73,""))</f>
        <v/>
      </c>
      <c r="F73" s="73" t="str">
        <f t="shared" si="2"/>
        <v/>
      </c>
      <c r="G73" s="74" t="str">
        <f>IF(TONGHOP!W73="","",IF(OR(TONGHOP!O73="KTHP",TONGHOP!O73="ThiTN"),TONGHOP!W73,""))</f>
        <v/>
      </c>
      <c r="H73" s="73" t="str">
        <f t="shared" si="3"/>
        <v/>
      </c>
    </row>
    <row r="74" spans="1:8" ht="15.95" customHeight="1">
      <c r="A74" s="72" t="str">
        <f>IF(TONGHOP!E74="","",TONGHOP!E74)</f>
        <v/>
      </c>
      <c r="B74" s="68" t="str">
        <f>IF(TONGHOP!B74="","",TONGHOP!B74)</f>
        <v/>
      </c>
      <c r="C74" s="68" t="str">
        <f>IF(TONGHOP!C74="","",TONGHOP!C74)</f>
        <v/>
      </c>
      <c r="D74" s="73" t="str">
        <f>IF(TONGHOP!Q74="","",TONGHOP!Q74)</f>
        <v/>
      </c>
      <c r="E74" s="74" t="str">
        <f>IF(TONGHOP!V74="","",IF(OR(TONGHOP!O74="KTHP",TONGHOP!O74="ThiTN"),TONGHOP!V74,""))</f>
        <v/>
      </c>
      <c r="F74" s="73" t="str">
        <f t="shared" si="2"/>
        <v/>
      </c>
      <c r="G74" s="74" t="str">
        <f>IF(TONGHOP!W74="","",IF(OR(TONGHOP!O74="KTHP",TONGHOP!O74="ThiTN"),TONGHOP!W74,""))</f>
        <v/>
      </c>
      <c r="H74" s="73" t="str">
        <f t="shared" si="3"/>
        <v/>
      </c>
    </row>
    <row r="75" spans="1:8" ht="15.95" customHeight="1">
      <c r="A75" s="72" t="str">
        <f>IF(TONGHOP!E75="","",TONGHOP!E75)</f>
        <v/>
      </c>
      <c r="B75" s="68" t="str">
        <f>IF(TONGHOP!B75="","",TONGHOP!B75)</f>
        <v/>
      </c>
      <c r="C75" s="68" t="str">
        <f>IF(TONGHOP!C75="","",TONGHOP!C75)</f>
        <v/>
      </c>
      <c r="D75" s="73" t="str">
        <f>IF(TONGHOP!Q75="","",TONGHOP!Q75)</f>
        <v/>
      </c>
      <c r="E75" s="74" t="str">
        <f>IF(TONGHOP!V75="","",IF(OR(TONGHOP!O75="KTHP",TONGHOP!O75="ThiTN"),TONGHOP!V75,""))</f>
        <v/>
      </c>
      <c r="F75" s="73" t="str">
        <f t="shared" si="2"/>
        <v/>
      </c>
      <c r="G75" s="74" t="str">
        <f>IF(TONGHOP!W75="","",IF(OR(TONGHOP!O75="KTHP",TONGHOP!O75="ThiTN"),TONGHOP!W75,""))</f>
        <v/>
      </c>
      <c r="H75" s="73" t="str">
        <f t="shared" si="3"/>
        <v/>
      </c>
    </row>
    <row r="76" spans="1:8" ht="15.95" customHeight="1">
      <c r="A76" s="72" t="str">
        <f>IF(TONGHOP!E76="","",TONGHOP!E76)</f>
        <v/>
      </c>
      <c r="B76" s="68" t="str">
        <f>IF(TONGHOP!B76="","",TONGHOP!B76)</f>
        <v/>
      </c>
      <c r="C76" s="68" t="str">
        <f>IF(TONGHOP!C76="","",TONGHOP!C76)</f>
        <v/>
      </c>
      <c r="D76" s="73" t="str">
        <f>IF(TONGHOP!Q76="","",TONGHOP!Q76)</f>
        <v/>
      </c>
      <c r="E76" s="74" t="str">
        <f>IF(TONGHOP!V76="","",IF(OR(TONGHOP!O76="KTHP",TONGHOP!O76="ThiTN"),TONGHOP!V76,""))</f>
        <v/>
      </c>
      <c r="F76" s="73" t="str">
        <f t="shared" si="2"/>
        <v/>
      </c>
      <c r="G76" s="74" t="str">
        <f>IF(TONGHOP!W76="","",IF(OR(TONGHOP!O76="KTHP",TONGHOP!O76="ThiTN"),TONGHOP!W76,""))</f>
        <v/>
      </c>
      <c r="H76" s="73" t="str">
        <f t="shared" si="3"/>
        <v/>
      </c>
    </row>
    <row r="77" spans="1:8" ht="15.95" customHeight="1">
      <c r="A77" s="72" t="str">
        <f>IF(TONGHOP!E77="","",TONGHOP!E77)</f>
        <v/>
      </c>
      <c r="B77" s="68" t="str">
        <f>IF(TONGHOP!B77="","",TONGHOP!B77)</f>
        <v/>
      </c>
      <c r="C77" s="68" t="str">
        <f>IF(TONGHOP!C77="","",TONGHOP!C77)</f>
        <v/>
      </c>
      <c r="D77" s="73" t="str">
        <f>IF(TONGHOP!Q77="","",TONGHOP!Q77)</f>
        <v/>
      </c>
      <c r="E77" s="74" t="str">
        <f>IF(TONGHOP!V77="","",IF(OR(TONGHOP!O77="KTHP",TONGHOP!O77="ThiTN"),TONGHOP!V77,""))</f>
        <v/>
      </c>
      <c r="F77" s="73" t="str">
        <f t="shared" si="2"/>
        <v/>
      </c>
      <c r="G77" s="74" t="str">
        <f>IF(TONGHOP!W77="","",IF(OR(TONGHOP!O77="KTHP",TONGHOP!O77="ThiTN"),TONGHOP!W77,""))</f>
        <v/>
      </c>
      <c r="H77" s="73" t="str">
        <f t="shared" si="3"/>
        <v/>
      </c>
    </row>
    <row r="78" spans="1:8" ht="15.95" customHeight="1">
      <c r="A78" s="72" t="str">
        <f>IF(TONGHOP!E78="","",TONGHOP!E78)</f>
        <v/>
      </c>
      <c r="B78" s="68" t="str">
        <f>IF(TONGHOP!B78="","",TONGHOP!B78)</f>
        <v/>
      </c>
      <c r="C78" s="68" t="str">
        <f>IF(TONGHOP!C78="","",TONGHOP!C78)</f>
        <v/>
      </c>
      <c r="D78" s="73" t="str">
        <f>IF(TONGHOP!Q78="","",TONGHOP!Q78)</f>
        <v/>
      </c>
      <c r="E78" s="74" t="str">
        <f>IF(TONGHOP!V78="","",IF(OR(TONGHOP!O78="KTHP",TONGHOP!O78="ThiTN"),TONGHOP!V78,""))</f>
        <v/>
      </c>
      <c r="F78" s="73" t="str">
        <f t="shared" si="2"/>
        <v/>
      </c>
      <c r="G78" s="74" t="str">
        <f>IF(TONGHOP!W78="","",IF(OR(TONGHOP!O78="KTHP",TONGHOP!O78="ThiTN"),TONGHOP!W78,""))</f>
        <v/>
      </c>
      <c r="H78" s="73" t="str">
        <f t="shared" si="3"/>
        <v/>
      </c>
    </row>
    <row r="79" spans="1:8" ht="15.95" customHeight="1">
      <c r="A79" s="72" t="str">
        <f>IF(TONGHOP!E79="","",TONGHOP!E79)</f>
        <v/>
      </c>
      <c r="B79" s="68" t="str">
        <f>IF(TONGHOP!B79="","",TONGHOP!B79)</f>
        <v/>
      </c>
      <c r="C79" s="68" t="str">
        <f>IF(TONGHOP!C79="","",TONGHOP!C79)</f>
        <v/>
      </c>
      <c r="D79" s="73" t="str">
        <f>IF(TONGHOP!Q79="","",TONGHOP!Q79)</f>
        <v/>
      </c>
      <c r="E79" s="74" t="str">
        <f>IF(TONGHOP!V79="","",IF(OR(TONGHOP!O79="KTHP",TONGHOP!O79="ThiTN"),TONGHOP!V79,""))</f>
        <v/>
      </c>
      <c r="F79" s="73" t="str">
        <f t="shared" si="2"/>
        <v/>
      </c>
      <c r="G79" s="74" t="str">
        <f>IF(TONGHOP!W79="","",IF(OR(TONGHOP!O79="KTHP",TONGHOP!O79="ThiTN"),TONGHOP!W79,""))</f>
        <v/>
      </c>
      <c r="H79" s="73" t="str">
        <f t="shared" si="3"/>
        <v/>
      </c>
    </row>
    <row r="80" spans="1:8" ht="15.95" customHeight="1">
      <c r="A80" s="72" t="str">
        <f>IF(TONGHOP!E80="","",TONGHOP!E80)</f>
        <v/>
      </c>
      <c r="B80" s="68" t="str">
        <f>IF(TONGHOP!B80="","",TONGHOP!B80)</f>
        <v/>
      </c>
      <c r="C80" s="68" t="str">
        <f>IF(TONGHOP!C80="","",TONGHOP!C80)</f>
        <v/>
      </c>
      <c r="D80" s="73" t="str">
        <f>IF(TONGHOP!Q80="","",TONGHOP!Q80)</f>
        <v/>
      </c>
      <c r="E80" s="74" t="str">
        <f>IF(TONGHOP!V80="","",IF(OR(TONGHOP!O80="KTHP",TONGHOP!O80="ThiTN"),TONGHOP!V80,""))</f>
        <v/>
      </c>
      <c r="F80" s="73" t="str">
        <f t="shared" si="2"/>
        <v/>
      </c>
      <c r="G80" s="74" t="str">
        <f>IF(TONGHOP!W80="","",IF(OR(TONGHOP!O80="KTHP",TONGHOP!O80="ThiTN"),TONGHOP!W80,""))</f>
        <v/>
      </c>
      <c r="H80" s="73" t="str">
        <f t="shared" si="3"/>
        <v/>
      </c>
    </row>
    <row r="81" spans="1:8" ht="15.95" customHeight="1">
      <c r="A81" s="72" t="str">
        <f>IF(TONGHOP!E81="","",TONGHOP!E81)</f>
        <v/>
      </c>
      <c r="B81" s="68" t="str">
        <f>IF(TONGHOP!B81="","",TONGHOP!B81)</f>
        <v/>
      </c>
      <c r="C81" s="68" t="str">
        <f>IF(TONGHOP!C81="","",TONGHOP!C81)</f>
        <v/>
      </c>
      <c r="D81" s="73" t="str">
        <f>IF(TONGHOP!Q81="","",TONGHOP!Q81)</f>
        <v/>
      </c>
      <c r="E81" s="74" t="str">
        <f>IF(TONGHOP!V81="","",IF(OR(TONGHOP!O81="KTHP",TONGHOP!O81="ThiTN"),TONGHOP!V81,""))</f>
        <v/>
      </c>
      <c r="F81" s="73" t="str">
        <f t="shared" si="2"/>
        <v/>
      </c>
      <c r="G81" s="74" t="str">
        <f>IF(TONGHOP!W81="","",IF(OR(TONGHOP!O81="KTHP",TONGHOP!O81="ThiTN"),TONGHOP!W81,""))</f>
        <v/>
      </c>
      <c r="H81" s="73" t="str">
        <f t="shared" si="3"/>
        <v/>
      </c>
    </row>
    <row r="82" spans="1:8" ht="15.95" customHeight="1">
      <c r="A82" s="72" t="str">
        <f>IF(TONGHOP!E82="","",TONGHOP!E82)</f>
        <v/>
      </c>
      <c r="B82" s="68" t="str">
        <f>IF(TONGHOP!B82="","",TONGHOP!B82)</f>
        <v/>
      </c>
      <c r="C82" s="68" t="str">
        <f>IF(TONGHOP!C82="","",TONGHOP!C82)</f>
        <v/>
      </c>
      <c r="D82" s="73" t="str">
        <f>IF(TONGHOP!Q82="","",TONGHOP!Q82)</f>
        <v/>
      </c>
      <c r="E82" s="74" t="str">
        <f>IF(TONGHOP!V82="","",IF(OR(TONGHOP!O82="KTHP",TONGHOP!O82="ThiTN"),TONGHOP!V82,""))</f>
        <v/>
      </c>
      <c r="F82" s="73" t="str">
        <f t="shared" si="2"/>
        <v/>
      </c>
      <c r="G82" s="74" t="str">
        <f>IF(TONGHOP!W82="","",IF(OR(TONGHOP!O82="KTHP",TONGHOP!O82="ThiTN"),TONGHOP!W82,""))</f>
        <v/>
      </c>
      <c r="H82" s="73" t="str">
        <f t="shared" si="3"/>
        <v/>
      </c>
    </row>
    <row r="83" spans="1:8" ht="15.95" customHeight="1">
      <c r="A83" s="72" t="str">
        <f>IF(TONGHOP!E83="","",TONGHOP!E83)</f>
        <v/>
      </c>
      <c r="B83" s="68" t="str">
        <f>IF(TONGHOP!B83="","",TONGHOP!B83)</f>
        <v/>
      </c>
      <c r="C83" s="68" t="str">
        <f>IF(TONGHOP!C83="","",TONGHOP!C83)</f>
        <v/>
      </c>
      <c r="D83" s="73" t="str">
        <f>IF(TONGHOP!Q83="","",TONGHOP!Q83)</f>
        <v/>
      </c>
      <c r="E83" s="74" t="str">
        <f>IF(TONGHOP!V83="","",IF(OR(TONGHOP!O83="KTHP",TONGHOP!O83="ThiTN"),TONGHOP!V83,""))</f>
        <v/>
      </c>
      <c r="F83" s="73" t="str">
        <f t="shared" si="2"/>
        <v/>
      </c>
      <c r="G83" s="74" t="str">
        <f>IF(TONGHOP!W83="","",IF(OR(TONGHOP!O83="KTHP",TONGHOP!O83="ThiTN"),TONGHOP!W83,""))</f>
        <v/>
      </c>
      <c r="H83" s="73" t="str">
        <f t="shared" si="3"/>
        <v/>
      </c>
    </row>
    <row r="84" spans="1:8" ht="15.95" customHeight="1">
      <c r="A84" s="72" t="str">
        <f>IF(TONGHOP!E84="","",TONGHOP!E84)</f>
        <v/>
      </c>
      <c r="B84" s="68" t="str">
        <f>IF(TONGHOP!B84="","",TONGHOP!B84)</f>
        <v/>
      </c>
      <c r="C84" s="68" t="str">
        <f>IF(TONGHOP!C84="","",TONGHOP!C84)</f>
        <v/>
      </c>
      <c r="D84" s="73" t="str">
        <f>IF(TONGHOP!Q84="","",TONGHOP!Q84)</f>
        <v/>
      </c>
      <c r="E84" s="74" t="str">
        <f>IF(TONGHOP!V84="","",IF(OR(TONGHOP!O84="KTHP",TONGHOP!O84="ThiTN"),TONGHOP!V84,""))</f>
        <v/>
      </c>
      <c r="F84" s="73" t="str">
        <f t="shared" si="2"/>
        <v/>
      </c>
      <c r="G84" s="74" t="str">
        <f>IF(TONGHOP!W84="","",IF(OR(TONGHOP!O84="KTHP",TONGHOP!O84="ThiTN"),TONGHOP!W84,""))</f>
        <v/>
      </c>
      <c r="H84" s="73" t="str">
        <f t="shared" si="3"/>
        <v/>
      </c>
    </row>
    <row r="85" spans="1:8" ht="15.95" customHeight="1">
      <c r="A85" s="72" t="str">
        <f>IF(TONGHOP!E85="","",TONGHOP!E85)</f>
        <v/>
      </c>
      <c r="B85" s="68" t="str">
        <f>IF(TONGHOP!B85="","",TONGHOP!B85)</f>
        <v/>
      </c>
      <c r="C85" s="68" t="str">
        <f>IF(TONGHOP!C85="","",TONGHOP!C85)</f>
        <v/>
      </c>
      <c r="D85" s="73" t="str">
        <f>IF(TONGHOP!Q85="","",TONGHOP!Q85)</f>
        <v/>
      </c>
      <c r="E85" s="74" t="str">
        <f>IF(TONGHOP!V85="","",IF(OR(TONGHOP!O85="KTHP",TONGHOP!O85="ThiTN"),TONGHOP!V85,""))</f>
        <v/>
      </c>
      <c r="F85" s="73" t="str">
        <f t="shared" si="2"/>
        <v/>
      </c>
      <c r="G85" s="74" t="str">
        <f>IF(TONGHOP!W85="","",IF(OR(TONGHOP!O85="KTHP",TONGHOP!O85="ThiTN"),TONGHOP!W85,""))</f>
        <v/>
      </c>
      <c r="H85" s="73" t="str">
        <f t="shared" si="3"/>
        <v/>
      </c>
    </row>
    <row r="86" spans="1:8" ht="15.95" customHeight="1">
      <c r="A86" s="72" t="str">
        <f>IF(TONGHOP!E86="","",TONGHOP!E86)</f>
        <v/>
      </c>
      <c r="B86" s="68" t="str">
        <f>IF(TONGHOP!B86="","",TONGHOP!B86)</f>
        <v/>
      </c>
      <c r="C86" s="68" t="str">
        <f>IF(TONGHOP!C86="","",TONGHOP!C86)</f>
        <v/>
      </c>
      <c r="D86" s="73" t="str">
        <f>IF(TONGHOP!Q86="","",TONGHOP!Q86)</f>
        <v/>
      </c>
      <c r="E86" s="74" t="str">
        <f>IF(TONGHOP!V86="","",IF(OR(TONGHOP!O86="KTHP",TONGHOP!O86="ThiTN"),TONGHOP!V86,""))</f>
        <v/>
      </c>
      <c r="F86" s="73" t="str">
        <f t="shared" si="2"/>
        <v/>
      </c>
      <c r="G86" s="74" t="str">
        <f>IF(TONGHOP!W86="","",IF(OR(TONGHOP!O86="KTHP",TONGHOP!O86="ThiTN"),TONGHOP!W86,""))</f>
        <v/>
      </c>
      <c r="H86" s="73" t="str">
        <f t="shared" si="3"/>
        <v/>
      </c>
    </row>
    <row r="87" spans="1:8" ht="15.95" customHeight="1">
      <c r="A87" s="72" t="str">
        <f>IF(TONGHOP!E87="","",TONGHOP!E87)</f>
        <v/>
      </c>
      <c r="B87" s="68" t="str">
        <f>IF(TONGHOP!B87="","",TONGHOP!B87)</f>
        <v/>
      </c>
      <c r="C87" s="68" t="str">
        <f>IF(TONGHOP!C87="","",TONGHOP!C87)</f>
        <v/>
      </c>
      <c r="D87" s="73" t="str">
        <f>IF(TONGHOP!Q87="","",TONGHOP!Q87)</f>
        <v/>
      </c>
      <c r="E87" s="74" t="str">
        <f>IF(TONGHOP!V87="","",IF(OR(TONGHOP!O87="KTHP",TONGHOP!O87="ThiTN"),TONGHOP!V87,""))</f>
        <v/>
      </c>
      <c r="F87" s="73" t="str">
        <f t="shared" si="2"/>
        <v/>
      </c>
      <c r="G87" s="74" t="str">
        <f>IF(TONGHOP!W87="","",IF(OR(TONGHOP!O87="KTHP",TONGHOP!O87="ThiTN"),TONGHOP!W87,""))</f>
        <v/>
      </c>
      <c r="H87" s="73" t="str">
        <f t="shared" si="3"/>
        <v/>
      </c>
    </row>
    <row r="88" spans="1:8" ht="15.95" customHeight="1">
      <c r="A88" s="72" t="str">
        <f>IF(TONGHOP!E88="","",TONGHOP!E88)</f>
        <v/>
      </c>
      <c r="B88" s="68" t="str">
        <f>IF(TONGHOP!B88="","",TONGHOP!B88)</f>
        <v/>
      </c>
      <c r="C88" s="68" t="str">
        <f>IF(TONGHOP!C88="","",TONGHOP!C88)</f>
        <v/>
      </c>
      <c r="D88" s="73" t="str">
        <f>IF(TONGHOP!Q88="","",TONGHOP!Q88)</f>
        <v/>
      </c>
      <c r="E88" s="74" t="str">
        <f>IF(TONGHOP!V88="","",IF(OR(TONGHOP!O88="KTHP",TONGHOP!O88="ThiTN"),TONGHOP!V88,""))</f>
        <v/>
      </c>
      <c r="F88" s="73" t="str">
        <f t="shared" si="2"/>
        <v/>
      </c>
      <c r="G88" s="74" t="str">
        <f>IF(TONGHOP!W88="","",IF(OR(TONGHOP!O88="KTHP",TONGHOP!O88="ThiTN"),TONGHOP!W88,""))</f>
        <v/>
      </c>
      <c r="H88" s="73" t="str">
        <f t="shared" si="3"/>
        <v/>
      </c>
    </row>
    <row r="89" spans="1:8" ht="15.95" customHeight="1">
      <c r="A89" s="72" t="str">
        <f>IF(TONGHOP!E89="","",TONGHOP!E89)</f>
        <v/>
      </c>
      <c r="B89" s="68" t="str">
        <f>IF(TONGHOP!B89="","",TONGHOP!B89)</f>
        <v/>
      </c>
      <c r="C89" s="68" t="str">
        <f>IF(TONGHOP!C89="","",TONGHOP!C89)</f>
        <v/>
      </c>
      <c r="D89" s="73" t="str">
        <f>IF(TONGHOP!Q89="","",TONGHOP!Q89)</f>
        <v/>
      </c>
      <c r="E89" s="74" t="str">
        <f>IF(TONGHOP!V89="","",IF(OR(TONGHOP!O89="KTHP",TONGHOP!O89="ThiTN"),TONGHOP!V89,""))</f>
        <v/>
      </c>
      <c r="F89" s="73" t="str">
        <f t="shared" si="2"/>
        <v/>
      </c>
      <c r="G89" s="74" t="str">
        <f>IF(TONGHOP!W89="","",IF(OR(TONGHOP!O89="KTHP",TONGHOP!O89="ThiTN"),TONGHOP!W89,""))</f>
        <v/>
      </c>
      <c r="H89" s="73" t="str">
        <f t="shared" si="3"/>
        <v/>
      </c>
    </row>
    <row r="90" spans="1:8" ht="15.95" customHeight="1">
      <c r="A90" s="72" t="str">
        <f>IF(TONGHOP!E90="","",TONGHOP!E90)</f>
        <v/>
      </c>
      <c r="B90" s="68" t="str">
        <f>IF(TONGHOP!B90="","",TONGHOP!B90)</f>
        <v/>
      </c>
      <c r="C90" s="68" t="str">
        <f>IF(TONGHOP!C90="","",TONGHOP!C90)</f>
        <v/>
      </c>
      <c r="D90" s="73" t="str">
        <f>IF(TONGHOP!Q90="","",TONGHOP!Q90)</f>
        <v/>
      </c>
      <c r="E90" s="74" t="str">
        <f>IF(TONGHOP!V90="","",IF(OR(TONGHOP!O90="KTHP",TONGHOP!O90="ThiTN"),TONGHOP!V90,""))</f>
        <v/>
      </c>
      <c r="F90" s="73" t="str">
        <f t="shared" si="2"/>
        <v/>
      </c>
      <c r="G90" s="74" t="str">
        <f>IF(TONGHOP!W90="","",IF(OR(TONGHOP!O90="KTHP",TONGHOP!O90="ThiTN"),TONGHOP!W90,""))</f>
        <v/>
      </c>
      <c r="H90" s="73" t="str">
        <f t="shared" si="3"/>
        <v/>
      </c>
    </row>
    <row r="91" spans="1:8" ht="15.95" customHeight="1">
      <c r="A91" s="72" t="str">
        <f>IF(TONGHOP!E91="","",TONGHOP!E91)</f>
        <v/>
      </c>
      <c r="B91" s="68" t="str">
        <f>IF(TONGHOP!B91="","",TONGHOP!B91)</f>
        <v/>
      </c>
      <c r="C91" s="68" t="str">
        <f>IF(TONGHOP!C91="","",TONGHOP!C91)</f>
        <v/>
      </c>
      <c r="D91" s="73" t="str">
        <f>IF(TONGHOP!Q91="","",TONGHOP!Q91)</f>
        <v/>
      </c>
      <c r="E91" s="74" t="str">
        <f>IF(TONGHOP!V91="","",IF(OR(TONGHOP!O91="KTHP",TONGHOP!O91="ThiTN"),TONGHOP!V91,""))</f>
        <v/>
      </c>
      <c r="F91" s="73" t="str">
        <f t="shared" si="2"/>
        <v/>
      </c>
      <c r="G91" s="74" t="str">
        <f>IF(TONGHOP!W91="","",IF(OR(TONGHOP!O91="KTHP",TONGHOP!O91="ThiTN"),TONGHOP!W91,""))</f>
        <v/>
      </c>
      <c r="H91" s="73" t="str">
        <f t="shared" si="3"/>
        <v/>
      </c>
    </row>
    <row r="92" spans="1:8" ht="15.95" customHeight="1">
      <c r="A92" s="72" t="str">
        <f>IF(TONGHOP!E92="","",TONGHOP!E92)</f>
        <v/>
      </c>
      <c r="B92" s="68" t="str">
        <f>IF(TONGHOP!B92="","",TONGHOP!B92)</f>
        <v/>
      </c>
      <c r="C92" s="68" t="str">
        <f>IF(TONGHOP!C92="","",TONGHOP!C92)</f>
        <v/>
      </c>
      <c r="D92" s="73" t="str">
        <f>IF(TONGHOP!Q92="","",TONGHOP!Q92)</f>
        <v/>
      </c>
      <c r="E92" s="74" t="str">
        <f>IF(TONGHOP!V92="","",IF(OR(TONGHOP!O92="KTHP",TONGHOP!O92="ThiTN"),TONGHOP!V92,""))</f>
        <v/>
      </c>
      <c r="F92" s="73" t="str">
        <f t="shared" si="2"/>
        <v/>
      </c>
      <c r="G92" s="74" t="str">
        <f>IF(TONGHOP!W92="","",IF(OR(TONGHOP!O92="KTHP",TONGHOP!O92="ThiTN"),TONGHOP!W92,""))</f>
        <v/>
      </c>
      <c r="H92" s="73" t="str">
        <f t="shared" si="3"/>
        <v/>
      </c>
    </row>
    <row r="93" spans="1:8" ht="15.95" customHeight="1">
      <c r="A93" s="72" t="str">
        <f>IF(TONGHOP!E93="","",TONGHOP!E93)</f>
        <v/>
      </c>
      <c r="B93" s="68" t="str">
        <f>IF(TONGHOP!B93="","",TONGHOP!B93)</f>
        <v/>
      </c>
      <c r="C93" s="68" t="str">
        <f>IF(TONGHOP!C93="","",TONGHOP!C93)</f>
        <v/>
      </c>
      <c r="D93" s="73" t="str">
        <f>IF(TONGHOP!Q93="","",TONGHOP!Q93)</f>
        <v/>
      </c>
      <c r="E93" s="74" t="str">
        <f>IF(TONGHOP!V93="","",IF(OR(TONGHOP!O93="KTHP",TONGHOP!O93="ThiTN"),TONGHOP!V93,""))</f>
        <v/>
      </c>
      <c r="F93" s="73" t="str">
        <f t="shared" si="2"/>
        <v/>
      </c>
      <c r="G93" s="74" t="str">
        <f>IF(TONGHOP!W93="","",IF(OR(TONGHOP!O93="KTHP",TONGHOP!O93="ThiTN"),TONGHOP!W93,""))</f>
        <v/>
      </c>
      <c r="H93" s="73" t="str">
        <f t="shared" si="3"/>
        <v/>
      </c>
    </row>
    <row r="94" spans="1:8" ht="15.95" customHeight="1">
      <c r="A94" s="72" t="str">
        <f>IF(TONGHOP!E94="","",TONGHOP!E94)</f>
        <v/>
      </c>
      <c r="B94" s="68" t="str">
        <f>IF(TONGHOP!B94="","",TONGHOP!B94)</f>
        <v/>
      </c>
      <c r="C94" s="68" t="str">
        <f>IF(TONGHOP!C94="","",TONGHOP!C94)</f>
        <v/>
      </c>
      <c r="D94" s="73" t="str">
        <f>IF(TONGHOP!Q94="","",TONGHOP!Q94)</f>
        <v/>
      </c>
      <c r="E94" s="74" t="str">
        <f>IF(TONGHOP!V94="","",IF(OR(TONGHOP!O94="KTHP",TONGHOP!O94="ThiTN"),TONGHOP!V94,""))</f>
        <v/>
      </c>
      <c r="F94" s="73" t="str">
        <f t="shared" si="2"/>
        <v/>
      </c>
      <c r="G94" s="74" t="str">
        <f>IF(TONGHOP!W94="","",IF(OR(TONGHOP!O94="KTHP",TONGHOP!O94="ThiTN"),TONGHOP!W94,""))</f>
        <v/>
      </c>
      <c r="H94" s="73" t="str">
        <f t="shared" si="3"/>
        <v/>
      </c>
    </row>
    <row r="95" spans="1:8" ht="15.95" customHeight="1">
      <c r="A95" s="72" t="str">
        <f>IF(TONGHOP!E95="","",TONGHOP!E95)</f>
        <v/>
      </c>
      <c r="B95" s="68" t="str">
        <f>IF(TONGHOP!B95="","",TONGHOP!B95)</f>
        <v/>
      </c>
      <c r="C95" s="68" t="str">
        <f>IF(TONGHOP!C95="","",TONGHOP!C95)</f>
        <v/>
      </c>
      <c r="D95" s="73" t="str">
        <f>IF(TONGHOP!Q95="","",TONGHOP!Q95)</f>
        <v/>
      </c>
      <c r="E95" s="74" t="str">
        <f>IF(TONGHOP!V95="","",IF(OR(TONGHOP!O95="KTHP",TONGHOP!O95="ThiTN"),TONGHOP!V95,""))</f>
        <v/>
      </c>
      <c r="F95" s="73" t="str">
        <f t="shared" si="2"/>
        <v/>
      </c>
      <c r="G95" s="74" t="str">
        <f>IF(TONGHOP!W95="","",IF(OR(TONGHOP!O95="KTHP",TONGHOP!O95="ThiTN"),TONGHOP!W95,""))</f>
        <v/>
      </c>
      <c r="H95" s="73" t="str">
        <f t="shared" si="3"/>
        <v/>
      </c>
    </row>
    <row r="96" spans="1:8" ht="15.95" customHeight="1">
      <c r="A96" s="72" t="str">
        <f>IF(TONGHOP!E96="","",TONGHOP!E96)</f>
        <v/>
      </c>
      <c r="B96" s="68" t="str">
        <f>IF(TONGHOP!B96="","",TONGHOP!B96)</f>
        <v/>
      </c>
      <c r="C96" s="68" t="str">
        <f>IF(TONGHOP!C96="","",TONGHOP!C96)</f>
        <v/>
      </c>
      <c r="D96" s="73" t="str">
        <f>IF(TONGHOP!Q96="","",TONGHOP!Q96)</f>
        <v/>
      </c>
      <c r="E96" s="74" t="str">
        <f>IF(TONGHOP!V96="","",IF(OR(TONGHOP!O96="KTHP",TONGHOP!O96="ThiTN"),TONGHOP!V96,""))</f>
        <v/>
      </c>
      <c r="F96" s="73" t="str">
        <f t="shared" si="2"/>
        <v/>
      </c>
      <c r="G96" s="74" t="str">
        <f>IF(TONGHOP!W96="","",IF(OR(TONGHOP!O96="KTHP",TONGHOP!O96="ThiTN"),TONGHOP!W96,""))</f>
        <v/>
      </c>
      <c r="H96" s="73" t="str">
        <f t="shared" si="3"/>
        <v/>
      </c>
    </row>
    <row r="97" spans="1:8" ht="15.95" customHeight="1">
      <c r="A97" s="72" t="str">
        <f>IF(TONGHOP!E97="","",TONGHOP!E97)</f>
        <v/>
      </c>
      <c r="B97" s="68" t="str">
        <f>IF(TONGHOP!B97="","",TONGHOP!B97)</f>
        <v/>
      </c>
      <c r="C97" s="68" t="str">
        <f>IF(TONGHOP!C97="","",TONGHOP!C97)</f>
        <v/>
      </c>
      <c r="D97" s="73" t="str">
        <f>IF(TONGHOP!Q97="","",TONGHOP!Q97)</f>
        <v/>
      </c>
      <c r="E97" s="74" t="str">
        <f>IF(TONGHOP!V97="","",IF(OR(TONGHOP!O97="KTHP",TONGHOP!O97="ThiTN"),TONGHOP!V97,""))</f>
        <v/>
      </c>
      <c r="F97" s="73" t="str">
        <f t="shared" si="2"/>
        <v/>
      </c>
      <c r="G97" s="74" t="str">
        <f>IF(TONGHOP!W97="","",IF(OR(TONGHOP!O97="KTHP",TONGHOP!O97="ThiTN"),TONGHOP!W97,""))</f>
        <v/>
      </c>
      <c r="H97" s="73" t="str">
        <f t="shared" si="3"/>
        <v/>
      </c>
    </row>
    <row r="98" spans="1:8" ht="15.95" customHeight="1">
      <c r="A98" s="72" t="str">
        <f>IF(TONGHOP!E98="","",TONGHOP!E98)</f>
        <v/>
      </c>
      <c r="B98" s="68" t="str">
        <f>IF(TONGHOP!B98="","",TONGHOP!B98)</f>
        <v/>
      </c>
      <c r="C98" s="68" t="str">
        <f>IF(TONGHOP!C98="","",TONGHOP!C98)</f>
        <v/>
      </c>
      <c r="D98" s="73" t="str">
        <f>IF(TONGHOP!Q98="","",TONGHOP!Q98)</f>
        <v/>
      </c>
      <c r="E98" s="74" t="str">
        <f>IF(TONGHOP!V98="","",IF(OR(TONGHOP!O98="KTHP",TONGHOP!O98="ThiTN"),TONGHOP!V98,""))</f>
        <v/>
      </c>
      <c r="F98" s="73" t="str">
        <f t="shared" si="2"/>
        <v/>
      </c>
      <c r="G98" s="74" t="str">
        <f>IF(TONGHOP!W98="","",IF(OR(TONGHOP!O98="KTHP",TONGHOP!O98="ThiTN"),TONGHOP!W98,""))</f>
        <v/>
      </c>
      <c r="H98" s="73" t="str">
        <f t="shared" si="3"/>
        <v/>
      </c>
    </row>
    <row r="99" spans="1:8" ht="15.95" customHeight="1">
      <c r="A99" s="72" t="str">
        <f>IF(TONGHOP!E99="","",TONGHOP!E99)</f>
        <v/>
      </c>
      <c r="B99" s="68" t="str">
        <f>IF(TONGHOP!B99="","",TONGHOP!B99)</f>
        <v/>
      </c>
      <c r="C99" s="68" t="str">
        <f>IF(TONGHOP!C99="","",TONGHOP!C99)</f>
        <v/>
      </c>
      <c r="D99" s="73" t="str">
        <f>IF(TONGHOP!Q99="","",TONGHOP!Q99)</f>
        <v/>
      </c>
      <c r="E99" s="74" t="str">
        <f>IF(TONGHOP!V99="","",IF(OR(TONGHOP!O99="KTHP",TONGHOP!O99="ThiTN"),TONGHOP!V99,""))</f>
        <v/>
      </c>
      <c r="F99" s="73" t="str">
        <f t="shared" si="2"/>
        <v/>
      </c>
      <c r="G99" s="74" t="str">
        <f>IF(TONGHOP!W99="","",IF(OR(TONGHOP!O99="KTHP",TONGHOP!O99="ThiTN"),TONGHOP!W99,""))</f>
        <v/>
      </c>
      <c r="H99" s="73" t="str">
        <f t="shared" si="3"/>
        <v/>
      </c>
    </row>
    <row r="100" spans="1:8" ht="15.95" customHeight="1">
      <c r="A100" s="72" t="str">
        <f>IF(TONGHOP!E100="","",TONGHOP!E100)</f>
        <v/>
      </c>
      <c r="B100" s="68" t="str">
        <f>IF(TONGHOP!B100="","",TONGHOP!B100)</f>
        <v/>
      </c>
      <c r="C100" s="68" t="str">
        <f>IF(TONGHOP!C100="","",TONGHOP!C100)</f>
        <v/>
      </c>
      <c r="D100" s="73" t="str">
        <f>IF(TONGHOP!Q100="","",TONGHOP!Q100)</f>
        <v/>
      </c>
      <c r="E100" s="74" t="str">
        <f>IF(TONGHOP!V100="","",IF(OR(TONGHOP!O100="KTHP",TONGHOP!O100="ThiTN"),TONGHOP!V100,""))</f>
        <v/>
      </c>
      <c r="F100" s="73" t="str">
        <f t="shared" si="2"/>
        <v/>
      </c>
      <c r="G100" s="74" t="str">
        <f>IF(TONGHOP!W100="","",IF(OR(TONGHOP!O100="KTHP",TONGHOP!O100="ThiTN"),TONGHOP!W100,""))</f>
        <v/>
      </c>
      <c r="H100" s="73" t="str">
        <f t="shared" si="3"/>
        <v/>
      </c>
    </row>
    <row r="101" spans="1:8" ht="15.95" customHeight="1">
      <c r="A101" s="72" t="str">
        <f>IF(TONGHOP!E101="","",TONGHOP!E101)</f>
        <v/>
      </c>
      <c r="B101" s="68" t="str">
        <f>IF(TONGHOP!B101="","",TONGHOP!B101)</f>
        <v/>
      </c>
      <c r="C101" s="68" t="str">
        <f>IF(TONGHOP!C101="","",TONGHOP!C101)</f>
        <v/>
      </c>
      <c r="D101" s="73" t="str">
        <f>IF(TONGHOP!Q101="","",TONGHOP!Q101)</f>
        <v/>
      </c>
      <c r="E101" s="74" t="str">
        <f>IF(TONGHOP!V101="","",IF(OR(TONGHOP!O101="KTHP",TONGHOP!O101="ThiTN"),TONGHOP!V101,""))</f>
        <v/>
      </c>
      <c r="F101" s="73" t="str">
        <f t="shared" si="2"/>
        <v/>
      </c>
      <c r="G101" s="74" t="str">
        <f>IF(TONGHOP!W101="","",IF(OR(TONGHOP!O101="KTHP",TONGHOP!O101="ThiTN"),TONGHOP!W101,""))</f>
        <v/>
      </c>
      <c r="H101" s="73" t="str">
        <f t="shared" si="3"/>
        <v/>
      </c>
    </row>
    <row r="102" spans="1:8" ht="15.95" customHeight="1">
      <c r="A102" s="72" t="str">
        <f>IF(TONGHOP!E102="","",TONGHOP!E102)</f>
        <v/>
      </c>
      <c r="B102" s="68" t="str">
        <f>IF(TONGHOP!B102="","",TONGHOP!B102)</f>
        <v/>
      </c>
      <c r="C102" s="68" t="str">
        <f>IF(TONGHOP!C102="","",TONGHOP!C102)</f>
        <v/>
      </c>
      <c r="D102" s="73" t="str">
        <f>IF(TONGHOP!Q102="","",TONGHOP!Q102)</f>
        <v/>
      </c>
      <c r="E102" s="74" t="str">
        <f>IF(TONGHOP!V102="","",IF(OR(TONGHOP!O102="KTHP",TONGHOP!O102="ThiTN"),TONGHOP!V102,""))</f>
        <v/>
      </c>
      <c r="F102" s="73" t="str">
        <f t="shared" si="2"/>
        <v/>
      </c>
      <c r="G102" s="74" t="str">
        <f>IF(TONGHOP!W102="","",IF(OR(TONGHOP!O102="KTHP",TONGHOP!O102="ThiTN"),TONGHOP!W102,""))</f>
        <v/>
      </c>
      <c r="H102" s="73" t="str">
        <f t="shared" si="3"/>
        <v/>
      </c>
    </row>
    <row r="103" spans="1:8" ht="15.95" customHeight="1">
      <c r="A103" s="72" t="str">
        <f>IF(TONGHOP!E103="","",TONGHOP!E103)</f>
        <v/>
      </c>
      <c r="B103" s="68" t="str">
        <f>IF(TONGHOP!B103="","",TONGHOP!B103)</f>
        <v/>
      </c>
      <c r="C103" s="68" t="str">
        <f>IF(TONGHOP!C103="","",TONGHOP!C103)</f>
        <v/>
      </c>
      <c r="D103" s="73" t="str">
        <f>IF(TONGHOP!Q103="","",TONGHOP!Q103)</f>
        <v/>
      </c>
      <c r="E103" s="74" t="str">
        <f>IF(TONGHOP!V103="","",IF(OR(TONGHOP!O103="KTHP",TONGHOP!O103="ThiTN"),TONGHOP!V103,""))</f>
        <v/>
      </c>
      <c r="F103" s="73" t="str">
        <f t="shared" si="2"/>
        <v/>
      </c>
      <c r="G103" s="74" t="str">
        <f>IF(TONGHOP!W103="","",IF(OR(TONGHOP!O103="KTHP",TONGHOP!O103="ThiTN"),TONGHOP!W103,""))</f>
        <v/>
      </c>
      <c r="H103" s="73" t="str">
        <f t="shared" si="3"/>
        <v/>
      </c>
    </row>
    <row r="104" spans="1:8" ht="15.95" customHeight="1">
      <c r="A104" s="72" t="str">
        <f>IF(TONGHOP!E104="","",TONGHOP!E104)</f>
        <v/>
      </c>
      <c r="B104" s="68" t="str">
        <f>IF(TONGHOP!B104="","",TONGHOP!B104)</f>
        <v/>
      </c>
      <c r="C104" s="68" t="str">
        <f>IF(TONGHOP!C104="","",TONGHOP!C104)</f>
        <v/>
      </c>
      <c r="D104" s="73" t="str">
        <f>IF(TONGHOP!Q104="","",TONGHOP!Q104)</f>
        <v/>
      </c>
      <c r="E104" s="74" t="str">
        <f>IF(TONGHOP!V104="","",IF(OR(TONGHOP!O104="KTHP",TONGHOP!O104="ThiTN"),TONGHOP!V104,""))</f>
        <v/>
      </c>
      <c r="F104" s="73" t="str">
        <f t="shared" si="2"/>
        <v/>
      </c>
      <c r="G104" s="74" t="str">
        <f>IF(TONGHOP!W104="","",IF(OR(TONGHOP!O104="KTHP",TONGHOP!O104="ThiTN"),TONGHOP!W104,""))</f>
        <v/>
      </c>
      <c r="H104" s="73" t="str">
        <f t="shared" si="3"/>
        <v/>
      </c>
    </row>
    <row r="105" spans="1:8" ht="15.95" customHeight="1">
      <c r="A105" s="72" t="str">
        <f>IF(TONGHOP!E105="","",TONGHOP!E105)</f>
        <v/>
      </c>
      <c r="B105" s="68" t="str">
        <f>IF(TONGHOP!B105="","",TONGHOP!B105)</f>
        <v/>
      </c>
      <c r="C105" s="68" t="str">
        <f>IF(TONGHOP!C105="","",TONGHOP!C105)</f>
        <v/>
      </c>
      <c r="D105" s="73" t="str">
        <f>IF(TONGHOP!Q105="","",TONGHOP!Q105)</f>
        <v/>
      </c>
      <c r="E105" s="74" t="str">
        <f>IF(TONGHOP!V105="","",IF(OR(TONGHOP!O105="KTHP",TONGHOP!O105="ThiTN"),TONGHOP!V105,""))</f>
        <v/>
      </c>
      <c r="F105" s="73" t="str">
        <f t="shared" si="2"/>
        <v/>
      </c>
      <c r="G105" s="74" t="str">
        <f>IF(TONGHOP!W105="","",IF(OR(TONGHOP!O105="KTHP",TONGHOP!O105="ThiTN"),TONGHOP!W105,""))</f>
        <v/>
      </c>
      <c r="H105" s="73" t="str">
        <f t="shared" si="3"/>
        <v/>
      </c>
    </row>
    <row r="106" spans="1:8" ht="15.95" customHeight="1">
      <c r="A106" s="72" t="str">
        <f>IF(TONGHOP!E106="","",TONGHOP!E106)</f>
        <v/>
      </c>
      <c r="B106" s="68" t="str">
        <f>IF(TONGHOP!B106="","",TONGHOP!B106)</f>
        <v/>
      </c>
      <c r="C106" s="68" t="str">
        <f>IF(TONGHOP!C106="","",TONGHOP!C106)</f>
        <v/>
      </c>
      <c r="D106" s="73" t="str">
        <f>IF(TONGHOP!Q106="","",TONGHOP!Q106)</f>
        <v/>
      </c>
      <c r="E106" s="74" t="str">
        <f>IF(TONGHOP!V106="","",IF(OR(TONGHOP!O106="KTHP",TONGHOP!O106="ThiTN"),TONGHOP!V106,""))</f>
        <v/>
      </c>
      <c r="F106" s="73" t="str">
        <f t="shared" si="2"/>
        <v/>
      </c>
      <c r="G106" s="74" t="str">
        <f>IF(TONGHOP!W106="","",IF(OR(TONGHOP!O106="KTHP",TONGHOP!O106="ThiTN"),TONGHOP!W106,""))</f>
        <v/>
      </c>
      <c r="H106" s="73" t="str">
        <f t="shared" si="3"/>
        <v/>
      </c>
    </row>
    <row r="107" spans="1:8" ht="15.95" customHeight="1">
      <c r="A107" s="72" t="str">
        <f>IF(TONGHOP!E107="","",TONGHOP!E107)</f>
        <v/>
      </c>
      <c r="B107" s="68" t="str">
        <f>IF(TONGHOP!B107="","",TONGHOP!B107)</f>
        <v/>
      </c>
      <c r="C107" s="68" t="str">
        <f>IF(TONGHOP!C107="","",TONGHOP!C107)</f>
        <v/>
      </c>
      <c r="D107" s="73" t="str">
        <f>IF(TONGHOP!Q107="","",TONGHOP!Q107)</f>
        <v/>
      </c>
      <c r="E107" s="74" t="str">
        <f>IF(TONGHOP!V107="","",IF(OR(TONGHOP!O107="KTHP",TONGHOP!O107="ThiTN"),TONGHOP!V107,""))</f>
        <v/>
      </c>
      <c r="F107" s="73" t="str">
        <f t="shared" si="2"/>
        <v/>
      </c>
      <c r="G107" s="74" t="str">
        <f>IF(TONGHOP!W107="","",IF(OR(TONGHOP!O107="KTHP",TONGHOP!O107="ThiTN"),TONGHOP!W107,""))</f>
        <v/>
      </c>
      <c r="H107" s="73" t="str">
        <f t="shared" si="3"/>
        <v/>
      </c>
    </row>
    <row r="108" spans="1:8" ht="15.95" customHeight="1">
      <c r="A108" s="72" t="str">
        <f>IF(TONGHOP!E108="","",TONGHOP!E108)</f>
        <v/>
      </c>
      <c r="B108" s="68" t="str">
        <f>IF(TONGHOP!B108="","",TONGHOP!B108)</f>
        <v/>
      </c>
      <c r="C108" s="68" t="str">
        <f>IF(TONGHOP!C108="","",TONGHOP!C108)</f>
        <v/>
      </c>
      <c r="D108" s="73" t="str">
        <f>IF(TONGHOP!Q108="","",TONGHOP!Q108)</f>
        <v/>
      </c>
      <c r="E108" s="74" t="str">
        <f>IF(TONGHOP!V108="","",IF(OR(TONGHOP!O108="KTHP",TONGHOP!O108="ThiTN"),TONGHOP!V108,""))</f>
        <v/>
      </c>
      <c r="F108" s="73" t="str">
        <f t="shared" si="2"/>
        <v/>
      </c>
      <c r="G108" s="74" t="str">
        <f>IF(TONGHOP!W108="","",IF(OR(TONGHOP!O108="KTHP",TONGHOP!O108="ThiTN"),TONGHOP!W108,""))</f>
        <v/>
      </c>
      <c r="H108" s="73" t="str">
        <f t="shared" si="3"/>
        <v/>
      </c>
    </row>
    <row r="109" spans="1:8" ht="15.95" customHeight="1">
      <c r="A109" s="72" t="str">
        <f>IF(TONGHOP!E109="","",TONGHOP!E109)</f>
        <v/>
      </c>
      <c r="B109" s="68" t="str">
        <f>IF(TONGHOP!B109="","",TONGHOP!B109)</f>
        <v/>
      </c>
      <c r="C109" s="68" t="str">
        <f>IF(TONGHOP!C109="","",TONGHOP!C109)</f>
        <v/>
      </c>
      <c r="D109" s="73" t="str">
        <f>IF(TONGHOP!Q109="","",TONGHOP!Q109)</f>
        <v/>
      </c>
      <c r="E109" s="74" t="str">
        <f>IF(TONGHOP!V109="","",IF(OR(TONGHOP!O109="KTHP",TONGHOP!O109="ThiTN"),TONGHOP!V109,""))</f>
        <v/>
      </c>
      <c r="F109" s="73" t="str">
        <f t="shared" si="2"/>
        <v/>
      </c>
      <c r="G109" s="74" t="str">
        <f>IF(TONGHOP!W109="","",IF(OR(TONGHOP!O109="KTHP",TONGHOP!O109="ThiTN"),TONGHOP!W109,""))</f>
        <v/>
      </c>
      <c r="H109" s="73" t="str">
        <f t="shared" si="3"/>
        <v/>
      </c>
    </row>
    <row r="110" spans="1:8" ht="15.95" customHeight="1">
      <c r="A110" s="72" t="str">
        <f>IF(TONGHOP!E110="","",TONGHOP!E110)</f>
        <v/>
      </c>
      <c r="B110" s="68" t="str">
        <f>IF(TONGHOP!B110="","",TONGHOP!B110)</f>
        <v/>
      </c>
      <c r="C110" s="68" t="str">
        <f>IF(TONGHOP!C110="","",TONGHOP!C110)</f>
        <v/>
      </c>
      <c r="D110" s="73" t="str">
        <f>IF(TONGHOP!Q110="","",TONGHOP!Q110)</f>
        <v/>
      </c>
      <c r="E110" s="74" t="str">
        <f>IF(TONGHOP!V110="","",IF(OR(TONGHOP!O110="KTHP",TONGHOP!O110="ThiTN"),TONGHOP!V110,""))</f>
        <v/>
      </c>
      <c r="F110" s="73" t="str">
        <f t="shared" si="2"/>
        <v/>
      </c>
      <c r="G110" s="74" t="str">
        <f>IF(TONGHOP!W110="","",IF(OR(TONGHOP!O110="KTHP",TONGHOP!O110="ThiTN"),TONGHOP!W110,""))</f>
        <v/>
      </c>
      <c r="H110" s="73" t="str">
        <f t="shared" si="3"/>
        <v/>
      </c>
    </row>
    <row r="111" spans="1:8" ht="15.95" customHeight="1">
      <c r="A111" s="72" t="str">
        <f>IF(TONGHOP!E111="","",TONGHOP!E111)</f>
        <v/>
      </c>
      <c r="B111" s="68" t="str">
        <f>IF(TONGHOP!B111="","",TONGHOP!B111)</f>
        <v/>
      </c>
      <c r="C111" s="68" t="str">
        <f>IF(TONGHOP!C111="","",TONGHOP!C111)</f>
        <v/>
      </c>
      <c r="D111" s="73" t="str">
        <f>IF(TONGHOP!Q111="","",TONGHOP!Q111)</f>
        <v/>
      </c>
      <c r="E111" s="74" t="str">
        <f>IF(TONGHOP!V111="","",IF(OR(TONGHOP!O111="KTHP",TONGHOP!O111="ThiTN"),TONGHOP!V111,""))</f>
        <v/>
      </c>
      <c r="F111" s="73" t="str">
        <f t="shared" si="2"/>
        <v/>
      </c>
      <c r="G111" s="74" t="str">
        <f>IF(TONGHOP!W111="","",IF(OR(TONGHOP!O111="KTHP",TONGHOP!O111="ThiTN"),TONGHOP!W111,""))</f>
        <v/>
      </c>
      <c r="H111" s="73" t="str">
        <f t="shared" si="3"/>
        <v/>
      </c>
    </row>
    <row r="112" spans="1:8" ht="15.95" customHeight="1">
      <c r="A112" s="72" t="str">
        <f>IF(TONGHOP!E112="","",TONGHOP!E112)</f>
        <v/>
      </c>
      <c r="B112" s="68" t="str">
        <f>IF(TONGHOP!B112="","",TONGHOP!B112)</f>
        <v/>
      </c>
      <c r="C112" s="68" t="str">
        <f>IF(TONGHOP!C112="","",TONGHOP!C112)</f>
        <v/>
      </c>
      <c r="D112" s="73" t="str">
        <f>IF(TONGHOP!Q112="","",TONGHOP!Q112)</f>
        <v/>
      </c>
      <c r="E112" s="74" t="str">
        <f>IF(TONGHOP!V112="","",IF(OR(TONGHOP!O112="KTHP",TONGHOP!O112="ThiTN"),TONGHOP!V112,""))</f>
        <v/>
      </c>
      <c r="F112" s="73" t="str">
        <f t="shared" si="2"/>
        <v/>
      </c>
      <c r="G112" s="74" t="str">
        <f>IF(TONGHOP!W112="","",IF(OR(TONGHOP!O112="KTHP",TONGHOP!O112="ThiTN"),TONGHOP!W112,""))</f>
        <v/>
      </c>
      <c r="H112" s="73" t="str">
        <f t="shared" si="3"/>
        <v/>
      </c>
    </row>
    <row r="113" spans="1:8" ht="15.95" customHeight="1">
      <c r="A113" s="72" t="str">
        <f>IF(TONGHOP!E113="","",TONGHOP!E113)</f>
        <v/>
      </c>
      <c r="B113" s="68" t="str">
        <f>IF(TONGHOP!B113="","",TONGHOP!B113)</f>
        <v/>
      </c>
      <c r="C113" s="68" t="str">
        <f>IF(TONGHOP!C113="","",TONGHOP!C113)</f>
        <v/>
      </c>
      <c r="D113" s="73" t="str">
        <f>IF(TONGHOP!Q113="","",TONGHOP!Q113)</f>
        <v/>
      </c>
      <c r="E113" s="74" t="str">
        <f>IF(TONGHOP!V113="","",IF(OR(TONGHOP!O113="KTHP",TONGHOP!O113="ThiTN"),TONGHOP!V113,""))</f>
        <v/>
      </c>
      <c r="F113" s="73" t="str">
        <f t="shared" si="2"/>
        <v/>
      </c>
      <c r="G113" s="74" t="str">
        <f>IF(TONGHOP!W113="","",IF(OR(TONGHOP!O113="KTHP",TONGHOP!O113="ThiTN"),TONGHOP!W113,""))</f>
        <v/>
      </c>
      <c r="H113" s="73" t="str">
        <f t="shared" si="3"/>
        <v/>
      </c>
    </row>
    <row r="114" spans="1:8" ht="15.95" customHeight="1">
      <c r="A114" s="72" t="str">
        <f>IF(TONGHOP!E114="","",TONGHOP!E114)</f>
        <v/>
      </c>
      <c r="B114" s="68" t="str">
        <f>IF(TONGHOP!B114="","",TONGHOP!B114)</f>
        <v/>
      </c>
      <c r="C114" s="68" t="str">
        <f>IF(TONGHOP!C114="","",TONGHOP!C114)</f>
        <v/>
      </c>
      <c r="D114" s="73" t="str">
        <f>IF(TONGHOP!Q114="","",TONGHOP!Q114)</f>
        <v/>
      </c>
      <c r="E114" s="74" t="str">
        <f>IF(TONGHOP!V114="","",IF(OR(TONGHOP!O114="KTHP",TONGHOP!O114="ThiTN"),TONGHOP!V114,""))</f>
        <v/>
      </c>
      <c r="F114" s="73" t="str">
        <f t="shared" si="2"/>
        <v/>
      </c>
      <c r="G114" s="74" t="str">
        <f>IF(TONGHOP!W114="","",IF(OR(TONGHOP!O114="KTHP",TONGHOP!O114="ThiTN"),TONGHOP!W114,""))</f>
        <v/>
      </c>
      <c r="H114" s="73" t="str">
        <f t="shared" si="3"/>
        <v/>
      </c>
    </row>
    <row r="115" spans="1:8" ht="15.95" customHeight="1">
      <c r="A115" s="72" t="str">
        <f>IF(TONGHOP!E115="","",TONGHOP!E115)</f>
        <v/>
      </c>
      <c r="B115" s="68" t="str">
        <f>IF(TONGHOP!B115="","",TONGHOP!B115)</f>
        <v/>
      </c>
      <c r="C115" s="68" t="str">
        <f>IF(TONGHOP!C115="","",TONGHOP!C115)</f>
        <v/>
      </c>
      <c r="D115" s="73" t="str">
        <f>IF(TONGHOP!Q115="","",TONGHOP!Q115)</f>
        <v/>
      </c>
      <c r="E115" s="74" t="str">
        <f>IF(TONGHOP!V115="","",IF(OR(TONGHOP!O115="KTHP",TONGHOP!O115="ThiTN"),TONGHOP!V115,""))</f>
        <v/>
      </c>
      <c r="F115" s="73" t="str">
        <f t="shared" si="2"/>
        <v/>
      </c>
      <c r="G115" s="74" t="str">
        <f>IF(TONGHOP!W115="","",IF(OR(TONGHOP!O115="KTHP",TONGHOP!O115="ThiTN"),TONGHOP!W115,""))</f>
        <v/>
      </c>
      <c r="H115" s="73" t="str">
        <f t="shared" si="3"/>
        <v/>
      </c>
    </row>
    <row r="116" spans="1:8" ht="15.95" customHeight="1">
      <c r="A116" s="72" t="str">
        <f>IF(TONGHOP!E116="","",TONGHOP!E116)</f>
        <v/>
      </c>
      <c r="B116" s="68" t="str">
        <f>IF(TONGHOP!B116="","",TONGHOP!B116)</f>
        <v/>
      </c>
      <c r="C116" s="68" t="str">
        <f>IF(TONGHOP!C116="","",TONGHOP!C116)</f>
        <v/>
      </c>
      <c r="D116" s="73" t="str">
        <f>IF(TONGHOP!Q116="","",TONGHOP!Q116)</f>
        <v/>
      </c>
      <c r="E116" s="74" t="str">
        <f>IF(TONGHOP!V116="","",IF(OR(TONGHOP!O116="KTHP",TONGHOP!O116="ThiTN"),TONGHOP!V116,""))</f>
        <v/>
      </c>
      <c r="F116" s="73" t="str">
        <f t="shared" si="2"/>
        <v/>
      </c>
      <c r="G116" s="74" t="str">
        <f>IF(TONGHOP!W116="","",IF(OR(TONGHOP!O116="KTHP",TONGHOP!O116="ThiTN"),TONGHOP!W116,""))</f>
        <v/>
      </c>
      <c r="H116" s="73" t="str">
        <f t="shared" si="3"/>
        <v/>
      </c>
    </row>
    <row r="117" spans="1:8" ht="15.95" customHeight="1">
      <c r="A117" s="72" t="str">
        <f>IF(TONGHOP!E117="","",TONGHOP!E117)</f>
        <v/>
      </c>
      <c r="B117" s="68" t="str">
        <f>IF(TONGHOP!B117="","",TONGHOP!B117)</f>
        <v/>
      </c>
      <c r="C117" s="68" t="str">
        <f>IF(TONGHOP!C117="","",TONGHOP!C117)</f>
        <v/>
      </c>
      <c r="D117" s="73" t="str">
        <f>IF(TONGHOP!Q117="","",TONGHOP!Q117)</f>
        <v/>
      </c>
      <c r="E117" s="74" t="str">
        <f>IF(TONGHOP!V117="","",IF(OR(TONGHOP!O117="KTHP",TONGHOP!O117="ThiTN"),TONGHOP!V117,""))</f>
        <v/>
      </c>
      <c r="F117" s="73" t="str">
        <f t="shared" si="2"/>
        <v/>
      </c>
      <c r="G117" s="74" t="str">
        <f>IF(TONGHOP!W117="","",IF(OR(TONGHOP!O117="KTHP",TONGHOP!O117="ThiTN"),TONGHOP!W117,""))</f>
        <v/>
      </c>
      <c r="H117" s="73" t="str">
        <f t="shared" si="3"/>
        <v/>
      </c>
    </row>
    <row r="118" spans="1:8" ht="15.95" customHeight="1">
      <c r="A118" s="72" t="str">
        <f>IF(TONGHOP!E118="","",TONGHOP!E118)</f>
        <v/>
      </c>
      <c r="B118" s="68" t="str">
        <f>IF(TONGHOP!B118="","",TONGHOP!B118)</f>
        <v/>
      </c>
      <c r="C118" s="68" t="str">
        <f>IF(TONGHOP!C118="","",TONGHOP!C118)</f>
        <v/>
      </c>
      <c r="D118" s="73" t="str">
        <f>IF(TONGHOP!Q118="","",TONGHOP!Q118)</f>
        <v/>
      </c>
      <c r="E118" s="74" t="str">
        <f>IF(TONGHOP!V118="","",IF(OR(TONGHOP!O118="KTHP",TONGHOP!O118="ThiTN"),TONGHOP!V118,""))</f>
        <v/>
      </c>
      <c r="F118" s="73" t="str">
        <f t="shared" si="2"/>
        <v/>
      </c>
      <c r="G118" s="74" t="str">
        <f>IF(TONGHOP!W118="","",IF(OR(TONGHOP!O118="KTHP",TONGHOP!O118="ThiTN"),TONGHOP!W118,""))</f>
        <v/>
      </c>
      <c r="H118" s="73" t="str">
        <f t="shared" si="3"/>
        <v/>
      </c>
    </row>
    <row r="119" spans="1:8" ht="15.95" customHeight="1">
      <c r="A119" s="72" t="str">
        <f>IF(TONGHOP!E119="","",TONGHOP!E119)</f>
        <v/>
      </c>
      <c r="B119" s="68" t="str">
        <f>IF(TONGHOP!B119="","",TONGHOP!B119)</f>
        <v/>
      </c>
      <c r="C119" s="68" t="str">
        <f>IF(TONGHOP!C119="","",TONGHOP!C119)</f>
        <v/>
      </c>
      <c r="D119" s="73" t="str">
        <f>IF(TONGHOP!Q119="","",TONGHOP!Q119)</f>
        <v/>
      </c>
      <c r="E119" s="74" t="str">
        <f>IF(TONGHOP!V119="","",IF(OR(TONGHOP!O119="KTHP",TONGHOP!O119="ThiTN"),TONGHOP!V119,""))</f>
        <v/>
      </c>
      <c r="F119" s="73" t="str">
        <f t="shared" si="2"/>
        <v/>
      </c>
      <c r="G119" s="74" t="str">
        <f>IF(TONGHOP!W119="","",IF(OR(TONGHOP!O119="KTHP",TONGHOP!O119="ThiTN"),TONGHOP!W119,""))</f>
        <v/>
      </c>
      <c r="H119" s="73" t="str">
        <f t="shared" si="3"/>
        <v/>
      </c>
    </row>
    <row r="120" spans="1:8" ht="15.95" customHeight="1">
      <c r="A120" s="72" t="str">
        <f>IF(TONGHOP!E120="","",TONGHOP!E120)</f>
        <v/>
      </c>
      <c r="B120" s="68" t="str">
        <f>IF(TONGHOP!B120="","",TONGHOP!B120)</f>
        <v/>
      </c>
      <c r="C120" s="68" t="str">
        <f>IF(TONGHOP!C120="","",TONGHOP!C120)</f>
        <v/>
      </c>
      <c r="D120" s="73" t="str">
        <f>IF(TONGHOP!Q120="","",TONGHOP!Q120)</f>
        <v/>
      </c>
      <c r="E120" s="74" t="str">
        <f>IF(TONGHOP!V120="","",IF(OR(TONGHOP!O120="KTHP",TONGHOP!O120="ThiTN"),TONGHOP!V120,""))</f>
        <v/>
      </c>
      <c r="F120" s="73" t="str">
        <f t="shared" si="2"/>
        <v/>
      </c>
      <c r="G120" s="74" t="str">
        <f>IF(TONGHOP!W120="","",IF(OR(TONGHOP!O120="KTHP",TONGHOP!O120="ThiTN"),TONGHOP!W120,""))</f>
        <v/>
      </c>
      <c r="H120" s="73" t="str">
        <f t="shared" si="3"/>
        <v/>
      </c>
    </row>
    <row r="121" spans="1:8" ht="15.95" customHeight="1">
      <c r="A121" s="72" t="str">
        <f>IF(TONGHOP!E121="","",TONGHOP!E121)</f>
        <v/>
      </c>
      <c r="B121" s="68" t="str">
        <f>IF(TONGHOP!B121="","",TONGHOP!B121)</f>
        <v/>
      </c>
      <c r="C121" s="68" t="str">
        <f>IF(TONGHOP!C121="","",TONGHOP!C121)</f>
        <v/>
      </c>
      <c r="D121" s="73" t="str">
        <f>IF(TONGHOP!Q121="","",TONGHOP!Q121)</f>
        <v/>
      </c>
      <c r="E121" s="74" t="str">
        <f>IF(TONGHOP!V121="","",IF(OR(TONGHOP!O121="KTHP",TONGHOP!O121="ThiTN"),TONGHOP!V121,""))</f>
        <v/>
      </c>
      <c r="F121" s="73" t="str">
        <f t="shared" si="2"/>
        <v/>
      </c>
      <c r="G121" s="74" t="str">
        <f>IF(TONGHOP!W121="","",IF(OR(TONGHOP!O121="KTHP",TONGHOP!O121="ThiTN"),TONGHOP!W121,""))</f>
        <v/>
      </c>
      <c r="H121" s="73" t="str">
        <f t="shared" si="3"/>
        <v/>
      </c>
    </row>
    <row r="122" spans="1:8" ht="15.95" customHeight="1">
      <c r="A122" s="72" t="str">
        <f>IF(TONGHOP!E122="","",TONGHOP!E122)</f>
        <v/>
      </c>
      <c r="B122" s="68" t="str">
        <f>IF(TONGHOP!B122="","",TONGHOP!B122)</f>
        <v/>
      </c>
      <c r="C122" s="68" t="str">
        <f>IF(TONGHOP!C122="","",TONGHOP!C122)</f>
        <v/>
      </c>
      <c r="D122" s="73" t="str">
        <f>IF(TONGHOP!Q122="","",TONGHOP!Q122)</f>
        <v/>
      </c>
      <c r="E122" s="74" t="str">
        <f>IF(TONGHOP!V122="","",IF(OR(TONGHOP!O122="KTHP",TONGHOP!O122="ThiTN"),TONGHOP!V122,""))</f>
        <v/>
      </c>
      <c r="F122" s="73" t="str">
        <f t="shared" si="2"/>
        <v/>
      </c>
      <c r="G122" s="74" t="str">
        <f>IF(TONGHOP!W122="","",IF(OR(TONGHOP!O122="KTHP",TONGHOP!O122="ThiTN"),TONGHOP!W122,""))</f>
        <v/>
      </c>
      <c r="H122" s="73" t="str">
        <f t="shared" si="3"/>
        <v/>
      </c>
    </row>
    <row r="123" spans="1:8" ht="15.95" customHeight="1">
      <c r="A123" s="72" t="str">
        <f>IF(TONGHOP!E123="","",TONGHOP!E123)</f>
        <v/>
      </c>
      <c r="B123" s="68" t="str">
        <f>IF(TONGHOP!B123="","",TONGHOP!B123)</f>
        <v/>
      </c>
      <c r="C123" s="68" t="str">
        <f>IF(TONGHOP!C123="","",TONGHOP!C123)</f>
        <v/>
      </c>
      <c r="D123" s="73" t="str">
        <f>IF(TONGHOP!Q123="","",TONGHOP!Q123)</f>
        <v/>
      </c>
      <c r="E123" s="74" t="str">
        <f>IF(TONGHOP!V123="","",IF(OR(TONGHOP!O123="KTHP",TONGHOP!O123="ThiTN"),TONGHOP!V123,""))</f>
        <v/>
      </c>
      <c r="F123" s="73" t="str">
        <f t="shared" si="2"/>
        <v/>
      </c>
      <c r="G123" s="74" t="str">
        <f>IF(TONGHOP!W123="","",IF(OR(TONGHOP!O123="KTHP",TONGHOP!O123="ThiTN"),TONGHOP!W123,""))</f>
        <v/>
      </c>
      <c r="H123" s="73" t="str">
        <f t="shared" si="3"/>
        <v/>
      </c>
    </row>
    <row r="124" spans="1:8" ht="15.95" customHeight="1">
      <c r="A124" s="72" t="str">
        <f>IF(TONGHOP!E124="","",TONGHOP!E124)</f>
        <v/>
      </c>
      <c r="B124" s="68" t="str">
        <f>IF(TONGHOP!B124="","",TONGHOP!B124)</f>
        <v/>
      </c>
      <c r="C124" s="68" t="str">
        <f>IF(TONGHOP!C124="","",TONGHOP!C124)</f>
        <v/>
      </c>
      <c r="D124" s="73" t="str">
        <f>IF(TONGHOP!Q124="","",TONGHOP!Q124)</f>
        <v/>
      </c>
      <c r="E124" s="74" t="str">
        <f>IF(TONGHOP!V124="","",IF(OR(TONGHOP!O124="KTHP",TONGHOP!O124="ThiTN"),TONGHOP!V124,""))</f>
        <v/>
      </c>
      <c r="F124" s="73" t="str">
        <f t="shared" si="2"/>
        <v/>
      </c>
      <c r="G124" s="74" t="str">
        <f>IF(TONGHOP!W124="","",IF(OR(TONGHOP!O124="KTHP",TONGHOP!O124="ThiTN"),TONGHOP!W124,""))</f>
        <v/>
      </c>
      <c r="H124" s="73" t="str">
        <f t="shared" si="3"/>
        <v/>
      </c>
    </row>
    <row r="125" spans="1:8" ht="15.95" customHeight="1">
      <c r="A125" s="72" t="str">
        <f>IF(TONGHOP!E125="","",TONGHOP!E125)</f>
        <v/>
      </c>
      <c r="B125" s="68" t="str">
        <f>IF(TONGHOP!B125="","",TONGHOP!B125)</f>
        <v/>
      </c>
      <c r="C125" s="68" t="str">
        <f>IF(TONGHOP!C125="","",TONGHOP!C125)</f>
        <v/>
      </c>
      <c r="D125" s="73" t="str">
        <f>IF(TONGHOP!Q125="","",TONGHOP!Q125)</f>
        <v/>
      </c>
      <c r="E125" s="74" t="str">
        <f>IF(TONGHOP!V125="","",IF(OR(TONGHOP!O125="KTHP",TONGHOP!O125="ThiTN"),TONGHOP!V125,""))</f>
        <v/>
      </c>
      <c r="F125" s="73" t="str">
        <f t="shared" si="2"/>
        <v/>
      </c>
      <c r="G125" s="74" t="str">
        <f>IF(TONGHOP!W125="","",IF(OR(TONGHOP!O125="KTHP",TONGHOP!O125="ThiTN"),TONGHOP!W125,""))</f>
        <v/>
      </c>
      <c r="H125" s="73" t="str">
        <f t="shared" si="3"/>
        <v/>
      </c>
    </row>
    <row r="126" spans="1:8" ht="15.95" customHeight="1">
      <c r="A126" s="72" t="str">
        <f>IF(TONGHOP!E126="","",TONGHOP!E126)</f>
        <v/>
      </c>
      <c r="B126" s="68" t="str">
        <f>IF(TONGHOP!B126="","",TONGHOP!B126)</f>
        <v/>
      </c>
      <c r="C126" s="68" t="str">
        <f>IF(TONGHOP!C126="","",TONGHOP!C126)</f>
        <v/>
      </c>
      <c r="D126" s="73" t="str">
        <f>IF(TONGHOP!Q126="","",TONGHOP!Q126)</f>
        <v/>
      </c>
      <c r="E126" s="74" t="str">
        <f>IF(TONGHOP!V126="","",IF(OR(TONGHOP!O126="KTHP",TONGHOP!O126="ThiTN"),TONGHOP!V126,""))</f>
        <v/>
      </c>
      <c r="F126" s="73" t="str">
        <f t="shared" si="2"/>
        <v/>
      </c>
      <c r="G126" s="74" t="str">
        <f>IF(TONGHOP!W126="","",IF(OR(TONGHOP!O126="KTHP",TONGHOP!O126="ThiTN"),TONGHOP!W126,""))</f>
        <v/>
      </c>
      <c r="H126" s="73" t="str">
        <f t="shared" si="3"/>
        <v/>
      </c>
    </row>
    <row r="127" spans="1:8" ht="15.95" customHeight="1">
      <c r="A127" s="72" t="str">
        <f>IF(TONGHOP!E127="","",TONGHOP!E127)</f>
        <v/>
      </c>
      <c r="B127" s="68" t="str">
        <f>IF(TONGHOP!B127="","",TONGHOP!B127)</f>
        <v/>
      </c>
      <c r="C127" s="68" t="str">
        <f>IF(TONGHOP!C127="","",TONGHOP!C127)</f>
        <v/>
      </c>
      <c r="D127" s="73" t="str">
        <f>IF(TONGHOP!Q127="","",TONGHOP!Q127)</f>
        <v/>
      </c>
      <c r="E127" s="74" t="str">
        <f>IF(TONGHOP!V127="","",IF(OR(TONGHOP!O127="KTHP",TONGHOP!O127="ThiTN"),TONGHOP!V127,""))</f>
        <v/>
      </c>
      <c r="F127" s="73" t="str">
        <f t="shared" si="2"/>
        <v/>
      </c>
      <c r="G127" s="74" t="str">
        <f>IF(TONGHOP!W127="","",IF(OR(TONGHOP!O127="KTHP",TONGHOP!O127="ThiTN"),TONGHOP!W127,""))</f>
        <v/>
      </c>
      <c r="H127" s="73" t="str">
        <f t="shared" si="3"/>
        <v/>
      </c>
    </row>
    <row r="128" spans="1:8" ht="15.95" customHeight="1">
      <c r="A128" s="72" t="str">
        <f>IF(TONGHOP!E128="","",TONGHOP!E128)</f>
        <v/>
      </c>
      <c r="B128" s="68" t="str">
        <f>IF(TONGHOP!B128="","",TONGHOP!B128)</f>
        <v/>
      </c>
      <c r="C128" s="68" t="str">
        <f>IF(TONGHOP!C128="","",TONGHOP!C128)</f>
        <v/>
      </c>
      <c r="D128" s="73" t="str">
        <f>IF(TONGHOP!Q128="","",TONGHOP!Q128)</f>
        <v/>
      </c>
      <c r="E128" s="74" t="str">
        <f>IF(TONGHOP!V128="","",IF(OR(TONGHOP!O128="KTHP",TONGHOP!O128="ThiTN"),TONGHOP!V128,""))</f>
        <v/>
      </c>
      <c r="F128" s="73" t="str">
        <f t="shared" si="2"/>
        <v/>
      </c>
      <c r="G128" s="74" t="str">
        <f>IF(TONGHOP!W128="","",IF(OR(TONGHOP!O128="KTHP",TONGHOP!O128="ThiTN"),TONGHOP!W128,""))</f>
        <v/>
      </c>
      <c r="H128" s="73" t="str">
        <f t="shared" si="3"/>
        <v/>
      </c>
    </row>
    <row r="129" spans="1:8" ht="15.95" customHeight="1">
      <c r="A129" s="72" t="str">
        <f>IF(TONGHOP!E129="","",TONGHOP!E129)</f>
        <v/>
      </c>
      <c r="B129" s="68" t="str">
        <f>IF(TONGHOP!B129="","",TONGHOP!B129)</f>
        <v/>
      </c>
      <c r="C129" s="68" t="str">
        <f>IF(TONGHOP!C129="","",TONGHOP!C129)</f>
        <v/>
      </c>
      <c r="D129" s="73" t="str">
        <f>IF(TONGHOP!Q129="","",TONGHOP!Q129)</f>
        <v/>
      </c>
      <c r="E129" s="74" t="str">
        <f>IF(TONGHOP!V129="","",IF(OR(TONGHOP!O129="KTHP",TONGHOP!O129="ThiTN"),TONGHOP!V129,""))</f>
        <v/>
      </c>
      <c r="F129" s="73" t="str">
        <f t="shared" si="2"/>
        <v/>
      </c>
      <c r="G129" s="74" t="str">
        <f>IF(TONGHOP!W129="","",IF(OR(TONGHOP!O129="KTHP",TONGHOP!O129="ThiTN"),TONGHOP!W129,""))</f>
        <v/>
      </c>
      <c r="H129" s="73" t="str">
        <f t="shared" si="3"/>
        <v/>
      </c>
    </row>
    <row r="130" spans="1:8" ht="15.95" customHeight="1">
      <c r="A130" s="72" t="str">
        <f>IF(TONGHOP!E130="","",TONGHOP!E130)</f>
        <v/>
      </c>
      <c r="B130" s="68" t="str">
        <f>IF(TONGHOP!B130="","",TONGHOP!B130)</f>
        <v/>
      </c>
      <c r="C130" s="68" t="str">
        <f>IF(TONGHOP!C130="","",TONGHOP!C130)</f>
        <v/>
      </c>
      <c r="D130" s="73" t="str">
        <f>IF(TONGHOP!Q130="","",TONGHOP!Q130)</f>
        <v/>
      </c>
      <c r="E130" s="74" t="str">
        <f>IF(TONGHOP!V130="","",IF(OR(TONGHOP!O130="KTHP",TONGHOP!O130="ThiTN"),TONGHOP!V130,""))</f>
        <v/>
      </c>
      <c r="F130" s="73" t="str">
        <f t="shared" si="2"/>
        <v/>
      </c>
      <c r="G130" s="74" t="str">
        <f>IF(TONGHOP!W130="","",IF(OR(TONGHOP!O130="KTHP",TONGHOP!O130="ThiTN"),TONGHOP!W130,""))</f>
        <v/>
      </c>
      <c r="H130" s="73" t="str">
        <f t="shared" si="3"/>
        <v/>
      </c>
    </row>
    <row r="131" spans="1:8" ht="15.95" customHeight="1">
      <c r="A131" s="72" t="str">
        <f>IF(TONGHOP!E131="","",TONGHOP!E131)</f>
        <v/>
      </c>
      <c r="B131" s="68" t="str">
        <f>IF(TONGHOP!B131="","",TONGHOP!B131)</f>
        <v/>
      </c>
      <c r="C131" s="68" t="str">
        <f>IF(TONGHOP!C131="","",TONGHOP!C131)</f>
        <v/>
      </c>
      <c r="D131" s="73" t="str">
        <f>IF(TONGHOP!Q131="","",TONGHOP!Q131)</f>
        <v/>
      </c>
      <c r="E131" s="74" t="str">
        <f>IF(TONGHOP!V131="","",IF(OR(TONGHOP!O131="KTHP",TONGHOP!O131="ThiTN"),TONGHOP!V131,""))</f>
        <v/>
      </c>
      <c r="F131" s="73" t="str">
        <f t="shared" ref="F131:F194" si="4">IF(E131="","",IF(D131&gt;150,2.5,IF(D131&gt;120,2,IF(D131&gt;90,1.6,1.2))))</f>
        <v/>
      </c>
      <c r="G131" s="74" t="str">
        <f>IF(TONGHOP!W131="","",IF(OR(TONGHOP!O131="KTHP",TONGHOP!O131="ThiTN"),TONGHOP!W131,""))</f>
        <v/>
      </c>
      <c r="H131" s="73" t="str">
        <f t="shared" ref="H131:H194" si="5">IF(G131="","",IF(D131&gt;150,2.5,IF(D131&gt;120,2,IF(D131&gt;90,1.6,1.2))))</f>
        <v/>
      </c>
    </row>
    <row r="132" spans="1:8" ht="15.95" customHeight="1">
      <c r="A132" s="72" t="str">
        <f>IF(TONGHOP!E132="","",TONGHOP!E132)</f>
        <v/>
      </c>
      <c r="B132" s="68" t="str">
        <f>IF(TONGHOP!B132="","",TONGHOP!B132)</f>
        <v/>
      </c>
      <c r="C132" s="68" t="str">
        <f>IF(TONGHOP!C132="","",TONGHOP!C132)</f>
        <v/>
      </c>
      <c r="D132" s="73" t="str">
        <f>IF(TONGHOP!Q132="","",TONGHOP!Q132)</f>
        <v/>
      </c>
      <c r="E132" s="74" t="str">
        <f>IF(TONGHOP!V132="","",IF(OR(TONGHOP!O132="KTHP",TONGHOP!O132="ThiTN"),TONGHOP!V132,""))</f>
        <v/>
      </c>
      <c r="F132" s="73" t="str">
        <f t="shared" si="4"/>
        <v/>
      </c>
      <c r="G132" s="74" t="str">
        <f>IF(TONGHOP!W132="","",IF(OR(TONGHOP!O132="KTHP",TONGHOP!O132="ThiTN"),TONGHOP!W132,""))</f>
        <v/>
      </c>
      <c r="H132" s="73" t="str">
        <f t="shared" si="5"/>
        <v/>
      </c>
    </row>
    <row r="133" spans="1:8" ht="15.95" customHeight="1">
      <c r="A133" s="72" t="str">
        <f>IF(TONGHOP!E133="","",TONGHOP!E133)</f>
        <v/>
      </c>
      <c r="B133" s="68" t="str">
        <f>IF(TONGHOP!B133="","",TONGHOP!B133)</f>
        <v/>
      </c>
      <c r="C133" s="68" t="str">
        <f>IF(TONGHOP!C133="","",TONGHOP!C133)</f>
        <v/>
      </c>
      <c r="D133" s="73" t="str">
        <f>IF(TONGHOP!Q133="","",TONGHOP!Q133)</f>
        <v/>
      </c>
      <c r="E133" s="74" t="str">
        <f>IF(TONGHOP!V133="","",IF(OR(TONGHOP!O133="KTHP",TONGHOP!O133="ThiTN"),TONGHOP!V133,""))</f>
        <v/>
      </c>
      <c r="F133" s="73" t="str">
        <f t="shared" si="4"/>
        <v/>
      </c>
      <c r="G133" s="74" t="str">
        <f>IF(TONGHOP!W133="","",IF(OR(TONGHOP!O133="KTHP",TONGHOP!O133="ThiTN"),TONGHOP!W133,""))</f>
        <v/>
      </c>
      <c r="H133" s="73" t="str">
        <f t="shared" si="5"/>
        <v/>
      </c>
    </row>
    <row r="134" spans="1:8" ht="15.95" customHeight="1">
      <c r="A134" s="72" t="str">
        <f>IF(TONGHOP!E134="","",TONGHOP!E134)</f>
        <v/>
      </c>
      <c r="B134" s="68" t="str">
        <f>IF(TONGHOP!B134="","",TONGHOP!B134)</f>
        <v/>
      </c>
      <c r="C134" s="68" t="str">
        <f>IF(TONGHOP!C134="","",TONGHOP!C134)</f>
        <v/>
      </c>
      <c r="D134" s="73" t="str">
        <f>IF(TONGHOP!Q134="","",TONGHOP!Q134)</f>
        <v/>
      </c>
      <c r="E134" s="74" t="str">
        <f>IF(TONGHOP!V134="","",IF(OR(TONGHOP!O134="KTHP",TONGHOP!O134="ThiTN"),TONGHOP!V134,""))</f>
        <v/>
      </c>
      <c r="F134" s="73" t="str">
        <f t="shared" si="4"/>
        <v/>
      </c>
      <c r="G134" s="74" t="str">
        <f>IF(TONGHOP!W134="","",IF(OR(TONGHOP!O134="KTHP",TONGHOP!O134="ThiTN"),TONGHOP!W134,""))</f>
        <v/>
      </c>
      <c r="H134" s="73" t="str">
        <f t="shared" si="5"/>
        <v/>
      </c>
    </row>
    <row r="135" spans="1:8" ht="15.95" customHeight="1">
      <c r="A135" s="72" t="str">
        <f>IF(TONGHOP!E135="","",TONGHOP!E135)</f>
        <v/>
      </c>
      <c r="B135" s="68" t="str">
        <f>IF(TONGHOP!B135="","",TONGHOP!B135)</f>
        <v/>
      </c>
      <c r="C135" s="68" t="str">
        <f>IF(TONGHOP!C135="","",TONGHOP!C135)</f>
        <v/>
      </c>
      <c r="D135" s="73" t="str">
        <f>IF(TONGHOP!Q135="","",TONGHOP!Q135)</f>
        <v/>
      </c>
      <c r="E135" s="74" t="str">
        <f>IF(TONGHOP!V135="","",IF(OR(TONGHOP!O135="KTHP",TONGHOP!O135="ThiTN"),TONGHOP!V135,""))</f>
        <v/>
      </c>
      <c r="F135" s="73" t="str">
        <f t="shared" si="4"/>
        <v/>
      </c>
      <c r="G135" s="74" t="str">
        <f>IF(TONGHOP!W135="","",IF(OR(TONGHOP!O135="KTHP",TONGHOP!O135="ThiTN"),TONGHOP!W135,""))</f>
        <v/>
      </c>
      <c r="H135" s="73" t="str">
        <f t="shared" si="5"/>
        <v/>
      </c>
    </row>
    <row r="136" spans="1:8" ht="15.95" customHeight="1">
      <c r="A136" s="72" t="str">
        <f>IF(TONGHOP!E136="","",TONGHOP!E136)</f>
        <v/>
      </c>
      <c r="B136" s="68" t="str">
        <f>IF(TONGHOP!B136="","",TONGHOP!B136)</f>
        <v/>
      </c>
      <c r="C136" s="68" t="str">
        <f>IF(TONGHOP!C136="","",TONGHOP!C136)</f>
        <v/>
      </c>
      <c r="D136" s="73" t="str">
        <f>IF(TONGHOP!Q136="","",TONGHOP!Q136)</f>
        <v/>
      </c>
      <c r="E136" s="74" t="str">
        <f>IF(TONGHOP!V136="","",IF(OR(TONGHOP!O136="KTHP",TONGHOP!O136="ThiTN"),TONGHOP!V136,""))</f>
        <v/>
      </c>
      <c r="F136" s="73" t="str">
        <f t="shared" si="4"/>
        <v/>
      </c>
      <c r="G136" s="74" t="str">
        <f>IF(TONGHOP!W136="","",IF(OR(TONGHOP!O136="KTHP",TONGHOP!O136="ThiTN"),TONGHOP!W136,""))</f>
        <v/>
      </c>
      <c r="H136" s="73" t="str">
        <f t="shared" si="5"/>
        <v/>
      </c>
    </row>
    <row r="137" spans="1:8" ht="15.95" customHeight="1">
      <c r="A137" s="72" t="str">
        <f>IF(TONGHOP!E137="","",TONGHOP!E137)</f>
        <v/>
      </c>
      <c r="B137" s="68" t="str">
        <f>IF(TONGHOP!B137="","",TONGHOP!B137)</f>
        <v/>
      </c>
      <c r="C137" s="68" t="str">
        <f>IF(TONGHOP!C137="","",TONGHOP!C137)</f>
        <v/>
      </c>
      <c r="D137" s="73" t="str">
        <f>IF(TONGHOP!Q137="","",TONGHOP!Q137)</f>
        <v/>
      </c>
      <c r="E137" s="74" t="str">
        <f>IF(TONGHOP!V137="","",IF(OR(TONGHOP!O137="KTHP",TONGHOP!O137="ThiTN"),TONGHOP!V137,""))</f>
        <v/>
      </c>
      <c r="F137" s="73" t="str">
        <f t="shared" si="4"/>
        <v/>
      </c>
      <c r="G137" s="74" t="str">
        <f>IF(TONGHOP!W137="","",IF(OR(TONGHOP!O137="KTHP",TONGHOP!O137="ThiTN"),TONGHOP!W137,""))</f>
        <v/>
      </c>
      <c r="H137" s="73" t="str">
        <f t="shared" si="5"/>
        <v/>
      </c>
    </row>
    <row r="138" spans="1:8" ht="15.95" customHeight="1">
      <c r="A138" s="72" t="str">
        <f>IF(TONGHOP!E138="","",TONGHOP!E138)</f>
        <v/>
      </c>
      <c r="B138" s="68" t="str">
        <f>IF(TONGHOP!B138="","",TONGHOP!B138)</f>
        <v/>
      </c>
      <c r="C138" s="68" t="str">
        <f>IF(TONGHOP!C138="","",TONGHOP!C138)</f>
        <v/>
      </c>
      <c r="D138" s="73" t="str">
        <f>IF(TONGHOP!Q138="","",TONGHOP!Q138)</f>
        <v/>
      </c>
      <c r="E138" s="74" t="str">
        <f>IF(TONGHOP!V138="","",IF(OR(TONGHOP!O138="KTHP",TONGHOP!O138="ThiTN"),TONGHOP!V138,""))</f>
        <v/>
      </c>
      <c r="F138" s="73" t="str">
        <f t="shared" si="4"/>
        <v/>
      </c>
      <c r="G138" s="74" t="str">
        <f>IF(TONGHOP!W138="","",IF(OR(TONGHOP!O138="KTHP",TONGHOP!O138="ThiTN"),TONGHOP!W138,""))</f>
        <v/>
      </c>
      <c r="H138" s="73" t="str">
        <f t="shared" si="5"/>
        <v/>
      </c>
    </row>
    <row r="139" spans="1:8" ht="15.95" customHeight="1">
      <c r="A139" s="72" t="str">
        <f>IF(TONGHOP!E139="","",TONGHOP!E139)</f>
        <v/>
      </c>
      <c r="B139" s="68" t="str">
        <f>IF(TONGHOP!B139="","",TONGHOP!B139)</f>
        <v/>
      </c>
      <c r="C139" s="68" t="str">
        <f>IF(TONGHOP!C139="","",TONGHOP!C139)</f>
        <v/>
      </c>
      <c r="D139" s="73" t="str">
        <f>IF(TONGHOP!Q139="","",TONGHOP!Q139)</f>
        <v/>
      </c>
      <c r="E139" s="74" t="str">
        <f>IF(TONGHOP!V139="","",IF(OR(TONGHOP!O139="KTHP",TONGHOP!O139="ThiTN"),TONGHOP!V139,""))</f>
        <v/>
      </c>
      <c r="F139" s="73" t="str">
        <f t="shared" si="4"/>
        <v/>
      </c>
      <c r="G139" s="74" t="str">
        <f>IF(TONGHOP!W139="","",IF(OR(TONGHOP!O139="KTHP",TONGHOP!O139="ThiTN"),TONGHOP!W139,""))</f>
        <v/>
      </c>
      <c r="H139" s="73" t="str">
        <f t="shared" si="5"/>
        <v/>
      </c>
    </row>
    <row r="140" spans="1:8" ht="15.95" customHeight="1">
      <c r="A140" s="72" t="str">
        <f>IF(TONGHOP!E140="","",TONGHOP!E140)</f>
        <v/>
      </c>
      <c r="B140" s="68" t="str">
        <f>IF(TONGHOP!B140="","",TONGHOP!B140)</f>
        <v/>
      </c>
      <c r="C140" s="68" t="str">
        <f>IF(TONGHOP!C140="","",TONGHOP!C140)</f>
        <v/>
      </c>
      <c r="D140" s="73" t="str">
        <f>IF(TONGHOP!Q140="","",TONGHOP!Q140)</f>
        <v/>
      </c>
      <c r="E140" s="74" t="str">
        <f>IF(TONGHOP!V140="","",IF(OR(TONGHOP!O140="KTHP",TONGHOP!O140="ThiTN"),TONGHOP!V140,""))</f>
        <v/>
      </c>
      <c r="F140" s="73" t="str">
        <f t="shared" si="4"/>
        <v/>
      </c>
      <c r="G140" s="74" t="str">
        <f>IF(TONGHOP!W140="","",IF(OR(TONGHOP!O140="KTHP",TONGHOP!O140="ThiTN"),TONGHOP!W140,""))</f>
        <v/>
      </c>
      <c r="H140" s="73" t="str">
        <f t="shared" si="5"/>
        <v/>
      </c>
    </row>
    <row r="141" spans="1:8" ht="15.95" customHeight="1">
      <c r="A141" s="72" t="str">
        <f>IF(TONGHOP!E141="","",TONGHOP!E141)</f>
        <v/>
      </c>
      <c r="B141" s="68" t="str">
        <f>IF(TONGHOP!B141="","",TONGHOP!B141)</f>
        <v/>
      </c>
      <c r="C141" s="68" t="str">
        <f>IF(TONGHOP!C141="","",TONGHOP!C141)</f>
        <v/>
      </c>
      <c r="D141" s="73" t="str">
        <f>IF(TONGHOP!Q141="","",TONGHOP!Q141)</f>
        <v/>
      </c>
      <c r="E141" s="74" t="str">
        <f>IF(TONGHOP!V141="","",IF(OR(TONGHOP!O141="KTHP",TONGHOP!O141="ThiTN"),TONGHOP!V141,""))</f>
        <v/>
      </c>
      <c r="F141" s="73" t="str">
        <f t="shared" si="4"/>
        <v/>
      </c>
      <c r="G141" s="74" t="str">
        <f>IF(TONGHOP!W141="","",IF(OR(TONGHOP!O141="KTHP",TONGHOP!O141="ThiTN"),TONGHOP!W141,""))</f>
        <v/>
      </c>
      <c r="H141" s="73" t="str">
        <f t="shared" si="5"/>
        <v/>
      </c>
    </row>
    <row r="142" spans="1:8" ht="15.95" customHeight="1">
      <c r="A142" s="72" t="str">
        <f>IF(TONGHOP!E142="","",TONGHOP!E142)</f>
        <v/>
      </c>
      <c r="B142" s="68" t="str">
        <f>IF(TONGHOP!B142="","",TONGHOP!B142)</f>
        <v/>
      </c>
      <c r="C142" s="68" t="str">
        <f>IF(TONGHOP!C142="","",TONGHOP!C142)</f>
        <v/>
      </c>
      <c r="D142" s="73" t="str">
        <f>IF(TONGHOP!Q142="","",TONGHOP!Q142)</f>
        <v/>
      </c>
      <c r="E142" s="74" t="str">
        <f>IF(TONGHOP!V142="","",IF(OR(TONGHOP!O142="KTHP",TONGHOP!O142="ThiTN"),TONGHOP!V142,""))</f>
        <v/>
      </c>
      <c r="F142" s="73" t="str">
        <f t="shared" si="4"/>
        <v/>
      </c>
      <c r="G142" s="74" t="str">
        <f>IF(TONGHOP!W142="","",IF(OR(TONGHOP!O142="KTHP",TONGHOP!O142="ThiTN"),TONGHOP!W142,""))</f>
        <v/>
      </c>
      <c r="H142" s="73" t="str">
        <f t="shared" si="5"/>
        <v/>
      </c>
    </row>
    <row r="143" spans="1:8" ht="15.95" customHeight="1">
      <c r="A143" s="72" t="str">
        <f>IF(TONGHOP!E143="","",TONGHOP!E143)</f>
        <v/>
      </c>
      <c r="B143" s="68" t="str">
        <f>IF(TONGHOP!B143="","",TONGHOP!B143)</f>
        <v/>
      </c>
      <c r="C143" s="68" t="str">
        <f>IF(TONGHOP!C143="","",TONGHOP!C143)</f>
        <v/>
      </c>
      <c r="D143" s="73" t="str">
        <f>IF(TONGHOP!Q143="","",TONGHOP!Q143)</f>
        <v/>
      </c>
      <c r="E143" s="74" t="str">
        <f>IF(TONGHOP!V143="","",IF(OR(TONGHOP!O143="KTHP",TONGHOP!O143="ThiTN"),TONGHOP!V143,""))</f>
        <v/>
      </c>
      <c r="F143" s="73" t="str">
        <f t="shared" si="4"/>
        <v/>
      </c>
      <c r="G143" s="74" t="str">
        <f>IF(TONGHOP!W143="","",IF(OR(TONGHOP!O143="KTHP",TONGHOP!O143="ThiTN"),TONGHOP!W143,""))</f>
        <v/>
      </c>
      <c r="H143" s="73" t="str">
        <f t="shared" si="5"/>
        <v/>
      </c>
    </row>
    <row r="144" spans="1:8" ht="15.95" customHeight="1">
      <c r="A144" s="72" t="str">
        <f>IF(TONGHOP!E144="","",TONGHOP!E144)</f>
        <v/>
      </c>
      <c r="B144" s="68" t="str">
        <f>IF(TONGHOP!B144="","",TONGHOP!B144)</f>
        <v/>
      </c>
      <c r="C144" s="68" t="str">
        <f>IF(TONGHOP!C144="","",TONGHOP!C144)</f>
        <v/>
      </c>
      <c r="D144" s="73" t="str">
        <f>IF(TONGHOP!Q144="","",TONGHOP!Q144)</f>
        <v/>
      </c>
      <c r="E144" s="74" t="str">
        <f>IF(TONGHOP!V144="","",IF(OR(TONGHOP!O144="KTHP",TONGHOP!O144="ThiTN"),TONGHOP!V144,""))</f>
        <v/>
      </c>
      <c r="F144" s="73" t="str">
        <f t="shared" si="4"/>
        <v/>
      </c>
      <c r="G144" s="74" t="str">
        <f>IF(TONGHOP!W144="","",IF(OR(TONGHOP!O144="KTHP",TONGHOP!O144="ThiTN"),TONGHOP!W144,""))</f>
        <v/>
      </c>
      <c r="H144" s="73" t="str">
        <f t="shared" si="5"/>
        <v/>
      </c>
    </row>
    <row r="145" spans="1:8" ht="15.95" customHeight="1">
      <c r="A145" s="72" t="str">
        <f>IF(TONGHOP!E145="","",TONGHOP!E145)</f>
        <v/>
      </c>
      <c r="B145" s="68" t="str">
        <f>IF(TONGHOP!B145="","",TONGHOP!B145)</f>
        <v/>
      </c>
      <c r="C145" s="68" t="str">
        <f>IF(TONGHOP!C145="","",TONGHOP!C145)</f>
        <v/>
      </c>
      <c r="D145" s="73" t="str">
        <f>IF(TONGHOP!Q145="","",TONGHOP!Q145)</f>
        <v/>
      </c>
      <c r="E145" s="74" t="str">
        <f>IF(TONGHOP!V145="","",IF(OR(TONGHOP!O145="KTHP",TONGHOP!O145="ThiTN"),TONGHOP!V145,""))</f>
        <v/>
      </c>
      <c r="F145" s="73" t="str">
        <f t="shared" si="4"/>
        <v/>
      </c>
      <c r="G145" s="74" t="str">
        <f>IF(TONGHOP!W145="","",IF(OR(TONGHOP!O145="KTHP",TONGHOP!O145="ThiTN"),TONGHOP!W145,""))</f>
        <v/>
      </c>
      <c r="H145" s="73" t="str">
        <f t="shared" si="5"/>
        <v/>
      </c>
    </row>
    <row r="146" spans="1:8" ht="15.95" customHeight="1">
      <c r="A146" s="72" t="str">
        <f>IF(TONGHOP!E146="","",TONGHOP!E146)</f>
        <v/>
      </c>
      <c r="B146" s="68" t="str">
        <f>IF(TONGHOP!B146="","",TONGHOP!B146)</f>
        <v/>
      </c>
      <c r="C146" s="68" t="str">
        <f>IF(TONGHOP!C146="","",TONGHOP!C146)</f>
        <v/>
      </c>
      <c r="D146" s="73" t="str">
        <f>IF(TONGHOP!Q146="","",TONGHOP!Q146)</f>
        <v/>
      </c>
      <c r="E146" s="74" t="str">
        <f>IF(TONGHOP!V146="","",IF(OR(TONGHOP!O146="KTHP",TONGHOP!O146="ThiTN"),TONGHOP!V146,""))</f>
        <v/>
      </c>
      <c r="F146" s="73" t="str">
        <f t="shared" si="4"/>
        <v/>
      </c>
      <c r="G146" s="74" t="str">
        <f>IF(TONGHOP!W146="","",IF(OR(TONGHOP!O146="KTHP",TONGHOP!O146="ThiTN"),TONGHOP!W146,""))</f>
        <v/>
      </c>
      <c r="H146" s="73" t="str">
        <f t="shared" si="5"/>
        <v/>
      </c>
    </row>
    <row r="147" spans="1:8" ht="15.95" customHeight="1">
      <c r="A147" s="72" t="str">
        <f>IF(TONGHOP!E147="","",TONGHOP!E147)</f>
        <v/>
      </c>
      <c r="B147" s="68" t="str">
        <f>IF(TONGHOP!B147="","",TONGHOP!B147)</f>
        <v/>
      </c>
      <c r="C147" s="68" t="str">
        <f>IF(TONGHOP!C147="","",TONGHOP!C147)</f>
        <v/>
      </c>
      <c r="D147" s="73" t="str">
        <f>IF(TONGHOP!Q147="","",TONGHOP!Q147)</f>
        <v/>
      </c>
      <c r="E147" s="74" t="str">
        <f>IF(TONGHOP!V147="","",IF(OR(TONGHOP!O147="KTHP",TONGHOP!O147="ThiTN"),TONGHOP!V147,""))</f>
        <v/>
      </c>
      <c r="F147" s="73" t="str">
        <f t="shared" si="4"/>
        <v/>
      </c>
      <c r="G147" s="74" t="str">
        <f>IF(TONGHOP!W147="","",IF(OR(TONGHOP!O147="KTHP",TONGHOP!O147="ThiTN"),TONGHOP!W147,""))</f>
        <v/>
      </c>
      <c r="H147" s="73" t="str">
        <f t="shared" si="5"/>
        <v/>
      </c>
    </row>
    <row r="148" spans="1:8" ht="15.95" customHeight="1">
      <c r="A148" s="72" t="str">
        <f>IF(TONGHOP!E148="","",TONGHOP!E148)</f>
        <v/>
      </c>
      <c r="B148" s="68" t="str">
        <f>IF(TONGHOP!B148="","",TONGHOP!B148)</f>
        <v/>
      </c>
      <c r="C148" s="68" t="str">
        <f>IF(TONGHOP!C148="","",TONGHOP!C148)</f>
        <v/>
      </c>
      <c r="D148" s="73" t="str">
        <f>IF(TONGHOP!Q148="","",TONGHOP!Q148)</f>
        <v/>
      </c>
      <c r="E148" s="74" t="str">
        <f>IF(TONGHOP!V148="","",IF(OR(TONGHOP!O148="KTHP",TONGHOP!O148="ThiTN"),TONGHOP!V148,""))</f>
        <v/>
      </c>
      <c r="F148" s="73" t="str">
        <f t="shared" si="4"/>
        <v/>
      </c>
      <c r="G148" s="74" t="str">
        <f>IF(TONGHOP!W148="","",IF(OR(TONGHOP!O148="KTHP",TONGHOP!O148="ThiTN"),TONGHOP!W148,""))</f>
        <v/>
      </c>
      <c r="H148" s="73" t="str">
        <f t="shared" si="5"/>
        <v/>
      </c>
    </row>
    <row r="149" spans="1:8" ht="15.95" customHeight="1">
      <c r="A149" s="72" t="str">
        <f>IF(TONGHOP!E149="","",TONGHOP!E149)</f>
        <v/>
      </c>
      <c r="B149" s="68" t="str">
        <f>IF(TONGHOP!B149="","",TONGHOP!B149)</f>
        <v/>
      </c>
      <c r="C149" s="68" t="str">
        <f>IF(TONGHOP!C149="","",TONGHOP!C149)</f>
        <v/>
      </c>
      <c r="D149" s="73" t="str">
        <f>IF(TONGHOP!Q149="","",TONGHOP!Q149)</f>
        <v/>
      </c>
      <c r="E149" s="74" t="str">
        <f>IF(TONGHOP!V149="","",IF(OR(TONGHOP!O149="KTHP",TONGHOP!O149="ThiTN"),TONGHOP!V149,""))</f>
        <v/>
      </c>
      <c r="F149" s="73" t="str">
        <f t="shared" si="4"/>
        <v/>
      </c>
      <c r="G149" s="74" t="str">
        <f>IF(TONGHOP!W149="","",IF(OR(TONGHOP!O149="KTHP",TONGHOP!O149="ThiTN"),TONGHOP!W149,""))</f>
        <v/>
      </c>
      <c r="H149" s="73" t="str">
        <f t="shared" si="5"/>
        <v/>
      </c>
    </row>
    <row r="150" spans="1:8" ht="15.95" customHeight="1">
      <c r="A150" s="72" t="str">
        <f>IF(TONGHOP!E150="","",TONGHOP!E150)</f>
        <v/>
      </c>
      <c r="B150" s="68" t="str">
        <f>IF(TONGHOP!B150="","",TONGHOP!B150)</f>
        <v/>
      </c>
      <c r="C150" s="68" t="str">
        <f>IF(TONGHOP!C150="","",TONGHOP!C150)</f>
        <v/>
      </c>
      <c r="D150" s="73" t="str">
        <f>IF(TONGHOP!Q150="","",TONGHOP!Q150)</f>
        <v/>
      </c>
      <c r="E150" s="74" t="str">
        <f>IF(TONGHOP!V150="","",IF(OR(TONGHOP!O150="KTHP",TONGHOP!O150="ThiTN"),TONGHOP!V150,""))</f>
        <v/>
      </c>
      <c r="F150" s="73" t="str">
        <f t="shared" si="4"/>
        <v/>
      </c>
      <c r="G150" s="74" t="str">
        <f>IF(TONGHOP!W150="","",IF(OR(TONGHOP!O150="KTHP",TONGHOP!O150="ThiTN"),TONGHOP!W150,""))</f>
        <v/>
      </c>
      <c r="H150" s="73" t="str">
        <f t="shared" si="5"/>
        <v/>
      </c>
    </row>
    <row r="151" spans="1:8" ht="15.95" customHeight="1">
      <c r="A151" s="72" t="str">
        <f>IF(TONGHOP!E151="","",TONGHOP!E151)</f>
        <v/>
      </c>
      <c r="B151" s="68" t="str">
        <f>IF(TONGHOP!B151="","",TONGHOP!B151)</f>
        <v/>
      </c>
      <c r="C151" s="68" t="str">
        <f>IF(TONGHOP!C151="","",TONGHOP!C151)</f>
        <v/>
      </c>
      <c r="D151" s="73" t="str">
        <f>IF(TONGHOP!Q151="","",TONGHOP!Q151)</f>
        <v/>
      </c>
      <c r="E151" s="74" t="str">
        <f>IF(TONGHOP!V151="","",IF(OR(TONGHOP!O151="KTHP",TONGHOP!O151="ThiTN"),TONGHOP!V151,""))</f>
        <v/>
      </c>
      <c r="F151" s="73" t="str">
        <f t="shared" si="4"/>
        <v/>
      </c>
      <c r="G151" s="74" t="str">
        <f>IF(TONGHOP!W151="","",IF(OR(TONGHOP!O151="KTHP",TONGHOP!O151="ThiTN"),TONGHOP!W151,""))</f>
        <v/>
      </c>
      <c r="H151" s="73" t="str">
        <f t="shared" si="5"/>
        <v/>
      </c>
    </row>
    <row r="152" spans="1:8" ht="15.95" customHeight="1">
      <c r="A152" s="72" t="str">
        <f>IF(TONGHOP!E152="","",TONGHOP!E152)</f>
        <v/>
      </c>
      <c r="B152" s="68" t="str">
        <f>IF(TONGHOP!B152="","",TONGHOP!B152)</f>
        <v/>
      </c>
      <c r="C152" s="68" t="str">
        <f>IF(TONGHOP!C152="","",TONGHOP!C152)</f>
        <v/>
      </c>
      <c r="D152" s="73" t="str">
        <f>IF(TONGHOP!Q152="","",TONGHOP!Q152)</f>
        <v/>
      </c>
      <c r="E152" s="74" t="str">
        <f>IF(TONGHOP!V152="","",IF(OR(TONGHOP!O152="KTHP",TONGHOP!O152="ThiTN"),TONGHOP!V152,""))</f>
        <v/>
      </c>
      <c r="F152" s="73" t="str">
        <f t="shared" si="4"/>
        <v/>
      </c>
      <c r="G152" s="74" t="str">
        <f>IF(TONGHOP!W152="","",IF(OR(TONGHOP!O152="KTHP",TONGHOP!O152="ThiTN"),TONGHOP!W152,""))</f>
        <v/>
      </c>
      <c r="H152" s="73" t="str">
        <f t="shared" si="5"/>
        <v/>
      </c>
    </row>
    <row r="153" spans="1:8" ht="15.95" customHeight="1">
      <c r="A153" s="72" t="str">
        <f>IF(TONGHOP!E153="","",TONGHOP!E153)</f>
        <v/>
      </c>
      <c r="B153" s="68" t="str">
        <f>IF(TONGHOP!B153="","",TONGHOP!B153)</f>
        <v/>
      </c>
      <c r="C153" s="68" t="str">
        <f>IF(TONGHOP!C153="","",TONGHOP!C153)</f>
        <v/>
      </c>
      <c r="D153" s="73" t="str">
        <f>IF(TONGHOP!Q153="","",TONGHOP!Q153)</f>
        <v/>
      </c>
      <c r="E153" s="74" t="str">
        <f>IF(TONGHOP!V153="","",IF(OR(TONGHOP!O153="KTHP",TONGHOP!O153="ThiTN"),TONGHOP!V153,""))</f>
        <v/>
      </c>
      <c r="F153" s="73" t="str">
        <f t="shared" si="4"/>
        <v/>
      </c>
      <c r="G153" s="74" t="str">
        <f>IF(TONGHOP!W153="","",IF(OR(TONGHOP!O153="KTHP",TONGHOP!O153="ThiTN"),TONGHOP!W153,""))</f>
        <v/>
      </c>
      <c r="H153" s="73" t="str">
        <f t="shared" si="5"/>
        <v/>
      </c>
    </row>
    <row r="154" spans="1:8" ht="15.95" customHeight="1">
      <c r="A154" s="72" t="str">
        <f>IF(TONGHOP!E154="","",TONGHOP!E154)</f>
        <v/>
      </c>
      <c r="B154" s="68" t="str">
        <f>IF(TONGHOP!B154="","",TONGHOP!B154)</f>
        <v/>
      </c>
      <c r="C154" s="68" t="str">
        <f>IF(TONGHOP!C154="","",TONGHOP!C154)</f>
        <v/>
      </c>
      <c r="D154" s="73" t="str">
        <f>IF(TONGHOP!Q154="","",TONGHOP!Q154)</f>
        <v/>
      </c>
      <c r="E154" s="74" t="str">
        <f>IF(TONGHOP!V154="","",IF(OR(TONGHOP!O154="KTHP",TONGHOP!O154="ThiTN"),TONGHOP!V154,""))</f>
        <v/>
      </c>
      <c r="F154" s="73" t="str">
        <f t="shared" si="4"/>
        <v/>
      </c>
      <c r="G154" s="74" t="str">
        <f>IF(TONGHOP!W154="","",IF(OR(TONGHOP!O154="KTHP",TONGHOP!O154="ThiTN"),TONGHOP!W154,""))</f>
        <v/>
      </c>
      <c r="H154" s="73" t="str">
        <f t="shared" si="5"/>
        <v/>
      </c>
    </row>
    <row r="155" spans="1:8" ht="15.95" customHeight="1">
      <c r="A155" s="72" t="str">
        <f>IF(TONGHOP!E155="","",TONGHOP!E155)</f>
        <v/>
      </c>
      <c r="B155" s="68" t="str">
        <f>IF(TONGHOP!B155="","",TONGHOP!B155)</f>
        <v/>
      </c>
      <c r="C155" s="68" t="str">
        <f>IF(TONGHOP!C155="","",TONGHOP!C155)</f>
        <v/>
      </c>
      <c r="D155" s="73" t="str">
        <f>IF(TONGHOP!Q155="","",TONGHOP!Q155)</f>
        <v/>
      </c>
      <c r="E155" s="74" t="str">
        <f>IF(TONGHOP!V155="","",IF(OR(TONGHOP!O155="KTHP",TONGHOP!O155="ThiTN"),TONGHOP!V155,""))</f>
        <v/>
      </c>
      <c r="F155" s="73" t="str">
        <f t="shared" si="4"/>
        <v/>
      </c>
      <c r="G155" s="74" t="str">
        <f>IF(TONGHOP!W155="","",IF(OR(TONGHOP!O155="KTHP",TONGHOP!O155="ThiTN"),TONGHOP!W155,""))</f>
        <v/>
      </c>
      <c r="H155" s="73" t="str">
        <f t="shared" si="5"/>
        <v/>
      </c>
    </row>
    <row r="156" spans="1:8" ht="15.95" customHeight="1">
      <c r="A156" s="72" t="str">
        <f>IF(TONGHOP!E156="","",TONGHOP!E156)</f>
        <v/>
      </c>
      <c r="B156" s="68" t="str">
        <f>IF(TONGHOP!B156="","",TONGHOP!B156)</f>
        <v/>
      </c>
      <c r="C156" s="68" t="str">
        <f>IF(TONGHOP!C156="","",TONGHOP!C156)</f>
        <v/>
      </c>
      <c r="D156" s="73" t="str">
        <f>IF(TONGHOP!Q156="","",TONGHOP!Q156)</f>
        <v/>
      </c>
      <c r="E156" s="74" t="str">
        <f>IF(TONGHOP!V156="","",IF(OR(TONGHOP!O156="KTHP",TONGHOP!O156="ThiTN"),TONGHOP!V156,""))</f>
        <v/>
      </c>
      <c r="F156" s="73" t="str">
        <f t="shared" si="4"/>
        <v/>
      </c>
      <c r="G156" s="74" t="str">
        <f>IF(TONGHOP!W156="","",IF(OR(TONGHOP!O156="KTHP",TONGHOP!O156="ThiTN"),TONGHOP!W156,""))</f>
        <v/>
      </c>
      <c r="H156" s="73" t="str">
        <f t="shared" si="5"/>
        <v/>
      </c>
    </row>
    <row r="157" spans="1:8" ht="15.95" customHeight="1">
      <c r="A157" s="72" t="str">
        <f>IF(TONGHOP!E157="","",TONGHOP!E157)</f>
        <v/>
      </c>
      <c r="B157" s="68" t="str">
        <f>IF(TONGHOP!B157="","",TONGHOP!B157)</f>
        <v/>
      </c>
      <c r="C157" s="68" t="str">
        <f>IF(TONGHOP!C157="","",TONGHOP!C157)</f>
        <v/>
      </c>
      <c r="D157" s="73" t="str">
        <f>IF(TONGHOP!Q157="","",TONGHOP!Q157)</f>
        <v/>
      </c>
      <c r="E157" s="74" t="str">
        <f>IF(TONGHOP!V157="","",IF(OR(TONGHOP!O157="KTHP",TONGHOP!O157="ThiTN"),TONGHOP!V157,""))</f>
        <v/>
      </c>
      <c r="F157" s="73" t="str">
        <f t="shared" si="4"/>
        <v/>
      </c>
      <c r="G157" s="74" t="str">
        <f>IF(TONGHOP!W157="","",IF(OR(TONGHOP!O157="KTHP",TONGHOP!O157="ThiTN"),TONGHOP!W157,""))</f>
        <v/>
      </c>
      <c r="H157" s="73" t="str">
        <f t="shared" si="5"/>
        <v/>
      </c>
    </row>
    <row r="158" spans="1:8" ht="15.95" customHeight="1">
      <c r="A158" s="72" t="str">
        <f>IF(TONGHOP!E158="","",TONGHOP!E158)</f>
        <v/>
      </c>
      <c r="B158" s="68" t="str">
        <f>IF(TONGHOP!B158="","",TONGHOP!B158)</f>
        <v/>
      </c>
      <c r="C158" s="68" t="str">
        <f>IF(TONGHOP!C158="","",TONGHOP!C158)</f>
        <v/>
      </c>
      <c r="D158" s="73" t="str">
        <f>IF(TONGHOP!Q158="","",TONGHOP!Q158)</f>
        <v/>
      </c>
      <c r="E158" s="74" t="str">
        <f>IF(TONGHOP!V158="","",IF(OR(TONGHOP!O158="KTHP",TONGHOP!O158="ThiTN"),TONGHOP!V158,""))</f>
        <v/>
      </c>
      <c r="F158" s="73" t="str">
        <f t="shared" si="4"/>
        <v/>
      </c>
      <c r="G158" s="74" t="str">
        <f>IF(TONGHOP!W158="","",IF(OR(TONGHOP!O158="KTHP",TONGHOP!O158="ThiTN"),TONGHOP!W158,""))</f>
        <v/>
      </c>
      <c r="H158" s="73" t="str">
        <f t="shared" si="5"/>
        <v/>
      </c>
    </row>
    <row r="159" spans="1:8" ht="15.95" customHeight="1">
      <c r="A159" s="72" t="str">
        <f>IF(TONGHOP!E159="","",TONGHOP!E159)</f>
        <v/>
      </c>
      <c r="B159" s="68" t="str">
        <f>IF(TONGHOP!B159="","",TONGHOP!B159)</f>
        <v/>
      </c>
      <c r="C159" s="68" t="str">
        <f>IF(TONGHOP!C159="","",TONGHOP!C159)</f>
        <v/>
      </c>
      <c r="D159" s="73" t="str">
        <f>IF(TONGHOP!Q159="","",TONGHOP!Q159)</f>
        <v/>
      </c>
      <c r="E159" s="74" t="str">
        <f>IF(TONGHOP!V159="","",IF(OR(TONGHOP!O159="KTHP",TONGHOP!O159="ThiTN"),TONGHOP!V159,""))</f>
        <v/>
      </c>
      <c r="F159" s="73" t="str">
        <f t="shared" si="4"/>
        <v/>
      </c>
      <c r="G159" s="74" t="str">
        <f>IF(TONGHOP!W159="","",IF(OR(TONGHOP!O159="KTHP",TONGHOP!O159="ThiTN"),TONGHOP!W159,""))</f>
        <v/>
      </c>
      <c r="H159" s="73" t="str">
        <f t="shared" si="5"/>
        <v/>
      </c>
    </row>
    <row r="160" spans="1:8" ht="15.95" customHeight="1">
      <c r="A160" s="72" t="str">
        <f>IF(TONGHOP!E160="","",TONGHOP!E160)</f>
        <v/>
      </c>
      <c r="B160" s="68" t="str">
        <f>IF(TONGHOP!B160="","",TONGHOP!B160)</f>
        <v/>
      </c>
      <c r="C160" s="68" t="str">
        <f>IF(TONGHOP!C160="","",TONGHOP!C160)</f>
        <v/>
      </c>
      <c r="D160" s="73" t="str">
        <f>IF(TONGHOP!Q160="","",TONGHOP!Q160)</f>
        <v/>
      </c>
      <c r="E160" s="74" t="str">
        <f>IF(TONGHOP!V160="","",IF(OR(TONGHOP!O160="KTHP",TONGHOP!O160="ThiTN"),TONGHOP!V160,""))</f>
        <v/>
      </c>
      <c r="F160" s="73" t="str">
        <f t="shared" si="4"/>
        <v/>
      </c>
      <c r="G160" s="74" t="str">
        <f>IF(TONGHOP!W160="","",IF(OR(TONGHOP!O160="KTHP",TONGHOP!O160="ThiTN"),TONGHOP!W160,""))</f>
        <v/>
      </c>
      <c r="H160" s="73" t="str">
        <f t="shared" si="5"/>
        <v/>
      </c>
    </row>
    <row r="161" spans="1:8" ht="15.95" customHeight="1">
      <c r="A161" s="72" t="str">
        <f>IF(TONGHOP!E161="","",TONGHOP!E161)</f>
        <v/>
      </c>
      <c r="B161" s="68" t="str">
        <f>IF(TONGHOP!B161="","",TONGHOP!B161)</f>
        <v/>
      </c>
      <c r="C161" s="68" t="str">
        <f>IF(TONGHOP!C161="","",TONGHOP!C161)</f>
        <v/>
      </c>
      <c r="D161" s="73" t="str">
        <f>IF(TONGHOP!Q161="","",TONGHOP!Q161)</f>
        <v/>
      </c>
      <c r="E161" s="74" t="str">
        <f>IF(TONGHOP!V161="","",IF(OR(TONGHOP!O161="KTHP",TONGHOP!O161="ThiTN"),TONGHOP!V161,""))</f>
        <v/>
      </c>
      <c r="F161" s="73" t="str">
        <f t="shared" si="4"/>
        <v/>
      </c>
      <c r="G161" s="74" t="str">
        <f>IF(TONGHOP!W161="","",IF(OR(TONGHOP!O161="KTHP",TONGHOP!O161="ThiTN"),TONGHOP!W161,""))</f>
        <v/>
      </c>
      <c r="H161" s="73" t="str">
        <f t="shared" si="5"/>
        <v/>
      </c>
    </row>
    <row r="162" spans="1:8" ht="15.95" customHeight="1">
      <c r="A162" s="72" t="str">
        <f>IF(TONGHOP!E162="","",TONGHOP!E162)</f>
        <v/>
      </c>
      <c r="B162" s="68" t="str">
        <f>IF(TONGHOP!B162="","",TONGHOP!B162)</f>
        <v/>
      </c>
      <c r="C162" s="68" t="str">
        <f>IF(TONGHOP!C162="","",TONGHOP!C162)</f>
        <v/>
      </c>
      <c r="D162" s="73" t="str">
        <f>IF(TONGHOP!Q162="","",TONGHOP!Q162)</f>
        <v/>
      </c>
      <c r="E162" s="74" t="str">
        <f>IF(TONGHOP!V162="","",IF(OR(TONGHOP!O162="KTHP",TONGHOP!O162="ThiTN"),TONGHOP!V162,""))</f>
        <v/>
      </c>
      <c r="F162" s="73" t="str">
        <f t="shared" si="4"/>
        <v/>
      </c>
      <c r="G162" s="74" t="str">
        <f>IF(TONGHOP!W162="","",IF(OR(TONGHOP!O162="KTHP",TONGHOP!O162="ThiTN"),TONGHOP!W162,""))</f>
        <v/>
      </c>
      <c r="H162" s="73" t="str">
        <f t="shared" si="5"/>
        <v/>
      </c>
    </row>
    <row r="163" spans="1:8" ht="15.95" customHeight="1">
      <c r="A163" s="72" t="str">
        <f>IF(TONGHOP!E163="","",TONGHOP!E163)</f>
        <v/>
      </c>
      <c r="B163" s="68" t="str">
        <f>IF(TONGHOP!B163="","",TONGHOP!B163)</f>
        <v/>
      </c>
      <c r="C163" s="68" t="str">
        <f>IF(TONGHOP!C163="","",TONGHOP!C163)</f>
        <v/>
      </c>
      <c r="D163" s="73" t="str">
        <f>IF(TONGHOP!Q163="","",TONGHOP!Q163)</f>
        <v/>
      </c>
      <c r="E163" s="74" t="str">
        <f>IF(TONGHOP!V163="","",IF(OR(TONGHOP!O163="KTHP",TONGHOP!O163="ThiTN"),TONGHOP!V163,""))</f>
        <v/>
      </c>
      <c r="F163" s="73" t="str">
        <f t="shared" si="4"/>
        <v/>
      </c>
      <c r="G163" s="74" t="str">
        <f>IF(TONGHOP!W163="","",IF(OR(TONGHOP!O163="KTHP",TONGHOP!O163="ThiTN"),TONGHOP!W163,""))</f>
        <v/>
      </c>
      <c r="H163" s="73" t="str">
        <f t="shared" si="5"/>
        <v/>
      </c>
    </row>
    <row r="164" spans="1:8" ht="15.95" customHeight="1">
      <c r="A164" s="72" t="str">
        <f>IF(TONGHOP!E164="","",TONGHOP!E164)</f>
        <v/>
      </c>
      <c r="B164" s="68" t="str">
        <f>IF(TONGHOP!B164="","",TONGHOP!B164)</f>
        <v/>
      </c>
      <c r="C164" s="68" t="str">
        <f>IF(TONGHOP!C164="","",TONGHOP!C164)</f>
        <v/>
      </c>
      <c r="D164" s="73" t="str">
        <f>IF(TONGHOP!Q164="","",TONGHOP!Q164)</f>
        <v/>
      </c>
      <c r="E164" s="74" t="str">
        <f>IF(TONGHOP!V164="","",IF(OR(TONGHOP!O164="KTHP",TONGHOP!O164="ThiTN"),TONGHOP!V164,""))</f>
        <v/>
      </c>
      <c r="F164" s="73" t="str">
        <f t="shared" si="4"/>
        <v/>
      </c>
      <c r="G164" s="74" t="str">
        <f>IF(TONGHOP!W164="","",IF(OR(TONGHOP!O164="KTHP",TONGHOP!O164="ThiTN"),TONGHOP!W164,""))</f>
        <v/>
      </c>
      <c r="H164" s="73" t="str">
        <f t="shared" si="5"/>
        <v/>
      </c>
    </row>
    <row r="165" spans="1:8" ht="15.95" customHeight="1">
      <c r="A165" s="72" t="str">
        <f>IF(TONGHOP!E165="","",TONGHOP!E165)</f>
        <v/>
      </c>
      <c r="B165" s="68" t="str">
        <f>IF(TONGHOP!B165="","",TONGHOP!B165)</f>
        <v/>
      </c>
      <c r="C165" s="68" t="str">
        <f>IF(TONGHOP!C165="","",TONGHOP!C165)</f>
        <v/>
      </c>
      <c r="D165" s="73" t="str">
        <f>IF(TONGHOP!Q165="","",TONGHOP!Q165)</f>
        <v/>
      </c>
      <c r="E165" s="74" t="str">
        <f>IF(TONGHOP!V165="","",IF(OR(TONGHOP!O165="KTHP",TONGHOP!O165="ThiTN"),TONGHOP!V165,""))</f>
        <v/>
      </c>
      <c r="F165" s="73" t="str">
        <f t="shared" si="4"/>
        <v/>
      </c>
      <c r="G165" s="74" t="str">
        <f>IF(TONGHOP!W165="","",IF(OR(TONGHOP!O165="KTHP",TONGHOP!O165="ThiTN"),TONGHOP!W165,""))</f>
        <v/>
      </c>
      <c r="H165" s="73" t="str">
        <f t="shared" si="5"/>
        <v/>
      </c>
    </row>
    <row r="166" spans="1:8" ht="15.95" customHeight="1">
      <c r="A166" s="72" t="str">
        <f>IF(TONGHOP!E166="","",TONGHOP!E166)</f>
        <v/>
      </c>
      <c r="B166" s="68" t="str">
        <f>IF(TONGHOP!B166="","",TONGHOP!B166)</f>
        <v/>
      </c>
      <c r="C166" s="68" t="str">
        <f>IF(TONGHOP!C166="","",TONGHOP!C166)</f>
        <v/>
      </c>
      <c r="D166" s="73" t="str">
        <f>IF(TONGHOP!Q166="","",TONGHOP!Q166)</f>
        <v/>
      </c>
      <c r="E166" s="74" t="str">
        <f>IF(TONGHOP!V166="","",IF(OR(TONGHOP!O166="KTHP",TONGHOP!O166="ThiTN"),TONGHOP!V166,""))</f>
        <v/>
      </c>
      <c r="F166" s="73" t="str">
        <f t="shared" si="4"/>
        <v/>
      </c>
      <c r="G166" s="74" t="str">
        <f>IF(TONGHOP!W166="","",IF(OR(TONGHOP!O166="KTHP",TONGHOP!O166="ThiTN"),TONGHOP!W166,""))</f>
        <v/>
      </c>
      <c r="H166" s="73" t="str">
        <f t="shared" si="5"/>
        <v/>
      </c>
    </row>
    <row r="167" spans="1:8" ht="15.95" customHeight="1">
      <c r="A167" s="72" t="str">
        <f>IF(TONGHOP!E167="","",TONGHOP!E167)</f>
        <v/>
      </c>
      <c r="B167" s="68" t="str">
        <f>IF(TONGHOP!B167="","",TONGHOP!B167)</f>
        <v/>
      </c>
      <c r="C167" s="68" t="str">
        <f>IF(TONGHOP!C167="","",TONGHOP!C167)</f>
        <v/>
      </c>
      <c r="D167" s="73" t="str">
        <f>IF(TONGHOP!Q167="","",TONGHOP!Q167)</f>
        <v/>
      </c>
      <c r="E167" s="74" t="str">
        <f>IF(TONGHOP!V167="","",IF(OR(TONGHOP!O167="KTHP",TONGHOP!O167="ThiTN"),TONGHOP!V167,""))</f>
        <v/>
      </c>
      <c r="F167" s="73" t="str">
        <f t="shared" si="4"/>
        <v/>
      </c>
      <c r="G167" s="74" t="str">
        <f>IF(TONGHOP!W167="","",IF(OR(TONGHOP!O167="KTHP",TONGHOP!O167="ThiTN"),TONGHOP!W167,""))</f>
        <v/>
      </c>
      <c r="H167" s="73" t="str">
        <f t="shared" si="5"/>
        <v/>
      </c>
    </row>
    <row r="168" spans="1:8" ht="15.95" customHeight="1">
      <c r="A168" s="72" t="str">
        <f>IF(TONGHOP!E168="","",TONGHOP!E168)</f>
        <v/>
      </c>
      <c r="B168" s="68" t="str">
        <f>IF(TONGHOP!B168="","",TONGHOP!B168)</f>
        <v/>
      </c>
      <c r="C168" s="68" t="str">
        <f>IF(TONGHOP!C168="","",TONGHOP!C168)</f>
        <v/>
      </c>
      <c r="D168" s="73" t="str">
        <f>IF(TONGHOP!Q168="","",TONGHOP!Q168)</f>
        <v/>
      </c>
      <c r="E168" s="74" t="str">
        <f>IF(TONGHOP!V168="","",IF(OR(TONGHOP!O168="KTHP",TONGHOP!O168="ThiTN"),TONGHOP!V168,""))</f>
        <v/>
      </c>
      <c r="F168" s="73" t="str">
        <f t="shared" si="4"/>
        <v/>
      </c>
      <c r="G168" s="74" t="str">
        <f>IF(TONGHOP!W168="","",IF(OR(TONGHOP!O168="KTHP",TONGHOP!O168="ThiTN"),TONGHOP!W168,""))</f>
        <v/>
      </c>
      <c r="H168" s="73" t="str">
        <f t="shared" si="5"/>
        <v/>
      </c>
    </row>
    <row r="169" spans="1:8" ht="15.95" customHeight="1">
      <c r="A169" s="72" t="str">
        <f>IF(TONGHOP!E169="","",TONGHOP!E169)</f>
        <v/>
      </c>
      <c r="B169" s="68" t="str">
        <f>IF(TONGHOP!B169="","",TONGHOP!B169)</f>
        <v/>
      </c>
      <c r="C169" s="68" t="str">
        <f>IF(TONGHOP!C169="","",TONGHOP!C169)</f>
        <v/>
      </c>
      <c r="D169" s="73" t="str">
        <f>IF(TONGHOP!Q169="","",TONGHOP!Q169)</f>
        <v/>
      </c>
      <c r="E169" s="74" t="str">
        <f>IF(TONGHOP!V169="","",IF(OR(TONGHOP!O169="KTHP",TONGHOP!O169="ThiTN"),TONGHOP!V169,""))</f>
        <v/>
      </c>
      <c r="F169" s="73" t="str">
        <f t="shared" si="4"/>
        <v/>
      </c>
      <c r="G169" s="74" t="str">
        <f>IF(TONGHOP!W169="","",IF(OR(TONGHOP!O169="KTHP",TONGHOP!O169="ThiTN"),TONGHOP!W169,""))</f>
        <v/>
      </c>
      <c r="H169" s="73" t="str">
        <f t="shared" si="5"/>
        <v/>
      </c>
    </row>
    <row r="170" spans="1:8" ht="15.95" customHeight="1">
      <c r="A170" s="72" t="str">
        <f>IF(TONGHOP!E170="","",TONGHOP!E170)</f>
        <v/>
      </c>
      <c r="B170" s="68" t="str">
        <f>IF(TONGHOP!B170="","",TONGHOP!B170)</f>
        <v/>
      </c>
      <c r="C170" s="68" t="str">
        <f>IF(TONGHOP!C170="","",TONGHOP!C170)</f>
        <v/>
      </c>
      <c r="D170" s="73" t="str">
        <f>IF(TONGHOP!Q170="","",TONGHOP!Q170)</f>
        <v/>
      </c>
      <c r="E170" s="74" t="str">
        <f>IF(TONGHOP!V170="","",IF(OR(TONGHOP!O170="KTHP",TONGHOP!O170="ThiTN"),TONGHOP!V170,""))</f>
        <v/>
      </c>
      <c r="F170" s="73" t="str">
        <f t="shared" si="4"/>
        <v/>
      </c>
      <c r="G170" s="74" t="str">
        <f>IF(TONGHOP!W170="","",IF(OR(TONGHOP!O170="KTHP",TONGHOP!O170="ThiTN"),TONGHOP!W170,""))</f>
        <v/>
      </c>
      <c r="H170" s="73" t="str">
        <f t="shared" si="5"/>
        <v/>
      </c>
    </row>
    <row r="171" spans="1:8" ht="15.95" customHeight="1">
      <c r="A171" s="72" t="str">
        <f>IF(TONGHOP!E171="","",TONGHOP!E171)</f>
        <v/>
      </c>
      <c r="B171" s="68" t="str">
        <f>IF(TONGHOP!B171="","",TONGHOP!B171)</f>
        <v/>
      </c>
      <c r="C171" s="68" t="str">
        <f>IF(TONGHOP!C171="","",TONGHOP!C171)</f>
        <v/>
      </c>
      <c r="D171" s="73" t="str">
        <f>IF(TONGHOP!Q171="","",TONGHOP!Q171)</f>
        <v/>
      </c>
      <c r="E171" s="74" t="str">
        <f>IF(TONGHOP!V171="","",IF(OR(TONGHOP!O171="KTHP",TONGHOP!O171="ThiTN"),TONGHOP!V171,""))</f>
        <v/>
      </c>
      <c r="F171" s="73" t="str">
        <f t="shared" si="4"/>
        <v/>
      </c>
      <c r="G171" s="74" t="str">
        <f>IF(TONGHOP!W171="","",IF(OR(TONGHOP!O171="KTHP",TONGHOP!O171="ThiTN"),TONGHOP!W171,""))</f>
        <v/>
      </c>
      <c r="H171" s="73" t="str">
        <f t="shared" si="5"/>
        <v/>
      </c>
    </row>
    <row r="172" spans="1:8" ht="15.95" customHeight="1">
      <c r="A172" s="72" t="str">
        <f>IF(TONGHOP!E172="","",TONGHOP!E172)</f>
        <v/>
      </c>
      <c r="B172" s="68" t="str">
        <f>IF(TONGHOP!B172="","",TONGHOP!B172)</f>
        <v/>
      </c>
      <c r="C172" s="68" t="str">
        <f>IF(TONGHOP!C172="","",TONGHOP!C172)</f>
        <v/>
      </c>
      <c r="D172" s="73" t="str">
        <f>IF(TONGHOP!Q172="","",TONGHOP!Q172)</f>
        <v/>
      </c>
      <c r="E172" s="74" t="str">
        <f>IF(TONGHOP!V172="","",IF(OR(TONGHOP!O172="KTHP",TONGHOP!O172="ThiTN"),TONGHOP!V172,""))</f>
        <v/>
      </c>
      <c r="F172" s="73" t="str">
        <f t="shared" si="4"/>
        <v/>
      </c>
      <c r="G172" s="74" t="str">
        <f>IF(TONGHOP!W172="","",IF(OR(TONGHOP!O172="KTHP",TONGHOP!O172="ThiTN"),TONGHOP!W172,""))</f>
        <v/>
      </c>
      <c r="H172" s="73" t="str">
        <f t="shared" si="5"/>
        <v/>
      </c>
    </row>
    <row r="173" spans="1:8" ht="15.95" customHeight="1">
      <c r="A173" s="72" t="str">
        <f>IF(TONGHOP!E173="","",TONGHOP!E173)</f>
        <v/>
      </c>
      <c r="B173" s="68" t="str">
        <f>IF(TONGHOP!B173="","",TONGHOP!B173)</f>
        <v/>
      </c>
      <c r="C173" s="68" t="str">
        <f>IF(TONGHOP!C173="","",TONGHOP!C173)</f>
        <v/>
      </c>
      <c r="D173" s="73" t="str">
        <f>IF(TONGHOP!Q173="","",TONGHOP!Q173)</f>
        <v/>
      </c>
      <c r="E173" s="74" t="str">
        <f>IF(TONGHOP!V173="","",IF(OR(TONGHOP!O173="KTHP",TONGHOP!O173="ThiTN"),TONGHOP!V173,""))</f>
        <v/>
      </c>
      <c r="F173" s="73" t="str">
        <f t="shared" si="4"/>
        <v/>
      </c>
      <c r="G173" s="74" t="str">
        <f>IF(TONGHOP!W173="","",IF(OR(TONGHOP!O173="KTHP",TONGHOP!O173="ThiTN"),TONGHOP!W173,""))</f>
        <v/>
      </c>
      <c r="H173" s="73" t="str">
        <f t="shared" si="5"/>
        <v/>
      </c>
    </row>
    <row r="174" spans="1:8" ht="15.95" customHeight="1">
      <c r="A174" s="72" t="str">
        <f>IF(TONGHOP!E174="","",TONGHOP!E174)</f>
        <v/>
      </c>
      <c r="B174" s="68" t="str">
        <f>IF(TONGHOP!B174="","",TONGHOP!B174)</f>
        <v/>
      </c>
      <c r="C174" s="68" t="str">
        <f>IF(TONGHOP!C174="","",TONGHOP!C174)</f>
        <v/>
      </c>
      <c r="D174" s="73" t="str">
        <f>IF(TONGHOP!Q174="","",TONGHOP!Q174)</f>
        <v/>
      </c>
      <c r="E174" s="74" t="str">
        <f>IF(TONGHOP!V174="","",IF(OR(TONGHOP!O174="KTHP",TONGHOP!O174="ThiTN"),TONGHOP!V174,""))</f>
        <v/>
      </c>
      <c r="F174" s="73" t="str">
        <f t="shared" si="4"/>
        <v/>
      </c>
      <c r="G174" s="74" t="str">
        <f>IF(TONGHOP!W174="","",IF(OR(TONGHOP!O174="KTHP",TONGHOP!O174="ThiTN"),TONGHOP!W174,""))</f>
        <v/>
      </c>
      <c r="H174" s="73" t="str">
        <f t="shared" si="5"/>
        <v/>
      </c>
    </row>
    <row r="175" spans="1:8" ht="15.95" customHeight="1">
      <c r="A175" s="72" t="str">
        <f>IF(TONGHOP!E175="","",TONGHOP!E175)</f>
        <v/>
      </c>
      <c r="B175" s="68" t="str">
        <f>IF(TONGHOP!B175="","",TONGHOP!B175)</f>
        <v/>
      </c>
      <c r="C175" s="68" t="str">
        <f>IF(TONGHOP!C175="","",TONGHOP!C175)</f>
        <v/>
      </c>
      <c r="D175" s="73" t="str">
        <f>IF(TONGHOP!Q175="","",TONGHOP!Q175)</f>
        <v/>
      </c>
      <c r="E175" s="74" t="str">
        <f>IF(TONGHOP!V175="","",IF(OR(TONGHOP!O175="KTHP",TONGHOP!O175="ThiTN"),TONGHOP!V175,""))</f>
        <v/>
      </c>
      <c r="F175" s="73" t="str">
        <f t="shared" si="4"/>
        <v/>
      </c>
      <c r="G175" s="74" t="str">
        <f>IF(TONGHOP!W175="","",IF(OR(TONGHOP!O175="KTHP",TONGHOP!O175="ThiTN"),TONGHOP!W175,""))</f>
        <v/>
      </c>
      <c r="H175" s="73" t="str">
        <f t="shared" si="5"/>
        <v/>
      </c>
    </row>
    <row r="176" spans="1:8" ht="15.95" customHeight="1">
      <c r="A176" s="72" t="str">
        <f>IF(TONGHOP!E176="","",TONGHOP!E176)</f>
        <v/>
      </c>
      <c r="B176" s="68" t="str">
        <f>IF(TONGHOP!B176="","",TONGHOP!B176)</f>
        <v/>
      </c>
      <c r="C176" s="68" t="str">
        <f>IF(TONGHOP!C176="","",TONGHOP!C176)</f>
        <v/>
      </c>
      <c r="D176" s="73" t="str">
        <f>IF(TONGHOP!Q176="","",TONGHOP!Q176)</f>
        <v/>
      </c>
      <c r="E176" s="74" t="str">
        <f>IF(TONGHOP!V176="","",IF(OR(TONGHOP!O176="KTHP",TONGHOP!O176="ThiTN"),TONGHOP!V176,""))</f>
        <v/>
      </c>
      <c r="F176" s="73" t="str">
        <f t="shared" si="4"/>
        <v/>
      </c>
      <c r="G176" s="74" t="str">
        <f>IF(TONGHOP!W176="","",IF(OR(TONGHOP!O176="KTHP",TONGHOP!O176="ThiTN"),TONGHOP!W176,""))</f>
        <v/>
      </c>
      <c r="H176" s="73" t="str">
        <f t="shared" si="5"/>
        <v/>
      </c>
    </row>
    <row r="177" spans="1:8" ht="15.95" customHeight="1">
      <c r="A177" s="72" t="str">
        <f>IF(TONGHOP!E177="","",TONGHOP!E177)</f>
        <v/>
      </c>
      <c r="B177" s="68" t="str">
        <f>IF(TONGHOP!B177="","",TONGHOP!B177)</f>
        <v/>
      </c>
      <c r="C177" s="68" t="str">
        <f>IF(TONGHOP!C177="","",TONGHOP!C177)</f>
        <v/>
      </c>
      <c r="D177" s="73" t="str">
        <f>IF(TONGHOP!Q177="","",TONGHOP!Q177)</f>
        <v/>
      </c>
      <c r="E177" s="74" t="str">
        <f>IF(TONGHOP!V177="","",IF(OR(TONGHOP!O177="KTHP",TONGHOP!O177="ThiTN"),TONGHOP!V177,""))</f>
        <v/>
      </c>
      <c r="F177" s="73" t="str">
        <f t="shared" si="4"/>
        <v/>
      </c>
      <c r="G177" s="74" t="str">
        <f>IF(TONGHOP!W177="","",IF(OR(TONGHOP!O177="KTHP",TONGHOP!O177="ThiTN"),TONGHOP!W177,""))</f>
        <v/>
      </c>
      <c r="H177" s="73" t="str">
        <f t="shared" si="5"/>
        <v/>
      </c>
    </row>
    <row r="178" spans="1:8" ht="15.95" customHeight="1">
      <c r="A178" s="72" t="str">
        <f>IF(TONGHOP!E178="","",TONGHOP!E178)</f>
        <v/>
      </c>
      <c r="B178" s="68" t="str">
        <f>IF(TONGHOP!B178="","",TONGHOP!B178)</f>
        <v/>
      </c>
      <c r="C178" s="68" t="str">
        <f>IF(TONGHOP!C178="","",TONGHOP!C178)</f>
        <v/>
      </c>
      <c r="D178" s="73" t="str">
        <f>IF(TONGHOP!Q178="","",TONGHOP!Q178)</f>
        <v/>
      </c>
      <c r="E178" s="74" t="str">
        <f>IF(TONGHOP!V178="","",IF(OR(TONGHOP!O178="KTHP",TONGHOP!O178="ThiTN"),TONGHOP!V178,""))</f>
        <v/>
      </c>
      <c r="F178" s="73" t="str">
        <f t="shared" si="4"/>
        <v/>
      </c>
      <c r="G178" s="74" t="str">
        <f>IF(TONGHOP!W178="","",IF(OR(TONGHOP!O178="KTHP",TONGHOP!O178="ThiTN"),TONGHOP!W178,""))</f>
        <v/>
      </c>
      <c r="H178" s="73" t="str">
        <f t="shared" si="5"/>
        <v/>
      </c>
    </row>
    <row r="179" spans="1:8" ht="15.95" customHeight="1">
      <c r="A179" s="72" t="str">
        <f>IF(TONGHOP!E179="","",TONGHOP!E179)</f>
        <v/>
      </c>
      <c r="B179" s="68" t="str">
        <f>IF(TONGHOP!B179="","",TONGHOP!B179)</f>
        <v/>
      </c>
      <c r="C179" s="68" t="str">
        <f>IF(TONGHOP!C179="","",TONGHOP!C179)</f>
        <v/>
      </c>
      <c r="D179" s="73" t="str">
        <f>IF(TONGHOP!Q179="","",TONGHOP!Q179)</f>
        <v/>
      </c>
      <c r="E179" s="74" t="str">
        <f>IF(TONGHOP!V179="","",IF(OR(TONGHOP!O179="KTHP",TONGHOP!O179="ThiTN"),TONGHOP!V179,""))</f>
        <v/>
      </c>
      <c r="F179" s="73" t="str">
        <f t="shared" si="4"/>
        <v/>
      </c>
      <c r="G179" s="74" t="str">
        <f>IF(TONGHOP!W179="","",IF(OR(TONGHOP!O179="KTHP",TONGHOP!O179="ThiTN"),TONGHOP!W179,""))</f>
        <v/>
      </c>
      <c r="H179" s="73" t="str">
        <f t="shared" si="5"/>
        <v/>
      </c>
    </row>
    <row r="180" spans="1:8" ht="15.95" customHeight="1">
      <c r="A180" s="72" t="str">
        <f>IF(TONGHOP!E180="","",TONGHOP!E180)</f>
        <v/>
      </c>
      <c r="B180" s="68" t="str">
        <f>IF(TONGHOP!B180="","",TONGHOP!B180)</f>
        <v/>
      </c>
      <c r="C180" s="68" t="str">
        <f>IF(TONGHOP!C180="","",TONGHOP!C180)</f>
        <v/>
      </c>
      <c r="D180" s="73" t="str">
        <f>IF(TONGHOP!Q180="","",TONGHOP!Q180)</f>
        <v/>
      </c>
      <c r="E180" s="74" t="str">
        <f>IF(TONGHOP!V180="","",IF(OR(TONGHOP!O180="KTHP",TONGHOP!O180="ThiTN"),TONGHOP!V180,""))</f>
        <v/>
      </c>
      <c r="F180" s="73" t="str">
        <f t="shared" si="4"/>
        <v/>
      </c>
      <c r="G180" s="74" t="str">
        <f>IF(TONGHOP!W180="","",IF(OR(TONGHOP!O180="KTHP",TONGHOP!O180="ThiTN"),TONGHOP!W180,""))</f>
        <v/>
      </c>
      <c r="H180" s="73" t="str">
        <f t="shared" si="5"/>
        <v/>
      </c>
    </row>
    <row r="181" spans="1:8" ht="15.95" customHeight="1">
      <c r="A181" s="72" t="str">
        <f>IF(TONGHOP!E181="","",TONGHOP!E181)</f>
        <v/>
      </c>
      <c r="B181" s="68" t="str">
        <f>IF(TONGHOP!B181="","",TONGHOP!B181)</f>
        <v/>
      </c>
      <c r="C181" s="68" t="str">
        <f>IF(TONGHOP!C181="","",TONGHOP!C181)</f>
        <v/>
      </c>
      <c r="D181" s="73" t="str">
        <f>IF(TONGHOP!Q181="","",TONGHOP!Q181)</f>
        <v/>
      </c>
      <c r="E181" s="74" t="str">
        <f>IF(TONGHOP!V181="","",IF(OR(TONGHOP!O181="KTHP",TONGHOP!O181="ThiTN"),TONGHOP!V181,""))</f>
        <v/>
      </c>
      <c r="F181" s="73" t="str">
        <f t="shared" si="4"/>
        <v/>
      </c>
      <c r="G181" s="74" t="str">
        <f>IF(TONGHOP!W181="","",IF(OR(TONGHOP!O181="KTHP",TONGHOP!O181="ThiTN"),TONGHOP!W181,""))</f>
        <v/>
      </c>
      <c r="H181" s="73" t="str">
        <f t="shared" si="5"/>
        <v/>
      </c>
    </row>
    <row r="182" spans="1:8" ht="15.95" customHeight="1">
      <c r="A182" s="72" t="str">
        <f>IF(TONGHOP!E182="","",TONGHOP!E182)</f>
        <v/>
      </c>
      <c r="B182" s="68" t="str">
        <f>IF(TONGHOP!B182="","",TONGHOP!B182)</f>
        <v/>
      </c>
      <c r="C182" s="68" t="str">
        <f>IF(TONGHOP!C182="","",TONGHOP!C182)</f>
        <v/>
      </c>
      <c r="D182" s="73" t="str">
        <f>IF(TONGHOP!Q182="","",TONGHOP!Q182)</f>
        <v/>
      </c>
      <c r="E182" s="74" t="str">
        <f>IF(TONGHOP!V182="","",IF(OR(TONGHOP!O182="KTHP",TONGHOP!O182="ThiTN"),TONGHOP!V182,""))</f>
        <v/>
      </c>
      <c r="F182" s="73" t="str">
        <f t="shared" si="4"/>
        <v/>
      </c>
      <c r="G182" s="74" t="str">
        <f>IF(TONGHOP!W182="","",IF(OR(TONGHOP!O182="KTHP",TONGHOP!O182="ThiTN"),TONGHOP!W182,""))</f>
        <v/>
      </c>
      <c r="H182" s="73" t="str">
        <f t="shared" si="5"/>
        <v/>
      </c>
    </row>
    <row r="183" spans="1:8" ht="15.95" customHeight="1">
      <c r="A183" s="72" t="str">
        <f>IF(TONGHOP!E183="","",TONGHOP!E183)</f>
        <v/>
      </c>
      <c r="B183" s="68" t="str">
        <f>IF(TONGHOP!B183="","",TONGHOP!B183)</f>
        <v/>
      </c>
      <c r="C183" s="68" t="str">
        <f>IF(TONGHOP!C183="","",TONGHOP!C183)</f>
        <v/>
      </c>
      <c r="D183" s="73" t="str">
        <f>IF(TONGHOP!Q183="","",TONGHOP!Q183)</f>
        <v/>
      </c>
      <c r="E183" s="74" t="str">
        <f>IF(TONGHOP!V183="","",IF(OR(TONGHOP!O183="KTHP",TONGHOP!O183="ThiTN"),TONGHOP!V183,""))</f>
        <v/>
      </c>
      <c r="F183" s="73" t="str">
        <f t="shared" si="4"/>
        <v/>
      </c>
      <c r="G183" s="74" t="str">
        <f>IF(TONGHOP!W183="","",IF(OR(TONGHOP!O183="KTHP",TONGHOP!O183="ThiTN"),TONGHOP!W183,""))</f>
        <v/>
      </c>
      <c r="H183" s="73" t="str">
        <f t="shared" si="5"/>
        <v/>
      </c>
    </row>
    <row r="184" spans="1:8" ht="15.95" customHeight="1">
      <c r="A184" s="72" t="str">
        <f>IF(TONGHOP!E184="","",TONGHOP!E184)</f>
        <v/>
      </c>
      <c r="B184" s="68" t="str">
        <f>IF(TONGHOP!B184="","",TONGHOP!B184)</f>
        <v/>
      </c>
      <c r="C184" s="68" t="str">
        <f>IF(TONGHOP!C184="","",TONGHOP!C184)</f>
        <v/>
      </c>
      <c r="D184" s="73" t="str">
        <f>IF(TONGHOP!Q184="","",TONGHOP!Q184)</f>
        <v/>
      </c>
      <c r="E184" s="74" t="str">
        <f>IF(TONGHOP!V184="","",IF(OR(TONGHOP!O184="KTHP",TONGHOP!O184="ThiTN"),TONGHOP!V184,""))</f>
        <v/>
      </c>
      <c r="F184" s="73" t="str">
        <f t="shared" si="4"/>
        <v/>
      </c>
      <c r="G184" s="74" t="str">
        <f>IF(TONGHOP!W184="","",IF(OR(TONGHOP!O184="KTHP",TONGHOP!O184="ThiTN"),TONGHOP!W184,""))</f>
        <v/>
      </c>
      <c r="H184" s="73" t="str">
        <f t="shared" si="5"/>
        <v/>
      </c>
    </row>
    <row r="185" spans="1:8" ht="15.95" customHeight="1">
      <c r="A185" s="72" t="str">
        <f>IF(TONGHOP!E185="","",TONGHOP!E185)</f>
        <v/>
      </c>
      <c r="B185" s="68" t="str">
        <f>IF(TONGHOP!B185="","",TONGHOP!B185)</f>
        <v/>
      </c>
      <c r="C185" s="68" t="str">
        <f>IF(TONGHOP!C185="","",TONGHOP!C185)</f>
        <v/>
      </c>
      <c r="D185" s="73" t="str">
        <f>IF(TONGHOP!Q185="","",TONGHOP!Q185)</f>
        <v/>
      </c>
      <c r="E185" s="74" t="str">
        <f>IF(TONGHOP!V185="","",IF(OR(TONGHOP!O185="KTHP",TONGHOP!O185="ThiTN"),TONGHOP!V185,""))</f>
        <v/>
      </c>
      <c r="F185" s="73" t="str">
        <f t="shared" si="4"/>
        <v/>
      </c>
      <c r="G185" s="74" t="str">
        <f>IF(TONGHOP!W185="","",IF(OR(TONGHOP!O185="KTHP",TONGHOP!O185="ThiTN"),TONGHOP!W185,""))</f>
        <v/>
      </c>
      <c r="H185" s="73" t="str">
        <f t="shared" si="5"/>
        <v/>
      </c>
    </row>
    <row r="186" spans="1:8" ht="15.95" customHeight="1">
      <c r="A186" s="72" t="str">
        <f>IF(TONGHOP!E186="","",TONGHOP!E186)</f>
        <v/>
      </c>
      <c r="B186" s="68" t="str">
        <f>IF(TONGHOP!B186="","",TONGHOP!B186)</f>
        <v/>
      </c>
      <c r="C186" s="68" t="str">
        <f>IF(TONGHOP!C186="","",TONGHOP!C186)</f>
        <v/>
      </c>
      <c r="D186" s="73" t="str">
        <f>IF(TONGHOP!Q186="","",TONGHOP!Q186)</f>
        <v/>
      </c>
      <c r="E186" s="74" t="str">
        <f>IF(TONGHOP!V186="","",IF(OR(TONGHOP!O186="KTHP",TONGHOP!O186="ThiTN"),TONGHOP!V186,""))</f>
        <v/>
      </c>
      <c r="F186" s="73" t="str">
        <f t="shared" si="4"/>
        <v/>
      </c>
      <c r="G186" s="74" t="str">
        <f>IF(TONGHOP!W186="","",IF(OR(TONGHOP!O186="KTHP",TONGHOP!O186="ThiTN"),TONGHOP!W186,""))</f>
        <v/>
      </c>
      <c r="H186" s="73" t="str">
        <f t="shared" si="5"/>
        <v/>
      </c>
    </row>
    <row r="187" spans="1:8" ht="15.95" customHeight="1">
      <c r="A187" s="72" t="str">
        <f>IF(TONGHOP!E187="","",TONGHOP!E187)</f>
        <v/>
      </c>
      <c r="B187" s="68" t="str">
        <f>IF(TONGHOP!B187="","",TONGHOP!B187)</f>
        <v/>
      </c>
      <c r="C187" s="68" t="str">
        <f>IF(TONGHOP!C187="","",TONGHOP!C187)</f>
        <v/>
      </c>
      <c r="D187" s="73" t="str">
        <f>IF(TONGHOP!Q187="","",TONGHOP!Q187)</f>
        <v/>
      </c>
      <c r="E187" s="74" t="str">
        <f>IF(TONGHOP!V187="","",IF(OR(TONGHOP!O187="KTHP",TONGHOP!O187="ThiTN"),TONGHOP!V187,""))</f>
        <v/>
      </c>
      <c r="F187" s="73" t="str">
        <f t="shared" si="4"/>
        <v/>
      </c>
      <c r="G187" s="74" t="str">
        <f>IF(TONGHOP!W187="","",IF(OR(TONGHOP!O187="KTHP",TONGHOP!O187="ThiTN"),TONGHOP!W187,""))</f>
        <v/>
      </c>
      <c r="H187" s="73" t="str">
        <f t="shared" si="5"/>
        <v/>
      </c>
    </row>
    <row r="188" spans="1:8" ht="15.95" customHeight="1">
      <c r="A188" s="72" t="str">
        <f>IF(TONGHOP!E188="","",TONGHOP!E188)</f>
        <v/>
      </c>
      <c r="B188" s="68" t="str">
        <f>IF(TONGHOP!B188="","",TONGHOP!B188)</f>
        <v/>
      </c>
      <c r="C188" s="68" t="str">
        <f>IF(TONGHOP!C188="","",TONGHOP!C188)</f>
        <v/>
      </c>
      <c r="D188" s="73" t="str">
        <f>IF(TONGHOP!Q188="","",TONGHOP!Q188)</f>
        <v/>
      </c>
      <c r="E188" s="74" t="str">
        <f>IF(TONGHOP!V188="","",IF(OR(TONGHOP!O188="KTHP",TONGHOP!O188="ThiTN"),TONGHOP!V188,""))</f>
        <v/>
      </c>
      <c r="F188" s="73" t="str">
        <f t="shared" si="4"/>
        <v/>
      </c>
      <c r="G188" s="74" t="str">
        <f>IF(TONGHOP!W188="","",IF(OR(TONGHOP!O188="KTHP",TONGHOP!O188="ThiTN"),TONGHOP!W188,""))</f>
        <v/>
      </c>
      <c r="H188" s="73" t="str">
        <f t="shared" si="5"/>
        <v/>
      </c>
    </row>
    <row r="189" spans="1:8" ht="15.95" customHeight="1">
      <c r="A189" s="72" t="str">
        <f>IF(TONGHOP!E189="","",TONGHOP!E189)</f>
        <v/>
      </c>
      <c r="B189" s="68" t="str">
        <f>IF(TONGHOP!B189="","",TONGHOP!B189)</f>
        <v/>
      </c>
      <c r="C189" s="68" t="str">
        <f>IF(TONGHOP!C189="","",TONGHOP!C189)</f>
        <v/>
      </c>
      <c r="D189" s="73" t="str">
        <f>IF(TONGHOP!Q189="","",TONGHOP!Q189)</f>
        <v/>
      </c>
      <c r="E189" s="74" t="str">
        <f>IF(TONGHOP!V189="","",IF(OR(TONGHOP!O189="KTHP",TONGHOP!O189="ThiTN"),TONGHOP!V189,""))</f>
        <v/>
      </c>
      <c r="F189" s="73" t="str">
        <f t="shared" si="4"/>
        <v/>
      </c>
      <c r="G189" s="74" t="str">
        <f>IF(TONGHOP!W189="","",IF(OR(TONGHOP!O189="KTHP",TONGHOP!O189="ThiTN"),TONGHOP!W189,""))</f>
        <v/>
      </c>
      <c r="H189" s="73" t="str">
        <f t="shared" si="5"/>
        <v/>
      </c>
    </row>
    <row r="190" spans="1:8" ht="15.95" customHeight="1">
      <c r="A190" s="72" t="str">
        <f>IF(TONGHOP!E190="","",TONGHOP!E190)</f>
        <v/>
      </c>
      <c r="B190" s="68" t="str">
        <f>IF(TONGHOP!B190="","",TONGHOP!B190)</f>
        <v/>
      </c>
      <c r="C190" s="68" t="str">
        <f>IF(TONGHOP!C190="","",TONGHOP!C190)</f>
        <v/>
      </c>
      <c r="D190" s="73" t="str">
        <f>IF(TONGHOP!Q190="","",TONGHOP!Q190)</f>
        <v/>
      </c>
      <c r="E190" s="74" t="str">
        <f>IF(TONGHOP!V190="","",IF(OR(TONGHOP!O190="KTHP",TONGHOP!O190="ThiTN"),TONGHOP!V190,""))</f>
        <v/>
      </c>
      <c r="F190" s="73" t="str">
        <f t="shared" si="4"/>
        <v/>
      </c>
      <c r="G190" s="74" t="str">
        <f>IF(TONGHOP!W190="","",IF(OR(TONGHOP!O190="KTHP",TONGHOP!O190="ThiTN"),TONGHOP!W190,""))</f>
        <v/>
      </c>
      <c r="H190" s="73" t="str">
        <f t="shared" si="5"/>
        <v/>
      </c>
    </row>
    <row r="191" spans="1:8" ht="15.95" customHeight="1">
      <c r="A191" s="72" t="str">
        <f>IF(TONGHOP!E191="","",TONGHOP!E191)</f>
        <v/>
      </c>
      <c r="B191" s="68" t="str">
        <f>IF(TONGHOP!B191="","",TONGHOP!B191)</f>
        <v/>
      </c>
      <c r="C191" s="68" t="str">
        <f>IF(TONGHOP!C191="","",TONGHOP!C191)</f>
        <v/>
      </c>
      <c r="D191" s="73" t="str">
        <f>IF(TONGHOP!Q191="","",TONGHOP!Q191)</f>
        <v/>
      </c>
      <c r="E191" s="74" t="str">
        <f>IF(TONGHOP!V191="","",IF(OR(TONGHOP!O191="KTHP",TONGHOP!O191="ThiTN"),TONGHOP!V191,""))</f>
        <v/>
      </c>
      <c r="F191" s="73" t="str">
        <f t="shared" si="4"/>
        <v/>
      </c>
      <c r="G191" s="74" t="str">
        <f>IF(TONGHOP!W191="","",IF(OR(TONGHOP!O191="KTHP",TONGHOP!O191="ThiTN"),TONGHOP!W191,""))</f>
        <v/>
      </c>
      <c r="H191" s="73" t="str">
        <f t="shared" si="5"/>
        <v/>
      </c>
    </row>
    <row r="192" spans="1:8" ht="15.95" customHeight="1">
      <c r="A192" s="72" t="str">
        <f>IF(TONGHOP!E192="","",TONGHOP!E192)</f>
        <v/>
      </c>
      <c r="B192" s="68" t="str">
        <f>IF(TONGHOP!B192="","",TONGHOP!B192)</f>
        <v/>
      </c>
      <c r="C192" s="68" t="str">
        <f>IF(TONGHOP!C192="","",TONGHOP!C192)</f>
        <v/>
      </c>
      <c r="D192" s="73" t="str">
        <f>IF(TONGHOP!Q192="","",TONGHOP!Q192)</f>
        <v/>
      </c>
      <c r="E192" s="74" t="str">
        <f>IF(TONGHOP!V192="","",IF(OR(TONGHOP!O192="KTHP",TONGHOP!O192="ThiTN"),TONGHOP!V192,""))</f>
        <v/>
      </c>
      <c r="F192" s="73" t="str">
        <f t="shared" si="4"/>
        <v/>
      </c>
      <c r="G192" s="74" t="str">
        <f>IF(TONGHOP!W192="","",IF(OR(TONGHOP!O192="KTHP",TONGHOP!O192="ThiTN"),TONGHOP!W192,""))</f>
        <v/>
      </c>
      <c r="H192" s="73" t="str">
        <f t="shared" si="5"/>
        <v/>
      </c>
    </row>
    <row r="193" spans="1:8" ht="15.95" customHeight="1">
      <c r="A193" s="72" t="str">
        <f>IF(TONGHOP!E193="","",TONGHOP!E193)</f>
        <v/>
      </c>
      <c r="B193" s="68" t="str">
        <f>IF(TONGHOP!B193="","",TONGHOP!B193)</f>
        <v/>
      </c>
      <c r="C193" s="68" t="str">
        <f>IF(TONGHOP!C193="","",TONGHOP!C193)</f>
        <v/>
      </c>
      <c r="D193" s="73" t="str">
        <f>IF(TONGHOP!Q193="","",TONGHOP!Q193)</f>
        <v/>
      </c>
      <c r="E193" s="74" t="str">
        <f>IF(TONGHOP!V193="","",IF(OR(TONGHOP!O193="KTHP",TONGHOP!O193="ThiTN"),TONGHOP!V193,""))</f>
        <v/>
      </c>
      <c r="F193" s="73" t="str">
        <f t="shared" si="4"/>
        <v/>
      </c>
      <c r="G193" s="74" t="str">
        <f>IF(TONGHOP!W193="","",IF(OR(TONGHOP!O193="KTHP",TONGHOP!O193="ThiTN"),TONGHOP!W193,""))</f>
        <v/>
      </c>
      <c r="H193" s="73" t="str">
        <f t="shared" si="5"/>
        <v/>
      </c>
    </row>
    <row r="194" spans="1:8" ht="15.95" customHeight="1">
      <c r="A194" s="72" t="str">
        <f>IF(TONGHOP!E194="","",TONGHOP!E194)</f>
        <v/>
      </c>
      <c r="B194" s="68" t="str">
        <f>IF(TONGHOP!B194="","",TONGHOP!B194)</f>
        <v/>
      </c>
      <c r="C194" s="68" t="str">
        <f>IF(TONGHOP!C194="","",TONGHOP!C194)</f>
        <v/>
      </c>
      <c r="D194" s="73" t="str">
        <f>IF(TONGHOP!Q194="","",TONGHOP!Q194)</f>
        <v/>
      </c>
      <c r="E194" s="74" t="str">
        <f>IF(TONGHOP!V194="","",IF(OR(TONGHOP!O194="KTHP",TONGHOP!O194="ThiTN"),TONGHOP!V194,""))</f>
        <v/>
      </c>
      <c r="F194" s="73" t="str">
        <f t="shared" si="4"/>
        <v/>
      </c>
      <c r="G194" s="74" t="str">
        <f>IF(TONGHOP!W194="","",IF(OR(TONGHOP!O194="KTHP",TONGHOP!O194="ThiTN"),TONGHOP!W194,""))</f>
        <v/>
      </c>
      <c r="H194" s="73" t="str">
        <f t="shared" si="5"/>
        <v/>
      </c>
    </row>
    <row r="195" spans="1:8" ht="15.95" customHeight="1">
      <c r="A195" s="72" t="str">
        <f>IF(TONGHOP!E195="","",TONGHOP!E195)</f>
        <v/>
      </c>
      <c r="B195" s="68" t="str">
        <f>IF(TONGHOP!B195="","",TONGHOP!B195)</f>
        <v/>
      </c>
      <c r="C195" s="68" t="str">
        <f>IF(TONGHOP!C195="","",TONGHOP!C195)</f>
        <v/>
      </c>
      <c r="D195" s="73" t="str">
        <f>IF(TONGHOP!Q195="","",TONGHOP!Q195)</f>
        <v/>
      </c>
      <c r="E195" s="74" t="str">
        <f>IF(TONGHOP!V195="","",IF(OR(TONGHOP!O195="KTHP",TONGHOP!O195="ThiTN"),TONGHOP!V195,""))</f>
        <v/>
      </c>
      <c r="F195" s="73" t="str">
        <f t="shared" ref="F195:F258" si="6">IF(E195="","",IF(D195&gt;150,2.5,IF(D195&gt;120,2,IF(D195&gt;90,1.6,1.2))))</f>
        <v/>
      </c>
      <c r="G195" s="74" t="str">
        <f>IF(TONGHOP!W195="","",IF(OR(TONGHOP!O195="KTHP",TONGHOP!O195="ThiTN"),TONGHOP!W195,""))</f>
        <v/>
      </c>
      <c r="H195" s="73" t="str">
        <f t="shared" ref="H195:H258" si="7">IF(G195="","",IF(D195&gt;150,2.5,IF(D195&gt;120,2,IF(D195&gt;90,1.6,1.2))))</f>
        <v/>
      </c>
    </row>
    <row r="196" spans="1:8" ht="15.95" customHeight="1">
      <c r="A196" s="72" t="str">
        <f>IF(TONGHOP!E196="","",TONGHOP!E196)</f>
        <v/>
      </c>
      <c r="B196" s="68" t="str">
        <f>IF(TONGHOP!B196="","",TONGHOP!B196)</f>
        <v/>
      </c>
      <c r="C196" s="68" t="str">
        <f>IF(TONGHOP!C196="","",TONGHOP!C196)</f>
        <v/>
      </c>
      <c r="D196" s="73" t="str">
        <f>IF(TONGHOP!Q196="","",TONGHOP!Q196)</f>
        <v/>
      </c>
      <c r="E196" s="74" t="str">
        <f>IF(TONGHOP!V196="","",IF(OR(TONGHOP!O196="KTHP",TONGHOP!O196="ThiTN"),TONGHOP!V196,""))</f>
        <v/>
      </c>
      <c r="F196" s="73" t="str">
        <f t="shared" si="6"/>
        <v/>
      </c>
      <c r="G196" s="74" t="str">
        <f>IF(TONGHOP!W196="","",IF(OR(TONGHOP!O196="KTHP",TONGHOP!O196="ThiTN"),TONGHOP!W196,""))</f>
        <v/>
      </c>
      <c r="H196" s="73" t="str">
        <f t="shared" si="7"/>
        <v/>
      </c>
    </row>
    <row r="197" spans="1:8" ht="15.95" customHeight="1">
      <c r="A197" s="72" t="str">
        <f>IF(TONGHOP!E197="","",TONGHOP!E197)</f>
        <v/>
      </c>
      <c r="B197" s="68" t="str">
        <f>IF(TONGHOP!B197="","",TONGHOP!B197)</f>
        <v/>
      </c>
      <c r="C197" s="68" t="str">
        <f>IF(TONGHOP!C197="","",TONGHOP!C197)</f>
        <v/>
      </c>
      <c r="D197" s="73" t="str">
        <f>IF(TONGHOP!Q197="","",TONGHOP!Q197)</f>
        <v/>
      </c>
      <c r="E197" s="74" t="str">
        <f>IF(TONGHOP!V197="","",IF(OR(TONGHOP!O197="KTHP",TONGHOP!O197="ThiTN"),TONGHOP!V197,""))</f>
        <v/>
      </c>
      <c r="F197" s="73" t="str">
        <f t="shared" si="6"/>
        <v/>
      </c>
      <c r="G197" s="74" t="str">
        <f>IF(TONGHOP!W197="","",IF(OR(TONGHOP!O197="KTHP",TONGHOP!O197="ThiTN"),TONGHOP!W197,""))</f>
        <v/>
      </c>
      <c r="H197" s="73" t="str">
        <f t="shared" si="7"/>
        <v/>
      </c>
    </row>
    <row r="198" spans="1:8" ht="15.95" customHeight="1">
      <c r="A198" s="72" t="str">
        <f>IF(TONGHOP!E198="","",TONGHOP!E198)</f>
        <v/>
      </c>
      <c r="B198" s="68" t="str">
        <f>IF(TONGHOP!B198="","",TONGHOP!B198)</f>
        <v/>
      </c>
      <c r="C198" s="68" t="str">
        <f>IF(TONGHOP!C198="","",TONGHOP!C198)</f>
        <v/>
      </c>
      <c r="D198" s="73" t="str">
        <f>IF(TONGHOP!Q198="","",TONGHOP!Q198)</f>
        <v/>
      </c>
      <c r="E198" s="74" t="str">
        <f>IF(TONGHOP!V198="","",IF(OR(TONGHOP!O198="KTHP",TONGHOP!O198="ThiTN"),TONGHOP!V198,""))</f>
        <v/>
      </c>
      <c r="F198" s="73" t="str">
        <f t="shared" si="6"/>
        <v/>
      </c>
      <c r="G198" s="74" t="str">
        <f>IF(TONGHOP!W198="","",IF(OR(TONGHOP!O198="KTHP",TONGHOP!O198="ThiTN"),TONGHOP!W198,""))</f>
        <v/>
      </c>
      <c r="H198" s="73" t="str">
        <f t="shared" si="7"/>
        <v/>
      </c>
    </row>
    <row r="199" spans="1:8" ht="15.95" customHeight="1">
      <c r="A199" s="72" t="str">
        <f>IF(TONGHOP!E199="","",TONGHOP!E199)</f>
        <v/>
      </c>
      <c r="B199" s="68" t="str">
        <f>IF(TONGHOP!B199="","",TONGHOP!B199)</f>
        <v/>
      </c>
      <c r="C199" s="68" t="str">
        <f>IF(TONGHOP!C199="","",TONGHOP!C199)</f>
        <v/>
      </c>
      <c r="D199" s="73" t="str">
        <f>IF(TONGHOP!Q199="","",TONGHOP!Q199)</f>
        <v/>
      </c>
      <c r="E199" s="74" t="str">
        <f>IF(TONGHOP!V199="","",IF(OR(TONGHOP!O199="KTHP",TONGHOP!O199="ThiTN"),TONGHOP!V199,""))</f>
        <v/>
      </c>
      <c r="F199" s="73" t="str">
        <f t="shared" si="6"/>
        <v/>
      </c>
      <c r="G199" s="74" t="str">
        <f>IF(TONGHOP!W199="","",IF(OR(TONGHOP!O199="KTHP",TONGHOP!O199="ThiTN"),TONGHOP!W199,""))</f>
        <v/>
      </c>
      <c r="H199" s="73" t="str">
        <f t="shared" si="7"/>
        <v/>
      </c>
    </row>
    <row r="200" spans="1:8" ht="15.95" customHeight="1">
      <c r="A200" s="72" t="str">
        <f>IF(TONGHOP!E200="","",TONGHOP!E200)</f>
        <v/>
      </c>
      <c r="B200" s="68" t="str">
        <f>IF(TONGHOP!B200="","",TONGHOP!B200)</f>
        <v/>
      </c>
      <c r="C200" s="68" t="str">
        <f>IF(TONGHOP!C200="","",TONGHOP!C200)</f>
        <v/>
      </c>
      <c r="D200" s="73" t="str">
        <f>IF(TONGHOP!Q200="","",TONGHOP!Q200)</f>
        <v/>
      </c>
      <c r="E200" s="74" t="str">
        <f>IF(TONGHOP!V200="","",IF(OR(TONGHOP!O200="KTHP",TONGHOP!O200="ThiTN"),TONGHOP!V200,""))</f>
        <v/>
      </c>
      <c r="F200" s="73" t="str">
        <f t="shared" si="6"/>
        <v/>
      </c>
      <c r="G200" s="74" t="str">
        <f>IF(TONGHOP!W200="","",IF(OR(TONGHOP!O200="KTHP",TONGHOP!O200="ThiTN"),TONGHOP!W200,""))</f>
        <v/>
      </c>
      <c r="H200" s="73" t="str">
        <f t="shared" si="7"/>
        <v/>
      </c>
    </row>
    <row r="201" spans="1:8" ht="15.95" customHeight="1">
      <c r="A201" s="72" t="str">
        <f>IF(TONGHOP!E201="","",TONGHOP!E201)</f>
        <v/>
      </c>
      <c r="B201" s="68" t="str">
        <f>IF(TONGHOP!B201="","",TONGHOP!B201)</f>
        <v/>
      </c>
      <c r="C201" s="68" t="str">
        <f>IF(TONGHOP!C201="","",TONGHOP!C201)</f>
        <v/>
      </c>
      <c r="D201" s="73" t="str">
        <f>IF(TONGHOP!Q201="","",TONGHOP!Q201)</f>
        <v/>
      </c>
      <c r="E201" s="74" t="str">
        <f>IF(TONGHOP!V201="","",IF(OR(TONGHOP!O201="KTHP",TONGHOP!O201="ThiTN"),TONGHOP!V201,""))</f>
        <v/>
      </c>
      <c r="F201" s="73" t="str">
        <f t="shared" si="6"/>
        <v/>
      </c>
      <c r="G201" s="74" t="str">
        <f>IF(TONGHOP!W201="","",IF(OR(TONGHOP!O201="KTHP",TONGHOP!O201="ThiTN"),TONGHOP!W201,""))</f>
        <v/>
      </c>
      <c r="H201" s="73" t="str">
        <f t="shared" si="7"/>
        <v/>
      </c>
    </row>
    <row r="202" spans="1:8" ht="15.95" customHeight="1">
      <c r="A202" s="72" t="str">
        <f>IF(TONGHOP!E202="","",TONGHOP!E202)</f>
        <v/>
      </c>
      <c r="B202" s="68" t="str">
        <f>IF(TONGHOP!B202="","",TONGHOP!B202)</f>
        <v/>
      </c>
      <c r="C202" s="68" t="str">
        <f>IF(TONGHOP!C202="","",TONGHOP!C202)</f>
        <v/>
      </c>
      <c r="D202" s="73" t="str">
        <f>IF(TONGHOP!Q202="","",TONGHOP!Q202)</f>
        <v/>
      </c>
      <c r="E202" s="74" t="str">
        <f>IF(TONGHOP!V202="","",IF(OR(TONGHOP!O202="KTHP",TONGHOP!O202="ThiTN"),TONGHOP!V202,""))</f>
        <v/>
      </c>
      <c r="F202" s="73" t="str">
        <f t="shared" si="6"/>
        <v/>
      </c>
      <c r="G202" s="74" t="str">
        <f>IF(TONGHOP!W202="","",IF(OR(TONGHOP!O202="KTHP",TONGHOP!O202="ThiTN"),TONGHOP!W202,""))</f>
        <v/>
      </c>
      <c r="H202" s="73" t="str">
        <f t="shared" si="7"/>
        <v/>
      </c>
    </row>
    <row r="203" spans="1:8" ht="15.95" customHeight="1">
      <c r="A203" s="72" t="str">
        <f>IF(TONGHOP!E203="","",TONGHOP!E203)</f>
        <v/>
      </c>
      <c r="B203" s="68" t="str">
        <f>IF(TONGHOP!B203="","",TONGHOP!B203)</f>
        <v/>
      </c>
      <c r="C203" s="68" t="str">
        <f>IF(TONGHOP!C203="","",TONGHOP!C203)</f>
        <v/>
      </c>
      <c r="D203" s="73" t="str">
        <f>IF(TONGHOP!Q203="","",TONGHOP!Q203)</f>
        <v/>
      </c>
      <c r="E203" s="74" t="str">
        <f>IF(TONGHOP!V203="","",IF(OR(TONGHOP!O203="KTHP",TONGHOP!O203="ThiTN"),TONGHOP!V203,""))</f>
        <v/>
      </c>
      <c r="F203" s="73" t="str">
        <f t="shared" si="6"/>
        <v/>
      </c>
      <c r="G203" s="74" t="str">
        <f>IF(TONGHOP!W203="","",IF(OR(TONGHOP!O203="KTHP",TONGHOP!O203="ThiTN"),TONGHOP!W203,""))</f>
        <v/>
      </c>
      <c r="H203" s="73" t="str">
        <f t="shared" si="7"/>
        <v/>
      </c>
    </row>
    <row r="204" spans="1:8" ht="15.95" customHeight="1">
      <c r="A204" s="72" t="str">
        <f>IF(TONGHOP!E204="","",TONGHOP!E204)</f>
        <v/>
      </c>
      <c r="B204" s="68" t="str">
        <f>IF(TONGHOP!B204="","",TONGHOP!B204)</f>
        <v/>
      </c>
      <c r="C204" s="68" t="str">
        <f>IF(TONGHOP!C204="","",TONGHOP!C204)</f>
        <v/>
      </c>
      <c r="D204" s="73" t="str">
        <f>IF(TONGHOP!Q204="","",TONGHOP!Q204)</f>
        <v/>
      </c>
      <c r="E204" s="74" t="str">
        <f>IF(TONGHOP!V204="","",IF(OR(TONGHOP!O204="KTHP",TONGHOP!O204="ThiTN"),TONGHOP!V204,""))</f>
        <v/>
      </c>
      <c r="F204" s="73" t="str">
        <f t="shared" si="6"/>
        <v/>
      </c>
      <c r="G204" s="74" t="str">
        <f>IF(TONGHOP!W204="","",IF(OR(TONGHOP!O204="KTHP",TONGHOP!O204="ThiTN"),TONGHOP!W204,""))</f>
        <v/>
      </c>
      <c r="H204" s="73" t="str">
        <f t="shared" si="7"/>
        <v/>
      </c>
    </row>
    <row r="205" spans="1:8" ht="15.95" customHeight="1">
      <c r="A205" s="72" t="str">
        <f>IF(TONGHOP!E205="","",TONGHOP!E205)</f>
        <v/>
      </c>
      <c r="B205" s="68" t="str">
        <f>IF(TONGHOP!B205="","",TONGHOP!B205)</f>
        <v/>
      </c>
      <c r="C205" s="68" t="str">
        <f>IF(TONGHOP!C205="","",TONGHOP!C205)</f>
        <v/>
      </c>
      <c r="D205" s="73" t="str">
        <f>IF(TONGHOP!Q205="","",TONGHOP!Q205)</f>
        <v/>
      </c>
      <c r="E205" s="74" t="str">
        <f>IF(TONGHOP!V205="","",IF(OR(TONGHOP!O205="KTHP",TONGHOP!O205="ThiTN"),TONGHOP!V205,""))</f>
        <v/>
      </c>
      <c r="F205" s="73" t="str">
        <f t="shared" si="6"/>
        <v/>
      </c>
      <c r="G205" s="74" t="str">
        <f>IF(TONGHOP!W205="","",IF(OR(TONGHOP!O205="KTHP",TONGHOP!O205="ThiTN"),TONGHOP!W205,""))</f>
        <v/>
      </c>
      <c r="H205" s="73" t="str">
        <f t="shared" si="7"/>
        <v/>
      </c>
    </row>
    <row r="206" spans="1:8" ht="15.95" customHeight="1">
      <c r="A206" s="72" t="str">
        <f>IF(TONGHOP!E206="","",TONGHOP!E206)</f>
        <v/>
      </c>
      <c r="B206" s="68" t="str">
        <f>IF(TONGHOP!B206="","",TONGHOP!B206)</f>
        <v/>
      </c>
      <c r="C206" s="68" t="str">
        <f>IF(TONGHOP!C206="","",TONGHOP!C206)</f>
        <v/>
      </c>
      <c r="D206" s="73" t="str">
        <f>IF(TONGHOP!Q206="","",TONGHOP!Q206)</f>
        <v/>
      </c>
      <c r="E206" s="74" t="str">
        <f>IF(TONGHOP!V206="","",IF(OR(TONGHOP!O206="KTHP",TONGHOP!O206="ThiTN"),TONGHOP!V206,""))</f>
        <v/>
      </c>
      <c r="F206" s="73" t="str">
        <f t="shared" si="6"/>
        <v/>
      </c>
      <c r="G206" s="74" t="str">
        <f>IF(TONGHOP!W206="","",IF(OR(TONGHOP!O206="KTHP",TONGHOP!O206="ThiTN"),TONGHOP!W206,""))</f>
        <v/>
      </c>
      <c r="H206" s="73" t="str">
        <f t="shared" si="7"/>
        <v/>
      </c>
    </row>
    <row r="207" spans="1:8" ht="15.95" customHeight="1">
      <c r="A207" s="72" t="str">
        <f>IF(TONGHOP!E207="","",TONGHOP!E207)</f>
        <v/>
      </c>
      <c r="B207" s="68" t="str">
        <f>IF(TONGHOP!B207="","",TONGHOP!B207)</f>
        <v/>
      </c>
      <c r="C207" s="68" t="str">
        <f>IF(TONGHOP!C207="","",TONGHOP!C207)</f>
        <v/>
      </c>
      <c r="D207" s="73" t="str">
        <f>IF(TONGHOP!Q207="","",TONGHOP!Q207)</f>
        <v/>
      </c>
      <c r="E207" s="74" t="str">
        <f>IF(TONGHOP!V207="","",IF(OR(TONGHOP!O207="KTHP",TONGHOP!O207="ThiTN"),TONGHOP!V207,""))</f>
        <v/>
      </c>
      <c r="F207" s="73" t="str">
        <f t="shared" si="6"/>
        <v/>
      </c>
      <c r="G207" s="74" t="str">
        <f>IF(TONGHOP!W207="","",IF(OR(TONGHOP!O207="KTHP",TONGHOP!O207="ThiTN"),TONGHOP!W207,""))</f>
        <v/>
      </c>
      <c r="H207" s="73" t="str">
        <f t="shared" si="7"/>
        <v/>
      </c>
    </row>
    <row r="208" spans="1:8" ht="15.95" customHeight="1">
      <c r="A208" s="72" t="str">
        <f>IF(TONGHOP!E208="","",TONGHOP!E208)</f>
        <v/>
      </c>
      <c r="B208" s="68" t="str">
        <f>IF(TONGHOP!B208="","",TONGHOP!B208)</f>
        <v/>
      </c>
      <c r="C208" s="68" t="str">
        <f>IF(TONGHOP!C208="","",TONGHOP!C208)</f>
        <v/>
      </c>
      <c r="D208" s="73" t="str">
        <f>IF(TONGHOP!Q208="","",TONGHOP!Q208)</f>
        <v/>
      </c>
      <c r="E208" s="74" t="str">
        <f>IF(TONGHOP!V208="","",IF(OR(TONGHOP!O208="KTHP",TONGHOP!O208="ThiTN"),TONGHOP!V208,""))</f>
        <v/>
      </c>
      <c r="F208" s="73" t="str">
        <f t="shared" si="6"/>
        <v/>
      </c>
      <c r="G208" s="74" t="str">
        <f>IF(TONGHOP!W208="","",IF(OR(TONGHOP!O208="KTHP",TONGHOP!O208="ThiTN"),TONGHOP!W208,""))</f>
        <v/>
      </c>
      <c r="H208" s="73" t="str">
        <f t="shared" si="7"/>
        <v/>
      </c>
    </row>
    <row r="209" spans="1:8" ht="15.95" customHeight="1">
      <c r="A209" s="72" t="str">
        <f>IF(TONGHOP!E209="","",TONGHOP!E209)</f>
        <v/>
      </c>
      <c r="B209" s="68" t="str">
        <f>IF(TONGHOP!B209="","",TONGHOP!B209)</f>
        <v/>
      </c>
      <c r="C209" s="68" t="str">
        <f>IF(TONGHOP!C209="","",TONGHOP!C209)</f>
        <v/>
      </c>
      <c r="D209" s="73" t="str">
        <f>IF(TONGHOP!Q209="","",TONGHOP!Q209)</f>
        <v/>
      </c>
      <c r="E209" s="74" t="str">
        <f>IF(TONGHOP!V209="","",IF(OR(TONGHOP!O209="KTHP",TONGHOP!O209="ThiTN"),TONGHOP!V209,""))</f>
        <v/>
      </c>
      <c r="F209" s="73" t="str">
        <f t="shared" si="6"/>
        <v/>
      </c>
      <c r="G209" s="74" t="str">
        <f>IF(TONGHOP!W209="","",IF(OR(TONGHOP!O209="KTHP",TONGHOP!O209="ThiTN"),TONGHOP!W209,""))</f>
        <v/>
      </c>
      <c r="H209" s="73" t="str">
        <f t="shared" si="7"/>
        <v/>
      </c>
    </row>
    <row r="210" spans="1:8" ht="15.95" customHeight="1">
      <c r="A210" s="72" t="str">
        <f>IF(TONGHOP!E210="","",TONGHOP!E210)</f>
        <v/>
      </c>
      <c r="B210" s="68" t="str">
        <f>IF(TONGHOP!B210="","",TONGHOP!B210)</f>
        <v/>
      </c>
      <c r="C210" s="68" t="str">
        <f>IF(TONGHOP!C210="","",TONGHOP!C210)</f>
        <v/>
      </c>
      <c r="D210" s="73" t="str">
        <f>IF(TONGHOP!Q210="","",TONGHOP!Q210)</f>
        <v/>
      </c>
      <c r="E210" s="74" t="str">
        <f>IF(TONGHOP!V210="","",IF(OR(TONGHOP!O210="KTHP",TONGHOP!O210="ThiTN"),TONGHOP!V210,""))</f>
        <v/>
      </c>
      <c r="F210" s="73" t="str">
        <f t="shared" si="6"/>
        <v/>
      </c>
      <c r="G210" s="74" t="str">
        <f>IF(TONGHOP!W210="","",IF(OR(TONGHOP!O210="KTHP",TONGHOP!O210="ThiTN"),TONGHOP!W210,""))</f>
        <v/>
      </c>
      <c r="H210" s="73" t="str">
        <f t="shared" si="7"/>
        <v/>
      </c>
    </row>
    <row r="211" spans="1:8" ht="15.95" customHeight="1">
      <c r="A211" s="72" t="str">
        <f>IF(TONGHOP!E211="","",TONGHOP!E211)</f>
        <v/>
      </c>
      <c r="B211" s="68" t="str">
        <f>IF(TONGHOP!B211="","",TONGHOP!B211)</f>
        <v/>
      </c>
      <c r="C211" s="68" t="str">
        <f>IF(TONGHOP!C211="","",TONGHOP!C211)</f>
        <v/>
      </c>
      <c r="D211" s="73" t="str">
        <f>IF(TONGHOP!Q211="","",TONGHOP!Q211)</f>
        <v/>
      </c>
      <c r="E211" s="74" t="str">
        <f>IF(TONGHOP!V211="","",IF(OR(TONGHOP!O211="KTHP",TONGHOP!O211="ThiTN"),TONGHOP!V211,""))</f>
        <v/>
      </c>
      <c r="F211" s="73" t="str">
        <f t="shared" si="6"/>
        <v/>
      </c>
      <c r="G211" s="74" t="str">
        <f>IF(TONGHOP!W211="","",IF(OR(TONGHOP!O211="KTHP",TONGHOP!O211="ThiTN"),TONGHOP!W211,""))</f>
        <v/>
      </c>
      <c r="H211" s="73" t="str">
        <f t="shared" si="7"/>
        <v/>
      </c>
    </row>
    <row r="212" spans="1:8" ht="15.95" customHeight="1">
      <c r="A212" s="72" t="str">
        <f>IF(TONGHOP!E212="","",TONGHOP!E212)</f>
        <v/>
      </c>
      <c r="B212" s="68" t="str">
        <f>IF(TONGHOP!B212="","",TONGHOP!B212)</f>
        <v/>
      </c>
      <c r="C212" s="68" t="str">
        <f>IF(TONGHOP!C212="","",TONGHOP!C212)</f>
        <v/>
      </c>
      <c r="D212" s="73" t="str">
        <f>IF(TONGHOP!Q212="","",TONGHOP!Q212)</f>
        <v/>
      </c>
      <c r="E212" s="74" t="str">
        <f>IF(TONGHOP!V212="","",IF(OR(TONGHOP!O212="KTHP",TONGHOP!O212="ThiTN"),TONGHOP!V212,""))</f>
        <v/>
      </c>
      <c r="F212" s="73" t="str">
        <f t="shared" si="6"/>
        <v/>
      </c>
      <c r="G212" s="74" t="str">
        <f>IF(TONGHOP!W212="","",IF(OR(TONGHOP!O212="KTHP",TONGHOP!O212="ThiTN"),TONGHOP!W212,""))</f>
        <v/>
      </c>
      <c r="H212" s="73" t="str">
        <f t="shared" si="7"/>
        <v/>
      </c>
    </row>
    <row r="213" spans="1:8" ht="15.95" customHeight="1">
      <c r="A213" s="72" t="str">
        <f>IF(TONGHOP!E213="","",TONGHOP!E213)</f>
        <v/>
      </c>
      <c r="B213" s="68" t="str">
        <f>IF(TONGHOP!B213="","",TONGHOP!B213)</f>
        <v/>
      </c>
      <c r="C213" s="68" t="str">
        <f>IF(TONGHOP!C213="","",TONGHOP!C213)</f>
        <v/>
      </c>
      <c r="D213" s="73" t="str">
        <f>IF(TONGHOP!Q213="","",TONGHOP!Q213)</f>
        <v/>
      </c>
      <c r="E213" s="74" t="str">
        <f>IF(TONGHOP!V213="","",IF(OR(TONGHOP!O213="KTHP",TONGHOP!O213="ThiTN"),TONGHOP!V213,""))</f>
        <v/>
      </c>
      <c r="F213" s="73" t="str">
        <f t="shared" si="6"/>
        <v/>
      </c>
      <c r="G213" s="74" t="str">
        <f>IF(TONGHOP!W213="","",IF(OR(TONGHOP!O213="KTHP",TONGHOP!O213="ThiTN"),TONGHOP!W213,""))</f>
        <v/>
      </c>
      <c r="H213" s="73" t="str">
        <f t="shared" si="7"/>
        <v/>
      </c>
    </row>
    <row r="214" spans="1:8" ht="15.95" customHeight="1">
      <c r="A214" s="72" t="str">
        <f>IF(TONGHOP!E214="","",TONGHOP!E214)</f>
        <v/>
      </c>
      <c r="B214" s="68" t="str">
        <f>IF(TONGHOP!B214="","",TONGHOP!B214)</f>
        <v/>
      </c>
      <c r="C214" s="68" t="str">
        <f>IF(TONGHOP!C214="","",TONGHOP!C214)</f>
        <v/>
      </c>
      <c r="D214" s="73" t="str">
        <f>IF(TONGHOP!Q214="","",TONGHOP!Q214)</f>
        <v/>
      </c>
      <c r="E214" s="74" t="str">
        <f>IF(TONGHOP!V214="","",IF(OR(TONGHOP!O214="KTHP",TONGHOP!O214="ThiTN"),TONGHOP!V214,""))</f>
        <v/>
      </c>
      <c r="F214" s="73" t="str">
        <f t="shared" si="6"/>
        <v/>
      </c>
      <c r="G214" s="74" t="str">
        <f>IF(TONGHOP!W214="","",IF(OR(TONGHOP!O214="KTHP",TONGHOP!O214="ThiTN"),TONGHOP!W214,""))</f>
        <v/>
      </c>
      <c r="H214" s="73" t="str">
        <f t="shared" si="7"/>
        <v/>
      </c>
    </row>
    <row r="215" spans="1:8" ht="15.95" customHeight="1">
      <c r="A215" s="72" t="str">
        <f>IF(TONGHOP!E215="","",TONGHOP!E215)</f>
        <v/>
      </c>
      <c r="B215" s="68" t="str">
        <f>IF(TONGHOP!B215="","",TONGHOP!B215)</f>
        <v/>
      </c>
      <c r="C215" s="68" t="str">
        <f>IF(TONGHOP!C215="","",TONGHOP!C215)</f>
        <v/>
      </c>
      <c r="D215" s="73" t="str">
        <f>IF(TONGHOP!Q215="","",TONGHOP!Q215)</f>
        <v/>
      </c>
      <c r="E215" s="74" t="str">
        <f>IF(TONGHOP!V215="","",IF(OR(TONGHOP!O215="KTHP",TONGHOP!O215="ThiTN"),TONGHOP!V215,""))</f>
        <v/>
      </c>
      <c r="F215" s="73" t="str">
        <f t="shared" si="6"/>
        <v/>
      </c>
      <c r="G215" s="74" t="str">
        <f>IF(TONGHOP!W215="","",IF(OR(TONGHOP!O215="KTHP",TONGHOP!O215="ThiTN"),TONGHOP!W215,""))</f>
        <v/>
      </c>
      <c r="H215" s="73" t="str">
        <f t="shared" si="7"/>
        <v/>
      </c>
    </row>
    <row r="216" spans="1:8" ht="15.95" customHeight="1">
      <c r="A216" s="72" t="str">
        <f>IF(TONGHOP!E216="","",TONGHOP!E216)</f>
        <v/>
      </c>
      <c r="B216" s="68" t="str">
        <f>IF(TONGHOP!B216="","",TONGHOP!B216)</f>
        <v/>
      </c>
      <c r="C216" s="68" t="str">
        <f>IF(TONGHOP!C216="","",TONGHOP!C216)</f>
        <v/>
      </c>
      <c r="D216" s="73" t="str">
        <f>IF(TONGHOP!Q216="","",TONGHOP!Q216)</f>
        <v/>
      </c>
      <c r="E216" s="74" t="str">
        <f>IF(TONGHOP!V216="","",IF(OR(TONGHOP!O216="KTHP",TONGHOP!O216="ThiTN"),TONGHOP!V216,""))</f>
        <v/>
      </c>
      <c r="F216" s="73" t="str">
        <f t="shared" si="6"/>
        <v/>
      </c>
      <c r="G216" s="74" t="str">
        <f>IF(TONGHOP!W216="","",IF(OR(TONGHOP!O216="KTHP",TONGHOP!O216="ThiTN"),TONGHOP!W216,""))</f>
        <v/>
      </c>
      <c r="H216" s="73" t="str">
        <f t="shared" si="7"/>
        <v/>
      </c>
    </row>
    <row r="217" spans="1:8" ht="15.95" customHeight="1">
      <c r="A217" s="72" t="str">
        <f>IF(TONGHOP!E217="","",TONGHOP!E217)</f>
        <v/>
      </c>
      <c r="B217" s="68" t="str">
        <f>IF(TONGHOP!B217="","",TONGHOP!B217)</f>
        <v/>
      </c>
      <c r="C217" s="68" t="str">
        <f>IF(TONGHOP!C217="","",TONGHOP!C217)</f>
        <v/>
      </c>
      <c r="D217" s="73" t="str">
        <f>IF(TONGHOP!Q217="","",TONGHOP!Q217)</f>
        <v/>
      </c>
      <c r="E217" s="74" t="str">
        <f>IF(TONGHOP!V217="","",IF(OR(TONGHOP!O217="KTHP",TONGHOP!O217="ThiTN"),TONGHOP!V217,""))</f>
        <v/>
      </c>
      <c r="F217" s="73" t="str">
        <f t="shared" si="6"/>
        <v/>
      </c>
      <c r="G217" s="74" t="str">
        <f>IF(TONGHOP!W217="","",IF(OR(TONGHOP!O217="KTHP",TONGHOP!O217="ThiTN"),TONGHOP!W217,""))</f>
        <v/>
      </c>
      <c r="H217" s="73" t="str">
        <f t="shared" si="7"/>
        <v/>
      </c>
    </row>
    <row r="218" spans="1:8" ht="15.95" customHeight="1">
      <c r="A218" s="72" t="str">
        <f>IF(TONGHOP!E218="","",TONGHOP!E218)</f>
        <v/>
      </c>
      <c r="B218" s="68" t="str">
        <f>IF(TONGHOP!B218="","",TONGHOP!B218)</f>
        <v/>
      </c>
      <c r="C218" s="68" t="str">
        <f>IF(TONGHOP!C218="","",TONGHOP!C218)</f>
        <v/>
      </c>
      <c r="D218" s="73" t="str">
        <f>IF(TONGHOP!Q218="","",TONGHOP!Q218)</f>
        <v/>
      </c>
      <c r="E218" s="74" t="str">
        <f>IF(TONGHOP!V218="","",IF(OR(TONGHOP!O218="KTHP",TONGHOP!O218="ThiTN"),TONGHOP!V218,""))</f>
        <v/>
      </c>
      <c r="F218" s="73" t="str">
        <f t="shared" si="6"/>
        <v/>
      </c>
      <c r="G218" s="74" t="str">
        <f>IF(TONGHOP!W218="","",IF(OR(TONGHOP!O218="KTHP",TONGHOP!O218="ThiTN"),TONGHOP!W218,""))</f>
        <v/>
      </c>
      <c r="H218" s="73" t="str">
        <f t="shared" si="7"/>
        <v/>
      </c>
    </row>
    <row r="219" spans="1:8" ht="15.95" customHeight="1">
      <c r="A219" s="72" t="str">
        <f>IF(TONGHOP!E219="","",TONGHOP!E219)</f>
        <v/>
      </c>
      <c r="B219" s="68" t="str">
        <f>IF(TONGHOP!B219="","",TONGHOP!B219)</f>
        <v/>
      </c>
      <c r="C219" s="68" t="str">
        <f>IF(TONGHOP!C219="","",TONGHOP!C219)</f>
        <v/>
      </c>
      <c r="D219" s="73" t="str">
        <f>IF(TONGHOP!Q219="","",TONGHOP!Q219)</f>
        <v/>
      </c>
      <c r="E219" s="74" t="str">
        <f>IF(TONGHOP!V219="","",IF(OR(TONGHOP!O219="KTHP",TONGHOP!O219="ThiTN"),TONGHOP!V219,""))</f>
        <v/>
      </c>
      <c r="F219" s="73" t="str">
        <f t="shared" si="6"/>
        <v/>
      </c>
      <c r="G219" s="74" t="str">
        <f>IF(TONGHOP!W219="","",IF(OR(TONGHOP!O219="KTHP",TONGHOP!O219="ThiTN"),TONGHOP!W219,""))</f>
        <v/>
      </c>
      <c r="H219" s="73" t="str">
        <f t="shared" si="7"/>
        <v/>
      </c>
    </row>
    <row r="220" spans="1:8" ht="15.95" customHeight="1">
      <c r="A220" s="72" t="str">
        <f>IF(TONGHOP!E220="","",TONGHOP!E220)</f>
        <v/>
      </c>
      <c r="B220" s="68" t="str">
        <f>IF(TONGHOP!B220="","",TONGHOP!B220)</f>
        <v/>
      </c>
      <c r="C220" s="68" t="str">
        <f>IF(TONGHOP!C220="","",TONGHOP!C220)</f>
        <v/>
      </c>
      <c r="D220" s="73" t="str">
        <f>IF(TONGHOP!Q220="","",TONGHOP!Q220)</f>
        <v/>
      </c>
      <c r="E220" s="74" t="str">
        <f>IF(TONGHOP!V220="","",IF(OR(TONGHOP!O220="KTHP",TONGHOP!O220="ThiTN"),TONGHOP!V220,""))</f>
        <v/>
      </c>
      <c r="F220" s="73" t="str">
        <f t="shared" si="6"/>
        <v/>
      </c>
      <c r="G220" s="74" t="str">
        <f>IF(TONGHOP!W220="","",IF(OR(TONGHOP!O220="KTHP",TONGHOP!O220="ThiTN"),TONGHOP!W220,""))</f>
        <v/>
      </c>
      <c r="H220" s="73" t="str">
        <f t="shared" si="7"/>
        <v/>
      </c>
    </row>
    <row r="221" spans="1:8" ht="15.95" customHeight="1">
      <c r="A221" s="72" t="str">
        <f>IF(TONGHOP!E221="","",TONGHOP!E221)</f>
        <v/>
      </c>
      <c r="B221" s="68" t="str">
        <f>IF(TONGHOP!B221="","",TONGHOP!B221)</f>
        <v/>
      </c>
      <c r="C221" s="68" t="str">
        <f>IF(TONGHOP!C221="","",TONGHOP!C221)</f>
        <v/>
      </c>
      <c r="D221" s="73" t="str">
        <f>IF(TONGHOP!Q221="","",TONGHOP!Q221)</f>
        <v/>
      </c>
      <c r="E221" s="74" t="str">
        <f>IF(TONGHOP!V221="","",IF(OR(TONGHOP!O221="KTHP",TONGHOP!O221="ThiTN"),TONGHOP!V221,""))</f>
        <v/>
      </c>
      <c r="F221" s="73" t="str">
        <f t="shared" si="6"/>
        <v/>
      </c>
      <c r="G221" s="74" t="str">
        <f>IF(TONGHOP!W221="","",IF(OR(TONGHOP!O221="KTHP",TONGHOP!O221="ThiTN"),TONGHOP!W221,""))</f>
        <v/>
      </c>
      <c r="H221" s="73" t="str">
        <f t="shared" si="7"/>
        <v/>
      </c>
    </row>
    <row r="222" spans="1:8" ht="15.95" customHeight="1">
      <c r="A222" s="72" t="str">
        <f>IF(TONGHOP!E222="","",TONGHOP!E222)</f>
        <v/>
      </c>
      <c r="B222" s="68" t="str">
        <f>IF(TONGHOP!B222="","",TONGHOP!B222)</f>
        <v/>
      </c>
      <c r="C222" s="68" t="str">
        <f>IF(TONGHOP!C222="","",TONGHOP!C222)</f>
        <v/>
      </c>
      <c r="D222" s="73" t="str">
        <f>IF(TONGHOP!Q222="","",TONGHOP!Q222)</f>
        <v/>
      </c>
      <c r="E222" s="74" t="str">
        <f>IF(TONGHOP!V222="","",IF(OR(TONGHOP!O222="KTHP",TONGHOP!O222="ThiTN"),TONGHOP!V222,""))</f>
        <v/>
      </c>
      <c r="F222" s="73" t="str">
        <f t="shared" si="6"/>
        <v/>
      </c>
      <c r="G222" s="74" t="str">
        <f>IF(TONGHOP!W222="","",IF(OR(TONGHOP!O222="KTHP",TONGHOP!O222="ThiTN"),TONGHOP!W222,""))</f>
        <v/>
      </c>
      <c r="H222" s="73" t="str">
        <f t="shared" si="7"/>
        <v/>
      </c>
    </row>
    <row r="223" spans="1:8" ht="15.95" customHeight="1">
      <c r="A223" s="72" t="str">
        <f>IF(TONGHOP!E223="","",TONGHOP!E223)</f>
        <v/>
      </c>
      <c r="B223" s="68" t="str">
        <f>IF(TONGHOP!B223="","",TONGHOP!B223)</f>
        <v/>
      </c>
      <c r="C223" s="68" t="str">
        <f>IF(TONGHOP!C223="","",TONGHOP!C223)</f>
        <v/>
      </c>
      <c r="D223" s="73" t="str">
        <f>IF(TONGHOP!Q223="","",TONGHOP!Q223)</f>
        <v/>
      </c>
      <c r="E223" s="74" t="str">
        <f>IF(TONGHOP!V223="","",IF(OR(TONGHOP!O223="KTHP",TONGHOP!O223="ThiTN"),TONGHOP!V223,""))</f>
        <v/>
      </c>
      <c r="F223" s="73" t="str">
        <f t="shared" si="6"/>
        <v/>
      </c>
      <c r="G223" s="74" t="str">
        <f>IF(TONGHOP!W223="","",IF(OR(TONGHOP!O223="KTHP",TONGHOP!O223="ThiTN"),TONGHOP!W223,""))</f>
        <v/>
      </c>
      <c r="H223" s="73" t="str">
        <f t="shared" si="7"/>
        <v/>
      </c>
    </row>
    <row r="224" spans="1:8" ht="15.95" customHeight="1">
      <c r="A224" s="72" t="str">
        <f>IF(TONGHOP!E224="","",TONGHOP!E224)</f>
        <v/>
      </c>
      <c r="B224" s="68" t="str">
        <f>IF(TONGHOP!B224="","",TONGHOP!B224)</f>
        <v/>
      </c>
      <c r="C224" s="68" t="str">
        <f>IF(TONGHOP!C224="","",TONGHOP!C224)</f>
        <v/>
      </c>
      <c r="D224" s="73" t="str">
        <f>IF(TONGHOP!Q224="","",TONGHOP!Q224)</f>
        <v/>
      </c>
      <c r="E224" s="74" t="str">
        <f>IF(TONGHOP!V224="","",IF(OR(TONGHOP!O224="KTHP",TONGHOP!O224="ThiTN"),TONGHOP!V224,""))</f>
        <v/>
      </c>
      <c r="F224" s="73" t="str">
        <f t="shared" si="6"/>
        <v/>
      </c>
      <c r="G224" s="74" t="str">
        <f>IF(TONGHOP!W224="","",IF(OR(TONGHOP!O224="KTHP",TONGHOP!O224="ThiTN"),TONGHOP!W224,""))</f>
        <v/>
      </c>
      <c r="H224" s="73" t="str">
        <f t="shared" si="7"/>
        <v/>
      </c>
    </row>
    <row r="225" spans="1:8" ht="15.95" customHeight="1">
      <c r="A225" s="72" t="str">
        <f>IF(TONGHOP!E225="","",TONGHOP!E225)</f>
        <v/>
      </c>
      <c r="B225" s="68" t="str">
        <f>IF(TONGHOP!B225="","",TONGHOP!B225)</f>
        <v/>
      </c>
      <c r="C225" s="68" t="str">
        <f>IF(TONGHOP!C225="","",TONGHOP!C225)</f>
        <v/>
      </c>
      <c r="D225" s="73" t="str">
        <f>IF(TONGHOP!Q225="","",TONGHOP!Q225)</f>
        <v/>
      </c>
      <c r="E225" s="74" t="str">
        <f>IF(TONGHOP!V225="","",IF(OR(TONGHOP!O225="KTHP",TONGHOP!O225="ThiTN"),TONGHOP!V225,""))</f>
        <v/>
      </c>
      <c r="F225" s="73" t="str">
        <f t="shared" si="6"/>
        <v/>
      </c>
      <c r="G225" s="74" t="str">
        <f>IF(TONGHOP!W225="","",IF(OR(TONGHOP!O225="KTHP",TONGHOP!O225="ThiTN"),TONGHOP!W225,""))</f>
        <v/>
      </c>
      <c r="H225" s="73" t="str">
        <f t="shared" si="7"/>
        <v/>
      </c>
    </row>
    <row r="226" spans="1:8" ht="15.95" customHeight="1">
      <c r="A226" s="72" t="str">
        <f>IF(TONGHOP!E226="","",TONGHOP!E226)</f>
        <v/>
      </c>
      <c r="B226" s="68" t="str">
        <f>IF(TONGHOP!B226="","",TONGHOP!B226)</f>
        <v/>
      </c>
      <c r="C226" s="68" t="str">
        <f>IF(TONGHOP!C226="","",TONGHOP!C226)</f>
        <v/>
      </c>
      <c r="D226" s="73" t="str">
        <f>IF(TONGHOP!Q226="","",TONGHOP!Q226)</f>
        <v/>
      </c>
      <c r="E226" s="74" t="str">
        <f>IF(TONGHOP!V226="","",IF(OR(TONGHOP!O226="KTHP",TONGHOP!O226="ThiTN"),TONGHOP!V226,""))</f>
        <v/>
      </c>
      <c r="F226" s="73" t="str">
        <f t="shared" si="6"/>
        <v/>
      </c>
      <c r="G226" s="74" t="str">
        <f>IF(TONGHOP!W226="","",IF(OR(TONGHOP!O226="KTHP",TONGHOP!O226="ThiTN"),TONGHOP!W226,""))</f>
        <v/>
      </c>
      <c r="H226" s="73" t="str">
        <f t="shared" si="7"/>
        <v/>
      </c>
    </row>
    <row r="227" spans="1:8" ht="15.95" customHeight="1">
      <c r="A227" s="72" t="str">
        <f>IF(TONGHOP!E227="","",TONGHOP!E227)</f>
        <v/>
      </c>
      <c r="B227" s="68" t="str">
        <f>IF(TONGHOP!B227="","",TONGHOP!B227)</f>
        <v/>
      </c>
      <c r="C227" s="68" t="str">
        <f>IF(TONGHOP!C227="","",TONGHOP!C227)</f>
        <v/>
      </c>
      <c r="D227" s="73" t="str">
        <f>IF(TONGHOP!Q227="","",TONGHOP!Q227)</f>
        <v/>
      </c>
      <c r="E227" s="74" t="str">
        <f>IF(TONGHOP!V227="","",IF(OR(TONGHOP!O227="KTHP",TONGHOP!O227="ThiTN"),TONGHOP!V227,""))</f>
        <v/>
      </c>
      <c r="F227" s="73" t="str">
        <f t="shared" si="6"/>
        <v/>
      </c>
      <c r="G227" s="74" t="str">
        <f>IF(TONGHOP!W227="","",IF(OR(TONGHOP!O227="KTHP",TONGHOP!O227="ThiTN"),TONGHOP!W227,""))</f>
        <v/>
      </c>
      <c r="H227" s="73" t="str">
        <f t="shared" si="7"/>
        <v/>
      </c>
    </row>
    <row r="228" spans="1:8" ht="15.95" customHeight="1">
      <c r="A228" s="72" t="str">
        <f>IF(TONGHOP!E228="","",TONGHOP!E228)</f>
        <v/>
      </c>
      <c r="B228" s="68" t="str">
        <f>IF(TONGHOP!B228="","",TONGHOP!B228)</f>
        <v/>
      </c>
      <c r="C228" s="68" t="str">
        <f>IF(TONGHOP!C228="","",TONGHOP!C228)</f>
        <v/>
      </c>
      <c r="D228" s="73" t="str">
        <f>IF(TONGHOP!Q228="","",TONGHOP!Q228)</f>
        <v/>
      </c>
      <c r="E228" s="74" t="str">
        <f>IF(TONGHOP!V228="","",IF(OR(TONGHOP!O228="KTHP",TONGHOP!O228="ThiTN"),TONGHOP!V228,""))</f>
        <v/>
      </c>
      <c r="F228" s="73" t="str">
        <f t="shared" si="6"/>
        <v/>
      </c>
      <c r="G228" s="74" t="str">
        <f>IF(TONGHOP!W228="","",IF(OR(TONGHOP!O228="KTHP",TONGHOP!O228="ThiTN"),TONGHOP!W228,""))</f>
        <v/>
      </c>
      <c r="H228" s="73" t="str">
        <f t="shared" si="7"/>
        <v/>
      </c>
    </row>
    <row r="229" spans="1:8" ht="15.95" customHeight="1">
      <c r="A229" s="72" t="str">
        <f>IF(TONGHOP!E229="","",TONGHOP!E229)</f>
        <v/>
      </c>
      <c r="B229" s="68" t="str">
        <f>IF(TONGHOP!B229="","",TONGHOP!B229)</f>
        <v/>
      </c>
      <c r="C229" s="68" t="str">
        <f>IF(TONGHOP!C229="","",TONGHOP!C229)</f>
        <v/>
      </c>
      <c r="D229" s="73" t="str">
        <f>IF(TONGHOP!Q229="","",TONGHOP!Q229)</f>
        <v/>
      </c>
      <c r="E229" s="74" t="str">
        <f>IF(TONGHOP!V229="","",IF(OR(TONGHOP!O229="KTHP",TONGHOP!O229="ThiTN"),TONGHOP!V229,""))</f>
        <v/>
      </c>
      <c r="F229" s="73" t="str">
        <f t="shared" si="6"/>
        <v/>
      </c>
      <c r="G229" s="74" t="str">
        <f>IF(TONGHOP!W229="","",IF(OR(TONGHOP!O229="KTHP",TONGHOP!O229="ThiTN"),TONGHOP!W229,""))</f>
        <v/>
      </c>
      <c r="H229" s="73" t="str">
        <f t="shared" si="7"/>
        <v/>
      </c>
    </row>
    <row r="230" spans="1:8" ht="15.95" customHeight="1">
      <c r="A230" s="72" t="str">
        <f>IF(TONGHOP!E230="","",TONGHOP!E230)</f>
        <v/>
      </c>
      <c r="B230" s="68" t="str">
        <f>IF(TONGHOP!B230="","",TONGHOP!B230)</f>
        <v/>
      </c>
      <c r="C230" s="68" t="str">
        <f>IF(TONGHOP!C230="","",TONGHOP!C230)</f>
        <v/>
      </c>
      <c r="D230" s="73" t="str">
        <f>IF(TONGHOP!Q230="","",TONGHOP!Q230)</f>
        <v/>
      </c>
      <c r="E230" s="74" t="str">
        <f>IF(TONGHOP!V230="","",IF(OR(TONGHOP!O230="KTHP",TONGHOP!O230="ThiTN"),TONGHOP!V230,""))</f>
        <v/>
      </c>
      <c r="F230" s="73" t="str">
        <f t="shared" si="6"/>
        <v/>
      </c>
      <c r="G230" s="74" t="str">
        <f>IF(TONGHOP!W230="","",IF(OR(TONGHOP!O230="KTHP",TONGHOP!O230="ThiTN"),TONGHOP!W230,""))</f>
        <v/>
      </c>
      <c r="H230" s="73" t="str">
        <f t="shared" si="7"/>
        <v/>
      </c>
    </row>
    <row r="231" spans="1:8" ht="15.95" customHeight="1">
      <c r="A231" s="72" t="str">
        <f>IF(TONGHOP!E231="","",TONGHOP!E231)</f>
        <v/>
      </c>
      <c r="B231" s="68" t="str">
        <f>IF(TONGHOP!B231="","",TONGHOP!B231)</f>
        <v/>
      </c>
      <c r="C231" s="68" t="str">
        <f>IF(TONGHOP!C231="","",TONGHOP!C231)</f>
        <v/>
      </c>
      <c r="D231" s="73" t="str">
        <f>IF(TONGHOP!Q231="","",TONGHOP!Q231)</f>
        <v/>
      </c>
      <c r="E231" s="74" t="str">
        <f>IF(TONGHOP!V231="","",IF(OR(TONGHOP!O231="KTHP",TONGHOP!O231="ThiTN"),TONGHOP!V231,""))</f>
        <v/>
      </c>
      <c r="F231" s="73" t="str">
        <f t="shared" si="6"/>
        <v/>
      </c>
      <c r="G231" s="74" t="str">
        <f>IF(TONGHOP!W231="","",IF(OR(TONGHOP!O231="KTHP",TONGHOP!O231="ThiTN"),TONGHOP!W231,""))</f>
        <v/>
      </c>
      <c r="H231" s="73" t="str">
        <f t="shared" si="7"/>
        <v/>
      </c>
    </row>
    <row r="232" spans="1:8" ht="15.95" customHeight="1">
      <c r="A232" s="72" t="str">
        <f>IF(TONGHOP!E232="","",TONGHOP!E232)</f>
        <v/>
      </c>
      <c r="B232" s="68" t="str">
        <f>IF(TONGHOP!B232="","",TONGHOP!B232)</f>
        <v/>
      </c>
      <c r="C232" s="68" t="str">
        <f>IF(TONGHOP!C232="","",TONGHOP!C232)</f>
        <v/>
      </c>
      <c r="D232" s="73" t="str">
        <f>IF(TONGHOP!Q232="","",TONGHOP!Q232)</f>
        <v/>
      </c>
      <c r="E232" s="74" t="str">
        <f>IF(TONGHOP!V232="","",IF(OR(TONGHOP!O232="KTHP",TONGHOP!O232="ThiTN"),TONGHOP!V232,""))</f>
        <v/>
      </c>
      <c r="F232" s="73" t="str">
        <f t="shared" si="6"/>
        <v/>
      </c>
      <c r="G232" s="74" t="str">
        <f>IF(TONGHOP!W232="","",IF(OR(TONGHOP!O232="KTHP",TONGHOP!O232="ThiTN"),TONGHOP!W232,""))</f>
        <v/>
      </c>
      <c r="H232" s="73" t="str">
        <f t="shared" si="7"/>
        <v/>
      </c>
    </row>
    <row r="233" spans="1:8" ht="15.95" customHeight="1">
      <c r="A233" s="72" t="str">
        <f>IF(TONGHOP!E233="","",TONGHOP!E233)</f>
        <v/>
      </c>
      <c r="B233" s="68" t="str">
        <f>IF(TONGHOP!B233="","",TONGHOP!B233)</f>
        <v/>
      </c>
      <c r="C233" s="68" t="str">
        <f>IF(TONGHOP!C233="","",TONGHOP!C233)</f>
        <v/>
      </c>
      <c r="D233" s="73" t="str">
        <f>IF(TONGHOP!Q233="","",TONGHOP!Q233)</f>
        <v/>
      </c>
      <c r="E233" s="74" t="str">
        <f>IF(TONGHOP!V233="","",IF(OR(TONGHOP!O233="KTHP",TONGHOP!O233="ThiTN"),TONGHOP!V233,""))</f>
        <v/>
      </c>
      <c r="F233" s="73" t="str">
        <f t="shared" si="6"/>
        <v/>
      </c>
      <c r="G233" s="74" t="str">
        <f>IF(TONGHOP!W233="","",IF(OR(TONGHOP!O233="KTHP",TONGHOP!O233="ThiTN"),TONGHOP!W233,""))</f>
        <v/>
      </c>
      <c r="H233" s="73" t="str">
        <f t="shared" si="7"/>
        <v/>
      </c>
    </row>
    <row r="234" spans="1:8" ht="15.95" customHeight="1">
      <c r="A234" s="72" t="str">
        <f>IF(TONGHOP!E234="","",TONGHOP!E234)</f>
        <v/>
      </c>
      <c r="B234" s="68" t="str">
        <f>IF(TONGHOP!B234="","",TONGHOP!B234)</f>
        <v/>
      </c>
      <c r="C234" s="68" t="str">
        <f>IF(TONGHOP!C234="","",TONGHOP!C234)</f>
        <v/>
      </c>
      <c r="D234" s="73" t="str">
        <f>IF(TONGHOP!Q234="","",TONGHOP!Q234)</f>
        <v/>
      </c>
      <c r="E234" s="74" t="str">
        <f>IF(TONGHOP!V234="","",IF(OR(TONGHOP!O234="KTHP",TONGHOP!O234="ThiTN"),TONGHOP!V234,""))</f>
        <v/>
      </c>
      <c r="F234" s="73" t="str">
        <f t="shared" si="6"/>
        <v/>
      </c>
      <c r="G234" s="74" t="str">
        <f>IF(TONGHOP!W234="","",IF(OR(TONGHOP!O234="KTHP",TONGHOP!O234="ThiTN"),TONGHOP!W234,""))</f>
        <v/>
      </c>
      <c r="H234" s="73" t="str">
        <f t="shared" si="7"/>
        <v/>
      </c>
    </row>
    <row r="235" spans="1:8" ht="15.95" customHeight="1">
      <c r="A235" s="72" t="str">
        <f>IF(TONGHOP!E235="","",TONGHOP!E235)</f>
        <v/>
      </c>
      <c r="B235" s="68" t="str">
        <f>IF(TONGHOP!B235="","",TONGHOP!B235)</f>
        <v/>
      </c>
      <c r="C235" s="68" t="str">
        <f>IF(TONGHOP!C235="","",TONGHOP!C235)</f>
        <v/>
      </c>
      <c r="D235" s="73" t="str">
        <f>IF(TONGHOP!Q235="","",TONGHOP!Q235)</f>
        <v/>
      </c>
      <c r="E235" s="74" t="str">
        <f>IF(TONGHOP!V235="","",IF(OR(TONGHOP!O235="KTHP",TONGHOP!O235="ThiTN"),TONGHOP!V235,""))</f>
        <v/>
      </c>
      <c r="F235" s="73" t="str">
        <f t="shared" si="6"/>
        <v/>
      </c>
      <c r="G235" s="74" t="str">
        <f>IF(TONGHOP!W235="","",IF(OR(TONGHOP!O235="KTHP",TONGHOP!O235="ThiTN"),TONGHOP!W235,""))</f>
        <v/>
      </c>
      <c r="H235" s="73" t="str">
        <f t="shared" si="7"/>
        <v/>
      </c>
    </row>
    <row r="236" spans="1:8" ht="15.95" customHeight="1">
      <c r="A236" s="72" t="str">
        <f>IF(TONGHOP!E236="","",TONGHOP!E236)</f>
        <v/>
      </c>
      <c r="B236" s="68" t="str">
        <f>IF(TONGHOP!B236="","",TONGHOP!B236)</f>
        <v/>
      </c>
      <c r="C236" s="68" t="str">
        <f>IF(TONGHOP!C236="","",TONGHOP!C236)</f>
        <v/>
      </c>
      <c r="D236" s="73" t="str">
        <f>IF(TONGHOP!Q236="","",TONGHOP!Q236)</f>
        <v/>
      </c>
      <c r="E236" s="74" t="str">
        <f>IF(TONGHOP!V236="","",IF(OR(TONGHOP!O236="KTHP",TONGHOP!O236="ThiTN"),TONGHOP!V236,""))</f>
        <v/>
      </c>
      <c r="F236" s="73" t="str">
        <f t="shared" si="6"/>
        <v/>
      </c>
      <c r="G236" s="74" t="str">
        <f>IF(TONGHOP!W236="","",IF(OR(TONGHOP!O236="KTHP",TONGHOP!O236="ThiTN"),TONGHOP!W236,""))</f>
        <v/>
      </c>
      <c r="H236" s="73" t="str">
        <f t="shared" si="7"/>
        <v/>
      </c>
    </row>
    <row r="237" spans="1:8" ht="15.95" customHeight="1">
      <c r="A237" s="72" t="str">
        <f>IF(TONGHOP!E237="","",TONGHOP!E237)</f>
        <v/>
      </c>
      <c r="B237" s="68" t="str">
        <f>IF(TONGHOP!B237="","",TONGHOP!B237)</f>
        <v/>
      </c>
      <c r="C237" s="68" t="str">
        <f>IF(TONGHOP!C237="","",TONGHOP!C237)</f>
        <v/>
      </c>
      <c r="D237" s="73" t="str">
        <f>IF(TONGHOP!Q237="","",TONGHOP!Q237)</f>
        <v/>
      </c>
      <c r="E237" s="74" t="str">
        <f>IF(TONGHOP!V237="","",IF(OR(TONGHOP!O237="KTHP",TONGHOP!O237="ThiTN"),TONGHOP!V237,""))</f>
        <v/>
      </c>
      <c r="F237" s="73" t="str">
        <f t="shared" si="6"/>
        <v/>
      </c>
      <c r="G237" s="74" t="str">
        <f>IF(TONGHOP!W237="","",IF(OR(TONGHOP!O237="KTHP",TONGHOP!O237="ThiTN"),TONGHOP!W237,""))</f>
        <v/>
      </c>
      <c r="H237" s="73" t="str">
        <f t="shared" si="7"/>
        <v/>
      </c>
    </row>
    <row r="238" spans="1:8" ht="15.95" customHeight="1">
      <c r="A238" s="72" t="str">
        <f>IF(TONGHOP!E238="","",TONGHOP!E238)</f>
        <v/>
      </c>
      <c r="B238" s="68" t="str">
        <f>IF(TONGHOP!B238="","",TONGHOP!B238)</f>
        <v/>
      </c>
      <c r="C238" s="68" t="str">
        <f>IF(TONGHOP!C238="","",TONGHOP!C238)</f>
        <v/>
      </c>
      <c r="D238" s="73" t="str">
        <f>IF(TONGHOP!Q238="","",TONGHOP!Q238)</f>
        <v/>
      </c>
      <c r="E238" s="74" t="str">
        <f>IF(TONGHOP!V238="","",IF(OR(TONGHOP!O238="KTHP",TONGHOP!O238="ThiTN"),TONGHOP!V238,""))</f>
        <v/>
      </c>
      <c r="F238" s="73" t="str">
        <f t="shared" si="6"/>
        <v/>
      </c>
      <c r="G238" s="74" t="str">
        <f>IF(TONGHOP!W238="","",IF(OR(TONGHOP!O238="KTHP",TONGHOP!O238="ThiTN"),TONGHOP!W238,""))</f>
        <v/>
      </c>
      <c r="H238" s="73" t="str">
        <f t="shared" si="7"/>
        <v/>
      </c>
    </row>
    <row r="239" spans="1:8" ht="15.95" customHeight="1">
      <c r="A239" s="72" t="str">
        <f>IF(TONGHOP!E239="","",TONGHOP!E239)</f>
        <v/>
      </c>
      <c r="B239" s="68" t="str">
        <f>IF(TONGHOP!B239="","",TONGHOP!B239)</f>
        <v/>
      </c>
      <c r="C239" s="68" t="str">
        <f>IF(TONGHOP!C239="","",TONGHOP!C239)</f>
        <v/>
      </c>
      <c r="D239" s="73" t="str">
        <f>IF(TONGHOP!Q239="","",TONGHOP!Q239)</f>
        <v/>
      </c>
      <c r="E239" s="74" t="str">
        <f>IF(TONGHOP!V239="","",IF(OR(TONGHOP!O239="KTHP",TONGHOP!O239="ThiTN"),TONGHOP!V239,""))</f>
        <v/>
      </c>
      <c r="F239" s="73" t="str">
        <f t="shared" si="6"/>
        <v/>
      </c>
      <c r="G239" s="74" t="str">
        <f>IF(TONGHOP!W239="","",IF(OR(TONGHOP!O239="KTHP",TONGHOP!O239="ThiTN"),TONGHOP!W239,""))</f>
        <v/>
      </c>
      <c r="H239" s="73" t="str">
        <f t="shared" si="7"/>
        <v/>
      </c>
    </row>
    <row r="240" spans="1:8" ht="15.95" customHeight="1">
      <c r="A240" s="72" t="str">
        <f>IF(TONGHOP!E240="","",TONGHOP!E240)</f>
        <v/>
      </c>
      <c r="B240" s="68" t="str">
        <f>IF(TONGHOP!B240="","",TONGHOP!B240)</f>
        <v/>
      </c>
      <c r="C240" s="68" t="str">
        <f>IF(TONGHOP!C240="","",TONGHOP!C240)</f>
        <v/>
      </c>
      <c r="D240" s="73" t="str">
        <f>IF(TONGHOP!Q240="","",TONGHOP!Q240)</f>
        <v/>
      </c>
      <c r="E240" s="74" t="str">
        <f>IF(TONGHOP!V240="","",IF(OR(TONGHOP!O240="KTHP",TONGHOP!O240="ThiTN"),TONGHOP!V240,""))</f>
        <v/>
      </c>
      <c r="F240" s="73" t="str">
        <f t="shared" si="6"/>
        <v/>
      </c>
      <c r="G240" s="74" t="str">
        <f>IF(TONGHOP!W240="","",IF(OR(TONGHOP!O240="KTHP",TONGHOP!O240="ThiTN"),TONGHOP!W240,""))</f>
        <v/>
      </c>
      <c r="H240" s="73" t="str">
        <f t="shared" si="7"/>
        <v/>
      </c>
    </row>
    <row r="241" spans="1:8" ht="15.95" customHeight="1">
      <c r="A241" s="72" t="str">
        <f>IF(TONGHOP!E241="","",TONGHOP!E241)</f>
        <v/>
      </c>
      <c r="B241" s="68" t="str">
        <f>IF(TONGHOP!B241="","",TONGHOP!B241)</f>
        <v/>
      </c>
      <c r="C241" s="68" t="str">
        <f>IF(TONGHOP!C241="","",TONGHOP!C241)</f>
        <v/>
      </c>
      <c r="D241" s="73" t="str">
        <f>IF(TONGHOP!Q241="","",TONGHOP!Q241)</f>
        <v/>
      </c>
      <c r="E241" s="74" t="str">
        <f>IF(TONGHOP!V241="","",IF(OR(TONGHOP!O241="KTHP",TONGHOP!O241="ThiTN"),TONGHOP!V241,""))</f>
        <v/>
      </c>
      <c r="F241" s="73" t="str">
        <f t="shared" si="6"/>
        <v/>
      </c>
      <c r="G241" s="74" t="str">
        <f>IF(TONGHOP!W241="","",IF(OR(TONGHOP!O241="KTHP",TONGHOP!O241="ThiTN"),TONGHOP!W241,""))</f>
        <v/>
      </c>
      <c r="H241" s="73" t="str">
        <f t="shared" si="7"/>
        <v/>
      </c>
    </row>
    <row r="242" spans="1:8" ht="15.95" customHeight="1">
      <c r="A242" s="72" t="str">
        <f>IF(TONGHOP!E242="","",TONGHOP!E242)</f>
        <v/>
      </c>
      <c r="B242" s="68" t="str">
        <f>IF(TONGHOP!B242="","",TONGHOP!B242)</f>
        <v/>
      </c>
      <c r="C242" s="68" t="str">
        <f>IF(TONGHOP!C242="","",TONGHOP!C242)</f>
        <v/>
      </c>
      <c r="D242" s="73" t="str">
        <f>IF(TONGHOP!Q242="","",TONGHOP!Q242)</f>
        <v/>
      </c>
      <c r="E242" s="74" t="str">
        <f>IF(TONGHOP!V242="","",IF(OR(TONGHOP!O242="KTHP",TONGHOP!O242="ThiTN"),TONGHOP!V242,""))</f>
        <v/>
      </c>
      <c r="F242" s="73" t="str">
        <f t="shared" si="6"/>
        <v/>
      </c>
      <c r="G242" s="74" t="str">
        <f>IF(TONGHOP!W242="","",IF(OR(TONGHOP!O242="KTHP",TONGHOP!O242="ThiTN"),TONGHOP!W242,""))</f>
        <v/>
      </c>
      <c r="H242" s="73" t="str">
        <f t="shared" si="7"/>
        <v/>
      </c>
    </row>
    <row r="243" spans="1:8" ht="15.95" customHeight="1">
      <c r="A243" s="72" t="str">
        <f>IF(TONGHOP!E243="","",TONGHOP!E243)</f>
        <v/>
      </c>
      <c r="B243" s="68" t="str">
        <f>IF(TONGHOP!B243="","",TONGHOP!B243)</f>
        <v/>
      </c>
      <c r="C243" s="68" t="str">
        <f>IF(TONGHOP!C243="","",TONGHOP!C243)</f>
        <v/>
      </c>
      <c r="D243" s="73" t="str">
        <f>IF(TONGHOP!Q243="","",TONGHOP!Q243)</f>
        <v/>
      </c>
      <c r="E243" s="74" t="str">
        <f>IF(TONGHOP!V243="","",IF(OR(TONGHOP!O243="KTHP",TONGHOP!O243="ThiTN"),TONGHOP!V243,""))</f>
        <v/>
      </c>
      <c r="F243" s="73" t="str">
        <f t="shared" si="6"/>
        <v/>
      </c>
      <c r="G243" s="74" t="str">
        <f>IF(TONGHOP!W243="","",IF(OR(TONGHOP!O243="KTHP",TONGHOP!O243="ThiTN"),TONGHOP!W243,""))</f>
        <v/>
      </c>
      <c r="H243" s="73" t="str">
        <f t="shared" si="7"/>
        <v/>
      </c>
    </row>
    <row r="244" spans="1:8" ht="15.95" customHeight="1">
      <c r="A244" s="72" t="str">
        <f>IF(TONGHOP!E244="","",TONGHOP!E244)</f>
        <v/>
      </c>
      <c r="B244" s="68" t="str">
        <f>IF(TONGHOP!B244="","",TONGHOP!B244)</f>
        <v/>
      </c>
      <c r="C244" s="68" t="str">
        <f>IF(TONGHOP!C244="","",TONGHOP!C244)</f>
        <v/>
      </c>
      <c r="D244" s="73" t="str">
        <f>IF(TONGHOP!Q244="","",TONGHOP!Q244)</f>
        <v/>
      </c>
      <c r="E244" s="74" t="str">
        <f>IF(TONGHOP!V244="","",IF(OR(TONGHOP!O244="KTHP",TONGHOP!O244="ThiTN"),TONGHOP!V244,""))</f>
        <v/>
      </c>
      <c r="F244" s="73" t="str">
        <f t="shared" si="6"/>
        <v/>
      </c>
      <c r="G244" s="74" t="str">
        <f>IF(TONGHOP!W244="","",IF(OR(TONGHOP!O244="KTHP",TONGHOP!O244="ThiTN"),TONGHOP!W244,""))</f>
        <v/>
      </c>
      <c r="H244" s="73" t="str">
        <f t="shared" si="7"/>
        <v/>
      </c>
    </row>
    <row r="245" spans="1:8" ht="15.95" customHeight="1">
      <c r="A245" s="72" t="str">
        <f>IF(TONGHOP!E245="","",TONGHOP!E245)</f>
        <v/>
      </c>
      <c r="B245" s="68" t="str">
        <f>IF(TONGHOP!B245="","",TONGHOP!B245)</f>
        <v/>
      </c>
      <c r="C245" s="68" t="str">
        <f>IF(TONGHOP!C245="","",TONGHOP!C245)</f>
        <v/>
      </c>
      <c r="D245" s="73" t="str">
        <f>IF(TONGHOP!Q245="","",TONGHOP!Q245)</f>
        <v/>
      </c>
      <c r="E245" s="74" t="str">
        <f>IF(TONGHOP!V245="","",IF(OR(TONGHOP!O245="KTHP",TONGHOP!O245="ThiTN"),TONGHOP!V245,""))</f>
        <v/>
      </c>
      <c r="F245" s="73" t="str">
        <f t="shared" si="6"/>
        <v/>
      </c>
      <c r="G245" s="74" t="str">
        <f>IF(TONGHOP!W245="","",IF(OR(TONGHOP!O245="KTHP",TONGHOP!O245="ThiTN"),TONGHOP!W245,""))</f>
        <v/>
      </c>
      <c r="H245" s="73" t="str">
        <f t="shared" si="7"/>
        <v/>
      </c>
    </row>
    <row r="246" spans="1:8" ht="15.95" customHeight="1">
      <c r="A246" s="72" t="str">
        <f>IF(TONGHOP!E246="","",TONGHOP!E246)</f>
        <v/>
      </c>
      <c r="B246" s="68" t="str">
        <f>IF(TONGHOP!B246="","",TONGHOP!B246)</f>
        <v/>
      </c>
      <c r="C246" s="68" t="str">
        <f>IF(TONGHOP!C246="","",TONGHOP!C246)</f>
        <v/>
      </c>
      <c r="D246" s="73" t="str">
        <f>IF(TONGHOP!Q246="","",TONGHOP!Q246)</f>
        <v/>
      </c>
      <c r="E246" s="74" t="str">
        <f>IF(TONGHOP!V246="","",IF(OR(TONGHOP!O246="KTHP",TONGHOP!O246="ThiTN"),TONGHOP!V246,""))</f>
        <v/>
      </c>
      <c r="F246" s="73" t="str">
        <f t="shared" si="6"/>
        <v/>
      </c>
      <c r="G246" s="74" t="str">
        <f>IF(TONGHOP!W246="","",IF(OR(TONGHOP!O246="KTHP",TONGHOP!O246="ThiTN"),TONGHOP!W246,""))</f>
        <v/>
      </c>
      <c r="H246" s="73" t="str">
        <f t="shared" si="7"/>
        <v/>
      </c>
    </row>
    <row r="247" spans="1:8" ht="15.95" customHeight="1">
      <c r="A247" s="72" t="str">
        <f>IF(TONGHOP!E247="","",TONGHOP!E247)</f>
        <v/>
      </c>
      <c r="B247" s="68" t="str">
        <f>IF(TONGHOP!B247="","",TONGHOP!B247)</f>
        <v/>
      </c>
      <c r="C247" s="68" t="str">
        <f>IF(TONGHOP!C247="","",TONGHOP!C247)</f>
        <v/>
      </c>
      <c r="D247" s="73" t="str">
        <f>IF(TONGHOP!Q247="","",TONGHOP!Q247)</f>
        <v/>
      </c>
      <c r="E247" s="74" t="str">
        <f>IF(TONGHOP!V247="","",IF(OR(TONGHOP!O247="KTHP",TONGHOP!O247="ThiTN"),TONGHOP!V247,""))</f>
        <v/>
      </c>
      <c r="F247" s="73" t="str">
        <f t="shared" si="6"/>
        <v/>
      </c>
      <c r="G247" s="74" t="str">
        <f>IF(TONGHOP!W247="","",IF(OR(TONGHOP!O247="KTHP",TONGHOP!O247="ThiTN"),TONGHOP!W247,""))</f>
        <v/>
      </c>
      <c r="H247" s="73" t="str">
        <f t="shared" si="7"/>
        <v/>
      </c>
    </row>
    <row r="248" spans="1:8" ht="15.95" customHeight="1">
      <c r="A248" s="72" t="str">
        <f>IF(TONGHOP!E248="","",TONGHOP!E248)</f>
        <v/>
      </c>
      <c r="B248" s="68" t="str">
        <f>IF(TONGHOP!B248="","",TONGHOP!B248)</f>
        <v/>
      </c>
      <c r="C248" s="68" t="str">
        <f>IF(TONGHOP!C248="","",TONGHOP!C248)</f>
        <v/>
      </c>
      <c r="D248" s="73" t="str">
        <f>IF(TONGHOP!Q248="","",TONGHOP!Q248)</f>
        <v/>
      </c>
      <c r="E248" s="74" t="str">
        <f>IF(TONGHOP!V248="","",IF(OR(TONGHOP!O248="KTHP",TONGHOP!O248="ThiTN"),TONGHOP!V248,""))</f>
        <v/>
      </c>
      <c r="F248" s="73" t="str">
        <f t="shared" si="6"/>
        <v/>
      </c>
      <c r="G248" s="74" t="str">
        <f>IF(TONGHOP!W248="","",IF(OR(TONGHOP!O248="KTHP",TONGHOP!O248="ThiTN"),TONGHOP!W248,""))</f>
        <v/>
      </c>
      <c r="H248" s="73" t="str">
        <f t="shared" si="7"/>
        <v/>
      </c>
    </row>
    <row r="249" spans="1:8" ht="15.95" customHeight="1">
      <c r="A249" s="72" t="str">
        <f>IF(TONGHOP!E249="","",TONGHOP!E249)</f>
        <v/>
      </c>
      <c r="B249" s="68" t="str">
        <f>IF(TONGHOP!B249="","",TONGHOP!B249)</f>
        <v/>
      </c>
      <c r="C249" s="68" t="str">
        <f>IF(TONGHOP!C249="","",TONGHOP!C249)</f>
        <v/>
      </c>
      <c r="D249" s="73" t="str">
        <f>IF(TONGHOP!Q249="","",TONGHOP!Q249)</f>
        <v/>
      </c>
      <c r="E249" s="74" t="str">
        <f>IF(TONGHOP!V249="","",IF(OR(TONGHOP!O249="KTHP",TONGHOP!O249="ThiTN"),TONGHOP!V249,""))</f>
        <v/>
      </c>
      <c r="F249" s="73" t="str">
        <f t="shared" si="6"/>
        <v/>
      </c>
      <c r="G249" s="74" t="str">
        <f>IF(TONGHOP!W249="","",IF(OR(TONGHOP!O249="KTHP",TONGHOP!O249="ThiTN"),TONGHOP!W249,""))</f>
        <v/>
      </c>
      <c r="H249" s="73" t="str">
        <f t="shared" si="7"/>
        <v/>
      </c>
    </row>
    <row r="250" spans="1:8" ht="15.95" customHeight="1">
      <c r="A250" s="72" t="str">
        <f>IF(TONGHOP!E250="","",TONGHOP!E250)</f>
        <v/>
      </c>
      <c r="B250" s="68" t="str">
        <f>IF(TONGHOP!B250="","",TONGHOP!B250)</f>
        <v/>
      </c>
      <c r="C250" s="68" t="str">
        <f>IF(TONGHOP!C250="","",TONGHOP!C250)</f>
        <v/>
      </c>
      <c r="D250" s="73" t="str">
        <f>IF(TONGHOP!Q250="","",TONGHOP!Q250)</f>
        <v/>
      </c>
      <c r="E250" s="74" t="str">
        <f>IF(TONGHOP!V250="","",IF(OR(TONGHOP!O250="KTHP",TONGHOP!O250="ThiTN"),TONGHOP!V250,""))</f>
        <v/>
      </c>
      <c r="F250" s="73" t="str">
        <f t="shared" si="6"/>
        <v/>
      </c>
      <c r="G250" s="74" t="str">
        <f>IF(TONGHOP!W250="","",IF(OR(TONGHOP!O250="KTHP",TONGHOP!O250="ThiTN"),TONGHOP!W250,""))</f>
        <v/>
      </c>
      <c r="H250" s="73" t="str">
        <f t="shared" si="7"/>
        <v/>
      </c>
    </row>
    <row r="251" spans="1:8" ht="15.95" customHeight="1">
      <c r="A251" s="72" t="str">
        <f>IF(TONGHOP!E251="","",TONGHOP!E251)</f>
        <v/>
      </c>
      <c r="B251" s="68" t="str">
        <f>IF(TONGHOP!B251="","",TONGHOP!B251)</f>
        <v/>
      </c>
      <c r="C251" s="68" t="str">
        <f>IF(TONGHOP!C251="","",TONGHOP!C251)</f>
        <v/>
      </c>
      <c r="D251" s="73" t="str">
        <f>IF(TONGHOP!Q251="","",TONGHOP!Q251)</f>
        <v/>
      </c>
      <c r="E251" s="74" t="str">
        <f>IF(TONGHOP!V251="","",IF(OR(TONGHOP!O251="KTHP",TONGHOP!O251="ThiTN"),TONGHOP!V251,""))</f>
        <v/>
      </c>
      <c r="F251" s="73" t="str">
        <f t="shared" si="6"/>
        <v/>
      </c>
      <c r="G251" s="74" t="str">
        <f>IF(TONGHOP!W251="","",IF(OR(TONGHOP!O251="KTHP",TONGHOP!O251="ThiTN"),TONGHOP!W251,""))</f>
        <v/>
      </c>
      <c r="H251" s="73" t="str">
        <f t="shared" si="7"/>
        <v/>
      </c>
    </row>
    <row r="252" spans="1:8" ht="15.95" customHeight="1">
      <c r="A252" s="72" t="str">
        <f>IF(TONGHOP!E252="","",TONGHOP!E252)</f>
        <v/>
      </c>
      <c r="B252" s="68" t="str">
        <f>IF(TONGHOP!B252="","",TONGHOP!B252)</f>
        <v/>
      </c>
      <c r="C252" s="68" t="str">
        <f>IF(TONGHOP!C252="","",TONGHOP!C252)</f>
        <v/>
      </c>
      <c r="D252" s="73" t="str">
        <f>IF(TONGHOP!Q252="","",TONGHOP!Q252)</f>
        <v/>
      </c>
      <c r="E252" s="74" t="str">
        <f>IF(TONGHOP!V252="","",IF(OR(TONGHOP!O252="KTHP",TONGHOP!O252="ThiTN"),TONGHOP!V252,""))</f>
        <v/>
      </c>
      <c r="F252" s="73" t="str">
        <f t="shared" si="6"/>
        <v/>
      </c>
      <c r="G252" s="74" t="str">
        <f>IF(TONGHOP!W252="","",IF(OR(TONGHOP!O252="KTHP",TONGHOP!O252="ThiTN"),TONGHOP!W252,""))</f>
        <v/>
      </c>
      <c r="H252" s="73" t="str">
        <f t="shared" si="7"/>
        <v/>
      </c>
    </row>
    <row r="253" spans="1:8" ht="15.95" customHeight="1">
      <c r="A253" s="72" t="str">
        <f>IF(TONGHOP!E253="","",TONGHOP!E253)</f>
        <v/>
      </c>
      <c r="B253" s="68" t="str">
        <f>IF(TONGHOP!B253="","",TONGHOP!B253)</f>
        <v/>
      </c>
      <c r="C253" s="68" t="str">
        <f>IF(TONGHOP!C253="","",TONGHOP!C253)</f>
        <v/>
      </c>
      <c r="D253" s="73" t="str">
        <f>IF(TONGHOP!Q253="","",TONGHOP!Q253)</f>
        <v/>
      </c>
      <c r="E253" s="74" t="str">
        <f>IF(TONGHOP!V253="","",IF(OR(TONGHOP!O253="KTHP",TONGHOP!O253="ThiTN"),TONGHOP!V253,""))</f>
        <v/>
      </c>
      <c r="F253" s="73" t="str">
        <f t="shared" si="6"/>
        <v/>
      </c>
      <c r="G253" s="74" t="str">
        <f>IF(TONGHOP!W253="","",IF(OR(TONGHOP!O253="KTHP",TONGHOP!O253="ThiTN"),TONGHOP!W253,""))</f>
        <v/>
      </c>
      <c r="H253" s="73" t="str">
        <f t="shared" si="7"/>
        <v/>
      </c>
    </row>
    <row r="254" spans="1:8" ht="15.95" customHeight="1">
      <c r="A254" s="72" t="str">
        <f>IF(TONGHOP!E254="","",TONGHOP!E254)</f>
        <v/>
      </c>
      <c r="B254" s="68" t="str">
        <f>IF(TONGHOP!B254="","",TONGHOP!B254)</f>
        <v/>
      </c>
      <c r="C254" s="68" t="str">
        <f>IF(TONGHOP!C254="","",TONGHOP!C254)</f>
        <v/>
      </c>
      <c r="D254" s="73" t="str">
        <f>IF(TONGHOP!Q254="","",TONGHOP!Q254)</f>
        <v/>
      </c>
      <c r="E254" s="74" t="str">
        <f>IF(TONGHOP!V254="","",IF(OR(TONGHOP!O254="KTHP",TONGHOP!O254="ThiTN"),TONGHOP!V254,""))</f>
        <v/>
      </c>
      <c r="F254" s="73" t="str">
        <f t="shared" si="6"/>
        <v/>
      </c>
      <c r="G254" s="74" t="str">
        <f>IF(TONGHOP!W254="","",IF(OR(TONGHOP!O254="KTHP",TONGHOP!O254="ThiTN"),TONGHOP!W254,""))</f>
        <v/>
      </c>
      <c r="H254" s="73" t="str">
        <f t="shared" si="7"/>
        <v/>
      </c>
    </row>
    <row r="255" spans="1:8" ht="15.95" customHeight="1">
      <c r="A255" s="72" t="str">
        <f>IF(TONGHOP!E255="","",TONGHOP!E255)</f>
        <v/>
      </c>
      <c r="B255" s="68" t="str">
        <f>IF(TONGHOP!B255="","",TONGHOP!B255)</f>
        <v/>
      </c>
      <c r="C255" s="68" t="str">
        <f>IF(TONGHOP!C255="","",TONGHOP!C255)</f>
        <v/>
      </c>
      <c r="D255" s="73" t="str">
        <f>IF(TONGHOP!Q255="","",TONGHOP!Q255)</f>
        <v/>
      </c>
      <c r="E255" s="74" t="str">
        <f>IF(TONGHOP!V255="","",IF(OR(TONGHOP!O255="KTHP",TONGHOP!O255="ThiTN"),TONGHOP!V255,""))</f>
        <v/>
      </c>
      <c r="F255" s="73" t="str">
        <f t="shared" si="6"/>
        <v/>
      </c>
      <c r="G255" s="74" t="str">
        <f>IF(TONGHOP!W255="","",IF(OR(TONGHOP!O255="KTHP",TONGHOP!O255="ThiTN"),TONGHOP!W255,""))</f>
        <v/>
      </c>
      <c r="H255" s="73" t="str">
        <f t="shared" si="7"/>
        <v/>
      </c>
    </row>
    <row r="256" spans="1:8" ht="15.95" customHeight="1">
      <c r="A256" s="72" t="str">
        <f>IF(TONGHOP!E256="","",TONGHOP!E256)</f>
        <v/>
      </c>
      <c r="B256" s="68" t="str">
        <f>IF(TONGHOP!B256="","",TONGHOP!B256)</f>
        <v/>
      </c>
      <c r="C256" s="68" t="str">
        <f>IF(TONGHOP!C256="","",TONGHOP!C256)</f>
        <v/>
      </c>
      <c r="D256" s="73" t="str">
        <f>IF(TONGHOP!Q256="","",TONGHOP!Q256)</f>
        <v/>
      </c>
      <c r="E256" s="74" t="str">
        <f>IF(TONGHOP!V256="","",IF(OR(TONGHOP!O256="KTHP",TONGHOP!O256="ThiTN"),TONGHOP!V256,""))</f>
        <v/>
      </c>
      <c r="F256" s="73" t="str">
        <f t="shared" si="6"/>
        <v/>
      </c>
      <c r="G256" s="74" t="str">
        <f>IF(TONGHOP!W256="","",IF(OR(TONGHOP!O256="KTHP",TONGHOP!O256="ThiTN"),TONGHOP!W256,""))</f>
        <v/>
      </c>
      <c r="H256" s="73" t="str">
        <f t="shared" si="7"/>
        <v/>
      </c>
    </row>
    <row r="257" spans="1:8" ht="15.95" customHeight="1">
      <c r="A257" s="72" t="str">
        <f>IF(TONGHOP!E257="","",TONGHOP!E257)</f>
        <v/>
      </c>
      <c r="B257" s="68" t="str">
        <f>IF(TONGHOP!B257="","",TONGHOP!B257)</f>
        <v/>
      </c>
      <c r="C257" s="68" t="str">
        <f>IF(TONGHOP!C257="","",TONGHOP!C257)</f>
        <v/>
      </c>
      <c r="D257" s="73" t="str">
        <f>IF(TONGHOP!Q257="","",TONGHOP!Q257)</f>
        <v/>
      </c>
      <c r="E257" s="74" t="str">
        <f>IF(TONGHOP!V257="","",IF(OR(TONGHOP!O257="KTHP",TONGHOP!O257="ThiTN"),TONGHOP!V257,""))</f>
        <v/>
      </c>
      <c r="F257" s="73" t="str">
        <f t="shared" si="6"/>
        <v/>
      </c>
      <c r="G257" s="74" t="str">
        <f>IF(TONGHOP!W257="","",IF(OR(TONGHOP!O257="KTHP",TONGHOP!O257="ThiTN"),TONGHOP!W257,""))</f>
        <v/>
      </c>
      <c r="H257" s="73" t="str">
        <f t="shared" si="7"/>
        <v/>
      </c>
    </row>
    <row r="258" spans="1:8" ht="15.95" customHeight="1">
      <c r="A258" s="72" t="str">
        <f>IF(TONGHOP!E258="","",TONGHOP!E258)</f>
        <v/>
      </c>
      <c r="B258" s="68" t="str">
        <f>IF(TONGHOP!B258="","",TONGHOP!B258)</f>
        <v/>
      </c>
      <c r="C258" s="68" t="str">
        <f>IF(TONGHOP!C258="","",TONGHOP!C258)</f>
        <v/>
      </c>
      <c r="D258" s="73" t="str">
        <f>IF(TONGHOP!Q258="","",TONGHOP!Q258)</f>
        <v/>
      </c>
      <c r="E258" s="74" t="str">
        <f>IF(TONGHOP!V258="","",IF(OR(TONGHOP!O258="KTHP",TONGHOP!O258="ThiTN"),TONGHOP!V258,""))</f>
        <v/>
      </c>
      <c r="F258" s="73" t="str">
        <f t="shared" si="6"/>
        <v/>
      </c>
      <c r="G258" s="74" t="str">
        <f>IF(TONGHOP!W258="","",IF(OR(TONGHOP!O258="KTHP",TONGHOP!O258="ThiTN"),TONGHOP!W258,""))</f>
        <v/>
      </c>
      <c r="H258" s="73" t="str">
        <f t="shared" si="7"/>
        <v/>
      </c>
    </row>
    <row r="259" spans="1:8" ht="15.95" customHeight="1">
      <c r="A259" s="72" t="str">
        <f>IF(TONGHOP!E259="","",TONGHOP!E259)</f>
        <v/>
      </c>
      <c r="B259" s="68" t="str">
        <f>IF(TONGHOP!B259="","",TONGHOP!B259)</f>
        <v/>
      </c>
      <c r="C259" s="68" t="str">
        <f>IF(TONGHOP!C259="","",TONGHOP!C259)</f>
        <v/>
      </c>
      <c r="D259" s="73" t="str">
        <f>IF(TONGHOP!Q259="","",TONGHOP!Q259)</f>
        <v/>
      </c>
      <c r="E259" s="74" t="str">
        <f>IF(TONGHOP!V259="","",IF(OR(TONGHOP!O259="KTHP",TONGHOP!O259="ThiTN"),TONGHOP!V259,""))</f>
        <v/>
      </c>
      <c r="F259" s="73" t="str">
        <f t="shared" ref="F259:F322" si="8">IF(E259="","",IF(D259&gt;150,2.5,IF(D259&gt;120,2,IF(D259&gt;90,1.6,1.2))))</f>
        <v/>
      </c>
      <c r="G259" s="74" t="str">
        <f>IF(TONGHOP!W259="","",IF(OR(TONGHOP!O259="KTHP",TONGHOP!O259="ThiTN"),TONGHOP!W259,""))</f>
        <v/>
      </c>
      <c r="H259" s="73" t="str">
        <f t="shared" ref="H259:H322" si="9">IF(G259="","",IF(D259&gt;150,2.5,IF(D259&gt;120,2,IF(D259&gt;90,1.6,1.2))))</f>
        <v/>
      </c>
    </row>
    <row r="260" spans="1:8" ht="15.95" customHeight="1">
      <c r="A260" s="72" t="str">
        <f>IF(TONGHOP!E260="","",TONGHOP!E260)</f>
        <v/>
      </c>
      <c r="B260" s="68" t="str">
        <f>IF(TONGHOP!B260="","",TONGHOP!B260)</f>
        <v/>
      </c>
      <c r="C260" s="68" t="str">
        <f>IF(TONGHOP!C260="","",TONGHOP!C260)</f>
        <v/>
      </c>
      <c r="D260" s="73" t="str">
        <f>IF(TONGHOP!Q260="","",TONGHOP!Q260)</f>
        <v/>
      </c>
      <c r="E260" s="74" t="str">
        <f>IF(TONGHOP!V260="","",IF(OR(TONGHOP!O260="KTHP",TONGHOP!O260="ThiTN"),TONGHOP!V260,""))</f>
        <v/>
      </c>
      <c r="F260" s="73" t="str">
        <f t="shared" si="8"/>
        <v/>
      </c>
      <c r="G260" s="74" t="str">
        <f>IF(TONGHOP!W260="","",IF(OR(TONGHOP!O260="KTHP",TONGHOP!O260="ThiTN"),TONGHOP!W260,""))</f>
        <v/>
      </c>
      <c r="H260" s="73" t="str">
        <f t="shared" si="9"/>
        <v/>
      </c>
    </row>
    <row r="261" spans="1:8" ht="15.95" customHeight="1">
      <c r="A261" s="72" t="str">
        <f>IF(TONGHOP!E261="","",TONGHOP!E261)</f>
        <v/>
      </c>
      <c r="B261" s="68" t="str">
        <f>IF(TONGHOP!B261="","",TONGHOP!B261)</f>
        <v/>
      </c>
      <c r="C261" s="68" t="str">
        <f>IF(TONGHOP!C261="","",TONGHOP!C261)</f>
        <v/>
      </c>
      <c r="D261" s="73" t="str">
        <f>IF(TONGHOP!Q261="","",TONGHOP!Q261)</f>
        <v/>
      </c>
      <c r="E261" s="74" t="str">
        <f>IF(TONGHOP!V261="","",IF(OR(TONGHOP!O261="KTHP",TONGHOP!O261="ThiTN"),TONGHOP!V261,""))</f>
        <v/>
      </c>
      <c r="F261" s="73" t="str">
        <f t="shared" si="8"/>
        <v/>
      </c>
      <c r="G261" s="74" t="str">
        <f>IF(TONGHOP!W261="","",IF(OR(TONGHOP!O261="KTHP",TONGHOP!O261="ThiTN"),TONGHOP!W261,""))</f>
        <v/>
      </c>
      <c r="H261" s="73" t="str">
        <f t="shared" si="9"/>
        <v/>
      </c>
    </row>
    <row r="262" spans="1:8" ht="15.95" customHeight="1">
      <c r="A262" s="72" t="str">
        <f>IF(TONGHOP!E262="","",TONGHOP!E262)</f>
        <v/>
      </c>
      <c r="B262" s="68" t="str">
        <f>IF(TONGHOP!B262="","",TONGHOP!B262)</f>
        <v/>
      </c>
      <c r="C262" s="68" t="str">
        <f>IF(TONGHOP!C262="","",TONGHOP!C262)</f>
        <v/>
      </c>
      <c r="D262" s="73" t="str">
        <f>IF(TONGHOP!Q262="","",TONGHOP!Q262)</f>
        <v/>
      </c>
      <c r="E262" s="74" t="str">
        <f>IF(TONGHOP!V262="","",IF(OR(TONGHOP!O262="KTHP",TONGHOP!O262="ThiTN"),TONGHOP!V262,""))</f>
        <v/>
      </c>
      <c r="F262" s="73" t="str">
        <f t="shared" si="8"/>
        <v/>
      </c>
      <c r="G262" s="74" t="str">
        <f>IF(TONGHOP!W262="","",IF(OR(TONGHOP!O262="KTHP",TONGHOP!O262="ThiTN"),TONGHOP!W262,""))</f>
        <v/>
      </c>
      <c r="H262" s="73" t="str">
        <f t="shared" si="9"/>
        <v/>
      </c>
    </row>
    <row r="263" spans="1:8" ht="15.95" customHeight="1">
      <c r="A263" s="72" t="str">
        <f>IF(TONGHOP!E263="","",TONGHOP!E263)</f>
        <v/>
      </c>
      <c r="B263" s="68" t="str">
        <f>IF(TONGHOP!B263="","",TONGHOP!B263)</f>
        <v/>
      </c>
      <c r="C263" s="68" t="str">
        <f>IF(TONGHOP!C263="","",TONGHOP!C263)</f>
        <v/>
      </c>
      <c r="D263" s="73" t="str">
        <f>IF(TONGHOP!Q263="","",TONGHOP!Q263)</f>
        <v/>
      </c>
      <c r="E263" s="74" t="str">
        <f>IF(TONGHOP!V263="","",IF(OR(TONGHOP!O263="KTHP",TONGHOP!O263="ThiTN"),TONGHOP!V263,""))</f>
        <v/>
      </c>
      <c r="F263" s="73" t="str">
        <f t="shared" si="8"/>
        <v/>
      </c>
      <c r="G263" s="74" t="str">
        <f>IF(TONGHOP!W263="","",IF(OR(TONGHOP!O263="KTHP",TONGHOP!O263="ThiTN"),TONGHOP!W263,""))</f>
        <v/>
      </c>
      <c r="H263" s="73" t="str">
        <f t="shared" si="9"/>
        <v/>
      </c>
    </row>
    <row r="264" spans="1:8" ht="15.95" customHeight="1">
      <c r="A264" s="72" t="str">
        <f>IF(TONGHOP!E264="","",TONGHOP!E264)</f>
        <v/>
      </c>
      <c r="B264" s="68" t="str">
        <f>IF(TONGHOP!B264="","",TONGHOP!B264)</f>
        <v/>
      </c>
      <c r="C264" s="68" t="str">
        <f>IF(TONGHOP!C264="","",TONGHOP!C264)</f>
        <v/>
      </c>
      <c r="D264" s="73" t="str">
        <f>IF(TONGHOP!Q264="","",TONGHOP!Q264)</f>
        <v/>
      </c>
      <c r="E264" s="74" t="str">
        <f>IF(TONGHOP!V264="","",IF(OR(TONGHOP!O264="KTHP",TONGHOP!O264="ThiTN"),TONGHOP!V264,""))</f>
        <v/>
      </c>
      <c r="F264" s="73" t="str">
        <f t="shared" si="8"/>
        <v/>
      </c>
      <c r="G264" s="74" t="str">
        <f>IF(TONGHOP!W264="","",IF(OR(TONGHOP!O264="KTHP",TONGHOP!O264="ThiTN"),TONGHOP!W264,""))</f>
        <v/>
      </c>
      <c r="H264" s="73" t="str">
        <f t="shared" si="9"/>
        <v/>
      </c>
    </row>
    <row r="265" spans="1:8" ht="15.95" customHeight="1">
      <c r="A265" s="72" t="str">
        <f>IF(TONGHOP!E265="","",TONGHOP!E265)</f>
        <v/>
      </c>
      <c r="B265" s="68" t="str">
        <f>IF(TONGHOP!B265="","",TONGHOP!B265)</f>
        <v/>
      </c>
      <c r="C265" s="68" t="str">
        <f>IF(TONGHOP!C265="","",TONGHOP!C265)</f>
        <v/>
      </c>
      <c r="D265" s="73" t="str">
        <f>IF(TONGHOP!Q265="","",TONGHOP!Q265)</f>
        <v/>
      </c>
      <c r="E265" s="74" t="str">
        <f>IF(TONGHOP!V265="","",IF(OR(TONGHOP!O265="KTHP",TONGHOP!O265="ThiTN"),TONGHOP!V265,""))</f>
        <v/>
      </c>
      <c r="F265" s="73" t="str">
        <f t="shared" si="8"/>
        <v/>
      </c>
      <c r="G265" s="74" t="str">
        <f>IF(TONGHOP!W265="","",IF(OR(TONGHOP!O265="KTHP",TONGHOP!O265="ThiTN"),TONGHOP!W265,""))</f>
        <v/>
      </c>
      <c r="H265" s="73" t="str">
        <f t="shared" si="9"/>
        <v/>
      </c>
    </row>
    <row r="266" spans="1:8" ht="15.95" customHeight="1">
      <c r="A266" s="72" t="str">
        <f>IF(TONGHOP!E266="","",TONGHOP!E266)</f>
        <v/>
      </c>
      <c r="B266" s="68" t="str">
        <f>IF(TONGHOP!B266="","",TONGHOP!B266)</f>
        <v/>
      </c>
      <c r="C266" s="68" t="str">
        <f>IF(TONGHOP!C266="","",TONGHOP!C266)</f>
        <v/>
      </c>
      <c r="D266" s="73" t="str">
        <f>IF(TONGHOP!Q266="","",TONGHOP!Q266)</f>
        <v/>
      </c>
      <c r="E266" s="74" t="str">
        <f>IF(TONGHOP!V266="","",IF(OR(TONGHOP!O266="KTHP",TONGHOP!O266="ThiTN"),TONGHOP!V266,""))</f>
        <v/>
      </c>
      <c r="F266" s="73" t="str">
        <f t="shared" si="8"/>
        <v/>
      </c>
      <c r="G266" s="74" t="str">
        <f>IF(TONGHOP!W266="","",IF(OR(TONGHOP!O266="KTHP",TONGHOP!O266="ThiTN"),TONGHOP!W266,""))</f>
        <v/>
      </c>
      <c r="H266" s="73" t="str">
        <f t="shared" si="9"/>
        <v/>
      </c>
    </row>
    <row r="267" spans="1:8" ht="15.95" customHeight="1">
      <c r="A267" s="72" t="str">
        <f>IF(TONGHOP!E267="","",TONGHOP!E267)</f>
        <v/>
      </c>
      <c r="B267" s="68" t="str">
        <f>IF(TONGHOP!B267="","",TONGHOP!B267)</f>
        <v/>
      </c>
      <c r="C267" s="68" t="str">
        <f>IF(TONGHOP!C267="","",TONGHOP!C267)</f>
        <v/>
      </c>
      <c r="D267" s="73" t="str">
        <f>IF(TONGHOP!Q267="","",TONGHOP!Q267)</f>
        <v/>
      </c>
      <c r="E267" s="74" t="str">
        <f>IF(TONGHOP!V267="","",IF(OR(TONGHOP!O267="KTHP",TONGHOP!O267="ThiTN"),TONGHOP!V267,""))</f>
        <v/>
      </c>
      <c r="F267" s="73" t="str">
        <f t="shared" si="8"/>
        <v/>
      </c>
      <c r="G267" s="74" t="str">
        <f>IF(TONGHOP!W267="","",IF(OR(TONGHOP!O267="KTHP",TONGHOP!O267="ThiTN"),TONGHOP!W267,""))</f>
        <v/>
      </c>
      <c r="H267" s="73" t="str">
        <f t="shared" si="9"/>
        <v/>
      </c>
    </row>
    <row r="268" spans="1:8" ht="15.95" customHeight="1">
      <c r="A268" s="72" t="str">
        <f>IF(TONGHOP!E268="","",TONGHOP!E268)</f>
        <v/>
      </c>
      <c r="B268" s="68" t="str">
        <f>IF(TONGHOP!B268="","",TONGHOP!B268)</f>
        <v/>
      </c>
      <c r="C268" s="68" t="str">
        <f>IF(TONGHOP!C268="","",TONGHOP!C268)</f>
        <v/>
      </c>
      <c r="D268" s="73" t="str">
        <f>IF(TONGHOP!Q268="","",TONGHOP!Q268)</f>
        <v/>
      </c>
      <c r="E268" s="74" t="str">
        <f>IF(TONGHOP!V268="","",IF(OR(TONGHOP!O268="KTHP",TONGHOP!O268="ThiTN"),TONGHOP!V268,""))</f>
        <v/>
      </c>
      <c r="F268" s="73" t="str">
        <f t="shared" si="8"/>
        <v/>
      </c>
      <c r="G268" s="74" t="str">
        <f>IF(TONGHOP!W268="","",IF(OR(TONGHOP!O268="KTHP",TONGHOP!O268="ThiTN"),TONGHOP!W268,""))</f>
        <v/>
      </c>
      <c r="H268" s="73" t="str">
        <f t="shared" si="9"/>
        <v/>
      </c>
    </row>
    <row r="269" spans="1:8" ht="15.95" customHeight="1">
      <c r="A269" s="72" t="str">
        <f>IF(TONGHOP!E269="","",TONGHOP!E269)</f>
        <v/>
      </c>
      <c r="B269" s="68" t="str">
        <f>IF(TONGHOP!B269="","",TONGHOP!B269)</f>
        <v/>
      </c>
      <c r="C269" s="68" t="str">
        <f>IF(TONGHOP!C269="","",TONGHOP!C269)</f>
        <v/>
      </c>
      <c r="D269" s="73" t="str">
        <f>IF(TONGHOP!Q269="","",TONGHOP!Q269)</f>
        <v/>
      </c>
      <c r="E269" s="74" t="str">
        <f>IF(TONGHOP!V269="","",IF(OR(TONGHOP!O269="KTHP",TONGHOP!O269="ThiTN"),TONGHOP!V269,""))</f>
        <v/>
      </c>
      <c r="F269" s="73" t="str">
        <f t="shared" si="8"/>
        <v/>
      </c>
      <c r="G269" s="74" t="str">
        <f>IF(TONGHOP!W269="","",IF(OR(TONGHOP!O269="KTHP",TONGHOP!O269="ThiTN"),TONGHOP!W269,""))</f>
        <v/>
      </c>
      <c r="H269" s="73" t="str">
        <f t="shared" si="9"/>
        <v/>
      </c>
    </row>
    <row r="270" spans="1:8" ht="15.95" customHeight="1">
      <c r="A270" s="72" t="str">
        <f>IF(TONGHOP!E270="","",TONGHOP!E270)</f>
        <v/>
      </c>
      <c r="B270" s="68" t="str">
        <f>IF(TONGHOP!B270="","",TONGHOP!B270)</f>
        <v/>
      </c>
      <c r="C270" s="68" t="str">
        <f>IF(TONGHOP!C270="","",TONGHOP!C270)</f>
        <v/>
      </c>
      <c r="D270" s="73" t="str">
        <f>IF(TONGHOP!Q270="","",TONGHOP!Q270)</f>
        <v/>
      </c>
      <c r="E270" s="74" t="str">
        <f>IF(TONGHOP!V270="","",IF(OR(TONGHOP!O270="KTHP",TONGHOP!O270="ThiTN"),TONGHOP!V270,""))</f>
        <v/>
      </c>
      <c r="F270" s="73" t="str">
        <f t="shared" si="8"/>
        <v/>
      </c>
      <c r="G270" s="74" t="str">
        <f>IF(TONGHOP!W270="","",IF(OR(TONGHOP!O270="KTHP",TONGHOP!O270="ThiTN"),TONGHOP!W270,""))</f>
        <v/>
      </c>
      <c r="H270" s="73" t="str">
        <f t="shared" si="9"/>
        <v/>
      </c>
    </row>
    <row r="271" spans="1:8" ht="15.95" customHeight="1">
      <c r="A271" s="72" t="str">
        <f>IF(TONGHOP!E271="","",TONGHOP!E271)</f>
        <v/>
      </c>
      <c r="B271" s="68" t="str">
        <f>IF(TONGHOP!B271="","",TONGHOP!B271)</f>
        <v/>
      </c>
      <c r="C271" s="68" t="str">
        <f>IF(TONGHOP!C271="","",TONGHOP!C271)</f>
        <v/>
      </c>
      <c r="D271" s="73" t="str">
        <f>IF(TONGHOP!Q271="","",TONGHOP!Q271)</f>
        <v/>
      </c>
      <c r="E271" s="74" t="str">
        <f>IF(TONGHOP!V271="","",IF(OR(TONGHOP!O271="KTHP",TONGHOP!O271="ThiTN"),TONGHOP!V271,""))</f>
        <v/>
      </c>
      <c r="F271" s="73" t="str">
        <f t="shared" si="8"/>
        <v/>
      </c>
      <c r="G271" s="74" t="str">
        <f>IF(TONGHOP!W271="","",IF(OR(TONGHOP!O271="KTHP",TONGHOP!O271="ThiTN"),TONGHOP!W271,""))</f>
        <v/>
      </c>
      <c r="H271" s="73" t="str">
        <f t="shared" si="9"/>
        <v/>
      </c>
    </row>
    <row r="272" spans="1:8" ht="15.95" customHeight="1">
      <c r="A272" s="72" t="str">
        <f>IF(TONGHOP!E272="","",TONGHOP!E272)</f>
        <v/>
      </c>
      <c r="B272" s="68" t="str">
        <f>IF(TONGHOP!B272="","",TONGHOP!B272)</f>
        <v/>
      </c>
      <c r="C272" s="68" t="str">
        <f>IF(TONGHOP!C272="","",TONGHOP!C272)</f>
        <v/>
      </c>
      <c r="D272" s="73" t="str">
        <f>IF(TONGHOP!Q272="","",TONGHOP!Q272)</f>
        <v/>
      </c>
      <c r="E272" s="74" t="str">
        <f>IF(TONGHOP!V272="","",IF(OR(TONGHOP!O272="KTHP",TONGHOP!O272="ThiTN"),TONGHOP!V272,""))</f>
        <v/>
      </c>
      <c r="F272" s="73" t="str">
        <f t="shared" si="8"/>
        <v/>
      </c>
      <c r="G272" s="74" t="str">
        <f>IF(TONGHOP!W272="","",IF(OR(TONGHOP!O272="KTHP",TONGHOP!O272="ThiTN"),TONGHOP!W272,""))</f>
        <v/>
      </c>
      <c r="H272" s="73" t="str">
        <f t="shared" si="9"/>
        <v/>
      </c>
    </row>
    <row r="273" spans="1:8" ht="15.95" customHeight="1">
      <c r="A273" s="72" t="str">
        <f>IF(TONGHOP!E273="","",TONGHOP!E273)</f>
        <v/>
      </c>
      <c r="B273" s="68" t="str">
        <f>IF(TONGHOP!B273="","",TONGHOP!B273)</f>
        <v/>
      </c>
      <c r="C273" s="68" t="str">
        <f>IF(TONGHOP!C273="","",TONGHOP!C273)</f>
        <v/>
      </c>
      <c r="D273" s="73" t="str">
        <f>IF(TONGHOP!Q273="","",TONGHOP!Q273)</f>
        <v/>
      </c>
      <c r="E273" s="74" t="str">
        <f>IF(TONGHOP!V273="","",IF(OR(TONGHOP!O273="KTHP",TONGHOP!O273="ThiTN"),TONGHOP!V273,""))</f>
        <v/>
      </c>
      <c r="F273" s="73" t="str">
        <f t="shared" si="8"/>
        <v/>
      </c>
      <c r="G273" s="74" t="str">
        <f>IF(TONGHOP!W273="","",IF(OR(TONGHOP!O273="KTHP",TONGHOP!O273="ThiTN"),TONGHOP!W273,""))</f>
        <v/>
      </c>
      <c r="H273" s="73" t="str">
        <f t="shared" si="9"/>
        <v/>
      </c>
    </row>
    <row r="274" spans="1:8" ht="15.95" customHeight="1">
      <c r="A274" s="72" t="str">
        <f>IF(TONGHOP!E274="","",TONGHOP!E274)</f>
        <v/>
      </c>
      <c r="B274" s="68" t="str">
        <f>IF(TONGHOP!B274="","",TONGHOP!B274)</f>
        <v/>
      </c>
      <c r="C274" s="68" t="str">
        <f>IF(TONGHOP!C274="","",TONGHOP!C274)</f>
        <v/>
      </c>
      <c r="D274" s="73" t="str">
        <f>IF(TONGHOP!Q274="","",TONGHOP!Q274)</f>
        <v/>
      </c>
      <c r="E274" s="74" t="str">
        <f>IF(TONGHOP!V274="","",IF(OR(TONGHOP!O274="KTHP",TONGHOP!O274="ThiTN"),TONGHOP!V274,""))</f>
        <v/>
      </c>
      <c r="F274" s="73" t="str">
        <f t="shared" si="8"/>
        <v/>
      </c>
      <c r="G274" s="74" t="str">
        <f>IF(TONGHOP!W274="","",IF(OR(TONGHOP!O274="KTHP",TONGHOP!O274="ThiTN"),TONGHOP!W274,""))</f>
        <v/>
      </c>
      <c r="H274" s="73" t="str">
        <f t="shared" si="9"/>
        <v/>
      </c>
    </row>
    <row r="275" spans="1:8" ht="15.95" customHeight="1">
      <c r="A275" s="72" t="str">
        <f>IF(TONGHOP!E275="","",TONGHOP!E275)</f>
        <v/>
      </c>
      <c r="B275" s="68" t="str">
        <f>IF(TONGHOP!B275="","",TONGHOP!B275)</f>
        <v/>
      </c>
      <c r="C275" s="68" t="str">
        <f>IF(TONGHOP!C275="","",TONGHOP!C275)</f>
        <v/>
      </c>
      <c r="D275" s="73" t="str">
        <f>IF(TONGHOP!Q275="","",TONGHOP!Q275)</f>
        <v/>
      </c>
      <c r="E275" s="74" t="str">
        <f>IF(TONGHOP!V275="","",IF(OR(TONGHOP!O275="KTHP",TONGHOP!O275="ThiTN"),TONGHOP!V275,""))</f>
        <v/>
      </c>
      <c r="F275" s="73" t="str">
        <f t="shared" si="8"/>
        <v/>
      </c>
      <c r="G275" s="74" t="str">
        <f>IF(TONGHOP!W275="","",IF(OR(TONGHOP!O275="KTHP",TONGHOP!O275="ThiTN"),TONGHOP!W275,""))</f>
        <v/>
      </c>
      <c r="H275" s="73" t="str">
        <f t="shared" si="9"/>
        <v/>
      </c>
    </row>
    <row r="276" spans="1:8" ht="15.95" customHeight="1">
      <c r="A276" s="72" t="str">
        <f>IF(TONGHOP!E276="","",TONGHOP!E276)</f>
        <v/>
      </c>
      <c r="B276" s="68" t="str">
        <f>IF(TONGHOP!B276="","",TONGHOP!B276)</f>
        <v/>
      </c>
      <c r="C276" s="68" t="str">
        <f>IF(TONGHOP!C276="","",TONGHOP!C276)</f>
        <v/>
      </c>
      <c r="D276" s="73" t="str">
        <f>IF(TONGHOP!Q276="","",TONGHOP!Q276)</f>
        <v/>
      </c>
      <c r="E276" s="74" t="str">
        <f>IF(TONGHOP!V276="","",IF(OR(TONGHOP!O276="KTHP",TONGHOP!O276="ThiTN"),TONGHOP!V276,""))</f>
        <v/>
      </c>
      <c r="F276" s="73" t="str">
        <f t="shared" si="8"/>
        <v/>
      </c>
      <c r="G276" s="74" t="str">
        <f>IF(TONGHOP!W276="","",IF(OR(TONGHOP!O276="KTHP",TONGHOP!O276="ThiTN"),TONGHOP!W276,""))</f>
        <v/>
      </c>
      <c r="H276" s="73" t="str">
        <f t="shared" si="9"/>
        <v/>
      </c>
    </row>
    <row r="277" spans="1:8" ht="15.95" customHeight="1">
      <c r="A277" s="72" t="str">
        <f>IF(TONGHOP!E277="","",TONGHOP!E277)</f>
        <v/>
      </c>
      <c r="B277" s="68" t="str">
        <f>IF(TONGHOP!B277="","",TONGHOP!B277)</f>
        <v/>
      </c>
      <c r="C277" s="68" t="str">
        <f>IF(TONGHOP!C277="","",TONGHOP!C277)</f>
        <v/>
      </c>
      <c r="D277" s="73" t="str">
        <f>IF(TONGHOP!Q277="","",TONGHOP!Q277)</f>
        <v/>
      </c>
      <c r="E277" s="74" t="str">
        <f>IF(TONGHOP!V277="","",IF(OR(TONGHOP!O277="KTHP",TONGHOP!O277="ThiTN"),TONGHOP!V277,""))</f>
        <v/>
      </c>
      <c r="F277" s="73" t="str">
        <f t="shared" si="8"/>
        <v/>
      </c>
      <c r="G277" s="74" t="str">
        <f>IF(TONGHOP!W277="","",IF(OR(TONGHOP!O277="KTHP",TONGHOP!O277="ThiTN"),TONGHOP!W277,""))</f>
        <v/>
      </c>
      <c r="H277" s="73" t="str">
        <f t="shared" si="9"/>
        <v/>
      </c>
    </row>
    <row r="278" spans="1:8" ht="15.95" customHeight="1">
      <c r="A278" s="72" t="str">
        <f>IF(TONGHOP!E278="","",TONGHOP!E278)</f>
        <v/>
      </c>
      <c r="B278" s="68" t="str">
        <f>IF(TONGHOP!B278="","",TONGHOP!B278)</f>
        <v/>
      </c>
      <c r="C278" s="68" t="str">
        <f>IF(TONGHOP!C278="","",TONGHOP!C278)</f>
        <v/>
      </c>
      <c r="D278" s="73" t="str">
        <f>IF(TONGHOP!Q278="","",TONGHOP!Q278)</f>
        <v/>
      </c>
      <c r="E278" s="74" t="str">
        <f>IF(TONGHOP!V278="","",IF(OR(TONGHOP!O278="KTHP",TONGHOP!O278="ThiTN"),TONGHOP!V278,""))</f>
        <v/>
      </c>
      <c r="F278" s="73" t="str">
        <f t="shared" si="8"/>
        <v/>
      </c>
      <c r="G278" s="74" t="str">
        <f>IF(TONGHOP!W278="","",IF(OR(TONGHOP!O278="KTHP",TONGHOP!O278="ThiTN"),TONGHOP!W278,""))</f>
        <v/>
      </c>
      <c r="H278" s="73" t="str">
        <f t="shared" si="9"/>
        <v/>
      </c>
    </row>
    <row r="279" spans="1:8" ht="15.95" customHeight="1">
      <c r="A279" s="72" t="str">
        <f>IF(TONGHOP!E279="","",TONGHOP!E279)</f>
        <v/>
      </c>
      <c r="B279" s="68" t="str">
        <f>IF(TONGHOP!B279="","",TONGHOP!B279)</f>
        <v/>
      </c>
      <c r="C279" s="68" t="str">
        <f>IF(TONGHOP!C279="","",TONGHOP!C279)</f>
        <v/>
      </c>
      <c r="D279" s="73" t="str">
        <f>IF(TONGHOP!Q279="","",TONGHOP!Q279)</f>
        <v/>
      </c>
      <c r="E279" s="74" t="str">
        <f>IF(TONGHOP!V279="","",IF(OR(TONGHOP!O279="KTHP",TONGHOP!O279="ThiTN"),TONGHOP!V279,""))</f>
        <v/>
      </c>
      <c r="F279" s="73" t="str">
        <f t="shared" si="8"/>
        <v/>
      </c>
      <c r="G279" s="74" t="str">
        <f>IF(TONGHOP!W279="","",IF(OR(TONGHOP!O279="KTHP",TONGHOP!O279="ThiTN"),TONGHOP!W279,""))</f>
        <v/>
      </c>
      <c r="H279" s="73" t="str">
        <f t="shared" si="9"/>
        <v/>
      </c>
    </row>
    <row r="280" spans="1:8" ht="15.95" customHeight="1">
      <c r="A280" s="72" t="str">
        <f>IF(TONGHOP!E280="","",TONGHOP!E280)</f>
        <v/>
      </c>
      <c r="B280" s="68" t="str">
        <f>IF(TONGHOP!B280="","",TONGHOP!B280)</f>
        <v/>
      </c>
      <c r="C280" s="68" t="str">
        <f>IF(TONGHOP!C280="","",TONGHOP!C280)</f>
        <v/>
      </c>
      <c r="D280" s="73" t="str">
        <f>IF(TONGHOP!Q280="","",TONGHOP!Q280)</f>
        <v/>
      </c>
      <c r="E280" s="74" t="str">
        <f>IF(TONGHOP!V280="","",IF(OR(TONGHOP!O280="KTHP",TONGHOP!O280="ThiTN"),TONGHOP!V280,""))</f>
        <v/>
      </c>
      <c r="F280" s="73" t="str">
        <f t="shared" si="8"/>
        <v/>
      </c>
      <c r="G280" s="74" t="str">
        <f>IF(TONGHOP!W280="","",IF(OR(TONGHOP!O280="KTHP",TONGHOP!O280="ThiTN"),TONGHOP!W280,""))</f>
        <v/>
      </c>
      <c r="H280" s="73" t="str">
        <f t="shared" si="9"/>
        <v/>
      </c>
    </row>
    <row r="281" spans="1:8" ht="15.95" customHeight="1">
      <c r="A281" s="72" t="str">
        <f>IF(TONGHOP!E281="","",TONGHOP!E281)</f>
        <v/>
      </c>
      <c r="B281" s="68" t="str">
        <f>IF(TONGHOP!B281="","",TONGHOP!B281)</f>
        <v/>
      </c>
      <c r="C281" s="68" t="str">
        <f>IF(TONGHOP!C281="","",TONGHOP!C281)</f>
        <v/>
      </c>
      <c r="D281" s="73" t="str">
        <f>IF(TONGHOP!Q281="","",TONGHOP!Q281)</f>
        <v/>
      </c>
      <c r="E281" s="74" t="str">
        <f>IF(TONGHOP!V281="","",IF(OR(TONGHOP!O281="KTHP",TONGHOP!O281="ThiTN"),TONGHOP!V281,""))</f>
        <v/>
      </c>
      <c r="F281" s="73" t="str">
        <f t="shared" si="8"/>
        <v/>
      </c>
      <c r="G281" s="74" t="str">
        <f>IF(TONGHOP!W281="","",IF(OR(TONGHOP!O281="KTHP",TONGHOP!O281="ThiTN"),TONGHOP!W281,""))</f>
        <v/>
      </c>
      <c r="H281" s="73" t="str">
        <f t="shared" si="9"/>
        <v/>
      </c>
    </row>
    <row r="282" spans="1:8" ht="15.95" customHeight="1">
      <c r="A282" s="72" t="str">
        <f>IF(TONGHOP!E282="","",TONGHOP!E282)</f>
        <v/>
      </c>
      <c r="B282" s="68" t="str">
        <f>IF(TONGHOP!B282="","",TONGHOP!B282)</f>
        <v/>
      </c>
      <c r="C282" s="68" t="str">
        <f>IF(TONGHOP!C282="","",TONGHOP!C282)</f>
        <v/>
      </c>
      <c r="D282" s="73" t="str">
        <f>IF(TONGHOP!Q282="","",TONGHOP!Q282)</f>
        <v/>
      </c>
      <c r="E282" s="74" t="str">
        <f>IF(TONGHOP!V282="","",IF(OR(TONGHOP!O282="KTHP",TONGHOP!O282="ThiTN"),TONGHOP!V282,""))</f>
        <v/>
      </c>
      <c r="F282" s="73" t="str">
        <f t="shared" si="8"/>
        <v/>
      </c>
      <c r="G282" s="74" t="str">
        <f>IF(TONGHOP!W282="","",IF(OR(TONGHOP!O282="KTHP",TONGHOP!O282="ThiTN"),TONGHOP!W282,""))</f>
        <v/>
      </c>
      <c r="H282" s="73" t="str">
        <f t="shared" si="9"/>
        <v/>
      </c>
    </row>
    <row r="283" spans="1:8" ht="15.95" customHeight="1">
      <c r="A283" s="72" t="str">
        <f>IF(TONGHOP!E283="","",TONGHOP!E283)</f>
        <v/>
      </c>
      <c r="B283" s="68" t="str">
        <f>IF(TONGHOP!B283="","",TONGHOP!B283)</f>
        <v/>
      </c>
      <c r="C283" s="68" t="str">
        <f>IF(TONGHOP!C283="","",TONGHOP!C283)</f>
        <v/>
      </c>
      <c r="D283" s="73" t="str">
        <f>IF(TONGHOP!Q283="","",TONGHOP!Q283)</f>
        <v/>
      </c>
      <c r="E283" s="74" t="str">
        <f>IF(TONGHOP!V283="","",IF(OR(TONGHOP!O283="KTHP",TONGHOP!O283="ThiTN"),TONGHOP!V283,""))</f>
        <v/>
      </c>
      <c r="F283" s="73" t="str">
        <f t="shared" si="8"/>
        <v/>
      </c>
      <c r="G283" s="74" t="str">
        <f>IF(TONGHOP!W283="","",IF(OR(TONGHOP!O283="KTHP",TONGHOP!O283="ThiTN"),TONGHOP!W283,""))</f>
        <v/>
      </c>
      <c r="H283" s="73" t="str">
        <f t="shared" si="9"/>
        <v/>
      </c>
    </row>
    <row r="284" spans="1:8" ht="15.95" customHeight="1">
      <c r="A284" s="72" t="str">
        <f>IF(TONGHOP!E284="","",TONGHOP!E284)</f>
        <v/>
      </c>
      <c r="B284" s="68" t="str">
        <f>IF(TONGHOP!B284="","",TONGHOP!B284)</f>
        <v/>
      </c>
      <c r="C284" s="68" t="str">
        <f>IF(TONGHOP!C284="","",TONGHOP!C284)</f>
        <v/>
      </c>
      <c r="D284" s="73" t="str">
        <f>IF(TONGHOP!Q284="","",TONGHOP!Q284)</f>
        <v/>
      </c>
      <c r="E284" s="74" t="str">
        <f>IF(TONGHOP!V284="","",IF(OR(TONGHOP!O284="KTHP",TONGHOP!O284="ThiTN"),TONGHOP!V284,""))</f>
        <v/>
      </c>
      <c r="F284" s="73" t="str">
        <f t="shared" si="8"/>
        <v/>
      </c>
      <c r="G284" s="74" t="str">
        <f>IF(TONGHOP!W284="","",IF(OR(TONGHOP!O284="KTHP",TONGHOP!O284="ThiTN"),TONGHOP!W284,""))</f>
        <v/>
      </c>
      <c r="H284" s="73" t="str">
        <f t="shared" si="9"/>
        <v/>
      </c>
    </row>
    <row r="285" spans="1:8" ht="15.95" customHeight="1">
      <c r="A285" s="72" t="str">
        <f>IF(TONGHOP!E285="","",TONGHOP!E285)</f>
        <v/>
      </c>
      <c r="B285" s="68" t="str">
        <f>IF(TONGHOP!B285="","",TONGHOP!B285)</f>
        <v/>
      </c>
      <c r="C285" s="68" t="str">
        <f>IF(TONGHOP!C285="","",TONGHOP!C285)</f>
        <v/>
      </c>
      <c r="D285" s="73" t="str">
        <f>IF(TONGHOP!Q285="","",TONGHOP!Q285)</f>
        <v/>
      </c>
      <c r="E285" s="74" t="str">
        <f>IF(TONGHOP!V285="","",IF(OR(TONGHOP!O285="KTHP",TONGHOP!O285="ThiTN"),TONGHOP!V285,""))</f>
        <v/>
      </c>
      <c r="F285" s="73" t="str">
        <f t="shared" si="8"/>
        <v/>
      </c>
      <c r="G285" s="74" t="str">
        <f>IF(TONGHOP!W285="","",IF(OR(TONGHOP!O285="KTHP",TONGHOP!O285="ThiTN"),TONGHOP!W285,""))</f>
        <v/>
      </c>
      <c r="H285" s="73" t="str">
        <f t="shared" si="9"/>
        <v/>
      </c>
    </row>
    <row r="286" spans="1:8" ht="15.95" customHeight="1">
      <c r="A286" s="72" t="str">
        <f>IF(TONGHOP!E286="","",TONGHOP!E286)</f>
        <v/>
      </c>
      <c r="B286" s="68" t="str">
        <f>IF(TONGHOP!B286="","",TONGHOP!B286)</f>
        <v/>
      </c>
      <c r="C286" s="68" t="str">
        <f>IF(TONGHOP!C286="","",TONGHOP!C286)</f>
        <v/>
      </c>
      <c r="D286" s="73" t="str">
        <f>IF(TONGHOP!Q286="","",TONGHOP!Q286)</f>
        <v/>
      </c>
      <c r="E286" s="74" t="str">
        <f>IF(TONGHOP!V286="","",IF(OR(TONGHOP!O286="KTHP",TONGHOP!O286="ThiTN"),TONGHOP!V286,""))</f>
        <v/>
      </c>
      <c r="F286" s="73" t="str">
        <f t="shared" si="8"/>
        <v/>
      </c>
      <c r="G286" s="74" t="str">
        <f>IF(TONGHOP!W286="","",IF(OR(TONGHOP!O286="KTHP",TONGHOP!O286="ThiTN"),TONGHOP!W286,""))</f>
        <v/>
      </c>
      <c r="H286" s="73" t="str">
        <f t="shared" si="9"/>
        <v/>
      </c>
    </row>
    <row r="287" spans="1:8" ht="15.95" customHeight="1">
      <c r="A287" s="72" t="str">
        <f>IF(TONGHOP!E287="","",TONGHOP!E287)</f>
        <v/>
      </c>
      <c r="B287" s="68" t="str">
        <f>IF(TONGHOP!B287="","",TONGHOP!B287)</f>
        <v/>
      </c>
      <c r="C287" s="68" t="str">
        <f>IF(TONGHOP!C287="","",TONGHOP!C287)</f>
        <v/>
      </c>
      <c r="D287" s="73" t="str">
        <f>IF(TONGHOP!Q287="","",TONGHOP!Q287)</f>
        <v/>
      </c>
      <c r="E287" s="74" t="str">
        <f>IF(TONGHOP!V287="","",IF(OR(TONGHOP!O287="KTHP",TONGHOP!O287="ThiTN"),TONGHOP!V287,""))</f>
        <v/>
      </c>
      <c r="F287" s="73" t="str">
        <f t="shared" si="8"/>
        <v/>
      </c>
      <c r="G287" s="74" t="str">
        <f>IF(TONGHOP!W287="","",IF(OR(TONGHOP!O287="KTHP",TONGHOP!O287="ThiTN"),TONGHOP!W287,""))</f>
        <v/>
      </c>
      <c r="H287" s="73" t="str">
        <f t="shared" si="9"/>
        <v/>
      </c>
    </row>
    <row r="288" spans="1:8" ht="15.95" customHeight="1">
      <c r="A288" s="72" t="str">
        <f>IF(TONGHOP!E288="","",TONGHOP!E288)</f>
        <v/>
      </c>
      <c r="B288" s="68" t="str">
        <f>IF(TONGHOP!B288="","",TONGHOP!B288)</f>
        <v/>
      </c>
      <c r="C288" s="68" t="str">
        <f>IF(TONGHOP!C288="","",TONGHOP!C288)</f>
        <v/>
      </c>
      <c r="D288" s="73" t="str">
        <f>IF(TONGHOP!Q288="","",TONGHOP!Q288)</f>
        <v/>
      </c>
      <c r="E288" s="74" t="str">
        <f>IF(TONGHOP!V288="","",IF(OR(TONGHOP!O288="KTHP",TONGHOP!O288="ThiTN"),TONGHOP!V288,""))</f>
        <v/>
      </c>
      <c r="F288" s="73" t="str">
        <f t="shared" si="8"/>
        <v/>
      </c>
      <c r="G288" s="74" t="str">
        <f>IF(TONGHOP!W288="","",IF(OR(TONGHOP!O288="KTHP",TONGHOP!O288="ThiTN"),TONGHOP!W288,""))</f>
        <v/>
      </c>
      <c r="H288" s="73" t="str">
        <f t="shared" si="9"/>
        <v/>
      </c>
    </row>
    <row r="289" spans="1:8" ht="15.95" customHeight="1">
      <c r="A289" s="72" t="str">
        <f>IF(TONGHOP!E289="","",TONGHOP!E289)</f>
        <v/>
      </c>
      <c r="B289" s="68" t="str">
        <f>IF(TONGHOP!B289="","",TONGHOP!B289)</f>
        <v/>
      </c>
      <c r="C289" s="68" t="str">
        <f>IF(TONGHOP!C289="","",TONGHOP!C289)</f>
        <v/>
      </c>
      <c r="D289" s="73" t="str">
        <f>IF(TONGHOP!Q289="","",TONGHOP!Q289)</f>
        <v/>
      </c>
      <c r="E289" s="74" t="str">
        <f>IF(TONGHOP!V289="","",IF(OR(TONGHOP!O289="KTHP",TONGHOP!O289="ThiTN"),TONGHOP!V289,""))</f>
        <v/>
      </c>
      <c r="F289" s="73" t="str">
        <f t="shared" si="8"/>
        <v/>
      </c>
      <c r="G289" s="74" t="str">
        <f>IF(TONGHOP!W289="","",IF(OR(TONGHOP!O289="KTHP",TONGHOP!O289="ThiTN"),TONGHOP!W289,""))</f>
        <v/>
      </c>
      <c r="H289" s="73" t="str">
        <f t="shared" si="9"/>
        <v/>
      </c>
    </row>
    <row r="290" spans="1:8" ht="15.95" customHeight="1">
      <c r="A290" s="72" t="str">
        <f>IF(TONGHOP!E290="","",TONGHOP!E290)</f>
        <v/>
      </c>
      <c r="B290" s="68" t="str">
        <f>IF(TONGHOP!B290="","",TONGHOP!B290)</f>
        <v/>
      </c>
      <c r="C290" s="68" t="str">
        <f>IF(TONGHOP!C290="","",TONGHOP!C290)</f>
        <v/>
      </c>
      <c r="D290" s="73" t="str">
        <f>IF(TONGHOP!Q290="","",TONGHOP!Q290)</f>
        <v/>
      </c>
      <c r="E290" s="74" t="str">
        <f>IF(TONGHOP!V290="","",IF(OR(TONGHOP!O290="KTHP",TONGHOP!O290="ThiTN"),TONGHOP!V290,""))</f>
        <v/>
      </c>
      <c r="F290" s="73" t="str">
        <f t="shared" si="8"/>
        <v/>
      </c>
      <c r="G290" s="74" t="str">
        <f>IF(TONGHOP!W290="","",IF(OR(TONGHOP!O290="KTHP",TONGHOP!O290="ThiTN"),TONGHOP!W290,""))</f>
        <v/>
      </c>
      <c r="H290" s="73" t="str">
        <f t="shared" si="9"/>
        <v/>
      </c>
    </row>
    <row r="291" spans="1:8" ht="15.95" customHeight="1">
      <c r="A291" s="72" t="str">
        <f>IF(TONGHOP!E291="","",TONGHOP!E291)</f>
        <v/>
      </c>
      <c r="B291" s="68" t="str">
        <f>IF(TONGHOP!B291="","",TONGHOP!B291)</f>
        <v/>
      </c>
      <c r="C291" s="68" t="str">
        <f>IF(TONGHOP!C291="","",TONGHOP!C291)</f>
        <v/>
      </c>
      <c r="D291" s="73" t="str">
        <f>IF(TONGHOP!Q291="","",TONGHOP!Q291)</f>
        <v/>
      </c>
      <c r="E291" s="74" t="str">
        <f>IF(TONGHOP!V291="","",IF(OR(TONGHOP!O291="KTHP",TONGHOP!O291="ThiTN"),TONGHOP!V291,""))</f>
        <v/>
      </c>
      <c r="F291" s="73" t="str">
        <f t="shared" si="8"/>
        <v/>
      </c>
      <c r="G291" s="74" t="str">
        <f>IF(TONGHOP!W291="","",IF(OR(TONGHOP!O291="KTHP",TONGHOP!O291="ThiTN"),TONGHOP!W291,""))</f>
        <v/>
      </c>
      <c r="H291" s="73" t="str">
        <f t="shared" si="9"/>
        <v/>
      </c>
    </row>
    <row r="292" spans="1:8" ht="15.95" customHeight="1">
      <c r="A292" s="72" t="str">
        <f>IF(TONGHOP!E292="","",TONGHOP!E292)</f>
        <v/>
      </c>
      <c r="B292" s="68" t="str">
        <f>IF(TONGHOP!B292="","",TONGHOP!B292)</f>
        <v/>
      </c>
      <c r="C292" s="68" t="str">
        <f>IF(TONGHOP!C292="","",TONGHOP!C292)</f>
        <v/>
      </c>
      <c r="D292" s="73" t="str">
        <f>IF(TONGHOP!Q292="","",TONGHOP!Q292)</f>
        <v/>
      </c>
      <c r="E292" s="74" t="str">
        <f>IF(TONGHOP!V292="","",IF(OR(TONGHOP!O292="KTHP",TONGHOP!O292="ThiTN"),TONGHOP!V292,""))</f>
        <v/>
      </c>
      <c r="F292" s="73" t="str">
        <f t="shared" si="8"/>
        <v/>
      </c>
      <c r="G292" s="74" t="str">
        <f>IF(TONGHOP!W292="","",IF(OR(TONGHOP!O292="KTHP",TONGHOP!O292="ThiTN"),TONGHOP!W292,""))</f>
        <v/>
      </c>
      <c r="H292" s="73" t="str">
        <f t="shared" si="9"/>
        <v/>
      </c>
    </row>
    <row r="293" spans="1:8" ht="15.95" customHeight="1">
      <c r="A293" s="72" t="str">
        <f>IF(TONGHOP!E293="","",TONGHOP!E293)</f>
        <v/>
      </c>
      <c r="B293" s="68" t="str">
        <f>IF(TONGHOP!B293="","",TONGHOP!B293)</f>
        <v/>
      </c>
      <c r="C293" s="68" t="str">
        <f>IF(TONGHOP!C293="","",TONGHOP!C293)</f>
        <v/>
      </c>
      <c r="D293" s="73" t="str">
        <f>IF(TONGHOP!Q293="","",TONGHOP!Q293)</f>
        <v/>
      </c>
      <c r="E293" s="74" t="str">
        <f>IF(TONGHOP!V293="","",IF(OR(TONGHOP!O293="KTHP",TONGHOP!O293="ThiTN"),TONGHOP!V293,""))</f>
        <v/>
      </c>
      <c r="F293" s="73" t="str">
        <f t="shared" si="8"/>
        <v/>
      </c>
      <c r="G293" s="74" t="str">
        <f>IF(TONGHOP!W293="","",IF(OR(TONGHOP!O293="KTHP",TONGHOP!O293="ThiTN"),TONGHOP!W293,""))</f>
        <v/>
      </c>
      <c r="H293" s="73" t="str">
        <f t="shared" si="9"/>
        <v/>
      </c>
    </row>
    <row r="294" spans="1:8" ht="15.95" customHeight="1">
      <c r="A294" s="72" t="str">
        <f>IF(TONGHOP!E294="","",TONGHOP!E294)</f>
        <v/>
      </c>
      <c r="B294" s="68" t="str">
        <f>IF(TONGHOP!B294="","",TONGHOP!B294)</f>
        <v/>
      </c>
      <c r="C294" s="68" t="str">
        <f>IF(TONGHOP!C294="","",TONGHOP!C294)</f>
        <v/>
      </c>
      <c r="D294" s="73" t="str">
        <f>IF(TONGHOP!Q294="","",TONGHOP!Q294)</f>
        <v/>
      </c>
      <c r="E294" s="74" t="str">
        <f>IF(TONGHOP!V294="","",IF(OR(TONGHOP!O294="KTHP",TONGHOP!O294="ThiTN"),TONGHOP!V294,""))</f>
        <v/>
      </c>
      <c r="F294" s="73" t="str">
        <f t="shared" si="8"/>
        <v/>
      </c>
      <c r="G294" s="74" t="str">
        <f>IF(TONGHOP!W294="","",IF(OR(TONGHOP!O294="KTHP",TONGHOP!O294="ThiTN"),TONGHOP!W294,""))</f>
        <v/>
      </c>
      <c r="H294" s="73" t="str">
        <f t="shared" si="9"/>
        <v/>
      </c>
    </row>
    <row r="295" spans="1:8" ht="15.95" customHeight="1">
      <c r="A295" s="72" t="str">
        <f>IF(TONGHOP!E295="","",TONGHOP!E295)</f>
        <v/>
      </c>
      <c r="B295" s="68" t="str">
        <f>IF(TONGHOP!B295="","",TONGHOP!B295)</f>
        <v/>
      </c>
      <c r="C295" s="68" t="str">
        <f>IF(TONGHOP!C295="","",TONGHOP!C295)</f>
        <v/>
      </c>
      <c r="D295" s="73" t="str">
        <f>IF(TONGHOP!Q295="","",TONGHOP!Q295)</f>
        <v/>
      </c>
      <c r="E295" s="74" t="str">
        <f>IF(TONGHOP!V295="","",IF(OR(TONGHOP!O295="KTHP",TONGHOP!O295="ThiTN"),TONGHOP!V295,""))</f>
        <v/>
      </c>
      <c r="F295" s="73" t="str">
        <f t="shared" si="8"/>
        <v/>
      </c>
      <c r="G295" s="74" t="str">
        <f>IF(TONGHOP!W295="","",IF(OR(TONGHOP!O295="KTHP",TONGHOP!O295="ThiTN"),TONGHOP!W295,""))</f>
        <v/>
      </c>
      <c r="H295" s="73" t="str">
        <f t="shared" si="9"/>
        <v/>
      </c>
    </row>
    <row r="296" spans="1:8" ht="15.95" customHeight="1">
      <c r="A296" s="72" t="str">
        <f>IF(TONGHOP!E296="","",TONGHOP!E296)</f>
        <v/>
      </c>
      <c r="B296" s="68" t="str">
        <f>IF(TONGHOP!B296="","",TONGHOP!B296)</f>
        <v/>
      </c>
      <c r="C296" s="68" t="str">
        <f>IF(TONGHOP!C296="","",TONGHOP!C296)</f>
        <v/>
      </c>
      <c r="D296" s="73" t="str">
        <f>IF(TONGHOP!Q296="","",TONGHOP!Q296)</f>
        <v/>
      </c>
      <c r="E296" s="74" t="str">
        <f>IF(TONGHOP!V296="","",IF(OR(TONGHOP!O296="KTHP",TONGHOP!O296="ThiTN"),TONGHOP!V296,""))</f>
        <v/>
      </c>
      <c r="F296" s="73" t="str">
        <f t="shared" si="8"/>
        <v/>
      </c>
      <c r="G296" s="74" t="str">
        <f>IF(TONGHOP!W296="","",IF(OR(TONGHOP!O296="KTHP",TONGHOP!O296="ThiTN"),TONGHOP!W296,""))</f>
        <v/>
      </c>
      <c r="H296" s="73" t="str">
        <f t="shared" si="9"/>
        <v/>
      </c>
    </row>
    <row r="297" spans="1:8" ht="15.95" customHeight="1">
      <c r="A297" s="72" t="str">
        <f>IF(TONGHOP!E297="","",TONGHOP!E297)</f>
        <v/>
      </c>
      <c r="B297" s="68" t="str">
        <f>IF(TONGHOP!B297="","",TONGHOP!B297)</f>
        <v/>
      </c>
      <c r="C297" s="68" t="str">
        <f>IF(TONGHOP!C297="","",TONGHOP!C297)</f>
        <v/>
      </c>
      <c r="D297" s="73" t="str">
        <f>IF(TONGHOP!Q297="","",TONGHOP!Q297)</f>
        <v/>
      </c>
      <c r="E297" s="74" t="str">
        <f>IF(TONGHOP!V297="","",IF(OR(TONGHOP!O297="KTHP",TONGHOP!O297="ThiTN"),TONGHOP!V297,""))</f>
        <v/>
      </c>
      <c r="F297" s="73" t="str">
        <f t="shared" si="8"/>
        <v/>
      </c>
      <c r="G297" s="74" t="str">
        <f>IF(TONGHOP!W297="","",IF(OR(TONGHOP!O297="KTHP",TONGHOP!O297="ThiTN"),TONGHOP!W297,""))</f>
        <v/>
      </c>
      <c r="H297" s="73" t="str">
        <f t="shared" si="9"/>
        <v/>
      </c>
    </row>
    <row r="298" spans="1:8" ht="15.95" customHeight="1">
      <c r="A298" s="72" t="str">
        <f>IF(TONGHOP!E298="","",TONGHOP!E298)</f>
        <v/>
      </c>
      <c r="B298" s="68" t="str">
        <f>IF(TONGHOP!B298="","",TONGHOP!B298)</f>
        <v/>
      </c>
      <c r="C298" s="68" t="str">
        <f>IF(TONGHOP!C298="","",TONGHOP!C298)</f>
        <v/>
      </c>
      <c r="D298" s="73" t="str">
        <f>IF(TONGHOP!Q298="","",TONGHOP!Q298)</f>
        <v/>
      </c>
      <c r="E298" s="74" t="str">
        <f>IF(TONGHOP!V298="","",IF(OR(TONGHOP!O298="KTHP",TONGHOP!O298="ThiTN"),TONGHOP!V298,""))</f>
        <v/>
      </c>
      <c r="F298" s="73" t="str">
        <f t="shared" si="8"/>
        <v/>
      </c>
      <c r="G298" s="74" t="str">
        <f>IF(TONGHOP!W298="","",IF(OR(TONGHOP!O298="KTHP",TONGHOP!O298="ThiTN"),TONGHOP!W298,""))</f>
        <v/>
      </c>
      <c r="H298" s="73" t="str">
        <f t="shared" si="9"/>
        <v/>
      </c>
    </row>
    <row r="299" spans="1:8" ht="15.95" customHeight="1">
      <c r="A299" s="72" t="str">
        <f>IF(TONGHOP!E299="","",TONGHOP!E299)</f>
        <v/>
      </c>
      <c r="B299" s="68" t="str">
        <f>IF(TONGHOP!B299="","",TONGHOP!B299)</f>
        <v/>
      </c>
      <c r="C299" s="68" t="str">
        <f>IF(TONGHOP!C299="","",TONGHOP!C299)</f>
        <v/>
      </c>
      <c r="D299" s="73" t="str">
        <f>IF(TONGHOP!Q299="","",TONGHOP!Q299)</f>
        <v/>
      </c>
      <c r="E299" s="74" t="str">
        <f>IF(TONGHOP!V299="","",IF(OR(TONGHOP!O299="KTHP",TONGHOP!O299="ThiTN"),TONGHOP!V299,""))</f>
        <v/>
      </c>
      <c r="F299" s="73" t="str">
        <f t="shared" si="8"/>
        <v/>
      </c>
      <c r="G299" s="74" t="str">
        <f>IF(TONGHOP!W299="","",IF(OR(TONGHOP!O299="KTHP",TONGHOP!O299="ThiTN"),TONGHOP!W299,""))</f>
        <v/>
      </c>
      <c r="H299" s="73" t="str">
        <f t="shared" si="9"/>
        <v/>
      </c>
    </row>
    <row r="300" spans="1:8" ht="15.95" customHeight="1">
      <c r="A300" s="72" t="str">
        <f>IF(TONGHOP!E300="","",TONGHOP!E300)</f>
        <v/>
      </c>
      <c r="B300" s="68" t="str">
        <f>IF(TONGHOP!B300="","",TONGHOP!B300)</f>
        <v/>
      </c>
      <c r="C300" s="68" t="str">
        <f>IF(TONGHOP!C300="","",TONGHOP!C300)</f>
        <v/>
      </c>
      <c r="D300" s="73" t="str">
        <f>IF(TONGHOP!Q300="","",TONGHOP!Q300)</f>
        <v/>
      </c>
      <c r="E300" s="74" t="str">
        <f>IF(TONGHOP!V300="","",IF(OR(TONGHOP!O300="KTHP",TONGHOP!O300="ThiTN"),TONGHOP!V300,""))</f>
        <v/>
      </c>
      <c r="F300" s="73" t="str">
        <f t="shared" si="8"/>
        <v/>
      </c>
      <c r="G300" s="74" t="str">
        <f>IF(TONGHOP!W300="","",IF(OR(TONGHOP!O300="KTHP",TONGHOP!O300="ThiTN"),TONGHOP!W300,""))</f>
        <v/>
      </c>
      <c r="H300" s="73" t="str">
        <f t="shared" si="9"/>
        <v/>
      </c>
    </row>
    <row r="301" spans="1:8" ht="15.95" customHeight="1">
      <c r="A301" s="72" t="str">
        <f>IF(TONGHOP!E301="","",TONGHOP!E301)</f>
        <v/>
      </c>
      <c r="B301" s="68" t="str">
        <f>IF(TONGHOP!B301="","",TONGHOP!B301)</f>
        <v/>
      </c>
      <c r="C301" s="68" t="str">
        <f>IF(TONGHOP!C301="","",TONGHOP!C301)</f>
        <v/>
      </c>
      <c r="D301" s="73" t="str">
        <f>IF(TONGHOP!Q301="","",TONGHOP!Q301)</f>
        <v/>
      </c>
      <c r="E301" s="74" t="str">
        <f>IF(TONGHOP!V301="","",IF(OR(TONGHOP!O301="KTHP",TONGHOP!O301="ThiTN"),TONGHOP!V301,""))</f>
        <v/>
      </c>
      <c r="F301" s="73" t="str">
        <f t="shared" si="8"/>
        <v/>
      </c>
      <c r="G301" s="74" t="str">
        <f>IF(TONGHOP!W301="","",IF(OR(TONGHOP!O301="KTHP",TONGHOP!O301="ThiTN"),TONGHOP!W301,""))</f>
        <v/>
      </c>
      <c r="H301" s="73" t="str">
        <f t="shared" si="9"/>
        <v/>
      </c>
    </row>
    <row r="302" spans="1:8" ht="15.95" customHeight="1">
      <c r="A302" s="72" t="str">
        <f>IF(TONGHOP!E302="","",TONGHOP!E302)</f>
        <v/>
      </c>
      <c r="B302" s="68" t="str">
        <f>IF(TONGHOP!B302="","",TONGHOP!B302)</f>
        <v/>
      </c>
      <c r="C302" s="68" t="str">
        <f>IF(TONGHOP!C302="","",TONGHOP!C302)</f>
        <v/>
      </c>
      <c r="D302" s="73" t="str">
        <f>IF(TONGHOP!Q302="","",TONGHOP!Q302)</f>
        <v/>
      </c>
      <c r="E302" s="74" t="str">
        <f>IF(TONGHOP!V302="","",IF(OR(TONGHOP!O302="KTHP",TONGHOP!O302="ThiTN"),TONGHOP!V302,""))</f>
        <v/>
      </c>
      <c r="F302" s="73" t="str">
        <f t="shared" si="8"/>
        <v/>
      </c>
      <c r="G302" s="74" t="str">
        <f>IF(TONGHOP!W302="","",IF(OR(TONGHOP!O302="KTHP",TONGHOP!O302="ThiTN"),TONGHOP!W302,""))</f>
        <v/>
      </c>
      <c r="H302" s="73" t="str">
        <f t="shared" si="9"/>
        <v/>
      </c>
    </row>
    <row r="303" spans="1:8" ht="15.95" customHeight="1">
      <c r="A303" s="72" t="str">
        <f>IF(TONGHOP!E303="","",TONGHOP!E303)</f>
        <v/>
      </c>
      <c r="B303" s="68" t="str">
        <f>IF(TONGHOP!B303="","",TONGHOP!B303)</f>
        <v/>
      </c>
      <c r="C303" s="68" t="str">
        <f>IF(TONGHOP!C303="","",TONGHOP!C303)</f>
        <v/>
      </c>
      <c r="D303" s="73" t="str">
        <f>IF(TONGHOP!Q303="","",TONGHOP!Q303)</f>
        <v/>
      </c>
      <c r="E303" s="74" t="str">
        <f>IF(TONGHOP!V303="","",IF(OR(TONGHOP!O303="KTHP",TONGHOP!O303="ThiTN"),TONGHOP!V303,""))</f>
        <v/>
      </c>
      <c r="F303" s="73" t="str">
        <f t="shared" si="8"/>
        <v/>
      </c>
      <c r="G303" s="74" t="str">
        <f>IF(TONGHOP!W303="","",IF(OR(TONGHOP!O303="KTHP",TONGHOP!O303="ThiTN"),TONGHOP!W303,""))</f>
        <v/>
      </c>
      <c r="H303" s="73" t="str">
        <f t="shared" si="9"/>
        <v/>
      </c>
    </row>
    <row r="304" spans="1:8" ht="15.95" customHeight="1">
      <c r="A304" s="72" t="str">
        <f>IF(TONGHOP!E304="","",TONGHOP!E304)</f>
        <v/>
      </c>
      <c r="B304" s="68" t="str">
        <f>IF(TONGHOP!B304="","",TONGHOP!B304)</f>
        <v/>
      </c>
      <c r="C304" s="68" t="str">
        <f>IF(TONGHOP!C304="","",TONGHOP!C304)</f>
        <v/>
      </c>
      <c r="D304" s="73" t="str">
        <f>IF(TONGHOP!Q304="","",TONGHOP!Q304)</f>
        <v/>
      </c>
      <c r="E304" s="74" t="str">
        <f>IF(TONGHOP!V304="","",IF(OR(TONGHOP!O304="KTHP",TONGHOP!O304="ThiTN"),TONGHOP!V304,""))</f>
        <v/>
      </c>
      <c r="F304" s="73" t="str">
        <f t="shared" si="8"/>
        <v/>
      </c>
      <c r="G304" s="74" t="str">
        <f>IF(TONGHOP!W304="","",IF(OR(TONGHOP!O304="KTHP",TONGHOP!O304="ThiTN"),TONGHOP!W304,""))</f>
        <v/>
      </c>
      <c r="H304" s="73" t="str">
        <f t="shared" si="9"/>
        <v/>
      </c>
    </row>
    <row r="305" spans="1:8" ht="15.95" customHeight="1">
      <c r="A305" s="72" t="str">
        <f>IF(TONGHOP!E305="","",TONGHOP!E305)</f>
        <v/>
      </c>
      <c r="B305" s="68" t="str">
        <f>IF(TONGHOP!B305="","",TONGHOP!B305)</f>
        <v/>
      </c>
      <c r="C305" s="68" t="str">
        <f>IF(TONGHOP!C305="","",TONGHOP!C305)</f>
        <v/>
      </c>
      <c r="D305" s="73" t="str">
        <f>IF(TONGHOP!Q305="","",TONGHOP!Q305)</f>
        <v/>
      </c>
      <c r="E305" s="74" t="str">
        <f>IF(TONGHOP!V305="","",IF(OR(TONGHOP!O305="KTHP",TONGHOP!O305="ThiTN"),TONGHOP!V305,""))</f>
        <v/>
      </c>
      <c r="F305" s="73" t="str">
        <f t="shared" si="8"/>
        <v/>
      </c>
      <c r="G305" s="74" t="str">
        <f>IF(TONGHOP!W305="","",IF(OR(TONGHOP!O305="KTHP",TONGHOP!O305="ThiTN"),TONGHOP!W305,""))</f>
        <v/>
      </c>
      <c r="H305" s="73" t="str">
        <f t="shared" si="9"/>
        <v/>
      </c>
    </row>
    <row r="306" spans="1:8" ht="15.95" customHeight="1">
      <c r="A306" s="72" t="str">
        <f>IF(TONGHOP!E306="","",TONGHOP!E306)</f>
        <v/>
      </c>
      <c r="B306" s="68" t="str">
        <f>IF(TONGHOP!B306="","",TONGHOP!B306)</f>
        <v/>
      </c>
      <c r="C306" s="68" t="str">
        <f>IF(TONGHOP!C306="","",TONGHOP!C306)</f>
        <v/>
      </c>
      <c r="D306" s="73" t="str">
        <f>IF(TONGHOP!Q306="","",TONGHOP!Q306)</f>
        <v/>
      </c>
      <c r="E306" s="74" t="str">
        <f>IF(TONGHOP!V306="","",IF(OR(TONGHOP!O306="KTHP",TONGHOP!O306="ThiTN"),TONGHOP!V306,""))</f>
        <v/>
      </c>
      <c r="F306" s="73" t="str">
        <f t="shared" si="8"/>
        <v/>
      </c>
      <c r="G306" s="74" t="str">
        <f>IF(TONGHOP!W306="","",IF(OR(TONGHOP!O306="KTHP",TONGHOP!O306="ThiTN"),TONGHOP!W306,""))</f>
        <v/>
      </c>
      <c r="H306" s="73" t="str">
        <f t="shared" si="9"/>
        <v/>
      </c>
    </row>
    <row r="307" spans="1:8" ht="15.95" customHeight="1">
      <c r="A307" s="72" t="str">
        <f>IF(TONGHOP!E307="","",TONGHOP!E307)</f>
        <v/>
      </c>
      <c r="B307" s="68" t="str">
        <f>IF(TONGHOP!B307="","",TONGHOP!B307)</f>
        <v/>
      </c>
      <c r="C307" s="68" t="str">
        <f>IF(TONGHOP!C307="","",TONGHOP!C307)</f>
        <v/>
      </c>
      <c r="D307" s="73" t="str">
        <f>IF(TONGHOP!Q307="","",TONGHOP!Q307)</f>
        <v/>
      </c>
      <c r="E307" s="74" t="str">
        <f>IF(TONGHOP!V307="","",IF(OR(TONGHOP!O307="KTHP",TONGHOP!O307="ThiTN"),TONGHOP!V307,""))</f>
        <v/>
      </c>
      <c r="F307" s="73" t="str">
        <f t="shared" si="8"/>
        <v/>
      </c>
      <c r="G307" s="74" t="str">
        <f>IF(TONGHOP!W307="","",IF(OR(TONGHOP!O307="KTHP",TONGHOP!O307="ThiTN"),TONGHOP!W307,""))</f>
        <v/>
      </c>
      <c r="H307" s="73" t="str">
        <f t="shared" si="9"/>
        <v/>
      </c>
    </row>
    <row r="308" spans="1:8" ht="15.95" customHeight="1">
      <c r="A308" s="72" t="str">
        <f>IF(TONGHOP!E308="","",TONGHOP!E308)</f>
        <v/>
      </c>
      <c r="B308" s="68" t="str">
        <f>IF(TONGHOP!B308="","",TONGHOP!B308)</f>
        <v/>
      </c>
      <c r="C308" s="68" t="str">
        <f>IF(TONGHOP!C308="","",TONGHOP!C308)</f>
        <v/>
      </c>
      <c r="D308" s="73" t="str">
        <f>IF(TONGHOP!Q308="","",TONGHOP!Q308)</f>
        <v/>
      </c>
      <c r="E308" s="74" t="str">
        <f>IF(TONGHOP!V308="","",IF(OR(TONGHOP!O308="KTHP",TONGHOP!O308="ThiTN"),TONGHOP!V308,""))</f>
        <v/>
      </c>
      <c r="F308" s="73" t="str">
        <f t="shared" si="8"/>
        <v/>
      </c>
      <c r="G308" s="74" t="str">
        <f>IF(TONGHOP!W308="","",IF(OR(TONGHOP!O308="KTHP",TONGHOP!O308="ThiTN"),TONGHOP!W308,""))</f>
        <v/>
      </c>
      <c r="H308" s="73" t="str">
        <f t="shared" si="9"/>
        <v/>
      </c>
    </row>
    <row r="309" spans="1:8" ht="15.95" customHeight="1">
      <c r="A309" s="72" t="str">
        <f>IF(TONGHOP!E309="","",TONGHOP!E309)</f>
        <v/>
      </c>
      <c r="B309" s="68" t="str">
        <f>IF(TONGHOP!B309="","",TONGHOP!B309)</f>
        <v/>
      </c>
      <c r="C309" s="68" t="str">
        <f>IF(TONGHOP!C309="","",TONGHOP!C309)</f>
        <v/>
      </c>
      <c r="D309" s="73" t="str">
        <f>IF(TONGHOP!Q309="","",TONGHOP!Q309)</f>
        <v/>
      </c>
      <c r="E309" s="74" t="str">
        <f>IF(TONGHOP!V309="","",IF(OR(TONGHOP!O309="KTHP",TONGHOP!O309="ThiTN"),TONGHOP!V309,""))</f>
        <v/>
      </c>
      <c r="F309" s="73" t="str">
        <f t="shared" si="8"/>
        <v/>
      </c>
      <c r="G309" s="74" t="str">
        <f>IF(TONGHOP!W309="","",IF(OR(TONGHOP!O309="KTHP",TONGHOP!O309="ThiTN"),TONGHOP!W309,""))</f>
        <v/>
      </c>
      <c r="H309" s="73" t="str">
        <f t="shared" si="9"/>
        <v/>
      </c>
    </row>
    <row r="310" spans="1:8" ht="15.95" customHeight="1">
      <c r="A310" s="72" t="str">
        <f>IF(TONGHOP!E310="","",TONGHOP!E310)</f>
        <v/>
      </c>
      <c r="B310" s="68" t="str">
        <f>IF(TONGHOP!B310="","",TONGHOP!B310)</f>
        <v/>
      </c>
      <c r="C310" s="68" t="str">
        <f>IF(TONGHOP!C310="","",TONGHOP!C310)</f>
        <v/>
      </c>
      <c r="D310" s="73" t="str">
        <f>IF(TONGHOP!Q310="","",TONGHOP!Q310)</f>
        <v/>
      </c>
      <c r="E310" s="74" t="str">
        <f>IF(TONGHOP!V310="","",IF(OR(TONGHOP!O310="KTHP",TONGHOP!O310="ThiTN"),TONGHOP!V310,""))</f>
        <v/>
      </c>
      <c r="F310" s="73" t="str">
        <f t="shared" si="8"/>
        <v/>
      </c>
      <c r="G310" s="74" t="str">
        <f>IF(TONGHOP!W310="","",IF(OR(TONGHOP!O310="KTHP",TONGHOP!O310="ThiTN"),TONGHOP!W310,""))</f>
        <v/>
      </c>
      <c r="H310" s="73" t="str">
        <f t="shared" si="9"/>
        <v/>
      </c>
    </row>
    <row r="311" spans="1:8" ht="15.95" customHeight="1">
      <c r="A311" s="72" t="str">
        <f>IF(TONGHOP!E311="","",TONGHOP!E311)</f>
        <v/>
      </c>
      <c r="B311" s="68" t="str">
        <f>IF(TONGHOP!B311="","",TONGHOP!B311)</f>
        <v/>
      </c>
      <c r="C311" s="68" t="str">
        <f>IF(TONGHOP!C311="","",TONGHOP!C311)</f>
        <v/>
      </c>
      <c r="D311" s="73" t="str">
        <f>IF(TONGHOP!Q311="","",TONGHOP!Q311)</f>
        <v/>
      </c>
      <c r="E311" s="74" t="str">
        <f>IF(TONGHOP!V311="","",IF(OR(TONGHOP!O311="KTHP",TONGHOP!O311="ThiTN"),TONGHOP!V311,""))</f>
        <v/>
      </c>
      <c r="F311" s="73" t="str">
        <f t="shared" si="8"/>
        <v/>
      </c>
      <c r="G311" s="74" t="str">
        <f>IF(TONGHOP!W311="","",IF(OR(TONGHOP!O311="KTHP",TONGHOP!O311="ThiTN"),TONGHOP!W311,""))</f>
        <v/>
      </c>
      <c r="H311" s="73" t="str">
        <f t="shared" si="9"/>
        <v/>
      </c>
    </row>
    <row r="312" spans="1:8" ht="15.95" customHeight="1">
      <c r="A312" s="72" t="str">
        <f>IF(TONGHOP!E312="","",TONGHOP!E312)</f>
        <v/>
      </c>
      <c r="B312" s="68" t="str">
        <f>IF(TONGHOP!B312="","",TONGHOP!B312)</f>
        <v/>
      </c>
      <c r="C312" s="68" t="str">
        <f>IF(TONGHOP!C312="","",TONGHOP!C312)</f>
        <v/>
      </c>
      <c r="D312" s="73" t="str">
        <f>IF(TONGHOP!Q312="","",TONGHOP!Q312)</f>
        <v/>
      </c>
      <c r="E312" s="74" t="str">
        <f>IF(TONGHOP!V312="","",IF(OR(TONGHOP!O312="KTHP",TONGHOP!O312="ThiTN"),TONGHOP!V312,""))</f>
        <v/>
      </c>
      <c r="F312" s="73" t="str">
        <f t="shared" si="8"/>
        <v/>
      </c>
      <c r="G312" s="74" t="str">
        <f>IF(TONGHOP!W312="","",IF(OR(TONGHOP!O312="KTHP",TONGHOP!O312="ThiTN"),TONGHOP!W312,""))</f>
        <v/>
      </c>
      <c r="H312" s="73" t="str">
        <f t="shared" si="9"/>
        <v/>
      </c>
    </row>
    <row r="313" spans="1:8" ht="15.95" customHeight="1">
      <c r="A313" s="72" t="str">
        <f>IF(TONGHOP!E313="","",TONGHOP!E313)</f>
        <v/>
      </c>
      <c r="B313" s="68" t="str">
        <f>IF(TONGHOP!B313="","",TONGHOP!B313)</f>
        <v/>
      </c>
      <c r="C313" s="68" t="str">
        <f>IF(TONGHOP!C313="","",TONGHOP!C313)</f>
        <v/>
      </c>
      <c r="D313" s="73" t="str">
        <f>IF(TONGHOP!Q313="","",TONGHOP!Q313)</f>
        <v/>
      </c>
      <c r="E313" s="74" t="str">
        <f>IF(TONGHOP!V313="","",IF(OR(TONGHOP!O313="KTHP",TONGHOP!O313="ThiTN"),TONGHOP!V313,""))</f>
        <v/>
      </c>
      <c r="F313" s="73" t="str">
        <f t="shared" si="8"/>
        <v/>
      </c>
      <c r="G313" s="74" t="str">
        <f>IF(TONGHOP!W313="","",IF(OR(TONGHOP!O313="KTHP",TONGHOP!O313="ThiTN"),TONGHOP!W313,""))</f>
        <v/>
      </c>
      <c r="H313" s="73" t="str">
        <f t="shared" si="9"/>
        <v/>
      </c>
    </row>
    <row r="314" spans="1:8" ht="15.95" customHeight="1">
      <c r="A314" s="72" t="str">
        <f>IF(TONGHOP!E314="","",TONGHOP!E314)</f>
        <v/>
      </c>
      <c r="B314" s="68" t="str">
        <f>IF(TONGHOP!B314="","",TONGHOP!B314)</f>
        <v/>
      </c>
      <c r="C314" s="68" t="str">
        <f>IF(TONGHOP!C314="","",TONGHOP!C314)</f>
        <v/>
      </c>
      <c r="D314" s="73" t="str">
        <f>IF(TONGHOP!Q314="","",TONGHOP!Q314)</f>
        <v/>
      </c>
      <c r="E314" s="74" t="str">
        <f>IF(TONGHOP!V314="","",IF(OR(TONGHOP!O314="KTHP",TONGHOP!O314="ThiTN"),TONGHOP!V314,""))</f>
        <v/>
      </c>
      <c r="F314" s="73" t="str">
        <f t="shared" si="8"/>
        <v/>
      </c>
      <c r="G314" s="74" t="str">
        <f>IF(TONGHOP!W314="","",IF(OR(TONGHOP!O314="KTHP",TONGHOP!O314="ThiTN"),TONGHOP!W314,""))</f>
        <v/>
      </c>
      <c r="H314" s="73" t="str">
        <f t="shared" si="9"/>
        <v/>
      </c>
    </row>
    <row r="315" spans="1:8" ht="15.95" customHeight="1">
      <c r="A315" s="72" t="str">
        <f>IF(TONGHOP!E315="","",TONGHOP!E315)</f>
        <v/>
      </c>
      <c r="B315" s="68" t="str">
        <f>IF(TONGHOP!B315="","",TONGHOP!B315)</f>
        <v/>
      </c>
      <c r="C315" s="68" t="str">
        <f>IF(TONGHOP!C315="","",TONGHOP!C315)</f>
        <v/>
      </c>
      <c r="D315" s="73" t="str">
        <f>IF(TONGHOP!Q315="","",TONGHOP!Q315)</f>
        <v/>
      </c>
      <c r="E315" s="74" t="str">
        <f>IF(TONGHOP!V315="","",IF(OR(TONGHOP!O315="KTHP",TONGHOP!O315="ThiTN"),TONGHOP!V315,""))</f>
        <v/>
      </c>
      <c r="F315" s="73" t="str">
        <f t="shared" si="8"/>
        <v/>
      </c>
      <c r="G315" s="74" t="str">
        <f>IF(TONGHOP!W315="","",IF(OR(TONGHOP!O315="KTHP",TONGHOP!O315="ThiTN"),TONGHOP!W315,""))</f>
        <v/>
      </c>
      <c r="H315" s="73" t="str">
        <f t="shared" si="9"/>
        <v/>
      </c>
    </row>
    <row r="316" spans="1:8" ht="15.95" customHeight="1">
      <c r="A316" s="72" t="str">
        <f>IF(TONGHOP!E316="","",TONGHOP!E316)</f>
        <v/>
      </c>
      <c r="B316" s="68" t="str">
        <f>IF(TONGHOP!B316="","",TONGHOP!B316)</f>
        <v/>
      </c>
      <c r="C316" s="68" t="str">
        <f>IF(TONGHOP!C316="","",TONGHOP!C316)</f>
        <v/>
      </c>
      <c r="D316" s="73" t="str">
        <f>IF(TONGHOP!Q316="","",TONGHOP!Q316)</f>
        <v/>
      </c>
      <c r="E316" s="74" t="str">
        <f>IF(TONGHOP!V316="","",IF(OR(TONGHOP!O316="KTHP",TONGHOP!O316="ThiTN"),TONGHOP!V316,""))</f>
        <v/>
      </c>
      <c r="F316" s="73" t="str">
        <f t="shared" si="8"/>
        <v/>
      </c>
      <c r="G316" s="74" t="str">
        <f>IF(TONGHOP!W316="","",IF(OR(TONGHOP!O316="KTHP",TONGHOP!O316="ThiTN"),TONGHOP!W316,""))</f>
        <v/>
      </c>
      <c r="H316" s="73" t="str">
        <f t="shared" si="9"/>
        <v/>
      </c>
    </row>
    <row r="317" spans="1:8" ht="15.95" customHeight="1">
      <c r="A317" s="72" t="str">
        <f>IF(TONGHOP!E317="","",TONGHOP!E317)</f>
        <v/>
      </c>
      <c r="B317" s="68" t="str">
        <f>IF(TONGHOP!B317="","",TONGHOP!B317)</f>
        <v/>
      </c>
      <c r="C317" s="68" t="str">
        <f>IF(TONGHOP!C317="","",TONGHOP!C317)</f>
        <v/>
      </c>
      <c r="D317" s="73" t="str">
        <f>IF(TONGHOP!Q317="","",TONGHOP!Q317)</f>
        <v/>
      </c>
      <c r="E317" s="74" t="str">
        <f>IF(TONGHOP!V317="","",IF(OR(TONGHOP!O317="KTHP",TONGHOP!O317="ThiTN"),TONGHOP!V317,""))</f>
        <v/>
      </c>
      <c r="F317" s="73" t="str">
        <f t="shared" si="8"/>
        <v/>
      </c>
      <c r="G317" s="74" t="str">
        <f>IF(TONGHOP!W317="","",IF(OR(TONGHOP!O317="KTHP",TONGHOP!O317="ThiTN"),TONGHOP!W317,""))</f>
        <v/>
      </c>
      <c r="H317" s="73" t="str">
        <f t="shared" si="9"/>
        <v/>
      </c>
    </row>
    <row r="318" spans="1:8" ht="15.95" customHeight="1">
      <c r="A318" s="72" t="str">
        <f>IF(TONGHOP!E318="","",TONGHOP!E318)</f>
        <v/>
      </c>
      <c r="B318" s="68" t="str">
        <f>IF(TONGHOP!B318="","",TONGHOP!B318)</f>
        <v/>
      </c>
      <c r="C318" s="68" t="str">
        <f>IF(TONGHOP!C318="","",TONGHOP!C318)</f>
        <v/>
      </c>
      <c r="D318" s="73" t="str">
        <f>IF(TONGHOP!Q318="","",TONGHOP!Q318)</f>
        <v/>
      </c>
      <c r="E318" s="74" t="str">
        <f>IF(TONGHOP!V318="","",IF(OR(TONGHOP!O318="KTHP",TONGHOP!O318="ThiTN"),TONGHOP!V318,""))</f>
        <v/>
      </c>
      <c r="F318" s="73" t="str">
        <f t="shared" si="8"/>
        <v/>
      </c>
      <c r="G318" s="74" t="str">
        <f>IF(TONGHOP!W318="","",IF(OR(TONGHOP!O318="KTHP",TONGHOP!O318="ThiTN"),TONGHOP!W318,""))</f>
        <v/>
      </c>
      <c r="H318" s="73" t="str">
        <f t="shared" si="9"/>
        <v/>
      </c>
    </row>
    <row r="319" spans="1:8" ht="15.95" customHeight="1">
      <c r="A319" s="72" t="str">
        <f>IF(TONGHOP!E319="","",TONGHOP!E319)</f>
        <v/>
      </c>
      <c r="B319" s="68" t="str">
        <f>IF(TONGHOP!B319="","",TONGHOP!B319)</f>
        <v/>
      </c>
      <c r="C319" s="68" t="str">
        <f>IF(TONGHOP!C319="","",TONGHOP!C319)</f>
        <v/>
      </c>
      <c r="D319" s="73" t="str">
        <f>IF(TONGHOP!Q319="","",TONGHOP!Q319)</f>
        <v/>
      </c>
      <c r="E319" s="74" t="str">
        <f>IF(TONGHOP!V319="","",IF(OR(TONGHOP!O319="KTHP",TONGHOP!O319="ThiTN"),TONGHOP!V319,""))</f>
        <v/>
      </c>
      <c r="F319" s="73" t="str">
        <f t="shared" si="8"/>
        <v/>
      </c>
      <c r="G319" s="74" t="str">
        <f>IF(TONGHOP!W319="","",IF(OR(TONGHOP!O319="KTHP",TONGHOP!O319="ThiTN"),TONGHOP!W319,""))</f>
        <v/>
      </c>
      <c r="H319" s="73" t="str">
        <f t="shared" si="9"/>
        <v/>
      </c>
    </row>
    <row r="320" spans="1:8" ht="15.95" customHeight="1">
      <c r="A320" s="72" t="str">
        <f>IF(TONGHOP!E320="","",TONGHOP!E320)</f>
        <v/>
      </c>
      <c r="B320" s="68" t="str">
        <f>IF(TONGHOP!B320="","",TONGHOP!B320)</f>
        <v/>
      </c>
      <c r="C320" s="68" t="str">
        <f>IF(TONGHOP!C320="","",TONGHOP!C320)</f>
        <v/>
      </c>
      <c r="D320" s="73" t="str">
        <f>IF(TONGHOP!Q320="","",TONGHOP!Q320)</f>
        <v/>
      </c>
      <c r="E320" s="74" t="str">
        <f>IF(TONGHOP!V320="","",IF(OR(TONGHOP!O320="KTHP",TONGHOP!O320="ThiTN"),TONGHOP!V320,""))</f>
        <v/>
      </c>
      <c r="F320" s="73" t="str">
        <f t="shared" si="8"/>
        <v/>
      </c>
      <c r="G320" s="74" t="str">
        <f>IF(TONGHOP!W320="","",IF(OR(TONGHOP!O320="KTHP",TONGHOP!O320="ThiTN"),TONGHOP!W320,""))</f>
        <v/>
      </c>
      <c r="H320" s="73" t="str">
        <f t="shared" si="9"/>
        <v/>
      </c>
    </row>
    <row r="321" spans="1:8" ht="15.95" customHeight="1">
      <c r="A321" s="72" t="str">
        <f>IF(TONGHOP!E321="","",TONGHOP!E321)</f>
        <v/>
      </c>
      <c r="B321" s="68" t="str">
        <f>IF(TONGHOP!B321="","",TONGHOP!B321)</f>
        <v/>
      </c>
      <c r="C321" s="68" t="str">
        <f>IF(TONGHOP!C321="","",TONGHOP!C321)</f>
        <v/>
      </c>
      <c r="D321" s="73" t="str">
        <f>IF(TONGHOP!Q321="","",TONGHOP!Q321)</f>
        <v/>
      </c>
      <c r="E321" s="74" t="str">
        <f>IF(TONGHOP!V321="","",IF(OR(TONGHOP!O321="KTHP",TONGHOP!O321="ThiTN"),TONGHOP!V321,""))</f>
        <v/>
      </c>
      <c r="F321" s="73" t="str">
        <f t="shared" si="8"/>
        <v/>
      </c>
      <c r="G321" s="74" t="str">
        <f>IF(TONGHOP!W321="","",IF(OR(TONGHOP!O321="KTHP",TONGHOP!O321="ThiTN"),TONGHOP!W321,""))</f>
        <v/>
      </c>
      <c r="H321" s="73" t="str">
        <f t="shared" si="9"/>
        <v/>
      </c>
    </row>
    <row r="322" spans="1:8" ht="15.95" customHeight="1">
      <c r="A322" s="72" t="str">
        <f>IF(TONGHOP!E322="","",TONGHOP!E322)</f>
        <v/>
      </c>
      <c r="B322" s="68" t="str">
        <f>IF(TONGHOP!B322="","",TONGHOP!B322)</f>
        <v/>
      </c>
      <c r="C322" s="68" t="str">
        <f>IF(TONGHOP!C322="","",TONGHOP!C322)</f>
        <v/>
      </c>
      <c r="D322" s="73" t="str">
        <f>IF(TONGHOP!Q322="","",TONGHOP!Q322)</f>
        <v/>
      </c>
      <c r="E322" s="74" t="str">
        <f>IF(TONGHOP!V322="","",IF(OR(TONGHOP!O322="KTHP",TONGHOP!O322="ThiTN"),TONGHOP!V322,""))</f>
        <v/>
      </c>
      <c r="F322" s="73" t="str">
        <f t="shared" si="8"/>
        <v/>
      </c>
      <c r="G322" s="74" t="str">
        <f>IF(TONGHOP!W322="","",IF(OR(TONGHOP!O322="KTHP",TONGHOP!O322="ThiTN"),TONGHOP!W322,""))</f>
        <v/>
      </c>
      <c r="H322" s="73" t="str">
        <f t="shared" si="9"/>
        <v/>
      </c>
    </row>
    <row r="323" spans="1:8" ht="15.95" customHeight="1">
      <c r="A323" s="72" t="str">
        <f>IF(TONGHOP!E323="","",TONGHOP!E323)</f>
        <v/>
      </c>
      <c r="B323" s="68" t="str">
        <f>IF(TONGHOP!B323="","",TONGHOP!B323)</f>
        <v/>
      </c>
      <c r="C323" s="68" t="str">
        <f>IF(TONGHOP!C323="","",TONGHOP!C323)</f>
        <v/>
      </c>
      <c r="D323" s="73" t="str">
        <f>IF(TONGHOP!Q323="","",TONGHOP!Q323)</f>
        <v/>
      </c>
      <c r="E323" s="74" t="str">
        <f>IF(TONGHOP!V323="","",IF(OR(TONGHOP!O323="KTHP",TONGHOP!O323="ThiTN"),TONGHOP!V323,""))</f>
        <v/>
      </c>
      <c r="F323" s="73" t="str">
        <f t="shared" ref="F323:F386" si="10">IF(E323="","",IF(D323&gt;150,2.5,IF(D323&gt;120,2,IF(D323&gt;90,1.6,1.2))))</f>
        <v/>
      </c>
      <c r="G323" s="74" t="str">
        <f>IF(TONGHOP!W323="","",IF(OR(TONGHOP!O323="KTHP",TONGHOP!O323="ThiTN"),TONGHOP!W323,""))</f>
        <v/>
      </c>
      <c r="H323" s="73" t="str">
        <f t="shared" ref="H323:H386" si="11">IF(G323="","",IF(D323&gt;150,2.5,IF(D323&gt;120,2,IF(D323&gt;90,1.6,1.2))))</f>
        <v/>
      </c>
    </row>
    <row r="324" spans="1:8" ht="15.95" customHeight="1">
      <c r="A324" s="72" t="str">
        <f>IF(TONGHOP!E324="","",TONGHOP!E324)</f>
        <v/>
      </c>
      <c r="B324" s="68" t="str">
        <f>IF(TONGHOP!B324="","",TONGHOP!B324)</f>
        <v/>
      </c>
      <c r="C324" s="68" t="str">
        <f>IF(TONGHOP!C324="","",TONGHOP!C324)</f>
        <v/>
      </c>
      <c r="D324" s="73" t="str">
        <f>IF(TONGHOP!Q324="","",TONGHOP!Q324)</f>
        <v/>
      </c>
      <c r="E324" s="74" t="str">
        <f>IF(TONGHOP!V324="","",IF(OR(TONGHOP!O324="KTHP",TONGHOP!O324="ThiTN"),TONGHOP!V324,""))</f>
        <v/>
      </c>
      <c r="F324" s="73" t="str">
        <f t="shared" si="10"/>
        <v/>
      </c>
      <c r="G324" s="74" t="str">
        <f>IF(TONGHOP!W324="","",IF(OR(TONGHOP!O324="KTHP",TONGHOP!O324="ThiTN"),TONGHOP!W324,""))</f>
        <v/>
      </c>
      <c r="H324" s="73" t="str">
        <f t="shared" si="11"/>
        <v/>
      </c>
    </row>
    <row r="325" spans="1:8" ht="15.95" customHeight="1">
      <c r="A325" s="72" t="str">
        <f>IF(TONGHOP!E325="","",TONGHOP!E325)</f>
        <v/>
      </c>
      <c r="B325" s="68" t="str">
        <f>IF(TONGHOP!B325="","",TONGHOP!B325)</f>
        <v/>
      </c>
      <c r="C325" s="68" t="str">
        <f>IF(TONGHOP!C325="","",TONGHOP!C325)</f>
        <v/>
      </c>
      <c r="D325" s="73" t="str">
        <f>IF(TONGHOP!Q325="","",TONGHOP!Q325)</f>
        <v/>
      </c>
      <c r="E325" s="74" t="str">
        <f>IF(TONGHOP!V325="","",IF(OR(TONGHOP!O325="KTHP",TONGHOP!O325="ThiTN"),TONGHOP!V325,""))</f>
        <v/>
      </c>
      <c r="F325" s="73" t="str">
        <f t="shared" si="10"/>
        <v/>
      </c>
      <c r="G325" s="74" t="str">
        <f>IF(TONGHOP!W325="","",IF(OR(TONGHOP!O325="KTHP",TONGHOP!O325="ThiTN"),TONGHOP!W325,""))</f>
        <v/>
      </c>
      <c r="H325" s="73" t="str">
        <f t="shared" si="11"/>
        <v/>
      </c>
    </row>
    <row r="326" spans="1:8" ht="15.95" customHeight="1">
      <c r="A326" s="72" t="str">
        <f>IF(TONGHOP!E326="","",TONGHOP!E326)</f>
        <v/>
      </c>
      <c r="B326" s="68" t="str">
        <f>IF(TONGHOP!B326="","",TONGHOP!B326)</f>
        <v/>
      </c>
      <c r="C326" s="68" t="str">
        <f>IF(TONGHOP!C326="","",TONGHOP!C326)</f>
        <v/>
      </c>
      <c r="D326" s="73" t="str">
        <f>IF(TONGHOP!Q326="","",TONGHOP!Q326)</f>
        <v/>
      </c>
      <c r="E326" s="74" t="str">
        <f>IF(TONGHOP!V326="","",IF(OR(TONGHOP!O326="KTHP",TONGHOP!O326="ThiTN"),TONGHOP!V326,""))</f>
        <v/>
      </c>
      <c r="F326" s="73" t="str">
        <f t="shared" si="10"/>
        <v/>
      </c>
      <c r="G326" s="74" t="str">
        <f>IF(TONGHOP!W326="","",IF(OR(TONGHOP!O326="KTHP",TONGHOP!O326="ThiTN"),TONGHOP!W326,""))</f>
        <v/>
      </c>
      <c r="H326" s="73" t="str">
        <f t="shared" si="11"/>
        <v/>
      </c>
    </row>
    <row r="327" spans="1:8" ht="15.95" customHeight="1">
      <c r="A327" s="72" t="str">
        <f>IF(TONGHOP!E327="","",TONGHOP!E327)</f>
        <v/>
      </c>
      <c r="B327" s="68" t="str">
        <f>IF(TONGHOP!B327="","",TONGHOP!B327)</f>
        <v/>
      </c>
      <c r="C327" s="68" t="str">
        <f>IF(TONGHOP!C327="","",TONGHOP!C327)</f>
        <v/>
      </c>
      <c r="D327" s="73" t="str">
        <f>IF(TONGHOP!Q327="","",TONGHOP!Q327)</f>
        <v/>
      </c>
      <c r="E327" s="74" t="str">
        <f>IF(TONGHOP!V327="","",IF(OR(TONGHOP!O327="KTHP",TONGHOP!O327="ThiTN"),TONGHOP!V327,""))</f>
        <v/>
      </c>
      <c r="F327" s="73" t="str">
        <f t="shared" si="10"/>
        <v/>
      </c>
      <c r="G327" s="74" t="str">
        <f>IF(TONGHOP!W327="","",IF(OR(TONGHOP!O327="KTHP",TONGHOP!O327="ThiTN"),TONGHOP!W327,""))</f>
        <v/>
      </c>
      <c r="H327" s="73" t="str">
        <f t="shared" si="11"/>
        <v/>
      </c>
    </row>
    <row r="328" spans="1:8" ht="15.95" customHeight="1">
      <c r="A328" s="72" t="str">
        <f>IF(TONGHOP!E328="","",TONGHOP!E328)</f>
        <v/>
      </c>
      <c r="B328" s="68" t="str">
        <f>IF(TONGHOP!B328="","",TONGHOP!B328)</f>
        <v/>
      </c>
      <c r="C328" s="68" t="str">
        <f>IF(TONGHOP!C328="","",TONGHOP!C328)</f>
        <v/>
      </c>
      <c r="D328" s="73" t="str">
        <f>IF(TONGHOP!Q328="","",TONGHOP!Q328)</f>
        <v/>
      </c>
      <c r="E328" s="74" t="str">
        <f>IF(TONGHOP!V328="","",IF(OR(TONGHOP!O328="KTHP",TONGHOP!O328="ThiTN"),TONGHOP!V328,""))</f>
        <v/>
      </c>
      <c r="F328" s="73" t="str">
        <f t="shared" si="10"/>
        <v/>
      </c>
      <c r="G328" s="74" t="str">
        <f>IF(TONGHOP!W328="","",IF(OR(TONGHOP!O328="KTHP",TONGHOP!O328="ThiTN"),TONGHOP!W328,""))</f>
        <v/>
      </c>
      <c r="H328" s="73" t="str">
        <f t="shared" si="11"/>
        <v/>
      </c>
    </row>
    <row r="329" spans="1:8" ht="15.95" customHeight="1">
      <c r="A329" s="72" t="str">
        <f>IF(TONGHOP!E329="","",TONGHOP!E329)</f>
        <v/>
      </c>
      <c r="B329" s="68" t="str">
        <f>IF(TONGHOP!B329="","",TONGHOP!B329)</f>
        <v/>
      </c>
      <c r="C329" s="68" t="str">
        <f>IF(TONGHOP!C329="","",TONGHOP!C329)</f>
        <v/>
      </c>
      <c r="D329" s="73" t="str">
        <f>IF(TONGHOP!Q329="","",TONGHOP!Q329)</f>
        <v/>
      </c>
      <c r="E329" s="74" t="str">
        <f>IF(TONGHOP!V329="","",IF(OR(TONGHOP!O329="KTHP",TONGHOP!O329="ThiTN"),TONGHOP!V329,""))</f>
        <v/>
      </c>
      <c r="F329" s="73" t="str">
        <f t="shared" si="10"/>
        <v/>
      </c>
      <c r="G329" s="74" t="str">
        <f>IF(TONGHOP!W329="","",IF(OR(TONGHOP!O329="KTHP",TONGHOP!O329="ThiTN"),TONGHOP!W329,""))</f>
        <v/>
      </c>
      <c r="H329" s="73" t="str">
        <f t="shared" si="11"/>
        <v/>
      </c>
    </row>
    <row r="330" spans="1:8" ht="15.95" customHeight="1">
      <c r="A330" s="72" t="str">
        <f>IF(TONGHOP!E330="","",TONGHOP!E330)</f>
        <v/>
      </c>
      <c r="B330" s="68" t="str">
        <f>IF(TONGHOP!B330="","",TONGHOP!B330)</f>
        <v/>
      </c>
      <c r="C330" s="68" t="str">
        <f>IF(TONGHOP!C330="","",TONGHOP!C330)</f>
        <v/>
      </c>
      <c r="D330" s="73" t="str">
        <f>IF(TONGHOP!Q330="","",TONGHOP!Q330)</f>
        <v/>
      </c>
      <c r="E330" s="74" t="str">
        <f>IF(TONGHOP!V330="","",IF(OR(TONGHOP!O330="KTHP",TONGHOP!O330="ThiTN"),TONGHOP!V330,""))</f>
        <v/>
      </c>
      <c r="F330" s="73" t="str">
        <f t="shared" si="10"/>
        <v/>
      </c>
      <c r="G330" s="74" t="str">
        <f>IF(TONGHOP!W330="","",IF(OR(TONGHOP!O330="KTHP",TONGHOP!O330="ThiTN"),TONGHOP!W330,""))</f>
        <v/>
      </c>
      <c r="H330" s="73" t="str">
        <f t="shared" si="11"/>
        <v/>
      </c>
    </row>
    <row r="331" spans="1:8" ht="15.95" customHeight="1">
      <c r="A331" s="72" t="str">
        <f>IF(TONGHOP!E331="","",TONGHOP!E331)</f>
        <v/>
      </c>
      <c r="B331" s="68" t="str">
        <f>IF(TONGHOP!B331="","",TONGHOP!B331)</f>
        <v/>
      </c>
      <c r="C331" s="68" t="str">
        <f>IF(TONGHOP!C331="","",TONGHOP!C331)</f>
        <v/>
      </c>
      <c r="D331" s="73" t="str">
        <f>IF(TONGHOP!Q331="","",TONGHOP!Q331)</f>
        <v/>
      </c>
      <c r="E331" s="74" t="str">
        <f>IF(TONGHOP!V331="","",IF(OR(TONGHOP!O331="KTHP",TONGHOP!O331="ThiTN"),TONGHOP!V331,""))</f>
        <v/>
      </c>
      <c r="F331" s="73" t="str">
        <f t="shared" si="10"/>
        <v/>
      </c>
      <c r="G331" s="74" t="str">
        <f>IF(TONGHOP!W331="","",IF(OR(TONGHOP!O331="KTHP",TONGHOP!O331="ThiTN"),TONGHOP!W331,""))</f>
        <v/>
      </c>
      <c r="H331" s="73" t="str">
        <f t="shared" si="11"/>
        <v/>
      </c>
    </row>
    <row r="332" spans="1:8" ht="15.95" customHeight="1">
      <c r="A332" s="72" t="str">
        <f>IF(TONGHOP!E332="","",TONGHOP!E332)</f>
        <v/>
      </c>
      <c r="B332" s="68" t="str">
        <f>IF(TONGHOP!B332="","",TONGHOP!B332)</f>
        <v/>
      </c>
      <c r="C332" s="68" t="str">
        <f>IF(TONGHOP!C332="","",TONGHOP!C332)</f>
        <v/>
      </c>
      <c r="D332" s="73" t="str">
        <f>IF(TONGHOP!Q332="","",TONGHOP!Q332)</f>
        <v/>
      </c>
      <c r="E332" s="74" t="str">
        <f>IF(TONGHOP!V332="","",IF(OR(TONGHOP!O332="KTHP",TONGHOP!O332="ThiTN"),TONGHOP!V332,""))</f>
        <v/>
      </c>
      <c r="F332" s="73" t="str">
        <f t="shared" si="10"/>
        <v/>
      </c>
      <c r="G332" s="74" t="str">
        <f>IF(TONGHOP!W332="","",IF(OR(TONGHOP!O332="KTHP",TONGHOP!O332="ThiTN"),TONGHOP!W332,""))</f>
        <v/>
      </c>
      <c r="H332" s="73" t="str">
        <f t="shared" si="11"/>
        <v/>
      </c>
    </row>
    <row r="333" spans="1:8" ht="15.95" customHeight="1">
      <c r="A333" s="72" t="str">
        <f>IF(TONGHOP!E333="","",TONGHOP!E333)</f>
        <v/>
      </c>
      <c r="B333" s="68" t="str">
        <f>IF(TONGHOP!B333="","",TONGHOP!B333)</f>
        <v/>
      </c>
      <c r="C333" s="68" t="str">
        <f>IF(TONGHOP!C333="","",TONGHOP!C333)</f>
        <v/>
      </c>
      <c r="D333" s="73" t="str">
        <f>IF(TONGHOP!Q333="","",TONGHOP!Q333)</f>
        <v/>
      </c>
      <c r="E333" s="74" t="str">
        <f>IF(TONGHOP!V333="","",IF(OR(TONGHOP!O333="KTHP",TONGHOP!O333="ThiTN"),TONGHOP!V333,""))</f>
        <v/>
      </c>
      <c r="F333" s="73" t="str">
        <f t="shared" si="10"/>
        <v/>
      </c>
      <c r="G333" s="74" t="str">
        <f>IF(TONGHOP!W333="","",IF(OR(TONGHOP!O333="KTHP",TONGHOP!O333="ThiTN"),TONGHOP!W333,""))</f>
        <v/>
      </c>
      <c r="H333" s="73" t="str">
        <f t="shared" si="11"/>
        <v/>
      </c>
    </row>
    <row r="334" spans="1:8" ht="15.95" customHeight="1">
      <c r="A334" s="72" t="str">
        <f>IF(TONGHOP!E334="","",TONGHOP!E334)</f>
        <v/>
      </c>
      <c r="B334" s="68" t="str">
        <f>IF(TONGHOP!B334="","",TONGHOP!B334)</f>
        <v/>
      </c>
      <c r="C334" s="68" t="str">
        <f>IF(TONGHOP!C334="","",TONGHOP!C334)</f>
        <v/>
      </c>
      <c r="D334" s="73" t="str">
        <f>IF(TONGHOP!Q334="","",TONGHOP!Q334)</f>
        <v/>
      </c>
      <c r="E334" s="74" t="str">
        <f>IF(TONGHOP!V334="","",IF(OR(TONGHOP!O334="KTHP",TONGHOP!O334="ThiTN"),TONGHOP!V334,""))</f>
        <v/>
      </c>
      <c r="F334" s="73" t="str">
        <f t="shared" si="10"/>
        <v/>
      </c>
      <c r="G334" s="74" t="str">
        <f>IF(TONGHOP!W334="","",IF(OR(TONGHOP!O334="KTHP",TONGHOP!O334="ThiTN"),TONGHOP!W334,""))</f>
        <v/>
      </c>
      <c r="H334" s="73" t="str">
        <f t="shared" si="11"/>
        <v/>
      </c>
    </row>
    <row r="335" spans="1:8" ht="15.95" customHeight="1">
      <c r="A335" s="72" t="str">
        <f>IF(TONGHOP!E335="","",TONGHOP!E335)</f>
        <v/>
      </c>
      <c r="B335" s="68" t="str">
        <f>IF(TONGHOP!B335="","",TONGHOP!B335)</f>
        <v/>
      </c>
      <c r="C335" s="68" t="str">
        <f>IF(TONGHOP!C335="","",TONGHOP!C335)</f>
        <v/>
      </c>
      <c r="D335" s="73" t="str">
        <f>IF(TONGHOP!Q335="","",TONGHOP!Q335)</f>
        <v/>
      </c>
      <c r="E335" s="74" t="str">
        <f>IF(TONGHOP!V335="","",IF(OR(TONGHOP!O335="KTHP",TONGHOP!O335="ThiTN"),TONGHOP!V335,""))</f>
        <v/>
      </c>
      <c r="F335" s="73" t="str">
        <f t="shared" si="10"/>
        <v/>
      </c>
      <c r="G335" s="74" t="str">
        <f>IF(TONGHOP!W335="","",IF(OR(TONGHOP!O335="KTHP",TONGHOP!O335="ThiTN"),TONGHOP!W335,""))</f>
        <v/>
      </c>
      <c r="H335" s="73" t="str">
        <f t="shared" si="11"/>
        <v/>
      </c>
    </row>
    <row r="336" spans="1:8" ht="15.95" customHeight="1">
      <c r="A336" s="72" t="str">
        <f>IF(TONGHOP!E336="","",TONGHOP!E336)</f>
        <v/>
      </c>
      <c r="B336" s="68" t="str">
        <f>IF(TONGHOP!B336="","",TONGHOP!B336)</f>
        <v/>
      </c>
      <c r="C336" s="68" t="str">
        <f>IF(TONGHOP!C336="","",TONGHOP!C336)</f>
        <v/>
      </c>
      <c r="D336" s="73" t="str">
        <f>IF(TONGHOP!Q336="","",TONGHOP!Q336)</f>
        <v/>
      </c>
      <c r="E336" s="74" t="str">
        <f>IF(TONGHOP!V336="","",IF(OR(TONGHOP!O336="KTHP",TONGHOP!O336="ThiTN"),TONGHOP!V336,""))</f>
        <v/>
      </c>
      <c r="F336" s="73" t="str">
        <f t="shared" si="10"/>
        <v/>
      </c>
      <c r="G336" s="74" t="str">
        <f>IF(TONGHOP!W336="","",IF(OR(TONGHOP!O336="KTHP",TONGHOP!O336="ThiTN"),TONGHOP!W336,""))</f>
        <v/>
      </c>
      <c r="H336" s="73" t="str">
        <f t="shared" si="11"/>
        <v/>
      </c>
    </row>
    <row r="337" spans="1:8" ht="15.95" customHeight="1">
      <c r="A337" s="72" t="str">
        <f>IF(TONGHOP!E337="","",TONGHOP!E337)</f>
        <v/>
      </c>
      <c r="B337" s="68" t="str">
        <f>IF(TONGHOP!B337="","",TONGHOP!B337)</f>
        <v/>
      </c>
      <c r="C337" s="68" t="str">
        <f>IF(TONGHOP!C337="","",TONGHOP!C337)</f>
        <v/>
      </c>
      <c r="D337" s="73" t="str">
        <f>IF(TONGHOP!Q337="","",TONGHOP!Q337)</f>
        <v/>
      </c>
      <c r="E337" s="74" t="str">
        <f>IF(TONGHOP!V337="","",IF(OR(TONGHOP!O337="KTHP",TONGHOP!O337="ThiTN"),TONGHOP!V337,""))</f>
        <v/>
      </c>
      <c r="F337" s="73" t="str">
        <f t="shared" si="10"/>
        <v/>
      </c>
      <c r="G337" s="74" t="str">
        <f>IF(TONGHOP!W337="","",IF(OR(TONGHOP!O337="KTHP",TONGHOP!O337="ThiTN"),TONGHOP!W337,""))</f>
        <v/>
      </c>
      <c r="H337" s="73" t="str">
        <f t="shared" si="11"/>
        <v/>
      </c>
    </row>
    <row r="338" spans="1:8" ht="15.95" customHeight="1">
      <c r="A338" s="72" t="str">
        <f>IF(TONGHOP!E338="","",TONGHOP!E338)</f>
        <v/>
      </c>
      <c r="B338" s="68" t="str">
        <f>IF(TONGHOP!B338="","",TONGHOP!B338)</f>
        <v/>
      </c>
      <c r="C338" s="68" t="str">
        <f>IF(TONGHOP!C338="","",TONGHOP!C338)</f>
        <v/>
      </c>
      <c r="D338" s="73" t="str">
        <f>IF(TONGHOP!Q338="","",TONGHOP!Q338)</f>
        <v/>
      </c>
      <c r="E338" s="74" t="str">
        <f>IF(TONGHOP!V338="","",IF(OR(TONGHOP!O338="KTHP",TONGHOP!O338="ThiTN"),TONGHOP!V338,""))</f>
        <v/>
      </c>
      <c r="F338" s="73" t="str">
        <f t="shared" si="10"/>
        <v/>
      </c>
      <c r="G338" s="74" t="str">
        <f>IF(TONGHOP!W338="","",IF(OR(TONGHOP!O338="KTHP",TONGHOP!O338="ThiTN"),TONGHOP!W338,""))</f>
        <v/>
      </c>
      <c r="H338" s="73" t="str">
        <f t="shared" si="11"/>
        <v/>
      </c>
    </row>
    <row r="339" spans="1:8" ht="15.95" customHeight="1">
      <c r="A339" s="72" t="str">
        <f>IF(TONGHOP!E339="","",TONGHOP!E339)</f>
        <v/>
      </c>
      <c r="B339" s="68" t="str">
        <f>IF(TONGHOP!B339="","",TONGHOP!B339)</f>
        <v/>
      </c>
      <c r="C339" s="68" t="str">
        <f>IF(TONGHOP!C339="","",TONGHOP!C339)</f>
        <v/>
      </c>
      <c r="D339" s="73" t="str">
        <f>IF(TONGHOP!Q339="","",TONGHOP!Q339)</f>
        <v/>
      </c>
      <c r="E339" s="74" t="str">
        <f>IF(TONGHOP!V339="","",IF(OR(TONGHOP!O339="KTHP",TONGHOP!O339="ThiTN"),TONGHOP!V339,""))</f>
        <v/>
      </c>
      <c r="F339" s="73" t="str">
        <f t="shared" si="10"/>
        <v/>
      </c>
      <c r="G339" s="74" t="str">
        <f>IF(TONGHOP!W339="","",IF(OR(TONGHOP!O339="KTHP",TONGHOP!O339="ThiTN"),TONGHOP!W339,""))</f>
        <v/>
      </c>
      <c r="H339" s="73" t="str">
        <f t="shared" si="11"/>
        <v/>
      </c>
    </row>
    <row r="340" spans="1:8" ht="15.95" customHeight="1">
      <c r="A340" s="72" t="str">
        <f>IF(TONGHOP!E340="","",TONGHOP!E340)</f>
        <v/>
      </c>
      <c r="B340" s="68" t="str">
        <f>IF(TONGHOP!B340="","",TONGHOP!B340)</f>
        <v/>
      </c>
      <c r="C340" s="68" t="str">
        <f>IF(TONGHOP!C340="","",TONGHOP!C340)</f>
        <v/>
      </c>
      <c r="D340" s="73" t="str">
        <f>IF(TONGHOP!Q340="","",TONGHOP!Q340)</f>
        <v/>
      </c>
      <c r="E340" s="74" t="str">
        <f>IF(TONGHOP!V340="","",IF(OR(TONGHOP!O340="KTHP",TONGHOP!O340="ThiTN"),TONGHOP!V340,""))</f>
        <v/>
      </c>
      <c r="F340" s="73" t="str">
        <f t="shared" si="10"/>
        <v/>
      </c>
      <c r="G340" s="74" t="str">
        <f>IF(TONGHOP!W340="","",IF(OR(TONGHOP!O340="KTHP",TONGHOP!O340="ThiTN"),TONGHOP!W340,""))</f>
        <v/>
      </c>
      <c r="H340" s="73" t="str">
        <f t="shared" si="11"/>
        <v/>
      </c>
    </row>
    <row r="341" spans="1:8" ht="15.95" customHeight="1">
      <c r="A341" s="72" t="str">
        <f>IF(TONGHOP!E341="","",TONGHOP!E341)</f>
        <v/>
      </c>
      <c r="B341" s="68" t="str">
        <f>IF(TONGHOP!B341="","",TONGHOP!B341)</f>
        <v/>
      </c>
      <c r="C341" s="68" t="str">
        <f>IF(TONGHOP!C341="","",TONGHOP!C341)</f>
        <v/>
      </c>
      <c r="D341" s="73" t="str">
        <f>IF(TONGHOP!Q341="","",TONGHOP!Q341)</f>
        <v/>
      </c>
      <c r="E341" s="74" t="str">
        <f>IF(TONGHOP!V341="","",IF(OR(TONGHOP!O341="KTHP",TONGHOP!O341="ThiTN"),TONGHOP!V341,""))</f>
        <v/>
      </c>
      <c r="F341" s="73" t="str">
        <f t="shared" si="10"/>
        <v/>
      </c>
      <c r="G341" s="74" t="str">
        <f>IF(TONGHOP!W341="","",IF(OR(TONGHOP!O341="KTHP",TONGHOP!O341="ThiTN"),TONGHOP!W341,""))</f>
        <v/>
      </c>
      <c r="H341" s="73" t="str">
        <f t="shared" si="11"/>
        <v/>
      </c>
    </row>
    <row r="342" spans="1:8" ht="15.95" customHeight="1">
      <c r="A342" s="72" t="str">
        <f>IF(TONGHOP!E342="","",TONGHOP!E342)</f>
        <v/>
      </c>
      <c r="B342" s="68" t="str">
        <f>IF(TONGHOP!B342="","",TONGHOP!B342)</f>
        <v/>
      </c>
      <c r="C342" s="68" t="str">
        <f>IF(TONGHOP!C342="","",TONGHOP!C342)</f>
        <v/>
      </c>
      <c r="D342" s="73" t="str">
        <f>IF(TONGHOP!Q342="","",TONGHOP!Q342)</f>
        <v/>
      </c>
      <c r="E342" s="74" t="str">
        <f>IF(TONGHOP!V342="","",IF(OR(TONGHOP!O342="KTHP",TONGHOP!O342="ThiTN"),TONGHOP!V342,""))</f>
        <v/>
      </c>
      <c r="F342" s="73" t="str">
        <f t="shared" si="10"/>
        <v/>
      </c>
      <c r="G342" s="74" t="str">
        <f>IF(TONGHOP!W342="","",IF(OR(TONGHOP!O342="KTHP",TONGHOP!O342="ThiTN"),TONGHOP!W342,""))</f>
        <v/>
      </c>
      <c r="H342" s="73" t="str">
        <f t="shared" si="11"/>
        <v/>
      </c>
    </row>
    <row r="343" spans="1:8" ht="15.95" customHeight="1">
      <c r="A343" s="72" t="str">
        <f>IF(TONGHOP!E343="","",TONGHOP!E343)</f>
        <v/>
      </c>
      <c r="B343" s="68" t="str">
        <f>IF(TONGHOP!B343="","",TONGHOP!B343)</f>
        <v/>
      </c>
      <c r="C343" s="68" t="str">
        <f>IF(TONGHOP!C343="","",TONGHOP!C343)</f>
        <v/>
      </c>
      <c r="D343" s="73" t="str">
        <f>IF(TONGHOP!Q343="","",TONGHOP!Q343)</f>
        <v/>
      </c>
      <c r="E343" s="74" t="str">
        <f>IF(TONGHOP!V343="","",IF(OR(TONGHOP!O343="KTHP",TONGHOP!O343="ThiTN"),TONGHOP!V343,""))</f>
        <v/>
      </c>
      <c r="F343" s="73" t="str">
        <f t="shared" si="10"/>
        <v/>
      </c>
      <c r="G343" s="74" t="str">
        <f>IF(TONGHOP!W343="","",IF(OR(TONGHOP!O343="KTHP",TONGHOP!O343="ThiTN"),TONGHOP!W343,""))</f>
        <v/>
      </c>
      <c r="H343" s="73" t="str">
        <f t="shared" si="11"/>
        <v/>
      </c>
    </row>
    <row r="344" spans="1:8" ht="15.95" customHeight="1">
      <c r="A344" s="72" t="str">
        <f>IF(TONGHOP!E344="","",TONGHOP!E344)</f>
        <v/>
      </c>
      <c r="B344" s="68" t="str">
        <f>IF(TONGHOP!B344="","",TONGHOP!B344)</f>
        <v/>
      </c>
      <c r="C344" s="68" t="str">
        <f>IF(TONGHOP!C344="","",TONGHOP!C344)</f>
        <v/>
      </c>
      <c r="D344" s="73" t="str">
        <f>IF(TONGHOP!Q344="","",TONGHOP!Q344)</f>
        <v/>
      </c>
      <c r="E344" s="74" t="str">
        <f>IF(TONGHOP!V344="","",IF(OR(TONGHOP!O344="KTHP",TONGHOP!O344="ThiTN"),TONGHOP!V344,""))</f>
        <v/>
      </c>
      <c r="F344" s="73" t="str">
        <f t="shared" si="10"/>
        <v/>
      </c>
      <c r="G344" s="74" t="str">
        <f>IF(TONGHOP!W344="","",IF(OR(TONGHOP!O344="KTHP",TONGHOP!O344="ThiTN"),TONGHOP!W344,""))</f>
        <v/>
      </c>
      <c r="H344" s="73" t="str">
        <f t="shared" si="11"/>
        <v/>
      </c>
    </row>
    <row r="345" spans="1:8" ht="15.95" customHeight="1">
      <c r="A345" s="72" t="str">
        <f>IF(TONGHOP!E345="","",TONGHOP!E345)</f>
        <v/>
      </c>
      <c r="B345" s="68" t="str">
        <f>IF(TONGHOP!B345="","",TONGHOP!B345)</f>
        <v/>
      </c>
      <c r="C345" s="68" t="str">
        <f>IF(TONGHOP!C345="","",TONGHOP!C345)</f>
        <v/>
      </c>
      <c r="D345" s="73" t="str">
        <f>IF(TONGHOP!Q345="","",TONGHOP!Q345)</f>
        <v/>
      </c>
      <c r="E345" s="74" t="str">
        <f>IF(TONGHOP!V345="","",IF(OR(TONGHOP!O345="KTHP",TONGHOP!O345="ThiTN"),TONGHOP!V345,""))</f>
        <v/>
      </c>
      <c r="F345" s="73" t="str">
        <f t="shared" si="10"/>
        <v/>
      </c>
      <c r="G345" s="74" t="str">
        <f>IF(TONGHOP!W345="","",IF(OR(TONGHOP!O345="KTHP",TONGHOP!O345="ThiTN"),TONGHOP!W345,""))</f>
        <v/>
      </c>
      <c r="H345" s="73" t="str">
        <f t="shared" si="11"/>
        <v/>
      </c>
    </row>
    <row r="346" spans="1:8" ht="15.95" customHeight="1">
      <c r="A346" s="72" t="str">
        <f>IF(TONGHOP!E346="","",TONGHOP!E346)</f>
        <v/>
      </c>
      <c r="B346" s="68" t="str">
        <f>IF(TONGHOP!B346="","",TONGHOP!B346)</f>
        <v/>
      </c>
      <c r="C346" s="68" t="str">
        <f>IF(TONGHOP!C346="","",TONGHOP!C346)</f>
        <v/>
      </c>
      <c r="D346" s="73" t="str">
        <f>IF(TONGHOP!Q346="","",TONGHOP!Q346)</f>
        <v/>
      </c>
      <c r="E346" s="74" t="str">
        <f>IF(TONGHOP!V346="","",IF(OR(TONGHOP!O346="KTHP",TONGHOP!O346="ThiTN"),TONGHOP!V346,""))</f>
        <v/>
      </c>
      <c r="F346" s="73" t="str">
        <f t="shared" si="10"/>
        <v/>
      </c>
      <c r="G346" s="74" t="str">
        <f>IF(TONGHOP!W346="","",IF(OR(TONGHOP!O346="KTHP",TONGHOP!O346="ThiTN"),TONGHOP!W346,""))</f>
        <v/>
      </c>
      <c r="H346" s="73" t="str">
        <f t="shared" si="11"/>
        <v/>
      </c>
    </row>
    <row r="347" spans="1:8" ht="15.95" customHeight="1">
      <c r="A347" s="72" t="str">
        <f>IF(TONGHOP!E347="","",TONGHOP!E347)</f>
        <v/>
      </c>
      <c r="B347" s="68" t="str">
        <f>IF(TONGHOP!B347="","",TONGHOP!B347)</f>
        <v/>
      </c>
      <c r="C347" s="68" t="str">
        <f>IF(TONGHOP!C347="","",TONGHOP!C347)</f>
        <v/>
      </c>
      <c r="D347" s="73" t="str">
        <f>IF(TONGHOP!Q347="","",TONGHOP!Q347)</f>
        <v/>
      </c>
      <c r="E347" s="74" t="str">
        <f>IF(TONGHOP!V347="","",IF(OR(TONGHOP!O347="KTHP",TONGHOP!O347="ThiTN"),TONGHOP!V347,""))</f>
        <v/>
      </c>
      <c r="F347" s="73" t="str">
        <f t="shared" si="10"/>
        <v/>
      </c>
      <c r="G347" s="74" t="str">
        <f>IF(TONGHOP!W347="","",IF(OR(TONGHOP!O347="KTHP",TONGHOP!O347="ThiTN"),TONGHOP!W347,""))</f>
        <v/>
      </c>
      <c r="H347" s="73" t="str">
        <f t="shared" si="11"/>
        <v/>
      </c>
    </row>
    <row r="348" spans="1:8" ht="15.95" customHeight="1">
      <c r="A348" s="72" t="str">
        <f>IF(TONGHOP!E348="","",TONGHOP!E348)</f>
        <v/>
      </c>
      <c r="B348" s="68" t="str">
        <f>IF(TONGHOP!B348="","",TONGHOP!B348)</f>
        <v/>
      </c>
      <c r="C348" s="68" t="str">
        <f>IF(TONGHOP!C348="","",TONGHOP!C348)</f>
        <v/>
      </c>
      <c r="D348" s="73" t="str">
        <f>IF(TONGHOP!Q348="","",TONGHOP!Q348)</f>
        <v/>
      </c>
      <c r="E348" s="74" t="str">
        <f>IF(TONGHOP!V348="","",IF(OR(TONGHOP!O348="KTHP",TONGHOP!O348="ThiTN"),TONGHOP!V348,""))</f>
        <v/>
      </c>
      <c r="F348" s="73" t="str">
        <f t="shared" si="10"/>
        <v/>
      </c>
      <c r="G348" s="74" t="str">
        <f>IF(TONGHOP!W348="","",IF(OR(TONGHOP!O348="KTHP",TONGHOP!O348="ThiTN"),TONGHOP!W348,""))</f>
        <v/>
      </c>
      <c r="H348" s="73" t="str">
        <f t="shared" si="11"/>
        <v/>
      </c>
    </row>
    <row r="349" spans="1:8" ht="15.95" customHeight="1">
      <c r="A349" s="72" t="str">
        <f>IF(TONGHOP!E349="","",TONGHOP!E349)</f>
        <v/>
      </c>
      <c r="B349" s="68" t="str">
        <f>IF(TONGHOP!B349="","",TONGHOP!B349)</f>
        <v/>
      </c>
      <c r="C349" s="68" t="str">
        <f>IF(TONGHOP!C349="","",TONGHOP!C349)</f>
        <v/>
      </c>
      <c r="D349" s="73" t="str">
        <f>IF(TONGHOP!Q349="","",TONGHOP!Q349)</f>
        <v/>
      </c>
      <c r="E349" s="74" t="str">
        <f>IF(TONGHOP!V349="","",IF(OR(TONGHOP!O349="KTHP",TONGHOP!O349="ThiTN"),TONGHOP!V349,""))</f>
        <v/>
      </c>
      <c r="F349" s="73" t="str">
        <f t="shared" si="10"/>
        <v/>
      </c>
      <c r="G349" s="74" t="str">
        <f>IF(TONGHOP!W349="","",IF(OR(TONGHOP!O349="KTHP",TONGHOP!O349="ThiTN"),TONGHOP!W349,""))</f>
        <v/>
      </c>
      <c r="H349" s="73" t="str">
        <f t="shared" si="11"/>
        <v/>
      </c>
    </row>
    <row r="350" spans="1:8" ht="15.95" customHeight="1">
      <c r="A350" s="72" t="str">
        <f>IF(TONGHOP!E350="","",TONGHOP!E350)</f>
        <v/>
      </c>
      <c r="B350" s="68" t="str">
        <f>IF(TONGHOP!B350="","",TONGHOP!B350)</f>
        <v/>
      </c>
      <c r="C350" s="68" t="str">
        <f>IF(TONGHOP!C350="","",TONGHOP!C350)</f>
        <v/>
      </c>
      <c r="D350" s="73" t="str">
        <f>IF(TONGHOP!Q350="","",TONGHOP!Q350)</f>
        <v/>
      </c>
      <c r="E350" s="74" t="str">
        <f>IF(TONGHOP!V350="","",IF(OR(TONGHOP!O350="KTHP",TONGHOP!O350="ThiTN"),TONGHOP!V350,""))</f>
        <v/>
      </c>
      <c r="F350" s="73" t="str">
        <f t="shared" si="10"/>
        <v/>
      </c>
      <c r="G350" s="74" t="str">
        <f>IF(TONGHOP!W350="","",IF(OR(TONGHOP!O350="KTHP",TONGHOP!O350="ThiTN"),TONGHOP!W350,""))</f>
        <v/>
      </c>
      <c r="H350" s="73" t="str">
        <f t="shared" si="11"/>
        <v/>
      </c>
    </row>
    <row r="351" spans="1:8" ht="15.95" customHeight="1">
      <c r="A351" s="72" t="str">
        <f>IF(TONGHOP!E351="","",TONGHOP!E351)</f>
        <v/>
      </c>
      <c r="B351" s="68" t="str">
        <f>IF(TONGHOP!B351="","",TONGHOP!B351)</f>
        <v/>
      </c>
      <c r="C351" s="68" t="str">
        <f>IF(TONGHOP!C351="","",TONGHOP!C351)</f>
        <v/>
      </c>
      <c r="D351" s="73" t="str">
        <f>IF(TONGHOP!Q351="","",TONGHOP!Q351)</f>
        <v/>
      </c>
      <c r="E351" s="74" t="str">
        <f>IF(TONGHOP!V351="","",IF(OR(TONGHOP!O351="KTHP",TONGHOP!O351="ThiTN"),TONGHOP!V351,""))</f>
        <v/>
      </c>
      <c r="F351" s="73" t="str">
        <f t="shared" si="10"/>
        <v/>
      </c>
      <c r="G351" s="74" t="str">
        <f>IF(TONGHOP!W351="","",IF(OR(TONGHOP!O351="KTHP",TONGHOP!O351="ThiTN"),TONGHOP!W351,""))</f>
        <v/>
      </c>
      <c r="H351" s="73" t="str">
        <f t="shared" si="11"/>
        <v/>
      </c>
    </row>
    <row r="352" spans="1:8" ht="15.95" customHeight="1">
      <c r="A352" s="72" t="str">
        <f>IF(TONGHOP!E352="","",TONGHOP!E352)</f>
        <v/>
      </c>
      <c r="B352" s="68" t="str">
        <f>IF(TONGHOP!B352="","",TONGHOP!B352)</f>
        <v/>
      </c>
      <c r="C352" s="68" t="str">
        <f>IF(TONGHOP!C352="","",TONGHOP!C352)</f>
        <v/>
      </c>
      <c r="D352" s="73" t="str">
        <f>IF(TONGHOP!Q352="","",TONGHOP!Q352)</f>
        <v/>
      </c>
      <c r="E352" s="74" t="str">
        <f>IF(TONGHOP!V352="","",IF(OR(TONGHOP!O352="KTHP",TONGHOP!O352="ThiTN"),TONGHOP!V352,""))</f>
        <v/>
      </c>
      <c r="F352" s="73" t="str">
        <f t="shared" si="10"/>
        <v/>
      </c>
      <c r="G352" s="74" t="str">
        <f>IF(TONGHOP!W352="","",IF(OR(TONGHOP!O352="KTHP",TONGHOP!O352="ThiTN"),TONGHOP!W352,""))</f>
        <v/>
      </c>
      <c r="H352" s="73" t="str">
        <f t="shared" si="11"/>
        <v/>
      </c>
    </row>
    <row r="353" spans="1:8" ht="15.95" customHeight="1">
      <c r="A353" s="72" t="str">
        <f>IF(TONGHOP!E353="","",TONGHOP!E353)</f>
        <v/>
      </c>
      <c r="B353" s="68" t="str">
        <f>IF(TONGHOP!B353="","",TONGHOP!B353)</f>
        <v/>
      </c>
      <c r="C353" s="68" t="str">
        <f>IF(TONGHOP!C353="","",TONGHOP!C353)</f>
        <v/>
      </c>
      <c r="D353" s="73" t="str">
        <f>IF(TONGHOP!Q353="","",TONGHOP!Q353)</f>
        <v/>
      </c>
      <c r="E353" s="74" t="str">
        <f>IF(TONGHOP!V353="","",IF(OR(TONGHOP!O353="KTHP",TONGHOP!O353="ThiTN"),TONGHOP!V353,""))</f>
        <v/>
      </c>
      <c r="F353" s="73" t="str">
        <f t="shared" si="10"/>
        <v/>
      </c>
      <c r="G353" s="74" t="str">
        <f>IF(TONGHOP!W353="","",IF(OR(TONGHOP!O353="KTHP",TONGHOP!O353="ThiTN"),TONGHOP!W353,""))</f>
        <v/>
      </c>
      <c r="H353" s="73" t="str">
        <f t="shared" si="11"/>
        <v/>
      </c>
    </row>
    <row r="354" spans="1:8" ht="15.95" customHeight="1">
      <c r="A354" s="72" t="str">
        <f>IF(TONGHOP!E354="","",TONGHOP!E354)</f>
        <v/>
      </c>
      <c r="B354" s="68" t="str">
        <f>IF(TONGHOP!B354="","",TONGHOP!B354)</f>
        <v/>
      </c>
      <c r="C354" s="68" t="str">
        <f>IF(TONGHOP!C354="","",TONGHOP!C354)</f>
        <v/>
      </c>
      <c r="D354" s="73" t="str">
        <f>IF(TONGHOP!Q354="","",TONGHOP!Q354)</f>
        <v/>
      </c>
      <c r="E354" s="74" t="str">
        <f>IF(TONGHOP!V354="","",IF(OR(TONGHOP!O354="KTHP",TONGHOP!O354="ThiTN"),TONGHOP!V354,""))</f>
        <v/>
      </c>
      <c r="F354" s="73" t="str">
        <f t="shared" si="10"/>
        <v/>
      </c>
      <c r="G354" s="74" t="str">
        <f>IF(TONGHOP!W354="","",IF(OR(TONGHOP!O354="KTHP",TONGHOP!O354="ThiTN"),TONGHOP!W354,""))</f>
        <v/>
      </c>
      <c r="H354" s="73" t="str">
        <f t="shared" si="11"/>
        <v/>
      </c>
    </row>
    <row r="355" spans="1:8" ht="15.95" customHeight="1">
      <c r="A355" s="72" t="str">
        <f>IF(TONGHOP!E355="","",TONGHOP!E355)</f>
        <v/>
      </c>
      <c r="B355" s="68" t="str">
        <f>IF(TONGHOP!B355="","",TONGHOP!B355)</f>
        <v/>
      </c>
      <c r="C355" s="68" t="str">
        <f>IF(TONGHOP!C355="","",TONGHOP!C355)</f>
        <v/>
      </c>
      <c r="D355" s="73" t="str">
        <f>IF(TONGHOP!Q355="","",TONGHOP!Q355)</f>
        <v/>
      </c>
      <c r="E355" s="74" t="str">
        <f>IF(TONGHOP!V355="","",IF(OR(TONGHOP!O355="KTHP",TONGHOP!O355="ThiTN"),TONGHOP!V355,""))</f>
        <v/>
      </c>
      <c r="F355" s="73" t="str">
        <f t="shared" si="10"/>
        <v/>
      </c>
      <c r="G355" s="74" t="str">
        <f>IF(TONGHOP!W355="","",IF(OR(TONGHOP!O355="KTHP",TONGHOP!O355="ThiTN"),TONGHOP!W355,""))</f>
        <v/>
      </c>
      <c r="H355" s="73" t="str">
        <f t="shared" si="11"/>
        <v/>
      </c>
    </row>
    <row r="356" spans="1:8" ht="15.95" customHeight="1">
      <c r="A356" s="72" t="str">
        <f>IF(TONGHOP!E356="","",TONGHOP!E356)</f>
        <v/>
      </c>
      <c r="B356" s="68" t="str">
        <f>IF(TONGHOP!B356="","",TONGHOP!B356)</f>
        <v/>
      </c>
      <c r="C356" s="68" t="str">
        <f>IF(TONGHOP!C356="","",TONGHOP!C356)</f>
        <v/>
      </c>
      <c r="D356" s="73" t="str">
        <f>IF(TONGHOP!Q356="","",TONGHOP!Q356)</f>
        <v/>
      </c>
      <c r="E356" s="74" t="str">
        <f>IF(TONGHOP!V356="","",IF(OR(TONGHOP!O356="KTHP",TONGHOP!O356="ThiTN"),TONGHOP!V356,""))</f>
        <v/>
      </c>
      <c r="F356" s="73" t="str">
        <f t="shared" si="10"/>
        <v/>
      </c>
      <c r="G356" s="74" t="str">
        <f>IF(TONGHOP!W356="","",IF(OR(TONGHOP!O356="KTHP",TONGHOP!O356="ThiTN"),TONGHOP!W356,""))</f>
        <v/>
      </c>
      <c r="H356" s="73" t="str">
        <f t="shared" si="11"/>
        <v/>
      </c>
    </row>
    <row r="357" spans="1:8" ht="15.95" customHeight="1">
      <c r="A357" s="72" t="str">
        <f>IF(TONGHOP!E357="","",TONGHOP!E357)</f>
        <v/>
      </c>
      <c r="B357" s="68" t="str">
        <f>IF(TONGHOP!B357="","",TONGHOP!B357)</f>
        <v/>
      </c>
      <c r="C357" s="68" t="str">
        <f>IF(TONGHOP!C357="","",TONGHOP!C357)</f>
        <v/>
      </c>
      <c r="D357" s="73" t="str">
        <f>IF(TONGHOP!Q357="","",TONGHOP!Q357)</f>
        <v/>
      </c>
      <c r="E357" s="74" t="str">
        <f>IF(TONGHOP!V357="","",IF(OR(TONGHOP!O357="KTHP",TONGHOP!O357="ThiTN"),TONGHOP!V357,""))</f>
        <v/>
      </c>
      <c r="F357" s="73" t="str">
        <f t="shared" si="10"/>
        <v/>
      </c>
      <c r="G357" s="74" t="str">
        <f>IF(TONGHOP!W357="","",IF(OR(TONGHOP!O357="KTHP",TONGHOP!O357="ThiTN"),TONGHOP!W357,""))</f>
        <v/>
      </c>
      <c r="H357" s="73" t="str">
        <f t="shared" si="11"/>
        <v/>
      </c>
    </row>
    <row r="358" spans="1:8" ht="15.95" customHeight="1">
      <c r="A358" s="72" t="str">
        <f>IF(TONGHOP!E358="","",TONGHOP!E358)</f>
        <v/>
      </c>
      <c r="B358" s="68" t="str">
        <f>IF(TONGHOP!B358="","",TONGHOP!B358)</f>
        <v/>
      </c>
      <c r="C358" s="68" t="str">
        <f>IF(TONGHOP!C358="","",TONGHOP!C358)</f>
        <v/>
      </c>
      <c r="D358" s="73" t="str">
        <f>IF(TONGHOP!Q358="","",TONGHOP!Q358)</f>
        <v/>
      </c>
      <c r="E358" s="74" t="str">
        <f>IF(TONGHOP!V358="","",IF(OR(TONGHOP!O358="KTHP",TONGHOP!O358="ThiTN"),TONGHOP!V358,""))</f>
        <v/>
      </c>
      <c r="F358" s="73" t="str">
        <f t="shared" si="10"/>
        <v/>
      </c>
      <c r="G358" s="74" t="str">
        <f>IF(TONGHOP!W358="","",IF(OR(TONGHOP!O358="KTHP",TONGHOP!O358="ThiTN"),TONGHOP!W358,""))</f>
        <v/>
      </c>
      <c r="H358" s="73" t="str">
        <f t="shared" si="11"/>
        <v/>
      </c>
    </row>
    <row r="359" spans="1:8" ht="15.95" customHeight="1">
      <c r="A359" s="72" t="str">
        <f>IF(TONGHOP!E359="","",TONGHOP!E359)</f>
        <v/>
      </c>
      <c r="B359" s="68" t="str">
        <f>IF(TONGHOP!B359="","",TONGHOP!B359)</f>
        <v/>
      </c>
      <c r="C359" s="68" t="str">
        <f>IF(TONGHOP!C359="","",TONGHOP!C359)</f>
        <v/>
      </c>
      <c r="D359" s="73" t="str">
        <f>IF(TONGHOP!Q359="","",TONGHOP!Q359)</f>
        <v/>
      </c>
      <c r="E359" s="74" t="str">
        <f>IF(TONGHOP!V359="","",IF(OR(TONGHOP!O359="KTHP",TONGHOP!O359="ThiTN"),TONGHOP!V359,""))</f>
        <v/>
      </c>
      <c r="F359" s="73" t="str">
        <f t="shared" si="10"/>
        <v/>
      </c>
      <c r="G359" s="74" t="str">
        <f>IF(TONGHOP!W359="","",IF(OR(TONGHOP!O359="KTHP",TONGHOP!O359="ThiTN"),TONGHOP!W359,""))</f>
        <v/>
      </c>
      <c r="H359" s="73" t="str">
        <f t="shared" si="11"/>
        <v/>
      </c>
    </row>
    <row r="360" spans="1:8" ht="15.95" customHeight="1">
      <c r="A360" s="72" t="str">
        <f>IF(TONGHOP!E360="","",TONGHOP!E360)</f>
        <v/>
      </c>
      <c r="B360" s="68" t="str">
        <f>IF(TONGHOP!B360="","",TONGHOP!B360)</f>
        <v/>
      </c>
      <c r="C360" s="68" t="str">
        <f>IF(TONGHOP!C360="","",TONGHOP!C360)</f>
        <v/>
      </c>
      <c r="D360" s="73" t="str">
        <f>IF(TONGHOP!Q360="","",TONGHOP!Q360)</f>
        <v/>
      </c>
      <c r="E360" s="74" t="str">
        <f>IF(TONGHOP!V360="","",IF(OR(TONGHOP!O360="KTHP",TONGHOP!O360="ThiTN"),TONGHOP!V360,""))</f>
        <v/>
      </c>
      <c r="F360" s="73" t="str">
        <f t="shared" si="10"/>
        <v/>
      </c>
      <c r="G360" s="74" t="str">
        <f>IF(TONGHOP!W360="","",IF(OR(TONGHOP!O360="KTHP",TONGHOP!O360="ThiTN"),TONGHOP!W360,""))</f>
        <v/>
      </c>
      <c r="H360" s="73" t="str">
        <f t="shared" si="11"/>
        <v/>
      </c>
    </row>
    <row r="361" spans="1:8" ht="15.95" customHeight="1">
      <c r="A361" s="72" t="str">
        <f>IF(TONGHOP!E361="","",TONGHOP!E361)</f>
        <v/>
      </c>
      <c r="B361" s="68" t="str">
        <f>IF(TONGHOP!B361="","",TONGHOP!B361)</f>
        <v/>
      </c>
      <c r="C361" s="68" t="str">
        <f>IF(TONGHOP!C361="","",TONGHOP!C361)</f>
        <v/>
      </c>
      <c r="D361" s="73" t="str">
        <f>IF(TONGHOP!Q361="","",TONGHOP!Q361)</f>
        <v/>
      </c>
      <c r="E361" s="74" t="str">
        <f>IF(TONGHOP!V361="","",IF(OR(TONGHOP!O361="KTHP",TONGHOP!O361="ThiTN"),TONGHOP!V361,""))</f>
        <v/>
      </c>
      <c r="F361" s="73" t="str">
        <f t="shared" si="10"/>
        <v/>
      </c>
      <c r="G361" s="74" t="str">
        <f>IF(TONGHOP!W361="","",IF(OR(TONGHOP!O361="KTHP",TONGHOP!O361="ThiTN"),TONGHOP!W361,""))</f>
        <v/>
      </c>
      <c r="H361" s="73" t="str">
        <f t="shared" si="11"/>
        <v/>
      </c>
    </row>
    <row r="362" spans="1:8" ht="15.95" customHeight="1">
      <c r="A362" s="72" t="str">
        <f>IF(TONGHOP!E362="","",TONGHOP!E362)</f>
        <v/>
      </c>
      <c r="B362" s="68" t="str">
        <f>IF(TONGHOP!B362="","",TONGHOP!B362)</f>
        <v/>
      </c>
      <c r="C362" s="68" t="str">
        <f>IF(TONGHOP!C362="","",TONGHOP!C362)</f>
        <v/>
      </c>
      <c r="D362" s="73" t="str">
        <f>IF(TONGHOP!Q362="","",TONGHOP!Q362)</f>
        <v/>
      </c>
      <c r="E362" s="74" t="str">
        <f>IF(TONGHOP!V362="","",IF(OR(TONGHOP!O362="KTHP",TONGHOP!O362="ThiTN"),TONGHOP!V362,""))</f>
        <v/>
      </c>
      <c r="F362" s="73" t="str">
        <f t="shared" si="10"/>
        <v/>
      </c>
      <c r="G362" s="74" t="str">
        <f>IF(TONGHOP!W362="","",IF(OR(TONGHOP!O362="KTHP",TONGHOP!O362="ThiTN"),TONGHOP!W362,""))</f>
        <v/>
      </c>
      <c r="H362" s="73" t="str">
        <f t="shared" si="11"/>
        <v/>
      </c>
    </row>
    <row r="363" spans="1:8" ht="15.95" customHeight="1">
      <c r="A363" s="72" t="str">
        <f>IF(TONGHOP!E363="","",TONGHOP!E363)</f>
        <v/>
      </c>
      <c r="B363" s="68" t="str">
        <f>IF(TONGHOP!B363="","",TONGHOP!B363)</f>
        <v/>
      </c>
      <c r="C363" s="68" t="str">
        <f>IF(TONGHOP!C363="","",TONGHOP!C363)</f>
        <v/>
      </c>
      <c r="D363" s="73" t="str">
        <f>IF(TONGHOP!Q363="","",TONGHOP!Q363)</f>
        <v/>
      </c>
      <c r="E363" s="74" t="str">
        <f>IF(TONGHOP!V363="","",IF(OR(TONGHOP!O363="KTHP",TONGHOP!O363="ThiTN"),TONGHOP!V363,""))</f>
        <v/>
      </c>
      <c r="F363" s="73" t="str">
        <f t="shared" si="10"/>
        <v/>
      </c>
      <c r="G363" s="74" t="str">
        <f>IF(TONGHOP!W363="","",IF(OR(TONGHOP!O363="KTHP",TONGHOP!O363="ThiTN"),TONGHOP!W363,""))</f>
        <v/>
      </c>
      <c r="H363" s="73" t="str">
        <f t="shared" si="11"/>
        <v/>
      </c>
    </row>
    <row r="364" spans="1:8" ht="15.95" customHeight="1">
      <c r="A364" s="72" t="str">
        <f>IF(TONGHOP!E364="","",TONGHOP!E364)</f>
        <v/>
      </c>
      <c r="B364" s="68" t="str">
        <f>IF(TONGHOP!B364="","",TONGHOP!B364)</f>
        <v/>
      </c>
      <c r="C364" s="68" t="str">
        <f>IF(TONGHOP!C364="","",TONGHOP!C364)</f>
        <v/>
      </c>
      <c r="D364" s="73" t="str">
        <f>IF(TONGHOP!Q364="","",TONGHOP!Q364)</f>
        <v/>
      </c>
      <c r="E364" s="74" t="str">
        <f>IF(TONGHOP!V364="","",IF(OR(TONGHOP!O364="KTHP",TONGHOP!O364="ThiTN"),TONGHOP!V364,""))</f>
        <v/>
      </c>
      <c r="F364" s="73" t="str">
        <f t="shared" si="10"/>
        <v/>
      </c>
      <c r="G364" s="74" t="str">
        <f>IF(TONGHOP!W364="","",IF(OR(TONGHOP!O364="KTHP",TONGHOP!O364="ThiTN"),TONGHOP!W364,""))</f>
        <v/>
      </c>
      <c r="H364" s="73" t="str">
        <f t="shared" si="11"/>
        <v/>
      </c>
    </row>
    <row r="365" spans="1:8" ht="15.95" customHeight="1">
      <c r="A365" s="72" t="str">
        <f>IF(TONGHOP!E365="","",TONGHOP!E365)</f>
        <v/>
      </c>
      <c r="B365" s="68" t="str">
        <f>IF(TONGHOP!B365="","",TONGHOP!B365)</f>
        <v/>
      </c>
      <c r="C365" s="68" t="str">
        <f>IF(TONGHOP!C365="","",TONGHOP!C365)</f>
        <v/>
      </c>
      <c r="D365" s="73" t="str">
        <f>IF(TONGHOP!Q365="","",TONGHOP!Q365)</f>
        <v/>
      </c>
      <c r="E365" s="74" t="str">
        <f>IF(TONGHOP!V365="","",IF(OR(TONGHOP!O365="KTHP",TONGHOP!O365="ThiTN"),TONGHOP!V365,""))</f>
        <v/>
      </c>
      <c r="F365" s="73" t="str">
        <f t="shared" si="10"/>
        <v/>
      </c>
      <c r="G365" s="74" t="str">
        <f>IF(TONGHOP!W365="","",IF(OR(TONGHOP!O365="KTHP",TONGHOP!O365="ThiTN"),TONGHOP!W365,""))</f>
        <v/>
      </c>
      <c r="H365" s="73" t="str">
        <f t="shared" si="11"/>
        <v/>
      </c>
    </row>
    <row r="366" spans="1:8" ht="15.95" customHeight="1">
      <c r="A366" s="72" t="str">
        <f>IF(TONGHOP!E366="","",TONGHOP!E366)</f>
        <v/>
      </c>
      <c r="B366" s="68" t="str">
        <f>IF(TONGHOP!B366="","",TONGHOP!B366)</f>
        <v/>
      </c>
      <c r="C366" s="68" t="str">
        <f>IF(TONGHOP!C366="","",TONGHOP!C366)</f>
        <v/>
      </c>
      <c r="D366" s="73" t="str">
        <f>IF(TONGHOP!Q366="","",TONGHOP!Q366)</f>
        <v/>
      </c>
      <c r="E366" s="74" t="str">
        <f>IF(TONGHOP!V366="","",IF(OR(TONGHOP!O366="KTHP",TONGHOP!O366="ThiTN"),TONGHOP!V366,""))</f>
        <v/>
      </c>
      <c r="F366" s="73" t="str">
        <f t="shared" si="10"/>
        <v/>
      </c>
      <c r="G366" s="74" t="str">
        <f>IF(TONGHOP!W366="","",IF(OR(TONGHOP!O366="KTHP",TONGHOP!O366="ThiTN"),TONGHOP!W366,""))</f>
        <v/>
      </c>
      <c r="H366" s="73" t="str">
        <f t="shared" si="11"/>
        <v/>
      </c>
    </row>
    <row r="367" spans="1:8" ht="15.95" customHeight="1">
      <c r="A367" s="72" t="str">
        <f>IF(TONGHOP!E367="","",TONGHOP!E367)</f>
        <v/>
      </c>
      <c r="B367" s="68" t="str">
        <f>IF(TONGHOP!B367="","",TONGHOP!B367)</f>
        <v/>
      </c>
      <c r="C367" s="68" t="str">
        <f>IF(TONGHOP!C367="","",TONGHOP!C367)</f>
        <v/>
      </c>
      <c r="D367" s="73" t="str">
        <f>IF(TONGHOP!Q367="","",TONGHOP!Q367)</f>
        <v/>
      </c>
      <c r="E367" s="74" t="str">
        <f>IF(TONGHOP!V367="","",IF(OR(TONGHOP!O367="KTHP",TONGHOP!O367="ThiTN"),TONGHOP!V367,""))</f>
        <v/>
      </c>
      <c r="F367" s="73" t="str">
        <f t="shared" si="10"/>
        <v/>
      </c>
      <c r="G367" s="74" t="str">
        <f>IF(TONGHOP!W367="","",IF(OR(TONGHOP!O367="KTHP",TONGHOP!O367="ThiTN"),TONGHOP!W367,""))</f>
        <v/>
      </c>
      <c r="H367" s="73" t="str">
        <f t="shared" si="11"/>
        <v/>
      </c>
    </row>
    <row r="368" spans="1:8" ht="15.95" customHeight="1">
      <c r="A368" s="72" t="str">
        <f>IF(TONGHOP!E368="","",TONGHOP!E368)</f>
        <v/>
      </c>
      <c r="B368" s="68" t="str">
        <f>IF(TONGHOP!B368="","",TONGHOP!B368)</f>
        <v/>
      </c>
      <c r="C368" s="68" t="str">
        <f>IF(TONGHOP!C368="","",TONGHOP!C368)</f>
        <v/>
      </c>
      <c r="D368" s="73" t="str">
        <f>IF(TONGHOP!Q368="","",TONGHOP!Q368)</f>
        <v/>
      </c>
      <c r="E368" s="74" t="str">
        <f>IF(TONGHOP!V368="","",IF(OR(TONGHOP!O368="KTHP",TONGHOP!O368="ThiTN"),TONGHOP!V368,""))</f>
        <v/>
      </c>
      <c r="F368" s="73" t="str">
        <f t="shared" si="10"/>
        <v/>
      </c>
      <c r="G368" s="74" t="str">
        <f>IF(TONGHOP!W368="","",IF(OR(TONGHOP!O368="KTHP",TONGHOP!O368="ThiTN"),TONGHOP!W368,""))</f>
        <v/>
      </c>
      <c r="H368" s="73" t="str">
        <f t="shared" si="11"/>
        <v/>
      </c>
    </row>
    <row r="369" spans="1:8" ht="15.95" customHeight="1">
      <c r="A369" s="72" t="str">
        <f>IF(TONGHOP!E369="","",TONGHOP!E369)</f>
        <v/>
      </c>
      <c r="B369" s="68" t="str">
        <f>IF(TONGHOP!B369="","",TONGHOP!B369)</f>
        <v/>
      </c>
      <c r="C369" s="68" t="str">
        <f>IF(TONGHOP!C369="","",TONGHOP!C369)</f>
        <v/>
      </c>
      <c r="D369" s="73" t="str">
        <f>IF(TONGHOP!Q369="","",TONGHOP!Q369)</f>
        <v/>
      </c>
      <c r="E369" s="74" t="str">
        <f>IF(TONGHOP!V369="","",IF(OR(TONGHOP!O369="KTHP",TONGHOP!O369="ThiTN"),TONGHOP!V369,""))</f>
        <v/>
      </c>
      <c r="F369" s="73" t="str">
        <f t="shared" si="10"/>
        <v/>
      </c>
      <c r="G369" s="74" t="str">
        <f>IF(TONGHOP!W369="","",IF(OR(TONGHOP!O369="KTHP",TONGHOP!O369="ThiTN"),TONGHOP!W369,""))</f>
        <v/>
      </c>
      <c r="H369" s="73" t="str">
        <f t="shared" si="11"/>
        <v/>
      </c>
    </row>
    <row r="370" spans="1:8" ht="15.95" customHeight="1">
      <c r="A370" s="72" t="str">
        <f>IF(TONGHOP!E370="","",TONGHOP!E370)</f>
        <v/>
      </c>
      <c r="B370" s="68" t="str">
        <f>IF(TONGHOP!B370="","",TONGHOP!B370)</f>
        <v/>
      </c>
      <c r="C370" s="68" t="str">
        <f>IF(TONGHOP!C370="","",TONGHOP!C370)</f>
        <v/>
      </c>
      <c r="D370" s="73" t="str">
        <f>IF(TONGHOP!Q370="","",TONGHOP!Q370)</f>
        <v/>
      </c>
      <c r="E370" s="74" t="str">
        <f>IF(TONGHOP!V370="","",IF(OR(TONGHOP!O370="KTHP",TONGHOP!O370="ThiTN"),TONGHOP!V370,""))</f>
        <v/>
      </c>
      <c r="F370" s="73" t="str">
        <f t="shared" si="10"/>
        <v/>
      </c>
      <c r="G370" s="74" t="str">
        <f>IF(TONGHOP!W370="","",IF(OR(TONGHOP!O370="KTHP",TONGHOP!O370="ThiTN"),TONGHOP!W370,""))</f>
        <v/>
      </c>
      <c r="H370" s="73" t="str">
        <f t="shared" si="11"/>
        <v/>
      </c>
    </row>
    <row r="371" spans="1:8" ht="15.95" customHeight="1">
      <c r="A371" s="72" t="str">
        <f>IF(TONGHOP!E371="","",TONGHOP!E371)</f>
        <v/>
      </c>
      <c r="B371" s="68" t="str">
        <f>IF(TONGHOP!B371="","",TONGHOP!B371)</f>
        <v/>
      </c>
      <c r="C371" s="68" t="str">
        <f>IF(TONGHOP!C371="","",TONGHOP!C371)</f>
        <v/>
      </c>
      <c r="D371" s="73" t="str">
        <f>IF(TONGHOP!Q371="","",TONGHOP!Q371)</f>
        <v/>
      </c>
      <c r="E371" s="74" t="str">
        <f>IF(TONGHOP!V371="","",IF(OR(TONGHOP!O371="KTHP",TONGHOP!O371="ThiTN"),TONGHOP!V371,""))</f>
        <v/>
      </c>
      <c r="F371" s="73" t="str">
        <f t="shared" si="10"/>
        <v/>
      </c>
      <c r="G371" s="74" t="str">
        <f>IF(TONGHOP!W371="","",IF(OR(TONGHOP!O371="KTHP",TONGHOP!O371="ThiTN"),TONGHOP!W371,""))</f>
        <v/>
      </c>
      <c r="H371" s="73" t="str">
        <f t="shared" si="11"/>
        <v/>
      </c>
    </row>
    <row r="372" spans="1:8" ht="15.95" customHeight="1">
      <c r="A372" s="72" t="str">
        <f>IF(TONGHOP!E372="","",TONGHOP!E372)</f>
        <v/>
      </c>
      <c r="B372" s="68" t="str">
        <f>IF(TONGHOP!B372="","",TONGHOP!B372)</f>
        <v/>
      </c>
      <c r="C372" s="68" t="str">
        <f>IF(TONGHOP!C372="","",TONGHOP!C372)</f>
        <v/>
      </c>
      <c r="D372" s="73" t="str">
        <f>IF(TONGHOP!Q372="","",TONGHOP!Q372)</f>
        <v/>
      </c>
      <c r="E372" s="74" t="str">
        <f>IF(TONGHOP!V372="","",IF(OR(TONGHOP!O372="KTHP",TONGHOP!O372="ThiTN"),TONGHOP!V372,""))</f>
        <v/>
      </c>
      <c r="F372" s="73" t="str">
        <f t="shared" si="10"/>
        <v/>
      </c>
      <c r="G372" s="74" t="str">
        <f>IF(TONGHOP!W372="","",IF(OR(TONGHOP!O372="KTHP",TONGHOP!O372="ThiTN"),TONGHOP!W372,""))</f>
        <v/>
      </c>
      <c r="H372" s="73" t="str">
        <f t="shared" si="11"/>
        <v/>
      </c>
    </row>
    <row r="373" spans="1:8" ht="15.95" customHeight="1">
      <c r="A373" s="72" t="str">
        <f>IF(TONGHOP!E373="","",TONGHOP!E373)</f>
        <v/>
      </c>
      <c r="B373" s="68" t="str">
        <f>IF(TONGHOP!B373="","",TONGHOP!B373)</f>
        <v/>
      </c>
      <c r="C373" s="68" t="str">
        <f>IF(TONGHOP!C373="","",TONGHOP!C373)</f>
        <v/>
      </c>
      <c r="D373" s="73" t="str">
        <f>IF(TONGHOP!Q373="","",TONGHOP!Q373)</f>
        <v/>
      </c>
      <c r="E373" s="74" t="str">
        <f>IF(TONGHOP!V373="","",IF(OR(TONGHOP!O373="KTHP",TONGHOP!O373="ThiTN"),TONGHOP!V373,""))</f>
        <v/>
      </c>
      <c r="F373" s="73" t="str">
        <f t="shared" si="10"/>
        <v/>
      </c>
      <c r="G373" s="74" t="str">
        <f>IF(TONGHOP!W373="","",IF(OR(TONGHOP!O373="KTHP",TONGHOP!O373="ThiTN"),TONGHOP!W373,""))</f>
        <v/>
      </c>
      <c r="H373" s="73" t="str">
        <f t="shared" si="11"/>
        <v/>
      </c>
    </row>
    <row r="374" spans="1:8" ht="15.95" customHeight="1">
      <c r="A374" s="72" t="str">
        <f>IF(TONGHOP!E374="","",TONGHOP!E374)</f>
        <v/>
      </c>
      <c r="B374" s="68" t="str">
        <f>IF(TONGHOP!B374="","",TONGHOP!B374)</f>
        <v/>
      </c>
      <c r="C374" s="68" t="str">
        <f>IF(TONGHOP!C374="","",TONGHOP!C374)</f>
        <v/>
      </c>
      <c r="D374" s="73" t="str">
        <f>IF(TONGHOP!Q374="","",TONGHOP!Q374)</f>
        <v/>
      </c>
      <c r="E374" s="74" t="str">
        <f>IF(TONGHOP!V374="","",IF(OR(TONGHOP!O374="KTHP",TONGHOP!O374="ThiTN"),TONGHOP!V374,""))</f>
        <v/>
      </c>
      <c r="F374" s="73" t="str">
        <f t="shared" si="10"/>
        <v/>
      </c>
      <c r="G374" s="74" t="str">
        <f>IF(TONGHOP!W374="","",IF(OR(TONGHOP!O374="KTHP",TONGHOP!O374="ThiTN"),TONGHOP!W374,""))</f>
        <v/>
      </c>
      <c r="H374" s="73" t="str">
        <f t="shared" si="11"/>
        <v/>
      </c>
    </row>
    <row r="375" spans="1:8" ht="15.95" customHeight="1">
      <c r="A375" s="72" t="str">
        <f>IF(TONGHOP!E375="","",TONGHOP!E375)</f>
        <v/>
      </c>
      <c r="B375" s="68" t="str">
        <f>IF(TONGHOP!B375="","",TONGHOP!B375)</f>
        <v/>
      </c>
      <c r="C375" s="68" t="str">
        <f>IF(TONGHOP!C375="","",TONGHOP!C375)</f>
        <v/>
      </c>
      <c r="D375" s="73" t="str">
        <f>IF(TONGHOP!Q375="","",TONGHOP!Q375)</f>
        <v/>
      </c>
      <c r="E375" s="74" t="str">
        <f>IF(TONGHOP!V375="","",IF(OR(TONGHOP!O375="KTHP",TONGHOP!O375="ThiTN"),TONGHOP!V375,""))</f>
        <v/>
      </c>
      <c r="F375" s="73" t="str">
        <f t="shared" si="10"/>
        <v/>
      </c>
      <c r="G375" s="74" t="str">
        <f>IF(TONGHOP!W375="","",IF(OR(TONGHOP!O375="KTHP",TONGHOP!O375="ThiTN"),TONGHOP!W375,""))</f>
        <v/>
      </c>
      <c r="H375" s="73" t="str">
        <f t="shared" si="11"/>
        <v/>
      </c>
    </row>
    <row r="376" spans="1:8" ht="15.95" customHeight="1">
      <c r="A376" s="72" t="str">
        <f>IF(TONGHOP!E376="","",TONGHOP!E376)</f>
        <v/>
      </c>
      <c r="B376" s="68" t="str">
        <f>IF(TONGHOP!B376="","",TONGHOP!B376)</f>
        <v/>
      </c>
      <c r="C376" s="68" t="str">
        <f>IF(TONGHOP!C376="","",TONGHOP!C376)</f>
        <v/>
      </c>
      <c r="D376" s="73" t="str">
        <f>IF(TONGHOP!Q376="","",TONGHOP!Q376)</f>
        <v/>
      </c>
      <c r="E376" s="74" t="str">
        <f>IF(TONGHOP!V376="","",IF(OR(TONGHOP!O376="KTHP",TONGHOP!O376="ThiTN"),TONGHOP!V376,""))</f>
        <v/>
      </c>
      <c r="F376" s="73" t="str">
        <f t="shared" si="10"/>
        <v/>
      </c>
      <c r="G376" s="74" t="str">
        <f>IF(TONGHOP!W376="","",IF(OR(TONGHOP!O376="KTHP",TONGHOP!O376="ThiTN"),TONGHOP!W376,""))</f>
        <v/>
      </c>
      <c r="H376" s="73" t="str">
        <f t="shared" si="11"/>
        <v/>
      </c>
    </row>
    <row r="377" spans="1:8" ht="15.95" customHeight="1">
      <c r="A377" s="72" t="str">
        <f>IF(TONGHOP!E377="","",TONGHOP!E377)</f>
        <v/>
      </c>
      <c r="B377" s="68" t="str">
        <f>IF(TONGHOP!B377="","",TONGHOP!B377)</f>
        <v/>
      </c>
      <c r="C377" s="68" t="str">
        <f>IF(TONGHOP!C377="","",TONGHOP!C377)</f>
        <v/>
      </c>
      <c r="D377" s="73" t="str">
        <f>IF(TONGHOP!Q377="","",TONGHOP!Q377)</f>
        <v/>
      </c>
      <c r="E377" s="74" t="str">
        <f>IF(TONGHOP!V377="","",IF(OR(TONGHOP!O377="KTHP",TONGHOP!O377="ThiTN"),TONGHOP!V377,""))</f>
        <v/>
      </c>
      <c r="F377" s="73" t="str">
        <f t="shared" si="10"/>
        <v/>
      </c>
      <c r="G377" s="74" t="str">
        <f>IF(TONGHOP!W377="","",IF(OR(TONGHOP!O377="KTHP",TONGHOP!O377="ThiTN"),TONGHOP!W377,""))</f>
        <v/>
      </c>
      <c r="H377" s="73" t="str">
        <f t="shared" si="11"/>
        <v/>
      </c>
    </row>
    <row r="378" spans="1:8" ht="15.95" customHeight="1">
      <c r="A378" s="72" t="str">
        <f>IF(TONGHOP!E378="","",TONGHOP!E378)</f>
        <v/>
      </c>
      <c r="B378" s="68" t="str">
        <f>IF(TONGHOP!B378="","",TONGHOP!B378)</f>
        <v/>
      </c>
      <c r="C378" s="68" t="str">
        <f>IF(TONGHOP!C378="","",TONGHOP!C378)</f>
        <v/>
      </c>
      <c r="D378" s="73" t="str">
        <f>IF(TONGHOP!Q378="","",TONGHOP!Q378)</f>
        <v/>
      </c>
      <c r="E378" s="74" t="str">
        <f>IF(TONGHOP!V378="","",IF(OR(TONGHOP!O378="KTHP",TONGHOP!O378="ThiTN"),TONGHOP!V378,""))</f>
        <v/>
      </c>
      <c r="F378" s="73" t="str">
        <f t="shared" si="10"/>
        <v/>
      </c>
      <c r="G378" s="74" t="str">
        <f>IF(TONGHOP!W378="","",IF(OR(TONGHOP!O378="KTHP",TONGHOP!O378="ThiTN"),TONGHOP!W378,""))</f>
        <v/>
      </c>
      <c r="H378" s="73" t="str">
        <f t="shared" si="11"/>
        <v/>
      </c>
    </row>
    <row r="379" spans="1:8" ht="15.95" customHeight="1">
      <c r="A379" s="72" t="str">
        <f>IF(TONGHOP!E379="","",TONGHOP!E379)</f>
        <v/>
      </c>
      <c r="B379" s="68" t="str">
        <f>IF(TONGHOP!B379="","",TONGHOP!B379)</f>
        <v/>
      </c>
      <c r="C379" s="68" t="str">
        <f>IF(TONGHOP!C379="","",TONGHOP!C379)</f>
        <v/>
      </c>
      <c r="D379" s="73" t="str">
        <f>IF(TONGHOP!Q379="","",TONGHOP!Q379)</f>
        <v/>
      </c>
      <c r="E379" s="74" t="str">
        <f>IF(TONGHOP!V379="","",IF(OR(TONGHOP!O379="KTHP",TONGHOP!O379="ThiTN"),TONGHOP!V379,""))</f>
        <v/>
      </c>
      <c r="F379" s="73" t="str">
        <f t="shared" si="10"/>
        <v/>
      </c>
      <c r="G379" s="74" t="str">
        <f>IF(TONGHOP!W379="","",IF(OR(TONGHOP!O379="KTHP",TONGHOP!O379="ThiTN"),TONGHOP!W379,""))</f>
        <v/>
      </c>
      <c r="H379" s="73" t="str">
        <f t="shared" si="11"/>
        <v/>
      </c>
    </row>
    <row r="380" spans="1:8" ht="15.95" customHeight="1">
      <c r="A380" s="72" t="str">
        <f>IF(TONGHOP!E380="","",TONGHOP!E380)</f>
        <v/>
      </c>
      <c r="B380" s="68" t="str">
        <f>IF(TONGHOP!B380="","",TONGHOP!B380)</f>
        <v/>
      </c>
      <c r="C380" s="68" t="str">
        <f>IF(TONGHOP!C380="","",TONGHOP!C380)</f>
        <v/>
      </c>
      <c r="D380" s="73" t="str">
        <f>IF(TONGHOP!Q380="","",TONGHOP!Q380)</f>
        <v/>
      </c>
      <c r="E380" s="74" t="str">
        <f>IF(TONGHOP!V380="","",IF(OR(TONGHOP!O380="KTHP",TONGHOP!O380="ThiTN"),TONGHOP!V380,""))</f>
        <v/>
      </c>
      <c r="F380" s="73" t="str">
        <f t="shared" si="10"/>
        <v/>
      </c>
      <c r="G380" s="74" t="str">
        <f>IF(TONGHOP!W380="","",IF(OR(TONGHOP!O380="KTHP",TONGHOP!O380="ThiTN"),TONGHOP!W380,""))</f>
        <v/>
      </c>
      <c r="H380" s="73" t="str">
        <f t="shared" si="11"/>
        <v/>
      </c>
    </row>
    <row r="381" spans="1:8" ht="15.95" customHeight="1">
      <c r="A381" s="72" t="str">
        <f>IF(TONGHOP!E381="","",TONGHOP!E381)</f>
        <v/>
      </c>
      <c r="B381" s="68" t="str">
        <f>IF(TONGHOP!B381="","",TONGHOP!B381)</f>
        <v/>
      </c>
      <c r="C381" s="68" t="str">
        <f>IF(TONGHOP!C381="","",TONGHOP!C381)</f>
        <v/>
      </c>
      <c r="D381" s="73" t="str">
        <f>IF(TONGHOP!Q381="","",TONGHOP!Q381)</f>
        <v/>
      </c>
      <c r="E381" s="74" t="str">
        <f>IF(TONGHOP!V381="","",IF(OR(TONGHOP!O381="KTHP",TONGHOP!O381="ThiTN"),TONGHOP!V381,""))</f>
        <v/>
      </c>
      <c r="F381" s="73" t="str">
        <f t="shared" si="10"/>
        <v/>
      </c>
      <c r="G381" s="74" t="str">
        <f>IF(TONGHOP!W381="","",IF(OR(TONGHOP!O381="KTHP",TONGHOP!O381="ThiTN"),TONGHOP!W381,""))</f>
        <v/>
      </c>
      <c r="H381" s="73" t="str">
        <f t="shared" si="11"/>
        <v/>
      </c>
    </row>
    <row r="382" spans="1:8" ht="15.95" customHeight="1">
      <c r="A382" s="72" t="str">
        <f>IF(TONGHOP!E382="","",TONGHOP!E382)</f>
        <v/>
      </c>
      <c r="B382" s="68" t="str">
        <f>IF(TONGHOP!B382="","",TONGHOP!B382)</f>
        <v/>
      </c>
      <c r="C382" s="68" t="str">
        <f>IF(TONGHOP!C382="","",TONGHOP!C382)</f>
        <v/>
      </c>
      <c r="D382" s="73" t="str">
        <f>IF(TONGHOP!Q382="","",TONGHOP!Q382)</f>
        <v/>
      </c>
      <c r="E382" s="74" t="str">
        <f>IF(TONGHOP!V382="","",IF(OR(TONGHOP!O382="KTHP",TONGHOP!O382="ThiTN"),TONGHOP!V382,""))</f>
        <v/>
      </c>
      <c r="F382" s="73" t="str">
        <f t="shared" si="10"/>
        <v/>
      </c>
      <c r="G382" s="74" t="str">
        <f>IF(TONGHOP!W382="","",IF(OR(TONGHOP!O382="KTHP",TONGHOP!O382="ThiTN"),TONGHOP!W382,""))</f>
        <v/>
      </c>
      <c r="H382" s="73" t="str">
        <f t="shared" si="11"/>
        <v/>
      </c>
    </row>
    <row r="383" spans="1:8" ht="15.95" customHeight="1">
      <c r="A383" s="72" t="str">
        <f>IF(TONGHOP!E383="","",TONGHOP!E383)</f>
        <v/>
      </c>
      <c r="B383" s="68" t="str">
        <f>IF(TONGHOP!B383="","",TONGHOP!B383)</f>
        <v/>
      </c>
      <c r="C383" s="68" t="str">
        <f>IF(TONGHOP!C383="","",TONGHOP!C383)</f>
        <v/>
      </c>
      <c r="D383" s="73" t="str">
        <f>IF(TONGHOP!Q383="","",TONGHOP!Q383)</f>
        <v/>
      </c>
      <c r="E383" s="74" t="str">
        <f>IF(TONGHOP!V383="","",IF(OR(TONGHOP!O383="KTHP",TONGHOP!O383="ThiTN"),TONGHOP!V383,""))</f>
        <v/>
      </c>
      <c r="F383" s="73" t="str">
        <f t="shared" si="10"/>
        <v/>
      </c>
      <c r="G383" s="74" t="str">
        <f>IF(TONGHOP!W383="","",IF(OR(TONGHOP!O383="KTHP",TONGHOP!O383="ThiTN"),TONGHOP!W383,""))</f>
        <v/>
      </c>
      <c r="H383" s="73" t="str">
        <f t="shared" si="11"/>
        <v/>
      </c>
    </row>
    <row r="384" spans="1:8" ht="15.95" customHeight="1">
      <c r="A384" s="72" t="str">
        <f>IF(TONGHOP!E384="","",TONGHOP!E384)</f>
        <v/>
      </c>
      <c r="B384" s="68" t="str">
        <f>IF(TONGHOP!B384="","",TONGHOP!B384)</f>
        <v/>
      </c>
      <c r="C384" s="68" t="str">
        <f>IF(TONGHOP!C384="","",TONGHOP!C384)</f>
        <v/>
      </c>
      <c r="D384" s="73" t="str">
        <f>IF(TONGHOP!Q384="","",TONGHOP!Q384)</f>
        <v/>
      </c>
      <c r="E384" s="74" t="str">
        <f>IF(TONGHOP!V384="","",IF(OR(TONGHOP!O384="KTHP",TONGHOP!O384="ThiTN"),TONGHOP!V384,""))</f>
        <v/>
      </c>
      <c r="F384" s="73" t="str">
        <f t="shared" si="10"/>
        <v/>
      </c>
      <c r="G384" s="74" t="str">
        <f>IF(TONGHOP!W384="","",IF(OR(TONGHOP!O384="KTHP",TONGHOP!O384="ThiTN"),TONGHOP!W384,""))</f>
        <v/>
      </c>
      <c r="H384" s="73" t="str">
        <f t="shared" si="11"/>
        <v/>
      </c>
    </row>
    <row r="385" spans="1:8" ht="15.95" customHeight="1">
      <c r="A385" s="72" t="str">
        <f>IF(TONGHOP!E385="","",TONGHOP!E385)</f>
        <v/>
      </c>
      <c r="B385" s="68" t="str">
        <f>IF(TONGHOP!B385="","",TONGHOP!B385)</f>
        <v/>
      </c>
      <c r="C385" s="68" t="str">
        <f>IF(TONGHOP!C385="","",TONGHOP!C385)</f>
        <v/>
      </c>
      <c r="D385" s="73" t="str">
        <f>IF(TONGHOP!Q385="","",TONGHOP!Q385)</f>
        <v/>
      </c>
      <c r="E385" s="74" t="str">
        <f>IF(TONGHOP!V385="","",IF(OR(TONGHOP!O385="KTHP",TONGHOP!O385="ThiTN"),TONGHOP!V385,""))</f>
        <v/>
      </c>
      <c r="F385" s="73" t="str">
        <f t="shared" si="10"/>
        <v/>
      </c>
      <c r="G385" s="74" t="str">
        <f>IF(TONGHOP!W385="","",IF(OR(TONGHOP!O385="KTHP",TONGHOP!O385="ThiTN"),TONGHOP!W385,""))</f>
        <v/>
      </c>
      <c r="H385" s="73" t="str">
        <f t="shared" si="11"/>
        <v/>
      </c>
    </row>
    <row r="386" spans="1:8" ht="15.95" customHeight="1">
      <c r="A386" s="72" t="str">
        <f>IF(TONGHOP!E386="","",TONGHOP!E386)</f>
        <v/>
      </c>
      <c r="B386" s="68" t="str">
        <f>IF(TONGHOP!B386="","",TONGHOP!B386)</f>
        <v/>
      </c>
      <c r="C386" s="68" t="str">
        <f>IF(TONGHOP!C386="","",TONGHOP!C386)</f>
        <v/>
      </c>
      <c r="D386" s="73" t="str">
        <f>IF(TONGHOP!Q386="","",TONGHOP!Q386)</f>
        <v/>
      </c>
      <c r="E386" s="74" t="str">
        <f>IF(TONGHOP!V386="","",IF(OR(TONGHOP!O386="KTHP",TONGHOP!O386="ThiTN"),TONGHOP!V386,""))</f>
        <v/>
      </c>
      <c r="F386" s="73" t="str">
        <f t="shared" si="10"/>
        <v/>
      </c>
      <c r="G386" s="74" t="str">
        <f>IF(TONGHOP!W386="","",IF(OR(TONGHOP!O386="KTHP",TONGHOP!O386="ThiTN"),TONGHOP!W386,""))</f>
        <v/>
      </c>
      <c r="H386" s="73" t="str">
        <f t="shared" si="11"/>
        <v/>
      </c>
    </row>
    <row r="387" spans="1:8" ht="15.95" customHeight="1">
      <c r="A387" s="72" t="str">
        <f>IF(TONGHOP!E387="","",TONGHOP!E387)</f>
        <v/>
      </c>
      <c r="B387" s="68" t="str">
        <f>IF(TONGHOP!B387="","",TONGHOP!B387)</f>
        <v/>
      </c>
      <c r="C387" s="68" t="str">
        <f>IF(TONGHOP!C387="","",TONGHOP!C387)</f>
        <v/>
      </c>
      <c r="D387" s="73" t="str">
        <f>IF(TONGHOP!Q387="","",TONGHOP!Q387)</f>
        <v/>
      </c>
      <c r="E387" s="74" t="str">
        <f>IF(TONGHOP!V387="","",IF(OR(TONGHOP!O387="KTHP",TONGHOP!O387="ThiTN"),TONGHOP!V387,""))</f>
        <v/>
      </c>
      <c r="F387" s="73" t="str">
        <f t="shared" ref="F387:F450" si="12">IF(E387="","",IF(D387&gt;150,2.5,IF(D387&gt;120,2,IF(D387&gt;90,1.6,1.2))))</f>
        <v/>
      </c>
      <c r="G387" s="74" t="str">
        <f>IF(TONGHOP!W387="","",IF(OR(TONGHOP!O387="KTHP",TONGHOP!O387="ThiTN"),TONGHOP!W387,""))</f>
        <v/>
      </c>
      <c r="H387" s="73" t="str">
        <f t="shared" ref="H387:H450" si="13">IF(G387="","",IF(D387&gt;150,2.5,IF(D387&gt;120,2,IF(D387&gt;90,1.6,1.2))))</f>
        <v/>
      </c>
    </row>
    <row r="388" spans="1:8" ht="15.95" customHeight="1">
      <c r="A388" s="72" t="str">
        <f>IF(TONGHOP!E388="","",TONGHOP!E388)</f>
        <v/>
      </c>
      <c r="B388" s="68" t="str">
        <f>IF(TONGHOP!B388="","",TONGHOP!B388)</f>
        <v/>
      </c>
      <c r="C388" s="68" t="str">
        <f>IF(TONGHOP!C388="","",TONGHOP!C388)</f>
        <v/>
      </c>
      <c r="D388" s="73" t="str">
        <f>IF(TONGHOP!Q388="","",TONGHOP!Q388)</f>
        <v/>
      </c>
      <c r="E388" s="74" t="str">
        <f>IF(TONGHOP!V388="","",IF(OR(TONGHOP!O388="KTHP",TONGHOP!O388="ThiTN"),TONGHOP!V388,""))</f>
        <v/>
      </c>
      <c r="F388" s="73" t="str">
        <f t="shared" si="12"/>
        <v/>
      </c>
      <c r="G388" s="74" t="str">
        <f>IF(TONGHOP!W388="","",IF(OR(TONGHOP!O388="KTHP",TONGHOP!O388="ThiTN"),TONGHOP!W388,""))</f>
        <v/>
      </c>
      <c r="H388" s="73" t="str">
        <f t="shared" si="13"/>
        <v/>
      </c>
    </row>
    <row r="389" spans="1:8" ht="15.95" customHeight="1">
      <c r="A389" s="72" t="str">
        <f>IF(TONGHOP!E389="","",TONGHOP!E389)</f>
        <v/>
      </c>
      <c r="B389" s="68" t="str">
        <f>IF(TONGHOP!B389="","",TONGHOP!B389)</f>
        <v/>
      </c>
      <c r="C389" s="68" t="str">
        <f>IF(TONGHOP!C389="","",TONGHOP!C389)</f>
        <v/>
      </c>
      <c r="D389" s="73" t="str">
        <f>IF(TONGHOP!Q389="","",TONGHOP!Q389)</f>
        <v/>
      </c>
      <c r="E389" s="74" t="str">
        <f>IF(TONGHOP!V389="","",IF(OR(TONGHOP!O389="KTHP",TONGHOP!O389="ThiTN"),TONGHOP!V389,""))</f>
        <v/>
      </c>
      <c r="F389" s="73" t="str">
        <f t="shared" si="12"/>
        <v/>
      </c>
      <c r="G389" s="74" t="str">
        <f>IF(TONGHOP!W389="","",IF(OR(TONGHOP!O389="KTHP",TONGHOP!O389="ThiTN"),TONGHOP!W389,""))</f>
        <v/>
      </c>
      <c r="H389" s="73" t="str">
        <f t="shared" si="13"/>
        <v/>
      </c>
    </row>
    <row r="390" spans="1:8" ht="15.95" customHeight="1">
      <c r="A390" s="72" t="str">
        <f>IF(TONGHOP!E390="","",TONGHOP!E390)</f>
        <v/>
      </c>
      <c r="B390" s="68" t="str">
        <f>IF(TONGHOP!B390="","",TONGHOP!B390)</f>
        <v/>
      </c>
      <c r="C390" s="68" t="str">
        <f>IF(TONGHOP!C390="","",TONGHOP!C390)</f>
        <v/>
      </c>
      <c r="D390" s="73" t="str">
        <f>IF(TONGHOP!Q390="","",TONGHOP!Q390)</f>
        <v/>
      </c>
      <c r="E390" s="74" t="str">
        <f>IF(TONGHOP!V390="","",IF(OR(TONGHOP!O390="KTHP",TONGHOP!O390="ThiTN"),TONGHOP!V390,""))</f>
        <v/>
      </c>
      <c r="F390" s="73" t="str">
        <f t="shared" si="12"/>
        <v/>
      </c>
      <c r="G390" s="74" t="str">
        <f>IF(TONGHOP!W390="","",IF(OR(TONGHOP!O390="KTHP",TONGHOP!O390="ThiTN"),TONGHOP!W390,""))</f>
        <v/>
      </c>
      <c r="H390" s="73" t="str">
        <f t="shared" si="13"/>
        <v/>
      </c>
    </row>
    <row r="391" spans="1:8" ht="15.95" customHeight="1">
      <c r="A391" s="72" t="str">
        <f>IF(TONGHOP!E391="","",TONGHOP!E391)</f>
        <v/>
      </c>
      <c r="B391" s="68" t="str">
        <f>IF(TONGHOP!B391="","",TONGHOP!B391)</f>
        <v/>
      </c>
      <c r="C391" s="68" t="str">
        <f>IF(TONGHOP!C391="","",TONGHOP!C391)</f>
        <v/>
      </c>
      <c r="D391" s="73" t="str">
        <f>IF(TONGHOP!Q391="","",TONGHOP!Q391)</f>
        <v/>
      </c>
      <c r="E391" s="74" t="str">
        <f>IF(TONGHOP!V391="","",IF(OR(TONGHOP!O391="KTHP",TONGHOP!O391="ThiTN"),TONGHOP!V391,""))</f>
        <v/>
      </c>
      <c r="F391" s="73" t="str">
        <f t="shared" si="12"/>
        <v/>
      </c>
      <c r="G391" s="74" t="str">
        <f>IF(TONGHOP!W391="","",IF(OR(TONGHOP!O391="KTHP",TONGHOP!O391="ThiTN"),TONGHOP!W391,""))</f>
        <v/>
      </c>
      <c r="H391" s="73" t="str">
        <f t="shared" si="13"/>
        <v/>
      </c>
    </row>
    <row r="392" spans="1:8" ht="15.95" customHeight="1">
      <c r="A392" s="72" t="str">
        <f>IF(TONGHOP!E392="","",TONGHOP!E392)</f>
        <v/>
      </c>
      <c r="B392" s="68" t="str">
        <f>IF(TONGHOP!B392="","",TONGHOP!B392)</f>
        <v/>
      </c>
      <c r="C392" s="68" t="str">
        <f>IF(TONGHOP!C392="","",TONGHOP!C392)</f>
        <v/>
      </c>
      <c r="D392" s="73" t="str">
        <f>IF(TONGHOP!Q392="","",TONGHOP!Q392)</f>
        <v/>
      </c>
      <c r="E392" s="74" t="str">
        <f>IF(TONGHOP!V392="","",IF(OR(TONGHOP!O392="KTHP",TONGHOP!O392="ThiTN"),TONGHOP!V392,""))</f>
        <v/>
      </c>
      <c r="F392" s="73" t="str">
        <f t="shared" si="12"/>
        <v/>
      </c>
      <c r="G392" s="74" t="str">
        <f>IF(TONGHOP!W392="","",IF(OR(TONGHOP!O392="KTHP",TONGHOP!O392="ThiTN"),TONGHOP!W392,""))</f>
        <v/>
      </c>
      <c r="H392" s="73" t="str">
        <f t="shared" si="13"/>
        <v/>
      </c>
    </row>
    <row r="393" spans="1:8" ht="15.95" customHeight="1">
      <c r="A393" s="72" t="str">
        <f>IF(TONGHOP!E393="","",TONGHOP!E393)</f>
        <v/>
      </c>
      <c r="B393" s="68" t="str">
        <f>IF(TONGHOP!B393="","",TONGHOP!B393)</f>
        <v/>
      </c>
      <c r="C393" s="68" t="str">
        <f>IF(TONGHOP!C393="","",TONGHOP!C393)</f>
        <v/>
      </c>
      <c r="D393" s="73" t="str">
        <f>IF(TONGHOP!Q393="","",TONGHOP!Q393)</f>
        <v/>
      </c>
      <c r="E393" s="74" t="str">
        <f>IF(TONGHOP!V393="","",IF(OR(TONGHOP!O393="KTHP",TONGHOP!O393="ThiTN"),TONGHOP!V393,""))</f>
        <v/>
      </c>
      <c r="F393" s="73" t="str">
        <f t="shared" si="12"/>
        <v/>
      </c>
      <c r="G393" s="74" t="str">
        <f>IF(TONGHOP!W393="","",IF(OR(TONGHOP!O393="KTHP",TONGHOP!O393="ThiTN"),TONGHOP!W393,""))</f>
        <v/>
      </c>
      <c r="H393" s="73" t="str">
        <f t="shared" si="13"/>
        <v/>
      </c>
    </row>
    <row r="394" spans="1:8" ht="15.95" customHeight="1">
      <c r="A394" s="72" t="str">
        <f>IF(TONGHOP!E394="","",TONGHOP!E394)</f>
        <v/>
      </c>
      <c r="B394" s="68" t="str">
        <f>IF(TONGHOP!B394="","",TONGHOP!B394)</f>
        <v/>
      </c>
      <c r="C394" s="68" t="str">
        <f>IF(TONGHOP!C394="","",TONGHOP!C394)</f>
        <v/>
      </c>
      <c r="D394" s="73" t="str">
        <f>IF(TONGHOP!Q394="","",TONGHOP!Q394)</f>
        <v/>
      </c>
      <c r="E394" s="74" t="str">
        <f>IF(TONGHOP!V394="","",IF(OR(TONGHOP!O394="KTHP",TONGHOP!O394="ThiTN"),TONGHOP!V394,""))</f>
        <v/>
      </c>
      <c r="F394" s="73" t="str">
        <f t="shared" si="12"/>
        <v/>
      </c>
      <c r="G394" s="74" t="str">
        <f>IF(TONGHOP!W394="","",IF(OR(TONGHOP!O394="KTHP",TONGHOP!O394="ThiTN"),TONGHOP!W394,""))</f>
        <v/>
      </c>
      <c r="H394" s="73" t="str">
        <f t="shared" si="13"/>
        <v/>
      </c>
    </row>
    <row r="395" spans="1:8" ht="15.95" customHeight="1">
      <c r="A395" s="72" t="str">
        <f>IF(TONGHOP!E395="","",TONGHOP!E395)</f>
        <v/>
      </c>
      <c r="B395" s="68" t="str">
        <f>IF(TONGHOP!B395="","",TONGHOP!B395)</f>
        <v/>
      </c>
      <c r="C395" s="68" t="str">
        <f>IF(TONGHOP!C395="","",TONGHOP!C395)</f>
        <v/>
      </c>
      <c r="D395" s="73" t="str">
        <f>IF(TONGHOP!Q395="","",TONGHOP!Q395)</f>
        <v/>
      </c>
      <c r="E395" s="74" t="str">
        <f>IF(TONGHOP!V395="","",IF(OR(TONGHOP!O395="KTHP",TONGHOP!O395="ThiTN"),TONGHOP!V395,""))</f>
        <v/>
      </c>
      <c r="F395" s="73" t="str">
        <f t="shared" si="12"/>
        <v/>
      </c>
      <c r="G395" s="74" t="str">
        <f>IF(TONGHOP!W395="","",IF(OR(TONGHOP!O395="KTHP",TONGHOP!O395="ThiTN"),TONGHOP!W395,""))</f>
        <v/>
      </c>
      <c r="H395" s="73" t="str">
        <f t="shared" si="13"/>
        <v/>
      </c>
    </row>
    <row r="396" spans="1:8" ht="15.95" customHeight="1">
      <c r="A396" s="72" t="str">
        <f>IF(TONGHOP!E396="","",TONGHOP!E396)</f>
        <v/>
      </c>
      <c r="B396" s="68" t="str">
        <f>IF(TONGHOP!B396="","",TONGHOP!B396)</f>
        <v/>
      </c>
      <c r="C396" s="68" t="str">
        <f>IF(TONGHOP!C396="","",TONGHOP!C396)</f>
        <v/>
      </c>
      <c r="D396" s="73" t="str">
        <f>IF(TONGHOP!Q396="","",TONGHOP!Q396)</f>
        <v/>
      </c>
      <c r="E396" s="74" t="str">
        <f>IF(TONGHOP!V396="","",IF(OR(TONGHOP!O396="KTHP",TONGHOP!O396="ThiTN"),TONGHOP!V396,""))</f>
        <v/>
      </c>
      <c r="F396" s="73" t="str">
        <f t="shared" si="12"/>
        <v/>
      </c>
      <c r="G396" s="74" t="str">
        <f>IF(TONGHOP!W396="","",IF(OR(TONGHOP!O396="KTHP",TONGHOP!O396="ThiTN"),TONGHOP!W396,""))</f>
        <v/>
      </c>
      <c r="H396" s="73" t="str">
        <f t="shared" si="13"/>
        <v/>
      </c>
    </row>
    <row r="397" spans="1:8" ht="15.95" customHeight="1">
      <c r="A397" s="72" t="str">
        <f>IF(TONGHOP!E397="","",TONGHOP!E397)</f>
        <v/>
      </c>
      <c r="B397" s="68" t="str">
        <f>IF(TONGHOP!B397="","",TONGHOP!B397)</f>
        <v/>
      </c>
      <c r="C397" s="68" t="str">
        <f>IF(TONGHOP!C397="","",TONGHOP!C397)</f>
        <v/>
      </c>
      <c r="D397" s="73" t="str">
        <f>IF(TONGHOP!Q397="","",TONGHOP!Q397)</f>
        <v/>
      </c>
      <c r="E397" s="74" t="str">
        <f>IF(TONGHOP!V397="","",IF(OR(TONGHOP!O397="KTHP",TONGHOP!O397="ThiTN"),TONGHOP!V397,""))</f>
        <v/>
      </c>
      <c r="F397" s="73" t="str">
        <f t="shared" si="12"/>
        <v/>
      </c>
      <c r="G397" s="74" t="str">
        <f>IF(TONGHOP!W397="","",IF(OR(TONGHOP!O397="KTHP",TONGHOP!O397="ThiTN"),TONGHOP!W397,""))</f>
        <v/>
      </c>
      <c r="H397" s="73" t="str">
        <f t="shared" si="13"/>
        <v/>
      </c>
    </row>
    <row r="398" spans="1:8" ht="15.95" customHeight="1">
      <c r="A398" s="72" t="str">
        <f>IF(TONGHOP!E398="","",TONGHOP!E398)</f>
        <v/>
      </c>
      <c r="B398" s="68" t="str">
        <f>IF(TONGHOP!B398="","",TONGHOP!B398)</f>
        <v/>
      </c>
      <c r="C398" s="68" t="str">
        <f>IF(TONGHOP!C398="","",TONGHOP!C398)</f>
        <v/>
      </c>
      <c r="D398" s="73" t="str">
        <f>IF(TONGHOP!Q398="","",TONGHOP!Q398)</f>
        <v/>
      </c>
      <c r="E398" s="74" t="str">
        <f>IF(TONGHOP!V398="","",IF(OR(TONGHOP!O398="KTHP",TONGHOP!O398="ThiTN"),TONGHOP!V398,""))</f>
        <v/>
      </c>
      <c r="F398" s="73" t="str">
        <f t="shared" si="12"/>
        <v/>
      </c>
      <c r="G398" s="74" t="str">
        <f>IF(TONGHOP!W398="","",IF(OR(TONGHOP!O398="KTHP",TONGHOP!O398="ThiTN"),TONGHOP!W398,""))</f>
        <v/>
      </c>
      <c r="H398" s="73" t="str">
        <f t="shared" si="13"/>
        <v/>
      </c>
    </row>
    <row r="399" spans="1:8" ht="15.95" customHeight="1">
      <c r="A399" s="72" t="str">
        <f>IF(TONGHOP!E399="","",TONGHOP!E399)</f>
        <v/>
      </c>
      <c r="B399" s="68" t="str">
        <f>IF(TONGHOP!B399="","",TONGHOP!B399)</f>
        <v/>
      </c>
      <c r="C399" s="68" t="str">
        <f>IF(TONGHOP!C399="","",TONGHOP!C399)</f>
        <v/>
      </c>
      <c r="D399" s="73" t="str">
        <f>IF(TONGHOP!Q399="","",TONGHOP!Q399)</f>
        <v/>
      </c>
      <c r="E399" s="74" t="str">
        <f>IF(TONGHOP!V399="","",IF(OR(TONGHOP!O399="KTHP",TONGHOP!O399="ThiTN"),TONGHOP!V399,""))</f>
        <v/>
      </c>
      <c r="F399" s="73" t="str">
        <f t="shared" si="12"/>
        <v/>
      </c>
      <c r="G399" s="74" t="str">
        <f>IF(TONGHOP!W399="","",IF(OR(TONGHOP!O399="KTHP",TONGHOP!O399="ThiTN"),TONGHOP!W399,""))</f>
        <v/>
      </c>
      <c r="H399" s="73" t="str">
        <f t="shared" si="13"/>
        <v/>
      </c>
    </row>
    <row r="400" spans="1:8" ht="15.95" customHeight="1">
      <c r="A400" s="72" t="str">
        <f>IF(TONGHOP!E400="","",TONGHOP!E400)</f>
        <v/>
      </c>
      <c r="B400" s="68" t="str">
        <f>IF(TONGHOP!B400="","",TONGHOP!B400)</f>
        <v/>
      </c>
      <c r="C400" s="68" t="str">
        <f>IF(TONGHOP!C400="","",TONGHOP!C400)</f>
        <v/>
      </c>
      <c r="D400" s="73" t="str">
        <f>IF(TONGHOP!Q400="","",TONGHOP!Q400)</f>
        <v/>
      </c>
      <c r="E400" s="74" t="str">
        <f>IF(TONGHOP!V400="","",IF(OR(TONGHOP!O400="KTHP",TONGHOP!O400="ThiTN"),TONGHOP!V400,""))</f>
        <v/>
      </c>
      <c r="F400" s="73" t="str">
        <f t="shared" si="12"/>
        <v/>
      </c>
      <c r="G400" s="74" t="str">
        <f>IF(TONGHOP!W400="","",IF(OR(TONGHOP!O400="KTHP",TONGHOP!O400="ThiTN"),TONGHOP!W400,""))</f>
        <v/>
      </c>
      <c r="H400" s="73" t="str">
        <f t="shared" si="13"/>
        <v/>
      </c>
    </row>
    <row r="401" spans="1:8" ht="15.95" customHeight="1">
      <c r="A401" s="72" t="str">
        <f>IF(TONGHOP!E401="","",TONGHOP!E401)</f>
        <v/>
      </c>
      <c r="B401" s="68" t="str">
        <f>IF(TONGHOP!B401="","",TONGHOP!B401)</f>
        <v/>
      </c>
      <c r="C401" s="68" t="str">
        <f>IF(TONGHOP!C401="","",TONGHOP!C401)</f>
        <v/>
      </c>
      <c r="D401" s="73" t="str">
        <f>IF(TONGHOP!Q401="","",TONGHOP!Q401)</f>
        <v/>
      </c>
      <c r="E401" s="74" t="str">
        <f>IF(TONGHOP!V401="","",IF(OR(TONGHOP!O401="KTHP",TONGHOP!O401="ThiTN"),TONGHOP!V401,""))</f>
        <v/>
      </c>
      <c r="F401" s="73" t="str">
        <f t="shared" si="12"/>
        <v/>
      </c>
      <c r="G401" s="74" t="str">
        <f>IF(TONGHOP!W401="","",IF(OR(TONGHOP!O401="KTHP",TONGHOP!O401="ThiTN"),TONGHOP!W401,""))</f>
        <v/>
      </c>
      <c r="H401" s="73" t="str">
        <f t="shared" si="13"/>
        <v/>
      </c>
    </row>
    <row r="402" spans="1:8" ht="15.95" customHeight="1">
      <c r="A402" s="72" t="str">
        <f>IF(TONGHOP!E402="","",TONGHOP!E402)</f>
        <v/>
      </c>
      <c r="B402" s="68" t="str">
        <f>IF(TONGHOP!B402="","",TONGHOP!B402)</f>
        <v/>
      </c>
      <c r="C402" s="68" t="str">
        <f>IF(TONGHOP!C402="","",TONGHOP!C402)</f>
        <v/>
      </c>
      <c r="D402" s="73" t="str">
        <f>IF(TONGHOP!Q402="","",TONGHOP!Q402)</f>
        <v/>
      </c>
      <c r="E402" s="74" t="str">
        <f>IF(TONGHOP!V402="","",IF(OR(TONGHOP!O402="KTHP",TONGHOP!O402="ThiTN"),TONGHOP!V402,""))</f>
        <v/>
      </c>
      <c r="F402" s="73" t="str">
        <f t="shared" si="12"/>
        <v/>
      </c>
      <c r="G402" s="74" t="str">
        <f>IF(TONGHOP!W402="","",IF(OR(TONGHOP!O402="KTHP",TONGHOP!O402="ThiTN"),TONGHOP!W402,""))</f>
        <v/>
      </c>
      <c r="H402" s="73" t="str">
        <f t="shared" si="13"/>
        <v/>
      </c>
    </row>
    <row r="403" spans="1:8" ht="15.95" customHeight="1">
      <c r="A403" s="72" t="str">
        <f>IF(TONGHOP!E403="","",TONGHOP!E403)</f>
        <v/>
      </c>
      <c r="B403" s="68" t="str">
        <f>IF(TONGHOP!B403="","",TONGHOP!B403)</f>
        <v/>
      </c>
      <c r="C403" s="68" t="str">
        <f>IF(TONGHOP!C403="","",TONGHOP!C403)</f>
        <v/>
      </c>
      <c r="D403" s="73" t="str">
        <f>IF(TONGHOP!Q403="","",TONGHOP!Q403)</f>
        <v/>
      </c>
      <c r="E403" s="74" t="str">
        <f>IF(TONGHOP!V403="","",IF(OR(TONGHOP!O403="KTHP",TONGHOP!O403="ThiTN"),TONGHOP!V403,""))</f>
        <v/>
      </c>
      <c r="F403" s="73" t="str">
        <f t="shared" si="12"/>
        <v/>
      </c>
      <c r="G403" s="74" t="str">
        <f>IF(TONGHOP!W403="","",IF(OR(TONGHOP!O403="KTHP",TONGHOP!O403="ThiTN"),TONGHOP!W403,""))</f>
        <v/>
      </c>
      <c r="H403" s="73" t="str">
        <f t="shared" si="13"/>
        <v/>
      </c>
    </row>
    <row r="404" spans="1:8" ht="15.95" customHeight="1">
      <c r="A404" s="72" t="str">
        <f>IF(TONGHOP!E404="","",TONGHOP!E404)</f>
        <v/>
      </c>
      <c r="B404" s="68" t="str">
        <f>IF(TONGHOP!B404="","",TONGHOP!B404)</f>
        <v/>
      </c>
      <c r="C404" s="68" t="str">
        <f>IF(TONGHOP!C404="","",TONGHOP!C404)</f>
        <v/>
      </c>
      <c r="D404" s="73" t="str">
        <f>IF(TONGHOP!Q404="","",TONGHOP!Q404)</f>
        <v/>
      </c>
      <c r="E404" s="74" t="str">
        <f>IF(TONGHOP!V404="","",IF(OR(TONGHOP!O404="KTHP",TONGHOP!O404="ThiTN"),TONGHOP!V404,""))</f>
        <v/>
      </c>
      <c r="F404" s="73" t="str">
        <f t="shared" si="12"/>
        <v/>
      </c>
      <c r="G404" s="74" t="str">
        <f>IF(TONGHOP!W404="","",IF(OR(TONGHOP!O404="KTHP",TONGHOP!O404="ThiTN"),TONGHOP!W404,""))</f>
        <v/>
      </c>
      <c r="H404" s="73" t="str">
        <f t="shared" si="13"/>
        <v/>
      </c>
    </row>
    <row r="405" spans="1:8" ht="15.95" customHeight="1">
      <c r="A405" s="72" t="str">
        <f>IF(TONGHOP!E405="","",TONGHOP!E405)</f>
        <v/>
      </c>
      <c r="B405" s="68" t="str">
        <f>IF(TONGHOP!B405="","",TONGHOP!B405)</f>
        <v/>
      </c>
      <c r="C405" s="68" t="str">
        <f>IF(TONGHOP!C405="","",TONGHOP!C405)</f>
        <v/>
      </c>
      <c r="D405" s="73" t="str">
        <f>IF(TONGHOP!Q405="","",TONGHOP!Q405)</f>
        <v/>
      </c>
      <c r="E405" s="74" t="str">
        <f>IF(TONGHOP!V405="","",IF(OR(TONGHOP!O405="KTHP",TONGHOP!O405="ThiTN"),TONGHOP!V405,""))</f>
        <v/>
      </c>
      <c r="F405" s="73" t="str">
        <f t="shared" si="12"/>
        <v/>
      </c>
      <c r="G405" s="74" t="str">
        <f>IF(TONGHOP!W405="","",IF(OR(TONGHOP!O405="KTHP",TONGHOP!O405="ThiTN"),TONGHOP!W405,""))</f>
        <v/>
      </c>
      <c r="H405" s="73" t="str">
        <f t="shared" si="13"/>
        <v/>
      </c>
    </row>
    <row r="406" spans="1:8" ht="15.95" customHeight="1">
      <c r="A406" s="72" t="str">
        <f>IF(TONGHOP!E406="","",TONGHOP!E406)</f>
        <v/>
      </c>
      <c r="B406" s="68" t="str">
        <f>IF(TONGHOP!B406="","",TONGHOP!B406)</f>
        <v/>
      </c>
      <c r="C406" s="68" t="str">
        <f>IF(TONGHOP!C406="","",TONGHOP!C406)</f>
        <v/>
      </c>
      <c r="D406" s="73" t="str">
        <f>IF(TONGHOP!Q406="","",TONGHOP!Q406)</f>
        <v/>
      </c>
      <c r="E406" s="74" t="str">
        <f>IF(TONGHOP!V406="","",IF(OR(TONGHOP!O406="KTHP",TONGHOP!O406="ThiTN"),TONGHOP!V406,""))</f>
        <v/>
      </c>
      <c r="F406" s="73" t="str">
        <f t="shared" si="12"/>
        <v/>
      </c>
      <c r="G406" s="74" t="str">
        <f>IF(TONGHOP!W406="","",IF(OR(TONGHOP!O406="KTHP",TONGHOP!O406="ThiTN"),TONGHOP!W406,""))</f>
        <v/>
      </c>
      <c r="H406" s="73" t="str">
        <f t="shared" si="13"/>
        <v/>
      </c>
    </row>
    <row r="407" spans="1:8" ht="15.95" customHeight="1">
      <c r="A407" s="72" t="str">
        <f>IF(TONGHOP!E407="","",TONGHOP!E407)</f>
        <v/>
      </c>
      <c r="B407" s="68" t="str">
        <f>IF(TONGHOP!B407="","",TONGHOP!B407)</f>
        <v/>
      </c>
      <c r="C407" s="68" t="str">
        <f>IF(TONGHOP!C407="","",TONGHOP!C407)</f>
        <v/>
      </c>
      <c r="D407" s="73" t="str">
        <f>IF(TONGHOP!Q407="","",TONGHOP!Q407)</f>
        <v/>
      </c>
      <c r="E407" s="74" t="str">
        <f>IF(TONGHOP!V407="","",IF(OR(TONGHOP!O407="KTHP",TONGHOP!O407="ThiTN"),TONGHOP!V407,""))</f>
        <v/>
      </c>
      <c r="F407" s="73" t="str">
        <f t="shared" si="12"/>
        <v/>
      </c>
      <c r="G407" s="74" t="str">
        <f>IF(TONGHOP!W407="","",IF(OR(TONGHOP!O407="KTHP",TONGHOP!O407="ThiTN"),TONGHOP!W407,""))</f>
        <v/>
      </c>
      <c r="H407" s="73" t="str">
        <f t="shared" si="13"/>
        <v/>
      </c>
    </row>
    <row r="408" spans="1:8" ht="15.95" customHeight="1">
      <c r="A408" s="72" t="str">
        <f>IF(TONGHOP!E408="","",TONGHOP!E408)</f>
        <v/>
      </c>
      <c r="B408" s="68" t="str">
        <f>IF(TONGHOP!B408="","",TONGHOP!B408)</f>
        <v/>
      </c>
      <c r="C408" s="68" t="str">
        <f>IF(TONGHOP!C408="","",TONGHOP!C408)</f>
        <v/>
      </c>
      <c r="D408" s="73" t="str">
        <f>IF(TONGHOP!Q408="","",TONGHOP!Q408)</f>
        <v/>
      </c>
      <c r="E408" s="74" t="str">
        <f>IF(TONGHOP!V408="","",IF(OR(TONGHOP!O408="KTHP",TONGHOP!O408="ThiTN"),TONGHOP!V408,""))</f>
        <v/>
      </c>
      <c r="F408" s="73" t="str">
        <f t="shared" si="12"/>
        <v/>
      </c>
      <c r="G408" s="74" t="str">
        <f>IF(TONGHOP!W408="","",IF(OR(TONGHOP!O408="KTHP",TONGHOP!O408="ThiTN"),TONGHOP!W408,""))</f>
        <v/>
      </c>
      <c r="H408" s="73" t="str">
        <f t="shared" si="13"/>
        <v/>
      </c>
    </row>
    <row r="409" spans="1:8" ht="15.95" customHeight="1">
      <c r="A409" s="72" t="str">
        <f>IF(TONGHOP!E409="","",TONGHOP!E409)</f>
        <v/>
      </c>
      <c r="B409" s="68" t="str">
        <f>IF(TONGHOP!B409="","",TONGHOP!B409)</f>
        <v/>
      </c>
      <c r="C409" s="68" t="str">
        <f>IF(TONGHOP!C409="","",TONGHOP!C409)</f>
        <v/>
      </c>
      <c r="D409" s="73" t="str">
        <f>IF(TONGHOP!Q409="","",TONGHOP!Q409)</f>
        <v/>
      </c>
      <c r="E409" s="74" t="str">
        <f>IF(TONGHOP!V409="","",IF(OR(TONGHOP!O409="KTHP",TONGHOP!O409="ThiTN"),TONGHOP!V409,""))</f>
        <v/>
      </c>
      <c r="F409" s="73" t="str">
        <f t="shared" si="12"/>
        <v/>
      </c>
      <c r="G409" s="74" t="str">
        <f>IF(TONGHOP!W409="","",IF(OR(TONGHOP!O409="KTHP",TONGHOP!O409="ThiTN"),TONGHOP!W409,""))</f>
        <v/>
      </c>
      <c r="H409" s="73" t="str">
        <f t="shared" si="13"/>
        <v/>
      </c>
    </row>
    <row r="410" spans="1:8" ht="15.95" customHeight="1">
      <c r="A410" s="72" t="str">
        <f>IF(TONGHOP!E410="","",TONGHOP!E410)</f>
        <v/>
      </c>
      <c r="B410" s="68" t="str">
        <f>IF(TONGHOP!B410="","",TONGHOP!B410)</f>
        <v/>
      </c>
      <c r="C410" s="68" t="str">
        <f>IF(TONGHOP!C410="","",TONGHOP!C410)</f>
        <v/>
      </c>
      <c r="D410" s="73" t="str">
        <f>IF(TONGHOP!Q410="","",TONGHOP!Q410)</f>
        <v/>
      </c>
      <c r="E410" s="74" t="str">
        <f>IF(TONGHOP!V410="","",IF(OR(TONGHOP!O410="KTHP",TONGHOP!O410="ThiTN"),TONGHOP!V410,""))</f>
        <v/>
      </c>
      <c r="F410" s="73" t="str">
        <f t="shared" si="12"/>
        <v/>
      </c>
      <c r="G410" s="74" t="str">
        <f>IF(TONGHOP!W410="","",IF(OR(TONGHOP!O410="KTHP",TONGHOP!O410="ThiTN"),TONGHOP!W410,""))</f>
        <v/>
      </c>
      <c r="H410" s="73" t="str">
        <f t="shared" si="13"/>
        <v/>
      </c>
    </row>
    <row r="411" spans="1:8" ht="15.95" customHeight="1">
      <c r="A411" s="72" t="str">
        <f>IF(TONGHOP!E411="","",TONGHOP!E411)</f>
        <v/>
      </c>
      <c r="B411" s="68" t="str">
        <f>IF(TONGHOP!B411="","",TONGHOP!B411)</f>
        <v/>
      </c>
      <c r="C411" s="68" t="str">
        <f>IF(TONGHOP!C411="","",TONGHOP!C411)</f>
        <v/>
      </c>
      <c r="D411" s="73" t="str">
        <f>IF(TONGHOP!Q411="","",TONGHOP!Q411)</f>
        <v/>
      </c>
      <c r="E411" s="74" t="str">
        <f>IF(TONGHOP!V411="","",IF(OR(TONGHOP!O411="KTHP",TONGHOP!O411="ThiTN"),TONGHOP!V411,""))</f>
        <v/>
      </c>
      <c r="F411" s="73" t="str">
        <f t="shared" si="12"/>
        <v/>
      </c>
      <c r="G411" s="74" t="str">
        <f>IF(TONGHOP!W411="","",IF(OR(TONGHOP!O411="KTHP",TONGHOP!O411="ThiTN"),TONGHOP!W411,""))</f>
        <v/>
      </c>
      <c r="H411" s="73" t="str">
        <f t="shared" si="13"/>
        <v/>
      </c>
    </row>
    <row r="412" spans="1:8" ht="15.95" customHeight="1">
      <c r="A412" s="72" t="str">
        <f>IF(TONGHOP!E412="","",TONGHOP!E412)</f>
        <v/>
      </c>
      <c r="B412" s="68" t="str">
        <f>IF(TONGHOP!B412="","",TONGHOP!B412)</f>
        <v/>
      </c>
      <c r="C412" s="68" t="str">
        <f>IF(TONGHOP!C412="","",TONGHOP!C412)</f>
        <v/>
      </c>
      <c r="D412" s="73" t="str">
        <f>IF(TONGHOP!Q412="","",TONGHOP!Q412)</f>
        <v/>
      </c>
      <c r="E412" s="74" t="str">
        <f>IF(TONGHOP!V412="","",IF(OR(TONGHOP!O412="KTHP",TONGHOP!O412="ThiTN"),TONGHOP!V412,""))</f>
        <v/>
      </c>
      <c r="F412" s="73" t="str">
        <f t="shared" si="12"/>
        <v/>
      </c>
      <c r="G412" s="74" t="str">
        <f>IF(TONGHOP!W412="","",IF(OR(TONGHOP!O412="KTHP",TONGHOP!O412="ThiTN"),TONGHOP!W412,""))</f>
        <v/>
      </c>
      <c r="H412" s="73" t="str">
        <f t="shared" si="13"/>
        <v/>
      </c>
    </row>
    <row r="413" spans="1:8" ht="15.95" customHeight="1">
      <c r="A413" s="72" t="str">
        <f>IF(TONGHOP!E413="","",TONGHOP!E413)</f>
        <v/>
      </c>
      <c r="B413" s="68" t="str">
        <f>IF(TONGHOP!B413="","",TONGHOP!B413)</f>
        <v/>
      </c>
      <c r="C413" s="68" t="str">
        <f>IF(TONGHOP!C413="","",TONGHOP!C413)</f>
        <v/>
      </c>
      <c r="D413" s="73" t="str">
        <f>IF(TONGHOP!Q413="","",TONGHOP!Q413)</f>
        <v/>
      </c>
      <c r="E413" s="74" t="str">
        <f>IF(TONGHOP!V413="","",IF(OR(TONGHOP!O413="KTHP",TONGHOP!O413="ThiTN"),TONGHOP!V413,""))</f>
        <v/>
      </c>
      <c r="F413" s="73" t="str">
        <f t="shared" si="12"/>
        <v/>
      </c>
      <c r="G413" s="74" t="str">
        <f>IF(TONGHOP!W413="","",IF(OR(TONGHOP!O413="KTHP",TONGHOP!O413="ThiTN"),TONGHOP!W413,""))</f>
        <v/>
      </c>
      <c r="H413" s="73" t="str">
        <f t="shared" si="13"/>
        <v/>
      </c>
    </row>
    <row r="414" spans="1:8" ht="15.95" customHeight="1">
      <c r="A414" s="72" t="str">
        <f>IF(TONGHOP!E414="","",TONGHOP!E414)</f>
        <v/>
      </c>
      <c r="B414" s="68" t="str">
        <f>IF(TONGHOP!B414="","",TONGHOP!B414)</f>
        <v/>
      </c>
      <c r="C414" s="68" t="str">
        <f>IF(TONGHOP!C414="","",TONGHOP!C414)</f>
        <v/>
      </c>
      <c r="D414" s="73" t="str">
        <f>IF(TONGHOP!Q414="","",TONGHOP!Q414)</f>
        <v/>
      </c>
      <c r="E414" s="74" t="str">
        <f>IF(TONGHOP!V414="","",IF(OR(TONGHOP!O414="KTHP",TONGHOP!O414="ThiTN"),TONGHOP!V414,""))</f>
        <v/>
      </c>
      <c r="F414" s="73" t="str">
        <f t="shared" si="12"/>
        <v/>
      </c>
      <c r="G414" s="74" t="str">
        <f>IF(TONGHOP!W414="","",IF(OR(TONGHOP!O414="KTHP",TONGHOP!O414="ThiTN"),TONGHOP!W414,""))</f>
        <v/>
      </c>
      <c r="H414" s="73" t="str">
        <f t="shared" si="13"/>
        <v/>
      </c>
    </row>
    <row r="415" spans="1:8" ht="15.95" customHeight="1">
      <c r="A415" s="72" t="str">
        <f>IF(TONGHOP!E415="","",TONGHOP!E415)</f>
        <v/>
      </c>
      <c r="B415" s="68" t="str">
        <f>IF(TONGHOP!B415="","",TONGHOP!B415)</f>
        <v/>
      </c>
      <c r="C415" s="68" t="str">
        <f>IF(TONGHOP!C415="","",TONGHOP!C415)</f>
        <v/>
      </c>
      <c r="D415" s="73" t="str">
        <f>IF(TONGHOP!Q415="","",TONGHOP!Q415)</f>
        <v/>
      </c>
      <c r="E415" s="74" t="str">
        <f>IF(TONGHOP!V415="","",IF(OR(TONGHOP!O415="KTHP",TONGHOP!O415="ThiTN"),TONGHOP!V415,""))</f>
        <v/>
      </c>
      <c r="F415" s="73" t="str">
        <f t="shared" si="12"/>
        <v/>
      </c>
      <c r="G415" s="74" t="str">
        <f>IF(TONGHOP!W415="","",IF(OR(TONGHOP!O415="KTHP",TONGHOP!O415="ThiTN"),TONGHOP!W415,""))</f>
        <v/>
      </c>
      <c r="H415" s="73" t="str">
        <f t="shared" si="13"/>
        <v/>
      </c>
    </row>
    <row r="416" spans="1:8" ht="15.95" customHeight="1">
      <c r="A416" s="72" t="str">
        <f>IF(TONGHOP!E416="","",TONGHOP!E416)</f>
        <v/>
      </c>
      <c r="B416" s="68" t="str">
        <f>IF(TONGHOP!B416="","",TONGHOP!B416)</f>
        <v/>
      </c>
      <c r="C416" s="68" t="str">
        <f>IF(TONGHOP!C416="","",TONGHOP!C416)</f>
        <v/>
      </c>
      <c r="D416" s="73" t="str">
        <f>IF(TONGHOP!Q416="","",TONGHOP!Q416)</f>
        <v/>
      </c>
      <c r="E416" s="74" t="str">
        <f>IF(TONGHOP!V416="","",IF(OR(TONGHOP!O416="KTHP",TONGHOP!O416="ThiTN"),TONGHOP!V416,""))</f>
        <v/>
      </c>
      <c r="F416" s="73" t="str">
        <f t="shared" si="12"/>
        <v/>
      </c>
      <c r="G416" s="74" t="str">
        <f>IF(TONGHOP!W416="","",IF(OR(TONGHOP!O416="KTHP",TONGHOP!O416="ThiTN"),TONGHOP!W416,""))</f>
        <v/>
      </c>
      <c r="H416" s="73" t="str">
        <f t="shared" si="13"/>
        <v/>
      </c>
    </row>
    <row r="417" spans="1:8" ht="15.95" customHeight="1">
      <c r="A417" s="72" t="str">
        <f>IF(TONGHOP!E417="","",TONGHOP!E417)</f>
        <v/>
      </c>
      <c r="B417" s="68" t="str">
        <f>IF(TONGHOP!B417="","",TONGHOP!B417)</f>
        <v/>
      </c>
      <c r="C417" s="68" t="str">
        <f>IF(TONGHOP!C417="","",TONGHOP!C417)</f>
        <v/>
      </c>
      <c r="D417" s="73" t="str">
        <f>IF(TONGHOP!Q417="","",TONGHOP!Q417)</f>
        <v/>
      </c>
      <c r="E417" s="74" t="str">
        <f>IF(TONGHOP!V417="","",IF(OR(TONGHOP!O417="KTHP",TONGHOP!O417="ThiTN"),TONGHOP!V417,""))</f>
        <v/>
      </c>
      <c r="F417" s="73" t="str">
        <f t="shared" si="12"/>
        <v/>
      </c>
      <c r="G417" s="74" t="str">
        <f>IF(TONGHOP!W417="","",IF(OR(TONGHOP!O417="KTHP",TONGHOP!O417="ThiTN"),TONGHOP!W417,""))</f>
        <v/>
      </c>
      <c r="H417" s="73" t="str">
        <f t="shared" si="13"/>
        <v/>
      </c>
    </row>
    <row r="418" spans="1:8" ht="15.95" customHeight="1">
      <c r="A418" s="72" t="str">
        <f>IF(TONGHOP!E418="","",TONGHOP!E418)</f>
        <v/>
      </c>
      <c r="B418" s="68" t="str">
        <f>IF(TONGHOP!B418="","",TONGHOP!B418)</f>
        <v/>
      </c>
      <c r="C418" s="68" t="str">
        <f>IF(TONGHOP!C418="","",TONGHOP!C418)</f>
        <v/>
      </c>
      <c r="D418" s="73" t="str">
        <f>IF(TONGHOP!Q418="","",TONGHOP!Q418)</f>
        <v/>
      </c>
      <c r="E418" s="74" t="str">
        <f>IF(TONGHOP!V418="","",IF(OR(TONGHOP!O418="KTHP",TONGHOP!O418="ThiTN"),TONGHOP!V418,""))</f>
        <v/>
      </c>
      <c r="F418" s="73" t="str">
        <f t="shared" si="12"/>
        <v/>
      </c>
      <c r="G418" s="74" t="str">
        <f>IF(TONGHOP!W418="","",IF(OR(TONGHOP!O418="KTHP",TONGHOP!O418="ThiTN"),TONGHOP!W418,""))</f>
        <v/>
      </c>
      <c r="H418" s="73" t="str">
        <f t="shared" si="13"/>
        <v/>
      </c>
    </row>
    <row r="419" spans="1:8" ht="15.95" customHeight="1">
      <c r="A419" s="72" t="str">
        <f>IF(TONGHOP!E419="","",TONGHOP!E419)</f>
        <v/>
      </c>
      <c r="B419" s="68" t="str">
        <f>IF(TONGHOP!B419="","",TONGHOP!B419)</f>
        <v/>
      </c>
      <c r="C419" s="68" t="str">
        <f>IF(TONGHOP!C419="","",TONGHOP!C419)</f>
        <v/>
      </c>
      <c r="D419" s="73" t="str">
        <f>IF(TONGHOP!Q419="","",TONGHOP!Q419)</f>
        <v/>
      </c>
      <c r="E419" s="74" t="str">
        <f>IF(TONGHOP!V419="","",IF(OR(TONGHOP!O419="KTHP",TONGHOP!O419="ThiTN"),TONGHOP!V419,""))</f>
        <v/>
      </c>
      <c r="F419" s="73" t="str">
        <f t="shared" si="12"/>
        <v/>
      </c>
      <c r="G419" s="74" t="str">
        <f>IF(TONGHOP!W419="","",IF(OR(TONGHOP!O419="KTHP",TONGHOP!O419="ThiTN"),TONGHOP!W419,""))</f>
        <v/>
      </c>
      <c r="H419" s="73" t="str">
        <f t="shared" si="13"/>
        <v/>
      </c>
    </row>
    <row r="420" spans="1:8" ht="15.95" customHeight="1">
      <c r="A420" s="72" t="str">
        <f>IF(TONGHOP!E420="","",TONGHOP!E420)</f>
        <v/>
      </c>
      <c r="B420" s="68" t="str">
        <f>IF(TONGHOP!B420="","",TONGHOP!B420)</f>
        <v/>
      </c>
      <c r="C420" s="68" t="str">
        <f>IF(TONGHOP!C420="","",TONGHOP!C420)</f>
        <v/>
      </c>
      <c r="D420" s="73" t="str">
        <f>IF(TONGHOP!Q420="","",TONGHOP!Q420)</f>
        <v/>
      </c>
      <c r="E420" s="74" t="str">
        <f>IF(TONGHOP!V420="","",IF(OR(TONGHOP!O420="KTHP",TONGHOP!O420="ThiTN"),TONGHOP!V420,""))</f>
        <v/>
      </c>
      <c r="F420" s="73" t="str">
        <f t="shared" si="12"/>
        <v/>
      </c>
      <c r="G420" s="74" t="str">
        <f>IF(TONGHOP!W420="","",IF(OR(TONGHOP!O420="KTHP",TONGHOP!O420="ThiTN"),TONGHOP!W420,""))</f>
        <v/>
      </c>
      <c r="H420" s="73" t="str">
        <f t="shared" si="13"/>
        <v/>
      </c>
    </row>
    <row r="421" spans="1:8" ht="15.95" customHeight="1">
      <c r="A421" s="72" t="str">
        <f>IF(TONGHOP!E421="","",TONGHOP!E421)</f>
        <v/>
      </c>
      <c r="B421" s="68" t="str">
        <f>IF(TONGHOP!B421="","",TONGHOP!B421)</f>
        <v/>
      </c>
      <c r="C421" s="68" t="str">
        <f>IF(TONGHOP!C421="","",TONGHOP!C421)</f>
        <v/>
      </c>
      <c r="D421" s="73" t="str">
        <f>IF(TONGHOP!Q421="","",TONGHOP!Q421)</f>
        <v/>
      </c>
      <c r="E421" s="74" t="str">
        <f>IF(TONGHOP!V421="","",IF(OR(TONGHOP!O421="KTHP",TONGHOP!O421="ThiTN"),TONGHOP!V421,""))</f>
        <v/>
      </c>
      <c r="F421" s="73" t="str">
        <f t="shared" si="12"/>
        <v/>
      </c>
      <c r="G421" s="74" t="str">
        <f>IF(TONGHOP!W421="","",IF(OR(TONGHOP!O421="KTHP",TONGHOP!O421="ThiTN"),TONGHOP!W421,""))</f>
        <v/>
      </c>
      <c r="H421" s="73" t="str">
        <f t="shared" si="13"/>
        <v/>
      </c>
    </row>
    <row r="422" spans="1:8" ht="15.95" customHeight="1">
      <c r="A422" s="72" t="str">
        <f>IF(TONGHOP!E422="","",TONGHOP!E422)</f>
        <v/>
      </c>
      <c r="B422" s="68" t="str">
        <f>IF(TONGHOP!B422="","",TONGHOP!B422)</f>
        <v/>
      </c>
      <c r="C422" s="68" t="str">
        <f>IF(TONGHOP!C422="","",TONGHOP!C422)</f>
        <v/>
      </c>
      <c r="D422" s="73" t="str">
        <f>IF(TONGHOP!Q422="","",TONGHOP!Q422)</f>
        <v/>
      </c>
      <c r="E422" s="74" t="str">
        <f>IF(TONGHOP!V422="","",IF(OR(TONGHOP!O422="KTHP",TONGHOP!O422="ThiTN"),TONGHOP!V422,""))</f>
        <v/>
      </c>
      <c r="F422" s="73" t="str">
        <f t="shared" si="12"/>
        <v/>
      </c>
      <c r="G422" s="74" t="str">
        <f>IF(TONGHOP!W422="","",IF(OR(TONGHOP!O422="KTHP",TONGHOP!O422="ThiTN"),TONGHOP!W422,""))</f>
        <v/>
      </c>
      <c r="H422" s="73" t="str">
        <f t="shared" si="13"/>
        <v/>
      </c>
    </row>
    <row r="423" spans="1:8" ht="15.95" customHeight="1">
      <c r="A423" s="72" t="str">
        <f>IF(TONGHOP!E423="","",TONGHOP!E423)</f>
        <v/>
      </c>
      <c r="B423" s="68" t="str">
        <f>IF(TONGHOP!B423="","",TONGHOP!B423)</f>
        <v/>
      </c>
      <c r="C423" s="68" t="str">
        <f>IF(TONGHOP!C423="","",TONGHOP!C423)</f>
        <v/>
      </c>
      <c r="D423" s="73" t="str">
        <f>IF(TONGHOP!Q423="","",TONGHOP!Q423)</f>
        <v/>
      </c>
      <c r="E423" s="74" t="str">
        <f>IF(TONGHOP!V423="","",IF(OR(TONGHOP!O423="KTHP",TONGHOP!O423="ThiTN"),TONGHOP!V423,""))</f>
        <v/>
      </c>
      <c r="F423" s="73" t="str">
        <f t="shared" si="12"/>
        <v/>
      </c>
      <c r="G423" s="74" t="str">
        <f>IF(TONGHOP!W423="","",IF(OR(TONGHOP!O423="KTHP",TONGHOP!O423="ThiTN"),TONGHOP!W423,""))</f>
        <v/>
      </c>
      <c r="H423" s="73" t="str">
        <f t="shared" si="13"/>
        <v/>
      </c>
    </row>
    <row r="424" spans="1:8" ht="15.95" customHeight="1">
      <c r="A424" s="72" t="str">
        <f>IF(TONGHOP!E424="","",TONGHOP!E424)</f>
        <v/>
      </c>
      <c r="B424" s="68" t="str">
        <f>IF(TONGHOP!B424="","",TONGHOP!B424)</f>
        <v/>
      </c>
      <c r="C424" s="68" t="str">
        <f>IF(TONGHOP!C424="","",TONGHOP!C424)</f>
        <v/>
      </c>
      <c r="D424" s="73" t="str">
        <f>IF(TONGHOP!Q424="","",TONGHOP!Q424)</f>
        <v/>
      </c>
      <c r="E424" s="74" t="str">
        <f>IF(TONGHOP!V424="","",IF(OR(TONGHOP!O424="KTHP",TONGHOP!O424="ThiTN"),TONGHOP!V424,""))</f>
        <v/>
      </c>
      <c r="F424" s="73" t="str">
        <f t="shared" si="12"/>
        <v/>
      </c>
      <c r="G424" s="74" t="str">
        <f>IF(TONGHOP!W424="","",IF(OR(TONGHOP!O424="KTHP",TONGHOP!O424="ThiTN"),TONGHOP!W424,""))</f>
        <v/>
      </c>
      <c r="H424" s="73" t="str">
        <f t="shared" si="13"/>
        <v/>
      </c>
    </row>
    <row r="425" spans="1:8" ht="15.95" customHeight="1">
      <c r="A425" s="72" t="str">
        <f>IF(TONGHOP!E425="","",TONGHOP!E425)</f>
        <v/>
      </c>
      <c r="B425" s="68" t="str">
        <f>IF(TONGHOP!B425="","",TONGHOP!B425)</f>
        <v/>
      </c>
      <c r="C425" s="68" t="str">
        <f>IF(TONGHOP!C425="","",TONGHOP!C425)</f>
        <v/>
      </c>
      <c r="D425" s="73" t="str">
        <f>IF(TONGHOP!Q425="","",TONGHOP!Q425)</f>
        <v/>
      </c>
      <c r="E425" s="74" t="str">
        <f>IF(TONGHOP!V425="","",IF(OR(TONGHOP!O425="KTHP",TONGHOP!O425="ThiTN"),TONGHOP!V425,""))</f>
        <v/>
      </c>
      <c r="F425" s="73" t="str">
        <f t="shared" si="12"/>
        <v/>
      </c>
      <c r="G425" s="74" t="str">
        <f>IF(TONGHOP!W425="","",IF(OR(TONGHOP!O425="KTHP",TONGHOP!O425="ThiTN"),TONGHOP!W425,""))</f>
        <v/>
      </c>
      <c r="H425" s="73" t="str">
        <f t="shared" si="13"/>
        <v/>
      </c>
    </row>
    <row r="426" spans="1:8" ht="15.95" customHeight="1">
      <c r="A426" s="72" t="str">
        <f>IF(TONGHOP!E426="","",TONGHOP!E426)</f>
        <v/>
      </c>
      <c r="B426" s="68" t="str">
        <f>IF(TONGHOP!B426="","",TONGHOP!B426)</f>
        <v/>
      </c>
      <c r="C426" s="68" t="str">
        <f>IF(TONGHOP!C426="","",TONGHOP!C426)</f>
        <v/>
      </c>
      <c r="D426" s="73" t="str">
        <f>IF(TONGHOP!Q426="","",TONGHOP!Q426)</f>
        <v/>
      </c>
      <c r="E426" s="74" t="str">
        <f>IF(TONGHOP!V426="","",IF(OR(TONGHOP!O426="KTHP",TONGHOP!O426="ThiTN"),TONGHOP!V426,""))</f>
        <v/>
      </c>
      <c r="F426" s="73" t="str">
        <f t="shared" si="12"/>
        <v/>
      </c>
      <c r="G426" s="74" t="str">
        <f>IF(TONGHOP!W426="","",IF(OR(TONGHOP!O426="KTHP",TONGHOP!O426="ThiTN"),TONGHOP!W426,""))</f>
        <v/>
      </c>
      <c r="H426" s="73" t="str">
        <f t="shared" si="13"/>
        <v/>
      </c>
    </row>
    <row r="427" spans="1:8" ht="15.95" customHeight="1">
      <c r="A427" s="72" t="str">
        <f>IF(TONGHOP!E427="","",TONGHOP!E427)</f>
        <v/>
      </c>
      <c r="B427" s="68" t="str">
        <f>IF(TONGHOP!B427="","",TONGHOP!B427)</f>
        <v/>
      </c>
      <c r="C427" s="68" t="str">
        <f>IF(TONGHOP!C427="","",TONGHOP!C427)</f>
        <v/>
      </c>
      <c r="D427" s="73" t="str">
        <f>IF(TONGHOP!Q427="","",TONGHOP!Q427)</f>
        <v/>
      </c>
      <c r="E427" s="74" t="str">
        <f>IF(TONGHOP!V427="","",IF(OR(TONGHOP!O427="KTHP",TONGHOP!O427="ThiTN"),TONGHOP!V427,""))</f>
        <v/>
      </c>
      <c r="F427" s="73" t="str">
        <f t="shared" si="12"/>
        <v/>
      </c>
      <c r="G427" s="74" t="str">
        <f>IF(TONGHOP!W427="","",IF(OR(TONGHOP!O427="KTHP",TONGHOP!O427="ThiTN"),TONGHOP!W427,""))</f>
        <v/>
      </c>
      <c r="H427" s="73" t="str">
        <f t="shared" si="13"/>
        <v/>
      </c>
    </row>
    <row r="428" spans="1:8" ht="15.95" customHeight="1">
      <c r="A428" s="72" t="str">
        <f>IF(TONGHOP!E428="","",TONGHOP!E428)</f>
        <v/>
      </c>
      <c r="B428" s="68" t="str">
        <f>IF(TONGHOP!B428="","",TONGHOP!B428)</f>
        <v/>
      </c>
      <c r="C428" s="68" t="str">
        <f>IF(TONGHOP!C428="","",TONGHOP!C428)</f>
        <v/>
      </c>
      <c r="D428" s="73" t="str">
        <f>IF(TONGHOP!Q428="","",TONGHOP!Q428)</f>
        <v/>
      </c>
      <c r="E428" s="74" t="str">
        <f>IF(TONGHOP!V428="","",IF(OR(TONGHOP!O428="KTHP",TONGHOP!O428="ThiTN"),TONGHOP!V428,""))</f>
        <v/>
      </c>
      <c r="F428" s="73" t="str">
        <f t="shared" si="12"/>
        <v/>
      </c>
      <c r="G428" s="74" t="str">
        <f>IF(TONGHOP!W428="","",IF(OR(TONGHOP!O428="KTHP",TONGHOP!O428="ThiTN"),TONGHOP!W428,""))</f>
        <v/>
      </c>
      <c r="H428" s="73" t="str">
        <f t="shared" si="13"/>
        <v/>
      </c>
    </row>
    <row r="429" spans="1:8" ht="15.95" customHeight="1">
      <c r="A429" s="72" t="str">
        <f>IF(TONGHOP!E429="","",TONGHOP!E429)</f>
        <v/>
      </c>
      <c r="B429" s="68" t="str">
        <f>IF(TONGHOP!B429="","",TONGHOP!B429)</f>
        <v/>
      </c>
      <c r="C429" s="68" t="str">
        <f>IF(TONGHOP!C429="","",TONGHOP!C429)</f>
        <v/>
      </c>
      <c r="D429" s="73" t="str">
        <f>IF(TONGHOP!Q429="","",TONGHOP!Q429)</f>
        <v/>
      </c>
      <c r="E429" s="74" t="str">
        <f>IF(TONGHOP!V429="","",IF(OR(TONGHOP!O429="KTHP",TONGHOP!O429="ThiTN"),TONGHOP!V429,""))</f>
        <v/>
      </c>
      <c r="F429" s="73" t="str">
        <f t="shared" si="12"/>
        <v/>
      </c>
      <c r="G429" s="74" t="str">
        <f>IF(TONGHOP!W429="","",IF(OR(TONGHOP!O429="KTHP",TONGHOP!O429="ThiTN"),TONGHOP!W429,""))</f>
        <v/>
      </c>
      <c r="H429" s="73" t="str">
        <f t="shared" si="13"/>
        <v/>
      </c>
    </row>
    <row r="430" spans="1:8" ht="15.95" customHeight="1">
      <c r="A430" s="72" t="str">
        <f>IF(TONGHOP!E430="","",TONGHOP!E430)</f>
        <v/>
      </c>
      <c r="B430" s="68" t="str">
        <f>IF(TONGHOP!B430="","",TONGHOP!B430)</f>
        <v/>
      </c>
      <c r="C430" s="68" t="str">
        <f>IF(TONGHOP!C430="","",TONGHOP!C430)</f>
        <v/>
      </c>
      <c r="D430" s="73" t="str">
        <f>IF(TONGHOP!Q430="","",TONGHOP!Q430)</f>
        <v/>
      </c>
      <c r="E430" s="74" t="str">
        <f>IF(TONGHOP!V430="","",IF(OR(TONGHOP!O430="KTHP",TONGHOP!O430="ThiTN"),TONGHOP!V430,""))</f>
        <v/>
      </c>
      <c r="F430" s="73" t="str">
        <f t="shared" si="12"/>
        <v/>
      </c>
      <c r="G430" s="74" t="str">
        <f>IF(TONGHOP!W430="","",IF(OR(TONGHOP!O430="KTHP",TONGHOP!O430="ThiTN"),TONGHOP!W430,""))</f>
        <v/>
      </c>
      <c r="H430" s="73" t="str">
        <f t="shared" si="13"/>
        <v/>
      </c>
    </row>
    <row r="431" spans="1:8" ht="15.95" customHeight="1">
      <c r="A431" s="72" t="str">
        <f>IF(TONGHOP!E431="","",TONGHOP!E431)</f>
        <v/>
      </c>
      <c r="B431" s="68" t="str">
        <f>IF(TONGHOP!B431="","",TONGHOP!B431)</f>
        <v/>
      </c>
      <c r="C431" s="68" t="str">
        <f>IF(TONGHOP!C431="","",TONGHOP!C431)</f>
        <v/>
      </c>
      <c r="D431" s="73" t="str">
        <f>IF(TONGHOP!Q431="","",TONGHOP!Q431)</f>
        <v/>
      </c>
      <c r="E431" s="74" t="str">
        <f>IF(TONGHOP!V431="","",IF(OR(TONGHOP!O431="KTHP",TONGHOP!O431="ThiTN"),TONGHOP!V431,""))</f>
        <v/>
      </c>
      <c r="F431" s="73" t="str">
        <f t="shared" si="12"/>
        <v/>
      </c>
      <c r="G431" s="74" t="str">
        <f>IF(TONGHOP!W431="","",IF(OR(TONGHOP!O431="KTHP",TONGHOP!O431="ThiTN"),TONGHOP!W431,""))</f>
        <v/>
      </c>
      <c r="H431" s="73" t="str">
        <f t="shared" si="13"/>
        <v/>
      </c>
    </row>
    <row r="432" spans="1:8" ht="15.95" customHeight="1">
      <c r="A432" s="72" t="str">
        <f>IF(TONGHOP!E432="","",TONGHOP!E432)</f>
        <v/>
      </c>
      <c r="B432" s="68" t="str">
        <f>IF(TONGHOP!B432="","",TONGHOP!B432)</f>
        <v/>
      </c>
      <c r="C432" s="68" t="str">
        <f>IF(TONGHOP!C432="","",TONGHOP!C432)</f>
        <v/>
      </c>
      <c r="D432" s="73" t="str">
        <f>IF(TONGHOP!Q432="","",TONGHOP!Q432)</f>
        <v/>
      </c>
      <c r="E432" s="74" t="str">
        <f>IF(TONGHOP!V432="","",IF(OR(TONGHOP!O432="KTHP",TONGHOP!O432="ThiTN"),TONGHOP!V432,""))</f>
        <v/>
      </c>
      <c r="F432" s="73" t="str">
        <f t="shared" si="12"/>
        <v/>
      </c>
      <c r="G432" s="74" t="str">
        <f>IF(TONGHOP!W432="","",IF(OR(TONGHOP!O432="KTHP",TONGHOP!O432="ThiTN"),TONGHOP!W432,""))</f>
        <v/>
      </c>
      <c r="H432" s="73" t="str">
        <f t="shared" si="13"/>
        <v/>
      </c>
    </row>
    <row r="433" spans="1:8" ht="15.95" customHeight="1">
      <c r="A433" s="72" t="str">
        <f>IF(TONGHOP!E433="","",TONGHOP!E433)</f>
        <v/>
      </c>
      <c r="B433" s="68" t="str">
        <f>IF(TONGHOP!B433="","",TONGHOP!B433)</f>
        <v/>
      </c>
      <c r="C433" s="68" t="str">
        <f>IF(TONGHOP!C433="","",TONGHOP!C433)</f>
        <v/>
      </c>
      <c r="D433" s="73" t="str">
        <f>IF(TONGHOP!Q433="","",TONGHOP!Q433)</f>
        <v/>
      </c>
      <c r="E433" s="74" t="str">
        <f>IF(TONGHOP!V433="","",IF(OR(TONGHOP!O433="KTHP",TONGHOP!O433="ThiTN"),TONGHOP!V433,""))</f>
        <v/>
      </c>
      <c r="F433" s="73" t="str">
        <f t="shared" si="12"/>
        <v/>
      </c>
      <c r="G433" s="74" t="str">
        <f>IF(TONGHOP!W433="","",IF(OR(TONGHOP!O433="KTHP",TONGHOP!O433="ThiTN"),TONGHOP!W433,""))</f>
        <v/>
      </c>
      <c r="H433" s="73" t="str">
        <f t="shared" si="13"/>
        <v/>
      </c>
    </row>
    <row r="434" spans="1:8" ht="15.95" customHeight="1">
      <c r="A434" s="72" t="str">
        <f>IF(TONGHOP!E434="","",TONGHOP!E434)</f>
        <v/>
      </c>
      <c r="B434" s="68" t="str">
        <f>IF(TONGHOP!B434="","",TONGHOP!B434)</f>
        <v/>
      </c>
      <c r="C434" s="68" t="str">
        <f>IF(TONGHOP!C434="","",TONGHOP!C434)</f>
        <v/>
      </c>
      <c r="D434" s="73" t="str">
        <f>IF(TONGHOP!Q434="","",TONGHOP!Q434)</f>
        <v/>
      </c>
      <c r="E434" s="74" t="str">
        <f>IF(TONGHOP!V434="","",IF(OR(TONGHOP!O434="KTHP",TONGHOP!O434="ThiTN"),TONGHOP!V434,""))</f>
        <v/>
      </c>
      <c r="F434" s="73" t="str">
        <f t="shared" si="12"/>
        <v/>
      </c>
      <c r="G434" s="74" t="str">
        <f>IF(TONGHOP!W434="","",IF(OR(TONGHOP!O434="KTHP",TONGHOP!O434="ThiTN"),TONGHOP!W434,""))</f>
        <v/>
      </c>
      <c r="H434" s="73" t="str">
        <f t="shared" si="13"/>
        <v/>
      </c>
    </row>
    <row r="435" spans="1:8" ht="15.95" customHeight="1">
      <c r="A435" s="72" t="str">
        <f>IF(TONGHOP!E435="","",TONGHOP!E435)</f>
        <v/>
      </c>
      <c r="B435" s="68" t="str">
        <f>IF(TONGHOP!B435="","",TONGHOP!B435)</f>
        <v/>
      </c>
      <c r="C435" s="68" t="str">
        <f>IF(TONGHOP!C435="","",TONGHOP!C435)</f>
        <v/>
      </c>
      <c r="D435" s="73" t="str">
        <f>IF(TONGHOP!Q435="","",TONGHOP!Q435)</f>
        <v/>
      </c>
      <c r="E435" s="74" t="str">
        <f>IF(TONGHOP!V435="","",IF(OR(TONGHOP!O435="KTHP",TONGHOP!O435="ThiTN"),TONGHOP!V435,""))</f>
        <v/>
      </c>
      <c r="F435" s="73" t="str">
        <f t="shared" si="12"/>
        <v/>
      </c>
      <c r="G435" s="74" t="str">
        <f>IF(TONGHOP!W435="","",IF(OR(TONGHOP!O435="KTHP",TONGHOP!O435="ThiTN"),TONGHOP!W435,""))</f>
        <v/>
      </c>
      <c r="H435" s="73" t="str">
        <f t="shared" si="13"/>
        <v/>
      </c>
    </row>
    <row r="436" spans="1:8" ht="15.95" customHeight="1">
      <c r="A436" s="72" t="str">
        <f>IF(TONGHOP!E436="","",TONGHOP!E436)</f>
        <v/>
      </c>
      <c r="B436" s="68" t="str">
        <f>IF(TONGHOP!B436="","",TONGHOP!B436)</f>
        <v/>
      </c>
      <c r="C436" s="68" t="str">
        <f>IF(TONGHOP!C436="","",TONGHOP!C436)</f>
        <v/>
      </c>
      <c r="D436" s="73" t="str">
        <f>IF(TONGHOP!Q436="","",TONGHOP!Q436)</f>
        <v/>
      </c>
      <c r="E436" s="74" t="str">
        <f>IF(TONGHOP!V436="","",IF(OR(TONGHOP!O436="KTHP",TONGHOP!O436="ThiTN"),TONGHOP!V436,""))</f>
        <v/>
      </c>
      <c r="F436" s="73" t="str">
        <f t="shared" si="12"/>
        <v/>
      </c>
      <c r="G436" s="74" t="str">
        <f>IF(TONGHOP!W436="","",IF(OR(TONGHOP!O436="KTHP",TONGHOP!O436="ThiTN"),TONGHOP!W436,""))</f>
        <v/>
      </c>
      <c r="H436" s="73" t="str">
        <f t="shared" si="13"/>
        <v/>
      </c>
    </row>
    <row r="437" spans="1:8" ht="15.95" customHeight="1">
      <c r="A437" s="72" t="str">
        <f>IF(TONGHOP!E437="","",TONGHOP!E437)</f>
        <v/>
      </c>
      <c r="B437" s="68" t="str">
        <f>IF(TONGHOP!B437="","",TONGHOP!B437)</f>
        <v/>
      </c>
      <c r="C437" s="68" t="str">
        <f>IF(TONGHOP!C437="","",TONGHOP!C437)</f>
        <v/>
      </c>
      <c r="D437" s="73" t="str">
        <f>IF(TONGHOP!Q437="","",TONGHOP!Q437)</f>
        <v/>
      </c>
      <c r="E437" s="74" t="str">
        <f>IF(TONGHOP!V437="","",IF(OR(TONGHOP!O437="KTHP",TONGHOP!O437="ThiTN"),TONGHOP!V437,""))</f>
        <v/>
      </c>
      <c r="F437" s="73" t="str">
        <f t="shared" si="12"/>
        <v/>
      </c>
      <c r="G437" s="74" t="str">
        <f>IF(TONGHOP!W437="","",IF(OR(TONGHOP!O437="KTHP",TONGHOP!O437="ThiTN"),TONGHOP!W437,""))</f>
        <v/>
      </c>
      <c r="H437" s="73" t="str">
        <f t="shared" si="13"/>
        <v/>
      </c>
    </row>
    <row r="438" spans="1:8" ht="15.95" customHeight="1">
      <c r="A438" s="72" t="str">
        <f>IF(TONGHOP!E438="","",TONGHOP!E438)</f>
        <v/>
      </c>
      <c r="B438" s="68" t="str">
        <f>IF(TONGHOP!B438="","",TONGHOP!B438)</f>
        <v/>
      </c>
      <c r="C438" s="68" t="str">
        <f>IF(TONGHOP!C438="","",TONGHOP!C438)</f>
        <v/>
      </c>
      <c r="D438" s="73" t="str">
        <f>IF(TONGHOP!Q438="","",TONGHOP!Q438)</f>
        <v/>
      </c>
      <c r="E438" s="74" t="str">
        <f>IF(TONGHOP!V438="","",IF(OR(TONGHOP!O438="KTHP",TONGHOP!O438="ThiTN"),TONGHOP!V438,""))</f>
        <v/>
      </c>
      <c r="F438" s="73" t="str">
        <f t="shared" si="12"/>
        <v/>
      </c>
      <c r="G438" s="74" t="str">
        <f>IF(TONGHOP!W438="","",IF(OR(TONGHOP!O438="KTHP",TONGHOP!O438="ThiTN"),TONGHOP!W438,""))</f>
        <v/>
      </c>
      <c r="H438" s="73" t="str">
        <f t="shared" si="13"/>
        <v/>
      </c>
    </row>
    <row r="439" spans="1:8" ht="15.95" customHeight="1">
      <c r="A439" s="72" t="str">
        <f>IF(TONGHOP!E439="","",TONGHOP!E439)</f>
        <v/>
      </c>
      <c r="B439" s="68" t="str">
        <f>IF(TONGHOP!B439="","",TONGHOP!B439)</f>
        <v/>
      </c>
      <c r="C439" s="68" t="str">
        <f>IF(TONGHOP!C439="","",TONGHOP!C439)</f>
        <v/>
      </c>
      <c r="D439" s="73" t="str">
        <f>IF(TONGHOP!Q439="","",TONGHOP!Q439)</f>
        <v/>
      </c>
      <c r="E439" s="74" t="str">
        <f>IF(TONGHOP!V439="","",IF(OR(TONGHOP!O439="KTHP",TONGHOP!O439="ThiTN"),TONGHOP!V439,""))</f>
        <v/>
      </c>
      <c r="F439" s="73" t="str">
        <f t="shared" si="12"/>
        <v/>
      </c>
      <c r="G439" s="74" t="str">
        <f>IF(TONGHOP!W439="","",IF(OR(TONGHOP!O439="KTHP",TONGHOP!O439="ThiTN"),TONGHOP!W439,""))</f>
        <v/>
      </c>
      <c r="H439" s="73" t="str">
        <f t="shared" si="13"/>
        <v/>
      </c>
    </row>
    <row r="440" spans="1:8" ht="15.95" customHeight="1">
      <c r="A440" s="72" t="str">
        <f>IF(TONGHOP!E440="","",TONGHOP!E440)</f>
        <v/>
      </c>
      <c r="B440" s="68" t="str">
        <f>IF(TONGHOP!B440="","",TONGHOP!B440)</f>
        <v/>
      </c>
      <c r="C440" s="68" t="str">
        <f>IF(TONGHOP!C440="","",TONGHOP!C440)</f>
        <v/>
      </c>
      <c r="D440" s="73" t="str">
        <f>IF(TONGHOP!Q440="","",TONGHOP!Q440)</f>
        <v/>
      </c>
      <c r="E440" s="74" t="str">
        <f>IF(TONGHOP!V440="","",IF(OR(TONGHOP!O440="KTHP",TONGHOP!O440="ThiTN"),TONGHOP!V440,""))</f>
        <v/>
      </c>
      <c r="F440" s="73" t="str">
        <f t="shared" si="12"/>
        <v/>
      </c>
      <c r="G440" s="74" t="str">
        <f>IF(TONGHOP!W440="","",IF(OR(TONGHOP!O440="KTHP",TONGHOP!O440="ThiTN"),TONGHOP!W440,""))</f>
        <v/>
      </c>
      <c r="H440" s="73" t="str">
        <f t="shared" si="13"/>
        <v/>
      </c>
    </row>
    <row r="441" spans="1:8" ht="15.95" customHeight="1">
      <c r="A441" s="72" t="str">
        <f>IF(TONGHOP!E441="","",TONGHOP!E441)</f>
        <v/>
      </c>
      <c r="B441" s="68" t="str">
        <f>IF(TONGHOP!B441="","",TONGHOP!B441)</f>
        <v/>
      </c>
      <c r="C441" s="68" t="str">
        <f>IF(TONGHOP!C441="","",TONGHOP!C441)</f>
        <v/>
      </c>
      <c r="D441" s="73" t="str">
        <f>IF(TONGHOP!Q441="","",TONGHOP!Q441)</f>
        <v/>
      </c>
      <c r="E441" s="74" t="str">
        <f>IF(TONGHOP!V441="","",IF(OR(TONGHOP!O441="KTHP",TONGHOP!O441="ThiTN"),TONGHOP!V441,""))</f>
        <v/>
      </c>
      <c r="F441" s="73" t="str">
        <f t="shared" si="12"/>
        <v/>
      </c>
      <c r="G441" s="74" t="str">
        <f>IF(TONGHOP!W441="","",IF(OR(TONGHOP!O441="KTHP",TONGHOP!O441="ThiTN"),TONGHOP!W441,""))</f>
        <v/>
      </c>
      <c r="H441" s="73" t="str">
        <f t="shared" si="13"/>
        <v/>
      </c>
    </row>
    <row r="442" spans="1:8" ht="15.95" customHeight="1">
      <c r="A442" s="72" t="str">
        <f>IF(TONGHOP!E442="","",TONGHOP!E442)</f>
        <v/>
      </c>
      <c r="B442" s="68" t="str">
        <f>IF(TONGHOP!B442="","",TONGHOP!B442)</f>
        <v/>
      </c>
      <c r="C442" s="68" t="str">
        <f>IF(TONGHOP!C442="","",TONGHOP!C442)</f>
        <v/>
      </c>
      <c r="D442" s="73" t="str">
        <f>IF(TONGHOP!Q442="","",TONGHOP!Q442)</f>
        <v/>
      </c>
      <c r="E442" s="74" t="str">
        <f>IF(TONGHOP!V442="","",IF(OR(TONGHOP!O442="KTHP",TONGHOP!O442="ThiTN"),TONGHOP!V442,""))</f>
        <v/>
      </c>
      <c r="F442" s="73" t="str">
        <f t="shared" si="12"/>
        <v/>
      </c>
      <c r="G442" s="74" t="str">
        <f>IF(TONGHOP!W442="","",IF(OR(TONGHOP!O442="KTHP",TONGHOP!O442="ThiTN"),TONGHOP!W442,""))</f>
        <v/>
      </c>
      <c r="H442" s="73" t="str">
        <f t="shared" si="13"/>
        <v/>
      </c>
    </row>
    <row r="443" spans="1:8" ht="15.95" customHeight="1">
      <c r="A443" s="72" t="str">
        <f>IF(TONGHOP!E443="","",TONGHOP!E443)</f>
        <v/>
      </c>
      <c r="B443" s="68" t="str">
        <f>IF(TONGHOP!B443="","",TONGHOP!B443)</f>
        <v/>
      </c>
      <c r="C443" s="68" t="str">
        <f>IF(TONGHOP!C443="","",TONGHOP!C443)</f>
        <v/>
      </c>
      <c r="D443" s="73" t="str">
        <f>IF(TONGHOP!Q443="","",TONGHOP!Q443)</f>
        <v/>
      </c>
      <c r="E443" s="74" t="str">
        <f>IF(TONGHOP!V443="","",IF(OR(TONGHOP!O443="KTHP",TONGHOP!O443="ThiTN"),TONGHOP!V443,""))</f>
        <v/>
      </c>
      <c r="F443" s="73" t="str">
        <f t="shared" si="12"/>
        <v/>
      </c>
      <c r="G443" s="74" t="str">
        <f>IF(TONGHOP!W443="","",IF(OR(TONGHOP!O443="KTHP",TONGHOP!O443="ThiTN"),TONGHOP!W443,""))</f>
        <v/>
      </c>
      <c r="H443" s="73" t="str">
        <f t="shared" si="13"/>
        <v/>
      </c>
    </row>
    <row r="444" spans="1:8" ht="15.95" customHeight="1">
      <c r="A444" s="72" t="str">
        <f>IF(TONGHOP!E444="","",TONGHOP!E444)</f>
        <v/>
      </c>
      <c r="B444" s="68" t="str">
        <f>IF(TONGHOP!B444="","",TONGHOP!B444)</f>
        <v/>
      </c>
      <c r="C444" s="68" t="str">
        <f>IF(TONGHOP!C444="","",TONGHOP!C444)</f>
        <v/>
      </c>
      <c r="D444" s="73" t="str">
        <f>IF(TONGHOP!Q444="","",TONGHOP!Q444)</f>
        <v/>
      </c>
      <c r="E444" s="74" t="str">
        <f>IF(TONGHOP!V444="","",IF(OR(TONGHOP!O444="KTHP",TONGHOP!O444="ThiTN"),TONGHOP!V444,""))</f>
        <v/>
      </c>
      <c r="F444" s="73" t="str">
        <f t="shared" si="12"/>
        <v/>
      </c>
      <c r="G444" s="74" t="str">
        <f>IF(TONGHOP!W444="","",IF(OR(TONGHOP!O444="KTHP",TONGHOP!O444="ThiTN"),TONGHOP!W444,""))</f>
        <v/>
      </c>
      <c r="H444" s="73" t="str">
        <f t="shared" si="13"/>
        <v/>
      </c>
    </row>
    <row r="445" spans="1:8" ht="15.95" customHeight="1">
      <c r="A445" s="72" t="str">
        <f>IF(TONGHOP!E445="","",TONGHOP!E445)</f>
        <v/>
      </c>
      <c r="B445" s="68" t="str">
        <f>IF(TONGHOP!B445="","",TONGHOP!B445)</f>
        <v/>
      </c>
      <c r="C445" s="68" t="str">
        <f>IF(TONGHOP!C445="","",TONGHOP!C445)</f>
        <v/>
      </c>
      <c r="D445" s="73" t="str">
        <f>IF(TONGHOP!Q445="","",TONGHOP!Q445)</f>
        <v/>
      </c>
      <c r="E445" s="74" t="str">
        <f>IF(TONGHOP!V445="","",IF(OR(TONGHOP!O445="KTHP",TONGHOP!O445="ThiTN"),TONGHOP!V445,""))</f>
        <v/>
      </c>
      <c r="F445" s="73" t="str">
        <f t="shared" si="12"/>
        <v/>
      </c>
      <c r="G445" s="74" t="str">
        <f>IF(TONGHOP!W445="","",IF(OR(TONGHOP!O445="KTHP",TONGHOP!O445="ThiTN"),TONGHOP!W445,""))</f>
        <v/>
      </c>
      <c r="H445" s="73" t="str">
        <f t="shared" si="13"/>
        <v/>
      </c>
    </row>
    <row r="446" spans="1:8" ht="15.95" customHeight="1">
      <c r="A446" s="72" t="str">
        <f>IF(TONGHOP!E446="","",TONGHOP!E446)</f>
        <v/>
      </c>
      <c r="B446" s="68" t="str">
        <f>IF(TONGHOP!B446="","",TONGHOP!B446)</f>
        <v/>
      </c>
      <c r="C446" s="68" t="str">
        <f>IF(TONGHOP!C446="","",TONGHOP!C446)</f>
        <v/>
      </c>
      <c r="D446" s="73" t="str">
        <f>IF(TONGHOP!Q446="","",TONGHOP!Q446)</f>
        <v/>
      </c>
      <c r="E446" s="74" t="str">
        <f>IF(TONGHOP!V446="","",IF(OR(TONGHOP!O446="KTHP",TONGHOP!O446="ThiTN"),TONGHOP!V446,""))</f>
        <v/>
      </c>
      <c r="F446" s="73" t="str">
        <f t="shared" si="12"/>
        <v/>
      </c>
      <c r="G446" s="74" t="str">
        <f>IF(TONGHOP!W446="","",IF(OR(TONGHOP!O446="KTHP",TONGHOP!O446="ThiTN"),TONGHOP!W446,""))</f>
        <v/>
      </c>
      <c r="H446" s="73" t="str">
        <f t="shared" si="13"/>
        <v/>
      </c>
    </row>
    <row r="447" spans="1:8" ht="15.95" customHeight="1">
      <c r="A447" s="72" t="str">
        <f>IF(TONGHOP!E447="","",TONGHOP!E447)</f>
        <v/>
      </c>
      <c r="B447" s="68" t="str">
        <f>IF(TONGHOP!B447="","",TONGHOP!B447)</f>
        <v/>
      </c>
      <c r="C447" s="68" t="str">
        <f>IF(TONGHOP!C447="","",TONGHOP!C447)</f>
        <v/>
      </c>
      <c r="D447" s="73" t="str">
        <f>IF(TONGHOP!Q447="","",TONGHOP!Q447)</f>
        <v/>
      </c>
      <c r="E447" s="74" t="str">
        <f>IF(TONGHOP!V447="","",IF(OR(TONGHOP!O447="KTHP",TONGHOP!O447="ThiTN"),TONGHOP!V447,""))</f>
        <v/>
      </c>
      <c r="F447" s="73" t="str">
        <f t="shared" si="12"/>
        <v/>
      </c>
      <c r="G447" s="74" t="str">
        <f>IF(TONGHOP!W447="","",IF(OR(TONGHOP!O447="KTHP",TONGHOP!O447="ThiTN"),TONGHOP!W447,""))</f>
        <v/>
      </c>
      <c r="H447" s="73" t="str">
        <f t="shared" si="13"/>
        <v/>
      </c>
    </row>
    <row r="448" spans="1:8" ht="15.95" customHeight="1">
      <c r="A448" s="72" t="str">
        <f>IF(TONGHOP!E448="","",TONGHOP!E448)</f>
        <v/>
      </c>
      <c r="B448" s="68" t="str">
        <f>IF(TONGHOP!B448="","",TONGHOP!B448)</f>
        <v/>
      </c>
      <c r="C448" s="68" t="str">
        <f>IF(TONGHOP!C448="","",TONGHOP!C448)</f>
        <v/>
      </c>
      <c r="D448" s="73" t="str">
        <f>IF(TONGHOP!Q448="","",TONGHOP!Q448)</f>
        <v/>
      </c>
      <c r="E448" s="74" t="str">
        <f>IF(TONGHOP!V448="","",IF(OR(TONGHOP!O448="KTHP",TONGHOP!O448="ThiTN"),TONGHOP!V448,""))</f>
        <v/>
      </c>
      <c r="F448" s="73" t="str">
        <f t="shared" si="12"/>
        <v/>
      </c>
      <c r="G448" s="74" t="str">
        <f>IF(TONGHOP!W448="","",IF(OR(TONGHOP!O448="KTHP",TONGHOP!O448="ThiTN"),TONGHOP!W448,""))</f>
        <v/>
      </c>
      <c r="H448" s="73" t="str">
        <f t="shared" si="13"/>
        <v/>
      </c>
    </row>
    <row r="449" spans="1:8" ht="15.95" customHeight="1">
      <c r="A449" s="72" t="str">
        <f>IF(TONGHOP!E449="","",TONGHOP!E449)</f>
        <v/>
      </c>
      <c r="B449" s="68" t="str">
        <f>IF(TONGHOP!B449="","",TONGHOP!B449)</f>
        <v/>
      </c>
      <c r="C449" s="68" t="str">
        <f>IF(TONGHOP!C449="","",TONGHOP!C449)</f>
        <v/>
      </c>
      <c r="D449" s="73" t="str">
        <f>IF(TONGHOP!Q449="","",TONGHOP!Q449)</f>
        <v/>
      </c>
      <c r="E449" s="74" t="str">
        <f>IF(TONGHOP!V449="","",IF(OR(TONGHOP!O449="KTHP",TONGHOP!O449="ThiTN"),TONGHOP!V449,""))</f>
        <v/>
      </c>
      <c r="F449" s="73" t="str">
        <f t="shared" si="12"/>
        <v/>
      </c>
      <c r="G449" s="74" t="str">
        <f>IF(TONGHOP!W449="","",IF(OR(TONGHOP!O449="KTHP",TONGHOP!O449="ThiTN"),TONGHOP!W449,""))</f>
        <v/>
      </c>
      <c r="H449" s="73" t="str">
        <f t="shared" si="13"/>
        <v/>
      </c>
    </row>
    <row r="450" spans="1:8" ht="15.95" customHeight="1">
      <c r="A450" s="72" t="str">
        <f>IF(TONGHOP!E450="","",TONGHOP!E450)</f>
        <v/>
      </c>
      <c r="B450" s="68" t="str">
        <f>IF(TONGHOP!B450="","",TONGHOP!B450)</f>
        <v/>
      </c>
      <c r="C450" s="68" t="str">
        <f>IF(TONGHOP!C450="","",TONGHOP!C450)</f>
        <v/>
      </c>
      <c r="D450" s="73" t="str">
        <f>IF(TONGHOP!Q450="","",TONGHOP!Q450)</f>
        <v/>
      </c>
      <c r="E450" s="74" t="str">
        <f>IF(TONGHOP!V450="","",IF(OR(TONGHOP!O450="KTHP",TONGHOP!O450="ThiTN"),TONGHOP!V450,""))</f>
        <v/>
      </c>
      <c r="F450" s="73" t="str">
        <f t="shared" si="12"/>
        <v/>
      </c>
      <c r="G450" s="74" t="str">
        <f>IF(TONGHOP!W450="","",IF(OR(TONGHOP!O450="KTHP",TONGHOP!O450="ThiTN"),TONGHOP!W450,""))</f>
        <v/>
      </c>
      <c r="H450" s="73" t="str">
        <f t="shared" si="13"/>
        <v/>
      </c>
    </row>
    <row r="451" spans="1:8" ht="15.95" customHeight="1">
      <c r="A451" s="72" t="str">
        <f>IF(TONGHOP!E451="","",TONGHOP!E451)</f>
        <v/>
      </c>
      <c r="B451" s="68" t="str">
        <f>IF(TONGHOP!B451="","",TONGHOP!B451)</f>
        <v/>
      </c>
      <c r="C451" s="68" t="str">
        <f>IF(TONGHOP!C451="","",TONGHOP!C451)</f>
        <v/>
      </c>
      <c r="D451" s="73" t="str">
        <f>IF(TONGHOP!Q451="","",TONGHOP!Q451)</f>
        <v/>
      </c>
      <c r="E451" s="74" t="str">
        <f>IF(TONGHOP!V451="","",IF(OR(TONGHOP!O451="KTHP",TONGHOP!O451="ThiTN"),TONGHOP!V451,""))</f>
        <v/>
      </c>
      <c r="F451" s="73" t="str">
        <f t="shared" ref="F451:F514" si="14">IF(E451="","",IF(D451&gt;150,2.5,IF(D451&gt;120,2,IF(D451&gt;90,1.6,1.2))))</f>
        <v/>
      </c>
      <c r="G451" s="74" t="str">
        <f>IF(TONGHOP!W451="","",IF(OR(TONGHOP!O451="KTHP",TONGHOP!O451="ThiTN"),TONGHOP!W451,""))</f>
        <v/>
      </c>
      <c r="H451" s="73" t="str">
        <f t="shared" ref="H451:H514" si="15">IF(G451="","",IF(D451&gt;150,2.5,IF(D451&gt;120,2,IF(D451&gt;90,1.6,1.2))))</f>
        <v/>
      </c>
    </row>
    <row r="452" spans="1:8" ht="15.95" customHeight="1">
      <c r="A452" s="72" t="str">
        <f>IF(TONGHOP!E452="","",TONGHOP!E452)</f>
        <v/>
      </c>
      <c r="B452" s="68" t="str">
        <f>IF(TONGHOP!B452="","",TONGHOP!B452)</f>
        <v/>
      </c>
      <c r="C452" s="68" t="str">
        <f>IF(TONGHOP!C452="","",TONGHOP!C452)</f>
        <v/>
      </c>
      <c r="D452" s="73" t="str">
        <f>IF(TONGHOP!Q452="","",TONGHOP!Q452)</f>
        <v/>
      </c>
      <c r="E452" s="74" t="str">
        <f>IF(TONGHOP!V452="","",IF(OR(TONGHOP!O452="KTHP",TONGHOP!O452="ThiTN"),TONGHOP!V452,""))</f>
        <v/>
      </c>
      <c r="F452" s="73" t="str">
        <f t="shared" si="14"/>
        <v/>
      </c>
      <c r="G452" s="74" t="str">
        <f>IF(TONGHOP!W452="","",IF(OR(TONGHOP!O452="KTHP",TONGHOP!O452="ThiTN"),TONGHOP!W452,""))</f>
        <v/>
      </c>
      <c r="H452" s="73" t="str">
        <f t="shared" si="15"/>
        <v/>
      </c>
    </row>
    <row r="453" spans="1:8" ht="15.95" customHeight="1">
      <c r="A453" s="72" t="str">
        <f>IF(TONGHOP!E453="","",TONGHOP!E453)</f>
        <v/>
      </c>
      <c r="B453" s="68" t="str">
        <f>IF(TONGHOP!B453="","",TONGHOP!B453)</f>
        <v/>
      </c>
      <c r="C453" s="68" t="str">
        <f>IF(TONGHOP!C453="","",TONGHOP!C453)</f>
        <v/>
      </c>
      <c r="D453" s="73" t="str">
        <f>IF(TONGHOP!Q453="","",TONGHOP!Q453)</f>
        <v/>
      </c>
      <c r="E453" s="74" t="str">
        <f>IF(TONGHOP!V453="","",IF(OR(TONGHOP!O453="KTHP",TONGHOP!O453="ThiTN"),TONGHOP!V453,""))</f>
        <v/>
      </c>
      <c r="F453" s="73" t="str">
        <f t="shared" si="14"/>
        <v/>
      </c>
      <c r="G453" s="74" t="str">
        <f>IF(TONGHOP!W453="","",IF(OR(TONGHOP!O453="KTHP",TONGHOP!O453="ThiTN"),TONGHOP!W453,""))</f>
        <v/>
      </c>
      <c r="H453" s="73" t="str">
        <f t="shared" si="15"/>
        <v/>
      </c>
    </row>
    <row r="454" spans="1:8" ht="15.95" customHeight="1">
      <c r="A454" s="72" t="str">
        <f>IF(TONGHOP!E454="","",TONGHOP!E454)</f>
        <v/>
      </c>
      <c r="B454" s="68" t="str">
        <f>IF(TONGHOP!B454="","",TONGHOP!B454)</f>
        <v/>
      </c>
      <c r="C454" s="68" t="str">
        <f>IF(TONGHOP!C454="","",TONGHOP!C454)</f>
        <v/>
      </c>
      <c r="D454" s="73" t="str">
        <f>IF(TONGHOP!Q454="","",TONGHOP!Q454)</f>
        <v/>
      </c>
      <c r="E454" s="74" t="str">
        <f>IF(TONGHOP!V454="","",IF(OR(TONGHOP!O454="KTHP",TONGHOP!O454="ThiTN"),TONGHOP!V454,""))</f>
        <v/>
      </c>
      <c r="F454" s="73" t="str">
        <f t="shared" si="14"/>
        <v/>
      </c>
      <c r="G454" s="74" t="str">
        <f>IF(TONGHOP!W454="","",IF(OR(TONGHOP!O454="KTHP",TONGHOP!O454="ThiTN"),TONGHOP!W454,""))</f>
        <v/>
      </c>
      <c r="H454" s="73" t="str">
        <f t="shared" si="15"/>
        <v/>
      </c>
    </row>
    <row r="455" spans="1:8" ht="15.95" customHeight="1">
      <c r="A455" s="72" t="str">
        <f>IF(TONGHOP!E455="","",TONGHOP!E455)</f>
        <v/>
      </c>
      <c r="B455" s="68" t="str">
        <f>IF(TONGHOP!B455="","",TONGHOP!B455)</f>
        <v/>
      </c>
      <c r="C455" s="68" t="str">
        <f>IF(TONGHOP!C455="","",TONGHOP!C455)</f>
        <v/>
      </c>
      <c r="D455" s="73" t="str">
        <f>IF(TONGHOP!Q455="","",TONGHOP!Q455)</f>
        <v/>
      </c>
      <c r="E455" s="74" t="str">
        <f>IF(TONGHOP!V455="","",IF(OR(TONGHOP!O455="KTHP",TONGHOP!O455="ThiTN"),TONGHOP!V455,""))</f>
        <v/>
      </c>
      <c r="F455" s="73" t="str">
        <f t="shared" si="14"/>
        <v/>
      </c>
      <c r="G455" s="74" t="str">
        <f>IF(TONGHOP!W455="","",IF(OR(TONGHOP!O455="KTHP",TONGHOP!O455="ThiTN"),TONGHOP!W455,""))</f>
        <v/>
      </c>
      <c r="H455" s="73" t="str">
        <f t="shared" si="15"/>
        <v/>
      </c>
    </row>
    <row r="456" spans="1:8" ht="15.95" customHeight="1">
      <c r="A456" s="72" t="str">
        <f>IF(TONGHOP!E456="","",TONGHOP!E456)</f>
        <v/>
      </c>
      <c r="B456" s="68" t="str">
        <f>IF(TONGHOP!B456="","",TONGHOP!B456)</f>
        <v/>
      </c>
      <c r="C456" s="68" t="str">
        <f>IF(TONGHOP!C456="","",TONGHOP!C456)</f>
        <v/>
      </c>
      <c r="D456" s="73" t="str">
        <f>IF(TONGHOP!Q456="","",TONGHOP!Q456)</f>
        <v/>
      </c>
      <c r="E456" s="74" t="str">
        <f>IF(TONGHOP!V456="","",IF(OR(TONGHOP!O456="KTHP",TONGHOP!O456="ThiTN"),TONGHOP!V456,""))</f>
        <v/>
      </c>
      <c r="F456" s="73" t="str">
        <f t="shared" si="14"/>
        <v/>
      </c>
      <c r="G456" s="74" t="str">
        <f>IF(TONGHOP!W456="","",IF(OR(TONGHOP!O456="KTHP",TONGHOP!O456="ThiTN"),TONGHOP!W456,""))</f>
        <v/>
      </c>
      <c r="H456" s="73" t="str">
        <f t="shared" si="15"/>
        <v/>
      </c>
    </row>
    <row r="457" spans="1:8" ht="15.95" customHeight="1">
      <c r="A457" s="72" t="str">
        <f>IF(TONGHOP!E457="","",TONGHOP!E457)</f>
        <v/>
      </c>
      <c r="B457" s="68" t="str">
        <f>IF(TONGHOP!B457="","",TONGHOP!B457)</f>
        <v/>
      </c>
      <c r="C457" s="68" t="str">
        <f>IF(TONGHOP!C457="","",TONGHOP!C457)</f>
        <v/>
      </c>
      <c r="D457" s="73" t="str">
        <f>IF(TONGHOP!Q457="","",TONGHOP!Q457)</f>
        <v/>
      </c>
      <c r="E457" s="74" t="str">
        <f>IF(TONGHOP!V457="","",IF(OR(TONGHOP!O457="KTHP",TONGHOP!O457="ThiTN"),TONGHOP!V457,""))</f>
        <v/>
      </c>
      <c r="F457" s="73" t="str">
        <f t="shared" si="14"/>
        <v/>
      </c>
      <c r="G457" s="74" t="str">
        <f>IF(TONGHOP!W457="","",IF(OR(TONGHOP!O457="KTHP",TONGHOP!O457="ThiTN"),TONGHOP!W457,""))</f>
        <v/>
      </c>
      <c r="H457" s="73" t="str">
        <f t="shared" si="15"/>
        <v/>
      </c>
    </row>
    <row r="458" spans="1:8" ht="15.95" customHeight="1">
      <c r="A458" s="72" t="str">
        <f>IF(TONGHOP!E458="","",TONGHOP!E458)</f>
        <v/>
      </c>
      <c r="B458" s="68" t="str">
        <f>IF(TONGHOP!B458="","",TONGHOP!B458)</f>
        <v/>
      </c>
      <c r="C458" s="68" t="str">
        <f>IF(TONGHOP!C458="","",TONGHOP!C458)</f>
        <v/>
      </c>
      <c r="D458" s="73" t="str">
        <f>IF(TONGHOP!Q458="","",TONGHOP!Q458)</f>
        <v/>
      </c>
      <c r="E458" s="74" t="str">
        <f>IF(TONGHOP!V458="","",IF(OR(TONGHOP!O458="KTHP",TONGHOP!O458="ThiTN"),TONGHOP!V458,""))</f>
        <v/>
      </c>
      <c r="F458" s="73" t="str">
        <f t="shared" si="14"/>
        <v/>
      </c>
      <c r="G458" s="74" t="str">
        <f>IF(TONGHOP!W458="","",IF(OR(TONGHOP!O458="KTHP",TONGHOP!O458="ThiTN"),TONGHOP!W458,""))</f>
        <v/>
      </c>
      <c r="H458" s="73" t="str">
        <f t="shared" si="15"/>
        <v/>
      </c>
    </row>
    <row r="459" spans="1:8" ht="15.95" customHeight="1">
      <c r="A459" s="72" t="str">
        <f>IF(TONGHOP!E459="","",TONGHOP!E459)</f>
        <v/>
      </c>
      <c r="B459" s="68" t="str">
        <f>IF(TONGHOP!B459="","",TONGHOP!B459)</f>
        <v/>
      </c>
      <c r="C459" s="68" t="str">
        <f>IF(TONGHOP!C459="","",TONGHOP!C459)</f>
        <v/>
      </c>
      <c r="D459" s="73" t="str">
        <f>IF(TONGHOP!Q459="","",TONGHOP!Q459)</f>
        <v/>
      </c>
      <c r="E459" s="74" t="str">
        <f>IF(TONGHOP!V459="","",IF(OR(TONGHOP!O459="KTHP",TONGHOP!O459="ThiTN"),TONGHOP!V459,""))</f>
        <v/>
      </c>
      <c r="F459" s="73" t="str">
        <f t="shared" si="14"/>
        <v/>
      </c>
      <c r="G459" s="74" t="str">
        <f>IF(TONGHOP!W459="","",IF(OR(TONGHOP!O459="KTHP",TONGHOP!O459="ThiTN"),TONGHOP!W459,""))</f>
        <v/>
      </c>
      <c r="H459" s="73" t="str">
        <f t="shared" si="15"/>
        <v/>
      </c>
    </row>
    <row r="460" spans="1:8" ht="15.95" customHeight="1">
      <c r="A460" s="72" t="str">
        <f>IF(TONGHOP!E460="","",TONGHOP!E460)</f>
        <v/>
      </c>
      <c r="B460" s="68" t="str">
        <f>IF(TONGHOP!B460="","",TONGHOP!B460)</f>
        <v/>
      </c>
      <c r="C460" s="68" t="str">
        <f>IF(TONGHOP!C460="","",TONGHOP!C460)</f>
        <v/>
      </c>
      <c r="D460" s="73" t="str">
        <f>IF(TONGHOP!Q460="","",TONGHOP!Q460)</f>
        <v/>
      </c>
      <c r="E460" s="74" t="str">
        <f>IF(TONGHOP!V460="","",IF(OR(TONGHOP!O460="KTHP",TONGHOP!O460="ThiTN"),TONGHOP!V460,""))</f>
        <v/>
      </c>
      <c r="F460" s="73" t="str">
        <f t="shared" si="14"/>
        <v/>
      </c>
      <c r="G460" s="74" t="str">
        <f>IF(TONGHOP!W460="","",IF(OR(TONGHOP!O460="KTHP",TONGHOP!O460="ThiTN"),TONGHOP!W460,""))</f>
        <v/>
      </c>
      <c r="H460" s="73" t="str">
        <f t="shared" si="15"/>
        <v/>
      </c>
    </row>
    <row r="461" spans="1:8" ht="15.95" customHeight="1">
      <c r="A461" s="72" t="str">
        <f>IF(TONGHOP!E461="","",TONGHOP!E461)</f>
        <v/>
      </c>
      <c r="B461" s="68" t="str">
        <f>IF(TONGHOP!B461="","",TONGHOP!B461)</f>
        <v/>
      </c>
      <c r="C461" s="68" t="str">
        <f>IF(TONGHOP!C461="","",TONGHOP!C461)</f>
        <v/>
      </c>
      <c r="D461" s="73" t="str">
        <f>IF(TONGHOP!Q461="","",TONGHOP!Q461)</f>
        <v/>
      </c>
      <c r="E461" s="74" t="str">
        <f>IF(TONGHOP!V461="","",IF(OR(TONGHOP!O461="KTHP",TONGHOP!O461="ThiTN"),TONGHOP!V461,""))</f>
        <v/>
      </c>
      <c r="F461" s="73" t="str">
        <f t="shared" si="14"/>
        <v/>
      </c>
      <c r="G461" s="74" t="str">
        <f>IF(TONGHOP!W461="","",IF(OR(TONGHOP!O461="KTHP",TONGHOP!O461="ThiTN"),TONGHOP!W461,""))</f>
        <v/>
      </c>
      <c r="H461" s="73" t="str">
        <f t="shared" si="15"/>
        <v/>
      </c>
    </row>
    <row r="462" spans="1:8" ht="15.95" customHeight="1">
      <c r="A462" s="72" t="str">
        <f>IF(TONGHOP!E462="","",TONGHOP!E462)</f>
        <v/>
      </c>
      <c r="B462" s="68" t="str">
        <f>IF(TONGHOP!B462="","",TONGHOP!B462)</f>
        <v/>
      </c>
      <c r="C462" s="68" t="str">
        <f>IF(TONGHOP!C462="","",TONGHOP!C462)</f>
        <v/>
      </c>
      <c r="D462" s="73" t="str">
        <f>IF(TONGHOP!Q462="","",TONGHOP!Q462)</f>
        <v/>
      </c>
      <c r="E462" s="74" t="str">
        <f>IF(TONGHOP!V462="","",IF(OR(TONGHOP!O462="KTHP",TONGHOP!O462="ThiTN"),TONGHOP!V462,""))</f>
        <v/>
      </c>
      <c r="F462" s="73" t="str">
        <f t="shared" si="14"/>
        <v/>
      </c>
      <c r="G462" s="74" t="str">
        <f>IF(TONGHOP!W462="","",IF(OR(TONGHOP!O462="KTHP",TONGHOP!O462="ThiTN"),TONGHOP!W462,""))</f>
        <v/>
      </c>
      <c r="H462" s="73" t="str">
        <f t="shared" si="15"/>
        <v/>
      </c>
    </row>
    <row r="463" spans="1:8" ht="15.95" customHeight="1">
      <c r="A463" s="72" t="str">
        <f>IF(TONGHOP!E463="","",TONGHOP!E463)</f>
        <v/>
      </c>
      <c r="B463" s="68" t="str">
        <f>IF(TONGHOP!B463="","",TONGHOP!B463)</f>
        <v/>
      </c>
      <c r="C463" s="68" t="str">
        <f>IF(TONGHOP!C463="","",TONGHOP!C463)</f>
        <v/>
      </c>
      <c r="D463" s="73" t="str">
        <f>IF(TONGHOP!Q463="","",TONGHOP!Q463)</f>
        <v/>
      </c>
      <c r="E463" s="74" t="str">
        <f>IF(TONGHOP!V463="","",IF(OR(TONGHOP!O463="KTHP",TONGHOP!O463="ThiTN"),TONGHOP!V463,""))</f>
        <v/>
      </c>
      <c r="F463" s="73" t="str">
        <f t="shared" si="14"/>
        <v/>
      </c>
      <c r="G463" s="74" t="str">
        <f>IF(TONGHOP!W463="","",IF(OR(TONGHOP!O463="KTHP",TONGHOP!O463="ThiTN"),TONGHOP!W463,""))</f>
        <v/>
      </c>
      <c r="H463" s="73" t="str">
        <f t="shared" si="15"/>
        <v/>
      </c>
    </row>
    <row r="464" spans="1:8" ht="15.95" customHeight="1">
      <c r="A464" s="72" t="str">
        <f>IF(TONGHOP!E464="","",TONGHOP!E464)</f>
        <v/>
      </c>
      <c r="B464" s="68" t="str">
        <f>IF(TONGHOP!B464="","",TONGHOP!B464)</f>
        <v/>
      </c>
      <c r="C464" s="68" t="str">
        <f>IF(TONGHOP!C464="","",TONGHOP!C464)</f>
        <v/>
      </c>
      <c r="D464" s="73" t="str">
        <f>IF(TONGHOP!Q464="","",TONGHOP!Q464)</f>
        <v/>
      </c>
      <c r="E464" s="74" t="str">
        <f>IF(TONGHOP!V464="","",IF(OR(TONGHOP!O464="KTHP",TONGHOP!O464="ThiTN"),TONGHOP!V464,""))</f>
        <v/>
      </c>
      <c r="F464" s="73" t="str">
        <f t="shared" si="14"/>
        <v/>
      </c>
      <c r="G464" s="74" t="str">
        <f>IF(TONGHOP!W464="","",IF(OR(TONGHOP!O464="KTHP",TONGHOP!O464="ThiTN"),TONGHOP!W464,""))</f>
        <v/>
      </c>
      <c r="H464" s="73" t="str">
        <f t="shared" si="15"/>
        <v/>
      </c>
    </row>
    <row r="465" spans="1:8" ht="15.95" customHeight="1">
      <c r="A465" s="72" t="str">
        <f>IF(TONGHOP!E465="","",TONGHOP!E465)</f>
        <v/>
      </c>
      <c r="B465" s="68" t="str">
        <f>IF(TONGHOP!B465="","",TONGHOP!B465)</f>
        <v/>
      </c>
      <c r="C465" s="68" t="str">
        <f>IF(TONGHOP!C465="","",TONGHOP!C465)</f>
        <v/>
      </c>
      <c r="D465" s="73" t="str">
        <f>IF(TONGHOP!Q465="","",TONGHOP!Q465)</f>
        <v/>
      </c>
      <c r="E465" s="74" t="str">
        <f>IF(TONGHOP!V465="","",IF(OR(TONGHOP!O465="KTHP",TONGHOP!O465="ThiTN"),TONGHOP!V465,""))</f>
        <v/>
      </c>
      <c r="F465" s="73" t="str">
        <f t="shared" si="14"/>
        <v/>
      </c>
      <c r="G465" s="74" t="str">
        <f>IF(TONGHOP!W465="","",IF(OR(TONGHOP!O465="KTHP",TONGHOP!O465="ThiTN"),TONGHOP!W465,""))</f>
        <v/>
      </c>
      <c r="H465" s="73" t="str">
        <f t="shared" si="15"/>
        <v/>
      </c>
    </row>
    <row r="466" spans="1:8" ht="15.95" customHeight="1">
      <c r="A466" s="72" t="str">
        <f>IF(TONGHOP!E466="","",TONGHOP!E466)</f>
        <v/>
      </c>
      <c r="B466" s="68" t="str">
        <f>IF(TONGHOP!B466="","",TONGHOP!B466)</f>
        <v/>
      </c>
      <c r="C466" s="68" t="str">
        <f>IF(TONGHOP!C466="","",TONGHOP!C466)</f>
        <v/>
      </c>
      <c r="D466" s="73" t="str">
        <f>IF(TONGHOP!Q466="","",TONGHOP!Q466)</f>
        <v/>
      </c>
      <c r="E466" s="74" t="str">
        <f>IF(TONGHOP!V466="","",IF(OR(TONGHOP!O466="KTHP",TONGHOP!O466="ThiTN"),TONGHOP!V466,""))</f>
        <v/>
      </c>
      <c r="F466" s="73" t="str">
        <f t="shared" si="14"/>
        <v/>
      </c>
      <c r="G466" s="74" t="str">
        <f>IF(TONGHOP!W466="","",IF(OR(TONGHOP!O466="KTHP",TONGHOP!O466="ThiTN"),TONGHOP!W466,""))</f>
        <v/>
      </c>
      <c r="H466" s="73" t="str">
        <f t="shared" si="15"/>
        <v/>
      </c>
    </row>
    <row r="467" spans="1:8" ht="15.95" customHeight="1">
      <c r="A467" s="72" t="str">
        <f>IF(TONGHOP!E467="","",TONGHOP!E467)</f>
        <v/>
      </c>
      <c r="B467" s="68" t="str">
        <f>IF(TONGHOP!B467="","",TONGHOP!B467)</f>
        <v/>
      </c>
      <c r="C467" s="68" t="str">
        <f>IF(TONGHOP!C467="","",TONGHOP!C467)</f>
        <v/>
      </c>
      <c r="D467" s="73" t="str">
        <f>IF(TONGHOP!Q467="","",TONGHOP!Q467)</f>
        <v/>
      </c>
      <c r="E467" s="74" t="str">
        <f>IF(TONGHOP!V467="","",IF(OR(TONGHOP!O467="KTHP",TONGHOP!O467="ThiTN"),TONGHOP!V467,""))</f>
        <v/>
      </c>
      <c r="F467" s="73" t="str">
        <f t="shared" si="14"/>
        <v/>
      </c>
      <c r="G467" s="74" t="str">
        <f>IF(TONGHOP!W467="","",IF(OR(TONGHOP!O467="KTHP",TONGHOP!O467="ThiTN"),TONGHOP!W467,""))</f>
        <v/>
      </c>
      <c r="H467" s="73" t="str">
        <f t="shared" si="15"/>
        <v/>
      </c>
    </row>
    <row r="468" spans="1:8" ht="15.95" customHeight="1">
      <c r="A468" s="72" t="str">
        <f>IF(TONGHOP!E468="","",TONGHOP!E468)</f>
        <v/>
      </c>
      <c r="B468" s="68" t="str">
        <f>IF(TONGHOP!B468="","",TONGHOP!B468)</f>
        <v/>
      </c>
      <c r="C468" s="68" t="str">
        <f>IF(TONGHOP!C468="","",TONGHOP!C468)</f>
        <v/>
      </c>
      <c r="D468" s="73" t="str">
        <f>IF(TONGHOP!Q468="","",TONGHOP!Q468)</f>
        <v/>
      </c>
      <c r="E468" s="74" t="str">
        <f>IF(TONGHOP!V468="","",IF(OR(TONGHOP!O468="KTHP",TONGHOP!O468="ThiTN"),TONGHOP!V468,""))</f>
        <v/>
      </c>
      <c r="F468" s="73" t="str">
        <f t="shared" si="14"/>
        <v/>
      </c>
      <c r="G468" s="74" t="str">
        <f>IF(TONGHOP!W468="","",IF(OR(TONGHOP!O468="KTHP",TONGHOP!O468="ThiTN"),TONGHOP!W468,""))</f>
        <v/>
      </c>
      <c r="H468" s="73" t="str">
        <f t="shared" si="15"/>
        <v/>
      </c>
    </row>
    <row r="469" spans="1:8" ht="15.95" customHeight="1">
      <c r="A469" s="72" t="str">
        <f>IF(TONGHOP!E469="","",TONGHOP!E469)</f>
        <v/>
      </c>
      <c r="B469" s="68" t="str">
        <f>IF(TONGHOP!B469="","",TONGHOP!B469)</f>
        <v/>
      </c>
      <c r="C469" s="68" t="str">
        <f>IF(TONGHOP!C469="","",TONGHOP!C469)</f>
        <v/>
      </c>
      <c r="D469" s="73" t="str">
        <f>IF(TONGHOP!Q469="","",TONGHOP!Q469)</f>
        <v/>
      </c>
      <c r="E469" s="74" t="str">
        <f>IF(TONGHOP!V469="","",IF(OR(TONGHOP!O469="KTHP",TONGHOP!O469="ThiTN"),TONGHOP!V469,""))</f>
        <v/>
      </c>
      <c r="F469" s="73" t="str">
        <f t="shared" si="14"/>
        <v/>
      </c>
      <c r="G469" s="74" t="str">
        <f>IF(TONGHOP!W469="","",IF(OR(TONGHOP!O469="KTHP",TONGHOP!O469="ThiTN"),TONGHOP!W469,""))</f>
        <v/>
      </c>
      <c r="H469" s="73" t="str">
        <f t="shared" si="15"/>
        <v/>
      </c>
    </row>
    <row r="470" spans="1:8" ht="15.95" customHeight="1">
      <c r="A470" s="72" t="str">
        <f>IF(TONGHOP!E470="","",TONGHOP!E470)</f>
        <v/>
      </c>
      <c r="B470" s="68" t="str">
        <f>IF(TONGHOP!B470="","",TONGHOP!B470)</f>
        <v/>
      </c>
      <c r="C470" s="68" t="str">
        <f>IF(TONGHOP!C470="","",TONGHOP!C470)</f>
        <v/>
      </c>
      <c r="D470" s="73" t="str">
        <f>IF(TONGHOP!Q470="","",TONGHOP!Q470)</f>
        <v/>
      </c>
      <c r="E470" s="74" t="str">
        <f>IF(TONGHOP!V470="","",IF(OR(TONGHOP!O470="KTHP",TONGHOP!O470="ThiTN"),TONGHOP!V470,""))</f>
        <v/>
      </c>
      <c r="F470" s="73" t="str">
        <f t="shared" si="14"/>
        <v/>
      </c>
      <c r="G470" s="74" t="str">
        <f>IF(TONGHOP!W470="","",IF(OR(TONGHOP!O470="KTHP",TONGHOP!O470="ThiTN"),TONGHOP!W470,""))</f>
        <v/>
      </c>
      <c r="H470" s="73" t="str">
        <f t="shared" si="15"/>
        <v/>
      </c>
    </row>
    <row r="471" spans="1:8" ht="15.95" customHeight="1">
      <c r="A471" s="72" t="str">
        <f>IF(TONGHOP!E471="","",TONGHOP!E471)</f>
        <v/>
      </c>
      <c r="B471" s="68" t="str">
        <f>IF(TONGHOP!B471="","",TONGHOP!B471)</f>
        <v/>
      </c>
      <c r="C471" s="68" t="str">
        <f>IF(TONGHOP!C471="","",TONGHOP!C471)</f>
        <v/>
      </c>
      <c r="D471" s="73" t="str">
        <f>IF(TONGHOP!Q471="","",TONGHOP!Q471)</f>
        <v/>
      </c>
      <c r="E471" s="74" t="str">
        <f>IF(TONGHOP!V471="","",IF(OR(TONGHOP!O471="KTHP",TONGHOP!O471="ThiTN"),TONGHOP!V471,""))</f>
        <v/>
      </c>
      <c r="F471" s="73" t="str">
        <f t="shared" si="14"/>
        <v/>
      </c>
      <c r="G471" s="74" t="str">
        <f>IF(TONGHOP!W471="","",IF(OR(TONGHOP!O471="KTHP",TONGHOP!O471="ThiTN"),TONGHOP!W471,""))</f>
        <v/>
      </c>
      <c r="H471" s="73" t="str">
        <f t="shared" si="15"/>
        <v/>
      </c>
    </row>
    <row r="472" spans="1:8" ht="15.95" customHeight="1">
      <c r="A472" s="72" t="str">
        <f>IF(TONGHOP!E472="","",TONGHOP!E472)</f>
        <v/>
      </c>
      <c r="B472" s="68" t="str">
        <f>IF(TONGHOP!B472="","",TONGHOP!B472)</f>
        <v/>
      </c>
      <c r="C472" s="68" t="str">
        <f>IF(TONGHOP!C472="","",TONGHOP!C472)</f>
        <v/>
      </c>
      <c r="D472" s="73" t="str">
        <f>IF(TONGHOP!Q472="","",TONGHOP!Q472)</f>
        <v/>
      </c>
      <c r="E472" s="74" t="str">
        <f>IF(TONGHOP!V472="","",IF(OR(TONGHOP!O472="KTHP",TONGHOP!O472="ThiTN"),TONGHOP!V472,""))</f>
        <v/>
      </c>
      <c r="F472" s="73" t="str">
        <f t="shared" si="14"/>
        <v/>
      </c>
      <c r="G472" s="74" t="str">
        <f>IF(TONGHOP!W472="","",IF(OR(TONGHOP!O472="KTHP",TONGHOP!O472="ThiTN"),TONGHOP!W472,""))</f>
        <v/>
      </c>
      <c r="H472" s="73" t="str">
        <f t="shared" si="15"/>
        <v/>
      </c>
    </row>
    <row r="473" spans="1:8" ht="15.95" customHeight="1">
      <c r="A473" s="72" t="str">
        <f>IF(TONGHOP!E473="","",TONGHOP!E473)</f>
        <v/>
      </c>
      <c r="B473" s="68" t="str">
        <f>IF(TONGHOP!B473="","",TONGHOP!B473)</f>
        <v/>
      </c>
      <c r="C473" s="68" t="str">
        <f>IF(TONGHOP!C473="","",TONGHOP!C473)</f>
        <v/>
      </c>
      <c r="D473" s="73" t="str">
        <f>IF(TONGHOP!Q473="","",TONGHOP!Q473)</f>
        <v/>
      </c>
      <c r="E473" s="74" t="str">
        <f>IF(TONGHOP!V473="","",IF(OR(TONGHOP!O473="KTHP",TONGHOP!O473="ThiTN"),TONGHOP!V473,""))</f>
        <v/>
      </c>
      <c r="F473" s="73" t="str">
        <f t="shared" si="14"/>
        <v/>
      </c>
      <c r="G473" s="74" t="str">
        <f>IF(TONGHOP!W473="","",IF(OR(TONGHOP!O473="KTHP",TONGHOP!O473="ThiTN"),TONGHOP!W473,""))</f>
        <v/>
      </c>
      <c r="H473" s="73" t="str">
        <f t="shared" si="15"/>
        <v/>
      </c>
    </row>
    <row r="474" spans="1:8" ht="15.95" customHeight="1">
      <c r="A474" s="72" t="str">
        <f>IF(TONGHOP!E474="","",TONGHOP!E474)</f>
        <v/>
      </c>
      <c r="B474" s="68" t="str">
        <f>IF(TONGHOP!B474="","",TONGHOP!B474)</f>
        <v/>
      </c>
      <c r="C474" s="68" t="str">
        <f>IF(TONGHOP!C474="","",TONGHOP!C474)</f>
        <v/>
      </c>
      <c r="D474" s="73" t="str">
        <f>IF(TONGHOP!Q474="","",TONGHOP!Q474)</f>
        <v/>
      </c>
      <c r="E474" s="74" t="str">
        <f>IF(TONGHOP!V474="","",IF(OR(TONGHOP!O474="KTHP",TONGHOP!O474="ThiTN"),TONGHOP!V474,""))</f>
        <v/>
      </c>
      <c r="F474" s="73" t="str">
        <f t="shared" si="14"/>
        <v/>
      </c>
      <c r="G474" s="74" t="str">
        <f>IF(TONGHOP!W474="","",IF(OR(TONGHOP!O474="KTHP",TONGHOP!O474="ThiTN"),TONGHOP!W474,""))</f>
        <v/>
      </c>
      <c r="H474" s="73" t="str">
        <f t="shared" si="15"/>
        <v/>
      </c>
    </row>
    <row r="475" spans="1:8" ht="15.95" customHeight="1">
      <c r="A475" s="72" t="str">
        <f>IF(TONGHOP!E475="","",TONGHOP!E475)</f>
        <v/>
      </c>
      <c r="B475" s="68" t="str">
        <f>IF(TONGHOP!B475="","",TONGHOP!B475)</f>
        <v/>
      </c>
      <c r="C475" s="68" t="str">
        <f>IF(TONGHOP!C475="","",TONGHOP!C475)</f>
        <v/>
      </c>
      <c r="D475" s="73" t="str">
        <f>IF(TONGHOP!Q475="","",TONGHOP!Q475)</f>
        <v/>
      </c>
      <c r="E475" s="74" t="str">
        <f>IF(TONGHOP!V475="","",IF(OR(TONGHOP!O475="KTHP",TONGHOP!O475="ThiTN"),TONGHOP!V475,""))</f>
        <v/>
      </c>
      <c r="F475" s="73" t="str">
        <f t="shared" si="14"/>
        <v/>
      </c>
      <c r="G475" s="74" t="str">
        <f>IF(TONGHOP!W475="","",IF(OR(TONGHOP!O475="KTHP",TONGHOP!O475="ThiTN"),TONGHOP!W475,""))</f>
        <v/>
      </c>
      <c r="H475" s="73" t="str">
        <f t="shared" si="15"/>
        <v/>
      </c>
    </row>
    <row r="476" spans="1:8" ht="15.95" customHeight="1">
      <c r="A476" s="72" t="str">
        <f>IF(TONGHOP!E476="","",TONGHOP!E476)</f>
        <v/>
      </c>
      <c r="B476" s="68" t="str">
        <f>IF(TONGHOP!B476="","",TONGHOP!B476)</f>
        <v/>
      </c>
      <c r="C476" s="68" t="str">
        <f>IF(TONGHOP!C476="","",TONGHOP!C476)</f>
        <v/>
      </c>
      <c r="D476" s="73" t="str">
        <f>IF(TONGHOP!Q476="","",TONGHOP!Q476)</f>
        <v/>
      </c>
      <c r="E476" s="74" t="str">
        <f>IF(TONGHOP!V476="","",IF(OR(TONGHOP!O476="KTHP",TONGHOP!O476="ThiTN"),TONGHOP!V476,""))</f>
        <v/>
      </c>
      <c r="F476" s="73" t="str">
        <f t="shared" si="14"/>
        <v/>
      </c>
      <c r="G476" s="74" t="str">
        <f>IF(TONGHOP!W476="","",IF(OR(TONGHOP!O476="KTHP",TONGHOP!O476="ThiTN"),TONGHOP!W476,""))</f>
        <v/>
      </c>
      <c r="H476" s="73" t="str">
        <f t="shared" si="15"/>
        <v/>
      </c>
    </row>
    <row r="477" spans="1:8" ht="15.95" customHeight="1">
      <c r="A477" s="72" t="str">
        <f>IF(TONGHOP!E477="","",TONGHOP!E477)</f>
        <v/>
      </c>
      <c r="B477" s="68" t="str">
        <f>IF(TONGHOP!B477="","",TONGHOP!B477)</f>
        <v/>
      </c>
      <c r="C477" s="68" t="str">
        <f>IF(TONGHOP!C477="","",TONGHOP!C477)</f>
        <v/>
      </c>
      <c r="D477" s="73" t="str">
        <f>IF(TONGHOP!Q477="","",TONGHOP!Q477)</f>
        <v/>
      </c>
      <c r="E477" s="74" t="str">
        <f>IF(TONGHOP!V477="","",IF(OR(TONGHOP!O477="KTHP",TONGHOP!O477="ThiTN"),TONGHOP!V477,""))</f>
        <v/>
      </c>
      <c r="F477" s="73" t="str">
        <f t="shared" si="14"/>
        <v/>
      </c>
      <c r="G477" s="74" t="str">
        <f>IF(TONGHOP!W477="","",IF(OR(TONGHOP!O477="KTHP",TONGHOP!O477="ThiTN"),TONGHOP!W477,""))</f>
        <v/>
      </c>
      <c r="H477" s="73" t="str">
        <f t="shared" si="15"/>
        <v/>
      </c>
    </row>
    <row r="478" spans="1:8" ht="15.95" customHeight="1">
      <c r="A478" s="72" t="str">
        <f>IF(TONGHOP!E478="","",TONGHOP!E478)</f>
        <v/>
      </c>
      <c r="B478" s="68" t="str">
        <f>IF(TONGHOP!B478="","",TONGHOP!B478)</f>
        <v/>
      </c>
      <c r="C478" s="68" t="str">
        <f>IF(TONGHOP!C478="","",TONGHOP!C478)</f>
        <v/>
      </c>
      <c r="D478" s="73" t="str">
        <f>IF(TONGHOP!Q478="","",TONGHOP!Q478)</f>
        <v/>
      </c>
      <c r="E478" s="74" t="str">
        <f>IF(TONGHOP!V478="","",IF(OR(TONGHOP!O478="KTHP",TONGHOP!O478="ThiTN"),TONGHOP!V478,""))</f>
        <v/>
      </c>
      <c r="F478" s="73" t="str">
        <f t="shared" si="14"/>
        <v/>
      </c>
      <c r="G478" s="74" t="str">
        <f>IF(TONGHOP!W478="","",IF(OR(TONGHOP!O478="KTHP",TONGHOP!O478="ThiTN"),TONGHOP!W478,""))</f>
        <v/>
      </c>
      <c r="H478" s="73" t="str">
        <f t="shared" si="15"/>
        <v/>
      </c>
    </row>
    <row r="479" spans="1:8" ht="15.95" customHeight="1">
      <c r="A479" s="72" t="str">
        <f>IF(TONGHOP!E479="","",TONGHOP!E479)</f>
        <v/>
      </c>
      <c r="B479" s="68" t="str">
        <f>IF(TONGHOP!B479="","",TONGHOP!B479)</f>
        <v/>
      </c>
      <c r="C479" s="68" t="str">
        <f>IF(TONGHOP!C479="","",TONGHOP!C479)</f>
        <v/>
      </c>
      <c r="D479" s="73" t="str">
        <f>IF(TONGHOP!Q479="","",TONGHOP!Q479)</f>
        <v/>
      </c>
      <c r="E479" s="74" t="str">
        <f>IF(TONGHOP!V479="","",IF(OR(TONGHOP!O479="KTHP",TONGHOP!O479="ThiTN"),TONGHOP!V479,""))</f>
        <v/>
      </c>
      <c r="F479" s="73" t="str">
        <f t="shared" si="14"/>
        <v/>
      </c>
      <c r="G479" s="74" t="str">
        <f>IF(TONGHOP!W479="","",IF(OR(TONGHOP!O479="KTHP",TONGHOP!O479="ThiTN"),TONGHOP!W479,""))</f>
        <v/>
      </c>
      <c r="H479" s="73" t="str">
        <f t="shared" si="15"/>
        <v/>
      </c>
    </row>
    <row r="480" spans="1:8" ht="15.95" customHeight="1">
      <c r="A480" s="72" t="str">
        <f>IF(TONGHOP!E480="","",TONGHOP!E480)</f>
        <v/>
      </c>
      <c r="B480" s="68" t="str">
        <f>IF(TONGHOP!B480="","",TONGHOP!B480)</f>
        <v/>
      </c>
      <c r="C480" s="68" t="str">
        <f>IF(TONGHOP!C480="","",TONGHOP!C480)</f>
        <v/>
      </c>
      <c r="D480" s="73" t="str">
        <f>IF(TONGHOP!Q480="","",TONGHOP!Q480)</f>
        <v/>
      </c>
      <c r="E480" s="74" t="str">
        <f>IF(TONGHOP!V480="","",IF(OR(TONGHOP!O480="KTHP",TONGHOP!O480="ThiTN"),TONGHOP!V480,""))</f>
        <v/>
      </c>
      <c r="F480" s="73" t="str">
        <f t="shared" si="14"/>
        <v/>
      </c>
      <c r="G480" s="74" t="str">
        <f>IF(TONGHOP!W480="","",IF(OR(TONGHOP!O480="KTHP",TONGHOP!O480="ThiTN"),TONGHOP!W480,""))</f>
        <v/>
      </c>
      <c r="H480" s="73" t="str">
        <f t="shared" si="15"/>
        <v/>
      </c>
    </row>
    <row r="481" spans="1:8" ht="15.95" customHeight="1">
      <c r="A481" s="72" t="str">
        <f>IF(TONGHOP!E481="","",TONGHOP!E481)</f>
        <v/>
      </c>
      <c r="B481" s="68" t="str">
        <f>IF(TONGHOP!B481="","",TONGHOP!B481)</f>
        <v/>
      </c>
      <c r="C481" s="68" t="str">
        <f>IF(TONGHOP!C481="","",TONGHOP!C481)</f>
        <v/>
      </c>
      <c r="D481" s="73" t="str">
        <f>IF(TONGHOP!Q481="","",TONGHOP!Q481)</f>
        <v/>
      </c>
      <c r="E481" s="74" t="str">
        <f>IF(TONGHOP!V481="","",IF(OR(TONGHOP!O481="KTHP",TONGHOP!O481="ThiTN"),TONGHOP!V481,""))</f>
        <v/>
      </c>
      <c r="F481" s="73" t="str">
        <f t="shared" si="14"/>
        <v/>
      </c>
      <c r="G481" s="74" t="str">
        <f>IF(TONGHOP!W481="","",IF(OR(TONGHOP!O481="KTHP",TONGHOP!O481="ThiTN"),TONGHOP!W481,""))</f>
        <v/>
      </c>
      <c r="H481" s="73" t="str">
        <f t="shared" si="15"/>
        <v/>
      </c>
    </row>
    <row r="482" spans="1:8" ht="15.95" customHeight="1">
      <c r="A482" s="72" t="str">
        <f>IF(TONGHOP!E482="","",TONGHOP!E482)</f>
        <v/>
      </c>
      <c r="B482" s="68" t="str">
        <f>IF(TONGHOP!B482="","",TONGHOP!B482)</f>
        <v/>
      </c>
      <c r="C482" s="68" t="str">
        <f>IF(TONGHOP!C482="","",TONGHOP!C482)</f>
        <v/>
      </c>
      <c r="D482" s="73" t="str">
        <f>IF(TONGHOP!Q482="","",TONGHOP!Q482)</f>
        <v/>
      </c>
      <c r="E482" s="74" t="str">
        <f>IF(TONGHOP!V482="","",IF(OR(TONGHOP!O482="KTHP",TONGHOP!O482="ThiTN"),TONGHOP!V482,""))</f>
        <v/>
      </c>
      <c r="F482" s="73" t="str">
        <f t="shared" si="14"/>
        <v/>
      </c>
      <c r="G482" s="74" t="str">
        <f>IF(TONGHOP!W482="","",IF(OR(TONGHOP!O482="KTHP",TONGHOP!O482="ThiTN"),TONGHOP!W482,""))</f>
        <v/>
      </c>
      <c r="H482" s="73" t="str">
        <f t="shared" si="15"/>
        <v/>
      </c>
    </row>
    <row r="483" spans="1:8" ht="15.95" customHeight="1">
      <c r="A483" s="72" t="str">
        <f>IF(TONGHOP!E483="","",TONGHOP!E483)</f>
        <v/>
      </c>
      <c r="B483" s="68" t="str">
        <f>IF(TONGHOP!B483="","",TONGHOP!B483)</f>
        <v/>
      </c>
      <c r="C483" s="68" t="str">
        <f>IF(TONGHOP!C483="","",TONGHOP!C483)</f>
        <v/>
      </c>
      <c r="D483" s="73" t="str">
        <f>IF(TONGHOP!Q483="","",TONGHOP!Q483)</f>
        <v/>
      </c>
      <c r="E483" s="74" t="str">
        <f>IF(TONGHOP!V483="","",IF(OR(TONGHOP!O483="KTHP",TONGHOP!O483="ThiTN"),TONGHOP!V483,""))</f>
        <v/>
      </c>
      <c r="F483" s="73" t="str">
        <f t="shared" si="14"/>
        <v/>
      </c>
      <c r="G483" s="74" t="str">
        <f>IF(TONGHOP!W483="","",IF(OR(TONGHOP!O483="KTHP",TONGHOP!O483="ThiTN"),TONGHOP!W483,""))</f>
        <v/>
      </c>
      <c r="H483" s="73" t="str">
        <f t="shared" si="15"/>
        <v/>
      </c>
    </row>
    <row r="484" spans="1:8" ht="15.95" customHeight="1">
      <c r="A484" s="72" t="str">
        <f>IF(TONGHOP!E484="","",TONGHOP!E484)</f>
        <v/>
      </c>
      <c r="B484" s="68" t="str">
        <f>IF(TONGHOP!B484="","",TONGHOP!B484)</f>
        <v/>
      </c>
      <c r="C484" s="68" t="str">
        <f>IF(TONGHOP!C484="","",TONGHOP!C484)</f>
        <v/>
      </c>
      <c r="D484" s="73" t="str">
        <f>IF(TONGHOP!Q484="","",TONGHOP!Q484)</f>
        <v/>
      </c>
      <c r="E484" s="74" t="str">
        <f>IF(TONGHOP!V484="","",IF(OR(TONGHOP!O484="KTHP",TONGHOP!O484="ThiTN"),TONGHOP!V484,""))</f>
        <v/>
      </c>
      <c r="F484" s="73" t="str">
        <f t="shared" si="14"/>
        <v/>
      </c>
      <c r="G484" s="74" t="str">
        <f>IF(TONGHOP!W484="","",IF(OR(TONGHOP!O484="KTHP",TONGHOP!O484="ThiTN"),TONGHOP!W484,""))</f>
        <v/>
      </c>
      <c r="H484" s="73" t="str">
        <f t="shared" si="15"/>
        <v/>
      </c>
    </row>
    <row r="485" spans="1:8" ht="15.95" customHeight="1">
      <c r="A485" s="72" t="str">
        <f>IF(TONGHOP!E485="","",TONGHOP!E485)</f>
        <v/>
      </c>
      <c r="B485" s="68" t="str">
        <f>IF(TONGHOP!B485="","",TONGHOP!B485)</f>
        <v/>
      </c>
      <c r="C485" s="68" t="str">
        <f>IF(TONGHOP!C485="","",TONGHOP!C485)</f>
        <v/>
      </c>
      <c r="D485" s="73" t="str">
        <f>IF(TONGHOP!Q485="","",TONGHOP!Q485)</f>
        <v/>
      </c>
      <c r="E485" s="74" t="str">
        <f>IF(TONGHOP!V485="","",IF(OR(TONGHOP!O485="KTHP",TONGHOP!O485="ThiTN"),TONGHOP!V485,""))</f>
        <v/>
      </c>
      <c r="F485" s="73" t="str">
        <f t="shared" si="14"/>
        <v/>
      </c>
      <c r="G485" s="74" t="str">
        <f>IF(TONGHOP!W485="","",IF(OR(TONGHOP!O485="KTHP",TONGHOP!O485="ThiTN"),TONGHOP!W485,""))</f>
        <v/>
      </c>
      <c r="H485" s="73" t="str">
        <f t="shared" si="15"/>
        <v/>
      </c>
    </row>
    <row r="486" spans="1:8" ht="15.95" customHeight="1">
      <c r="A486" s="72" t="str">
        <f>IF(TONGHOP!E486="","",TONGHOP!E486)</f>
        <v/>
      </c>
      <c r="B486" s="68" t="str">
        <f>IF(TONGHOP!B486="","",TONGHOP!B486)</f>
        <v/>
      </c>
      <c r="C486" s="68" t="str">
        <f>IF(TONGHOP!C486="","",TONGHOP!C486)</f>
        <v/>
      </c>
      <c r="D486" s="73" t="str">
        <f>IF(TONGHOP!Q486="","",TONGHOP!Q486)</f>
        <v/>
      </c>
      <c r="E486" s="74" t="str">
        <f>IF(TONGHOP!V486="","",IF(OR(TONGHOP!O486="KTHP",TONGHOP!O486="ThiTN"),TONGHOP!V486,""))</f>
        <v/>
      </c>
      <c r="F486" s="73" t="str">
        <f t="shared" si="14"/>
        <v/>
      </c>
      <c r="G486" s="74" t="str">
        <f>IF(TONGHOP!W486="","",IF(OR(TONGHOP!O486="KTHP",TONGHOP!O486="ThiTN"),TONGHOP!W486,""))</f>
        <v/>
      </c>
      <c r="H486" s="73" t="str">
        <f t="shared" si="15"/>
        <v/>
      </c>
    </row>
    <row r="487" spans="1:8" ht="15.95" customHeight="1">
      <c r="A487" s="72" t="str">
        <f>IF(TONGHOP!E487="","",TONGHOP!E487)</f>
        <v/>
      </c>
      <c r="B487" s="68" t="str">
        <f>IF(TONGHOP!B487="","",TONGHOP!B487)</f>
        <v/>
      </c>
      <c r="C487" s="68" t="str">
        <f>IF(TONGHOP!C487="","",TONGHOP!C487)</f>
        <v/>
      </c>
      <c r="D487" s="73" t="str">
        <f>IF(TONGHOP!Q487="","",TONGHOP!Q487)</f>
        <v/>
      </c>
      <c r="E487" s="74" t="str">
        <f>IF(TONGHOP!V487="","",IF(OR(TONGHOP!O487="KTHP",TONGHOP!O487="ThiTN"),TONGHOP!V487,""))</f>
        <v/>
      </c>
      <c r="F487" s="73" t="str">
        <f t="shared" si="14"/>
        <v/>
      </c>
      <c r="G487" s="74" t="str">
        <f>IF(TONGHOP!W487="","",IF(OR(TONGHOP!O487="KTHP",TONGHOP!O487="ThiTN"),TONGHOP!W487,""))</f>
        <v/>
      </c>
      <c r="H487" s="73" t="str">
        <f t="shared" si="15"/>
        <v/>
      </c>
    </row>
    <row r="488" spans="1:8" ht="15.95" customHeight="1">
      <c r="A488" s="72" t="str">
        <f>IF(TONGHOP!E488="","",TONGHOP!E488)</f>
        <v/>
      </c>
      <c r="B488" s="68" t="str">
        <f>IF(TONGHOP!B488="","",TONGHOP!B488)</f>
        <v/>
      </c>
      <c r="C488" s="68" t="str">
        <f>IF(TONGHOP!C488="","",TONGHOP!C488)</f>
        <v/>
      </c>
      <c r="D488" s="73" t="str">
        <f>IF(TONGHOP!Q488="","",TONGHOP!Q488)</f>
        <v/>
      </c>
      <c r="E488" s="74" t="str">
        <f>IF(TONGHOP!V488="","",IF(OR(TONGHOP!O488="KTHP",TONGHOP!O488="ThiTN"),TONGHOP!V488,""))</f>
        <v/>
      </c>
      <c r="F488" s="73" t="str">
        <f t="shared" si="14"/>
        <v/>
      </c>
      <c r="G488" s="74" t="str">
        <f>IF(TONGHOP!W488="","",IF(OR(TONGHOP!O488="KTHP",TONGHOP!O488="ThiTN"),TONGHOP!W488,""))</f>
        <v/>
      </c>
      <c r="H488" s="73" t="str">
        <f t="shared" si="15"/>
        <v/>
      </c>
    </row>
    <row r="489" spans="1:8" ht="15.95" customHeight="1">
      <c r="A489" s="72" t="str">
        <f>IF(TONGHOP!E489="","",TONGHOP!E489)</f>
        <v/>
      </c>
      <c r="B489" s="68" t="str">
        <f>IF(TONGHOP!B489="","",TONGHOP!B489)</f>
        <v/>
      </c>
      <c r="C489" s="68" t="str">
        <f>IF(TONGHOP!C489="","",TONGHOP!C489)</f>
        <v/>
      </c>
      <c r="D489" s="73" t="str">
        <f>IF(TONGHOP!Q489="","",TONGHOP!Q489)</f>
        <v/>
      </c>
      <c r="E489" s="74" t="str">
        <f>IF(TONGHOP!V489="","",IF(OR(TONGHOP!O489="KTHP",TONGHOP!O489="ThiTN"),TONGHOP!V489,""))</f>
        <v/>
      </c>
      <c r="F489" s="73" t="str">
        <f t="shared" si="14"/>
        <v/>
      </c>
      <c r="G489" s="74" t="str">
        <f>IF(TONGHOP!W489="","",IF(OR(TONGHOP!O489="KTHP",TONGHOP!O489="ThiTN"),TONGHOP!W489,""))</f>
        <v/>
      </c>
      <c r="H489" s="73" t="str">
        <f t="shared" si="15"/>
        <v/>
      </c>
    </row>
    <row r="490" spans="1:8" ht="15.95" customHeight="1">
      <c r="A490" s="72" t="str">
        <f>IF(TONGHOP!E490="","",TONGHOP!E490)</f>
        <v/>
      </c>
      <c r="B490" s="68" t="str">
        <f>IF(TONGHOP!B490="","",TONGHOP!B490)</f>
        <v/>
      </c>
      <c r="C490" s="68" t="str">
        <f>IF(TONGHOP!C490="","",TONGHOP!C490)</f>
        <v/>
      </c>
      <c r="D490" s="73" t="str">
        <f>IF(TONGHOP!Q490="","",TONGHOP!Q490)</f>
        <v/>
      </c>
      <c r="E490" s="74" t="str">
        <f>IF(TONGHOP!V490="","",IF(OR(TONGHOP!O490="KTHP",TONGHOP!O490="ThiTN"),TONGHOP!V490,""))</f>
        <v/>
      </c>
      <c r="F490" s="73" t="str">
        <f t="shared" si="14"/>
        <v/>
      </c>
      <c r="G490" s="74" t="str">
        <f>IF(TONGHOP!W490="","",IF(OR(TONGHOP!O490="KTHP",TONGHOP!O490="ThiTN"),TONGHOP!W490,""))</f>
        <v/>
      </c>
      <c r="H490" s="73" t="str">
        <f t="shared" si="15"/>
        <v/>
      </c>
    </row>
    <row r="491" spans="1:8" ht="15.95" customHeight="1">
      <c r="A491" s="72" t="str">
        <f>IF(TONGHOP!E491="","",TONGHOP!E491)</f>
        <v/>
      </c>
      <c r="B491" s="68" t="str">
        <f>IF(TONGHOP!B491="","",TONGHOP!B491)</f>
        <v/>
      </c>
      <c r="C491" s="68" t="str">
        <f>IF(TONGHOP!C491="","",TONGHOP!C491)</f>
        <v/>
      </c>
      <c r="D491" s="73" t="str">
        <f>IF(TONGHOP!Q491="","",TONGHOP!Q491)</f>
        <v/>
      </c>
      <c r="E491" s="74" t="str">
        <f>IF(TONGHOP!V491="","",IF(OR(TONGHOP!O491="KTHP",TONGHOP!O491="ThiTN"),TONGHOP!V491,""))</f>
        <v/>
      </c>
      <c r="F491" s="73" t="str">
        <f t="shared" si="14"/>
        <v/>
      </c>
      <c r="G491" s="74" t="str">
        <f>IF(TONGHOP!W491="","",IF(OR(TONGHOP!O491="KTHP",TONGHOP!O491="ThiTN"),TONGHOP!W491,""))</f>
        <v/>
      </c>
      <c r="H491" s="73" t="str">
        <f t="shared" si="15"/>
        <v/>
      </c>
    </row>
    <row r="492" spans="1:8" ht="15.95" customHeight="1">
      <c r="A492" s="72" t="str">
        <f>IF(TONGHOP!E492="","",TONGHOP!E492)</f>
        <v/>
      </c>
      <c r="B492" s="68" t="str">
        <f>IF(TONGHOP!B492="","",TONGHOP!B492)</f>
        <v/>
      </c>
      <c r="C492" s="68" t="str">
        <f>IF(TONGHOP!C492="","",TONGHOP!C492)</f>
        <v/>
      </c>
      <c r="D492" s="73" t="str">
        <f>IF(TONGHOP!Q492="","",TONGHOP!Q492)</f>
        <v/>
      </c>
      <c r="E492" s="74" t="str">
        <f>IF(TONGHOP!V492="","",IF(OR(TONGHOP!O492="KTHP",TONGHOP!O492="ThiTN"),TONGHOP!V492,""))</f>
        <v/>
      </c>
      <c r="F492" s="73" t="str">
        <f t="shared" si="14"/>
        <v/>
      </c>
      <c r="G492" s="74" t="str">
        <f>IF(TONGHOP!W492="","",IF(OR(TONGHOP!O492="KTHP",TONGHOP!O492="ThiTN"),TONGHOP!W492,""))</f>
        <v/>
      </c>
      <c r="H492" s="73" t="str">
        <f t="shared" si="15"/>
        <v/>
      </c>
    </row>
    <row r="493" spans="1:8" ht="15.95" customHeight="1">
      <c r="A493" s="72" t="str">
        <f>IF(TONGHOP!E493="","",TONGHOP!E493)</f>
        <v/>
      </c>
      <c r="B493" s="68" t="str">
        <f>IF(TONGHOP!B493="","",TONGHOP!B493)</f>
        <v/>
      </c>
      <c r="C493" s="68" t="str">
        <f>IF(TONGHOP!C493="","",TONGHOP!C493)</f>
        <v/>
      </c>
      <c r="D493" s="73" t="str">
        <f>IF(TONGHOP!Q493="","",TONGHOP!Q493)</f>
        <v/>
      </c>
      <c r="E493" s="74" t="str">
        <f>IF(TONGHOP!V493="","",IF(OR(TONGHOP!O493="KTHP",TONGHOP!O493="ThiTN"),TONGHOP!V493,""))</f>
        <v/>
      </c>
      <c r="F493" s="73" t="str">
        <f t="shared" si="14"/>
        <v/>
      </c>
      <c r="G493" s="74" t="str">
        <f>IF(TONGHOP!W493="","",IF(OR(TONGHOP!O493="KTHP",TONGHOP!O493="ThiTN"),TONGHOP!W493,""))</f>
        <v/>
      </c>
      <c r="H493" s="73" t="str">
        <f t="shared" si="15"/>
        <v/>
      </c>
    </row>
    <row r="494" spans="1:8" ht="15.95" customHeight="1">
      <c r="A494" s="72" t="str">
        <f>IF(TONGHOP!E494="","",TONGHOP!E494)</f>
        <v/>
      </c>
      <c r="B494" s="68" t="str">
        <f>IF(TONGHOP!B494="","",TONGHOP!B494)</f>
        <v/>
      </c>
      <c r="C494" s="68" t="str">
        <f>IF(TONGHOP!C494="","",TONGHOP!C494)</f>
        <v/>
      </c>
      <c r="D494" s="73" t="str">
        <f>IF(TONGHOP!Q494="","",TONGHOP!Q494)</f>
        <v/>
      </c>
      <c r="E494" s="74" t="str">
        <f>IF(TONGHOP!V494="","",IF(OR(TONGHOP!O494="KTHP",TONGHOP!O494="ThiTN"),TONGHOP!V494,""))</f>
        <v/>
      </c>
      <c r="F494" s="73" t="str">
        <f t="shared" si="14"/>
        <v/>
      </c>
      <c r="G494" s="74" t="str">
        <f>IF(TONGHOP!W494="","",IF(OR(TONGHOP!O494="KTHP",TONGHOP!O494="ThiTN"),TONGHOP!W494,""))</f>
        <v/>
      </c>
      <c r="H494" s="73" t="str">
        <f t="shared" si="15"/>
        <v/>
      </c>
    </row>
    <row r="495" spans="1:8" ht="15.95" customHeight="1">
      <c r="A495" s="72" t="str">
        <f>IF(TONGHOP!E495="","",TONGHOP!E495)</f>
        <v/>
      </c>
      <c r="B495" s="68" t="str">
        <f>IF(TONGHOP!B495="","",TONGHOP!B495)</f>
        <v/>
      </c>
      <c r="C495" s="68" t="str">
        <f>IF(TONGHOP!C495="","",TONGHOP!C495)</f>
        <v/>
      </c>
      <c r="D495" s="73" t="str">
        <f>IF(TONGHOP!Q495="","",TONGHOP!Q495)</f>
        <v/>
      </c>
      <c r="E495" s="74" t="str">
        <f>IF(TONGHOP!V495="","",IF(OR(TONGHOP!O495="KTHP",TONGHOP!O495="ThiTN"),TONGHOP!V495,""))</f>
        <v/>
      </c>
      <c r="F495" s="73" t="str">
        <f t="shared" si="14"/>
        <v/>
      </c>
      <c r="G495" s="74" t="str">
        <f>IF(TONGHOP!W495="","",IF(OR(TONGHOP!O495="KTHP",TONGHOP!O495="ThiTN"),TONGHOP!W495,""))</f>
        <v/>
      </c>
      <c r="H495" s="73" t="str">
        <f t="shared" si="15"/>
        <v/>
      </c>
    </row>
    <row r="496" spans="1:8" ht="15.95" customHeight="1">
      <c r="A496" s="72" t="str">
        <f>IF(TONGHOP!E496="","",TONGHOP!E496)</f>
        <v/>
      </c>
      <c r="B496" s="68" t="str">
        <f>IF(TONGHOP!B496="","",TONGHOP!B496)</f>
        <v/>
      </c>
      <c r="C496" s="68" t="str">
        <f>IF(TONGHOP!C496="","",TONGHOP!C496)</f>
        <v/>
      </c>
      <c r="D496" s="73" t="str">
        <f>IF(TONGHOP!Q496="","",TONGHOP!Q496)</f>
        <v/>
      </c>
      <c r="E496" s="74" t="str">
        <f>IF(TONGHOP!V496="","",IF(OR(TONGHOP!O496="KTHP",TONGHOP!O496="ThiTN"),TONGHOP!V496,""))</f>
        <v/>
      </c>
      <c r="F496" s="73" t="str">
        <f t="shared" si="14"/>
        <v/>
      </c>
      <c r="G496" s="74" t="str">
        <f>IF(TONGHOP!W496="","",IF(OR(TONGHOP!O496="KTHP",TONGHOP!O496="ThiTN"),TONGHOP!W496,""))</f>
        <v/>
      </c>
      <c r="H496" s="73" t="str">
        <f t="shared" si="15"/>
        <v/>
      </c>
    </row>
    <row r="497" spans="1:8" ht="15.95" customHeight="1">
      <c r="A497" s="72" t="str">
        <f>IF(TONGHOP!E497="","",TONGHOP!E497)</f>
        <v/>
      </c>
      <c r="B497" s="68" t="str">
        <f>IF(TONGHOP!B497="","",TONGHOP!B497)</f>
        <v/>
      </c>
      <c r="C497" s="68" t="str">
        <f>IF(TONGHOP!C497="","",TONGHOP!C497)</f>
        <v/>
      </c>
      <c r="D497" s="73" t="str">
        <f>IF(TONGHOP!Q497="","",TONGHOP!Q497)</f>
        <v/>
      </c>
      <c r="E497" s="74" t="str">
        <f>IF(TONGHOP!V497="","",IF(OR(TONGHOP!O497="KTHP",TONGHOP!O497="ThiTN"),TONGHOP!V497,""))</f>
        <v/>
      </c>
      <c r="F497" s="73" t="str">
        <f t="shared" si="14"/>
        <v/>
      </c>
      <c r="G497" s="74" t="str">
        <f>IF(TONGHOP!W497="","",IF(OR(TONGHOP!O497="KTHP",TONGHOP!O497="ThiTN"),TONGHOP!W497,""))</f>
        <v/>
      </c>
      <c r="H497" s="73" t="str">
        <f t="shared" si="15"/>
        <v/>
      </c>
    </row>
    <row r="498" spans="1:8" ht="15.95" customHeight="1">
      <c r="A498" s="72" t="str">
        <f>IF(TONGHOP!E498="","",TONGHOP!E498)</f>
        <v/>
      </c>
      <c r="B498" s="68" t="str">
        <f>IF(TONGHOP!B498="","",TONGHOP!B498)</f>
        <v/>
      </c>
      <c r="C498" s="68" t="str">
        <f>IF(TONGHOP!C498="","",TONGHOP!C498)</f>
        <v/>
      </c>
      <c r="D498" s="73" t="str">
        <f>IF(TONGHOP!Q498="","",TONGHOP!Q498)</f>
        <v/>
      </c>
      <c r="E498" s="74" t="str">
        <f>IF(TONGHOP!V498="","",IF(OR(TONGHOP!O498="KTHP",TONGHOP!O498="ThiTN"),TONGHOP!V498,""))</f>
        <v/>
      </c>
      <c r="F498" s="73" t="str">
        <f t="shared" si="14"/>
        <v/>
      </c>
      <c r="G498" s="74" t="str">
        <f>IF(TONGHOP!W498="","",IF(OR(TONGHOP!O498="KTHP",TONGHOP!O498="ThiTN"),TONGHOP!W498,""))</f>
        <v/>
      </c>
      <c r="H498" s="73" t="str">
        <f t="shared" si="15"/>
        <v/>
      </c>
    </row>
    <row r="499" spans="1:8" ht="15.95" customHeight="1">
      <c r="A499" s="72" t="str">
        <f>IF(TONGHOP!E499="","",TONGHOP!E499)</f>
        <v/>
      </c>
      <c r="B499" s="68" t="str">
        <f>IF(TONGHOP!B499="","",TONGHOP!B499)</f>
        <v/>
      </c>
      <c r="C499" s="68" t="str">
        <f>IF(TONGHOP!C499="","",TONGHOP!C499)</f>
        <v/>
      </c>
      <c r="D499" s="73" t="str">
        <f>IF(TONGHOP!Q499="","",TONGHOP!Q499)</f>
        <v/>
      </c>
      <c r="E499" s="74" t="str">
        <f>IF(TONGHOP!V499="","",IF(OR(TONGHOP!O499="KTHP",TONGHOP!O499="ThiTN"),TONGHOP!V499,""))</f>
        <v/>
      </c>
      <c r="F499" s="73" t="str">
        <f t="shared" si="14"/>
        <v/>
      </c>
      <c r="G499" s="74" t="str">
        <f>IF(TONGHOP!W499="","",IF(OR(TONGHOP!O499="KTHP",TONGHOP!O499="ThiTN"),TONGHOP!W499,""))</f>
        <v/>
      </c>
      <c r="H499" s="73" t="str">
        <f t="shared" si="15"/>
        <v/>
      </c>
    </row>
    <row r="500" spans="1:8" ht="15.95" customHeight="1">
      <c r="A500" s="72" t="str">
        <f>IF(TONGHOP!E500="","",TONGHOP!E500)</f>
        <v/>
      </c>
      <c r="B500" s="68" t="str">
        <f>IF(TONGHOP!B500="","",TONGHOP!B500)</f>
        <v/>
      </c>
      <c r="C500" s="68" t="str">
        <f>IF(TONGHOP!C500="","",TONGHOP!C500)</f>
        <v/>
      </c>
      <c r="D500" s="73" t="str">
        <f>IF(TONGHOP!Q500="","",TONGHOP!Q500)</f>
        <v/>
      </c>
      <c r="E500" s="74" t="str">
        <f>IF(TONGHOP!V500="","",IF(OR(TONGHOP!O500="KTHP",TONGHOP!O500="ThiTN"),TONGHOP!V500,""))</f>
        <v/>
      </c>
      <c r="F500" s="73" t="str">
        <f t="shared" si="14"/>
        <v/>
      </c>
      <c r="G500" s="74" t="str">
        <f>IF(TONGHOP!W500="","",IF(OR(TONGHOP!O500="KTHP",TONGHOP!O500="ThiTN"),TONGHOP!W500,""))</f>
        <v/>
      </c>
      <c r="H500" s="73" t="str">
        <f t="shared" si="15"/>
        <v/>
      </c>
    </row>
    <row r="501" spans="1:8" ht="15.95" customHeight="1">
      <c r="A501" s="72" t="str">
        <f>IF(TONGHOP!E501="","",TONGHOP!E501)</f>
        <v/>
      </c>
      <c r="B501" s="68" t="str">
        <f>IF(TONGHOP!B501="","",TONGHOP!B501)</f>
        <v/>
      </c>
      <c r="C501" s="68" t="str">
        <f>IF(TONGHOP!C501="","",TONGHOP!C501)</f>
        <v/>
      </c>
      <c r="D501" s="73" t="str">
        <f>IF(TONGHOP!Q501="","",TONGHOP!Q501)</f>
        <v/>
      </c>
      <c r="E501" s="74" t="str">
        <f>IF(TONGHOP!V501="","",IF(OR(TONGHOP!O501="KTHP",TONGHOP!O501="ThiTN"),TONGHOP!V501,""))</f>
        <v/>
      </c>
      <c r="F501" s="73" t="str">
        <f t="shared" si="14"/>
        <v/>
      </c>
      <c r="G501" s="74" t="str">
        <f>IF(TONGHOP!W501="","",IF(OR(TONGHOP!O501="KTHP",TONGHOP!O501="ThiTN"),TONGHOP!W501,""))</f>
        <v/>
      </c>
      <c r="H501" s="73" t="str">
        <f t="shared" si="15"/>
        <v/>
      </c>
    </row>
    <row r="502" spans="1:8" ht="15.95" customHeight="1">
      <c r="A502" s="72" t="str">
        <f>IF(TONGHOP!E502="","",TONGHOP!E502)</f>
        <v/>
      </c>
      <c r="B502" s="68" t="str">
        <f>IF(TONGHOP!B502="","",TONGHOP!B502)</f>
        <v/>
      </c>
      <c r="C502" s="68" t="str">
        <f>IF(TONGHOP!C502="","",TONGHOP!C502)</f>
        <v/>
      </c>
      <c r="D502" s="73" t="str">
        <f>IF(TONGHOP!Q502="","",TONGHOP!Q502)</f>
        <v/>
      </c>
      <c r="E502" s="74" t="str">
        <f>IF(TONGHOP!V502="","",IF(OR(TONGHOP!O502="KTHP",TONGHOP!O502="ThiTN"),TONGHOP!V502,""))</f>
        <v/>
      </c>
      <c r="F502" s="73" t="str">
        <f t="shared" si="14"/>
        <v/>
      </c>
      <c r="G502" s="74" t="str">
        <f>IF(TONGHOP!W502="","",IF(OR(TONGHOP!O502="KTHP",TONGHOP!O502="ThiTN"),TONGHOP!W502,""))</f>
        <v/>
      </c>
      <c r="H502" s="73" t="str">
        <f t="shared" si="15"/>
        <v/>
      </c>
    </row>
    <row r="503" spans="1:8" ht="15.95" customHeight="1">
      <c r="A503" s="72" t="str">
        <f>IF(TONGHOP!E503="","",TONGHOP!E503)</f>
        <v/>
      </c>
      <c r="B503" s="68" t="str">
        <f>IF(TONGHOP!B503="","",TONGHOP!B503)</f>
        <v/>
      </c>
      <c r="C503" s="68" t="str">
        <f>IF(TONGHOP!C503="","",TONGHOP!C503)</f>
        <v/>
      </c>
      <c r="D503" s="73" t="str">
        <f>IF(TONGHOP!Q503="","",TONGHOP!Q503)</f>
        <v/>
      </c>
      <c r="E503" s="74" t="str">
        <f>IF(TONGHOP!V503="","",IF(OR(TONGHOP!O503="KTHP",TONGHOP!O503="ThiTN"),TONGHOP!V503,""))</f>
        <v/>
      </c>
      <c r="F503" s="73" t="str">
        <f t="shared" si="14"/>
        <v/>
      </c>
      <c r="G503" s="74" t="str">
        <f>IF(TONGHOP!W503="","",IF(OR(TONGHOP!O503="KTHP",TONGHOP!O503="ThiTN"),TONGHOP!W503,""))</f>
        <v/>
      </c>
      <c r="H503" s="73" t="str">
        <f t="shared" si="15"/>
        <v/>
      </c>
    </row>
    <row r="504" spans="1:8" ht="15.95" customHeight="1">
      <c r="A504" s="72" t="str">
        <f>IF(TONGHOP!E504="","",TONGHOP!E504)</f>
        <v/>
      </c>
      <c r="B504" s="68" t="str">
        <f>IF(TONGHOP!B504="","",TONGHOP!B504)</f>
        <v/>
      </c>
      <c r="C504" s="68" t="str">
        <f>IF(TONGHOP!C504="","",TONGHOP!C504)</f>
        <v/>
      </c>
      <c r="D504" s="73" t="str">
        <f>IF(TONGHOP!Q504="","",TONGHOP!Q504)</f>
        <v/>
      </c>
      <c r="E504" s="74" t="str">
        <f>IF(TONGHOP!V504="","",IF(OR(TONGHOP!O504="KTHP",TONGHOP!O504="ThiTN"),TONGHOP!V504,""))</f>
        <v/>
      </c>
      <c r="F504" s="73" t="str">
        <f t="shared" si="14"/>
        <v/>
      </c>
      <c r="G504" s="74" t="str">
        <f>IF(TONGHOP!W504="","",IF(OR(TONGHOP!O504="KTHP",TONGHOP!O504="ThiTN"),TONGHOP!W504,""))</f>
        <v/>
      </c>
      <c r="H504" s="73" t="str">
        <f t="shared" si="15"/>
        <v/>
      </c>
    </row>
    <row r="505" spans="1:8" ht="15.95" customHeight="1">
      <c r="A505" s="72" t="str">
        <f>IF(TONGHOP!E505="","",TONGHOP!E505)</f>
        <v/>
      </c>
      <c r="B505" s="68" t="str">
        <f>IF(TONGHOP!B505="","",TONGHOP!B505)</f>
        <v/>
      </c>
      <c r="C505" s="68" t="str">
        <f>IF(TONGHOP!C505="","",TONGHOP!C505)</f>
        <v/>
      </c>
      <c r="D505" s="73" t="str">
        <f>IF(TONGHOP!Q505="","",TONGHOP!Q505)</f>
        <v/>
      </c>
      <c r="E505" s="74" t="str">
        <f>IF(TONGHOP!V505="","",IF(OR(TONGHOP!O505="KTHP",TONGHOP!O505="ThiTN"),TONGHOP!V505,""))</f>
        <v/>
      </c>
      <c r="F505" s="73" t="str">
        <f t="shared" si="14"/>
        <v/>
      </c>
      <c r="G505" s="74" t="str">
        <f>IF(TONGHOP!W505="","",IF(OR(TONGHOP!O505="KTHP",TONGHOP!O505="ThiTN"),TONGHOP!W505,""))</f>
        <v/>
      </c>
      <c r="H505" s="73" t="str">
        <f t="shared" si="15"/>
        <v/>
      </c>
    </row>
    <row r="506" spans="1:8" ht="15.95" customHeight="1">
      <c r="A506" s="72" t="str">
        <f>IF(TONGHOP!E506="","",TONGHOP!E506)</f>
        <v/>
      </c>
      <c r="B506" s="68" t="str">
        <f>IF(TONGHOP!B506="","",TONGHOP!B506)</f>
        <v/>
      </c>
      <c r="C506" s="68" t="str">
        <f>IF(TONGHOP!C506="","",TONGHOP!C506)</f>
        <v/>
      </c>
      <c r="D506" s="73" t="str">
        <f>IF(TONGHOP!Q506="","",TONGHOP!Q506)</f>
        <v/>
      </c>
      <c r="E506" s="74" t="str">
        <f>IF(TONGHOP!V506="","",IF(OR(TONGHOP!O506="KTHP",TONGHOP!O506="ThiTN"),TONGHOP!V506,""))</f>
        <v/>
      </c>
      <c r="F506" s="73" t="str">
        <f t="shared" si="14"/>
        <v/>
      </c>
      <c r="G506" s="74" t="str">
        <f>IF(TONGHOP!W506="","",IF(OR(TONGHOP!O506="KTHP",TONGHOP!O506="ThiTN"),TONGHOP!W506,""))</f>
        <v/>
      </c>
      <c r="H506" s="73" t="str">
        <f t="shared" si="15"/>
        <v/>
      </c>
    </row>
    <row r="507" spans="1:8" ht="15.95" customHeight="1">
      <c r="A507" s="72" t="str">
        <f>IF(TONGHOP!E507="","",TONGHOP!E507)</f>
        <v/>
      </c>
      <c r="B507" s="68" t="str">
        <f>IF(TONGHOP!B507="","",TONGHOP!B507)</f>
        <v/>
      </c>
      <c r="C507" s="68" t="str">
        <f>IF(TONGHOP!C507="","",TONGHOP!C507)</f>
        <v/>
      </c>
      <c r="D507" s="73" t="str">
        <f>IF(TONGHOP!Q507="","",TONGHOP!Q507)</f>
        <v/>
      </c>
      <c r="E507" s="74" t="str">
        <f>IF(TONGHOP!V507="","",IF(OR(TONGHOP!O507="KTHP",TONGHOP!O507="ThiTN"),TONGHOP!V507,""))</f>
        <v/>
      </c>
      <c r="F507" s="73" t="str">
        <f t="shared" si="14"/>
        <v/>
      </c>
      <c r="G507" s="74" t="str">
        <f>IF(TONGHOP!W507="","",IF(OR(TONGHOP!O507="KTHP",TONGHOP!O507="ThiTN"),TONGHOP!W507,""))</f>
        <v/>
      </c>
      <c r="H507" s="73" t="str">
        <f t="shared" si="15"/>
        <v/>
      </c>
    </row>
    <row r="508" spans="1:8" ht="15.95" customHeight="1">
      <c r="A508" s="72" t="str">
        <f>IF(TONGHOP!E508="","",TONGHOP!E508)</f>
        <v/>
      </c>
      <c r="B508" s="68" t="str">
        <f>IF(TONGHOP!B508="","",TONGHOP!B508)</f>
        <v/>
      </c>
      <c r="C508" s="68" t="str">
        <f>IF(TONGHOP!C508="","",TONGHOP!C508)</f>
        <v/>
      </c>
      <c r="D508" s="73" t="str">
        <f>IF(TONGHOP!Q508="","",TONGHOP!Q508)</f>
        <v/>
      </c>
      <c r="E508" s="74" t="str">
        <f>IF(TONGHOP!V508="","",IF(OR(TONGHOP!O508="KTHP",TONGHOP!O508="ThiTN"),TONGHOP!V508,""))</f>
        <v/>
      </c>
      <c r="F508" s="73" t="str">
        <f t="shared" si="14"/>
        <v/>
      </c>
      <c r="G508" s="74" t="str">
        <f>IF(TONGHOP!W508="","",IF(OR(TONGHOP!O508="KTHP",TONGHOP!O508="ThiTN"),TONGHOP!W508,""))</f>
        <v/>
      </c>
      <c r="H508" s="73" t="str">
        <f t="shared" si="15"/>
        <v/>
      </c>
    </row>
    <row r="509" spans="1:8" ht="15.95" customHeight="1">
      <c r="A509" s="72" t="str">
        <f>IF(TONGHOP!E509="","",TONGHOP!E509)</f>
        <v/>
      </c>
      <c r="B509" s="68" t="str">
        <f>IF(TONGHOP!B509="","",TONGHOP!B509)</f>
        <v/>
      </c>
      <c r="C509" s="68" t="str">
        <f>IF(TONGHOP!C509="","",TONGHOP!C509)</f>
        <v/>
      </c>
      <c r="D509" s="73" t="str">
        <f>IF(TONGHOP!Q509="","",TONGHOP!Q509)</f>
        <v/>
      </c>
      <c r="E509" s="74" t="str">
        <f>IF(TONGHOP!V509="","",IF(OR(TONGHOP!O509="KTHP",TONGHOP!O509="ThiTN"),TONGHOP!V509,""))</f>
        <v/>
      </c>
      <c r="F509" s="73" t="str">
        <f t="shared" si="14"/>
        <v/>
      </c>
      <c r="G509" s="74" t="str">
        <f>IF(TONGHOP!W509="","",IF(OR(TONGHOP!O509="KTHP",TONGHOP!O509="ThiTN"),TONGHOP!W509,""))</f>
        <v/>
      </c>
      <c r="H509" s="73" t="str">
        <f t="shared" si="15"/>
        <v/>
      </c>
    </row>
    <row r="510" spans="1:8" ht="15.95" customHeight="1">
      <c r="A510" s="72" t="str">
        <f>IF(TONGHOP!E510="","",TONGHOP!E510)</f>
        <v/>
      </c>
      <c r="B510" s="68" t="str">
        <f>IF(TONGHOP!B510="","",TONGHOP!B510)</f>
        <v/>
      </c>
      <c r="C510" s="68" t="str">
        <f>IF(TONGHOP!C510="","",TONGHOP!C510)</f>
        <v/>
      </c>
      <c r="D510" s="73" t="str">
        <f>IF(TONGHOP!Q510="","",TONGHOP!Q510)</f>
        <v/>
      </c>
      <c r="E510" s="74" t="str">
        <f>IF(TONGHOP!V510="","",IF(OR(TONGHOP!O510="KTHP",TONGHOP!O510="ThiTN"),TONGHOP!V510,""))</f>
        <v/>
      </c>
      <c r="F510" s="73" t="str">
        <f t="shared" si="14"/>
        <v/>
      </c>
      <c r="G510" s="74" t="str">
        <f>IF(TONGHOP!W510="","",IF(OR(TONGHOP!O510="KTHP",TONGHOP!O510="ThiTN"),TONGHOP!W510,""))</f>
        <v/>
      </c>
      <c r="H510" s="73" t="str">
        <f t="shared" si="15"/>
        <v/>
      </c>
    </row>
    <row r="511" spans="1:8" ht="15.95" customHeight="1">
      <c r="A511" s="72" t="str">
        <f>IF(TONGHOP!E511="","",TONGHOP!E511)</f>
        <v/>
      </c>
      <c r="B511" s="68" t="str">
        <f>IF(TONGHOP!B511="","",TONGHOP!B511)</f>
        <v/>
      </c>
      <c r="C511" s="68" t="str">
        <f>IF(TONGHOP!C511="","",TONGHOP!C511)</f>
        <v/>
      </c>
      <c r="D511" s="73" t="str">
        <f>IF(TONGHOP!Q511="","",TONGHOP!Q511)</f>
        <v/>
      </c>
      <c r="E511" s="74" t="str">
        <f>IF(TONGHOP!V511="","",IF(OR(TONGHOP!O511="KTHP",TONGHOP!O511="ThiTN"),TONGHOP!V511,""))</f>
        <v/>
      </c>
      <c r="F511" s="73" t="str">
        <f t="shared" si="14"/>
        <v/>
      </c>
      <c r="G511" s="74" t="str">
        <f>IF(TONGHOP!W511="","",IF(OR(TONGHOP!O511="KTHP",TONGHOP!O511="ThiTN"),TONGHOP!W511,""))</f>
        <v/>
      </c>
      <c r="H511" s="73" t="str">
        <f t="shared" si="15"/>
        <v/>
      </c>
    </row>
    <row r="512" spans="1:8" ht="15.95" customHeight="1">
      <c r="A512" s="72" t="str">
        <f>IF(TONGHOP!E512="","",TONGHOP!E512)</f>
        <v/>
      </c>
      <c r="B512" s="68" t="str">
        <f>IF(TONGHOP!B512="","",TONGHOP!B512)</f>
        <v/>
      </c>
      <c r="C512" s="68" t="str">
        <f>IF(TONGHOP!C512="","",TONGHOP!C512)</f>
        <v/>
      </c>
      <c r="D512" s="73" t="str">
        <f>IF(TONGHOP!Q512="","",TONGHOP!Q512)</f>
        <v/>
      </c>
      <c r="E512" s="74" t="str">
        <f>IF(TONGHOP!V512="","",IF(OR(TONGHOP!O512="KTHP",TONGHOP!O512="ThiTN"),TONGHOP!V512,""))</f>
        <v/>
      </c>
      <c r="F512" s="73" t="str">
        <f t="shared" si="14"/>
        <v/>
      </c>
      <c r="G512" s="74" t="str">
        <f>IF(TONGHOP!W512="","",IF(OR(TONGHOP!O512="KTHP",TONGHOP!O512="ThiTN"),TONGHOP!W512,""))</f>
        <v/>
      </c>
      <c r="H512" s="73" t="str">
        <f t="shared" si="15"/>
        <v/>
      </c>
    </row>
    <row r="513" spans="1:8" ht="15.95" customHeight="1">
      <c r="A513" s="72" t="str">
        <f>IF(TONGHOP!E513="","",TONGHOP!E513)</f>
        <v/>
      </c>
      <c r="B513" s="68" t="str">
        <f>IF(TONGHOP!B513="","",TONGHOP!B513)</f>
        <v/>
      </c>
      <c r="C513" s="68" t="str">
        <f>IF(TONGHOP!C513="","",TONGHOP!C513)</f>
        <v/>
      </c>
      <c r="D513" s="73" t="str">
        <f>IF(TONGHOP!Q513="","",TONGHOP!Q513)</f>
        <v/>
      </c>
      <c r="E513" s="74" t="str">
        <f>IF(TONGHOP!V513="","",IF(OR(TONGHOP!O513="KTHP",TONGHOP!O513="ThiTN"),TONGHOP!V513,""))</f>
        <v/>
      </c>
      <c r="F513" s="73" t="str">
        <f t="shared" si="14"/>
        <v/>
      </c>
      <c r="G513" s="74" t="str">
        <f>IF(TONGHOP!W513="","",IF(OR(TONGHOP!O513="KTHP",TONGHOP!O513="ThiTN"),TONGHOP!W513,""))</f>
        <v/>
      </c>
      <c r="H513" s="73" t="str">
        <f t="shared" si="15"/>
        <v/>
      </c>
    </row>
    <row r="514" spans="1:8" ht="15.95" customHeight="1">
      <c r="A514" s="72" t="str">
        <f>IF(TONGHOP!E514="","",TONGHOP!E514)</f>
        <v/>
      </c>
      <c r="B514" s="68" t="str">
        <f>IF(TONGHOP!B514="","",TONGHOP!B514)</f>
        <v/>
      </c>
      <c r="C514" s="68" t="str">
        <f>IF(TONGHOP!C514="","",TONGHOP!C514)</f>
        <v/>
      </c>
      <c r="D514" s="73" t="str">
        <f>IF(TONGHOP!Q514="","",TONGHOP!Q514)</f>
        <v/>
      </c>
      <c r="E514" s="74" t="str">
        <f>IF(TONGHOP!V514="","",IF(OR(TONGHOP!O514="KTHP",TONGHOP!O514="ThiTN"),TONGHOP!V514,""))</f>
        <v/>
      </c>
      <c r="F514" s="73" t="str">
        <f t="shared" si="14"/>
        <v/>
      </c>
      <c r="G514" s="74" t="str">
        <f>IF(TONGHOP!W514="","",IF(OR(TONGHOP!O514="KTHP",TONGHOP!O514="ThiTN"),TONGHOP!W514,""))</f>
        <v/>
      </c>
      <c r="H514" s="73" t="str">
        <f t="shared" si="15"/>
        <v/>
      </c>
    </row>
    <row r="515" spans="1:8" ht="15.95" customHeight="1">
      <c r="A515" s="72" t="str">
        <f>IF(TONGHOP!E515="","",TONGHOP!E515)</f>
        <v/>
      </c>
      <c r="B515" s="68" t="str">
        <f>IF(TONGHOP!B515="","",TONGHOP!B515)</f>
        <v/>
      </c>
      <c r="C515" s="68" t="str">
        <f>IF(TONGHOP!C515="","",TONGHOP!C515)</f>
        <v/>
      </c>
      <c r="D515" s="73" t="str">
        <f>IF(TONGHOP!Q515="","",TONGHOP!Q515)</f>
        <v/>
      </c>
      <c r="E515" s="74" t="str">
        <f>IF(TONGHOP!V515="","",IF(OR(TONGHOP!O515="KTHP",TONGHOP!O515="ThiTN"),TONGHOP!V515,""))</f>
        <v/>
      </c>
      <c r="F515" s="73" t="str">
        <f t="shared" ref="F515:F578" si="16">IF(E515="","",IF(D515&gt;150,2.5,IF(D515&gt;120,2,IF(D515&gt;90,1.6,1.2))))</f>
        <v/>
      </c>
      <c r="G515" s="74" t="str">
        <f>IF(TONGHOP!W515="","",IF(OR(TONGHOP!O515="KTHP",TONGHOP!O515="ThiTN"),TONGHOP!W515,""))</f>
        <v/>
      </c>
      <c r="H515" s="73" t="str">
        <f t="shared" ref="H515:H578" si="17">IF(G515="","",IF(D515&gt;150,2.5,IF(D515&gt;120,2,IF(D515&gt;90,1.6,1.2))))</f>
        <v/>
      </c>
    </row>
    <row r="516" spans="1:8" ht="15.95" customHeight="1">
      <c r="A516" s="72" t="str">
        <f>IF(TONGHOP!E516="","",TONGHOP!E516)</f>
        <v/>
      </c>
      <c r="B516" s="68" t="str">
        <f>IF(TONGHOP!B516="","",TONGHOP!B516)</f>
        <v/>
      </c>
      <c r="C516" s="68" t="str">
        <f>IF(TONGHOP!C516="","",TONGHOP!C516)</f>
        <v/>
      </c>
      <c r="D516" s="73" t="str">
        <f>IF(TONGHOP!Q516="","",TONGHOP!Q516)</f>
        <v/>
      </c>
      <c r="E516" s="74" t="str">
        <f>IF(TONGHOP!V516="","",IF(OR(TONGHOP!O516="KTHP",TONGHOP!O516="ThiTN"),TONGHOP!V516,""))</f>
        <v/>
      </c>
      <c r="F516" s="73" t="str">
        <f t="shared" si="16"/>
        <v/>
      </c>
      <c r="G516" s="74" t="str">
        <f>IF(TONGHOP!W516="","",IF(OR(TONGHOP!O516="KTHP",TONGHOP!O516="ThiTN"),TONGHOP!W516,""))</f>
        <v/>
      </c>
      <c r="H516" s="73" t="str">
        <f t="shared" si="17"/>
        <v/>
      </c>
    </row>
    <row r="517" spans="1:8" ht="15.95" customHeight="1">
      <c r="A517" s="72" t="str">
        <f>IF(TONGHOP!E517="","",TONGHOP!E517)</f>
        <v/>
      </c>
      <c r="B517" s="68" t="str">
        <f>IF(TONGHOP!B517="","",TONGHOP!B517)</f>
        <v/>
      </c>
      <c r="C517" s="68" t="str">
        <f>IF(TONGHOP!C517="","",TONGHOP!C517)</f>
        <v/>
      </c>
      <c r="D517" s="73" t="str">
        <f>IF(TONGHOP!Q517="","",TONGHOP!Q517)</f>
        <v/>
      </c>
      <c r="E517" s="74" t="str">
        <f>IF(TONGHOP!V517="","",IF(OR(TONGHOP!O517="KTHP",TONGHOP!O517="ThiTN"),TONGHOP!V517,""))</f>
        <v/>
      </c>
      <c r="F517" s="73" t="str">
        <f t="shared" si="16"/>
        <v/>
      </c>
      <c r="G517" s="74" t="str">
        <f>IF(TONGHOP!W517="","",IF(OR(TONGHOP!O517="KTHP",TONGHOP!O517="ThiTN"),TONGHOP!W517,""))</f>
        <v/>
      </c>
      <c r="H517" s="73" t="str">
        <f t="shared" si="17"/>
        <v/>
      </c>
    </row>
    <row r="518" spans="1:8" ht="15.95" customHeight="1">
      <c r="A518" s="72" t="str">
        <f>IF(TONGHOP!E518="","",TONGHOP!E518)</f>
        <v/>
      </c>
      <c r="B518" s="68" t="str">
        <f>IF(TONGHOP!B518="","",TONGHOP!B518)</f>
        <v/>
      </c>
      <c r="C518" s="68" t="str">
        <f>IF(TONGHOP!C518="","",TONGHOP!C518)</f>
        <v/>
      </c>
      <c r="D518" s="73" t="str">
        <f>IF(TONGHOP!Q518="","",TONGHOP!Q518)</f>
        <v/>
      </c>
      <c r="E518" s="74" t="str">
        <f>IF(TONGHOP!V518="","",IF(OR(TONGHOP!O518="KTHP",TONGHOP!O518="ThiTN"),TONGHOP!V518,""))</f>
        <v/>
      </c>
      <c r="F518" s="73" t="str">
        <f t="shared" si="16"/>
        <v/>
      </c>
      <c r="G518" s="74" t="str">
        <f>IF(TONGHOP!W518="","",IF(OR(TONGHOP!O518="KTHP",TONGHOP!O518="ThiTN"),TONGHOP!W518,""))</f>
        <v/>
      </c>
      <c r="H518" s="73" t="str">
        <f t="shared" si="17"/>
        <v/>
      </c>
    </row>
    <row r="519" spans="1:8" ht="15.95" customHeight="1">
      <c r="A519" s="72" t="str">
        <f>IF(TONGHOP!E519="","",TONGHOP!E519)</f>
        <v/>
      </c>
      <c r="B519" s="68" t="str">
        <f>IF(TONGHOP!B519="","",TONGHOP!B519)</f>
        <v/>
      </c>
      <c r="C519" s="68" t="str">
        <f>IF(TONGHOP!C519="","",TONGHOP!C519)</f>
        <v/>
      </c>
      <c r="D519" s="73" t="str">
        <f>IF(TONGHOP!Q519="","",TONGHOP!Q519)</f>
        <v/>
      </c>
      <c r="E519" s="74" t="str">
        <f>IF(TONGHOP!V519="","",IF(OR(TONGHOP!O519="KTHP",TONGHOP!O519="ThiTN"),TONGHOP!V519,""))</f>
        <v/>
      </c>
      <c r="F519" s="73" t="str">
        <f t="shared" si="16"/>
        <v/>
      </c>
      <c r="G519" s="74" t="str">
        <f>IF(TONGHOP!W519="","",IF(OR(TONGHOP!O519="KTHP",TONGHOP!O519="ThiTN"),TONGHOP!W519,""))</f>
        <v/>
      </c>
      <c r="H519" s="73" t="str">
        <f t="shared" si="17"/>
        <v/>
      </c>
    </row>
    <row r="520" spans="1:8" ht="15.95" customHeight="1">
      <c r="A520" s="72" t="str">
        <f>IF(TONGHOP!E520="","",TONGHOP!E520)</f>
        <v/>
      </c>
      <c r="B520" s="68" t="str">
        <f>IF(TONGHOP!B520="","",TONGHOP!B520)</f>
        <v/>
      </c>
      <c r="C520" s="68" t="str">
        <f>IF(TONGHOP!C520="","",TONGHOP!C520)</f>
        <v/>
      </c>
      <c r="D520" s="73" t="str">
        <f>IF(TONGHOP!Q520="","",TONGHOP!Q520)</f>
        <v/>
      </c>
      <c r="E520" s="74" t="str">
        <f>IF(TONGHOP!V520="","",IF(OR(TONGHOP!O520="KTHP",TONGHOP!O520="ThiTN"),TONGHOP!V520,""))</f>
        <v/>
      </c>
      <c r="F520" s="73" t="str">
        <f t="shared" si="16"/>
        <v/>
      </c>
      <c r="G520" s="74" t="str">
        <f>IF(TONGHOP!W520="","",IF(OR(TONGHOP!O520="KTHP",TONGHOP!O520="ThiTN"),TONGHOP!W520,""))</f>
        <v/>
      </c>
      <c r="H520" s="73" t="str">
        <f t="shared" si="17"/>
        <v/>
      </c>
    </row>
    <row r="521" spans="1:8" ht="15.95" customHeight="1">
      <c r="A521" s="72" t="str">
        <f>IF(TONGHOP!E521="","",TONGHOP!E521)</f>
        <v/>
      </c>
      <c r="B521" s="68" t="str">
        <f>IF(TONGHOP!B521="","",TONGHOP!B521)</f>
        <v/>
      </c>
      <c r="C521" s="68" t="str">
        <f>IF(TONGHOP!C521="","",TONGHOP!C521)</f>
        <v/>
      </c>
      <c r="D521" s="73" t="str">
        <f>IF(TONGHOP!Q521="","",TONGHOP!Q521)</f>
        <v/>
      </c>
      <c r="E521" s="74" t="str">
        <f>IF(TONGHOP!V521="","",IF(OR(TONGHOP!O521="KTHP",TONGHOP!O521="ThiTN"),TONGHOP!V521,""))</f>
        <v/>
      </c>
      <c r="F521" s="73" t="str">
        <f t="shared" si="16"/>
        <v/>
      </c>
      <c r="G521" s="74" t="str">
        <f>IF(TONGHOP!W521="","",IF(OR(TONGHOP!O521="KTHP",TONGHOP!O521="ThiTN"),TONGHOP!W521,""))</f>
        <v/>
      </c>
      <c r="H521" s="73" t="str">
        <f t="shared" si="17"/>
        <v/>
      </c>
    </row>
    <row r="522" spans="1:8" ht="15.95" customHeight="1">
      <c r="A522" s="72" t="str">
        <f>IF(TONGHOP!E522="","",TONGHOP!E522)</f>
        <v/>
      </c>
      <c r="B522" s="68" t="str">
        <f>IF(TONGHOP!B522="","",TONGHOP!B522)</f>
        <v/>
      </c>
      <c r="C522" s="68" t="str">
        <f>IF(TONGHOP!C522="","",TONGHOP!C522)</f>
        <v/>
      </c>
      <c r="D522" s="73" t="str">
        <f>IF(TONGHOP!Q522="","",TONGHOP!Q522)</f>
        <v/>
      </c>
      <c r="E522" s="74" t="str">
        <f>IF(TONGHOP!V522="","",IF(OR(TONGHOP!O522="KTHP",TONGHOP!O522="ThiTN"),TONGHOP!V522,""))</f>
        <v/>
      </c>
      <c r="F522" s="73" t="str">
        <f t="shared" si="16"/>
        <v/>
      </c>
      <c r="G522" s="74" t="str">
        <f>IF(TONGHOP!W522="","",IF(OR(TONGHOP!O522="KTHP",TONGHOP!O522="ThiTN"),TONGHOP!W522,""))</f>
        <v/>
      </c>
      <c r="H522" s="73" t="str">
        <f t="shared" si="17"/>
        <v/>
      </c>
    </row>
    <row r="523" spans="1:8" ht="15.95" customHeight="1">
      <c r="A523" s="72" t="str">
        <f>IF(TONGHOP!E523="","",TONGHOP!E523)</f>
        <v/>
      </c>
      <c r="B523" s="68" t="str">
        <f>IF(TONGHOP!B523="","",TONGHOP!B523)</f>
        <v/>
      </c>
      <c r="C523" s="68" t="str">
        <f>IF(TONGHOP!C523="","",TONGHOP!C523)</f>
        <v/>
      </c>
      <c r="D523" s="73" t="str">
        <f>IF(TONGHOP!Q523="","",TONGHOP!Q523)</f>
        <v/>
      </c>
      <c r="E523" s="74" t="str">
        <f>IF(TONGHOP!V523="","",IF(OR(TONGHOP!O523="KTHP",TONGHOP!O523="ThiTN"),TONGHOP!V523,""))</f>
        <v/>
      </c>
      <c r="F523" s="73" t="str">
        <f t="shared" si="16"/>
        <v/>
      </c>
      <c r="G523" s="74" t="str">
        <f>IF(TONGHOP!W523="","",IF(OR(TONGHOP!O523="KTHP",TONGHOP!O523="ThiTN"),TONGHOP!W523,""))</f>
        <v/>
      </c>
      <c r="H523" s="73" t="str">
        <f t="shared" si="17"/>
        <v/>
      </c>
    </row>
    <row r="524" spans="1:8" ht="15.95" customHeight="1">
      <c r="A524" s="72" t="str">
        <f>IF(TONGHOP!E524="","",TONGHOP!E524)</f>
        <v/>
      </c>
      <c r="B524" s="68" t="str">
        <f>IF(TONGHOP!B524="","",TONGHOP!B524)</f>
        <v/>
      </c>
      <c r="C524" s="68" t="str">
        <f>IF(TONGHOP!C524="","",TONGHOP!C524)</f>
        <v/>
      </c>
      <c r="D524" s="73" t="str">
        <f>IF(TONGHOP!Q524="","",TONGHOP!Q524)</f>
        <v/>
      </c>
      <c r="E524" s="74" t="str">
        <f>IF(TONGHOP!V524="","",IF(OR(TONGHOP!O524="KTHP",TONGHOP!O524="ThiTN"),TONGHOP!V524,""))</f>
        <v/>
      </c>
      <c r="F524" s="73" t="str">
        <f t="shared" si="16"/>
        <v/>
      </c>
      <c r="G524" s="74" t="str">
        <f>IF(TONGHOP!W524="","",IF(OR(TONGHOP!O524="KTHP",TONGHOP!O524="ThiTN"),TONGHOP!W524,""))</f>
        <v/>
      </c>
      <c r="H524" s="73" t="str">
        <f t="shared" si="17"/>
        <v/>
      </c>
    </row>
    <row r="525" spans="1:8" ht="15.95" customHeight="1">
      <c r="A525" s="72" t="str">
        <f>IF(TONGHOP!E525="","",TONGHOP!E525)</f>
        <v/>
      </c>
      <c r="B525" s="68" t="str">
        <f>IF(TONGHOP!B525="","",TONGHOP!B525)</f>
        <v/>
      </c>
      <c r="C525" s="68" t="str">
        <f>IF(TONGHOP!C525="","",TONGHOP!C525)</f>
        <v/>
      </c>
      <c r="D525" s="73" t="str">
        <f>IF(TONGHOP!Q525="","",TONGHOP!Q525)</f>
        <v/>
      </c>
      <c r="E525" s="74" t="str">
        <f>IF(TONGHOP!V525="","",IF(OR(TONGHOP!O525="KTHP",TONGHOP!O525="ThiTN"),TONGHOP!V525,""))</f>
        <v/>
      </c>
      <c r="F525" s="73" t="str">
        <f t="shared" si="16"/>
        <v/>
      </c>
      <c r="G525" s="74" t="str">
        <f>IF(TONGHOP!W525="","",IF(OR(TONGHOP!O525="KTHP",TONGHOP!O525="ThiTN"),TONGHOP!W525,""))</f>
        <v/>
      </c>
      <c r="H525" s="73" t="str">
        <f t="shared" si="17"/>
        <v/>
      </c>
    </row>
    <row r="526" spans="1:8" ht="15.95" customHeight="1">
      <c r="A526" s="72" t="str">
        <f>IF(TONGHOP!E526="","",TONGHOP!E526)</f>
        <v/>
      </c>
      <c r="B526" s="68" t="str">
        <f>IF(TONGHOP!B526="","",TONGHOP!B526)</f>
        <v/>
      </c>
      <c r="C526" s="68" t="str">
        <f>IF(TONGHOP!C526="","",TONGHOP!C526)</f>
        <v/>
      </c>
      <c r="D526" s="73" t="str">
        <f>IF(TONGHOP!Q526="","",TONGHOP!Q526)</f>
        <v/>
      </c>
      <c r="E526" s="74" t="str">
        <f>IF(TONGHOP!V526="","",IF(OR(TONGHOP!O526="KTHP",TONGHOP!O526="ThiTN"),TONGHOP!V526,""))</f>
        <v/>
      </c>
      <c r="F526" s="73" t="str">
        <f t="shared" si="16"/>
        <v/>
      </c>
      <c r="G526" s="74" t="str">
        <f>IF(TONGHOP!W526="","",IF(OR(TONGHOP!O526="KTHP",TONGHOP!O526="ThiTN"),TONGHOP!W526,""))</f>
        <v/>
      </c>
      <c r="H526" s="73" t="str">
        <f t="shared" si="17"/>
        <v/>
      </c>
    </row>
    <row r="527" spans="1:8" ht="15.95" customHeight="1">
      <c r="A527" s="72" t="str">
        <f>IF(TONGHOP!E527="","",TONGHOP!E527)</f>
        <v/>
      </c>
      <c r="B527" s="68" t="str">
        <f>IF(TONGHOP!B527="","",TONGHOP!B527)</f>
        <v/>
      </c>
      <c r="C527" s="68" t="str">
        <f>IF(TONGHOP!C527="","",TONGHOP!C527)</f>
        <v/>
      </c>
      <c r="D527" s="73" t="str">
        <f>IF(TONGHOP!Q527="","",TONGHOP!Q527)</f>
        <v/>
      </c>
      <c r="E527" s="74" t="str">
        <f>IF(TONGHOP!V527="","",IF(OR(TONGHOP!O527="KTHP",TONGHOP!O527="ThiTN"),TONGHOP!V527,""))</f>
        <v/>
      </c>
      <c r="F527" s="73" t="str">
        <f t="shared" si="16"/>
        <v/>
      </c>
      <c r="G527" s="74" t="str">
        <f>IF(TONGHOP!W527="","",IF(OR(TONGHOP!O527="KTHP",TONGHOP!O527="ThiTN"),TONGHOP!W527,""))</f>
        <v/>
      </c>
      <c r="H527" s="73" t="str">
        <f t="shared" si="17"/>
        <v/>
      </c>
    </row>
    <row r="528" spans="1:8" ht="15.95" customHeight="1">
      <c r="A528" s="72" t="str">
        <f>IF(TONGHOP!E528="","",TONGHOP!E528)</f>
        <v/>
      </c>
      <c r="B528" s="68" t="str">
        <f>IF(TONGHOP!B528="","",TONGHOP!B528)</f>
        <v/>
      </c>
      <c r="C528" s="68" t="str">
        <f>IF(TONGHOP!C528="","",TONGHOP!C528)</f>
        <v/>
      </c>
      <c r="D528" s="73" t="str">
        <f>IF(TONGHOP!Q528="","",TONGHOP!Q528)</f>
        <v/>
      </c>
      <c r="E528" s="74" t="str">
        <f>IF(TONGHOP!V528="","",IF(OR(TONGHOP!O528="KTHP",TONGHOP!O528="ThiTN"),TONGHOP!V528,""))</f>
        <v/>
      </c>
      <c r="F528" s="73" t="str">
        <f t="shared" si="16"/>
        <v/>
      </c>
      <c r="G528" s="74" t="str">
        <f>IF(TONGHOP!W528="","",IF(OR(TONGHOP!O528="KTHP",TONGHOP!O528="ThiTN"),TONGHOP!W528,""))</f>
        <v/>
      </c>
      <c r="H528" s="73" t="str">
        <f t="shared" si="17"/>
        <v/>
      </c>
    </row>
    <row r="529" spans="1:8" ht="15.95" customHeight="1">
      <c r="A529" s="72" t="str">
        <f>IF(TONGHOP!E529="","",TONGHOP!E529)</f>
        <v/>
      </c>
      <c r="B529" s="68" t="str">
        <f>IF(TONGHOP!B529="","",TONGHOP!B529)</f>
        <v/>
      </c>
      <c r="C529" s="68" t="str">
        <f>IF(TONGHOP!C529="","",TONGHOP!C529)</f>
        <v/>
      </c>
      <c r="D529" s="73" t="str">
        <f>IF(TONGHOP!Q529="","",TONGHOP!Q529)</f>
        <v/>
      </c>
      <c r="E529" s="74" t="str">
        <f>IF(TONGHOP!V529="","",IF(OR(TONGHOP!O529="KTHP",TONGHOP!O529="ThiTN"),TONGHOP!V529,""))</f>
        <v/>
      </c>
      <c r="F529" s="73" t="str">
        <f t="shared" si="16"/>
        <v/>
      </c>
      <c r="G529" s="74" t="str">
        <f>IF(TONGHOP!W529="","",IF(OR(TONGHOP!O529="KTHP",TONGHOP!O529="ThiTN"),TONGHOP!W529,""))</f>
        <v/>
      </c>
      <c r="H529" s="73" t="str">
        <f t="shared" si="17"/>
        <v/>
      </c>
    </row>
    <row r="530" spans="1:8" ht="15.95" customHeight="1">
      <c r="A530" s="72" t="str">
        <f>IF(TONGHOP!E530="","",TONGHOP!E530)</f>
        <v/>
      </c>
      <c r="B530" s="68" t="str">
        <f>IF(TONGHOP!B530="","",TONGHOP!B530)</f>
        <v/>
      </c>
      <c r="C530" s="68" t="str">
        <f>IF(TONGHOP!C530="","",TONGHOP!C530)</f>
        <v/>
      </c>
      <c r="D530" s="73" t="str">
        <f>IF(TONGHOP!Q530="","",TONGHOP!Q530)</f>
        <v/>
      </c>
      <c r="E530" s="74" t="str">
        <f>IF(TONGHOP!V530="","",IF(OR(TONGHOP!O530="KTHP",TONGHOP!O530="ThiTN"),TONGHOP!V530,""))</f>
        <v/>
      </c>
      <c r="F530" s="73" t="str">
        <f t="shared" si="16"/>
        <v/>
      </c>
      <c r="G530" s="74" t="str">
        <f>IF(TONGHOP!W530="","",IF(OR(TONGHOP!O530="KTHP",TONGHOP!O530="ThiTN"),TONGHOP!W530,""))</f>
        <v/>
      </c>
      <c r="H530" s="73" t="str">
        <f t="shared" si="17"/>
        <v/>
      </c>
    </row>
    <row r="531" spans="1:8" ht="15.95" customHeight="1">
      <c r="A531" s="72" t="str">
        <f>IF(TONGHOP!E531="","",TONGHOP!E531)</f>
        <v/>
      </c>
      <c r="B531" s="68" t="str">
        <f>IF(TONGHOP!B531="","",TONGHOP!B531)</f>
        <v/>
      </c>
      <c r="C531" s="68" t="str">
        <f>IF(TONGHOP!C531="","",TONGHOP!C531)</f>
        <v/>
      </c>
      <c r="D531" s="73" t="str">
        <f>IF(TONGHOP!Q531="","",TONGHOP!Q531)</f>
        <v/>
      </c>
      <c r="E531" s="74" t="str">
        <f>IF(TONGHOP!V531="","",IF(OR(TONGHOP!O531="KTHP",TONGHOP!O531="ThiTN"),TONGHOP!V531,""))</f>
        <v/>
      </c>
      <c r="F531" s="73" t="str">
        <f t="shared" si="16"/>
        <v/>
      </c>
      <c r="G531" s="74" t="str">
        <f>IF(TONGHOP!W531="","",IF(OR(TONGHOP!O531="KTHP",TONGHOP!O531="ThiTN"),TONGHOP!W531,""))</f>
        <v/>
      </c>
      <c r="H531" s="73" t="str">
        <f t="shared" si="17"/>
        <v/>
      </c>
    </row>
    <row r="532" spans="1:8" ht="15.95" customHeight="1">
      <c r="A532" s="72" t="str">
        <f>IF(TONGHOP!E532="","",TONGHOP!E532)</f>
        <v/>
      </c>
      <c r="B532" s="68" t="str">
        <f>IF(TONGHOP!B532="","",TONGHOP!B532)</f>
        <v/>
      </c>
      <c r="C532" s="68" t="str">
        <f>IF(TONGHOP!C532="","",TONGHOP!C532)</f>
        <v/>
      </c>
      <c r="D532" s="73" t="str">
        <f>IF(TONGHOP!Q532="","",TONGHOP!Q532)</f>
        <v/>
      </c>
      <c r="E532" s="74" t="str">
        <f>IF(TONGHOP!V532="","",IF(OR(TONGHOP!O532="KTHP",TONGHOP!O532="ThiTN"),TONGHOP!V532,""))</f>
        <v/>
      </c>
      <c r="F532" s="73" t="str">
        <f t="shared" si="16"/>
        <v/>
      </c>
      <c r="G532" s="74" t="str">
        <f>IF(TONGHOP!W532="","",IF(OR(TONGHOP!O532="KTHP",TONGHOP!O532="ThiTN"),TONGHOP!W532,""))</f>
        <v/>
      </c>
      <c r="H532" s="73" t="str">
        <f t="shared" si="17"/>
        <v/>
      </c>
    </row>
    <row r="533" spans="1:8" ht="15.95" customHeight="1">
      <c r="A533" s="72" t="str">
        <f>IF(TONGHOP!E533="","",TONGHOP!E533)</f>
        <v/>
      </c>
      <c r="B533" s="68" t="str">
        <f>IF(TONGHOP!B533="","",TONGHOP!B533)</f>
        <v/>
      </c>
      <c r="C533" s="68" t="str">
        <f>IF(TONGHOP!C533="","",TONGHOP!C533)</f>
        <v/>
      </c>
      <c r="D533" s="73" t="str">
        <f>IF(TONGHOP!Q533="","",TONGHOP!Q533)</f>
        <v/>
      </c>
      <c r="E533" s="74" t="str">
        <f>IF(TONGHOP!V533="","",IF(OR(TONGHOP!O533="KTHP",TONGHOP!O533="ThiTN"),TONGHOP!V533,""))</f>
        <v/>
      </c>
      <c r="F533" s="73" t="str">
        <f t="shared" si="16"/>
        <v/>
      </c>
      <c r="G533" s="74" t="str">
        <f>IF(TONGHOP!W533="","",IF(OR(TONGHOP!O533="KTHP",TONGHOP!O533="ThiTN"),TONGHOP!W533,""))</f>
        <v/>
      </c>
      <c r="H533" s="73" t="str">
        <f t="shared" si="17"/>
        <v/>
      </c>
    </row>
    <row r="534" spans="1:8" ht="15.95" customHeight="1">
      <c r="A534" s="72" t="str">
        <f>IF(TONGHOP!E534="","",TONGHOP!E534)</f>
        <v/>
      </c>
      <c r="B534" s="68" t="str">
        <f>IF(TONGHOP!B534="","",TONGHOP!B534)</f>
        <v/>
      </c>
      <c r="C534" s="68" t="str">
        <f>IF(TONGHOP!C534="","",TONGHOP!C534)</f>
        <v/>
      </c>
      <c r="D534" s="73" t="str">
        <f>IF(TONGHOP!Q534="","",TONGHOP!Q534)</f>
        <v/>
      </c>
      <c r="E534" s="74" t="str">
        <f>IF(TONGHOP!V534="","",IF(OR(TONGHOP!O534="KTHP",TONGHOP!O534="ThiTN"),TONGHOP!V534,""))</f>
        <v/>
      </c>
      <c r="F534" s="73" t="str">
        <f t="shared" si="16"/>
        <v/>
      </c>
      <c r="G534" s="74" t="str">
        <f>IF(TONGHOP!W534="","",IF(OR(TONGHOP!O534="KTHP",TONGHOP!O534="ThiTN"),TONGHOP!W534,""))</f>
        <v/>
      </c>
      <c r="H534" s="73" t="str">
        <f t="shared" si="17"/>
        <v/>
      </c>
    </row>
    <row r="535" spans="1:8" ht="15.95" customHeight="1">
      <c r="A535" s="72" t="str">
        <f>IF(TONGHOP!E535="","",TONGHOP!E535)</f>
        <v/>
      </c>
      <c r="B535" s="68" t="str">
        <f>IF(TONGHOP!B535="","",TONGHOP!B535)</f>
        <v/>
      </c>
      <c r="C535" s="68" t="str">
        <f>IF(TONGHOP!C535="","",TONGHOP!C535)</f>
        <v/>
      </c>
      <c r="D535" s="73" t="str">
        <f>IF(TONGHOP!Q535="","",TONGHOP!Q535)</f>
        <v/>
      </c>
      <c r="E535" s="74" t="str">
        <f>IF(TONGHOP!V535="","",IF(OR(TONGHOP!O535="KTHP",TONGHOP!O535="ThiTN"),TONGHOP!V535,""))</f>
        <v/>
      </c>
      <c r="F535" s="73" t="str">
        <f t="shared" si="16"/>
        <v/>
      </c>
      <c r="G535" s="74" t="str">
        <f>IF(TONGHOP!W535="","",IF(OR(TONGHOP!O535="KTHP",TONGHOP!O535="ThiTN"),TONGHOP!W535,""))</f>
        <v/>
      </c>
      <c r="H535" s="73" t="str">
        <f t="shared" si="17"/>
        <v/>
      </c>
    </row>
    <row r="536" spans="1:8" ht="15.95" customHeight="1">
      <c r="A536" s="72" t="str">
        <f>IF(TONGHOP!E536="","",TONGHOP!E536)</f>
        <v/>
      </c>
      <c r="B536" s="68" t="str">
        <f>IF(TONGHOP!B536="","",TONGHOP!B536)</f>
        <v/>
      </c>
      <c r="C536" s="68" t="str">
        <f>IF(TONGHOP!C536="","",TONGHOP!C536)</f>
        <v/>
      </c>
      <c r="D536" s="73" t="str">
        <f>IF(TONGHOP!Q536="","",TONGHOP!Q536)</f>
        <v/>
      </c>
      <c r="E536" s="74" t="str">
        <f>IF(TONGHOP!V536="","",IF(OR(TONGHOP!O536="KTHP",TONGHOP!O536="ThiTN"),TONGHOP!V536,""))</f>
        <v/>
      </c>
      <c r="F536" s="73" t="str">
        <f t="shared" si="16"/>
        <v/>
      </c>
      <c r="G536" s="74" t="str">
        <f>IF(TONGHOP!W536="","",IF(OR(TONGHOP!O536="KTHP",TONGHOP!O536="ThiTN"),TONGHOP!W536,""))</f>
        <v/>
      </c>
      <c r="H536" s="73" t="str">
        <f t="shared" si="17"/>
        <v/>
      </c>
    </row>
    <row r="537" spans="1:8" ht="15.95" customHeight="1">
      <c r="A537" s="72" t="str">
        <f>IF(TONGHOP!E537="","",TONGHOP!E537)</f>
        <v/>
      </c>
      <c r="B537" s="68" t="str">
        <f>IF(TONGHOP!B537="","",TONGHOP!B537)</f>
        <v/>
      </c>
      <c r="C537" s="68" t="str">
        <f>IF(TONGHOP!C537="","",TONGHOP!C537)</f>
        <v/>
      </c>
      <c r="D537" s="73" t="str">
        <f>IF(TONGHOP!Q537="","",TONGHOP!Q537)</f>
        <v/>
      </c>
      <c r="E537" s="74" t="str">
        <f>IF(TONGHOP!V537="","",IF(OR(TONGHOP!O537="KTHP",TONGHOP!O537="ThiTN"),TONGHOP!V537,""))</f>
        <v/>
      </c>
      <c r="F537" s="73" t="str">
        <f t="shared" si="16"/>
        <v/>
      </c>
      <c r="G537" s="74" t="str">
        <f>IF(TONGHOP!W537="","",IF(OR(TONGHOP!O537="KTHP",TONGHOP!O537="ThiTN"),TONGHOP!W537,""))</f>
        <v/>
      </c>
      <c r="H537" s="73" t="str">
        <f t="shared" si="17"/>
        <v/>
      </c>
    </row>
    <row r="538" spans="1:8" ht="15.95" customHeight="1">
      <c r="A538" s="72" t="str">
        <f>IF(TONGHOP!E538="","",TONGHOP!E538)</f>
        <v/>
      </c>
      <c r="B538" s="68" t="str">
        <f>IF(TONGHOP!B538="","",TONGHOP!B538)</f>
        <v/>
      </c>
      <c r="C538" s="68" t="str">
        <f>IF(TONGHOP!C538="","",TONGHOP!C538)</f>
        <v/>
      </c>
      <c r="D538" s="73" t="str">
        <f>IF(TONGHOP!Q538="","",TONGHOP!Q538)</f>
        <v/>
      </c>
      <c r="E538" s="74" t="str">
        <f>IF(TONGHOP!V538="","",IF(OR(TONGHOP!O538="KTHP",TONGHOP!O538="ThiTN"),TONGHOP!V538,""))</f>
        <v/>
      </c>
      <c r="F538" s="73" t="str">
        <f t="shared" si="16"/>
        <v/>
      </c>
      <c r="G538" s="74" t="str">
        <f>IF(TONGHOP!W538="","",IF(OR(TONGHOP!O538="KTHP",TONGHOP!O538="ThiTN"),TONGHOP!W538,""))</f>
        <v/>
      </c>
      <c r="H538" s="73" t="str">
        <f t="shared" si="17"/>
        <v/>
      </c>
    </row>
    <row r="539" spans="1:8" ht="15.95" customHeight="1">
      <c r="A539" s="72" t="str">
        <f>IF(TONGHOP!E539="","",TONGHOP!E539)</f>
        <v/>
      </c>
      <c r="B539" s="68" t="str">
        <f>IF(TONGHOP!B539="","",TONGHOP!B539)</f>
        <v/>
      </c>
      <c r="C539" s="68" t="str">
        <f>IF(TONGHOP!C539="","",TONGHOP!C539)</f>
        <v/>
      </c>
      <c r="D539" s="73" t="str">
        <f>IF(TONGHOP!Q539="","",TONGHOP!Q539)</f>
        <v/>
      </c>
      <c r="E539" s="74" t="str">
        <f>IF(TONGHOP!V539="","",IF(OR(TONGHOP!O539="KTHP",TONGHOP!O539="ThiTN"),TONGHOP!V539,""))</f>
        <v/>
      </c>
      <c r="F539" s="73" t="str">
        <f t="shared" si="16"/>
        <v/>
      </c>
      <c r="G539" s="74" t="str">
        <f>IF(TONGHOP!W539="","",IF(OR(TONGHOP!O539="KTHP",TONGHOP!O539="ThiTN"),TONGHOP!W539,""))</f>
        <v/>
      </c>
      <c r="H539" s="73" t="str">
        <f t="shared" si="17"/>
        <v/>
      </c>
    </row>
    <row r="540" spans="1:8" ht="15.95" customHeight="1">
      <c r="A540" s="72" t="str">
        <f>IF(TONGHOP!E540="","",TONGHOP!E540)</f>
        <v/>
      </c>
      <c r="B540" s="68" t="str">
        <f>IF(TONGHOP!B540="","",TONGHOP!B540)</f>
        <v/>
      </c>
      <c r="C540" s="68" t="str">
        <f>IF(TONGHOP!C540="","",TONGHOP!C540)</f>
        <v/>
      </c>
      <c r="D540" s="73" t="str">
        <f>IF(TONGHOP!Q540="","",TONGHOP!Q540)</f>
        <v/>
      </c>
      <c r="E540" s="74" t="str">
        <f>IF(TONGHOP!V540="","",IF(OR(TONGHOP!O540="KTHP",TONGHOP!O540="ThiTN"),TONGHOP!V540,""))</f>
        <v/>
      </c>
      <c r="F540" s="73" t="str">
        <f t="shared" si="16"/>
        <v/>
      </c>
      <c r="G540" s="74" t="str">
        <f>IF(TONGHOP!W540="","",IF(OR(TONGHOP!O540="KTHP",TONGHOP!O540="ThiTN"),TONGHOP!W540,""))</f>
        <v/>
      </c>
      <c r="H540" s="73" t="str">
        <f t="shared" si="17"/>
        <v/>
      </c>
    </row>
    <row r="541" spans="1:8" ht="15.95" customHeight="1">
      <c r="A541" s="72" t="str">
        <f>IF(TONGHOP!E541="","",TONGHOP!E541)</f>
        <v/>
      </c>
      <c r="B541" s="68" t="str">
        <f>IF(TONGHOP!B541="","",TONGHOP!B541)</f>
        <v/>
      </c>
      <c r="C541" s="68" t="str">
        <f>IF(TONGHOP!C541="","",TONGHOP!C541)</f>
        <v/>
      </c>
      <c r="D541" s="73" t="str">
        <f>IF(TONGHOP!Q541="","",TONGHOP!Q541)</f>
        <v/>
      </c>
      <c r="E541" s="74" t="str">
        <f>IF(TONGHOP!V541="","",IF(OR(TONGHOP!O541="KTHP",TONGHOP!O541="ThiTN"),TONGHOP!V541,""))</f>
        <v/>
      </c>
      <c r="F541" s="73" t="str">
        <f t="shared" si="16"/>
        <v/>
      </c>
      <c r="G541" s="74" t="str">
        <f>IF(TONGHOP!W541="","",IF(OR(TONGHOP!O541="KTHP",TONGHOP!O541="ThiTN"),TONGHOP!W541,""))</f>
        <v/>
      </c>
      <c r="H541" s="73" t="str">
        <f t="shared" si="17"/>
        <v/>
      </c>
    </row>
    <row r="542" spans="1:8" ht="15.95" customHeight="1">
      <c r="A542" s="72" t="str">
        <f>IF(TONGHOP!E542="","",TONGHOP!E542)</f>
        <v/>
      </c>
      <c r="B542" s="68" t="str">
        <f>IF(TONGHOP!B542="","",TONGHOP!B542)</f>
        <v/>
      </c>
      <c r="C542" s="68" t="str">
        <f>IF(TONGHOP!C542="","",TONGHOP!C542)</f>
        <v/>
      </c>
      <c r="D542" s="73" t="str">
        <f>IF(TONGHOP!Q542="","",TONGHOP!Q542)</f>
        <v/>
      </c>
      <c r="E542" s="74" t="str">
        <f>IF(TONGHOP!V542="","",IF(OR(TONGHOP!O542="KTHP",TONGHOP!O542="ThiTN"),TONGHOP!V542,""))</f>
        <v/>
      </c>
      <c r="F542" s="73" t="str">
        <f t="shared" si="16"/>
        <v/>
      </c>
      <c r="G542" s="74" t="str">
        <f>IF(TONGHOP!W542="","",IF(OR(TONGHOP!O542="KTHP",TONGHOP!O542="ThiTN"),TONGHOP!W542,""))</f>
        <v/>
      </c>
      <c r="H542" s="73" t="str">
        <f t="shared" si="17"/>
        <v/>
      </c>
    </row>
    <row r="543" spans="1:8" ht="15.95" customHeight="1">
      <c r="A543" s="72" t="str">
        <f>IF(TONGHOP!E543="","",TONGHOP!E543)</f>
        <v/>
      </c>
      <c r="B543" s="68" t="str">
        <f>IF(TONGHOP!B543="","",TONGHOP!B543)</f>
        <v/>
      </c>
      <c r="C543" s="68" t="str">
        <f>IF(TONGHOP!C543="","",TONGHOP!C543)</f>
        <v/>
      </c>
      <c r="D543" s="73" t="str">
        <f>IF(TONGHOP!Q543="","",TONGHOP!Q543)</f>
        <v/>
      </c>
      <c r="E543" s="74" t="str">
        <f>IF(TONGHOP!V543="","",IF(OR(TONGHOP!O543="KTHP",TONGHOP!O543="ThiTN"),TONGHOP!V543,""))</f>
        <v/>
      </c>
      <c r="F543" s="73" t="str">
        <f t="shared" si="16"/>
        <v/>
      </c>
      <c r="G543" s="74" t="str">
        <f>IF(TONGHOP!W543="","",IF(OR(TONGHOP!O543="KTHP",TONGHOP!O543="ThiTN"),TONGHOP!W543,""))</f>
        <v/>
      </c>
      <c r="H543" s="73" t="str">
        <f t="shared" si="17"/>
        <v/>
      </c>
    </row>
    <row r="544" spans="1:8" ht="15.95" customHeight="1">
      <c r="A544" s="72" t="str">
        <f>IF(TONGHOP!E544="","",TONGHOP!E544)</f>
        <v/>
      </c>
      <c r="B544" s="68" t="str">
        <f>IF(TONGHOP!B544="","",TONGHOP!B544)</f>
        <v/>
      </c>
      <c r="C544" s="68" t="str">
        <f>IF(TONGHOP!C544="","",TONGHOP!C544)</f>
        <v/>
      </c>
      <c r="D544" s="73" t="str">
        <f>IF(TONGHOP!Q544="","",TONGHOP!Q544)</f>
        <v/>
      </c>
      <c r="E544" s="74" t="str">
        <f>IF(TONGHOP!V544="","",IF(OR(TONGHOP!O544="KTHP",TONGHOP!O544="ThiTN"),TONGHOP!V544,""))</f>
        <v/>
      </c>
      <c r="F544" s="73" t="str">
        <f t="shared" si="16"/>
        <v/>
      </c>
      <c r="G544" s="74" t="str">
        <f>IF(TONGHOP!W544="","",IF(OR(TONGHOP!O544="KTHP",TONGHOP!O544="ThiTN"),TONGHOP!W544,""))</f>
        <v/>
      </c>
      <c r="H544" s="73" t="str">
        <f t="shared" si="17"/>
        <v/>
      </c>
    </row>
    <row r="545" spans="1:8" ht="15.95" customHeight="1">
      <c r="A545" s="72" t="str">
        <f>IF(TONGHOP!E545="","",TONGHOP!E545)</f>
        <v/>
      </c>
      <c r="B545" s="68" t="str">
        <f>IF(TONGHOP!B545="","",TONGHOP!B545)</f>
        <v/>
      </c>
      <c r="C545" s="68" t="str">
        <f>IF(TONGHOP!C545="","",TONGHOP!C545)</f>
        <v/>
      </c>
      <c r="D545" s="73" t="str">
        <f>IF(TONGHOP!Q545="","",TONGHOP!Q545)</f>
        <v/>
      </c>
      <c r="E545" s="74" t="str">
        <f>IF(TONGHOP!V545="","",IF(OR(TONGHOP!O545="KTHP",TONGHOP!O545="ThiTN"),TONGHOP!V545,""))</f>
        <v/>
      </c>
      <c r="F545" s="73" t="str">
        <f t="shared" si="16"/>
        <v/>
      </c>
      <c r="G545" s="74" t="str">
        <f>IF(TONGHOP!W545="","",IF(OR(TONGHOP!O545="KTHP",TONGHOP!O545="ThiTN"),TONGHOP!W545,""))</f>
        <v/>
      </c>
      <c r="H545" s="73" t="str">
        <f t="shared" si="17"/>
        <v/>
      </c>
    </row>
    <row r="546" spans="1:8" ht="15.95" customHeight="1">
      <c r="A546" s="72" t="str">
        <f>IF(TONGHOP!E546="","",TONGHOP!E546)</f>
        <v/>
      </c>
      <c r="B546" s="68" t="str">
        <f>IF(TONGHOP!B546="","",TONGHOP!B546)</f>
        <v/>
      </c>
      <c r="C546" s="68" t="str">
        <f>IF(TONGHOP!C546="","",TONGHOP!C546)</f>
        <v/>
      </c>
      <c r="D546" s="73" t="str">
        <f>IF(TONGHOP!Q546="","",TONGHOP!Q546)</f>
        <v/>
      </c>
      <c r="E546" s="74" t="str">
        <f>IF(TONGHOP!V546="","",IF(OR(TONGHOP!O546="KTHP",TONGHOP!O546="ThiTN"),TONGHOP!V546,""))</f>
        <v/>
      </c>
      <c r="F546" s="73" t="str">
        <f t="shared" si="16"/>
        <v/>
      </c>
      <c r="G546" s="74" t="str">
        <f>IF(TONGHOP!W546="","",IF(OR(TONGHOP!O546="KTHP",TONGHOP!O546="ThiTN"),TONGHOP!W546,""))</f>
        <v/>
      </c>
      <c r="H546" s="73" t="str">
        <f t="shared" si="17"/>
        <v/>
      </c>
    </row>
    <row r="547" spans="1:8" ht="15.95" customHeight="1">
      <c r="A547" s="72" t="str">
        <f>IF(TONGHOP!E547="","",TONGHOP!E547)</f>
        <v/>
      </c>
      <c r="B547" s="68" t="str">
        <f>IF(TONGHOP!B547="","",TONGHOP!B547)</f>
        <v/>
      </c>
      <c r="C547" s="68" t="str">
        <f>IF(TONGHOP!C547="","",TONGHOP!C547)</f>
        <v/>
      </c>
      <c r="D547" s="73" t="str">
        <f>IF(TONGHOP!Q547="","",TONGHOP!Q547)</f>
        <v/>
      </c>
      <c r="E547" s="74" t="str">
        <f>IF(TONGHOP!V547="","",IF(OR(TONGHOP!O547="KTHP",TONGHOP!O547="ThiTN"),TONGHOP!V547,""))</f>
        <v/>
      </c>
      <c r="F547" s="73" t="str">
        <f t="shared" si="16"/>
        <v/>
      </c>
      <c r="G547" s="74" t="str">
        <f>IF(TONGHOP!W547="","",IF(OR(TONGHOP!O547="KTHP",TONGHOP!O547="ThiTN"),TONGHOP!W547,""))</f>
        <v/>
      </c>
      <c r="H547" s="73" t="str">
        <f t="shared" si="17"/>
        <v/>
      </c>
    </row>
    <row r="548" spans="1:8" ht="15.95" customHeight="1">
      <c r="A548" s="72" t="str">
        <f>IF(TONGHOP!E548="","",TONGHOP!E548)</f>
        <v/>
      </c>
      <c r="B548" s="68" t="str">
        <f>IF(TONGHOP!B548="","",TONGHOP!B548)</f>
        <v/>
      </c>
      <c r="C548" s="68" t="str">
        <f>IF(TONGHOP!C548="","",TONGHOP!C548)</f>
        <v/>
      </c>
      <c r="D548" s="73" t="str">
        <f>IF(TONGHOP!Q548="","",TONGHOP!Q548)</f>
        <v/>
      </c>
      <c r="E548" s="74" t="str">
        <f>IF(TONGHOP!V548="","",IF(OR(TONGHOP!O548="KTHP",TONGHOP!O548="ThiTN"),TONGHOP!V548,""))</f>
        <v/>
      </c>
      <c r="F548" s="73" t="str">
        <f t="shared" si="16"/>
        <v/>
      </c>
      <c r="G548" s="74" t="str">
        <f>IF(TONGHOP!W548="","",IF(OR(TONGHOP!O548="KTHP",TONGHOP!O548="ThiTN"),TONGHOP!W548,""))</f>
        <v/>
      </c>
      <c r="H548" s="73" t="str">
        <f t="shared" si="17"/>
        <v/>
      </c>
    </row>
    <row r="549" spans="1:8" ht="15.95" customHeight="1">
      <c r="A549" s="72" t="str">
        <f>IF(TONGHOP!E549="","",TONGHOP!E549)</f>
        <v/>
      </c>
      <c r="B549" s="68" t="str">
        <f>IF(TONGHOP!B549="","",TONGHOP!B549)</f>
        <v/>
      </c>
      <c r="C549" s="68" t="str">
        <f>IF(TONGHOP!C549="","",TONGHOP!C549)</f>
        <v/>
      </c>
      <c r="D549" s="73" t="str">
        <f>IF(TONGHOP!Q549="","",TONGHOP!Q549)</f>
        <v/>
      </c>
      <c r="E549" s="74" t="str">
        <f>IF(TONGHOP!V549="","",IF(OR(TONGHOP!O549="KTHP",TONGHOP!O549="ThiTN"),TONGHOP!V549,""))</f>
        <v/>
      </c>
      <c r="F549" s="73" t="str">
        <f t="shared" si="16"/>
        <v/>
      </c>
      <c r="G549" s="74" t="str">
        <f>IF(TONGHOP!W549="","",IF(OR(TONGHOP!O549="KTHP",TONGHOP!O549="ThiTN"),TONGHOP!W549,""))</f>
        <v/>
      </c>
      <c r="H549" s="73" t="str">
        <f t="shared" si="17"/>
        <v/>
      </c>
    </row>
    <row r="550" spans="1:8" ht="15.95" customHeight="1">
      <c r="A550" s="72" t="str">
        <f>IF(TONGHOP!E550="","",TONGHOP!E550)</f>
        <v/>
      </c>
      <c r="B550" s="68" t="str">
        <f>IF(TONGHOP!B550="","",TONGHOP!B550)</f>
        <v/>
      </c>
      <c r="C550" s="68" t="str">
        <f>IF(TONGHOP!C550="","",TONGHOP!C550)</f>
        <v/>
      </c>
      <c r="D550" s="73" t="str">
        <f>IF(TONGHOP!Q550="","",TONGHOP!Q550)</f>
        <v/>
      </c>
      <c r="E550" s="74" t="str">
        <f>IF(TONGHOP!V550="","",IF(OR(TONGHOP!O550="KTHP",TONGHOP!O550="ThiTN"),TONGHOP!V550,""))</f>
        <v/>
      </c>
      <c r="F550" s="73" t="str">
        <f t="shared" si="16"/>
        <v/>
      </c>
      <c r="G550" s="74" t="str">
        <f>IF(TONGHOP!W550="","",IF(OR(TONGHOP!O550="KTHP",TONGHOP!O550="ThiTN"),TONGHOP!W550,""))</f>
        <v/>
      </c>
      <c r="H550" s="73" t="str">
        <f t="shared" si="17"/>
        <v/>
      </c>
    </row>
    <row r="551" spans="1:8" ht="15.95" customHeight="1">
      <c r="A551" s="72" t="str">
        <f>IF(TONGHOP!E551="","",TONGHOP!E551)</f>
        <v/>
      </c>
      <c r="B551" s="68" t="str">
        <f>IF(TONGHOP!B551="","",TONGHOP!B551)</f>
        <v/>
      </c>
      <c r="C551" s="68" t="str">
        <f>IF(TONGHOP!C551="","",TONGHOP!C551)</f>
        <v/>
      </c>
      <c r="D551" s="73" t="str">
        <f>IF(TONGHOP!Q551="","",TONGHOP!Q551)</f>
        <v/>
      </c>
      <c r="E551" s="74" t="str">
        <f>IF(TONGHOP!V551="","",IF(OR(TONGHOP!O551="KTHP",TONGHOP!O551="ThiTN"),TONGHOP!V551,""))</f>
        <v/>
      </c>
      <c r="F551" s="73" t="str">
        <f t="shared" si="16"/>
        <v/>
      </c>
      <c r="G551" s="74" t="str">
        <f>IF(TONGHOP!W551="","",IF(OR(TONGHOP!O551="KTHP",TONGHOP!O551="ThiTN"),TONGHOP!W551,""))</f>
        <v/>
      </c>
      <c r="H551" s="73" t="str">
        <f t="shared" si="17"/>
        <v/>
      </c>
    </row>
    <row r="552" spans="1:8" ht="15.95" customHeight="1">
      <c r="A552" s="72" t="str">
        <f>IF(TONGHOP!E552="","",TONGHOP!E552)</f>
        <v/>
      </c>
      <c r="B552" s="68" t="str">
        <f>IF(TONGHOP!B552="","",TONGHOP!B552)</f>
        <v/>
      </c>
      <c r="C552" s="68" t="str">
        <f>IF(TONGHOP!C552="","",TONGHOP!C552)</f>
        <v/>
      </c>
      <c r="D552" s="73" t="str">
        <f>IF(TONGHOP!Q552="","",TONGHOP!Q552)</f>
        <v/>
      </c>
      <c r="E552" s="74" t="str">
        <f>IF(TONGHOP!V552="","",IF(OR(TONGHOP!O552="KTHP",TONGHOP!O552="ThiTN"),TONGHOP!V552,""))</f>
        <v/>
      </c>
      <c r="F552" s="73" t="str">
        <f t="shared" si="16"/>
        <v/>
      </c>
      <c r="G552" s="74" t="str">
        <f>IF(TONGHOP!W552="","",IF(OR(TONGHOP!O552="KTHP",TONGHOP!O552="ThiTN"),TONGHOP!W552,""))</f>
        <v/>
      </c>
      <c r="H552" s="73" t="str">
        <f t="shared" si="17"/>
        <v/>
      </c>
    </row>
    <row r="553" spans="1:8" ht="15.95" customHeight="1">
      <c r="A553" s="72" t="str">
        <f>IF(TONGHOP!E553="","",TONGHOP!E553)</f>
        <v/>
      </c>
      <c r="B553" s="68" t="str">
        <f>IF(TONGHOP!B553="","",TONGHOP!B553)</f>
        <v/>
      </c>
      <c r="C553" s="68" t="str">
        <f>IF(TONGHOP!C553="","",TONGHOP!C553)</f>
        <v/>
      </c>
      <c r="D553" s="73" t="str">
        <f>IF(TONGHOP!Q553="","",TONGHOP!Q553)</f>
        <v/>
      </c>
      <c r="E553" s="74" t="str">
        <f>IF(TONGHOP!V553="","",IF(OR(TONGHOP!O553="KTHP",TONGHOP!O553="ThiTN"),TONGHOP!V553,""))</f>
        <v/>
      </c>
      <c r="F553" s="73" t="str">
        <f t="shared" si="16"/>
        <v/>
      </c>
      <c r="G553" s="74" t="str">
        <f>IF(TONGHOP!W553="","",IF(OR(TONGHOP!O553="KTHP",TONGHOP!O553="ThiTN"),TONGHOP!W553,""))</f>
        <v/>
      </c>
      <c r="H553" s="73" t="str">
        <f t="shared" si="17"/>
        <v/>
      </c>
    </row>
    <row r="554" spans="1:8" ht="15.95" customHeight="1">
      <c r="A554" s="72" t="str">
        <f>IF(TONGHOP!E554="","",TONGHOP!E554)</f>
        <v/>
      </c>
      <c r="B554" s="68" t="str">
        <f>IF(TONGHOP!B554="","",TONGHOP!B554)</f>
        <v/>
      </c>
      <c r="C554" s="68" t="str">
        <f>IF(TONGHOP!C554="","",TONGHOP!C554)</f>
        <v/>
      </c>
      <c r="D554" s="73" t="str">
        <f>IF(TONGHOP!Q554="","",TONGHOP!Q554)</f>
        <v/>
      </c>
      <c r="E554" s="74" t="str">
        <f>IF(TONGHOP!V554="","",IF(OR(TONGHOP!O554="KTHP",TONGHOP!O554="ThiTN"),TONGHOP!V554,""))</f>
        <v/>
      </c>
      <c r="F554" s="73" t="str">
        <f t="shared" si="16"/>
        <v/>
      </c>
      <c r="G554" s="74" t="str">
        <f>IF(TONGHOP!W554="","",IF(OR(TONGHOP!O554="KTHP",TONGHOP!O554="ThiTN"),TONGHOP!W554,""))</f>
        <v/>
      </c>
      <c r="H554" s="73" t="str">
        <f t="shared" si="17"/>
        <v/>
      </c>
    </row>
    <row r="555" spans="1:8" ht="15.95" customHeight="1">
      <c r="A555" s="72" t="str">
        <f>IF(TONGHOP!E555="","",TONGHOP!E555)</f>
        <v/>
      </c>
      <c r="B555" s="68" t="str">
        <f>IF(TONGHOP!B555="","",TONGHOP!B555)</f>
        <v/>
      </c>
      <c r="C555" s="68" t="str">
        <f>IF(TONGHOP!C555="","",TONGHOP!C555)</f>
        <v/>
      </c>
      <c r="D555" s="73" t="str">
        <f>IF(TONGHOP!Q555="","",TONGHOP!Q555)</f>
        <v/>
      </c>
      <c r="E555" s="74" t="str">
        <f>IF(TONGHOP!V555="","",IF(OR(TONGHOP!O555="KTHP",TONGHOP!O555="ThiTN"),TONGHOP!V555,""))</f>
        <v/>
      </c>
      <c r="F555" s="73" t="str">
        <f t="shared" si="16"/>
        <v/>
      </c>
      <c r="G555" s="74" t="str">
        <f>IF(TONGHOP!W555="","",IF(OR(TONGHOP!O555="KTHP",TONGHOP!O555="ThiTN"),TONGHOP!W555,""))</f>
        <v/>
      </c>
      <c r="H555" s="73" t="str">
        <f t="shared" si="17"/>
        <v/>
      </c>
    </row>
    <row r="556" spans="1:8" ht="15.95" customHeight="1">
      <c r="A556" s="72" t="str">
        <f>IF(TONGHOP!E556="","",TONGHOP!E556)</f>
        <v/>
      </c>
      <c r="B556" s="68" t="str">
        <f>IF(TONGHOP!B556="","",TONGHOP!B556)</f>
        <v/>
      </c>
      <c r="C556" s="68" t="str">
        <f>IF(TONGHOP!C556="","",TONGHOP!C556)</f>
        <v/>
      </c>
      <c r="D556" s="73" t="str">
        <f>IF(TONGHOP!Q556="","",TONGHOP!Q556)</f>
        <v/>
      </c>
      <c r="E556" s="74" t="str">
        <f>IF(TONGHOP!V556="","",IF(OR(TONGHOP!O556="KTHP",TONGHOP!O556="ThiTN"),TONGHOP!V556,""))</f>
        <v/>
      </c>
      <c r="F556" s="73" t="str">
        <f t="shared" si="16"/>
        <v/>
      </c>
      <c r="G556" s="74" t="str">
        <f>IF(TONGHOP!W556="","",IF(OR(TONGHOP!O556="KTHP",TONGHOP!O556="ThiTN"),TONGHOP!W556,""))</f>
        <v/>
      </c>
      <c r="H556" s="73" t="str">
        <f t="shared" si="17"/>
        <v/>
      </c>
    </row>
    <row r="557" spans="1:8" ht="15.95" customHeight="1">
      <c r="A557" s="72" t="str">
        <f>IF(TONGHOP!E557="","",TONGHOP!E557)</f>
        <v/>
      </c>
      <c r="B557" s="68" t="str">
        <f>IF(TONGHOP!B557="","",TONGHOP!B557)</f>
        <v/>
      </c>
      <c r="C557" s="68" t="str">
        <f>IF(TONGHOP!C557="","",TONGHOP!C557)</f>
        <v/>
      </c>
      <c r="D557" s="73" t="str">
        <f>IF(TONGHOP!Q557="","",TONGHOP!Q557)</f>
        <v/>
      </c>
      <c r="E557" s="74" t="str">
        <f>IF(TONGHOP!V557="","",IF(OR(TONGHOP!O557="KTHP",TONGHOP!O557="ThiTN"),TONGHOP!V557,""))</f>
        <v/>
      </c>
      <c r="F557" s="73" t="str">
        <f t="shared" si="16"/>
        <v/>
      </c>
      <c r="G557" s="74" t="str">
        <f>IF(TONGHOP!W557="","",IF(OR(TONGHOP!O557="KTHP",TONGHOP!O557="ThiTN"),TONGHOP!W557,""))</f>
        <v/>
      </c>
      <c r="H557" s="73" t="str">
        <f t="shared" si="17"/>
        <v/>
      </c>
    </row>
    <row r="558" spans="1:8" ht="15.95" customHeight="1">
      <c r="A558" s="72" t="str">
        <f>IF(TONGHOP!E558="","",TONGHOP!E558)</f>
        <v/>
      </c>
      <c r="B558" s="68" t="str">
        <f>IF(TONGHOP!B558="","",TONGHOP!B558)</f>
        <v/>
      </c>
      <c r="C558" s="68" t="str">
        <f>IF(TONGHOP!C558="","",TONGHOP!C558)</f>
        <v/>
      </c>
      <c r="D558" s="73" t="str">
        <f>IF(TONGHOP!Q558="","",TONGHOP!Q558)</f>
        <v/>
      </c>
      <c r="E558" s="74" t="str">
        <f>IF(TONGHOP!V558="","",IF(OR(TONGHOP!O558="KTHP",TONGHOP!O558="ThiTN"),TONGHOP!V558,""))</f>
        <v/>
      </c>
      <c r="F558" s="73" t="str">
        <f t="shared" si="16"/>
        <v/>
      </c>
      <c r="G558" s="74" t="str">
        <f>IF(TONGHOP!W558="","",IF(OR(TONGHOP!O558="KTHP",TONGHOP!O558="ThiTN"),TONGHOP!W558,""))</f>
        <v/>
      </c>
      <c r="H558" s="73" t="str">
        <f t="shared" si="17"/>
        <v/>
      </c>
    </row>
    <row r="559" spans="1:8" ht="15.95" customHeight="1">
      <c r="A559" s="72" t="str">
        <f>IF(TONGHOP!E559="","",TONGHOP!E559)</f>
        <v/>
      </c>
      <c r="B559" s="68" t="str">
        <f>IF(TONGHOP!B559="","",TONGHOP!B559)</f>
        <v/>
      </c>
      <c r="C559" s="68" t="str">
        <f>IF(TONGHOP!C559="","",TONGHOP!C559)</f>
        <v/>
      </c>
      <c r="D559" s="73" t="str">
        <f>IF(TONGHOP!Q559="","",TONGHOP!Q559)</f>
        <v/>
      </c>
      <c r="E559" s="74" t="str">
        <f>IF(TONGHOP!V559="","",IF(OR(TONGHOP!O559="KTHP",TONGHOP!O559="ThiTN"),TONGHOP!V559,""))</f>
        <v/>
      </c>
      <c r="F559" s="73" t="str">
        <f t="shared" si="16"/>
        <v/>
      </c>
      <c r="G559" s="74" t="str">
        <f>IF(TONGHOP!W559="","",IF(OR(TONGHOP!O559="KTHP",TONGHOP!O559="ThiTN"),TONGHOP!W559,""))</f>
        <v/>
      </c>
      <c r="H559" s="73" t="str">
        <f t="shared" si="17"/>
        <v/>
      </c>
    </row>
    <row r="560" spans="1:8" ht="15.95" customHeight="1">
      <c r="A560" s="72" t="str">
        <f>IF(TONGHOP!E560="","",TONGHOP!E560)</f>
        <v/>
      </c>
      <c r="B560" s="68" t="str">
        <f>IF(TONGHOP!B560="","",TONGHOP!B560)</f>
        <v/>
      </c>
      <c r="C560" s="68" t="str">
        <f>IF(TONGHOP!C560="","",TONGHOP!C560)</f>
        <v/>
      </c>
      <c r="D560" s="73" t="str">
        <f>IF(TONGHOP!Q560="","",TONGHOP!Q560)</f>
        <v/>
      </c>
      <c r="E560" s="74" t="str">
        <f>IF(TONGHOP!V560="","",IF(OR(TONGHOP!O560="KTHP",TONGHOP!O560="ThiTN"),TONGHOP!V560,""))</f>
        <v/>
      </c>
      <c r="F560" s="73" t="str">
        <f t="shared" si="16"/>
        <v/>
      </c>
      <c r="G560" s="74" t="str">
        <f>IF(TONGHOP!W560="","",IF(OR(TONGHOP!O560="KTHP",TONGHOP!O560="ThiTN"),TONGHOP!W560,""))</f>
        <v/>
      </c>
      <c r="H560" s="73" t="str">
        <f t="shared" si="17"/>
        <v/>
      </c>
    </row>
    <row r="561" spans="1:8" ht="15.95" customHeight="1">
      <c r="A561" s="72" t="str">
        <f>IF(TONGHOP!E561="","",TONGHOP!E561)</f>
        <v/>
      </c>
      <c r="B561" s="68" t="str">
        <f>IF(TONGHOP!B561="","",TONGHOP!B561)</f>
        <v/>
      </c>
      <c r="C561" s="68" t="str">
        <f>IF(TONGHOP!C561="","",TONGHOP!C561)</f>
        <v/>
      </c>
      <c r="D561" s="73" t="str">
        <f>IF(TONGHOP!Q561="","",TONGHOP!Q561)</f>
        <v/>
      </c>
      <c r="E561" s="74" t="str">
        <f>IF(TONGHOP!V561="","",IF(OR(TONGHOP!O561="KTHP",TONGHOP!O561="ThiTN"),TONGHOP!V561,""))</f>
        <v/>
      </c>
      <c r="F561" s="73" t="str">
        <f t="shared" si="16"/>
        <v/>
      </c>
      <c r="G561" s="74" t="str">
        <f>IF(TONGHOP!W561="","",IF(OR(TONGHOP!O561="KTHP",TONGHOP!O561="ThiTN"),TONGHOP!W561,""))</f>
        <v/>
      </c>
      <c r="H561" s="73" t="str">
        <f t="shared" si="17"/>
        <v/>
      </c>
    </row>
    <row r="562" spans="1:8" ht="15.95" customHeight="1">
      <c r="A562" s="72" t="str">
        <f>IF(TONGHOP!E562="","",TONGHOP!E562)</f>
        <v/>
      </c>
      <c r="B562" s="68" t="str">
        <f>IF(TONGHOP!B562="","",TONGHOP!B562)</f>
        <v/>
      </c>
      <c r="C562" s="68" t="str">
        <f>IF(TONGHOP!C562="","",TONGHOP!C562)</f>
        <v/>
      </c>
      <c r="D562" s="73" t="str">
        <f>IF(TONGHOP!Q562="","",TONGHOP!Q562)</f>
        <v/>
      </c>
      <c r="E562" s="74" t="str">
        <f>IF(TONGHOP!V562="","",IF(OR(TONGHOP!O562="KTHP",TONGHOP!O562="ThiTN"),TONGHOP!V562,""))</f>
        <v/>
      </c>
      <c r="F562" s="73" t="str">
        <f t="shared" si="16"/>
        <v/>
      </c>
      <c r="G562" s="74" t="str">
        <f>IF(TONGHOP!W562="","",IF(OR(TONGHOP!O562="KTHP",TONGHOP!O562="ThiTN"),TONGHOP!W562,""))</f>
        <v/>
      </c>
      <c r="H562" s="73" t="str">
        <f t="shared" si="17"/>
        <v/>
      </c>
    </row>
    <row r="563" spans="1:8" ht="15.95" customHeight="1">
      <c r="A563" s="72" t="str">
        <f>IF(TONGHOP!E563="","",TONGHOP!E563)</f>
        <v/>
      </c>
      <c r="B563" s="68" t="str">
        <f>IF(TONGHOP!B563="","",TONGHOP!B563)</f>
        <v/>
      </c>
      <c r="C563" s="68" t="str">
        <f>IF(TONGHOP!C563="","",TONGHOP!C563)</f>
        <v/>
      </c>
      <c r="D563" s="73" t="str">
        <f>IF(TONGHOP!Q563="","",TONGHOP!Q563)</f>
        <v/>
      </c>
      <c r="E563" s="74" t="str">
        <f>IF(TONGHOP!V563="","",IF(OR(TONGHOP!O563="KTHP",TONGHOP!O563="ThiTN"),TONGHOP!V563,""))</f>
        <v/>
      </c>
      <c r="F563" s="73" t="str">
        <f t="shared" si="16"/>
        <v/>
      </c>
      <c r="G563" s="74" t="str">
        <f>IF(TONGHOP!W563="","",IF(OR(TONGHOP!O563="KTHP",TONGHOP!O563="ThiTN"),TONGHOP!W563,""))</f>
        <v/>
      </c>
      <c r="H563" s="73" t="str">
        <f t="shared" si="17"/>
        <v/>
      </c>
    </row>
    <row r="564" spans="1:8" ht="15.95" customHeight="1">
      <c r="A564" s="72" t="str">
        <f>IF(TONGHOP!E564="","",TONGHOP!E564)</f>
        <v/>
      </c>
      <c r="B564" s="68" t="str">
        <f>IF(TONGHOP!B564="","",TONGHOP!B564)</f>
        <v/>
      </c>
      <c r="C564" s="68" t="str">
        <f>IF(TONGHOP!C564="","",TONGHOP!C564)</f>
        <v/>
      </c>
      <c r="D564" s="73" t="str">
        <f>IF(TONGHOP!Q564="","",TONGHOP!Q564)</f>
        <v/>
      </c>
      <c r="E564" s="74" t="str">
        <f>IF(TONGHOP!V564="","",IF(OR(TONGHOP!O564="KTHP",TONGHOP!O564="ThiTN"),TONGHOP!V564,""))</f>
        <v/>
      </c>
      <c r="F564" s="73" t="str">
        <f t="shared" si="16"/>
        <v/>
      </c>
      <c r="G564" s="74" t="str">
        <f>IF(TONGHOP!W564="","",IF(OR(TONGHOP!O564="KTHP",TONGHOP!O564="ThiTN"),TONGHOP!W564,""))</f>
        <v/>
      </c>
      <c r="H564" s="73" t="str">
        <f t="shared" si="17"/>
        <v/>
      </c>
    </row>
    <row r="565" spans="1:8" ht="15.95" customHeight="1">
      <c r="A565" s="72" t="str">
        <f>IF(TONGHOP!E565="","",TONGHOP!E565)</f>
        <v/>
      </c>
      <c r="B565" s="68" t="str">
        <f>IF(TONGHOP!B565="","",TONGHOP!B565)</f>
        <v/>
      </c>
      <c r="C565" s="68" t="str">
        <f>IF(TONGHOP!C565="","",TONGHOP!C565)</f>
        <v/>
      </c>
      <c r="D565" s="73" t="str">
        <f>IF(TONGHOP!Q565="","",TONGHOP!Q565)</f>
        <v/>
      </c>
      <c r="E565" s="74" t="str">
        <f>IF(TONGHOP!V565="","",IF(OR(TONGHOP!O565="KTHP",TONGHOP!O565="ThiTN"),TONGHOP!V565,""))</f>
        <v/>
      </c>
      <c r="F565" s="73" t="str">
        <f t="shared" si="16"/>
        <v/>
      </c>
      <c r="G565" s="74" t="str">
        <f>IF(TONGHOP!W565="","",IF(OR(TONGHOP!O565="KTHP",TONGHOP!O565="ThiTN"),TONGHOP!W565,""))</f>
        <v/>
      </c>
      <c r="H565" s="73" t="str">
        <f t="shared" si="17"/>
        <v/>
      </c>
    </row>
    <row r="566" spans="1:8" ht="15.95" customHeight="1">
      <c r="A566" s="72" t="str">
        <f>IF(TONGHOP!E566="","",TONGHOP!E566)</f>
        <v/>
      </c>
      <c r="B566" s="68" t="str">
        <f>IF(TONGHOP!B566="","",TONGHOP!B566)</f>
        <v/>
      </c>
      <c r="C566" s="68" t="str">
        <f>IF(TONGHOP!C566="","",TONGHOP!C566)</f>
        <v/>
      </c>
      <c r="D566" s="73" t="str">
        <f>IF(TONGHOP!Q566="","",TONGHOP!Q566)</f>
        <v/>
      </c>
      <c r="E566" s="74" t="str">
        <f>IF(TONGHOP!V566="","",IF(OR(TONGHOP!O566="KTHP",TONGHOP!O566="ThiTN"),TONGHOP!V566,""))</f>
        <v/>
      </c>
      <c r="F566" s="73" t="str">
        <f t="shared" si="16"/>
        <v/>
      </c>
      <c r="G566" s="74" t="str">
        <f>IF(TONGHOP!W566="","",IF(OR(TONGHOP!O566="KTHP",TONGHOP!O566="ThiTN"),TONGHOP!W566,""))</f>
        <v/>
      </c>
      <c r="H566" s="73" t="str">
        <f t="shared" si="17"/>
        <v/>
      </c>
    </row>
    <row r="567" spans="1:8" ht="15.95" customHeight="1">
      <c r="A567" s="72" t="str">
        <f>IF(TONGHOP!E567="","",TONGHOP!E567)</f>
        <v/>
      </c>
      <c r="B567" s="68" t="str">
        <f>IF(TONGHOP!B567="","",TONGHOP!B567)</f>
        <v/>
      </c>
      <c r="C567" s="68" t="str">
        <f>IF(TONGHOP!C567="","",TONGHOP!C567)</f>
        <v/>
      </c>
      <c r="D567" s="73" t="str">
        <f>IF(TONGHOP!Q567="","",TONGHOP!Q567)</f>
        <v/>
      </c>
      <c r="E567" s="74" t="str">
        <f>IF(TONGHOP!V567="","",IF(OR(TONGHOP!O567="KTHP",TONGHOP!O567="ThiTN"),TONGHOP!V567,""))</f>
        <v/>
      </c>
      <c r="F567" s="73" t="str">
        <f t="shared" si="16"/>
        <v/>
      </c>
      <c r="G567" s="74" t="str">
        <f>IF(TONGHOP!W567="","",IF(OR(TONGHOP!O567="KTHP",TONGHOP!O567="ThiTN"),TONGHOP!W567,""))</f>
        <v/>
      </c>
      <c r="H567" s="73" t="str">
        <f t="shared" si="17"/>
        <v/>
      </c>
    </row>
    <row r="568" spans="1:8" ht="15.95" customHeight="1">
      <c r="A568" s="72" t="str">
        <f>IF(TONGHOP!E568="","",TONGHOP!E568)</f>
        <v/>
      </c>
      <c r="B568" s="68" t="str">
        <f>IF(TONGHOP!B568="","",TONGHOP!B568)</f>
        <v/>
      </c>
      <c r="C568" s="68" t="str">
        <f>IF(TONGHOP!C568="","",TONGHOP!C568)</f>
        <v/>
      </c>
      <c r="D568" s="73" t="str">
        <f>IF(TONGHOP!Q568="","",TONGHOP!Q568)</f>
        <v/>
      </c>
      <c r="E568" s="74" t="str">
        <f>IF(TONGHOP!V568="","",IF(OR(TONGHOP!O568="KTHP",TONGHOP!O568="ThiTN"),TONGHOP!V568,""))</f>
        <v/>
      </c>
      <c r="F568" s="73" t="str">
        <f t="shared" si="16"/>
        <v/>
      </c>
      <c r="G568" s="74" t="str">
        <f>IF(TONGHOP!W568="","",IF(OR(TONGHOP!O568="KTHP",TONGHOP!O568="ThiTN"),TONGHOP!W568,""))</f>
        <v/>
      </c>
      <c r="H568" s="73" t="str">
        <f t="shared" si="17"/>
        <v/>
      </c>
    </row>
    <row r="569" spans="1:8" ht="15.95" customHeight="1">
      <c r="A569" s="72" t="str">
        <f>IF(TONGHOP!E569="","",TONGHOP!E569)</f>
        <v/>
      </c>
      <c r="B569" s="68" t="str">
        <f>IF(TONGHOP!B569="","",TONGHOP!B569)</f>
        <v/>
      </c>
      <c r="C569" s="68" t="str">
        <f>IF(TONGHOP!C569="","",TONGHOP!C569)</f>
        <v/>
      </c>
      <c r="D569" s="73" t="str">
        <f>IF(TONGHOP!Q569="","",TONGHOP!Q569)</f>
        <v/>
      </c>
      <c r="E569" s="74" t="str">
        <f>IF(TONGHOP!V569="","",IF(OR(TONGHOP!O569="KTHP",TONGHOP!O569="ThiTN"),TONGHOP!V569,""))</f>
        <v/>
      </c>
      <c r="F569" s="73" t="str">
        <f t="shared" si="16"/>
        <v/>
      </c>
      <c r="G569" s="74" t="str">
        <f>IF(TONGHOP!W569="","",IF(OR(TONGHOP!O569="KTHP",TONGHOP!O569="ThiTN"),TONGHOP!W569,""))</f>
        <v/>
      </c>
      <c r="H569" s="73" t="str">
        <f t="shared" si="17"/>
        <v/>
      </c>
    </row>
    <row r="570" spans="1:8" ht="15.95" customHeight="1">
      <c r="A570" s="72" t="str">
        <f>IF(TONGHOP!E570="","",TONGHOP!E570)</f>
        <v/>
      </c>
      <c r="B570" s="68" t="str">
        <f>IF(TONGHOP!B570="","",TONGHOP!B570)</f>
        <v/>
      </c>
      <c r="C570" s="68" t="str">
        <f>IF(TONGHOP!C570="","",TONGHOP!C570)</f>
        <v/>
      </c>
      <c r="D570" s="73" t="str">
        <f>IF(TONGHOP!Q570="","",TONGHOP!Q570)</f>
        <v/>
      </c>
      <c r="E570" s="74" t="str">
        <f>IF(TONGHOP!V570="","",IF(OR(TONGHOP!O570="KTHP",TONGHOP!O570="ThiTN"),TONGHOP!V570,""))</f>
        <v/>
      </c>
      <c r="F570" s="73" t="str">
        <f t="shared" si="16"/>
        <v/>
      </c>
      <c r="G570" s="74" t="str">
        <f>IF(TONGHOP!W570="","",IF(OR(TONGHOP!O570="KTHP",TONGHOP!O570="ThiTN"),TONGHOP!W570,""))</f>
        <v/>
      </c>
      <c r="H570" s="73" t="str">
        <f t="shared" si="17"/>
        <v/>
      </c>
    </row>
    <row r="571" spans="1:8" ht="15.95" customHeight="1">
      <c r="A571" s="72" t="str">
        <f>IF(TONGHOP!E571="","",TONGHOP!E571)</f>
        <v/>
      </c>
      <c r="B571" s="68" t="str">
        <f>IF(TONGHOP!B571="","",TONGHOP!B571)</f>
        <v/>
      </c>
      <c r="C571" s="68" t="str">
        <f>IF(TONGHOP!C571="","",TONGHOP!C571)</f>
        <v/>
      </c>
      <c r="D571" s="73" t="str">
        <f>IF(TONGHOP!Q571="","",TONGHOP!Q571)</f>
        <v/>
      </c>
      <c r="E571" s="74" t="str">
        <f>IF(TONGHOP!V571="","",IF(OR(TONGHOP!O571="KTHP",TONGHOP!O571="ThiTN"),TONGHOP!V571,""))</f>
        <v/>
      </c>
      <c r="F571" s="73" t="str">
        <f t="shared" si="16"/>
        <v/>
      </c>
      <c r="G571" s="74" t="str">
        <f>IF(TONGHOP!W571="","",IF(OR(TONGHOP!O571="KTHP",TONGHOP!O571="ThiTN"),TONGHOP!W571,""))</f>
        <v/>
      </c>
      <c r="H571" s="73" t="str">
        <f t="shared" si="17"/>
        <v/>
      </c>
    </row>
    <row r="572" spans="1:8" ht="15.95" customHeight="1">
      <c r="A572" s="72" t="str">
        <f>IF(TONGHOP!E572="","",TONGHOP!E572)</f>
        <v/>
      </c>
      <c r="B572" s="68" t="str">
        <f>IF(TONGHOP!B572="","",TONGHOP!B572)</f>
        <v/>
      </c>
      <c r="C572" s="68" t="str">
        <f>IF(TONGHOP!C572="","",TONGHOP!C572)</f>
        <v/>
      </c>
      <c r="D572" s="73" t="str">
        <f>IF(TONGHOP!Q572="","",TONGHOP!Q572)</f>
        <v/>
      </c>
      <c r="E572" s="74" t="str">
        <f>IF(TONGHOP!V572="","",IF(OR(TONGHOP!O572="KTHP",TONGHOP!O572="ThiTN"),TONGHOP!V572,""))</f>
        <v/>
      </c>
      <c r="F572" s="73" t="str">
        <f t="shared" si="16"/>
        <v/>
      </c>
      <c r="G572" s="74" t="str">
        <f>IF(TONGHOP!W572="","",IF(OR(TONGHOP!O572="KTHP",TONGHOP!O572="ThiTN"),TONGHOP!W572,""))</f>
        <v/>
      </c>
      <c r="H572" s="73" t="str">
        <f t="shared" si="17"/>
        <v/>
      </c>
    </row>
    <row r="573" spans="1:8" ht="15.95" customHeight="1">
      <c r="A573" s="72" t="str">
        <f>IF(TONGHOP!E573="","",TONGHOP!E573)</f>
        <v/>
      </c>
      <c r="B573" s="68" t="str">
        <f>IF(TONGHOP!B573="","",TONGHOP!B573)</f>
        <v/>
      </c>
      <c r="C573" s="68" t="str">
        <f>IF(TONGHOP!C573="","",TONGHOP!C573)</f>
        <v/>
      </c>
      <c r="D573" s="73" t="str">
        <f>IF(TONGHOP!Q573="","",TONGHOP!Q573)</f>
        <v/>
      </c>
      <c r="E573" s="74" t="str">
        <f>IF(TONGHOP!V573="","",IF(OR(TONGHOP!O573="KTHP",TONGHOP!O573="ThiTN"),TONGHOP!V573,""))</f>
        <v/>
      </c>
      <c r="F573" s="73" t="str">
        <f t="shared" si="16"/>
        <v/>
      </c>
      <c r="G573" s="74" t="str">
        <f>IF(TONGHOP!W573="","",IF(OR(TONGHOP!O573="KTHP",TONGHOP!O573="ThiTN"),TONGHOP!W573,""))</f>
        <v/>
      </c>
      <c r="H573" s="73" t="str">
        <f t="shared" si="17"/>
        <v/>
      </c>
    </row>
    <row r="574" spans="1:8" ht="15.95" customHeight="1">
      <c r="A574" s="72" t="str">
        <f>IF(TONGHOP!E574="","",TONGHOP!E574)</f>
        <v/>
      </c>
      <c r="B574" s="68" t="str">
        <f>IF(TONGHOP!B574="","",TONGHOP!B574)</f>
        <v/>
      </c>
      <c r="C574" s="68" t="str">
        <f>IF(TONGHOP!C574="","",TONGHOP!C574)</f>
        <v/>
      </c>
      <c r="D574" s="73" t="str">
        <f>IF(TONGHOP!Q574="","",TONGHOP!Q574)</f>
        <v/>
      </c>
      <c r="E574" s="74" t="str">
        <f>IF(TONGHOP!V574="","",IF(OR(TONGHOP!O574="KTHP",TONGHOP!O574="ThiTN"),TONGHOP!V574,""))</f>
        <v/>
      </c>
      <c r="F574" s="73" t="str">
        <f t="shared" si="16"/>
        <v/>
      </c>
      <c r="G574" s="74" t="str">
        <f>IF(TONGHOP!W574="","",IF(OR(TONGHOP!O574="KTHP",TONGHOP!O574="ThiTN"),TONGHOP!W574,""))</f>
        <v/>
      </c>
      <c r="H574" s="73" t="str">
        <f t="shared" si="17"/>
        <v/>
      </c>
    </row>
    <row r="575" spans="1:8" ht="15.95" customHeight="1">
      <c r="A575" s="72" t="str">
        <f>IF(TONGHOP!E575="","",TONGHOP!E575)</f>
        <v/>
      </c>
      <c r="B575" s="68" t="str">
        <f>IF(TONGHOP!B575="","",TONGHOP!B575)</f>
        <v/>
      </c>
      <c r="C575" s="68" t="str">
        <f>IF(TONGHOP!C575="","",TONGHOP!C575)</f>
        <v/>
      </c>
      <c r="D575" s="73" t="str">
        <f>IF(TONGHOP!Q575="","",TONGHOP!Q575)</f>
        <v/>
      </c>
      <c r="E575" s="74" t="str">
        <f>IF(TONGHOP!V575="","",IF(OR(TONGHOP!O575="KTHP",TONGHOP!O575="ThiTN"),TONGHOP!V575,""))</f>
        <v/>
      </c>
      <c r="F575" s="73" t="str">
        <f t="shared" si="16"/>
        <v/>
      </c>
      <c r="G575" s="74" t="str">
        <f>IF(TONGHOP!W575="","",IF(OR(TONGHOP!O575="KTHP",TONGHOP!O575="ThiTN"),TONGHOP!W575,""))</f>
        <v/>
      </c>
      <c r="H575" s="73" t="str">
        <f t="shared" si="17"/>
        <v/>
      </c>
    </row>
    <row r="576" spans="1:8" ht="15.95" customHeight="1">
      <c r="A576" s="72" t="str">
        <f>IF(TONGHOP!E576="","",TONGHOP!E576)</f>
        <v/>
      </c>
      <c r="B576" s="68" t="str">
        <f>IF(TONGHOP!B576="","",TONGHOP!B576)</f>
        <v/>
      </c>
      <c r="C576" s="68" t="str">
        <f>IF(TONGHOP!C576="","",TONGHOP!C576)</f>
        <v/>
      </c>
      <c r="D576" s="73" t="str">
        <f>IF(TONGHOP!Q576="","",TONGHOP!Q576)</f>
        <v/>
      </c>
      <c r="E576" s="74" t="str">
        <f>IF(TONGHOP!V576="","",IF(OR(TONGHOP!O576="KTHP",TONGHOP!O576="ThiTN"),TONGHOP!V576,""))</f>
        <v/>
      </c>
      <c r="F576" s="73" t="str">
        <f t="shared" si="16"/>
        <v/>
      </c>
      <c r="G576" s="74" t="str">
        <f>IF(TONGHOP!W576="","",IF(OR(TONGHOP!O576="KTHP",TONGHOP!O576="ThiTN"),TONGHOP!W576,""))</f>
        <v/>
      </c>
      <c r="H576" s="73" t="str">
        <f t="shared" si="17"/>
        <v/>
      </c>
    </row>
    <row r="577" spans="1:8" ht="15.95" customHeight="1">
      <c r="A577" s="72" t="str">
        <f>IF(TONGHOP!E577="","",TONGHOP!E577)</f>
        <v/>
      </c>
      <c r="B577" s="68" t="str">
        <f>IF(TONGHOP!B577="","",TONGHOP!B577)</f>
        <v/>
      </c>
      <c r="C577" s="68" t="str">
        <f>IF(TONGHOP!C577="","",TONGHOP!C577)</f>
        <v/>
      </c>
      <c r="D577" s="73" t="str">
        <f>IF(TONGHOP!Q577="","",TONGHOP!Q577)</f>
        <v/>
      </c>
      <c r="E577" s="74" t="str">
        <f>IF(TONGHOP!V577="","",IF(OR(TONGHOP!O577="KTHP",TONGHOP!O577="ThiTN"),TONGHOP!V577,""))</f>
        <v/>
      </c>
      <c r="F577" s="73" t="str">
        <f t="shared" si="16"/>
        <v/>
      </c>
      <c r="G577" s="74" t="str">
        <f>IF(TONGHOP!W577="","",IF(OR(TONGHOP!O577="KTHP",TONGHOP!O577="ThiTN"),TONGHOP!W577,""))</f>
        <v/>
      </c>
      <c r="H577" s="73" t="str">
        <f t="shared" si="17"/>
        <v/>
      </c>
    </row>
    <row r="578" spans="1:8" ht="15.95" customHeight="1">
      <c r="A578" s="72" t="str">
        <f>IF(TONGHOP!E578="","",TONGHOP!E578)</f>
        <v/>
      </c>
      <c r="B578" s="68" t="str">
        <f>IF(TONGHOP!B578="","",TONGHOP!B578)</f>
        <v/>
      </c>
      <c r="C578" s="68" t="str">
        <f>IF(TONGHOP!C578="","",TONGHOP!C578)</f>
        <v/>
      </c>
      <c r="D578" s="73" t="str">
        <f>IF(TONGHOP!Q578="","",TONGHOP!Q578)</f>
        <v/>
      </c>
      <c r="E578" s="74" t="str">
        <f>IF(TONGHOP!V578="","",IF(OR(TONGHOP!O578="KTHP",TONGHOP!O578="ThiTN"),TONGHOP!V578,""))</f>
        <v/>
      </c>
      <c r="F578" s="73" t="str">
        <f t="shared" si="16"/>
        <v/>
      </c>
      <c r="G578" s="74" t="str">
        <f>IF(TONGHOP!W578="","",IF(OR(TONGHOP!O578="KTHP",TONGHOP!O578="ThiTN"),TONGHOP!W578,""))</f>
        <v/>
      </c>
      <c r="H578" s="73" t="str">
        <f t="shared" si="17"/>
        <v/>
      </c>
    </row>
    <row r="579" spans="1:8" ht="15.95" customHeight="1">
      <c r="A579" s="72" t="str">
        <f>IF(TONGHOP!E579="","",TONGHOP!E579)</f>
        <v/>
      </c>
      <c r="B579" s="68" t="str">
        <f>IF(TONGHOP!B579="","",TONGHOP!B579)</f>
        <v/>
      </c>
      <c r="C579" s="68" t="str">
        <f>IF(TONGHOP!C579="","",TONGHOP!C579)</f>
        <v/>
      </c>
      <c r="D579" s="73" t="str">
        <f>IF(TONGHOP!Q579="","",TONGHOP!Q579)</f>
        <v/>
      </c>
      <c r="E579" s="74" t="str">
        <f>IF(TONGHOP!V579="","",IF(OR(TONGHOP!O579="KTHP",TONGHOP!O579="ThiTN"),TONGHOP!V579,""))</f>
        <v/>
      </c>
      <c r="F579" s="73" t="str">
        <f t="shared" ref="F579:F642" si="18">IF(E579="","",IF(D579&gt;150,2.5,IF(D579&gt;120,2,IF(D579&gt;90,1.6,1.2))))</f>
        <v/>
      </c>
      <c r="G579" s="74" t="str">
        <f>IF(TONGHOP!W579="","",IF(OR(TONGHOP!O579="KTHP",TONGHOP!O579="ThiTN"),TONGHOP!W579,""))</f>
        <v/>
      </c>
      <c r="H579" s="73" t="str">
        <f t="shared" ref="H579:H642" si="19">IF(G579="","",IF(D579&gt;150,2.5,IF(D579&gt;120,2,IF(D579&gt;90,1.6,1.2))))</f>
        <v/>
      </c>
    </row>
    <row r="580" spans="1:8" ht="15.95" customHeight="1">
      <c r="A580" s="72" t="str">
        <f>IF(TONGHOP!E580="","",TONGHOP!E580)</f>
        <v/>
      </c>
      <c r="B580" s="68" t="str">
        <f>IF(TONGHOP!B580="","",TONGHOP!B580)</f>
        <v/>
      </c>
      <c r="C580" s="68" t="str">
        <f>IF(TONGHOP!C580="","",TONGHOP!C580)</f>
        <v/>
      </c>
      <c r="D580" s="73" t="str">
        <f>IF(TONGHOP!Q580="","",TONGHOP!Q580)</f>
        <v/>
      </c>
      <c r="E580" s="74" t="str">
        <f>IF(TONGHOP!V580="","",IF(OR(TONGHOP!O580="KTHP",TONGHOP!O580="ThiTN"),TONGHOP!V580,""))</f>
        <v/>
      </c>
      <c r="F580" s="73" t="str">
        <f t="shared" si="18"/>
        <v/>
      </c>
      <c r="G580" s="74" t="str">
        <f>IF(TONGHOP!W580="","",IF(OR(TONGHOP!O580="KTHP",TONGHOP!O580="ThiTN"),TONGHOP!W580,""))</f>
        <v/>
      </c>
      <c r="H580" s="73" t="str">
        <f t="shared" si="19"/>
        <v/>
      </c>
    </row>
    <row r="581" spans="1:8" ht="15.95" customHeight="1">
      <c r="A581" s="72" t="str">
        <f>IF(TONGHOP!E581="","",TONGHOP!E581)</f>
        <v/>
      </c>
      <c r="B581" s="68" t="str">
        <f>IF(TONGHOP!B581="","",TONGHOP!B581)</f>
        <v/>
      </c>
      <c r="C581" s="68" t="str">
        <f>IF(TONGHOP!C581="","",TONGHOP!C581)</f>
        <v/>
      </c>
      <c r="D581" s="73" t="str">
        <f>IF(TONGHOP!Q581="","",TONGHOP!Q581)</f>
        <v/>
      </c>
      <c r="E581" s="74" t="str">
        <f>IF(TONGHOP!V581="","",IF(OR(TONGHOP!O581="KTHP",TONGHOP!O581="ThiTN"),TONGHOP!V581,""))</f>
        <v/>
      </c>
      <c r="F581" s="73" t="str">
        <f t="shared" si="18"/>
        <v/>
      </c>
      <c r="G581" s="74" t="str">
        <f>IF(TONGHOP!W581="","",IF(OR(TONGHOP!O581="KTHP",TONGHOP!O581="ThiTN"),TONGHOP!W581,""))</f>
        <v/>
      </c>
      <c r="H581" s="73" t="str">
        <f t="shared" si="19"/>
        <v/>
      </c>
    </row>
    <row r="582" spans="1:8" ht="15.95" customHeight="1">
      <c r="A582" s="72" t="str">
        <f>IF(TONGHOP!E582="","",TONGHOP!E582)</f>
        <v/>
      </c>
      <c r="B582" s="68" t="str">
        <f>IF(TONGHOP!B582="","",TONGHOP!B582)</f>
        <v/>
      </c>
      <c r="C582" s="68" t="str">
        <f>IF(TONGHOP!C582="","",TONGHOP!C582)</f>
        <v/>
      </c>
      <c r="D582" s="73" t="str">
        <f>IF(TONGHOP!Q582="","",TONGHOP!Q582)</f>
        <v/>
      </c>
      <c r="E582" s="74" t="str">
        <f>IF(TONGHOP!V582="","",IF(OR(TONGHOP!O582="KTHP",TONGHOP!O582="ThiTN"),TONGHOP!V582,""))</f>
        <v/>
      </c>
      <c r="F582" s="73" t="str">
        <f t="shared" si="18"/>
        <v/>
      </c>
      <c r="G582" s="74" t="str">
        <f>IF(TONGHOP!W582="","",IF(OR(TONGHOP!O582="KTHP",TONGHOP!O582="ThiTN"),TONGHOP!W582,""))</f>
        <v/>
      </c>
      <c r="H582" s="73" t="str">
        <f t="shared" si="19"/>
        <v/>
      </c>
    </row>
    <row r="583" spans="1:8" ht="15.95" customHeight="1">
      <c r="A583" s="72" t="str">
        <f>IF(TONGHOP!E583="","",TONGHOP!E583)</f>
        <v/>
      </c>
      <c r="B583" s="68" t="str">
        <f>IF(TONGHOP!B583="","",TONGHOP!B583)</f>
        <v/>
      </c>
      <c r="C583" s="68" t="str">
        <f>IF(TONGHOP!C583="","",TONGHOP!C583)</f>
        <v/>
      </c>
      <c r="D583" s="73" t="str">
        <f>IF(TONGHOP!Q583="","",TONGHOP!Q583)</f>
        <v/>
      </c>
      <c r="E583" s="74" t="str">
        <f>IF(TONGHOP!V583="","",IF(OR(TONGHOP!O583="KTHP",TONGHOP!O583="ThiTN"),TONGHOP!V583,""))</f>
        <v/>
      </c>
      <c r="F583" s="73" t="str">
        <f t="shared" si="18"/>
        <v/>
      </c>
      <c r="G583" s="74" t="str">
        <f>IF(TONGHOP!W583="","",IF(OR(TONGHOP!O583="KTHP",TONGHOP!O583="ThiTN"),TONGHOP!W583,""))</f>
        <v/>
      </c>
      <c r="H583" s="73" t="str">
        <f t="shared" si="19"/>
        <v/>
      </c>
    </row>
    <row r="584" spans="1:8" ht="15.95" customHeight="1">
      <c r="A584" s="72" t="str">
        <f>IF(TONGHOP!E584="","",TONGHOP!E584)</f>
        <v/>
      </c>
      <c r="B584" s="68" t="str">
        <f>IF(TONGHOP!B584="","",TONGHOP!B584)</f>
        <v/>
      </c>
      <c r="C584" s="68" t="str">
        <f>IF(TONGHOP!C584="","",TONGHOP!C584)</f>
        <v/>
      </c>
      <c r="D584" s="73" t="str">
        <f>IF(TONGHOP!Q584="","",TONGHOP!Q584)</f>
        <v/>
      </c>
      <c r="E584" s="74" t="str">
        <f>IF(TONGHOP!V584="","",IF(OR(TONGHOP!O584="KTHP",TONGHOP!O584="ThiTN"),TONGHOP!V584,""))</f>
        <v/>
      </c>
      <c r="F584" s="73" t="str">
        <f t="shared" si="18"/>
        <v/>
      </c>
      <c r="G584" s="74" t="str">
        <f>IF(TONGHOP!W584="","",IF(OR(TONGHOP!O584="KTHP",TONGHOP!O584="ThiTN"),TONGHOP!W584,""))</f>
        <v/>
      </c>
      <c r="H584" s="73" t="str">
        <f t="shared" si="19"/>
        <v/>
      </c>
    </row>
    <row r="585" spans="1:8" ht="15.95" customHeight="1">
      <c r="A585" s="72" t="str">
        <f>IF(TONGHOP!E585="","",TONGHOP!E585)</f>
        <v/>
      </c>
      <c r="B585" s="68" t="str">
        <f>IF(TONGHOP!B585="","",TONGHOP!B585)</f>
        <v/>
      </c>
      <c r="C585" s="68" t="str">
        <f>IF(TONGHOP!C585="","",TONGHOP!C585)</f>
        <v/>
      </c>
      <c r="D585" s="73" t="str">
        <f>IF(TONGHOP!Q585="","",TONGHOP!Q585)</f>
        <v/>
      </c>
      <c r="E585" s="74" t="str">
        <f>IF(TONGHOP!V585="","",IF(OR(TONGHOP!O585="KTHP",TONGHOP!O585="ThiTN"),TONGHOP!V585,""))</f>
        <v/>
      </c>
      <c r="F585" s="73" t="str">
        <f t="shared" si="18"/>
        <v/>
      </c>
      <c r="G585" s="74" t="str">
        <f>IF(TONGHOP!W585="","",IF(OR(TONGHOP!O585="KTHP",TONGHOP!O585="ThiTN"),TONGHOP!W585,""))</f>
        <v/>
      </c>
      <c r="H585" s="73" t="str">
        <f t="shared" si="19"/>
        <v/>
      </c>
    </row>
    <row r="586" spans="1:8" ht="15.95" customHeight="1">
      <c r="A586" s="72" t="str">
        <f>IF(TONGHOP!E586="","",TONGHOP!E586)</f>
        <v/>
      </c>
      <c r="B586" s="68" t="str">
        <f>IF(TONGHOP!B586="","",TONGHOP!B586)</f>
        <v/>
      </c>
      <c r="C586" s="68" t="str">
        <f>IF(TONGHOP!C586="","",TONGHOP!C586)</f>
        <v/>
      </c>
      <c r="D586" s="73" t="str">
        <f>IF(TONGHOP!Q586="","",TONGHOP!Q586)</f>
        <v/>
      </c>
      <c r="E586" s="74" t="str">
        <f>IF(TONGHOP!V586="","",IF(OR(TONGHOP!O586="KTHP",TONGHOP!O586="ThiTN"),TONGHOP!V586,""))</f>
        <v/>
      </c>
      <c r="F586" s="73" t="str">
        <f t="shared" si="18"/>
        <v/>
      </c>
      <c r="G586" s="74" t="str">
        <f>IF(TONGHOP!W586="","",IF(OR(TONGHOP!O586="KTHP",TONGHOP!O586="ThiTN"),TONGHOP!W586,""))</f>
        <v/>
      </c>
      <c r="H586" s="73" t="str">
        <f t="shared" si="19"/>
        <v/>
      </c>
    </row>
    <row r="587" spans="1:8" ht="15.95" customHeight="1">
      <c r="A587" s="72" t="str">
        <f>IF(TONGHOP!E587="","",TONGHOP!E587)</f>
        <v/>
      </c>
      <c r="B587" s="68" t="str">
        <f>IF(TONGHOP!B587="","",TONGHOP!B587)</f>
        <v/>
      </c>
      <c r="C587" s="68" t="str">
        <f>IF(TONGHOP!C587="","",TONGHOP!C587)</f>
        <v/>
      </c>
      <c r="D587" s="73" t="str">
        <f>IF(TONGHOP!Q587="","",TONGHOP!Q587)</f>
        <v/>
      </c>
      <c r="E587" s="74" t="str">
        <f>IF(TONGHOP!V587="","",IF(OR(TONGHOP!O587="KTHP",TONGHOP!O587="ThiTN"),TONGHOP!V587,""))</f>
        <v/>
      </c>
      <c r="F587" s="73" t="str">
        <f t="shared" si="18"/>
        <v/>
      </c>
      <c r="G587" s="74" t="str">
        <f>IF(TONGHOP!W587="","",IF(OR(TONGHOP!O587="KTHP",TONGHOP!O587="ThiTN"),TONGHOP!W587,""))</f>
        <v/>
      </c>
      <c r="H587" s="73" t="str">
        <f t="shared" si="19"/>
        <v/>
      </c>
    </row>
    <row r="588" spans="1:8" ht="15.95" customHeight="1">
      <c r="A588" s="72" t="str">
        <f>IF(TONGHOP!E588="","",TONGHOP!E588)</f>
        <v/>
      </c>
      <c r="B588" s="68" t="str">
        <f>IF(TONGHOP!B588="","",TONGHOP!B588)</f>
        <v/>
      </c>
      <c r="C588" s="68" t="str">
        <f>IF(TONGHOP!C588="","",TONGHOP!C588)</f>
        <v/>
      </c>
      <c r="D588" s="73" t="str">
        <f>IF(TONGHOP!Q588="","",TONGHOP!Q588)</f>
        <v/>
      </c>
      <c r="E588" s="74" t="str">
        <f>IF(TONGHOP!V588="","",IF(OR(TONGHOP!O588="KTHP",TONGHOP!O588="ThiTN"),TONGHOP!V588,""))</f>
        <v/>
      </c>
      <c r="F588" s="73" t="str">
        <f t="shared" si="18"/>
        <v/>
      </c>
      <c r="G588" s="74" t="str">
        <f>IF(TONGHOP!W588="","",IF(OR(TONGHOP!O588="KTHP",TONGHOP!O588="ThiTN"),TONGHOP!W588,""))</f>
        <v/>
      </c>
      <c r="H588" s="73" t="str">
        <f t="shared" si="19"/>
        <v/>
      </c>
    </row>
    <row r="589" spans="1:8" ht="15.95" customHeight="1">
      <c r="A589" s="72" t="str">
        <f>IF(TONGHOP!E589="","",TONGHOP!E589)</f>
        <v/>
      </c>
      <c r="B589" s="68" t="str">
        <f>IF(TONGHOP!B589="","",TONGHOP!B589)</f>
        <v/>
      </c>
      <c r="C589" s="68" t="str">
        <f>IF(TONGHOP!C589="","",TONGHOP!C589)</f>
        <v/>
      </c>
      <c r="D589" s="73" t="str">
        <f>IF(TONGHOP!Q589="","",TONGHOP!Q589)</f>
        <v/>
      </c>
      <c r="E589" s="74" t="str">
        <f>IF(TONGHOP!V589="","",IF(OR(TONGHOP!O589="KTHP",TONGHOP!O589="ThiTN"),TONGHOP!V589,""))</f>
        <v/>
      </c>
      <c r="F589" s="73" t="str">
        <f t="shared" si="18"/>
        <v/>
      </c>
      <c r="G589" s="74" t="str">
        <f>IF(TONGHOP!W589="","",IF(OR(TONGHOP!O589="KTHP",TONGHOP!O589="ThiTN"),TONGHOP!W589,""))</f>
        <v/>
      </c>
      <c r="H589" s="73" t="str">
        <f t="shared" si="19"/>
        <v/>
      </c>
    </row>
    <row r="590" spans="1:8" ht="15.95" customHeight="1">
      <c r="A590" s="72" t="str">
        <f>IF(TONGHOP!E590="","",TONGHOP!E590)</f>
        <v/>
      </c>
      <c r="B590" s="68" t="str">
        <f>IF(TONGHOP!B590="","",TONGHOP!B590)</f>
        <v/>
      </c>
      <c r="C590" s="68" t="str">
        <f>IF(TONGHOP!C590="","",TONGHOP!C590)</f>
        <v/>
      </c>
      <c r="D590" s="73" t="str">
        <f>IF(TONGHOP!Q590="","",TONGHOP!Q590)</f>
        <v/>
      </c>
      <c r="E590" s="74" t="str">
        <f>IF(TONGHOP!V590="","",IF(OR(TONGHOP!O590="KTHP",TONGHOP!O590="ThiTN"),TONGHOP!V590,""))</f>
        <v/>
      </c>
      <c r="F590" s="73" t="str">
        <f t="shared" si="18"/>
        <v/>
      </c>
      <c r="G590" s="74" t="str">
        <f>IF(TONGHOP!W590="","",IF(OR(TONGHOP!O590="KTHP",TONGHOP!O590="ThiTN"),TONGHOP!W590,""))</f>
        <v/>
      </c>
      <c r="H590" s="73" t="str">
        <f t="shared" si="19"/>
        <v/>
      </c>
    </row>
    <row r="591" spans="1:8" ht="15.95" customHeight="1">
      <c r="A591" s="72" t="str">
        <f>IF(TONGHOP!E591="","",TONGHOP!E591)</f>
        <v/>
      </c>
      <c r="B591" s="68" t="str">
        <f>IF(TONGHOP!B591="","",TONGHOP!B591)</f>
        <v/>
      </c>
      <c r="C591" s="68" t="str">
        <f>IF(TONGHOP!C591="","",TONGHOP!C591)</f>
        <v/>
      </c>
      <c r="D591" s="73" t="str">
        <f>IF(TONGHOP!Q591="","",TONGHOP!Q591)</f>
        <v/>
      </c>
      <c r="E591" s="74" t="str">
        <f>IF(TONGHOP!V591="","",IF(OR(TONGHOP!O591="KTHP",TONGHOP!O591="ThiTN"),TONGHOP!V591,""))</f>
        <v/>
      </c>
      <c r="F591" s="73" t="str">
        <f t="shared" si="18"/>
        <v/>
      </c>
      <c r="G591" s="74" t="str">
        <f>IF(TONGHOP!W591="","",IF(OR(TONGHOP!O591="KTHP",TONGHOP!O591="ThiTN"),TONGHOP!W591,""))</f>
        <v/>
      </c>
      <c r="H591" s="73" t="str">
        <f t="shared" si="19"/>
        <v/>
      </c>
    </row>
    <row r="592" spans="1:8" ht="15.95" customHeight="1">
      <c r="A592" s="72" t="str">
        <f>IF(TONGHOP!E592="","",TONGHOP!E592)</f>
        <v/>
      </c>
      <c r="B592" s="68" t="str">
        <f>IF(TONGHOP!B592="","",TONGHOP!B592)</f>
        <v/>
      </c>
      <c r="C592" s="68" t="str">
        <f>IF(TONGHOP!C592="","",TONGHOP!C592)</f>
        <v/>
      </c>
      <c r="D592" s="73" t="str">
        <f>IF(TONGHOP!Q592="","",TONGHOP!Q592)</f>
        <v/>
      </c>
      <c r="E592" s="74" t="str">
        <f>IF(TONGHOP!V592="","",IF(OR(TONGHOP!O592="KTHP",TONGHOP!O592="ThiTN"),TONGHOP!V592,""))</f>
        <v/>
      </c>
      <c r="F592" s="73" t="str">
        <f t="shared" si="18"/>
        <v/>
      </c>
      <c r="G592" s="74" t="str">
        <f>IF(TONGHOP!W592="","",IF(OR(TONGHOP!O592="KTHP",TONGHOP!O592="ThiTN"),TONGHOP!W592,""))</f>
        <v/>
      </c>
      <c r="H592" s="73" t="str">
        <f t="shared" si="19"/>
        <v/>
      </c>
    </row>
    <row r="593" spans="1:8" ht="15.95" customHeight="1">
      <c r="A593" s="72" t="str">
        <f>IF(TONGHOP!E593="","",TONGHOP!E593)</f>
        <v/>
      </c>
      <c r="B593" s="68" t="str">
        <f>IF(TONGHOP!B593="","",TONGHOP!B593)</f>
        <v/>
      </c>
      <c r="C593" s="68" t="str">
        <f>IF(TONGHOP!C593="","",TONGHOP!C593)</f>
        <v/>
      </c>
      <c r="D593" s="73" t="str">
        <f>IF(TONGHOP!Q593="","",TONGHOP!Q593)</f>
        <v/>
      </c>
      <c r="E593" s="74" t="str">
        <f>IF(TONGHOP!V593="","",IF(OR(TONGHOP!O593="KTHP",TONGHOP!O593="ThiTN"),TONGHOP!V593,""))</f>
        <v/>
      </c>
      <c r="F593" s="73" t="str">
        <f t="shared" si="18"/>
        <v/>
      </c>
      <c r="G593" s="74" t="str">
        <f>IF(TONGHOP!W593="","",IF(OR(TONGHOP!O593="KTHP",TONGHOP!O593="ThiTN"),TONGHOP!W593,""))</f>
        <v/>
      </c>
      <c r="H593" s="73" t="str">
        <f t="shared" si="19"/>
        <v/>
      </c>
    </row>
    <row r="594" spans="1:8" ht="15.95" customHeight="1">
      <c r="A594" s="72" t="str">
        <f>IF(TONGHOP!E594="","",TONGHOP!E594)</f>
        <v/>
      </c>
      <c r="B594" s="68" t="str">
        <f>IF(TONGHOP!B594="","",TONGHOP!B594)</f>
        <v/>
      </c>
      <c r="C594" s="68" t="str">
        <f>IF(TONGHOP!C594="","",TONGHOP!C594)</f>
        <v/>
      </c>
      <c r="D594" s="73" t="str">
        <f>IF(TONGHOP!Q594="","",TONGHOP!Q594)</f>
        <v/>
      </c>
      <c r="E594" s="74" t="str">
        <f>IF(TONGHOP!V594="","",IF(OR(TONGHOP!O594="KTHP",TONGHOP!O594="ThiTN"),TONGHOP!V594,""))</f>
        <v/>
      </c>
      <c r="F594" s="73" t="str">
        <f t="shared" si="18"/>
        <v/>
      </c>
      <c r="G594" s="74" t="str">
        <f>IF(TONGHOP!W594="","",IF(OR(TONGHOP!O594="KTHP",TONGHOP!O594="ThiTN"),TONGHOP!W594,""))</f>
        <v/>
      </c>
      <c r="H594" s="73" t="str">
        <f t="shared" si="19"/>
        <v/>
      </c>
    </row>
    <row r="595" spans="1:8" ht="15.95" customHeight="1">
      <c r="A595" s="72" t="str">
        <f>IF(TONGHOP!E595="","",TONGHOP!E595)</f>
        <v/>
      </c>
      <c r="B595" s="68" t="str">
        <f>IF(TONGHOP!B595="","",TONGHOP!B595)</f>
        <v/>
      </c>
      <c r="C595" s="68" t="str">
        <f>IF(TONGHOP!C595="","",TONGHOP!C595)</f>
        <v/>
      </c>
      <c r="D595" s="73" t="str">
        <f>IF(TONGHOP!Q595="","",TONGHOP!Q595)</f>
        <v/>
      </c>
      <c r="E595" s="74" t="str">
        <f>IF(TONGHOP!V595="","",IF(OR(TONGHOP!O595="KTHP",TONGHOP!O595="ThiTN"),TONGHOP!V595,""))</f>
        <v/>
      </c>
      <c r="F595" s="73" t="str">
        <f t="shared" si="18"/>
        <v/>
      </c>
      <c r="G595" s="74" t="str">
        <f>IF(TONGHOP!W595="","",IF(OR(TONGHOP!O595="KTHP",TONGHOP!O595="ThiTN"),TONGHOP!W595,""))</f>
        <v/>
      </c>
      <c r="H595" s="73" t="str">
        <f t="shared" si="19"/>
        <v/>
      </c>
    </row>
    <row r="596" spans="1:8" ht="15.95" customHeight="1">
      <c r="A596" s="72" t="str">
        <f>IF(TONGHOP!E596="","",TONGHOP!E596)</f>
        <v/>
      </c>
      <c r="B596" s="68" t="str">
        <f>IF(TONGHOP!B596="","",TONGHOP!B596)</f>
        <v/>
      </c>
      <c r="C596" s="68" t="str">
        <f>IF(TONGHOP!C596="","",TONGHOP!C596)</f>
        <v/>
      </c>
      <c r="D596" s="73" t="str">
        <f>IF(TONGHOP!Q596="","",TONGHOP!Q596)</f>
        <v/>
      </c>
      <c r="E596" s="74" t="str">
        <f>IF(TONGHOP!V596="","",IF(OR(TONGHOP!O596="KTHP",TONGHOP!O596="ThiTN"),TONGHOP!V596,""))</f>
        <v/>
      </c>
      <c r="F596" s="73" t="str">
        <f t="shared" si="18"/>
        <v/>
      </c>
      <c r="G596" s="74" t="str">
        <f>IF(TONGHOP!W596="","",IF(OR(TONGHOP!O596="KTHP",TONGHOP!O596="ThiTN"),TONGHOP!W596,""))</f>
        <v/>
      </c>
      <c r="H596" s="73" t="str">
        <f t="shared" si="19"/>
        <v/>
      </c>
    </row>
    <row r="597" spans="1:8" ht="15.95" customHeight="1">
      <c r="A597" s="72" t="str">
        <f>IF(TONGHOP!E597="","",TONGHOP!E597)</f>
        <v/>
      </c>
      <c r="B597" s="68" t="str">
        <f>IF(TONGHOP!B597="","",TONGHOP!B597)</f>
        <v/>
      </c>
      <c r="C597" s="68" t="str">
        <f>IF(TONGHOP!C597="","",TONGHOP!C597)</f>
        <v/>
      </c>
      <c r="D597" s="73" t="str">
        <f>IF(TONGHOP!Q597="","",TONGHOP!Q597)</f>
        <v/>
      </c>
      <c r="E597" s="74" t="str">
        <f>IF(TONGHOP!V597="","",IF(OR(TONGHOP!O597="KTHP",TONGHOP!O597="ThiTN"),TONGHOP!V597,""))</f>
        <v/>
      </c>
      <c r="F597" s="73" t="str">
        <f t="shared" si="18"/>
        <v/>
      </c>
      <c r="G597" s="74" t="str">
        <f>IF(TONGHOP!W597="","",IF(OR(TONGHOP!O597="KTHP",TONGHOP!O597="ThiTN"),TONGHOP!W597,""))</f>
        <v/>
      </c>
      <c r="H597" s="73" t="str">
        <f t="shared" si="19"/>
        <v/>
      </c>
    </row>
    <row r="598" spans="1:8" ht="15.95" customHeight="1">
      <c r="A598" s="72" t="str">
        <f>IF(TONGHOP!E598="","",TONGHOP!E598)</f>
        <v/>
      </c>
      <c r="B598" s="68" t="str">
        <f>IF(TONGHOP!B598="","",TONGHOP!B598)</f>
        <v/>
      </c>
      <c r="C598" s="68" t="str">
        <f>IF(TONGHOP!C598="","",TONGHOP!C598)</f>
        <v/>
      </c>
      <c r="D598" s="73" t="str">
        <f>IF(TONGHOP!Q598="","",TONGHOP!Q598)</f>
        <v/>
      </c>
      <c r="E598" s="74" t="str">
        <f>IF(TONGHOP!V598="","",IF(OR(TONGHOP!O598="KTHP",TONGHOP!O598="ThiTN"),TONGHOP!V598,""))</f>
        <v/>
      </c>
      <c r="F598" s="73" t="str">
        <f t="shared" si="18"/>
        <v/>
      </c>
      <c r="G598" s="74" t="str">
        <f>IF(TONGHOP!W598="","",IF(OR(TONGHOP!O598="KTHP",TONGHOP!O598="ThiTN"),TONGHOP!W598,""))</f>
        <v/>
      </c>
      <c r="H598" s="73" t="str">
        <f t="shared" si="19"/>
        <v/>
      </c>
    </row>
    <row r="599" spans="1:8" ht="15.95" customHeight="1">
      <c r="A599" s="72" t="str">
        <f>IF(TONGHOP!E599="","",TONGHOP!E599)</f>
        <v/>
      </c>
      <c r="B599" s="68" t="str">
        <f>IF(TONGHOP!B599="","",TONGHOP!B599)</f>
        <v/>
      </c>
      <c r="C599" s="68" t="str">
        <f>IF(TONGHOP!C599="","",TONGHOP!C599)</f>
        <v/>
      </c>
      <c r="D599" s="73" t="str">
        <f>IF(TONGHOP!Q599="","",TONGHOP!Q599)</f>
        <v/>
      </c>
      <c r="E599" s="74" t="str">
        <f>IF(TONGHOP!V599="","",IF(OR(TONGHOP!O599="KTHP",TONGHOP!O599="ThiTN"),TONGHOP!V599,""))</f>
        <v/>
      </c>
      <c r="F599" s="73" t="str">
        <f t="shared" si="18"/>
        <v/>
      </c>
      <c r="G599" s="74" t="str">
        <f>IF(TONGHOP!W599="","",IF(OR(TONGHOP!O599="KTHP",TONGHOP!O599="ThiTN"),TONGHOP!W599,""))</f>
        <v/>
      </c>
      <c r="H599" s="73" t="str">
        <f t="shared" si="19"/>
        <v/>
      </c>
    </row>
    <row r="600" spans="1:8" ht="15.95" customHeight="1">
      <c r="A600" s="72" t="str">
        <f>IF(TONGHOP!E600="","",TONGHOP!E600)</f>
        <v/>
      </c>
      <c r="B600" s="68" t="str">
        <f>IF(TONGHOP!B600="","",TONGHOP!B600)</f>
        <v/>
      </c>
      <c r="C600" s="68" t="str">
        <f>IF(TONGHOP!C600="","",TONGHOP!C600)</f>
        <v/>
      </c>
      <c r="D600" s="73" t="str">
        <f>IF(TONGHOP!Q600="","",TONGHOP!Q600)</f>
        <v/>
      </c>
      <c r="E600" s="74" t="str">
        <f>IF(TONGHOP!V600="","",IF(OR(TONGHOP!O600="KTHP",TONGHOP!O600="ThiTN"),TONGHOP!V600,""))</f>
        <v/>
      </c>
      <c r="F600" s="73" t="str">
        <f t="shared" si="18"/>
        <v/>
      </c>
      <c r="G600" s="74" t="str">
        <f>IF(TONGHOP!W600="","",IF(OR(TONGHOP!O600="KTHP",TONGHOP!O600="ThiTN"),TONGHOP!W600,""))</f>
        <v/>
      </c>
      <c r="H600" s="73" t="str">
        <f t="shared" si="19"/>
        <v/>
      </c>
    </row>
    <row r="601" spans="1:8" ht="15.95" customHeight="1">
      <c r="A601" s="72" t="str">
        <f>IF(TONGHOP!E601="","",TONGHOP!E601)</f>
        <v/>
      </c>
      <c r="B601" s="68" t="str">
        <f>IF(TONGHOP!B601="","",TONGHOP!B601)</f>
        <v/>
      </c>
      <c r="C601" s="68" t="str">
        <f>IF(TONGHOP!C601="","",TONGHOP!C601)</f>
        <v/>
      </c>
      <c r="D601" s="73" t="str">
        <f>IF(TONGHOP!Q601="","",TONGHOP!Q601)</f>
        <v/>
      </c>
      <c r="E601" s="74" t="str">
        <f>IF(TONGHOP!V601="","",IF(OR(TONGHOP!O601="KTHP",TONGHOP!O601="ThiTN"),TONGHOP!V601,""))</f>
        <v/>
      </c>
      <c r="F601" s="73" t="str">
        <f t="shared" si="18"/>
        <v/>
      </c>
      <c r="G601" s="74" t="str">
        <f>IF(TONGHOP!W601="","",IF(OR(TONGHOP!O601="KTHP",TONGHOP!O601="ThiTN"),TONGHOP!W601,""))</f>
        <v/>
      </c>
      <c r="H601" s="73" t="str">
        <f t="shared" si="19"/>
        <v/>
      </c>
    </row>
    <row r="602" spans="1:8" ht="15.95" customHeight="1">
      <c r="A602" s="72" t="str">
        <f>IF(TONGHOP!E602="","",TONGHOP!E602)</f>
        <v/>
      </c>
      <c r="B602" s="68" t="str">
        <f>IF(TONGHOP!B602="","",TONGHOP!B602)</f>
        <v/>
      </c>
      <c r="C602" s="68" t="str">
        <f>IF(TONGHOP!C602="","",TONGHOP!C602)</f>
        <v/>
      </c>
      <c r="D602" s="73" t="str">
        <f>IF(TONGHOP!Q602="","",TONGHOP!Q602)</f>
        <v/>
      </c>
      <c r="E602" s="74" t="str">
        <f>IF(TONGHOP!V602="","",IF(OR(TONGHOP!O602="KTHP",TONGHOP!O602="ThiTN"),TONGHOP!V602,""))</f>
        <v/>
      </c>
      <c r="F602" s="73" t="str">
        <f t="shared" si="18"/>
        <v/>
      </c>
      <c r="G602" s="74" t="str">
        <f>IF(TONGHOP!W602="","",IF(OR(TONGHOP!O602="KTHP",TONGHOP!O602="ThiTN"),TONGHOP!W602,""))</f>
        <v/>
      </c>
      <c r="H602" s="73" t="str">
        <f t="shared" si="19"/>
        <v/>
      </c>
    </row>
    <row r="603" spans="1:8" ht="15.95" customHeight="1">
      <c r="A603" s="72" t="str">
        <f>IF(TONGHOP!E603="","",TONGHOP!E603)</f>
        <v/>
      </c>
      <c r="B603" s="68" t="str">
        <f>IF(TONGHOP!B603="","",TONGHOP!B603)</f>
        <v/>
      </c>
      <c r="C603" s="68" t="str">
        <f>IF(TONGHOP!C603="","",TONGHOP!C603)</f>
        <v/>
      </c>
      <c r="D603" s="73" t="str">
        <f>IF(TONGHOP!Q603="","",TONGHOP!Q603)</f>
        <v/>
      </c>
      <c r="E603" s="74" t="str">
        <f>IF(TONGHOP!V603="","",IF(OR(TONGHOP!O603="KTHP",TONGHOP!O603="ThiTN"),TONGHOP!V603,""))</f>
        <v/>
      </c>
      <c r="F603" s="73" t="str">
        <f t="shared" si="18"/>
        <v/>
      </c>
      <c r="G603" s="74" t="str">
        <f>IF(TONGHOP!W603="","",IF(OR(TONGHOP!O603="KTHP",TONGHOP!O603="ThiTN"),TONGHOP!W603,""))</f>
        <v/>
      </c>
      <c r="H603" s="73" t="str">
        <f t="shared" si="19"/>
        <v/>
      </c>
    </row>
    <row r="604" spans="1:8" ht="15.95" customHeight="1">
      <c r="A604" s="72" t="str">
        <f>IF(TONGHOP!E604="","",TONGHOP!E604)</f>
        <v/>
      </c>
      <c r="B604" s="68" t="str">
        <f>IF(TONGHOP!B604="","",TONGHOP!B604)</f>
        <v/>
      </c>
      <c r="C604" s="68" t="str">
        <f>IF(TONGHOP!C604="","",TONGHOP!C604)</f>
        <v/>
      </c>
      <c r="D604" s="73" t="str">
        <f>IF(TONGHOP!Q604="","",TONGHOP!Q604)</f>
        <v/>
      </c>
      <c r="E604" s="74" t="str">
        <f>IF(TONGHOP!V604="","",IF(OR(TONGHOP!O604="KTHP",TONGHOP!O604="ThiTN"),TONGHOP!V604,""))</f>
        <v/>
      </c>
      <c r="F604" s="73" t="str">
        <f t="shared" si="18"/>
        <v/>
      </c>
      <c r="G604" s="74" t="str">
        <f>IF(TONGHOP!W604="","",IF(OR(TONGHOP!O604="KTHP",TONGHOP!O604="ThiTN"),TONGHOP!W604,""))</f>
        <v/>
      </c>
      <c r="H604" s="73" t="str">
        <f t="shared" si="19"/>
        <v/>
      </c>
    </row>
    <row r="605" spans="1:8" ht="15.95" customHeight="1">
      <c r="A605" s="72" t="str">
        <f>IF(TONGHOP!E605="","",TONGHOP!E605)</f>
        <v/>
      </c>
      <c r="B605" s="68" t="str">
        <f>IF(TONGHOP!B605="","",TONGHOP!B605)</f>
        <v/>
      </c>
      <c r="C605" s="68" t="str">
        <f>IF(TONGHOP!C605="","",TONGHOP!C605)</f>
        <v/>
      </c>
      <c r="D605" s="73" t="str">
        <f>IF(TONGHOP!Q605="","",TONGHOP!Q605)</f>
        <v/>
      </c>
      <c r="E605" s="74" t="str">
        <f>IF(TONGHOP!V605="","",IF(OR(TONGHOP!O605="KTHP",TONGHOP!O605="ThiTN"),TONGHOP!V605,""))</f>
        <v/>
      </c>
      <c r="F605" s="73" t="str">
        <f t="shared" si="18"/>
        <v/>
      </c>
      <c r="G605" s="74" t="str">
        <f>IF(TONGHOP!W605="","",IF(OR(TONGHOP!O605="KTHP",TONGHOP!O605="ThiTN"),TONGHOP!W605,""))</f>
        <v/>
      </c>
      <c r="H605" s="73" t="str">
        <f t="shared" si="19"/>
        <v/>
      </c>
    </row>
    <row r="606" spans="1:8" ht="15.95" customHeight="1">
      <c r="A606" s="72" t="str">
        <f>IF(TONGHOP!E606="","",TONGHOP!E606)</f>
        <v/>
      </c>
      <c r="B606" s="68" t="str">
        <f>IF(TONGHOP!B606="","",TONGHOP!B606)</f>
        <v/>
      </c>
      <c r="C606" s="68" t="str">
        <f>IF(TONGHOP!C606="","",TONGHOP!C606)</f>
        <v/>
      </c>
      <c r="D606" s="73" t="str">
        <f>IF(TONGHOP!Q606="","",TONGHOP!Q606)</f>
        <v/>
      </c>
      <c r="E606" s="74" t="str">
        <f>IF(TONGHOP!V606="","",IF(OR(TONGHOP!O606="KTHP",TONGHOP!O606="ThiTN"),TONGHOP!V606,""))</f>
        <v/>
      </c>
      <c r="F606" s="73" t="str">
        <f t="shared" si="18"/>
        <v/>
      </c>
      <c r="G606" s="74" t="str">
        <f>IF(TONGHOP!W606="","",IF(OR(TONGHOP!O606="KTHP",TONGHOP!O606="ThiTN"),TONGHOP!W606,""))</f>
        <v/>
      </c>
      <c r="H606" s="73" t="str">
        <f t="shared" si="19"/>
        <v/>
      </c>
    </row>
    <row r="607" spans="1:8" ht="15.95" customHeight="1">
      <c r="A607" s="72" t="str">
        <f>IF(TONGHOP!E607="","",TONGHOP!E607)</f>
        <v/>
      </c>
      <c r="B607" s="68" t="str">
        <f>IF(TONGHOP!B607="","",TONGHOP!B607)</f>
        <v/>
      </c>
      <c r="C607" s="68" t="str">
        <f>IF(TONGHOP!C607="","",TONGHOP!C607)</f>
        <v/>
      </c>
      <c r="D607" s="73" t="str">
        <f>IF(TONGHOP!Q607="","",TONGHOP!Q607)</f>
        <v/>
      </c>
      <c r="E607" s="74" t="str">
        <f>IF(TONGHOP!V607="","",IF(OR(TONGHOP!O607="KTHP",TONGHOP!O607="ThiTN"),TONGHOP!V607,""))</f>
        <v/>
      </c>
      <c r="F607" s="73" t="str">
        <f t="shared" si="18"/>
        <v/>
      </c>
      <c r="G607" s="74" t="str">
        <f>IF(TONGHOP!W607="","",IF(OR(TONGHOP!O607="KTHP",TONGHOP!O607="ThiTN"),TONGHOP!W607,""))</f>
        <v/>
      </c>
      <c r="H607" s="73" t="str">
        <f t="shared" si="19"/>
        <v/>
      </c>
    </row>
    <row r="608" spans="1:8" ht="15.95" customHeight="1">
      <c r="A608" s="72" t="str">
        <f>IF(TONGHOP!E608="","",TONGHOP!E608)</f>
        <v/>
      </c>
      <c r="B608" s="68" t="str">
        <f>IF(TONGHOP!B608="","",TONGHOP!B608)</f>
        <v/>
      </c>
      <c r="C608" s="68" t="str">
        <f>IF(TONGHOP!C608="","",TONGHOP!C608)</f>
        <v/>
      </c>
      <c r="D608" s="73" t="str">
        <f>IF(TONGHOP!Q608="","",TONGHOP!Q608)</f>
        <v/>
      </c>
      <c r="E608" s="74" t="str">
        <f>IF(TONGHOP!V608="","",IF(OR(TONGHOP!O608="KTHP",TONGHOP!O608="ThiTN"),TONGHOP!V608,""))</f>
        <v/>
      </c>
      <c r="F608" s="73" t="str">
        <f t="shared" si="18"/>
        <v/>
      </c>
      <c r="G608" s="74" t="str">
        <f>IF(TONGHOP!W608="","",IF(OR(TONGHOP!O608="KTHP",TONGHOP!O608="ThiTN"),TONGHOP!W608,""))</f>
        <v/>
      </c>
      <c r="H608" s="73" t="str">
        <f t="shared" si="19"/>
        <v/>
      </c>
    </row>
    <row r="609" spans="1:8" ht="15.95" customHeight="1">
      <c r="A609" s="72" t="str">
        <f>IF(TONGHOP!E609="","",TONGHOP!E609)</f>
        <v/>
      </c>
      <c r="B609" s="68" t="str">
        <f>IF(TONGHOP!B609="","",TONGHOP!B609)</f>
        <v/>
      </c>
      <c r="C609" s="68" t="str">
        <f>IF(TONGHOP!C609="","",TONGHOP!C609)</f>
        <v/>
      </c>
      <c r="D609" s="73" t="str">
        <f>IF(TONGHOP!Q609="","",TONGHOP!Q609)</f>
        <v/>
      </c>
      <c r="E609" s="74" t="str">
        <f>IF(TONGHOP!V609="","",IF(OR(TONGHOP!O609="KTHP",TONGHOP!O609="ThiTN"),TONGHOP!V609,""))</f>
        <v/>
      </c>
      <c r="F609" s="73" t="str">
        <f t="shared" si="18"/>
        <v/>
      </c>
      <c r="G609" s="74" t="str">
        <f>IF(TONGHOP!W609="","",IF(OR(TONGHOP!O609="KTHP",TONGHOP!O609="ThiTN"),TONGHOP!W609,""))</f>
        <v/>
      </c>
      <c r="H609" s="73" t="str">
        <f t="shared" si="19"/>
        <v/>
      </c>
    </row>
    <row r="610" spans="1:8" ht="15.95" customHeight="1">
      <c r="A610" s="72" t="str">
        <f>IF(TONGHOP!E610="","",TONGHOP!E610)</f>
        <v/>
      </c>
      <c r="B610" s="68" t="str">
        <f>IF(TONGHOP!B610="","",TONGHOP!B610)</f>
        <v/>
      </c>
      <c r="C610" s="68" t="str">
        <f>IF(TONGHOP!C610="","",TONGHOP!C610)</f>
        <v/>
      </c>
      <c r="D610" s="73" t="str">
        <f>IF(TONGHOP!Q610="","",TONGHOP!Q610)</f>
        <v/>
      </c>
      <c r="E610" s="74" t="str">
        <f>IF(TONGHOP!V610="","",IF(OR(TONGHOP!O610="KTHP",TONGHOP!O610="ThiTN"),TONGHOP!V610,""))</f>
        <v/>
      </c>
      <c r="F610" s="73" t="str">
        <f t="shared" si="18"/>
        <v/>
      </c>
      <c r="G610" s="74" t="str">
        <f>IF(TONGHOP!W610="","",IF(OR(TONGHOP!O610="KTHP",TONGHOP!O610="ThiTN"),TONGHOP!W610,""))</f>
        <v/>
      </c>
      <c r="H610" s="73" t="str">
        <f t="shared" si="19"/>
        <v/>
      </c>
    </row>
    <row r="611" spans="1:8" ht="15.95" customHeight="1">
      <c r="A611" s="72" t="str">
        <f>IF(TONGHOP!E611="","",TONGHOP!E611)</f>
        <v/>
      </c>
      <c r="B611" s="68" t="str">
        <f>IF(TONGHOP!B611="","",TONGHOP!B611)</f>
        <v/>
      </c>
      <c r="C611" s="68" t="str">
        <f>IF(TONGHOP!C611="","",TONGHOP!C611)</f>
        <v/>
      </c>
      <c r="D611" s="73" t="str">
        <f>IF(TONGHOP!Q611="","",TONGHOP!Q611)</f>
        <v/>
      </c>
      <c r="E611" s="74" t="str">
        <f>IF(TONGHOP!V611="","",IF(OR(TONGHOP!O611="KTHP",TONGHOP!O611="ThiTN"),TONGHOP!V611,""))</f>
        <v/>
      </c>
      <c r="F611" s="73" t="str">
        <f t="shared" si="18"/>
        <v/>
      </c>
      <c r="G611" s="74" t="str">
        <f>IF(TONGHOP!W611="","",IF(OR(TONGHOP!O611="KTHP",TONGHOP!O611="ThiTN"),TONGHOP!W611,""))</f>
        <v/>
      </c>
      <c r="H611" s="73" t="str">
        <f t="shared" si="19"/>
        <v/>
      </c>
    </row>
    <row r="612" spans="1:8" ht="15.95" customHeight="1">
      <c r="A612" s="72" t="str">
        <f>IF(TONGHOP!E612="","",TONGHOP!E612)</f>
        <v/>
      </c>
      <c r="B612" s="68" t="str">
        <f>IF(TONGHOP!B612="","",TONGHOP!B612)</f>
        <v/>
      </c>
      <c r="C612" s="68" t="str">
        <f>IF(TONGHOP!C612="","",TONGHOP!C612)</f>
        <v/>
      </c>
      <c r="D612" s="73" t="str">
        <f>IF(TONGHOP!Q612="","",TONGHOP!Q612)</f>
        <v/>
      </c>
      <c r="E612" s="74" t="str">
        <f>IF(TONGHOP!V612="","",IF(OR(TONGHOP!O612="KTHP",TONGHOP!O612="ThiTN"),TONGHOP!V612,""))</f>
        <v/>
      </c>
      <c r="F612" s="73" t="str">
        <f t="shared" si="18"/>
        <v/>
      </c>
      <c r="G612" s="74" t="str">
        <f>IF(TONGHOP!W612="","",IF(OR(TONGHOP!O612="KTHP",TONGHOP!O612="ThiTN"),TONGHOP!W612,""))</f>
        <v/>
      </c>
      <c r="H612" s="73" t="str">
        <f t="shared" si="19"/>
        <v/>
      </c>
    </row>
    <row r="613" spans="1:8" ht="15.95" customHeight="1">
      <c r="A613" s="72" t="str">
        <f>IF(TONGHOP!E613="","",TONGHOP!E613)</f>
        <v/>
      </c>
      <c r="B613" s="68" t="str">
        <f>IF(TONGHOP!B613="","",TONGHOP!B613)</f>
        <v/>
      </c>
      <c r="C613" s="68" t="str">
        <f>IF(TONGHOP!C613="","",TONGHOP!C613)</f>
        <v/>
      </c>
      <c r="D613" s="73" t="str">
        <f>IF(TONGHOP!Q613="","",TONGHOP!Q613)</f>
        <v/>
      </c>
      <c r="E613" s="74" t="str">
        <f>IF(TONGHOP!V613="","",IF(OR(TONGHOP!O613="KTHP",TONGHOP!O613="ThiTN"),TONGHOP!V613,""))</f>
        <v/>
      </c>
      <c r="F613" s="73" t="str">
        <f t="shared" si="18"/>
        <v/>
      </c>
      <c r="G613" s="74" t="str">
        <f>IF(TONGHOP!W613="","",IF(OR(TONGHOP!O613="KTHP",TONGHOP!O613="ThiTN"),TONGHOP!W613,""))</f>
        <v/>
      </c>
      <c r="H613" s="73" t="str">
        <f t="shared" si="19"/>
        <v/>
      </c>
    </row>
    <row r="614" spans="1:8" ht="15.95" customHeight="1">
      <c r="A614" s="72" t="str">
        <f>IF(TONGHOP!E614="","",TONGHOP!E614)</f>
        <v/>
      </c>
      <c r="B614" s="68" t="str">
        <f>IF(TONGHOP!B614="","",TONGHOP!B614)</f>
        <v/>
      </c>
      <c r="C614" s="68" t="str">
        <f>IF(TONGHOP!C614="","",TONGHOP!C614)</f>
        <v/>
      </c>
      <c r="D614" s="73" t="str">
        <f>IF(TONGHOP!Q614="","",TONGHOP!Q614)</f>
        <v/>
      </c>
      <c r="E614" s="74" t="str">
        <f>IF(TONGHOP!V614="","",IF(OR(TONGHOP!O614="KTHP",TONGHOP!O614="ThiTN"),TONGHOP!V614,""))</f>
        <v/>
      </c>
      <c r="F614" s="73" t="str">
        <f t="shared" si="18"/>
        <v/>
      </c>
      <c r="G614" s="74" t="str">
        <f>IF(TONGHOP!W614="","",IF(OR(TONGHOP!O614="KTHP",TONGHOP!O614="ThiTN"),TONGHOP!W614,""))</f>
        <v/>
      </c>
      <c r="H614" s="73" t="str">
        <f t="shared" si="19"/>
        <v/>
      </c>
    </row>
    <row r="615" spans="1:8" ht="15.95" customHeight="1">
      <c r="A615" s="72" t="str">
        <f>IF(TONGHOP!E615="","",TONGHOP!E615)</f>
        <v/>
      </c>
      <c r="B615" s="68" t="str">
        <f>IF(TONGHOP!B615="","",TONGHOP!B615)</f>
        <v/>
      </c>
      <c r="C615" s="68" t="str">
        <f>IF(TONGHOP!C615="","",TONGHOP!C615)</f>
        <v/>
      </c>
      <c r="D615" s="73" t="str">
        <f>IF(TONGHOP!Q615="","",TONGHOP!Q615)</f>
        <v/>
      </c>
      <c r="E615" s="74" t="str">
        <f>IF(TONGHOP!V615="","",IF(OR(TONGHOP!O615="KTHP",TONGHOP!O615="ThiTN"),TONGHOP!V615,""))</f>
        <v/>
      </c>
      <c r="F615" s="73" t="str">
        <f t="shared" si="18"/>
        <v/>
      </c>
      <c r="G615" s="74" t="str">
        <f>IF(TONGHOP!W615="","",IF(OR(TONGHOP!O615="KTHP",TONGHOP!O615="ThiTN"),TONGHOP!W615,""))</f>
        <v/>
      </c>
      <c r="H615" s="73" t="str">
        <f t="shared" si="19"/>
        <v/>
      </c>
    </row>
    <row r="616" spans="1:8" ht="15.95" customHeight="1">
      <c r="A616" s="72" t="str">
        <f>IF(TONGHOP!E616="","",TONGHOP!E616)</f>
        <v/>
      </c>
      <c r="B616" s="68" t="str">
        <f>IF(TONGHOP!B616="","",TONGHOP!B616)</f>
        <v/>
      </c>
      <c r="C616" s="68" t="str">
        <f>IF(TONGHOP!C616="","",TONGHOP!C616)</f>
        <v/>
      </c>
      <c r="D616" s="73" t="str">
        <f>IF(TONGHOP!Q616="","",TONGHOP!Q616)</f>
        <v/>
      </c>
      <c r="E616" s="74" t="str">
        <f>IF(TONGHOP!V616="","",IF(OR(TONGHOP!O616="KTHP",TONGHOP!O616="ThiTN"),TONGHOP!V616,""))</f>
        <v/>
      </c>
      <c r="F616" s="73" t="str">
        <f t="shared" si="18"/>
        <v/>
      </c>
      <c r="G616" s="74" t="str">
        <f>IF(TONGHOP!W616="","",IF(OR(TONGHOP!O616="KTHP",TONGHOP!O616="ThiTN"),TONGHOP!W616,""))</f>
        <v/>
      </c>
      <c r="H616" s="73" t="str">
        <f t="shared" si="19"/>
        <v/>
      </c>
    </row>
    <row r="617" spans="1:8" ht="15.95" customHeight="1">
      <c r="A617" s="72" t="str">
        <f>IF(TONGHOP!E617="","",TONGHOP!E617)</f>
        <v/>
      </c>
      <c r="B617" s="68" t="str">
        <f>IF(TONGHOP!B617="","",TONGHOP!B617)</f>
        <v/>
      </c>
      <c r="C617" s="68" t="str">
        <f>IF(TONGHOP!C617="","",TONGHOP!C617)</f>
        <v/>
      </c>
      <c r="D617" s="73" t="str">
        <f>IF(TONGHOP!Q617="","",TONGHOP!Q617)</f>
        <v/>
      </c>
      <c r="E617" s="74" t="str">
        <f>IF(TONGHOP!V617="","",IF(OR(TONGHOP!O617="KTHP",TONGHOP!O617="ThiTN"),TONGHOP!V617,""))</f>
        <v/>
      </c>
      <c r="F617" s="73" t="str">
        <f t="shared" si="18"/>
        <v/>
      </c>
      <c r="G617" s="74" t="str">
        <f>IF(TONGHOP!W617="","",IF(OR(TONGHOP!O617="KTHP",TONGHOP!O617="ThiTN"),TONGHOP!W617,""))</f>
        <v/>
      </c>
      <c r="H617" s="73" t="str">
        <f t="shared" si="19"/>
        <v/>
      </c>
    </row>
    <row r="618" spans="1:8" ht="15.95" customHeight="1">
      <c r="A618" s="72" t="str">
        <f>IF(TONGHOP!E618="","",TONGHOP!E618)</f>
        <v/>
      </c>
      <c r="B618" s="68" t="str">
        <f>IF(TONGHOP!B618="","",TONGHOP!B618)</f>
        <v/>
      </c>
      <c r="C618" s="68" t="str">
        <f>IF(TONGHOP!C618="","",TONGHOP!C618)</f>
        <v/>
      </c>
      <c r="D618" s="73" t="str">
        <f>IF(TONGHOP!Q618="","",TONGHOP!Q618)</f>
        <v/>
      </c>
      <c r="E618" s="74" t="str">
        <f>IF(TONGHOP!V618="","",IF(OR(TONGHOP!O618="KTHP",TONGHOP!O618="ThiTN"),TONGHOP!V618,""))</f>
        <v/>
      </c>
      <c r="F618" s="73" t="str">
        <f t="shared" si="18"/>
        <v/>
      </c>
      <c r="G618" s="74" t="str">
        <f>IF(TONGHOP!W618="","",IF(OR(TONGHOP!O618="KTHP",TONGHOP!O618="ThiTN"),TONGHOP!W618,""))</f>
        <v/>
      </c>
      <c r="H618" s="73" t="str">
        <f t="shared" si="19"/>
        <v/>
      </c>
    </row>
    <row r="619" spans="1:8" ht="15.95" customHeight="1">
      <c r="A619" s="72" t="str">
        <f>IF(TONGHOP!E619="","",TONGHOP!E619)</f>
        <v/>
      </c>
      <c r="B619" s="68" t="str">
        <f>IF(TONGHOP!B619="","",TONGHOP!B619)</f>
        <v/>
      </c>
      <c r="C619" s="68" t="str">
        <f>IF(TONGHOP!C619="","",TONGHOP!C619)</f>
        <v/>
      </c>
      <c r="D619" s="73" t="str">
        <f>IF(TONGHOP!Q619="","",TONGHOP!Q619)</f>
        <v/>
      </c>
      <c r="E619" s="74" t="str">
        <f>IF(TONGHOP!V619="","",IF(OR(TONGHOP!O619="KTHP",TONGHOP!O619="ThiTN"),TONGHOP!V619,""))</f>
        <v/>
      </c>
      <c r="F619" s="73" t="str">
        <f t="shared" si="18"/>
        <v/>
      </c>
      <c r="G619" s="74" t="str">
        <f>IF(TONGHOP!W619="","",IF(OR(TONGHOP!O619="KTHP",TONGHOP!O619="ThiTN"),TONGHOP!W619,""))</f>
        <v/>
      </c>
      <c r="H619" s="73" t="str">
        <f t="shared" si="19"/>
        <v/>
      </c>
    </row>
    <row r="620" spans="1:8" ht="15.95" customHeight="1">
      <c r="A620" s="72" t="str">
        <f>IF(TONGHOP!E620="","",TONGHOP!E620)</f>
        <v/>
      </c>
      <c r="B620" s="68" t="str">
        <f>IF(TONGHOP!B620="","",TONGHOP!B620)</f>
        <v/>
      </c>
      <c r="C620" s="68" t="str">
        <f>IF(TONGHOP!C620="","",TONGHOP!C620)</f>
        <v/>
      </c>
      <c r="D620" s="73" t="str">
        <f>IF(TONGHOP!Q620="","",TONGHOP!Q620)</f>
        <v/>
      </c>
      <c r="E620" s="74" t="str">
        <f>IF(TONGHOP!V620="","",IF(OR(TONGHOP!O620="KTHP",TONGHOP!O620="ThiTN"),TONGHOP!V620,""))</f>
        <v/>
      </c>
      <c r="F620" s="73" t="str">
        <f t="shared" si="18"/>
        <v/>
      </c>
      <c r="G620" s="74" t="str">
        <f>IF(TONGHOP!W620="","",IF(OR(TONGHOP!O620="KTHP",TONGHOP!O620="ThiTN"),TONGHOP!W620,""))</f>
        <v/>
      </c>
      <c r="H620" s="73" t="str">
        <f t="shared" si="19"/>
        <v/>
      </c>
    </row>
    <row r="621" spans="1:8" ht="15.95" customHeight="1">
      <c r="A621" s="72" t="str">
        <f>IF(TONGHOP!E621="","",TONGHOP!E621)</f>
        <v/>
      </c>
      <c r="B621" s="68" t="str">
        <f>IF(TONGHOP!B621="","",TONGHOP!B621)</f>
        <v/>
      </c>
      <c r="C621" s="68" t="str">
        <f>IF(TONGHOP!C621="","",TONGHOP!C621)</f>
        <v/>
      </c>
      <c r="D621" s="73" t="str">
        <f>IF(TONGHOP!Q621="","",TONGHOP!Q621)</f>
        <v/>
      </c>
      <c r="E621" s="74" t="str">
        <f>IF(TONGHOP!V621="","",IF(OR(TONGHOP!O621="KTHP",TONGHOP!O621="ThiTN"),TONGHOP!V621,""))</f>
        <v/>
      </c>
      <c r="F621" s="73" t="str">
        <f t="shared" si="18"/>
        <v/>
      </c>
      <c r="G621" s="74" t="str">
        <f>IF(TONGHOP!W621="","",IF(OR(TONGHOP!O621="KTHP",TONGHOP!O621="ThiTN"),TONGHOP!W621,""))</f>
        <v/>
      </c>
      <c r="H621" s="73" t="str">
        <f t="shared" si="19"/>
        <v/>
      </c>
    </row>
    <row r="622" spans="1:8" ht="15.95" customHeight="1">
      <c r="A622" s="72" t="str">
        <f>IF(TONGHOP!E622="","",TONGHOP!E622)</f>
        <v/>
      </c>
      <c r="B622" s="68" t="str">
        <f>IF(TONGHOP!B622="","",TONGHOP!B622)</f>
        <v/>
      </c>
      <c r="C622" s="68" t="str">
        <f>IF(TONGHOP!C622="","",TONGHOP!C622)</f>
        <v/>
      </c>
      <c r="D622" s="73" t="str">
        <f>IF(TONGHOP!Q622="","",TONGHOP!Q622)</f>
        <v/>
      </c>
      <c r="E622" s="74" t="str">
        <f>IF(TONGHOP!V622="","",IF(OR(TONGHOP!O622="KTHP",TONGHOP!O622="ThiTN"),TONGHOP!V622,""))</f>
        <v/>
      </c>
      <c r="F622" s="73" t="str">
        <f t="shared" si="18"/>
        <v/>
      </c>
      <c r="G622" s="74" t="str">
        <f>IF(TONGHOP!W622="","",IF(OR(TONGHOP!O622="KTHP",TONGHOP!O622="ThiTN"),TONGHOP!W622,""))</f>
        <v/>
      </c>
      <c r="H622" s="73" t="str">
        <f t="shared" si="19"/>
        <v/>
      </c>
    </row>
    <row r="623" spans="1:8" ht="15.95" customHeight="1">
      <c r="A623" s="72" t="str">
        <f>IF(TONGHOP!E623="","",TONGHOP!E623)</f>
        <v/>
      </c>
      <c r="B623" s="68" t="str">
        <f>IF(TONGHOP!B623="","",TONGHOP!B623)</f>
        <v/>
      </c>
      <c r="C623" s="68" t="str">
        <f>IF(TONGHOP!C623="","",TONGHOP!C623)</f>
        <v/>
      </c>
      <c r="D623" s="73" t="str">
        <f>IF(TONGHOP!Q623="","",TONGHOP!Q623)</f>
        <v/>
      </c>
      <c r="E623" s="74" t="str">
        <f>IF(TONGHOP!V623="","",IF(OR(TONGHOP!O623="KTHP",TONGHOP!O623="ThiTN"),TONGHOP!V623,""))</f>
        <v/>
      </c>
      <c r="F623" s="73" t="str">
        <f t="shared" si="18"/>
        <v/>
      </c>
      <c r="G623" s="74" t="str">
        <f>IF(TONGHOP!W623="","",IF(OR(TONGHOP!O623="KTHP",TONGHOP!O623="ThiTN"),TONGHOP!W623,""))</f>
        <v/>
      </c>
      <c r="H623" s="73" t="str">
        <f t="shared" si="19"/>
        <v/>
      </c>
    </row>
    <row r="624" spans="1:8" ht="15.95" customHeight="1">
      <c r="A624" s="72" t="str">
        <f>IF(TONGHOP!E624="","",TONGHOP!E624)</f>
        <v/>
      </c>
      <c r="B624" s="68" t="str">
        <f>IF(TONGHOP!B624="","",TONGHOP!B624)</f>
        <v/>
      </c>
      <c r="C624" s="68" t="str">
        <f>IF(TONGHOP!C624="","",TONGHOP!C624)</f>
        <v/>
      </c>
      <c r="D624" s="73" t="str">
        <f>IF(TONGHOP!Q624="","",TONGHOP!Q624)</f>
        <v/>
      </c>
      <c r="E624" s="74" t="str">
        <f>IF(TONGHOP!V624="","",IF(OR(TONGHOP!O624="KTHP",TONGHOP!O624="ThiTN"),TONGHOP!V624,""))</f>
        <v/>
      </c>
      <c r="F624" s="73" t="str">
        <f t="shared" si="18"/>
        <v/>
      </c>
      <c r="G624" s="74" t="str">
        <f>IF(TONGHOP!W624="","",IF(OR(TONGHOP!O624="KTHP",TONGHOP!O624="ThiTN"),TONGHOP!W624,""))</f>
        <v/>
      </c>
      <c r="H624" s="73" t="str">
        <f t="shared" si="19"/>
        <v/>
      </c>
    </row>
    <row r="625" spans="1:8" ht="15.95" customHeight="1">
      <c r="A625" s="72" t="str">
        <f>IF(TONGHOP!E625="","",TONGHOP!E625)</f>
        <v/>
      </c>
      <c r="B625" s="68" t="str">
        <f>IF(TONGHOP!B625="","",TONGHOP!B625)</f>
        <v/>
      </c>
      <c r="C625" s="68" t="str">
        <f>IF(TONGHOP!C625="","",TONGHOP!C625)</f>
        <v/>
      </c>
      <c r="D625" s="73" t="str">
        <f>IF(TONGHOP!Q625="","",TONGHOP!Q625)</f>
        <v/>
      </c>
      <c r="E625" s="74" t="str">
        <f>IF(TONGHOP!V625="","",IF(OR(TONGHOP!O625="KTHP",TONGHOP!O625="ThiTN"),TONGHOP!V625,""))</f>
        <v/>
      </c>
      <c r="F625" s="73" t="str">
        <f t="shared" si="18"/>
        <v/>
      </c>
      <c r="G625" s="74" t="str">
        <f>IF(TONGHOP!W625="","",IF(OR(TONGHOP!O625="KTHP",TONGHOP!O625="ThiTN"),TONGHOP!W625,""))</f>
        <v/>
      </c>
      <c r="H625" s="73" t="str">
        <f t="shared" si="19"/>
        <v/>
      </c>
    </row>
    <row r="626" spans="1:8" ht="15.95" customHeight="1">
      <c r="A626" s="72" t="str">
        <f>IF(TONGHOP!E626="","",TONGHOP!E626)</f>
        <v/>
      </c>
      <c r="B626" s="68" t="str">
        <f>IF(TONGHOP!B626="","",TONGHOP!B626)</f>
        <v/>
      </c>
      <c r="C626" s="68" t="str">
        <f>IF(TONGHOP!C626="","",TONGHOP!C626)</f>
        <v/>
      </c>
      <c r="D626" s="73" t="str">
        <f>IF(TONGHOP!Q626="","",TONGHOP!Q626)</f>
        <v/>
      </c>
      <c r="E626" s="74" t="str">
        <f>IF(TONGHOP!V626="","",IF(OR(TONGHOP!O626="KTHP",TONGHOP!O626="ThiTN"),TONGHOP!V626,""))</f>
        <v/>
      </c>
      <c r="F626" s="73" t="str">
        <f t="shared" si="18"/>
        <v/>
      </c>
      <c r="G626" s="74" t="str">
        <f>IF(TONGHOP!W626="","",IF(OR(TONGHOP!O626="KTHP",TONGHOP!O626="ThiTN"),TONGHOP!W626,""))</f>
        <v/>
      </c>
      <c r="H626" s="73" t="str">
        <f t="shared" si="19"/>
        <v/>
      </c>
    </row>
    <row r="627" spans="1:8" ht="15.95" customHeight="1">
      <c r="A627" s="72" t="str">
        <f>IF(TONGHOP!E627="","",TONGHOP!E627)</f>
        <v/>
      </c>
      <c r="B627" s="68" t="str">
        <f>IF(TONGHOP!B627="","",TONGHOP!B627)</f>
        <v/>
      </c>
      <c r="C627" s="68" t="str">
        <f>IF(TONGHOP!C627="","",TONGHOP!C627)</f>
        <v/>
      </c>
      <c r="D627" s="73" t="str">
        <f>IF(TONGHOP!Q627="","",TONGHOP!Q627)</f>
        <v/>
      </c>
      <c r="E627" s="74" t="str">
        <f>IF(TONGHOP!V627="","",IF(OR(TONGHOP!O627="KTHP",TONGHOP!O627="ThiTN"),TONGHOP!V627,""))</f>
        <v/>
      </c>
      <c r="F627" s="73" t="str">
        <f t="shared" si="18"/>
        <v/>
      </c>
      <c r="G627" s="74" t="str">
        <f>IF(TONGHOP!W627="","",IF(OR(TONGHOP!O627="KTHP",TONGHOP!O627="ThiTN"),TONGHOP!W627,""))</f>
        <v/>
      </c>
      <c r="H627" s="73" t="str">
        <f t="shared" si="19"/>
        <v/>
      </c>
    </row>
    <row r="628" spans="1:8" ht="15.95" customHeight="1">
      <c r="A628" s="72" t="str">
        <f>IF(TONGHOP!E628="","",TONGHOP!E628)</f>
        <v/>
      </c>
      <c r="B628" s="68" t="str">
        <f>IF(TONGHOP!B628="","",TONGHOP!B628)</f>
        <v/>
      </c>
      <c r="C628" s="68" t="str">
        <f>IF(TONGHOP!C628="","",TONGHOP!C628)</f>
        <v/>
      </c>
      <c r="D628" s="73" t="str">
        <f>IF(TONGHOP!Q628="","",TONGHOP!Q628)</f>
        <v/>
      </c>
      <c r="E628" s="74" t="str">
        <f>IF(TONGHOP!V628="","",IF(OR(TONGHOP!O628="KTHP",TONGHOP!O628="ThiTN"),TONGHOP!V628,""))</f>
        <v/>
      </c>
      <c r="F628" s="73" t="str">
        <f t="shared" si="18"/>
        <v/>
      </c>
      <c r="G628" s="74" t="str">
        <f>IF(TONGHOP!W628="","",IF(OR(TONGHOP!O628="KTHP",TONGHOP!O628="ThiTN"),TONGHOP!W628,""))</f>
        <v/>
      </c>
      <c r="H628" s="73" t="str">
        <f t="shared" si="19"/>
        <v/>
      </c>
    </row>
    <row r="629" spans="1:8" ht="15.95" customHeight="1">
      <c r="A629" s="72" t="str">
        <f>IF(TONGHOP!E629="","",TONGHOP!E629)</f>
        <v/>
      </c>
      <c r="B629" s="68" t="str">
        <f>IF(TONGHOP!B629="","",TONGHOP!B629)</f>
        <v/>
      </c>
      <c r="C629" s="68" t="str">
        <f>IF(TONGHOP!C629="","",TONGHOP!C629)</f>
        <v/>
      </c>
      <c r="D629" s="73" t="str">
        <f>IF(TONGHOP!Q629="","",TONGHOP!Q629)</f>
        <v/>
      </c>
      <c r="E629" s="74" t="str">
        <f>IF(TONGHOP!V629="","",IF(OR(TONGHOP!O629="KTHP",TONGHOP!O629="ThiTN"),TONGHOP!V629,""))</f>
        <v/>
      </c>
      <c r="F629" s="73" t="str">
        <f t="shared" si="18"/>
        <v/>
      </c>
      <c r="G629" s="74" t="str">
        <f>IF(TONGHOP!W629="","",IF(OR(TONGHOP!O629="KTHP",TONGHOP!O629="ThiTN"),TONGHOP!W629,""))</f>
        <v/>
      </c>
      <c r="H629" s="73" t="str">
        <f t="shared" si="19"/>
        <v/>
      </c>
    </row>
    <row r="630" spans="1:8" ht="15.95" customHeight="1">
      <c r="A630" s="72" t="str">
        <f>IF(TONGHOP!E630="","",TONGHOP!E630)</f>
        <v/>
      </c>
      <c r="B630" s="68" t="str">
        <f>IF(TONGHOP!B630="","",TONGHOP!B630)</f>
        <v/>
      </c>
      <c r="C630" s="68" t="str">
        <f>IF(TONGHOP!C630="","",TONGHOP!C630)</f>
        <v/>
      </c>
      <c r="D630" s="73" t="str">
        <f>IF(TONGHOP!Q630="","",TONGHOP!Q630)</f>
        <v/>
      </c>
      <c r="E630" s="74" t="str">
        <f>IF(TONGHOP!V630="","",IF(OR(TONGHOP!O630="KTHP",TONGHOP!O630="ThiTN"),TONGHOP!V630,""))</f>
        <v/>
      </c>
      <c r="F630" s="73" t="str">
        <f t="shared" si="18"/>
        <v/>
      </c>
      <c r="G630" s="74" t="str">
        <f>IF(TONGHOP!W630="","",IF(OR(TONGHOP!O630="KTHP",TONGHOP!O630="ThiTN"),TONGHOP!W630,""))</f>
        <v/>
      </c>
      <c r="H630" s="73" t="str">
        <f t="shared" si="19"/>
        <v/>
      </c>
    </row>
    <row r="631" spans="1:8" ht="15.95" customHeight="1">
      <c r="A631" s="72" t="str">
        <f>IF(TONGHOP!E631="","",TONGHOP!E631)</f>
        <v/>
      </c>
      <c r="B631" s="68" t="str">
        <f>IF(TONGHOP!B631="","",TONGHOP!B631)</f>
        <v/>
      </c>
      <c r="C631" s="68" t="str">
        <f>IF(TONGHOP!C631="","",TONGHOP!C631)</f>
        <v/>
      </c>
      <c r="D631" s="73" t="str">
        <f>IF(TONGHOP!Q631="","",TONGHOP!Q631)</f>
        <v/>
      </c>
      <c r="E631" s="74" t="str">
        <f>IF(TONGHOP!V631="","",IF(OR(TONGHOP!O631="KTHP",TONGHOP!O631="ThiTN"),TONGHOP!V631,""))</f>
        <v/>
      </c>
      <c r="F631" s="73" t="str">
        <f t="shared" si="18"/>
        <v/>
      </c>
      <c r="G631" s="74" t="str">
        <f>IF(TONGHOP!W631="","",IF(OR(TONGHOP!O631="KTHP",TONGHOP!O631="ThiTN"),TONGHOP!W631,""))</f>
        <v/>
      </c>
      <c r="H631" s="73" t="str">
        <f t="shared" si="19"/>
        <v/>
      </c>
    </row>
    <row r="632" spans="1:8" ht="15.95" customHeight="1">
      <c r="A632" s="72" t="str">
        <f>IF(TONGHOP!E632="","",TONGHOP!E632)</f>
        <v/>
      </c>
      <c r="B632" s="68" t="str">
        <f>IF(TONGHOP!B632="","",TONGHOP!B632)</f>
        <v/>
      </c>
      <c r="C632" s="68" t="str">
        <f>IF(TONGHOP!C632="","",TONGHOP!C632)</f>
        <v/>
      </c>
      <c r="D632" s="73" t="str">
        <f>IF(TONGHOP!Q632="","",TONGHOP!Q632)</f>
        <v/>
      </c>
      <c r="E632" s="74" t="str">
        <f>IF(TONGHOP!V632="","",IF(OR(TONGHOP!O632="KTHP",TONGHOP!O632="ThiTN"),TONGHOP!V632,""))</f>
        <v/>
      </c>
      <c r="F632" s="73" t="str">
        <f t="shared" si="18"/>
        <v/>
      </c>
      <c r="G632" s="74" t="str">
        <f>IF(TONGHOP!W632="","",IF(OR(TONGHOP!O632="KTHP",TONGHOP!O632="ThiTN"),TONGHOP!W632,""))</f>
        <v/>
      </c>
      <c r="H632" s="73" t="str">
        <f t="shared" si="19"/>
        <v/>
      </c>
    </row>
    <row r="633" spans="1:8" ht="15.95" customHeight="1">
      <c r="A633" s="72" t="str">
        <f>IF(TONGHOP!E633="","",TONGHOP!E633)</f>
        <v/>
      </c>
      <c r="B633" s="68" t="str">
        <f>IF(TONGHOP!B633="","",TONGHOP!B633)</f>
        <v/>
      </c>
      <c r="C633" s="68" t="str">
        <f>IF(TONGHOP!C633="","",TONGHOP!C633)</f>
        <v/>
      </c>
      <c r="D633" s="73" t="str">
        <f>IF(TONGHOP!Q633="","",TONGHOP!Q633)</f>
        <v/>
      </c>
      <c r="E633" s="74" t="str">
        <f>IF(TONGHOP!V633="","",IF(OR(TONGHOP!O633="KTHP",TONGHOP!O633="ThiTN"),TONGHOP!V633,""))</f>
        <v/>
      </c>
      <c r="F633" s="73" t="str">
        <f t="shared" si="18"/>
        <v/>
      </c>
      <c r="G633" s="74" t="str">
        <f>IF(TONGHOP!W633="","",IF(OR(TONGHOP!O633="KTHP",TONGHOP!O633="ThiTN"),TONGHOP!W633,""))</f>
        <v/>
      </c>
      <c r="H633" s="73" t="str">
        <f t="shared" si="19"/>
        <v/>
      </c>
    </row>
    <row r="634" spans="1:8" ht="15.95" customHeight="1">
      <c r="A634" s="72" t="str">
        <f>IF(TONGHOP!E634="","",TONGHOP!E634)</f>
        <v/>
      </c>
      <c r="B634" s="68" t="str">
        <f>IF(TONGHOP!B634="","",TONGHOP!B634)</f>
        <v/>
      </c>
      <c r="C634" s="68" t="str">
        <f>IF(TONGHOP!C634="","",TONGHOP!C634)</f>
        <v/>
      </c>
      <c r="D634" s="73" t="str">
        <f>IF(TONGHOP!Q634="","",TONGHOP!Q634)</f>
        <v/>
      </c>
      <c r="E634" s="74" t="str">
        <f>IF(TONGHOP!V634="","",IF(OR(TONGHOP!O634="KTHP",TONGHOP!O634="ThiTN"),TONGHOP!V634,""))</f>
        <v/>
      </c>
      <c r="F634" s="73" t="str">
        <f t="shared" si="18"/>
        <v/>
      </c>
      <c r="G634" s="74" t="str">
        <f>IF(TONGHOP!W634="","",IF(OR(TONGHOP!O634="KTHP",TONGHOP!O634="ThiTN"),TONGHOP!W634,""))</f>
        <v/>
      </c>
      <c r="H634" s="73" t="str">
        <f t="shared" si="19"/>
        <v/>
      </c>
    </row>
    <row r="635" spans="1:8" ht="15.95" customHeight="1">
      <c r="A635" s="72" t="str">
        <f>IF(TONGHOP!E635="","",TONGHOP!E635)</f>
        <v/>
      </c>
      <c r="B635" s="68" t="str">
        <f>IF(TONGHOP!B635="","",TONGHOP!B635)</f>
        <v/>
      </c>
      <c r="C635" s="68" t="str">
        <f>IF(TONGHOP!C635="","",TONGHOP!C635)</f>
        <v/>
      </c>
      <c r="D635" s="73" t="str">
        <f>IF(TONGHOP!Q635="","",TONGHOP!Q635)</f>
        <v/>
      </c>
      <c r="E635" s="74" t="str">
        <f>IF(TONGHOP!V635="","",IF(OR(TONGHOP!O635="KTHP",TONGHOP!O635="ThiTN"),TONGHOP!V635,""))</f>
        <v/>
      </c>
      <c r="F635" s="73" t="str">
        <f t="shared" si="18"/>
        <v/>
      </c>
      <c r="G635" s="74" t="str">
        <f>IF(TONGHOP!W635="","",IF(OR(TONGHOP!O635="KTHP",TONGHOP!O635="ThiTN"),TONGHOP!W635,""))</f>
        <v/>
      </c>
      <c r="H635" s="73" t="str">
        <f t="shared" si="19"/>
        <v/>
      </c>
    </row>
    <row r="636" spans="1:8" ht="15.95" customHeight="1">
      <c r="A636" s="72" t="str">
        <f>IF(TONGHOP!E636="","",TONGHOP!E636)</f>
        <v/>
      </c>
      <c r="B636" s="68" t="str">
        <f>IF(TONGHOP!B636="","",TONGHOP!B636)</f>
        <v/>
      </c>
      <c r="C636" s="68" t="str">
        <f>IF(TONGHOP!C636="","",TONGHOP!C636)</f>
        <v/>
      </c>
      <c r="D636" s="73" t="str">
        <f>IF(TONGHOP!Q636="","",TONGHOP!Q636)</f>
        <v/>
      </c>
      <c r="E636" s="74" t="str">
        <f>IF(TONGHOP!V636="","",IF(OR(TONGHOP!O636="KTHP",TONGHOP!O636="ThiTN"),TONGHOP!V636,""))</f>
        <v/>
      </c>
      <c r="F636" s="73" t="str">
        <f t="shared" si="18"/>
        <v/>
      </c>
      <c r="G636" s="74" t="str">
        <f>IF(TONGHOP!W636="","",IF(OR(TONGHOP!O636="KTHP",TONGHOP!O636="ThiTN"),TONGHOP!W636,""))</f>
        <v/>
      </c>
      <c r="H636" s="73" t="str">
        <f t="shared" si="19"/>
        <v/>
      </c>
    </row>
    <row r="637" spans="1:8" ht="15.95" customHeight="1">
      <c r="A637" s="72" t="str">
        <f>IF(TONGHOP!E637="","",TONGHOP!E637)</f>
        <v/>
      </c>
      <c r="B637" s="68" t="str">
        <f>IF(TONGHOP!B637="","",TONGHOP!B637)</f>
        <v/>
      </c>
      <c r="C637" s="68" t="str">
        <f>IF(TONGHOP!C637="","",TONGHOP!C637)</f>
        <v/>
      </c>
      <c r="D637" s="73" t="str">
        <f>IF(TONGHOP!Q637="","",TONGHOP!Q637)</f>
        <v/>
      </c>
      <c r="E637" s="74" t="str">
        <f>IF(TONGHOP!V637="","",IF(OR(TONGHOP!O637="KTHP",TONGHOP!O637="ThiTN"),TONGHOP!V637,""))</f>
        <v/>
      </c>
      <c r="F637" s="73" t="str">
        <f t="shared" si="18"/>
        <v/>
      </c>
      <c r="G637" s="74" t="str">
        <f>IF(TONGHOP!W637="","",IF(OR(TONGHOP!O637="KTHP",TONGHOP!O637="ThiTN"),TONGHOP!W637,""))</f>
        <v/>
      </c>
      <c r="H637" s="73" t="str">
        <f t="shared" si="19"/>
        <v/>
      </c>
    </row>
    <row r="638" spans="1:8" ht="15.95" customHeight="1">
      <c r="A638" s="72" t="str">
        <f>IF(TONGHOP!E638="","",TONGHOP!E638)</f>
        <v/>
      </c>
      <c r="B638" s="68" t="str">
        <f>IF(TONGHOP!B638="","",TONGHOP!B638)</f>
        <v/>
      </c>
      <c r="C638" s="68" t="str">
        <f>IF(TONGHOP!C638="","",TONGHOP!C638)</f>
        <v/>
      </c>
      <c r="D638" s="73" t="str">
        <f>IF(TONGHOP!Q638="","",TONGHOP!Q638)</f>
        <v/>
      </c>
      <c r="E638" s="74" t="str">
        <f>IF(TONGHOP!V638="","",IF(OR(TONGHOP!O638="KTHP",TONGHOP!O638="ThiTN"),TONGHOP!V638,""))</f>
        <v/>
      </c>
      <c r="F638" s="73" t="str">
        <f t="shared" si="18"/>
        <v/>
      </c>
      <c r="G638" s="74" t="str">
        <f>IF(TONGHOP!W638="","",IF(OR(TONGHOP!O638="KTHP",TONGHOP!O638="ThiTN"),TONGHOP!W638,""))</f>
        <v/>
      </c>
      <c r="H638" s="73" t="str">
        <f t="shared" si="19"/>
        <v/>
      </c>
    </row>
    <row r="639" spans="1:8" ht="15.95" customHeight="1">
      <c r="A639" s="72" t="str">
        <f>IF(TONGHOP!E639="","",TONGHOP!E639)</f>
        <v/>
      </c>
      <c r="B639" s="68" t="str">
        <f>IF(TONGHOP!B639="","",TONGHOP!B639)</f>
        <v/>
      </c>
      <c r="C639" s="68" t="str">
        <f>IF(TONGHOP!C639="","",TONGHOP!C639)</f>
        <v/>
      </c>
      <c r="D639" s="73" t="str">
        <f>IF(TONGHOP!Q639="","",TONGHOP!Q639)</f>
        <v/>
      </c>
      <c r="E639" s="74" t="str">
        <f>IF(TONGHOP!V639="","",IF(OR(TONGHOP!O639="KTHP",TONGHOP!O639="ThiTN"),TONGHOP!V639,""))</f>
        <v/>
      </c>
      <c r="F639" s="73" t="str">
        <f t="shared" si="18"/>
        <v/>
      </c>
      <c r="G639" s="74" t="str">
        <f>IF(TONGHOP!W639="","",IF(OR(TONGHOP!O639="KTHP",TONGHOP!O639="ThiTN"),TONGHOP!W639,""))</f>
        <v/>
      </c>
      <c r="H639" s="73" t="str">
        <f t="shared" si="19"/>
        <v/>
      </c>
    </row>
    <row r="640" spans="1:8" ht="15.95" customHeight="1">
      <c r="A640" s="72" t="str">
        <f>IF(TONGHOP!E640="","",TONGHOP!E640)</f>
        <v/>
      </c>
      <c r="B640" s="68" t="str">
        <f>IF(TONGHOP!B640="","",TONGHOP!B640)</f>
        <v/>
      </c>
      <c r="C640" s="68" t="str">
        <f>IF(TONGHOP!C640="","",TONGHOP!C640)</f>
        <v/>
      </c>
      <c r="D640" s="73" t="str">
        <f>IF(TONGHOP!Q640="","",TONGHOP!Q640)</f>
        <v/>
      </c>
      <c r="E640" s="74" t="str">
        <f>IF(TONGHOP!V640="","",IF(OR(TONGHOP!O640="KTHP",TONGHOP!O640="ThiTN"),TONGHOP!V640,""))</f>
        <v/>
      </c>
      <c r="F640" s="73" t="str">
        <f t="shared" si="18"/>
        <v/>
      </c>
      <c r="G640" s="74" t="str">
        <f>IF(TONGHOP!W640="","",IF(OR(TONGHOP!O640="KTHP",TONGHOP!O640="ThiTN"),TONGHOP!W640,""))</f>
        <v/>
      </c>
      <c r="H640" s="73" t="str">
        <f t="shared" si="19"/>
        <v/>
      </c>
    </row>
    <row r="641" spans="1:8" ht="15.95" customHeight="1">
      <c r="A641" s="72" t="str">
        <f>IF(TONGHOP!E641="","",TONGHOP!E641)</f>
        <v/>
      </c>
      <c r="B641" s="68" t="str">
        <f>IF(TONGHOP!B641="","",TONGHOP!B641)</f>
        <v/>
      </c>
      <c r="C641" s="68" t="str">
        <f>IF(TONGHOP!C641="","",TONGHOP!C641)</f>
        <v/>
      </c>
      <c r="D641" s="73" t="str">
        <f>IF(TONGHOP!Q641="","",TONGHOP!Q641)</f>
        <v/>
      </c>
      <c r="E641" s="74" t="str">
        <f>IF(TONGHOP!V641="","",IF(OR(TONGHOP!O641="KTHP",TONGHOP!O641="ThiTN"),TONGHOP!V641,""))</f>
        <v/>
      </c>
      <c r="F641" s="73" t="str">
        <f t="shared" si="18"/>
        <v/>
      </c>
      <c r="G641" s="74" t="str">
        <f>IF(TONGHOP!W641="","",IF(OR(TONGHOP!O641="KTHP",TONGHOP!O641="ThiTN"),TONGHOP!W641,""))</f>
        <v/>
      </c>
      <c r="H641" s="73" t="str">
        <f t="shared" si="19"/>
        <v/>
      </c>
    </row>
    <row r="642" spans="1:8" ht="15.95" customHeight="1">
      <c r="A642" s="72" t="str">
        <f>IF(TONGHOP!E642="","",TONGHOP!E642)</f>
        <v/>
      </c>
      <c r="B642" s="68" t="str">
        <f>IF(TONGHOP!B642="","",TONGHOP!B642)</f>
        <v/>
      </c>
      <c r="C642" s="68" t="str">
        <f>IF(TONGHOP!C642="","",TONGHOP!C642)</f>
        <v/>
      </c>
      <c r="D642" s="73" t="str">
        <f>IF(TONGHOP!Q642="","",TONGHOP!Q642)</f>
        <v/>
      </c>
      <c r="E642" s="74" t="str">
        <f>IF(TONGHOP!V642="","",IF(OR(TONGHOP!O642="KTHP",TONGHOP!O642="ThiTN"),TONGHOP!V642,""))</f>
        <v/>
      </c>
      <c r="F642" s="73" t="str">
        <f t="shared" si="18"/>
        <v/>
      </c>
      <c r="G642" s="74" t="str">
        <f>IF(TONGHOP!W642="","",IF(OR(TONGHOP!O642="KTHP",TONGHOP!O642="ThiTN"),TONGHOP!W642,""))</f>
        <v/>
      </c>
      <c r="H642" s="73" t="str">
        <f t="shared" si="19"/>
        <v/>
      </c>
    </row>
    <row r="643" spans="1:8" ht="15.95" customHeight="1">
      <c r="A643" s="72" t="str">
        <f>IF(TONGHOP!E643="","",TONGHOP!E643)</f>
        <v/>
      </c>
      <c r="B643" s="68" t="str">
        <f>IF(TONGHOP!B643="","",TONGHOP!B643)</f>
        <v/>
      </c>
      <c r="C643" s="68" t="str">
        <f>IF(TONGHOP!C643="","",TONGHOP!C643)</f>
        <v/>
      </c>
      <c r="D643" s="73" t="str">
        <f>IF(TONGHOP!Q643="","",TONGHOP!Q643)</f>
        <v/>
      </c>
      <c r="E643" s="74" t="str">
        <f>IF(TONGHOP!V643="","",IF(OR(TONGHOP!O643="KTHP",TONGHOP!O643="ThiTN"),TONGHOP!V643,""))</f>
        <v/>
      </c>
      <c r="F643" s="73" t="str">
        <f t="shared" ref="F643:F706" si="20">IF(E643="","",IF(D643&gt;150,2.5,IF(D643&gt;120,2,IF(D643&gt;90,1.6,1.2))))</f>
        <v/>
      </c>
      <c r="G643" s="74" t="str">
        <f>IF(TONGHOP!W643="","",IF(OR(TONGHOP!O643="KTHP",TONGHOP!O643="ThiTN"),TONGHOP!W643,""))</f>
        <v/>
      </c>
      <c r="H643" s="73" t="str">
        <f t="shared" ref="H643:H706" si="21">IF(G643="","",IF(D643&gt;150,2.5,IF(D643&gt;120,2,IF(D643&gt;90,1.6,1.2))))</f>
        <v/>
      </c>
    </row>
    <row r="644" spans="1:8" ht="15.95" customHeight="1">
      <c r="A644" s="72" t="str">
        <f>IF(TONGHOP!E644="","",TONGHOP!E644)</f>
        <v/>
      </c>
      <c r="B644" s="68" t="str">
        <f>IF(TONGHOP!B644="","",TONGHOP!B644)</f>
        <v/>
      </c>
      <c r="C644" s="68" t="str">
        <f>IF(TONGHOP!C644="","",TONGHOP!C644)</f>
        <v/>
      </c>
      <c r="D644" s="73" t="str">
        <f>IF(TONGHOP!Q644="","",TONGHOP!Q644)</f>
        <v/>
      </c>
      <c r="E644" s="74" t="str">
        <f>IF(TONGHOP!V644="","",IF(OR(TONGHOP!O644="KTHP",TONGHOP!O644="ThiTN"),TONGHOP!V644,""))</f>
        <v/>
      </c>
      <c r="F644" s="73" t="str">
        <f t="shared" si="20"/>
        <v/>
      </c>
      <c r="G644" s="74" t="str">
        <f>IF(TONGHOP!W644="","",IF(OR(TONGHOP!O644="KTHP",TONGHOP!O644="ThiTN"),TONGHOP!W644,""))</f>
        <v/>
      </c>
      <c r="H644" s="73" t="str">
        <f t="shared" si="21"/>
        <v/>
      </c>
    </row>
    <row r="645" spans="1:8" ht="15.95" customHeight="1">
      <c r="A645" s="72" t="str">
        <f>IF(TONGHOP!E645="","",TONGHOP!E645)</f>
        <v/>
      </c>
      <c r="B645" s="68" t="str">
        <f>IF(TONGHOP!B645="","",TONGHOP!B645)</f>
        <v/>
      </c>
      <c r="C645" s="68" t="str">
        <f>IF(TONGHOP!C645="","",TONGHOP!C645)</f>
        <v/>
      </c>
      <c r="D645" s="73" t="str">
        <f>IF(TONGHOP!Q645="","",TONGHOP!Q645)</f>
        <v/>
      </c>
      <c r="E645" s="74" t="str">
        <f>IF(TONGHOP!V645="","",IF(OR(TONGHOP!O645="KTHP",TONGHOP!O645="ThiTN"),TONGHOP!V645,""))</f>
        <v/>
      </c>
      <c r="F645" s="73" t="str">
        <f t="shared" si="20"/>
        <v/>
      </c>
      <c r="G645" s="74" t="str">
        <f>IF(TONGHOP!W645="","",IF(OR(TONGHOP!O645="KTHP",TONGHOP!O645="ThiTN"),TONGHOP!W645,""))</f>
        <v/>
      </c>
      <c r="H645" s="73" t="str">
        <f t="shared" si="21"/>
        <v/>
      </c>
    </row>
    <row r="646" spans="1:8" ht="15.95" customHeight="1">
      <c r="A646" s="72" t="str">
        <f>IF(TONGHOP!E646="","",TONGHOP!E646)</f>
        <v/>
      </c>
      <c r="B646" s="68" t="str">
        <f>IF(TONGHOP!B646="","",TONGHOP!B646)</f>
        <v/>
      </c>
      <c r="C646" s="68" t="str">
        <f>IF(TONGHOP!C646="","",TONGHOP!C646)</f>
        <v/>
      </c>
      <c r="D646" s="73" t="str">
        <f>IF(TONGHOP!Q646="","",TONGHOP!Q646)</f>
        <v/>
      </c>
      <c r="E646" s="74" t="str">
        <f>IF(TONGHOP!V646="","",IF(OR(TONGHOP!O646="KTHP",TONGHOP!O646="ThiTN"),TONGHOP!V646,""))</f>
        <v/>
      </c>
      <c r="F646" s="73" t="str">
        <f t="shared" si="20"/>
        <v/>
      </c>
      <c r="G646" s="74" t="str">
        <f>IF(TONGHOP!W646="","",IF(OR(TONGHOP!O646="KTHP",TONGHOP!O646="ThiTN"),TONGHOP!W646,""))</f>
        <v/>
      </c>
      <c r="H646" s="73" t="str">
        <f t="shared" si="21"/>
        <v/>
      </c>
    </row>
    <row r="647" spans="1:8" ht="15.95" customHeight="1">
      <c r="A647" s="72" t="str">
        <f>IF(TONGHOP!E647="","",TONGHOP!E647)</f>
        <v/>
      </c>
      <c r="B647" s="68" t="str">
        <f>IF(TONGHOP!B647="","",TONGHOP!B647)</f>
        <v/>
      </c>
      <c r="C647" s="68" t="str">
        <f>IF(TONGHOP!C647="","",TONGHOP!C647)</f>
        <v/>
      </c>
      <c r="D647" s="73" t="str">
        <f>IF(TONGHOP!Q647="","",TONGHOP!Q647)</f>
        <v/>
      </c>
      <c r="E647" s="74" t="str">
        <f>IF(TONGHOP!V647="","",IF(OR(TONGHOP!O647="KTHP",TONGHOP!O647="ThiTN"),TONGHOP!V647,""))</f>
        <v/>
      </c>
      <c r="F647" s="73" t="str">
        <f t="shared" si="20"/>
        <v/>
      </c>
      <c r="G647" s="74" t="str">
        <f>IF(TONGHOP!W647="","",IF(OR(TONGHOP!O647="KTHP",TONGHOP!O647="ThiTN"),TONGHOP!W647,""))</f>
        <v/>
      </c>
      <c r="H647" s="73" t="str">
        <f t="shared" si="21"/>
        <v/>
      </c>
    </row>
    <row r="648" spans="1:8" ht="15.95" customHeight="1">
      <c r="A648" s="72" t="str">
        <f>IF(TONGHOP!E648="","",TONGHOP!E648)</f>
        <v/>
      </c>
      <c r="B648" s="68" t="str">
        <f>IF(TONGHOP!B648="","",TONGHOP!B648)</f>
        <v/>
      </c>
      <c r="C648" s="68" t="str">
        <f>IF(TONGHOP!C648="","",TONGHOP!C648)</f>
        <v/>
      </c>
      <c r="D648" s="73" t="str">
        <f>IF(TONGHOP!Q648="","",TONGHOP!Q648)</f>
        <v/>
      </c>
      <c r="E648" s="74" t="str">
        <f>IF(TONGHOP!V648="","",IF(OR(TONGHOP!O648="KTHP",TONGHOP!O648="ThiTN"),TONGHOP!V648,""))</f>
        <v/>
      </c>
      <c r="F648" s="73" t="str">
        <f t="shared" si="20"/>
        <v/>
      </c>
      <c r="G648" s="74" t="str">
        <f>IF(TONGHOP!W648="","",IF(OR(TONGHOP!O648="KTHP",TONGHOP!O648="ThiTN"),TONGHOP!W648,""))</f>
        <v/>
      </c>
      <c r="H648" s="73" t="str">
        <f t="shared" si="21"/>
        <v/>
      </c>
    </row>
    <row r="649" spans="1:8" ht="15.95" customHeight="1">
      <c r="A649" s="72" t="str">
        <f>IF(TONGHOP!E649="","",TONGHOP!E649)</f>
        <v/>
      </c>
      <c r="B649" s="68" t="str">
        <f>IF(TONGHOP!B649="","",TONGHOP!B649)</f>
        <v/>
      </c>
      <c r="C649" s="68" t="str">
        <f>IF(TONGHOP!C649="","",TONGHOP!C649)</f>
        <v/>
      </c>
      <c r="D649" s="73" t="str">
        <f>IF(TONGHOP!Q649="","",TONGHOP!Q649)</f>
        <v/>
      </c>
      <c r="E649" s="74" t="str">
        <f>IF(TONGHOP!V649="","",IF(OR(TONGHOP!O649="KTHP",TONGHOP!O649="ThiTN"),TONGHOP!V649,""))</f>
        <v/>
      </c>
      <c r="F649" s="73" t="str">
        <f t="shared" si="20"/>
        <v/>
      </c>
      <c r="G649" s="74" t="str">
        <f>IF(TONGHOP!W649="","",IF(OR(TONGHOP!O649="KTHP",TONGHOP!O649="ThiTN"),TONGHOP!W649,""))</f>
        <v/>
      </c>
      <c r="H649" s="73" t="str">
        <f t="shared" si="21"/>
        <v/>
      </c>
    </row>
    <row r="650" spans="1:8" ht="15.95" customHeight="1">
      <c r="A650" s="72" t="str">
        <f>IF(TONGHOP!E650="","",TONGHOP!E650)</f>
        <v/>
      </c>
      <c r="B650" s="68" t="str">
        <f>IF(TONGHOP!B650="","",TONGHOP!B650)</f>
        <v/>
      </c>
      <c r="C650" s="68" t="str">
        <f>IF(TONGHOP!C650="","",TONGHOP!C650)</f>
        <v/>
      </c>
      <c r="D650" s="73" t="str">
        <f>IF(TONGHOP!Q650="","",TONGHOP!Q650)</f>
        <v/>
      </c>
      <c r="E650" s="74" t="str">
        <f>IF(TONGHOP!V650="","",IF(OR(TONGHOP!O650="KTHP",TONGHOP!O650="ThiTN"),TONGHOP!V650,""))</f>
        <v/>
      </c>
      <c r="F650" s="73" t="str">
        <f t="shared" si="20"/>
        <v/>
      </c>
      <c r="G650" s="74" t="str">
        <f>IF(TONGHOP!W650="","",IF(OR(TONGHOP!O650="KTHP",TONGHOP!O650="ThiTN"),TONGHOP!W650,""))</f>
        <v/>
      </c>
      <c r="H650" s="73" t="str">
        <f t="shared" si="21"/>
        <v/>
      </c>
    </row>
    <row r="651" spans="1:8" ht="15.95" customHeight="1">
      <c r="A651" s="72" t="str">
        <f>IF(TONGHOP!E651="","",TONGHOP!E651)</f>
        <v/>
      </c>
      <c r="B651" s="68" t="str">
        <f>IF(TONGHOP!B651="","",TONGHOP!B651)</f>
        <v/>
      </c>
      <c r="C651" s="68" t="str">
        <f>IF(TONGHOP!C651="","",TONGHOP!C651)</f>
        <v/>
      </c>
      <c r="D651" s="73" t="str">
        <f>IF(TONGHOP!Q651="","",TONGHOP!Q651)</f>
        <v/>
      </c>
      <c r="E651" s="74" t="str">
        <f>IF(TONGHOP!V651="","",IF(OR(TONGHOP!O651="KTHP",TONGHOP!O651="ThiTN"),TONGHOP!V651,""))</f>
        <v/>
      </c>
      <c r="F651" s="73" t="str">
        <f t="shared" si="20"/>
        <v/>
      </c>
      <c r="G651" s="74" t="str">
        <f>IF(TONGHOP!W651="","",IF(OR(TONGHOP!O651="KTHP",TONGHOP!O651="ThiTN"),TONGHOP!W651,""))</f>
        <v/>
      </c>
      <c r="H651" s="73" t="str">
        <f t="shared" si="21"/>
        <v/>
      </c>
    </row>
    <row r="652" spans="1:8" ht="15.95" customHeight="1">
      <c r="A652" s="72" t="str">
        <f>IF(TONGHOP!E652="","",TONGHOP!E652)</f>
        <v/>
      </c>
      <c r="B652" s="68" t="str">
        <f>IF(TONGHOP!B652="","",TONGHOP!B652)</f>
        <v/>
      </c>
      <c r="C652" s="68" t="str">
        <f>IF(TONGHOP!C652="","",TONGHOP!C652)</f>
        <v/>
      </c>
      <c r="D652" s="73" t="str">
        <f>IF(TONGHOP!Q652="","",TONGHOP!Q652)</f>
        <v/>
      </c>
      <c r="E652" s="74" t="str">
        <f>IF(TONGHOP!V652="","",IF(OR(TONGHOP!O652="KTHP",TONGHOP!O652="ThiTN"),TONGHOP!V652,""))</f>
        <v/>
      </c>
      <c r="F652" s="73" t="str">
        <f t="shared" si="20"/>
        <v/>
      </c>
      <c r="G652" s="74" t="str">
        <f>IF(TONGHOP!W652="","",IF(OR(TONGHOP!O652="KTHP",TONGHOP!O652="ThiTN"),TONGHOP!W652,""))</f>
        <v/>
      </c>
      <c r="H652" s="73" t="str">
        <f t="shared" si="21"/>
        <v/>
      </c>
    </row>
    <row r="653" spans="1:8" ht="15.95" customHeight="1">
      <c r="A653" s="72" t="str">
        <f>IF(TONGHOP!E653="","",TONGHOP!E653)</f>
        <v/>
      </c>
      <c r="B653" s="68" t="str">
        <f>IF(TONGHOP!B653="","",TONGHOP!B653)</f>
        <v/>
      </c>
      <c r="C653" s="68" t="str">
        <f>IF(TONGHOP!C653="","",TONGHOP!C653)</f>
        <v/>
      </c>
      <c r="D653" s="73" t="str">
        <f>IF(TONGHOP!Q653="","",TONGHOP!Q653)</f>
        <v/>
      </c>
      <c r="E653" s="74" t="str">
        <f>IF(TONGHOP!V653="","",IF(OR(TONGHOP!O653="KTHP",TONGHOP!O653="ThiTN"),TONGHOP!V653,""))</f>
        <v/>
      </c>
      <c r="F653" s="73" t="str">
        <f t="shared" si="20"/>
        <v/>
      </c>
      <c r="G653" s="74" t="str">
        <f>IF(TONGHOP!W653="","",IF(OR(TONGHOP!O653="KTHP",TONGHOP!O653="ThiTN"),TONGHOP!W653,""))</f>
        <v/>
      </c>
      <c r="H653" s="73" t="str">
        <f t="shared" si="21"/>
        <v/>
      </c>
    </row>
    <row r="654" spans="1:8" ht="15.95" customHeight="1">
      <c r="A654" s="72" t="str">
        <f>IF(TONGHOP!E654="","",TONGHOP!E654)</f>
        <v/>
      </c>
      <c r="B654" s="68" t="str">
        <f>IF(TONGHOP!B654="","",TONGHOP!B654)</f>
        <v/>
      </c>
      <c r="C654" s="68" t="str">
        <f>IF(TONGHOP!C654="","",TONGHOP!C654)</f>
        <v/>
      </c>
      <c r="D654" s="73" t="str">
        <f>IF(TONGHOP!Q654="","",TONGHOP!Q654)</f>
        <v/>
      </c>
      <c r="E654" s="74" t="str">
        <f>IF(TONGHOP!V654="","",IF(OR(TONGHOP!O654="KTHP",TONGHOP!O654="ThiTN"),TONGHOP!V654,""))</f>
        <v/>
      </c>
      <c r="F654" s="73" t="str">
        <f t="shared" si="20"/>
        <v/>
      </c>
      <c r="G654" s="74" t="str">
        <f>IF(TONGHOP!W654="","",IF(OR(TONGHOP!O654="KTHP",TONGHOP!O654="ThiTN"),TONGHOP!W654,""))</f>
        <v/>
      </c>
      <c r="H654" s="73" t="str">
        <f t="shared" si="21"/>
        <v/>
      </c>
    </row>
    <row r="655" spans="1:8" ht="15.95" customHeight="1">
      <c r="A655" s="72" t="str">
        <f>IF(TONGHOP!E655="","",TONGHOP!E655)</f>
        <v/>
      </c>
      <c r="B655" s="68" t="str">
        <f>IF(TONGHOP!B655="","",TONGHOP!B655)</f>
        <v/>
      </c>
      <c r="C655" s="68" t="str">
        <f>IF(TONGHOP!C655="","",TONGHOP!C655)</f>
        <v/>
      </c>
      <c r="D655" s="73" t="str">
        <f>IF(TONGHOP!Q655="","",TONGHOP!Q655)</f>
        <v/>
      </c>
      <c r="E655" s="74" t="str">
        <f>IF(TONGHOP!V655="","",IF(OR(TONGHOP!O655="KTHP",TONGHOP!O655="ThiTN"),TONGHOP!V655,""))</f>
        <v/>
      </c>
      <c r="F655" s="73" t="str">
        <f t="shared" si="20"/>
        <v/>
      </c>
      <c r="G655" s="74" t="str">
        <f>IF(TONGHOP!W655="","",IF(OR(TONGHOP!O655="KTHP",TONGHOP!O655="ThiTN"),TONGHOP!W655,""))</f>
        <v/>
      </c>
      <c r="H655" s="73" t="str">
        <f t="shared" si="21"/>
        <v/>
      </c>
    </row>
    <row r="656" spans="1:8" ht="15.95" customHeight="1">
      <c r="A656" s="72" t="str">
        <f>IF(TONGHOP!E656="","",TONGHOP!E656)</f>
        <v/>
      </c>
      <c r="B656" s="68" t="str">
        <f>IF(TONGHOP!B656="","",TONGHOP!B656)</f>
        <v/>
      </c>
      <c r="C656" s="68" t="str">
        <f>IF(TONGHOP!C656="","",TONGHOP!C656)</f>
        <v/>
      </c>
      <c r="D656" s="73" t="str">
        <f>IF(TONGHOP!Q656="","",TONGHOP!Q656)</f>
        <v/>
      </c>
      <c r="E656" s="74" t="str">
        <f>IF(TONGHOP!V656="","",IF(OR(TONGHOP!O656="KTHP",TONGHOP!O656="ThiTN"),TONGHOP!V656,""))</f>
        <v/>
      </c>
      <c r="F656" s="73" t="str">
        <f t="shared" si="20"/>
        <v/>
      </c>
      <c r="G656" s="74" t="str">
        <f>IF(TONGHOP!W656="","",IF(OR(TONGHOP!O656="KTHP",TONGHOP!O656="ThiTN"),TONGHOP!W656,""))</f>
        <v/>
      </c>
      <c r="H656" s="73" t="str">
        <f t="shared" si="21"/>
        <v/>
      </c>
    </row>
    <row r="657" spans="1:8" ht="15.95" customHeight="1">
      <c r="A657" s="72" t="str">
        <f>IF(TONGHOP!E657="","",TONGHOP!E657)</f>
        <v/>
      </c>
      <c r="B657" s="68" t="str">
        <f>IF(TONGHOP!B657="","",TONGHOP!B657)</f>
        <v/>
      </c>
      <c r="C657" s="68" t="str">
        <f>IF(TONGHOP!C657="","",TONGHOP!C657)</f>
        <v/>
      </c>
      <c r="D657" s="73" t="str">
        <f>IF(TONGHOP!Q657="","",TONGHOP!Q657)</f>
        <v/>
      </c>
      <c r="E657" s="74" t="str">
        <f>IF(TONGHOP!V657="","",IF(OR(TONGHOP!O657="KTHP",TONGHOP!O657="ThiTN"),TONGHOP!V657,""))</f>
        <v/>
      </c>
      <c r="F657" s="73" t="str">
        <f t="shared" si="20"/>
        <v/>
      </c>
      <c r="G657" s="74" t="str">
        <f>IF(TONGHOP!W657="","",IF(OR(TONGHOP!O657="KTHP",TONGHOP!O657="ThiTN"),TONGHOP!W657,""))</f>
        <v/>
      </c>
      <c r="H657" s="73" t="str">
        <f t="shared" si="21"/>
        <v/>
      </c>
    </row>
    <row r="658" spans="1:8" ht="15.95" customHeight="1">
      <c r="A658" s="72" t="str">
        <f>IF(TONGHOP!E658="","",TONGHOP!E658)</f>
        <v/>
      </c>
      <c r="B658" s="68" t="str">
        <f>IF(TONGHOP!B658="","",TONGHOP!B658)</f>
        <v/>
      </c>
      <c r="C658" s="68" t="str">
        <f>IF(TONGHOP!C658="","",TONGHOP!C658)</f>
        <v/>
      </c>
      <c r="D658" s="73" t="str">
        <f>IF(TONGHOP!Q658="","",TONGHOP!Q658)</f>
        <v/>
      </c>
      <c r="E658" s="74" t="str">
        <f>IF(TONGHOP!V658="","",IF(OR(TONGHOP!O658="KTHP",TONGHOP!O658="ThiTN"),TONGHOP!V658,""))</f>
        <v/>
      </c>
      <c r="F658" s="73" t="str">
        <f t="shared" si="20"/>
        <v/>
      </c>
      <c r="G658" s="74" t="str">
        <f>IF(TONGHOP!W658="","",IF(OR(TONGHOP!O658="KTHP",TONGHOP!O658="ThiTN"),TONGHOP!W658,""))</f>
        <v/>
      </c>
      <c r="H658" s="73" t="str">
        <f t="shared" si="21"/>
        <v/>
      </c>
    </row>
    <row r="659" spans="1:8" ht="15.95" customHeight="1">
      <c r="A659" s="72" t="str">
        <f>IF(TONGHOP!E659="","",TONGHOP!E659)</f>
        <v/>
      </c>
      <c r="B659" s="68" t="str">
        <f>IF(TONGHOP!B659="","",TONGHOP!B659)</f>
        <v/>
      </c>
      <c r="C659" s="68" t="str">
        <f>IF(TONGHOP!C659="","",TONGHOP!C659)</f>
        <v/>
      </c>
      <c r="D659" s="73" t="str">
        <f>IF(TONGHOP!Q659="","",TONGHOP!Q659)</f>
        <v/>
      </c>
      <c r="E659" s="74" t="str">
        <f>IF(TONGHOP!V659="","",IF(OR(TONGHOP!O659="KTHP",TONGHOP!O659="ThiTN"),TONGHOP!V659,""))</f>
        <v/>
      </c>
      <c r="F659" s="73" t="str">
        <f t="shared" si="20"/>
        <v/>
      </c>
      <c r="G659" s="74" t="str">
        <f>IF(TONGHOP!W659="","",IF(OR(TONGHOP!O659="KTHP",TONGHOP!O659="ThiTN"),TONGHOP!W659,""))</f>
        <v/>
      </c>
      <c r="H659" s="73" t="str">
        <f t="shared" si="21"/>
        <v/>
      </c>
    </row>
    <row r="660" spans="1:8" ht="15.95" customHeight="1">
      <c r="A660" s="72" t="str">
        <f>IF(TONGHOP!E660="","",TONGHOP!E660)</f>
        <v/>
      </c>
      <c r="B660" s="68" t="str">
        <f>IF(TONGHOP!B660="","",TONGHOP!B660)</f>
        <v/>
      </c>
      <c r="C660" s="68" t="str">
        <f>IF(TONGHOP!C660="","",TONGHOP!C660)</f>
        <v/>
      </c>
      <c r="D660" s="73" t="str">
        <f>IF(TONGHOP!Q660="","",TONGHOP!Q660)</f>
        <v/>
      </c>
      <c r="E660" s="74" t="str">
        <f>IF(TONGHOP!V660="","",IF(OR(TONGHOP!O660="KTHP",TONGHOP!O660="ThiTN"),TONGHOP!V660,""))</f>
        <v/>
      </c>
      <c r="F660" s="73" t="str">
        <f t="shared" si="20"/>
        <v/>
      </c>
      <c r="G660" s="74" t="str">
        <f>IF(TONGHOP!W660="","",IF(OR(TONGHOP!O660="KTHP",TONGHOP!O660="ThiTN"),TONGHOP!W660,""))</f>
        <v/>
      </c>
      <c r="H660" s="73" t="str">
        <f t="shared" si="21"/>
        <v/>
      </c>
    </row>
    <row r="661" spans="1:8" ht="15.95" customHeight="1">
      <c r="A661" s="72" t="str">
        <f>IF(TONGHOP!E661="","",TONGHOP!E661)</f>
        <v/>
      </c>
      <c r="B661" s="68" t="str">
        <f>IF(TONGHOP!B661="","",TONGHOP!B661)</f>
        <v/>
      </c>
      <c r="C661" s="68" t="str">
        <f>IF(TONGHOP!C661="","",TONGHOP!C661)</f>
        <v/>
      </c>
      <c r="D661" s="73" t="str">
        <f>IF(TONGHOP!Q661="","",TONGHOP!Q661)</f>
        <v/>
      </c>
      <c r="E661" s="74" t="str">
        <f>IF(TONGHOP!V661="","",IF(OR(TONGHOP!O661="KTHP",TONGHOP!O661="ThiTN"),TONGHOP!V661,""))</f>
        <v/>
      </c>
      <c r="F661" s="73" t="str">
        <f t="shared" si="20"/>
        <v/>
      </c>
      <c r="G661" s="74" t="str">
        <f>IF(TONGHOP!W661="","",IF(OR(TONGHOP!O661="KTHP",TONGHOP!O661="ThiTN"),TONGHOP!W661,""))</f>
        <v/>
      </c>
      <c r="H661" s="73" t="str">
        <f t="shared" si="21"/>
        <v/>
      </c>
    </row>
    <row r="662" spans="1:8" ht="15.95" customHeight="1">
      <c r="A662" s="72" t="str">
        <f>IF(TONGHOP!E662="","",TONGHOP!E662)</f>
        <v/>
      </c>
      <c r="B662" s="68" t="str">
        <f>IF(TONGHOP!B662="","",TONGHOP!B662)</f>
        <v/>
      </c>
      <c r="C662" s="68" t="str">
        <f>IF(TONGHOP!C662="","",TONGHOP!C662)</f>
        <v/>
      </c>
      <c r="D662" s="73" t="str">
        <f>IF(TONGHOP!Q662="","",TONGHOP!Q662)</f>
        <v/>
      </c>
      <c r="E662" s="74" t="str">
        <f>IF(TONGHOP!V662="","",IF(OR(TONGHOP!O662="KTHP",TONGHOP!O662="ThiTN"),TONGHOP!V662,""))</f>
        <v/>
      </c>
      <c r="F662" s="73" t="str">
        <f t="shared" si="20"/>
        <v/>
      </c>
      <c r="G662" s="74" t="str">
        <f>IF(TONGHOP!W662="","",IF(OR(TONGHOP!O662="KTHP",TONGHOP!O662="ThiTN"),TONGHOP!W662,""))</f>
        <v/>
      </c>
      <c r="H662" s="73" t="str">
        <f t="shared" si="21"/>
        <v/>
      </c>
    </row>
    <row r="663" spans="1:8" ht="15.95" customHeight="1">
      <c r="A663" s="72" t="str">
        <f>IF(TONGHOP!E663="","",TONGHOP!E663)</f>
        <v/>
      </c>
      <c r="B663" s="68" t="str">
        <f>IF(TONGHOP!B663="","",TONGHOP!B663)</f>
        <v/>
      </c>
      <c r="C663" s="68" t="str">
        <f>IF(TONGHOP!C663="","",TONGHOP!C663)</f>
        <v/>
      </c>
      <c r="D663" s="73" t="str">
        <f>IF(TONGHOP!Q663="","",TONGHOP!Q663)</f>
        <v/>
      </c>
      <c r="E663" s="74" t="str">
        <f>IF(TONGHOP!V663="","",IF(OR(TONGHOP!O663="KTHP",TONGHOP!O663="ThiTN"),TONGHOP!V663,""))</f>
        <v/>
      </c>
      <c r="F663" s="73" t="str">
        <f t="shared" si="20"/>
        <v/>
      </c>
      <c r="G663" s="74" t="str">
        <f>IF(TONGHOP!W663="","",IF(OR(TONGHOP!O663="KTHP",TONGHOP!O663="ThiTN"),TONGHOP!W663,""))</f>
        <v/>
      </c>
      <c r="H663" s="73" t="str">
        <f t="shared" si="21"/>
        <v/>
      </c>
    </row>
    <row r="664" spans="1:8" ht="15.95" customHeight="1">
      <c r="A664" s="72" t="str">
        <f>IF(TONGHOP!E664="","",TONGHOP!E664)</f>
        <v/>
      </c>
      <c r="B664" s="68" t="str">
        <f>IF(TONGHOP!B664="","",TONGHOP!B664)</f>
        <v/>
      </c>
      <c r="C664" s="68" t="str">
        <f>IF(TONGHOP!C664="","",TONGHOP!C664)</f>
        <v/>
      </c>
      <c r="D664" s="73" t="str">
        <f>IF(TONGHOP!Q664="","",TONGHOP!Q664)</f>
        <v/>
      </c>
      <c r="E664" s="74" t="str">
        <f>IF(TONGHOP!V664="","",IF(OR(TONGHOP!O664="KTHP",TONGHOP!O664="ThiTN"),TONGHOP!V664,""))</f>
        <v/>
      </c>
      <c r="F664" s="73" t="str">
        <f t="shared" si="20"/>
        <v/>
      </c>
      <c r="G664" s="74" t="str">
        <f>IF(TONGHOP!W664="","",IF(OR(TONGHOP!O664="KTHP",TONGHOP!O664="ThiTN"),TONGHOP!W664,""))</f>
        <v/>
      </c>
      <c r="H664" s="73" t="str">
        <f t="shared" si="21"/>
        <v/>
      </c>
    </row>
    <row r="665" spans="1:8" ht="15.95" customHeight="1">
      <c r="A665" s="72" t="str">
        <f>IF(TONGHOP!E665="","",TONGHOP!E665)</f>
        <v/>
      </c>
      <c r="B665" s="68" t="str">
        <f>IF(TONGHOP!B665="","",TONGHOP!B665)</f>
        <v/>
      </c>
      <c r="C665" s="68" t="str">
        <f>IF(TONGHOP!C665="","",TONGHOP!C665)</f>
        <v/>
      </c>
      <c r="D665" s="73" t="str">
        <f>IF(TONGHOP!Q665="","",TONGHOP!Q665)</f>
        <v/>
      </c>
      <c r="E665" s="74" t="str">
        <f>IF(TONGHOP!V665="","",IF(OR(TONGHOP!O665="KTHP",TONGHOP!O665="ThiTN"),TONGHOP!V665,""))</f>
        <v/>
      </c>
      <c r="F665" s="73" t="str">
        <f t="shared" si="20"/>
        <v/>
      </c>
      <c r="G665" s="74" t="str">
        <f>IF(TONGHOP!W665="","",IF(OR(TONGHOP!O665="KTHP",TONGHOP!O665="ThiTN"),TONGHOP!W665,""))</f>
        <v/>
      </c>
      <c r="H665" s="73" t="str">
        <f t="shared" si="21"/>
        <v/>
      </c>
    </row>
    <row r="666" spans="1:8" ht="15.95" customHeight="1">
      <c r="A666" s="72" t="str">
        <f>IF(TONGHOP!E666="","",TONGHOP!E666)</f>
        <v/>
      </c>
      <c r="B666" s="68" t="str">
        <f>IF(TONGHOP!B666="","",TONGHOP!B666)</f>
        <v/>
      </c>
      <c r="C666" s="68" t="str">
        <f>IF(TONGHOP!C666="","",TONGHOP!C666)</f>
        <v/>
      </c>
      <c r="D666" s="73" t="str">
        <f>IF(TONGHOP!Q666="","",TONGHOP!Q666)</f>
        <v/>
      </c>
      <c r="E666" s="74" t="str">
        <f>IF(TONGHOP!V666="","",IF(OR(TONGHOP!O666="KTHP",TONGHOP!O666="ThiTN"),TONGHOP!V666,""))</f>
        <v/>
      </c>
      <c r="F666" s="73" t="str">
        <f t="shared" si="20"/>
        <v/>
      </c>
      <c r="G666" s="74" t="str">
        <f>IF(TONGHOP!W666="","",IF(OR(TONGHOP!O666="KTHP",TONGHOP!O666="ThiTN"),TONGHOP!W666,""))</f>
        <v/>
      </c>
      <c r="H666" s="73" t="str">
        <f t="shared" si="21"/>
        <v/>
      </c>
    </row>
    <row r="667" spans="1:8" ht="15.95" customHeight="1">
      <c r="A667" s="72" t="str">
        <f>IF(TONGHOP!E667="","",TONGHOP!E667)</f>
        <v/>
      </c>
      <c r="B667" s="68" t="str">
        <f>IF(TONGHOP!B667="","",TONGHOP!B667)</f>
        <v/>
      </c>
      <c r="C667" s="68" t="str">
        <f>IF(TONGHOP!C667="","",TONGHOP!C667)</f>
        <v/>
      </c>
      <c r="D667" s="73" t="str">
        <f>IF(TONGHOP!Q667="","",TONGHOP!Q667)</f>
        <v/>
      </c>
      <c r="E667" s="74" t="str">
        <f>IF(TONGHOP!V667="","",IF(OR(TONGHOP!O667="KTHP",TONGHOP!O667="ThiTN"),TONGHOP!V667,""))</f>
        <v/>
      </c>
      <c r="F667" s="73" t="str">
        <f t="shared" si="20"/>
        <v/>
      </c>
      <c r="G667" s="74" t="str">
        <f>IF(TONGHOP!W667="","",IF(OR(TONGHOP!O667="KTHP",TONGHOP!O667="ThiTN"),TONGHOP!W667,""))</f>
        <v/>
      </c>
      <c r="H667" s="73" t="str">
        <f t="shared" si="21"/>
        <v/>
      </c>
    </row>
    <row r="668" spans="1:8" ht="15.95" customHeight="1">
      <c r="A668" s="72" t="str">
        <f>IF(TONGHOP!E668="","",TONGHOP!E668)</f>
        <v/>
      </c>
      <c r="B668" s="68" t="str">
        <f>IF(TONGHOP!B668="","",TONGHOP!B668)</f>
        <v/>
      </c>
      <c r="C668" s="68" t="str">
        <f>IF(TONGHOP!C668="","",TONGHOP!C668)</f>
        <v/>
      </c>
      <c r="D668" s="73" t="str">
        <f>IF(TONGHOP!Q668="","",TONGHOP!Q668)</f>
        <v/>
      </c>
      <c r="E668" s="74" t="str">
        <f>IF(TONGHOP!V668="","",IF(OR(TONGHOP!O668="KTHP",TONGHOP!O668="ThiTN"),TONGHOP!V668,""))</f>
        <v/>
      </c>
      <c r="F668" s="73" t="str">
        <f t="shared" si="20"/>
        <v/>
      </c>
      <c r="G668" s="74" t="str">
        <f>IF(TONGHOP!W668="","",IF(OR(TONGHOP!O668="KTHP",TONGHOP!O668="ThiTN"),TONGHOP!W668,""))</f>
        <v/>
      </c>
      <c r="H668" s="73" t="str">
        <f t="shared" si="21"/>
        <v/>
      </c>
    </row>
    <row r="669" spans="1:8" ht="15.95" customHeight="1">
      <c r="A669" s="72" t="str">
        <f>IF(TONGHOP!E669="","",TONGHOP!E669)</f>
        <v/>
      </c>
      <c r="B669" s="68" t="str">
        <f>IF(TONGHOP!B669="","",TONGHOP!B669)</f>
        <v/>
      </c>
      <c r="C669" s="68" t="str">
        <f>IF(TONGHOP!C669="","",TONGHOP!C669)</f>
        <v/>
      </c>
      <c r="D669" s="73" t="str">
        <f>IF(TONGHOP!Q669="","",TONGHOP!Q669)</f>
        <v/>
      </c>
      <c r="E669" s="74" t="str">
        <f>IF(TONGHOP!V669="","",IF(OR(TONGHOP!O669="KTHP",TONGHOP!O669="ThiTN"),TONGHOP!V669,""))</f>
        <v/>
      </c>
      <c r="F669" s="73" t="str">
        <f t="shared" si="20"/>
        <v/>
      </c>
      <c r="G669" s="74" t="str">
        <f>IF(TONGHOP!W669="","",IF(OR(TONGHOP!O669="KTHP",TONGHOP!O669="ThiTN"),TONGHOP!W669,""))</f>
        <v/>
      </c>
      <c r="H669" s="73" t="str">
        <f t="shared" si="21"/>
        <v/>
      </c>
    </row>
    <row r="670" spans="1:8" ht="15.95" customHeight="1">
      <c r="A670" s="72" t="str">
        <f>IF(TONGHOP!E670="","",TONGHOP!E670)</f>
        <v/>
      </c>
      <c r="B670" s="68" t="str">
        <f>IF(TONGHOP!B670="","",TONGHOP!B670)</f>
        <v/>
      </c>
      <c r="C670" s="68" t="str">
        <f>IF(TONGHOP!C670="","",TONGHOP!C670)</f>
        <v/>
      </c>
      <c r="D670" s="73" t="str">
        <f>IF(TONGHOP!Q670="","",TONGHOP!Q670)</f>
        <v/>
      </c>
      <c r="E670" s="74" t="str">
        <f>IF(TONGHOP!V670="","",IF(OR(TONGHOP!O670="KTHP",TONGHOP!O670="ThiTN"),TONGHOP!V670,""))</f>
        <v/>
      </c>
      <c r="F670" s="73" t="str">
        <f t="shared" si="20"/>
        <v/>
      </c>
      <c r="G670" s="74" t="str">
        <f>IF(TONGHOP!W670="","",IF(OR(TONGHOP!O670="KTHP",TONGHOP!O670="ThiTN"),TONGHOP!W670,""))</f>
        <v/>
      </c>
      <c r="H670" s="73" t="str">
        <f t="shared" si="21"/>
        <v/>
      </c>
    </row>
    <row r="671" spans="1:8" ht="15.95" customHeight="1">
      <c r="A671" s="72" t="str">
        <f>IF(TONGHOP!E671="","",TONGHOP!E671)</f>
        <v/>
      </c>
      <c r="B671" s="68" t="str">
        <f>IF(TONGHOP!B671="","",TONGHOP!B671)</f>
        <v/>
      </c>
      <c r="C671" s="68" t="str">
        <f>IF(TONGHOP!C671="","",TONGHOP!C671)</f>
        <v/>
      </c>
      <c r="D671" s="73" t="str">
        <f>IF(TONGHOP!Q671="","",TONGHOP!Q671)</f>
        <v/>
      </c>
      <c r="E671" s="74" t="str">
        <f>IF(TONGHOP!V671="","",IF(OR(TONGHOP!O671="KTHP",TONGHOP!O671="ThiTN"),TONGHOP!V671,""))</f>
        <v/>
      </c>
      <c r="F671" s="73" t="str">
        <f t="shared" si="20"/>
        <v/>
      </c>
      <c r="G671" s="74" t="str">
        <f>IF(TONGHOP!W671="","",IF(OR(TONGHOP!O671="KTHP",TONGHOP!O671="ThiTN"),TONGHOP!W671,""))</f>
        <v/>
      </c>
      <c r="H671" s="73" t="str">
        <f t="shared" si="21"/>
        <v/>
      </c>
    </row>
    <row r="672" spans="1:8" ht="15.95" customHeight="1">
      <c r="A672" s="72" t="str">
        <f>IF(TONGHOP!E672="","",TONGHOP!E672)</f>
        <v/>
      </c>
      <c r="B672" s="68" t="str">
        <f>IF(TONGHOP!B672="","",TONGHOP!B672)</f>
        <v/>
      </c>
      <c r="C672" s="68" t="str">
        <f>IF(TONGHOP!C672="","",TONGHOP!C672)</f>
        <v/>
      </c>
      <c r="D672" s="73" t="str">
        <f>IF(TONGHOP!Q672="","",TONGHOP!Q672)</f>
        <v/>
      </c>
      <c r="E672" s="74" t="str">
        <f>IF(TONGHOP!V672="","",IF(OR(TONGHOP!O672="KTHP",TONGHOP!O672="ThiTN"),TONGHOP!V672,""))</f>
        <v/>
      </c>
      <c r="F672" s="73" t="str">
        <f t="shared" si="20"/>
        <v/>
      </c>
      <c r="G672" s="74" t="str">
        <f>IF(TONGHOP!W672="","",IF(OR(TONGHOP!O672="KTHP",TONGHOP!O672="ThiTN"),TONGHOP!W672,""))</f>
        <v/>
      </c>
      <c r="H672" s="73" t="str">
        <f t="shared" si="21"/>
        <v/>
      </c>
    </row>
    <row r="673" spans="1:8" ht="15.95" customHeight="1">
      <c r="A673" s="72" t="str">
        <f>IF(TONGHOP!E673="","",TONGHOP!E673)</f>
        <v/>
      </c>
      <c r="B673" s="68" t="str">
        <f>IF(TONGHOP!B673="","",TONGHOP!B673)</f>
        <v/>
      </c>
      <c r="C673" s="68" t="str">
        <f>IF(TONGHOP!C673="","",TONGHOP!C673)</f>
        <v/>
      </c>
      <c r="D673" s="73" t="str">
        <f>IF(TONGHOP!Q673="","",TONGHOP!Q673)</f>
        <v/>
      </c>
      <c r="E673" s="74" t="str">
        <f>IF(TONGHOP!V673="","",IF(OR(TONGHOP!O673="KTHP",TONGHOP!O673="ThiTN"),TONGHOP!V673,""))</f>
        <v/>
      </c>
      <c r="F673" s="73" t="str">
        <f t="shared" si="20"/>
        <v/>
      </c>
      <c r="G673" s="74" t="str">
        <f>IF(TONGHOP!W673="","",IF(OR(TONGHOP!O673="KTHP",TONGHOP!O673="ThiTN"),TONGHOP!W673,""))</f>
        <v/>
      </c>
      <c r="H673" s="73" t="str">
        <f t="shared" si="21"/>
        <v/>
      </c>
    </row>
    <row r="674" spans="1:8" ht="15.95" customHeight="1">
      <c r="A674" s="72" t="str">
        <f>IF(TONGHOP!E674="","",TONGHOP!E674)</f>
        <v/>
      </c>
      <c r="B674" s="68" t="str">
        <f>IF(TONGHOP!B674="","",TONGHOP!B674)</f>
        <v/>
      </c>
      <c r="C674" s="68" t="str">
        <f>IF(TONGHOP!C674="","",TONGHOP!C674)</f>
        <v/>
      </c>
      <c r="D674" s="73" t="str">
        <f>IF(TONGHOP!Q674="","",TONGHOP!Q674)</f>
        <v/>
      </c>
      <c r="E674" s="74" t="str">
        <f>IF(TONGHOP!V674="","",IF(OR(TONGHOP!O674="KTHP",TONGHOP!O674="ThiTN"),TONGHOP!V674,""))</f>
        <v/>
      </c>
      <c r="F674" s="73" t="str">
        <f t="shared" si="20"/>
        <v/>
      </c>
      <c r="G674" s="74" t="str">
        <f>IF(TONGHOP!W674="","",IF(OR(TONGHOP!O674="KTHP",TONGHOP!O674="ThiTN"),TONGHOP!W674,""))</f>
        <v/>
      </c>
      <c r="H674" s="73" t="str">
        <f t="shared" si="21"/>
        <v/>
      </c>
    </row>
    <row r="675" spans="1:8" ht="15.95" customHeight="1">
      <c r="A675" s="72" t="str">
        <f>IF(TONGHOP!E675="","",TONGHOP!E675)</f>
        <v/>
      </c>
      <c r="B675" s="68" t="str">
        <f>IF(TONGHOP!B675="","",TONGHOP!B675)</f>
        <v/>
      </c>
      <c r="C675" s="68" t="str">
        <f>IF(TONGHOP!C675="","",TONGHOP!C675)</f>
        <v/>
      </c>
      <c r="D675" s="73" t="str">
        <f>IF(TONGHOP!Q675="","",TONGHOP!Q675)</f>
        <v/>
      </c>
      <c r="E675" s="74" t="str">
        <f>IF(TONGHOP!V675="","",IF(OR(TONGHOP!O675="KTHP",TONGHOP!O675="ThiTN"),TONGHOP!V675,""))</f>
        <v/>
      </c>
      <c r="F675" s="73" t="str">
        <f t="shared" si="20"/>
        <v/>
      </c>
      <c r="G675" s="74" t="str">
        <f>IF(TONGHOP!W675="","",IF(OR(TONGHOP!O675="KTHP",TONGHOP!O675="ThiTN"),TONGHOP!W675,""))</f>
        <v/>
      </c>
      <c r="H675" s="73" t="str">
        <f t="shared" si="21"/>
        <v/>
      </c>
    </row>
    <row r="676" spans="1:8" ht="15.95" customHeight="1">
      <c r="A676" s="72" t="str">
        <f>IF(TONGHOP!E676="","",TONGHOP!E676)</f>
        <v/>
      </c>
      <c r="B676" s="68" t="str">
        <f>IF(TONGHOP!B676="","",TONGHOP!B676)</f>
        <v/>
      </c>
      <c r="C676" s="68" t="str">
        <f>IF(TONGHOP!C676="","",TONGHOP!C676)</f>
        <v/>
      </c>
      <c r="D676" s="73" t="str">
        <f>IF(TONGHOP!Q676="","",TONGHOP!Q676)</f>
        <v/>
      </c>
      <c r="E676" s="74" t="str">
        <f>IF(TONGHOP!V676="","",IF(OR(TONGHOP!O676="KTHP",TONGHOP!O676="ThiTN"),TONGHOP!V676,""))</f>
        <v/>
      </c>
      <c r="F676" s="73" t="str">
        <f t="shared" si="20"/>
        <v/>
      </c>
      <c r="G676" s="74" t="str">
        <f>IF(TONGHOP!W676="","",IF(OR(TONGHOP!O676="KTHP",TONGHOP!O676="ThiTN"),TONGHOP!W676,""))</f>
        <v/>
      </c>
      <c r="H676" s="73" t="str">
        <f t="shared" si="21"/>
        <v/>
      </c>
    </row>
    <row r="677" spans="1:8" ht="15.95" customHeight="1">
      <c r="A677" s="72" t="str">
        <f>IF(TONGHOP!E677="","",TONGHOP!E677)</f>
        <v/>
      </c>
      <c r="B677" s="68" t="str">
        <f>IF(TONGHOP!B677="","",TONGHOP!B677)</f>
        <v/>
      </c>
      <c r="C677" s="68" t="str">
        <f>IF(TONGHOP!C677="","",TONGHOP!C677)</f>
        <v/>
      </c>
      <c r="D677" s="73" t="str">
        <f>IF(TONGHOP!Q677="","",TONGHOP!Q677)</f>
        <v/>
      </c>
      <c r="E677" s="74" t="str">
        <f>IF(TONGHOP!V677="","",IF(OR(TONGHOP!O677="KTHP",TONGHOP!O677="ThiTN"),TONGHOP!V677,""))</f>
        <v/>
      </c>
      <c r="F677" s="73" t="str">
        <f t="shared" si="20"/>
        <v/>
      </c>
      <c r="G677" s="74" t="str">
        <f>IF(TONGHOP!W677="","",IF(OR(TONGHOP!O677="KTHP",TONGHOP!O677="ThiTN"),TONGHOP!W677,""))</f>
        <v/>
      </c>
      <c r="H677" s="73" t="str">
        <f t="shared" si="21"/>
        <v/>
      </c>
    </row>
    <row r="678" spans="1:8" ht="15.95" customHeight="1">
      <c r="A678" s="72" t="str">
        <f>IF(TONGHOP!E678="","",TONGHOP!E678)</f>
        <v/>
      </c>
      <c r="B678" s="68" t="str">
        <f>IF(TONGHOP!B678="","",TONGHOP!B678)</f>
        <v/>
      </c>
      <c r="C678" s="68" t="str">
        <f>IF(TONGHOP!C678="","",TONGHOP!C678)</f>
        <v/>
      </c>
      <c r="D678" s="73" t="str">
        <f>IF(TONGHOP!Q678="","",TONGHOP!Q678)</f>
        <v/>
      </c>
      <c r="E678" s="74" t="str">
        <f>IF(TONGHOP!V678="","",IF(OR(TONGHOP!O678="KTHP",TONGHOP!O678="ThiTN"),TONGHOP!V678,""))</f>
        <v/>
      </c>
      <c r="F678" s="73" t="str">
        <f t="shared" si="20"/>
        <v/>
      </c>
      <c r="G678" s="74" t="str">
        <f>IF(TONGHOP!W678="","",IF(OR(TONGHOP!O678="KTHP",TONGHOP!O678="ThiTN"),TONGHOP!W678,""))</f>
        <v/>
      </c>
      <c r="H678" s="73" t="str">
        <f t="shared" si="21"/>
        <v/>
      </c>
    </row>
    <row r="679" spans="1:8" ht="15.95" customHeight="1">
      <c r="A679" s="72" t="str">
        <f>IF(TONGHOP!E679="","",TONGHOP!E679)</f>
        <v/>
      </c>
      <c r="B679" s="68" t="str">
        <f>IF(TONGHOP!B679="","",TONGHOP!B679)</f>
        <v/>
      </c>
      <c r="C679" s="68" t="str">
        <f>IF(TONGHOP!C679="","",TONGHOP!C679)</f>
        <v/>
      </c>
      <c r="D679" s="73" t="str">
        <f>IF(TONGHOP!Q679="","",TONGHOP!Q679)</f>
        <v/>
      </c>
      <c r="E679" s="74" t="str">
        <f>IF(TONGHOP!V679="","",IF(OR(TONGHOP!O679="KTHP",TONGHOP!O679="ThiTN"),TONGHOP!V679,""))</f>
        <v/>
      </c>
      <c r="F679" s="73" t="str">
        <f t="shared" si="20"/>
        <v/>
      </c>
      <c r="G679" s="74" t="str">
        <f>IF(TONGHOP!W679="","",IF(OR(TONGHOP!O679="KTHP",TONGHOP!O679="ThiTN"),TONGHOP!W679,""))</f>
        <v/>
      </c>
      <c r="H679" s="73" t="str">
        <f t="shared" si="21"/>
        <v/>
      </c>
    </row>
    <row r="680" spans="1:8" ht="15.95" customHeight="1">
      <c r="A680" s="72" t="str">
        <f>IF(TONGHOP!E680="","",TONGHOP!E680)</f>
        <v/>
      </c>
      <c r="B680" s="68" t="str">
        <f>IF(TONGHOP!B680="","",TONGHOP!B680)</f>
        <v/>
      </c>
      <c r="C680" s="68" t="str">
        <f>IF(TONGHOP!C680="","",TONGHOP!C680)</f>
        <v/>
      </c>
      <c r="D680" s="73" t="str">
        <f>IF(TONGHOP!Q680="","",TONGHOP!Q680)</f>
        <v/>
      </c>
      <c r="E680" s="74" t="str">
        <f>IF(TONGHOP!V680="","",IF(OR(TONGHOP!O680="KTHP",TONGHOP!O680="ThiTN"),TONGHOP!V680,""))</f>
        <v/>
      </c>
      <c r="F680" s="73" t="str">
        <f t="shared" si="20"/>
        <v/>
      </c>
      <c r="G680" s="74" t="str">
        <f>IF(TONGHOP!W680="","",IF(OR(TONGHOP!O680="KTHP",TONGHOP!O680="ThiTN"),TONGHOP!W680,""))</f>
        <v/>
      </c>
      <c r="H680" s="73" t="str">
        <f t="shared" si="21"/>
        <v/>
      </c>
    </row>
    <row r="681" spans="1:8" ht="15.95" customHeight="1">
      <c r="A681" s="72" t="str">
        <f>IF(TONGHOP!E681="","",TONGHOP!E681)</f>
        <v/>
      </c>
      <c r="B681" s="68" t="str">
        <f>IF(TONGHOP!B681="","",TONGHOP!B681)</f>
        <v/>
      </c>
      <c r="C681" s="68" t="str">
        <f>IF(TONGHOP!C681="","",TONGHOP!C681)</f>
        <v/>
      </c>
      <c r="D681" s="73" t="str">
        <f>IF(TONGHOP!Q681="","",TONGHOP!Q681)</f>
        <v/>
      </c>
      <c r="E681" s="74" t="str">
        <f>IF(TONGHOP!V681="","",IF(OR(TONGHOP!O681="KTHP",TONGHOP!O681="ThiTN"),TONGHOP!V681,""))</f>
        <v/>
      </c>
      <c r="F681" s="73" t="str">
        <f t="shared" si="20"/>
        <v/>
      </c>
      <c r="G681" s="74" t="str">
        <f>IF(TONGHOP!W681="","",IF(OR(TONGHOP!O681="KTHP",TONGHOP!O681="ThiTN"),TONGHOP!W681,""))</f>
        <v/>
      </c>
      <c r="H681" s="73" t="str">
        <f t="shared" si="21"/>
        <v/>
      </c>
    </row>
    <row r="682" spans="1:8" ht="15.95" customHeight="1">
      <c r="A682" s="72" t="str">
        <f>IF(TONGHOP!E682="","",TONGHOP!E682)</f>
        <v/>
      </c>
      <c r="B682" s="68" t="str">
        <f>IF(TONGHOP!B682="","",TONGHOP!B682)</f>
        <v/>
      </c>
      <c r="C682" s="68" t="str">
        <f>IF(TONGHOP!C682="","",TONGHOP!C682)</f>
        <v/>
      </c>
      <c r="D682" s="73" t="str">
        <f>IF(TONGHOP!Q682="","",TONGHOP!Q682)</f>
        <v/>
      </c>
      <c r="E682" s="74" t="str">
        <f>IF(TONGHOP!V682="","",IF(OR(TONGHOP!O682="KTHP",TONGHOP!O682="ThiTN"),TONGHOP!V682,""))</f>
        <v/>
      </c>
      <c r="F682" s="73" t="str">
        <f t="shared" si="20"/>
        <v/>
      </c>
      <c r="G682" s="74" t="str">
        <f>IF(TONGHOP!W682="","",IF(OR(TONGHOP!O682="KTHP",TONGHOP!O682="ThiTN"),TONGHOP!W682,""))</f>
        <v/>
      </c>
      <c r="H682" s="73" t="str">
        <f t="shared" si="21"/>
        <v/>
      </c>
    </row>
    <row r="683" spans="1:8" ht="15.95" customHeight="1">
      <c r="A683" s="72" t="str">
        <f>IF(TONGHOP!E683="","",TONGHOP!E683)</f>
        <v/>
      </c>
      <c r="B683" s="68" t="str">
        <f>IF(TONGHOP!B683="","",TONGHOP!B683)</f>
        <v/>
      </c>
      <c r="C683" s="68" t="str">
        <f>IF(TONGHOP!C683="","",TONGHOP!C683)</f>
        <v/>
      </c>
      <c r="D683" s="73" t="str">
        <f>IF(TONGHOP!Q683="","",TONGHOP!Q683)</f>
        <v/>
      </c>
      <c r="E683" s="74" t="str">
        <f>IF(TONGHOP!V683="","",IF(OR(TONGHOP!O683="KTHP",TONGHOP!O683="ThiTN"),TONGHOP!V683,""))</f>
        <v/>
      </c>
      <c r="F683" s="73" t="str">
        <f t="shared" si="20"/>
        <v/>
      </c>
      <c r="G683" s="74" t="str">
        <f>IF(TONGHOP!W683="","",IF(OR(TONGHOP!O683="KTHP",TONGHOP!O683="ThiTN"),TONGHOP!W683,""))</f>
        <v/>
      </c>
      <c r="H683" s="73" t="str">
        <f t="shared" si="21"/>
        <v/>
      </c>
    </row>
    <row r="684" spans="1:8" ht="15.95" customHeight="1">
      <c r="A684" s="72" t="str">
        <f>IF(TONGHOP!E684="","",TONGHOP!E684)</f>
        <v/>
      </c>
      <c r="B684" s="68" t="str">
        <f>IF(TONGHOP!B684="","",TONGHOP!B684)</f>
        <v/>
      </c>
      <c r="C684" s="68" t="str">
        <f>IF(TONGHOP!C684="","",TONGHOP!C684)</f>
        <v/>
      </c>
      <c r="D684" s="73" t="str">
        <f>IF(TONGHOP!Q684="","",TONGHOP!Q684)</f>
        <v/>
      </c>
      <c r="E684" s="74" t="str">
        <f>IF(TONGHOP!V684="","",IF(OR(TONGHOP!O684="KTHP",TONGHOP!O684="ThiTN"),TONGHOP!V684,""))</f>
        <v/>
      </c>
      <c r="F684" s="73" t="str">
        <f t="shared" si="20"/>
        <v/>
      </c>
      <c r="G684" s="74" t="str">
        <f>IF(TONGHOP!W684="","",IF(OR(TONGHOP!O684="KTHP",TONGHOP!O684="ThiTN"),TONGHOP!W684,""))</f>
        <v/>
      </c>
      <c r="H684" s="73" t="str">
        <f t="shared" si="21"/>
        <v/>
      </c>
    </row>
    <row r="685" spans="1:8" ht="15.95" customHeight="1">
      <c r="A685" s="72" t="str">
        <f>IF(TONGHOP!E685="","",TONGHOP!E685)</f>
        <v/>
      </c>
      <c r="B685" s="68" t="str">
        <f>IF(TONGHOP!B685="","",TONGHOP!B685)</f>
        <v/>
      </c>
      <c r="C685" s="68" t="str">
        <f>IF(TONGHOP!C685="","",TONGHOP!C685)</f>
        <v/>
      </c>
      <c r="D685" s="73" t="str">
        <f>IF(TONGHOP!Q685="","",TONGHOP!Q685)</f>
        <v/>
      </c>
      <c r="E685" s="74" t="str">
        <f>IF(TONGHOP!V685="","",IF(OR(TONGHOP!O685="KTHP",TONGHOP!O685="ThiTN"),TONGHOP!V685,""))</f>
        <v/>
      </c>
      <c r="F685" s="73" t="str">
        <f t="shared" si="20"/>
        <v/>
      </c>
      <c r="G685" s="74" t="str">
        <f>IF(TONGHOP!W685="","",IF(OR(TONGHOP!O685="KTHP",TONGHOP!O685="ThiTN"),TONGHOP!W685,""))</f>
        <v/>
      </c>
      <c r="H685" s="73" t="str">
        <f t="shared" si="21"/>
        <v/>
      </c>
    </row>
    <row r="686" spans="1:8" ht="15.95" customHeight="1">
      <c r="A686" s="72" t="str">
        <f>IF(TONGHOP!E686="","",TONGHOP!E686)</f>
        <v/>
      </c>
      <c r="B686" s="68" t="str">
        <f>IF(TONGHOP!B686="","",TONGHOP!B686)</f>
        <v/>
      </c>
      <c r="C686" s="68" t="str">
        <f>IF(TONGHOP!C686="","",TONGHOP!C686)</f>
        <v/>
      </c>
      <c r="D686" s="73" t="str">
        <f>IF(TONGHOP!Q686="","",TONGHOP!Q686)</f>
        <v/>
      </c>
      <c r="E686" s="74" t="str">
        <f>IF(TONGHOP!V686="","",IF(OR(TONGHOP!O686="KTHP",TONGHOP!O686="ThiTN"),TONGHOP!V686,""))</f>
        <v/>
      </c>
      <c r="F686" s="73" t="str">
        <f t="shared" si="20"/>
        <v/>
      </c>
      <c r="G686" s="74" t="str">
        <f>IF(TONGHOP!W686="","",IF(OR(TONGHOP!O686="KTHP",TONGHOP!O686="ThiTN"),TONGHOP!W686,""))</f>
        <v/>
      </c>
      <c r="H686" s="73" t="str">
        <f t="shared" si="21"/>
        <v/>
      </c>
    </row>
    <row r="687" spans="1:8" ht="15.95" customHeight="1">
      <c r="A687" s="72" t="str">
        <f>IF(TONGHOP!E687="","",TONGHOP!E687)</f>
        <v/>
      </c>
      <c r="B687" s="68" t="str">
        <f>IF(TONGHOP!B687="","",TONGHOP!B687)</f>
        <v/>
      </c>
      <c r="C687" s="68" t="str">
        <f>IF(TONGHOP!C687="","",TONGHOP!C687)</f>
        <v/>
      </c>
      <c r="D687" s="73" t="str">
        <f>IF(TONGHOP!Q687="","",TONGHOP!Q687)</f>
        <v/>
      </c>
      <c r="E687" s="74" t="str">
        <f>IF(TONGHOP!V687="","",IF(OR(TONGHOP!O687="KTHP",TONGHOP!O687="ThiTN"),TONGHOP!V687,""))</f>
        <v/>
      </c>
      <c r="F687" s="73" t="str">
        <f t="shared" si="20"/>
        <v/>
      </c>
      <c r="G687" s="74" t="str">
        <f>IF(TONGHOP!W687="","",IF(OR(TONGHOP!O687="KTHP",TONGHOP!O687="ThiTN"),TONGHOP!W687,""))</f>
        <v/>
      </c>
      <c r="H687" s="73" t="str">
        <f t="shared" si="21"/>
        <v/>
      </c>
    </row>
    <row r="688" spans="1:8" ht="15.95" customHeight="1">
      <c r="A688" s="72" t="str">
        <f>IF(TONGHOP!E688="","",TONGHOP!E688)</f>
        <v/>
      </c>
      <c r="B688" s="68" t="str">
        <f>IF(TONGHOP!B688="","",TONGHOP!B688)</f>
        <v/>
      </c>
      <c r="C688" s="68" t="str">
        <f>IF(TONGHOP!C688="","",TONGHOP!C688)</f>
        <v/>
      </c>
      <c r="D688" s="73" t="str">
        <f>IF(TONGHOP!Q688="","",TONGHOP!Q688)</f>
        <v/>
      </c>
      <c r="E688" s="74" t="str">
        <f>IF(TONGHOP!V688="","",IF(OR(TONGHOP!O688="KTHP",TONGHOP!O688="ThiTN"),TONGHOP!V688,""))</f>
        <v/>
      </c>
      <c r="F688" s="73" t="str">
        <f t="shared" si="20"/>
        <v/>
      </c>
      <c r="G688" s="74" t="str">
        <f>IF(TONGHOP!W688="","",IF(OR(TONGHOP!O688="KTHP",TONGHOP!O688="ThiTN"),TONGHOP!W688,""))</f>
        <v/>
      </c>
      <c r="H688" s="73" t="str">
        <f t="shared" si="21"/>
        <v/>
      </c>
    </row>
    <row r="689" spans="1:8" ht="15.95" customHeight="1">
      <c r="A689" s="72" t="str">
        <f>IF(TONGHOP!E689="","",TONGHOP!E689)</f>
        <v/>
      </c>
      <c r="B689" s="68" t="str">
        <f>IF(TONGHOP!B689="","",TONGHOP!B689)</f>
        <v/>
      </c>
      <c r="C689" s="68" t="str">
        <f>IF(TONGHOP!C689="","",TONGHOP!C689)</f>
        <v/>
      </c>
      <c r="D689" s="73" t="str">
        <f>IF(TONGHOP!Q689="","",TONGHOP!Q689)</f>
        <v/>
      </c>
      <c r="E689" s="74" t="str">
        <f>IF(TONGHOP!V689="","",IF(OR(TONGHOP!O689="KTHP",TONGHOP!O689="ThiTN"),TONGHOP!V689,""))</f>
        <v/>
      </c>
      <c r="F689" s="73" t="str">
        <f t="shared" si="20"/>
        <v/>
      </c>
      <c r="G689" s="74" t="str">
        <f>IF(TONGHOP!W689="","",IF(OR(TONGHOP!O689="KTHP",TONGHOP!O689="ThiTN"),TONGHOP!W689,""))</f>
        <v/>
      </c>
      <c r="H689" s="73" t="str">
        <f t="shared" si="21"/>
        <v/>
      </c>
    </row>
    <row r="690" spans="1:8" ht="15.95" customHeight="1">
      <c r="A690" s="72" t="str">
        <f>IF(TONGHOP!E690="","",TONGHOP!E690)</f>
        <v/>
      </c>
      <c r="B690" s="68" t="str">
        <f>IF(TONGHOP!B690="","",TONGHOP!B690)</f>
        <v/>
      </c>
      <c r="C690" s="68" t="str">
        <f>IF(TONGHOP!C690="","",TONGHOP!C690)</f>
        <v/>
      </c>
      <c r="D690" s="73" t="str">
        <f>IF(TONGHOP!Q690="","",TONGHOP!Q690)</f>
        <v/>
      </c>
      <c r="E690" s="74" t="str">
        <f>IF(TONGHOP!V690="","",IF(OR(TONGHOP!O690="KTHP",TONGHOP!O690="ThiTN"),TONGHOP!V690,""))</f>
        <v/>
      </c>
      <c r="F690" s="73" t="str">
        <f t="shared" si="20"/>
        <v/>
      </c>
      <c r="G690" s="74" t="str">
        <f>IF(TONGHOP!W690="","",IF(OR(TONGHOP!O690="KTHP",TONGHOP!O690="ThiTN"),TONGHOP!W690,""))</f>
        <v/>
      </c>
      <c r="H690" s="73" t="str">
        <f t="shared" si="21"/>
        <v/>
      </c>
    </row>
    <row r="691" spans="1:8" ht="15.95" customHeight="1">
      <c r="A691" s="72" t="str">
        <f>IF(TONGHOP!E691="","",TONGHOP!E691)</f>
        <v/>
      </c>
      <c r="B691" s="68" t="str">
        <f>IF(TONGHOP!B691="","",TONGHOP!B691)</f>
        <v/>
      </c>
      <c r="C691" s="68" t="str">
        <f>IF(TONGHOP!C691="","",TONGHOP!C691)</f>
        <v/>
      </c>
      <c r="D691" s="73" t="str">
        <f>IF(TONGHOP!Q691="","",TONGHOP!Q691)</f>
        <v/>
      </c>
      <c r="E691" s="74" t="str">
        <f>IF(TONGHOP!V691="","",IF(OR(TONGHOP!O691="KTHP",TONGHOP!O691="ThiTN"),TONGHOP!V691,""))</f>
        <v/>
      </c>
      <c r="F691" s="73" t="str">
        <f t="shared" si="20"/>
        <v/>
      </c>
      <c r="G691" s="74" t="str">
        <f>IF(TONGHOP!W691="","",IF(OR(TONGHOP!O691="KTHP",TONGHOP!O691="ThiTN"),TONGHOP!W691,""))</f>
        <v/>
      </c>
      <c r="H691" s="73" t="str">
        <f t="shared" si="21"/>
        <v/>
      </c>
    </row>
    <row r="692" spans="1:8" ht="15.95" customHeight="1">
      <c r="A692" s="72" t="str">
        <f>IF(TONGHOP!E692="","",TONGHOP!E692)</f>
        <v/>
      </c>
      <c r="B692" s="68" t="str">
        <f>IF(TONGHOP!B692="","",TONGHOP!B692)</f>
        <v/>
      </c>
      <c r="C692" s="68" t="str">
        <f>IF(TONGHOP!C692="","",TONGHOP!C692)</f>
        <v/>
      </c>
      <c r="D692" s="73" t="str">
        <f>IF(TONGHOP!Q692="","",TONGHOP!Q692)</f>
        <v/>
      </c>
      <c r="E692" s="74" t="str">
        <f>IF(TONGHOP!V692="","",IF(OR(TONGHOP!O692="KTHP",TONGHOP!O692="ThiTN"),TONGHOP!V692,""))</f>
        <v/>
      </c>
      <c r="F692" s="73" t="str">
        <f t="shared" si="20"/>
        <v/>
      </c>
      <c r="G692" s="74" t="str">
        <f>IF(TONGHOP!W692="","",IF(OR(TONGHOP!O692="KTHP",TONGHOP!O692="ThiTN"),TONGHOP!W692,""))</f>
        <v/>
      </c>
      <c r="H692" s="73" t="str">
        <f t="shared" si="21"/>
        <v/>
      </c>
    </row>
    <row r="693" spans="1:8" ht="15.95" customHeight="1">
      <c r="A693" s="72" t="str">
        <f>IF(TONGHOP!E693="","",TONGHOP!E693)</f>
        <v/>
      </c>
      <c r="B693" s="68" t="str">
        <f>IF(TONGHOP!B693="","",TONGHOP!B693)</f>
        <v/>
      </c>
      <c r="C693" s="68" t="str">
        <f>IF(TONGHOP!C693="","",TONGHOP!C693)</f>
        <v/>
      </c>
      <c r="D693" s="73" t="str">
        <f>IF(TONGHOP!Q693="","",TONGHOP!Q693)</f>
        <v/>
      </c>
      <c r="E693" s="74" t="str">
        <f>IF(TONGHOP!V693="","",IF(OR(TONGHOP!O693="KTHP",TONGHOP!O693="ThiTN"),TONGHOP!V693,""))</f>
        <v/>
      </c>
      <c r="F693" s="73" t="str">
        <f t="shared" si="20"/>
        <v/>
      </c>
      <c r="G693" s="74" t="str">
        <f>IF(TONGHOP!W693="","",IF(OR(TONGHOP!O693="KTHP",TONGHOP!O693="ThiTN"),TONGHOP!W693,""))</f>
        <v/>
      </c>
      <c r="H693" s="73" t="str">
        <f t="shared" si="21"/>
        <v/>
      </c>
    </row>
    <row r="694" spans="1:8" ht="15.95" customHeight="1">
      <c r="A694" s="72" t="str">
        <f>IF(TONGHOP!E694="","",TONGHOP!E694)</f>
        <v/>
      </c>
      <c r="B694" s="68" t="str">
        <f>IF(TONGHOP!B694="","",TONGHOP!B694)</f>
        <v/>
      </c>
      <c r="C694" s="68" t="str">
        <f>IF(TONGHOP!C694="","",TONGHOP!C694)</f>
        <v/>
      </c>
      <c r="D694" s="73" t="str">
        <f>IF(TONGHOP!Q694="","",TONGHOP!Q694)</f>
        <v/>
      </c>
      <c r="E694" s="74" t="str">
        <f>IF(TONGHOP!V694="","",IF(OR(TONGHOP!O694="KTHP",TONGHOP!O694="ThiTN"),TONGHOP!V694,""))</f>
        <v/>
      </c>
      <c r="F694" s="73" t="str">
        <f t="shared" si="20"/>
        <v/>
      </c>
      <c r="G694" s="74" t="str">
        <f>IF(TONGHOP!W694="","",IF(OR(TONGHOP!O694="KTHP",TONGHOP!O694="ThiTN"),TONGHOP!W694,""))</f>
        <v/>
      </c>
      <c r="H694" s="73" t="str">
        <f t="shared" si="21"/>
        <v/>
      </c>
    </row>
    <row r="695" spans="1:8" ht="15.95" customHeight="1">
      <c r="A695" s="72" t="str">
        <f>IF(TONGHOP!E695="","",TONGHOP!E695)</f>
        <v/>
      </c>
      <c r="B695" s="68" t="str">
        <f>IF(TONGHOP!B695="","",TONGHOP!B695)</f>
        <v/>
      </c>
      <c r="C695" s="68" t="str">
        <f>IF(TONGHOP!C695="","",TONGHOP!C695)</f>
        <v/>
      </c>
      <c r="D695" s="73" t="str">
        <f>IF(TONGHOP!Q695="","",TONGHOP!Q695)</f>
        <v/>
      </c>
      <c r="E695" s="74" t="str">
        <f>IF(TONGHOP!V695="","",IF(OR(TONGHOP!O695="KTHP",TONGHOP!O695="ThiTN"),TONGHOP!V695,""))</f>
        <v/>
      </c>
      <c r="F695" s="73" t="str">
        <f t="shared" si="20"/>
        <v/>
      </c>
      <c r="G695" s="74" t="str">
        <f>IF(TONGHOP!W695="","",IF(OR(TONGHOP!O695="KTHP",TONGHOP!O695="ThiTN"),TONGHOP!W695,""))</f>
        <v/>
      </c>
      <c r="H695" s="73" t="str">
        <f t="shared" si="21"/>
        <v/>
      </c>
    </row>
    <row r="696" spans="1:8" ht="15.95" customHeight="1">
      <c r="A696" s="72" t="str">
        <f>IF(TONGHOP!E696="","",TONGHOP!E696)</f>
        <v/>
      </c>
      <c r="B696" s="68" t="str">
        <f>IF(TONGHOP!B696="","",TONGHOP!B696)</f>
        <v/>
      </c>
      <c r="C696" s="68" t="str">
        <f>IF(TONGHOP!C696="","",TONGHOP!C696)</f>
        <v/>
      </c>
      <c r="D696" s="73" t="str">
        <f>IF(TONGHOP!Q696="","",TONGHOP!Q696)</f>
        <v/>
      </c>
      <c r="E696" s="74" t="str">
        <f>IF(TONGHOP!V696="","",IF(OR(TONGHOP!O696="KTHP",TONGHOP!O696="ThiTN"),TONGHOP!V696,""))</f>
        <v/>
      </c>
      <c r="F696" s="73" t="str">
        <f t="shared" si="20"/>
        <v/>
      </c>
      <c r="G696" s="74" t="str">
        <f>IF(TONGHOP!W696="","",IF(OR(TONGHOP!O696="KTHP",TONGHOP!O696="ThiTN"),TONGHOP!W696,""))</f>
        <v/>
      </c>
      <c r="H696" s="73" t="str">
        <f t="shared" si="21"/>
        <v/>
      </c>
    </row>
    <row r="697" spans="1:8" ht="15.95" customHeight="1">
      <c r="A697" s="72" t="str">
        <f>IF(TONGHOP!E697="","",TONGHOP!E697)</f>
        <v/>
      </c>
      <c r="B697" s="68" t="str">
        <f>IF(TONGHOP!B697="","",TONGHOP!B697)</f>
        <v/>
      </c>
      <c r="C697" s="68" t="str">
        <f>IF(TONGHOP!C697="","",TONGHOP!C697)</f>
        <v/>
      </c>
      <c r="D697" s="73" t="str">
        <f>IF(TONGHOP!Q697="","",TONGHOP!Q697)</f>
        <v/>
      </c>
      <c r="E697" s="74" t="str">
        <f>IF(TONGHOP!V697="","",IF(OR(TONGHOP!O697="KTHP",TONGHOP!O697="ThiTN"),TONGHOP!V697,""))</f>
        <v/>
      </c>
      <c r="F697" s="73" t="str">
        <f t="shared" si="20"/>
        <v/>
      </c>
      <c r="G697" s="74" t="str">
        <f>IF(TONGHOP!W697="","",IF(OR(TONGHOP!O697="KTHP",TONGHOP!O697="ThiTN"),TONGHOP!W697,""))</f>
        <v/>
      </c>
      <c r="H697" s="73" t="str">
        <f t="shared" si="21"/>
        <v/>
      </c>
    </row>
    <row r="698" spans="1:8" ht="15.95" customHeight="1">
      <c r="A698" s="72" t="str">
        <f>IF(TONGHOP!E698="","",TONGHOP!E698)</f>
        <v/>
      </c>
      <c r="B698" s="68" t="str">
        <f>IF(TONGHOP!B698="","",TONGHOP!B698)</f>
        <v/>
      </c>
      <c r="C698" s="68" t="str">
        <f>IF(TONGHOP!C698="","",TONGHOP!C698)</f>
        <v/>
      </c>
      <c r="D698" s="73" t="str">
        <f>IF(TONGHOP!Q698="","",TONGHOP!Q698)</f>
        <v/>
      </c>
      <c r="E698" s="74" t="str">
        <f>IF(TONGHOP!V698="","",IF(OR(TONGHOP!O698="KTHP",TONGHOP!O698="ThiTN"),TONGHOP!V698,""))</f>
        <v/>
      </c>
      <c r="F698" s="73" t="str">
        <f t="shared" si="20"/>
        <v/>
      </c>
      <c r="G698" s="74" t="str">
        <f>IF(TONGHOP!W698="","",IF(OR(TONGHOP!O698="KTHP",TONGHOP!O698="ThiTN"),TONGHOP!W698,""))</f>
        <v/>
      </c>
      <c r="H698" s="73" t="str">
        <f t="shared" si="21"/>
        <v/>
      </c>
    </row>
    <row r="699" spans="1:8" ht="15.95" customHeight="1">
      <c r="A699" s="72" t="str">
        <f>IF(TONGHOP!E699="","",TONGHOP!E699)</f>
        <v/>
      </c>
      <c r="B699" s="68" t="str">
        <f>IF(TONGHOP!B699="","",TONGHOP!B699)</f>
        <v/>
      </c>
      <c r="C699" s="68" t="str">
        <f>IF(TONGHOP!C699="","",TONGHOP!C699)</f>
        <v/>
      </c>
      <c r="D699" s="73" t="str">
        <f>IF(TONGHOP!Q699="","",TONGHOP!Q699)</f>
        <v/>
      </c>
      <c r="E699" s="74" t="str">
        <f>IF(TONGHOP!V699="","",IF(OR(TONGHOP!O699="KTHP",TONGHOP!O699="ThiTN"),TONGHOP!V699,""))</f>
        <v/>
      </c>
      <c r="F699" s="73" t="str">
        <f t="shared" si="20"/>
        <v/>
      </c>
      <c r="G699" s="74" t="str">
        <f>IF(TONGHOP!W699="","",IF(OR(TONGHOP!O699="KTHP",TONGHOP!O699="ThiTN"),TONGHOP!W699,""))</f>
        <v/>
      </c>
      <c r="H699" s="73" t="str">
        <f t="shared" si="21"/>
        <v/>
      </c>
    </row>
    <row r="700" spans="1:8" ht="15.95" customHeight="1">
      <c r="A700" s="72" t="str">
        <f>IF(TONGHOP!E700="","",TONGHOP!E700)</f>
        <v/>
      </c>
      <c r="B700" s="68" t="str">
        <f>IF(TONGHOP!B700="","",TONGHOP!B700)</f>
        <v/>
      </c>
      <c r="C700" s="68" t="str">
        <f>IF(TONGHOP!C700="","",TONGHOP!C700)</f>
        <v/>
      </c>
      <c r="D700" s="73" t="str">
        <f>IF(TONGHOP!Q700="","",TONGHOP!Q700)</f>
        <v/>
      </c>
      <c r="E700" s="74" t="str">
        <f>IF(TONGHOP!V700="","",IF(OR(TONGHOP!O700="KTHP",TONGHOP!O700="ThiTN"),TONGHOP!V700,""))</f>
        <v/>
      </c>
      <c r="F700" s="73" t="str">
        <f t="shared" si="20"/>
        <v/>
      </c>
      <c r="G700" s="74" t="str">
        <f>IF(TONGHOP!W700="","",IF(OR(TONGHOP!O700="KTHP",TONGHOP!O700="ThiTN"),TONGHOP!W700,""))</f>
        <v/>
      </c>
      <c r="H700" s="73" t="str">
        <f t="shared" si="21"/>
        <v/>
      </c>
    </row>
    <row r="701" spans="1:8" ht="15.95" customHeight="1">
      <c r="A701" s="72" t="str">
        <f>IF(TONGHOP!E701="","",TONGHOP!E701)</f>
        <v/>
      </c>
      <c r="B701" s="68" t="str">
        <f>IF(TONGHOP!B701="","",TONGHOP!B701)</f>
        <v/>
      </c>
      <c r="C701" s="68" t="str">
        <f>IF(TONGHOP!C701="","",TONGHOP!C701)</f>
        <v/>
      </c>
      <c r="D701" s="73" t="str">
        <f>IF(TONGHOP!Q701="","",TONGHOP!Q701)</f>
        <v/>
      </c>
      <c r="E701" s="74" t="str">
        <f>IF(TONGHOP!V701="","",IF(OR(TONGHOP!O701="KTHP",TONGHOP!O701="ThiTN"),TONGHOP!V701,""))</f>
        <v/>
      </c>
      <c r="F701" s="73" t="str">
        <f t="shared" si="20"/>
        <v/>
      </c>
      <c r="G701" s="74" t="str">
        <f>IF(TONGHOP!W701="","",IF(OR(TONGHOP!O701="KTHP",TONGHOP!O701="ThiTN"),TONGHOP!W701,""))</f>
        <v/>
      </c>
      <c r="H701" s="73" t="str">
        <f t="shared" si="21"/>
        <v/>
      </c>
    </row>
    <row r="702" spans="1:8" ht="15.95" customHeight="1">
      <c r="A702" s="72" t="str">
        <f>IF(TONGHOP!E702="","",TONGHOP!E702)</f>
        <v/>
      </c>
      <c r="B702" s="68" t="str">
        <f>IF(TONGHOP!B702="","",TONGHOP!B702)</f>
        <v/>
      </c>
      <c r="C702" s="68" t="str">
        <f>IF(TONGHOP!C702="","",TONGHOP!C702)</f>
        <v/>
      </c>
      <c r="D702" s="73" t="str">
        <f>IF(TONGHOP!Q702="","",TONGHOP!Q702)</f>
        <v/>
      </c>
      <c r="E702" s="74" t="str">
        <f>IF(TONGHOP!V702="","",IF(OR(TONGHOP!O702="KTHP",TONGHOP!O702="ThiTN"),TONGHOP!V702,""))</f>
        <v/>
      </c>
      <c r="F702" s="73" t="str">
        <f t="shared" si="20"/>
        <v/>
      </c>
      <c r="G702" s="74" t="str">
        <f>IF(TONGHOP!W702="","",IF(OR(TONGHOP!O702="KTHP",TONGHOP!O702="ThiTN"),TONGHOP!W702,""))</f>
        <v/>
      </c>
      <c r="H702" s="73" t="str">
        <f t="shared" si="21"/>
        <v/>
      </c>
    </row>
    <row r="703" spans="1:8" ht="15.95" customHeight="1">
      <c r="A703" s="72" t="str">
        <f>IF(TONGHOP!E703="","",TONGHOP!E703)</f>
        <v/>
      </c>
      <c r="B703" s="68" t="str">
        <f>IF(TONGHOP!B703="","",TONGHOP!B703)</f>
        <v/>
      </c>
      <c r="C703" s="68" t="str">
        <f>IF(TONGHOP!C703="","",TONGHOP!C703)</f>
        <v/>
      </c>
      <c r="D703" s="73" t="str">
        <f>IF(TONGHOP!Q703="","",TONGHOP!Q703)</f>
        <v/>
      </c>
      <c r="E703" s="74" t="str">
        <f>IF(TONGHOP!V703="","",IF(OR(TONGHOP!O703="KTHP",TONGHOP!O703="ThiTN"),TONGHOP!V703,""))</f>
        <v/>
      </c>
      <c r="F703" s="73" t="str">
        <f t="shared" si="20"/>
        <v/>
      </c>
      <c r="G703" s="74" t="str">
        <f>IF(TONGHOP!W703="","",IF(OR(TONGHOP!O703="KTHP",TONGHOP!O703="ThiTN"),TONGHOP!W703,""))</f>
        <v/>
      </c>
      <c r="H703" s="73" t="str">
        <f t="shared" si="21"/>
        <v/>
      </c>
    </row>
    <row r="704" spans="1:8" ht="15.95" customHeight="1">
      <c r="A704" s="72" t="str">
        <f>IF(TONGHOP!E704="","",TONGHOP!E704)</f>
        <v/>
      </c>
      <c r="B704" s="68" t="str">
        <f>IF(TONGHOP!B704="","",TONGHOP!B704)</f>
        <v/>
      </c>
      <c r="C704" s="68" t="str">
        <f>IF(TONGHOP!C704="","",TONGHOP!C704)</f>
        <v/>
      </c>
      <c r="D704" s="73" t="str">
        <f>IF(TONGHOP!Q704="","",TONGHOP!Q704)</f>
        <v/>
      </c>
      <c r="E704" s="74" t="str">
        <f>IF(TONGHOP!V704="","",IF(OR(TONGHOP!O704="KTHP",TONGHOP!O704="ThiTN"),TONGHOP!V704,""))</f>
        <v/>
      </c>
      <c r="F704" s="73" t="str">
        <f t="shared" si="20"/>
        <v/>
      </c>
      <c r="G704" s="74" t="str">
        <f>IF(TONGHOP!W704="","",IF(OR(TONGHOP!O704="KTHP",TONGHOP!O704="ThiTN"),TONGHOP!W704,""))</f>
        <v/>
      </c>
      <c r="H704" s="73" t="str">
        <f t="shared" si="21"/>
        <v/>
      </c>
    </row>
    <row r="705" spans="1:8" ht="15.95" customHeight="1">
      <c r="A705" s="72" t="str">
        <f>IF(TONGHOP!E705="","",TONGHOP!E705)</f>
        <v/>
      </c>
      <c r="B705" s="68" t="str">
        <f>IF(TONGHOP!B705="","",TONGHOP!B705)</f>
        <v/>
      </c>
      <c r="C705" s="68" t="str">
        <f>IF(TONGHOP!C705="","",TONGHOP!C705)</f>
        <v/>
      </c>
      <c r="D705" s="73" t="str">
        <f>IF(TONGHOP!Q705="","",TONGHOP!Q705)</f>
        <v/>
      </c>
      <c r="E705" s="74" t="str">
        <f>IF(TONGHOP!V705="","",IF(OR(TONGHOP!O705="KTHP",TONGHOP!O705="ThiTN"),TONGHOP!V705,""))</f>
        <v/>
      </c>
      <c r="F705" s="73" t="str">
        <f t="shared" si="20"/>
        <v/>
      </c>
      <c r="G705" s="74" t="str">
        <f>IF(TONGHOP!W705="","",IF(OR(TONGHOP!O705="KTHP",TONGHOP!O705="ThiTN"),TONGHOP!W705,""))</f>
        <v/>
      </c>
      <c r="H705" s="73" t="str">
        <f t="shared" si="21"/>
        <v/>
      </c>
    </row>
    <row r="706" spans="1:8" ht="15.95" customHeight="1">
      <c r="A706" s="72" t="str">
        <f>IF(TONGHOP!E706="","",TONGHOP!E706)</f>
        <v/>
      </c>
      <c r="B706" s="68" t="str">
        <f>IF(TONGHOP!B706="","",TONGHOP!B706)</f>
        <v/>
      </c>
      <c r="C706" s="68" t="str">
        <f>IF(TONGHOP!C706="","",TONGHOP!C706)</f>
        <v/>
      </c>
      <c r="D706" s="73" t="str">
        <f>IF(TONGHOP!Q706="","",TONGHOP!Q706)</f>
        <v/>
      </c>
      <c r="E706" s="74" t="str">
        <f>IF(TONGHOP!V706="","",IF(OR(TONGHOP!O706="KTHP",TONGHOP!O706="ThiTN"),TONGHOP!V706,""))</f>
        <v/>
      </c>
      <c r="F706" s="73" t="str">
        <f t="shared" si="20"/>
        <v/>
      </c>
      <c r="G706" s="74" t="str">
        <f>IF(TONGHOP!W706="","",IF(OR(TONGHOP!O706="KTHP",TONGHOP!O706="ThiTN"),TONGHOP!W706,""))</f>
        <v/>
      </c>
      <c r="H706" s="73" t="str">
        <f t="shared" si="21"/>
        <v/>
      </c>
    </row>
    <row r="707" spans="1:8" ht="15.95" customHeight="1">
      <c r="A707" s="72" t="str">
        <f>IF(TONGHOP!E707="","",TONGHOP!E707)</f>
        <v/>
      </c>
      <c r="B707" s="68" t="str">
        <f>IF(TONGHOP!B707="","",TONGHOP!B707)</f>
        <v/>
      </c>
      <c r="C707" s="68" t="str">
        <f>IF(TONGHOP!C707="","",TONGHOP!C707)</f>
        <v/>
      </c>
      <c r="D707" s="73" t="str">
        <f>IF(TONGHOP!Q707="","",TONGHOP!Q707)</f>
        <v/>
      </c>
      <c r="E707" s="74" t="str">
        <f>IF(TONGHOP!V707="","",IF(OR(TONGHOP!O707="KTHP",TONGHOP!O707="ThiTN"),TONGHOP!V707,""))</f>
        <v/>
      </c>
      <c r="F707" s="73" t="str">
        <f t="shared" ref="F707:F770" si="22">IF(E707="","",IF(D707&gt;150,2.5,IF(D707&gt;120,2,IF(D707&gt;90,1.6,1.2))))</f>
        <v/>
      </c>
      <c r="G707" s="74" t="str">
        <f>IF(TONGHOP!W707="","",IF(OR(TONGHOP!O707="KTHP",TONGHOP!O707="ThiTN"),TONGHOP!W707,""))</f>
        <v/>
      </c>
      <c r="H707" s="73" t="str">
        <f t="shared" ref="H707:H770" si="23">IF(G707="","",IF(D707&gt;150,2.5,IF(D707&gt;120,2,IF(D707&gt;90,1.6,1.2))))</f>
        <v/>
      </c>
    </row>
    <row r="708" spans="1:8" ht="15.95" customHeight="1">
      <c r="A708" s="72" t="str">
        <f>IF(TONGHOP!E708="","",TONGHOP!E708)</f>
        <v/>
      </c>
      <c r="B708" s="68" t="str">
        <f>IF(TONGHOP!B708="","",TONGHOP!B708)</f>
        <v/>
      </c>
      <c r="C708" s="68" t="str">
        <f>IF(TONGHOP!C708="","",TONGHOP!C708)</f>
        <v/>
      </c>
      <c r="D708" s="73" t="str">
        <f>IF(TONGHOP!Q708="","",TONGHOP!Q708)</f>
        <v/>
      </c>
      <c r="E708" s="74" t="str">
        <f>IF(TONGHOP!V708="","",IF(OR(TONGHOP!O708="KTHP",TONGHOP!O708="ThiTN"),TONGHOP!V708,""))</f>
        <v/>
      </c>
      <c r="F708" s="73" t="str">
        <f t="shared" si="22"/>
        <v/>
      </c>
      <c r="G708" s="74" t="str">
        <f>IF(TONGHOP!W708="","",IF(OR(TONGHOP!O708="KTHP",TONGHOP!O708="ThiTN"),TONGHOP!W708,""))</f>
        <v/>
      </c>
      <c r="H708" s="73" t="str">
        <f t="shared" si="23"/>
        <v/>
      </c>
    </row>
    <row r="709" spans="1:8" ht="15.95" customHeight="1">
      <c r="A709" s="72" t="str">
        <f>IF(TONGHOP!E709="","",TONGHOP!E709)</f>
        <v/>
      </c>
      <c r="B709" s="68" t="str">
        <f>IF(TONGHOP!B709="","",TONGHOP!B709)</f>
        <v/>
      </c>
      <c r="C709" s="68" t="str">
        <f>IF(TONGHOP!C709="","",TONGHOP!C709)</f>
        <v/>
      </c>
      <c r="D709" s="73" t="str">
        <f>IF(TONGHOP!Q709="","",TONGHOP!Q709)</f>
        <v/>
      </c>
      <c r="E709" s="74" t="str">
        <f>IF(TONGHOP!V709="","",IF(OR(TONGHOP!O709="KTHP",TONGHOP!O709="ThiTN"),TONGHOP!V709,""))</f>
        <v/>
      </c>
      <c r="F709" s="73" t="str">
        <f t="shared" si="22"/>
        <v/>
      </c>
      <c r="G709" s="74" t="str">
        <f>IF(TONGHOP!W709="","",IF(OR(TONGHOP!O709="KTHP",TONGHOP!O709="ThiTN"),TONGHOP!W709,""))</f>
        <v/>
      </c>
      <c r="H709" s="73" t="str">
        <f t="shared" si="23"/>
        <v/>
      </c>
    </row>
    <row r="710" spans="1:8" ht="15.95" customHeight="1">
      <c r="A710" s="72" t="str">
        <f>IF(TONGHOP!E710="","",TONGHOP!E710)</f>
        <v/>
      </c>
      <c r="B710" s="68" t="str">
        <f>IF(TONGHOP!B710="","",TONGHOP!B710)</f>
        <v/>
      </c>
      <c r="C710" s="68" t="str">
        <f>IF(TONGHOP!C710="","",TONGHOP!C710)</f>
        <v/>
      </c>
      <c r="D710" s="73" t="str">
        <f>IF(TONGHOP!Q710="","",TONGHOP!Q710)</f>
        <v/>
      </c>
      <c r="E710" s="74" t="str">
        <f>IF(TONGHOP!V710="","",IF(OR(TONGHOP!O710="KTHP",TONGHOP!O710="ThiTN"),TONGHOP!V710,""))</f>
        <v/>
      </c>
      <c r="F710" s="73" t="str">
        <f t="shared" si="22"/>
        <v/>
      </c>
      <c r="G710" s="74" t="str">
        <f>IF(TONGHOP!W710="","",IF(OR(TONGHOP!O710="KTHP",TONGHOP!O710="ThiTN"),TONGHOP!W710,""))</f>
        <v/>
      </c>
      <c r="H710" s="73" t="str">
        <f t="shared" si="23"/>
        <v/>
      </c>
    </row>
    <row r="711" spans="1:8" ht="15.95" customHeight="1">
      <c r="A711" s="72" t="str">
        <f>IF(TONGHOP!E711="","",TONGHOP!E711)</f>
        <v/>
      </c>
      <c r="B711" s="68" t="str">
        <f>IF(TONGHOP!B711="","",TONGHOP!B711)</f>
        <v/>
      </c>
      <c r="C711" s="68" t="str">
        <f>IF(TONGHOP!C711="","",TONGHOP!C711)</f>
        <v/>
      </c>
      <c r="D711" s="73" t="str">
        <f>IF(TONGHOP!Q711="","",TONGHOP!Q711)</f>
        <v/>
      </c>
      <c r="E711" s="74" t="str">
        <f>IF(TONGHOP!V711="","",IF(OR(TONGHOP!O711="KTHP",TONGHOP!O711="ThiTN"),TONGHOP!V711,""))</f>
        <v/>
      </c>
      <c r="F711" s="73" t="str">
        <f t="shared" si="22"/>
        <v/>
      </c>
      <c r="G711" s="74" t="str">
        <f>IF(TONGHOP!W711="","",IF(OR(TONGHOP!O711="KTHP",TONGHOP!O711="ThiTN"),TONGHOP!W711,""))</f>
        <v/>
      </c>
      <c r="H711" s="73" t="str">
        <f t="shared" si="23"/>
        <v/>
      </c>
    </row>
    <row r="712" spans="1:8" ht="15.95" customHeight="1">
      <c r="A712" s="72" t="str">
        <f>IF(TONGHOP!E712="","",TONGHOP!E712)</f>
        <v/>
      </c>
      <c r="B712" s="68" t="str">
        <f>IF(TONGHOP!B712="","",TONGHOP!B712)</f>
        <v/>
      </c>
      <c r="C712" s="68" t="str">
        <f>IF(TONGHOP!C712="","",TONGHOP!C712)</f>
        <v/>
      </c>
      <c r="D712" s="73" t="str">
        <f>IF(TONGHOP!Q712="","",TONGHOP!Q712)</f>
        <v/>
      </c>
      <c r="E712" s="74" t="str">
        <f>IF(TONGHOP!V712="","",IF(OR(TONGHOP!O712="KTHP",TONGHOP!O712="ThiTN"),TONGHOP!V712,""))</f>
        <v/>
      </c>
      <c r="F712" s="73" t="str">
        <f t="shared" si="22"/>
        <v/>
      </c>
      <c r="G712" s="74" t="str">
        <f>IF(TONGHOP!W712="","",IF(OR(TONGHOP!O712="KTHP",TONGHOP!O712="ThiTN"),TONGHOP!W712,""))</f>
        <v/>
      </c>
      <c r="H712" s="73" t="str">
        <f t="shared" si="23"/>
        <v/>
      </c>
    </row>
    <row r="713" spans="1:8" ht="15.95" customHeight="1">
      <c r="A713" s="72" t="str">
        <f>IF(TONGHOP!E713="","",TONGHOP!E713)</f>
        <v/>
      </c>
      <c r="B713" s="68" t="str">
        <f>IF(TONGHOP!B713="","",TONGHOP!B713)</f>
        <v/>
      </c>
      <c r="C713" s="68" t="str">
        <f>IF(TONGHOP!C713="","",TONGHOP!C713)</f>
        <v/>
      </c>
      <c r="D713" s="73" t="str">
        <f>IF(TONGHOP!Q713="","",TONGHOP!Q713)</f>
        <v/>
      </c>
      <c r="E713" s="74" t="str">
        <f>IF(TONGHOP!V713="","",IF(OR(TONGHOP!O713="KTHP",TONGHOP!O713="ThiTN"),TONGHOP!V713,""))</f>
        <v/>
      </c>
      <c r="F713" s="73" t="str">
        <f t="shared" si="22"/>
        <v/>
      </c>
      <c r="G713" s="74" t="str">
        <f>IF(TONGHOP!W713="","",IF(OR(TONGHOP!O713="KTHP",TONGHOP!O713="ThiTN"),TONGHOP!W713,""))</f>
        <v/>
      </c>
      <c r="H713" s="73" t="str">
        <f t="shared" si="23"/>
        <v/>
      </c>
    </row>
    <row r="714" spans="1:8" ht="15.95" customHeight="1">
      <c r="A714" s="72" t="str">
        <f>IF(TONGHOP!E714="","",TONGHOP!E714)</f>
        <v/>
      </c>
      <c r="B714" s="68" t="str">
        <f>IF(TONGHOP!B714="","",TONGHOP!B714)</f>
        <v/>
      </c>
      <c r="C714" s="68" t="str">
        <f>IF(TONGHOP!C714="","",TONGHOP!C714)</f>
        <v/>
      </c>
      <c r="D714" s="73" t="str">
        <f>IF(TONGHOP!Q714="","",TONGHOP!Q714)</f>
        <v/>
      </c>
      <c r="E714" s="74" t="str">
        <f>IF(TONGHOP!V714="","",IF(OR(TONGHOP!O714="KTHP",TONGHOP!O714="ThiTN"),TONGHOP!V714,""))</f>
        <v/>
      </c>
      <c r="F714" s="73" t="str">
        <f t="shared" si="22"/>
        <v/>
      </c>
      <c r="G714" s="74" t="str">
        <f>IF(TONGHOP!W714="","",IF(OR(TONGHOP!O714="KTHP",TONGHOP!O714="ThiTN"),TONGHOP!W714,""))</f>
        <v/>
      </c>
      <c r="H714" s="73" t="str">
        <f t="shared" si="23"/>
        <v/>
      </c>
    </row>
    <row r="715" spans="1:8" ht="15.95" customHeight="1">
      <c r="A715" s="72" t="str">
        <f>IF(TONGHOP!E715="","",TONGHOP!E715)</f>
        <v/>
      </c>
      <c r="B715" s="68" t="str">
        <f>IF(TONGHOP!B715="","",TONGHOP!B715)</f>
        <v/>
      </c>
      <c r="C715" s="68" t="str">
        <f>IF(TONGHOP!C715="","",TONGHOP!C715)</f>
        <v/>
      </c>
      <c r="D715" s="73" t="str">
        <f>IF(TONGHOP!Q715="","",TONGHOP!Q715)</f>
        <v/>
      </c>
      <c r="E715" s="74" t="str">
        <f>IF(TONGHOP!V715="","",IF(OR(TONGHOP!O715="KTHP",TONGHOP!O715="ThiTN"),TONGHOP!V715,""))</f>
        <v/>
      </c>
      <c r="F715" s="73" t="str">
        <f t="shared" si="22"/>
        <v/>
      </c>
      <c r="G715" s="74" t="str">
        <f>IF(TONGHOP!W715="","",IF(OR(TONGHOP!O715="KTHP",TONGHOP!O715="ThiTN"),TONGHOP!W715,""))</f>
        <v/>
      </c>
      <c r="H715" s="73" t="str">
        <f t="shared" si="23"/>
        <v/>
      </c>
    </row>
    <row r="716" spans="1:8" ht="15.95" customHeight="1">
      <c r="A716" s="72" t="str">
        <f>IF(TONGHOP!E716="","",TONGHOP!E716)</f>
        <v/>
      </c>
      <c r="B716" s="68" t="str">
        <f>IF(TONGHOP!B716="","",TONGHOP!B716)</f>
        <v/>
      </c>
      <c r="C716" s="68" t="str">
        <f>IF(TONGHOP!C716="","",TONGHOP!C716)</f>
        <v/>
      </c>
      <c r="D716" s="73" t="str">
        <f>IF(TONGHOP!Q716="","",TONGHOP!Q716)</f>
        <v/>
      </c>
      <c r="E716" s="74" t="str">
        <f>IF(TONGHOP!V716="","",IF(OR(TONGHOP!O716="KTHP",TONGHOP!O716="ThiTN"),TONGHOP!V716,""))</f>
        <v/>
      </c>
      <c r="F716" s="73" t="str">
        <f t="shared" si="22"/>
        <v/>
      </c>
      <c r="G716" s="74" t="str">
        <f>IF(TONGHOP!W716="","",IF(OR(TONGHOP!O716="KTHP",TONGHOP!O716="ThiTN"),TONGHOP!W716,""))</f>
        <v/>
      </c>
      <c r="H716" s="73" t="str">
        <f t="shared" si="23"/>
        <v/>
      </c>
    </row>
    <row r="717" spans="1:8" ht="15.95" customHeight="1">
      <c r="A717" s="72" t="str">
        <f>IF(TONGHOP!E717="","",TONGHOP!E717)</f>
        <v/>
      </c>
      <c r="B717" s="68" t="str">
        <f>IF(TONGHOP!B717="","",TONGHOP!B717)</f>
        <v/>
      </c>
      <c r="C717" s="68" t="str">
        <f>IF(TONGHOP!C717="","",TONGHOP!C717)</f>
        <v/>
      </c>
      <c r="D717" s="73" t="str">
        <f>IF(TONGHOP!Q717="","",TONGHOP!Q717)</f>
        <v/>
      </c>
      <c r="E717" s="74" t="str">
        <f>IF(TONGHOP!V717="","",IF(OR(TONGHOP!O717="KTHP",TONGHOP!O717="ThiTN"),TONGHOP!V717,""))</f>
        <v/>
      </c>
      <c r="F717" s="73" t="str">
        <f t="shared" si="22"/>
        <v/>
      </c>
      <c r="G717" s="74" t="str">
        <f>IF(TONGHOP!W717="","",IF(OR(TONGHOP!O717="KTHP",TONGHOP!O717="ThiTN"),TONGHOP!W717,""))</f>
        <v/>
      </c>
      <c r="H717" s="73" t="str">
        <f t="shared" si="23"/>
        <v/>
      </c>
    </row>
    <row r="718" spans="1:8" ht="15.95" customHeight="1">
      <c r="A718" s="72" t="str">
        <f>IF(TONGHOP!E718="","",TONGHOP!E718)</f>
        <v/>
      </c>
      <c r="B718" s="68" t="str">
        <f>IF(TONGHOP!B718="","",TONGHOP!B718)</f>
        <v/>
      </c>
      <c r="C718" s="68" t="str">
        <f>IF(TONGHOP!C718="","",TONGHOP!C718)</f>
        <v/>
      </c>
      <c r="D718" s="73" t="str">
        <f>IF(TONGHOP!Q718="","",TONGHOP!Q718)</f>
        <v/>
      </c>
      <c r="E718" s="74" t="str">
        <f>IF(TONGHOP!V718="","",IF(OR(TONGHOP!O718="KTHP",TONGHOP!O718="ThiTN"),TONGHOP!V718,""))</f>
        <v/>
      </c>
      <c r="F718" s="73" t="str">
        <f t="shared" si="22"/>
        <v/>
      </c>
      <c r="G718" s="74" t="str">
        <f>IF(TONGHOP!W718="","",IF(OR(TONGHOP!O718="KTHP",TONGHOP!O718="ThiTN"),TONGHOP!W718,""))</f>
        <v/>
      </c>
      <c r="H718" s="73" t="str">
        <f t="shared" si="23"/>
        <v/>
      </c>
    </row>
    <row r="719" spans="1:8" ht="15.95" customHeight="1">
      <c r="A719" s="72" t="str">
        <f>IF(TONGHOP!E719="","",TONGHOP!E719)</f>
        <v/>
      </c>
      <c r="B719" s="68" t="str">
        <f>IF(TONGHOP!B719="","",TONGHOP!B719)</f>
        <v/>
      </c>
      <c r="C719" s="68" t="str">
        <f>IF(TONGHOP!C719="","",TONGHOP!C719)</f>
        <v/>
      </c>
      <c r="D719" s="73" t="str">
        <f>IF(TONGHOP!Q719="","",TONGHOP!Q719)</f>
        <v/>
      </c>
      <c r="E719" s="74" t="str">
        <f>IF(TONGHOP!V719="","",IF(OR(TONGHOP!O719="KTHP",TONGHOP!O719="ThiTN"),TONGHOP!V719,""))</f>
        <v/>
      </c>
      <c r="F719" s="73" t="str">
        <f t="shared" si="22"/>
        <v/>
      </c>
      <c r="G719" s="74" t="str">
        <f>IF(TONGHOP!W719="","",IF(OR(TONGHOP!O719="KTHP",TONGHOP!O719="ThiTN"),TONGHOP!W719,""))</f>
        <v/>
      </c>
      <c r="H719" s="73" t="str">
        <f t="shared" si="23"/>
        <v/>
      </c>
    </row>
    <row r="720" spans="1:8" ht="15.95" customHeight="1">
      <c r="A720" s="72" t="str">
        <f>IF(TONGHOP!E720="","",TONGHOP!E720)</f>
        <v/>
      </c>
      <c r="B720" s="68" t="str">
        <f>IF(TONGHOP!B720="","",TONGHOP!B720)</f>
        <v/>
      </c>
      <c r="C720" s="68" t="str">
        <f>IF(TONGHOP!C720="","",TONGHOP!C720)</f>
        <v/>
      </c>
      <c r="D720" s="73" t="str">
        <f>IF(TONGHOP!Q720="","",TONGHOP!Q720)</f>
        <v/>
      </c>
      <c r="E720" s="74" t="str">
        <f>IF(TONGHOP!V720="","",IF(OR(TONGHOP!O720="KTHP",TONGHOP!O720="ThiTN"),TONGHOP!V720,""))</f>
        <v/>
      </c>
      <c r="F720" s="73" t="str">
        <f t="shared" si="22"/>
        <v/>
      </c>
      <c r="G720" s="74" t="str">
        <f>IF(TONGHOP!W720="","",IF(OR(TONGHOP!O720="KTHP",TONGHOP!O720="ThiTN"),TONGHOP!W720,""))</f>
        <v/>
      </c>
      <c r="H720" s="73" t="str">
        <f t="shared" si="23"/>
        <v/>
      </c>
    </row>
    <row r="721" spans="1:8" ht="15.95" customHeight="1">
      <c r="A721" s="72" t="str">
        <f>IF(TONGHOP!E721="","",TONGHOP!E721)</f>
        <v/>
      </c>
      <c r="B721" s="68" t="str">
        <f>IF(TONGHOP!B721="","",TONGHOP!B721)</f>
        <v/>
      </c>
      <c r="C721" s="68" t="str">
        <f>IF(TONGHOP!C721="","",TONGHOP!C721)</f>
        <v/>
      </c>
      <c r="D721" s="73" t="str">
        <f>IF(TONGHOP!Q721="","",TONGHOP!Q721)</f>
        <v/>
      </c>
      <c r="E721" s="74" t="str">
        <f>IF(TONGHOP!V721="","",IF(OR(TONGHOP!O721="KTHP",TONGHOP!O721="ThiTN"),TONGHOP!V721,""))</f>
        <v/>
      </c>
      <c r="F721" s="73" t="str">
        <f t="shared" si="22"/>
        <v/>
      </c>
      <c r="G721" s="74" t="str">
        <f>IF(TONGHOP!W721="","",IF(OR(TONGHOP!O721="KTHP",TONGHOP!O721="ThiTN"),TONGHOP!W721,""))</f>
        <v/>
      </c>
      <c r="H721" s="73" t="str">
        <f t="shared" si="23"/>
        <v/>
      </c>
    </row>
    <row r="722" spans="1:8" ht="15.95" customHeight="1">
      <c r="A722" s="72" t="str">
        <f>IF(TONGHOP!E722="","",TONGHOP!E722)</f>
        <v/>
      </c>
      <c r="B722" s="68" t="str">
        <f>IF(TONGHOP!B722="","",TONGHOP!B722)</f>
        <v/>
      </c>
      <c r="C722" s="68" t="str">
        <f>IF(TONGHOP!C722="","",TONGHOP!C722)</f>
        <v/>
      </c>
      <c r="D722" s="73" t="str">
        <f>IF(TONGHOP!Q722="","",TONGHOP!Q722)</f>
        <v/>
      </c>
      <c r="E722" s="74" t="str">
        <f>IF(TONGHOP!V722="","",IF(OR(TONGHOP!O722="KTHP",TONGHOP!O722="ThiTN"),TONGHOP!V722,""))</f>
        <v/>
      </c>
      <c r="F722" s="73" t="str">
        <f t="shared" si="22"/>
        <v/>
      </c>
      <c r="G722" s="74" t="str">
        <f>IF(TONGHOP!W722="","",IF(OR(TONGHOP!O722="KTHP",TONGHOP!O722="ThiTN"),TONGHOP!W722,""))</f>
        <v/>
      </c>
      <c r="H722" s="73" t="str">
        <f t="shared" si="23"/>
        <v/>
      </c>
    </row>
    <row r="723" spans="1:8" ht="15.95" customHeight="1">
      <c r="A723" s="72" t="str">
        <f>IF(TONGHOP!E723="","",TONGHOP!E723)</f>
        <v/>
      </c>
      <c r="B723" s="68" t="str">
        <f>IF(TONGHOP!B723="","",TONGHOP!B723)</f>
        <v/>
      </c>
      <c r="C723" s="68" t="str">
        <f>IF(TONGHOP!C723="","",TONGHOP!C723)</f>
        <v/>
      </c>
      <c r="D723" s="73" t="str">
        <f>IF(TONGHOP!Q723="","",TONGHOP!Q723)</f>
        <v/>
      </c>
      <c r="E723" s="74" t="str">
        <f>IF(TONGHOP!V723="","",IF(OR(TONGHOP!O723="KTHP",TONGHOP!O723="ThiTN"),TONGHOP!V723,""))</f>
        <v/>
      </c>
      <c r="F723" s="73" t="str">
        <f t="shared" si="22"/>
        <v/>
      </c>
      <c r="G723" s="74" t="str">
        <f>IF(TONGHOP!W723="","",IF(OR(TONGHOP!O723="KTHP",TONGHOP!O723="ThiTN"),TONGHOP!W723,""))</f>
        <v/>
      </c>
      <c r="H723" s="73" t="str">
        <f t="shared" si="23"/>
        <v/>
      </c>
    </row>
    <row r="724" spans="1:8" ht="15.95" customHeight="1">
      <c r="A724" s="72" t="str">
        <f>IF(TONGHOP!E724="","",TONGHOP!E724)</f>
        <v/>
      </c>
      <c r="B724" s="68" t="str">
        <f>IF(TONGHOP!B724="","",TONGHOP!B724)</f>
        <v/>
      </c>
      <c r="C724" s="68" t="str">
        <f>IF(TONGHOP!C724="","",TONGHOP!C724)</f>
        <v/>
      </c>
      <c r="D724" s="73" t="str">
        <f>IF(TONGHOP!Q724="","",TONGHOP!Q724)</f>
        <v/>
      </c>
      <c r="E724" s="74" t="str">
        <f>IF(TONGHOP!V724="","",IF(OR(TONGHOP!O724="KTHP",TONGHOP!O724="ThiTN"),TONGHOP!V724,""))</f>
        <v/>
      </c>
      <c r="F724" s="73" t="str">
        <f t="shared" si="22"/>
        <v/>
      </c>
      <c r="G724" s="74" t="str">
        <f>IF(TONGHOP!W724="","",IF(OR(TONGHOP!O724="KTHP",TONGHOP!O724="ThiTN"),TONGHOP!W724,""))</f>
        <v/>
      </c>
      <c r="H724" s="73" t="str">
        <f t="shared" si="23"/>
        <v/>
      </c>
    </row>
    <row r="725" spans="1:8" ht="15.95" customHeight="1">
      <c r="A725" s="72" t="str">
        <f>IF(TONGHOP!E725="","",TONGHOP!E725)</f>
        <v/>
      </c>
      <c r="B725" s="68" t="str">
        <f>IF(TONGHOP!B725="","",TONGHOP!B725)</f>
        <v/>
      </c>
      <c r="C725" s="68" t="str">
        <f>IF(TONGHOP!C725="","",TONGHOP!C725)</f>
        <v/>
      </c>
      <c r="D725" s="73" t="str">
        <f>IF(TONGHOP!Q725="","",TONGHOP!Q725)</f>
        <v/>
      </c>
      <c r="E725" s="74" t="str">
        <f>IF(TONGHOP!V725="","",IF(OR(TONGHOP!O725="KTHP",TONGHOP!O725="ThiTN"),TONGHOP!V725,""))</f>
        <v/>
      </c>
      <c r="F725" s="73" t="str">
        <f t="shared" si="22"/>
        <v/>
      </c>
      <c r="G725" s="74" t="str">
        <f>IF(TONGHOP!W725="","",IF(OR(TONGHOP!O725="KTHP",TONGHOP!O725="ThiTN"),TONGHOP!W725,""))</f>
        <v/>
      </c>
      <c r="H725" s="73" t="str">
        <f t="shared" si="23"/>
        <v/>
      </c>
    </row>
    <row r="726" spans="1:8" ht="15.95" customHeight="1">
      <c r="A726" s="72" t="str">
        <f>IF(TONGHOP!E726="","",TONGHOP!E726)</f>
        <v/>
      </c>
      <c r="B726" s="68" t="str">
        <f>IF(TONGHOP!B726="","",TONGHOP!B726)</f>
        <v/>
      </c>
      <c r="C726" s="68" t="str">
        <f>IF(TONGHOP!C726="","",TONGHOP!C726)</f>
        <v/>
      </c>
      <c r="D726" s="73" t="str">
        <f>IF(TONGHOP!Q726="","",TONGHOP!Q726)</f>
        <v/>
      </c>
      <c r="E726" s="74" t="str">
        <f>IF(TONGHOP!V726="","",IF(OR(TONGHOP!O726="KTHP",TONGHOP!O726="ThiTN"),TONGHOP!V726,""))</f>
        <v/>
      </c>
      <c r="F726" s="73" t="str">
        <f t="shared" si="22"/>
        <v/>
      </c>
      <c r="G726" s="74" t="str">
        <f>IF(TONGHOP!W726="","",IF(OR(TONGHOP!O726="KTHP",TONGHOP!O726="ThiTN"),TONGHOP!W726,""))</f>
        <v/>
      </c>
      <c r="H726" s="73" t="str">
        <f t="shared" si="23"/>
        <v/>
      </c>
    </row>
    <row r="727" spans="1:8" ht="15.95" customHeight="1">
      <c r="A727" s="72" t="str">
        <f>IF(TONGHOP!E727="","",TONGHOP!E727)</f>
        <v/>
      </c>
      <c r="B727" s="68" t="str">
        <f>IF(TONGHOP!B727="","",TONGHOP!B727)</f>
        <v/>
      </c>
      <c r="C727" s="68" t="str">
        <f>IF(TONGHOP!C727="","",TONGHOP!C727)</f>
        <v/>
      </c>
      <c r="D727" s="73" t="str">
        <f>IF(TONGHOP!Q727="","",TONGHOP!Q727)</f>
        <v/>
      </c>
      <c r="E727" s="74" t="str">
        <f>IF(TONGHOP!V727="","",IF(OR(TONGHOP!O727="KTHP",TONGHOP!O727="ThiTN"),TONGHOP!V727,""))</f>
        <v/>
      </c>
      <c r="F727" s="73" t="str">
        <f t="shared" si="22"/>
        <v/>
      </c>
      <c r="G727" s="74" t="str">
        <f>IF(TONGHOP!W727="","",IF(OR(TONGHOP!O727="KTHP",TONGHOP!O727="ThiTN"),TONGHOP!W727,""))</f>
        <v/>
      </c>
      <c r="H727" s="73" t="str">
        <f t="shared" si="23"/>
        <v/>
      </c>
    </row>
    <row r="728" spans="1:8" ht="15.95" customHeight="1">
      <c r="A728" s="72" t="str">
        <f>IF(TONGHOP!E728="","",TONGHOP!E728)</f>
        <v/>
      </c>
      <c r="B728" s="68" t="str">
        <f>IF(TONGHOP!B728="","",TONGHOP!B728)</f>
        <v/>
      </c>
      <c r="C728" s="68" t="str">
        <f>IF(TONGHOP!C728="","",TONGHOP!C728)</f>
        <v/>
      </c>
      <c r="D728" s="73" t="str">
        <f>IF(TONGHOP!Q728="","",TONGHOP!Q728)</f>
        <v/>
      </c>
      <c r="E728" s="74" t="str">
        <f>IF(TONGHOP!V728="","",IF(OR(TONGHOP!O728="KTHP",TONGHOP!O728="ThiTN"),TONGHOP!V728,""))</f>
        <v/>
      </c>
      <c r="F728" s="73" t="str">
        <f t="shared" si="22"/>
        <v/>
      </c>
      <c r="G728" s="74" t="str">
        <f>IF(TONGHOP!W728="","",IF(OR(TONGHOP!O728="KTHP",TONGHOP!O728="ThiTN"),TONGHOP!W728,""))</f>
        <v/>
      </c>
      <c r="H728" s="73" t="str">
        <f t="shared" si="23"/>
        <v/>
      </c>
    </row>
    <row r="729" spans="1:8" ht="15.95" customHeight="1">
      <c r="A729" s="72" t="str">
        <f>IF(TONGHOP!E729="","",TONGHOP!E729)</f>
        <v/>
      </c>
      <c r="B729" s="68" t="str">
        <f>IF(TONGHOP!B729="","",TONGHOP!B729)</f>
        <v/>
      </c>
      <c r="C729" s="68" t="str">
        <f>IF(TONGHOP!C729="","",TONGHOP!C729)</f>
        <v/>
      </c>
      <c r="D729" s="73" t="str">
        <f>IF(TONGHOP!Q729="","",TONGHOP!Q729)</f>
        <v/>
      </c>
      <c r="E729" s="74" t="str">
        <f>IF(TONGHOP!V729="","",IF(OR(TONGHOP!O729="KTHP",TONGHOP!O729="ThiTN"),TONGHOP!V729,""))</f>
        <v/>
      </c>
      <c r="F729" s="73" t="str">
        <f t="shared" si="22"/>
        <v/>
      </c>
      <c r="G729" s="74" t="str">
        <f>IF(TONGHOP!W729="","",IF(OR(TONGHOP!O729="KTHP",TONGHOP!O729="ThiTN"),TONGHOP!W729,""))</f>
        <v/>
      </c>
      <c r="H729" s="73" t="str">
        <f t="shared" si="23"/>
        <v/>
      </c>
    </row>
    <row r="730" spans="1:8" ht="15.95" customHeight="1">
      <c r="A730" s="72" t="str">
        <f>IF(TONGHOP!E730="","",TONGHOP!E730)</f>
        <v/>
      </c>
      <c r="B730" s="68" t="str">
        <f>IF(TONGHOP!B730="","",TONGHOP!B730)</f>
        <v/>
      </c>
      <c r="C730" s="68" t="str">
        <f>IF(TONGHOP!C730="","",TONGHOP!C730)</f>
        <v/>
      </c>
      <c r="D730" s="73" t="str">
        <f>IF(TONGHOP!Q730="","",TONGHOP!Q730)</f>
        <v/>
      </c>
      <c r="E730" s="74" t="str">
        <f>IF(TONGHOP!V730="","",IF(OR(TONGHOP!O730="KTHP",TONGHOP!O730="ThiTN"),TONGHOP!V730,""))</f>
        <v/>
      </c>
      <c r="F730" s="73" t="str">
        <f t="shared" si="22"/>
        <v/>
      </c>
      <c r="G730" s="74" t="str">
        <f>IF(TONGHOP!W730="","",IF(OR(TONGHOP!O730="KTHP",TONGHOP!O730="ThiTN"),TONGHOP!W730,""))</f>
        <v/>
      </c>
      <c r="H730" s="73" t="str">
        <f t="shared" si="23"/>
        <v/>
      </c>
    </row>
    <row r="731" spans="1:8" ht="15.95" customHeight="1">
      <c r="A731" s="72" t="str">
        <f>IF(TONGHOP!E731="","",TONGHOP!E731)</f>
        <v/>
      </c>
      <c r="B731" s="68" t="str">
        <f>IF(TONGHOP!B731="","",TONGHOP!B731)</f>
        <v/>
      </c>
      <c r="C731" s="68" t="str">
        <f>IF(TONGHOP!C731="","",TONGHOP!C731)</f>
        <v/>
      </c>
      <c r="D731" s="73" t="str">
        <f>IF(TONGHOP!Q731="","",TONGHOP!Q731)</f>
        <v/>
      </c>
      <c r="E731" s="74" t="str">
        <f>IF(TONGHOP!V731="","",IF(OR(TONGHOP!O731="KTHP",TONGHOP!O731="ThiTN"),TONGHOP!V731,""))</f>
        <v/>
      </c>
      <c r="F731" s="73" t="str">
        <f t="shared" si="22"/>
        <v/>
      </c>
      <c r="G731" s="74" t="str">
        <f>IF(TONGHOP!W731="","",IF(OR(TONGHOP!O731="KTHP",TONGHOP!O731="ThiTN"),TONGHOP!W731,""))</f>
        <v/>
      </c>
      <c r="H731" s="73" t="str">
        <f t="shared" si="23"/>
        <v/>
      </c>
    </row>
    <row r="732" spans="1:8" ht="15.95" customHeight="1">
      <c r="A732" s="72" t="str">
        <f>IF(TONGHOP!E732="","",TONGHOP!E732)</f>
        <v/>
      </c>
      <c r="B732" s="68" t="str">
        <f>IF(TONGHOP!B732="","",TONGHOP!B732)</f>
        <v/>
      </c>
      <c r="C732" s="68" t="str">
        <f>IF(TONGHOP!C732="","",TONGHOP!C732)</f>
        <v/>
      </c>
      <c r="D732" s="73" t="str">
        <f>IF(TONGHOP!Q732="","",TONGHOP!Q732)</f>
        <v/>
      </c>
      <c r="E732" s="74" t="str">
        <f>IF(TONGHOP!V732="","",IF(OR(TONGHOP!O732="KTHP",TONGHOP!O732="ThiTN"),TONGHOP!V732,""))</f>
        <v/>
      </c>
      <c r="F732" s="73" t="str">
        <f t="shared" si="22"/>
        <v/>
      </c>
      <c r="G732" s="74" t="str">
        <f>IF(TONGHOP!W732="","",IF(OR(TONGHOP!O732="KTHP",TONGHOP!O732="ThiTN"),TONGHOP!W732,""))</f>
        <v/>
      </c>
      <c r="H732" s="73" t="str">
        <f t="shared" si="23"/>
        <v/>
      </c>
    </row>
    <row r="733" spans="1:8" ht="15.95" customHeight="1">
      <c r="A733" s="72" t="str">
        <f>IF(TONGHOP!E733="","",TONGHOP!E733)</f>
        <v/>
      </c>
      <c r="B733" s="68" t="str">
        <f>IF(TONGHOP!B733="","",TONGHOP!B733)</f>
        <v/>
      </c>
      <c r="C733" s="68" t="str">
        <f>IF(TONGHOP!C733="","",TONGHOP!C733)</f>
        <v/>
      </c>
      <c r="D733" s="73" t="str">
        <f>IF(TONGHOP!Q733="","",TONGHOP!Q733)</f>
        <v/>
      </c>
      <c r="E733" s="74" t="str">
        <f>IF(TONGHOP!V733="","",IF(OR(TONGHOP!O733="KTHP",TONGHOP!O733="ThiTN"),TONGHOP!V733,""))</f>
        <v/>
      </c>
      <c r="F733" s="73" t="str">
        <f t="shared" si="22"/>
        <v/>
      </c>
      <c r="G733" s="74" t="str">
        <f>IF(TONGHOP!W733="","",IF(OR(TONGHOP!O733="KTHP",TONGHOP!O733="ThiTN"),TONGHOP!W733,""))</f>
        <v/>
      </c>
      <c r="H733" s="73" t="str">
        <f t="shared" si="23"/>
        <v/>
      </c>
    </row>
    <row r="734" spans="1:8" ht="15.95" customHeight="1">
      <c r="A734" s="72" t="str">
        <f>IF(TONGHOP!E734="","",TONGHOP!E734)</f>
        <v/>
      </c>
      <c r="B734" s="68" t="str">
        <f>IF(TONGHOP!B734="","",TONGHOP!B734)</f>
        <v/>
      </c>
      <c r="C734" s="68" t="str">
        <f>IF(TONGHOP!C734="","",TONGHOP!C734)</f>
        <v/>
      </c>
      <c r="D734" s="73" t="str">
        <f>IF(TONGHOP!Q734="","",TONGHOP!Q734)</f>
        <v/>
      </c>
      <c r="E734" s="74" t="str">
        <f>IF(TONGHOP!V734="","",IF(OR(TONGHOP!O734="KTHP",TONGHOP!O734="ThiTN"),TONGHOP!V734,""))</f>
        <v/>
      </c>
      <c r="F734" s="73" t="str">
        <f t="shared" si="22"/>
        <v/>
      </c>
      <c r="G734" s="74" t="str">
        <f>IF(TONGHOP!W734="","",IF(OR(TONGHOP!O734="KTHP",TONGHOP!O734="ThiTN"),TONGHOP!W734,""))</f>
        <v/>
      </c>
      <c r="H734" s="73" t="str">
        <f t="shared" si="23"/>
        <v/>
      </c>
    </row>
    <row r="735" spans="1:8" ht="15.95" customHeight="1">
      <c r="A735" s="72" t="str">
        <f>IF(TONGHOP!E735="","",TONGHOP!E735)</f>
        <v/>
      </c>
      <c r="B735" s="68" t="str">
        <f>IF(TONGHOP!B735="","",TONGHOP!B735)</f>
        <v/>
      </c>
      <c r="C735" s="68" t="str">
        <f>IF(TONGHOP!C735="","",TONGHOP!C735)</f>
        <v/>
      </c>
      <c r="D735" s="73" t="str">
        <f>IF(TONGHOP!Q735="","",TONGHOP!Q735)</f>
        <v/>
      </c>
      <c r="E735" s="74" t="str">
        <f>IF(TONGHOP!V735="","",IF(OR(TONGHOP!O735="KTHP",TONGHOP!O735="ThiTN"),TONGHOP!V735,""))</f>
        <v/>
      </c>
      <c r="F735" s="73" t="str">
        <f t="shared" si="22"/>
        <v/>
      </c>
      <c r="G735" s="74" t="str">
        <f>IF(TONGHOP!W735="","",IF(OR(TONGHOP!O735="KTHP",TONGHOP!O735="ThiTN"),TONGHOP!W735,""))</f>
        <v/>
      </c>
      <c r="H735" s="73" t="str">
        <f t="shared" si="23"/>
        <v/>
      </c>
    </row>
    <row r="736" spans="1:8" ht="15.95" customHeight="1">
      <c r="A736" s="72" t="str">
        <f>IF(TONGHOP!E736="","",TONGHOP!E736)</f>
        <v/>
      </c>
      <c r="B736" s="68" t="str">
        <f>IF(TONGHOP!B736="","",TONGHOP!B736)</f>
        <v/>
      </c>
      <c r="C736" s="68" t="str">
        <f>IF(TONGHOP!C736="","",TONGHOP!C736)</f>
        <v/>
      </c>
      <c r="D736" s="73" t="str">
        <f>IF(TONGHOP!Q736="","",TONGHOP!Q736)</f>
        <v/>
      </c>
      <c r="E736" s="74" t="str">
        <f>IF(TONGHOP!V736="","",IF(OR(TONGHOP!O736="KTHP",TONGHOP!O736="ThiTN"),TONGHOP!V736,""))</f>
        <v/>
      </c>
      <c r="F736" s="73" t="str">
        <f t="shared" si="22"/>
        <v/>
      </c>
      <c r="G736" s="74" t="str">
        <f>IF(TONGHOP!W736="","",IF(OR(TONGHOP!O736="KTHP",TONGHOP!O736="ThiTN"),TONGHOP!W736,""))</f>
        <v/>
      </c>
      <c r="H736" s="73" t="str">
        <f t="shared" si="23"/>
        <v/>
      </c>
    </row>
    <row r="737" spans="1:8" ht="15.95" customHeight="1">
      <c r="A737" s="72" t="str">
        <f>IF(TONGHOP!E737="","",TONGHOP!E737)</f>
        <v/>
      </c>
      <c r="B737" s="68" t="str">
        <f>IF(TONGHOP!B737="","",TONGHOP!B737)</f>
        <v/>
      </c>
      <c r="C737" s="68" t="str">
        <f>IF(TONGHOP!C737="","",TONGHOP!C737)</f>
        <v/>
      </c>
      <c r="D737" s="73" t="str">
        <f>IF(TONGHOP!Q737="","",TONGHOP!Q737)</f>
        <v/>
      </c>
      <c r="E737" s="74" t="str">
        <f>IF(TONGHOP!V737="","",IF(OR(TONGHOP!O737="KTHP",TONGHOP!O737="ThiTN"),TONGHOP!V737,""))</f>
        <v/>
      </c>
      <c r="F737" s="73" t="str">
        <f t="shared" si="22"/>
        <v/>
      </c>
      <c r="G737" s="74" t="str">
        <f>IF(TONGHOP!W737="","",IF(OR(TONGHOP!O737="KTHP",TONGHOP!O737="ThiTN"),TONGHOP!W737,""))</f>
        <v/>
      </c>
      <c r="H737" s="73" t="str">
        <f t="shared" si="23"/>
        <v/>
      </c>
    </row>
    <row r="738" spans="1:8" ht="15.95" customHeight="1">
      <c r="A738" s="72" t="str">
        <f>IF(TONGHOP!E738="","",TONGHOP!E738)</f>
        <v/>
      </c>
      <c r="B738" s="68" t="str">
        <f>IF(TONGHOP!B738="","",TONGHOP!B738)</f>
        <v/>
      </c>
      <c r="C738" s="68" t="str">
        <f>IF(TONGHOP!C738="","",TONGHOP!C738)</f>
        <v/>
      </c>
      <c r="D738" s="73" t="str">
        <f>IF(TONGHOP!Q738="","",TONGHOP!Q738)</f>
        <v/>
      </c>
      <c r="E738" s="74" t="str">
        <f>IF(TONGHOP!V738="","",IF(OR(TONGHOP!O738="KTHP",TONGHOP!O738="ThiTN"),TONGHOP!V738,""))</f>
        <v/>
      </c>
      <c r="F738" s="73" t="str">
        <f t="shared" si="22"/>
        <v/>
      </c>
      <c r="G738" s="74" t="str">
        <f>IF(TONGHOP!W738="","",IF(OR(TONGHOP!O738="KTHP",TONGHOP!O738="ThiTN"),TONGHOP!W738,""))</f>
        <v/>
      </c>
      <c r="H738" s="73" t="str">
        <f t="shared" si="23"/>
        <v/>
      </c>
    </row>
    <row r="739" spans="1:8" ht="15.95" customHeight="1">
      <c r="A739" s="72" t="str">
        <f>IF(TONGHOP!E739="","",TONGHOP!E739)</f>
        <v/>
      </c>
      <c r="B739" s="68" t="str">
        <f>IF(TONGHOP!B739="","",TONGHOP!B739)</f>
        <v/>
      </c>
      <c r="C739" s="68" t="str">
        <f>IF(TONGHOP!C739="","",TONGHOP!C739)</f>
        <v/>
      </c>
      <c r="D739" s="73" t="str">
        <f>IF(TONGHOP!Q739="","",TONGHOP!Q739)</f>
        <v/>
      </c>
      <c r="E739" s="74" t="str">
        <f>IF(TONGHOP!V739="","",IF(OR(TONGHOP!O739="KTHP",TONGHOP!O739="ThiTN"),TONGHOP!V739,""))</f>
        <v/>
      </c>
      <c r="F739" s="73" t="str">
        <f t="shared" si="22"/>
        <v/>
      </c>
      <c r="G739" s="74" t="str">
        <f>IF(TONGHOP!W739="","",IF(OR(TONGHOP!O739="KTHP",TONGHOP!O739="ThiTN"),TONGHOP!W739,""))</f>
        <v/>
      </c>
      <c r="H739" s="73" t="str">
        <f t="shared" si="23"/>
        <v/>
      </c>
    </row>
    <row r="740" spans="1:8" ht="15.95" customHeight="1">
      <c r="A740" s="72" t="str">
        <f>IF(TONGHOP!E740="","",TONGHOP!E740)</f>
        <v/>
      </c>
      <c r="B740" s="68" t="str">
        <f>IF(TONGHOP!B740="","",TONGHOP!B740)</f>
        <v/>
      </c>
      <c r="C740" s="68" t="str">
        <f>IF(TONGHOP!C740="","",TONGHOP!C740)</f>
        <v/>
      </c>
      <c r="D740" s="73" t="str">
        <f>IF(TONGHOP!Q740="","",TONGHOP!Q740)</f>
        <v/>
      </c>
      <c r="E740" s="74" t="str">
        <f>IF(TONGHOP!V740="","",IF(OR(TONGHOP!O740="KTHP",TONGHOP!O740="ThiTN"),TONGHOP!V740,""))</f>
        <v/>
      </c>
      <c r="F740" s="73" t="str">
        <f t="shared" si="22"/>
        <v/>
      </c>
      <c r="G740" s="74" t="str">
        <f>IF(TONGHOP!W740="","",IF(OR(TONGHOP!O740="KTHP",TONGHOP!O740="ThiTN"),TONGHOP!W740,""))</f>
        <v/>
      </c>
      <c r="H740" s="73" t="str">
        <f t="shared" si="23"/>
        <v/>
      </c>
    </row>
    <row r="741" spans="1:8" ht="15.95" customHeight="1">
      <c r="A741" s="72" t="str">
        <f>IF(TONGHOP!E741="","",TONGHOP!E741)</f>
        <v/>
      </c>
      <c r="B741" s="68" t="str">
        <f>IF(TONGHOP!B741="","",TONGHOP!B741)</f>
        <v/>
      </c>
      <c r="C741" s="68" t="str">
        <f>IF(TONGHOP!C741="","",TONGHOP!C741)</f>
        <v/>
      </c>
      <c r="D741" s="73" t="str">
        <f>IF(TONGHOP!Q741="","",TONGHOP!Q741)</f>
        <v/>
      </c>
      <c r="E741" s="74" t="str">
        <f>IF(TONGHOP!V741="","",IF(OR(TONGHOP!O741="KTHP",TONGHOP!O741="ThiTN"),TONGHOP!V741,""))</f>
        <v/>
      </c>
      <c r="F741" s="73" t="str">
        <f t="shared" si="22"/>
        <v/>
      </c>
      <c r="G741" s="74" t="str">
        <f>IF(TONGHOP!W741="","",IF(OR(TONGHOP!O741="KTHP",TONGHOP!O741="ThiTN"),TONGHOP!W741,""))</f>
        <v/>
      </c>
      <c r="H741" s="73" t="str">
        <f t="shared" si="23"/>
        <v/>
      </c>
    </row>
    <row r="742" spans="1:8" ht="15.95" customHeight="1">
      <c r="A742" s="72" t="str">
        <f>IF(TONGHOP!E742="","",TONGHOP!E742)</f>
        <v/>
      </c>
      <c r="B742" s="68" t="str">
        <f>IF(TONGHOP!B742="","",TONGHOP!B742)</f>
        <v/>
      </c>
      <c r="C742" s="68" t="str">
        <f>IF(TONGHOP!C742="","",TONGHOP!C742)</f>
        <v/>
      </c>
      <c r="D742" s="73" t="str">
        <f>IF(TONGHOP!Q742="","",TONGHOP!Q742)</f>
        <v/>
      </c>
      <c r="E742" s="74" t="str">
        <f>IF(TONGHOP!V742="","",IF(OR(TONGHOP!O742="KTHP",TONGHOP!O742="ThiTN"),TONGHOP!V742,""))</f>
        <v/>
      </c>
      <c r="F742" s="73" t="str">
        <f t="shared" si="22"/>
        <v/>
      </c>
      <c r="G742" s="74" t="str">
        <f>IF(TONGHOP!W742="","",IF(OR(TONGHOP!O742="KTHP",TONGHOP!O742="ThiTN"),TONGHOP!W742,""))</f>
        <v/>
      </c>
      <c r="H742" s="73" t="str">
        <f t="shared" si="23"/>
        <v/>
      </c>
    </row>
    <row r="743" spans="1:8" ht="15.95" customHeight="1">
      <c r="A743" s="72" t="str">
        <f>IF(TONGHOP!E743="","",TONGHOP!E743)</f>
        <v/>
      </c>
      <c r="B743" s="68" t="str">
        <f>IF(TONGHOP!B743="","",TONGHOP!B743)</f>
        <v/>
      </c>
      <c r="C743" s="68" t="str">
        <f>IF(TONGHOP!C743="","",TONGHOP!C743)</f>
        <v/>
      </c>
      <c r="D743" s="73" t="str">
        <f>IF(TONGHOP!Q743="","",TONGHOP!Q743)</f>
        <v/>
      </c>
      <c r="E743" s="74" t="str">
        <f>IF(TONGHOP!V743="","",IF(OR(TONGHOP!O743="KTHP",TONGHOP!O743="ThiTN"),TONGHOP!V743,""))</f>
        <v/>
      </c>
      <c r="F743" s="73" t="str">
        <f t="shared" si="22"/>
        <v/>
      </c>
      <c r="G743" s="74" t="str">
        <f>IF(TONGHOP!W743="","",IF(OR(TONGHOP!O743="KTHP",TONGHOP!O743="ThiTN"),TONGHOP!W743,""))</f>
        <v/>
      </c>
      <c r="H743" s="73" t="str">
        <f t="shared" si="23"/>
        <v/>
      </c>
    </row>
    <row r="744" spans="1:8" ht="15.95" customHeight="1">
      <c r="A744" s="72" t="str">
        <f>IF(TONGHOP!E744="","",TONGHOP!E744)</f>
        <v/>
      </c>
      <c r="B744" s="68" t="str">
        <f>IF(TONGHOP!B744="","",TONGHOP!B744)</f>
        <v/>
      </c>
      <c r="C744" s="68" t="str">
        <f>IF(TONGHOP!C744="","",TONGHOP!C744)</f>
        <v/>
      </c>
      <c r="D744" s="73" t="str">
        <f>IF(TONGHOP!Q744="","",TONGHOP!Q744)</f>
        <v/>
      </c>
      <c r="E744" s="74" t="str">
        <f>IF(TONGHOP!V744="","",IF(OR(TONGHOP!O744="KTHP",TONGHOP!O744="ThiTN"),TONGHOP!V744,""))</f>
        <v/>
      </c>
      <c r="F744" s="73" t="str">
        <f t="shared" si="22"/>
        <v/>
      </c>
      <c r="G744" s="74" t="str">
        <f>IF(TONGHOP!W744="","",IF(OR(TONGHOP!O744="KTHP",TONGHOP!O744="ThiTN"),TONGHOP!W744,""))</f>
        <v/>
      </c>
      <c r="H744" s="73" t="str">
        <f t="shared" si="23"/>
        <v/>
      </c>
    </row>
    <row r="745" spans="1:8" ht="15.95" customHeight="1">
      <c r="A745" s="72" t="str">
        <f>IF(TONGHOP!E745="","",TONGHOP!E745)</f>
        <v/>
      </c>
      <c r="B745" s="68" t="str">
        <f>IF(TONGHOP!B745="","",TONGHOP!B745)</f>
        <v/>
      </c>
      <c r="C745" s="68" t="str">
        <f>IF(TONGHOP!C745="","",TONGHOP!C745)</f>
        <v/>
      </c>
      <c r="D745" s="73" t="str">
        <f>IF(TONGHOP!Q745="","",TONGHOP!Q745)</f>
        <v/>
      </c>
      <c r="E745" s="74" t="str">
        <f>IF(TONGHOP!V745="","",IF(OR(TONGHOP!O745="KTHP",TONGHOP!O745="ThiTN"),TONGHOP!V745,""))</f>
        <v/>
      </c>
      <c r="F745" s="73" t="str">
        <f t="shared" si="22"/>
        <v/>
      </c>
      <c r="G745" s="74" t="str">
        <f>IF(TONGHOP!W745="","",IF(OR(TONGHOP!O745="KTHP",TONGHOP!O745="ThiTN"),TONGHOP!W745,""))</f>
        <v/>
      </c>
      <c r="H745" s="73" t="str">
        <f t="shared" si="23"/>
        <v/>
      </c>
    </row>
    <row r="746" spans="1:8" ht="15.95" customHeight="1">
      <c r="A746" s="72" t="str">
        <f>IF(TONGHOP!E746="","",TONGHOP!E746)</f>
        <v/>
      </c>
      <c r="B746" s="68" t="str">
        <f>IF(TONGHOP!B746="","",TONGHOP!B746)</f>
        <v/>
      </c>
      <c r="C746" s="68" t="str">
        <f>IF(TONGHOP!C746="","",TONGHOP!C746)</f>
        <v/>
      </c>
      <c r="D746" s="73" t="str">
        <f>IF(TONGHOP!Q746="","",TONGHOP!Q746)</f>
        <v/>
      </c>
      <c r="E746" s="74" t="str">
        <f>IF(TONGHOP!V746="","",IF(OR(TONGHOP!O746="KTHP",TONGHOP!O746="ThiTN"),TONGHOP!V746,""))</f>
        <v/>
      </c>
      <c r="F746" s="73" t="str">
        <f t="shared" si="22"/>
        <v/>
      </c>
      <c r="G746" s="74" t="str">
        <f>IF(TONGHOP!W746="","",IF(OR(TONGHOP!O746="KTHP",TONGHOP!O746="ThiTN"),TONGHOP!W746,""))</f>
        <v/>
      </c>
      <c r="H746" s="73" t="str">
        <f t="shared" si="23"/>
        <v/>
      </c>
    </row>
    <row r="747" spans="1:8" ht="15.95" customHeight="1">
      <c r="A747" s="72" t="str">
        <f>IF(TONGHOP!E747="","",TONGHOP!E747)</f>
        <v/>
      </c>
      <c r="B747" s="68" t="str">
        <f>IF(TONGHOP!B747="","",TONGHOP!B747)</f>
        <v/>
      </c>
      <c r="C747" s="68" t="str">
        <f>IF(TONGHOP!C747="","",TONGHOP!C747)</f>
        <v/>
      </c>
      <c r="D747" s="73" t="str">
        <f>IF(TONGHOP!Q747="","",TONGHOP!Q747)</f>
        <v/>
      </c>
      <c r="E747" s="74" t="str">
        <f>IF(TONGHOP!V747="","",IF(OR(TONGHOP!O747="KTHP",TONGHOP!O747="ThiTN"),TONGHOP!V747,""))</f>
        <v/>
      </c>
      <c r="F747" s="73" t="str">
        <f t="shared" si="22"/>
        <v/>
      </c>
      <c r="G747" s="74" t="str">
        <f>IF(TONGHOP!W747="","",IF(OR(TONGHOP!O747="KTHP",TONGHOP!O747="ThiTN"),TONGHOP!W747,""))</f>
        <v/>
      </c>
      <c r="H747" s="73" t="str">
        <f t="shared" si="23"/>
        <v/>
      </c>
    </row>
    <row r="748" spans="1:8" ht="15.95" customHeight="1">
      <c r="A748" s="72" t="str">
        <f>IF(TONGHOP!E748="","",TONGHOP!E748)</f>
        <v/>
      </c>
      <c r="B748" s="68" t="str">
        <f>IF(TONGHOP!B748="","",TONGHOP!B748)</f>
        <v/>
      </c>
      <c r="C748" s="68" t="str">
        <f>IF(TONGHOP!C748="","",TONGHOP!C748)</f>
        <v/>
      </c>
      <c r="D748" s="73" t="str">
        <f>IF(TONGHOP!Q748="","",TONGHOP!Q748)</f>
        <v/>
      </c>
      <c r="E748" s="74" t="str">
        <f>IF(TONGHOP!V748="","",IF(OR(TONGHOP!O748="KTHP",TONGHOP!O748="ThiTN"),TONGHOP!V748,""))</f>
        <v/>
      </c>
      <c r="F748" s="73" t="str">
        <f t="shared" si="22"/>
        <v/>
      </c>
      <c r="G748" s="74" t="str">
        <f>IF(TONGHOP!W748="","",IF(OR(TONGHOP!O748="KTHP",TONGHOP!O748="ThiTN"),TONGHOP!W748,""))</f>
        <v/>
      </c>
      <c r="H748" s="73" t="str">
        <f t="shared" si="23"/>
        <v/>
      </c>
    </row>
    <row r="749" spans="1:8" ht="15.95" customHeight="1">
      <c r="A749" s="72" t="str">
        <f>IF(TONGHOP!E749="","",TONGHOP!E749)</f>
        <v/>
      </c>
      <c r="B749" s="68" t="str">
        <f>IF(TONGHOP!B749="","",TONGHOP!B749)</f>
        <v/>
      </c>
      <c r="C749" s="68" t="str">
        <f>IF(TONGHOP!C749="","",TONGHOP!C749)</f>
        <v/>
      </c>
      <c r="D749" s="73" t="str">
        <f>IF(TONGHOP!Q749="","",TONGHOP!Q749)</f>
        <v/>
      </c>
      <c r="E749" s="74" t="str">
        <f>IF(TONGHOP!V749="","",IF(OR(TONGHOP!O749="KTHP",TONGHOP!O749="ThiTN"),TONGHOP!V749,""))</f>
        <v/>
      </c>
      <c r="F749" s="73" t="str">
        <f t="shared" si="22"/>
        <v/>
      </c>
      <c r="G749" s="74" t="str">
        <f>IF(TONGHOP!W749="","",IF(OR(TONGHOP!O749="KTHP",TONGHOP!O749="ThiTN"),TONGHOP!W749,""))</f>
        <v/>
      </c>
      <c r="H749" s="73" t="str">
        <f t="shared" si="23"/>
        <v/>
      </c>
    </row>
    <row r="750" spans="1:8" ht="15.95" customHeight="1">
      <c r="A750" s="72" t="str">
        <f>IF(TONGHOP!E750="","",TONGHOP!E750)</f>
        <v/>
      </c>
      <c r="B750" s="68" t="str">
        <f>IF(TONGHOP!B750="","",TONGHOP!B750)</f>
        <v/>
      </c>
      <c r="C750" s="68" t="str">
        <f>IF(TONGHOP!C750="","",TONGHOP!C750)</f>
        <v/>
      </c>
      <c r="D750" s="73" t="str">
        <f>IF(TONGHOP!Q750="","",TONGHOP!Q750)</f>
        <v/>
      </c>
      <c r="E750" s="74" t="str">
        <f>IF(TONGHOP!V750="","",IF(OR(TONGHOP!O750="KTHP",TONGHOP!O750="ThiTN"),TONGHOP!V750,""))</f>
        <v/>
      </c>
      <c r="F750" s="73" t="str">
        <f t="shared" si="22"/>
        <v/>
      </c>
      <c r="G750" s="74" t="str">
        <f>IF(TONGHOP!W750="","",IF(OR(TONGHOP!O750="KTHP",TONGHOP!O750="ThiTN"),TONGHOP!W750,""))</f>
        <v/>
      </c>
      <c r="H750" s="73" t="str">
        <f t="shared" si="23"/>
        <v/>
      </c>
    </row>
    <row r="751" spans="1:8" ht="15.95" customHeight="1">
      <c r="A751" s="72" t="str">
        <f>IF(TONGHOP!E751="","",TONGHOP!E751)</f>
        <v/>
      </c>
      <c r="B751" s="68" t="str">
        <f>IF(TONGHOP!B751="","",TONGHOP!B751)</f>
        <v/>
      </c>
      <c r="C751" s="68" t="str">
        <f>IF(TONGHOP!C751="","",TONGHOP!C751)</f>
        <v/>
      </c>
      <c r="D751" s="73" t="str">
        <f>IF(TONGHOP!Q751="","",TONGHOP!Q751)</f>
        <v/>
      </c>
      <c r="E751" s="74" t="str">
        <f>IF(TONGHOP!V751="","",IF(OR(TONGHOP!O751="KTHP",TONGHOP!O751="ThiTN"),TONGHOP!V751,""))</f>
        <v/>
      </c>
      <c r="F751" s="73" t="str">
        <f t="shared" si="22"/>
        <v/>
      </c>
      <c r="G751" s="74" t="str">
        <f>IF(TONGHOP!W751="","",IF(OR(TONGHOP!O751="KTHP",TONGHOP!O751="ThiTN"),TONGHOP!W751,""))</f>
        <v/>
      </c>
      <c r="H751" s="73" t="str">
        <f t="shared" si="23"/>
        <v/>
      </c>
    </row>
    <row r="752" spans="1:8" ht="15.95" customHeight="1">
      <c r="A752" s="72" t="str">
        <f>IF(TONGHOP!E752="","",TONGHOP!E752)</f>
        <v/>
      </c>
      <c r="B752" s="68" t="str">
        <f>IF(TONGHOP!B752="","",TONGHOP!B752)</f>
        <v/>
      </c>
      <c r="C752" s="68" t="str">
        <f>IF(TONGHOP!C752="","",TONGHOP!C752)</f>
        <v/>
      </c>
      <c r="D752" s="73" t="str">
        <f>IF(TONGHOP!Q752="","",TONGHOP!Q752)</f>
        <v/>
      </c>
      <c r="E752" s="74" t="str">
        <f>IF(TONGHOP!V752="","",IF(OR(TONGHOP!O752="KTHP",TONGHOP!O752="ThiTN"),TONGHOP!V752,""))</f>
        <v/>
      </c>
      <c r="F752" s="73" t="str">
        <f t="shared" si="22"/>
        <v/>
      </c>
      <c r="G752" s="74" t="str">
        <f>IF(TONGHOP!W752="","",IF(OR(TONGHOP!O752="KTHP",TONGHOP!O752="ThiTN"),TONGHOP!W752,""))</f>
        <v/>
      </c>
      <c r="H752" s="73" t="str">
        <f t="shared" si="23"/>
        <v/>
      </c>
    </row>
    <row r="753" spans="1:8" ht="15.95" customHeight="1">
      <c r="A753" s="72" t="str">
        <f>IF(TONGHOP!E753="","",TONGHOP!E753)</f>
        <v/>
      </c>
      <c r="B753" s="68" t="str">
        <f>IF(TONGHOP!B753="","",TONGHOP!B753)</f>
        <v/>
      </c>
      <c r="C753" s="68" t="str">
        <f>IF(TONGHOP!C753="","",TONGHOP!C753)</f>
        <v/>
      </c>
      <c r="D753" s="73" t="str">
        <f>IF(TONGHOP!Q753="","",TONGHOP!Q753)</f>
        <v/>
      </c>
      <c r="E753" s="74" t="str">
        <f>IF(TONGHOP!V753="","",IF(OR(TONGHOP!O753="KTHP",TONGHOP!O753="ThiTN"),TONGHOP!V753,""))</f>
        <v/>
      </c>
      <c r="F753" s="73" t="str">
        <f t="shared" si="22"/>
        <v/>
      </c>
      <c r="G753" s="74" t="str">
        <f>IF(TONGHOP!W753="","",IF(OR(TONGHOP!O753="KTHP",TONGHOP!O753="ThiTN"),TONGHOP!W753,""))</f>
        <v/>
      </c>
      <c r="H753" s="73" t="str">
        <f t="shared" si="23"/>
        <v/>
      </c>
    </row>
    <row r="754" spans="1:8" ht="15.95" customHeight="1">
      <c r="A754" s="72" t="str">
        <f>IF(TONGHOP!E754="","",TONGHOP!E754)</f>
        <v/>
      </c>
      <c r="B754" s="68" t="str">
        <f>IF(TONGHOP!B754="","",TONGHOP!B754)</f>
        <v/>
      </c>
      <c r="C754" s="68" t="str">
        <f>IF(TONGHOP!C754="","",TONGHOP!C754)</f>
        <v/>
      </c>
      <c r="D754" s="73" t="str">
        <f>IF(TONGHOP!Q754="","",TONGHOP!Q754)</f>
        <v/>
      </c>
      <c r="E754" s="74" t="str">
        <f>IF(TONGHOP!V754="","",IF(OR(TONGHOP!O754="KTHP",TONGHOP!O754="ThiTN"),TONGHOP!V754,""))</f>
        <v/>
      </c>
      <c r="F754" s="73" t="str">
        <f t="shared" si="22"/>
        <v/>
      </c>
      <c r="G754" s="74" t="str">
        <f>IF(TONGHOP!W754="","",IF(OR(TONGHOP!O754="KTHP",TONGHOP!O754="ThiTN"),TONGHOP!W754,""))</f>
        <v/>
      </c>
      <c r="H754" s="73" t="str">
        <f t="shared" si="23"/>
        <v/>
      </c>
    </row>
    <row r="755" spans="1:8" ht="15.95" customHeight="1">
      <c r="A755" s="72" t="str">
        <f>IF(TONGHOP!E755="","",TONGHOP!E755)</f>
        <v/>
      </c>
      <c r="B755" s="68" t="str">
        <f>IF(TONGHOP!B755="","",TONGHOP!B755)</f>
        <v/>
      </c>
      <c r="C755" s="68" t="str">
        <f>IF(TONGHOP!C755="","",TONGHOP!C755)</f>
        <v/>
      </c>
      <c r="D755" s="73" t="str">
        <f>IF(TONGHOP!Q755="","",TONGHOP!Q755)</f>
        <v/>
      </c>
      <c r="E755" s="74" t="str">
        <f>IF(TONGHOP!V755="","",IF(OR(TONGHOP!O755="KTHP",TONGHOP!O755="ThiTN"),TONGHOP!V755,""))</f>
        <v/>
      </c>
      <c r="F755" s="73" t="str">
        <f t="shared" si="22"/>
        <v/>
      </c>
      <c r="G755" s="74" t="str">
        <f>IF(TONGHOP!W755="","",IF(OR(TONGHOP!O755="KTHP",TONGHOP!O755="ThiTN"),TONGHOP!W755,""))</f>
        <v/>
      </c>
      <c r="H755" s="73" t="str">
        <f t="shared" si="23"/>
        <v/>
      </c>
    </row>
    <row r="756" spans="1:8" ht="15.95" customHeight="1">
      <c r="A756" s="72" t="str">
        <f>IF(TONGHOP!E756="","",TONGHOP!E756)</f>
        <v/>
      </c>
      <c r="B756" s="68" t="str">
        <f>IF(TONGHOP!B756="","",TONGHOP!B756)</f>
        <v/>
      </c>
      <c r="C756" s="68" t="str">
        <f>IF(TONGHOP!C756="","",TONGHOP!C756)</f>
        <v/>
      </c>
      <c r="D756" s="73" t="str">
        <f>IF(TONGHOP!Q756="","",TONGHOP!Q756)</f>
        <v/>
      </c>
      <c r="E756" s="74" t="str">
        <f>IF(TONGHOP!V756="","",IF(OR(TONGHOP!O756="KTHP",TONGHOP!O756="ThiTN"),TONGHOP!V756,""))</f>
        <v/>
      </c>
      <c r="F756" s="73" t="str">
        <f t="shared" si="22"/>
        <v/>
      </c>
      <c r="G756" s="74" t="str">
        <f>IF(TONGHOP!W756="","",IF(OR(TONGHOP!O756="KTHP",TONGHOP!O756="ThiTN"),TONGHOP!W756,""))</f>
        <v/>
      </c>
      <c r="H756" s="73" t="str">
        <f t="shared" si="23"/>
        <v/>
      </c>
    </row>
    <row r="757" spans="1:8" ht="15.95" customHeight="1">
      <c r="A757" s="72" t="str">
        <f>IF(TONGHOP!E757="","",TONGHOP!E757)</f>
        <v/>
      </c>
      <c r="B757" s="68" t="str">
        <f>IF(TONGHOP!B757="","",TONGHOP!B757)</f>
        <v/>
      </c>
      <c r="C757" s="68" t="str">
        <f>IF(TONGHOP!C757="","",TONGHOP!C757)</f>
        <v/>
      </c>
      <c r="D757" s="73" t="str">
        <f>IF(TONGHOP!Q757="","",TONGHOP!Q757)</f>
        <v/>
      </c>
      <c r="E757" s="74" t="str">
        <f>IF(TONGHOP!V757="","",IF(OR(TONGHOP!O757="KTHP",TONGHOP!O757="ThiTN"),TONGHOP!V757,""))</f>
        <v/>
      </c>
      <c r="F757" s="73" t="str">
        <f t="shared" si="22"/>
        <v/>
      </c>
      <c r="G757" s="74" t="str">
        <f>IF(TONGHOP!W757="","",IF(OR(TONGHOP!O757="KTHP",TONGHOP!O757="ThiTN"),TONGHOP!W757,""))</f>
        <v/>
      </c>
      <c r="H757" s="73" t="str">
        <f t="shared" si="23"/>
        <v/>
      </c>
    </row>
    <row r="758" spans="1:8" ht="15.95" customHeight="1">
      <c r="A758" s="72" t="str">
        <f>IF(TONGHOP!E758="","",TONGHOP!E758)</f>
        <v/>
      </c>
      <c r="B758" s="68" t="str">
        <f>IF(TONGHOP!B758="","",TONGHOP!B758)</f>
        <v/>
      </c>
      <c r="C758" s="68" t="str">
        <f>IF(TONGHOP!C758="","",TONGHOP!C758)</f>
        <v/>
      </c>
      <c r="D758" s="73" t="str">
        <f>IF(TONGHOP!Q758="","",TONGHOP!Q758)</f>
        <v/>
      </c>
      <c r="E758" s="74" t="str">
        <f>IF(TONGHOP!V758="","",IF(OR(TONGHOP!O758="KTHP",TONGHOP!O758="ThiTN"),TONGHOP!V758,""))</f>
        <v/>
      </c>
      <c r="F758" s="73" t="str">
        <f t="shared" si="22"/>
        <v/>
      </c>
      <c r="G758" s="74" t="str">
        <f>IF(TONGHOP!W758="","",IF(OR(TONGHOP!O758="KTHP",TONGHOP!O758="ThiTN"),TONGHOP!W758,""))</f>
        <v/>
      </c>
      <c r="H758" s="73" t="str">
        <f t="shared" si="23"/>
        <v/>
      </c>
    </row>
    <row r="759" spans="1:8" ht="15.95" customHeight="1">
      <c r="A759" s="72" t="str">
        <f>IF(TONGHOP!E759="","",TONGHOP!E759)</f>
        <v/>
      </c>
      <c r="B759" s="68" t="str">
        <f>IF(TONGHOP!B759="","",TONGHOP!B759)</f>
        <v/>
      </c>
      <c r="C759" s="68" t="str">
        <f>IF(TONGHOP!C759="","",TONGHOP!C759)</f>
        <v/>
      </c>
      <c r="D759" s="73" t="str">
        <f>IF(TONGHOP!Q759="","",TONGHOP!Q759)</f>
        <v/>
      </c>
      <c r="E759" s="74" t="str">
        <f>IF(TONGHOP!V759="","",IF(OR(TONGHOP!O759="KTHP",TONGHOP!O759="ThiTN"),TONGHOP!V759,""))</f>
        <v/>
      </c>
      <c r="F759" s="73" t="str">
        <f t="shared" si="22"/>
        <v/>
      </c>
      <c r="G759" s="74" t="str">
        <f>IF(TONGHOP!W759="","",IF(OR(TONGHOP!O759="KTHP",TONGHOP!O759="ThiTN"),TONGHOP!W759,""))</f>
        <v/>
      </c>
      <c r="H759" s="73" t="str">
        <f t="shared" si="23"/>
        <v/>
      </c>
    </row>
    <row r="760" spans="1:8" ht="15.95" customHeight="1">
      <c r="A760" s="72" t="str">
        <f>IF(TONGHOP!E760="","",TONGHOP!E760)</f>
        <v/>
      </c>
      <c r="B760" s="68" t="str">
        <f>IF(TONGHOP!B760="","",TONGHOP!B760)</f>
        <v/>
      </c>
      <c r="C760" s="68" t="str">
        <f>IF(TONGHOP!C760="","",TONGHOP!C760)</f>
        <v/>
      </c>
      <c r="D760" s="73" t="str">
        <f>IF(TONGHOP!Q760="","",TONGHOP!Q760)</f>
        <v/>
      </c>
      <c r="E760" s="74" t="str">
        <f>IF(TONGHOP!V760="","",IF(OR(TONGHOP!O760="KTHP",TONGHOP!O760="ThiTN"),TONGHOP!V760,""))</f>
        <v/>
      </c>
      <c r="F760" s="73" t="str">
        <f t="shared" si="22"/>
        <v/>
      </c>
      <c r="G760" s="74" t="str">
        <f>IF(TONGHOP!W760="","",IF(OR(TONGHOP!O760="KTHP",TONGHOP!O760="ThiTN"),TONGHOP!W760,""))</f>
        <v/>
      </c>
      <c r="H760" s="73" t="str">
        <f t="shared" si="23"/>
        <v/>
      </c>
    </row>
    <row r="761" spans="1:8" ht="15.95" customHeight="1">
      <c r="A761" s="72" t="str">
        <f>IF(TONGHOP!E761="","",TONGHOP!E761)</f>
        <v/>
      </c>
      <c r="B761" s="68" t="str">
        <f>IF(TONGHOP!B761="","",TONGHOP!B761)</f>
        <v/>
      </c>
      <c r="C761" s="68" t="str">
        <f>IF(TONGHOP!C761="","",TONGHOP!C761)</f>
        <v/>
      </c>
      <c r="D761" s="73" t="str">
        <f>IF(TONGHOP!Q761="","",TONGHOP!Q761)</f>
        <v/>
      </c>
      <c r="E761" s="74" t="str">
        <f>IF(TONGHOP!V761="","",IF(OR(TONGHOP!O761="KTHP",TONGHOP!O761="ThiTN"),TONGHOP!V761,""))</f>
        <v/>
      </c>
      <c r="F761" s="73" t="str">
        <f t="shared" si="22"/>
        <v/>
      </c>
      <c r="G761" s="74" t="str">
        <f>IF(TONGHOP!W761="","",IF(OR(TONGHOP!O761="KTHP",TONGHOP!O761="ThiTN"),TONGHOP!W761,""))</f>
        <v/>
      </c>
      <c r="H761" s="73" t="str">
        <f t="shared" si="23"/>
        <v/>
      </c>
    </row>
    <row r="762" spans="1:8" ht="15.95" customHeight="1">
      <c r="A762" s="72" t="str">
        <f>IF(TONGHOP!E762="","",TONGHOP!E762)</f>
        <v/>
      </c>
      <c r="B762" s="68" t="str">
        <f>IF(TONGHOP!B762="","",TONGHOP!B762)</f>
        <v/>
      </c>
      <c r="C762" s="68" t="str">
        <f>IF(TONGHOP!C762="","",TONGHOP!C762)</f>
        <v/>
      </c>
      <c r="D762" s="73" t="str">
        <f>IF(TONGHOP!Q762="","",TONGHOP!Q762)</f>
        <v/>
      </c>
      <c r="E762" s="74" t="str">
        <f>IF(TONGHOP!V762="","",IF(OR(TONGHOP!O762="KTHP",TONGHOP!O762="ThiTN"),TONGHOP!V762,""))</f>
        <v/>
      </c>
      <c r="F762" s="73" t="str">
        <f t="shared" si="22"/>
        <v/>
      </c>
      <c r="G762" s="74" t="str">
        <f>IF(TONGHOP!W762="","",IF(OR(TONGHOP!O762="KTHP",TONGHOP!O762="ThiTN"),TONGHOP!W762,""))</f>
        <v/>
      </c>
      <c r="H762" s="73" t="str">
        <f t="shared" si="23"/>
        <v/>
      </c>
    </row>
    <row r="763" spans="1:8" ht="15.95" customHeight="1">
      <c r="A763" s="72" t="str">
        <f>IF(TONGHOP!E763="","",TONGHOP!E763)</f>
        <v/>
      </c>
      <c r="B763" s="68" t="str">
        <f>IF(TONGHOP!B763="","",TONGHOP!B763)</f>
        <v/>
      </c>
      <c r="C763" s="68" t="str">
        <f>IF(TONGHOP!C763="","",TONGHOP!C763)</f>
        <v/>
      </c>
      <c r="D763" s="73" t="str">
        <f>IF(TONGHOP!Q763="","",TONGHOP!Q763)</f>
        <v/>
      </c>
      <c r="E763" s="74" t="str">
        <f>IF(TONGHOP!V763="","",IF(OR(TONGHOP!O763="KTHP",TONGHOP!O763="ThiTN"),TONGHOP!V763,""))</f>
        <v/>
      </c>
      <c r="F763" s="73" t="str">
        <f t="shared" si="22"/>
        <v/>
      </c>
      <c r="G763" s="74" t="str">
        <f>IF(TONGHOP!W763="","",IF(OR(TONGHOP!O763="KTHP",TONGHOP!O763="ThiTN"),TONGHOP!W763,""))</f>
        <v/>
      </c>
      <c r="H763" s="73" t="str">
        <f t="shared" si="23"/>
        <v/>
      </c>
    </row>
    <row r="764" spans="1:8" ht="15.95" customHeight="1">
      <c r="A764" s="72" t="str">
        <f>IF(TONGHOP!E764="","",TONGHOP!E764)</f>
        <v/>
      </c>
      <c r="B764" s="68" t="str">
        <f>IF(TONGHOP!B764="","",TONGHOP!B764)</f>
        <v/>
      </c>
      <c r="C764" s="68" t="str">
        <f>IF(TONGHOP!C764="","",TONGHOP!C764)</f>
        <v/>
      </c>
      <c r="D764" s="73" t="str">
        <f>IF(TONGHOP!Q764="","",TONGHOP!Q764)</f>
        <v/>
      </c>
      <c r="E764" s="74" t="str">
        <f>IF(TONGHOP!V764="","",IF(OR(TONGHOP!O764="KTHP",TONGHOP!O764="ThiTN"),TONGHOP!V764,""))</f>
        <v/>
      </c>
      <c r="F764" s="73" t="str">
        <f t="shared" si="22"/>
        <v/>
      </c>
      <c r="G764" s="74" t="str">
        <f>IF(TONGHOP!W764="","",IF(OR(TONGHOP!O764="KTHP",TONGHOP!O764="ThiTN"),TONGHOP!W764,""))</f>
        <v/>
      </c>
      <c r="H764" s="73" t="str">
        <f t="shared" si="23"/>
        <v/>
      </c>
    </row>
    <row r="765" spans="1:8" ht="15.95" customHeight="1">
      <c r="A765" s="72" t="str">
        <f>IF(TONGHOP!E765="","",TONGHOP!E765)</f>
        <v/>
      </c>
      <c r="B765" s="68" t="str">
        <f>IF(TONGHOP!B765="","",TONGHOP!B765)</f>
        <v/>
      </c>
      <c r="C765" s="68" t="str">
        <f>IF(TONGHOP!C765="","",TONGHOP!C765)</f>
        <v/>
      </c>
      <c r="D765" s="73" t="str">
        <f>IF(TONGHOP!Q765="","",TONGHOP!Q765)</f>
        <v/>
      </c>
      <c r="E765" s="74" t="str">
        <f>IF(TONGHOP!V765="","",IF(OR(TONGHOP!O765="KTHP",TONGHOP!O765="ThiTN"),TONGHOP!V765,""))</f>
        <v/>
      </c>
      <c r="F765" s="73" t="str">
        <f t="shared" si="22"/>
        <v/>
      </c>
      <c r="G765" s="74" t="str">
        <f>IF(TONGHOP!W765="","",IF(OR(TONGHOP!O765="KTHP",TONGHOP!O765="ThiTN"),TONGHOP!W765,""))</f>
        <v/>
      </c>
      <c r="H765" s="73" t="str">
        <f t="shared" si="23"/>
        <v/>
      </c>
    </row>
    <row r="766" spans="1:8" ht="15.95" customHeight="1">
      <c r="A766" s="72" t="str">
        <f>IF(TONGHOP!E766="","",TONGHOP!E766)</f>
        <v/>
      </c>
      <c r="B766" s="68" t="str">
        <f>IF(TONGHOP!B766="","",TONGHOP!B766)</f>
        <v/>
      </c>
      <c r="C766" s="68" t="str">
        <f>IF(TONGHOP!C766="","",TONGHOP!C766)</f>
        <v/>
      </c>
      <c r="D766" s="73" t="str">
        <f>IF(TONGHOP!Q766="","",TONGHOP!Q766)</f>
        <v/>
      </c>
      <c r="E766" s="74" t="str">
        <f>IF(TONGHOP!V766="","",IF(OR(TONGHOP!O766="KTHP",TONGHOP!O766="ThiTN"),TONGHOP!V766,""))</f>
        <v/>
      </c>
      <c r="F766" s="73" t="str">
        <f t="shared" si="22"/>
        <v/>
      </c>
      <c r="G766" s="74" t="str">
        <f>IF(TONGHOP!W766="","",IF(OR(TONGHOP!O766="KTHP",TONGHOP!O766="ThiTN"),TONGHOP!W766,""))</f>
        <v/>
      </c>
      <c r="H766" s="73" t="str">
        <f t="shared" si="23"/>
        <v/>
      </c>
    </row>
    <row r="767" spans="1:8" ht="15.95" customHeight="1">
      <c r="A767" s="72" t="str">
        <f>IF(TONGHOP!E767="","",TONGHOP!E767)</f>
        <v/>
      </c>
      <c r="B767" s="68" t="str">
        <f>IF(TONGHOP!B767="","",TONGHOP!B767)</f>
        <v/>
      </c>
      <c r="C767" s="68" t="str">
        <f>IF(TONGHOP!C767="","",TONGHOP!C767)</f>
        <v/>
      </c>
      <c r="D767" s="73" t="str">
        <f>IF(TONGHOP!Q767="","",TONGHOP!Q767)</f>
        <v/>
      </c>
      <c r="E767" s="74" t="str">
        <f>IF(TONGHOP!V767="","",IF(OR(TONGHOP!O767="KTHP",TONGHOP!O767="ThiTN"),TONGHOP!V767,""))</f>
        <v/>
      </c>
      <c r="F767" s="73" t="str">
        <f t="shared" si="22"/>
        <v/>
      </c>
      <c r="G767" s="74" t="str">
        <f>IF(TONGHOP!W767="","",IF(OR(TONGHOP!O767="KTHP",TONGHOP!O767="ThiTN"),TONGHOP!W767,""))</f>
        <v/>
      </c>
      <c r="H767" s="73" t="str">
        <f t="shared" si="23"/>
        <v/>
      </c>
    </row>
    <row r="768" spans="1:8" ht="15.95" customHeight="1">
      <c r="A768" s="72" t="str">
        <f>IF(TONGHOP!E768="","",TONGHOP!E768)</f>
        <v/>
      </c>
      <c r="B768" s="68" t="str">
        <f>IF(TONGHOP!B768="","",TONGHOP!B768)</f>
        <v/>
      </c>
      <c r="C768" s="68" t="str">
        <f>IF(TONGHOP!C768="","",TONGHOP!C768)</f>
        <v/>
      </c>
      <c r="D768" s="73" t="str">
        <f>IF(TONGHOP!Q768="","",TONGHOP!Q768)</f>
        <v/>
      </c>
      <c r="E768" s="74" t="str">
        <f>IF(TONGHOP!V768="","",IF(OR(TONGHOP!O768="KTHP",TONGHOP!O768="ThiTN"),TONGHOP!V768,""))</f>
        <v/>
      </c>
      <c r="F768" s="73" t="str">
        <f t="shared" si="22"/>
        <v/>
      </c>
      <c r="G768" s="74" t="str">
        <f>IF(TONGHOP!W768="","",IF(OR(TONGHOP!O768="KTHP",TONGHOP!O768="ThiTN"),TONGHOP!W768,""))</f>
        <v/>
      </c>
      <c r="H768" s="73" t="str">
        <f t="shared" si="23"/>
        <v/>
      </c>
    </row>
    <row r="769" spans="1:8" ht="15.95" customHeight="1">
      <c r="A769" s="72" t="str">
        <f>IF(TONGHOP!E769="","",TONGHOP!E769)</f>
        <v/>
      </c>
      <c r="B769" s="68" t="str">
        <f>IF(TONGHOP!B769="","",TONGHOP!B769)</f>
        <v/>
      </c>
      <c r="C769" s="68" t="str">
        <f>IF(TONGHOP!C769="","",TONGHOP!C769)</f>
        <v/>
      </c>
      <c r="D769" s="73" t="str">
        <f>IF(TONGHOP!Q769="","",TONGHOP!Q769)</f>
        <v/>
      </c>
      <c r="E769" s="74" t="str">
        <f>IF(TONGHOP!V769="","",IF(OR(TONGHOP!O769="KTHP",TONGHOP!O769="ThiTN"),TONGHOP!V769,""))</f>
        <v/>
      </c>
      <c r="F769" s="73" t="str">
        <f t="shared" si="22"/>
        <v/>
      </c>
      <c r="G769" s="74" t="str">
        <f>IF(TONGHOP!W769="","",IF(OR(TONGHOP!O769="KTHP",TONGHOP!O769="ThiTN"),TONGHOP!W769,""))</f>
        <v/>
      </c>
      <c r="H769" s="73" t="str">
        <f t="shared" si="23"/>
        <v/>
      </c>
    </row>
    <row r="770" spans="1:8" ht="15.95" customHeight="1">
      <c r="A770" s="72" t="str">
        <f>IF(TONGHOP!E770="","",TONGHOP!E770)</f>
        <v/>
      </c>
      <c r="B770" s="68" t="str">
        <f>IF(TONGHOP!B770="","",TONGHOP!B770)</f>
        <v/>
      </c>
      <c r="C770" s="68" t="str">
        <f>IF(TONGHOP!C770="","",TONGHOP!C770)</f>
        <v/>
      </c>
      <c r="D770" s="73" t="str">
        <f>IF(TONGHOP!Q770="","",TONGHOP!Q770)</f>
        <v/>
      </c>
      <c r="E770" s="74" t="str">
        <f>IF(TONGHOP!V770="","",IF(OR(TONGHOP!O770="KTHP",TONGHOP!O770="ThiTN"),TONGHOP!V770,""))</f>
        <v/>
      </c>
      <c r="F770" s="73" t="str">
        <f t="shared" si="22"/>
        <v/>
      </c>
      <c r="G770" s="74" t="str">
        <f>IF(TONGHOP!W770="","",IF(OR(TONGHOP!O770="KTHP",TONGHOP!O770="ThiTN"),TONGHOP!W770,""))</f>
        <v/>
      </c>
      <c r="H770" s="73" t="str">
        <f t="shared" si="23"/>
        <v/>
      </c>
    </row>
    <row r="771" spans="1:8" ht="15.95" customHeight="1">
      <c r="A771" s="72" t="str">
        <f>IF(TONGHOP!E771="","",TONGHOP!E771)</f>
        <v/>
      </c>
      <c r="B771" s="68" t="str">
        <f>IF(TONGHOP!B771="","",TONGHOP!B771)</f>
        <v/>
      </c>
      <c r="C771" s="68" t="str">
        <f>IF(TONGHOP!C771="","",TONGHOP!C771)</f>
        <v/>
      </c>
      <c r="D771" s="73" t="str">
        <f>IF(TONGHOP!Q771="","",TONGHOP!Q771)</f>
        <v/>
      </c>
      <c r="E771" s="74" t="str">
        <f>IF(TONGHOP!V771="","",IF(OR(TONGHOP!O771="KTHP",TONGHOP!O771="ThiTN"),TONGHOP!V771,""))</f>
        <v/>
      </c>
      <c r="F771" s="73" t="str">
        <f t="shared" ref="F771:F834" si="24">IF(E771="","",IF(D771&gt;150,2.5,IF(D771&gt;120,2,IF(D771&gt;90,1.6,1.2))))</f>
        <v/>
      </c>
      <c r="G771" s="74" t="str">
        <f>IF(TONGHOP!W771="","",IF(OR(TONGHOP!O771="KTHP",TONGHOP!O771="ThiTN"),TONGHOP!W771,""))</f>
        <v/>
      </c>
      <c r="H771" s="73" t="str">
        <f t="shared" ref="H771:H834" si="25">IF(G771="","",IF(D771&gt;150,2.5,IF(D771&gt;120,2,IF(D771&gt;90,1.6,1.2))))</f>
        <v/>
      </c>
    </row>
    <row r="772" spans="1:8" ht="15.95" customHeight="1">
      <c r="A772" s="72" t="str">
        <f>IF(TONGHOP!E772="","",TONGHOP!E772)</f>
        <v/>
      </c>
      <c r="B772" s="68" t="str">
        <f>IF(TONGHOP!B772="","",TONGHOP!B772)</f>
        <v/>
      </c>
      <c r="C772" s="68" t="str">
        <f>IF(TONGHOP!C772="","",TONGHOP!C772)</f>
        <v/>
      </c>
      <c r="D772" s="73" t="str">
        <f>IF(TONGHOP!Q772="","",TONGHOP!Q772)</f>
        <v/>
      </c>
      <c r="E772" s="74" t="str">
        <f>IF(TONGHOP!V772="","",IF(OR(TONGHOP!O772="KTHP",TONGHOP!O772="ThiTN"),TONGHOP!V772,""))</f>
        <v/>
      </c>
      <c r="F772" s="73" t="str">
        <f t="shared" si="24"/>
        <v/>
      </c>
      <c r="G772" s="74" t="str">
        <f>IF(TONGHOP!W772="","",IF(OR(TONGHOP!O772="KTHP",TONGHOP!O772="ThiTN"),TONGHOP!W772,""))</f>
        <v/>
      </c>
      <c r="H772" s="73" t="str">
        <f t="shared" si="25"/>
        <v/>
      </c>
    </row>
    <row r="773" spans="1:8" ht="15.95" customHeight="1">
      <c r="A773" s="72" t="str">
        <f>IF(TONGHOP!E773="","",TONGHOP!E773)</f>
        <v/>
      </c>
      <c r="B773" s="68" t="str">
        <f>IF(TONGHOP!B773="","",TONGHOP!B773)</f>
        <v/>
      </c>
      <c r="C773" s="68" t="str">
        <f>IF(TONGHOP!C773="","",TONGHOP!C773)</f>
        <v/>
      </c>
      <c r="D773" s="73" t="str">
        <f>IF(TONGHOP!Q773="","",TONGHOP!Q773)</f>
        <v/>
      </c>
      <c r="E773" s="74" t="str">
        <f>IF(TONGHOP!V773="","",IF(OR(TONGHOP!O773="KTHP",TONGHOP!O773="ThiTN"),TONGHOP!V773,""))</f>
        <v/>
      </c>
      <c r="F773" s="73" t="str">
        <f t="shared" si="24"/>
        <v/>
      </c>
      <c r="G773" s="74" t="str">
        <f>IF(TONGHOP!W773="","",IF(OR(TONGHOP!O773="KTHP",TONGHOP!O773="ThiTN"),TONGHOP!W773,""))</f>
        <v/>
      </c>
      <c r="H773" s="73" t="str">
        <f t="shared" si="25"/>
        <v/>
      </c>
    </row>
    <row r="774" spans="1:8" ht="15.95" customHeight="1">
      <c r="A774" s="72" t="str">
        <f>IF(TONGHOP!E774="","",TONGHOP!E774)</f>
        <v/>
      </c>
      <c r="B774" s="68" t="str">
        <f>IF(TONGHOP!B774="","",TONGHOP!B774)</f>
        <v/>
      </c>
      <c r="C774" s="68" t="str">
        <f>IF(TONGHOP!C774="","",TONGHOP!C774)</f>
        <v/>
      </c>
      <c r="D774" s="73" t="str">
        <f>IF(TONGHOP!Q774="","",TONGHOP!Q774)</f>
        <v/>
      </c>
      <c r="E774" s="74" t="str">
        <f>IF(TONGHOP!V774="","",IF(OR(TONGHOP!O774="KTHP",TONGHOP!O774="ThiTN"),TONGHOP!V774,""))</f>
        <v/>
      </c>
      <c r="F774" s="73" t="str">
        <f t="shared" si="24"/>
        <v/>
      </c>
      <c r="G774" s="74" t="str">
        <f>IF(TONGHOP!W774="","",IF(OR(TONGHOP!O774="KTHP",TONGHOP!O774="ThiTN"),TONGHOP!W774,""))</f>
        <v/>
      </c>
      <c r="H774" s="73" t="str">
        <f t="shared" si="25"/>
        <v/>
      </c>
    </row>
    <row r="775" spans="1:8" ht="15.95" customHeight="1">
      <c r="A775" s="72" t="str">
        <f>IF(TONGHOP!E775="","",TONGHOP!E775)</f>
        <v/>
      </c>
      <c r="B775" s="68" t="str">
        <f>IF(TONGHOP!B775="","",TONGHOP!B775)</f>
        <v/>
      </c>
      <c r="C775" s="68" t="str">
        <f>IF(TONGHOP!C775="","",TONGHOP!C775)</f>
        <v/>
      </c>
      <c r="D775" s="73" t="str">
        <f>IF(TONGHOP!Q775="","",TONGHOP!Q775)</f>
        <v/>
      </c>
      <c r="E775" s="74" t="str">
        <f>IF(TONGHOP!V775="","",IF(OR(TONGHOP!O775="KTHP",TONGHOP!O775="ThiTN"),TONGHOP!V775,""))</f>
        <v/>
      </c>
      <c r="F775" s="73" t="str">
        <f t="shared" si="24"/>
        <v/>
      </c>
      <c r="G775" s="74" t="str">
        <f>IF(TONGHOP!W775="","",IF(OR(TONGHOP!O775="KTHP",TONGHOP!O775="ThiTN"),TONGHOP!W775,""))</f>
        <v/>
      </c>
      <c r="H775" s="73" t="str">
        <f t="shared" si="25"/>
        <v/>
      </c>
    </row>
    <row r="776" spans="1:8" ht="15.95" customHeight="1">
      <c r="A776" s="72" t="str">
        <f>IF(TONGHOP!E776="","",TONGHOP!E776)</f>
        <v/>
      </c>
      <c r="B776" s="68" t="str">
        <f>IF(TONGHOP!B776="","",TONGHOP!B776)</f>
        <v/>
      </c>
      <c r="C776" s="68" t="str">
        <f>IF(TONGHOP!C776="","",TONGHOP!C776)</f>
        <v/>
      </c>
      <c r="D776" s="73" t="str">
        <f>IF(TONGHOP!Q776="","",TONGHOP!Q776)</f>
        <v/>
      </c>
      <c r="E776" s="74" t="str">
        <f>IF(TONGHOP!V776="","",IF(OR(TONGHOP!O776="KTHP",TONGHOP!O776="ThiTN"),TONGHOP!V776,""))</f>
        <v/>
      </c>
      <c r="F776" s="73" t="str">
        <f t="shared" si="24"/>
        <v/>
      </c>
      <c r="G776" s="74" t="str">
        <f>IF(TONGHOP!W776="","",IF(OR(TONGHOP!O776="KTHP",TONGHOP!O776="ThiTN"),TONGHOP!W776,""))</f>
        <v/>
      </c>
      <c r="H776" s="73" t="str">
        <f t="shared" si="25"/>
        <v/>
      </c>
    </row>
    <row r="777" spans="1:8" ht="15.95" customHeight="1">
      <c r="A777" s="72" t="str">
        <f>IF(TONGHOP!E777="","",TONGHOP!E777)</f>
        <v/>
      </c>
      <c r="B777" s="68" t="str">
        <f>IF(TONGHOP!B777="","",TONGHOP!B777)</f>
        <v/>
      </c>
      <c r="C777" s="68" t="str">
        <f>IF(TONGHOP!C777="","",TONGHOP!C777)</f>
        <v/>
      </c>
      <c r="D777" s="73" t="str">
        <f>IF(TONGHOP!Q777="","",TONGHOP!Q777)</f>
        <v/>
      </c>
      <c r="E777" s="74" t="str">
        <f>IF(TONGHOP!V777="","",IF(OR(TONGHOP!O777="KTHP",TONGHOP!O777="ThiTN"),TONGHOP!V777,""))</f>
        <v/>
      </c>
      <c r="F777" s="73" t="str">
        <f t="shared" si="24"/>
        <v/>
      </c>
      <c r="G777" s="74" t="str">
        <f>IF(TONGHOP!W777="","",IF(OR(TONGHOP!O777="KTHP",TONGHOP!O777="ThiTN"),TONGHOP!W777,""))</f>
        <v/>
      </c>
      <c r="H777" s="73" t="str">
        <f t="shared" si="25"/>
        <v/>
      </c>
    </row>
    <row r="778" spans="1:8" ht="15.95" customHeight="1">
      <c r="A778" s="72" t="str">
        <f>IF(TONGHOP!E778="","",TONGHOP!E778)</f>
        <v/>
      </c>
      <c r="B778" s="68" t="str">
        <f>IF(TONGHOP!B778="","",TONGHOP!B778)</f>
        <v/>
      </c>
      <c r="C778" s="68" t="str">
        <f>IF(TONGHOP!C778="","",TONGHOP!C778)</f>
        <v/>
      </c>
      <c r="D778" s="73" t="str">
        <f>IF(TONGHOP!Q778="","",TONGHOP!Q778)</f>
        <v/>
      </c>
      <c r="E778" s="74" t="str">
        <f>IF(TONGHOP!V778="","",IF(OR(TONGHOP!O778="KTHP",TONGHOP!O778="ThiTN"),TONGHOP!V778,""))</f>
        <v/>
      </c>
      <c r="F778" s="73" t="str">
        <f t="shared" si="24"/>
        <v/>
      </c>
      <c r="G778" s="74" t="str">
        <f>IF(TONGHOP!W778="","",IF(OR(TONGHOP!O778="KTHP",TONGHOP!O778="ThiTN"),TONGHOP!W778,""))</f>
        <v/>
      </c>
      <c r="H778" s="73" t="str">
        <f t="shared" si="25"/>
        <v/>
      </c>
    </row>
    <row r="779" spans="1:8" ht="15.95" customHeight="1">
      <c r="A779" s="72" t="str">
        <f>IF(TONGHOP!E779="","",TONGHOP!E779)</f>
        <v/>
      </c>
      <c r="B779" s="68" t="str">
        <f>IF(TONGHOP!B779="","",TONGHOP!B779)</f>
        <v/>
      </c>
      <c r="C779" s="68" t="str">
        <f>IF(TONGHOP!C779="","",TONGHOP!C779)</f>
        <v/>
      </c>
      <c r="D779" s="73" t="str">
        <f>IF(TONGHOP!Q779="","",TONGHOP!Q779)</f>
        <v/>
      </c>
      <c r="E779" s="74" t="str">
        <f>IF(TONGHOP!V779="","",IF(OR(TONGHOP!O779="KTHP",TONGHOP!O779="ThiTN"),TONGHOP!V779,""))</f>
        <v/>
      </c>
      <c r="F779" s="73" t="str">
        <f t="shared" si="24"/>
        <v/>
      </c>
      <c r="G779" s="74" t="str">
        <f>IF(TONGHOP!W779="","",IF(OR(TONGHOP!O779="KTHP",TONGHOP!O779="ThiTN"),TONGHOP!W779,""))</f>
        <v/>
      </c>
      <c r="H779" s="73" t="str">
        <f t="shared" si="25"/>
        <v/>
      </c>
    </row>
    <row r="780" spans="1:8" ht="15.95" customHeight="1">
      <c r="A780" s="72" t="str">
        <f>IF(TONGHOP!E780="","",TONGHOP!E780)</f>
        <v/>
      </c>
      <c r="B780" s="68" t="str">
        <f>IF(TONGHOP!B780="","",TONGHOP!B780)</f>
        <v/>
      </c>
      <c r="C780" s="68" t="str">
        <f>IF(TONGHOP!C780="","",TONGHOP!C780)</f>
        <v/>
      </c>
      <c r="D780" s="73" t="str">
        <f>IF(TONGHOP!Q780="","",TONGHOP!Q780)</f>
        <v/>
      </c>
      <c r="E780" s="74" t="str">
        <f>IF(TONGHOP!V780="","",IF(OR(TONGHOP!O780="KTHP",TONGHOP!O780="ThiTN"),TONGHOP!V780,""))</f>
        <v/>
      </c>
      <c r="F780" s="73" t="str">
        <f t="shared" si="24"/>
        <v/>
      </c>
      <c r="G780" s="74" t="str">
        <f>IF(TONGHOP!W780="","",IF(OR(TONGHOP!O780="KTHP",TONGHOP!O780="ThiTN"),TONGHOP!W780,""))</f>
        <v/>
      </c>
      <c r="H780" s="73" t="str">
        <f t="shared" si="25"/>
        <v/>
      </c>
    </row>
    <row r="781" spans="1:8" ht="15.95" customHeight="1">
      <c r="A781" s="72" t="str">
        <f>IF(TONGHOP!E781="","",TONGHOP!E781)</f>
        <v/>
      </c>
      <c r="B781" s="68" t="str">
        <f>IF(TONGHOP!B781="","",TONGHOP!B781)</f>
        <v/>
      </c>
      <c r="C781" s="68" t="str">
        <f>IF(TONGHOP!C781="","",TONGHOP!C781)</f>
        <v/>
      </c>
      <c r="D781" s="73" t="str">
        <f>IF(TONGHOP!Q781="","",TONGHOP!Q781)</f>
        <v/>
      </c>
      <c r="E781" s="74" t="str">
        <f>IF(TONGHOP!V781="","",IF(OR(TONGHOP!O781="KTHP",TONGHOP!O781="ThiTN"),TONGHOP!V781,""))</f>
        <v/>
      </c>
      <c r="F781" s="73" t="str">
        <f t="shared" si="24"/>
        <v/>
      </c>
      <c r="G781" s="74" t="str">
        <f>IF(TONGHOP!W781="","",IF(OR(TONGHOP!O781="KTHP",TONGHOP!O781="ThiTN"),TONGHOP!W781,""))</f>
        <v/>
      </c>
      <c r="H781" s="73" t="str">
        <f t="shared" si="25"/>
        <v/>
      </c>
    </row>
    <row r="782" spans="1:8" ht="15.95" customHeight="1">
      <c r="A782" s="72" t="str">
        <f>IF(TONGHOP!E782="","",TONGHOP!E782)</f>
        <v/>
      </c>
      <c r="B782" s="68" t="str">
        <f>IF(TONGHOP!B782="","",TONGHOP!B782)</f>
        <v/>
      </c>
      <c r="C782" s="68" t="str">
        <f>IF(TONGHOP!C782="","",TONGHOP!C782)</f>
        <v/>
      </c>
      <c r="D782" s="73" t="str">
        <f>IF(TONGHOP!Q782="","",TONGHOP!Q782)</f>
        <v/>
      </c>
      <c r="E782" s="74" t="str">
        <f>IF(TONGHOP!V782="","",IF(OR(TONGHOP!O782="KTHP",TONGHOP!O782="ThiTN"),TONGHOP!V782,""))</f>
        <v/>
      </c>
      <c r="F782" s="73" t="str">
        <f t="shared" si="24"/>
        <v/>
      </c>
      <c r="G782" s="74" t="str">
        <f>IF(TONGHOP!W782="","",IF(OR(TONGHOP!O782="KTHP",TONGHOP!O782="ThiTN"),TONGHOP!W782,""))</f>
        <v/>
      </c>
      <c r="H782" s="73" t="str">
        <f t="shared" si="25"/>
        <v/>
      </c>
    </row>
    <row r="783" spans="1:8" ht="15.95" customHeight="1">
      <c r="A783" s="72" t="str">
        <f>IF(TONGHOP!E783="","",TONGHOP!E783)</f>
        <v/>
      </c>
      <c r="B783" s="68" t="str">
        <f>IF(TONGHOP!B783="","",TONGHOP!B783)</f>
        <v/>
      </c>
      <c r="C783" s="68" t="str">
        <f>IF(TONGHOP!C783="","",TONGHOP!C783)</f>
        <v/>
      </c>
      <c r="D783" s="73" t="str">
        <f>IF(TONGHOP!Q783="","",TONGHOP!Q783)</f>
        <v/>
      </c>
      <c r="E783" s="74" t="str">
        <f>IF(TONGHOP!V783="","",IF(OR(TONGHOP!O783="KTHP",TONGHOP!O783="ThiTN"),TONGHOP!V783,""))</f>
        <v/>
      </c>
      <c r="F783" s="73" t="str">
        <f t="shared" si="24"/>
        <v/>
      </c>
      <c r="G783" s="74" t="str">
        <f>IF(TONGHOP!W783="","",IF(OR(TONGHOP!O783="KTHP",TONGHOP!O783="ThiTN"),TONGHOP!W783,""))</f>
        <v/>
      </c>
      <c r="H783" s="73" t="str">
        <f t="shared" si="25"/>
        <v/>
      </c>
    </row>
    <row r="784" spans="1:8" ht="15.95" customHeight="1">
      <c r="A784" s="72" t="str">
        <f>IF(TONGHOP!E784="","",TONGHOP!E784)</f>
        <v/>
      </c>
      <c r="B784" s="68" t="str">
        <f>IF(TONGHOP!B784="","",TONGHOP!B784)</f>
        <v/>
      </c>
      <c r="C784" s="68" t="str">
        <f>IF(TONGHOP!C784="","",TONGHOP!C784)</f>
        <v/>
      </c>
      <c r="D784" s="73" t="str">
        <f>IF(TONGHOP!Q784="","",TONGHOP!Q784)</f>
        <v/>
      </c>
      <c r="E784" s="74" t="str">
        <f>IF(TONGHOP!V784="","",IF(OR(TONGHOP!O784="KTHP",TONGHOP!O784="ThiTN"),TONGHOP!V784,""))</f>
        <v/>
      </c>
      <c r="F784" s="73" t="str">
        <f t="shared" si="24"/>
        <v/>
      </c>
      <c r="G784" s="74" t="str">
        <f>IF(TONGHOP!W784="","",IF(OR(TONGHOP!O784="KTHP",TONGHOP!O784="ThiTN"),TONGHOP!W784,""))</f>
        <v/>
      </c>
      <c r="H784" s="73" t="str">
        <f t="shared" si="25"/>
        <v/>
      </c>
    </row>
    <row r="785" spans="1:8" ht="15.95" customHeight="1">
      <c r="A785" s="72" t="str">
        <f>IF(TONGHOP!E785="","",TONGHOP!E785)</f>
        <v/>
      </c>
      <c r="B785" s="68" t="str">
        <f>IF(TONGHOP!B785="","",TONGHOP!B785)</f>
        <v/>
      </c>
      <c r="C785" s="68" t="str">
        <f>IF(TONGHOP!C785="","",TONGHOP!C785)</f>
        <v/>
      </c>
      <c r="D785" s="73" t="str">
        <f>IF(TONGHOP!Q785="","",TONGHOP!Q785)</f>
        <v/>
      </c>
      <c r="E785" s="74" t="str">
        <f>IF(TONGHOP!V785="","",IF(OR(TONGHOP!O785="KTHP",TONGHOP!O785="ThiTN"),TONGHOP!V785,""))</f>
        <v/>
      </c>
      <c r="F785" s="73" t="str">
        <f t="shared" si="24"/>
        <v/>
      </c>
      <c r="G785" s="74" t="str">
        <f>IF(TONGHOP!W785="","",IF(OR(TONGHOP!O785="KTHP",TONGHOP!O785="ThiTN"),TONGHOP!W785,""))</f>
        <v/>
      </c>
      <c r="H785" s="73" t="str">
        <f t="shared" si="25"/>
        <v/>
      </c>
    </row>
    <row r="786" spans="1:8" ht="15.95" customHeight="1">
      <c r="A786" s="72" t="str">
        <f>IF(TONGHOP!E786="","",TONGHOP!E786)</f>
        <v/>
      </c>
      <c r="B786" s="68" t="str">
        <f>IF(TONGHOP!B786="","",TONGHOP!B786)</f>
        <v/>
      </c>
      <c r="C786" s="68" t="str">
        <f>IF(TONGHOP!C786="","",TONGHOP!C786)</f>
        <v/>
      </c>
      <c r="D786" s="73" t="str">
        <f>IF(TONGHOP!Q786="","",TONGHOP!Q786)</f>
        <v/>
      </c>
      <c r="E786" s="74" t="str">
        <f>IF(TONGHOP!V786="","",IF(OR(TONGHOP!O786="KTHP",TONGHOP!O786="ThiTN"),TONGHOP!V786,""))</f>
        <v/>
      </c>
      <c r="F786" s="73" t="str">
        <f t="shared" si="24"/>
        <v/>
      </c>
      <c r="G786" s="74" t="str">
        <f>IF(TONGHOP!W786="","",IF(OR(TONGHOP!O786="KTHP",TONGHOP!O786="ThiTN"),TONGHOP!W786,""))</f>
        <v/>
      </c>
      <c r="H786" s="73" t="str">
        <f t="shared" si="25"/>
        <v/>
      </c>
    </row>
    <row r="787" spans="1:8" ht="15.95" customHeight="1">
      <c r="A787" s="72" t="str">
        <f>IF(TONGHOP!E787="","",TONGHOP!E787)</f>
        <v/>
      </c>
      <c r="B787" s="68" t="str">
        <f>IF(TONGHOP!B787="","",TONGHOP!B787)</f>
        <v/>
      </c>
      <c r="C787" s="68" t="str">
        <f>IF(TONGHOP!C787="","",TONGHOP!C787)</f>
        <v/>
      </c>
      <c r="D787" s="73" t="str">
        <f>IF(TONGHOP!Q787="","",TONGHOP!Q787)</f>
        <v/>
      </c>
      <c r="E787" s="74" t="str">
        <f>IF(TONGHOP!V787="","",IF(OR(TONGHOP!O787="KTHP",TONGHOP!O787="ThiTN"),TONGHOP!V787,""))</f>
        <v/>
      </c>
      <c r="F787" s="73" t="str">
        <f t="shared" si="24"/>
        <v/>
      </c>
      <c r="G787" s="74" t="str">
        <f>IF(TONGHOP!W787="","",IF(OR(TONGHOP!O787="KTHP",TONGHOP!O787="ThiTN"),TONGHOP!W787,""))</f>
        <v/>
      </c>
      <c r="H787" s="73" t="str">
        <f t="shared" si="25"/>
        <v/>
      </c>
    </row>
    <row r="788" spans="1:8" ht="15.95" customHeight="1">
      <c r="A788" s="72" t="str">
        <f>IF(TONGHOP!E788="","",TONGHOP!E788)</f>
        <v/>
      </c>
      <c r="B788" s="68" t="str">
        <f>IF(TONGHOP!B788="","",TONGHOP!B788)</f>
        <v/>
      </c>
      <c r="C788" s="68" t="str">
        <f>IF(TONGHOP!C788="","",TONGHOP!C788)</f>
        <v/>
      </c>
      <c r="D788" s="73" t="str">
        <f>IF(TONGHOP!Q788="","",TONGHOP!Q788)</f>
        <v/>
      </c>
      <c r="E788" s="74" t="str">
        <f>IF(TONGHOP!V788="","",IF(OR(TONGHOP!O788="KTHP",TONGHOP!O788="ThiTN"),TONGHOP!V788,""))</f>
        <v/>
      </c>
      <c r="F788" s="73" t="str">
        <f t="shared" si="24"/>
        <v/>
      </c>
      <c r="G788" s="74" t="str">
        <f>IF(TONGHOP!W788="","",IF(OR(TONGHOP!O788="KTHP",TONGHOP!O788="ThiTN"),TONGHOP!W788,""))</f>
        <v/>
      </c>
      <c r="H788" s="73" t="str">
        <f t="shared" si="25"/>
        <v/>
      </c>
    </row>
    <row r="789" spans="1:8" ht="15.95" customHeight="1">
      <c r="A789" s="72" t="str">
        <f>IF(TONGHOP!E789="","",TONGHOP!E789)</f>
        <v/>
      </c>
      <c r="B789" s="68" t="str">
        <f>IF(TONGHOP!B789="","",TONGHOP!B789)</f>
        <v/>
      </c>
      <c r="C789" s="68" t="str">
        <f>IF(TONGHOP!C789="","",TONGHOP!C789)</f>
        <v/>
      </c>
      <c r="D789" s="73" t="str">
        <f>IF(TONGHOP!Q789="","",TONGHOP!Q789)</f>
        <v/>
      </c>
      <c r="E789" s="74" t="str">
        <f>IF(TONGHOP!V789="","",IF(OR(TONGHOP!O789="KTHP",TONGHOP!O789="ThiTN"),TONGHOP!V789,""))</f>
        <v/>
      </c>
      <c r="F789" s="73" t="str">
        <f t="shared" si="24"/>
        <v/>
      </c>
      <c r="G789" s="74" t="str">
        <f>IF(TONGHOP!W789="","",IF(OR(TONGHOP!O789="KTHP",TONGHOP!O789="ThiTN"),TONGHOP!W789,""))</f>
        <v/>
      </c>
      <c r="H789" s="73" t="str">
        <f t="shared" si="25"/>
        <v/>
      </c>
    </row>
    <row r="790" spans="1:8" ht="15.95" customHeight="1">
      <c r="A790" s="72" t="str">
        <f>IF(TONGHOP!E790="","",TONGHOP!E790)</f>
        <v/>
      </c>
      <c r="B790" s="68" t="str">
        <f>IF(TONGHOP!B790="","",TONGHOP!B790)</f>
        <v/>
      </c>
      <c r="C790" s="68" t="str">
        <f>IF(TONGHOP!C790="","",TONGHOP!C790)</f>
        <v/>
      </c>
      <c r="D790" s="73" t="str">
        <f>IF(TONGHOP!Q790="","",TONGHOP!Q790)</f>
        <v/>
      </c>
      <c r="E790" s="74" t="str">
        <f>IF(TONGHOP!V790="","",IF(OR(TONGHOP!O790="KTHP",TONGHOP!O790="ThiTN"),TONGHOP!V790,""))</f>
        <v/>
      </c>
      <c r="F790" s="73" t="str">
        <f t="shared" si="24"/>
        <v/>
      </c>
      <c r="G790" s="74" t="str">
        <f>IF(TONGHOP!W790="","",IF(OR(TONGHOP!O790="KTHP",TONGHOP!O790="ThiTN"),TONGHOP!W790,""))</f>
        <v/>
      </c>
      <c r="H790" s="73" t="str">
        <f t="shared" si="25"/>
        <v/>
      </c>
    </row>
    <row r="791" spans="1:8" ht="15.95" customHeight="1">
      <c r="A791" s="72" t="str">
        <f>IF(TONGHOP!E791="","",TONGHOP!E791)</f>
        <v/>
      </c>
      <c r="B791" s="68" t="str">
        <f>IF(TONGHOP!B791="","",TONGHOP!B791)</f>
        <v/>
      </c>
      <c r="C791" s="68" t="str">
        <f>IF(TONGHOP!C791="","",TONGHOP!C791)</f>
        <v/>
      </c>
      <c r="D791" s="73" t="str">
        <f>IF(TONGHOP!Q791="","",TONGHOP!Q791)</f>
        <v/>
      </c>
      <c r="E791" s="74" t="str">
        <f>IF(TONGHOP!V791="","",IF(OR(TONGHOP!O791="KTHP",TONGHOP!O791="ThiTN"),TONGHOP!V791,""))</f>
        <v/>
      </c>
      <c r="F791" s="73" t="str">
        <f t="shared" si="24"/>
        <v/>
      </c>
      <c r="G791" s="74" t="str">
        <f>IF(TONGHOP!W791="","",IF(OR(TONGHOP!O791="KTHP",TONGHOP!O791="ThiTN"),TONGHOP!W791,""))</f>
        <v/>
      </c>
      <c r="H791" s="73" t="str">
        <f t="shared" si="25"/>
        <v/>
      </c>
    </row>
    <row r="792" spans="1:8" ht="15.95" customHeight="1">
      <c r="A792" s="72" t="str">
        <f>IF(TONGHOP!E792="","",TONGHOP!E792)</f>
        <v/>
      </c>
      <c r="B792" s="68" t="str">
        <f>IF(TONGHOP!B792="","",TONGHOP!B792)</f>
        <v/>
      </c>
      <c r="C792" s="68" t="str">
        <f>IF(TONGHOP!C792="","",TONGHOP!C792)</f>
        <v/>
      </c>
      <c r="D792" s="73" t="str">
        <f>IF(TONGHOP!Q792="","",TONGHOP!Q792)</f>
        <v/>
      </c>
      <c r="E792" s="74" t="str">
        <f>IF(TONGHOP!V792="","",IF(OR(TONGHOP!O792="KTHP",TONGHOP!O792="ThiTN"),TONGHOP!V792,""))</f>
        <v/>
      </c>
      <c r="F792" s="73" t="str">
        <f t="shared" si="24"/>
        <v/>
      </c>
      <c r="G792" s="74" t="str">
        <f>IF(TONGHOP!W792="","",IF(OR(TONGHOP!O792="KTHP",TONGHOP!O792="ThiTN"),TONGHOP!W792,""))</f>
        <v/>
      </c>
      <c r="H792" s="73" t="str">
        <f t="shared" si="25"/>
        <v/>
      </c>
    </row>
    <row r="793" spans="1:8" ht="15.95" customHeight="1">
      <c r="A793" s="72" t="str">
        <f>IF(TONGHOP!E793="","",TONGHOP!E793)</f>
        <v/>
      </c>
      <c r="B793" s="68" t="str">
        <f>IF(TONGHOP!B793="","",TONGHOP!B793)</f>
        <v/>
      </c>
      <c r="C793" s="68" t="str">
        <f>IF(TONGHOP!C793="","",TONGHOP!C793)</f>
        <v/>
      </c>
      <c r="D793" s="73" t="str">
        <f>IF(TONGHOP!Q793="","",TONGHOP!Q793)</f>
        <v/>
      </c>
      <c r="E793" s="74" t="str">
        <f>IF(TONGHOP!V793="","",IF(OR(TONGHOP!O793="KTHP",TONGHOP!O793="ThiTN"),TONGHOP!V793,""))</f>
        <v/>
      </c>
      <c r="F793" s="73" t="str">
        <f t="shared" si="24"/>
        <v/>
      </c>
      <c r="G793" s="74" t="str">
        <f>IF(TONGHOP!W793="","",IF(OR(TONGHOP!O793="KTHP",TONGHOP!O793="ThiTN"),TONGHOP!W793,""))</f>
        <v/>
      </c>
      <c r="H793" s="73" t="str">
        <f t="shared" si="25"/>
        <v/>
      </c>
    </row>
    <row r="794" spans="1:8" ht="15.95" customHeight="1">
      <c r="A794" s="72" t="str">
        <f>IF(TONGHOP!E794="","",TONGHOP!E794)</f>
        <v/>
      </c>
      <c r="B794" s="68" t="str">
        <f>IF(TONGHOP!B794="","",TONGHOP!B794)</f>
        <v/>
      </c>
      <c r="C794" s="68" t="str">
        <f>IF(TONGHOP!C794="","",TONGHOP!C794)</f>
        <v/>
      </c>
      <c r="D794" s="73" t="str">
        <f>IF(TONGHOP!Q794="","",TONGHOP!Q794)</f>
        <v/>
      </c>
      <c r="E794" s="74" t="str">
        <f>IF(TONGHOP!V794="","",IF(OR(TONGHOP!O794="KTHP",TONGHOP!O794="ThiTN"),TONGHOP!V794,""))</f>
        <v/>
      </c>
      <c r="F794" s="73" t="str">
        <f t="shared" si="24"/>
        <v/>
      </c>
      <c r="G794" s="74" t="str">
        <f>IF(TONGHOP!W794="","",IF(OR(TONGHOP!O794="KTHP",TONGHOP!O794="ThiTN"),TONGHOP!W794,""))</f>
        <v/>
      </c>
      <c r="H794" s="73" t="str">
        <f t="shared" si="25"/>
        <v/>
      </c>
    </row>
    <row r="795" spans="1:8" ht="15.95" customHeight="1">
      <c r="A795" s="72" t="str">
        <f>IF(TONGHOP!E795="","",TONGHOP!E795)</f>
        <v/>
      </c>
      <c r="B795" s="68" t="str">
        <f>IF(TONGHOP!B795="","",TONGHOP!B795)</f>
        <v/>
      </c>
      <c r="C795" s="68" t="str">
        <f>IF(TONGHOP!C795="","",TONGHOP!C795)</f>
        <v/>
      </c>
      <c r="D795" s="73" t="str">
        <f>IF(TONGHOP!Q795="","",TONGHOP!Q795)</f>
        <v/>
      </c>
      <c r="E795" s="74" t="str">
        <f>IF(TONGHOP!V795="","",IF(OR(TONGHOP!O795="KTHP",TONGHOP!O795="ThiTN"),TONGHOP!V795,""))</f>
        <v/>
      </c>
      <c r="F795" s="73" t="str">
        <f t="shared" si="24"/>
        <v/>
      </c>
      <c r="G795" s="74" t="str">
        <f>IF(TONGHOP!W795="","",IF(OR(TONGHOP!O795="KTHP",TONGHOP!O795="ThiTN"),TONGHOP!W795,""))</f>
        <v/>
      </c>
      <c r="H795" s="73" t="str">
        <f t="shared" si="25"/>
        <v/>
      </c>
    </row>
    <row r="796" spans="1:8" ht="15.95" customHeight="1">
      <c r="A796" s="72" t="str">
        <f>IF(TONGHOP!E796="","",TONGHOP!E796)</f>
        <v/>
      </c>
      <c r="B796" s="68" t="str">
        <f>IF(TONGHOP!B796="","",TONGHOP!B796)</f>
        <v/>
      </c>
      <c r="C796" s="68" t="str">
        <f>IF(TONGHOP!C796="","",TONGHOP!C796)</f>
        <v/>
      </c>
      <c r="D796" s="73" t="str">
        <f>IF(TONGHOP!Q796="","",TONGHOP!Q796)</f>
        <v/>
      </c>
      <c r="E796" s="74" t="str">
        <f>IF(TONGHOP!V796="","",IF(OR(TONGHOP!O796="KTHP",TONGHOP!O796="ThiTN"),TONGHOP!V796,""))</f>
        <v/>
      </c>
      <c r="F796" s="73" t="str">
        <f t="shared" si="24"/>
        <v/>
      </c>
      <c r="G796" s="74" t="str">
        <f>IF(TONGHOP!W796="","",IF(OR(TONGHOP!O796="KTHP",TONGHOP!O796="ThiTN"),TONGHOP!W796,""))</f>
        <v/>
      </c>
      <c r="H796" s="73" t="str">
        <f t="shared" si="25"/>
        <v/>
      </c>
    </row>
    <row r="797" spans="1:8" ht="15.95" customHeight="1">
      <c r="A797" s="72" t="str">
        <f>IF(TONGHOP!E797="","",TONGHOP!E797)</f>
        <v/>
      </c>
      <c r="B797" s="68" t="str">
        <f>IF(TONGHOP!B797="","",TONGHOP!B797)</f>
        <v/>
      </c>
      <c r="C797" s="68" t="str">
        <f>IF(TONGHOP!C797="","",TONGHOP!C797)</f>
        <v/>
      </c>
      <c r="D797" s="73" t="str">
        <f>IF(TONGHOP!Q797="","",TONGHOP!Q797)</f>
        <v/>
      </c>
      <c r="E797" s="74" t="str">
        <f>IF(TONGHOP!V797="","",IF(OR(TONGHOP!O797="KTHP",TONGHOP!O797="ThiTN"),TONGHOP!V797,""))</f>
        <v/>
      </c>
      <c r="F797" s="73" t="str">
        <f t="shared" si="24"/>
        <v/>
      </c>
      <c r="G797" s="74" t="str">
        <f>IF(TONGHOP!W797="","",IF(OR(TONGHOP!O797="KTHP",TONGHOP!O797="ThiTN"),TONGHOP!W797,""))</f>
        <v/>
      </c>
      <c r="H797" s="73" t="str">
        <f t="shared" si="25"/>
        <v/>
      </c>
    </row>
    <row r="798" spans="1:8" ht="15.95" customHeight="1">
      <c r="A798" s="72" t="str">
        <f>IF(TONGHOP!E798="","",TONGHOP!E798)</f>
        <v/>
      </c>
      <c r="B798" s="68" t="str">
        <f>IF(TONGHOP!B798="","",TONGHOP!B798)</f>
        <v/>
      </c>
      <c r="C798" s="68" t="str">
        <f>IF(TONGHOP!C798="","",TONGHOP!C798)</f>
        <v/>
      </c>
      <c r="D798" s="73" t="str">
        <f>IF(TONGHOP!Q798="","",TONGHOP!Q798)</f>
        <v/>
      </c>
      <c r="E798" s="74" t="str">
        <f>IF(TONGHOP!V798="","",IF(OR(TONGHOP!O798="KTHP",TONGHOP!O798="ThiTN"),TONGHOP!V798,""))</f>
        <v/>
      </c>
      <c r="F798" s="73" t="str">
        <f t="shared" si="24"/>
        <v/>
      </c>
      <c r="G798" s="74" t="str">
        <f>IF(TONGHOP!W798="","",IF(OR(TONGHOP!O798="KTHP",TONGHOP!O798="ThiTN"),TONGHOP!W798,""))</f>
        <v/>
      </c>
      <c r="H798" s="73" t="str">
        <f t="shared" si="25"/>
        <v/>
      </c>
    </row>
    <row r="799" spans="1:8" ht="15.95" customHeight="1">
      <c r="A799" s="72" t="str">
        <f>IF(TONGHOP!E799="","",TONGHOP!E799)</f>
        <v/>
      </c>
      <c r="B799" s="68" t="str">
        <f>IF(TONGHOP!B799="","",TONGHOP!B799)</f>
        <v/>
      </c>
      <c r="C799" s="68" t="str">
        <f>IF(TONGHOP!C799="","",TONGHOP!C799)</f>
        <v/>
      </c>
      <c r="D799" s="73" t="str">
        <f>IF(TONGHOP!Q799="","",TONGHOP!Q799)</f>
        <v/>
      </c>
      <c r="E799" s="74" t="str">
        <f>IF(TONGHOP!V799="","",IF(OR(TONGHOP!O799="KTHP",TONGHOP!O799="ThiTN"),TONGHOP!V799,""))</f>
        <v/>
      </c>
      <c r="F799" s="73" t="str">
        <f t="shared" si="24"/>
        <v/>
      </c>
      <c r="G799" s="74" t="str">
        <f>IF(TONGHOP!W799="","",IF(OR(TONGHOP!O799="KTHP",TONGHOP!O799="ThiTN"),TONGHOP!W799,""))</f>
        <v/>
      </c>
      <c r="H799" s="73" t="str">
        <f t="shared" si="25"/>
        <v/>
      </c>
    </row>
    <row r="800" spans="1:8" ht="15.95" customHeight="1">
      <c r="A800" s="72" t="str">
        <f>IF(TONGHOP!E800="","",TONGHOP!E800)</f>
        <v/>
      </c>
      <c r="B800" s="68" t="str">
        <f>IF(TONGHOP!B800="","",TONGHOP!B800)</f>
        <v/>
      </c>
      <c r="C800" s="68" t="str">
        <f>IF(TONGHOP!C800="","",TONGHOP!C800)</f>
        <v/>
      </c>
      <c r="D800" s="73" t="str">
        <f>IF(TONGHOP!Q800="","",TONGHOP!Q800)</f>
        <v/>
      </c>
      <c r="E800" s="74" t="str">
        <f>IF(TONGHOP!V800="","",IF(OR(TONGHOP!O800="KTHP",TONGHOP!O800="ThiTN"),TONGHOP!V800,""))</f>
        <v/>
      </c>
      <c r="F800" s="73" t="str">
        <f t="shared" si="24"/>
        <v/>
      </c>
      <c r="G800" s="74" t="str">
        <f>IF(TONGHOP!W800="","",IF(OR(TONGHOP!O800="KTHP",TONGHOP!O800="ThiTN"),TONGHOP!W800,""))</f>
        <v/>
      </c>
      <c r="H800" s="73" t="str">
        <f t="shared" si="25"/>
        <v/>
      </c>
    </row>
    <row r="801" spans="1:8" ht="15.95" customHeight="1">
      <c r="A801" s="72" t="str">
        <f>IF(TONGHOP!E801="","",TONGHOP!E801)</f>
        <v/>
      </c>
      <c r="B801" s="68" t="str">
        <f>IF(TONGHOP!B801="","",TONGHOP!B801)</f>
        <v/>
      </c>
      <c r="C801" s="68" t="str">
        <f>IF(TONGHOP!C801="","",TONGHOP!C801)</f>
        <v/>
      </c>
      <c r="D801" s="73" t="str">
        <f>IF(TONGHOP!Q801="","",TONGHOP!Q801)</f>
        <v/>
      </c>
      <c r="E801" s="74" t="str">
        <f>IF(TONGHOP!V801="","",IF(OR(TONGHOP!O801="KTHP",TONGHOP!O801="ThiTN"),TONGHOP!V801,""))</f>
        <v/>
      </c>
      <c r="F801" s="73" t="str">
        <f t="shared" si="24"/>
        <v/>
      </c>
      <c r="G801" s="74" t="str">
        <f>IF(TONGHOP!W801="","",IF(OR(TONGHOP!O801="KTHP",TONGHOP!O801="ThiTN"),TONGHOP!W801,""))</f>
        <v/>
      </c>
      <c r="H801" s="73" t="str">
        <f t="shared" si="25"/>
        <v/>
      </c>
    </row>
    <row r="802" spans="1:8" ht="15.95" customHeight="1">
      <c r="A802" s="72" t="str">
        <f>IF(TONGHOP!E802="","",TONGHOP!E802)</f>
        <v/>
      </c>
      <c r="B802" s="68" t="str">
        <f>IF(TONGHOP!B802="","",TONGHOP!B802)</f>
        <v/>
      </c>
      <c r="C802" s="68" t="str">
        <f>IF(TONGHOP!C802="","",TONGHOP!C802)</f>
        <v/>
      </c>
      <c r="D802" s="73" t="str">
        <f>IF(TONGHOP!Q802="","",TONGHOP!Q802)</f>
        <v/>
      </c>
      <c r="E802" s="74" t="str">
        <f>IF(TONGHOP!V802="","",IF(OR(TONGHOP!O802="KTHP",TONGHOP!O802="ThiTN"),TONGHOP!V802,""))</f>
        <v/>
      </c>
      <c r="F802" s="73" t="str">
        <f t="shared" si="24"/>
        <v/>
      </c>
      <c r="G802" s="74" t="str">
        <f>IF(TONGHOP!W802="","",IF(OR(TONGHOP!O802="KTHP",TONGHOP!O802="ThiTN"),TONGHOP!W802,""))</f>
        <v/>
      </c>
      <c r="H802" s="73" t="str">
        <f t="shared" si="25"/>
        <v/>
      </c>
    </row>
    <row r="803" spans="1:8" ht="15.95" customHeight="1">
      <c r="A803" s="72" t="str">
        <f>IF(TONGHOP!E803="","",TONGHOP!E803)</f>
        <v/>
      </c>
      <c r="B803" s="68" t="str">
        <f>IF(TONGHOP!B803="","",TONGHOP!B803)</f>
        <v/>
      </c>
      <c r="C803" s="68" t="str">
        <f>IF(TONGHOP!C803="","",TONGHOP!C803)</f>
        <v/>
      </c>
      <c r="D803" s="73" t="str">
        <f>IF(TONGHOP!Q803="","",TONGHOP!Q803)</f>
        <v/>
      </c>
      <c r="E803" s="74" t="str">
        <f>IF(TONGHOP!V803="","",IF(OR(TONGHOP!O803="KTHP",TONGHOP!O803="ThiTN"),TONGHOP!V803,""))</f>
        <v/>
      </c>
      <c r="F803" s="73" t="str">
        <f t="shared" si="24"/>
        <v/>
      </c>
      <c r="G803" s="74" t="str">
        <f>IF(TONGHOP!W803="","",IF(OR(TONGHOP!O803="KTHP",TONGHOP!O803="ThiTN"),TONGHOP!W803,""))</f>
        <v/>
      </c>
      <c r="H803" s="73" t="str">
        <f t="shared" si="25"/>
        <v/>
      </c>
    </row>
    <row r="804" spans="1:8" ht="15.95" customHeight="1">
      <c r="A804" s="72" t="str">
        <f>IF(TONGHOP!E804="","",TONGHOP!E804)</f>
        <v/>
      </c>
      <c r="B804" s="68" t="str">
        <f>IF(TONGHOP!B804="","",TONGHOP!B804)</f>
        <v/>
      </c>
      <c r="C804" s="68" t="str">
        <f>IF(TONGHOP!C804="","",TONGHOP!C804)</f>
        <v/>
      </c>
      <c r="D804" s="73" t="str">
        <f>IF(TONGHOP!Q804="","",TONGHOP!Q804)</f>
        <v/>
      </c>
      <c r="E804" s="74" t="str">
        <f>IF(TONGHOP!V804="","",IF(OR(TONGHOP!O804="KTHP",TONGHOP!O804="ThiTN"),TONGHOP!V804,""))</f>
        <v/>
      </c>
      <c r="F804" s="73" t="str">
        <f t="shared" si="24"/>
        <v/>
      </c>
      <c r="G804" s="74" t="str">
        <f>IF(TONGHOP!W804="","",IF(OR(TONGHOP!O804="KTHP",TONGHOP!O804="ThiTN"),TONGHOP!W804,""))</f>
        <v/>
      </c>
      <c r="H804" s="73" t="str">
        <f t="shared" si="25"/>
        <v/>
      </c>
    </row>
    <row r="805" spans="1:8" ht="15.95" customHeight="1">
      <c r="A805" s="72" t="str">
        <f>IF(TONGHOP!E805="","",TONGHOP!E805)</f>
        <v/>
      </c>
      <c r="B805" s="68" t="str">
        <f>IF(TONGHOP!B805="","",TONGHOP!B805)</f>
        <v/>
      </c>
      <c r="C805" s="68" t="str">
        <f>IF(TONGHOP!C805="","",TONGHOP!C805)</f>
        <v/>
      </c>
      <c r="D805" s="73" t="str">
        <f>IF(TONGHOP!Q805="","",TONGHOP!Q805)</f>
        <v/>
      </c>
      <c r="E805" s="74" t="str">
        <f>IF(TONGHOP!V805="","",IF(OR(TONGHOP!O805="KTHP",TONGHOP!O805="ThiTN"),TONGHOP!V805,""))</f>
        <v/>
      </c>
      <c r="F805" s="73" t="str">
        <f t="shared" si="24"/>
        <v/>
      </c>
      <c r="G805" s="74" t="str">
        <f>IF(TONGHOP!W805="","",IF(OR(TONGHOP!O805="KTHP",TONGHOP!O805="ThiTN"),TONGHOP!W805,""))</f>
        <v/>
      </c>
      <c r="H805" s="73" t="str">
        <f t="shared" si="25"/>
        <v/>
      </c>
    </row>
    <row r="806" spans="1:8" ht="15.95" customHeight="1">
      <c r="A806" s="72" t="str">
        <f>IF(TONGHOP!E806="","",TONGHOP!E806)</f>
        <v/>
      </c>
      <c r="B806" s="68" t="str">
        <f>IF(TONGHOP!B806="","",TONGHOP!B806)</f>
        <v/>
      </c>
      <c r="C806" s="68" t="str">
        <f>IF(TONGHOP!C806="","",TONGHOP!C806)</f>
        <v/>
      </c>
      <c r="D806" s="73" t="str">
        <f>IF(TONGHOP!Q806="","",TONGHOP!Q806)</f>
        <v/>
      </c>
      <c r="E806" s="74" t="str">
        <f>IF(TONGHOP!V806="","",IF(OR(TONGHOP!O806="KTHP",TONGHOP!O806="ThiTN"),TONGHOP!V806,""))</f>
        <v/>
      </c>
      <c r="F806" s="73" t="str">
        <f t="shared" si="24"/>
        <v/>
      </c>
      <c r="G806" s="74" t="str">
        <f>IF(TONGHOP!W806="","",IF(OR(TONGHOP!O806="KTHP",TONGHOP!O806="ThiTN"),TONGHOP!W806,""))</f>
        <v/>
      </c>
      <c r="H806" s="73" t="str">
        <f t="shared" si="25"/>
        <v/>
      </c>
    </row>
    <row r="807" spans="1:8" ht="15.95" customHeight="1">
      <c r="A807" s="72" t="str">
        <f>IF(TONGHOP!E807="","",TONGHOP!E807)</f>
        <v/>
      </c>
      <c r="B807" s="68" t="str">
        <f>IF(TONGHOP!B807="","",TONGHOP!B807)</f>
        <v/>
      </c>
      <c r="C807" s="68" t="str">
        <f>IF(TONGHOP!C807="","",TONGHOP!C807)</f>
        <v/>
      </c>
      <c r="D807" s="73" t="str">
        <f>IF(TONGHOP!Q807="","",TONGHOP!Q807)</f>
        <v/>
      </c>
      <c r="E807" s="74" t="str">
        <f>IF(TONGHOP!V807="","",IF(OR(TONGHOP!O807="KTHP",TONGHOP!O807="ThiTN"),TONGHOP!V807,""))</f>
        <v/>
      </c>
      <c r="F807" s="73" t="str">
        <f t="shared" si="24"/>
        <v/>
      </c>
      <c r="G807" s="74" t="str">
        <f>IF(TONGHOP!W807="","",IF(OR(TONGHOP!O807="KTHP",TONGHOP!O807="ThiTN"),TONGHOP!W807,""))</f>
        <v/>
      </c>
      <c r="H807" s="73" t="str">
        <f t="shared" si="25"/>
        <v/>
      </c>
    </row>
    <row r="808" spans="1:8" ht="15.95" customHeight="1">
      <c r="A808" s="72" t="str">
        <f>IF(TONGHOP!E808="","",TONGHOP!E808)</f>
        <v/>
      </c>
      <c r="B808" s="68" t="str">
        <f>IF(TONGHOP!B808="","",TONGHOP!B808)</f>
        <v/>
      </c>
      <c r="C808" s="68" t="str">
        <f>IF(TONGHOP!C808="","",TONGHOP!C808)</f>
        <v/>
      </c>
      <c r="D808" s="73" t="str">
        <f>IF(TONGHOP!Q808="","",TONGHOP!Q808)</f>
        <v/>
      </c>
      <c r="E808" s="74" t="str">
        <f>IF(TONGHOP!V808="","",IF(OR(TONGHOP!O808="KTHP",TONGHOP!O808="ThiTN"),TONGHOP!V808,""))</f>
        <v/>
      </c>
      <c r="F808" s="73" t="str">
        <f t="shared" si="24"/>
        <v/>
      </c>
      <c r="G808" s="74" t="str">
        <f>IF(TONGHOP!W808="","",IF(OR(TONGHOP!O808="KTHP",TONGHOP!O808="ThiTN"),TONGHOP!W808,""))</f>
        <v/>
      </c>
      <c r="H808" s="73" t="str">
        <f t="shared" si="25"/>
        <v/>
      </c>
    </row>
    <row r="809" spans="1:8" ht="15.95" customHeight="1">
      <c r="A809" s="72" t="str">
        <f>IF(TONGHOP!E809="","",TONGHOP!E809)</f>
        <v/>
      </c>
      <c r="B809" s="68" t="str">
        <f>IF(TONGHOP!B809="","",TONGHOP!B809)</f>
        <v/>
      </c>
      <c r="C809" s="68" t="str">
        <f>IF(TONGHOP!C809="","",TONGHOP!C809)</f>
        <v/>
      </c>
      <c r="D809" s="73" t="str">
        <f>IF(TONGHOP!Q809="","",TONGHOP!Q809)</f>
        <v/>
      </c>
      <c r="E809" s="74" t="str">
        <f>IF(TONGHOP!V809="","",IF(OR(TONGHOP!O809="KTHP",TONGHOP!O809="ThiTN"),TONGHOP!V809,""))</f>
        <v/>
      </c>
      <c r="F809" s="73" t="str">
        <f t="shared" si="24"/>
        <v/>
      </c>
      <c r="G809" s="74" t="str">
        <f>IF(TONGHOP!W809="","",IF(OR(TONGHOP!O809="KTHP",TONGHOP!O809="ThiTN"),TONGHOP!W809,""))</f>
        <v/>
      </c>
      <c r="H809" s="73" t="str">
        <f t="shared" si="25"/>
        <v/>
      </c>
    </row>
    <row r="810" spans="1:8" ht="15.95" customHeight="1">
      <c r="A810" s="72" t="str">
        <f>IF(TONGHOP!E810="","",TONGHOP!E810)</f>
        <v/>
      </c>
      <c r="B810" s="68" t="str">
        <f>IF(TONGHOP!B810="","",TONGHOP!B810)</f>
        <v/>
      </c>
      <c r="C810" s="68" t="str">
        <f>IF(TONGHOP!C810="","",TONGHOP!C810)</f>
        <v/>
      </c>
      <c r="D810" s="73" t="str">
        <f>IF(TONGHOP!Q810="","",TONGHOP!Q810)</f>
        <v/>
      </c>
      <c r="E810" s="74" t="str">
        <f>IF(TONGHOP!V810="","",IF(OR(TONGHOP!O810="KTHP",TONGHOP!O810="ThiTN"),TONGHOP!V810,""))</f>
        <v/>
      </c>
      <c r="F810" s="73" t="str">
        <f t="shared" si="24"/>
        <v/>
      </c>
      <c r="G810" s="74" t="str">
        <f>IF(TONGHOP!W810="","",IF(OR(TONGHOP!O810="KTHP",TONGHOP!O810="ThiTN"),TONGHOP!W810,""))</f>
        <v/>
      </c>
      <c r="H810" s="73" t="str">
        <f t="shared" si="25"/>
        <v/>
      </c>
    </row>
    <row r="811" spans="1:8" ht="15.95" customHeight="1">
      <c r="A811" s="72" t="str">
        <f>IF(TONGHOP!E811="","",TONGHOP!E811)</f>
        <v/>
      </c>
      <c r="B811" s="68" t="str">
        <f>IF(TONGHOP!B811="","",TONGHOP!B811)</f>
        <v/>
      </c>
      <c r="C811" s="68" t="str">
        <f>IF(TONGHOP!C811="","",TONGHOP!C811)</f>
        <v/>
      </c>
      <c r="D811" s="73" t="str">
        <f>IF(TONGHOP!Q811="","",TONGHOP!Q811)</f>
        <v/>
      </c>
      <c r="E811" s="74" t="str">
        <f>IF(TONGHOP!V811="","",IF(OR(TONGHOP!O811="KTHP",TONGHOP!O811="ThiTN"),TONGHOP!V811,""))</f>
        <v/>
      </c>
      <c r="F811" s="73" t="str">
        <f t="shared" si="24"/>
        <v/>
      </c>
      <c r="G811" s="74" t="str">
        <f>IF(TONGHOP!W811="","",IF(OR(TONGHOP!O811="KTHP",TONGHOP!O811="ThiTN"),TONGHOP!W811,""))</f>
        <v/>
      </c>
      <c r="H811" s="73" t="str">
        <f t="shared" si="25"/>
        <v/>
      </c>
    </row>
    <row r="812" spans="1:8" ht="15.95" customHeight="1">
      <c r="A812" s="72" t="str">
        <f>IF(TONGHOP!E812="","",TONGHOP!E812)</f>
        <v/>
      </c>
      <c r="B812" s="68" t="str">
        <f>IF(TONGHOP!B812="","",TONGHOP!B812)</f>
        <v/>
      </c>
      <c r="C812" s="68" t="str">
        <f>IF(TONGHOP!C812="","",TONGHOP!C812)</f>
        <v/>
      </c>
      <c r="D812" s="73" t="str">
        <f>IF(TONGHOP!Q812="","",TONGHOP!Q812)</f>
        <v/>
      </c>
      <c r="E812" s="74" t="str">
        <f>IF(TONGHOP!V812="","",IF(OR(TONGHOP!O812="KTHP",TONGHOP!O812="ThiTN"),TONGHOP!V812,""))</f>
        <v/>
      </c>
      <c r="F812" s="73" t="str">
        <f t="shared" si="24"/>
        <v/>
      </c>
      <c r="G812" s="74" t="str">
        <f>IF(TONGHOP!W812="","",IF(OR(TONGHOP!O812="KTHP",TONGHOP!O812="ThiTN"),TONGHOP!W812,""))</f>
        <v/>
      </c>
      <c r="H812" s="73" t="str">
        <f t="shared" si="25"/>
        <v/>
      </c>
    </row>
    <row r="813" spans="1:8" ht="15.95" customHeight="1">
      <c r="A813" s="72" t="str">
        <f>IF(TONGHOP!E813="","",TONGHOP!E813)</f>
        <v/>
      </c>
      <c r="B813" s="68" t="str">
        <f>IF(TONGHOP!B813="","",TONGHOP!B813)</f>
        <v/>
      </c>
      <c r="C813" s="68" t="str">
        <f>IF(TONGHOP!C813="","",TONGHOP!C813)</f>
        <v/>
      </c>
      <c r="D813" s="73" t="str">
        <f>IF(TONGHOP!Q813="","",TONGHOP!Q813)</f>
        <v/>
      </c>
      <c r="E813" s="74" t="str">
        <f>IF(TONGHOP!V813="","",IF(OR(TONGHOP!O813="KTHP",TONGHOP!O813="ThiTN"),TONGHOP!V813,""))</f>
        <v/>
      </c>
      <c r="F813" s="73" t="str">
        <f t="shared" si="24"/>
        <v/>
      </c>
      <c r="G813" s="74" t="str">
        <f>IF(TONGHOP!W813="","",IF(OR(TONGHOP!O813="KTHP",TONGHOP!O813="ThiTN"),TONGHOP!W813,""))</f>
        <v/>
      </c>
      <c r="H813" s="73" t="str">
        <f t="shared" si="25"/>
        <v/>
      </c>
    </row>
    <row r="814" spans="1:8" ht="15.95" customHeight="1">
      <c r="A814" s="72" t="str">
        <f>IF(TONGHOP!E814="","",TONGHOP!E814)</f>
        <v/>
      </c>
      <c r="B814" s="68" t="str">
        <f>IF(TONGHOP!B814="","",TONGHOP!B814)</f>
        <v/>
      </c>
      <c r="C814" s="68" t="str">
        <f>IF(TONGHOP!C814="","",TONGHOP!C814)</f>
        <v/>
      </c>
      <c r="D814" s="73" t="str">
        <f>IF(TONGHOP!Q814="","",TONGHOP!Q814)</f>
        <v/>
      </c>
      <c r="E814" s="74" t="str">
        <f>IF(TONGHOP!V814="","",IF(OR(TONGHOP!O814="KTHP",TONGHOP!O814="ThiTN"),TONGHOP!V814,""))</f>
        <v/>
      </c>
      <c r="F814" s="73" t="str">
        <f t="shared" si="24"/>
        <v/>
      </c>
      <c r="G814" s="74" t="str">
        <f>IF(TONGHOP!W814="","",IF(OR(TONGHOP!O814="KTHP",TONGHOP!O814="ThiTN"),TONGHOP!W814,""))</f>
        <v/>
      </c>
      <c r="H814" s="73" t="str">
        <f t="shared" si="25"/>
        <v/>
      </c>
    </row>
    <row r="815" spans="1:8" ht="15.95" customHeight="1">
      <c r="A815" s="72" t="str">
        <f>IF(TONGHOP!E815="","",TONGHOP!E815)</f>
        <v/>
      </c>
      <c r="B815" s="68" t="str">
        <f>IF(TONGHOP!B815="","",TONGHOP!B815)</f>
        <v/>
      </c>
      <c r="C815" s="68" t="str">
        <f>IF(TONGHOP!C815="","",TONGHOP!C815)</f>
        <v/>
      </c>
      <c r="D815" s="73" t="str">
        <f>IF(TONGHOP!Q815="","",TONGHOP!Q815)</f>
        <v/>
      </c>
      <c r="E815" s="74" t="str">
        <f>IF(TONGHOP!V815="","",IF(OR(TONGHOP!O815="KTHP",TONGHOP!O815="ThiTN"),TONGHOP!V815,""))</f>
        <v/>
      </c>
      <c r="F815" s="73" t="str">
        <f t="shared" si="24"/>
        <v/>
      </c>
      <c r="G815" s="74" t="str">
        <f>IF(TONGHOP!W815="","",IF(OR(TONGHOP!O815="KTHP",TONGHOP!O815="ThiTN"),TONGHOP!W815,""))</f>
        <v/>
      </c>
      <c r="H815" s="73" t="str">
        <f t="shared" si="25"/>
        <v/>
      </c>
    </row>
    <row r="816" spans="1:8" ht="15.95" customHeight="1">
      <c r="A816" s="72" t="str">
        <f>IF(TONGHOP!E816="","",TONGHOP!E816)</f>
        <v/>
      </c>
      <c r="B816" s="68" t="str">
        <f>IF(TONGHOP!B816="","",TONGHOP!B816)</f>
        <v/>
      </c>
      <c r="C816" s="68" t="str">
        <f>IF(TONGHOP!C816="","",TONGHOP!C816)</f>
        <v/>
      </c>
      <c r="D816" s="73" t="str">
        <f>IF(TONGHOP!Q816="","",TONGHOP!Q816)</f>
        <v/>
      </c>
      <c r="E816" s="74" t="str">
        <f>IF(TONGHOP!V816="","",IF(OR(TONGHOP!O816="KTHP",TONGHOP!O816="ThiTN"),TONGHOP!V816,""))</f>
        <v/>
      </c>
      <c r="F816" s="73" t="str">
        <f t="shared" si="24"/>
        <v/>
      </c>
      <c r="G816" s="74" t="str">
        <f>IF(TONGHOP!W816="","",IF(OR(TONGHOP!O816="KTHP",TONGHOP!O816="ThiTN"),TONGHOP!W816,""))</f>
        <v/>
      </c>
      <c r="H816" s="73" t="str">
        <f t="shared" si="25"/>
        <v/>
      </c>
    </row>
    <row r="817" spans="1:8" ht="15.95" customHeight="1">
      <c r="A817" s="72" t="str">
        <f>IF(TONGHOP!E817="","",TONGHOP!E817)</f>
        <v/>
      </c>
      <c r="B817" s="68" t="str">
        <f>IF(TONGHOP!B817="","",TONGHOP!B817)</f>
        <v/>
      </c>
      <c r="C817" s="68" t="str">
        <f>IF(TONGHOP!C817="","",TONGHOP!C817)</f>
        <v/>
      </c>
      <c r="D817" s="73" t="str">
        <f>IF(TONGHOP!Q817="","",TONGHOP!Q817)</f>
        <v/>
      </c>
      <c r="E817" s="74" t="str">
        <f>IF(TONGHOP!V817="","",IF(OR(TONGHOP!O817="KTHP",TONGHOP!O817="ThiTN"),TONGHOP!V817,""))</f>
        <v/>
      </c>
      <c r="F817" s="73" t="str">
        <f t="shared" si="24"/>
        <v/>
      </c>
      <c r="G817" s="74" t="str">
        <f>IF(TONGHOP!W817="","",IF(OR(TONGHOP!O817="KTHP",TONGHOP!O817="ThiTN"),TONGHOP!W817,""))</f>
        <v/>
      </c>
      <c r="H817" s="73" t="str">
        <f t="shared" si="25"/>
        <v/>
      </c>
    </row>
    <row r="818" spans="1:8" ht="15.95" customHeight="1">
      <c r="A818" s="72" t="str">
        <f>IF(TONGHOP!E818="","",TONGHOP!E818)</f>
        <v/>
      </c>
      <c r="B818" s="68" t="str">
        <f>IF(TONGHOP!B818="","",TONGHOP!B818)</f>
        <v/>
      </c>
      <c r="C818" s="68" t="str">
        <f>IF(TONGHOP!C818="","",TONGHOP!C818)</f>
        <v/>
      </c>
      <c r="D818" s="73" t="str">
        <f>IF(TONGHOP!Q818="","",TONGHOP!Q818)</f>
        <v/>
      </c>
      <c r="E818" s="74" t="str">
        <f>IF(TONGHOP!V818="","",IF(OR(TONGHOP!O818="KTHP",TONGHOP!O818="ThiTN"),TONGHOP!V818,""))</f>
        <v/>
      </c>
      <c r="F818" s="73" t="str">
        <f t="shared" si="24"/>
        <v/>
      </c>
      <c r="G818" s="74" t="str">
        <f>IF(TONGHOP!W818="","",IF(OR(TONGHOP!O818="KTHP",TONGHOP!O818="ThiTN"),TONGHOP!W818,""))</f>
        <v/>
      </c>
      <c r="H818" s="73" t="str">
        <f t="shared" si="25"/>
        <v/>
      </c>
    </row>
    <row r="819" spans="1:8" ht="15.95" customHeight="1">
      <c r="A819" s="72" t="str">
        <f>IF(TONGHOP!E819="","",TONGHOP!E819)</f>
        <v/>
      </c>
      <c r="B819" s="68" t="str">
        <f>IF(TONGHOP!B819="","",TONGHOP!B819)</f>
        <v/>
      </c>
      <c r="C819" s="68" t="str">
        <f>IF(TONGHOP!C819="","",TONGHOP!C819)</f>
        <v/>
      </c>
      <c r="D819" s="73" t="str">
        <f>IF(TONGHOP!Q819="","",TONGHOP!Q819)</f>
        <v/>
      </c>
      <c r="E819" s="74" t="str">
        <f>IF(TONGHOP!V819="","",IF(OR(TONGHOP!O819="KTHP",TONGHOP!O819="ThiTN"),TONGHOP!V819,""))</f>
        <v/>
      </c>
      <c r="F819" s="73" t="str">
        <f t="shared" si="24"/>
        <v/>
      </c>
      <c r="G819" s="74" t="str">
        <f>IF(TONGHOP!W819="","",IF(OR(TONGHOP!O819="KTHP",TONGHOP!O819="ThiTN"),TONGHOP!W819,""))</f>
        <v/>
      </c>
      <c r="H819" s="73" t="str">
        <f t="shared" si="25"/>
        <v/>
      </c>
    </row>
    <row r="820" spans="1:8" ht="15.95" customHeight="1">
      <c r="A820" s="72" t="str">
        <f>IF(TONGHOP!E820="","",TONGHOP!E820)</f>
        <v/>
      </c>
      <c r="B820" s="68" t="str">
        <f>IF(TONGHOP!B820="","",TONGHOP!B820)</f>
        <v/>
      </c>
      <c r="C820" s="68" t="str">
        <f>IF(TONGHOP!C820="","",TONGHOP!C820)</f>
        <v/>
      </c>
      <c r="D820" s="73" t="str">
        <f>IF(TONGHOP!Q820="","",TONGHOP!Q820)</f>
        <v/>
      </c>
      <c r="E820" s="74" t="str">
        <f>IF(TONGHOP!V820="","",IF(OR(TONGHOP!O820="KTHP",TONGHOP!O820="ThiTN"),TONGHOP!V820,""))</f>
        <v/>
      </c>
      <c r="F820" s="73" t="str">
        <f t="shared" si="24"/>
        <v/>
      </c>
      <c r="G820" s="74" t="str">
        <f>IF(TONGHOP!W820="","",IF(OR(TONGHOP!O820="KTHP",TONGHOP!O820="ThiTN"),TONGHOP!W820,""))</f>
        <v/>
      </c>
      <c r="H820" s="73" t="str">
        <f t="shared" si="25"/>
        <v/>
      </c>
    </row>
    <row r="821" spans="1:8" ht="15.95" customHeight="1">
      <c r="A821" s="72" t="str">
        <f>IF(TONGHOP!E821="","",TONGHOP!E821)</f>
        <v/>
      </c>
      <c r="B821" s="68" t="str">
        <f>IF(TONGHOP!B821="","",TONGHOP!B821)</f>
        <v/>
      </c>
      <c r="C821" s="68" t="str">
        <f>IF(TONGHOP!C821="","",TONGHOP!C821)</f>
        <v/>
      </c>
      <c r="D821" s="73" t="str">
        <f>IF(TONGHOP!Q821="","",TONGHOP!Q821)</f>
        <v/>
      </c>
      <c r="E821" s="74" t="str">
        <f>IF(TONGHOP!V821="","",IF(OR(TONGHOP!O821="KTHP",TONGHOP!O821="ThiTN"),TONGHOP!V821,""))</f>
        <v/>
      </c>
      <c r="F821" s="73" t="str">
        <f t="shared" si="24"/>
        <v/>
      </c>
      <c r="G821" s="74" t="str">
        <f>IF(TONGHOP!W821="","",IF(OR(TONGHOP!O821="KTHP",TONGHOP!O821="ThiTN"),TONGHOP!W821,""))</f>
        <v/>
      </c>
      <c r="H821" s="73" t="str">
        <f t="shared" si="25"/>
        <v/>
      </c>
    </row>
    <row r="822" spans="1:8" ht="15.95" customHeight="1">
      <c r="A822" s="72" t="str">
        <f>IF(TONGHOP!E822="","",TONGHOP!E822)</f>
        <v/>
      </c>
      <c r="B822" s="68" t="str">
        <f>IF(TONGHOP!B822="","",TONGHOP!B822)</f>
        <v/>
      </c>
      <c r="C822" s="68" t="str">
        <f>IF(TONGHOP!C822="","",TONGHOP!C822)</f>
        <v/>
      </c>
      <c r="D822" s="73" t="str">
        <f>IF(TONGHOP!Q822="","",TONGHOP!Q822)</f>
        <v/>
      </c>
      <c r="E822" s="74" t="str">
        <f>IF(TONGHOP!V822="","",IF(OR(TONGHOP!O822="KTHP",TONGHOP!O822="ThiTN"),TONGHOP!V822,""))</f>
        <v/>
      </c>
      <c r="F822" s="73" t="str">
        <f t="shared" si="24"/>
        <v/>
      </c>
      <c r="G822" s="74" t="str">
        <f>IF(TONGHOP!W822="","",IF(OR(TONGHOP!O822="KTHP",TONGHOP!O822="ThiTN"),TONGHOP!W822,""))</f>
        <v/>
      </c>
      <c r="H822" s="73" t="str">
        <f t="shared" si="25"/>
        <v/>
      </c>
    </row>
    <row r="823" spans="1:8" ht="15.95" customHeight="1">
      <c r="A823" s="72" t="str">
        <f>IF(TONGHOP!E823="","",TONGHOP!E823)</f>
        <v/>
      </c>
      <c r="B823" s="68" t="str">
        <f>IF(TONGHOP!B823="","",TONGHOP!B823)</f>
        <v/>
      </c>
      <c r="C823" s="68" t="str">
        <f>IF(TONGHOP!C823="","",TONGHOP!C823)</f>
        <v/>
      </c>
      <c r="D823" s="73" t="str">
        <f>IF(TONGHOP!Q823="","",TONGHOP!Q823)</f>
        <v/>
      </c>
      <c r="E823" s="74" t="str">
        <f>IF(TONGHOP!V823="","",IF(OR(TONGHOP!O823="KTHP",TONGHOP!O823="ThiTN"),TONGHOP!V823,""))</f>
        <v/>
      </c>
      <c r="F823" s="73" t="str">
        <f t="shared" si="24"/>
        <v/>
      </c>
      <c r="G823" s="74" t="str">
        <f>IF(TONGHOP!W823="","",IF(OR(TONGHOP!O823="KTHP",TONGHOP!O823="ThiTN"),TONGHOP!W823,""))</f>
        <v/>
      </c>
      <c r="H823" s="73" t="str">
        <f t="shared" si="25"/>
        <v/>
      </c>
    </row>
    <row r="824" spans="1:8" ht="15.95" customHeight="1">
      <c r="A824" s="72" t="str">
        <f>IF(TONGHOP!E824="","",TONGHOP!E824)</f>
        <v/>
      </c>
      <c r="B824" s="68" t="str">
        <f>IF(TONGHOP!B824="","",TONGHOP!B824)</f>
        <v/>
      </c>
      <c r="C824" s="68" t="str">
        <f>IF(TONGHOP!C824="","",TONGHOP!C824)</f>
        <v/>
      </c>
      <c r="D824" s="73" t="str">
        <f>IF(TONGHOP!Q824="","",TONGHOP!Q824)</f>
        <v/>
      </c>
      <c r="E824" s="74" t="str">
        <f>IF(TONGHOP!V824="","",IF(OR(TONGHOP!O824="KTHP",TONGHOP!O824="ThiTN"),TONGHOP!V824,""))</f>
        <v/>
      </c>
      <c r="F824" s="73" t="str">
        <f t="shared" si="24"/>
        <v/>
      </c>
      <c r="G824" s="74" t="str">
        <f>IF(TONGHOP!W824="","",IF(OR(TONGHOP!O824="KTHP",TONGHOP!O824="ThiTN"),TONGHOP!W824,""))</f>
        <v/>
      </c>
      <c r="H824" s="73" t="str">
        <f t="shared" si="25"/>
        <v/>
      </c>
    </row>
    <row r="825" spans="1:8" ht="15.95" customHeight="1">
      <c r="A825" s="72" t="str">
        <f>IF(TONGHOP!E825="","",TONGHOP!E825)</f>
        <v/>
      </c>
      <c r="B825" s="68" t="str">
        <f>IF(TONGHOP!B825="","",TONGHOP!B825)</f>
        <v/>
      </c>
      <c r="C825" s="68" t="str">
        <f>IF(TONGHOP!C825="","",TONGHOP!C825)</f>
        <v/>
      </c>
      <c r="D825" s="73" t="str">
        <f>IF(TONGHOP!Q825="","",TONGHOP!Q825)</f>
        <v/>
      </c>
      <c r="E825" s="74" t="str">
        <f>IF(TONGHOP!V825="","",IF(OR(TONGHOP!O825="KTHP",TONGHOP!O825="ThiTN"),TONGHOP!V825,""))</f>
        <v/>
      </c>
      <c r="F825" s="73" t="str">
        <f t="shared" si="24"/>
        <v/>
      </c>
      <c r="G825" s="74" t="str">
        <f>IF(TONGHOP!W825="","",IF(OR(TONGHOP!O825="KTHP",TONGHOP!O825="ThiTN"),TONGHOP!W825,""))</f>
        <v/>
      </c>
      <c r="H825" s="73" t="str">
        <f t="shared" si="25"/>
        <v/>
      </c>
    </row>
    <row r="826" spans="1:8" ht="15.95" customHeight="1">
      <c r="A826" s="72" t="str">
        <f>IF(TONGHOP!E826="","",TONGHOP!E826)</f>
        <v/>
      </c>
      <c r="B826" s="68" t="str">
        <f>IF(TONGHOP!B826="","",TONGHOP!B826)</f>
        <v/>
      </c>
      <c r="C826" s="68" t="str">
        <f>IF(TONGHOP!C826="","",TONGHOP!C826)</f>
        <v/>
      </c>
      <c r="D826" s="73" t="str">
        <f>IF(TONGHOP!Q826="","",TONGHOP!Q826)</f>
        <v/>
      </c>
      <c r="E826" s="74" t="str">
        <f>IF(TONGHOP!V826="","",IF(OR(TONGHOP!O826="KTHP",TONGHOP!O826="ThiTN"),TONGHOP!V826,""))</f>
        <v/>
      </c>
      <c r="F826" s="73" t="str">
        <f t="shared" si="24"/>
        <v/>
      </c>
      <c r="G826" s="74" t="str">
        <f>IF(TONGHOP!W826="","",IF(OR(TONGHOP!O826="KTHP",TONGHOP!O826="ThiTN"),TONGHOP!W826,""))</f>
        <v/>
      </c>
      <c r="H826" s="73" t="str">
        <f t="shared" si="25"/>
        <v/>
      </c>
    </row>
    <row r="827" spans="1:8" ht="15.95" customHeight="1">
      <c r="A827" s="72" t="str">
        <f>IF(TONGHOP!E827="","",TONGHOP!E827)</f>
        <v/>
      </c>
      <c r="B827" s="68" t="str">
        <f>IF(TONGHOP!B827="","",TONGHOP!B827)</f>
        <v/>
      </c>
      <c r="C827" s="68" t="str">
        <f>IF(TONGHOP!C827="","",TONGHOP!C827)</f>
        <v/>
      </c>
      <c r="D827" s="73" t="str">
        <f>IF(TONGHOP!Q827="","",TONGHOP!Q827)</f>
        <v/>
      </c>
      <c r="E827" s="74" t="str">
        <f>IF(TONGHOP!V827="","",IF(OR(TONGHOP!O827="KTHP",TONGHOP!O827="ThiTN"),TONGHOP!V827,""))</f>
        <v/>
      </c>
      <c r="F827" s="73" t="str">
        <f t="shared" si="24"/>
        <v/>
      </c>
      <c r="G827" s="74" t="str">
        <f>IF(TONGHOP!W827="","",IF(OR(TONGHOP!O827="KTHP",TONGHOP!O827="ThiTN"),TONGHOP!W827,""))</f>
        <v/>
      </c>
      <c r="H827" s="73" t="str">
        <f t="shared" si="25"/>
        <v/>
      </c>
    </row>
    <row r="828" spans="1:8" ht="15.95" customHeight="1">
      <c r="A828" s="72" t="str">
        <f>IF(TONGHOP!E828="","",TONGHOP!E828)</f>
        <v/>
      </c>
      <c r="B828" s="68" t="str">
        <f>IF(TONGHOP!B828="","",TONGHOP!B828)</f>
        <v/>
      </c>
      <c r="C828" s="68" t="str">
        <f>IF(TONGHOP!C828="","",TONGHOP!C828)</f>
        <v/>
      </c>
      <c r="D828" s="73" t="str">
        <f>IF(TONGHOP!Q828="","",TONGHOP!Q828)</f>
        <v/>
      </c>
      <c r="E828" s="74" t="str">
        <f>IF(TONGHOP!V828="","",IF(OR(TONGHOP!O828="KTHP",TONGHOP!O828="ThiTN"),TONGHOP!V828,""))</f>
        <v/>
      </c>
      <c r="F828" s="73" t="str">
        <f t="shared" si="24"/>
        <v/>
      </c>
      <c r="G828" s="74" t="str">
        <f>IF(TONGHOP!W828="","",IF(OR(TONGHOP!O828="KTHP",TONGHOP!O828="ThiTN"),TONGHOP!W828,""))</f>
        <v/>
      </c>
      <c r="H828" s="73" t="str">
        <f t="shared" si="25"/>
        <v/>
      </c>
    </row>
    <row r="829" spans="1:8" ht="15.95" customHeight="1">
      <c r="A829" s="72" t="str">
        <f>IF(TONGHOP!E829="","",TONGHOP!E829)</f>
        <v/>
      </c>
      <c r="B829" s="68" t="str">
        <f>IF(TONGHOP!B829="","",TONGHOP!B829)</f>
        <v/>
      </c>
      <c r="C829" s="68" t="str">
        <f>IF(TONGHOP!C829="","",TONGHOP!C829)</f>
        <v/>
      </c>
      <c r="D829" s="73" t="str">
        <f>IF(TONGHOP!Q829="","",TONGHOP!Q829)</f>
        <v/>
      </c>
      <c r="E829" s="74" t="str">
        <f>IF(TONGHOP!V829="","",IF(OR(TONGHOP!O829="KTHP",TONGHOP!O829="ThiTN"),TONGHOP!V829,""))</f>
        <v/>
      </c>
      <c r="F829" s="73" t="str">
        <f t="shared" si="24"/>
        <v/>
      </c>
      <c r="G829" s="74" t="str">
        <f>IF(TONGHOP!W829="","",IF(OR(TONGHOP!O829="KTHP",TONGHOP!O829="ThiTN"),TONGHOP!W829,""))</f>
        <v/>
      </c>
      <c r="H829" s="73" t="str">
        <f t="shared" si="25"/>
        <v/>
      </c>
    </row>
    <row r="830" spans="1:8" ht="15.95" customHeight="1">
      <c r="A830" s="72" t="str">
        <f>IF(TONGHOP!E830="","",TONGHOP!E830)</f>
        <v/>
      </c>
      <c r="B830" s="68" t="str">
        <f>IF(TONGHOP!B830="","",TONGHOP!B830)</f>
        <v/>
      </c>
      <c r="C830" s="68" t="str">
        <f>IF(TONGHOP!C830="","",TONGHOP!C830)</f>
        <v/>
      </c>
      <c r="D830" s="73" t="str">
        <f>IF(TONGHOP!Q830="","",TONGHOP!Q830)</f>
        <v/>
      </c>
      <c r="E830" s="74" t="str">
        <f>IF(TONGHOP!V830="","",IF(OR(TONGHOP!O830="KTHP",TONGHOP!O830="ThiTN"),TONGHOP!V830,""))</f>
        <v/>
      </c>
      <c r="F830" s="73" t="str">
        <f t="shared" si="24"/>
        <v/>
      </c>
      <c r="G830" s="74" t="str">
        <f>IF(TONGHOP!W830="","",IF(OR(TONGHOP!O830="KTHP",TONGHOP!O830="ThiTN"),TONGHOP!W830,""))</f>
        <v/>
      </c>
      <c r="H830" s="73" t="str">
        <f t="shared" si="25"/>
        <v/>
      </c>
    </row>
    <row r="831" spans="1:8" ht="15.95" customHeight="1">
      <c r="A831" s="72" t="str">
        <f>IF(TONGHOP!E831="","",TONGHOP!E831)</f>
        <v/>
      </c>
      <c r="B831" s="68" t="str">
        <f>IF(TONGHOP!B831="","",TONGHOP!B831)</f>
        <v/>
      </c>
      <c r="C831" s="68" t="str">
        <f>IF(TONGHOP!C831="","",TONGHOP!C831)</f>
        <v/>
      </c>
      <c r="D831" s="73" t="str">
        <f>IF(TONGHOP!Q831="","",TONGHOP!Q831)</f>
        <v/>
      </c>
      <c r="E831" s="74" t="str">
        <f>IF(TONGHOP!V831="","",IF(OR(TONGHOP!O831="KTHP",TONGHOP!O831="ThiTN"),TONGHOP!V831,""))</f>
        <v/>
      </c>
      <c r="F831" s="73" t="str">
        <f t="shared" si="24"/>
        <v/>
      </c>
      <c r="G831" s="74" t="str">
        <f>IF(TONGHOP!W831="","",IF(OR(TONGHOP!O831="KTHP",TONGHOP!O831="ThiTN"),TONGHOP!W831,""))</f>
        <v/>
      </c>
      <c r="H831" s="73" t="str">
        <f t="shared" si="25"/>
        <v/>
      </c>
    </row>
    <row r="832" spans="1:8" ht="15.95" customHeight="1">
      <c r="A832" s="72" t="str">
        <f>IF(TONGHOP!E832="","",TONGHOP!E832)</f>
        <v/>
      </c>
      <c r="B832" s="68" t="str">
        <f>IF(TONGHOP!B832="","",TONGHOP!B832)</f>
        <v/>
      </c>
      <c r="C832" s="68" t="str">
        <f>IF(TONGHOP!C832="","",TONGHOP!C832)</f>
        <v/>
      </c>
      <c r="D832" s="73" t="str">
        <f>IF(TONGHOP!Q832="","",TONGHOP!Q832)</f>
        <v/>
      </c>
      <c r="E832" s="74" t="str">
        <f>IF(TONGHOP!V832="","",IF(OR(TONGHOP!O832="KTHP",TONGHOP!O832="ThiTN"),TONGHOP!V832,""))</f>
        <v/>
      </c>
      <c r="F832" s="73" t="str">
        <f t="shared" si="24"/>
        <v/>
      </c>
      <c r="G832" s="74" t="str">
        <f>IF(TONGHOP!W832="","",IF(OR(TONGHOP!O832="KTHP",TONGHOP!O832="ThiTN"),TONGHOP!W832,""))</f>
        <v/>
      </c>
      <c r="H832" s="73" t="str">
        <f t="shared" si="25"/>
        <v/>
      </c>
    </row>
    <row r="833" spans="1:8" ht="15.95" customHeight="1">
      <c r="A833" s="72" t="str">
        <f>IF(TONGHOP!E833="","",TONGHOP!E833)</f>
        <v/>
      </c>
      <c r="B833" s="68" t="str">
        <f>IF(TONGHOP!B833="","",TONGHOP!B833)</f>
        <v/>
      </c>
      <c r="C833" s="68" t="str">
        <f>IF(TONGHOP!C833="","",TONGHOP!C833)</f>
        <v/>
      </c>
      <c r="D833" s="73" t="str">
        <f>IF(TONGHOP!Q833="","",TONGHOP!Q833)</f>
        <v/>
      </c>
      <c r="E833" s="74" t="str">
        <f>IF(TONGHOP!V833="","",IF(OR(TONGHOP!O833="KTHP",TONGHOP!O833="ThiTN"),TONGHOP!V833,""))</f>
        <v/>
      </c>
      <c r="F833" s="73" t="str">
        <f t="shared" si="24"/>
        <v/>
      </c>
      <c r="G833" s="74" t="str">
        <f>IF(TONGHOP!W833="","",IF(OR(TONGHOP!O833="KTHP",TONGHOP!O833="ThiTN"),TONGHOP!W833,""))</f>
        <v/>
      </c>
      <c r="H833" s="73" t="str">
        <f t="shared" si="25"/>
        <v/>
      </c>
    </row>
    <row r="834" spans="1:8" ht="15.95" customHeight="1">
      <c r="A834" s="72" t="str">
        <f>IF(TONGHOP!E834="","",TONGHOP!E834)</f>
        <v/>
      </c>
      <c r="B834" s="68" t="str">
        <f>IF(TONGHOP!B834="","",TONGHOP!B834)</f>
        <v/>
      </c>
      <c r="C834" s="68" t="str">
        <f>IF(TONGHOP!C834="","",TONGHOP!C834)</f>
        <v/>
      </c>
      <c r="D834" s="73" t="str">
        <f>IF(TONGHOP!Q834="","",TONGHOP!Q834)</f>
        <v/>
      </c>
      <c r="E834" s="74" t="str">
        <f>IF(TONGHOP!V834="","",IF(OR(TONGHOP!O834="KTHP",TONGHOP!O834="ThiTN"),TONGHOP!V834,""))</f>
        <v/>
      </c>
      <c r="F834" s="73" t="str">
        <f t="shared" si="24"/>
        <v/>
      </c>
      <c r="G834" s="74" t="str">
        <f>IF(TONGHOP!W834="","",IF(OR(TONGHOP!O834="KTHP",TONGHOP!O834="ThiTN"),TONGHOP!W834,""))</f>
        <v/>
      </c>
      <c r="H834" s="73" t="str">
        <f t="shared" si="25"/>
        <v/>
      </c>
    </row>
    <row r="835" spans="1:8" ht="15.95" customHeight="1">
      <c r="A835" s="72" t="str">
        <f>IF(TONGHOP!E835="","",TONGHOP!E835)</f>
        <v/>
      </c>
      <c r="B835" s="68" t="str">
        <f>IF(TONGHOP!B835="","",TONGHOP!B835)</f>
        <v/>
      </c>
      <c r="C835" s="68" t="str">
        <f>IF(TONGHOP!C835="","",TONGHOP!C835)</f>
        <v/>
      </c>
      <c r="D835" s="73" t="str">
        <f>IF(TONGHOP!Q835="","",TONGHOP!Q835)</f>
        <v/>
      </c>
      <c r="E835" s="74" t="str">
        <f>IF(TONGHOP!V835="","",IF(OR(TONGHOP!O835="KTHP",TONGHOP!O835="ThiTN"),TONGHOP!V835,""))</f>
        <v/>
      </c>
      <c r="F835" s="73" t="str">
        <f t="shared" ref="F835:F898" si="26">IF(E835="","",IF(D835&gt;150,2.5,IF(D835&gt;120,2,IF(D835&gt;90,1.6,1.2))))</f>
        <v/>
      </c>
      <c r="G835" s="74" t="str">
        <f>IF(TONGHOP!W835="","",IF(OR(TONGHOP!O835="KTHP",TONGHOP!O835="ThiTN"),TONGHOP!W835,""))</f>
        <v/>
      </c>
      <c r="H835" s="73" t="str">
        <f t="shared" ref="H835:H898" si="27">IF(G835="","",IF(D835&gt;150,2.5,IF(D835&gt;120,2,IF(D835&gt;90,1.6,1.2))))</f>
        <v/>
      </c>
    </row>
    <row r="836" spans="1:8" ht="15.95" customHeight="1">
      <c r="A836" s="72" t="str">
        <f>IF(TONGHOP!E836="","",TONGHOP!E836)</f>
        <v/>
      </c>
      <c r="B836" s="68" t="str">
        <f>IF(TONGHOP!B836="","",TONGHOP!B836)</f>
        <v/>
      </c>
      <c r="C836" s="68" t="str">
        <f>IF(TONGHOP!C836="","",TONGHOP!C836)</f>
        <v/>
      </c>
      <c r="D836" s="73" t="str">
        <f>IF(TONGHOP!Q836="","",TONGHOP!Q836)</f>
        <v/>
      </c>
      <c r="E836" s="74" t="str">
        <f>IF(TONGHOP!V836="","",IF(OR(TONGHOP!O836="KTHP",TONGHOP!O836="ThiTN"),TONGHOP!V836,""))</f>
        <v/>
      </c>
      <c r="F836" s="73" t="str">
        <f t="shared" si="26"/>
        <v/>
      </c>
      <c r="G836" s="74" t="str">
        <f>IF(TONGHOP!W836="","",IF(OR(TONGHOP!O836="KTHP",TONGHOP!O836="ThiTN"),TONGHOP!W836,""))</f>
        <v/>
      </c>
      <c r="H836" s="73" t="str">
        <f t="shared" si="27"/>
        <v/>
      </c>
    </row>
    <row r="837" spans="1:8" ht="15.95" customHeight="1">
      <c r="A837" s="72" t="str">
        <f>IF(TONGHOP!E837="","",TONGHOP!E837)</f>
        <v/>
      </c>
      <c r="B837" s="68" t="str">
        <f>IF(TONGHOP!B837="","",TONGHOP!B837)</f>
        <v/>
      </c>
      <c r="C837" s="68" t="str">
        <f>IF(TONGHOP!C837="","",TONGHOP!C837)</f>
        <v/>
      </c>
      <c r="D837" s="73" t="str">
        <f>IF(TONGHOP!Q837="","",TONGHOP!Q837)</f>
        <v/>
      </c>
      <c r="E837" s="74" t="str">
        <f>IF(TONGHOP!V837="","",IF(OR(TONGHOP!O837="KTHP",TONGHOP!O837="ThiTN"),TONGHOP!V837,""))</f>
        <v/>
      </c>
      <c r="F837" s="73" t="str">
        <f t="shared" si="26"/>
        <v/>
      </c>
      <c r="G837" s="74" t="str">
        <f>IF(TONGHOP!W837="","",IF(OR(TONGHOP!O837="KTHP",TONGHOP!O837="ThiTN"),TONGHOP!W837,""))</f>
        <v/>
      </c>
      <c r="H837" s="73" t="str">
        <f t="shared" si="27"/>
        <v/>
      </c>
    </row>
    <row r="838" spans="1:8" ht="15.95" customHeight="1">
      <c r="A838" s="72" t="str">
        <f>IF(TONGHOP!E838="","",TONGHOP!E838)</f>
        <v/>
      </c>
      <c r="B838" s="68" t="str">
        <f>IF(TONGHOP!B838="","",TONGHOP!B838)</f>
        <v/>
      </c>
      <c r="C838" s="68" t="str">
        <f>IF(TONGHOP!C838="","",TONGHOP!C838)</f>
        <v/>
      </c>
      <c r="D838" s="73" t="str">
        <f>IF(TONGHOP!Q838="","",TONGHOP!Q838)</f>
        <v/>
      </c>
      <c r="E838" s="74" t="str">
        <f>IF(TONGHOP!V838="","",IF(OR(TONGHOP!O838="KTHP",TONGHOP!O838="ThiTN"),TONGHOP!V838,""))</f>
        <v/>
      </c>
      <c r="F838" s="73" t="str">
        <f t="shared" si="26"/>
        <v/>
      </c>
      <c r="G838" s="74" t="str">
        <f>IF(TONGHOP!W838="","",IF(OR(TONGHOP!O838="KTHP",TONGHOP!O838="ThiTN"),TONGHOP!W838,""))</f>
        <v/>
      </c>
      <c r="H838" s="73" t="str">
        <f t="shared" si="27"/>
        <v/>
      </c>
    </row>
    <row r="839" spans="1:8" ht="15.95" customHeight="1">
      <c r="A839" s="72" t="str">
        <f>IF(TONGHOP!E839="","",TONGHOP!E839)</f>
        <v/>
      </c>
      <c r="B839" s="68" t="str">
        <f>IF(TONGHOP!B839="","",TONGHOP!B839)</f>
        <v/>
      </c>
      <c r="C839" s="68" t="str">
        <f>IF(TONGHOP!C839="","",TONGHOP!C839)</f>
        <v/>
      </c>
      <c r="D839" s="73" t="str">
        <f>IF(TONGHOP!Q839="","",TONGHOP!Q839)</f>
        <v/>
      </c>
      <c r="E839" s="74" t="str">
        <f>IF(TONGHOP!V839="","",IF(OR(TONGHOP!O839="KTHP",TONGHOP!O839="ThiTN"),TONGHOP!V839,""))</f>
        <v/>
      </c>
      <c r="F839" s="73" t="str">
        <f t="shared" si="26"/>
        <v/>
      </c>
      <c r="G839" s="74" t="str">
        <f>IF(TONGHOP!W839="","",IF(OR(TONGHOP!O839="KTHP",TONGHOP!O839="ThiTN"),TONGHOP!W839,""))</f>
        <v/>
      </c>
      <c r="H839" s="73" t="str">
        <f t="shared" si="27"/>
        <v/>
      </c>
    </row>
    <row r="840" spans="1:8" ht="15.95" customHeight="1">
      <c r="A840" s="72" t="str">
        <f>IF(TONGHOP!E840="","",TONGHOP!E840)</f>
        <v/>
      </c>
      <c r="B840" s="68" t="str">
        <f>IF(TONGHOP!B840="","",TONGHOP!B840)</f>
        <v/>
      </c>
      <c r="C840" s="68" t="str">
        <f>IF(TONGHOP!C840="","",TONGHOP!C840)</f>
        <v/>
      </c>
      <c r="D840" s="73" t="str">
        <f>IF(TONGHOP!Q840="","",TONGHOP!Q840)</f>
        <v/>
      </c>
      <c r="E840" s="74" t="str">
        <f>IF(TONGHOP!V840="","",IF(OR(TONGHOP!O840="KTHP",TONGHOP!O840="ThiTN"),TONGHOP!V840,""))</f>
        <v/>
      </c>
      <c r="F840" s="73" t="str">
        <f t="shared" si="26"/>
        <v/>
      </c>
      <c r="G840" s="74" t="str">
        <f>IF(TONGHOP!W840="","",IF(OR(TONGHOP!O840="KTHP",TONGHOP!O840="ThiTN"),TONGHOP!W840,""))</f>
        <v/>
      </c>
      <c r="H840" s="73" t="str">
        <f t="shared" si="27"/>
        <v/>
      </c>
    </row>
    <row r="841" spans="1:8" ht="15.95" customHeight="1">
      <c r="A841" s="72" t="str">
        <f>IF(TONGHOP!E841="","",TONGHOP!E841)</f>
        <v/>
      </c>
      <c r="B841" s="68" t="str">
        <f>IF(TONGHOP!B841="","",TONGHOP!B841)</f>
        <v/>
      </c>
      <c r="C841" s="68" t="str">
        <f>IF(TONGHOP!C841="","",TONGHOP!C841)</f>
        <v/>
      </c>
      <c r="D841" s="73" t="str">
        <f>IF(TONGHOP!Q841="","",TONGHOP!Q841)</f>
        <v/>
      </c>
      <c r="E841" s="74" t="str">
        <f>IF(TONGHOP!V841="","",IF(OR(TONGHOP!O841="KTHP",TONGHOP!O841="ThiTN"),TONGHOP!V841,""))</f>
        <v/>
      </c>
      <c r="F841" s="73" t="str">
        <f t="shared" si="26"/>
        <v/>
      </c>
      <c r="G841" s="74" t="str">
        <f>IF(TONGHOP!W841="","",IF(OR(TONGHOP!O841="KTHP",TONGHOP!O841="ThiTN"),TONGHOP!W841,""))</f>
        <v/>
      </c>
      <c r="H841" s="73" t="str">
        <f t="shared" si="27"/>
        <v/>
      </c>
    </row>
    <row r="842" spans="1:8" ht="15.95" customHeight="1">
      <c r="A842" s="72" t="str">
        <f>IF(TONGHOP!E842="","",TONGHOP!E842)</f>
        <v/>
      </c>
      <c r="B842" s="68" t="str">
        <f>IF(TONGHOP!B842="","",TONGHOP!B842)</f>
        <v/>
      </c>
      <c r="C842" s="68" t="str">
        <f>IF(TONGHOP!C842="","",TONGHOP!C842)</f>
        <v/>
      </c>
      <c r="D842" s="73" t="str">
        <f>IF(TONGHOP!Q842="","",TONGHOP!Q842)</f>
        <v/>
      </c>
      <c r="E842" s="74" t="str">
        <f>IF(TONGHOP!V842="","",IF(OR(TONGHOP!O842="KTHP",TONGHOP!O842="ThiTN"),TONGHOP!V842,""))</f>
        <v/>
      </c>
      <c r="F842" s="73" t="str">
        <f t="shared" si="26"/>
        <v/>
      </c>
      <c r="G842" s="74" t="str">
        <f>IF(TONGHOP!W842="","",IF(OR(TONGHOP!O842="KTHP",TONGHOP!O842="ThiTN"),TONGHOP!W842,""))</f>
        <v/>
      </c>
      <c r="H842" s="73" t="str">
        <f t="shared" si="27"/>
        <v/>
      </c>
    </row>
    <row r="843" spans="1:8" ht="15.95" customHeight="1">
      <c r="A843" s="72" t="str">
        <f>IF(TONGHOP!E843="","",TONGHOP!E843)</f>
        <v/>
      </c>
      <c r="B843" s="68" t="str">
        <f>IF(TONGHOP!B843="","",TONGHOP!B843)</f>
        <v/>
      </c>
      <c r="C843" s="68" t="str">
        <f>IF(TONGHOP!C843="","",TONGHOP!C843)</f>
        <v/>
      </c>
      <c r="D843" s="73" t="str">
        <f>IF(TONGHOP!Q843="","",TONGHOP!Q843)</f>
        <v/>
      </c>
      <c r="E843" s="74" t="str">
        <f>IF(TONGHOP!V843="","",IF(OR(TONGHOP!O843="KTHP",TONGHOP!O843="ThiTN"),TONGHOP!V843,""))</f>
        <v/>
      </c>
      <c r="F843" s="73" t="str">
        <f t="shared" si="26"/>
        <v/>
      </c>
      <c r="G843" s="74" t="str">
        <f>IF(TONGHOP!W843="","",IF(OR(TONGHOP!O843="KTHP",TONGHOP!O843="ThiTN"),TONGHOP!W843,""))</f>
        <v/>
      </c>
      <c r="H843" s="73" t="str">
        <f t="shared" si="27"/>
        <v/>
      </c>
    </row>
    <row r="844" spans="1:8" ht="15.95" customHeight="1">
      <c r="A844" s="72" t="str">
        <f>IF(TONGHOP!E844="","",TONGHOP!E844)</f>
        <v/>
      </c>
      <c r="B844" s="68" t="str">
        <f>IF(TONGHOP!B844="","",TONGHOP!B844)</f>
        <v/>
      </c>
      <c r="C844" s="68" t="str">
        <f>IF(TONGHOP!C844="","",TONGHOP!C844)</f>
        <v/>
      </c>
      <c r="D844" s="73" t="str">
        <f>IF(TONGHOP!Q844="","",TONGHOP!Q844)</f>
        <v/>
      </c>
      <c r="E844" s="74" t="str">
        <f>IF(TONGHOP!V844="","",IF(OR(TONGHOP!O844="KTHP",TONGHOP!O844="ThiTN"),TONGHOP!V844,""))</f>
        <v/>
      </c>
      <c r="F844" s="73" t="str">
        <f t="shared" si="26"/>
        <v/>
      </c>
      <c r="G844" s="74" t="str">
        <f>IF(TONGHOP!W844="","",IF(OR(TONGHOP!O844="KTHP",TONGHOP!O844="ThiTN"),TONGHOP!W844,""))</f>
        <v/>
      </c>
      <c r="H844" s="73" t="str">
        <f t="shared" si="27"/>
        <v/>
      </c>
    </row>
    <row r="845" spans="1:8" ht="15.95" customHeight="1">
      <c r="A845" s="72" t="str">
        <f>IF(TONGHOP!E845="","",TONGHOP!E845)</f>
        <v/>
      </c>
      <c r="B845" s="68" t="str">
        <f>IF(TONGHOP!B845="","",TONGHOP!B845)</f>
        <v/>
      </c>
      <c r="C845" s="68" t="str">
        <f>IF(TONGHOP!C845="","",TONGHOP!C845)</f>
        <v/>
      </c>
      <c r="D845" s="73" t="str">
        <f>IF(TONGHOP!Q845="","",TONGHOP!Q845)</f>
        <v/>
      </c>
      <c r="E845" s="74" t="str">
        <f>IF(TONGHOP!V845="","",IF(OR(TONGHOP!O845="KTHP",TONGHOP!O845="ThiTN"),TONGHOP!V845,""))</f>
        <v/>
      </c>
      <c r="F845" s="73" t="str">
        <f t="shared" si="26"/>
        <v/>
      </c>
      <c r="G845" s="74" t="str">
        <f>IF(TONGHOP!W845="","",IF(OR(TONGHOP!O845="KTHP",TONGHOP!O845="ThiTN"),TONGHOP!W845,""))</f>
        <v/>
      </c>
      <c r="H845" s="73" t="str">
        <f t="shared" si="27"/>
        <v/>
      </c>
    </row>
    <row r="846" spans="1:8" ht="15.95" customHeight="1">
      <c r="A846" s="72" t="str">
        <f>IF(TONGHOP!E846="","",TONGHOP!E846)</f>
        <v/>
      </c>
      <c r="B846" s="68" t="str">
        <f>IF(TONGHOP!B846="","",TONGHOP!B846)</f>
        <v/>
      </c>
      <c r="C846" s="68" t="str">
        <f>IF(TONGHOP!C846="","",TONGHOP!C846)</f>
        <v/>
      </c>
      <c r="D846" s="73" t="str">
        <f>IF(TONGHOP!Q846="","",TONGHOP!Q846)</f>
        <v/>
      </c>
      <c r="E846" s="74" t="str">
        <f>IF(TONGHOP!V846="","",IF(OR(TONGHOP!O846="KTHP",TONGHOP!O846="ThiTN"),TONGHOP!V846,""))</f>
        <v/>
      </c>
      <c r="F846" s="73" t="str">
        <f t="shared" si="26"/>
        <v/>
      </c>
      <c r="G846" s="74" t="str">
        <f>IF(TONGHOP!W846="","",IF(OR(TONGHOP!O846="KTHP",TONGHOP!O846="ThiTN"),TONGHOP!W846,""))</f>
        <v/>
      </c>
      <c r="H846" s="73" t="str">
        <f t="shared" si="27"/>
        <v/>
      </c>
    </row>
    <row r="847" spans="1:8" ht="15.95" customHeight="1">
      <c r="A847" s="72" t="str">
        <f>IF(TONGHOP!E847="","",TONGHOP!E847)</f>
        <v/>
      </c>
      <c r="B847" s="68" t="str">
        <f>IF(TONGHOP!B847="","",TONGHOP!B847)</f>
        <v/>
      </c>
      <c r="C847" s="68" t="str">
        <f>IF(TONGHOP!C847="","",TONGHOP!C847)</f>
        <v/>
      </c>
      <c r="D847" s="73" t="str">
        <f>IF(TONGHOP!Q847="","",TONGHOP!Q847)</f>
        <v/>
      </c>
      <c r="E847" s="74" t="str">
        <f>IF(TONGHOP!V847="","",IF(OR(TONGHOP!O847="KTHP",TONGHOP!O847="ThiTN"),TONGHOP!V847,""))</f>
        <v/>
      </c>
      <c r="F847" s="73" t="str">
        <f t="shared" si="26"/>
        <v/>
      </c>
      <c r="G847" s="74" t="str">
        <f>IF(TONGHOP!W847="","",IF(OR(TONGHOP!O847="KTHP",TONGHOP!O847="ThiTN"),TONGHOP!W847,""))</f>
        <v/>
      </c>
      <c r="H847" s="73" t="str">
        <f t="shared" si="27"/>
        <v/>
      </c>
    </row>
    <row r="848" spans="1:8" ht="15.95" customHeight="1">
      <c r="A848" s="72" t="str">
        <f>IF(TONGHOP!E848="","",TONGHOP!E848)</f>
        <v/>
      </c>
      <c r="B848" s="68" t="str">
        <f>IF(TONGHOP!B848="","",TONGHOP!B848)</f>
        <v/>
      </c>
      <c r="C848" s="68" t="str">
        <f>IF(TONGHOP!C848="","",TONGHOP!C848)</f>
        <v/>
      </c>
      <c r="D848" s="73" t="str">
        <f>IF(TONGHOP!Q848="","",TONGHOP!Q848)</f>
        <v/>
      </c>
      <c r="E848" s="74" t="str">
        <f>IF(TONGHOP!V848="","",IF(OR(TONGHOP!O848="KTHP",TONGHOP!O848="ThiTN"),TONGHOP!V848,""))</f>
        <v/>
      </c>
      <c r="F848" s="73" t="str">
        <f t="shared" si="26"/>
        <v/>
      </c>
      <c r="G848" s="74" t="str">
        <f>IF(TONGHOP!W848="","",IF(OR(TONGHOP!O848="KTHP",TONGHOP!O848="ThiTN"),TONGHOP!W848,""))</f>
        <v/>
      </c>
      <c r="H848" s="73" t="str">
        <f t="shared" si="27"/>
        <v/>
      </c>
    </row>
    <row r="849" spans="1:8" ht="15.95" customHeight="1">
      <c r="A849" s="72" t="str">
        <f>IF(TONGHOP!E849="","",TONGHOP!E849)</f>
        <v/>
      </c>
      <c r="B849" s="68" t="str">
        <f>IF(TONGHOP!B849="","",TONGHOP!B849)</f>
        <v/>
      </c>
      <c r="C849" s="68" t="str">
        <f>IF(TONGHOP!C849="","",TONGHOP!C849)</f>
        <v/>
      </c>
      <c r="D849" s="73" t="str">
        <f>IF(TONGHOP!Q849="","",TONGHOP!Q849)</f>
        <v/>
      </c>
      <c r="E849" s="74" t="str">
        <f>IF(TONGHOP!V849="","",IF(OR(TONGHOP!O849="KTHP",TONGHOP!O849="ThiTN"),TONGHOP!V849,""))</f>
        <v/>
      </c>
      <c r="F849" s="73" t="str">
        <f t="shared" si="26"/>
        <v/>
      </c>
      <c r="G849" s="74" t="str">
        <f>IF(TONGHOP!W849="","",IF(OR(TONGHOP!O849="KTHP",TONGHOP!O849="ThiTN"),TONGHOP!W849,""))</f>
        <v/>
      </c>
      <c r="H849" s="73" t="str">
        <f t="shared" si="27"/>
        <v/>
      </c>
    </row>
    <row r="850" spans="1:8" ht="15.95" customHeight="1">
      <c r="A850" s="72" t="str">
        <f>IF(TONGHOP!E850="","",TONGHOP!E850)</f>
        <v/>
      </c>
      <c r="B850" s="68" t="str">
        <f>IF(TONGHOP!B850="","",TONGHOP!B850)</f>
        <v/>
      </c>
      <c r="C850" s="68" t="str">
        <f>IF(TONGHOP!C850="","",TONGHOP!C850)</f>
        <v/>
      </c>
      <c r="D850" s="73" t="str">
        <f>IF(TONGHOP!Q850="","",TONGHOP!Q850)</f>
        <v/>
      </c>
      <c r="E850" s="74" t="str">
        <f>IF(TONGHOP!V850="","",IF(OR(TONGHOP!O850="KTHP",TONGHOP!O850="ThiTN"),TONGHOP!V850,""))</f>
        <v/>
      </c>
      <c r="F850" s="73" t="str">
        <f t="shared" si="26"/>
        <v/>
      </c>
      <c r="G850" s="74" t="str">
        <f>IF(TONGHOP!W850="","",IF(OR(TONGHOP!O850="KTHP",TONGHOP!O850="ThiTN"),TONGHOP!W850,""))</f>
        <v/>
      </c>
      <c r="H850" s="73" t="str">
        <f t="shared" si="27"/>
        <v/>
      </c>
    </row>
    <row r="851" spans="1:8" ht="15.95" customHeight="1">
      <c r="A851" s="72" t="str">
        <f>IF(TONGHOP!E851="","",TONGHOP!E851)</f>
        <v/>
      </c>
      <c r="B851" s="68" t="str">
        <f>IF(TONGHOP!B851="","",TONGHOP!B851)</f>
        <v/>
      </c>
      <c r="C851" s="68" t="str">
        <f>IF(TONGHOP!C851="","",TONGHOP!C851)</f>
        <v/>
      </c>
      <c r="D851" s="73" t="str">
        <f>IF(TONGHOP!Q851="","",TONGHOP!Q851)</f>
        <v/>
      </c>
      <c r="E851" s="74" t="str">
        <f>IF(TONGHOP!V851="","",IF(OR(TONGHOP!O851="KTHP",TONGHOP!O851="ThiTN"),TONGHOP!V851,""))</f>
        <v/>
      </c>
      <c r="F851" s="73" t="str">
        <f t="shared" si="26"/>
        <v/>
      </c>
      <c r="G851" s="74" t="str">
        <f>IF(TONGHOP!W851="","",IF(OR(TONGHOP!O851="KTHP",TONGHOP!O851="ThiTN"),TONGHOP!W851,""))</f>
        <v/>
      </c>
      <c r="H851" s="73" t="str">
        <f t="shared" si="27"/>
        <v/>
      </c>
    </row>
    <row r="852" spans="1:8" ht="15.95" customHeight="1">
      <c r="A852" s="72" t="str">
        <f>IF(TONGHOP!E852="","",TONGHOP!E852)</f>
        <v/>
      </c>
      <c r="B852" s="68" t="str">
        <f>IF(TONGHOP!B852="","",TONGHOP!B852)</f>
        <v/>
      </c>
      <c r="C852" s="68" t="str">
        <f>IF(TONGHOP!C852="","",TONGHOP!C852)</f>
        <v/>
      </c>
      <c r="D852" s="73" t="str">
        <f>IF(TONGHOP!Q852="","",TONGHOP!Q852)</f>
        <v/>
      </c>
      <c r="E852" s="74" t="str">
        <f>IF(TONGHOP!V852="","",IF(OR(TONGHOP!O852="KTHP",TONGHOP!O852="ThiTN"),TONGHOP!V852,""))</f>
        <v/>
      </c>
      <c r="F852" s="73" t="str">
        <f t="shared" si="26"/>
        <v/>
      </c>
      <c r="G852" s="74" t="str">
        <f>IF(TONGHOP!W852="","",IF(OR(TONGHOP!O852="KTHP",TONGHOP!O852="ThiTN"),TONGHOP!W852,""))</f>
        <v/>
      </c>
      <c r="H852" s="73" t="str">
        <f t="shared" si="27"/>
        <v/>
      </c>
    </row>
    <row r="853" spans="1:8" ht="15.95" customHeight="1">
      <c r="A853" s="72" t="str">
        <f>IF(TONGHOP!E853="","",TONGHOP!E853)</f>
        <v/>
      </c>
      <c r="B853" s="68" t="str">
        <f>IF(TONGHOP!B853="","",TONGHOP!B853)</f>
        <v/>
      </c>
      <c r="C853" s="68" t="str">
        <f>IF(TONGHOP!C853="","",TONGHOP!C853)</f>
        <v/>
      </c>
      <c r="D853" s="73" t="str">
        <f>IF(TONGHOP!Q853="","",TONGHOP!Q853)</f>
        <v/>
      </c>
      <c r="E853" s="74" t="str">
        <f>IF(TONGHOP!V853="","",IF(OR(TONGHOP!O853="KTHP",TONGHOP!O853="ThiTN"),TONGHOP!V853,""))</f>
        <v/>
      </c>
      <c r="F853" s="73" t="str">
        <f t="shared" si="26"/>
        <v/>
      </c>
      <c r="G853" s="74" t="str">
        <f>IF(TONGHOP!W853="","",IF(OR(TONGHOP!O853="KTHP",TONGHOP!O853="ThiTN"),TONGHOP!W853,""))</f>
        <v/>
      </c>
      <c r="H853" s="73" t="str">
        <f t="shared" si="27"/>
        <v/>
      </c>
    </row>
    <row r="854" spans="1:8" ht="15.95" customHeight="1">
      <c r="A854" s="72" t="str">
        <f>IF(TONGHOP!E854="","",TONGHOP!E854)</f>
        <v/>
      </c>
      <c r="B854" s="68" t="str">
        <f>IF(TONGHOP!B854="","",TONGHOP!B854)</f>
        <v/>
      </c>
      <c r="C854" s="68" t="str">
        <f>IF(TONGHOP!C854="","",TONGHOP!C854)</f>
        <v/>
      </c>
      <c r="D854" s="73" t="str">
        <f>IF(TONGHOP!Q854="","",TONGHOP!Q854)</f>
        <v/>
      </c>
      <c r="E854" s="74" t="str">
        <f>IF(TONGHOP!V854="","",IF(OR(TONGHOP!O854="KTHP",TONGHOP!O854="ThiTN"),TONGHOP!V854,""))</f>
        <v/>
      </c>
      <c r="F854" s="73" t="str">
        <f t="shared" si="26"/>
        <v/>
      </c>
      <c r="G854" s="74" t="str">
        <f>IF(TONGHOP!W854="","",IF(OR(TONGHOP!O854="KTHP",TONGHOP!O854="ThiTN"),TONGHOP!W854,""))</f>
        <v/>
      </c>
      <c r="H854" s="73" t="str">
        <f t="shared" si="27"/>
        <v/>
      </c>
    </row>
    <row r="855" spans="1:8" ht="15.95" customHeight="1">
      <c r="A855" s="72" t="str">
        <f>IF(TONGHOP!E855="","",TONGHOP!E855)</f>
        <v/>
      </c>
      <c r="B855" s="68" t="str">
        <f>IF(TONGHOP!B855="","",TONGHOP!B855)</f>
        <v/>
      </c>
      <c r="C855" s="68" t="str">
        <f>IF(TONGHOP!C855="","",TONGHOP!C855)</f>
        <v/>
      </c>
      <c r="D855" s="73" t="str">
        <f>IF(TONGHOP!Q855="","",TONGHOP!Q855)</f>
        <v/>
      </c>
      <c r="E855" s="74" t="str">
        <f>IF(TONGHOP!V855="","",IF(OR(TONGHOP!O855="KTHP",TONGHOP!O855="ThiTN"),TONGHOP!V855,""))</f>
        <v/>
      </c>
      <c r="F855" s="73" t="str">
        <f t="shared" si="26"/>
        <v/>
      </c>
      <c r="G855" s="74" t="str">
        <f>IF(TONGHOP!W855="","",IF(OR(TONGHOP!O855="KTHP",TONGHOP!O855="ThiTN"),TONGHOP!W855,""))</f>
        <v/>
      </c>
      <c r="H855" s="73" t="str">
        <f t="shared" si="27"/>
        <v/>
      </c>
    </row>
    <row r="856" spans="1:8" ht="15.95" customHeight="1">
      <c r="A856" s="72" t="str">
        <f>IF(TONGHOP!E856="","",TONGHOP!E856)</f>
        <v/>
      </c>
      <c r="B856" s="68" t="str">
        <f>IF(TONGHOP!B856="","",TONGHOP!B856)</f>
        <v/>
      </c>
      <c r="C856" s="68" t="str">
        <f>IF(TONGHOP!C856="","",TONGHOP!C856)</f>
        <v/>
      </c>
      <c r="D856" s="73" t="str">
        <f>IF(TONGHOP!Q856="","",TONGHOP!Q856)</f>
        <v/>
      </c>
      <c r="E856" s="74" t="str">
        <f>IF(TONGHOP!V856="","",IF(OR(TONGHOP!O856="KTHP",TONGHOP!O856="ThiTN"),TONGHOP!V856,""))</f>
        <v/>
      </c>
      <c r="F856" s="73" t="str">
        <f t="shared" si="26"/>
        <v/>
      </c>
      <c r="G856" s="74" t="str">
        <f>IF(TONGHOP!W856="","",IF(OR(TONGHOP!O856="KTHP",TONGHOP!O856="ThiTN"),TONGHOP!W856,""))</f>
        <v/>
      </c>
      <c r="H856" s="73" t="str">
        <f t="shared" si="27"/>
        <v/>
      </c>
    </row>
    <row r="857" spans="1:8" ht="15.95" customHeight="1">
      <c r="A857" s="72" t="str">
        <f>IF(TONGHOP!E857="","",TONGHOP!E857)</f>
        <v/>
      </c>
      <c r="B857" s="68" t="str">
        <f>IF(TONGHOP!B857="","",TONGHOP!B857)</f>
        <v/>
      </c>
      <c r="C857" s="68" t="str">
        <f>IF(TONGHOP!C857="","",TONGHOP!C857)</f>
        <v/>
      </c>
      <c r="D857" s="73" t="str">
        <f>IF(TONGHOP!Q857="","",TONGHOP!Q857)</f>
        <v/>
      </c>
      <c r="E857" s="74" t="str">
        <f>IF(TONGHOP!V857="","",IF(OR(TONGHOP!O857="KTHP",TONGHOP!O857="ThiTN"),TONGHOP!V857,""))</f>
        <v/>
      </c>
      <c r="F857" s="73" t="str">
        <f t="shared" si="26"/>
        <v/>
      </c>
      <c r="G857" s="74" t="str">
        <f>IF(TONGHOP!W857="","",IF(OR(TONGHOP!O857="KTHP",TONGHOP!O857="ThiTN"),TONGHOP!W857,""))</f>
        <v/>
      </c>
      <c r="H857" s="73" t="str">
        <f t="shared" si="27"/>
        <v/>
      </c>
    </row>
    <row r="858" spans="1:8" ht="15.95" customHeight="1">
      <c r="A858" s="72" t="str">
        <f>IF(TONGHOP!E858="","",TONGHOP!E858)</f>
        <v/>
      </c>
      <c r="B858" s="68" t="str">
        <f>IF(TONGHOP!B858="","",TONGHOP!B858)</f>
        <v/>
      </c>
      <c r="C858" s="68" t="str">
        <f>IF(TONGHOP!C858="","",TONGHOP!C858)</f>
        <v/>
      </c>
      <c r="D858" s="73" t="str">
        <f>IF(TONGHOP!Q858="","",TONGHOP!Q858)</f>
        <v/>
      </c>
      <c r="E858" s="74" t="str">
        <f>IF(TONGHOP!V858="","",IF(OR(TONGHOP!O858="KTHP",TONGHOP!O858="ThiTN"),TONGHOP!V858,""))</f>
        <v/>
      </c>
      <c r="F858" s="73" t="str">
        <f t="shared" si="26"/>
        <v/>
      </c>
      <c r="G858" s="74" t="str">
        <f>IF(TONGHOP!W858="","",IF(OR(TONGHOP!O858="KTHP",TONGHOP!O858="ThiTN"),TONGHOP!W858,""))</f>
        <v/>
      </c>
      <c r="H858" s="73" t="str">
        <f t="shared" si="27"/>
        <v/>
      </c>
    </row>
    <row r="859" spans="1:8" ht="15.95" customHeight="1">
      <c r="A859" s="72" t="str">
        <f>IF(TONGHOP!E859="","",TONGHOP!E859)</f>
        <v/>
      </c>
      <c r="B859" s="68" t="str">
        <f>IF(TONGHOP!B859="","",TONGHOP!B859)</f>
        <v/>
      </c>
      <c r="C859" s="68" t="str">
        <f>IF(TONGHOP!C859="","",TONGHOP!C859)</f>
        <v/>
      </c>
      <c r="D859" s="73" t="str">
        <f>IF(TONGHOP!Q859="","",TONGHOP!Q859)</f>
        <v/>
      </c>
      <c r="E859" s="74" t="str">
        <f>IF(TONGHOP!V859="","",IF(OR(TONGHOP!O859="KTHP",TONGHOP!O859="ThiTN"),TONGHOP!V859,""))</f>
        <v/>
      </c>
      <c r="F859" s="73" t="str">
        <f t="shared" si="26"/>
        <v/>
      </c>
      <c r="G859" s="74" t="str">
        <f>IF(TONGHOP!W859="","",IF(OR(TONGHOP!O859="KTHP",TONGHOP!O859="ThiTN"),TONGHOP!W859,""))</f>
        <v/>
      </c>
      <c r="H859" s="73" t="str">
        <f t="shared" si="27"/>
        <v/>
      </c>
    </row>
    <row r="860" spans="1:8" ht="15.95" customHeight="1">
      <c r="A860" s="72" t="str">
        <f>IF(TONGHOP!E860="","",TONGHOP!E860)</f>
        <v/>
      </c>
      <c r="B860" s="68" t="str">
        <f>IF(TONGHOP!B860="","",TONGHOP!B860)</f>
        <v/>
      </c>
      <c r="C860" s="68" t="str">
        <f>IF(TONGHOP!C860="","",TONGHOP!C860)</f>
        <v/>
      </c>
      <c r="D860" s="73" t="str">
        <f>IF(TONGHOP!Q860="","",TONGHOP!Q860)</f>
        <v/>
      </c>
      <c r="E860" s="74" t="str">
        <f>IF(TONGHOP!V860="","",IF(OR(TONGHOP!O860="KTHP",TONGHOP!O860="ThiTN"),TONGHOP!V860,""))</f>
        <v/>
      </c>
      <c r="F860" s="73" t="str">
        <f t="shared" si="26"/>
        <v/>
      </c>
      <c r="G860" s="74" t="str">
        <f>IF(TONGHOP!W860="","",IF(OR(TONGHOP!O860="KTHP",TONGHOP!O860="ThiTN"),TONGHOP!W860,""))</f>
        <v/>
      </c>
      <c r="H860" s="73" t="str">
        <f t="shared" si="27"/>
        <v/>
      </c>
    </row>
    <row r="861" spans="1:8" ht="15.95" customHeight="1">
      <c r="A861" s="72" t="str">
        <f>IF(TONGHOP!E861="","",TONGHOP!E861)</f>
        <v/>
      </c>
      <c r="B861" s="68" t="str">
        <f>IF(TONGHOP!B861="","",TONGHOP!B861)</f>
        <v/>
      </c>
      <c r="C861" s="68" t="str">
        <f>IF(TONGHOP!C861="","",TONGHOP!C861)</f>
        <v/>
      </c>
      <c r="D861" s="73" t="str">
        <f>IF(TONGHOP!Q861="","",TONGHOP!Q861)</f>
        <v/>
      </c>
      <c r="E861" s="74" t="str">
        <f>IF(TONGHOP!V861="","",IF(OR(TONGHOP!O861="KTHP",TONGHOP!O861="ThiTN"),TONGHOP!V861,""))</f>
        <v/>
      </c>
      <c r="F861" s="73" t="str">
        <f t="shared" si="26"/>
        <v/>
      </c>
      <c r="G861" s="74" t="str">
        <f>IF(TONGHOP!W861="","",IF(OR(TONGHOP!O861="KTHP",TONGHOP!O861="ThiTN"),TONGHOP!W861,""))</f>
        <v/>
      </c>
      <c r="H861" s="73" t="str">
        <f t="shared" si="27"/>
        <v/>
      </c>
    </row>
    <row r="862" spans="1:8" ht="15.95" customHeight="1">
      <c r="A862" s="72" t="str">
        <f>IF(TONGHOP!E862="","",TONGHOP!E862)</f>
        <v/>
      </c>
      <c r="B862" s="68" t="str">
        <f>IF(TONGHOP!B862="","",TONGHOP!B862)</f>
        <v/>
      </c>
      <c r="C862" s="68" t="str">
        <f>IF(TONGHOP!C862="","",TONGHOP!C862)</f>
        <v/>
      </c>
      <c r="D862" s="73" t="str">
        <f>IF(TONGHOP!Q862="","",TONGHOP!Q862)</f>
        <v/>
      </c>
      <c r="E862" s="74" t="str">
        <f>IF(TONGHOP!V862="","",IF(OR(TONGHOP!O862="KTHP",TONGHOP!O862="ThiTN"),TONGHOP!V862,""))</f>
        <v/>
      </c>
      <c r="F862" s="73" t="str">
        <f t="shared" si="26"/>
        <v/>
      </c>
      <c r="G862" s="74" t="str">
        <f>IF(TONGHOP!W862="","",IF(OR(TONGHOP!O862="KTHP",TONGHOP!O862="ThiTN"),TONGHOP!W862,""))</f>
        <v/>
      </c>
      <c r="H862" s="73" t="str">
        <f t="shared" si="27"/>
        <v/>
      </c>
    </row>
    <row r="863" spans="1:8" ht="15.95" customHeight="1">
      <c r="A863" s="72" t="str">
        <f>IF(TONGHOP!E863="","",TONGHOP!E863)</f>
        <v/>
      </c>
      <c r="B863" s="68" t="str">
        <f>IF(TONGHOP!B863="","",TONGHOP!B863)</f>
        <v/>
      </c>
      <c r="C863" s="68" t="str">
        <f>IF(TONGHOP!C863="","",TONGHOP!C863)</f>
        <v/>
      </c>
      <c r="D863" s="73" t="str">
        <f>IF(TONGHOP!Q863="","",TONGHOP!Q863)</f>
        <v/>
      </c>
      <c r="E863" s="74" t="str">
        <f>IF(TONGHOP!V863="","",IF(OR(TONGHOP!O863="KTHP",TONGHOP!O863="ThiTN"),TONGHOP!V863,""))</f>
        <v/>
      </c>
      <c r="F863" s="73" t="str">
        <f t="shared" si="26"/>
        <v/>
      </c>
      <c r="G863" s="74" t="str">
        <f>IF(TONGHOP!W863="","",IF(OR(TONGHOP!O863="KTHP",TONGHOP!O863="ThiTN"),TONGHOP!W863,""))</f>
        <v/>
      </c>
      <c r="H863" s="73" t="str">
        <f t="shared" si="27"/>
        <v/>
      </c>
    </row>
    <row r="864" spans="1:8" ht="15.95" customHeight="1">
      <c r="A864" s="72" t="str">
        <f>IF(TONGHOP!E864="","",TONGHOP!E864)</f>
        <v/>
      </c>
      <c r="B864" s="68" t="str">
        <f>IF(TONGHOP!B864="","",TONGHOP!B864)</f>
        <v/>
      </c>
      <c r="C864" s="68" t="str">
        <f>IF(TONGHOP!C864="","",TONGHOP!C864)</f>
        <v/>
      </c>
      <c r="D864" s="73" t="str">
        <f>IF(TONGHOP!Q864="","",TONGHOP!Q864)</f>
        <v/>
      </c>
      <c r="E864" s="74" t="str">
        <f>IF(TONGHOP!V864="","",IF(OR(TONGHOP!O864="KTHP",TONGHOP!O864="ThiTN"),TONGHOP!V864,""))</f>
        <v/>
      </c>
      <c r="F864" s="73" t="str">
        <f t="shared" si="26"/>
        <v/>
      </c>
      <c r="G864" s="74" t="str">
        <f>IF(TONGHOP!W864="","",IF(OR(TONGHOP!O864="KTHP",TONGHOP!O864="ThiTN"),TONGHOP!W864,""))</f>
        <v/>
      </c>
      <c r="H864" s="73" t="str">
        <f t="shared" si="27"/>
        <v/>
      </c>
    </row>
    <row r="865" spans="1:8" ht="15.95" customHeight="1">
      <c r="A865" s="72" t="str">
        <f>IF(TONGHOP!E865="","",TONGHOP!E865)</f>
        <v/>
      </c>
      <c r="B865" s="68" t="str">
        <f>IF(TONGHOP!B865="","",TONGHOP!B865)</f>
        <v/>
      </c>
      <c r="C865" s="68" t="str">
        <f>IF(TONGHOP!C865="","",TONGHOP!C865)</f>
        <v/>
      </c>
      <c r="D865" s="73" t="str">
        <f>IF(TONGHOP!Q865="","",TONGHOP!Q865)</f>
        <v/>
      </c>
      <c r="E865" s="74" t="str">
        <f>IF(TONGHOP!V865="","",IF(OR(TONGHOP!O865="KTHP",TONGHOP!O865="ThiTN"),TONGHOP!V865,""))</f>
        <v/>
      </c>
      <c r="F865" s="73" t="str">
        <f t="shared" si="26"/>
        <v/>
      </c>
      <c r="G865" s="74" t="str">
        <f>IF(TONGHOP!W865="","",IF(OR(TONGHOP!O865="KTHP",TONGHOP!O865="ThiTN"),TONGHOP!W865,""))</f>
        <v/>
      </c>
      <c r="H865" s="73" t="str">
        <f t="shared" si="27"/>
        <v/>
      </c>
    </row>
    <row r="866" spans="1:8" ht="15.95" customHeight="1">
      <c r="A866" s="72" t="str">
        <f>IF(TONGHOP!E866="","",TONGHOP!E866)</f>
        <v/>
      </c>
      <c r="B866" s="68" t="str">
        <f>IF(TONGHOP!B866="","",TONGHOP!B866)</f>
        <v/>
      </c>
      <c r="C866" s="68" t="str">
        <f>IF(TONGHOP!C866="","",TONGHOP!C866)</f>
        <v/>
      </c>
      <c r="D866" s="73" t="str">
        <f>IF(TONGHOP!Q866="","",TONGHOP!Q866)</f>
        <v/>
      </c>
      <c r="E866" s="74" t="str">
        <f>IF(TONGHOP!V866="","",IF(OR(TONGHOP!O866="KTHP",TONGHOP!O866="ThiTN"),TONGHOP!V866,""))</f>
        <v/>
      </c>
      <c r="F866" s="73" t="str">
        <f t="shared" si="26"/>
        <v/>
      </c>
      <c r="G866" s="74" t="str">
        <f>IF(TONGHOP!W866="","",IF(OR(TONGHOP!O866="KTHP",TONGHOP!O866="ThiTN"),TONGHOP!W866,""))</f>
        <v/>
      </c>
      <c r="H866" s="73" t="str">
        <f t="shared" si="27"/>
        <v/>
      </c>
    </row>
    <row r="867" spans="1:8" ht="15.95" customHeight="1">
      <c r="A867" s="72" t="str">
        <f>IF(TONGHOP!E867="","",TONGHOP!E867)</f>
        <v/>
      </c>
      <c r="B867" s="68" t="str">
        <f>IF(TONGHOP!B867="","",TONGHOP!B867)</f>
        <v/>
      </c>
      <c r="C867" s="68" t="str">
        <f>IF(TONGHOP!C867="","",TONGHOP!C867)</f>
        <v/>
      </c>
      <c r="D867" s="73" t="str">
        <f>IF(TONGHOP!Q867="","",TONGHOP!Q867)</f>
        <v/>
      </c>
      <c r="E867" s="74" t="str">
        <f>IF(TONGHOP!V867="","",IF(OR(TONGHOP!O867="KTHP",TONGHOP!O867="ThiTN"),TONGHOP!V867,""))</f>
        <v/>
      </c>
      <c r="F867" s="73" t="str">
        <f t="shared" si="26"/>
        <v/>
      </c>
      <c r="G867" s="74" t="str">
        <f>IF(TONGHOP!W867="","",IF(OR(TONGHOP!O867="KTHP",TONGHOP!O867="ThiTN"),TONGHOP!W867,""))</f>
        <v/>
      </c>
      <c r="H867" s="73" t="str">
        <f t="shared" si="27"/>
        <v/>
      </c>
    </row>
    <row r="868" spans="1:8" ht="15.95" customHeight="1">
      <c r="A868" s="72" t="str">
        <f>IF(TONGHOP!E868="","",TONGHOP!E868)</f>
        <v/>
      </c>
      <c r="B868" s="68" t="str">
        <f>IF(TONGHOP!B868="","",TONGHOP!B868)</f>
        <v/>
      </c>
      <c r="C868" s="68" t="str">
        <f>IF(TONGHOP!C868="","",TONGHOP!C868)</f>
        <v/>
      </c>
      <c r="D868" s="73" t="str">
        <f>IF(TONGHOP!Q868="","",TONGHOP!Q868)</f>
        <v/>
      </c>
      <c r="E868" s="74" t="str">
        <f>IF(TONGHOP!V868="","",IF(OR(TONGHOP!O868="KTHP",TONGHOP!O868="ThiTN"),TONGHOP!V868,""))</f>
        <v/>
      </c>
      <c r="F868" s="73" t="str">
        <f t="shared" si="26"/>
        <v/>
      </c>
      <c r="G868" s="74" t="str">
        <f>IF(TONGHOP!W868="","",IF(OR(TONGHOP!O868="KTHP",TONGHOP!O868="ThiTN"),TONGHOP!W868,""))</f>
        <v/>
      </c>
      <c r="H868" s="73" t="str">
        <f t="shared" si="27"/>
        <v/>
      </c>
    </row>
    <row r="869" spans="1:8" ht="15.95" customHeight="1">
      <c r="A869" s="72" t="str">
        <f>IF(TONGHOP!E869="","",TONGHOP!E869)</f>
        <v/>
      </c>
      <c r="B869" s="68" t="str">
        <f>IF(TONGHOP!B869="","",TONGHOP!B869)</f>
        <v/>
      </c>
      <c r="C869" s="68" t="str">
        <f>IF(TONGHOP!C869="","",TONGHOP!C869)</f>
        <v/>
      </c>
      <c r="D869" s="73" t="str">
        <f>IF(TONGHOP!Q869="","",TONGHOP!Q869)</f>
        <v/>
      </c>
      <c r="E869" s="74" t="str">
        <f>IF(TONGHOP!V869="","",IF(OR(TONGHOP!O869="KTHP",TONGHOP!O869="ThiTN"),TONGHOP!V869,""))</f>
        <v/>
      </c>
      <c r="F869" s="73" t="str">
        <f t="shared" si="26"/>
        <v/>
      </c>
      <c r="G869" s="74" t="str">
        <f>IF(TONGHOP!W869="","",IF(OR(TONGHOP!O869="KTHP",TONGHOP!O869="ThiTN"),TONGHOP!W869,""))</f>
        <v/>
      </c>
      <c r="H869" s="73" t="str">
        <f t="shared" si="27"/>
        <v/>
      </c>
    </row>
    <row r="870" spans="1:8" ht="15.95" customHeight="1">
      <c r="A870" s="72" t="str">
        <f>IF(TONGHOP!E870="","",TONGHOP!E870)</f>
        <v/>
      </c>
      <c r="B870" s="68" t="str">
        <f>IF(TONGHOP!B870="","",TONGHOP!B870)</f>
        <v/>
      </c>
      <c r="C870" s="68" t="str">
        <f>IF(TONGHOP!C870="","",TONGHOP!C870)</f>
        <v/>
      </c>
      <c r="D870" s="73" t="str">
        <f>IF(TONGHOP!Q870="","",TONGHOP!Q870)</f>
        <v/>
      </c>
      <c r="E870" s="74" t="str">
        <f>IF(TONGHOP!V870="","",IF(OR(TONGHOP!O870="KTHP",TONGHOP!O870="ThiTN"),TONGHOP!V870,""))</f>
        <v/>
      </c>
      <c r="F870" s="73" t="str">
        <f t="shared" si="26"/>
        <v/>
      </c>
      <c r="G870" s="74" t="str">
        <f>IF(TONGHOP!W870="","",IF(OR(TONGHOP!O870="KTHP",TONGHOP!O870="ThiTN"),TONGHOP!W870,""))</f>
        <v/>
      </c>
      <c r="H870" s="73" t="str">
        <f t="shared" si="27"/>
        <v/>
      </c>
    </row>
    <row r="871" spans="1:8" ht="15.95" customHeight="1">
      <c r="A871" s="72" t="str">
        <f>IF(TONGHOP!E871="","",TONGHOP!E871)</f>
        <v/>
      </c>
      <c r="B871" s="68" t="str">
        <f>IF(TONGHOP!B871="","",TONGHOP!B871)</f>
        <v/>
      </c>
      <c r="C871" s="68" t="str">
        <f>IF(TONGHOP!C871="","",TONGHOP!C871)</f>
        <v/>
      </c>
      <c r="D871" s="73" t="str">
        <f>IF(TONGHOP!Q871="","",TONGHOP!Q871)</f>
        <v/>
      </c>
      <c r="E871" s="74" t="str">
        <f>IF(TONGHOP!V871="","",IF(OR(TONGHOP!O871="KTHP",TONGHOP!O871="ThiTN"),TONGHOP!V871,""))</f>
        <v/>
      </c>
      <c r="F871" s="73" t="str">
        <f t="shared" si="26"/>
        <v/>
      </c>
      <c r="G871" s="74" t="str">
        <f>IF(TONGHOP!W871="","",IF(OR(TONGHOP!O871="KTHP",TONGHOP!O871="ThiTN"),TONGHOP!W871,""))</f>
        <v/>
      </c>
      <c r="H871" s="73" t="str">
        <f t="shared" si="27"/>
        <v/>
      </c>
    </row>
    <row r="872" spans="1:8" ht="15.95" customHeight="1">
      <c r="A872" s="72" t="str">
        <f>IF(TONGHOP!E872="","",TONGHOP!E872)</f>
        <v/>
      </c>
      <c r="B872" s="68" t="str">
        <f>IF(TONGHOP!B872="","",TONGHOP!B872)</f>
        <v/>
      </c>
      <c r="C872" s="68" t="str">
        <f>IF(TONGHOP!C872="","",TONGHOP!C872)</f>
        <v/>
      </c>
      <c r="D872" s="73" t="str">
        <f>IF(TONGHOP!Q872="","",TONGHOP!Q872)</f>
        <v/>
      </c>
      <c r="E872" s="74" t="str">
        <f>IF(TONGHOP!V872="","",IF(OR(TONGHOP!O872="KTHP",TONGHOP!O872="ThiTN"),TONGHOP!V872,""))</f>
        <v/>
      </c>
      <c r="F872" s="73" t="str">
        <f t="shared" si="26"/>
        <v/>
      </c>
      <c r="G872" s="74" t="str">
        <f>IF(TONGHOP!W872="","",IF(OR(TONGHOP!O872="KTHP",TONGHOP!O872="ThiTN"),TONGHOP!W872,""))</f>
        <v/>
      </c>
      <c r="H872" s="73" t="str">
        <f t="shared" si="27"/>
        <v/>
      </c>
    </row>
    <row r="873" spans="1:8" ht="15.95" customHeight="1">
      <c r="A873" s="72" t="str">
        <f>IF(TONGHOP!E873="","",TONGHOP!E873)</f>
        <v/>
      </c>
      <c r="B873" s="68" t="str">
        <f>IF(TONGHOP!B873="","",TONGHOP!B873)</f>
        <v/>
      </c>
      <c r="C873" s="68" t="str">
        <f>IF(TONGHOP!C873="","",TONGHOP!C873)</f>
        <v/>
      </c>
      <c r="D873" s="73" t="str">
        <f>IF(TONGHOP!Q873="","",TONGHOP!Q873)</f>
        <v/>
      </c>
      <c r="E873" s="74" t="str">
        <f>IF(TONGHOP!V873="","",IF(OR(TONGHOP!O873="KTHP",TONGHOP!O873="ThiTN"),TONGHOP!V873,""))</f>
        <v/>
      </c>
      <c r="F873" s="73" t="str">
        <f t="shared" si="26"/>
        <v/>
      </c>
      <c r="G873" s="74" t="str">
        <f>IF(TONGHOP!W873="","",IF(OR(TONGHOP!O873="KTHP",TONGHOP!O873="ThiTN"),TONGHOP!W873,""))</f>
        <v/>
      </c>
      <c r="H873" s="73" t="str">
        <f t="shared" si="27"/>
        <v/>
      </c>
    </row>
    <row r="874" spans="1:8" ht="15.95" customHeight="1">
      <c r="A874" s="72" t="str">
        <f>IF(TONGHOP!E874="","",TONGHOP!E874)</f>
        <v/>
      </c>
      <c r="B874" s="68" t="str">
        <f>IF(TONGHOP!B874="","",TONGHOP!B874)</f>
        <v/>
      </c>
      <c r="C874" s="68" t="str">
        <f>IF(TONGHOP!C874="","",TONGHOP!C874)</f>
        <v/>
      </c>
      <c r="D874" s="73" t="str">
        <f>IF(TONGHOP!Q874="","",TONGHOP!Q874)</f>
        <v/>
      </c>
      <c r="E874" s="74" t="str">
        <f>IF(TONGHOP!V874="","",IF(OR(TONGHOP!O874="KTHP",TONGHOP!O874="ThiTN"),TONGHOP!V874,""))</f>
        <v/>
      </c>
      <c r="F874" s="73" t="str">
        <f t="shared" si="26"/>
        <v/>
      </c>
      <c r="G874" s="74" t="str">
        <f>IF(TONGHOP!W874="","",IF(OR(TONGHOP!O874="KTHP",TONGHOP!O874="ThiTN"),TONGHOP!W874,""))</f>
        <v/>
      </c>
      <c r="H874" s="73" t="str">
        <f t="shared" si="27"/>
        <v/>
      </c>
    </row>
    <row r="875" spans="1:8" ht="15.95" customHeight="1">
      <c r="A875" s="72" t="str">
        <f>IF(TONGHOP!E875="","",TONGHOP!E875)</f>
        <v/>
      </c>
      <c r="B875" s="68" t="str">
        <f>IF(TONGHOP!B875="","",TONGHOP!B875)</f>
        <v/>
      </c>
      <c r="C875" s="68" t="str">
        <f>IF(TONGHOP!C875="","",TONGHOP!C875)</f>
        <v/>
      </c>
      <c r="D875" s="73" t="str">
        <f>IF(TONGHOP!Q875="","",TONGHOP!Q875)</f>
        <v/>
      </c>
      <c r="E875" s="74" t="str">
        <f>IF(TONGHOP!V875="","",IF(OR(TONGHOP!O875="KTHP",TONGHOP!O875="ThiTN"),TONGHOP!V875,""))</f>
        <v/>
      </c>
      <c r="F875" s="73" t="str">
        <f t="shared" si="26"/>
        <v/>
      </c>
      <c r="G875" s="74" t="str">
        <f>IF(TONGHOP!W875="","",IF(OR(TONGHOP!O875="KTHP",TONGHOP!O875="ThiTN"),TONGHOP!W875,""))</f>
        <v/>
      </c>
      <c r="H875" s="73" t="str">
        <f t="shared" si="27"/>
        <v/>
      </c>
    </row>
    <row r="876" spans="1:8" ht="15.95" customHeight="1">
      <c r="A876" s="72" t="str">
        <f>IF(TONGHOP!E876="","",TONGHOP!E876)</f>
        <v/>
      </c>
      <c r="B876" s="68" t="str">
        <f>IF(TONGHOP!B876="","",TONGHOP!B876)</f>
        <v/>
      </c>
      <c r="C876" s="68" t="str">
        <f>IF(TONGHOP!C876="","",TONGHOP!C876)</f>
        <v/>
      </c>
      <c r="D876" s="73" t="str">
        <f>IF(TONGHOP!Q876="","",TONGHOP!Q876)</f>
        <v/>
      </c>
      <c r="E876" s="74" t="str">
        <f>IF(TONGHOP!V876="","",IF(OR(TONGHOP!O876="KTHP",TONGHOP!O876="ThiTN"),TONGHOP!V876,""))</f>
        <v/>
      </c>
      <c r="F876" s="73" t="str">
        <f t="shared" si="26"/>
        <v/>
      </c>
      <c r="G876" s="74" t="str">
        <f>IF(TONGHOP!W876="","",IF(OR(TONGHOP!O876="KTHP",TONGHOP!O876="ThiTN"),TONGHOP!W876,""))</f>
        <v/>
      </c>
      <c r="H876" s="73" t="str">
        <f t="shared" si="27"/>
        <v/>
      </c>
    </row>
    <row r="877" spans="1:8" ht="15.95" customHeight="1">
      <c r="A877" s="72" t="str">
        <f>IF(TONGHOP!E877="","",TONGHOP!E877)</f>
        <v/>
      </c>
      <c r="B877" s="68" t="str">
        <f>IF(TONGHOP!B877="","",TONGHOP!B877)</f>
        <v/>
      </c>
      <c r="C877" s="68" t="str">
        <f>IF(TONGHOP!C877="","",TONGHOP!C877)</f>
        <v/>
      </c>
      <c r="D877" s="73" t="str">
        <f>IF(TONGHOP!Q877="","",TONGHOP!Q877)</f>
        <v/>
      </c>
      <c r="E877" s="74" t="str">
        <f>IF(TONGHOP!V877="","",IF(OR(TONGHOP!O877="KTHP",TONGHOP!O877="ThiTN"),TONGHOP!V877,""))</f>
        <v/>
      </c>
      <c r="F877" s="73" t="str">
        <f t="shared" si="26"/>
        <v/>
      </c>
      <c r="G877" s="74" t="str">
        <f>IF(TONGHOP!W877="","",IF(OR(TONGHOP!O877="KTHP",TONGHOP!O877="ThiTN"),TONGHOP!W877,""))</f>
        <v/>
      </c>
      <c r="H877" s="73" t="str">
        <f t="shared" si="27"/>
        <v/>
      </c>
    </row>
    <row r="878" spans="1:8" ht="15.95" customHeight="1">
      <c r="A878" s="72" t="str">
        <f>IF(TONGHOP!E878="","",TONGHOP!E878)</f>
        <v/>
      </c>
      <c r="B878" s="68" t="str">
        <f>IF(TONGHOP!B878="","",TONGHOP!B878)</f>
        <v/>
      </c>
      <c r="C878" s="68" t="str">
        <f>IF(TONGHOP!C878="","",TONGHOP!C878)</f>
        <v/>
      </c>
      <c r="D878" s="73" t="str">
        <f>IF(TONGHOP!Q878="","",TONGHOP!Q878)</f>
        <v/>
      </c>
      <c r="E878" s="74" t="str">
        <f>IF(TONGHOP!V878="","",IF(OR(TONGHOP!O878="KTHP",TONGHOP!O878="ThiTN"),TONGHOP!V878,""))</f>
        <v/>
      </c>
      <c r="F878" s="73" t="str">
        <f t="shared" si="26"/>
        <v/>
      </c>
      <c r="G878" s="74" t="str">
        <f>IF(TONGHOP!W878="","",IF(OR(TONGHOP!O878="KTHP",TONGHOP!O878="ThiTN"),TONGHOP!W878,""))</f>
        <v/>
      </c>
      <c r="H878" s="73" t="str">
        <f t="shared" si="27"/>
        <v/>
      </c>
    </row>
    <row r="879" spans="1:8" ht="15.95" customHeight="1">
      <c r="A879" s="72" t="str">
        <f>IF(TONGHOP!E879="","",TONGHOP!E879)</f>
        <v/>
      </c>
      <c r="B879" s="68" t="str">
        <f>IF(TONGHOP!B879="","",TONGHOP!B879)</f>
        <v/>
      </c>
      <c r="C879" s="68" t="str">
        <f>IF(TONGHOP!C879="","",TONGHOP!C879)</f>
        <v/>
      </c>
      <c r="D879" s="73" t="str">
        <f>IF(TONGHOP!Q879="","",TONGHOP!Q879)</f>
        <v/>
      </c>
      <c r="E879" s="74" t="str">
        <f>IF(TONGHOP!V879="","",IF(OR(TONGHOP!O879="KTHP",TONGHOP!O879="ThiTN"),TONGHOP!V879,""))</f>
        <v/>
      </c>
      <c r="F879" s="73" t="str">
        <f t="shared" si="26"/>
        <v/>
      </c>
      <c r="G879" s="74" t="str">
        <f>IF(TONGHOP!W879="","",IF(OR(TONGHOP!O879="KTHP",TONGHOP!O879="ThiTN"),TONGHOP!W879,""))</f>
        <v/>
      </c>
      <c r="H879" s="73" t="str">
        <f t="shared" si="27"/>
        <v/>
      </c>
    </row>
    <row r="880" spans="1:8" ht="15.95" customHeight="1">
      <c r="A880" s="72" t="str">
        <f>IF(TONGHOP!E880="","",TONGHOP!E880)</f>
        <v/>
      </c>
      <c r="B880" s="68" t="str">
        <f>IF(TONGHOP!B880="","",TONGHOP!B880)</f>
        <v/>
      </c>
      <c r="C880" s="68" t="str">
        <f>IF(TONGHOP!C880="","",TONGHOP!C880)</f>
        <v/>
      </c>
      <c r="D880" s="73" t="str">
        <f>IF(TONGHOP!Q880="","",TONGHOP!Q880)</f>
        <v/>
      </c>
      <c r="E880" s="74" t="str">
        <f>IF(TONGHOP!V880="","",IF(OR(TONGHOP!O880="KTHP",TONGHOP!O880="ThiTN"),TONGHOP!V880,""))</f>
        <v/>
      </c>
      <c r="F880" s="73" t="str">
        <f t="shared" si="26"/>
        <v/>
      </c>
      <c r="G880" s="74" t="str">
        <f>IF(TONGHOP!W880="","",IF(OR(TONGHOP!O880="KTHP",TONGHOP!O880="ThiTN"),TONGHOP!W880,""))</f>
        <v/>
      </c>
      <c r="H880" s="73" t="str">
        <f t="shared" si="27"/>
        <v/>
      </c>
    </row>
    <row r="881" spans="1:8" ht="15.95" customHeight="1">
      <c r="A881" s="72" t="str">
        <f>IF(TONGHOP!E881="","",TONGHOP!E881)</f>
        <v/>
      </c>
      <c r="B881" s="68" t="str">
        <f>IF(TONGHOP!B881="","",TONGHOP!B881)</f>
        <v/>
      </c>
      <c r="C881" s="68" t="str">
        <f>IF(TONGHOP!C881="","",TONGHOP!C881)</f>
        <v/>
      </c>
      <c r="D881" s="73" t="str">
        <f>IF(TONGHOP!Q881="","",TONGHOP!Q881)</f>
        <v/>
      </c>
      <c r="E881" s="74" t="str">
        <f>IF(TONGHOP!V881="","",IF(OR(TONGHOP!O881="KTHP",TONGHOP!O881="ThiTN"),TONGHOP!V881,""))</f>
        <v/>
      </c>
      <c r="F881" s="73" t="str">
        <f t="shared" si="26"/>
        <v/>
      </c>
      <c r="G881" s="74" t="str">
        <f>IF(TONGHOP!W881="","",IF(OR(TONGHOP!O881="KTHP",TONGHOP!O881="ThiTN"),TONGHOP!W881,""))</f>
        <v/>
      </c>
      <c r="H881" s="73" t="str">
        <f t="shared" si="27"/>
        <v/>
      </c>
    </row>
    <row r="882" spans="1:8" ht="15.95" customHeight="1">
      <c r="A882" s="72" t="str">
        <f>IF(TONGHOP!E882="","",TONGHOP!E882)</f>
        <v/>
      </c>
      <c r="B882" s="68" t="str">
        <f>IF(TONGHOP!B882="","",TONGHOP!B882)</f>
        <v/>
      </c>
      <c r="C882" s="68" t="str">
        <f>IF(TONGHOP!C882="","",TONGHOP!C882)</f>
        <v/>
      </c>
      <c r="D882" s="73" t="str">
        <f>IF(TONGHOP!Q882="","",TONGHOP!Q882)</f>
        <v/>
      </c>
      <c r="E882" s="74" t="str">
        <f>IF(TONGHOP!V882="","",IF(OR(TONGHOP!O882="KTHP",TONGHOP!O882="ThiTN"),TONGHOP!V882,""))</f>
        <v/>
      </c>
      <c r="F882" s="73" t="str">
        <f t="shared" si="26"/>
        <v/>
      </c>
      <c r="G882" s="74" t="str">
        <f>IF(TONGHOP!W882="","",IF(OR(TONGHOP!O882="KTHP",TONGHOP!O882="ThiTN"),TONGHOP!W882,""))</f>
        <v/>
      </c>
      <c r="H882" s="73" t="str">
        <f t="shared" si="27"/>
        <v/>
      </c>
    </row>
    <row r="883" spans="1:8" ht="15.95" customHeight="1">
      <c r="A883" s="72" t="str">
        <f>IF(TONGHOP!E883="","",TONGHOP!E883)</f>
        <v/>
      </c>
      <c r="B883" s="68" t="str">
        <f>IF(TONGHOP!B883="","",TONGHOP!B883)</f>
        <v/>
      </c>
      <c r="C883" s="68" t="str">
        <f>IF(TONGHOP!C883="","",TONGHOP!C883)</f>
        <v/>
      </c>
      <c r="D883" s="73" t="str">
        <f>IF(TONGHOP!Q883="","",TONGHOP!Q883)</f>
        <v/>
      </c>
      <c r="E883" s="74" t="str">
        <f>IF(TONGHOP!V883="","",IF(OR(TONGHOP!O883="KTHP",TONGHOP!O883="ThiTN"),TONGHOP!V883,""))</f>
        <v/>
      </c>
      <c r="F883" s="73" t="str">
        <f t="shared" si="26"/>
        <v/>
      </c>
      <c r="G883" s="74" t="str">
        <f>IF(TONGHOP!W883="","",IF(OR(TONGHOP!O883="KTHP",TONGHOP!O883="ThiTN"),TONGHOP!W883,""))</f>
        <v/>
      </c>
      <c r="H883" s="73" t="str">
        <f t="shared" si="27"/>
        <v/>
      </c>
    </row>
    <row r="884" spans="1:8" ht="15.95" customHeight="1">
      <c r="A884" s="72" t="str">
        <f>IF(TONGHOP!E884="","",TONGHOP!E884)</f>
        <v/>
      </c>
      <c r="B884" s="68" t="str">
        <f>IF(TONGHOP!B884="","",TONGHOP!B884)</f>
        <v/>
      </c>
      <c r="C884" s="68" t="str">
        <f>IF(TONGHOP!C884="","",TONGHOP!C884)</f>
        <v/>
      </c>
      <c r="D884" s="73" t="str">
        <f>IF(TONGHOP!Q884="","",TONGHOP!Q884)</f>
        <v/>
      </c>
      <c r="E884" s="74" t="str">
        <f>IF(TONGHOP!V884="","",IF(OR(TONGHOP!O884="KTHP",TONGHOP!O884="ThiTN"),TONGHOP!V884,""))</f>
        <v/>
      </c>
      <c r="F884" s="73" t="str">
        <f t="shared" si="26"/>
        <v/>
      </c>
      <c r="G884" s="74" t="str">
        <f>IF(TONGHOP!W884="","",IF(OR(TONGHOP!O884="KTHP",TONGHOP!O884="ThiTN"),TONGHOP!W884,""))</f>
        <v/>
      </c>
      <c r="H884" s="73" t="str">
        <f t="shared" si="27"/>
        <v/>
      </c>
    </row>
    <row r="885" spans="1:8" ht="15.95" customHeight="1">
      <c r="A885" s="72" t="str">
        <f>IF(TONGHOP!E885="","",TONGHOP!E885)</f>
        <v/>
      </c>
      <c r="B885" s="68" t="str">
        <f>IF(TONGHOP!B885="","",TONGHOP!B885)</f>
        <v/>
      </c>
      <c r="C885" s="68" t="str">
        <f>IF(TONGHOP!C885="","",TONGHOP!C885)</f>
        <v/>
      </c>
      <c r="D885" s="73" t="str">
        <f>IF(TONGHOP!Q885="","",TONGHOP!Q885)</f>
        <v/>
      </c>
      <c r="E885" s="74" t="str">
        <f>IF(TONGHOP!V885="","",IF(OR(TONGHOP!O885="KTHP",TONGHOP!O885="ThiTN"),TONGHOP!V885,""))</f>
        <v/>
      </c>
      <c r="F885" s="73" t="str">
        <f t="shared" si="26"/>
        <v/>
      </c>
      <c r="G885" s="74" t="str">
        <f>IF(TONGHOP!W885="","",IF(OR(TONGHOP!O885="KTHP",TONGHOP!O885="ThiTN"),TONGHOP!W885,""))</f>
        <v/>
      </c>
      <c r="H885" s="73" t="str">
        <f t="shared" si="27"/>
        <v/>
      </c>
    </row>
    <row r="886" spans="1:8" ht="15.95" customHeight="1">
      <c r="A886" s="72" t="str">
        <f>IF(TONGHOP!E886="","",TONGHOP!E886)</f>
        <v/>
      </c>
      <c r="B886" s="68" t="str">
        <f>IF(TONGHOP!B886="","",TONGHOP!B886)</f>
        <v/>
      </c>
      <c r="C886" s="68" t="str">
        <f>IF(TONGHOP!C886="","",TONGHOP!C886)</f>
        <v/>
      </c>
      <c r="D886" s="73" t="str">
        <f>IF(TONGHOP!Q886="","",TONGHOP!Q886)</f>
        <v/>
      </c>
      <c r="E886" s="74" t="str">
        <f>IF(TONGHOP!V886="","",IF(OR(TONGHOP!O886="KTHP",TONGHOP!O886="ThiTN"),TONGHOP!V886,""))</f>
        <v/>
      </c>
      <c r="F886" s="73" t="str">
        <f t="shared" si="26"/>
        <v/>
      </c>
      <c r="G886" s="74" t="str">
        <f>IF(TONGHOP!W886="","",IF(OR(TONGHOP!O886="KTHP",TONGHOP!O886="ThiTN"),TONGHOP!W886,""))</f>
        <v/>
      </c>
      <c r="H886" s="73" t="str">
        <f t="shared" si="27"/>
        <v/>
      </c>
    </row>
    <row r="887" spans="1:8" ht="15.95" customHeight="1">
      <c r="A887" s="72" t="str">
        <f>IF(TONGHOP!E887="","",TONGHOP!E887)</f>
        <v/>
      </c>
      <c r="B887" s="68" t="str">
        <f>IF(TONGHOP!B887="","",TONGHOP!B887)</f>
        <v/>
      </c>
      <c r="C887" s="68" t="str">
        <f>IF(TONGHOP!C887="","",TONGHOP!C887)</f>
        <v/>
      </c>
      <c r="D887" s="73" t="str">
        <f>IF(TONGHOP!Q887="","",TONGHOP!Q887)</f>
        <v/>
      </c>
      <c r="E887" s="74" t="str">
        <f>IF(TONGHOP!V887="","",IF(OR(TONGHOP!O887="KTHP",TONGHOP!O887="ThiTN"),TONGHOP!V887,""))</f>
        <v/>
      </c>
      <c r="F887" s="73" t="str">
        <f t="shared" si="26"/>
        <v/>
      </c>
      <c r="G887" s="74" t="str">
        <f>IF(TONGHOP!W887="","",IF(OR(TONGHOP!O887="KTHP",TONGHOP!O887="ThiTN"),TONGHOP!W887,""))</f>
        <v/>
      </c>
      <c r="H887" s="73" t="str">
        <f t="shared" si="27"/>
        <v/>
      </c>
    </row>
    <row r="888" spans="1:8" ht="15.95" customHeight="1">
      <c r="A888" s="72" t="str">
        <f>IF(TONGHOP!E888="","",TONGHOP!E888)</f>
        <v/>
      </c>
      <c r="B888" s="68" t="str">
        <f>IF(TONGHOP!B888="","",TONGHOP!B888)</f>
        <v/>
      </c>
      <c r="C888" s="68" t="str">
        <f>IF(TONGHOP!C888="","",TONGHOP!C888)</f>
        <v/>
      </c>
      <c r="D888" s="73" t="str">
        <f>IF(TONGHOP!Q888="","",TONGHOP!Q888)</f>
        <v/>
      </c>
      <c r="E888" s="74" t="str">
        <f>IF(TONGHOP!V888="","",IF(OR(TONGHOP!O888="KTHP",TONGHOP!O888="ThiTN"),TONGHOP!V888,""))</f>
        <v/>
      </c>
      <c r="F888" s="73" t="str">
        <f t="shared" si="26"/>
        <v/>
      </c>
      <c r="G888" s="74" t="str">
        <f>IF(TONGHOP!W888="","",IF(OR(TONGHOP!O888="KTHP",TONGHOP!O888="ThiTN"),TONGHOP!W888,""))</f>
        <v/>
      </c>
      <c r="H888" s="73" t="str">
        <f t="shared" si="27"/>
        <v/>
      </c>
    </row>
    <row r="889" spans="1:8" ht="15.95" customHeight="1">
      <c r="A889" s="72" t="str">
        <f>IF(TONGHOP!E889="","",TONGHOP!E889)</f>
        <v/>
      </c>
      <c r="B889" s="68" t="str">
        <f>IF(TONGHOP!B889="","",TONGHOP!B889)</f>
        <v/>
      </c>
      <c r="C889" s="68" t="str">
        <f>IF(TONGHOP!C889="","",TONGHOP!C889)</f>
        <v/>
      </c>
      <c r="D889" s="73" t="str">
        <f>IF(TONGHOP!Q889="","",TONGHOP!Q889)</f>
        <v/>
      </c>
      <c r="E889" s="74" t="str">
        <f>IF(TONGHOP!V889="","",IF(OR(TONGHOP!O889="KTHP",TONGHOP!O889="ThiTN"),TONGHOP!V889,""))</f>
        <v/>
      </c>
      <c r="F889" s="73" t="str">
        <f t="shared" si="26"/>
        <v/>
      </c>
      <c r="G889" s="74" t="str">
        <f>IF(TONGHOP!W889="","",IF(OR(TONGHOP!O889="KTHP",TONGHOP!O889="ThiTN"),TONGHOP!W889,""))</f>
        <v/>
      </c>
      <c r="H889" s="73" t="str">
        <f t="shared" si="27"/>
        <v/>
      </c>
    </row>
    <row r="890" spans="1:8" ht="15.95" customHeight="1">
      <c r="A890" s="72" t="str">
        <f>IF(TONGHOP!E890="","",TONGHOP!E890)</f>
        <v/>
      </c>
      <c r="B890" s="68" t="str">
        <f>IF(TONGHOP!B890="","",TONGHOP!B890)</f>
        <v/>
      </c>
      <c r="C890" s="68" t="str">
        <f>IF(TONGHOP!C890="","",TONGHOP!C890)</f>
        <v/>
      </c>
      <c r="D890" s="73" t="str">
        <f>IF(TONGHOP!Q890="","",TONGHOP!Q890)</f>
        <v/>
      </c>
      <c r="E890" s="74" t="str">
        <f>IF(TONGHOP!V890="","",IF(OR(TONGHOP!O890="KTHP",TONGHOP!O890="ThiTN"),TONGHOP!V890,""))</f>
        <v/>
      </c>
      <c r="F890" s="73" t="str">
        <f t="shared" si="26"/>
        <v/>
      </c>
      <c r="G890" s="74" t="str">
        <f>IF(TONGHOP!W890="","",IF(OR(TONGHOP!O890="KTHP",TONGHOP!O890="ThiTN"),TONGHOP!W890,""))</f>
        <v/>
      </c>
      <c r="H890" s="73" t="str">
        <f t="shared" si="27"/>
        <v/>
      </c>
    </row>
    <row r="891" spans="1:8" ht="15.95" customHeight="1">
      <c r="A891" s="72" t="str">
        <f>IF(TONGHOP!E891="","",TONGHOP!E891)</f>
        <v/>
      </c>
      <c r="B891" s="68" t="str">
        <f>IF(TONGHOP!B891="","",TONGHOP!B891)</f>
        <v/>
      </c>
      <c r="C891" s="68" t="str">
        <f>IF(TONGHOP!C891="","",TONGHOP!C891)</f>
        <v/>
      </c>
      <c r="D891" s="73" t="str">
        <f>IF(TONGHOP!Q891="","",TONGHOP!Q891)</f>
        <v/>
      </c>
      <c r="E891" s="74" t="str">
        <f>IF(TONGHOP!V891="","",IF(OR(TONGHOP!O891="KTHP",TONGHOP!O891="ThiTN"),TONGHOP!V891,""))</f>
        <v/>
      </c>
      <c r="F891" s="73" t="str">
        <f t="shared" si="26"/>
        <v/>
      </c>
      <c r="G891" s="74" t="str">
        <f>IF(TONGHOP!W891="","",IF(OR(TONGHOP!O891="KTHP",TONGHOP!O891="ThiTN"),TONGHOP!W891,""))</f>
        <v/>
      </c>
      <c r="H891" s="73" t="str">
        <f t="shared" si="27"/>
        <v/>
      </c>
    </row>
    <row r="892" spans="1:8" ht="15.95" customHeight="1">
      <c r="A892" s="72" t="str">
        <f>IF(TONGHOP!E892="","",TONGHOP!E892)</f>
        <v/>
      </c>
      <c r="B892" s="68" t="str">
        <f>IF(TONGHOP!B892="","",TONGHOP!B892)</f>
        <v/>
      </c>
      <c r="C892" s="68" t="str">
        <f>IF(TONGHOP!C892="","",TONGHOP!C892)</f>
        <v/>
      </c>
      <c r="D892" s="73" t="str">
        <f>IF(TONGHOP!Q892="","",TONGHOP!Q892)</f>
        <v/>
      </c>
      <c r="E892" s="74" t="str">
        <f>IF(TONGHOP!V892="","",IF(OR(TONGHOP!O892="KTHP",TONGHOP!O892="ThiTN"),TONGHOP!V892,""))</f>
        <v/>
      </c>
      <c r="F892" s="73" t="str">
        <f t="shared" si="26"/>
        <v/>
      </c>
      <c r="G892" s="74" t="str">
        <f>IF(TONGHOP!W892="","",IF(OR(TONGHOP!O892="KTHP",TONGHOP!O892="ThiTN"),TONGHOP!W892,""))</f>
        <v/>
      </c>
      <c r="H892" s="73" t="str">
        <f t="shared" si="27"/>
        <v/>
      </c>
    </row>
    <row r="893" spans="1:8" ht="15.95" customHeight="1">
      <c r="A893" s="72" t="str">
        <f>IF(TONGHOP!E893="","",TONGHOP!E893)</f>
        <v/>
      </c>
      <c r="B893" s="68" t="str">
        <f>IF(TONGHOP!B893="","",TONGHOP!B893)</f>
        <v/>
      </c>
      <c r="C893" s="68" t="str">
        <f>IF(TONGHOP!C893="","",TONGHOP!C893)</f>
        <v/>
      </c>
      <c r="D893" s="73" t="str">
        <f>IF(TONGHOP!Q893="","",TONGHOP!Q893)</f>
        <v/>
      </c>
      <c r="E893" s="74" t="str">
        <f>IF(TONGHOP!V893="","",IF(OR(TONGHOP!O893="KTHP",TONGHOP!O893="ThiTN"),TONGHOP!V893,""))</f>
        <v/>
      </c>
      <c r="F893" s="73" t="str">
        <f t="shared" si="26"/>
        <v/>
      </c>
      <c r="G893" s="74" t="str">
        <f>IF(TONGHOP!W893="","",IF(OR(TONGHOP!O893="KTHP",TONGHOP!O893="ThiTN"),TONGHOP!W893,""))</f>
        <v/>
      </c>
      <c r="H893" s="73" t="str">
        <f t="shared" si="27"/>
        <v/>
      </c>
    </row>
    <row r="894" spans="1:8" ht="15.95" customHeight="1">
      <c r="A894" s="72" t="str">
        <f>IF(TONGHOP!E894="","",TONGHOP!E894)</f>
        <v/>
      </c>
      <c r="B894" s="68" t="str">
        <f>IF(TONGHOP!B894="","",TONGHOP!B894)</f>
        <v/>
      </c>
      <c r="C894" s="68" t="str">
        <f>IF(TONGHOP!C894="","",TONGHOP!C894)</f>
        <v/>
      </c>
      <c r="D894" s="73" t="str">
        <f>IF(TONGHOP!Q894="","",TONGHOP!Q894)</f>
        <v/>
      </c>
      <c r="E894" s="74" t="str">
        <f>IF(TONGHOP!V894="","",IF(OR(TONGHOP!O894="KTHP",TONGHOP!O894="ThiTN"),TONGHOP!V894,""))</f>
        <v/>
      </c>
      <c r="F894" s="73" t="str">
        <f t="shared" si="26"/>
        <v/>
      </c>
      <c r="G894" s="74" t="str">
        <f>IF(TONGHOP!W894="","",IF(OR(TONGHOP!O894="KTHP",TONGHOP!O894="ThiTN"),TONGHOP!W894,""))</f>
        <v/>
      </c>
      <c r="H894" s="73" t="str">
        <f t="shared" si="27"/>
        <v/>
      </c>
    </row>
    <row r="895" spans="1:8" ht="15.95" customHeight="1">
      <c r="A895" s="72" t="str">
        <f>IF(TONGHOP!E895="","",TONGHOP!E895)</f>
        <v/>
      </c>
      <c r="B895" s="68" t="str">
        <f>IF(TONGHOP!B895="","",TONGHOP!B895)</f>
        <v/>
      </c>
      <c r="C895" s="68" t="str">
        <f>IF(TONGHOP!C895="","",TONGHOP!C895)</f>
        <v/>
      </c>
      <c r="D895" s="73" t="str">
        <f>IF(TONGHOP!Q895="","",TONGHOP!Q895)</f>
        <v/>
      </c>
      <c r="E895" s="74" t="str">
        <f>IF(TONGHOP!V895="","",IF(OR(TONGHOP!O895="KTHP",TONGHOP!O895="ThiTN"),TONGHOP!V895,""))</f>
        <v/>
      </c>
      <c r="F895" s="73" t="str">
        <f t="shared" si="26"/>
        <v/>
      </c>
      <c r="G895" s="74" t="str">
        <f>IF(TONGHOP!W895="","",IF(OR(TONGHOP!O895="KTHP",TONGHOP!O895="ThiTN"),TONGHOP!W895,""))</f>
        <v/>
      </c>
      <c r="H895" s="73" t="str">
        <f t="shared" si="27"/>
        <v/>
      </c>
    </row>
    <row r="896" spans="1:8" ht="15.95" customHeight="1">
      <c r="A896" s="72" t="str">
        <f>IF(TONGHOP!E896="","",TONGHOP!E896)</f>
        <v/>
      </c>
      <c r="B896" s="68" t="str">
        <f>IF(TONGHOP!B896="","",TONGHOP!B896)</f>
        <v/>
      </c>
      <c r="C896" s="68" t="str">
        <f>IF(TONGHOP!C896="","",TONGHOP!C896)</f>
        <v/>
      </c>
      <c r="D896" s="73" t="str">
        <f>IF(TONGHOP!Q896="","",TONGHOP!Q896)</f>
        <v/>
      </c>
      <c r="E896" s="74" t="str">
        <f>IF(TONGHOP!V896="","",IF(OR(TONGHOP!O896="KTHP",TONGHOP!O896="ThiTN"),TONGHOP!V896,""))</f>
        <v/>
      </c>
      <c r="F896" s="73" t="str">
        <f t="shared" si="26"/>
        <v/>
      </c>
      <c r="G896" s="74" t="str">
        <f>IF(TONGHOP!W896="","",IF(OR(TONGHOP!O896="KTHP",TONGHOP!O896="ThiTN"),TONGHOP!W896,""))</f>
        <v/>
      </c>
      <c r="H896" s="73" t="str">
        <f t="shared" si="27"/>
        <v/>
      </c>
    </row>
    <row r="897" spans="1:8" ht="15.95" customHeight="1">
      <c r="A897" s="72" t="str">
        <f>IF(TONGHOP!E897="","",TONGHOP!E897)</f>
        <v/>
      </c>
      <c r="B897" s="68" t="str">
        <f>IF(TONGHOP!B897="","",TONGHOP!B897)</f>
        <v/>
      </c>
      <c r="C897" s="68" t="str">
        <f>IF(TONGHOP!C897="","",TONGHOP!C897)</f>
        <v/>
      </c>
      <c r="D897" s="73" t="str">
        <f>IF(TONGHOP!Q897="","",TONGHOP!Q897)</f>
        <v/>
      </c>
      <c r="E897" s="74" t="str">
        <f>IF(TONGHOP!V897="","",IF(OR(TONGHOP!O897="KTHP",TONGHOP!O897="ThiTN"),TONGHOP!V897,""))</f>
        <v/>
      </c>
      <c r="F897" s="73" t="str">
        <f t="shared" si="26"/>
        <v/>
      </c>
      <c r="G897" s="74" t="str">
        <f>IF(TONGHOP!W897="","",IF(OR(TONGHOP!O897="KTHP",TONGHOP!O897="ThiTN"),TONGHOP!W897,""))</f>
        <v/>
      </c>
      <c r="H897" s="73" t="str">
        <f t="shared" si="27"/>
        <v/>
      </c>
    </row>
    <row r="898" spans="1:8" ht="15.95" customHeight="1">
      <c r="A898" s="72" t="str">
        <f>IF(TONGHOP!E898="","",TONGHOP!E898)</f>
        <v/>
      </c>
      <c r="B898" s="68" t="str">
        <f>IF(TONGHOP!B898="","",TONGHOP!B898)</f>
        <v/>
      </c>
      <c r="C898" s="68" t="str">
        <f>IF(TONGHOP!C898="","",TONGHOP!C898)</f>
        <v/>
      </c>
      <c r="D898" s="73" t="str">
        <f>IF(TONGHOP!Q898="","",TONGHOP!Q898)</f>
        <v/>
      </c>
      <c r="E898" s="74" t="str">
        <f>IF(TONGHOP!V898="","",IF(OR(TONGHOP!O898="KTHP",TONGHOP!O898="ThiTN"),TONGHOP!V898,""))</f>
        <v/>
      </c>
      <c r="F898" s="73" t="str">
        <f t="shared" si="26"/>
        <v/>
      </c>
      <c r="G898" s="74" t="str">
        <f>IF(TONGHOP!W898="","",IF(OR(TONGHOP!O898="KTHP",TONGHOP!O898="ThiTN"),TONGHOP!W898,""))</f>
        <v/>
      </c>
      <c r="H898" s="73" t="str">
        <f t="shared" si="27"/>
        <v/>
      </c>
    </row>
    <row r="899" spans="1:8" ht="15.95" customHeight="1">
      <c r="A899" s="72" t="str">
        <f>IF(TONGHOP!E899="","",TONGHOP!E899)</f>
        <v/>
      </c>
      <c r="B899" s="68" t="str">
        <f>IF(TONGHOP!B899="","",TONGHOP!B899)</f>
        <v/>
      </c>
      <c r="C899" s="68" t="str">
        <f>IF(TONGHOP!C899="","",TONGHOP!C899)</f>
        <v/>
      </c>
      <c r="D899" s="73" t="str">
        <f>IF(TONGHOP!Q899="","",TONGHOP!Q899)</f>
        <v/>
      </c>
      <c r="E899" s="74" t="str">
        <f>IF(TONGHOP!V899="","",IF(OR(TONGHOP!O899="KTHP",TONGHOP!O899="ThiTN"),TONGHOP!V899,""))</f>
        <v/>
      </c>
      <c r="F899" s="73" t="str">
        <f t="shared" ref="F899:F962" si="28">IF(E899="","",IF(D899&gt;150,2.5,IF(D899&gt;120,2,IF(D899&gt;90,1.6,1.2))))</f>
        <v/>
      </c>
      <c r="G899" s="74" t="str">
        <f>IF(TONGHOP!W899="","",IF(OR(TONGHOP!O899="KTHP",TONGHOP!O899="ThiTN"),TONGHOP!W899,""))</f>
        <v/>
      </c>
      <c r="H899" s="73" t="str">
        <f t="shared" ref="H899:H962" si="29">IF(G899="","",IF(D899&gt;150,2.5,IF(D899&gt;120,2,IF(D899&gt;90,1.6,1.2))))</f>
        <v/>
      </c>
    </row>
    <row r="900" spans="1:8" ht="15.95" customHeight="1">
      <c r="A900" s="72" t="str">
        <f>IF(TONGHOP!E900="","",TONGHOP!E900)</f>
        <v/>
      </c>
      <c r="B900" s="68" t="str">
        <f>IF(TONGHOP!B900="","",TONGHOP!B900)</f>
        <v/>
      </c>
      <c r="C900" s="68" t="str">
        <f>IF(TONGHOP!C900="","",TONGHOP!C900)</f>
        <v/>
      </c>
      <c r="D900" s="73" t="str">
        <f>IF(TONGHOP!Q900="","",TONGHOP!Q900)</f>
        <v/>
      </c>
      <c r="E900" s="74" t="str">
        <f>IF(TONGHOP!V900="","",IF(OR(TONGHOP!O900="KTHP",TONGHOP!O900="ThiTN"),TONGHOP!V900,""))</f>
        <v/>
      </c>
      <c r="F900" s="73" t="str">
        <f t="shared" si="28"/>
        <v/>
      </c>
      <c r="G900" s="74" t="str">
        <f>IF(TONGHOP!W900="","",IF(OR(TONGHOP!O900="KTHP",TONGHOP!O900="ThiTN"),TONGHOP!W900,""))</f>
        <v/>
      </c>
      <c r="H900" s="73" t="str">
        <f t="shared" si="29"/>
        <v/>
      </c>
    </row>
    <row r="901" spans="1:8" ht="15.95" customHeight="1">
      <c r="A901" s="72" t="str">
        <f>IF(TONGHOP!E901="","",TONGHOP!E901)</f>
        <v/>
      </c>
      <c r="B901" s="68" t="str">
        <f>IF(TONGHOP!B901="","",TONGHOP!B901)</f>
        <v/>
      </c>
      <c r="C901" s="68" t="str">
        <f>IF(TONGHOP!C901="","",TONGHOP!C901)</f>
        <v/>
      </c>
      <c r="D901" s="73" t="str">
        <f>IF(TONGHOP!Q901="","",TONGHOP!Q901)</f>
        <v/>
      </c>
      <c r="E901" s="74" t="str">
        <f>IF(TONGHOP!V901="","",IF(OR(TONGHOP!O901="KTHP",TONGHOP!O901="ThiTN"),TONGHOP!V901,""))</f>
        <v/>
      </c>
      <c r="F901" s="73" t="str">
        <f t="shared" si="28"/>
        <v/>
      </c>
      <c r="G901" s="74" t="str">
        <f>IF(TONGHOP!W901="","",IF(OR(TONGHOP!O901="KTHP",TONGHOP!O901="ThiTN"),TONGHOP!W901,""))</f>
        <v/>
      </c>
      <c r="H901" s="73" t="str">
        <f t="shared" si="29"/>
        <v/>
      </c>
    </row>
    <row r="902" spans="1:8" ht="15.95" customHeight="1">
      <c r="A902" s="72" t="str">
        <f>IF(TONGHOP!E902="","",TONGHOP!E902)</f>
        <v/>
      </c>
      <c r="B902" s="68" t="str">
        <f>IF(TONGHOP!B902="","",TONGHOP!B902)</f>
        <v/>
      </c>
      <c r="C902" s="68" t="str">
        <f>IF(TONGHOP!C902="","",TONGHOP!C902)</f>
        <v/>
      </c>
      <c r="D902" s="73" t="str">
        <f>IF(TONGHOP!Q902="","",TONGHOP!Q902)</f>
        <v/>
      </c>
      <c r="E902" s="74" t="str">
        <f>IF(TONGHOP!V902="","",IF(OR(TONGHOP!O902="KTHP",TONGHOP!O902="ThiTN"),TONGHOP!V902,""))</f>
        <v/>
      </c>
      <c r="F902" s="73" t="str">
        <f t="shared" si="28"/>
        <v/>
      </c>
      <c r="G902" s="74" t="str">
        <f>IF(TONGHOP!W902="","",IF(OR(TONGHOP!O902="KTHP",TONGHOP!O902="ThiTN"),TONGHOP!W902,""))</f>
        <v/>
      </c>
      <c r="H902" s="73" t="str">
        <f t="shared" si="29"/>
        <v/>
      </c>
    </row>
    <row r="903" spans="1:8" ht="15.95" customHeight="1">
      <c r="A903" s="72" t="str">
        <f>IF(TONGHOP!E903="","",TONGHOP!E903)</f>
        <v/>
      </c>
      <c r="B903" s="68" t="str">
        <f>IF(TONGHOP!B903="","",TONGHOP!B903)</f>
        <v/>
      </c>
      <c r="C903" s="68" t="str">
        <f>IF(TONGHOP!C903="","",TONGHOP!C903)</f>
        <v/>
      </c>
      <c r="D903" s="73" t="str">
        <f>IF(TONGHOP!Q903="","",TONGHOP!Q903)</f>
        <v/>
      </c>
      <c r="E903" s="74" t="str">
        <f>IF(TONGHOP!V903="","",IF(OR(TONGHOP!O903="KTHP",TONGHOP!O903="ThiTN"),TONGHOP!V903,""))</f>
        <v/>
      </c>
      <c r="F903" s="73" t="str">
        <f t="shared" si="28"/>
        <v/>
      </c>
      <c r="G903" s="74" t="str">
        <f>IF(TONGHOP!W903="","",IF(OR(TONGHOP!O903="KTHP",TONGHOP!O903="ThiTN"),TONGHOP!W903,""))</f>
        <v/>
      </c>
      <c r="H903" s="73" t="str">
        <f t="shared" si="29"/>
        <v/>
      </c>
    </row>
    <row r="904" spans="1:8" ht="15.95" customHeight="1">
      <c r="A904" s="72" t="str">
        <f>IF(TONGHOP!E904="","",TONGHOP!E904)</f>
        <v/>
      </c>
      <c r="B904" s="68" t="str">
        <f>IF(TONGHOP!B904="","",TONGHOP!B904)</f>
        <v/>
      </c>
      <c r="C904" s="68" t="str">
        <f>IF(TONGHOP!C904="","",TONGHOP!C904)</f>
        <v/>
      </c>
      <c r="D904" s="73" t="str">
        <f>IF(TONGHOP!Q904="","",TONGHOP!Q904)</f>
        <v/>
      </c>
      <c r="E904" s="74" t="str">
        <f>IF(TONGHOP!V904="","",IF(OR(TONGHOP!O904="KTHP",TONGHOP!O904="ThiTN"),TONGHOP!V904,""))</f>
        <v/>
      </c>
      <c r="F904" s="73" t="str">
        <f t="shared" si="28"/>
        <v/>
      </c>
      <c r="G904" s="74" t="str">
        <f>IF(TONGHOP!W904="","",IF(OR(TONGHOP!O904="KTHP",TONGHOP!O904="ThiTN"),TONGHOP!W904,""))</f>
        <v/>
      </c>
      <c r="H904" s="73" t="str">
        <f t="shared" si="29"/>
        <v/>
      </c>
    </row>
    <row r="905" spans="1:8" ht="15.95" customHeight="1">
      <c r="A905" s="72" t="str">
        <f>IF(TONGHOP!E905="","",TONGHOP!E905)</f>
        <v/>
      </c>
      <c r="B905" s="68" t="str">
        <f>IF(TONGHOP!B905="","",TONGHOP!B905)</f>
        <v/>
      </c>
      <c r="C905" s="68" t="str">
        <f>IF(TONGHOP!C905="","",TONGHOP!C905)</f>
        <v/>
      </c>
      <c r="D905" s="73" t="str">
        <f>IF(TONGHOP!Q905="","",TONGHOP!Q905)</f>
        <v/>
      </c>
      <c r="E905" s="74" t="str">
        <f>IF(TONGHOP!V905="","",IF(OR(TONGHOP!O905="KTHP",TONGHOP!O905="ThiTN"),TONGHOP!V905,""))</f>
        <v/>
      </c>
      <c r="F905" s="73" t="str">
        <f t="shared" si="28"/>
        <v/>
      </c>
      <c r="G905" s="74" t="str">
        <f>IF(TONGHOP!W905="","",IF(OR(TONGHOP!O905="KTHP",TONGHOP!O905="ThiTN"),TONGHOP!W905,""))</f>
        <v/>
      </c>
      <c r="H905" s="73" t="str">
        <f t="shared" si="29"/>
        <v/>
      </c>
    </row>
    <row r="906" spans="1:8" ht="15.95" customHeight="1">
      <c r="A906" s="72" t="str">
        <f>IF(TONGHOP!E906="","",TONGHOP!E906)</f>
        <v/>
      </c>
      <c r="B906" s="68" t="str">
        <f>IF(TONGHOP!B906="","",TONGHOP!B906)</f>
        <v/>
      </c>
      <c r="C906" s="68" t="str">
        <f>IF(TONGHOP!C906="","",TONGHOP!C906)</f>
        <v/>
      </c>
      <c r="D906" s="73" t="str">
        <f>IF(TONGHOP!Q906="","",TONGHOP!Q906)</f>
        <v/>
      </c>
      <c r="E906" s="74" t="str">
        <f>IF(TONGHOP!V906="","",IF(OR(TONGHOP!O906="KTHP",TONGHOP!O906="ThiTN"),TONGHOP!V906,""))</f>
        <v/>
      </c>
      <c r="F906" s="73" t="str">
        <f t="shared" si="28"/>
        <v/>
      </c>
      <c r="G906" s="74" t="str">
        <f>IF(TONGHOP!W906="","",IF(OR(TONGHOP!O906="KTHP",TONGHOP!O906="ThiTN"),TONGHOP!W906,""))</f>
        <v/>
      </c>
      <c r="H906" s="73" t="str">
        <f t="shared" si="29"/>
        <v/>
      </c>
    </row>
    <row r="907" spans="1:8" ht="15.95" customHeight="1">
      <c r="A907" s="72" t="str">
        <f>IF(TONGHOP!E907="","",TONGHOP!E907)</f>
        <v/>
      </c>
      <c r="B907" s="68" t="str">
        <f>IF(TONGHOP!B907="","",TONGHOP!B907)</f>
        <v/>
      </c>
      <c r="C907" s="68" t="str">
        <f>IF(TONGHOP!C907="","",TONGHOP!C907)</f>
        <v/>
      </c>
      <c r="D907" s="73" t="str">
        <f>IF(TONGHOP!Q907="","",TONGHOP!Q907)</f>
        <v/>
      </c>
      <c r="E907" s="74" t="str">
        <f>IF(TONGHOP!V907="","",IF(OR(TONGHOP!O907="KTHP",TONGHOP!O907="ThiTN"),TONGHOP!V907,""))</f>
        <v/>
      </c>
      <c r="F907" s="73" t="str">
        <f t="shared" si="28"/>
        <v/>
      </c>
      <c r="G907" s="74" t="str">
        <f>IF(TONGHOP!W907="","",IF(OR(TONGHOP!O907="KTHP",TONGHOP!O907="ThiTN"),TONGHOP!W907,""))</f>
        <v/>
      </c>
      <c r="H907" s="73" t="str">
        <f t="shared" si="29"/>
        <v/>
      </c>
    </row>
    <row r="908" spans="1:8" ht="15.95" customHeight="1">
      <c r="A908" s="72" t="str">
        <f>IF(TONGHOP!E908="","",TONGHOP!E908)</f>
        <v/>
      </c>
      <c r="B908" s="68" t="str">
        <f>IF(TONGHOP!B908="","",TONGHOP!B908)</f>
        <v/>
      </c>
      <c r="C908" s="68" t="str">
        <f>IF(TONGHOP!C908="","",TONGHOP!C908)</f>
        <v/>
      </c>
      <c r="D908" s="73" t="str">
        <f>IF(TONGHOP!Q908="","",TONGHOP!Q908)</f>
        <v/>
      </c>
      <c r="E908" s="74" t="str">
        <f>IF(TONGHOP!V908="","",IF(OR(TONGHOP!O908="KTHP",TONGHOP!O908="ThiTN"),TONGHOP!V908,""))</f>
        <v/>
      </c>
      <c r="F908" s="73" t="str">
        <f t="shared" si="28"/>
        <v/>
      </c>
      <c r="G908" s="74" t="str">
        <f>IF(TONGHOP!W908="","",IF(OR(TONGHOP!O908="KTHP",TONGHOP!O908="ThiTN"),TONGHOP!W908,""))</f>
        <v/>
      </c>
      <c r="H908" s="73" t="str">
        <f t="shared" si="29"/>
        <v/>
      </c>
    </row>
    <row r="909" spans="1:8" ht="15.95" customHeight="1">
      <c r="A909" s="72" t="str">
        <f>IF(TONGHOP!E909="","",TONGHOP!E909)</f>
        <v/>
      </c>
      <c r="B909" s="68" t="str">
        <f>IF(TONGHOP!B909="","",TONGHOP!B909)</f>
        <v/>
      </c>
      <c r="C909" s="68" t="str">
        <f>IF(TONGHOP!C909="","",TONGHOP!C909)</f>
        <v/>
      </c>
      <c r="D909" s="73" t="str">
        <f>IF(TONGHOP!Q909="","",TONGHOP!Q909)</f>
        <v/>
      </c>
      <c r="E909" s="74" t="str">
        <f>IF(TONGHOP!V909="","",IF(OR(TONGHOP!O909="KTHP",TONGHOP!O909="ThiTN"),TONGHOP!V909,""))</f>
        <v/>
      </c>
      <c r="F909" s="73" t="str">
        <f t="shared" si="28"/>
        <v/>
      </c>
      <c r="G909" s="74" t="str">
        <f>IF(TONGHOP!W909="","",IF(OR(TONGHOP!O909="KTHP",TONGHOP!O909="ThiTN"),TONGHOP!W909,""))</f>
        <v/>
      </c>
      <c r="H909" s="73" t="str">
        <f t="shared" si="29"/>
        <v/>
      </c>
    </row>
    <row r="910" spans="1:8" ht="15.95" customHeight="1">
      <c r="A910" s="72" t="str">
        <f>IF(TONGHOP!E910="","",TONGHOP!E910)</f>
        <v/>
      </c>
      <c r="B910" s="68" t="str">
        <f>IF(TONGHOP!B910="","",TONGHOP!B910)</f>
        <v/>
      </c>
      <c r="C910" s="68" t="str">
        <f>IF(TONGHOP!C910="","",TONGHOP!C910)</f>
        <v/>
      </c>
      <c r="D910" s="73" t="str">
        <f>IF(TONGHOP!Q910="","",TONGHOP!Q910)</f>
        <v/>
      </c>
      <c r="E910" s="74" t="str">
        <f>IF(TONGHOP!V910="","",IF(OR(TONGHOP!O910="KTHP",TONGHOP!O910="ThiTN"),TONGHOP!V910,""))</f>
        <v/>
      </c>
      <c r="F910" s="73" t="str">
        <f t="shared" si="28"/>
        <v/>
      </c>
      <c r="G910" s="74" t="str">
        <f>IF(TONGHOP!W910="","",IF(OR(TONGHOP!O910="KTHP",TONGHOP!O910="ThiTN"),TONGHOP!W910,""))</f>
        <v/>
      </c>
      <c r="H910" s="73" t="str">
        <f t="shared" si="29"/>
        <v/>
      </c>
    </row>
    <row r="911" spans="1:8" ht="15.95" customHeight="1">
      <c r="A911" s="72" t="str">
        <f>IF(TONGHOP!E911="","",TONGHOP!E911)</f>
        <v/>
      </c>
      <c r="B911" s="68" t="str">
        <f>IF(TONGHOP!B911="","",TONGHOP!B911)</f>
        <v/>
      </c>
      <c r="C911" s="68" t="str">
        <f>IF(TONGHOP!C911="","",TONGHOP!C911)</f>
        <v/>
      </c>
      <c r="D911" s="73" t="str">
        <f>IF(TONGHOP!Q911="","",TONGHOP!Q911)</f>
        <v/>
      </c>
      <c r="E911" s="74" t="str">
        <f>IF(TONGHOP!V911="","",IF(OR(TONGHOP!O911="KTHP",TONGHOP!O911="ThiTN"),TONGHOP!V911,""))</f>
        <v/>
      </c>
      <c r="F911" s="73" t="str">
        <f t="shared" si="28"/>
        <v/>
      </c>
      <c r="G911" s="74" t="str">
        <f>IF(TONGHOP!W911="","",IF(OR(TONGHOP!O911="KTHP",TONGHOP!O911="ThiTN"),TONGHOP!W911,""))</f>
        <v/>
      </c>
      <c r="H911" s="73" t="str">
        <f t="shared" si="29"/>
        <v/>
      </c>
    </row>
    <row r="912" spans="1:8" ht="15.95" customHeight="1">
      <c r="A912" s="72" t="str">
        <f>IF(TONGHOP!E912="","",TONGHOP!E912)</f>
        <v/>
      </c>
      <c r="B912" s="68" t="str">
        <f>IF(TONGHOP!B912="","",TONGHOP!B912)</f>
        <v/>
      </c>
      <c r="C912" s="68" t="str">
        <f>IF(TONGHOP!C912="","",TONGHOP!C912)</f>
        <v/>
      </c>
      <c r="D912" s="73" t="str">
        <f>IF(TONGHOP!Q912="","",TONGHOP!Q912)</f>
        <v/>
      </c>
      <c r="E912" s="74" t="str">
        <f>IF(TONGHOP!V912="","",IF(OR(TONGHOP!O912="KTHP",TONGHOP!O912="ThiTN"),TONGHOP!V912,""))</f>
        <v/>
      </c>
      <c r="F912" s="73" t="str">
        <f t="shared" si="28"/>
        <v/>
      </c>
      <c r="G912" s="74" t="str">
        <f>IF(TONGHOP!W912="","",IF(OR(TONGHOP!O912="KTHP",TONGHOP!O912="ThiTN"),TONGHOP!W912,""))</f>
        <v/>
      </c>
      <c r="H912" s="73" t="str">
        <f t="shared" si="29"/>
        <v/>
      </c>
    </row>
    <row r="913" spans="1:8" ht="15.95" customHeight="1">
      <c r="A913" s="72" t="str">
        <f>IF(TONGHOP!E913="","",TONGHOP!E913)</f>
        <v/>
      </c>
      <c r="B913" s="68" t="str">
        <f>IF(TONGHOP!B913="","",TONGHOP!B913)</f>
        <v/>
      </c>
      <c r="C913" s="68" t="str">
        <f>IF(TONGHOP!C913="","",TONGHOP!C913)</f>
        <v/>
      </c>
      <c r="D913" s="73" t="str">
        <f>IF(TONGHOP!Q913="","",TONGHOP!Q913)</f>
        <v/>
      </c>
      <c r="E913" s="74" t="str">
        <f>IF(TONGHOP!V913="","",IF(OR(TONGHOP!O913="KTHP",TONGHOP!O913="ThiTN"),TONGHOP!V913,""))</f>
        <v/>
      </c>
      <c r="F913" s="73" t="str">
        <f t="shared" si="28"/>
        <v/>
      </c>
      <c r="G913" s="74" t="str">
        <f>IF(TONGHOP!W913="","",IF(OR(TONGHOP!O913="KTHP",TONGHOP!O913="ThiTN"),TONGHOP!W913,""))</f>
        <v/>
      </c>
      <c r="H913" s="73" t="str">
        <f t="shared" si="29"/>
        <v/>
      </c>
    </row>
    <row r="914" spans="1:8" ht="15.95" customHeight="1">
      <c r="A914" s="72" t="str">
        <f>IF(TONGHOP!E914="","",TONGHOP!E914)</f>
        <v/>
      </c>
      <c r="B914" s="68" t="str">
        <f>IF(TONGHOP!B914="","",TONGHOP!B914)</f>
        <v/>
      </c>
      <c r="C914" s="68" t="str">
        <f>IF(TONGHOP!C914="","",TONGHOP!C914)</f>
        <v/>
      </c>
      <c r="D914" s="73" t="str">
        <f>IF(TONGHOP!Q914="","",TONGHOP!Q914)</f>
        <v/>
      </c>
      <c r="E914" s="74" t="str">
        <f>IF(TONGHOP!V914="","",IF(OR(TONGHOP!O914="KTHP",TONGHOP!O914="ThiTN"),TONGHOP!V914,""))</f>
        <v/>
      </c>
      <c r="F914" s="73" t="str">
        <f t="shared" si="28"/>
        <v/>
      </c>
      <c r="G914" s="74" t="str">
        <f>IF(TONGHOP!W914="","",IF(OR(TONGHOP!O914="KTHP",TONGHOP!O914="ThiTN"),TONGHOP!W914,""))</f>
        <v/>
      </c>
      <c r="H914" s="73" t="str">
        <f t="shared" si="29"/>
        <v/>
      </c>
    </row>
    <row r="915" spans="1:8" ht="15.95" customHeight="1">
      <c r="A915" s="72" t="str">
        <f>IF(TONGHOP!E915="","",TONGHOP!E915)</f>
        <v/>
      </c>
      <c r="B915" s="68" t="str">
        <f>IF(TONGHOP!B915="","",TONGHOP!B915)</f>
        <v/>
      </c>
      <c r="C915" s="68" t="str">
        <f>IF(TONGHOP!C915="","",TONGHOP!C915)</f>
        <v/>
      </c>
      <c r="D915" s="73" t="str">
        <f>IF(TONGHOP!Q915="","",TONGHOP!Q915)</f>
        <v/>
      </c>
      <c r="E915" s="74" t="str">
        <f>IF(TONGHOP!V915="","",IF(OR(TONGHOP!O915="KTHP",TONGHOP!O915="ThiTN"),TONGHOP!V915,""))</f>
        <v/>
      </c>
      <c r="F915" s="73" t="str">
        <f t="shared" si="28"/>
        <v/>
      </c>
      <c r="G915" s="74" t="str">
        <f>IF(TONGHOP!W915="","",IF(OR(TONGHOP!O915="KTHP",TONGHOP!O915="ThiTN"),TONGHOP!W915,""))</f>
        <v/>
      </c>
      <c r="H915" s="73" t="str">
        <f t="shared" si="29"/>
        <v/>
      </c>
    </row>
    <row r="916" spans="1:8" ht="15.95" customHeight="1">
      <c r="A916" s="72" t="str">
        <f>IF(TONGHOP!E916="","",TONGHOP!E916)</f>
        <v/>
      </c>
      <c r="B916" s="68" t="str">
        <f>IF(TONGHOP!B916="","",TONGHOP!B916)</f>
        <v/>
      </c>
      <c r="C916" s="68" t="str">
        <f>IF(TONGHOP!C916="","",TONGHOP!C916)</f>
        <v/>
      </c>
      <c r="D916" s="73" t="str">
        <f>IF(TONGHOP!Q916="","",TONGHOP!Q916)</f>
        <v/>
      </c>
      <c r="E916" s="74" t="str">
        <f>IF(TONGHOP!V916="","",IF(OR(TONGHOP!O916="KTHP",TONGHOP!O916="ThiTN"),TONGHOP!V916,""))</f>
        <v/>
      </c>
      <c r="F916" s="73" t="str">
        <f t="shared" si="28"/>
        <v/>
      </c>
      <c r="G916" s="74" t="str">
        <f>IF(TONGHOP!W916="","",IF(OR(TONGHOP!O916="KTHP",TONGHOP!O916="ThiTN"),TONGHOP!W916,""))</f>
        <v/>
      </c>
      <c r="H916" s="73" t="str">
        <f t="shared" si="29"/>
        <v/>
      </c>
    </row>
    <row r="917" spans="1:8" ht="15.95" customHeight="1">
      <c r="A917" s="72" t="str">
        <f>IF(TONGHOP!E917="","",TONGHOP!E917)</f>
        <v/>
      </c>
      <c r="B917" s="68" t="str">
        <f>IF(TONGHOP!B917="","",TONGHOP!B917)</f>
        <v/>
      </c>
      <c r="C917" s="68" t="str">
        <f>IF(TONGHOP!C917="","",TONGHOP!C917)</f>
        <v/>
      </c>
      <c r="D917" s="73" t="str">
        <f>IF(TONGHOP!Q917="","",TONGHOP!Q917)</f>
        <v/>
      </c>
      <c r="E917" s="74" t="str">
        <f>IF(TONGHOP!V917="","",IF(OR(TONGHOP!O917="KTHP",TONGHOP!O917="ThiTN"),TONGHOP!V917,""))</f>
        <v/>
      </c>
      <c r="F917" s="73" t="str">
        <f t="shared" si="28"/>
        <v/>
      </c>
      <c r="G917" s="74" t="str">
        <f>IF(TONGHOP!W917="","",IF(OR(TONGHOP!O917="KTHP",TONGHOP!O917="ThiTN"),TONGHOP!W917,""))</f>
        <v/>
      </c>
      <c r="H917" s="73" t="str">
        <f t="shared" si="29"/>
        <v/>
      </c>
    </row>
    <row r="918" spans="1:8" ht="15.95" customHeight="1">
      <c r="A918" s="72" t="str">
        <f>IF(TONGHOP!E918="","",TONGHOP!E918)</f>
        <v/>
      </c>
      <c r="B918" s="68" t="str">
        <f>IF(TONGHOP!B918="","",TONGHOP!B918)</f>
        <v/>
      </c>
      <c r="C918" s="68" t="str">
        <f>IF(TONGHOP!C918="","",TONGHOP!C918)</f>
        <v/>
      </c>
      <c r="D918" s="73" t="str">
        <f>IF(TONGHOP!Q918="","",TONGHOP!Q918)</f>
        <v/>
      </c>
      <c r="E918" s="74" t="str">
        <f>IF(TONGHOP!V918="","",IF(OR(TONGHOP!O918="KTHP",TONGHOP!O918="ThiTN"),TONGHOP!V918,""))</f>
        <v/>
      </c>
      <c r="F918" s="73" t="str">
        <f t="shared" si="28"/>
        <v/>
      </c>
      <c r="G918" s="74" t="str">
        <f>IF(TONGHOP!W918="","",IF(OR(TONGHOP!O918="KTHP",TONGHOP!O918="ThiTN"),TONGHOP!W918,""))</f>
        <v/>
      </c>
      <c r="H918" s="73" t="str">
        <f t="shared" si="29"/>
        <v/>
      </c>
    </row>
    <row r="919" spans="1:8" ht="15.95" customHeight="1">
      <c r="A919" s="72" t="str">
        <f>IF(TONGHOP!E919="","",TONGHOP!E919)</f>
        <v/>
      </c>
      <c r="B919" s="68" t="str">
        <f>IF(TONGHOP!B919="","",TONGHOP!B919)</f>
        <v/>
      </c>
      <c r="C919" s="68" t="str">
        <f>IF(TONGHOP!C919="","",TONGHOP!C919)</f>
        <v/>
      </c>
      <c r="D919" s="73" t="str">
        <f>IF(TONGHOP!Q919="","",TONGHOP!Q919)</f>
        <v/>
      </c>
      <c r="E919" s="74" t="str">
        <f>IF(TONGHOP!V919="","",IF(OR(TONGHOP!O919="KTHP",TONGHOP!O919="ThiTN"),TONGHOP!V919,""))</f>
        <v/>
      </c>
      <c r="F919" s="73" t="str">
        <f t="shared" si="28"/>
        <v/>
      </c>
      <c r="G919" s="74" t="str">
        <f>IF(TONGHOP!W919="","",IF(OR(TONGHOP!O919="KTHP",TONGHOP!O919="ThiTN"),TONGHOP!W919,""))</f>
        <v/>
      </c>
      <c r="H919" s="73" t="str">
        <f t="shared" si="29"/>
        <v/>
      </c>
    </row>
    <row r="920" spans="1:8" ht="15.95" customHeight="1">
      <c r="A920" s="72" t="str">
        <f>IF(TONGHOP!E920="","",TONGHOP!E920)</f>
        <v/>
      </c>
      <c r="B920" s="68" t="str">
        <f>IF(TONGHOP!B920="","",TONGHOP!B920)</f>
        <v/>
      </c>
      <c r="C920" s="68" t="str">
        <f>IF(TONGHOP!C920="","",TONGHOP!C920)</f>
        <v/>
      </c>
      <c r="D920" s="73" t="str">
        <f>IF(TONGHOP!Q920="","",TONGHOP!Q920)</f>
        <v/>
      </c>
      <c r="E920" s="74" t="str">
        <f>IF(TONGHOP!V920="","",IF(OR(TONGHOP!O920="KTHP",TONGHOP!O920="ThiTN"),TONGHOP!V920,""))</f>
        <v/>
      </c>
      <c r="F920" s="73" t="str">
        <f t="shared" si="28"/>
        <v/>
      </c>
      <c r="G920" s="74" t="str">
        <f>IF(TONGHOP!W920="","",IF(OR(TONGHOP!O920="KTHP",TONGHOP!O920="ThiTN"),TONGHOP!W920,""))</f>
        <v/>
      </c>
      <c r="H920" s="73" t="str">
        <f t="shared" si="29"/>
        <v/>
      </c>
    </row>
    <row r="921" spans="1:8" ht="15.95" customHeight="1">
      <c r="A921" s="72" t="str">
        <f>IF(TONGHOP!E921="","",TONGHOP!E921)</f>
        <v/>
      </c>
      <c r="B921" s="68" t="str">
        <f>IF(TONGHOP!B921="","",TONGHOP!B921)</f>
        <v/>
      </c>
      <c r="C921" s="68" t="str">
        <f>IF(TONGHOP!C921="","",TONGHOP!C921)</f>
        <v/>
      </c>
      <c r="D921" s="73" t="str">
        <f>IF(TONGHOP!Q921="","",TONGHOP!Q921)</f>
        <v/>
      </c>
      <c r="E921" s="74" t="str">
        <f>IF(TONGHOP!V921="","",IF(OR(TONGHOP!O921="KTHP",TONGHOP!O921="ThiTN"),TONGHOP!V921,""))</f>
        <v/>
      </c>
      <c r="F921" s="73" t="str">
        <f t="shared" si="28"/>
        <v/>
      </c>
      <c r="G921" s="74" t="str">
        <f>IF(TONGHOP!W921="","",IF(OR(TONGHOP!O921="KTHP",TONGHOP!O921="ThiTN"),TONGHOP!W921,""))</f>
        <v/>
      </c>
      <c r="H921" s="73" t="str">
        <f t="shared" si="29"/>
        <v/>
      </c>
    </row>
    <row r="922" spans="1:8" ht="15.95" customHeight="1">
      <c r="A922" s="72" t="str">
        <f>IF(TONGHOP!E922="","",TONGHOP!E922)</f>
        <v/>
      </c>
      <c r="B922" s="68" t="str">
        <f>IF(TONGHOP!B922="","",TONGHOP!B922)</f>
        <v/>
      </c>
      <c r="C922" s="68" t="str">
        <f>IF(TONGHOP!C922="","",TONGHOP!C922)</f>
        <v/>
      </c>
      <c r="D922" s="73" t="str">
        <f>IF(TONGHOP!Q922="","",TONGHOP!Q922)</f>
        <v/>
      </c>
      <c r="E922" s="74" t="str">
        <f>IF(TONGHOP!V922="","",IF(OR(TONGHOP!O922="KTHP",TONGHOP!O922="ThiTN"),TONGHOP!V922,""))</f>
        <v/>
      </c>
      <c r="F922" s="73" t="str">
        <f t="shared" si="28"/>
        <v/>
      </c>
      <c r="G922" s="74" t="str">
        <f>IF(TONGHOP!W922="","",IF(OR(TONGHOP!O922="KTHP",TONGHOP!O922="ThiTN"),TONGHOP!W922,""))</f>
        <v/>
      </c>
      <c r="H922" s="73" t="str">
        <f t="shared" si="29"/>
        <v/>
      </c>
    </row>
    <row r="923" spans="1:8" ht="15.95" customHeight="1">
      <c r="A923" s="72" t="str">
        <f>IF(TONGHOP!E923="","",TONGHOP!E923)</f>
        <v/>
      </c>
      <c r="B923" s="68" t="str">
        <f>IF(TONGHOP!B923="","",TONGHOP!B923)</f>
        <v/>
      </c>
      <c r="C923" s="68" t="str">
        <f>IF(TONGHOP!C923="","",TONGHOP!C923)</f>
        <v/>
      </c>
      <c r="D923" s="73" t="str">
        <f>IF(TONGHOP!Q923="","",TONGHOP!Q923)</f>
        <v/>
      </c>
      <c r="E923" s="74" t="str">
        <f>IF(TONGHOP!V923="","",IF(OR(TONGHOP!O923="KTHP",TONGHOP!O923="ThiTN"),TONGHOP!V923,""))</f>
        <v/>
      </c>
      <c r="F923" s="73" t="str">
        <f t="shared" si="28"/>
        <v/>
      </c>
      <c r="G923" s="74" t="str">
        <f>IF(TONGHOP!W923="","",IF(OR(TONGHOP!O923="KTHP",TONGHOP!O923="ThiTN"),TONGHOP!W923,""))</f>
        <v/>
      </c>
      <c r="H923" s="73" t="str">
        <f t="shared" si="29"/>
        <v/>
      </c>
    </row>
    <row r="924" spans="1:8" ht="15.95" customHeight="1">
      <c r="A924" s="72" t="str">
        <f>IF(TONGHOP!E924="","",TONGHOP!E924)</f>
        <v/>
      </c>
      <c r="B924" s="68" t="str">
        <f>IF(TONGHOP!B924="","",TONGHOP!B924)</f>
        <v/>
      </c>
      <c r="C924" s="68" t="str">
        <f>IF(TONGHOP!C924="","",TONGHOP!C924)</f>
        <v/>
      </c>
      <c r="D924" s="73" t="str">
        <f>IF(TONGHOP!Q924="","",TONGHOP!Q924)</f>
        <v/>
      </c>
      <c r="E924" s="74" t="str">
        <f>IF(TONGHOP!V924="","",IF(OR(TONGHOP!O924="KTHP",TONGHOP!O924="ThiTN"),TONGHOP!V924,""))</f>
        <v/>
      </c>
      <c r="F924" s="73" t="str">
        <f t="shared" si="28"/>
        <v/>
      </c>
      <c r="G924" s="74" t="str">
        <f>IF(TONGHOP!W924="","",IF(OR(TONGHOP!O924="KTHP",TONGHOP!O924="ThiTN"),TONGHOP!W924,""))</f>
        <v/>
      </c>
      <c r="H924" s="73" t="str">
        <f t="shared" si="29"/>
        <v/>
      </c>
    </row>
    <row r="925" spans="1:8" ht="15.95" customHeight="1">
      <c r="A925" s="72" t="str">
        <f>IF(TONGHOP!E925="","",TONGHOP!E925)</f>
        <v/>
      </c>
      <c r="B925" s="68" t="str">
        <f>IF(TONGHOP!B925="","",TONGHOP!B925)</f>
        <v/>
      </c>
      <c r="C925" s="68" t="str">
        <f>IF(TONGHOP!C925="","",TONGHOP!C925)</f>
        <v/>
      </c>
      <c r="D925" s="73" t="str">
        <f>IF(TONGHOP!Q925="","",TONGHOP!Q925)</f>
        <v/>
      </c>
      <c r="E925" s="74" t="str">
        <f>IF(TONGHOP!V925="","",IF(OR(TONGHOP!O925="KTHP",TONGHOP!O925="ThiTN"),TONGHOP!V925,""))</f>
        <v/>
      </c>
      <c r="F925" s="73" t="str">
        <f t="shared" si="28"/>
        <v/>
      </c>
      <c r="G925" s="74" t="str">
        <f>IF(TONGHOP!W925="","",IF(OR(TONGHOP!O925="KTHP",TONGHOP!O925="ThiTN"),TONGHOP!W925,""))</f>
        <v/>
      </c>
      <c r="H925" s="73" t="str">
        <f t="shared" si="29"/>
        <v/>
      </c>
    </row>
    <row r="926" spans="1:8" ht="15.95" customHeight="1">
      <c r="A926" s="72" t="str">
        <f>IF(TONGHOP!E926="","",TONGHOP!E926)</f>
        <v/>
      </c>
      <c r="B926" s="68" t="str">
        <f>IF(TONGHOP!B926="","",TONGHOP!B926)</f>
        <v/>
      </c>
      <c r="C926" s="68" t="str">
        <f>IF(TONGHOP!C926="","",TONGHOP!C926)</f>
        <v/>
      </c>
      <c r="D926" s="73" t="str">
        <f>IF(TONGHOP!Q926="","",TONGHOP!Q926)</f>
        <v/>
      </c>
      <c r="E926" s="74" t="str">
        <f>IF(TONGHOP!V926="","",IF(OR(TONGHOP!O926="KTHP",TONGHOP!O926="ThiTN"),TONGHOP!V926,""))</f>
        <v/>
      </c>
      <c r="F926" s="73" t="str">
        <f t="shared" si="28"/>
        <v/>
      </c>
      <c r="G926" s="74" t="str">
        <f>IF(TONGHOP!W926="","",IF(OR(TONGHOP!O926="KTHP",TONGHOP!O926="ThiTN"),TONGHOP!W926,""))</f>
        <v/>
      </c>
      <c r="H926" s="73" t="str">
        <f t="shared" si="29"/>
        <v/>
      </c>
    </row>
    <row r="927" spans="1:8" ht="15.95" customHeight="1">
      <c r="A927" s="72" t="str">
        <f>IF(TONGHOP!E927="","",TONGHOP!E927)</f>
        <v/>
      </c>
      <c r="B927" s="68" t="str">
        <f>IF(TONGHOP!B927="","",TONGHOP!B927)</f>
        <v/>
      </c>
      <c r="C927" s="68" t="str">
        <f>IF(TONGHOP!C927="","",TONGHOP!C927)</f>
        <v/>
      </c>
      <c r="D927" s="73" t="str">
        <f>IF(TONGHOP!Q927="","",TONGHOP!Q927)</f>
        <v/>
      </c>
      <c r="E927" s="74" t="str">
        <f>IF(TONGHOP!V927="","",IF(OR(TONGHOP!O927="KTHP",TONGHOP!O927="ThiTN"),TONGHOP!V927,""))</f>
        <v/>
      </c>
      <c r="F927" s="73" t="str">
        <f t="shared" si="28"/>
        <v/>
      </c>
      <c r="G927" s="74" t="str">
        <f>IF(TONGHOP!W927="","",IF(OR(TONGHOP!O927="KTHP",TONGHOP!O927="ThiTN"),TONGHOP!W927,""))</f>
        <v/>
      </c>
      <c r="H927" s="73" t="str">
        <f t="shared" si="29"/>
        <v/>
      </c>
    </row>
    <row r="928" spans="1:8" ht="15.95" customHeight="1">
      <c r="A928" s="72" t="str">
        <f>IF(TONGHOP!E928="","",TONGHOP!E928)</f>
        <v/>
      </c>
      <c r="B928" s="68" t="str">
        <f>IF(TONGHOP!B928="","",TONGHOP!B928)</f>
        <v/>
      </c>
      <c r="C928" s="68" t="str">
        <f>IF(TONGHOP!C928="","",TONGHOP!C928)</f>
        <v/>
      </c>
      <c r="D928" s="73" t="str">
        <f>IF(TONGHOP!Q928="","",TONGHOP!Q928)</f>
        <v/>
      </c>
      <c r="E928" s="74" t="str">
        <f>IF(TONGHOP!V928="","",IF(OR(TONGHOP!O928="KTHP",TONGHOP!O928="ThiTN"),TONGHOP!V928,""))</f>
        <v/>
      </c>
      <c r="F928" s="73" t="str">
        <f t="shared" si="28"/>
        <v/>
      </c>
      <c r="G928" s="74" t="str">
        <f>IF(TONGHOP!W928="","",IF(OR(TONGHOP!O928="KTHP",TONGHOP!O928="ThiTN"),TONGHOP!W928,""))</f>
        <v/>
      </c>
      <c r="H928" s="73" t="str">
        <f t="shared" si="29"/>
        <v/>
      </c>
    </row>
    <row r="929" spans="1:8" ht="15.95" customHeight="1">
      <c r="A929" s="72" t="str">
        <f>IF(TONGHOP!E929="","",TONGHOP!E929)</f>
        <v/>
      </c>
      <c r="B929" s="68" t="str">
        <f>IF(TONGHOP!B929="","",TONGHOP!B929)</f>
        <v/>
      </c>
      <c r="C929" s="68" t="str">
        <f>IF(TONGHOP!C929="","",TONGHOP!C929)</f>
        <v/>
      </c>
      <c r="D929" s="73" t="str">
        <f>IF(TONGHOP!Q929="","",TONGHOP!Q929)</f>
        <v/>
      </c>
      <c r="E929" s="74" t="str">
        <f>IF(TONGHOP!V929="","",IF(OR(TONGHOP!O929="KTHP",TONGHOP!O929="ThiTN"),TONGHOP!V929,""))</f>
        <v/>
      </c>
      <c r="F929" s="73" t="str">
        <f t="shared" si="28"/>
        <v/>
      </c>
      <c r="G929" s="74" t="str">
        <f>IF(TONGHOP!W929="","",IF(OR(TONGHOP!O929="KTHP",TONGHOP!O929="ThiTN"),TONGHOP!W929,""))</f>
        <v/>
      </c>
      <c r="H929" s="73" t="str">
        <f t="shared" si="29"/>
        <v/>
      </c>
    </row>
    <row r="930" spans="1:8" ht="15.95" customHeight="1">
      <c r="A930" s="72" t="str">
        <f>IF(TONGHOP!E930="","",TONGHOP!E930)</f>
        <v/>
      </c>
      <c r="B930" s="68" t="str">
        <f>IF(TONGHOP!B930="","",TONGHOP!B930)</f>
        <v/>
      </c>
      <c r="C930" s="68" t="str">
        <f>IF(TONGHOP!C930="","",TONGHOP!C930)</f>
        <v/>
      </c>
      <c r="D930" s="73" t="str">
        <f>IF(TONGHOP!Q930="","",TONGHOP!Q930)</f>
        <v/>
      </c>
      <c r="E930" s="74" t="str">
        <f>IF(TONGHOP!V930="","",IF(OR(TONGHOP!O930="KTHP",TONGHOP!O930="ThiTN"),TONGHOP!V930,""))</f>
        <v/>
      </c>
      <c r="F930" s="73" t="str">
        <f t="shared" si="28"/>
        <v/>
      </c>
      <c r="G930" s="74" t="str">
        <f>IF(TONGHOP!W930="","",IF(OR(TONGHOP!O930="KTHP",TONGHOP!O930="ThiTN"),TONGHOP!W930,""))</f>
        <v/>
      </c>
      <c r="H930" s="73" t="str">
        <f t="shared" si="29"/>
        <v/>
      </c>
    </row>
    <row r="931" spans="1:8" ht="15.95" customHeight="1">
      <c r="A931" s="72" t="str">
        <f>IF(TONGHOP!E931="","",TONGHOP!E931)</f>
        <v/>
      </c>
      <c r="B931" s="68" t="str">
        <f>IF(TONGHOP!B931="","",TONGHOP!B931)</f>
        <v/>
      </c>
      <c r="C931" s="68" t="str">
        <f>IF(TONGHOP!C931="","",TONGHOP!C931)</f>
        <v/>
      </c>
      <c r="D931" s="73" t="str">
        <f>IF(TONGHOP!Q931="","",TONGHOP!Q931)</f>
        <v/>
      </c>
      <c r="E931" s="74" t="str">
        <f>IF(TONGHOP!V931="","",IF(OR(TONGHOP!O931="KTHP",TONGHOP!O931="ThiTN"),TONGHOP!V931,""))</f>
        <v/>
      </c>
      <c r="F931" s="73" t="str">
        <f t="shared" si="28"/>
        <v/>
      </c>
      <c r="G931" s="74" t="str">
        <f>IF(TONGHOP!W931="","",IF(OR(TONGHOP!O931="KTHP",TONGHOP!O931="ThiTN"),TONGHOP!W931,""))</f>
        <v/>
      </c>
      <c r="H931" s="73" t="str">
        <f t="shared" si="29"/>
        <v/>
      </c>
    </row>
    <row r="932" spans="1:8" ht="15.95" customHeight="1">
      <c r="A932" s="72" t="str">
        <f>IF(TONGHOP!E932="","",TONGHOP!E932)</f>
        <v/>
      </c>
      <c r="B932" s="68" t="str">
        <f>IF(TONGHOP!B932="","",TONGHOP!B932)</f>
        <v/>
      </c>
      <c r="C932" s="68" t="str">
        <f>IF(TONGHOP!C932="","",TONGHOP!C932)</f>
        <v/>
      </c>
      <c r="D932" s="73" t="str">
        <f>IF(TONGHOP!Q932="","",TONGHOP!Q932)</f>
        <v/>
      </c>
      <c r="E932" s="74" t="str">
        <f>IF(TONGHOP!V932="","",IF(OR(TONGHOP!O932="KTHP",TONGHOP!O932="ThiTN"),TONGHOP!V932,""))</f>
        <v/>
      </c>
      <c r="F932" s="73" t="str">
        <f t="shared" si="28"/>
        <v/>
      </c>
      <c r="G932" s="74" t="str">
        <f>IF(TONGHOP!W932="","",IF(OR(TONGHOP!O932="KTHP",TONGHOP!O932="ThiTN"),TONGHOP!W932,""))</f>
        <v/>
      </c>
      <c r="H932" s="73" t="str">
        <f t="shared" si="29"/>
        <v/>
      </c>
    </row>
    <row r="933" spans="1:8" ht="15.95" customHeight="1">
      <c r="A933" s="72" t="str">
        <f>IF(TONGHOP!E933="","",TONGHOP!E933)</f>
        <v/>
      </c>
      <c r="B933" s="68" t="str">
        <f>IF(TONGHOP!B933="","",TONGHOP!B933)</f>
        <v/>
      </c>
      <c r="C933" s="68" t="str">
        <f>IF(TONGHOP!C933="","",TONGHOP!C933)</f>
        <v/>
      </c>
      <c r="D933" s="73" t="str">
        <f>IF(TONGHOP!Q933="","",TONGHOP!Q933)</f>
        <v/>
      </c>
      <c r="E933" s="74" t="str">
        <f>IF(TONGHOP!V933="","",IF(OR(TONGHOP!O933="KTHP",TONGHOP!O933="ThiTN"),TONGHOP!V933,""))</f>
        <v/>
      </c>
      <c r="F933" s="73" t="str">
        <f t="shared" si="28"/>
        <v/>
      </c>
      <c r="G933" s="74" t="str">
        <f>IF(TONGHOP!W933="","",IF(OR(TONGHOP!O933="KTHP",TONGHOP!O933="ThiTN"),TONGHOP!W933,""))</f>
        <v/>
      </c>
      <c r="H933" s="73" t="str">
        <f t="shared" si="29"/>
        <v/>
      </c>
    </row>
    <row r="934" spans="1:8" ht="15.95" customHeight="1">
      <c r="A934" s="72" t="str">
        <f>IF(TONGHOP!E934="","",TONGHOP!E934)</f>
        <v/>
      </c>
      <c r="B934" s="68" t="str">
        <f>IF(TONGHOP!B934="","",TONGHOP!B934)</f>
        <v/>
      </c>
      <c r="C934" s="68" t="str">
        <f>IF(TONGHOP!C934="","",TONGHOP!C934)</f>
        <v/>
      </c>
      <c r="D934" s="73" t="str">
        <f>IF(TONGHOP!Q934="","",TONGHOP!Q934)</f>
        <v/>
      </c>
      <c r="E934" s="74" t="str">
        <f>IF(TONGHOP!V934="","",IF(OR(TONGHOP!O934="KTHP",TONGHOP!O934="ThiTN"),TONGHOP!V934,""))</f>
        <v/>
      </c>
      <c r="F934" s="73" t="str">
        <f t="shared" si="28"/>
        <v/>
      </c>
      <c r="G934" s="74" t="str">
        <f>IF(TONGHOP!W934="","",IF(OR(TONGHOP!O934="KTHP",TONGHOP!O934="ThiTN"),TONGHOP!W934,""))</f>
        <v/>
      </c>
      <c r="H934" s="73" t="str">
        <f t="shared" si="29"/>
        <v/>
      </c>
    </row>
    <row r="935" spans="1:8" ht="15.95" customHeight="1">
      <c r="A935" s="72" t="str">
        <f>IF(TONGHOP!E935="","",TONGHOP!E935)</f>
        <v/>
      </c>
      <c r="B935" s="68" t="str">
        <f>IF(TONGHOP!B935="","",TONGHOP!B935)</f>
        <v/>
      </c>
      <c r="C935" s="68" t="str">
        <f>IF(TONGHOP!C935="","",TONGHOP!C935)</f>
        <v/>
      </c>
      <c r="D935" s="73" t="str">
        <f>IF(TONGHOP!Q935="","",TONGHOP!Q935)</f>
        <v/>
      </c>
      <c r="E935" s="74" t="str">
        <f>IF(TONGHOP!V935="","",IF(OR(TONGHOP!O935="KTHP",TONGHOP!O935="ThiTN"),TONGHOP!V935,""))</f>
        <v/>
      </c>
      <c r="F935" s="73" t="str">
        <f t="shared" si="28"/>
        <v/>
      </c>
      <c r="G935" s="74" t="str">
        <f>IF(TONGHOP!W935="","",IF(OR(TONGHOP!O935="KTHP",TONGHOP!O935="ThiTN"),TONGHOP!W935,""))</f>
        <v/>
      </c>
      <c r="H935" s="73" t="str">
        <f t="shared" si="29"/>
        <v/>
      </c>
    </row>
    <row r="936" spans="1:8" ht="15.95" customHeight="1">
      <c r="A936" s="72" t="str">
        <f>IF(TONGHOP!E936="","",TONGHOP!E936)</f>
        <v/>
      </c>
      <c r="B936" s="68" t="str">
        <f>IF(TONGHOP!B936="","",TONGHOP!B936)</f>
        <v/>
      </c>
      <c r="C936" s="68" t="str">
        <f>IF(TONGHOP!C936="","",TONGHOP!C936)</f>
        <v/>
      </c>
      <c r="D936" s="73" t="str">
        <f>IF(TONGHOP!Q936="","",TONGHOP!Q936)</f>
        <v/>
      </c>
      <c r="E936" s="74" t="str">
        <f>IF(TONGHOP!V936="","",IF(OR(TONGHOP!O936="KTHP",TONGHOP!O936="ThiTN"),TONGHOP!V936,""))</f>
        <v/>
      </c>
      <c r="F936" s="73" t="str">
        <f t="shared" si="28"/>
        <v/>
      </c>
      <c r="G936" s="74" t="str">
        <f>IF(TONGHOP!W936="","",IF(OR(TONGHOP!O936="KTHP",TONGHOP!O936="ThiTN"),TONGHOP!W936,""))</f>
        <v/>
      </c>
      <c r="H936" s="73" t="str">
        <f t="shared" si="29"/>
        <v/>
      </c>
    </row>
    <row r="937" spans="1:8" ht="15.95" customHeight="1">
      <c r="A937" s="72" t="str">
        <f>IF(TONGHOP!E937="","",TONGHOP!E937)</f>
        <v/>
      </c>
      <c r="B937" s="68" t="str">
        <f>IF(TONGHOP!B937="","",TONGHOP!B937)</f>
        <v/>
      </c>
      <c r="C937" s="68" t="str">
        <f>IF(TONGHOP!C937="","",TONGHOP!C937)</f>
        <v/>
      </c>
      <c r="D937" s="73" t="str">
        <f>IF(TONGHOP!Q937="","",TONGHOP!Q937)</f>
        <v/>
      </c>
      <c r="E937" s="74" t="str">
        <f>IF(TONGHOP!V937="","",IF(OR(TONGHOP!O937="KTHP",TONGHOP!O937="ThiTN"),TONGHOP!V937,""))</f>
        <v/>
      </c>
      <c r="F937" s="73" t="str">
        <f t="shared" si="28"/>
        <v/>
      </c>
      <c r="G937" s="74" t="str">
        <f>IF(TONGHOP!W937="","",IF(OR(TONGHOP!O937="KTHP",TONGHOP!O937="ThiTN"),TONGHOP!W937,""))</f>
        <v/>
      </c>
      <c r="H937" s="73" t="str">
        <f t="shared" si="29"/>
        <v/>
      </c>
    </row>
    <row r="938" spans="1:8" ht="15.95" customHeight="1">
      <c r="A938" s="72" t="str">
        <f>IF(TONGHOP!E938="","",TONGHOP!E938)</f>
        <v/>
      </c>
      <c r="B938" s="68" t="str">
        <f>IF(TONGHOP!B938="","",TONGHOP!B938)</f>
        <v/>
      </c>
      <c r="C938" s="68" t="str">
        <f>IF(TONGHOP!C938="","",TONGHOP!C938)</f>
        <v/>
      </c>
      <c r="D938" s="73" t="str">
        <f>IF(TONGHOP!Q938="","",TONGHOP!Q938)</f>
        <v/>
      </c>
      <c r="E938" s="74" t="str">
        <f>IF(TONGHOP!V938="","",IF(OR(TONGHOP!O938="KTHP",TONGHOP!O938="ThiTN"),TONGHOP!V938,""))</f>
        <v/>
      </c>
      <c r="F938" s="73" t="str">
        <f t="shared" si="28"/>
        <v/>
      </c>
      <c r="G938" s="74" t="str">
        <f>IF(TONGHOP!W938="","",IF(OR(TONGHOP!O938="KTHP",TONGHOP!O938="ThiTN"),TONGHOP!W938,""))</f>
        <v/>
      </c>
      <c r="H938" s="73" t="str">
        <f t="shared" si="29"/>
        <v/>
      </c>
    </row>
    <row r="939" spans="1:8" ht="15.95" customHeight="1">
      <c r="A939" s="72" t="str">
        <f>IF(TONGHOP!E939="","",TONGHOP!E939)</f>
        <v/>
      </c>
      <c r="B939" s="68" t="str">
        <f>IF(TONGHOP!B939="","",TONGHOP!B939)</f>
        <v/>
      </c>
      <c r="C939" s="68" t="str">
        <f>IF(TONGHOP!C939="","",TONGHOP!C939)</f>
        <v/>
      </c>
      <c r="D939" s="73" t="str">
        <f>IF(TONGHOP!Q939="","",TONGHOP!Q939)</f>
        <v/>
      </c>
      <c r="E939" s="74" t="str">
        <f>IF(TONGHOP!V939="","",IF(OR(TONGHOP!O939="KTHP",TONGHOP!O939="ThiTN"),TONGHOP!V939,""))</f>
        <v/>
      </c>
      <c r="F939" s="73" t="str">
        <f t="shared" si="28"/>
        <v/>
      </c>
      <c r="G939" s="74" t="str">
        <f>IF(TONGHOP!W939="","",IF(OR(TONGHOP!O939="KTHP",TONGHOP!O939="ThiTN"),TONGHOP!W939,""))</f>
        <v/>
      </c>
      <c r="H939" s="73" t="str">
        <f t="shared" si="29"/>
        <v/>
      </c>
    </row>
    <row r="940" spans="1:8" ht="15.95" customHeight="1">
      <c r="A940" s="72" t="str">
        <f>IF(TONGHOP!E940="","",TONGHOP!E940)</f>
        <v/>
      </c>
      <c r="B940" s="68" t="str">
        <f>IF(TONGHOP!B940="","",TONGHOP!B940)</f>
        <v/>
      </c>
      <c r="C940" s="68" t="str">
        <f>IF(TONGHOP!C940="","",TONGHOP!C940)</f>
        <v/>
      </c>
      <c r="D940" s="73" t="str">
        <f>IF(TONGHOP!Q940="","",TONGHOP!Q940)</f>
        <v/>
      </c>
      <c r="E940" s="74" t="str">
        <f>IF(TONGHOP!V940="","",IF(OR(TONGHOP!O940="KTHP",TONGHOP!O940="ThiTN"),TONGHOP!V940,""))</f>
        <v/>
      </c>
      <c r="F940" s="73" t="str">
        <f t="shared" si="28"/>
        <v/>
      </c>
      <c r="G940" s="74" t="str">
        <f>IF(TONGHOP!W940="","",IF(OR(TONGHOP!O940="KTHP",TONGHOP!O940="ThiTN"),TONGHOP!W940,""))</f>
        <v/>
      </c>
      <c r="H940" s="73" t="str">
        <f t="shared" si="29"/>
        <v/>
      </c>
    </row>
    <row r="941" spans="1:8" ht="15.95" customHeight="1">
      <c r="A941" s="72" t="str">
        <f>IF(TONGHOP!E941="","",TONGHOP!E941)</f>
        <v/>
      </c>
      <c r="B941" s="68" t="str">
        <f>IF(TONGHOP!B941="","",TONGHOP!B941)</f>
        <v/>
      </c>
      <c r="C941" s="68" t="str">
        <f>IF(TONGHOP!C941="","",TONGHOP!C941)</f>
        <v/>
      </c>
      <c r="D941" s="73" t="str">
        <f>IF(TONGHOP!Q941="","",TONGHOP!Q941)</f>
        <v/>
      </c>
      <c r="E941" s="74" t="str">
        <f>IF(TONGHOP!V941="","",IF(OR(TONGHOP!O941="KTHP",TONGHOP!O941="ThiTN"),TONGHOP!V941,""))</f>
        <v/>
      </c>
      <c r="F941" s="73" t="str">
        <f t="shared" si="28"/>
        <v/>
      </c>
      <c r="G941" s="74" t="str">
        <f>IF(TONGHOP!W941="","",IF(OR(TONGHOP!O941="KTHP",TONGHOP!O941="ThiTN"),TONGHOP!W941,""))</f>
        <v/>
      </c>
      <c r="H941" s="73" t="str">
        <f t="shared" si="29"/>
        <v/>
      </c>
    </row>
    <row r="942" spans="1:8" ht="15.95" customHeight="1">
      <c r="A942" s="72" t="str">
        <f>IF(TONGHOP!E942="","",TONGHOP!E942)</f>
        <v/>
      </c>
      <c r="B942" s="68" t="str">
        <f>IF(TONGHOP!B942="","",TONGHOP!B942)</f>
        <v/>
      </c>
      <c r="C942" s="68" t="str">
        <f>IF(TONGHOP!C942="","",TONGHOP!C942)</f>
        <v/>
      </c>
      <c r="D942" s="73" t="str">
        <f>IF(TONGHOP!Q942="","",TONGHOP!Q942)</f>
        <v/>
      </c>
      <c r="E942" s="74" t="str">
        <f>IF(TONGHOP!V942="","",IF(OR(TONGHOP!O942="KTHP",TONGHOP!O942="ThiTN"),TONGHOP!V942,""))</f>
        <v/>
      </c>
      <c r="F942" s="73" t="str">
        <f t="shared" si="28"/>
        <v/>
      </c>
      <c r="G942" s="74" t="str">
        <f>IF(TONGHOP!W942="","",IF(OR(TONGHOP!O942="KTHP",TONGHOP!O942="ThiTN"),TONGHOP!W942,""))</f>
        <v/>
      </c>
      <c r="H942" s="73" t="str">
        <f t="shared" si="29"/>
        <v/>
      </c>
    </row>
    <row r="943" spans="1:8" ht="15.95" customHeight="1">
      <c r="A943" s="72" t="str">
        <f>IF(TONGHOP!E943="","",TONGHOP!E943)</f>
        <v/>
      </c>
      <c r="B943" s="68" t="str">
        <f>IF(TONGHOP!B943="","",TONGHOP!B943)</f>
        <v/>
      </c>
      <c r="C943" s="68" t="str">
        <f>IF(TONGHOP!C943="","",TONGHOP!C943)</f>
        <v/>
      </c>
      <c r="D943" s="73" t="str">
        <f>IF(TONGHOP!Q943="","",TONGHOP!Q943)</f>
        <v/>
      </c>
      <c r="E943" s="74" t="str">
        <f>IF(TONGHOP!V943="","",IF(OR(TONGHOP!O943="KTHP",TONGHOP!O943="ThiTN"),TONGHOP!V943,""))</f>
        <v/>
      </c>
      <c r="F943" s="73" t="str">
        <f t="shared" si="28"/>
        <v/>
      </c>
      <c r="G943" s="74" t="str">
        <f>IF(TONGHOP!W943="","",IF(OR(TONGHOP!O943="KTHP",TONGHOP!O943="ThiTN"),TONGHOP!W943,""))</f>
        <v/>
      </c>
      <c r="H943" s="73" t="str">
        <f t="shared" si="29"/>
        <v/>
      </c>
    </row>
    <row r="944" spans="1:8" ht="15.95" customHeight="1">
      <c r="A944" s="72" t="str">
        <f>IF(TONGHOP!E944="","",TONGHOP!E944)</f>
        <v/>
      </c>
      <c r="B944" s="68" t="str">
        <f>IF(TONGHOP!B944="","",TONGHOP!B944)</f>
        <v/>
      </c>
      <c r="C944" s="68" t="str">
        <f>IF(TONGHOP!C944="","",TONGHOP!C944)</f>
        <v/>
      </c>
      <c r="D944" s="73" t="str">
        <f>IF(TONGHOP!Q944="","",TONGHOP!Q944)</f>
        <v/>
      </c>
      <c r="E944" s="74" t="str">
        <f>IF(TONGHOP!V944="","",IF(OR(TONGHOP!O944="KTHP",TONGHOP!O944="ThiTN"),TONGHOP!V944,""))</f>
        <v/>
      </c>
      <c r="F944" s="73" t="str">
        <f t="shared" si="28"/>
        <v/>
      </c>
      <c r="G944" s="74" t="str">
        <f>IF(TONGHOP!W944="","",IF(OR(TONGHOP!O944="KTHP",TONGHOP!O944="ThiTN"),TONGHOP!W944,""))</f>
        <v/>
      </c>
      <c r="H944" s="73" t="str">
        <f t="shared" si="29"/>
        <v/>
      </c>
    </row>
    <row r="945" spans="1:8" ht="15.95" customHeight="1">
      <c r="A945" s="72" t="str">
        <f>IF(TONGHOP!E945="","",TONGHOP!E945)</f>
        <v/>
      </c>
      <c r="B945" s="68" t="str">
        <f>IF(TONGHOP!B945="","",TONGHOP!B945)</f>
        <v/>
      </c>
      <c r="C945" s="68" t="str">
        <f>IF(TONGHOP!C945="","",TONGHOP!C945)</f>
        <v/>
      </c>
      <c r="D945" s="73" t="str">
        <f>IF(TONGHOP!Q945="","",TONGHOP!Q945)</f>
        <v/>
      </c>
      <c r="E945" s="74" t="str">
        <f>IF(TONGHOP!V945="","",IF(OR(TONGHOP!O945="KTHP",TONGHOP!O945="ThiTN"),TONGHOP!V945,""))</f>
        <v/>
      </c>
      <c r="F945" s="73" t="str">
        <f t="shared" si="28"/>
        <v/>
      </c>
      <c r="G945" s="74" t="str">
        <f>IF(TONGHOP!W945="","",IF(OR(TONGHOP!O945="KTHP",TONGHOP!O945="ThiTN"),TONGHOP!W945,""))</f>
        <v/>
      </c>
      <c r="H945" s="73" t="str">
        <f t="shared" si="29"/>
        <v/>
      </c>
    </row>
    <row r="946" spans="1:8" ht="15.95" customHeight="1">
      <c r="A946" s="72" t="str">
        <f>IF(TONGHOP!E946="","",TONGHOP!E946)</f>
        <v/>
      </c>
      <c r="B946" s="68" t="str">
        <f>IF(TONGHOP!B946="","",TONGHOP!B946)</f>
        <v/>
      </c>
      <c r="C946" s="68" t="str">
        <f>IF(TONGHOP!C946="","",TONGHOP!C946)</f>
        <v/>
      </c>
      <c r="D946" s="73" t="str">
        <f>IF(TONGHOP!Q946="","",TONGHOP!Q946)</f>
        <v/>
      </c>
      <c r="E946" s="74" t="str">
        <f>IF(TONGHOP!V946="","",IF(OR(TONGHOP!O946="KTHP",TONGHOP!O946="ThiTN"),TONGHOP!V946,""))</f>
        <v/>
      </c>
      <c r="F946" s="73" t="str">
        <f t="shared" si="28"/>
        <v/>
      </c>
      <c r="G946" s="74" t="str">
        <f>IF(TONGHOP!W946="","",IF(OR(TONGHOP!O946="KTHP",TONGHOP!O946="ThiTN"),TONGHOP!W946,""))</f>
        <v/>
      </c>
      <c r="H946" s="73" t="str">
        <f t="shared" si="29"/>
        <v/>
      </c>
    </row>
    <row r="947" spans="1:8" ht="15.95" customHeight="1">
      <c r="A947" s="72" t="str">
        <f>IF(TONGHOP!E947="","",TONGHOP!E947)</f>
        <v/>
      </c>
      <c r="B947" s="68" t="str">
        <f>IF(TONGHOP!B947="","",TONGHOP!B947)</f>
        <v/>
      </c>
      <c r="C947" s="68" t="str">
        <f>IF(TONGHOP!C947="","",TONGHOP!C947)</f>
        <v/>
      </c>
      <c r="D947" s="73" t="str">
        <f>IF(TONGHOP!Q947="","",TONGHOP!Q947)</f>
        <v/>
      </c>
      <c r="E947" s="74" t="str">
        <f>IF(TONGHOP!V947="","",IF(OR(TONGHOP!O947="KTHP",TONGHOP!O947="ThiTN"),TONGHOP!V947,""))</f>
        <v/>
      </c>
      <c r="F947" s="73" t="str">
        <f t="shared" si="28"/>
        <v/>
      </c>
      <c r="G947" s="74" t="str">
        <f>IF(TONGHOP!W947="","",IF(OR(TONGHOP!O947="KTHP",TONGHOP!O947="ThiTN"),TONGHOP!W947,""))</f>
        <v/>
      </c>
      <c r="H947" s="73" t="str">
        <f t="shared" si="29"/>
        <v/>
      </c>
    </row>
    <row r="948" spans="1:8" ht="15.95" customHeight="1">
      <c r="A948" s="72" t="str">
        <f>IF(TONGHOP!E948="","",TONGHOP!E948)</f>
        <v/>
      </c>
      <c r="B948" s="68" t="str">
        <f>IF(TONGHOP!B948="","",TONGHOP!B948)</f>
        <v/>
      </c>
      <c r="C948" s="68" t="str">
        <f>IF(TONGHOP!C948="","",TONGHOP!C948)</f>
        <v/>
      </c>
      <c r="D948" s="73" t="str">
        <f>IF(TONGHOP!Q948="","",TONGHOP!Q948)</f>
        <v/>
      </c>
      <c r="E948" s="74" t="str">
        <f>IF(TONGHOP!V948="","",IF(OR(TONGHOP!O948="KTHP",TONGHOP!O948="ThiTN"),TONGHOP!V948,""))</f>
        <v/>
      </c>
      <c r="F948" s="73" t="str">
        <f t="shared" si="28"/>
        <v/>
      </c>
      <c r="G948" s="74" t="str">
        <f>IF(TONGHOP!W948="","",IF(OR(TONGHOP!O948="KTHP",TONGHOP!O948="ThiTN"),TONGHOP!W948,""))</f>
        <v/>
      </c>
      <c r="H948" s="73" t="str">
        <f t="shared" si="29"/>
        <v/>
      </c>
    </row>
    <row r="949" spans="1:8" ht="15.95" customHeight="1">
      <c r="A949" s="72" t="str">
        <f>IF(TONGHOP!E949="","",TONGHOP!E949)</f>
        <v/>
      </c>
      <c r="B949" s="68" t="str">
        <f>IF(TONGHOP!B949="","",TONGHOP!B949)</f>
        <v/>
      </c>
      <c r="C949" s="68" t="str">
        <f>IF(TONGHOP!C949="","",TONGHOP!C949)</f>
        <v/>
      </c>
      <c r="D949" s="73" t="str">
        <f>IF(TONGHOP!Q949="","",TONGHOP!Q949)</f>
        <v/>
      </c>
      <c r="E949" s="74" t="str">
        <f>IF(TONGHOP!V949="","",IF(OR(TONGHOP!O949="KTHP",TONGHOP!O949="ThiTN"),TONGHOP!V949,""))</f>
        <v/>
      </c>
      <c r="F949" s="73" t="str">
        <f t="shared" si="28"/>
        <v/>
      </c>
      <c r="G949" s="74" t="str">
        <f>IF(TONGHOP!W949="","",IF(OR(TONGHOP!O949="KTHP",TONGHOP!O949="ThiTN"),TONGHOP!W949,""))</f>
        <v/>
      </c>
      <c r="H949" s="73" t="str">
        <f t="shared" si="29"/>
        <v/>
      </c>
    </row>
    <row r="950" spans="1:8" ht="15.95" customHeight="1">
      <c r="A950" s="72" t="str">
        <f>IF(TONGHOP!E950="","",TONGHOP!E950)</f>
        <v/>
      </c>
      <c r="B950" s="68" t="str">
        <f>IF(TONGHOP!B950="","",TONGHOP!B950)</f>
        <v/>
      </c>
      <c r="C950" s="68" t="str">
        <f>IF(TONGHOP!C950="","",TONGHOP!C950)</f>
        <v/>
      </c>
      <c r="D950" s="73" t="str">
        <f>IF(TONGHOP!Q950="","",TONGHOP!Q950)</f>
        <v/>
      </c>
      <c r="E950" s="74" t="str">
        <f>IF(TONGHOP!V950="","",IF(OR(TONGHOP!O950="KTHP",TONGHOP!O950="ThiTN"),TONGHOP!V950,""))</f>
        <v/>
      </c>
      <c r="F950" s="73" t="str">
        <f t="shared" si="28"/>
        <v/>
      </c>
      <c r="G950" s="74" t="str">
        <f>IF(TONGHOP!W950="","",IF(OR(TONGHOP!O950="KTHP",TONGHOP!O950="ThiTN"),TONGHOP!W950,""))</f>
        <v/>
      </c>
      <c r="H950" s="73" t="str">
        <f t="shared" si="29"/>
        <v/>
      </c>
    </row>
    <row r="951" spans="1:8" ht="15.95" customHeight="1">
      <c r="A951" s="72" t="str">
        <f>IF(TONGHOP!E951="","",TONGHOP!E951)</f>
        <v/>
      </c>
      <c r="B951" s="68" t="str">
        <f>IF(TONGHOP!B951="","",TONGHOP!B951)</f>
        <v/>
      </c>
      <c r="C951" s="68" t="str">
        <f>IF(TONGHOP!C951="","",TONGHOP!C951)</f>
        <v/>
      </c>
      <c r="D951" s="73" t="str">
        <f>IF(TONGHOP!Q951="","",TONGHOP!Q951)</f>
        <v/>
      </c>
      <c r="E951" s="74" t="str">
        <f>IF(TONGHOP!V951="","",IF(OR(TONGHOP!O951="KTHP",TONGHOP!O951="ThiTN"),TONGHOP!V951,""))</f>
        <v/>
      </c>
      <c r="F951" s="73" t="str">
        <f t="shared" si="28"/>
        <v/>
      </c>
      <c r="G951" s="74" t="str">
        <f>IF(TONGHOP!W951="","",IF(OR(TONGHOP!O951="KTHP",TONGHOP!O951="ThiTN"),TONGHOP!W951,""))</f>
        <v/>
      </c>
      <c r="H951" s="73" t="str">
        <f t="shared" si="29"/>
        <v/>
      </c>
    </row>
    <row r="952" spans="1:8" ht="15.95" customHeight="1">
      <c r="A952" s="72" t="str">
        <f>IF(TONGHOP!E952="","",TONGHOP!E952)</f>
        <v/>
      </c>
      <c r="B952" s="68" t="str">
        <f>IF(TONGHOP!B952="","",TONGHOP!B952)</f>
        <v/>
      </c>
      <c r="C952" s="68" t="str">
        <f>IF(TONGHOP!C952="","",TONGHOP!C952)</f>
        <v/>
      </c>
      <c r="D952" s="73" t="str">
        <f>IF(TONGHOP!Q952="","",TONGHOP!Q952)</f>
        <v/>
      </c>
      <c r="E952" s="74" t="str">
        <f>IF(TONGHOP!V952="","",IF(OR(TONGHOP!O952="KTHP",TONGHOP!O952="ThiTN"),TONGHOP!V952,""))</f>
        <v/>
      </c>
      <c r="F952" s="73" t="str">
        <f t="shared" si="28"/>
        <v/>
      </c>
      <c r="G952" s="74" t="str">
        <f>IF(TONGHOP!W952="","",IF(OR(TONGHOP!O952="KTHP",TONGHOP!O952="ThiTN"),TONGHOP!W952,""))</f>
        <v/>
      </c>
      <c r="H952" s="73" t="str">
        <f t="shared" si="29"/>
        <v/>
      </c>
    </row>
    <row r="953" spans="1:8" ht="15.95" customHeight="1">
      <c r="A953" s="72" t="str">
        <f>IF(TONGHOP!E953="","",TONGHOP!E953)</f>
        <v/>
      </c>
      <c r="B953" s="68" t="str">
        <f>IF(TONGHOP!B953="","",TONGHOP!B953)</f>
        <v/>
      </c>
      <c r="C953" s="68" t="str">
        <f>IF(TONGHOP!C953="","",TONGHOP!C953)</f>
        <v/>
      </c>
      <c r="D953" s="73" t="str">
        <f>IF(TONGHOP!Q953="","",TONGHOP!Q953)</f>
        <v/>
      </c>
      <c r="E953" s="74" t="str">
        <f>IF(TONGHOP!V953="","",IF(OR(TONGHOP!O953="KTHP",TONGHOP!O953="ThiTN"),TONGHOP!V953,""))</f>
        <v/>
      </c>
      <c r="F953" s="73" t="str">
        <f t="shared" si="28"/>
        <v/>
      </c>
      <c r="G953" s="74" t="str">
        <f>IF(TONGHOP!W953="","",IF(OR(TONGHOP!O953="KTHP",TONGHOP!O953="ThiTN"),TONGHOP!W953,""))</f>
        <v/>
      </c>
      <c r="H953" s="73" t="str">
        <f t="shared" si="29"/>
        <v/>
      </c>
    </row>
    <row r="954" spans="1:8" ht="15.95" customHeight="1">
      <c r="A954" s="72" t="str">
        <f>IF(TONGHOP!E954="","",TONGHOP!E954)</f>
        <v/>
      </c>
      <c r="B954" s="68" t="str">
        <f>IF(TONGHOP!B954="","",TONGHOP!B954)</f>
        <v/>
      </c>
      <c r="C954" s="68" t="str">
        <f>IF(TONGHOP!C954="","",TONGHOP!C954)</f>
        <v/>
      </c>
      <c r="D954" s="73" t="str">
        <f>IF(TONGHOP!Q954="","",TONGHOP!Q954)</f>
        <v/>
      </c>
      <c r="E954" s="74" t="str">
        <f>IF(TONGHOP!V954="","",IF(OR(TONGHOP!O954="KTHP",TONGHOP!O954="ThiTN"),TONGHOP!V954,""))</f>
        <v/>
      </c>
      <c r="F954" s="73" t="str">
        <f t="shared" si="28"/>
        <v/>
      </c>
      <c r="G954" s="74" t="str">
        <f>IF(TONGHOP!W954="","",IF(OR(TONGHOP!O954="KTHP",TONGHOP!O954="ThiTN"),TONGHOP!W954,""))</f>
        <v/>
      </c>
      <c r="H954" s="73" t="str">
        <f t="shared" si="29"/>
        <v/>
      </c>
    </row>
    <row r="955" spans="1:8" ht="15.95" customHeight="1">
      <c r="A955" s="72" t="str">
        <f>IF(TONGHOP!E955="","",TONGHOP!E955)</f>
        <v/>
      </c>
      <c r="B955" s="68" t="str">
        <f>IF(TONGHOP!B955="","",TONGHOP!B955)</f>
        <v/>
      </c>
      <c r="C955" s="68" t="str">
        <f>IF(TONGHOP!C955="","",TONGHOP!C955)</f>
        <v/>
      </c>
      <c r="D955" s="73" t="str">
        <f>IF(TONGHOP!Q955="","",TONGHOP!Q955)</f>
        <v/>
      </c>
      <c r="E955" s="74" t="str">
        <f>IF(TONGHOP!V955="","",IF(OR(TONGHOP!O955="KTHP",TONGHOP!O955="ThiTN"),TONGHOP!V955,""))</f>
        <v/>
      </c>
      <c r="F955" s="73" t="str">
        <f t="shared" si="28"/>
        <v/>
      </c>
      <c r="G955" s="74" t="str">
        <f>IF(TONGHOP!W955="","",IF(OR(TONGHOP!O955="KTHP",TONGHOP!O955="ThiTN"),TONGHOP!W955,""))</f>
        <v/>
      </c>
      <c r="H955" s="73" t="str">
        <f t="shared" si="29"/>
        <v/>
      </c>
    </row>
    <row r="956" spans="1:8" ht="15.95" customHeight="1">
      <c r="A956" s="72" t="str">
        <f>IF(TONGHOP!E956="","",TONGHOP!E956)</f>
        <v/>
      </c>
      <c r="B956" s="68" t="str">
        <f>IF(TONGHOP!B956="","",TONGHOP!B956)</f>
        <v/>
      </c>
      <c r="C956" s="68" t="str">
        <f>IF(TONGHOP!C956="","",TONGHOP!C956)</f>
        <v/>
      </c>
      <c r="D956" s="73" t="str">
        <f>IF(TONGHOP!Q956="","",TONGHOP!Q956)</f>
        <v/>
      </c>
      <c r="E956" s="74" t="str">
        <f>IF(TONGHOP!V956="","",IF(OR(TONGHOP!O956="KTHP",TONGHOP!O956="ThiTN"),TONGHOP!V956,""))</f>
        <v/>
      </c>
      <c r="F956" s="73" t="str">
        <f t="shared" si="28"/>
        <v/>
      </c>
      <c r="G956" s="74" t="str">
        <f>IF(TONGHOP!W956="","",IF(OR(TONGHOP!O956="KTHP",TONGHOP!O956="ThiTN"),TONGHOP!W956,""))</f>
        <v/>
      </c>
      <c r="H956" s="73" t="str">
        <f t="shared" si="29"/>
        <v/>
      </c>
    </row>
    <row r="957" spans="1:8" ht="15.95" customHeight="1">
      <c r="A957" s="72" t="str">
        <f>IF(TONGHOP!E957="","",TONGHOP!E957)</f>
        <v/>
      </c>
      <c r="B957" s="68" t="str">
        <f>IF(TONGHOP!B957="","",TONGHOP!B957)</f>
        <v/>
      </c>
      <c r="C957" s="68" t="str">
        <f>IF(TONGHOP!C957="","",TONGHOP!C957)</f>
        <v/>
      </c>
      <c r="D957" s="73" t="str">
        <f>IF(TONGHOP!Q957="","",TONGHOP!Q957)</f>
        <v/>
      </c>
      <c r="E957" s="74" t="str">
        <f>IF(TONGHOP!V957="","",IF(OR(TONGHOP!O957="KTHP",TONGHOP!O957="ThiTN"),TONGHOP!V957,""))</f>
        <v/>
      </c>
      <c r="F957" s="73" t="str">
        <f t="shared" si="28"/>
        <v/>
      </c>
      <c r="G957" s="74" t="str">
        <f>IF(TONGHOP!W957="","",IF(OR(TONGHOP!O957="KTHP",TONGHOP!O957="ThiTN"),TONGHOP!W957,""))</f>
        <v/>
      </c>
      <c r="H957" s="73" t="str">
        <f t="shared" si="29"/>
        <v/>
      </c>
    </row>
    <row r="958" spans="1:8" ht="15.95" customHeight="1">
      <c r="A958" s="72" t="str">
        <f>IF(TONGHOP!E958="","",TONGHOP!E958)</f>
        <v/>
      </c>
      <c r="B958" s="68" t="str">
        <f>IF(TONGHOP!B958="","",TONGHOP!B958)</f>
        <v/>
      </c>
      <c r="C958" s="68" t="str">
        <f>IF(TONGHOP!C958="","",TONGHOP!C958)</f>
        <v/>
      </c>
      <c r="D958" s="73" t="str">
        <f>IF(TONGHOP!Q958="","",TONGHOP!Q958)</f>
        <v/>
      </c>
      <c r="E958" s="74" t="str">
        <f>IF(TONGHOP!V958="","",IF(OR(TONGHOP!O958="KTHP",TONGHOP!O958="ThiTN"),TONGHOP!V958,""))</f>
        <v/>
      </c>
      <c r="F958" s="73" t="str">
        <f t="shared" si="28"/>
        <v/>
      </c>
      <c r="G958" s="74" t="str">
        <f>IF(TONGHOP!W958="","",IF(OR(TONGHOP!O958="KTHP",TONGHOP!O958="ThiTN"),TONGHOP!W958,""))</f>
        <v/>
      </c>
      <c r="H958" s="73" t="str">
        <f t="shared" si="29"/>
        <v/>
      </c>
    </row>
    <row r="959" spans="1:8" ht="15.95" customHeight="1">
      <c r="A959" s="72" t="str">
        <f>IF(TONGHOP!E959="","",TONGHOP!E959)</f>
        <v/>
      </c>
      <c r="B959" s="68" t="str">
        <f>IF(TONGHOP!B959="","",TONGHOP!B959)</f>
        <v/>
      </c>
      <c r="C959" s="68" t="str">
        <f>IF(TONGHOP!C959="","",TONGHOP!C959)</f>
        <v/>
      </c>
      <c r="D959" s="73" t="str">
        <f>IF(TONGHOP!Q959="","",TONGHOP!Q959)</f>
        <v/>
      </c>
      <c r="E959" s="74" t="str">
        <f>IF(TONGHOP!V959="","",IF(OR(TONGHOP!O959="KTHP",TONGHOP!O959="ThiTN"),TONGHOP!V959,""))</f>
        <v/>
      </c>
      <c r="F959" s="73" t="str">
        <f t="shared" si="28"/>
        <v/>
      </c>
      <c r="G959" s="74" t="str">
        <f>IF(TONGHOP!W959="","",IF(OR(TONGHOP!O959="KTHP",TONGHOP!O959="ThiTN"),TONGHOP!W959,""))</f>
        <v/>
      </c>
      <c r="H959" s="73" t="str">
        <f t="shared" si="29"/>
        <v/>
      </c>
    </row>
    <row r="960" spans="1:8" ht="15.95" customHeight="1">
      <c r="A960" s="72" t="str">
        <f>IF(TONGHOP!E960="","",TONGHOP!E960)</f>
        <v/>
      </c>
      <c r="B960" s="68" t="str">
        <f>IF(TONGHOP!B960="","",TONGHOP!B960)</f>
        <v/>
      </c>
      <c r="C960" s="68" t="str">
        <f>IF(TONGHOP!C960="","",TONGHOP!C960)</f>
        <v/>
      </c>
      <c r="D960" s="73" t="str">
        <f>IF(TONGHOP!Q960="","",TONGHOP!Q960)</f>
        <v/>
      </c>
      <c r="E960" s="74" t="str">
        <f>IF(TONGHOP!V960="","",IF(OR(TONGHOP!O960="KTHP",TONGHOP!O960="ThiTN"),TONGHOP!V960,""))</f>
        <v/>
      </c>
      <c r="F960" s="73" t="str">
        <f t="shared" si="28"/>
        <v/>
      </c>
      <c r="G960" s="74" t="str">
        <f>IF(TONGHOP!W960="","",IF(OR(TONGHOP!O960="KTHP",TONGHOP!O960="ThiTN"),TONGHOP!W960,""))</f>
        <v/>
      </c>
      <c r="H960" s="73" t="str">
        <f t="shared" si="29"/>
        <v/>
      </c>
    </row>
    <row r="961" spans="1:8" ht="15.95" customHeight="1">
      <c r="A961" s="72" t="str">
        <f>IF(TONGHOP!E961="","",TONGHOP!E961)</f>
        <v/>
      </c>
      <c r="B961" s="68" t="str">
        <f>IF(TONGHOP!B961="","",TONGHOP!B961)</f>
        <v/>
      </c>
      <c r="C961" s="68" t="str">
        <f>IF(TONGHOP!C961="","",TONGHOP!C961)</f>
        <v/>
      </c>
      <c r="D961" s="73" t="str">
        <f>IF(TONGHOP!Q961="","",TONGHOP!Q961)</f>
        <v/>
      </c>
      <c r="E961" s="74" t="str">
        <f>IF(TONGHOP!V961="","",IF(OR(TONGHOP!O961="KTHP",TONGHOP!O961="ThiTN"),TONGHOP!V961,""))</f>
        <v/>
      </c>
      <c r="F961" s="73" t="str">
        <f t="shared" si="28"/>
        <v/>
      </c>
      <c r="G961" s="74" t="str">
        <f>IF(TONGHOP!W961="","",IF(OR(TONGHOP!O961="KTHP",TONGHOP!O961="ThiTN"),TONGHOP!W961,""))</f>
        <v/>
      </c>
      <c r="H961" s="73" t="str">
        <f t="shared" si="29"/>
        <v/>
      </c>
    </row>
    <row r="962" spans="1:8" ht="15.95" customHeight="1">
      <c r="A962" s="72" t="str">
        <f>IF(TONGHOP!E962="","",TONGHOP!E962)</f>
        <v/>
      </c>
      <c r="B962" s="68" t="str">
        <f>IF(TONGHOP!B962="","",TONGHOP!B962)</f>
        <v/>
      </c>
      <c r="C962" s="68" t="str">
        <f>IF(TONGHOP!C962="","",TONGHOP!C962)</f>
        <v/>
      </c>
      <c r="D962" s="73" t="str">
        <f>IF(TONGHOP!Q962="","",TONGHOP!Q962)</f>
        <v/>
      </c>
      <c r="E962" s="74" t="str">
        <f>IF(TONGHOP!V962="","",IF(OR(TONGHOP!O962="KTHP",TONGHOP!O962="ThiTN"),TONGHOP!V962,""))</f>
        <v/>
      </c>
      <c r="F962" s="73" t="str">
        <f t="shared" si="28"/>
        <v/>
      </c>
      <c r="G962" s="74" t="str">
        <f>IF(TONGHOP!W962="","",IF(OR(TONGHOP!O962="KTHP",TONGHOP!O962="ThiTN"),TONGHOP!W962,""))</f>
        <v/>
      </c>
      <c r="H962" s="73" t="str">
        <f t="shared" si="29"/>
        <v/>
      </c>
    </row>
    <row r="963" spans="1:8" ht="15.95" customHeight="1">
      <c r="A963" s="72" t="str">
        <f>IF(TONGHOP!E963="","",TONGHOP!E963)</f>
        <v/>
      </c>
      <c r="B963" s="68" t="str">
        <f>IF(TONGHOP!B963="","",TONGHOP!B963)</f>
        <v/>
      </c>
      <c r="C963" s="68" t="str">
        <f>IF(TONGHOP!C963="","",TONGHOP!C963)</f>
        <v/>
      </c>
      <c r="D963" s="73" t="str">
        <f>IF(TONGHOP!Q963="","",TONGHOP!Q963)</f>
        <v/>
      </c>
      <c r="E963" s="74" t="str">
        <f>IF(TONGHOP!V963="","",IF(OR(TONGHOP!O963="KTHP",TONGHOP!O963="ThiTN"),TONGHOP!V963,""))</f>
        <v/>
      </c>
      <c r="F963" s="73" t="str">
        <f t="shared" ref="F963:F1026" si="30">IF(E963="","",IF(D963&gt;150,2.5,IF(D963&gt;120,2,IF(D963&gt;90,1.6,1.2))))</f>
        <v/>
      </c>
      <c r="G963" s="74" t="str">
        <f>IF(TONGHOP!W963="","",IF(OR(TONGHOP!O963="KTHP",TONGHOP!O963="ThiTN"),TONGHOP!W963,""))</f>
        <v/>
      </c>
      <c r="H963" s="73" t="str">
        <f t="shared" ref="H963:H1026" si="31">IF(G963="","",IF(D963&gt;150,2.5,IF(D963&gt;120,2,IF(D963&gt;90,1.6,1.2))))</f>
        <v/>
      </c>
    </row>
    <row r="964" spans="1:8" ht="15.95" customHeight="1">
      <c r="A964" s="72" t="str">
        <f>IF(TONGHOP!E964="","",TONGHOP!E964)</f>
        <v/>
      </c>
      <c r="B964" s="68" t="str">
        <f>IF(TONGHOP!B964="","",TONGHOP!B964)</f>
        <v/>
      </c>
      <c r="C964" s="68" t="str">
        <f>IF(TONGHOP!C964="","",TONGHOP!C964)</f>
        <v/>
      </c>
      <c r="D964" s="73" t="str">
        <f>IF(TONGHOP!Q964="","",TONGHOP!Q964)</f>
        <v/>
      </c>
      <c r="E964" s="74" t="str">
        <f>IF(TONGHOP!V964="","",IF(OR(TONGHOP!O964="KTHP",TONGHOP!O964="ThiTN"),TONGHOP!V964,""))</f>
        <v/>
      </c>
      <c r="F964" s="73" t="str">
        <f t="shared" si="30"/>
        <v/>
      </c>
      <c r="G964" s="74" t="str">
        <f>IF(TONGHOP!W964="","",IF(OR(TONGHOP!O964="KTHP",TONGHOP!O964="ThiTN"),TONGHOP!W964,""))</f>
        <v/>
      </c>
      <c r="H964" s="73" t="str">
        <f t="shared" si="31"/>
        <v/>
      </c>
    </row>
    <row r="965" spans="1:8" ht="15.95" customHeight="1">
      <c r="A965" s="72" t="str">
        <f>IF(TONGHOP!E965="","",TONGHOP!E965)</f>
        <v/>
      </c>
      <c r="B965" s="68" t="str">
        <f>IF(TONGHOP!B965="","",TONGHOP!B965)</f>
        <v/>
      </c>
      <c r="C965" s="68" t="str">
        <f>IF(TONGHOP!C965="","",TONGHOP!C965)</f>
        <v/>
      </c>
      <c r="D965" s="73" t="str">
        <f>IF(TONGHOP!Q965="","",TONGHOP!Q965)</f>
        <v/>
      </c>
      <c r="E965" s="74" t="str">
        <f>IF(TONGHOP!V965="","",IF(OR(TONGHOP!O965="KTHP",TONGHOP!O965="ThiTN"),TONGHOP!V965,""))</f>
        <v/>
      </c>
      <c r="F965" s="73" t="str">
        <f t="shared" si="30"/>
        <v/>
      </c>
      <c r="G965" s="74" t="str">
        <f>IF(TONGHOP!W965="","",IF(OR(TONGHOP!O965="KTHP",TONGHOP!O965="ThiTN"),TONGHOP!W965,""))</f>
        <v/>
      </c>
      <c r="H965" s="73" t="str">
        <f t="shared" si="31"/>
        <v/>
      </c>
    </row>
    <row r="966" spans="1:8" ht="15.95" customHeight="1">
      <c r="A966" s="72" t="str">
        <f>IF(TONGHOP!E966="","",TONGHOP!E966)</f>
        <v/>
      </c>
      <c r="B966" s="68" t="str">
        <f>IF(TONGHOP!B966="","",TONGHOP!B966)</f>
        <v/>
      </c>
      <c r="C966" s="68" t="str">
        <f>IF(TONGHOP!C966="","",TONGHOP!C966)</f>
        <v/>
      </c>
      <c r="D966" s="73" t="str">
        <f>IF(TONGHOP!Q966="","",TONGHOP!Q966)</f>
        <v/>
      </c>
      <c r="E966" s="74" t="str">
        <f>IF(TONGHOP!V966="","",IF(OR(TONGHOP!O966="KTHP",TONGHOP!O966="ThiTN"),TONGHOP!V966,""))</f>
        <v/>
      </c>
      <c r="F966" s="73" t="str">
        <f t="shared" si="30"/>
        <v/>
      </c>
      <c r="G966" s="74" t="str">
        <f>IF(TONGHOP!W966="","",IF(OR(TONGHOP!O966="KTHP",TONGHOP!O966="ThiTN"),TONGHOP!W966,""))</f>
        <v/>
      </c>
      <c r="H966" s="73" t="str">
        <f t="shared" si="31"/>
        <v/>
      </c>
    </row>
    <row r="967" spans="1:8" ht="15.95" customHeight="1">
      <c r="A967" s="72" t="str">
        <f>IF(TONGHOP!E967="","",TONGHOP!E967)</f>
        <v/>
      </c>
      <c r="B967" s="68" t="str">
        <f>IF(TONGHOP!B967="","",TONGHOP!B967)</f>
        <v/>
      </c>
      <c r="C967" s="68" t="str">
        <f>IF(TONGHOP!C967="","",TONGHOP!C967)</f>
        <v/>
      </c>
      <c r="D967" s="73" t="str">
        <f>IF(TONGHOP!Q967="","",TONGHOP!Q967)</f>
        <v/>
      </c>
      <c r="E967" s="74" t="str">
        <f>IF(TONGHOP!V967="","",IF(OR(TONGHOP!O967="KTHP",TONGHOP!O967="ThiTN"),TONGHOP!V967,""))</f>
        <v/>
      </c>
      <c r="F967" s="73" t="str">
        <f t="shared" si="30"/>
        <v/>
      </c>
      <c r="G967" s="74" t="str">
        <f>IF(TONGHOP!W967="","",IF(OR(TONGHOP!O967="KTHP",TONGHOP!O967="ThiTN"),TONGHOP!W967,""))</f>
        <v/>
      </c>
      <c r="H967" s="73" t="str">
        <f t="shared" si="31"/>
        <v/>
      </c>
    </row>
    <row r="968" spans="1:8" ht="15.95" customHeight="1">
      <c r="A968" s="72" t="str">
        <f>IF(TONGHOP!E968="","",TONGHOP!E968)</f>
        <v/>
      </c>
      <c r="B968" s="68" t="str">
        <f>IF(TONGHOP!B968="","",TONGHOP!B968)</f>
        <v/>
      </c>
      <c r="C968" s="68" t="str">
        <f>IF(TONGHOP!C968="","",TONGHOP!C968)</f>
        <v/>
      </c>
      <c r="D968" s="73" t="str">
        <f>IF(TONGHOP!Q968="","",TONGHOP!Q968)</f>
        <v/>
      </c>
      <c r="E968" s="74" t="str">
        <f>IF(TONGHOP!V968="","",IF(OR(TONGHOP!O968="KTHP",TONGHOP!O968="ThiTN"),TONGHOP!V968,""))</f>
        <v/>
      </c>
      <c r="F968" s="73" t="str">
        <f t="shared" si="30"/>
        <v/>
      </c>
      <c r="G968" s="74" t="str">
        <f>IF(TONGHOP!W968="","",IF(OR(TONGHOP!O968="KTHP",TONGHOP!O968="ThiTN"),TONGHOP!W968,""))</f>
        <v/>
      </c>
      <c r="H968" s="73" t="str">
        <f t="shared" si="31"/>
        <v/>
      </c>
    </row>
    <row r="969" spans="1:8" ht="15.95" customHeight="1">
      <c r="A969" s="72" t="str">
        <f>IF(TONGHOP!E969="","",TONGHOP!E969)</f>
        <v/>
      </c>
      <c r="B969" s="68" t="str">
        <f>IF(TONGHOP!B969="","",TONGHOP!B969)</f>
        <v/>
      </c>
      <c r="C969" s="68" t="str">
        <f>IF(TONGHOP!C969="","",TONGHOP!C969)</f>
        <v/>
      </c>
      <c r="D969" s="73" t="str">
        <f>IF(TONGHOP!Q969="","",TONGHOP!Q969)</f>
        <v/>
      </c>
      <c r="E969" s="74" t="str">
        <f>IF(TONGHOP!V969="","",IF(OR(TONGHOP!O969="KTHP",TONGHOP!O969="ThiTN"),TONGHOP!V969,""))</f>
        <v/>
      </c>
      <c r="F969" s="73" t="str">
        <f t="shared" si="30"/>
        <v/>
      </c>
      <c r="G969" s="74" t="str">
        <f>IF(TONGHOP!W969="","",IF(OR(TONGHOP!O969="KTHP",TONGHOP!O969="ThiTN"),TONGHOP!W969,""))</f>
        <v/>
      </c>
      <c r="H969" s="73" t="str">
        <f t="shared" si="31"/>
        <v/>
      </c>
    </row>
    <row r="970" spans="1:8" ht="15.95" customHeight="1">
      <c r="A970" s="72" t="str">
        <f>IF(TONGHOP!E970="","",TONGHOP!E970)</f>
        <v/>
      </c>
      <c r="B970" s="68" t="str">
        <f>IF(TONGHOP!B970="","",TONGHOP!B970)</f>
        <v/>
      </c>
      <c r="C970" s="68" t="str">
        <f>IF(TONGHOP!C970="","",TONGHOP!C970)</f>
        <v/>
      </c>
      <c r="D970" s="73" t="str">
        <f>IF(TONGHOP!Q970="","",TONGHOP!Q970)</f>
        <v/>
      </c>
      <c r="E970" s="74" t="str">
        <f>IF(TONGHOP!V970="","",IF(OR(TONGHOP!O970="KTHP",TONGHOP!O970="ThiTN"),TONGHOP!V970,""))</f>
        <v/>
      </c>
      <c r="F970" s="73" t="str">
        <f t="shared" si="30"/>
        <v/>
      </c>
      <c r="G970" s="74" t="str">
        <f>IF(TONGHOP!W970="","",IF(OR(TONGHOP!O970="KTHP",TONGHOP!O970="ThiTN"),TONGHOP!W970,""))</f>
        <v/>
      </c>
      <c r="H970" s="73" t="str">
        <f t="shared" si="31"/>
        <v/>
      </c>
    </row>
    <row r="971" spans="1:8" ht="15.95" customHeight="1">
      <c r="A971" s="72" t="str">
        <f>IF(TONGHOP!E971="","",TONGHOP!E971)</f>
        <v/>
      </c>
      <c r="B971" s="68" t="str">
        <f>IF(TONGHOP!B971="","",TONGHOP!B971)</f>
        <v/>
      </c>
      <c r="C971" s="68" t="str">
        <f>IF(TONGHOP!C971="","",TONGHOP!C971)</f>
        <v/>
      </c>
      <c r="D971" s="73" t="str">
        <f>IF(TONGHOP!Q971="","",TONGHOP!Q971)</f>
        <v/>
      </c>
      <c r="E971" s="74" t="str">
        <f>IF(TONGHOP!V971="","",IF(OR(TONGHOP!O971="KTHP",TONGHOP!O971="ThiTN"),TONGHOP!V971,""))</f>
        <v/>
      </c>
      <c r="F971" s="73" t="str">
        <f t="shared" si="30"/>
        <v/>
      </c>
      <c r="G971" s="74" t="str">
        <f>IF(TONGHOP!W971="","",IF(OR(TONGHOP!O971="KTHP",TONGHOP!O971="ThiTN"),TONGHOP!W971,""))</f>
        <v/>
      </c>
      <c r="H971" s="73" t="str">
        <f t="shared" si="31"/>
        <v/>
      </c>
    </row>
    <row r="972" spans="1:8" ht="15.95" customHeight="1">
      <c r="A972" s="72" t="str">
        <f>IF(TONGHOP!E972="","",TONGHOP!E972)</f>
        <v/>
      </c>
      <c r="B972" s="68" t="str">
        <f>IF(TONGHOP!B972="","",TONGHOP!B972)</f>
        <v/>
      </c>
      <c r="C972" s="68" t="str">
        <f>IF(TONGHOP!C972="","",TONGHOP!C972)</f>
        <v/>
      </c>
      <c r="D972" s="73" t="str">
        <f>IF(TONGHOP!Q972="","",TONGHOP!Q972)</f>
        <v/>
      </c>
      <c r="E972" s="74" t="str">
        <f>IF(TONGHOP!V972="","",IF(OR(TONGHOP!O972="KTHP",TONGHOP!O972="ThiTN"),TONGHOP!V972,""))</f>
        <v/>
      </c>
      <c r="F972" s="73" t="str">
        <f t="shared" si="30"/>
        <v/>
      </c>
      <c r="G972" s="74" t="str">
        <f>IF(TONGHOP!W972="","",IF(OR(TONGHOP!O972="KTHP",TONGHOP!O972="ThiTN"),TONGHOP!W972,""))</f>
        <v/>
      </c>
      <c r="H972" s="73" t="str">
        <f t="shared" si="31"/>
        <v/>
      </c>
    </row>
    <row r="973" spans="1:8" ht="15.95" customHeight="1">
      <c r="A973" s="72" t="str">
        <f>IF(TONGHOP!E973="","",TONGHOP!E973)</f>
        <v/>
      </c>
      <c r="B973" s="68" t="str">
        <f>IF(TONGHOP!B973="","",TONGHOP!B973)</f>
        <v/>
      </c>
      <c r="C973" s="68" t="str">
        <f>IF(TONGHOP!C973="","",TONGHOP!C973)</f>
        <v/>
      </c>
      <c r="D973" s="73" t="str">
        <f>IF(TONGHOP!Q973="","",TONGHOP!Q973)</f>
        <v/>
      </c>
      <c r="E973" s="74" t="str">
        <f>IF(TONGHOP!V973="","",IF(OR(TONGHOP!O973="KTHP",TONGHOP!O973="ThiTN"),TONGHOP!V973,""))</f>
        <v/>
      </c>
      <c r="F973" s="73" t="str">
        <f t="shared" si="30"/>
        <v/>
      </c>
      <c r="G973" s="74" t="str">
        <f>IF(TONGHOP!W973="","",IF(OR(TONGHOP!O973="KTHP",TONGHOP!O973="ThiTN"),TONGHOP!W973,""))</f>
        <v/>
      </c>
      <c r="H973" s="73" t="str">
        <f t="shared" si="31"/>
        <v/>
      </c>
    </row>
    <row r="974" spans="1:8" ht="15.95" customHeight="1">
      <c r="A974" s="72" t="str">
        <f>IF(TONGHOP!E974="","",TONGHOP!E974)</f>
        <v/>
      </c>
      <c r="B974" s="68" t="str">
        <f>IF(TONGHOP!B974="","",TONGHOP!B974)</f>
        <v/>
      </c>
      <c r="C974" s="68" t="str">
        <f>IF(TONGHOP!C974="","",TONGHOP!C974)</f>
        <v/>
      </c>
      <c r="D974" s="73" t="str">
        <f>IF(TONGHOP!Q974="","",TONGHOP!Q974)</f>
        <v/>
      </c>
      <c r="E974" s="74" t="str">
        <f>IF(TONGHOP!V974="","",IF(OR(TONGHOP!O974="KTHP",TONGHOP!O974="ThiTN"),TONGHOP!V974,""))</f>
        <v/>
      </c>
      <c r="F974" s="73" t="str">
        <f t="shared" si="30"/>
        <v/>
      </c>
      <c r="G974" s="74" t="str">
        <f>IF(TONGHOP!W974="","",IF(OR(TONGHOP!O974="KTHP",TONGHOP!O974="ThiTN"),TONGHOP!W974,""))</f>
        <v/>
      </c>
      <c r="H974" s="73" t="str">
        <f t="shared" si="31"/>
        <v/>
      </c>
    </row>
    <row r="975" spans="1:8" ht="15.95" customHeight="1">
      <c r="A975" s="72" t="str">
        <f>IF(TONGHOP!E975="","",TONGHOP!E975)</f>
        <v/>
      </c>
      <c r="B975" s="68" t="str">
        <f>IF(TONGHOP!B975="","",TONGHOP!B975)</f>
        <v/>
      </c>
      <c r="C975" s="68" t="str">
        <f>IF(TONGHOP!C975="","",TONGHOP!C975)</f>
        <v/>
      </c>
      <c r="D975" s="73" t="str">
        <f>IF(TONGHOP!Q975="","",TONGHOP!Q975)</f>
        <v/>
      </c>
      <c r="E975" s="74" t="str">
        <f>IF(TONGHOP!V975="","",IF(OR(TONGHOP!O975="KTHP",TONGHOP!O975="ThiTN"),TONGHOP!V975,""))</f>
        <v/>
      </c>
      <c r="F975" s="73" t="str">
        <f t="shared" si="30"/>
        <v/>
      </c>
      <c r="G975" s="74" t="str">
        <f>IF(TONGHOP!W975="","",IF(OR(TONGHOP!O975="KTHP",TONGHOP!O975="ThiTN"),TONGHOP!W975,""))</f>
        <v/>
      </c>
      <c r="H975" s="73" t="str">
        <f t="shared" si="31"/>
        <v/>
      </c>
    </row>
    <row r="976" spans="1:8" ht="15.95" customHeight="1">
      <c r="A976" s="72" t="str">
        <f>IF(TONGHOP!E976="","",TONGHOP!E976)</f>
        <v/>
      </c>
      <c r="B976" s="68" t="str">
        <f>IF(TONGHOP!B976="","",TONGHOP!B976)</f>
        <v/>
      </c>
      <c r="C976" s="68" t="str">
        <f>IF(TONGHOP!C976="","",TONGHOP!C976)</f>
        <v/>
      </c>
      <c r="D976" s="73" t="str">
        <f>IF(TONGHOP!Q976="","",TONGHOP!Q976)</f>
        <v/>
      </c>
      <c r="E976" s="74" t="str">
        <f>IF(TONGHOP!V976="","",IF(OR(TONGHOP!O976="KTHP",TONGHOP!O976="ThiTN"),TONGHOP!V976,""))</f>
        <v/>
      </c>
      <c r="F976" s="73" t="str">
        <f t="shared" si="30"/>
        <v/>
      </c>
      <c r="G976" s="74" t="str">
        <f>IF(TONGHOP!W976="","",IF(OR(TONGHOP!O976="KTHP",TONGHOP!O976="ThiTN"),TONGHOP!W976,""))</f>
        <v/>
      </c>
      <c r="H976" s="73" t="str">
        <f t="shared" si="31"/>
        <v/>
      </c>
    </row>
    <row r="977" spans="1:8" ht="15.95" customHeight="1">
      <c r="A977" s="72" t="str">
        <f>IF(TONGHOP!E977="","",TONGHOP!E977)</f>
        <v/>
      </c>
      <c r="B977" s="68" t="str">
        <f>IF(TONGHOP!B977="","",TONGHOP!B977)</f>
        <v/>
      </c>
      <c r="C977" s="68" t="str">
        <f>IF(TONGHOP!C977="","",TONGHOP!C977)</f>
        <v/>
      </c>
      <c r="D977" s="73" t="str">
        <f>IF(TONGHOP!Q977="","",TONGHOP!Q977)</f>
        <v/>
      </c>
      <c r="E977" s="74" t="str">
        <f>IF(TONGHOP!V977="","",IF(OR(TONGHOP!O977="KTHP",TONGHOP!O977="ThiTN"),TONGHOP!V977,""))</f>
        <v/>
      </c>
      <c r="F977" s="73" t="str">
        <f t="shared" si="30"/>
        <v/>
      </c>
      <c r="G977" s="74" t="str">
        <f>IF(TONGHOP!W977="","",IF(OR(TONGHOP!O977="KTHP",TONGHOP!O977="ThiTN"),TONGHOP!W977,""))</f>
        <v/>
      </c>
      <c r="H977" s="73" t="str">
        <f t="shared" si="31"/>
        <v/>
      </c>
    </row>
    <row r="978" spans="1:8" ht="15.95" customHeight="1">
      <c r="A978" s="72" t="str">
        <f>IF(TONGHOP!E978="","",TONGHOP!E978)</f>
        <v/>
      </c>
      <c r="B978" s="68" t="str">
        <f>IF(TONGHOP!B978="","",TONGHOP!B978)</f>
        <v/>
      </c>
      <c r="C978" s="68" t="str">
        <f>IF(TONGHOP!C978="","",TONGHOP!C978)</f>
        <v/>
      </c>
      <c r="D978" s="73" t="str">
        <f>IF(TONGHOP!Q978="","",TONGHOP!Q978)</f>
        <v/>
      </c>
      <c r="E978" s="74" t="str">
        <f>IF(TONGHOP!V978="","",IF(OR(TONGHOP!O978="KTHP",TONGHOP!O978="ThiTN"),TONGHOP!V978,""))</f>
        <v/>
      </c>
      <c r="F978" s="73" t="str">
        <f t="shared" si="30"/>
        <v/>
      </c>
      <c r="G978" s="74" t="str">
        <f>IF(TONGHOP!W978="","",IF(OR(TONGHOP!O978="KTHP",TONGHOP!O978="ThiTN"),TONGHOP!W978,""))</f>
        <v/>
      </c>
      <c r="H978" s="73" t="str">
        <f t="shared" si="31"/>
        <v/>
      </c>
    </row>
    <row r="979" spans="1:8" ht="15.95" customHeight="1">
      <c r="A979" s="72" t="str">
        <f>IF(TONGHOP!E979="","",TONGHOP!E979)</f>
        <v/>
      </c>
      <c r="B979" s="68" t="str">
        <f>IF(TONGHOP!B979="","",TONGHOP!B979)</f>
        <v/>
      </c>
      <c r="C979" s="68" t="str">
        <f>IF(TONGHOP!C979="","",TONGHOP!C979)</f>
        <v/>
      </c>
      <c r="D979" s="73" t="str">
        <f>IF(TONGHOP!Q979="","",TONGHOP!Q979)</f>
        <v/>
      </c>
      <c r="E979" s="74" t="str">
        <f>IF(TONGHOP!V979="","",IF(OR(TONGHOP!O979="KTHP",TONGHOP!O979="ThiTN"),TONGHOP!V979,""))</f>
        <v/>
      </c>
      <c r="F979" s="73" t="str">
        <f t="shared" si="30"/>
        <v/>
      </c>
      <c r="G979" s="74" t="str">
        <f>IF(TONGHOP!W979="","",IF(OR(TONGHOP!O979="KTHP",TONGHOP!O979="ThiTN"),TONGHOP!W979,""))</f>
        <v/>
      </c>
      <c r="H979" s="73" t="str">
        <f t="shared" si="31"/>
        <v/>
      </c>
    </row>
    <row r="980" spans="1:8" ht="15.95" customHeight="1">
      <c r="A980" s="72" t="str">
        <f>IF(TONGHOP!E980="","",TONGHOP!E980)</f>
        <v/>
      </c>
      <c r="B980" s="68" t="str">
        <f>IF(TONGHOP!B980="","",TONGHOP!B980)</f>
        <v/>
      </c>
      <c r="C980" s="68" t="str">
        <f>IF(TONGHOP!C980="","",TONGHOP!C980)</f>
        <v/>
      </c>
      <c r="D980" s="73" t="str">
        <f>IF(TONGHOP!Q980="","",TONGHOP!Q980)</f>
        <v/>
      </c>
      <c r="E980" s="74" t="str">
        <f>IF(TONGHOP!V980="","",IF(OR(TONGHOP!O980="KTHP",TONGHOP!O980="ThiTN"),TONGHOP!V980,""))</f>
        <v/>
      </c>
      <c r="F980" s="73" t="str">
        <f t="shared" si="30"/>
        <v/>
      </c>
      <c r="G980" s="74" t="str">
        <f>IF(TONGHOP!W980="","",IF(OR(TONGHOP!O980="KTHP",TONGHOP!O980="ThiTN"),TONGHOP!W980,""))</f>
        <v/>
      </c>
      <c r="H980" s="73" t="str">
        <f t="shared" si="31"/>
        <v/>
      </c>
    </row>
    <row r="981" spans="1:8" ht="15.95" customHeight="1">
      <c r="A981" s="72" t="str">
        <f>IF(TONGHOP!E981="","",TONGHOP!E981)</f>
        <v/>
      </c>
      <c r="B981" s="68" t="str">
        <f>IF(TONGHOP!B981="","",TONGHOP!B981)</f>
        <v/>
      </c>
      <c r="C981" s="68" t="str">
        <f>IF(TONGHOP!C981="","",TONGHOP!C981)</f>
        <v/>
      </c>
      <c r="D981" s="73" t="str">
        <f>IF(TONGHOP!Q981="","",TONGHOP!Q981)</f>
        <v/>
      </c>
      <c r="E981" s="74" t="str">
        <f>IF(TONGHOP!V981="","",IF(OR(TONGHOP!O981="KTHP",TONGHOP!O981="ThiTN"),TONGHOP!V981,""))</f>
        <v/>
      </c>
      <c r="F981" s="73" t="str">
        <f t="shared" si="30"/>
        <v/>
      </c>
      <c r="G981" s="74" t="str">
        <f>IF(TONGHOP!W981="","",IF(OR(TONGHOP!O981="KTHP",TONGHOP!O981="ThiTN"),TONGHOP!W981,""))</f>
        <v/>
      </c>
      <c r="H981" s="73" t="str">
        <f t="shared" si="31"/>
        <v/>
      </c>
    </row>
    <row r="982" spans="1:8" ht="15.95" customHeight="1">
      <c r="A982" s="72" t="str">
        <f>IF(TONGHOP!E982="","",TONGHOP!E982)</f>
        <v/>
      </c>
      <c r="B982" s="68" t="str">
        <f>IF(TONGHOP!B982="","",TONGHOP!B982)</f>
        <v/>
      </c>
      <c r="C982" s="68" t="str">
        <f>IF(TONGHOP!C982="","",TONGHOP!C982)</f>
        <v/>
      </c>
      <c r="D982" s="73" t="str">
        <f>IF(TONGHOP!Q982="","",TONGHOP!Q982)</f>
        <v/>
      </c>
      <c r="E982" s="74" t="str">
        <f>IF(TONGHOP!V982="","",IF(OR(TONGHOP!O982="KTHP",TONGHOP!O982="ThiTN"),TONGHOP!V982,""))</f>
        <v/>
      </c>
      <c r="F982" s="73" t="str">
        <f t="shared" si="30"/>
        <v/>
      </c>
      <c r="G982" s="74" t="str">
        <f>IF(TONGHOP!W982="","",IF(OR(TONGHOP!O982="KTHP",TONGHOP!O982="ThiTN"),TONGHOP!W982,""))</f>
        <v/>
      </c>
      <c r="H982" s="73" t="str">
        <f t="shared" si="31"/>
        <v/>
      </c>
    </row>
    <row r="983" spans="1:8" ht="15.95" customHeight="1">
      <c r="A983" s="72" t="str">
        <f>IF(TONGHOP!E983="","",TONGHOP!E983)</f>
        <v/>
      </c>
      <c r="B983" s="68" t="str">
        <f>IF(TONGHOP!B983="","",TONGHOP!B983)</f>
        <v/>
      </c>
      <c r="C983" s="68" t="str">
        <f>IF(TONGHOP!C983="","",TONGHOP!C983)</f>
        <v/>
      </c>
      <c r="D983" s="73" t="str">
        <f>IF(TONGHOP!Q983="","",TONGHOP!Q983)</f>
        <v/>
      </c>
      <c r="E983" s="74" t="str">
        <f>IF(TONGHOP!V983="","",IF(OR(TONGHOP!O983="KTHP",TONGHOP!O983="ThiTN"),TONGHOP!V983,""))</f>
        <v/>
      </c>
      <c r="F983" s="73" t="str">
        <f t="shared" si="30"/>
        <v/>
      </c>
      <c r="G983" s="74" t="str">
        <f>IF(TONGHOP!W983="","",IF(OR(TONGHOP!O983="KTHP",TONGHOP!O983="ThiTN"),TONGHOP!W983,""))</f>
        <v/>
      </c>
      <c r="H983" s="73" t="str">
        <f t="shared" si="31"/>
        <v/>
      </c>
    </row>
    <row r="984" spans="1:8" ht="15.95" customHeight="1">
      <c r="A984" s="72" t="str">
        <f>IF(TONGHOP!E984="","",TONGHOP!E984)</f>
        <v/>
      </c>
      <c r="B984" s="68" t="str">
        <f>IF(TONGHOP!B984="","",TONGHOP!B984)</f>
        <v/>
      </c>
      <c r="C984" s="68" t="str">
        <f>IF(TONGHOP!C984="","",TONGHOP!C984)</f>
        <v/>
      </c>
      <c r="D984" s="73" t="str">
        <f>IF(TONGHOP!Q984="","",TONGHOP!Q984)</f>
        <v/>
      </c>
      <c r="E984" s="74" t="str">
        <f>IF(TONGHOP!V984="","",IF(OR(TONGHOP!O984="KTHP",TONGHOP!O984="ThiTN"),TONGHOP!V984,""))</f>
        <v/>
      </c>
      <c r="F984" s="73" t="str">
        <f t="shared" si="30"/>
        <v/>
      </c>
      <c r="G984" s="74" t="str">
        <f>IF(TONGHOP!W984="","",IF(OR(TONGHOP!O984="KTHP",TONGHOP!O984="ThiTN"),TONGHOP!W984,""))</f>
        <v/>
      </c>
      <c r="H984" s="73" t="str">
        <f t="shared" si="31"/>
        <v/>
      </c>
    </row>
    <row r="985" spans="1:8" ht="15.95" customHeight="1">
      <c r="A985" s="72" t="str">
        <f>IF(TONGHOP!E985="","",TONGHOP!E985)</f>
        <v/>
      </c>
      <c r="B985" s="68" t="str">
        <f>IF(TONGHOP!B985="","",TONGHOP!B985)</f>
        <v/>
      </c>
      <c r="C985" s="68" t="str">
        <f>IF(TONGHOP!C985="","",TONGHOP!C985)</f>
        <v/>
      </c>
      <c r="D985" s="73" t="str">
        <f>IF(TONGHOP!Q985="","",TONGHOP!Q985)</f>
        <v/>
      </c>
      <c r="E985" s="74" t="str">
        <f>IF(TONGHOP!V985="","",IF(OR(TONGHOP!O985="KTHP",TONGHOP!O985="ThiTN"),TONGHOP!V985,""))</f>
        <v/>
      </c>
      <c r="F985" s="73" t="str">
        <f t="shared" si="30"/>
        <v/>
      </c>
      <c r="G985" s="74" t="str">
        <f>IF(TONGHOP!W985="","",IF(OR(TONGHOP!O985="KTHP",TONGHOP!O985="ThiTN"),TONGHOP!W985,""))</f>
        <v/>
      </c>
      <c r="H985" s="73" t="str">
        <f t="shared" si="31"/>
        <v/>
      </c>
    </row>
    <row r="986" spans="1:8" ht="15.95" customHeight="1">
      <c r="A986" s="72" t="str">
        <f>IF(TONGHOP!E986="","",TONGHOP!E986)</f>
        <v/>
      </c>
      <c r="B986" s="68" t="str">
        <f>IF(TONGHOP!B986="","",TONGHOP!B986)</f>
        <v/>
      </c>
      <c r="C986" s="68" t="str">
        <f>IF(TONGHOP!C986="","",TONGHOP!C986)</f>
        <v/>
      </c>
      <c r="D986" s="73" t="str">
        <f>IF(TONGHOP!Q986="","",TONGHOP!Q986)</f>
        <v/>
      </c>
      <c r="E986" s="74" t="str">
        <f>IF(TONGHOP!V986="","",IF(OR(TONGHOP!O986="KTHP",TONGHOP!O986="ThiTN"),TONGHOP!V986,""))</f>
        <v/>
      </c>
      <c r="F986" s="73" t="str">
        <f t="shared" si="30"/>
        <v/>
      </c>
      <c r="G986" s="74" t="str">
        <f>IF(TONGHOP!W986="","",IF(OR(TONGHOP!O986="KTHP",TONGHOP!O986="ThiTN"),TONGHOP!W986,""))</f>
        <v/>
      </c>
      <c r="H986" s="73" t="str">
        <f t="shared" si="31"/>
        <v/>
      </c>
    </row>
    <row r="987" spans="1:8" ht="15.95" customHeight="1">
      <c r="A987" s="72" t="str">
        <f>IF(TONGHOP!E987="","",TONGHOP!E987)</f>
        <v/>
      </c>
      <c r="B987" s="68" t="str">
        <f>IF(TONGHOP!B987="","",TONGHOP!B987)</f>
        <v/>
      </c>
      <c r="C987" s="68" t="str">
        <f>IF(TONGHOP!C987="","",TONGHOP!C987)</f>
        <v/>
      </c>
      <c r="D987" s="73" t="str">
        <f>IF(TONGHOP!Q987="","",TONGHOP!Q987)</f>
        <v/>
      </c>
      <c r="E987" s="74" t="str">
        <f>IF(TONGHOP!V987="","",IF(OR(TONGHOP!O987="KTHP",TONGHOP!O987="ThiTN"),TONGHOP!V987,""))</f>
        <v/>
      </c>
      <c r="F987" s="73" t="str">
        <f t="shared" si="30"/>
        <v/>
      </c>
      <c r="G987" s="74" t="str">
        <f>IF(TONGHOP!W987="","",IF(OR(TONGHOP!O987="KTHP",TONGHOP!O987="ThiTN"),TONGHOP!W987,""))</f>
        <v/>
      </c>
      <c r="H987" s="73" t="str">
        <f t="shared" si="31"/>
        <v/>
      </c>
    </row>
    <row r="988" spans="1:8" ht="15.95" customHeight="1">
      <c r="A988" s="72" t="str">
        <f>IF(TONGHOP!E988="","",TONGHOP!E988)</f>
        <v/>
      </c>
      <c r="B988" s="68" t="str">
        <f>IF(TONGHOP!B988="","",TONGHOP!B988)</f>
        <v/>
      </c>
      <c r="C988" s="68" t="str">
        <f>IF(TONGHOP!C988="","",TONGHOP!C988)</f>
        <v/>
      </c>
      <c r="D988" s="73" t="str">
        <f>IF(TONGHOP!Q988="","",TONGHOP!Q988)</f>
        <v/>
      </c>
      <c r="E988" s="74" t="str">
        <f>IF(TONGHOP!V988="","",IF(OR(TONGHOP!O988="KTHP",TONGHOP!O988="ThiTN"),TONGHOP!V988,""))</f>
        <v/>
      </c>
      <c r="F988" s="73" t="str">
        <f t="shared" si="30"/>
        <v/>
      </c>
      <c r="G988" s="74" t="str">
        <f>IF(TONGHOP!W988="","",IF(OR(TONGHOP!O988="KTHP",TONGHOP!O988="ThiTN"),TONGHOP!W988,""))</f>
        <v/>
      </c>
      <c r="H988" s="73" t="str">
        <f t="shared" si="31"/>
        <v/>
      </c>
    </row>
    <row r="989" spans="1:8" ht="15.95" customHeight="1">
      <c r="A989" s="72" t="str">
        <f>IF(TONGHOP!E989="","",TONGHOP!E989)</f>
        <v/>
      </c>
      <c r="B989" s="68" t="str">
        <f>IF(TONGHOP!B989="","",TONGHOP!B989)</f>
        <v/>
      </c>
      <c r="C989" s="68" t="str">
        <f>IF(TONGHOP!C989="","",TONGHOP!C989)</f>
        <v/>
      </c>
      <c r="D989" s="73" t="str">
        <f>IF(TONGHOP!Q989="","",TONGHOP!Q989)</f>
        <v/>
      </c>
      <c r="E989" s="74" t="str">
        <f>IF(TONGHOP!V989="","",IF(OR(TONGHOP!O989="KTHP",TONGHOP!O989="ThiTN"),TONGHOP!V989,""))</f>
        <v/>
      </c>
      <c r="F989" s="73" t="str">
        <f t="shared" si="30"/>
        <v/>
      </c>
      <c r="G989" s="74" t="str">
        <f>IF(TONGHOP!W989="","",IF(OR(TONGHOP!O989="KTHP",TONGHOP!O989="ThiTN"),TONGHOP!W989,""))</f>
        <v/>
      </c>
      <c r="H989" s="73" t="str">
        <f t="shared" si="31"/>
        <v/>
      </c>
    </row>
    <row r="990" spans="1:8" ht="15.95" customHeight="1">
      <c r="A990" s="72" t="str">
        <f>IF(TONGHOP!E990="","",TONGHOP!E990)</f>
        <v/>
      </c>
      <c r="B990" s="68" t="str">
        <f>IF(TONGHOP!B990="","",TONGHOP!B990)</f>
        <v/>
      </c>
      <c r="C990" s="68" t="str">
        <f>IF(TONGHOP!C990="","",TONGHOP!C990)</f>
        <v/>
      </c>
      <c r="D990" s="73" t="str">
        <f>IF(TONGHOP!Q990="","",TONGHOP!Q990)</f>
        <v/>
      </c>
      <c r="E990" s="74" t="str">
        <f>IF(TONGHOP!V990="","",IF(OR(TONGHOP!O990="KTHP",TONGHOP!O990="ThiTN"),TONGHOP!V990,""))</f>
        <v/>
      </c>
      <c r="F990" s="73" t="str">
        <f t="shared" si="30"/>
        <v/>
      </c>
      <c r="G990" s="74" t="str">
        <f>IF(TONGHOP!W990="","",IF(OR(TONGHOP!O990="KTHP",TONGHOP!O990="ThiTN"),TONGHOP!W990,""))</f>
        <v/>
      </c>
      <c r="H990" s="73" t="str">
        <f t="shared" si="31"/>
        <v/>
      </c>
    </row>
    <row r="991" spans="1:8" ht="15.95" customHeight="1">
      <c r="A991" s="72" t="str">
        <f>IF(TONGHOP!E991="","",TONGHOP!E991)</f>
        <v/>
      </c>
      <c r="B991" s="68" t="str">
        <f>IF(TONGHOP!B991="","",TONGHOP!B991)</f>
        <v/>
      </c>
      <c r="C991" s="68" t="str">
        <f>IF(TONGHOP!C991="","",TONGHOP!C991)</f>
        <v/>
      </c>
      <c r="D991" s="73" t="str">
        <f>IF(TONGHOP!Q991="","",TONGHOP!Q991)</f>
        <v/>
      </c>
      <c r="E991" s="74" t="str">
        <f>IF(TONGHOP!V991="","",IF(OR(TONGHOP!O991="KTHP",TONGHOP!O991="ThiTN"),TONGHOP!V991,""))</f>
        <v/>
      </c>
      <c r="F991" s="73" t="str">
        <f t="shared" si="30"/>
        <v/>
      </c>
      <c r="G991" s="74" t="str">
        <f>IF(TONGHOP!W991="","",IF(OR(TONGHOP!O991="KTHP",TONGHOP!O991="ThiTN"),TONGHOP!W991,""))</f>
        <v/>
      </c>
      <c r="H991" s="73" t="str">
        <f t="shared" si="31"/>
        <v/>
      </c>
    </row>
    <row r="992" spans="1:8" ht="15.95" customHeight="1">
      <c r="A992" s="72" t="str">
        <f>IF(TONGHOP!E992="","",TONGHOP!E992)</f>
        <v/>
      </c>
      <c r="B992" s="68" t="str">
        <f>IF(TONGHOP!B992="","",TONGHOP!B992)</f>
        <v/>
      </c>
      <c r="C992" s="68" t="str">
        <f>IF(TONGHOP!C992="","",TONGHOP!C992)</f>
        <v/>
      </c>
      <c r="D992" s="73" t="str">
        <f>IF(TONGHOP!Q992="","",TONGHOP!Q992)</f>
        <v/>
      </c>
      <c r="E992" s="74" t="str">
        <f>IF(TONGHOP!V992="","",IF(OR(TONGHOP!O992="KTHP",TONGHOP!O992="ThiTN"),TONGHOP!V992,""))</f>
        <v/>
      </c>
      <c r="F992" s="73" t="str">
        <f t="shared" si="30"/>
        <v/>
      </c>
      <c r="G992" s="74" t="str">
        <f>IF(TONGHOP!W992="","",IF(OR(TONGHOP!O992="KTHP",TONGHOP!O992="ThiTN"),TONGHOP!W992,""))</f>
        <v/>
      </c>
      <c r="H992" s="73" t="str">
        <f t="shared" si="31"/>
        <v/>
      </c>
    </row>
    <row r="993" spans="1:8" ht="15.95" customHeight="1">
      <c r="A993" s="72" t="str">
        <f>IF(TONGHOP!E993="","",TONGHOP!E993)</f>
        <v/>
      </c>
      <c r="B993" s="68" t="str">
        <f>IF(TONGHOP!B993="","",TONGHOP!B993)</f>
        <v/>
      </c>
      <c r="C993" s="68" t="str">
        <f>IF(TONGHOP!C993="","",TONGHOP!C993)</f>
        <v/>
      </c>
      <c r="D993" s="73" t="str">
        <f>IF(TONGHOP!Q993="","",TONGHOP!Q993)</f>
        <v/>
      </c>
      <c r="E993" s="74" t="str">
        <f>IF(TONGHOP!V993="","",IF(OR(TONGHOP!O993="KTHP",TONGHOP!O993="ThiTN"),TONGHOP!V993,""))</f>
        <v/>
      </c>
      <c r="F993" s="73" t="str">
        <f t="shared" si="30"/>
        <v/>
      </c>
      <c r="G993" s="74" t="str">
        <f>IF(TONGHOP!W993="","",IF(OR(TONGHOP!O993="KTHP",TONGHOP!O993="ThiTN"),TONGHOP!W993,""))</f>
        <v/>
      </c>
      <c r="H993" s="73" t="str">
        <f t="shared" si="31"/>
        <v/>
      </c>
    </row>
    <row r="994" spans="1:8" ht="15.95" customHeight="1">
      <c r="A994" s="72" t="str">
        <f>IF(TONGHOP!E994="","",TONGHOP!E994)</f>
        <v/>
      </c>
      <c r="B994" s="68" t="str">
        <f>IF(TONGHOP!B994="","",TONGHOP!B994)</f>
        <v/>
      </c>
      <c r="C994" s="68" t="str">
        <f>IF(TONGHOP!C994="","",TONGHOP!C994)</f>
        <v/>
      </c>
      <c r="D994" s="73" t="str">
        <f>IF(TONGHOP!Q994="","",TONGHOP!Q994)</f>
        <v/>
      </c>
      <c r="E994" s="74" t="str">
        <f>IF(TONGHOP!V994="","",IF(OR(TONGHOP!O994="KTHP",TONGHOP!O994="ThiTN"),TONGHOP!V994,""))</f>
        <v/>
      </c>
      <c r="F994" s="73" t="str">
        <f t="shared" si="30"/>
        <v/>
      </c>
      <c r="G994" s="74" t="str">
        <f>IF(TONGHOP!W994="","",IF(OR(TONGHOP!O994="KTHP",TONGHOP!O994="ThiTN"),TONGHOP!W994,""))</f>
        <v/>
      </c>
      <c r="H994" s="73" t="str">
        <f t="shared" si="31"/>
        <v/>
      </c>
    </row>
    <row r="995" spans="1:8" ht="15.95" customHeight="1">
      <c r="A995" s="72" t="str">
        <f>IF(TONGHOP!E995="","",TONGHOP!E995)</f>
        <v/>
      </c>
      <c r="B995" s="68" t="str">
        <f>IF(TONGHOP!B995="","",TONGHOP!B995)</f>
        <v/>
      </c>
      <c r="C995" s="68" t="str">
        <f>IF(TONGHOP!C995="","",TONGHOP!C995)</f>
        <v/>
      </c>
      <c r="D995" s="73" t="str">
        <f>IF(TONGHOP!Q995="","",TONGHOP!Q995)</f>
        <v/>
      </c>
      <c r="E995" s="74" t="str">
        <f>IF(TONGHOP!V995="","",IF(OR(TONGHOP!O995="KTHP",TONGHOP!O995="ThiTN"),TONGHOP!V995,""))</f>
        <v/>
      </c>
      <c r="F995" s="73" t="str">
        <f t="shared" si="30"/>
        <v/>
      </c>
      <c r="G995" s="74" t="str">
        <f>IF(TONGHOP!W995="","",IF(OR(TONGHOP!O995="KTHP",TONGHOP!O995="ThiTN"),TONGHOP!W995,""))</f>
        <v/>
      </c>
      <c r="H995" s="73" t="str">
        <f t="shared" si="31"/>
        <v/>
      </c>
    </row>
    <row r="996" spans="1:8" ht="15.95" customHeight="1">
      <c r="A996" s="72" t="str">
        <f>IF(TONGHOP!E996="","",TONGHOP!E996)</f>
        <v/>
      </c>
      <c r="B996" s="68" t="str">
        <f>IF(TONGHOP!B996="","",TONGHOP!B996)</f>
        <v/>
      </c>
      <c r="C996" s="68" t="str">
        <f>IF(TONGHOP!C996="","",TONGHOP!C996)</f>
        <v/>
      </c>
      <c r="D996" s="73" t="str">
        <f>IF(TONGHOP!Q996="","",TONGHOP!Q996)</f>
        <v/>
      </c>
      <c r="E996" s="74" t="str">
        <f>IF(TONGHOP!V996="","",IF(OR(TONGHOP!O996="KTHP",TONGHOP!O996="ThiTN"),TONGHOP!V996,""))</f>
        <v/>
      </c>
      <c r="F996" s="73" t="str">
        <f t="shared" si="30"/>
        <v/>
      </c>
      <c r="G996" s="74" t="str">
        <f>IF(TONGHOP!W996="","",IF(OR(TONGHOP!O996="KTHP",TONGHOP!O996="ThiTN"),TONGHOP!W996,""))</f>
        <v/>
      </c>
      <c r="H996" s="73" t="str">
        <f t="shared" si="31"/>
        <v/>
      </c>
    </row>
    <row r="997" spans="1:8" ht="15.95" customHeight="1">
      <c r="A997" s="72" t="str">
        <f>IF(TONGHOP!E997="","",TONGHOP!E997)</f>
        <v/>
      </c>
      <c r="B997" s="68" t="str">
        <f>IF(TONGHOP!B997="","",TONGHOP!B997)</f>
        <v/>
      </c>
      <c r="C997" s="68" t="str">
        <f>IF(TONGHOP!C997="","",TONGHOP!C997)</f>
        <v/>
      </c>
      <c r="D997" s="73" t="str">
        <f>IF(TONGHOP!Q997="","",TONGHOP!Q997)</f>
        <v/>
      </c>
      <c r="E997" s="74" t="str">
        <f>IF(TONGHOP!V997="","",IF(OR(TONGHOP!O997="KTHP",TONGHOP!O997="ThiTN"),TONGHOP!V997,""))</f>
        <v/>
      </c>
      <c r="F997" s="73" t="str">
        <f t="shared" si="30"/>
        <v/>
      </c>
      <c r="G997" s="74" t="str">
        <f>IF(TONGHOP!W997="","",IF(OR(TONGHOP!O997="KTHP",TONGHOP!O997="ThiTN"),TONGHOP!W997,""))</f>
        <v/>
      </c>
      <c r="H997" s="73" t="str">
        <f t="shared" si="31"/>
        <v/>
      </c>
    </row>
    <row r="998" spans="1:8" ht="15.95" customHeight="1">
      <c r="A998" s="72" t="str">
        <f>IF(TONGHOP!E998="","",TONGHOP!E998)</f>
        <v/>
      </c>
      <c r="B998" s="68" t="str">
        <f>IF(TONGHOP!B998="","",TONGHOP!B998)</f>
        <v/>
      </c>
      <c r="C998" s="68" t="str">
        <f>IF(TONGHOP!C998="","",TONGHOP!C998)</f>
        <v/>
      </c>
      <c r="D998" s="73" t="str">
        <f>IF(TONGHOP!Q998="","",TONGHOP!Q998)</f>
        <v/>
      </c>
      <c r="E998" s="74" t="str">
        <f>IF(TONGHOP!V998="","",IF(OR(TONGHOP!O998="KTHP",TONGHOP!O998="ThiTN"),TONGHOP!V998,""))</f>
        <v/>
      </c>
      <c r="F998" s="73" t="str">
        <f t="shared" si="30"/>
        <v/>
      </c>
      <c r="G998" s="74" t="str">
        <f>IF(TONGHOP!W998="","",IF(OR(TONGHOP!O998="KTHP",TONGHOP!O998="ThiTN"),TONGHOP!W998,""))</f>
        <v/>
      </c>
      <c r="H998" s="73" t="str">
        <f t="shared" si="31"/>
        <v/>
      </c>
    </row>
    <row r="999" spans="1:8" ht="15.95" customHeight="1">
      <c r="A999" s="72" t="str">
        <f>IF(TONGHOP!E999="","",TONGHOP!E999)</f>
        <v/>
      </c>
      <c r="B999" s="68" t="str">
        <f>IF(TONGHOP!B999="","",TONGHOP!B999)</f>
        <v/>
      </c>
      <c r="C999" s="68" t="str">
        <f>IF(TONGHOP!C999="","",TONGHOP!C999)</f>
        <v/>
      </c>
      <c r="D999" s="73" t="str">
        <f>IF(TONGHOP!Q999="","",TONGHOP!Q999)</f>
        <v/>
      </c>
      <c r="E999" s="74" t="str">
        <f>IF(TONGHOP!V999="","",IF(OR(TONGHOP!O999="KTHP",TONGHOP!O999="ThiTN"),TONGHOP!V999,""))</f>
        <v/>
      </c>
      <c r="F999" s="73" t="str">
        <f t="shared" si="30"/>
        <v/>
      </c>
      <c r="G999" s="74" t="str">
        <f>IF(TONGHOP!W999="","",IF(OR(TONGHOP!O999="KTHP",TONGHOP!O999="ThiTN"),TONGHOP!W999,""))</f>
        <v/>
      </c>
      <c r="H999" s="73" t="str">
        <f t="shared" si="31"/>
        <v/>
      </c>
    </row>
    <row r="1000" spans="1:8" ht="15.95" customHeight="1">
      <c r="A1000" s="72" t="str">
        <f>IF(TONGHOP!E1000="","",TONGHOP!E1000)</f>
        <v/>
      </c>
      <c r="B1000" s="68" t="str">
        <f>IF(TONGHOP!B1000="","",TONGHOP!B1000)</f>
        <v/>
      </c>
      <c r="C1000" s="68" t="str">
        <f>IF(TONGHOP!C1000="","",TONGHOP!C1000)</f>
        <v/>
      </c>
      <c r="D1000" s="73" t="str">
        <f>IF(TONGHOP!Q1000="","",TONGHOP!Q1000)</f>
        <v/>
      </c>
      <c r="E1000" s="74" t="str">
        <f>IF(TONGHOP!V1000="","",IF(OR(TONGHOP!O1000="KTHP",TONGHOP!O1000="ThiTN"),TONGHOP!V1000,""))</f>
        <v/>
      </c>
      <c r="F1000" s="73" t="str">
        <f t="shared" si="30"/>
        <v/>
      </c>
      <c r="G1000" s="74" t="str">
        <f>IF(TONGHOP!W1000="","",IF(OR(TONGHOP!O1000="KTHP",TONGHOP!O1000="ThiTN"),TONGHOP!W1000,""))</f>
        <v/>
      </c>
      <c r="H1000" s="73" t="str">
        <f t="shared" si="31"/>
        <v/>
      </c>
    </row>
    <row r="1001" spans="1:8" ht="15.95" customHeight="1">
      <c r="A1001" s="72" t="str">
        <f>IF(TONGHOP!E1001="","",TONGHOP!E1001)</f>
        <v/>
      </c>
      <c r="B1001" s="68" t="str">
        <f>IF(TONGHOP!B1001="","",TONGHOP!B1001)</f>
        <v/>
      </c>
      <c r="C1001" s="68" t="str">
        <f>IF(TONGHOP!C1001="","",TONGHOP!C1001)</f>
        <v/>
      </c>
      <c r="D1001" s="73" t="str">
        <f>IF(TONGHOP!Q1001="","",TONGHOP!Q1001)</f>
        <v/>
      </c>
      <c r="E1001" s="74" t="str">
        <f>IF(TONGHOP!V1001="","",IF(OR(TONGHOP!O1001="KTHP",TONGHOP!O1001="ThiTN"),TONGHOP!V1001,""))</f>
        <v/>
      </c>
      <c r="F1001" s="73" t="str">
        <f t="shared" si="30"/>
        <v/>
      </c>
      <c r="G1001" s="74" t="str">
        <f>IF(TONGHOP!W1001="","",IF(OR(TONGHOP!O1001="KTHP",TONGHOP!O1001="ThiTN"),TONGHOP!W1001,""))</f>
        <v/>
      </c>
      <c r="H1001" s="73" t="str">
        <f t="shared" si="31"/>
        <v/>
      </c>
    </row>
    <row r="1002" spans="1:8" ht="15.95" customHeight="1">
      <c r="A1002" s="72" t="str">
        <f>IF(TONGHOP!E1002="","",TONGHOP!E1002)</f>
        <v/>
      </c>
      <c r="B1002" s="68" t="str">
        <f>IF(TONGHOP!B1002="","",TONGHOP!B1002)</f>
        <v/>
      </c>
      <c r="C1002" s="68" t="str">
        <f>IF(TONGHOP!C1002="","",TONGHOP!C1002)</f>
        <v/>
      </c>
      <c r="D1002" s="73" t="str">
        <f>IF(TONGHOP!Q1002="","",TONGHOP!Q1002)</f>
        <v/>
      </c>
      <c r="E1002" s="74" t="str">
        <f>IF(TONGHOP!V1002="","",IF(OR(TONGHOP!O1002="KTHP",TONGHOP!O1002="ThiTN"),TONGHOP!V1002,""))</f>
        <v/>
      </c>
      <c r="F1002" s="73" t="str">
        <f t="shared" si="30"/>
        <v/>
      </c>
      <c r="G1002" s="74" t="str">
        <f>IF(TONGHOP!W1002="","",IF(OR(TONGHOP!O1002="KTHP",TONGHOP!O1002="ThiTN"),TONGHOP!W1002,""))</f>
        <v/>
      </c>
      <c r="H1002" s="73" t="str">
        <f t="shared" si="31"/>
        <v/>
      </c>
    </row>
    <row r="1003" spans="1:8" ht="15.95" customHeight="1">
      <c r="A1003" s="72" t="str">
        <f>IF(TONGHOP!E1003="","",TONGHOP!E1003)</f>
        <v/>
      </c>
      <c r="B1003" s="68" t="str">
        <f>IF(TONGHOP!B1003="","",TONGHOP!B1003)</f>
        <v/>
      </c>
      <c r="C1003" s="68" t="str">
        <f>IF(TONGHOP!C1003="","",TONGHOP!C1003)</f>
        <v/>
      </c>
      <c r="D1003" s="73" t="str">
        <f>IF(TONGHOP!Q1003="","",TONGHOP!Q1003)</f>
        <v/>
      </c>
      <c r="E1003" s="74" t="str">
        <f>IF(TONGHOP!V1003="","",IF(OR(TONGHOP!O1003="KTHP",TONGHOP!O1003="ThiTN"),TONGHOP!V1003,""))</f>
        <v/>
      </c>
      <c r="F1003" s="73" t="str">
        <f t="shared" si="30"/>
        <v/>
      </c>
      <c r="G1003" s="74" t="str">
        <f>IF(TONGHOP!W1003="","",IF(OR(TONGHOP!O1003="KTHP",TONGHOP!O1003="ThiTN"),TONGHOP!W1003,""))</f>
        <v/>
      </c>
      <c r="H1003" s="73" t="str">
        <f t="shared" si="31"/>
        <v/>
      </c>
    </row>
    <row r="1004" spans="1:8" ht="15.95" customHeight="1">
      <c r="A1004" s="72" t="str">
        <f>IF(TONGHOP!E1004="","",TONGHOP!E1004)</f>
        <v/>
      </c>
      <c r="B1004" s="68" t="str">
        <f>IF(TONGHOP!B1004="","",TONGHOP!B1004)</f>
        <v/>
      </c>
      <c r="C1004" s="68" t="str">
        <f>IF(TONGHOP!C1004="","",TONGHOP!C1004)</f>
        <v/>
      </c>
      <c r="D1004" s="73" t="str">
        <f>IF(TONGHOP!Q1004="","",TONGHOP!Q1004)</f>
        <v/>
      </c>
      <c r="E1004" s="74" t="str">
        <f>IF(TONGHOP!V1004="","",IF(OR(TONGHOP!O1004="KTHP",TONGHOP!O1004="ThiTN"),TONGHOP!V1004,""))</f>
        <v/>
      </c>
      <c r="F1004" s="73" t="str">
        <f t="shared" si="30"/>
        <v/>
      </c>
      <c r="G1004" s="74" t="str">
        <f>IF(TONGHOP!W1004="","",IF(OR(TONGHOP!O1004="KTHP",TONGHOP!O1004="ThiTN"),TONGHOP!W1004,""))</f>
        <v/>
      </c>
      <c r="H1004" s="73" t="str">
        <f t="shared" si="31"/>
        <v/>
      </c>
    </row>
    <row r="1005" spans="1:8" ht="15.95" customHeight="1">
      <c r="A1005" s="72" t="str">
        <f>IF(TONGHOP!E1005="","",TONGHOP!E1005)</f>
        <v/>
      </c>
      <c r="B1005" s="68" t="str">
        <f>IF(TONGHOP!B1005="","",TONGHOP!B1005)</f>
        <v/>
      </c>
      <c r="C1005" s="68" t="str">
        <f>IF(TONGHOP!C1005="","",TONGHOP!C1005)</f>
        <v/>
      </c>
      <c r="D1005" s="73" t="str">
        <f>IF(TONGHOP!Q1005="","",TONGHOP!Q1005)</f>
        <v/>
      </c>
      <c r="E1005" s="74" t="str">
        <f>IF(TONGHOP!V1005="","",IF(OR(TONGHOP!O1005="KTHP",TONGHOP!O1005="ThiTN"),TONGHOP!V1005,""))</f>
        <v/>
      </c>
      <c r="F1005" s="73" t="str">
        <f t="shared" si="30"/>
        <v/>
      </c>
      <c r="G1005" s="74" t="str">
        <f>IF(TONGHOP!W1005="","",IF(OR(TONGHOP!O1005="KTHP",TONGHOP!O1005="ThiTN"),TONGHOP!W1005,""))</f>
        <v/>
      </c>
      <c r="H1005" s="73" t="str">
        <f t="shared" si="31"/>
        <v/>
      </c>
    </row>
    <row r="1006" spans="1:8" ht="15.95" customHeight="1">
      <c r="A1006" s="72" t="str">
        <f>IF(TONGHOP!E1006="","",TONGHOP!E1006)</f>
        <v/>
      </c>
      <c r="B1006" s="68" t="str">
        <f>IF(TONGHOP!B1006="","",TONGHOP!B1006)</f>
        <v/>
      </c>
      <c r="C1006" s="68" t="str">
        <f>IF(TONGHOP!C1006="","",TONGHOP!C1006)</f>
        <v/>
      </c>
      <c r="D1006" s="73" t="str">
        <f>IF(TONGHOP!Q1006="","",TONGHOP!Q1006)</f>
        <v/>
      </c>
      <c r="E1006" s="74" t="str">
        <f>IF(TONGHOP!V1006="","",IF(OR(TONGHOP!O1006="KTHP",TONGHOP!O1006="ThiTN"),TONGHOP!V1006,""))</f>
        <v/>
      </c>
      <c r="F1006" s="73" t="str">
        <f t="shared" si="30"/>
        <v/>
      </c>
      <c r="G1006" s="74" t="str">
        <f>IF(TONGHOP!W1006="","",IF(OR(TONGHOP!O1006="KTHP",TONGHOP!O1006="ThiTN"),TONGHOP!W1006,""))</f>
        <v/>
      </c>
      <c r="H1006" s="73" t="str">
        <f t="shared" si="31"/>
        <v/>
      </c>
    </row>
    <row r="1007" spans="1:8" ht="15.95" customHeight="1">
      <c r="A1007" s="72" t="str">
        <f>IF(TONGHOP!E1007="","",TONGHOP!E1007)</f>
        <v/>
      </c>
      <c r="B1007" s="68" t="str">
        <f>IF(TONGHOP!B1007="","",TONGHOP!B1007)</f>
        <v/>
      </c>
      <c r="C1007" s="68" t="str">
        <f>IF(TONGHOP!C1007="","",TONGHOP!C1007)</f>
        <v/>
      </c>
      <c r="D1007" s="73" t="str">
        <f>IF(TONGHOP!Q1007="","",TONGHOP!Q1007)</f>
        <v/>
      </c>
      <c r="E1007" s="74" t="str">
        <f>IF(TONGHOP!V1007="","",IF(OR(TONGHOP!O1007="KTHP",TONGHOP!O1007="ThiTN"),TONGHOP!V1007,""))</f>
        <v/>
      </c>
      <c r="F1007" s="73" t="str">
        <f t="shared" si="30"/>
        <v/>
      </c>
      <c r="G1007" s="74" t="str">
        <f>IF(TONGHOP!W1007="","",IF(OR(TONGHOP!O1007="KTHP",TONGHOP!O1007="ThiTN"),TONGHOP!W1007,""))</f>
        <v/>
      </c>
      <c r="H1007" s="73" t="str">
        <f t="shared" si="31"/>
        <v/>
      </c>
    </row>
    <row r="1008" spans="1:8" ht="15.95" customHeight="1">
      <c r="A1008" s="72" t="str">
        <f>IF(TONGHOP!E1008="","",TONGHOP!E1008)</f>
        <v/>
      </c>
      <c r="B1008" s="68" t="str">
        <f>IF(TONGHOP!B1008="","",TONGHOP!B1008)</f>
        <v/>
      </c>
      <c r="C1008" s="68" t="str">
        <f>IF(TONGHOP!C1008="","",TONGHOP!C1008)</f>
        <v/>
      </c>
      <c r="D1008" s="73" t="str">
        <f>IF(TONGHOP!Q1008="","",TONGHOP!Q1008)</f>
        <v/>
      </c>
      <c r="E1008" s="74" t="str">
        <f>IF(TONGHOP!V1008="","",IF(OR(TONGHOP!O1008="KTHP",TONGHOP!O1008="ThiTN"),TONGHOP!V1008,""))</f>
        <v/>
      </c>
      <c r="F1008" s="73" t="str">
        <f t="shared" si="30"/>
        <v/>
      </c>
      <c r="G1008" s="74" t="str">
        <f>IF(TONGHOP!W1008="","",IF(OR(TONGHOP!O1008="KTHP",TONGHOP!O1008="ThiTN"),TONGHOP!W1008,""))</f>
        <v/>
      </c>
      <c r="H1008" s="73" t="str">
        <f t="shared" si="31"/>
        <v/>
      </c>
    </row>
    <row r="1009" spans="1:8" ht="15.95" customHeight="1">
      <c r="A1009" s="72" t="str">
        <f>IF(TONGHOP!E1009="","",TONGHOP!E1009)</f>
        <v/>
      </c>
      <c r="B1009" s="68" t="str">
        <f>IF(TONGHOP!B1009="","",TONGHOP!B1009)</f>
        <v/>
      </c>
      <c r="C1009" s="68" t="str">
        <f>IF(TONGHOP!C1009="","",TONGHOP!C1009)</f>
        <v/>
      </c>
      <c r="D1009" s="73" t="str">
        <f>IF(TONGHOP!Q1009="","",TONGHOP!Q1009)</f>
        <v/>
      </c>
      <c r="E1009" s="74" t="str">
        <f>IF(TONGHOP!V1009="","",IF(OR(TONGHOP!O1009="KTHP",TONGHOP!O1009="ThiTN"),TONGHOP!V1009,""))</f>
        <v/>
      </c>
      <c r="F1009" s="73" t="str">
        <f t="shared" si="30"/>
        <v/>
      </c>
      <c r="G1009" s="74" t="str">
        <f>IF(TONGHOP!W1009="","",IF(OR(TONGHOP!O1009="KTHP",TONGHOP!O1009="ThiTN"),TONGHOP!W1009,""))</f>
        <v/>
      </c>
      <c r="H1009" s="73" t="str">
        <f t="shared" si="31"/>
        <v/>
      </c>
    </row>
    <row r="1010" spans="1:8" ht="15.95" customHeight="1">
      <c r="A1010" s="72" t="str">
        <f>IF(TONGHOP!E1010="","",TONGHOP!E1010)</f>
        <v/>
      </c>
      <c r="B1010" s="68" t="str">
        <f>IF(TONGHOP!B1010="","",TONGHOP!B1010)</f>
        <v/>
      </c>
      <c r="C1010" s="68" t="str">
        <f>IF(TONGHOP!C1010="","",TONGHOP!C1010)</f>
        <v/>
      </c>
      <c r="D1010" s="73" t="str">
        <f>IF(TONGHOP!Q1010="","",TONGHOP!Q1010)</f>
        <v/>
      </c>
      <c r="E1010" s="74" t="str">
        <f>IF(TONGHOP!V1010="","",IF(OR(TONGHOP!O1010="KTHP",TONGHOP!O1010="ThiTN"),TONGHOP!V1010,""))</f>
        <v/>
      </c>
      <c r="F1010" s="73" t="str">
        <f t="shared" si="30"/>
        <v/>
      </c>
      <c r="G1010" s="74" t="str">
        <f>IF(TONGHOP!W1010="","",IF(OR(TONGHOP!O1010="KTHP",TONGHOP!O1010="ThiTN"),TONGHOP!W1010,""))</f>
        <v/>
      </c>
      <c r="H1010" s="73" t="str">
        <f t="shared" si="31"/>
        <v/>
      </c>
    </row>
    <row r="1011" spans="1:8" ht="15.95" customHeight="1">
      <c r="A1011" s="72" t="str">
        <f>IF(TONGHOP!E1011="","",TONGHOP!E1011)</f>
        <v/>
      </c>
      <c r="B1011" s="68" t="str">
        <f>IF(TONGHOP!B1011="","",TONGHOP!B1011)</f>
        <v/>
      </c>
      <c r="C1011" s="68" t="str">
        <f>IF(TONGHOP!C1011="","",TONGHOP!C1011)</f>
        <v/>
      </c>
      <c r="D1011" s="73" t="str">
        <f>IF(TONGHOP!Q1011="","",TONGHOP!Q1011)</f>
        <v/>
      </c>
      <c r="E1011" s="74" t="str">
        <f>IF(TONGHOP!V1011="","",IF(OR(TONGHOP!O1011="KTHP",TONGHOP!O1011="ThiTN"),TONGHOP!V1011,""))</f>
        <v/>
      </c>
      <c r="F1011" s="73" t="str">
        <f t="shared" si="30"/>
        <v/>
      </c>
      <c r="G1011" s="74" t="str">
        <f>IF(TONGHOP!W1011="","",IF(OR(TONGHOP!O1011="KTHP",TONGHOP!O1011="ThiTN"),TONGHOP!W1011,""))</f>
        <v/>
      </c>
      <c r="H1011" s="73" t="str">
        <f t="shared" si="31"/>
        <v/>
      </c>
    </row>
    <row r="1012" spans="1:8" ht="15.95" customHeight="1">
      <c r="A1012" s="72" t="str">
        <f>IF(TONGHOP!E1012="","",TONGHOP!E1012)</f>
        <v/>
      </c>
      <c r="B1012" s="68" t="str">
        <f>IF(TONGHOP!B1012="","",TONGHOP!B1012)</f>
        <v/>
      </c>
      <c r="C1012" s="68" t="str">
        <f>IF(TONGHOP!C1012="","",TONGHOP!C1012)</f>
        <v/>
      </c>
      <c r="D1012" s="73" t="str">
        <f>IF(TONGHOP!Q1012="","",TONGHOP!Q1012)</f>
        <v/>
      </c>
      <c r="E1012" s="74" t="str">
        <f>IF(TONGHOP!V1012="","",IF(OR(TONGHOP!O1012="KTHP",TONGHOP!O1012="ThiTN"),TONGHOP!V1012,""))</f>
        <v/>
      </c>
      <c r="F1012" s="73" t="str">
        <f t="shared" si="30"/>
        <v/>
      </c>
      <c r="G1012" s="74" t="str">
        <f>IF(TONGHOP!W1012="","",IF(OR(TONGHOP!O1012="KTHP",TONGHOP!O1012="ThiTN"),TONGHOP!W1012,""))</f>
        <v/>
      </c>
      <c r="H1012" s="73" t="str">
        <f t="shared" si="31"/>
        <v/>
      </c>
    </row>
    <row r="1013" spans="1:8" ht="15.95" customHeight="1">
      <c r="A1013" s="72" t="str">
        <f>IF(TONGHOP!E1013="","",TONGHOP!E1013)</f>
        <v/>
      </c>
      <c r="B1013" s="68" t="str">
        <f>IF(TONGHOP!B1013="","",TONGHOP!B1013)</f>
        <v/>
      </c>
      <c r="C1013" s="68" t="str">
        <f>IF(TONGHOP!C1013="","",TONGHOP!C1013)</f>
        <v/>
      </c>
      <c r="D1013" s="73" t="str">
        <f>IF(TONGHOP!Q1013="","",TONGHOP!Q1013)</f>
        <v/>
      </c>
      <c r="E1013" s="74" t="str">
        <f>IF(TONGHOP!V1013="","",IF(OR(TONGHOP!O1013="KTHP",TONGHOP!O1013="ThiTN"),TONGHOP!V1013,""))</f>
        <v/>
      </c>
      <c r="F1013" s="73" t="str">
        <f t="shared" si="30"/>
        <v/>
      </c>
      <c r="G1013" s="74" t="str">
        <f>IF(TONGHOP!W1013="","",IF(OR(TONGHOP!O1013="KTHP",TONGHOP!O1013="ThiTN"),TONGHOP!W1013,""))</f>
        <v/>
      </c>
      <c r="H1013" s="73" t="str">
        <f t="shared" si="31"/>
        <v/>
      </c>
    </row>
    <row r="1014" spans="1:8" ht="15.95" customHeight="1">
      <c r="A1014" s="72" t="str">
        <f>IF(TONGHOP!E1014="","",TONGHOP!E1014)</f>
        <v/>
      </c>
      <c r="B1014" s="68" t="str">
        <f>IF(TONGHOP!B1014="","",TONGHOP!B1014)</f>
        <v/>
      </c>
      <c r="C1014" s="68" t="str">
        <f>IF(TONGHOP!C1014="","",TONGHOP!C1014)</f>
        <v/>
      </c>
      <c r="D1014" s="73" t="str">
        <f>IF(TONGHOP!Q1014="","",TONGHOP!Q1014)</f>
        <v/>
      </c>
      <c r="E1014" s="74" t="str">
        <f>IF(TONGHOP!V1014="","",IF(OR(TONGHOP!O1014="KTHP",TONGHOP!O1014="ThiTN"),TONGHOP!V1014,""))</f>
        <v/>
      </c>
      <c r="F1014" s="73" t="str">
        <f t="shared" si="30"/>
        <v/>
      </c>
      <c r="G1014" s="74" t="str">
        <f>IF(TONGHOP!W1014="","",IF(OR(TONGHOP!O1014="KTHP",TONGHOP!O1014="ThiTN"),TONGHOP!W1014,""))</f>
        <v/>
      </c>
      <c r="H1014" s="73" t="str">
        <f t="shared" si="31"/>
        <v/>
      </c>
    </row>
    <row r="1015" spans="1:8" ht="15.95" customHeight="1">
      <c r="A1015" s="72" t="str">
        <f>IF(TONGHOP!E1015="","",TONGHOP!E1015)</f>
        <v/>
      </c>
      <c r="B1015" s="68" t="str">
        <f>IF(TONGHOP!B1015="","",TONGHOP!B1015)</f>
        <v/>
      </c>
      <c r="C1015" s="68" t="str">
        <f>IF(TONGHOP!C1015="","",TONGHOP!C1015)</f>
        <v/>
      </c>
      <c r="D1015" s="73" t="str">
        <f>IF(TONGHOP!Q1015="","",TONGHOP!Q1015)</f>
        <v/>
      </c>
      <c r="E1015" s="74" t="str">
        <f>IF(TONGHOP!V1015="","",IF(OR(TONGHOP!O1015="KTHP",TONGHOP!O1015="ThiTN"),TONGHOP!V1015,""))</f>
        <v/>
      </c>
      <c r="F1015" s="73" t="str">
        <f t="shared" si="30"/>
        <v/>
      </c>
      <c r="G1015" s="74" t="str">
        <f>IF(TONGHOP!W1015="","",IF(OR(TONGHOP!O1015="KTHP",TONGHOP!O1015="ThiTN"),TONGHOP!W1015,""))</f>
        <v/>
      </c>
      <c r="H1015" s="73" t="str">
        <f t="shared" si="31"/>
        <v/>
      </c>
    </row>
    <row r="1016" spans="1:8" ht="15.95" customHeight="1">
      <c r="A1016" s="72" t="str">
        <f>IF(TONGHOP!E1016="","",TONGHOP!E1016)</f>
        <v/>
      </c>
      <c r="B1016" s="68" t="str">
        <f>IF(TONGHOP!B1016="","",TONGHOP!B1016)</f>
        <v/>
      </c>
      <c r="C1016" s="68" t="str">
        <f>IF(TONGHOP!C1016="","",TONGHOP!C1016)</f>
        <v/>
      </c>
      <c r="D1016" s="73" t="str">
        <f>IF(TONGHOP!Q1016="","",TONGHOP!Q1016)</f>
        <v/>
      </c>
      <c r="E1016" s="74" t="str">
        <f>IF(TONGHOP!V1016="","",IF(OR(TONGHOP!O1016="KTHP",TONGHOP!O1016="ThiTN"),TONGHOP!V1016,""))</f>
        <v/>
      </c>
      <c r="F1016" s="73" t="str">
        <f t="shared" si="30"/>
        <v/>
      </c>
      <c r="G1016" s="74" t="str">
        <f>IF(TONGHOP!W1016="","",IF(OR(TONGHOP!O1016="KTHP",TONGHOP!O1016="ThiTN"),TONGHOP!W1016,""))</f>
        <v/>
      </c>
      <c r="H1016" s="73" t="str">
        <f t="shared" si="31"/>
        <v/>
      </c>
    </row>
    <row r="1017" spans="1:8" ht="15.95" customHeight="1">
      <c r="A1017" s="72" t="str">
        <f>IF(TONGHOP!E1017="","",TONGHOP!E1017)</f>
        <v/>
      </c>
      <c r="B1017" s="68" t="str">
        <f>IF(TONGHOP!B1017="","",TONGHOP!B1017)</f>
        <v/>
      </c>
      <c r="C1017" s="68" t="str">
        <f>IF(TONGHOP!C1017="","",TONGHOP!C1017)</f>
        <v/>
      </c>
      <c r="D1017" s="73" t="str">
        <f>IF(TONGHOP!Q1017="","",TONGHOP!Q1017)</f>
        <v/>
      </c>
      <c r="E1017" s="74" t="str">
        <f>IF(TONGHOP!V1017="","",IF(OR(TONGHOP!O1017="KTHP",TONGHOP!O1017="ThiTN"),TONGHOP!V1017,""))</f>
        <v/>
      </c>
      <c r="F1017" s="73" t="str">
        <f t="shared" si="30"/>
        <v/>
      </c>
      <c r="G1017" s="74" t="str">
        <f>IF(TONGHOP!W1017="","",IF(OR(TONGHOP!O1017="KTHP",TONGHOP!O1017="ThiTN"),TONGHOP!W1017,""))</f>
        <v/>
      </c>
      <c r="H1017" s="73" t="str">
        <f t="shared" si="31"/>
        <v/>
      </c>
    </row>
    <row r="1018" spans="1:8" ht="15.95" customHeight="1">
      <c r="A1018" s="72" t="str">
        <f>IF(TONGHOP!E1018="","",TONGHOP!E1018)</f>
        <v/>
      </c>
      <c r="B1018" s="68" t="str">
        <f>IF(TONGHOP!B1018="","",TONGHOP!B1018)</f>
        <v/>
      </c>
      <c r="C1018" s="68" t="str">
        <f>IF(TONGHOP!C1018="","",TONGHOP!C1018)</f>
        <v/>
      </c>
      <c r="D1018" s="73" t="str">
        <f>IF(TONGHOP!Q1018="","",TONGHOP!Q1018)</f>
        <v/>
      </c>
      <c r="E1018" s="74" t="str">
        <f>IF(TONGHOP!V1018="","",IF(OR(TONGHOP!O1018="KTHP",TONGHOP!O1018="ThiTN"),TONGHOP!V1018,""))</f>
        <v/>
      </c>
      <c r="F1018" s="73" t="str">
        <f t="shared" si="30"/>
        <v/>
      </c>
      <c r="G1018" s="74" t="str">
        <f>IF(TONGHOP!W1018="","",IF(OR(TONGHOP!O1018="KTHP",TONGHOP!O1018="ThiTN"),TONGHOP!W1018,""))</f>
        <v/>
      </c>
      <c r="H1018" s="73" t="str">
        <f t="shared" si="31"/>
        <v/>
      </c>
    </row>
    <row r="1019" spans="1:8" ht="15.95" customHeight="1">
      <c r="A1019" s="72" t="str">
        <f>IF(TONGHOP!E1019="","",TONGHOP!E1019)</f>
        <v/>
      </c>
      <c r="B1019" s="68" t="str">
        <f>IF(TONGHOP!B1019="","",TONGHOP!B1019)</f>
        <v/>
      </c>
      <c r="C1019" s="68" t="str">
        <f>IF(TONGHOP!C1019="","",TONGHOP!C1019)</f>
        <v/>
      </c>
      <c r="D1019" s="73" t="str">
        <f>IF(TONGHOP!Q1019="","",TONGHOP!Q1019)</f>
        <v/>
      </c>
      <c r="E1019" s="74" t="str">
        <f>IF(TONGHOP!V1019="","",IF(OR(TONGHOP!O1019="KTHP",TONGHOP!O1019="ThiTN"),TONGHOP!V1019,""))</f>
        <v/>
      </c>
      <c r="F1019" s="73" t="str">
        <f t="shared" si="30"/>
        <v/>
      </c>
      <c r="G1019" s="74" t="str">
        <f>IF(TONGHOP!W1019="","",IF(OR(TONGHOP!O1019="KTHP",TONGHOP!O1019="ThiTN"),TONGHOP!W1019,""))</f>
        <v/>
      </c>
      <c r="H1019" s="73" t="str">
        <f t="shared" si="31"/>
        <v/>
      </c>
    </row>
    <row r="1020" spans="1:8" ht="15.95" customHeight="1">
      <c r="A1020" s="72" t="str">
        <f>IF(TONGHOP!E1020="","",TONGHOP!E1020)</f>
        <v/>
      </c>
      <c r="B1020" s="68" t="str">
        <f>IF(TONGHOP!B1020="","",TONGHOP!B1020)</f>
        <v/>
      </c>
      <c r="C1020" s="68" t="str">
        <f>IF(TONGHOP!C1020="","",TONGHOP!C1020)</f>
        <v/>
      </c>
      <c r="D1020" s="73" t="str">
        <f>IF(TONGHOP!Q1020="","",TONGHOP!Q1020)</f>
        <v/>
      </c>
      <c r="E1020" s="74" t="str">
        <f>IF(TONGHOP!V1020="","",IF(OR(TONGHOP!O1020="KTHP",TONGHOP!O1020="ThiTN"),TONGHOP!V1020,""))</f>
        <v/>
      </c>
      <c r="F1020" s="73" t="str">
        <f t="shared" si="30"/>
        <v/>
      </c>
      <c r="G1020" s="74" t="str">
        <f>IF(TONGHOP!W1020="","",IF(OR(TONGHOP!O1020="KTHP",TONGHOP!O1020="ThiTN"),TONGHOP!W1020,""))</f>
        <v/>
      </c>
      <c r="H1020" s="73" t="str">
        <f t="shared" si="31"/>
        <v/>
      </c>
    </row>
    <row r="1021" spans="1:8" ht="15.95" customHeight="1">
      <c r="A1021" s="72" t="str">
        <f>IF(TONGHOP!E1021="","",TONGHOP!E1021)</f>
        <v/>
      </c>
      <c r="B1021" s="68" t="str">
        <f>IF(TONGHOP!B1021="","",TONGHOP!B1021)</f>
        <v/>
      </c>
      <c r="C1021" s="68" t="str">
        <f>IF(TONGHOP!C1021="","",TONGHOP!C1021)</f>
        <v/>
      </c>
      <c r="D1021" s="73" t="str">
        <f>IF(TONGHOP!Q1021="","",TONGHOP!Q1021)</f>
        <v/>
      </c>
      <c r="E1021" s="74" t="str">
        <f>IF(TONGHOP!V1021="","",IF(OR(TONGHOP!O1021="KTHP",TONGHOP!O1021="ThiTN"),TONGHOP!V1021,""))</f>
        <v/>
      </c>
      <c r="F1021" s="73" t="str">
        <f t="shared" si="30"/>
        <v/>
      </c>
      <c r="G1021" s="74" t="str">
        <f>IF(TONGHOP!W1021="","",IF(OR(TONGHOP!O1021="KTHP",TONGHOP!O1021="ThiTN"),TONGHOP!W1021,""))</f>
        <v/>
      </c>
      <c r="H1021" s="73" t="str">
        <f t="shared" si="31"/>
        <v/>
      </c>
    </row>
    <row r="1022" spans="1:8" ht="15.95" customHeight="1">
      <c r="A1022" s="72" t="str">
        <f>IF(TONGHOP!E1022="","",TONGHOP!E1022)</f>
        <v/>
      </c>
      <c r="B1022" s="68" t="str">
        <f>IF(TONGHOP!B1022="","",TONGHOP!B1022)</f>
        <v/>
      </c>
      <c r="C1022" s="68" t="str">
        <f>IF(TONGHOP!C1022="","",TONGHOP!C1022)</f>
        <v/>
      </c>
      <c r="D1022" s="73" t="str">
        <f>IF(TONGHOP!Q1022="","",TONGHOP!Q1022)</f>
        <v/>
      </c>
      <c r="E1022" s="74" t="str">
        <f>IF(TONGHOP!V1022="","",IF(OR(TONGHOP!O1022="KTHP",TONGHOP!O1022="ThiTN"),TONGHOP!V1022,""))</f>
        <v/>
      </c>
      <c r="F1022" s="73" t="str">
        <f t="shared" si="30"/>
        <v/>
      </c>
      <c r="G1022" s="74" t="str">
        <f>IF(TONGHOP!W1022="","",IF(OR(TONGHOP!O1022="KTHP",TONGHOP!O1022="ThiTN"),TONGHOP!W1022,""))</f>
        <v/>
      </c>
      <c r="H1022" s="73" t="str">
        <f t="shared" si="31"/>
        <v/>
      </c>
    </row>
    <row r="1023" spans="1:8" ht="15.95" customHeight="1">
      <c r="A1023" s="72" t="str">
        <f>IF(TONGHOP!E1023="","",TONGHOP!E1023)</f>
        <v/>
      </c>
      <c r="B1023" s="68" t="str">
        <f>IF(TONGHOP!B1023="","",TONGHOP!B1023)</f>
        <v/>
      </c>
      <c r="C1023" s="68" t="str">
        <f>IF(TONGHOP!C1023="","",TONGHOP!C1023)</f>
        <v/>
      </c>
      <c r="D1023" s="73" t="str">
        <f>IF(TONGHOP!Q1023="","",TONGHOP!Q1023)</f>
        <v/>
      </c>
      <c r="E1023" s="74" t="str">
        <f>IF(TONGHOP!V1023="","",IF(OR(TONGHOP!O1023="KTHP",TONGHOP!O1023="ThiTN"),TONGHOP!V1023,""))</f>
        <v/>
      </c>
      <c r="F1023" s="73" t="str">
        <f t="shared" si="30"/>
        <v/>
      </c>
      <c r="G1023" s="74" t="str">
        <f>IF(TONGHOP!W1023="","",IF(OR(TONGHOP!O1023="KTHP",TONGHOP!O1023="ThiTN"),TONGHOP!W1023,""))</f>
        <v/>
      </c>
      <c r="H1023" s="73" t="str">
        <f t="shared" si="31"/>
        <v/>
      </c>
    </row>
    <row r="1024" spans="1:8" ht="15.95" customHeight="1">
      <c r="A1024" s="72" t="str">
        <f>IF(TONGHOP!E1024="","",TONGHOP!E1024)</f>
        <v/>
      </c>
      <c r="B1024" s="68" t="str">
        <f>IF(TONGHOP!B1024="","",TONGHOP!B1024)</f>
        <v/>
      </c>
      <c r="C1024" s="68" t="str">
        <f>IF(TONGHOP!C1024="","",TONGHOP!C1024)</f>
        <v/>
      </c>
      <c r="D1024" s="73" t="str">
        <f>IF(TONGHOP!Q1024="","",TONGHOP!Q1024)</f>
        <v/>
      </c>
      <c r="E1024" s="74" t="str">
        <f>IF(TONGHOP!V1024="","",IF(OR(TONGHOP!O1024="KTHP",TONGHOP!O1024="ThiTN"),TONGHOP!V1024,""))</f>
        <v/>
      </c>
      <c r="F1024" s="73" t="str">
        <f t="shared" si="30"/>
        <v/>
      </c>
      <c r="G1024" s="74" t="str">
        <f>IF(TONGHOP!W1024="","",IF(OR(TONGHOP!O1024="KTHP",TONGHOP!O1024="ThiTN"),TONGHOP!W1024,""))</f>
        <v/>
      </c>
      <c r="H1024" s="73" t="str">
        <f t="shared" si="31"/>
        <v/>
      </c>
    </row>
    <row r="1025" spans="1:8" ht="15.95" customHeight="1">
      <c r="A1025" s="72" t="str">
        <f>IF(TONGHOP!E1025="","",TONGHOP!E1025)</f>
        <v/>
      </c>
      <c r="B1025" s="68" t="str">
        <f>IF(TONGHOP!B1025="","",TONGHOP!B1025)</f>
        <v/>
      </c>
      <c r="C1025" s="68" t="str">
        <f>IF(TONGHOP!C1025="","",TONGHOP!C1025)</f>
        <v/>
      </c>
      <c r="D1025" s="73" t="str">
        <f>IF(TONGHOP!Q1025="","",TONGHOP!Q1025)</f>
        <v/>
      </c>
      <c r="E1025" s="74" t="str">
        <f>IF(TONGHOP!V1025="","",IF(OR(TONGHOP!O1025="KTHP",TONGHOP!O1025="ThiTN"),TONGHOP!V1025,""))</f>
        <v/>
      </c>
      <c r="F1025" s="73" t="str">
        <f t="shared" si="30"/>
        <v/>
      </c>
      <c r="G1025" s="74" t="str">
        <f>IF(TONGHOP!W1025="","",IF(OR(TONGHOP!O1025="KTHP",TONGHOP!O1025="ThiTN"),TONGHOP!W1025,""))</f>
        <v/>
      </c>
      <c r="H1025" s="73" t="str">
        <f t="shared" si="31"/>
        <v/>
      </c>
    </row>
    <row r="1026" spans="1:8" ht="15.95" customHeight="1">
      <c r="A1026" s="72" t="str">
        <f>IF(TONGHOP!E1026="","",TONGHOP!E1026)</f>
        <v/>
      </c>
      <c r="B1026" s="68" t="str">
        <f>IF(TONGHOP!B1026="","",TONGHOP!B1026)</f>
        <v/>
      </c>
      <c r="C1026" s="68" t="str">
        <f>IF(TONGHOP!C1026="","",TONGHOP!C1026)</f>
        <v/>
      </c>
      <c r="D1026" s="73" t="str">
        <f>IF(TONGHOP!Q1026="","",TONGHOP!Q1026)</f>
        <v/>
      </c>
      <c r="E1026" s="74" t="str">
        <f>IF(TONGHOP!V1026="","",IF(OR(TONGHOP!O1026="KTHP",TONGHOP!O1026="ThiTN"),TONGHOP!V1026,""))</f>
        <v/>
      </c>
      <c r="F1026" s="73" t="str">
        <f t="shared" si="30"/>
        <v/>
      </c>
      <c r="G1026" s="74" t="str">
        <f>IF(TONGHOP!W1026="","",IF(OR(TONGHOP!O1026="KTHP",TONGHOP!O1026="ThiTN"),TONGHOP!W1026,""))</f>
        <v/>
      </c>
      <c r="H1026" s="73" t="str">
        <f t="shared" si="31"/>
        <v/>
      </c>
    </row>
    <row r="1027" spans="1:8" ht="15.95" customHeight="1">
      <c r="A1027" s="72" t="str">
        <f>IF(TONGHOP!E1027="","",TONGHOP!E1027)</f>
        <v/>
      </c>
      <c r="B1027" s="68" t="str">
        <f>IF(TONGHOP!B1027="","",TONGHOP!B1027)</f>
        <v/>
      </c>
      <c r="C1027" s="68" t="str">
        <f>IF(TONGHOP!C1027="","",TONGHOP!C1027)</f>
        <v/>
      </c>
      <c r="D1027" s="73" t="str">
        <f>IF(TONGHOP!Q1027="","",TONGHOP!Q1027)</f>
        <v/>
      </c>
      <c r="E1027" s="74" t="str">
        <f>IF(TONGHOP!V1027="","",IF(OR(TONGHOP!O1027="KTHP",TONGHOP!O1027="ThiTN"),TONGHOP!V1027,""))</f>
        <v/>
      </c>
      <c r="F1027" s="73" t="str">
        <f t="shared" ref="F1027:F1090" si="32">IF(E1027="","",IF(D1027&gt;150,2.5,IF(D1027&gt;120,2,IF(D1027&gt;90,1.6,1.2))))</f>
        <v/>
      </c>
      <c r="G1027" s="74" t="str">
        <f>IF(TONGHOP!W1027="","",IF(OR(TONGHOP!O1027="KTHP",TONGHOP!O1027="ThiTN"),TONGHOP!W1027,""))</f>
        <v/>
      </c>
      <c r="H1027" s="73" t="str">
        <f t="shared" ref="H1027:H1090" si="33">IF(G1027="","",IF(D1027&gt;150,2.5,IF(D1027&gt;120,2,IF(D1027&gt;90,1.6,1.2))))</f>
        <v/>
      </c>
    </row>
    <row r="1028" spans="1:8" ht="15.95" customHeight="1">
      <c r="A1028" s="72" t="str">
        <f>IF(TONGHOP!E1028="","",TONGHOP!E1028)</f>
        <v/>
      </c>
      <c r="B1028" s="68" t="str">
        <f>IF(TONGHOP!B1028="","",TONGHOP!B1028)</f>
        <v/>
      </c>
      <c r="C1028" s="68" t="str">
        <f>IF(TONGHOP!C1028="","",TONGHOP!C1028)</f>
        <v/>
      </c>
      <c r="D1028" s="73" t="str">
        <f>IF(TONGHOP!Q1028="","",TONGHOP!Q1028)</f>
        <v/>
      </c>
      <c r="E1028" s="74" t="str">
        <f>IF(TONGHOP!V1028="","",IF(OR(TONGHOP!O1028="KTHP",TONGHOP!O1028="ThiTN"),TONGHOP!V1028,""))</f>
        <v/>
      </c>
      <c r="F1028" s="73" t="str">
        <f t="shared" si="32"/>
        <v/>
      </c>
      <c r="G1028" s="74" t="str">
        <f>IF(TONGHOP!W1028="","",IF(OR(TONGHOP!O1028="KTHP",TONGHOP!O1028="ThiTN"),TONGHOP!W1028,""))</f>
        <v/>
      </c>
      <c r="H1028" s="73" t="str">
        <f t="shared" si="33"/>
        <v/>
      </c>
    </row>
    <row r="1029" spans="1:8" ht="15.95" customHeight="1">
      <c r="A1029" s="72" t="str">
        <f>IF(TONGHOP!E1029="","",TONGHOP!E1029)</f>
        <v/>
      </c>
      <c r="B1029" s="68" t="str">
        <f>IF(TONGHOP!B1029="","",TONGHOP!B1029)</f>
        <v/>
      </c>
      <c r="C1029" s="68" t="str">
        <f>IF(TONGHOP!C1029="","",TONGHOP!C1029)</f>
        <v/>
      </c>
      <c r="D1029" s="73" t="str">
        <f>IF(TONGHOP!Q1029="","",TONGHOP!Q1029)</f>
        <v/>
      </c>
      <c r="E1029" s="74" t="str">
        <f>IF(TONGHOP!V1029="","",IF(OR(TONGHOP!O1029="KTHP",TONGHOP!O1029="ThiTN"),TONGHOP!V1029,""))</f>
        <v/>
      </c>
      <c r="F1029" s="73" t="str">
        <f t="shared" si="32"/>
        <v/>
      </c>
      <c r="G1029" s="74" t="str">
        <f>IF(TONGHOP!W1029="","",IF(OR(TONGHOP!O1029="KTHP",TONGHOP!O1029="ThiTN"),TONGHOP!W1029,""))</f>
        <v/>
      </c>
      <c r="H1029" s="73" t="str">
        <f t="shared" si="33"/>
        <v/>
      </c>
    </row>
    <row r="1030" spans="1:8" ht="15.95" customHeight="1">
      <c r="A1030" s="72" t="str">
        <f>IF(TONGHOP!E1030="","",TONGHOP!E1030)</f>
        <v/>
      </c>
      <c r="B1030" s="68" t="str">
        <f>IF(TONGHOP!B1030="","",TONGHOP!B1030)</f>
        <v/>
      </c>
      <c r="C1030" s="68" t="str">
        <f>IF(TONGHOP!C1030="","",TONGHOP!C1030)</f>
        <v/>
      </c>
      <c r="D1030" s="73" t="str">
        <f>IF(TONGHOP!Q1030="","",TONGHOP!Q1030)</f>
        <v/>
      </c>
      <c r="E1030" s="74" t="str">
        <f>IF(TONGHOP!V1030="","",IF(OR(TONGHOP!O1030="KTHP",TONGHOP!O1030="ThiTN"),TONGHOP!V1030,""))</f>
        <v/>
      </c>
      <c r="F1030" s="73" t="str">
        <f t="shared" si="32"/>
        <v/>
      </c>
      <c r="G1030" s="74" t="str">
        <f>IF(TONGHOP!W1030="","",IF(OR(TONGHOP!O1030="KTHP",TONGHOP!O1030="ThiTN"),TONGHOP!W1030,""))</f>
        <v/>
      </c>
      <c r="H1030" s="73" t="str">
        <f t="shared" si="33"/>
        <v/>
      </c>
    </row>
    <row r="1031" spans="1:8" ht="15.95" customHeight="1">
      <c r="A1031" s="72" t="str">
        <f>IF(TONGHOP!E1031="","",TONGHOP!E1031)</f>
        <v/>
      </c>
      <c r="B1031" s="68" t="str">
        <f>IF(TONGHOP!B1031="","",TONGHOP!B1031)</f>
        <v/>
      </c>
      <c r="C1031" s="68" t="str">
        <f>IF(TONGHOP!C1031="","",TONGHOP!C1031)</f>
        <v/>
      </c>
      <c r="D1031" s="73" t="str">
        <f>IF(TONGHOP!Q1031="","",TONGHOP!Q1031)</f>
        <v/>
      </c>
      <c r="E1031" s="74" t="str">
        <f>IF(TONGHOP!V1031="","",IF(OR(TONGHOP!O1031="KTHP",TONGHOP!O1031="ThiTN"),TONGHOP!V1031,""))</f>
        <v/>
      </c>
      <c r="F1031" s="73" t="str">
        <f t="shared" si="32"/>
        <v/>
      </c>
      <c r="G1031" s="74" t="str">
        <f>IF(TONGHOP!W1031="","",IF(OR(TONGHOP!O1031="KTHP",TONGHOP!O1031="ThiTN"),TONGHOP!W1031,""))</f>
        <v/>
      </c>
      <c r="H1031" s="73" t="str">
        <f t="shared" si="33"/>
        <v/>
      </c>
    </row>
    <row r="1032" spans="1:8" ht="15.95" customHeight="1">
      <c r="A1032" s="72" t="str">
        <f>IF(TONGHOP!E1032="","",TONGHOP!E1032)</f>
        <v/>
      </c>
      <c r="B1032" s="68" t="str">
        <f>IF(TONGHOP!B1032="","",TONGHOP!B1032)</f>
        <v/>
      </c>
      <c r="C1032" s="68" t="str">
        <f>IF(TONGHOP!C1032="","",TONGHOP!C1032)</f>
        <v/>
      </c>
      <c r="D1032" s="73" t="str">
        <f>IF(TONGHOP!Q1032="","",TONGHOP!Q1032)</f>
        <v/>
      </c>
      <c r="E1032" s="74" t="str">
        <f>IF(TONGHOP!V1032="","",IF(OR(TONGHOP!O1032="KTHP",TONGHOP!O1032="ThiTN"),TONGHOP!V1032,""))</f>
        <v/>
      </c>
      <c r="F1032" s="73" t="str">
        <f t="shared" si="32"/>
        <v/>
      </c>
      <c r="G1032" s="74" t="str">
        <f>IF(TONGHOP!W1032="","",IF(OR(TONGHOP!O1032="KTHP",TONGHOP!O1032="ThiTN"),TONGHOP!W1032,""))</f>
        <v/>
      </c>
      <c r="H1032" s="73" t="str">
        <f t="shared" si="33"/>
        <v/>
      </c>
    </row>
    <row r="1033" spans="1:8" ht="15.95" customHeight="1">
      <c r="A1033" s="72" t="str">
        <f>IF(TONGHOP!E1033="","",TONGHOP!E1033)</f>
        <v/>
      </c>
      <c r="B1033" s="68" t="str">
        <f>IF(TONGHOP!B1033="","",TONGHOP!B1033)</f>
        <v/>
      </c>
      <c r="C1033" s="68" t="str">
        <f>IF(TONGHOP!C1033="","",TONGHOP!C1033)</f>
        <v/>
      </c>
      <c r="D1033" s="73" t="str">
        <f>IF(TONGHOP!Q1033="","",TONGHOP!Q1033)</f>
        <v/>
      </c>
      <c r="E1033" s="74" t="str">
        <f>IF(TONGHOP!V1033="","",IF(OR(TONGHOP!O1033="KTHP",TONGHOP!O1033="ThiTN"),TONGHOP!V1033,""))</f>
        <v/>
      </c>
      <c r="F1033" s="73" t="str">
        <f t="shared" si="32"/>
        <v/>
      </c>
      <c r="G1033" s="74" t="str">
        <f>IF(TONGHOP!W1033="","",IF(OR(TONGHOP!O1033="KTHP",TONGHOP!O1033="ThiTN"),TONGHOP!W1033,""))</f>
        <v/>
      </c>
      <c r="H1033" s="73" t="str">
        <f t="shared" si="33"/>
        <v/>
      </c>
    </row>
    <row r="1034" spans="1:8" ht="15.95" customHeight="1">
      <c r="A1034" s="72" t="str">
        <f>IF(TONGHOP!E1034="","",TONGHOP!E1034)</f>
        <v/>
      </c>
      <c r="B1034" s="68" t="str">
        <f>IF(TONGHOP!B1034="","",TONGHOP!B1034)</f>
        <v/>
      </c>
      <c r="C1034" s="68" t="str">
        <f>IF(TONGHOP!C1034="","",TONGHOP!C1034)</f>
        <v/>
      </c>
      <c r="D1034" s="73" t="str">
        <f>IF(TONGHOP!Q1034="","",TONGHOP!Q1034)</f>
        <v/>
      </c>
      <c r="E1034" s="74" t="str">
        <f>IF(TONGHOP!V1034="","",IF(OR(TONGHOP!O1034="KTHP",TONGHOP!O1034="ThiTN"),TONGHOP!V1034,""))</f>
        <v/>
      </c>
      <c r="F1034" s="73" t="str">
        <f t="shared" si="32"/>
        <v/>
      </c>
      <c r="G1034" s="74" t="str">
        <f>IF(TONGHOP!W1034="","",IF(OR(TONGHOP!O1034="KTHP",TONGHOP!O1034="ThiTN"),TONGHOP!W1034,""))</f>
        <v/>
      </c>
      <c r="H1034" s="73" t="str">
        <f t="shared" si="33"/>
        <v/>
      </c>
    </row>
    <row r="1035" spans="1:8" ht="15.95" customHeight="1">
      <c r="A1035" s="72" t="str">
        <f>IF(TONGHOP!E1035="","",TONGHOP!E1035)</f>
        <v/>
      </c>
      <c r="B1035" s="68" t="str">
        <f>IF(TONGHOP!B1035="","",TONGHOP!B1035)</f>
        <v/>
      </c>
      <c r="C1035" s="68" t="str">
        <f>IF(TONGHOP!C1035="","",TONGHOP!C1035)</f>
        <v/>
      </c>
      <c r="D1035" s="73" t="str">
        <f>IF(TONGHOP!Q1035="","",TONGHOP!Q1035)</f>
        <v/>
      </c>
      <c r="E1035" s="74" t="str">
        <f>IF(TONGHOP!V1035="","",IF(OR(TONGHOP!O1035="KTHP",TONGHOP!O1035="ThiTN"),TONGHOP!V1035,""))</f>
        <v/>
      </c>
      <c r="F1035" s="73" t="str">
        <f t="shared" si="32"/>
        <v/>
      </c>
      <c r="G1035" s="74" t="str">
        <f>IF(TONGHOP!W1035="","",IF(OR(TONGHOP!O1035="KTHP",TONGHOP!O1035="ThiTN"),TONGHOP!W1035,""))</f>
        <v/>
      </c>
      <c r="H1035" s="73" t="str">
        <f t="shared" si="33"/>
        <v/>
      </c>
    </row>
    <row r="1036" spans="1:8" ht="15.95" customHeight="1">
      <c r="A1036" s="72" t="str">
        <f>IF(TONGHOP!E1036="","",TONGHOP!E1036)</f>
        <v/>
      </c>
      <c r="B1036" s="68" t="str">
        <f>IF(TONGHOP!B1036="","",TONGHOP!B1036)</f>
        <v/>
      </c>
      <c r="C1036" s="68" t="str">
        <f>IF(TONGHOP!C1036="","",TONGHOP!C1036)</f>
        <v/>
      </c>
      <c r="D1036" s="73" t="str">
        <f>IF(TONGHOP!Q1036="","",TONGHOP!Q1036)</f>
        <v/>
      </c>
      <c r="E1036" s="74" t="str">
        <f>IF(TONGHOP!V1036="","",IF(OR(TONGHOP!O1036="KTHP",TONGHOP!O1036="ThiTN"),TONGHOP!V1036,""))</f>
        <v/>
      </c>
      <c r="F1036" s="73" t="str">
        <f t="shared" si="32"/>
        <v/>
      </c>
      <c r="G1036" s="74" t="str">
        <f>IF(TONGHOP!W1036="","",IF(OR(TONGHOP!O1036="KTHP",TONGHOP!O1036="ThiTN"),TONGHOP!W1036,""))</f>
        <v/>
      </c>
      <c r="H1036" s="73" t="str">
        <f t="shared" si="33"/>
        <v/>
      </c>
    </row>
    <row r="1037" spans="1:8" ht="15.95" customHeight="1">
      <c r="A1037" s="72" t="str">
        <f>IF(TONGHOP!E1037="","",TONGHOP!E1037)</f>
        <v/>
      </c>
      <c r="B1037" s="68" t="str">
        <f>IF(TONGHOP!B1037="","",TONGHOP!B1037)</f>
        <v/>
      </c>
      <c r="C1037" s="68" t="str">
        <f>IF(TONGHOP!C1037="","",TONGHOP!C1037)</f>
        <v/>
      </c>
      <c r="D1037" s="73" t="str">
        <f>IF(TONGHOP!Q1037="","",TONGHOP!Q1037)</f>
        <v/>
      </c>
      <c r="E1037" s="74" t="str">
        <f>IF(TONGHOP!V1037="","",IF(OR(TONGHOP!O1037="KTHP",TONGHOP!O1037="ThiTN"),TONGHOP!V1037,""))</f>
        <v/>
      </c>
      <c r="F1037" s="73" t="str">
        <f t="shared" si="32"/>
        <v/>
      </c>
      <c r="G1037" s="74" t="str">
        <f>IF(TONGHOP!W1037="","",IF(OR(TONGHOP!O1037="KTHP",TONGHOP!O1037="ThiTN"),TONGHOP!W1037,""))</f>
        <v/>
      </c>
      <c r="H1037" s="73" t="str">
        <f t="shared" si="33"/>
        <v/>
      </c>
    </row>
    <row r="1038" spans="1:8" ht="15.95" customHeight="1">
      <c r="A1038" s="72" t="str">
        <f>IF(TONGHOP!E1038="","",TONGHOP!E1038)</f>
        <v/>
      </c>
      <c r="B1038" s="68" t="str">
        <f>IF(TONGHOP!B1038="","",TONGHOP!B1038)</f>
        <v/>
      </c>
      <c r="C1038" s="68" t="str">
        <f>IF(TONGHOP!C1038="","",TONGHOP!C1038)</f>
        <v/>
      </c>
      <c r="D1038" s="73" t="str">
        <f>IF(TONGHOP!Q1038="","",TONGHOP!Q1038)</f>
        <v/>
      </c>
      <c r="E1038" s="74" t="str">
        <f>IF(TONGHOP!V1038="","",IF(OR(TONGHOP!O1038="KTHP",TONGHOP!O1038="ThiTN"),TONGHOP!V1038,""))</f>
        <v/>
      </c>
      <c r="F1038" s="73" t="str">
        <f t="shared" si="32"/>
        <v/>
      </c>
      <c r="G1038" s="74" t="str">
        <f>IF(TONGHOP!W1038="","",IF(OR(TONGHOP!O1038="KTHP",TONGHOP!O1038="ThiTN"),TONGHOP!W1038,""))</f>
        <v/>
      </c>
      <c r="H1038" s="73" t="str">
        <f t="shared" si="33"/>
        <v/>
      </c>
    </row>
    <row r="1039" spans="1:8" ht="15.95" customHeight="1">
      <c r="A1039" s="72" t="str">
        <f>IF(TONGHOP!E1039="","",TONGHOP!E1039)</f>
        <v/>
      </c>
      <c r="B1039" s="68" t="str">
        <f>IF(TONGHOP!B1039="","",TONGHOP!B1039)</f>
        <v/>
      </c>
      <c r="C1039" s="68" t="str">
        <f>IF(TONGHOP!C1039="","",TONGHOP!C1039)</f>
        <v/>
      </c>
      <c r="D1039" s="73" t="str">
        <f>IF(TONGHOP!Q1039="","",TONGHOP!Q1039)</f>
        <v/>
      </c>
      <c r="E1039" s="74" t="str">
        <f>IF(TONGHOP!V1039="","",IF(OR(TONGHOP!O1039="KTHP",TONGHOP!O1039="ThiTN"),TONGHOP!V1039,""))</f>
        <v/>
      </c>
      <c r="F1039" s="73" t="str">
        <f t="shared" si="32"/>
        <v/>
      </c>
      <c r="G1039" s="74" t="str">
        <f>IF(TONGHOP!W1039="","",IF(OR(TONGHOP!O1039="KTHP",TONGHOP!O1039="ThiTN"),TONGHOP!W1039,""))</f>
        <v/>
      </c>
      <c r="H1039" s="73" t="str">
        <f t="shared" si="33"/>
        <v/>
      </c>
    </row>
    <row r="1040" spans="1:8" ht="15.95" customHeight="1">
      <c r="A1040" s="72" t="str">
        <f>IF(TONGHOP!E1040="","",TONGHOP!E1040)</f>
        <v/>
      </c>
      <c r="B1040" s="68" t="str">
        <f>IF(TONGHOP!B1040="","",TONGHOP!B1040)</f>
        <v/>
      </c>
      <c r="C1040" s="68" t="str">
        <f>IF(TONGHOP!C1040="","",TONGHOP!C1040)</f>
        <v/>
      </c>
      <c r="D1040" s="73" t="str">
        <f>IF(TONGHOP!Q1040="","",TONGHOP!Q1040)</f>
        <v/>
      </c>
      <c r="E1040" s="74" t="str">
        <f>IF(TONGHOP!V1040="","",IF(OR(TONGHOP!O1040="KTHP",TONGHOP!O1040="ThiTN"),TONGHOP!V1040,""))</f>
        <v/>
      </c>
      <c r="F1040" s="73" t="str">
        <f t="shared" si="32"/>
        <v/>
      </c>
      <c r="G1040" s="74" t="str">
        <f>IF(TONGHOP!W1040="","",IF(OR(TONGHOP!O1040="KTHP",TONGHOP!O1040="ThiTN"),TONGHOP!W1040,""))</f>
        <v/>
      </c>
      <c r="H1040" s="73" t="str">
        <f t="shared" si="33"/>
        <v/>
      </c>
    </row>
    <row r="1041" spans="1:8" ht="15.95" customHeight="1">
      <c r="A1041" s="72" t="str">
        <f>IF(TONGHOP!E1041="","",TONGHOP!E1041)</f>
        <v/>
      </c>
      <c r="B1041" s="68" t="str">
        <f>IF(TONGHOP!B1041="","",TONGHOP!B1041)</f>
        <v/>
      </c>
      <c r="C1041" s="68" t="str">
        <f>IF(TONGHOP!C1041="","",TONGHOP!C1041)</f>
        <v/>
      </c>
      <c r="D1041" s="73" t="str">
        <f>IF(TONGHOP!Q1041="","",TONGHOP!Q1041)</f>
        <v/>
      </c>
      <c r="E1041" s="74" t="str">
        <f>IF(TONGHOP!V1041="","",IF(OR(TONGHOP!O1041="KTHP",TONGHOP!O1041="ThiTN"),TONGHOP!V1041,""))</f>
        <v/>
      </c>
      <c r="F1041" s="73" t="str">
        <f t="shared" si="32"/>
        <v/>
      </c>
      <c r="G1041" s="74" t="str">
        <f>IF(TONGHOP!W1041="","",IF(OR(TONGHOP!O1041="KTHP",TONGHOP!O1041="ThiTN"),TONGHOP!W1041,""))</f>
        <v/>
      </c>
      <c r="H1041" s="73" t="str">
        <f t="shared" si="33"/>
        <v/>
      </c>
    </row>
    <row r="1042" spans="1:8" ht="15.95" customHeight="1">
      <c r="A1042" s="72" t="str">
        <f>IF(TONGHOP!E1042="","",TONGHOP!E1042)</f>
        <v/>
      </c>
      <c r="B1042" s="68" t="str">
        <f>IF(TONGHOP!B1042="","",TONGHOP!B1042)</f>
        <v/>
      </c>
      <c r="C1042" s="68" t="str">
        <f>IF(TONGHOP!C1042="","",TONGHOP!C1042)</f>
        <v/>
      </c>
      <c r="D1042" s="73" t="str">
        <f>IF(TONGHOP!Q1042="","",TONGHOP!Q1042)</f>
        <v/>
      </c>
      <c r="E1042" s="74" t="str">
        <f>IF(TONGHOP!V1042="","",IF(OR(TONGHOP!O1042="KTHP",TONGHOP!O1042="ThiTN"),TONGHOP!V1042,""))</f>
        <v/>
      </c>
      <c r="F1042" s="73" t="str">
        <f t="shared" si="32"/>
        <v/>
      </c>
      <c r="G1042" s="74" t="str">
        <f>IF(TONGHOP!W1042="","",IF(OR(TONGHOP!O1042="KTHP",TONGHOP!O1042="ThiTN"),TONGHOP!W1042,""))</f>
        <v/>
      </c>
      <c r="H1042" s="73" t="str">
        <f t="shared" si="33"/>
        <v/>
      </c>
    </row>
    <row r="1043" spans="1:8" ht="15.95" customHeight="1">
      <c r="A1043" s="72" t="str">
        <f>IF(TONGHOP!E1043="","",TONGHOP!E1043)</f>
        <v/>
      </c>
      <c r="B1043" s="68" t="str">
        <f>IF(TONGHOP!B1043="","",TONGHOP!B1043)</f>
        <v/>
      </c>
      <c r="C1043" s="68" t="str">
        <f>IF(TONGHOP!C1043="","",TONGHOP!C1043)</f>
        <v/>
      </c>
      <c r="D1043" s="73" t="str">
        <f>IF(TONGHOP!Q1043="","",TONGHOP!Q1043)</f>
        <v/>
      </c>
      <c r="E1043" s="74" t="str">
        <f>IF(TONGHOP!V1043="","",IF(OR(TONGHOP!O1043="KTHP",TONGHOP!O1043="ThiTN"),TONGHOP!V1043,""))</f>
        <v/>
      </c>
      <c r="F1043" s="73" t="str">
        <f t="shared" si="32"/>
        <v/>
      </c>
      <c r="G1043" s="74" t="str">
        <f>IF(TONGHOP!W1043="","",IF(OR(TONGHOP!O1043="KTHP",TONGHOP!O1043="ThiTN"),TONGHOP!W1043,""))</f>
        <v/>
      </c>
      <c r="H1043" s="73" t="str">
        <f t="shared" si="33"/>
        <v/>
      </c>
    </row>
    <row r="1044" spans="1:8" ht="15.95" customHeight="1">
      <c r="A1044" s="72" t="str">
        <f>IF(TONGHOP!E1044="","",TONGHOP!E1044)</f>
        <v/>
      </c>
      <c r="B1044" s="68" t="str">
        <f>IF(TONGHOP!B1044="","",TONGHOP!B1044)</f>
        <v/>
      </c>
      <c r="C1044" s="68" t="str">
        <f>IF(TONGHOP!C1044="","",TONGHOP!C1044)</f>
        <v/>
      </c>
      <c r="D1044" s="73" t="str">
        <f>IF(TONGHOP!Q1044="","",TONGHOP!Q1044)</f>
        <v/>
      </c>
      <c r="E1044" s="74" t="str">
        <f>IF(TONGHOP!V1044="","",IF(OR(TONGHOP!O1044="KTHP",TONGHOP!O1044="ThiTN"),TONGHOP!V1044,""))</f>
        <v/>
      </c>
      <c r="F1044" s="73" t="str">
        <f t="shared" si="32"/>
        <v/>
      </c>
      <c r="G1044" s="74" t="str">
        <f>IF(TONGHOP!W1044="","",IF(OR(TONGHOP!O1044="KTHP",TONGHOP!O1044="ThiTN"),TONGHOP!W1044,""))</f>
        <v/>
      </c>
      <c r="H1044" s="73" t="str">
        <f t="shared" si="33"/>
        <v/>
      </c>
    </row>
    <row r="1045" spans="1:8" ht="15.95" customHeight="1">
      <c r="A1045" s="72" t="str">
        <f>IF(TONGHOP!E1045="","",TONGHOP!E1045)</f>
        <v/>
      </c>
      <c r="B1045" s="68" t="str">
        <f>IF(TONGHOP!B1045="","",TONGHOP!B1045)</f>
        <v/>
      </c>
      <c r="C1045" s="68" t="str">
        <f>IF(TONGHOP!C1045="","",TONGHOP!C1045)</f>
        <v/>
      </c>
      <c r="D1045" s="73" t="str">
        <f>IF(TONGHOP!Q1045="","",TONGHOP!Q1045)</f>
        <v/>
      </c>
      <c r="E1045" s="74" t="str">
        <f>IF(TONGHOP!V1045="","",IF(OR(TONGHOP!O1045="KTHP",TONGHOP!O1045="ThiTN"),TONGHOP!V1045,""))</f>
        <v/>
      </c>
      <c r="F1045" s="73" t="str">
        <f t="shared" si="32"/>
        <v/>
      </c>
      <c r="G1045" s="74" t="str">
        <f>IF(TONGHOP!W1045="","",IF(OR(TONGHOP!O1045="KTHP",TONGHOP!O1045="ThiTN"),TONGHOP!W1045,""))</f>
        <v/>
      </c>
      <c r="H1045" s="73" t="str">
        <f t="shared" si="33"/>
        <v/>
      </c>
    </row>
    <row r="1046" spans="1:8" ht="15.95" customHeight="1">
      <c r="A1046" s="72" t="str">
        <f>IF(TONGHOP!E1046="","",TONGHOP!E1046)</f>
        <v/>
      </c>
      <c r="B1046" s="68" t="str">
        <f>IF(TONGHOP!B1046="","",TONGHOP!B1046)</f>
        <v/>
      </c>
      <c r="C1046" s="68" t="str">
        <f>IF(TONGHOP!C1046="","",TONGHOP!C1046)</f>
        <v/>
      </c>
      <c r="D1046" s="73" t="str">
        <f>IF(TONGHOP!Q1046="","",TONGHOP!Q1046)</f>
        <v/>
      </c>
      <c r="E1046" s="74" t="str">
        <f>IF(TONGHOP!V1046="","",IF(OR(TONGHOP!O1046="KTHP",TONGHOP!O1046="ThiTN"),TONGHOP!V1046,""))</f>
        <v/>
      </c>
      <c r="F1046" s="73" t="str">
        <f t="shared" si="32"/>
        <v/>
      </c>
      <c r="G1046" s="74" t="str">
        <f>IF(TONGHOP!W1046="","",IF(OR(TONGHOP!O1046="KTHP",TONGHOP!O1046="ThiTN"),TONGHOP!W1046,""))</f>
        <v/>
      </c>
      <c r="H1046" s="73" t="str">
        <f t="shared" si="33"/>
        <v/>
      </c>
    </row>
    <row r="1047" spans="1:8" ht="15.95" customHeight="1">
      <c r="A1047" s="72" t="str">
        <f>IF(TONGHOP!E1047="","",TONGHOP!E1047)</f>
        <v/>
      </c>
      <c r="B1047" s="68" t="str">
        <f>IF(TONGHOP!B1047="","",TONGHOP!B1047)</f>
        <v/>
      </c>
      <c r="C1047" s="68" t="str">
        <f>IF(TONGHOP!C1047="","",TONGHOP!C1047)</f>
        <v/>
      </c>
      <c r="D1047" s="73" t="str">
        <f>IF(TONGHOP!Q1047="","",TONGHOP!Q1047)</f>
        <v/>
      </c>
      <c r="E1047" s="74" t="str">
        <f>IF(TONGHOP!V1047="","",IF(OR(TONGHOP!O1047="KTHP",TONGHOP!O1047="ThiTN"),TONGHOP!V1047,""))</f>
        <v/>
      </c>
      <c r="F1047" s="73" t="str">
        <f t="shared" si="32"/>
        <v/>
      </c>
      <c r="G1047" s="74" t="str">
        <f>IF(TONGHOP!W1047="","",IF(OR(TONGHOP!O1047="KTHP",TONGHOP!O1047="ThiTN"),TONGHOP!W1047,""))</f>
        <v/>
      </c>
      <c r="H1047" s="73" t="str">
        <f t="shared" si="33"/>
        <v/>
      </c>
    </row>
    <row r="1048" spans="1:8" ht="15.95" customHeight="1">
      <c r="A1048" s="72" t="str">
        <f>IF(TONGHOP!E1048="","",TONGHOP!E1048)</f>
        <v/>
      </c>
      <c r="B1048" s="68" t="str">
        <f>IF(TONGHOP!B1048="","",TONGHOP!B1048)</f>
        <v/>
      </c>
      <c r="C1048" s="68" t="str">
        <f>IF(TONGHOP!C1048="","",TONGHOP!C1048)</f>
        <v/>
      </c>
      <c r="D1048" s="73" t="str">
        <f>IF(TONGHOP!Q1048="","",TONGHOP!Q1048)</f>
        <v/>
      </c>
      <c r="E1048" s="74" t="str">
        <f>IF(TONGHOP!V1048="","",IF(OR(TONGHOP!O1048="KTHP",TONGHOP!O1048="ThiTN"),TONGHOP!V1048,""))</f>
        <v/>
      </c>
      <c r="F1048" s="73" t="str">
        <f t="shared" si="32"/>
        <v/>
      </c>
      <c r="G1048" s="74" t="str">
        <f>IF(TONGHOP!W1048="","",IF(OR(TONGHOP!O1048="KTHP",TONGHOP!O1048="ThiTN"),TONGHOP!W1048,""))</f>
        <v/>
      </c>
      <c r="H1048" s="73" t="str">
        <f t="shared" si="33"/>
        <v/>
      </c>
    </row>
    <row r="1049" spans="1:8" ht="15.95" customHeight="1">
      <c r="A1049" s="72" t="str">
        <f>IF(TONGHOP!E1049="","",TONGHOP!E1049)</f>
        <v/>
      </c>
      <c r="B1049" s="68" t="str">
        <f>IF(TONGHOP!B1049="","",TONGHOP!B1049)</f>
        <v/>
      </c>
      <c r="C1049" s="68" t="str">
        <f>IF(TONGHOP!C1049="","",TONGHOP!C1049)</f>
        <v/>
      </c>
      <c r="D1049" s="73" t="str">
        <f>IF(TONGHOP!Q1049="","",TONGHOP!Q1049)</f>
        <v/>
      </c>
      <c r="E1049" s="74" t="str">
        <f>IF(TONGHOP!V1049="","",IF(OR(TONGHOP!O1049="KTHP",TONGHOP!O1049="ThiTN"),TONGHOP!V1049,""))</f>
        <v/>
      </c>
      <c r="F1049" s="73" t="str">
        <f t="shared" si="32"/>
        <v/>
      </c>
      <c r="G1049" s="74" t="str">
        <f>IF(TONGHOP!W1049="","",IF(OR(TONGHOP!O1049="KTHP",TONGHOP!O1049="ThiTN"),TONGHOP!W1049,""))</f>
        <v/>
      </c>
      <c r="H1049" s="73" t="str">
        <f t="shared" si="33"/>
        <v/>
      </c>
    </row>
    <row r="1050" spans="1:8" ht="15.95" customHeight="1">
      <c r="A1050" s="72" t="str">
        <f>IF(TONGHOP!E1050="","",TONGHOP!E1050)</f>
        <v/>
      </c>
      <c r="B1050" s="68" t="str">
        <f>IF(TONGHOP!B1050="","",TONGHOP!B1050)</f>
        <v/>
      </c>
      <c r="C1050" s="68" t="str">
        <f>IF(TONGHOP!C1050="","",TONGHOP!C1050)</f>
        <v/>
      </c>
      <c r="D1050" s="73" t="str">
        <f>IF(TONGHOP!Q1050="","",TONGHOP!Q1050)</f>
        <v/>
      </c>
      <c r="E1050" s="74" t="str">
        <f>IF(TONGHOP!V1050="","",IF(OR(TONGHOP!O1050="KTHP",TONGHOP!O1050="ThiTN"),TONGHOP!V1050,""))</f>
        <v/>
      </c>
      <c r="F1050" s="73" t="str">
        <f t="shared" si="32"/>
        <v/>
      </c>
      <c r="G1050" s="74" t="str">
        <f>IF(TONGHOP!W1050="","",IF(OR(TONGHOP!O1050="KTHP",TONGHOP!O1050="ThiTN"),TONGHOP!W1050,""))</f>
        <v/>
      </c>
      <c r="H1050" s="73" t="str">
        <f t="shared" si="33"/>
        <v/>
      </c>
    </row>
    <row r="1051" spans="1:8" ht="15.95" customHeight="1">
      <c r="A1051" s="72" t="str">
        <f>IF(TONGHOP!E1051="","",TONGHOP!E1051)</f>
        <v/>
      </c>
      <c r="B1051" s="68" t="str">
        <f>IF(TONGHOP!B1051="","",TONGHOP!B1051)</f>
        <v/>
      </c>
      <c r="C1051" s="68" t="str">
        <f>IF(TONGHOP!C1051="","",TONGHOP!C1051)</f>
        <v/>
      </c>
      <c r="D1051" s="73" t="str">
        <f>IF(TONGHOP!Q1051="","",TONGHOP!Q1051)</f>
        <v/>
      </c>
      <c r="E1051" s="74" t="str">
        <f>IF(TONGHOP!V1051="","",IF(OR(TONGHOP!O1051="KTHP",TONGHOP!O1051="ThiTN"),TONGHOP!V1051,""))</f>
        <v/>
      </c>
      <c r="F1051" s="73" t="str">
        <f t="shared" si="32"/>
        <v/>
      </c>
      <c r="G1051" s="74" t="str">
        <f>IF(TONGHOP!W1051="","",IF(OR(TONGHOP!O1051="KTHP",TONGHOP!O1051="ThiTN"),TONGHOP!W1051,""))</f>
        <v/>
      </c>
      <c r="H1051" s="73" t="str">
        <f t="shared" si="33"/>
        <v/>
      </c>
    </row>
    <row r="1052" spans="1:8" ht="15.95" customHeight="1">
      <c r="A1052" s="72" t="str">
        <f>IF(TONGHOP!E1052="","",TONGHOP!E1052)</f>
        <v/>
      </c>
      <c r="B1052" s="68" t="str">
        <f>IF(TONGHOP!B1052="","",TONGHOP!B1052)</f>
        <v/>
      </c>
      <c r="C1052" s="68" t="str">
        <f>IF(TONGHOP!C1052="","",TONGHOP!C1052)</f>
        <v/>
      </c>
      <c r="D1052" s="73" t="str">
        <f>IF(TONGHOP!Q1052="","",TONGHOP!Q1052)</f>
        <v/>
      </c>
      <c r="E1052" s="74" t="str">
        <f>IF(TONGHOP!V1052="","",IF(OR(TONGHOP!O1052="KTHP",TONGHOP!O1052="ThiTN"),TONGHOP!V1052,""))</f>
        <v/>
      </c>
      <c r="F1052" s="73" t="str">
        <f t="shared" si="32"/>
        <v/>
      </c>
      <c r="G1052" s="74" t="str">
        <f>IF(TONGHOP!W1052="","",IF(OR(TONGHOP!O1052="KTHP",TONGHOP!O1052="ThiTN"),TONGHOP!W1052,""))</f>
        <v/>
      </c>
      <c r="H1052" s="73" t="str">
        <f t="shared" si="33"/>
        <v/>
      </c>
    </row>
    <row r="1053" spans="1:8" ht="15.95" customHeight="1">
      <c r="A1053" s="72" t="str">
        <f>IF(TONGHOP!E1053="","",TONGHOP!E1053)</f>
        <v/>
      </c>
      <c r="B1053" s="68" t="str">
        <f>IF(TONGHOP!B1053="","",TONGHOP!B1053)</f>
        <v/>
      </c>
      <c r="C1053" s="68" t="str">
        <f>IF(TONGHOP!C1053="","",TONGHOP!C1053)</f>
        <v/>
      </c>
      <c r="D1053" s="73" t="str">
        <f>IF(TONGHOP!Q1053="","",TONGHOP!Q1053)</f>
        <v/>
      </c>
      <c r="E1053" s="74" t="str">
        <f>IF(TONGHOP!V1053="","",IF(OR(TONGHOP!O1053="KTHP",TONGHOP!O1053="ThiTN"),TONGHOP!V1053,""))</f>
        <v/>
      </c>
      <c r="F1053" s="73" t="str">
        <f t="shared" si="32"/>
        <v/>
      </c>
      <c r="G1053" s="74" t="str">
        <f>IF(TONGHOP!W1053="","",IF(OR(TONGHOP!O1053="KTHP",TONGHOP!O1053="ThiTN"),TONGHOP!W1053,""))</f>
        <v/>
      </c>
      <c r="H1053" s="73" t="str">
        <f t="shared" si="33"/>
        <v/>
      </c>
    </row>
    <row r="1054" spans="1:8" ht="15.95" customHeight="1">
      <c r="A1054" s="72" t="str">
        <f>IF(TONGHOP!E1054="","",TONGHOP!E1054)</f>
        <v/>
      </c>
      <c r="B1054" s="68" t="str">
        <f>IF(TONGHOP!B1054="","",TONGHOP!B1054)</f>
        <v/>
      </c>
      <c r="C1054" s="68" t="str">
        <f>IF(TONGHOP!C1054="","",TONGHOP!C1054)</f>
        <v/>
      </c>
      <c r="D1054" s="73" t="str">
        <f>IF(TONGHOP!Q1054="","",TONGHOP!Q1054)</f>
        <v/>
      </c>
      <c r="E1054" s="74" t="str">
        <f>IF(TONGHOP!V1054="","",IF(OR(TONGHOP!O1054="KTHP",TONGHOP!O1054="ThiTN"),TONGHOP!V1054,""))</f>
        <v/>
      </c>
      <c r="F1054" s="73" t="str">
        <f t="shared" si="32"/>
        <v/>
      </c>
      <c r="G1054" s="74" t="str">
        <f>IF(TONGHOP!W1054="","",IF(OR(TONGHOP!O1054="KTHP",TONGHOP!O1054="ThiTN"),TONGHOP!W1054,""))</f>
        <v/>
      </c>
      <c r="H1054" s="73" t="str">
        <f t="shared" si="33"/>
        <v/>
      </c>
    </row>
    <row r="1055" spans="1:8" ht="15.95" customHeight="1">
      <c r="A1055" s="72" t="str">
        <f>IF(TONGHOP!E1055="","",TONGHOP!E1055)</f>
        <v/>
      </c>
      <c r="B1055" s="68" t="str">
        <f>IF(TONGHOP!B1055="","",TONGHOP!B1055)</f>
        <v/>
      </c>
      <c r="C1055" s="68" t="str">
        <f>IF(TONGHOP!C1055="","",TONGHOP!C1055)</f>
        <v/>
      </c>
      <c r="D1055" s="73" t="str">
        <f>IF(TONGHOP!Q1055="","",TONGHOP!Q1055)</f>
        <v/>
      </c>
      <c r="E1055" s="74" t="str">
        <f>IF(TONGHOP!V1055="","",IF(OR(TONGHOP!O1055="KTHP",TONGHOP!O1055="ThiTN"),TONGHOP!V1055,""))</f>
        <v/>
      </c>
      <c r="F1055" s="73" t="str">
        <f t="shared" si="32"/>
        <v/>
      </c>
      <c r="G1055" s="74" t="str">
        <f>IF(TONGHOP!W1055="","",IF(OR(TONGHOP!O1055="KTHP",TONGHOP!O1055="ThiTN"),TONGHOP!W1055,""))</f>
        <v/>
      </c>
      <c r="H1055" s="73" t="str">
        <f t="shared" si="33"/>
        <v/>
      </c>
    </row>
    <row r="1056" spans="1:8" ht="15.95" customHeight="1">
      <c r="A1056" s="72" t="str">
        <f>IF(TONGHOP!E1056="","",TONGHOP!E1056)</f>
        <v/>
      </c>
      <c r="B1056" s="68" t="str">
        <f>IF(TONGHOP!B1056="","",TONGHOP!B1056)</f>
        <v/>
      </c>
      <c r="C1056" s="68" t="str">
        <f>IF(TONGHOP!C1056="","",TONGHOP!C1056)</f>
        <v/>
      </c>
      <c r="D1056" s="73" t="str">
        <f>IF(TONGHOP!Q1056="","",TONGHOP!Q1056)</f>
        <v/>
      </c>
      <c r="E1056" s="74" t="str">
        <f>IF(TONGHOP!V1056="","",IF(OR(TONGHOP!O1056="KTHP",TONGHOP!O1056="ThiTN"),TONGHOP!V1056,""))</f>
        <v/>
      </c>
      <c r="F1056" s="73" t="str">
        <f t="shared" si="32"/>
        <v/>
      </c>
      <c r="G1056" s="74" t="str">
        <f>IF(TONGHOP!W1056="","",IF(OR(TONGHOP!O1056="KTHP",TONGHOP!O1056="ThiTN"),TONGHOP!W1056,""))</f>
        <v/>
      </c>
      <c r="H1056" s="73" t="str">
        <f t="shared" si="33"/>
        <v/>
      </c>
    </row>
    <row r="1057" spans="1:8" ht="15.95" customHeight="1">
      <c r="A1057" s="72" t="str">
        <f>IF(TONGHOP!E1057="","",TONGHOP!E1057)</f>
        <v/>
      </c>
      <c r="B1057" s="68" t="str">
        <f>IF(TONGHOP!B1057="","",TONGHOP!B1057)</f>
        <v/>
      </c>
      <c r="C1057" s="68" t="str">
        <f>IF(TONGHOP!C1057="","",TONGHOP!C1057)</f>
        <v/>
      </c>
      <c r="D1057" s="73" t="str">
        <f>IF(TONGHOP!Q1057="","",TONGHOP!Q1057)</f>
        <v/>
      </c>
      <c r="E1057" s="74" t="str">
        <f>IF(TONGHOP!V1057="","",IF(OR(TONGHOP!O1057="KTHP",TONGHOP!O1057="ThiTN"),TONGHOP!V1057,""))</f>
        <v/>
      </c>
      <c r="F1057" s="73" t="str">
        <f t="shared" si="32"/>
        <v/>
      </c>
      <c r="G1057" s="74" t="str">
        <f>IF(TONGHOP!W1057="","",IF(OR(TONGHOP!O1057="KTHP",TONGHOP!O1057="ThiTN"),TONGHOP!W1057,""))</f>
        <v/>
      </c>
      <c r="H1057" s="73" t="str">
        <f t="shared" si="33"/>
        <v/>
      </c>
    </row>
    <row r="1058" spans="1:8" ht="15.95" customHeight="1">
      <c r="A1058" s="72" t="str">
        <f>IF(TONGHOP!E1058="","",TONGHOP!E1058)</f>
        <v/>
      </c>
      <c r="B1058" s="68" t="str">
        <f>IF(TONGHOP!B1058="","",TONGHOP!B1058)</f>
        <v/>
      </c>
      <c r="C1058" s="68" t="str">
        <f>IF(TONGHOP!C1058="","",TONGHOP!C1058)</f>
        <v/>
      </c>
      <c r="D1058" s="73" t="str">
        <f>IF(TONGHOP!Q1058="","",TONGHOP!Q1058)</f>
        <v/>
      </c>
      <c r="E1058" s="74" t="str">
        <f>IF(TONGHOP!V1058="","",IF(OR(TONGHOP!O1058="KTHP",TONGHOP!O1058="ThiTN"),TONGHOP!V1058,""))</f>
        <v/>
      </c>
      <c r="F1058" s="73" t="str">
        <f t="shared" si="32"/>
        <v/>
      </c>
      <c r="G1058" s="74" t="str">
        <f>IF(TONGHOP!W1058="","",IF(OR(TONGHOP!O1058="KTHP",TONGHOP!O1058="ThiTN"),TONGHOP!W1058,""))</f>
        <v/>
      </c>
      <c r="H1058" s="73" t="str">
        <f t="shared" si="33"/>
        <v/>
      </c>
    </row>
    <row r="1059" spans="1:8" ht="15.95" customHeight="1">
      <c r="A1059" s="72" t="str">
        <f>IF(TONGHOP!E1059="","",TONGHOP!E1059)</f>
        <v/>
      </c>
      <c r="B1059" s="68" t="str">
        <f>IF(TONGHOP!B1059="","",TONGHOP!B1059)</f>
        <v/>
      </c>
      <c r="C1059" s="68" t="str">
        <f>IF(TONGHOP!C1059="","",TONGHOP!C1059)</f>
        <v/>
      </c>
      <c r="D1059" s="73" t="str">
        <f>IF(TONGHOP!Q1059="","",TONGHOP!Q1059)</f>
        <v/>
      </c>
      <c r="E1059" s="74" t="str">
        <f>IF(TONGHOP!V1059="","",IF(OR(TONGHOP!O1059="KTHP",TONGHOP!O1059="ThiTN"),TONGHOP!V1059,""))</f>
        <v/>
      </c>
      <c r="F1059" s="73" t="str">
        <f t="shared" si="32"/>
        <v/>
      </c>
      <c r="G1059" s="74" t="str">
        <f>IF(TONGHOP!W1059="","",IF(OR(TONGHOP!O1059="KTHP",TONGHOP!O1059="ThiTN"),TONGHOP!W1059,""))</f>
        <v/>
      </c>
      <c r="H1059" s="73" t="str">
        <f t="shared" si="33"/>
        <v/>
      </c>
    </row>
    <row r="1060" spans="1:8" ht="15.95" customHeight="1">
      <c r="A1060" s="72" t="str">
        <f>IF(TONGHOP!E1060="","",TONGHOP!E1060)</f>
        <v/>
      </c>
      <c r="B1060" s="68" t="str">
        <f>IF(TONGHOP!B1060="","",TONGHOP!B1060)</f>
        <v/>
      </c>
      <c r="C1060" s="68" t="str">
        <f>IF(TONGHOP!C1060="","",TONGHOP!C1060)</f>
        <v/>
      </c>
      <c r="D1060" s="73" t="str">
        <f>IF(TONGHOP!Q1060="","",TONGHOP!Q1060)</f>
        <v/>
      </c>
      <c r="E1060" s="74" t="str">
        <f>IF(TONGHOP!V1060="","",IF(OR(TONGHOP!O1060="KTHP",TONGHOP!O1060="ThiTN"),TONGHOP!V1060,""))</f>
        <v/>
      </c>
      <c r="F1060" s="73" t="str">
        <f t="shared" si="32"/>
        <v/>
      </c>
      <c r="G1060" s="74" t="str">
        <f>IF(TONGHOP!W1060="","",IF(OR(TONGHOP!O1060="KTHP",TONGHOP!O1060="ThiTN"),TONGHOP!W1060,""))</f>
        <v/>
      </c>
      <c r="H1060" s="73" t="str">
        <f t="shared" si="33"/>
        <v/>
      </c>
    </row>
    <row r="1061" spans="1:8" ht="15.95" customHeight="1">
      <c r="A1061" s="72" t="str">
        <f>IF(TONGHOP!E1061="","",TONGHOP!E1061)</f>
        <v/>
      </c>
      <c r="B1061" s="68" t="str">
        <f>IF(TONGHOP!B1061="","",TONGHOP!B1061)</f>
        <v/>
      </c>
      <c r="C1061" s="68" t="str">
        <f>IF(TONGHOP!C1061="","",TONGHOP!C1061)</f>
        <v/>
      </c>
      <c r="D1061" s="73" t="str">
        <f>IF(TONGHOP!Q1061="","",TONGHOP!Q1061)</f>
        <v/>
      </c>
      <c r="E1061" s="74" t="str">
        <f>IF(TONGHOP!V1061="","",IF(OR(TONGHOP!O1061="KTHP",TONGHOP!O1061="ThiTN"),TONGHOP!V1061,""))</f>
        <v/>
      </c>
      <c r="F1061" s="73" t="str">
        <f t="shared" si="32"/>
        <v/>
      </c>
      <c r="G1061" s="74" t="str">
        <f>IF(TONGHOP!W1061="","",IF(OR(TONGHOP!O1061="KTHP",TONGHOP!O1061="ThiTN"),TONGHOP!W1061,""))</f>
        <v/>
      </c>
      <c r="H1061" s="73" t="str">
        <f t="shared" si="33"/>
        <v/>
      </c>
    </row>
    <row r="1062" spans="1:8" ht="15.95" customHeight="1">
      <c r="A1062" s="72" t="str">
        <f>IF(TONGHOP!E1062="","",TONGHOP!E1062)</f>
        <v/>
      </c>
      <c r="B1062" s="68" t="str">
        <f>IF(TONGHOP!B1062="","",TONGHOP!B1062)</f>
        <v/>
      </c>
      <c r="C1062" s="68" t="str">
        <f>IF(TONGHOP!C1062="","",TONGHOP!C1062)</f>
        <v/>
      </c>
      <c r="D1062" s="73" t="str">
        <f>IF(TONGHOP!Q1062="","",TONGHOP!Q1062)</f>
        <v/>
      </c>
      <c r="E1062" s="74" t="str">
        <f>IF(TONGHOP!V1062="","",IF(OR(TONGHOP!O1062="KTHP",TONGHOP!O1062="ThiTN"),TONGHOP!V1062,""))</f>
        <v/>
      </c>
      <c r="F1062" s="73" t="str">
        <f t="shared" si="32"/>
        <v/>
      </c>
      <c r="G1062" s="74" t="str">
        <f>IF(TONGHOP!W1062="","",IF(OR(TONGHOP!O1062="KTHP",TONGHOP!O1062="ThiTN"),TONGHOP!W1062,""))</f>
        <v/>
      </c>
      <c r="H1062" s="73" t="str">
        <f t="shared" si="33"/>
        <v/>
      </c>
    </row>
    <row r="1063" spans="1:8" ht="15.95" customHeight="1">
      <c r="A1063" s="72" t="str">
        <f>IF(TONGHOP!E1063="","",TONGHOP!E1063)</f>
        <v/>
      </c>
      <c r="B1063" s="68" t="str">
        <f>IF(TONGHOP!B1063="","",TONGHOP!B1063)</f>
        <v/>
      </c>
      <c r="C1063" s="68" t="str">
        <f>IF(TONGHOP!C1063="","",TONGHOP!C1063)</f>
        <v/>
      </c>
      <c r="D1063" s="73" t="str">
        <f>IF(TONGHOP!Q1063="","",TONGHOP!Q1063)</f>
        <v/>
      </c>
      <c r="E1063" s="74" t="str">
        <f>IF(TONGHOP!V1063="","",IF(OR(TONGHOP!O1063="KTHP",TONGHOP!O1063="ThiTN"),TONGHOP!V1063,""))</f>
        <v/>
      </c>
      <c r="F1063" s="73" t="str">
        <f t="shared" si="32"/>
        <v/>
      </c>
      <c r="G1063" s="74" t="str">
        <f>IF(TONGHOP!W1063="","",IF(OR(TONGHOP!O1063="KTHP",TONGHOP!O1063="ThiTN"),TONGHOP!W1063,""))</f>
        <v/>
      </c>
      <c r="H1063" s="73" t="str">
        <f t="shared" si="33"/>
        <v/>
      </c>
    </row>
    <row r="1064" spans="1:8" ht="15.95" customHeight="1">
      <c r="A1064" s="72" t="str">
        <f>IF(TONGHOP!E1064="","",TONGHOP!E1064)</f>
        <v/>
      </c>
      <c r="B1064" s="68" t="str">
        <f>IF(TONGHOP!B1064="","",TONGHOP!B1064)</f>
        <v/>
      </c>
      <c r="C1064" s="68" t="str">
        <f>IF(TONGHOP!C1064="","",TONGHOP!C1064)</f>
        <v/>
      </c>
      <c r="D1064" s="73" t="str">
        <f>IF(TONGHOP!Q1064="","",TONGHOP!Q1064)</f>
        <v/>
      </c>
      <c r="E1064" s="74" t="str">
        <f>IF(TONGHOP!V1064="","",IF(OR(TONGHOP!O1064="KTHP",TONGHOP!O1064="ThiTN"),TONGHOP!V1064,""))</f>
        <v/>
      </c>
      <c r="F1064" s="73" t="str">
        <f t="shared" si="32"/>
        <v/>
      </c>
      <c r="G1064" s="74" t="str">
        <f>IF(TONGHOP!W1064="","",IF(OR(TONGHOP!O1064="KTHP",TONGHOP!O1064="ThiTN"),TONGHOP!W1064,""))</f>
        <v/>
      </c>
      <c r="H1064" s="73" t="str">
        <f t="shared" si="33"/>
        <v/>
      </c>
    </row>
    <row r="1065" spans="1:8" ht="15.95" customHeight="1">
      <c r="A1065" s="72" t="str">
        <f>IF(TONGHOP!E1065="","",TONGHOP!E1065)</f>
        <v/>
      </c>
      <c r="B1065" s="68" t="str">
        <f>IF(TONGHOP!B1065="","",TONGHOP!B1065)</f>
        <v/>
      </c>
      <c r="C1065" s="68" t="str">
        <f>IF(TONGHOP!C1065="","",TONGHOP!C1065)</f>
        <v/>
      </c>
      <c r="D1065" s="73" t="str">
        <f>IF(TONGHOP!Q1065="","",TONGHOP!Q1065)</f>
        <v/>
      </c>
      <c r="E1065" s="74" t="str">
        <f>IF(TONGHOP!V1065="","",IF(OR(TONGHOP!O1065="KTHP",TONGHOP!O1065="ThiTN"),TONGHOP!V1065,""))</f>
        <v/>
      </c>
      <c r="F1065" s="73" t="str">
        <f t="shared" si="32"/>
        <v/>
      </c>
      <c r="G1065" s="74" t="str">
        <f>IF(TONGHOP!W1065="","",IF(OR(TONGHOP!O1065="KTHP",TONGHOP!O1065="ThiTN"),TONGHOP!W1065,""))</f>
        <v/>
      </c>
      <c r="H1065" s="73" t="str">
        <f t="shared" si="33"/>
        <v/>
      </c>
    </row>
    <row r="1066" spans="1:8" ht="15.95" customHeight="1">
      <c r="A1066" s="72" t="str">
        <f>IF(TONGHOP!E1066="","",TONGHOP!E1066)</f>
        <v/>
      </c>
      <c r="B1066" s="68" t="str">
        <f>IF(TONGHOP!B1066="","",TONGHOP!B1066)</f>
        <v/>
      </c>
      <c r="C1066" s="68" t="str">
        <f>IF(TONGHOP!C1066="","",TONGHOP!C1066)</f>
        <v/>
      </c>
      <c r="D1066" s="73" t="str">
        <f>IF(TONGHOP!Q1066="","",TONGHOP!Q1066)</f>
        <v/>
      </c>
      <c r="E1066" s="74" t="str">
        <f>IF(TONGHOP!V1066="","",IF(OR(TONGHOP!O1066="KTHP",TONGHOP!O1066="ThiTN"),TONGHOP!V1066,""))</f>
        <v/>
      </c>
      <c r="F1066" s="73" t="str">
        <f t="shared" si="32"/>
        <v/>
      </c>
      <c r="G1066" s="74" t="str">
        <f>IF(TONGHOP!W1066="","",IF(OR(TONGHOP!O1066="KTHP",TONGHOP!O1066="ThiTN"),TONGHOP!W1066,""))</f>
        <v/>
      </c>
      <c r="H1066" s="73" t="str">
        <f t="shared" si="33"/>
        <v/>
      </c>
    </row>
    <row r="1067" spans="1:8" ht="15.95" customHeight="1">
      <c r="A1067" s="72" t="str">
        <f>IF(TONGHOP!E1067="","",TONGHOP!E1067)</f>
        <v/>
      </c>
      <c r="B1067" s="68" t="str">
        <f>IF(TONGHOP!B1067="","",TONGHOP!B1067)</f>
        <v/>
      </c>
      <c r="C1067" s="68" t="str">
        <f>IF(TONGHOP!C1067="","",TONGHOP!C1067)</f>
        <v/>
      </c>
      <c r="D1067" s="73" t="str">
        <f>IF(TONGHOP!Q1067="","",TONGHOP!Q1067)</f>
        <v/>
      </c>
      <c r="E1067" s="74" t="str">
        <f>IF(TONGHOP!V1067="","",IF(OR(TONGHOP!O1067="KTHP",TONGHOP!O1067="ThiTN"),TONGHOP!V1067,""))</f>
        <v/>
      </c>
      <c r="F1067" s="73" t="str">
        <f t="shared" si="32"/>
        <v/>
      </c>
      <c r="G1067" s="74" t="str">
        <f>IF(TONGHOP!W1067="","",IF(OR(TONGHOP!O1067="KTHP",TONGHOP!O1067="ThiTN"),TONGHOP!W1067,""))</f>
        <v/>
      </c>
      <c r="H1067" s="73" t="str">
        <f t="shared" si="33"/>
        <v/>
      </c>
    </row>
    <row r="1068" spans="1:8" ht="15.95" customHeight="1">
      <c r="A1068" s="72" t="str">
        <f>IF(TONGHOP!E1068="","",TONGHOP!E1068)</f>
        <v/>
      </c>
      <c r="B1068" s="68" t="str">
        <f>IF(TONGHOP!B1068="","",TONGHOP!B1068)</f>
        <v/>
      </c>
      <c r="C1068" s="68" t="str">
        <f>IF(TONGHOP!C1068="","",TONGHOP!C1068)</f>
        <v/>
      </c>
      <c r="D1068" s="73" t="str">
        <f>IF(TONGHOP!Q1068="","",TONGHOP!Q1068)</f>
        <v/>
      </c>
      <c r="E1068" s="74" t="str">
        <f>IF(TONGHOP!V1068="","",IF(OR(TONGHOP!O1068="KTHP",TONGHOP!O1068="ThiTN"),TONGHOP!V1068,""))</f>
        <v/>
      </c>
      <c r="F1068" s="73" t="str">
        <f t="shared" si="32"/>
        <v/>
      </c>
      <c r="G1068" s="74" t="str">
        <f>IF(TONGHOP!W1068="","",IF(OR(TONGHOP!O1068="KTHP",TONGHOP!O1068="ThiTN"),TONGHOP!W1068,""))</f>
        <v/>
      </c>
      <c r="H1068" s="73" t="str">
        <f t="shared" si="33"/>
        <v/>
      </c>
    </row>
    <row r="1069" spans="1:8" ht="15.95" customHeight="1">
      <c r="A1069" s="72" t="str">
        <f>IF(TONGHOP!E1069="","",TONGHOP!E1069)</f>
        <v/>
      </c>
      <c r="B1069" s="68" t="str">
        <f>IF(TONGHOP!B1069="","",TONGHOP!B1069)</f>
        <v/>
      </c>
      <c r="C1069" s="68" t="str">
        <f>IF(TONGHOP!C1069="","",TONGHOP!C1069)</f>
        <v/>
      </c>
      <c r="D1069" s="73" t="str">
        <f>IF(TONGHOP!Q1069="","",TONGHOP!Q1069)</f>
        <v/>
      </c>
      <c r="E1069" s="74" t="str">
        <f>IF(TONGHOP!V1069="","",IF(OR(TONGHOP!O1069="KTHP",TONGHOP!O1069="ThiTN"),TONGHOP!V1069,""))</f>
        <v/>
      </c>
      <c r="F1069" s="73" t="str">
        <f t="shared" si="32"/>
        <v/>
      </c>
      <c r="G1069" s="74" t="str">
        <f>IF(TONGHOP!W1069="","",IF(OR(TONGHOP!O1069="KTHP",TONGHOP!O1069="ThiTN"),TONGHOP!W1069,""))</f>
        <v/>
      </c>
      <c r="H1069" s="73" t="str">
        <f t="shared" si="33"/>
        <v/>
      </c>
    </row>
    <row r="1070" spans="1:8" ht="15.95" customHeight="1">
      <c r="A1070" s="72" t="str">
        <f>IF(TONGHOP!E1070="","",TONGHOP!E1070)</f>
        <v/>
      </c>
      <c r="B1070" s="68" t="str">
        <f>IF(TONGHOP!B1070="","",TONGHOP!B1070)</f>
        <v/>
      </c>
      <c r="C1070" s="68" t="str">
        <f>IF(TONGHOP!C1070="","",TONGHOP!C1070)</f>
        <v/>
      </c>
      <c r="D1070" s="73" t="str">
        <f>IF(TONGHOP!Q1070="","",TONGHOP!Q1070)</f>
        <v/>
      </c>
      <c r="E1070" s="74" t="str">
        <f>IF(TONGHOP!V1070="","",IF(OR(TONGHOP!O1070="KTHP",TONGHOP!O1070="ThiTN"),TONGHOP!V1070,""))</f>
        <v/>
      </c>
      <c r="F1070" s="73" t="str">
        <f t="shared" si="32"/>
        <v/>
      </c>
      <c r="G1070" s="74" t="str">
        <f>IF(TONGHOP!W1070="","",IF(OR(TONGHOP!O1070="KTHP",TONGHOP!O1070="ThiTN"),TONGHOP!W1070,""))</f>
        <v/>
      </c>
      <c r="H1070" s="73" t="str">
        <f t="shared" si="33"/>
        <v/>
      </c>
    </row>
    <row r="1071" spans="1:8" ht="15.95" customHeight="1">
      <c r="A1071" s="72" t="str">
        <f>IF(TONGHOP!E1071="","",TONGHOP!E1071)</f>
        <v/>
      </c>
      <c r="B1071" s="68" t="str">
        <f>IF(TONGHOP!B1071="","",TONGHOP!B1071)</f>
        <v/>
      </c>
      <c r="C1071" s="68" t="str">
        <f>IF(TONGHOP!C1071="","",TONGHOP!C1071)</f>
        <v/>
      </c>
      <c r="D1071" s="73" t="str">
        <f>IF(TONGHOP!Q1071="","",TONGHOP!Q1071)</f>
        <v/>
      </c>
      <c r="E1071" s="74" t="str">
        <f>IF(TONGHOP!V1071="","",IF(OR(TONGHOP!O1071="KTHP",TONGHOP!O1071="ThiTN"),TONGHOP!V1071,""))</f>
        <v/>
      </c>
      <c r="F1071" s="73" t="str">
        <f t="shared" si="32"/>
        <v/>
      </c>
      <c r="G1071" s="74" t="str">
        <f>IF(TONGHOP!W1071="","",IF(OR(TONGHOP!O1071="KTHP",TONGHOP!O1071="ThiTN"),TONGHOP!W1071,""))</f>
        <v/>
      </c>
      <c r="H1071" s="73" t="str">
        <f t="shared" si="33"/>
        <v/>
      </c>
    </row>
    <row r="1072" spans="1:8" ht="15.95" customHeight="1">
      <c r="A1072" s="72" t="str">
        <f>IF(TONGHOP!E1072="","",TONGHOP!E1072)</f>
        <v/>
      </c>
      <c r="B1072" s="68" t="str">
        <f>IF(TONGHOP!B1072="","",TONGHOP!B1072)</f>
        <v/>
      </c>
      <c r="C1072" s="68" t="str">
        <f>IF(TONGHOP!C1072="","",TONGHOP!C1072)</f>
        <v/>
      </c>
      <c r="D1072" s="73" t="str">
        <f>IF(TONGHOP!Q1072="","",TONGHOP!Q1072)</f>
        <v/>
      </c>
      <c r="E1072" s="74" t="str">
        <f>IF(TONGHOP!V1072="","",IF(OR(TONGHOP!O1072="KTHP",TONGHOP!O1072="ThiTN"),TONGHOP!V1072,""))</f>
        <v/>
      </c>
      <c r="F1072" s="73" t="str">
        <f t="shared" si="32"/>
        <v/>
      </c>
      <c r="G1072" s="74" t="str">
        <f>IF(TONGHOP!W1072="","",IF(OR(TONGHOP!O1072="KTHP",TONGHOP!O1072="ThiTN"),TONGHOP!W1072,""))</f>
        <v/>
      </c>
      <c r="H1072" s="73" t="str">
        <f t="shared" si="33"/>
        <v/>
      </c>
    </row>
    <row r="1073" spans="1:8" ht="15.95" customHeight="1">
      <c r="A1073" s="72" t="str">
        <f>IF(TONGHOP!E1073="","",TONGHOP!E1073)</f>
        <v/>
      </c>
      <c r="B1073" s="68" t="str">
        <f>IF(TONGHOP!B1073="","",TONGHOP!B1073)</f>
        <v/>
      </c>
      <c r="C1073" s="68" t="str">
        <f>IF(TONGHOP!C1073="","",TONGHOP!C1073)</f>
        <v/>
      </c>
      <c r="D1073" s="73" t="str">
        <f>IF(TONGHOP!Q1073="","",TONGHOP!Q1073)</f>
        <v/>
      </c>
      <c r="E1073" s="74" t="str">
        <f>IF(TONGHOP!V1073="","",IF(OR(TONGHOP!O1073="KTHP",TONGHOP!O1073="ThiTN"),TONGHOP!V1073,""))</f>
        <v/>
      </c>
      <c r="F1073" s="73" t="str">
        <f t="shared" si="32"/>
        <v/>
      </c>
      <c r="G1073" s="74" t="str">
        <f>IF(TONGHOP!W1073="","",IF(OR(TONGHOP!O1073="KTHP",TONGHOP!O1073="ThiTN"),TONGHOP!W1073,""))</f>
        <v/>
      </c>
      <c r="H1073" s="73" t="str">
        <f t="shared" si="33"/>
        <v/>
      </c>
    </row>
    <row r="1074" spans="1:8" ht="15.95" customHeight="1">
      <c r="A1074" s="72" t="str">
        <f>IF(TONGHOP!E1074="","",TONGHOP!E1074)</f>
        <v/>
      </c>
      <c r="B1074" s="68" t="str">
        <f>IF(TONGHOP!B1074="","",TONGHOP!B1074)</f>
        <v/>
      </c>
      <c r="C1074" s="68" t="str">
        <f>IF(TONGHOP!C1074="","",TONGHOP!C1074)</f>
        <v/>
      </c>
      <c r="D1074" s="73" t="str">
        <f>IF(TONGHOP!Q1074="","",TONGHOP!Q1074)</f>
        <v/>
      </c>
      <c r="E1074" s="74" t="str">
        <f>IF(TONGHOP!V1074="","",IF(OR(TONGHOP!O1074="KTHP",TONGHOP!O1074="ThiTN"),TONGHOP!V1074,""))</f>
        <v/>
      </c>
      <c r="F1074" s="73" t="str">
        <f t="shared" si="32"/>
        <v/>
      </c>
      <c r="G1074" s="74" t="str">
        <f>IF(TONGHOP!W1074="","",IF(OR(TONGHOP!O1074="KTHP",TONGHOP!O1074="ThiTN"),TONGHOP!W1074,""))</f>
        <v/>
      </c>
      <c r="H1074" s="73" t="str">
        <f t="shared" si="33"/>
        <v/>
      </c>
    </row>
    <row r="1075" spans="1:8" ht="15.95" customHeight="1">
      <c r="A1075" s="72" t="str">
        <f>IF(TONGHOP!E1075="","",TONGHOP!E1075)</f>
        <v/>
      </c>
      <c r="B1075" s="68" t="str">
        <f>IF(TONGHOP!B1075="","",TONGHOP!B1075)</f>
        <v/>
      </c>
      <c r="C1075" s="68" t="str">
        <f>IF(TONGHOP!C1075="","",TONGHOP!C1075)</f>
        <v/>
      </c>
      <c r="D1075" s="73" t="str">
        <f>IF(TONGHOP!Q1075="","",TONGHOP!Q1075)</f>
        <v/>
      </c>
      <c r="E1075" s="74" t="str">
        <f>IF(TONGHOP!V1075="","",IF(OR(TONGHOP!O1075="KTHP",TONGHOP!O1075="ThiTN"),TONGHOP!V1075,""))</f>
        <v/>
      </c>
      <c r="F1075" s="73" t="str">
        <f t="shared" si="32"/>
        <v/>
      </c>
      <c r="G1075" s="74" t="str">
        <f>IF(TONGHOP!W1075="","",IF(OR(TONGHOP!O1075="KTHP",TONGHOP!O1075="ThiTN"),TONGHOP!W1075,""))</f>
        <v/>
      </c>
      <c r="H1075" s="73" t="str">
        <f t="shared" si="33"/>
        <v/>
      </c>
    </row>
    <row r="1076" spans="1:8" ht="15.95" customHeight="1">
      <c r="A1076" s="72" t="str">
        <f>IF(TONGHOP!E1076="","",TONGHOP!E1076)</f>
        <v/>
      </c>
      <c r="B1076" s="68" t="str">
        <f>IF(TONGHOP!B1076="","",TONGHOP!B1076)</f>
        <v/>
      </c>
      <c r="C1076" s="68" t="str">
        <f>IF(TONGHOP!C1076="","",TONGHOP!C1076)</f>
        <v/>
      </c>
      <c r="D1076" s="73" t="str">
        <f>IF(TONGHOP!Q1076="","",TONGHOP!Q1076)</f>
        <v/>
      </c>
      <c r="E1076" s="74" t="str">
        <f>IF(TONGHOP!V1076="","",IF(OR(TONGHOP!O1076="KTHP",TONGHOP!O1076="ThiTN"),TONGHOP!V1076,""))</f>
        <v/>
      </c>
      <c r="F1076" s="73" t="str">
        <f t="shared" si="32"/>
        <v/>
      </c>
      <c r="G1076" s="74" t="str">
        <f>IF(TONGHOP!W1076="","",IF(OR(TONGHOP!O1076="KTHP",TONGHOP!O1076="ThiTN"),TONGHOP!W1076,""))</f>
        <v/>
      </c>
      <c r="H1076" s="73" t="str">
        <f t="shared" si="33"/>
        <v/>
      </c>
    </row>
    <row r="1077" spans="1:8" ht="15.95" customHeight="1">
      <c r="A1077" s="72" t="str">
        <f>IF(TONGHOP!E1077="","",TONGHOP!E1077)</f>
        <v/>
      </c>
      <c r="B1077" s="68" t="str">
        <f>IF(TONGHOP!B1077="","",TONGHOP!B1077)</f>
        <v/>
      </c>
      <c r="C1077" s="68" t="str">
        <f>IF(TONGHOP!C1077="","",TONGHOP!C1077)</f>
        <v/>
      </c>
      <c r="D1077" s="73" t="str">
        <f>IF(TONGHOP!Q1077="","",TONGHOP!Q1077)</f>
        <v/>
      </c>
      <c r="E1077" s="74" t="str">
        <f>IF(TONGHOP!V1077="","",IF(OR(TONGHOP!O1077="KTHP",TONGHOP!O1077="ThiTN"),TONGHOP!V1077,""))</f>
        <v/>
      </c>
      <c r="F1077" s="73" t="str">
        <f t="shared" si="32"/>
        <v/>
      </c>
      <c r="G1077" s="74" t="str">
        <f>IF(TONGHOP!W1077="","",IF(OR(TONGHOP!O1077="KTHP",TONGHOP!O1077="ThiTN"),TONGHOP!W1077,""))</f>
        <v/>
      </c>
      <c r="H1077" s="73" t="str">
        <f t="shared" si="33"/>
        <v/>
      </c>
    </row>
    <row r="1078" spans="1:8" ht="15.95" customHeight="1">
      <c r="A1078" s="72" t="str">
        <f>IF(TONGHOP!E1078="","",TONGHOP!E1078)</f>
        <v/>
      </c>
      <c r="B1078" s="68" t="str">
        <f>IF(TONGHOP!B1078="","",TONGHOP!B1078)</f>
        <v/>
      </c>
      <c r="C1078" s="68" t="str">
        <f>IF(TONGHOP!C1078="","",TONGHOP!C1078)</f>
        <v/>
      </c>
      <c r="D1078" s="73" t="str">
        <f>IF(TONGHOP!Q1078="","",TONGHOP!Q1078)</f>
        <v/>
      </c>
      <c r="E1078" s="74" t="str">
        <f>IF(TONGHOP!V1078="","",IF(OR(TONGHOP!O1078="KTHP",TONGHOP!O1078="ThiTN"),TONGHOP!V1078,""))</f>
        <v/>
      </c>
      <c r="F1078" s="73" t="str">
        <f t="shared" si="32"/>
        <v/>
      </c>
      <c r="G1078" s="74" t="str">
        <f>IF(TONGHOP!W1078="","",IF(OR(TONGHOP!O1078="KTHP",TONGHOP!O1078="ThiTN"),TONGHOP!W1078,""))</f>
        <v/>
      </c>
      <c r="H1078" s="73" t="str">
        <f t="shared" si="33"/>
        <v/>
      </c>
    </row>
    <row r="1079" spans="1:8" ht="15.95" customHeight="1">
      <c r="A1079" s="72" t="str">
        <f>IF(TONGHOP!E1079="","",TONGHOP!E1079)</f>
        <v/>
      </c>
      <c r="B1079" s="68" t="str">
        <f>IF(TONGHOP!B1079="","",TONGHOP!B1079)</f>
        <v/>
      </c>
      <c r="C1079" s="68" t="str">
        <f>IF(TONGHOP!C1079="","",TONGHOP!C1079)</f>
        <v/>
      </c>
      <c r="D1079" s="73" t="str">
        <f>IF(TONGHOP!Q1079="","",TONGHOP!Q1079)</f>
        <v/>
      </c>
      <c r="E1079" s="74" t="str">
        <f>IF(TONGHOP!V1079="","",IF(OR(TONGHOP!O1079="KTHP",TONGHOP!O1079="ThiTN"),TONGHOP!V1079,""))</f>
        <v/>
      </c>
      <c r="F1079" s="73" t="str">
        <f t="shared" si="32"/>
        <v/>
      </c>
      <c r="G1079" s="74" t="str">
        <f>IF(TONGHOP!W1079="","",IF(OR(TONGHOP!O1079="KTHP",TONGHOP!O1079="ThiTN"),TONGHOP!W1079,""))</f>
        <v/>
      </c>
      <c r="H1079" s="73" t="str">
        <f t="shared" si="33"/>
        <v/>
      </c>
    </row>
    <row r="1080" spans="1:8" ht="15.95" customHeight="1">
      <c r="A1080" s="72" t="str">
        <f>IF(TONGHOP!E1080="","",TONGHOP!E1080)</f>
        <v/>
      </c>
      <c r="B1080" s="68" t="str">
        <f>IF(TONGHOP!B1080="","",TONGHOP!B1080)</f>
        <v/>
      </c>
      <c r="C1080" s="68" t="str">
        <f>IF(TONGHOP!C1080="","",TONGHOP!C1080)</f>
        <v/>
      </c>
      <c r="D1080" s="73" t="str">
        <f>IF(TONGHOP!Q1080="","",TONGHOP!Q1080)</f>
        <v/>
      </c>
      <c r="E1080" s="74" t="str">
        <f>IF(TONGHOP!V1080="","",IF(OR(TONGHOP!O1080="KTHP",TONGHOP!O1080="ThiTN"),TONGHOP!V1080,""))</f>
        <v/>
      </c>
      <c r="F1080" s="73" t="str">
        <f t="shared" si="32"/>
        <v/>
      </c>
      <c r="G1080" s="74" t="str">
        <f>IF(TONGHOP!W1080="","",IF(OR(TONGHOP!O1080="KTHP",TONGHOP!O1080="ThiTN"),TONGHOP!W1080,""))</f>
        <v/>
      </c>
      <c r="H1080" s="73" t="str">
        <f t="shared" si="33"/>
        <v/>
      </c>
    </row>
    <row r="1081" spans="1:8" ht="15.95" customHeight="1">
      <c r="A1081" s="72" t="str">
        <f>IF(TONGHOP!E1081="","",TONGHOP!E1081)</f>
        <v/>
      </c>
      <c r="B1081" s="68" t="str">
        <f>IF(TONGHOP!B1081="","",TONGHOP!B1081)</f>
        <v/>
      </c>
      <c r="C1081" s="68" t="str">
        <f>IF(TONGHOP!C1081="","",TONGHOP!C1081)</f>
        <v/>
      </c>
      <c r="D1081" s="73" t="str">
        <f>IF(TONGHOP!Q1081="","",TONGHOP!Q1081)</f>
        <v/>
      </c>
      <c r="E1081" s="74" t="str">
        <f>IF(TONGHOP!V1081="","",IF(OR(TONGHOP!O1081="KTHP",TONGHOP!O1081="ThiTN"),TONGHOP!V1081,""))</f>
        <v/>
      </c>
      <c r="F1081" s="73" t="str">
        <f t="shared" si="32"/>
        <v/>
      </c>
      <c r="G1081" s="74" t="str">
        <f>IF(TONGHOP!W1081="","",IF(OR(TONGHOP!O1081="KTHP",TONGHOP!O1081="ThiTN"),TONGHOP!W1081,""))</f>
        <v/>
      </c>
      <c r="H1081" s="73" t="str">
        <f t="shared" si="33"/>
        <v/>
      </c>
    </row>
    <row r="1082" spans="1:8" ht="15.95" customHeight="1">
      <c r="A1082" s="72" t="str">
        <f>IF(TONGHOP!E1082="","",TONGHOP!E1082)</f>
        <v/>
      </c>
      <c r="B1082" s="68" t="str">
        <f>IF(TONGHOP!B1082="","",TONGHOP!B1082)</f>
        <v/>
      </c>
      <c r="C1082" s="68" t="str">
        <f>IF(TONGHOP!C1082="","",TONGHOP!C1082)</f>
        <v/>
      </c>
      <c r="D1082" s="73" t="str">
        <f>IF(TONGHOP!Q1082="","",TONGHOP!Q1082)</f>
        <v/>
      </c>
      <c r="E1082" s="74" t="str">
        <f>IF(TONGHOP!V1082="","",IF(OR(TONGHOP!O1082="KTHP",TONGHOP!O1082="ThiTN"),TONGHOP!V1082,""))</f>
        <v/>
      </c>
      <c r="F1082" s="73" t="str">
        <f t="shared" si="32"/>
        <v/>
      </c>
      <c r="G1082" s="74" t="str">
        <f>IF(TONGHOP!W1082="","",IF(OR(TONGHOP!O1082="KTHP",TONGHOP!O1082="ThiTN"),TONGHOP!W1082,""))</f>
        <v/>
      </c>
      <c r="H1082" s="73" t="str">
        <f t="shared" si="33"/>
        <v/>
      </c>
    </row>
    <row r="1083" spans="1:8" ht="15.95" customHeight="1">
      <c r="A1083" s="72" t="str">
        <f>IF(TONGHOP!E1083="","",TONGHOP!E1083)</f>
        <v/>
      </c>
      <c r="B1083" s="68" t="str">
        <f>IF(TONGHOP!B1083="","",TONGHOP!B1083)</f>
        <v/>
      </c>
      <c r="C1083" s="68" t="str">
        <f>IF(TONGHOP!C1083="","",TONGHOP!C1083)</f>
        <v/>
      </c>
      <c r="D1083" s="73" t="str">
        <f>IF(TONGHOP!Q1083="","",TONGHOP!Q1083)</f>
        <v/>
      </c>
      <c r="E1083" s="74" t="str">
        <f>IF(TONGHOP!V1083="","",IF(OR(TONGHOP!O1083="KTHP",TONGHOP!O1083="ThiTN"),TONGHOP!V1083,""))</f>
        <v/>
      </c>
      <c r="F1083" s="73" t="str">
        <f t="shared" si="32"/>
        <v/>
      </c>
      <c r="G1083" s="74" t="str">
        <f>IF(TONGHOP!W1083="","",IF(OR(TONGHOP!O1083="KTHP",TONGHOP!O1083="ThiTN"),TONGHOP!W1083,""))</f>
        <v/>
      </c>
      <c r="H1083" s="73" t="str">
        <f t="shared" si="33"/>
        <v/>
      </c>
    </row>
    <row r="1084" spans="1:8" ht="15.95" customHeight="1">
      <c r="A1084" s="72" t="str">
        <f>IF(TONGHOP!E1084="","",TONGHOP!E1084)</f>
        <v/>
      </c>
      <c r="B1084" s="68" t="str">
        <f>IF(TONGHOP!B1084="","",TONGHOP!B1084)</f>
        <v/>
      </c>
      <c r="C1084" s="68" t="str">
        <f>IF(TONGHOP!C1084="","",TONGHOP!C1084)</f>
        <v/>
      </c>
      <c r="D1084" s="73" t="str">
        <f>IF(TONGHOP!Q1084="","",TONGHOP!Q1084)</f>
        <v/>
      </c>
      <c r="E1084" s="74" t="str">
        <f>IF(TONGHOP!V1084="","",IF(OR(TONGHOP!O1084="KTHP",TONGHOP!O1084="ThiTN"),TONGHOP!V1084,""))</f>
        <v/>
      </c>
      <c r="F1084" s="73" t="str">
        <f t="shared" si="32"/>
        <v/>
      </c>
      <c r="G1084" s="74" t="str">
        <f>IF(TONGHOP!W1084="","",IF(OR(TONGHOP!O1084="KTHP",TONGHOP!O1084="ThiTN"),TONGHOP!W1084,""))</f>
        <v/>
      </c>
      <c r="H1084" s="73" t="str">
        <f t="shared" si="33"/>
        <v/>
      </c>
    </row>
    <row r="1085" spans="1:8" ht="15.95" customHeight="1">
      <c r="A1085" s="72" t="str">
        <f>IF(TONGHOP!E1085="","",TONGHOP!E1085)</f>
        <v/>
      </c>
      <c r="B1085" s="68" t="str">
        <f>IF(TONGHOP!B1085="","",TONGHOP!B1085)</f>
        <v/>
      </c>
      <c r="C1085" s="68" t="str">
        <f>IF(TONGHOP!C1085="","",TONGHOP!C1085)</f>
        <v/>
      </c>
      <c r="D1085" s="73" t="str">
        <f>IF(TONGHOP!Q1085="","",TONGHOP!Q1085)</f>
        <v/>
      </c>
      <c r="E1085" s="74" t="str">
        <f>IF(TONGHOP!V1085="","",IF(OR(TONGHOP!O1085="KTHP",TONGHOP!O1085="ThiTN"),TONGHOP!V1085,""))</f>
        <v/>
      </c>
      <c r="F1085" s="73" t="str">
        <f t="shared" si="32"/>
        <v/>
      </c>
      <c r="G1085" s="74" t="str">
        <f>IF(TONGHOP!W1085="","",IF(OR(TONGHOP!O1085="KTHP",TONGHOP!O1085="ThiTN"),TONGHOP!W1085,""))</f>
        <v/>
      </c>
      <c r="H1085" s="73" t="str">
        <f t="shared" si="33"/>
        <v/>
      </c>
    </row>
    <row r="1086" spans="1:8" ht="15.95" customHeight="1">
      <c r="A1086" s="72" t="str">
        <f>IF(TONGHOP!E1086="","",TONGHOP!E1086)</f>
        <v/>
      </c>
      <c r="B1086" s="68" t="str">
        <f>IF(TONGHOP!B1086="","",TONGHOP!B1086)</f>
        <v/>
      </c>
      <c r="C1086" s="68" t="str">
        <f>IF(TONGHOP!C1086="","",TONGHOP!C1086)</f>
        <v/>
      </c>
      <c r="D1086" s="73" t="str">
        <f>IF(TONGHOP!Q1086="","",TONGHOP!Q1086)</f>
        <v/>
      </c>
      <c r="E1086" s="74" t="str">
        <f>IF(TONGHOP!V1086="","",IF(OR(TONGHOP!O1086="KTHP",TONGHOP!O1086="ThiTN"),TONGHOP!V1086,""))</f>
        <v/>
      </c>
      <c r="F1086" s="73" t="str">
        <f t="shared" si="32"/>
        <v/>
      </c>
      <c r="G1086" s="74" t="str">
        <f>IF(TONGHOP!W1086="","",IF(OR(TONGHOP!O1086="KTHP",TONGHOP!O1086="ThiTN"),TONGHOP!W1086,""))</f>
        <v/>
      </c>
      <c r="H1086" s="73" t="str">
        <f t="shared" si="33"/>
        <v/>
      </c>
    </row>
    <row r="1087" spans="1:8" ht="15.95" customHeight="1">
      <c r="A1087" s="72" t="str">
        <f>IF(TONGHOP!E1087="","",TONGHOP!E1087)</f>
        <v/>
      </c>
      <c r="B1087" s="68" t="str">
        <f>IF(TONGHOP!B1087="","",TONGHOP!B1087)</f>
        <v/>
      </c>
      <c r="C1087" s="68" t="str">
        <f>IF(TONGHOP!C1087="","",TONGHOP!C1087)</f>
        <v/>
      </c>
      <c r="D1087" s="73" t="str">
        <f>IF(TONGHOP!Q1087="","",TONGHOP!Q1087)</f>
        <v/>
      </c>
      <c r="E1087" s="74" t="str">
        <f>IF(TONGHOP!V1087="","",IF(OR(TONGHOP!O1087="KTHP",TONGHOP!O1087="ThiTN"),TONGHOP!V1087,""))</f>
        <v/>
      </c>
      <c r="F1087" s="73" t="str">
        <f t="shared" si="32"/>
        <v/>
      </c>
      <c r="G1087" s="74" t="str">
        <f>IF(TONGHOP!W1087="","",IF(OR(TONGHOP!O1087="KTHP",TONGHOP!O1087="ThiTN"),TONGHOP!W1087,""))</f>
        <v/>
      </c>
      <c r="H1087" s="73" t="str">
        <f t="shared" si="33"/>
        <v/>
      </c>
    </row>
    <row r="1088" spans="1:8" ht="15.95" customHeight="1">
      <c r="A1088" s="72" t="str">
        <f>IF(TONGHOP!E1088="","",TONGHOP!E1088)</f>
        <v/>
      </c>
      <c r="B1088" s="68" t="str">
        <f>IF(TONGHOP!B1088="","",TONGHOP!B1088)</f>
        <v/>
      </c>
      <c r="C1088" s="68" t="str">
        <f>IF(TONGHOP!C1088="","",TONGHOP!C1088)</f>
        <v/>
      </c>
      <c r="D1088" s="73" t="str">
        <f>IF(TONGHOP!Q1088="","",TONGHOP!Q1088)</f>
        <v/>
      </c>
      <c r="E1088" s="74" t="str">
        <f>IF(TONGHOP!V1088="","",IF(OR(TONGHOP!O1088="KTHP",TONGHOP!O1088="ThiTN"),TONGHOP!V1088,""))</f>
        <v/>
      </c>
      <c r="F1088" s="73" t="str">
        <f t="shared" si="32"/>
        <v/>
      </c>
      <c r="G1088" s="74" t="str">
        <f>IF(TONGHOP!W1088="","",IF(OR(TONGHOP!O1088="KTHP",TONGHOP!O1088="ThiTN"),TONGHOP!W1088,""))</f>
        <v/>
      </c>
      <c r="H1088" s="73" t="str">
        <f t="shared" si="33"/>
        <v/>
      </c>
    </row>
    <row r="1089" spans="1:8" ht="15.95" customHeight="1">
      <c r="A1089" s="72" t="str">
        <f>IF(TONGHOP!E1089="","",TONGHOP!E1089)</f>
        <v/>
      </c>
      <c r="B1089" s="68" t="str">
        <f>IF(TONGHOP!B1089="","",TONGHOP!B1089)</f>
        <v/>
      </c>
      <c r="C1089" s="68" t="str">
        <f>IF(TONGHOP!C1089="","",TONGHOP!C1089)</f>
        <v/>
      </c>
      <c r="D1089" s="73" t="str">
        <f>IF(TONGHOP!Q1089="","",TONGHOP!Q1089)</f>
        <v/>
      </c>
      <c r="E1089" s="74" t="str">
        <f>IF(TONGHOP!V1089="","",IF(OR(TONGHOP!O1089="KTHP",TONGHOP!O1089="ThiTN"),TONGHOP!V1089,""))</f>
        <v/>
      </c>
      <c r="F1089" s="73" t="str">
        <f t="shared" si="32"/>
        <v/>
      </c>
      <c r="G1089" s="74" t="str">
        <f>IF(TONGHOP!W1089="","",IF(OR(TONGHOP!O1089="KTHP",TONGHOP!O1089="ThiTN"),TONGHOP!W1089,""))</f>
        <v/>
      </c>
      <c r="H1089" s="73" t="str">
        <f t="shared" si="33"/>
        <v/>
      </c>
    </row>
    <row r="1090" spans="1:8" ht="15.95" customHeight="1">
      <c r="A1090" s="72" t="str">
        <f>IF(TONGHOP!E1090="","",TONGHOP!E1090)</f>
        <v/>
      </c>
      <c r="B1090" s="68" t="str">
        <f>IF(TONGHOP!B1090="","",TONGHOP!B1090)</f>
        <v/>
      </c>
      <c r="C1090" s="68" t="str">
        <f>IF(TONGHOP!C1090="","",TONGHOP!C1090)</f>
        <v/>
      </c>
      <c r="D1090" s="73" t="str">
        <f>IF(TONGHOP!Q1090="","",TONGHOP!Q1090)</f>
        <v/>
      </c>
      <c r="E1090" s="74" t="str">
        <f>IF(TONGHOP!V1090="","",IF(OR(TONGHOP!O1090="KTHP",TONGHOP!O1090="ThiTN"),TONGHOP!V1090,""))</f>
        <v/>
      </c>
      <c r="F1090" s="73" t="str">
        <f t="shared" si="32"/>
        <v/>
      </c>
      <c r="G1090" s="74" t="str">
        <f>IF(TONGHOP!W1090="","",IF(OR(TONGHOP!O1090="KTHP",TONGHOP!O1090="ThiTN"),TONGHOP!W1090,""))</f>
        <v/>
      </c>
      <c r="H1090" s="73" t="str">
        <f t="shared" si="33"/>
        <v/>
      </c>
    </row>
    <row r="1091" spans="1:8" ht="15.95" customHeight="1">
      <c r="A1091" s="72" t="str">
        <f>IF(TONGHOP!E1091="","",TONGHOP!E1091)</f>
        <v/>
      </c>
      <c r="B1091" s="68" t="str">
        <f>IF(TONGHOP!B1091="","",TONGHOP!B1091)</f>
        <v/>
      </c>
      <c r="C1091" s="68" t="str">
        <f>IF(TONGHOP!C1091="","",TONGHOP!C1091)</f>
        <v/>
      </c>
      <c r="D1091" s="73" t="str">
        <f>IF(TONGHOP!Q1091="","",TONGHOP!Q1091)</f>
        <v/>
      </c>
      <c r="E1091" s="74" t="str">
        <f>IF(TONGHOP!V1091="","",IF(OR(TONGHOP!O1091="KTHP",TONGHOP!O1091="ThiTN"),TONGHOP!V1091,""))</f>
        <v/>
      </c>
      <c r="F1091" s="73" t="str">
        <f t="shared" ref="F1091:F1154" si="34">IF(E1091="","",IF(D1091&gt;150,2.5,IF(D1091&gt;120,2,IF(D1091&gt;90,1.6,1.2))))</f>
        <v/>
      </c>
      <c r="G1091" s="74" t="str">
        <f>IF(TONGHOP!W1091="","",IF(OR(TONGHOP!O1091="KTHP",TONGHOP!O1091="ThiTN"),TONGHOP!W1091,""))</f>
        <v/>
      </c>
      <c r="H1091" s="73" t="str">
        <f t="shared" ref="H1091:H1154" si="35">IF(G1091="","",IF(D1091&gt;150,2.5,IF(D1091&gt;120,2,IF(D1091&gt;90,1.6,1.2))))</f>
        <v/>
      </c>
    </row>
    <row r="1092" spans="1:8" ht="15.95" customHeight="1">
      <c r="A1092" s="72" t="str">
        <f>IF(TONGHOP!E1092="","",TONGHOP!E1092)</f>
        <v/>
      </c>
      <c r="B1092" s="68" t="str">
        <f>IF(TONGHOP!B1092="","",TONGHOP!B1092)</f>
        <v/>
      </c>
      <c r="C1092" s="68" t="str">
        <f>IF(TONGHOP!C1092="","",TONGHOP!C1092)</f>
        <v/>
      </c>
      <c r="D1092" s="73" t="str">
        <f>IF(TONGHOP!Q1092="","",TONGHOP!Q1092)</f>
        <v/>
      </c>
      <c r="E1092" s="74" t="str">
        <f>IF(TONGHOP!V1092="","",IF(OR(TONGHOP!O1092="KTHP",TONGHOP!O1092="ThiTN"),TONGHOP!V1092,""))</f>
        <v/>
      </c>
      <c r="F1092" s="73" t="str">
        <f t="shared" si="34"/>
        <v/>
      </c>
      <c r="G1092" s="74" t="str">
        <f>IF(TONGHOP!W1092="","",IF(OR(TONGHOP!O1092="KTHP",TONGHOP!O1092="ThiTN"),TONGHOP!W1092,""))</f>
        <v/>
      </c>
      <c r="H1092" s="73" t="str">
        <f t="shared" si="35"/>
        <v/>
      </c>
    </row>
    <row r="1093" spans="1:8" ht="15.95" customHeight="1">
      <c r="A1093" s="72" t="str">
        <f>IF(TONGHOP!E1093="","",TONGHOP!E1093)</f>
        <v/>
      </c>
      <c r="B1093" s="68" t="str">
        <f>IF(TONGHOP!B1093="","",TONGHOP!B1093)</f>
        <v/>
      </c>
      <c r="C1093" s="68" t="str">
        <f>IF(TONGHOP!C1093="","",TONGHOP!C1093)</f>
        <v/>
      </c>
      <c r="D1093" s="73" t="str">
        <f>IF(TONGHOP!Q1093="","",TONGHOP!Q1093)</f>
        <v/>
      </c>
      <c r="E1093" s="74" t="str">
        <f>IF(TONGHOP!V1093="","",IF(OR(TONGHOP!O1093="KTHP",TONGHOP!O1093="ThiTN"),TONGHOP!V1093,""))</f>
        <v/>
      </c>
      <c r="F1093" s="73" t="str">
        <f t="shared" si="34"/>
        <v/>
      </c>
      <c r="G1093" s="74" t="str">
        <f>IF(TONGHOP!W1093="","",IF(OR(TONGHOP!O1093="KTHP",TONGHOP!O1093="ThiTN"),TONGHOP!W1093,""))</f>
        <v/>
      </c>
      <c r="H1093" s="73" t="str">
        <f t="shared" si="35"/>
        <v/>
      </c>
    </row>
    <row r="1094" spans="1:8" ht="15.95" customHeight="1">
      <c r="A1094" s="72" t="str">
        <f>IF(TONGHOP!E1094="","",TONGHOP!E1094)</f>
        <v/>
      </c>
      <c r="B1094" s="68" t="str">
        <f>IF(TONGHOP!B1094="","",TONGHOP!B1094)</f>
        <v/>
      </c>
      <c r="C1094" s="68" t="str">
        <f>IF(TONGHOP!C1094="","",TONGHOP!C1094)</f>
        <v/>
      </c>
      <c r="D1094" s="73" t="str">
        <f>IF(TONGHOP!Q1094="","",TONGHOP!Q1094)</f>
        <v/>
      </c>
      <c r="E1094" s="74" t="str">
        <f>IF(TONGHOP!V1094="","",IF(OR(TONGHOP!O1094="KTHP",TONGHOP!O1094="ThiTN"),TONGHOP!V1094,""))</f>
        <v/>
      </c>
      <c r="F1094" s="73" t="str">
        <f t="shared" si="34"/>
        <v/>
      </c>
      <c r="G1094" s="74" t="str">
        <f>IF(TONGHOP!W1094="","",IF(OR(TONGHOP!O1094="KTHP",TONGHOP!O1094="ThiTN"),TONGHOP!W1094,""))</f>
        <v/>
      </c>
      <c r="H1094" s="73" t="str">
        <f t="shared" si="35"/>
        <v/>
      </c>
    </row>
    <row r="1095" spans="1:8" ht="15.95" customHeight="1">
      <c r="A1095" s="72" t="str">
        <f>IF(TONGHOP!E1095="","",TONGHOP!E1095)</f>
        <v/>
      </c>
      <c r="B1095" s="68" t="str">
        <f>IF(TONGHOP!B1095="","",TONGHOP!B1095)</f>
        <v/>
      </c>
      <c r="C1095" s="68" t="str">
        <f>IF(TONGHOP!C1095="","",TONGHOP!C1095)</f>
        <v/>
      </c>
      <c r="D1095" s="73" t="str">
        <f>IF(TONGHOP!Q1095="","",TONGHOP!Q1095)</f>
        <v/>
      </c>
      <c r="E1095" s="74" t="str">
        <f>IF(TONGHOP!V1095="","",IF(OR(TONGHOP!O1095="KTHP",TONGHOP!O1095="ThiTN"),TONGHOP!V1095,""))</f>
        <v/>
      </c>
      <c r="F1095" s="73" t="str">
        <f t="shared" si="34"/>
        <v/>
      </c>
      <c r="G1095" s="74" t="str">
        <f>IF(TONGHOP!W1095="","",IF(OR(TONGHOP!O1095="KTHP",TONGHOP!O1095="ThiTN"),TONGHOP!W1095,""))</f>
        <v/>
      </c>
      <c r="H1095" s="73" t="str">
        <f t="shared" si="35"/>
        <v/>
      </c>
    </row>
    <row r="1096" spans="1:8" ht="15.95" customHeight="1">
      <c r="A1096" s="72" t="str">
        <f>IF(TONGHOP!E1096="","",TONGHOP!E1096)</f>
        <v/>
      </c>
      <c r="B1096" s="68" t="str">
        <f>IF(TONGHOP!B1096="","",TONGHOP!B1096)</f>
        <v/>
      </c>
      <c r="C1096" s="68" t="str">
        <f>IF(TONGHOP!C1096="","",TONGHOP!C1096)</f>
        <v/>
      </c>
      <c r="D1096" s="73" t="str">
        <f>IF(TONGHOP!Q1096="","",TONGHOP!Q1096)</f>
        <v/>
      </c>
      <c r="E1096" s="74" t="str">
        <f>IF(TONGHOP!V1096="","",IF(OR(TONGHOP!O1096="KTHP",TONGHOP!O1096="ThiTN"),TONGHOP!V1096,""))</f>
        <v/>
      </c>
      <c r="F1096" s="73" t="str">
        <f t="shared" si="34"/>
        <v/>
      </c>
      <c r="G1096" s="74" t="str">
        <f>IF(TONGHOP!W1096="","",IF(OR(TONGHOP!O1096="KTHP",TONGHOP!O1096="ThiTN"),TONGHOP!W1096,""))</f>
        <v/>
      </c>
      <c r="H1096" s="73" t="str">
        <f t="shared" si="35"/>
        <v/>
      </c>
    </row>
    <row r="1097" spans="1:8" ht="15.95" customHeight="1">
      <c r="A1097" s="72" t="str">
        <f>IF(TONGHOP!E1097="","",TONGHOP!E1097)</f>
        <v/>
      </c>
      <c r="B1097" s="68" t="str">
        <f>IF(TONGHOP!B1097="","",TONGHOP!B1097)</f>
        <v/>
      </c>
      <c r="C1097" s="68" t="str">
        <f>IF(TONGHOP!C1097="","",TONGHOP!C1097)</f>
        <v/>
      </c>
      <c r="D1097" s="73" t="str">
        <f>IF(TONGHOP!Q1097="","",TONGHOP!Q1097)</f>
        <v/>
      </c>
      <c r="E1097" s="74" t="str">
        <f>IF(TONGHOP!V1097="","",IF(OR(TONGHOP!O1097="KTHP",TONGHOP!O1097="ThiTN"),TONGHOP!V1097,""))</f>
        <v/>
      </c>
      <c r="F1097" s="73" t="str">
        <f t="shared" si="34"/>
        <v/>
      </c>
      <c r="G1097" s="74" t="str">
        <f>IF(TONGHOP!W1097="","",IF(OR(TONGHOP!O1097="KTHP",TONGHOP!O1097="ThiTN"),TONGHOP!W1097,""))</f>
        <v/>
      </c>
      <c r="H1097" s="73" t="str">
        <f t="shared" si="35"/>
        <v/>
      </c>
    </row>
    <row r="1098" spans="1:8" ht="15.95" customHeight="1">
      <c r="A1098" s="72" t="str">
        <f>IF(TONGHOP!E1098="","",TONGHOP!E1098)</f>
        <v/>
      </c>
      <c r="B1098" s="68" t="str">
        <f>IF(TONGHOP!B1098="","",TONGHOP!B1098)</f>
        <v/>
      </c>
      <c r="C1098" s="68" t="str">
        <f>IF(TONGHOP!C1098="","",TONGHOP!C1098)</f>
        <v/>
      </c>
      <c r="D1098" s="73" t="str">
        <f>IF(TONGHOP!Q1098="","",TONGHOP!Q1098)</f>
        <v/>
      </c>
      <c r="E1098" s="74" t="str">
        <f>IF(TONGHOP!V1098="","",IF(OR(TONGHOP!O1098="KTHP",TONGHOP!O1098="ThiTN"),TONGHOP!V1098,""))</f>
        <v/>
      </c>
      <c r="F1098" s="73" t="str">
        <f t="shared" si="34"/>
        <v/>
      </c>
      <c r="G1098" s="74" t="str">
        <f>IF(TONGHOP!W1098="","",IF(OR(TONGHOP!O1098="KTHP",TONGHOP!O1098="ThiTN"),TONGHOP!W1098,""))</f>
        <v/>
      </c>
      <c r="H1098" s="73" t="str">
        <f t="shared" si="35"/>
        <v/>
      </c>
    </row>
    <row r="1099" spans="1:8" ht="15.95" customHeight="1">
      <c r="A1099" s="72" t="str">
        <f>IF(TONGHOP!E1099="","",TONGHOP!E1099)</f>
        <v/>
      </c>
      <c r="B1099" s="68" t="str">
        <f>IF(TONGHOP!B1099="","",TONGHOP!B1099)</f>
        <v/>
      </c>
      <c r="C1099" s="68" t="str">
        <f>IF(TONGHOP!C1099="","",TONGHOP!C1099)</f>
        <v/>
      </c>
      <c r="D1099" s="73" t="str">
        <f>IF(TONGHOP!Q1099="","",TONGHOP!Q1099)</f>
        <v/>
      </c>
      <c r="E1099" s="74" t="str">
        <f>IF(TONGHOP!V1099="","",IF(OR(TONGHOP!O1099="KTHP",TONGHOP!O1099="ThiTN"),TONGHOP!V1099,""))</f>
        <v/>
      </c>
      <c r="F1099" s="73" t="str">
        <f t="shared" si="34"/>
        <v/>
      </c>
      <c r="G1099" s="74" t="str">
        <f>IF(TONGHOP!W1099="","",IF(OR(TONGHOP!O1099="KTHP",TONGHOP!O1099="ThiTN"),TONGHOP!W1099,""))</f>
        <v/>
      </c>
      <c r="H1099" s="73" t="str">
        <f t="shared" si="35"/>
        <v/>
      </c>
    </row>
    <row r="1100" spans="1:8" ht="15.95" customHeight="1">
      <c r="A1100" s="72" t="str">
        <f>IF(TONGHOP!E1100="","",TONGHOP!E1100)</f>
        <v/>
      </c>
      <c r="B1100" s="68" t="str">
        <f>IF(TONGHOP!B1100="","",TONGHOP!B1100)</f>
        <v/>
      </c>
      <c r="C1100" s="68" t="str">
        <f>IF(TONGHOP!C1100="","",TONGHOP!C1100)</f>
        <v/>
      </c>
      <c r="D1100" s="73" t="str">
        <f>IF(TONGHOP!Q1100="","",TONGHOP!Q1100)</f>
        <v/>
      </c>
      <c r="E1100" s="74" t="str">
        <f>IF(TONGHOP!V1100="","",IF(OR(TONGHOP!O1100="KTHP",TONGHOP!O1100="ThiTN"),TONGHOP!V1100,""))</f>
        <v/>
      </c>
      <c r="F1100" s="73" t="str">
        <f t="shared" si="34"/>
        <v/>
      </c>
      <c r="G1100" s="74" t="str">
        <f>IF(TONGHOP!W1100="","",IF(OR(TONGHOP!O1100="KTHP",TONGHOP!O1100="ThiTN"),TONGHOP!W1100,""))</f>
        <v/>
      </c>
      <c r="H1100" s="73" t="str">
        <f t="shared" si="35"/>
        <v/>
      </c>
    </row>
    <row r="1101" spans="1:8" ht="15.95" customHeight="1">
      <c r="A1101" s="72" t="str">
        <f>IF(TONGHOP!E1101="","",TONGHOP!E1101)</f>
        <v/>
      </c>
      <c r="B1101" s="68" t="str">
        <f>IF(TONGHOP!B1101="","",TONGHOP!B1101)</f>
        <v/>
      </c>
      <c r="C1101" s="68" t="str">
        <f>IF(TONGHOP!C1101="","",TONGHOP!C1101)</f>
        <v/>
      </c>
      <c r="D1101" s="73" t="str">
        <f>IF(TONGHOP!Q1101="","",TONGHOP!Q1101)</f>
        <v/>
      </c>
      <c r="E1101" s="74" t="str">
        <f>IF(TONGHOP!V1101="","",IF(OR(TONGHOP!O1101="KTHP",TONGHOP!O1101="ThiTN"),TONGHOP!V1101,""))</f>
        <v/>
      </c>
      <c r="F1101" s="73" t="str">
        <f t="shared" si="34"/>
        <v/>
      </c>
      <c r="G1101" s="74" t="str">
        <f>IF(TONGHOP!W1101="","",IF(OR(TONGHOP!O1101="KTHP",TONGHOP!O1101="ThiTN"),TONGHOP!W1101,""))</f>
        <v/>
      </c>
      <c r="H1101" s="73" t="str">
        <f t="shared" si="35"/>
        <v/>
      </c>
    </row>
    <row r="1102" spans="1:8" ht="15.95" customHeight="1">
      <c r="A1102" s="72" t="str">
        <f>IF(TONGHOP!E1102="","",TONGHOP!E1102)</f>
        <v/>
      </c>
      <c r="B1102" s="68" t="str">
        <f>IF(TONGHOP!B1102="","",TONGHOP!B1102)</f>
        <v/>
      </c>
      <c r="C1102" s="68" t="str">
        <f>IF(TONGHOP!C1102="","",TONGHOP!C1102)</f>
        <v/>
      </c>
      <c r="D1102" s="73" t="str">
        <f>IF(TONGHOP!Q1102="","",TONGHOP!Q1102)</f>
        <v/>
      </c>
      <c r="E1102" s="74" t="str">
        <f>IF(TONGHOP!V1102="","",IF(OR(TONGHOP!O1102="KTHP",TONGHOP!O1102="ThiTN"),TONGHOP!V1102,""))</f>
        <v/>
      </c>
      <c r="F1102" s="73" t="str">
        <f t="shared" si="34"/>
        <v/>
      </c>
      <c r="G1102" s="74" t="str">
        <f>IF(TONGHOP!W1102="","",IF(OR(TONGHOP!O1102="KTHP",TONGHOP!O1102="ThiTN"),TONGHOP!W1102,""))</f>
        <v/>
      </c>
      <c r="H1102" s="73" t="str">
        <f t="shared" si="35"/>
        <v/>
      </c>
    </row>
    <row r="1103" spans="1:8" ht="15.95" customHeight="1">
      <c r="A1103" s="72" t="str">
        <f>IF(TONGHOP!E1103="","",TONGHOP!E1103)</f>
        <v/>
      </c>
      <c r="B1103" s="68" t="str">
        <f>IF(TONGHOP!B1103="","",TONGHOP!B1103)</f>
        <v/>
      </c>
      <c r="C1103" s="68" t="str">
        <f>IF(TONGHOP!C1103="","",TONGHOP!C1103)</f>
        <v/>
      </c>
      <c r="D1103" s="73" t="str">
        <f>IF(TONGHOP!Q1103="","",TONGHOP!Q1103)</f>
        <v/>
      </c>
      <c r="E1103" s="74" t="str">
        <f>IF(TONGHOP!V1103="","",IF(OR(TONGHOP!O1103="KTHP",TONGHOP!O1103="ThiTN"),TONGHOP!V1103,""))</f>
        <v/>
      </c>
      <c r="F1103" s="73" t="str">
        <f t="shared" si="34"/>
        <v/>
      </c>
      <c r="G1103" s="74" t="str">
        <f>IF(TONGHOP!W1103="","",IF(OR(TONGHOP!O1103="KTHP",TONGHOP!O1103="ThiTN"),TONGHOP!W1103,""))</f>
        <v/>
      </c>
      <c r="H1103" s="73" t="str">
        <f t="shared" si="35"/>
        <v/>
      </c>
    </row>
    <row r="1104" spans="1:8" ht="15.95" customHeight="1">
      <c r="A1104" s="72" t="str">
        <f>IF(TONGHOP!E1104="","",TONGHOP!E1104)</f>
        <v/>
      </c>
      <c r="B1104" s="68" t="str">
        <f>IF(TONGHOP!B1104="","",TONGHOP!B1104)</f>
        <v/>
      </c>
      <c r="C1104" s="68" t="str">
        <f>IF(TONGHOP!C1104="","",TONGHOP!C1104)</f>
        <v/>
      </c>
      <c r="D1104" s="73" t="str">
        <f>IF(TONGHOP!Q1104="","",TONGHOP!Q1104)</f>
        <v/>
      </c>
      <c r="E1104" s="74" t="str">
        <f>IF(TONGHOP!V1104="","",IF(OR(TONGHOP!O1104="KTHP",TONGHOP!O1104="ThiTN"),TONGHOP!V1104,""))</f>
        <v/>
      </c>
      <c r="F1104" s="73" t="str">
        <f t="shared" si="34"/>
        <v/>
      </c>
      <c r="G1104" s="74" t="str">
        <f>IF(TONGHOP!W1104="","",IF(OR(TONGHOP!O1104="KTHP",TONGHOP!O1104="ThiTN"),TONGHOP!W1104,""))</f>
        <v/>
      </c>
      <c r="H1104" s="73" t="str">
        <f t="shared" si="35"/>
        <v/>
      </c>
    </row>
    <row r="1105" spans="1:8" ht="15.95" customHeight="1">
      <c r="A1105" s="72" t="str">
        <f>IF(TONGHOP!E1105="","",TONGHOP!E1105)</f>
        <v/>
      </c>
      <c r="B1105" s="68" t="str">
        <f>IF(TONGHOP!B1105="","",TONGHOP!B1105)</f>
        <v/>
      </c>
      <c r="C1105" s="68" t="str">
        <f>IF(TONGHOP!C1105="","",TONGHOP!C1105)</f>
        <v/>
      </c>
      <c r="D1105" s="73" t="str">
        <f>IF(TONGHOP!Q1105="","",TONGHOP!Q1105)</f>
        <v/>
      </c>
      <c r="E1105" s="74" t="str">
        <f>IF(TONGHOP!V1105="","",IF(OR(TONGHOP!O1105="KTHP",TONGHOP!O1105="ThiTN"),TONGHOP!V1105,""))</f>
        <v/>
      </c>
      <c r="F1105" s="73" t="str">
        <f t="shared" si="34"/>
        <v/>
      </c>
      <c r="G1105" s="74" t="str">
        <f>IF(TONGHOP!W1105="","",IF(OR(TONGHOP!O1105="KTHP",TONGHOP!O1105="ThiTN"),TONGHOP!W1105,""))</f>
        <v/>
      </c>
      <c r="H1105" s="73" t="str">
        <f t="shared" si="35"/>
        <v/>
      </c>
    </row>
    <row r="1106" spans="1:8" ht="15.95" customHeight="1">
      <c r="A1106" s="72" t="str">
        <f>IF(TONGHOP!E1106="","",TONGHOP!E1106)</f>
        <v/>
      </c>
      <c r="B1106" s="68" t="str">
        <f>IF(TONGHOP!B1106="","",TONGHOP!B1106)</f>
        <v/>
      </c>
      <c r="C1106" s="68" t="str">
        <f>IF(TONGHOP!C1106="","",TONGHOP!C1106)</f>
        <v/>
      </c>
      <c r="D1106" s="73" t="str">
        <f>IF(TONGHOP!Q1106="","",TONGHOP!Q1106)</f>
        <v/>
      </c>
      <c r="E1106" s="74" t="str">
        <f>IF(TONGHOP!V1106="","",IF(OR(TONGHOP!O1106="KTHP",TONGHOP!O1106="ThiTN"),TONGHOP!V1106,""))</f>
        <v/>
      </c>
      <c r="F1106" s="73" t="str">
        <f t="shared" si="34"/>
        <v/>
      </c>
      <c r="G1106" s="74" t="str">
        <f>IF(TONGHOP!W1106="","",IF(OR(TONGHOP!O1106="KTHP",TONGHOP!O1106="ThiTN"),TONGHOP!W1106,""))</f>
        <v/>
      </c>
      <c r="H1106" s="73" t="str">
        <f t="shared" si="35"/>
        <v/>
      </c>
    </row>
    <row r="1107" spans="1:8" ht="15.95" customHeight="1">
      <c r="A1107" s="72" t="str">
        <f>IF(TONGHOP!E1107="","",TONGHOP!E1107)</f>
        <v/>
      </c>
      <c r="B1107" s="68" t="str">
        <f>IF(TONGHOP!B1107="","",TONGHOP!B1107)</f>
        <v/>
      </c>
      <c r="C1107" s="68" t="str">
        <f>IF(TONGHOP!C1107="","",TONGHOP!C1107)</f>
        <v/>
      </c>
      <c r="D1107" s="73" t="str">
        <f>IF(TONGHOP!Q1107="","",TONGHOP!Q1107)</f>
        <v/>
      </c>
      <c r="E1107" s="74" t="str">
        <f>IF(TONGHOP!V1107="","",IF(OR(TONGHOP!O1107="KTHP",TONGHOP!O1107="ThiTN"),TONGHOP!V1107,""))</f>
        <v/>
      </c>
      <c r="F1107" s="73" t="str">
        <f t="shared" si="34"/>
        <v/>
      </c>
      <c r="G1107" s="74" t="str">
        <f>IF(TONGHOP!W1107="","",IF(OR(TONGHOP!O1107="KTHP",TONGHOP!O1107="ThiTN"),TONGHOP!W1107,""))</f>
        <v/>
      </c>
      <c r="H1107" s="73" t="str">
        <f t="shared" si="35"/>
        <v/>
      </c>
    </row>
    <row r="1108" spans="1:8" ht="15.95" customHeight="1">
      <c r="A1108" s="72" t="str">
        <f>IF(TONGHOP!E1108="","",TONGHOP!E1108)</f>
        <v/>
      </c>
      <c r="B1108" s="68" t="str">
        <f>IF(TONGHOP!B1108="","",TONGHOP!B1108)</f>
        <v/>
      </c>
      <c r="C1108" s="68" t="str">
        <f>IF(TONGHOP!C1108="","",TONGHOP!C1108)</f>
        <v/>
      </c>
      <c r="D1108" s="73" t="str">
        <f>IF(TONGHOP!Q1108="","",TONGHOP!Q1108)</f>
        <v/>
      </c>
      <c r="E1108" s="74" t="str">
        <f>IF(TONGHOP!V1108="","",IF(OR(TONGHOP!O1108="KTHP",TONGHOP!O1108="ThiTN"),TONGHOP!V1108,""))</f>
        <v/>
      </c>
      <c r="F1108" s="73" t="str">
        <f t="shared" si="34"/>
        <v/>
      </c>
      <c r="G1108" s="74" t="str">
        <f>IF(TONGHOP!W1108="","",IF(OR(TONGHOP!O1108="KTHP",TONGHOP!O1108="ThiTN"),TONGHOP!W1108,""))</f>
        <v/>
      </c>
      <c r="H1108" s="73" t="str">
        <f t="shared" si="35"/>
        <v/>
      </c>
    </row>
    <row r="1109" spans="1:8" ht="15.95" customHeight="1">
      <c r="A1109" s="72" t="str">
        <f>IF(TONGHOP!E1109="","",TONGHOP!E1109)</f>
        <v/>
      </c>
      <c r="B1109" s="68" t="str">
        <f>IF(TONGHOP!B1109="","",TONGHOP!B1109)</f>
        <v/>
      </c>
      <c r="C1109" s="68" t="str">
        <f>IF(TONGHOP!C1109="","",TONGHOP!C1109)</f>
        <v/>
      </c>
      <c r="D1109" s="73" t="str">
        <f>IF(TONGHOP!Q1109="","",TONGHOP!Q1109)</f>
        <v/>
      </c>
      <c r="E1109" s="74" t="str">
        <f>IF(TONGHOP!V1109="","",IF(OR(TONGHOP!O1109="KTHP",TONGHOP!O1109="ThiTN"),TONGHOP!V1109,""))</f>
        <v/>
      </c>
      <c r="F1109" s="73" t="str">
        <f t="shared" si="34"/>
        <v/>
      </c>
      <c r="G1109" s="74" t="str">
        <f>IF(TONGHOP!W1109="","",IF(OR(TONGHOP!O1109="KTHP",TONGHOP!O1109="ThiTN"),TONGHOP!W1109,""))</f>
        <v/>
      </c>
      <c r="H1109" s="73" t="str">
        <f t="shared" si="35"/>
        <v/>
      </c>
    </row>
    <row r="1110" spans="1:8">
      <c r="A1110" s="72" t="str">
        <f>IF(TONGHOP!E1110="","",TONGHOP!E1110)</f>
        <v/>
      </c>
      <c r="B1110" s="68" t="str">
        <f>IF(TONGHOP!B1110="","",TONGHOP!B1110)</f>
        <v/>
      </c>
      <c r="C1110" s="68" t="str">
        <f>IF(TONGHOP!C1110="","",TONGHOP!C1110)</f>
        <v/>
      </c>
      <c r="D1110" s="73" t="str">
        <f>IF(TONGHOP!Q1110="","",TONGHOP!Q1110)</f>
        <v/>
      </c>
      <c r="E1110" s="74" t="str">
        <f>IF(TONGHOP!V1110="","",IF(OR(TONGHOP!O1110="KTHP",TONGHOP!O1110="ThiTN"),TONGHOP!V1110,""))</f>
        <v/>
      </c>
      <c r="F1110" s="73" t="str">
        <f t="shared" si="34"/>
        <v/>
      </c>
      <c r="G1110" s="74" t="str">
        <f>IF(TONGHOP!W1110="","",IF(OR(TONGHOP!O1110="KTHP",TONGHOP!O1110="ThiTN"),TONGHOP!W1110,""))</f>
        <v/>
      </c>
      <c r="H1110" s="73" t="str">
        <f t="shared" si="35"/>
        <v/>
      </c>
    </row>
    <row r="1111" spans="1:8">
      <c r="A1111" s="72" t="str">
        <f>IF(TONGHOP!E1111="","",TONGHOP!E1111)</f>
        <v/>
      </c>
      <c r="B1111" s="68" t="str">
        <f>IF(TONGHOP!B1111="","",TONGHOP!B1111)</f>
        <v/>
      </c>
      <c r="C1111" s="68" t="str">
        <f>IF(TONGHOP!C1111="","",TONGHOP!C1111)</f>
        <v/>
      </c>
      <c r="D1111" s="73" t="str">
        <f>IF(TONGHOP!Q1111="","",TONGHOP!Q1111)</f>
        <v/>
      </c>
      <c r="E1111" s="74" t="str">
        <f>IF(TONGHOP!V1111="","",IF(OR(TONGHOP!O1111="KTHP",TONGHOP!O1111="ThiTN"),TONGHOP!V1111,""))</f>
        <v/>
      </c>
      <c r="F1111" s="73" t="str">
        <f t="shared" si="34"/>
        <v/>
      </c>
      <c r="G1111" s="74" t="str">
        <f>IF(TONGHOP!W1111="","",IF(OR(TONGHOP!O1111="KTHP",TONGHOP!O1111="ThiTN"),TONGHOP!W1111,""))</f>
        <v/>
      </c>
      <c r="H1111" s="73" t="str">
        <f t="shared" si="35"/>
        <v/>
      </c>
    </row>
    <row r="1112" spans="1:8">
      <c r="A1112" s="72" t="str">
        <f>IF(TONGHOP!E1112="","",TONGHOP!E1112)</f>
        <v/>
      </c>
      <c r="B1112" s="68" t="str">
        <f>IF(TONGHOP!B1112="","",TONGHOP!B1112)</f>
        <v/>
      </c>
      <c r="C1112" s="68" t="str">
        <f>IF(TONGHOP!C1112="","",TONGHOP!C1112)</f>
        <v/>
      </c>
      <c r="D1112" s="73" t="str">
        <f>IF(TONGHOP!Q1112="","",TONGHOP!Q1112)</f>
        <v/>
      </c>
      <c r="E1112" s="74" t="str">
        <f>IF(TONGHOP!V1112="","",IF(OR(TONGHOP!O1112="KTHP",TONGHOP!O1112="ThiTN"),TONGHOP!V1112,""))</f>
        <v/>
      </c>
      <c r="F1112" s="73" t="str">
        <f t="shared" si="34"/>
        <v/>
      </c>
      <c r="G1112" s="74" t="str">
        <f>IF(TONGHOP!W1112="","",IF(OR(TONGHOP!O1112="KTHP",TONGHOP!O1112="ThiTN"),TONGHOP!W1112,""))</f>
        <v/>
      </c>
      <c r="H1112" s="73" t="str">
        <f t="shared" si="35"/>
        <v/>
      </c>
    </row>
    <row r="1113" spans="1:8">
      <c r="A1113" s="72" t="str">
        <f>IF(TONGHOP!E1113="","",TONGHOP!E1113)</f>
        <v/>
      </c>
      <c r="B1113" s="68" t="str">
        <f>IF(TONGHOP!B1113="","",TONGHOP!B1113)</f>
        <v/>
      </c>
      <c r="C1113" s="68" t="str">
        <f>IF(TONGHOP!C1113="","",TONGHOP!C1113)</f>
        <v/>
      </c>
      <c r="D1113" s="73" t="str">
        <f>IF(TONGHOP!Q1113="","",TONGHOP!Q1113)</f>
        <v/>
      </c>
      <c r="E1113" s="74" t="str">
        <f>IF(TONGHOP!V1113="","",IF(OR(TONGHOP!O1113="KTHP",TONGHOP!O1113="ThiTN"),TONGHOP!V1113,""))</f>
        <v/>
      </c>
      <c r="F1113" s="73" t="str">
        <f t="shared" si="34"/>
        <v/>
      </c>
      <c r="G1113" s="74" t="str">
        <f>IF(TONGHOP!W1113="","",IF(OR(TONGHOP!O1113="KTHP",TONGHOP!O1113="ThiTN"),TONGHOP!W1113,""))</f>
        <v/>
      </c>
      <c r="H1113" s="73" t="str">
        <f t="shared" si="35"/>
        <v/>
      </c>
    </row>
    <row r="1114" spans="1:8">
      <c r="A1114" s="72" t="str">
        <f>IF(TONGHOP!E1114="","",TONGHOP!E1114)</f>
        <v/>
      </c>
      <c r="B1114" s="68" t="str">
        <f>IF(TONGHOP!B1114="","",TONGHOP!B1114)</f>
        <v/>
      </c>
      <c r="C1114" s="68" t="str">
        <f>IF(TONGHOP!C1114="","",TONGHOP!C1114)</f>
        <v/>
      </c>
      <c r="D1114" s="73" t="str">
        <f>IF(TONGHOP!Q1114="","",TONGHOP!Q1114)</f>
        <v/>
      </c>
      <c r="E1114" s="74" t="str">
        <f>IF(TONGHOP!V1114="","",IF(OR(TONGHOP!O1114="KTHP",TONGHOP!O1114="ThiTN"),TONGHOP!V1114,""))</f>
        <v/>
      </c>
      <c r="F1114" s="73" t="str">
        <f t="shared" si="34"/>
        <v/>
      </c>
      <c r="G1114" s="74" t="str">
        <f>IF(TONGHOP!W1114="","",IF(OR(TONGHOP!O1114="KTHP",TONGHOP!O1114="ThiTN"),TONGHOP!W1114,""))</f>
        <v/>
      </c>
      <c r="H1114" s="73" t="str">
        <f t="shared" si="35"/>
        <v/>
      </c>
    </row>
    <row r="1115" spans="1:8">
      <c r="A1115" s="72" t="str">
        <f>IF(TONGHOP!E1115="","",TONGHOP!E1115)</f>
        <v/>
      </c>
      <c r="B1115" s="68" t="str">
        <f>IF(TONGHOP!B1115="","",TONGHOP!B1115)</f>
        <v/>
      </c>
      <c r="C1115" s="68" t="str">
        <f>IF(TONGHOP!C1115="","",TONGHOP!C1115)</f>
        <v/>
      </c>
      <c r="D1115" s="73" t="str">
        <f>IF(TONGHOP!Q1115="","",TONGHOP!Q1115)</f>
        <v/>
      </c>
      <c r="E1115" s="74" t="str">
        <f>IF(TONGHOP!V1115="","",IF(OR(TONGHOP!O1115="KTHP",TONGHOP!O1115="ThiTN"),TONGHOP!V1115,""))</f>
        <v/>
      </c>
      <c r="F1115" s="73" t="str">
        <f t="shared" si="34"/>
        <v/>
      </c>
      <c r="G1115" s="74" t="str">
        <f>IF(TONGHOP!W1115="","",IF(OR(TONGHOP!O1115="KTHP",TONGHOP!O1115="ThiTN"),TONGHOP!W1115,""))</f>
        <v/>
      </c>
      <c r="H1115" s="73" t="str">
        <f t="shared" si="35"/>
        <v/>
      </c>
    </row>
    <row r="1116" spans="1:8">
      <c r="A1116" s="72" t="str">
        <f>IF(TONGHOP!E1116="","",TONGHOP!E1116)</f>
        <v/>
      </c>
      <c r="B1116" s="68" t="str">
        <f>IF(TONGHOP!B1116="","",TONGHOP!B1116)</f>
        <v/>
      </c>
      <c r="C1116" s="68" t="str">
        <f>IF(TONGHOP!C1116="","",TONGHOP!C1116)</f>
        <v/>
      </c>
      <c r="D1116" s="73" t="str">
        <f>IF(TONGHOP!Q1116="","",TONGHOP!Q1116)</f>
        <v/>
      </c>
      <c r="E1116" s="74" t="str">
        <f>IF(TONGHOP!V1116="","",IF(OR(TONGHOP!O1116="KTHP",TONGHOP!O1116="ThiTN"),TONGHOP!V1116,""))</f>
        <v/>
      </c>
      <c r="F1116" s="73" t="str">
        <f t="shared" si="34"/>
        <v/>
      </c>
      <c r="G1116" s="74" t="str">
        <f>IF(TONGHOP!W1116="","",IF(OR(TONGHOP!O1116="KTHP",TONGHOP!O1116="ThiTN"),TONGHOP!W1116,""))</f>
        <v/>
      </c>
      <c r="H1116" s="73" t="str">
        <f t="shared" si="35"/>
        <v/>
      </c>
    </row>
    <row r="1117" spans="1:8">
      <c r="A1117" s="72" t="str">
        <f>IF(TONGHOP!E1117="","",TONGHOP!E1117)</f>
        <v/>
      </c>
      <c r="B1117" s="68" t="str">
        <f>IF(TONGHOP!B1117="","",TONGHOP!B1117)</f>
        <v/>
      </c>
      <c r="C1117" s="68" t="str">
        <f>IF(TONGHOP!C1117="","",TONGHOP!C1117)</f>
        <v/>
      </c>
      <c r="D1117" s="73" t="str">
        <f>IF(TONGHOP!Q1117="","",TONGHOP!Q1117)</f>
        <v/>
      </c>
      <c r="E1117" s="74" t="str">
        <f>IF(TONGHOP!V1117="","",IF(OR(TONGHOP!O1117="KTHP",TONGHOP!O1117="ThiTN"),TONGHOP!V1117,""))</f>
        <v/>
      </c>
      <c r="F1117" s="73" t="str">
        <f t="shared" si="34"/>
        <v/>
      </c>
      <c r="G1117" s="74" t="str">
        <f>IF(TONGHOP!W1117="","",IF(OR(TONGHOP!O1117="KTHP",TONGHOP!O1117="ThiTN"),TONGHOP!W1117,""))</f>
        <v/>
      </c>
      <c r="H1117" s="73" t="str">
        <f t="shared" si="35"/>
        <v/>
      </c>
    </row>
    <row r="1118" spans="1:8">
      <c r="A1118" s="72" t="str">
        <f>IF(TONGHOP!E1118="","",TONGHOP!E1118)</f>
        <v/>
      </c>
      <c r="B1118" s="68" t="str">
        <f>IF(TONGHOP!B1118="","",TONGHOP!B1118)</f>
        <v/>
      </c>
      <c r="C1118" s="68" t="str">
        <f>IF(TONGHOP!C1118="","",TONGHOP!C1118)</f>
        <v/>
      </c>
      <c r="D1118" s="73" t="str">
        <f>IF(TONGHOP!Q1118="","",TONGHOP!Q1118)</f>
        <v/>
      </c>
      <c r="E1118" s="74" t="str">
        <f>IF(TONGHOP!V1118="","",IF(OR(TONGHOP!O1118="KTHP",TONGHOP!O1118="ThiTN"),TONGHOP!V1118,""))</f>
        <v/>
      </c>
      <c r="F1118" s="73" t="str">
        <f t="shared" si="34"/>
        <v/>
      </c>
      <c r="G1118" s="74" t="str">
        <f>IF(TONGHOP!W1118="","",IF(OR(TONGHOP!O1118="KTHP",TONGHOP!O1118="ThiTN"),TONGHOP!W1118,""))</f>
        <v/>
      </c>
      <c r="H1118" s="73" t="str">
        <f t="shared" si="35"/>
        <v/>
      </c>
    </row>
    <row r="1119" spans="1:8">
      <c r="A1119" s="72" t="str">
        <f>IF(TONGHOP!E1119="","",TONGHOP!E1119)</f>
        <v/>
      </c>
      <c r="B1119" s="68" t="str">
        <f>IF(TONGHOP!B1119="","",TONGHOP!B1119)</f>
        <v/>
      </c>
      <c r="C1119" s="68" t="str">
        <f>IF(TONGHOP!C1119="","",TONGHOP!C1119)</f>
        <v/>
      </c>
      <c r="D1119" s="73" t="str">
        <f>IF(TONGHOP!Q1119="","",TONGHOP!Q1119)</f>
        <v/>
      </c>
      <c r="E1119" s="74" t="str">
        <f>IF(TONGHOP!V1119="","",IF(OR(TONGHOP!O1119="KTHP",TONGHOP!O1119="ThiTN"),TONGHOP!V1119,""))</f>
        <v/>
      </c>
      <c r="F1119" s="73" t="str">
        <f t="shared" si="34"/>
        <v/>
      </c>
      <c r="G1119" s="74" t="str">
        <f>IF(TONGHOP!W1119="","",IF(OR(TONGHOP!O1119="KTHP",TONGHOP!O1119="ThiTN"),TONGHOP!W1119,""))</f>
        <v/>
      </c>
      <c r="H1119" s="73" t="str">
        <f t="shared" si="35"/>
        <v/>
      </c>
    </row>
    <row r="1120" spans="1:8">
      <c r="A1120" s="72" t="str">
        <f>IF(TONGHOP!E1120="","",TONGHOP!E1120)</f>
        <v/>
      </c>
      <c r="B1120" s="68" t="str">
        <f>IF(TONGHOP!B1120="","",TONGHOP!B1120)</f>
        <v/>
      </c>
      <c r="C1120" s="68" t="str">
        <f>IF(TONGHOP!C1120="","",TONGHOP!C1120)</f>
        <v/>
      </c>
      <c r="D1120" s="73" t="str">
        <f>IF(TONGHOP!Q1120="","",TONGHOP!Q1120)</f>
        <v/>
      </c>
      <c r="E1120" s="74" t="str">
        <f>IF(TONGHOP!V1120="","",IF(OR(TONGHOP!O1120="KTHP",TONGHOP!O1120="ThiTN"),TONGHOP!V1120,""))</f>
        <v/>
      </c>
      <c r="F1120" s="73" t="str">
        <f t="shared" si="34"/>
        <v/>
      </c>
      <c r="G1120" s="74" t="str">
        <f>IF(TONGHOP!W1120="","",IF(OR(TONGHOP!O1120="KTHP",TONGHOP!O1120="ThiTN"),TONGHOP!W1120,""))</f>
        <v/>
      </c>
      <c r="H1120" s="73" t="str">
        <f t="shared" si="35"/>
        <v/>
      </c>
    </row>
    <row r="1121" spans="1:8">
      <c r="A1121" s="72" t="str">
        <f>IF(TONGHOP!E1121="","",TONGHOP!E1121)</f>
        <v/>
      </c>
      <c r="B1121" s="68" t="str">
        <f>IF(TONGHOP!B1121="","",TONGHOP!B1121)</f>
        <v/>
      </c>
      <c r="C1121" s="68" t="str">
        <f>IF(TONGHOP!C1121="","",TONGHOP!C1121)</f>
        <v/>
      </c>
      <c r="D1121" s="73" t="str">
        <f>IF(TONGHOP!Q1121="","",TONGHOP!Q1121)</f>
        <v/>
      </c>
      <c r="E1121" s="74" t="str">
        <f>IF(TONGHOP!V1121="","",IF(OR(TONGHOP!O1121="KTHP",TONGHOP!O1121="ThiTN"),TONGHOP!V1121,""))</f>
        <v/>
      </c>
      <c r="F1121" s="73" t="str">
        <f t="shared" si="34"/>
        <v/>
      </c>
      <c r="G1121" s="74" t="str">
        <f>IF(TONGHOP!W1121="","",IF(OR(TONGHOP!O1121="KTHP",TONGHOP!O1121="ThiTN"),TONGHOP!W1121,""))</f>
        <v/>
      </c>
      <c r="H1121" s="73" t="str">
        <f t="shared" si="35"/>
        <v/>
      </c>
    </row>
    <row r="1122" spans="1:8">
      <c r="A1122" s="72" t="str">
        <f>IF(TONGHOP!E1122="","",TONGHOP!E1122)</f>
        <v/>
      </c>
      <c r="B1122" s="68" t="str">
        <f>IF(TONGHOP!B1122="","",TONGHOP!B1122)</f>
        <v/>
      </c>
      <c r="C1122" s="68" t="str">
        <f>IF(TONGHOP!C1122="","",TONGHOP!C1122)</f>
        <v/>
      </c>
      <c r="D1122" s="73" t="str">
        <f>IF(TONGHOP!Q1122="","",TONGHOP!Q1122)</f>
        <v/>
      </c>
      <c r="E1122" s="74" t="str">
        <f>IF(TONGHOP!V1122="","",IF(OR(TONGHOP!O1122="KTHP",TONGHOP!O1122="ThiTN"),TONGHOP!V1122,""))</f>
        <v/>
      </c>
      <c r="F1122" s="73" t="str">
        <f t="shared" si="34"/>
        <v/>
      </c>
      <c r="G1122" s="74" t="str">
        <f>IF(TONGHOP!W1122="","",IF(OR(TONGHOP!O1122="KTHP",TONGHOP!O1122="ThiTN"),TONGHOP!W1122,""))</f>
        <v/>
      </c>
      <c r="H1122" s="73" t="str">
        <f t="shared" si="35"/>
        <v/>
      </c>
    </row>
    <row r="1123" spans="1:8">
      <c r="A1123" s="72" t="str">
        <f>IF(TONGHOP!E1123="","",TONGHOP!E1123)</f>
        <v/>
      </c>
      <c r="B1123" s="68" t="str">
        <f>IF(TONGHOP!B1123="","",TONGHOP!B1123)</f>
        <v/>
      </c>
      <c r="C1123" s="68" t="str">
        <f>IF(TONGHOP!C1123="","",TONGHOP!C1123)</f>
        <v/>
      </c>
      <c r="D1123" s="73" t="str">
        <f>IF(TONGHOP!Q1123="","",TONGHOP!Q1123)</f>
        <v/>
      </c>
      <c r="E1123" s="74" t="str">
        <f>IF(TONGHOP!V1123="","",IF(OR(TONGHOP!O1123="KTHP",TONGHOP!O1123="ThiTN"),TONGHOP!V1123,""))</f>
        <v/>
      </c>
      <c r="F1123" s="73" t="str">
        <f t="shared" si="34"/>
        <v/>
      </c>
      <c r="G1123" s="74" t="str">
        <f>IF(TONGHOP!W1123="","",IF(OR(TONGHOP!O1123="KTHP",TONGHOP!O1123="ThiTN"),TONGHOP!W1123,""))</f>
        <v/>
      </c>
      <c r="H1123" s="73" t="str">
        <f t="shared" si="35"/>
        <v/>
      </c>
    </row>
    <row r="1124" spans="1:8">
      <c r="A1124" s="72" t="str">
        <f>IF(TONGHOP!E1124="","",TONGHOP!E1124)</f>
        <v/>
      </c>
      <c r="B1124" s="68" t="str">
        <f>IF(TONGHOP!B1124="","",TONGHOP!B1124)</f>
        <v/>
      </c>
      <c r="C1124" s="68" t="str">
        <f>IF(TONGHOP!C1124="","",TONGHOP!C1124)</f>
        <v/>
      </c>
      <c r="D1124" s="73" t="str">
        <f>IF(TONGHOP!Q1124="","",TONGHOP!Q1124)</f>
        <v/>
      </c>
      <c r="E1124" s="74" t="str">
        <f>IF(TONGHOP!V1124="","",IF(OR(TONGHOP!O1124="KTHP",TONGHOP!O1124="ThiTN"),TONGHOP!V1124,""))</f>
        <v/>
      </c>
      <c r="F1124" s="73" t="str">
        <f t="shared" si="34"/>
        <v/>
      </c>
      <c r="G1124" s="74" t="str">
        <f>IF(TONGHOP!W1124="","",IF(OR(TONGHOP!O1124="KTHP",TONGHOP!O1124="ThiTN"),TONGHOP!W1124,""))</f>
        <v/>
      </c>
      <c r="H1124" s="73" t="str">
        <f t="shared" si="35"/>
        <v/>
      </c>
    </row>
    <row r="1125" spans="1:8">
      <c r="A1125" s="72" t="str">
        <f>IF(TONGHOP!E1125="","",TONGHOP!E1125)</f>
        <v/>
      </c>
      <c r="B1125" s="68" t="str">
        <f>IF(TONGHOP!B1125="","",TONGHOP!B1125)</f>
        <v/>
      </c>
      <c r="C1125" s="68" t="str">
        <f>IF(TONGHOP!C1125="","",TONGHOP!C1125)</f>
        <v/>
      </c>
      <c r="D1125" s="73" t="str">
        <f>IF(TONGHOP!Q1125="","",TONGHOP!Q1125)</f>
        <v/>
      </c>
      <c r="E1125" s="74" t="str">
        <f>IF(TONGHOP!V1125="","",IF(OR(TONGHOP!O1125="KTHP",TONGHOP!O1125="ThiTN"),TONGHOP!V1125,""))</f>
        <v/>
      </c>
      <c r="F1125" s="73" t="str">
        <f t="shared" si="34"/>
        <v/>
      </c>
      <c r="G1125" s="74" t="str">
        <f>IF(TONGHOP!W1125="","",IF(OR(TONGHOP!O1125="KTHP",TONGHOP!O1125="ThiTN"),TONGHOP!W1125,""))</f>
        <v/>
      </c>
      <c r="H1125" s="73" t="str">
        <f t="shared" si="35"/>
        <v/>
      </c>
    </row>
    <row r="1126" spans="1:8">
      <c r="A1126" s="72" t="str">
        <f>IF(TONGHOP!E1126="","",TONGHOP!E1126)</f>
        <v/>
      </c>
      <c r="B1126" s="68" t="str">
        <f>IF(TONGHOP!B1126="","",TONGHOP!B1126)</f>
        <v/>
      </c>
      <c r="C1126" s="68" t="str">
        <f>IF(TONGHOP!C1126="","",TONGHOP!C1126)</f>
        <v/>
      </c>
      <c r="D1126" s="73" t="str">
        <f>IF(TONGHOP!Q1126="","",TONGHOP!Q1126)</f>
        <v/>
      </c>
      <c r="E1126" s="74" t="str">
        <f>IF(TONGHOP!V1126="","",IF(OR(TONGHOP!O1126="KTHP",TONGHOP!O1126="ThiTN"),TONGHOP!V1126,""))</f>
        <v/>
      </c>
      <c r="F1126" s="73" t="str">
        <f t="shared" si="34"/>
        <v/>
      </c>
      <c r="G1126" s="74" t="str">
        <f>IF(TONGHOP!W1126="","",IF(OR(TONGHOP!O1126="KTHP",TONGHOP!O1126="ThiTN"),TONGHOP!W1126,""))</f>
        <v/>
      </c>
      <c r="H1126" s="73" t="str">
        <f t="shared" si="35"/>
        <v/>
      </c>
    </row>
    <row r="1127" spans="1:8">
      <c r="A1127" s="72" t="str">
        <f>IF(TONGHOP!E1127="","",TONGHOP!E1127)</f>
        <v/>
      </c>
      <c r="B1127" s="68" t="str">
        <f>IF(TONGHOP!B1127="","",TONGHOP!B1127)</f>
        <v/>
      </c>
      <c r="C1127" s="68" t="str">
        <f>IF(TONGHOP!C1127="","",TONGHOP!C1127)</f>
        <v/>
      </c>
      <c r="D1127" s="73" t="str">
        <f>IF(TONGHOP!Q1127="","",TONGHOP!Q1127)</f>
        <v/>
      </c>
      <c r="E1127" s="74" t="str">
        <f>IF(TONGHOP!V1127="","",IF(OR(TONGHOP!O1127="KTHP",TONGHOP!O1127="ThiTN"),TONGHOP!V1127,""))</f>
        <v/>
      </c>
      <c r="F1127" s="73" t="str">
        <f t="shared" si="34"/>
        <v/>
      </c>
      <c r="G1127" s="74" t="str">
        <f>IF(TONGHOP!W1127="","",IF(OR(TONGHOP!O1127="KTHP",TONGHOP!O1127="ThiTN"),TONGHOP!W1127,""))</f>
        <v/>
      </c>
      <c r="H1127" s="73" t="str">
        <f t="shared" si="35"/>
        <v/>
      </c>
    </row>
    <row r="1128" spans="1:8">
      <c r="A1128" s="72" t="str">
        <f>IF(TONGHOP!E1128="","",TONGHOP!E1128)</f>
        <v/>
      </c>
      <c r="B1128" s="68" t="str">
        <f>IF(TONGHOP!B1128="","",TONGHOP!B1128)</f>
        <v/>
      </c>
      <c r="C1128" s="68" t="str">
        <f>IF(TONGHOP!C1128="","",TONGHOP!C1128)</f>
        <v/>
      </c>
      <c r="D1128" s="73" t="str">
        <f>IF(TONGHOP!Q1128="","",TONGHOP!Q1128)</f>
        <v/>
      </c>
      <c r="E1128" s="74" t="str">
        <f>IF(TONGHOP!V1128="","",IF(OR(TONGHOP!O1128="KTHP",TONGHOP!O1128="ThiTN"),TONGHOP!V1128,""))</f>
        <v/>
      </c>
      <c r="F1128" s="73" t="str">
        <f t="shared" si="34"/>
        <v/>
      </c>
      <c r="G1128" s="74" t="str">
        <f>IF(TONGHOP!W1128="","",IF(OR(TONGHOP!O1128="KTHP",TONGHOP!O1128="ThiTN"),TONGHOP!W1128,""))</f>
        <v/>
      </c>
      <c r="H1128" s="73" t="str">
        <f t="shared" si="35"/>
        <v/>
      </c>
    </row>
    <row r="1129" spans="1:8">
      <c r="A1129" s="72" t="str">
        <f>IF(TONGHOP!E1129="","",TONGHOP!E1129)</f>
        <v/>
      </c>
      <c r="B1129" s="68" t="str">
        <f>IF(TONGHOP!B1129="","",TONGHOP!B1129)</f>
        <v/>
      </c>
      <c r="C1129" s="68" t="str">
        <f>IF(TONGHOP!C1129="","",TONGHOP!C1129)</f>
        <v/>
      </c>
      <c r="D1129" s="73" t="str">
        <f>IF(TONGHOP!Q1129="","",TONGHOP!Q1129)</f>
        <v/>
      </c>
      <c r="E1129" s="74" t="str">
        <f>IF(TONGHOP!V1129="","",IF(OR(TONGHOP!O1129="KTHP",TONGHOP!O1129="ThiTN"),TONGHOP!V1129,""))</f>
        <v/>
      </c>
      <c r="F1129" s="73" t="str">
        <f t="shared" si="34"/>
        <v/>
      </c>
      <c r="G1129" s="74" t="str">
        <f>IF(TONGHOP!W1129="","",IF(OR(TONGHOP!O1129="KTHP",TONGHOP!O1129="ThiTN"),TONGHOP!W1129,""))</f>
        <v/>
      </c>
      <c r="H1129" s="73" t="str">
        <f t="shared" si="35"/>
        <v/>
      </c>
    </row>
    <row r="1130" spans="1:8">
      <c r="A1130" s="72" t="str">
        <f>IF(TONGHOP!E1130="","",TONGHOP!E1130)</f>
        <v/>
      </c>
      <c r="B1130" s="68" t="str">
        <f>IF(TONGHOP!B1130="","",TONGHOP!B1130)</f>
        <v/>
      </c>
      <c r="C1130" s="68" t="str">
        <f>IF(TONGHOP!C1130="","",TONGHOP!C1130)</f>
        <v/>
      </c>
      <c r="D1130" s="73" t="str">
        <f>IF(TONGHOP!Q1130="","",TONGHOP!Q1130)</f>
        <v/>
      </c>
      <c r="E1130" s="74" t="str">
        <f>IF(TONGHOP!V1130="","",IF(OR(TONGHOP!O1130="KTHP",TONGHOP!O1130="ThiTN"),TONGHOP!V1130,""))</f>
        <v/>
      </c>
      <c r="F1130" s="73" t="str">
        <f t="shared" si="34"/>
        <v/>
      </c>
      <c r="G1130" s="74" t="str">
        <f>IF(TONGHOP!W1130="","",IF(OR(TONGHOP!O1130="KTHP",TONGHOP!O1130="ThiTN"),TONGHOP!W1130,""))</f>
        <v/>
      </c>
      <c r="H1130" s="73" t="str">
        <f t="shared" si="35"/>
        <v/>
      </c>
    </row>
    <row r="1131" spans="1:8">
      <c r="A1131" s="72" t="str">
        <f>IF(TONGHOP!E1131="","",TONGHOP!E1131)</f>
        <v/>
      </c>
      <c r="B1131" s="68" t="str">
        <f>IF(TONGHOP!B1131="","",TONGHOP!B1131)</f>
        <v/>
      </c>
      <c r="C1131" s="68" t="str">
        <f>IF(TONGHOP!C1131="","",TONGHOP!C1131)</f>
        <v/>
      </c>
      <c r="D1131" s="73" t="str">
        <f>IF(TONGHOP!Q1131="","",TONGHOP!Q1131)</f>
        <v/>
      </c>
      <c r="E1131" s="74" t="str">
        <f>IF(TONGHOP!V1131="","",IF(OR(TONGHOP!O1131="KTHP",TONGHOP!O1131="ThiTN"),TONGHOP!V1131,""))</f>
        <v/>
      </c>
      <c r="F1131" s="73" t="str">
        <f t="shared" si="34"/>
        <v/>
      </c>
      <c r="G1131" s="74" t="str">
        <f>IF(TONGHOP!W1131="","",IF(OR(TONGHOP!O1131="KTHP",TONGHOP!O1131="ThiTN"),TONGHOP!W1131,""))</f>
        <v/>
      </c>
      <c r="H1131" s="73" t="str">
        <f t="shared" si="35"/>
        <v/>
      </c>
    </row>
    <row r="1132" spans="1:8">
      <c r="A1132" s="72" t="str">
        <f>IF(TONGHOP!E1132="","",TONGHOP!E1132)</f>
        <v/>
      </c>
      <c r="B1132" s="68" t="str">
        <f>IF(TONGHOP!B1132="","",TONGHOP!B1132)</f>
        <v/>
      </c>
      <c r="C1132" s="68" t="str">
        <f>IF(TONGHOP!C1132="","",TONGHOP!C1132)</f>
        <v/>
      </c>
      <c r="D1132" s="73" t="str">
        <f>IF(TONGHOP!Q1132="","",TONGHOP!Q1132)</f>
        <v/>
      </c>
      <c r="E1132" s="74" t="str">
        <f>IF(TONGHOP!V1132="","",IF(OR(TONGHOP!O1132="KTHP",TONGHOP!O1132="ThiTN"),TONGHOP!V1132,""))</f>
        <v/>
      </c>
      <c r="F1132" s="73" t="str">
        <f t="shared" si="34"/>
        <v/>
      </c>
      <c r="G1132" s="74" t="str">
        <f>IF(TONGHOP!W1132="","",IF(OR(TONGHOP!O1132="KTHP",TONGHOP!O1132="ThiTN"),TONGHOP!W1132,""))</f>
        <v/>
      </c>
      <c r="H1132" s="73" t="str">
        <f t="shared" si="35"/>
        <v/>
      </c>
    </row>
    <row r="1133" spans="1:8">
      <c r="A1133" s="72" t="str">
        <f>IF(TONGHOP!E1133="","",TONGHOP!E1133)</f>
        <v/>
      </c>
      <c r="B1133" s="68" t="str">
        <f>IF(TONGHOP!B1133="","",TONGHOP!B1133)</f>
        <v/>
      </c>
      <c r="C1133" s="68" t="str">
        <f>IF(TONGHOP!C1133="","",TONGHOP!C1133)</f>
        <v/>
      </c>
      <c r="D1133" s="73" t="str">
        <f>IF(TONGHOP!Q1133="","",TONGHOP!Q1133)</f>
        <v/>
      </c>
      <c r="E1133" s="74" t="str">
        <f>IF(TONGHOP!V1133="","",IF(OR(TONGHOP!O1133="KTHP",TONGHOP!O1133="ThiTN"),TONGHOP!V1133,""))</f>
        <v/>
      </c>
      <c r="F1133" s="73" t="str">
        <f t="shared" si="34"/>
        <v/>
      </c>
      <c r="G1133" s="74" t="str">
        <f>IF(TONGHOP!W1133="","",IF(OR(TONGHOP!O1133="KTHP",TONGHOP!O1133="ThiTN"),TONGHOP!W1133,""))</f>
        <v/>
      </c>
      <c r="H1133" s="73" t="str">
        <f t="shared" si="35"/>
        <v/>
      </c>
    </row>
    <row r="1134" spans="1:8">
      <c r="A1134" s="72" t="str">
        <f>IF(TONGHOP!E1134="","",TONGHOP!E1134)</f>
        <v/>
      </c>
      <c r="B1134" s="68" t="str">
        <f>IF(TONGHOP!B1134="","",TONGHOP!B1134)</f>
        <v/>
      </c>
      <c r="C1134" s="68" t="str">
        <f>IF(TONGHOP!C1134="","",TONGHOP!C1134)</f>
        <v/>
      </c>
      <c r="D1134" s="73" t="str">
        <f>IF(TONGHOP!Q1134="","",TONGHOP!Q1134)</f>
        <v/>
      </c>
      <c r="E1134" s="74" t="str">
        <f>IF(TONGHOP!V1134="","",IF(OR(TONGHOP!O1134="KTHP",TONGHOP!O1134="ThiTN"),TONGHOP!V1134,""))</f>
        <v/>
      </c>
      <c r="F1134" s="73" t="str">
        <f t="shared" si="34"/>
        <v/>
      </c>
      <c r="G1134" s="74" t="str">
        <f>IF(TONGHOP!W1134="","",IF(OR(TONGHOP!O1134="KTHP",TONGHOP!O1134="ThiTN"),TONGHOP!W1134,""))</f>
        <v/>
      </c>
      <c r="H1134" s="73" t="str">
        <f t="shared" si="35"/>
        <v/>
      </c>
    </row>
    <row r="1135" spans="1:8">
      <c r="A1135" s="72" t="str">
        <f>IF(TONGHOP!E1135="","",TONGHOP!E1135)</f>
        <v/>
      </c>
      <c r="B1135" s="68" t="str">
        <f>IF(TONGHOP!B1135="","",TONGHOP!B1135)</f>
        <v/>
      </c>
      <c r="C1135" s="68" t="str">
        <f>IF(TONGHOP!C1135="","",TONGHOP!C1135)</f>
        <v/>
      </c>
      <c r="D1135" s="73" t="str">
        <f>IF(TONGHOP!Q1135="","",TONGHOP!Q1135)</f>
        <v/>
      </c>
      <c r="E1135" s="74" t="str">
        <f>IF(TONGHOP!V1135="","",IF(OR(TONGHOP!O1135="KTHP",TONGHOP!O1135="ThiTN"),TONGHOP!V1135,""))</f>
        <v/>
      </c>
      <c r="F1135" s="73" t="str">
        <f t="shared" si="34"/>
        <v/>
      </c>
      <c r="G1135" s="74" t="str">
        <f>IF(TONGHOP!W1135="","",IF(OR(TONGHOP!O1135="KTHP",TONGHOP!O1135="ThiTN"),TONGHOP!W1135,""))</f>
        <v/>
      </c>
      <c r="H1135" s="73" t="str">
        <f t="shared" si="35"/>
        <v/>
      </c>
    </row>
    <row r="1136" spans="1:8">
      <c r="A1136" s="72" t="str">
        <f>IF(TONGHOP!E1136="","",TONGHOP!E1136)</f>
        <v/>
      </c>
      <c r="B1136" s="68" t="str">
        <f>IF(TONGHOP!B1136="","",TONGHOP!B1136)</f>
        <v/>
      </c>
      <c r="C1136" s="68" t="str">
        <f>IF(TONGHOP!C1136="","",TONGHOP!C1136)</f>
        <v/>
      </c>
      <c r="D1136" s="73" t="str">
        <f>IF(TONGHOP!Q1136="","",TONGHOP!Q1136)</f>
        <v/>
      </c>
      <c r="E1136" s="74" t="str">
        <f>IF(TONGHOP!V1136="","",IF(OR(TONGHOP!O1136="KTHP",TONGHOP!O1136="ThiTN"),TONGHOP!V1136,""))</f>
        <v/>
      </c>
      <c r="F1136" s="73" t="str">
        <f t="shared" si="34"/>
        <v/>
      </c>
      <c r="G1136" s="74" t="str">
        <f>IF(TONGHOP!W1136="","",IF(OR(TONGHOP!O1136="KTHP",TONGHOP!O1136="ThiTN"),TONGHOP!W1136,""))</f>
        <v/>
      </c>
      <c r="H1136" s="73" t="str">
        <f t="shared" si="35"/>
        <v/>
      </c>
    </row>
    <row r="1137" spans="1:8">
      <c r="A1137" s="72" t="str">
        <f>IF(TONGHOP!E1137="","",TONGHOP!E1137)</f>
        <v/>
      </c>
      <c r="B1137" s="68" t="str">
        <f>IF(TONGHOP!B1137="","",TONGHOP!B1137)</f>
        <v/>
      </c>
      <c r="C1137" s="68" t="str">
        <f>IF(TONGHOP!C1137="","",TONGHOP!C1137)</f>
        <v/>
      </c>
      <c r="D1137" s="73" t="str">
        <f>IF(TONGHOP!Q1137="","",TONGHOP!Q1137)</f>
        <v/>
      </c>
      <c r="E1137" s="74" t="str">
        <f>IF(TONGHOP!V1137="","",IF(OR(TONGHOP!O1137="KTHP",TONGHOP!O1137="ThiTN"),TONGHOP!V1137,""))</f>
        <v/>
      </c>
      <c r="F1137" s="73" t="str">
        <f t="shared" si="34"/>
        <v/>
      </c>
      <c r="G1137" s="74" t="str">
        <f>IF(TONGHOP!W1137="","",IF(OR(TONGHOP!O1137="KTHP",TONGHOP!O1137="ThiTN"),TONGHOP!W1137,""))</f>
        <v/>
      </c>
      <c r="H1137" s="73" t="str">
        <f t="shared" si="35"/>
        <v/>
      </c>
    </row>
    <row r="1138" spans="1:8">
      <c r="A1138" s="72" t="str">
        <f>IF(TONGHOP!E1138="","",TONGHOP!E1138)</f>
        <v/>
      </c>
      <c r="B1138" s="68" t="str">
        <f>IF(TONGHOP!B1138="","",TONGHOP!B1138)</f>
        <v/>
      </c>
      <c r="C1138" s="68" t="str">
        <f>IF(TONGHOP!C1138="","",TONGHOP!C1138)</f>
        <v/>
      </c>
      <c r="D1138" s="73" t="str">
        <f>IF(TONGHOP!Q1138="","",TONGHOP!Q1138)</f>
        <v/>
      </c>
      <c r="E1138" s="74" t="str">
        <f>IF(TONGHOP!V1138="","",IF(OR(TONGHOP!O1138="KTHP",TONGHOP!O1138="ThiTN"),TONGHOP!V1138,""))</f>
        <v/>
      </c>
      <c r="F1138" s="73" t="str">
        <f t="shared" si="34"/>
        <v/>
      </c>
      <c r="G1138" s="74" t="str">
        <f>IF(TONGHOP!W1138="","",IF(OR(TONGHOP!O1138="KTHP",TONGHOP!O1138="ThiTN"),TONGHOP!W1138,""))</f>
        <v/>
      </c>
      <c r="H1138" s="73" t="str">
        <f t="shared" si="35"/>
        <v/>
      </c>
    </row>
    <row r="1139" spans="1:8">
      <c r="A1139" s="72" t="str">
        <f>IF(TONGHOP!E1139="","",TONGHOP!E1139)</f>
        <v/>
      </c>
      <c r="B1139" s="68" t="str">
        <f>IF(TONGHOP!B1139="","",TONGHOP!B1139)</f>
        <v/>
      </c>
      <c r="C1139" s="68" t="str">
        <f>IF(TONGHOP!C1139="","",TONGHOP!C1139)</f>
        <v/>
      </c>
      <c r="D1139" s="73" t="str">
        <f>IF(TONGHOP!Q1139="","",TONGHOP!Q1139)</f>
        <v/>
      </c>
      <c r="E1139" s="74" t="str">
        <f>IF(TONGHOP!V1139="","",IF(OR(TONGHOP!O1139="KTHP",TONGHOP!O1139="ThiTN"),TONGHOP!V1139,""))</f>
        <v/>
      </c>
      <c r="F1139" s="73" t="str">
        <f t="shared" si="34"/>
        <v/>
      </c>
      <c r="G1139" s="74" t="str">
        <f>IF(TONGHOP!W1139="","",IF(OR(TONGHOP!O1139="KTHP",TONGHOP!O1139="ThiTN"),TONGHOP!W1139,""))</f>
        <v/>
      </c>
      <c r="H1139" s="73" t="str">
        <f t="shared" si="35"/>
        <v/>
      </c>
    </row>
    <row r="1140" spans="1:8">
      <c r="A1140" s="72" t="str">
        <f>IF(TONGHOP!E1140="","",TONGHOP!E1140)</f>
        <v/>
      </c>
      <c r="B1140" s="68" t="str">
        <f>IF(TONGHOP!B1140="","",TONGHOP!B1140)</f>
        <v/>
      </c>
      <c r="C1140" s="68" t="str">
        <f>IF(TONGHOP!C1140="","",TONGHOP!C1140)</f>
        <v/>
      </c>
      <c r="D1140" s="73" t="str">
        <f>IF(TONGHOP!Q1140="","",TONGHOP!Q1140)</f>
        <v/>
      </c>
      <c r="E1140" s="74" t="str">
        <f>IF(TONGHOP!V1140="","",IF(OR(TONGHOP!O1140="KTHP",TONGHOP!O1140="ThiTN"),TONGHOP!V1140,""))</f>
        <v/>
      </c>
      <c r="F1140" s="73" t="str">
        <f t="shared" si="34"/>
        <v/>
      </c>
      <c r="G1140" s="74" t="str">
        <f>IF(TONGHOP!W1140="","",IF(OR(TONGHOP!O1140="KTHP",TONGHOP!O1140="ThiTN"),TONGHOP!W1140,""))</f>
        <v/>
      </c>
      <c r="H1140" s="73" t="str">
        <f t="shared" si="35"/>
        <v/>
      </c>
    </row>
    <row r="1141" spans="1:8">
      <c r="A1141" s="72" t="str">
        <f>IF(TONGHOP!E1141="","",TONGHOP!E1141)</f>
        <v/>
      </c>
      <c r="B1141" s="68" t="str">
        <f>IF(TONGHOP!B1141="","",TONGHOP!B1141)</f>
        <v/>
      </c>
      <c r="C1141" s="68" t="str">
        <f>IF(TONGHOP!C1141="","",TONGHOP!C1141)</f>
        <v/>
      </c>
      <c r="D1141" s="73" t="str">
        <f>IF(TONGHOP!Q1141="","",TONGHOP!Q1141)</f>
        <v/>
      </c>
      <c r="E1141" s="74" t="str">
        <f>IF(TONGHOP!V1141="","",IF(OR(TONGHOP!O1141="KTHP",TONGHOP!O1141="ThiTN"),TONGHOP!V1141,""))</f>
        <v/>
      </c>
      <c r="F1141" s="73" t="str">
        <f t="shared" si="34"/>
        <v/>
      </c>
      <c r="G1141" s="74" t="str">
        <f>IF(TONGHOP!W1141="","",IF(OR(TONGHOP!O1141="KTHP",TONGHOP!O1141="ThiTN"),TONGHOP!W1141,""))</f>
        <v/>
      </c>
      <c r="H1141" s="73" t="str">
        <f t="shared" si="35"/>
        <v/>
      </c>
    </row>
    <row r="1142" spans="1:8">
      <c r="A1142" s="72" t="str">
        <f>IF(TONGHOP!E1142="","",TONGHOP!E1142)</f>
        <v/>
      </c>
      <c r="B1142" s="68" t="str">
        <f>IF(TONGHOP!B1142="","",TONGHOP!B1142)</f>
        <v/>
      </c>
      <c r="C1142" s="68" t="str">
        <f>IF(TONGHOP!C1142="","",TONGHOP!C1142)</f>
        <v/>
      </c>
      <c r="D1142" s="73" t="str">
        <f>IF(TONGHOP!Q1142="","",TONGHOP!Q1142)</f>
        <v/>
      </c>
      <c r="E1142" s="74" t="str">
        <f>IF(TONGHOP!V1142="","",IF(OR(TONGHOP!O1142="KTHP",TONGHOP!O1142="ThiTN"),TONGHOP!V1142,""))</f>
        <v/>
      </c>
      <c r="F1142" s="73" t="str">
        <f t="shared" si="34"/>
        <v/>
      </c>
      <c r="G1142" s="74" t="str">
        <f>IF(TONGHOP!W1142="","",IF(OR(TONGHOP!O1142="KTHP",TONGHOP!O1142="ThiTN"),TONGHOP!W1142,""))</f>
        <v/>
      </c>
      <c r="H1142" s="73" t="str">
        <f t="shared" si="35"/>
        <v/>
      </c>
    </row>
    <row r="1143" spans="1:8">
      <c r="A1143" s="72" t="str">
        <f>IF(TONGHOP!E1143="","",TONGHOP!E1143)</f>
        <v/>
      </c>
      <c r="B1143" s="68" t="str">
        <f>IF(TONGHOP!B1143="","",TONGHOP!B1143)</f>
        <v/>
      </c>
      <c r="C1143" s="68" t="str">
        <f>IF(TONGHOP!C1143="","",TONGHOP!C1143)</f>
        <v/>
      </c>
      <c r="D1143" s="73" t="str">
        <f>IF(TONGHOP!Q1143="","",TONGHOP!Q1143)</f>
        <v/>
      </c>
      <c r="E1143" s="74" t="str">
        <f>IF(TONGHOP!V1143="","",IF(OR(TONGHOP!O1143="KTHP",TONGHOP!O1143="ThiTN"),TONGHOP!V1143,""))</f>
        <v/>
      </c>
      <c r="F1143" s="73" t="str">
        <f t="shared" si="34"/>
        <v/>
      </c>
      <c r="G1143" s="74" t="str">
        <f>IF(TONGHOP!W1143="","",IF(OR(TONGHOP!O1143="KTHP",TONGHOP!O1143="ThiTN"),TONGHOP!W1143,""))</f>
        <v/>
      </c>
      <c r="H1143" s="73" t="str">
        <f t="shared" si="35"/>
        <v/>
      </c>
    </row>
    <row r="1144" spans="1:8">
      <c r="A1144" s="72" t="str">
        <f>IF(TONGHOP!E1144="","",TONGHOP!E1144)</f>
        <v/>
      </c>
      <c r="B1144" s="68" t="str">
        <f>IF(TONGHOP!B1144="","",TONGHOP!B1144)</f>
        <v/>
      </c>
      <c r="C1144" s="68" t="str">
        <f>IF(TONGHOP!C1144="","",TONGHOP!C1144)</f>
        <v/>
      </c>
      <c r="D1144" s="73" t="str">
        <f>IF(TONGHOP!Q1144="","",TONGHOP!Q1144)</f>
        <v/>
      </c>
      <c r="E1144" s="74" t="str">
        <f>IF(TONGHOP!V1144="","",IF(OR(TONGHOP!O1144="KTHP",TONGHOP!O1144="ThiTN"),TONGHOP!V1144,""))</f>
        <v/>
      </c>
      <c r="F1144" s="73" t="str">
        <f t="shared" si="34"/>
        <v/>
      </c>
      <c r="G1144" s="74" t="str">
        <f>IF(TONGHOP!W1144="","",IF(OR(TONGHOP!O1144="KTHP",TONGHOP!O1144="ThiTN"),TONGHOP!W1144,""))</f>
        <v/>
      </c>
      <c r="H1144" s="73" t="str">
        <f t="shared" si="35"/>
        <v/>
      </c>
    </row>
    <row r="1145" spans="1:8">
      <c r="A1145" s="72" t="str">
        <f>IF(TONGHOP!E1145="","",TONGHOP!E1145)</f>
        <v/>
      </c>
      <c r="B1145" s="68" t="str">
        <f>IF(TONGHOP!B1145="","",TONGHOP!B1145)</f>
        <v/>
      </c>
      <c r="C1145" s="68" t="str">
        <f>IF(TONGHOP!C1145="","",TONGHOP!C1145)</f>
        <v/>
      </c>
      <c r="D1145" s="73" t="str">
        <f>IF(TONGHOP!Q1145="","",TONGHOP!Q1145)</f>
        <v/>
      </c>
      <c r="E1145" s="74" t="str">
        <f>IF(TONGHOP!V1145="","",IF(OR(TONGHOP!O1145="KTHP",TONGHOP!O1145="ThiTN"),TONGHOP!V1145,""))</f>
        <v/>
      </c>
      <c r="F1145" s="73" t="str">
        <f t="shared" si="34"/>
        <v/>
      </c>
      <c r="G1145" s="74" t="str">
        <f>IF(TONGHOP!W1145="","",IF(OR(TONGHOP!O1145="KTHP",TONGHOP!O1145="ThiTN"),TONGHOP!W1145,""))</f>
        <v/>
      </c>
      <c r="H1145" s="73" t="str">
        <f t="shared" si="35"/>
        <v/>
      </c>
    </row>
    <row r="1146" spans="1:8">
      <c r="A1146" s="72" t="str">
        <f>IF(TONGHOP!E1146="","",TONGHOP!E1146)</f>
        <v/>
      </c>
      <c r="B1146" s="68" t="str">
        <f>IF(TONGHOP!B1146="","",TONGHOP!B1146)</f>
        <v/>
      </c>
      <c r="C1146" s="68" t="str">
        <f>IF(TONGHOP!C1146="","",TONGHOP!C1146)</f>
        <v/>
      </c>
      <c r="D1146" s="73" t="str">
        <f>IF(TONGHOP!Q1146="","",TONGHOP!Q1146)</f>
        <v/>
      </c>
      <c r="E1146" s="74" t="str">
        <f>IF(TONGHOP!V1146="","",IF(OR(TONGHOP!O1146="KTHP",TONGHOP!O1146="ThiTN"),TONGHOP!V1146,""))</f>
        <v/>
      </c>
      <c r="F1146" s="73" t="str">
        <f t="shared" si="34"/>
        <v/>
      </c>
      <c r="G1146" s="74" t="str">
        <f>IF(TONGHOP!W1146="","",IF(OR(TONGHOP!O1146="KTHP",TONGHOP!O1146="ThiTN"),TONGHOP!W1146,""))</f>
        <v/>
      </c>
      <c r="H1146" s="73" t="str">
        <f t="shared" si="35"/>
        <v/>
      </c>
    </row>
    <row r="1147" spans="1:8">
      <c r="A1147" s="72" t="str">
        <f>IF(TONGHOP!E1147="","",TONGHOP!E1147)</f>
        <v/>
      </c>
      <c r="B1147" s="68" t="str">
        <f>IF(TONGHOP!B1147="","",TONGHOP!B1147)</f>
        <v/>
      </c>
      <c r="C1147" s="68" t="str">
        <f>IF(TONGHOP!C1147="","",TONGHOP!C1147)</f>
        <v/>
      </c>
      <c r="D1147" s="73" t="str">
        <f>IF(TONGHOP!Q1147="","",TONGHOP!Q1147)</f>
        <v/>
      </c>
      <c r="E1147" s="74" t="str">
        <f>IF(TONGHOP!V1147="","",IF(OR(TONGHOP!O1147="KTHP",TONGHOP!O1147="ThiTN"),TONGHOP!V1147,""))</f>
        <v/>
      </c>
      <c r="F1147" s="73" t="str">
        <f t="shared" si="34"/>
        <v/>
      </c>
      <c r="G1147" s="74" t="str">
        <f>IF(TONGHOP!W1147="","",IF(OR(TONGHOP!O1147="KTHP",TONGHOP!O1147="ThiTN"),TONGHOP!W1147,""))</f>
        <v/>
      </c>
      <c r="H1147" s="73" t="str">
        <f t="shared" si="35"/>
        <v/>
      </c>
    </row>
    <row r="1148" spans="1:8">
      <c r="A1148" s="72" t="str">
        <f>IF(TONGHOP!E1148="","",TONGHOP!E1148)</f>
        <v/>
      </c>
      <c r="B1148" s="68" t="str">
        <f>IF(TONGHOP!B1148="","",TONGHOP!B1148)</f>
        <v/>
      </c>
      <c r="C1148" s="68" t="str">
        <f>IF(TONGHOP!C1148="","",TONGHOP!C1148)</f>
        <v/>
      </c>
      <c r="D1148" s="73" t="str">
        <f>IF(TONGHOP!Q1148="","",TONGHOP!Q1148)</f>
        <v/>
      </c>
      <c r="E1148" s="74" t="str">
        <f>IF(TONGHOP!V1148="","",IF(OR(TONGHOP!O1148="KTHP",TONGHOP!O1148="ThiTN"),TONGHOP!V1148,""))</f>
        <v/>
      </c>
      <c r="F1148" s="73" t="str">
        <f t="shared" si="34"/>
        <v/>
      </c>
      <c r="G1148" s="74" t="str">
        <f>IF(TONGHOP!W1148="","",IF(OR(TONGHOP!O1148="KTHP",TONGHOP!O1148="ThiTN"),TONGHOP!W1148,""))</f>
        <v/>
      </c>
      <c r="H1148" s="73" t="str">
        <f t="shared" si="35"/>
        <v/>
      </c>
    </row>
    <row r="1149" spans="1:8">
      <c r="A1149" s="72" t="str">
        <f>IF(TONGHOP!E1149="","",TONGHOP!E1149)</f>
        <v/>
      </c>
      <c r="B1149" s="68" t="str">
        <f>IF(TONGHOP!B1149="","",TONGHOP!B1149)</f>
        <v/>
      </c>
      <c r="C1149" s="68" t="str">
        <f>IF(TONGHOP!C1149="","",TONGHOP!C1149)</f>
        <v/>
      </c>
      <c r="D1149" s="73" t="str">
        <f>IF(TONGHOP!Q1149="","",TONGHOP!Q1149)</f>
        <v/>
      </c>
      <c r="E1149" s="74" t="str">
        <f>IF(TONGHOP!V1149="","",IF(OR(TONGHOP!O1149="KTHP",TONGHOP!O1149="ThiTN"),TONGHOP!V1149,""))</f>
        <v/>
      </c>
      <c r="F1149" s="73" t="str">
        <f t="shared" si="34"/>
        <v/>
      </c>
      <c r="G1149" s="74" t="str">
        <f>IF(TONGHOP!W1149="","",IF(OR(TONGHOP!O1149="KTHP",TONGHOP!O1149="ThiTN"),TONGHOP!W1149,""))</f>
        <v/>
      </c>
      <c r="H1149" s="73" t="str">
        <f t="shared" si="35"/>
        <v/>
      </c>
    </row>
    <row r="1150" spans="1:8">
      <c r="A1150" s="72" t="str">
        <f>IF(TONGHOP!E1150="","",TONGHOP!E1150)</f>
        <v/>
      </c>
      <c r="B1150" s="68" t="str">
        <f>IF(TONGHOP!B1150="","",TONGHOP!B1150)</f>
        <v/>
      </c>
      <c r="C1150" s="68" t="str">
        <f>IF(TONGHOP!C1150="","",TONGHOP!C1150)</f>
        <v/>
      </c>
      <c r="D1150" s="73" t="str">
        <f>IF(TONGHOP!Q1150="","",TONGHOP!Q1150)</f>
        <v/>
      </c>
      <c r="E1150" s="74" t="str">
        <f>IF(TONGHOP!V1150="","",IF(OR(TONGHOP!O1150="KTHP",TONGHOP!O1150="ThiTN"),TONGHOP!V1150,""))</f>
        <v/>
      </c>
      <c r="F1150" s="73" t="str">
        <f t="shared" si="34"/>
        <v/>
      </c>
      <c r="G1150" s="74" t="str">
        <f>IF(TONGHOP!W1150="","",IF(OR(TONGHOP!O1150="KTHP",TONGHOP!O1150="ThiTN"),TONGHOP!W1150,""))</f>
        <v/>
      </c>
      <c r="H1150" s="73" t="str">
        <f t="shared" si="35"/>
        <v/>
      </c>
    </row>
    <row r="1151" spans="1:8">
      <c r="A1151" s="72" t="str">
        <f>IF(TONGHOP!E1151="","",TONGHOP!E1151)</f>
        <v/>
      </c>
      <c r="B1151" s="68" t="str">
        <f>IF(TONGHOP!B1151="","",TONGHOP!B1151)</f>
        <v/>
      </c>
      <c r="C1151" s="68" t="str">
        <f>IF(TONGHOP!C1151="","",TONGHOP!C1151)</f>
        <v/>
      </c>
      <c r="D1151" s="73" t="str">
        <f>IF(TONGHOP!Q1151="","",TONGHOP!Q1151)</f>
        <v/>
      </c>
      <c r="E1151" s="74" t="str">
        <f>IF(TONGHOP!V1151="","",IF(OR(TONGHOP!O1151="KTHP",TONGHOP!O1151="ThiTN"),TONGHOP!V1151,""))</f>
        <v/>
      </c>
      <c r="F1151" s="73" t="str">
        <f t="shared" si="34"/>
        <v/>
      </c>
      <c r="G1151" s="74" t="str">
        <f>IF(TONGHOP!W1151="","",IF(OR(TONGHOP!O1151="KTHP",TONGHOP!O1151="ThiTN"),TONGHOP!W1151,""))</f>
        <v/>
      </c>
      <c r="H1151" s="73" t="str">
        <f t="shared" si="35"/>
        <v/>
      </c>
    </row>
    <row r="1152" spans="1:8">
      <c r="A1152" s="72" t="str">
        <f>IF(TONGHOP!E1152="","",TONGHOP!E1152)</f>
        <v/>
      </c>
      <c r="B1152" s="68" t="str">
        <f>IF(TONGHOP!B1152="","",TONGHOP!B1152)</f>
        <v/>
      </c>
      <c r="C1152" s="68" t="str">
        <f>IF(TONGHOP!C1152="","",TONGHOP!C1152)</f>
        <v/>
      </c>
      <c r="D1152" s="73" t="str">
        <f>IF(TONGHOP!Q1152="","",TONGHOP!Q1152)</f>
        <v/>
      </c>
      <c r="E1152" s="74" t="str">
        <f>IF(TONGHOP!V1152="","",IF(OR(TONGHOP!O1152="KTHP",TONGHOP!O1152="ThiTN"),TONGHOP!V1152,""))</f>
        <v/>
      </c>
      <c r="F1152" s="73" t="str">
        <f t="shared" si="34"/>
        <v/>
      </c>
      <c r="G1152" s="74" t="str">
        <f>IF(TONGHOP!W1152="","",IF(OR(TONGHOP!O1152="KTHP",TONGHOP!O1152="ThiTN"),TONGHOP!W1152,""))</f>
        <v/>
      </c>
      <c r="H1152" s="73" t="str">
        <f t="shared" si="35"/>
        <v/>
      </c>
    </row>
    <row r="1153" spans="1:8">
      <c r="A1153" s="72" t="str">
        <f>IF(TONGHOP!E1153="","",TONGHOP!E1153)</f>
        <v/>
      </c>
      <c r="B1153" s="68" t="str">
        <f>IF(TONGHOP!B1153="","",TONGHOP!B1153)</f>
        <v/>
      </c>
      <c r="C1153" s="68" t="str">
        <f>IF(TONGHOP!C1153="","",TONGHOP!C1153)</f>
        <v/>
      </c>
      <c r="D1153" s="73" t="str">
        <f>IF(TONGHOP!Q1153="","",TONGHOP!Q1153)</f>
        <v/>
      </c>
      <c r="E1153" s="74" t="str">
        <f>IF(TONGHOP!V1153="","",IF(OR(TONGHOP!O1153="KTHP",TONGHOP!O1153="ThiTN"),TONGHOP!V1153,""))</f>
        <v/>
      </c>
      <c r="F1153" s="73" t="str">
        <f t="shared" si="34"/>
        <v/>
      </c>
      <c r="G1153" s="74" t="str">
        <f>IF(TONGHOP!W1153="","",IF(OR(TONGHOP!O1153="KTHP",TONGHOP!O1153="ThiTN"),TONGHOP!W1153,""))</f>
        <v/>
      </c>
      <c r="H1153" s="73" t="str">
        <f t="shared" si="35"/>
        <v/>
      </c>
    </row>
    <row r="1154" spans="1:8">
      <c r="A1154" s="72" t="str">
        <f>IF(TONGHOP!E1154="","",TONGHOP!E1154)</f>
        <v/>
      </c>
      <c r="B1154" s="68" t="str">
        <f>IF(TONGHOP!B1154="","",TONGHOP!B1154)</f>
        <v/>
      </c>
      <c r="C1154" s="68" t="str">
        <f>IF(TONGHOP!C1154="","",TONGHOP!C1154)</f>
        <v/>
      </c>
      <c r="D1154" s="73" t="str">
        <f>IF(TONGHOP!Q1154="","",TONGHOP!Q1154)</f>
        <v/>
      </c>
      <c r="E1154" s="74" t="str">
        <f>IF(TONGHOP!V1154="","",IF(OR(TONGHOP!O1154="KTHP",TONGHOP!O1154="ThiTN"),TONGHOP!V1154,""))</f>
        <v/>
      </c>
      <c r="F1154" s="73" t="str">
        <f t="shared" si="34"/>
        <v/>
      </c>
      <c r="G1154" s="74" t="str">
        <f>IF(TONGHOP!W1154="","",IF(OR(TONGHOP!O1154="KTHP",TONGHOP!O1154="ThiTN"),TONGHOP!W1154,""))</f>
        <v/>
      </c>
      <c r="H1154" s="73" t="str">
        <f t="shared" si="35"/>
        <v/>
      </c>
    </row>
    <row r="1155" spans="1:8">
      <c r="A1155" s="72" t="str">
        <f>IF(TONGHOP!E1155="","",TONGHOP!E1155)</f>
        <v/>
      </c>
      <c r="B1155" s="68" t="str">
        <f>IF(TONGHOP!B1155="","",TONGHOP!B1155)</f>
        <v/>
      </c>
      <c r="C1155" s="68" t="str">
        <f>IF(TONGHOP!C1155="","",TONGHOP!C1155)</f>
        <v/>
      </c>
      <c r="D1155" s="73" t="str">
        <f>IF(TONGHOP!Q1155="","",TONGHOP!Q1155)</f>
        <v/>
      </c>
      <c r="E1155" s="74" t="str">
        <f>IF(TONGHOP!V1155="","",IF(OR(TONGHOP!O1155="KTHP",TONGHOP!O1155="ThiTN"),TONGHOP!V1155,""))</f>
        <v/>
      </c>
      <c r="F1155" s="73" t="str">
        <f t="shared" ref="F1155:F1218" si="36">IF(E1155="","",IF(D1155&gt;150,2.5,IF(D1155&gt;120,2,IF(D1155&gt;90,1.6,1.2))))</f>
        <v/>
      </c>
      <c r="G1155" s="74" t="str">
        <f>IF(TONGHOP!W1155="","",IF(OR(TONGHOP!O1155="KTHP",TONGHOP!O1155="ThiTN"),TONGHOP!W1155,""))</f>
        <v/>
      </c>
      <c r="H1155" s="73" t="str">
        <f t="shared" ref="H1155:H1218" si="37">IF(G1155="","",IF(D1155&gt;150,2.5,IF(D1155&gt;120,2,IF(D1155&gt;90,1.6,1.2))))</f>
        <v/>
      </c>
    </row>
    <row r="1156" spans="1:8">
      <c r="A1156" s="72" t="str">
        <f>IF(TONGHOP!E1156="","",TONGHOP!E1156)</f>
        <v/>
      </c>
      <c r="B1156" s="68" t="str">
        <f>IF(TONGHOP!B1156="","",TONGHOP!B1156)</f>
        <v/>
      </c>
      <c r="C1156" s="68" t="str">
        <f>IF(TONGHOP!C1156="","",TONGHOP!C1156)</f>
        <v/>
      </c>
      <c r="D1156" s="73" t="str">
        <f>IF(TONGHOP!Q1156="","",TONGHOP!Q1156)</f>
        <v/>
      </c>
      <c r="E1156" s="74" t="str">
        <f>IF(TONGHOP!V1156="","",IF(OR(TONGHOP!O1156="KTHP",TONGHOP!O1156="ThiTN"),TONGHOP!V1156,""))</f>
        <v/>
      </c>
      <c r="F1156" s="73" t="str">
        <f t="shared" si="36"/>
        <v/>
      </c>
      <c r="G1156" s="74" t="str">
        <f>IF(TONGHOP!W1156="","",IF(OR(TONGHOP!O1156="KTHP",TONGHOP!O1156="ThiTN"),TONGHOP!W1156,""))</f>
        <v/>
      </c>
      <c r="H1156" s="73" t="str">
        <f t="shared" si="37"/>
        <v/>
      </c>
    </row>
    <row r="1157" spans="1:8">
      <c r="A1157" s="72" t="str">
        <f>IF(TONGHOP!E1157="","",TONGHOP!E1157)</f>
        <v/>
      </c>
      <c r="B1157" s="68" t="str">
        <f>IF(TONGHOP!B1157="","",TONGHOP!B1157)</f>
        <v/>
      </c>
      <c r="C1157" s="68" t="str">
        <f>IF(TONGHOP!C1157="","",TONGHOP!C1157)</f>
        <v/>
      </c>
      <c r="D1157" s="73" t="str">
        <f>IF(TONGHOP!Q1157="","",TONGHOP!Q1157)</f>
        <v/>
      </c>
      <c r="E1157" s="74" t="str">
        <f>IF(TONGHOP!V1157="","",IF(OR(TONGHOP!O1157="KTHP",TONGHOP!O1157="ThiTN"),TONGHOP!V1157,""))</f>
        <v/>
      </c>
      <c r="F1157" s="73" t="str">
        <f t="shared" si="36"/>
        <v/>
      </c>
      <c r="G1157" s="74" t="str">
        <f>IF(TONGHOP!W1157="","",IF(OR(TONGHOP!O1157="KTHP",TONGHOP!O1157="ThiTN"),TONGHOP!W1157,""))</f>
        <v/>
      </c>
      <c r="H1157" s="73" t="str">
        <f t="shared" si="37"/>
        <v/>
      </c>
    </row>
    <row r="1158" spans="1:8">
      <c r="A1158" s="72" t="str">
        <f>IF(TONGHOP!E1158="","",TONGHOP!E1158)</f>
        <v/>
      </c>
      <c r="B1158" s="68" t="str">
        <f>IF(TONGHOP!B1158="","",TONGHOP!B1158)</f>
        <v/>
      </c>
      <c r="C1158" s="68" t="str">
        <f>IF(TONGHOP!C1158="","",TONGHOP!C1158)</f>
        <v/>
      </c>
      <c r="D1158" s="73" t="str">
        <f>IF(TONGHOP!Q1158="","",TONGHOP!Q1158)</f>
        <v/>
      </c>
      <c r="E1158" s="74" t="str">
        <f>IF(TONGHOP!V1158="","",IF(OR(TONGHOP!O1158="KTHP",TONGHOP!O1158="ThiTN"),TONGHOP!V1158,""))</f>
        <v/>
      </c>
      <c r="F1158" s="73" t="str">
        <f t="shared" si="36"/>
        <v/>
      </c>
      <c r="G1158" s="74" t="str">
        <f>IF(TONGHOP!W1158="","",IF(OR(TONGHOP!O1158="KTHP",TONGHOP!O1158="ThiTN"),TONGHOP!W1158,""))</f>
        <v/>
      </c>
      <c r="H1158" s="73" t="str">
        <f t="shared" si="37"/>
        <v/>
      </c>
    </row>
    <row r="1159" spans="1:8">
      <c r="A1159" s="72" t="str">
        <f>IF(TONGHOP!E1159="","",TONGHOP!E1159)</f>
        <v/>
      </c>
      <c r="B1159" s="68" t="str">
        <f>IF(TONGHOP!B1159="","",TONGHOP!B1159)</f>
        <v/>
      </c>
      <c r="C1159" s="68" t="str">
        <f>IF(TONGHOP!C1159="","",TONGHOP!C1159)</f>
        <v/>
      </c>
      <c r="D1159" s="73" t="str">
        <f>IF(TONGHOP!Q1159="","",TONGHOP!Q1159)</f>
        <v/>
      </c>
      <c r="E1159" s="74" t="str">
        <f>IF(TONGHOP!V1159="","",IF(OR(TONGHOP!O1159="KTHP",TONGHOP!O1159="ThiTN"),TONGHOP!V1159,""))</f>
        <v/>
      </c>
      <c r="F1159" s="73" t="str">
        <f t="shared" si="36"/>
        <v/>
      </c>
      <c r="G1159" s="74" t="str">
        <f>IF(TONGHOP!W1159="","",IF(OR(TONGHOP!O1159="KTHP",TONGHOP!O1159="ThiTN"),TONGHOP!W1159,""))</f>
        <v/>
      </c>
      <c r="H1159" s="73" t="str">
        <f t="shared" si="37"/>
        <v/>
      </c>
    </row>
    <row r="1160" spans="1:8">
      <c r="A1160" s="72" t="str">
        <f>IF(TONGHOP!E1160="","",TONGHOP!E1160)</f>
        <v/>
      </c>
      <c r="B1160" s="68" t="str">
        <f>IF(TONGHOP!B1160="","",TONGHOP!B1160)</f>
        <v/>
      </c>
      <c r="C1160" s="68" t="str">
        <f>IF(TONGHOP!C1160="","",TONGHOP!C1160)</f>
        <v/>
      </c>
      <c r="D1160" s="73" t="str">
        <f>IF(TONGHOP!Q1160="","",TONGHOP!Q1160)</f>
        <v/>
      </c>
      <c r="E1160" s="74" t="str">
        <f>IF(TONGHOP!V1160="","",IF(OR(TONGHOP!O1160="KTHP",TONGHOP!O1160="ThiTN"),TONGHOP!V1160,""))</f>
        <v/>
      </c>
      <c r="F1160" s="73" t="str">
        <f t="shared" si="36"/>
        <v/>
      </c>
      <c r="G1160" s="74" t="str">
        <f>IF(TONGHOP!W1160="","",IF(OR(TONGHOP!O1160="KTHP",TONGHOP!O1160="ThiTN"),TONGHOP!W1160,""))</f>
        <v/>
      </c>
      <c r="H1160" s="73" t="str">
        <f t="shared" si="37"/>
        <v/>
      </c>
    </row>
    <row r="1161" spans="1:8">
      <c r="A1161" s="72" t="str">
        <f>IF(TONGHOP!E1161="","",TONGHOP!E1161)</f>
        <v/>
      </c>
      <c r="B1161" s="68" t="str">
        <f>IF(TONGHOP!B1161="","",TONGHOP!B1161)</f>
        <v/>
      </c>
      <c r="C1161" s="68" t="str">
        <f>IF(TONGHOP!C1161="","",TONGHOP!C1161)</f>
        <v/>
      </c>
      <c r="D1161" s="73" t="str">
        <f>IF(TONGHOP!Q1161="","",TONGHOP!Q1161)</f>
        <v/>
      </c>
      <c r="E1161" s="74" t="str">
        <f>IF(TONGHOP!V1161="","",IF(OR(TONGHOP!O1161="KTHP",TONGHOP!O1161="ThiTN"),TONGHOP!V1161,""))</f>
        <v/>
      </c>
      <c r="F1161" s="73" t="str">
        <f t="shared" si="36"/>
        <v/>
      </c>
      <c r="G1161" s="74" t="str">
        <f>IF(TONGHOP!W1161="","",IF(OR(TONGHOP!O1161="KTHP",TONGHOP!O1161="ThiTN"),TONGHOP!W1161,""))</f>
        <v/>
      </c>
      <c r="H1161" s="73" t="str">
        <f t="shared" si="37"/>
        <v/>
      </c>
    </row>
    <row r="1162" spans="1:8">
      <c r="A1162" s="72" t="str">
        <f>IF(TONGHOP!E1162="","",TONGHOP!E1162)</f>
        <v/>
      </c>
      <c r="B1162" s="68" t="str">
        <f>IF(TONGHOP!B1162="","",TONGHOP!B1162)</f>
        <v/>
      </c>
      <c r="C1162" s="68" t="str">
        <f>IF(TONGHOP!C1162="","",TONGHOP!C1162)</f>
        <v/>
      </c>
      <c r="D1162" s="73" t="str">
        <f>IF(TONGHOP!Q1162="","",TONGHOP!Q1162)</f>
        <v/>
      </c>
      <c r="E1162" s="74" t="str">
        <f>IF(TONGHOP!V1162="","",IF(OR(TONGHOP!O1162="KTHP",TONGHOP!O1162="ThiTN"),TONGHOP!V1162,""))</f>
        <v/>
      </c>
      <c r="F1162" s="73" t="str">
        <f t="shared" si="36"/>
        <v/>
      </c>
      <c r="G1162" s="74" t="str">
        <f>IF(TONGHOP!W1162="","",IF(OR(TONGHOP!O1162="KTHP",TONGHOP!O1162="ThiTN"),TONGHOP!W1162,""))</f>
        <v/>
      </c>
      <c r="H1162" s="73" t="str">
        <f t="shared" si="37"/>
        <v/>
      </c>
    </row>
    <row r="1163" spans="1:8">
      <c r="A1163" s="72" t="str">
        <f>IF(TONGHOP!E1163="","",TONGHOP!E1163)</f>
        <v/>
      </c>
      <c r="B1163" s="68" t="str">
        <f>IF(TONGHOP!B1163="","",TONGHOP!B1163)</f>
        <v/>
      </c>
      <c r="C1163" s="68" t="str">
        <f>IF(TONGHOP!C1163="","",TONGHOP!C1163)</f>
        <v/>
      </c>
      <c r="D1163" s="73" t="str">
        <f>IF(TONGHOP!Q1163="","",TONGHOP!Q1163)</f>
        <v/>
      </c>
      <c r="E1163" s="74" t="str">
        <f>IF(TONGHOP!V1163="","",IF(OR(TONGHOP!O1163="KTHP",TONGHOP!O1163="ThiTN"),TONGHOP!V1163,""))</f>
        <v/>
      </c>
      <c r="F1163" s="73" t="str">
        <f t="shared" si="36"/>
        <v/>
      </c>
      <c r="G1163" s="74" t="str">
        <f>IF(TONGHOP!W1163="","",IF(OR(TONGHOP!O1163="KTHP",TONGHOP!O1163="ThiTN"),TONGHOP!W1163,""))</f>
        <v/>
      </c>
      <c r="H1163" s="73" t="str">
        <f t="shared" si="37"/>
        <v/>
      </c>
    </row>
    <row r="1164" spans="1:8">
      <c r="A1164" s="72" t="str">
        <f>IF(TONGHOP!E1164="","",TONGHOP!E1164)</f>
        <v/>
      </c>
      <c r="B1164" s="68" t="str">
        <f>IF(TONGHOP!B1164="","",TONGHOP!B1164)</f>
        <v/>
      </c>
      <c r="C1164" s="68" t="str">
        <f>IF(TONGHOP!C1164="","",TONGHOP!C1164)</f>
        <v/>
      </c>
      <c r="D1164" s="73" t="str">
        <f>IF(TONGHOP!Q1164="","",TONGHOP!Q1164)</f>
        <v/>
      </c>
      <c r="E1164" s="74" t="str">
        <f>IF(TONGHOP!V1164="","",IF(OR(TONGHOP!O1164="KTHP",TONGHOP!O1164="ThiTN"),TONGHOP!V1164,""))</f>
        <v/>
      </c>
      <c r="F1164" s="73" t="str">
        <f t="shared" si="36"/>
        <v/>
      </c>
      <c r="G1164" s="74" t="str">
        <f>IF(TONGHOP!W1164="","",IF(OR(TONGHOP!O1164="KTHP",TONGHOP!O1164="ThiTN"),TONGHOP!W1164,""))</f>
        <v/>
      </c>
      <c r="H1164" s="73" t="str">
        <f t="shared" si="37"/>
        <v/>
      </c>
    </row>
    <row r="1165" spans="1:8">
      <c r="A1165" s="72" t="str">
        <f>IF(TONGHOP!E1165="","",TONGHOP!E1165)</f>
        <v/>
      </c>
      <c r="B1165" s="68" t="str">
        <f>IF(TONGHOP!B1165="","",TONGHOP!B1165)</f>
        <v/>
      </c>
      <c r="C1165" s="68" t="str">
        <f>IF(TONGHOP!C1165="","",TONGHOP!C1165)</f>
        <v/>
      </c>
      <c r="D1165" s="73" t="str">
        <f>IF(TONGHOP!Q1165="","",TONGHOP!Q1165)</f>
        <v/>
      </c>
      <c r="E1165" s="74" t="str">
        <f>IF(TONGHOP!V1165="","",IF(OR(TONGHOP!O1165="KTHP",TONGHOP!O1165="ThiTN"),TONGHOP!V1165,""))</f>
        <v/>
      </c>
      <c r="F1165" s="73" t="str">
        <f t="shared" si="36"/>
        <v/>
      </c>
      <c r="G1165" s="74" t="str">
        <f>IF(TONGHOP!W1165="","",IF(OR(TONGHOP!O1165="KTHP",TONGHOP!O1165="ThiTN"),TONGHOP!W1165,""))</f>
        <v/>
      </c>
      <c r="H1165" s="73" t="str">
        <f t="shared" si="37"/>
        <v/>
      </c>
    </row>
    <row r="1166" spans="1:8">
      <c r="A1166" s="72" t="str">
        <f>IF(TONGHOP!E1166="","",TONGHOP!E1166)</f>
        <v/>
      </c>
      <c r="B1166" s="68" t="str">
        <f>IF(TONGHOP!B1166="","",TONGHOP!B1166)</f>
        <v/>
      </c>
      <c r="C1166" s="68" t="str">
        <f>IF(TONGHOP!C1166="","",TONGHOP!C1166)</f>
        <v/>
      </c>
      <c r="D1166" s="73" t="str">
        <f>IF(TONGHOP!Q1166="","",TONGHOP!Q1166)</f>
        <v/>
      </c>
      <c r="E1166" s="74" t="str">
        <f>IF(TONGHOP!V1166="","",IF(OR(TONGHOP!O1166="KTHP",TONGHOP!O1166="ThiTN"),TONGHOP!V1166,""))</f>
        <v/>
      </c>
      <c r="F1166" s="73" t="str">
        <f t="shared" si="36"/>
        <v/>
      </c>
      <c r="G1166" s="74" t="str">
        <f>IF(TONGHOP!W1166="","",IF(OR(TONGHOP!O1166="KTHP",TONGHOP!O1166="ThiTN"),TONGHOP!W1166,""))</f>
        <v/>
      </c>
      <c r="H1166" s="73" t="str">
        <f t="shared" si="37"/>
        <v/>
      </c>
    </row>
    <row r="1167" spans="1:8">
      <c r="A1167" s="72" t="str">
        <f>IF(TONGHOP!E1167="","",TONGHOP!E1167)</f>
        <v/>
      </c>
      <c r="B1167" s="68" t="str">
        <f>IF(TONGHOP!B1167="","",TONGHOP!B1167)</f>
        <v/>
      </c>
      <c r="C1167" s="68" t="str">
        <f>IF(TONGHOP!C1167="","",TONGHOP!C1167)</f>
        <v/>
      </c>
      <c r="D1167" s="73" t="str">
        <f>IF(TONGHOP!Q1167="","",TONGHOP!Q1167)</f>
        <v/>
      </c>
      <c r="E1167" s="74" t="str">
        <f>IF(TONGHOP!V1167="","",IF(OR(TONGHOP!O1167="KTHP",TONGHOP!O1167="ThiTN"),TONGHOP!V1167,""))</f>
        <v/>
      </c>
      <c r="F1167" s="73" t="str">
        <f t="shared" si="36"/>
        <v/>
      </c>
      <c r="G1167" s="74" t="str">
        <f>IF(TONGHOP!W1167="","",IF(OR(TONGHOP!O1167="KTHP",TONGHOP!O1167="ThiTN"),TONGHOP!W1167,""))</f>
        <v/>
      </c>
      <c r="H1167" s="73" t="str">
        <f t="shared" si="37"/>
        <v/>
      </c>
    </row>
    <row r="1168" spans="1:8">
      <c r="A1168" s="72" t="str">
        <f>IF(TONGHOP!E1168="","",TONGHOP!E1168)</f>
        <v/>
      </c>
      <c r="B1168" s="68" t="str">
        <f>IF(TONGHOP!B1168="","",TONGHOP!B1168)</f>
        <v/>
      </c>
      <c r="C1168" s="68" t="str">
        <f>IF(TONGHOP!C1168="","",TONGHOP!C1168)</f>
        <v/>
      </c>
      <c r="D1168" s="73" t="str">
        <f>IF(TONGHOP!Q1168="","",TONGHOP!Q1168)</f>
        <v/>
      </c>
      <c r="E1168" s="74" t="str">
        <f>IF(TONGHOP!V1168="","",IF(OR(TONGHOP!O1168="KTHP",TONGHOP!O1168="ThiTN"),TONGHOP!V1168,""))</f>
        <v/>
      </c>
      <c r="F1168" s="73" t="str">
        <f t="shared" si="36"/>
        <v/>
      </c>
      <c r="G1168" s="74" t="str">
        <f>IF(TONGHOP!W1168="","",IF(OR(TONGHOP!O1168="KTHP",TONGHOP!O1168="ThiTN"),TONGHOP!W1168,""))</f>
        <v/>
      </c>
      <c r="H1168" s="73" t="str">
        <f t="shared" si="37"/>
        <v/>
      </c>
    </row>
    <row r="1169" spans="1:8">
      <c r="A1169" s="72" t="str">
        <f>IF(TONGHOP!E1169="","",TONGHOP!E1169)</f>
        <v/>
      </c>
      <c r="B1169" s="68" t="str">
        <f>IF(TONGHOP!B1169="","",TONGHOP!B1169)</f>
        <v/>
      </c>
      <c r="C1169" s="68" t="str">
        <f>IF(TONGHOP!C1169="","",TONGHOP!C1169)</f>
        <v/>
      </c>
      <c r="D1169" s="73" t="str">
        <f>IF(TONGHOP!Q1169="","",TONGHOP!Q1169)</f>
        <v/>
      </c>
      <c r="E1169" s="74" t="str">
        <f>IF(TONGHOP!V1169="","",IF(OR(TONGHOP!O1169="KTHP",TONGHOP!O1169="ThiTN"),TONGHOP!V1169,""))</f>
        <v/>
      </c>
      <c r="F1169" s="73" t="str">
        <f t="shared" si="36"/>
        <v/>
      </c>
      <c r="G1169" s="74" t="str">
        <f>IF(TONGHOP!W1169="","",IF(OR(TONGHOP!O1169="KTHP",TONGHOP!O1169="ThiTN"),TONGHOP!W1169,""))</f>
        <v/>
      </c>
      <c r="H1169" s="73" t="str">
        <f t="shared" si="37"/>
        <v/>
      </c>
    </row>
    <row r="1170" spans="1:8">
      <c r="A1170" s="72" t="str">
        <f>IF(TONGHOP!E1170="","",TONGHOP!E1170)</f>
        <v/>
      </c>
      <c r="B1170" s="68" t="str">
        <f>IF(TONGHOP!B1170="","",TONGHOP!B1170)</f>
        <v/>
      </c>
      <c r="C1170" s="68" t="str">
        <f>IF(TONGHOP!C1170="","",TONGHOP!C1170)</f>
        <v/>
      </c>
      <c r="D1170" s="73" t="str">
        <f>IF(TONGHOP!Q1170="","",TONGHOP!Q1170)</f>
        <v/>
      </c>
      <c r="E1170" s="74" t="str">
        <f>IF(TONGHOP!V1170="","",IF(OR(TONGHOP!O1170="KTHP",TONGHOP!O1170="ThiTN"),TONGHOP!V1170,""))</f>
        <v/>
      </c>
      <c r="F1170" s="73" t="str">
        <f t="shared" si="36"/>
        <v/>
      </c>
      <c r="G1170" s="74" t="str">
        <f>IF(TONGHOP!W1170="","",IF(OR(TONGHOP!O1170="KTHP",TONGHOP!O1170="ThiTN"),TONGHOP!W1170,""))</f>
        <v/>
      </c>
      <c r="H1170" s="73" t="str">
        <f t="shared" si="37"/>
        <v/>
      </c>
    </row>
    <row r="1171" spans="1:8">
      <c r="A1171" s="72" t="str">
        <f>IF(TONGHOP!E1171="","",TONGHOP!E1171)</f>
        <v/>
      </c>
      <c r="B1171" s="68" t="str">
        <f>IF(TONGHOP!B1171="","",TONGHOP!B1171)</f>
        <v/>
      </c>
      <c r="C1171" s="68" t="str">
        <f>IF(TONGHOP!C1171="","",TONGHOP!C1171)</f>
        <v/>
      </c>
      <c r="D1171" s="73" t="str">
        <f>IF(TONGHOP!Q1171="","",TONGHOP!Q1171)</f>
        <v/>
      </c>
      <c r="E1171" s="74" t="str">
        <f>IF(TONGHOP!V1171="","",IF(OR(TONGHOP!O1171="KTHP",TONGHOP!O1171="ThiTN"),TONGHOP!V1171,""))</f>
        <v/>
      </c>
      <c r="F1171" s="73" t="str">
        <f t="shared" si="36"/>
        <v/>
      </c>
      <c r="G1171" s="74" t="str">
        <f>IF(TONGHOP!W1171="","",IF(OR(TONGHOP!O1171="KTHP",TONGHOP!O1171="ThiTN"),TONGHOP!W1171,""))</f>
        <v/>
      </c>
      <c r="H1171" s="73" t="str">
        <f t="shared" si="37"/>
        <v/>
      </c>
    </row>
    <row r="1172" spans="1:8">
      <c r="A1172" s="72" t="str">
        <f>IF(TONGHOP!E1172="","",TONGHOP!E1172)</f>
        <v/>
      </c>
      <c r="B1172" s="68" t="str">
        <f>IF(TONGHOP!B1172="","",TONGHOP!B1172)</f>
        <v/>
      </c>
      <c r="C1172" s="68" t="str">
        <f>IF(TONGHOP!C1172="","",TONGHOP!C1172)</f>
        <v/>
      </c>
      <c r="D1172" s="73" t="str">
        <f>IF(TONGHOP!Q1172="","",TONGHOP!Q1172)</f>
        <v/>
      </c>
      <c r="E1172" s="74" t="str">
        <f>IF(TONGHOP!V1172="","",IF(OR(TONGHOP!O1172="KTHP",TONGHOP!O1172="ThiTN"),TONGHOP!V1172,""))</f>
        <v/>
      </c>
      <c r="F1172" s="73" t="str">
        <f t="shared" si="36"/>
        <v/>
      </c>
      <c r="G1172" s="74" t="str">
        <f>IF(TONGHOP!W1172="","",IF(OR(TONGHOP!O1172="KTHP",TONGHOP!O1172="ThiTN"),TONGHOP!W1172,""))</f>
        <v/>
      </c>
      <c r="H1172" s="73" t="str">
        <f t="shared" si="37"/>
        <v/>
      </c>
    </row>
    <row r="1173" spans="1:8">
      <c r="A1173" s="72" t="str">
        <f>IF(TONGHOP!E1173="","",TONGHOP!E1173)</f>
        <v/>
      </c>
      <c r="B1173" s="68" t="str">
        <f>IF(TONGHOP!B1173="","",TONGHOP!B1173)</f>
        <v/>
      </c>
      <c r="C1173" s="68" t="str">
        <f>IF(TONGHOP!C1173="","",TONGHOP!C1173)</f>
        <v/>
      </c>
      <c r="D1173" s="73" t="str">
        <f>IF(TONGHOP!Q1173="","",TONGHOP!Q1173)</f>
        <v/>
      </c>
      <c r="E1173" s="74" t="str">
        <f>IF(TONGHOP!V1173="","",IF(OR(TONGHOP!O1173="KTHP",TONGHOP!O1173="ThiTN"),TONGHOP!V1173,""))</f>
        <v/>
      </c>
      <c r="F1173" s="73" t="str">
        <f t="shared" si="36"/>
        <v/>
      </c>
      <c r="G1173" s="74" t="str">
        <f>IF(TONGHOP!W1173="","",IF(OR(TONGHOP!O1173="KTHP",TONGHOP!O1173="ThiTN"),TONGHOP!W1173,""))</f>
        <v/>
      </c>
      <c r="H1173" s="73" t="str">
        <f t="shared" si="37"/>
        <v/>
      </c>
    </row>
    <row r="1174" spans="1:8">
      <c r="A1174" s="72" t="str">
        <f>IF(TONGHOP!E1174="","",TONGHOP!E1174)</f>
        <v/>
      </c>
      <c r="B1174" s="68" t="str">
        <f>IF(TONGHOP!B1174="","",TONGHOP!B1174)</f>
        <v/>
      </c>
      <c r="C1174" s="68" t="str">
        <f>IF(TONGHOP!C1174="","",TONGHOP!C1174)</f>
        <v/>
      </c>
      <c r="D1174" s="73" t="str">
        <f>IF(TONGHOP!Q1174="","",TONGHOP!Q1174)</f>
        <v/>
      </c>
      <c r="E1174" s="74" t="str">
        <f>IF(TONGHOP!V1174="","",IF(OR(TONGHOP!O1174="KTHP",TONGHOP!O1174="ThiTN"),TONGHOP!V1174,""))</f>
        <v/>
      </c>
      <c r="F1174" s="73" t="str">
        <f t="shared" si="36"/>
        <v/>
      </c>
      <c r="G1174" s="74" t="str">
        <f>IF(TONGHOP!W1174="","",IF(OR(TONGHOP!O1174="KTHP",TONGHOP!O1174="ThiTN"),TONGHOP!W1174,""))</f>
        <v/>
      </c>
      <c r="H1174" s="73" t="str">
        <f t="shared" si="37"/>
        <v/>
      </c>
    </row>
    <row r="1175" spans="1:8">
      <c r="A1175" s="72" t="str">
        <f>IF(TONGHOP!E1175="","",TONGHOP!E1175)</f>
        <v/>
      </c>
      <c r="B1175" s="68" t="str">
        <f>IF(TONGHOP!B1175="","",TONGHOP!B1175)</f>
        <v/>
      </c>
      <c r="C1175" s="68" t="str">
        <f>IF(TONGHOP!C1175="","",TONGHOP!C1175)</f>
        <v/>
      </c>
      <c r="D1175" s="73" t="str">
        <f>IF(TONGHOP!Q1175="","",TONGHOP!Q1175)</f>
        <v/>
      </c>
      <c r="E1175" s="74" t="str">
        <f>IF(TONGHOP!V1175="","",IF(OR(TONGHOP!O1175="KTHP",TONGHOP!O1175="ThiTN"),TONGHOP!V1175,""))</f>
        <v/>
      </c>
      <c r="F1175" s="73" t="str">
        <f t="shared" si="36"/>
        <v/>
      </c>
      <c r="G1175" s="74" t="str">
        <f>IF(TONGHOP!W1175="","",IF(OR(TONGHOP!O1175="KTHP",TONGHOP!O1175="ThiTN"),TONGHOP!W1175,""))</f>
        <v/>
      </c>
      <c r="H1175" s="73" t="str">
        <f t="shared" si="37"/>
        <v/>
      </c>
    </row>
    <row r="1176" spans="1:8">
      <c r="A1176" s="72" t="str">
        <f>IF(TONGHOP!E1176="","",TONGHOP!E1176)</f>
        <v/>
      </c>
      <c r="B1176" s="68" t="str">
        <f>IF(TONGHOP!B1176="","",TONGHOP!B1176)</f>
        <v/>
      </c>
      <c r="C1176" s="68" t="str">
        <f>IF(TONGHOP!C1176="","",TONGHOP!C1176)</f>
        <v/>
      </c>
      <c r="D1176" s="73" t="str">
        <f>IF(TONGHOP!Q1176="","",TONGHOP!Q1176)</f>
        <v/>
      </c>
      <c r="E1176" s="74" t="str">
        <f>IF(TONGHOP!V1176="","",IF(OR(TONGHOP!O1176="KTHP",TONGHOP!O1176="ThiTN"),TONGHOP!V1176,""))</f>
        <v/>
      </c>
      <c r="F1176" s="73" t="str">
        <f t="shared" si="36"/>
        <v/>
      </c>
      <c r="G1176" s="74" t="str">
        <f>IF(TONGHOP!W1176="","",IF(OR(TONGHOP!O1176="KTHP",TONGHOP!O1176="ThiTN"),TONGHOP!W1176,""))</f>
        <v/>
      </c>
      <c r="H1176" s="73" t="str">
        <f t="shared" si="37"/>
        <v/>
      </c>
    </row>
    <row r="1177" spans="1:8">
      <c r="A1177" s="72" t="str">
        <f>IF(TONGHOP!E1177="","",TONGHOP!E1177)</f>
        <v/>
      </c>
      <c r="B1177" s="68" t="str">
        <f>IF(TONGHOP!B1177="","",TONGHOP!B1177)</f>
        <v/>
      </c>
      <c r="C1177" s="68" t="str">
        <f>IF(TONGHOP!C1177="","",TONGHOP!C1177)</f>
        <v/>
      </c>
      <c r="D1177" s="73" t="str">
        <f>IF(TONGHOP!Q1177="","",TONGHOP!Q1177)</f>
        <v/>
      </c>
      <c r="E1177" s="74" t="str">
        <f>IF(TONGHOP!V1177="","",IF(OR(TONGHOP!O1177="KTHP",TONGHOP!O1177="ThiTN"),TONGHOP!V1177,""))</f>
        <v/>
      </c>
      <c r="F1177" s="73" t="str">
        <f t="shared" si="36"/>
        <v/>
      </c>
      <c r="G1177" s="74" t="str">
        <f>IF(TONGHOP!W1177="","",IF(OR(TONGHOP!O1177="KTHP",TONGHOP!O1177="ThiTN"),TONGHOP!W1177,""))</f>
        <v/>
      </c>
      <c r="H1177" s="73" t="str">
        <f t="shared" si="37"/>
        <v/>
      </c>
    </row>
    <row r="1178" spans="1:8">
      <c r="A1178" s="72" t="str">
        <f>IF(TONGHOP!E1178="","",TONGHOP!E1178)</f>
        <v/>
      </c>
      <c r="B1178" s="68" t="str">
        <f>IF(TONGHOP!B1178="","",TONGHOP!B1178)</f>
        <v/>
      </c>
      <c r="C1178" s="68" t="str">
        <f>IF(TONGHOP!C1178="","",TONGHOP!C1178)</f>
        <v/>
      </c>
      <c r="D1178" s="73" t="str">
        <f>IF(TONGHOP!Q1178="","",TONGHOP!Q1178)</f>
        <v/>
      </c>
      <c r="E1178" s="74" t="str">
        <f>IF(TONGHOP!V1178="","",IF(OR(TONGHOP!O1178="KTHP",TONGHOP!O1178="ThiTN"),TONGHOP!V1178,""))</f>
        <v/>
      </c>
      <c r="F1178" s="73" t="str">
        <f t="shared" si="36"/>
        <v/>
      </c>
      <c r="G1178" s="74" t="str">
        <f>IF(TONGHOP!W1178="","",IF(OR(TONGHOP!O1178="KTHP",TONGHOP!O1178="ThiTN"),TONGHOP!W1178,""))</f>
        <v/>
      </c>
      <c r="H1178" s="73" t="str">
        <f t="shared" si="37"/>
        <v/>
      </c>
    </row>
    <row r="1179" spans="1:8">
      <c r="A1179" s="72" t="str">
        <f>IF(TONGHOP!E1179="","",TONGHOP!E1179)</f>
        <v/>
      </c>
      <c r="B1179" s="68" t="str">
        <f>IF(TONGHOP!B1179="","",TONGHOP!B1179)</f>
        <v/>
      </c>
      <c r="C1179" s="68" t="str">
        <f>IF(TONGHOP!C1179="","",TONGHOP!C1179)</f>
        <v/>
      </c>
      <c r="D1179" s="73" t="str">
        <f>IF(TONGHOP!Q1179="","",TONGHOP!Q1179)</f>
        <v/>
      </c>
      <c r="E1179" s="74" t="str">
        <f>IF(TONGHOP!V1179="","",IF(OR(TONGHOP!O1179="KTHP",TONGHOP!O1179="ThiTN"),TONGHOP!V1179,""))</f>
        <v/>
      </c>
      <c r="F1179" s="73" t="str">
        <f t="shared" si="36"/>
        <v/>
      </c>
      <c r="G1179" s="74" t="str">
        <f>IF(TONGHOP!W1179="","",IF(OR(TONGHOP!O1179="KTHP",TONGHOP!O1179="ThiTN"),TONGHOP!W1179,""))</f>
        <v/>
      </c>
      <c r="H1179" s="73" t="str">
        <f t="shared" si="37"/>
        <v/>
      </c>
    </row>
    <row r="1180" spans="1:8">
      <c r="A1180" s="72" t="str">
        <f>IF(TONGHOP!E1180="","",TONGHOP!E1180)</f>
        <v/>
      </c>
      <c r="B1180" s="68" t="str">
        <f>IF(TONGHOP!B1180="","",TONGHOP!B1180)</f>
        <v/>
      </c>
      <c r="C1180" s="68" t="str">
        <f>IF(TONGHOP!C1180="","",TONGHOP!C1180)</f>
        <v/>
      </c>
      <c r="D1180" s="73" t="str">
        <f>IF(TONGHOP!Q1180="","",TONGHOP!Q1180)</f>
        <v/>
      </c>
      <c r="E1180" s="74" t="str">
        <f>IF(TONGHOP!V1180="","",IF(OR(TONGHOP!O1180="KTHP",TONGHOP!O1180="ThiTN"),TONGHOP!V1180,""))</f>
        <v/>
      </c>
      <c r="F1180" s="73" t="str">
        <f t="shared" si="36"/>
        <v/>
      </c>
      <c r="G1180" s="74" t="str">
        <f>IF(TONGHOP!W1180="","",IF(OR(TONGHOP!O1180="KTHP",TONGHOP!O1180="ThiTN"),TONGHOP!W1180,""))</f>
        <v/>
      </c>
      <c r="H1180" s="73" t="str">
        <f t="shared" si="37"/>
        <v/>
      </c>
    </row>
    <row r="1181" spans="1:8">
      <c r="A1181" s="72" t="str">
        <f>IF(TONGHOP!E1181="","",TONGHOP!E1181)</f>
        <v/>
      </c>
      <c r="B1181" s="68" t="str">
        <f>IF(TONGHOP!B1181="","",TONGHOP!B1181)</f>
        <v/>
      </c>
      <c r="C1181" s="68" t="str">
        <f>IF(TONGHOP!C1181="","",TONGHOP!C1181)</f>
        <v/>
      </c>
      <c r="D1181" s="73" t="str">
        <f>IF(TONGHOP!Q1181="","",TONGHOP!Q1181)</f>
        <v/>
      </c>
      <c r="E1181" s="74" t="str">
        <f>IF(TONGHOP!V1181="","",IF(OR(TONGHOP!O1181="KTHP",TONGHOP!O1181="ThiTN"),TONGHOP!V1181,""))</f>
        <v/>
      </c>
      <c r="F1181" s="73" t="str">
        <f t="shared" si="36"/>
        <v/>
      </c>
      <c r="G1181" s="74" t="str">
        <f>IF(TONGHOP!W1181="","",IF(OR(TONGHOP!O1181="KTHP",TONGHOP!O1181="ThiTN"),TONGHOP!W1181,""))</f>
        <v/>
      </c>
      <c r="H1181" s="73" t="str">
        <f t="shared" si="37"/>
        <v/>
      </c>
    </row>
    <row r="1182" spans="1:8">
      <c r="A1182" s="72" t="str">
        <f>IF(TONGHOP!E1182="","",TONGHOP!E1182)</f>
        <v/>
      </c>
      <c r="B1182" s="68" t="str">
        <f>IF(TONGHOP!B1182="","",TONGHOP!B1182)</f>
        <v/>
      </c>
      <c r="C1182" s="68" t="str">
        <f>IF(TONGHOP!C1182="","",TONGHOP!C1182)</f>
        <v/>
      </c>
      <c r="D1182" s="73" t="str">
        <f>IF(TONGHOP!Q1182="","",TONGHOP!Q1182)</f>
        <v/>
      </c>
      <c r="E1182" s="74" t="str">
        <f>IF(TONGHOP!V1182="","",IF(OR(TONGHOP!O1182="KTHP",TONGHOP!O1182="ThiTN"),TONGHOP!V1182,""))</f>
        <v/>
      </c>
      <c r="F1182" s="73" t="str">
        <f t="shared" si="36"/>
        <v/>
      </c>
      <c r="G1182" s="74" t="str">
        <f>IF(TONGHOP!W1182="","",IF(OR(TONGHOP!O1182="KTHP",TONGHOP!O1182="ThiTN"),TONGHOP!W1182,""))</f>
        <v/>
      </c>
      <c r="H1182" s="73" t="str">
        <f t="shared" si="37"/>
        <v/>
      </c>
    </row>
    <row r="1183" spans="1:8">
      <c r="A1183" s="72" t="str">
        <f>IF(TONGHOP!E1183="","",TONGHOP!E1183)</f>
        <v/>
      </c>
      <c r="B1183" s="68" t="str">
        <f>IF(TONGHOP!B1183="","",TONGHOP!B1183)</f>
        <v/>
      </c>
      <c r="C1183" s="68" t="str">
        <f>IF(TONGHOP!C1183="","",TONGHOP!C1183)</f>
        <v/>
      </c>
      <c r="D1183" s="73" t="str">
        <f>IF(TONGHOP!Q1183="","",TONGHOP!Q1183)</f>
        <v/>
      </c>
      <c r="E1183" s="74" t="str">
        <f>IF(TONGHOP!V1183="","",IF(OR(TONGHOP!O1183="KTHP",TONGHOP!O1183="ThiTN"),TONGHOP!V1183,""))</f>
        <v/>
      </c>
      <c r="F1183" s="73" t="str">
        <f t="shared" si="36"/>
        <v/>
      </c>
      <c r="G1183" s="74" t="str">
        <f>IF(TONGHOP!W1183="","",IF(OR(TONGHOP!O1183="KTHP",TONGHOP!O1183="ThiTN"),TONGHOP!W1183,""))</f>
        <v/>
      </c>
      <c r="H1183" s="73" t="str">
        <f t="shared" si="37"/>
        <v/>
      </c>
    </row>
    <row r="1184" spans="1:8">
      <c r="A1184" s="72" t="str">
        <f>IF(TONGHOP!E1184="","",TONGHOP!E1184)</f>
        <v/>
      </c>
      <c r="B1184" s="68" t="str">
        <f>IF(TONGHOP!B1184="","",TONGHOP!B1184)</f>
        <v/>
      </c>
      <c r="C1184" s="68" t="str">
        <f>IF(TONGHOP!C1184="","",TONGHOP!C1184)</f>
        <v/>
      </c>
      <c r="D1184" s="73" t="str">
        <f>IF(TONGHOP!Q1184="","",TONGHOP!Q1184)</f>
        <v/>
      </c>
      <c r="E1184" s="74" t="str">
        <f>IF(TONGHOP!V1184="","",IF(OR(TONGHOP!O1184="KTHP",TONGHOP!O1184="ThiTN"),TONGHOP!V1184,""))</f>
        <v/>
      </c>
      <c r="F1184" s="73" t="str">
        <f t="shared" si="36"/>
        <v/>
      </c>
      <c r="G1184" s="74" t="str">
        <f>IF(TONGHOP!W1184="","",IF(OR(TONGHOP!O1184="KTHP",TONGHOP!O1184="ThiTN"),TONGHOP!W1184,""))</f>
        <v/>
      </c>
      <c r="H1184" s="73" t="str">
        <f t="shared" si="37"/>
        <v/>
      </c>
    </row>
    <row r="1185" spans="1:8">
      <c r="A1185" s="72" t="str">
        <f>IF(TONGHOP!E1185="","",TONGHOP!E1185)</f>
        <v/>
      </c>
      <c r="B1185" s="68" t="str">
        <f>IF(TONGHOP!B1185="","",TONGHOP!B1185)</f>
        <v/>
      </c>
      <c r="C1185" s="68" t="str">
        <f>IF(TONGHOP!C1185="","",TONGHOP!C1185)</f>
        <v/>
      </c>
      <c r="D1185" s="73" t="str">
        <f>IF(TONGHOP!Q1185="","",TONGHOP!Q1185)</f>
        <v/>
      </c>
      <c r="E1185" s="74" t="str">
        <f>IF(TONGHOP!V1185="","",IF(OR(TONGHOP!O1185="KTHP",TONGHOP!O1185="ThiTN"),TONGHOP!V1185,""))</f>
        <v/>
      </c>
      <c r="F1185" s="73" t="str">
        <f t="shared" si="36"/>
        <v/>
      </c>
      <c r="G1185" s="74" t="str">
        <f>IF(TONGHOP!W1185="","",IF(OR(TONGHOP!O1185="KTHP",TONGHOP!O1185="ThiTN"),TONGHOP!W1185,""))</f>
        <v/>
      </c>
      <c r="H1185" s="73" t="str">
        <f t="shared" si="37"/>
        <v/>
      </c>
    </row>
    <row r="1186" spans="1:8">
      <c r="A1186" s="72" t="str">
        <f>IF(TONGHOP!E1186="","",TONGHOP!E1186)</f>
        <v/>
      </c>
      <c r="B1186" s="68" t="str">
        <f>IF(TONGHOP!B1186="","",TONGHOP!B1186)</f>
        <v/>
      </c>
      <c r="C1186" s="68" t="str">
        <f>IF(TONGHOP!C1186="","",TONGHOP!C1186)</f>
        <v/>
      </c>
      <c r="D1186" s="73" t="str">
        <f>IF(TONGHOP!Q1186="","",TONGHOP!Q1186)</f>
        <v/>
      </c>
      <c r="E1186" s="74" t="str">
        <f>IF(TONGHOP!V1186="","",IF(OR(TONGHOP!O1186="KTHP",TONGHOP!O1186="ThiTN"),TONGHOP!V1186,""))</f>
        <v/>
      </c>
      <c r="F1186" s="73" t="str">
        <f t="shared" si="36"/>
        <v/>
      </c>
      <c r="G1186" s="74" t="str">
        <f>IF(TONGHOP!W1186="","",IF(OR(TONGHOP!O1186="KTHP",TONGHOP!O1186="ThiTN"),TONGHOP!W1186,""))</f>
        <v/>
      </c>
      <c r="H1186" s="73" t="str">
        <f t="shared" si="37"/>
        <v/>
      </c>
    </row>
    <row r="1187" spans="1:8">
      <c r="A1187" s="72" t="str">
        <f>IF(TONGHOP!E1187="","",TONGHOP!E1187)</f>
        <v/>
      </c>
      <c r="B1187" s="68" t="str">
        <f>IF(TONGHOP!B1187="","",TONGHOP!B1187)</f>
        <v/>
      </c>
      <c r="C1187" s="68" t="str">
        <f>IF(TONGHOP!C1187="","",TONGHOP!C1187)</f>
        <v/>
      </c>
      <c r="D1187" s="73" t="str">
        <f>IF(TONGHOP!Q1187="","",TONGHOP!Q1187)</f>
        <v/>
      </c>
      <c r="E1187" s="74" t="str">
        <f>IF(TONGHOP!V1187="","",IF(OR(TONGHOP!O1187="KTHP",TONGHOP!O1187="ThiTN"),TONGHOP!V1187,""))</f>
        <v/>
      </c>
      <c r="F1187" s="73" t="str">
        <f t="shared" si="36"/>
        <v/>
      </c>
      <c r="G1187" s="74" t="str">
        <f>IF(TONGHOP!W1187="","",IF(OR(TONGHOP!O1187="KTHP",TONGHOP!O1187="ThiTN"),TONGHOP!W1187,""))</f>
        <v/>
      </c>
      <c r="H1187" s="73" t="str">
        <f t="shared" si="37"/>
        <v/>
      </c>
    </row>
    <row r="1188" spans="1:8">
      <c r="A1188" s="72" t="str">
        <f>IF(TONGHOP!E1188="","",TONGHOP!E1188)</f>
        <v/>
      </c>
      <c r="B1188" s="68" t="str">
        <f>IF(TONGHOP!B1188="","",TONGHOP!B1188)</f>
        <v/>
      </c>
      <c r="C1188" s="68" t="str">
        <f>IF(TONGHOP!C1188="","",TONGHOP!C1188)</f>
        <v/>
      </c>
      <c r="D1188" s="73" t="str">
        <f>IF(TONGHOP!Q1188="","",TONGHOP!Q1188)</f>
        <v/>
      </c>
      <c r="E1188" s="74" t="str">
        <f>IF(TONGHOP!V1188="","",IF(OR(TONGHOP!O1188="KTHP",TONGHOP!O1188="ThiTN"),TONGHOP!V1188,""))</f>
        <v/>
      </c>
      <c r="F1188" s="73" t="str">
        <f t="shared" si="36"/>
        <v/>
      </c>
      <c r="G1188" s="74" t="str">
        <f>IF(TONGHOP!W1188="","",IF(OR(TONGHOP!O1188="KTHP",TONGHOP!O1188="ThiTN"),TONGHOP!W1188,""))</f>
        <v/>
      </c>
      <c r="H1188" s="73" t="str">
        <f t="shared" si="37"/>
        <v/>
      </c>
    </row>
    <row r="1189" spans="1:8">
      <c r="A1189" s="72" t="str">
        <f>IF(TONGHOP!E1189="","",TONGHOP!E1189)</f>
        <v/>
      </c>
      <c r="B1189" s="68" t="str">
        <f>IF(TONGHOP!B1189="","",TONGHOP!B1189)</f>
        <v/>
      </c>
      <c r="C1189" s="68" t="str">
        <f>IF(TONGHOP!C1189="","",TONGHOP!C1189)</f>
        <v/>
      </c>
      <c r="D1189" s="73" t="str">
        <f>IF(TONGHOP!Q1189="","",TONGHOP!Q1189)</f>
        <v/>
      </c>
      <c r="E1189" s="74" t="str">
        <f>IF(TONGHOP!V1189="","",IF(OR(TONGHOP!O1189="KTHP",TONGHOP!O1189="ThiTN"),TONGHOP!V1189,""))</f>
        <v/>
      </c>
      <c r="F1189" s="73" t="str">
        <f t="shared" si="36"/>
        <v/>
      </c>
      <c r="G1189" s="74" t="str">
        <f>IF(TONGHOP!W1189="","",IF(OR(TONGHOP!O1189="KTHP",TONGHOP!O1189="ThiTN"),TONGHOP!W1189,""))</f>
        <v/>
      </c>
      <c r="H1189" s="73" t="str">
        <f t="shared" si="37"/>
        <v/>
      </c>
    </row>
    <row r="1190" spans="1:8">
      <c r="A1190" s="72" t="str">
        <f>IF(TONGHOP!E1190="","",TONGHOP!E1190)</f>
        <v/>
      </c>
      <c r="B1190" s="68" t="str">
        <f>IF(TONGHOP!B1190="","",TONGHOP!B1190)</f>
        <v/>
      </c>
      <c r="C1190" s="68" t="str">
        <f>IF(TONGHOP!C1190="","",TONGHOP!C1190)</f>
        <v/>
      </c>
      <c r="D1190" s="73" t="str">
        <f>IF(TONGHOP!Q1190="","",TONGHOP!Q1190)</f>
        <v/>
      </c>
      <c r="E1190" s="74" t="str">
        <f>IF(TONGHOP!V1190="","",IF(OR(TONGHOP!O1190="KTHP",TONGHOP!O1190="ThiTN"),TONGHOP!V1190,""))</f>
        <v/>
      </c>
      <c r="F1190" s="73" t="str">
        <f t="shared" si="36"/>
        <v/>
      </c>
      <c r="G1190" s="74" t="str">
        <f>IF(TONGHOP!W1190="","",IF(OR(TONGHOP!O1190="KTHP",TONGHOP!O1190="ThiTN"),TONGHOP!W1190,""))</f>
        <v/>
      </c>
      <c r="H1190" s="73" t="str">
        <f t="shared" si="37"/>
        <v/>
      </c>
    </row>
    <row r="1191" spans="1:8">
      <c r="A1191" s="72" t="str">
        <f>IF(TONGHOP!E1191="","",TONGHOP!E1191)</f>
        <v/>
      </c>
      <c r="B1191" s="68" t="str">
        <f>IF(TONGHOP!B1191="","",TONGHOP!B1191)</f>
        <v/>
      </c>
      <c r="C1191" s="68" t="str">
        <f>IF(TONGHOP!C1191="","",TONGHOP!C1191)</f>
        <v/>
      </c>
      <c r="D1191" s="73" t="str">
        <f>IF(TONGHOP!Q1191="","",TONGHOP!Q1191)</f>
        <v/>
      </c>
      <c r="E1191" s="74" t="str">
        <f>IF(TONGHOP!V1191="","",IF(OR(TONGHOP!O1191="KTHP",TONGHOP!O1191="ThiTN"),TONGHOP!V1191,""))</f>
        <v/>
      </c>
      <c r="F1191" s="73" t="str">
        <f t="shared" si="36"/>
        <v/>
      </c>
      <c r="G1191" s="74" t="str">
        <f>IF(TONGHOP!W1191="","",IF(OR(TONGHOP!O1191="KTHP",TONGHOP!O1191="ThiTN"),TONGHOP!W1191,""))</f>
        <v/>
      </c>
      <c r="H1191" s="73" t="str">
        <f t="shared" si="37"/>
        <v/>
      </c>
    </row>
    <row r="1192" spans="1:8">
      <c r="A1192" s="72" t="str">
        <f>IF(TONGHOP!E1192="","",TONGHOP!E1192)</f>
        <v/>
      </c>
      <c r="B1192" s="68" t="str">
        <f>IF(TONGHOP!B1192="","",TONGHOP!B1192)</f>
        <v/>
      </c>
      <c r="C1192" s="68" t="str">
        <f>IF(TONGHOP!C1192="","",TONGHOP!C1192)</f>
        <v/>
      </c>
      <c r="D1192" s="73" t="str">
        <f>IF(TONGHOP!Q1192="","",TONGHOP!Q1192)</f>
        <v/>
      </c>
      <c r="E1192" s="74" t="str">
        <f>IF(TONGHOP!V1192="","",IF(OR(TONGHOP!O1192="KTHP",TONGHOP!O1192="ThiTN"),TONGHOP!V1192,""))</f>
        <v/>
      </c>
      <c r="F1192" s="73" t="str">
        <f t="shared" si="36"/>
        <v/>
      </c>
      <c r="G1192" s="74" t="str">
        <f>IF(TONGHOP!W1192="","",IF(OR(TONGHOP!O1192="KTHP",TONGHOP!O1192="ThiTN"),TONGHOP!W1192,""))</f>
        <v/>
      </c>
      <c r="H1192" s="73" t="str">
        <f t="shared" si="37"/>
        <v/>
      </c>
    </row>
    <row r="1193" spans="1:8">
      <c r="A1193" s="72" t="str">
        <f>IF(TONGHOP!E1193="","",TONGHOP!E1193)</f>
        <v/>
      </c>
      <c r="B1193" s="68" t="str">
        <f>IF(TONGHOP!B1193="","",TONGHOP!B1193)</f>
        <v/>
      </c>
      <c r="C1193" s="68" t="str">
        <f>IF(TONGHOP!C1193="","",TONGHOP!C1193)</f>
        <v/>
      </c>
      <c r="D1193" s="73" t="str">
        <f>IF(TONGHOP!Q1193="","",TONGHOP!Q1193)</f>
        <v/>
      </c>
      <c r="E1193" s="74" t="str">
        <f>IF(TONGHOP!V1193="","",IF(OR(TONGHOP!O1193="KTHP",TONGHOP!O1193="ThiTN"),TONGHOP!V1193,""))</f>
        <v/>
      </c>
      <c r="F1193" s="73" t="str">
        <f t="shared" si="36"/>
        <v/>
      </c>
      <c r="G1193" s="74" t="str">
        <f>IF(TONGHOP!W1193="","",IF(OR(TONGHOP!O1193="KTHP",TONGHOP!O1193="ThiTN"),TONGHOP!W1193,""))</f>
        <v/>
      </c>
      <c r="H1193" s="73" t="str">
        <f t="shared" si="37"/>
        <v/>
      </c>
    </row>
    <row r="1194" spans="1:8">
      <c r="A1194" s="72" t="str">
        <f>IF(TONGHOP!E1194="","",TONGHOP!E1194)</f>
        <v/>
      </c>
      <c r="B1194" s="68" t="str">
        <f>IF(TONGHOP!B1194="","",TONGHOP!B1194)</f>
        <v/>
      </c>
      <c r="C1194" s="68" t="str">
        <f>IF(TONGHOP!C1194="","",TONGHOP!C1194)</f>
        <v/>
      </c>
      <c r="D1194" s="73" t="str">
        <f>IF(TONGHOP!Q1194="","",TONGHOP!Q1194)</f>
        <v/>
      </c>
      <c r="E1194" s="74" t="str">
        <f>IF(TONGHOP!V1194="","",IF(OR(TONGHOP!O1194="KTHP",TONGHOP!O1194="ThiTN"),TONGHOP!V1194,""))</f>
        <v/>
      </c>
      <c r="F1194" s="73" t="str">
        <f t="shared" si="36"/>
        <v/>
      </c>
      <c r="G1194" s="74" t="str">
        <f>IF(TONGHOP!W1194="","",IF(OR(TONGHOP!O1194="KTHP",TONGHOP!O1194="ThiTN"),TONGHOP!W1194,""))</f>
        <v/>
      </c>
      <c r="H1194" s="73" t="str">
        <f t="shared" si="37"/>
        <v/>
      </c>
    </row>
    <row r="1195" spans="1:8">
      <c r="A1195" s="72" t="str">
        <f>IF(TONGHOP!E1195="","",TONGHOP!E1195)</f>
        <v/>
      </c>
      <c r="B1195" s="68" t="str">
        <f>IF(TONGHOP!B1195="","",TONGHOP!B1195)</f>
        <v/>
      </c>
      <c r="C1195" s="68" t="str">
        <f>IF(TONGHOP!C1195="","",TONGHOP!C1195)</f>
        <v/>
      </c>
      <c r="D1195" s="73" t="str">
        <f>IF(TONGHOP!Q1195="","",TONGHOP!Q1195)</f>
        <v/>
      </c>
      <c r="E1195" s="74" t="str">
        <f>IF(TONGHOP!V1195="","",IF(OR(TONGHOP!O1195="KTHP",TONGHOP!O1195="ThiTN"),TONGHOP!V1195,""))</f>
        <v/>
      </c>
      <c r="F1195" s="73" t="str">
        <f t="shared" si="36"/>
        <v/>
      </c>
      <c r="G1195" s="74" t="str">
        <f>IF(TONGHOP!W1195="","",IF(OR(TONGHOP!O1195="KTHP",TONGHOP!O1195="ThiTN"),TONGHOP!W1195,""))</f>
        <v/>
      </c>
      <c r="H1195" s="73" t="str">
        <f t="shared" si="37"/>
        <v/>
      </c>
    </row>
    <row r="1196" spans="1:8">
      <c r="A1196" s="72" t="str">
        <f>IF(TONGHOP!E1196="","",TONGHOP!E1196)</f>
        <v/>
      </c>
      <c r="B1196" s="68" t="str">
        <f>IF(TONGHOP!B1196="","",TONGHOP!B1196)</f>
        <v/>
      </c>
      <c r="C1196" s="68" t="str">
        <f>IF(TONGHOP!C1196="","",TONGHOP!C1196)</f>
        <v/>
      </c>
      <c r="D1196" s="73" t="str">
        <f>IF(TONGHOP!Q1196="","",TONGHOP!Q1196)</f>
        <v/>
      </c>
      <c r="E1196" s="74" t="str">
        <f>IF(TONGHOP!V1196="","",IF(OR(TONGHOP!O1196="KTHP",TONGHOP!O1196="ThiTN"),TONGHOP!V1196,""))</f>
        <v/>
      </c>
      <c r="F1196" s="73" t="str">
        <f t="shared" si="36"/>
        <v/>
      </c>
      <c r="G1196" s="74" t="str">
        <f>IF(TONGHOP!W1196="","",IF(OR(TONGHOP!O1196="KTHP",TONGHOP!O1196="ThiTN"),TONGHOP!W1196,""))</f>
        <v/>
      </c>
      <c r="H1196" s="73" t="str">
        <f t="shared" si="37"/>
        <v/>
      </c>
    </row>
    <row r="1197" spans="1:8">
      <c r="A1197" s="72" t="str">
        <f>IF(TONGHOP!E1197="","",TONGHOP!E1197)</f>
        <v/>
      </c>
      <c r="B1197" s="68" t="str">
        <f>IF(TONGHOP!B1197="","",TONGHOP!B1197)</f>
        <v/>
      </c>
      <c r="C1197" s="68" t="str">
        <f>IF(TONGHOP!C1197="","",TONGHOP!C1197)</f>
        <v/>
      </c>
      <c r="D1197" s="73" t="str">
        <f>IF(TONGHOP!Q1197="","",TONGHOP!Q1197)</f>
        <v/>
      </c>
      <c r="E1197" s="74" t="str">
        <f>IF(TONGHOP!V1197="","",IF(OR(TONGHOP!O1197="KTHP",TONGHOP!O1197="ThiTN"),TONGHOP!V1197,""))</f>
        <v/>
      </c>
      <c r="F1197" s="73" t="str">
        <f t="shared" si="36"/>
        <v/>
      </c>
      <c r="G1197" s="74" t="str">
        <f>IF(TONGHOP!W1197="","",IF(OR(TONGHOP!O1197="KTHP",TONGHOP!O1197="ThiTN"),TONGHOP!W1197,""))</f>
        <v/>
      </c>
      <c r="H1197" s="73" t="str">
        <f t="shared" si="37"/>
        <v/>
      </c>
    </row>
    <row r="1198" spans="1:8">
      <c r="A1198" s="72" t="str">
        <f>IF(TONGHOP!E1198="","",TONGHOP!E1198)</f>
        <v/>
      </c>
      <c r="B1198" s="68" t="str">
        <f>IF(TONGHOP!B1198="","",TONGHOP!B1198)</f>
        <v/>
      </c>
      <c r="C1198" s="68" t="str">
        <f>IF(TONGHOP!C1198="","",TONGHOP!C1198)</f>
        <v/>
      </c>
      <c r="D1198" s="73" t="str">
        <f>IF(TONGHOP!Q1198="","",TONGHOP!Q1198)</f>
        <v/>
      </c>
      <c r="E1198" s="74" t="str">
        <f>IF(TONGHOP!V1198="","",IF(OR(TONGHOP!O1198="KTHP",TONGHOP!O1198="ThiTN"),TONGHOP!V1198,""))</f>
        <v/>
      </c>
      <c r="F1198" s="73" t="str">
        <f t="shared" si="36"/>
        <v/>
      </c>
      <c r="G1198" s="74" t="str">
        <f>IF(TONGHOP!W1198="","",IF(OR(TONGHOP!O1198="KTHP",TONGHOP!O1198="ThiTN"),TONGHOP!W1198,""))</f>
        <v/>
      </c>
      <c r="H1198" s="73" t="str">
        <f t="shared" si="37"/>
        <v/>
      </c>
    </row>
    <row r="1199" spans="1:8">
      <c r="A1199" s="72" t="str">
        <f>IF(TONGHOP!E1199="","",TONGHOP!E1199)</f>
        <v/>
      </c>
      <c r="B1199" s="68" t="str">
        <f>IF(TONGHOP!B1199="","",TONGHOP!B1199)</f>
        <v/>
      </c>
      <c r="C1199" s="68" t="str">
        <f>IF(TONGHOP!C1199="","",TONGHOP!C1199)</f>
        <v/>
      </c>
      <c r="D1199" s="73" t="str">
        <f>IF(TONGHOP!Q1199="","",TONGHOP!Q1199)</f>
        <v/>
      </c>
      <c r="E1199" s="74" t="str">
        <f>IF(TONGHOP!V1199="","",IF(OR(TONGHOP!O1199="KTHP",TONGHOP!O1199="ThiTN"),TONGHOP!V1199,""))</f>
        <v/>
      </c>
      <c r="F1199" s="73" t="str">
        <f t="shared" si="36"/>
        <v/>
      </c>
      <c r="G1199" s="74" t="str">
        <f>IF(TONGHOP!W1199="","",IF(OR(TONGHOP!O1199="KTHP",TONGHOP!O1199="ThiTN"),TONGHOP!W1199,""))</f>
        <v/>
      </c>
      <c r="H1199" s="73" t="str">
        <f t="shared" si="37"/>
        <v/>
      </c>
    </row>
    <row r="1200" spans="1:8">
      <c r="A1200" s="72" t="str">
        <f>IF(TONGHOP!E1200="","",TONGHOP!E1200)</f>
        <v/>
      </c>
      <c r="B1200" s="68" t="str">
        <f>IF(TONGHOP!B1200="","",TONGHOP!B1200)</f>
        <v/>
      </c>
      <c r="C1200" s="68" t="str">
        <f>IF(TONGHOP!C1200="","",TONGHOP!C1200)</f>
        <v/>
      </c>
      <c r="D1200" s="73" t="str">
        <f>IF(TONGHOP!Q1200="","",TONGHOP!Q1200)</f>
        <v/>
      </c>
      <c r="E1200" s="74" t="str">
        <f>IF(TONGHOP!V1200="","",IF(OR(TONGHOP!O1200="KTHP",TONGHOP!O1200="ThiTN"),TONGHOP!V1200,""))</f>
        <v/>
      </c>
      <c r="F1200" s="73" t="str">
        <f t="shared" si="36"/>
        <v/>
      </c>
      <c r="G1200" s="74" t="str">
        <f>IF(TONGHOP!W1200="","",IF(OR(TONGHOP!O1200="KTHP",TONGHOP!O1200="ThiTN"),TONGHOP!W1200,""))</f>
        <v/>
      </c>
      <c r="H1200" s="73" t="str">
        <f t="shared" si="37"/>
        <v/>
      </c>
    </row>
    <row r="1201" spans="1:8">
      <c r="A1201" s="72" t="str">
        <f>IF(TONGHOP!E1201="","",TONGHOP!E1201)</f>
        <v/>
      </c>
      <c r="B1201" s="68" t="str">
        <f>IF(TONGHOP!B1201="","",TONGHOP!B1201)</f>
        <v/>
      </c>
      <c r="C1201" s="68" t="str">
        <f>IF(TONGHOP!C1201="","",TONGHOP!C1201)</f>
        <v/>
      </c>
      <c r="D1201" s="73" t="str">
        <f>IF(TONGHOP!Q1201="","",TONGHOP!Q1201)</f>
        <v/>
      </c>
      <c r="E1201" s="74" t="str">
        <f>IF(TONGHOP!V1201="","",IF(OR(TONGHOP!O1201="KTHP",TONGHOP!O1201="ThiTN"),TONGHOP!V1201,""))</f>
        <v/>
      </c>
      <c r="F1201" s="73" t="str">
        <f t="shared" si="36"/>
        <v/>
      </c>
      <c r="G1201" s="74" t="str">
        <f>IF(TONGHOP!W1201="","",IF(OR(TONGHOP!O1201="KTHP",TONGHOP!O1201="ThiTN"),TONGHOP!W1201,""))</f>
        <v/>
      </c>
      <c r="H1201" s="73" t="str">
        <f t="shared" si="37"/>
        <v/>
      </c>
    </row>
    <row r="1202" spans="1:8">
      <c r="A1202" s="72" t="str">
        <f>IF(TONGHOP!E1202="","",TONGHOP!E1202)</f>
        <v/>
      </c>
      <c r="B1202" s="68" t="str">
        <f>IF(TONGHOP!B1202="","",TONGHOP!B1202)</f>
        <v/>
      </c>
      <c r="C1202" s="68" t="str">
        <f>IF(TONGHOP!C1202="","",TONGHOP!C1202)</f>
        <v/>
      </c>
      <c r="D1202" s="73" t="str">
        <f>IF(TONGHOP!Q1202="","",TONGHOP!Q1202)</f>
        <v/>
      </c>
      <c r="E1202" s="74" t="str">
        <f>IF(TONGHOP!V1202="","",IF(OR(TONGHOP!O1202="KTHP",TONGHOP!O1202="ThiTN"),TONGHOP!V1202,""))</f>
        <v/>
      </c>
      <c r="F1202" s="73" t="str">
        <f t="shared" si="36"/>
        <v/>
      </c>
      <c r="G1202" s="74" t="str">
        <f>IF(TONGHOP!W1202="","",IF(OR(TONGHOP!O1202="KTHP",TONGHOP!O1202="ThiTN"),TONGHOP!W1202,""))</f>
        <v/>
      </c>
      <c r="H1202" s="73" t="str">
        <f t="shared" si="37"/>
        <v/>
      </c>
    </row>
    <row r="1203" spans="1:8">
      <c r="A1203" s="72" t="str">
        <f>IF(TONGHOP!E1203="","",TONGHOP!E1203)</f>
        <v/>
      </c>
      <c r="B1203" s="68" t="str">
        <f>IF(TONGHOP!B1203="","",TONGHOP!B1203)</f>
        <v/>
      </c>
      <c r="C1203" s="68" t="str">
        <f>IF(TONGHOP!C1203="","",TONGHOP!C1203)</f>
        <v/>
      </c>
      <c r="D1203" s="73" t="str">
        <f>IF(TONGHOP!Q1203="","",TONGHOP!Q1203)</f>
        <v/>
      </c>
      <c r="E1203" s="74" t="str">
        <f>IF(TONGHOP!V1203="","",IF(OR(TONGHOP!O1203="KTHP",TONGHOP!O1203="ThiTN"),TONGHOP!V1203,""))</f>
        <v/>
      </c>
      <c r="F1203" s="73" t="str">
        <f t="shared" si="36"/>
        <v/>
      </c>
      <c r="G1203" s="74" t="str">
        <f>IF(TONGHOP!W1203="","",IF(OR(TONGHOP!O1203="KTHP",TONGHOP!O1203="ThiTN"),TONGHOP!W1203,""))</f>
        <v/>
      </c>
      <c r="H1203" s="73" t="str">
        <f t="shared" si="37"/>
        <v/>
      </c>
    </row>
    <row r="1204" spans="1:8">
      <c r="A1204" s="72" t="str">
        <f>IF(TONGHOP!E1204="","",TONGHOP!E1204)</f>
        <v/>
      </c>
      <c r="B1204" s="68" t="str">
        <f>IF(TONGHOP!B1204="","",TONGHOP!B1204)</f>
        <v/>
      </c>
      <c r="C1204" s="68" t="str">
        <f>IF(TONGHOP!C1204="","",TONGHOP!C1204)</f>
        <v/>
      </c>
      <c r="D1204" s="73" t="str">
        <f>IF(TONGHOP!Q1204="","",TONGHOP!Q1204)</f>
        <v/>
      </c>
      <c r="E1204" s="74" t="str">
        <f>IF(TONGHOP!V1204="","",IF(OR(TONGHOP!O1204="KTHP",TONGHOP!O1204="ThiTN"),TONGHOP!V1204,""))</f>
        <v/>
      </c>
      <c r="F1204" s="73" t="str">
        <f t="shared" si="36"/>
        <v/>
      </c>
      <c r="G1204" s="74" t="str">
        <f>IF(TONGHOP!W1204="","",IF(OR(TONGHOP!O1204="KTHP",TONGHOP!O1204="ThiTN"),TONGHOP!W1204,""))</f>
        <v/>
      </c>
      <c r="H1204" s="73" t="str">
        <f t="shared" si="37"/>
        <v/>
      </c>
    </row>
    <row r="1205" spans="1:8">
      <c r="A1205" s="72" t="str">
        <f>IF(TONGHOP!E1205="","",TONGHOP!E1205)</f>
        <v/>
      </c>
      <c r="B1205" s="68" t="str">
        <f>IF(TONGHOP!B1205="","",TONGHOP!B1205)</f>
        <v/>
      </c>
      <c r="C1205" s="68" t="str">
        <f>IF(TONGHOP!C1205="","",TONGHOP!C1205)</f>
        <v/>
      </c>
      <c r="D1205" s="73" t="str">
        <f>IF(TONGHOP!Q1205="","",TONGHOP!Q1205)</f>
        <v/>
      </c>
      <c r="E1205" s="74" t="str">
        <f>IF(TONGHOP!V1205="","",IF(OR(TONGHOP!O1205="KTHP",TONGHOP!O1205="ThiTN"),TONGHOP!V1205,""))</f>
        <v/>
      </c>
      <c r="F1205" s="73" t="str">
        <f t="shared" si="36"/>
        <v/>
      </c>
      <c r="G1205" s="74" t="str">
        <f>IF(TONGHOP!W1205="","",IF(OR(TONGHOP!O1205="KTHP",TONGHOP!O1205="ThiTN"),TONGHOP!W1205,""))</f>
        <v/>
      </c>
      <c r="H1205" s="73" t="str">
        <f t="shared" si="37"/>
        <v/>
      </c>
    </row>
    <row r="1206" spans="1:8">
      <c r="A1206" s="72" t="str">
        <f>IF(TONGHOP!E1206="","",TONGHOP!E1206)</f>
        <v/>
      </c>
      <c r="B1206" s="68" t="str">
        <f>IF(TONGHOP!B1206="","",TONGHOP!B1206)</f>
        <v/>
      </c>
      <c r="C1206" s="68" t="str">
        <f>IF(TONGHOP!C1206="","",TONGHOP!C1206)</f>
        <v/>
      </c>
      <c r="D1206" s="73" t="str">
        <f>IF(TONGHOP!Q1206="","",TONGHOP!Q1206)</f>
        <v/>
      </c>
      <c r="E1206" s="74" t="str">
        <f>IF(TONGHOP!V1206="","",IF(OR(TONGHOP!O1206="KTHP",TONGHOP!O1206="ThiTN"),TONGHOP!V1206,""))</f>
        <v/>
      </c>
      <c r="F1206" s="73" t="str">
        <f t="shared" si="36"/>
        <v/>
      </c>
      <c r="G1206" s="74" t="str">
        <f>IF(TONGHOP!W1206="","",IF(OR(TONGHOP!O1206="KTHP",TONGHOP!O1206="ThiTN"),TONGHOP!W1206,""))</f>
        <v/>
      </c>
      <c r="H1206" s="73" t="str">
        <f t="shared" si="37"/>
        <v/>
      </c>
    </row>
    <row r="1207" spans="1:8">
      <c r="A1207" s="72" t="str">
        <f>IF(TONGHOP!E1207="","",TONGHOP!E1207)</f>
        <v/>
      </c>
      <c r="B1207" s="68" t="str">
        <f>IF(TONGHOP!B1207="","",TONGHOP!B1207)</f>
        <v/>
      </c>
      <c r="C1207" s="68" t="str">
        <f>IF(TONGHOP!C1207="","",TONGHOP!C1207)</f>
        <v/>
      </c>
      <c r="D1207" s="73" t="str">
        <f>IF(TONGHOP!Q1207="","",TONGHOP!Q1207)</f>
        <v/>
      </c>
      <c r="E1207" s="74" t="str">
        <f>IF(TONGHOP!V1207="","",IF(OR(TONGHOP!O1207="KTHP",TONGHOP!O1207="ThiTN"),TONGHOP!V1207,""))</f>
        <v/>
      </c>
      <c r="F1207" s="73" t="str">
        <f t="shared" si="36"/>
        <v/>
      </c>
      <c r="G1207" s="74" t="str">
        <f>IF(TONGHOP!W1207="","",IF(OR(TONGHOP!O1207="KTHP",TONGHOP!O1207="ThiTN"),TONGHOP!W1207,""))</f>
        <v/>
      </c>
      <c r="H1207" s="73" t="str">
        <f t="shared" si="37"/>
        <v/>
      </c>
    </row>
    <row r="1208" spans="1:8">
      <c r="A1208" s="72" t="str">
        <f>IF(TONGHOP!E1208="","",TONGHOP!E1208)</f>
        <v/>
      </c>
      <c r="B1208" s="68" t="str">
        <f>IF(TONGHOP!B1208="","",TONGHOP!B1208)</f>
        <v/>
      </c>
      <c r="C1208" s="68" t="str">
        <f>IF(TONGHOP!C1208="","",TONGHOP!C1208)</f>
        <v/>
      </c>
      <c r="D1208" s="73" t="str">
        <f>IF(TONGHOP!Q1208="","",TONGHOP!Q1208)</f>
        <v/>
      </c>
      <c r="E1208" s="74" t="str">
        <f>IF(TONGHOP!V1208="","",IF(OR(TONGHOP!O1208="KTHP",TONGHOP!O1208="ThiTN"),TONGHOP!V1208,""))</f>
        <v/>
      </c>
      <c r="F1208" s="73" t="str">
        <f t="shared" si="36"/>
        <v/>
      </c>
      <c r="G1208" s="74" t="str">
        <f>IF(TONGHOP!W1208="","",IF(OR(TONGHOP!O1208="KTHP",TONGHOP!O1208="ThiTN"),TONGHOP!W1208,""))</f>
        <v/>
      </c>
      <c r="H1208" s="73" t="str">
        <f t="shared" si="37"/>
        <v/>
      </c>
    </row>
    <row r="1209" spans="1:8">
      <c r="A1209" s="72" t="str">
        <f>IF(TONGHOP!E1209="","",TONGHOP!E1209)</f>
        <v/>
      </c>
      <c r="B1209" s="68" t="str">
        <f>IF(TONGHOP!B1209="","",TONGHOP!B1209)</f>
        <v/>
      </c>
      <c r="C1209" s="68" t="str">
        <f>IF(TONGHOP!C1209="","",TONGHOP!C1209)</f>
        <v/>
      </c>
      <c r="D1209" s="73" t="str">
        <f>IF(TONGHOP!Q1209="","",TONGHOP!Q1209)</f>
        <v/>
      </c>
      <c r="E1209" s="74" t="str">
        <f>IF(TONGHOP!V1209="","",IF(OR(TONGHOP!O1209="KTHP",TONGHOP!O1209="ThiTN"),TONGHOP!V1209,""))</f>
        <v/>
      </c>
      <c r="F1209" s="73" t="str">
        <f t="shared" si="36"/>
        <v/>
      </c>
      <c r="G1209" s="74" t="str">
        <f>IF(TONGHOP!W1209="","",IF(OR(TONGHOP!O1209="KTHP",TONGHOP!O1209="ThiTN"),TONGHOP!W1209,""))</f>
        <v/>
      </c>
      <c r="H1209" s="73" t="str">
        <f t="shared" si="37"/>
        <v/>
      </c>
    </row>
    <row r="1210" spans="1:8">
      <c r="A1210" s="72" t="str">
        <f>IF(TONGHOP!E1210="","",TONGHOP!E1210)</f>
        <v/>
      </c>
      <c r="B1210" s="68" t="str">
        <f>IF(TONGHOP!B1210="","",TONGHOP!B1210)</f>
        <v/>
      </c>
      <c r="C1210" s="68" t="str">
        <f>IF(TONGHOP!C1210="","",TONGHOP!C1210)</f>
        <v/>
      </c>
      <c r="D1210" s="73" t="str">
        <f>IF(TONGHOP!Q1210="","",TONGHOP!Q1210)</f>
        <v/>
      </c>
      <c r="E1210" s="74" t="str">
        <f>IF(TONGHOP!V1210="","",IF(OR(TONGHOP!O1210="KTHP",TONGHOP!O1210="ThiTN"),TONGHOP!V1210,""))</f>
        <v/>
      </c>
      <c r="F1210" s="73" t="str">
        <f t="shared" si="36"/>
        <v/>
      </c>
      <c r="G1210" s="74" t="str">
        <f>IF(TONGHOP!W1210="","",IF(OR(TONGHOP!O1210="KTHP",TONGHOP!O1210="ThiTN"),TONGHOP!W1210,""))</f>
        <v/>
      </c>
      <c r="H1210" s="73" t="str">
        <f t="shared" si="37"/>
        <v/>
      </c>
    </row>
    <row r="1211" spans="1:8">
      <c r="A1211" s="72" t="str">
        <f>IF(TONGHOP!E1211="","",TONGHOP!E1211)</f>
        <v/>
      </c>
      <c r="B1211" s="68" t="str">
        <f>IF(TONGHOP!B1211="","",TONGHOP!B1211)</f>
        <v/>
      </c>
      <c r="C1211" s="68" t="str">
        <f>IF(TONGHOP!C1211="","",TONGHOP!C1211)</f>
        <v/>
      </c>
      <c r="D1211" s="73" t="str">
        <f>IF(TONGHOP!Q1211="","",TONGHOP!Q1211)</f>
        <v/>
      </c>
      <c r="E1211" s="74" t="str">
        <f>IF(TONGHOP!V1211="","",IF(OR(TONGHOP!O1211="KTHP",TONGHOP!O1211="ThiTN"),TONGHOP!V1211,""))</f>
        <v/>
      </c>
      <c r="F1211" s="73" t="str">
        <f t="shared" si="36"/>
        <v/>
      </c>
      <c r="G1211" s="74" t="str">
        <f>IF(TONGHOP!W1211="","",IF(OR(TONGHOP!O1211="KTHP",TONGHOP!O1211="ThiTN"),TONGHOP!W1211,""))</f>
        <v/>
      </c>
      <c r="H1211" s="73" t="str">
        <f t="shared" si="37"/>
        <v/>
      </c>
    </row>
    <row r="1212" spans="1:8">
      <c r="A1212" s="72" t="str">
        <f>IF(TONGHOP!E1212="","",TONGHOP!E1212)</f>
        <v/>
      </c>
      <c r="B1212" s="68" t="str">
        <f>IF(TONGHOP!B1212="","",TONGHOP!B1212)</f>
        <v/>
      </c>
      <c r="C1212" s="68" t="str">
        <f>IF(TONGHOP!C1212="","",TONGHOP!C1212)</f>
        <v/>
      </c>
      <c r="D1212" s="73" t="str">
        <f>IF(TONGHOP!Q1212="","",TONGHOP!Q1212)</f>
        <v/>
      </c>
      <c r="E1212" s="74" t="str">
        <f>IF(TONGHOP!V1212="","",IF(OR(TONGHOP!O1212="KTHP",TONGHOP!O1212="ThiTN"),TONGHOP!V1212,""))</f>
        <v/>
      </c>
      <c r="F1212" s="73" t="str">
        <f t="shared" si="36"/>
        <v/>
      </c>
      <c r="G1212" s="74" t="str">
        <f>IF(TONGHOP!W1212="","",IF(OR(TONGHOP!O1212="KTHP",TONGHOP!O1212="ThiTN"),TONGHOP!W1212,""))</f>
        <v/>
      </c>
      <c r="H1212" s="73" t="str">
        <f t="shared" si="37"/>
        <v/>
      </c>
    </row>
    <row r="1213" spans="1:8">
      <c r="A1213" s="72" t="str">
        <f>IF(TONGHOP!E1213="","",TONGHOP!E1213)</f>
        <v/>
      </c>
      <c r="B1213" s="68" t="str">
        <f>IF(TONGHOP!B1213="","",TONGHOP!B1213)</f>
        <v/>
      </c>
      <c r="C1213" s="68" t="str">
        <f>IF(TONGHOP!C1213="","",TONGHOP!C1213)</f>
        <v/>
      </c>
      <c r="D1213" s="73" t="str">
        <f>IF(TONGHOP!Q1213="","",TONGHOP!Q1213)</f>
        <v/>
      </c>
      <c r="E1213" s="74" t="str">
        <f>IF(TONGHOP!V1213="","",IF(OR(TONGHOP!O1213="KTHP",TONGHOP!O1213="ThiTN"),TONGHOP!V1213,""))</f>
        <v/>
      </c>
      <c r="F1213" s="73" t="str">
        <f t="shared" si="36"/>
        <v/>
      </c>
      <c r="G1213" s="74" t="str">
        <f>IF(TONGHOP!W1213="","",IF(OR(TONGHOP!O1213="KTHP",TONGHOP!O1213="ThiTN"),TONGHOP!W1213,""))</f>
        <v/>
      </c>
      <c r="H1213" s="73" t="str">
        <f t="shared" si="37"/>
        <v/>
      </c>
    </row>
    <row r="1214" spans="1:8">
      <c r="A1214" s="72" t="str">
        <f>IF(TONGHOP!E1214="","",TONGHOP!E1214)</f>
        <v/>
      </c>
      <c r="B1214" s="68" t="str">
        <f>IF(TONGHOP!B1214="","",TONGHOP!B1214)</f>
        <v/>
      </c>
      <c r="C1214" s="68" t="str">
        <f>IF(TONGHOP!C1214="","",TONGHOP!C1214)</f>
        <v/>
      </c>
      <c r="D1214" s="73" t="str">
        <f>IF(TONGHOP!Q1214="","",TONGHOP!Q1214)</f>
        <v/>
      </c>
      <c r="E1214" s="74" t="str">
        <f>IF(TONGHOP!V1214="","",IF(OR(TONGHOP!O1214="KTHP",TONGHOP!O1214="ThiTN"),TONGHOP!V1214,""))</f>
        <v/>
      </c>
      <c r="F1214" s="73" t="str">
        <f t="shared" si="36"/>
        <v/>
      </c>
      <c r="G1214" s="74" t="str">
        <f>IF(TONGHOP!W1214="","",IF(OR(TONGHOP!O1214="KTHP",TONGHOP!O1214="ThiTN"),TONGHOP!W1214,""))</f>
        <v/>
      </c>
      <c r="H1214" s="73" t="str">
        <f t="shared" si="37"/>
        <v/>
      </c>
    </row>
    <row r="1215" spans="1:8">
      <c r="A1215" s="72" t="str">
        <f>IF(TONGHOP!E1215="","",TONGHOP!E1215)</f>
        <v/>
      </c>
      <c r="B1215" s="68" t="str">
        <f>IF(TONGHOP!B1215="","",TONGHOP!B1215)</f>
        <v/>
      </c>
      <c r="C1215" s="68" t="str">
        <f>IF(TONGHOP!C1215="","",TONGHOP!C1215)</f>
        <v/>
      </c>
      <c r="D1215" s="73" t="str">
        <f>IF(TONGHOP!Q1215="","",TONGHOP!Q1215)</f>
        <v/>
      </c>
      <c r="E1215" s="74" t="str">
        <f>IF(TONGHOP!V1215="","",IF(OR(TONGHOP!O1215="KTHP",TONGHOP!O1215="ThiTN"),TONGHOP!V1215,""))</f>
        <v/>
      </c>
      <c r="F1215" s="73" t="str">
        <f t="shared" si="36"/>
        <v/>
      </c>
      <c r="G1215" s="74" t="str">
        <f>IF(TONGHOP!W1215="","",IF(OR(TONGHOP!O1215="KTHP",TONGHOP!O1215="ThiTN"),TONGHOP!W1215,""))</f>
        <v/>
      </c>
      <c r="H1215" s="73" t="str">
        <f t="shared" si="37"/>
        <v/>
      </c>
    </row>
    <row r="1216" spans="1:8">
      <c r="A1216" s="72" t="str">
        <f>IF(TONGHOP!E1216="","",TONGHOP!E1216)</f>
        <v/>
      </c>
      <c r="B1216" s="68" t="str">
        <f>IF(TONGHOP!B1216="","",TONGHOP!B1216)</f>
        <v/>
      </c>
      <c r="C1216" s="68" t="str">
        <f>IF(TONGHOP!C1216="","",TONGHOP!C1216)</f>
        <v/>
      </c>
      <c r="D1216" s="73" t="str">
        <f>IF(TONGHOP!Q1216="","",TONGHOP!Q1216)</f>
        <v/>
      </c>
      <c r="E1216" s="74" t="str">
        <f>IF(TONGHOP!V1216="","",IF(OR(TONGHOP!O1216="KTHP",TONGHOP!O1216="ThiTN"),TONGHOP!V1216,""))</f>
        <v/>
      </c>
      <c r="F1216" s="73" t="str">
        <f t="shared" si="36"/>
        <v/>
      </c>
      <c r="G1216" s="74" t="str">
        <f>IF(TONGHOP!W1216="","",IF(OR(TONGHOP!O1216="KTHP",TONGHOP!O1216="ThiTN"),TONGHOP!W1216,""))</f>
        <v/>
      </c>
      <c r="H1216" s="73" t="str">
        <f t="shared" si="37"/>
        <v/>
      </c>
    </row>
    <row r="1217" spans="1:8">
      <c r="A1217" s="72" t="str">
        <f>IF(TONGHOP!E1217="","",TONGHOP!E1217)</f>
        <v/>
      </c>
      <c r="B1217" s="68" t="str">
        <f>IF(TONGHOP!B1217="","",TONGHOP!B1217)</f>
        <v/>
      </c>
      <c r="C1217" s="68" t="str">
        <f>IF(TONGHOP!C1217="","",TONGHOP!C1217)</f>
        <v/>
      </c>
      <c r="D1217" s="73" t="str">
        <f>IF(TONGHOP!Q1217="","",TONGHOP!Q1217)</f>
        <v/>
      </c>
      <c r="E1217" s="74" t="str">
        <f>IF(TONGHOP!V1217="","",IF(OR(TONGHOP!O1217="KTHP",TONGHOP!O1217="ThiTN"),TONGHOP!V1217,""))</f>
        <v/>
      </c>
      <c r="F1217" s="73" t="str">
        <f t="shared" si="36"/>
        <v/>
      </c>
      <c r="G1217" s="74" t="str">
        <f>IF(TONGHOP!W1217="","",IF(OR(TONGHOP!O1217="KTHP",TONGHOP!O1217="ThiTN"),TONGHOP!W1217,""))</f>
        <v/>
      </c>
      <c r="H1217" s="73" t="str">
        <f t="shared" si="37"/>
        <v/>
      </c>
    </row>
    <row r="1218" spans="1:8">
      <c r="A1218" s="72" t="str">
        <f>IF(TONGHOP!E1218="","",TONGHOP!E1218)</f>
        <v/>
      </c>
      <c r="B1218" s="68" t="str">
        <f>IF(TONGHOP!B1218="","",TONGHOP!B1218)</f>
        <v/>
      </c>
      <c r="C1218" s="68" t="str">
        <f>IF(TONGHOP!C1218="","",TONGHOP!C1218)</f>
        <v/>
      </c>
      <c r="D1218" s="73" t="str">
        <f>IF(TONGHOP!Q1218="","",TONGHOP!Q1218)</f>
        <v/>
      </c>
      <c r="E1218" s="74" t="str">
        <f>IF(TONGHOP!V1218="","",IF(OR(TONGHOP!O1218="KTHP",TONGHOP!O1218="ThiTN"),TONGHOP!V1218,""))</f>
        <v/>
      </c>
      <c r="F1218" s="73" t="str">
        <f t="shared" si="36"/>
        <v/>
      </c>
      <c r="G1218" s="74" t="str">
        <f>IF(TONGHOP!W1218="","",IF(OR(TONGHOP!O1218="KTHP",TONGHOP!O1218="ThiTN"),TONGHOP!W1218,""))</f>
        <v/>
      </c>
      <c r="H1218" s="73" t="str">
        <f t="shared" si="37"/>
        <v/>
      </c>
    </row>
    <row r="1219" spans="1:8">
      <c r="A1219" s="72" t="str">
        <f>IF(TONGHOP!E1219="","",TONGHOP!E1219)</f>
        <v/>
      </c>
      <c r="B1219" s="68" t="str">
        <f>IF(TONGHOP!B1219="","",TONGHOP!B1219)</f>
        <v/>
      </c>
      <c r="C1219" s="68" t="str">
        <f>IF(TONGHOP!C1219="","",TONGHOP!C1219)</f>
        <v/>
      </c>
      <c r="D1219" s="73" t="str">
        <f>IF(TONGHOP!Q1219="","",TONGHOP!Q1219)</f>
        <v/>
      </c>
      <c r="E1219" s="74" t="str">
        <f>IF(TONGHOP!V1219="","",IF(OR(TONGHOP!O1219="KTHP",TONGHOP!O1219="ThiTN"),TONGHOP!V1219,""))</f>
        <v/>
      </c>
      <c r="F1219" s="73" t="str">
        <f t="shared" ref="F1219:F1282" si="38">IF(E1219="","",IF(D1219&gt;150,2.5,IF(D1219&gt;120,2,IF(D1219&gt;90,1.6,1.2))))</f>
        <v/>
      </c>
      <c r="G1219" s="74" t="str">
        <f>IF(TONGHOP!W1219="","",IF(OR(TONGHOP!O1219="KTHP",TONGHOP!O1219="ThiTN"),TONGHOP!W1219,""))</f>
        <v/>
      </c>
      <c r="H1219" s="73" t="str">
        <f t="shared" ref="H1219:H1282" si="39">IF(G1219="","",IF(D1219&gt;150,2.5,IF(D1219&gt;120,2,IF(D1219&gt;90,1.6,1.2))))</f>
        <v/>
      </c>
    </row>
    <row r="1220" spans="1:8">
      <c r="A1220" s="72" t="str">
        <f>IF(TONGHOP!E1220="","",TONGHOP!E1220)</f>
        <v/>
      </c>
      <c r="B1220" s="68" t="str">
        <f>IF(TONGHOP!B1220="","",TONGHOP!B1220)</f>
        <v/>
      </c>
      <c r="C1220" s="68" t="str">
        <f>IF(TONGHOP!C1220="","",TONGHOP!C1220)</f>
        <v/>
      </c>
      <c r="D1220" s="73" t="str">
        <f>IF(TONGHOP!Q1220="","",TONGHOP!Q1220)</f>
        <v/>
      </c>
      <c r="E1220" s="74" t="str">
        <f>IF(TONGHOP!V1220="","",IF(OR(TONGHOP!O1220="KTHP",TONGHOP!O1220="ThiTN"),TONGHOP!V1220,""))</f>
        <v/>
      </c>
      <c r="F1220" s="73" t="str">
        <f t="shared" si="38"/>
        <v/>
      </c>
      <c r="G1220" s="74" t="str">
        <f>IF(TONGHOP!W1220="","",IF(OR(TONGHOP!O1220="KTHP",TONGHOP!O1220="ThiTN"),TONGHOP!W1220,""))</f>
        <v/>
      </c>
      <c r="H1220" s="73" t="str">
        <f t="shared" si="39"/>
        <v/>
      </c>
    </row>
    <row r="1221" spans="1:8">
      <c r="A1221" s="72" t="str">
        <f>IF(TONGHOP!E1221="","",TONGHOP!E1221)</f>
        <v/>
      </c>
      <c r="B1221" s="68" t="str">
        <f>IF(TONGHOP!B1221="","",TONGHOP!B1221)</f>
        <v/>
      </c>
      <c r="C1221" s="68" t="str">
        <f>IF(TONGHOP!C1221="","",TONGHOP!C1221)</f>
        <v/>
      </c>
      <c r="D1221" s="73" t="str">
        <f>IF(TONGHOP!Q1221="","",TONGHOP!Q1221)</f>
        <v/>
      </c>
      <c r="E1221" s="74" t="str">
        <f>IF(TONGHOP!V1221="","",IF(OR(TONGHOP!O1221="KTHP",TONGHOP!O1221="ThiTN"),TONGHOP!V1221,""))</f>
        <v/>
      </c>
      <c r="F1221" s="73" t="str">
        <f t="shared" si="38"/>
        <v/>
      </c>
      <c r="G1221" s="74" t="str">
        <f>IF(TONGHOP!W1221="","",IF(OR(TONGHOP!O1221="KTHP",TONGHOP!O1221="ThiTN"),TONGHOP!W1221,""))</f>
        <v/>
      </c>
      <c r="H1221" s="73" t="str">
        <f t="shared" si="39"/>
        <v/>
      </c>
    </row>
    <row r="1222" spans="1:8">
      <c r="A1222" s="72" t="str">
        <f>IF(TONGHOP!E1222="","",TONGHOP!E1222)</f>
        <v/>
      </c>
      <c r="B1222" s="68" t="str">
        <f>IF(TONGHOP!B1222="","",TONGHOP!B1222)</f>
        <v/>
      </c>
      <c r="C1222" s="68" t="str">
        <f>IF(TONGHOP!C1222="","",TONGHOP!C1222)</f>
        <v/>
      </c>
      <c r="D1222" s="73" t="str">
        <f>IF(TONGHOP!Q1222="","",TONGHOP!Q1222)</f>
        <v/>
      </c>
      <c r="E1222" s="74" t="str">
        <f>IF(TONGHOP!V1222="","",IF(OR(TONGHOP!O1222="KTHP",TONGHOP!O1222="ThiTN"),TONGHOP!V1222,""))</f>
        <v/>
      </c>
      <c r="F1222" s="73" t="str">
        <f t="shared" si="38"/>
        <v/>
      </c>
      <c r="G1222" s="74" t="str">
        <f>IF(TONGHOP!W1222="","",IF(OR(TONGHOP!O1222="KTHP",TONGHOP!O1222="ThiTN"),TONGHOP!W1222,""))</f>
        <v/>
      </c>
      <c r="H1222" s="73" t="str">
        <f t="shared" si="39"/>
        <v/>
      </c>
    </row>
    <row r="1223" spans="1:8">
      <c r="A1223" s="72" t="str">
        <f>IF(TONGHOP!E1223="","",TONGHOP!E1223)</f>
        <v/>
      </c>
      <c r="B1223" s="68" t="str">
        <f>IF(TONGHOP!B1223="","",TONGHOP!B1223)</f>
        <v/>
      </c>
      <c r="C1223" s="68" t="str">
        <f>IF(TONGHOP!C1223="","",TONGHOP!C1223)</f>
        <v/>
      </c>
      <c r="D1223" s="73" t="str">
        <f>IF(TONGHOP!Q1223="","",TONGHOP!Q1223)</f>
        <v/>
      </c>
      <c r="E1223" s="74" t="str">
        <f>IF(TONGHOP!V1223="","",IF(OR(TONGHOP!O1223="KTHP",TONGHOP!O1223="ThiTN"),TONGHOP!V1223,""))</f>
        <v/>
      </c>
      <c r="F1223" s="73" t="str">
        <f t="shared" si="38"/>
        <v/>
      </c>
      <c r="G1223" s="74" t="str">
        <f>IF(TONGHOP!W1223="","",IF(OR(TONGHOP!O1223="KTHP",TONGHOP!O1223="ThiTN"),TONGHOP!W1223,""))</f>
        <v/>
      </c>
      <c r="H1223" s="73" t="str">
        <f t="shared" si="39"/>
        <v/>
      </c>
    </row>
    <row r="1224" spans="1:8">
      <c r="A1224" s="72" t="str">
        <f>IF(TONGHOP!E1224="","",TONGHOP!E1224)</f>
        <v/>
      </c>
      <c r="B1224" s="68" t="str">
        <f>IF(TONGHOP!B1224="","",TONGHOP!B1224)</f>
        <v/>
      </c>
      <c r="C1224" s="68" t="str">
        <f>IF(TONGHOP!C1224="","",TONGHOP!C1224)</f>
        <v/>
      </c>
      <c r="D1224" s="73" t="str">
        <f>IF(TONGHOP!Q1224="","",TONGHOP!Q1224)</f>
        <v/>
      </c>
      <c r="E1224" s="74" t="str">
        <f>IF(TONGHOP!V1224="","",IF(OR(TONGHOP!O1224="KTHP",TONGHOP!O1224="ThiTN"),TONGHOP!V1224,""))</f>
        <v/>
      </c>
      <c r="F1224" s="73" t="str">
        <f t="shared" si="38"/>
        <v/>
      </c>
      <c r="G1224" s="74" t="str">
        <f>IF(TONGHOP!W1224="","",IF(OR(TONGHOP!O1224="KTHP",TONGHOP!O1224="ThiTN"),TONGHOP!W1224,""))</f>
        <v/>
      </c>
      <c r="H1224" s="73" t="str">
        <f t="shared" si="39"/>
        <v/>
      </c>
    </row>
    <row r="1225" spans="1:8">
      <c r="A1225" s="72" t="str">
        <f>IF(TONGHOP!E1225="","",TONGHOP!E1225)</f>
        <v/>
      </c>
      <c r="B1225" s="68" t="str">
        <f>IF(TONGHOP!B1225="","",TONGHOP!B1225)</f>
        <v/>
      </c>
      <c r="C1225" s="68" t="str">
        <f>IF(TONGHOP!C1225="","",TONGHOP!C1225)</f>
        <v/>
      </c>
      <c r="D1225" s="73" t="str">
        <f>IF(TONGHOP!Q1225="","",TONGHOP!Q1225)</f>
        <v/>
      </c>
      <c r="E1225" s="74" t="str">
        <f>IF(TONGHOP!V1225="","",IF(OR(TONGHOP!O1225="KTHP",TONGHOP!O1225="ThiTN"),TONGHOP!V1225,""))</f>
        <v/>
      </c>
      <c r="F1225" s="73" t="str">
        <f t="shared" si="38"/>
        <v/>
      </c>
      <c r="G1225" s="74" t="str">
        <f>IF(TONGHOP!W1225="","",IF(OR(TONGHOP!O1225="KTHP",TONGHOP!O1225="ThiTN"),TONGHOP!W1225,""))</f>
        <v/>
      </c>
      <c r="H1225" s="73" t="str">
        <f t="shared" si="39"/>
        <v/>
      </c>
    </row>
    <row r="1226" spans="1:8">
      <c r="A1226" s="72" t="str">
        <f>IF(TONGHOP!E1226="","",TONGHOP!E1226)</f>
        <v/>
      </c>
      <c r="B1226" s="68" t="str">
        <f>IF(TONGHOP!B1226="","",TONGHOP!B1226)</f>
        <v/>
      </c>
      <c r="C1226" s="68" t="str">
        <f>IF(TONGHOP!C1226="","",TONGHOP!C1226)</f>
        <v/>
      </c>
      <c r="D1226" s="73" t="str">
        <f>IF(TONGHOP!Q1226="","",TONGHOP!Q1226)</f>
        <v/>
      </c>
      <c r="E1226" s="74" t="str">
        <f>IF(TONGHOP!V1226="","",IF(OR(TONGHOP!O1226="KTHP",TONGHOP!O1226="ThiTN"),TONGHOP!V1226,""))</f>
        <v/>
      </c>
      <c r="F1226" s="73" t="str">
        <f t="shared" si="38"/>
        <v/>
      </c>
      <c r="G1226" s="74" t="str">
        <f>IF(TONGHOP!W1226="","",IF(OR(TONGHOP!O1226="KTHP",TONGHOP!O1226="ThiTN"),TONGHOP!W1226,""))</f>
        <v/>
      </c>
      <c r="H1226" s="73" t="str">
        <f t="shared" si="39"/>
        <v/>
      </c>
    </row>
    <row r="1227" spans="1:8">
      <c r="A1227" s="72" t="str">
        <f>IF(TONGHOP!E1227="","",TONGHOP!E1227)</f>
        <v/>
      </c>
      <c r="B1227" s="68" t="str">
        <f>IF(TONGHOP!B1227="","",TONGHOP!B1227)</f>
        <v/>
      </c>
      <c r="C1227" s="68" t="str">
        <f>IF(TONGHOP!C1227="","",TONGHOP!C1227)</f>
        <v/>
      </c>
      <c r="D1227" s="73" t="str">
        <f>IF(TONGHOP!Q1227="","",TONGHOP!Q1227)</f>
        <v/>
      </c>
      <c r="E1227" s="74" t="str">
        <f>IF(TONGHOP!V1227="","",IF(OR(TONGHOP!O1227="KTHP",TONGHOP!O1227="ThiTN"),TONGHOP!V1227,""))</f>
        <v/>
      </c>
      <c r="F1227" s="73" t="str">
        <f t="shared" si="38"/>
        <v/>
      </c>
      <c r="G1227" s="74" t="str">
        <f>IF(TONGHOP!W1227="","",IF(OR(TONGHOP!O1227="KTHP",TONGHOP!O1227="ThiTN"),TONGHOP!W1227,""))</f>
        <v/>
      </c>
      <c r="H1227" s="73" t="str">
        <f t="shared" si="39"/>
        <v/>
      </c>
    </row>
    <row r="1228" spans="1:8">
      <c r="A1228" s="72" t="str">
        <f>IF(TONGHOP!E1228="","",TONGHOP!E1228)</f>
        <v/>
      </c>
      <c r="B1228" s="68" t="str">
        <f>IF(TONGHOP!B1228="","",TONGHOP!B1228)</f>
        <v/>
      </c>
      <c r="C1228" s="68" t="str">
        <f>IF(TONGHOP!C1228="","",TONGHOP!C1228)</f>
        <v/>
      </c>
      <c r="D1228" s="73" t="str">
        <f>IF(TONGHOP!Q1228="","",TONGHOP!Q1228)</f>
        <v/>
      </c>
      <c r="E1228" s="74" t="str">
        <f>IF(TONGHOP!V1228="","",IF(OR(TONGHOP!O1228="KTHP",TONGHOP!O1228="ThiTN"),TONGHOP!V1228,""))</f>
        <v/>
      </c>
      <c r="F1228" s="73" t="str">
        <f t="shared" si="38"/>
        <v/>
      </c>
      <c r="G1228" s="74" t="str">
        <f>IF(TONGHOP!W1228="","",IF(OR(TONGHOP!O1228="KTHP",TONGHOP!O1228="ThiTN"),TONGHOP!W1228,""))</f>
        <v/>
      </c>
      <c r="H1228" s="73" t="str">
        <f t="shared" si="39"/>
        <v/>
      </c>
    </row>
    <row r="1229" spans="1:8">
      <c r="A1229" s="72" t="str">
        <f>IF(TONGHOP!E1229="","",TONGHOP!E1229)</f>
        <v/>
      </c>
      <c r="B1229" s="68" t="str">
        <f>IF(TONGHOP!B1229="","",TONGHOP!B1229)</f>
        <v/>
      </c>
      <c r="C1229" s="68" t="str">
        <f>IF(TONGHOP!C1229="","",TONGHOP!C1229)</f>
        <v/>
      </c>
      <c r="D1229" s="73" t="str">
        <f>IF(TONGHOP!Q1229="","",TONGHOP!Q1229)</f>
        <v/>
      </c>
      <c r="E1229" s="74" t="str">
        <f>IF(TONGHOP!V1229="","",IF(OR(TONGHOP!O1229="KTHP",TONGHOP!O1229="ThiTN"),TONGHOP!V1229,""))</f>
        <v/>
      </c>
      <c r="F1229" s="73" t="str">
        <f t="shared" si="38"/>
        <v/>
      </c>
      <c r="G1229" s="74" t="str">
        <f>IF(TONGHOP!W1229="","",IF(OR(TONGHOP!O1229="KTHP",TONGHOP!O1229="ThiTN"),TONGHOP!W1229,""))</f>
        <v/>
      </c>
      <c r="H1229" s="73" t="str">
        <f t="shared" si="39"/>
        <v/>
      </c>
    </row>
    <row r="1230" spans="1:8">
      <c r="A1230" s="72" t="str">
        <f>IF(TONGHOP!E1230="","",TONGHOP!E1230)</f>
        <v/>
      </c>
      <c r="B1230" s="68" t="str">
        <f>IF(TONGHOP!B1230="","",TONGHOP!B1230)</f>
        <v/>
      </c>
      <c r="C1230" s="68" t="str">
        <f>IF(TONGHOP!C1230="","",TONGHOP!C1230)</f>
        <v/>
      </c>
      <c r="D1230" s="73" t="str">
        <f>IF(TONGHOP!Q1230="","",TONGHOP!Q1230)</f>
        <v/>
      </c>
      <c r="E1230" s="74" t="str">
        <f>IF(TONGHOP!V1230="","",IF(OR(TONGHOP!O1230="KTHP",TONGHOP!O1230="ThiTN"),TONGHOP!V1230,""))</f>
        <v/>
      </c>
      <c r="F1230" s="73" t="str">
        <f t="shared" si="38"/>
        <v/>
      </c>
      <c r="G1230" s="74" t="str">
        <f>IF(TONGHOP!W1230="","",IF(OR(TONGHOP!O1230="KTHP",TONGHOP!O1230="ThiTN"),TONGHOP!W1230,""))</f>
        <v/>
      </c>
      <c r="H1230" s="73" t="str">
        <f t="shared" si="39"/>
        <v/>
      </c>
    </row>
    <row r="1231" spans="1:8">
      <c r="A1231" s="72" t="str">
        <f>IF(TONGHOP!E1231="","",TONGHOP!E1231)</f>
        <v/>
      </c>
      <c r="B1231" s="68" t="str">
        <f>IF(TONGHOP!B1231="","",TONGHOP!B1231)</f>
        <v/>
      </c>
      <c r="C1231" s="68" t="str">
        <f>IF(TONGHOP!C1231="","",TONGHOP!C1231)</f>
        <v/>
      </c>
      <c r="D1231" s="73" t="str">
        <f>IF(TONGHOP!Q1231="","",TONGHOP!Q1231)</f>
        <v/>
      </c>
      <c r="E1231" s="74" t="str">
        <f>IF(TONGHOP!V1231="","",IF(OR(TONGHOP!O1231="KTHP",TONGHOP!O1231="ThiTN"),TONGHOP!V1231,""))</f>
        <v/>
      </c>
      <c r="F1231" s="73" t="str">
        <f t="shared" si="38"/>
        <v/>
      </c>
      <c r="G1231" s="74" t="str">
        <f>IF(TONGHOP!W1231="","",IF(OR(TONGHOP!O1231="KTHP",TONGHOP!O1231="ThiTN"),TONGHOP!W1231,""))</f>
        <v/>
      </c>
      <c r="H1231" s="73" t="str">
        <f t="shared" si="39"/>
        <v/>
      </c>
    </row>
    <row r="1232" spans="1:8">
      <c r="A1232" s="72" t="str">
        <f>IF(TONGHOP!E1232="","",TONGHOP!E1232)</f>
        <v/>
      </c>
      <c r="B1232" s="68" t="str">
        <f>IF(TONGHOP!B1232="","",TONGHOP!B1232)</f>
        <v/>
      </c>
      <c r="C1232" s="68" t="str">
        <f>IF(TONGHOP!C1232="","",TONGHOP!C1232)</f>
        <v/>
      </c>
      <c r="D1232" s="73" t="str">
        <f>IF(TONGHOP!Q1232="","",TONGHOP!Q1232)</f>
        <v/>
      </c>
      <c r="E1232" s="74" t="str">
        <f>IF(TONGHOP!V1232="","",IF(OR(TONGHOP!O1232="KTHP",TONGHOP!O1232="ThiTN"),TONGHOP!V1232,""))</f>
        <v/>
      </c>
      <c r="F1232" s="73" t="str">
        <f t="shared" si="38"/>
        <v/>
      </c>
      <c r="G1232" s="74" t="str">
        <f>IF(TONGHOP!W1232="","",IF(OR(TONGHOP!O1232="KTHP",TONGHOP!O1232="ThiTN"),TONGHOP!W1232,""))</f>
        <v/>
      </c>
      <c r="H1232" s="73" t="str">
        <f t="shared" si="39"/>
        <v/>
      </c>
    </row>
    <row r="1233" spans="1:8">
      <c r="A1233" s="72" t="str">
        <f>IF(TONGHOP!E1233="","",TONGHOP!E1233)</f>
        <v/>
      </c>
      <c r="B1233" s="68" t="str">
        <f>IF(TONGHOP!B1233="","",TONGHOP!B1233)</f>
        <v/>
      </c>
      <c r="C1233" s="68" t="str">
        <f>IF(TONGHOP!C1233="","",TONGHOP!C1233)</f>
        <v/>
      </c>
      <c r="D1233" s="73" t="str">
        <f>IF(TONGHOP!Q1233="","",TONGHOP!Q1233)</f>
        <v/>
      </c>
      <c r="E1233" s="74" t="str">
        <f>IF(TONGHOP!V1233="","",IF(OR(TONGHOP!O1233="KTHP",TONGHOP!O1233="ThiTN"),TONGHOP!V1233,""))</f>
        <v/>
      </c>
      <c r="F1233" s="73" t="str">
        <f t="shared" si="38"/>
        <v/>
      </c>
      <c r="G1233" s="74" t="str">
        <f>IF(TONGHOP!W1233="","",IF(OR(TONGHOP!O1233="KTHP",TONGHOP!O1233="ThiTN"),TONGHOP!W1233,""))</f>
        <v/>
      </c>
      <c r="H1233" s="73" t="str">
        <f t="shared" si="39"/>
        <v/>
      </c>
    </row>
    <row r="1234" spans="1:8">
      <c r="A1234" s="72" t="str">
        <f>IF(TONGHOP!E1234="","",TONGHOP!E1234)</f>
        <v/>
      </c>
      <c r="B1234" s="68" t="str">
        <f>IF(TONGHOP!B1234="","",TONGHOP!B1234)</f>
        <v/>
      </c>
      <c r="C1234" s="68" t="str">
        <f>IF(TONGHOP!C1234="","",TONGHOP!C1234)</f>
        <v/>
      </c>
      <c r="D1234" s="73" t="str">
        <f>IF(TONGHOP!Q1234="","",TONGHOP!Q1234)</f>
        <v/>
      </c>
      <c r="E1234" s="74" t="str">
        <f>IF(TONGHOP!V1234="","",IF(OR(TONGHOP!O1234="KTHP",TONGHOP!O1234="ThiTN"),TONGHOP!V1234,""))</f>
        <v/>
      </c>
      <c r="F1234" s="73" t="str">
        <f t="shared" si="38"/>
        <v/>
      </c>
      <c r="G1234" s="74" t="str">
        <f>IF(TONGHOP!W1234="","",IF(OR(TONGHOP!O1234="KTHP",TONGHOP!O1234="ThiTN"),TONGHOP!W1234,""))</f>
        <v/>
      </c>
      <c r="H1234" s="73" t="str">
        <f t="shared" si="39"/>
        <v/>
      </c>
    </row>
    <row r="1235" spans="1:8">
      <c r="A1235" s="72" t="str">
        <f>IF(TONGHOP!E1235="","",TONGHOP!E1235)</f>
        <v/>
      </c>
      <c r="B1235" s="68" t="str">
        <f>IF(TONGHOP!B1235="","",TONGHOP!B1235)</f>
        <v/>
      </c>
      <c r="C1235" s="68" t="str">
        <f>IF(TONGHOP!C1235="","",TONGHOP!C1235)</f>
        <v/>
      </c>
      <c r="D1235" s="73" t="str">
        <f>IF(TONGHOP!Q1235="","",TONGHOP!Q1235)</f>
        <v/>
      </c>
      <c r="E1235" s="74" t="str">
        <f>IF(TONGHOP!V1235="","",IF(OR(TONGHOP!O1235="KTHP",TONGHOP!O1235="ThiTN"),TONGHOP!V1235,""))</f>
        <v/>
      </c>
      <c r="F1235" s="73" t="str">
        <f t="shared" si="38"/>
        <v/>
      </c>
      <c r="G1235" s="74" t="str">
        <f>IF(TONGHOP!W1235="","",IF(OR(TONGHOP!O1235="KTHP",TONGHOP!O1235="ThiTN"),TONGHOP!W1235,""))</f>
        <v/>
      </c>
      <c r="H1235" s="73" t="str">
        <f t="shared" si="39"/>
        <v/>
      </c>
    </row>
    <row r="1236" spans="1:8">
      <c r="A1236" s="72" t="str">
        <f>IF(TONGHOP!E1236="","",TONGHOP!E1236)</f>
        <v/>
      </c>
      <c r="B1236" s="68" t="str">
        <f>IF(TONGHOP!B1236="","",TONGHOP!B1236)</f>
        <v/>
      </c>
      <c r="C1236" s="68" t="str">
        <f>IF(TONGHOP!C1236="","",TONGHOP!C1236)</f>
        <v/>
      </c>
      <c r="D1236" s="73" t="str">
        <f>IF(TONGHOP!Q1236="","",TONGHOP!Q1236)</f>
        <v/>
      </c>
      <c r="E1236" s="74" t="str">
        <f>IF(TONGHOP!V1236="","",IF(OR(TONGHOP!O1236="KTHP",TONGHOP!O1236="ThiTN"),TONGHOP!V1236,""))</f>
        <v/>
      </c>
      <c r="F1236" s="73" t="str">
        <f t="shared" si="38"/>
        <v/>
      </c>
      <c r="G1236" s="74" t="str">
        <f>IF(TONGHOP!W1236="","",IF(OR(TONGHOP!O1236="KTHP",TONGHOP!O1236="ThiTN"),TONGHOP!W1236,""))</f>
        <v/>
      </c>
      <c r="H1236" s="73" t="str">
        <f t="shared" si="39"/>
        <v/>
      </c>
    </row>
    <row r="1237" spans="1:8">
      <c r="A1237" s="72" t="str">
        <f>IF(TONGHOP!E1237="","",TONGHOP!E1237)</f>
        <v/>
      </c>
      <c r="B1237" s="68" t="str">
        <f>IF(TONGHOP!B1237="","",TONGHOP!B1237)</f>
        <v/>
      </c>
      <c r="C1237" s="68" t="str">
        <f>IF(TONGHOP!C1237="","",TONGHOP!C1237)</f>
        <v/>
      </c>
      <c r="D1237" s="73" t="str">
        <f>IF(TONGHOP!Q1237="","",TONGHOP!Q1237)</f>
        <v/>
      </c>
      <c r="E1237" s="74" t="str">
        <f>IF(TONGHOP!V1237="","",IF(OR(TONGHOP!O1237="KTHP",TONGHOP!O1237="ThiTN"),TONGHOP!V1237,""))</f>
        <v/>
      </c>
      <c r="F1237" s="73" t="str">
        <f t="shared" si="38"/>
        <v/>
      </c>
      <c r="G1237" s="74" t="str">
        <f>IF(TONGHOP!W1237="","",IF(OR(TONGHOP!O1237="KTHP",TONGHOP!O1237="ThiTN"),TONGHOP!W1237,""))</f>
        <v/>
      </c>
      <c r="H1237" s="73" t="str">
        <f t="shared" si="39"/>
        <v/>
      </c>
    </row>
    <row r="1238" spans="1:8">
      <c r="A1238" s="72" t="str">
        <f>IF(TONGHOP!E1238="","",TONGHOP!E1238)</f>
        <v/>
      </c>
      <c r="B1238" s="68" t="str">
        <f>IF(TONGHOP!B1238="","",TONGHOP!B1238)</f>
        <v/>
      </c>
      <c r="C1238" s="68" t="str">
        <f>IF(TONGHOP!C1238="","",TONGHOP!C1238)</f>
        <v/>
      </c>
      <c r="D1238" s="73" t="str">
        <f>IF(TONGHOP!Q1238="","",TONGHOP!Q1238)</f>
        <v/>
      </c>
      <c r="E1238" s="74" t="str">
        <f>IF(TONGHOP!V1238="","",IF(OR(TONGHOP!O1238="KTHP",TONGHOP!O1238="ThiTN"),TONGHOP!V1238,""))</f>
        <v/>
      </c>
      <c r="F1238" s="73" t="str">
        <f t="shared" si="38"/>
        <v/>
      </c>
      <c r="G1238" s="74" t="str">
        <f>IF(TONGHOP!W1238="","",IF(OR(TONGHOP!O1238="KTHP",TONGHOP!O1238="ThiTN"),TONGHOP!W1238,""))</f>
        <v/>
      </c>
      <c r="H1238" s="73" t="str">
        <f t="shared" si="39"/>
        <v/>
      </c>
    </row>
    <row r="1239" spans="1:8">
      <c r="A1239" s="72" t="str">
        <f>IF(TONGHOP!E1239="","",TONGHOP!E1239)</f>
        <v/>
      </c>
      <c r="B1239" s="68" t="str">
        <f>IF(TONGHOP!B1239="","",TONGHOP!B1239)</f>
        <v/>
      </c>
      <c r="C1239" s="68" t="str">
        <f>IF(TONGHOP!C1239="","",TONGHOP!C1239)</f>
        <v/>
      </c>
      <c r="D1239" s="73" t="str">
        <f>IF(TONGHOP!Q1239="","",TONGHOP!Q1239)</f>
        <v/>
      </c>
      <c r="E1239" s="74" t="str">
        <f>IF(TONGHOP!V1239="","",IF(OR(TONGHOP!O1239="KTHP",TONGHOP!O1239="ThiTN"),TONGHOP!V1239,""))</f>
        <v/>
      </c>
      <c r="F1239" s="73" t="str">
        <f t="shared" si="38"/>
        <v/>
      </c>
      <c r="G1239" s="74" t="str">
        <f>IF(TONGHOP!W1239="","",IF(OR(TONGHOP!O1239="KTHP",TONGHOP!O1239="ThiTN"),TONGHOP!W1239,""))</f>
        <v/>
      </c>
      <c r="H1239" s="73" t="str">
        <f t="shared" si="39"/>
        <v/>
      </c>
    </row>
    <row r="1240" spans="1:8">
      <c r="A1240" s="72" t="str">
        <f>IF(TONGHOP!E1240="","",TONGHOP!E1240)</f>
        <v/>
      </c>
      <c r="B1240" s="68" t="str">
        <f>IF(TONGHOP!B1240="","",TONGHOP!B1240)</f>
        <v/>
      </c>
      <c r="C1240" s="68" t="str">
        <f>IF(TONGHOP!C1240="","",TONGHOP!C1240)</f>
        <v/>
      </c>
      <c r="D1240" s="73" t="str">
        <f>IF(TONGHOP!Q1240="","",TONGHOP!Q1240)</f>
        <v/>
      </c>
      <c r="E1240" s="74" t="str">
        <f>IF(TONGHOP!V1240="","",IF(OR(TONGHOP!O1240="KTHP",TONGHOP!O1240="ThiTN"),TONGHOP!V1240,""))</f>
        <v/>
      </c>
      <c r="F1240" s="73" t="str">
        <f t="shared" si="38"/>
        <v/>
      </c>
      <c r="G1240" s="74" t="str">
        <f>IF(TONGHOP!W1240="","",IF(OR(TONGHOP!O1240="KTHP",TONGHOP!O1240="ThiTN"),TONGHOP!W1240,""))</f>
        <v/>
      </c>
      <c r="H1240" s="73" t="str">
        <f t="shared" si="39"/>
        <v/>
      </c>
    </row>
    <row r="1241" spans="1:8">
      <c r="A1241" s="72" t="str">
        <f>IF(TONGHOP!E1241="","",TONGHOP!E1241)</f>
        <v/>
      </c>
      <c r="B1241" s="68" t="str">
        <f>IF(TONGHOP!B1241="","",TONGHOP!B1241)</f>
        <v/>
      </c>
      <c r="C1241" s="68" t="str">
        <f>IF(TONGHOP!C1241="","",TONGHOP!C1241)</f>
        <v/>
      </c>
      <c r="D1241" s="73" t="str">
        <f>IF(TONGHOP!Q1241="","",TONGHOP!Q1241)</f>
        <v/>
      </c>
      <c r="E1241" s="74" t="str">
        <f>IF(TONGHOP!V1241="","",IF(OR(TONGHOP!O1241="KTHP",TONGHOP!O1241="ThiTN"),TONGHOP!V1241,""))</f>
        <v/>
      </c>
      <c r="F1241" s="73" t="str">
        <f t="shared" si="38"/>
        <v/>
      </c>
      <c r="G1241" s="74" t="str">
        <f>IF(TONGHOP!W1241="","",IF(OR(TONGHOP!O1241="KTHP",TONGHOP!O1241="ThiTN"),TONGHOP!W1241,""))</f>
        <v/>
      </c>
      <c r="H1241" s="73" t="str">
        <f t="shared" si="39"/>
        <v/>
      </c>
    </row>
    <row r="1242" spans="1:8">
      <c r="A1242" s="72" t="str">
        <f>IF(TONGHOP!E1242="","",TONGHOP!E1242)</f>
        <v/>
      </c>
      <c r="B1242" s="68" t="str">
        <f>IF(TONGHOP!B1242="","",TONGHOP!B1242)</f>
        <v/>
      </c>
      <c r="C1242" s="68" t="str">
        <f>IF(TONGHOP!C1242="","",TONGHOP!C1242)</f>
        <v/>
      </c>
      <c r="D1242" s="73" t="str">
        <f>IF(TONGHOP!Q1242="","",TONGHOP!Q1242)</f>
        <v/>
      </c>
      <c r="E1242" s="74" t="str">
        <f>IF(TONGHOP!V1242="","",IF(OR(TONGHOP!O1242="KTHP",TONGHOP!O1242="ThiTN"),TONGHOP!V1242,""))</f>
        <v/>
      </c>
      <c r="F1242" s="73" t="str">
        <f t="shared" si="38"/>
        <v/>
      </c>
      <c r="G1242" s="74" t="str">
        <f>IF(TONGHOP!W1242="","",IF(OR(TONGHOP!O1242="KTHP",TONGHOP!O1242="ThiTN"),TONGHOP!W1242,""))</f>
        <v/>
      </c>
      <c r="H1242" s="73" t="str">
        <f t="shared" si="39"/>
        <v/>
      </c>
    </row>
    <row r="1243" spans="1:8">
      <c r="A1243" s="72" t="str">
        <f>IF(TONGHOP!E1243="","",TONGHOP!E1243)</f>
        <v/>
      </c>
      <c r="B1243" s="68" t="str">
        <f>IF(TONGHOP!B1243="","",TONGHOP!B1243)</f>
        <v/>
      </c>
      <c r="C1243" s="68" t="str">
        <f>IF(TONGHOP!C1243="","",TONGHOP!C1243)</f>
        <v/>
      </c>
      <c r="D1243" s="73" t="str">
        <f>IF(TONGHOP!Q1243="","",TONGHOP!Q1243)</f>
        <v/>
      </c>
      <c r="E1243" s="74" t="str">
        <f>IF(TONGHOP!V1243="","",IF(OR(TONGHOP!O1243="KTHP",TONGHOP!O1243="ThiTN"),TONGHOP!V1243,""))</f>
        <v/>
      </c>
      <c r="F1243" s="73" t="str">
        <f t="shared" si="38"/>
        <v/>
      </c>
      <c r="G1243" s="74" t="str">
        <f>IF(TONGHOP!W1243="","",IF(OR(TONGHOP!O1243="KTHP",TONGHOP!O1243="ThiTN"),TONGHOP!W1243,""))</f>
        <v/>
      </c>
      <c r="H1243" s="73" t="str">
        <f t="shared" si="39"/>
        <v/>
      </c>
    </row>
    <row r="1244" spans="1:8">
      <c r="A1244" s="72" t="str">
        <f>IF(TONGHOP!E1244="","",TONGHOP!E1244)</f>
        <v/>
      </c>
      <c r="B1244" s="68" t="str">
        <f>IF(TONGHOP!B1244="","",TONGHOP!B1244)</f>
        <v/>
      </c>
      <c r="C1244" s="68" t="str">
        <f>IF(TONGHOP!C1244="","",TONGHOP!C1244)</f>
        <v/>
      </c>
      <c r="D1244" s="73" t="str">
        <f>IF(TONGHOP!Q1244="","",TONGHOP!Q1244)</f>
        <v/>
      </c>
      <c r="E1244" s="74" t="str">
        <f>IF(TONGHOP!V1244="","",IF(OR(TONGHOP!O1244="KTHP",TONGHOP!O1244="ThiTN"),TONGHOP!V1244,""))</f>
        <v/>
      </c>
      <c r="F1244" s="73" t="str">
        <f t="shared" si="38"/>
        <v/>
      </c>
      <c r="G1244" s="74" t="str">
        <f>IF(TONGHOP!W1244="","",IF(OR(TONGHOP!O1244="KTHP",TONGHOP!O1244="ThiTN"),TONGHOP!W1244,""))</f>
        <v/>
      </c>
      <c r="H1244" s="73" t="str">
        <f t="shared" si="39"/>
        <v/>
      </c>
    </row>
    <row r="1245" spans="1:8">
      <c r="A1245" s="72" t="str">
        <f>IF(TONGHOP!E1245="","",TONGHOP!E1245)</f>
        <v/>
      </c>
      <c r="B1245" s="68" t="str">
        <f>IF(TONGHOP!B1245="","",TONGHOP!B1245)</f>
        <v/>
      </c>
      <c r="C1245" s="68" t="str">
        <f>IF(TONGHOP!C1245="","",TONGHOP!C1245)</f>
        <v/>
      </c>
      <c r="D1245" s="73" t="str">
        <f>IF(TONGHOP!Q1245="","",TONGHOP!Q1245)</f>
        <v/>
      </c>
      <c r="E1245" s="74" t="str">
        <f>IF(TONGHOP!V1245="","",IF(OR(TONGHOP!O1245="KTHP",TONGHOP!O1245="ThiTN"),TONGHOP!V1245,""))</f>
        <v/>
      </c>
      <c r="F1245" s="73" t="str">
        <f t="shared" si="38"/>
        <v/>
      </c>
      <c r="G1245" s="74" t="str">
        <f>IF(TONGHOP!W1245="","",IF(OR(TONGHOP!O1245="KTHP",TONGHOP!O1245="ThiTN"),TONGHOP!W1245,""))</f>
        <v/>
      </c>
      <c r="H1245" s="73" t="str">
        <f t="shared" si="39"/>
        <v/>
      </c>
    </row>
    <row r="1246" spans="1:8">
      <c r="A1246" s="72" t="str">
        <f>IF(TONGHOP!E1246="","",TONGHOP!E1246)</f>
        <v/>
      </c>
      <c r="B1246" s="68" t="str">
        <f>IF(TONGHOP!B1246="","",TONGHOP!B1246)</f>
        <v/>
      </c>
      <c r="C1246" s="68" t="str">
        <f>IF(TONGHOP!C1246="","",TONGHOP!C1246)</f>
        <v/>
      </c>
      <c r="D1246" s="73" t="str">
        <f>IF(TONGHOP!Q1246="","",TONGHOP!Q1246)</f>
        <v/>
      </c>
      <c r="E1246" s="74" t="str">
        <f>IF(TONGHOP!V1246="","",IF(OR(TONGHOP!O1246="KTHP",TONGHOP!O1246="ThiTN"),TONGHOP!V1246,""))</f>
        <v/>
      </c>
      <c r="F1246" s="73" t="str">
        <f t="shared" si="38"/>
        <v/>
      </c>
      <c r="G1246" s="74" t="str">
        <f>IF(TONGHOP!W1246="","",IF(OR(TONGHOP!O1246="KTHP",TONGHOP!O1246="ThiTN"),TONGHOP!W1246,""))</f>
        <v/>
      </c>
      <c r="H1246" s="73" t="str">
        <f t="shared" si="39"/>
        <v/>
      </c>
    </row>
    <row r="1247" spans="1:8">
      <c r="A1247" s="72" t="str">
        <f>IF(TONGHOP!E1247="","",TONGHOP!E1247)</f>
        <v/>
      </c>
      <c r="B1247" s="68" t="str">
        <f>IF(TONGHOP!B1247="","",TONGHOP!B1247)</f>
        <v/>
      </c>
      <c r="C1247" s="68" t="str">
        <f>IF(TONGHOP!C1247="","",TONGHOP!C1247)</f>
        <v/>
      </c>
      <c r="D1247" s="73" t="str">
        <f>IF(TONGHOP!Q1247="","",TONGHOP!Q1247)</f>
        <v/>
      </c>
      <c r="E1247" s="74" t="str">
        <f>IF(TONGHOP!V1247="","",IF(OR(TONGHOP!O1247="KTHP",TONGHOP!O1247="ThiTN"),TONGHOP!V1247,""))</f>
        <v/>
      </c>
      <c r="F1247" s="73" t="str">
        <f t="shared" si="38"/>
        <v/>
      </c>
      <c r="G1247" s="74" t="str">
        <f>IF(TONGHOP!W1247="","",IF(OR(TONGHOP!O1247="KTHP",TONGHOP!O1247="ThiTN"),TONGHOP!W1247,""))</f>
        <v/>
      </c>
      <c r="H1247" s="73" t="str">
        <f t="shared" si="39"/>
        <v/>
      </c>
    </row>
    <row r="1248" spans="1:8">
      <c r="A1248" s="72" t="str">
        <f>IF(TONGHOP!E1248="","",TONGHOP!E1248)</f>
        <v/>
      </c>
      <c r="B1248" s="68" t="str">
        <f>IF(TONGHOP!B1248="","",TONGHOP!B1248)</f>
        <v/>
      </c>
      <c r="C1248" s="68" t="str">
        <f>IF(TONGHOP!C1248="","",TONGHOP!C1248)</f>
        <v/>
      </c>
      <c r="D1248" s="73" t="str">
        <f>IF(TONGHOP!Q1248="","",TONGHOP!Q1248)</f>
        <v/>
      </c>
      <c r="E1248" s="74" t="str">
        <f>IF(TONGHOP!V1248="","",IF(OR(TONGHOP!O1248="KTHP",TONGHOP!O1248="ThiTN"),TONGHOP!V1248,""))</f>
        <v/>
      </c>
      <c r="F1248" s="73" t="str">
        <f t="shared" si="38"/>
        <v/>
      </c>
      <c r="G1248" s="74" t="str">
        <f>IF(TONGHOP!W1248="","",IF(OR(TONGHOP!O1248="KTHP",TONGHOP!O1248="ThiTN"),TONGHOP!W1248,""))</f>
        <v/>
      </c>
      <c r="H1248" s="73" t="str">
        <f t="shared" si="39"/>
        <v/>
      </c>
    </row>
    <row r="1249" spans="1:8">
      <c r="A1249" s="72" t="str">
        <f>IF(TONGHOP!E1249="","",TONGHOP!E1249)</f>
        <v/>
      </c>
      <c r="B1249" s="68" t="str">
        <f>IF(TONGHOP!B1249="","",TONGHOP!B1249)</f>
        <v/>
      </c>
      <c r="C1249" s="68" t="str">
        <f>IF(TONGHOP!C1249="","",TONGHOP!C1249)</f>
        <v/>
      </c>
      <c r="D1249" s="73" t="str">
        <f>IF(TONGHOP!Q1249="","",TONGHOP!Q1249)</f>
        <v/>
      </c>
      <c r="E1249" s="74" t="str">
        <f>IF(TONGHOP!V1249="","",IF(OR(TONGHOP!O1249="KTHP",TONGHOP!O1249="ThiTN"),TONGHOP!V1249,""))</f>
        <v/>
      </c>
      <c r="F1249" s="73" t="str">
        <f t="shared" si="38"/>
        <v/>
      </c>
      <c r="G1249" s="74" t="str">
        <f>IF(TONGHOP!W1249="","",IF(OR(TONGHOP!O1249="KTHP",TONGHOP!O1249="ThiTN"),TONGHOP!W1249,""))</f>
        <v/>
      </c>
      <c r="H1249" s="73" t="str">
        <f t="shared" si="39"/>
        <v/>
      </c>
    </row>
    <row r="1250" spans="1:8">
      <c r="A1250" s="72" t="str">
        <f>IF(TONGHOP!E1250="","",TONGHOP!E1250)</f>
        <v/>
      </c>
      <c r="B1250" s="68" t="str">
        <f>IF(TONGHOP!B1250="","",TONGHOP!B1250)</f>
        <v/>
      </c>
      <c r="C1250" s="68" t="str">
        <f>IF(TONGHOP!C1250="","",TONGHOP!C1250)</f>
        <v/>
      </c>
      <c r="D1250" s="73" t="str">
        <f>IF(TONGHOP!Q1250="","",TONGHOP!Q1250)</f>
        <v/>
      </c>
      <c r="E1250" s="74" t="str">
        <f>IF(TONGHOP!V1250="","",IF(OR(TONGHOP!O1250="KTHP",TONGHOP!O1250="ThiTN"),TONGHOP!V1250,""))</f>
        <v/>
      </c>
      <c r="F1250" s="73" t="str">
        <f t="shared" si="38"/>
        <v/>
      </c>
      <c r="G1250" s="74" t="str">
        <f>IF(TONGHOP!W1250="","",IF(OR(TONGHOP!O1250="KTHP",TONGHOP!O1250="ThiTN"),TONGHOP!W1250,""))</f>
        <v/>
      </c>
      <c r="H1250" s="73" t="str">
        <f t="shared" si="39"/>
        <v/>
      </c>
    </row>
    <row r="1251" spans="1:8">
      <c r="A1251" s="72" t="str">
        <f>IF(TONGHOP!E1251="","",TONGHOP!E1251)</f>
        <v/>
      </c>
      <c r="B1251" s="68" t="str">
        <f>IF(TONGHOP!B1251="","",TONGHOP!B1251)</f>
        <v/>
      </c>
      <c r="C1251" s="68" t="str">
        <f>IF(TONGHOP!C1251="","",TONGHOP!C1251)</f>
        <v/>
      </c>
      <c r="D1251" s="73" t="str">
        <f>IF(TONGHOP!Q1251="","",TONGHOP!Q1251)</f>
        <v/>
      </c>
      <c r="E1251" s="74" t="str">
        <f>IF(TONGHOP!V1251="","",IF(OR(TONGHOP!O1251="KTHP",TONGHOP!O1251="ThiTN"),TONGHOP!V1251,""))</f>
        <v/>
      </c>
      <c r="F1251" s="73" t="str">
        <f t="shared" si="38"/>
        <v/>
      </c>
      <c r="G1251" s="74" t="str">
        <f>IF(TONGHOP!W1251="","",IF(OR(TONGHOP!O1251="KTHP",TONGHOP!O1251="ThiTN"),TONGHOP!W1251,""))</f>
        <v/>
      </c>
      <c r="H1251" s="73" t="str">
        <f t="shared" si="39"/>
        <v/>
      </c>
    </row>
    <row r="1252" spans="1:8">
      <c r="A1252" s="72" t="str">
        <f>IF(TONGHOP!E1252="","",TONGHOP!E1252)</f>
        <v/>
      </c>
      <c r="B1252" s="68" t="str">
        <f>IF(TONGHOP!B1252="","",TONGHOP!B1252)</f>
        <v/>
      </c>
      <c r="C1252" s="68" t="str">
        <f>IF(TONGHOP!C1252="","",TONGHOP!C1252)</f>
        <v/>
      </c>
      <c r="D1252" s="73" t="str">
        <f>IF(TONGHOP!Q1252="","",TONGHOP!Q1252)</f>
        <v/>
      </c>
      <c r="E1252" s="74" t="str">
        <f>IF(TONGHOP!V1252="","",IF(OR(TONGHOP!O1252="KTHP",TONGHOP!O1252="ThiTN"),TONGHOP!V1252,""))</f>
        <v/>
      </c>
      <c r="F1252" s="73" t="str">
        <f t="shared" si="38"/>
        <v/>
      </c>
      <c r="G1252" s="74" t="str">
        <f>IF(TONGHOP!W1252="","",IF(OR(TONGHOP!O1252="KTHP",TONGHOP!O1252="ThiTN"),TONGHOP!W1252,""))</f>
        <v/>
      </c>
      <c r="H1252" s="73" t="str">
        <f t="shared" si="39"/>
        <v/>
      </c>
    </row>
    <row r="1253" spans="1:8">
      <c r="A1253" s="72" t="str">
        <f>IF(TONGHOP!E1253="","",TONGHOP!E1253)</f>
        <v/>
      </c>
      <c r="B1253" s="68" t="str">
        <f>IF(TONGHOP!B1253="","",TONGHOP!B1253)</f>
        <v/>
      </c>
      <c r="C1253" s="68" t="str">
        <f>IF(TONGHOP!C1253="","",TONGHOP!C1253)</f>
        <v/>
      </c>
      <c r="D1253" s="73" t="str">
        <f>IF(TONGHOP!Q1253="","",TONGHOP!Q1253)</f>
        <v/>
      </c>
      <c r="E1253" s="74" t="str">
        <f>IF(TONGHOP!V1253="","",IF(OR(TONGHOP!O1253="KTHP",TONGHOP!O1253="ThiTN"),TONGHOP!V1253,""))</f>
        <v/>
      </c>
      <c r="F1253" s="73" t="str">
        <f t="shared" si="38"/>
        <v/>
      </c>
      <c r="G1253" s="74" t="str">
        <f>IF(TONGHOP!W1253="","",IF(OR(TONGHOP!O1253="KTHP",TONGHOP!O1253="ThiTN"),TONGHOP!W1253,""))</f>
        <v/>
      </c>
      <c r="H1253" s="73" t="str">
        <f t="shared" si="39"/>
        <v/>
      </c>
    </row>
    <row r="1254" spans="1:8">
      <c r="A1254" s="72" t="str">
        <f>IF(TONGHOP!E1254="","",TONGHOP!E1254)</f>
        <v/>
      </c>
      <c r="B1254" s="68" t="str">
        <f>IF(TONGHOP!B1254="","",TONGHOP!B1254)</f>
        <v/>
      </c>
      <c r="C1254" s="68" t="str">
        <f>IF(TONGHOP!C1254="","",TONGHOP!C1254)</f>
        <v/>
      </c>
      <c r="D1254" s="73" t="str">
        <f>IF(TONGHOP!Q1254="","",TONGHOP!Q1254)</f>
        <v/>
      </c>
      <c r="E1254" s="74" t="str">
        <f>IF(TONGHOP!V1254="","",IF(OR(TONGHOP!O1254="KTHP",TONGHOP!O1254="ThiTN"),TONGHOP!V1254,""))</f>
        <v/>
      </c>
      <c r="F1254" s="73" t="str">
        <f t="shared" si="38"/>
        <v/>
      </c>
      <c r="G1254" s="74" t="str">
        <f>IF(TONGHOP!W1254="","",IF(OR(TONGHOP!O1254="KTHP",TONGHOP!O1254="ThiTN"),TONGHOP!W1254,""))</f>
        <v/>
      </c>
      <c r="H1254" s="73" t="str">
        <f t="shared" si="39"/>
        <v/>
      </c>
    </row>
    <row r="1255" spans="1:8">
      <c r="A1255" s="72" t="str">
        <f>IF(TONGHOP!E1255="","",TONGHOP!E1255)</f>
        <v/>
      </c>
      <c r="B1255" s="68" t="str">
        <f>IF(TONGHOP!B1255="","",TONGHOP!B1255)</f>
        <v/>
      </c>
      <c r="C1255" s="68" t="str">
        <f>IF(TONGHOP!C1255="","",TONGHOP!C1255)</f>
        <v/>
      </c>
      <c r="D1255" s="73" t="str">
        <f>IF(TONGHOP!Q1255="","",TONGHOP!Q1255)</f>
        <v/>
      </c>
      <c r="E1255" s="74" t="str">
        <f>IF(TONGHOP!V1255="","",IF(OR(TONGHOP!O1255="KTHP",TONGHOP!O1255="ThiTN"),TONGHOP!V1255,""))</f>
        <v/>
      </c>
      <c r="F1255" s="73" t="str">
        <f t="shared" si="38"/>
        <v/>
      </c>
      <c r="G1255" s="74" t="str">
        <f>IF(TONGHOP!W1255="","",IF(OR(TONGHOP!O1255="KTHP",TONGHOP!O1255="ThiTN"),TONGHOP!W1255,""))</f>
        <v/>
      </c>
      <c r="H1255" s="73" t="str">
        <f t="shared" si="39"/>
        <v/>
      </c>
    </row>
    <row r="1256" spans="1:8">
      <c r="A1256" s="72" t="str">
        <f>IF(TONGHOP!E1256="","",TONGHOP!E1256)</f>
        <v/>
      </c>
      <c r="B1256" s="68" t="str">
        <f>IF(TONGHOP!B1256="","",TONGHOP!B1256)</f>
        <v/>
      </c>
      <c r="C1256" s="68" t="str">
        <f>IF(TONGHOP!C1256="","",TONGHOP!C1256)</f>
        <v/>
      </c>
      <c r="D1256" s="73" t="str">
        <f>IF(TONGHOP!Q1256="","",TONGHOP!Q1256)</f>
        <v/>
      </c>
      <c r="E1256" s="74" t="str">
        <f>IF(TONGHOP!V1256="","",IF(OR(TONGHOP!O1256="KTHP",TONGHOP!O1256="ThiTN"),TONGHOP!V1256,""))</f>
        <v/>
      </c>
      <c r="F1256" s="73" t="str">
        <f t="shared" si="38"/>
        <v/>
      </c>
      <c r="G1256" s="74" t="str">
        <f>IF(TONGHOP!W1256="","",IF(OR(TONGHOP!O1256="KTHP",TONGHOP!O1256="ThiTN"),TONGHOP!W1256,""))</f>
        <v/>
      </c>
      <c r="H1256" s="73" t="str">
        <f t="shared" si="39"/>
        <v/>
      </c>
    </row>
    <row r="1257" spans="1:8">
      <c r="A1257" s="72" t="str">
        <f>IF(TONGHOP!E1257="","",TONGHOP!E1257)</f>
        <v/>
      </c>
      <c r="B1257" s="68" t="str">
        <f>IF(TONGHOP!B1257="","",TONGHOP!B1257)</f>
        <v/>
      </c>
      <c r="C1257" s="68" t="str">
        <f>IF(TONGHOP!C1257="","",TONGHOP!C1257)</f>
        <v/>
      </c>
      <c r="D1257" s="73" t="str">
        <f>IF(TONGHOP!Q1257="","",TONGHOP!Q1257)</f>
        <v/>
      </c>
      <c r="E1257" s="74" t="str">
        <f>IF(TONGHOP!V1257="","",IF(OR(TONGHOP!O1257="KTHP",TONGHOP!O1257="ThiTN"),TONGHOP!V1257,""))</f>
        <v/>
      </c>
      <c r="F1257" s="73" t="str">
        <f t="shared" si="38"/>
        <v/>
      </c>
      <c r="G1257" s="74" t="str">
        <f>IF(TONGHOP!W1257="","",IF(OR(TONGHOP!O1257="KTHP",TONGHOP!O1257="ThiTN"),TONGHOP!W1257,""))</f>
        <v/>
      </c>
      <c r="H1257" s="73" t="str">
        <f t="shared" si="39"/>
        <v/>
      </c>
    </row>
    <row r="1258" spans="1:8">
      <c r="A1258" s="72" t="str">
        <f>IF(TONGHOP!E1258="","",TONGHOP!E1258)</f>
        <v/>
      </c>
      <c r="B1258" s="68" t="str">
        <f>IF(TONGHOP!B1258="","",TONGHOP!B1258)</f>
        <v/>
      </c>
      <c r="C1258" s="68" t="str">
        <f>IF(TONGHOP!C1258="","",TONGHOP!C1258)</f>
        <v/>
      </c>
      <c r="D1258" s="73" t="str">
        <f>IF(TONGHOP!Q1258="","",TONGHOP!Q1258)</f>
        <v/>
      </c>
      <c r="E1258" s="74" t="str">
        <f>IF(TONGHOP!V1258="","",IF(OR(TONGHOP!O1258="KTHP",TONGHOP!O1258="ThiTN"),TONGHOP!V1258,""))</f>
        <v/>
      </c>
      <c r="F1258" s="73" t="str">
        <f t="shared" si="38"/>
        <v/>
      </c>
      <c r="G1258" s="74" t="str">
        <f>IF(TONGHOP!W1258="","",IF(OR(TONGHOP!O1258="KTHP",TONGHOP!O1258="ThiTN"),TONGHOP!W1258,""))</f>
        <v/>
      </c>
      <c r="H1258" s="73" t="str">
        <f t="shared" si="39"/>
        <v/>
      </c>
    </row>
    <row r="1259" spans="1:8">
      <c r="A1259" s="72" t="str">
        <f>IF(TONGHOP!E1259="","",TONGHOP!E1259)</f>
        <v/>
      </c>
      <c r="B1259" s="68" t="str">
        <f>IF(TONGHOP!B1259="","",TONGHOP!B1259)</f>
        <v/>
      </c>
      <c r="C1259" s="68" t="str">
        <f>IF(TONGHOP!C1259="","",TONGHOP!C1259)</f>
        <v/>
      </c>
      <c r="D1259" s="73" t="str">
        <f>IF(TONGHOP!Q1259="","",TONGHOP!Q1259)</f>
        <v/>
      </c>
      <c r="E1259" s="74" t="str">
        <f>IF(TONGHOP!V1259="","",IF(OR(TONGHOP!O1259="KTHP",TONGHOP!O1259="ThiTN"),TONGHOP!V1259,""))</f>
        <v/>
      </c>
      <c r="F1259" s="73" t="str">
        <f t="shared" si="38"/>
        <v/>
      </c>
      <c r="G1259" s="74" t="str">
        <f>IF(TONGHOP!W1259="","",IF(OR(TONGHOP!O1259="KTHP",TONGHOP!O1259="ThiTN"),TONGHOP!W1259,""))</f>
        <v/>
      </c>
      <c r="H1259" s="73" t="str">
        <f t="shared" si="39"/>
        <v/>
      </c>
    </row>
    <row r="1260" spans="1:8">
      <c r="A1260" s="72" t="str">
        <f>IF(TONGHOP!E1260="","",TONGHOP!E1260)</f>
        <v/>
      </c>
      <c r="B1260" s="68" t="str">
        <f>IF(TONGHOP!B1260="","",TONGHOP!B1260)</f>
        <v/>
      </c>
      <c r="C1260" s="68" t="str">
        <f>IF(TONGHOP!C1260="","",TONGHOP!C1260)</f>
        <v/>
      </c>
      <c r="D1260" s="73" t="str">
        <f>IF(TONGHOP!Q1260="","",TONGHOP!Q1260)</f>
        <v/>
      </c>
      <c r="E1260" s="74" t="str">
        <f>IF(TONGHOP!V1260="","",IF(OR(TONGHOP!O1260="KTHP",TONGHOP!O1260="ThiTN"),TONGHOP!V1260,""))</f>
        <v/>
      </c>
      <c r="F1260" s="73" t="str">
        <f t="shared" si="38"/>
        <v/>
      </c>
      <c r="G1260" s="74" t="str">
        <f>IF(TONGHOP!W1260="","",IF(OR(TONGHOP!O1260="KTHP",TONGHOP!O1260="ThiTN"),TONGHOP!W1260,""))</f>
        <v/>
      </c>
      <c r="H1260" s="73" t="str">
        <f t="shared" si="39"/>
        <v/>
      </c>
    </row>
    <row r="1261" spans="1:8">
      <c r="A1261" s="72" t="str">
        <f>IF(TONGHOP!E1261="","",TONGHOP!E1261)</f>
        <v/>
      </c>
      <c r="B1261" s="68" t="str">
        <f>IF(TONGHOP!B1261="","",TONGHOP!B1261)</f>
        <v/>
      </c>
      <c r="C1261" s="68" t="str">
        <f>IF(TONGHOP!C1261="","",TONGHOP!C1261)</f>
        <v/>
      </c>
      <c r="D1261" s="73" t="str">
        <f>IF(TONGHOP!Q1261="","",TONGHOP!Q1261)</f>
        <v/>
      </c>
      <c r="E1261" s="74" t="str">
        <f>IF(TONGHOP!V1261="","",IF(OR(TONGHOP!O1261="KTHP",TONGHOP!O1261="ThiTN"),TONGHOP!V1261,""))</f>
        <v/>
      </c>
      <c r="F1261" s="73" t="str">
        <f t="shared" si="38"/>
        <v/>
      </c>
      <c r="G1261" s="74" t="str">
        <f>IF(TONGHOP!W1261="","",IF(OR(TONGHOP!O1261="KTHP",TONGHOP!O1261="ThiTN"),TONGHOP!W1261,""))</f>
        <v/>
      </c>
      <c r="H1261" s="73" t="str">
        <f t="shared" si="39"/>
        <v/>
      </c>
    </row>
    <row r="1262" spans="1:8">
      <c r="A1262" s="72" t="str">
        <f>IF(TONGHOP!E1262="","",TONGHOP!E1262)</f>
        <v/>
      </c>
      <c r="B1262" s="68" t="str">
        <f>IF(TONGHOP!B1262="","",TONGHOP!B1262)</f>
        <v/>
      </c>
      <c r="C1262" s="68" t="str">
        <f>IF(TONGHOP!C1262="","",TONGHOP!C1262)</f>
        <v/>
      </c>
      <c r="D1262" s="73" t="str">
        <f>IF(TONGHOP!Q1262="","",TONGHOP!Q1262)</f>
        <v/>
      </c>
      <c r="E1262" s="74" t="str">
        <f>IF(TONGHOP!V1262="","",IF(OR(TONGHOP!O1262="KTHP",TONGHOP!O1262="ThiTN"),TONGHOP!V1262,""))</f>
        <v/>
      </c>
      <c r="F1262" s="73" t="str">
        <f t="shared" si="38"/>
        <v/>
      </c>
      <c r="G1262" s="74" t="str">
        <f>IF(TONGHOP!W1262="","",IF(OR(TONGHOP!O1262="KTHP",TONGHOP!O1262="ThiTN"),TONGHOP!W1262,""))</f>
        <v/>
      </c>
      <c r="H1262" s="73" t="str">
        <f t="shared" si="39"/>
        <v/>
      </c>
    </row>
    <row r="1263" spans="1:8">
      <c r="A1263" s="72" t="str">
        <f>IF(TONGHOP!E1263="","",TONGHOP!E1263)</f>
        <v/>
      </c>
      <c r="B1263" s="68" t="str">
        <f>IF(TONGHOP!B1263="","",TONGHOP!B1263)</f>
        <v/>
      </c>
      <c r="C1263" s="68" t="str">
        <f>IF(TONGHOP!C1263="","",TONGHOP!C1263)</f>
        <v/>
      </c>
      <c r="D1263" s="73" t="str">
        <f>IF(TONGHOP!Q1263="","",TONGHOP!Q1263)</f>
        <v/>
      </c>
      <c r="E1263" s="74" t="str">
        <f>IF(TONGHOP!V1263="","",IF(OR(TONGHOP!O1263="KTHP",TONGHOP!O1263="ThiTN"),TONGHOP!V1263,""))</f>
        <v/>
      </c>
      <c r="F1263" s="73" t="str">
        <f t="shared" si="38"/>
        <v/>
      </c>
      <c r="G1263" s="74" t="str">
        <f>IF(TONGHOP!W1263="","",IF(OR(TONGHOP!O1263="KTHP",TONGHOP!O1263="ThiTN"),TONGHOP!W1263,""))</f>
        <v/>
      </c>
      <c r="H1263" s="73" t="str">
        <f t="shared" si="39"/>
        <v/>
      </c>
    </row>
    <row r="1264" spans="1:8">
      <c r="A1264" s="72" t="str">
        <f>IF(TONGHOP!E1264="","",TONGHOP!E1264)</f>
        <v/>
      </c>
      <c r="B1264" s="68" t="str">
        <f>IF(TONGHOP!B1264="","",TONGHOP!B1264)</f>
        <v/>
      </c>
      <c r="C1264" s="68" t="str">
        <f>IF(TONGHOP!C1264="","",TONGHOP!C1264)</f>
        <v/>
      </c>
      <c r="D1264" s="73" t="str">
        <f>IF(TONGHOP!Q1264="","",TONGHOP!Q1264)</f>
        <v/>
      </c>
      <c r="E1264" s="74" t="str">
        <f>IF(TONGHOP!V1264="","",IF(OR(TONGHOP!O1264="KTHP",TONGHOP!O1264="ThiTN"),TONGHOP!V1264,""))</f>
        <v/>
      </c>
      <c r="F1264" s="73" t="str">
        <f t="shared" si="38"/>
        <v/>
      </c>
      <c r="G1264" s="74" t="str">
        <f>IF(TONGHOP!W1264="","",IF(OR(TONGHOP!O1264="KTHP",TONGHOP!O1264="ThiTN"),TONGHOP!W1264,""))</f>
        <v/>
      </c>
      <c r="H1264" s="73" t="str">
        <f t="shared" si="39"/>
        <v/>
      </c>
    </row>
    <row r="1265" spans="1:8">
      <c r="A1265" s="72" t="str">
        <f>IF(TONGHOP!E1265="","",TONGHOP!E1265)</f>
        <v/>
      </c>
      <c r="B1265" s="68" t="str">
        <f>IF(TONGHOP!B1265="","",TONGHOP!B1265)</f>
        <v/>
      </c>
      <c r="C1265" s="68" t="str">
        <f>IF(TONGHOP!C1265="","",TONGHOP!C1265)</f>
        <v/>
      </c>
      <c r="D1265" s="73" t="str">
        <f>IF(TONGHOP!Q1265="","",TONGHOP!Q1265)</f>
        <v/>
      </c>
      <c r="E1265" s="74" t="str">
        <f>IF(TONGHOP!V1265="","",IF(OR(TONGHOP!O1265="KTHP",TONGHOP!O1265="ThiTN"),TONGHOP!V1265,""))</f>
        <v/>
      </c>
      <c r="F1265" s="73" t="str">
        <f t="shared" si="38"/>
        <v/>
      </c>
      <c r="G1265" s="74" t="str">
        <f>IF(TONGHOP!W1265="","",IF(OR(TONGHOP!O1265="KTHP",TONGHOP!O1265="ThiTN"),TONGHOP!W1265,""))</f>
        <v/>
      </c>
      <c r="H1265" s="73" t="str">
        <f t="shared" si="39"/>
        <v/>
      </c>
    </row>
    <row r="1266" spans="1:8">
      <c r="A1266" s="72" t="str">
        <f>IF(TONGHOP!E1266="","",TONGHOP!E1266)</f>
        <v/>
      </c>
      <c r="B1266" s="68" t="str">
        <f>IF(TONGHOP!B1266="","",TONGHOP!B1266)</f>
        <v/>
      </c>
      <c r="C1266" s="68" t="str">
        <f>IF(TONGHOP!C1266="","",TONGHOP!C1266)</f>
        <v/>
      </c>
      <c r="D1266" s="73" t="str">
        <f>IF(TONGHOP!Q1266="","",TONGHOP!Q1266)</f>
        <v/>
      </c>
      <c r="E1266" s="74" t="str">
        <f>IF(TONGHOP!V1266="","",IF(OR(TONGHOP!O1266="KTHP",TONGHOP!O1266="ThiTN"),TONGHOP!V1266,""))</f>
        <v/>
      </c>
      <c r="F1266" s="73" t="str">
        <f t="shared" si="38"/>
        <v/>
      </c>
      <c r="G1266" s="74" t="str">
        <f>IF(TONGHOP!W1266="","",IF(OR(TONGHOP!O1266="KTHP",TONGHOP!O1266="ThiTN"),TONGHOP!W1266,""))</f>
        <v/>
      </c>
      <c r="H1266" s="73" t="str">
        <f t="shared" si="39"/>
        <v/>
      </c>
    </row>
    <row r="1267" spans="1:8">
      <c r="A1267" s="72" t="str">
        <f>IF(TONGHOP!E1267="","",TONGHOP!E1267)</f>
        <v/>
      </c>
      <c r="B1267" s="68" t="str">
        <f>IF(TONGHOP!B1267="","",TONGHOP!B1267)</f>
        <v/>
      </c>
      <c r="C1267" s="68" t="str">
        <f>IF(TONGHOP!C1267="","",TONGHOP!C1267)</f>
        <v/>
      </c>
      <c r="D1267" s="73" t="str">
        <f>IF(TONGHOP!Q1267="","",TONGHOP!Q1267)</f>
        <v/>
      </c>
      <c r="E1267" s="74" t="str">
        <f>IF(TONGHOP!V1267="","",IF(OR(TONGHOP!O1267="KTHP",TONGHOP!O1267="ThiTN"),TONGHOP!V1267,""))</f>
        <v/>
      </c>
      <c r="F1267" s="73" t="str">
        <f t="shared" si="38"/>
        <v/>
      </c>
      <c r="G1267" s="74" t="str">
        <f>IF(TONGHOP!W1267="","",IF(OR(TONGHOP!O1267="KTHP",TONGHOP!O1267="ThiTN"),TONGHOP!W1267,""))</f>
        <v/>
      </c>
      <c r="H1267" s="73" t="str">
        <f t="shared" si="39"/>
        <v/>
      </c>
    </row>
    <row r="1268" spans="1:8">
      <c r="A1268" s="72" t="str">
        <f>IF(TONGHOP!E1268="","",TONGHOP!E1268)</f>
        <v/>
      </c>
      <c r="B1268" s="68" t="str">
        <f>IF(TONGHOP!B1268="","",TONGHOP!B1268)</f>
        <v/>
      </c>
      <c r="C1268" s="68" t="str">
        <f>IF(TONGHOP!C1268="","",TONGHOP!C1268)</f>
        <v/>
      </c>
      <c r="D1268" s="73" t="str">
        <f>IF(TONGHOP!Q1268="","",TONGHOP!Q1268)</f>
        <v/>
      </c>
      <c r="E1268" s="74" t="str">
        <f>IF(TONGHOP!V1268="","",IF(OR(TONGHOP!O1268="KTHP",TONGHOP!O1268="ThiTN"),TONGHOP!V1268,""))</f>
        <v/>
      </c>
      <c r="F1268" s="73" t="str">
        <f t="shared" si="38"/>
        <v/>
      </c>
      <c r="G1268" s="74" t="str">
        <f>IF(TONGHOP!W1268="","",IF(OR(TONGHOP!O1268="KTHP",TONGHOP!O1268="ThiTN"),TONGHOP!W1268,""))</f>
        <v/>
      </c>
      <c r="H1268" s="73" t="str">
        <f t="shared" si="39"/>
        <v/>
      </c>
    </row>
    <row r="1269" spans="1:8">
      <c r="A1269" s="72" t="str">
        <f>IF(TONGHOP!E1269="","",TONGHOP!E1269)</f>
        <v/>
      </c>
      <c r="B1269" s="68" t="str">
        <f>IF(TONGHOP!B1269="","",TONGHOP!B1269)</f>
        <v/>
      </c>
      <c r="C1269" s="68" t="str">
        <f>IF(TONGHOP!C1269="","",TONGHOP!C1269)</f>
        <v/>
      </c>
      <c r="D1269" s="73" t="str">
        <f>IF(TONGHOP!Q1269="","",TONGHOP!Q1269)</f>
        <v/>
      </c>
      <c r="E1269" s="74" t="str">
        <f>IF(TONGHOP!V1269="","",IF(OR(TONGHOP!O1269="KTHP",TONGHOP!O1269="ThiTN"),TONGHOP!V1269,""))</f>
        <v/>
      </c>
      <c r="F1269" s="73" t="str">
        <f t="shared" si="38"/>
        <v/>
      </c>
      <c r="G1269" s="74" t="str">
        <f>IF(TONGHOP!W1269="","",IF(OR(TONGHOP!O1269="KTHP",TONGHOP!O1269="ThiTN"),TONGHOP!W1269,""))</f>
        <v/>
      </c>
      <c r="H1269" s="73" t="str">
        <f t="shared" si="39"/>
        <v/>
      </c>
    </row>
    <row r="1270" spans="1:8">
      <c r="A1270" s="72" t="str">
        <f>IF(TONGHOP!E1270="","",TONGHOP!E1270)</f>
        <v/>
      </c>
      <c r="B1270" s="68" t="str">
        <f>IF(TONGHOP!B1270="","",TONGHOP!B1270)</f>
        <v/>
      </c>
      <c r="C1270" s="68" t="str">
        <f>IF(TONGHOP!C1270="","",TONGHOP!C1270)</f>
        <v/>
      </c>
      <c r="D1270" s="73" t="str">
        <f>IF(TONGHOP!Q1270="","",TONGHOP!Q1270)</f>
        <v/>
      </c>
      <c r="E1270" s="74" t="str">
        <f>IF(TONGHOP!V1270="","",IF(OR(TONGHOP!O1270="KTHP",TONGHOP!O1270="ThiTN"),TONGHOP!V1270,""))</f>
        <v/>
      </c>
      <c r="F1270" s="73" t="str">
        <f t="shared" si="38"/>
        <v/>
      </c>
      <c r="G1270" s="74" t="str">
        <f>IF(TONGHOP!W1270="","",IF(OR(TONGHOP!O1270="KTHP",TONGHOP!O1270="ThiTN"),TONGHOP!W1270,""))</f>
        <v/>
      </c>
      <c r="H1270" s="73" t="str">
        <f t="shared" si="39"/>
        <v/>
      </c>
    </row>
    <row r="1271" spans="1:8">
      <c r="A1271" s="72" t="str">
        <f>IF(TONGHOP!E1271="","",TONGHOP!E1271)</f>
        <v/>
      </c>
      <c r="B1271" s="68" t="str">
        <f>IF(TONGHOP!B1271="","",TONGHOP!B1271)</f>
        <v/>
      </c>
      <c r="C1271" s="68" t="str">
        <f>IF(TONGHOP!C1271="","",TONGHOP!C1271)</f>
        <v/>
      </c>
      <c r="D1271" s="73" t="str">
        <f>IF(TONGHOP!Q1271="","",TONGHOP!Q1271)</f>
        <v/>
      </c>
      <c r="E1271" s="74" t="str">
        <f>IF(TONGHOP!V1271="","",IF(OR(TONGHOP!O1271="KTHP",TONGHOP!O1271="ThiTN"),TONGHOP!V1271,""))</f>
        <v/>
      </c>
      <c r="F1271" s="73" t="str">
        <f t="shared" si="38"/>
        <v/>
      </c>
      <c r="G1271" s="74" t="str">
        <f>IF(TONGHOP!W1271="","",IF(OR(TONGHOP!O1271="KTHP",TONGHOP!O1271="ThiTN"),TONGHOP!W1271,""))</f>
        <v/>
      </c>
      <c r="H1271" s="73" t="str">
        <f t="shared" si="39"/>
        <v/>
      </c>
    </row>
    <row r="1272" spans="1:8">
      <c r="A1272" s="72" t="str">
        <f>IF(TONGHOP!E1272="","",TONGHOP!E1272)</f>
        <v/>
      </c>
      <c r="B1272" s="68" t="str">
        <f>IF(TONGHOP!B1272="","",TONGHOP!B1272)</f>
        <v/>
      </c>
      <c r="C1272" s="68" t="str">
        <f>IF(TONGHOP!C1272="","",TONGHOP!C1272)</f>
        <v/>
      </c>
      <c r="D1272" s="73" t="str">
        <f>IF(TONGHOP!Q1272="","",TONGHOP!Q1272)</f>
        <v/>
      </c>
      <c r="E1272" s="74" t="str">
        <f>IF(TONGHOP!V1272="","",IF(OR(TONGHOP!O1272="KTHP",TONGHOP!O1272="ThiTN"),TONGHOP!V1272,""))</f>
        <v/>
      </c>
      <c r="F1272" s="73" t="str">
        <f t="shared" si="38"/>
        <v/>
      </c>
      <c r="G1272" s="74" t="str">
        <f>IF(TONGHOP!W1272="","",IF(OR(TONGHOP!O1272="KTHP",TONGHOP!O1272="ThiTN"),TONGHOP!W1272,""))</f>
        <v/>
      </c>
      <c r="H1272" s="73" t="str">
        <f t="shared" si="39"/>
        <v/>
      </c>
    </row>
    <row r="1273" spans="1:8">
      <c r="A1273" s="72" t="str">
        <f>IF(TONGHOP!E1273="","",TONGHOP!E1273)</f>
        <v/>
      </c>
      <c r="B1273" s="68" t="str">
        <f>IF(TONGHOP!B1273="","",TONGHOP!B1273)</f>
        <v/>
      </c>
      <c r="C1273" s="68" t="str">
        <f>IF(TONGHOP!C1273="","",TONGHOP!C1273)</f>
        <v/>
      </c>
      <c r="D1273" s="73" t="str">
        <f>IF(TONGHOP!Q1273="","",TONGHOP!Q1273)</f>
        <v/>
      </c>
      <c r="E1273" s="74" t="str">
        <f>IF(TONGHOP!V1273="","",IF(OR(TONGHOP!O1273="KTHP",TONGHOP!O1273="ThiTN"),TONGHOP!V1273,""))</f>
        <v/>
      </c>
      <c r="F1273" s="73" t="str">
        <f t="shared" si="38"/>
        <v/>
      </c>
      <c r="G1273" s="74" t="str">
        <f>IF(TONGHOP!W1273="","",IF(OR(TONGHOP!O1273="KTHP",TONGHOP!O1273="ThiTN"),TONGHOP!W1273,""))</f>
        <v/>
      </c>
      <c r="H1273" s="73" t="str">
        <f t="shared" si="39"/>
        <v/>
      </c>
    </row>
    <row r="1274" spans="1:8">
      <c r="A1274" s="72" t="str">
        <f>IF(TONGHOP!E1274="","",TONGHOP!E1274)</f>
        <v/>
      </c>
      <c r="B1274" s="68" t="str">
        <f>IF(TONGHOP!B1274="","",TONGHOP!B1274)</f>
        <v/>
      </c>
      <c r="C1274" s="68" t="str">
        <f>IF(TONGHOP!C1274="","",TONGHOP!C1274)</f>
        <v/>
      </c>
      <c r="D1274" s="73" t="str">
        <f>IF(TONGHOP!Q1274="","",TONGHOP!Q1274)</f>
        <v/>
      </c>
      <c r="E1274" s="74" t="str">
        <f>IF(TONGHOP!V1274="","",IF(OR(TONGHOP!O1274="KTHP",TONGHOP!O1274="ThiTN"),TONGHOP!V1274,""))</f>
        <v/>
      </c>
      <c r="F1274" s="73" t="str">
        <f t="shared" si="38"/>
        <v/>
      </c>
      <c r="G1274" s="74" t="str">
        <f>IF(TONGHOP!W1274="","",IF(OR(TONGHOP!O1274="KTHP",TONGHOP!O1274="ThiTN"),TONGHOP!W1274,""))</f>
        <v/>
      </c>
      <c r="H1274" s="73" t="str">
        <f t="shared" si="39"/>
        <v/>
      </c>
    </row>
    <row r="1275" spans="1:8">
      <c r="A1275" s="72" t="str">
        <f>IF(TONGHOP!E1275="","",TONGHOP!E1275)</f>
        <v/>
      </c>
      <c r="B1275" s="68" t="str">
        <f>IF(TONGHOP!B1275="","",TONGHOP!B1275)</f>
        <v/>
      </c>
      <c r="C1275" s="68" t="str">
        <f>IF(TONGHOP!C1275="","",TONGHOP!C1275)</f>
        <v/>
      </c>
      <c r="D1275" s="73" t="str">
        <f>IF(TONGHOP!Q1275="","",TONGHOP!Q1275)</f>
        <v/>
      </c>
      <c r="E1275" s="74" t="str">
        <f>IF(TONGHOP!V1275="","",IF(OR(TONGHOP!O1275="KTHP",TONGHOP!O1275="ThiTN"),TONGHOP!V1275,""))</f>
        <v/>
      </c>
      <c r="F1275" s="73" t="str">
        <f t="shared" si="38"/>
        <v/>
      </c>
      <c r="G1275" s="74" t="str">
        <f>IF(TONGHOP!W1275="","",IF(OR(TONGHOP!O1275="KTHP",TONGHOP!O1275="ThiTN"),TONGHOP!W1275,""))</f>
        <v/>
      </c>
      <c r="H1275" s="73" t="str">
        <f t="shared" si="39"/>
        <v/>
      </c>
    </row>
    <row r="1276" spans="1:8">
      <c r="A1276" s="72" t="str">
        <f>IF(TONGHOP!E1276="","",TONGHOP!E1276)</f>
        <v/>
      </c>
      <c r="B1276" s="68" t="str">
        <f>IF(TONGHOP!B1276="","",TONGHOP!B1276)</f>
        <v/>
      </c>
      <c r="C1276" s="68" t="str">
        <f>IF(TONGHOP!C1276="","",TONGHOP!C1276)</f>
        <v/>
      </c>
      <c r="D1276" s="73" t="str">
        <f>IF(TONGHOP!Q1276="","",TONGHOP!Q1276)</f>
        <v/>
      </c>
      <c r="E1276" s="74" t="str">
        <f>IF(TONGHOP!V1276="","",IF(OR(TONGHOP!O1276="KTHP",TONGHOP!O1276="ThiTN"),TONGHOP!V1276,""))</f>
        <v/>
      </c>
      <c r="F1276" s="73" t="str">
        <f t="shared" si="38"/>
        <v/>
      </c>
      <c r="G1276" s="74" t="str">
        <f>IF(TONGHOP!W1276="","",IF(OR(TONGHOP!O1276="KTHP",TONGHOP!O1276="ThiTN"),TONGHOP!W1276,""))</f>
        <v/>
      </c>
      <c r="H1276" s="73" t="str">
        <f t="shared" si="39"/>
        <v/>
      </c>
    </row>
    <row r="1277" spans="1:8">
      <c r="A1277" s="72" t="str">
        <f>IF(TONGHOP!E1277="","",TONGHOP!E1277)</f>
        <v/>
      </c>
      <c r="B1277" s="68" t="str">
        <f>IF(TONGHOP!B1277="","",TONGHOP!B1277)</f>
        <v/>
      </c>
      <c r="C1277" s="68" t="str">
        <f>IF(TONGHOP!C1277="","",TONGHOP!C1277)</f>
        <v/>
      </c>
      <c r="D1277" s="73" t="str">
        <f>IF(TONGHOP!Q1277="","",TONGHOP!Q1277)</f>
        <v/>
      </c>
      <c r="E1277" s="74" t="str">
        <f>IF(TONGHOP!V1277="","",IF(OR(TONGHOP!O1277="KTHP",TONGHOP!O1277="ThiTN"),TONGHOP!V1277,""))</f>
        <v/>
      </c>
      <c r="F1277" s="73" t="str">
        <f t="shared" si="38"/>
        <v/>
      </c>
      <c r="G1277" s="74" t="str">
        <f>IF(TONGHOP!W1277="","",IF(OR(TONGHOP!O1277="KTHP",TONGHOP!O1277="ThiTN"),TONGHOP!W1277,""))</f>
        <v/>
      </c>
      <c r="H1277" s="73" t="str">
        <f t="shared" si="39"/>
        <v/>
      </c>
    </row>
    <row r="1278" spans="1:8">
      <c r="A1278" s="72" t="str">
        <f>IF(TONGHOP!E1278="","",TONGHOP!E1278)</f>
        <v/>
      </c>
      <c r="B1278" s="68" t="str">
        <f>IF(TONGHOP!B1278="","",TONGHOP!B1278)</f>
        <v/>
      </c>
      <c r="C1278" s="68" t="str">
        <f>IF(TONGHOP!C1278="","",TONGHOP!C1278)</f>
        <v/>
      </c>
      <c r="D1278" s="73" t="str">
        <f>IF(TONGHOP!Q1278="","",TONGHOP!Q1278)</f>
        <v/>
      </c>
      <c r="E1278" s="74" t="str">
        <f>IF(TONGHOP!V1278="","",IF(OR(TONGHOP!O1278="KTHP",TONGHOP!O1278="ThiTN"),TONGHOP!V1278,""))</f>
        <v/>
      </c>
      <c r="F1278" s="73" t="str">
        <f t="shared" si="38"/>
        <v/>
      </c>
      <c r="G1278" s="74" t="str">
        <f>IF(TONGHOP!W1278="","",IF(OR(TONGHOP!O1278="KTHP",TONGHOP!O1278="ThiTN"),TONGHOP!W1278,""))</f>
        <v/>
      </c>
      <c r="H1278" s="73" t="str">
        <f t="shared" si="39"/>
        <v/>
      </c>
    </row>
    <row r="1279" spans="1:8">
      <c r="A1279" s="72" t="str">
        <f>IF(TONGHOP!E1279="","",TONGHOP!E1279)</f>
        <v/>
      </c>
      <c r="B1279" s="68" t="str">
        <f>IF(TONGHOP!B1279="","",TONGHOP!B1279)</f>
        <v/>
      </c>
      <c r="C1279" s="68" t="str">
        <f>IF(TONGHOP!C1279="","",TONGHOP!C1279)</f>
        <v/>
      </c>
      <c r="D1279" s="73" t="str">
        <f>IF(TONGHOP!Q1279="","",TONGHOP!Q1279)</f>
        <v/>
      </c>
      <c r="E1279" s="74" t="str">
        <f>IF(TONGHOP!V1279="","",IF(OR(TONGHOP!O1279="KTHP",TONGHOP!O1279="ThiTN"),TONGHOP!V1279,""))</f>
        <v/>
      </c>
      <c r="F1279" s="73" t="str">
        <f t="shared" si="38"/>
        <v/>
      </c>
      <c r="G1279" s="74" t="str">
        <f>IF(TONGHOP!W1279="","",IF(OR(TONGHOP!O1279="KTHP",TONGHOP!O1279="ThiTN"),TONGHOP!W1279,""))</f>
        <v/>
      </c>
      <c r="H1279" s="73" t="str">
        <f t="shared" si="39"/>
        <v/>
      </c>
    </row>
    <row r="1280" spans="1:8">
      <c r="A1280" s="72" t="str">
        <f>IF(TONGHOP!E1280="","",TONGHOP!E1280)</f>
        <v/>
      </c>
      <c r="B1280" s="68" t="str">
        <f>IF(TONGHOP!B1280="","",TONGHOP!B1280)</f>
        <v/>
      </c>
      <c r="C1280" s="68" t="str">
        <f>IF(TONGHOP!C1280="","",TONGHOP!C1280)</f>
        <v/>
      </c>
      <c r="D1280" s="73" t="str">
        <f>IF(TONGHOP!Q1280="","",TONGHOP!Q1280)</f>
        <v/>
      </c>
      <c r="E1280" s="74" t="str">
        <f>IF(TONGHOP!V1280="","",IF(OR(TONGHOP!O1280="KTHP",TONGHOP!O1280="ThiTN"),TONGHOP!V1280,""))</f>
        <v/>
      </c>
      <c r="F1280" s="73" t="str">
        <f t="shared" si="38"/>
        <v/>
      </c>
      <c r="G1280" s="74" t="str">
        <f>IF(TONGHOP!W1280="","",IF(OR(TONGHOP!O1280="KTHP",TONGHOP!O1280="ThiTN"),TONGHOP!W1280,""))</f>
        <v/>
      </c>
      <c r="H1280" s="73" t="str">
        <f t="shared" si="39"/>
        <v/>
      </c>
    </row>
    <row r="1281" spans="1:8">
      <c r="A1281" s="72" t="str">
        <f>IF(TONGHOP!E1281="","",TONGHOP!E1281)</f>
        <v/>
      </c>
      <c r="B1281" s="68" t="str">
        <f>IF(TONGHOP!B1281="","",TONGHOP!B1281)</f>
        <v/>
      </c>
      <c r="C1281" s="68" t="str">
        <f>IF(TONGHOP!C1281="","",TONGHOP!C1281)</f>
        <v/>
      </c>
      <c r="D1281" s="73" t="str">
        <f>IF(TONGHOP!Q1281="","",TONGHOP!Q1281)</f>
        <v/>
      </c>
      <c r="E1281" s="74" t="str">
        <f>IF(TONGHOP!V1281="","",IF(OR(TONGHOP!O1281="KTHP",TONGHOP!O1281="ThiTN"),TONGHOP!V1281,""))</f>
        <v/>
      </c>
      <c r="F1281" s="73" t="str">
        <f t="shared" si="38"/>
        <v/>
      </c>
      <c r="G1281" s="74" t="str">
        <f>IF(TONGHOP!W1281="","",IF(OR(TONGHOP!O1281="KTHP",TONGHOP!O1281="ThiTN"),TONGHOP!W1281,""))</f>
        <v/>
      </c>
      <c r="H1281" s="73" t="str">
        <f t="shared" si="39"/>
        <v/>
      </c>
    </row>
    <row r="1282" spans="1:8">
      <c r="A1282" s="72" t="str">
        <f>IF(TONGHOP!E1282="","",TONGHOP!E1282)</f>
        <v/>
      </c>
      <c r="B1282" s="68" t="str">
        <f>IF(TONGHOP!B1282="","",TONGHOP!B1282)</f>
        <v/>
      </c>
      <c r="C1282" s="68" t="str">
        <f>IF(TONGHOP!C1282="","",TONGHOP!C1282)</f>
        <v/>
      </c>
      <c r="D1282" s="73" t="str">
        <f>IF(TONGHOP!Q1282="","",TONGHOP!Q1282)</f>
        <v/>
      </c>
      <c r="E1282" s="74" t="str">
        <f>IF(TONGHOP!V1282="","",IF(OR(TONGHOP!O1282="KTHP",TONGHOP!O1282="ThiTN"),TONGHOP!V1282,""))</f>
        <v/>
      </c>
      <c r="F1282" s="73" t="str">
        <f t="shared" si="38"/>
        <v/>
      </c>
      <c r="G1282" s="74" t="str">
        <f>IF(TONGHOP!W1282="","",IF(OR(TONGHOP!O1282="KTHP",TONGHOP!O1282="ThiTN"),TONGHOP!W1282,""))</f>
        <v/>
      </c>
      <c r="H1282" s="73" t="str">
        <f t="shared" si="39"/>
        <v/>
      </c>
    </row>
    <row r="1283" spans="1:8">
      <c r="A1283" s="72" t="str">
        <f>IF(TONGHOP!E1283="","",TONGHOP!E1283)</f>
        <v/>
      </c>
      <c r="B1283" s="68" t="str">
        <f>IF(TONGHOP!B1283="","",TONGHOP!B1283)</f>
        <v/>
      </c>
      <c r="C1283" s="68" t="str">
        <f>IF(TONGHOP!C1283="","",TONGHOP!C1283)</f>
        <v/>
      </c>
      <c r="D1283" s="73" t="str">
        <f>IF(TONGHOP!Q1283="","",TONGHOP!Q1283)</f>
        <v/>
      </c>
      <c r="E1283" s="74" t="str">
        <f>IF(TONGHOP!V1283="","",IF(OR(TONGHOP!O1283="KTHP",TONGHOP!O1283="ThiTN"),TONGHOP!V1283,""))</f>
        <v/>
      </c>
      <c r="F1283" s="73" t="str">
        <f t="shared" ref="F1283:F1346" si="40">IF(E1283="","",IF(D1283&gt;150,2.5,IF(D1283&gt;120,2,IF(D1283&gt;90,1.6,1.2))))</f>
        <v/>
      </c>
      <c r="G1283" s="74" t="str">
        <f>IF(TONGHOP!W1283="","",IF(OR(TONGHOP!O1283="KTHP",TONGHOP!O1283="ThiTN"),TONGHOP!W1283,""))</f>
        <v/>
      </c>
      <c r="H1283" s="73" t="str">
        <f t="shared" ref="H1283:H1346" si="41">IF(G1283="","",IF(D1283&gt;150,2.5,IF(D1283&gt;120,2,IF(D1283&gt;90,1.6,1.2))))</f>
        <v/>
      </c>
    </row>
    <row r="1284" spans="1:8">
      <c r="A1284" s="72" t="str">
        <f>IF(TONGHOP!E1284="","",TONGHOP!E1284)</f>
        <v/>
      </c>
      <c r="B1284" s="68" t="str">
        <f>IF(TONGHOP!B1284="","",TONGHOP!B1284)</f>
        <v/>
      </c>
      <c r="C1284" s="68" t="str">
        <f>IF(TONGHOP!C1284="","",TONGHOP!C1284)</f>
        <v/>
      </c>
      <c r="D1284" s="73" t="str">
        <f>IF(TONGHOP!Q1284="","",TONGHOP!Q1284)</f>
        <v/>
      </c>
      <c r="E1284" s="74" t="str">
        <f>IF(TONGHOP!V1284="","",IF(OR(TONGHOP!O1284="KTHP",TONGHOP!O1284="ThiTN"),TONGHOP!V1284,""))</f>
        <v/>
      </c>
      <c r="F1284" s="73" t="str">
        <f t="shared" si="40"/>
        <v/>
      </c>
      <c r="G1284" s="74" t="str">
        <f>IF(TONGHOP!W1284="","",IF(OR(TONGHOP!O1284="KTHP",TONGHOP!O1284="ThiTN"),TONGHOP!W1284,""))</f>
        <v/>
      </c>
      <c r="H1284" s="73" t="str">
        <f t="shared" si="41"/>
        <v/>
      </c>
    </row>
    <row r="1285" spans="1:8">
      <c r="A1285" s="72" t="str">
        <f>IF(TONGHOP!E1285="","",TONGHOP!E1285)</f>
        <v/>
      </c>
      <c r="B1285" s="68" t="str">
        <f>IF(TONGHOP!B1285="","",TONGHOP!B1285)</f>
        <v/>
      </c>
      <c r="C1285" s="68" t="str">
        <f>IF(TONGHOP!C1285="","",TONGHOP!C1285)</f>
        <v/>
      </c>
      <c r="D1285" s="73" t="str">
        <f>IF(TONGHOP!Q1285="","",TONGHOP!Q1285)</f>
        <v/>
      </c>
      <c r="E1285" s="74" t="str">
        <f>IF(TONGHOP!V1285="","",IF(OR(TONGHOP!O1285="KTHP",TONGHOP!O1285="ThiTN"),TONGHOP!V1285,""))</f>
        <v/>
      </c>
      <c r="F1285" s="73" t="str">
        <f t="shared" si="40"/>
        <v/>
      </c>
      <c r="G1285" s="74" t="str">
        <f>IF(TONGHOP!W1285="","",IF(OR(TONGHOP!O1285="KTHP",TONGHOP!O1285="ThiTN"),TONGHOP!W1285,""))</f>
        <v/>
      </c>
      <c r="H1285" s="73" t="str">
        <f t="shared" si="41"/>
        <v/>
      </c>
    </row>
    <row r="1286" spans="1:8">
      <c r="A1286" s="72" t="str">
        <f>IF(TONGHOP!E1286="","",TONGHOP!E1286)</f>
        <v/>
      </c>
      <c r="B1286" s="68" t="str">
        <f>IF(TONGHOP!B1286="","",TONGHOP!B1286)</f>
        <v/>
      </c>
      <c r="C1286" s="68" t="str">
        <f>IF(TONGHOP!C1286="","",TONGHOP!C1286)</f>
        <v/>
      </c>
      <c r="D1286" s="73" t="str">
        <f>IF(TONGHOP!Q1286="","",TONGHOP!Q1286)</f>
        <v/>
      </c>
      <c r="E1286" s="74" t="str">
        <f>IF(TONGHOP!V1286="","",IF(OR(TONGHOP!O1286="KTHP",TONGHOP!O1286="ThiTN"),TONGHOP!V1286,""))</f>
        <v/>
      </c>
      <c r="F1286" s="73" t="str">
        <f t="shared" si="40"/>
        <v/>
      </c>
      <c r="G1286" s="74" t="str">
        <f>IF(TONGHOP!W1286="","",IF(OR(TONGHOP!O1286="KTHP",TONGHOP!O1286="ThiTN"),TONGHOP!W1286,""))</f>
        <v/>
      </c>
      <c r="H1286" s="73" t="str">
        <f t="shared" si="41"/>
        <v/>
      </c>
    </row>
    <row r="1287" spans="1:8">
      <c r="A1287" s="72" t="str">
        <f>IF(TONGHOP!E1287="","",TONGHOP!E1287)</f>
        <v/>
      </c>
      <c r="B1287" s="68" t="str">
        <f>IF(TONGHOP!B1287="","",TONGHOP!B1287)</f>
        <v/>
      </c>
      <c r="C1287" s="68" t="str">
        <f>IF(TONGHOP!C1287="","",TONGHOP!C1287)</f>
        <v/>
      </c>
      <c r="D1287" s="73" t="str">
        <f>IF(TONGHOP!Q1287="","",TONGHOP!Q1287)</f>
        <v/>
      </c>
      <c r="E1287" s="74" t="str">
        <f>IF(TONGHOP!V1287="","",IF(OR(TONGHOP!O1287="KTHP",TONGHOP!O1287="ThiTN"),TONGHOP!V1287,""))</f>
        <v/>
      </c>
      <c r="F1287" s="73" t="str">
        <f t="shared" si="40"/>
        <v/>
      </c>
      <c r="G1287" s="74" t="str">
        <f>IF(TONGHOP!W1287="","",IF(OR(TONGHOP!O1287="KTHP",TONGHOP!O1287="ThiTN"),TONGHOP!W1287,""))</f>
        <v/>
      </c>
      <c r="H1287" s="73" t="str">
        <f t="shared" si="41"/>
        <v/>
      </c>
    </row>
    <row r="1288" spans="1:8">
      <c r="A1288" s="72" t="str">
        <f>IF(TONGHOP!E1288="","",TONGHOP!E1288)</f>
        <v/>
      </c>
      <c r="B1288" s="68" t="str">
        <f>IF(TONGHOP!B1288="","",TONGHOP!B1288)</f>
        <v/>
      </c>
      <c r="C1288" s="68" t="str">
        <f>IF(TONGHOP!C1288="","",TONGHOP!C1288)</f>
        <v/>
      </c>
      <c r="D1288" s="73" t="str">
        <f>IF(TONGHOP!Q1288="","",TONGHOP!Q1288)</f>
        <v/>
      </c>
      <c r="E1288" s="74" t="str">
        <f>IF(TONGHOP!V1288="","",IF(OR(TONGHOP!O1288="KTHP",TONGHOP!O1288="ThiTN"),TONGHOP!V1288,""))</f>
        <v/>
      </c>
      <c r="F1288" s="73" t="str">
        <f t="shared" si="40"/>
        <v/>
      </c>
      <c r="G1288" s="74" t="str">
        <f>IF(TONGHOP!W1288="","",IF(OR(TONGHOP!O1288="KTHP",TONGHOP!O1288="ThiTN"),TONGHOP!W1288,""))</f>
        <v/>
      </c>
      <c r="H1288" s="73" t="str">
        <f t="shared" si="41"/>
        <v/>
      </c>
    </row>
    <row r="1289" spans="1:8">
      <c r="A1289" s="72" t="str">
        <f>IF(TONGHOP!E1289="","",TONGHOP!E1289)</f>
        <v/>
      </c>
      <c r="B1289" s="68" t="str">
        <f>IF(TONGHOP!B1289="","",TONGHOP!B1289)</f>
        <v/>
      </c>
      <c r="C1289" s="68" t="str">
        <f>IF(TONGHOP!C1289="","",TONGHOP!C1289)</f>
        <v/>
      </c>
      <c r="D1289" s="73" t="str">
        <f>IF(TONGHOP!Q1289="","",TONGHOP!Q1289)</f>
        <v/>
      </c>
      <c r="E1289" s="74" t="str">
        <f>IF(TONGHOP!V1289="","",IF(OR(TONGHOP!O1289="KTHP",TONGHOP!O1289="ThiTN"),TONGHOP!V1289,""))</f>
        <v/>
      </c>
      <c r="F1289" s="73" t="str">
        <f t="shared" si="40"/>
        <v/>
      </c>
      <c r="G1289" s="74" t="str">
        <f>IF(TONGHOP!W1289="","",IF(OR(TONGHOP!O1289="KTHP",TONGHOP!O1289="ThiTN"),TONGHOP!W1289,""))</f>
        <v/>
      </c>
      <c r="H1289" s="73" t="str">
        <f t="shared" si="41"/>
        <v/>
      </c>
    </row>
    <row r="1290" spans="1:8">
      <c r="A1290" s="72" t="str">
        <f>IF(TONGHOP!E1290="","",TONGHOP!E1290)</f>
        <v/>
      </c>
      <c r="B1290" s="68" t="str">
        <f>IF(TONGHOP!B1290="","",TONGHOP!B1290)</f>
        <v/>
      </c>
      <c r="C1290" s="68" t="str">
        <f>IF(TONGHOP!C1290="","",TONGHOP!C1290)</f>
        <v/>
      </c>
      <c r="D1290" s="73" t="str">
        <f>IF(TONGHOP!Q1290="","",TONGHOP!Q1290)</f>
        <v/>
      </c>
      <c r="E1290" s="74" t="str">
        <f>IF(TONGHOP!V1290="","",IF(OR(TONGHOP!O1290="KTHP",TONGHOP!O1290="ThiTN"),TONGHOP!V1290,""))</f>
        <v/>
      </c>
      <c r="F1290" s="73" t="str">
        <f t="shared" si="40"/>
        <v/>
      </c>
      <c r="G1290" s="74" t="str">
        <f>IF(TONGHOP!W1290="","",IF(OR(TONGHOP!O1290="KTHP",TONGHOP!O1290="ThiTN"),TONGHOP!W1290,""))</f>
        <v/>
      </c>
      <c r="H1290" s="73" t="str">
        <f t="shared" si="41"/>
        <v/>
      </c>
    </row>
    <row r="1291" spans="1:8">
      <c r="A1291" s="72" t="str">
        <f>IF(TONGHOP!E1291="","",TONGHOP!E1291)</f>
        <v/>
      </c>
      <c r="B1291" s="68" t="str">
        <f>IF(TONGHOP!B1291="","",TONGHOP!B1291)</f>
        <v/>
      </c>
      <c r="C1291" s="68" t="str">
        <f>IF(TONGHOP!C1291="","",TONGHOP!C1291)</f>
        <v/>
      </c>
      <c r="D1291" s="73" t="str">
        <f>IF(TONGHOP!Q1291="","",TONGHOP!Q1291)</f>
        <v/>
      </c>
      <c r="E1291" s="74" t="str">
        <f>IF(TONGHOP!V1291="","",IF(OR(TONGHOP!O1291="KTHP",TONGHOP!O1291="ThiTN"),TONGHOP!V1291,""))</f>
        <v/>
      </c>
      <c r="F1291" s="73" t="str">
        <f t="shared" si="40"/>
        <v/>
      </c>
      <c r="G1291" s="74" t="str">
        <f>IF(TONGHOP!W1291="","",IF(OR(TONGHOP!O1291="KTHP",TONGHOP!O1291="ThiTN"),TONGHOP!W1291,""))</f>
        <v/>
      </c>
      <c r="H1291" s="73" t="str">
        <f t="shared" si="41"/>
        <v/>
      </c>
    </row>
    <row r="1292" spans="1:8">
      <c r="A1292" s="72" t="str">
        <f>IF(TONGHOP!E1292="","",TONGHOP!E1292)</f>
        <v/>
      </c>
      <c r="B1292" s="68" t="str">
        <f>IF(TONGHOP!B1292="","",TONGHOP!B1292)</f>
        <v/>
      </c>
      <c r="C1292" s="68" t="str">
        <f>IF(TONGHOP!C1292="","",TONGHOP!C1292)</f>
        <v/>
      </c>
      <c r="D1292" s="73" t="str">
        <f>IF(TONGHOP!Q1292="","",TONGHOP!Q1292)</f>
        <v/>
      </c>
      <c r="E1292" s="74" t="str">
        <f>IF(TONGHOP!V1292="","",IF(OR(TONGHOP!O1292="KTHP",TONGHOP!O1292="ThiTN"),TONGHOP!V1292,""))</f>
        <v/>
      </c>
      <c r="F1292" s="73" t="str">
        <f t="shared" si="40"/>
        <v/>
      </c>
      <c r="G1292" s="74" t="str">
        <f>IF(TONGHOP!W1292="","",IF(OR(TONGHOP!O1292="KTHP",TONGHOP!O1292="ThiTN"),TONGHOP!W1292,""))</f>
        <v/>
      </c>
      <c r="H1292" s="73" t="str">
        <f t="shared" si="41"/>
        <v/>
      </c>
    </row>
    <row r="1293" spans="1:8">
      <c r="A1293" s="72" t="str">
        <f>IF(TONGHOP!E1293="","",TONGHOP!E1293)</f>
        <v/>
      </c>
      <c r="B1293" s="68" t="str">
        <f>IF(TONGHOP!B1293="","",TONGHOP!B1293)</f>
        <v/>
      </c>
      <c r="C1293" s="68" t="str">
        <f>IF(TONGHOP!C1293="","",TONGHOP!C1293)</f>
        <v/>
      </c>
      <c r="D1293" s="73" t="str">
        <f>IF(TONGHOP!Q1293="","",TONGHOP!Q1293)</f>
        <v/>
      </c>
      <c r="E1293" s="74" t="str">
        <f>IF(TONGHOP!V1293="","",IF(OR(TONGHOP!O1293="KTHP",TONGHOP!O1293="ThiTN"),TONGHOP!V1293,""))</f>
        <v/>
      </c>
      <c r="F1293" s="73" t="str">
        <f t="shared" si="40"/>
        <v/>
      </c>
      <c r="G1293" s="74" t="str">
        <f>IF(TONGHOP!W1293="","",IF(OR(TONGHOP!O1293="KTHP",TONGHOP!O1293="ThiTN"),TONGHOP!W1293,""))</f>
        <v/>
      </c>
      <c r="H1293" s="73" t="str">
        <f t="shared" si="41"/>
        <v/>
      </c>
    </row>
    <row r="1294" spans="1:8">
      <c r="A1294" s="72" t="str">
        <f>IF(TONGHOP!E1294="","",TONGHOP!E1294)</f>
        <v/>
      </c>
      <c r="B1294" s="68" t="str">
        <f>IF(TONGHOP!B1294="","",TONGHOP!B1294)</f>
        <v/>
      </c>
      <c r="C1294" s="68" t="str">
        <f>IF(TONGHOP!C1294="","",TONGHOP!C1294)</f>
        <v/>
      </c>
      <c r="D1294" s="73" t="str">
        <f>IF(TONGHOP!Q1294="","",TONGHOP!Q1294)</f>
        <v/>
      </c>
      <c r="E1294" s="74" t="str">
        <f>IF(TONGHOP!V1294="","",IF(OR(TONGHOP!O1294="KTHP",TONGHOP!O1294="ThiTN"),TONGHOP!V1294,""))</f>
        <v/>
      </c>
      <c r="F1294" s="73" t="str">
        <f t="shared" si="40"/>
        <v/>
      </c>
      <c r="G1294" s="74" t="str">
        <f>IF(TONGHOP!W1294="","",IF(OR(TONGHOP!O1294="KTHP",TONGHOP!O1294="ThiTN"),TONGHOP!W1294,""))</f>
        <v/>
      </c>
      <c r="H1294" s="73" t="str">
        <f t="shared" si="41"/>
        <v/>
      </c>
    </row>
    <row r="1295" spans="1:8">
      <c r="A1295" s="72" t="str">
        <f>IF(TONGHOP!E1295="","",TONGHOP!E1295)</f>
        <v/>
      </c>
      <c r="B1295" s="68" t="str">
        <f>IF(TONGHOP!B1295="","",TONGHOP!B1295)</f>
        <v/>
      </c>
      <c r="C1295" s="68" t="str">
        <f>IF(TONGHOP!C1295="","",TONGHOP!C1295)</f>
        <v/>
      </c>
      <c r="D1295" s="73" t="str">
        <f>IF(TONGHOP!Q1295="","",TONGHOP!Q1295)</f>
        <v/>
      </c>
      <c r="E1295" s="74" t="str">
        <f>IF(TONGHOP!V1295="","",IF(OR(TONGHOP!O1295="KTHP",TONGHOP!O1295="ThiTN"),TONGHOP!V1295,""))</f>
        <v/>
      </c>
      <c r="F1295" s="73" t="str">
        <f t="shared" si="40"/>
        <v/>
      </c>
      <c r="G1295" s="74" t="str">
        <f>IF(TONGHOP!W1295="","",IF(OR(TONGHOP!O1295="KTHP",TONGHOP!O1295="ThiTN"),TONGHOP!W1295,""))</f>
        <v/>
      </c>
      <c r="H1295" s="73" t="str">
        <f t="shared" si="41"/>
        <v/>
      </c>
    </row>
    <row r="1296" spans="1:8">
      <c r="A1296" s="72" t="str">
        <f>IF(TONGHOP!E1296="","",TONGHOP!E1296)</f>
        <v/>
      </c>
      <c r="B1296" s="68" t="str">
        <f>IF(TONGHOP!B1296="","",TONGHOP!B1296)</f>
        <v/>
      </c>
      <c r="C1296" s="68" t="str">
        <f>IF(TONGHOP!C1296="","",TONGHOP!C1296)</f>
        <v/>
      </c>
      <c r="D1296" s="73" t="str">
        <f>IF(TONGHOP!Q1296="","",TONGHOP!Q1296)</f>
        <v/>
      </c>
      <c r="E1296" s="74" t="str">
        <f>IF(TONGHOP!V1296="","",IF(OR(TONGHOP!O1296="KTHP",TONGHOP!O1296="ThiTN"),TONGHOP!V1296,""))</f>
        <v/>
      </c>
      <c r="F1296" s="73" t="str">
        <f t="shared" si="40"/>
        <v/>
      </c>
      <c r="G1296" s="74" t="str">
        <f>IF(TONGHOP!W1296="","",IF(OR(TONGHOP!O1296="KTHP",TONGHOP!O1296="ThiTN"),TONGHOP!W1296,""))</f>
        <v/>
      </c>
      <c r="H1296" s="73" t="str">
        <f t="shared" si="41"/>
        <v/>
      </c>
    </row>
    <row r="1297" spans="1:8">
      <c r="A1297" s="72" t="str">
        <f>IF(TONGHOP!E1297="","",TONGHOP!E1297)</f>
        <v/>
      </c>
      <c r="B1297" s="68" t="str">
        <f>IF(TONGHOP!B1297="","",TONGHOP!B1297)</f>
        <v/>
      </c>
      <c r="C1297" s="68" t="str">
        <f>IF(TONGHOP!C1297="","",TONGHOP!C1297)</f>
        <v/>
      </c>
      <c r="D1297" s="73" t="str">
        <f>IF(TONGHOP!Q1297="","",TONGHOP!Q1297)</f>
        <v/>
      </c>
      <c r="E1297" s="74" t="str">
        <f>IF(TONGHOP!V1297="","",IF(OR(TONGHOP!O1297="KTHP",TONGHOP!O1297="ThiTN"),TONGHOP!V1297,""))</f>
        <v/>
      </c>
      <c r="F1297" s="73" t="str">
        <f t="shared" si="40"/>
        <v/>
      </c>
      <c r="G1297" s="74" t="str">
        <f>IF(TONGHOP!W1297="","",IF(OR(TONGHOP!O1297="KTHP",TONGHOP!O1297="ThiTN"),TONGHOP!W1297,""))</f>
        <v/>
      </c>
      <c r="H1297" s="73" t="str">
        <f t="shared" si="41"/>
        <v/>
      </c>
    </row>
    <row r="1298" spans="1:8">
      <c r="A1298" s="72" t="str">
        <f>IF(TONGHOP!E1298="","",TONGHOP!E1298)</f>
        <v/>
      </c>
      <c r="B1298" s="68" t="str">
        <f>IF(TONGHOP!B1298="","",TONGHOP!B1298)</f>
        <v/>
      </c>
      <c r="C1298" s="68" t="str">
        <f>IF(TONGHOP!C1298="","",TONGHOP!C1298)</f>
        <v/>
      </c>
      <c r="D1298" s="73" t="str">
        <f>IF(TONGHOP!Q1298="","",TONGHOP!Q1298)</f>
        <v/>
      </c>
      <c r="E1298" s="74" t="str">
        <f>IF(TONGHOP!V1298="","",IF(OR(TONGHOP!O1298="KTHP",TONGHOP!O1298="ThiTN"),TONGHOP!V1298,""))</f>
        <v/>
      </c>
      <c r="F1298" s="73" t="str">
        <f t="shared" si="40"/>
        <v/>
      </c>
      <c r="G1298" s="74" t="str">
        <f>IF(TONGHOP!W1298="","",IF(OR(TONGHOP!O1298="KTHP",TONGHOP!O1298="ThiTN"),TONGHOP!W1298,""))</f>
        <v/>
      </c>
      <c r="H1298" s="73" t="str">
        <f t="shared" si="41"/>
        <v/>
      </c>
    </row>
    <row r="1299" spans="1:8">
      <c r="A1299" s="72" t="str">
        <f>IF(TONGHOP!E1299="","",TONGHOP!E1299)</f>
        <v/>
      </c>
      <c r="B1299" s="68" t="str">
        <f>IF(TONGHOP!B1299="","",TONGHOP!B1299)</f>
        <v/>
      </c>
      <c r="C1299" s="68" t="str">
        <f>IF(TONGHOP!C1299="","",TONGHOP!C1299)</f>
        <v/>
      </c>
      <c r="D1299" s="73" t="str">
        <f>IF(TONGHOP!Q1299="","",TONGHOP!Q1299)</f>
        <v/>
      </c>
      <c r="E1299" s="74" t="str">
        <f>IF(TONGHOP!V1299="","",IF(OR(TONGHOP!O1299="KTHP",TONGHOP!O1299="ThiTN"),TONGHOP!V1299,""))</f>
        <v/>
      </c>
      <c r="F1299" s="73" t="str">
        <f t="shared" si="40"/>
        <v/>
      </c>
      <c r="G1299" s="74" t="str">
        <f>IF(TONGHOP!W1299="","",IF(OR(TONGHOP!O1299="KTHP",TONGHOP!O1299="ThiTN"),TONGHOP!W1299,""))</f>
        <v/>
      </c>
      <c r="H1299" s="73" t="str">
        <f t="shared" si="41"/>
        <v/>
      </c>
    </row>
    <row r="1300" spans="1:8">
      <c r="A1300" s="72" t="str">
        <f>IF(TONGHOP!E1300="","",TONGHOP!E1300)</f>
        <v/>
      </c>
      <c r="B1300" s="68" t="str">
        <f>IF(TONGHOP!B1300="","",TONGHOP!B1300)</f>
        <v/>
      </c>
      <c r="C1300" s="68" t="str">
        <f>IF(TONGHOP!C1300="","",TONGHOP!C1300)</f>
        <v/>
      </c>
      <c r="D1300" s="73" t="str">
        <f>IF(TONGHOP!Q1300="","",TONGHOP!Q1300)</f>
        <v/>
      </c>
      <c r="E1300" s="74" t="str">
        <f>IF(TONGHOP!V1300="","",IF(OR(TONGHOP!O1300="KTHP",TONGHOP!O1300="ThiTN"),TONGHOP!V1300,""))</f>
        <v/>
      </c>
      <c r="F1300" s="73" t="str">
        <f t="shared" si="40"/>
        <v/>
      </c>
      <c r="G1300" s="74" t="str">
        <f>IF(TONGHOP!W1300="","",IF(OR(TONGHOP!O1300="KTHP",TONGHOP!O1300="ThiTN"),TONGHOP!W1300,""))</f>
        <v/>
      </c>
      <c r="H1300" s="73" t="str">
        <f t="shared" si="41"/>
        <v/>
      </c>
    </row>
    <row r="1301" spans="1:8">
      <c r="A1301" s="72" t="str">
        <f>IF(TONGHOP!E1301="","",TONGHOP!E1301)</f>
        <v/>
      </c>
      <c r="B1301" s="68" t="str">
        <f>IF(TONGHOP!B1301="","",TONGHOP!B1301)</f>
        <v/>
      </c>
      <c r="C1301" s="68" t="str">
        <f>IF(TONGHOP!C1301="","",TONGHOP!C1301)</f>
        <v/>
      </c>
      <c r="D1301" s="73" t="str">
        <f>IF(TONGHOP!Q1301="","",TONGHOP!Q1301)</f>
        <v/>
      </c>
      <c r="E1301" s="74" t="str">
        <f>IF(TONGHOP!V1301="","",IF(OR(TONGHOP!O1301="KTHP",TONGHOP!O1301="ThiTN"),TONGHOP!V1301,""))</f>
        <v/>
      </c>
      <c r="F1301" s="73" t="str">
        <f t="shared" si="40"/>
        <v/>
      </c>
      <c r="G1301" s="74" t="str">
        <f>IF(TONGHOP!W1301="","",IF(OR(TONGHOP!O1301="KTHP",TONGHOP!O1301="ThiTN"),TONGHOP!W1301,""))</f>
        <v/>
      </c>
      <c r="H1301" s="73" t="str">
        <f t="shared" si="41"/>
        <v/>
      </c>
    </row>
    <row r="1302" spans="1:8">
      <c r="A1302" s="72" t="str">
        <f>IF(TONGHOP!E1302="","",TONGHOP!E1302)</f>
        <v/>
      </c>
      <c r="B1302" s="68" t="str">
        <f>IF(TONGHOP!B1302="","",TONGHOP!B1302)</f>
        <v/>
      </c>
      <c r="C1302" s="68" t="str">
        <f>IF(TONGHOP!C1302="","",TONGHOP!C1302)</f>
        <v/>
      </c>
      <c r="D1302" s="73" t="str">
        <f>IF(TONGHOP!Q1302="","",TONGHOP!Q1302)</f>
        <v/>
      </c>
      <c r="E1302" s="74" t="str">
        <f>IF(TONGHOP!V1302="","",IF(OR(TONGHOP!O1302="KTHP",TONGHOP!O1302="ThiTN"),TONGHOP!V1302,""))</f>
        <v/>
      </c>
      <c r="F1302" s="73" t="str">
        <f t="shared" si="40"/>
        <v/>
      </c>
      <c r="G1302" s="74" t="str">
        <f>IF(TONGHOP!W1302="","",IF(OR(TONGHOP!O1302="KTHP",TONGHOP!O1302="ThiTN"),TONGHOP!W1302,""))</f>
        <v/>
      </c>
      <c r="H1302" s="73" t="str">
        <f t="shared" si="41"/>
        <v/>
      </c>
    </row>
    <row r="1303" spans="1:8">
      <c r="A1303" s="72" t="str">
        <f>IF(TONGHOP!E1303="","",TONGHOP!E1303)</f>
        <v/>
      </c>
      <c r="B1303" s="68" t="str">
        <f>IF(TONGHOP!B1303="","",TONGHOP!B1303)</f>
        <v/>
      </c>
      <c r="C1303" s="68" t="str">
        <f>IF(TONGHOP!C1303="","",TONGHOP!C1303)</f>
        <v/>
      </c>
      <c r="D1303" s="73" t="str">
        <f>IF(TONGHOP!Q1303="","",TONGHOP!Q1303)</f>
        <v/>
      </c>
      <c r="E1303" s="74" t="str">
        <f>IF(TONGHOP!V1303="","",IF(OR(TONGHOP!O1303="KTHP",TONGHOP!O1303="ThiTN"),TONGHOP!V1303,""))</f>
        <v/>
      </c>
      <c r="F1303" s="73" t="str">
        <f t="shared" si="40"/>
        <v/>
      </c>
      <c r="G1303" s="74" t="str">
        <f>IF(TONGHOP!W1303="","",IF(OR(TONGHOP!O1303="KTHP",TONGHOP!O1303="ThiTN"),TONGHOP!W1303,""))</f>
        <v/>
      </c>
      <c r="H1303" s="73" t="str">
        <f t="shared" si="41"/>
        <v/>
      </c>
    </row>
    <row r="1304" spans="1:8">
      <c r="A1304" s="72" t="str">
        <f>IF(TONGHOP!E1304="","",TONGHOP!E1304)</f>
        <v/>
      </c>
      <c r="B1304" s="68" t="str">
        <f>IF(TONGHOP!B1304="","",TONGHOP!B1304)</f>
        <v/>
      </c>
      <c r="C1304" s="68" t="str">
        <f>IF(TONGHOP!C1304="","",TONGHOP!C1304)</f>
        <v/>
      </c>
      <c r="D1304" s="73" t="str">
        <f>IF(TONGHOP!Q1304="","",TONGHOP!Q1304)</f>
        <v/>
      </c>
      <c r="E1304" s="74" t="str">
        <f>IF(TONGHOP!V1304="","",IF(OR(TONGHOP!O1304="KTHP",TONGHOP!O1304="ThiTN"),TONGHOP!V1304,""))</f>
        <v/>
      </c>
      <c r="F1304" s="73" t="str">
        <f t="shared" si="40"/>
        <v/>
      </c>
      <c r="G1304" s="74" t="str">
        <f>IF(TONGHOP!W1304="","",IF(OR(TONGHOP!O1304="KTHP",TONGHOP!O1304="ThiTN"),TONGHOP!W1304,""))</f>
        <v/>
      </c>
      <c r="H1304" s="73" t="str">
        <f t="shared" si="41"/>
        <v/>
      </c>
    </row>
    <row r="1305" spans="1:8">
      <c r="A1305" s="72" t="str">
        <f>IF(TONGHOP!E1305="","",TONGHOP!E1305)</f>
        <v/>
      </c>
      <c r="B1305" s="68" t="str">
        <f>IF(TONGHOP!B1305="","",TONGHOP!B1305)</f>
        <v/>
      </c>
      <c r="C1305" s="68" t="str">
        <f>IF(TONGHOP!C1305="","",TONGHOP!C1305)</f>
        <v/>
      </c>
      <c r="D1305" s="73" t="str">
        <f>IF(TONGHOP!Q1305="","",TONGHOP!Q1305)</f>
        <v/>
      </c>
      <c r="E1305" s="74" t="str">
        <f>IF(TONGHOP!V1305="","",IF(OR(TONGHOP!O1305="KTHP",TONGHOP!O1305="ThiTN"),TONGHOP!V1305,""))</f>
        <v/>
      </c>
      <c r="F1305" s="73" t="str">
        <f t="shared" si="40"/>
        <v/>
      </c>
      <c r="G1305" s="74" t="str">
        <f>IF(TONGHOP!W1305="","",IF(OR(TONGHOP!O1305="KTHP",TONGHOP!O1305="ThiTN"),TONGHOP!W1305,""))</f>
        <v/>
      </c>
      <c r="H1305" s="73" t="str">
        <f t="shared" si="41"/>
        <v/>
      </c>
    </row>
    <row r="1306" spans="1:8">
      <c r="A1306" s="72" t="str">
        <f>IF(TONGHOP!E1306="","",TONGHOP!E1306)</f>
        <v/>
      </c>
      <c r="B1306" s="68" t="str">
        <f>IF(TONGHOP!B1306="","",TONGHOP!B1306)</f>
        <v/>
      </c>
      <c r="C1306" s="68" t="str">
        <f>IF(TONGHOP!C1306="","",TONGHOP!C1306)</f>
        <v/>
      </c>
      <c r="D1306" s="73" t="str">
        <f>IF(TONGHOP!Q1306="","",TONGHOP!Q1306)</f>
        <v/>
      </c>
      <c r="E1306" s="74" t="str">
        <f>IF(TONGHOP!V1306="","",IF(OR(TONGHOP!O1306="KTHP",TONGHOP!O1306="ThiTN"),TONGHOP!V1306,""))</f>
        <v/>
      </c>
      <c r="F1306" s="73" t="str">
        <f t="shared" si="40"/>
        <v/>
      </c>
      <c r="G1306" s="74" t="str">
        <f>IF(TONGHOP!W1306="","",IF(OR(TONGHOP!O1306="KTHP",TONGHOP!O1306="ThiTN"),TONGHOP!W1306,""))</f>
        <v/>
      </c>
      <c r="H1306" s="73" t="str">
        <f t="shared" si="41"/>
        <v/>
      </c>
    </row>
    <row r="1307" spans="1:8">
      <c r="A1307" s="72" t="str">
        <f>IF(TONGHOP!E1307="","",TONGHOP!E1307)</f>
        <v/>
      </c>
      <c r="B1307" s="68" t="str">
        <f>IF(TONGHOP!B1307="","",TONGHOP!B1307)</f>
        <v/>
      </c>
      <c r="C1307" s="68" t="str">
        <f>IF(TONGHOP!C1307="","",TONGHOP!C1307)</f>
        <v/>
      </c>
      <c r="D1307" s="73" t="str">
        <f>IF(TONGHOP!Q1307="","",TONGHOP!Q1307)</f>
        <v/>
      </c>
      <c r="E1307" s="74" t="str">
        <f>IF(TONGHOP!V1307="","",IF(OR(TONGHOP!O1307="KTHP",TONGHOP!O1307="ThiTN"),TONGHOP!V1307,""))</f>
        <v/>
      </c>
      <c r="F1307" s="73" t="str">
        <f t="shared" si="40"/>
        <v/>
      </c>
      <c r="G1307" s="74" t="str">
        <f>IF(TONGHOP!W1307="","",IF(OR(TONGHOP!O1307="KTHP",TONGHOP!O1307="ThiTN"),TONGHOP!W1307,""))</f>
        <v/>
      </c>
      <c r="H1307" s="73" t="str">
        <f t="shared" si="41"/>
        <v/>
      </c>
    </row>
    <row r="1308" spans="1:8">
      <c r="A1308" s="72" t="str">
        <f>IF(TONGHOP!E1308="","",TONGHOP!E1308)</f>
        <v/>
      </c>
      <c r="B1308" s="68" t="str">
        <f>IF(TONGHOP!B1308="","",TONGHOP!B1308)</f>
        <v/>
      </c>
      <c r="C1308" s="68" t="str">
        <f>IF(TONGHOP!C1308="","",TONGHOP!C1308)</f>
        <v/>
      </c>
      <c r="D1308" s="73" t="str">
        <f>IF(TONGHOP!Q1308="","",TONGHOP!Q1308)</f>
        <v/>
      </c>
      <c r="E1308" s="74" t="str">
        <f>IF(TONGHOP!V1308="","",IF(OR(TONGHOP!O1308="KTHP",TONGHOP!O1308="ThiTN"),TONGHOP!V1308,""))</f>
        <v/>
      </c>
      <c r="F1308" s="73" t="str">
        <f t="shared" si="40"/>
        <v/>
      </c>
      <c r="G1308" s="74" t="str">
        <f>IF(TONGHOP!W1308="","",IF(OR(TONGHOP!O1308="KTHP",TONGHOP!O1308="ThiTN"),TONGHOP!W1308,""))</f>
        <v/>
      </c>
      <c r="H1308" s="73" t="str">
        <f t="shared" si="41"/>
        <v/>
      </c>
    </row>
    <row r="1309" spans="1:8">
      <c r="A1309" s="72" t="str">
        <f>IF(TONGHOP!E1309="","",TONGHOP!E1309)</f>
        <v/>
      </c>
      <c r="B1309" s="68" t="str">
        <f>IF(TONGHOP!B1309="","",TONGHOP!B1309)</f>
        <v/>
      </c>
      <c r="C1309" s="68" t="str">
        <f>IF(TONGHOP!C1309="","",TONGHOP!C1309)</f>
        <v/>
      </c>
      <c r="D1309" s="73" t="str">
        <f>IF(TONGHOP!Q1309="","",TONGHOP!Q1309)</f>
        <v/>
      </c>
      <c r="E1309" s="74" t="str">
        <f>IF(TONGHOP!V1309="","",IF(OR(TONGHOP!O1309="KTHP",TONGHOP!O1309="ThiTN"),TONGHOP!V1309,""))</f>
        <v/>
      </c>
      <c r="F1309" s="73" t="str">
        <f t="shared" si="40"/>
        <v/>
      </c>
      <c r="G1309" s="74" t="str">
        <f>IF(TONGHOP!W1309="","",IF(OR(TONGHOP!O1309="KTHP",TONGHOP!O1309="ThiTN"),TONGHOP!W1309,""))</f>
        <v/>
      </c>
      <c r="H1309" s="73" t="str">
        <f t="shared" si="41"/>
        <v/>
      </c>
    </row>
    <row r="1310" spans="1:8">
      <c r="A1310" s="72" t="str">
        <f>IF(TONGHOP!E1310="","",TONGHOP!E1310)</f>
        <v/>
      </c>
      <c r="B1310" s="68" t="str">
        <f>IF(TONGHOP!B1310="","",TONGHOP!B1310)</f>
        <v/>
      </c>
      <c r="C1310" s="68" t="str">
        <f>IF(TONGHOP!C1310="","",TONGHOP!C1310)</f>
        <v/>
      </c>
      <c r="D1310" s="73" t="str">
        <f>IF(TONGHOP!Q1310="","",TONGHOP!Q1310)</f>
        <v/>
      </c>
      <c r="E1310" s="74" t="str">
        <f>IF(TONGHOP!V1310="","",IF(OR(TONGHOP!O1310="KTHP",TONGHOP!O1310="ThiTN"),TONGHOP!V1310,""))</f>
        <v/>
      </c>
      <c r="F1310" s="73" t="str">
        <f t="shared" si="40"/>
        <v/>
      </c>
      <c r="G1310" s="74" t="str">
        <f>IF(TONGHOP!W1310="","",IF(OR(TONGHOP!O1310="KTHP",TONGHOP!O1310="ThiTN"),TONGHOP!W1310,""))</f>
        <v/>
      </c>
      <c r="H1310" s="73" t="str">
        <f t="shared" si="41"/>
        <v/>
      </c>
    </row>
    <row r="1311" spans="1:8">
      <c r="A1311" s="72" t="str">
        <f>IF(TONGHOP!E1311="","",TONGHOP!E1311)</f>
        <v/>
      </c>
      <c r="B1311" s="68" t="str">
        <f>IF(TONGHOP!B1311="","",TONGHOP!B1311)</f>
        <v/>
      </c>
      <c r="C1311" s="68" t="str">
        <f>IF(TONGHOP!C1311="","",TONGHOP!C1311)</f>
        <v/>
      </c>
      <c r="D1311" s="73" t="str">
        <f>IF(TONGHOP!Q1311="","",TONGHOP!Q1311)</f>
        <v/>
      </c>
      <c r="E1311" s="74" t="str">
        <f>IF(TONGHOP!V1311="","",IF(OR(TONGHOP!O1311="KTHP",TONGHOP!O1311="ThiTN"),TONGHOP!V1311,""))</f>
        <v/>
      </c>
      <c r="F1311" s="73" t="str">
        <f t="shared" si="40"/>
        <v/>
      </c>
      <c r="G1311" s="74" t="str">
        <f>IF(TONGHOP!W1311="","",IF(OR(TONGHOP!O1311="KTHP",TONGHOP!O1311="ThiTN"),TONGHOP!W1311,""))</f>
        <v/>
      </c>
      <c r="H1311" s="73" t="str">
        <f t="shared" si="41"/>
        <v/>
      </c>
    </row>
    <row r="1312" spans="1:8">
      <c r="A1312" s="72" t="str">
        <f>IF(TONGHOP!E1312="","",TONGHOP!E1312)</f>
        <v/>
      </c>
      <c r="B1312" s="68" t="str">
        <f>IF(TONGHOP!B1312="","",TONGHOP!B1312)</f>
        <v/>
      </c>
      <c r="C1312" s="68" t="str">
        <f>IF(TONGHOP!C1312="","",TONGHOP!C1312)</f>
        <v/>
      </c>
      <c r="D1312" s="73" t="str">
        <f>IF(TONGHOP!Q1312="","",TONGHOP!Q1312)</f>
        <v/>
      </c>
      <c r="E1312" s="74" t="str">
        <f>IF(TONGHOP!V1312="","",IF(OR(TONGHOP!O1312="KTHP",TONGHOP!O1312="ThiTN"),TONGHOP!V1312,""))</f>
        <v/>
      </c>
      <c r="F1312" s="73" t="str">
        <f t="shared" si="40"/>
        <v/>
      </c>
      <c r="G1312" s="74" t="str">
        <f>IF(TONGHOP!W1312="","",IF(OR(TONGHOP!O1312="KTHP",TONGHOP!O1312="ThiTN"),TONGHOP!W1312,""))</f>
        <v/>
      </c>
      <c r="H1312" s="73" t="str">
        <f t="shared" si="41"/>
        <v/>
      </c>
    </row>
    <row r="1313" spans="1:8">
      <c r="A1313" s="72" t="str">
        <f>IF(TONGHOP!E1313="","",TONGHOP!E1313)</f>
        <v/>
      </c>
      <c r="B1313" s="68" t="str">
        <f>IF(TONGHOP!B1313="","",TONGHOP!B1313)</f>
        <v/>
      </c>
      <c r="C1313" s="68" t="str">
        <f>IF(TONGHOP!C1313="","",TONGHOP!C1313)</f>
        <v/>
      </c>
      <c r="D1313" s="73" t="str">
        <f>IF(TONGHOP!Q1313="","",TONGHOP!Q1313)</f>
        <v/>
      </c>
      <c r="E1313" s="74" t="str">
        <f>IF(TONGHOP!V1313="","",IF(OR(TONGHOP!O1313="KTHP",TONGHOP!O1313="ThiTN"),TONGHOP!V1313,""))</f>
        <v/>
      </c>
      <c r="F1313" s="73" t="str">
        <f t="shared" si="40"/>
        <v/>
      </c>
      <c r="G1313" s="74" t="str">
        <f>IF(TONGHOP!W1313="","",IF(OR(TONGHOP!O1313="KTHP",TONGHOP!O1313="ThiTN"),TONGHOP!W1313,""))</f>
        <v/>
      </c>
      <c r="H1313" s="73" t="str">
        <f t="shared" si="41"/>
        <v/>
      </c>
    </row>
    <row r="1314" spans="1:8">
      <c r="A1314" s="72" t="str">
        <f>IF(TONGHOP!E1314="","",TONGHOP!E1314)</f>
        <v/>
      </c>
      <c r="B1314" s="68" t="str">
        <f>IF(TONGHOP!B1314="","",TONGHOP!B1314)</f>
        <v/>
      </c>
      <c r="C1314" s="68" t="str">
        <f>IF(TONGHOP!C1314="","",TONGHOP!C1314)</f>
        <v/>
      </c>
      <c r="D1314" s="73" t="str">
        <f>IF(TONGHOP!Q1314="","",TONGHOP!Q1314)</f>
        <v/>
      </c>
      <c r="E1314" s="74" t="str">
        <f>IF(TONGHOP!V1314="","",IF(OR(TONGHOP!O1314="KTHP",TONGHOP!O1314="ThiTN"),TONGHOP!V1314,""))</f>
        <v/>
      </c>
      <c r="F1314" s="73" t="str">
        <f t="shared" si="40"/>
        <v/>
      </c>
      <c r="G1314" s="74" t="str">
        <f>IF(TONGHOP!W1314="","",IF(OR(TONGHOP!O1314="KTHP",TONGHOP!O1314="ThiTN"),TONGHOP!W1314,""))</f>
        <v/>
      </c>
      <c r="H1314" s="73" t="str">
        <f t="shared" si="41"/>
        <v/>
      </c>
    </row>
    <row r="1315" spans="1:8">
      <c r="A1315" s="72" t="str">
        <f>IF(TONGHOP!E1315="","",TONGHOP!E1315)</f>
        <v/>
      </c>
      <c r="B1315" s="68" t="str">
        <f>IF(TONGHOP!B1315="","",TONGHOP!B1315)</f>
        <v/>
      </c>
      <c r="C1315" s="68" t="str">
        <f>IF(TONGHOP!C1315="","",TONGHOP!C1315)</f>
        <v/>
      </c>
      <c r="D1315" s="73" t="str">
        <f>IF(TONGHOP!Q1315="","",TONGHOP!Q1315)</f>
        <v/>
      </c>
      <c r="E1315" s="74" t="str">
        <f>IF(TONGHOP!V1315="","",IF(OR(TONGHOP!O1315="KTHP",TONGHOP!O1315="ThiTN"),TONGHOP!V1315,""))</f>
        <v/>
      </c>
      <c r="F1315" s="73" t="str">
        <f t="shared" si="40"/>
        <v/>
      </c>
      <c r="G1315" s="74" t="str">
        <f>IF(TONGHOP!W1315="","",IF(OR(TONGHOP!O1315="KTHP",TONGHOP!O1315="ThiTN"),TONGHOP!W1315,""))</f>
        <v/>
      </c>
      <c r="H1315" s="73" t="str">
        <f t="shared" si="41"/>
        <v/>
      </c>
    </row>
    <row r="1316" spans="1:8">
      <c r="A1316" s="72" t="str">
        <f>IF(TONGHOP!E1316="","",TONGHOP!E1316)</f>
        <v/>
      </c>
      <c r="B1316" s="68" t="str">
        <f>IF(TONGHOP!B1316="","",TONGHOP!B1316)</f>
        <v/>
      </c>
      <c r="C1316" s="68" t="str">
        <f>IF(TONGHOP!C1316="","",TONGHOP!C1316)</f>
        <v/>
      </c>
      <c r="D1316" s="73" t="str">
        <f>IF(TONGHOP!Q1316="","",TONGHOP!Q1316)</f>
        <v/>
      </c>
      <c r="E1316" s="74" t="str">
        <f>IF(TONGHOP!V1316="","",IF(OR(TONGHOP!O1316="KTHP",TONGHOP!O1316="ThiTN"),TONGHOP!V1316,""))</f>
        <v/>
      </c>
      <c r="F1316" s="73" t="str">
        <f t="shared" si="40"/>
        <v/>
      </c>
      <c r="G1316" s="74" t="str">
        <f>IF(TONGHOP!W1316="","",IF(OR(TONGHOP!O1316="KTHP",TONGHOP!O1316="ThiTN"),TONGHOP!W1316,""))</f>
        <v/>
      </c>
      <c r="H1316" s="73" t="str">
        <f t="shared" si="41"/>
        <v/>
      </c>
    </row>
    <row r="1317" spans="1:8">
      <c r="A1317" s="72" t="str">
        <f>IF(TONGHOP!E1317="","",TONGHOP!E1317)</f>
        <v/>
      </c>
      <c r="B1317" s="68" t="str">
        <f>IF(TONGHOP!B1317="","",TONGHOP!B1317)</f>
        <v/>
      </c>
      <c r="C1317" s="68" t="str">
        <f>IF(TONGHOP!C1317="","",TONGHOP!C1317)</f>
        <v/>
      </c>
      <c r="D1317" s="73" t="str">
        <f>IF(TONGHOP!Q1317="","",TONGHOP!Q1317)</f>
        <v/>
      </c>
      <c r="E1317" s="74" t="str">
        <f>IF(TONGHOP!V1317="","",IF(OR(TONGHOP!O1317="KTHP",TONGHOP!O1317="ThiTN"),TONGHOP!V1317,""))</f>
        <v/>
      </c>
      <c r="F1317" s="73" t="str">
        <f t="shared" si="40"/>
        <v/>
      </c>
      <c r="G1317" s="74" t="str">
        <f>IF(TONGHOP!W1317="","",IF(OR(TONGHOP!O1317="KTHP",TONGHOP!O1317="ThiTN"),TONGHOP!W1317,""))</f>
        <v/>
      </c>
      <c r="H1317" s="73" t="str">
        <f t="shared" si="41"/>
        <v/>
      </c>
    </row>
    <row r="1318" spans="1:8">
      <c r="A1318" s="72" t="str">
        <f>IF(TONGHOP!E1318="","",TONGHOP!E1318)</f>
        <v/>
      </c>
      <c r="B1318" s="68" t="str">
        <f>IF(TONGHOP!B1318="","",TONGHOP!B1318)</f>
        <v/>
      </c>
      <c r="C1318" s="68" t="str">
        <f>IF(TONGHOP!C1318="","",TONGHOP!C1318)</f>
        <v/>
      </c>
      <c r="D1318" s="73" t="str">
        <f>IF(TONGHOP!Q1318="","",TONGHOP!Q1318)</f>
        <v/>
      </c>
      <c r="E1318" s="74" t="str">
        <f>IF(TONGHOP!V1318="","",IF(OR(TONGHOP!O1318="KTHP",TONGHOP!O1318="ThiTN"),TONGHOP!V1318,""))</f>
        <v/>
      </c>
      <c r="F1318" s="73" t="str">
        <f t="shared" si="40"/>
        <v/>
      </c>
      <c r="G1318" s="74" t="str">
        <f>IF(TONGHOP!W1318="","",IF(OR(TONGHOP!O1318="KTHP",TONGHOP!O1318="ThiTN"),TONGHOP!W1318,""))</f>
        <v/>
      </c>
      <c r="H1318" s="73" t="str">
        <f t="shared" si="41"/>
        <v/>
      </c>
    </row>
    <row r="1319" spans="1:8">
      <c r="A1319" s="72" t="str">
        <f>IF(TONGHOP!E1319="","",TONGHOP!E1319)</f>
        <v/>
      </c>
      <c r="B1319" s="68" t="str">
        <f>IF(TONGHOP!B1319="","",TONGHOP!B1319)</f>
        <v/>
      </c>
      <c r="C1319" s="68" t="str">
        <f>IF(TONGHOP!C1319="","",TONGHOP!C1319)</f>
        <v/>
      </c>
      <c r="D1319" s="73" t="str">
        <f>IF(TONGHOP!Q1319="","",TONGHOP!Q1319)</f>
        <v/>
      </c>
      <c r="E1319" s="74" t="str">
        <f>IF(TONGHOP!V1319="","",IF(OR(TONGHOP!O1319="KTHP",TONGHOP!O1319="ThiTN"),TONGHOP!V1319,""))</f>
        <v/>
      </c>
      <c r="F1319" s="73" t="str">
        <f t="shared" si="40"/>
        <v/>
      </c>
      <c r="G1319" s="74" t="str">
        <f>IF(TONGHOP!W1319="","",IF(OR(TONGHOP!O1319="KTHP",TONGHOP!O1319="ThiTN"),TONGHOP!W1319,""))</f>
        <v/>
      </c>
      <c r="H1319" s="73" t="str">
        <f t="shared" si="41"/>
        <v/>
      </c>
    </row>
    <row r="1320" spans="1:8">
      <c r="A1320" s="72" t="str">
        <f>IF(TONGHOP!E1320="","",TONGHOP!E1320)</f>
        <v/>
      </c>
      <c r="B1320" s="68" t="str">
        <f>IF(TONGHOP!B1320="","",TONGHOP!B1320)</f>
        <v/>
      </c>
      <c r="C1320" s="68" t="str">
        <f>IF(TONGHOP!C1320="","",TONGHOP!C1320)</f>
        <v/>
      </c>
      <c r="D1320" s="73" t="str">
        <f>IF(TONGHOP!Q1320="","",TONGHOP!Q1320)</f>
        <v/>
      </c>
      <c r="E1320" s="74" t="str">
        <f>IF(TONGHOP!V1320="","",IF(OR(TONGHOP!O1320="KTHP",TONGHOP!O1320="ThiTN"),TONGHOP!V1320,""))</f>
        <v/>
      </c>
      <c r="F1320" s="73" t="str">
        <f t="shared" si="40"/>
        <v/>
      </c>
      <c r="G1320" s="74" t="str">
        <f>IF(TONGHOP!W1320="","",IF(OR(TONGHOP!O1320="KTHP",TONGHOP!O1320="ThiTN"),TONGHOP!W1320,""))</f>
        <v/>
      </c>
      <c r="H1320" s="73" t="str">
        <f t="shared" si="41"/>
        <v/>
      </c>
    </row>
    <row r="1321" spans="1:8">
      <c r="A1321" s="72" t="str">
        <f>IF(TONGHOP!E1321="","",TONGHOP!E1321)</f>
        <v/>
      </c>
      <c r="B1321" s="68" t="str">
        <f>IF(TONGHOP!B1321="","",TONGHOP!B1321)</f>
        <v/>
      </c>
      <c r="C1321" s="68" t="str">
        <f>IF(TONGHOP!C1321="","",TONGHOP!C1321)</f>
        <v/>
      </c>
      <c r="D1321" s="73" t="str">
        <f>IF(TONGHOP!Q1321="","",TONGHOP!Q1321)</f>
        <v/>
      </c>
      <c r="E1321" s="74" t="str">
        <f>IF(TONGHOP!V1321="","",IF(OR(TONGHOP!O1321="KTHP",TONGHOP!O1321="ThiTN"),TONGHOP!V1321,""))</f>
        <v/>
      </c>
      <c r="F1321" s="73" t="str">
        <f t="shared" si="40"/>
        <v/>
      </c>
      <c r="G1321" s="74" t="str">
        <f>IF(TONGHOP!W1321="","",IF(OR(TONGHOP!O1321="KTHP",TONGHOP!O1321="ThiTN"),TONGHOP!W1321,""))</f>
        <v/>
      </c>
      <c r="H1321" s="73" t="str">
        <f t="shared" si="41"/>
        <v/>
      </c>
    </row>
    <row r="1322" spans="1:8">
      <c r="A1322" s="72" t="str">
        <f>IF(TONGHOP!E1322="","",TONGHOP!E1322)</f>
        <v/>
      </c>
      <c r="B1322" s="68" t="str">
        <f>IF(TONGHOP!B1322="","",TONGHOP!B1322)</f>
        <v/>
      </c>
      <c r="C1322" s="68" t="str">
        <f>IF(TONGHOP!C1322="","",TONGHOP!C1322)</f>
        <v/>
      </c>
      <c r="D1322" s="73" t="str">
        <f>IF(TONGHOP!Q1322="","",TONGHOP!Q1322)</f>
        <v/>
      </c>
      <c r="E1322" s="74" t="str">
        <f>IF(TONGHOP!V1322="","",IF(OR(TONGHOP!O1322="KTHP",TONGHOP!O1322="ThiTN"),TONGHOP!V1322,""))</f>
        <v/>
      </c>
      <c r="F1322" s="73" t="str">
        <f t="shared" si="40"/>
        <v/>
      </c>
      <c r="G1322" s="74" t="str">
        <f>IF(TONGHOP!W1322="","",IF(OR(TONGHOP!O1322="KTHP",TONGHOP!O1322="ThiTN"),TONGHOP!W1322,""))</f>
        <v/>
      </c>
      <c r="H1322" s="73" t="str">
        <f t="shared" si="41"/>
        <v/>
      </c>
    </row>
    <row r="1323" spans="1:8">
      <c r="A1323" s="72" t="str">
        <f>IF(TONGHOP!E1323="","",TONGHOP!E1323)</f>
        <v/>
      </c>
      <c r="B1323" s="68" t="str">
        <f>IF(TONGHOP!B1323="","",TONGHOP!B1323)</f>
        <v/>
      </c>
      <c r="C1323" s="68" t="str">
        <f>IF(TONGHOP!C1323="","",TONGHOP!C1323)</f>
        <v/>
      </c>
      <c r="D1323" s="73" t="str">
        <f>IF(TONGHOP!Q1323="","",TONGHOP!Q1323)</f>
        <v/>
      </c>
      <c r="E1323" s="74" t="str">
        <f>IF(TONGHOP!V1323="","",IF(OR(TONGHOP!O1323="KTHP",TONGHOP!O1323="ThiTN"),TONGHOP!V1323,""))</f>
        <v/>
      </c>
      <c r="F1323" s="73" t="str">
        <f t="shared" si="40"/>
        <v/>
      </c>
      <c r="G1323" s="74" t="str">
        <f>IF(TONGHOP!W1323="","",IF(OR(TONGHOP!O1323="KTHP",TONGHOP!O1323="ThiTN"),TONGHOP!W1323,""))</f>
        <v/>
      </c>
      <c r="H1323" s="73" t="str">
        <f t="shared" si="41"/>
        <v/>
      </c>
    </row>
    <row r="1324" spans="1:8">
      <c r="A1324" s="72" t="str">
        <f>IF(TONGHOP!E1324="","",TONGHOP!E1324)</f>
        <v/>
      </c>
      <c r="B1324" s="68" t="str">
        <f>IF(TONGHOP!B1324="","",TONGHOP!B1324)</f>
        <v/>
      </c>
      <c r="C1324" s="68" t="str">
        <f>IF(TONGHOP!C1324="","",TONGHOP!C1324)</f>
        <v/>
      </c>
      <c r="D1324" s="73" t="str">
        <f>IF(TONGHOP!Q1324="","",TONGHOP!Q1324)</f>
        <v/>
      </c>
      <c r="E1324" s="74" t="str">
        <f>IF(TONGHOP!V1324="","",IF(OR(TONGHOP!O1324="KTHP",TONGHOP!O1324="ThiTN"),TONGHOP!V1324,""))</f>
        <v/>
      </c>
      <c r="F1324" s="73" t="str">
        <f t="shared" si="40"/>
        <v/>
      </c>
      <c r="G1324" s="74" t="str">
        <f>IF(TONGHOP!W1324="","",IF(OR(TONGHOP!O1324="KTHP",TONGHOP!O1324="ThiTN"),TONGHOP!W1324,""))</f>
        <v/>
      </c>
      <c r="H1324" s="73" t="str">
        <f t="shared" si="41"/>
        <v/>
      </c>
    </row>
    <row r="1325" spans="1:8">
      <c r="A1325" s="72" t="str">
        <f>IF(TONGHOP!E1325="","",TONGHOP!E1325)</f>
        <v/>
      </c>
      <c r="B1325" s="68" t="str">
        <f>IF(TONGHOP!B1325="","",TONGHOP!B1325)</f>
        <v/>
      </c>
      <c r="C1325" s="68" t="str">
        <f>IF(TONGHOP!C1325="","",TONGHOP!C1325)</f>
        <v/>
      </c>
      <c r="D1325" s="73" t="str">
        <f>IF(TONGHOP!Q1325="","",TONGHOP!Q1325)</f>
        <v/>
      </c>
      <c r="E1325" s="74" t="str">
        <f>IF(TONGHOP!V1325="","",IF(OR(TONGHOP!O1325="KTHP",TONGHOP!O1325="ThiTN"),TONGHOP!V1325,""))</f>
        <v/>
      </c>
      <c r="F1325" s="73" t="str">
        <f t="shared" si="40"/>
        <v/>
      </c>
      <c r="G1325" s="74" t="str">
        <f>IF(TONGHOP!W1325="","",IF(OR(TONGHOP!O1325="KTHP",TONGHOP!O1325="ThiTN"),TONGHOP!W1325,""))</f>
        <v/>
      </c>
      <c r="H1325" s="73" t="str">
        <f t="shared" si="41"/>
        <v/>
      </c>
    </row>
    <row r="1326" spans="1:8">
      <c r="A1326" s="72" t="str">
        <f>IF(TONGHOP!E1326="","",TONGHOP!E1326)</f>
        <v/>
      </c>
      <c r="B1326" s="68" t="str">
        <f>IF(TONGHOP!B1326="","",TONGHOP!B1326)</f>
        <v/>
      </c>
      <c r="C1326" s="68" t="str">
        <f>IF(TONGHOP!C1326="","",TONGHOP!C1326)</f>
        <v/>
      </c>
      <c r="D1326" s="73" t="str">
        <f>IF(TONGHOP!Q1326="","",TONGHOP!Q1326)</f>
        <v/>
      </c>
      <c r="E1326" s="74" t="str">
        <f>IF(TONGHOP!V1326="","",IF(OR(TONGHOP!O1326="KTHP",TONGHOP!O1326="ThiTN"),TONGHOP!V1326,""))</f>
        <v/>
      </c>
      <c r="F1326" s="73" t="str">
        <f t="shared" si="40"/>
        <v/>
      </c>
      <c r="G1326" s="74" t="str">
        <f>IF(TONGHOP!W1326="","",IF(OR(TONGHOP!O1326="KTHP",TONGHOP!O1326="ThiTN"),TONGHOP!W1326,""))</f>
        <v/>
      </c>
      <c r="H1326" s="73" t="str">
        <f t="shared" si="41"/>
        <v/>
      </c>
    </row>
    <row r="1327" spans="1:8">
      <c r="A1327" s="72" t="str">
        <f>IF(TONGHOP!E1327="","",TONGHOP!E1327)</f>
        <v/>
      </c>
      <c r="B1327" s="68" t="str">
        <f>IF(TONGHOP!B1327="","",TONGHOP!B1327)</f>
        <v/>
      </c>
      <c r="C1327" s="68" t="str">
        <f>IF(TONGHOP!C1327="","",TONGHOP!C1327)</f>
        <v/>
      </c>
      <c r="D1327" s="73" t="str">
        <f>IF(TONGHOP!Q1327="","",TONGHOP!Q1327)</f>
        <v/>
      </c>
      <c r="E1327" s="74" t="str">
        <f>IF(TONGHOP!V1327="","",IF(OR(TONGHOP!O1327="KTHP",TONGHOP!O1327="ThiTN"),TONGHOP!V1327,""))</f>
        <v/>
      </c>
      <c r="F1327" s="73" t="str">
        <f t="shared" si="40"/>
        <v/>
      </c>
      <c r="G1327" s="74" t="str">
        <f>IF(TONGHOP!W1327="","",IF(OR(TONGHOP!O1327="KTHP",TONGHOP!O1327="ThiTN"),TONGHOP!W1327,""))</f>
        <v/>
      </c>
      <c r="H1327" s="73" t="str">
        <f t="shared" si="41"/>
        <v/>
      </c>
    </row>
    <row r="1328" spans="1:8">
      <c r="A1328" s="72" t="str">
        <f>IF(TONGHOP!E1328="","",TONGHOP!E1328)</f>
        <v/>
      </c>
      <c r="B1328" s="68" t="str">
        <f>IF(TONGHOP!B1328="","",TONGHOP!B1328)</f>
        <v/>
      </c>
      <c r="C1328" s="68" t="str">
        <f>IF(TONGHOP!C1328="","",TONGHOP!C1328)</f>
        <v/>
      </c>
      <c r="D1328" s="73" t="str">
        <f>IF(TONGHOP!Q1328="","",TONGHOP!Q1328)</f>
        <v/>
      </c>
      <c r="E1328" s="74" t="str">
        <f>IF(TONGHOP!V1328="","",IF(OR(TONGHOP!O1328="KTHP",TONGHOP!O1328="ThiTN"),TONGHOP!V1328,""))</f>
        <v/>
      </c>
      <c r="F1328" s="73" t="str">
        <f t="shared" si="40"/>
        <v/>
      </c>
      <c r="G1328" s="74" t="str">
        <f>IF(TONGHOP!W1328="","",IF(OR(TONGHOP!O1328="KTHP",TONGHOP!O1328="ThiTN"),TONGHOP!W1328,""))</f>
        <v/>
      </c>
      <c r="H1328" s="73" t="str">
        <f t="shared" si="41"/>
        <v/>
      </c>
    </row>
    <row r="1329" spans="1:8">
      <c r="A1329" s="72" t="str">
        <f>IF(TONGHOP!E1329="","",TONGHOP!E1329)</f>
        <v/>
      </c>
      <c r="B1329" s="68" t="str">
        <f>IF(TONGHOP!B1329="","",TONGHOP!B1329)</f>
        <v/>
      </c>
      <c r="C1329" s="68" t="str">
        <f>IF(TONGHOP!C1329="","",TONGHOP!C1329)</f>
        <v/>
      </c>
      <c r="D1329" s="73" t="str">
        <f>IF(TONGHOP!Q1329="","",TONGHOP!Q1329)</f>
        <v/>
      </c>
      <c r="E1329" s="74" t="str">
        <f>IF(TONGHOP!V1329="","",IF(OR(TONGHOP!O1329="KTHP",TONGHOP!O1329="ThiTN"),TONGHOP!V1329,""))</f>
        <v/>
      </c>
      <c r="F1329" s="73" t="str">
        <f t="shared" si="40"/>
        <v/>
      </c>
      <c r="G1329" s="74" t="str">
        <f>IF(TONGHOP!W1329="","",IF(OR(TONGHOP!O1329="KTHP",TONGHOP!O1329="ThiTN"),TONGHOP!W1329,""))</f>
        <v/>
      </c>
      <c r="H1329" s="73" t="str">
        <f t="shared" si="41"/>
        <v/>
      </c>
    </row>
    <row r="1330" spans="1:8">
      <c r="A1330" s="72" t="str">
        <f>IF(TONGHOP!E1330="","",TONGHOP!E1330)</f>
        <v/>
      </c>
      <c r="B1330" s="68" t="str">
        <f>IF(TONGHOP!B1330="","",TONGHOP!B1330)</f>
        <v/>
      </c>
      <c r="C1330" s="68" t="str">
        <f>IF(TONGHOP!C1330="","",TONGHOP!C1330)</f>
        <v/>
      </c>
      <c r="D1330" s="73" t="str">
        <f>IF(TONGHOP!Q1330="","",TONGHOP!Q1330)</f>
        <v/>
      </c>
      <c r="E1330" s="74" t="str">
        <f>IF(TONGHOP!V1330="","",IF(OR(TONGHOP!O1330="KTHP",TONGHOP!O1330="ThiTN"),TONGHOP!V1330,""))</f>
        <v/>
      </c>
      <c r="F1330" s="73" t="str">
        <f t="shared" si="40"/>
        <v/>
      </c>
      <c r="G1330" s="74" t="str">
        <f>IF(TONGHOP!W1330="","",IF(OR(TONGHOP!O1330="KTHP",TONGHOP!O1330="ThiTN"),TONGHOP!W1330,""))</f>
        <v/>
      </c>
      <c r="H1330" s="73" t="str">
        <f t="shared" si="41"/>
        <v/>
      </c>
    </row>
    <row r="1331" spans="1:8">
      <c r="A1331" s="72" t="str">
        <f>IF(TONGHOP!E1331="","",TONGHOP!E1331)</f>
        <v/>
      </c>
      <c r="B1331" s="68" t="str">
        <f>IF(TONGHOP!B1331="","",TONGHOP!B1331)</f>
        <v/>
      </c>
      <c r="C1331" s="68" t="str">
        <f>IF(TONGHOP!C1331="","",TONGHOP!C1331)</f>
        <v/>
      </c>
      <c r="D1331" s="73" t="str">
        <f>IF(TONGHOP!Q1331="","",TONGHOP!Q1331)</f>
        <v/>
      </c>
      <c r="E1331" s="74" t="str">
        <f>IF(TONGHOP!V1331="","",IF(OR(TONGHOP!O1331="KTHP",TONGHOP!O1331="ThiTN"),TONGHOP!V1331,""))</f>
        <v/>
      </c>
      <c r="F1331" s="73" t="str">
        <f t="shared" si="40"/>
        <v/>
      </c>
      <c r="G1331" s="74" t="str">
        <f>IF(TONGHOP!W1331="","",IF(OR(TONGHOP!O1331="KTHP",TONGHOP!O1331="ThiTN"),TONGHOP!W1331,""))</f>
        <v/>
      </c>
      <c r="H1331" s="73" t="str">
        <f t="shared" si="41"/>
        <v/>
      </c>
    </row>
    <row r="1332" spans="1:8">
      <c r="A1332" s="72" t="str">
        <f>IF(TONGHOP!E1332="","",TONGHOP!E1332)</f>
        <v/>
      </c>
      <c r="B1332" s="68" t="str">
        <f>IF(TONGHOP!B1332="","",TONGHOP!B1332)</f>
        <v/>
      </c>
      <c r="C1332" s="68" t="str">
        <f>IF(TONGHOP!C1332="","",TONGHOP!C1332)</f>
        <v/>
      </c>
      <c r="D1332" s="73" t="str">
        <f>IF(TONGHOP!Q1332="","",TONGHOP!Q1332)</f>
        <v/>
      </c>
      <c r="E1332" s="74" t="str">
        <f>IF(TONGHOP!V1332="","",IF(OR(TONGHOP!O1332="KTHP",TONGHOP!O1332="ThiTN"),TONGHOP!V1332,""))</f>
        <v/>
      </c>
      <c r="F1332" s="73" t="str">
        <f t="shared" si="40"/>
        <v/>
      </c>
      <c r="G1332" s="74" t="str">
        <f>IF(TONGHOP!W1332="","",IF(OR(TONGHOP!O1332="KTHP",TONGHOP!O1332="ThiTN"),TONGHOP!W1332,""))</f>
        <v/>
      </c>
      <c r="H1332" s="73" t="str">
        <f t="shared" si="41"/>
        <v/>
      </c>
    </row>
    <row r="1333" spans="1:8">
      <c r="A1333" s="72" t="str">
        <f>IF(TONGHOP!E1333="","",TONGHOP!E1333)</f>
        <v/>
      </c>
      <c r="B1333" s="68" t="str">
        <f>IF(TONGHOP!B1333="","",TONGHOP!B1333)</f>
        <v/>
      </c>
      <c r="C1333" s="68" t="str">
        <f>IF(TONGHOP!C1333="","",TONGHOP!C1333)</f>
        <v/>
      </c>
      <c r="D1333" s="73" t="str">
        <f>IF(TONGHOP!Q1333="","",TONGHOP!Q1333)</f>
        <v/>
      </c>
      <c r="E1333" s="74" t="str">
        <f>IF(TONGHOP!V1333="","",IF(OR(TONGHOP!O1333="KTHP",TONGHOP!O1333="ThiTN"),TONGHOP!V1333,""))</f>
        <v/>
      </c>
      <c r="F1333" s="73" t="str">
        <f t="shared" si="40"/>
        <v/>
      </c>
      <c r="G1333" s="74" t="str">
        <f>IF(TONGHOP!W1333="","",IF(OR(TONGHOP!O1333="KTHP",TONGHOP!O1333="ThiTN"),TONGHOP!W1333,""))</f>
        <v/>
      </c>
      <c r="H1333" s="73" t="str">
        <f t="shared" si="41"/>
        <v/>
      </c>
    </row>
    <row r="1334" spans="1:8">
      <c r="A1334" s="72" t="str">
        <f>IF(TONGHOP!E1334="","",TONGHOP!E1334)</f>
        <v/>
      </c>
      <c r="B1334" s="68" t="str">
        <f>IF(TONGHOP!B1334="","",TONGHOP!B1334)</f>
        <v/>
      </c>
      <c r="C1334" s="68" t="str">
        <f>IF(TONGHOP!C1334="","",TONGHOP!C1334)</f>
        <v/>
      </c>
      <c r="D1334" s="73" t="str">
        <f>IF(TONGHOP!Q1334="","",TONGHOP!Q1334)</f>
        <v/>
      </c>
      <c r="E1334" s="74" t="str">
        <f>IF(TONGHOP!V1334="","",IF(OR(TONGHOP!O1334="KTHP",TONGHOP!O1334="ThiTN"),TONGHOP!V1334,""))</f>
        <v/>
      </c>
      <c r="F1334" s="73" t="str">
        <f t="shared" si="40"/>
        <v/>
      </c>
      <c r="G1334" s="74" t="str">
        <f>IF(TONGHOP!W1334="","",IF(OR(TONGHOP!O1334="KTHP",TONGHOP!O1334="ThiTN"),TONGHOP!W1334,""))</f>
        <v/>
      </c>
      <c r="H1334" s="73" t="str">
        <f t="shared" si="41"/>
        <v/>
      </c>
    </row>
    <row r="1335" spans="1:8">
      <c r="A1335" s="72" t="str">
        <f>IF(TONGHOP!E1335="","",TONGHOP!E1335)</f>
        <v/>
      </c>
      <c r="B1335" s="68" t="str">
        <f>IF(TONGHOP!B1335="","",TONGHOP!B1335)</f>
        <v/>
      </c>
      <c r="C1335" s="68" t="str">
        <f>IF(TONGHOP!C1335="","",TONGHOP!C1335)</f>
        <v/>
      </c>
      <c r="D1335" s="73" t="str">
        <f>IF(TONGHOP!Q1335="","",TONGHOP!Q1335)</f>
        <v/>
      </c>
      <c r="E1335" s="74" t="str">
        <f>IF(TONGHOP!V1335="","",IF(OR(TONGHOP!O1335="KTHP",TONGHOP!O1335="ThiTN"),TONGHOP!V1335,""))</f>
        <v/>
      </c>
      <c r="F1335" s="73" t="str">
        <f t="shared" si="40"/>
        <v/>
      </c>
      <c r="G1335" s="74" t="str">
        <f>IF(TONGHOP!W1335="","",IF(OR(TONGHOP!O1335="KTHP",TONGHOP!O1335="ThiTN"),TONGHOP!W1335,""))</f>
        <v/>
      </c>
      <c r="H1335" s="73" t="str">
        <f t="shared" si="41"/>
        <v/>
      </c>
    </row>
    <row r="1336" spans="1:8">
      <c r="A1336" s="72" t="str">
        <f>IF(TONGHOP!E1336="","",TONGHOP!E1336)</f>
        <v/>
      </c>
      <c r="B1336" s="68" t="str">
        <f>IF(TONGHOP!B1336="","",TONGHOP!B1336)</f>
        <v/>
      </c>
      <c r="C1336" s="68" t="str">
        <f>IF(TONGHOP!C1336="","",TONGHOP!C1336)</f>
        <v/>
      </c>
      <c r="D1336" s="73" t="str">
        <f>IF(TONGHOP!Q1336="","",TONGHOP!Q1336)</f>
        <v/>
      </c>
      <c r="E1336" s="74" t="str">
        <f>IF(TONGHOP!V1336="","",IF(OR(TONGHOP!O1336="KTHP",TONGHOP!O1336="ThiTN"),TONGHOP!V1336,""))</f>
        <v/>
      </c>
      <c r="F1336" s="73" t="str">
        <f t="shared" si="40"/>
        <v/>
      </c>
      <c r="G1336" s="74" t="str">
        <f>IF(TONGHOP!W1336="","",IF(OR(TONGHOP!O1336="KTHP",TONGHOP!O1336="ThiTN"),TONGHOP!W1336,""))</f>
        <v/>
      </c>
      <c r="H1336" s="73" t="str">
        <f t="shared" si="41"/>
        <v/>
      </c>
    </row>
    <row r="1337" spans="1:8">
      <c r="A1337" s="72" t="str">
        <f>IF(TONGHOP!E1337="","",TONGHOP!E1337)</f>
        <v/>
      </c>
      <c r="B1337" s="68" t="str">
        <f>IF(TONGHOP!B1337="","",TONGHOP!B1337)</f>
        <v/>
      </c>
      <c r="C1337" s="68" t="str">
        <f>IF(TONGHOP!C1337="","",TONGHOP!C1337)</f>
        <v/>
      </c>
      <c r="D1337" s="73" t="str">
        <f>IF(TONGHOP!Q1337="","",TONGHOP!Q1337)</f>
        <v/>
      </c>
      <c r="E1337" s="74" t="str">
        <f>IF(TONGHOP!V1337="","",IF(OR(TONGHOP!O1337="KTHP",TONGHOP!O1337="ThiTN"),TONGHOP!V1337,""))</f>
        <v/>
      </c>
      <c r="F1337" s="73" t="str">
        <f t="shared" si="40"/>
        <v/>
      </c>
      <c r="G1337" s="74" t="str">
        <f>IF(TONGHOP!W1337="","",IF(OR(TONGHOP!O1337="KTHP",TONGHOP!O1337="ThiTN"),TONGHOP!W1337,""))</f>
        <v/>
      </c>
      <c r="H1337" s="73" t="str">
        <f t="shared" si="41"/>
        <v/>
      </c>
    </row>
    <row r="1338" spans="1:8">
      <c r="A1338" s="72" t="str">
        <f>IF(TONGHOP!E1338="","",TONGHOP!E1338)</f>
        <v/>
      </c>
      <c r="B1338" s="68" t="str">
        <f>IF(TONGHOP!B1338="","",TONGHOP!B1338)</f>
        <v/>
      </c>
      <c r="C1338" s="68" t="str">
        <f>IF(TONGHOP!C1338="","",TONGHOP!C1338)</f>
        <v/>
      </c>
      <c r="D1338" s="73" t="str">
        <f>IF(TONGHOP!Q1338="","",TONGHOP!Q1338)</f>
        <v/>
      </c>
      <c r="E1338" s="74" t="str">
        <f>IF(TONGHOP!V1338="","",IF(OR(TONGHOP!O1338="KTHP",TONGHOP!O1338="ThiTN"),TONGHOP!V1338,""))</f>
        <v/>
      </c>
      <c r="F1338" s="73" t="str">
        <f t="shared" si="40"/>
        <v/>
      </c>
      <c r="G1338" s="74" t="str">
        <f>IF(TONGHOP!W1338="","",IF(OR(TONGHOP!O1338="KTHP",TONGHOP!O1338="ThiTN"),TONGHOP!W1338,""))</f>
        <v/>
      </c>
      <c r="H1338" s="73" t="str">
        <f t="shared" si="41"/>
        <v/>
      </c>
    </row>
    <row r="1339" spans="1:8">
      <c r="A1339" s="72" t="str">
        <f>IF(TONGHOP!E1339="","",TONGHOP!E1339)</f>
        <v/>
      </c>
      <c r="B1339" s="68" t="str">
        <f>IF(TONGHOP!B1339="","",TONGHOP!B1339)</f>
        <v/>
      </c>
      <c r="C1339" s="68" t="str">
        <f>IF(TONGHOP!C1339="","",TONGHOP!C1339)</f>
        <v/>
      </c>
      <c r="D1339" s="73" t="str">
        <f>IF(TONGHOP!Q1339="","",TONGHOP!Q1339)</f>
        <v/>
      </c>
      <c r="E1339" s="74" t="str">
        <f>IF(TONGHOP!V1339="","",IF(OR(TONGHOP!O1339="KTHP",TONGHOP!O1339="ThiTN"),TONGHOP!V1339,""))</f>
        <v/>
      </c>
      <c r="F1339" s="73" t="str">
        <f t="shared" si="40"/>
        <v/>
      </c>
      <c r="G1339" s="74" t="str">
        <f>IF(TONGHOP!W1339="","",IF(OR(TONGHOP!O1339="KTHP",TONGHOP!O1339="ThiTN"),TONGHOP!W1339,""))</f>
        <v/>
      </c>
      <c r="H1339" s="73" t="str">
        <f t="shared" si="41"/>
        <v/>
      </c>
    </row>
    <row r="1340" spans="1:8">
      <c r="A1340" s="72" t="str">
        <f>IF(TONGHOP!E1340="","",TONGHOP!E1340)</f>
        <v/>
      </c>
      <c r="B1340" s="68" t="str">
        <f>IF(TONGHOP!B1340="","",TONGHOP!B1340)</f>
        <v/>
      </c>
      <c r="C1340" s="68" t="str">
        <f>IF(TONGHOP!C1340="","",TONGHOP!C1340)</f>
        <v/>
      </c>
      <c r="D1340" s="73" t="str">
        <f>IF(TONGHOP!Q1340="","",TONGHOP!Q1340)</f>
        <v/>
      </c>
      <c r="E1340" s="74" t="str">
        <f>IF(TONGHOP!V1340="","",IF(OR(TONGHOP!O1340="KTHP",TONGHOP!O1340="ThiTN"),TONGHOP!V1340,""))</f>
        <v/>
      </c>
      <c r="F1340" s="73" t="str">
        <f t="shared" si="40"/>
        <v/>
      </c>
      <c r="G1340" s="74" t="str">
        <f>IF(TONGHOP!W1340="","",IF(OR(TONGHOP!O1340="KTHP",TONGHOP!O1340="ThiTN"),TONGHOP!W1340,""))</f>
        <v/>
      </c>
      <c r="H1340" s="73" t="str">
        <f t="shared" si="41"/>
        <v/>
      </c>
    </row>
    <row r="1341" spans="1:8">
      <c r="A1341" s="72" t="str">
        <f>IF(TONGHOP!E1341="","",TONGHOP!E1341)</f>
        <v/>
      </c>
      <c r="B1341" s="68" t="str">
        <f>IF(TONGHOP!B1341="","",TONGHOP!B1341)</f>
        <v/>
      </c>
      <c r="C1341" s="68" t="str">
        <f>IF(TONGHOP!C1341="","",TONGHOP!C1341)</f>
        <v/>
      </c>
      <c r="D1341" s="73" t="str">
        <f>IF(TONGHOP!Q1341="","",TONGHOP!Q1341)</f>
        <v/>
      </c>
      <c r="E1341" s="74" t="str">
        <f>IF(TONGHOP!V1341="","",IF(OR(TONGHOP!O1341="KTHP",TONGHOP!O1341="ThiTN"),TONGHOP!V1341,""))</f>
        <v/>
      </c>
      <c r="F1341" s="73" t="str">
        <f t="shared" si="40"/>
        <v/>
      </c>
      <c r="G1341" s="74" t="str">
        <f>IF(TONGHOP!W1341="","",IF(OR(TONGHOP!O1341="KTHP",TONGHOP!O1341="ThiTN"),TONGHOP!W1341,""))</f>
        <v/>
      </c>
      <c r="H1341" s="73" t="str">
        <f t="shared" si="41"/>
        <v/>
      </c>
    </row>
    <row r="1342" spans="1:8">
      <c r="A1342" s="72" t="str">
        <f>IF(TONGHOP!E1342="","",TONGHOP!E1342)</f>
        <v/>
      </c>
      <c r="B1342" s="68" t="str">
        <f>IF(TONGHOP!B1342="","",TONGHOP!B1342)</f>
        <v/>
      </c>
      <c r="C1342" s="68" t="str">
        <f>IF(TONGHOP!C1342="","",TONGHOP!C1342)</f>
        <v/>
      </c>
      <c r="D1342" s="73" t="str">
        <f>IF(TONGHOP!Q1342="","",TONGHOP!Q1342)</f>
        <v/>
      </c>
      <c r="E1342" s="74" t="str">
        <f>IF(TONGHOP!V1342="","",IF(OR(TONGHOP!O1342="KTHP",TONGHOP!O1342="ThiTN"),TONGHOP!V1342,""))</f>
        <v/>
      </c>
      <c r="F1342" s="73" t="str">
        <f t="shared" si="40"/>
        <v/>
      </c>
      <c r="G1342" s="74" t="str">
        <f>IF(TONGHOP!W1342="","",IF(OR(TONGHOP!O1342="KTHP",TONGHOP!O1342="ThiTN"),TONGHOP!W1342,""))</f>
        <v/>
      </c>
      <c r="H1342" s="73" t="str">
        <f t="shared" si="41"/>
        <v/>
      </c>
    </row>
    <row r="1343" spans="1:8">
      <c r="A1343" s="72" t="str">
        <f>IF(TONGHOP!E1343="","",TONGHOP!E1343)</f>
        <v/>
      </c>
      <c r="B1343" s="68" t="str">
        <f>IF(TONGHOP!B1343="","",TONGHOP!B1343)</f>
        <v/>
      </c>
      <c r="C1343" s="68" t="str">
        <f>IF(TONGHOP!C1343="","",TONGHOP!C1343)</f>
        <v/>
      </c>
      <c r="D1343" s="73" t="str">
        <f>IF(TONGHOP!Q1343="","",TONGHOP!Q1343)</f>
        <v/>
      </c>
      <c r="E1343" s="74" t="str">
        <f>IF(TONGHOP!V1343="","",IF(OR(TONGHOP!O1343="KTHP",TONGHOP!O1343="ThiTN"),TONGHOP!V1343,""))</f>
        <v/>
      </c>
      <c r="F1343" s="73" t="str">
        <f t="shared" si="40"/>
        <v/>
      </c>
      <c r="G1343" s="74" t="str">
        <f>IF(TONGHOP!W1343="","",IF(OR(TONGHOP!O1343="KTHP",TONGHOP!O1343="ThiTN"),TONGHOP!W1343,""))</f>
        <v/>
      </c>
      <c r="H1343" s="73" t="str">
        <f t="shared" si="41"/>
        <v/>
      </c>
    </row>
    <row r="1344" spans="1:8">
      <c r="A1344" s="72" t="str">
        <f>IF(TONGHOP!E1344="","",TONGHOP!E1344)</f>
        <v/>
      </c>
      <c r="B1344" s="68" t="str">
        <f>IF(TONGHOP!B1344="","",TONGHOP!B1344)</f>
        <v/>
      </c>
      <c r="C1344" s="68" t="str">
        <f>IF(TONGHOP!C1344="","",TONGHOP!C1344)</f>
        <v/>
      </c>
      <c r="D1344" s="73" t="str">
        <f>IF(TONGHOP!Q1344="","",TONGHOP!Q1344)</f>
        <v/>
      </c>
      <c r="E1344" s="74" t="str">
        <f>IF(TONGHOP!V1344="","",IF(OR(TONGHOP!O1344="KTHP",TONGHOP!O1344="ThiTN"),TONGHOP!V1344,""))</f>
        <v/>
      </c>
      <c r="F1344" s="73" t="str">
        <f t="shared" si="40"/>
        <v/>
      </c>
      <c r="G1344" s="74" t="str">
        <f>IF(TONGHOP!W1344="","",IF(OR(TONGHOP!O1344="KTHP",TONGHOP!O1344="ThiTN"),TONGHOP!W1344,""))</f>
        <v/>
      </c>
      <c r="H1344" s="73" t="str">
        <f t="shared" si="41"/>
        <v/>
      </c>
    </row>
    <row r="1345" spans="1:8">
      <c r="A1345" s="72" t="str">
        <f>IF(TONGHOP!E1345="","",TONGHOP!E1345)</f>
        <v/>
      </c>
      <c r="B1345" s="68" t="str">
        <f>IF(TONGHOP!B1345="","",TONGHOP!B1345)</f>
        <v/>
      </c>
      <c r="C1345" s="68" t="str">
        <f>IF(TONGHOP!C1345="","",TONGHOP!C1345)</f>
        <v/>
      </c>
      <c r="D1345" s="73" t="str">
        <f>IF(TONGHOP!Q1345="","",TONGHOP!Q1345)</f>
        <v/>
      </c>
      <c r="E1345" s="74" t="str">
        <f>IF(TONGHOP!V1345="","",IF(OR(TONGHOP!O1345="KTHP",TONGHOP!O1345="ThiTN"),TONGHOP!V1345,""))</f>
        <v/>
      </c>
      <c r="F1345" s="73" t="str">
        <f t="shared" si="40"/>
        <v/>
      </c>
      <c r="G1345" s="74" t="str">
        <f>IF(TONGHOP!W1345="","",IF(OR(TONGHOP!O1345="KTHP",TONGHOP!O1345="ThiTN"),TONGHOP!W1345,""))</f>
        <v/>
      </c>
      <c r="H1345" s="73" t="str">
        <f t="shared" si="41"/>
        <v/>
      </c>
    </row>
    <row r="1346" spans="1:8">
      <c r="A1346" s="72" t="str">
        <f>IF(TONGHOP!E1346="","",TONGHOP!E1346)</f>
        <v/>
      </c>
      <c r="B1346" s="68" t="str">
        <f>IF(TONGHOP!B1346="","",TONGHOP!B1346)</f>
        <v/>
      </c>
      <c r="C1346" s="68" t="str">
        <f>IF(TONGHOP!C1346="","",TONGHOP!C1346)</f>
        <v/>
      </c>
      <c r="D1346" s="73" t="str">
        <f>IF(TONGHOP!Q1346="","",TONGHOP!Q1346)</f>
        <v/>
      </c>
      <c r="E1346" s="74" t="str">
        <f>IF(TONGHOP!V1346="","",IF(OR(TONGHOP!O1346="KTHP",TONGHOP!O1346="ThiTN"),TONGHOP!V1346,""))</f>
        <v/>
      </c>
      <c r="F1346" s="73" t="str">
        <f t="shared" si="40"/>
        <v/>
      </c>
      <c r="G1346" s="74" t="str">
        <f>IF(TONGHOP!W1346="","",IF(OR(TONGHOP!O1346="KTHP",TONGHOP!O1346="ThiTN"),TONGHOP!W1346,""))</f>
        <v/>
      </c>
      <c r="H1346" s="73" t="str">
        <f t="shared" si="41"/>
        <v/>
      </c>
    </row>
    <row r="1347" spans="1:8">
      <c r="A1347" s="72" t="str">
        <f>IF(TONGHOP!E1347="","",TONGHOP!E1347)</f>
        <v/>
      </c>
      <c r="B1347" s="68" t="str">
        <f>IF(TONGHOP!B1347="","",TONGHOP!B1347)</f>
        <v/>
      </c>
      <c r="C1347" s="68" t="str">
        <f>IF(TONGHOP!C1347="","",TONGHOP!C1347)</f>
        <v/>
      </c>
      <c r="D1347" s="73" t="str">
        <f>IF(TONGHOP!Q1347="","",TONGHOP!Q1347)</f>
        <v/>
      </c>
      <c r="E1347" s="74" t="str">
        <f>IF(TONGHOP!V1347="","",IF(OR(TONGHOP!O1347="KTHP",TONGHOP!O1347="ThiTN"),TONGHOP!V1347,""))</f>
        <v/>
      </c>
      <c r="F1347" s="73" t="str">
        <f t="shared" ref="F1347:F1410" si="42">IF(E1347="","",IF(D1347&gt;150,2.5,IF(D1347&gt;120,2,IF(D1347&gt;90,1.6,1.2))))</f>
        <v/>
      </c>
      <c r="G1347" s="74" t="str">
        <f>IF(TONGHOP!W1347="","",IF(OR(TONGHOP!O1347="KTHP",TONGHOP!O1347="ThiTN"),TONGHOP!W1347,""))</f>
        <v/>
      </c>
      <c r="H1347" s="73" t="str">
        <f t="shared" ref="H1347:H1410" si="43">IF(G1347="","",IF(D1347&gt;150,2.5,IF(D1347&gt;120,2,IF(D1347&gt;90,1.6,1.2))))</f>
        <v/>
      </c>
    </row>
    <row r="1348" spans="1:8">
      <c r="A1348" s="72" t="str">
        <f>IF(TONGHOP!E1348="","",TONGHOP!E1348)</f>
        <v/>
      </c>
      <c r="B1348" s="68" t="str">
        <f>IF(TONGHOP!B1348="","",TONGHOP!B1348)</f>
        <v/>
      </c>
      <c r="C1348" s="68" t="str">
        <f>IF(TONGHOP!C1348="","",TONGHOP!C1348)</f>
        <v/>
      </c>
      <c r="D1348" s="73" t="str">
        <f>IF(TONGHOP!Q1348="","",TONGHOP!Q1348)</f>
        <v/>
      </c>
      <c r="E1348" s="74" t="str">
        <f>IF(TONGHOP!V1348="","",IF(OR(TONGHOP!O1348="KTHP",TONGHOP!O1348="ThiTN"),TONGHOP!V1348,""))</f>
        <v/>
      </c>
      <c r="F1348" s="73" t="str">
        <f t="shared" si="42"/>
        <v/>
      </c>
      <c r="G1348" s="74" t="str">
        <f>IF(TONGHOP!W1348="","",IF(OR(TONGHOP!O1348="KTHP",TONGHOP!O1348="ThiTN"),TONGHOP!W1348,""))</f>
        <v/>
      </c>
      <c r="H1348" s="73" t="str">
        <f t="shared" si="43"/>
        <v/>
      </c>
    </row>
    <row r="1349" spans="1:8">
      <c r="A1349" s="72" t="str">
        <f>IF(TONGHOP!E1349="","",TONGHOP!E1349)</f>
        <v/>
      </c>
      <c r="B1349" s="68" t="str">
        <f>IF(TONGHOP!B1349="","",TONGHOP!B1349)</f>
        <v/>
      </c>
      <c r="C1349" s="68" t="str">
        <f>IF(TONGHOP!C1349="","",TONGHOP!C1349)</f>
        <v/>
      </c>
      <c r="D1349" s="73" t="str">
        <f>IF(TONGHOP!Q1349="","",TONGHOP!Q1349)</f>
        <v/>
      </c>
      <c r="E1349" s="74" t="str">
        <f>IF(TONGHOP!V1349="","",IF(OR(TONGHOP!O1349="KTHP",TONGHOP!O1349="ThiTN"),TONGHOP!V1349,""))</f>
        <v/>
      </c>
      <c r="F1349" s="73" t="str">
        <f t="shared" si="42"/>
        <v/>
      </c>
      <c r="G1349" s="74" t="str">
        <f>IF(TONGHOP!W1349="","",IF(OR(TONGHOP!O1349="KTHP",TONGHOP!O1349="ThiTN"),TONGHOP!W1349,""))</f>
        <v/>
      </c>
      <c r="H1349" s="73" t="str">
        <f t="shared" si="43"/>
        <v/>
      </c>
    </row>
    <row r="1350" spans="1:8">
      <c r="A1350" s="72" t="str">
        <f>IF(TONGHOP!E1350="","",TONGHOP!E1350)</f>
        <v/>
      </c>
      <c r="B1350" s="68" t="str">
        <f>IF(TONGHOP!B1350="","",TONGHOP!B1350)</f>
        <v/>
      </c>
      <c r="C1350" s="68" t="str">
        <f>IF(TONGHOP!C1350="","",TONGHOP!C1350)</f>
        <v/>
      </c>
      <c r="D1350" s="73" t="str">
        <f>IF(TONGHOP!Q1350="","",TONGHOP!Q1350)</f>
        <v/>
      </c>
      <c r="E1350" s="74" t="str">
        <f>IF(TONGHOP!V1350="","",IF(OR(TONGHOP!O1350="KTHP",TONGHOP!O1350="ThiTN"),TONGHOP!V1350,""))</f>
        <v/>
      </c>
      <c r="F1350" s="73" t="str">
        <f t="shared" si="42"/>
        <v/>
      </c>
      <c r="G1350" s="74" t="str">
        <f>IF(TONGHOP!W1350="","",IF(OR(TONGHOP!O1350="KTHP",TONGHOP!O1350="ThiTN"),TONGHOP!W1350,""))</f>
        <v/>
      </c>
      <c r="H1350" s="73" t="str">
        <f t="shared" si="43"/>
        <v/>
      </c>
    </row>
    <row r="1351" spans="1:8">
      <c r="A1351" s="72" t="str">
        <f>IF(TONGHOP!E1351="","",TONGHOP!E1351)</f>
        <v/>
      </c>
      <c r="B1351" s="68" t="str">
        <f>IF(TONGHOP!B1351="","",TONGHOP!B1351)</f>
        <v/>
      </c>
      <c r="C1351" s="68" t="str">
        <f>IF(TONGHOP!C1351="","",TONGHOP!C1351)</f>
        <v/>
      </c>
      <c r="D1351" s="73" t="str">
        <f>IF(TONGHOP!Q1351="","",TONGHOP!Q1351)</f>
        <v/>
      </c>
      <c r="E1351" s="74" t="str">
        <f>IF(TONGHOP!V1351="","",IF(OR(TONGHOP!O1351="KTHP",TONGHOP!O1351="ThiTN"),TONGHOP!V1351,""))</f>
        <v/>
      </c>
      <c r="F1351" s="73" t="str">
        <f t="shared" si="42"/>
        <v/>
      </c>
      <c r="G1351" s="74" t="str">
        <f>IF(TONGHOP!W1351="","",IF(OR(TONGHOP!O1351="KTHP",TONGHOP!O1351="ThiTN"),TONGHOP!W1351,""))</f>
        <v/>
      </c>
      <c r="H1351" s="73" t="str">
        <f t="shared" si="43"/>
        <v/>
      </c>
    </row>
    <row r="1352" spans="1:8">
      <c r="A1352" s="72" t="str">
        <f>IF(TONGHOP!E1352="","",TONGHOP!E1352)</f>
        <v/>
      </c>
      <c r="B1352" s="68" t="str">
        <f>IF(TONGHOP!B1352="","",TONGHOP!B1352)</f>
        <v/>
      </c>
      <c r="C1352" s="68" t="str">
        <f>IF(TONGHOP!C1352="","",TONGHOP!C1352)</f>
        <v/>
      </c>
      <c r="D1352" s="73" t="str">
        <f>IF(TONGHOP!Q1352="","",TONGHOP!Q1352)</f>
        <v/>
      </c>
      <c r="E1352" s="74" t="str">
        <f>IF(TONGHOP!V1352="","",IF(OR(TONGHOP!O1352="KTHP",TONGHOP!O1352="ThiTN"),TONGHOP!V1352,""))</f>
        <v/>
      </c>
      <c r="F1352" s="73" t="str">
        <f t="shared" si="42"/>
        <v/>
      </c>
      <c r="G1352" s="74" t="str">
        <f>IF(TONGHOP!W1352="","",IF(OR(TONGHOP!O1352="KTHP",TONGHOP!O1352="ThiTN"),TONGHOP!W1352,""))</f>
        <v/>
      </c>
      <c r="H1352" s="73" t="str">
        <f t="shared" si="43"/>
        <v/>
      </c>
    </row>
    <row r="1353" spans="1:8">
      <c r="A1353" s="72" t="str">
        <f>IF(TONGHOP!E1353="","",TONGHOP!E1353)</f>
        <v/>
      </c>
      <c r="B1353" s="68" t="str">
        <f>IF(TONGHOP!B1353="","",TONGHOP!B1353)</f>
        <v/>
      </c>
      <c r="C1353" s="68" t="str">
        <f>IF(TONGHOP!C1353="","",TONGHOP!C1353)</f>
        <v/>
      </c>
      <c r="D1353" s="73" t="str">
        <f>IF(TONGHOP!Q1353="","",TONGHOP!Q1353)</f>
        <v/>
      </c>
      <c r="E1353" s="74" t="str">
        <f>IF(TONGHOP!V1353="","",IF(OR(TONGHOP!O1353="KTHP",TONGHOP!O1353="ThiTN"),TONGHOP!V1353,""))</f>
        <v/>
      </c>
      <c r="F1353" s="73" t="str">
        <f t="shared" si="42"/>
        <v/>
      </c>
      <c r="G1353" s="74" t="str">
        <f>IF(TONGHOP!W1353="","",IF(OR(TONGHOP!O1353="KTHP",TONGHOP!O1353="ThiTN"),TONGHOP!W1353,""))</f>
        <v/>
      </c>
      <c r="H1353" s="73" t="str">
        <f t="shared" si="43"/>
        <v/>
      </c>
    </row>
    <row r="1354" spans="1:8">
      <c r="A1354" s="72" t="str">
        <f>IF(TONGHOP!E1354="","",TONGHOP!E1354)</f>
        <v/>
      </c>
      <c r="B1354" s="68" t="str">
        <f>IF(TONGHOP!B1354="","",TONGHOP!B1354)</f>
        <v/>
      </c>
      <c r="C1354" s="68" t="str">
        <f>IF(TONGHOP!C1354="","",TONGHOP!C1354)</f>
        <v/>
      </c>
      <c r="D1354" s="73" t="str">
        <f>IF(TONGHOP!Q1354="","",TONGHOP!Q1354)</f>
        <v/>
      </c>
      <c r="E1354" s="74" t="str">
        <f>IF(TONGHOP!V1354="","",IF(OR(TONGHOP!O1354="KTHP",TONGHOP!O1354="ThiTN"),TONGHOP!V1354,""))</f>
        <v/>
      </c>
      <c r="F1354" s="73" t="str">
        <f t="shared" si="42"/>
        <v/>
      </c>
      <c r="G1354" s="74" t="str">
        <f>IF(TONGHOP!W1354="","",IF(OR(TONGHOP!O1354="KTHP",TONGHOP!O1354="ThiTN"),TONGHOP!W1354,""))</f>
        <v/>
      </c>
      <c r="H1354" s="73" t="str">
        <f t="shared" si="43"/>
        <v/>
      </c>
    </row>
    <row r="1355" spans="1:8">
      <c r="A1355" s="72" t="str">
        <f>IF(TONGHOP!E1355="","",TONGHOP!E1355)</f>
        <v/>
      </c>
      <c r="B1355" s="68" t="str">
        <f>IF(TONGHOP!B1355="","",TONGHOP!B1355)</f>
        <v/>
      </c>
      <c r="C1355" s="68" t="str">
        <f>IF(TONGHOP!C1355="","",TONGHOP!C1355)</f>
        <v/>
      </c>
      <c r="D1355" s="73" t="str">
        <f>IF(TONGHOP!Q1355="","",TONGHOP!Q1355)</f>
        <v/>
      </c>
      <c r="E1355" s="74" t="str">
        <f>IF(TONGHOP!V1355="","",IF(OR(TONGHOP!O1355="KTHP",TONGHOP!O1355="ThiTN"),TONGHOP!V1355,""))</f>
        <v/>
      </c>
      <c r="F1355" s="73" t="str">
        <f t="shared" si="42"/>
        <v/>
      </c>
      <c r="G1355" s="74" t="str">
        <f>IF(TONGHOP!W1355="","",IF(OR(TONGHOP!O1355="KTHP",TONGHOP!O1355="ThiTN"),TONGHOP!W1355,""))</f>
        <v/>
      </c>
      <c r="H1355" s="73" t="str">
        <f t="shared" si="43"/>
        <v/>
      </c>
    </row>
    <row r="1356" spans="1:8">
      <c r="A1356" s="72" t="str">
        <f>IF(TONGHOP!E1356="","",TONGHOP!E1356)</f>
        <v/>
      </c>
      <c r="B1356" s="68" t="str">
        <f>IF(TONGHOP!B1356="","",TONGHOP!B1356)</f>
        <v/>
      </c>
      <c r="C1356" s="68" t="str">
        <f>IF(TONGHOP!C1356="","",TONGHOP!C1356)</f>
        <v/>
      </c>
      <c r="D1356" s="73" t="str">
        <f>IF(TONGHOP!Q1356="","",TONGHOP!Q1356)</f>
        <v/>
      </c>
      <c r="E1356" s="74" t="str">
        <f>IF(TONGHOP!V1356="","",IF(OR(TONGHOP!O1356="KTHP",TONGHOP!O1356="ThiTN"),TONGHOP!V1356,""))</f>
        <v/>
      </c>
      <c r="F1356" s="73" t="str">
        <f t="shared" si="42"/>
        <v/>
      </c>
      <c r="G1356" s="74" t="str">
        <f>IF(TONGHOP!W1356="","",IF(OR(TONGHOP!O1356="KTHP",TONGHOP!O1356="ThiTN"),TONGHOP!W1356,""))</f>
        <v/>
      </c>
      <c r="H1356" s="73" t="str">
        <f t="shared" si="43"/>
        <v/>
      </c>
    </row>
    <row r="1357" spans="1:8">
      <c r="A1357" s="72" t="str">
        <f>IF(TONGHOP!E1357="","",TONGHOP!E1357)</f>
        <v/>
      </c>
      <c r="B1357" s="68" t="str">
        <f>IF(TONGHOP!B1357="","",TONGHOP!B1357)</f>
        <v/>
      </c>
      <c r="C1357" s="68" t="str">
        <f>IF(TONGHOP!C1357="","",TONGHOP!C1357)</f>
        <v/>
      </c>
      <c r="D1357" s="73" t="str">
        <f>IF(TONGHOP!Q1357="","",TONGHOP!Q1357)</f>
        <v/>
      </c>
      <c r="E1357" s="74" t="str">
        <f>IF(TONGHOP!V1357="","",IF(OR(TONGHOP!O1357="KTHP",TONGHOP!O1357="ThiTN"),TONGHOP!V1357,""))</f>
        <v/>
      </c>
      <c r="F1357" s="73" t="str">
        <f t="shared" si="42"/>
        <v/>
      </c>
      <c r="G1357" s="74" t="str">
        <f>IF(TONGHOP!W1357="","",IF(OR(TONGHOP!O1357="KTHP",TONGHOP!O1357="ThiTN"),TONGHOP!W1357,""))</f>
        <v/>
      </c>
      <c r="H1357" s="73" t="str">
        <f t="shared" si="43"/>
        <v/>
      </c>
    </row>
    <row r="1358" spans="1:8">
      <c r="A1358" s="72" t="str">
        <f>IF(TONGHOP!E1358="","",TONGHOP!E1358)</f>
        <v/>
      </c>
      <c r="B1358" s="68" t="str">
        <f>IF(TONGHOP!B1358="","",TONGHOP!B1358)</f>
        <v/>
      </c>
      <c r="C1358" s="68" t="str">
        <f>IF(TONGHOP!C1358="","",TONGHOP!C1358)</f>
        <v/>
      </c>
      <c r="D1358" s="73" t="str">
        <f>IF(TONGHOP!Q1358="","",TONGHOP!Q1358)</f>
        <v/>
      </c>
      <c r="E1358" s="74" t="str">
        <f>IF(TONGHOP!V1358="","",IF(OR(TONGHOP!O1358="KTHP",TONGHOP!O1358="ThiTN"),TONGHOP!V1358,""))</f>
        <v/>
      </c>
      <c r="F1358" s="73" t="str">
        <f t="shared" si="42"/>
        <v/>
      </c>
      <c r="G1358" s="74" t="str">
        <f>IF(TONGHOP!W1358="","",IF(OR(TONGHOP!O1358="KTHP",TONGHOP!O1358="ThiTN"),TONGHOP!W1358,""))</f>
        <v/>
      </c>
      <c r="H1358" s="73" t="str">
        <f t="shared" si="43"/>
        <v/>
      </c>
    </row>
    <row r="1359" spans="1:8">
      <c r="A1359" s="72" t="str">
        <f>IF(TONGHOP!E1359="","",TONGHOP!E1359)</f>
        <v/>
      </c>
      <c r="B1359" s="68" t="str">
        <f>IF(TONGHOP!B1359="","",TONGHOP!B1359)</f>
        <v/>
      </c>
      <c r="C1359" s="68" t="str">
        <f>IF(TONGHOP!C1359="","",TONGHOP!C1359)</f>
        <v/>
      </c>
      <c r="D1359" s="73" t="str">
        <f>IF(TONGHOP!Q1359="","",TONGHOP!Q1359)</f>
        <v/>
      </c>
      <c r="E1359" s="74" t="str">
        <f>IF(TONGHOP!V1359="","",IF(OR(TONGHOP!O1359="KTHP",TONGHOP!O1359="ThiTN"),TONGHOP!V1359,""))</f>
        <v/>
      </c>
      <c r="F1359" s="73" t="str">
        <f t="shared" si="42"/>
        <v/>
      </c>
      <c r="G1359" s="74" t="str">
        <f>IF(TONGHOP!W1359="","",IF(OR(TONGHOP!O1359="KTHP",TONGHOP!O1359="ThiTN"),TONGHOP!W1359,""))</f>
        <v/>
      </c>
      <c r="H1359" s="73" t="str">
        <f t="shared" si="43"/>
        <v/>
      </c>
    </row>
    <row r="1360" spans="1:8">
      <c r="A1360" s="72" t="str">
        <f>IF(TONGHOP!E1360="","",TONGHOP!E1360)</f>
        <v/>
      </c>
      <c r="B1360" s="68" t="str">
        <f>IF(TONGHOP!B1360="","",TONGHOP!B1360)</f>
        <v/>
      </c>
      <c r="C1360" s="68" t="str">
        <f>IF(TONGHOP!C1360="","",TONGHOP!C1360)</f>
        <v/>
      </c>
      <c r="D1360" s="73" t="str">
        <f>IF(TONGHOP!Q1360="","",TONGHOP!Q1360)</f>
        <v/>
      </c>
      <c r="E1360" s="74" t="str">
        <f>IF(TONGHOP!V1360="","",IF(OR(TONGHOP!O1360="KTHP",TONGHOP!O1360="ThiTN"),TONGHOP!V1360,""))</f>
        <v/>
      </c>
      <c r="F1360" s="73" t="str">
        <f t="shared" si="42"/>
        <v/>
      </c>
      <c r="G1360" s="74" t="str">
        <f>IF(TONGHOP!W1360="","",IF(OR(TONGHOP!O1360="KTHP",TONGHOP!O1360="ThiTN"),TONGHOP!W1360,""))</f>
        <v/>
      </c>
      <c r="H1360" s="73" t="str">
        <f t="shared" si="43"/>
        <v/>
      </c>
    </row>
    <row r="1361" spans="1:8">
      <c r="A1361" s="72" t="str">
        <f>IF(TONGHOP!E1361="","",TONGHOP!E1361)</f>
        <v/>
      </c>
      <c r="B1361" s="68" t="str">
        <f>IF(TONGHOP!B1361="","",TONGHOP!B1361)</f>
        <v/>
      </c>
      <c r="C1361" s="68" t="str">
        <f>IF(TONGHOP!C1361="","",TONGHOP!C1361)</f>
        <v/>
      </c>
      <c r="D1361" s="73" t="str">
        <f>IF(TONGHOP!Q1361="","",TONGHOP!Q1361)</f>
        <v/>
      </c>
      <c r="E1361" s="74" t="str">
        <f>IF(TONGHOP!V1361="","",IF(OR(TONGHOP!O1361="KTHP",TONGHOP!O1361="ThiTN"),TONGHOP!V1361,""))</f>
        <v/>
      </c>
      <c r="F1361" s="73" t="str">
        <f t="shared" si="42"/>
        <v/>
      </c>
      <c r="G1361" s="74" t="str">
        <f>IF(TONGHOP!W1361="","",IF(OR(TONGHOP!O1361="KTHP",TONGHOP!O1361="ThiTN"),TONGHOP!W1361,""))</f>
        <v/>
      </c>
      <c r="H1361" s="73" t="str">
        <f t="shared" si="43"/>
        <v/>
      </c>
    </row>
    <row r="1362" spans="1:8">
      <c r="A1362" s="72" t="str">
        <f>IF(TONGHOP!E1362="","",TONGHOP!E1362)</f>
        <v/>
      </c>
      <c r="B1362" s="68" t="str">
        <f>IF(TONGHOP!B1362="","",TONGHOP!B1362)</f>
        <v/>
      </c>
      <c r="C1362" s="68" t="str">
        <f>IF(TONGHOP!C1362="","",TONGHOP!C1362)</f>
        <v/>
      </c>
      <c r="D1362" s="73" t="str">
        <f>IF(TONGHOP!Q1362="","",TONGHOP!Q1362)</f>
        <v/>
      </c>
      <c r="E1362" s="74" t="str">
        <f>IF(TONGHOP!V1362="","",IF(OR(TONGHOP!O1362="KTHP",TONGHOP!O1362="ThiTN"),TONGHOP!V1362,""))</f>
        <v/>
      </c>
      <c r="F1362" s="73" t="str">
        <f t="shared" si="42"/>
        <v/>
      </c>
      <c r="G1362" s="74" t="str">
        <f>IF(TONGHOP!W1362="","",IF(OR(TONGHOP!O1362="KTHP",TONGHOP!O1362="ThiTN"),TONGHOP!W1362,""))</f>
        <v/>
      </c>
      <c r="H1362" s="73" t="str">
        <f t="shared" si="43"/>
        <v/>
      </c>
    </row>
    <row r="1363" spans="1:8">
      <c r="A1363" s="72" t="str">
        <f>IF(TONGHOP!E1363="","",TONGHOP!E1363)</f>
        <v/>
      </c>
      <c r="B1363" s="68" t="str">
        <f>IF(TONGHOP!B1363="","",TONGHOP!B1363)</f>
        <v/>
      </c>
      <c r="C1363" s="68" t="str">
        <f>IF(TONGHOP!C1363="","",TONGHOP!C1363)</f>
        <v/>
      </c>
      <c r="D1363" s="73" t="str">
        <f>IF(TONGHOP!Q1363="","",TONGHOP!Q1363)</f>
        <v/>
      </c>
      <c r="E1363" s="74" t="str">
        <f>IF(TONGHOP!V1363="","",IF(OR(TONGHOP!O1363="KTHP",TONGHOP!O1363="ThiTN"),TONGHOP!V1363,""))</f>
        <v/>
      </c>
      <c r="F1363" s="73" t="str">
        <f t="shared" si="42"/>
        <v/>
      </c>
      <c r="G1363" s="74" t="str">
        <f>IF(TONGHOP!W1363="","",IF(OR(TONGHOP!O1363="KTHP",TONGHOP!O1363="ThiTN"),TONGHOP!W1363,""))</f>
        <v/>
      </c>
      <c r="H1363" s="73" t="str">
        <f t="shared" si="43"/>
        <v/>
      </c>
    </row>
    <row r="1364" spans="1:8">
      <c r="A1364" s="72" t="str">
        <f>IF(TONGHOP!E1364="","",TONGHOP!E1364)</f>
        <v/>
      </c>
      <c r="B1364" s="68" t="str">
        <f>IF(TONGHOP!B1364="","",TONGHOP!B1364)</f>
        <v/>
      </c>
      <c r="C1364" s="68" t="str">
        <f>IF(TONGHOP!C1364="","",TONGHOP!C1364)</f>
        <v/>
      </c>
      <c r="D1364" s="73" t="str">
        <f>IF(TONGHOP!Q1364="","",TONGHOP!Q1364)</f>
        <v/>
      </c>
      <c r="E1364" s="74" t="str">
        <f>IF(TONGHOP!V1364="","",IF(OR(TONGHOP!O1364="KTHP",TONGHOP!O1364="ThiTN"),TONGHOP!V1364,""))</f>
        <v/>
      </c>
      <c r="F1364" s="73" t="str">
        <f t="shared" si="42"/>
        <v/>
      </c>
      <c r="G1364" s="74" t="str">
        <f>IF(TONGHOP!W1364="","",IF(OR(TONGHOP!O1364="KTHP",TONGHOP!O1364="ThiTN"),TONGHOP!W1364,""))</f>
        <v/>
      </c>
      <c r="H1364" s="73" t="str">
        <f t="shared" si="43"/>
        <v/>
      </c>
    </row>
    <row r="1365" spans="1:8">
      <c r="A1365" s="72" t="str">
        <f>IF(TONGHOP!E1365="","",TONGHOP!E1365)</f>
        <v/>
      </c>
      <c r="B1365" s="68" t="str">
        <f>IF(TONGHOP!B1365="","",TONGHOP!B1365)</f>
        <v/>
      </c>
      <c r="C1365" s="68" t="str">
        <f>IF(TONGHOP!C1365="","",TONGHOP!C1365)</f>
        <v/>
      </c>
      <c r="D1365" s="73" t="str">
        <f>IF(TONGHOP!Q1365="","",TONGHOP!Q1365)</f>
        <v/>
      </c>
      <c r="E1365" s="74" t="str">
        <f>IF(TONGHOP!V1365="","",IF(OR(TONGHOP!O1365="KTHP",TONGHOP!O1365="ThiTN"),TONGHOP!V1365,""))</f>
        <v/>
      </c>
      <c r="F1365" s="73" t="str">
        <f t="shared" si="42"/>
        <v/>
      </c>
      <c r="G1365" s="74" t="str">
        <f>IF(TONGHOP!W1365="","",IF(OR(TONGHOP!O1365="KTHP",TONGHOP!O1365="ThiTN"),TONGHOP!W1365,""))</f>
        <v/>
      </c>
      <c r="H1365" s="73" t="str">
        <f t="shared" si="43"/>
        <v/>
      </c>
    </row>
    <row r="1366" spans="1:8">
      <c r="A1366" s="72" t="str">
        <f>IF(TONGHOP!E1366="","",TONGHOP!E1366)</f>
        <v/>
      </c>
      <c r="B1366" s="68" t="str">
        <f>IF(TONGHOP!B1366="","",TONGHOP!B1366)</f>
        <v/>
      </c>
      <c r="C1366" s="68" t="str">
        <f>IF(TONGHOP!C1366="","",TONGHOP!C1366)</f>
        <v/>
      </c>
      <c r="D1366" s="73" t="str">
        <f>IF(TONGHOP!Q1366="","",TONGHOP!Q1366)</f>
        <v/>
      </c>
      <c r="E1366" s="74" t="str">
        <f>IF(TONGHOP!V1366="","",IF(OR(TONGHOP!O1366="KTHP",TONGHOP!O1366="ThiTN"),TONGHOP!V1366,""))</f>
        <v/>
      </c>
      <c r="F1366" s="73" t="str">
        <f t="shared" si="42"/>
        <v/>
      </c>
      <c r="G1366" s="74" t="str">
        <f>IF(TONGHOP!W1366="","",IF(OR(TONGHOP!O1366="KTHP",TONGHOP!O1366="ThiTN"),TONGHOP!W1366,""))</f>
        <v/>
      </c>
      <c r="H1366" s="73" t="str">
        <f t="shared" si="43"/>
        <v/>
      </c>
    </row>
    <row r="1367" spans="1:8">
      <c r="A1367" s="72" t="str">
        <f>IF(TONGHOP!E1367="","",TONGHOP!E1367)</f>
        <v/>
      </c>
      <c r="B1367" s="68" t="str">
        <f>IF(TONGHOP!B1367="","",TONGHOP!B1367)</f>
        <v/>
      </c>
      <c r="C1367" s="68" t="str">
        <f>IF(TONGHOP!C1367="","",TONGHOP!C1367)</f>
        <v/>
      </c>
      <c r="D1367" s="73" t="str">
        <f>IF(TONGHOP!Q1367="","",TONGHOP!Q1367)</f>
        <v/>
      </c>
      <c r="E1367" s="74" t="str">
        <f>IF(TONGHOP!V1367="","",IF(OR(TONGHOP!O1367="KTHP",TONGHOP!O1367="ThiTN"),TONGHOP!V1367,""))</f>
        <v/>
      </c>
      <c r="F1367" s="73" t="str">
        <f t="shared" si="42"/>
        <v/>
      </c>
      <c r="G1367" s="74" t="str">
        <f>IF(TONGHOP!W1367="","",IF(OR(TONGHOP!O1367="KTHP",TONGHOP!O1367="ThiTN"),TONGHOP!W1367,""))</f>
        <v/>
      </c>
      <c r="H1367" s="73" t="str">
        <f t="shared" si="43"/>
        <v/>
      </c>
    </row>
    <row r="1368" spans="1:8">
      <c r="A1368" s="72" t="str">
        <f>IF(TONGHOP!E1368="","",TONGHOP!E1368)</f>
        <v/>
      </c>
      <c r="B1368" s="68" t="str">
        <f>IF(TONGHOP!B1368="","",TONGHOP!B1368)</f>
        <v/>
      </c>
      <c r="C1368" s="68" t="str">
        <f>IF(TONGHOP!C1368="","",TONGHOP!C1368)</f>
        <v/>
      </c>
      <c r="D1368" s="73" t="str">
        <f>IF(TONGHOP!Q1368="","",TONGHOP!Q1368)</f>
        <v/>
      </c>
      <c r="E1368" s="74" t="str">
        <f>IF(TONGHOP!V1368="","",IF(OR(TONGHOP!O1368="KTHP",TONGHOP!O1368="ThiTN"),TONGHOP!V1368,""))</f>
        <v/>
      </c>
      <c r="F1368" s="73" t="str">
        <f t="shared" si="42"/>
        <v/>
      </c>
      <c r="G1368" s="74" t="str">
        <f>IF(TONGHOP!W1368="","",IF(OR(TONGHOP!O1368="KTHP",TONGHOP!O1368="ThiTN"),TONGHOP!W1368,""))</f>
        <v/>
      </c>
      <c r="H1368" s="73" t="str">
        <f t="shared" si="43"/>
        <v/>
      </c>
    </row>
    <row r="1369" spans="1:8">
      <c r="A1369" s="72" t="str">
        <f>IF(TONGHOP!E1369="","",TONGHOP!E1369)</f>
        <v/>
      </c>
      <c r="B1369" s="68" t="str">
        <f>IF(TONGHOP!B1369="","",TONGHOP!B1369)</f>
        <v/>
      </c>
      <c r="C1369" s="68" t="str">
        <f>IF(TONGHOP!C1369="","",TONGHOP!C1369)</f>
        <v/>
      </c>
      <c r="D1369" s="73" t="str">
        <f>IF(TONGHOP!Q1369="","",TONGHOP!Q1369)</f>
        <v/>
      </c>
      <c r="E1369" s="74" t="str">
        <f>IF(TONGHOP!V1369="","",IF(OR(TONGHOP!O1369="KTHP",TONGHOP!O1369="ThiTN"),TONGHOP!V1369,""))</f>
        <v/>
      </c>
      <c r="F1369" s="73" t="str">
        <f t="shared" si="42"/>
        <v/>
      </c>
      <c r="G1369" s="74" t="str">
        <f>IF(TONGHOP!W1369="","",IF(OR(TONGHOP!O1369="KTHP",TONGHOP!O1369="ThiTN"),TONGHOP!W1369,""))</f>
        <v/>
      </c>
      <c r="H1369" s="73" t="str">
        <f t="shared" si="43"/>
        <v/>
      </c>
    </row>
    <row r="1370" spans="1:8">
      <c r="A1370" s="72" t="str">
        <f>IF(TONGHOP!E1370="","",TONGHOP!E1370)</f>
        <v/>
      </c>
      <c r="B1370" s="68" t="str">
        <f>IF(TONGHOP!B1370="","",TONGHOP!B1370)</f>
        <v/>
      </c>
      <c r="C1370" s="68" t="str">
        <f>IF(TONGHOP!C1370="","",TONGHOP!C1370)</f>
        <v/>
      </c>
      <c r="D1370" s="73" t="str">
        <f>IF(TONGHOP!Q1370="","",TONGHOP!Q1370)</f>
        <v/>
      </c>
      <c r="E1370" s="74" t="str">
        <f>IF(TONGHOP!V1370="","",IF(OR(TONGHOP!O1370="KTHP",TONGHOP!O1370="ThiTN"),TONGHOP!V1370,""))</f>
        <v/>
      </c>
      <c r="F1370" s="73" t="str">
        <f t="shared" si="42"/>
        <v/>
      </c>
      <c r="G1370" s="74" t="str">
        <f>IF(TONGHOP!W1370="","",IF(OR(TONGHOP!O1370="KTHP",TONGHOP!O1370="ThiTN"),TONGHOP!W1370,""))</f>
        <v/>
      </c>
      <c r="H1370" s="73" t="str">
        <f t="shared" si="43"/>
        <v/>
      </c>
    </row>
    <row r="1371" spans="1:8">
      <c r="A1371" s="72" t="str">
        <f>IF(TONGHOP!E1371="","",TONGHOP!E1371)</f>
        <v/>
      </c>
      <c r="B1371" s="68" t="str">
        <f>IF(TONGHOP!B1371="","",TONGHOP!B1371)</f>
        <v/>
      </c>
      <c r="C1371" s="68" t="str">
        <f>IF(TONGHOP!C1371="","",TONGHOP!C1371)</f>
        <v/>
      </c>
      <c r="D1371" s="73" t="str">
        <f>IF(TONGHOP!Q1371="","",TONGHOP!Q1371)</f>
        <v/>
      </c>
      <c r="E1371" s="74" t="str">
        <f>IF(TONGHOP!V1371="","",IF(OR(TONGHOP!O1371="KTHP",TONGHOP!O1371="ThiTN"),TONGHOP!V1371,""))</f>
        <v/>
      </c>
      <c r="F1371" s="73" t="str">
        <f t="shared" si="42"/>
        <v/>
      </c>
      <c r="G1371" s="74" t="str">
        <f>IF(TONGHOP!W1371="","",IF(OR(TONGHOP!O1371="KTHP",TONGHOP!O1371="ThiTN"),TONGHOP!W1371,""))</f>
        <v/>
      </c>
      <c r="H1371" s="73" t="str">
        <f t="shared" si="43"/>
        <v/>
      </c>
    </row>
    <row r="1372" spans="1:8">
      <c r="A1372" s="72" t="str">
        <f>IF(TONGHOP!E1372="","",TONGHOP!E1372)</f>
        <v/>
      </c>
      <c r="B1372" s="68" t="str">
        <f>IF(TONGHOP!B1372="","",TONGHOP!B1372)</f>
        <v/>
      </c>
      <c r="C1372" s="68" t="str">
        <f>IF(TONGHOP!C1372="","",TONGHOP!C1372)</f>
        <v/>
      </c>
      <c r="D1372" s="73" t="str">
        <f>IF(TONGHOP!Q1372="","",TONGHOP!Q1372)</f>
        <v/>
      </c>
      <c r="E1372" s="74" t="str">
        <f>IF(TONGHOP!V1372="","",IF(OR(TONGHOP!O1372="KTHP",TONGHOP!O1372="ThiTN"),TONGHOP!V1372,""))</f>
        <v/>
      </c>
      <c r="F1372" s="73" t="str">
        <f t="shared" si="42"/>
        <v/>
      </c>
      <c r="G1372" s="74" t="str">
        <f>IF(TONGHOP!W1372="","",IF(OR(TONGHOP!O1372="KTHP",TONGHOP!O1372="ThiTN"),TONGHOP!W1372,""))</f>
        <v/>
      </c>
      <c r="H1372" s="73" t="str">
        <f t="shared" si="43"/>
        <v/>
      </c>
    </row>
    <row r="1373" spans="1:8">
      <c r="A1373" s="72" t="str">
        <f>IF(TONGHOP!E1373="","",TONGHOP!E1373)</f>
        <v/>
      </c>
      <c r="B1373" s="68" t="str">
        <f>IF(TONGHOP!B1373="","",TONGHOP!B1373)</f>
        <v/>
      </c>
      <c r="C1373" s="68" t="str">
        <f>IF(TONGHOP!C1373="","",TONGHOP!C1373)</f>
        <v/>
      </c>
      <c r="D1373" s="73" t="str">
        <f>IF(TONGHOP!Q1373="","",TONGHOP!Q1373)</f>
        <v/>
      </c>
      <c r="E1373" s="74" t="str">
        <f>IF(TONGHOP!V1373="","",IF(OR(TONGHOP!O1373="KTHP",TONGHOP!O1373="ThiTN"),TONGHOP!V1373,""))</f>
        <v/>
      </c>
      <c r="F1373" s="73" t="str">
        <f t="shared" si="42"/>
        <v/>
      </c>
      <c r="G1373" s="74" t="str">
        <f>IF(TONGHOP!W1373="","",IF(OR(TONGHOP!O1373="KTHP",TONGHOP!O1373="ThiTN"),TONGHOP!W1373,""))</f>
        <v/>
      </c>
      <c r="H1373" s="73" t="str">
        <f t="shared" si="43"/>
        <v/>
      </c>
    </row>
    <row r="1374" spans="1:8">
      <c r="A1374" s="72" t="str">
        <f>IF(TONGHOP!E1374="","",TONGHOP!E1374)</f>
        <v/>
      </c>
      <c r="B1374" s="68" t="str">
        <f>IF(TONGHOP!B1374="","",TONGHOP!B1374)</f>
        <v/>
      </c>
      <c r="C1374" s="68" t="str">
        <f>IF(TONGHOP!C1374="","",TONGHOP!C1374)</f>
        <v/>
      </c>
      <c r="D1374" s="73" t="str">
        <f>IF(TONGHOP!Q1374="","",TONGHOP!Q1374)</f>
        <v/>
      </c>
      <c r="E1374" s="74" t="str">
        <f>IF(TONGHOP!V1374="","",IF(OR(TONGHOP!O1374="KTHP",TONGHOP!O1374="ThiTN"),TONGHOP!V1374,""))</f>
        <v/>
      </c>
      <c r="F1374" s="73" t="str">
        <f t="shared" si="42"/>
        <v/>
      </c>
      <c r="G1374" s="74" t="str">
        <f>IF(TONGHOP!W1374="","",IF(OR(TONGHOP!O1374="KTHP",TONGHOP!O1374="ThiTN"),TONGHOP!W1374,""))</f>
        <v/>
      </c>
      <c r="H1374" s="73" t="str">
        <f t="shared" si="43"/>
        <v/>
      </c>
    </row>
    <row r="1375" spans="1:8">
      <c r="A1375" s="72" t="str">
        <f>IF(TONGHOP!E1375="","",TONGHOP!E1375)</f>
        <v/>
      </c>
      <c r="B1375" s="68" t="str">
        <f>IF(TONGHOP!B1375="","",TONGHOP!B1375)</f>
        <v/>
      </c>
      <c r="C1375" s="68" t="str">
        <f>IF(TONGHOP!C1375="","",TONGHOP!C1375)</f>
        <v/>
      </c>
      <c r="D1375" s="73" t="str">
        <f>IF(TONGHOP!Q1375="","",TONGHOP!Q1375)</f>
        <v/>
      </c>
      <c r="E1375" s="74" t="str">
        <f>IF(TONGHOP!V1375="","",IF(OR(TONGHOP!O1375="KTHP",TONGHOP!O1375="ThiTN"),TONGHOP!V1375,""))</f>
        <v/>
      </c>
      <c r="F1375" s="73" t="str">
        <f t="shared" si="42"/>
        <v/>
      </c>
      <c r="G1375" s="74" t="str">
        <f>IF(TONGHOP!W1375="","",IF(OR(TONGHOP!O1375="KTHP",TONGHOP!O1375="ThiTN"),TONGHOP!W1375,""))</f>
        <v/>
      </c>
      <c r="H1375" s="73" t="str">
        <f t="shared" si="43"/>
        <v/>
      </c>
    </row>
    <row r="1376" spans="1:8">
      <c r="A1376" s="72" t="str">
        <f>IF(TONGHOP!E1376="","",TONGHOP!E1376)</f>
        <v/>
      </c>
      <c r="B1376" s="68" t="str">
        <f>IF(TONGHOP!B1376="","",TONGHOP!B1376)</f>
        <v/>
      </c>
      <c r="C1376" s="68" t="str">
        <f>IF(TONGHOP!C1376="","",TONGHOP!C1376)</f>
        <v/>
      </c>
      <c r="D1376" s="73" t="str">
        <f>IF(TONGHOP!Q1376="","",TONGHOP!Q1376)</f>
        <v/>
      </c>
      <c r="E1376" s="74" t="str">
        <f>IF(TONGHOP!V1376="","",IF(OR(TONGHOP!O1376="KTHP",TONGHOP!O1376="ThiTN"),TONGHOP!V1376,""))</f>
        <v/>
      </c>
      <c r="F1376" s="73" t="str">
        <f t="shared" si="42"/>
        <v/>
      </c>
      <c r="G1376" s="74" t="str">
        <f>IF(TONGHOP!W1376="","",IF(OR(TONGHOP!O1376="KTHP",TONGHOP!O1376="ThiTN"),TONGHOP!W1376,""))</f>
        <v/>
      </c>
      <c r="H1376" s="73" t="str">
        <f t="shared" si="43"/>
        <v/>
      </c>
    </row>
    <row r="1377" spans="1:8">
      <c r="A1377" s="72" t="str">
        <f>IF(TONGHOP!E1377="","",TONGHOP!E1377)</f>
        <v/>
      </c>
      <c r="B1377" s="68" t="str">
        <f>IF(TONGHOP!B1377="","",TONGHOP!B1377)</f>
        <v/>
      </c>
      <c r="C1377" s="68" t="str">
        <f>IF(TONGHOP!C1377="","",TONGHOP!C1377)</f>
        <v/>
      </c>
      <c r="D1377" s="73" t="str">
        <f>IF(TONGHOP!Q1377="","",TONGHOP!Q1377)</f>
        <v/>
      </c>
      <c r="E1377" s="74" t="str">
        <f>IF(TONGHOP!V1377="","",IF(OR(TONGHOP!O1377="KTHP",TONGHOP!O1377="ThiTN"),TONGHOP!V1377,""))</f>
        <v/>
      </c>
      <c r="F1377" s="73" t="str">
        <f t="shared" si="42"/>
        <v/>
      </c>
      <c r="G1377" s="74" t="str">
        <f>IF(TONGHOP!W1377="","",IF(OR(TONGHOP!O1377="KTHP",TONGHOP!O1377="ThiTN"),TONGHOP!W1377,""))</f>
        <v/>
      </c>
      <c r="H1377" s="73" t="str">
        <f t="shared" si="43"/>
        <v/>
      </c>
    </row>
    <row r="1378" spans="1:8">
      <c r="A1378" s="72" t="str">
        <f>IF(TONGHOP!E1378="","",TONGHOP!E1378)</f>
        <v/>
      </c>
      <c r="B1378" s="68" t="str">
        <f>IF(TONGHOP!B1378="","",TONGHOP!B1378)</f>
        <v/>
      </c>
      <c r="C1378" s="68" t="str">
        <f>IF(TONGHOP!C1378="","",TONGHOP!C1378)</f>
        <v/>
      </c>
      <c r="D1378" s="73" t="str">
        <f>IF(TONGHOP!Q1378="","",TONGHOP!Q1378)</f>
        <v/>
      </c>
      <c r="E1378" s="74" t="str">
        <f>IF(TONGHOP!V1378="","",IF(OR(TONGHOP!O1378="KTHP",TONGHOP!O1378="ThiTN"),TONGHOP!V1378,""))</f>
        <v/>
      </c>
      <c r="F1378" s="73" t="str">
        <f t="shared" si="42"/>
        <v/>
      </c>
      <c r="G1378" s="74" t="str">
        <f>IF(TONGHOP!W1378="","",IF(OR(TONGHOP!O1378="KTHP",TONGHOP!O1378="ThiTN"),TONGHOP!W1378,""))</f>
        <v/>
      </c>
      <c r="H1378" s="73" t="str">
        <f t="shared" si="43"/>
        <v/>
      </c>
    </row>
    <row r="1379" spans="1:8">
      <c r="A1379" s="72" t="str">
        <f>IF(TONGHOP!E1379="","",TONGHOP!E1379)</f>
        <v/>
      </c>
      <c r="B1379" s="68" t="str">
        <f>IF(TONGHOP!B1379="","",TONGHOP!B1379)</f>
        <v/>
      </c>
      <c r="C1379" s="68" t="str">
        <f>IF(TONGHOP!C1379="","",TONGHOP!C1379)</f>
        <v/>
      </c>
      <c r="D1379" s="73" t="str">
        <f>IF(TONGHOP!Q1379="","",TONGHOP!Q1379)</f>
        <v/>
      </c>
      <c r="E1379" s="74" t="str">
        <f>IF(TONGHOP!V1379="","",IF(OR(TONGHOP!O1379="KTHP",TONGHOP!O1379="ThiTN"),TONGHOP!V1379,""))</f>
        <v/>
      </c>
      <c r="F1379" s="73" t="str">
        <f t="shared" si="42"/>
        <v/>
      </c>
      <c r="G1379" s="74" t="str">
        <f>IF(TONGHOP!W1379="","",IF(OR(TONGHOP!O1379="KTHP",TONGHOP!O1379="ThiTN"),TONGHOP!W1379,""))</f>
        <v/>
      </c>
      <c r="H1379" s="73" t="str">
        <f t="shared" si="43"/>
        <v/>
      </c>
    </row>
    <row r="1380" spans="1:8">
      <c r="A1380" s="72" t="str">
        <f>IF(TONGHOP!E1380="","",TONGHOP!E1380)</f>
        <v/>
      </c>
      <c r="B1380" s="68" t="str">
        <f>IF(TONGHOP!B1380="","",TONGHOP!B1380)</f>
        <v/>
      </c>
      <c r="C1380" s="68" t="str">
        <f>IF(TONGHOP!C1380="","",TONGHOP!C1380)</f>
        <v/>
      </c>
      <c r="D1380" s="73" t="str">
        <f>IF(TONGHOP!Q1380="","",TONGHOP!Q1380)</f>
        <v/>
      </c>
      <c r="E1380" s="74" t="str">
        <f>IF(TONGHOP!V1380="","",IF(OR(TONGHOP!O1380="KTHP",TONGHOP!O1380="ThiTN"),TONGHOP!V1380,""))</f>
        <v/>
      </c>
      <c r="F1380" s="73" t="str">
        <f t="shared" si="42"/>
        <v/>
      </c>
      <c r="G1380" s="74" t="str">
        <f>IF(TONGHOP!W1380="","",IF(OR(TONGHOP!O1380="KTHP",TONGHOP!O1380="ThiTN"),TONGHOP!W1380,""))</f>
        <v/>
      </c>
      <c r="H1380" s="73" t="str">
        <f t="shared" si="43"/>
        <v/>
      </c>
    </row>
    <row r="1381" spans="1:8">
      <c r="A1381" s="72" t="str">
        <f>IF(TONGHOP!E1381="","",TONGHOP!E1381)</f>
        <v/>
      </c>
      <c r="B1381" s="68" t="str">
        <f>IF(TONGHOP!B1381="","",TONGHOP!B1381)</f>
        <v/>
      </c>
      <c r="C1381" s="68" t="str">
        <f>IF(TONGHOP!C1381="","",TONGHOP!C1381)</f>
        <v/>
      </c>
      <c r="D1381" s="73" t="str">
        <f>IF(TONGHOP!Q1381="","",TONGHOP!Q1381)</f>
        <v/>
      </c>
      <c r="E1381" s="74" t="str">
        <f>IF(TONGHOP!V1381="","",IF(OR(TONGHOP!O1381="KTHP",TONGHOP!O1381="ThiTN"),TONGHOP!V1381,""))</f>
        <v/>
      </c>
      <c r="F1381" s="73" t="str">
        <f t="shared" si="42"/>
        <v/>
      </c>
      <c r="G1381" s="74" t="str">
        <f>IF(TONGHOP!W1381="","",IF(OR(TONGHOP!O1381="KTHP",TONGHOP!O1381="ThiTN"),TONGHOP!W1381,""))</f>
        <v/>
      </c>
      <c r="H1381" s="73" t="str">
        <f t="shared" si="43"/>
        <v/>
      </c>
    </row>
    <row r="1382" spans="1:8">
      <c r="A1382" s="72" t="str">
        <f>IF(TONGHOP!E1382="","",TONGHOP!E1382)</f>
        <v/>
      </c>
      <c r="B1382" s="68" t="str">
        <f>IF(TONGHOP!B1382="","",TONGHOP!B1382)</f>
        <v/>
      </c>
      <c r="C1382" s="68" t="str">
        <f>IF(TONGHOP!C1382="","",TONGHOP!C1382)</f>
        <v/>
      </c>
      <c r="D1382" s="73" t="str">
        <f>IF(TONGHOP!Q1382="","",TONGHOP!Q1382)</f>
        <v/>
      </c>
      <c r="E1382" s="74" t="str">
        <f>IF(TONGHOP!V1382="","",IF(OR(TONGHOP!O1382="KTHP",TONGHOP!O1382="ThiTN"),TONGHOP!V1382,""))</f>
        <v/>
      </c>
      <c r="F1382" s="73" t="str">
        <f t="shared" si="42"/>
        <v/>
      </c>
      <c r="G1382" s="74" t="str">
        <f>IF(TONGHOP!W1382="","",IF(OR(TONGHOP!O1382="KTHP",TONGHOP!O1382="ThiTN"),TONGHOP!W1382,""))</f>
        <v/>
      </c>
      <c r="H1382" s="73" t="str">
        <f t="shared" si="43"/>
        <v/>
      </c>
    </row>
    <row r="1383" spans="1:8">
      <c r="A1383" s="72" t="str">
        <f>IF(TONGHOP!E1383="","",TONGHOP!E1383)</f>
        <v/>
      </c>
      <c r="B1383" s="68" t="str">
        <f>IF(TONGHOP!B1383="","",TONGHOP!B1383)</f>
        <v/>
      </c>
      <c r="C1383" s="68" t="str">
        <f>IF(TONGHOP!C1383="","",TONGHOP!C1383)</f>
        <v/>
      </c>
      <c r="D1383" s="73" t="str">
        <f>IF(TONGHOP!Q1383="","",TONGHOP!Q1383)</f>
        <v/>
      </c>
      <c r="E1383" s="74" t="str">
        <f>IF(TONGHOP!V1383="","",IF(OR(TONGHOP!O1383="KTHP",TONGHOP!O1383="ThiTN"),TONGHOP!V1383,""))</f>
        <v/>
      </c>
      <c r="F1383" s="73" t="str">
        <f t="shared" si="42"/>
        <v/>
      </c>
      <c r="G1383" s="74" t="str">
        <f>IF(TONGHOP!W1383="","",IF(OR(TONGHOP!O1383="KTHP",TONGHOP!O1383="ThiTN"),TONGHOP!W1383,""))</f>
        <v/>
      </c>
      <c r="H1383" s="73" t="str">
        <f t="shared" si="43"/>
        <v/>
      </c>
    </row>
    <row r="1384" spans="1:8">
      <c r="A1384" s="72" t="str">
        <f>IF(TONGHOP!E1384="","",TONGHOP!E1384)</f>
        <v/>
      </c>
      <c r="B1384" s="68" t="str">
        <f>IF(TONGHOP!B1384="","",TONGHOP!B1384)</f>
        <v/>
      </c>
      <c r="C1384" s="68" t="str">
        <f>IF(TONGHOP!C1384="","",TONGHOP!C1384)</f>
        <v/>
      </c>
      <c r="D1384" s="73" t="str">
        <f>IF(TONGHOP!Q1384="","",TONGHOP!Q1384)</f>
        <v/>
      </c>
      <c r="E1384" s="74" t="str">
        <f>IF(TONGHOP!V1384="","",IF(OR(TONGHOP!O1384="KTHP",TONGHOP!O1384="ThiTN"),TONGHOP!V1384,""))</f>
        <v/>
      </c>
      <c r="F1384" s="73" t="str">
        <f t="shared" si="42"/>
        <v/>
      </c>
      <c r="G1384" s="74" t="str">
        <f>IF(TONGHOP!W1384="","",IF(OR(TONGHOP!O1384="KTHP",TONGHOP!O1384="ThiTN"),TONGHOP!W1384,""))</f>
        <v/>
      </c>
      <c r="H1384" s="73" t="str">
        <f t="shared" si="43"/>
        <v/>
      </c>
    </row>
    <row r="1385" spans="1:8">
      <c r="A1385" s="72" t="str">
        <f>IF(TONGHOP!E1385="","",TONGHOP!E1385)</f>
        <v/>
      </c>
      <c r="B1385" s="68" t="str">
        <f>IF(TONGHOP!B1385="","",TONGHOP!B1385)</f>
        <v/>
      </c>
      <c r="C1385" s="68" t="str">
        <f>IF(TONGHOP!C1385="","",TONGHOP!C1385)</f>
        <v/>
      </c>
      <c r="D1385" s="73" t="str">
        <f>IF(TONGHOP!Q1385="","",TONGHOP!Q1385)</f>
        <v/>
      </c>
      <c r="E1385" s="74" t="str">
        <f>IF(TONGHOP!V1385="","",IF(OR(TONGHOP!O1385="KTHP",TONGHOP!O1385="ThiTN"),TONGHOP!V1385,""))</f>
        <v/>
      </c>
      <c r="F1385" s="73" t="str">
        <f t="shared" si="42"/>
        <v/>
      </c>
      <c r="G1385" s="74" t="str">
        <f>IF(TONGHOP!W1385="","",IF(OR(TONGHOP!O1385="KTHP",TONGHOP!O1385="ThiTN"),TONGHOP!W1385,""))</f>
        <v/>
      </c>
      <c r="H1385" s="73" t="str">
        <f t="shared" si="43"/>
        <v/>
      </c>
    </row>
    <row r="1386" spans="1:8">
      <c r="A1386" s="72" t="str">
        <f>IF(TONGHOP!E1386="","",TONGHOP!E1386)</f>
        <v/>
      </c>
      <c r="B1386" s="68" t="str">
        <f>IF(TONGHOP!B1386="","",TONGHOP!B1386)</f>
        <v/>
      </c>
      <c r="C1386" s="68" t="str">
        <f>IF(TONGHOP!C1386="","",TONGHOP!C1386)</f>
        <v/>
      </c>
      <c r="D1386" s="73" t="str">
        <f>IF(TONGHOP!Q1386="","",TONGHOP!Q1386)</f>
        <v/>
      </c>
      <c r="E1386" s="74" t="str">
        <f>IF(TONGHOP!V1386="","",IF(OR(TONGHOP!O1386="KTHP",TONGHOP!O1386="ThiTN"),TONGHOP!V1386,""))</f>
        <v/>
      </c>
      <c r="F1386" s="73" t="str">
        <f t="shared" si="42"/>
        <v/>
      </c>
      <c r="G1386" s="74" t="str">
        <f>IF(TONGHOP!W1386="","",IF(OR(TONGHOP!O1386="KTHP",TONGHOP!O1386="ThiTN"),TONGHOP!W1386,""))</f>
        <v/>
      </c>
      <c r="H1386" s="73" t="str">
        <f t="shared" si="43"/>
        <v/>
      </c>
    </row>
    <row r="1387" spans="1:8">
      <c r="A1387" s="72" t="str">
        <f>IF(TONGHOP!E1387="","",TONGHOP!E1387)</f>
        <v/>
      </c>
      <c r="B1387" s="68" t="str">
        <f>IF(TONGHOP!B1387="","",TONGHOP!B1387)</f>
        <v/>
      </c>
      <c r="C1387" s="68" t="str">
        <f>IF(TONGHOP!C1387="","",TONGHOP!C1387)</f>
        <v/>
      </c>
      <c r="D1387" s="73" t="str">
        <f>IF(TONGHOP!Q1387="","",TONGHOP!Q1387)</f>
        <v/>
      </c>
      <c r="E1387" s="74" t="str">
        <f>IF(TONGHOP!V1387="","",IF(OR(TONGHOP!O1387="KTHP",TONGHOP!O1387="ThiTN"),TONGHOP!V1387,""))</f>
        <v/>
      </c>
      <c r="F1387" s="73" t="str">
        <f t="shared" si="42"/>
        <v/>
      </c>
      <c r="G1387" s="74" t="str">
        <f>IF(TONGHOP!W1387="","",IF(OR(TONGHOP!O1387="KTHP",TONGHOP!O1387="ThiTN"),TONGHOP!W1387,""))</f>
        <v/>
      </c>
      <c r="H1387" s="73" t="str">
        <f t="shared" si="43"/>
        <v/>
      </c>
    </row>
    <row r="1388" spans="1:8">
      <c r="A1388" s="72" t="str">
        <f>IF(TONGHOP!E1388="","",TONGHOP!E1388)</f>
        <v/>
      </c>
      <c r="B1388" s="68" t="str">
        <f>IF(TONGHOP!B1388="","",TONGHOP!B1388)</f>
        <v/>
      </c>
      <c r="C1388" s="68" t="str">
        <f>IF(TONGHOP!C1388="","",TONGHOP!C1388)</f>
        <v/>
      </c>
      <c r="D1388" s="73" t="str">
        <f>IF(TONGHOP!Q1388="","",TONGHOP!Q1388)</f>
        <v/>
      </c>
      <c r="E1388" s="74" t="str">
        <f>IF(TONGHOP!V1388="","",IF(OR(TONGHOP!O1388="KTHP",TONGHOP!O1388="ThiTN"),TONGHOP!V1388,""))</f>
        <v/>
      </c>
      <c r="F1388" s="73" t="str">
        <f t="shared" si="42"/>
        <v/>
      </c>
      <c r="G1388" s="74" t="str">
        <f>IF(TONGHOP!W1388="","",IF(OR(TONGHOP!O1388="KTHP",TONGHOP!O1388="ThiTN"),TONGHOP!W1388,""))</f>
        <v/>
      </c>
      <c r="H1388" s="73" t="str">
        <f t="shared" si="43"/>
        <v/>
      </c>
    </row>
    <row r="1389" spans="1:8">
      <c r="A1389" s="72" t="str">
        <f>IF(TONGHOP!E1389="","",TONGHOP!E1389)</f>
        <v/>
      </c>
      <c r="B1389" s="68" t="str">
        <f>IF(TONGHOP!B1389="","",TONGHOP!B1389)</f>
        <v/>
      </c>
      <c r="C1389" s="68" t="str">
        <f>IF(TONGHOP!C1389="","",TONGHOP!C1389)</f>
        <v/>
      </c>
      <c r="D1389" s="73" t="str">
        <f>IF(TONGHOP!Q1389="","",TONGHOP!Q1389)</f>
        <v/>
      </c>
      <c r="E1389" s="74" t="str">
        <f>IF(TONGHOP!V1389="","",IF(OR(TONGHOP!O1389="KTHP",TONGHOP!O1389="ThiTN"),TONGHOP!V1389,""))</f>
        <v/>
      </c>
      <c r="F1389" s="73" t="str">
        <f t="shared" si="42"/>
        <v/>
      </c>
      <c r="G1389" s="74" t="str">
        <f>IF(TONGHOP!W1389="","",IF(OR(TONGHOP!O1389="KTHP",TONGHOP!O1389="ThiTN"),TONGHOP!W1389,""))</f>
        <v/>
      </c>
      <c r="H1389" s="73" t="str">
        <f t="shared" si="43"/>
        <v/>
      </c>
    </row>
    <row r="1390" spans="1:8">
      <c r="A1390" s="72" t="str">
        <f>IF(TONGHOP!E1390="","",TONGHOP!E1390)</f>
        <v/>
      </c>
      <c r="B1390" s="68" t="str">
        <f>IF(TONGHOP!B1390="","",TONGHOP!B1390)</f>
        <v/>
      </c>
      <c r="C1390" s="68" t="str">
        <f>IF(TONGHOP!C1390="","",TONGHOP!C1390)</f>
        <v/>
      </c>
      <c r="D1390" s="73" t="str">
        <f>IF(TONGHOP!Q1390="","",TONGHOP!Q1390)</f>
        <v/>
      </c>
      <c r="E1390" s="74" t="str">
        <f>IF(TONGHOP!V1390="","",IF(OR(TONGHOP!O1390="KTHP",TONGHOP!O1390="ThiTN"),TONGHOP!V1390,""))</f>
        <v/>
      </c>
      <c r="F1390" s="73" t="str">
        <f t="shared" si="42"/>
        <v/>
      </c>
      <c r="G1390" s="74" t="str">
        <f>IF(TONGHOP!W1390="","",IF(OR(TONGHOP!O1390="KTHP",TONGHOP!O1390="ThiTN"),TONGHOP!W1390,""))</f>
        <v/>
      </c>
      <c r="H1390" s="73" t="str">
        <f t="shared" si="43"/>
        <v/>
      </c>
    </row>
    <row r="1391" spans="1:8">
      <c r="A1391" s="72" t="str">
        <f>IF(TONGHOP!E1391="","",TONGHOP!E1391)</f>
        <v/>
      </c>
      <c r="B1391" s="68" t="str">
        <f>IF(TONGHOP!B1391="","",TONGHOP!B1391)</f>
        <v/>
      </c>
      <c r="C1391" s="68" t="str">
        <f>IF(TONGHOP!C1391="","",TONGHOP!C1391)</f>
        <v/>
      </c>
      <c r="D1391" s="73" t="str">
        <f>IF(TONGHOP!Q1391="","",TONGHOP!Q1391)</f>
        <v/>
      </c>
      <c r="E1391" s="74" t="str">
        <f>IF(TONGHOP!V1391="","",IF(OR(TONGHOP!O1391="KTHP",TONGHOP!O1391="ThiTN"),TONGHOP!V1391,""))</f>
        <v/>
      </c>
      <c r="F1391" s="73" t="str">
        <f t="shared" si="42"/>
        <v/>
      </c>
      <c r="G1391" s="74" t="str">
        <f>IF(TONGHOP!W1391="","",IF(OR(TONGHOP!O1391="KTHP",TONGHOP!O1391="ThiTN"),TONGHOP!W1391,""))</f>
        <v/>
      </c>
      <c r="H1391" s="73" t="str">
        <f t="shared" si="43"/>
        <v/>
      </c>
    </row>
    <row r="1392" spans="1:8">
      <c r="A1392" s="72" t="str">
        <f>IF(TONGHOP!E1392="","",TONGHOP!E1392)</f>
        <v/>
      </c>
      <c r="B1392" s="68" t="str">
        <f>IF(TONGHOP!B1392="","",TONGHOP!B1392)</f>
        <v/>
      </c>
      <c r="C1392" s="68" t="str">
        <f>IF(TONGHOP!C1392="","",TONGHOP!C1392)</f>
        <v/>
      </c>
      <c r="D1392" s="73" t="str">
        <f>IF(TONGHOP!Q1392="","",TONGHOP!Q1392)</f>
        <v/>
      </c>
      <c r="E1392" s="74" t="str">
        <f>IF(TONGHOP!V1392="","",IF(OR(TONGHOP!O1392="KTHP",TONGHOP!O1392="ThiTN"),TONGHOP!V1392,""))</f>
        <v/>
      </c>
      <c r="F1392" s="73" t="str">
        <f t="shared" si="42"/>
        <v/>
      </c>
      <c r="G1392" s="74" t="str">
        <f>IF(TONGHOP!W1392="","",IF(OR(TONGHOP!O1392="KTHP",TONGHOP!O1392="ThiTN"),TONGHOP!W1392,""))</f>
        <v/>
      </c>
      <c r="H1392" s="73" t="str">
        <f t="shared" si="43"/>
        <v/>
      </c>
    </row>
    <row r="1393" spans="1:8">
      <c r="A1393" s="72" t="str">
        <f>IF(TONGHOP!E1393="","",TONGHOP!E1393)</f>
        <v/>
      </c>
      <c r="B1393" s="68" t="str">
        <f>IF(TONGHOP!B1393="","",TONGHOP!B1393)</f>
        <v/>
      </c>
      <c r="C1393" s="68" t="str">
        <f>IF(TONGHOP!C1393="","",TONGHOP!C1393)</f>
        <v/>
      </c>
      <c r="D1393" s="73" t="str">
        <f>IF(TONGHOP!Q1393="","",TONGHOP!Q1393)</f>
        <v/>
      </c>
      <c r="E1393" s="74" t="str">
        <f>IF(TONGHOP!V1393="","",IF(OR(TONGHOP!O1393="KTHP",TONGHOP!O1393="ThiTN"),TONGHOP!V1393,""))</f>
        <v/>
      </c>
      <c r="F1393" s="73" t="str">
        <f t="shared" si="42"/>
        <v/>
      </c>
      <c r="G1393" s="74" t="str">
        <f>IF(TONGHOP!W1393="","",IF(OR(TONGHOP!O1393="KTHP",TONGHOP!O1393="ThiTN"),TONGHOP!W1393,""))</f>
        <v/>
      </c>
      <c r="H1393" s="73" t="str">
        <f t="shared" si="43"/>
        <v/>
      </c>
    </row>
    <row r="1394" spans="1:8">
      <c r="A1394" s="72" t="str">
        <f>IF(TONGHOP!E1394="","",TONGHOP!E1394)</f>
        <v/>
      </c>
      <c r="B1394" s="68" t="str">
        <f>IF(TONGHOP!B1394="","",TONGHOP!B1394)</f>
        <v/>
      </c>
      <c r="C1394" s="68" t="str">
        <f>IF(TONGHOP!C1394="","",TONGHOP!C1394)</f>
        <v/>
      </c>
      <c r="D1394" s="73" t="str">
        <f>IF(TONGHOP!Q1394="","",TONGHOP!Q1394)</f>
        <v/>
      </c>
      <c r="E1394" s="74" t="str">
        <f>IF(TONGHOP!V1394="","",IF(OR(TONGHOP!O1394="KTHP",TONGHOP!O1394="ThiTN"),TONGHOP!V1394,""))</f>
        <v/>
      </c>
      <c r="F1394" s="73" t="str">
        <f t="shared" si="42"/>
        <v/>
      </c>
      <c r="G1394" s="74" t="str">
        <f>IF(TONGHOP!W1394="","",IF(OR(TONGHOP!O1394="KTHP",TONGHOP!O1394="ThiTN"),TONGHOP!W1394,""))</f>
        <v/>
      </c>
      <c r="H1394" s="73" t="str">
        <f t="shared" si="43"/>
        <v/>
      </c>
    </row>
    <row r="1395" spans="1:8">
      <c r="A1395" s="72" t="str">
        <f>IF(TONGHOP!E1395="","",TONGHOP!E1395)</f>
        <v/>
      </c>
      <c r="B1395" s="68" t="str">
        <f>IF(TONGHOP!B1395="","",TONGHOP!B1395)</f>
        <v/>
      </c>
      <c r="C1395" s="68" t="str">
        <f>IF(TONGHOP!C1395="","",TONGHOP!C1395)</f>
        <v/>
      </c>
      <c r="D1395" s="73" t="str">
        <f>IF(TONGHOP!Q1395="","",TONGHOP!Q1395)</f>
        <v/>
      </c>
      <c r="E1395" s="74" t="str">
        <f>IF(TONGHOP!V1395="","",IF(OR(TONGHOP!O1395="KTHP",TONGHOP!O1395="ThiTN"),TONGHOP!V1395,""))</f>
        <v/>
      </c>
      <c r="F1395" s="73" t="str">
        <f t="shared" si="42"/>
        <v/>
      </c>
      <c r="G1395" s="74" t="str">
        <f>IF(TONGHOP!W1395="","",IF(OR(TONGHOP!O1395="KTHP",TONGHOP!O1395="ThiTN"),TONGHOP!W1395,""))</f>
        <v/>
      </c>
      <c r="H1395" s="73" t="str">
        <f t="shared" si="43"/>
        <v/>
      </c>
    </row>
    <row r="1396" spans="1:8">
      <c r="A1396" s="72" t="str">
        <f>IF(TONGHOP!E1396="","",TONGHOP!E1396)</f>
        <v/>
      </c>
      <c r="B1396" s="68" t="str">
        <f>IF(TONGHOP!B1396="","",TONGHOP!B1396)</f>
        <v/>
      </c>
      <c r="C1396" s="68" t="str">
        <f>IF(TONGHOP!C1396="","",TONGHOP!C1396)</f>
        <v/>
      </c>
      <c r="D1396" s="73" t="str">
        <f>IF(TONGHOP!Q1396="","",TONGHOP!Q1396)</f>
        <v/>
      </c>
      <c r="E1396" s="74" t="str">
        <f>IF(TONGHOP!V1396="","",IF(OR(TONGHOP!O1396="KTHP",TONGHOP!O1396="ThiTN"),TONGHOP!V1396,""))</f>
        <v/>
      </c>
      <c r="F1396" s="73" t="str">
        <f t="shared" si="42"/>
        <v/>
      </c>
      <c r="G1396" s="74" t="str">
        <f>IF(TONGHOP!W1396="","",IF(OR(TONGHOP!O1396="KTHP",TONGHOP!O1396="ThiTN"),TONGHOP!W1396,""))</f>
        <v/>
      </c>
      <c r="H1396" s="73" t="str">
        <f t="shared" si="43"/>
        <v/>
      </c>
    </row>
    <row r="1397" spans="1:8">
      <c r="A1397" s="72" t="str">
        <f>IF(TONGHOP!E1397="","",TONGHOP!E1397)</f>
        <v/>
      </c>
      <c r="B1397" s="68" t="str">
        <f>IF(TONGHOP!B1397="","",TONGHOP!B1397)</f>
        <v/>
      </c>
      <c r="C1397" s="68" t="str">
        <f>IF(TONGHOP!C1397="","",TONGHOP!C1397)</f>
        <v/>
      </c>
      <c r="D1397" s="73" t="str">
        <f>IF(TONGHOP!Q1397="","",TONGHOP!Q1397)</f>
        <v/>
      </c>
      <c r="E1397" s="74" t="str">
        <f>IF(TONGHOP!V1397="","",IF(OR(TONGHOP!O1397="KTHP",TONGHOP!O1397="ThiTN"),TONGHOP!V1397,""))</f>
        <v/>
      </c>
      <c r="F1397" s="73" t="str">
        <f t="shared" si="42"/>
        <v/>
      </c>
      <c r="G1397" s="74" t="str">
        <f>IF(TONGHOP!W1397="","",IF(OR(TONGHOP!O1397="KTHP",TONGHOP!O1397="ThiTN"),TONGHOP!W1397,""))</f>
        <v/>
      </c>
      <c r="H1397" s="73" t="str">
        <f t="shared" si="43"/>
        <v/>
      </c>
    </row>
    <row r="1398" spans="1:8">
      <c r="A1398" s="72" t="str">
        <f>IF(TONGHOP!E1398="","",TONGHOP!E1398)</f>
        <v/>
      </c>
      <c r="B1398" s="68" t="str">
        <f>IF(TONGHOP!B1398="","",TONGHOP!B1398)</f>
        <v/>
      </c>
      <c r="C1398" s="68" t="str">
        <f>IF(TONGHOP!C1398="","",TONGHOP!C1398)</f>
        <v/>
      </c>
      <c r="D1398" s="73" t="str">
        <f>IF(TONGHOP!Q1398="","",TONGHOP!Q1398)</f>
        <v/>
      </c>
      <c r="E1398" s="74" t="str">
        <f>IF(TONGHOP!V1398="","",IF(OR(TONGHOP!O1398="KTHP",TONGHOP!O1398="ThiTN"),TONGHOP!V1398,""))</f>
        <v/>
      </c>
      <c r="F1398" s="73" t="str">
        <f t="shared" si="42"/>
        <v/>
      </c>
      <c r="G1398" s="74" t="str">
        <f>IF(TONGHOP!W1398="","",IF(OR(TONGHOP!O1398="KTHP",TONGHOP!O1398="ThiTN"),TONGHOP!W1398,""))</f>
        <v/>
      </c>
      <c r="H1398" s="73" t="str">
        <f t="shared" si="43"/>
        <v/>
      </c>
    </row>
    <row r="1399" spans="1:8">
      <c r="A1399" s="72" t="str">
        <f>IF(TONGHOP!E1399="","",TONGHOP!E1399)</f>
        <v/>
      </c>
      <c r="B1399" s="68" t="str">
        <f>IF(TONGHOP!B1399="","",TONGHOP!B1399)</f>
        <v/>
      </c>
      <c r="C1399" s="68" t="str">
        <f>IF(TONGHOP!C1399="","",TONGHOP!C1399)</f>
        <v/>
      </c>
      <c r="D1399" s="73" t="str">
        <f>IF(TONGHOP!Q1399="","",TONGHOP!Q1399)</f>
        <v/>
      </c>
      <c r="E1399" s="74" t="str">
        <f>IF(TONGHOP!V1399="","",IF(OR(TONGHOP!O1399="KTHP",TONGHOP!O1399="ThiTN"),TONGHOP!V1399,""))</f>
        <v/>
      </c>
      <c r="F1399" s="73" t="str">
        <f t="shared" si="42"/>
        <v/>
      </c>
      <c r="G1399" s="74" t="str">
        <f>IF(TONGHOP!W1399="","",IF(OR(TONGHOP!O1399="KTHP",TONGHOP!O1399="ThiTN"),TONGHOP!W1399,""))</f>
        <v/>
      </c>
      <c r="H1399" s="73" t="str">
        <f t="shared" si="43"/>
        <v/>
      </c>
    </row>
    <row r="1400" spans="1:8">
      <c r="A1400" s="72" t="str">
        <f>IF(TONGHOP!E1400="","",TONGHOP!E1400)</f>
        <v/>
      </c>
      <c r="B1400" s="68" t="str">
        <f>IF(TONGHOP!B1400="","",TONGHOP!B1400)</f>
        <v/>
      </c>
      <c r="C1400" s="68" t="str">
        <f>IF(TONGHOP!C1400="","",TONGHOP!C1400)</f>
        <v/>
      </c>
      <c r="D1400" s="73" t="str">
        <f>IF(TONGHOP!Q1400="","",TONGHOP!Q1400)</f>
        <v/>
      </c>
      <c r="E1400" s="74" t="str">
        <f>IF(TONGHOP!V1400="","",IF(OR(TONGHOP!O1400="KTHP",TONGHOP!O1400="ThiTN"),TONGHOP!V1400,""))</f>
        <v/>
      </c>
      <c r="F1400" s="73" t="str">
        <f t="shared" si="42"/>
        <v/>
      </c>
      <c r="G1400" s="74" t="str">
        <f>IF(TONGHOP!W1400="","",IF(OR(TONGHOP!O1400="KTHP",TONGHOP!O1400="ThiTN"),TONGHOP!W1400,""))</f>
        <v/>
      </c>
      <c r="H1400" s="73" t="str">
        <f t="shared" si="43"/>
        <v/>
      </c>
    </row>
    <row r="1401" spans="1:8">
      <c r="A1401" s="72" t="str">
        <f>IF(TONGHOP!E1401="","",TONGHOP!E1401)</f>
        <v/>
      </c>
      <c r="B1401" s="68" t="str">
        <f>IF(TONGHOP!B1401="","",TONGHOP!B1401)</f>
        <v/>
      </c>
      <c r="C1401" s="68" t="str">
        <f>IF(TONGHOP!C1401="","",TONGHOP!C1401)</f>
        <v/>
      </c>
      <c r="D1401" s="73" t="str">
        <f>IF(TONGHOP!Q1401="","",TONGHOP!Q1401)</f>
        <v/>
      </c>
      <c r="E1401" s="74" t="str">
        <f>IF(TONGHOP!V1401="","",IF(OR(TONGHOP!O1401="KTHP",TONGHOP!O1401="ThiTN"),TONGHOP!V1401,""))</f>
        <v/>
      </c>
      <c r="F1401" s="73" t="str">
        <f t="shared" si="42"/>
        <v/>
      </c>
      <c r="G1401" s="74" t="str">
        <f>IF(TONGHOP!W1401="","",IF(OR(TONGHOP!O1401="KTHP",TONGHOP!O1401="ThiTN"),TONGHOP!W1401,""))</f>
        <v/>
      </c>
      <c r="H1401" s="73" t="str">
        <f t="shared" si="43"/>
        <v/>
      </c>
    </row>
    <row r="1402" spans="1:8">
      <c r="A1402" s="72" t="str">
        <f>IF(TONGHOP!E1402="","",TONGHOP!E1402)</f>
        <v/>
      </c>
      <c r="B1402" s="68" t="str">
        <f>IF(TONGHOP!B1402="","",TONGHOP!B1402)</f>
        <v/>
      </c>
      <c r="C1402" s="68" t="str">
        <f>IF(TONGHOP!C1402="","",TONGHOP!C1402)</f>
        <v/>
      </c>
      <c r="D1402" s="73" t="str">
        <f>IF(TONGHOP!Q1402="","",TONGHOP!Q1402)</f>
        <v/>
      </c>
      <c r="E1402" s="74" t="str">
        <f>IF(TONGHOP!V1402="","",IF(OR(TONGHOP!O1402="KTHP",TONGHOP!O1402="ThiTN"),TONGHOP!V1402,""))</f>
        <v/>
      </c>
      <c r="F1402" s="73" t="str">
        <f t="shared" si="42"/>
        <v/>
      </c>
      <c r="G1402" s="74" t="str">
        <f>IF(TONGHOP!W1402="","",IF(OR(TONGHOP!O1402="KTHP",TONGHOP!O1402="ThiTN"),TONGHOP!W1402,""))</f>
        <v/>
      </c>
      <c r="H1402" s="73" t="str">
        <f t="shared" si="43"/>
        <v/>
      </c>
    </row>
    <row r="1403" spans="1:8">
      <c r="A1403" s="72" t="str">
        <f>IF(TONGHOP!E1403="","",TONGHOP!E1403)</f>
        <v/>
      </c>
      <c r="B1403" s="68" t="str">
        <f>IF(TONGHOP!B1403="","",TONGHOP!B1403)</f>
        <v/>
      </c>
      <c r="C1403" s="68" t="str">
        <f>IF(TONGHOP!C1403="","",TONGHOP!C1403)</f>
        <v/>
      </c>
      <c r="D1403" s="73" t="str">
        <f>IF(TONGHOP!Q1403="","",TONGHOP!Q1403)</f>
        <v/>
      </c>
      <c r="E1403" s="74" t="str">
        <f>IF(TONGHOP!V1403="","",IF(OR(TONGHOP!O1403="KTHP",TONGHOP!O1403="ThiTN"),TONGHOP!V1403,""))</f>
        <v/>
      </c>
      <c r="F1403" s="73" t="str">
        <f t="shared" si="42"/>
        <v/>
      </c>
      <c r="G1403" s="74" t="str">
        <f>IF(TONGHOP!W1403="","",IF(OR(TONGHOP!O1403="KTHP",TONGHOP!O1403="ThiTN"),TONGHOP!W1403,""))</f>
        <v/>
      </c>
      <c r="H1403" s="73" t="str">
        <f t="shared" si="43"/>
        <v/>
      </c>
    </row>
    <row r="1404" spans="1:8">
      <c r="A1404" s="72" t="str">
        <f>IF(TONGHOP!E1404="","",TONGHOP!E1404)</f>
        <v/>
      </c>
      <c r="B1404" s="68" t="str">
        <f>IF(TONGHOP!B1404="","",TONGHOP!B1404)</f>
        <v/>
      </c>
      <c r="C1404" s="68" t="str">
        <f>IF(TONGHOP!C1404="","",TONGHOP!C1404)</f>
        <v/>
      </c>
      <c r="D1404" s="73" t="str">
        <f>IF(TONGHOP!Q1404="","",TONGHOP!Q1404)</f>
        <v/>
      </c>
      <c r="E1404" s="74" t="str">
        <f>IF(TONGHOP!V1404="","",IF(OR(TONGHOP!O1404="KTHP",TONGHOP!O1404="ThiTN"),TONGHOP!V1404,""))</f>
        <v/>
      </c>
      <c r="F1404" s="73" t="str">
        <f t="shared" si="42"/>
        <v/>
      </c>
      <c r="G1404" s="74" t="str">
        <f>IF(TONGHOP!W1404="","",IF(OR(TONGHOP!O1404="KTHP",TONGHOP!O1404="ThiTN"),TONGHOP!W1404,""))</f>
        <v/>
      </c>
      <c r="H1404" s="73" t="str">
        <f t="shared" si="43"/>
        <v/>
      </c>
    </row>
    <row r="1405" spans="1:8">
      <c r="A1405" s="72" t="str">
        <f>IF(TONGHOP!E1405="","",TONGHOP!E1405)</f>
        <v/>
      </c>
      <c r="B1405" s="68" t="str">
        <f>IF(TONGHOP!B1405="","",TONGHOP!B1405)</f>
        <v/>
      </c>
      <c r="C1405" s="68" t="str">
        <f>IF(TONGHOP!C1405="","",TONGHOP!C1405)</f>
        <v/>
      </c>
      <c r="D1405" s="73" t="str">
        <f>IF(TONGHOP!Q1405="","",TONGHOP!Q1405)</f>
        <v/>
      </c>
      <c r="E1405" s="74" t="str">
        <f>IF(TONGHOP!V1405="","",IF(OR(TONGHOP!O1405="KTHP",TONGHOP!O1405="ThiTN"),TONGHOP!V1405,""))</f>
        <v/>
      </c>
      <c r="F1405" s="73" t="str">
        <f t="shared" si="42"/>
        <v/>
      </c>
      <c r="G1405" s="74" t="str">
        <f>IF(TONGHOP!W1405="","",IF(OR(TONGHOP!O1405="KTHP",TONGHOP!O1405="ThiTN"),TONGHOP!W1405,""))</f>
        <v/>
      </c>
      <c r="H1405" s="73" t="str">
        <f t="shared" si="43"/>
        <v/>
      </c>
    </row>
    <row r="1406" spans="1:8">
      <c r="A1406" s="72" t="str">
        <f>IF(TONGHOP!E1406="","",TONGHOP!E1406)</f>
        <v/>
      </c>
      <c r="B1406" s="68" t="str">
        <f>IF(TONGHOP!B1406="","",TONGHOP!B1406)</f>
        <v/>
      </c>
      <c r="C1406" s="68" t="str">
        <f>IF(TONGHOP!C1406="","",TONGHOP!C1406)</f>
        <v/>
      </c>
      <c r="D1406" s="73" t="str">
        <f>IF(TONGHOP!Q1406="","",TONGHOP!Q1406)</f>
        <v/>
      </c>
      <c r="E1406" s="74" t="str">
        <f>IF(TONGHOP!V1406="","",IF(OR(TONGHOP!O1406="KTHP",TONGHOP!O1406="ThiTN"),TONGHOP!V1406,""))</f>
        <v/>
      </c>
      <c r="F1406" s="73" t="str">
        <f t="shared" si="42"/>
        <v/>
      </c>
      <c r="G1406" s="74" t="str">
        <f>IF(TONGHOP!W1406="","",IF(OR(TONGHOP!O1406="KTHP",TONGHOP!O1406="ThiTN"),TONGHOP!W1406,""))</f>
        <v/>
      </c>
      <c r="H1406" s="73" t="str">
        <f t="shared" si="43"/>
        <v/>
      </c>
    </row>
    <row r="1407" spans="1:8">
      <c r="A1407" s="72" t="str">
        <f>IF(TONGHOP!E1407="","",TONGHOP!E1407)</f>
        <v/>
      </c>
      <c r="B1407" s="68" t="str">
        <f>IF(TONGHOP!B1407="","",TONGHOP!B1407)</f>
        <v/>
      </c>
      <c r="C1407" s="68" t="str">
        <f>IF(TONGHOP!C1407="","",TONGHOP!C1407)</f>
        <v/>
      </c>
      <c r="D1407" s="73" t="str">
        <f>IF(TONGHOP!Q1407="","",TONGHOP!Q1407)</f>
        <v/>
      </c>
      <c r="E1407" s="74" t="str">
        <f>IF(TONGHOP!V1407="","",IF(OR(TONGHOP!O1407="KTHP",TONGHOP!O1407="ThiTN"),TONGHOP!V1407,""))</f>
        <v/>
      </c>
      <c r="F1407" s="73" t="str">
        <f t="shared" si="42"/>
        <v/>
      </c>
      <c r="G1407" s="74" t="str">
        <f>IF(TONGHOP!W1407="","",IF(OR(TONGHOP!O1407="KTHP",TONGHOP!O1407="ThiTN"),TONGHOP!W1407,""))</f>
        <v/>
      </c>
      <c r="H1407" s="73" t="str">
        <f t="shared" si="43"/>
        <v/>
      </c>
    </row>
    <row r="1408" spans="1:8">
      <c r="A1408" s="72" t="str">
        <f>IF(TONGHOP!E1408="","",TONGHOP!E1408)</f>
        <v/>
      </c>
      <c r="B1408" s="68" t="str">
        <f>IF(TONGHOP!B1408="","",TONGHOP!B1408)</f>
        <v/>
      </c>
      <c r="C1408" s="68" t="str">
        <f>IF(TONGHOP!C1408="","",TONGHOP!C1408)</f>
        <v/>
      </c>
      <c r="D1408" s="73" t="str">
        <f>IF(TONGHOP!Q1408="","",TONGHOP!Q1408)</f>
        <v/>
      </c>
      <c r="E1408" s="74" t="str">
        <f>IF(TONGHOP!V1408="","",IF(OR(TONGHOP!O1408="KTHP",TONGHOP!O1408="ThiTN"),TONGHOP!V1408,""))</f>
        <v/>
      </c>
      <c r="F1408" s="73" t="str">
        <f t="shared" si="42"/>
        <v/>
      </c>
      <c r="G1408" s="74" t="str">
        <f>IF(TONGHOP!W1408="","",IF(OR(TONGHOP!O1408="KTHP",TONGHOP!O1408="ThiTN"),TONGHOP!W1408,""))</f>
        <v/>
      </c>
      <c r="H1408" s="73" t="str">
        <f t="shared" si="43"/>
        <v/>
      </c>
    </row>
    <row r="1409" spans="1:8">
      <c r="A1409" s="72" t="str">
        <f>IF(TONGHOP!E1409="","",TONGHOP!E1409)</f>
        <v/>
      </c>
      <c r="B1409" s="68" t="str">
        <f>IF(TONGHOP!B1409="","",TONGHOP!B1409)</f>
        <v/>
      </c>
      <c r="C1409" s="68" t="str">
        <f>IF(TONGHOP!C1409="","",TONGHOP!C1409)</f>
        <v/>
      </c>
      <c r="D1409" s="73" t="str">
        <f>IF(TONGHOP!Q1409="","",TONGHOP!Q1409)</f>
        <v/>
      </c>
      <c r="E1409" s="74" t="str">
        <f>IF(TONGHOP!V1409="","",IF(OR(TONGHOP!O1409="KTHP",TONGHOP!O1409="ThiTN"),TONGHOP!V1409,""))</f>
        <v/>
      </c>
      <c r="F1409" s="73" t="str">
        <f t="shared" si="42"/>
        <v/>
      </c>
      <c r="G1409" s="74" t="str">
        <f>IF(TONGHOP!W1409="","",IF(OR(TONGHOP!O1409="KTHP",TONGHOP!O1409="ThiTN"),TONGHOP!W1409,""))</f>
        <v/>
      </c>
      <c r="H1409" s="73" t="str">
        <f t="shared" si="43"/>
        <v/>
      </c>
    </row>
    <row r="1410" spans="1:8">
      <c r="A1410" s="72" t="str">
        <f>IF(TONGHOP!E1410="","",TONGHOP!E1410)</f>
        <v/>
      </c>
      <c r="B1410" s="68" t="str">
        <f>IF(TONGHOP!B1410="","",TONGHOP!B1410)</f>
        <v/>
      </c>
      <c r="C1410" s="68" t="str">
        <f>IF(TONGHOP!C1410="","",TONGHOP!C1410)</f>
        <v/>
      </c>
      <c r="D1410" s="73" t="str">
        <f>IF(TONGHOP!Q1410="","",TONGHOP!Q1410)</f>
        <v/>
      </c>
      <c r="E1410" s="74" t="str">
        <f>IF(TONGHOP!V1410="","",IF(OR(TONGHOP!O1410="KTHP",TONGHOP!O1410="ThiTN"),TONGHOP!V1410,""))</f>
        <v/>
      </c>
      <c r="F1410" s="73" t="str">
        <f t="shared" si="42"/>
        <v/>
      </c>
      <c r="G1410" s="74" t="str">
        <f>IF(TONGHOP!W1410="","",IF(OR(TONGHOP!O1410="KTHP",TONGHOP!O1410="ThiTN"),TONGHOP!W1410,""))</f>
        <v/>
      </c>
      <c r="H1410" s="73" t="str">
        <f t="shared" si="43"/>
        <v/>
      </c>
    </row>
    <row r="1411" spans="1:8">
      <c r="A1411" s="72" t="str">
        <f>IF(TONGHOP!E1411="","",TONGHOP!E1411)</f>
        <v/>
      </c>
      <c r="B1411" s="68" t="str">
        <f>IF(TONGHOP!B1411="","",TONGHOP!B1411)</f>
        <v/>
      </c>
      <c r="C1411" s="68" t="str">
        <f>IF(TONGHOP!C1411="","",TONGHOP!C1411)</f>
        <v/>
      </c>
      <c r="D1411" s="73" t="str">
        <f>IF(TONGHOP!Q1411="","",TONGHOP!Q1411)</f>
        <v/>
      </c>
      <c r="E1411" s="74" t="str">
        <f>IF(TONGHOP!V1411="","",IF(OR(TONGHOP!O1411="KTHP",TONGHOP!O1411="ThiTN"),TONGHOP!V1411,""))</f>
        <v/>
      </c>
      <c r="F1411" s="73" t="str">
        <f t="shared" ref="F1411:F1474" si="44">IF(E1411="","",IF(D1411&gt;150,2.5,IF(D1411&gt;120,2,IF(D1411&gt;90,1.6,1.2))))</f>
        <v/>
      </c>
      <c r="G1411" s="74" t="str">
        <f>IF(TONGHOP!W1411="","",IF(OR(TONGHOP!O1411="KTHP",TONGHOP!O1411="ThiTN"),TONGHOP!W1411,""))</f>
        <v/>
      </c>
      <c r="H1411" s="73" t="str">
        <f t="shared" ref="H1411:H1474" si="45">IF(G1411="","",IF(D1411&gt;150,2.5,IF(D1411&gt;120,2,IF(D1411&gt;90,1.6,1.2))))</f>
        <v/>
      </c>
    </row>
    <row r="1412" spans="1:8">
      <c r="A1412" s="72" t="str">
        <f>IF(TONGHOP!E1412="","",TONGHOP!E1412)</f>
        <v/>
      </c>
      <c r="B1412" s="68" t="str">
        <f>IF(TONGHOP!B1412="","",TONGHOP!B1412)</f>
        <v/>
      </c>
      <c r="C1412" s="68" t="str">
        <f>IF(TONGHOP!C1412="","",TONGHOP!C1412)</f>
        <v/>
      </c>
      <c r="D1412" s="73" t="str">
        <f>IF(TONGHOP!Q1412="","",TONGHOP!Q1412)</f>
        <v/>
      </c>
      <c r="E1412" s="74" t="str">
        <f>IF(TONGHOP!V1412="","",IF(OR(TONGHOP!O1412="KTHP",TONGHOP!O1412="ThiTN"),TONGHOP!V1412,""))</f>
        <v/>
      </c>
      <c r="F1412" s="73" t="str">
        <f t="shared" si="44"/>
        <v/>
      </c>
      <c r="G1412" s="74" t="str">
        <f>IF(TONGHOP!W1412="","",IF(OR(TONGHOP!O1412="KTHP",TONGHOP!O1412="ThiTN"),TONGHOP!W1412,""))</f>
        <v/>
      </c>
      <c r="H1412" s="73" t="str">
        <f t="shared" si="45"/>
        <v/>
      </c>
    </row>
    <row r="1413" spans="1:8">
      <c r="A1413" s="72" t="str">
        <f>IF(TONGHOP!E1413="","",TONGHOP!E1413)</f>
        <v/>
      </c>
      <c r="B1413" s="68" t="str">
        <f>IF(TONGHOP!B1413="","",TONGHOP!B1413)</f>
        <v/>
      </c>
      <c r="C1413" s="68" t="str">
        <f>IF(TONGHOP!C1413="","",TONGHOP!C1413)</f>
        <v/>
      </c>
      <c r="D1413" s="73" t="str">
        <f>IF(TONGHOP!Q1413="","",TONGHOP!Q1413)</f>
        <v/>
      </c>
      <c r="E1413" s="74" t="str">
        <f>IF(TONGHOP!V1413="","",IF(OR(TONGHOP!O1413="KTHP",TONGHOP!O1413="ThiTN"),TONGHOP!V1413,""))</f>
        <v/>
      </c>
      <c r="F1413" s="73" t="str">
        <f t="shared" si="44"/>
        <v/>
      </c>
      <c r="G1413" s="74" t="str">
        <f>IF(TONGHOP!W1413="","",IF(OR(TONGHOP!O1413="KTHP",TONGHOP!O1413="ThiTN"),TONGHOP!W1413,""))</f>
        <v/>
      </c>
      <c r="H1413" s="73" t="str">
        <f t="shared" si="45"/>
        <v/>
      </c>
    </row>
    <row r="1414" spans="1:8">
      <c r="A1414" s="72" t="str">
        <f>IF(TONGHOP!E1414="","",TONGHOP!E1414)</f>
        <v/>
      </c>
      <c r="B1414" s="68" t="str">
        <f>IF(TONGHOP!B1414="","",TONGHOP!B1414)</f>
        <v/>
      </c>
      <c r="C1414" s="68" t="str">
        <f>IF(TONGHOP!C1414="","",TONGHOP!C1414)</f>
        <v/>
      </c>
      <c r="D1414" s="73" t="str">
        <f>IF(TONGHOP!Q1414="","",TONGHOP!Q1414)</f>
        <v/>
      </c>
      <c r="E1414" s="74" t="str">
        <f>IF(TONGHOP!V1414="","",IF(OR(TONGHOP!O1414="KTHP",TONGHOP!O1414="ThiTN"),TONGHOP!V1414,""))</f>
        <v/>
      </c>
      <c r="F1414" s="73" t="str">
        <f t="shared" si="44"/>
        <v/>
      </c>
      <c r="G1414" s="74" t="str">
        <f>IF(TONGHOP!W1414="","",IF(OR(TONGHOP!O1414="KTHP",TONGHOP!O1414="ThiTN"),TONGHOP!W1414,""))</f>
        <v/>
      </c>
      <c r="H1414" s="73" t="str">
        <f t="shared" si="45"/>
        <v/>
      </c>
    </row>
    <row r="1415" spans="1:8">
      <c r="A1415" s="72" t="str">
        <f>IF(TONGHOP!E1415="","",TONGHOP!E1415)</f>
        <v/>
      </c>
      <c r="B1415" s="68" t="str">
        <f>IF(TONGHOP!B1415="","",TONGHOP!B1415)</f>
        <v/>
      </c>
      <c r="C1415" s="68" t="str">
        <f>IF(TONGHOP!C1415="","",TONGHOP!C1415)</f>
        <v/>
      </c>
      <c r="D1415" s="73" t="str">
        <f>IF(TONGHOP!Q1415="","",TONGHOP!Q1415)</f>
        <v/>
      </c>
      <c r="E1415" s="74" t="str">
        <f>IF(TONGHOP!V1415="","",IF(OR(TONGHOP!O1415="KTHP",TONGHOP!O1415="ThiTN"),TONGHOP!V1415,""))</f>
        <v/>
      </c>
      <c r="F1415" s="73" t="str">
        <f t="shared" si="44"/>
        <v/>
      </c>
      <c r="G1415" s="74" t="str">
        <f>IF(TONGHOP!W1415="","",IF(OR(TONGHOP!O1415="KTHP",TONGHOP!O1415="ThiTN"),TONGHOP!W1415,""))</f>
        <v/>
      </c>
      <c r="H1415" s="73" t="str">
        <f t="shared" si="45"/>
        <v/>
      </c>
    </row>
    <row r="1416" spans="1:8">
      <c r="A1416" s="72" t="str">
        <f>IF(TONGHOP!E1416="","",TONGHOP!E1416)</f>
        <v/>
      </c>
      <c r="B1416" s="68" t="str">
        <f>IF(TONGHOP!B1416="","",TONGHOP!B1416)</f>
        <v/>
      </c>
      <c r="C1416" s="68" t="str">
        <f>IF(TONGHOP!C1416="","",TONGHOP!C1416)</f>
        <v/>
      </c>
      <c r="D1416" s="73" t="str">
        <f>IF(TONGHOP!Q1416="","",TONGHOP!Q1416)</f>
        <v/>
      </c>
      <c r="E1416" s="74" t="str">
        <f>IF(TONGHOP!V1416="","",IF(OR(TONGHOP!O1416="KTHP",TONGHOP!O1416="ThiTN"),TONGHOP!V1416,""))</f>
        <v/>
      </c>
      <c r="F1416" s="73" t="str">
        <f t="shared" si="44"/>
        <v/>
      </c>
      <c r="G1416" s="74" t="str">
        <f>IF(TONGHOP!W1416="","",IF(OR(TONGHOP!O1416="KTHP",TONGHOP!O1416="ThiTN"),TONGHOP!W1416,""))</f>
        <v/>
      </c>
      <c r="H1416" s="73" t="str">
        <f t="shared" si="45"/>
        <v/>
      </c>
    </row>
    <row r="1417" spans="1:8">
      <c r="A1417" s="72" t="str">
        <f>IF(TONGHOP!E1417="","",TONGHOP!E1417)</f>
        <v/>
      </c>
      <c r="B1417" s="68" t="str">
        <f>IF(TONGHOP!B1417="","",TONGHOP!B1417)</f>
        <v/>
      </c>
      <c r="C1417" s="68" t="str">
        <f>IF(TONGHOP!C1417="","",TONGHOP!C1417)</f>
        <v/>
      </c>
      <c r="D1417" s="73" t="str">
        <f>IF(TONGHOP!Q1417="","",TONGHOP!Q1417)</f>
        <v/>
      </c>
      <c r="E1417" s="74" t="str">
        <f>IF(TONGHOP!V1417="","",IF(OR(TONGHOP!O1417="KTHP",TONGHOP!O1417="ThiTN"),TONGHOP!V1417,""))</f>
        <v/>
      </c>
      <c r="F1417" s="73" t="str">
        <f t="shared" si="44"/>
        <v/>
      </c>
      <c r="G1417" s="74" t="str">
        <f>IF(TONGHOP!W1417="","",IF(OR(TONGHOP!O1417="KTHP",TONGHOP!O1417="ThiTN"),TONGHOP!W1417,""))</f>
        <v/>
      </c>
      <c r="H1417" s="73" t="str">
        <f t="shared" si="45"/>
        <v/>
      </c>
    </row>
    <row r="1418" spans="1:8">
      <c r="A1418" s="72" t="str">
        <f>IF(TONGHOP!E1418="","",TONGHOP!E1418)</f>
        <v/>
      </c>
      <c r="B1418" s="68" t="str">
        <f>IF(TONGHOP!B1418="","",TONGHOP!B1418)</f>
        <v/>
      </c>
      <c r="C1418" s="68" t="str">
        <f>IF(TONGHOP!C1418="","",TONGHOP!C1418)</f>
        <v/>
      </c>
      <c r="D1418" s="73" t="str">
        <f>IF(TONGHOP!Q1418="","",TONGHOP!Q1418)</f>
        <v/>
      </c>
      <c r="E1418" s="74" t="str">
        <f>IF(TONGHOP!V1418="","",IF(OR(TONGHOP!O1418="KTHP",TONGHOP!O1418="ThiTN"),TONGHOP!V1418,""))</f>
        <v/>
      </c>
      <c r="F1418" s="73" t="str">
        <f t="shared" si="44"/>
        <v/>
      </c>
      <c r="G1418" s="74" t="str">
        <f>IF(TONGHOP!W1418="","",IF(OR(TONGHOP!O1418="KTHP",TONGHOP!O1418="ThiTN"),TONGHOP!W1418,""))</f>
        <v/>
      </c>
      <c r="H1418" s="73" t="str">
        <f t="shared" si="45"/>
        <v/>
      </c>
    </row>
    <row r="1419" spans="1:8">
      <c r="A1419" s="72" t="str">
        <f>IF(TONGHOP!E1419="","",TONGHOP!E1419)</f>
        <v/>
      </c>
      <c r="B1419" s="68" t="str">
        <f>IF(TONGHOP!B1419="","",TONGHOP!B1419)</f>
        <v/>
      </c>
      <c r="C1419" s="68" t="str">
        <f>IF(TONGHOP!C1419="","",TONGHOP!C1419)</f>
        <v/>
      </c>
      <c r="D1419" s="73" t="str">
        <f>IF(TONGHOP!Q1419="","",TONGHOP!Q1419)</f>
        <v/>
      </c>
      <c r="E1419" s="74" t="str">
        <f>IF(TONGHOP!V1419="","",IF(OR(TONGHOP!O1419="KTHP",TONGHOP!O1419="ThiTN"),TONGHOP!V1419,""))</f>
        <v/>
      </c>
      <c r="F1419" s="73" t="str">
        <f t="shared" si="44"/>
        <v/>
      </c>
      <c r="G1419" s="74" t="str">
        <f>IF(TONGHOP!W1419="","",IF(OR(TONGHOP!O1419="KTHP",TONGHOP!O1419="ThiTN"),TONGHOP!W1419,""))</f>
        <v/>
      </c>
      <c r="H1419" s="73" t="str">
        <f t="shared" si="45"/>
        <v/>
      </c>
    </row>
    <row r="1420" spans="1:8">
      <c r="A1420" s="72" t="str">
        <f>IF(TONGHOP!E1420="","",TONGHOP!E1420)</f>
        <v/>
      </c>
      <c r="B1420" s="68" t="str">
        <f>IF(TONGHOP!B1420="","",TONGHOP!B1420)</f>
        <v/>
      </c>
      <c r="C1420" s="68" t="str">
        <f>IF(TONGHOP!C1420="","",TONGHOP!C1420)</f>
        <v/>
      </c>
      <c r="D1420" s="73" t="str">
        <f>IF(TONGHOP!Q1420="","",TONGHOP!Q1420)</f>
        <v/>
      </c>
      <c r="E1420" s="74" t="str">
        <f>IF(TONGHOP!V1420="","",IF(OR(TONGHOP!O1420="KTHP",TONGHOP!O1420="ThiTN"),TONGHOP!V1420,""))</f>
        <v/>
      </c>
      <c r="F1420" s="73" t="str">
        <f t="shared" si="44"/>
        <v/>
      </c>
      <c r="G1420" s="74" t="str">
        <f>IF(TONGHOP!W1420="","",IF(OR(TONGHOP!O1420="KTHP",TONGHOP!O1420="ThiTN"),TONGHOP!W1420,""))</f>
        <v/>
      </c>
      <c r="H1420" s="73" t="str">
        <f t="shared" si="45"/>
        <v/>
      </c>
    </row>
    <row r="1421" spans="1:8">
      <c r="A1421" s="72" t="str">
        <f>IF(TONGHOP!E1421="","",TONGHOP!E1421)</f>
        <v/>
      </c>
      <c r="B1421" s="68" t="str">
        <f>IF(TONGHOP!B1421="","",TONGHOP!B1421)</f>
        <v/>
      </c>
      <c r="C1421" s="68" t="str">
        <f>IF(TONGHOP!C1421="","",TONGHOP!C1421)</f>
        <v/>
      </c>
      <c r="D1421" s="73" t="str">
        <f>IF(TONGHOP!Q1421="","",TONGHOP!Q1421)</f>
        <v/>
      </c>
      <c r="E1421" s="74" t="str">
        <f>IF(TONGHOP!V1421="","",IF(OR(TONGHOP!O1421="KTHP",TONGHOP!O1421="ThiTN"),TONGHOP!V1421,""))</f>
        <v/>
      </c>
      <c r="F1421" s="73" t="str">
        <f t="shared" si="44"/>
        <v/>
      </c>
      <c r="G1421" s="74" t="str">
        <f>IF(TONGHOP!W1421="","",IF(OR(TONGHOP!O1421="KTHP",TONGHOP!O1421="ThiTN"),TONGHOP!W1421,""))</f>
        <v/>
      </c>
      <c r="H1421" s="73" t="str">
        <f t="shared" si="45"/>
        <v/>
      </c>
    </row>
    <row r="1422" spans="1:8">
      <c r="A1422" s="72" t="str">
        <f>IF(TONGHOP!E1422="","",TONGHOP!E1422)</f>
        <v/>
      </c>
      <c r="B1422" s="68" t="str">
        <f>IF(TONGHOP!B1422="","",TONGHOP!B1422)</f>
        <v/>
      </c>
      <c r="C1422" s="68" t="str">
        <f>IF(TONGHOP!C1422="","",TONGHOP!C1422)</f>
        <v/>
      </c>
      <c r="D1422" s="73" t="str">
        <f>IF(TONGHOP!Q1422="","",TONGHOP!Q1422)</f>
        <v/>
      </c>
      <c r="E1422" s="74" t="str">
        <f>IF(TONGHOP!V1422="","",IF(OR(TONGHOP!O1422="KTHP",TONGHOP!O1422="ThiTN"),TONGHOP!V1422,""))</f>
        <v/>
      </c>
      <c r="F1422" s="73" t="str">
        <f t="shared" si="44"/>
        <v/>
      </c>
      <c r="G1422" s="74" t="str">
        <f>IF(TONGHOP!W1422="","",IF(OR(TONGHOP!O1422="KTHP",TONGHOP!O1422="ThiTN"),TONGHOP!W1422,""))</f>
        <v/>
      </c>
      <c r="H1422" s="73" t="str">
        <f t="shared" si="45"/>
        <v/>
      </c>
    </row>
    <row r="1423" spans="1:8">
      <c r="A1423" s="72" t="str">
        <f>IF(TONGHOP!E1423="","",TONGHOP!E1423)</f>
        <v/>
      </c>
      <c r="B1423" s="68" t="str">
        <f>IF(TONGHOP!B1423="","",TONGHOP!B1423)</f>
        <v/>
      </c>
      <c r="C1423" s="68" t="str">
        <f>IF(TONGHOP!C1423="","",TONGHOP!C1423)</f>
        <v/>
      </c>
      <c r="D1423" s="73" t="str">
        <f>IF(TONGHOP!Q1423="","",TONGHOP!Q1423)</f>
        <v/>
      </c>
      <c r="E1423" s="74" t="str">
        <f>IF(TONGHOP!V1423="","",IF(OR(TONGHOP!O1423="KTHP",TONGHOP!O1423="ThiTN"),TONGHOP!V1423,""))</f>
        <v/>
      </c>
      <c r="F1423" s="73" t="str">
        <f t="shared" si="44"/>
        <v/>
      </c>
      <c r="G1423" s="74" t="str">
        <f>IF(TONGHOP!W1423="","",IF(OR(TONGHOP!O1423="KTHP",TONGHOP!O1423="ThiTN"),TONGHOP!W1423,""))</f>
        <v/>
      </c>
      <c r="H1423" s="73" t="str">
        <f t="shared" si="45"/>
        <v/>
      </c>
    </row>
    <row r="1424" spans="1:8">
      <c r="A1424" s="72" t="str">
        <f>IF(TONGHOP!E1424="","",TONGHOP!E1424)</f>
        <v/>
      </c>
      <c r="B1424" s="68" t="str">
        <f>IF(TONGHOP!B1424="","",TONGHOP!B1424)</f>
        <v/>
      </c>
      <c r="C1424" s="68" t="str">
        <f>IF(TONGHOP!C1424="","",TONGHOP!C1424)</f>
        <v/>
      </c>
      <c r="D1424" s="73" t="str">
        <f>IF(TONGHOP!Q1424="","",TONGHOP!Q1424)</f>
        <v/>
      </c>
      <c r="E1424" s="74" t="str">
        <f>IF(TONGHOP!V1424="","",IF(OR(TONGHOP!O1424="KTHP",TONGHOP!O1424="ThiTN"),TONGHOP!V1424,""))</f>
        <v/>
      </c>
      <c r="F1424" s="73" t="str">
        <f t="shared" si="44"/>
        <v/>
      </c>
      <c r="G1424" s="74" t="str">
        <f>IF(TONGHOP!W1424="","",IF(OR(TONGHOP!O1424="KTHP",TONGHOP!O1424="ThiTN"),TONGHOP!W1424,""))</f>
        <v/>
      </c>
      <c r="H1424" s="73" t="str">
        <f t="shared" si="45"/>
        <v/>
      </c>
    </row>
    <row r="1425" spans="1:8">
      <c r="A1425" s="72" t="str">
        <f>IF(TONGHOP!E1425="","",TONGHOP!E1425)</f>
        <v/>
      </c>
      <c r="B1425" s="68" t="str">
        <f>IF(TONGHOP!B1425="","",TONGHOP!B1425)</f>
        <v/>
      </c>
      <c r="C1425" s="68" t="str">
        <f>IF(TONGHOP!C1425="","",TONGHOP!C1425)</f>
        <v/>
      </c>
      <c r="D1425" s="73" t="str">
        <f>IF(TONGHOP!Q1425="","",TONGHOP!Q1425)</f>
        <v/>
      </c>
      <c r="E1425" s="74" t="str">
        <f>IF(TONGHOP!V1425="","",IF(OR(TONGHOP!O1425="KTHP",TONGHOP!O1425="ThiTN"),TONGHOP!V1425,""))</f>
        <v/>
      </c>
      <c r="F1425" s="73" t="str">
        <f t="shared" si="44"/>
        <v/>
      </c>
      <c r="G1425" s="74" t="str">
        <f>IF(TONGHOP!W1425="","",IF(OR(TONGHOP!O1425="KTHP",TONGHOP!O1425="ThiTN"),TONGHOP!W1425,""))</f>
        <v/>
      </c>
      <c r="H1425" s="73" t="str">
        <f t="shared" si="45"/>
        <v/>
      </c>
    </row>
    <row r="1426" spans="1:8">
      <c r="A1426" s="72" t="str">
        <f>IF(TONGHOP!E1426="","",TONGHOP!E1426)</f>
        <v/>
      </c>
      <c r="B1426" s="68" t="str">
        <f>IF(TONGHOP!B1426="","",TONGHOP!B1426)</f>
        <v/>
      </c>
      <c r="C1426" s="68" t="str">
        <f>IF(TONGHOP!C1426="","",TONGHOP!C1426)</f>
        <v/>
      </c>
      <c r="D1426" s="73" t="str">
        <f>IF(TONGHOP!Q1426="","",TONGHOP!Q1426)</f>
        <v/>
      </c>
      <c r="E1426" s="74" t="str">
        <f>IF(TONGHOP!V1426="","",IF(OR(TONGHOP!O1426="KTHP",TONGHOP!O1426="ThiTN"),TONGHOP!V1426,""))</f>
        <v/>
      </c>
      <c r="F1426" s="73" t="str">
        <f t="shared" si="44"/>
        <v/>
      </c>
      <c r="G1426" s="74" t="str">
        <f>IF(TONGHOP!W1426="","",IF(OR(TONGHOP!O1426="KTHP",TONGHOP!O1426="ThiTN"),TONGHOP!W1426,""))</f>
        <v/>
      </c>
      <c r="H1426" s="73" t="str">
        <f t="shared" si="45"/>
        <v/>
      </c>
    </row>
    <row r="1427" spans="1:8">
      <c r="A1427" s="72" t="str">
        <f>IF(TONGHOP!E1427="","",TONGHOP!E1427)</f>
        <v/>
      </c>
      <c r="B1427" s="68" t="str">
        <f>IF(TONGHOP!B1427="","",TONGHOP!B1427)</f>
        <v/>
      </c>
      <c r="C1427" s="68" t="str">
        <f>IF(TONGHOP!C1427="","",TONGHOP!C1427)</f>
        <v/>
      </c>
      <c r="D1427" s="73" t="str">
        <f>IF(TONGHOP!Q1427="","",TONGHOP!Q1427)</f>
        <v/>
      </c>
      <c r="E1427" s="74" t="str">
        <f>IF(TONGHOP!V1427="","",IF(OR(TONGHOP!O1427="KTHP",TONGHOP!O1427="ThiTN"),TONGHOP!V1427,""))</f>
        <v/>
      </c>
      <c r="F1427" s="73" t="str">
        <f t="shared" si="44"/>
        <v/>
      </c>
      <c r="G1427" s="74" t="str">
        <f>IF(TONGHOP!W1427="","",IF(OR(TONGHOP!O1427="KTHP",TONGHOP!O1427="ThiTN"),TONGHOP!W1427,""))</f>
        <v/>
      </c>
      <c r="H1427" s="73" t="str">
        <f t="shared" si="45"/>
        <v/>
      </c>
    </row>
    <row r="1428" spans="1:8">
      <c r="A1428" s="72" t="str">
        <f>IF(TONGHOP!E1428="","",TONGHOP!E1428)</f>
        <v/>
      </c>
      <c r="B1428" s="68" t="str">
        <f>IF(TONGHOP!B1428="","",TONGHOP!B1428)</f>
        <v/>
      </c>
      <c r="C1428" s="68" t="str">
        <f>IF(TONGHOP!C1428="","",TONGHOP!C1428)</f>
        <v/>
      </c>
      <c r="D1428" s="73" t="str">
        <f>IF(TONGHOP!Q1428="","",TONGHOP!Q1428)</f>
        <v/>
      </c>
      <c r="E1428" s="74" t="str">
        <f>IF(TONGHOP!V1428="","",IF(OR(TONGHOP!O1428="KTHP",TONGHOP!O1428="ThiTN"),TONGHOP!V1428,""))</f>
        <v/>
      </c>
      <c r="F1428" s="73" t="str">
        <f t="shared" si="44"/>
        <v/>
      </c>
      <c r="G1428" s="74" t="str">
        <f>IF(TONGHOP!W1428="","",IF(OR(TONGHOP!O1428="KTHP",TONGHOP!O1428="ThiTN"),TONGHOP!W1428,""))</f>
        <v/>
      </c>
      <c r="H1428" s="73" t="str">
        <f t="shared" si="45"/>
        <v/>
      </c>
    </row>
    <row r="1429" spans="1:8">
      <c r="A1429" s="72" t="str">
        <f>IF(TONGHOP!E1429="","",TONGHOP!E1429)</f>
        <v/>
      </c>
      <c r="B1429" s="68" t="str">
        <f>IF(TONGHOP!B1429="","",TONGHOP!B1429)</f>
        <v/>
      </c>
      <c r="C1429" s="68" t="str">
        <f>IF(TONGHOP!C1429="","",TONGHOP!C1429)</f>
        <v/>
      </c>
      <c r="D1429" s="73" t="str">
        <f>IF(TONGHOP!Q1429="","",TONGHOP!Q1429)</f>
        <v/>
      </c>
      <c r="E1429" s="74" t="str">
        <f>IF(TONGHOP!V1429="","",IF(OR(TONGHOP!O1429="KTHP",TONGHOP!O1429="ThiTN"),TONGHOP!V1429,""))</f>
        <v/>
      </c>
      <c r="F1429" s="73" t="str">
        <f t="shared" si="44"/>
        <v/>
      </c>
      <c r="G1429" s="74" t="str">
        <f>IF(TONGHOP!W1429="","",IF(OR(TONGHOP!O1429="KTHP",TONGHOP!O1429="ThiTN"),TONGHOP!W1429,""))</f>
        <v/>
      </c>
      <c r="H1429" s="73" t="str">
        <f t="shared" si="45"/>
        <v/>
      </c>
    </row>
    <row r="1430" spans="1:8">
      <c r="A1430" s="72" t="str">
        <f>IF(TONGHOP!E1430="","",TONGHOP!E1430)</f>
        <v/>
      </c>
      <c r="B1430" s="68" t="str">
        <f>IF(TONGHOP!B1430="","",TONGHOP!B1430)</f>
        <v/>
      </c>
      <c r="C1430" s="68" t="str">
        <f>IF(TONGHOP!C1430="","",TONGHOP!C1430)</f>
        <v/>
      </c>
      <c r="D1430" s="73" t="str">
        <f>IF(TONGHOP!Q1430="","",TONGHOP!Q1430)</f>
        <v/>
      </c>
      <c r="E1430" s="74" t="str">
        <f>IF(TONGHOP!V1430="","",IF(OR(TONGHOP!O1430="KTHP",TONGHOP!O1430="ThiTN"),TONGHOP!V1430,""))</f>
        <v/>
      </c>
      <c r="F1430" s="73" t="str">
        <f t="shared" si="44"/>
        <v/>
      </c>
      <c r="G1430" s="74" t="str">
        <f>IF(TONGHOP!W1430="","",IF(OR(TONGHOP!O1430="KTHP",TONGHOP!O1430="ThiTN"),TONGHOP!W1430,""))</f>
        <v/>
      </c>
      <c r="H1430" s="73" t="str">
        <f t="shared" si="45"/>
        <v/>
      </c>
    </row>
    <row r="1431" spans="1:8">
      <c r="A1431" s="72" t="str">
        <f>IF(TONGHOP!E1431="","",TONGHOP!E1431)</f>
        <v/>
      </c>
      <c r="B1431" s="68" t="str">
        <f>IF(TONGHOP!B1431="","",TONGHOP!B1431)</f>
        <v/>
      </c>
      <c r="C1431" s="68" t="str">
        <f>IF(TONGHOP!C1431="","",TONGHOP!C1431)</f>
        <v/>
      </c>
      <c r="D1431" s="73" t="str">
        <f>IF(TONGHOP!Q1431="","",TONGHOP!Q1431)</f>
        <v/>
      </c>
      <c r="E1431" s="74" t="str">
        <f>IF(TONGHOP!V1431="","",IF(OR(TONGHOP!O1431="KTHP",TONGHOP!O1431="ThiTN"),TONGHOP!V1431,""))</f>
        <v/>
      </c>
      <c r="F1431" s="73" t="str">
        <f t="shared" si="44"/>
        <v/>
      </c>
      <c r="G1431" s="74" t="str">
        <f>IF(TONGHOP!W1431="","",IF(OR(TONGHOP!O1431="KTHP",TONGHOP!O1431="ThiTN"),TONGHOP!W1431,""))</f>
        <v/>
      </c>
      <c r="H1431" s="73" t="str">
        <f t="shared" si="45"/>
        <v/>
      </c>
    </row>
    <row r="1432" spans="1:8">
      <c r="A1432" s="72" t="str">
        <f>IF(TONGHOP!E1432="","",TONGHOP!E1432)</f>
        <v/>
      </c>
      <c r="B1432" s="68" t="str">
        <f>IF(TONGHOP!B1432="","",TONGHOP!B1432)</f>
        <v/>
      </c>
      <c r="C1432" s="68" t="str">
        <f>IF(TONGHOP!C1432="","",TONGHOP!C1432)</f>
        <v/>
      </c>
      <c r="D1432" s="73" t="str">
        <f>IF(TONGHOP!Q1432="","",TONGHOP!Q1432)</f>
        <v/>
      </c>
      <c r="E1432" s="74" t="str">
        <f>IF(TONGHOP!V1432="","",IF(OR(TONGHOP!O1432="KTHP",TONGHOP!O1432="ThiTN"),TONGHOP!V1432,""))</f>
        <v/>
      </c>
      <c r="F1432" s="73" t="str">
        <f t="shared" si="44"/>
        <v/>
      </c>
      <c r="G1432" s="74" t="str">
        <f>IF(TONGHOP!W1432="","",IF(OR(TONGHOP!O1432="KTHP",TONGHOP!O1432="ThiTN"),TONGHOP!W1432,""))</f>
        <v/>
      </c>
      <c r="H1432" s="73" t="str">
        <f t="shared" si="45"/>
        <v/>
      </c>
    </row>
    <row r="1433" spans="1:8">
      <c r="A1433" s="72" t="str">
        <f>IF(TONGHOP!E1433="","",TONGHOP!E1433)</f>
        <v/>
      </c>
      <c r="B1433" s="68" t="str">
        <f>IF(TONGHOP!B1433="","",TONGHOP!B1433)</f>
        <v/>
      </c>
      <c r="C1433" s="68" t="str">
        <f>IF(TONGHOP!C1433="","",TONGHOP!C1433)</f>
        <v/>
      </c>
      <c r="D1433" s="73" t="str">
        <f>IF(TONGHOP!Q1433="","",TONGHOP!Q1433)</f>
        <v/>
      </c>
      <c r="E1433" s="74" t="str">
        <f>IF(TONGHOP!V1433="","",IF(OR(TONGHOP!O1433="KTHP",TONGHOP!O1433="ThiTN"),TONGHOP!V1433,""))</f>
        <v/>
      </c>
      <c r="F1433" s="73" t="str">
        <f t="shared" si="44"/>
        <v/>
      </c>
      <c r="G1433" s="74" t="str">
        <f>IF(TONGHOP!W1433="","",IF(OR(TONGHOP!O1433="KTHP",TONGHOP!O1433="ThiTN"),TONGHOP!W1433,""))</f>
        <v/>
      </c>
      <c r="H1433" s="73" t="str">
        <f t="shared" si="45"/>
        <v/>
      </c>
    </row>
    <row r="1434" spans="1:8">
      <c r="A1434" s="72" t="str">
        <f>IF(TONGHOP!E1434="","",TONGHOP!E1434)</f>
        <v/>
      </c>
      <c r="B1434" s="68" t="str">
        <f>IF(TONGHOP!B1434="","",TONGHOP!B1434)</f>
        <v/>
      </c>
      <c r="C1434" s="68" t="str">
        <f>IF(TONGHOP!C1434="","",TONGHOP!C1434)</f>
        <v/>
      </c>
      <c r="D1434" s="73" t="str">
        <f>IF(TONGHOP!Q1434="","",TONGHOP!Q1434)</f>
        <v/>
      </c>
      <c r="E1434" s="74" t="str">
        <f>IF(TONGHOP!V1434="","",IF(OR(TONGHOP!O1434="KTHP",TONGHOP!O1434="ThiTN"),TONGHOP!V1434,""))</f>
        <v/>
      </c>
      <c r="F1434" s="73" t="str">
        <f t="shared" si="44"/>
        <v/>
      </c>
      <c r="G1434" s="74" t="str">
        <f>IF(TONGHOP!W1434="","",IF(OR(TONGHOP!O1434="KTHP",TONGHOP!O1434="ThiTN"),TONGHOP!W1434,""))</f>
        <v/>
      </c>
      <c r="H1434" s="73" t="str">
        <f t="shared" si="45"/>
        <v/>
      </c>
    </row>
    <row r="1435" spans="1:8">
      <c r="A1435" s="72" t="str">
        <f>IF(TONGHOP!E1435="","",TONGHOP!E1435)</f>
        <v/>
      </c>
      <c r="B1435" s="68" t="str">
        <f>IF(TONGHOP!B1435="","",TONGHOP!B1435)</f>
        <v/>
      </c>
      <c r="C1435" s="68" t="str">
        <f>IF(TONGHOP!C1435="","",TONGHOP!C1435)</f>
        <v/>
      </c>
      <c r="D1435" s="73" t="str">
        <f>IF(TONGHOP!Q1435="","",TONGHOP!Q1435)</f>
        <v/>
      </c>
      <c r="E1435" s="74" t="str">
        <f>IF(TONGHOP!V1435="","",IF(OR(TONGHOP!O1435="KTHP",TONGHOP!O1435="ThiTN"),TONGHOP!V1435,""))</f>
        <v/>
      </c>
      <c r="F1435" s="73" t="str">
        <f t="shared" si="44"/>
        <v/>
      </c>
      <c r="G1435" s="74" t="str">
        <f>IF(TONGHOP!W1435="","",IF(OR(TONGHOP!O1435="KTHP",TONGHOP!O1435="ThiTN"),TONGHOP!W1435,""))</f>
        <v/>
      </c>
      <c r="H1435" s="73" t="str">
        <f t="shared" si="45"/>
        <v/>
      </c>
    </row>
    <row r="1436" spans="1:8">
      <c r="A1436" s="72" t="str">
        <f>IF(TONGHOP!E1436="","",TONGHOP!E1436)</f>
        <v/>
      </c>
      <c r="B1436" s="68" t="str">
        <f>IF(TONGHOP!B1436="","",TONGHOP!B1436)</f>
        <v/>
      </c>
      <c r="C1436" s="68" t="str">
        <f>IF(TONGHOP!C1436="","",TONGHOP!C1436)</f>
        <v/>
      </c>
      <c r="D1436" s="73" t="str">
        <f>IF(TONGHOP!Q1436="","",TONGHOP!Q1436)</f>
        <v/>
      </c>
      <c r="E1436" s="74" t="str">
        <f>IF(TONGHOP!V1436="","",IF(OR(TONGHOP!O1436="KTHP",TONGHOP!O1436="ThiTN"),TONGHOP!V1436,""))</f>
        <v/>
      </c>
      <c r="F1436" s="73" t="str">
        <f t="shared" si="44"/>
        <v/>
      </c>
      <c r="G1436" s="74" t="str">
        <f>IF(TONGHOP!W1436="","",IF(OR(TONGHOP!O1436="KTHP",TONGHOP!O1436="ThiTN"),TONGHOP!W1436,""))</f>
        <v/>
      </c>
      <c r="H1436" s="73" t="str">
        <f t="shared" si="45"/>
        <v/>
      </c>
    </row>
    <row r="1437" spans="1:8">
      <c r="A1437" s="72" t="str">
        <f>IF(TONGHOP!E1437="","",TONGHOP!E1437)</f>
        <v/>
      </c>
      <c r="B1437" s="68" t="str">
        <f>IF(TONGHOP!B1437="","",TONGHOP!B1437)</f>
        <v/>
      </c>
      <c r="C1437" s="68" t="str">
        <f>IF(TONGHOP!C1437="","",TONGHOP!C1437)</f>
        <v/>
      </c>
      <c r="D1437" s="73" t="str">
        <f>IF(TONGHOP!Q1437="","",TONGHOP!Q1437)</f>
        <v/>
      </c>
      <c r="E1437" s="74" t="str">
        <f>IF(TONGHOP!V1437="","",IF(OR(TONGHOP!O1437="KTHP",TONGHOP!O1437="ThiTN"),TONGHOP!V1437,""))</f>
        <v/>
      </c>
      <c r="F1437" s="73" t="str">
        <f t="shared" si="44"/>
        <v/>
      </c>
      <c r="G1437" s="74" t="str">
        <f>IF(TONGHOP!W1437="","",IF(OR(TONGHOP!O1437="KTHP",TONGHOP!O1437="ThiTN"),TONGHOP!W1437,""))</f>
        <v/>
      </c>
      <c r="H1437" s="73" t="str">
        <f t="shared" si="45"/>
        <v/>
      </c>
    </row>
    <row r="1438" spans="1:8">
      <c r="A1438" s="72" t="str">
        <f>IF(TONGHOP!E1438="","",TONGHOP!E1438)</f>
        <v/>
      </c>
      <c r="B1438" s="68" t="str">
        <f>IF(TONGHOP!B1438="","",TONGHOP!B1438)</f>
        <v/>
      </c>
      <c r="C1438" s="68" t="str">
        <f>IF(TONGHOP!C1438="","",TONGHOP!C1438)</f>
        <v/>
      </c>
      <c r="D1438" s="73" t="str">
        <f>IF(TONGHOP!Q1438="","",TONGHOP!Q1438)</f>
        <v/>
      </c>
      <c r="E1438" s="74" t="str">
        <f>IF(TONGHOP!V1438="","",IF(OR(TONGHOP!O1438="KTHP",TONGHOP!O1438="ThiTN"),TONGHOP!V1438,""))</f>
        <v/>
      </c>
      <c r="F1438" s="73" t="str">
        <f t="shared" si="44"/>
        <v/>
      </c>
      <c r="G1438" s="74" t="str">
        <f>IF(TONGHOP!W1438="","",IF(OR(TONGHOP!O1438="KTHP",TONGHOP!O1438="ThiTN"),TONGHOP!W1438,""))</f>
        <v/>
      </c>
      <c r="H1438" s="73" t="str">
        <f t="shared" si="45"/>
        <v/>
      </c>
    </row>
    <row r="1439" spans="1:8">
      <c r="A1439" s="72" t="str">
        <f>IF(TONGHOP!E1439="","",TONGHOP!E1439)</f>
        <v/>
      </c>
      <c r="B1439" s="68" t="str">
        <f>IF(TONGHOP!B1439="","",TONGHOP!B1439)</f>
        <v/>
      </c>
      <c r="C1439" s="68" t="str">
        <f>IF(TONGHOP!C1439="","",TONGHOP!C1439)</f>
        <v/>
      </c>
      <c r="D1439" s="73" t="str">
        <f>IF(TONGHOP!Q1439="","",TONGHOP!Q1439)</f>
        <v/>
      </c>
      <c r="E1439" s="74" t="str">
        <f>IF(TONGHOP!V1439="","",IF(OR(TONGHOP!O1439="KTHP",TONGHOP!O1439="ThiTN"),TONGHOP!V1439,""))</f>
        <v/>
      </c>
      <c r="F1439" s="73" t="str">
        <f t="shared" si="44"/>
        <v/>
      </c>
      <c r="G1439" s="74" t="str">
        <f>IF(TONGHOP!W1439="","",IF(OR(TONGHOP!O1439="KTHP",TONGHOP!O1439="ThiTN"),TONGHOP!W1439,""))</f>
        <v/>
      </c>
      <c r="H1439" s="73" t="str">
        <f t="shared" si="45"/>
        <v/>
      </c>
    </row>
    <row r="1440" spans="1:8">
      <c r="A1440" s="72" t="str">
        <f>IF(TONGHOP!E1440="","",TONGHOP!E1440)</f>
        <v/>
      </c>
      <c r="B1440" s="68" t="str">
        <f>IF(TONGHOP!B1440="","",TONGHOP!B1440)</f>
        <v/>
      </c>
      <c r="C1440" s="68" t="str">
        <f>IF(TONGHOP!C1440="","",TONGHOP!C1440)</f>
        <v/>
      </c>
      <c r="D1440" s="73" t="str">
        <f>IF(TONGHOP!Q1440="","",TONGHOP!Q1440)</f>
        <v/>
      </c>
      <c r="E1440" s="74" t="str">
        <f>IF(TONGHOP!V1440="","",IF(OR(TONGHOP!O1440="KTHP",TONGHOP!O1440="ThiTN"),TONGHOP!V1440,""))</f>
        <v/>
      </c>
      <c r="F1440" s="73" t="str">
        <f t="shared" si="44"/>
        <v/>
      </c>
      <c r="G1440" s="74" t="str">
        <f>IF(TONGHOP!W1440="","",IF(OR(TONGHOP!O1440="KTHP",TONGHOP!O1440="ThiTN"),TONGHOP!W1440,""))</f>
        <v/>
      </c>
      <c r="H1440" s="73" t="str">
        <f t="shared" si="45"/>
        <v/>
      </c>
    </row>
    <row r="1441" spans="1:8">
      <c r="A1441" s="72" t="str">
        <f>IF(TONGHOP!E1441="","",TONGHOP!E1441)</f>
        <v/>
      </c>
      <c r="B1441" s="68" t="str">
        <f>IF(TONGHOP!B1441="","",TONGHOP!B1441)</f>
        <v/>
      </c>
      <c r="C1441" s="68" t="str">
        <f>IF(TONGHOP!C1441="","",TONGHOP!C1441)</f>
        <v/>
      </c>
      <c r="D1441" s="73" t="str">
        <f>IF(TONGHOP!Q1441="","",TONGHOP!Q1441)</f>
        <v/>
      </c>
      <c r="E1441" s="74" t="str">
        <f>IF(TONGHOP!V1441="","",IF(OR(TONGHOP!O1441="KTHP",TONGHOP!O1441="ThiTN"),TONGHOP!V1441,""))</f>
        <v/>
      </c>
      <c r="F1441" s="73" t="str">
        <f t="shared" si="44"/>
        <v/>
      </c>
      <c r="G1441" s="74" t="str">
        <f>IF(TONGHOP!W1441="","",IF(OR(TONGHOP!O1441="KTHP",TONGHOP!O1441="ThiTN"),TONGHOP!W1441,""))</f>
        <v/>
      </c>
      <c r="H1441" s="73" t="str">
        <f t="shared" si="45"/>
        <v/>
      </c>
    </row>
    <row r="1442" spans="1:8">
      <c r="A1442" s="72" t="str">
        <f>IF(TONGHOP!E1442="","",TONGHOP!E1442)</f>
        <v/>
      </c>
      <c r="B1442" s="68" t="str">
        <f>IF(TONGHOP!B1442="","",TONGHOP!B1442)</f>
        <v/>
      </c>
      <c r="C1442" s="68" t="str">
        <f>IF(TONGHOP!C1442="","",TONGHOP!C1442)</f>
        <v/>
      </c>
      <c r="D1442" s="73" t="str">
        <f>IF(TONGHOP!Q1442="","",TONGHOP!Q1442)</f>
        <v/>
      </c>
      <c r="E1442" s="74" t="str">
        <f>IF(TONGHOP!V1442="","",IF(OR(TONGHOP!O1442="KTHP",TONGHOP!O1442="ThiTN"),TONGHOP!V1442,""))</f>
        <v/>
      </c>
      <c r="F1442" s="73" t="str">
        <f t="shared" si="44"/>
        <v/>
      </c>
      <c r="G1442" s="74" t="str">
        <f>IF(TONGHOP!W1442="","",IF(OR(TONGHOP!O1442="KTHP",TONGHOP!O1442="ThiTN"),TONGHOP!W1442,""))</f>
        <v/>
      </c>
      <c r="H1442" s="73" t="str">
        <f t="shared" si="45"/>
        <v/>
      </c>
    </row>
    <row r="1443" spans="1:8">
      <c r="A1443" s="72" t="str">
        <f>IF(TONGHOP!E1443="","",TONGHOP!E1443)</f>
        <v/>
      </c>
      <c r="B1443" s="68" t="str">
        <f>IF(TONGHOP!B1443="","",TONGHOP!B1443)</f>
        <v/>
      </c>
      <c r="C1443" s="68" t="str">
        <f>IF(TONGHOP!C1443="","",TONGHOP!C1443)</f>
        <v/>
      </c>
      <c r="D1443" s="73" t="str">
        <f>IF(TONGHOP!Q1443="","",TONGHOP!Q1443)</f>
        <v/>
      </c>
      <c r="E1443" s="74" t="str">
        <f>IF(TONGHOP!V1443="","",IF(OR(TONGHOP!O1443="KTHP",TONGHOP!O1443="ThiTN"),TONGHOP!V1443,""))</f>
        <v/>
      </c>
      <c r="F1443" s="73" t="str">
        <f t="shared" si="44"/>
        <v/>
      </c>
      <c r="G1443" s="74" t="str">
        <f>IF(TONGHOP!W1443="","",IF(OR(TONGHOP!O1443="KTHP",TONGHOP!O1443="ThiTN"),TONGHOP!W1443,""))</f>
        <v/>
      </c>
      <c r="H1443" s="73" t="str">
        <f t="shared" si="45"/>
        <v/>
      </c>
    </row>
    <row r="1444" spans="1:8">
      <c r="A1444" s="72" t="str">
        <f>IF(TONGHOP!E1444="","",TONGHOP!E1444)</f>
        <v/>
      </c>
      <c r="B1444" s="68" t="str">
        <f>IF(TONGHOP!B1444="","",TONGHOP!B1444)</f>
        <v/>
      </c>
      <c r="C1444" s="68" t="str">
        <f>IF(TONGHOP!C1444="","",TONGHOP!C1444)</f>
        <v/>
      </c>
      <c r="D1444" s="73" t="str">
        <f>IF(TONGHOP!Q1444="","",TONGHOP!Q1444)</f>
        <v/>
      </c>
      <c r="E1444" s="74" t="str">
        <f>IF(TONGHOP!V1444="","",IF(OR(TONGHOP!O1444="KTHP",TONGHOP!O1444="ThiTN"),TONGHOP!V1444,""))</f>
        <v/>
      </c>
      <c r="F1444" s="73" t="str">
        <f t="shared" si="44"/>
        <v/>
      </c>
      <c r="G1444" s="74" t="str">
        <f>IF(TONGHOP!W1444="","",IF(OR(TONGHOP!O1444="KTHP",TONGHOP!O1444="ThiTN"),TONGHOP!W1444,""))</f>
        <v/>
      </c>
      <c r="H1444" s="73" t="str">
        <f t="shared" si="45"/>
        <v/>
      </c>
    </row>
    <row r="1445" spans="1:8">
      <c r="A1445" s="72" t="str">
        <f>IF(TONGHOP!E1445="","",TONGHOP!E1445)</f>
        <v/>
      </c>
      <c r="B1445" s="68" t="str">
        <f>IF(TONGHOP!B1445="","",TONGHOP!B1445)</f>
        <v/>
      </c>
      <c r="C1445" s="68" t="str">
        <f>IF(TONGHOP!C1445="","",TONGHOP!C1445)</f>
        <v/>
      </c>
      <c r="D1445" s="73" t="str">
        <f>IF(TONGHOP!Q1445="","",TONGHOP!Q1445)</f>
        <v/>
      </c>
      <c r="E1445" s="74" t="str">
        <f>IF(TONGHOP!V1445="","",IF(OR(TONGHOP!O1445="KTHP",TONGHOP!O1445="ThiTN"),TONGHOP!V1445,""))</f>
        <v/>
      </c>
      <c r="F1445" s="73" t="str">
        <f t="shared" si="44"/>
        <v/>
      </c>
      <c r="G1445" s="74" t="str">
        <f>IF(TONGHOP!W1445="","",IF(OR(TONGHOP!O1445="KTHP",TONGHOP!O1445="ThiTN"),TONGHOP!W1445,""))</f>
        <v/>
      </c>
      <c r="H1445" s="73" t="str">
        <f t="shared" si="45"/>
        <v/>
      </c>
    </row>
    <row r="1446" spans="1:8">
      <c r="A1446" s="72" t="str">
        <f>IF(TONGHOP!E1446="","",TONGHOP!E1446)</f>
        <v/>
      </c>
      <c r="B1446" s="68" t="str">
        <f>IF(TONGHOP!B1446="","",TONGHOP!B1446)</f>
        <v/>
      </c>
      <c r="C1446" s="68" t="str">
        <f>IF(TONGHOP!C1446="","",TONGHOP!C1446)</f>
        <v/>
      </c>
      <c r="D1446" s="73" t="str">
        <f>IF(TONGHOP!Q1446="","",TONGHOP!Q1446)</f>
        <v/>
      </c>
      <c r="E1446" s="74" t="str">
        <f>IF(TONGHOP!V1446="","",IF(OR(TONGHOP!O1446="KTHP",TONGHOP!O1446="ThiTN"),TONGHOP!V1446,""))</f>
        <v/>
      </c>
      <c r="F1446" s="73" t="str">
        <f t="shared" si="44"/>
        <v/>
      </c>
      <c r="G1446" s="74" t="str">
        <f>IF(TONGHOP!W1446="","",IF(OR(TONGHOP!O1446="KTHP",TONGHOP!O1446="ThiTN"),TONGHOP!W1446,""))</f>
        <v/>
      </c>
      <c r="H1446" s="73" t="str">
        <f t="shared" si="45"/>
        <v/>
      </c>
    </row>
    <row r="1447" spans="1:8">
      <c r="A1447" s="72" t="str">
        <f>IF(TONGHOP!E1447="","",TONGHOP!E1447)</f>
        <v/>
      </c>
      <c r="B1447" s="68" t="str">
        <f>IF(TONGHOP!B1447="","",TONGHOP!B1447)</f>
        <v/>
      </c>
      <c r="C1447" s="68" t="str">
        <f>IF(TONGHOP!C1447="","",TONGHOP!C1447)</f>
        <v/>
      </c>
      <c r="D1447" s="73" t="str">
        <f>IF(TONGHOP!Q1447="","",TONGHOP!Q1447)</f>
        <v/>
      </c>
      <c r="E1447" s="74" t="str">
        <f>IF(TONGHOP!V1447="","",IF(OR(TONGHOP!O1447="KTHP",TONGHOP!O1447="ThiTN"),TONGHOP!V1447,""))</f>
        <v/>
      </c>
      <c r="F1447" s="73" t="str">
        <f t="shared" si="44"/>
        <v/>
      </c>
      <c r="G1447" s="74" t="str">
        <f>IF(TONGHOP!W1447="","",IF(OR(TONGHOP!O1447="KTHP",TONGHOP!O1447="ThiTN"),TONGHOP!W1447,""))</f>
        <v/>
      </c>
      <c r="H1447" s="73" t="str">
        <f t="shared" si="45"/>
        <v/>
      </c>
    </row>
    <row r="1448" spans="1:8">
      <c r="A1448" s="72" t="str">
        <f>IF(TONGHOP!E1448="","",TONGHOP!E1448)</f>
        <v/>
      </c>
      <c r="B1448" s="68" t="str">
        <f>IF(TONGHOP!B1448="","",TONGHOP!B1448)</f>
        <v/>
      </c>
      <c r="C1448" s="68" t="str">
        <f>IF(TONGHOP!C1448="","",TONGHOP!C1448)</f>
        <v/>
      </c>
      <c r="D1448" s="73" t="str">
        <f>IF(TONGHOP!Q1448="","",TONGHOP!Q1448)</f>
        <v/>
      </c>
      <c r="E1448" s="74" t="str">
        <f>IF(TONGHOP!V1448="","",IF(OR(TONGHOP!O1448="KTHP",TONGHOP!O1448="ThiTN"),TONGHOP!V1448,""))</f>
        <v/>
      </c>
      <c r="F1448" s="73" t="str">
        <f t="shared" si="44"/>
        <v/>
      </c>
      <c r="G1448" s="74" t="str">
        <f>IF(TONGHOP!W1448="","",IF(OR(TONGHOP!O1448="KTHP",TONGHOP!O1448="ThiTN"),TONGHOP!W1448,""))</f>
        <v/>
      </c>
      <c r="H1448" s="73" t="str">
        <f t="shared" si="45"/>
        <v/>
      </c>
    </row>
    <row r="1449" spans="1:8">
      <c r="A1449" s="72" t="str">
        <f>IF(TONGHOP!E1449="","",TONGHOP!E1449)</f>
        <v/>
      </c>
      <c r="B1449" s="68" t="str">
        <f>IF(TONGHOP!B1449="","",TONGHOP!B1449)</f>
        <v/>
      </c>
      <c r="C1449" s="68" t="str">
        <f>IF(TONGHOP!C1449="","",TONGHOP!C1449)</f>
        <v/>
      </c>
      <c r="D1449" s="73" t="str">
        <f>IF(TONGHOP!Q1449="","",TONGHOP!Q1449)</f>
        <v/>
      </c>
      <c r="E1449" s="74" t="str">
        <f>IF(TONGHOP!V1449="","",IF(OR(TONGHOP!O1449="KTHP",TONGHOP!O1449="ThiTN"),TONGHOP!V1449,""))</f>
        <v/>
      </c>
      <c r="F1449" s="73" t="str">
        <f t="shared" si="44"/>
        <v/>
      </c>
      <c r="G1449" s="74" t="str">
        <f>IF(TONGHOP!W1449="","",IF(OR(TONGHOP!O1449="KTHP",TONGHOP!O1449="ThiTN"),TONGHOP!W1449,""))</f>
        <v/>
      </c>
      <c r="H1449" s="73" t="str">
        <f t="shared" si="45"/>
        <v/>
      </c>
    </row>
    <row r="1450" spans="1:8">
      <c r="A1450" s="72" t="str">
        <f>IF(TONGHOP!E1450="","",TONGHOP!E1450)</f>
        <v/>
      </c>
      <c r="B1450" s="68" t="str">
        <f>IF(TONGHOP!B1450="","",TONGHOP!B1450)</f>
        <v/>
      </c>
      <c r="C1450" s="68" t="str">
        <f>IF(TONGHOP!C1450="","",TONGHOP!C1450)</f>
        <v/>
      </c>
      <c r="D1450" s="73" t="str">
        <f>IF(TONGHOP!Q1450="","",TONGHOP!Q1450)</f>
        <v/>
      </c>
      <c r="E1450" s="74" t="str">
        <f>IF(TONGHOP!V1450="","",IF(OR(TONGHOP!O1450="KTHP",TONGHOP!O1450="ThiTN"),TONGHOP!V1450,""))</f>
        <v/>
      </c>
      <c r="F1450" s="73" t="str">
        <f t="shared" si="44"/>
        <v/>
      </c>
      <c r="G1450" s="74" t="str">
        <f>IF(TONGHOP!W1450="","",IF(OR(TONGHOP!O1450="KTHP",TONGHOP!O1450="ThiTN"),TONGHOP!W1450,""))</f>
        <v/>
      </c>
      <c r="H1450" s="73" t="str">
        <f t="shared" si="45"/>
        <v/>
      </c>
    </row>
    <row r="1451" spans="1:8">
      <c r="A1451" s="72" t="str">
        <f>IF(TONGHOP!E1451="","",TONGHOP!E1451)</f>
        <v/>
      </c>
      <c r="B1451" s="68" t="str">
        <f>IF(TONGHOP!B1451="","",TONGHOP!B1451)</f>
        <v/>
      </c>
      <c r="C1451" s="68" t="str">
        <f>IF(TONGHOP!C1451="","",TONGHOP!C1451)</f>
        <v/>
      </c>
      <c r="D1451" s="73" t="str">
        <f>IF(TONGHOP!Q1451="","",TONGHOP!Q1451)</f>
        <v/>
      </c>
      <c r="E1451" s="74" t="str">
        <f>IF(TONGHOP!V1451="","",IF(OR(TONGHOP!O1451="KTHP",TONGHOP!O1451="ThiTN"),TONGHOP!V1451,""))</f>
        <v/>
      </c>
      <c r="F1451" s="73" t="str">
        <f t="shared" si="44"/>
        <v/>
      </c>
      <c r="G1451" s="74" t="str">
        <f>IF(TONGHOP!W1451="","",IF(OR(TONGHOP!O1451="KTHP",TONGHOP!O1451="ThiTN"),TONGHOP!W1451,""))</f>
        <v/>
      </c>
      <c r="H1451" s="73" t="str">
        <f t="shared" si="45"/>
        <v/>
      </c>
    </row>
    <row r="1452" spans="1:8">
      <c r="A1452" s="72" t="str">
        <f>IF(TONGHOP!E1452="","",TONGHOP!E1452)</f>
        <v/>
      </c>
      <c r="B1452" s="68" t="str">
        <f>IF(TONGHOP!B1452="","",TONGHOP!B1452)</f>
        <v/>
      </c>
      <c r="C1452" s="68" t="str">
        <f>IF(TONGHOP!C1452="","",TONGHOP!C1452)</f>
        <v/>
      </c>
      <c r="D1452" s="73" t="str">
        <f>IF(TONGHOP!Q1452="","",TONGHOP!Q1452)</f>
        <v/>
      </c>
      <c r="E1452" s="74" t="str">
        <f>IF(TONGHOP!V1452="","",IF(OR(TONGHOP!O1452="KTHP",TONGHOP!O1452="ThiTN"),TONGHOP!V1452,""))</f>
        <v/>
      </c>
      <c r="F1452" s="73" t="str">
        <f t="shared" si="44"/>
        <v/>
      </c>
      <c r="G1452" s="74" t="str">
        <f>IF(TONGHOP!W1452="","",IF(OR(TONGHOP!O1452="KTHP",TONGHOP!O1452="ThiTN"),TONGHOP!W1452,""))</f>
        <v/>
      </c>
      <c r="H1452" s="73" t="str">
        <f t="shared" si="45"/>
        <v/>
      </c>
    </row>
    <row r="1453" spans="1:8">
      <c r="A1453" s="72" t="str">
        <f>IF(TONGHOP!E1453="","",TONGHOP!E1453)</f>
        <v/>
      </c>
      <c r="B1453" s="68" t="str">
        <f>IF(TONGHOP!B1453="","",TONGHOP!B1453)</f>
        <v/>
      </c>
      <c r="C1453" s="68" t="str">
        <f>IF(TONGHOP!C1453="","",TONGHOP!C1453)</f>
        <v/>
      </c>
      <c r="D1453" s="73" t="str">
        <f>IF(TONGHOP!Q1453="","",TONGHOP!Q1453)</f>
        <v/>
      </c>
      <c r="E1453" s="74" t="str">
        <f>IF(TONGHOP!V1453="","",IF(OR(TONGHOP!O1453="KTHP",TONGHOP!O1453="ThiTN"),TONGHOP!V1453,""))</f>
        <v/>
      </c>
      <c r="F1453" s="73" t="str">
        <f t="shared" si="44"/>
        <v/>
      </c>
      <c r="G1453" s="74" t="str">
        <f>IF(TONGHOP!W1453="","",IF(OR(TONGHOP!O1453="KTHP",TONGHOP!O1453="ThiTN"),TONGHOP!W1453,""))</f>
        <v/>
      </c>
      <c r="H1453" s="73" t="str">
        <f t="shared" si="45"/>
        <v/>
      </c>
    </row>
    <row r="1454" spans="1:8">
      <c r="A1454" s="72" t="str">
        <f>IF(TONGHOP!E1454="","",TONGHOP!E1454)</f>
        <v/>
      </c>
      <c r="B1454" s="68" t="str">
        <f>IF(TONGHOP!B1454="","",TONGHOP!B1454)</f>
        <v/>
      </c>
      <c r="C1454" s="68" t="str">
        <f>IF(TONGHOP!C1454="","",TONGHOP!C1454)</f>
        <v/>
      </c>
      <c r="D1454" s="73" t="str">
        <f>IF(TONGHOP!Q1454="","",TONGHOP!Q1454)</f>
        <v/>
      </c>
      <c r="E1454" s="74" t="str">
        <f>IF(TONGHOP!V1454="","",IF(OR(TONGHOP!O1454="KTHP",TONGHOP!O1454="ThiTN"),TONGHOP!V1454,""))</f>
        <v/>
      </c>
      <c r="F1454" s="73" t="str">
        <f t="shared" si="44"/>
        <v/>
      </c>
      <c r="G1454" s="74" t="str">
        <f>IF(TONGHOP!W1454="","",IF(OR(TONGHOP!O1454="KTHP",TONGHOP!O1454="ThiTN"),TONGHOP!W1454,""))</f>
        <v/>
      </c>
      <c r="H1454" s="73" t="str">
        <f t="shared" si="45"/>
        <v/>
      </c>
    </row>
    <row r="1455" spans="1:8">
      <c r="A1455" s="72" t="str">
        <f>IF(TONGHOP!E1455="","",TONGHOP!E1455)</f>
        <v/>
      </c>
      <c r="B1455" s="68" t="str">
        <f>IF(TONGHOP!B1455="","",TONGHOP!B1455)</f>
        <v/>
      </c>
      <c r="C1455" s="68" t="str">
        <f>IF(TONGHOP!C1455="","",TONGHOP!C1455)</f>
        <v/>
      </c>
      <c r="D1455" s="73" t="str">
        <f>IF(TONGHOP!Q1455="","",TONGHOP!Q1455)</f>
        <v/>
      </c>
      <c r="E1455" s="74" t="str">
        <f>IF(TONGHOP!V1455="","",IF(OR(TONGHOP!O1455="KTHP",TONGHOP!O1455="ThiTN"),TONGHOP!V1455,""))</f>
        <v/>
      </c>
      <c r="F1455" s="73" t="str">
        <f t="shared" si="44"/>
        <v/>
      </c>
      <c r="G1455" s="74" t="str">
        <f>IF(TONGHOP!W1455="","",IF(OR(TONGHOP!O1455="KTHP",TONGHOP!O1455="ThiTN"),TONGHOP!W1455,""))</f>
        <v/>
      </c>
      <c r="H1455" s="73" t="str">
        <f t="shared" si="45"/>
        <v/>
      </c>
    </row>
    <row r="1456" spans="1:8">
      <c r="A1456" s="72" t="str">
        <f>IF(TONGHOP!E1456="","",TONGHOP!E1456)</f>
        <v/>
      </c>
      <c r="B1456" s="68" t="str">
        <f>IF(TONGHOP!B1456="","",TONGHOP!B1456)</f>
        <v/>
      </c>
      <c r="C1456" s="68" t="str">
        <f>IF(TONGHOP!C1456="","",TONGHOP!C1456)</f>
        <v/>
      </c>
      <c r="D1456" s="73" t="str">
        <f>IF(TONGHOP!Q1456="","",TONGHOP!Q1456)</f>
        <v/>
      </c>
      <c r="E1456" s="74" t="str">
        <f>IF(TONGHOP!V1456="","",IF(OR(TONGHOP!O1456="KTHP",TONGHOP!O1456="ThiTN"),TONGHOP!V1456,""))</f>
        <v/>
      </c>
      <c r="F1456" s="73" t="str">
        <f t="shared" si="44"/>
        <v/>
      </c>
      <c r="G1456" s="74" t="str">
        <f>IF(TONGHOP!W1456="","",IF(OR(TONGHOP!O1456="KTHP",TONGHOP!O1456="ThiTN"),TONGHOP!W1456,""))</f>
        <v/>
      </c>
      <c r="H1456" s="73" t="str">
        <f t="shared" si="45"/>
        <v/>
      </c>
    </row>
    <row r="1457" spans="1:8">
      <c r="A1457" s="72" t="str">
        <f>IF(TONGHOP!E1457="","",TONGHOP!E1457)</f>
        <v/>
      </c>
      <c r="B1457" s="68" t="str">
        <f>IF(TONGHOP!B1457="","",TONGHOP!B1457)</f>
        <v/>
      </c>
      <c r="C1457" s="68" t="str">
        <f>IF(TONGHOP!C1457="","",TONGHOP!C1457)</f>
        <v/>
      </c>
      <c r="D1457" s="73" t="str">
        <f>IF(TONGHOP!Q1457="","",TONGHOP!Q1457)</f>
        <v/>
      </c>
      <c r="E1457" s="74" t="str">
        <f>IF(TONGHOP!V1457="","",IF(OR(TONGHOP!O1457="KTHP",TONGHOP!O1457="ThiTN"),TONGHOP!V1457,""))</f>
        <v/>
      </c>
      <c r="F1457" s="73" t="str">
        <f t="shared" si="44"/>
        <v/>
      </c>
      <c r="G1457" s="74" t="str">
        <f>IF(TONGHOP!W1457="","",IF(OR(TONGHOP!O1457="KTHP",TONGHOP!O1457="ThiTN"),TONGHOP!W1457,""))</f>
        <v/>
      </c>
      <c r="H1457" s="73" t="str">
        <f t="shared" si="45"/>
        <v/>
      </c>
    </row>
    <row r="1458" spans="1:8">
      <c r="A1458" s="72" t="str">
        <f>IF(TONGHOP!E1458="","",TONGHOP!E1458)</f>
        <v/>
      </c>
      <c r="B1458" s="68" t="str">
        <f>IF(TONGHOP!B1458="","",TONGHOP!B1458)</f>
        <v/>
      </c>
      <c r="C1458" s="68" t="str">
        <f>IF(TONGHOP!C1458="","",TONGHOP!C1458)</f>
        <v/>
      </c>
      <c r="D1458" s="73" t="str">
        <f>IF(TONGHOP!Q1458="","",TONGHOP!Q1458)</f>
        <v/>
      </c>
      <c r="E1458" s="74" t="str">
        <f>IF(TONGHOP!V1458="","",IF(OR(TONGHOP!O1458="KTHP",TONGHOP!O1458="ThiTN"),TONGHOP!V1458,""))</f>
        <v/>
      </c>
      <c r="F1458" s="73" t="str">
        <f t="shared" si="44"/>
        <v/>
      </c>
      <c r="G1458" s="74" t="str">
        <f>IF(TONGHOP!W1458="","",IF(OR(TONGHOP!O1458="KTHP",TONGHOP!O1458="ThiTN"),TONGHOP!W1458,""))</f>
        <v/>
      </c>
      <c r="H1458" s="73" t="str">
        <f t="shared" si="45"/>
        <v/>
      </c>
    </row>
    <row r="1459" spans="1:8">
      <c r="A1459" s="72" t="str">
        <f>IF(TONGHOP!E1459="","",TONGHOP!E1459)</f>
        <v/>
      </c>
      <c r="B1459" s="68" t="str">
        <f>IF(TONGHOP!B1459="","",TONGHOP!B1459)</f>
        <v/>
      </c>
      <c r="C1459" s="68" t="str">
        <f>IF(TONGHOP!C1459="","",TONGHOP!C1459)</f>
        <v/>
      </c>
      <c r="D1459" s="73" t="str">
        <f>IF(TONGHOP!Q1459="","",TONGHOP!Q1459)</f>
        <v/>
      </c>
      <c r="E1459" s="74" t="str">
        <f>IF(TONGHOP!V1459="","",IF(OR(TONGHOP!O1459="KTHP",TONGHOP!O1459="ThiTN"),TONGHOP!V1459,""))</f>
        <v/>
      </c>
      <c r="F1459" s="73" t="str">
        <f t="shared" si="44"/>
        <v/>
      </c>
      <c r="G1459" s="74" t="str">
        <f>IF(TONGHOP!W1459="","",IF(OR(TONGHOP!O1459="KTHP",TONGHOP!O1459="ThiTN"),TONGHOP!W1459,""))</f>
        <v/>
      </c>
      <c r="H1459" s="73" t="str">
        <f t="shared" si="45"/>
        <v/>
      </c>
    </row>
    <row r="1460" spans="1:8">
      <c r="A1460" s="72" t="str">
        <f>IF(TONGHOP!E1460="","",TONGHOP!E1460)</f>
        <v/>
      </c>
      <c r="B1460" s="68" t="str">
        <f>IF(TONGHOP!B1460="","",TONGHOP!B1460)</f>
        <v/>
      </c>
      <c r="C1460" s="68" t="str">
        <f>IF(TONGHOP!C1460="","",TONGHOP!C1460)</f>
        <v/>
      </c>
      <c r="D1460" s="73" t="str">
        <f>IF(TONGHOP!Q1460="","",TONGHOP!Q1460)</f>
        <v/>
      </c>
      <c r="E1460" s="74" t="str">
        <f>IF(TONGHOP!V1460="","",IF(OR(TONGHOP!O1460="KTHP",TONGHOP!O1460="ThiTN"),TONGHOP!V1460,""))</f>
        <v/>
      </c>
      <c r="F1460" s="73" t="str">
        <f t="shared" si="44"/>
        <v/>
      </c>
      <c r="G1460" s="74" t="str">
        <f>IF(TONGHOP!W1460="","",IF(OR(TONGHOP!O1460="KTHP",TONGHOP!O1460="ThiTN"),TONGHOP!W1460,""))</f>
        <v/>
      </c>
      <c r="H1460" s="73" t="str">
        <f t="shared" si="45"/>
        <v/>
      </c>
    </row>
    <row r="1461" spans="1:8">
      <c r="A1461" s="72" t="str">
        <f>IF(TONGHOP!E1461="","",TONGHOP!E1461)</f>
        <v/>
      </c>
      <c r="B1461" s="68" t="str">
        <f>IF(TONGHOP!B1461="","",TONGHOP!B1461)</f>
        <v/>
      </c>
      <c r="C1461" s="68" t="str">
        <f>IF(TONGHOP!C1461="","",TONGHOP!C1461)</f>
        <v/>
      </c>
      <c r="D1461" s="73" t="str">
        <f>IF(TONGHOP!Q1461="","",TONGHOP!Q1461)</f>
        <v/>
      </c>
      <c r="E1461" s="74" t="str">
        <f>IF(TONGHOP!V1461="","",IF(OR(TONGHOP!O1461="KTHP",TONGHOP!O1461="ThiTN"),TONGHOP!V1461,""))</f>
        <v/>
      </c>
      <c r="F1461" s="73" t="str">
        <f t="shared" si="44"/>
        <v/>
      </c>
      <c r="G1461" s="74" t="str">
        <f>IF(TONGHOP!W1461="","",IF(OR(TONGHOP!O1461="KTHP",TONGHOP!O1461="ThiTN"),TONGHOP!W1461,""))</f>
        <v/>
      </c>
      <c r="H1461" s="73" t="str">
        <f t="shared" si="45"/>
        <v/>
      </c>
    </row>
    <row r="1462" spans="1:8">
      <c r="A1462" s="72" t="str">
        <f>IF(TONGHOP!E1462="","",TONGHOP!E1462)</f>
        <v/>
      </c>
      <c r="B1462" s="68" t="str">
        <f>IF(TONGHOP!B1462="","",TONGHOP!B1462)</f>
        <v/>
      </c>
      <c r="C1462" s="68" t="str">
        <f>IF(TONGHOP!C1462="","",TONGHOP!C1462)</f>
        <v/>
      </c>
      <c r="D1462" s="73" t="str">
        <f>IF(TONGHOP!Q1462="","",TONGHOP!Q1462)</f>
        <v/>
      </c>
      <c r="E1462" s="74" t="str">
        <f>IF(TONGHOP!V1462="","",IF(OR(TONGHOP!O1462="KTHP",TONGHOP!O1462="ThiTN"),TONGHOP!V1462,""))</f>
        <v/>
      </c>
      <c r="F1462" s="73" t="str">
        <f t="shared" si="44"/>
        <v/>
      </c>
      <c r="G1462" s="74" t="str">
        <f>IF(TONGHOP!W1462="","",IF(OR(TONGHOP!O1462="KTHP",TONGHOP!O1462="ThiTN"),TONGHOP!W1462,""))</f>
        <v/>
      </c>
      <c r="H1462" s="73" t="str">
        <f t="shared" si="45"/>
        <v/>
      </c>
    </row>
    <row r="1463" spans="1:8">
      <c r="A1463" s="72" t="str">
        <f>IF(TONGHOP!E1463="","",TONGHOP!E1463)</f>
        <v/>
      </c>
      <c r="B1463" s="68" t="str">
        <f>IF(TONGHOP!B1463="","",TONGHOP!B1463)</f>
        <v/>
      </c>
      <c r="C1463" s="68" t="str">
        <f>IF(TONGHOP!C1463="","",TONGHOP!C1463)</f>
        <v/>
      </c>
      <c r="D1463" s="73" t="str">
        <f>IF(TONGHOP!Q1463="","",TONGHOP!Q1463)</f>
        <v/>
      </c>
      <c r="E1463" s="74" t="str">
        <f>IF(TONGHOP!V1463="","",IF(OR(TONGHOP!O1463="KTHP",TONGHOP!O1463="ThiTN"),TONGHOP!V1463,""))</f>
        <v/>
      </c>
      <c r="F1463" s="73" t="str">
        <f t="shared" si="44"/>
        <v/>
      </c>
      <c r="G1463" s="74" t="str">
        <f>IF(TONGHOP!W1463="","",IF(OR(TONGHOP!O1463="KTHP",TONGHOP!O1463="ThiTN"),TONGHOP!W1463,""))</f>
        <v/>
      </c>
      <c r="H1463" s="73" t="str">
        <f t="shared" si="45"/>
        <v/>
      </c>
    </row>
    <row r="1464" spans="1:8">
      <c r="A1464" s="72" t="str">
        <f>IF(TONGHOP!E1464="","",TONGHOP!E1464)</f>
        <v/>
      </c>
      <c r="B1464" s="68" t="str">
        <f>IF(TONGHOP!B1464="","",TONGHOP!B1464)</f>
        <v/>
      </c>
      <c r="C1464" s="68" t="str">
        <f>IF(TONGHOP!C1464="","",TONGHOP!C1464)</f>
        <v/>
      </c>
      <c r="D1464" s="73" t="str">
        <f>IF(TONGHOP!Q1464="","",TONGHOP!Q1464)</f>
        <v/>
      </c>
      <c r="E1464" s="74" t="str">
        <f>IF(TONGHOP!V1464="","",IF(OR(TONGHOP!O1464="KTHP",TONGHOP!O1464="ThiTN"),TONGHOP!V1464,""))</f>
        <v/>
      </c>
      <c r="F1464" s="73" t="str">
        <f t="shared" si="44"/>
        <v/>
      </c>
      <c r="G1464" s="74" t="str">
        <f>IF(TONGHOP!W1464="","",IF(OR(TONGHOP!O1464="KTHP",TONGHOP!O1464="ThiTN"),TONGHOP!W1464,""))</f>
        <v/>
      </c>
      <c r="H1464" s="73" t="str">
        <f t="shared" si="45"/>
        <v/>
      </c>
    </row>
    <row r="1465" spans="1:8">
      <c r="A1465" s="72" t="str">
        <f>IF(TONGHOP!E1465="","",TONGHOP!E1465)</f>
        <v/>
      </c>
      <c r="B1465" s="68" t="str">
        <f>IF(TONGHOP!B1465="","",TONGHOP!B1465)</f>
        <v/>
      </c>
      <c r="C1465" s="68" t="str">
        <f>IF(TONGHOP!C1465="","",TONGHOP!C1465)</f>
        <v/>
      </c>
      <c r="D1465" s="73" t="str">
        <f>IF(TONGHOP!Q1465="","",TONGHOP!Q1465)</f>
        <v/>
      </c>
      <c r="E1465" s="74" t="str">
        <f>IF(TONGHOP!V1465="","",IF(OR(TONGHOP!O1465="KTHP",TONGHOP!O1465="ThiTN"),TONGHOP!V1465,""))</f>
        <v/>
      </c>
      <c r="F1465" s="73" t="str">
        <f t="shared" si="44"/>
        <v/>
      </c>
      <c r="G1465" s="74" t="str">
        <f>IF(TONGHOP!W1465="","",IF(OR(TONGHOP!O1465="KTHP",TONGHOP!O1465="ThiTN"),TONGHOP!W1465,""))</f>
        <v/>
      </c>
      <c r="H1465" s="73" t="str">
        <f t="shared" si="45"/>
        <v/>
      </c>
    </row>
    <row r="1466" spans="1:8">
      <c r="A1466" s="72" t="str">
        <f>IF(TONGHOP!E1466="","",TONGHOP!E1466)</f>
        <v/>
      </c>
      <c r="B1466" s="68" t="str">
        <f>IF(TONGHOP!B1466="","",TONGHOP!B1466)</f>
        <v/>
      </c>
      <c r="C1466" s="68" t="str">
        <f>IF(TONGHOP!C1466="","",TONGHOP!C1466)</f>
        <v/>
      </c>
      <c r="D1466" s="73" t="str">
        <f>IF(TONGHOP!Q1466="","",TONGHOP!Q1466)</f>
        <v/>
      </c>
      <c r="E1466" s="74" t="str">
        <f>IF(TONGHOP!V1466="","",IF(OR(TONGHOP!O1466="KTHP",TONGHOP!O1466="ThiTN"),TONGHOP!V1466,""))</f>
        <v/>
      </c>
      <c r="F1466" s="73" t="str">
        <f t="shared" si="44"/>
        <v/>
      </c>
      <c r="G1466" s="74" t="str">
        <f>IF(TONGHOP!W1466="","",IF(OR(TONGHOP!O1466="KTHP",TONGHOP!O1466="ThiTN"),TONGHOP!W1466,""))</f>
        <v/>
      </c>
      <c r="H1466" s="73" t="str">
        <f t="shared" si="45"/>
        <v/>
      </c>
    </row>
    <row r="1467" spans="1:8">
      <c r="A1467" s="72" t="str">
        <f>IF(TONGHOP!E1467="","",TONGHOP!E1467)</f>
        <v/>
      </c>
      <c r="B1467" s="68" t="str">
        <f>IF(TONGHOP!B1467="","",TONGHOP!B1467)</f>
        <v/>
      </c>
      <c r="C1467" s="68" t="str">
        <f>IF(TONGHOP!C1467="","",TONGHOP!C1467)</f>
        <v/>
      </c>
      <c r="D1467" s="73" t="str">
        <f>IF(TONGHOP!Q1467="","",TONGHOP!Q1467)</f>
        <v/>
      </c>
      <c r="E1467" s="74" t="str">
        <f>IF(TONGHOP!V1467="","",IF(OR(TONGHOP!O1467="KTHP",TONGHOP!O1467="ThiTN"),TONGHOP!V1467,""))</f>
        <v/>
      </c>
      <c r="F1467" s="73" t="str">
        <f t="shared" si="44"/>
        <v/>
      </c>
      <c r="G1467" s="74" t="str">
        <f>IF(TONGHOP!W1467="","",IF(OR(TONGHOP!O1467="KTHP",TONGHOP!O1467="ThiTN"),TONGHOP!W1467,""))</f>
        <v/>
      </c>
      <c r="H1467" s="73" t="str">
        <f t="shared" si="45"/>
        <v/>
      </c>
    </row>
    <row r="1468" spans="1:8">
      <c r="A1468" s="72" t="str">
        <f>IF(TONGHOP!E1468="","",TONGHOP!E1468)</f>
        <v/>
      </c>
      <c r="B1468" s="68" t="str">
        <f>IF(TONGHOP!B1468="","",TONGHOP!B1468)</f>
        <v/>
      </c>
      <c r="C1468" s="68" t="str">
        <f>IF(TONGHOP!C1468="","",TONGHOP!C1468)</f>
        <v/>
      </c>
      <c r="D1468" s="73" t="str">
        <f>IF(TONGHOP!Q1468="","",TONGHOP!Q1468)</f>
        <v/>
      </c>
      <c r="E1468" s="74" t="str">
        <f>IF(TONGHOP!V1468="","",IF(OR(TONGHOP!O1468="KTHP",TONGHOP!O1468="ThiTN"),TONGHOP!V1468,""))</f>
        <v/>
      </c>
      <c r="F1468" s="73" t="str">
        <f t="shared" si="44"/>
        <v/>
      </c>
      <c r="G1468" s="74" t="str">
        <f>IF(TONGHOP!W1468="","",IF(OR(TONGHOP!O1468="KTHP",TONGHOP!O1468="ThiTN"),TONGHOP!W1468,""))</f>
        <v/>
      </c>
      <c r="H1468" s="73" t="str">
        <f t="shared" si="45"/>
        <v/>
      </c>
    </row>
    <row r="1469" spans="1:8">
      <c r="A1469" s="72" t="str">
        <f>IF(TONGHOP!E1469="","",TONGHOP!E1469)</f>
        <v/>
      </c>
      <c r="B1469" s="68" t="str">
        <f>IF(TONGHOP!B1469="","",TONGHOP!B1469)</f>
        <v/>
      </c>
      <c r="C1469" s="68" t="str">
        <f>IF(TONGHOP!C1469="","",TONGHOP!C1469)</f>
        <v/>
      </c>
      <c r="D1469" s="73" t="str">
        <f>IF(TONGHOP!Q1469="","",TONGHOP!Q1469)</f>
        <v/>
      </c>
      <c r="E1469" s="74" t="str">
        <f>IF(TONGHOP!V1469="","",IF(OR(TONGHOP!O1469="KTHP",TONGHOP!O1469="ThiTN"),TONGHOP!V1469,""))</f>
        <v/>
      </c>
      <c r="F1469" s="73" t="str">
        <f t="shared" si="44"/>
        <v/>
      </c>
      <c r="G1469" s="74" t="str">
        <f>IF(TONGHOP!W1469="","",IF(OR(TONGHOP!O1469="KTHP",TONGHOP!O1469="ThiTN"),TONGHOP!W1469,""))</f>
        <v/>
      </c>
      <c r="H1469" s="73" t="str">
        <f t="shared" si="45"/>
        <v/>
      </c>
    </row>
    <row r="1470" spans="1:8">
      <c r="A1470" s="72" t="str">
        <f>IF(TONGHOP!E1470="","",TONGHOP!E1470)</f>
        <v/>
      </c>
      <c r="B1470" s="68" t="str">
        <f>IF(TONGHOP!B1470="","",TONGHOP!B1470)</f>
        <v/>
      </c>
      <c r="C1470" s="68" t="str">
        <f>IF(TONGHOP!C1470="","",TONGHOP!C1470)</f>
        <v/>
      </c>
      <c r="D1470" s="73" t="str">
        <f>IF(TONGHOP!Q1470="","",TONGHOP!Q1470)</f>
        <v/>
      </c>
      <c r="E1470" s="74" t="str">
        <f>IF(TONGHOP!V1470="","",IF(OR(TONGHOP!O1470="KTHP",TONGHOP!O1470="ThiTN"),TONGHOP!V1470,""))</f>
        <v/>
      </c>
      <c r="F1470" s="73" t="str">
        <f t="shared" si="44"/>
        <v/>
      </c>
      <c r="G1470" s="74" t="str">
        <f>IF(TONGHOP!W1470="","",IF(OR(TONGHOP!O1470="KTHP",TONGHOP!O1470="ThiTN"),TONGHOP!W1470,""))</f>
        <v/>
      </c>
      <c r="H1470" s="73" t="str">
        <f t="shared" si="45"/>
        <v/>
      </c>
    </row>
    <row r="1471" spans="1:8">
      <c r="A1471" s="72" t="str">
        <f>IF(TONGHOP!E1471="","",TONGHOP!E1471)</f>
        <v/>
      </c>
      <c r="B1471" s="68" t="str">
        <f>IF(TONGHOP!B1471="","",TONGHOP!B1471)</f>
        <v/>
      </c>
      <c r="C1471" s="68" t="str">
        <f>IF(TONGHOP!C1471="","",TONGHOP!C1471)</f>
        <v/>
      </c>
      <c r="D1471" s="73" t="str">
        <f>IF(TONGHOP!Q1471="","",TONGHOP!Q1471)</f>
        <v/>
      </c>
      <c r="E1471" s="74" t="str">
        <f>IF(TONGHOP!V1471="","",IF(OR(TONGHOP!O1471="KTHP",TONGHOP!O1471="ThiTN"),TONGHOP!V1471,""))</f>
        <v/>
      </c>
      <c r="F1471" s="73" t="str">
        <f t="shared" si="44"/>
        <v/>
      </c>
      <c r="G1471" s="74" t="str">
        <f>IF(TONGHOP!W1471="","",IF(OR(TONGHOP!O1471="KTHP",TONGHOP!O1471="ThiTN"),TONGHOP!W1471,""))</f>
        <v/>
      </c>
      <c r="H1471" s="73" t="str">
        <f t="shared" si="45"/>
        <v/>
      </c>
    </row>
    <row r="1472" spans="1:8">
      <c r="A1472" s="72" t="str">
        <f>IF(TONGHOP!E1472="","",TONGHOP!E1472)</f>
        <v/>
      </c>
      <c r="B1472" s="68" t="str">
        <f>IF(TONGHOP!B1472="","",TONGHOP!B1472)</f>
        <v/>
      </c>
      <c r="C1472" s="68" t="str">
        <f>IF(TONGHOP!C1472="","",TONGHOP!C1472)</f>
        <v/>
      </c>
      <c r="D1472" s="73" t="str">
        <f>IF(TONGHOP!Q1472="","",TONGHOP!Q1472)</f>
        <v/>
      </c>
      <c r="E1472" s="74" t="str">
        <f>IF(TONGHOP!V1472="","",IF(OR(TONGHOP!O1472="KTHP",TONGHOP!O1472="ThiTN"),TONGHOP!V1472,""))</f>
        <v/>
      </c>
      <c r="F1472" s="73" t="str">
        <f t="shared" si="44"/>
        <v/>
      </c>
      <c r="G1472" s="74" t="str">
        <f>IF(TONGHOP!W1472="","",IF(OR(TONGHOP!O1472="KTHP",TONGHOP!O1472="ThiTN"),TONGHOP!W1472,""))</f>
        <v/>
      </c>
      <c r="H1472" s="73" t="str">
        <f t="shared" si="45"/>
        <v/>
      </c>
    </row>
    <row r="1473" spans="1:8">
      <c r="A1473" s="72" t="str">
        <f>IF(TONGHOP!E1473="","",TONGHOP!E1473)</f>
        <v/>
      </c>
      <c r="B1473" s="68" t="str">
        <f>IF(TONGHOP!B1473="","",TONGHOP!B1473)</f>
        <v/>
      </c>
      <c r="C1473" s="68" t="str">
        <f>IF(TONGHOP!C1473="","",TONGHOP!C1473)</f>
        <v/>
      </c>
      <c r="D1473" s="73" t="str">
        <f>IF(TONGHOP!Q1473="","",TONGHOP!Q1473)</f>
        <v/>
      </c>
      <c r="E1473" s="74" t="str">
        <f>IF(TONGHOP!V1473="","",IF(OR(TONGHOP!O1473="KTHP",TONGHOP!O1473="ThiTN"),TONGHOP!V1473,""))</f>
        <v/>
      </c>
      <c r="F1473" s="73" t="str">
        <f t="shared" si="44"/>
        <v/>
      </c>
      <c r="G1473" s="74" t="str">
        <f>IF(TONGHOP!W1473="","",IF(OR(TONGHOP!O1473="KTHP",TONGHOP!O1473="ThiTN"),TONGHOP!W1473,""))</f>
        <v/>
      </c>
      <c r="H1473" s="73" t="str">
        <f t="shared" si="45"/>
        <v/>
      </c>
    </row>
    <row r="1474" spans="1:8">
      <c r="A1474" s="72" t="str">
        <f>IF(TONGHOP!E1474="","",TONGHOP!E1474)</f>
        <v/>
      </c>
      <c r="B1474" s="68" t="str">
        <f>IF(TONGHOP!B1474="","",TONGHOP!B1474)</f>
        <v/>
      </c>
      <c r="C1474" s="68" t="str">
        <f>IF(TONGHOP!C1474="","",TONGHOP!C1474)</f>
        <v/>
      </c>
      <c r="D1474" s="73" t="str">
        <f>IF(TONGHOP!Q1474="","",TONGHOP!Q1474)</f>
        <v/>
      </c>
      <c r="E1474" s="74" t="str">
        <f>IF(TONGHOP!V1474="","",IF(OR(TONGHOP!O1474="KTHP",TONGHOP!O1474="ThiTN"),TONGHOP!V1474,""))</f>
        <v/>
      </c>
      <c r="F1474" s="73" t="str">
        <f t="shared" si="44"/>
        <v/>
      </c>
      <c r="G1474" s="74" t="str">
        <f>IF(TONGHOP!W1474="","",IF(OR(TONGHOP!O1474="KTHP",TONGHOP!O1474="ThiTN"),TONGHOP!W1474,""))</f>
        <v/>
      </c>
      <c r="H1474" s="73" t="str">
        <f t="shared" si="45"/>
        <v/>
      </c>
    </row>
    <row r="1475" spans="1:8">
      <c r="A1475" s="72" t="str">
        <f>IF(TONGHOP!E1475="","",TONGHOP!E1475)</f>
        <v/>
      </c>
      <c r="B1475" s="68" t="str">
        <f>IF(TONGHOP!B1475="","",TONGHOP!B1475)</f>
        <v/>
      </c>
      <c r="C1475" s="68" t="str">
        <f>IF(TONGHOP!C1475="","",TONGHOP!C1475)</f>
        <v/>
      </c>
      <c r="D1475" s="73" t="str">
        <f>IF(TONGHOP!Q1475="","",TONGHOP!Q1475)</f>
        <v/>
      </c>
      <c r="E1475" s="74" t="str">
        <f>IF(TONGHOP!V1475="","",IF(OR(TONGHOP!O1475="KTHP",TONGHOP!O1475="ThiTN"),TONGHOP!V1475,""))</f>
        <v/>
      </c>
      <c r="F1475" s="73" t="str">
        <f t="shared" ref="F1475:F1501" si="46">IF(E1475="","",IF(D1475&gt;150,2.5,IF(D1475&gt;120,2,IF(D1475&gt;90,1.6,1.2))))</f>
        <v/>
      </c>
      <c r="G1475" s="74" t="str">
        <f>IF(TONGHOP!W1475="","",IF(OR(TONGHOP!O1475="KTHP",TONGHOP!O1475="ThiTN"),TONGHOP!W1475,""))</f>
        <v/>
      </c>
      <c r="H1475" s="73" t="str">
        <f t="shared" ref="H1475:H1501" si="47">IF(G1475="","",IF(D1475&gt;150,2.5,IF(D1475&gt;120,2,IF(D1475&gt;90,1.6,1.2))))</f>
        <v/>
      </c>
    </row>
    <row r="1476" spans="1:8">
      <c r="A1476" s="72" t="str">
        <f>IF(TONGHOP!E1476="","",TONGHOP!E1476)</f>
        <v/>
      </c>
      <c r="B1476" s="68" t="str">
        <f>IF(TONGHOP!B1476="","",TONGHOP!B1476)</f>
        <v/>
      </c>
      <c r="C1476" s="68" t="str">
        <f>IF(TONGHOP!C1476="","",TONGHOP!C1476)</f>
        <v/>
      </c>
      <c r="D1476" s="73" t="str">
        <f>IF(TONGHOP!Q1476="","",TONGHOP!Q1476)</f>
        <v/>
      </c>
      <c r="E1476" s="74" t="str">
        <f>IF(TONGHOP!V1476="","",IF(OR(TONGHOP!O1476="KTHP",TONGHOP!O1476="ThiTN"),TONGHOP!V1476,""))</f>
        <v/>
      </c>
      <c r="F1476" s="73" t="str">
        <f t="shared" si="46"/>
        <v/>
      </c>
      <c r="G1476" s="74" t="str">
        <f>IF(TONGHOP!W1476="","",IF(OR(TONGHOP!O1476="KTHP",TONGHOP!O1476="ThiTN"),TONGHOP!W1476,""))</f>
        <v/>
      </c>
      <c r="H1476" s="73" t="str">
        <f t="shared" si="47"/>
        <v/>
      </c>
    </row>
    <row r="1477" spans="1:8">
      <c r="A1477" s="72" t="str">
        <f>IF(TONGHOP!E1477="","",TONGHOP!E1477)</f>
        <v/>
      </c>
      <c r="B1477" s="68" t="str">
        <f>IF(TONGHOP!B1477="","",TONGHOP!B1477)</f>
        <v/>
      </c>
      <c r="C1477" s="68" t="str">
        <f>IF(TONGHOP!C1477="","",TONGHOP!C1477)</f>
        <v/>
      </c>
      <c r="D1477" s="73" t="str">
        <f>IF(TONGHOP!Q1477="","",TONGHOP!Q1477)</f>
        <v/>
      </c>
      <c r="E1477" s="74" t="str">
        <f>IF(TONGHOP!V1477="","",IF(OR(TONGHOP!O1477="KTHP",TONGHOP!O1477="ThiTN"),TONGHOP!V1477,""))</f>
        <v/>
      </c>
      <c r="F1477" s="73" t="str">
        <f t="shared" si="46"/>
        <v/>
      </c>
      <c r="G1477" s="74" t="str">
        <f>IF(TONGHOP!W1477="","",IF(OR(TONGHOP!O1477="KTHP",TONGHOP!O1477="ThiTN"),TONGHOP!W1477,""))</f>
        <v/>
      </c>
      <c r="H1477" s="73" t="str">
        <f t="shared" si="47"/>
        <v/>
      </c>
    </row>
    <row r="1478" spans="1:8">
      <c r="A1478" s="72" t="str">
        <f>IF(TONGHOP!E1478="","",TONGHOP!E1478)</f>
        <v/>
      </c>
      <c r="B1478" s="68" t="str">
        <f>IF(TONGHOP!B1478="","",TONGHOP!B1478)</f>
        <v/>
      </c>
      <c r="C1478" s="68" t="str">
        <f>IF(TONGHOP!C1478="","",TONGHOP!C1478)</f>
        <v/>
      </c>
      <c r="D1478" s="73" t="str">
        <f>IF(TONGHOP!Q1478="","",TONGHOP!Q1478)</f>
        <v/>
      </c>
      <c r="E1478" s="74" t="str">
        <f>IF(TONGHOP!V1478="","",IF(OR(TONGHOP!O1478="KTHP",TONGHOP!O1478="ThiTN"),TONGHOP!V1478,""))</f>
        <v/>
      </c>
      <c r="F1478" s="73" t="str">
        <f t="shared" si="46"/>
        <v/>
      </c>
      <c r="G1478" s="74" t="str">
        <f>IF(TONGHOP!W1478="","",IF(OR(TONGHOP!O1478="KTHP",TONGHOP!O1478="ThiTN"),TONGHOP!W1478,""))</f>
        <v/>
      </c>
      <c r="H1478" s="73" t="str">
        <f t="shared" si="47"/>
        <v/>
      </c>
    </row>
    <row r="1479" spans="1:8">
      <c r="A1479" s="72" t="str">
        <f>IF(TONGHOP!E1479="","",TONGHOP!E1479)</f>
        <v/>
      </c>
      <c r="B1479" s="68" t="str">
        <f>IF(TONGHOP!B1479="","",TONGHOP!B1479)</f>
        <v/>
      </c>
      <c r="C1479" s="68" t="str">
        <f>IF(TONGHOP!C1479="","",TONGHOP!C1479)</f>
        <v/>
      </c>
      <c r="D1479" s="73" t="str">
        <f>IF(TONGHOP!Q1479="","",TONGHOP!Q1479)</f>
        <v/>
      </c>
      <c r="E1479" s="74" t="str">
        <f>IF(TONGHOP!V1479="","",IF(OR(TONGHOP!O1479="KTHP",TONGHOP!O1479="ThiTN"),TONGHOP!V1479,""))</f>
        <v/>
      </c>
      <c r="F1479" s="73" t="str">
        <f t="shared" si="46"/>
        <v/>
      </c>
      <c r="G1479" s="74" t="str">
        <f>IF(TONGHOP!W1479="","",IF(OR(TONGHOP!O1479="KTHP",TONGHOP!O1479="ThiTN"),TONGHOP!W1479,""))</f>
        <v/>
      </c>
      <c r="H1479" s="73" t="str">
        <f t="shared" si="47"/>
        <v/>
      </c>
    </row>
    <row r="1480" spans="1:8">
      <c r="A1480" s="72" t="str">
        <f>IF(TONGHOP!E1480="","",TONGHOP!E1480)</f>
        <v/>
      </c>
      <c r="B1480" s="68" t="str">
        <f>IF(TONGHOP!B1480="","",TONGHOP!B1480)</f>
        <v/>
      </c>
      <c r="C1480" s="68" t="str">
        <f>IF(TONGHOP!C1480="","",TONGHOP!C1480)</f>
        <v/>
      </c>
      <c r="D1480" s="73" t="str">
        <f>IF(TONGHOP!Q1480="","",TONGHOP!Q1480)</f>
        <v/>
      </c>
      <c r="E1480" s="74" t="str">
        <f>IF(TONGHOP!V1480="","",IF(OR(TONGHOP!O1480="KTHP",TONGHOP!O1480="ThiTN"),TONGHOP!V1480,""))</f>
        <v/>
      </c>
      <c r="F1480" s="73" t="str">
        <f t="shared" si="46"/>
        <v/>
      </c>
      <c r="G1480" s="74" t="str">
        <f>IF(TONGHOP!W1480="","",IF(OR(TONGHOP!O1480="KTHP",TONGHOP!O1480="ThiTN"),TONGHOP!W1480,""))</f>
        <v/>
      </c>
      <c r="H1480" s="73" t="str">
        <f t="shared" si="47"/>
        <v/>
      </c>
    </row>
    <row r="1481" spans="1:8">
      <c r="A1481" s="72" t="str">
        <f>IF(TONGHOP!E1481="","",TONGHOP!E1481)</f>
        <v/>
      </c>
      <c r="B1481" s="68" t="str">
        <f>IF(TONGHOP!B1481="","",TONGHOP!B1481)</f>
        <v/>
      </c>
      <c r="C1481" s="68" t="str">
        <f>IF(TONGHOP!C1481="","",TONGHOP!C1481)</f>
        <v/>
      </c>
      <c r="D1481" s="73" t="str">
        <f>IF(TONGHOP!Q1481="","",TONGHOP!Q1481)</f>
        <v/>
      </c>
      <c r="E1481" s="74" t="str">
        <f>IF(TONGHOP!V1481="","",IF(OR(TONGHOP!O1481="KTHP",TONGHOP!O1481="ThiTN"),TONGHOP!V1481,""))</f>
        <v/>
      </c>
      <c r="F1481" s="73" t="str">
        <f t="shared" si="46"/>
        <v/>
      </c>
      <c r="G1481" s="74" t="str">
        <f>IF(TONGHOP!W1481="","",IF(OR(TONGHOP!O1481="KTHP",TONGHOP!O1481="ThiTN"),TONGHOP!W1481,""))</f>
        <v/>
      </c>
      <c r="H1481" s="73" t="str">
        <f t="shared" si="47"/>
        <v/>
      </c>
    </row>
    <row r="1482" spans="1:8">
      <c r="A1482" s="72" t="str">
        <f>IF(TONGHOP!E1482="","",TONGHOP!E1482)</f>
        <v/>
      </c>
      <c r="B1482" s="68" t="str">
        <f>IF(TONGHOP!B1482="","",TONGHOP!B1482)</f>
        <v/>
      </c>
      <c r="C1482" s="68" t="str">
        <f>IF(TONGHOP!C1482="","",TONGHOP!C1482)</f>
        <v/>
      </c>
      <c r="D1482" s="73" t="str">
        <f>IF(TONGHOP!Q1482="","",TONGHOP!Q1482)</f>
        <v/>
      </c>
      <c r="E1482" s="74" t="str">
        <f>IF(TONGHOP!V1482="","",IF(OR(TONGHOP!O1482="KTHP",TONGHOP!O1482="ThiTN"),TONGHOP!V1482,""))</f>
        <v/>
      </c>
      <c r="F1482" s="73" t="str">
        <f t="shared" si="46"/>
        <v/>
      </c>
      <c r="G1482" s="74" t="str">
        <f>IF(TONGHOP!W1482="","",IF(OR(TONGHOP!O1482="KTHP",TONGHOP!O1482="ThiTN"),TONGHOP!W1482,""))</f>
        <v/>
      </c>
      <c r="H1482" s="73" t="str">
        <f t="shared" si="47"/>
        <v/>
      </c>
    </row>
    <row r="1483" spans="1:8">
      <c r="A1483" s="72" t="str">
        <f>IF(TONGHOP!E1483="","",TONGHOP!E1483)</f>
        <v/>
      </c>
      <c r="B1483" s="68" t="str">
        <f>IF(TONGHOP!B1483="","",TONGHOP!B1483)</f>
        <v/>
      </c>
      <c r="C1483" s="68" t="str">
        <f>IF(TONGHOP!C1483="","",TONGHOP!C1483)</f>
        <v/>
      </c>
      <c r="D1483" s="73" t="str">
        <f>IF(TONGHOP!Q1483="","",TONGHOP!Q1483)</f>
        <v/>
      </c>
      <c r="E1483" s="74" t="str">
        <f>IF(TONGHOP!V1483="","",IF(OR(TONGHOP!O1483="KTHP",TONGHOP!O1483="ThiTN"),TONGHOP!V1483,""))</f>
        <v/>
      </c>
      <c r="F1483" s="73" t="str">
        <f t="shared" si="46"/>
        <v/>
      </c>
      <c r="G1483" s="74" t="str">
        <f>IF(TONGHOP!W1483="","",IF(OR(TONGHOP!O1483="KTHP",TONGHOP!O1483="ThiTN"),TONGHOP!W1483,""))</f>
        <v/>
      </c>
      <c r="H1483" s="73" t="str">
        <f t="shared" si="47"/>
        <v/>
      </c>
    </row>
    <row r="1484" spans="1:8">
      <c r="A1484" s="72" t="str">
        <f>IF(TONGHOP!E1484="","",TONGHOP!E1484)</f>
        <v/>
      </c>
      <c r="B1484" s="68" t="str">
        <f>IF(TONGHOP!B1484="","",TONGHOP!B1484)</f>
        <v/>
      </c>
      <c r="C1484" s="68" t="str">
        <f>IF(TONGHOP!C1484="","",TONGHOP!C1484)</f>
        <v/>
      </c>
      <c r="D1484" s="73" t="str">
        <f>IF(TONGHOP!Q1484="","",TONGHOP!Q1484)</f>
        <v/>
      </c>
      <c r="E1484" s="74" t="str">
        <f>IF(TONGHOP!V1484="","",IF(OR(TONGHOP!O1484="KTHP",TONGHOP!O1484="ThiTN"),TONGHOP!V1484,""))</f>
        <v/>
      </c>
      <c r="F1484" s="73" t="str">
        <f t="shared" si="46"/>
        <v/>
      </c>
      <c r="G1484" s="74" t="str">
        <f>IF(TONGHOP!W1484="","",IF(OR(TONGHOP!O1484="KTHP",TONGHOP!O1484="ThiTN"),TONGHOP!W1484,""))</f>
        <v/>
      </c>
      <c r="H1484" s="73" t="str">
        <f t="shared" si="47"/>
        <v/>
      </c>
    </row>
    <row r="1485" spans="1:8">
      <c r="A1485" s="72" t="str">
        <f>IF(TONGHOP!E1485="","",TONGHOP!E1485)</f>
        <v/>
      </c>
      <c r="B1485" s="68" t="str">
        <f>IF(TONGHOP!B1485="","",TONGHOP!B1485)</f>
        <v/>
      </c>
      <c r="C1485" s="68" t="str">
        <f>IF(TONGHOP!C1485="","",TONGHOP!C1485)</f>
        <v/>
      </c>
      <c r="D1485" s="73" t="str">
        <f>IF(TONGHOP!Q1485="","",TONGHOP!Q1485)</f>
        <v/>
      </c>
      <c r="E1485" s="74" t="str">
        <f>IF(TONGHOP!V1485="","",IF(OR(TONGHOP!O1485="KTHP",TONGHOP!O1485="ThiTN"),TONGHOP!V1485,""))</f>
        <v/>
      </c>
      <c r="F1485" s="73" t="str">
        <f t="shared" si="46"/>
        <v/>
      </c>
      <c r="G1485" s="74" t="str">
        <f>IF(TONGHOP!W1485="","",IF(OR(TONGHOP!O1485="KTHP",TONGHOP!O1485="ThiTN"),TONGHOP!W1485,""))</f>
        <v/>
      </c>
      <c r="H1485" s="73" t="str">
        <f t="shared" si="47"/>
        <v/>
      </c>
    </row>
    <row r="1486" spans="1:8">
      <c r="A1486" s="72" t="str">
        <f>IF(TONGHOP!E1486="","",TONGHOP!E1486)</f>
        <v/>
      </c>
      <c r="B1486" s="68" t="str">
        <f>IF(TONGHOP!B1486="","",TONGHOP!B1486)</f>
        <v/>
      </c>
      <c r="C1486" s="68" t="str">
        <f>IF(TONGHOP!C1486="","",TONGHOP!C1486)</f>
        <v/>
      </c>
      <c r="D1486" s="73" t="str">
        <f>IF(TONGHOP!Q1486="","",TONGHOP!Q1486)</f>
        <v/>
      </c>
      <c r="E1486" s="74" t="str">
        <f>IF(TONGHOP!V1486="","",IF(OR(TONGHOP!O1486="KTHP",TONGHOP!O1486="ThiTN"),TONGHOP!V1486,""))</f>
        <v/>
      </c>
      <c r="F1486" s="73" t="str">
        <f t="shared" si="46"/>
        <v/>
      </c>
      <c r="G1486" s="74" t="str">
        <f>IF(TONGHOP!W1486="","",IF(OR(TONGHOP!O1486="KTHP",TONGHOP!O1486="ThiTN"),TONGHOP!W1486,""))</f>
        <v/>
      </c>
      <c r="H1486" s="73" t="str">
        <f t="shared" si="47"/>
        <v/>
      </c>
    </row>
    <row r="1487" spans="1:8">
      <c r="A1487" s="72" t="str">
        <f>IF(TONGHOP!E1487="","",TONGHOP!E1487)</f>
        <v/>
      </c>
      <c r="B1487" s="68" t="str">
        <f>IF(TONGHOP!B1487="","",TONGHOP!B1487)</f>
        <v/>
      </c>
      <c r="C1487" s="68" t="str">
        <f>IF(TONGHOP!C1487="","",TONGHOP!C1487)</f>
        <v/>
      </c>
      <c r="D1487" s="73" t="str">
        <f>IF(TONGHOP!Q1487="","",TONGHOP!Q1487)</f>
        <v/>
      </c>
      <c r="E1487" s="74" t="str">
        <f>IF(TONGHOP!V1487="","",IF(OR(TONGHOP!O1487="KTHP",TONGHOP!O1487="ThiTN"),TONGHOP!V1487,""))</f>
        <v/>
      </c>
      <c r="F1487" s="73" t="str">
        <f t="shared" si="46"/>
        <v/>
      </c>
      <c r="G1487" s="74" t="str">
        <f>IF(TONGHOP!W1487="","",IF(OR(TONGHOP!O1487="KTHP",TONGHOP!O1487="ThiTN"),TONGHOP!W1487,""))</f>
        <v/>
      </c>
      <c r="H1487" s="73" t="str">
        <f t="shared" si="47"/>
        <v/>
      </c>
    </row>
    <row r="1488" spans="1:8">
      <c r="A1488" s="72" t="str">
        <f>IF(TONGHOP!E1488="","",TONGHOP!E1488)</f>
        <v/>
      </c>
      <c r="B1488" s="68" t="str">
        <f>IF(TONGHOP!B1488="","",TONGHOP!B1488)</f>
        <v/>
      </c>
      <c r="C1488" s="68" t="str">
        <f>IF(TONGHOP!C1488="","",TONGHOP!C1488)</f>
        <v/>
      </c>
      <c r="D1488" s="73" t="str">
        <f>IF(TONGHOP!Q1488="","",TONGHOP!Q1488)</f>
        <v/>
      </c>
      <c r="E1488" s="74" t="str">
        <f>IF(TONGHOP!V1488="","",IF(OR(TONGHOP!O1488="KTHP",TONGHOP!O1488="ThiTN"),TONGHOP!V1488,""))</f>
        <v/>
      </c>
      <c r="F1488" s="73" t="str">
        <f t="shared" si="46"/>
        <v/>
      </c>
      <c r="G1488" s="74" t="str">
        <f>IF(TONGHOP!W1488="","",IF(OR(TONGHOP!O1488="KTHP",TONGHOP!O1488="ThiTN"),TONGHOP!W1488,""))</f>
        <v/>
      </c>
      <c r="H1488" s="73" t="str">
        <f t="shared" si="47"/>
        <v/>
      </c>
    </row>
    <row r="1489" spans="1:8">
      <c r="A1489" s="72" t="str">
        <f>IF(TONGHOP!E1489="","",TONGHOP!E1489)</f>
        <v/>
      </c>
      <c r="B1489" s="68" t="str">
        <f>IF(TONGHOP!B1489="","",TONGHOP!B1489)</f>
        <v/>
      </c>
      <c r="C1489" s="68" t="str">
        <f>IF(TONGHOP!C1489="","",TONGHOP!C1489)</f>
        <v/>
      </c>
      <c r="D1489" s="73" t="str">
        <f>IF(TONGHOP!Q1489="","",TONGHOP!Q1489)</f>
        <v/>
      </c>
      <c r="E1489" s="74" t="str">
        <f>IF(TONGHOP!V1489="","",IF(OR(TONGHOP!O1489="KTHP",TONGHOP!O1489="ThiTN"),TONGHOP!V1489,""))</f>
        <v/>
      </c>
      <c r="F1489" s="73" t="str">
        <f t="shared" si="46"/>
        <v/>
      </c>
      <c r="G1489" s="74" t="str">
        <f>IF(TONGHOP!W1489="","",IF(OR(TONGHOP!O1489="KTHP",TONGHOP!O1489="ThiTN"),TONGHOP!W1489,""))</f>
        <v/>
      </c>
      <c r="H1489" s="73" t="str">
        <f t="shared" si="47"/>
        <v/>
      </c>
    </row>
    <row r="1490" spans="1:8">
      <c r="A1490" s="72" t="str">
        <f>IF(TONGHOP!E1490="","",TONGHOP!E1490)</f>
        <v/>
      </c>
      <c r="B1490" s="68" t="str">
        <f>IF(TONGHOP!B1490="","",TONGHOP!B1490)</f>
        <v/>
      </c>
      <c r="C1490" s="68" t="str">
        <f>IF(TONGHOP!C1490="","",TONGHOP!C1490)</f>
        <v/>
      </c>
      <c r="D1490" s="73" t="str">
        <f>IF(TONGHOP!Q1490="","",TONGHOP!Q1490)</f>
        <v/>
      </c>
      <c r="E1490" s="74" t="str">
        <f>IF(TONGHOP!V1490="","",IF(OR(TONGHOP!O1490="KTHP",TONGHOP!O1490="ThiTN"),TONGHOP!V1490,""))</f>
        <v/>
      </c>
      <c r="F1490" s="73" t="str">
        <f t="shared" si="46"/>
        <v/>
      </c>
      <c r="G1490" s="74" t="str">
        <f>IF(TONGHOP!W1490="","",IF(OR(TONGHOP!O1490="KTHP",TONGHOP!O1490="ThiTN"),TONGHOP!W1490,""))</f>
        <v/>
      </c>
      <c r="H1490" s="73" t="str">
        <f t="shared" si="47"/>
        <v/>
      </c>
    </row>
    <row r="1491" spans="1:8">
      <c r="A1491" s="72" t="str">
        <f>IF(TONGHOP!E1491="","",TONGHOP!E1491)</f>
        <v/>
      </c>
      <c r="B1491" s="68" t="str">
        <f>IF(TONGHOP!B1491="","",TONGHOP!B1491)</f>
        <v/>
      </c>
      <c r="C1491" s="68" t="str">
        <f>IF(TONGHOP!C1491="","",TONGHOP!C1491)</f>
        <v/>
      </c>
      <c r="D1491" s="73" t="str">
        <f>IF(TONGHOP!Q1491="","",TONGHOP!Q1491)</f>
        <v/>
      </c>
      <c r="E1491" s="74" t="str">
        <f>IF(TONGHOP!V1491="","",IF(OR(TONGHOP!O1491="KTHP",TONGHOP!O1491="ThiTN"),TONGHOP!V1491,""))</f>
        <v/>
      </c>
      <c r="F1491" s="73" t="str">
        <f t="shared" si="46"/>
        <v/>
      </c>
      <c r="G1491" s="74" t="str">
        <f>IF(TONGHOP!W1491="","",IF(OR(TONGHOP!O1491="KTHP",TONGHOP!O1491="ThiTN"),TONGHOP!W1491,""))</f>
        <v/>
      </c>
      <c r="H1491" s="73" t="str">
        <f t="shared" si="47"/>
        <v/>
      </c>
    </row>
    <row r="1492" spans="1:8">
      <c r="A1492" s="72" t="str">
        <f>IF(TONGHOP!E1492="","",TONGHOP!E1492)</f>
        <v/>
      </c>
      <c r="B1492" s="68" t="str">
        <f>IF(TONGHOP!B1492="","",TONGHOP!B1492)</f>
        <v/>
      </c>
      <c r="C1492" s="68" t="str">
        <f>IF(TONGHOP!C1492="","",TONGHOP!C1492)</f>
        <v/>
      </c>
      <c r="D1492" s="73" t="str">
        <f>IF(TONGHOP!Q1492="","",TONGHOP!Q1492)</f>
        <v/>
      </c>
      <c r="E1492" s="74" t="str">
        <f>IF(TONGHOP!V1492="","",IF(OR(TONGHOP!O1492="KTHP",TONGHOP!O1492="ThiTN"),TONGHOP!V1492,""))</f>
        <v/>
      </c>
      <c r="F1492" s="73" t="str">
        <f t="shared" si="46"/>
        <v/>
      </c>
      <c r="G1492" s="74" t="str">
        <f>IF(TONGHOP!W1492="","",IF(OR(TONGHOP!O1492="KTHP",TONGHOP!O1492="ThiTN"),TONGHOP!W1492,""))</f>
        <v/>
      </c>
      <c r="H1492" s="73" t="str">
        <f t="shared" si="47"/>
        <v/>
      </c>
    </row>
    <row r="1493" spans="1:8">
      <c r="A1493" s="72" t="str">
        <f>IF(TONGHOP!E1493="","",TONGHOP!E1493)</f>
        <v/>
      </c>
      <c r="B1493" s="68" t="str">
        <f>IF(TONGHOP!B1493="","",TONGHOP!B1493)</f>
        <v/>
      </c>
      <c r="C1493" s="68" t="str">
        <f>IF(TONGHOP!C1493="","",TONGHOP!C1493)</f>
        <v/>
      </c>
      <c r="D1493" s="73" t="str">
        <f>IF(TONGHOP!Q1493="","",TONGHOP!Q1493)</f>
        <v/>
      </c>
      <c r="E1493" s="74" t="str">
        <f>IF(TONGHOP!V1493="","",IF(OR(TONGHOP!O1493="KTHP",TONGHOP!O1493="ThiTN"),TONGHOP!V1493,""))</f>
        <v/>
      </c>
      <c r="F1493" s="73" t="str">
        <f t="shared" si="46"/>
        <v/>
      </c>
      <c r="G1493" s="74" t="str">
        <f>IF(TONGHOP!W1493="","",IF(OR(TONGHOP!O1493="KTHP",TONGHOP!O1493="ThiTN"),TONGHOP!W1493,""))</f>
        <v/>
      </c>
      <c r="H1493" s="73" t="str">
        <f t="shared" si="47"/>
        <v/>
      </c>
    </row>
    <row r="1494" spans="1:8">
      <c r="A1494" s="72" t="str">
        <f>IF(TONGHOP!E1494="","",TONGHOP!E1494)</f>
        <v/>
      </c>
      <c r="B1494" s="68" t="str">
        <f>IF(TONGHOP!B1494="","",TONGHOP!B1494)</f>
        <v/>
      </c>
      <c r="C1494" s="68" t="str">
        <f>IF(TONGHOP!C1494="","",TONGHOP!C1494)</f>
        <v/>
      </c>
      <c r="D1494" s="73" t="str">
        <f>IF(TONGHOP!Q1494="","",TONGHOP!Q1494)</f>
        <v/>
      </c>
      <c r="E1494" s="74" t="str">
        <f>IF(TONGHOP!V1494="","",IF(OR(TONGHOP!O1494="KTHP",TONGHOP!O1494="ThiTN"),TONGHOP!V1494,""))</f>
        <v/>
      </c>
      <c r="F1494" s="73" t="str">
        <f t="shared" si="46"/>
        <v/>
      </c>
      <c r="G1494" s="74" t="str">
        <f>IF(TONGHOP!W1494="","",IF(OR(TONGHOP!O1494="KTHP",TONGHOP!O1494="ThiTN"),TONGHOP!W1494,""))</f>
        <v/>
      </c>
      <c r="H1494" s="73" t="str">
        <f t="shared" si="47"/>
        <v/>
      </c>
    </row>
    <row r="1495" spans="1:8">
      <c r="A1495" s="72" t="str">
        <f>IF(TONGHOP!E1495="","",TONGHOP!E1495)</f>
        <v/>
      </c>
      <c r="B1495" s="68" t="str">
        <f>IF(TONGHOP!B1495="","",TONGHOP!B1495)</f>
        <v/>
      </c>
      <c r="C1495" s="68" t="str">
        <f>IF(TONGHOP!C1495="","",TONGHOP!C1495)</f>
        <v/>
      </c>
      <c r="D1495" s="73" t="str">
        <f>IF(TONGHOP!Q1495="","",TONGHOP!Q1495)</f>
        <v/>
      </c>
      <c r="E1495" s="74" t="str">
        <f>IF(TONGHOP!V1495="","",IF(OR(TONGHOP!O1495="KTHP",TONGHOP!O1495="ThiTN"),TONGHOP!V1495,""))</f>
        <v/>
      </c>
      <c r="F1495" s="73" t="str">
        <f t="shared" si="46"/>
        <v/>
      </c>
      <c r="G1495" s="74" t="str">
        <f>IF(TONGHOP!W1495="","",IF(OR(TONGHOP!O1495="KTHP",TONGHOP!O1495="ThiTN"),TONGHOP!W1495,""))</f>
        <v/>
      </c>
      <c r="H1495" s="73" t="str">
        <f t="shared" si="47"/>
        <v/>
      </c>
    </row>
    <row r="1496" spans="1:8">
      <c r="A1496" s="72" t="str">
        <f>IF(TONGHOP!E1496="","",TONGHOP!E1496)</f>
        <v/>
      </c>
      <c r="B1496" s="68" t="str">
        <f>IF(TONGHOP!B1496="","",TONGHOP!B1496)</f>
        <v/>
      </c>
      <c r="C1496" s="68" t="str">
        <f>IF(TONGHOP!C1496="","",TONGHOP!C1496)</f>
        <v/>
      </c>
      <c r="D1496" s="73" t="str">
        <f>IF(TONGHOP!Q1496="","",TONGHOP!Q1496)</f>
        <v/>
      </c>
      <c r="E1496" s="74" t="str">
        <f>IF(TONGHOP!V1496="","",IF(OR(TONGHOP!O1496="KTHP",TONGHOP!O1496="ThiTN"),TONGHOP!V1496,""))</f>
        <v/>
      </c>
      <c r="F1496" s="73" t="str">
        <f t="shared" si="46"/>
        <v/>
      </c>
      <c r="G1496" s="74" t="str">
        <f>IF(TONGHOP!W1496="","",IF(OR(TONGHOP!O1496="KTHP",TONGHOP!O1496="ThiTN"),TONGHOP!W1496,""))</f>
        <v/>
      </c>
      <c r="H1496" s="73" t="str">
        <f t="shared" si="47"/>
        <v/>
      </c>
    </row>
    <row r="1497" spans="1:8">
      <c r="A1497" s="72" t="str">
        <f>IF(TONGHOP!E1497="","",TONGHOP!E1497)</f>
        <v/>
      </c>
      <c r="B1497" s="68" t="str">
        <f>IF(TONGHOP!B1497="","",TONGHOP!B1497)</f>
        <v/>
      </c>
      <c r="C1497" s="68" t="str">
        <f>IF(TONGHOP!C1497="","",TONGHOP!C1497)</f>
        <v/>
      </c>
      <c r="D1497" s="73" t="str">
        <f>IF(TONGHOP!Q1497="","",TONGHOP!Q1497)</f>
        <v/>
      </c>
      <c r="E1497" s="74" t="str">
        <f>IF(TONGHOP!V1497="","",IF(OR(TONGHOP!O1497="KTHP",TONGHOP!O1497="ThiTN"),TONGHOP!V1497,""))</f>
        <v/>
      </c>
      <c r="F1497" s="73" t="str">
        <f t="shared" si="46"/>
        <v/>
      </c>
      <c r="G1497" s="74" t="str">
        <f>IF(TONGHOP!W1497="","",IF(OR(TONGHOP!O1497="KTHP",TONGHOP!O1497="ThiTN"),TONGHOP!W1497,""))</f>
        <v/>
      </c>
      <c r="H1497" s="73" t="str">
        <f t="shared" si="47"/>
        <v/>
      </c>
    </row>
    <row r="1498" spans="1:8">
      <c r="A1498" s="72" t="str">
        <f>IF(TONGHOP!E1498="","",TONGHOP!E1498)</f>
        <v/>
      </c>
      <c r="B1498" s="68" t="str">
        <f>IF(TONGHOP!B1498="","",TONGHOP!B1498)</f>
        <v/>
      </c>
      <c r="C1498" s="68" t="str">
        <f>IF(TONGHOP!C1498="","",TONGHOP!C1498)</f>
        <v/>
      </c>
      <c r="D1498" s="73" t="str">
        <f>IF(TONGHOP!Q1498="","",TONGHOP!Q1498)</f>
        <v/>
      </c>
      <c r="E1498" s="74" t="str">
        <f>IF(TONGHOP!V1498="","",IF(OR(TONGHOP!O1498="KTHP",TONGHOP!O1498="ThiTN"),TONGHOP!V1498,""))</f>
        <v/>
      </c>
      <c r="F1498" s="73" t="str">
        <f t="shared" si="46"/>
        <v/>
      </c>
      <c r="G1498" s="74" t="str">
        <f>IF(TONGHOP!W1498="","",IF(OR(TONGHOP!O1498="KTHP",TONGHOP!O1498="ThiTN"),TONGHOP!W1498,""))</f>
        <v/>
      </c>
      <c r="H1498" s="73" t="str">
        <f t="shared" si="47"/>
        <v/>
      </c>
    </row>
    <row r="1499" spans="1:8">
      <c r="A1499" s="72" t="str">
        <f>IF(TONGHOP!E1499="","",TONGHOP!E1499)</f>
        <v/>
      </c>
      <c r="B1499" s="68" t="str">
        <f>IF(TONGHOP!B1499="","",TONGHOP!B1499)</f>
        <v/>
      </c>
      <c r="C1499" s="68" t="str">
        <f>IF(TONGHOP!C1499="","",TONGHOP!C1499)</f>
        <v/>
      </c>
      <c r="D1499" s="73" t="str">
        <f>IF(TONGHOP!Q1499="","",TONGHOP!Q1499)</f>
        <v/>
      </c>
      <c r="E1499" s="74" t="str">
        <f>IF(TONGHOP!V1499="","",IF(OR(TONGHOP!O1499="KTHP",TONGHOP!O1499="ThiTN"),TONGHOP!V1499,""))</f>
        <v/>
      </c>
      <c r="F1499" s="73" t="str">
        <f t="shared" si="46"/>
        <v/>
      </c>
      <c r="G1499" s="74" t="str">
        <f>IF(TONGHOP!W1499="","",IF(OR(TONGHOP!O1499="KTHP",TONGHOP!O1499="ThiTN"),TONGHOP!W1499,""))</f>
        <v/>
      </c>
      <c r="H1499" s="73" t="str">
        <f t="shared" si="47"/>
        <v/>
      </c>
    </row>
    <row r="1500" spans="1:8">
      <c r="A1500" s="72" t="str">
        <f>IF(TONGHOP!E1500="","",TONGHOP!E1500)</f>
        <v/>
      </c>
      <c r="B1500" s="68" t="str">
        <f>IF(TONGHOP!B1500="","",TONGHOP!B1500)</f>
        <v/>
      </c>
      <c r="C1500" s="68" t="str">
        <f>IF(TONGHOP!C1500="","",TONGHOP!C1500)</f>
        <v/>
      </c>
      <c r="D1500" s="73" t="str">
        <f>IF(TONGHOP!Q1500="","",TONGHOP!Q1500)</f>
        <v/>
      </c>
      <c r="E1500" s="74" t="str">
        <f>IF(TONGHOP!V1500="","",IF(OR(TONGHOP!O1500="KTHP",TONGHOP!O1500="ThiTN"),TONGHOP!V1500,""))</f>
        <v/>
      </c>
      <c r="F1500" s="73" t="str">
        <f t="shared" si="46"/>
        <v/>
      </c>
      <c r="G1500" s="74" t="str">
        <f>IF(TONGHOP!W1500="","",IF(OR(TONGHOP!O1500="KTHP",TONGHOP!O1500="ThiTN"),TONGHOP!W1500,""))</f>
        <v/>
      </c>
      <c r="H1500" s="73" t="str">
        <f t="shared" si="47"/>
        <v/>
      </c>
    </row>
    <row r="1501" spans="1:8">
      <c r="A1501" s="72" t="str">
        <f>IF(TONGHOP!E1501="","",TONGHOP!E1501)</f>
        <v/>
      </c>
      <c r="B1501" s="68" t="str">
        <f>IF(TONGHOP!B1501="","",TONGHOP!B1501)</f>
        <v/>
      </c>
      <c r="C1501" s="68" t="str">
        <f>IF(TONGHOP!C1501="","",TONGHOP!C1501)</f>
        <v/>
      </c>
      <c r="D1501" s="73" t="str">
        <f>IF(TONGHOP!Q1501="","",TONGHOP!Q1501)</f>
        <v/>
      </c>
      <c r="E1501" s="74" t="str">
        <f>IF(TONGHOP!V1501="","",IF(OR(TONGHOP!O1501="KTHP",TONGHOP!O1501="ThiTN"),TONGHOP!V1501,""))</f>
        <v/>
      </c>
      <c r="F1501" s="73" t="str">
        <f t="shared" si="46"/>
        <v/>
      </c>
      <c r="G1501" s="74" t="str">
        <f>IF(TONGHOP!W1501="","",IF(OR(TONGHOP!O1501="KTHP",TONGHOP!O1501="ThiTN"),TONGHOP!W1501,""))</f>
        <v/>
      </c>
      <c r="H1501" s="73" t="str">
        <f t="shared" si="47"/>
        <v/>
      </c>
    </row>
  </sheetData>
  <sheetProtection sheet="1" objects="1" scenarios="1" formatCells="0" formatColumns="0" formatRows="0" autoFilter="0"/>
  <autoFilter ref="A1:H1501">
    <sortState ref="A2:H1109">
      <sortCondition ref="B2:B1109"/>
      <sortCondition ref="C2:C1109"/>
    </sortState>
  </autoFilter>
  <phoneticPr fontId="9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/>
  <dimension ref="A1:AI502"/>
  <sheetViews>
    <sheetView zoomScale="70" zoomScaleNormal="70" workbookViewId="0">
      <pane xSplit="4" ySplit="4" topLeftCell="N5" activePane="bottomRight" state="frozen"/>
      <selection activeCell="G802" sqref="G802"/>
      <selection pane="topRight" activeCell="G802" sqref="G802"/>
      <selection pane="bottomLeft" activeCell="G802" sqref="G802"/>
      <selection pane="bottomRight" activeCell="T503" sqref="T503"/>
    </sheetView>
  </sheetViews>
  <sheetFormatPr defaultRowHeight="18.75"/>
  <cols>
    <col min="1" max="1" width="5.75" style="27" bestFit="1" customWidth="1"/>
    <col min="2" max="2" width="12" style="27" bestFit="1" customWidth="1"/>
    <col min="3" max="3" width="28.875" style="22" bestFit="1" customWidth="1"/>
    <col min="4" max="4" width="37.75" style="22" bestFit="1" customWidth="1"/>
    <col min="5" max="17" width="6.625" style="22" customWidth="1"/>
    <col min="18" max="18" width="9.625" style="22" customWidth="1"/>
    <col min="19" max="21" width="6.625" style="22" customWidth="1"/>
    <col min="22" max="22" width="8.5" style="22" customWidth="1"/>
    <col min="23" max="33" width="6.625" style="22" customWidth="1"/>
    <col min="34" max="34" width="9.25" style="21" customWidth="1"/>
    <col min="35" max="35" width="9.5" style="21" customWidth="1"/>
    <col min="36" max="16384" width="9" style="22"/>
  </cols>
  <sheetData>
    <row r="1" spans="1:35">
      <c r="E1" s="21">
        <f>SUBTOTAL(9,E3:E501)</f>
        <v>0</v>
      </c>
      <c r="F1" s="21">
        <f t="shared" ref="F1:AG1" si="0">SUBTOTAL(9,F3:F501)</f>
        <v>0</v>
      </c>
      <c r="G1" s="21">
        <f t="shared" si="0"/>
        <v>10</v>
      </c>
      <c r="H1" s="21">
        <f t="shared" si="0"/>
        <v>5</v>
      </c>
      <c r="I1" s="21">
        <f t="shared" si="0"/>
        <v>40</v>
      </c>
      <c r="J1" s="21">
        <f t="shared" si="0"/>
        <v>0</v>
      </c>
      <c r="K1" s="21">
        <f t="shared" si="0"/>
        <v>0</v>
      </c>
      <c r="L1" s="21">
        <f t="shared" si="0"/>
        <v>7.6</v>
      </c>
      <c r="M1" s="21">
        <f t="shared" si="0"/>
        <v>7.6</v>
      </c>
      <c r="N1" s="21">
        <f t="shared" si="0"/>
        <v>15.199999999999998</v>
      </c>
      <c r="O1" s="21">
        <f t="shared" si="0"/>
        <v>0</v>
      </c>
      <c r="P1" s="21">
        <f t="shared" si="0"/>
        <v>0</v>
      </c>
      <c r="Q1" s="21">
        <f t="shared" si="0"/>
        <v>0</v>
      </c>
      <c r="R1" s="21">
        <f t="shared" si="0"/>
        <v>0</v>
      </c>
      <c r="S1" s="21">
        <f t="shared" si="0"/>
        <v>0</v>
      </c>
      <c r="T1" s="21">
        <f t="shared" si="0"/>
        <v>0</v>
      </c>
      <c r="U1" s="21">
        <f t="shared" si="0"/>
        <v>0</v>
      </c>
      <c r="V1" s="21">
        <f t="shared" si="0"/>
        <v>0</v>
      </c>
      <c r="W1" s="21">
        <f>SUBTOTAL(9,W3:W501)</f>
        <v>120</v>
      </c>
      <c r="X1" s="21">
        <f t="shared" si="0"/>
        <v>120</v>
      </c>
      <c r="Y1" s="21">
        <f t="shared" si="0"/>
        <v>17.142857142857142</v>
      </c>
      <c r="Z1" s="21">
        <f t="shared" si="0"/>
        <v>60</v>
      </c>
      <c r="AA1" s="21">
        <f t="shared" si="0"/>
        <v>60</v>
      </c>
      <c r="AB1" s="21">
        <f t="shared" si="0"/>
        <v>11.999999999999998</v>
      </c>
      <c r="AC1" s="21">
        <f t="shared" si="0"/>
        <v>0</v>
      </c>
      <c r="AD1" s="21">
        <f t="shared" si="0"/>
        <v>0</v>
      </c>
      <c r="AE1" s="21">
        <f t="shared" si="0"/>
        <v>0</v>
      </c>
      <c r="AF1" s="21">
        <f t="shared" si="0"/>
        <v>0</v>
      </c>
      <c r="AG1" s="21">
        <f t="shared" si="0"/>
        <v>3.2</v>
      </c>
      <c r="AH1" s="21">
        <f>SUBTOTAL(9,AH3:AH501)</f>
        <v>87.799999999999983</v>
      </c>
    </row>
    <row r="2" spans="1:35" s="20" customFormat="1">
      <c r="A2" s="147" t="s">
        <v>240</v>
      </c>
      <c r="B2" s="146" t="s">
        <v>333</v>
      </c>
      <c r="C2" s="148" t="s">
        <v>155</v>
      </c>
      <c r="D2" s="147" t="s">
        <v>46</v>
      </c>
      <c r="E2" s="146" t="s">
        <v>150</v>
      </c>
      <c r="F2" s="146"/>
      <c r="G2" s="146"/>
      <c r="H2" s="146"/>
      <c r="I2" s="146"/>
      <c r="J2" s="146" t="s">
        <v>149</v>
      </c>
      <c r="K2" s="146"/>
      <c r="L2" s="146"/>
      <c r="M2" s="146"/>
      <c r="N2" s="146"/>
      <c r="O2" s="146" t="s">
        <v>331</v>
      </c>
      <c r="P2" s="146"/>
      <c r="Q2" s="146"/>
      <c r="R2" s="146"/>
      <c r="S2" s="146"/>
      <c r="T2" s="146"/>
      <c r="U2" s="146"/>
      <c r="V2" s="146"/>
      <c r="W2" s="146" t="s">
        <v>332</v>
      </c>
      <c r="X2" s="146"/>
      <c r="Y2" s="146"/>
      <c r="Z2" s="146"/>
      <c r="AA2" s="146"/>
      <c r="AB2" s="146"/>
      <c r="AC2" s="146"/>
      <c r="AD2" s="146"/>
      <c r="AE2" s="146"/>
      <c r="AF2" s="150" t="s">
        <v>56</v>
      </c>
      <c r="AG2" s="150" t="s">
        <v>52</v>
      </c>
      <c r="AH2" s="149" t="s">
        <v>48</v>
      </c>
      <c r="AI2" s="19">
        <f>SUBTOTAL(9,AH:AH)</f>
        <v>87.799999999999983</v>
      </c>
    </row>
    <row r="3" spans="1:35" s="20" customFormat="1">
      <c r="A3" s="147"/>
      <c r="B3" s="147"/>
      <c r="C3" s="148"/>
      <c r="D3" s="147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 t="s">
        <v>244</v>
      </c>
      <c r="P3" s="146"/>
      <c r="Q3" s="146"/>
      <c r="R3" s="146"/>
      <c r="S3" s="146" t="s">
        <v>245</v>
      </c>
      <c r="T3" s="146"/>
      <c r="U3" s="146"/>
      <c r="V3" s="146"/>
      <c r="W3" s="146" t="s">
        <v>244</v>
      </c>
      <c r="X3" s="146"/>
      <c r="Y3" s="146"/>
      <c r="Z3" s="146" t="s">
        <v>335</v>
      </c>
      <c r="AA3" s="146"/>
      <c r="AB3" s="146"/>
      <c r="AC3" s="146" t="s">
        <v>334</v>
      </c>
      <c r="AD3" s="146"/>
      <c r="AE3" s="146"/>
      <c r="AF3" s="150"/>
      <c r="AG3" s="150"/>
      <c r="AH3" s="149"/>
      <c r="AI3" s="19"/>
    </row>
    <row r="4" spans="1:35" s="32" customFormat="1" ht="75">
      <c r="A4" s="147"/>
      <c r="B4" s="147"/>
      <c r="C4" s="148"/>
      <c r="D4" s="147"/>
      <c r="E4" s="28" t="s">
        <v>280</v>
      </c>
      <c r="F4" s="28" t="s">
        <v>281</v>
      </c>
      <c r="G4" s="28" t="s">
        <v>279</v>
      </c>
      <c r="H4" s="28" t="s">
        <v>284</v>
      </c>
      <c r="I4" s="29" t="s">
        <v>47</v>
      </c>
      <c r="J4" s="28" t="s">
        <v>314</v>
      </c>
      <c r="K4" s="28" t="s">
        <v>315</v>
      </c>
      <c r="L4" s="28" t="s">
        <v>336</v>
      </c>
      <c r="M4" s="28" t="s">
        <v>337</v>
      </c>
      <c r="N4" s="30" t="s">
        <v>243</v>
      </c>
      <c r="O4" s="28" t="s">
        <v>1022</v>
      </c>
      <c r="P4" s="28" t="s">
        <v>1023</v>
      </c>
      <c r="Q4" s="28" t="s">
        <v>1024</v>
      </c>
      <c r="R4" s="29" t="s">
        <v>62</v>
      </c>
      <c r="S4" s="28" t="s">
        <v>1025</v>
      </c>
      <c r="T4" s="28" t="s">
        <v>1026</v>
      </c>
      <c r="U4" s="28" t="s">
        <v>1027</v>
      </c>
      <c r="V4" s="29" t="s">
        <v>148</v>
      </c>
      <c r="W4" s="28" t="s">
        <v>60</v>
      </c>
      <c r="X4" s="28" t="s">
        <v>61</v>
      </c>
      <c r="Y4" s="29" t="s">
        <v>62</v>
      </c>
      <c r="Z4" s="28" t="s">
        <v>49</v>
      </c>
      <c r="AA4" s="28" t="s">
        <v>50</v>
      </c>
      <c r="AB4" s="29" t="s">
        <v>148</v>
      </c>
      <c r="AC4" s="28" t="s">
        <v>49</v>
      </c>
      <c r="AD4" s="28" t="s">
        <v>50</v>
      </c>
      <c r="AE4" s="29" t="s">
        <v>148</v>
      </c>
      <c r="AF4" s="150"/>
      <c r="AG4" s="150"/>
      <c r="AH4" s="149"/>
      <c r="AI4" s="31"/>
    </row>
    <row r="5" spans="1:35" hidden="1">
      <c r="A5" s="10">
        <f>IF(D5="","",SUBTOTAL(3,$D$5:D5))</f>
        <v>0</v>
      </c>
      <c r="B5" s="113" t="s">
        <v>559</v>
      </c>
      <c r="C5" s="114" t="s">
        <v>141</v>
      </c>
      <c r="D5" s="115" t="s">
        <v>159</v>
      </c>
      <c r="E5" s="11">
        <f>IF(D5="","",SUMIF('TK DETHI'!A:A,D5,'TK DETHI'!B:B))</f>
        <v>0</v>
      </c>
      <c r="F5" s="12">
        <f>IF(D5="","",SUMIF('TK DETHI'!C:C,D5,'TK DETHI'!D:D))</f>
        <v>0</v>
      </c>
      <c r="G5" s="12">
        <f>IF(D5="","",SUMIF('TK DETHI'!E:E,D5,'TK DETHI'!F:F))</f>
        <v>0</v>
      </c>
      <c r="H5" s="12">
        <f>IF(D5="","",SUMIF('TK DETHI'!G:G,D5,'TK DETHI'!H:H))</f>
        <v>0</v>
      </c>
      <c r="I5" s="24">
        <f t="shared" ref="I5:I68" si="1">IF(D5="","",(E5+F5*2+G5*3+H5*2))</f>
        <v>0</v>
      </c>
      <c r="J5" s="13">
        <f>IF(D5="","",SUMIF('TK COITHI KTHP'!A:A,D5,'TK COITHI KTHP'!C:C)+SUMIF('TK COITHI KTHP'!D:D,D5,'TK COITHI KTHP'!F:F)+SUMIF('TK COITHI KTHP'!G:G,D5,'TK COITHI KTHP'!I:I)+SUMIF('TK COITHI KTHP'!J:J,D5,'TK COITHI KTHP'!L:L))</f>
        <v>0</v>
      </c>
      <c r="K5" s="13">
        <f>IF(D5="","",SUMIF('TK COITHI KTHP'!B:B,D5,'TK COITHI KTHP'!C:C)+SUMIF('TK COITHI KTHP'!E:E,D5,'TK COITHI KTHP'!F:F)+SUMIF('TK COITHI KTHP'!H:H,D5,'TK COITHI KTHP'!I:I)+SUMIF('TK COITHI KTHP'!K:K,D5,'TK COITHI KTHP'!L:L))</f>
        <v>0</v>
      </c>
      <c r="L5" s="13">
        <f>IF(D5="","",SUMIF('TK COI THI TOT NGHIEP'!A:A,D5,'TK COI THI TOT NGHIEP'!C:C)+SUMIF('TK COI THI TOT NGHIEP'!D:D,D5,'TK COI THI TOT NGHIEP'!F:F)+SUMIF('TK COI THI TOT NGHIEP'!G:G,D5,'TK COI THI TOT NGHIEP'!I:I)+SUMIF('TK COI THI TOT NGHIEP'!J:J,D5,'TK COI THI TOT NGHIEP'!L:L))</f>
        <v>0</v>
      </c>
      <c r="M5" s="13">
        <f>IF(D5="","",SUMIF('TK COI THI TOT NGHIEP'!B:B,D5,'TK COI THI TOT NGHIEP'!C:C)+SUMIF('TK COI THI TOT NGHIEP'!E:E,D5,'TK COI THI TOT NGHIEP'!F:F)+SUMIF('TK COI THI TOT NGHIEP'!H:H,D5,'TK COI THI TOT NGHIEP'!I:I)+SUMIF('TK COI THI TOT NGHIEP'!K:K,D5,'TK COI THI TOT NGHIEP'!L:L))</f>
        <v>0</v>
      </c>
      <c r="N5" s="14">
        <f t="shared" ref="N5:N68" si="2">IF(D5="","",SUM(J5:M5))</f>
        <v>0</v>
      </c>
      <c r="O5" s="13">
        <f>IF(D5="","",SUMIF('TK CHAMTHI'!A:A,D5,'TK CHAMTHI'!C:C))</f>
        <v>0</v>
      </c>
      <c r="P5" s="13">
        <f>IF(D5="","",SUMIF('TK CHAMTHI'!B:B,D5,'TK CHAMTHI'!C:C))</f>
        <v>0</v>
      </c>
      <c r="Q5" s="13">
        <f>IF(D5="","",SUMIF('CHAM NV'!B:B,D5,'CHAM NV'!C:C))</f>
        <v>0</v>
      </c>
      <c r="R5" s="14">
        <f t="shared" ref="R5:R68" si="3">IF(D5="","",(SUM(O5:P5)-Q5)/20)</f>
        <v>0</v>
      </c>
      <c r="S5" s="13">
        <f>IF(D5="","",SUMIF('TK CHAMTHI'!D:D,D5,'TK CHAMTHI'!F:F))</f>
        <v>0</v>
      </c>
      <c r="T5" s="13">
        <f>IF(D5="","",SUMIF('TK CHAMTHI'!E:E,D5,'TK CHAMTHI'!F:F))</f>
        <v>0</v>
      </c>
      <c r="U5" s="13">
        <f>IF(D5="","",SUMIF('CHAM NV'!E:E,D5,'CHAM NV'!F:F))</f>
        <v>0</v>
      </c>
      <c r="V5" s="14">
        <f t="shared" ref="V5:V68" si="4">IF(D5="","",(SUM(S5:T5)-U5)/10)</f>
        <v>0</v>
      </c>
      <c r="W5" s="13">
        <f>IF(D5="","",SUMIF('TK CHAMTHI'!G:G,D5,'TK CHAMTHI'!I:I))</f>
        <v>0</v>
      </c>
      <c r="X5" s="13">
        <f>IF(D5="","",SUMIF('TK CHAMTHI'!H:H,D5,'TK CHAMTHI'!I:I))</f>
        <v>0</v>
      </c>
      <c r="Y5" s="14">
        <f t="shared" ref="Y5:Y68" si="5">IF(D5="","",SUM(W5:X5)/14)</f>
        <v>0</v>
      </c>
      <c r="Z5" s="13">
        <f>IF(D5="","",SUMIF('TK CHAMTHI'!J:J,D5,'TK CHAMTHI'!L:L))</f>
        <v>0</v>
      </c>
      <c r="AA5" s="13">
        <f>IF(D5="","",SUMIF('TK CHAMTHI'!K:K,D5,'TK CHAMTHI'!L:L))</f>
        <v>0</v>
      </c>
      <c r="AB5" s="14">
        <f t="shared" ref="AB5:AB68" si="6">IF(D5="","",SUM(Z5:AA5)/10)</f>
        <v>0</v>
      </c>
      <c r="AC5" s="13">
        <f>IF(D5="","",SUMIF('TK CHAMTHI'!M:M,D5,'TK CHAMTHI'!O:O))</f>
        <v>0</v>
      </c>
      <c r="AD5" s="13">
        <f>IF(D5="","",SUMIF('TK CHAMTHI'!N:N,D5,'TK CHAMTHI'!O:O))</f>
        <v>0</v>
      </c>
      <c r="AE5" s="14">
        <f t="shared" ref="AE5:AE68" si="7">IF(D5="","",SUM(AC5:AD5)/20)</f>
        <v>0</v>
      </c>
      <c r="AF5" s="14">
        <f>IF(D5="","",ROUND(SUMIF('QL THI'!G:G,D5,'QL THI'!H:H),1))</f>
        <v>0</v>
      </c>
      <c r="AG5" s="14">
        <f>IF(D5="","",ROUND(SUMIF('QL THI'!E:E,D5,'QL THI'!F:F),1))</f>
        <v>0</v>
      </c>
      <c r="AH5" s="25">
        <f t="shared" ref="AH5:AH68" si="8">IF(D5="","",ROUND(I5+N5+R5+V5+Y5+AB5+AE5+SUM(AF5:AG5),1))</f>
        <v>0</v>
      </c>
    </row>
    <row r="6" spans="1:35" hidden="1">
      <c r="A6" s="10">
        <f>IF(D6="","",SUBTOTAL(3,$D$5:D6))</f>
        <v>0</v>
      </c>
      <c r="B6" s="113" t="s">
        <v>791</v>
      </c>
      <c r="C6" s="114" t="s">
        <v>141</v>
      </c>
      <c r="D6" s="115" t="s">
        <v>371</v>
      </c>
      <c r="E6" s="11">
        <f>IF(D6="","",SUMIF('TK DETHI'!A:A,D6,'TK DETHI'!B:B))</f>
        <v>0</v>
      </c>
      <c r="F6" s="12">
        <f>IF(D6="","",SUMIF('TK DETHI'!C:C,D6,'TK DETHI'!D:D))</f>
        <v>0</v>
      </c>
      <c r="G6" s="12">
        <f>IF(D6="","",SUMIF('TK DETHI'!E:E,D6,'TK DETHI'!F:F))</f>
        <v>0</v>
      </c>
      <c r="H6" s="12">
        <f>IF(D6="","",SUMIF('TK DETHI'!G:G,D6,'TK DETHI'!H:H))</f>
        <v>0</v>
      </c>
      <c r="I6" s="24">
        <f t="shared" si="1"/>
        <v>0</v>
      </c>
      <c r="J6" s="13">
        <f>IF(D6="","",SUMIF('TK COITHI KTHP'!A:A,D6,'TK COITHI KTHP'!C:C)+SUMIF('TK COITHI KTHP'!D:D,D6,'TK COITHI KTHP'!F:F)+SUMIF('TK COITHI KTHP'!G:G,D6,'TK COITHI KTHP'!I:I)+SUMIF('TK COITHI KTHP'!J:J,D6,'TK COITHI KTHP'!L:L))</f>
        <v>0</v>
      </c>
      <c r="K6" s="13">
        <f>IF(D6="","",SUMIF('TK COITHI KTHP'!B:B,D6,'TK COITHI KTHP'!C:C)+SUMIF('TK COITHI KTHP'!E:E,D6,'TK COITHI KTHP'!F:F)+SUMIF('TK COITHI KTHP'!H:H,D6,'TK COITHI KTHP'!I:I)+SUMIF('TK COITHI KTHP'!K:K,D6,'TK COITHI KTHP'!L:L))</f>
        <v>0</v>
      </c>
      <c r="L6" s="13">
        <f>IF(D6="","",SUMIF('TK COI THI TOT NGHIEP'!A:A,D6,'TK COI THI TOT NGHIEP'!C:C)+SUMIF('TK COI THI TOT NGHIEP'!D:D,D6,'TK COI THI TOT NGHIEP'!F:F)+SUMIF('TK COI THI TOT NGHIEP'!G:G,D6,'TK COI THI TOT NGHIEP'!I:I)+SUMIF('TK COI THI TOT NGHIEP'!J:J,D6,'TK COI THI TOT NGHIEP'!L:L))</f>
        <v>0</v>
      </c>
      <c r="M6" s="13">
        <f>IF(D6="","",SUMIF('TK COI THI TOT NGHIEP'!B:B,D6,'TK COI THI TOT NGHIEP'!C:C)+SUMIF('TK COI THI TOT NGHIEP'!E:E,D6,'TK COI THI TOT NGHIEP'!F:F)+SUMIF('TK COI THI TOT NGHIEP'!H:H,D6,'TK COI THI TOT NGHIEP'!I:I)+SUMIF('TK COI THI TOT NGHIEP'!K:K,D6,'TK COI THI TOT NGHIEP'!L:L))</f>
        <v>0</v>
      </c>
      <c r="N6" s="14">
        <f t="shared" si="2"/>
        <v>0</v>
      </c>
      <c r="O6" s="13">
        <f>IF(D6="","",SUMIF('TK CHAMTHI'!A:A,D6,'TK CHAMTHI'!C:C))</f>
        <v>0</v>
      </c>
      <c r="P6" s="13">
        <f>IF(D6="","",SUMIF('TK CHAMTHI'!B:B,D6,'TK CHAMTHI'!C:C))</f>
        <v>0</v>
      </c>
      <c r="Q6" s="13">
        <f>IF(D6="","",SUMIF('CHAM NV'!B:B,D6,'CHAM NV'!C:C))</f>
        <v>0</v>
      </c>
      <c r="R6" s="14">
        <f t="shared" si="3"/>
        <v>0</v>
      </c>
      <c r="S6" s="13">
        <f>IF(D6="","",SUMIF('TK CHAMTHI'!D:D,D6,'TK CHAMTHI'!F:F))</f>
        <v>0</v>
      </c>
      <c r="T6" s="13">
        <f>IF(D6="","",SUMIF('TK CHAMTHI'!E:E,D6,'TK CHAMTHI'!F:F))</f>
        <v>0</v>
      </c>
      <c r="U6" s="13">
        <f>IF(D6="","",SUMIF('CHAM NV'!E:E,D6,'CHAM NV'!F:F))</f>
        <v>0</v>
      </c>
      <c r="V6" s="14">
        <f t="shared" si="4"/>
        <v>0</v>
      </c>
      <c r="W6" s="13">
        <f>IF(D6="","",SUMIF('TK CHAMTHI'!G:G,D6,'TK CHAMTHI'!I:I))</f>
        <v>0</v>
      </c>
      <c r="X6" s="13">
        <f>IF(D6="","",SUMIF('TK CHAMTHI'!H:H,D6,'TK CHAMTHI'!I:I))</f>
        <v>0</v>
      </c>
      <c r="Y6" s="14">
        <f t="shared" si="5"/>
        <v>0</v>
      </c>
      <c r="Z6" s="13">
        <f>IF(D6="","",SUMIF('TK CHAMTHI'!J:J,D6,'TK CHAMTHI'!L:L))</f>
        <v>0</v>
      </c>
      <c r="AA6" s="13">
        <f>IF(D6="","",SUMIF('TK CHAMTHI'!K:K,D6,'TK CHAMTHI'!L:L))</f>
        <v>0</v>
      </c>
      <c r="AB6" s="14">
        <f t="shared" si="6"/>
        <v>0</v>
      </c>
      <c r="AC6" s="13">
        <f>IF(D6="","",SUMIF('TK CHAMTHI'!M:M,D6,'TK CHAMTHI'!O:O))</f>
        <v>0</v>
      </c>
      <c r="AD6" s="13">
        <f>IF(D6="","",SUMIF('TK CHAMTHI'!N:N,D6,'TK CHAMTHI'!O:O))</f>
        <v>0</v>
      </c>
      <c r="AE6" s="14">
        <f t="shared" si="7"/>
        <v>0</v>
      </c>
      <c r="AF6" s="14">
        <f>IF(D6="","",ROUND(SUMIF('QL THI'!G:G,D6,'QL THI'!H:H),1))</f>
        <v>0</v>
      </c>
      <c r="AG6" s="14">
        <f>IF(D6="","",ROUND(SUMIF('QL THI'!E:E,D6,'QL THI'!F:F),1))</f>
        <v>0</v>
      </c>
      <c r="AH6" s="25">
        <f t="shared" si="8"/>
        <v>0</v>
      </c>
    </row>
    <row r="7" spans="1:35" hidden="1">
      <c r="A7" s="10">
        <f>IF(D7="","",SUBTOTAL(3,$D$5:D7))</f>
        <v>0</v>
      </c>
      <c r="B7" s="113" t="s">
        <v>561</v>
      </c>
      <c r="C7" s="114" t="s">
        <v>141</v>
      </c>
      <c r="D7" s="115" t="s">
        <v>110</v>
      </c>
      <c r="E7" s="11">
        <f>IF(D7="","",SUMIF('TK DETHI'!A:A,D7,'TK DETHI'!B:B))</f>
        <v>0</v>
      </c>
      <c r="F7" s="12">
        <f>IF(D7="","",SUMIF('TK DETHI'!C:C,D7,'TK DETHI'!D:D))</f>
        <v>0</v>
      </c>
      <c r="G7" s="12">
        <f>IF(D7="","",SUMIF('TK DETHI'!E:E,D7,'TK DETHI'!F:F))</f>
        <v>0</v>
      </c>
      <c r="H7" s="12">
        <f>IF(D7="","",SUMIF('TK DETHI'!G:G,D7,'TK DETHI'!H:H))</f>
        <v>0</v>
      </c>
      <c r="I7" s="24">
        <f t="shared" si="1"/>
        <v>0</v>
      </c>
      <c r="J7" s="13">
        <f>IF(D7="","",SUMIF('TK COITHI KTHP'!A:A,D7,'TK COITHI KTHP'!C:C)+SUMIF('TK COITHI KTHP'!D:D,D7,'TK COITHI KTHP'!F:F)+SUMIF('TK COITHI KTHP'!G:G,D7,'TK COITHI KTHP'!I:I)+SUMIF('TK COITHI KTHP'!J:J,D7,'TK COITHI KTHP'!L:L))</f>
        <v>0</v>
      </c>
      <c r="K7" s="13">
        <f>IF(D7="","",SUMIF('TK COITHI KTHP'!B:B,D7,'TK COITHI KTHP'!C:C)+SUMIF('TK COITHI KTHP'!E:E,D7,'TK COITHI KTHP'!F:F)+SUMIF('TK COITHI KTHP'!H:H,D7,'TK COITHI KTHP'!I:I)+SUMIF('TK COITHI KTHP'!K:K,D7,'TK COITHI KTHP'!L:L))</f>
        <v>0</v>
      </c>
      <c r="L7" s="13">
        <f>IF(D7="","",SUMIF('TK COI THI TOT NGHIEP'!A:A,D7,'TK COI THI TOT NGHIEP'!C:C)+SUMIF('TK COI THI TOT NGHIEP'!D:D,D7,'TK COI THI TOT NGHIEP'!F:F)+SUMIF('TK COI THI TOT NGHIEP'!G:G,D7,'TK COI THI TOT NGHIEP'!I:I)+SUMIF('TK COI THI TOT NGHIEP'!J:J,D7,'TK COI THI TOT NGHIEP'!L:L))</f>
        <v>0</v>
      </c>
      <c r="M7" s="13">
        <f>IF(D7="","",SUMIF('TK COI THI TOT NGHIEP'!B:B,D7,'TK COI THI TOT NGHIEP'!C:C)+SUMIF('TK COI THI TOT NGHIEP'!E:E,D7,'TK COI THI TOT NGHIEP'!F:F)+SUMIF('TK COI THI TOT NGHIEP'!H:H,D7,'TK COI THI TOT NGHIEP'!I:I)+SUMIF('TK COI THI TOT NGHIEP'!K:K,D7,'TK COI THI TOT NGHIEP'!L:L))</f>
        <v>0</v>
      </c>
      <c r="N7" s="14">
        <f t="shared" si="2"/>
        <v>0</v>
      </c>
      <c r="O7" s="13">
        <f>IF(D7="","",SUMIF('TK CHAMTHI'!A:A,D7,'TK CHAMTHI'!C:C))</f>
        <v>0</v>
      </c>
      <c r="P7" s="13">
        <f>IF(D7="","",SUMIF('TK CHAMTHI'!B:B,D7,'TK CHAMTHI'!C:C))</f>
        <v>0</v>
      </c>
      <c r="Q7" s="13">
        <f>IF(D7="","",SUMIF('CHAM NV'!B:B,D7,'CHAM NV'!C:C))</f>
        <v>0</v>
      </c>
      <c r="R7" s="14">
        <f t="shared" si="3"/>
        <v>0</v>
      </c>
      <c r="S7" s="13">
        <f>IF(D7="","",SUMIF('TK CHAMTHI'!D:D,D7,'TK CHAMTHI'!F:F))</f>
        <v>0</v>
      </c>
      <c r="T7" s="13">
        <f>IF(D7="","",SUMIF('TK CHAMTHI'!E:E,D7,'TK CHAMTHI'!F:F))</f>
        <v>0</v>
      </c>
      <c r="U7" s="13">
        <f>IF(D7="","",SUMIF('CHAM NV'!E:E,D7,'CHAM NV'!F:F))</f>
        <v>0</v>
      </c>
      <c r="V7" s="14">
        <f t="shared" si="4"/>
        <v>0</v>
      </c>
      <c r="W7" s="13">
        <f>IF(D7="","",SUMIF('TK CHAMTHI'!G:G,D7,'TK CHAMTHI'!I:I))</f>
        <v>0</v>
      </c>
      <c r="X7" s="13">
        <f>IF(D7="","",SUMIF('TK CHAMTHI'!H:H,D7,'TK CHAMTHI'!I:I))</f>
        <v>0</v>
      </c>
      <c r="Y7" s="14">
        <f t="shared" si="5"/>
        <v>0</v>
      </c>
      <c r="Z7" s="13">
        <f>IF(D7="","",SUMIF('TK CHAMTHI'!J:J,D7,'TK CHAMTHI'!L:L))</f>
        <v>0</v>
      </c>
      <c r="AA7" s="13">
        <f>IF(D7="","",SUMIF('TK CHAMTHI'!K:K,D7,'TK CHAMTHI'!L:L))</f>
        <v>0</v>
      </c>
      <c r="AB7" s="14">
        <f t="shared" si="6"/>
        <v>0</v>
      </c>
      <c r="AC7" s="13">
        <f>IF(D7="","",SUMIF('TK CHAMTHI'!M:M,D7,'TK CHAMTHI'!O:O))</f>
        <v>0</v>
      </c>
      <c r="AD7" s="13">
        <f>IF(D7="","",SUMIF('TK CHAMTHI'!N:N,D7,'TK CHAMTHI'!O:O))</f>
        <v>0</v>
      </c>
      <c r="AE7" s="14">
        <f t="shared" si="7"/>
        <v>0</v>
      </c>
      <c r="AF7" s="14">
        <f>IF(D7="","",ROUND(SUMIF('QL THI'!G:G,D7,'QL THI'!H:H),1))</f>
        <v>0</v>
      </c>
      <c r="AG7" s="14">
        <f>IF(D7="","",ROUND(SUMIF('QL THI'!E:E,D7,'QL THI'!F:F),1))</f>
        <v>0</v>
      </c>
      <c r="AH7" s="25">
        <f t="shared" si="8"/>
        <v>0</v>
      </c>
    </row>
    <row r="8" spans="1:35" hidden="1">
      <c r="A8" s="10">
        <f>IF(D8="","",SUBTOTAL(3,$D$5:D8))</f>
        <v>0</v>
      </c>
      <c r="B8" s="113" t="s">
        <v>560</v>
      </c>
      <c r="C8" s="114" t="s">
        <v>141</v>
      </c>
      <c r="D8" s="115" t="s">
        <v>41</v>
      </c>
      <c r="E8" s="11">
        <f>IF(D8="","",SUMIF('TK DETHI'!A:A,D8,'TK DETHI'!B:B))</f>
        <v>0</v>
      </c>
      <c r="F8" s="12">
        <f>IF(D8="","",SUMIF('TK DETHI'!C:C,D8,'TK DETHI'!D:D))</f>
        <v>0</v>
      </c>
      <c r="G8" s="12">
        <f>IF(D8="","",SUMIF('TK DETHI'!E:E,D8,'TK DETHI'!F:F))</f>
        <v>0</v>
      </c>
      <c r="H8" s="12">
        <f>IF(D8="","",SUMIF('TK DETHI'!G:G,D8,'TK DETHI'!H:H))</f>
        <v>0</v>
      </c>
      <c r="I8" s="24">
        <f t="shared" si="1"/>
        <v>0</v>
      </c>
      <c r="J8" s="13">
        <f>IF(D8="","",SUMIF('TK COITHI KTHP'!A:A,D8,'TK COITHI KTHP'!C:C)+SUMIF('TK COITHI KTHP'!D:D,D8,'TK COITHI KTHP'!F:F)+SUMIF('TK COITHI KTHP'!G:G,D8,'TK COITHI KTHP'!I:I)+SUMIF('TK COITHI KTHP'!J:J,D8,'TK COITHI KTHP'!L:L))</f>
        <v>0</v>
      </c>
      <c r="K8" s="13">
        <f>IF(D8="","",SUMIF('TK COITHI KTHP'!B:B,D8,'TK COITHI KTHP'!C:C)+SUMIF('TK COITHI KTHP'!E:E,D8,'TK COITHI KTHP'!F:F)+SUMIF('TK COITHI KTHP'!H:H,D8,'TK COITHI KTHP'!I:I)+SUMIF('TK COITHI KTHP'!K:K,D8,'TK COITHI KTHP'!L:L))</f>
        <v>0</v>
      </c>
      <c r="L8" s="13">
        <f>IF(D8="","",SUMIF('TK COI THI TOT NGHIEP'!A:A,D8,'TK COI THI TOT NGHIEP'!C:C)+SUMIF('TK COI THI TOT NGHIEP'!D:D,D8,'TK COI THI TOT NGHIEP'!F:F)+SUMIF('TK COI THI TOT NGHIEP'!G:G,D8,'TK COI THI TOT NGHIEP'!I:I)+SUMIF('TK COI THI TOT NGHIEP'!J:J,D8,'TK COI THI TOT NGHIEP'!L:L))</f>
        <v>0</v>
      </c>
      <c r="M8" s="13">
        <f>IF(D8="","",SUMIF('TK COI THI TOT NGHIEP'!B:B,D8,'TK COI THI TOT NGHIEP'!C:C)+SUMIF('TK COI THI TOT NGHIEP'!E:E,D8,'TK COI THI TOT NGHIEP'!F:F)+SUMIF('TK COI THI TOT NGHIEP'!H:H,D8,'TK COI THI TOT NGHIEP'!I:I)+SUMIF('TK COI THI TOT NGHIEP'!K:K,D8,'TK COI THI TOT NGHIEP'!L:L))</f>
        <v>0</v>
      </c>
      <c r="N8" s="14">
        <f t="shared" si="2"/>
        <v>0</v>
      </c>
      <c r="O8" s="13">
        <f>IF(D8="","",SUMIF('TK CHAMTHI'!A:A,D8,'TK CHAMTHI'!C:C))</f>
        <v>0</v>
      </c>
      <c r="P8" s="13">
        <f>IF(D8="","",SUMIF('TK CHAMTHI'!B:B,D8,'TK CHAMTHI'!C:C))</f>
        <v>0</v>
      </c>
      <c r="Q8" s="13">
        <f>IF(D8="","",SUMIF('CHAM NV'!B:B,D8,'CHAM NV'!C:C))</f>
        <v>0</v>
      </c>
      <c r="R8" s="14">
        <f t="shared" si="3"/>
        <v>0</v>
      </c>
      <c r="S8" s="13">
        <f>IF(D8="","",SUMIF('TK CHAMTHI'!D:D,D8,'TK CHAMTHI'!F:F))</f>
        <v>0</v>
      </c>
      <c r="T8" s="13">
        <f>IF(D8="","",SUMIF('TK CHAMTHI'!E:E,D8,'TK CHAMTHI'!F:F))</f>
        <v>0</v>
      </c>
      <c r="U8" s="13">
        <f>IF(D8="","",SUMIF('CHAM NV'!E:E,D8,'CHAM NV'!F:F))</f>
        <v>0</v>
      </c>
      <c r="V8" s="14">
        <f t="shared" si="4"/>
        <v>0</v>
      </c>
      <c r="W8" s="13">
        <f>IF(D8="","",SUMIF('TK CHAMTHI'!G:G,D8,'TK CHAMTHI'!I:I))</f>
        <v>0</v>
      </c>
      <c r="X8" s="13">
        <f>IF(D8="","",SUMIF('TK CHAMTHI'!H:H,D8,'TK CHAMTHI'!I:I))</f>
        <v>0</v>
      </c>
      <c r="Y8" s="14">
        <f t="shared" si="5"/>
        <v>0</v>
      </c>
      <c r="Z8" s="13">
        <f>IF(D8="","",SUMIF('TK CHAMTHI'!J:J,D8,'TK CHAMTHI'!L:L))</f>
        <v>0</v>
      </c>
      <c r="AA8" s="13">
        <f>IF(D8="","",SUMIF('TK CHAMTHI'!K:K,D8,'TK CHAMTHI'!L:L))</f>
        <v>0</v>
      </c>
      <c r="AB8" s="14">
        <f t="shared" si="6"/>
        <v>0</v>
      </c>
      <c r="AC8" s="13">
        <f>IF(D8="","",SUMIF('TK CHAMTHI'!M:M,D8,'TK CHAMTHI'!O:O))</f>
        <v>0</v>
      </c>
      <c r="AD8" s="13">
        <f>IF(D8="","",SUMIF('TK CHAMTHI'!N:N,D8,'TK CHAMTHI'!O:O))</f>
        <v>0</v>
      </c>
      <c r="AE8" s="14">
        <f t="shared" si="7"/>
        <v>0</v>
      </c>
      <c r="AF8" s="14">
        <f>IF(D8="","",ROUND(SUMIF('QL THI'!G:G,D8,'QL THI'!H:H),1))</f>
        <v>0</v>
      </c>
      <c r="AG8" s="14">
        <f>IF(D8="","",ROUND(SUMIF('QL THI'!E:E,D8,'QL THI'!F:F),1))</f>
        <v>0</v>
      </c>
      <c r="AH8" s="25">
        <f t="shared" si="8"/>
        <v>0</v>
      </c>
    </row>
    <row r="9" spans="1:35" hidden="1">
      <c r="A9" s="10">
        <f>IF(D9="","",SUBTOTAL(3,$D$5:D9))</f>
        <v>0</v>
      </c>
      <c r="B9" s="113" t="s">
        <v>638</v>
      </c>
      <c r="C9" s="114" t="s">
        <v>288</v>
      </c>
      <c r="D9" s="115" t="s">
        <v>251</v>
      </c>
      <c r="E9" s="11">
        <f>IF(D9="","",SUMIF('TK DETHI'!A:A,D9,'TK DETHI'!B:B))</f>
        <v>0</v>
      </c>
      <c r="F9" s="12">
        <f>IF(D9="","",SUMIF('TK DETHI'!C:C,D9,'TK DETHI'!D:D))</f>
        <v>0</v>
      </c>
      <c r="G9" s="12">
        <f>IF(D9="","",SUMIF('TK DETHI'!E:E,D9,'TK DETHI'!F:F))</f>
        <v>0</v>
      </c>
      <c r="H9" s="12">
        <f>IF(D9="","",SUMIF('TK DETHI'!G:G,D9,'TK DETHI'!H:H))</f>
        <v>0</v>
      </c>
      <c r="I9" s="24">
        <f t="shared" si="1"/>
        <v>0</v>
      </c>
      <c r="J9" s="13">
        <f>IF(D9="","",SUMIF('TK COITHI KTHP'!A:A,D9,'TK COITHI KTHP'!C:C)+SUMIF('TK COITHI KTHP'!D:D,D9,'TK COITHI KTHP'!F:F)+SUMIF('TK COITHI KTHP'!G:G,D9,'TK COITHI KTHP'!I:I)+SUMIF('TK COITHI KTHP'!J:J,D9,'TK COITHI KTHP'!L:L))</f>
        <v>0</v>
      </c>
      <c r="K9" s="13">
        <f>IF(D9="","",SUMIF('TK COITHI KTHP'!B:B,D9,'TK COITHI KTHP'!C:C)+SUMIF('TK COITHI KTHP'!E:E,D9,'TK COITHI KTHP'!F:F)+SUMIF('TK COITHI KTHP'!H:H,D9,'TK COITHI KTHP'!I:I)+SUMIF('TK COITHI KTHP'!K:K,D9,'TK COITHI KTHP'!L:L))</f>
        <v>0</v>
      </c>
      <c r="L9" s="13">
        <f>IF(D9="","",SUMIF('TK COI THI TOT NGHIEP'!A:A,D9,'TK COI THI TOT NGHIEP'!C:C)+SUMIF('TK COI THI TOT NGHIEP'!D:D,D9,'TK COI THI TOT NGHIEP'!F:F)+SUMIF('TK COI THI TOT NGHIEP'!G:G,D9,'TK COI THI TOT NGHIEP'!I:I)+SUMIF('TK COI THI TOT NGHIEP'!J:J,D9,'TK COI THI TOT NGHIEP'!L:L))</f>
        <v>0</v>
      </c>
      <c r="M9" s="13">
        <f>IF(D9="","",SUMIF('TK COI THI TOT NGHIEP'!B:B,D9,'TK COI THI TOT NGHIEP'!C:C)+SUMIF('TK COI THI TOT NGHIEP'!E:E,D9,'TK COI THI TOT NGHIEP'!F:F)+SUMIF('TK COI THI TOT NGHIEP'!H:H,D9,'TK COI THI TOT NGHIEP'!I:I)+SUMIF('TK COI THI TOT NGHIEP'!K:K,D9,'TK COI THI TOT NGHIEP'!L:L))</f>
        <v>0</v>
      </c>
      <c r="N9" s="14">
        <f t="shared" si="2"/>
        <v>0</v>
      </c>
      <c r="O9" s="13">
        <f>IF(D9="","",SUMIF('TK CHAMTHI'!A:A,D9,'TK CHAMTHI'!C:C))</f>
        <v>0</v>
      </c>
      <c r="P9" s="13">
        <f>IF(D9="","",SUMIF('TK CHAMTHI'!B:B,D9,'TK CHAMTHI'!C:C))</f>
        <v>0</v>
      </c>
      <c r="Q9" s="13">
        <f>IF(D9="","",SUMIF('CHAM NV'!B:B,D9,'CHAM NV'!C:C))</f>
        <v>0</v>
      </c>
      <c r="R9" s="14">
        <f t="shared" si="3"/>
        <v>0</v>
      </c>
      <c r="S9" s="13">
        <f>IF(D9="","",SUMIF('TK CHAMTHI'!D:D,D9,'TK CHAMTHI'!F:F))</f>
        <v>0</v>
      </c>
      <c r="T9" s="13">
        <f>IF(D9="","",SUMIF('TK CHAMTHI'!E:E,D9,'TK CHAMTHI'!F:F))</f>
        <v>0</v>
      </c>
      <c r="U9" s="13">
        <f>IF(D9="","",SUMIF('CHAM NV'!E:E,D9,'CHAM NV'!F:F))</f>
        <v>0</v>
      </c>
      <c r="V9" s="14">
        <f t="shared" si="4"/>
        <v>0</v>
      </c>
      <c r="W9" s="13">
        <f>IF(D9="","",SUMIF('TK CHAMTHI'!G:G,D9,'TK CHAMTHI'!I:I))</f>
        <v>0</v>
      </c>
      <c r="X9" s="13">
        <f>IF(D9="","",SUMIF('TK CHAMTHI'!H:H,D9,'TK CHAMTHI'!I:I))</f>
        <v>0</v>
      </c>
      <c r="Y9" s="14">
        <f t="shared" si="5"/>
        <v>0</v>
      </c>
      <c r="Z9" s="13">
        <f>IF(D9="","",SUMIF('TK CHAMTHI'!J:J,D9,'TK CHAMTHI'!L:L))</f>
        <v>0</v>
      </c>
      <c r="AA9" s="13">
        <f>IF(D9="","",SUMIF('TK CHAMTHI'!K:K,D9,'TK CHAMTHI'!L:L))</f>
        <v>0</v>
      </c>
      <c r="AB9" s="14">
        <f t="shared" si="6"/>
        <v>0</v>
      </c>
      <c r="AC9" s="13">
        <f>IF(D9="","",SUMIF('TK CHAMTHI'!M:M,D9,'TK CHAMTHI'!O:O))</f>
        <v>0</v>
      </c>
      <c r="AD9" s="13">
        <f>IF(D9="","",SUMIF('TK CHAMTHI'!N:N,D9,'TK CHAMTHI'!O:O))</f>
        <v>0</v>
      </c>
      <c r="AE9" s="14">
        <f t="shared" si="7"/>
        <v>0</v>
      </c>
      <c r="AF9" s="14">
        <f>IF(D9="","",ROUND(SUMIF('QL THI'!G:G,D9,'QL THI'!H:H),1))</f>
        <v>0</v>
      </c>
      <c r="AG9" s="14">
        <f>IF(D9="","",ROUND(SUMIF('QL THI'!E:E,D9,'QL THI'!F:F),1))</f>
        <v>0</v>
      </c>
      <c r="AH9" s="25">
        <f t="shared" si="8"/>
        <v>0</v>
      </c>
    </row>
    <row r="10" spans="1:35">
      <c r="A10" s="10">
        <f>IF(D10="","",SUBTOTAL(3,$D$5:D10))</f>
        <v>1</v>
      </c>
      <c r="B10" s="113" t="s">
        <v>640</v>
      </c>
      <c r="C10" s="114" t="s">
        <v>288</v>
      </c>
      <c r="D10" s="115" t="s">
        <v>258</v>
      </c>
      <c r="E10" s="11">
        <f>IF(D10="","",SUMIF('TK DETHI'!A:A,D10,'TK DETHI'!B:B))</f>
        <v>0</v>
      </c>
      <c r="F10" s="12">
        <f>IF(D10="","",SUMIF('TK DETHI'!C:C,D10,'TK DETHI'!D:D))</f>
        <v>0</v>
      </c>
      <c r="G10" s="12">
        <f>IF(D10="","",SUMIF('TK DETHI'!E:E,D10,'TK DETHI'!F:F))</f>
        <v>0</v>
      </c>
      <c r="H10" s="12">
        <f>IF(D10="","",SUMIF('TK DETHI'!G:G,D10,'TK DETHI'!H:H))</f>
        <v>0</v>
      </c>
      <c r="I10" s="24">
        <f t="shared" si="1"/>
        <v>0</v>
      </c>
      <c r="J10" s="13">
        <f>IF(D10="","",SUMIF('TK COITHI KTHP'!A:A,D10,'TK COITHI KTHP'!C:C)+SUMIF('TK COITHI KTHP'!D:D,D10,'TK COITHI KTHP'!F:F)+SUMIF('TK COITHI KTHP'!G:G,D10,'TK COITHI KTHP'!I:I)+SUMIF('TK COITHI KTHP'!J:J,D10,'TK COITHI KTHP'!L:L))</f>
        <v>0</v>
      </c>
      <c r="K10" s="13">
        <f>IF(D10="","",SUMIF('TK COITHI KTHP'!B:B,D10,'TK COITHI KTHP'!C:C)+SUMIF('TK COITHI KTHP'!E:E,D10,'TK COITHI KTHP'!F:F)+SUMIF('TK COITHI KTHP'!H:H,D10,'TK COITHI KTHP'!I:I)+SUMIF('TK COITHI KTHP'!K:K,D10,'TK COITHI KTHP'!L:L))</f>
        <v>0</v>
      </c>
      <c r="L10" s="13">
        <f>IF(D10="","",SUMIF('TK COI THI TOT NGHIEP'!A:A,D10,'TK COI THI TOT NGHIEP'!C:C)+SUMIF('TK COI THI TOT NGHIEP'!D:D,D10,'TK COI THI TOT NGHIEP'!F:F)+SUMIF('TK COI THI TOT NGHIEP'!G:G,D10,'TK COI THI TOT NGHIEP'!I:I)+SUMIF('TK COI THI TOT NGHIEP'!J:J,D10,'TK COI THI TOT NGHIEP'!L:L))</f>
        <v>0</v>
      </c>
      <c r="M10" s="13">
        <f>IF(D10="","",SUMIF('TK COI THI TOT NGHIEP'!B:B,D10,'TK COI THI TOT NGHIEP'!C:C)+SUMIF('TK COI THI TOT NGHIEP'!E:E,D10,'TK COI THI TOT NGHIEP'!F:F)+SUMIF('TK COI THI TOT NGHIEP'!H:H,D10,'TK COI THI TOT NGHIEP'!I:I)+SUMIF('TK COI THI TOT NGHIEP'!K:K,D10,'TK COI THI TOT NGHIEP'!L:L))</f>
        <v>0</v>
      </c>
      <c r="N10" s="14">
        <f t="shared" si="2"/>
        <v>0</v>
      </c>
      <c r="O10" s="13">
        <f>IF(D10="","",SUMIF('TK CHAMTHI'!A:A,D10,'TK CHAMTHI'!C:C))</f>
        <v>0</v>
      </c>
      <c r="P10" s="13">
        <f>IF(D10="","",SUMIF('TK CHAMTHI'!B:B,D10,'TK CHAMTHI'!C:C))</f>
        <v>0</v>
      </c>
      <c r="Q10" s="13">
        <f>IF(D10="","",SUMIF('CHAM NV'!B:B,D10,'CHAM NV'!C:C))</f>
        <v>0</v>
      </c>
      <c r="R10" s="14">
        <f t="shared" si="3"/>
        <v>0</v>
      </c>
      <c r="S10" s="13">
        <f>IF(D10="","",SUMIF('TK CHAMTHI'!D:D,D10,'TK CHAMTHI'!F:F))</f>
        <v>0</v>
      </c>
      <c r="T10" s="13">
        <f>IF(D10="","",SUMIF('TK CHAMTHI'!E:E,D10,'TK CHAMTHI'!F:F))</f>
        <v>0</v>
      </c>
      <c r="U10" s="13">
        <f>IF(D10="","",SUMIF('CHAM NV'!E:E,D10,'CHAM NV'!F:F))</f>
        <v>0</v>
      </c>
      <c r="V10" s="14">
        <f t="shared" si="4"/>
        <v>0</v>
      </c>
      <c r="W10" s="13">
        <f>IF(D10="","",SUMIF('TK CHAMTHI'!G:G,D10,'TK CHAMTHI'!I:I))</f>
        <v>0</v>
      </c>
      <c r="X10" s="13">
        <f>IF(D10="","",SUMIF('TK CHAMTHI'!H:H,D10,'TK CHAMTHI'!I:I))</f>
        <v>0</v>
      </c>
      <c r="Y10" s="14">
        <f t="shared" si="5"/>
        <v>0</v>
      </c>
      <c r="Z10" s="13">
        <f>IF(D10="","",SUMIF('TK CHAMTHI'!J:J,D10,'TK CHAMTHI'!L:L))</f>
        <v>12</v>
      </c>
      <c r="AA10" s="13">
        <f>IF(D10="","",SUMIF('TK CHAMTHI'!K:K,D10,'TK CHAMTHI'!L:L))</f>
        <v>0</v>
      </c>
      <c r="AB10" s="14">
        <f t="shared" si="6"/>
        <v>1.2</v>
      </c>
      <c r="AC10" s="13">
        <f>IF(D10="","",SUMIF('TK CHAMTHI'!M:M,D10,'TK CHAMTHI'!O:O))</f>
        <v>0</v>
      </c>
      <c r="AD10" s="13">
        <f>IF(D10="","",SUMIF('TK CHAMTHI'!N:N,D10,'TK CHAMTHI'!O:O))</f>
        <v>0</v>
      </c>
      <c r="AE10" s="14">
        <f t="shared" si="7"/>
        <v>0</v>
      </c>
      <c r="AF10" s="14">
        <f>IF(D10="","",ROUND(SUMIF('QL THI'!G:G,D10,'QL THI'!H:H),1))</f>
        <v>0</v>
      </c>
      <c r="AG10" s="14">
        <f>IF(D10="","",ROUND(SUMIF('QL THI'!E:E,D10,'QL THI'!F:F),1))</f>
        <v>0</v>
      </c>
      <c r="AH10" s="25">
        <f t="shared" si="8"/>
        <v>1.2</v>
      </c>
    </row>
    <row r="11" spans="1:35" hidden="1">
      <c r="A11" s="10">
        <f>IF(D11="","",SUBTOTAL(3,$D$5:D11))</f>
        <v>1</v>
      </c>
      <c r="B11" s="113" t="s">
        <v>635</v>
      </c>
      <c r="C11" s="114" t="s">
        <v>288</v>
      </c>
      <c r="D11" s="115" t="s">
        <v>123</v>
      </c>
      <c r="E11" s="11">
        <f>IF(D11="","",SUMIF('TK DETHI'!A:A,D11,'TK DETHI'!B:B))</f>
        <v>0</v>
      </c>
      <c r="F11" s="12">
        <f>IF(D11="","",SUMIF('TK DETHI'!C:C,D11,'TK DETHI'!D:D))</f>
        <v>0</v>
      </c>
      <c r="G11" s="12">
        <f>IF(D11="","",SUMIF('TK DETHI'!E:E,D11,'TK DETHI'!F:F))</f>
        <v>0</v>
      </c>
      <c r="H11" s="12">
        <f>IF(D11="","",SUMIF('TK DETHI'!G:G,D11,'TK DETHI'!H:H))</f>
        <v>0</v>
      </c>
      <c r="I11" s="24">
        <f t="shared" si="1"/>
        <v>0</v>
      </c>
      <c r="J11" s="13">
        <f>IF(D11="","",SUMIF('TK COITHI KTHP'!A:A,D11,'TK COITHI KTHP'!C:C)+SUMIF('TK COITHI KTHP'!D:D,D11,'TK COITHI KTHP'!F:F)+SUMIF('TK COITHI KTHP'!G:G,D11,'TK COITHI KTHP'!I:I)+SUMIF('TK COITHI KTHP'!J:J,D11,'TK COITHI KTHP'!L:L))</f>
        <v>0</v>
      </c>
      <c r="K11" s="13">
        <f>IF(D11="","",SUMIF('TK COITHI KTHP'!B:B,D11,'TK COITHI KTHP'!C:C)+SUMIF('TK COITHI KTHP'!E:E,D11,'TK COITHI KTHP'!F:F)+SUMIF('TK COITHI KTHP'!H:H,D11,'TK COITHI KTHP'!I:I)+SUMIF('TK COITHI KTHP'!K:K,D11,'TK COITHI KTHP'!L:L))</f>
        <v>0</v>
      </c>
      <c r="L11" s="13">
        <f>IF(D11="","",SUMIF('TK COI THI TOT NGHIEP'!A:A,D11,'TK COI THI TOT NGHIEP'!C:C)+SUMIF('TK COI THI TOT NGHIEP'!D:D,D11,'TK COI THI TOT NGHIEP'!F:F)+SUMIF('TK COI THI TOT NGHIEP'!G:G,D11,'TK COI THI TOT NGHIEP'!I:I)+SUMIF('TK COI THI TOT NGHIEP'!J:J,D11,'TK COI THI TOT NGHIEP'!L:L))</f>
        <v>0</v>
      </c>
      <c r="M11" s="13">
        <f>IF(D11="","",SUMIF('TK COI THI TOT NGHIEP'!B:B,D11,'TK COI THI TOT NGHIEP'!C:C)+SUMIF('TK COI THI TOT NGHIEP'!E:E,D11,'TK COI THI TOT NGHIEP'!F:F)+SUMIF('TK COI THI TOT NGHIEP'!H:H,D11,'TK COI THI TOT NGHIEP'!I:I)+SUMIF('TK COI THI TOT NGHIEP'!K:K,D11,'TK COI THI TOT NGHIEP'!L:L))</f>
        <v>0</v>
      </c>
      <c r="N11" s="14">
        <f t="shared" si="2"/>
        <v>0</v>
      </c>
      <c r="O11" s="13">
        <f>IF(D11="","",SUMIF('TK CHAMTHI'!A:A,D11,'TK CHAMTHI'!C:C))</f>
        <v>0</v>
      </c>
      <c r="P11" s="13">
        <f>IF(D11="","",SUMIF('TK CHAMTHI'!B:B,D11,'TK CHAMTHI'!C:C))</f>
        <v>0</v>
      </c>
      <c r="Q11" s="13">
        <f>IF(D11="","",SUMIF('CHAM NV'!B:B,D11,'CHAM NV'!C:C))</f>
        <v>0</v>
      </c>
      <c r="R11" s="14">
        <f t="shared" si="3"/>
        <v>0</v>
      </c>
      <c r="S11" s="13">
        <f>IF(D11="","",SUMIF('TK CHAMTHI'!D:D,D11,'TK CHAMTHI'!F:F))</f>
        <v>0</v>
      </c>
      <c r="T11" s="13">
        <f>IF(D11="","",SUMIF('TK CHAMTHI'!E:E,D11,'TK CHAMTHI'!F:F))</f>
        <v>0</v>
      </c>
      <c r="U11" s="13">
        <f>IF(D11="","",SUMIF('CHAM NV'!E:E,D11,'CHAM NV'!F:F))</f>
        <v>0</v>
      </c>
      <c r="V11" s="14">
        <f t="shared" si="4"/>
        <v>0</v>
      </c>
      <c r="W11" s="13">
        <f>IF(D11="","",SUMIF('TK CHAMTHI'!G:G,D11,'TK CHAMTHI'!I:I))</f>
        <v>0</v>
      </c>
      <c r="X11" s="13">
        <f>IF(D11="","",SUMIF('TK CHAMTHI'!H:H,D11,'TK CHAMTHI'!I:I))</f>
        <v>0</v>
      </c>
      <c r="Y11" s="14">
        <f t="shared" si="5"/>
        <v>0</v>
      </c>
      <c r="Z11" s="13">
        <f>IF(D11="","",SUMIF('TK CHAMTHI'!J:J,D11,'TK CHAMTHI'!L:L))</f>
        <v>0</v>
      </c>
      <c r="AA11" s="13">
        <f>IF(D11="","",SUMIF('TK CHAMTHI'!K:K,D11,'TK CHAMTHI'!L:L))</f>
        <v>0</v>
      </c>
      <c r="AB11" s="14">
        <f t="shared" si="6"/>
        <v>0</v>
      </c>
      <c r="AC11" s="13">
        <f>IF(D11="","",SUMIF('TK CHAMTHI'!M:M,D11,'TK CHAMTHI'!O:O))</f>
        <v>0</v>
      </c>
      <c r="AD11" s="13">
        <f>IF(D11="","",SUMIF('TK CHAMTHI'!N:N,D11,'TK CHAMTHI'!O:O))</f>
        <v>0</v>
      </c>
      <c r="AE11" s="14">
        <f t="shared" si="7"/>
        <v>0</v>
      </c>
      <c r="AF11" s="14">
        <f>IF(D11="","",ROUND(SUMIF('QL THI'!G:G,D11,'QL THI'!H:H),1))</f>
        <v>0</v>
      </c>
      <c r="AG11" s="14">
        <f>IF(D11="","",ROUND(SUMIF('QL THI'!E:E,D11,'QL THI'!F:F),1))</f>
        <v>0</v>
      </c>
      <c r="AH11" s="25">
        <f t="shared" si="8"/>
        <v>0</v>
      </c>
    </row>
    <row r="12" spans="1:35" hidden="1">
      <c r="A12" s="10">
        <f>IF(D12="","",SUBTOTAL(3,$D$5:D12))</f>
        <v>1</v>
      </c>
      <c r="B12" s="113" t="s">
        <v>648</v>
      </c>
      <c r="C12" s="114" t="s">
        <v>288</v>
      </c>
      <c r="D12" s="115" t="s">
        <v>259</v>
      </c>
      <c r="E12" s="11">
        <f>IF(D12="","",SUMIF('TK DETHI'!A:A,D12,'TK DETHI'!B:B))</f>
        <v>0</v>
      </c>
      <c r="F12" s="12">
        <f>IF(D12="","",SUMIF('TK DETHI'!C:C,D12,'TK DETHI'!D:D))</f>
        <v>0</v>
      </c>
      <c r="G12" s="12">
        <f>IF(D12="","",SUMIF('TK DETHI'!E:E,D12,'TK DETHI'!F:F))</f>
        <v>0</v>
      </c>
      <c r="H12" s="12">
        <f>IF(D12="","",SUMIF('TK DETHI'!G:G,D12,'TK DETHI'!H:H))</f>
        <v>0</v>
      </c>
      <c r="I12" s="24">
        <f t="shared" si="1"/>
        <v>0</v>
      </c>
      <c r="J12" s="13">
        <f>IF(D12="","",SUMIF('TK COITHI KTHP'!A:A,D12,'TK COITHI KTHP'!C:C)+SUMIF('TK COITHI KTHP'!D:D,D12,'TK COITHI KTHP'!F:F)+SUMIF('TK COITHI KTHP'!G:G,D12,'TK COITHI KTHP'!I:I)+SUMIF('TK COITHI KTHP'!J:J,D12,'TK COITHI KTHP'!L:L))</f>
        <v>0</v>
      </c>
      <c r="K12" s="13">
        <f>IF(D12="","",SUMIF('TK COITHI KTHP'!B:B,D12,'TK COITHI KTHP'!C:C)+SUMIF('TK COITHI KTHP'!E:E,D12,'TK COITHI KTHP'!F:F)+SUMIF('TK COITHI KTHP'!H:H,D12,'TK COITHI KTHP'!I:I)+SUMIF('TK COITHI KTHP'!K:K,D12,'TK COITHI KTHP'!L:L))</f>
        <v>0</v>
      </c>
      <c r="L12" s="13">
        <f>IF(D12="","",SUMIF('TK COI THI TOT NGHIEP'!A:A,D12,'TK COI THI TOT NGHIEP'!C:C)+SUMIF('TK COI THI TOT NGHIEP'!D:D,D12,'TK COI THI TOT NGHIEP'!F:F)+SUMIF('TK COI THI TOT NGHIEP'!G:G,D12,'TK COI THI TOT NGHIEP'!I:I)+SUMIF('TK COI THI TOT NGHIEP'!J:J,D12,'TK COI THI TOT NGHIEP'!L:L))</f>
        <v>0</v>
      </c>
      <c r="M12" s="13">
        <f>IF(D12="","",SUMIF('TK COI THI TOT NGHIEP'!B:B,D12,'TK COI THI TOT NGHIEP'!C:C)+SUMIF('TK COI THI TOT NGHIEP'!E:E,D12,'TK COI THI TOT NGHIEP'!F:F)+SUMIF('TK COI THI TOT NGHIEP'!H:H,D12,'TK COI THI TOT NGHIEP'!I:I)+SUMIF('TK COI THI TOT NGHIEP'!K:K,D12,'TK COI THI TOT NGHIEP'!L:L))</f>
        <v>0</v>
      </c>
      <c r="N12" s="14">
        <f t="shared" si="2"/>
        <v>0</v>
      </c>
      <c r="O12" s="13">
        <f>IF(D12="","",SUMIF('TK CHAMTHI'!A:A,D12,'TK CHAMTHI'!C:C))</f>
        <v>0</v>
      </c>
      <c r="P12" s="13">
        <f>IF(D12="","",SUMIF('TK CHAMTHI'!B:B,D12,'TK CHAMTHI'!C:C))</f>
        <v>0</v>
      </c>
      <c r="Q12" s="13">
        <f>IF(D12="","",SUMIF('CHAM NV'!B:B,D12,'CHAM NV'!C:C))</f>
        <v>0</v>
      </c>
      <c r="R12" s="14">
        <f t="shared" si="3"/>
        <v>0</v>
      </c>
      <c r="S12" s="13">
        <f>IF(D12="","",SUMIF('TK CHAMTHI'!D:D,D12,'TK CHAMTHI'!F:F))</f>
        <v>0</v>
      </c>
      <c r="T12" s="13">
        <f>IF(D12="","",SUMIF('TK CHAMTHI'!E:E,D12,'TK CHAMTHI'!F:F))</f>
        <v>0</v>
      </c>
      <c r="U12" s="13">
        <f>IF(D12="","",SUMIF('CHAM NV'!E:E,D12,'CHAM NV'!F:F))</f>
        <v>0</v>
      </c>
      <c r="V12" s="14">
        <f t="shared" si="4"/>
        <v>0</v>
      </c>
      <c r="W12" s="13">
        <f>IF(D12="","",SUMIF('TK CHAMTHI'!G:G,D12,'TK CHAMTHI'!I:I))</f>
        <v>0</v>
      </c>
      <c r="X12" s="13">
        <f>IF(D12="","",SUMIF('TK CHAMTHI'!H:H,D12,'TK CHAMTHI'!I:I))</f>
        <v>0</v>
      </c>
      <c r="Y12" s="14">
        <f t="shared" si="5"/>
        <v>0</v>
      </c>
      <c r="Z12" s="13">
        <f>IF(D12="","",SUMIF('TK CHAMTHI'!J:J,D12,'TK CHAMTHI'!L:L))</f>
        <v>0</v>
      </c>
      <c r="AA12" s="13">
        <f>IF(D12="","",SUMIF('TK CHAMTHI'!K:K,D12,'TK CHAMTHI'!L:L))</f>
        <v>0</v>
      </c>
      <c r="AB12" s="14">
        <f t="shared" si="6"/>
        <v>0</v>
      </c>
      <c r="AC12" s="13">
        <f>IF(D12="","",SUMIF('TK CHAMTHI'!M:M,D12,'TK CHAMTHI'!O:O))</f>
        <v>0</v>
      </c>
      <c r="AD12" s="13">
        <f>IF(D12="","",SUMIF('TK CHAMTHI'!N:N,D12,'TK CHAMTHI'!O:O))</f>
        <v>0</v>
      </c>
      <c r="AE12" s="14">
        <f t="shared" si="7"/>
        <v>0</v>
      </c>
      <c r="AF12" s="14">
        <f>IF(D12="","",ROUND(SUMIF('QL THI'!G:G,D12,'QL THI'!H:H),1))</f>
        <v>0</v>
      </c>
      <c r="AG12" s="14">
        <f>IF(D12="","",ROUND(SUMIF('QL THI'!E:E,D12,'QL THI'!F:F),1))</f>
        <v>0</v>
      </c>
      <c r="AH12" s="25">
        <f t="shared" si="8"/>
        <v>0</v>
      </c>
    </row>
    <row r="13" spans="1:35" hidden="1">
      <c r="A13" s="10">
        <f>IF(D13="","",SUBTOTAL(3,$D$5:D13))</f>
        <v>1</v>
      </c>
      <c r="B13" s="113" t="s">
        <v>649</v>
      </c>
      <c r="C13" s="114" t="s">
        <v>288</v>
      </c>
      <c r="D13" s="115" t="s">
        <v>546</v>
      </c>
      <c r="E13" s="11">
        <f>IF(D13="","",SUMIF('TK DETHI'!A:A,D13,'TK DETHI'!B:B))</f>
        <v>0</v>
      </c>
      <c r="F13" s="12">
        <f>IF(D13="","",SUMIF('TK DETHI'!C:C,D13,'TK DETHI'!D:D))</f>
        <v>0</v>
      </c>
      <c r="G13" s="12">
        <f>IF(D13="","",SUMIF('TK DETHI'!E:E,D13,'TK DETHI'!F:F))</f>
        <v>0</v>
      </c>
      <c r="H13" s="12">
        <f>IF(D13="","",SUMIF('TK DETHI'!G:G,D13,'TK DETHI'!H:H))</f>
        <v>0</v>
      </c>
      <c r="I13" s="24">
        <f t="shared" si="1"/>
        <v>0</v>
      </c>
      <c r="J13" s="13">
        <f>IF(D13="","",SUMIF('TK COITHI KTHP'!A:A,D13,'TK COITHI KTHP'!C:C)+SUMIF('TK COITHI KTHP'!D:D,D13,'TK COITHI KTHP'!F:F)+SUMIF('TK COITHI KTHP'!G:G,D13,'TK COITHI KTHP'!I:I)+SUMIF('TK COITHI KTHP'!J:J,D13,'TK COITHI KTHP'!L:L))</f>
        <v>0</v>
      </c>
      <c r="K13" s="13">
        <f>IF(D13="","",SUMIF('TK COITHI KTHP'!B:B,D13,'TK COITHI KTHP'!C:C)+SUMIF('TK COITHI KTHP'!E:E,D13,'TK COITHI KTHP'!F:F)+SUMIF('TK COITHI KTHP'!H:H,D13,'TK COITHI KTHP'!I:I)+SUMIF('TK COITHI KTHP'!K:K,D13,'TK COITHI KTHP'!L:L))</f>
        <v>0</v>
      </c>
      <c r="L13" s="13">
        <f>IF(D13="","",SUMIF('TK COI THI TOT NGHIEP'!A:A,D13,'TK COI THI TOT NGHIEP'!C:C)+SUMIF('TK COI THI TOT NGHIEP'!D:D,D13,'TK COI THI TOT NGHIEP'!F:F)+SUMIF('TK COI THI TOT NGHIEP'!G:G,D13,'TK COI THI TOT NGHIEP'!I:I)+SUMIF('TK COI THI TOT NGHIEP'!J:J,D13,'TK COI THI TOT NGHIEP'!L:L))</f>
        <v>0</v>
      </c>
      <c r="M13" s="13">
        <f>IF(D13="","",SUMIF('TK COI THI TOT NGHIEP'!B:B,D13,'TK COI THI TOT NGHIEP'!C:C)+SUMIF('TK COI THI TOT NGHIEP'!E:E,D13,'TK COI THI TOT NGHIEP'!F:F)+SUMIF('TK COI THI TOT NGHIEP'!H:H,D13,'TK COI THI TOT NGHIEP'!I:I)+SUMIF('TK COI THI TOT NGHIEP'!K:K,D13,'TK COI THI TOT NGHIEP'!L:L))</f>
        <v>0</v>
      </c>
      <c r="N13" s="14">
        <f t="shared" si="2"/>
        <v>0</v>
      </c>
      <c r="O13" s="13">
        <f>IF(D13="","",SUMIF('TK CHAMTHI'!A:A,D13,'TK CHAMTHI'!C:C))</f>
        <v>0</v>
      </c>
      <c r="P13" s="13">
        <f>IF(D13="","",SUMIF('TK CHAMTHI'!B:B,D13,'TK CHAMTHI'!C:C))</f>
        <v>0</v>
      </c>
      <c r="Q13" s="13">
        <f>IF(D13="","",SUMIF('CHAM NV'!B:B,D13,'CHAM NV'!C:C))</f>
        <v>0</v>
      </c>
      <c r="R13" s="14">
        <f t="shared" si="3"/>
        <v>0</v>
      </c>
      <c r="S13" s="13">
        <f>IF(D13="","",SUMIF('TK CHAMTHI'!D:D,D13,'TK CHAMTHI'!F:F))</f>
        <v>0</v>
      </c>
      <c r="T13" s="13">
        <f>IF(D13="","",SUMIF('TK CHAMTHI'!E:E,D13,'TK CHAMTHI'!F:F))</f>
        <v>0</v>
      </c>
      <c r="U13" s="13">
        <f>IF(D13="","",SUMIF('CHAM NV'!E:E,D13,'CHAM NV'!F:F))</f>
        <v>0</v>
      </c>
      <c r="V13" s="14">
        <f t="shared" si="4"/>
        <v>0</v>
      </c>
      <c r="W13" s="13">
        <f>IF(D13="","",SUMIF('TK CHAMTHI'!G:G,D13,'TK CHAMTHI'!I:I))</f>
        <v>0</v>
      </c>
      <c r="X13" s="13">
        <f>IF(D13="","",SUMIF('TK CHAMTHI'!H:H,D13,'TK CHAMTHI'!I:I))</f>
        <v>0</v>
      </c>
      <c r="Y13" s="14">
        <f t="shared" si="5"/>
        <v>0</v>
      </c>
      <c r="Z13" s="13">
        <f>IF(D13="","",SUMIF('TK CHAMTHI'!J:J,D13,'TK CHAMTHI'!L:L))</f>
        <v>0</v>
      </c>
      <c r="AA13" s="13">
        <f>IF(D13="","",SUMIF('TK CHAMTHI'!K:K,D13,'TK CHAMTHI'!L:L))</f>
        <v>0</v>
      </c>
      <c r="AB13" s="14">
        <f t="shared" si="6"/>
        <v>0</v>
      </c>
      <c r="AC13" s="13">
        <f>IF(D13="","",SUMIF('TK CHAMTHI'!M:M,D13,'TK CHAMTHI'!O:O))</f>
        <v>0</v>
      </c>
      <c r="AD13" s="13">
        <f>IF(D13="","",SUMIF('TK CHAMTHI'!N:N,D13,'TK CHAMTHI'!O:O))</f>
        <v>0</v>
      </c>
      <c r="AE13" s="14">
        <f t="shared" si="7"/>
        <v>0</v>
      </c>
      <c r="AF13" s="14">
        <f>IF(D13="","",ROUND(SUMIF('QL THI'!G:G,D13,'QL THI'!H:H),1))</f>
        <v>0</v>
      </c>
      <c r="AG13" s="14">
        <f>IF(D13="","",ROUND(SUMIF('QL THI'!E:E,D13,'QL THI'!F:F),1))</f>
        <v>0</v>
      </c>
      <c r="AH13" s="25">
        <f t="shared" si="8"/>
        <v>0</v>
      </c>
    </row>
    <row r="14" spans="1:35" hidden="1">
      <c r="A14" s="10">
        <f>IF(D14="","",SUBTOTAL(3,$D$5:D14))</f>
        <v>1</v>
      </c>
      <c r="B14" s="113" t="s">
        <v>643</v>
      </c>
      <c r="C14" s="114" t="s">
        <v>288</v>
      </c>
      <c r="D14" s="115" t="s">
        <v>248</v>
      </c>
      <c r="E14" s="11">
        <f>IF(D14="","",SUMIF('TK DETHI'!A:A,D14,'TK DETHI'!B:B))</f>
        <v>0</v>
      </c>
      <c r="F14" s="12">
        <f>IF(D14="","",SUMIF('TK DETHI'!C:C,D14,'TK DETHI'!D:D))</f>
        <v>0</v>
      </c>
      <c r="G14" s="12">
        <f>IF(D14="","",SUMIF('TK DETHI'!E:E,D14,'TK DETHI'!F:F))</f>
        <v>0</v>
      </c>
      <c r="H14" s="12">
        <f>IF(D14="","",SUMIF('TK DETHI'!G:G,D14,'TK DETHI'!H:H))</f>
        <v>0</v>
      </c>
      <c r="I14" s="24">
        <f t="shared" si="1"/>
        <v>0</v>
      </c>
      <c r="J14" s="13">
        <f>IF(D14="","",SUMIF('TK COITHI KTHP'!A:A,D14,'TK COITHI KTHP'!C:C)+SUMIF('TK COITHI KTHP'!D:D,D14,'TK COITHI KTHP'!F:F)+SUMIF('TK COITHI KTHP'!G:G,D14,'TK COITHI KTHP'!I:I)+SUMIF('TK COITHI KTHP'!J:J,D14,'TK COITHI KTHP'!L:L))</f>
        <v>0</v>
      </c>
      <c r="K14" s="13">
        <f>IF(D14="","",SUMIF('TK COITHI KTHP'!B:B,D14,'TK COITHI KTHP'!C:C)+SUMIF('TK COITHI KTHP'!E:E,D14,'TK COITHI KTHP'!F:F)+SUMIF('TK COITHI KTHP'!H:H,D14,'TK COITHI KTHP'!I:I)+SUMIF('TK COITHI KTHP'!K:K,D14,'TK COITHI KTHP'!L:L))</f>
        <v>0</v>
      </c>
      <c r="L14" s="13">
        <f>IF(D14="","",SUMIF('TK COI THI TOT NGHIEP'!A:A,D14,'TK COI THI TOT NGHIEP'!C:C)+SUMIF('TK COI THI TOT NGHIEP'!D:D,D14,'TK COI THI TOT NGHIEP'!F:F)+SUMIF('TK COI THI TOT NGHIEP'!G:G,D14,'TK COI THI TOT NGHIEP'!I:I)+SUMIF('TK COI THI TOT NGHIEP'!J:J,D14,'TK COI THI TOT NGHIEP'!L:L))</f>
        <v>0</v>
      </c>
      <c r="M14" s="13">
        <f>IF(D14="","",SUMIF('TK COI THI TOT NGHIEP'!B:B,D14,'TK COI THI TOT NGHIEP'!C:C)+SUMIF('TK COI THI TOT NGHIEP'!E:E,D14,'TK COI THI TOT NGHIEP'!F:F)+SUMIF('TK COI THI TOT NGHIEP'!H:H,D14,'TK COI THI TOT NGHIEP'!I:I)+SUMIF('TK COI THI TOT NGHIEP'!K:K,D14,'TK COI THI TOT NGHIEP'!L:L))</f>
        <v>0</v>
      </c>
      <c r="N14" s="14">
        <f t="shared" si="2"/>
        <v>0</v>
      </c>
      <c r="O14" s="13">
        <f>IF(D14="","",SUMIF('TK CHAMTHI'!A:A,D14,'TK CHAMTHI'!C:C))</f>
        <v>0</v>
      </c>
      <c r="P14" s="13">
        <f>IF(D14="","",SUMIF('TK CHAMTHI'!B:B,D14,'TK CHAMTHI'!C:C))</f>
        <v>0</v>
      </c>
      <c r="Q14" s="13">
        <f>IF(D14="","",SUMIF('CHAM NV'!B:B,D14,'CHAM NV'!C:C))</f>
        <v>0</v>
      </c>
      <c r="R14" s="14">
        <f t="shared" si="3"/>
        <v>0</v>
      </c>
      <c r="S14" s="13">
        <f>IF(D14="","",SUMIF('TK CHAMTHI'!D:D,D14,'TK CHAMTHI'!F:F))</f>
        <v>0</v>
      </c>
      <c r="T14" s="13">
        <f>IF(D14="","",SUMIF('TK CHAMTHI'!E:E,D14,'TK CHAMTHI'!F:F))</f>
        <v>0</v>
      </c>
      <c r="U14" s="13">
        <f>IF(D14="","",SUMIF('CHAM NV'!E:E,D14,'CHAM NV'!F:F))</f>
        <v>0</v>
      </c>
      <c r="V14" s="14">
        <f t="shared" si="4"/>
        <v>0</v>
      </c>
      <c r="W14" s="13">
        <f>IF(D14="","",SUMIF('TK CHAMTHI'!G:G,D14,'TK CHAMTHI'!I:I))</f>
        <v>0</v>
      </c>
      <c r="X14" s="13">
        <f>IF(D14="","",SUMIF('TK CHAMTHI'!H:H,D14,'TK CHAMTHI'!I:I))</f>
        <v>0</v>
      </c>
      <c r="Y14" s="14">
        <f t="shared" si="5"/>
        <v>0</v>
      </c>
      <c r="Z14" s="13">
        <f>IF(D14="","",SUMIF('TK CHAMTHI'!J:J,D14,'TK CHAMTHI'!L:L))</f>
        <v>0</v>
      </c>
      <c r="AA14" s="13">
        <f>IF(D14="","",SUMIF('TK CHAMTHI'!K:K,D14,'TK CHAMTHI'!L:L))</f>
        <v>0</v>
      </c>
      <c r="AB14" s="14">
        <f t="shared" si="6"/>
        <v>0</v>
      </c>
      <c r="AC14" s="13">
        <f>IF(D14="","",SUMIF('TK CHAMTHI'!M:M,D14,'TK CHAMTHI'!O:O))</f>
        <v>0</v>
      </c>
      <c r="AD14" s="13">
        <f>IF(D14="","",SUMIF('TK CHAMTHI'!N:N,D14,'TK CHAMTHI'!O:O))</f>
        <v>0</v>
      </c>
      <c r="AE14" s="14">
        <f t="shared" si="7"/>
        <v>0</v>
      </c>
      <c r="AF14" s="14">
        <f>IF(D14="","",ROUND(SUMIF('QL THI'!G:G,D14,'QL THI'!H:H),1))</f>
        <v>0</v>
      </c>
      <c r="AG14" s="14">
        <f>IF(D14="","",ROUND(SUMIF('QL THI'!E:E,D14,'QL THI'!F:F),1))</f>
        <v>0</v>
      </c>
      <c r="AH14" s="25">
        <f t="shared" si="8"/>
        <v>0</v>
      </c>
    </row>
    <row r="15" spans="1:35" hidden="1">
      <c r="A15" s="10">
        <f>IF(D15="","",SUBTOTAL(3,$D$5:D15))</f>
        <v>1</v>
      </c>
      <c r="B15" s="113" t="s">
        <v>645</v>
      </c>
      <c r="C15" s="114" t="s">
        <v>288</v>
      </c>
      <c r="D15" s="115" t="s">
        <v>260</v>
      </c>
      <c r="E15" s="11">
        <f>IF(D15="","",SUMIF('TK DETHI'!A:A,D15,'TK DETHI'!B:B))</f>
        <v>0</v>
      </c>
      <c r="F15" s="12">
        <f>IF(D15="","",SUMIF('TK DETHI'!C:C,D15,'TK DETHI'!D:D))</f>
        <v>0</v>
      </c>
      <c r="G15" s="12">
        <f>IF(D15="","",SUMIF('TK DETHI'!E:E,D15,'TK DETHI'!F:F))</f>
        <v>0</v>
      </c>
      <c r="H15" s="12">
        <f>IF(D15="","",SUMIF('TK DETHI'!G:G,D15,'TK DETHI'!H:H))</f>
        <v>0</v>
      </c>
      <c r="I15" s="24">
        <f t="shared" si="1"/>
        <v>0</v>
      </c>
      <c r="J15" s="13">
        <f>IF(D15="","",SUMIF('TK COITHI KTHP'!A:A,D15,'TK COITHI KTHP'!C:C)+SUMIF('TK COITHI KTHP'!D:D,D15,'TK COITHI KTHP'!F:F)+SUMIF('TK COITHI KTHP'!G:G,D15,'TK COITHI KTHP'!I:I)+SUMIF('TK COITHI KTHP'!J:J,D15,'TK COITHI KTHP'!L:L))</f>
        <v>0</v>
      </c>
      <c r="K15" s="13">
        <f>IF(D15="","",SUMIF('TK COITHI KTHP'!B:B,D15,'TK COITHI KTHP'!C:C)+SUMIF('TK COITHI KTHP'!E:E,D15,'TK COITHI KTHP'!F:F)+SUMIF('TK COITHI KTHP'!H:H,D15,'TK COITHI KTHP'!I:I)+SUMIF('TK COITHI KTHP'!K:K,D15,'TK COITHI KTHP'!L:L))</f>
        <v>0</v>
      </c>
      <c r="L15" s="13">
        <f>IF(D15="","",SUMIF('TK COI THI TOT NGHIEP'!A:A,D15,'TK COI THI TOT NGHIEP'!C:C)+SUMIF('TK COI THI TOT NGHIEP'!D:D,D15,'TK COI THI TOT NGHIEP'!F:F)+SUMIF('TK COI THI TOT NGHIEP'!G:G,D15,'TK COI THI TOT NGHIEP'!I:I)+SUMIF('TK COI THI TOT NGHIEP'!J:J,D15,'TK COI THI TOT NGHIEP'!L:L))</f>
        <v>0</v>
      </c>
      <c r="M15" s="13">
        <f>IF(D15="","",SUMIF('TK COI THI TOT NGHIEP'!B:B,D15,'TK COI THI TOT NGHIEP'!C:C)+SUMIF('TK COI THI TOT NGHIEP'!E:E,D15,'TK COI THI TOT NGHIEP'!F:F)+SUMIF('TK COI THI TOT NGHIEP'!H:H,D15,'TK COI THI TOT NGHIEP'!I:I)+SUMIF('TK COI THI TOT NGHIEP'!K:K,D15,'TK COI THI TOT NGHIEP'!L:L))</f>
        <v>0</v>
      </c>
      <c r="N15" s="14">
        <f t="shared" si="2"/>
        <v>0</v>
      </c>
      <c r="O15" s="13">
        <f>IF(D15="","",SUMIF('TK CHAMTHI'!A:A,D15,'TK CHAMTHI'!C:C))</f>
        <v>0</v>
      </c>
      <c r="P15" s="13">
        <f>IF(D15="","",SUMIF('TK CHAMTHI'!B:B,D15,'TK CHAMTHI'!C:C))</f>
        <v>0</v>
      </c>
      <c r="Q15" s="13">
        <f>IF(D15="","",SUMIF('CHAM NV'!B:B,D15,'CHAM NV'!C:C))</f>
        <v>0</v>
      </c>
      <c r="R15" s="14">
        <f t="shared" si="3"/>
        <v>0</v>
      </c>
      <c r="S15" s="13">
        <f>IF(D15="","",SUMIF('TK CHAMTHI'!D:D,D15,'TK CHAMTHI'!F:F))</f>
        <v>0</v>
      </c>
      <c r="T15" s="13">
        <f>IF(D15="","",SUMIF('TK CHAMTHI'!E:E,D15,'TK CHAMTHI'!F:F))</f>
        <v>0</v>
      </c>
      <c r="U15" s="13">
        <f>IF(D15="","",SUMIF('CHAM NV'!E:E,D15,'CHAM NV'!F:F))</f>
        <v>0</v>
      </c>
      <c r="V15" s="14">
        <f t="shared" si="4"/>
        <v>0</v>
      </c>
      <c r="W15" s="13">
        <f>IF(D15="","",SUMIF('TK CHAMTHI'!G:G,D15,'TK CHAMTHI'!I:I))</f>
        <v>0</v>
      </c>
      <c r="X15" s="13">
        <f>IF(D15="","",SUMIF('TK CHAMTHI'!H:H,D15,'TK CHAMTHI'!I:I))</f>
        <v>0</v>
      </c>
      <c r="Y15" s="14">
        <f t="shared" si="5"/>
        <v>0</v>
      </c>
      <c r="Z15" s="13">
        <f>IF(D15="","",SUMIF('TK CHAMTHI'!J:J,D15,'TK CHAMTHI'!L:L))</f>
        <v>0</v>
      </c>
      <c r="AA15" s="13">
        <f>IF(D15="","",SUMIF('TK CHAMTHI'!K:K,D15,'TK CHAMTHI'!L:L))</f>
        <v>0</v>
      </c>
      <c r="AB15" s="14">
        <f t="shared" si="6"/>
        <v>0</v>
      </c>
      <c r="AC15" s="13">
        <f>IF(D15="","",SUMIF('TK CHAMTHI'!M:M,D15,'TK CHAMTHI'!O:O))</f>
        <v>0</v>
      </c>
      <c r="AD15" s="13">
        <f>IF(D15="","",SUMIF('TK CHAMTHI'!N:N,D15,'TK CHAMTHI'!O:O))</f>
        <v>0</v>
      </c>
      <c r="AE15" s="14">
        <f t="shared" si="7"/>
        <v>0</v>
      </c>
      <c r="AF15" s="14">
        <f>IF(D15="","",ROUND(SUMIF('QL THI'!G:G,D15,'QL THI'!H:H),1))</f>
        <v>0</v>
      </c>
      <c r="AG15" s="14">
        <f>IF(D15="","",ROUND(SUMIF('QL THI'!E:E,D15,'QL THI'!F:F),1))</f>
        <v>0</v>
      </c>
      <c r="AH15" s="25">
        <f t="shared" si="8"/>
        <v>0</v>
      </c>
    </row>
    <row r="16" spans="1:35" hidden="1">
      <c r="A16" s="10">
        <f>IF(D16="","",SUBTOTAL(3,$D$5:D16))</f>
        <v>1</v>
      </c>
      <c r="B16" s="113" t="s">
        <v>644</v>
      </c>
      <c r="C16" s="114" t="s">
        <v>288</v>
      </c>
      <c r="D16" s="115" t="s">
        <v>255</v>
      </c>
      <c r="E16" s="11">
        <f>IF(D16="","",SUMIF('TK DETHI'!A:A,D16,'TK DETHI'!B:B))</f>
        <v>0</v>
      </c>
      <c r="F16" s="12">
        <f>IF(D16="","",SUMIF('TK DETHI'!C:C,D16,'TK DETHI'!D:D))</f>
        <v>0</v>
      </c>
      <c r="G16" s="12">
        <f>IF(D16="","",SUMIF('TK DETHI'!E:E,D16,'TK DETHI'!F:F))</f>
        <v>0</v>
      </c>
      <c r="H16" s="12">
        <f>IF(D16="","",SUMIF('TK DETHI'!G:G,D16,'TK DETHI'!H:H))</f>
        <v>0</v>
      </c>
      <c r="I16" s="24">
        <f t="shared" si="1"/>
        <v>0</v>
      </c>
      <c r="J16" s="13">
        <f>IF(D16="","",SUMIF('TK COITHI KTHP'!A:A,D16,'TK COITHI KTHP'!C:C)+SUMIF('TK COITHI KTHP'!D:D,D16,'TK COITHI KTHP'!F:F)+SUMIF('TK COITHI KTHP'!G:G,D16,'TK COITHI KTHP'!I:I)+SUMIF('TK COITHI KTHP'!J:J,D16,'TK COITHI KTHP'!L:L))</f>
        <v>0</v>
      </c>
      <c r="K16" s="13">
        <f>IF(D16="","",SUMIF('TK COITHI KTHP'!B:B,D16,'TK COITHI KTHP'!C:C)+SUMIF('TK COITHI KTHP'!E:E,D16,'TK COITHI KTHP'!F:F)+SUMIF('TK COITHI KTHP'!H:H,D16,'TK COITHI KTHP'!I:I)+SUMIF('TK COITHI KTHP'!K:K,D16,'TK COITHI KTHP'!L:L))</f>
        <v>0</v>
      </c>
      <c r="L16" s="13">
        <f>IF(D16="","",SUMIF('TK COI THI TOT NGHIEP'!A:A,D16,'TK COI THI TOT NGHIEP'!C:C)+SUMIF('TK COI THI TOT NGHIEP'!D:D,D16,'TK COI THI TOT NGHIEP'!F:F)+SUMIF('TK COI THI TOT NGHIEP'!G:G,D16,'TK COI THI TOT NGHIEP'!I:I)+SUMIF('TK COI THI TOT NGHIEP'!J:J,D16,'TK COI THI TOT NGHIEP'!L:L))</f>
        <v>0</v>
      </c>
      <c r="M16" s="13">
        <f>IF(D16="","",SUMIF('TK COI THI TOT NGHIEP'!B:B,D16,'TK COI THI TOT NGHIEP'!C:C)+SUMIF('TK COI THI TOT NGHIEP'!E:E,D16,'TK COI THI TOT NGHIEP'!F:F)+SUMIF('TK COI THI TOT NGHIEP'!H:H,D16,'TK COI THI TOT NGHIEP'!I:I)+SUMIF('TK COI THI TOT NGHIEP'!K:K,D16,'TK COI THI TOT NGHIEP'!L:L))</f>
        <v>0</v>
      </c>
      <c r="N16" s="14">
        <f t="shared" si="2"/>
        <v>0</v>
      </c>
      <c r="O16" s="13">
        <f>IF(D16="","",SUMIF('TK CHAMTHI'!A:A,D16,'TK CHAMTHI'!C:C))</f>
        <v>0</v>
      </c>
      <c r="P16" s="13">
        <f>IF(D16="","",SUMIF('TK CHAMTHI'!B:B,D16,'TK CHAMTHI'!C:C))</f>
        <v>0</v>
      </c>
      <c r="Q16" s="13">
        <f>IF(D16="","",SUMIF('CHAM NV'!B:B,D16,'CHAM NV'!C:C))</f>
        <v>0</v>
      </c>
      <c r="R16" s="14">
        <f t="shared" si="3"/>
        <v>0</v>
      </c>
      <c r="S16" s="13">
        <f>IF(D16="","",SUMIF('TK CHAMTHI'!D:D,D16,'TK CHAMTHI'!F:F))</f>
        <v>0</v>
      </c>
      <c r="T16" s="13">
        <f>IF(D16="","",SUMIF('TK CHAMTHI'!E:E,D16,'TK CHAMTHI'!F:F))</f>
        <v>0</v>
      </c>
      <c r="U16" s="13">
        <f>IF(D16="","",SUMIF('CHAM NV'!E:E,D16,'CHAM NV'!F:F))</f>
        <v>0</v>
      </c>
      <c r="V16" s="14">
        <f t="shared" si="4"/>
        <v>0</v>
      </c>
      <c r="W16" s="13">
        <f>IF(D16="","",SUMIF('TK CHAMTHI'!G:G,D16,'TK CHAMTHI'!I:I))</f>
        <v>0</v>
      </c>
      <c r="X16" s="13">
        <f>IF(D16="","",SUMIF('TK CHAMTHI'!H:H,D16,'TK CHAMTHI'!I:I))</f>
        <v>0</v>
      </c>
      <c r="Y16" s="14">
        <f t="shared" si="5"/>
        <v>0</v>
      </c>
      <c r="Z16" s="13">
        <f>IF(D16="","",SUMIF('TK CHAMTHI'!J:J,D16,'TK CHAMTHI'!L:L))</f>
        <v>0</v>
      </c>
      <c r="AA16" s="13">
        <f>IF(D16="","",SUMIF('TK CHAMTHI'!K:K,D16,'TK CHAMTHI'!L:L))</f>
        <v>0</v>
      </c>
      <c r="AB16" s="14">
        <f t="shared" si="6"/>
        <v>0</v>
      </c>
      <c r="AC16" s="13">
        <f>IF(D16="","",SUMIF('TK CHAMTHI'!M:M,D16,'TK CHAMTHI'!O:O))</f>
        <v>0</v>
      </c>
      <c r="AD16" s="13">
        <f>IF(D16="","",SUMIF('TK CHAMTHI'!N:N,D16,'TK CHAMTHI'!O:O))</f>
        <v>0</v>
      </c>
      <c r="AE16" s="14">
        <f t="shared" si="7"/>
        <v>0</v>
      </c>
      <c r="AF16" s="14">
        <f>IF(D16="","",ROUND(SUMIF('QL THI'!G:G,D16,'QL THI'!H:H),1))</f>
        <v>0</v>
      </c>
      <c r="AG16" s="14">
        <f>IF(D16="","",ROUND(SUMIF('QL THI'!E:E,D16,'QL THI'!F:F),1))</f>
        <v>0</v>
      </c>
      <c r="AH16" s="25">
        <f t="shared" si="8"/>
        <v>0</v>
      </c>
    </row>
    <row r="17" spans="1:34" hidden="1">
      <c r="A17" s="10">
        <f>IF(D17="","",SUBTOTAL(3,$D$5:D17))</f>
        <v>1</v>
      </c>
      <c r="B17" s="113" t="s">
        <v>634</v>
      </c>
      <c r="C17" s="114" t="s">
        <v>288</v>
      </c>
      <c r="D17" s="115" t="s">
        <v>112</v>
      </c>
      <c r="E17" s="11">
        <f>IF(D17="","",SUMIF('TK DETHI'!A:A,D17,'TK DETHI'!B:B))</f>
        <v>0</v>
      </c>
      <c r="F17" s="12">
        <f>IF(D17="","",SUMIF('TK DETHI'!C:C,D17,'TK DETHI'!D:D))</f>
        <v>0</v>
      </c>
      <c r="G17" s="12">
        <f>IF(D17="","",SUMIF('TK DETHI'!E:E,D17,'TK DETHI'!F:F))</f>
        <v>0</v>
      </c>
      <c r="H17" s="12">
        <f>IF(D17="","",SUMIF('TK DETHI'!G:G,D17,'TK DETHI'!H:H))</f>
        <v>0</v>
      </c>
      <c r="I17" s="24">
        <f t="shared" si="1"/>
        <v>0</v>
      </c>
      <c r="J17" s="13">
        <f>IF(D17="","",SUMIF('TK COITHI KTHP'!A:A,D17,'TK COITHI KTHP'!C:C)+SUMIF('TK COITHI KTHP'!D:D,D17,'TK COITHI KTHP'!F:F)+SUMIF('TK COITHI KTHP'!G:G,D17,'TK COITHI KTHP'!I:I)+SUMIF('TK COITHI KTHP'!J:J,D17,'TK COITHI KTHP'!L:L))</f>
        <v>0</v>
      </c>
      <c r="K17" s="13">
        <f>IF(D17="","",SUMIF('TK COITHI KTHP'!B:B,D17,'TK COITHI KTHP'!C:C)+SUMIF('TK COITHI KTHP'!E:E,D17,'TK COITHI KTHP'!F:F)+SUMIF('TK COITHI KTHP'!H:H,D17,'TK COITHI KTHP'!I:I)+SUMIF('TK COITHI KTHP'!K:K,D17,'TK COITHI KTHP'!L:L))</f>
        <v>0</v>
      </c>
      <c r="L17" s="13">
        <f>IF(D17="","",SUMIF('TK COI THI TOT NGHIEP'!A:A,D17,'TK COI THI TOT NGHIEP'!C:C)+SUMIF('TK COI THI TOT NGHIEP'!D:D,D17,'TK COI THI TOT NGHIEP'!F:F)+SUMIF('TK COI THI TOT NGHIEP'!G:G,D17,'TK COI THI TOT NGHIEP'!I:I)+SUMIF('TK COI THI TOT NGHIEP'!J:J,D17,'TK COI THI TOT NGHIEP'!L:L))</f>
        <v>0</v>
      </c>
      <c r="M17" s="13">
        <f>IF(D17="","",SUMIF('TK COI THI TOT NGHIEP'!B:B,D17,'TK COI THI TOT NGHIEP'!C:C)+SUMIF('TK COI THI TOT NGHIEP'!E:E,D17,'TK COI THI TOT NGHIEP'!F:F)+SUMIF('TK COI THI TOT NGHIEP'!H:H,D17,'TK COI THI TOT NGHIEP'!I:I)+SUMIF('TK COI THI TOT NGHIEP'!K:K,D17,'TK COI THI TOT NGHIEP'!L:L))</f>
        <v>0</v>
      </c>
      <c r="N17" s="14">
        <f t="shared" si="2"/>
        <v>0</v>
      </c>
      <c r="O17" s="13">
        <f>IF(D17="","",SUMIF('TK CHAMTHI'!A:A,D17,'TK CHAMTHI'!C:C))</f>
        <v>0</v>
      </c>
      <c r="P17" s="13">
        <f>IF(D17="","",SUMIF('TK CHAMTHI'!B:B,D17,'TK CHAMTHI'!C:C))</f>
        <v>0</v>
      </c>
      <c r="Q17" s="13">
        <f>IF(D17="","",SUMIF('CHAM NV'!B:B,D17,'CHAM NV'!C:C))</f>
        <v>0</v>
      </c>
      <c r="R17" s="14">
        <f t="shared" si="3"/>
        <v>0</v>
      </c>
      <c r="S17" s="13">
        <f>IF(D17="","",SUMIF('TK CHAMTHI'!D:D,D17,'TK CHAMTHI'!F:F))</f>
        <v>0</v>
      </c>
      <c r="T17" s="13">
        <f>IF(D17="","",SUMIF('TK CHAMTHI'!E:E,D17,'TK CHAMTHI'!F:F))</f>
        <v>0</v>
      </c>
      <c r="U17" s="13">
        <f>IF(D17="","",SUMIF('CHAM NV'!E:E,D17,'CHAM NV'!F:F))</f>
        <v>0</v>
      </c>
      <c r="V17" s="14">
        <f t="shared" si="4"/>
        <v>0</v>
      </c>
      <c r="W17" s="13">
        <f>IF(D17="","",SUMIF('TK CHAMTHI'!G:G,D17,'TK CHAMTHI'!I:I))</f>
        <v>0</v>
      </c>
      <c r="X17" s="13">
        <f>IF(D17="","",SUMIF('TK CHAMTHI'!H:H,D17,'TK CHAMTHI'!I:I))</f>
        <v>0</v>
      </c>
      <c r="Y17" s="14">
        <f t="shared" si="5"/>
        <v>0</v>
      </c>
      <c r="Z17" s="13">
        <f>IF(D17="","",SUMIF('TK CHAMTHI'!J:J,D17,'TK CHAMTHI'!L:L))</f>
        <v>0</v>
      </c>
      <c r="AA17" s="13">
        <f>IF(D17="","",SUMIF('TK CHAMTHI'!K:K,D17,'TK CHAMTHI'!L:L))</f>
        <v>0</v>
      </c>
      <c r="AB17" s="14">
        <f t="shared" si="6"/>
        <v>0</v>
      </c>
      <c r="AC17" s="13">
        <f>IF(D17="","",SUMIF('TK CHAMTHI'!M:M,D17,'TK CHAMTHI'!O:O))</f>
        <v>0</v>
      </c>
      <c r="AD17" s="13">
        <f>IF(D17="","",SUMIF('TK CHAMTHI'!N:N,D17,'TK CHAMTHI'!O:O))</f>
        <v>0</v>
      </c>
      <c r="AE17" s="14">
        <f t="shared" si="7"/>
        <v>0</v>
      </c>
      <c r="AF17" s="14">
        <f>IF(D17="","",ROUND(SUMIF('QL THI'!G:G,D17,'QL THI'!H:H),1))</f>
        <v>0</v>
      </c>
      <c r="AG17" s="14">
        <f>IF(D17="","",ROUND(SUMIF('QL THI'!E:E,D17,'QL THI'!F:F),1))</f>
        <v>0</v>
      </c>
      <c r="AH17" s="25">
        <f t="shared" si="8"/>
        <v>0</v>
      </c>
    </row>
    <row r="18" spans="1:34" hidden="1">
      <c r="A18" s="10">
        <f>IF(D18="","",SUBTOTAL(3,$D$5:D18))</f>
        <v>1</v>
      </c>
      <c r="B18" s="113" t="s">
        <v>646</v>
      </c>
      <c r="C18" s="114" t="s">
        <v>288</v>
      </c>
      <c r="D18" s="115" t="s">
        <v>261</v>
      </c>
      <c r="E18" s="11">
        <f>IF(D18="","",SUMIF('TK DETHI'!A:A,D18,'TK DETHI'!B:B))</f>
        <v>0</v>
      </c>
      <c r="F18" s="12">
        <f>IF(D18="","",SUMIF('TK DETHI'!C:C,D18,'TK DETHI'!D:D))</f>
        <v>0</v>
      </c>
      <c r="G18" s="12">
        <f>IF(D18="","",SUMIF('TK DETHI'!E:E,D18,'TK DETHI'!F:F))</f>
        <v>0</v>
      </c>
      <c r="H18" s="12">
        <f>IF(D18="","",SUMIF('TK DETHI'!G:G,D18,'TK DETHI'!H:H))</f>
        <v>0</v>
      </c>
      <c r="I18" s="24">
        <f t="shared" si="1"/>
        <v>0</v>
      </c>
      <c r="J18" s="13">
        <f>IF(D18="","",SUMIF('TK COITHI KTHP'!A:A,D18,'TK COITHI KTHP'!C:C)+SUMIF('TK COITHI KTHP'!D:D,D18,'TK COITHI KTHP'!F:F)+SUMIF('TK COITHI KTHP'!G:G,D18,'TK COITHI KTHP'!I:I)+SUMIF('TK COITHI KTHP'!J:J,D18,'TK COITHI KTHP'!L:L))</f>
        <v>0</v>
      </c>
      <c r="K18" s="13">
        <f>IF(D18="","",SUMIF('TK COITHI KTHP'!B:B,D18,'TK COITHI KTHP'!C:C)+SUMIF('TK COITHI KTHP'!E:E,D18,'TK COITHI KTHP'!F:F)+SUMIF('TK COITHI KTHP'!H:H,D18,'TK COITHI KTHP'!I:I)+SUMIF('TK COITHI KTHP'!K:K,D18,'TK COITHI KTHP'!L:L))</f>
        <v>0</v>
      </c>
      <c r="L18" s="13">
        <f>IF(D18="","",SUMIF('TK COI THI TOT NGHIEP'!A:A,D18,'TK COI THI TOT NGHIEP'!C:C)+SUMIF('TK COI THI TOT NGHIEP'!D:D,D18,'TK COI THI TOT NGHIEP'!F:F)+SUMIF('TK COI THI TOT NGHIEP'!G:G,D18,'TK COI THI TOT NGHIEP'!I:I)+SUMIF('TK COI THI TOT NGHIEP'!J:J,D18,'TK COI THI TOT NGHIEP'!L:L))</f>
        <v>0</v>
      </c>
      <c r="M18" s="13">
        <f>IF(D18="","",SUMIF('TK COI THI TOT NGHIEP'!B:B,D18,'TK COI THI TOT NGHIEP'!C:C)+SUMIF('TK COI THI TOT NGHIEP'!E:E,D18,'TK COI THI TOT NGHIEP'!F:F)+SUMIF('TK COI THI TOT NGHIEP'!H:H,D18,'TK COI THI TOT NGHIEP'!I:I)+SUMIF('TK COI THI TOT NGHIEP'!K:K,D18,'TK COI THI TOT NGHIEP'!L:L))</f>
        <v>0</v>
      </c>
      <c r="N18" s="14">
        <f t="shared" si="2"/>
        <v>0</v>
      </c>
      <c r="O18" s="13">
        <f>IF(D18="","",SUMIF('TK CHAMTHI'!A:A,D18,'TK CHAMTHI'!C:C))</f>
        <v>0</v>
      </c>
      <c r="P18" s="13">
        <f>IF(D18="","",SUMIF('TK CHAMTHI'!B:B,D18,'TK CHAMTHI'!C:C))</f>
        <v>0</v>
      </c>
      <c r="Q18" s="13">
        <f>IF(D18="","",SUMIF('CHAM NV'!B:B,D18,'CHAM NV'!C:C))</f>
        <v>0</v>
      </c>
      <c r="R18" s="14">
        <f t="shared" si="3"/>
        <v>0</v>
      </c>
      <c r="S18" s="13">
        <f>IF(D18="","",SUMIF('TK CHAMTHI'!D:D,D18,'TK CHAMTHI'!F:F))</f>
        <v>0</v>
      </c>
      <c r="T18" s="13">
        <f>IF(D18="","",SUMIF('TK CHAMTHI'!E:E,D18,'TK CHAMTHI'!F:F))</f>
        <v>0</v>
      </c>
      <c r="U18" s="13">
        <f>IF(D18="","",SUMIF('CHAM NV'!E:E,D18,'CHAM NV'!F:F))</f>
        <v>0</v>
      </c>
      <c r="V18" s="14">
        <f t="shared" si="4"/>
        <v>0</v>
      </c>
      <c r="W18" s="13">
        <f>IF(D18="","",SUMIF('TK CHAMTHI'!G:G,D18,'TK CHAMTHI'!I:I))</f>
        <v>0</v>
      </c>
      <c r="X18" s="13">
        <f>IF(D18="","",SUMIF('TK CHAMTHI'!H:H,D18,'TK CHAMTHI'!I:I))</f>
        <v>0</v>
      </c>
      <c r="Y18" s="14">
        <f t="shared" si="5"/>
        <v>0</v>
      </c>
      <c r="Z18" s="13">
        <f>IF(D18="","",SUMIF('TK CHAMTHI'!J:J,D18,'TK CHAMTHI'!L:L))</f>
        <v>0</v>
      </c>
      <c r="AA18" s="13">
        <f>IF(D18="","",SUMIF('TK CHAMTHI'!K:K,D18,'TK CHAMTHI'!L:L))</f>
        <v>0</v>
      </c>
      <c r="AB18" s="14">
        <f t="shared" si="6"/>
        <v>0</v>
      </c>
      <c r="AC18" s="13">
        <f>IF(D18="","",SUMIF('TK CHAMTHI'!M:M,D18,'TK CHAMTHI'!O:O))</f>
        <v>0</v>
      </c>
      <c r="AD18" s="13">
        <f>IF(D18="","",SUMIF('TK CHAMTHI'!N:N,D18,'TK CHAMTHI'!O:O))</f>
        <v>0</v>
      </c>
      <c r="AE18" s="14">
        <f t="shared" si="7"/>
        <v>0</v>
      </c>
      <c r="AF18" s="14">
        <f>IF(D18="","",ROUND(SUMIF('QL THI'!G:G,D18,'QL THI'!H:H),1))</f>
        <v>0</v>
      </c>
      <c r="AG18" s="14">
        <f>IF(D18="","",ROUND(SUMIF('QL THI'!E:E,D18,'QL THI'!F:F),1))</f>
        <v>0</v>
      </c>
      <c r="AH18" s="25">
        <f t="shared" si="8"/>
        <v>0</v>
      </c>
    </row>
    <row r="19" spans="1:34" hidden="1">
      <c r="A19" s="10">
        <f>IF(D19="","",SUBTOTAL(3,$D$5:D19))</f>
        <v>1</v>
      </c>
      <c r="B19" s="113" t="s">
        <v>637</v>
      </c>
      <c r="C19" s="114" t="s">
        <v>288</v>
      </c>
      <c r="D19" s="115" t="s">
        <v>247</v>
      </c>
      <c r="E19" s="11">
        <f>IF(D19="","",SUMIF('TK DETHI'!A:A,D19,'TK DETHI'!B:B))</f>
        <v>0</v>
      </c>
      <c r="F19" s="12">
        <f>IF(D19="","",SUMIF('TK DETHI'!C:C,D19,'TK DETHI'!D:D))</f>
        <v>0</v>
      </c>
      <c r="G19" s="12">
        <f>IF(D19="","",SUMIF('TK DETHI'!E:E,D19,'TK DETHI'!F:F))</f>
        <v>0</v>
      </c>
      <c r="H19" s="12">
        <f>IF(D19="","",SUMIF('TK DETHI'!G:G,D19,'TK DETHI'!H:H))</f>
        <v>0</v>
      </c>
      <c r="I19" s="24">
        <f t="shared" si="1"/>
        <v>0</v>
      </c>
      <c r="J19" s="13">
        <f>IF(D19="","",SUMIF('TK COITHI KTHP'!A:A,D19,'TK COITHI KTHP'!C:C)+SUMIF('TK COITHI KTHP'!D:D,D19,'TK COITHI KTHP'!F:F)+SUMIF('TK COITHI KTHP'!G:G,D19,'TK COITHI KTHP'!I:I)+SUMIF('TK COITHI KTHP'!J:J,D19,'TK COITHI KTHP'!L:L))</f>
        <v>0</v>
      </c>
      <c r="K19" s="13">
        <f>IF(D19="","",SUMIF('TK COITHI KTHP'!B:B,D19,'TK COITHI KTHP'!C:C)+SUMIF('TK COITHI KTHP'!E:E,D19,'TK COITHI KTHP'!F:F)+SUMIF('TK COITHI KTHP'!H:H,D19,'TK COITHI KTHP'!I:I)+SUMIF('TK COITHI KTHP'!K:K,D19,'TK COITHI KTHP'!L:L))</f>
        <v>0</v>
      </c>
      <c r="L19" s="13">
        <f>IF(D19="","",SUMIF('TK COI THI TOT NGHIEP'!A:A,D19,'TK COI THI TOT NGHIEP'!C:C)+SUMIF('TK COI THI TOT NGHIEP'!D:D,D19,'TK COI THI TOT NGHIEP'!F:F)+SUMIF('TK COI THI TOT NGHIEP'!G:G,D19,'TK COI THI TOT NGHIEP'!I:I)+SUMIF('TK COI THI TOT NGHIEP'!J:J,D19,'TK COI THI TOT NGHIEP'!L:L))</f>
        <v>0</v>
      </c>
      <c r="M19" s="13">
        <f>IF(D19="","",SUMIF('TK COI THI TOT NGHIEP'!B:B,D19,'TK COI THI TOT NGHIEP'!C:C)+SUMIF('TK COI THI TOT NGHIEP'!E:E,D19,'TK COI THI TOT NGHIEP'!F:F)+SUMIF('TK COI THI TOT NGHIEP'!H:H,D19,'TK COI THI TOT NGHIEP'!I:I)+SUMIF('TK COI THI TOT NGHIEP'!K:K,D19,'TK COI THI TOT NGHIEP'!L:L))</f>
        <v>0</v>
      </c>
      <c r="N19" s="14">
        <f t="shared" si="2"/>
        <v>0</v>
      </c>
      <c r="O19" s="13">
        <f>IF(D19="","",SUMIF('TK CHAMTHI'!A:A,D19,'TK CHAMTHI'!C:C))</f>
        <v>0</v>
      </c>
      <c r="P19" s="13">
        <f>IF(D19="","",SUMIF('TK CHAMTHI'!B:B,D19,'TK CHAMTHI'!C:C))</f>
        <v>0</v>
      </c>
      <c r="Q19" s="13">
        <f>IF(D19="","",SUMIF('CHAM NV'!B:B,D19,'CHAM NV'!C:C))</f>
        <v>0</v>
      </c>
      <c r="R19" s="14">
        <f t="shared" si="3"/>
        <v>0</v>
      </c>
      <c r="S19" s="13">
        <f>IF(D19="","",SUMIF('TK CHAMTHI'!D:D,D19,'TK CHAMTHI'!F:F))</f>
        <v>0</v>
      </c>
      <c r="T19" s="13">
        <f>IF(D19="","",SUMIF('TK CHAMTHI'!E:E,D19,'TK CHAMTHI'!F:F))</f>
        <v>0</v>
      </c>
      <c r="U19" s="13">
        <f>IF(D19="","",SUMIF('CHAM NV'!E:E,D19,'CHAM NV'!F:F))</f>
        <v>0</v>
      </c>
      <c r="V19" s="14">
        <f t="shared" si="4"/>
        <v>0</v>
      </c>
      <c r="W19" s="13">
        <f>IF(D19="","",SUMIF('TK CHAMTHI'!G:G,D19,'TK CHAMTHI'!I:I))</f>
        <v>0</v>
      </c>
      <c r="X19" s="13">
        <f>IF(D19="","",SUMIF('TK CHAMTHI'!H:H,D19,'TK CHAMTHI'!I:I))</f>
        <v>0</v>
      </c>
      <c r="Y19" s="14">
        <f t="shared" si="5"/>
        <v>0</v>
      </c>
      <c r="Z19" s="13">
        <f>IF(D19="","",SUMIF('TK CHAMTHI'!J:J,D19,'TK CHAMTHI'!L:L))</f>
        <v>0</v>
      </c>
      <c r="AA19" s="13">
        <f>IF(D19="","",SUMIF('TK CHAMTHI'!K:K,D19,'TK CHAMTHI'!L:L))</f>
        <v>0</v>
      </c>
      <c r="AB19" s="14">
        <f t="shared" si="6"/>
        <v>0</v>
      </c>
      <c r="AC19" s="13">
        <f>IF(D19="","",SUMIF('TK CHAMTHI'!M:M,D19,'TK CHAMTHI'!O:O))</f>
        <v>0</v>
      </c>
      <c r="AD19" s="13">
        <f>IF(D19="","",SUMIF('TK CHAMTHI'!N:N,D19,'TK CHAMTHI'!O:O))</f>
        <v>0</v>
      </c>
      <c r="AE19" s="14">
        <f t="shared" si="7"/>
        <v>0</v>
      </c>
      <c r="AF19" s="14">
        <f>IF(D19="","",ROUND(SUMIF('QL THI'!G:G,D19,'QL THI'!H:H),1))</f>
        <v>0</v>
      </c>
      <c r="AG19" s="14">
        <f>IF(D19="","",ROUND(SUMIF('QL THI'!E:E,D19,'QL THI'!F:F),1))</f>
        <v>0</v>
      </c>
      <c r="AH19" s="25">
        <f t="shared" si="8"/>
        <v>0</v>
      </c>
    </row>
    <row r="20" spans="1:34" hidden="1">
      <c r="A20" s="10">
        <f>IF(D20="","",SUBTOTAL(3,$D$5:D20))</f>
        <v>1</v>
      </c>
      <c r="B20" s="113" t="s">
        <v>652</v>
      </c>
      <c r="C20" s="114" t="s">
        <v>288</v>
      </c>
      <c r="D20" s="115" t="s">
        <v>256</v>
      </c>
      <c r="E20" s="11">
        <f>IF(D20="","",SUMIF('TK DETHI'!A:A,D20,'TK DETHI'!B:B))</f>
        <v>0</v>
      </c>
      <c r="F20" s="12">
        <f>IF(D20="","",SUMIF('TK DETHI'!C:C,D20,'TK DETHI'!D:D))</f>
        <v>0</v>
      </c>
      <c r="G20" s="12">
        <f>IF(D20="","",SUMIF('TK DETHI'!E:E,D20,'TK DETHI'!F:F))</f>
        <v>0</v>
      </c>
      <c r="H20" s="12">
        <f>IF(D20="","",SUMIF('TK DETHI'!G:G,D20,'TK DETHI'!H:H))</f>
        <v>0</v>
      </c>
      <c r="I20" s="24">
        <f t="shared" si="1"/>
        <v>0</v>
      </c>
      <c r="J20" s="13">
        <f>IF(D20="","",SUMIF('TK COITHI KTHP'!A:A,D20,'TK COITHI KTHP'!C:C)+SUMIF('TK COITHI KTHP'!D:D,D20,'TK COITHI KTHP'!F:F)+SUMIF('TK COITHI KTHP'!G:G,D20,'TK COITHI KTHP'!I:I)+SUMIF('TK COITHI KTHP'!J:J,D20,'TK COITHI KTHP'!L:L))</f>
        <v>0</v>
      </c>
      <c r="K20" s="13">
        <f>IF(D20="","",SUMIF('TK COITHI KTHP'!B:B,D20,'TK COITHI KTHP'!C:C)+SUMIF('TK COITHI KTHP'!E:E,D20,'TK COITHI KTHP'!F:F)+SUMIF('TK COITHI KTHP'!H:H,D20,'TK COITHI KTHP'!I:I)+SUMIF('TK COITHI KTHP'!K:K,D20,'TK COITHI KTHP'!L:L))</f>
        <v>0</v>
      </c>
      <c r="L20" s="13">
        <f>IF(D20="","",SUMIF('TK COI THI TOT NGHIEP'!A:A,D20,'TK COI THI TOT NGHIEP'!C:C)+SUMIF('TK COI THI TOT NGHIEP'!D:D,D20,'TK COI THI TOT NGHIEP'!F:F)+SUMIF('TK COI THI TOT NGHIEP'!G:G,D20,'TK COI THI TOT NGHIEP'!I:I)+SUMIF('TK COI THI TOT NGHIEP'!J:J,D20,'TK COI THI TOT NGHIEP'!L:L))</f>
        <v>0</v>
      </c>
      <c r="M20" s="13">
        <f>IF(D20="","",SUMIF('TK COI THI TOT NGHIEP'!B:B,D20,'TK COI THI TOT NGHIEP'!C:C)+SUMIF('TK COI THI TOT NGHIEP'!E:E,D20,'TK COI THI TOT NGHIEP'!F:F)+SUMIF('TK COI THI TOT NGHIEP'!H:H,D20,'TK COI THI TOT NGHIEP'!I:I)+SUMIF('TK COI THI TOT NGHIEP'!K:K,D20,'TK COI THI TOT NGHIEP'!L:L))</f>
        <v>0</v>
      </c>
      <c r="N20" s="14">
        <f t="shared" si="2"/>
        <v>0</v>
      </c>
      <c r="O20" s="13">
        <f>IF(D20="","",SUMIF('TK CHAMTHI'!A:A,D20,'TK CHAMTHI'!C:C))</f>
        <v>0</v>
      </c>
      <c r="P20" s="13">
        <f>IF(D20="","",SUMIF('TK CHAMTHI'!B:B,D20,'TK CHAMTHI'!C:C))</f>
        <v>0</v>
      </c>
      <c r="Q20" s="13">
        <f>IF(D20="","",SUMIF('CHAM NV'!B:B,D20,'CHAM NV'!C:C))</f>
        <v>0</v>
      </c>
      <c r="R20" s="14">
        <f t="shared" si="3"/>
        <v>0</v>
      </c>
      <c r="S20" s="13">
        <f>IF(D20="","",SUMIF('TK CHAMTHI'!D:D,D20,'TK CHAMTHI'!F:F))</f>
        <v>0</v>
      </c>
      <c r="T20" s="13">
        <f>IF(D20="","",SUMIF('TK CHAMTHI'!E:E,D20,'TK CHAMTHI'!F:F))</f>
        <v>0</v>
      </c>
      <c r="U20" s="13">
        <f>IF(D20="","",SUMIF('CHAM NV'!E:E,D20,'CHAM NV'!F:F))</f>
        <v>0</v>
      </c>
      <c r="V20" s="14">
        <f t="shared" si="4"/>
        <v>0</v>
      </c>
      <c r="W20" s="13">
        <f>IF(D20="","",SUMIF('TK CHAMTHI'!G:G,D20,'TK CHAMTHI'!I:I))</f>
        <v>0</v>
      </c>
      <c r="X20" s="13">
        <f>IF(D20="","",SUMIF('TK CHAMTHI'!H:H,D20,'TK CHAMTHI'!I:I))</f>
        <v>0</v>
      </c>
      <c r="Y20" s="14">
        <f t="shared" si="5"/>
        <v>0</v>
      </c>
      <c r="Z20" s="13">
        <f>IF(D20="","",SUMIF('TK CHAMTHI'!J:J,D20,'TK CHAMTHI'!L:L))</f>
        <v>0</v>
      </c>
      <c r="AA20" s="13">
        <f>IF(D20="","",SUMIF('TK CHAMTHI'!K:K,D20,'TK CHAMTHI'!L:L))</f>
        <v>0</v>
      </c>
      <c r="AB20" s="14">
        <f t="shared" si="6"/>
        <v>0</v>
      </c>
      <c r="AC20" s="13">
        <f>IF(D20="","",SUMIF('TK CHAMTHI'!M:M,D20,'TK CHAMTHI'!O:O))</f>
        <v>0</v>
      </c>
      <c r="AD20" s="13">
        <f>IF(D20="","",SUMIF('TK CHAMTHI'!N:N,D20,'TK CHAMTHI'!O:O))</f>
        <v>0</v>
      </c>
      <c r="AE20" s="14">
        <f t="shared" si="7"/>
        <v>0</v>
      </c>
      <c r="AF20" s="14">
        <f>IF(D20="","",ROUND(SUMIF('QL THI'!G:G,D20,'QL THI'!H:H),1))</f>
        <v>0</v>
      </c>
      <c r="AG20" s="14">
        <f>IF(D20="","",ROUND(SUMIF('QL THI'!E:E,D20,'QL THI'!F:F),1))</f>
        <v>0</v>
      </c>
      <c r="AH20" s="25">
        <f t="shared" si="8"/>
        <v>0</v>
      </c>
    </row>
    <row r="21" spans="1:34">
      <c r="A21" s="10">
        <f>IF(D21="","",SUBTOTAL(3,$D$5:D21))</f>
        <v>2</v>
      </c>
      <c r="B21" s="113" t="s">
        <v>639</v>
      </c>
      <c r="C21" s="114" t="s">
        <v>288</v>
      </c>
      <c r="D21" s="115" t="s">
        <v>250</v>
      </c>
      <c r="E21" s="11">
        <f>IF(D21="","",SUMIF('TK DETHI'!A:A,D21,'TK DETHI'!B:B))</f>
        <v>0</v>
      </c>
      <c r="F21" s="12">
        <f>IF(D21="","",SUMIF('TK DETHI'!C:C,D21,'TK DETHI'!D:D))</f>
        <v>0</v>
      </c>
      <c r="G21" s="12">
        <f>IF(D21="","",SUMIF('TK DETHI'!E:E,D21,'TK DETHI'!F:F))</f>
        <v>0</v>
      </c>
      <c r="H21" s="12">
        <f>IF(D21="","",SUMIF('TK DETHI'!G:G,D21,'TK DETHI'!H:H))</f>
        <v>0</v>
      </c>
      <c r="I21" s="24">
        <f t="shared" si="1"/>
        <v>0</v>
      </c>
      <c r="J21" s="13">
        <f>IF(D21="","",SUMIF('TK COITHI KTHP'!A:A,D21,'TK COITHI KTHP'!C:C)+SUMIF('TK COITHI KTHP'!D:D,D21,'TK COITHI KTHP'!F:F)+SUMIF('TK COITHI KTHP'!G:G,D21,'TK COITHI KTHP'!I:I)+SUMIF('TK COITHI KTHP'!J:J,D21,'TK COITHI KTHP'!L:L))</f>
        <v>0</v>
      </c>
      <c r="K21" s="13">
        <f>IF(D21="","",SUMIF('TK COITHI KTHP'!B:B,D21,'TK COITHI KTHP'!C:C)+SUMIF('TK COITHI KTHP'!E:E,D21,'TK COITHI KTHP'!F:F)+SUMIF('TK COITHI KTHP'!H:H,D21,'TK COITHI KTHP'!I:I)+SUMIF('TK COITHI KTHP'!K:K,D21,'TK COITHI KTHP'!L:L))</f>
        <v>0</v>
      </c>
      <c r="L21" s="13">
        <f>IF(D21="","",SUMIF('TK COI THI TOT NGHIEP'!A:A,D21,'TK COI THI TOT NGHIEP'!C:C)+SUMIF('TK COI THI TOT NGHIEP'!D:D,D21,'TK COI THI TOT NGHIEP'!F:F)+SUMIF('TK COI THI TOT NGHIEP'!G:G,D21,'TK COI THI TOT NGHIEP'!I:I)+SUMIF('TK COI THI TOT NGHIEP'!J:J,D21,'TK COI THI TOT NGHIEP'!L:L))</f>
        <v>1.2</v>
      </c>
      <c r="M21" s="13">
        <f>IF(D21="","",SUMIF('TK COI THI TOT NGHIEP'!B:B,D21,'TK COI THI TOT NGHIEP'!C:C)+SUMIF('TK COI THI TOT NGHIEP'!E:E,D21,'TK COI THI TOT NGHIEP'!F:F)+SUMIF('TK COI THI TOT NGHIEP'!H:H,D21,'TK COI THI TOT NGHIEP'!I:I)+SUMIF('TK COI THI TOT NGHIEP'!K:K,D21,'TK COI THI TOT NGHIEP'!L:L))</f>
        <v>0</v>
      </c>
      <c r="N21" s="14">
        <f t="shared" si="2"/>
        <v>1.2</v>
      </c>
      <c r="O21" s="13">
        <f>IF(D21="","",SUMIF('TK CHAMTHI'!A:A,D21,'TK CHAMTHI'!C:C))</f>
        <v>0</v>
      </c>
      <c r="P21" s="13">
        <f>IF(D21="","",SUMIF('TK CHAMTHI'!B:B,D21,'TK CHAMTHI'!C:C))</f>
        <v>0</v>
      </c>
      <c r="Q21" s="13">
        <f>IF(D21="","",SUMIF('CHAM NV'!B:B,D21,'CHAM NV'!C:C))</f>
        <v>0</v>
      </c>
      <c r="R21" s="14">
        <f t="shared" si="3"/>
        <v>0</v>
      </c>
      <c r="S21" s="13">
        <f>IF(D21="","",SUMIF('TK CHAMTHI'!D:D,D21,'TK CHAMTHI'!F:F))</f>
        <v>0</v>
      </c>
      <c r="T21" s="13">
        <f>IF(D21="","",SUMIF('TK CHAMTHI'!E:E,D21,'TK CHAMTHI'!F:F))</f>
        <v>0</v>
      </c>
      <c r="U21" s="13">
        <f>IF(D21="","",SUMIF('CHAM NV'!E:E,D21,'CHAM NV'!F:F))</f>
        <v>0</v>
      </c>
      <c r="V21" s="14">
        <f t="shared" si="4"/>
        <v>0</v>
      </c>
      <c r="W21" s="13">
        <f>IF(D21="","",SUMIF('TK CHAMTHI'!G:G,D21,'TK CHAMTHI'!I:I))</f>
        <v>0</v>
      </c>
      <c r="X21" s="13">
        <f>IF(D21="","",SUMIF('TK CHAMTHI'!H:H,D21,'TK CHAMTHI'!I:I))</f>
        <v>14</v>
      </c>
      <c r="Y21" s="14">
        <f t="shared" si="5"/>
        <v>1</v>
      </c>
      <c r="Z21" s="13">
        <f>IF(D21="","",SUMIF('TK CHAMTHI'!J:J,D21,'TK CHAMTHI'!L:L))</f>
        <v>0</v>
      </c>
      <c r="AA21" s="13">
        <f>IF(D21="","",SUMIF('TK CHAMTHI'!K:K,D21,'TK CHAMTHI'!L:L))</f>
        <v>0</v>
      </c>
      <c r="AB21" s="14">
        <f t="shared" si="6"/>
        <v>0</v>
      </c>
      <c r="AC21" s="13">
        <f>IF(D21="","",SUMIF('TK CHAMTHI'!M:M,D21,'TK CHAMTHI'!O:O))</f>
        <v>0</v>
      </c>
      <c r="AD21" s="13">
        <f>IF(D21="","",SUMIF('TK CHAMTHI'!N:N,D21,'TK CHAMTHI'!O:O))</f>
        <v>0</v>
      </c>
      <c r="AE21" s="14">
        <f t="shared" si="7"/>
        <v>0</v>
      </c>
      <c r="AF21" s="14">
        <f>IF(D21="","",ROUND(SUMIF('QL THI'!G:G,D21,'QL THI'!H:H),1))</f>
        <v>0</v>
      </c>
      <c r="AG21" s="14">
        <f>IF(D21="","",ROUND(SUMIF('QL THI'!E:E,D21,'QL THI'!F:F),1))</f>
        <v>0</v>
      </c>
      <c r="AH21" s="25">
        <f t="shared" si="8"/>
        <v>2.2000000000000002</v>
      </c>
    </row>
    <row r="22" spans="1:34" hidden="1">
      <c r="A22" s="10">
        <f>IF(D22="","",SUBTOTAL(3,$D$5:D22))</f>
        <v>2</v>
      </c>
      <c r="B22" s="113" t="s">
        <v>641</v>
      </c>
      <c r="C22" s="114" t="s">
        <v>288</v>
      </c>
      <c r="D22" s="115" t="s">
        <v>262</v>
      </c>
      <c r="E22" s="11">
        <f>IF(D22="","",SUMIF('TK DETHI'!A:A,D22,'TK DETHI'!B:B))</f>
        <v>0</v>
      </c>
      <c r="F22" s="12">
        <f>IF(D22="","",SUMIF('TK DETHI'!C:C,D22,'TK DETHI'!D:D))</f>
        <v>0</v>
      </c>
      <c r="G22" s="12">
        <f>IF(D22="","",SUMIF('TK DETHI'!E:E,D22,'TK DETHI'!F:F))</f>
        <v>0</v>
      </c>
      <c r="H22" s="12">
        <f>IF(D22="","",SUMIF('TK DETHI'!G:G,D22,'TK DETHI'!H:H))</f>
        <v>0</v>
      </c>
      <c r="I22" s="24">
        <f t="shared" si="1"/>
        <v>0</v>
      </c>
      <c r="J22" s="13">
        <f>IF(D22="","",SUMIF('TK COITHI KTHP'!A:A,D22,'TK COITHI KTHP'!C:C)+SUMIF('TK COITHI KTHP'!D:D,D22,'TK COITHI KTHP'!F:F)+SUMIF('TK COITHI KTHP'!G:G,D22,'TK COITHI KTHP'!I:I)+SUMIF('TK COITHI KTHP'!J:J,D22,'TK COITHI KTHP'!L:L))</f>
        <v>0</v>
      </c>
      <c r="K22" s="13">
        <f>IF(D22="","",SUMIF('TK COITHI KTHP'!B:B,D22,'TK COITHI KTHP'!C:C)+SUMIF('TK COITHI KTHP'!E:E,D22,'TK COITHI KTHP'!F:F)+SUMIF('TK COITHI KTHP'!H:H,D22,'TK COITHI KTHP'!I:I)+SUMIF('TK COITHI KTHP'!K:K,D22,'TK COITHI KTHP'!L:L))</f>
        <v>0</v>
      </c>
      <c r="L22" s="13">
        <f>IF(D22="","",SUMIF('TK COI THI TOT NGHIEP'!A:A,D22,'TK COI THI TOT NGHIEP'!C:C)+SUMIF('TK COI THI TOT NGHIEP'!D:D,D22,'TK COI THI TOT NGHIEP'!F:F)+SUMIF('TK COI THI TOT NGHIEP'!G:G,D22,'TK COI THI TOT NGHIEP'!I:I)+SUMIF('TK COI THI TOT NGHIEP'!J:J,D22,'TK COI THI TOT NGHIEP'!L:L))</f>
        <v>0</v>
      </c>
      <c r="M22" s="13">
        <f>IF(D22="","",SUMIF('TK COI THI TOT NGHIEP'!B:B,D22,'TK COI THI TOT NGHIEP'!C:C)+SUMIF('TK COI THI TOT NGHIEP'!E:E,D22,'TK COI THI TOT NGHIEP'!F:F)+SUMIF('TK COI THI TOT NGHIEP'!H:H,D22,'TK COI THI TOT NGHIEP'!I:I)+SUMIF('TK COI THI TOT NGHIEP'!K:K,D22,'TK COI THI TOT NGHIEP'!L:L))</f>
        <v>0</v>
      </c>
      <c r="N22" s="14">
        <f t="shared" si="2"/>
        <v>0</v>
      </c>
      <c r="O22" s="13">
        <f>IF(D22="","",SUMIF('TK CHAMTHI'!A:A,D22,'TK CHAMTHI'!C:C))</f>
        <v>0</v>
      </c>
      <c r="P22" s="13">
        <f>IF(D22="","",SUMIF('TK CHAMTHI'!B:B,D22,'TK CHAMTHI'!C:C))</f>
        <v>0</v>
      </c>
      <c r="Q22" s="13">
        <f>IF(D22="","",SUMIF('CHAM NV'!B:B,D22,'CHAM NV'!C:C))</f>
        <v>0</v>
      </c>
      <c r="R22" s="14">
        <f t="shared" si="3"/>
        <v>0</v>
      </c>
      <c r="S22" s="13">
        <f>IF(D22="","",SUMIF('TK CHAMTHI'!D:D,D22,'TK CHAMTHI'!F:F))</f>
        <v>0</v>
      </c>
      <c r="T22" s="13">
        <f>IF(D22="","",SUMIF('TK CHAMTHI'!E:E,D22,'TK CHAMTHI'!F:F))</f>
        <v>0</v>
      </c>
      <c r="U22" s="13">
        <f>IF(D22="","",SUMIF('CHAM NV'!E:E,D22,'CHAM NV'!F:F))</f>
        <v>0</v>
      </c>
      <c r="V22" s="14">
        <f t="shared" si="4"/>
        <v>0</v>
      </c>
      <c r="W22" s="13">
        <f>IF(D22="","",SUMIF('TK CHAMTHI'!G:G,D22,'TK CHAMTHI'!I:I))</f>
        <v>0</v>
      </c>
      <c r="X22" s="13">
        <f>IF(D22="","",SUMIF('TK CHAMTHI'!H:H,D22,'TK CHAMTHI'!I:I))</f>
        <v>0</v>
      </c>
      <c r="Y22" s="14">
        <f t="shared" si="5"/>
        <v>0</v>
      </c>
      <c r="Z22" s="13">
        <f>IF(D22="","",SUMIF('TK CHAMTHI'!J:J,D22,'TK CHAMTHI'!L:L))</f>
        <v>0</v>
      </c>
      <c r="AA22" s="13">
        <f>IF(D22="","",SUMIF('TK CHAMTHI'!K:K,D22,'TK CHAMTHI'!L:L))</f>
        <v>0</v>
      </c>
      <c r="AB22" s="14">
        <f t="shared" si="6"/>
        <v>0</v>
      </c>
      <c r="AC22" s="13">
        <f>IF(D22="","",SUMIF('TK CHAMTHI'!M:M,D22,'TK CHAMTHI'!O:O))</f>
        <v>0</v>
      </c>
      <c r="AD22" s="13">
        <f>IF(D22="","",SUMIF('TK CHAMTHI'!N:N,D22,'TK CHAMTHI'!O:O))</f>
        <v>0</v>
      </c>
      <c r="AE22" s="14">
        <f t="shared" si="7"/>
        <v>0</v>
      </c>
      <c r="AF22" s="14">
        <f>IF(D22="","",ROUND(SUMIF('QL THI'!G:G,D22,'QL THI'!H:H),1))</f>
        <v>0</v>
      </c>
      <c r="AG22" s="14">
        <f>IF(D22="","",ROUND(SUMIF('QL THI'!E:E,D22,'QL THI'!F:F),1))</f>
        <v>0</v>
      </c>
      <c r="AH22" s="25">
        <f t="shared" si="8"/>
        <v>0</v>
      </c>
    </row>
    <row r="23" spans="1:34" hidden="1">
      <c r="A23" s="10">
        <f>IF(D23="","",SUBTOTAL(3,$D$5:D23))</f>
        <v>2</v>
      </c>
      <c r="B23" s="113" t="s">
        <v>642</v>
      </c>
      <c r="C23" s="114" t="s">
        <v>288</v>
      </c>
      <c r="D23" s="115" t="s">
        <v>263</v>
      </c>
      <c r="E23" s="11">
        <f>IF(D23="","",SUMIF('TK DETHI'!A:A,D23,'TK DETHI'!B:B))</f>
        <v>0</v>
      </c>
      <c r="F23" s="12">
        <f>IF(D23="","",SUMIF('TK DETHI'!C:C,D23,'TK DETHI'!D:D))</f>
        <v>0</v>
      </c>
      <c r="G23" s="12">
        <f>IF(D23="","",SUMIF('TK DETHI'!E:E,D23,'TK DETHI'!F:F))</f>
        <v>0</v>
      </c>
      <c r="H23" s="12">
        <f>IF(D23="","",SUMIF('TK DETHI'!G:G,D23,'TK DETHI'!H:H))</f>
        <v>0</v>
      </c>
      <c r="I23" s="24">
        <f t="shared" si="1"/>
        <v>0</v>
      </c>
      <c r="J23" s="13">
        <f>IF(D23="","",SUMIF('TK COITHI KTHP'!A:A,D23,'TK COITHI KTHP'!C:C)+SUMIF('TK COITHI KTHP'!D:D,D23,'TK COITHI KTHP'!F:F)+SUMIF('TK COITHI KTHP'!G:G,D23,'TK COITHI KTHP'!I:I)+SUMIF('TK COITHI KTHP'!J:J,D23,'TK COITHI KTHP'!L:L))</f>
        <v>0</v>
      </c>
      <c r="K23" s="13">
        <f>IF(D23="","",SUMIF('TK COITHI KTHP'!B:B,D23,'TK COITHI KTHP'!C:C)+SUMIF('TK COITHI KTHP'!E:E,D23,'TK COITHI KTHP'!F:F)+SUMIF('TK COITHI KTHP'!H:H,D23,'TK COITHI KTHP'!I:I)+SUMIF('TK COITHI KTHP'!K:K,D23,'TK COITHI KTHP'!L:L))</f>
        <v>0</v>
      </c>
      <c r="L23" s="13">
        <f>IF(D23="","",SUMIF('TK COI THI TOT NGHIEP'!A:A,D23,'TK COI THI TOT NGHIEP'!C:C)+SUMIF('TK COI THI TOT NGHIEP'!D:D,D23,'TK COI THI TOT NGHIEP'!F:F)+SUMIF('TK COI THI TOT NGHIEP'!G:G,D23,'TK COI THI TOT NGHIEP'!I:I)+SUMIF('TK COI THI TOT NGHIEP'!J:J,D23,'TK COI THI TOT NGHIEP'!L:L))</f>
        <v>0</v>
      </c>
      <c r="M23" s="13">
        <f>IF(D23="","",SUMIF('TK COI THI TOT NGHIEP'!B:B,D23,'TK COI THI TOT NGHIEP'!C:C)+SUMIF('TK COI THI TOT NGHIEP'!E:E,D23,'TK COI THI TOT NGHIEP'!F:F)+SUMIF('TK COI THI TOT NGHIEP'!H:H,D23,'TK COI THI TOT NGHIEP'!I:I)+SUMIF('TK COI THI TOT NGHIEP'!K:K,D23,'TK COI THI TOT NGHIEP'!L:L))</f>
        <v>0</v>
      </c>
      <c r="N23" s="14">
        <f t="shared" si="2"/>
        <v>0</v>
      </c>
      <c r="O23" s="13">
        <f>IF(D23="","",SUMIF('TK CHAMTHI'!A:A,D23,'TK CHAMTHI'!C:C))</f>
        <v>0</v>
      </c>
      <c r="P23" s="13">
        <f>IF(D23="","",SUMIF('TK CHAMTHI'!B:B,D23,'TK CHAMTHI'!C:C))</f>
        <v>0</v>
      </c>
      <c r="Q23" s="13">
        <f>IF(D23="","",SUMIF('CHAM NV'!B:B,D23,'CHAM NV'!C:C))</f>
        <v>0</v>
      </c>
      <c r="R23" s="14">
        <f t="shared" si="3"/>
        <v>0</v>
      </c>
      <c r="S23" s="13">
        <f>IF(D23="","",SUMIF('TK CHAMTHI'!D:D,D23,'TK CHAMTHI'!F:F))</f>
        <v>0</v>
      </c>
      <c r="T23" s="13">
        <f>IF(D23="","",SUMIF('TK CHAMTHI'!E:E,D23,'TK CHAMTHI'!F:F))</f>
        <v>0</v>
      </c>
      <c r="U23" s="13">
        <f>IF(D23="","",SUMIF('CHAM NV'!E:E,D23,'CHAM NV'!F:F))</f>
        <v>0</v>
      </c>
      <c r="V23" s="14">
        <f t="shared" si="4"/>
        <v>0</v>
      </c>
      <c r="W23" s="13">
        <f>IF(D23="","",SUMIF('TK CHAMTHI'!G:G,D23,'TK CHAMTHI'!I:I))</f>
        <v>0</v>
      </c>
      <c r="X23" s="13">
        <f>IF(D23="","",SUMIF('TK CHAMTHI'!H:H,D23,'TK CHAMTHI'!I:I))</f>
        <v>0</v>
      </c>
      <c r="Y23" s="14">
        <f t="shared" si="5"/>
        <v>0</v>
      </c>
      <c r="Z23" s="13">
        <f>IF(D23="","",SUMIF('TK CHAMTHI'!J:J,D23,'TK CHAMTHI'!L:L))</f>
        <v>0</v>
      </c>
      <c r="AA23" s="13">
        <f>IF(D23="","",SUMIF('TK CHAMTHI'!K:K,D23,'TK CHAMTHI'!L:L))</f>
        <v>0</v>
      </c>
      <c r="AB23" s="14">
        <f t="shared" si="6"/>
        <v>0</v>
      </c>
      <c r="AC23" s="13">
        <f>IF(D23="","",SUMIF('TK CHAMTHI'!M:M,D23,'TK CHAMTHI'!O:O))</f>
        <v>0</v>
      </c>
      <c r="AD23" s="13">
        <f>IF(D23="","",SUMIF('TK CHAMTHI'!N:N,D23,'TK CHAMTHI'!O:O))</f>
        <v>0</v>
      </c>
      <c r="AE23" s="14">
        <f t="shared" si="7"/>
        <v>0</v>
      </c>
      <c r="AF23" s="14">
        <f>IF(D23="","",ROUND(SUMIF('QL THI'!G:G,D23,'QL THI'!H:H),1))</f>
        <v>0</v>
      </c>
      <c r="AG23" s="14">
        <f>IF(D23="","",ROUND(SUMIF('QL THI'!E:E,D23,'QL THI'!F:F),1))</f>
        <v>0</v>
      </c>
      <c r="AH23" s="25">
        <f t="shared" si="8"/>
        <v>0</v>
      </c>
    </row>
    <row r="24" spans="1:34" hidden="1">
      <c r="A24" s="10">
        <f>IF(D24="","",SUBTOTAL(3,$D$5:D24))</f>
        <v>2</v>
      </c>
      <c r="B24" s="113" t="s">
        <v>647</v>
      </c>
      <c r="C24" s="114" t="s">
        <v>288</v>
      </c>
      <c r="D24" s="115" t="s">
        <v>188</v>
      </c>
      <c r="E24" s="11">
        <f>IF(D24="","",SUMIF('TK DETHI'!A:A,D24,'TK DETHI'!B:B))</f>
        <v>0</v>
      </c>
      <c r="F24" s="12">
        <f>IF(D24="","",SUMIF('TK DETHI'!C:C,D24,'TK DETHI'!D:D))</f>
        <v>0</v>
      </c>
      <c r="G24" s="12">
        <f>IF(D24="","",SUMIF('TK DETHI'!E:E,D24,'TK DETHI'!F:F))</f>
        <v>0</v>
      </c>
      <c r="H24" s="12">
        <f>IF(D24="","",SUMIF('TK DETHI'!G:G,D24,'TK DETHI'!H:H))</f>
        <v>0</v>
      </c>
      <c r="I24" s="24">
        <f t="shared" si="1"/>
        <v>0</v>
      </c>
      <c r="J24" s="13">
        <f>IF(D24="","",SUMIF('TK COITHI KTHP'!A:A,D24,'TK COITHI KTHP'!C:C)+SUMIF('TK COITHI KTHP'!D:D,D24,'TK COITHI KTHP'!F:F)+SUMIF('TK COITHI KTHP'!G:G,D24,'TK COITHI KTHP'!I:I)+SUMIF('TK COITHI KTHP'!J:J,D24,'TK COITHI KTHP'!L:L))</f>
        <v>0</v>
      </c>
      <c r="K24" s="13">
        <f>IF(D24="","",SUMIF('TK COITHI KTHP'!B:B,D24,'TK COITHI KTHP'!C:C)+SUMIF('TK COITHI KTHP'!E:E,D24,'TK COITHI KTHP'!F:F)+SUMIF('TK COITHI KTHP'!H:H,D24,'TK COITHI KTHP'!I:I)+SUMIF('TK COITHI KTHP'!K:K,D24,'TK COITHI KTHP'!L:L))</f>
        <v>0</v>
      </c>
      <c r="L24" s="13">
        <f>IF(D24="","",SUMIF('TK COI THI TOT NGHIEP'!A:A,D24,'TK COI THI TOT NGHIEP'!C:C)+SUMIF('TK COI THI TOT NGHIEP'!D:D,D24,'TK COI THI TOT NGHIEP'!F:F)+SUMIF('TK COI THI TOT NGHIEP'!G:G,D24,'TK COI THI TOT NGHIEP'!I:I)+SUMIF('TK COI THI TOT NGHIEP'!J:J,D24,'TK COI THI TOT NGHIEP'!L:L))</f>
        <v>0</v>
      </c>
      <c r="M24" s="13">
        <f>IF(D24="","",SUMIF('TK COI THI TOT NGHIEP'!B:B,D24,'TK COI THI TOT NGHIEP'!C:C)+SUMIF('TK COI THI TOT NGHIEP'!E:E,D24,'TK COI THI TOT NGHIEP'!F:F)+SUMIF('TK COI THI TOT NGHIEP'!H:H,D24,'TK COI THI TOT NGHIEP'!I:I)+SUMIF('TK COI THI TOT NGHIEP'!K:K,D24,'TK COI THI TOT NGHIEP'!L:L))</f>
        <v>0</v>
      </c>
      <c r="N24" s="14">
        <f t="shared" si="2"/>
        <v>0</v>
      </c>
      <c r="O24" s="13">
        <f>IF(D24="","",SUMIF('TK CHAMTHI'!A:A,D24,'TK CHAMTHI'!C:C))</f>
        <v>0</v>
      </c>
      <c r="P24" s="13">
        <f>IF(D24="","",SUMIF('TK CHAMTHI'!B:B,D24,'TK CHAMTHI'!C:C))</f>
        <v>0</v>
      </c>
      <c r="Q24" s="13">
        <f>IF(D24="","",SUMIF('CHAM NV'!B:B,D24,'CHAM NV'!C:C))</f>
        <v>0</v>
      </c>
      <c r="R24" s="14">
        <f t="shared" si="3"/>
        <v>0</v>
      </c>
      <c r="S24" s="13">
        <f>IF(D24="","",SUMIF('TK CHAMTHI'!D:D,D24,'TK CHAMTHI'!F:F))</f>
        <v>0</v>
      </c>
      <c r="T24" s="13">
        <f>IF(D24="","",SUMIF('TK CHAMTHI'!E:E,D24,'TK CHAMTHI'!F:F))</f>
        <v>0</v>
      </c>
      <c r="U24" s="13">
        <f>IF(D24="","",SUMIF('CHAM NV'!E:E,D24,'CHAM NV'!F:F))</f>
        <v>0</v>
      </c>
      <c r="V24" s="14">
        <f t="shared" si="4"/>
        <v>0</v>
      </c>
      <c r="W24" s="13">
        <f>IF(D24="","",SUMIF('TK CHAMTHI'!G:G,D24,'TK CHAMTHI'!I:I))</f>
        <v>0</v>
      </c>
      <c r="X24" s="13">
        <f>IF(D24="","",SUMIF('TK CHAMTHI'!H:H,D24,'TK CHAMTHI'!I:I))</f>
        <v>0</v>
      </c>
      <c r="Y24" s="14">
        <f t="shared" si="5"/>
        <v>0</v>
      </c>
      <c r="Z24" s="13">
        <f>IF(D24="","",SUMIF('TK CHAMTHI'!J:J,D24,'TK CHAMTHI'!L:L))</f>
        <v>0</v>
      </c>
      <c r="AA24" s="13">
        <f>IF(D24="","",SUMIF('TK CHAMTHI'!K:K,D24,'TK CHAMTHI'!L:L))</f>
        <v>0</v>
      </c>
      <c r="AB24" s="14">
        <f t="shared" si="6"/>
        <v>0</v>
      </c>
      <c r="AC24" s="13">
        <f>IF(D24="","",SUMIF('TK CHAMTHI'!M:M,D24,'TK CHAMTHI'!O:O))</f>
        <v>0</v>
      </c>
      <c r="AD24" s="13">
        <f>IF(D24="","",SUMIF('TK CHAMTHI'!N:N,D24,'TK CHAMTHI'!O:O))</f>
        <v>0</v>
      </c>
      <c r="AE24" s="14">
        <f t="shared" si="7"/>
        <v>0</v>
      </c>
      <c r="AF24" s="14">
        <f>IF(D24="","",ROUND(SUMIF('QL THI'!G:G,D24,'QL THI'!H:H),1))</f>
        <v>0</v>
      </c>
      <c r="AG24" s="14">
        <f>IF(D24="","",ROUND(SUMIF('QL THI'!E:E,D24,'QL THI'!F:F),1))</f>
        <v>0</v>
      </c>
      <c r="AH24" s="25">
        <f t="shared" si="8"/>
        <v>0</v>
      </c>
    </row>
    <row r="25" spans="1:34" hidden="1">
      <c r="A25" s="10">
        <f>IF(D25="","",SUBTOTAL(3,$D$5:D25))</f>
        <v>2</v>
      </c>
      <c r="B25" s="113" t="s">
        <v>636</v>
      </c>
      <c r="C25" s="114" t="s">
        <v>288</v>
      </c>
      <c r="D25" s="115" t="s">
        <v>173</v>
      </c>
      <c r="E25" s="11">
        <f>IF(D25="","",SUMIF('TK DETHI'!A:A,D25,'TK DETHI'!B:B))</f>
        <v>0</v>
      </c>
      <c r="F25" s="12">
        <f>IF(D25="","",SUMIF('TK DETHI'!C:C,D25,'TK DETHI'!D:D))</f>
        <v>0</v>
      </c>
      <c r="G25" s="12">
        <f>IF(D25="","",SUMIF('TK DETHI'!E:E,D25,'TK DETHI'!F:F))</f>
        <v>0</v>
      </c>
      <c r="H25" s="12">
        <f>IF(D25="","",SUMIF('TK DETHI'!G:G,D25,'TK DETHI'!H:H))</f>
        <v>0</v>
      </c>
      <c r="I25" s="24">
        <f t="shared" si="1"/>
        <v>0</v>
      </c>
      <c r="J25" s="13">
        <f>IF(D25="","",SUMIF('TK COITHI KTHP'!A:A,D25,'TK COITHI KTHP'!C:C)+SUMIF('TK COITHI KTHP'!D:D,D25,'TK COITHI KTHP'!F:F)+SUMIF('TK COITHI KTHP'!G:G,D25,'TK COITHI KTHP'!I:I)+SUMIF('TK COITHI KTHP'!J:J,D25,'TK COITHI KTHP'!L:L))</f>
        <v>0</v>
      </c>
      <c r="K25" s="13">
        <f>IF(D25="","",SUMIF('TK COITHI KTHP'!B:B,D25,'TK COITHI KTHP'!C:C)+SUMIF('TK COITHI KTHP'!E:E,D25,'TK COITHI KTHP'!F:F)+SUMIF('TK COITHI KTHP'!H:H,D25,'TK COITHI KTHP'!I:I)+SUMIF('TK COITHI KTHP'!K:K,D25,'TK COITHI KTHP'!L:L))</f>
        <v>0</v>
      </c>
      <c r="L25" s="13">
        <f>IF(D25="","",SUMIF('TK COI THI TOT NGHIEP'!A:A,D25,'TK COI THI TOT NGHIEP'!C:C)+SUMIF('TK COI THI TOT NGHIEP'!D:D,D25,'TK COI THI TOT NGHIEP'!F:F)+SUMIF('TK COI THI TOT NGHIEP'!G:G,D25,'TK COI THI TOT NGHIEP'!I:I)+SUMIF('TK COI THI TOT NGHIEP'!J:J,D25,'TK COI THI TOT NGHIEP'!L:L))</f>
        <v>0</v>
      </c>
      <c r="M25" s="13">
        <f>IF(D25="","",SUMIF('TK COI THI TOT NGHIEP'!B:B,D25,'TK COI THI TOT NGHIEP'!C:C)+SUMIF('TK COI THI TOT NGHIEP'!E:E,D25,'TK COI THI TOT NGHIEP'!F:F)+SUMIF('TK COI THI TOT NGHIEP'!H:H,D25,'TK COI THI TOT NGHIEP'!I:I)+SUMIF('TK COI THI TOT NGHIEP'!K:K,D25,'TK COI THI TOT NGHIEP'!L:L))</f>
        <v>0</v>
      </c>
      <c r="N25" s="14">
        <f t="shared" si="2"/>
        <v>0</v>
      </c>
      <c r="O25" s="13">
        <f>IF(D25="","",SUMIF('TK CHAMTHI'!A:A,D25,'TK CHAMTHI'!C:C))</f>
        <v>0</v>
      </c>
      <c r="P25" s="13">
        <f>IF(D25="","",SUMIF('TK CHAMTHI'!B:B,D25,'TK CHAMTHI'!C:C))</f>
        <v>0</v>
      </c>
      <c r="Q25" s="13">
        <f>IF(D25="","",SUMIF('CHAM NV'!B:B,D25,'CHAM NV'!C:C))</f>
        <v>0</v>
      </c>
      <c r="R25" s="14">
        <f t="shared" si="3"/>
        <v>0</v>
      </c>
      <c r="S25" s="13">
        <f>IF(D25="","",SUMIF('TK CHAMTHI'!D:D,D25,'TK CHAMTHI'!F:F))</f>
        <v>0</v>
      </c>
      <c r="T25" s="13">
        <f>IF(D25="","",SUMIF('TK CHAMTHI'!E:E,D25,'TK CHAMTHI'!F:F))</f>
        <v>0</v>
      </c>
      <c r="U25" s="13">
        <f>IF(D25="","",SUMIF('CHAM NV'!E:E,D25,'CHAM NV'!F:F))</f>
        <v>0</v>
      </c>
      <c r="V25" s="14">
        <f t="shared" si="4"/>
        <v>0</v>
      </c>
      <c r="W25" s="13">
        <f>IF(D25="","",SUMIF('TK CHAMTHI'!G:G,D25,'TK CHAMTHI'!I:I))</f>
        <v>0</v>
      </c>
      <c r="X25" s="13">
        <f>IF(D25="","",SUMIF('TK CHAMTHI'!H:H,D25,'TK CHAMTHI'!I:I))</f>
        <v>0</v>
      </c>
      <c r="Y25" s="14">
        <f t="shared" si="5"/>
        <v>0</v>
      </c>
      <c r="Z25" s="13">
        <f>IF(D25="","",SUMIF('TK CHAMTHI'!J:J,D25,'TK CHAMTHI'!L:L))</f>
        <v>0</v>
      </c>
      <c r="AA25" s="13">
        <f>IF(D25="","",SUMIF('TK CHAMTHI'!K:K,D25,'TK CHAMTHI'!L:L))</f>
        <v>0</v>
      </c>
      <c r="AB25" s="14">
        <f t="shared" si="6"/>
        <v>0</v>
      </c>
      <c r="AC25" s="13">
        <f>IF(D25="","",SUMIF('TK CHAMTHI'!M:M,D25,'TK CHAMTHI'!O:O))</f>
        <v>0</v>
      </c>
      <c r="AD25" s="13">
        <f>IF(D25="","",SUMIF('TK CHAMTHI'!N:N,D25,'TK CHAMTHI'!O:O))</f>
        <v>0</v>
      </c>
      <c r="AE25" s="14">
        <f t="shared" si="7"/>
        <v>0</v>
      </c>
      <c r="AF25" s="14">
        <f>IF(D25="","",ROUND(SUMIF('QL THI'!G:G,D25,'QL THI'!H:H),1))</f>
        <v>0</v>
      </c>
      <c r="AG25" s="14">
        <f>IF(D25="","",ROUND(SUMIF('QL THI'!E:E,D25,'QL THI'!F:F),1))</f>
        <v>0</v>
      </c>
      <c r="AH25" s="25">
        <f t="shared" si="8"/>
        <v>0</v>
      </c>
    </row>
    <row r="26" spans="1:34" hidden="1">
      <c r="A26" s="10">
        <f>IF(D26="","",SUBTOTAL(3,$D$5:D26))</f>
        <v>2</v>
      </c>
      <c r="B26" s="113" t="s">
        <v>650</v>
      </c>
      <c r="C26" s="114" t="s">
        <v>288</v>
      </c>
      <c r="D26" s="115" t="s">
        <v>252</v>
      </c>
      <c r="E26" s="11">
        <f>IF(D26="","",SUMIF('TK DETHI'!A:A,D26,'TK DETHI'!B:B))</f>
        <v>0</v>
      </c>
      <c r="F26" s="12">
        <f>IF(D26="","",SUMIF('TK DETHI'!C:C,D26,'TK DETHI'!D:D))</f>
        <v>0</v>
      </c>
      <c r="G26" s="12">
        <f>IF(D26="","",SUMIF('TK DETHI'!E:E,D26,'TK DETHI'!F:F))</f>
        <v>0</v>
      </c>
      <c r="H26" s="12">
        <f>IF(D26="","",SUMIF('TK DETHI'!G:G,D26,'TK DETHI'!H:H))</f>
        <v>0</v>
      </c>
      <c r="I26" s="24">
        <f t="shared" si="1"/>
        <v>0</v>
      </c>
      <c r="J26" s="13">
        <f>IF(D26="","",SUMIF('TK COITHI KTHP'!A:A,D26,'TK COITHI KTHP'!C:C)+SUMIF('TK COITHI KTHP'!D:D,D26,'TK COITHI KTHP'!F:F)+SUMIF('TK COITHI KTHP'!G:G,D26,'TK COITHI KTHP'!I:I)+SUMIF('TK COITHI KTHP'!J:J,D26,'TK COITHI KTHP'!L:L))</f>
        <v>0</v>
      </c>
      <c r="K26" s="13">
        <f>IF(D26="","",SUMIF('TK COITHI KTHP'!B:B,D26,'TK COITHI KTHP'!C:C)+SUMIF('TK COITHI KTHP'!E:E,D26,'TK COITHI KTHP'!F:F)+SUMIF('TK COITHI KTHP'!H:H,D26,'TK COITHI KTHP'!I:I)+SUMIF('TK COITHI KTHP'!K:K,D26,'TK COITHI KTHP'!L:L))</f>
        <v>0</v>
      </c>
      <c r="L26" s="13">
        <f>IF(D26="","",SUMIF('TK COI THI TOT NGHIEP'!A:A,D26,'TK COI THI TOT NGHIEP'!C:C)+SUMIF('TK COI THI TOT NGHIEP'!D:D,D26,'TK COI THI TOT NGHIEP'!F:F)+SUMIF('TK COI THI TOT NGHIEP'!G:G,D26,'TK COI THI TOT NGHIEP'!I:I)+SUMIF('TK COI THI TOT NGHIEP'!J:J,D26,'TK COI THI TOT NGHIEP'!L:L))</f>
        <v>0</v>
      </c>
      <c r="M26" s="13">
        <f>IF(D26="","",SUMIF('TK COI THI TOT NGHIEP'!B:B,D26,'TK COI THI TOT NGHIEP'!C:C)+SUMIF('TK COI THI TOT NGHIEP'!E:E,D26,'TK COI THI TOT NGHIEP'!F:F)+SUMIF('TK COI THI TOT NGHIEP'!H:H,D26,'TK COI THI TOT NGHIEP'!I:I)+SUMIF('TK COI THI TOT NGHIEP'!K:K,D26,'TK COI THI TOT NGHIEP'!L:L))</f>
        <v>0</v>
      </c>
      <c r="N26" s="14">
        <f t="shared" si="2"/>
        <v>0</v>
      </c>
      <c r="O26" s="13">
        <f>IF(D26="","",SUMIF('TK CHAMTHI'!A:A,D26,'TK CHAMTHI'!C:C))</f>
        <v>0</v>
      </c>
      <c r="P26" s="13">
        <f>IF(D26="","",SUMIF('TK CHAMTHI'!B:B,D26,'TK CHAMTHI'!C:C))</f>
        <v>0</v>
      </c>
      <c r="Q26" s="13">
        <f>IF(D26="","",SUMIF('CHAM NV'!B:B,D26,'CHAM NV'!C:C))</f>
        <v>0</v>
      </c>
      <c r="R26" s="14">
        <f t="shared" si="3"/>
        <v>0</v>
      </c>
      <c r="S26" s="13">
        <f>IF(D26="","",SUMIF('TK CHAMTHI'!D:D,D26,'TK CHAMTHI'!F:F))</f>
        <v>0</v>
      </c>
      <c r="T26" s="13">
        <f>IF(D26="","",SUMIF('TK CHAMTHI'!E:E,D26,'TK CHAMTHI'!F:F))</f>
        <v>0</v>
      </c>
      <c r="U26" s="13">
        <f>IF(D26="","",SUMIF('CHAM NV'!E:E,D26,'CHAM NV'!F:F))</f>
        <v>0</v>
      </c>
      <c r="V26" s="14">
        <f t="shared" si="4"/>
        <v>0</v>
      </c>
      <c r="W26" s="13">
        <f>IF(D26="","",SUMIF('TK CHAMTHI'!G:G,D26,'TK CHAMTHI'!I:I))</f>
        <v>0</v>
      </c>
      <c r="X26" s="13">
        <f>IF(D26="","",SUMIF('TK CHAMTHI'!H:H,D26,'TK CHAMTHI'!I:I))</f>
        <v>0</v>
      </c>
      <c r="Y26" s="14">
        <f t="shared" si="5"/>
        <v>0</v>
      </c>
      <c r="Z26" s="13">
        <f>IF(D26="","",SUMIF('TK CHAMTHI'!J:J,D26,'TK CHAMTHI'!L:L))</f>
        <v>0</v>
      </c>
      <c r="AA26" s="13">
        <f>IF(D26="","",SUMIF('TK CHAMTHI'!K:K,D26,'TK CHAMTHI'!L:L))</f>
        <v>0</v>
      </c>
      <c r="AB26" s="14">
        <f t="shared" si="6"/>
        <v>0</v>
      </c>
      <c r="AC26" s="13">
        <f>IF(D26="","",SUMIF('TK CHAMTHI'!M:M,D26,'TK CHAMTHI'!O:O))</f>
        <v>0</v>
      </c>
      <c r="AD26" s="13">
        <f>IF(D26="","",SUMIF('TK CHAMTHI'!N:N,D26,'TK CHAMTHI'!O:O))</f>
        <v>0</v>
      </c>
      <c r="AE26" s="14">
        <f t="shared" si="7"/>
        <v>0</v>
      </c>
      <c r="AF26" s="14">
        <f>IF(D26="","",ROUND(SUMIF('QL THI'!G:G,D26,'QL THI'!H:H),1))</f>
        <v>0</v>
      </c>
      <c r="AG26" s="14">
        <f>IF(D26="","",ROUND(SUMIF('QL THI'!E:E,D26,'QL THI'!F:F),1))</f>
        <v>0</v>
      </c>
      <c r="AH26" s="25">
        <f t="shared" si="8"/>
        <v>0</v>
      </c>
    </row>
    <row r="27" spans="1:34" hidden="1">
      <c r="A27" s="10">
        <f>IF(D27="","",SUBTOTAL(3,$D$5:D27))</f>
        <v>2</v>
      </c>
      <c r="B27" s="116" t="s">
        <v>1069</v>
      </c>
      <c r="C27" s="114" t="s">
        <v>288</v>
      </c>
      <c r="D27" s="116" t="s">
        <v>1061</v>
      </c>
      <c r="E27" s="11">
        <f>IF(D27="","",SUMIF('TK DETHI'!A:A,D27,'TK DETHI'!B:B))</f>
        <v>0</v>
      </c>
      <c r="F27" s="12">
        <f>IF(D27="","",SUMIF('TK DETHI'!C:C,D27,'TK DETHI'!D:D))</f>
        <v>0</v>
      </c>
      <c r="G27" s="12">
        <f>IF(D27="","",SUMIF('TK DETHI'!E:E,D27,'TK DETHI'!F:F))</f>
        <v>0</v>
      </c>
      <c r="H27" s="12">
        <f>IF(D27="","",SUMIF('TK DETHI'!G:G,D27,'TK DETHI'!H:H))</f>
        <v>0</v>
      </c>
      <c r="I27" s="24">
        <f t="shared" si="1"/>
        <v>0</v>
      </c>
      <c r="J27" s="13">
        <f>IF(D27="","",SUMIF('TK COITHI KTHP'!A:A,D27,'TK COITHI KTHP'!C:C)+SUMIF('TK COITHI KTHP'!D:D,D27,'TK COITHI KTHP'!F:F)+SUMIF('TK COITHI KTHP'!G:G,D27,'TK COITHI KTHP'!I:I)+SUMIF('TK COITHI KTHP'!J:J,D27,'TK COITHI KTHP'!L:L))</f>
        <v>0</v>
      </c>
      <c r="K27" s="13">
        <f>IF(D27="","",SUMIF('TK COITHI KTHP'!B:B,D27,'TK COITHI KTHP'!C:C)+SUMIF('TK COITHI KTHP'!E:E,D27,'TK COITHI KTHP'!F:F)+SUMIF('TK COITHI KTHP'!H:H,D27,'TK COITHI KTHP'!I:I)+SUMIF('TK COITHI KTHP'!K:K,D27,'TK COITHI KTHP'!L:L))</f>
        <v>0</v>
      </c>
      <c r="L27" s="13">
        <f>IF(D27="","",SUMIF('TK COI THI TOT NGHIEP'!A:A,D27,'TK COI THI TOT NGHIEP'!C:C)+SUMIF('TK COI THI TOT NGHIEP'!D:D,D27,'TK COI THI TOT NGHIEP'!F:F)+SUMIF('TK COI THI TOT NGHIEP'!G:G,D27,'TK COI THI TOT NGHIEP'!I:I)+SUMIF('TK COI THI TOT NGHIEP'!J:J,D27,'TK COI THI TOT NGHIEP'!L:L))</f>
        <v>0</v>
      </c>
      <c r="M27" s="13">
        <f>IF(D27="","",SUMIF('TK COI THI TOT NGHIEP'!B:B,D27,'TK COI THI TOT NGHIEP'!C:C)+SUMIF('TK COI THI TOT NGHIEP'!E:E,D27,'TK COI THI TOT NGHIEP'!F:F)+SUMIF('TK COI THI TOT NGHIEP'!H:H,D27,'TK COI THI TOT NGHIEP'!I:I)+SUMIF('TK COI THI TOT NGHIEP'!K:K,D27,'TK COI THI TOT NGHIEP'!L:L))</f>
        <v>0</v>
      </c>
      <c r="N27" s="14">
        <f t="shared" si="2"/>
        <v>0</v>
      </c>
      <c r="O27" s="13">
        <f>IF(D27="","",SUMIF('TK CHAMTHI'!A:A,D27,'TK CHAMTHI'!C:C))</f>
        <v>0</v>
      </c>
      <c r="P27" s="13">
        <f>IF(D27="","",SUMIF('TK CHAMTHI'!B:B,D27,'TK CHAMTHI'!C:C))</f>
        <v>0</v>
      </c>
      <c r="Q27" s="13">
        <f>IF(D27="","",SUMIF('CHAM NV'!B:B,D27,'CHAM NV'!C:C))</f>
        <v>0</v>
      </c>
      <c r="R27" s="14">
        <f t="shared" si="3"/>
        <v>0</v>
      </c>
      <c r="S27" s="13">
        <f>IF(D27="","",SUMIF('TK CHAMTHI'!D:D,D27,'TK CHAMTHI'!F:F))</f>
        <v>0</v>
      </c>
      <c r="T27" s="13">
        <f>IF(D27="","",SUMIF('TK CHAMTHI'!E:E,D27,'TK CHAMTHI'!F:F))</f>
        <v>0</v>
      </c>
      <c r="U27" s="13">
        <f>IF(D27="","",SUMIF('CHAM NV'!E:E,D27,'CHAM NV'!F:F))</f>
        <v>0</v>
      </c>
      <c r="V27" s="14">
        <f t="shared" si="4"/>
        <v>0</v>
      </c>
      <c r="W27" s="13">
        <f>IF(D27="","",SUMIF('TK CHAMTHI'!G:G,D27,'TK CHAMTHI'!I:I))</f>
        <v>0</v>
      </c>
      <c r="X27" s="13">
        <f>IF(D27="","",SUMIF('TK CHAMTHI'!H:H,D27,'TK CHAMTHI'!I:I))</f>
        <v>0</v>
      </c>
      <c r="Y27" s="14">
        <f t="shared" si="5"/>
        <v>0</v>
      </c>
      <c r="Z27" s="13">
        <f>IF(D27="","",SUMIF('TK CHAMTHI'!J:J,D27,'TK CHAMTHI'!L:L))</f>
        <v>0</v>
      </c>
      <c r="AA27" s="13">
        <f>IF(D27="","",SUMIF('TK CHAMTHI'!K:K,D27,'TK CHAMTHI'!L:L))</f>
        <v>0</v>
      </c>
      <c r="AB27" s="14">
        <f t="shared" si="6"/>
        <v>0</v>
      </c>
      <c r="AC27" s="13">
        <f>IF(D27="","",SUMIF('TK CHAMTHI'!M:M,D27,'TK CHAMTHI'!O:O))</f>
        <v>0</v>
      </c>
      <c r="AD27" s="13">
        <f>IF(D27="","",SUMIF('TK CHAMTHI'!N:N,D27,'TK CHAMTHI'!O:O))</f>
        <v>0</v>
      </c>
      <c r="AE27" s="14">
        <f t="shared" si="7"/>
        <v>0</v>
      </c>
      <c r="AF27" s="14">
        <f>IF(D27="","",ROUND(SUMIF('QL THI'!G:G,D27,'QL THI'!H:H),1))</f>
        <v>0</v>
      </c>
      <c r="AG27" s="14">
        <f>IF(D27="","",ROUND(SUMIF('QL THI'!E:E,D27,'QL THI'!F:F),1))</f>
        <v>0</v>
      </c>
      <c r="AH27" s="25">
        <f t="shared" si="8"/>
        <v>0</v>
      </c>
    </row>
    <row r="28" spans="1:34" hidden="1">
      <c r="A28" s="10">
        <f>IF(D28="","",SUBTOTAL(3,$D$5:D28))</f>
        <v>2</v>
      </c>
      <c r="B28" s="124" t="s">
        <v>1000</v>
      </c>
      <c r="C28" s="124" t="s">
        <v>288</v>
      </c>
      <c r="D28" s="124" t="s">
        <v>983</v>
      </c>
      <c r="E28" s="11">
        <f>IF(D28="","",SUMIF('TK DETHI'!A:A,D28,'TK DETHI'!B:B))</f>
        <v>0</v>
      </c>
      <c r="F28" s="12">
        <f>IF(D28="","",SUMIF('TK DETHI'!C:C,D28,'TK DETHI'!D:D))</f>
        <v>0</v>
      </c>
      <c r="G28" s="12">
        <f>IF(D28="","",SUMIF('TK DETHI'!E:E,D28,'TK DETHI'!F:F))</f>
        <v>0</v>
      </c>
      <c r="H28" s="12">
        <f>IF(D28="","",SUMIF('TK DETHI'!G:G,D28,'TK DETHI'!H:H))</f>
        <v>0</v>
      </c>
      <c r="I28" s="24">
        <f t="shared" si="1"/>
        <v>0</v>
      </c>
      <c r="J28" s="13">
        <f>IF(D28="","",SUMIF('TK COITHI KTHP'!A:A,D28,'TK COITHI KTHP'!C:C)+SUMIF('TK COITHI KTHP'!D:D,D28,'TK COITHI KTHP'!F:F)+SUMIF('TK COITHI KTHP'!G:G,D28,'TK COITHI KTHP'!I:I)+SUMIF('TK COITHI KTHP'!J:J,D28,'TK COITHI KTHP'!L:L))</f>
        <v>0</v>
      </c>
      <c r="K28" s="13">
        <f>IF(D28="","",SUMIF('TK COITHI KTHP'!B:B,D28,'TK COITHI KTHP'!C:C)+SUMIF('TK COITHI KTHP'!E:E,D28,'TK COITHI KTHP'!F:F)+SUMIF('TK COITHI KTHP'!H:H,D28,'TK COITHI KTHP'!I:I)+SUMIF('TK COITHI KTHP'!K:K,D28,'TK COITHI KTHP'!L:L))</f>
        <v>0</v>
      </c>
      <c r="L28" s="13">
        <f>IF(D28="","",SUMIF('TK COI THI TOT NGHIEP'!A:A,D28,'TK COI THI TOT NGHIEP'!C:C)+SUMIF('TK COI THI TOT NGHIEP'!D:D,D28,'TK COI THI TOT NGHIEP'!F:F)+SUMIF('TK COI THI TOT NGHIEP'!G:G,D28,'TK COI THI TOT NGHIEP'!I:I)+SUMIF('TK COI THI TOT NGHIEP'!J:J,D28,'TK COI THI TOT NGHIEP'!L:L))</f>
        <v>0</v>
      </c>
      <c r="M28" s="13">
        <f>IF(D28="","",SUMIF('TK COI THI TOT NGHIEP'!B:B,D28,'TK COI THI TOT NGHIEP'!C:C)+SUMIF('TK COI THI TOT NGHIEP'!E:E,D28,'TK COI THI TOT NGHIEP'!F:F)+SUMIF('TK COI THI TOT NGHIEP'!H:H,D28,'TK COI THI TOT NGHIEP'!I:I)+SUMIF('TK COI THI TOT NGHIEP'!K:K,D28,'TK COI THI TOT NGHIEP'!L:L))</f>
        <v>0</v>
      </c>
      <c r="N28" s="14">
        <f t="shared" si="2"/>
        <v>0</v>
      </c>
      <c r="O28" s="13">
        <f>IF(D28="","",SUMIF('TK CHAMTHI'!A:A,D28,'TK CHAMTHI'!C:C))</f>
        <v>0</v>
      </c>
      <c r="P28" s="13">
        <f>IF(D28="","",SUMIF('TK CHAMTHI'!B:B,D28,'TK CHAMTHI'!C:C))</f>
        <v>0</v>
      </c>
      <c r="Q28" s="13">
        <f>IF(D28="","",SUMIF('CHAM NV'!B:B,D28,'CHAM NV'!C:C))</f>
        <v>0</v>
      </c>
      <c r="R28" s="14">
        <f t="shared" si="3"/>
        <v>0</v>
      </c>
      <c r="S28" s="13">
        <f>IF(D28="","",SUMIF('TK CHAMTHI'!D:D,D28,'TK CHAMTHI'!F:F))</f>
        <v>0</v>
      </c>
      <c r="T28" s="13">
        <f>IF(D28="","",SUMIF('TK CHAMTHI'!E:E,D28,'TK CHAMTHI'!F:F))</f>
        <v>0</v>
      </c>
      <c r="U28" s="13">
        <f>IF(D28="","",SUMIF('CHAM NV'!E:E,D28,'CHAM NV'!F:F))</f>
        <v>0</v>
      </c>
      <c r="V28" s="14">
        <f t="shared" si="4"/>
        <v>0</v>
      </c>
      <c r="W28" s="13">
        <f>IF(D28="","",SUMIF('TK CHAMTHI'!G:G,D28,'TK CHAMTHI'!I:I))</f>
        <v>0</v>
      </c>
      <c r="X28" s="13">
        <f>IF(D28="","",SUMIF('TK CHAMTHI'!H:H,D28,'TK CHAMTHI'!I:I))</f>
        <v>0</v>
      </c>
      <c r="Y28" s="14">
        <f t="shared" si="5"/>
        <v>0</v>
      </c>
      <c r="Z28" s="13">
        <f>IF(D28="","",SUMIF('TK CHAMTHI'!J:J,D28,'TK CHAMTHI'!L:L))</f>
        <v>0</v>
      </c>
      <c r="AA28" s="13">
        <f>IF(D28="","",SUMIF('TK CHAMTHI'!K:K,D28,'TK CHAMTHI'!L:L))</f>
        <v>0</v>
      </c>
      <c r="AB28" s="14">
        <f t="shared" si="6"/>
        <v>0</v>
      </c>
      <c r="AC28" s="13">
        <f>IF(D28="","",SUMIF('TK CHAMTHI'!M:M,D28,'TK CHAMTHI'!O:O))</f>
        <v>0</v>
      </c>
      <c r="AD28" s="13">
        <f>IF(D28="","",SUMIF('TK CHAMTHI'!N:N,D28,'TK CHAMTHI'!O:O))</f>
        <v>0</v>
      </c>
      <c r="AE28" s="14">
        <f t="shared" si="7"/>
        <v>0</v>
      </c>
      <c r="AF28" s="14">
        <f>IF(D28="","",ROUND(SUMIF('QL THI'!G:G,D28,'QL THI'!H:H),1))</f>
        <v>0</v>
      </c>
      <c r="AG28" s="14">
        <f>IF(D28="","",ROUND(SUMIF('QL THI'!E:E,D28,'QL THI'!F:F),1))</f>
        <v>0</v>
      </c>
      <c r="AH28" s="25">
        <f t="shared" si="8"/>
        <v>0</v>
      </c>
    </row>
    <row r="29" spans="1:34" hidden="1">
      <c r="A29" s="10">
        <f>IF(D29="","",SUBTOTAL(3,$D$5:D29))</f>
        <v>2</v>
      </c>
      <c r="B29" s="113" t="s">
        <v>651</v>
      </c>
      <c r="C29" s="114" t="s">
        <v>288</v>
      </c>
      <c r="D29" s="115" t="s">
        <v>254</v>
      </c>
      <c r="E29" s="11">
        <f>IF(D29="","",SUMIF('TK DETHI'!A:A,D29,'TK DETHI'!B:B))</f>
        <v>0</v>
      </c>
      <c r="F29" s="12">
        <f>IF(D29="","",SUMIF('TK DETHI'!C:C,D29,'TK DETHI'!D:D))</f>
        <v>0</v>
      </c>
      <c r="G29" s="12">
        <f>IF(D29="","",SUMIF('TK DETHI'!E:E,D29,'TK DETHI'!F:F))</f>
        <v>0</v>
      </c>
      <c r="H29" s="12">
        <f>IF(D29="","",SUMIF('TK DETHI'!G:G,D29,'TK DETHI'!H:H))</f>
        <v>0</v>
      </c>
      <c r="I29" s="24">
        <f t="shared" si="1"/>
        <v>0</v>
      </c>
      <c r="J29" s="13">
        <f>IF(D29="","",SUMIF('TK COITHI KTHP'!A:A,D29,'TK COITHI KTHP'!C:C)+SUMIF('TK COITHI KTHP'!D:D,D29,'TK COITHI KTHP'!F:F)+SUMIF('TK COITHI KTHP'!G:G,D29,'TK COITHI KTHP'!I:I)+SUMIF('TK COITHI KTHP'!J:J,D29,'TK COITHI KTHP'!L:L))</f>
        <v>0</v>
      </c>
      <c r="K29" s="13">
        <f>IF(D29="","",SUMIF('TK COITHI KTHP'!B:B,D29,'TK COITHI KTHP'!C:C)+SUMIF('TK COITHI KTHP'!E:E,D29,'TK COITHI KTHP'!F:F)+SUMIF('TK COITHI KTHP'!H:H,D29,'TK COITHI KTHP'!I:I)+SUMIF('TK COITHI KTHP'!K:K,D29,'TK COITHI KTHP'!L:L))</f>
        <v>0</v>
      </c>
      <c r="L29" s="13">
        <f>IF(D29="","",SUMIF('TK COI THI TOT NGHIEP'!A:A,D29,'TK COI THI TOT NGHIEP'!C:C)+SUMIF('TK COI THI TOT NGHIEP'!D:D,D29,'TK COI THI TOT NGHIEP'!F:F)+SUMIF('TK COI THI TOT NGHIEP'!G:G,D29,'TK COI THI TOT NGHIEP'!I:I)+SUMIF('TK COI THI TOT NGHIEP'!J:J,D29,'TK COI THI TOT NGHIEP'!L:L))</f>
        <v>0</v>
      </c>
      <c r="M29" s="13">
        <f>IF(D29="","",SUMIF('TK COI THI TOT NGHIEP'!B:B,D29,'TK COI THI TOT NGHIEP'!C:C)+SUMIF('TK COI THI TOT NGHIEP'!E:E,D29,'TK COI THI TOT NGHIEP'!F:F)+SUMIF('TK COI THI TOT NGHIEP'!H:H,D29,'TK COI THI TOT NGHIEP'!I:I)+SUMIF('TK COI THI TOT NGHIEP'!K:K,D29,'TK COI THI TOT NGHIEP'!L:L))</f>
        <v>0</v>
      </c>
      <c r="N29" s="14">
        <f t="shared" si="2"/>
        <v>0</v>
      </c>
      <c r="O29" s="13">
        <f>IF(D29="","",SUMIF('TK CHAMTHI'!A:A,D29,'TK CHAMTHI'!C:C))</f>
        <v>0</v>
      </c>
      <c r="P29" s="13">
        <f>IF(D29="","",SUMIF('TK CHAMTHI'!B:B,D29,'TK CHAMTHI'!C:C))</f>
        <v>0</v>
      </c>
      <c r="Q29" s="13">
        <f>IF(D29="","",SUMIF('CHAM NV'!B:B,D29,'CHAM NV'!C:C))</f>
        <v>0</v>
      </c>
      <c r="R29" s="14">
        <f t="shared" si="3"/>
        <v>0</v>
      </c>
      <c r="S29" s="13">
        <f>IF(D29="","",SUMIF('TK CHAMTHI'!D:D,D29,'TK CHAMTHI'!F:F))</f>
        <v>0</v>
      </c>
      <c r="T29" s="13">
        <f>IF(D29="","",SUMIF('TK CHAMTHI'!E:E,D29,'TK CHAMTHI'!F:F))</f>
        <v>0</v>
      </c>
      <c r="U29" s="13">
        <f>IF(D29="","",SUMIF('CHAM NV'!E:E,D29,'CHAM NV'!F:F))</f>
        <v>0</v>
      </c>
      <c r="V29" s="14">
        <f t="shared" si="4"/>
        <v>0</v>
      </c>
      <c r="W29" s="13">
        <f>IF(D29="","",SUMIF('TK CHAMTHI'!G:G,D29,'TK CHAMTHI'!I:I))</f>
        <v>0</v>
      </c>
      <c r="X29" s="13">
        <f>IF(D29="","",SUMIF('TK CHAMTHI'!H:H,D29,'TK CHAMTHI'!I:I))</f>
        <v>0</v>
      </c>
      <c r="Y29" s="14">
        <f t="shared" si="5"/>
        <v>0</v>
      </c>
      <c r="Z29" s="13">
        <f>IF(D29="","",SUMIF('TK CHAMTHI'!J:J,D29,'TK CHAMTHI'!L:L))</f>
        <v>0</v>
      </c>
      <c r="AA29" s="13">
        <f>IF(D29="","",SUMIF('TK CHAMTHI'!K:K,D29,'TK CHAMTHI'!L:L))</f>
        <v>0</v>
      </c>
      <c r="AB29" s="14">
        <f t="shared" si="6"/>
        <v>0</v>
      </c>
      <c r="AC29" s="13">
        <f>IF(D29="","",SUMIF('TK CHAMTHI'!M:M,D29,'TK CHAMTHI'!O:O))</f>
        <v>0</v>
      </c>
      <c r="AD29" s="13">
        <f>IF(D29="","",SUMIF('TK CHAMTHI'!N:N,D29,'TK CHAMTHI'!O:O))</f>
        <v>0</v>
      </c>
      <c r="AE29" s="14">
        <f t="shared" si="7"/>
        <v>0</v>
      </c>
      <c r="AF29" s="14">
        <f>IF(D29="","",ROUND(SUMIF('QL THI'!G:G,D29,'QL THI'!H:H),1))</f>
        <v>0</v>
      </c>
      <c r="AG29" s="14">
        <f>IF(D29="","",ROUND(SUMIF('QL THI'!E:E,D29,'QL THI'!F:F),1))</f>
        <v>0</v>
      </c>
      <c r="AH29" s="25">
        <f t="shared" si="8"/>
        <v>0</v>
      </c>
    </row>
    <row r="30" spans="1:34" hidden="1">
      <c r="A30" s="10">
        <f>IF(D30="","",SUBTOTAL(3,$D$5:D30))</f>
        <v>2</v>
      </c>
      <c r="B30" s="113" t="s">
        <v>653</v>
      </c>
      <c r="C30" s="114" t="s">
        <v>288</v>
      </c>
      <c r="D30" s="115" t="s">
        <v>177</v>
      </c>
      <c r="E30" s="11">
        <f>IF(D30="","",SUMIF('TK DETHI'!A:A,D30,'TK DETHI'!B:B))</f>
        <v>0</v>
      </c>
      <c r="F30" s="12">
        <f>IF(D30="","",SUMIF('TK DETHI'!C:C,D30,'TK DETHI'!D:D))</f>
        <v>0</v>
      </c>
      <c r="G30" s="12">
        <f>IF(D30="","",SUMIF('TK DETHI'!E:E,D30,'TK DETHI'!F:F))</f>
        <v>0</v>
      </c>
      <c r="H30" s="12">
        <f>IF(D30="","",SUMIF('TK DETHI'!G:G,D30,'TK DETHI'!H:H))</f>
        <v>0</v>
      </c>
      <c r="I30" s="24">
        <f t="shared" si="1"/>
        <v>0</v>
      </c>
      <c r="J30" s="13">
        <f>IF(D30="","",SUMIF('TK COITHI KTHP'!A:A,D30,'TK COITHI KTHP'!C:C)+SUMIF('TK COITHI KTHP'!D:D,D30,'TK COITHI KTHP'!F:F)+SUMIF('TK COITHI KTHP'!G:G,D30,'TK COITHI KTHP'!I:I)+SUMIF('TK COITHI KTHP'!J:J,D30,'TK COITHI KTHP'!L:L))</f>
        <v>0</v>
      </c>
      <c r="K30" s="13">
        <f>IF(D30="","",SUMIF('TK COITHI KTHP'!B:B,D30,'TK COITHI KTHP'!C:C)+SUMIF('TK COITHI KTHP'!E:E,D30,'TK COITHI KTHP'!F:F)+SUMIF('TK COITHI KTHP'!H:H,D30,'TK COITHI KTHP'!I:I)+SUMIF('TK COITHI KTHP'!K:K,D30,'TK COITHI KTHP'!L:L))</f>
        <v>0</v>
      </c>
      <c r="L30" s="13">
        <f>IF(D30="","",SUMIF('TK COI THI TOT NGHIEP'!A:A,D30,'TK COI THI TOT NGHIEP'!C:C)+SUMIF('TK COI THI TOT NGHIEP'!D:D,D30,'TK COI THI TOT NGHIEP'!F:F)+SUMIF('TK COI THI TOT NGHIEP'!G:G,D30,'TK COI THI TOT NGHIEP'!I:I)+SUMIF('TK COI THI TOT NGHIEP'!J:J,D30,'TK COI THI TOT NGHIEP'!L:L))</f>
        <v>0</v>
      </c>
      <c r="M30" s="13">
        <f>IF(D30="","",SUMIF('TK COI THI TOT NGHIEP'!B:B,D30,'TK COI THI TOT NGHIEP'!C:C)+SUMIF('TK COI THI TOT NGHIEP'!E:E,D30,'TK COI THI TOT NGHIEP'!F:F)+SUMIF('TK COI THI TOT NGHIEP'!H:H,D30,'TK COI THI TOT NGHIEP'!I:I)+SUMIF('TK COI THI TOT NGHIEP'!K:K,D30,'TK COI THI TOT NGHIEP'!L:L))</f>
        <v>0</v>
      </c>
      <c r="N30" s="14">
        <f t="shared" si="2"/>
        <v>0</v>
      </c>
      <c r="O30" s="13">
        <f>IF(D30="","",SUMIF('TK CHAMTHI'!A:A,D30,'TK CHAMTHI'!C:C))</f>
        <v>0</v>
      </c>
      <c r="P30" s="13">
        <f>IF(D30="","",SUMIF('TK CHAMTHI'!B:B,D30,'TK CHAMTHI'!C:C))</f>
        <v>0</v>
      </c>
      <c r="Q30" s="13">
        <f>IF(D30="","",SUMIF('CHAM NV'!B:B,D30,'CHAM NV'!C:C))</f>
        <v>0</v>
      </c>
      <c r="R30" s="14">
        <f t="shared" si="3"/>
        <v>0</v>
      </c>
      <c r="S30" s="13">
        <f>IF(D30="","",SUMIF('TK CHAMTHI'!D:D,D30,'TK CHAMTHI'!F:F))</f>
        <v>0</v>
      </c>
      <c r="T30" s="13">
        <f>IF(D30="","",SUMIF('TK CHAMTHI'!E:E,D30,'TK CHAMTHI'!F:F))</f>
        <v>0</v>
      </c>
      <c r="U30" s="13">
        <f>IF(D30="","",SUMIF('CHAM NV'!E:E,D30,'CHAM NV'!F:F))</f>
        <v>0</v>
      </c>
      <c r="V30" s="14">
        <f t="shared" si="4"/>
        <v>0</v>
      </c>
      <c r="W30" s="13">
        <f>IF(D30="","",SUMIF('TK CHAMTHI'!G:G,D30,'TK CHAMTHI'!I:I))</f>
        <v>0</v>
      </c>
      <c r="X30" s="13">
        <f>IF(D30="","",SUMIF('TK CHAMTHI'!H:H,D30,'TK CHAMTHI'!I:I))</f>
        <v>0</v>
      </c>
      <c r="Y30" s="14">
        <f t="shared" si="5"/>
        <v>0</v>
      </c>
      <c r="Z30" s="13">
        <f>IF(D30="","",SUMIF('TK CHAMTHI'!J:J,D30,'TK CHAMTHI'!L:L))</f>
        <v>0</v>
      </c>
      <c r="AA30" s="13">
        <f>IF(D30="","",SUMIF('TK CHAMTHI'!K:K,D30,'TK CHAMTHI'!L:L))</f>
        <v>0</v>
      </c>
      <c r="AB30" s="14">
        <f t="shared" si="6"/>
        <v>0</v>
      </c>
      <c r="AC30" s="13">
        <f>IF(D30="","",SUMIF('TK CHAMTHI'!M:M,D30,'TK CHAMTHI'!O:O))</f>
        <v>0</v>
      </c>
      <c r="AD30" s="13">
        <f>IF(D30="","",SUMIF('TK CHAMTHI'!N:N,D30,'TK CHAMTHI'!O:O))</f>
        <v>0</v>
      </c>
      <c r="AE30" s="14">
        <f t="shared" si="7"/>
        <v>0</v>
      </c>
      <c r="AF30" s="14">
        <f>IF(D30="","",ROUND(SUMIF('QL THI'!G:G,D30,'QL THI'!H:H),1))</f>
        <v>0</v>
      </c>
      <c r="AG30" s="14">
        <f>IF(D30="","",ROUND(SUMIF('QL THI'!E:E,D30,'QL THI'!F:F),1))</f>
        <v>0</v>
      </c>
      <c r="AH30" s="25">
        <f t="shared" si="8"/>
        <v>0</v>
      </c>
    </row>
    <row r="31" spans="1:34" hidden="1">
      <c r="A31" s="10">
        <f>IF(D31="","",SUBTOTAL(3,$D$5:D31))</f>
        <v>2</v>
      </c>
      <c r="B31" s="113" t="s">
        <v>654</v>
      </c>
      <c r="C31" s="114" t="s">
        <v>288</v>
      </c>
      <c r="D31" s="115" t="s">
        <v>364</v>
      </c>
      <c r="E31" s="11">
        <f>IF(D31="","",SUMIF('TK DETHI'!A:A,D31,'TK DETHI'!B:B))</f>
        <v>0</v>
      </c>
      <c r="F31" s="12">
        <f>IF(D31="","",SUMIF('TK DETHI'!C:C,D31,'TK DETHI'!D:D))</f>
        <v>0</v>
      </c>
      <c r="G31" s="12">
        <f>IF(D31="","",SUMIF('TK DETHI'!E:E,D31,'TK DETHI'!F:F))</f>
        <v>0</v>
      </c>
      <c r="H31" s="12">
        <f>IF(D31="","",SUMIF('TK DETHI'!G:G,D31,'TK DETHI'!H:H))</f>
        <v>0</v>
      </c>
      <c r="I31" s="24">
        <f t="shared" si="1"/>
        <v>0</v>
      </c>
      <c r="J31" s="13">
        <f>IF(D31="","",SUMIF('TK COITHI KTHP'!A:A,D31,'TK COITHI KTHP'!C:C)+SUMIF('TK COITHI KTHP'!D:D,D31,'TK COITHI KTHP'!F:F)+SUMIF('TK COITHI KTHP'!G:G,D31,'TK COITHI KTHP'!I:I)+SUMIF('TK COITHI KTHP'!J:J,D31,'TK COITHI KTHP'!L:L))</f>
        <v>0</v>
      </c>
      <c r="K31" s="13">
        <f>IF(D31="","",SUMIF('TK COITHI KTHP'!B:B,D31,'TK COITHI KTHP'!C:C)+SUMIF('TK COITHI KTHP'!E:E,D31,'TK COITHI KTHP'!F:F)+SUMIF('TK COITHI KTHP'!H:H,D31,'TK COITHI KTHP'!I:I)+SUMIF('TK COITHI KTHP'!K:K,D31,'TK COITHI KTHP'!L:L))</f>
        <v>0</v>
      </c>
      <c r="L31" s="13">
        <f>IF(D31="","",SUMIF('TK COI THI TOT NGHIEP'!A:A,D31,'TK COI THI TOT NGHIEP'!C:C)+SUMIF('TK COI THI TOT NGHIEP'!D:D,D31,'TK COI THI TOT NGHIEP'!F:F)+SUMIF('TK COI THI TOT NGHIEP'!G:G,D31,'TK COI THI TOT NGHIEP'!I:I)+SUMIF('TK COI THI TOT NGHIEP'!J:J,D31,'TK COI THI TOT NGHIEP'!L:L))</f>
        <v>0</v>
      </c>
      <c r="M31" s="13">
        <f>IF(D31="","",SUMIF('TK COI THI TOT NGHIEP'!B:B,D31,'TK COI THI TOT NGHIEP'!C:C)+SUMIF('TK COI THI TOT NGHIEP'!E:E,D31,'TK COI THI TOT NGHIEP'!F:F)+SUMIF('TK COI THI TOT NGHIEP'!H:H,D31,'TK COI THI TOT NGHIEP'!I:I)+SUMIF('TK COI THI TOT NGHIEP'!K:K,D31,'TK COI THI TOT NGHIEP'!L:L))</f>
        <v>0</v>
      </c>
      <c r="N31" s="14">
        <f t="shared" si="2"/>
        <v>0</v>
      </c>
      <c r="O31" s="13">
        <f>IF(D31="","",SUMIF('TK CHAMTHI'!A:A,D31,'TK CHAMTHI'!C:C))</f>
        <v>0</v>
      </c>
      <c r="P31" s="13">
        <f>IF(D31="","",SUMIF('TK CHAMTHI'!B:B,D31,'TK CHAMTHI'!C:C))</f>
        <v>0</v>
      </c>
      <c r="Q31" s="13">
        <f>IF(D31="","",SUMIF('CHAM NV'!B:B,D31,'CHAM NV'!C:C))</f>
        <v>0</v>
      </c>
      <c r="R31" s="14">
        <f t="shared" si="3"/>
        <v>0</v>
      </c>
      <c r="S31" s="13">
        <f>IF(D31="","",SUMIF('TK CHAMTHI'!D:D,D31,'TK CHAMTHI'!F:F))</f>
        <v>0</v>
      </c>
      <c r="T31" s="13">
        <f>IF(D31="","",SUMIF('TK CHAMTHI'!E:E,D31,'TK CHAMTHI'!F:F))</f>
        <v>0</v>
      </c>
      <c r="U31" s="13">
        <f>IF(D31="","",SUMIF('CHAM NV'!E:E,D31,'CHAM NV'!F:F))</f>
        <v>0</v>
      </c>
      <c r="V31" s="14">
        <f t="shared" si="4"/>
        <v>0</v>
      </c>
      <c r="W31" s="13">
        <f>IF(D31="","",SUMIF('TK CHAMTHI'!G:G,D31,'TK CHAMTHI'!I:I))</f>
        <v>0</v>
      </c>
      <c r="X31" s="13">
        <f>IF(D31="","",SUMIF('TK CHAMTHI'!H:H,D31,'TK CHAMTHI'!I:I))</f>
        <v>0</v>
      </c>
      <c r="Y31" s="14">
        <f t="shared" si="5"/>
        <v>0</v>
      </c>
      <c r="Z31" s="13">
        <f>IF(D31="","",SUMIF('TK CHAMTHI'!J:J,D31,'TK CHAMTHI'!L:L))</f>
        <v>0</v>
      </c>
      <c r="AA31" s="13">
        <f>IF(D31="","",SUMIF('TK CHAMTHI'!K:K,D31,'TK CHAMTHI'!L:L))</f>
        <v>0</v>
      </c>
      <c r="AB31" s="14">
        <f t="shared" si="6"/>
        <v>0</v>
      </c>
      <c r="AC31" s="13">
        <f>IF(D31="","",SUMIF('TK CHAMTHI'!M:M,D31,'TK CHAMTHI'!O:O))</f>
        <v>0</v>
      </c>
      <c r="AD31" s="13">
        <f>IF(D31="","",SUMIF('TK CHAMTHI'!N:N,D31,'TK CHAMTHI'!O:O))</f>
        <v>0</v>
      </c>
      <c r="AE31" s="14">
        <f t="shared" si="7"/>
        <v>0</v>
      </c>
      <c r="AF31" s="14">
        <f>IF(D31="","",ROUND(SUMIF('QL THI'!G:G,D31,'QL THI'!H:H),1))</f>
        <v>0</v>
      </c>
      <c r="AG31" s="14">
        <f>IF(D31="","",ROUND(SUMIF('QL THI'!E:E,D31,'QL THI'!F:F),1))</f>
        <v>0</v>
      </c>
      <c r="AH31" s="25">
        <f t="shared" si="8"/>
        <v>0</v>
      </c>
    </row>
    <row r="32" spans="1:34" hidden="1">
      <c r="A32" s="10">
        <f>IF(D32="","",SUBTOTAL(3,$D$5:D32))</f>
        <v>2</v>
      </c>
      <c r="B32" s="113" t="s">
        <v>655</v>
      </c>
      <c r="C32" s="114" t="s">
        <v>288</v>
      </c>
      <c r="D32" s="115" t="s">
        <v>253</v>
      </c>
      <c r="E32" s="11">
        <f>IF(D32="","",SUMIF('TK DETHI'!A:A,D32,'TK DETHI'!B:B))</f>
        <v>0</v>
      </c>
      <c r="F32" s="12">
        <f>IF(D32="","",SUMIF('TK DETHI'!C:C,D32,'TK DETHI'!D:D))</f>
        <v>0</v>
      </c>
      <c r="G32" s="12">
        <f>IF(D32="","",SUMIF('TK DETHI'!E:E,D32,'TK DETHI'!F:F))</f>
        <v>0</v>
      </c>
      <c r="H32" s="12">
        <f>IF(D32="","",SUMIF('TK DETHI'!G:G,D32,'TK DETHI'!H:H))</f>
        <v>0</v>
      </c>
      <c r="I32" s="24">
        <f t="shared" si="1"/>
        <v>0</v>
      </c>
      <c r="J32" s="13">
        <f>IF(D32="","",SUMIF('TK COITHI KTHP'!A:A,D32,'TK COITHI KTHP'!C:C)+SUMIF('TK COITHI KTHP'!D:D,D32,'TK COITHI KTHP'!F:F)+SUMIF('TK COITHI KTHP'!G:G,D32,'TK COITHI KTHP'!I:I)+SUMIF('TK COITHI KTHP'!J:J,D32,'TK COITHI KTHP'!L:L))</f>
        <v>0</v>
      </c>
      <c r="K32" s="13">
        <f>IF(D32="","",SUMIF('TK COITHI KTHP'!B:B,D32,'TK COITHI KTHP'!C:C)+SUMIF('TK COITHI KTHP'!E:E,D32,'TK COITHI KTHP'!F:F)+SUMIF('TK COITHI KTHP'!H:H,D32,'TK COITHI KTHP'!I:I)+SUMIF('TK COITHI KTHP'!K:K,D32,'TK COITHI KTHP'!L:L))</f>
        <v>0</v>
      </c>
      <c r="L32" s="13">
        <f>IF(D32="","",SUMIF('TK COI THI TOT NGHIEP'!A:A,D32,'TK COI THI TOT NGHIEP'!C:C)+SUMIF('TK COI THI TOT NGHIEP'!D:D,D32,'TK COI THI TOT NGHIEP'!F:F)+SUMIF('TK COI THI TOT NGHIEP'!G:G,D32,'TK COI THI TOT NGHIEP'!I:I)+SUMIF('TK COI THI TOT NGHIEP'!J:J,D32,'TK COI THI TOT NGHIEP'!L:L))</f>
        <v>0</v>
      </c>
      <c r="M32" s="13">
        <f>IF(D32="","",SUMIF('TK COI THI TOT NGHIEP'!B:B,D32,'TK COI THI TOT NGHIEP'!C:C)+SUMIF('TK COI THI TOT NGHIEP'!E:E,D32,'TK COI THI TOT NGHIEP'!F:F)+SUMIF('TK COI THI TOT NGHIEP'!H:H,D32,'TK COI THI TOT NGHIEP'!I:I)+SUMIF('TK COI THI TOT NGHIEP'!K:K,D32,'TK COI THI TOT NGHIEP'!L:L))</f>
        <v>0</v>
      </c>
      <c r="N32" s="14">
        <f t="shared" si="2"/>
        <v>0</v>
      </c>
      <c r="O32" s="13">
        <f>IF(D32="","",SUMIF('TK CHAMTHI'!A:A,D32,'TK CHAMTHI'!C:C))</f>
        <v>0</v>
      </c>
      <c r="P32" s="13">
        <f>IF(D32="","",SUMIF('TK CHAMTHI'!B:B,D32,'TK CHAMTHI'!C:C))</f>
        <v>0</v>
      </c>
      <c r="Q32" s="13">
        <f>IF(D32="","",SUMIF('CHAM NV'!B:B,D32,'CHAM NV'!C:C))</f>
        <v>0</v>
      </c>
      <c r="R32" s="14">
        <f t="shared" si="3"/>
        <v>0</v>
      </c>
      <c r="S32" s="13">
        <f>IF(D32="","",SUMIF('TK CHAMTHI'!D:D,D32,'TK CHAMTHI'!F:F))</f>
        <v>0</v>
      </c>
      <c r="T32" s="13">
        <f>IF(D32="","",SUMIF('TK CHAMTHI'!E:E,D32,'TK CHAMTHI'!F:F))</f>
        <v>0</v>
      </c>
      <c r="U32" s="13">
        <f>IF(D32="","",SUMIF('CHAM NV'!E:E,D32,'CHAM NV'!F:F))</f>
        <v>0</v>
      </c>
      <c r="V32" s="14">
        <f t="shared" si="4"/>
        <v>0</v>
      </c>
      <c r="W32" s="13">
        <f>IF(D32="","",SUMIF('TK CHAMTHI'!G:G,D32,'TK CHAMTHI'!I:I))</f>
        <v>0</v>
      </c>
      <c r="X32" s="13">
        <f>IF(D32="","",SUMIF('TK CHAMTHI'!H:H,D32,'TK CHAMTHI'!I:I))</f>
        <v>0</v>
      </c>
      <c r="Y32" s="14">
        <f t="shared" si="5"/>
        <v>0</v>
      </c>
      <c r="Z32" s="13">
        <f>IF(D32="","",SUMIF('TK CHAMTHI'!J:J,D32,'TK CHAMTHI'!L:L))</f>
        <v>0</v>
      </c>
      <c r="AA32" s="13">
        <f>IF(D32="","",SUMIF('TK CHAMTHI'!K:K,D32,'TK CHAMTHI'!L:L))</f>
        <v>0</v>
      </c>
      <c r="AB32" s="14">
        <f t="shared" si="6"/>
        <v>0</v>
      </c>
      <c r="AC32" s="13">
        <f>IF(D32="","",SUMIF('TK CHAMTHI'!M:M,D32,'TK CHAMTHI'!O:O))</f>
        <v>0</v>
      </c>
      <c r="AD32" s="13">
        <f>IF(D32="","",SUMIF('TK CHAMTHI'!N:N,D32,'TK CHAMTHI'!O:O))</f>
        <v>0</v>
      </c>
      <c r="AE32" s="14">
        <f t="shared" si="7"/>
        <v>0</v>
      </c>
      <c r="AF32" s="14">
        <f>IF(D32="","",ROUND(SUMIF('QL THI'!G:G,D32,'QL THI'!H:H),1))</f>
        <v>0</v>
      </c>
      <c r="AG32" s="14">
        <f>IF(D32="","",ROUND(SUMIF('QL THI'!E:E,D32,'QL THI'!F:F),1))</f>
        <v>0</v>
      </c>
      <c r="AH32" s="25">
        <f t="shared" si="8"/>
        <v>0</v>
      </c>
    </row>
    <row r="33" spans="1:34" hidden="1">
      <c r="A33" s="10">
        <f>IF(D33="","",SUBTOTAL(3,$D$5:D33))</f>
        <v>2</v>
      </c>
      <c r="B33" s="113" t="s">
        <v>658</v>
      </c>
      <c r="C33" s="114" t="s">
        <v>288</v>
      </c>
      <c r="D33" s="115" t="s">
        <v>265</v>
      </c>
      <c r="E33" s="11">
        <f>IF(D33="","",SUMIF('TK DETHI'!A:A,D33,'TK DETHI'!B:B))</f>
        <v>0</v>
      </c>
      <c r="F33" s="12">
        <f>IF(D33="","",SUMIF('TK DETHI'!C:C,D33,'TK DETHI'!D:D))</f>
        <v>0</v>
      </c>
      <c r="G33" s="12">
        <f>IF(D33="","",SUMIF('TK DETHI'!E:E,D33,'TK DETHI'!F:F))</f>
        <v>0</v>
      </c>
      <c r="H33" s="12">
        <f>IF(D33="","",SUMIF('TK DETHI'!G:G,D33,'TK DETHI'!H:H))</f>
        <v>0</v>
      </c>
      <c r="I33" s="24">
        <f t="shared" si="1"/>
        <v>0</v>
      </c>
      <c r="J33" s="13">
        <f>IF(D33="","",SUMIF('TK COITHI KTHP'!A:A,D33,'TK COITHI KTHP'!C:C)+SUMIF('TK COITHI KTHP'!D:D,D33,'TK COITHI KTHP'!F:F)+SUMIF('TK COITHI KTHP'!G:G,D33,'TK COITHI KTHP'!I:I)+SUMIF('TK COITHI KTHP'!J:J,D33,'TK COITHI KTHP'!L:L))</f>
        <v>0</v>
      </c>
      <c r="K33" s="13">
        <f>IF(D33="","",SUMIF('TK COITHI KTHP'!B:B,D33,'TK COITHI KTHP'!C:C)+SUMIF('TK COITHI KTHP'!E:E,D33,'TK COITHI KTHP'!F:F)+SUMIF('TK COITHI KTHP'!H:H,D33,'TK COITHI KTHP'!I:I)+SUMIF('TK COITHI KTHP'!K:K,D33,'TK COITHI KTHP'!L:L))</f>
        <v>0</v>
      </c>
      <c r="L33" s="13">
        <f>IF(D33="","",SUMIF('TK COI THI TOT NGHIEP'!A:A,D33,'TK COI THI TOT NGHIEP'!C:C)+SUMIF('TK COI THI TOT NGHIEP'!D:D,D33,'TK COI THI TOT NGHIEP'!F:F)+SUMIF('TK COI THI TOT NGHIEP'!G:G,D33,'TK COI THI TOT NGHIEP'!I:I)+SUMIF('TK COI THI TOT NGHIEP'!J:J,D33,'TK COI THI TOT NGHIEP'!L:L))</f>
        <v>0</v>
      </c>
      <c r="M33" s="13">
        <f>IF(D33="","",SUMIF('TK COI THI TOT NGHIEP'!B:B,D33,'TK COI THI TOT NGHIEP'!C:C)+SUMIF('TK COI THI TOT NGHIEP'!E:E,D33,'TK COI THI TOT NGHIEP'!F:F)+SUMIF('TK COI THI TOT NGHIEP'!H:H,D33,'TK COI THI TOT NGHIEP'!I:I)+SUMIF('TK COI THI TOT NGHIEP'!K:K,D33,'TK COI THI TOT NGHIEP'!L:L))</f>
        <v>0</v>
      </c>
      <c r="N33" s="14">
        <f t="shared" si="2"/>
        <v>0</v>
      </c>
      <c r="O33" s="13">
        <f>IF(D33="","",SUMIF('TK CHAMTHI'!A:A,D33,'TK CHAMTHI'!C:C))</f>
        <v>0</v>
      </c>
      <c r="P33" s="13">
        <f>IF(D33="","",SUMIF('TK CHAMTHI'!B:B,D33,'TK CHAMTHI'!C:C))</f>
        <v>0</v>
      </c>
      <c r="Q33" s="13">
        <f>IF(D33="","",SUMIF('CHAM NV'!B:B,D33,'CHAM NV'!C:C))</f>
        <v>0</v>
      </c>
      <c r="R33" s="14">
        <f t="shared" si="3"/>
        <v>0</v>
      </c>
      <c r="S33" s="13">
        <f>IF(D33="","",SUMIF('TK CHAMTHI'!D:D,D33,'TK CHAMTHI'!F:F))</f>
        <v>0</v>
      </c>
      <c r="T33" s="13">
        <f>IF(D33="","",SUMIF('TK CHAMTHI'!E:E,D33,'TK CHAMTHI'!F:F))</f>
        <v>0</v>
      </c>
      <c r="U33" s="13">
        <f>IF(D33="","",SUMIF('CHAM NV'!E:E,D33,'CHAM NV'!F:F))</f>
        <v>0</v>
      </c>
      <c r="V33" s="14">
        <f t="shared" si="4"/>
        <v>0</v>
      </c>
      <c r="W33" s="13">
        <f>IF(D33="","",SUMIF('TK CHAMTHI'!G:G,D33,'TK CHAMTHI'!I:I))</f>
        <v>0</v>
      </c>
      <c r="X33" s="13">
        <f>IF(D33="","",SUMIF('TK CHAMTHI'!H:H,D33,'TK CHAMTHI'!I:I))</f>
        <v>0</v>
      </c>
      <c r="Y33" s="14">
        <f t="shared" si="5"/>
        <v>0</v>
      </c>
      <c r="Z33" s="13">
        <f>IF(D33="","",SUMIF('TK CHAMTHI'!J:J,D33,'TK CHAMTHI'!L:L))</f>
        <v>0</v>
      </c>
      <c r="AA33" s="13">
        <f>IF(D33="","",SUMIF('TK CHAMTHI'!K:K,D33,'TK CHAMTHI'!L:L))</f>
        <v>0</v>
      </c>
      <c r="AB33" s="14">
        <f t="shared" si="6"/>
        <v>0</v>
      </c>
      <c r="AC33" s="13">
        <f>IF(D33="","",SUMIF('TK CHAMTHI'!M:M,D33,'TK CHAMTHI'!O:O))</f>
        <v>0</v>
      </c>
      <c r="AD33" s="13">
        <f>IF(D33="","",SUMIF('TK CHAMTHI'!N:N,D33,'TK CHAMTHI'!O:O))</f>
        <v>0</v>
      </c>
      <c r="AE33" s="14">
        <f t="shared" si="7"/>
        <v>0</v>
      </c>
      <c r="AF33" s="14">
        <f>IF(D33="","",ROUND(SUMIF('QL THI'!G:G,D33,'QL THI'!H:H),1))</f>
        <v>0</v>
      </c>
      <c r="AG33" s="14">
        <f>IF(D33="","",ROUND(SUMIF('QL THI'!E:E,D33,'QL THI'!F:F),1))</f>
        <v>0</v>
      </c>
      <c r="AH33" s="25">
        <f t="shared" si="8"/>
        <v>0</v>
      </c>
    </row>
    <row r="34" spans="1:34">
      <c r="A34" s="10">
        <f>IF(D34="","",SUBTOTAL(3,$D$5:D34))</f>
        <v>3</v>
      </c>
      <c r="B34" s="113" t="s">
        <v>657</v>
      </c>
      <c r="C34" s="114" t="s">
        <v>288</v>
      </c>
      <c r="D34" s="115" t="s">
        <v>264</v>
      </c>
      <c r="E34" s="11">
        <f>IF(D34="","",SUMIF('TK DETHI'!A:A,D34,'TK DETHI'!B:B))</f>
        <v>0</v>
      </c>
      <c r="F34" s="12">
        <f>IF(D34="","",SUMIF('TK DETHI'!C:C,D34,'TK DETHI'!D:D))</f>
        <v>0</v>
      </c>
      <c r="G34" s="12">
        <f>IF(D34="","",SUMIF('TK DETHI'!E:E,D34,'TK DETHI'!F:F))</f>
        <v>0</v>
      </c>
      <c r="H34" s="12">
        <f>IF(D34="","",SUMIF('TK DETHI'!G:G,D34,'TK DETHI'!H:H))</f>
        <v>0</v>
      </c>
      <c r="I34" s="24">
        <f t="shared" si="1"/>
        <v>0</v>
      </c>
      <c r="J34" s="13">
        <f>IF(D34="","",SUMIF('TK COITHI KTHP'!A:A,D34,'TK COITHI KTHP'!C:C)+SUMIF('TK COITHI KTHP'!D:D,D34,'TK COITHI KTHP'!F:F)+SUMIF('TK COITHI KTHP'!G:G,D34,'TK COITHI KTHP'!I:I)+SUMIF('TK COITHI KTHP'!J:J,D34,'TK COITHI KTHP'!L:L))</f>
        <v>0</v>
      </c>
      <c r="K34" s="13">
        <f>IF(D34="","",SUMIF('TK COITHI KTHP'!B:B,D34,'TK COITHI KTHP'!C:C)+SUMIF('TK COITHI KTHP'!E:E,D34,'TK COITHI KTHP'!F:F)+SUMIF('TK COITHI KTHP'!H:H,D34,'TK COITHI KTHP'!I:I)+SUMIF('TK COITHI KTHP'!K:K,D34,'TK COITHI KTHP'!L:L))</f>
        <v>0</v>
      </c>
      <c r="L34" s="13">
        <f>IF(D34="","",SUMIF('TK COI THI TOT NGHIEP'!A:A,D34,'TK COI THI TOT NGHIEP'!C:C)+SUMIF('TK COI THI TOT NGHIEP'!D:D,D34,'TK COI THI TOT NGHIEP'!F:F)+SUMIF('TK COI THI TOT NGHIEP'!G:G,D34,'TK COI THI TOT NGHIEP'!I:I)+SUMIF('TK COI THI TOT NGHIEP'!J:J,D34,'TK COI THI TOT NGHIEP'!L:L))</f>
        <v>0</v>
      </c>
      <c r="M34" s="13">
        <f>IF(D34="","",SUMIF('TK COI THI TOT NGHIEP'!B:B,D34,'TK COI THI TOT NGHIEP'!C:C)+SUMIF('TK COI THI TOT NGHIEP'!E:E,D34,'TK COI THI TOT NGHIEP'!F:F)+SUMIF('TK COI THI TOT NGHIEP'!H:H,D34,'TK COI THI TOT NGHIEP'!I:I)+SUMIF('TK COI THI TOT NGHIEP'!K:K,D34,'TK COI THI TOT NGHIEP'!L:L))</f>
        <v>1.2</v>
      </c>
      <c r="N34" s="14">
        <f t="shared" si="2"/>
        <v>1.2</v>
      </c>
      <c r="O34" s="13">
        <f>IF(D34="","",SUMIF('TK CHAMTHI'!A:A,D34,'TK CHAMTHI'!C:C))</f>
        <v>0</v>
      </c>
      <c r="P34" s="13">
        <f>IF(D34="","",SUMIF('TK CHAMTHI'!B:B,D34,'TK CHAMTHI'!C:C))</f>
        <v>0</v>
      </c>
      <c r="Q34" s="13">
        <f>IF(D34="","",SUMIF('CHAM NV'!B:B,D34,'CHAM NV'!C:C))</f>
        <v>0</v>
      </c>
      <c r="R34" s="14">
        <f t="shared" si="3"/>
        <v>0</v>
      </c>
      <c r="S34" s="13">
        <f>IF(D34="","",SUMIF('TK CHAMTHI'!D:D,D34,'TK CHAMTHI'!F:F))</f>
        <v>0</v>
      </c>
      <c r="T34" s="13">
        <f>IF(D34="","",SUMIF('TK CHAMTHI'!E:E,D34,'TK CHAMTHI'!F:F))</f>
        <v>0</v>
      </c>
      <c r="U34" s="13">
        <f>IF(D34="","",SUMIF('CHAM NV'!E:E,D34,'CHAM NV'!F:F))</f>
        <v>0</v>
      </c>
      <c r="V34" s="14">
        <f t="shared" si="4"/>
        <v>0</v>
      </c>
      <c r="W34" s="13">
        <f>IF(D34="","",SUMIF('TK CHAMTHI'!G:G,D34,'TK CHAMTHI'!I:I))</f>
        <v>0</v>
      </c>
      <c r="X34" s="13">
        <f>IF(D34="","",SUMIF('TK CHAMTHI'!H:H,D34,'TK CHAMTHI'!I:I))</f>
        <v>0</v>
      </c>
      <c r="Y34" s="14">
        <f t="shared" si="5"/>
        <v>0</v>
      </c>
      <c r="Z34" s="13">
        <f>IF(D34="","",SUMIF('TK CHAMTHI'!J:J,D34,'TK CHAMTHI'!L:L))</f>
        <v>0</v>
      </c>
      <c r="AA34" s="13">
        <f>IF(D34="","",SUMIF('TK CHAMTHI'!K:K,D34,'TK CHAMTHI'!L:L))</f>
        <v>0</v>
      </c>
      <c r="AB34" s="14">
        <f t="shared" si="6"/>
        <v>0</v>
      </c>
      <c r="AC34" s="13">
        <f>IF(D34="","",SUMIF('TK CHAMTHI'!M:M,D34,'TK CHAMTHI'!O:O))</f>
        <v>0</v>
      </c>
      <c r="AD34" s="13">
        <f>IF(D34="","",SUMIF('TK CHAMTHI'!N:N,D34,'TK CHAMTHI'!O:O))</f>
        <v>0</v>
      </c>
      <c r="AE34" s="14">
        <f t="shared" si="7"/>
        <v>0</v>
      </c>
      <c r="AF34" s="14">
        <f>IF(D34="","",ROUND(SUMIF('QL THI'!G:G,D34,'QL THI'!H:H),1))</f>
        <v>0</v>
      </c>
      <c r="AG34" s="14">
        <f>IF(D34="","",ROUND(SUMIF('QL THI'!E:E,D34,'QL THI'!F:F),1))</f>
        <v>0</v>
      </c>
      <c r="AH34" s="25">
        <f t="shared" si="8"/>
        <v>1.2</v>
      </c>
    </row>
    <row r="35" spans="1:34">
      <c r="A35" s="10">
        <f>IF(D35="","",SUBTOTAL(3,$D$5:D35))</f>
        <v>4</v>
      </c>
      <c r="B35" s="113" t="s">
        <v>656</v>
      </c>
      <c r="C35" s="114" t="s">
        <v>288</v>
      </c>
      <c r="D35" s="115" t="s">
        <v>257</v>
      </c>
      <c r="E35" s="11">
        <f>IF(D35="","",SUMIF('TK DETHI'!A:A,D35,'TK DETHI'!B:B))</f>
        <v>0</v>
      </c>
      <c r="F35" s="12">
        <f>IF(D35="","",SUMIF('TK DETHI'!C:C,D35,'TK DETHI'!D:D))</f>
        <v>0</v>
      </c>
      <c r="G35" s="12">
        <f>IF(D35="","",SUMIF('TK DETHI'!E:E,D35,'TK DETHI'!F:F))</f>
        <v>0</v>
      </c>
      <c r="H35" s="12">
        <f>IF(D35="","",SUMIF('TK DETHI'!G:G,D35,'TK DETHI'!H:H))</f>
        <v>0</v>
      </c>
      <c r="I35" s="24">
        <f t="shared" si="1"/>
        <v>0</v>
      </c>
      <c r="J35" s="13">
        <f>IF(D35="","",SUMIF('TK COITHI KTHP'!A:A,D35,'TK COITHI KTHP'!C:C)+SUMIF('TK COITHI KTHP'!D:D,D35,'TK COITHI KTHP'!F:F)+SUMIF('TK COITHI KTHP'!G:G,D35,'TK COITHI KTHP'!I:I)+SUMIF('TK COITHI KTHP'!J:J,D35,'TK COITHI KTHP'!L:L))</f>
        <v>0</v>
      </c>
      <c r="K35" s="13">
        <f>IF(D35="","",SUMIF('TK COITHI KTHP'!B:B,D35,'TK COITHI KTHP'!C:C)+SUMIF('TK COITHI KTHP'!E:E,D35,'TK COITHI KTHP'!F:F)+SUMIF('TK COITHI KTHP'!H:H,D35,'TK COITHI KTHP'!I:I)+SUMIF('TK COITHI KTHP'!K:K,D35,'TK COITHI KTHP'!L:L))</f>
        <v>0</v>
      </c>
      <c r="L35" s="13">
        <f>IF(D35="","",SUMIF('TK COI THI TOT NGHIEP'!A:A,D35,'TK COI THI TOT NGHIEP'!C:C)+SUMIF('TK COI THI TOT NGHIEP'!D:D,D35,'TK COI THI TOT NGHIEP'!F:F)+SUMIF('TK COI THI TOT NGHIEP'!G:G,D35,'TK COI THI TOT NGHIEP'!I:I)+SUMIF('TK COI THI TOT NGHIEP'!J:J,D35,'TK COI THI TOT NGHIEP'!L:L))</f>
        <v>0</v>
      </c>
      <c r="M35" s="13">
        <f>IF(D35="","",SUMIF('TK COI THI TOT NGHIEP'!B:B,D35,'TK COI THI TOT NGHIEP'!C:C)+SUMIF('TK COI THI TOT NGHIEP'!E:E,D35,'TK COI THI TOT NGHIEP'!F:F)+SUMIF('TK COI THI TOT NGHIEP'!H:H,D35,'TK COI THI TOT NGHIEP'!I:I)+SUMIF('TK COI THI TOT NGHIEP'!K:K,D35,'TK COI THI TOT NGHIEP'!L:L))</f>
        <v>0</v>
      </c>
      <c r="N35" s="14">
        <f t="shared" si="2"/>
        <v>0</v>
      </c>
      <c r="O35" s="13">
        <f>IF(D35="","",SUMIF('TK CHAMTHI'!A:A,D35,'TK CHAMTHI'!C:C))</f>
        <v>0</v>
      </c>
      <c r="P35" s="13">
        <f>IF(D35="","",SUMIF('TK CHAMTHI'!B:B,D35,'TK CHAMTHI'!C:C))</f>
        <v>0</v>
      </c>
      <c r="Q35" s="13">
        <f>IF(D35="","",SUMIF('CHAM NV'!B:B,D35,'CHAM NV'!C:C))</f>
        <v>0</v>
      </c>
      <c r="R35" s="14">
        <f t="shared" si="3"/>
        <v>0</v>
      </c>
      <c r="S35" s="13">
        <f>IF(D35="","",SUMIF('TK CHAMTHI'!D:D,D35,'TK CHAMTHI'!F:F))</f>
        <v>0</v>
      </c>
      <c r="T35" s="13">
        <f>IF(D35="","",SUMIF('TK CHAMTHI'!E:E,D35,'TK CHAMTHI'!F:F))</f>
        <v>0</v>
      </c>
      <c r="U35" s="13">
        <f>IF(D35="","",SUMIF('CHAM NV'!E:E,D35,'CHAM NV'!F:F))</f>
        <v>0</v>
      </c>
      <c r="V35" s="14">
        <f t="shared" si="4"/>
        <v>0</v>
      </c>
      <c r="W35" s="13">
        <f>IF(D35="","",SUMIF('TK CHAMTHI'!G:G,D35,'TK CHAMTHI'!I:I))</f>
        <v>14</v>
      </c>
      <c r="X35" s="13">
        <f>IF(D35="","",SUMIF('TK CHAMTHI'!H:H,D35,'TK CHAMTHI'!I:I))</f>
        <v>0</v>
      </c>
      <c r="Y35" s="14">
        <f t="shared" si="5"/>
        <v>1</v>
      </c>
      <c r="Z35" s="13">
        <f>IF(D35="","",SUMIF('TK CHAMTHI'!J:J,D35,'TK CHAMTHI'!L:L))</f>
        <v>0</v>
      </c>
      <c r="AA35" s="13">
        <f>IF(D35="","",SUMIF('TK CHAMTHI'!K:K,D35,'TK CHAMTHI'!L:L))</f>
        <v>12</v>
      </c>
      <c r="AB35" s="14">
        <f t="shared" si="6"/>
        <v>1.2</v>
      </c>
      <c r="AC35" s="13">
        <f>IF(D35="","",SUMIF('TK CHAMTHI'!M:M,D35,'TK CHAMTHI'!O:O))</f>
        <v>0</v>
      </c>
      <c r="AD35" s="13">
        <f>IF(D35="","",SUMIF('TK CHAMTHI'!N:N,D35,'TK CHAMTHI'!O:O))</f>
        <v>0</v>
      </c>
      <c r="AE35" s="14">
        <f t="shared" si="7"/>
        <v>0</v>
      </c>
      <c r="AF35" s="14">
        <f>IF(D35="","",ROUND(SUMIF('QL THI'!G:G,D35,'QL THI'!H:H),1))</f>
        <v>0</v>
      </c>
      <c r="AG35" s="14">
        <f>IF(D35="","",ROUND(SUMIF('QL THI'!E:E,D35,'QL THI'!F:F),1))</f>
        <v>0</v>
      </c>
      <c r="AH35" s="25">
        <f t="shared" si="8"/>
        <v>2.2000000000000002</v>
      </c>
    </row>
    <row r="36" spans="1:34" hidden="1">
      <c r="A36" s="10">
        <f>IF(D36="","",SUBTOTAL(3,$D$5:D36))</f>
        <v>4</v>
      </c>
      <c r="B36" s="113" t="s">
        <v>659</v>
      </c>
      <c r="C36" s="114" t="s">
        <v>288</v>
      </c>
      <c r="D36" s="115" t="s">
        <v>249</v>
      </c>
      <c r="E36" s="11">
        <f>IF(D36="","",SUMIF('TK DETHI'!A:A,D36,'TK DETHI'!B:B))</f>
        <v>0</v>
      </c>
      <c r="F36" s="12">
        <f>IF(D36="","",SUMIF('TK DETHI'!C:C,D36,'TK DETHI'!D:D))</f>
        <v>0</v>
      </c>
      <c r="G36" s="12">
        <f>IF(D36="","",SUMIF('TK DETHI'!E:E,D36,'TK DETHI'!F:F))</f>
        <v>2</v>
      </c>
      <c r="H36" s="12">
        <f>IF(D36="","",SUMIF('TK DETHI'!G:G,D36,'TK DETHI'!H:H))</f>
        <v>2</v>
      </c>
      <c r="I36" s="24">
        <f t="shared" si="1"/>
        <v>10</v>
      </c>
      <c r="J36" s="13">
        <f>IF(D36="","",SUMIF('TK COITHI KTHP'!A:A,D36,'TK COITHI KTHP'!C:C)+SUMIF('TK COITHI KTHP'!D:D,D36,'TK COITHI KTHP'!F:F)+SUMIF('TK COITHI KTHP'!G:G,D36,'TK COITHI KTHP'!I:I)+SUMIF('TK COITHI KTHP'!J:J,D36,'TK COITHI KTHP'!L:L))</f>
        <v>0</v>
      </c>
      <c r="K36" s="13">
        <f>IF(D36="","",SUMIF('TK COITHI KTHP'!B:B,D36,'TK COITHI KTHP'!C:C)+SUMIF('TK COITHI KTHP'!E:E,D36,'TK COITHI KTHP'!F:F)+SUMIF('TK COITHI KTHP'!H:H,D36,'TK COITHI KTHP'!I:I)+SUMIF('TK COITHI KTHP'!K:K,D36,'TK COITHI KTHP'!L:L))</f>
        <v>0</v>
      </c>
      <c r="L36" s="13">
        <f>IF(D36="","",SUMIF('TK COI THI TOT NGHIEP'!A:A,D36,'TK COI THI TOT NGHIEP'!C:C)+SUMIF('TK COI THI TOT NGHIEP'!D:D,D36,'TK COI THI TOT NGHIEP'!F:F)+SUMIF('TK COI THI TOT NGHIEP'!G:G,D36,'TK COI THI TOT NGHIEP'!I:I)+SUMIF('TK COI THI TOT NGHIEP'!J:J,D36,'TK COI THI TOT NGHIEP'!L:L))</f>
        <v>0</v>
      </c>
      <c r="M36" s="13">
        <f>IF(D36="","",SUMIF('TK COI THI TOT NGHIEP'!B:B,D36,'TK COI THI TOT NGHIEP'!C:C)+SUMIF('TK COI THI TOT NGHIEP'!E:E,D36,'TK COI THI TOT NGHIEP'!F:F)+SUMIF('TK COI THI TOT NGHIEP'!H:H,D36,'TK COI THI TOT NGHIEP'!I:I)+SUMIF('TK COI THI TOT NGHIEP'!K:K,D36,'TK COI THI TOT NGHIEP'!L:L))</f>
        <v>0</v>
      </c>
      <c r="N36" s="14">
        <f t="shared" si="2"/>
        <v>0</v>
      </c>
      <c r="O36" s="13">
        <f>IF(D36="","",SUMIF('TK CHAMTHI'!A:A,D36,'TK CHAMTHI'!C:C))</f>
        <v>0</v>
      </c>
      <c r="P36" s="13">
        <f>IF(D36="","",SUMIF('TK CHAMTHI'!B:B,D36,'TK CHAMTHI'!C:C))</f>
        <v>0</v>
      </c>
      <c r="Q36" s="13">
        <f>IF(D36="","",SUMIF('CHAM NV'!B:B,D36,'CHAM NV'!C:C))</f>
        <v>0</v>
      </c>
      <c r="R36" s="14">
        <f t="shared" si="3"/>
        <v>0</v>
      </c>
      <c r="S36" s="13">
        <f>IF(D36="","",SUMIF('TK CHAMTHI'!D:D,D36,'TK CHAMTHI'!F:F))</f>
        <v>0</v>
      </c>
      <c r="T36" s="13">
        <f>IF(D36="","",SUMIF('TK CHAMTHI'!E:E,D36,'TK CHAMTHI'!F:F))</f>
        <v>0</v>
      </c>
      <c r="U36" s="13">
        <f>IF(D36="","",SUMIF('CHAM NV'!E:E,D36,'CHAM NV'!F:F))</f>
        <v>0</v>
      </c>
      <c r="V36" s="14">
        <f t="shared" si="4"/>
        <v>0</v>
      </c>
      <c r="W36" s="13">
        <f>IF(D36="","",SUMIF('TK CHAMTHI'!G:G,D36,'TK CHAMTHI'!I:I))</f>
        <v>0</v>
      </c>
      <c r="X36" s="13">
        <f>IF(D36="","",SUMIF('TK CHAMTHI'!H:H,D36,'TK CHAMTHI'!I:I))</f>
        <v>0</v>
      </c>
      <c r="Y36" s="14">
        <f t="shared" si="5"/>
        <v>0</v>
      </c>
      <c r="Z36" s="13">
        <f>IF(D36="","",SUMIF('TK CHAMTHI'!J:J,D36,'TK CHAMTHI'!L:L))</f>
        <v>0</v>
      </c>
      <c r="AA36" s="13">
        <f>IF(D36="","",SUMIF('TK CHAMTHI'!K:K,D36,'TK CHAMTHI'!L:L))</f>
        <v>0</v>
      </c>
      <c r="AB36" s="14">
        <f t="shared" si="6"/>
        <v>0</v>
      </c>
      <c r="AC36" s="13">
        <f>IF(D36="","",SUMIF('TK CHAMTHI'!M:M,D36,'TK CHAMTHI'!O:O))</f>
        <v>0</v>
      </c>
      <c r="AD36" s="13">
        <f>IF(D36="","",SUMIF('TK CHAMTHI'!N:N,D36,'TK CHAMTHI'!O:O))</f>
        <v>0</v>
      </c>
      <c r="AE36" s="14">
        <f t="shared" si="7"/>
        <v>0</v>
      </c>
      <c r="AF36" s="14">
        <f>IF(D36="","",ROUND(SUMIF('QL THI'!G:G,D36,'QL THI'!H:H),1))</f>
        <v>0</v>
      </c>
      <c r="AG36" s="14">
        <f>IF(D36="","",ROUND(SUMIF('QL THI'!E:E,D36,'QL THI'!F:F),1))</f>
        <v>0</v>
      </c>
      <c r="AH36" s="25">
        <f t="shared" si="8"/>
        <v>10</v>
      </c>
    </row>
    <row r="37" spans="1:34" hidden="1">
      <c r="A37" s="10">
        <f>IF(D37="","",SUBTOTAL(3,$D$5:D37))</f>
        <v>4</v>
      </c>
      <c r="B37" s="113" t="s">
        <v>710</v>
      </c>
      <c r="C37" s="114" t="s">
        <v>289</v>
      </c>
      <c r="D37" s="115" t="s">
        <v>8</v>
      </c>
      <c r="E37" s="11">
        <f>IF(D37="","",SUMIF('TK DETHI'!A:A,D37,'TK DETHI'!B:B))</f>
        <v>0</v>
      </c>
      <c r="F37" s="12">
        <f>IF(D37="","",SUMIF('TK DETHI'!C:C,D37,'TK DETHI'!D:D))</f>
        <v>0</v>
      </c>
      <c r="G37" s="12">
        <f>IF(D37="","",SUMIF('TK DETHI'!E:E,D37,'TK DETHI'!F:F))</f>
        <v>0</v>
      </c>
      <c r="H37" s="12">
        <f>IF(D37="","",SUMIF('TK DETHI'!G:G,D37,'TK DETHI'!H:H))</f>
        <v>0</v>
      </c>
      <c r="I37" s="24">
        <f t="shared" si="1"/>
        <v>0</v>
      </c>
      <c r="J37" s="13">
        <f>IF(D37="","",SUMIF('TK COITHI KTHP'!A:A,D37,'TK COITHI KTHP'!C:C)+SUMIF('TK COITHI KTHP'!D:D,D37,'TK COITHI KTHP'!F:F)+SUMIF('TK COITHI KTHP'!G:G,D37,'TK COITHI KTHP'!I:I)+SUMIF('TK COITHI KTHP'!J:J,D37,'TK COITHI KTHP'!L:L))</f>
        <v>0</v>
      </c>
      <c r="K37" s="13">
        <f>IF(D37="","",SUMIF('TK COITHI KTHP'!B:B,D37,'TK COITHI KTHP'!C:C)+SUMIF('TK COITHI KTHP'!E:E,D37,'TK COITHI KTHP'!F:F)+SUMIF('TK COITHI KTHP'!H:H,D37,'TK COITHI KTHP'!I:I)+SUMIF('TK COITHI KTHP'!K:K,D37,'TK COITHI KTHP'!L:L))</f>
        <v>0</v>
      </c>
      <c r="L37" s="13">
        <f>IF(D37="","",SUMIF('TK COI THI TOT NGHIEP'!A:A,D37,'TK COI THI TOT NGHIEP'!C:C)+SUMIF('TK COI THI TOT NGHIEP'!D:D,D37,'TK COI THI TOT NGHIEP'!F:F)+SUMIF('TK COI THI TOT NGHIEP'!G:G,D37,'TK COI THI TOT NGHIEP'!I:I)+SUMIF('TK COI THI TOT NGHIEP'!J:J,D37,'TK COI THI TOT NGHIEP'!L:L))</f>
        <v>0</v>
      </c>
      <c r="M37" s="13">
        <f>IF(D37="","",SUMIF('TK COI THI TOT NGHIEP'!B:B,D37,'TK COI THI TOT NGHIEP'!C:C)+SUMIF('TK COI THI TOT NGHIEP'!E:E,D37,'TK COI THI TOT NGHIEP'!F:F)+SUMIF('TK COI THI TOT NGHIEP'!H:H,D37,'TK COI THI TOT NGHIEP'!I:I)+SUMIF('TK COI THI TOT NGHIEP'!K:K,D37,'TK COI THI TOT NGHIEP'!L:L))</f>
        <v>0</v>
      </c>
      <c r="N37" s="14">
        <f t="shared" si="2"/>
        <v>0</v>
      </c>
      <c r="O37" s="13">
        <f>IF(D37="","",SUMIF('TK CHAMTHI'!A:A,D37,'TK CHAMTHI'!C:C))</f>
        <v>0</v>
      </c>
      <c r="P37" s="13">
        <f>IF(D37="","",SUMIF('TK CHAMTHI'!B:B,D37,'TK CHAMTHI'!C:C))</f>
        <v>0</v>
      </c>
      <c r="Q37" s="13">
        <f>IF(D37="","",SUMIF('CHAM NV'!B:B,D37,'CHAM NV'!C:C))</f>
        <v>0</v>
      </c>
      <c r="R37" s="14">
        <f t="shared" si="3"/>
        <v>0</v>
      </c>
      <c r="S37" s="13">
        <f>IF(D37="","",SUMIF('TK CHAMTHI'!D:D,D37,'TK CHAMTHI'!F:F))</f>
        <v>0</v>
      </c>
      <c r="T37" s="13">
        <f>IF(D37="","",SUMIF('TK CHAMTHI'!E:E,D37,'TK CHAMTHI'!F:F))</f>
        <v>0</v>
      </c>
      <c r="U37" s="13">
        <f>IF(D37="","",SUMIF('CHAM NV'!E:E,D37,'CHAM NV'!F:F))</f>
        <v>0</v>
      </c>
      <c r="V37" s="14">
        <f t="shared" si="4"/>
        <v>0</v>
      </c>
      <c r="W37" s="13">
        <f>IF(D37="","",SUMIF('TK CHAMTHI'!G:G,D37,'TK CHAMTHI'!I:I))</f>
        <v>0</v>
      </c>
      <c r="X37" s="13">
        <f>IF(D37="","",SUMIF('TK CHAMTHI'!H:H,D37,'TK CHAMTHI'!I:I))</f>
        <v>0</v>
      </c>
      <c r="Y37" s="14">
        <f t="shared" si="5"/>
        <v>0</v>
      </c>
      <c r="Z37" s="13">
        <f>IF(D37="","",SUMIF('TK CHAMTHI'!J:J,D37,'TK CHAMTHI'!L:L))</f>
        <v>0</v>
      </c>
      <c r="AA37" s="13">
        <f>IF(D37="","",SUMIF('TK CHAMTHI'!K:K,D37,'TK CHAMTHI'!L:L))</f>
        <v>0</v>
      </c>
      <c r="AB37" s="14">
        <f t="shared" si="6"/>
        <v>0</v>
      </c>
      <c r="AC37" s="13">
        <f>IF(D37="","",SUMIF('TK CHAMTHI'!M:M,D37,'TK CHAMTHI'!O:O))</f>
        <v>0</v>
      </c>
      <c r="AD37" s="13">
        <f>IF(D37="","",SUMIF('TK CHAMTHI'!N:N,D37,'TK CHAMTHI'!O:O))</f>
        <v>0</v>
      </c>
      <c r="AE37" s="14">
        <f t="shared" si="7"/>
        <v>0</v>
      </c>
      <c r="AF37" s="14">
        <f>IF(D37="","",ROUND(SUMIF('QL THI'!G:G,D37,'QL THI'!H:H),1))</f>
        <v>0</v>
      </c>
      <c r="AG37" s="14">
        <f>IF(D37="","",ROUND(SUMIF('QL THI'!E:E,D37,'QL THI'!F:F),1))</f>
        <v>0</v>
      </c>
      <c r="AH37" s="25">
        <f t="shared" si="8"/>
        <v>0</v>
      </c>
    </row>
    <row r="38" spans="1:34">
      <c r="A38" s="10">
        <f>IF(D38="","",SUBTOTAL(3,$D$5:D38))</f>
        <v>5</v>
      </c>
      <c r="B38" s="113" t="s">
        <v>686</v>
      </c>
      <c r="C38" s="114" t="s">
        <v>289</v>
      </c>
      <c r="D38" s="115" t="s">
        <v>11</v>
      </c>
      <c r="E38" s="11">
        <f>IF(D38="","",SUMIF('TK DETHI'!A:A,D38,'TK DETHI'!B:B))</f>
        <v>0</v>
      </c>
      <c r="F38" s="12">
        <f>IF(D38="","",SUMIF('TK DETHI'!C:C,D38,'TK DETHI'!D:D))</f>
        <v>0</v>
      </c>
      <c r="G38" s="12">
        <f>IF(D38="","",SUMIF('TK DETHI'!E:E,D38,'TK DETHI'!F:F))</f>
        <v>0</v>
      </c>
      <c r="H38" s="12">
        <f>IF(D38="","",SUMIF('TK DETHI'!G:G,D38,'TK DETHI'!H:H))</f>
        <v>0</v>
      </c>
      <c r="I38" s="24">
        <f t="shared" si="1"/>
        <v>0</v>
      </c>
      <c r="J38" s="13">
        <f>IF(D38="","",SUMIF('TK COITHI KTHP'!A:A,D38,'TK COITHI KTHP'!C:C)+SUMIF('TK COITHI KTHP'!D:D,D38,'TK COITHI KTHP'!F:F)+SUMIF('TK COITHI KTHP'!G:G,D38,'TK COITHI KTHP'!I:I)+SUMIF('TK COITHI KTHP'!J:J,D38,'TK COITHI KTHP'!L:L))</f>
        <v>0</v>
      </c>
      <c r="K38" s="13">
        <f>IF(D38="","",SUMIF('TK COITHI KTHP'!B:B,D38,'TK COITHI KTHP'!C:C)+SUMIF('TK COITHI KTHP'!E:E,D38,'TK COITHI KTHP'!F:F)+SUMIF('TK COITHI KTHP'!H:H,D38,'TK COITHI KTHP'!I:I)+SUMIF('TK COITHI KTHP'!K:K,D38,'TK COITHI KTHP'!L:L))</f>
        <v>0</v>
      </c>
      <c r="L38" s="13">
        <f>IF(D38="","",SUMIF('TK COI THI TOT NGHIEP'!A:A,D38,'TK COI THI TOT NGHIEP'!C:C)+SUMIF('TK COI THI TOT NGHIEP'!D:D,D38,'TK COI THI TOT NGHIEP'!F:F)+SUMIF('TK COI THI TOT NGHIEP'!G:G,D38,'TK COI THI TOT NGHIEP'!I:I)+SUMIF('TK COI THI TOT NGHIEP'!J:J,D38,'TK COI THI TOT NGHIEP'!L:L))</f>
        <v>1.6</v>
      </c>
      <c r="M38" s="13">
        <f>IF(D38="","",SUMIF('TK COI THI TOT NGHIEP'!B:B,D38,'TK COI THI TOT NGHIEP'!C:C)+SUMIF('TK COI THI TOT NGHIEP'!E:E,D38,'TK COI THI TOT NGHIEP'!F:F)+SUMIF('TK COI THI TOT NGHIEP'!H:H,D38,'TK COI THI TOT NGHIEP'!I:I)+SUMIF('TK COI THI TOT NGHIEP'!K:K,D38,'TK COI THI TOT NGHIEP'!L:L))</f>
        <v>0</v>
      </c>
      <c r="N38" s="14">
        <f t="shared" si="2"/>
        <v>1.6</v>
      </c>
      <c r="O38" s="13">
        <f>IF(D38="","",SUMIF('TK CHAMTHI'!A:A,D38,'TK CHAMTHI'!C:C))</f>
        <v>0</v>
      </c>
      <c r="P38" s="13">
        <f>IF(D38="","",SUMIF('TK CHAMTHI'!B:B,D38,'TK CHAMTHI'!C:C))</f>
        <v>0</v>
      </c>
      <c r="Q38" s="13">
        <f>IF(D38="","",SUMIF('CHAM NV'!B:B,D38,'CHAM NV'!C:C))</f>
        <v>0</v>
      </c>
      <c r="R38" s="14">
        <f t="shared" si="3"/>
        <v>0</v>
      </c>
      <c r="S38" s="13">
        <f>IF(D38="","",SUMIF('TK CHAMTHI'!D:D,D38,'TK CHAMTHI'!F:F))</f>
        <v>0</v>
      </c>
      <c r="T38" s="13">
        <f>IF(D38="","",SUMIF('TK CHAMTHI'!E:E,D38,'TK CHAMTHI'!F:F))</f>
        <v>0</v>
      </c>
      <c r="U38" s="13">
        <f>IF(D38="","",SUMIF('CHAM NV'!E:E,D38,'CHAM NV'!F:F))</f>
        <v>0</v>
      </c>
      <c r="V38" s="14">
        <f t="shared" si="4"/>
        <v>0</v>
      </c>
      <c r="W38" s="13">
        <f>IF(D38="","",SUMIF('TK CHAMTHI'!G:G,D38,'TK CHAMTHI'!I:I))</f>
        <v>13</v>
      </c>
      <c r="X38" s="13">
        <f>IF(D38="","",SUMIF('TK CHAMTHI'!H:H,D38,'TK CHAMTHI'!I:I))</f>
        <v>0</v>
      </c>
      <c r="Y38" s="14">
        <f t="shared" si="5"/>
        <v>0.9285714285714286</v>
      </c>
      <c r="Z38" s="13">
        <f>IF(D38="","",SUMIF('TK CHAMTHI'!J:J,D38,'TK CHAMTHI'!L:L))</f>
        <v>0</v>
      </c>
      <c r="AA38" s="13">
        <f>IF(D38="","",SUMIF('TK CHAMTHI'!K:K,D38,'TK CHAMTHI'!L:L))</f>
        <v>0</v>
      </c>
      <c r="AB38" s="14">
        <f t="shared" si="6"/>
        <v>0</v>
      </c>
      <c r="AC38" s="13">
        <f>IF(D38="","",SUMIF('TK CHAMTHI'!M:M,D38,'TK CHAMTHI'!O:O))</f>
        <v>0</v>
      </c>
      <c r="AD38" s="13">
        <f>IF(D38="","",SUMIF('TK CHAMTHI'!N:N,D38,'TK CHAMTHI'!O:O))</f>
        <v>0</v>
      </c>
      <c r="AE38" s="14">
        <f t="shared" si="7"/>
        <v>0</v>
      </c>
      <c r="AF38" s="14">
        <f>IF(D38="","",ROUND(SUMIF('QL THI'!G:G,D38,'QL THI'!H:H),1))</f>
        <v>0</v>
      </c>
      <c r="AG38" s="14">
        <f>IF(D38="","",ROUND(SUMIF('QL THI'!E:E,D38,'QL THI'!F:F),1))</f>
        <v>0</v>
      </c>
      <c r="AH38" s="25">
        <f t="shared" si="8"/>
        <v>2.5</v>
      </c>
    </row>
    <row r="39" spans="1:34" hidden="1">
      <c r="A39" s="10">
        <f>IF(D39="","",SUBTOTAL(3,$D$5:D39))</f>
        <v>5</v>
      </c>
      <c r="B39" s="113" t="s">
        <v>701</v>
      </c>
      <c r="C39" s="114" t="s">
        <v>289</v>
      </c>
      <c r="D39" s="115" t="s">
        <v>0</v>
      </c>
      <c r="E39" s="11">
        <f>IF(D39="","",SUMIF('TK DETHI'!A:A,D39,'TK DETHI'!B:B))</f>
        <v>0</v>
      </c>
      <c r="F39" s="12">
        <f>IF(D39="","",SUMIF('TK DETHI'!C:C,D39,'TK DETHI'!D:D))</f>
        <v>0</v>
      </c>
      <c r="G39" s="12">
        <f>IF(D39="","",SUMIF('TK DETHI'!E:E,D39,'TK DETHI'!F:F))</f>
        <v>0</v>
      </c>
      <c r="H39" s="12">
        <f>IF(D39="","",SUMIF('TK DETHI'!G:G,D39,'TK DETHI'!H:H))</f>
        <v>0</v>
      </c>
      <c r="I39" s="24">
        <f t="shared" si="1"/>
        <v>0</v>
      </c>
      <c r="J39" s="13">
        <f>IF(D39="","",SUMIF('TK COITHI KTHP'!A:A,D39,'TK COITHI KTHP'!C:C)+SUMIF('TK COITHI KTHP'!D:D,D39,'TK COITHI KTHP'!F:F)+SUMIF('TK COITHI KTHP'!G:G,D39,'TK COITHI KTHP'!I:I)+SUMIF('TK COITHI KTHP'!J:J,D39,'TK COITHI KTHP'!L:L))</f>
        <v>0</v>
      </c>
      <c r="K39" s="13">
        <f>IF(D39="","",SUMIF('TK COITHI KTHP'!B:B,D39,'TK COITHI KTHP'!C:C)+SUMIF('TK COITHI KTHP'!E:E,D39,'TK COITHI KTHP'!F:F)+SUMIF('TK COITHI KTHP'!H:H,D39,'TK COITHI KTHP'!I:I)+SUMIF('TK COITHI KTHP'!K:K,D39,'TK COITHI KTHP'!L:L))</f>
        <v>0</v>
      </c>
      <c r="L39" s="13">
        <f>IF(D39="","",SUMIF('TK COI THI TOT NGHIEP'!A:A,D39,'TK COI THI TOT NGHIEP'!C:C)+SUMIF('TK COI THI TOT NGHIEP'!D:D,D39,'TK COI THI TOT NGHIEP'!F:F)+SUMIF('TK COI THI TOT NGHIEP'!G:G,D39,'TK COI THI TOT NGHIEP'!I:I)+SUMIF('TK COI THI TOT NGHIEP'!J:J,D39,'TK COI THI TOT NGHIEP'!L:L))</f>
        <v>0</v>
      </c>
      <c r="M39" s="13">
        <f>IF(D39="","",SUMIF('TK COI THI TOT NGHIEP'!B:B,D39,'TK COI THI TOT NGHIEP'!C:C)+SUMIF('TK COI THI TOT NGHIEP'!E:E,D39,'TK COI THI TOT NGHIEP'!F:F)+SUMIF('TK COI THI TOT NGHIEP'!H:H,D39,'TK COI THI TOT NGHIEP'!I:I)+SUMIF('TK COI THI TOT NGHIEP'!K:K,D39,'TK COI THI TOT NGHIEP'!L:L))</f>
        <v>0</v>
      </c>
      <c r="N39" s="14">
        <f t="shared" si="2"/>
        <v>0</v>
      </c>
      <c r="O39" s="13">
        <f>IF(D39="","",SUMIF('TK CHAMTHI'!A:A,D39,'TK CHAMTHI'!C:C))</f>
        <v>0</v>
      </c>
      <c r="P39" s="13">
        <f>IF(D39="","",SUMIF('TK CHAMTHI'!B:B,D39,'TK CHAMTHI'!C:C))</f>
        <v>0</v>
      </c>
      <c r="Q39" s="13">
        <f>IF(D39="","",SUMIF('CHAM NV'!B:B,D39,'CHAM NV'!C:C))</f>
        <v>0</v>
      </c>
      <c r="R39" s="14">
        <f t="shared" si="3"/>
        <v>0</v>
      </c>
      <c r="S39" s="13">
        <f>IF(D39="","",SUMIF('TK CHAMTHI'!D:D,D39,'TK CHAMTHI'!F:F))</f>
        <v>0</v>
      </c>
      <c r="T39" s="13">
        <f>IF(D39="","",SUMIF('TK CHAMTHI'!E:E,D39,'TK CHAMTHI'!F:F))</f>
        <v>0</v>
      </c>
      <c r="U39" s="13">
        <f>IF(D39="","",SUMIF('CHAM NV'!E:E,D39,'CHAM NV'!F:F))</f>
        <v>0</v>
      </c>
      <c r="V39" s="14">
        <f t="shared" si="4"/>
        <v>0</v>
      </c>
      <c r="W39" s="13">
        <f>IF(D39="","",SUMIF('TK CHAMTHI'!G:G,D39,'TK CHAMTHI'!I:I))</f>
        <v>0</v>
      </c>
      <c r="X39" s="13">
        <f>IF(D39="","",SUMIF('TK CHAMTHI'!H:H,D39,'TK CHAMTHI'!I:I))</f>
        <v>0</v>
      </c>
      <c r="Y39" s="14">
        <f t="shared" si="5"/>
        <v>0</v>
      </c>
      <c r="Z39" s="13">
        <f>IF(D39="","",SUMIF('TK CHAMTHI'!J:J,D39,'TK CHAMTHI'!L:L))</f>
        <v>0</v>
      </c>
      <c r="AA39" s="13">
        <f>IF(D39="","",SUMIF('TK CHAMTHI'!K:K,D39,'TK CHAMTHI'!L:L))</f>
        <v>0</v>
      </c>
      <c r="AB39" s="14">
        <f t="shared" si="6"/>
        <v>0</v>
      </c>
      <c r="AC39" s="13">
        <f>IF(D39="","",SUMIF('TK CHAMTHI'!M:M,D39,'TK CHAMTHI'!O:O))</f>
        <v>0</v>
      </c>
      <c r="AD39" s="13">
        <f>IF(D39="","",SUMIF('TK CHAMTHI'!N:N,D39,'TK CHAMTHI'!O:O))</f>
        <v>0</v>
      </c>
      <c r="AE39" s="14">
        <f t="shared" si="7"/>
        <v>0</v>
      </c>
      <c r="AF39" s="14">
        <f>IF(D39="","",ROUND(SUMIF('QL THI'!G:G,D39,'QL THI'!H:H),1))</f>
        <v>0</v>
      </c>
      <c r="AG39" s="14">
        <f>IF(D39="","",ROUND(SUMIF('QL THI'!E:E,D39,'QL THI'!F:F),1))</f>
        <v>0</v>
      </c>
      <c r="AH39" s="25">
        <f t="shared" si="8"/>
        <v>0</v>
      </c>
    </row>
    <row r="40" spans="1:34" hidden="1">
      <c r="A40" s="10">
        <f>IF(D40="","",SUBTOTAL(3,$D$5:D40))</f>
        <v>5</v>
      </c>
      <c r="B40" s="113" t="s">
        <v>708</v>
      </c>
      <c r="C40" s="114" t="s">
        <v>289</v>
      </c>
      <c r="D40" s="115" t="s">
        <v>4</v>
      </c>
      <c r="E40" s="11">
        <f>IF(D40="","",SUMIF('TK DETHI'!A:A,D40,'TK DETHI'!B:B))</f>
        <v>0</v>
      </c>
      <c r="F40" s="12">
        <f>IF(D40="","",SUMIF('TK DETHI'!C:C,D40,'TK DETHI'!D:D))</f>
        <v>0</v>
      </c>
      <c r="G40" s="12">
        <f>IF(D40="","",SUMIF('TK DETHI'!E:E,D40,'TK DETHI'!F:F))</f>
        <v>0</v>
      </c>
      <c r="H40" s="12">
        <f>IF(D40="","",SUMIF('TK DETHI'!G:G,D40,'TK DETHI'!H:H))</f>
        <v>0</v>
      </c>
      <c r="I40" s="24">
        <f t="shared" si="1"/>
        <v>0</v>
      </c>
      <c r="J40" s="13">
        <f>IF(D40="","",SUMIF('TK COITHI KTHP'!A:A,D40,'TK COITHI KTHP'!C:C)+SUMIF('TK COITHI KTHP'!D:D,D40,'TK COITHI KTHP'!F:F)+SUMIF('TK COITHI KTHP'!G:G,D40,'TK COITHI KTHP'!I:I)+SUMIF('TK COITHI KTHP'!J:J,D40,'TK COITHI KTHP'!L:L))</f>
        <v>0</v>
      </c>
      <c r="K40" s="13">
        <f>IF(D40="","",SUMIF('TK COITHI KTHP'!B:B,D40,'TK COITHI KTHP'!C:C)+SUMIF('TK COITHI KTHP'!E:E,D40,'TK COITHI KTHP'!F:F)+SUMIF('TK COITHI KTHP'!H:H,D40,'TK COITHI KTHP'!I:I)+SUMIF('TK COITHI KTHP'!K:K,D40,'TK COITHI KTHP'!L:L))</f>
        <v>0</v>
      </c>
      <c r="L40" s="13">
        <f>IF(D40="","",SUMIF('TK COI THI TOT NGHIEP'!A:A,D40,'TK COI THI TOT NGHIEP'!C:C)+SUMIF('TK COI THI TOT NGHIEP'!D:D,D40,'TK COI THI TOT NGHIEP'!F:F)+SUMIF('TK COI THI TOT NGHIEP'!G:G,D40,'TK COI THI TOT NGHIEP'!I:I)+SUMIF('TK COI THI TOT NGHIEP'!J:J,D40,'TK COI THI TOT NGHIEP'!L:L))</f>
        <v>0</v>
      </c>
      <c r="M40" s="13">
        <f>IF(D40="","",SUMIF('TK COI THI TOT NGHIEP'!B:B,D40,'TK COI THI TOT NGHIEP'!C:C)+SUMIF('TK COI THI TOT NGHIEP'!E:E,D40,'TK COI THI TOT NGHIEP'!F:F)+SUMIF('TK COI THI TOT NGHIEP'!H:H,D40,'TK COI THI TOT NGHIEP'!I:I)+SUMIF('TK COI THI TOT NGHIEP'!K:K,D40,'TK COI THI TOT NGHIEP'!L:L))</f>
        <v>0</v>
      </c>
      <c r="N40" s="14">
        <f t="shared" si="2"/>
        <v>0</v>
      </c>
      <c r="O40" s="13">
        <f>IF(D40="","",SUMIF('TK CHAMTHI'!A:A,D40,'TK CHAMTHI'!C:C))</f>
        <v>0</v>
      </c>
      <c r="P40" s="13">
        <f>IF(D40="","",SUMIF('TK CHAMTHI'!B:B,D40,'TK CHAMTHI'!C:C))</f>
        <v>0</v>
      </c>
      <c r="Q40" s="13">
        <f>IF(D40="","",SUMIF('CHAM NV'!B:B,D40,'CHAM NV'!C:C))</f>
        <v>0</v>
      </c>
      <c r="R40" s="14">
        <f t="shared" si="3"/>
        <v>0</v>
      </c>
      <c r="S40" s="13">
        <f>IF(D40="","",SUMIF('TK CHAMTHI'!D:D,D40,'TK CHAMTHI'!F:F))</f>
        <v>0</v>
      </c>
      <c r="T40" s="13">
        <f>IF(D40="","",SUMIF('TK CHAMTHI'!E:E,D40,'TK CHAMTHI'!F:F))</f>
        <v>0</v>
      </c>
      <c r="U40" s="13">
        <f>IF(D40="","",SUMIF('CHAM NV'!E:E,D40,'CHAM NV'!F:F))</f>
        <v>0</v>
      </c>
      <c r="V40" s="14">
        <f t="shared" si="4"/>
        <v>0</v>
      </c>
      <c r="W40" s="13">
        <f>IF(D40="","",SUMIF('TK CHAMTHI'!G:G,D40,'TK CHAMTHI'!I:I))</f>
        <v>0</v>
      </c>
      <c r="X40" s="13">
        <f>IF(D40="","",SUMIF('TK CHAMTHI'!H:H,D40,'TK CHAMTHI'!I:I))</f>
        <v>0</v>
      </c>
      <c r="Y40" s="14">
        <f t="shared" si="5"/>
        <v>0</v>
      </c>
      <c r="Z40" s="13">
        <f>IF(D40="","",SUMIF('TK CHAMTHI'!J:J,D40,'TK CHAMTHI'!L:L))</f>
        <v>0</v>
      </c>
      <c r="AA40" s="13">
        <f>IF(D40="","",SUMIF('TK CHAMTHI'!K:K,D40,'TK CHAMTHI'!L:L))</f>
        <v>0</v>
      </c>
      <c r="AB40" s="14">
        <f t="shared" si="6"/>
        <v>0</v>
      </c>
      <c r="AC40" s="13">
        <f>IF(D40="","",SUMIF('TK CHAMTHI'!M:M,D40,'TK CHAMTHI'!O:O))</f>
        <v>0</v>
      </c>
      <c r="AD40" s="13">
        <f>IF(D40="","",SUMIF('TK CHAMTHI'!N:N,D40,'TK CHAMTHI'!O:O))</f>
        <v>0</v>
      </c>
      <c r="AE40" s="14">
        <f t="shared" si="7"/>
        <v>0</v>
      </c>
      <c r="AF40" s="14">
        <f>IF(D40="","",ROUND(SUMIF('QL THI'!G:G,D40,'QL THI'!H:H),1))</f>
        <v>0</v>
      </c>
      <c r="AG40" s="14">
        <f>IF(D40="","",ROUND(SUMIF('QL THI'!E:E,D40,'QL THI'!F:F),1))</f>
        <v>0</v>
      </c>
      <c r="AH40" s="25">
        <f t="shared" si="8"/>
        <v>0</v>
      </c>
    </row>
    <row r="41" spans="1:34" hidden="1">
      <c r="A41" s="10">
        <f>IF(D41="","",SUBTOTAL(3,$D$5:D41))</f>
        <v>5</v>
      </c>
      <c r="B41" s="113" t="s">
        <v>706</v>
      </c>
      <c r="C41" s="114" t="s">
        <v>289</v>
      </c>
      <c r="D41" s="115" t="s">
        <v>278</v>
      </c>
      <c r="E41" s="11">
        <f>IF(D41="","",SUMIF('TK DETHI'!A:A,D41,'TK DETHI'!B:B))</f>
        <v>0</v>
      </c>
      <c r="F41" s="12">
        <f>IF(D41="","",SUMIF('TK DETHI'!C:C,D41,'TK DETHI'!D:D))</f>
        <v>0</v>
      </c>
      <c r="G41" s="12">
        <f>IF(D41="","",SUMIF('TK DETHI'!E:E,D41,'TK DETHI'!F:F))</f>
        <v>0</v>
      </c>
      <c r="H41" s="12">
        <f>IF(D41="","",SUMIF('TK DETHI'!G:G,D41,'TK DETHI'!H:H))</f>
        <v>0</v>
      </c>
      <c r="I41" s="24">
        <f t="shared" si="1"/>
        <v>0</v>
      </c>
      <c r="J41" s="13">
        <f>IF(D41="","",SUMIF('TK COITHI KTHP'!A:A,D41,'TK COITHI KTHP'!C:C)+SUMIF('TK COITHI KTHP'!D:D,D41,'TK COITHI KTHP'!F:F)+SUMIF('TK COITHI KTHP'!G:G,D41,'TK COITHI KTHP'!I:I)+SUMIF('TK COITHI KTHP'!J:J,D41,'TK COITHI KTHP'!L:L))</f>
        <v>0</v>
      </c>
      <c r="K41" s="13">
        <f>IF(D41="","",SUMIF('TK COITHI KTHP'!B:B,D41,'TK COITHI KTHP'!C:C)+SUMIF('TK COITHI KTHP'!E:E,D41,'TK COITHI KTHP'!F:F)+SUMIF('TK COITHI KTHP'!H:H,D41,'TK COITHI KTHP'!I:I)+SUMIF('TK COITHI KTHP'!K:K,D41,'TK COITHI KTHP'!L:L))</f>
        <v>0</v>
      </c>
      <c r="L41" s="13">
        <f>IF(D41="","",SUMIF('TK COI THI TOT NGHIEP'!A:A,D41,'TK COI THI TOT NGHIEP'!C:C)+SUMIF('TK COI THI TOT NGHIEP'!D:D,D41,'TK COI THI TOT NGHIEP'!F:F)+SUMIF('TK COI THI TOT NGHIEP'!G:G,D41,'TK COI THI TOT NGHIEP'!I:I)+SUMIF('TK COI THI TOT NGHIEP'!J:J,D41,'TK COI THI TOT NGHIEP'!L:L))</f>
        <v>0</v>
      </c>
      <c r="M41" s="13">
        <f>IF(D41="","",SUMIF('TK COI THI TOT NGHIEP'!B:B,D41,'TK COI THI TOT NGHIEP'!C:C)+SUMIF('TK COI THI TOT NGHIEP'!E:E,D41,'TK COI THI TOT NGHIEP'!F:F)+SUMIF('TK COI THI TOT NGHIEP'!H:H,D41,'TK COI THI TOT NGHIEP'!I:I)+SUMIF('TK COI THI TOT NGHIEP'!K:K,D41,'TK COI THI TOT NGHIEP'!L:L))</f>
        <v>0</v>
      </c>
      <c r="N41" s="14">
        <f t="shared" si="2"/>
        <v>0</v>
      </c>
      <c r="O41" s="13">
        <f>IF(D41="","",SUMIF('TK CHAMTHI'!A:A,D41,'TK CHAMTHI'!C:C))</f>
        <v>0</v>
      </c>
      <c r="P41" s="13">
        <f>IF(D41="","",SUMIF('TK CHAMTHI'!B:B,D41,'TK CHAMTHI'!C:C))</f>
        <v>0</v>
      </c>
      <c r="Q41" s="13">
        <f>IF(D41="","",SUMIF('CHAM NV'!B:B,D41,'CHAM NV'!C:C))</f>
        <v>0</v>
      </c>
      <c r="R41" s="14">
        <f t="shared" si="3"/>
        <v>0</v>
      </c>
      <c r="S41" s="13">
        <f>IF(D41="","",SUMIF('TK CHAMTHI'!D:D,D41,'TK CHAMTHI'!F:F))</f>
        <v>0</v>
      </c>
      <c r="T41" s="13">
        <f>IF(D41="","",SUMIF('TK CHAMTHI'!E:E,D41,'TK CHAMTHI'!F:F))</f>
        <v>0</v>
      </c>
      <c r="U41" s="13">
        <f>IF(D41="","",SUMIF('CHAM NV'!E:E,D41,'CHAM NV'!F:F))</f>
        <v>0</v>
      </c>
      <c r="V41" s="14">
        <f t="shared" si="4"/>
        <v>0</v>
      </c>
      <c r="W41" s="13">
        <f>IF(D41="","",SUMIF('TK CHAMTHI'!G:G,D41,'TK CHAMTHI'!I:I))</f>
        <v>0</v>
      </c>
      <c r="X41" s="13">
        <f>IF(D41="","",SUMIF('TK CHAMTHI'!H:H,D41,'TK CHAMTHI'!I:I))</f>
        <v>0</v>
      </c>
      <c r="Y41" s="14">
        <f t="shared" si="5"/>
        <v>0</v>
      </c>
      <c r="Z41" s="13">
        <f>IF(D41="","",SUMIF('TK CHAMTHI'!J:J,D41,'TK CHAMTHI'!L:L))</f>
        <v>0</v>
      </c>
      <c r="AA41" s="13">
        <f>IF(D41="","",SUMIF('TK CHAMTHI'!K:K,D41,'TK CHAMTHI'!L:L))</f>
        <v>0</v>
      </c>
      <c r="AB41" s="14">
        <f t="shared" si="6"/>
        <v>0</v>
      </c>
      <c r="AC41" s="13">
        <f>IF(D41="","",SUMIF('TK CHAMTHI'!M:M,D41,'TK CHAMTHI'!O:O))</f>
        <v>0</v>
      </c>
      <c r="AD41" s="13">
        <f>IF(D41="","",SUMIF('TK CHAMTHI'!N:N,D41,'TK CHAMTHI'!O:O))</f>
        <v>0</v>
      </c>
      <c r="AE41" s="14">
        <f t="shared" si="7"/>
        <v>0</v>
      </c>
      <c r="AF41" s="14">
        <f>IF(D41="","",ROUND(SUMIF('QL THI'!G:G,D41,'QL THI'!H:H),1))</f>
        <v>0</v>
      </c>
      <c r="AG41" s="14">
        <f>IF(D41="","",ROUND(SUMIF('QL THI'!E:E,D41,'QL THI'!F:F),1))</f>
        <v>0</v>
      </c>
      <c r="AH41" s="25">
        <f t="shared" si="8"/>
        <v>0</v>
      </c>
    </row>
    <row r="42" spans="1:34" hidden="1">
      <c r="A42" s="10">
        <f>IF(D42="","",SUBTOTAL(3,$D$5:D42))</f>
        <v>5</v>
      </c>
      <c r="B42" s="113" t="s">
        <v>693</v>
      </c>
      <c r="C42" s="114" t="s">
        <v>289</v>
      </c>
      <c r="D42" s="115" t="s">
        <v>268</v>
      </c>
      <c r="E42" s="11">
        <f>IF(D42="","",SUMIF('TK DETHI'!A:A,D42,'TK DETHI'!B:B))</f>
        <v>0</v>
      </c>
      <c r="F42" s="12">
        <f>IF(D42="","",SUMIF('TK DETHI'!C:C,D42,'TK DETHI'!D:D))</f>
        <v>0</v>
      </c>
      <c r="G42" s="12">
        <f>IF(D42="","",SUMIF('TK DETHI'!E:E,D42,'TK DETHI'!F:F))</f>
        <v>0</v>
      </c>
      <c r="H42" s="12">
        <f>IF(D42="","",SUMIF('TK DETHI'!G:G,D42,'TK DETHI'!H:H))</f>
        <v>0</v>
      </c>
      <c r="I42" s="24">
        <f t="shared" si="1"/>
        <v>0</v>
      </c>
      <c r="J42" s="13">
        <f>IF(D42="","",SUMIF('TK COITHI KTHP'!A:A,D42,'TK COITHI KTHP'!C:C)+SUMIF('TK COITHI KTHP'!D:D,D42,'TK COITHI KTHP'!F:F)+SUMIF('TK COITHI KTHP'!G:G,D42,'TK COITHI KTHP'!I:I)+SUMIF('TK COITHI KTHP'!J:J,D42,'TK COITHI KTHP'!L:L))</f>
        <v>0</v>
      </c>
      <c r="K42" s="13">
        <f>IF(D42="","",SUMIF('TK COITHI KTHP'!B:B,D42,'TK COITHI KTHP'!C:C)+SUMIF('TK COITHI KTHP'!E:E,D42,'TK COITHI KTHP'!F:F)+SUMIF('TK COITHI KTHP'!H:H,D42,'TK COITHI KTHP'!I:I)+SUMIF('TK COITHI KTHP'!K:K,D42,'TK COITHI KTHP'!L:L))</f>
        <v>0</v>
      </c>
      <c r="L42" s="13">
        <f>IF(D42="","",SUMIF('TK COI THI TOT NGHIEP'!A:A,D42,'TK COI THI TOT NGHIEP'!C:C)+SUMIF('TK COI THI TOT NGHIEP'!D:D,D42,'TK COI THI TOT NGHIEP'!F:F)+SUMIF('TK COI THI TOT NGHIEP'!G:G,D42,'TK COI THI TOT NGHIEP'!I:I)+SUMIF('TK COI THI TOT NGHIEP'!J:J,D42,'TK COI THI TOT NGHIEP'!L:L))</f>
        <v>0</v>
      </c>
      <c r="M42" s="13">
        <f>IF(D42="","",SUMIF('TK COI THI TOT NGHIEP'!B:B,D42,'TK COI THI TOT NGHIEP'!C:C)+SUMIF('TK COI THI TOT NGHIEP'!E:E,D42,'TK COI THI TOT NGHIEP'!F:F)+SUMIF('TK COI THI TOT NGHIEP'!H:H,D42,'TK COI THI TOT NGHIEP'!I:I)+SUMIF('TK COI THI TOT NGHIEP'!K:K,D42,'TK COI THI TOT NGHIEP'!L:L))</f>
        <v>0</v>
      </c>
      <c r="N42" s="14">
        <f t="shared" si="2"/>
        <v>0</v>
      </c>
      <c r="O42" s="13">
        <f>IF(D42="","",SUMIF('TK CHAMTHI'!A:A,D42,'TK CHAMTHI'!C:C))</f>
        <v>0</v>
      </c>
      <c r="P42" s="13">
        <f>IF(D42="","",SUMIF('TK CHAMTHI'!B:B,D42,'TK CHAMTHI'!C:C))</f>
        <v>0</v>
      </c>
      <c r="Q42" s="13">
        <f>IF(D42="","",SUMIF('CHAM NV'!B:B,D42,'CHAM NV'!C:C))</f>
        <v>0</v>
      </c>
      <c r="R42" s="14">
        <f t="shared" si="3"/>
        <v>0</v>
      </c>
      <c r="S42" s="13">
        <f>IF(D42="","",SUMIF('TK CHAMTHI'!D:D,D42,'TK CHAMTHI'!F:F))</f>
        <v>0</v>
      </c>
      <c r="T42" s="13">
        <f>IF(D42="","",SUMIF('TK CHAMTHI'!E:E,D42,'TK CHAMTHI'!F:F))</f>
        <v>0</v>
      </c>
      <c r="U42" s="13">
        <f>IF(D42="","",SUMIF('CHAM NV'!E:E,D42,'CHAM NV'!F:F))</f>
        <v>0</v>
      </c>
      <c r="V42" s="14">
        <f t="shared" si="4"/>
        <v>0</v>
      </c>
      <c r="W42" s="13">
        <f>IF(D42="","",SUMIF('TK CHAMTHI'!G:G,D42,'TK CHAMTHI'!I:I))</f>
        <v>0</v>
      </c>
      <c r="X42" s="13">
        <f>IF(D42="","",SUMIF('TK CHAMTHI'!H:H,D42,'TK CHAMTHI'!I:I))</f>
        <v>0</v>
      </c>
      <c r="Y42" s="14">
        <f t="shared" si="5"/>
        <v>0</v>
      </c>
      <c r="Z42" s="13">
        <f>IF(D42="","",SUMIF('TK CHAMTHI'!J:J,D42,'TK CHAMTHI'!L:L))</f>
        <v>0</v>
      </c>
      <c r="AA42" s="13">
        <f>IF(D42="","",SUMIF('TK CHAMTHI'!K:K,D42,'TK CHAMTHI'!L:L))</f>
        <v>0</v>
      </c>
      <c r="AB42" s="14">
        <f t="shared" si="6"/>
        <v>0</v>
      </c>
      <c r="AC42" s="13">
        <f>IF(D42="","",SUMIF('TK CHAMTHI'!M:M,D42,'TK CHAMTHI'!O:O))</f>
        <v>0</v>
      </c>
      <c r="AD42" s="13">
        <f>IF(D42="","",SUMIF('TK CHAMTHI'!N:N,D42,'TK CHAMTHI'!O:O))</f>
        <v>0</v>
      </c>
      <c r="AE42" s="14">
        <f t="shared" si="7"/>
        <v>0</v>
      </c>
      <c r="AF42" s="14">
        <f>IF(D42="","",ROUND(SUMIF('QL THI'!G:G,D42,'QL THI'!H:H),1))</f>
        <v>0</v>
      </c>
      <c r="AG42" s="14">
        <f>IF(D42="","",ROUND(SUMIF('QL THI'!E:E,D42,'QL THI'!F:F),1))</f>
        <v>0</v>
      </c>
      <c r="AH42" s="25">
        <f t="shared" si="8"/>
        <v>0</v>
      </c>
    </row>
    <row r="43" spans="1:34" hidden="1">
      <c r="A43" s="10">
        <f>IF(D43="","",SUBTOTAL(3,$D$5:D43))</f>
        <v>5</v>
      </c>
      <c r="B43" s="113" t="s">
        <v>685</v>
      </c>
      <c r="C43" s="114" t="s">
        <v>289</v>
      </c>
      <c r="D43" s="115" t="s">
        <v>9</v>
      </c>
      <c r="E43" s="11">
        <f>IF(D43="","",SUMIF('TK DETHI'!A:A,D43,'TK DETHI'!B:B))</f>
        <v>0</v>
      </c>
      <c r="F43" s="12">
        <f>IF(D43="","",SUMIF('TK DETHI'!C:C,D43,'TK DETHI'!D:D))</f>
        <v>0</v>
      </c>
      <c r="G43" s="12">
        <f>IF(D43="","",SUMIF('TK DETHI'!E:E,D43,'TK DETHI'!F:F))</f>
        <v>0</v>
      </c>
      <c r="H43" s="12">
        <f>IF(D43="","",SUMIF('TK DETHI'!G:G,D43,'TK DETHI'!H:H))</f>
        <v>0</v>
      </c>
      <c r="I43" s="24">
        <f t="shared" si="1"/>
        <v>0</v>
      </c>
      <c r="J43" s="13">
        <f>IF(D43="","",SUMIF('TK COITHI KTHP'!A:A,D43,'TK COITHI KTHP'!C:C)+SUMIF('TK COITHI KTHP'!D:D,D43,'TK COITHI KTHP'!F:F)+SUMIF('TK COITHI KTHP'!G:G,D43,'TK COITHI KTHP'!I:I)+SUMIF('TK COITHI KTHP'!J:J,D43,'TK COITHI KTHP'!L:L))</f>
        <v>0</v>
      </c>
      <c r="K43" s="13">
        <f>IF(D43="","",SUMIF('TK COITHI KTHP'!B:B,D43,'TK COITHI KTHP'!C:C)+SUMIF('TK COITHI KTHP'!E:E,D43,'TK COITHI KTHP'!F:F)+SUMIF('TK COITHI KTHP'!H:H,D43,'TK COITHI KTHP'!I:I)+SUMIF('TK COITHI KTHP'!K:K,D43,'TK COITHI KTHP'!L:L))</f>
        <v>0</v>
      </c>
      <c r="L43" s="13">
        <f>IF(D43="","",SUMIF('TK COI THI TOT NGHIEP'!A:A,D43,'TK COI THI TOT NGHIEP'!C:C)+SUMIF('TK COI THI TOT NGHIEP'!D:D,D43,'TK COI THI TOT NGHIEP'!F:F)+SUMIF('TK COI THI TOT NGHIEP'!G:G,D43,'TK COI THI TOT NGHIEP'!I:I)+SUMIF('TK COI THI TOT NGHIEP'!J:J,D43,'TK COI THI TOT NGHIEP'!L:L))</f>
        <v>0</v>
      </c>
      <c r="M43" s="13">
        <f>IF(D43="","",SUMIF('TK COI THI TOT NGHIEP'!B:B,D43,'TK COI THI TOT NGHIEP'!C:C)+SUMIF('TK COI THI TOT NGHIEP'!E:E,D43,'TK COI THI TOT NGHIEP'!F:F)+SUMIF('TK COI THI TOT NGHIEP'!H:H,D43,'TK COI THI TOT NGHIEP'!I:I)+SUMIF('TK COI THI TOT NGHIEP'!K:K,D43,'TK COI THI TOT NGHIEP'!L:L))</f>
        <v>0</v>
      </c>
      <c r="N43" s="14">
        <f t="shared" si="2"/>
        <v>0</v>
      </c>
      <c r="O43" s="13">
        <f>IF(D43="","",SUMIF('TK CHAMTHI'!A:A,D43,'TK CHAMTHI'!C:C))</f>
        <v>0</v>
      </c>
      <c r="P43" s="13">
        <f>IF(D43="","",SUMIF('TK CHAMTHI'!B:B,D43,'TK CHAMTHI'!C:C))</f>
        <v>0</v>
      </c>
      <c r="Q43" s="13">
        <f>IF(D43="","",SUMIF('CHAM NV'!B:B,D43,'CHAM NV'!C:C))</f>
        <v>0</v>
      </c>
      <c r="R43" s="14">
        <f t="shared" si="3"/>
        <v>0</v>
      </c>
      <c r="S43" s="13">
        <f>IF(D43="","",SUMIF('TK CHAMTHI'!D:D,D43,'TK CHAMTHI'!F:F))</f>
        <v>0</v>
      </c>
      <c r="T43" s="13">
        <f>IF(D43="","",SUMIF('TK CHAMTHI'!E:E,D43,'TK CHAMTHI'!F:F))</f>
        <v>0</v>
      </c>
      <c r="U43" s="13">
        <f>IF(D43="","",SUMIF('CHAM NV'!E:E,D43,'CHAM NV'!F:F))</f>
        <v>0</v>
      </c>
      <c r="V43" s="14">
        <f t="shared" si="4"/>
        <v>0</v>
      </c>
      <c r="W43" s="13">
        <f>IF(D43="","",SUMIF('TK CHAMTHI'!G:G,D43,'TK CHAMTHI'!I:I))</f>
        <v>0</v>
      </c>
      <c r="X43" s="13">
        <f>IF(D43="","",SUMIF('TK CHAMTHI'!H:H,D43,'TK CHAMTHI'!I:I))</f>
        <v>0</v>
      </c>
      <c r="Y43" s="14">
        <f t="shared" si="5"/>
        <v>0</v>
      </c>
      <c r="Z43" s="13">
        <f>IF(D43="","",SUMIF('TK CHAMTHI'!J:J,D43,'TK CHAMTHI'!L:L))</f>
        <v>0</v>
      </c>
      <c r="AA43" s="13">
        <f>IF(D43="","",SUMIF('TK CHAMTHI'!K:K,D43,'TK CHAMTHI'!L:L))</f>
        <v>0</v>
      </c>
      <c r="AB43" s="14">
        <f t="shared" si="6"/>
        <v>0</v>
      </c>
      <c r="AC43" s="13">
        <f>IF(D43="","",SUMIF('TK CHAMTHI'!M:M,D43,'TK CHAMTHI'!O:O))</f>
        <v>0</v>
      </c>
      <c r="AD43" s="13">
        <f>IF(D43="","",SUMIF('TK CHAMTHI'!N:N,D43,'TK CHAMTHI'!O:O))</f>
        <v>0</v>
      </c>
      <c r="AE43" s="14">
        <f t="shared" si="7"/>
        <v>0</v>
      </c>
      <c r="AF43" s="14">
        <f>IF(D43="","",ROUND(SUMIF('QL THI'!G:G,D43,'QL THI'!H:H),1))</f>
        <v>0</v>
      </c>
      <c r="AG43" s="14">
        <f>IF(D43="","",ROUND(SUMIF('QL THI'!E:E,D43,'QL THI'!F:F),1))</f>
        <v>0</v>
      </c>
      <c r="AH43" s="25">
        <f t="shared" si="8"/>
        <v>0</v>
      </c>
    </row>
    <row r="44" spans="1:34" hidden="1">
      <c r="A44" s="10">
        <f>IF(D44="","",SUBTOTAL(3,$D$5:D44))</f>
        <v>5</v>
      </c>
      <c r="B44" s="113" t="s">
        <v>684</v>
      </c>
      <c r="C44" s="114" t="s">
        <v>289</v>
      </c>
      <c r="D44" s="115" t="s">
        <v>269</v>
      </c>
      <c r="E44" s="11">
        <f>IF(D44="","",SUMIF('TK DETHI'!A:A,D44,'TK DETHI'!B:B))</f>
        <v>0</v>
      </c>
      <c r="F44" s="12">
        <f>IF(D44="","",SUMIF('TK DETHI'!C:C,D44,'TK DETHI'!D:D))</f>
        <v>0</v>
      </c>
      <c r="G44" s="12">
        <f>IF(D44="","",SUMIF('TK DETHI'!E:E,D44,'TK DETHI'!F:F))</f>
        <v>0</v>
      </c>
      <c r="H44" s="12">
        <f>IF(D44="","",SUMIF('TK DETHI'!G:G,D44,'TK DETHI'!H:H))</f>
        <v>0</v>
      </c>
      <c r="I44" s="24">
        <f t="shared" si="1"/>
        <v>0</v>
      </c>
      <c r="J44" s="13">
        <f>IF(D44="","",SUMIF('TK COITHI KTHP'!A:A,D44,'TK COITHI KTHP'!C:C)+SUMIF('TK COITHI KTHP'!D:D,D44,'TK COITHI KTHP'!F:F)+SUMIF('TK COITHI KTHP'!G:G,D44,'TK COITHI KTHP'!I:I)+SUMIF('TK COITHI KTHP'!J:J,D44,'TK COITHI KTHP'!L:L))</f>
        <v>0</v>
      </c>
      <c r="K44" s="13">
        <f>IF(D44="","",SUMIF('TK COITHI KTHP'!B:B,D44,'TK COITHI KTHP'!C:C)+SUMIF('TK COITHI KTHP'!E:E,D44,'TK COITHI KTHP'!F:F)+SUMIF('TK COITHI KTHP'!H:H,D44,'TK COITHI KTHP'!I:I)+SUMIF('TK COITHI KTHP'!K:K,D44,'TK COITHI KTHP'!L:L))</f>
        <v>0</v>
      </c>
      <c r="L44" s="13">
        <f>IF(D44="","",SUMIF('TK COI THI TOT NGHIEP'!A:A,D44,'TK COI THI TOT NGHIEP'!C:C)+SUMIF('TK COI THI TOT NGHIEP'!D:D,D44,'TK COI THI TOT NGHIEP'!F:F)+SUMIF('TK COI THI TOT NGHIEP'!G:G,D44,'TK COI THI TOT NGHIEP'!I:I)+SUMIF('TK COI THI TOT NGHIEP'!J:J,D44,'TK COI THI TOT NGHIEP'!L:L))</f>
        <v>0</v>
      </c>
      <c r="M44" s="13">
        <f>IF(D44="","",SUMIF('TK COI THI TOT NGHIEP'!B:B,D44,'TK COI THI TOT NGHIEP'!C:C)+SUMIF('TK COI THI TOT NGHIEP'!E:E,D44,'TK COI THI TOT NGHIEP'!F:F)+SUMIF('TK COI THI TOT NGHIEP'!H:H,D44,'TK COI THI TOT NGHIEP'!I:I)+SUMIF('TK COI THI TOT NGHIEP'!K:K,D44,'TK COI THI TOT NGHIEP'!L:L))</f>
        <v>0</v>
      </c>
      <c r="N44" s="14">
        <f t="shared" si="2"/>
        <v>0</v>
      </c>
      <c r="O44" s="13">
        <f>IF(D44="","",SUMIF('TK CHAMTHI'!A:A,D44,'TK CHAMTHI'!C:C))</f>
        <v>0</v>
      </c>
      <c r="P44" s="13">
        <f>IF(D44="","",SUMIF('TK CHAMTHI'!B:B,D44,'TK CHAMTHI'!C:C))</f>
        <v>0</v>
      </c>
      <c r="Q44" s="13">
        <f>IF(D44="","",SUMIF('CHAM NV'!B:B,D44,'CHAM NV'!C:C))</f>
        <v>0</v>
      </c>
      <c r="R44" s="14">
        <f t="shared" si="3"/>
        <v>0</v>
      </c>
      <c r="S44" s="13">
        <f>IF(D44="","",SUMIF('TK CHAMTHI'!D:D,D44,'TK CHAMTHI'!F:F))</f>
        <v>0</v>
      </c>
      <c r="T44" s="13">
        <f>IF(D44="","",SUMIF('TK CHAMTHI'!E:E,D44,'TK CHAMTHI'!F:F))</f>
        <v>0</v>
      </c>
      <c r="U44" s="13">
        <f>IF(D44="","",SUMIF('CHAM NV'!E:E,D44,'CHAM NV'!F:F))</f>
        <v>0</v>
      </c>
      <c r="V44" s="14">
        <f t="shared" si="4"/>
        <v>0</v>
      </c>
      <c r="W44" s="13">
        <f>IF(D44="","",SUMIF('TK CHAMTHI'!G:G,D44,'TK CHAMTHI'!I:I))</f>
        <v>0</v>
      </c>
      <c r="X44" s="13">
        <f>IF(D44="","",SUMIF('TK CHAMTHI'!H:H,D44,'TK CHAMTHI'!I:I))</f>
        <v>0</v>
      </c>
      <c r="Y44" s="14">
        <f t="shared" si="5"/>
        <v>0</v>
      </c>
      <c r="Z44" s="13">
        <f>IF(D44="","",SUMIF('TK CHAMTHI'!J:J,D44,'TK CHAMTHI'!L:L))</f>
        <v>0</v>
      </c>
      <c r="AA44" s="13">
        <f>IF(D44="","",SUMIF('TK CHAMTHI'!K:K,D44,'TK CHAMTHI'!L:L))</f>
        <v>0</v>
      </c>
      <c r="AB44" s="14">
        <f t="shared" si="6"/>
        <v>0</v>
      </c>
      <c r="AC44" s="13">
        <f>IF(D44="","",SUMIF('TK CHAMTHI'!M:M,D44,'TK CHAMTHI'!O:O))</f>
        <v>0</v>
      </c>
      <c r="AD44" s="13">
        <f>IF(D44="","",SUMIF('TK CHAMTHI'!N:N,D44,'TK CHAMTHI'!O:O))</f>
        <v>0</v>
      </c>
      <c r="AE44" s="14">
        <f t="shared" si="7"/>
        <v>0</v>
      </c>
      <c r="AF44" s="14">
        <f>IF(D44="","",ROUND(SUMIF('QL THI'!G:G,D44,'QL THI'!H:H),1))</f>
        <v>0</v>
      </c>
      <c r="AG44" s="14">
        <f>IF(D44="","",ROUND(SUMIF('QL THI'!E:E,D44,'QL THI'!F:F),1))</f>
        <v>0</v>
      </c>
      <c r="AH44" s="25">
        <f t="shared" si="8"/>
        <v>0</v>
      </c>
    </row>
    <row r="45" spans="1:34" hidden="1">
      <c r="A45" s="10">
        <f>IF(D45="","",SUBTOTAL(3,$D$5:D45))</f>
        <v>5</v>
      </c>
      <c r="B45" s="113" t="s">
        <v>689</v>
      </c>
      <c r="C45" s="114" t="s">
        <v>289</v>
      </c>
      <c r="D45" s="115" t="s">
        <v>276</v>
      </c>
      <c r="E45" s="11">
        <f>IF(D45="","",SUMIF('TK DETHI'!A:A,D45,'TK DETHI'!B:B))</f>
        <v>0</v>
      </c>
      <c r="F45" s="12">
        <f>IF(D45="","",SUMIF('TK DETHI'!C:C,D45,'TK DETHI'!D:D))</f>
        <v>0</v>
      </c>
      <c r="G45" s="12">
        <f>IF(D45="","",SUMIF('TK DETHI'!E:E,D45,'TK DETHI'!F:F))</f>
        <v>0</v>
      </c>
      <c r="H45" s="12">
        <f>IF(D45="","",SUMIF('TK DETHI'!G:G,D45,'TK DETHI'!H:H))</f>
        <v>0</v>
      </c>
      <c r="I45" s="24">
        <f t="shared" si="1"/>
        <v>0</v>
      </c>
      <c r="J45" s="13">
        <f>IF(D45="","",SUMIF('TK COITHI KTHP'!A:A,D45,'TK COITHI KTHP'!C:C)+SUMIF('TK COITHI KTHP'!D:D,D45,'TK COITHI KTHP'!F:F)+SUMIF('TK COITHI KTHP'!G:G,D45,'TK COITHI KTHP'!I:I)+SUMIF('TK COITHI KTHP'!J:J,D45,'TK COITHI KTHP'!L:L))</f>
        <v>0</v>
      </c>
      <c r="K45" s="13">
        <f>IF(D45="","",SUMIF('TK COITHI KTHP'!B:B,D45,'TK COITHI KTHP'!C:C)+SUMIF('TK COITHI KTHP'!E:E,D45,'TK COITHI KTHP'!F:F)+SUMIF('TK COITHI KTHP'!H:H,D45,'TK COITHI KTHP'!I:I)+SUMIF('TK COITHI KTHP'!K:K,D45,'TK COITHI KTHP'!L:L))</f>
        <v>0</v>
      </c>
      <c r="L45" s="13">
        <f>IF(D45="","",SUMIF('TK COI THI TOT NGHIEP'!A:A,D45,'TK COI THI TOT NGHIEP'!C:C)+SUMIF('TK COI THI TOT NGHIEP'!D:D,D45,'TK COI THI TOT NGHIEP'!F:F)+SUMIF('TK COI THI TOT NGHIEP'!G:G,D45,'TK COI THI TOT NGHIEP'!I:I)+SUMIF('TK COI THI TOT NGHIEP'!J:J,D45,'TK COI THI TOT NGHIEP'!L:L))</f>
        <v>0</v>
      </c>
      <c r="M45" s="13">
        <f>IF(D45="","",SUMIF('TK COI THI TOT NGHIEP'!B:B,D45,'TK COI THI TOT NGHIEP'!C:C)+SUMIF('TK COI THI TOT NGHIEP'!E:E,D45,'TK COI THI TOT NGHIEP'!F:F)+SUMIF('TK COI THI TOT NGHIEP'!H:H,D45,'TK COI THI TOT NGHIEP'!I:I)+SUMIF('TK COI THI TOT NGHIEP'!K:K,D45,'TK COI THI TOT NGHIEP'!L:L))</f>
        <v>0</v>
      </c>
      <c r="N45" s="14">
        <f t="shared" si="2"/>
        <v>0</v>
      </c>
      <c r="O45" s="13">
        <f>IF(D45="","",SUMIF('TK CHAMTHI'!A:A,D45,'TK CHAMTHI'!C:C))</f>
        <v>0</v>
      </c>
      <c r="P45" s="13">
        <f>IF(D45="","",SUMIF('TK CHAMTHI'!B:B,D45,'TK CHAMTHI'!C:C))</f>
        <v>0</v>
      </c>
      <c r="Q45" s="13">
        <f>IF(D45="","",SUMIF('CHAM NV'!B:B,D45,'CHAM NV'!C:C))</f>
        <v>0</v>
      </c>
      <c r="R45" s="14">
        <f t="shared" si="3"/>
        <v>0</v>
      </c>
      <c r="S45" s="13">
        <f>IF(D45="","",SUMIF('TK CHAMTHI'!D:D,D45,'TK CHAMTHI'!F:F))</f>
        <v>0</v>
      </c>
      <c r="T45" s="13">
        <f>IF(D45="","",SUMIF('TK CHAMTHI'!E:E,D45,'TK CHAMTHI'!F:F))</f>
        <v>0</v>
      </c>
      <c r="U45" s="13">
        <f>IF(D45="","",SUMIF('CHAM NV'!E:E,D45,'CHAM NV'!F:F))</f>
        <v>0</v>
      </c>
      <c r="V45" s="14">
        <f t="shared" si="4"/>
        <v>0</v>
      </c>
      <c r="W45" s="13">
        <f>IF(D45="","",SUMIF('TK CHAMTHI'!G:G,D45,'TK CHAMTHI'!I:I))</f>
        <v>0</v>
      </c>
      <c r="X45" s="13">
        <f>IF(D45="","",SUMIF('TK CHAMTHI'!H:H,D45,'TK CHAMTHI'!I:I))</f>
        <v>0</v>
      </c>
      <c r="Y45" s="14">
        <f t="shared" si="5"/>
        <v>0</v>
      </c>
      <c r="Z45" s="13">
        <f>IF(D45="","",SUMIF('TK CHAMTHI'!J:J,D45,'TK CHAMTHI'!L:L))</f>
        <v>0</v>
      </c>
      <c r="AA45" s="13">
        <f>IF(D45="","",SUMIF('TK CHAMTHI'!K:K,D45,'TK CHAMTHI'!L:L))</f>
        <v>0</v>
      </c>
      <c r="AB45" s="14">
        <f t="shared" si="6"/>
        <v>0</v>
      </c>
      <c r="AC45" s="13">
        <f>IF(D45="","",SUMIF('TK CHAMTHI'!M:M,D45,'TK CHAMTHI'!O:O))</f>
        <v>0</v>
      </c>
      <c r="AD45" s="13">
        <f>IF(D45="","",SUMIF('TK CHAMTHI'!N:N,D45,'TK CHAMTHI'!O:O))</f>
        <v>0</v>
      </c>
      <c r="AE45" s="14">
        <f t="shared" si="7"/>
        <v>0</v>
      </c>
      <c r="AF45" s="14">
        <f>IF(D45="","",ROUND(SUMIF('QL THI'!G:G,D45,'QL THI'!H:H),1))</f>
        <v>0</v>
      </c>
      <c r="AG45" s="14">
        <f>IF(D45="","",ROUND(SUMIF('QL THI'!E:E,D45,'QL THI'!F:F),1))</f>
        <v>0</v>
      </c>
      <c r="AH45" s="25">
        <f t="shared" si="8"/>
        <v>0</v>
      </c>
    </row>
    <row r="46" spans="1:34">
      <c r="A46" s="10">
        <f>IF(D46="","",SUBTOTAL(3,$D$5:D46))</f>
        <v>6</v>
      </c>
      <c r="B46" s="113" t="s">
        <v>698</v>
      </c>
      <c r="C46" s="114" t="s">
        <v>289</v>
      </c>
      <c r="D46" s="115" t="s">
        <v>12</v>
      </c>
      <c r="E46" s="11">
        <f>IF(D46="","",SUMIF('TK DETHI'!A:A,D46,'TK DETHI'!B:B))</f>
        <v>0</v>
      </c>
      <c r="F46" s="12">
        <f>IF(D46="","",SUMIF('TK DETHI'!C:C,D46,'TK DETHI'!D:D))</f>
        <v>0</v>
      </c>
      <c r="G46" s="12">
        <f>IF(D46="","",SUMIF('TK DETHI'!E:E,D46,'TK DETHI'!F:F))</f>
        <v>0</v>
      </c>
      <c r="H46" s="12">
        <f>IF(D46="","",SUMIF('TK DETHI'!G:G,D46,'TK DETHI'!H:H))</f>
        <v>0</v>
      </c>
      <c r="I46" s="24">
        <f t="shared" si="1"/>
        <v>0</v>
      </c>
      <c r="J46" s="13">
        <f>IF(D46="","",SUMIF('TK COITHI KTHP'!A:A,D46,'TK COITHI KTHP'!C:C)+SUMIF('TK COITHI KTHP'!D:D,D46,'TK COITHI KTHP'!F:F)+SUMIF('TK COITHI KTHP'!G:G,D46,'TK COITHI KTHP'!I:I)+SUMIF('TK COITHI KTHP'!J:J,D46,'TK COITHI KTHP'!L:L))</f>
        <v>0</v>
      </c>
      <c r="K46" s="13">
        <f>IF(D46="","",SUMIF('TK COITHI KTHP'!B:B,D46,'TK COITHI KTHP'!C:C)+SUMIF('TK COITHI KTHP'!E:E,D46,'TK COITHI KTHP'!F:F)+SUMIF('TK COITHI KTHP'!H:H,D46,'TK COITHI KTHP'!I:I)+SUMIF('TK COITHI KTHP'!K:K,D46,'TK COITHI KTHP'!L:L))</f>
        <v>0</v>
      </c>
      <c r="L46" s="13">
        <f>IF(D46="","",SUMIF('TK COI THI TOT NGHIEP'!A:A,D46,'TK COI THI TOT NGHIEP'!C:C)+SUMIF('TK COI THI TOT NGHIEP'!D:D,D46,'TK COI THI TOT NGHIEP'!F:F)+SUMIF('TK COI THI TOT NGHIEP'!G:G,D46,'TK COI THI TOT NGHIEP'!I:I)+SUMIF('TK COI THI TOT NGHIEP'!J:J,D46,'TK COI THI TOT NGHIEP'!L:L))</f>
        <v>0</v>
      </c>
      <c r="M46" s="13">
        <f>IF(D46="","",SUMIF('TK COI THI TOT NGHIEP'!B:B,D46,'TK COI THI TOT NGHIEP'!C:C)+SUMIF('TK COI THI TOT NGHIEP'!E:E,D46,'TK COI THI TOT NGHIEP'!F:F)+SUMIF('TK COI THI TOT NGHIEP'!H:H,D46,'TK COI THI TOT NGHIEP'!I:I)+SUMIF('TK COI THI TOT NGHIEP'!K:K,D46,'TK COI THI TOT NGHIEP'!L:L))</f>
        <v>0</v>
      </c>
      <c r="N46" s="14">
        <f t="shared" si="2"/>
        <v>0</v>
      </c>
      <c r="O46" s="13">
        <f>IF(D46="","",SUMIF('TK CHAMTHI'!A:A,D46,'TK CHAMTHI'!C:C))</f>
        <v>0</v>
      </c>
      <c r="P46" s="13">
        <f>IF(D46="","",SUMIF('TK CHAMTHI'!B:B,D46,'TK CHAMTHI'!C:C))</f>
        <v>0</v>
      </c>
      <c r="Q46" s="13">
        <f>IF(D46="","",SUMIF('CHAM NV'!B:B,D46,'CHAM NV'!C:C))</f>
        <v>0</v>
      </c>
      <c r="R46" s="14">
        <f t="shared" si="3"/>
        <v>0</v>
      </c>
      <c r="S46" s="13">
        <f>IF(D46="","",SUMIF('TK CHAMTHI'!D:D,D46,'TK CHAMTHI'!F:F))</f>
        <v>0</v>
      </c>
      <c r="T46" s="13">
        <f>IF(D46="","",SUMIF('TK CHAMTHI'!E:E,D46,'TK CHAMTHI'!F:F))</f>
        <v>0</v>
      </c>
      <c r="U46" s="13">
        <f>IF(D46="","",SUMIF('CHAM NV'!E:E,D46,'CHAM NV'!F:F))</f>
        <v>0</v>
      </c>
      <c r="V46" s="14">
        <f t="shared" si="4"/>
        <v>0</v>
      </c>
      <c r="W46" s="13">
        <f>IF(D46="","",SUMIF('TK CHAMTHI'!G:G,D46,'TK CHAMTHI'!I:I))</f>
        <v>0</v>
      </c>
      <c r="X46" s="13">
        <f>IF(D46="","",SUMIF('TK CHAMTHI'!H:H,D46,'TK CHAMTHI'!I:I))</f>
        <v>13</v>
      </c>
      <c r="Y46" s="14">
        <f t="shared" si="5"/>
        <v>0.9285714285714286</v>
      </c>
      <c r="Z46" s="13">
        <f>IF(D46="","",SUMIF('TK CHAMTHI'!J:J,D46,'TK CHAMTHI'!L:L))</f>
        <v>0</v>
      </c>
      <c r="AA46" s="13">
        <f>IF(D46="","",SUMIF('TK CHAMTHI'!K:K,D46,'TK CHAMTHI'!L:L))</f>
        <v>0</v>
      </c>
      <c r="AB46" s="14">
        <f t="shared" si="6"/>
        <v>0</v>
      </c>
      <c r="AC46" s="13">
        <f>IF(D46="","",SUMIF('TK CHAMTHI'!M:M,D46,'TK CHAMTHI'!O:O))</f>
        <v>0</v>
      </c>
      <c r="AD46" s="13">
        <f>IF(D46="","",SUMIF('TK CHAMTHI'!N:N,D46,'TK CHAMTHI'!O:O))</f>
        <v>0</v>
      </c>
      <c r="AE46" s="14">
        <f t="shared" si="7"/>
        <v>0</v>
      </c>
      <c r="AF46" s="14">
        <f>IF(D46="","",ROUND(SUMIF('QL THI'!G:G,D46,'QL THI'!H:H),1))</f>
        <v>0</v>
      </c>
      <c r="AG46" s="14">
        <f>IF(D46="","",ROUND(SUMIF('QL THI'!E:E,D46,'QL THI'!F:F),1))</f>
        <v>0</v>
      </c>
      <c r="AH46" s="25">
        <f t="shared" si="8"/>
        <v>0.9</v>
      </c>
    </row>
    <row r="47" spans="1:34" hidden="1">
      <c r="A47" s="10">
        <f>IF(D47="","",SUBTOTAL(3,$D$5:D47))</f>
        <v>6</v>
      </c>
      <c r="B47" s="113" t="s">
        <v>687</v>
      </c>
      <c r="C47" s="114" t="s">
        <v>289</v>
      </c>
      <c r="D47" s="115" t="s">
        <v>464</v>
      </c>
      <c r="E47" s="11">
        <f>IF(D47="","",SUMIF('TK DETHI'!A:A,D47,'TK DETHI'!B:B))</f>
        <v>0</v>
      </c>
      <c r="F47" s="12">
        <f>IF(D47="","",SUMIF('TK DETHI'!C:C,D47,'TK DETHI'!D:D))</f>
        <v>0</v>
      </c>
      <c r="G47" s="12">
        <f>IF(D47="","",SUMIF('TK DETHI'!E:E,D47,'TK DETHI'!F:F))</f>
        <v>0</v>
      </c>
      <c r="H47" s="12">
        <f>IF(D47="","",SUMIF('TK DETHI'!G:G,D47,'TK DETHI'!H:H))</f>
        <v>0</v>
      </c>
      <c r="I47" s="24">
        <f t="shared" si="1"/>
        <v>0</v>
      </c>
      <c r="J47" s="13">
        <f>IF(D47="","",SUMIF('TK COITHI KTHP'!A:A,D47,'TK COITHI KTHP'!C:C)+SUMIF('TK COITHI KTHP'!D:D,D47,'TK COITHI KTHP'!F:F)+SUMIF('TK COITHI KTHP'!G:G,D47,'TK COITHI KTHP'!I:I)+SUMIF('TK COITHI KTHP'!J:J,D47,'TK COITHI KTHP'!L:L))</f>
        <v>0</v>
      </c>
      <c r="K47" s="13">
        <f>IF(D47="","",SUMIF('TK COITHI KTHP'!B:B,D47,'TK COITHI KTHP'!C:C)+SUMIF('TK COITHI KTHP'!E:E,D47,'TK COITHI KTHP'!F:F)+SUMIF('TK COITHI KTHP'!H:H,D47,'TK COITHI KTHP'!I:I)+SUMIF('TK COITHI KTHP'!K:K,D47,'TK COITHI KTHP'!L:L))</f>
        <v>0</v>
      </c>
      <c r="L47" s="13">
        <f>IF(D47="","",SUMIF('TK COI THI TOT NGHIEP'!A:A,D47,'TK COI THI TOT NGHIEP'!C:C)+SUMIF('TK COI THI TOT NGHIEP'!D:D,D47,'TK COI THI TOT NGHIEP'!F:F)+SUMIF('TK COI THI TOT NGHIEP'!G:G,D47,'TK COI THI TOT NGHIEP'!I:I)+SUMIF('TK COI THI TOT NGHIEP'!J:J,D47,'TK COI THI TOT NGHIEP'!L:L))</f>
        <v>0</v>
      </c>
      <c r="M47" s="13">
        <f>IF(D47="","",SUMIF('TK COI THI TOT NGHIEP'!B:B,D47,'TK COI THI TOT NGHIEP'!C:C)+SUMIF('TK COI THI TOT NGHIEP'!E:E,D47,'TK COI THI TOT NGHIEP'!F:F)+SUMIF('TK COI THI TOT NGHIEP'!H:H,D47,'TK COI THI TOT NGHIEP'!I:I)+SUMIF('TK COI THI TOT NGHIEP'!K:K,D47,'TK COI THI TOT NGHIEP'!L:L))</f>
        <v>0</v>
      </c>
      <c r="N47" s="14">
        <f t="shared" si="2"/>
        <v>0</v>
      </c>
      <c r="O47" s="13">
        <f>IF(D47="","",SUMIF('TK CHAMTHI'!A:A,D47,'TK CHAMTHI'!C:C))</f>
        <v>0</v>
      </c>
      <c r="P47" s="13">
        <f>IF(D47="","",SUMIF('TK CHAMTHI'!B:B,D47,'TK CHAMTHI'!C:C))</f>
        <v>0</v>
      </c>
      <c r="Q47" s="13">
        <f>IF(D47="","",SUMIF('CHAM NV'!B:B,D47,'CHAM NV'!C:C))</f>
        <v>0</v>
      </c>
      <c r="R47" s="14">
        <f t="shared" si="3"/>
        <v>0</v>
      </c>
      <c r="S47" s="13">
        <f>IF(D47="","",SUMIF('TK CHAMTHI'!D:D,D47,'TK CHAMTHI'!F:F))</f>
        <v>0</v>
      </c>
      <c r="T47" s="13">
        <f>IF(D47="","",SUMIF('TK CHAMTHI'!E:E,D47,'TK CHAMTHI'!F:F))</f>
        <v>0</v>
      </c>
      <c r="U47" s="13">
        <f>IF(D47="","",SUMIF('CHAM NV'!E:E,D47,'CHAM NV'!F:F))</f>
        <v>0</v>
      </c>
      <c r="V47" s="14">
        <f t="shared" si="4"/>
        <v>0</v>
      </c>
      <c r="W47" s="13">
        <f>IF(D47="","",SUMIF('TK CHAMTHI'!G:G,D47,'TK CHAMTHI'!I:I))</f>
        <v>0</v>
      </c>
      <c r="X47" s="13">
        <f>IF(D47="","",SUMIF('TK CHAMTHI'!H:H,D47,'TK CHAMTHI'!I:I))</f>
        <v>0</v>
      </c>
      <c r="Y47" s="14">
        <f t="shared" si="5"/>
        <v>0</v>
      </c>
      <c r="Z47" s="13">
        <f>IF(D47="","",SUMIF('TK CHAMTHI'!J:J,D47,'TK CHAMTHI'!L:L))</f>
        <v>0</v>
      </c>
      <c r="AA47" s="13">
        <f>IF(D47="","",SUMIF('TK CHAMTHI'!K:K,D47,'TK CHAMTHI'!L:L))</f>
        <v>0</v>
      </c>
      <c r="AB47" s="14">
        <f t="shared" si="6"/>
        <v>0</v>
      </c>
      <c r="AC47" s="13">
        <f>IF(D47="","",SUMIF('TK CHAMTHI'!M:M,D47,'TK CHAMTHI'!O:O))</f>
        <v>0</v>
      </c>
      <c r="AD47" s="13">
        <f>IF(D47="","",SUMIF('TK CHAMTHI'!N:N,D47,'TK CHAMTHI'!O:O))</f>
        <v>0</v>
      </c>
      <c r="AE47" s="14">
        <f t="shared" si="7"/>
        <v>0</v>
      </c>
      <c r="AF47" s="14">
        <f>IF(D47="","",ROUND(SUMIF('QL THI'!G:G,D47,'QL THI'!H:H),1))</f>
        <v>0</v>
      </c>
      <c r="AG47" s="14">
        <f>IF(D47="","",ROUND(SUMIF('QL THI'!E:E,D47,'QL THI'!F:F),1))</f>
        <v>0</v>
      </c>
      <c r="AH47" s="25">
        <f t="shared" si="8"/>
        <v>0</v>
      </c>
    </row>
    <row r="48" spans="1:34" hidden="1">
      <c r="A48" s="10">
        <f>IF(D48="","",SUBTOTAL(3,$D$5:D48))</f>
        <v>6</v>
      </c>
      <c r="B48" s="113" t="s">
        <v>690</v>
      </c>
      <c r="C48" s="114" t="s">
        <v>289</v>
      </c>
      <c r="D48" s="115" t="s">
        <v>465</v>
      </c>
      <c r="E48" s="11">
        <f>IF(D48="","",SUMIF('TK DETHI'!A:A,D48,'TK DETHI'!B:B))</f>
        <v>0</v>
      </c>
      <c r="F48" s="12">
        <f>IF(D48="","",SUMIF('TK DETHI'!C:C,D48,'TK DETHI'!D:D))</f>
        <v>0</v>
      </c>
      <c r="G48" s="12">
        <f>IF(D48="","",SUMIF('TK DETHI'!E:E,D48,'TK DETHI'!F:F))</f>
        <v>0</v>
      </c>
      <c r="H48" s="12">
        <f>IF(D48="","",SUMIF('TK DETHI'!G:G,D48,'TK DETHI'!H:H))</f>
        <v>0</v>
      </c>
      <c r="I48" s="24">
        <f t="shared" si="1"/>
        <v>0</v>
      </c>
      <c r="J48" s="13">
        <f>IF(D48="","",SUMIF('TK COITHI KTHP'!A:A,D48,'TK COITHI KTHP'!C:C)+SUMIF('TK COITHI KTHP'!D:D,D48,'TK COITHI KTHP'!F:F)+SUMIF('TK COITHI KTHP'!G:G,D48,'TK COITHI KTHP'!I:I)+SUMIF('TK COITHI KTHP'!J:J,D48,'TK COITHI KTHP'!L:L))</f>
        <v>0</v>
      </c>
      <c r="K48" s="13">
        <f>IF(D48="","",SUMIF('TK COITHI KTHP'!B:B,D48,'TK COITHI KTHP'!C:C)+SUMIF('TK COITHI KTHP'!E:E,D48,'TK COITHI KTHP'!F:F)+SUMIF('TK COITHI KTHP'!H:H,D48,'TK COITHI KTHP'!I:I)+SUMIF('TK COITHI KTHP'!K:K,D48,'TK COITHI KTHP'!L:L))</f>
        <v>0</v>
      </c>
      <c r="L48" s="13">
        <f>IF(D48="","",SUMIF('TK COI THI TOT NGHIEP'!A:A,D48,'TK COI THI TOT NGHIEP'!C:C)+SUMIF('TK COI THI TOT NGHIEP'!D:D,D48,'TK COI THI TOT NGHIEP'!F:F)+SUMIF('TK COI THI TOT NGHIEP'!G:G,D48,'TK COI THI TOT NGHIEP'!I:I)+SUMIF('TK COI THI TOT NGHIEP'!J:J,D48,'TK COI THI TOT NGHIEP'!L:L))</f>
        <v>0</v>
      </c>
      <c r="M48" s="13">
        <f>IF(D48="","",SUMIF('TK COI THI TOT NGHIEP'!B:B,D48,'TK COI THI TOT NGHIEP'!C:C)+SUMIF('TK COI THI TOT NGHIEP'!E:E,D48,'TK COI THI TOT NGHIEP'!F:F)+SUMIF('TK COI THI TOT NGHIEP'!H:H,D48,'TK COI THI TOT NGHIEP'!I:I)+SUMIF('TK COI THI TOT NGHIEP'!K:K,D48,'TK COI THI TOT NGHIEP'!L:L))</f>
        <v>0</v>
      </c>
      <c r="N48" s="14">
        <f t="shared" si="2"/>
        <v>0</v>
      </c>
      <c r="O48" s="13">
        <f>IF(D48="","",SUMIF('TK CHAMTHI'!A:A,D48,'TK CHAMTHI'!C:C))</f>
        <v>0</v>
      </c>
      <c r="P48" s="13">
        <f>IF(D48="","",SUMIF('TK CHAMTHI'!B:B,D48,'TK CHAMTHI'!C:C))</f>
        <v>0</v>
      </c>
      <c r="Q48" s="13">
        <f>IF(D48="","",SUMIF('CHAM NV'!B:B,D48,'CHAM NV'!C:C))</f>
        <v>0</v>
      </c>
      <c r="R48" s="14">
        <f t="shared" si="3"/>
        <v>0</v>
      </c>
      <c r="S48" s="13">
        <f>IF(D48="","",SUMIF('TK CHAMTHI'!D:D,D48,'TK CHAMTHI'!F:F))</f>
        <v>0</v>
      </c>
      <c r="T48" s="13">
        <f>IF(D48="","",SUMIF('TK CHAMTHI'!E:E,D48,'TK CHAMTHI'!F:F))</f>
        <v>0</v>
      </c>
      <c r="U48" s="13">
        <f>IF(D48="","",SUMIF('CHAM NV'!E:E,D48,'CHAM NV'!F:F))</f>
        <v>0</v>
      </c>
      <c r="V48" s="14">
        <f t="shared" si="4"/>
        <v>0</v>
      </c>
      <c r="W48" s="13">
        <f>IF(D48="","",SUMIF('TK CHAMTHI'!G:G,D48,'TK CHAMTHI'!I:I))</f>
        <v>0</v>
      </c>
      <c r="X48" s="13">
        <f>IF(D48="","",SUMIF('TK CHAMTHI'!H:H,D48,'TK CHAMTHI'!I:I))</f>
        <v>0</v>
      </c>
      <c r="Y48" s="14">
        <f t="shared" si="5"/>
        <v>0</v>
      </c>
      <c r="Z48" s="13">
        <f>IF(D48="","",SUMIF('TK CHAMTHI'!J:J,D48,'TK CHAMTHI'!L:L))</f>
        <v>0</v>
      </c>
      <c r="AA48" s="13">
        <f>IF(D48="","",SUMIF('TK CHAMTHI'!K:K,D48,'TK CHAMTHI'!L:L))</f>
        <v>0</v>
      </c>
      <c r="AB48" s="14">
        <f t="shared" si="6"/>
        <v>0</v>
      </c>
      <c r="AC48" s="13">
        <f>IF(D48="","",SUMIF('TK CHAMTHI'!M:M,D48,'TK CHAMTHI'!O:O))</f>
        <v>0</v>
      </c>
      <c r="AD48" s="13">
        <f>IF(D48="","",SUMIF('TK CHAMTHI'!N:N,D48,'TK CHAMTHI'!O:O))</f>
        <v>0</v>
      </c>
      <c r="AE48" s="14">
        <f t="shared" si="7"/>
        <v>0</v>
      </c>
      <c r="AF48" s="14">
        <f>IF(D48="","",ROUND(SUMIF('QL THI'!G:G,D48,'QL THI'!H:H),1))</f>
        <v>0</v>
      </c>
      <c r="AG48" s="14">
        <f>IF(D48="","",ROUND(SUMIF('QL THI'!E:E,D48,'QL THI'!F:F),1))</f>
        <v>0</v>
      </c>
      <c r="AH48" s="25">
        <f t="shared" si="8"/>
        <v>0</v>
      </c>
    </row>
    <row r="49" spans="1:34" hidden="1">
      <c r="A49" s="10">
        <f>IF(D49="","",SUBTOTAL(3,$D$5:D49))</f>
        <v>6</v>
      </c>
      <c r="B49" s="113" t="s">
        <v>1001</v>
      </c>
      <c r="C49" s="114" t="s">
        <v>289</v>
      </c>
      <c r="D49" s="115" t="s">
        <v>984</v>
      </c>
      <c r="E49" s="11">
        <f>IF(D49="","",SUMIF('TK DETHI'!A:A,D49,'TK DETHI'!B:B))</f>
        <v>0</v>
      </c>
      <c r="F49" s="12">
        <f>IF(D49="","",SUMIF('TK DETHI'!C:C,D49,'TK DETHI'!D:D))</f>
        <v>0</v>
      </c>
      <c r="G49" s="12">
        <f>IF(D49="","",SUMIF('TK DETHI'!E:E,D49,'TK DETHI'!F:F))</f>
        <v>0</v>
      </c>
      <c r="H49" s="12">
        <f>IF(D49="","",SUMIF('TK DETHI'!G:G,D49,'TK DETHI'!H:H))</f>
        <v>0</v>
      </c>
      <c r="I49" s="24">
        <f t="shared" si="1"/>
        <v>0</v>
      </c>
      <c r="J49" s="13">
        <f>IF(D49="","",SUMIF('TK COITHI KTHP'!A:A,D49,'TK COITHI KTHP'!C:C)+SUMIF('TK COITHI KTHP'!D:D,D49,'TK COITHI KTHP'!F:F)+SUMIF('TK COITHI KTHP'!G:G,D49,'TK COITHI KTHP'!I:I)+SUMIF('TK COITHI KTHP'!J:J,D49,'TK COITHI KTHP'!L:L))</f>
        <v>0</v>
      </c>
      <c r="K49" s="13">
        <f>IF(D49="","",SUMIF('TK COITHI KTHP'!B:B,D49,'TK COITHI KTHP'!C:C)+SUMIF('TK COITHI KTHP'!E:E,D49,'TK COITHI KTHP'!F:F)+SUMIF('TK COITHI KTHP'!H:H,D49,'TK COITHI KTHP'!I:I)+SUMIF('TK COITHI KTHP'!K:K,D49,'TK COITHI KTHP'!L:L))</f>
        <v>0</v>
      </c>
      <c r="L49" s="13">
        <f>IF(D49="","",SUMIF('TK COI THI TOT NGHIEP'!A:A,D49,'TK COI THI TOT NGHIEP'!C:C)+SUMIF('TK COI THI TOT NGHIEP'!D:D,D49,'TK COI THI TOT NGHIEP'!F:F)+SUMIF('TK COI THI TOT NGHIEP'!G:G,D49,'TK COI THI TOT NGHIEP'!I:I)+SUMIF('TK COI THI TOT NGHIEP'!J:J,D49,'TK COI THI TOT NGHIEP'!L:L))</f>
        <v>0</v>
      </c>
      <c r="M49" s="13">
        <f>IF(D49="","",SUMIF('TK COI THI TOT NGHIEP'!B:B,D49,'TK COI THI TOT NGHIEP'!C:C)+SUMIF('TK COI THI TOT NGHIEP'!E:E,D49,'TK COI THI TOT NGHIEP'!F:F)+SUMIF('TK COI THI TOT NGHIEP'!H:H,D49,'TK COI THI TOT NGHIEP'!I:I)+SUMIF('TK COI THI TOT NGHIEP'!K:K,D49,'TK COI THI TOT NGHIEP'!L:L))</f>
        <v>0</v>
      </c>
      <c r="N49" s="14">
        <f t="shared" si="2"/>
        <v>0</v>
      </c>
      <c r="O49" s="13">
        <f>IF(D49="","",SUMIF('TK CHAMTHI'!A:A,D49,'TK CHAMTHI'!C:C))</f>
        <v>0</v>
      </c>
      <c r="P49" s="13">
        <f>IF(D49="","",SUMIF('TK CHAMTHI'!B:B,D49,'TK CHAMTHI'!C:C))</f>
        <v>0</v>
      </c>
      <c r="Q49" s="13">
        <f>IF(D49="","",SUMIF('CHAM NV'!B:B,D49,'CHAM NV'!C:C))</f>
        <v>0</v>
      </c>
      <c r="R49" s="14">
        <f t="shared" si="3"/>
        <v>0</v>
      </c>
      <c r="S49" s="13">
        <f>IF(D49="","",SUMIF('TK CHAMTHI'!D:D,D49,'TK CHAMTHI'!F:F))</f>
        <v>0</v>
      </c>
      <c r="T49" s="13">
        <f>IF(D49="","",SUMIF('TK CHAMTHI'!E:E,D49,'TK CHAMTHI'!F:F))</f>
        <v>0</v>
      </c>
      <c r="U49" s="13">
        <f>IF(D49="","",SUMIF('CHAM NV'!E:E,D49,'CHAM NV'!F:F))</f>
        <v>0</v>
      </c>
      <c r="V49" s="14">
        <f t="shared" si="4"/>
        <v>0</v>
      </c>
      <c r="W49" s="13">
        <f>IF(D49="","",SUMIF('TK CHAMTHI'!G:G,D49,'TK CHAMTHI'!I:I))</f>
        <v>0</v>
      </c>
      <c r="X49" s="13">
        <f>IF(D49="","",SUMIF('TK CHAMTHI'!H:H,D49,'TK CHAMTHI'!I:I))</f>
        <v>0</v>
      </c>
      <c r="Y49" s="14">
        <f t="shared" si="5"/>
        <v>0</v>
      </c>
      <c r="Z49" s="13">
        <f>IF(D49="","",SUMIF('TK CHAMTHI'!J:J,D49,'TK CHAMTHI'!L:L))</f>
        <v>0</v>
      </c>
      <c r="AA49" s="13">
        <f>IF(D49="","",SUMIF('TK CHAMTHI'!K:K,D49,'TK CHAMTHI'!L:L))</f>
        <v>0</v>
      </c>
      <c r="AB49" s="14">
        <f t="shared" si="6"/>
        <v>0</v>
      </c>
      <c r="AC49" s="13">
        <f>IF(D49="","",SUMIF('TK CHAMTHI'!M:M,D49,'TK CHAMTHI'!O:O))</f>
        <v>0</v>
      </c>
      <c r="AD49" s="13">
        <f>IF(D49="","",SUMIF('TK CHAMTHI'!N:N,D49,'TK CHAMTHI'!O:O))</f>
        <v>0</v>
      </c>
      <c r="AE49" s="14">
        <f t="shared" si="7"/>
        <v>0</v>
      </c>
      <c r="AF49" s="14">
        <f>IF(D49="","",ROUND(SUMIF('QL THI'!G:G,D49,'QL THI'!H:H),1))</f>
        <v>0</v>
      </c>
      <c r="AG49" s="14">
        <f>IF(D49="","",ROUND(SUMIF('QL THI'!E:E,D49,'QL THI'!F:F),1))</f>
        <v>0</v>
      </c>
      <c r="AH49" s="25">
        <f t="shared" si="8"/>
        <v>0</v>
      </c>
    </row>
    <row r="50" spans="1:34" hidden="1">
      <c r="A50" s="10">
        <f>IF(D50="","",SUBTOTAL(3,$D$5:D50))</f>
        <v>6</v>
      </c>
      <c r="B50" s="113" t="s">
        <v>692</v>
      </c>
      <c r="C50" s="114" t="s">
        <v>289</v>
      </c>
      <c r="D50" s="115" t="s">
        <v>13</v>
      </c>
      <c r="E50" s="11">
        <f>IF(D50="","",SUMIF('TK DETHI'!A:A,D50,'TK DETHI'!B:B))</f>
        <v>0</v>
      </c>
      <c r="F50" s="12">
        <f>IF(D50="","",SUMIF('TK DETHI'!C:C,D50,'TK DETHI'!D:D))</f>
        <v>0</v>
      </c>
      <c r="G50" s="12">
        <f>IF(D50="","",SUMIF('TK DETHI'!E:E,D50,'TK DETHI'!F:F))</f>
        <v>0</v>
      </c>
      <c r="H50" s="12">
        <f>IF(D50="","",SUMIF('TK DETHI'!G:G,D50,'TK DETHI'!H:H))</f>
        <v>0</v>
      </c>
      <c r="I50" s="24">
        <f t="shared" si="1"/>
        <v>0</v>
      </c>
      <c r="J50" s="13">
        <f>IF(D50="","",SUMIF('TK COITHI KTHP'!A:A,D50,'TK COITHI KTHP'!C:C)+SUMIF('TK COITHI KTHP'!D:D,D50,'TK COITHI KTHP'!F:F)+SUMIF('TK COITHI KTHP'!G:G,D50,'TK COITHI KTHP'!I:I)+SUMIF('TK COITHI KTHP'!J:J,D50,'TK COITHI KTHP'!L:L))</f>
        <v>0</v>
      </c>
      <c r="K50" s="13">
        <f>IF(D50="","",SUMIF('TK COITHI KTHP'!B:B,D50,'TK COITHI KTHP'!C:C)+SUMIF('TK COITHI KTHP'!E:E,D50,'TK COITHI KTHP'!F:F)+SUMIF('TK COITHI KTHP'!H:H,D50,'TK COITHI KTHP'!I:I)+SUMIF('TK COITHI KTHP'!K:K,D50,'TK COITHI KTHP'!L:L))</f>
        <v>0</v>
      </c>
      <c r="L50" s="13">
        <f>IF(D50="","",SUMIF('TK COI THI TOT NGHIEP'!A:A,D50,'TK COI THI TOT NGHIEP'!C:C)+SUMIF('TK COI THI TOT NGHIEP'!D:D,D50,'TK COI THI TOT NGHIEP'!F:F)+SUMIF('TK COI THI TOT NGHIEP'!G:G,D50,'TK COI THI TOT NGHIEP'!I:I)+SUMIF('TK COI THI TOT NGHIEP'!J:J,D50,'TK COI THI TOT NGHIEP'!L:L))</f>
        <v>0</v>
      </c>
      <c r="M50" s="13">
        <f>IF(D50="","",SUMIF('TK COI THI TOT NGHIEP'!B:B,D50,'TK COI THI TOT NGHIEP'!C:C)+SUMIF('TK COI THI TOT NGHIEP'!E:E,D50,'TK COI THI TOT NGHIEP'!F:F)+SUMIF('TK COI THI TOT NGHIEP'!H:H,D50,'TK COI THI TOT NGHIEP'!I:I)+SUMIF('TK COI THI TOT NGHIEP'!K:K,D50,'TK COI THI TOT NGHIEP'!L:L))</f>
        <v>0</v>
      </c>
      <c r="N50" s="14">
        <f t="shared" si="2"/>
        <v>0</v>
      </c>
      <c r="O50" s="13">
        <f>IF(D50="","",SUMIF('TK CHAMTHI'!A:A,D50,'TK CHAMTHI'!C:C))</f>
        <v>0</v>
      </c>
      <c r="P50" s="13">
        <f>IF(D50="","",SUMIF('TK CHAMTHI'!B:B,D50,'TK CHAMTHI'!C:C))</f>
        <v>0</v>
      </c>
      <c r="Q50" s="13">
        <f>IF(D50="","",SUMIF('CHAM NV'!B:B,D50,'CHAM NV'!C:C))</f>
        <v>0</v>
      </c>
      <c r="R50" s="14">
        <f t="shared" si="3"/>
        <v>0</v>
      </c>
      <c r="S50" s="13">
        <f>IF(D50="","",SUMIF('TK CHAMTHI'!D:D,D50,'TK CHAMTHI'!F:F))</f>
        <v>0</v>
      </c>
      <c r="T50" s="13">
        <f>IF(D50="","",SUMIF('TK CHAMTHI'!E:E,D50,'TK CHAMTHI'!F:F))</f>
        <v>0</v>
      </c>
      <c r="U50" s="13">
        <f>IF(D50="","",SUMIF('CHAM NV'!E:E,D50,'CHAM NV'!F:F))</f>
        <v>0</v>
      </c>
      <c r="V50" s="14">
        <f t="shared" si="4"/>
        <v>0</v>
      </c>
      <c r="W50" s="13">
        <f>IF(D50="","",SUMIF('TK CHAMTHI'!G:G,D50,'TK CHAMTHI'!I:I))</f>
        <v>0</v>
      </c>
      <c r="X50" s="13">
        <f>IF(D50="","",SUMIF('TK CHAMTHI'!H:H,D50,'TK CHAMTHI'!I:I))</f>
        <v>0</v>
      </c>
      <c r="Y50" s="14">
        <f t="shared" si="5"/>
        <v>0</v>
      </c>
      <c r="Z50" s="13">
        <f>IF(D50="","",SUMIF('TK CHAMTHI'!J:J,D50,'TK CHAMTHI'!L:L))</f>
        <v>0</v>
      </c>
      <c r="AA50" s="13">
        <f>IF(D50="","",SUMIF('TK CHAMTHI'!K:K,D50,'TK CHAMTHI'!L:L))</f>
        <v>0</v>
      </c>
      <c r="AB50" s="14">
        <f t="shared" si="6"/>
        <v>0</v>
      </c>
      <c r="AC50" s="13">
        <f>IF(D50="","",SUMIF('TK CHAMTHI'!M:M,D50,'TK CHAMTHI'!O:O))</f>
        <v>0</v>
      </c>
      <c r="AD50" s="13">
        <f>IF(D50="","",SUMIF('TK CHAMTHI'!N:N,D50,'TK CHAMTHI'!O:O))</f>
        <v>0</v>
      </c>
      <c r="AE50" s="14">
        <f t="shared" si="7"/>
        <v>0</v>
      </c>
      <c r="AF50" s="14">
        <f>IF(D50="","",ROUND(SUMIF('QL THI'!G:G,D50,'QL THI'!H:H),1))</f>
        <v>0</v>
      </c>
      <c r="AG50" s="14">
        <f>IF(D50="","",ROUND(SUMIF('QL THI'!E:E,D50,'QL THI'!F:F),1))</f>
        <v>0</v>
      </c>
      <c r="AH50" s="25">
        <f t="shared" si="8"/>
        <v>0</v>
      </c>
    </row>
    <row r="51" spans="1:34" hidden="1">
      <c r="A51" s="10">
        <f>IF(D51="","",SUBTOTAL(3,$D$5:D51))</f>
        <v>6</v>
      </c>
      <c r="B51" s="113" t="s">
        <v>707</v>
      </c>
      <c r="C51" s="114" t="s">
        <v>289</v>
      </c>
      <c r="D51" s="115" t="s">
        <v>3</v>
      </c>
      <c r="E51" s="11">
        <f>IF(D51="","",SUMIF('TK DETHI'!A:A,D51,'TK DETHI'!B:B))</f>
        <v>0</v>
      </c>
      <c r="F51" s="12">
        <f>IF(D51="","",SUMIF('TK DETHI'!C:C,D51,'TK DETHI'!D:D))</f>
        <v>0</v>
      </c>
      <c r="G51" s="12">
        <f>IF(D51="","",SUMIF('TK DETHI'!E:E,D51,'TK DETHI'!F:F))</f>
        <v>0</v>
      </c>
      <c r="H51" s="12">
        <f>IF(D51="","",SUMIF('TK DETHI'!G:G,D51,'TK DETHI'!H:H))</f>
        <v>0</v>
      </c>
      <c r="I51" s="24">
        <f t="shared" si="1"/>
        <v>0</v>
      </c>
      <c r="J51" s="13">
        <f>IF(D51="","",SUMIF('TK COITHI KTHP'!A:A,D51,'TK COITHI KTHP'!C:C)+SUMIF('TK COITHI KTHP'!D:D,D51,'TK COITHI KTHP'!F:F)+SUMIF('TK COITHI KTHP'!G:G,D51,'TK COITHI KTHP'!I:I)+SUMIF('TK COITHI KTHP'!J:J,D51,'TK COITHI KTHP'!L:L))</f>
        <v>0</v>
      </c>
      <c r="K51" s="13">
        <f>IF(D51="","",SUMIF('TK COITHI KTHP'!B:B,D51,'TK COITHI KTHP'!C:C)+SUMIF('TK COITHI KTHP'!E:E,D51,'TK COITHI KTHP'!F:F)+SUMIF('TK COITHI KTHP'!H:H,D51,'TK COITHI KTHP'!I:I)+SUMIF('TK COITHI KTHP'!K:K,D51,'TK COITHI KTHP'!L:L))</f>
        <v>0</v>
      </c>
      <c r="L51" s="13">
        <f>IF(D51="","",SUMIF('TK COI THI TOT NGHIEP'!A:A,D51,'TK COI THI TOT NGHIEP'!C:C)+SUMIF('TK COI THI TOT NGHIEP'!D:D,D51,'TK COI THI TOT NGHIEP'!F:F)+SUMIF('TK COI THI TOT NGHIEP'!G:G,D51,'TK COI THI TOT NGHIEP'!I:I)+SUMIF('TK COI THI TOT NGHIEP'!J:J,D51,'TK COI THI TOT NGHIEP'!L:L))</f>
        <v>0</v>
      </c>
      <c r="M51" s="13">
        <f>IF(D51="","",SUMIF('TK COI THI TOT NGHIEP'!B:B,D51,'TK COI THI TOT NGHIEP'!C:C)+SUMIF('TK COI THI TOT NGHIEP'!E:E,D51,'TK COI THI TOT NGHIEP'!F:F)+SUMIF('TK COI THI TOT NGHIEP'!H:H,D51,'TK COI THI TOT NGHIEP'!I:I)+SUMIF('TK COI THI TOT NGHIEP'!K:K,D51,'TK COI THI TOT NGHIEP'!L:L))</f>
        <v>0</v>
      </c>
      <c r="N51" s="14">
        <f t="shared" si="2"/>
        <v>0</v>
      </c>
      <c r="O51" s="13">
        <f>IF(D51="","",SUMIF('TK CHAMTHI'!A:A,D51,'TK CHAMTHI'!C:C))</f>
        <v>0</v>
      </c>
      <c r="P51" s="13">
        <f>IF(D51="","",SUMIF('TK CHAMTHI'!B:B,D51,'TK CHAMTHI'!C:C))</f>
        <v>0</v>
      </c>
      <c r="Q51" s="13">
        <f>IF(D51="","",SUMIF('CHAM NV'!B:B,D51,'CHAM NV'!C:C))</f>
        <v>0</v>
      </c>
      <c r="R51" s="14">
        <f t="shared" si="3"/>
        <v>0</v>
      </c>
      <c r="S51" s="13">
        <f>IF(D51="","",SUMIF('TK CHAMTHI'!D:D,D51,'TK CHAMTHI'!F:F))</f>
        <v>0</v>
      </c>
      <c r="T51" s="13">
        <f>IF(D51="","",SUMIF('TK CHAMTHI'!E:E,D51,'TK CHAMTHI'!F:F))</f>
        <v>0</v>
      </c>
      <c r="U51" s="13">
        <f>IF(D51="","",SUMIF('CHAM NV'!E:E,D51,'CHAM NV'!F:F))</f>
        <v>0</v>
      </c>
      <c r="V51" s="14">
        <f t="shared" si="4"/>
        <v>0</v>
      </c>
      <c r="W51" s="13">
        <f>IF(D51="","",SUMIF('TK CHAMTHI'!G:G,D51,'TK CHAMTHI'!I:I))</f>
        <v>0</v>
      </c>
      <c r="X51" s="13">
        <f>IF(D51="","",SUMIF('TK CHAMTHI'!H:H,D51,'TK CHAMTHI'!I:I))</f>
        <v>0</v>
      </c>
      <c r="Y51" s="14">
        <f t="shared" si="5"/>
        <v>0</v>
      </c>
      <c r="Z51" s="13">
        <f>IF(D51="","",SUMIF('TK CHAMTHI'!J:J,D51,'TK CHAMTHI'!L:L))</f>
        <v>0</v>
      </c>
      <c r="AA51" s="13">
        <f>IF(D51="","",SUMIF('TK CHAMTHI'!K:K,D51,'TK CHAMTHI'!L:L))</f>
        <v>0</v>
      </c>
      <c r="AB51" s="14">
        <f t="shared" si="6"/>
        <v>0</v>
      </c>
      <c r="AC51" s="13">
        <f>IF(D51="","",SUMIF('TK CHAMTHI'!M:M,D51,'TK CHAMTHI'!O:O))</f>
        <v>0</v>
      </c>
      <c r="AD51" s="13">
        <f>IF(D51="","",SUMIF('TK CHAMTHI'!N:N,D51,'TK CHAMTHI'!O:O))</f>
        <v>0</v>
      </c>
      <c r="AE51" s="14">
        <f t="shared" si="7"/>
        <v>0</v>
      </c>
      <c r="AF51" s="14">
        <f>IF(D51="","",ROUND(SUMIF('QL THI'!G:G,D51,'QL THI'!H:H),1))</f>
        <v>0</v>
      </c>
      <c r="AG51" s="14">
        <f>IF(D51="","",ROUND(SUMIF('QL THI'!E:E,D51,'QL THI'!F:F),1))</f>
        <v>0</v>
      </c>
      <c r="AH51" s="25">
        <f t="shared" si="8"/>
        <v>0</v>
      </c>
    </row>
    <row r="52" spans="1:34" hidden="1">
      <c r="A52" s="10">
        <f>IF(D52="","",SUBTOTAL(3,$D$5:D52))</f>
        <v>6</v>
      </c>
      <c r="B52" s="113" t="s">
        <v>682</v>
      </c>
      <c r="C52" s="114" t="s">
        <v>289</v>
      </c>
      <c r="D52" s="115" t="s">
        <v>275</v>
      </c>
      <c r="E52" s="11">
        <f>IF(D52="","",SUMIF('TK DETHI'!A:A,D52,'TK DETHI'!B:B))</f>
        <v>0</v>
      </c>
      <c r="F52" s="12">
        <f>IF(D52="","",SUMIF('TK DETHI'!C:C,D52,'TK DETHI'!D:D))</f>
        <v>0</v>
      </c>
      <c r="G52" s="12">
        <f>IF(D52="","",SUMIF('TK DETHI'!E:E,D52,'TK DETHI'!F:F))</f>
        <v>0</v>
      </c>
      <c r="H52" s="12">
        <f>IF(D52="","",SUMIF('TK DETHI'!G:G,D52,'TK DETHI'!H:H))</f>
        <v>0</v>
      </c>
      <c r="I52" s="24">
        <f t="shared" si="1"/>
        <v>0</v>
      </c>
      <c r="J52" s="13">
        <f>IF(D52="","",SUMIF('TK COITHI KTHP'!A:A,D52,'TK COITHI KTHP'!C:C)+SUMIF('TK COITHI KTHP'!D:D,D52,'TK COITHI KTHP'!F:F)+SUMIF('TK COITHI KTHP'!G:G,D52,'TK COITHI KTHP'!I:I)+SUMIF('TK COITHI KTHP'!J:J,D52,'TK COITHI KTHP'!L:L))</f>
        <v>0</v>
      </c>
      <c r="K52" s="13">
        <f>IF(D52="","",SUMIF('TK COITHI KTHP'!B:B,D52,'TK COITHI KTHP'!C:C)+SUMIF('TK COITHI KTHP'!E:E,D52,'TK COITHI KTHP'!F:F)+SUMIF('TK COITHI KTHP'!H:H,D52,'TK COITHI KTHP'!I:I)+SUMIF('TK COITHI KTHP'!K:K,D52,'TK COITHI KTHP'!L:L))</f>
        <v>0</v>
      </c>
      <c r="L52" s="13">
        <f>IF(D52="","",SUMIF('TK COI THI TOT NGHIEP'!A:A,D52,'TK COI THI TOT NGHIEP'!C:C)+SUMIF('TK COI THI TOT NGHIEP'!D:D,D52,'TK COI THI TOT NGHIEP'!F:F)+SUMIF('TK COI THI TOT NGHIEP'!G:G,D52,'TK COI THI TOT NGHIEP'!I:I)+SUMIF('TK COI THI TOT NGHIEP'!J:J,D52,'TK COI THI TOT NGHIEP'!L:L))</f>
        <v>0</v>
      </c>
      <c r="M52" s="13">
        <f>IF(D52="","",SUMIF('TK COI THI TOT NGHIEP'!B:B,D52,'TK COI THI TOT NGHIEP'!C:C)+SUMIF('TK COI THI TOT NGHIEP'!E:E,D52,'TK COI THI TOT NGHIEP'!F:F)+SUMIF('TK COI THI TOT NGHIEP'!H:H,D52,'TK COI THI TOT NGHIEP'!I:I)+SUMIF('TK COI THI TOT NGHIEP'!K:K,D52,'TK COI THI TOT NGHIEP'!L:L))</f>
        <v>0</v>
      </c>
      <c r="N52" s="14">
        <f t="shared" si="2"/>
        <v>0</v>
      </c>
      <c r="O52" s="13">
        <f>IF(D52="","",SUMIF('TK CHAMTHI'!A:A,D52,'TK CHAMTHI'!C:C))</f>
        <v>0</v>
      </c>
      <c r="P52" s="13">
        <f>IF(D52="","",SUMIF('TK CHAMTHI'!B:B,D52,'TK CHAMTHI'!C:C))</f>
        <v>0</v>
      </c>
      <c r="Q52" s="13">
        <f>IF(D52="","",SUMIF('CHAM NV'!B:B,D52,'CHAM NV'!C:C))</f>
        <v>0</v>
      </c>
      <c r="R52" s="14">
        <f t="shared" si="3"/>
        <v>0</v>
      </c>
      <c r="S52" s="13">
        <f>IF(D52="","",SUMIF('TK CHAMTHI'!D:D,D52,'TK CHAMTHI'!F:F))</f>
        <v>0</v>
      </c>
      <c r="T52" s="13">
        <f>IF(D52="","",SUMIF('TK CHAMTHI'!E:E,D52,'TK CHAMTHI'!F:F))</f>
        <v>0</v>
      </c>
      <c r="U52" s="13">
        <f>IF(D52="","",SUMIF('CHAM NV'!E:E,D52,'CHAM NV'!F:F))</f>
        <v>0</v>
      </c>
      <c r="V52" s="14">
        <f t="shared" si="4"/>
        <v>0</v>
      </c>
      <c r="W52" s="13">
        <f>IF(D52="","",SUMIF('TK CHAMTHI'!G:G,D52,'TK CHAMTHI'!I:I))</f>
        <v>0</v>
      </c>
      <c r="X52" s="13">
        <f>IF(D52="","",SUMIF('TK CHAMTHI'!H:H,D52,'TK CHAMTHI'!I:I))</f>
        <v>0</v>
      </c>
      <c r="Y52" s="14">
        <f t="shared" si="5"/>
        <v>0</v>
      </c>
      <c r="Z52" s="13">
        <f>IF(D52="","",SUMIF('TK CHAMTHI'!J:J,D52,'TK CHAMTHI'!L:L))</f>
        <v>0</v>
      </c>
      <c r="AA52" s="13">
        <f>IF(D52="","",SUMIF('TK CHAMTHI'!K:K,D52,'TK CHAMTHI'!L:L))</f>
        <v>0</v>
      </c>
      <c r="AB52" s="14">
        <f t="shared" si="6"/>
        <v>0</v>
      </c>
      <c r="AC52" s="13">
        <f>IF(D52="","",SUMIF('TK CHAMTHI'!M:M,D52,'TK CHAMTHI'!O:O))</f>
        <v>0</v>
      </c>
      <c r="AD52" s="13">
        <f>IF(D52="","",SUMIF('TK CHAMTHI'!N:N,D52,'TK CHAMTHI'!O:O))</f>
        <v>0</v>
      </c>
      <c r="AE52" s="14">
        <f t="shared" si="7"/>
        <v>0</v>
      </c>
      <c r="AF52" s="14">
        <f>IF(D52="","",ROUND(SUMIF('QL THI'!G:G,D52,'QL THI'!H:H),1))</f>
        <v>0</v>
      </c>
      <c r="AG52" s="14">
        <f>IF(D52="","",ROUND(SUMIF('QL THI'!E:E,D52,'QL THI'!F:F),1))</f>
        <v>0</v>
      </c>
      <c r="AH52" s="25">
        <f t="shared" si="8"/>
        <v>0</v>
      </c>
    </row>
    <row r="53" spans="1:34">
      <c r="A53" s="10">
        <f>IF(D53="","",SUBTOTAL(3,$D$5:D53))</f>
        <v>7</v>
      </c>
      <c r="B53" s="113" t="s">
        <v>703</v>
      </c>
      <c r="C53" s="114" t="s">
        <v>289</v>
      </c>
      <c r="D53" s="115" t="s">
        <v>10</v>
      </c>
      <c r="E53" s="11">
        <f>IF(D53="","",SUMIF('TK DETHI'!A:A,D53,'TK DETHI'!B:B))</f>
        <v>0</v>
      </c>
      <c r="F53" s="12">
        <f>IF(D53="","",SUMIF('TK DETHI'!C:C,D53,'TK DETHI'!D:D))</f>
        <v>0</v>
      </c>
      <c r="G53" s="12">
        <f>IF(D53="","",SUMIF('TK DETHI'!E:E,D53,'TK DETHI'!F:F))</f>
        <v>0</v>
      </c>
      <c r="H53" s="12">
        <f>IF(D53="","",SUMIF('TK DETHI'!G:G,D53,'TK DETHI'!H:H))</f>
        <v>0</v>
      </c>
      <c r="I53" s="24">
        <f t="shared" si="1"/>
        <v>0</v>
      </c>
      <c r="J53" s="13">
        <f>IF(D53="","",SUMIF('TK COITHI KTHP'!A:A,D53,'TK COITHI KTHP'!C:C)+SUMIF('TK COITHI KTHP'!D:D,D53,'TK COITHI KTHP'!F:F)+SUMIF('TK COITHI KTHP'!G:G,D53,'TK COITHI KTHP'!I:I)+SUMIF('TK COITHI KTHP'!J:J,D53,'TK COITHI KTHP'!L:L))</f>
        <v>0</v>
      </c>
      <c r="K53" s="13">
        <f>IF(D53="","",SUMIF('TK COITHI KTHP'!B:B,D53,'TK COITHI KTHP'!C:C)+SUMIF('TK COITHI KTHP'!E:E,D53,'TK COITHI KTHP'!F:F)+SUMIF('TK COITHI KTHP'!H:H,D53,'TK COITHI KTHP'!I:I)+SUMIF('TK COITHI KTHP'!K:K,D53,'TK COITHI KTHP'!L:L))</f>
        <v>0</v>
      </c>
      <c r="L53" s="13">
        <f>IF(D53="","",SUMIF('TK COI THI TOT NGHIEP'!A:A,D53,'TK COI THI TOT NGHIEP'!C:C)+SUMIF('TK COI THI TOT NGHIEP'!D:D,D53,'TK COI THI TOT NGHIEP'!F:F)+SUMIF('TK COI THI TOT NGHIEP'!G:G,D53,'TK COI THI TOT NGHIEP'!I:I)+SUMIF('TK COI THI TOT NGHIEP'!J:J,D53,'TK COI THI TOT NGHIEP'!L:L))</f>
        <v>1.6</v>
      </c>
      <c r="M53" s="13">
        <f>IF(D53="","",SUMIF('TK COI THI TOT NGHIEP'!B:B,D53,'TK COI THI TOT NGHIEP'!C:C)+SUMIF('TK COI THI TOT NGHIEP'!E:E,D53,'TK COI THI TOT NGHIEP'!F:F)+SUMIF('TK COI THI TOT NGHIEP'!H:H,D53,'TK COI THI TOT NGHIEP'!I:I)+SUMIF('TK COI THI TOT NGHIEP'!K:K,D53,'TK COI THI TOT NGHIEP'!L:L))</f>
        <v>0</v>
      </c>
      <c r="N53" s="14">
        <f t="shared" si="2"/>
        <v>1.6</v>
      </c>
      <c r="O53" s="13">
        <f>IF(D53="","",SUMIF('TK CHAMTHI'!A:A,D53,'TK CHAMTHI'!C:C))</f>
        <v>0</v>
      </c>
      <c r="P53" s="13">
        <f>IF(D53="","",SUMIF('TK CHAMTHI'!B:B,D53,'TK CHAMTHI'!C:C))</f>
        <v>0</v>
      </c>
      <c r="Q53" s="13">
        <f>IF(D53="","",SUMIF('CHAM NV'!B:B,D53,'CHAM NV'!C:C))</f>
        <v>0</v>
      </c>
      <c r="R53" s="14">
        <f t="shared" si="3"/>
        <v>0</v>
      </c>
      <c r="S53" s="13">
        <f>IF(D53="","",SUMIF('TK CHAMTHI'!D:D,D53,'TK CHAMTHI'!F:F))</f>
        <v>0</v>
      </c>
      <c r="T53" s="13">
        <f>IF(D53="","",SUMIF('TK CHAMTHI'!E:E,D53,'TK CHAMTHI'!F:F))</f>
        <v>0</v>
      </c>
      <c r="U53" s="13">
        <f>IF(D53="","",SUMIF('CHAM NV'!E:E,D53,'CHAM NV'!F:F))</f>
        <v>0</v>
      </c>
      <c r="V53" s="14">
        <f t="shared" si="4"/>
        <v>0</v>
      </c>
      <c r="W53" s="13">
        <f>IF(D53="","",SUMIF('TK CHAMTHI'!G:G,D53,'TK CHAMTHI'!I:I))</f>
        <v>0</v>
      </c>
      <c r="X53" s="13">
        <f>IF(D53="","",SUMIF('TK CHAMTHI'!H:H,D53,'TK CHAMTHI'!I:I))</f>
        <v>0</v>
      </c>
      <c r="Y53" s="14">
        <f t="shared" si="5"/>
        <v>0</v>
      </c>
      <c r="Z53" s="13">
        <f>IF(D53="","",SUMIF('TK CHAMTHI'!J:J,D53,'TK CHAMTHI'!L:L))</f>
        <v>0</v>
      </c>
      <c r="AA53" s="13">
        <f>IF(D53="","",SUMIF('TK CHAMTHI'!K:K,D53,'TK CHAMTHI'!L:L))</f>
        <v>0</v>
      </c>
      <c r="AB53" s="14">
        <f t="shared" si="6"/>
        <v>0</v>
      </c>
      <c r="AC53" s="13">
        <f>IF(D53="","",SUMIF('TK CHAMTHI'!M:M,D53,'TK CHAMTHI'!O:O))</f>
        <v>0</v>
      </c>
      <c r="AD53" s="13">
        <f>IF(D53="","",SUMIF('TK CHAMTHI'!N:N,D53,'TK CHAMTHI'!O:O))</f>
        <v>0</v>
      </c>
      <c r="AE53" s="14">
        <f t="shared" si="7"/>
        <v>0</v>
      </c>
      <c r="AF53" s="14">
        <f>IF(D53="","",ROUND(SUMIF('QL THI'!G:G,D53,'QL THI'!H:H),1))</f>
        <v>0</v>
      </c>
      <c r="AG53" s="14">
        <f>IF(D53="","",ROUND(SUMIF('QL THI'!E:E,D53,'QL THI'!F:F),1))</f>
        <v>0</v>
      </c>
      <c r="AH53" s="25">
        <f t="shared" si="8"/>
        <v>1.6</v>
      </c>
    </row>
    <row r="54" spans="1:34" hidden="1">
      <c r="A54" s="10">
        <f>IF(D54="","",SUBTOTAL(3,$D$5:D54))</f>
        <v>7</v>
      </c>
      <c r="B54" s="113" t="s">
        <v>691</v>
      </c>
      <c r="C54" s="114" t="s">
        <v>289</v>
      </c>
      <c r="D54" s="115" t="s">
        <v>6</v>
      </c>
      <c r="E54" s="11">
        <f>IF(D54="","",SUMIF('TK DETHI'!A:A,D54,'TK DETHI'!B:B))</f>
        <v>0</v>
      </c>
      <c r="F54" s="12">
        <f>IF(D54="","",SUMIF('TK DETHI'!C:C,D54,'TK DETHI'!D:D))</f>
        <v>0</v>
      </c>
      <c r="G54" s="12">
        <f>IF(D54="","",SUMIF('TK DETHI'!E:E,D54,'TK DETHI'!F:F))</f>
        <v>0</v>
      </c>
      <c r="H54" s="12">
        <f>IF(D54="","",SUMIF('TK DETHI'!G:G,D54,'TK DETHI'!H:H))</f>
        <v>0</v>
      </c>
      <c r="I54" s="24">
        <f t="shared" si="1"/>
        <v>0</v>
      </c>
      <c r="J54" s="13">
        <f>IF(D54="","",SUMIF('TK COITHI KTHP'!A:A,D54,'TK COITHI KTHP'!C:C)+SUMIF('TK COITHI KTHP'!D:D,D54,'TK COITHI KTHP'!F:F)+SUMIF('TK COITHI KTHP'!G:G,D54,'TK COITHI KTHP'!I:I)+SUMIF('TK COITHI KTHP'!J:J,D54,'TK COITHI KTHP'!L:L))</f>
        <v>0</v>
      </c>
      <c r="K54" s="13">
        <f>IF(D54="","",SUMIF('TK COITHI KTHP'!B:B,D54,'TK COITHI KTHP'!C:C)+SUMIF('TK COITHI KTHP'!E:E,D54,'TK COITHI KTHP'!F:F)+SUMIF('TK COITHI KTHP'!H:H,D54,'TK COITHI KTHP'!I:I)+SUMIF('TK COITHI KTHP'!K:K,D54,'TK COITHI KTHP'!L:L))</f>
        <v>0</v>
      </c>
      <c r="L54" s="13">
        <f>IF(D54="","",SUMIF('TK COI THI TOT NGHIEP'!A:A,D54,'TK COI THI TOT NGHIEP'!C:C)+SUMIF('TK COI THI TOT NGHIEP'!D:D,D54,'TK COI THI TOT NGHIEP'!F:F)+SUMIF('TK COI THI TOT NGHIEP'!G:G,D54,'TK COI THI TOT NGHIEP'!I:I)+SUMIF('TK COI THI TOT NGHIEP'!J:J,D54,'TK COI THI TOT NGHIEP'!L:L))</f>
        <v>0</v>
      </c>
      <c r="M54" s="13">
        <f>IF(D54="","",SUMIF('TK COI THI TOT NGHIEP'!B:B,D54,'TK COI THI TOT NGHIEP'!C:C)+SUMIF('TK COI THI TOT NGHIEP'!E:E,D54,'TK COI THI TOT NGHIEP'!F:F)+SUMIF('TK COI THI TOT NGHIEP'!H:H,D54,'TK COI THI TOT NGHIEP'!I:I)+SUMIF('TK COI THI TOT NGHIEP'!K:K,D54,'TK COI THI TOT NGHIEP'!L:L))</f>
        <v>0</v>
      </c>
      <c r="N54" s="14">
        <f t="shared" si="2"/>
        <v>0</v>
      </c>
      <c r="O54" s="13">
        <f>IF(D54="","",SUMIF('TK CHAMTHI'!A:A,D54,'TK CHAMTHI'!C:C))</f>
        <v>0</v>
      </c>
      <c r="P54" s="13">
        <f>IF(D54="","",SUMIF('TK CHAMTHI'!B:B,D54,'TK CHAMTHI'!C:C))</f>
        <v>0</v>
      </c>
      <c r="Q54" s="13">
        <f>IF(D54="","",SUMIF('CHAM NV'!B:B,D54,'CHAM NV'!C:C))</f>
        <v>0</v>
      </c>
      <c r="R54" s="14">
        <f t="shared" si="3"/>
        <v>0</v>
      </c>
      <c r="S54" s="13">
        <f>IF(D54="","",SUMIF('TK CHAMTHI'!D:D,D54,'TK CHAMTHI'!F:F))</f>
        <v>0</v>
      </c>
      <c r="T54" s="13">
        <f>IF(D54="","",SUMIF('TK CHAMTHI'!E:E,D54,'TK CHAMTHI'!F:F))</f>
        <v>0</v>
      </c>
      <c r="U54" s="13">
        <f>IF(D54="","",SUMIF('CHAM NV'!E:E,D54,'CHAM NV'!F:F))</f>
        <v>0</v>
      </c>
      <c r="V54" s="14">
        <f t="shared" si="4"/>
        <v>0</v>
      </c>
      <c r="W54" s="13">
        <f>IF(D54="","",SUMIF('TK CHAMTHI'!G:G,D54,'TK CHAMTHI'!I:I))</f>
        <v>0</v>
      </c>
      <c r="X54" s="13">
        <f>IF(D54="","",SUMIF('TK CHAMTHI'!H:H,D54,'TK CHAMTHI'!I:I))</f>
        <v>0</v>
      </c>
      <c r="Y54" s="14">
        <f t="shared" si="5"/>
        <v>0</v>
      </c>
      <c r="Z54" s="13">
        <f>IF(D54="","",SUMIF('TK CHAMTHI'!J:J,D54,'TK CHAMTHI'!L:L))</f>
        <v>0</v>
      </c>
      <c r="AA54" s="13">
        <f>IF(D54="","",SUMIF('TK CHAMTHI'!K:K,D54,'TK CHAMTHI'!L:L))</f>
        <v>0</v>
      </c>
      <c r="AB54" s="14">
        <f t="shared" si="6"/>
        <v>0</v>
      </c>
      <c r="AC54" s="13">
        <f>IF(D54="","",SUMIF('TK CHAMTHI'!M:M,D54,'TK CHAMTHI'!O:O))</f>
        <v>0</v>
      </c>
      <c r="AD54" s="13">
        <f>IF(D54="","",SUMIF('TK CHAMTHI'!N:N,D54,'TK CHAMTHI'!O:O))</f>
        <v>0</v>
      </c>
      <c r="AE54" s="14">
        <f t="shared" si="7"/>
        <v>0</v>
      </c>
      <c r="AF54" s="14">
        <f>IF(D54="","",ROUND(SUMIF('QL THI'!G:G,D54,'QL THI'!H:H),1))</f>
        <v>0</v>
      </c>
      <c r="AG54" s="14">
        <f>IF(D54="","",ROUND(SUMIF('QL THI'!E:E,D54,'QL THI'!F:F),1))</f>
        <v>0</v>
      </c>
      <c r="AH54" s="25">
        <f t="shared" si="8"/>
        <v>0</v>
      </c>
    </row>
    <row r="55" spans="1:34" hidden="1">
      <c r="A55" s="10">
        <f>IF(D55="","",SUBTOTAL(3,$D$5:D55))</f>
        <v>7</v>
      </c>
      <c r="B55" s="113" t="s">
        <v>700</v>
      </c>
      <c r="C55" s="114" t="s">
        <v>289</v>
      </c>
      <c r="D55" s="115" t="s">
        <v>277</v>
      </c>
      <c r="E55" s="11">
        <f>IF(D55="","",SUMIF('TK DETHI'!A:A,D55,'TK DETHI'!B:B))</f>
        <v>0</v>
      </c>
      <c r="F55" s="12">
        <f>IF(D55="","",SUMIF('TK DETHI'!C:C,D55,'TK DETHI'!D:D))</f>
        <v>0</v>
      </c>
      <c r="G55" s="12">
        <f>IF(D55="","",SUMIF('TK DETHI'!E:E,D55,'TK DETHI'!F:F))</f>
        <v>0</v>
      </c>
      <c r="H55" s="12">
        <f>IF(D55="","",SUMIF('TK DETHI'!G:G,D55,'TK DETHI'!H:H))</f>
        <v>0</v>
      </c>
      <c r="I55" s="24">
        <f t="shared" si="1"/>
        <v>0</v>
      </c>
      <c r="J55" s="13">
        <f>IF(D55="","",SUMIF('TK COITHI KTHP'!A:A,D55,'TK COITHI KTHP'!C:C)+SUMIF('TK COITHI KTHP'!D:D,D55,'TK COITHI KTHP'!F:F)+SUMIF('TK COITHI KTHP'!G:G,D55,'TK COITHI KTHP'!I:I)+SUMIF('TK COITHI KTHP'!J:J,D55,'TK COITHI KTHP'!L:L))</f>
        <v>0</v>
      </c>
      <c r="K55" s="13">
        <f>IF(D55="","",SUMIF('TK COITHI KTHP'!B:B,D55,'TK COITHI KTHP'!C:C)+SUMIF('TK COITHI KTHP'!E:E,D55,'TK COITHI KTHP'!F:F)+SUMIF('TK COITHI KTHP'!H:H,D55,'TK COITHI KTHP'!I:I)+SUMIF('TK COITHI KTHP'!K:K,D55,'TK COITHI KTHP'!L:L))</f>
        <v>0</v>
      </c>
      <c r="L55" s="13">
        <f>IF(D55="","",SUMIF('TK COI THI TOT NGHIEP'!A:A,D55,'TK COI THI TOT NGHIEP'!C:C)+SUMIF('TK COI THI TOT NGHIEP'!D:D,D55,'TK COI THI TOT NGHIEP'!F:F)+SUMIF('TK COI THI TOT NGHIEP'!G:G,D55,'TK COI THI TOT NGHIEP'!I:I)+SUMIF('TK COI THI TOT NGHIEP'!J:J,D55,'TK COI THI TOT NGHIEP'!L:L))</f>
        <v>0</v>
      </c>
      <c r="M55" s="13">
        <f>IF(D55="","",SUMIF('TK COI THI TOT NGHIEP'!B:B,D55,'TK COI THI TOT NGHIEP'!C:C)+SUMIF('TK COI THI TOT NGHIEP'!E:E,D55,'TK COI THI TOT NGHIEP'!F:F)+SUMIF('TK COI THI TOT NGHIEP'!H:H,D55,'TK COI THI TOT NGHIEP'!I:I)+SUMIF('TK COI THI TOT NGHIEP'!K:K,D55,'TK COI THI TOT NGHIEP'!L:L))</f>
        <v>0</v>
      </c>
      <c r="N55" s="14">
        <f t="shared" si="2"/>
        <v>0</v>
      </c>
      <c r="O55" s="13">
        <f>IF(D55="","",SUMIF('TK CHAMTHI'!A:A,D55,'TK CHAMTHI'!C:C))</f>
        <v>0</v>
      </c>
      <c r="P55" s="13">
        <f>IF(D55="","",SUMIF('TK CHAMTHI'!B:B,D55,'TK CHAMTHI'!C:C))</f>
        <v>0</v>
      </c>
      <c r="Q55" s="13">
        <f>IF(D55="","",SUMIF('CHAM NV'!B:B,D55,'CHAM NV'!C:C))</f>
        <v>0</v>
      </c>
      <c r="R55" s="14">
        <f t="shared" si="3"/>
        <v>0</v>
      </c>
      <c r="S55" s="13">
        <f>IF(D55="","",SUMIF('TK CHAMTHI'!D:D,D55,'TK CHAMTHI'!F:F))</f>
        <v>0</v>
      </c>
      <c r="T55" s="13">
        <f>IF(D55="","",SUMIF('TK CHAMTHI'!E:E,D55,'TK CHAMTHI'!F:F))</f>
        <v>0</v>
      </c>
      <c r="U55" s="13">
        <f>IF(D55="","",SUMIF('CHAM NV'!E:E,D55,'CHAM NV'!F:F))</f>
        <v>0</v>
      </c>
      <c r="V55" s="14">
        <f t="shared" si="4"/>
        <v>0</v>
      </c>
      <c r="W55" s="13">
        <f>IF(D55="","",SUMIF('TK CHAMTHI'!G:G,D55,'TK CHAMTHI'!I:I))</f>
        <v>0</v>
      </c>
      <c r="X55" s="13">
        <f>IF(D55="","",SUMIF('TK CHAMTHI'!H:H,D55,'TK CHAMTHI'!I:I))</f>
        <v>0</v>
      </c>
      <c r="Y55" s="14">
        <f t="shared" si="5"/>
        <v>0</v>
      </c>
      <c r="Z55" s="13">
        <f>IF(D55="","",SUMIF('TK CHAMTHI'!J:J,D55,'TK CHAMTHI'!L:L))</f>
        <v>0</v>
      </c>
      <c r="AA55" s="13">
        <f>IF(D55="","",SUMIF('TK CHAMTHI'!K:K,D55,'TK CHAMTHI'!L:L))</f>
        <v>0</v>
      </c>
      <c r="AB55" s="14">
        <f t="shared" si="6"/>
        <v>0</v>
      </c>
      <c r="AC55" s="13">
        <f>IF(D55="","",SUMIF('TK CHAMTHI'!M:M,D55,'TK CHAMTHI'!O:O))</f>
        <v>0</v>
      </c>
      <c r="AD55" s="13">
        <f>IF(D55="","",SUMIF('TK CHAMTHI'!N:N,D55,'TK CHAMTHI'!O:O))</f>
        <v>0</v>
      </c>
      <c r="AE55" s="14">
        <f t="shared" si="7"/>
        <v>0</v>
      </c>
      <c r="AF55" s="14">
        <f>IF(D55="","",ROUND(SUMIF('QL THI'!G:G,D55,'QL THI'!H:H),1))</f>
        <v>0</v>
      </c>
      <c r="AG55" s="14">
        <f>IF(D55="","",ROUND(SUMIF('QL THI'!E:E,D55,'QL THI'!F:F),1))</f>
        <v>0</v>
      </c>
      <c r="AH55" s="25">
        <f t="shared" si="8"/>
        <v>0</v>
      </c>
    </row>
    <row r="56" spans="1:34" hidden="1">
      <c r="A56" s="10">
        <f>IF(D56="","",SUBTOTAL(3,$D$5:D56))</f>
        <v>7</v>
      </c>
      <c r="B56" s="113" t="s">
        <v>1002</v>
      </c>
      <c r="C56" s="114" t="s">
        <v>289</v>
      </c>
      <c r="D56" s="115" t="s">
        <v>985</v>
      </c>
      <c r="E56" s="11">
        <f>IF(D56="","",SUMIF('TK DETHI'!A:A,D56,'TK DETHI'!B:B))</f>
        <v>0</v>
      </c>
      <c r="F56" s="12">
        <f>IF(D56="","",SUMIF('TK DETHI'!C:C,D56,'TK DETHI'!D:D))</f>
        <v>0</v>
      </c>
      <c r="G56" s="12">
        <f>IF(D56="","",SUMIF('TK DETHI'!E:E,D56,'TK DETHI'!F:F))</f>
        <v>0</v>
      </c>
      <c r="H56" s="12">
        <f>IF(D56="","",SUMIF('TK DETHI'!G:G,D56,'TK DETHI'!H:H))</f>
        <v>0</v>
      </c>
      <c r="I56" s="24">
        <f t="shared" si="1"/>
        <v>0</v>
      </c>
      <c r="J56" s="13">
        <f>IF(D56="","",SUMIF('TK COITHI KTHP'!A:A,D56,'TK COITHI KTHP'!C:C)+SUMIF('TK COITHI KTHP'!D:D,D56,'TK COITHI KTHP'!F:F)+SUMIF('TK COITHI KTHP'!G:G,D56,'TK COITHI KTHP'!I:I)+SUMIF('TK COITHI KTHP'!J:J,D56,'TK COITHI KTHP'!L:L))</f>
        <v>0</v>
      </c>
      <c r="K56" s="13">
        <f>IF(D56="","",SUMIF('TK COITHI KTHP'!B:B,D56,'TK COITHI KTHP'!C:C)+SUMIF('TK COITHI KTHP'!E:E,D56,'TK COITHI KTHP'!F:F)+SUMIF('TK COITHI KTHP'!H:H,D56,'TK COITHI KTHP'!I:I)+SUMIF('TK COITHI KTHP'!K:K,D56,'TK COITHI KTHP'!L:L))</f>
        <v>0</v>
      </c>
      <c r="L56" s="13">
        <f>IF(D56="","",SUMIF('TK COI THI TOT NGHIEP'!A:A,D56,'TK COI THI TOT NGHIEP'!C:C)+SUMIF('TK COI THI TOT NGHIEP'!D:D,D56,'TK COI THI TOT NGHIEP'!F:F)+SUMIF('TK COI THI TOT NGHIEP'!G:G,D56,'TK COI THI TOT NGHIEP'!I:I)+SUMIF('TK COI THI TOT NGHIEP'!J:J,D56,'TK COI THI TOT NGHIEP'!L:L))</f>
        <v>0</v>
      </c>
      <c r="M56" s="13">
        <f>IF(D56="","",SUMIF('TK COI THI TOT NGHIEP'!B:B,D56,'TK COI THI TOT NGHIEP'!C:C)+SUMIF('TK COI THI TOT NGHIEP'!E:E,D56,'TK COI THI TOT NGHIEP'!F:F)+SUMIF('TK COI THI TOT NGHIEP'!H:H,D56,'TK COI THI TOT NGHIEP'!I:I)+SUMIF('TK COI THI TOT NGHIEP'!K:K,D56,'TK COI THI TOT NGHIEP'!L:L))</f>
        <v>0</v>
      </c>
      <c r="N56" s="14">
        <f t="shared" si="2"/>
        <v>0</v>
      </c>
      <c r="O56" s="13">
        <f>IF(D56="","",SUMIF('TK CHAMTHI'!A:A,D56,'TK CHAMTHI'!C:C))</f>
        <v>0</v>
      </c>
      <c r="P56" s="13">
        <f>IF(D56="","",SUMIF('TK CHAMTHI'!B:B,D56,'TK CHAMTHI'!C:C))</f>
        <v>0</v>
      </c>
      <c r="Q56" s="13">
        <f>IF(D56="","",SUMIF('CHAM NV'!B:B,D56,'CHAM NV'!C:C))</f>
        <v>0</v>
      </c>
      <c r="R56" s="14">
        <f t="shared" si="3"/>
        <v>0</v>
      </c>
      <c r="S56" s="13">
        <f>IF(D56="","",SUMIF('TK CHAMTHI'!D:D,D56,'TK CHAMTHI'!F:F))</f>
        <v>0</v>
      </c>
      <c r="T56" s="13">
        <f>IF(D56="","",SUMIF('TK CHAMTHI'!E:E,D56,'TK CHAMTHI'!F:F))</f>
        <v>0</v>
      </c>
      <c r="U56" s="13">
        <f>IF(D56="","",SUMIF('CHAM NV'!E:E,D56,'CHAM NV'!F:F))</f>
        <v>0</v>
      </c>
      <c r="V56" s="14">
        <f t="shared" si="4"/>
        <v>0</v>
      </c>
      <c r="W56" s="13">
        <f>IF(D56="","",SUMIF('TK CHAMTHI'!G:G,D56,'TK CHAMTHI'!I:I))</f>
        <v>0</v>
      </c>
      <c r="X56" s="13">
        <f>IF(D56="","",SUMIF('TK CHAMTHI'!H:H,D56,'TK CHAMTHI'!I:I))</f>
        <v>0</v>
      </c>
      <c r="Y56" s="14">
        <f t="shared" si="5"/>
        <v>0</v>
      </c>
      <c r="Z56" s="13">
        <f>IF(D56="","",SUMIF('TK CHAMTHI'!J:J,D56,'TK CHAMTHI'!L:L))</f>
        <v>0</v>
      </c>
      <c r="AA56" s="13">
        <f>IF(D56="","",SUMIF('TK CHAMTHI'!K:K,D56,'TK CHAMTHI'!L:L))</f>
        <v>0</v>
      </c>
      <c r="AB56" s="14">
        <f t="shared" si="6"/>
        <v>0</v>
      </c>
      <c r="AC56" s="13">
        <f>IF(D56="","",SUMIF('TK CHAMTHI'!M:M,D56,'TK CHAMTHI'!O:O))</f>
        <v>0</v>
      </c>
      <c r="AD56" s="13">
        <f>IF(D56="","",SUMIF('TK CHAMTHI'!N:N,D56,'TK CHAMTHI'!O:O))</f>
        <v>0</v>
      </c>
      <c r="AE56" s="14">
        <f t="shared" si="7"/>
        <v>0</v>
      </c>
      <c r="AF56" s="14">
        <f>IF(D56="","",ROUND(SUMIF('QL THI'!G:G,D56,'QL THI'!H:H),1))</f>
        <v>0</v>
      </c>
      <c r="AG56" s="14">
        <f>IF(D56="","",ROUND(SUMIF('QL THI'!E:E,D56,'QL THI'!F:F),1))</f>
        <v>0</v>
      </c>
      <c r="AH56" s="25">
        <f t="shared" si="8"/>
        <v>0</v>
      </c>
    </row>
    <row r="57" spans="1:34" hidden="1">
      <c r="A57" s="10">
        <f>IF(D57="","",SUBTOTAL(3,$D$5:D57))</f>
        <v>7</v>
      </c>
      <c r="B57" s="113" t="s">
        <v>694</v>
      </c>
      <c r="C57" s="114" t="s">
        <v>289</v>
      </c>
      <c r="D57" s="115" t="s">
        <v>273</v>
      </c>
      <c r="E57" s="11">
        <f>IF(D57="","",SUMIF('TK DETHI'!A:A,D57,'TK DETHI'!B:B))</f>
        <v>0</v>
      </c>
      <c r="F57" s="12">
        <f>IF(D57="","",SUMIF('TK DETHI'!C:C,D57,'TK DETHI'!D:D))</f>
        <v>0</v>
      </c>
      <c r="G57" s="12">
        <f>IF(D57="","",SUMIF('TK DETHI'!E:E,D57,'TK DETHI'!F:F))</f>
        <v>0</v>
      </c>
      <c r="H57" s="12">
        <f>IF(D57="","",SUMIF('TK DETHI'!G:G,D57,'TK DETHI'!H:H))</f>
        <v>0</v>
      </c>
      <c r="I57" s="24">
        <f t="shared" si="1"/>
        <v>0</v>
      </c>
      <c r="J57" s="13">
        <f>IF(D57="","",SUMIF('TK COITHI KTHP'!A:A,D57,'TK COITHI KTHP'!C:C)+SUMIF('TK COITHI KTHP'!D:D,D57,'TK COITHI KTHP'!F:F)+SUMIF('TK COITHI KTHP'!G:G,D57,'TK COITHI KTHP'!I:I)+SUMIF('TK COITHI KTHP'!J:J,D57,'TK COITHI KTHP'!L:L))</f>
        <v>0</v>
      </c>
      <c r="K57" s="13">
        <f>IF(D57="","",SUMIF('TK COITHI KTHP'!B:B,D57,'TK COITHI KTHP'!C:C)+SUMIF('TK COITHI KTHP'!E:E,D57,'TK COITHI KTHP'!F:F)+SUMIF('TK COITHI KTHP'!H:H,D57,'TK COITHI KTHP'!I:I)+SUMIF('TK COITHI KTHP'!K:K,D57,'TK COITHI KTHP'!L:L))</f>
        <v>0</v>
      </c>
      <c r="L57" s="13">
        <f>IF(D57="","",SUMIF('TK COI THI TOT NGHIEP'!A:A,D57,'TK COI THI TOT NGHIEP'!C:C)+SUMIF('TK COI THI TOT NGHIEP'!D:D,D57,'TK COI THI TOT NGHIEP'!F:F)+SUMIF('TK COI THI TOT NGHIEP'!G:G,D57,'TK COI THI TOT NGHIEP'!I:I)+SUMIF('TK COI THI TOT NGHIEP'!J:J,D57,'TK COI THI TOT NGHIEP'!L:L))</f>
        <v>0</v>
      </c>
      <c r="M57" s="13">
        <f>IF(D57="","",SUMIF('TK COI THI TOT NGHIEP'!B:B,D57,'TK COI THI TOT NGHIEP'!C:C)+SUMIF('TK COI THI TOT NGHIEP'!E:E,D57,'TK COI THI TOT NGHIEP'!F:F)+SUMIF('TK COI THI TOT NGHIEP'!H:H,D57,'TK COI THI TOT NGHIEP'!I:I)+SUMIF('TK COI THI TOT NGHIEP'!K:K,D57,'TK COI THI TOT NGHIEP'!L:L))</f>
        <v>0</v>
      </c>
      <c r="N57" s="14">
        <f t="shared" si="2"/>
        <v>0</v>
      </c>
      <c r="O57" s="13">
        <f>IF(D57="","",SUMIF('TK CHAMTHI'!A:A,D57,'TK CHAMTHI'!C:C))</f>
        <v>0</v>
      </c>
      <c r="P57" s="13">
        <f>IF(D57="","",SUMIF('TK CHAMTHI'!B:B,D57,'TK CHAMTHI'!C:C))</f>
        <v>0</v>
      </c>
      <c r="Q57" s="13">
        <f>IF(D57="","",SUMIF('CHAM NV'!B:B,D57,'CHAM NV'!C:C))</f>
        <v>0</v>
      </c>
      <c r="R57" s="14">
        <f t="shared" si="3"/>
        <v>0</v>
      </c>
      <c r="S57" s="13">
        <f>IF(D57="","",SUMIF('TK CHAMTHI'!D:D,D57,'TK CHAMTHI'!F:F))</f>
        <v>0</v>
      </c>
      <c r="T57" s="13">
        <f>IF(D57="","",SUMIF('TK CHAMTHI'!E:E,D57,'TK CHAMTHI'!F:F))</f>
        <v>0</v>
      </c>
      <c r="U57" s="13">
        <f>IF(D57="","",SUMIF('CHAM NV'!E:E,D57,'CHAM NV'!F:F))</f>
        <v>0</v>
      </c>
      <c r="V57" s="14">
        <f t="shared" si="4"/>
        <v>0</v>
      </c>
      <c r="W57" s="13">
        <f>IF(D57="","",SUMIF('TK CHAMTHI'!G:G,D57,'TK CHAMTHI'!I:I))</f>
        <v>0</v>
      </c>
      <c r="X57" s="13">
        <f>IF(D57="","",SUMIF('TK CHAMTHI'!H:H,D57,'TK CHAMTHI'!I:I))</f>
        <v>0</v>
      </c>
      <c r="Y57" s="14">
        <f t="shared" si="5"/>
        <v>0</v>
      </c>
      <c r="Z57" s="13">
        <f>IF(D57="","",SUMIF('TK CHAMTHI'!J:J,D57,'TK CHAMTHI'!L:L))</f>
        <v>0</v>
      </c>
      <c r="AA57" s="13">
        <f>IF(D57="","",SUMIF('TK CHAMTHI'!K:K,D57,'TK CHAMTHI'!L:L))</f>
        <v>0</v>
      </c>
      <c r="AB57" s="14">
        <f t="shared" si="6"/>
        <v>0</v>
      </c>
      <c r="AC57" s="13">
        <f>IF(D57="","",SUMIF('TK CHAMTHI'!M:M,D57,'TK CHAMTHI'!O:O))</f>
        <v>0</v>
      </c>
      <c r="AD57" s="13">
        <f>IF(D57="","",SUMIF('TK CHAMTHI'!N:N,D57,'TK CHAMTHI'!O:O))</f>
        <v>0</v>
      </c>
      <c r="AE57" s="14">
        <f t="shared" si="7"/>
        <v>0</v>
      </c>
      <c r="AF57" s="14">
        <f>IF(D57="","",ROUND(SUMIF('QL THI'!G:G,D57,'QL THI'!H:H),1))</f>
        <v>0</v>
      </c>
      <c r="AG57" s="14">
        <f>IF(D57="","",ROUND(SUMIF('QL THI'!E:E,D57,'QL THI'!F:F),1))</f>
        <v>0</v>
      </c>
      <c r="AH57" s="25">
        <f t="shared" si="8"/>
        <v>0</v>
      </c>
    </row>
    <row r="58" spans="1:34" hidden="1">
      <c r="A58" s="10">
        <f>IF(D58="","",SUBTOTAL(3,$D$5:D58))</f>
        <v>7</v>
      </c>
      <c r="B58" s="113" t="s">
        <v>688</v>
      </c>
      <c r="C58" s="114" t="s">
        <v>289</v>
      </c>
      <c r="D58" s="115" t="s">
        <v>272</v>
      </c>
      <c r="E58" s="11">
        <f>IF(D58="","",SUMIF('TK DETHI'!A:A,D58,'TK DETHI'!B:B))</f>
        <v>0</v>
      </c>
      <c r="F58" s="12">
        <f>IF(D58="","",SUMIF('TK DETHI'!C:C,D58,'TK DETHI'!D:D))</f>
        <v>0</v>
      </c>
      <c r="G58" s="12">
        <f>IF(D58="","",SUMIF('TK DETHI'!E:E,D58,'TK DETHI'!F:F))</f>
        <v>0</v>
      </c>
      <c r="H58" s="12">
        <f>IF(D58="","",SUMIF('TK DETHI'!G:G,D58,'TK DETHI'!H:H))</f>
        <v>0</v>
      </c>
      <c r="I58" s="24">
        <f t="shared" si="1"/>
        <v>0</v>
      </c>
      <c r="J58" s="13">
        <f>IF(D58="","",SUMIF('TK COITHI KTHP'!A:A,D58,'TK COITHI KTHP'!C:C)+SUMIF('TK COITHI KTHP'!D:D,D58,'TK COITHI KTHP'!F:F)+SUMIF('TK COITHI KTHP'!G:G,D58,'TK COITHI KTHP'!I:I)+SUMIF('TK COITHI KTHP'!J:J,D58,'TK COITHI KTHP'!L:L))</f>
        <v>0</v>
      </c>
      <c r="K58" s="13">
        <f>IF(D58="","",SUMIF('TK COITHI KTHP'!B:B,D58,'TK COITHI KTHP'!C:C)+SUMIF('TK COITHI KTHP'!E:E,D58,'TK COITHI KTHP'!F:F)+SUMIF('TK COITHI KTHP'!H:H,D58,'TK COITHI KTHP'!I:I)+SUMIF('TK COITHI KTHP'!K:K,D58,'TK COITHI KTHP'!L:L))</f>
        <v>0</v>
      </c>
      <c r="L58" s="13">
        <f>IF(D58="","",SUMIF('TK COI THI TOT NGHIEP'!A:A,D58,'TK COI THI TOT NGHIEP'!C:C)+SUMIF('TK COI THI TOT NGHIEP'!D:D,D58,'TK COI THI TOT NGHIEP'!F:F)+SUMIF('TK COI THI TOT NGHIEP'!G:G,D58,'TK COI THI TOT NGHIEP'!I:I)+SUMIF('TK COI THI TOT NGHIEP'!J:J,D58,'TK COI THI TOT NGHIEP'!L:L))</f>
        <v>0</v>
      </c>
      <c r="M58" s="13">
        <f>IF(D58="","",SUMIF('TK COI THI TOT NGHIEP'!B:B,D58,'TK COI THI TOT NGHIEP'!C:C)+SUMIF('TK COI THI TOT NGHIEP'!E:E,D58,'TK COI THI TOT NGHIEP'!F:F)+SUMIF('TK COI THI TOT NGHIEP'!H:H,D58,'TK COI THI TOT NGHIEP'!I:I)+SUMIF('TK COI THI TOT NGHIEP'!K:K,D58,'TK COI THI TOT NGHIEP'!L:L))</f>
        <v>0</v>
      </c>
      <c r="N58" s="14">
        <f t="shared" si="2"/>
        <v>0</v>
      </c>
      <c r="O58" s="13">
        <f>IF(D58="","",SUMIF('TK CHAMTHI'!A:A,D58,'TK CHAMTHI'!C:C))</f>
        <v>0</v>
      </c>
      <c r="P58" s="13">
        <f>IF(D58="","",SUMIF('TK CHAMTHI'!B:B,D58,'TK CHAMTHI'!C:C))</f>
        <v>0</v>
      </c>
      <c r="Q58" s="13">
        <f>IF(D58="","",SUMIF('CHAM NV'!B:B,D58,'CHAM NV'!C:C))</f>
        <v>0</v>
      </c>
      <c r="R58" s="14">
        <f t="shared" si="3"/>
        <v>0</v>
      </c>
      <c r="S58" s="13">
        <f>IF(D58="","",SUMIF('TK CHAMTHI'!D:D,D58,'TK CHAMTHI'!F:F))</f>
        <v>0</v>
      </c>
      <c r="T58" s="13">
        <f>IF(D58="","",SUMIF('TK CHAMTHI'!E:E,D58,'TK CHAMTHI'!F:F))</f>
        <v>0</v>
      </c>
      <c r="U58" s="13">
        <f>IF(D58="","",SUMIF('CHAM NV'!E:E,D58,'CHAM NV'!F:F))</f>
        <v>0</v>
      </c>
      <c r="V58" s="14">
        <f t="shared" si="4"/>
        <v>0</v>
      </c>
      <c r="W58" s="13">
        <f>IF(D58="","",SUMIF('TK CHAMTHI'!G:G,D58,'TK CHAMTHI'!I:I))</f>
        <v>0</v>
      </c>
      <c r="X58" s="13">
        <f>IF(D58="","",SUMIF('TK CHAMTHI'!H:H,D58,'TK CHAMTHI'!I:I))</f>
        <v>0</v>
      </c>
      <c r="Y58" s="14">
        <f t="shared" si="5"/>
        <v>0</v>
      </c>
      <c r="Z58" s="13">
        <f>IF(D58="","",SUMIF('TK CHAMTHI'!J:J,D58,'TK CHAMTHI'!L:L))</f>
        <v>0</v>
      </c>
      <c r="AA58" s="13">
        <f>IF(D58="","",SUMIF('TK CHAMTHI'!K:K,D58,'TK CHAMTHI'!L:L))</f>
        <v>0</v>
      </c>
      <c r="AB58" s="14">
        <f t="shared" si="6"/>
        <v>0</v>
      </c>
      <c r="AC58" s="13">
        <f>IF(D58="","",SUMIF('TK CHAMTHI'!M:M,D58,'TK CHAMTHI'!O:O))</f>
        <v>0</v>
      </c>
      <c r="AD58" s="13">
        <f>IF(D58="","",SUMIF('TK CHAMTHI'!N:N,D58,'TK CHAMTHI'!O:O))</f>
        <v>0</v>
      </c>
      <c r="AE58" s="14">
        <f t="shared" si="7"/>
        <v>0</v>
      </c>
      <c r="AF58" s="14">
        <f>IF(D58="","",ROUND(SUMIF('QL THI'!G:G,D58,'QL THI'!H:H),1))</f>
        <v>0</v>
      </c>
      <c r="AG58" s="14">
        <f>IF(D58="","",ROUND(SUMIF('QL THI'!E:E,D58,'QL THI'!F:F),1))</f>
        <v>0</v>
      </c>
      <c r="AH58" s="25">
        <f t="shared" si="8"/>
        <v>0</v>
      </c>
    </row>
    <row r="59" spans="1:34" hidden="1">
      <c r="A59" s="10">
        <f>IF(D59="","",SUBTOTAL(3,$D$5:D59))</f>
        <v>7</v>
      </c>
      <c r="B59" s="113" t="s">
        <v>697</v>
      </c>
      <c r="C59" s="114" t="s">
        <v>289</v>
      </c>
      <c r="D59" s="115" t="s">
        <v>2</v>
      </c>
      <c r="E59" s="11">
        <f>IF(D59="","",SUMIF('TK DETHI'!A:A,D59,'TK DETHI'!B:B))</f>
        <v>0</v>
      </c>
      <c r="F59" s="12">
        <f>IF(D59="","",SUMIF('TK DETHI'!C:C,D59,'TK DETHI'!D:D))</f>
        <v>0</v>
      </c>
      <c r="G59" s="12">
        <f>IF(D59="","",SUMIF('TK DETHI'!E:E,D59,'TK DETHI'!F:F))</f>
        <v>0</v>
      </c>
      <c r="H59" s="12">
        <f>IF(D59="","",SUMIF('TK DETHI'!G:G,D59,'TK DETHI'!H:H))</f>
        <v>0</v>
      </c>
      <c r="I59" s="24">
        <f t="shared" si="1"/>
        <v>0</v>
      </c>
      <c r="J59" s="13">
        <f>IF(D59="","",SUMIF('TK COITHI KTHP'!A:A,D59,'TK COITHI KTHP'!C:C)+SUMIF('TK COITHI KTHP'!D:D,D59,'TK COITHI KTHP'!F:F)+SUMIF('TK COITHI KTHP'!G:G,D59,'TK COITHI KTHP'!I:I)+SUMIF('TK COITHI KTHP'!J:J,D59,'TK COITHI KTHP'!L:L))</f>
        <v>0</v>
      </c>
      <c r="K59" s="13">
        <f>IF(D59="","",SUMIF('TK COITHI KTHP'!B:B,D59,'TK COITHI KTHP'!C:C)+SUMIF('TK COITHI KTHP'!E:E,D59,'TK COITHI KTHP'!F:F)+SUMIF('TK COITHI KTHP'!H:H,D59,'TK COITHI KTHP'!I:I)+SUMIF('TK COITHI KTHP'!K:K,D59,'TK COITHI KTHP'!L:L))</f>
        <v>0</v>
      </c>
      <c r="L59" s="13">
        <f>IF(D59="","",SUMIF('TK COI THI TOT NGHIEP'!A:A,D59,'TK COI THI TOT NGHIEP'!C:C)+SUMIF('TK COI THI TOT NGHIEP'!D:D,D59,'TK COI THI TOT NGHIEP'!F:F)+SUMIF('TK COI THI TOT NGHIEP'!G:G,D59,'TK COI THI TOT NGHIEP'!I:I)+SUMIF('TK COI THI TOT NGHIEP'!J:J,D59,'TK COI THI TOT NGHIEP'!L:L))</f>
        <v>0</v>
      </c>
      <c r="M59" s="13">
        <f>IF(D59="","",SUMIF('TK COI THI TOT NGHIEP'!B:B,D59,'TK COI THI TOT NGHIEP'!C:C)+SUMIF('TK COI THI TOT NGHIEP'!E:E,D59,'TK COI THI TOT NGHIEP'!F:F)+SUMIF('TK COI THI TOT NGHIEP'!H:H,D59,'TK COI THI TOT NGHIEP'!I:I)+SUMIF('TK COI THI TOT NGHIEP'!K:K,D59,'TK COI THI TOT NGHIEP'!L:L))</f>
        <v>0</v>
      </c>
      <c r="N59" s="14">
        <f t="shared" si="2"/>
        <v>0</v>
      </c>
      <c r="O59" s="13">
        <f>IF(D59="","",SUMIF('TK CHAMTHI'!A:A,D59,'TK CHAMTHI'!C:C))</f>
        <v>0</v>
      </c>
      <c r="P59" s="13">
        <f>IF(D59="","",SUMIF('TK CHAMTHI'!B:B,D59,'TK CHAMTHI'!C:C))</f>
        <v>0</v>
      </c>
      <c r="Q59" s="13">
        <f>IF(D59="","",SUMIF('CHAM NV'!B:B,D59,'CHAM NV'!C:C))</f>
        <v>0</v>
      </c>
      <c r="R59" s="14">
        <f t="shared" si="3"/>
        <v>0</v>
      </c>
      <c r="S59" s="13">
        <f>IF(D59="","",SUMIF('TK CHAMTHI'!D:D,D59,'TK CHAMTHI'!F:F))</f>
        <v>0</v>
      </c>
      <c r="T59" s="13">
        <f>IF(D59="","",SUMIF('TK CHAMTHI'!E:E,D59,'TK CHAMTHI'!F:F))</f>
        <v>0</v>
      </c>
      <c r="U59" s="13">
        <f>IF(D59="","",SUMIF('CHAM NV'!E:E,D59,'CHAM NV'!F:F))</f>
        <v>0</v>
      </c>
      <c r="V59" s="14">
        <f t="shared" si="4"/>
        <v>0</v>
      </c>
      <c r="W59" s="13">
        <f>IF(D59="","",SUMIF('TK CHAMTHI'!G:G,D59,'TK CHAMTHI'!I:I))</f>
        <v>0</v>
      </c>
      <c r="X59" s="13">
        <f>IF(D59="","",SUMIF('TK CHAMTHI'!H:H,D59,'TK CHAMTHI'!I:I))</f>
        <v>0</v>
      </c>
      <c r="Y59" s="14">
        <f t="shared" si="5"/>
        <v>0</v>
      </c>
      <c r="Z59" s="13">
        <f>IF(D59="","",SUMIF('TK CHAMTHI'!J:J,D59,'TK CHAMTHI'!L:L))</f>
        <v>0</v>
      </c>
      <c r="AA59" s="13">
        <f>IF(D59="","",SUMIF('TK CHAMTHI'!K:K,D59,'TK CHAMTHI'!L:L))</f>
        <v>0</v>
      </c>
      <c r="AB59" s="14">
        <f t="shared" si="6"/>
        <v>0</v>
      </c>
      <c r="AC59" s="13">
        <f>IF(D59="","",SUMIF('TK CHAMTHI'!M:M,D59,'TK CHAMTHI'!O:O))</f>
        <v>0</v>
      </c>
      <c r="AD59" s="13">
        <f>IF(D59="","",SUMIF('TK CHAMTHI'!N:N,D59,'TK CHAMTHI'!O:O))</f>
        <v>0</v>
      </c>
      <c r="AE59" s="14">
        <f t="shared" si="7"/>
        <v>0</v>
      </c>
      <c r="AF59" s="14">
        <f>IF(D59="","",ROUND(SUMIF('QL THI'!G:G,D59,'QL THI'!H:H),1))</f>
        <v>0</v>
      </c>
      <c r="AG59" s="14">
        <f>IF(D59="","",ROUND(SUMIF('QL THI'!E:E,D59,'QL THI'!F:F),1))</f>
        <v>0</v>
      </c>
      <c r="AH59" s="25">
        <f t="shared" si="8"/>
        <v>0</v>
      </c>
    </row>
    <row r="60" spans="1:34" hidden="1">
      <c r="A60" s="10">
        <f>IF(D60="","",SUBTOTAL(3,$D$5:D60))</f>
        <v>7</v>
      </c>
      <c r="B60" s="113" t="s">
        <v>683</v>
      </c>
      <c r="C60" s="114" t="s">
        <v>289</v>
      </c>
      <c r="D60" s="115" t="s">
        <v>125</v>
      </c>
      <c r="E60" s="11">
        <f>IF(D60="","",SUMIF('TK DETHI'!A:A,D60,'TK DETHI'!B:B))</f>
        <v>0</v>
      </c>
      <c r="F60" s="12">
        <f>IF(D60="","",SUMIF('TK DETHI'!C:C,D60,'TK DETHI'!D:D))</f>
        <v>0</v>
      </c>
      <c r="G60" s="12">
        <f>IF(D60="","",SUMIF('TK DETHI'!E:E,D60,'TK DETHI'!F:F))</f>
        <v>0</v>
      </c>
      <c r="H60" s="12">
        <f>IF(D60="","",SUMIF('TK DETHI'!G:G,D60,'TK DETHI'!H:H))</f>
        <v>0</v>
      </c>
      <c r="I60" s="24">
        <f t="shared" si="1"/>
        <v>0</v>
      </c>
      <c r="J60" s="13">
        <f>IF(D60="","",SUMIF('TK COITHI KTHP'!A:A,D60,'TK COITHI KTHP'!C:C)+SUMIF('TK COITHI KTHP'!D:D,D60,'TK COITHI KTHP'!F:F)+SUMIF('TK COITHI KTHP'!G:G,D60,'TK COITHI KTHP'!I:I)+SUMIF('TK COITHI KTHP'!J:J,D60,'TK COITHI KTHP'!L:L))</f>
        <v>0</v>
      </c>
      <c r="K60" s="13">
        <f>IF(D60="","",SUMIF('TK COITHI KTHP'!B:B,D60,'TK COITHI KTHP'!C:C)+SUMIF('TK COITHI KTHP'!E:E,D60,'TK COITHI KTHP'!F:F)+SUMIF('TK COITHI KTHP'!H:H,D60,'TK COITHI KTHP'!I:I)+SUMIF('TK COITHI KTHP'!K:K,D60,'TK COITHI KTHP'!L:L))</f>
        <v>0</v>
      </c>
      <c r="L60" s="13">
        <f>IF(D60="","",SUMIF('TK COI THI TOT NGHIEP'!A:A,D60,'TK COI THI TOT NGHIEP'!C:C)+SUMIF('TK COI THI TOT NGHIEP'!D:D,D60,'TK COI THI TOT NGHIEP'!F:F)+SUMIF('TK COI THI TOT NGHIEP'!G:G,D60,'TK COI THI TOT NGHIEP'!I:I)+SUMIF('TK COI THI TOT NGHIEP'!J:J,D60,'TK COI THI TOT NGHIEP'!L:L))</f>
        <v>0</v>
      </c>
      <c r="M60" s="13">
        <f>IF(D60="","",SUMIF('TK COI THI TOT NGHIEP'!B:B,D60,'TK COI THI TOT NGHIEP'!C:C)+SUMIF('TK COI THI TOT NGHIEP'!E:E,D60,'TK COI THI TOT NGHIEP'!F:F)+SUMIF('TK COI THI TOT NGHIEP'!H:H,D60,'TK COI THI TOT NGHIEP'!I:I)+SUMIF('TK COI THI TOT NGHIEP'!K:K,D60,'TK COI THI TOT NGHIEP'!L:L))</f>
        <v>0</v>
      </c>
      <c r="N60" s="14">
        <f t="shared" si="2"/>
        <v>0</v>
      </c>
      <c r="O60" s="13">
        <f>IF(D60="","",SUMIF('TK CHAMTHI'!A:A,D60,'TK CHAMTHI'!C:C))</f>
        <v>0</v>
      </c>
      <c r="P60" s="13">
        <f>IF(D60="","",SUMIF('TK CHAMTHI'!B:B,D60,'TK CHAMTHI'!C:C))</f>
        <v>0</v>
      </c>
      <c r="Q60" s="13">
        <f>IF(D60="","",SUMIF('CHAM NV'!B:B,D60,'CHAM NV'!C:C))</f>
        <v>0</v>
      </c>
      <c r="R60" s="14">
        <f t="shared" si="3"/>
        <v>0</v>
      </c>
      <c r="S60" s="13">
        <f>IF(D60="","",SUMIF('TK CHAMTHI'!D:D,D60,'TK CHAMTHI'!F:F))</f>
        <v>0</v>
      </c>
      <c r="T60" s="13">
        <f>IF(D60="","",SUMIF('TK CHAMTHI'!E:E,D60,'TK CHAMTHI'!F:F))</f>
        <v>0</v>
      </c>
      <c r="U60" s="13">
        <f>IF(D60="","",SUMIF('CHAM NV'!E:E,D60,'CHAM NV'!F:F))</f>
        <v>0</v>
      </c>
      <c r="V60" s="14">
        <f t="shared" si="4"/>
        <v>0</v>
      </c>
      <c r="W60" s="13">
        <f>IF(D60="","",SUMIF('TK CHAMTHI'!G:G,D60,'TK CHAMTHI'!I:I))</f>
        <v>0</v>
      </c>
      <c r="X60" s="13">
        <f>IF(D60="","",SUMIF('TK CHAMTHI'!H:H,D60,'TK CHAMTHI'!I:I))</f>
        <v>0</v>
      </c>
      <c r="Y60" s="14">
        <f t="shared" si="5"/>
        <v>0</v>
      </c>
      <c r="Z60" s="13">
        <f>IF(D60="","",SUMIF('TK CHAMTHI'!J:J,D60,'TK CHAMTHI'!L:L))</f>
        <v>0</v>
      </c>
      <c r="AA60" s="13">
        <f>IF(D60="","",SUMIF('TK CHAMTHI'!K:K,D60,'TK CHAMTHI'!L:L))</f>
        <v>0</v>
      </c>
      <c r="AB60" s="14">
        <f t="shared" si="6"/>
        <v>0</v>
      </c>
      <c r="AC60" s="13">
        <f>IF(D60="","",SUMIF('TK CHAMTHI'!M:M,D60,'TK CHAMTHI'!O:O))</f>
        <v>0</v>
      </c>
      <c r="AD60" s="13">
        <f>IF(D60="","",SUMIF('TK CHAMTHI'!N:N,D60,'TK CHAMTHI'!O:O))</f>
        <v>0</v>
      </c>
      <c r="AE60" s="14">
        <f t="shared" si="7"/>
        <v>0</v>
      </c>
      <c r="AF60" s="14">
        <f>IF(D60="","",ROUND(SUMIF('QL THI'!G:G,D60,'QL THI'!H:H),1))</f>
        <v>0</v>
      </c>
      <c r="AG60" s="14">
        <f>IF(D60="","",ROUND(SUMIF('QL THI'!E:E,D60,'QL THI'!F:F),1))</f>
        <v>0</v>
      </c>
      <c r="AH60" s="25">
        <f t="shared" si="8"/>
        <v>0</v>
      </c>
    </row>
    <row r="61" spans="1:34">
      <c r="A61" s="10">
        <f>IF(D61="","",SUBTOTAL(3,$D$5:D61))</f>
        <v>8</v>
      </c>
      <c r="B61" s="113" t="s">
        <v>702</v>
      </c>
      <c r="C61" s="114" t="s">
        <v>289</v>
      </c>
      <c r="D61" s="115" t="s">
        <v>1</v>
      </c>
      <c r="E61" s="11">
        <f>IF(D61="","",SUMIF('TK DETHI'!A:A,D61,'TK DETHI'!B:B))</f>
        <v>0</v>
      </c>
      <c r="F61" s="12">
        <f>IF(D61="","",SUMIF('TK DETHI'!C:C,D61,'TK DETHI'!D:D))</f>
        <v>0</v>
      </c>
      <c r="G61" s="12">
        <f>IF(D61="","",SUMIF('TK DETHI'!E:E,D61,'TK DETHI'!F:F))</f>
        <v>0</v>
      </c>
      <c r="H61" s="12">
        <f>IF(D61="","",SUMIF('TK DETHI'!G:G,D61,'TK DETHI'!H:H))</f>
        <v>0</v>
      </c>
      <c r="I61" s="24">
        <f t="shared" si="1"/>
        <v>0</v>
      </c>
      <c r="J61" s="13">
        <f>IF(D61="","",SUMIF('TK COITHI KTHP'!A:A,D61,'TK COITHI KTHP'!C:C)+SUMIF('TK COITHI KTHP'!D:D,D61,'TK COITHI KTHP'!F:F)+SUMIF('TK COITHI KTHP'!G:G,D61,'TK COITHI KTHP'!I:I)+SUMIF('TK COITHI KTHP'!J:J,D61,'TK COITHI KTHP'!L:L))</f>
        <v>0</v>
      </c>
      <c r="K61" s="13">
        <f>IF(D61="","",SUMIF('TK COITHI KTHP'!B:B,D61,'TK COITHI KTHP'!C:C)+SUMIF('TK COITHI KTHP'!E:E,D61,'TK COITHI KTHP'!F:F)+SUMIF('TK COITHI KTHP'!H:H,D61,'TK COITHI KTHP'!I:I)+SUMIF('TK COITHI KTHP'!K:K,D61,'TK COITHI KTHP'!L:L))</f>
        <v>0</v>
      </c>
      <c r="L61" s="13">
        <f>IF(D61="","",SUMIF('TK COI THI TOT NGHIEP'!A:A,D61,'TK COI THI TOT NGHIEP'!C:C)+SUMIF('TK COI THI TOT NGHIEP'!D:D,D61,'TK COI THI TOT NGHIEP'!F:F)+SUMIF('TK COI THI TOT NGHIEP'!G:G,D61,'TK COI THI TOT NGHIEP'!I:I)+SUMIF('TK COI THI TOT NGHIEP'!J:J,D61,'TK COI THI TOT NGHIEP'!L:L))</f>
        <v>0</v>
      </c>
      <c r="M61" s="13">
        <f>IF(D61="","",SUMIF('TK COI THI TOT NGHIEP'!B:B,D61,'TK COI THI TOT NGHIEP'!C:C)+SUMIF('TK COI THI TOT NGHIEP'!E:E,D61,'TK COI THI TOT NGHIEP'!F:F)+SUMIF('TK COI THI TOT NGHIEP'!H:H,D61,'TK COI THI TOT NGHIEP'!I:I)+SUMIF('TK COI THI TOT NGHIEP'!K:K,D61,'TK COI THI TOT NGHIEP'!L:L))</f>
        <v>1.6</v>
      </c>
      <c r="N61" s="14">
        <f t="shared" si="2"/>
        <v>1.6</v>
      </c>
      <c r="O61" s="13">
        <f>IF(D61="","",SUMIF('TK CHAMTHI'!A:A,D61,'TK CHAMTHI'!C:C))</f>
        <v>0</v>
      </c>
      <c r="P61" s="13">
        <f>IF(D61="","",SUMIF('TK CHAMTHI'!B:B,D61,'TK CHAMTHI'!C:C))</f>
        <v>0</v>
      </c>
      <c r="Q61" s="13">
        <f>IF(D61="","",SUMIF('CHAM NV'!B:B,D61,'CHAM NV'!C:C))</f>
        <v>0</v>
      </c>
      <c r="R61" s="14">
        <f t="shared" si="3"/>
        <v>0</v>
      </c>
      <c r="S61" s="13">
        <f>IF(D61="","",SUMIF('TK CHAMTHI'!D:D,D61,'TK CHAMTHI'!F:F))</f>
        <v>0</v>
      </c>
      <c r="T61" s="13">
        <f>IF(D61="","",SUMIF('TK CHAMTHI'!E:E,D61,'TK CHAMTHI'!F:F))</f>
        <v>0</v>
      </c>
      <c r="U61" s="13">
        <f>IF(D61="","",SUMIF('CHAM NV'!E:E,D61,'CHAM NV'!F:F))</f>
        <v>0</v>
      </c>
      <c r="V61" s="14">
        <f t="shared" si="4"/>
        <v>0</v>
      </c>
      <c r="W61" s="13">
        <f>IF(D61="","",SUMIF('TK CHAMTHI'!G:G,D61,'TK CHAMTHI'!I:I))</f>
        <v>0</v>
      </c>
      <c r="X61" s="13">
        <f>IF(D61="","",SUMIF('TK CHAMTHI'!H:H,D61,'TK CHAMTHI'!I:I))</f>
        <v>0</v>
      </c>
      <c r="Y61" s="14">
        <f t="shared" si="5"/>
        <v>0</v>
      </c>
      <c r="Z61" s="13">
        <f>IF(D61="","",SUMIF('TK CHAMTHI'!J:J,D61,'TK CHAMTHI'!L:L))</f>
        <v>13</v>
      </c>
      <c r="AA61" s="13">
        <f>IF(D61="","",SUMIF('TK CHAMTHI'!K:K,D61,'TK CHAMTHI'!L:L))</f>
        <v>0</v>
      </c>
      <c r="AB61" s="14">
        <f t="shared" si="6"/>
        <v>1.3</v>
      </c>
      <c r="AC61" s="13">
        <f>IF(D61="","",SUMIF('TK CHAMTHI'!M:M,D61,'TK CHAMTHI'!O:O))</f>
        <v>0</v>
      </c>
      <c r="AD61" s="13">
        <f>IF(D61="","",SUMIF('TK CHAMTHI'!N:N,D61,'TK CHAMTHI'!O:O))</f>
        <v>0</v>
      </c>
      <c r="AE61" s="14">
        <f t="shared" si="7"/>
        <v>0</v>
      </c>
      <c r="AF61" s="14">
        <f>IF(D61="","",ROUND(SUMIF('QL THI'!G:G,D61,'QL THI'!H:H),1))</f>
        <v>0</v>
      </c>
      <c r="AG61" s="14">
        <f>IF(D61="","",ROUND(SUMIF('QL THI'!E:E,D61,'QL THI'!F:F),1))</f>
        <v>0</v>
      </c>
      <c r="AH61" s="25">
        <f t="shared" si="8"/>
        <v>2.9</v>
      </c>
    </row>
    <row r="62" spans="1:34" hidden="1">
      <c r="A62" s="10">
        <f>IF(D62="","",SUBTOTAL(3,$D$5:D62))</f>
        <v>8</v>
      </c>
      <c r="B62" s="113" t="s">
        <v>696</v>
      </c>
      <c r="C62" s="114" t="s">
        <v>289</v>
      </c>
      <c r="D62" s="115" t="s">
        <v>271</v>
      </c>
      <c r="E62" s="11">
        <f>IF(D62="","",SUMIF('TK DETHI'!A:A,D62,'TK DETHI'!B:B))</f>
        <v>0</v>
      </c>
      <c r="F62" s="12">
        <f>IF(D62="","",SUMIF('TK DETHI'!C:C,D62,'TK DETHI'!D:D))</f>
        <v>0</v>
      </c>
      <c r="G62" s="12">
        <f>IF(D62="","",SUMIF('TK DETHI'!E:E,D62,'TK DETHI'!F:F))</f>
        <v>0</v>
      </c>
      <c r="H62" s="12">
        <f>IF(D62="","",SUMIF('TK DETHI'!G:G,D62,'TK DETHI'!H:H))</f>
        <v>0</v>
      </c>
      <c r="I62" s="24">
        <f t="shared" si="1"/>
        <v>0</v>
      </c>
      <c r="J62" s="13">
        <f>IF(D62="","",SUMIF('TK COITHI KTHP'!A:A,D62,'TK COITHI KTHP'!C:C)+SUMIF('TK COITHI KTHP'!D:D,D62,'TK COITHI KTHP'!F:F)+SUMIF('TK COITHI KTHP'!G:G,D62,'TK COITHI KTHP'!I:I)+SUMIF('TK COITHI KTHP'!J:J,D62,'TK COITHI KTHP'!L:L))</f>
        <v>0</v>
      </c>
      <c r="K62" s="13">
        <f>IF(D62="","",SUMIF('TK COITHI KTHP'!B:B,D62,'TK COITHI KTHP'!C:C)+SUMIF('TK COITHI KTHP'!E:E,D62,'TK COITHI KTHP'!F:F)+SUMIF('TK COITHI KTHP'!H:H,D62,'TK COITHI KTHP'!I:I)+SUMIF('TK COITHI KTHP'!K:K,D62,'TK COITHI KTHP'!L:L))</f>
        <v>0</v>
      </c>
      <c r="L62" s="13">
        <f>IF(D62="","",SUMIF('TK COI THI TOT NGHIEP'!A:A,D62,'TK COI THI TOT NGHIEP'!C:C)+SUMIF('TK COI THI TOT NGHIEP'!D:D,D62,'TK COI THI TOT NGHIEP'!F:F)+SUMIF('TK COI THI TOT NGHIEP'!G:G,D62,'TK COI THI TOT NGHIEP'!I:I)+SUMIF('TK COI THI TOT NGHIEP'!J:J,D62,'TK COI THI TOT NGHIEP'!L:L))</f>
        <v>0</v>
      </c>
      <c r="M62" s="13">
        <f>IF(D62="","",SUMIF('TK COI THI TOT NGHIEP'!B:B,D62,'TK COI THI TOT NGHIEP'!C:C)+SUMIF('TK COI THI TOT NGHIEP'!E:E,D62,'TK COI THI TOT NGHIEP'!F:F)+SUMIF('TK COI THI TOT NGHIEP'!H:H,D62,'TK COI THI TOT NGHIEP'!I:I)+SUMIF('TK COI THI TOT NGHIEP'!K:K,D62,'TK COI THI TOT NGHIEP'!L:L))</f>
        <v>0</v>
      </c>
      <c r="N62" s="14">
        <f t="shared" si="2"/>
        <v>0</v>
      </c>
      <c r="O62" s="13">
        <f>IF(D62="","",SUMIF('TK CHAMTHI'!A:A,D62,'TK CHAMTHI'!C:C))</f>
        <v>0</v>
      </c>
      <c r="P62" s="13">
        <f>IF(D62="","",SUMIF('TK CHAMTHI'!B:B,D62,'TK CHAMTHI'!C:C))</f>
        <v>0</v>
      </c>
      <c r="Q62" s="13">
        <f>IF(D62="","",SUMIF('CHAM NV'!B:B,D62,'CHAM NV'!C:C))</f>
        <v>0</v>
      </c>
      <c r="R62" s="14">
        <f t="shared" si="3"/>
        <v>0</v>
      </c>
      <c r="S62" s="13">
        <f>IF(D62="","",SUMIF('TK CHAMTHI'!D:D,D62,'TK CHAMTHI'!F:F))</f>
        <v>0</v>
      </c>
      <c r="T62" s="13">
        <f>IF(D62="","",SUMIF('TK CHAMTHI'!E:E,D62,'TK CHAMTHI'!F:F))</f>
        <v>0</v>
      </c>
      <c r="U62" s="13">
        <f>IF(D62="","",SUMIF('CHAM NV'!E:E,D62,'CHAM NV'!F:F))</f>
        <v>0</v>
      </c>
      <c r="V62" s="14">
        <f t="shared" si="4"/>
        <v>0</v>
      </c>
      <c r="W62" s="13">
        <f>IF(D62="","",SUMIF('TK CHAMTHI'!G:G,D62,'TK CHAMTHI'!I:I))</f>
        <v>0</v>
      </c>
      <c r="X62" s="13">
        <f>IF(D62="","",SUMIF('TK CHAMTHI'!H:H,D62,'TK CHAMTHI'!I:I))</f>
        <v>0</v>
      </c>
      <c r="Y62" s="14">
        <f t="shared" si="5"/>
        <v>0</v>
      </c>
      <c r="Z62" s="13">
        <f>IF(D62="","",SUMIF('TK CHAMTHI'!J:J,D62,'TK CHAMTHI'!L:L))</f>
        <v>0</v>
      </c>
      <c r="AA62" s="13">
        <f>IF(D62="","",SUMIF('TK CHAMTHI'!K:K,D62,'TK CHAMTHI'!L:L))</f>
        <v>0</v>
      </c>
      <c r="AB62" s="14">
        <f t="shared" si="6"/>
        <v>0</v>
      </c>
      <c r="AC62" s="13">
        <f>IF(D62="","",SUMIF('TK CHAMTHI'!M:M,D62,'TK CHAMTHI'!O:O))</f>
        <v>0</v>
      </c>
      <c r="AD62" s="13">
        <f>IF(D62="","",SUMIF('TK CHAMTHI'!N:N,D62,'TK CHAMTHI'!O:O))</f>
        <v>0</v>
      </c>
      <c r="AE62" s="14">
        <f t="shared" si="7"/>
        <v>0</v>
      </c>
      <c r="AF62" s="14">
        <f>IF(D62="","",ROUND(SUMIF('QL THI'!G:G,D62,'QL THI'!H:H),1))</f>
        <v>0</v>
      </c>
      <c r="AG62" s="14">
        <f>IF(D62="","",ROUND(SUMIF('QL THI'!E:E,D62,'QL THI'!F:F),1))</f>
        <v>0</v>
      </c>
      <c r="AH62" s="25">
        <f t="shared" si="8"/>
        <v>0</v>
      </c>
    </row>
    <row r="63" spans="1:34" hidden="1">
      <c r="A63" s="10">
        <f>IF(D63="","",SUBTOTAL(3,$D$5:D63))</f>
        <v>8</v>
      </c>
      <c r="B63" s="113" t="s">
        <v>695</v>
      </c>
      <c r="C63" s="114" t="s">
        <v>289</v>
      </c>
      <c r="D63" s="115" t="s">
        <v>7</v>
      </c>
      <c r="E63" s="11">
        <f>IF(D63="","",SUMIF('TK DETHI'!A:A,D63,'TK DETHI'!B:B))</f>
        <v>0</v>
      </c>
      <c r="F63" s="12">
        <f>IF(D63="","",SUMIF('TK DETHI'!C:C,D63,'TK DETHI'!D:D))</f>
        <v>0</v>
      </c>
      <c r="G63" s="12">
        <f>IF(D63="","",SUMIF('TK DETHI'!E:E,D63,'TK DETHI'!F:F))</f>
        <v>0</v>
      </c>
      <c r="H63" s="12">
        <f>IF(D63="","",SUMIF('TK DETHI'!G:G,D63,'TK DETHI'!H:H))</f>
        <v>0</v>
      </c>
      <c r="I63" s="24">
        <f t="shared" si="1"/>
        <v>0</v>
      </c>
      <c r="J63" s="13">
        <f>IF(D63="","",SUMIF('TK COITHI KTHP'!A:A,D63,'TK COITHI KTHP'!C:C)+SUMIF('TK COITHI KTHP'!D:D,D63,'TK COITHI KTHP'!F:F)+SUMIF('TK COITHI KTHP'!G:G,D63,'TK COITHI KTHP'!I:I)+SUMIF('TK COITHI KTHP'!J:J,D63,'TK COITHI KTHP'!L:L))</f>
        <v>0</v>
      </c>
      <c r="K63" s="13">
        <f>IF(D63="","",SUMIF('TK COITHI KTHP'!B:B,D63,'TK COITHI KTHP'!C:C)+SUMIF('TK COITHI KTHP'!E:E,D63,'TK COITHI KTHP'!F:F)+SUMIF('TK COITHI KTHP'!H:H,D63,'TK COITHI KTHP'!I:I)+SUMIF('TK COITHI KTHP'!K:K,D63,'TK COITHI KTHP'!L:L))</f>
        <v>0</v>
      </c>
      <c r="L63" s="13">
        <f>IF(D63="","",SUMIF('TK COI THI TOT NGHIEP'!A:A,D63,'TK COI THI TOT NGHIEP'!C:C)+SUMIF('TK COI THI TOT NGHIEP'!D:D,D63,'TK COI THI TOT NGHIEP'!F:F)+SUMIF('TK COI THI TOT NGHIEP'!G:G,D63,'TK COI THI TOT NGHIEP'!I:I)+SUMIF('TK COI THI TOT NGHIEP'!J:J,D63,'TK COI THI TOT NGHIEP'!L:L))</f>
        <v>0</v>
      </c>
      <c r="M63" s="13">
        <f>IF(D63="","",SUMIF('TK COI THI TOT NGHIEP'!B:B,D63,'TK COI THI TOT NGHIEP'!C:C)+SUMIF('TK COI THI TOT NGHIEP'!E:E,D63,'TK COI THI TOT NGHIEP'!F:F)+SUMIF('TK COI THI TOT NGHIEP'!H:H,D63,'TK COI THI TOT NGHIEP'!I:I)+SUMIF('TK COI THI TOT NGHIEP'!K:K,D63,'TK COI THI TOT NGHIEP'!L:L))</f>
        <v>0</v>
      </c>
      <c r="N63" s="14">
        <f t="shared" si="2"/>
        <v>0</v>
      </c>
      <c r="O63" s="13">
        <f>IF(D63="","",SUMIF('TK CHAMTHI'!A:A,D63,'TK CHAMTHI'!C:C))</f>
        <v>0</v>
      </c>
      <c r="P63" s="13">
        <f>IF(D63="","",SUMIF('TK CHAMTHI'!B:B,D63,'TK CHAMTHI'!C:C))</f>
        <v>0</v>
      </c>
      <c r="Q63" s="13">
        <f>IF(D63="","",SUMIF('CHAM NV'!B:B,D63,'CHAM NV'!C:C))</f>
        <v>0</v>
      </c>
      <c r="R63" s="14">
        <f t="shared" si="3"/>
        <v>0</v>
      </c>
      <c r="S63" s="13">
        <f>IF(D63="","",SUMIF('TK CHAMTHI'!D:D,D63,'TK CHAMTHI'!F:F))</f>
        <v>0</v>
      </c>
      <c r="T63" s="13">
        <f>IF(D63="","",SUMIF('TK CHAMTHI'!E:E,D63,'TK CHAMTHI'!F:F))</f>
        <v>0</v>
      </c>
      <c r="U63" s="13">
        <f>IF(D63="","",SUMIF('CHAM NV'!E:E,D63,'CHAM NV'!F:F))</f>
        <v>0</v>
      </c>
      <c r="V63" s="14">
        <f t="shared" si="4"/>
        <v>0</v>
      </c>
      <c r="W63" s="13">
        <f>IF(D63="","",SUMIF('TK CHAMTHI'!G:G,D63,'TK CHAMTHI'!I:I))</f>
        <v>0</v>
      </c>
      <c r="X63" s="13">
        <f>IF(D63="","",SUMIF('TK CHAMTHI'!H:H,D63,'TK CHAMTHI'!I:I))</f>
        <v>0</v>
      </c>
      <c r="Y63" s="14">
        <f t="shared" si="5"/>
        <v>0</v>
      </c>
      <c r="Z63" s="13">
        <f>IF(D63="","",SUMIF('TK CHAMTHI'!J:J,D63,'TK CHAMTHI'!L:L))</f>
        <v>0</v>
      </c>
      <c r="AA63" s="13">
        <f>IF(D63="","",SUMIF('TK CHAMTHI'!K:K,D63,'TK CHAMTHI'!L:L))</f>
        <v>0</v>
      </c>
      <c r="AB63" s="14">
        <f t="shared" si="6"/>
        <v>0</v>
      </c>
      <c r="AC63" s="13">
        <f>IF(D63="","",SUMIF('TK CHAMTHI'!M:M,D63,'TK CHAMTHI'!O:O))</f>
        <v>0</v>
      </c>
      <c r="AD63" s="13">
        <f>IF(D63="","",SUMIF('TK CHAMTHI'!N:N,D63,'TK CHAMTHI'!O:O))</f>
        <v>0</v>
      </c>
      <c r="AE63" s="14">
        <f t="shared" si="7"/>
        <v>0</v>
      </c>
      <c r="AF63" s="14">
        <f>IF(D63="","",ROUND(SUMIF('QL THI'!G:G,D63,'QL THI'!H:H),1))</f>
        <v>0</v>
      </c>
      <c r="AG63" s="14">
        <f>IF(D63="","",ROUND(SUMIF('QL THI'!E:E,D63,'QL THI'!F:F),1))</f>
        <v>0</v>
      </c>
      <c r="AH63" s="25">
        <f t="shared" si="8"/>
        <v>0</v>
      </c>
    </row>
    <row r="64" spans="1:34" hidden="1">
      <c r="A64" s="10">
        <f>IF(D64="","",SUBTOTAL(3,$D$5:D64))</f>
        <v>8</v>
      </c>
      <c r="B64" s="113" t="s">
        <v>711</v>
      </c>
      <c r="C64" s="114" t="s">
        <v>289</v>
      </c>
      <c r="D64" s="115" t="s">
        <v>161</v>
      </c>
      <c r="E64" s="11">
        <f>IF(D64="","",SUMIF('TK DETHI'!A:A,D64,'TK DETHI'!B:B))</f>
        <v>0</v>
      </c>
      <c r="F64" s="12">
        <f>IF(D64="","",SUMIF('TK DETHI'!C:C,D64,'TK DETHI'!D:D))</f>
        <v>0</v>
      </c>
      <c r="G64" s="12">
        <f>IF(D64="","",SUMIF('TK DETHI'!E:E,D64,'TK DETHI'!F:F))</f>
        <v>0</v>
      </c>
      <c r="H64" s="12">
        <f>IF(D64="","",SUMIF('TK DETHI'!G:G,D64,'TK DETHI'!H:H))</f>
        <v>0</v>
      </c>
      <c r="I64" s="24">
        <f t="shared" si="1"/>
        <v>0</v>
      </c>
      <c r="J64" s="13">
        <f>IF(D64="","",SUMIF('TK COITHI KTHP'!A:A,D64,'TK COITHI KTHP'!C:C)+SUMIF('TK COITHI KTHP'!D:D,D64,'TK COITHI KTHP'!F:F)+SUMIF('TK COITHI KTHP'!G:G,D64,'TK COITHI KTHP'!I:I)+SUMIF('TK COITHI KTHP'!J:J,D64,'TK COITHI KTHP'!L:L))</f>
        <v>0</v>
      </c>
      <c r="K64" s="13">
        <f>IF(D64="","",SUMIF('TK COITHI KTHP'!B:B,D64,'TK COITHI KTHP'!C:C)+SUMIF('TK COITHI KTHP'!E:E,D64,'TK COITHI KTHP'!F:F)+SUMIF('TK COITHI KTHP'!H:H,D64,'TK COITHI KTHP'!I:I)+SUMIF('TK COITHI KTHP'!K:K,D64,'TK COITHI KTHP'!L:L))</f>
        <v>0</v>
      </c>
      <c r="L64" s="13">
        <f>IF(D64="","",SUMIF('TK COI THI TOT NGHIEP'!A:A,D64,'TK COI THI TOT NGHIEP'!C:C)+SUMIF('TK COI THI TOT NGHIEP'!D:D,D64,'TK COI THI TOT NGHIEP'!F:F)+SUMIF('TK COI THI TOT NGHIEP'!G:G,D64,'TK COI THI TOT NGHIEP'!I:I)+SUMIF('TK COI THI TOT NGHIEP'!J:J,D64,'TK COI THI TOT NGHIEP'!L:L))</f>
        <v>0</v>
      </c>
      <c r="M64" s="13">
        <f>IF(D64="","",SUMIF('TK COI THI TOT NGHIEP'!B:B,D64,'TK COI THI TOT NGHIEP'!C:C)+SUMIF('TK COI THI TOT NGHIEP'!E:E,D64,'TK COI THI TOT NGHIEP'!F:F)+SUMIF('TK COI THI TOT NGHIEP'!H:H,D64,'TK COI THI TOT NGHIEP'!I:I)+SUMIF('TK COI THI TOT NGHIEP'!K:K,D64,'TK COI THI TOT NGHIEP'!L:L))</f>
        <v>0</v>
      </c>
      <c r="N64" s="14">
        <f t="shared" si="2"/>
        <v>0</v>
      </c>
      <c r="O64" s="13">
        <f>IF(D64="","",SUMIF('TK CHAMTHI'!A:A,D64,'TK CHAMTHI'!C:C))</f>
        <v>0</v>
      </c>
      <c r="P64" s="13">
        <f>IF(D64="","",SUMIF('TK CHAMTHI'!B:B,D64,'TK CHAMTHI'!C:C))</f>
        <v>0</v>
      </c>
      <c r="Q64" s="13">
        <f>IF(D64="","",SUMIF('CHAM NV'!B:B,D64,'CHAM NV'!C:C))</f>
        <v>0</v>
      </c>
      <c r="R64" s="14">
        <f t="shared" si="3"/>
        <v>0</v>
      </c>
      <c r="S64" s="13">
        <f>IF(D64="","",SUMIF('TK CHAMTHI'!D:D,D64,'TK CHAMTHI'!F:F))</f>
        <v>0</v>
      </c>
      <c r="T64" s="13">
        <f>IF(D64="","",SUMIF('TK CHAMTHI'!E:E,D64,'TK CHAMTHI'!F:F))</f>
        <v>0</v>
      </c>
      <c r="U64" s="13">
        <f>IF(D64="","",SUMIF('CHAM NV'!E:E,D64,'CHAM NV'!F:F))</f>
        <v>0</v>
      </c>
      <c r="V64" s="14">
        <f t="shared" si="4"/>
        <v>0</v>
      </c>
      <c r="W64" s="13">
        <f>IF(D64="","",SUMIF('TK CHAMTHI'!G:G,D64,'TK CHAMTHI'!I:I))</f>
        <v>0</v>
      </c>
      <c r="X64" s="13">
        <f>IF(D64="","",SUMIF('TK CHAMTHI'!H:H,D64,'TK CHAMTHI'!I:I))</f>
        <v>0</v>
      </c>
      <c r="Y64" s="14">
        <f t="shared" si="5"/>
        <v>0</v>
      </c>
      <c r="Z64" s="13">
        <f>IF(D64="","",SUMIF('TK CHAMTHI'!J:J,D64,'TK CHAMTHI'!L:L))</f>
        <v>0</v>
      </c>
      <c r="AA64" s="13">
        <f>IF(D64="","",SUMIF('TK CHAMTHI'!K:K,D64,'TK CHAMTHI'!L:L))</f>
        <v>0</v>
      </c>
      <c r="AB64" s="14">
        <f t="shared" si="6"/>
        <v>0</v>
      </c>
      <c r="AC64" s="13">
        <f>IF(D64="","",SUMIF('TK CHAMTHI'!M:M,D64,'TK CHAMTHI'!O:O))</f>
        <v>0</v>
      </c>
      <c r="AD64" s="13">
        <f>IF(D64="","",SUMIF('TK CHAMTHI'!N:N,D64,'TK CHAMTHI'!O:O))</f>
        <v>0</v>
      </c>
      <c r="AE64" s="14">
        <f t="shared" si="7"/>
        <v>0</v>
      </c>
      <c r="AF64" s="14">
        <f>IF(D64="","",ROUND(SUMIF('QL THI'!G:G,D64,'QL THI'!H:H),1))</f>
        <v>0</v>
      </c>
      <c r="AG64" s="14">
        <f>IF(D64="","",ROUND(SUMIF('QL THI'!E:E,D64,'QL THI'!F:F),1))</f>
        <v>0</v>
      </c>
      <c r="AH64" s="25">
        <f t="shared" si="8"/>
        <v>0</v>
      </c>
    </row>
    <row r="65" spans="1:34" hidden="1">
      <c r="A65" s="10">
        <f>IF(D65="","",SUBTOTAL(3,$D$5:D65))</f>
        <v>8</v>
      </c>
      <c r="B65" s="113" t="s">
        <v>712</v>
      </c>
      <c r="C65" s="114" t="s">
        <v>289</v>
      </c>
      <c r="D65" s="115" t="s">
        <v>266</v>
      </c>
      <c r="E65" s="11">
        <f>IF(D65="","",SUMIF('TK DETHI'!A:A,D65,'TK DETHI'!B:B))</f>
        <v>0</v>
      </c>
      <c r="F65" s="12">
        <f>IF(D65="","",SUMIF('TK DETHI'!C:C,D65,'TK DETHI'!D:D))</f>
        <v>0</v>
      </c>
      <c r="G65" s="12">
        <f>IF(D65="","",SUMIF('TK DETHI'!E:E,D65,'TK DETHI'!F:F))</f>
        <v>0</v>
      </c>
      <c r="H65" s="12">
        <f>IF(D65="","",SUMIF('TK DETHI'!G:G,D65,'TK DETHI'!H:H))</f>
        <v>0</v>
      </c>
      <c r="I65" s="24">
        <f t="shared" si="1"/>
        <v>0</v>
      </c>
      <c r="J65" s="13">
        <f>IF(D65="","",SUMIF('TK COITHI KTHP'!A:A,D65,'TK COITHI KTHP'!C:C)+SUMIF('TK COITHI KTHP'!D:D,D65,'TK COITHI KTHP'!F:F)+SUMIF('TK COITHI KTHP'!G:G,D65,'TK COITHI KTHP'!I:I)+SUMIF('TK COITHI KTHP'!J:J,D65,'TK COITHI KTHP'!L:L))</f>
        <v>0</v>
      </c>
      <c r="K65" s="13">
        <f>IF(D65="","",SUMIF('TK COITHI KTHP'!B:B,D65,'TK COITHI KTHP'!C:C)+SUMIF('TK COITHI KTHP'!E:E,D65,'TK COITHI KTHP'!F:F)+SUMIF('TK COITHI KTHP'!H:H,D65,'TK COITHI KTHP'!I:I)+SUMIF('TK COITHI KTHP'!K:K,D65,'TK COITHI KTHP'!L:L))</f>
        <v>0</v>
      </c>
      <c r="L65" s="13">
        <f>IF(D65="","",SUMIF('TK COI THI TOT NGHIEP'!A:A,D65,'TK COI THI TOT NGHIEP'!C:C)+SUMIF('TK COI THI TOT NGHIEP'!D:D,D65,'TK COI THI TOT NGHIEP'!F:F)+SUMIF('TK COI THI TOT NGHIEP'!G:G,D65,'TK COI THI TOT NGHIEP'!I:I)+SUMIF('TK COI THI TOT NGHIEP'!J:J,D65,'TK COI THI TOT NGHIEP'!L:L))</f>
        <v>0</v>
      </c>
      <c r="M65" s="13">
        <f>IF(D65="","",SUMIF('TK COI THI TOT NGHIEP'!B:B,D65,'TK COI THI TOT NGHIEP'!C:C)+SUMIF('TK COI THI TOT NGHIEP'!E:E,D65,'TK COI THI TOT NGHIEP'!F:F)+SUMIF('TK COI THI TOT NGHIEP'!H:H,D65,'TK COI THI TOT NGHIEP'!I:I)+SUMIF('TK COI THI TOT NGHIEP'!K:K,D65,'TK COI THI TOT NGHIEP'!L:L))</f>
        <v>0</v>
      </c>
      <c r="N65" s="14">
        <f t="shared" si="2"/>
        <v>0</v>
      </c>
      <c r="O65" s="13">
        <f>IF(D65="","",SUMIF('TK CHAMTHI'!A:A,D65,'TK CHAMTHI'!C:C))</f>
        <v>0</v>
      </c>
      <c r="P65" s="13">
        <f>IF(D65="","",SUMIF('TK CHAMTHI'!B:B,D65,'TK CHAMTHI'!C:C))</f>
        <v>0</v>
      </c>
      <c r="Q65" s="13">
        <f>IF(D65="","",SUMIF('CHAM NV'!B:B,D65,'CHAM NV'!C:C))</f>
        <v>0</v>
      </c>
      <c r="R65" s="14">
        <f t="shared" si="3"/>
        <v>0</v>
      </c>
      <c r="S65" s="13">
        <f>IF(D65="","",SUMIF('TK CHAMTHI'!D:D,D65,'TK CHAMTHI'!F:F))</f>
        <v>0</v>
      </c>
      <c r="T65" s="13">
        <f>IF(D65="","",SUMIF('TK CHAMTHI'!E:E,D65,'TK CHAMTHI'!F:F))</f>
        <v>0</v>
      </c>
      <c r="U65" s="13">
        <f>IF(D65="","",SUMIF('CHAM NV'!E:E,D65,'CHAM NV'!F:F))</f>
        <v>0</v>
      </c>
      <c r="V65" s="14">
        <f t="shared" si="4"/>
        <v>0</v>
      </c>
      <c r="W65" s="13">
        <f>IF(D65="","",SUMIF('TK CHAMTHI'!G:G,D65,'TK CHAMTHI'!I:I))</f>
        <v>0</v>
      </c>
      <c r="X65" s="13">
        <f>IF(D65="","",SUMIF('TK CHAMTHI'!H:H,D65,'TK CHAMTHI'!I:I))</f>
        <v>0</v>
      </c>
      <c r="Y65" s="14">
        <f t="shared" si="5"/>
        <v>0</v>
      </c>
      <c r="Z65" s="13">
        <f>IF(D65="","",SUMIF('TK CHAMTHI'!J:J,D65,'TK CHAMTHI'!L:L))</f>
        <v>0</v>
      </c>
      <c r="AA65" s="13">
        <f>IF(D65="","",SUMIF('TK CHAMTHI'!K:K,D65,'TK CHAMTHI'!L:L))</f>
        <v>0</v>
      </c>
      <c r="AB65" s="14">
        <f t="shared" si="6"/>
        <v>0</v>
      </c>
      <c r="AC65" s="13">
        <f>IF(D65="","",SUMIF('TK CHAMTHI'!M:M,D65,'TK CHAMTHI'!O:O))</f>
        <v>0</v>
      </c>
      <c r="AD65" s="13">
        <f>IF(D65="","",SUMIF('TK CHAMTHI'!N:N,D65,'TK CHAMTHI'!O:O))</f>
        <v>0</v>
      </c>
      <c r="AE65" s="14">
        <f t="shared" si="7"/>
        <v>0</v>
      </c>
      <c r="AF65" s="14">
        <f>IF(D65="","",ROUND(SUMIF('QL THI'!G:G,D65,'QL THI'!H:H),1))</f>
        <v>0</v>
      </c>
      <c r="AG65" s="14">
        <f>IF(D65="","",ROUND(SUMIF('QL THI'!E:E,D65,'QL THI'!F:F),1))</f>
        <v>0</v>
      </c>
      <c r="AH65" s="25">
        <f t="shared" si="8"/>
        <v>0</v>
      </c>
    </row>
    <row r="66" spans="1:34" hidden="1">
      <c r="A66" s="10">
        <f>IF(D66="","",SUBTOTAL(3,$D$5:D66))</f>
        <v>8</v>
      </c>
      <c r="B66" s="113" t="s">
        <v>709</v>
      </c>
      <c r="C66" s="114" t="s">
        <v>289</v>
      </c>
      <c r="D66" s="115" t="s">
        <v>5</v>
      </c>
      <c r="E66" s="11">
        <f>IF(D66="","",SUMIF('TK DETHI'!A:A,D66,'TK DETHI'!B:B))</f>
        <v>0</v>
      </c>
      <c r="F66" s="12">
        <f>IF(D66="","",SUMIF('TK DETHI'!C:C,D66,'TK DETHI'!D:D))</f>
        <v>0</v>
      </c>
      <c r="G66" s="12">
        <f>IF(D66="","",SUMIF('TK DETHI'!E:E,D66,'TK DETHI'!F:F))</f>
        <v>0</v>
      </c>
      <c r="H66" s="12">
        <f>IF(D66="","",SUMIF('TK DETHI'!G:G,D66,'TK DETHI'!H:H))</f>
        <v>0</v>
      </c>
      <c r="I66" s="24">
        <f t="shared" si="1"/>
        <v>0</v>
      </c>
      <c r="J66" s="13">
        <f>IF(D66="","",SUMIF('TK COITHI KTHP'!A:A,D66,'TK COITHI KTHP'!C:C)+SUMIF('TK COITHI KTHP'!D:D,D66,'TK COITHI KTHP'!F:F)+SUMIF('TK COITHI KTHP'!G:G,D66,'TK COITHI KTHP'!I:I)+SUMIF('TK COITHI KTHP'!J:J,D66,'TK COITHI KTHP'!L:L))</f>
        <v>0</v>
      </c>
      <c r="K66" s="13">
        <f>IF(D66="","",SUMIF('TK COITHI KTHP'!B:B,D66,'TK COITHI KTHP'!C:C)+SUMIF('TK COITHI KTHP'!E:E,D66,'TK COITHI KTHP'!F:F)+SUMIF('TK COITHI KTHP'!H:H,D66,'TK COITHI KTHP'!I:I)+SUMIF('TK COITHI KTHP'!K:K,D66,'TK COITHI KTHP'!L:L))</f>
        <v>0</v>
      </c>
      <c r="L66" s="13">
        <f>IF(D66="","",SUMIF('TK COI THI TOT NGHIEP'!A:A,D66,'TK COI THI TOT NGHIEP'!C:C)+SUMIF('TK COI THI TOT NGHIEP'!D:D,D66,'TK COI THI TOT NGHIEP'!F:F)+SUMIF('TK COI THI TOT NGHIEP'!G:G,D66,'TK COI THI TOT NGHIEP'!I:I)+SUMIF('TK COI THI TOT NGHIEP'!J:J,D66,'TK COI THI TOT NGHIEP'!L:L))</f>
        <v>0</v>
      </c>
      <c r="M66" s="13">
        <f>IF(D66="","",SUMIF('TK COI THI TOT NGHIEP'!B:B,D66,'TK COI THI TOT NGHIEP'!C:C)+SUMIF('TK COI THI TOT NGHIEP'!E:E,D66,'TK COI THI TOT NGHIEP'!F:F)+SUMIF('TK COI THI TOT NGHIEP'!H:H,D66,'TK COI THI TOT NGHIEP'!I:I)+SUMIF('TK COI THI TOT NGHIEP'!K:K,D66,'TK COI THI TOT NGHIEP'!L:L))</f>
        <v>0</v>
      </c>
      <c r="N66" s="14">
        <f t="shared" si="2"/>
        <v>0</v>
      </c>
      <c r="O66" s="13">
        <f>IF(D66="","",SUMIF('TK CHAMTHI'!A:A,D66,'TK CHAMTHI'!C:C))</f>
        <v>0</v>
      </c>
      <c r="P66" s="13">
        <f>IF(D66="","",SUMIF('TK CHAMTHI'!B:B,D66,'TK CHAMTHI'!C:C))</f>
        <v>0</v>
      </c>
      <c r="Q66" s="13">
        <f>IF(D66="","",SUMIF('CHAM NV'!B:B,D66,'CHAM NV'!C:C))</f>
        <v>0</v>
      </c>
      <c r="R66" s="14">
        <f t="shared" si="3"/>
        <v>0</v>
      </c>
      <c r="S66" s="13">
        <f>IF(D66="","",SUMIF('TK CHAMTHI'!D:D,D66,'TK CHAMTHI'!F:F))</f>
        <v>0</v>
      </c>
      <c r="T66" s="13">
        <f>IF(D66="","",SUMIF('TK CHAMTHI'!E:E,D66,'TK CHAMTHI'!F:F))</f>
        <v>0</v>
      </c>
      <c r="U66" s="13">
        <f>IF(D66="","",SUMIF('CHAM NV'!E:E,D66,'CHAM NV'!F:F))</f>
        <v>0</v>
      </c>
      <c r="V66" s="14">
        <f t="shared" si="4"/>
        <v>0</v>
      </c>
      <c r="W66" s="13">
        <f>IF(D66="","",SUMIF('TK CHAMTHI'!G:G,D66,'TK CHAMTHI'!I:I))</f>
        <v>0</v>
      </c>
      <c r="X66" s="13">
        <f>IF(D66="","",SUMIF('TK CHAMTHI'!H:H,D66,'TK CHAMTHI'!I:I))</f>
        <v>0</v>
      </c>
      <c r="Y66" s="14">
        <f t="shared" si="5"/>
        <v>0</v>
      </c>
      <c r="Z66" s="13">
        <f>IF(D66="","",SUMIF('TK CHAMTHI'!J:J,D66,'TK CHAMTHI'!L:L))</f>
        <v>0</v>
      </c>
      <c r="AA66" s="13">
        <f>IF(D66="","",SUMIF('TK CHAMTHI'!K:K,D66,'TK CHAMTHI'!L:L))</f>
        <v>0</v>
      </c>
      <c r="AB66" s="14">
        <f t="shared" si="6"/>
        <v>0</v>
      </c>
      <c r="AC66" s="13">
        <f>IF(D66="","",SUMIF('TK CHAMTHI'!M:M,D66,'TK CHAMTHI'!O:O))</f>
        <v>0</v>
      </c>
      <c r="AD66" s="13">
        <f>IF(D66="","",SUMIF('TK CHAMTHI'!N:N,D66,'TK CHAMTHI'!O:O))</f>
        <v>0</v>
      </c>
      <c r="AE66" s="14">
        <f t="shared" si="7"/>
        <v>0</v>
      </c>
      <c r="AF66" s="14">
        <f>IF(D66="","",ROUND(SUMIF('QL THI'!G:G,D66,'QL THI'!H:H),1))</f>
        <v>0</v>
      </c>
      <c r="AG66" s="14">
        <f>IF(D66="","",ROUND(SUMIF('QL THI'!E:E,D66,'QL THI'!F:F),1))</f>
        <v>0</v>
      </c>
      <c r="AH66" s="25">
        <f t="shared" si="8"/>
        <v>0</v>
      </c>
    </row>
    <row r="67" spans="1:34" hidden="1">
      <c r="A67" s="10">
        <f>IF(D67="","",SUBTOTAL(3,$D$5:D67))</f>
        <v>8</v>
      </c>
      <c r="B67" s="113" t="s">
        <v>704</v>
      </c>
      <c r="C67" s="114" t="s">
        <v>289</v>
      </c>
      <c r="D67" s="115" t="s">
        <v>267</v>
      </c>
      <c r="E67" s="11">
        <f>IF(D67="","",SUMIF('TK DETHI'!A:A,D67,'TK DETHI'!B:B))</f>
        <v>0</v>
      </c>
      <c r="F67" s="12">
        <f>IF(D67="","",SUMIF('TK DETHI'!C:C,D67,'TK DETHI'!D:D))</f>
        <v>0</v>
      </c>
      <c r="G67" s="12">
        <f>IF(D67="","",SUMIF('TK DETHI'!E:E,D67,'TK DETHI'!F:F))</f>
        <v>0</v>
      </c>
      <c r="H67" s="12">
        <f>IF(D67="","",SUMIF('TK DETHI'!G:G,D67,'TK DETHI'!H:H))</f>
        <v>0</v>
      </c>
      <c r="I67" s="24">
        <f t="shared" si="1"/>
        <v>0</v>
      </c>
      <c r="J67" s="13">
        <f>IF(D67="","",SUMIF('TK COITHI KTHP'!A:A,D67,'TK COITHI KTHP'!C:C)+SUMIF('TK COITHI KTHP'!D:D,D67,'TK COITHI KTHP'!F:F)+SUMIF('TK COITHI KTHP'!G:G,D67,'TK COITHI KTHP'!I:I)+SUMIF('TK COITHI KTHP'!J:J,D67,'TK COITHI KTHP'!L:L))</f>
        <v>0</v>
      </c>
      <c r="K67" s="13">
        <f>IF(D67="","",SUMIF('TK COITHI KTHP'!B:B,D67,'TK COITHI KTHP'!C:C)+SUMIF('TK COITHI KTHP'!E:E,D67,'TK COITHI KTHP'!F:F)+SUMIF('TK COITHI KTHP'!H:H,D67,'TK COITHI KTHP'!I:I)+SUMIF('TK COITHI KTHP'!K:K,D67,'TK COITHI KTHP'!L:L))</f>
        <v>0</v>
      </c>
      <c r="L67" s="13">
        <f>IF(D67="","",SUMIF('TK COI THI TOT NGHIEP'!A:A,D67,'TK COI THI TOT NGHIEP'!C:C)+SUMIF('TK COI THI TOT NGHIEP'!D:D,D67,'TK COI THI TOT NGHIEP'!F:F)+SUMIF('TK COI THI TOT NGHIEP'!G:G,D67,'TK COI THI TOT NGHIEP'!I:I)+SUMIF('TK COI THI TOT NGHIEP'!J:J,D67,'TK COI THI TOT NGHIEP'!L:L))</f>
        <v>0</v>
      </c>
      <c r="M67" s="13">
        <f>IF(D67="","",SUMIF('TK COI THI TOT NGHIEP'!B:B,D67,'TK COI THI TOT NGHIEP'!C:C)+SUMIF('TK COI THI TOT NGHIEP'!E:E,D67,'TK COI THI TOT NGHIEP'!F:F)+SUMIF('TK COI THI TOT NGHIEP'!H:H,D67,'TK COI THI TOT NGHIEP'!I:I)+SUMIF('TK COI THI TOT NGHIEP'!K:K,D67,'TK COI THI TOT NGHIEP'!L:L))</f>
        <v>0</v>
      </c>
      <c r="N67" s="14">
        <f t="shared" si="2"/>
        <v>0</v>
      </c>
      <c r="O67" s="13">
        <f>IF(D67="","",SUMIF('TK CHAMTHI'!A:A,D67,'TK CHAMTHI'!C:C))</f>
        <v>0</v>
      </c>
      <c r="P67" s="13">
        <f>IF(D67="","",SUMIF('TK CHAMTHI'!B:B,D67,'TK CHAMTHI'!C:C))</f>
        <v>0</v>
      </c>
      <c r="Q67" s="13">
        <f>IF(D67="","",SUMIF('CHAM NV'!B:B,D67,'CHAM NV'!C:C))</f>
        <v>0</v>
      </c>
      <c r="R67" s="14">
        <f t="shared" si="3"/>
        <v>0</v>
      </c>
      <c r="S67" s="13">
        <f>IF(D67="","",SUMIF('TK CHAMTHI'!D:D,D67,'TK CHAMTHI'!F:F))</f>
        <v>0</v>
      </c>
      <c r="T67" s="13">
        <f>IF(D67="","",SUMIF('TK CHAMTHI'!E:E,D67,'TK CHAMTHI'!F:F))</f>
        <v>0</v>
      </c>
      <c r="U67" s="13">
        <f>IF(D67="","",SUMIF('CHAM NV'!E:E,D67,'CHAM NV'!F:F))</f>
        <v>0</v>
      </c>
      <c r="V67" s="14">
        <f t="shared" si="4"/>
        <v>0</v>
      </c>
      <c r="W67" s="13">
        <f>IF(D67="","",SUMIF('TK CHAMTHI'!G:G,D67,'TK CHAMTHI'!I:I))</f>
        <v>0</v>
      </c>
      <c r="X67" s="13">
        <f>IF(D67="","",SUMIF('TK CHAMTHI'!H:H,D67,'TK CHAMTHI'!I:I))</f>
        <v>0</v>
      </c>
      <c r="Y67" s="14">
        <f t="shared" si="5"/>
        <v>0</v>
      </c>
      <c r="Z67" s="13">
        <f>IF(D67="","",SUMIF('TK CHAMTHI'!J:J,D67,'TK CHAMTHI'!L:L))</f>
        <v>0</v>
      </c>
      <c r="AA67" s="13">
        <f>IF(D67="","",SUMIF('TK CHAMTHI'!K:K,D67,'TK CHAMTHI'!L:L))</f>
        <v>0</v>
      </c>
      <c r="AB67" s="14">
        <f t="shared" si="6"/>
        <v>0</v>
      </c>
      <c r="AC67" s="13">
        <f>IF(D67="","",SUMIF('TK CHAMTHI'!M:M,D67,'TK CHAMTHI'!O:O))</f>
        <v>0</v>
      </c>
      <c r="AD67" s="13">
        <f>IF(D67="","",SUMIF('TK CHAMTHI'!N:N,D67,'TK CHAMTHI'!O:O))</f>
        <v>0</v>
      </c>
      <c r="AE67" s="14">
        <f t="shared" si="7"/>
        <v>0</v>
      </c>
      <c r="AF67" s="14">
        <f>IF(D67="","",ROUND(SUMIF('QL THI'!G:G,D67,'QL THI'!H:H),1))</f>
        <v>0</v>
      </c>
      <c r="AG67" s="14">
        <f>IF(D67="","",ROUND(SUMIF('QL THI'!E:E,D67,'QL THI'!F:F),1))</f>
        <v>0</v>
      </c>
      <c r="AH67" s="25">
        <f t="shared" si="8"/>
        <v>0</v>
      </c>
    </row>
    <row r="68" spans="1:34">
      <c r="A68" s="10">
        <f>IF(D68="","",SUBTOTAL(3,$D$5:D68))</f>
        <v>9</v>
      </c>
      <c r="B68" s="113" t="s">
        <v>699</v>
      </c>
      <c r="C68" s="114" t="s">
        <v>289</v>
      </c>
      <c r="D68" s="115" t="s">
        <v>270</v>
      </c>
      <c r="E68" s="11">
        <f>IF(D68="","",SUMIF('TK DETHI'!A:A,D68,'TK DETHI'!B:B))</f>
        <v>0</v>
      </c>
      <c r="F68" s="12">
        <f>IF(D68="","",SUMIF('TK DETHI'!C:C,D68,'TK DETHI'!D:D))</f>
        <v>0</v>
      </c>
      <c r="G68" s="12">
        <f>IF(D68="","",SUMIF('TK DETHI'!E:E,D68,'TK DETHI'!F:F))</f>
        <v>0</v>
      </c>
      <c r="H68" s="12">
        <f>IF(D68="","",SUMIF('TK DETHI'!G:G,D68,'TK DETHI'!H:H))</f>
        <v>0</v>
      </c>
      <c r="I68" s="24">
        <f t="shared" si="1"/>
        <v>0</v>
      </c>
      <c r="J68" s="13">
        <f>IF(D68="","",SUMIF('TK COITHI KTHP'!A:A,D68,'TK COITHI KTHP'!C:C)+SUMIF('TK COITHI KTHP'!D:D,D68,'TK COITHI KTHP'!F:F)+SUMIF('TK COITHI KTHP'!G:G,D68,'TK COITHI KTHP'!I:I)+SUMIF('TK COITHI KTHP'!J:J,D68,'TK COITHI KTHP'!L:L))</f>
        <v>0</v>
      </c>
      <c r="K68" s="13">
        <f>IF(D68="","",SUMIF('TK COITHI KTHP'!B:B,D68,'TK COITHI KTHP'!C:C)+SUMIF('TK COITHI KTHP'!E:E,D68,'TK COITHI KTHP'!F:F)+SUMIF('TK COITHI KTHP'!H:H,D68,'TK COITHI KTHP'!I:I)+SUMIF('TK COITHI KTHP'!K:K,D68,'TK COITHI KTHP'!L:L))</f>
        <v>0</v>
      </c>
      <c r="L68" s="13">
        <f>IF(D68="","",SUMIF('TK COI THI TOT NGHIEP'!A:A,D68,'TK COI THI TOT NGHIEP'!C:C)+SUMIF('TK COI THI TOT NGHIEP'!D:D,D68,'TK COI THI TOT NGHIEP'!F:F)+SUMIF('TK COI THI TOT NGHIEP'!G:G,D68,'TK COI THI TOT NGHIEP'!I:I)+SUMIF('TK COI THI TOT NGHIEP'!J:J,D68,'TK COI THI TOT NGHIEP'!L:L))</f>
        <v>0</v>
      </c>
      <c r="M68" s="13">
        <f>IF(D68="","",SUMIF('TK COI THI TOT NGHIEP'!B:B,D68,'TK COI THI TOT NGHIEP'!C:C)+SUMIF('TK COI THI TOT NGHIEP'!E:E,D68,'TK COI THI TOT NGHIEP'!F:F)+SUMIF('TK COI THI TOT NGHIEP'!H:H,D68,'TK COI THI TOT NGHIEP'!I:I)+SUMIF('TK COI THI TOT NGHIEP'!K:K,D68,'TK COI THI TOT NGHIEP'!L:L))</f>
        <v>0</v>
      </c>
      <c r="N68" s="14">
        <f t="shared" si="2"/>
        <v>0</v>
      </c>
      <c r="O68" s="13">
        <f>IF(D68="","",SUMIF('TK CHAMTHI'!A:A,D68,'TK CHAMTHI'!C:C))</f>
        <v>0</v>
      </c>
      <c r="P68" s="13">
        <f>IF(D68="","",SUMIF('TK CHAMTHI'!B:B,D68,'TK CHAMTHI'!C:C))</f>
        <v>0</v>
      </c>
      <c r="Q68" s="13">
        <f>IF(D68="","",SUMIF('CHAM NV'!B:B,D68,'CHAM NV'!C:C))</f>
        <v>0</v>
      </c>
      <c r="R68" s="14">
        <f t="shared" si="3"/>
        <v>0</v>
      </c>
      <c r="S68" s="13">
        <f>IF(D68="","",SUMIF('TK CHAMTHI'!D:D,D68,'TK CHAMTHI'!F:F))</f>
        <v>0</v>
      </c>
      <c r="T68" s="13">
        <f>IF(D68="","",SUMIF('TK CHAMTHI'!E:E,D68,'TK CHAMTHI'!F:F))</f>
        <v>0</v>
      </c>
      <c r="U68" s="13">
        <f>IF(D68="","",SUMIF('CHAM NV'!E:E,D68,'CHAM NV'!F:F))</f>
        <v>0</v>
      </c>
      <c r="V68" s="14">
        <f t="shared" si="4"/>
        <v>0</v>
      </c>
      <c r="W68" s="13">
        <f>IF(D68="","",SUMIF('TK CHAMTHI'!G:G,D68,'TK CHAMTHI'!I:I))</f>
        <v>0</v>
      </c>
      <c r="X68" s="13">
        <f>IF(D68="","",SUMIF('TK CHAMTHI'!H:H,D68,'TK CHAMTHI'!I:I))</f>
        <v>0</v>
      </c>
      <c r="Y68" s="14">
        <f t="shared" si="5"/>
        <v>0</v>
      </c>
      <c r="Z68" s="13">
        <f>IF(D68="","",SUMIF('TK CHAMTHI'!J:J,D68,'TK CHAMTHI'!L:L))</f>
        <v>0</v>
      </c>
      <c r="AA68" s="13">
        <f>IF(D68="","",SUMIF('TK CHAMTHI'!K:K,D68,'TK CHAMTHI'!L:L))</f>
        <v>13</v>
      </c>
      <c r="AB68" s="14">
        <f t="shared" si="6"/>
        <v>1.3</v>
      </c>
      <c r="AC68" s="13">
        <f>IF(D68="","",SUMIF('TK CHAMTHI'!M:M,D68,'TK CHAMTHI'!O:O))</f>
        <v>0</v>
      </c>
      <c r="AD68" s="13">
        <f>IF(D68="","",SUMIF('TK CHAMTHI'!N:N,D68,'TK CHAMTHI'!O:O))</f>
        <v>0</v>
      </c>
      <c r="AE68" s="14">
        <f t="shared" si="7"/>
        <v>0</v>
      </c>
      <c r="AF68" s="14">
        <f>IF(D68="","",ROUND(SUMIF('QL THI'!G:G,D68,'QL THI'!H:H),1))</f>
        <v>0</v>
      </c>
      <c r="AG68" s="14">
        <f>IF(D68="","",ROUND(SUMIF('QL THI'!E:E,D68,'QL THI'!F:F),1))</f>
        <v>0</v>
      </c>
      <c r="AH68" s="25">
        <f t="shared" si="8"/>
        <v>1.3</v>
      </c>
    </row>
    <row r="69" spans="1:34">
      <c r="A69" s="10">
        <f>IF(D69="","",SUBTOTAL(3,$D$5:D69))</f>
        <v>10</v>
      </c>
      <c r="B69" s="113" t="s">
        <v>713</v>
      </c>
      <c r="C69" s="114" t="s">
        <v>289</v>
      </c>
      <c r="D69" s="115" t="s">
        <v>124</v>
      </c>
      <c r="E69" s="11">
        <f>IF(D69="","",SUMIF('TK DETHI'!A:A,D69,'TK DETHI'!B:B))</f>
        <v>0</v>
      </c>
      <c r="F69" s="12">
        <f>IF(D69="","",SUMIF('TK DETHI'!C:C,D69,'TK DETHI'!D:D))</f>
        <v>0</v>
      </c>
      <c r="G69" s="12">
        <f>IF(D69="","",SUMIF('TK DETHI'!E:E,D69,'TK DETHI'!F:F))</f>
        <v>2</v>
      </c>
      <c r="H69" s="12">
        <f>IF(D69="","",SUMIF('TK DETHI'!G:G,D69,'TK DETHI'!H:H))</f>
        <v>1</v>
      </c>
      <c r="I69" s="24">
        <f t="shared" ref="I69:I132" si="9">IF(D69="","",(E69+F69*2+G69*3+H69*2))</f>
        <v>8</v>
      </c>
      <c r="J69" s="13">
        <f>IF(D69="","",SUMIF('TK COITHI KTHP'!A:A,D69,'TK COITHI KTHP'!C:C)+SUMIF('TK COITHI KTHP'!D:D,D69,'TK COITHI KTHP'!F:F)+SUMIF('TK COITHI KTHP'!G:G,D69,'TK COITHI KTHP'!I:I)+SUMIF('TK COITHI KTHP'!J:J,D69,'TK COITHI KTHP'!L:L))</f>
        <v>0</v>
      </c>
      <c r="K69" s="13">
        <f>IF(D69="","",SUMIF('TK COITHI KTHP'!B:B,D69,'TK COITHI KTHP'!C:C)+SUMIF('TK COITHI KTHP'!E:E,D69,'TK COITHI KTHP'!F:F)+SUMIF('TK COITHI KTHP'!H:H,D69,'TK COITHI KTHP'!I:I)+SUMIF('TK COITHI KTHP'!K:K,D69,'TK COITHI KTHP'!L:L))</f>
        <v>0</v>
      </c>
      <c r="L69" s="13">
        <f>IF(D69="","",SUMIF('TK COI THI TOT NGHIEP'!A:A,D69,'TK COI THI TOT NGHIEP'!C:C)+SUMIF('TK COI THI TOT NGHIEP'!D:D,D69,'TK COI THI TOT NGHIEP'!F:F)+SUMIF('TK COI THI TOT NGHIEP'!G:G,D69,'TK COI THI TOT NGHIEP'!I:I)+SUMIF('TK COI THI TOT NGHIEP'!J:J,D69,'TK COI THI TOT NGHIEP'!L:L))</f>
        <v>0</v>
      </c>
      <c r="M69" s="13">
        <f>IF(D69="","",SUMIF('TK COI THI TOT NGHIEP'!B:B,D69,'TK COI THI TOT NGHIEP'!C:C)+SUMIF('TK COI THI TOT NGHIEP'!E:E,D69,'TK COI THI TOT NGHIEP'!F:F)+SUMIF('TK COI THI TOT NGHIEP'!H:H,D69,'TK COI THI TOT NGHIEP'!I:I)+SUMIF('TK COI THI TOT NGHIEP'!K:K,D69,'TK COI THI TOT NGHIEP'!L:L))</f>
        <v>0</v>
      </c>
      <c r="N69" s="14">
        <f t="shared" ref="N69:N132" si="10">IF(D69="","",SUM(J69:M69))</f>
        <v>0</v>
      </c>
      <c r="O69" s="13">
        <f>IF(D69="","",SUMIF('TK CHAMTHI'!A:A,D69,'TK CHAMTHI'!C:C))</f>
        <v>0</v>
      </c>
      <c r="P69" s="13">
        <f>IF(D69="","",SUMIF('TK CHAMTHI'!B:B,D69,'TK CHAMTHI'!C:C))</f>
        <v>0</v>
      </c>
      <c r="Q69" s="13">
        <f>IF(D69="","",SUMIF('CHAM NV'!B:B,D69,'CHAM NV'!C:C))</f>
        <v>0</v>
      </c>
      <c r="R69" s="14">
        <f t="shared" ref="R69:R132" si="11">IF(D69="","",(SUM(O69:P69)-Q69)/20)</f>
        <v>0</v>
      </c>
      <c r="S69" s="13">
        <f>IF(D69="","",SUMIF('TK CHAMTHI'!D:D,D69,'TK CHAMTHI'!F:F))</f>
        <v>0</v>
      </c>
      <c r="T69" s="13">
        <f>IF(D69="","",SUMIF('TK CHAMTHI'!E:E,D69,'TK CHAMTHI'!F:F))</f>
        <v>0</v>
      </c>
      <c r="U69" s="13">
        <f>IF(D69="","",SUMIF('CHAM NV'!E:E,D69,'CHAM NV'!F:F))</f>
        <v>0</v>
      </c>
      <c r="V69" s="14">
        <f t="shared" ref="V69:V132" si="12">IF(D69="","",(SUM(S69:T69)-U69)/10)</f>
        <v>0</v>
      </c>
      <c r="W69" s="13">
        <f>IF(D69="","",SUMIF('TK CHAMTHI'!G:G,D69,'TK CHAMTHI'!I:I))</f>
        <v>0</v>
      </c>
      <c r="X69" s="13">
        <f>IF(D69="","",SUMIF('TK CHAMTHI'!H:H,D69,'TK CHAMTHI'!I:I))</f>
        <v>0</v>
      </c>
      <c r="Y69" s="14">
        <f t="shared" ref="Y69:Y132" si="13">IF(D69="","",SUM(W69:X69)/14)</f>
        <v>0</v>
      </c>
      <c r="Z69" s="13">
        <f>IF(D69="","",SUMIF('TK CHAMTHI'!J:J,D69,'TK CHAMTHI'!L:L))</f>
        <v>0</v>
      </c>
      <c r="AA69" s="13">
        <f>IF(D69="","",SUMIF('TK CHAMTHI'!K:K,D69,'TK CHAMTHI'!L:L))</f>
        <v>0</v>
      </c>
      <c r="AB69" s="14">
        <f t="shared" ref="AB69:AB132" si="14">IF(D69="","",SUM(Z69:AA69)/10)</f>
        <v>0</v>
      </c>
      <c r="AC69" s="13">
        <f>IF(D69="","",SUMIF('TK CHAMTHI'!M:M,D69,'TK CHAMTHI'!O:O))</f>
        <v>0</v>
      </c>
      <c r="AD69" s="13">
        <f>IF(D69="","",SUMIF('TK CHAMTHI'!N:N,D69,'TK CHAMTHI'!O:O))</f>
        <v>0</v>
      </c>
      <c r="AE69" s="14">
        <f t="shared" ref="AE69:AE132" si="15">IF(D69="","",SUM(AC69:AD69)/20)</f>
        <v>0</v>
      </c>
      <c r="AF69" s="14">
        <f>IF(D69="","",ROUND(SUMIF('QL THI'!G:G,D69,'QL THI'!H:H),1))</f>
        <v>0</v>
      </c>
      <c r="AG69" s="14">
        <f>IF(D69="","",ROUND(SUMIF('QL THI'!E:E,D69,'QL THI'!F:F),1))</f>
        <v>0</v>
      </c>
      <c r="AH69" s="25">
        <f t="shared" ref="AH69:AH132" si="16">IF(D69="","",ROUND(I69+N69+R69+V69+Y69+AB69+AE69+SUM(AF69:AG69),1))</f>
        <v>8</v>
      </c>
    </row>
    <row r="70" spans="1:34" hidden="1">
      <c r="A70" s="10">
        <f>IF(D70="","",SUBTOTAL(3,$D$5:D70))</f>
        <v>10</v>
      </c>
      <c r="B70" s="113" t="s">
        <v>663</v>
      </c>
      <c r="C70" s="114" t="s">
        <v>290</v>
      </c>
      <c r="D70" s="115" t="s">
        <v>199</v>
      </c>
      <c r="E70" s="11">
        <f>IF(D70="","",SUMIF('TK DETHI'!A:A,D70,'TK DETHI'!B:B))</f>
        <v>0</v>
      </c>
      <c r="F70" s="12">
        <f>IF(D70="","",SUMIF('TK DETHI'!C:C,D70,'TK DETHI'!D:D))</f>
        <v>0</v>
      </c>
      <c r="G70" s="12">
        <f>IF(D70="","",SUMIF('TK DETHI'!E:E,D70,'TK DETHI'!F:F))</f>
        <v>0</v>
      </c>
      <c r="H70" s="12">
        <f>IF(D70="","",SUMIF('TK DETHI'!G:G,D70,'TK DETHI'!H:H))</f>
        <v>0</v>
      </c>
      <c r="I70" s="24">
        <f t="shared" si="9"/>
        <v>0</v>
      </c>
      <c r="J70" s="13">
        <f>IF(D70="","",SUMIF('TK COITHI KTHP'!A:A,D70,'TK COITHI KTHP'!C:C)+SUMIF('TK COITHI KTHP'!D:D,D70,'TK COITHI KTHP'!F:F)+SUMIF('TK COITHI KTHP'!G:G,D70,'TK COITHI KTHP'!I:I)+SUMIF('TK COITHI KTHP'!J:J,D70,'TK COITHI KTHP'!L:L))</f>
        <v>0</v>
      </c>
      <c r="K70" s="13">
        <f>IF(D70="","",SUMIF('TK COITHI KTHP'!B:B,D70,'TK COITHI KTHP'!C:C)+SUMIF('TK COITHI KTHP'!E:E,D70,'TK COITHI KTHP'!F:F)+SUMIF('TK COITHI KTHP'!H:H,D70,'TK COITHI KTHP'!I:I)+SUMIF('TK COITHI KTHP'!K:K,D70,'TK COITHI KTHP'!L:L))</f>
        <v>0</v>
      </c>
      <c r="L70" s="13">
        <f>IF(D70="","",SUMIF('TK COI THI TOT NGHIEP'!A:A,D70,'TK COI THI TOT NGHIEP'!C:C)+SUMIF('TK COI THI TOT NGHIEP'!D:D,D70,'TK COI THI TOT NGHIEP'!F:F)+SUMIF('TK COI THI TOT NGHIEP'!G:G,D70,'TK COI THI TOT NGHIEP'!I:I)+SUMIF('TK COI THI TOT NGHIEP'!J:J,D70,'TK COI THI TOT NGHIEP'!L:L))</f>
        <v>0</v>
      </c>
      <c r="M70" s="13">
        <f>IF(D70="","",SUMIF('TK COI THI TOT NGHIEP'!B:B,D70,'TK COI THI TOT NGHIEP'!C:C)+SUMIF('TK COI THI TOT NGHIEP'!E:E,D70,'TK COI THI TOT NGHIEP'!F:F)+SUMIF('TK COI THI TOT NGHIEP'!H:H,D70,'TK COI THI TOT NGHIEP'!I:I)+SUMIF('TK COI THI TOT NGHIEP'!K:K,D70,'TK COI THI TOT NGHIEP'!L:L))</f>
        <v>0</v>
      </c>
      <c r="N70" s="14">
        <f t="shared" si="10"/>
        <v>0</v>
      </c>
      <c r="O70" s="13">
        <f>IF(D70="","",SUMIF('TK CHAMTHI'!A:A,D70,'TK CHAMTHI'!C:C))</f>
        <v>0</v>
      </c>
      <c r="P70" s="13">
        <f>IF(D70="","",SUMIF('TK CHAMTHI'!B:B,D70,'TK CHAMTHI'!C:C))</f>
        <v>0</v>
      </c>
      <c r="Q70" s="13">
        <f>IF(D70="","",SUMIF('CHAM NV'!B:B,D70,'CHAM NV'!C:C))</f>
        <v>0</v>
      </c>
      <c r="R70" s="14">
        <f t="shared" si="11"/>
        <v>0</v>
      </c>
      <c r="S70" s="13">
        <f>IF(D70="","",SUMIF('TK CHAMTHI'!D:D,D70,'TK CHAMTHI'!F:F))</f>
        <v>0</v>
      </c>
      <c r="T70" s="13">
        <f>IF(D70="","",SUMIF('TK CHAMTHI'!E:E,D70,'TK CHAMTHI'!F:F))</f>
        <v>0</v>
      </c>
      <c r="U70" s="13">
        <f>IF(D70="","",SUMIF('CHAM NV'!E:E,D70,'CHAM NV'!F:F))</f>
        <v>0</v>
      </c>
      <c r="V70" s="14">
        <f t="shared" si="12"/>
        <v>0</v>
      </c>
      <c r="W70" s="13">
        <f>IF(D70="","",SUMIF('TK CHAMTHI'!G:G,D70,'TK CHAMTHI'!I:I))</f>
        <v>0</v>
      </c>
      <c r="X70" s="13">
        <f>IF(D70="","",SUMIF('TK CHAMTHI'!H:H,D70,'TK CHAMTHI'!I:I))</f>
        <v>0</v>
      </c>
      <c r="Y70" s="14">
        <f t="shared" si="13"/>
        <v>0</v>
      </c>
      <c r="Z70" s="13">
        <f>IF(D70="","",SUMIF('TK CHAMTHI'!J:J,D70,'TK CHAMTHI'!L:L))</f>
        <v>0</v>
      </c>
      <c r="AA70" s="13">
        <f>IF(D70="","",SUMIF('TK CHAMTHI'!K:K,D70,'TK CHAMTHI'!L:L))</f>
        <v>0</v>
      </c>
      <c r="AB70" s="14">
        <f t="shared" si="14"/>
        <v>0</v>
      </c>
      <c r="AC70" s="13">
        <f>IF(D70="","",SUMIF('TK CHAMTHI'!M:M,D70,'TK CHAMTHI'!O:O))</f>
        <v>0</v>
      </c>
      <c r="AD70" s="13">
        <f>IF(D70="","",SUMIF('TK CHAMTHI'!N:N,D70,'TK CHAMTHI'!O:O))</f>
        <v>0</v>
      </c>
      <c r="AE70" s="14">
        <f t="shared" si="15"/>
        <v>0</v>
      </c>
      <c r="AF70" s="14">
        <f>IF(D70="","",ROUND(SUMIF('QL THI'!G:G,D70,'QL THI'!H:H),1))</f>
        <v>0</v>
      </c>
      <c r="AG70" s="14">
        <f>IF(D70="","",ROUND(SUMIF('QL THI'!E:E,D70,'QL THI'!F:F),1))</f>
        <v>0</v>
      </c>
      <c r="AH70" s="25">
        <f t="shared" si="16"/>
        <v>0</v>
      </c>
    </row>
    <row r="71" spans="1:34" hidden="1">
      <c r="A71" s="10">
        <f>IF(D71="","",SUBTOTAL(3,$D$5:D71))</f>
        <v>10</v>
      </c>
      <c r="B71" s="113" t="s">
        <v>676</v>
      </c>
      <c r="C71" s="114" t="s">
        <v>290</v>
      </c>
      <c r="D71" s="115" t="s">
        <v>1041</v>
      </c>
      <c r="E71" s="11">
        <f>IF(D71="","",SUMIF('TK DETHI'!A:A,D71,'TK DETHI'!B:B))</f>
        <v>0</v>
      </c>
      <c r="F71" s="12">
        <f>IF(D71="","",SUMIF('TK DETHI'!C:C,D71,'TK DETHI'!D:D))</f>
        <v>0</v>
      </c>
      <c r="G71" s="12">
        <f>IF(D71="","",SUMIF('TK DETHI'!E:E,D71,'TK DETHI'!F:F))</f>
        <v>0</v>
      </c>
      <c r="H71" s="12">
        <f>IF(D71="","",SUMIF('TK DETHI'!G:G,D71,'TK DETHI'!H:H))</f>
        <v>0</v>
      </c>
      <c r="I71" s="24">
        <f t="shared" si="9"/>
        <v>0</v>
      </c>
      <c r="J71" s="13">
        <f>IF(D71="","",SUMIF('TK COITHI KTHP'!A:A,D71,'TK COITHI KTHP'!C:C)+SUMIF('TK COITHI KTHP'!D:D,D71,'TK COITHI KTHP'!F:F)+SUMIF('TK COITHI KTHP'!G:G,D71,'TK COITHI KTHP'!I:I)+SUMIF('TK COITHI KTHP'!J:J,D71,'TK COITHI KTHP'!L:L))</f>
        <v>0</v>
      </c>
      <c r="K71" s="13">
        <f>IF(D71="","",SUMIF('TK COITHI KTHP'!B:B,D71,'TK COITHI KTHP'!C:C)+SUMIF('TK COITHI KTHP'!E:E,D71,'TK COITHI KTHP'!F:F)+SUMIF('TK COITHI KTHP'!H:H,D71,'TK COITHI KTHP'!I:I)+SUMIF('TK COITHI KTHP'!K:K,D71,'TK COITHI KTHP'!L:L))</f>
        <v>0</v>
      </c>
      <c r="L71" s="13">
        <f>IF(D71="","",SUMIF('TK COI THI TOT NGHIEP'!A:A,D71,'TK COI THI TOT NGHIEP'!C:C)+SUMIF('TK COI THI TOT NGHIEP'!D:D,D71,'TK COI THI TOT NGHIEP'!F:F)+SUMIF('TK COI THI TOT NGHIEP'!G:G,D71,'TK COI THI TOT NGHIEP'!I:I)+SUMIF('TK COI THI TOT NGHIEP'!J:J,D71,'TK COI THI TOT NGHIEP'!L:L))</f>
        <v>0</v>
      </c>
      <c r="M71" s="13">
        <f>IF(D71="","",SUMIF('TK COI THI TOT NGHIEP'!B:B,D71,'TK COI THI TOT NGHIEP'!C:C)+SUMIF('TK COI THI TOT NGHIEP'!E:E,D71,'TK COI THI TOT NGHIEP'!F:F)+SUMIF('TK COI THI TOT NGHIEP'!H:H,D71,'TK COI THI TOT NGHIEP'!I:I)+SUMIF('TK COI THI TOT NGHIEP'!K:K,D71,'TK COI THI TOT NGHIEP'!L:L))</f>
        <v>0</v>
      </c>
      <c r="N71" s="14">
        <f t="shared" si="10"/>
        <v>0</v>
      </c>
      <c r="O71" s="13">
        <f>IF(D71="","",SUMIF('TK CHAMTHI'!A:A,D71,'TK CHAMTHI'!C:C))</f>
        <v>0</v>
      </c>
      <c r="P71" s="13">
        <f>IF(D71="","",SUMIF('TK CHAMTHI'!B:B,D71,'TK CHAMTHI'!C:C))</f>
        <v>0</v>
      </c>
      <c r="Q71" s="13">
        <f>IF(D71="","",SUMIF('CHAM NV'!B:B,D71,'CHAM NV'!C:C))</f>
        <v>0</v>
      </c>
      <c r="R71" s="14">
        <f t="shared" si="11"/>
        <v>0</v>
      </c>
      <c r="S71" s="13">
        <f>IF(D71="","",SUMIF('TK CHAMTHI'!D:D,D71,'TK CHAMTHI'!F:F))</f>
        <v>0</v>
      </c>
      <c r="T71" s="13">
        <f>IF(D71="","",SUMIF('TK CHAMTHI'!E:E,D71,'TK CHAMTHI'!F:F))</f>
        <v>0</v>
      </c>
      <c r="U71" s="13">
        <f>IF(D71="","",SUMIF('CHAM NV'!E:E,D71,'CHAM NV'!F:F))</f>
        <v>0</v>
      </c>
      <c r="V71" s="14">
        <f t="shared" si="12"/>
        <v>0</v>
      </c>
      <c r="W71" s="13">
        <f>IF(D71="","",SUMIF('TK CHAMTHI'!G:G,D71,'TK CHAMTHI'!I:I))</f>
        <v>0</v>
      </c>
      <c r="X71" s="13">
        <f>IF(D71="","",SUMIF('TK CHAMTHI'!H:H,D71,'TK CHAMTHI'!I:I))</f>
        <v>0</v>
      </c>
      <c r="Y71" s="14">
        <f t="shared" si="13"/>
        <v>0</v>
      </c>
      <c r="Z71" s="13">
        <f>IF(D71="","",SUMIF('TK CHAMTHI'!J:J,D71,'TK CHAMTHI'!L:L))</f>
        <v>0</v>
      </c>
      <c r="AA71" s="13">
        <f>IF(D71="","",SUMIF('TK CHAMTHI'!K:K,D71,'TK CHAMTHI'!L:L))</f>
        <v>0</v>
      </c>
      <c r="AB71" s="14">
        <f t="shared" si="14"/>
        <v>0</v>
      </c>
      <c r="AC71" s="13">
        <f>IF(D71="","",SUMIF('TK CHAMTHI'!M:M,D71,'TK CHAMTHI'!O:O))</f>
        <v>0</v>
      </c>
      <c r="AD71" s="13">
        <f>IF(D71="","",SUMIF('TK CHAMTHI'!N:N,D71,'TK CHAMTHI'!O:O))</f>
        <v>0</v>
      </c>
      <c r="AE71" s="14">
        <f t="shared" si="15"/>
        <v>0</v>
      </c>
      <c r="AF71" s="14">
        <f>IF(D71="","",ROUND(SUMIF('QL THI'!G:G,D71,'QL THI'!H:H),1))</f>
        <v>0</v>
      </c>
      <c r="AG71" s="14">
        <f>IF(D71="","",ROUND(SUMIF('QL THI'!E:E,D71,'QL THI'!F:F),1))</f>
        <v>0</v>
      </c>
      <c r="AH71" s="25">
        <f t="shared" si="16"/>
        <v>0</v>
      </c>
    </row>
    <row r="72" spans="1:34" hidden="1">
      <c r="A72" s="10">
        <f>IF(D72="","",SUBTOTAL(3,$D$5:D72))</f>
        <v>10</v>
      </c>
      <c r="B72" s="113" t="s">
        <v>670</v>
      </c>
      <c r="C72" s="114" t="s">
        <v>290</v>
      </c>
      <c r="D72" s="115" t="s">
        <v>200</v>
      </c>
      <c r="E72" s="11">
        <f>IF(D72="","",SUMIF('TK DETHI'!A:A,D72,'TK DETHI'!B:B))</f>
        <v>0</v>
      </c>
      <c r="F72" s="12">
        <f>IF(D72="","",SUMIF('TK DETHI'!C:C,D72,'TK DETHI'!D:D))</f>
        <v>0</v>
      </c>
      <c r="G72" s="12">
        <f>IF(D72="","",SUMIF('TK DETHI'!E:E,D72,'TK DETHI'!F:F))</f>
        <v>0</v>
      </c>
      <c r="H72" s="12">
        <f>IF(D72="","",SUMIF('TK DETHI'!G:G,D72,'TK DETHI'!H:H))</f>
        <v>0</v>
      </c>
      <c r="I72" s="24">
        <f t="shared" si="9"/>
        <v>0</v>
      </c>
      <c r="J72" s="13">
        <f>IF(D72="","",SUMIF('TK COITHI KTHP'!A:A,D72,'TK COITHI KTHP'!C:C)+SUMIF('TK COITHI KTHP'!D:D,D72,'TK COITHI KTHP'!F:F)+SUMIF('TK COITHI KTHP'!G:G,D72,'TK COITHI KTHP'!I:I)+SUMIF('TK COITHI KTHP'!J:J,D72,'TK COITHI KTHP'!L:L))</f>
        <v>0</v>
      </c>
      <c r="K72" s="13">
        <f>IF(D72="","",SUMIF('TK COITHI KTHP'!B:B,D72,'TK COITHI KTHP'!C:C)+SUMIF('TK COITHI KTHP'!E:E,D72,'TK COITHI KTHP'!F:F)+SUMIF('TK COITHI KTHP'!H:H,D72,'TK COITHI KTHP'!I:I)+SUMIF('TK COITHI KTHP'!K:K,D72,'TK COITHI KTHP'!L:L))</f>
        <v>0</v>
      </c>
      <c r="L72" s="13">
        <f>IF(D72="","",SUMIF('TK COI THI TOT NGHIEP'!A:A,D72,'TK COI THI TOT NGHIEP'!C:C)+SUMIF('TK COI THI TOT NGHIEP'!D:D,D72,'TK COI THI TOT NGHIEP'!F:F)+SUMIF('TK COI THI TOT NGHIEP'!G:G,D72,'TK COI THI TOT NGHIEP'!I:I)+SUMIF('TK COI THI TOT NGHIEP'!J:J,D72,'TK COI THI TOT NGHIEP'!L:L))</f>
        <v>0</v>
      </c>
      <c r="M72" s="13">
        <f>IF(D72="","",SUMIF('TK COI THI TOT NGHIEP'!B:B,D72,'TK COI THI TOT NGHIEP'!C:C)+SUMIF('TK COI THI TOT NGHIEP'!E:E,D72,'TK COI THI TOT NGHIEP'!F:F)+SUMIF('TK COI THI TOT NGHIEP'!H:H,D72,'TK COI THI TOT NGHIEP'!I:I)+SUMIF('TK COI THI TOT NGHIEP'!K:K,D72,'TK COI THI TOT NGHIEP'!L:L))</f>
        <v>0</v>
      </c>
      <c r="N72" s="14">
        <f t="shared" si="10"/>
        <v>0</v>
      </c>
      <c r="O72" s="13">
        <f>IF(D72="","",SUMIF('TK CHAMTHI'!A:A,D72,'TK CHAMTHI'!C:C))</f>
        <v>0</v>
      </c>
      <c r="P72" s="13">
        <f>IF(D72="","",SUMIF('TK CHAMTHI'!B:B,D72,'TK CHAMTHI'!C:C))</f>
        <v>0</v>
      </c>
      <c r="Q72" s="13">
        <f>IF(D72="","",SUMIF('CHAM NV'!B:B,D72,'CHAM NV'!C:C))</f>
        <v>0</v>
      </c>
      <c r="R72" s="14">
        <f t="shared" si="11"/>
        <v>0</v>
      </c>
      <c r="S72" s="13">
        <f>IF(D72="","",SUMIF('TK CHAMTHI'!D:D,D72,'TK CHAMTHI'!F:F))</f>
        <v>0</v>
      </c>
      <c r="T72" s="13">
        <f>IF(D72="","",SUMIF('TK CHAMTHI'!E:E,D72,'TK CHAMTHI'!F:F))</f>
        <v>0</v>
      </c>
      <c r="U72" s="13">
        <f>IF(D72="","",SUMIF('CHAM NV'!E:E,D72,'CHAM NV'!F:F))</f>
        <v>0</v>
      </c>
      <c r="V72" s="14">
        <f t="shared" si="12"/>
        <v>0</v>
      </c>
      <c r="W72" s="13">
        <f>IF(D72="","",SUMIF('TK CHAMTHI'!G:G,D72,'TK CHAMTHI'!I:I))</f>
        <v>0</v>
      </c>
      <c r="X72" s="13">
        <f>IF(D72="","",SUMIF('TK CHAMTHI'!H:H,D72,'TK CHAMTHI'!I:I))</f>
        <v>0</v>
      </c>
      <c r="Y72" s="14">
        <f t="shared" si="13"/>
        <v>0</v>
      </c>
      <c r="Z72" s="13">
        <f>IF(D72="","",SUMIF('TK CHAMTHI'!J:J,D72,'TK CHAMTHI'!L:L))</f>
        <v>0</v>
      </c>
      <c r="AA72" s="13">
        <f>IF(D72="","",SUMIF('TK CHAMTHI'!K:K,D72,'TK CHAMTHI'!L:L))</f>
        <v>0</v>
      </c>
      <c r="AB72" s="14">
        <f t="shared" si="14"/>
        <v>0</v>
      </c>
      <c r="AC72" s="13">
        <f>IF(D72="","",SUMIF('TK CHAMTHI'!M:M,D72,'TK CHAMTHI'!O:O))</f>
        <v>0</v>
      </c>
      <c r="AD72" s="13">
        <f>IF(D72="","",SUMIF('TK CHAMTHI'!N:N,D72,'TK CHAMTHI'!O:O))</f>
        <v>0</v>
      </c>
      <c r="AE72" s="14">
        <f t="shared" si="15"/>
        <v>0</v>
      </c>
      <c r="AF72" s="14">
        <f>IF(D72="","",ROUND(SUMIF('QL THI'!G:G,D72,'QL THI'!H:H),1))</f>
        <v>0</v>
      </c>
      <c r="AG72" s="14">
        <f>IF(D72="","",ROUND(SUMIF('QL THI'!E:E,D72,'QL THI'!F:F),1))</f>
        <v>0</v>
      </c>
      <c r="AH72" s="25">
        <f t="shared" si="16"/>
        <v>0</v>
      </c>
    </row>
    <row r="73" spans="1:34" hidden="1">
      <c r="A73" s="10">
        <f>IF(D73="","",SUBTOTAL(3,$D$5:D73))</f>
        <v>10</v>
      </c>
      <c r="B73" s="113" t="s">
        <v>671</v>
      </c>
      <c r="C73" s="114" t="s">
        <v>290</v>
      </c>
      <c r="D73" s="115" t="s">
        <v>205</v>
      </c>
      <c r="E73" s="11">
        <f>IF(D73="","",SUMIF('TK DETHI'!A:A,D73,'TK DETHI'!B:B))</f>
        <v>0</v>
      </c>
      <c r="F73" s="12">
        <f>IF(D73="","",SUMIF('TK DETHI'!C:C,D73,'TK DETHI'!D:D))</f>
        <v>0</v>
      </c>
      <c r="G73" s="12">
        <f>IF(D73="","",SUMIF('TK DETHI'!E:E,D73,'TK DETHI'!F:F))</f>
        <v>0</v>
      </c>
      <c r="H73" s="12">
        <f>IF(D73="","",SUMIF('TK DETHI'!G:G,D73,'TK DETHI'!H:H))</f>
        <v>0</v>
      </c>
      <c r="I73" s="24">
        <f t="shared" si="9"/>
        <v>0</v>
      </c>
      <c r="J73" s="13">
        <f>IF(D73="","",SUMIF('TK COITHI KTHP'!A:A,D73,'TK COITHI KTHP'!C:C)+SUMIF('TK COITHI KTHP'!D:D,D73,'TK COITHI KTHP'!F:F)+SUMIF('TK COITHI KTHP'!G:G,D73,'TK COITHI KTHP'!I:I)+SUMIF('TK COITHI KTHP'!J:J,D73,'TK COITHI KTHP'!L:L))</f>
        <v>0</v>
      </c>
      <c r="K73" s="13">
        <f>IF(D73="","",SUMIF('TK COITHI KTHP'!B:B,D73,'TK COITHI KTHP'!C:C)+SUMIF('TK COITHI KTHP'!E:E,D73,'TK COITHI KTHP'!F:F)+SUMIF('TK COITHI KTHP'!H:H,D73,'TK COITHI KTHP'!I:I)+SUMIF('TK COITHI KTHP'!K:K,D73,'TK COITHI KTHP'!L:L))</f>
        <v>0</v>
      </c>
      <c r="L73" s="13">
        <f>IF(D73="","",SUMIF('TK COI THI TOT NGHIEP'!A:A,D73,'TK COI THI TOT NGHIEP'!C:C)+SUMIF('TK COI THI TOT NGHIEP'!D:D,D73,'TK COI THI TOT NGHIEP'!F:F)+SUMIF('TK COI THI TOT NGHIEP'!G:G,D73,'TK COI THI TOT NGHIEP'!I:I)+SUMIF('TK COI THI TOT NGHIEP'!J:J,D73,'TK COI THI TOT NGHIEP'!L:L))</f>
        <v>0</v>
      </c>
      <c r="M73" s="13">
        <f>IF(D73="","",SUMIF('TK COI THI TOT NGHIEP'!B:B,D73,'TK COI THI TOT NGHIEP'!C:C)+SUMIF('TK COI THI TOT NGHIEP'!E:E,D73,'TK COI THI TOT NGHIEP'!F:F)+SUMIF('TK COI THI TOT NGHIEP'!H:H,D73,'TK COI THI TOT NGHIEP'!I:I)+SUMIF('TK COI THI TOT NGHIEP'!K:K,D73,'TK COI THI TOT NGHIEP'!L:L))</f>
        <v>0</v>
      </c>
      <c r="N73" s="14">
        <f t="shared" si="10"/>
        <v>0</v>
      </c>
      <c r="O73" s="13">
        <f>IF(D73="","",SUMIF('TK CHAMTHI'!A:A,D73,'TK CHAMTHI'!C:C))</f>
        <v>0</v>
      </c>
      <c r="P73" s="13">
        <f>IF(D73="","",SUMIF('TK CHAMTHI'!B:B,D73,'TK CHAMTHI'!C:C))</f>
        <v>0</v>
      </c>
      <c r="Q73" s="13">
        <f>IF(D73="","",SUMIF('CHAM NV'!B:B,D73,'CHAM NV'!C:C))</f>
        <v>0</v>
      </c>
      <c r="R73" s="14">
        <f t="shared" si="11"/>
        <v>0</v>
      </c>
      <c r="S73" s="13">
        <f>IF(D73="","",SUMIF('TK CHAMTHI'!D:D,D73,'TK CHAMTHI'!F:F))</f>
        <v>0</v>
      </c>
      <c r="T73" s="13">
        <f>IF(D73="","",SUMIF('TK CHAMTHI'!E:E,D73,'TK CHAMTHI'!F:F))</f>
        <v>0</v>
      </c>
      <c r="U73" s="13">
        <f>IF(D73="","",SUMIF('CHAM NV'!E:E,D73,'CHAM NV'!F:F))</f>
        <v>0</v>
      </c>
      <c r="V73" s="14">
        <f t="shared" si="12"/>
        <v>0</v>
      </c>
      <c r="W73" s="13">
        <f>IF(D73="","",SUMIF('TK CHAMTHI'!G:G,D73,'TK CHAMTHI'!I:I))</f>
        <v>0</v>
      </c>
      <c r="X73" s="13">
        <f>IF(D73="","",SUMIF('TK CHAMTHI'!H:H,D73,'TK CHAMTHI'!I:I))</f>
        <v>0</v>
      </c>
      <c r="Y73" s="14">
        <f t="shared" si="13"/>
        <v>0</v>
      </c>
      <c r="Z73" s="13">
        <f>IF(D73="","",SUMIF('TK CHAMTHI'!J:J,D73,'TK CHAMTHI'!L:L))</f>
        <v>0</v>
      </c>
      <c r="AA73" s="13">
        <f>IF(D73="","",SUMIF('TK CHAMTHI'!K:K,D73,'TK CHAMTHI'!L:L))</f>
        <v>0</v>
      </c>
      <c r="AB73" s="14">
        <f t="shared" si="14"/>
        <v>0</v>
      </c>
      <c r="AC73" s="13">
        <f>IF(D73="","",SUMIF('TK CHAMTHI'!M:M,D73,'TK CHAMTHI'!O:O))</f>
        <v>0</v>
      </c>
      <c r="AD73" s="13">
        <f>IF(D73="","",SUMIF('TK CHAMTHI'!N:N,D73,'TK CHAMTHI'!O:O))</f>
        <v>0</v>
      </c>
      <c r="AE73" s="14">
        <f t="shared" si="15"/>
        <v>0</v>
      </c>
      <c r="AF73" s="14">
        <f>IF(D73="","",ROUND(SUMIF('QL THI'!G:G,D73,'QL THI'!H:H),1))</f>
        <v>0</v>
      </c>
      <c r="AG73" s="14">
        <f>IF(D73="","",ROUND(SUMIF('QL THI'!E:E,D73,'QL THI'!F:F),1))</f>
        <v>0</v>
      </c>
      <c r="AH73" s="25">
        <f t="shared" si="16"/>
        <v>0</v>
      </c>
    </row>
    <row r="74" spans="1:34" hidden="1">
      <c r="A74" s="10">
        <f>IF(D74="","",SUBTOTAL(3,$D$5:D74))</f>
        <v>10</v>
      </c>
      <c r="B74" s="113" t="s">
        <v>666</v>
      </c>
      <c r="C74" s="114" t="s">
        <v>290</v>
      </c>
      <c r="D74" s="115" t="s">
        <v>197</v>
      </c>
      <c r="E74" s="11">
        <f>IF(D74="","",SUMIF('TK DETHI'!A:A,D74,'TK DETHI'!B:B))</f>
        <v>0</v>
      </c>
      <c r="F74" s="12">
        <f>IF(D74="","",SUMIF('TK DETHI'!C:C,D74,'TK DETHI'!D:D))</f>
        <v>0</v>
      </c>
      <c r="G74" s="12">
        <f>IF(D74="","",SUMIF('TK DETHI'!E:E,D74,'TK DETHI'!F:F))</f>
        <v>0</v>
      </c>
      <c r="H74" s="12">
        <f>IF(D74="","",SUMIF('TK DETHI'!G:G,D74,'TK DETHI'!H:H))</f>
        <v>0</v>
      </c>
      <c r="I74" s="24">
        <f t="shared" si="9"/>
        <v>0</v>
      </c>
      <c r="J74" s="13">
        <f>IF(D74="","",SUMIF('TK COITHI KTHP'!A:A,D74,'TK COITHI KTHP'!C:C)+SUMIF('TK COITHI KTHP'!D:D,D74,'TK COITHI KTHP'!F:F)+SUMIF('TK COITHI KTHP'!G:G,D74,'TK COITHI KTHP'!I:I)+SUMIF('TK COITHI KTHP'!J:J,D74,'TK COITHI KTHP'!L:L))</f>
        <v>0</v>
      </c>
      <c r="K74" s="13">
        <f>IF(D74="","",SUMIF('TK COITHI KTHP'!B:B,D74,'TK COITHI KTHP'!C:C)+SUMIF('TK COITHI KTHP'!E:E,D74,'TK COITHI KTHP'!F:F)+SUMIF('TK COITHI KTHP'!H:H,D74,'TK COITHI KTHP'!I:I)+SUMIF('TK COITHI KTHP'!K:K,D74,'TK COITHI KTHP'!L:L))</f>
        <v>0</v>
      </c>
      <c r="L74" s="13">
        <f>IF(D74="","",SUMIF('TK COI THI TOT NGHIEP'!A:A,D74,'TK COI THI TOT NGHIEP'!C:C)+SUMIF('TK COI THI TOT NGHIEP'!D:D,D74,'TK COI THI TOT NGHIEP'!F:F)+SUMIF('TK COI THI TOT NGHIEP'!G:G,D74,'TK COI THI TOT NGHIEP'!I:I)+SUMIF('TK COI THI TOT NGHIEP'!J:J,D74,'TK COI THI TOT NGHIEP'!L:L))</f>
        <v>0</v>
      </c>
      <c r="M74" s="13">
        <f>IF(D74="","",SUMIF('TK COI THI TOT NGHIEP'!B:B,D74,'TK COI THI TOT NGHIEP'!C:C)+SUMIF('TK COI THI TOT NGHIEP'!E:E,D74,'TK COI THI TOT NGHIEP'!F:F)+SUMIF('TK COI THI TOT NGHIEP'!H:H,D74,'TK COI THI TOT NGHIEP'!I:I)+SUMIF('TK COI THI TOT NGHIEP'!K:K,D74,'TK COI THI TOT NGHIEP'!L:L))</f>
        <v>0</v>
      </c>
      <c r="N74" s="14">
        <f t="shared" si="10"/>
        <v>0</v>
      </c>
      <c r="O74" s="13">
        <f>IF(D74="","",SUMIF('TK CHAMTHI'!A:A,D74,'TK CHAMTHI'!C:C))</f>
        <v>0</v>
      </c>
      <c r="P74" s="13">
        <f>IF(D74="","",SUMIF('TK CHAMTHI'!B:B,D74,'TK CHAMTHI'!C:C))</f>
        <v>0</v>
      </c>
      <c r="Q74" s="13">
        <f>IF(D74="","",SUMIF('CHAM NV'!B:B,D74,'CHAM NV'!C:C))</f>
        <v>0</v>
      </c>
      <c r="R74" s="14">
        <f t="shared" si="11"/>
        <v>0</v>
      </c>
      <c r="S74" s="13">
        <f>IF(D74="","",SUMIF('TK CHAMTHI'!D:D,D74,'TK CHAMTHI'!F:F))</f>
        <v>0</v>
      </c>
      <c r="T74" s="13">
        <f>IF(D74="","",SUMIF('TK CHAMTHI'!E:E,D74,'TK CHAMTHI'!F:F))</f>
        <v>0</v>
      </c>
      <c r="U74" s="13">
        <f>IF(D74="","",SUMIF('CHAM NV'!E:E,D74,'CHAM NV'!F:F))</f>
        <v>0</v>
      </c>
      <c r="V74" s="14">
        <f t="shared" si="12"/>
        <v>0</v>
      </c>
      <c r="W74" s="13">
        <f>IF(D74="","",SUMIF('TK CHAMTHI'!G:G,D74,'TK CHAMTHI'!I:I))</f>
        <v>0</v>
      </c>
      <c r="X74" s="13">
        <f>IF(D74="","",SUMIF('TK CHAMTHI'!H:H,D74,'TK CHAMTHI'!I:I))</f>
        <v>0</v>
      </c>
      <c r="Y74" s="14">
        <f t="shared" si="13"/>
        <v>0</v>
      </c>
      <c r="Z74" s="13">
        <f>IF(D74="","",SUMIF('TK CHAMTHI'!J:J,D74,'TK CHAMTHI'!L:L))</f>
        <v>0</v>
      </c>
      <c r="AA74" s="13">
        <f>IF(D74="","",SUMIF('TK CHAMTHI'!K:K,D74,'TK CHAMTHI'!L:L))</f>
        <v>0</v>
      </c>
      <c r="AB74" s="14">
        <f t="shared" si="14"/>
        <v>0</v>
      </c>
      <c r="AC74" s="13">
        <f>IF(D74="","",SUMIF('TK CHAMTHI'!M:M,D74,'TK CHAMTHI'!O:O))</f>
        <v>0</v>
      </c>
      <c r="AD74" s="13">
        <f>IF(D74="","",SUMIF('TK CHAMTHI'!N:N,D74,'TK CHAMTHI'!O:O))</f>
        <v>0</v>
      </c>
      <c r="AE74" s="14">
        <f t="shared" si="15"/>
        <v>0</v>
      </c>
      <c r="AF74" s="14">
        <f>IF(D74="","",ROUND(SUMIF('QL THI'!G:G,D74,'QL THI'!H:H),1))</f>
        <v>0</v>
      </c>
      <c r="AG74" s="14">
        <f>IF(D74="","",ROUND(SUMIF('QL THI'!E:E,D74,'QL THI'!F:F),1))</f>
        <v>0</v>
      </c>
      <c r="AH74" s="25">
        <f t="shared" si="16"/>
        <v>0</v>
      </c>
    </row>
    <row r="75" spans="1:34" hidden="1">
      <c r="A75" s="10">
        <f>IF(D75="","",SUBTOTAL(3,$D$5:D75))</f>
        <v>10</v>
      </c>
      <c r="B75" s="113" t="s">
        <v>673</v>
      </c>
      <c r="C75" s="114" t="s">
        <v>290</v>
      </c>
      <c r="D75" s="115" t="s">
        <v>193</v>
      </c>
      <c r="E75" s="11">
        <f>IF(D75="","",SUMIF('TK DETHI'!A:A,D75,'TK DETHI'!B:B))</f>
        <v>0</v>
      </c>
      <c r="F75" s="12">
        <f>IF(D75="","",SUMIF('TK DETHI'!C:C,D75,'TK DETHI'!D:D))</f>
        <v>0</v>
      </c>
      <c r="G75" s="12">
        <f>IF(D75="","",SUMIF('TK DETHI'!E:E,D75,'TK DETHI'!F:F))</f>
        <v>0</v>
      </c>
      <c r="H75" s="12">
        <f>IF(D75="","",SUMIF('TK DETHI'!G:G,D75,'TK DETHI'!H:H))</f>
        <v>0</v>
      </c>
      <c r="I75" s="24">
        <f t="shared" si="9"/>
        <v>0</v>
      </c>
      <c r="J75" s="13">
        <f>IF(D75="","",SUMIF('TK COITHI KTHP'!A:A,D75,'TK COITHI KTHP'!C:C)+SUMIF('TK COITHI KTHP'!D:D,D75,'TK COITHI KTHP'!F:F)+SUMIF('TK COITHI KTHP'!G:G,D75,'TK COITHI KTHP'!I:I)+SUMIF('TK COITHI KTHP'!J:J,D75,'TK COITHI KTHP'!L:L))</f>
        <v>0</v>
      </c>
      <c r="K75" s="13">
        <f>IF(D75="","",SUMIF('TK COITHI KTHP'!B:B,D75,'TK COITHI KTHP'!C:C)+SUMIF('TK COITHI KTHP'!E:E,D75,'TK COITHI KTHP'!F:F)+SUMIF('TK COITHI KTHP'!H:H,D75,'TK COITHI KTHP'!I:I)+SUMIF('TK COITHI KTHP'!K:K,D75,'TK COITHI KTHP'!L:L))</f>
        <v>0</v>
      </c>
      <c r="L75" s="13">
        <f>IF(D75="","",SUMIF('TK COI THI TOT NGHIEP'!A:A,D75,'TK COI THI TOT NGHIEP'!C:C)+SUMIF('TK COI THI TOT NGHIEP'!D:D,D75,'TK COI THI TOT NGHIEP'!F:F)+SUMIF('TK COI THI TOT NGHIEP'!G:G,D75,'TK COI THI TOT NGHIEP'!I:I)+SUMIF('TK COI THI TOT NGHIEP'!J:J,D75,'TK COI THI TOT NGHIEP'!L:L))</f>
        <v>0</v>
      </c>
      <c r="M75" s="13">
        <f>IF(D75="","",SUMIF('TK COI THI TOT NGHIEP'!B:B,D75,'TK COI THI TOT NGHIEP'!C:C)+SUMIF('TK COI THI TOT NGHIEP'!E:E,D75,'TK COI THI TOT NGHIEP'!F:F)+SUMIF('TK COI THI TOT NGHIEP'!H:H,D75,'TK COI THI TOT NGHIEP'!I:I)+SUMIF('TK COI THI TOT NGHIEP'!K:K,D75,'TK COI THI TOT NGHIEP'!L:L))</f>
        <v>0</v>
      </c>
      <c r="N75" s="14">
        <f t="shared" si="10"/>
        <v>0</v>
      </c>
      <c r="O75" s="13">
        <f>IF(D75="","",SUMIF('TK CHAMTHI'!A:A,D75,'TK CHAMTHI'!C:C))</f>
        <v>0</v>
      </c>
      <c r="P75" s="13">
        <f>IF(D75="","",SUMIF('TK CHAMTHI'!B:B,D75,'TK CHAMTHI'!C:C))</f>
        <v>0</v>
      </c>
      <c r="Q75" s="13">
        <f>IF(D75="","",SUMIF('CHAM NV'!B:B,D75,'CHAM NV'!C:C))</f>
        <v>0</v>
      </c>
      <c r="R75" s="14">
        <f t="shared" si="11"/>
        <v>0</v>
      </c>
      <c r="S75" s="13">
        <f>IF(D75="","",SUMIF('TK CHAMTHI'!D:D,D75,'TK CHAMTHI'!F:F))</f>
        <v>0</v>
      </c>
      <c r="T75" s="13">
        <f>IF(D75="","",SUMIF('TK CHAMTHI'!E:E,D75,'TK CHAMTHI'!F:F))</f>
        <v>0</v>
      </c>
      <c r="U75" s="13">
        <f>IF(D75="","",SUMIF('CHAM NV'!E:E,D75,'CHAM NV'!F:F))</f>
        <v>0</v>
      </c>
      <c r="V75" s="14">
        <f t="shared" si="12"/>
        <v>0</v>
      </c>
      <c r="W75" s="13">
        <f>IF(D75="","",SUMIF('TK CHAMTHI'!G:G,D75,'TK CHAMTHI'!I:I))</f>
        <v>0</v>
      </c>
      <c r="X75" s="13">
        <f>IF(D75="","",SUMIF('TK CHAMTHI'!H:H,D75,'TK CHAMTHI'!I:I))</f>
        <v>0</v>
      </c>
      <c r="Y75" s="14">
        <f t="shared" si="13"/>
        <v>0</v>
      </c>
      <c r="Z75" s="13">
        <f>IF(D75="","",SUMIF('TK CHAMTHI'!J:J,D75,'TK CHAMTHI'!L:L))</f>
        <v>0</v>
      </c>
      <c r="AA75" s="13">
        <f>IF(D75="","",SUMIF('TK CHAMTHI'!K:K,D75,'TK CHAMTHI'!L:L))</f>
        <v>0</v>
      </c>
      <c r="AB75" s="14">
        <f t="shared" si="14"/>
        <v>0</v>
      </c>
      <c r="AC75" s="13">
        <f>IF(D75="","",SUMIF('TK CHAMTHI'!M:M,D75,'TK CHAMTHI'!O:O))</f>
        <v>0</v>
      </c>
      <c r="AD75" s="13">
        <f>IF(D75="","",SUMIF('TK CHAMTHI'!N:N,D75,'TK CHAMTHI'!O:O))</f>
        <v>0</v>
      </c>
      <c r="AE75" s="14">
        <f t="shared" si="15"/>
        <v>0</v>
      </c>
      <c r="AF75" s="14">
        <f>IF(D75="","",ROUND(SUMIF('QL THI'!G:G,D75,'QL THI'!H:H),1))</f>
        <v>0</v>
      </c>
      <c r="AG75" s="14">
        <f>IF(D75="","",ROUND(SUMIF('QL THI'!E:E,D75,'QL THI'!F:F),1))</f>
        <v>0</v>
      </c>
      <c r="AH75" s="25">
        <f t="shared" si="16"/>
        <v>0</v>
      </c>
    </row>
    <row r="76" spans="1:34" hidden="1">
      <c r="A76" s="10">
        <f>IF(D76="","",SUBTOTAL(3,$D$5:D76))</f>
        <v>10</v>
      </c>
      <c r="B76" s="113" t="s">
        <v>674</v>
      </c>
      <c r="C76" s="114" t="s">
        <v>290</v>
      </c>
      <c r="D76" s="115" t="s">
        <v>195</v>
      </c>
      <c r="E76" s="11">
        <f>IF(D76="","",SUMIF('TK DETHI'!A:A,D76,'TK DETHI'!B:B))</f>
        <v>0</v>
      </c>
      <c r="F76" s="12">
        <f>IF(D76="","",SUMIF('TK DETHI'!C:C,D76,'TK DETHI'!D:D))</f>
        <v>0</v>
      </c>
      <c r="G76" s="12">
        <f>IF(D76="","",SUMIF('TK DETHI'!E:E,D76,'TK DETHI'!F:F))</f>
        <v>0</v>
      </c>
      <c r="H76" s="12">
        <f>IF(D76="","",SUMIF('TK DETHI'!G:G,D76,'TK DETHI'!H:H))</f>
        <v>0</v>
      </c>
      <c r="I76" s="24">
        <f t="shared" si="9"/>
        <v>0</v>
      </c>
      <c r="J76" s="13">
        <f>IF(D76="","",SUMIF('TK COITHI KTHP'!A:A,D76,'TK COITHI KTHP'!C:C)+SUMIF('TK COITHI KTHP'!D:D,D76,'TK COITHI KTHP'!F:F)+SUMIF('TK COITHI KTHP'!G:G,D76,'TK COITHI KTHP'!I:I)+SUMIF('TK COITHI KTHP'!J:J,D76,'TK COITHI KTHP'!L:L))</f>
        <v>0</v>
      </c>
      <c r="K76" s="13">
        <f>IF(D76="","",SUMIF('TK COITHI KTHP'!B:B,D76,'TK COITHI KTHP'!C:C)+SUMIF('TK COITHI KTHP'!E:E,D76,'TK COITHI KTHP'!F:F)+SUMIF('TK COITHI KTHP'!H:H,D76,'TK COITHI KTHP'!I:I)+SUMIF('TK COITHI KTHP'!K:K,D76,'TK COITHI KTHP'!L:L))</f>
        <v>0</v>
      </c>
      <c r="L76" s="13">
        <f>IF(D76="","",SUMIF('TK COI THI TOT NGHIEP'!A:A,D76,'TK COI THI TOT NGHIEP'!C:C)+SUMIF('TK COI THI TOT NGHIEP'!D:D,D76,'TK COI THI TOT NGHIEP'!F:F)+SUMIF('TK COI THI TOT NGHIEP'!G:G,D76,'TK COI THI TOT NGHIEP'!I:I)+SUMIF('TK COI THI TOT NGHIEP'!J:J,D76,'TK COI THI TOT NGHIEP'!L:L))</f>
        <v>0</v>
      </c>
      <c r="M76" s="13">
        <f>IF(D76="","",SUMIF('TK COI THI TOT NGHIEP'!B:B,D76,'TK COI THI TOT NGHIEP'!C:C)+SUMIF('TK COI THI TOT NGHIEP'!E:E,D76,'TK COI THI TOT NGHIEP'!F:F)+SUMIF('TK COI THI TOT NGHIEP'!H:H,D76,'TK COI THI TOT NGHIEP'!I:I)+SUMIF('TK COI THI TOT NGHIEP'!K:K,D76,'TK COI THI TOT NGHIEP'!L:L))</f>
        <v>0</v>
      </c>
      <c r="N76" s="14">
        <f t="shared" si="10"/>
        <v>0</v>
      </c>
      <c r="O76" s="13">
        <f>IF(D76="","",SUMIF('TK CHAMTHI'!A:A,D76,'TK CHAMTHI'!C:C))</f>
        <v>0</v>
      </c>
      <c r="P76" s="13">
        <f>IF(D76="","",SUMIF('TK CHAMTHI'!B:B,D76,'TK CHAMTHI'!C:C))</f>
        <v>0</v>
      </c>
      <c r="Q76" s="13">
        <f>IF(D76="","",SUMIF('CHAM NV'!B:B,D76,'CHAM NV'!C:C))</f>
        <v>0</v>
      </c>
      <c r="R76" s="14">
        <f t="shared" si="11"/>
        <v>0</v>
      </c>
      <c r="S76" s="13">
        <f>IF(D76="","",SUMIF('TK CHAMTHI'!D:D,D76,'TK CHAMTHI'!F:F))</f>
        <v>0</v>
      </c>
      <c r="T76" s="13">
        <f>IF(D76="","",SUMIF('TK CHAMTHI'!E:E,D76,'TK CHAMTHI'!F:F))</f>
        <v>0</v>
      </c>
      <c r="U76" s="13">
        <f>IF(D76="","",SUMIF('CHAM NV'!E:E,D76,'CHAM NV'!F:F))</f>
        <v>0</v>
      </c>
      <c r="V76" s="14">
        <f t="shared" si="12"/>
        <v>0</v>
      </c>
      <c r="W76" s="13">
        <f>IF(D76="","",SUMIF('TK CHAMTHI'!G:G,D76,'TK CHAMTHI'!I:I))</f>
        <v>0</v>
      </c>
      <c r="X76" s="13">
        <f>IF(D76="","",SUMIF('TK CHAMTHI'!H:H,D76,'TK CHAMTHI'!I:I))</f>
        <v>0</v>
      </c>
      <c r="Y76" s="14">
        <f t="shared" si="13"/>
        <v>0</v>
      </c>
      <c r="Z76" s="13">
        <f>IF(D76="","",SUMIF('TK CHAMTHI'!J:J,D76,'TK CHAMTHI'!L:L))</f>
        <v>0</v>
      </c>
      <c r="AA76" s="13">
        <f>IF(D76="","",SUMIF('TK CHAMTHI'!K:K,D76,'TK CHAMTHI'!L:L))</f>
        <v>0</v>
      </c>
      <c r="AB76" s="14">
        <f t="shared" si="14"/>
        <v>0</v>
      </c>
      <c r="AC76" s="13">
        <f>IF(D76="","",SUMIF('TK CHAMTHI'!M:M,D76,'TK CHAMTHI'!O:O))</f>
        <v>0</v>
      </c>
      <c r="AD76" s="13">
        <f>IF(D76="","",SUMIF('TK CHAMTHI'!N:N,D76,'TK CHAMTHI'!O:O))</f>
        <v>0</v>
      </c>
      <c r="AE76" s="14">
        <f t="shared" si="15"/>
        <v>0</v>
      </c>
      <c r="AF76" s="14">
        <f>IF(D76="","",ROUND(SUMIF('QL THI'!G:G,D76,'QL THI'!H:H),1))</f>
        <v>0</v>
      </c>
      <c r="AG76" s="14">
        <f>IF(D76="","",ROUND(SUMIF('QL THI'!E:E,D76,'QL THI'!F:F),1))</f>
        <v>0</v>
      </c>
      <c r="AH76" s="25">
        <f t="shared" si="16"/>
        <v>0</v>
      </c>
    </row>
    <row r="77" spans="1:34" hidden="1">
      <c r="A77" s="10">
        <f>IF(D77="","",SUBTOTAL(3,$D$5:D77))</f>
        <v>10</v>
      </c>
      <c r="B77" s="113" t="s">
        <v>662</v>
      </c>
      <c r="C77" s="114" t="s">
        <v>290</v>
      </c>
      <c r="D77" s="115" t="s">
        <v>196</v>
      </c>
      <c r="E77" s="11">
        <f>IF(D77="","",SUMIF('TK DETHI'!A:A,D77,'TK DETHI'!B:B))</f>
        <v>0</v>
      </c>
      <c r="F77" s="12">
        <f>IF(D77="","",SUMIF('TK DETHI'!C:C,D77,'TK DETHI'!D:D))</f>
        <v>0</v>
      </c>
      <c r="G77" s="12">
        <f>IF(D77="","",SUMIF('TK DETHI'!E:E,D77,'TK DETHI'!F:F))</f>
        <v>0</v>
      </c>
      <c r="H77" s="12">
        <f>IF(D77="","",SUMIF('TK DETHI'!G:G,D77,'TK DETHI'!H:H))</f>
        <v>0</v>
      </c>
      <c r="I77" s="24">
        <f t="shared" si="9"/>
        <v>0</v>
      </c>
      <c r="J77" s="13">
        <f>IF(D77="","",SUMIF('TK COITHI KTHP'!A:A,D77,'TK COITHI KTHP'!C:C)+SUMIF('TK COITHI KTHP'!D:D,D77,'TK COITHI KTHP'!F:F)+SUMIF('TK COITHI KTHP'!G:G,D77,'TK COITHI KTHP'!I:I)+SUMIF('TK COITHI KTHP'!J:J,D77,'TK COITHI KTHP'!L:L))</f>
        <v>0</v>
      </c>
      <c r="K77" s="13">
        <f>IF(D77="","",SUMIF('TK COITHI KTHP'!B:B,D77,'TK COITHI KTHP'!C:C)+SUMIF('TK COITHI KTHP'!E:E,D77,'TK COITHI KTHP'!F:F)+SUMIF('TK COITHI KTHP'!H:H,D77,'TK COITHI KTHP'!I:I)+SUMIF('TK COITHI KTHP'!K:K,D77,'TK COITHI KTHP'!L:L))</f>
        <v>0</v>
      </c>
      <c r="L77" s="13">
        <f>IF(D77="","",SUMIF('TK COI THI TOT NGHIEP'!A:A,D77,'TK COI THI TOT NGHIEP'!C:C)+SUMIF('TK COI THI TOT NGHIEP'!D:D,D77,'TK COI THI TOT NGHIEP'!F:F)+SUMIF('TK COI THI TOT NGHIEP'!G:G,D77,'TK COI THI TOT NGHIEP'!I:I)+SUMIF('TK COI THI TOT NGHIEP'!J:J,D77,'TK COI THI TOT NGHIEP'!L:L))</f>
        <v>0</v>
      </c>
      <c r="M77" s="13">
        <f>IF(D77="","",SUMIF('TK COI THI TOT NGHIEP'!B:B,D77,'TK COI THI TOT NGHIEP'!C:C)+SUMIF('TK COI THI TOT NGHIEP'!E:E,D77,'TK COI THI TOT NGHIEP'!F:F)+SUMIF('TK COI THI TOT NGHIEP'!H:H,D77,'TK COI THI TOT NGHIEP'!I:I)+SUMIF('TK COI THI TOT NGHIEP'!K:K,D77,'TK COI THI TOT NGHIEP'!L:L))</f>
        <v>0</v>
      </c>
      <c r="N77" s="14">
        <f t="shared" si="10"/>
        <v>0</v>
      </c>
      <c r="O77" s="13">
        <f>IF(D77="","",SUMIF('TK CHAMTHI'!A:A,D77,'TK CHAMTHI'!C:C))</f>
        <v>0</v>
      </c>
      <c r="P77" s="13">
        <f>IF(D77="","",SUMIF('TK CHAMTHI'!B:B,D77,'TK CHAMTHI'!C:C))</f>
        <v>0</v>
      </c>
      <c r="Q77" s="13">
        <f>IF(D77="","",SUMIF('CHAM NV'!B:B,D77,'CHAM NV'!C:C))</f>
        <v>0</v>
      </c>
      <c r="R77" s="14">
        <f t="shared" si="11"/>
        <v>0</v>
      </c>
      <c r="S77" s="13">
        <f>IF(D77="","",SUMIF('TK CHAMTHI'!D:D,D77,'TK CHAMTHI'!F:F))</f>
        <v>0</v>
      </c>
      <c r="T77" s="13">
        <f>IF(D77="","",SUMIF('TK CHAMTHI'!E:E,D77,'TK CHAMTHI'!F:F))</f>
        <v>0</v>
      </c>
      <c r="U77" s="13">
        <f>IF(D77="","",SUMIF('CHAM NV'!E:E,D77,'CHAM NV'!F:F))</f>
        <v>0</v>
      </c>
      <c r="V77" s="14">
        <f t="shared" si="12"/>
        <v>0</v>
      </c>
      <c r="W77" s="13">
        <f>IF(D77="","",SUMIF('TK CHAMTHI'!G:G,D77,'TK CHAMTHI'!I:I))</f>
        <v>0</v>
      </c>
      <c r="X77" s="13">
        <f>IF(D77="","",SUMIF('TK CHAMTHI'!H:H,D77,'TK CHAMTHI'!I:I))</f>
        <v>0</v>
      </c>
      <c r="Y77" s="14">
        <f t="shared" si="13"/>
        <v>0</v>
      </c>
      <c r="Z77" s="13">
        <f>IF(D77="","",SUMIF('TK CHAMTHI'!J:J,D77,'TK CHAMTHI'!L:L))</f>
        <v>0</v>
      </c>
      <c r="AA77" s="13">
        <f>IF(D77="","",SUMIF('TK CHAMTHI'!K:K,D77,'TK CHAMTHI'!L:L))</f>
        <v>0</v>
      </c>
      <c r="AB77" s="14">
        <f t="shared" si="14"/>
        <v>0</v>
      </c>
      <c r="AC77" s="13">
        <f>IF(D77="","",SUMIF('TK CHAMTHI'!M:M,D77,'TK CHAMTHI'!O:O))</f>
        <v>0</v>
      </c>
      <c r="AD77" s="13">
        <f>IF(D77="","",SUMIF('TK CHAMTHI'!N:N,D77,'TK CHAMTHI'!O:O))</f>
        <v>0</v>
      </c>
      <c r="AE77" s="14">
        <f t="shared" si="15"/>
        <v>0</v>
      </c>
      <c r="AF77" s="14">
        <f>IF(D77="","",ROUND(SUMIF('QL THI'!G:G,D77,'QL THI'!H:H),1))</f>
        <v>0</v>
      </c>
      <c r="AG77" s="14">
        <f>IF(D77="","",ROUND(SUMIF('QL THI'!E:E,D77,'QL THI'!F:F),1))</f>
        <v>0</v>
      </c>
      <c r="AH77" s="25">
        <f t="shared" si="16"/>
        <v>0</v>
      </c>
    </row>
    <row r="78" spans="1:34" hidden="1">
      <c r="A78" s="10">
        <f>IF(D78="","",SUBTOTAL(3,$D$5:D78))</f>
        <v>10</v>
      </c>
      <c r="B78" s="113" t="s">
        <v>675</v>
      </c>
      <c r="C78" s="114" t="s">
        <v>290</v>
      </c>
      <c r="D78" s="115" t="s">
        <v>206</v>
      </c>
      <c r="E78" s="11">
        <f>IF(D78="","",SUMIF('TK DETHI'!A:A,D78,'TK DETHI'!B:B))</f>
        <v>0</v>
      </c>
      <c r="F78" s="12">
        <f>IF(D78="","",SUMIF('TK DETHI'!C:C,D78,'TK DETHI'!D:D))</f>
        <v>0</v>
      </c>
      <c r="G78" s="12">
        <f>IF(D78="","",SUMIF('TK DETHI'!E:E,D78,'TK DETHI'!F:F))</f>
        <v>0</v>
      </c>
      <c r="H78" s="12">
        <f>IF(D78="","",SUMIF('TK DETHI'!G:G,D78,'TK DETHI'!H:H))</f>
        <v>0</v>
      </c>
      <c r="I78" s="24">
        <f t="shared" si="9"/>
        <v>0</v>
      </c>
      <c r="J78" s="13">
        <f>IF(D78="","",SUMIF('TK COITHI KTHP'!A:A,D78,'TK COITHI KTHP'!C:C)+SUMIF('TK COITHI KTHP'!D:D,D78,'TK COITHI KTHP'!F:F)+SUMIF('TK COITHI KTHP'!G:G,D78,'TK COITHI KTHP'!I:I)+SUMIF('TK COITHI KTHP'!J:J,D78,'TK COITHI KTHP'!L:L))</f>
        <v>0</v>
      </c>
      <c r="K78" s="13">
        <f>IF(D78="","",SUMIF('TK COITHI KTHP'!B:B,D78,'TK COITHI KTHP'!C:C)+SUMIF('TK COITHI KTHP'!E:E,D78,'TK COITHI KTHP'!F:F)+SUMIF('TK COITHI KTHP'!H:H,D78,'TK COITHI KTHP'!I:I)+SUMIF('TK COITHI KTHP'!K:K,D78,'TK COITHI KTHP'!L:L))</f>
        <v>0</v>
      </c>
      <c r="L78" s="13">
        <f>IF(D78="","",SUMIF('TK COI THI TOT NGHIEP'!A:A,D78,'TK COI THI TOT NGHIEP'!C:C)+SUMIF('TK COI THI TOT NGHIEP'!D:D,D78,'TK COI THI TOT NGHIEP'!F:F)+SUMIF('TK COI THI TOT NGHIEP'!G:G,D78,'TK COI THI TOT NGHIEP'!I:I)+SUMIF('TK COI THI TOT NGHIEP'!J:J,D78,'TK COI THI TOT NGHIEP'!L:L))</f>
        <v>0</v>
      </c>
      <c r="M78" s="13">
        <f>IF(D78="","",SUMIF('TK COI THI TOT NGHIEP'!B:B,D78,'TK COI THI TOT NGHIEP'!C:C)+SUMIF('TK COI THI TOT NGHIEP'!E:E,D78,'TK COI THI TOT NGHIEP'!F:F)+SUMIF('TK COI THI TOT NGHIEP'!H:H,D78,'TK COI THI TOT NGHIEP'!I:I)+SUMIF('TK COI THI TOT NGHIEP'!K:K,D78,'TK COI THI TOT NGHIEP'!L:L))</f>
        <v>0</v>
      </c>
      <c r="N78" s="14">
        <f t="shared" si="10"/>
        <v>0</v>
      </c>
      <c r="O78" s="13">
        <f>IF(D78="","",SUMIF('TK CHAMTHI'!A:A,D78,'TK CHAMTHI'!C:C))</f>
        <v>0</v>
      </c>
      <c r="P78" s="13">
        <f>IF(D78="","",SUMIF('TK CHAMTHI'!B:B,D78,'TK CHAMTHI'!C:C))</f>
        <v>0</v>
      </c>
      <c r="Q78" s="13">
        <f>IF(D78="","",SUMIF('CHAM NV'!B:B,D78,'CHAM NV'!C:C))</f>
        <v>0</v>
      </c>
      <c r="R78" s="14">
        <f t="shared" si="11"/>
        <v>0</v>
      </c>
      <c r="S78" s="13">
        <f>IF(D78="","",SUMIF('TK CHAMTHI'!D:D,D78,'TK CHAMTHI'!F:F))</f>
        <v>0</v>
      </c>
      <c r="T78" s="13">
        <f>IF(D78="","",SUMIF('TK CHAMTHI'!E:E,D78,'TK CHAMTHI'!F:F))</f>
        <v>0</v>
      </c>
      <c r="U78" s="13">
        <f>IF(D78="","",SUMIF('CHAM NV'!E:E,D78,'CHAM NV'!F:F))</f>
        <v>0</v>
      </c>
      <c r="V78" s="14">
        <f t="shared" si="12"/>
        <v>0</v>
      </c>
      <c r="W78" s="13">
        <f>IF(D78="","",SUMIF('TK CHAMTHI'!G:G,D78,'TK CHAMTHI'!I:I))</f>
        <v>0</v>
      </c>
      <c r="X78" s="13">
        <f>IF(D78="","",SUMIF('TK CHAMTHI'!H:H,D78,'TK CHAMTHI'!I:I))</f>
        <v>0</v>
      </c>
      <c r="Y78" s="14">
        <f t="shared" si="13"/>
        <v>0</v>
      </c>
      <c r="Z78" s="13">
        <f>IF(D78="","",SUMIF('TK CHAMTHI'!J:J,D78,'TK CHAMTHI'!L:L))</f>
        <v>0</v>
      </c>
      <c r="AA78" s="13">
        <f>IF(D78="","",SUMIF('TK CHAMTHI'!K:K,D78,'TK CHAMTHI'!L:L))</f>
        <v>0</v>
      </c>
      <c r="AB78" s="14">
        <f t="shared" si="14"/>
        <v>0</v>
      </c>
      <c r="AC78" s="13">
        <f>IF(D78="","",SUMIF('TK CHAMTHI'!M:M,D78,'TK CHAMTHI'!O:O))</f>
        <v>0</v>
      </c>
      <c r="AD78" s="13">
        <f>IF(D78="","",SUMIF('TK CHAMTHI'!N:N,D78,'TK CHAMTHI'!O:O))</f>
        <v>0</v>
      </c>
      <c r="AE78" s="14">
        <f t="shared" si="15"/>
        <v>0</v>
      </c>
      <c r="AF78" s="14">
        <f>IF(D78="","",ROUND(SUMIF('QL THI'!G:G,D78,'QL THI'!H:H),1))</f>
        <v>0</v>
      </c>
      <c r="AG78" s="14">
        <f>IF(D78="","",ROUND(SUMIF('QL THI'!E:E,D78,'QL THI'!F:F),1))</f>
        <v>0</v>
      </c>
      <c r="AH78" s="25">
        <f t="shared" si="16"/>
        <v>0</v>
      </c>
    </row>
    <row r="79" spans="1:34" hidden="1">
      <c r="A79" s="10">
        <f>IF(D79="","",SUBTOTAL(3,$D$5:D79))</f>
        <v>10</v>
      </c>
      <c r="B79" s="113" t="s">
        <v>667</v>
      </c>
      <c r="C79" s="114" t="s">
        <v>290</v>
      </c>
      <c r="D79" s="115" t="s">
        <v>202</v>
      </c>
      <c r="E79" s="11">
        <f>IF(D79="","",SUMIF('TK DETHI'!A:A,D79,'TK DETHI'!B:B))</f>
        <v>0</v>
      </c>
      <c r="F79" s="12">
        <f>IF(D79="","",SUMIF('TK DETHI'!C:C,D79,'TK DETHI'!D:D))</f>
        <v>0</v>
      </c>
      <c r="G79" s="12">
        <f>IF(D79="","",SUMIF('TK DETHI'!E:E,D79,'TK DETHI'!F:F))</f>
        <v>0</v>
      </c>
      <c r="H79" s="12">
        <f>IF(D79="","",SUMIF('TK DETHI'!G:G,D79,'TK DETHI'!H:H))</f>
        <v>0</v>
      </c>
      <c r="I79" s="24">
        <f t="shared" si="9"/>
        <v>0</v>
      </c>
      <c r="J79" s="13">
        <f>IF(D79="","",SUMIF('TK COITHI KTHP'!A:A,D79,'TK COITHI KTHP'!C:C)+SUMIF('TK COITHI KTHP'!D:D,D79,'TK COITHI KTHP'!F:F)+SUMIF('TK COITHI KTHP'!G:G,D79,'TK COITHI KTHP'!I:I)+SUMIF('TK COITHI KTHP'!J:J,D79,'TK COITHI KTHP'!L:L))</f>
        <v>0</v>
      </c>
      <c r="K79" s="13">
        <f>IF(D79="","",SUMIF('TK COITHI KTHP'!B:B,D79,'TK COITHI KTHP'!C:C)+SUMIF('TK COITHI KTHP'!E:E,D79,'TK COITHI KTHP'!F:F)+SUMIF('TK COITHI KTHP'!H:H,D79,'TK COITHI KTHP'!I:I)+SUMIF('TK COITHI KTHP'!K:K,D79,'TK COITHI KTHP'!L:L))</f>
        <v>0</v>
      </c>
      <c r="L79" s="13">
        <f>IF(D79="","",SUMIF('TK COI THI TOT NGHIEP'!A:A,D79,'TK COI THI TOT NGHIEP'!C:C)+SUMIF('TK COI THI TOT NGHIEP'!D:D,D79,'TK COI THI TOT NGHIEP'!F:F)+SUMIF('TK COI THI TOT NGHIEP'!G:G,D79,'TK COI THI TOT NGHIEP'!I:I)+SUMIF('TK COI THI TOT NGHIEP'!J:J,D79,'TK COI THI TOT NGHIEP'!L:L))</f>
        <v>0</v>
      </c>
      <c r="M79" s="13">
        <f>IF(D79="","",SUMIF('TK COI THI TOT NGHIEP'!B:B,D79,'TK COI THI TOT NGHIEP'!C:C)+SUMIF('TK COI THI TOT NGHIEP'!E:E,D79,'TK COI THI TOT NGHIEP'!F:F)+SUMIF('TK COI THI TOT NGHIEP'!H:H,D79,'TK COI THI TOT NGHIEP'!I:I)+SUMIF('TK COI THI TOT NGHIEP'!K:K,D79,'TK COI THI TOT NGHIEP'!L:L))</f>
        <v>0</v>
      </c>
      <c r="N79" s="14">
        <f t="shared" si="10"/>
        <v>0</v>
      </c>
      <c r="O79" s="13">
        <f>IF(D79="","",SUMIF('TK CHAMTHI'!A:A,D79,'TK CHAMTHI'!C:C))</f>
        <v>0</v>
      </c>
      <c r="P79" s="13">
        <f>IF(D79="","",SUMIF('TK CHAMTHI'!B:B,D79,'TK CHAMTHI'!C:C))</f>
        <v>0</v>
      </c>
      <c r="Q79" s="13">
        <f>IF(D79="","",SUMIF('CHAM NV'!B:B,D79,'CHAM NV'!C:C))</f>
        <v>0</v>
      </c>
      <c r="R79" s="14">
        <f t="shared" si="11"/>
        <v>0</v>
      </c>
      <c r="S79" s="13">
        <f>IF(D79="","",SUMIF('TK CHAMTHI'!D:D,D79,'TK CHAMTHI'!F:F))</f>
        <v>0</v>
      </c>
      <c r="T79" s="13">
        <f>IF(D79="","",SUMIF('TK CHAMTHI'!E:E,D79,'TK CHAMTHI'!F:F))</f>
        <v>0</v>
      </c>
      <c r="U79" s="13">
        <f>IF(D79="","",SUMIF('CHAM NV'!E:E,D79,'CHAM NV'!F:F))</f>
        <v>0</v>
      </c>
      <c r="V79" s="14">
        <f t="shared" si="12"/>
        <v>0</v>
      </c>
      <c r="W79" s="13">
        <f>IF(D79="","",SUMIF('TK CHAMTHI'!G:G,D79,'TK CHAMTHI'!I:I))</f>
        <v>0</v>
      </c>
      <c r="X79" s="13">
        <f>IF(D79="","",SUMIF('TK CHAMTHI'!H:H,D79,'TK CHAMTHI'!I:I))</f>
        <v>0</v>
      </c>
      <c r="Y79" s="14">
        <f t="shared" si="13"/>
        <v>0</v>
      </c>
      <c r="Z79" s="13">
        <f>IF(D79="","",SUMIF('TK CHAMTHI'!J:J,D79,'TK CHAMTHI'!L:L))</f>
        <v>0</v>
      </c>
      <c r="AA79" s="13">
        <f>IF(D79="","",SUMIF('TK CHAMTHI'!K:K,D79,'TK CHAMTHI'!L:L))</f>
        <v>0</v>
      </c>
      <c r="AB79" s="14">
        <f t="shared" si="14"/>
        <v>0</v>
      </c>
      <c r="AC79" s="13">
        <f>IF(D79="","",SUMIF('TK CHAMTHI'!M:M,D79,'TK CHAMTHI'!O:O))</f>
        <v>0</v>
      </c>
      <c r="AD79" s="13">
        <f>IF(D79="","",SUMIF('TK CHAMTHI'!N:N,D79,'TK CHAMTHI'!O:O))</f>
        <v>0</v>
      </c>
      <c r="AE79" s="14">
        <f t="shared" si="15"/>
        <v>0</v>
      </c>
      <c r="AF79" s="14">
        <f>IF(D79="","",ROUND(SUMIF('QL THI'!G:G,D79,'QL THI'!H:H),1))</f>
        <v>0</v>
      </c>
      <c r="AG79" s="14">
        <f>IF(D79="","",ROUND(SUMIF('QL THI'!E:E,D79,'QL THI'!F:F),1))</f>
        <v>0</v>
      </c>
      <c r="AH79" s="25">
        <f t="shared" si="16"/>
        <v>0</v>
      </c>
    </row>
    <row r="80" spans="1:34" hidden="1">
      <c r="A80" s="10">
        <f>IF(D80="","",SUBTOTAL(3,$D$5:D80))</f>
        <v>10</v>
      </c>
      <c r="B80" s="113" t="s">
        <v>660</v>
      </c>
      <c r="C80" s="114" t="s">
        <v>290</v>
      </c>
      <c r="D80" s="115" t="s">
        <v>207</v>
      </c>
      <c r="E80" s="11">
        <f>IF(D80="","",SUMIF('TK DETHI'!A:A,D80,'TK DETHI'!B:B))</f>
        <v>0</v>
      </c>
      <c r="F80" s="12">
        <f>IF(D80="","",SUMIF('TK DETHI'!C:C,D80,'TK DETHI'!D:D))</f>
        <v>0</v>
      </c>
      <c r="G80" s="12">
        <f>IF(D80="","",SUMIF('TK DETHI'!E:E,D80,'TK DETHI'!F:F))</f>
        <v>0</v>
      </c>
      <c r="H80" s="12">
        <f>IF(D80="","",SUMIF('TK DETHI'!G:G,D80,'TK DETHI'!H:H))</f>
        <v>0</v>
      </c>
      <c r="I80" s="24">
        <f t="shared" si="9"/>
        <v>0</v>
      </c>
      <c r="J80" s="13">
        <f>IF(D80="","",SUMIF('TK COITHI KTHP'!A:A,D80,'TK COITHI KTHP'!C:C)+SUMIF('TK COITHI KTHP'!D:D,D80,'TK COITHI KTHP'!F:F)+SUMIF('TK COITHI KTHP'!G:G,D80,'TK COITHI KTHP'!I:I)+SUMIF('TK COITHI KTHP'!J:J,D80,'TK COITHI KTHP'!L:L))</f>
        <v>0</v>
      </c>
      <c r="K80" s="13">
        <f>IF(D80="","",SUMIF('TK COITHI KTHP'!B:B,D80,'TK COITHI KTHP'!C:C)+SUMIF('TK COITHI KTHP'!E:E,D80,'TK COITHI KTHP'!F:F)+SUMIF('TK COITHI KTHP'!H:H,D80,'TK COITHI KTHP'!I:I)+SUMIF('TK COITHI KTHP'!K:K,D80,'TK COITHI KTHP'!L:L))</f>
        <v>0</v>
      </c>
      <c r="L80" s="13">
        <f>IF(D80="","",SUMIF('TK COI THI TOT NGHIEP'!A:A,D80,'TK COI THI TOT NGHIEP'!C:C)+SUMIF('TK COI THI TOT NGHIEP'!D:D,D80,'TK COI THI TOT NGHIEP'!F:F)+SUMIF('TK COI THI TOT NGHIEP'!G:G,D80,'TK COI THI TOT NGHIEP'!I:I)+SUMIF('TK COI THI TOT NGHIEP'!J:J,D80,'TK COI THI TOT NGHIEP'!L:L))</f>
        <v>0</v>
      </c>
      <c r="M80" s="13">
        <f>IF(D80="","",SUMIF('TK COI THI TOT NGHIEP'!B:B,D80,'TK COI THI TOT NGHIEP'!C:C)+SUMIF('TK COI THI TOT NGHIEP'!E:E,D80,'TK COI THI TOT NGHIEP'!F:F)+SUMIF('TK COI THI TOT NGHIEP'!H:H,D80,'TK COI THI TOT NGHIEP'!I:I)+SUMIF('TK COI THI TOT NGHIEP'!K:K,D80,'TK COI THI TOT NGHIEP'!L:L))</f>
        <v>0</v>
      </c>
      <c r="N80" s="14">
        <f t="shared" si="10"/>
        <v>0</v>
      </c>
      <c r="O80" s="13">
        <f>IF(D80="","",SUMIF('TK CHAMTHI'!A:A,D80,'TK CHAMTHI'!C:C))</f>
        <v>0</v>
      </c>
      <c r="P80" s="13">
        <f>IF(D80="","",SUMIF('TK CHAMTHI'!B:B,D80,'TK CHAMTHI'!C:C))</f>
        <v>0</v>
      </c>
      <c r="Q80" s="13">
        <f>IF(D80="","",SUMIF('CHAM NV'!B:B,D80,'CHAM NV'!C:C))</f>
        <v>0</v>
      </c>
      <c r="R80" s="14">
        <f t="shared" si="11"/>
        <v>0</v>
      </c>
      <c r="S80" s="13">
        <f>IF(D80="","",SUMIF('TK CHAMTHI'!D:D,D80,'TK CHAMTHI'!F:F))</f>
        <v>0</v>
      </c>
      <c r="T80" s="13">
        <f>IF(D80="","",SUMIF('TK CHAMTHI'!E:E,D80,'TK CHAMTHI'!F:F))</f>
        <v>0</v>
      </c>
      <c r="U80" s="13">
        <f>IF(D80="","",SUMIF('CHAM NV'!E:E,D80,'CHAM NV'!F:F))</f>
        <v>0</v>
      </c>
      <c r="V80" s="14">
        <f t="shared" si="12"/>
        <v>0</v>
      </c>
      <c r="W80" s="13">
        <f>IF(D80="","",SUMIF('TK CHAMTHI'!G:G,D80,'TK CHAMTHI'!I:I))</f>
        <v>0</v>
      </c>
      <c r="X80" s="13">
        <f>IF(D80="","",SUMIF('TK CHAMTHI'!H:H,D80,'TK CHAMTHI'!I:I))</f>
        <v>0</v>
      </c>
      <c r="Y80" s="14">
        <f t="shared" si="13"/>
        <v>0</v>
      </c>
      <c r="Z80" s="13">
        <f>IF(D80="","",SUMIF('TK CHAMTHI'!J:J,D80,'TK CHAMTHI'!L:L))</f>
        <v>0</v>
      </c>
      <c r="AA80" s="13">
        <f>IF(D80="","",SUMIF('TK CHAMTHI'!K:K,D80,'TK CHAMTHI'!L:L))</f>
        <v>0</v>
      </c>
      <c r="AB80" s="14">
        <f t="shared" si="14"/>
        <v>0</v>
      </c>
      <c r="AC80" s="13">
        <f>IF(D80="","",SUMIF('TK CHAMTHI'!M:M,D80,'TK CHAMTHI'!O:O))</f>
        <v>0</v>
      </c>
      <c r="AD80" s="13">
        <f>IF(D80="","",SUMIF('TK CHAMTHI'!N:N,D80,'TK CHAMTHI'!O:O))</f>
        <v>0</v>
      </c>
      <c r="AE80" s="14">
        <f t="shared" si="15"/>
        <v>0</v>
      </c>
      <c r="AF80" s="14">
        <f>IF(D80="","",ROUND(SUMIF('QL THI'!G:G,D80,'QL THI'!H:H),1))</f>
        <v>0</v>
      </c>
      <c r="AG80" s="14">
        <f>IF(D80="","",ROUND(SUMIF('QL THI'!E:E,D80,'QL THI'!F:F),1))</f>
        <v>0</v>
      </c>
      <c r="AH80" s="25">
        <f t="shared" si="16"/>
        <v>0</v>
      </c>
    </row>
    <row r="81" spans="1:34">
      <c r="A81" s="10">
        <f>IF(D81="","",SUBTOTAL(3,$D$5:D81))</f>
        <v>11</v>
      </c>
      <c r="B81" s="113" t="s">
        <v>664</v>
      </c>
      <c r="C81" s="114" t="s">
        <v>290</v>
      </c>
      <c r="D81" s="115" t="s">
        <v>203</v>
      </c>
      <c r="E81" s="11">
        <f>IF(D81="","",SUMIF('TK DETHI'!A:A,D81,'TK DETHI'!B:B))</f>
        <v>0</v>
      </c>
      <c r="F81" s="12">
        <f>IF(D81="","",SUMIF('TK DETHI'!C:C,D81,'TK DETHI'!D:D))</f>
        <v>0</v>
      </c>
      <c r="G81" s="12">
        <f>IF(D81="","",SUMIF('TK DETHI'!E:E,D81,'TK DETHI'!F:F))</f>
        <v>0</v>
      </c>
      <c r="H81" s="12">
        <f>IF(D81="","",SUMIF('TK DETHI'!G:G,D81,'TK DETHI'!H:H))</f>
        <v>0</v>
      </c>
      <c r="I81" s="24">
        <f t="shared" si="9"/>
        <v>0</v>
      </c>
      <c r="J81" s="13">
        <f>IF(D81="","",SUMIF('TK COITHI KTHP'!A:A,D81,'TK COITHI KTHP'!C:C)+SUMIF('TK COITHI KTHP'!D:D,D81,'TK COITHI KTHP'!F:F)+SUMIF('TK COITHI KTHP'!G:G,D81,'TK COITHI KTHP'!I:I)+SUMIF('TK COITHI KTHP'!J:J,D81,'TK COITHI KTHP'!L:L))</f>
        <v>0</v>
      </c>
      <c r="K81" s="13">
        <f>IF(D81="","",SUMIF('TK COITHI KTHP'!B:B,D81,'TK COITHI KTHP'!C:C)+SUMIF('TK COITHI KTHP'!E:E,D81,'TK COITHI KTHP'!F:F)+SUMIF('TK COITHI KTHP'!H:H,D81,'TK COITHI KTHP'!I:I)+SUMIF('TK COITHI KTHP'!K:K,D81,'TK COITHI KTHP'!L:L))</f>
        <v>0</v>
      </c>
      <c r="L81" s="13">
        <f>IF(D81="","",SUMIF('TK COI THI TOT NGHIEP'!A:A,D81,'TK COI THI TOT NGHIEP'!C:C)+SUMIF('TK COI THI TOT NGHIEP'!D:D,D81,'TK COI THI TOT NGHIEP'!F:F)+SUMIF('TK COI THI TOT NGHIEP'!G:G,D81,'TK COI THI TOT NGHIEP'!I:I)+SUMIF('TK COI THI TOT NGHIEP'!J:J,D81,'TK COI THI TOT NGHIEP'!L:L))</f>
        <v>0</v>
      </c>
      <c r="M81" s="13">
        <f>IF(D81="","",SUMIF('TK COI THI TOT NGHIEP'!B:B,D81,'TK COI THI TOT NGHIEP'!C:C)+SUMIF('TK COI THI TOT NGHIEP'!E:E,D81,'TK COI THI TOT NGHIEP'!F:F)+SUMIF('TK COI THI TOT NGHIEP'!H:H,D81,'TK COI THI TOT NGHIEP'!I:I)+SUMIF('TK COI THI TOT NGHIEP'!K:K,D81,'TK COI THI TOT NGHIEP'!L:L))</f>
        <v>1.6</v>
      </c>
      <c r="N81" s="14">
        <f t="shared" si="10"/>
        <v>1.6</v>
      </c>
      <c r="O81" s="13">
        <f>IF(D81="","",SUMIF('TK CHAMTHI'!A:A,D81,'TK CHAMTHI'!C:C))</f>
        <v>0</v>
      </c>
      <c r="P81" s="13">
        <f>IF(D81="","",SUMIF('TK CHAMTHI'!B:B,D81,'TK CHAMTHI'!C:C))</f>
        <v>0</v>
      </c>
      <c r="Q81" s="13">
        <f>IF(D81="","",SUMIF('CHAM NV'!B:B,D81,'CHAM NV'!C:C))</f>
        <v>0</v>
      </c>
      <c r="R81" s="14">
        <f t="shared" si="11"/>
        <v>0</v>
      </c>
      <c r="S81" s="13">
        <f>IF(D81="","",SUMIF('TK CHAMTHI'!D:D,D81,'TK CHAMTHI'!F:F))</f>
        <v>0</v>
      </c>
      <c r="T81" s="13">
        <f>IF(D81="","",SUMIF('TK CHAMTHI'!E:E,D81,'TK CHAMTHI'!F:F))</f>
        <v>0</v>
      </c>
      <c r="U81" s="13">
        <f>IF(D81="","",SUMIF('CHAM NV'!E:E,D81,'CHAM NV'!F:F))</f>
        <v>0</v>
      </c>
      <c r="V81" s="14">
        <f t="shared" si="12"/>
        <v>0</v>
      </c>
      <c r="W81" s="13">
        <f>IF(D81="","",SUMIF('TK CHAMTHI'!G:G,D81,'TK CHAMTHI'!I:I))</f>
        <v>0</v>
      </c>
      <c r="X81" s="13">
        <f>IF(D81="","",SUMIF('TK CHAMTHI'!H:H,D81,'TK CHAMTHI'!I:I))</f>
        <v>0</v>
      </c>
      <c r="Y81" s="14">
        <f t="shared" si="13"/>
        <v>0</v>
      </c>
      <c r="Z81" s="13">
        <f>IF(D81="","",SUMIF('TK CHAMTHI'!J:J,D81,'TK CHAMTHI'!L:L))</f>
        <v>0</v>
      </c>
      <c r="AA81" s="13">
        <f>IF(D81="","",SUMIF('TK CHAMTHI'!K:K,D81,'TK CHAMTHI'!L:L))</f>
        <v>0</v>
      </c>
      <c r="AB81" s="14">
        <f t="shared" si="14"/>
        <v>0</v>
      </c>
      <c r="AC81" s="13">
        <f>IF(D81="","",SUMIF('TK CHAMTHI'!M:M,D81,'TK CHAMTHI'!O:O))</f>
        <v>0</v>
      </c>
      <c r="AD81" s="13">
        <f>IF(D81="","",SUMIF('TK CHAMTHI'!N:N,D81,'TK CHAMTHI'!O:O))</f>
        <v>0</v>
      </c>
      <c r="AE81" s="14">
        <f t="shared" si="15"/>
        <v>0</v>
      </c>
      <c r="AF81" s="14">
        <f>IF(D81="","",ROUND(SUMIF('QL THI'!G:G,D81,'QL THI'!H:H),1))</f>
        <v>0</v>
      </c>
      <c r="AG81" s="14">
        <f>IF(D81="","",ROUND(SUMIF('QL THI'!E:E,D81,'QL THI'!F:F),1))</f>
        <v>0</v>
      </c>
      <c r="AH81" s="25">
        <f t="shared" si="16"/>
        <v>1.6</v>
      </c>
    </row>
    <row r="82" spans="1:34" hidden="1">
      <c r="A82" s="10">
        <f>IF(D82="","",SUBTOTAL(3,$D$5:D82))</f>
        <v>11</v>
      </c>
      <c r="B82" s="113" t="s">
        <v>668</v>
      </c>
      <c r="C82" s="114" t="s">
        <v>290</v>
      </c>
      <c r="D82" s="115" t="s">
        <v>204</v>
      </c>
      <c r="E82" s="11">
        <f>IF(D82="","",SUMIF('TK DETHI'!A:A,D82,'TK DETHI'!B:B))</f>
        <v>0</v>
      </c>
      <c r="F82" s="12">
        <f>IF(D82="","",SUMIF('TK DETHI'!C:C,D82,'TK DETHI'!D:D))</f>
        <v>0</v>
      </c>
      <c r="G82" s="12">
        <f>IF(D82="","",SUMIF('TK DETHI'!E:E,D82,'TK DETHI'!F:F))</f>
        <v>0</v>
      </c>
      <c r="H82" s="12">
        <f>IF(D82="","",SUMIF('TK DETHI'!G:G,D82,'TK DETHI'!H:H))</f>
        <v>0</v>
      </c>
      <c r="I82" s="24">
        <f t="shared" si="9"/>
        <v>0</v>
      </c>
      <c r="J82" s="13">
        <f>IF(D82="","",SUMIF('TK COITHI KTHP'!A:A,D82,'TK COITHI KTHP'!C:C)+SUMIF('TK COITHI KTHP'!D:D,D82,'TK COITHI KTHP'!F:F)+SUMIF('TK COITHI KTHP'!G:G,D82,'TK COITHI KTHP'!I:I)+SUMIF('TK COITHI KTHP'!J:J,D82,'TK COITHI KTHP'!L:L))</f>
        <v>0</v>
      </c>
      <c r="K82" s="13">
        <f>IF(D82="","",SUMIF('TK COITHI KTHP'!B:B,D82,'TK COITHI KTHP'!C:C)+SUMIF('TK COITHI KTHP'!E:E,D82,'TK COITHI KTHP'!F:F)+SUMIF('TK COITHI KTHP'!H:H,D82,'TK COITHI KTHP'!I:I)+SUMIF('TK COITHI KTHP'!K:K,D82,'TK COITHI KTHP'!L:L))</f>
        <v>0</v>
      </c>
      <c r="L82" s="13">
        <f>IF(D82="","",SUMIF('TK COI THI TOT NGHIEP'!A:A,D82,'TK COI THI TOT NGHIEP'!C:C)+SUMIF('TK COI THI TOT NGHIEP'!D:D,D82,'TK COI THI TOT NGHIEP'!F:F)+SUMIF('TK COI THI TOT NGHIEP'!G:G,D82,'TK COI THI TOT NGHIEP'!I:I)+SUMIF('TK COI THI TOT NGHIEP'!J:J,D82,'TK COI THI TOT NGHIEP'!L:L))</f>
        <v>0</v>
      </c>
      <c r="M82" s="13">
        <f>IF(D82="","",SUMIF('TK COI THI TOT NGHIEP'!B:B,D82,'TK COI THI TOT NGHIEP'!C:C)+SUMIF('TK COI THI TOT NGHIEP'!E:E,D82,'TK COI THI TOT NGHIEP'!F:F)+SUMIF('TK COI THI TOT NGHIEP'!H:H,D82,'TK COI THI TOT NGHIEP'!I:I)+SUMIF('TK COI THI TOT NGHIEP'!K:K,D82,'TK COI THI TOT NGHIEP'!L:L))</f>
        <v>0</v>
      </c>
      <c r="N82" s="14">
        <f t="shared" si="10"/>
        <v>0</v>
      </c>
      <c r="O82" s="13">
        <f>IF(D82="","",SUMIF('TK CHAMTHI'!A:A,D82,'TK CHAMTHI'!C:C))</f>
        <v>0</v>
      </c>
      <c r="P82" s="13">
        <f>IF(D82="","",SUMIF('TK CHAMTHI'!B:B,D82,'TK CHAMTHI'!C:C))</f>
        <v>0</v>
      </c>
      <c r="Q82" s="13">
        <f>IF(D82="","",SUMIF('CHAM NV'!B:B,D82,'CHAM NV'!C:C))</f>
        <v>0</v>
      </c>
      <c r="R82" s="14">
        <f t="shared" si="11"/>
        <v>0</v>
      </c>
      <c r="S82" s="13">
        <f>IF(D82="","",SUMIF('TK CHAMTHI'!D:D,D82,'TK CHAMTHI'!F:F))</f>
        <v>0</v>
      </c>
      <c r="T82" s="13">
        <f>IF(D82="","",SUMIF('TK CHAMTHI'!E:E,D82,'TK CHAMTHI'!F:F))</f>
        <v>0</v>
      </c>
      <c r="U82" s="13">
        <f>IF(D82="","",SUMIF('CHAM NV'!E:E,D82,'CHAM NV'!F:F))</f>
        <v>0</v>
      </c>
      <c r="V82" s="14">
        <f t="shared" si="12"/>
        <v>0</v>
      </c>
      <c r="W82" s="13">
        <f>IF(D82="","",SUMIF('TK CHAMTHI'!G:G,D82,'TK CHAMTHI'!I:I))</f>
        <v>0</v>
      </c>
      <c r="X82" s="13">
        <f>IF(D82="","",SUMIF('TK CHAMTHI'!H:H,D82,'TK CHAMTHI'!I:I))</f>
        <v>0</v>
      </c>
      <c r="Y82" s="14">
        <f t="shared" si="13"/>
        <v>0</v>
      </c>
      <c r="Z82" s="13">
        <f>IF(D82="","",SUMIF('TK CHAMTHI'!J:J,D82,'TK CHAMTHI'!L:L))</f>
        <v>0</v>
      </c>
      <c r="AA82" s="13">
        <f>IF(D82="","",SUMIF('TK CHAMTHI'!K:K,D82,'TK CHAMTHI'!L:L))</f>
        <v>0</v>
      </c>
      <c r="AB82" s="14">
        <f t="shared" si="14"/>
        <v>0</v>
      </c>
      <c r="AC82" s="13">
        <f>IF(D82="","",SUMIF('TK CHAMTHI'!M:M,D82,'TK CHAMTHI'!O:O))</f>
        <v>0</v>
      </c>
      <c r="AD82" s="13">
        <f>IF(D82="","",SUMIF('TK CHAMTHI'!N:N,D82,'TK CHAMTHI'!O:O))</f>
        <v>0</v>
      </c>
      <c r="AE82" s="14">
        <f t="shared" si="15"/>
        <v>0</v>
      </c>
      <c r="AF82" s="14">
        <f>IF(D82="","",ROUND(SUMIF('QL THI'!G:G,D82,'QL THI'!H:H),1))</f>
        <v>0</v>
      </c>
      <c r="AG82" s="14">
        <f>IF(D82="","",ROUND(SUMIF('QL THI'!E:E,D82,'QL THI'!F:F),1))</f>
        <v>0</v>
      </c>
      <c r="AH82" s="25">
        <f t="shared" si="16"/>
        <v>0</v>
      </c>
    </row>
    <row r="83" spans="1:34" hidden="1">
      <c r="A83" s="10">
        <f>IF(D83="","",SUBTOTAL(3,$D$5:D83))</f>
        <v>11</v>
      </c>
      <c r="B83" s="113" t="s">
        <v>669</v>
      </c>
      <c r="C83" s="114" t="s">
        <v>290</v>
      </c>
      <c r="D83" s="115" t="s">
        <v>19</v>
      </c>
      <c r="E83" s="11">
        <f>IF(D83="","",SUMIF('TK DETHI'!A:A,D83,'TK DETHI'!B:B))</f>
        <v>0</v>
      </c>
      <c r="F83" s="12">
        <f>IF(D83="","",SUMIF('TK DETHI'!C:C,D83,'TK DETHI'!D:D))</f>
        <v>0</v>
      </c>
      <c r="G83" s="12">
        <f>IF(D83="","",SUMIF('TK DETHI'!E:E,D83,'TK DETHI'!F:F))</f>
        <v>0</v>
      </c>
      <c r="H83" s="12">
        <f>IF(D83="","",SUMIF('TK DETHI'!G:G,D83,'TK DETHI'!H:H))</f>
        <v>0</v>
      </c>
      <c r="I83" s="24">
        <f t="shared" si="9"/>
        <v>0</v>
      </c>
      <c r="J83" s="13">
        <f>IF(D83="","",SUMIF('TK COITHI KTHP'!A:A,D83,'TK COITHI KTHP'!C:C)+SUMIF('TK COITHI KTHP'!D:D,D83,'TK COITHI KTHP'!F:F)+SUMIF('TK COITHI KTHP'!G:G,D83,'TK COITHI KTHP'!I:I)+SUMIF('TK COITHI KTHP'!J:J,D83,'TK COITHI KTHP'!L:L))</f>
        <v>0</v>
      </c>
      <c r="K83" s="13">
        <f>IF(D83="","",SUMIF('TK COITHI KTHP'!B:B,D83,'TK COITHI KTHP'!C:C)+SUMIF('TK COITHI KTHP'!E:E,D83,'TK COITHI KTHP'!F:F)+SUMIF('TK COITHI KTHP'!H:H,D83,'TK COITHI KTHP'!I:I)+SUMIF('TK COITHI KTHP'!K:K,D83,'TK COITHI KTHP'!L:L))</f>
        <v>0</v>
      </c>
      <c r="L83" s="13">
        <f>IF(D83="","",SUMIF('TK COI THI TOT NGHIEP'!A:A,D83,'TK COI THI TOT NGHIEP'!C:C)+SUMIF('TK COI THI TOT NGHIEP'!D:D,D83,'TK COI THI TOT NGHIEP'!F:F)+SUMIF('TK COI THI TOT NGHIEP'!G:G,D83,'TK COI THI TOT NGHIEP'!I:I)+SUMIF('TK COI THI TOT NGHIEP'!J:J,D83,'TK COI THI TOT NGHIEP'!L:L))</f>
        <v>0</v>
      </c>
      <c r="M83" s="13">
        <f>IF(D83="","",SUMIF('TK COI THI TOT NGHIEP'!B:B,D83,'TK COI THI TOT NGHIEP'!C:C)+SUMIF('TK COI THI TOT NGHIEP'!E:E,D83,'TK COI THI TOT NGHIEP'!F:F)+SUMIF('TK COI THI TOT NGHIEP'!H:H,D83,'TK COI THI TOT NGHIEP'!I:I)+SUMIF('TK COI THI TOT NGHIEP'!K:K,D83,'TK COI THI TOT NGHIEP'!L:L))</f>
        <v>0</v>
      </c>
      <c r="N83" s="14">
        <f t="shared" si="10"/>
        <v>0</v>
      </c>
      <c r="O83" s="13">
        <f>IF(D83="","",SUMIF('TK CHAMTHI'!A:A,D83,'TK CHAMTHI'!C:C))</f>
        <v>0</v>
      </c>
      <c r="P83" s="13">
        <f>IF(D83="","",SUMIF('TK CHAMTHI'!B:B,D83,'TK CHAMTHI'!C:C))</f>
        <v>0</v>
      </c>
      <c r="Q83" s="13">
        <f>IF(D83="","",SUMIF('CHAM NV'!B:B,D83,'CHAM NV'!C:C))</f>
        <v>0</v>
      </c>
      <c r="R83" s="14">
        <f t="shared" si="11"/>
        <v>0</v>
      </c>
      <c r="S83" s="13">
        <f>IF(D83="","",SUMIF('TK CHAMTHI'!D:D,D83,'TK CHAMTHI'!F:F))</f>
        <v>0</v>
      </c>
      <c r="T83" s="13">
        <f>IF(D83="","",SUMIF('TK CHAMTHI'!E:E,D83,'TK CHAMTHI'!F:F))</f>
        <v>0</v>
      </c>
      <c r="U83" s="13">
        <f>IF(D83="","",SUMIF('CHAM NV'!E:E,D83,'CHAM NV'!F:F))</f>
        <v>0</v>
      </c>
      <c r="V83" s="14">
        <f t="shared" si="12"/>
        <v>0</v>
      </c>
      <c r="W83" s="13">
        <f>IF(D83="","",SUMIF('TK CHAMTHI'!G:G,D83,'TK CHAMTHI'!I:I))</f>
        <v>0</v>
      </c>
      <c r="X83" s="13">
        <f>IF(D83="","",SUMIF('TK CHAMTHI'!H:H,D83,'TK CHAMTHI'!I:I))</f>
        <v>0</v>
      </c>
      <c r="Y83" s="14">
        <f t="shared" si="13"/>
        <v>0</v>
      </c>
      <c r="Z83" s="13">
        <f>IF(D83="","",SUMIF('TK CHAMTHI'!J:J,D83,'TK CHAMTHI'!L:L))</f>
        <v>0</v>
      </c>
      <c r="AA83" s="13">
        <f>IF(D83="","",SUMIF('TK CHAMTHI'!K:K,D83,'TK CHAMTHI'!L:L))</f>
        <v>0</v>
      </c>
      <c r="AB83" s="14">
        <f t="shared" si="14"/>
        <v>0</v>
      </c>
      <c r="AC83" s="13">
        <f>IF(D83="","",SUMIF('TK CHAMTHI'!M:M,D83,'TK CHAMTHI'!O:O))</f>
        <v>0</v>
      </c>
      <c r="AD83" s="13">
        <f>IF(D83="","",SUMIF('TK CHAMTHI'!N:N,D83,'TK CHAMTHI'!O:O))</f>
        <v>0</v>
      </c>
      <c r="AE83" s="14">
        <f t="shared" si="15"/>
        <v>0</v>
      </c>
      <c r="AF83" s="14">
        <f>IF(D83="","",ROUND(SUMIF('QL THI'!G:G,D83,'QL THI'!H:H),1))</f>
        <v>0</v>
      </c>
      <c r="AG83" s="14">
        <f>IF(D83="","",ROUND(SUMIF('QL THI'!E:E,D83,'QL THI'!F:F),1))</f>
        <v>0</v>
      </c>
      <c r="AH83" s="25">
        <f t="shared" si="16"/>
        <v>0</v>
      </c>
    </row>
    <row r="84" spans="1:34" hidden="1">
      <c r="A84" s="10">
        <f>IF(D84="","",SUBTOTAL(3,$D$5:D84))</f>
        <v>11</v>
      </c>
      <c r="B84" s="113" t="s">
        <v>678</v>
      </c>
      <c r="C84" s="114" t="s">
        <v>290</v>
      </c>
      <c r="D84" s="115" t="s">
        <v>439</v>
      </c>
      <c r="E84" s="11">
        <f>IF(D84="","",SUMIF('TK DETHI'!A:A,D84,'TK DETHI'!B:B))</f>
        <v>0</v>
      </c>
      <c r="F84" s="12">
        <f>IF(D84="","",SUMIF('TK DETHI'!C:C,D84,'TK DETHI'!D:D))</f>
        <v>0</v>
      </c>
      <c r="G84" s="12">
        <f>IF(D84="","",SUMIF('TK DETHI'!E:E,D84,'TK DETHI'!F:F))</f>
        <v>0</v>
      </c>
      <c r="H84" s="12">
        <f>IF(D84="","",SUMIF('TK DETHI'!G:G,D84,'TK DETHI'!H:H))</f>
        <v>0</v>
      </c>
      <c r="I84" s="24">
        <f t="shared" si="9"/>
        <v>0</v>
      </c>
      <c r="J84" s="13">
        <f>IF(D84="","",SUMIF('TK COITHI KTHP'!A:A,D84,'TK COITHI KTHP'!C:C)+SUMIF('TK COITHI KTHP'!D:D,D84,'TK COITHI KTHP'!F:F)+SUMIF('TK COITHI KTHP'!G:G,D84,'TK COITHI KTHP'!I:I)+SUMIF('TK COITHI KTHP'!J:J,D84,'TK COITHI KTHP'!L:L))</f>
        <v>0</v>
      </c>
      <c r="K84" s="13">
        <f>IF(D84="","",SUMIF('TK COITHI KTHP'!B:B,D84,'TK COITHI KTHP'!C:C)+SUMIF('TK COITHI KTHP'!E:E,D84,'TK COITHI KTHP'!F:F)+SUMIF('TK COITHI KTHP'!H:H,D84,'TK COITHI KTHP'!I:I)+SUMIF('TK COITHI KTHP'!K:K,D84,'TK COITHI KTHP'!L:L))</f>
        <v>0</v>
      </c>
      <c r="L84" s="13">
        <f>IF(D84="","",SUMIF('TK COI THI TOT NGHIEP'!A:A,D84,'TK COI THI TOT NGHIEP'!C:C)+SUMIF('TK COI THI TOT NGHIEP'!D:D,D84,'TK COI THI TOT NGHIEP'!F:F)+SUMIF('TK COI THI TOT NGHIEP'!G:G,D84,'TK COI THI TOT NGHIEP'!I:I)+SUMIF('TK COI THI TOT NGHIEP'!J:J,D84,'TK COI THI TOT NGHIEP'!L:L))</f>
        <v>0</v>
      </c>
      <c r="M84" s="13">
        <f>IF(D84="","",SUMIF('TK COI THI TOT NGHIEP'!B:B,D84,'TK COI THI TOT NGHIEP'!C:C)+SUMIF('TK COI THI TOT NGHIEP'!E:E,D84,'TK COI THI TOT NGHIEP'!F:F)+SUMIF('TK COI THI TOT NGHIEP'!H:H,D84,'TK COI THI TOT NGHIEP'!I:I)+SUMIF('TK COI THI TOT NGHIEP'!K:K,D84,'TK COI THI TOT NGHIEP'!L:L))</f>
        <v>0</v>
      </c>
      <c r="N84" s="14">
        <f t="shared" si="10"/>
        <v>0</v>
      </c>
      <c r="O84" s="13">
        <f>IF(D84="","",SUMIF('TK CHAMTHI'!A:A,D84,'TK CHAMTHI'!C:C))</f>
        <v>0</v>
      </c>
      <c r="P84" s="13">
        <f>IF(D84="","",SUMIF('TK CHAMTHI'!B:B,D84,'TK CHAMTHI'!C:C))</f>
        <v>0</v>
      </c>
      <c r="Q84" s="13">
        <f>IF(D84="","",SUMIF('CHAM NV'!B:B,D84,'CHAM NV'!C:C))</f>
        <v>0</v>
      </c>
      <c r="R84" s="14">
        <f t="shared" si="11"/>
        <v>0</v>
      </c>
      <c r="S84" s="13">
        <f>IF(D84="","",SUMIF('TK CHAMTHI'!D:D,D84,'TK CHAMTHI'!F:F))</f>
        <v>0</v>
      </c>
      <c r="T84" s="13">
        <f>IF(D84="","",SUMIF('TK CHAMTHI'!E:E,D84,'TK CHAMTHI'!F:F))</f>
        <v>0</v>
      </c>
      <c r="U84" s="13">
        <f>IF(D84="","",SUMIF('CHAM NV'!E:E,D84,'CHAM NV'!F:F))</f>
        <v>0</v>
      </c>
      <c r="V84" s="14">
        <f t="shared" si="12"/>
        <v>0</v>
      </c>
      <c r="W84" s="13">
        <f>IF(D84="","",SUMIF('TK CHAMTHI'!G:G,D84,'TK CHAMTHI'!I:I))</f>
        <v>0</v>
      </c>
      <c r="X84" s="13">
        <f>IF(D84="","",SUMIF('TK CHAMTHI'!H:H,D84,'TK CHAMTHI'!I:I))</f>
        <v>0</v>
      </c>
      <c r="Y84" s="14">
        <f t="shared" si="13"/>
        <v>0</v>
      </c>
      <c r="Z84" s="13">
        <f>IF(D84="","",SUMIF('TK CHAMTHI'!J:J,D84,'TK CHAMTHI'!L:L))</f>
        <v>0</v>
      </c>
      <c r="AA84" s="13">
        <f>IF(D84="","",SUMIF('TK CHAMTHI'!K:K,D84,'TK CHAMTHI'!L:L))</f>
        <v>0</v>
      </c>
      <c r="AB84" s="14">
        <f t="shared" si="14"/>
        <v>0</v>
      </c>
      <c r="AC84" s="13">
        <f>IF(D84="","",SUMIF('TK CHAMTHI'!M:M,D84,'TK CHAMTHI'!O:O))</f>
        <v>0</v>
      </c>
      <c r="AD84" s="13">
        <f>IF(D84="","",SUMIF('TK CHAMTHI'!N:N,D84,'TK CHAMTHI'!O:O))</f>
        <v>0</v>
      </c>
      <c r="AE84" s="14">
        <f t="shared" si="15"/>
        <v>0</v>
      </c>
      <c r="AF84" s="14">
        <f>IF(D84="","",ROUND(SUMIF('QL THI'!G:G,D84,'QL THI'!H:H),1))</f>
        <v>0</v>
      </c>
      <c r="AG84" s="14">
        <f>IF(D84="","",ROUND(SUMIF('QL THI'!E:E,D84,'QL THI'!F:F),1))</f>
        <v>0</v>
      </c>
      <c r="AH84" s="25">
        <f t="shared" si="16"/>
        <v>0</v>
      </c>
    </row>
    <row r="85" spans="1:34">
      <c r="A85" s="10">
        <f>IF(D85="","",SUBTOTAL(3,$D$5:D85))</f>
        <v>12</v>
      </c>
      <c r="B85" s="113" t="s">
        <v>680</v>
      </c>
      <c r="C85" s="114" t="s">
        <v>290</v>
      </c>
      <c r="D85" s="115" t="s">
        <v>15</v>
      </c>
      <c r="E85" s="11">
        <f>IF(D85="","",SUMIF('TK DETHI'!A:A,D85,'TK DETHI'!B:B))</f>
        <v>0</v>
      </c>
      <c r="F85" s="12">
        <f>IF(D85="","",SUMIF('TK DETHI'!C:C,D85,'TK DETHI'!D:D))</f>
        <v>0</v>
      </c>
      <c r="G85" s="12">
        <f>IF(D85="","",SUMIF('TK DETHI'!E:E,D85,'TK DETHI'!F:F))</f>
        <v>0</v>
      </c>
      <c r="H85" s="12">
        <f>IF(D85="","",SUMIF('TK DETHI'!G:G,D85,'TK DETHI'!H:H))</f>
        <v>0</v>
      </c>
      <c r="I85" s="24">
        <f t="shared" si="9"/>
        <v>0</v>
      </c>
      <c r="J85" s="13">
        <f>IF(D85="","",SUMIF('TK COITHI KTHP'!A:A,D85,'TK COITHI KTHP'!C:C)+SUMIF('TK COITHI KTHP'!D:D,D85,'TK COITHI KTHP'!F:F)+SUMIF('TK COITHI KTHP'!G:G,D85,'TK COITHI KTHP'!I:I)+SUMIF('TK COITHI KTHP'!J:J,D85,'TK COITHI KTHP'!L:L))</f>
        <v>0</v>
      </c>
      <c r="K85" s="13">
        <f>IF(D85="","",SUMIF('TK COITHI KTHP'!B:B,D85,'TK COITHI KTHP'!C:C)+SUMIF('TK COITHI KTHP'!E:E,D85,'TK COITHI KTHP'!F:F)+SUMIF('TK COITHI KTHP'!H:H,D85,'TK COITHI KTHP'!I:I)+SUMIF('TK COITHI KTHP'!K:K,D85,'TK COITHI KTHP'!L:L))</f>
        <v>0</v>
      </c>
      <c r="L85" s="13">
        <f>IF(D85="","",SUMIF('TK COI THI TOT NGHIEP'!A:A,D85,'TK COI THI TOT NGHIEP'!C:C)+SUMIF('TK COI THI TOT NGHIEP'!D:D,D85,'TK COI THI TOT NGHIEP'!F:F)+SUMIF('TK COI THI TOT NGHIEP'!G:G,D85,'TK COI THI TOT NGHIEP'!I:I)+SUMIF('TK COI THI TOT NGHIEP'!J:J,D85,'TK COI THI TOT NGHIEP'!L:L))</f>
        <v>0</v>
      </c>
      <c r="M85" s="13">
        <f>IF(D85="","",SUMIF('TK COI THI TOT NGHIEP'!B:B,D85,'TK COI THI TOT NGHIEP'!C:C)+SUMIF('TK COI THI TOT NGHIEP'!E:E,D85,'TK COI THI TOT NGHIEP'!F:F)+SUMIF('TK COI THI TOT NGHIEP'!H:H,D85,'TK COI THI TOT NGHIEP'!I:I)+SUMIF('TK COI THI TOT NGHIEP'!K:K,D85,'TK COI THI TOT NGHIEP'!L:L))</f>
        <v>0</v>
      </c>
      <c r="N85" s="14">
        <f t="shared" si="10"/>
        <v>0</v>
      </c>
      <c r="O85" s="13">
        <f>IF(D85="","",SUMIF('TK CHAMTHI'!A:A,D85,'TK CHAMTHI'!C:C))</f>
        <v>0</v>
      </c>
      <c r="P85" s="13">
        <f>IF(D85="","",SUMIF('TK CHAMTHI'!B:B,D85,'TK CHAMTHI'!C:C))</f>
        <v>0</v>
      </c>
      <c r="Q85" s="13">
        <f>IF(D85="","",SUMIF('CHAM NV'!B:B,D85,'CHAM NV'!C:C))</f>
        <v>0</v>
      </c>
      <c r="R85" s="14">
        <f t="shared" si="11"/>
        <v>0</v>
      </c>
      <c r="S85" s="13">
        <f>IF(D85="","",SUMIF('TK CHAMTHI'!D:D,D85,'TK CHAMTHI'!F:F))</f>
        <v>0</v>
      </c>
      <c r="T85" s="13">
        <f>IF(D85="","",SUMIF('TK CHAMTHI'!E:E,D85,'TK CHAMTHI'!F:F))</f>
        <v>0</v>
      </c>
      <c r="U85" s="13">
        <f>IF(D85="","",SUMIF('CHAM NV'!E:E,D85,'CHAM NV'!F:F))</f>
        <v>0</v>
      </c>
      <c r="V85" s="14">
        <f t="shared" si="12"/>
        <v>0</v>
      </c>
      <c r="W85" s="13">
        <f>IF(D85="","",SUMIF('TK CHAMTHI'!G:G,D85,'TK CHAMTHI'!I:I))</f>
        <v>0</v>
      </c>
      <c r="X85" s="13">
        <f>IF(D85="","",SUMIF('TK CHAMTHI'!H:H,D85,'TK CHAMTHI'!I:I))</f>
        <v>15</v>
      </c>
      <c r="Y85" s="14">
        <f t="shared" si="13"/>
        <v>1.0714285714285714</v>
      </c>
      <c r="Z85" s="13">
        <f>IF(D85="","",SUMIF('TK CHAMTHI'!J:J,D85,'TK CHAMTHI'!L:L))</f>
        <v>13</v>
      </c>
      <c r="AA85" s="13">
        <f>IF(D85="","",SUMIF('TK CHAMTHI'!K:K,D85,'TK CHAMTHI'!L:L))</f>
        <v>0</v>
      </c>
      <c r="AB85" s="14">
        <f t="shared" si="14"/>
        <v>1.3</v>
      </c>
      <c r="AC85" s="13">
        <f>IF(D85="","",SUMIF('TK CHAMTHI'!M:M,D85,'TK CHAMTHI'!O:O))</f>
        <v>0</v>
      </c>
      <c r="AD85" s="13">
        <f>IF(D85="","",SUMIF('TK CHAMTHI'!N:N,D85,'TK CHAMTHI'!O:O))</f>
        <v>0</v>
      </c>
      <c r="AE85" s="14">
        <f t="shared" si="15"/>
        <v>0</v>
      </c>
      <c r="AF85" s="14">
        <f>IF(D85="","",ROUND(SUMIF('QL THI'!G:G,D85,'QL THI'!H:H),1))</f>
        <v>0</v>
      </c>
      <c r="AG85" s="14">
        <f>IF(D85="","",ROUND(SUMIF('QL THI'!E:E,D85,'QL THI'!F:F),1))</f>
        <v>0</v>
      </c>
      <c r="AH85" s="25">
        <f t="shared" si="16"/>
        <v>2.4</v>
      </c>
    </row>
    <row r="86" spans="1:34">
      <c r="A86" s="10">
        <f>IF(D86="","",SUBTOTAL(3,$D$5:D86))</f>
        <v>13</v>
      </c>
      <c r="B86" s="113" t="s">
        <v>661</v>
      </c>
      <c r="C86" s="114" t="s">
        <v>290</v>
      </c>
      <c r="D86" s="115" t="s">
        <v>194</v>
      </c>
      <c r="E86" s="11">
        <f>IF(D86="","",SUMIF('TK DETHI'!A:A,D86,'TK DETHI'!B:B))</f>
        <v>0</v>
      </c>
      <c r="F86" s="12">
        <f>IF(D86="","",SUMIF('TK DETHI'!C:C,D86,'TK DETHI'!D:D))</f>
        <v>0</v>
      </c>
      <c r="G86" s="12">
        <f>IF(D86="","",SUMIF('TK DETHI'!E:E,D86,'TK DETHI'!F:F))</f>
        <v>0</v>
      </c>
      <c r="H86" s="12">
        <f>IF(D86="","",SUMIF('TK DETHI'!G:G,D86,'TK DETHI'!H:H))</f>
        <v>0</v>
      </c>
      <c r="I86" s="24">
        <f t="shared" si="9"/>
        <v>0</v>
      </c>
      <c r="J86" s="13">
        <f>IF(D86="","",SUMIF('TK COITHI KTHP'!A:A,D86,'TK COITHI KTHP'!C:C)+SUMIF('TK COITHI KTHP'!D:D,D86,'TK COITHI KTHP'!F:F)+SUMIF('TK COITHI KTHP'!G:G,D86,'TK COITHI KTHP'!I:I)+SUMIF('TK COITHI KTHP'!J:J,D86,'TK COITHI KTHP'!L:L))</f>
        <v>0</v>
      </c>
      <c r="K86" s="13">
        <f>IF(D86="","",SUMIF('TK COITHI KTHP'!B:B,D86,'TK COITHI KTHP'!C:C)+SUMIF('TK COITHI KTHP'!E:E,D86,'TK COITHI KTHP'!F:F)+SUMIF('TK COITHI KTHP'!H:H,D86,'TK COITHI KTHP'!I:I)+SUMIF('TK COITHI KTHP'!K:K,D86,'TK COITHI KTHP'!L:L))</f>
        <v>0</v>
      </c>
      <c r="L86" s="13">
        <f>IF(D86="","",SUMIF('TK COI THI TOT NGHIEP'!A:A,D86,'TK COI THI TOT NGHIEP'!C:C)+SUMIF('TK COI THI TOT NGHIEP'!D:D,D86,'TK COI THI TOT NGHIEP'!F:F)+SUMIF('TK COI THI TOT NGHIEP'!G:G,D86,'TK COI THI TOT NGHIEP'!I:I)+SUMIF('TK COI THI TOT NGHIEP'!J:J,D86,'TK COI THI TOT NGHIEP'!L:L))</f>
        <v>0</v>
      </c>
      <c r="M86" s="13">
        <f>IF(D86="","",SUMIF('TK COI THI TOT NGHIEP'!B:B,D86,'TK COI THI TOT NGHIEP'!C:C)+SUMIF('TK COI THI TOT NGHIEP'!E:E,D86,'TK COI THI TOT NGHIEP'!F:F)+SUMIF('TK COI THI TOT NGHIEP'!H:H,D86,'TK COI THI TOT NGHIEP'!I:I)+SUMIF('TK COI THI TOT NGHIEP'!K:K,D86,'TK COI THI TOT NGHIEP'!L:L))</f>
        <v>0</v>
      </c>
      <c r="N86" s="14">
        <f t="shared" si="10"/>
        <v>0</v>
      </c>
      <c r="O86" s="13">
        <f>IF(D86="","",SUMIF('TK CHAMTHI'!A:A,D86,'TK CHAMTHI'!C:C))</f>
        <v>0</v>
      </c>
      <c r="P86" s="13">
        <f>IF(D86="","",SUMIF('TK CHAMTHI'!B:B,D86,'TK CHAMTHI'!C:C))</f>
        <v>0</v>
      </c>
      <c r="Q86" s="13">
        <f>IF(D86="","",SUMIF('CHAM NV'!B:B,D86,'CHAM NV'!C:C))</f>
        <v>0</v>
      </c>
      <c r="R86" s="14">
        <f t="shared" si="11"/>
        <v>0</v>
      </c>
      <c r="S86" s="13">
        <f>IF(D86="","",SUMIF('TK CHAMTHI'!D:D,D86,'TK CHAMTHI'!F:F))</f>
        <v>0</v>
      </c>
      <c r="T86" s="13">
        <f>IF(D86="","",SUMIF('TK CHAMTHI'!E:E,D86,'TK CHAMTHI'!F:F))</f>
        <v>0</v>
      </c>
      <c r="U86" s="13">
        <f>IF(D86="","",SUMIF('CHAM NV'!E:E,D86,'CHAM NV'!F:F))</f>
        <v>0</v>
      </c>
      <c r="V86" s="14">
        <f t="shared" si="12"/>
        <v>0</v>
      </c>
      <c r="W86" s="13">
        <f>IF(D86="","",SUMIF('TK CHAMTHI'!G:G,D86,'TK CHAMTHI'!I:I))</f>
        <v>15</v>
      </c>
      <c r="X86" s="13">
        <f>IF(D86="","",SUMIF('TK CHAMTHI'!H:H,D86,'TK CHAMTHI'!I:I))</f>
        <v>0</v>
      </c>
      <c r="Y86" s="14">
        <f t="shared" si="13"/>
        <v>1.0714285714285714</v>
      </c>
      <c r="Z86" s="13">
        <f>IF(D86="","",SUMIF('TK CHAMTHI'!J:J,D86,'TK CHAMTHI'!L:L))</f>
        <v>0</v>
      </c>
      <c r="AA86" s="13">
        <f>IF(D86="","",SUMIF('TK CHAMTHI'!K:K,D86,'TK CHAMTHI'!L:L))</f>
        <v>0</v>
      </c>
      <c r="AB86" s="14">
        <f t="shared" si="14"/>
        <v>0</v>
      </c>
      <c r="AC86" s="13">
        <f>IF(D86="","",SUMIF('TK CHAMTHI'!M:M,D86,'TK CHAMTHI'!O:O))</f>
        <v>0</v>
      </c>
      <c r="AD86" s="13">
        <f>IF(D86="","",SUMIF('TK CHAMTHI'!N:N,D86,'TK CHAMTHI'!O:O))</f>
        <v>0</v>
      </c>
      <c r="AE86" s="14">
        <f t="shared" si="15"/>
        <v>0</v>
      </c>
      <c r="AF86" s="14">
        <f>IF(D86="","",ROUND(SUMIF('QL THI'!G:G,D86,'QL THI'!H:H),1))</f>
        <v>0</v>
      </c>
      <c r="AG86" s="14">
        <f>IF(D86="","",ROUND(SUMIF('QL THI'!E:E,D86,'QL THI'!F:F),1))</f>
        <v>0</v>
      </c>
      <c r="AH86" s="25">
        <f t="shared" si="16"/>
        <v>1.1000000000000001</v>
      </c>
    </row>
    <row r="87" spans="1:34" hidden="1">
      <c r="A87" s="10">
        <f>IF(D87="","",SUBTOTAL(3,$D$5:D87))</f>
        <v>13</v>
      </c>
      <c r="B87" s="113" t="s">
        <v>672</v>
      </c>
      <c r="C87" s="114" t="s">
        <v>290</v>
      </c>
      <c r="D87" s="115" t="s">
        <v>17</v>
      </c>
      <c r="E87" s="11">
        <f>IF(D87="","",SUMIF('TK DETHI'!A:A,D87,'TK DETHI'!B:B))</f>
        <v>0</v>
      </c>
      <c r="F87" s="12">
        <f>IF(D87="","",SUMIF('TK DETHI'!C:C,D87,'TK DETHI'!D:D))</f>
        <v>0</v>
      </c>
      <c r="G87" s="12">
        <f>IF(D87="","",SUMIF('TK DETHI'!E:E,D87,'TK DETHI'!F:F))</f>
        <v>0</v>
      </c>
      <c r="H87" s="12">
        <f>IF(D87="","",SUMIF('TK DETHI'!G:G,D87,'TK DETHI'!H:H))</f>
        <v>0</v>
      </c>
      <c r="I87" s="24">
        <f t="shared" si="9"/>
        <v>0</v>
      </c>
      <c r="J87" s="13">
        <f>IF(D87="","",SUMIF('TK COITHI KTHP'!A:A,D87,'TK COITHI KTHP'!C:C)+SUMIF('TK COITHI KTHP'!D:D,D87,'TK COITHI KTHP'!F:F)+SUMIF('TK COITHI KTHP'!G:G,D87,'TK COITHI KTHP'!I:I)+SUMIF('TK COITHI KTHP'!J:J,D87,'TK COITHI KTHP'!L:L))</f>
        <v>0</v>
      </c>
      <c r="K87" s="13">
        <f>IF(D87="","",SUMIF('TK COITHI KTHP'!B:B,D87,'TK COITHI KTHP'!C:C)+SUMIF('TK COITHI KTHP'!E:E,D87,'TK COITHI KTHP'!F:F)+SUMIF('TK COITHI KTHP'!H:H,D87,'TK COITHI KTHP'!I:I)+SUMIF('TK COITHI KTHP'!K:K,D87,'TK COITHI KTHP'!L:L))</f>
        <v>0</v>
      </c>
      <c r="L87" s="13">
        <f>IF(D87="","",SUMIF('TK COI THI TOT NGHIEP'!A:A,D87,'TK COI THI TOT NGHIEP'!C:C)+SUMIF('TK COI THI TOT NGHIEP'!D:D,D87,'TK COI THI TOT NGHIEP'!F:F)+SUMIF('TK COI THI TOT NGHIEP'!G:G,D87,'TK COI THI TOT NGHIEP'!I:I)+SUMIF('TK COI THI TOT NGHIEP'!J:J,D87,'TK COI THI TOT NGHIEP'!L:L))</f>
        <v>0</v>
      </c>
      <c r="M87" s="13">
        <f>IF(D87="","",SUMIF('TK COI THI TOT NGHIEP'!B:B,D87,'TK COI THI TOT NGHIEP'!C:C)+SUMIF('TK COI THI TOT NGHIEP'!E:E,D87,'TK COI THI TOT NGHIEP'!F:F)+SUMIF('TK COI THI TOT NGHIEP'!H:H,D87,'TK COI THI TOT NGHIEP'!I:I)+SUMIF('TK COI THI TOT NGHIEP'!K:K,D87,'TK COI THI TOT NGHIEP'!L:L))</f>
        <v>0</v>
      </c>
      <c r="N87" s="14">
        <f t="shared" si="10"/>
        <v>0</v>
      </c>
      <c r="O87" s="13">
        <f>IF(D87="","",SUMIF('TK CHAMTHI'!A:A,D87,'TK CHAMTHI'!C:C))</f>
        <v>0</v>
      </c>
      <c r="P87" s="13">
        <f>IF(D87="","",SUMIF('TK CHAMTHI'!B:B,D87,'TK CHAMTHI'!C:C))</f>
        <v>0</v>
      </c>
      <c r="Q87" s="13">
        <f>IF(D87="","",SUMIF('CHAM NV'!B:B,D87,'CHAM NV'!C:C))</f>
        <v>0</v>
      </c>
      <c r="R87" s="14">
        <f t="shared" si="11"/>
        <v>0</v>
      </c>
      <c r="S87" s="13">
        <f>IF(D87="","",SUMIF('TK CHAMTHI'!D:D,D87,'TK CHAMTHI'!F:F))</f>
        <v>0</v>
      </c>
      <c r="T87" s="13">
        <f>IF(D87="","",SUMIF('TK CHAMTHI'!E:E,D87,'TK CHAMTHI'!F:F))</f>
        <v>0</v>
      </c>
      <c r="U87" s="13">
        <f>IF(D87="","",SUMIF('CHAM NV'!E:E,D87,'CHAM NV'!F:F))</f>
        <v>0</v>
      </c>
      <c r="V87" s="14">
        <f t="shared" si="12"/>
        <v>0</v>
      </c>
      <c r="W87" s="13">
        <f>IF(D87="","",SUMIF('TK CHAMTHI'!G:G,D87,'TK CHAMTHI'!I:I))</f>
        <v>0</v>
      </c>
      <c r="X87" s="13">
        <f>IF(D87="","",SUMIF('TK CHAMTHI'!H:H,D87,'TK CHAMTHI'!I:I))</f>
        <v>0</v>
      </c>
      <c r="Y87" s="14">
        <f t="shared" si="13"/>
        <v>0</v>
      </c>
      <c r="Z87" s="13">
        <f>IF(D87="","",SUMIF('TK CHAMTHI'!J:J,D87,'TK CHAMTHI'!L:L))</f>
        <v>0</v>
      </c>
      <c r="AA87" s="13">
        <f>IF(D87="","",SUMIF('TK CHAMTHI'!K:K,D87,'TK CHAMTHI'!L:L))</f>
        <v>0</v>
      </c>
      <c r="AB87" s="14">
        <f t="shared" si="14"/>
        <v>0</v>
      </c>
      <c r="AC87" s="13">
        <f>IF(D87="","",SUMIF('TK CHAMTHI'!M:M,D87,'TK CHAMTHI'!O:O))</f>
        <v>0</v>
      </c>
      <c r="AD87" s="13">
        <f>IF(D87="","",SUMIF('TK CHAMTHI'!N:N,D87,'TK CHAMTHI'!O:O))</f>
        <v>0</v>
      </c>
      <c r="AE87" s="14">
        <f t="shared" si="15"/>
        <v>0</v>
      </c>
      <c r="AF87" s="14">
        <f>IF(D87="","",ROUND(SUMIF('QL THI'!G:G,D87,'QL THI'!H:H),1))</f>
        <v>0</v>
      </c>
      <c r="AG87" s="14">
        <f>IF(D87="","",ROUND(SUMIF('QL THI'!E:E,D87,'QL THI'!F:F),1))</f>
        <v>0</v>
      </c>
      <c r="AH87" s="25">
        <f t="shared" si="16"/>
        <v>0</v>
      </c>
    </row>
    <row r="88" spans="1:34">
      <c r="A88" s="10">
        <f>IF(D88="","",SUBTOTAL(3,$D$5:D88))</f>
        <v>14</v>
      </c>
      <c r="B88" s="113" t="s">
        <v>665</v>
      </c>
      <c r="C88" s="114" t="s">
        <v>290</v>
      </c>
      <c r="D88" s="115" t="s">
        <v>18</v>
      </c>
      <c r="E88" s="11">
        <f>IF(D88="","",SUMIF('TK DETHI'!A:A,D88,'TK DETHI'!B:B))</f>
        <v>0</v>
      </c>
      <c r="F88" s="12">
        <f>IF(D88="","",SUMIF('TK DETHI'!C:C,D88,'TK DETHI'!D:D))</f>
        <v>0</v>
      </c>
      <c r="G88" s="12">
        <f>IF(D88="","",SUMIF('TK DETHI'!E:E,D88,'TK DETHI'!F:F))</f>
        <v>0</v>
      </c>
      <c r="H88" s="12">
        <f>IF(D88="","",SUMIF('TK DETHI'!G:G,D88,'TK DETHI'!H:H))</f>
        <v>0</v>
      </c>
      <c r="I88" s="24">
        <f t="shared" si="9"/>
        <v>0</v>
      </c>
      <c r="J88" s="13">
        <f>IF(D88="","",SUMIF('TK COITHI KTHP'!A:A,D88,'TK COITHI KTHP'!C:C)+SUMIF('TK COITHI KTHP'!D:D,D88,'TK COITHI KTHP'!F:F)+SUMIF('TK COITHI KTHP'!G:G,D88,'TK COITHI KTHP'!I:I)+SUMIF('TK COITHI KTHP'!J:J,D88,'TK COITHI KTHP'!L:L))</f>
        <v>0</v>
      </c>
      <c r="K88" s="13">
        <f>IF(D88="","",SUMIF('TK COITHI KTHP'!B:B,D88,'TK COITHI KTHP'!C:C)+SUMIF('TK COITHI KTHP'!E:E,D88,'TK COITHI KTHP'!F:F)+SUMIF('TK COITHI KTHP'!H:H,D88,'TK COITHI KTHP'!I:I)+SUMIF('TK COITHI KTHP'!K:K,D88,'TK COITHI KTHP'!L:L))</f>
        <v>0</v>
      </c>
      <c r="L88" s="13">
        <f>IF(D88="","",SUMIF('TK COI THI TOT NGHIEP'!A:A,D88,'TK COI THI TOT NGHIEP'!C:C)+SUMIF('TK COI THI TOT NGHIEP'!D:D,D88,'TK COI THI TOT NGHIEP'!F:F)+SUMIF('TK COI THI TOT NGHIEP'!G:G,D88,'TK COI THI TOT NGHIEP'!I:I)+SUMIF('TK COI THI TOT NGHIEP'!J:J,D88,'TK COI THI TOT NGHIEP'!L:L))</f>
        <v>0</v>
      </c>
      <c r="M88" s="13">
        <f>IF(D88="","",SUMIF('TK COI THI TOT NGHIEP'!B:B,D88,'TK COI THI TOT NGHIEP'!C:C)+SUMIF('TK COI THI TOT NGHIEP'!E:E,D88,'TK COI THI TOT NGHIEP'!F:F)+SUMIF('TK COI THI TOT NGHIEP'!H:H,D88,'TK COI THI TOT NGHIEP'!I:I)+SUMIF('TK COI THI TOT NGHIEP'!K:K,D88,'TK COI THI TOT NGHIEP'!L:L))</f>
        <v>0</v>
      </c>
      <c r="N88" s="14">
        <f t="shared" si="10"/>
        <v>0</v>
      </c>
      <c r="O88" s="13">
        <f>IF(D88="","",SUMIF('TK CHAMTHI'!A:A,D88,'TK CHAMTHI'!C:C))</f>
        <v>0</v>
      </c>
      <c r="P88" s="13">
        <f>IF(D88="","",SUMIF('TK CHAMTHI'!B:B,D88,'TK CHAMTHI'!C:C))</f>
        <v>0</v>
      </c>
      <c r="Q88" s="13">
        <f>IF(D88="","",SUMIF('CHAM NV'!B:B,D88,'CHAM NV'!C:C))</f>
        <v>0</v>
      </c>
      <c r="R88" s="14">
        <f t="shared" si="11"/>
        <v>0</v>
      </c>
      <c r="S88" s="13">
        <f>IF(D88="","",SUMIF('TK CHAMTHI'!D:D,D88,'TK CHAMTHI'!F:F))</f>
        <v>0</v>
      </c>
      <c r="T88" s="13">
        <f>IF(D88="","",SUMIF('TK CHAMTHI'!E:E,D88,'TK CHAMTHI'!F:F))</f>
        <v>0</v>
      </c>
      <c r="U88" s="13">
        <f>IF(D88="","",SUMIF('CHAM NV'!E:E,D88,'CHAM NV'!F:F))</f>
        <v>0</v>
      </c>
      <c r="V88" s="14">
        <f t="shared" si="12"/>
        <v>0</v>
      </c>
      <c r="W88" s="13">
        <f>IF(D88="","",SUMIF('TK CHAMTHI'!G:G,D88,'TK CHAMTHI'!I:I))</f>
        <v>0</v>
      </c>
      <c r="X88" s="13">
        <f>IF(D88="","",SUMIF('TK CHAMTHI'!H:H,D88,'TK CHAMTHI'!I:I))</f>
        <v>0</v>
      </c>
      <c r="Y88" s="14">
        <f t="shared" si="13"/>
        <v>0</v>
      </c>
      <c r="Z88" s="13">
        <f>IF(D88="","",SUMIF('TK CHAMTHI'!J:J,D88,'TK CHAMTHI'!L:L))</f>
        <v>0</v>
      </c>
      <c r="AA88" s="13">
        <f>IF(D88="","",SUMIF('TK CHAMTHI'!K:K,D88,'TK CHAMTHI'!L:L))</f>
        <v>13</v>
      </c>
      <c r="AB88" s="14">
        <f t="shared" si="14"/>
        <v>1.3</v>
      </c>
      <c r="AC88" s="13">
        <f>IF(D88="","",SUMIF('TK CHAMTHI'!M:M,D88,'TK CHAMTHI'!O:O))</f>
        <v>0</v>
      </c>
      <c r="AD88" s="13">
        <f>IF(D88="","",SUMIF('TK CHAMTHI'!N:N,D88,'TK CHAMTHI'!O:O))</f>
        <v>0</v>
      </c>
      <c r="AE88" s="14">
        <f t="shared" si="15"/>
        <v>0</v>
      </c>
      <c r="AF88" s="14">
        <f>IF(D88="","",ROUND(SUMIF('QL THI'!G:G,D88,'QL THI'!H:H),1))</f>
        <v>0</v>
      </c>
      <c r="AG88" s="14">
        <f>IF(D88="","",ROUND(SUMIF('QL THI'!E:E,D88,'QL THI'!F:F),1))</f>
        <v>0</v>
      </c>
      <c r="AH88" s="25">
        <f t="shared" si="16"/>
        <v>1.3</v>
      </c>
    </row>
    <row r="89" spans="1:34">
      <c r="A89" s="10">
        <f>IF(D89="","",SUBTOTAL(3,$D$5:D89))</f>
        <v>15</v>
      </c>
      <c r="B89" s="113" t="s">
        <v>681</v>
      </c>
      <c r="C89" s="114" t="s">
        <v>290</v>
      </c>
      <c r="D89" s="115" t="s">
        <v>16</v>
      </c>
      <c r="E89" s="11">
        <f>IF(D89="","",SUMIF('TK DETHI'!A:A,D89,'TK DETHI'!B:B))</f>
        <v>0</v>
      </c>
      <c r="F89" s="12">
        <f>IF(D89="","",SUMIF('TK DETHI'!C:C,D89,'TK DETHI'!D:D))</f>
        <v>0</v>
      </c>
      <c r="G89" s="12">
        <f>IF(D89="","",SUMIF('TK DETHI'!E:E,D89,'TK DETHI'!F:F))</f>
        <v>2</v>
      </c>
      <c r="H89" s="12">
        <f>IF(D89="","",SUMIF('TK DETHI'!G:G,D89,'TK DETHI'!H:H))</f>
        <v>1</v>
      </c>
      <c r="I89" s="24">
        <f t="shared" si="9"/>
        <v>8</v>
      </c>
      <c r="J89" s="13">
        <f>IF(D89="","",SUMIF('TK COITHI KTHP'!A:A,D89,'TK COITHI KTHP'!C:C)+SUMIF('TK COITHI KTHP'!D:D,D89,'TK COITHI KTHP'!F:F)+SUMIF('TK COITHI KTHP'!G:G,D89,'TK COITHI KTHP'!I:I)+SUMIF('TK COITHI KTHP'!J:J,D89,'TK COITHI KTHP'!L:L))</f>
        <v>0</v>
      </c>
      <c r="K89" s="13">
        <f>IF(D89="","",SUMIF('TK COITHI KTHP'!B:B,D89,'TK COITHI KTHP'!C:C)+SUMIF('TK COITHI KTHP'!E:E,D89,'TK COITHI KTHP'!F:F)+SUMIF('TK COITHI KTHP'!H:H,D89,'TK COITHI KTHP'!I:I)+SUMIF('TK COITHI KTHP'!K:K,D89,'TK COITHI KTHP'!L:L))</f>
        <v>0</v>
      </c>
      <c r="L89" s="13">
        <f>IF(D89="","",SUMIF('TK COI THI TOT NGHIEP'!A:A,D89,'TK COI THI TOT NGHIEP'!C:C)+SUMIF('TK COI THI TOT NGHIEP'!D:D,D89,'TK COI THI TOT NGHIEP'!F:F)+SUMIF('TK COI THI TOT NGHIEP'!G:G,D89,'TK COI THI TOT NGHIEP'!I:I)+SUMIF('TK COI THI TOT NGHIEP'!J:J,D89,'TK COI THI TOT NGHIEP'!L:L))</f>
        <v>0</v>
      </c>
      <c r="M89" s="13">
        <f>IF(D89="","",SUMIF('TK COI THI TOT NGHIEP'!B:B,D89,'TK COI THI TOT NGHIEP'!C:C)+SUMIF('TK COI THI TOT NGHIEP'!E:E,D89,'TK COI THI TOT NGHIEP'!F:F)+SUMIF('TK COI THI TOT NGHIEP'!H:H,D89,'TK COI THI TOT NGHIEP'!I:I)+SUMIF('TK COI THI TOT NGHIEP'!K:K,D89,'TK COI THI TOT NGHIEP'!L:L))</f>
        <v>0</v>
      </c>
      <c r="N89" s="14">
        <f t="shared" si="10"/>
        <v>0</v>
      </c>
      <c r="O89" s="13">
        <f>IF(D89="","",SUMIF('TK CHAMTHI'!A:A,D89,'TK CHAMTHI'!C:C))</f>
        <v>0</v>
      </c>
      <c r="P89" s="13">
        <f>IF(D89="","",SUMIF('TK CHAMTHI'!B:B,D89,'TK CHAMTHI'!C:C))</f>
        <v>0</v>
      </c>
      <c r="Q89" s="13">
        <f>IF(D89="","",SUMIF('CHAM NV'!B:B,D89,'CHAM NV'!C:C))</f>
        <v>0</v>
      </c>
      <c r="R89" s="14">
        <f t="shared" si="11"/>
        <v>0</v>
      </c>
      <c r="S89" s="13">
        <f>IF(D89="","",SUMIF('TK CHAMTHI'!D:D,D89,'TK CHAMTHI'!F:F))</f>
        <v>0</v>
      </c>
      <c r="T89" s="13">
        <f>IF(D89="","",SUMIF('TK CHAMTHI'!E:E,D89,'TK CHAMTHI'!F:F))</f>
        <v>0</v>
      </c>
      <c r="U89" s="13">
        <f>IF(D89="","",SUMIF('CHAM NV'!E:E,D89,'CHAM NV'!F:F))</f>
        <v>0</v>
      </c>
      <c r="V89" s="14">
        <f t="shared" si="12"/>
        <v>0</v>
      </c>
      <c r="W89" s="13">
        <f>IF(D89="","",SUMIF('TK CHAMTHI'!G:G,D89,'TK CHAMTHI'!I:I))</f>
        <v>0</v>
      </c>
      <c r="X89" s="13">
        <f>IF(D89="","",SUMIF('TK CHAMTHI'!H:H,D89,'TK CHAMTHI'!I:I))</f>
        <v>0</v>
      </c>
      <c r="Y89" s="14">
        <f t="shared" si="13"/>
        <v>0</v>
      </c>
      <c r="Z89" s="13">
        <f>IF(D89="","",SUMIF('TK CHAMTHI'!J:J,D89,'TK CHAMTHI'!L:L))</f>
        <v>0</v>
      </c>
      <c r="AA89" s="13">
        <f>IF(D89="","",SUMIF('TK CHAMTHI'!K:K,D89,'TK CHAMTHI'!L:L))</f>
        <v>0</v>
      </c>
      <c r="AB89" s="14">
        <f t="shared" si="14"/>
        <v>0</v>
      </c>
      <c r="AC89" s="13">
        <f>IF(D89="","",SUMIF('TK CHAMTHI'!M:M,D89,'TK CHAMTHI'!O:O))</f>
        <v>0</v>
      </c>
      <c r="AD89" s="13">
        <f>IF(D89="","",SUMIF('TK CHAMTHI'!N:N,D89,'TK CHAMTHI'!O:O))</f>
        <v>0</v>
      </c>
      <c r="AE89" s="14">
        <f t="shared" si="15"/>
        <v>0</v>
      </c>
      <c r="AF89" s="14">
        <f>IF(D89="","",ROUND(SUMIF('QL THI'!G:G,D89,'QL THI'!H:H),1))</f>
        <v>0</v>
      </c>
      <c r="AG89" s="14">
        <f>IF(D89="","",ROUND(SUMIF('QL THI'!E:E,D89,'QL THI'!F:F),1))</f>
        <v>0</v>
      </c>
      <c r="AH89" s="25">
        <f t="shared" si="16"/>
        <v>8</v>
      </c>
    </row>
    <row r="90" spans="1:34">
      <c r="A90" s="10">
        <f>IF(D90="","",SUBTOTAL(3,$D$5:D90))</f>
        <v>16</v>
      </c>
      <c r="B90" s="113" t="s">
        <v>749</v>
      </c>
      <c r="C90" s="114" t="s">
        <v>291</v>
      </c>
      <c r="D90" s="115" t="s">
        <v>67</v>
      </c>
      <c r="E90" s="11">
        <f>IF(D90="","",SUMIF('TK DETHI'!A:A,D90,'TK DETHI'!B:B))</f>
        <v>0</v>
      </c>
      <c r="F90" s="12">
        <f>IF(D90="","",SUMIF('TK DETHI'!C:C,D90,'TK DETHI'!D:D))</f>
        <v>0</v>
      </c>
      <c r="G90" s="12">
        <f>IF(D90="","",SUMIF('TK DETHI'!E:E,D90,'TK DETHI'!F:F))</f>
        <v>0</v>
      </c>
      <c r="H90" s="12">
        <f>IF(D90="","",SUMIF('TK DETHI'!G:G,D90,'TK DETHI'!H:H))</f>
        <v>0</v>
      </c>
      <c r="I90" s="24">
        <f t="shared" si="9"/>
        <v>0</v>
      </c>
      <c r="J90" s="13">
        <f>IF(D90="","",SUMIF('TK COITHI KTHP'!A:A,D90,'TK COITHI KTHP'!C:C)+SUMIF('TK COITHI KTHP'!D:D,D90,'TK COITHI KTHP'!F:F)+SUMIF('TK COITHI KTHP'!G:G,D90,'TK COITHI KTHP'!I:I)+SUMIF('TK COITHI KTHP'!J:J,D90,'TK COITHI KTHP'!L:L))</f>
        <v>0</v>
      </c>
      <c r="K90" s="13">
        <f>IF(D90="","",SUMIF('TK COITHI KTHP'!B:B,D90,'TK COITHI KTHP'!C:C)+SUMIF('TK COITHI KTHP'!E:E,D90,'TK COITHI KTHP'!F:F)+SUMIF('TK COITHI KTHP'!H:H,D90,'TK COITHI KTHP'!I:I)+SUMIF('TK COITHI KTHP'!K:K,D90,'TK COITHI KTHP'!L:L))</f>
        <v>0</v>
      </c>
      <c r="L90" s="13">
        <f>IF(D90="","",SUMIF('TK COI THI TOT NGHIEP'!A:A,D90,'TK COI THI TOT NGHIEP'!C:C)+SUMIF('TK COI THI TOT NGHIEP'!D:D,D90,'TK COI THI TOT NGHIEP'!F:F)+SUMIF('TK COI THI TOT NGHIEP'!G:G,D90,'TK COI THI TOT NGHIEP'!I:I)+SUMIF('TK COI THI TOT NGHIEP'!J:J,D90,'TK COI THI TOT NGHIEP'!L:L))</f>
        <v>0</v>
      </c>
      <c r="M90" s="13">
        <f>IF(D90="","",SUMIF('TK COI THI TOT NGHIEP'!B:B,D90,'TK COI THI TOT NGHIEP'!C:C)+SUMIF('TK COI THI TOT NGHIEP'!E:E,D90,'TK COI THI TOT NGHIEP'!F:F)+SUMIF('TK COI THI TOT NGHIEP'!H:H,D90,'TK COI THI TOT NGHIEP'!I:I)+SUMIF('TK COI THI TOT NGHIEP'!K:K,D90,'TK COI THI TOT NGHIEP'!L:L))</f>
        <v>0</v>
      </c>
      <c r="N90" s="14">
        <f t="shared" si="10"/>
        <v>0</v>
      </c>
      <c r="O90" s="13">
        <f>IF(D90="","",SUMIF('TK CHAMTHI'!A:A,D90,'TK CHAMTHI'!C:C))</f>
        <v>0</v>
      </c>
      <c r="P90" s="13">
        <f>IF(D90="","",SUMIF('TK CHAMTHI'!B:B,D90,'TK CHAMTHI'!C:C))</f>
        <v>0</v>
      </c>
      <c r="Q90" s="13">
        <f>IF(D90="","",SUMIF('CHAM NV'!B:B,D90,'CHAM NV'!C:C))</f>
        <v>0</v>
      </c>
      <c r="R90" s="14">
        <f t="shared" si="11"/>
        <v>0</v>
      </c>
      <c r="S90" s="13">
        <f>IF(D90="","",SUMIF('TK CHAMTHI'!D:D,D90,'TK CHAMTHI'!F:F))</f>
        <v>0</v>
      </c>
      <c r="T90" s="13">
        <f>IF(D90="","",SUMIF('TK CHAMTHI'!E:E,D90,'TK CHAMTHI'!F:F))</f>
        <v>0</v>
      </c>
      <c r="U90" s="13">
        <f>IF(D90="","",SUMIF('CHAM NV'!E:E,D90,'CHAM NV'!F:F))</f>
        <v>0</v>
      </c>
      <c r="V90" s="14">
        <f t="shared" si="12"/>
        <v>0</v>
      </c>
      <c r="W90" s="13">
        <f>IF(D90="","",SUMIF('TK CHAMTHI'!G:G,D90,'TK CHAMTHI'!I:I))</f>
        <v>0</v>
      </c>
      <c r="X90" s="13">
        <f>IF(D90="","",SUMIF('TK CHAMTHI'!H:H,D90,'TK CHAMTHI'!I:I))</f>
        <v>0</v>
      </c>
      <c r="Y90" s="14">
        <f t="shared" si="13"/>
        <v>0</v>
      </c>
      <c r="Z90" s="13">
        <f>IF(D90="","",SUMIF('TK CHAMTHI'!J:J,D90,'TK CHAMTHI'!L:L))</f>
        <v>5</v>
      </c>
      <c r="AA90" s="13">
        <f>IF(D90="","",SUMIF('TK CHAMTHI'!K:K,D90,'TK CHAMTHI'!L:L))</f>
        <v>0</v>
      </c>
      <c r="AB90" s="14">
        <f t="shared" si="14"/>
        <v>0.5</v>
      </c>
      <c r="AC90" s="13">
        <f>IF(D90="","",SUMIF('TK CHAMTHI'!M:M,D90,'TK CHAMTHI'!O:O))</f>
        <v>0</v>
      </c>
      <c r="AD90" s="13">
        <f>IF(D90="","",SUMIF('TK CHAMTHI'!N:N,D90,'TK CHAMTHI'!O:O))</f>
        <v>0</v>
      </c>
      <c r="AE90" s="14">
        <f t="shared" si="15"/>
        <v>0</v>
      </c>
      <c r="AF90" s="14">
        <f>IF(D90="","",ROUND(SUMIF('QL THI'!G:G,D90,'QL THI'!H:H),1))</f>
        <v>0</v>
      </c>
      <c r="AG90" s="14">
        <f>IF(D90="","",ROUND(SUMIF('QL THI'!E:E,D90,'QL THI'!F:F),1))</f>
        <v>0</v>
      </c>
      <c r="AH90" s="25">
        <f t="shared" si="16"/>
        <v>0.5</v>
      </c>
    </row>
    <row r="91" spans="1:34" hidden="1">
      <c r="A91" s="10">
        <f>IF(D91="","",SUBTOTAL(3,$D$5:D91))</f>
        <v>16</v>
      </c>
      <c r="B91" s="113" t="s">
        <v>748</v>
      </c>
      <c r="C91" s="114" t="s">
        <v>291</v>
      </c>
      <c r="D91" s="115" t="s">
        <v>66</v>
      </c>
      <c r="E91" s="11">
        <f>IF(D91="","",SUMIF('TK DETHI'!A:A,D91,'TK DETHI'!B:B))</f>
        <v>0</v>
      </c>
      <c r="F91" s="12">
        <f>IF(D91="","",SUMIF('TK DETHI'!C:C,D91,'TK DETHI'!D:D))</f>
        <v>0</v>
      </c>
      <c r="G91" s="12">
        <f>IF(D91="","",SUMIF('TK DETHI'!E:E,D91,'TK DETHI'!F:F))</f>
        <v>0</v>
      </c>
      <c r="H91" s="12">
        <f>IF(D91="","",SUMIF('TK DETHI'!G:G,D91,'TK DETHI'!H:H))</f>
        <v>0</v>
      </c>
      <c r="I91" s="24">
        <f t="shared" si="9"/>
        <v>0</v>
      </c>
      <c r="J91" s="13">
        <f>IF(D91="","",SUMIF('TK COITHI KTHP'!A:A,D91,'TK COITHI KTHP'!C:C)+SUMIF('TK COITHI KTHP'!D:D,D91,'TK COITHI KTHP'!F:F)+SUMIF('TK COITHI KTHP'!G:G,D91,'TK COITHI KTHP'!I:I)+SUMIF('TK COITHI KTHP'!J:J,D91,'TK COITHI KTHP'!L:L))</f>
        <v>0</v>
      </c>
      <c r="K91" s="13">
        <f>IF(D91="","",SUMIF('TK COITHI KTHP'!B:B,D91,'TK COITHI KTHP'!C:C)+SUMIF('TK COITHI KTHP'!E:E,D91,'TK COITHI KTHP'!F:F)+SUMIF('TK COITHI KTHP'!H:H,D91,'TK COITHI KTHP'!I:I)+SUMIF('TK COITHI KTHP'!K:K,D91,'TK COITHI KTHP'!L:L))</f>
        <v>0</v>
      </c>
      <c r="L91" s="13">
        <f>IF(D91="","",SUMIF('TK COI THI TOT NGHIEP'!A:A,D91,'TK COI THI TOT NGHIEP'!C:C)+SUMIF('TK COI THI TOT NGHIEP'!D:D,D91,'TK COI THI TOT NGHIEP'!F:F)+SUMIF('TK COI THI TOT NGHIEP'!G:G,D91,'TK COI THI TOT NGHIEP'!I:I)+SUMIF('TK COI THI TOT NGHIEP'!J:J,D91,'TK COI THI TOT NGHIEP'!L:L))</f>
        <v>0</v>
      </c>
      <c r="M91" s="13">
        <f>IF(D91="","",SUMIF('TK COI THI TOT NGHIEP'!B:B,D91,'TK COI THI TOT NGHIEP'!C:C)+SUMIF('TK COI THI TOT NGHIEP'!E:E,D91,'TK COI THI TOT NGHIEP'!F:F)+SUMIF('TK COI THI TOT NGHIEP'!H:H,D91,'TK COI THI TOT NGHIEP'!I:I)+SUMIF('TK COI THI TOT NGHIEP'!K:K,D91,'TK COI THI TOT NGHIEP'!L:L))</f>
        <v>0</v>
      </c>
      <c r="N91" s="14">
        <f t="shared" si="10"/>
        <v>0</v>
      </c>
      <c r="O91" s="13">
        <f>IF(D91="","",SUMIF('TK CHAMTHI'!A:A,D91,'TK CHAMTHI'!C:C))</f>
        <v>0</v>
      </c>
      <c r="P91" s="13">
        <f>IF(D91="","",SUMIF('TK CHAMTHI'!B:B,D91,'TK CHAMTHI'!C:C))</f>
        <v>0</v>
      </c>
      <c r="Q91" s="13">
        <f>IF(D91="","",SUMIF('CHAM NV'!B:B,D91,'CHAM NV'!C:C))</f>
        <v>0</v>
      </c>
      <c r="R91" s="14">
        <f t="shared" si="11"/>
        <v>0</v>
      </c>
      <c r="S91" s="13">
        <f>IF(D91="","",SUMIF('TK CHAMTHI'!D:D,D91,'TK CHAMTHI'!F:F))</f>
        <v>0</v>
      </c>
      <c r="T91" s="13">
        <f>IF(D91="","",SUMIF('TK CHAMTHI'!E:E,D91,'TK CHAMTHI'!F:F))</f>
        <v>0</v>
      </c>
      <c r="U91" s="13">
        <f>IF(D91="","",SUMIF('CHAM NV'!E:E,D91,'CHAM NV'!F:F))</f>
        <v>0</v>
      </c>
      <c r="V91" s="14">
        <f t="shared" si="12"/>
        <v>0</v>
      </c>
      <c r="W91" s="13">
        <f>IF(D91="","",SUMIF('TK CHAMTHI'!G:G,D91,'TK CHAMTHI'!I:I))</f>
        <v>0</v>
      </c>
      <c r="X91" s="13">
        <f>IF(D91="","",SUMIF('TK CHAMTHI'!H:H,D91,'TK CHAMTHI'!I:I))</f>
        <v>0</v>
      </c>
      <c r="Y91" s="14">
        <f t="shared" si="13"/>
        <v>0</v>
      </c>
      <c r="Z91" s="13">
        <f>IF(D91="","",SUMIF('TK CHAMTHI'!J:J,D91,'TK CHAMTHI'!L:L))</f>
        <v>0</v>
      </c>
      <c r="AA91" s="13">
        <f>IF(D91="","",SUMIF('TK CHAMTHI'!K:K,D91,'TK CHAMTHI'!L:L))</f>
        <v>0</v>
      </c>
      <c r="AB91" s="14">
        <f t="shared" si="14"/>
        <v>0</v>
      </c>
      <c r="AC91" s="13">
        <f>IF(D91="","",SUMIF('TK CHAMTHI'!M:M,D91,'TK CHAMTHI'!O:O))</f>
        <v>0</v>
      </c>
      <c r="AD91" s="13">
        <f>IF(D91="","",SUMIF('TK CHAMTHI'!N:N,D91,'TK CHAMTHI'!O:O))</f>
        <v>0</v>
      </c>
      <c r="AE91" s="14">
        <f t="shared" si="15"/>
        <v>0</v>
      </c>
      <c r="AF91" s="14">
        <f>IF(D91="","",ROUND(SUMIF('QL THI'!G:G,D91,'QL THI'!H:H),1))</f>
        <v>0</v>
      </c>
      <c r="AG91" s="14">
        <f>IF(D91="","",ROUND(SUMIF('QL THI'!E:E,D91,'QL THI'!F:F),1))</f>
        <v>0</v>
      </c>
      <c r="AH91" s="25">
        <f t="shared" si="16"/>
        <v>0</v>
      </c>
    </row>
    <row r="92" spans="1:34">
      <c r="A92" s="10">
        <f>IF(D92="","",SUBTOTAL(3,$D$5:D92))</f>
        <v>17</v>
      </c>
      <c r="B92" s="113" t="s">
        <v>751</v>
      </c>
      <c r="C92" s="114" t="s">
        <v>291</v>
      </c>
      <c r="D92" s="115" t="s">
        <v>997</v>
      </c>
      <c r="E92" s="11">
        <f>IF(D92="","",SUMIF('TK DETHI'!A:A,D92,'TK DETHI'!B:B))</f>
        <v>0</v>
      </c>
      <c r="F92" s="12">
        <f>IF(D92="","",SUMIF('TK DETHI'!C:C,D92,'TK DETHI'!D:D))</f>
        <v>0</v>
      </c>
      <c r="G92" s="12">
        <f>IF(D92="","",SUMIF('TK DETHI'!E:E,D92,'TK DETHI'!F:F))</f>
        <v>0</v>
      </c>
      <c r="H92" s="12">
        <f>IF(D92="","",SUMIF('TK DETHI'!G:G,D92,'TK DETHI'!H:H))</f>
        <v>0</v>
      </c>
      <c r="I92" s="24">
        <f t="shared" si="9"/>
        <v>0</v>
      </c>
      <c r="J92" s="13">
        <f>IF(D92="","",SUMIF('TK COITHI KTHP'!A:A,D92,'TK COITHI KTHP'!C:C)+SUMIF('TK COITHI KTHP'!D:D,D92,'TK COITHI KTHP'!F:F)+SUMIF('TK COITHI KTHP'!G:G,D92,'TK COITHI KTHP'!I:I)+SUMIF('TK COITHI KTHP'!J:J,D92,'TK COITHI KTHP'!L:L))</f>
        <v>0</v>
      </c>
      <c r="K92" s="13">
        <f>IF(D92="","",SUMIF('TK COITHI KTHP'!B:B,D92,'TK COITHI KTHP'!C:C)+SUMIF('TK COITHI KTHP'!E:E,D92,'TK COITHI KTHP'!F:F)+SUMIF('TK COITHI KTHP'!H:H,D92,'TK COITHI KTHP'!I:I)+SUMIF('TK COITHI KTHP'!K:K,D92,'TK COITHI KTHP'!L:L))</f>
        <v>0</v>
      </c>
      <c r="L92" s="13">
        <f>IF(D92="","",SUMIF('TK COI THI TOT NGHIEP'!A:A,D92,'TK COI THI TOT NGHIEP'!C:C)+SUMIF('TK COI THI TOT NGHIEP'!D:D,D92,'TK COI THI TOT NGHIEP'!F:F)+SUMIF('TK COI THI TOT NGHIEP'!G:G,D92,'TK COI THI TOT NGHIEP'!I:I)+SUMIF('TK COI THI TOT NGHIEP'!J:J,D92,'TK COI THI TOT NGHIEP'!L:L))</f>
        <v>0</v>
      </c>
      <c r="M92" s="13">
        <f>IF(D92="","",SUMIF('TK COI THI TOT NGHIEP'!B:B,D92,'TK COI THI TOT NGHIEP'!C:C)+SUMIF('TK COI THI TOT NGHIEP'!E:E,D92,'TK COI THI TOT NGHIEP'!F:F)+SUMIF('TK COI THI TOT NGHIEP'!H:H,D92,'TK COI THI TOT NGHIEP'!I:I)+SUMIF('TK COI THI TOT NGHIEP'!K:K,D92,'TK COI THI TOT NGHIEP'!L:L))</f>
        <v>0</v>
      </c>
      <c r="N92" s="14">
        <f t="shared" si="10"/>
        <v>0</v>
      </c>
      <c r="O92" s="13">
        <f>IF(D92="","",SUMIF('TK CHAMTHI'!A:A,D92,'TK CHAMTHI'!C:C))</f>
        <v>0</v>
      </c>
      <c r="P92" s="13">
        <f>IF(D92="","",SUMIF('TK CHAMTHI'!B:B,D92,'TK CHAMTHI'!C:C))</f>
        <v>0</v>
      </c>
      <c r="Q92" s="13">
        <f>IF(D92="","",SUMIF('CHAM NV'!B:B,D92,'CHAM NV'!C:C))</f>
        <v>0</v>
      </c>
      <c r="R92" s="14">
        <f t="shared" si="11"/>
        <v>0</v>
      </c>
      <c r="S92" s="13">
        <f>IF(D92="","",SUMIF('TK CHAMTHI'!D:D,D92,'TK CHAMTHI'!F:F))</f>
        <v>0</v>
      </c>
      <c r="T92" s="13">
        <f>IF(D92="","",SUMIF('TK CHAMTHI'!E:E,D92,'TK CHAMTHI'!F:F))</f>
        <v>0</v>
      </c>
      <c r="U92" s="13">
        <f>IF(D92="","",SUMIF('CHAM NV'!E:E,D92,'CHAM NV'!F:F))</f>
        <v>0</v>
      </c>
      <c r="V92" s="14">
        <f t="shared" si="12"/>
        <v>0</v>
      </c>
      <c r="W92" s="13">
        <f>IF(D92="","",SUMIF('TK CHAMTHI'!G:G,D92,'TK CHAMTHI'!I:I))</f>
        <v>0</v>
      </c>
      <c r="X92" s="13">
        <f>IF(D92="","",SUMIF('TK CHAMTHI'!H:H,D92,'TK CHAMTHI'!I:I))</f>
        <v>5</v>
      </c>
      <c r="Y92" s="14">
        <f t="shared" si="13"/>
        <v>0.35714285714285715</v>
      </c>
      <c r="Z92" s="13">
        <f>IF(D92="","",SUMIF('TK CHAMTHI'!J:J,D92,'TK CHAMTHI'!L:L))</f>
        <v>0</v>
      </c>
      <c r="AA92" s="13">
        <f>IF(D92="","",SUMIF('TK CHAMTHI'!K:K,D92,'TK CHAMTHI'!L:L))</f>
        <v>0</v>
      </c>
      <c r="AB92" s="14">
        <f t="shared" si="14"/>
        <v>0</v>
      </c>
      <c r="AC92" s="13">
        <f>IF(D92="","",SUMIF('TK CHAMTHI'!M:M,D92,'TK CHAMTHI'!O:O))</f>
        <v>0</v>
      </c>
      <c r="AD92" s="13">
        <f>IF(D92="","",SUMIF('TK CHAMTHI'!N:N,D92,'TK CHAMTHI'!O:O))</f>
        <v>0</v>
      </c>
      <c r="AE92" s="14">
        <f t="shared" si="15"/>
        <v>0</v>
      </c>
      <c r="AF92" s="14">
        <f>IF(D92="","",ROUND(SUMIF('QL THI'!G:G,D92,'QL THI'!H:H),1))</f>
        <v>0</v>
      </c>
      <c r="AG92" s="14">
        <f>IF(D92="","",ROUND(SUMIF('QL THI'!E:E,D92,'QL THI'!F:F),1))</f>
        <v>0</v>
      </c>
      <c r="AH92" s="25">
        <f t="shared" si="16"/>
        <v>0.4</v>
      </c>
    </row>
    <row r="93" spans="1:34" hidden="1">
      <c r="A93" s="10">
        <f>IF(D93="","",SUBTOTAL(3,$D$5:D93))</f>
        <v>17</v>
      </c>
      <c r="B93" s="113" t="s">
        <v>746</v>
      </c>
      <c r="C93" s="114" t="s">
        <v>291</v>
      </c>
      <c r="D93" s="115" t="s">
        <v>65</v>
      </c>
      <c r="E93" s="11">
        <f>IF(D93="","",SUMIF('TK DETHI'!A:A,D93,'TK DETHI'!B:B))</f>
        <v>0</v>
      </c>
      <c r="F93" s="12">
        <f>IF(D93="","",SUMIF('TK DETHI'!C:C,D93,'TK DETHI'!D:D))</f>
        <v>0</v>
      </c>
      <c r="G93" s="12">
        <f>IF(D93="","",SUMIF('TK DETHI'!E:E,D93,'TK DETHI'!F:F))</f>
        <v>0</v>
      </c>
      <c r="H93" s="12">
        <f>IF(D93="","",SUMIF('TK DETHI'!G:G,D93,'TK DETHI'!H:H))</f>
        <v>0</v>
      </c>
      <c r="I93" s="24">
        <f t="shared" si="9"/>
        <v>0</v>
      </c>
      <c r="J93" s="13">
        <f>IF(D93="","",SUMIF('TK COITHI KTHP'!A:A,D93,'TK COITHI KTHP'!C:C)+SUMIF('TK COITHI KTHP'!D:D,D93,'TK COITHI KTHP'!F:F)+SUMIF('TK COITHI KTHP'!G:G,D93,'TK COITHI KTHP'!I:I)+SUMIF('TK COITHI KTHP'!J:J,D93,'TK COITHI KTHP'!L:L))</f>
        <v>0</v>
      </c>
      <c r="K93" s="13">
        <f>IF(D93="","",SUMIF('TK COITHI KTHP'!B:B,D93,'TK COITHI KTHP'!C:C)+SUMIF('TK COITHI KTHP'!E:E,D93,'TK COITHI KTHP'!F:F)+SUMIF('TK COITHI KTHP'!H:H,D93,'TK COITHI KTHP'!I:I)+SUMIF('TK COITHI KTHP'!K:K,D93,'TK COITHI KTHP'!L:L))</f>
        <v>0</v>
      </c>
      <c r="L93" s="13">
        <f>IF(D93="","",SUMIF('TK COI THI TOT NGHIEP'!A:A,D93,'TK COI THI TOT NGHIEP'!C:C)+SUMIF('TK COI THI TOT NGHIEP'!D:D,D93,'TK COI THI TOT NGHIEP'!F:F)+SUMIF('TK COI THI TOT NGHIEP'!G:G,D93,'TK COI THI TOT NGHIEP'!I:I)+SUMIF('TK COI THI TOT NGHIEP'!J:J,D93,'TK COI THI TOT NGHIEP'!L:L))</f>
        <v>0</v>
      </c>
      <c r="M93" s="13">
        <f>IF(D93="","",SUMIF('TK COI THI TOT NGHIEP'!B:B,D93,'TK COI THI TOT NGHIEP'!C:C)+SUMIF('TK COI THI TOT NGHIEP'!E:E,D93,'TK COI THI TOT NGHIEP'!F:F)+SUMIF('TK COI THI TOT NGHIEP'!H:H,D93,'TK COI THI TOT NGHIEP'!I:I)+SUMIF('TK COI THI TOT NGHIEP'!K:K,D93,'TK COI THI TOT NGHIEP'!L:L))</f>
        <v>0</v>
      </c>
      <c r="N93" s="14">
        <f t="shared" si="10"/>
        <v>0</v>
      </c>
      <c r="O93" s="13">
        <f>IF(D93="","",SUMIF('TK CHAMTHI'!A:A,D93,'TK CHAMTHI'!C:C))</f>
        <v>0</v>
      </c>
      <c r="P93" s="13">
        <f>IF(D93="","",SUMIF('TK CHAMTHI'!B:B,D93,'TK CHAMTHI'!C:C))</f>
        <v>0</v>
      </c>
      <c r="Q93" s="13">
        <f>IF(D93="","",SUMIF('CHAM NV'!B:B,D93,'CHAM NV'!C:C))</f>
        <v>0</v>
      </c>
      <c r="R93" s="14">
        <f t="shared" si="11"/>
        <v>0</v>
      </c>
      <c r="S93" s="13">
        <f>IF(D93="","",SUMIF('TK CHAMTHI'!D:D,D93,'TK CHAMTHI'!F:F))</f>
        <v>0</v>
      </c>
      <c r="T93" s="13">
        <f>IF(D93="","",SUMIF('TK CHAMTHI'!E:E,D93,'TK CHAMTHI'!F:F))</f>
        <v>0</v>
      </c>
      <c r="U93" s="13">
        <f>IF(D93="","",SUMIF('CHAM NV'!E:E,D93,'CHAM NV'!F:F))</f>
        <v>0</v>
      </c>
      <c r="V93" s="14">
        <f t="shared" si="12"/>
        <v>0</v>
      </c>
      <c r="W93" s="13">
        <f>IF(D93="","",SUMIF('TK CHAMTHI'!G:G,D93,'TK CHAMTHI'!I:I))</f>
        <v>0</v>
      </c>
      <c r="X93" s="13">
        <f>IF(D93="","",SUMIF('TK CHAMTHI'!H:H,D93,'TK CHAMTHI'!I:I))</f>
        <v>0</v>
      </c>
      <c r="Y93" s="14">
        <f t="shared" si="13"/>
        <v>0</v>
      </c>
      <c r="Z93" s="13">
        <f>IF(D93="","",SUMIF('TK CHAMTHI'!J:J,D93,'TK CHAMTHI'!L:L))</f>
        <v>0</v>
      </c>
      <c r="AA93" s="13">
        <f>IF(D93="","",SUMIF('TK CHAMTHI'!K:K,D93,'TK CHAMTHI'!L:L))</f>
        <v>0</v>
      </c>
      <c r="AB93" s="14">
        <f t="shared" si="14"/>
        <v>0</v>
      </c>
      <c r="AC93" s="13">
        <f>IF(D93="","",SUMIF('TK CHAMTHI'!M:M,D93,'TK CHAMTHI'!O:O))</f>
        <v>0</v>
      </c>
      <c r="AD93" s="13">
        <f>IF(D93="","",SUMIF('TK CHAMTHI'!N:N,D93,'TK CHAMTHI'!O:O))</f>
        <v>0</v>
      </c>
      <c r="AE93" s="14">
        <f t="shared" si="15"/>
        <v>0</v>
      </c>
      <c r="AF93" s="14">
        <f>IF(D93="","",ROUND(SUMIF('QL THI'!G:G,D93,'QL THI'!H:H),1))</f>
        <v>0</v>
      </c>
      <c r="AG93" s="14">
        <f>IF(D93="","",ROUND(SUMIF('QL THI'!E:E,D93,'QL THI'!F:F),1))</f>
        <v>0</v>
      </c>
      <c r="AH93" s="25">
        <f t="shared" si="16"/>
        <v>0</v>
      </c>
    </row>
    <row r="94" spans="1:34">
      <c r="A94" s="10">
        <f>IF(D94="","",SUBTOTAL(3,$D$5:D94))</f>
        <v>18</v>
      </c>
      <c r="B94" s="113" t="s">
        <v>752</v>
      </c>
      <c r="C94" s="114" t="s">
        <v>291</v>
      </c>
      <c r="D94" s="115" t="s">
        <v>69</v>
      </c>
      <c r="E94" s="11">
        <f>IF(D94="","",SUMIF('TK DETHI'!A:A,D94,'TK DETHI'!B:B))</f>
        <v>0</v>
      </c>
      <c r="F94" s="12">
        <f>IF(D94="","",SUMIF('TK DETHI'!C:C,D94,'TK DETHI'!D:D))</f>
        <v>0</v>
      </c>
      <c r="G94" s="12">
        <f>IF(D94="","",SUMIF('TK DETHI'!E:E,D94,'TK DETHI'!F:F))</f>
        <v>0</v>
      </c>
      <c r="H94" s="12">
        <f>IF(D94="","",SUMIF('TK DETHI'!G:G,D94,'TK DETHI'!H:H))</f>
        <v>0</v>
      </c>
      <c r="I94" s="24">
        <f t="shared" si="9"/>
        <v>0</v>
      </c>
      <c r="J94" s="13">
        <f>IF(D94="","",SUMIF('TK COITHI KTHP'!A:A,D94,'TK COITHI KTHP'!C:C)+SUMIF('TK COITHI KTHP'!D:D,D94,'TK COITHI KTHP'!F:F)+SUMIF('TK COITHI KTHP'!G:G,D94,'TK COITHI KTHP'!I:I)+SUMIF('TK COITHI KTHP'!J:J,D94,'TK COITHI KTHP'!L:L))</f>
        <v>0</v>
      </c>
      <c r="K94" s="13">
        <f>IF(D94="","",SUMIF('TK COITHI KTHP'!B:B,D94,'TK COITHI KTHP'!C:C)+SUMIF('TK COITHI KTHP'!E:E,D94,'TK COITHI KTHP'!F:F)+SUMIF('TK COITHI KTHP'!H:H,D94,'TK COITHI KTHP'!I:I)+SUMIF('TK COITHI KTHP'!K:K,D94,'TK COITHI KTHP'!L:L))</f>
        <v>0</v>
      </c>
      <c r="L94" s="13">
        <f>IF(D94="","",SUMIF('TK COI THI TOT NGHIEP'!A:A,D94,'TK COI THI TOT NGHIEP'!C:C)+SUMIF('TK COI THI TOT NGHIEP'!D:D,D94,'TK COI THI TOT NGHIEP'!F:F)+SUMIF('TK COI THI TOT NGHIEP'!G:G,D94,'TK COI THI TOT NGHIEP'!I:I)+SUMIF('TK COI THI TOT NGHIEP'!J:J,D94,'TK COI THI TOT NGHIEP'!L:L))</f>
        <v>0</v>
      </c>
      <c r="M94" s="13">
        <f>IF(D94="","",SUMIF('TK COI THI TOT NGHIEP'!B:B,D94,'TK COI THI TOT NGHIEP'!C:C)+SUMIF('TK COI THI TOT NGHIEP'!E:E,D94,'TK COI THI TOT NGHIEP'!F:F)+SUMIF('TK COI THI TOT NGHIEP'!H:H,D94,'TK COI THI TOT NGHIEP'!I:I)+SUMIF('TK COI THI TOT NGHIEP'!K:K,D94,'TK COI THI TOT NGHIEP'!L:L))</f>
        <v>0</v>
      </c>
      <c r="N94" s="14">
        <f t="shared" si="10"/>
        <v>0</v>
      </c>
      <c r="O94" s="13">
        <f>IF(D94="","",SUMIF('TK CHAMTHI'!A:A,D94,'TK CHAMTHI'!C:C))</f>
        <v>0</v>
      </c>
      <c r="P94" s="13">
        <f>IF(D94="","",SUMIF('TK CHAMTHI'!B:B,D94,'TK CHAMTHI'!C:C))</f>
        <v>0</v>
      </c>
      <c r="Q94" s="13">
        <f>IF(D94="","",SUMIF('CHAM NV'!B:B,D94,'CHAM NV'!C:C))</f>
        <v>0</v>
      </c>
      <c r="R94" s="14">
        <f t="shared" si="11"/>
        <v>0</v>
      </c>
      <c r="S94" s="13">
        <f>IF(D94="","",SUMIF('TK CHAMTHI'!D:D,D94,'TK CHAMTHI'!F:F))</f>
        <v>0</v>
      </c>
      <c r="T94" s="13">
        <f>IF(D94="","",SUMIF('TK CHAMTHI'!E:E,D94,'TK CHAMTHI'!F:F))</f>
        <v>0</v>
      </c>
      <c r="U94" s="13">
        <f>IF(D94="","",SUMIF('CHAM NV'!E:E,D94,'CHAM NV'!F:F))</f>
        <v>0</v>
      </c>
      <c r="V94" s="14">
        <f t="shared" si="12"/>
        <v>0</v>
      </c>
      <c r="W94" s="13">
        <f>IF(D94="","",SUMIF('TK CHAMTHI'!G:G,D94,'TK CHAMTHI'!I:I))</f>
        <v>5</v>
      </c>
      <c r="X94" s="13">
        <f>IF(D94="","",SUMIF('TK CHAMTHI'!H:H,D94,'TK CHAMTHI'!I:I))</f>
        <v>0</v>
      </c>
      <c r="Y94" s="14">
        <f t="shared" si="13"/>
        <v>0.35714285714285715</v>
      </c>
      <c r="Z94" s="13">
        <f>IF(D94="","",SUMIF('TK CHAMTHI'!J:J,D94,'TK CHAMTHI'!L:L))</f>
        <v>0</v>
      </c>
      <c r="AA94" s="13">
        <f>IF(D94="","",SUMIF('TK CHAMTHI'!K:K,D94,'TK CHAMTHI'!L:L))</f>
        <v>0</v>
      </c>
      <c r="AB94" s="14">
        <f t="shared" si="14"/>
        <v>0</v>
      </c>
      <c r="AC94" s="13">
        <f>IF(D94="","",SUMIF('TK CHAMTHI'!M:M,D94,'TK CHAMTHI'!O:O))</f>
        <v>0</v>
      </c>
      <c r="AD94" s="13">
        <f>IF(D94="","",SUMIF('TK CHAMTHI'!N:N,D94,'TK CHAMTHI'!O:O))</f>
        <v>0</v>
      </c>
      <c r="AE94" s="14">
        <f t="shared" si="15"/>
        <v>0</v>
      </c>
      <c r="AF94" s="14">
        <f>IF(D94="","",ROUND(SUMIF('QL THI'!G:G,D94,'QL THI'!H:H),1))</f>
        <v>0</v>
      </c>
      <c r="AG94" s="14">
        <f>IF(D94="","",ROUND(SUMIF('QL THI'!E:E,D94,'QL THI'!F:F),1))</f>
        <v>0</v>
      </c>
      <c r="AH94" s="25">
        <f t="shared" si="16"/>
        <v>0.4</v>
      </c>
    </row>
    <row r="95" spans="1:34">
      <c r="A95" s="10">
        <f>IF(D95="","",SUBTOTAL(3,$D$5:D95))</f>
        <v>19</v>
      </c>
      <c r="B95" s="113" t="s">
        <v>750</v>
      </c>
      <c r="C95" s="114" t="s">
        <v>291</v>
      </c>
      <c r="D95" s="115" t="s">
        <v>68</v>
      </c>
      <c r="E95" s="11">
        <f>IF(D95="","",SUMIF('TK DETHI'!A:A,D95,'TK DETHI'!B:B))</f>
        <v>0</v>
      </c>
      <c r="F95" s="12">
        <f>IF(D95="","",SUMIF('TK DETHI'!C:C,D95,'TK DETHI'!D:D))</f>
        <v>0</v>
      </c>
      <c r="G95" s="12">
        <f>IF(D95="","",SUMIF('TK DETHI'!E:E,D95,'TK DETHI'!F:F))</f>
        <v>0</v>
      </c>
      <c r="H95" s="12">
        <f>IF(D95="","",SUMIF('TK DETHI'!G:G,D95,'TK DETHI'!H:H))</f>
        <v>0</v>
      </c>
      <c r="I95" s="24">
        <f t="shared" si="9"/>
        <v>0</v>
      </c>
      <c r="J95" s="13">
        <f>IF(D95="","",SUMIF('TK COITHI KTHP'!A:A,D95,'TK COITHI KTHP'!C:C)+SUMIF('TK COITHI KTHP'!D:D,D95,'TK COITHI KTHP'!F:F)+SUMIF('TK COITHI KTHP'!G:G,D95,'TK COITHI KTHP'!I:I)+SUMIF('TK COITHI KTHP'!J:J,D95,'TK COITHI KTHP'!L:L))</f>
        <v>0</v>
      </c>
      <c r="K95" s="13">
        <f>IF(D95="","",SUMIF('TK COITHI KTHP'!B:B,D95,'TK COITHI KTHP'!C:C)+SUMIF('TK COITHI KTHP'!E:E,D95,'TK COITHI KTHP'!F:F)+SUMIF('TK COITHI KTHP'!H:H,D95,'TK COITHI KTHP'!I:I)+SUMIF('TK COITHI KTHP'!K:K,D95,'TK COITHI KTHP'!L:L))</f>
        <v>0</v>
      </c>
      <c r="L95" s="13">
        <f>IF(D95="","",SUMIF('TK COI THI TOT NGHIEP'!A:A,D95,'TK COI THI TOT NGHIEP'!C:C)+SUMIF('TK COI THI TOT NGHIEP'!D:D,D95,'TK COI THI TOT NGHIEP'!F:F)+SUMIF('TK COI THI TOT NGHIEP'!G:G,D95,'TK COI THI TOT NGHIEP'!I:I)+SUMIF('TK COI THI TOT NGHIEP'!J:J,D95,'TK COI THI TOT NGHIEP'!L:L))</f>
        <v>0</v>
      </c>
      <c r="M95" s="13">
        <f>IF(D95="","",SUMIF('TK COI THI TOT NGHIEP'!B:B,D95,'TK COI THI TOT NGHIEP'!C:C)+SUMIF('TK COI THI TOT NGHIEP'!E:E,D95,'TK COI THI TOT NGHIEP'!F:F)+SUMIF('TK COI THI TOT NGHIEP'!H:H,D95,'TK COI THI TOT NGHIEP'!I:I)+SUMIF('TK COI THI TOT NGHIEP'!K:K,D95,'TK COI THI TOT NGHIEP'!L:L))</f>
        <v>0</v>
      </c>
      <c r="N95" s="14">
        <f t="shared" si="10"/>
        <v>0</v>
      </c>
      <c r="O95" s="13">
        <f>IF(D95="","",SUMIF('TK CHAMTHI'!A:A,D95,'TK CHAMTHI'!C:C))</f>
        <v>0</v>
      </c>
      <c r="P95" s="13">
        <f>IF(D95="","",SUMIF('TK CHAMTHI'!B:B,D95,'TK CHAMTHI'!C:C))</f>
        <v>0</v>
      </c>
      <c r="Q95" s="13">
        <f>IF(D95="","",SUMIF('CHAM NV'!B:B,D95,'CHAM NV'!C:C))</f>
        <v>0</v>
      </c>
      <c r="R95" s="14">
        <f t="shared" si="11"/>
        <v>0</v>
      </c>
      <c r="S95" s="13">
        <f>IF(D95="","",SUMIF('TK CHAMTHI'!D:D,D95,'TK CHAMTHI'!F:F))</f>
        <v>0</v>
      </c>
      <c r="T95" s="13">
        <f>IF(D95="","",SUMIF('TK CHAMTHI'!E:E,D95,'TK CHAMTHI'!F:F))</f>
        <v>0</v>
      </c>
      <c r="U95" s="13">
        <f>IF(D95="","",SUMIF('CHAM NV'!E:E,D95,'CHAM NV'!F:F))</f>
        <v>0</v>
      </c>
      <c r="V95" s="14">
        <f t="shared" si="12"/>
        <v>0</v>
      </c>
      <c r="W95" s="13">
        <f>IF(D95="","",SUMIF('TK CHAMTHI'!G:G,D95,'TK CHAMTHI'!I:I))</f>
        <v>0</v>
      </c>
      <c r="X95" s="13">
        <f>IF(D95="","",SUMIF('TK CHAMTHI'!H:H,D95,'TK CHAMTHI'!I:I))</f>
        <v>0</v>
      </c>
      <c r="Y95" s="14">
        <f t="shared" si="13"/>
        <v>0</v>
      </c>
      <c r="Z95" s="13">
        <f>IF(D95="","",SUMIF('TK CHAMTHI'!J:J,D95,'TK CHAMTHI'!L:L))</f>
        <v>0</v>
      </c>
      <c r="AA95" s="13">
        <f>IF(D95="","",SUMIF('TK CHAMTHI'!K:K,D95,'TK CHAMTHI'!L:L))</f>
        <v>5</v>
      </c>
      <c r="AB95" s="14">
        <f t="shared" si="14"/>
        <v>0.5</v>
      </c>
      <c r="AC95" s="13">
        <f>IF(D95="","",SUMIF('TK CHAMTHI'!M:M,D95,'TK CHAMTHI'!O:O))</f>
        <v>0</v>
      </c>
      <c r="AD95" s="13">
        <f>IF(D95="","",SUMIF('TK CHAMTHI'!N:N,D95,'TK CHAMTHI'!O:O))</f>
        <v>0</v>
      </c>
      <c r="AE95" s="14">
        <f t="shared" si="15"/>
        <v>0</v>
      </c>
      <c r="AF95" s="14">
        <f>IF(D95="","",ROUND(SUMIF('QL THI'!G:G,D95,'QL THI'!H:H),1))</f>
        <v>0</v>
      </c>
      <c r="AG95" s="14">
        <f>IF(D95="","",ROUND(SUMIF('QL THI'!E:E,D95,'QL THI'!F:F),1))</f>
        <v>0</v>
      </c>
      <c r="AH95" s="25">
        <f t="shared" si="16"/>
        <v>0.5</v>
      </c>
    </row>
    <row r="96" spans="1:34">
      <c r="A96" s="10">
        <f>IF(D96="","",SUBTOTAL(3,$D$5:D96))</f>
        <v>20</v>
      </c>
      <c r="B96" s="113" t="s">
        <v>747</v>
      </c>
      <c r="C96" s="114" t="s">
        <v>291</v>
      </c>
      <c r="D96" s="115" t="s">
        <v>128</v>
      </c>
      <c r="E96" s="11">
        <f>IF(D96="","",SUMIF('TK DETHI'!A:A,D96,'TK DETHI'!B:B))</f>
        <v>0</v>
      </c>
      <c r="F96" s="12">
        <f>IF(D96="","",SUMIF('TK DETHI'!C:C,D96,'TK DETHI'!D:D))</f>
        <v>0</v>
      </c>
      <c r="G96" s="12">
        <f>IF(D96="","",SUMIF('TK DETHI'!E:E,D96,'TK DETHI'!F:F))</f>
        <v>2</v>
      </c>
      <c r="H96" s="12">
        <f>IF(D96="","",SUMIF('TK DETHI'!G:G,D96,'TK DETHI'!H:H))</f>
        <v>1</v>
      </c>
      <c r="I96" s="24">
        <f t="shared" si="9"/>
        <v>8</v>
      </c>
      <c r="J96" s="13">
        <f>IF(D96="","",SUMIF('TK COITHI KTHP'!A:A,D96,'TK COITHI KTHP'!C:C)+SUMIF('TK COITHI KTHP'!D:D,D96,'TK COITHI KTHP'!F:F)+SUMIF('TK COITHI KTHP'!G:G,D96,'TK COITHI KTHP'!I:I)+SUMIF('TK COITHI KTHP'!J:J,D96,'TK COITHI KTHP'!L:L))</f>
        <v>0</v>
      </c>
      <c r="K96" s="13">
        <f>IF(D96="","",SUMIF('TK COITHI KTHP'!B:B,D96,'TK COITHI KTHP'!C:C)+SUMIF('TK COITHI KTHP'!E:E,D96,'TK COITHI KTHP'!F:F)+SUMIF('TK COITHI KTHP'!H:H,D96,'TK COITHI KTHP'!I:I)+SUMIF('TK COITHI KTHP'!K:K,D96,'TK COITHI KTHP'!L:L))</f>
        <v>0</v>
      </c>
      <c r="L96" s="13">
        <f>IF(D96="","",SUMIF('TK COI THI TOT NGHIEP'!A:A,D96,'TK COI THI TOT NGHIEP'!C:C)+SUMIF('TK COI THI TOT NGHIEP'!D:D,D96,'TK COI THI TOT NGHIEP'!F:F)+SUMIF('TK COI THI TOT NGHIEP'!G:G,D96,'TK COI THI TOT NGHIEP'!I:I)+SUMIF('TK COI THI TOT NGHIEP'!J:J,D96,'TK COI THI TOT NGHIEP'!L:L))</f>
        <v>0</v>
      </c>
      <c r="M96" s="13">
        <f>IF(D96="","",SUMIF('TK COI THI TOT NGHIEP'!B:B,D96,'TK COI THI TOT NGHIEP'!C:C)+SUMIF('TK COI THI TOT NGHIEP'!E:E,D96,'TK COI THI TOT NGHIEP'!F:F)+SUMIF('TK COI THI TOT NGHIEP'!H:H,D96,'TK COI THI TOT NGHIEP'!I:I)+SUMIF('TK COI THI TOT NGHIEP'!K:K,D96,'TK COI THI TOT NGHIEP'!L:L))</f>
        <v>0</v>
      </c>
      <c r="N96" s="14">
        <f t="shared" si="10"/>
        <v>0</v>
      </c>
      <c r="O96" s="13">
        <f>IF(D96="","",SUMIF('TK CHAMTHI'!A:A,D96,'TK CHAMTHI'!C:C))</f>
        <v>0</v>
      </c>
      <c r="P96" s="13">
        <f>IF(D96="","",SUMIF('TK CHAMTHI'!B:B,D96,'TK CHAMTHI'!C:C))</f>
        <v>0</v>
      </c>
      <c r="Q96" s="13">
        <f>IF(D96="","",SUMIF('CHAM NV'!B:B,D96,'CHAM NV'!C:C))</f>
        <v>0</v>
      </c>
      <c r="R96" s="14">
        <f t="shared" si="11"/>
        <v>0</v>
      </c>
      <c r="S96" s="13">
        <f>IF(D96="","",SUMIF('TK CHAMTHI'!D:D,D96,'TK CHAMTHI'!F:F))</f>
        <v>0</v>
      </c>
      <c r="T96" s="13">
        <f>IF(D96="","",SUMIF('TK CHAMTHI'!E:E,D96,'TK CHAMTHI'!F:F))</f>
        <v>0</v>
      </c>
      <c r="U96" s="13">
        <f>IF(D96="","",SUMIF('CHAM NV'!E:E,D96,'CHAM NV'!F:F))</f>
        <v>0</v>
      </c>
      <c r="V96" s="14">
        <f t="shared" si="12"/>
        <v>0</v>
      </c>
      <c r="W96" s="13">
        <f>IF(D96="","",SUMIF('TK CHAMTHI'!G:G,D96,'TK CHAMTHI'!I:I))</f>
        <v>0</v>
      </c>
      <c r="X96" s="13">
        <f>IF(D96="","",SUMIF('TK CHAMTHI'!H:H,D96,'TK CHAMTHI'!I:I))</f>
        <v>0</v>
      </c>
      <c r="Y96" s="14">
        <f t="shared" si="13"/>
        <v>0</v>
      </c>
      <c r="Z96" s="13">
        <f>IF(D96="","",SUMIF('TK CHAMTHI'!J:J,D96,'TK CHAMTHI'!L:L))</f>
        <v>0</v>
      </c>
      <c r="AA96" s="13">
        <f>IF(D96="","",SUMIF('TK CHAMTHI'!K:K,D96,'TK CHAMTHI'!L:L))</f>
        <v>0</v>
      </c>
      <c r="AB96" s="14">
        <f t="shared" si="14"/>
        <v>0</v>
      </c>
      <c r="AC96" s="13">
        <f>IF(D96="","",SUMIF('TK CHAMTHI'!M:M,D96,'TK CHAMTHI'!O:O))</f>
        <v>0</v>
      </c>
      <c r="AD96" s="13">
        <f>IF(D96="","",SUMIF('TK CHAMTHI'!N:N,D96,'TK CHAMTHI'!O:O))</f>
        <v>0</v>
      </c>
      <c r="AE96" s="14">
        <f t="shared" si="15"/>
        <v>0</v>
      </c>
      <c r="AF96" s="14">
        <f>IF(D96="","",ROUND(SUMIF('QL THI'!G:G,D96,'QL THI'!H:H),1))</f>
        <v>0</v>
      </c>
      <c r="AG96" s="14">
        <f>IF(D96="","",ROUND(SUMIF('QL THI'!E:E,D96,'QL THI'!F:F),1))</f>
        <v>0</v>
      </c>
      <c r="AH96" s="25">
        <f t="shared" si="16"/>
        <v>8</v>
      </c>
    </row>
    <row r="97" spans="1:34" hidden="1">
      <c r="A97" s="10">
        <f>IF(D97="","",SUBTOTAL(3,$D$5:D97))</f>
        <v>20</v>
      </c>
      <c r="B97" s="113" t="s">
        <v>753</v>
      </c>
      <c r="C97" s="114" t="s">
        <v>291</v>
      </c>
      <c r="D97" s="115" t="s">
        <v>164</v>
      </c>
      <c r="E97" s="11">
        <f>IF(D97="","",SUMIF('TK DETHI'!A:A,D97,'TK DETHI'!B:B))</f>
        <v>0</v>
      </c>
      <c r="F97" s="12">
        <f>IF(D97="","",SUMIF('TK DETHI'!C:C,D97,'TK DETHI'!D:D))</f>
        <v>0</v>
      </c>
      <c r="G97" s="12">
        <f>IF(D97="","",SUMIF('TK DETHI'!E:E,D97,'TK DETHI'!F:F))</f>
        <v>0</v>
      </c>
      <c r="H97" s="12">
        <f>IF(D97="","",SUMIF('TK DETHI'!G:G,D97,'TK DETHI'!H:H))</f>
        <v>0</v>
      </c>
      <c r="I97" s="24">
        <f t="shared" si="9"/>
        <v>0</v>
      </c>
      <c r="J97" s="13">
        <f>IF(D97="","",SUMIF('TK COITHI KTHP'!A:A,D97,'TK COITHI KTHP'!C:C)+SUMIF('TK COITHI KTHP'!D:D,D97,'TK COITHI KTHP'!F:F)+SUMIF('TK COITHI KTHP'!G:G,D97,'TK COITHI KTHP'!I:I)+SUMIF('TK COITHI KTHP'!J:J,D97,'TK COITHI KTHP'!L:L))</f>
        <v>0</v>
      </c>
      <c r="K97" s="13">
        <f>IF(D97="","",SUMIF('TK COITHI KTHP'!B:B,D97,'TK COITHI KTHP'!C:C)+SUMIF('TK COITHI KTHP'!E:E,D97,'TK COITHI KTHP'!F:F)+SUMIF('TK COITHI KTHP'!H:H,D97,'TK COITHI KTHP'!I:I)+SUMIF('TK COITHI KTHP'!K:K,D97,'TK COITHI KTHP'!L:L))</f>
        <v>0</v>
      </c>
      <c r="L97" s="13">
        <f>IF(D97="","",SUMIF('TK COI THI TOT NGHIEP'!A:A,D97,'TK COI THI TOT NGHIEP'!C:C)+SUMIF('TK COI THI TOT NGHIEP'!D:D,D97,'TK COI THI TOT NGHIEP'!F:F)+SUMIF('TK COI THI TOT NGHIEP'!G:G,D97,'TK COI THI TOT NGHIEP'!I:I)+SUMIF('TK COI THI TOT NGHIEP'!J:J,D97,'TK COI THI TOT NGHIEP'!L:L))</f>
        <v>0</v>
      </c>
      <c r="M97" s="13">
        <f>IF(D97="","",SUMIF('TK COI THI TOT NGHIEP'!B:B,D97,'TK COI THI TOT NGHIEP'!C:C)+SUMIF('TK COI THI TOT NGHIEP'!E:E,D97,'TK COI THI TOT NGHIEP'!F:F)+SUMIF('TK COI THI TOT NGHIEP'!H:H,D97,'TK COI THI TOT NGHIEP'!I:I)+SUMIF('TK COI THI TOT NGHIEP'!K:K,D97,'TK COI THI TOT NGHIEP'!L:L))</f>
        <v>0</v>
      </c>
      <c r="N97" s="14">
        <f t="shared" si="10"/>
        <v>0</v>
      </c>
      <c r="O97" s="13">
        <f>IF(D97="","",SUMIF('TK CHAMTHI'!A:A,D97,'TK CHAMTHI'!C:C))</f>
        <v>0</v>
      </c>
      <c r="P97" s="13">
        <f>IF(D97="","",SUMIF('TK CHAMTHI'!B:B,D97,'TK CHAMTHI'!C:C))</f>
        <v>0</v>
      </c>
      <c r="Q97" s="13">
        <f>IF(D97="","",SUMIF('CHAM NV'!B:B,D97,'CHAM NV'!C:C))</f>
        <v>0</v>
      </c>
      <c r="R97" s="14">
        <f t="shared" si="11"/>
        <v>0</v>
      </c>
      <c r="S97" s="13">
        <f>IF(D97="","",SUMIF('TK CHAMTHI'!D:D,D97,'TK CHAMTHI'!F:F))</f>
        <v>0</v>
      </c>
      <c r="T97" s="13">
        <f>IF(D97="","",SUMIF('TK CHAMTHI'!E:E,D97,'TK CHAMTHI'!F:F))</f>
        <v>0</v>
      </c>
      <c r="U97" s="13">
        <f>IF(D97="","",SUMIF('CHAM NV'!E:E,D97,'CHAM NV'!F:F))</f>
        <v>0</v>
      </c>
      <c r="V97" s="14">
        <f t="shared" si="12"/>
        <v>0</v>
      </c>
      <c r="W97" s="13">
        <f>IF(D97="","",SUMIF('TK CHAMTHI'!G:G,D97,'TK CHAMTHI'!I:I))</f>
        <v>0</v>
      </c>
      <c r="X97" s="13">
        <f>IF(D97="","",SUMIF('TK CHAMTHI'!H:H,D97,'TK CHAMTHI'!I:I))</f>
        <v>0</v>
      </c>
      <c r="Y97" s="14">
        <f t="shared" si="13"/>
        <v>0</v>
      </c>
      <c r="Z97" s="13">
        <f>IF(D97="","",SUMIF('TK CHAMTHI'!J:J,D97,'TK CHAMTHI'!L:L))</f>
        <v>0</v>
      </c>
      <c r="AA97" s="13">
        <f>IF(D97="","",SUMIF('TK CHAMTHI'!K:K,D97,'TK CHAMTHI'!L:L))</f>
        <v>0</v>
      </c>
      <c r="AB97" s="14">
        <f t="shared" si="14"/>
        <v>0</v>
      </c>
      <c r="AC97" s="13">
        <f>IF(D97="","",SUMIF('TK CHAMTHI'!M:M,D97,'TK CHAMTHI'!O:O))</f>
        <v>0</v>
      </c>
      <c r="AD97" s="13">
        <f>IF(D97="","",SUMIF('TK CHAMTHI'!N:N,D97,'TK CHAMTHI'!O:O))</f>
        <v>0</v>
      </c>
      <c r="AE97" s="14">
        <f t="shared" si="15"/>
        <v>0</v>
      </c>
      <c r="AF97" s="14">
        <f>IF(D97="","",ROUND(SUMIF('QL THI'!G:G,D97,'QL THI'!H:H),1))</f>
        <v>0</v>
      </c>
      <c r="AG97" s="14">
        <f>IF(D97="","",ROUND(SUMIF('QL THI'!E:E,D97,'QL THI'!F:F),1))</f>
        <v>0</v>
      </c>
      <c r="AH97" s="25">
        <f t="shared" si="16"/>
        <v>0</v>
      </c>
    </row>
    <row r="98" spans="1:34" hidden="1">
      <c r="A98" s="10">
        <f>IF(D98="","",SUBTOTAL(3,$D$5:D98))</f>
        <v>20</v>
      </c>
      <c r="B98" s="113" t="s">
        <v>754</v>
      </c>
      <c r="C98" s="114" t="s">
        <v>291</v>
      </c>
      <c r="D98" s="115" t="s">
        <v>64</v>
      </c>
      <c r="E98" s="11">
        <f>IF(D98="","",SUMIF('TK DETHI'!A:A,D98,'TK DETHI'!B:B))</f>
        <v>0</v>
      </c>
      <c r="F98" s="12">
        <f>IF(D98="","",SUMIF('TK DETHI'!C:C,D98,'TK DETHI'!D:D))</f>
        <v>0</v>
      </c>
      <c r="G98" s="12">
        <f>IF(D98="","",SUMIF('TK DETHI'!E:E,D98,'TK DETHI'!F:F))</f>
        <v>0</v>
      </c>
      <c r="H98" s="12">
        <f>IF(D98="","",SUMIF('TK DETHI'!G:G,D98,'TK DETHI'!H:H))</f>
        <v>0</v>
      </c>
      <c r="I98" s="24">
        <f t="shared" si="9"/>
        <v>0</v>
      </c>
      <c r="J98" s="13">
        <f>IF(D98="","",SUMIF('TK COITHI KTHP'!A:A,D98,'TK COITHI KTHP'!C:C)+SUMIF('TK COITHI KTHP'!D:D,D98,'TK COITHI KTHP'!F:F)+SUMIF('TK COITHI KTHP'!G:G,D98,'TK COITHI KTHP'!I:I)+SUMIF('TK COITHI KTHP'!J:J,D98,'TK COITHI KTHP'!L:L))</f>
        <v>0</v>
      </c>
      <c r="K98" s="13">
        <f>IF(D98="","",SUMIF('TK COITHI KTHP'!B:B,D98,'TK COITHI KTHP'!C:C)+SUMIF('TK COITHI KTHP'!E:E,D98,'TK COITHI KTHP'!F:F)+SUMIF('TK COITHI KTHP'!H:H,D98,'TK COITHI KTHP'!I:I)+SUMIF('TK COITHI KTHP'!K:K,D98,'TK COITHI KTHP'!L:L))</f>
        <v>0</v>
      </c>
      <c r="L98" s="13">
        <f>IF(D98="","",SUMIF('TK COI THI TOT NGHIEP'!A:A,D98,'TK COI THI TOT NGHIEP'!C:C)+SUMIF('TK COI THI TOT NGHIEP'!D:D,D98,'TK COI THI TOT NGHIEP'!F:F)+SUMIF('TK COI THI TOT NGHIEP'!G:G,D98,'TK COI THI TOT NGHIEP'!I:I)+SUMIF('TK COI THI TOT NGHIEP'!J:J,D98,'TK COI THI TOT NGHIEP'!L:L))</f>
        <v>0</v>
      </c>
      <c r="M98" s="13">
        <f>IF(D98="","",SUMIF('TK COI THI TOT NGHIEP'!B:B,D98,'TK COI THI TOT NGHIEP'!C:C)+SUMIF('TK COI THI TOT NGHIEP'!E:E,D98,'TK COI THI TOT NGHIEP'!F:F)+SUMIF('TK COI THI TOT NGHIEP'!H:H,D98,'TK COI THI TOT NGHIEP'!I:I)+SUMIF('TK COI THI TOT NGHIEP'!K:K,D98,'TK COI THI TOT NGHIEP'!L:L))</f>
        <v>0</v>
      </c>
      <c r="N98" s="14">
        <f t="shared" si="10"/>
        <v>0</v>
      </c>
      <c r="O98" s="13">
        <f>IF(D98="","",SUMIF('TK CHAMTHI'!A:A,D98,'TK CHAMTHI'!C:C))</f>
        <v>0</v>
      </c>
      <c r="P98" s="13">
        <f>IF(D98="","",SUMIF('TK CHAMTHI'!B:B,D98,'TK CHAMTHI'!C:C))</f>
        <v>0</v>
      </c>
      <c r="Q98" s="13">
        <f>IF(D98="","",SUMIF('CHAM NV'!B:B,D98,'CHAM NV'!C:C))</f>
        <v>0</v>
      </c>
      <c r="R98" s="14">
        <f t="shared" si="11"/>
        <v>0</v>
      </c>
      <c r="S98" s="13">
        <f>IF(D98="","",SUMIF('TK CHAMTHI'!D:D,D98,'TK CHAMTHI'!F:F))</f>
        <v>0</v>
      </c>
      <c r="T98" s="13">
        <f>IF(D98="","",SUMIF('TK CHAMTHI'!E:E,D98,'TK CHAMTHI'!F:F))</f>
        <v>0</v>
      </c>
      <c r="U98" s="13">
        <f>IF(D98="","",SUMIF('CHAM NV'!E:E,D98,'CHAM NV'!F:F))</f>
        <v>0</v>
      </c>
      <c r="V98" s="14">
        <f t="shared" si="12"/>
        <v>0</v>
      </c>
      <c r="W98" s="13">
        <f>IF(D98="","",SUMIF('TK CHAMTHI'!G:G,D98,'TK CHAMTHI'!I:I))</f>
        <v>0</v>
      </c>
      <c r="X98" s="13">
        <f>IF(D98="","",SUMIF('TK CHAMTHI'!H:H,D98,'TK CHAMTHI'!I:I))</f>
        <v>0</v>
      </c>
      <c r="Y98" s="14">
        <f t="shared" si="13"/>
        <v>0</v>
      </c>
      <c r="Z98" s="13">
        <f>IF(D98="","",SUMIF('TK CHAMTHI'!J:J,D98,'TK CHAMTHI'!L:L))</f>
        <v>0</v>
      </c>
      <c r="AA98" s="13">
        <f>IF(D98="","",SUMIF('TK CHAMTHI'!K:K,D98,'TK CHAMTHI'!L:L))</f>
        <v>0</v>
      </c>
      <c r="AB98" s="14">
        <f t="shared" si="14"/>
        <v>0</v>
      </c>
      <c r="AC98" s="13">
        <f>IF(D98="","",SUMIF('TK CHAMTHI'!M:M,D98,'TK CHAMTHI'!O:O))</f>
        <v>0</v>
      </c>
      <c r="AD98" s="13">
        <f>IF(D98="","",SUMIF('TK CHAMTHI'!N:N,D98,'TK CHAMTHI'!O:O))</f>
        <v>0</v>
      </c>
      <c r="AE98" s="14">
        <f t="shared" si="15"/>
        <v>0</v>
      </c>
      <c r="AF98" s="14">
        <f>IF(D98="","",ROUND(SUMIF('QL THI'!G:G,D98,'QL THI'!H:H),1))</f>
        <v>0</v>
      </c>
      <c r="AG98" s="14">
        <f>IF(D98="","",ROUND(SUMIF('QL THI'!E:E,D98,'QL THI'!F:F),1))</f>
        <v>0</v>
      </c>
      <c r="AH98" s="25">
        <f t="shared" si="16"/>
        <v>0</v>
      </c>
    </row>
    <row r="99" spans="1:34">
      <c r="A99" s="10">
        <f>IF(D99="","",SUBTOTAL(3,$D$5:D99))</f>
        <v>21</v>
      </c>
      <c r="B99" s="113" t="s">
        <v>874</v>
      </c>
      <c r="C99" s="114" t="s">
        <v>292</v>
      </c>
      <c r="D99" s="115" t="s">
        <v>192</v>
      </c>
      <c r="E99" s="11">
        <f>IF(D99="","",SUMIF('TK DETHI'!A:A,D99,'TK DETHI'!B:B))</f>
        <v>0</v>
      </c>
      <c r="F99" s="12">
        <f>IF(D99="","",SUMIF('TK DETHI'!C:C,D99,'TK DETHI'!D:D))</f>
        <v>0</v>
      </c>
      <c r="G99" s="12">
        <f>IF(D99="","",SUMIF('TK DETHI'!E:E,D99,'TK DETHI'!F:F))</f>
        <v>0</v>
      </c>
      <c r="H99" s="12">
        <f>IF(D99="","",SUMIF('TK DETHI'!G:G,D99,'TK DETHI'!H:H))</f>
        <v>0</v>
      </c>
      <c r="I99" s="24">
        <f t="shared" si="9"/>
        <v>0</v>
      </c>
      <c r="J99" s="13">
        <f>IF(D99="","",SUMIF('TK COITHI KTHP'!A:A,D99,'TK COITHI KTHP'!C:C)+SUMIF('TK COITHI KTHP'!D:D,D99,'TK COITHI KTHP'!F:F)+SUMIF('TK COITHI KTHP'!G:G,D99,'TK COITHI KTHP'!I:I)+SUMIF('TK COITHI KTHP'!J:J,D99,'TK COITHI KTHP'!L:L))</f>
        <v>0</v>
      </c>
      <c r="K99" s="13">
        <f>IF(D99="","",SUMIF('TK COITHI KTHP'!B:B,D99,'TK COITHI KTHP'!C:C)+SUMIF('TK COITHI KTHP'!E:E,D99,'TK COITHI KTHP'!F:F)+SUMIF('TK COITHI KTHP'!H:H,D99,'TK COITHI KTHP'!I:I)+SUMIF('TK COITHI KTHP'!K:K,D99,'TK COITHI KTHP'!L:L))</f>
        <v>0</v>
      </c>
      <c r="L99" s="13">
        <f>IF(D99="","",SUMIF('TK COI THI TOT NGHIEP'!A:A,D99,'TK COI THI TOT NGHIEP'!C:C)+SUMIF('TK COI THI TOT NGHIEP'!D:D,D99,'TK COI THI TOT NGHIEP'!F:F)+SUMIF('TK COI THI TOT NGHIEP'!G:G,D99,'TK COI THI TOT NGHIEP'!I:I)+SUMIF('TK COI THI TOT NGHIEP'!J:J,D99,'TK COI THI TOT NGHIEP'!L:L))</f>
        <v>0</v>
      </c>
      <c r="M99" s="13">
        <f>IF(D99="","",SUMIF('TK COI THI TOT NGHIEP'!B:B,D99,'TK COI THI TOT NGHIEP'!C:C)+SUMIF('TK COI THI TOT NGHIEP'!E:E,D99,'TK COI THI TOT NGHIEP'!F:F)+SUMIF('TK COI THI TOT NGHIEP'!H:H,D99,'TK COI THI TOT NGHIEP'!I:I)+SUMIF('TK COI THI TOT NGHIEP'!K:K,D99,'TK COI THI TOT NGHIEP'!L:L))</f>
        <v>0</v>
      </c>
      <c r="N99" s="14">
        <f t="shared" si="10"/>
        <v>0</v>
      </c>
      <c r="O99" s="13">
        <f>IF(D99="","",SUMIF('TK CHAMTHI'!A:A,D99,'TK CHAMTHI'!C:C))</f>
        <v>0</v>
      </c>
      <c r="P99" s="13">
        <f>IF(D99="","",SUMIF('TK CHAMTHI'!B:B,D99,'TK CHAMTHI'!C:C))</f>
        <v>0</v>
      </c>
      <c r="Q99" s="13">
        <f>IF(D99="","",SUMIF('CHAM NV'!B:B,D99,'CHAM NV'!C:C))</f>
        <v>0</v>
      </c>
      <c r="R99" s="14">
        <f t="shared" si="11"/>
        <v>0</v>
      </c>
      <c r="S99" s="13">
        <f>IF(D99="","",SUMIF('TK CHAMTHI'!D:D,D99,'TK CHAMTHI'!F:F))</f>
        <v>0</v>
      </c>
      <c r="T99" s="13">
        <f>IF(D99="","",SUMIF('TK CHAMTHI'!E:E,D99,'TK CHAMTHI'!F:F))</f>
        <v>0</v>
      </c>
      <c r="U99" s="13">
        <f>IF(D99="","",SUMIF('CHAM NV'!E:E,D99,'CHAM NV'!F:F))</f>
        <v>0</v>
      </c>
      <c r="V99" s="14">
        <f t="shared" si="12"/>
        <v>0</v>
      </c>
      <c r="W99" s="13">
        <f>IF(D99="","",SUMIF('TK CHAMTHI'!G:G,D99,'TK CHAMTHI'!I:I))</f>
        <v>0</v>
      </c>
      <c r="X99" s="13">
        <f>IF(D99="","",SUMIF('TK CHAMTHI'!H:H,D99,'TK CHAMTHI'!I:I))</f>
        <v>0</v>
      </c>
      <c r="Y99" s="14">
        <f t="shared" si="13"/>
        <v>0</v>
      </c>
      <c r="Z99" s="13">
        <f>IF(D99="","",SUMIF('TK CHAMTHI'!J:J,D99,'TK CHAMTHI'!L:L))</f>
        <v>11</v>
      </c>
      <c r="AA99" s="13">
        <f>IF(D99="","",SUMIF('TK CHAMTHI'!K:K,D99,'TK CHAMTHI'!L:L))</f>
        <v>0</v>
      </c>
      <c r="AB99" s="14">
        <f t="shared" si="14"/>
        <v>1.1000000000000001</v>
      </c>
      <c r="AC99" s="13">
        <f>IF(D99="","",SUMIF('TK CHAMTHI'!M:M,D99,'TK CHAMTHI'!O:O))</f>
        <v>0</v>
      </c>
      <c r="AD99" s="13">
        <f>IF(D99="","",SUMIF('TK CHAMTHI'!N:N,D99,'TK CHAMTHI'!O:O))</f>
        <v>0</v>
      </c>
      <c r="AE99" s="14">
        <f t="shared" si="15"/>
        <v>0</v>
      </c>
      <c r="AF99" s="14">
        <f>IF(D99="","",ROUND(SUMIF('QL THI'!G:G,D99,'QL THI'!H:H),1))</f>
        <v>0</v>
      </c>
      <c r="AG99" s="14">
        <f>IF(D99="","",ROUND(SUMIF('QL THI'!E:E,D99,'QL THI'!F:F),1))</f>
        <v>0</v>
      </c>
      <c r="AH99" s="25">
        <f t="shared" si="16"/>
        <v>1.1000000000000001</v>
      </c>
    </row>
    <row r="100" spans="1:34" hidden="1">
      <c r="A100" s="10">
        <f>IF(D100="","",SUBTOTAL(3,$D$5:D100))</f>
        <v>21</v>
      </c>
      <c r="B100" s="113" t="s">
        <v>867</v>
      </c>
      <c r="C100" s="114" t="s">
        <v>292</v>
      </c>
      <c r="D100" s="115" t="s">
        <v>365</v>
      </c>
      <c r="E100" s="11">
        <f>IF(D100="","",SUMIF('TK DETHI'!A:A,D100,'TK DETHI'!B:B))</f>
        <v>0</v>
      </c>
      <c r="F100" s="12">
        <f>IF(D100="","",SUMIF('TK DETHI'!C:C,D100,'TK DETHI'!D:D))</f>
        <v>0</v>
      </c>
      <c r="G100" s="12">
        <f>IF(D100="","",SUMIF('TK DETHI'!E:E,D100,'TK DETHI'!F:F))</f>
        <v>0</v>
      </c>
      <c r="H100" s="12">
        <f>IF(D100="","",SUMIF('TK DETHI'!G:G,D100,'TK DETHI'!H:H))</f>
        <v>0</v>
      </c>
      <c r="I100" s="24">
        <f t="shared" si="9"/>
        <v>0</v>
      </c>
      <c r="J100" s="13">
        <f>IF(D100="","",SUMIF('TK COITHI KTHP'!A:A,D100,'TK COITHI KTHP'!C:C)+SUMIF('TK COITHI KTHP'!D:D,D100,'TK COITHI KTHP'!F:F)+SUMIF('TK COITHI KTHP'!G:G,D100,'TK COITHI KTHP'!I:I)+SUMIF('TK COITHI KTHP'!J:J,D100,'TK COITHI KTHP'!L:L))</f>
        <v>0</v>
      </c>
      <c r="K100" s="13">
        <f>IF(D100="","",SUMIF('TK COITHI KTHP'!B:B,D100,'TK COITHI KTHP'!C:C)+SUMIF('TK COITHI KTHP'!E:E,D100,'TK COITHI KTHP'!F:F)+SUMIF('TK COITHI KTHP'!H:H,D100,'TK COITHI KTHP'!I:I)+SUMIF('TK COITHI KTHP'!K:K,D100,'TK COITHI KTHP'!L:L))</f>
        <v>0</v>
      </c>
      <c r="L100" s="13">
        <f>IF(D100="","",SUMIF('TK COI THI TOT NGHIEP'!A:A,D100,'TK COI THI TOT NGHIEP'!C:C)+SUMIF('TK COI THI TOT NGHIEP'!D:D,D100,'TK COI THI TOT NGHIEP'!F:F)+SUMIF('TK COI THI TOT NGHIEP'!G:G,D100,'TK COI THI TOT NGHIEP'!I:I)+SUMIF('TK COI THI TOT NGHIEP'!J:J,D100,'TK COI THI TOT NGHIEP'!L:L))</f>
        <v>0</v>
      </c>
      <c r="M100" s="13">
        <f>IF(D100="","",SUMIF('TK COI THI TOT NGHIEP'!B:B,D100,'TK COI THI TOT NGHIEP'!C:C)+SUMIF('TK COI THI TOT NGHIEP'!E:E,D100,'TK COI THI TOT NGHIEP'!F:F)+SUMIF('TK COI THI TOT NGHIEP'!H:H,D100,'TK COI THI TOT NGHIEP'!I:I)+SUMIF('TK COI THI TOT NGHIEP'!K:K,D100,'TK COI THI TOT NGHIEP'!L:L))</f>
        <v>0</v>
      </c>
      <c r="N100" s="14">
        <f t="shared" si="10"/>
        <v>0</v>
      </c>
      <c r="O100" s="13">
        <f>IF(D100="","",SUMIF('TK CHAMTHI'!A:A,D100,'TK CHAMTHI'!C:C))</f>
        <v>0</v>
      </c>
      <c r="P100" s="13">
        <f>IF(D100="","",SUMIF('TK CHAMTHI'!B:B,D100,'TK CHAMTHI'!C:C))</f>
        <v>0</v>
      </c>
      <c r="Q100" s="13">
        <f>IF(D100="","",SUMIF('CHAM NV'!B:B,D100,'CHAM NV'!C:C))</f>
        <v>0</v>
      </c>
      <c r="R100" s="14">
        <f t="shared" si="11"/>
        <v>0</v>
      </c>
      <c r="S100" s="13">
        <f>IF(D100="","",SUMIF('TK CHAMTHI'!D:D,D100,'TK CHAMTHI'!F:F))</f>
        <v>0</v>
      </c>
      <c r="T100" s="13">
        <f>IF(D100="","",SUMIF('TK CHAMTHI'!E:E,D100,'TK CHAMTHI'!F:F))</f>
        <v>0</v>
      </c>
      <c r="U100" s="13">
        <f>IF(D100="","",SUMIF('CHAM NV'!E:E,D100,'CHAM NV'!F:F))</f>
        <v>0</v>
      </c>
      <c r="V100" s="14">
        <f t="shared" si="12"/>
        <v>0</v>
      </c>
      <c r="W100" s="13">
        <f>IF(D100="","",SUMIF('TK CHAMTHI'!G:G,D100,'TK CHAMTHI'!I:I))</f>
        <v>0</v>
      </c>
      <c r="X100" s="13">
        <f>IF(D100="","",SUMIF('TK CHAMTHI'!H:H,D100,'TK CHAMTHI'!I:I))</f>
        <v>0</v>
      </c>
      <c r="Y100" s="14">
        <f t="shared" si="13"/>
        <v>0</v>
      </c>
      <c r="Z100" s="13">
        <f>IF(D100="","",SUMIF('TK CHAMTHI'!J:J,D100,'TK CHAMTHI'!L:L))</f>
        <v>0</v>
      </c>
      <c r="AA100" s="13">
        <f>IF(D100="","",SUMIF('TK CHAMTHI'!K:K,D100,'TK CHAMTHI'!L:L))</f>
        <v>0</v>
      </c>
      <c r="AB100" s="14">
        <f t="shared" si="14"/>
        <v>0</v>
      </c>
      <c r="AC100" s="13">
        <f>IF(D100="","",SUMIF('TK CHAMTHI'!M:M,D100,'TK CHAMTHI'!O:O))</f>
        <v>0</v>
      </c>
      <c r="AD100" s="13">
        <f>IF(D100="","",SUMIF('TK CHAMTHI'!N:N,D100,'TK CHAMTHI'!O:O))</f>
        <v>0</v>
      </c>
      <c r="AE100" s="14">
        <f t="shared" si="15"/>
        <v>0</v>
      </c>
      <c r="AF100" s="14">
        <f>IF(D100="","",ROUND(SUMIF('QL THI'!G:G,D100,'QL THI'!H:H),1))</f>
        <v>0</v>
      </c>
      <c r="AG100" s="14">
        <f>IF(D100="","",ROUND(SUMIF('QL THI'!E:E,D100,'QL THI'!F:F),1))</f>
        <v>0</v>
      </c>
      <c r="AH100" s="25">
        <f t="shared" si="16"/>
        <v>0</v>
      </c>
    </row>
    <row r="101" spans="1:34" hidden="1">
      <c r="A101" s="10">
        <f>IF(D101="","",SUBTOTAL(3,$D$5:D101))</f>
        <v>21</v>
      </c>
      <c r="B101" s="113" t="s">
        <v>1003</v>
      </c>
      <c r="C101" s="114" t="s">
        <v>292</v>
      </c>
      <c r="D101" s="115" t="s">
        <v>986</v>
      </c>
      <c r="E101" s="11">
        <f>IF(D101="","",SUMIF('TK DETHI'!A:A,D101,'TK DETHI'!B:B))</f>
        <v>0</v>
      </c>
      <c r="F101" s="12">
        <f>IF(D101="","",SUMIF('TK DETHI'!C:C,D101,'TK DETHI'!D:D))</f>
        <v>0</v>
      </c>
      <c r="G101" s="12">
        <f>IF(D101="","",SUMIF('TK DETHI'!E:E,D101,'TK DETHI'!F:F))</f>
        <v>0</v>
      </c>
      <c r="H101" s="12">
        <f>IF(D101="","",SUMIF('TK DETHI'!G:G,D101,'TK DETHI'!H:H))</f>
        <v>0</v>
      </c>
      <c r="I101" s="24">
        <f t="shared" si="9"/>
        <v>0</v>
      </c>
      <c r="J101" s="13">
        <f>IF(D101="","",SUMIF('TK COITHI KTHP'!A:A,D101,'TK COITHI KTHP'!C:C)+SUMIF('TK COITHI KTHP'!D:D,D101,'TK COITHI KTHP'!F:F)+SUMIF('TK COITHI KTHP'!G:G,D101,'TK COITHI KTHP'!I:I)+SUMIF('TK COITHI KTHP'!J:J,D101,'TK COITHI KTHP'!L:L))</f>
        <v>0</v>
      </c>
      <c r="K101" s="13">
        <f>IF(D101="","",SUMIF('TK COITHI KTHP'!B:B,D101,'TK COITHI KTHP'!C:C)+SUMIF('TK COITHI KTHP'!E:E,D101,'TK COITHI KTHP'!F:F)+SUMIF('TK COITHI KTHP'!H:H,D101,'TK COITHI KTHP'!I:I)+SUMIF('TK COITHI KTHP'!K:K,D101,'TK COITHI KTHP'!L:L))</f>
        <v>0</v>
      </c>
      <c r="L101" s="13">
        <f>IF(D101="","",SUMIF('TK COI THI TOT NGHIEP'!A:A,D101,'TK COI THI TOT NGHIEP'!C:C)+SUMIF('TK COI THI TOT NGHIEP'!D:D,D101,'TK COI THI TOT NGHIEP'!F:F)+SUMIF('TK COI THI TOT NGHIEP'!G:G,D101,'TK COI THI TOT NGHIEP'!I:I)+SUMIF('TK COI THI TOT NGHIEP'!J:J,D101,'TK COI THI TOT NGHIEP'!L:L))</f>
        <v>0</v>
      </c>
      <c r="M101" s="13">
        <f>IF(D101="","",SUMIF('TK COI THI TOT NGHIEP'!B:B,D101,'TK COI THI TOT NGHIEP'!C:C)+SUMIF('TK COI THI TOT NGHIEP'!E:E,D101,'TK COI THI TOT NGHIEP'!F:F)+SUMIF('TK COI THI TOT NGHIEP'!H:H,D101,'TK COI THI TOT NGHIEP'!I:I)+SUMIF('TK COI THI TOT NGHIEP'!K:K,D101,'TK COI THI TOT NGHIEP'!L:L))</f>
        <v>0</v>
      </c>
      <c r="N101" s="14">
        <f t="shared" si="10"/>
        <v>0</v>
      </c>
      <c r="O101" s="13">
        <f>IF(D101="","",SUMIF('TK CHAMTHI'!A:A,D101,'TK CHAMTHI'!C:C))</f>
        <v>0</v>
      </c>
      <c r="P101" s="13">
        <f>IF(D101="","",SUMIF('TK CHAMTHI'!B:B,D101,'TK CHAMTHI'!C:C))</f>
        <v>0</v>
      </c>
      <c r="Q101" s="13">
        <f>IF(D101="","",SUMIF('CHAM NV'!B:B,D101,'CHAM NV'!C:C))</f>
        <v>0</v>
      </c>
      <c r="R101" s="14">
        <f t="shared" si="11"/>
        <v>0</v>
      </c>
      <c r="S101" s="13">
        <f>IF(D101="","",SUMIF('TK CHAMTHI'!D:D,D101,'TK CHAMTHI'!F:F))</f>
        <v>0</v>
      </c>
      <c r="T101" s="13">
        <f>IF(D101="","",SUMIF('TK CHAMTHI'!E:E,D101,'TK CHAMTHI'!F:F))</f>
        <v>0</v>
      </c>
      <c r="U101" s="13">
        <f>IF(D101="","",SUMIF('CHAM NV'!E:E,D101,'CHAM NV'!F:F))</f>
        <v>0</v>
      </c>
      <c r="V101" s="14">
        <f t="shared" si="12"/>
        <v>0</v>
      </c>
      <c r="W101" s="13">
        <f>IF(D101="","",SUMIF('TK CHAMTHI'!G:G,D101,'TK CHAMTHI'!I:I))</f>
        <v>0</v>
      </c>
      <c r="X101" s="13">
        <f>IF(D101="","",SUMIF('TK CHAMTHI'!H:H,D101,'TK CHAMTHI'!I:I))</f>
        <v>0</v>
      </c>
      <c r="Y101" s="14">
        <f t="shared" si="13"/>
        <v>0</v>
      </c>
      <c r="Z101" s="13">
        <f>IF(D101="","",SUMIF('TK CHAMTHI'!J:J,D101,'TK CHAMTHI'!L:L))</f>
        <v>0</v>
      </c>
      <c r="AA101" s="13">
        <f>IF(D101="","",SUMIF('TK CHAMTHI'!K:K,D101,'TK CHAMTHI'!L:L))</f>
        <v>0</v>
      </c>
      <c r="AB101" s="14">
        <f t="shared" si="14"/>
        <v>0</v>
      </c>
      <c r="AC101" s="13">
        <f>IF(D101="","",SUMIF('TK CHAMTHI'!M:M,D101,'TK CHAMTHI'!O:O))</f>
        <v>0</v>
      </c>
      <c r="AD101" s="13">
        <f>IF(D101="","",SUMIF('TK CHAMTHI'!N:N,D101,'TK CHAMTHI'!O:O))</f>
        <v>0</v>
      </c>
      <c r="AE101" s="14">
        <f t="shared" si="15"/>
        <v>0</v>
      </c>
      <c r="AF101" s="14">
        <f>IF(D101="","",ROUND(SUMIF('QL THI'!G:G,D101,'QL THI'!H:H),1))</f>
        <v>0</v>
      </c>
      <c r="AG101" s="14">
        <f>IF(D101="","",ROUND(SUMIF('QL THI'!E:E,D101,'QL THI'!F:F),1))</f>
        <v>0</v>
      </c>
      <c r="AH101" s="25">
        <f t="shared" si="16"/>
        <v>0</v>
      </c>
    </row>
    <row r="102" spans="1:34">
      <c r="A102" s="10">
        <f>IF(D102="","",SUBTOTAL(3,$D$5:D102))</f>
        <v>22</v>
      </c>
      <c r="B102" s="113" t="s">
        <v>868</v>
      </c>
      <c r="C102" s="114" t="s">
        <v>292</v>
      </c>
      <c r="D102" s="115" t="s">
        <v>21</v>
      </c>
      <c r="E102" s="11">
        <f>IF(D102="","",SUMIF('TK DETHI'!A:A,D102,'TK DETHI'!B:B))</f>
        <v>0</v>
      </c>
      <c r="F102" s="12">
        <f>IF(D102="","",SUMIF('TK DETHI'!C:C,D102,'TK DETHI'!D:D))</f>
        <v>0</v>
      </c>
      <c r="G102" s="12">
        <f>IF(D102="","",SUMIF('TK DETHI'!E:E,D102,'TK DETHI'!F:F))</f>
        <v>0</v>
      </c>
      <c r="H102" s="12">
        <f>IF(D102="","",SUMIF('TK DETHI'!G:G,D102,'TK DETHI'!H:H))</f>
        <v>0</v>
      </c>
      <c r="I102" s="24">
        <f t="shared" si="9"/>
        <v>0</v>
      </c>
      <c r="J102" s="13">
        <f>IF(D102="","",SUMIF('TK COITHI KTHP'!A:A,D102,'TK COITHI KTHP'!C:C)+SUMIF('TK COITHI KTHP'!D:D,D102,'TK COITHI KTHP'!F:F)+SUMIF('TK COITHI KTHP'!G:G,D102,'TK COITHI KTHP'!I:I)+SUMIF('TK COITHI KTHP'!J:J,D102,'TK COITHI KTHP'!L:L))</f>
        <v>0</v>
      </c>
      <c r="K102" s="13">
        <f>IF(D102="","",SUMIF('TK COITHI KTHP'!B:B,D102,'TK COITHI KTHP'!C:C)+SUMIF('TK COITHI KTHP'!E:E,D102,'TK COITHI KTHP'!F:F)+SUMIF('TK COITHI KTHP'!H:H,D102,'TK COITHI KTHP'!I:I)+SUMIF('TK COITHI KTHP'!K:K,D102,'TK COITHI KTHP'!L:L))</f>
        <v>0</v>
      </c>
      <c r="L102" s="13">
        <f>IF(D102="","",SUMIF('TK COI THI TOT NGHIEP'!A:A,D102,'TK COI THI TOT NGHIEP'!C:C)+SUMIF('TK COI THI TOT NGHIEP'!D:D,D102,'TK COI THI TOT NGHIEP'!F:F)+SUMIF('TK COI THI TOT NGHIEP'!G:G,D102,'TK COI THI TOT NGHIEP'!I:I)+SUMIF('TK COI THI TOT NGHIEP'!J:J,D102,'TK COI THI TOT NGHIEP'!L:L))</f>
        <v>0</v>
      </c>
      <c r="M102" s="13">
        <f>IF(D102="","",SUMIF('TK COI THI TOT NGHIEP'!B:B,D102,'TK COI THI TOT NGHIEP'!C:C)+SUMIF('TK COI THI TOT NGHIEP'!E:E,D102,'TK COI THI TOT NGHIEP'!F:F)+SUMIF('TK COI THI TOT NGHIEP'!H:H,D102,'TK COI THI TOT NGHIEP'!I:I)+SUMIF('TK COI THI TOT NGHIEP'!K:K,D102,'TK COI THI TOT NGHIEP'!L:L))</f>
        <v>0</v>
      </c>
      <c r="N102" s="14">
        <f t="shared" si="10"/>
        <v>0</v>
      </c>
      <c r="O102" s="13">
        <f>IF(D102="","",SUMIF('TK CHAMTHI'!A:A,D102,'TK CHAMTHI'!C:C))</f>
        <v>0</v>
      </c>
      <c r="P102" s="13">
        <f>IF(D102="","",SUMIF('TK CHAMTHI'!B:B,D102,'TK CHAMTHI'!C:C))</f>
        <v>0</v>
      </c>
      <c r="Q102" s="13">
        <f>IF(D102="","",SUMIF('CHAM NV'!B:B,D102,'CHAM NV'!C:C))</f>
        <v>0</v>
      </c>
      <c r="R102" s="14">
        <f t="shared" si="11"/>
        <v>0</v>
      </c>
      <c r="S102" s="13">
        <f>IF(D102="","",SUMIF('TK CHAMTHI'!D:D,D102,'TK CHAMTHI'!F:F))</f>
        <v>0</v>
      </c>
      <c r="T102" s="13">
        <f>IF(D102="","",SUMIF('TK CHAMTHI'!E:E,D102,'TK CHAMTHI'!F:F))</f>
        <v>0</v>
      </c>
      <c r="U102" s="13">
        <f>IF(D102="","",SUMIF('CHAM NV'!E:E,D102,'CHAM NV'!F:F))</f>
        <v>0</v>
      </c>
      <c r="V102" s="14">
        <f t="shared" si="12"/>
        <v>0</v>
      </c>
      <c r="W102" s="13">
        <f>IF(D102="","",SUMIF('TK CHAMTHI'!G:G,D102,'TK CHAMTHI'!I:I))</f>
        <v>12</v>
      </c>
      <c r="X102" s="13">
        <f>IF(D102="","",SUMIF('TK CHAMTHI'!H:H,D102,'TK CHAMTHI'!I:I))</f>
        <v>0</v>
      </c>
      <c r="Y102" s="14">
        <f t="shared" si="13"/>
        <v>0.8571428571428571</v>
      </c>
      <c r="Z102" s="13">
        <f>IF(D102="","",SUMIF('TK CHAMTHI'!J:J,D102,'TK CHAMTHI'!L:L))</f>
        <v>0</v>
      </c>
      <c r="AA102" s="13">
        <f>IF(D102="","",SUMIF('TK CHAMTHI'!K:K,D102,'TK CHAMTHI'!L:L))</f>
        <v>0</v>
      </c>
      <c r="AB102" s="14">
        <f t="shared" si="14"/>
        <v>0</v>
      </c>
      <c r="AC102" s="13">
        <f>IF(D102="","",SUMIF('TK CHAMTHI'!M:M,D102,'TK CHAMTHI'!O:O))</f>
        <v>0</v>
      </c>
      <c r="AD102" s="13">
        <f>IF(D102="","",SUMIF('TK CHAMTHI'!N:N,D102,'TK CHAMTHI'!O:O))</f>
        <v>0</v>
      </c>
      <c r="AE102" s="14">
        <f t="shared" si="15"/>
        <v>0</v>
      </c>
      <c r="AF102" s="14">
        <f>IF(D102="","",ROUND(SUMIF('QL THI'!G:G,D102,'QL THI'!H:H),1))</f>
        <v>0</v>
      </c>
      <c r="AG102" s="14">
        <f>IF(D102="","",ROUND(SUMIF('QL THI'!E:E,D102,'QL THI'!F:F),1))</f>
        <v>0</v>
      </c>
      <c r="AH102" s="25">
        <f t="shared" si="16"/>
        <v>0.9</v>
      </c>
    </row>
    <row r="103" spans="1:34">
      <c r="A103" s="10">
        <f>IF(D103="","",SUBTOTAL(3,$D$5:D103))</f>
        <v>23</v>
      </c>
      <c r="B103" s="113" t="s">
        <v>870</v>
      </c>
      <c r="C103" s="114" t="s">
        <v>292</v>
      </c>
      <c r="D103" s="115" t="s">
        <v>1042</v>
      </c>
      <c r="E103" s="11">
        <f>IF(D103="","",SUMIF('TK DETHI'!A:A,D103,'TK DETHI'!B:B))</f>
        <v>0</v>
      </c>
      <c r="F103" s="12">
        <f>IF(D103="","",SUMIF('TK DETHI'!C:C,D103,'TK DETHI'!D:D))</f>
        <v>0</v>
      </c>
      <c r="G103" s="12">
        <f>IF(D103="","",SUMIF('TK DETHI'!E:E,D103,'TK DETHI'!F:F))</f>
        <v>0</v>
      </c>
      <c r="H103" s="12">
        <f>IF(D103="","",SUMIF('TK DETHI'!G:G,D103,'TK DETHI'!H:H))</f>
        <v>0</v>
      </c>
      <c r="I103" s="24">
        <f t="shared" si="9"/>
        <v>0</v>
      </c>
      <c r="J103" s="13">
        <f>IF(D103="","",SUMIF('TK COITHI KTHP'!A:A,D103,'TK COITHI KTHP'!C:C)+SUMIF('TK COITHI KTHP'!D:D,D103,'TK COITHI KTHP'!F:F)+SUMIF('TK COITHI KTHP'!G:G,D103,'TK COITHI KTHP'!I:I)+SUMIF('TK COITHI KTHP'!J:J,D103,'TK COITHI KTHP'!L:L))</f>
        <v>0</v>
      </c>
      <c r="K103" s="13">
        <f>IF(D103="","",SUMIF('TK COITHI KTHP'!B:B,D103,'TK COITHI KTHP'!C:C)+SUMIF('TK COITHI KTHP'!E:E,D103,'TK COITHI KTHP'!F:F)+SUMIF('TK COITHI KTHP'!H:H,D103,'TK COITHI KTHP'!I:I)+SUMIF('TK COITHI KTHP'!K:K,D103,'TK COITHI KTHP'!L:L))</f>
        <v>0</v>
      </c>
      <c r="L103" s="13">
        <f>IF(D103="","",SUMIF('TK COI THI TOT NGHIEP'!A:A,D103,'TK COI THI TOT NGHIEP'!C:C)+SUMIF('TK COI THI TOT NGHIEP'!D:D,D103,'TK COI THI TOT NGHIEP'!F:F)+SUMIF('TK COI THI TOT NGHIEP'!G:G,D103,'TK COI THI TOT NGHIEP'!I:I)+SUMIF('TK COI THI TOT NGHIEP'!J:J,D103,'TK COI THI TOT NGHIEP'!L:L))</f>
        <v>0</v>
      </c>
      <c r="M103" s="13">
        <f>IF(D103="","",SUMIF('TK COI THI TOT NGHIEP'!B:B,D103,'TK COI THI TOT NGHIEP'!C:C)+SUMIF('TK COI THI TOT NGHIEP'!E:E,D103,'TK COI THI TOT NGHIEP'!F:F)+SUMIF('TK COI THI TOT NGHIEP'!H:H,D103,'TK COI THI TOT NGHIEP'!I:I)+SUMIF('TK COI THI TOT NGHIEP'!K:K,D103,'TK COI THI TOT NGHIEP'!L:L))</f>
        <v>0</v>
      </c>
      <c r="N103" s="14">
        <f t="shared" si="10"/>
        <v>0</v>
      </c>
      <c r="O103" s="13">
        <f>IF(D103="","",SUMIF('TK CHAMTHI'!A:A,D103,'TK CHAMTHI'!C:C))</f>
        <v>0</v>
      </c>
      <c r="P103" s="13">
        <f>IF(D103="","",SUMIF('TK CHAMTHI'!B:B,D103,'TK CHAMTHI'!C:C))</f>
        <v>0</v>
      </c>
      <c r="Q103" s="13">
        <f>IF(D103="","",SUMIF('CHAM NV'!B:B,D103,'CHAM NV'!C:C))</f>
        <v>0</v>
      </c>
      <c r="R103" s="14">
        <f t="shared" si="11"/>
        <v>0</v>
      </c>
      <c r="S103" s="13">
        <f>IF(D103="","",SUMIF('TK CHAMTHI'!D:D,D103,'TK CHAMTHI'!F:F))</f>
        <v>0</v>
      </c>
      <c r="T103" s="13">
        <f>IF(D103="","",SUMIF('TK CHAMTHI'!E:E,D103,'TK CHAMTHI'!F:F))</f>
        <v>0</v>
      </c>
      <c r="U103" s="13">
        <f>IF(D103="","",SUMIF('CHAM NV'!E:E,D103,'CHAM NV'!F:F))</f>
        <v>0</v>
      </c>
      <c r="V103" s="14">
        <f t="shared" si="12"/>
        <v>0</v>
      </c>
      <c r="W103" s="13">
        <f>IF(D103="","",SUMIF('TK CHAMTHI'!G:G,D103,'TK CHAMTHI'!I:I))</f>
        <v>0</v>
      </c>
      <c r="X103" s="13">
        <f>IF(D103="","",SUMIF('TK CHAMTHI'!H:H,D103,'TK CHAMTHI'!I:I))</f>
        <v>0</v>
      </c>
      <c r="Y103" s="14">
        <f t="shared" si="13"/>
        <v>0</v>
      </c>
      <c r="Z103" s="13">
        <f>IF(D103="","",SUMIF('TK CHAMTHI'!J:J,D103,'TK CHAMTHI'!L:L))</f>
        <v>0</v>
      </c>
      <c r="AA103" s="13">
        <f>IF(D103="","",SUMIF('TK CHAMTHI'!K:K,D103,'TK CHAMTHI'!L:L))</f>
        <v>11</v>
      </c>
      <c r="AB103" s="14">
        <f t="shared" si="14"/>
        <v>1.1000000000000001</v>
      </c>
      <c r="AC103" s="13">
        <f>IF(D103="","",SUMIF('TK CHAMTHI'!M:M,D103,'TK CHAMTHI'!O:O))</f>
        <v>0</v>
      </c>
      <c r="AD103" s="13">
        <f>IF(D103="","",SUMIF('TK CHAMTHI'!N:N,D103,'TK CHAMTHI'!O:O))</f>
        <v>0</v>
      </c>
      <c r="AE103" s="14">
        <f t="shared" si="15"/>
        <v>0</v>
      </c>
      <c r="AF103" s="14">
        <f>IF(D103="","",ROUND(SUMIF('QL THI'!G:G,D103,'QL THI'!H:H),1))</f>
        <v>0</v>
      </c>
      <c r="AG103" s="14">
        <f>IF(D103="","",ROUND(SUMIF('QL THI'!E:E,D103,'QL THI'!F:F),1))</f>
        <v>0</v>
      </c>
      <c r="AH103" s="25">
        <f t="shared" si="16"/>
        <v>1.1000000000000001</v>
      </c>
    </row>
    <row r="104" spans="1:34" hidden="1">
      <c r="A104" s="10">
        <f>IF(D104="","",SUBTOTAL(3,$D$5:D104))</f>
        <v>23</v>
      </c>
      <c r="B104" s="113" t="s">
        <v>871</v>
      </c>
      <c r="C104" s="114" t="s">
        <v>292</v>
      </c>
      <c r="D104" s="115" t="s">
        <v>201</v>
      </c>
      <c r="E104" s="11">
        <f>IF(D104="","",SUMIF('TK DETHI'!A:A,D104,'TK DETHI'!B:B))</f>
        <v>0</v>
      </c>
      <c r="F104" s="12">
        <f>IF(D104="","",SUMIF('TK DETHI'!C:C,D104,'TK DETHI'!D:D))</f>
        <v>0</v>
      </c>
      <c r="G104" s="12">
        <f>IF(D104="","",SUMIF('TK DETHI'!E:E,D104,'TK DETHI'!F:F))</f>
        <v>0</v>
      </c>
      <c r="H104" s="12">
        <f>IF(D104="","",SUMIF('TK DETHI'!G:G,D104,'TK DETHI'!H:H))</f>
        <v>0</v>
      </c>
      <c r="I104" s="24">
        <f t="shared" si="9"/>
        <v>0</v>
      </c>
      <c r="J104" s="13">
        <f>IF(D104="","",SUMIF('TK COITHI KTHP'!A:A,D104,'TK COITHI KTHP'!C:C)+SUMIF('TK COITHI KTHP'!D:D,D104,'TK COITHI KTHP'!F:F)+SUMIF('TK COITHI KTHP'!G:G,D104,'TK COITHI KTHP'!I:I)+SUMIF('TK COITHI KTHP'!J:J,D104,'TK COITHI KTHP'!L:L))</f>
        <v>0</v>
      </c>
      <c r="K104" s="13">
        <f>IF(D104="","",SUMIF('TK COITHI KTHP'!B:B,D104,'TK COITHI KTHP'!C:C)+SUMIF('TK COITHI KTHP'!E:E,D104,'TK COITHI KTHP'!F:F)+SUMIF('TK COITHI KTHP'!H:H,D104,'TK COITHI KTHP'!I:I)+SUMIF('TK COITHI KTHP'!K:K,D104,'TK COITHI KTHP'!L:L))</f>
        <v>0</v>
      </c>
      <c r="L104" s="13">
        <f>IF(D104="","",SUMIF('TK COI THI TOT NGHIEP'!A:A,D104,'TK COI THI TOT NGHIEP'!C:C)+SUMIF('TK COI THI TOT NGHIEP'!D:D,D104,'TK COI THI TOT NGHIEP'!F:F)+SUMIF('TK COI THI TOT NGHIEP'!G:G,D104,'TK COI THI TOT NGHIEP'!I:I)+SUMIF('TK COI THI TOT NGHIEP'!J:J,D104,'TK COI THI TOT NGHIEP'!L:L))</f>
        <v>0</v>
      </c>
      <c r="M104" s="13">
        <f>IF(D104="","",SUMIF('TK COI THI TOT NGHIEP'!B:B,D104,'TK COI THI TOT NGHIEP'!C:C)+SUMIF('TK COI THI TOT NGHIEP'!E:E,D104,'TK COI THI TOT NGHIEP'!F:F)+SUMIF('TK COI THI TOT NGHIEP'!H:H,D104,'TK COI THI TOT NGHIEP'!I:I)+SUMIF('TK COI THI TOT NGHIEP'!K:K,D104,'TK COI THI TOT NGHIEP'!L:L))</f>
        <v>0</v>
      </c>
      <c r="N104" s="14">
        <f t="shared" si="10"/>
        <v>0</v>
      </c>
      <c r="O104" s="13">
        <f>IF(D104="","",SUMIF('TK CHAMTHI'!A:A,D104,'TK CHAMTHI'!C:C))</f>
        <v>0</v>
      </c>
      <c r="P104" s="13">
        <f>IF(D104="","",SUMIF('TK CHAMTHI'!B:B,D104,'TK CHAMTHI'!C:C))</f>
        <v>0</v>
      </c>
      <c r="Q104" s="13">
        <f>IF(D104="","",SUMIF('CHAM NV'!B:B,D104,'CHAM NV'!C:C))</f>
        <v>0</v>
      </c>
      <c r="R104" s="14">
        <f t="shared" si="11"/>
        <v>0</v>
      </c>
      <c r="S104" s="13">
        <f>IF(D104="","",SUMIF('TK CHAMTHI'!D:D,D104,'TK CHAMTHI'!F:F))</f>
        <v>0</v>
      </c>
      <c r="T104" s="13">
        <f>IF(D104="","",SUMIF('TK CHAMTHI'!E:E,D104,'TK CHAMTHI'!F:F))</f>
        <v>0</v>
      </c>
      <c r="U104" s="13">
        <f>IF(D104="","",SUMIF('CHAM NV'!E:E,D104,'CHAM NV'!F:F))</f>
        <v>0</v>
      </c>
      <c r="V104" s="14">
        <f t="shared" si="12"/>
        <v>0</v>
      </c>
      <c r="W104" s="13">
        <f>IF(D104="","",SUMIF('TK CHAMTHI'!G:G,D104,'TK CHAMTHI'!I:I))</f>
        <v>0</v>
      </c>
      <c r="X104" s="13">
        <f>IF(D104="","",SUMIF('TK CHAMTHI'!H:H,D104,'TK CHAMTHI'!I:I))</f>
        <v>0</v>
      </c>
      <c r="Y104" s="14">
        <f t="shared" si="13"/>
        <v>0</v>
      </c>
      <c r="Z104" s="13">
        <f>IF(D104="","",SUMIF('TK CHAMTHI'!J:J,D104,'TK CHAMTHI'!L:L))</f>
        <v>0</v>
      </c>
      <c r="AA104" s="13">
        <f>IF(D104="","",SUMIF('TK CHAMTHI'!K:K,D104,'TK CHAMTHI'!L:L))</f>
        <v>0</v>
      </c>
      <c r="AB104" s="14">
        <f t="shared" si="14"/>
        <v>0</v>
      </c>
      <c r="AC104" s="13">
        <f>IF(D104="","",SUMIF('TK CHAMTHI'!M:M,D104,'TK CHAMTHI'!O:O))</f>
        <v>0</v>
      </c>
      <c r="AD104" s="13">
        <f>IF(D104="","",SUMIF('TK CHAMTHI'!N:N,D104,'TK CHAMTHI'!O:O))</f>
        <v>0</v>
      </c>
      <c r="AE104" s="14">
        <f t="shared" si="15"/>
        <v>0</v>
      </c>
      <c r="AF104" s="14">
        <f>IF(D104="","",ROUND(SUMIF('QL THI'!G:G,D104,'QL THI'!H:H),1))</f>
        <v>0</v>
      </c>
      <c r="AG104" s="14">
        <f>IF(D104="","",ROUND(SUMIF('QL THI'!E:E,D104,'QL THI'!F:F),1))</f>
        <v>0</v>
      </c>
      <c r="AH104" s="25">
        <f t="shared" si="16"/>
        <v>0</v>
      </c>
    </row>
    <row r="105" spans="1:34" hidden="1">
      <c r="A105" s="10">
        <f>IF(D105="","",SUBTOTAL(3,$D$5:D105))</f>
        <v>23</v>
      </c>
      <c r="B105" s="113" t="s">
        <v>872</v>
      </c>
      <c r="C105" s="114" t="s">
        <v>292</v>
      </c>
      <c r="D105" s="115" t="s">
        <v>20</v>
      </c>
      <c r="E105" s="11">
        <f>IF(D105="","",SUMIF('TK DETHI'!A:A,D105,'TK DETHI'!B:B))</f>
        <v>0</v>
      </c>
      <c r="F105" s="12">
        <f>IF(D105="","",SUMIF('TK DETHI'!C:C,D105,'TK DETHI'!D:D))</f>
        <v>0</v>
      </c>
      <c r="G105" s="12">
        <f>IF(D105="","",SUMIF('TK DETHI'!E:E,D105,'TK DETHI'!F:F))</f>
        <v>0</v>
      </c>
      <c r="H105" s="12">
        <f>IF(D105="","",SUMIF('TK DETHI'!G:G,D105,'TK DETHI'!H:H))</f>
        <v>0</v>
      </c>
      <c r="I105" s="24">
        <f t="shared" si="9"/>
        <v>0</v>
      </c>
      <c r="J105" s="13">
        <f>IF(D105="","",SUMIF('TK COITHI KTHP'!A:A,D105,'TK COITHI KTHP'!C:C)+SUMIF('TK COITHI KTHP'!D:D,D105,'TK COITHI KTHP'!F:F)+SUMIF('TK COITHI KTHP'!G:G,D105,'TK COITHI KTHP'!I:I)+SUMIF('TK COITHI KTHP'!J:J,D105,'TK COITHI KTHP'!L:L))</f>
        <v>0</v>
      </c>
      <c r="K105" s="13">
        <f>IF(D105="","",SUMIF('TK COITHI KTHP'!B:B,D105,'TK COITHI KTHP'!C:C)+SUMIF('TK COITHI KTHP'!E:E,D105,'TK COITHI KTHP'!F:F)+SUMIF('TK COITHI KTHP'!H:H,D105,'TK COITHI KTHP'!I:I)+SUMIF('TK COITHI KTHP'!K:K,D105,'TK COITHI KTHP'!L:L))</f>
        <v>0</v>
      </c>
      <c r="L105" s="13">
        <f>IF(D105="","",SUMIF('TK COI THI TOT NGHIEP'!A:A,D105,'TK COI THI TOT NGHIEP'!C:C)+SUMIF('TK COI THI TOT NGHIEP'!D:D,D105,'TK COI THI TOT NGHIEP'!F:F)+SUMIF('TK COI THI TOT NGHIEP'!G:G,D105,'TK COI THI TOT NGHIEP'!I:I)+SUMIF('TK COI THI TOT NGHIEP'!J:J,D105,'TK COI THI TOT NGHIEP'!L:L))</f>
        <v>0</v>
      </c>
      <c r="M105" s="13">
        <f>IF(D105="","",SUMIF('TK COI THI TOT NGHIEP'!B:B,D105,'TK COI THI TOT NGHIEP'!C:C)+SUMIF('TK COI THI TOT NGHIEP'!E:E,D105,'TK COI THI TOT NGHIEP'!F:F)+SUMIF('TK COI THI TOT NGHIEP'!H:H,D105,'TK COI THI TOT NGHIEP'!I:I)+SUMIF('TK COI THI TOT NGHIEP'!K:K,D105,'TK COI THI TOT NGHIEP'!L:L))</f>
        <v>0</v>
      </c>
      <c r="N105" s="14">
        <f t="shared" si="10"/>
        <v>0</v>
      </c>
      <c r="O105" s="13">
        <f>IF(D105="","",SUMIF('TK CHAMTHI'!A:A,D105,'TK CHAMTHI'!C:C))</f>
        <v>0</v>
      </c>
      <c r="P105" s="13">
        <f>IF(D105="","",SUMIF('TK CHAMTHI'!B:B,D105,'TK CHAMTHI'!C:C))</f>
        <v>0</v>
      </c>
      <c r="Q105" s="13">
        <f>IF(D105="","",SUMIF('CHAM NV'!B:B,D105,'CHAM NV'!C:C))</f>
        <v>0</v>
      </c>
      <c r="R105" s="14">
        <f t="shared" si="11"/>
        <v>0</v>
      </c>
      <c r="S105" s="13">
        <f>IF(D105="","",SUMIF('TK CHAMTHI'!D:D,D105,'TK CHAMTHI'!F:F))</f>
        <v>0</v>
      </c>
      <c r="T105" s="13">
        <f>IF(D105="","",SUMIF('TK CHAMTHI'!E:E,D105,'TK CHAMTHI'!F:F))</f>
        <v>0</v>
      </c>
      <c r="U105" s="13">
        <f>IF(D105="","",SUMIF('CHAM NV'!E:E,D105,'CHAM NV'!F:F))</f>
        <v>0</v>
      </c>
      <c r="V105" s="14">
        <f t="shared" si="12"/>
        <v>0</v>
      </c>
      <c r="W105" s="13">
        <f>IF(D105="","",SUMIF('TK CHAMTHI'!G:G,D105,'TK CHAMTHI'!I:I))</f>
        <v>0</v>
      </c>
      <c r="X105" s="13">
        <f>IF(D105="","",SUMIF('TK CHAMTHI'!H:H,D105,'TK CHAMTHI'!I:I))</f>
        <v>0</v>
      </c>
      <c r="Y105" s="14">
        <f t="shared" si="13"/>
        <v>0</v>
      </c>
      <c r="Z105" s="13">
        <f>IF(D105="","",SUMIF('TK CHAMTHI'!J:J,D105,'TK CHAMTHI'!L:L))</f>
        <v>0</v>
      </c>
      <c r="AA105" s="13">
        <f>IF(D105="","",SUMIF('TK CHAMTHI'!K:K,D105,'TK CHAMTHI'!L:L))</f>
        <v>0</v>
      </c>
      <c r="AB105" s="14">
        <f t="shared" si="14"/>
        <v>0</v>
      </c>
      <c r="AC105" s="13">
        <f>IF(D105="","",SUMIF('TK CHAMTHI'!M:M,D105,'TK CHAMTHI'!O:O))</f>
        <v>0</v>
      </c>
      <c r="AD105" s="13">
        <f>IF(D105="","",SUMIF('TK CHAMTHI'!N:N,D105,'TK CHAMTHI'!O:O))</f>
        <v>0</v>
      </c>
      <c r="AE105" s="14">
        <f t="shared" si="15"/>
        <v>0</v>
      </c>
      <c r="AF105" s="14">
        <f>IF(D105="","",ROUND(SUMIF('QL THI'!G:G,D105,'QL THI'!H:H),1))</f>
        <v>0</v>
      </c>
      <c r="AG105" s="14">
        <f>IF(D105="","",ROUND(SUMIF('QL THI'!E:E,D105,'QL THI'!F:F),1))</f>
        <v>0</v>
      </c>
      <c r="AH105" s="25">
        <f t="shared" si="16"/>
        <v>0</v>
      </c>
    </row>
    <row r="106" spans="1:34" hidden="1">
      <c r="A106" s="10">
        <f>IF(D106="","",SUBTOTAL(3,$D$5:D106))</f>
        <v>23</v>
      </c>
      <c r="B106" s="113" t="s">
        <v>875</v>
      </c>
      <c r="C106" s="114" t="s">
        <v>292</v>
      </c>
      <c r="D106" s="115" t="s">
        <v>163</v>
      </c>
      <c r="E106" s="11">
        <f>IF(D106="","",SUMIF('TK DETHI'!A:A,D106,'TK DETHI'!B:B))</f>
        <v>0</v>
      </c>
      <c r="F106" s="12">
        <f>IF(D106="","",SUMIF('TK DETHI'!C:C,D106,'TK DETHI'!D:D))</f>
        <v>0</v>
      </c>
      <c r="G106" s="12">
        <f>IF(D106="","",SUMIF('TK DETHI'!E:E,D106,'TK DETHI'!F:F))</f>
        <v>0</v>
      </c>
      <c r="H106" s="12">
        <f>IF(D106="","",SUMIF('TK DETHI'!G:G,D106,'TK DETHI'!H:H))</f>
        <v>0</v>
      </c>
      <c r="I106" s="24">
        <f t="shared" si="9"/>
        <v>0</v>
      </c>
      <c r="J106" s="13">
        <f>IF(D106="","",SUMIF('TK COITHI KTHP'!A:A,D106,'TK COITHI KTHP'!C:C)+SUMIF('TK COITHI KTHP'!D:D,D106,'TK COITHI KTHP'!F:F)+SUMIF('TK COITHI KTHP'!G:G,D106,'TK COITHI KTHP'!I:I)+SUMIF('TK COITHI KTHP'!J:J,D106,'TK COITHI KTHP'!L:L))</f>
        <v>0</v>
      </c>
      <c r="K106" s="13">
        <f>IF(D106="","",SUMIF('TK COITHI KTHP'!B:B,D106,'TK COITHI KTHP'!C:C)+SUMIF('TK COITHI KTHP'!E:E,D106,'TK COITHI KTHP'!F:F)+SUMIF('TK COITHI KTHP'!H:H,D106,'TK COITHI KTHP'!I:I)+SUMIF('TK COITHI KTHP'!K:K,D106,'TK COITHI KTHP'!L:L))</f>
        <v>0</v>
      </c>
      <c r="L106" s="13">
        <f>IF(D106="","",SUMIF('TK COI THI TOT NGHIEP'!A:A,D106,'TK COI THI TOT NGHIEP'!C:C)+SUMIF('TK COI THI TOT NGHIEP'!D:D,D106,'TK COI THI TOT NGHIEP'!F:F)+SUMIF('TK COI THI TOT NGHIEP'!G:G,D106,'TK COI THI TOT NGHIEP'!I:I)+SUMIF('TK COI THI TOT NGHIEP'!J:J,D106,'TK COI THI TOT NGHIEP'!L:L))</f>
        <v>0</v>
      </c>
      <c r="M106" s="13">
        <f>IF(D106="","",SUMIF('TK COI THI TOT NGHIEP'!B:B,D106,'TK COI THI TOT NGHIEP'!C:C)+SUMIF('TK COI THI TOT NGHIEP'!E:E,D106,'TK COI THI TOT NGHIEP'!F:F)+SUMIF('TK COI THI TOT NGHIEP'!H:H,D106,'TK COI THI TOT NGHIEP'!I:I)+SUMIF('TK COI THI TOT NGHIEP'!K:K,D106,'TK COI THI TOT NGHIEP'!L:L))</f>
        <v>0</v>
      </c>
      <c r="N106" s="14">
        <f t="shared" si="10"/>
        <v>0</v>
      </c>
      <c r="O106" s="13">
        <f>IF(D106="","",SUMIF('TK CHAMTHI'!A:A,D106,'TK CHAMTHI'!C:C))</f>
        <v>0</v>
      </c>
      <c r="P106" s="13">
        <f>IF(D106="","",SUMIF('TK CHAMTHI'!B:B,D106,'TK CHAMTHI'!C:C))</f>
        <v>0</v>
      </c>
      <c r="Q106" s="13">
        <f>IF(D106="","",SUMIF('CHAM NV'!B:B,D106,'CHAM NV'!C:C))</f>
        <v>0</v>
      </c>
      <c r="R106" s="14">
        <f t="shared" si="11"/>
        <v>0</v>
      </c>
      <c r="S106" s="13">
        <f>IF(D106="","",SUMIF('TK CHAMTHI'!D:D,D106,'TK CHAMTHI'!F:F))</f>
        <v>0</v>
      </c>
      <c r="T106" s="13">
        <f>IF(D106="","",SUMIF('TK CHAMTHI'!E:E,D106,'TK CHAMTHI'!F:F))</f>
        <v>0</v>
      </c>
      <c r="U106" s="13">
        <f>IF(D106="","",SUMIF('CHAM NV'!E:E,D106,'CHAM NV'!F:F))</f>
        <v>0</v>
      </c>
      <c r="V106" s="14">
        <f t="shared" si="12"/>
        <v>0</v>
      </c>
      <c r="W106" s="13">
        <f>IF(D106="","",SUMIF('TK CHAMTHI'!G:G,D106,'TK CHAMTHI'!I:I))</f>
        <v>0</v>
      </c>
      <c r="X106" s="13">
        <f>IF(D106="","",SUMIF('TK CHAMTHI'!H:H,D106,'TK CHAMTHI'!I:I))</f>
        <v>0</v>
      </c>
      <c r="Y106" s="14">
        <f t="shared" si="13"/>
        <v>0</v>
      </c>
      <c r="Z106" s="13">
        <f>IF(D106="","",SUMIF('TK CHAMTHI'!J:J,D106,'TK CHAMTHI'!L:L))</f>
        <v>0</v>
      </c>
      <c r="AA106" s="13">
        <f>IF(D106="","",SUMIF('TK CHAMTHI'!K:K,D106,'TK CHAMTHI'!L:L))</f>
        <v>0</v>
      </c>
      <c r="AB106" s="14">
        <f t="shared" si="14"/>
        <v>0</v>
      </c>
      <c r="AC106" s="13">
        <f>IF(D106="","",SUMIF('TK CHAMTHI'!M:M,D106,'TK CHAMTHI'!O:O))</f>
        <v>0</v>
      </c>
      <c r="AD106" s="13">
        <f>IF(D106="","",SUMIF('TK CHAMTHI'!N:N,D106,'TK CHAMTHI'!O:O))</f>
        <v>0</v>
      </c>
      <c r="AE106" s="14">
        <f t="shared" si="15"/>
        <v>0</v>
      </c>
      <c r="AF106" s="14">
        <f>IF(D106="","",ROUND(SUMIF('QL THI'!G:G,D106,'QL THI'!H:H),1))</f>
        <v>0</v>
      </c>
      <c r="AG106" s="14">
        <f>IF(D106="","",ROUND(SUMIF('QL THI'!E:E,D106,'QL THI'!F:F),1))</f>
        <v>0</v>
      </c>
      <c r="AH106" s="25">
        <f t="shared" si="16"/>
        <v>0</v>
      </c>
    </row>
    <row r="107" spans="1:34">
      <c r="A107" s="10">
        <f>IF(D107="","",SUBTOTAL(3,$D$5:D107))</f>
        <v>24</v>
      </c>
      <c r="B107" s="113" t="s">
        <v>876</v>
      </c>
      <c r="C107" s="114" t="s">
        <v>292</v>
      </c>
      <c r="D107" s="115" t="s">
        <v>198</v>
      </c>
      <c r="E107" s="11">
        <f>IF(D107="","",SUMIF('TK DETHI'!A:A,D107,'TK DETHI'!B:B))</f>
        <v>0</v>
      </c>
      <c r="F107" s="12">
        <f>IF(D107="","",SUMIF('TK DETHI'!C:C,D107,'TK DETHI'!D:D))</f>
        <v>0</v>
      </c>
      <c r="G107" s="12">
        <f>IF(D107="","",SUMIF('TK DETHI'!E:E,D107,'TK DETHI'!F:F))</f>
        <v>2</v>
      </c>
      <c r="H107" s="12">
        <f>IF(D107="","",SUMIF('TK DETHI'!G:G,D107,'TK DETHI'!H:H))</f>
        <v>1</v>
      </c>
      <c r="I107" s="24">
        <f t="shared" si="9"/>
        <v>8</v>
      </c>
      <c r="J107" s="13">
        <f>IF(D107="","",SUMIF('TK COITHI KTHP'!A:A,D107,'TK COITHI KTHP'!C:C)+SUMIF('TK COITHI KTHP'!D:D,D107,'TK COITHI KTHP'!F:F)+SUMIF('TK COITHI KTHP'!G:G,D107,'TK COITHI KTHP'!I:I)+SUMIF('TK COITHI KTHP'!J:J,D107,'TK COITHI KTHP'!L:L))</f>
        <v>0</v>
      </c>
      <c r="K107" s="13">
        <f>IF(D107="","",SUMIF('TK COITHI KTHP'!B:B,D107,'TK COITHI KTHP'!C:C)+SUMIF('TK COITHI KTHP'!E:E,D107,'TK COITHI KTHP'!F:F)+SUMIF('TK COITHI KTHP'!H:H,D107,'TK COITHI KTHP'!I:I)+SUMIF('TK COITHI KTHP'!K:K,D107,'TK COITHI KTHP'!L:L))</f>
        <v>0</v>
      </c>
      <c r="L107" s="13">
        <f>IF(D107="","",SUMIF('TK COI THI TOT NGHIEP'!A:A,D107,'TK COI THI TOT NGHIEP'!C:C)+SUMIF('TK COI THI TOT NGHIEP'!D:D,D107,'TK COI THI TOT NGHIEP'!F:F)+SUMIF('TK COI THI TOT NGHIEP'!G:G,D107,'TK COI THI TOT NGHIEP'!I:I)+SUMIF('TK COI THI TOT NGHIEP'!J:J,D107,'TK COI THI TOT NGHIEP'!L:L))</f>
        <v>0</v>
      </c>
      <c r="M107" s="13">
        <f>IF(D107="","",SUMIF('TK COI THI TOT NGHIEP'!B:B,D107,'TK COI THI TOT NGHIEP'!C:C)+SUMIF('TK COI THI TOT NGHIEP'!E:E,D107,'TK COI THI TOT NGHIEP'!F:F)+SUMIF('TK COI THI TOT NGHIEP'!H:H,D107,'TK COI THI TOT NGHIEP'!I:I)+SUMIF('TK COI THI TOT NGHIEP'!K:K,D107,'TK COI THI TOT NGHIEP'!L:L))</f>
        <v>0</v>
      </c>
      <c r="N107" s="14">
        <f t="shared" si="10"/>
        <v>0</v>
      </c>
      <c r="O107" s="13">
        <f>IF(D107="","",SUMIF('TK CHAMTHI'!A:A,D107,'TK CHAMTHI'!C:C))</f>
        <v>0</v>
      </c>
      <c r="P107" s="13">
        <f>IF(D107="","",SUMIF('TK CHAMTHI'!B:B,D107,'TK CHAMTHI'!C:C))</f>
        <v>0</v>
      </c>
      <c r="Q107" s="13">
        <f>IF(D107="","",SUMIF('CHAM NV'!B:B,D107,'CHAM NV'!C:C))</f>
        <v>0</v>
      </c>
      <c r="R107" s="14">
        <f t="shared" si="11"/>
        <v>0</v>
      </c>
      <c r="S107" s="13">
        <f>IF(D107="","",SUMIF('TK CHAMTHI'!D:D,D107,'TK CHAMTHI'!F:F))</f>
        <v>0</v>
      </c>
      <c r="T107" s="13">
        <f>IF(D107="","",SUMIF('TK CHAMTHI'!E:E,D107,'TK CHAMTHI'!F:F))</f>
        <v>0</v>
      </c>
      <c r="U107" s="13">
        <f>IF(D107="","",SUMIF('CHAM NV'!E:E,D107,'CHAM NV'!F:F))</f>
        <v>0</v>
      </c>
      <c r="V107" s="14">
        <f t="shared" si="12"/>
        <v>0</v>
      </c>
      <c r="W107" s="13">
        <f>IF(D107="","",SUMIF('TK CHAMTHI'!G:G,D107,'TK CHAMTHI'!I:I))</f>
        <v>0</v>
      </c>
      <c r="X107" s="13">
        <f>IF(D107="","",SUMIF('TK CHAMTHI'!H:H,D107,'TK CHAMTHI'!I:I))</f>
        <v>0</v>
      </c>
      <c r="Y107" s="14">
        <f t="shared" si="13"/>
        <v>0</v>
      </c>
      <c r="Z107" s="13">
        <f>IF(D107="","",SUMIF('TK CHAMTHI'!J:J,D107,'TK CHAMTHI'!L:L))</f>
        <v>0</v>
      </c>
      <c r="AA107" s="13">
        <f>IF(D107="","",SUMIF('TK CHAMTHI'!K:K,D107,'TK CHAMTHI'!L:L))</f>
        <v>0</v>
      </c>
      <c r="AB107" s="14">
        <f t="shared" si="14"/>
        <v>0</v>
      </c>
      <c r="AC107" s="13">
        <f>IF(D107="","",SUMIF('TK CHAMTHI'!M:M,D107,'TK CHAMTHI'!O:O))</f>
        <v>0</v>
      </c>
      <c r="AD107" s="13">
        <f>IF(D107="","",SUMIF('TK CHAMTHI'!N:N,D107,'TK CHAMTHI'!O:O))</f>
        <v>0</v>
      </c>
      <c r="AE107" s="14">
        <f t="shared" si="15"/>
        <v>0</v>
      </c>
      <c r="AF107" s="14">
        <f>IF(D107="","",ROUND(SUMIF('QL THI'!G:G,D107,'QL THI'!H:H),1))</f>
        <v>0</v>
      </c>
      <c r="AG107" s="14">
        <f>IF(D107="","",ROUND(SUMIF('QL THI'!E:E,D107,'QL THI'!F:F),1))</f>
        <v>0</v>
      </c>
      <c r="AH107" s="25">
        <f t="shared" si="16"/>
        <v>8</v>
      </c>
    </row>
    <row r="108" spans="1:34" hidden="1">
      <c r="A108" s="10">
        <f>IF(D108="","",SUBTOTAL(3,$D$5:D108))</f>
        <v>24</v>
      </c>
      <c r="B108" s="113" t="s">
        <v>873</v>
      </c>
      <c r="C108" s="114" t="s">
        <v>292</v>
      </c>
      <c r="D108" s="115" t="s">
        <v>190</v>
      </c>
      <c r="E108" s="11">
        <f>IF(D108="","",SUMIF('TK DETHI'!A:A,D108,'TK DETHI'!B:B))</f>
        <v>0</v>
      </c>
      <c r="F108" s="12">
        <f>IF(D108="","",SUMIF('TK DETHI'!C:C,D108,'TK DETHI'!D:D))</f>
        <v>0</v>
      </c>
      <c r="G108" s="12">
        <f>IF(D108="","",SUMIF('TK DETHI'!E:E,D108,'TK DETHI'!F:F))</f>
        <v>0</v>
      </c>
      <c r="H108" s="12">
        <f>IF(D108="","",SUMIF('TK DETHI'!G:G,D108,'TK DETHI'!H:H))</f>
        <v>0</v>
      </c>
      <c r="I108" s="24">
        <f t="shared" si="9"/>
        <v>0</v>
      </c>
      <c r="J108" s="13">
        <f>IF(D108="","",SUMIF('TK COITHI KTHP'!A:A,D108,'TK COITHI KTHP'!C:C)+SUMIF('TK COITHI KTHP'!D:D,D108,'TK COITHI KTHP'!F:F)+SUMIF('TK COITHI KTHP'!G:G,D108,'TK COITHI KTHP'!I:I)+SUMIF('TK COITHI KTHP'!J:J,D108,'TK COITHI KTHP'!L:L))</f>
        <v>0</v>
      </c>
      <c r="K108" s="13">
        <f>IF(D108="","",SUMIF('TK COITHI KTHP'!B:B,D108,'TK COITHI KTHP'!C:C)+SUMIF('TK COITHI KTHP'!E:E,D108,'TK COITHI KTHP'!F:F)+SUMIF('TK COITHI KTHP'!H:H,D108,'TK COITHI KTHP'!I:I)+SUMIF('TK COITHI KTHP'!K:K,D108,'TK COITHI KTHP'!L:L))</f>
        <v>0</v>
      </c>
      <c r="L108" s="13">
        <f>IF(D108="","",SUMIF('TK COI THI TOT NGHIEP'!A:A,D108,'TK COI THI TOT NGHIEP'!C:C)+SUMIF('TK COI THI TOT NGHIEP'!D:D,D108,'TK COI THI TOT NGHIEP'!F:F)+SUMIF('TK COI THI TOT NGHIEP'!G:G,D108,'TK COI THI TOT NGHIEP'!I:I)+SUMIF('TK COI THI TOT NGHIEP'!J:J,D108,'TK COI THI TOT NGHIEP'!L:L))</f>
        <v>0</v>
      </c>
      <c r="M108" s="13">
        <f>IF(D108="","",SUMIF('TK COI THI TOT NGHIEP'!B:B,D108,'TK COI THI TOT NGHIEP'!C:C)+SUMIF('TK COI THI TOT NGHIEP'!E:E,D108,'TK COI THI TOT NGHIEP'!F:F)+SUMIF('TK COI THI TOT NGHIEP'!H:H,D108,'TK COI THI TOT NGHIEP'!I:I)+SUMIF('TK COI THI TOT NGHIEP'!K:K,D108,'TK COI THI TOT NGHIEP'!L:L))</f>
        <v>0</v>
      </c>
      <c r="N108" s="14">
        <f t="shared" si="10"/>
        <v>0</v>
      </c>
      <c r="O108" s="13">
        <f>IF(D108="","",SUMIF('TK CHAMTHI'!A:A,D108,'TK CHAMTHI'!C:C))</f>
        <v>0</v>
      </c>
      <c r="P108" s="13">
        <f>IF(D108="","",SUMIF('TK CHAMTHI'!B:B,D108,'TK CHAMTHI'!C:C))</f>
        <v>0</v>
      </c>
      <c r="Q108" s="13">
        <f>IF(D108="","",SUMIF('CHAM NV'!B:B,D108,'CHAM NV'!C:C))</f>
        <v>0</v>
      </c>
      <c r="R108" s="14">
        <f t="shared" si="11"/>
        <v>0</v>
      </c>
      <c r="S108" s="13">
        <f>IF(D108="","",SUMIF('TK CHAMTHI'!D:D,D108,'TK CHAMTHI'!F:F))</f>
        <v>0</v>
      </c>
      <c r="T108" s="13">
        <f>IF(D108="","",SUMIF('TK CHAMTHI'!E:E,D108,'TK CHAMTHI'!F:F))</f>
        <v>0</v>
      </c>
      <c r="U108" s="13">
        <f>IF(D108="","",SUMIF('CHAM NV'!E:E,D108,'CHAM NV'!F:F))</f>
        <v>0</v>
      </c>
      <c r="V108" s="14">
        <f t="shared" si="12"/>
        <v>0</v>
      </c>
      <c r="W108" s="13">
        <f>IF(D108="","",SUMIF('TK CHAMTHI'!G:G,D108,'TK CHAMTHI'!I:I))</f>
        <v>0</v>
      </c>
      <c r="X108" s="13">
        <f>IF(D108="","",SUMIF('TK CHAMTHI'!H:H,D108,'TK CHAMTHI'!I:I))</f>
        <v>0</v>
      </c>
      <c r="Y108" s="14">
        <f t="shared" si="13"/>
        <v>0</v>
      </c>
      <c r="Z108" s="13">
        <f>IF(D108="","",SUMIF('TK CHAMTHI'!J:J,D108,'TK CHAMTHI'!L:L))</f>
        <v>0</v>
      </c>
      <c r="AA108" s="13">
        <f>IF(D108="","",SUMIF('TK CHAMTHI'!K:K,D108,'TK CHAMTHI'!L:L))</f>
        <v>0</v>
      </c>
      <c r="AB108" s="14">
        <f t="shared" si="14"/>
        <v>0</v>
      </c>
      <c r="AC108" s="13">
        <f>IF(D108="","",SUMIF('TK CHAMTHI'!M:M,D108,'TK CHAMTHI'!O:O))</f>
        <v>0</v>
      </c>
      <c r="AD108" s="13">
        <f>IF(D108="","",SUMIF('TK CHAMTHI'!N:N,D108,'TK CHAMTHI'!O:O))</f>
        <v>0</v>
      </c>
      <c r="AE108" s="14">
        <f t="shared" si="15"/>
        <v>0</v>
      </c>
      <c r="AF108" s="14">
        <f>IF(D108="","",ROUND(SUMIF('QL THI'!G:G,D108,'QL THI'!H:H),1))</f>
        <v>0</v>
      </c>
      <c r="AG108" s="14">
        <f>IF(D108="","",ROUND(SUMIF('QL THI'!E:E,D108,'QL THI'!F:F),1))</f>
        <v>0</v>
      </c>
      <c r="AH108" s="25">
        <f t="shared" si="16"/>
        <v>0</v>
      </c>
    </row>
    <row r="109" spans="1:34">
      <c r="A109" s="10">
        <f>IF(D109="","",SUBTOTAL(3,$D$5:D109))</f>
        <v>25</v>
      </c>
      <c r="B109" s="113" t="s">
        <v>869</v>
      </c>
      <c r="C109" s="114" t="s">
        <v>292</v>
      </c>
      <c r="D109" s="115" t="s">
        <v>191</v>
      </c>
      <c r="E109" s="11">
        <f>IF(D109="","",SUMIF('TK DETHI'!A:A,D109,'TK DETHI'!B:B))</f>
        <v>0</v>
      </c>
      <c r="F109" s="12">
        <f>IF(D109="","",SUMIF('TK DETHI'!C:C,D109,'TK DETHI'!D:D))</f>
        <v>0</v>
      </c>
      <c r="G109" s="12">
        <f>IF(D109="","",SUMIF('TK DETHI'!E:E,D109,'TK DETHI'!F:F))</f>
        <v>0</v>
      </c>
      <c r="H109" s="12">
        <f>IF(D109="","",SUMIF('TK DETHI'!G:G,D109,'TK DETHI'!H:H))</f>
        <v>0</v>
      </c>
      <c r="I109" s="24">
        <f t="shared" si="9"/>
        <v>0</v>
      </c>
      <c r="J109" s="13">
        <f>IF(D109="","",SUMIF('TK COITHI KTHP'!A:A,D109,'TK COITHI KTHP'!C:C)+SUMIF('TK COITHI KTHP'!D:D,D109,'TK COITHI KTHP'!F:F)+SUMIF('TK COITHI KTHP'!G:G,D109,'TK COITHI KTHP'!I:I)+SUMIF('TK COITHI KTHP'!J:J,D109,'TK COITHI KTHP'!L:L))</f>
        <v>0</v>
      </c>
      <c r="K109" s="13">
        <f>IF(D109="","",SUMIF('TK COITHI KTHP'!B:B,D109,'TK COITHI KTHP'!C:C)+SUMIF('TK COITHI KTHP'!E:E,D109,'TK COITHI KTHP'!F:F)+SUMIF('TK COITHI KTHP'!H:H,D109,'TK COITHI KTHP'!I:I)+SUMIF('TK COITHI KTHP'!K:K,D109,'TK COITHI KTHP'!L:L))</f>
        <v>0</v>
      </c>
      <c r="L109" s="13">
        <f>IF(D109="","",SUMIF('TK COI THI TOT NGHIEP'!A:A,D109,'TK COI THI TOT NGHIEP'!C:C)+SUMIF('TK COI THI TOT NGHIEP'!D:D,D109,'TK COI THI TOT NGHIEP'!F:F)+SUMIF('TK COI THI TOT NGHIEP'!G:G,D109,'TK COI THI TOT NGHIEP'!I:I)+SUMIF('TK COI THI TOT NGHIEP'!J:J,D109,'TK COI THI TOT NGHIEP'!L:L))</f>
        <v>0</v>
      </c>
      <c r="M109" s="13">
        <f>IF(D109="","",SUMIF('TK COI THI TOT NGHIEP'!B:B,D109,'TK COI THI TOT NGHIEP'!C:C)+SUMIF('TK COI THI TOT NGHIEP'!E:E,D109,'TK COI THI TOT NGHIEP'!F:F)+SUMIF('TK COI THI TOT NGHIEP'!H:H,D109,'TK COI THI TOT NGHIEP'!I:I)+SUMIF('TK COI THI TOT NGHIEP'!K:K,D109,'TK COI THI TOT NGHIEP'!L:L))</f>
        <v>0</v>
      </c>
      <c r="N109" s="14">
        <f t="shared" si="10"/>
        <v>0</v>
      </c>
      <c r="O109" s="13">
        <f>IF(D109="","",SUMIF('TK CHAMTHI'!A:A,D109,'TK CHAMTHI'!C:C))</f>
        <v>0</v>
      </c>
      <c r="P109" s="13">
        <f>IF(D109="","",SUMIF('TK CHAMTHI'!B:B,D109,'TK CHAMTHI'!C:C))</f>
        <v>0</v>
      </c>
      <c r="Q109" s="13">
        <f>IF(D109="","",SUMIF('CHAM NV'!B:B,D109,'CHAM NV'!C:C))</f>
        <v>0</v>
      </c>
      <c r="R109" s="14">
        <f t="shared" si="11"/>
        <v>0</v>
      </c>
      <c r="S109" s="13">
        <f>IF(D109="","",SUMIF('TK CHAMTHI'!D:D,D109,'TK CHAMTHI'!F:F))</f>
        <v>0</v>
      </c>
      <c r="T109" s="13">
        <f>IF(D109="","",SUMIF('TK CHAMTHI'!E:E,D109,'TK CHAMTHI'!F:F))</f>
        <v>0</v>
      </c>
      <c r="U109" s="13">
        <f>IF(D109="","",SUMIF('CHAM NV'!E:E,D109,'CHAM NV'!F:F))</f>
        <v>0</v>
      </c>
      <c r="V109" s="14">
        <f t="shared" si="12"/>
        <v>0</v>
      </c>
      <c r="W109" s="13">
        <f>IF(D109="","",SUMIF('TK CHAMTHI'!G:G,D109,'TK CHAMTHI'!I:I))</f>
        <v>0</v>
      </c>
      <c r="X109" s="13">
        <f>IF(D109="","",SUMIF('TK CHAMTHI'!H:H,D109,'TK CHAMTHI'!I:I))</f>
        <v>12</v>
      </c>
      <c r="Y109" s="14">
        <f t="shared" si="13"/>
        <v>0.8571428571428571</v>
      </c>
      <c r="Z109" s="13">
        <f>IF(D109="","",SUMIF('TK CHAMTHI'!J:J,D109,'TK CHAMTHI'!L:L))</f>
        <v>0</v>
      </c>
      <c r="AA109" s="13">
        <f>IF(D109="","",SUMIF('TK CHAMTHI'!K:K,D109,'TK CHAMTHI'!L:L))</f>
        <v>0</v>
      </c>
      <c r="AB109" s="14">
        <f t="shared" si="14"/>
        <v>0</v>
      </c>
      <c r="AC109" s="13">
        <f>IF(D109="","",SUMIF('TK CHAMTHI'!M:M,D109,'TK CHAMTHI'!O:O))</f>
        <v>0</v>
      </c>
      <c r="AD109" s="13">
        <f>IF(D109="","",SUMIF('TK CHAMTHI'!N:N,D109,'TK CHAMTHI'!O:O))</f>
        <v>0</v>
      </c>
      <c r="AE109" s="14">
        <f t="shared" si="15"/>
        <v>0</v>
      </c>
      <c r="AF109" s="14">
        <f>IF(D109="","",ROUND(SUMIF('QL THI'!G:G,D109,'QL THI'!H:H),1))</f>
        <v>0</v>
      </c>
      <c r="AG109" s="14">
        <f>IF(D109="","",ROUND(SUMIF('QL THI'!E:E,D109,'QL THI'!F:F),1))</f>
        <v>0</v>
      </c>
      <c r="AH109" s="25">
        <f t="shared" si="16"/>
        <v>0.9</v>
      </c>
    </row>
    <row r="110" spans="1:34" hidden="1">
      <c r="A110" s="10">
        <f>IF(D110="","",SUBTOTAL(3,$D$5:D110))</f>
        <v>25</v>
      </c>
      <c r="B110" s="113" t="s">
        <v>733</v>
      </c>
      <c r="C110" s="114" t="s">
        <v>293</v>
      </c>
      <c r="D110" s="115" t="s">
        <v>86</v>
      </c>
      <c r="E110" s="11">
        <f>IF(D110="","",SUMIF('TK DETHI'!A:A,D110,'TK DETHI'!B:B))</f>
        <v>0</v>
      </c>
      <c r="F110" s="12">
        <f>IF(D110="","",SUMIF('TK DETHI'!C:C,D110,'TK DETHI'!D:D))</f>
        <v>0</v>
      </c>
      <c r="G110" s="12">
        <f>IF(D110="","",SUMIF('TK DETHI'!E:E,D110,'TK DETHI'!F:F))</f>
        <v>0</v>
      </c>
      <c r="H110" s="12">
        <f>IF(D110="","",SUMIF('TK DETHI'!G:G,D110,'TK DETHI'!H:H))</f>
        <v>0</v>
      </c>
      <c r="I110" s="24">
        <f t="shared" si="9"/>
        <v>0</v>
      </c>
      <c r="J110" s="13">
        <f>IF(D110="","",SUMIF('TK COITHI KTHP'!A:A,D110,'TK COITHI KTHP'!C:C)+SUMIF('TK COITHI KTHP'!D:D,D110,'TK COITHI KTHP'!F:F)+SUMIF('TK COITHI KTHP'!G:G,D110,'TK COITHI KTHP'!I:I)+SUMIF('TK COITHI KTHP'!J:J,D110,'TK COITHI KTHP'!L:L))</f>
        <v>0</v>
      </c>
      <c r="K110" s="13">
        <f>IF(D110="","",SUMIF('TK COITHI KTHP'!B:B,D110,'TK COITHI KTHP'!C:C)+SUMIF('TK COITHI KTHP'!E:E,D110,'TK COITHI KTHP'!F:F)+SUMIF('TK COITHI KTHP'!H:H,D110,'TK COITHI KTHP'!I:I)+SUMIF('TK COITHI KTHP'!K:K,D110,'TK COITHI KTHP'!L:L))</f>
        <v>0</v>
      </c>
      <c r="L110" s="13">
        <f>IF(D110="","",SUMIF('TK COI THI TOT NGHIEP'!A:A,D110,'TK COI THI TOT NGHIEP'!C:C)+SUMIF('TK COI THI TOT NGHIEP'!D:D,D110,'TK COI THI TOT NGHIEP'!F:F)+SUMIF('TK COI THI TOT NGHIEP'!G:G,D110,'TK COI THI TOT NGHIEP'!I:I)+SUMIF('TK COI THI TOT NGHIEP'!J:J,D110,'TK COI THI TOT NGHIEP'!L:L))</f>
        <v>0</v>
      </c>
      <c r="M110" s="13">
        <f>IF(D110="","",SUMIF('TK COI THI TOT NGHIEP'!B:B,D110,'TK COI THI TOT NGHIEP'!C:C)+SUMIF('TK COI THI TOT NGHIEP'!E:E,D110,'TK COI THI TOT NGHIEP'!F:F)+SUMIF('TK COI THI TOT NGHIEP'!H:H,D110,'TK COI THI TOT NGHIEP'!I:I)+SUMIF('TK COI THI TOT NGHIEP'!K:K,D110,'TK COI THI TOT NGHIEP'!L:L))</f>
        <v>0</v>
      </c>
      <c r="N110" s="14">
        <f t="shared" si="10"/>
        <v>0</v>
      </c>
      <c r="O110" s="13">
        <f>IF(D110="","",SUMIF('TK CHAMTHI'!A:A,D110,'TK CHAMTHI'!C:C))</f>
        <v>0</v>
      </c>
      <c r="P110" s="13">
        <f>IF(D110="","",SUMIF('TK CHAMTHI'!B:B,D110,'TK CHAMTHI'!C:C))</f>
        <v>0</v>
      </c>
      <c r="Q110" s="13">
        <f>IF(D110="","",SUMIF('CHAM NV'!B:B,D110,'CHAM NV'!C:C))</f>
        <v>0</v>
      </c>
      <c r="R110" s="14">
        <f t="shared" si="11"/>
        <v>0</v>
      </c>
      <c r="S110" s="13">
        <f>IF(D110="","",SUMIF('TK CHAMTHI'!D:D,D110,'TK CHAMTHI'!F:F))</f>
        <v>0</v>
      </c>
      <c r="T110" s="13">
        <f>IF(D110="","",SUMIF('TK CHAMTHI'!E:E,D110,'TK CHAMTHI'!F:F))</f>
        <v>0</v>
      </c>
      <c r="U110" s="13">
        <f>IF(D110="","",SUMIF('CHAM NV'!E:E,D110,'CHAM NV'!F:F))</f>
        <v>0</v>
      </c>
      <c r="V110" s="14">
        <f t="shared" si="12"/>
        <v>0</v>
      </c>
      <c r="W110" s="13">
        <f>IF(D110="","",SUMIF('TK CHAMTHI'!G:G,D110,'TK CHAMTHI'!I:I))</f>
        <v>0</v>
      </c>
      <c r="X110" s="13">
        <f>IF(D110="","",SUMIF('TK CHAMTHI'!H:H,D110,'TK CHAMTHI'!I:I))</f>
        <v>0</v>
      </c>
      <c r="Y110" s="14">
        <f t="shared" si="13"/>
        <v>0</v>
      </c>
      <c r="Z110" s="13">
        <f>IF(D110="","",SUMIF('TK CHAMTHI'!J:J,D110,'TK CHAMTHI'!L:L))</f>
        <v>0</v>
      </c>
      <c r="AA110" s="13">
        <f>IF(D110="","",SUMIF('TK CHAMTHI'!K:K,D110,'TK CHAMTHI'!L:L))</f>
        <v>0</v>
      </c>
      <c r="AB110" s="14">
        <f t="shared" si="14"/>
        <v>0</v>
      </c>
      <c r="AC110" s="13">
        <f>IF(D110="","",SUMIF('TK CHAMTHI'!M:M,D110,'TK CHAMTHI'!O:O))</f>
        <v>0</v>
      </c>
      <c r="AD110" s="13">
        <f>IF(D110="","",SUMIF('TK CHAMTHI'!N:N,D110,'TK CHAMTHI'!O:O))</f>
        <v>0</v>
      </c>
      <c r="AE110" s="14">
        <f t="shared" si="15"/>
        <v>0</v>
      </c>
      <c r="AF110" s="14">
        <f>IF(D110="","",ROUND(SUMIF('QL THI'!G:G,D110,'QL THI'!H:H),1))</f>
        <v>0</v>
      </c>
      <c r="AG110" s="14">
        <f>IF(D110="","",ROUND(SUMIF('QL THI'!E:E,D110,'QL THI'!F:F),1))</f>
        <v>0</v>
      </c>
      <c r="AH110" s="25">
        <f t="shared" si="16"/>
        <v>0</v>
      </c>
    </row>
    <row r="111" spans="1:34" hidden="1">
      <c r="A111" s="10">
        <f>IF(D111="","",SUBTOTAL(3,$D$5:D111))</f>
        <v>25</v>
      </c>
      <c r="B111" s="113" t="s">
        <v>732</v>
      </c>
      <c r="C111" s="114" t="s">
        <v>293</v>
      </c>
      <c r="D111" s="115" t="s">
        <v>84</v>
      </c>
      <c r="E111" s="11">
        <f>IF(D111="","",SUMIF('TK DETHI'!A:A,D111,'TK DETHI'!B:B))</f>
        <v>0</v>
      </c>
      <c r="F111" s="12">
        <f>IF(D111="","",SUMIF('TK DETHI'!C:C,D111,'TK DETHI'!D:D))</f>
        <v>0</v>
      </c>
      <c r="G111" s="12">
        <f>IF(D111="","",SUMIF('TK DETHI'!E:E,D111,'TK DETHI'!F:F))</f>
        <v>0</v>
      </c>
      <c r="H111" s="12">
        <f>IF(D111="","",SUMIF('TK DETHI'!G:G,D111,'TK DETHI'!H:H))</f>
        <v>0</v>
      </c>
      <c r="I111" s="24">
        <f t="shared" si="9"/>
        <v>0</v>
      </c>
      <c r="J111" s="13">
        <f>IF(D111="","",SUMIF('TK COITHI KTHP'!A:A,D111,'TK COITHI KTHP'!C:C)+SUMIF('TK COITHI KTHP'!D:D,D111,'TK COITHI KTHP'!F:F)+SUMIF('TK COITHI KTHP'!G:G,D111,'TK COITHI KTHP'!I:I)+SUMIF('TK COITHI KTHP'!J:J,D111,'TK COITHI KTHP'!L:L))</f>
        <v>0</v>
      </c>
      <c r="K111" s="13">
        <f>IF(D111="","",SUMIF('TK COITHI KTHP'!B:B,D111,'TK COITHI KTHP'!C:C)+SUMIF('TK COITHI KTHP'!E:E,D111,'TK COITHI KTHP'!F:F)+SUMIF('TK COITHI KTHP'!H:H,D111,'TK COITHI KTHP'!I:I)+SUMIF('TK COITHI KTHP'!K:K,D111,'TK COITHI KTHP'!L:L))</f>
        <v>0</v>
      </c>
      <c r="L111" s="13">
        <f>IF(D111="","",SUMIF('TK COI THI TOT NGHIEP'!A:A,D111,'TK COI THI TOT NGHIEP'!C:C)+SUMIF('TK COI THI TOT NGHIEP'!D:D,D111,'TK COI THI TOT NGHIEP'!F:F)+SUMIF('TK COI THI TOT NGHIEP'!G:G,D111,'TK COI THI TOT NGHIEP'!I:I)+SUMIF('TK COI THI TOT NGHIEP'!J:J,D111,'TK COI THI TOT NGHIEP'!L:L))</f>
        <v>0</v>
      </c>
      <c r="M111" s="13">
        <f>IF(D111="","",SUMIF('TK COI THI TOT NGHIEP'!B:B,D111,'TK COI THI TOT NGHIEP'!C:C)+SUMIF('TK COI THI TOT NGHIEP'!E:E,D111,'TK COI THI TOT NGHIEP'!F:F)+SUMIF('TK COI THI TOT NGHIEP'!H:H,D111,'TK COI THI TOT NGHIEP'!I:I)+SUMIF('TK COI THI TOT NGHIEP'!K:K,D111,'TK COI THI TOT NGHIEP'!L:L))</f>
        <v>0</v>
      </c>
      <c r="N111" s="14">
        <f t="shared" si="10"/>
        <v>0</v>
      </c>
      <c r="O111" s="13">
        <f>IF(D111="","",SUMIF('TK CHAMTHI'!A:A,D111,'TK CHAMTHI'!C:C))</f>
        <v>0</v>
      </c>
      <c r="P111" s="13">
        <f>IF(D111="","",SUMIF('TK CHAMTHI'!B:B,D111,'TK CHAMTHI'!C:C))</f>
        <v>0</v>
      </c>
      <c r="Q111" s="13">
        <f>IF(D111="","",SUMIF('CHAM NV'!B:B,D111,'CHAM NV'!C:C))</f>
        <v>0</v>
      </c>
      <c r="R111" s="14">
        <f t="shared" si="11"/>
        <v>0</v>
      </c>
      <c r="S111" s="13">
        <f>IF(D111="","",SUMIF('TK CHAMTHI'!D:D,D111,'TK CHAMTHI'!F:F))</f>
        <v>0</v>
      </c>
      <c r="T111" s="13">
        <f>IF(D111="","",SUMIF('TK CHAMTHI'!E:E,D111,'TK CHAMTHI'!F:F))</f>
        <v>0</v>
      </c>
      <c r="U111" s="13">
        <f>IF(D111="","",SUMIF('CHAM NV'!E:E,D111,'CHAM NV'!F:F))</f>
        <v>0</v>
      </c>
      <c r="V111" s="14">
        <f t="shared" si="12"/>
        <v>0</v>
      </c>
      <c r="W111" s="13">
        <f>IF(D111="","",SUMIF('TK CHAMTHI'!G:G,D111,'TK CHAMTHI'!I:I))</f>
        <v>0</v>
      </c>
      <c r="X111" s="13">
        <f>IF(D111="","",SUMIF('TK CHAMTHI'!H:H,D111,'TK CHAMTHI'!I:I))</f>
        <v>0</v>
      </c>
      <c r="Y111" s="14">
        <f t="shared" si="13"/>
        <v>0</v>
      </c>
      <c r="Z111" s="13">
        <f>IF(D111="","",SUMIF('TK CHAMTHI'!J:J,D111,'TK CHAMTHI'!L:L))</f>
        <v>0</v>
      </c>
      <c r="AA111" s="13">
        <f>IF(D111="","",SUMIF('TK CHAMTHI'!K:K,D111,'TK CHAMTHI'!L:L))</f>
        <v>0</v>
      </c>
      <c r="AB111" s="14">
        <f t="shared" si="14"/>
        <v>0</v>
      </c>
      <c r="AC111" s="13">
        <f>IF(D111="","",SUMIF('TK CHAMTHI'!M:M,D111,'TK CHAMTHI'!O:O))</f>
        <v>0</v>
      </c>
      <c r="AD111" s="13">
        <f>IF(D111="","",SUMIF('TK CHAMTHI'!N:N,D111,'TK CHAMTHI'!O:O))</f>
        <v>0</v>
      </c>
      <c r="AE111" s="14">
        <f t="shared" si="15"/>
        <v>0</v>
      </c>
      <c r="AF111" s="14">
        <f>IF(D111="","",ROUND(SUMIF('QL THI'!G:G,D111,'QL THI'!H:H),1))</f>
        <v>0</v>
      </c>
      <c r="AG111" s="14">
        <f>IF(D111="","",ROUND(SUMIF('QL THI'!E:E,D111,'QL THI'!F:F),1))</f>
        <v>0</v>
      </c>
      <c r="AH111" s="25">
        <f t="shared" si="16"/>
        <v>0</v>
      </c>
    </row>
    <row r="112" spans="1:34" hidden="1">
      <c r="A112" s="10">
        <f>IF(D112="","",SUBTOTAL(3,$D$5:D112))</f>
        <v>25</v>
      </c>
      <c r="B112" s="113" t="s">
        <v>715</v>
      </c>
      <c r="C112" s="114" t="s">
        <v>293</v>
      </c>
      <c r="D112" s="115" t="s">
        <v>73</v>
      </c>
      <c r="E112" s="11">
        <f>IF(D112="","",SUMIF('TK DETHI'!A:A,D112,'TK DETHI'!B:B))</f>
        <v>0</v>
      </c>
      <c r="F112" s="12">
        <f>IF(D112="","",SUMIF('TK DETHI'!C:C,D112,'TK DETHI'!D:D))</f>
        <v>0</v>
      </c>
      <c r="G112" s="12">
        <f>IF(D112="","",SUMIF('TK DETHI'!E:E,D112,'TK DETHI'!F:F))</f>
        <v>0</v>
      </c>
      <c r="H112" s="12">
        <f>IF(D112="","",SUMIF('TK DETHI'!G:G,D112,'TK DETHI'!H:H))</f>
        <v>0</v>
      </c>
      <c r="I112" s="24">
        <f t="shared" si="9"/>
        <v>0</v>
      </c>
      <c r="J112" s="13">
        <f>IF(D112="","",SUMIF('TK COITHI KTHP'!A:A,D112,'TK COITHI KTHP'!C:C)+SUMIF('TK COITHI KTHP'!D:D,D112,'TK COITHI KTHP'!F:F)+SUMIF('TK COITHI KTHP'!G:G,D112,'TK COITHI KTHP'!I:I)+SUMIF('TK COITHI KTHP'!J:J,D112,'TK COITHI KTHP'!L:L))</f>
        <v>0</v>
      </c>
      <c r="K112" s="13">
        <f>IF(D112="","",SUMIF('TK COITHI KTHP'!B:B,D112,'TK COITHI KTHP'!C:C)+SUMIF('TK COITHI KTHP'!E:E,D112,'TK COITHI KTHP'!F:F)+SUMIF('TK COITHI KTHP'!H:H,D112,'TK COITHI KTHP'!I:I)+SUMIF('TK COITHI KTHP'!K:K,D112,'TK COITHI KTHP'!L:L))</f>
        <v>0</v>
      </c>
      <c r="L112" s="13">
        <f>IF(D112="","",SUMIF('TK COI THI TOT NGHIEP'!A:A,D112,'TK COI THI TOT NGHIEP'!C:C)+SUMIF('TK COI THI TOT NGHIEP'!D:D,D112,'TK COI THI TOT NGHIEP'!F:F)+SUMIF('TK COI THI TOT NGHIEP'!G:G,D112,'TK COI THI TOT NGHIEP'!I:I)+SUMIF('TK COI THI TOT NGHIEP'!J:J,D112,'TK COI THI TOT NGHIEP'!L:L))</f>
        <v>0</v>
      </c>
      <c r="M112" s="13">
        <f>IF(D112="","",SUMIF('TK COI THI TOT NGHIEP'!B:B,D112,'TK COI THI TOT NGHIEP'!C:C)+SUMIF('TK COI THI TOT NGHIEP'!E:E,D112,'TK COI THI TOT NGHIEP'!F:F)+SUMIF('TK COI THI TOT NGHIEP'!H:H,D112,'TK COI THI TOT NGHIEP'!I:I)+SUMIF('TK COI THI TOT NGHIEP'!K:K,D112,'TK COI THI TOT NGHIEP'!L:L))</f>
        <v>0</v>
      </c>
      <c r="N112" s="14">
        <f t="shared" si="10"/>
        <v>0</v>
      </c>
      <c r="O112" s="13">
        <f>IF(D112="","",SUMIF('TK CHAMTHI'!A:A,D112,'TK CHAMTHI'!C:C))</f>
        <v>0</v>
      </c>
      <c r="P112" s="13">
        <f>IF(D112="","",SUMIF('TK CHAMTHI'!B:B,D112,'TK CHAMTHI'!C:C))</f>
        <v>0</v>
      </c>
      <c r="Q112" s="13">
        <f>IF(D112="","",SUMIF('CHAM NV'!B:B,D112,'CHAM NV'!C:C))</f>
        <v>0</v>
      </c>
      <c r="R112" s="14">
        <f t="shared" si="11"/>
        <v>0</v>
      </c>
      <c r="S112" s="13">
        <f>IF(D112="","",SUMIF('TK CHAMTHI'!D:D,D112,'TK CHAMTHI'!F:F))</f>
        <v>0</v>
      </c>
      <c r="T112" s="13">
        <f>IF(D112="","",SUMIF('TK CHAMTHI'!E:E,D112,'TK CHAMTHI'!F:F))</f>
        <v>0</v>
      </c>
      <c r="U112" s="13">
        <f>IF(D112="","",SUMIF('CHAM NV'!E:E,D112,'CHAM NV'!F:F))</f>
        <v>0</v>
      </c>
      <c r="V112" s="14">
        <f t="shared" si="12"/>
        <v>0</v>
      </c>
      <c r="W112" s="13">
        <f>IF(D112="","",SUMIF('TK CHAMTHI'!G:G,D112,'TK CHAMTHI'!I:I))</f>
        <v>0</v>
      </c>
      <c r="X112" s="13">
        <f>IF(D112="","",SUMIF('TK CHAMTHI'!H:H,D112,'TK CHAMTHI'!I:I))</f>
        <v>0</v>
      </c>
      <c r="Y112" s="14">
        <f t="shared" si="13"/>
        <v>0</v>
      </c>
      <c r="Z112" s="13">
        <f>IF(D112="","",SUMIF('TK CHAMTHI'!J:J,D112,'TK CHAMTHI'!L:L))</f>
        <v>0</v>
      </c>
      <c r="AA112" s="13">
        <f>IF(D112="","",SUMIF('TK CHAMTHI'!K:K,D112,'TK CHAMTHI'!L:L))</f>
        <v>0</v>
      </c>
      <c r="AB112" s="14">
        <f t="shared" si="14"/>
        <v>0</v>
      </c>
      <c r="AC112" s="13">
        <f>IF(D112="","",SUMIF('TK CHAMTHI'!M:M,D112,'TK CHAMTHI'!O:O))</f>
        <v>0</v>
      </c>
      <c r="AD112" s="13">
        <f>IF(D112="","",SUMIF('TK CHAMTHI'!N:N,D112,'TK CHAMTHI'!O:O))</f>
        <v>0</v>
      </c>
      <c r="AE112" s="14">
        <f t="shared" si="15"/>
        <v>0</v>
      </c>
      <c r="AF112" s="14">
        <f>IF(D112="","",ROUND(SUMIF('QL THI'!G:G,D112,'QL THI'!H:H),1))</f>
        <v>0</v>
      </c>
      <c r="AG112" s="14">
        <f>IF(D112="","",ROUND(SUMIF('QL THI'!E:E,D112,'QL THI'!F:F),1))</f>
        <v>0</v>
      </c>
      <c r="AH112" s="25">
        <f t="shared" si="16"/>
        <v>0</v>
      </c>
    </row>
    <row r="113" spans="1:34" hidden="1">
      <c r="A113" s="10">
        <f>IF(D113="","",SUBTOTAL(3,$D$5:D113))</f>
        <v>25</v>
      </c>
      <c r="B113" s="113" t="s">
        <v>724</v>
      </c>
      <c r="C113" s="114" t="s">
        <v>293</v>
      </c>
      <c r="D113" s="115" t="s">
        <v>87</v>
      </c>
      <c r="E113" s="11">
        <f>IF(D113="","",SUMIF('TK DETHI'!A:A,D113,'TK DETHI'!B:B))</f>
        <v>0</v>
      </c>
      <c r="F113" s="12">
        <f>IF(D113="","",SUMIF('TK DETHI'!C:C,D113,'TK DETHI'!D:D))</f>
        <v>0</v>
      </c>
      <c r="G113" s="12">
        <f>IF(D113="","",SUMIF('TK DETHI'!E:E,D113,'TK DETHI'!F:F))</f>
        <v>0</v>
      </c>
      <c r="H113" s="12">
        <f>IF(D113="","",SUMIF('TK DETHI'!G:G,D113,'TK DETHI'!H:H))</f>
        <v>0</v>
      </c>
      <c r="I113" s="24">
        <f t="shared" si="9"/>
        <v>0</v>
      </c>
      <c r="J113" s="13">
        <f>IF(D113="","",SUMIF('TK COITHI KTHP'!A:A,D113,'TK COITHI KTHP'!C:C)+SUMIF('TK COITHI KTHP'!D:D,D113,'TK COITHI KTHP'!F:F)+SUMIF('TK COITHI KTHP'!G:G,D113,'TK COITHI KTHP'!I:I)+SUMIF('TK COITHI KTHP'!J:J,D113,'TK COITHI KTHP'!L:L))</f>
        <v>0</v>
      </c>
      <c r="K113" s="13">
        <f>IF(D113="","",SUMIF('TK COITHI KTHP'!B:B,D113,'TK COITHI KTHP'!C:C)+SUMIF('TK COITHI KTHP'!E:E,D113,'TK COITHI KTHP'!F:F)+SUMIF('TK COITHI KTHP'!H:H,D113,'TK COITHI KTHP'!I:I)+SUMIF('TK COITHI KTHP'!K:K,D113,'TK COITHI KTHP'!L:L))</f>
        <v>0</v>
      </c>
      <c r="L113" s="13">
        <f>IF(D113="","",SUMIF('TK COI THI TOT NGHIEP'!A:A,D113,'TK COI THI TOT NGHIEP'!C:C)+SUMIF('TK COI THI TOT NGHIEP'!D:D,D113,'TK COI THI TOT NGHIEP'!F:F)+SUMIF('TK COI THI TOT NGHIEP'!G:G,D113,'TK COI THI TOT NGHIEP'!I:I)+SUMIF('TK COI THI TOT NGHIEP'!J:J,D113,'TK COI THI TOT NGHIEP'!L:L))</f>
        <v>0</v>
      </c>
      <c r="M113" s="13">
        <f>IF(D113="","",SUMIF('TK COI THI TOT NGHIEP'!B:B,D113,'TK COI THI TOT NGHIEP'!C:C)+SUMIF('TK COI THI TOT NGHIEP'!E:E,D113,'TK COI THI TOT NGHIEP'!F:F)+SUMIF('TK COI THI TOT NGHIEP'!H:H,D113,'TK COI THI TOT NGHIEP'!I:I)+SUMIF('TK COI THI TOT NGHIEP'!K:K,D113,'TK COI THI TOT NGHIEP'!L:L))</f>
        <v>0</v>
      </c>
      <c r="N113" s="14">
        <f t="shared" si="10"/>
        <v>0</v>
      </c>
      <c r="O113" s="13">
        <f>IF(D113="","",SUMIF('TK CHAMTHI'!A:A,D113,'TK CHAMTHI'!C:C))</f>
        <v>0</v>
      </c>
      <c r="P113" s="13">
        <f>IF(D113="","",SUMIF('TK CHAMTHI'!B:B,D113,'TK CHAMTHI'!C:C))</f>
        <v>0</v>
      </c>
      <c r="Q113" s="13">
        <f>IF(D113="","",SUMIF('CHAM NV'!B:B,D113,'CHAM NV'!C:C))</f>
        <v>0</v>
      </c>
      <c r="R113" s="14">
        <f t="shared" si="11"/>
        <v>0</v>
      </c>
      <c r="S113" s="13">
        <f>IF(D113="","",SUMIF('TK CHAMTHI'!D:D,D113,'TK CHAMTHI'!F:F))</f>
        <v>0</v>
      </c>
      <c r="T113" s="13">
        <f>IF(D113="","",SUMIF('TK CHAMTHI'!E:E,D113,'TK CHAMTHI'!F:F))</f>
        <v>0</v>
      </c>
      <c r="U113" s="13">
        <f>IF(D113="","",SUMIF('CHAM NV'!E:E,D113,'CHAM NV'!F:F))</f>
        <v>0</v>
      </c>
      <c r="V113" s="14">
        <f t="shared" si="12"/>
        <v>0</v>
      </c>
      <c r="W113" s="13">
        <f>IF(D113="","",SUMIF('TK CHAMTHI'!G:G,D113,'TK CHAMTHI'!I:I))</f>
        <v>0</v>
      </c>
      <c r="X113" s="13">
        <f>IF(D113="","",SUMIF('TK CHAMTHI'!H:H,D113,'TK CHAMTHI'!I:I))</f>
        <v>0</v>
      </c>
      <c r="Y113" s="14">
        <f t="shared" si="13"/>
        <v>0</v>
      </c>
      <c r="Z113" s="13">
        <f>IF(D113="","",SUMIF('TK CHAMTHI'!J:J,D113,'TK CHAMTHI'!L:L))</f>
        <v>0</v>
      </c>
      <c r="AA113" s="13">
        <f>IF(D113="","",SUMIF('TK CHAMTHI'!K:K,D113,'TK CHAMTHI'!L:L))</f>
        <v>0</v>
      </c>
      <c r="AB113" s="14">
        <f t="shared" si="14"/>
        <v>0</v>
      </c>
      <c r="AC113" s="13">
        <f>IF(D113="","",SUMIF('TK CHAMTHI'!M:M,D113,'TK CHAMTHI'!O:O))</f>
        <v>0</v>
      </c>
      <c r="AD113" s="13">
        <f>IF(D113="","",SUMIF('TK CHAMTHI'!N:N,D113,'TK CHAMTHI'!O:O))</f>
        <v>0</v>
      </c>
      <c r="AE113" s="14">
        <f t="shared" si="15"/>
        <v>0</v>
      </c>
      <c r="AF113" s="14">
        <f>IF(D113="","",ROUND(SUMIF('QL THI'!G:G,D113,'QL THI'!H:H),1))</f>
        <v>0</v>
      </c>
      <c r="AG113" s="14">
        <f>IF(D113="","",ROUND(SUMIF('QL THI'!E:E,D113,'QL THI'!F:F),1))</f>
        <v>0</v>
      </c>
      <c r="AH113" s="25">
        <f t="shared" si="16"/>
        <v>0</v>
      </c>
    </row>
    <row r="114" spans="1:34" hidden="1">
      <c r="A114" s="10">
        <f>IF(D114="","",SUBTOTAL(3,$D$5:D114))</f>
        <v>25</v>
      </c>
      <c r="B114" s="113" t="s">
        <v>730</v>
      </c>
      <c r="C114" s="114" t="s">
        <v>293</v>
      </c>
      <c r="D114" s="115" t="s">
        <v>78</v>
      </c>
      <c r="E114" s="11">
        <f>IF(D114="","",SUMIF('TK DETHI'!A:A,D114,'TK DETHI'!B:B))</f>
        <v>0</v>
      </c>
      <c r="F114" s="12">
        <f>IF(D114="","",SUMIF('TK DETHI'!C:C,D114,'TK DETHI'!D:D))</f>
        <v>0</v>
      </c>
      <c r="G114" s="12">
        <f>IF(D114="","",SUMIF('TK DETHI'!E:E,D114,'TK DETHI'!F:F))</f>
        <v>0</v>
      </c>
      <c r="H114" s="12">
        <f>IF(D114="","",SUMIF('TK DETHI'!G:G,D114,'TK DETHI'!H:H))</f>
        <v>0</v>
      </c>
      <c r="I114" s="24">
        <f t="shared" si="9"/>
        <v>0</v>
      </c>
      <c r="J114" s="13">
        <f>IF(D114="","",SUMIF('TK COITHI KTHP'!A:A,D114,'TK COITHI KTHP'!C:C)+SUMIF('TK COITHI KTHP'!D:D,D114,'TK COITHI KTHP'!F:F)+SUMIF('TK COITHI KTHP'!G:G,D114,'TK COITHI KTHP'!I:I)+SUMIF('TK COITHI KTHP'!J:J,D114,'TK COITHI KTHP'!L:L))</f>
        <v>0</v>
      </c>
      <c r="K114" s="13">
        <f>IF(D114="","",SUMIF('TK COITHI KTHP'!B:B,D114,'TK COITHI KTHP'!C:C)+SUMIF('TK COITHI KTHP'!E:E,D114,'TK COITHI KTHP'!F:F)+SUMIF('TK COITHI KTHP'!H:H,D114,'TK COITHI KTHP'!I:I)+SUMIF('TK COITHI KTHP'!K:K,D114,'TK COITHI KTHP'!L:L))</f>
        <v>0</v>
      </c>
      <c r="L114" s="13">
        <f>IF(D114="","",SUMIF('TK COI THI TOT NGHIEP'!A:A,D114,'TK COI THI TOT NGHIEP'!C:C)+SUMIF('TK COI THI TOT NGHIEP'!D:D,D114,'TK COI THI TOT NGHIEP'!F:F)+SUMIF('TK COI THI TOT NGHIEP'!G:G,D114,'TK COI THI TOT NGHIEP'!I:I)+SUMIF('TK COI THI TOT NGHIEP'!J:J,D114,'TK COI THI TOT NGHIEP'!L:L))</f>
        <v>0</v>
      </c>
      <c r="M114" s="13">
        <f>IF(D114="","",SUMIF('TK COI THI TOT NGHIEP'!B:B,D114,'TK COI THI TOT NGHIEP'!C:C)+SUMIF('TK COI THI TOT NGHIEP'!E:E,D114,'TK COI THI TOT NGHIEP'!F:F)+SUMIF('TK COI THI TOT NGHIEP'!H:H,D114,'TK COI THI TOT NGHIEP'!I:I)+SUMIF('TK COI THI TOT NGHIEP'!K:K,D114,'TK COI THI TOT NGHIEP'!L:L))</f>
        <v>0</v>
      </c>
      <c r="N114" s="14">
        <f t="shared" si="10"/>
        <v>0</v>
      </c>
      <c r="O114" s="13">
        <f>IF(D114="","",SUMIF('TK CHAMTHI'!A:A,D114,'TK CHAMTHI'!C:C))</f>
        <v>0</v>
      </c>
      <c r="P114" s="13">
        <f>IF(D114="","",SUMIF('TK CHAMTHI'!B:B,D114,'TK CHAMTHI'!C:C))</f>
        <v>0</v>
      </c>
      <c r="Q114" s="13">
        <f>IF(D114="","",SUMIF('CHAM NV'!B:B,D114,'CHAM NV'!C:C))</f>
        <v>0</v>
      </c>
      <c r="R114" s="14">
        <f t="shared" si="11"/>
        <v>0</v>
      </c>
      <c r="S114" s="13">
        <f>IF(D114="","",SUMIF('TK CHAMTHI'!D:D,D114,'TK CHAMTHI'!F:F))</f>
        <v>0</v>
      </c>
      <c r="T114" s="13">
        <f>IF(D114="","",SUMIF('TK CHAMTHI'!E:E,D114,'TK CHAMTHI'!F:F))</f>
        <v>0</v>
      </c>
      <c r="U114" s="13">
        <f>IF(D114="","",SUMIF('CHAM NV'!E:E,D114,'CHAM NV'!F:F))</f>
        <v>0</v>
      </c>
      <c r="V114" s="14">
        <f t="shared" si="12"/>
        <v>0</v>
      </c>
      <c r="W114" s="13">
        <f>IF(D114="","",SUMIF('TK CHAMTHI'!G:G,D114,'TK CHAMTHI'!I:I))</f>
        <v>0</v>
      </c>
      <c r="X114" s="13">
        <f>IF(D114="","",SUMIF('TK CHAMTHI'!H:H,D114,'TK CHAMTHI'!I:I))</f>
        <v>0</v>
      </c>
      <c r="Y114" s="14">
        <f t="shared" si="13"/>
        <v>0</v>
      </c>
      <c r="Z114" s="13">
        <f>IF(D114="","",SUMIF('TK CHAMTHI'!J:J,D114,'TK CHAMTHI'!L:L))</f>
        <v>0</v>
      </c>
      <c r="AA114" s="13">
        <f>IF(D114="","",SUMIF('TK CHAMTHI'!K:K,D114,'TK CHAMTHI'!L:L))</f>
        <v>0</v>
      </c>
      <c r="AB114" s="14">
        <f t="shared" si="14"/>
        <v>0</v>
      </c>
      <c r="AC114" s="13">
        <f>IF(D114="","",SUMIF('TK CHAMTHI'!M:M,D114,'TK CHAMTHI'!O:O))</f>
        <v>0</v>
      </c>
      <c r="AD114" s="13">
        <f>IF(D114="","",SUMIF('TK CHAMTHI'!N:N,D114,'TK CHAMTHI'!O:O))</f>
        <v>0</v>
      </c>
      <c r="AE114" s="14">
        <f t="shared" si="15"/>
        <v>0</v>
      </c>
      <c r="AF114" s="14">
        <f>IF(D114="","",ROUND(SUMIF('QL THI'!G:G,D114,'QL THI'!H:H),1))</f>
        <v>0</v>
      </c>
      <c r="AG114" s="14">
        <f>IF(D114="","",ROUND(SUMIF('QL THI'!E:E,D114,'QL THI'!F:F),1))</f>
        <v>0</v>
      </c>
      <c r="AH114" s="25">
        <f t="shared" si="16"/>
        <v>0</v>
      </c>
    </row>
    <row r="115" spans="1:34" hidden="1">
      <c r="A115" s="10">
        <f>IF(D115="","",SUBTOTAL(3,$D$5:D115))</f>
        <v>25</v>
      </c>
      <c r="B115" s="113" t="s">
        <v>725</v>
      </c>
      <c r="C115" s="114" t="s">
        <v>293</v>
      </c>
      <c r="D115" s="115" t="s">
        <v>90</v>
      </c>
      <c r="E115" s="11">
        <f>IF(D115="","",SUMIF('TK DETHI'!A:A,D115,'TK DETHI'!B:B))</f>
        <v>0</v>
      </c>
      <c r="F115" s="12">
        <f>IF(D115="","",SUMIF('TK DETHI'!C:C,D115,'TK DETHI'!D:D))</f>
        <v>0</v>
      </c>
      <c r="G115" s="12">
        <f>IF(D115="","",SUMIF('TK DETHI'!E:E,D115,'TK DETHI'!F:F))</f>
        <v>0</v>
      </c>
      <c r="H115" s="12">
        <f>IF(D115="","",SUMIF('TK DETHI'!G:G,D115,'TK DETHI'!H:H))</f>
        <v>0</v>
      </c>
      <c r="I115" s="24">
        <f t="shared" si="9"/>
        <v>0</v>
      </c>
      <c r="J115" s="13">
        <f>IF(D115="","",SUMIF('TK COITHI KTHP'!A:A,D115,'TK COITHI KTHP'!C:C)+SUMIF('TK COITHI KTHP'!D:D,D115,'TK COITHI KTHP'!F:F)+SUMIF('TK COITHI KTHP'!G:G,D115,'TK COITHI KTHP'!I:I)+SUMIF('TK COITHI KTHP'!J:J,D115,'TK COITHI KTHP'!L:L))</f>
        <v>0</v>
      </c>
      <c r="K115" s="13">
        <f>IF(D115="","",SUMIF('TK COITHI KTHP'!B:B,D115,'TK COITHI KTHP'!C:C)+SUMIF('TK COITHI KTHP'!E:E,D115,'TK COITHI KTHP'!F:F)+SUMIF('TK COITHI KTHP'!H:H,D115,'TK COITHI KTHP'!I:I)+SUMIF('TK COITHI KTHP'!K:K,D115,'TK COITHI KTHP'!L:L))</f>
        <v>0</v>
      </c>
      <c r="L115" s="13">
        <f>IF(D115="","",SUMIF('TK COI THI TOT NGHIEP'!A:A,D115,'TK COI THI TOT NGHIEP'!C:C)+SUMIF('TK COI THI TOT NGHIEP'!D:D,D115,'TK COI THI TOT NGHIEP'!F:F)+SUMIF('TK COI THI TOT NGHIEP'!G:G,D115,'TK COI THI TOT NGHIEP'!I:I)+SUMIF('TK COI THI TOT NGHIEP'!J:J,D115,'TK COI THI TOT NGHIEP'!L:L))</f>
        <v>0</v>
      </c>
      <c r="M115" s="13">
        <f>IF(D115="","",SUMIF('TK COI THI TOT NGHIEP'!B:B,D115,'TK COI THI TOT NGHIEP'!C:C)+SUMIF('TK COI THI TOT NGHIEP'!E:E,D115,'TK COI THI TOT NGHIEP'!F:F)+SUMIF('TK COI THI TOT NGHIEP'!H:H,D115,'TK COI THI TOT NGHIEP'!I:I)+SUMIF('TK COI THI TOT NGHIEP'!K:K,D115,'TK COI THI TOT NGHIEP'!L:L))</f>
        <v>0</v>
      </c>
      <c r="N115" s="14">
        <f t="shared" si="10"/>
        <v>0</v>
      </c>
      <c r="O115" s="13">
        <f>IF(D115="","",SUMIF('TK CHAMTHI'!A:A,D115,'TK CHAMTHI'!C:C))</f>
        <v>0</v>
      </c>
      <c r="P115" s="13">
        <f>IF(D115="","",SUMIF('TK CHAMTHI'!B:B,D115,'TK CHAMTHI'!C:C))</f>
        <v>0</v>
      </c>
      <c r="Q115" s="13">
        <f>IF(D115="","",SUMIF('CHAM NV'!B:B,D115,'CHAM NV'!C:C))</f>
        <v>0</v>
      </c>
      <c r="R115" s="14">
        <f t="shared" si="11"/>
        <v>0</v>
      </c>
      <c r="S115" s="13">
        <f>IF(D115="","",SUMIF('TK CHAMTHI'!D:D,D115,'TK CHAMTHI'!F:F))</f>
        <v>0</v>
      </c>
      <c r="T115" s="13">
        <f>IF(D115="","",SUMIF('TK CHAMTHI'!E:E,D115,'TK CHAMTHI'!F:F))</f>
        <v>0</v>
      </c>
      <c r="U115" s="13">
        <f>IF(D115="","",SUMIF('CHAM NV'!E:E,D115,'CHAM NV'!F:F))</f>
        <v>0</v>
      </c>
      <c r="V115" s="14">
        <f t="shared" si="12"/>
        <v>0</v>
      </c>
      <c r="W115" s="13">
        <f>IF(D115="","",SUMIF('TK CHAMTHI'!G:G,D115,'TK CHAMTHI'!I:I))</f>
        <v>0</v>
      </c>
      <c r="X115" s="13">
        <f>IF(D115="","",SUMIF('TK CHAMTHI'!H:H,D115,'TK CHAMTHI'!I:I))</f>
        <v>0</v>
      </c>
      <c r="Y115" s="14">
        <f t="shared" si="13"/>
        <v>0</v>
      </c>
      <c r="Z115" s="13">
        <f>IF(D115="","",SUMIF('TK CHAMTHI'!J:J,D115,'TK CHAMTHI'!L:L))</f>
        <v>0</v>
      </c>
      <c r="AA115" s="13">
        <f>IF(D115="","",SUMIF('TK CHAMTHI'!K:K,D115,'TK CHAMTHI'!L:L))</f>
        <v>0</v>
      </c>
      <c r="AB115" s="14">
        <f t="shared" si="14"/>
        <v>0</v>
      </c>
      <c r="AC115" s="13">
        <f>IF(D115="","",SUMIF('TK CHAMTHI'!M:M,D115,'TK CHAMTHI'!O:O))</f>
        <v>0</v>
      </c>
      <c r="AD115" s="13">
        <f>IF(D115="","",SUMIF('TK CHAMTHI'!N:N,D115,'TK CHAMTHI'!O:O))</f>
        <v>0</v>
      </c>
      <c r="AE115" s="14">
        <f t="shared" si="15"/>
        <v>0</v>
      </c>
      <c r="AF115" s="14">
        <f>IF(D115="","",ROUND(SUMIF('QL THI'!G:G,D115,'QL THI'!H:H),1))</f>
        <v>0</v>
      </c>
      <c r="AG115" s="14">
        <f>IF(D115="","",ROUND(SUMIF('QL THI'!E:E,D115,'QL THI'!F:F),1))</f>
        <v>0</v>
      </c>
      <c r="AH115" s="25">
        <f t="shared" si="16"/>
        <v>0</v>
      </c>
    </row>
    <row r="116" spans="1:34" hidden="1">
      <c r="A116" s="10">
        <f>IF(D116="","",SUBTOTAL(3,$D$5:D116))</f>
        <v>25</v>
      </c>
      <c r="B116" s="113" t="s">
        <v>738</v>
      </c>
      <c r="C116" s="114" t="s">
        <v>293</v>
      </c>
      <c r="D116" s="115" t="s">
        <v>83</v>
      </c>
      <c r="E116" s="11">
        <f>IF(D116="","",SUMIF('TK DETHI'!A:A,D116,'TK DETHI'!B:B))</f>
        <v>0</v>
      </c>
      <c r="F116" s="12">
        <f>IF(D116="","",SUMIF('TK DETHI'!C:C,D116,'TK DETHI'!D:D))</f>
        <v>0</v>
      </c>
      <c r="G116" s="12">
        <f>IF(D116="","",SUMIF('TK DETHI'!E:E,D116,'TK DETHI'!F:F))</f>
        <v>0</v>
      </c>
      <c r="H116" s="12">
        <f>IF(D116="","",SUMIF('TK DETHI'!G:G,D116,'TK DETHI'!H:H))</f>
        <v>0</v>
      </c>
      <c r="I116" s="24">
        <f t="shared" si="9"/>
        <v>0</v>
      </c>
      <c r="J116" s="13">
        <f>IF(D116="","",SUMIF('TK COITHI KTHP'!A:A,D116,'TK COITHI KTHP'!C:C)+SUMIF('TK COITHI KTHP'!D:D,D116,'TK COITHI KTHP'!F:F)+SUMIF('TK COITHI KTHP'!G:G,D116,'TK COITHI KTHP'!I:I)+SUMIF('TK COITHI KTHP'!J:J,D116,'TK COITHI KTHP'!L:L))</f>
        <v>0</v>
      </c>
      <c r="K116" s="13">
        <f>IF(D116="","",SUMIF('TK COITHI KTHP'!B:B,D116,'TK COITHI KTHP'!C:C)+SUMIF('TK COITHI KTHP'!E:E,D116,'TK COITHI KTHP'!F:F)+SUMIF('TK COITHI KTHP'!H:H,D116,'TK COITHI KTHP'!I:I)+SUMIF('TK COITHI KTHP'!K:K,D116,'TK COITHI KTHP'!L:L))</f>
        <v>0</v>
      </c>
      <c r="L116" s="13">
        <f>IF(D116="","",SUMIF('TK COI THI TOT NGHIEP'!A:A,D116,'TK COI THI TOT NGHIEP'!C:C)+SUMIF('TK COI THI TOT NGHIEP'!D:D,D116,'TK COI THI TOT NGHIEP'!F:F)+SUMIF('TK COI THI TOT NGHIEP'!G:G,D116,'TK COI THI TOT NGHIEP'!I:I)+SUMIF('TK COI THI TOT NGHIEP'!J:J,D116,'TK COI THI TOT NGHIEP'!L:L))</f>
        <v>0</v>
      </c>
      <c r="M116" s="13">
        <f>IF(D116="","",SUMIF('TK COI THI TOT NGHIEP'!B:B,D116,'TK COI THI TOT NGHIEP'!C:C)+SUMIF('TK COI THI TOT NGHIEP'!E:E,D116,'TK COI THI TOT NGHIEP'!F:F)+SUMIF('TK COI THI TOT NGHIEP'!H:H,D116,'TK COI THI TOT NGHIEP'!I:I)+SUMIF('TK COI THI TOT NGHIEP'!K:K,D116,'TK COI THI TOT NGHIEP'!L:L))</f>
        <v>0</v>
      </c>
      <c r="N116" s="14">
        <f t="shared" si="10"/>
        <v>0</v>
      </c>
      <c r="O116" s="13">
        <f>IF(D116="","",SUMIF('TK CHAMTHI'!A:A,D116,'TK CHAMTHI'!C:C))</f>
        <v>0</v>
      </c>
      <c r="P116" s="13">
        <f>IF(D116="","",SUMIF('TK CHAMTHI'!B:B,D116,'TK CHAMTHI'!C:C))</f>
        <v>0</v>
      </c>
      <c r="Q116" s="13">
        <f>IF(D116="","",SUMIF('CHAM NV'!B:B,D116,'CHAM NV'!C:C))</f>
        <v>0</v>
      </c>
      <c r="R116" s="14">
        <f t="shared" si="11"/>
        <v>0</v>
      </c>
      <c r="S116" s="13">
        <f>IF(D116="","",SUMIF('TK CHAMTHI'!D:D,D116,'TK CHAMTHI'!F:F))</f>
        <v>0</v>
      </c>
      <c r="T116" s="13">
        <f>IF(D116="","",SUMIF('TK CHAMTHI'!E:E,D116,'TK CHAMTHI'!F:F))</f>
        <v>0</v>
      </c>
      <c r="U116" s="13">
        <f>IF(D116="","",SUMIF('CHAM NV'!E:E,D116,'CHAM NV'!F:F))</f>
        <v>0</v>
      </c>
      <c r="V116" s="14">
        <f t="shared" si="12"/>
        <v>0</v>
      </c>
      <c r="W116" s="13">
        <f>IF(D116="","",SUMIF('TK CHAMTHI'!G:G,D116,'TK CHAMTHI'!I:I))</f>
        <v>0</v>
      </c>
      <c r="X116" s="13">
        <f>IF(D116="","",SUMIF('TK CHAMTHI'!H:H,D116,'TK CHAMTHI'!I:I))</f>
        <v>0</v>
      </c>
      <c r="Y116" s="14">
        <f t="shared" si="13"/>
        <v>0</v>
      </c>
      <c r="Z116" s="13">
        <f>IF(D116="","",SUMIF('TK CHAMTHI'!J:J,D116,'TK CHAMTHI'!L:L))</f>
        <v>0</v>
      </c>
      <c r="AA116" s="13">
        <f>IF(D116="","",SUMIF('TK CHAMTHI'!K:K,D116,'TK CHAMTHI'!L:L))</f>
        <v>0</v>
      </c>
      <c r="AB116" s="14">
        <f t="shared" si="14"/>
        <v>0</v>
      </c>
      <c r="AC116" s="13">
        <f>IF(D116="","",SUMIF('TK CHAMTHI'!M:M,D116,'TK CHAMTHI'!O:O))</f>
        <v>0</v>
      </c>
      <c r="AD116" s="13">
        <f>IF(D116="","",SUMIF('TK CHAMTHI'!N:N,D116,'TK CHAMTHI'!O:O))</f>
        <v>0</v>
      </c>
      <c r="AE116" s="14">
        <f t="shared" si="15"/>
        <v>0</v>
      </c>
      <c r="AF116" s="14">
        <f>IF(D116="","",ROUND(SUMIF('QL THI'!G:G,D116,'QL THI'!H:H),1))</f>
        <v>0</v>
      </c>
      <c r="AG116" s="14">
        <f>IF(D116="","",ROUND(SUMIF('QL THI'!E:E,D116,'QL THI'!F:F),1))</f>
        <v>0</v>
      </c>
      <c r="AH116" s="25">
        <f t="shared" si="16"/>
        <v>0</v>
      </c>
    </row>
    <row r="117" spans="1:34" hidden="1">
      <c r="A117" s="10">
        <f>IF(D117="","",SUBTOTAL(3,$D$5:D117))</f>
        <v>25</v>
      </c>
      <c r="B117" s="113" t="s">
        <v>731</v>
      </c>
      <c r="C117" s="114" t="s">
        <v>293</v>
      </c>
      <c r="D117" s="115" t="s">
        <v>80</v>
      </c>
      <c r="E117" s="11">
        <f>IF(D117="","",SUMIF('TK DETHI'!A:A,D117,'TK DETHI'!B:B))</f>
        <v>0</v>
      </c>
      <c r="F117" s="12">
        <f>IF(D117="","",SUMIF('TK DETHI'!C:C,D117,'TK DETHI'!D:D))</f>
        <v>0</v>
      </c>
      <c r="G117" s="12">
        <f>IF(D117="","",SUMIF('TK DETHI'!E:E,D117,'TK DETHI'!F:F))</f>
        <v>0</v>
      </c>
      <c r="H117" s="12">
        <f>IF(D117="","",SUMIF('TK DETHI'!G:G,D117,'TK DETHI'!H:H))</f>
        <v>0</v>
      </c>
      <c r="I117" s="24">
        <f t="shared" si="9"/>
        <v>0</v>
      </c>
      <c r="J117" s="13">
        <f>IF(D117="","",SUMIF('TK COITHI KTHP'!A:A,D117,'TK COITHI KTHP'!C:C)+SUMIF('TK COITHI KTHP'!D:D,D117,'TK COITHI KTHP'!F:F)+SUMIF('TK COITHI KTHP'!G:G,D117,'TK COITHI KTHP'!I:I)+SUMIF('TK COITHI KTHP'!J:J,D117,'TK COITHI KTHP'!L:L))</f>
        <v>0</v>
      </c>
      <c r="K117" s="13">
        <f>IF(D117="","",SUMIF('TK COITHI KTHP'!B:B,D117,'TK COITHI KTHP'!C:C)+SUMIF('TK COITHI KTHP'!E:E,D117,'TK COITHI KTHP'!F:F)+SUMIF('TK COITHI KTHP'!H:H,D117,'TK COITHI KTHP'!I:I)+SUMIF('TK COITHI KTHP'!K:K,D117,'TK COITHI KTHP'!L:L))</f>
        <v>0</v>
      </c>
      <c r="L117" s="13">
        <f>IF(D117="","",SUMIF('TK COI THI TOT NGHIEP'!A:A,D117,'TK COI THI TOT NGHIEP'!C:C)+SUMIF('TK COI THI TOT NGHIEP'!D:D,D117,'TK COI THI TOT NGHIEP'!F:F)+SUMIF('TK COI THI TOT NGHIEP'!G:G,D117,'TK COI THI TOT NGHIEP'!I:I)+SUMIF('TK COI THI TOT NGHIEP'!J:J,D117,'TK COI THI TOT NGHIEP'!L:L))</f>
        <v>0</v>
      </c>
      <c r="M117" s="13">
        <f>IF(D117="","",SUMIF('TK COI THI TOT NGHIEP'!B:B,D117,'TK COI THI TOT NGHIEP'!C:C)+SUMIF('TK COI THI TOT NGHIEP'!E:E,D117,'TK COI THI TOT NGHIEP'!F:F)+SUMIF('TK COI THI TOT NGHIEP'!H:H,D117,'TK COI THI TOT NGHIEP'!I:I)+SUMIF('TK COI THI TOT NGHIEP'!K:K,D117,'TK COI THI TOT NGHIEP'!L:L))</f>
        <v>0</v>
      </c>
      <c r="N117" s="14">
        <f t="shared" si="10"/>
        <v>0</v>
      </c>
      <c r="O117" s="13">
        <f>IF(D117="","",SUMIF('TK CHAMTHI'!A:A,D117,'TK CHAMTHI'!C:C))</f>
        <v>0</v>
      </c>
      <c r="P117" s="13">
        <f>IF(D117="","",SUMIF('TK CHAMTHI'!B:B,D117,'TK CHAMTHI'!C:C))</f>
        <v>0</v>
      </c>
      <c r="Q117" s="13">
        <f>IF(D117="","",SUMIF('CHAM NV'!B:B,D117,'CHAM NV'!C:C))</f>
        <v>0</v>
      </c>
      <c r="R117" s="14">
        <f t="shared" si="11"/>
        <v>0</v>
      </c>
      <c r="S117" s="13">
        <f>IF(D117="","",SUMIF('TK CHAMTHI'!D:D,D117,'TK CHAMTHI'!F:F))</f>
        <v>0</v>
      </c>
      <c r="T117" s="13">
        <f>IF(D117="","",SUMIF('TK CHAMTHI'!E:E,D117,'TK CHAMTHI'!F:F))</f>
        <v>0</v>
      </c>
      <c r="U117" s="13">
        <f>IF(D117="","",SUMIF('CHAM NV'!E:E,D117,'CHAM NV'!F:F))</f>
        <v>0</v>
      </c>
      <c r="V117" s="14">
        <f t="shared" si="12"/>
        <v>0</v>
      </c>
      <c r="W117" s="13">
        <f>IF(D117="","",SUMIF('TK CHAMTHI'!G:G,D117,'TK CHAMTHI'!I:I))</f>
        <v>0</v>
      </c>
      <c r="X117" s="13">
        <f>IF(D117="","",SUMIF('TK CHAMTHI'!H:H,D117,'TK CHAMTHI'!I:I))</f>
        <v>0</v>
      </c>
      <c r="Y117" s="14">
        <f t="shared" si="13"/>
        <v>0</v>
      </c>
      <c r="Z117" s="13">
        <f>IF(D117="","",SUMIF('TK CHAMTHI'!J:J,D117,'TK CHAMTHI'!L:L))</f>
        <v>0</v>
      </c>
      <c r="AA117" s="13">
        <f>IF(D117="","",SUMIF('TK CHAMTHI'!K:K,D117,'TK CHAMTHI'!L:L))</f>
        <v>0</v>
      </c>
      <c r="AB117" s="14">
        <f t="shared" si="14"/>
        <v>0</v>
      </c>
      <c r="AC117" s="13">
        <f>IF(D117="","",SUMIF('TK CHAMTHI'!M:M,D117,'TK CHAMTHI'!O:O))</f>
        <v>0</v>
      </c>
      <c r="AD117" s="13">
        <f>IF(D117="","",SUMIF('TK CHAMTHI'!N:N,D117,'TK CHAMTHI'!O:O))</f>
        <v>0</v>
      </c>
      <c r="AE117" s="14">
        <f t="shared" si="15"/>
        <v>0</v>
      </c>
      <c r="AF117" s="14">
        <f>IF(D117="","",ROUND(SUMIF('QL THI'!G:G,D117,'QL THI'!H:H),1))</f>
        <v>0</v>
      </c>
      <c r="AG117" s="14">
        <f>IF(D117="","",ROUND(SUMIF('QL THI'!E:E,D117,'QL THI'!F:F),1))</f>
        <v>0</v>
      </c>
      <c r="AH117" s="25">
        <f t="shared" si="16"/>
        <v>0</v>
      </c>
    </row>
    <row r="118" spans="1:34">
      <c r="A118" s="10">
        <f>IF(D118="","",SUBTOTAL(3,$D$5:D118))</f>
        <v>26</v>
      </c>
      <c r="B118" s="113" t="s">
        <v>728</v>
      </c>
      <c r="C118" s="114" t="s">
        <v>293</v>
      </c>
      <c r="D118" s="115" t="s">
        <v>71</v>
      </c>
      <c r="E118" s="11">
        <f>IF(D118="","",SUMIF('TK DETHI'!A:A,D118,'TK DETHI'!B:B))</f>
        <v>0</v>
      </c>
      <c r="F118" s="12">
        <f>IF(D118="","",SUMIF('TK DETHI'!C:C,D118,'TK DETHI'!D:D))</f>
        <v>0</v>
      </c>
      <c r="G118" s="12">
        <f>IF(D118="","",SUMIF('TK DETHI'!E:E,D118,'TK DETHI'!F:F))</f>
        <v>0</v>
      </c>
      <c r="H118" s="12">
        <f>IF(D118="","",SUMIF('TK DETHI'!G:G,D118,'TK DETHI'!H:H))</f>
        <v>0</v>
      </c>
      <c r="I118" s="24">
        <f t="shared" si="9"/>
        <v>0</v>
      </c>
      <c r="J118" s="13">
        <f>IF(D118="","",SUMIF('TK COITHI KTHP'!A:A,D118,'TK COITHI KTHP'!C:C)+SUMIF('TK COITHI KTHP'!D:D,D118,'TK COITHI KTHP'!F:F)+SUMIF('TK COITHI KTHP'!G:G,D118,'TK COITHI KTHP'!I:I)+SUMIF('TK COITHI KTHP'!J:J,D118,'TK COITHI KTHP'!L:L))</f>
        <v>0</v>
      </c>
      <c r="K118" s="13">
        <f>IF(D118="","",SUMIF('TK COITHI KTHP'!B:B,D118,'TK COITHI KTHP'!C:C)+SUMIF('TK COITHI KTHP'!E:E,D118,'TK COITHI KTHP'!F:F)+SUMIF('TK COITHI KTHP'!H:H,D118,'TK COITHI KTHP'!I:I)+SUMIF('TK COITHI KTHP'!K:K,D118,'TK COITHI KTHP'!L:L))</f>
        <v>0</v>
      </c>
      <c r="L118" s="13">
        <f>IF(D118="","",SUMIF('TK COI THI TOT NGHIEP'!A:A,D118,'TK COI THI TOT NGHIEP'!C:C)+SUMIF('TK COI THI TOT NGHIEP'!D:D,D118,'TK COI THI TOT NGHIEP'!F:F)+SUMIF('TK COI THI TOT NGHIEP'!G:G,D118,'TK COI THI TOT NGHIEP'!I:I)+SUMIF('TK COI THI TOT NGHIEP'!J:J,D118,'TK COI THI TOT NGHIEP'!L:L))</f>
        <v>0</v>
      </c>
      <c r="M118" s="13">
        <f>IF(D118="","",SUMIF('TK COI THI TOT NGHIEP'!B:B,D118,'TK COI THI TOT NGHIEP'!C:C)+SUMIF('TK COI THI TOT NGHIEP'!E:E,D118,'TK COI THI TOT NGHIEP'!F:F)+SUMIF('TK COI THI TOT NGHIEP'!H:H,D118,'TK COI THI TOT NGHIEP'!I:I)+SUMIF('TK COI THI TOT NGHIEP'!K:K,D118,'TK COI THI TOT NGHIEP'!L:L))</f>
        <v>0</v>
      </c>
      <c r="N118" s="14">
        <f t="shared" si="10"/>
        <v>0</v>
      </c>
      <c r="O118" s="13">
        <f>IF(D118="","",SUMIF('TK CHAMTHI'!A:A,D118,'TK CHAMTHI'!C:C))</f>
        <v>0</v>
      </c>
      <c r="P118" s="13">
        <f>IF(D118="","",SUMIF('TK CHAMTHI'!B:B,D118,'TK CHAMTHI'!C:C))</f>
        <v>0</v>
      </c>
      <c r="Q118" s="13">
        <f>IF(D118="","",SUMIF('CHAM NV'!B:B,D118,'CHAM NV'!C:C))</f>
        <v>0</v>
      </c>
      <c r="R118" s="14">
        <f t="shared" si="11"/>
        <v>0</v>
      </c>
      <c r="S118" s="13">
        <f>IF(D118="","",SUMIF('TK CHAMTHI'!D:D,D118,'TK CHAMTHI'!F:F))</f>
        <v>0</v>
      </c>
      <c r="T118" s="13">
        <f>IF(D118="","",SUMIF('TK CHAMTHI'!E:E,D118,'TK CHAMTHI'!F:F))</f>
        <v>0</v>
      </c>
      <c r="U118" s="13">
        <f>IF(D118="","",SUMIF('CHAM NV'!E:E,D118,'CHAM NV'!F:F))</f>
        <v>0</v>
      </c>
      <c r="V118" s="14">
        <f t="shared" si="12"/>
        <v>0</v>
      </c>
      <c r="W118" s="13">
        <f>IF(D118="","",SUMIF('TK CHAMTHI'!G:G,D118,'TK CHAMTHI'!I:I))</f>
        <v>0</v>
      </c>
      <c r="X118" s="13">
        <f>IF(D118="","",SUMIF('TK CHAMTHI'!H:H,D118,'TK CHAMTHI'!I:I))</f>
        <v>0</v>
      </c>
      <c r="Y118" s="14">
        <f t="shared" si="13"/>
        <v>0</v>
      </c>
      <c r="Z118" s="13">
        <f>IF(D118="","",SUMIF('TK CHAMTHI'!J:J,D118,'TK CHAMTHI'!L:L))</f>
        <v>0</v>
      </c>
      <c r="AA118" s="13">
        <f>IF(D118="","",SUMIF('TK CHAMTHI'!K:K,D118,'TK CHAMTHI'!L:L))</f>
        <v>6</v>
      </c>
      <c r="AB118" s="14">
        <f t="shared" si="14"/>
        <v>0.6</v>
      </c>
      <c r="AC118" s="13">
        <f>IF(D118="","",SUMIF('TK CHAMTHI'!M:M,D118,'TK CHAMTHI'!O:O))</f>
        <v>0</v>
      </c>
      <c r="AD118" s="13">
        <f>IF(D118="","",SUMIF('TK CHAMTHI'!N:N,D118,'TK CHAMTHI'!O:O))</f>
        <v>0</v>
      </c>
      <c r="AE118" s="14">
        <f t="shared" si="15"/>
        <v>0</v>
      </c>
      <c r="AF118" s="14">
        <f>IF(D118="","",ROUND(SUMIF('QL THI'!G:G,D118,'QL THI'!H:H),1))</f>
        <v>0</v>
      </c>
      <c r="AG118" s="14">
        <f>IF(D118="","",ROUND(SUMIF('QL THI'!E:E,D118,'QL THI'!F:F),1))</f>
        <v>0</v>
      </c>
      <c r="AH118" s="25">
        <f t="shared" si="16"/>
        <v>0.6</v>
      </c>
    </row>
    <row r="119" spans="1:34" hidden="1">
      <c r="A119" s="10">
        <f>IF(D119="","",SUBTOTAL(3,$D$5:D119))</f>
        <v>26</v>
      </c>
      <c r="B119" s="113" t="s">
        <v>729</v>
      </c>
      <c r="C119" s="114" t="s">
        <v>293</v>
      </c>
      <c r="D119" s="115" t="s">
        <v>77</v>
      </c>
      <c r="E119" s="11">
        <f>IF(D119="","",SUMIF('TK DETHI'!A:A,D119,'TK DETHI'!B:B))</f>
        <v>0</v>
      </c>
      <c r="F119" s="12">
        <f>IF(D119="","",SUMIF('TK DETHI'!C:C,D119,'TK DETHI'!D:D))</f>
        <v>0</v>
      </c>
      <c r="G119" s="12">
        <f>IF(D119="","",SUMIF('TK DETHI'!E:E,D119,'TK DETHI'!F:F))</f>
        <v>0</v>
      </c>
      <c r="H119" s="12">
        <f>IF(D119="","",SUMIF('TK DETHI'!G:G,D119,'TK DETHI'!H:H))</f>
        <v>0</v>
      </c>
      <c r="I119" s="24">
        <f t="shared" si="9"/>
        <v>0</v>
      </c>
      <c r="J119" s="13">
        <f>IF(D119="","",SUMIF('TK COITHI KTHP'!A:A,D119,'TK COITHI KTHP'!C:C)+SUMIF('TK COITHI KTHP'!D:D,D119,'TK COITHI KTHP'!F:F)+SUMIF('TK COITHI KTHP'!G:G,D119,'TK COITHI KTHP'!I:I)+SUMIF('TK COITHI KTHP'!J:J,D119,'TK COITHI KTHP'!L:L))</f>
        <v>0</v>
      </c>
      <c r="K119" s="13">
        <f>IF(D119="","",SUMIF('TK COITHI KTHP'!B:B,D119,'TK COITHI KTHP'!C:C)+SUMIF('TK COITHI KTHP'!E:E,D119,'TK COITHI KTHP'!F:F)+SUMIF('TK COITHI KTHP'!H:H,D119,'TK COITHI KTHP'!I:I)+SUMIF('TK COITHI KTHP'!K:K,D119,'TK COITHI KTHP'!L:L))</f>
        <v>0</v>
      </c>
      <c r="L119" s="13">
        <f>IF(D119="","",SUMIF('TK COI THI TOT NGHIEP'!A:A,D119,'TK COI THI TOT NGHIEP'!C:C)+SUMIF('TK COI THI TOT NGHIEP'!D:D,D119,'TK COI THI TOT NGHIEP'!F:F)+SUMIF('TK COI THI TOT NGHIEP'!G:G,D119,'TK COI THI TOT NGHIEP'!I:I)+SUMIF('TK COI THI TOT NGHIEP'!J:J,D119,'TK COI THI TOT NGHIEP'!L:L))</f>
        <v>0</v>
      </c>
      <c r="M119" s="13">
        <f>IF(D119="","",SUMIF('TK COI THI TOT NGHIEP'!B:B,D119,'TK COI THI TOT NGHIEP'!C:C)+SUMIF('TK COI THI TOT NGHIEP'!E:E,D119,'TK COI THI TOT NGHIEP'!F:F)+SUMIF('TK COI THI TOT NGHIEP'!H:H,D119,'TK COI THI TOT NGHIEP'!I:I)+SUMIF('TK COI THI TOT NGHIEP'!K:K,D119,'TK COI THI TOT NGHIEP'!L:L))</f>
        <v>0</v>
      </c>
      <c r="N119" s="14">
        <f t="shared" si="10"/>
        <v>0</v>
      </c>
      <c r="O119" s="13">
        <f>IF(D119="","",SUMIF('TK CHAMTHI'!A:A,D119,'TK CHAMTHI'!C:C))</f>
        <v>0</v>
      </c>
      <c r="P119" s="13">
        <f>IF(D119="","",SUMIF('TK CHAMTHI'!B:B,D119,'TK CHAMTHI'!C:C))</f>
        <v>0</v>
      </c>
      <c r="Q119" s="13">
        <f>IF(D119="","",SUMIF('CHAM NV'!B:B,D119,'CHAM NV'!C:C))</f>
        <v>0</v>
      </c>
      <c r="R119" s="14">
        <f t="shared" si="11"/>
        <v>0</v>
      </c>
      <c r="S119" s="13">
        <f>IF(D119="","",SUMIF('TK CHAMTHI'!D:D,D119,'TK CHAMTHI'!F:F))</f>
        <v>0</v>
      </c>
      <c r="T119" s="13">
        <f>IF(D119="","",SUMIF('TK CHAMTHI'!E:E,D119,'TK CHAMTHI'!F:F))</f>
        <v>0</v>
      </c>
      <c r="U119" s="13">
        <f>IF(D119="","",SUMIF('CHAM NV'!E:E,D119,'CHAM NV'!F:F))</f>
        <v>0</v>
      </c>
      <c r="V119" s="14">
        <f t="shared" si="12"/>
        <v>0</v>
      </c>
      <c r="W119" s="13">
        <f>IF(D119="","",SUMIF('TK CHAMTHI'!G:G,D119,'TK CHAMTHI'!I:I))</f>
        <v>0</v>
      </c>
      <c r="X119" s="13">
        <f>IF(D119="","",SUMIF('TK CHAMTHI'!H:H,D119,'TK CHAMTHI'!I:I))</f>
        <v>0</v>
      </c>
      <c r="Y119" s="14">
        <f t="shared" si="13"/>
        <v>0</v>
      </c>
      <c r="Z119" s="13">
        <f>IF(D119="","",SUMIF('TK CHAMTHI'!J:J,D119,'TK CHAMTHI'!L:L))</f>
        <v>0</v>
      </c>
      <c r="AA119" s="13">
        <f>IF(D119="","",SUMIF('TK CHAMTHI'!K:K,D119,'TK CHAMTHI'!L:L))</f>
        <v>0</v>
      </c>
      <c r="AB119" s="14">
        <f t="shared" si="14"/>
        <v>0</v>
      </c>
      <c r="AC119" s="13">
        <f>IF(D119="","",SUMIF('TK CHAMTHI'!M:M,D119,'TK CHAMTHI'!O:O))</f>
        <v>0</v>
      </c>
      <c r="AD119" s="13">
        <f>IF(D119="","",SUMIF('TK CHAMTHI'!N:N,D119,'TK CHAMTHI'!O:O))</f>
        <v>0</v>
      </c>
      <c r="AE119" s="14">
        <f t="shared" si="15"/>
        <v>0</v>
      </c>
      <c r="AF119" s="14">
        <f>IF(D119="","",ROUND(SUMIF('QL THI'!G:G,D119,'QL THI'!H:H),1))</f>
        <v>0</v>
      </c>
      <c r="AG119" s="14">
        <f>IF(D119="","",ROUND(SUMIF('QL THI'!E:E,D119,'QL THI'!F:F),1))</f>
        <v>0</v>
      </c>
      <c r="AH119" s="25">
        <f t="shared" si="16"/>
        <v>0</v>
      </c>
    </row>
    <row r="120" spans="1:34" hidden="1">
      <c r="A120" s="10">
        <f>IF(D120="","",SUBTOTAL(3,$D$5:D120))</f>
        <v>26</v>
      </c>
      <c r="B120" s="113" t="s">
        <v>716</v>
      </c>
      <c r="C120" s="114" t="s">
        <v>293</v>
      </c>
      <c r="D120" s="115" t="s">
        <v>126</v>
      </c>
      <c r="E120" s="11">
        <f>IF(D120="","",SUMIF('TK DETHI'!A:A,D120,'TK DETHI'!B:B))</f>
        <v>0</v>
      </c>
      <c r="F120" s="12">
        <f>IF(D120="","",SUMIF('TK DETHI'!C:C,D120,'TK DETHI'!D:D))</f>
        <v>0</v>
      </c>
      <c r="G120" s="12">
        <f>IF(D120="","",SUMIF('TK DETHI'!E:E,D120,'TK DETHI'!F:F))</f>
        <v>0</v>
      </c>
      <c r="H120" s="12">
        <f>IF(D120="","",SUMIF('TK DETHI'!G:G,D120,'TK DETHI'!H:H))</f>
        <v>0</v>
      </c>
      <c r="I120" s="24">
        <f t="shared" si="9"/>
        <v>0</v>
      </c>
      <c r="J120" s="13">
        <f>IF(D120="","",SUMIF('TK COITHI KTHP'!A:A,D120,'TK COITHI KTHP'!C:C)+SUMIF('TK COITHI KTHP'!D:D,D120,'TK COITHI KTHP'!F:F)+SUMIF('TK COITHI KTHP'!G:G,D120,'TK COITHI KTHP'!I:I)+SUMIF('TK COITHI KTHP'!J:J,D120,'TK COITHI KTHP'!L:L))</f>
        <v>0</v>
      </c>
      <c r="K120" s="13">
        <f>IF(D120="","",SUMIF('TK COITHI KTHP'!B:B,D120,'TK COITHI KTHP'!C:C)+SUMIF('TK COITHI KTHP'!E:E,D120,'TK COITHI KTHP'!F:F)+SUMIF('TK COITHI KTHP'!H:H,D120,'TK COITHI KTHP'!I:I)+SUMIF('TK COITHI KTHP'!K:K,D120,'TK COITHI KTHP'!L:L))</f>
        <v>0</v>
      </c>
      <c r="L120" s="13">
        <f>IF(D120="","",SUMIF('TK COI THI TOT NGHIEP'!A:A,D120,'TK COI THI TOT NGHIEP'!C:C)+SUMIF('TK COI THI TOT NGHIEP'!D:D,D120,'TK COI THI TOT NGHIEP'!F:F)+SUMIF('TK COI THI TOT NGHIEP'!G:G,D120,'TK COI THI TOT NGHIEP'!I:I)+SUMIF('TK COI THI TOT NGHIEP'!J:J,D120,'TK COI THI TOT NGHIEP'!L:L))</f>
        <v>0</v>
      </c>
      <c r="M120" s="13">
        <f>IF(D120="","",SUMIF('TK COI THI TOT NGHIEP'!B:B,D120,'TK COI THI TOT NGHIEP'!C:C)+SUMIF('TK COI THI TOT NGHIEP'!E:E,D120,'TK COI THI TOT NGHIEP'!F:F)+SUMIF('TK COI THI TOT NGHIEP'!H:H,D120,'TK COI THI TOT NGHIEP'!I:I)+SUMIF('TK COI THI TOT NGHIEP'!K:K,D120,'TK COI THI TOT NGHIEP'!L:L))</f>
        <v>0</v>
      </c>
      <c r="N120" s="14">
        <f t="shared" si="10"/>
        <v>0</v>
      </c>
      <c r="O120" s="13">
        <f>IF(D120="","",SUMIF('TK CHAMTHI'!A:A,D120,'TK CHAMTHI'!C:C))</f>
        <v>0</v>
      </c>
      <c r="P120" s="13">
        <f>IF(D120="","",SUMIF('TK CHAMTHI'!B:B,D120,'TK CHAMTHI'!C:C))</f>
        <v>0</v>
      </c>
      <c r="Q120" s="13">
        <f>IF(D120="","",SUMIF('CHAM NV'!B:B,D120,'CHAM NV'!C:C))</f>
        <v>0</v>
      </c>
      <c r="R120" s="14">
        <f t="shared" si="11"/>
        <v>0</v>
      </c>
      <c r="S120" s="13">
        <f>IF(D120="","",SUMIF('TK CHAMTHI'!D:D,D120,'TK CHAMTHI'!F:F))</f>
        <v>0</v>
      </c>
      <c r="T120" s="13">
        <f>IF(D120="","",SUMIF('TK CHAMTHI'!E:E,D120,'TK CHAMTHI'!F:F))</f>
        <v>0</v>
      </c>
      <c r="U120" s="13">
        <f>IF(D120="","",SUMIF('CHAM NV'!E:E,D120,'CHAM NV'!F:F))</f>
        <v>0</v>
      </c>
      <c r="V120" s="14">
        <f t="shared" si="12"/>
        <v>0</v>
      </c>
      <c r="W120" s="13">
        <f>IF(D120="","",SUMIF('TK CHAMTHI'!G:G,D120,'TK CHAMTHI'!I:I))</f>
        <v>0</v>
      </c>
      <c r="X120" s="13">
        <f>IF(D120="","",SUMIF('TK CHAMTHI'!H:H,D120,'TK CHAMTHI'!I:I))</f>
        <v>0</v>
      </c>
      <c r="Y120" s="14">
        <f t="shared" si="13"/>
        <v>0</v>
      </c>
      <c r="Z120" s="13">
        <f>IF(D120="","",SUMIF('TK CHAMTHI'!J:J,D120,'TK CHAMTHI'!L:L))</f>
        <v>0</v>
      </c>
      <c r="AA120" s="13">
        <f>IF(D120="","",SUMIF('TK CHAMTHI'!K:K,D120,'TK CHAMTHI'!L:L))</f>
        <v>0</v>
      </c>
      <c r="AB120" s="14">
        <f t="shared" si="14"/>
        <v>0</v>
      </c>
      <c r="AC120" s="13">
        <f>IF(D120="","",SUMIF('TK CHAMTHI'!M:M,D120,'TK CHAMTHI'!O:O))</f>
        <v>0</v>
      </c>
      <c r="AD120" s="13">
        <f>IF(D120="","",SUMIF('TK CHAMTHI'!N:N,D120,'TK CHAMTHI'!O:O))</f>
        <v>0</v>
      </c>
      <c r="AE120" s="14">
        <f t="shared" si="15"/>
        <v>0</v>
      </c>
      <c r="AF120" s="14">
        <f>IF(D120="","",ROUND(SUMIF('QL THI'!G:G,D120,'QL THI'!H:H),1))</f>
        <v>0</v>
      </c>
      <c r="AG120" s="14">
        <f>IF(D120="","",ROUND(SUMIF('QL THI'!E:E,D120,'QL THI'!F:F),1))</f>
        <v>0</v>
      </c>
      <c r="AH120" s="25">
        <f t="shared" si="16"/>
        <v>0</v>
      </c>
    </row>
    <row r="121" spans="1:34" hidden="1">
      <c r="A121" s="10">
        <f>IF(D121="","",SUBTOTAL(3,$D$5:D121))</f>
        <v>26</v>
      </c>
      <c r="B121" s="113" t="s">
        <v>718</v>
      </c>
      <c r="C121" s="114" t="s">
        <v>293</v>
      </c>
      <c r="D121" s="115" t="s">
        <v>27</v>
      </c>
      <c r="E121" s="11">
        <f>IF(D121="","",SUMIF('TK DETHI'!A:A,D121,'TK DETHI'!B:B))</f>
        <v>0</v>
      </c>
      <c r="F121" s="12">
        <f>IF(D121="","",SUMIF('TK DETHI'!C:C,D121,'TK DETHI'!D:D))</f>
        <v>0</v>
      </c>
      <c r="G121" s="12">
        <f>IF(D121="","",SUMIF('TK DETHI'!E:E,D121,'TK DETHI'!F:F))</f>
        <v>0</v>
      </c>
      <c r="H121" s="12">
        <f>IF(D121="","",SUMIF('TK DETHI'!G:G,D121,'TK DETHI'!H:H))</f>
        <v>0</v>
      </c>
      <c r="I121" s="24">
        <f t="shared" si="9"/>
        <v>0</v>
      </c>
      <c r="J121" s="13">
        <f>IF(D121="","",SUMIF('TK COITHI KTHP'!A:A,D121,'TK COITHI KTHP'!C:C)+SUMIF('TK COITHI KTHP'!D:D,D121,'TK COITHI KTHP'!F:F)+SUMIF('TK COITHI KTHP'!G:G,D121,'TK COITHI KTHP'!I:I)+SUMIF('TK COITHI KTHP'!J:J,D121,'TK COITHI KTHP'!L:L))</f>
        <v>0</v>
      </c>
      <c r="K121" s="13">
        <f>IF(D121="","",SUMIF('TK COITHI KTHP'!B:B,D121,'TK COITHI KTHP'!C:C)+SUMIF('TK COITHI KTHP'!E:E,D121,'TK COITHI KTHP'!F:F)+SUMIF('TK COITHI KTHP'!H:H,D121,'TK COITHI KTHP'!I:I)+SUMIF('TK COITHI KTHP'!K:K,D121,'TK COITHI KTHP'!L:L))</f>
        <v>0</v>
      </c>
      <c r="L121" s="13">
        <f>IF(D121="","",SUMIF('TK COI THI TOT NGHIEP'!A:A,D121,'TK COI THI TOT NGHIEP'!C:C)+SUMIF('TK COI THI TOT NGHIEP'!D:D,D121,'TK COI THI TOT NGHIEP'!F:F)+SUMIF('TK COI THI TOT NGHIEP'!G:G,D121,'TK COI THI TOT NGHIEP'!I:I)+SUMIF('TK COI THI TOT NGHIEP'!J:J,D121,'TK COI THI TOT NGHIEP'!L:L))</f>
        <v>0</v>
      </c>
      <c r="M121" s="13">
        <f>IF(D121="","",SUMIF('TK COI THI TOT NGHIEP'!B:B,D121,'TK COI THI TOT NGHIEP'!C:C)+SUMIF('TK COI THI TOT NGHIEP'!E:E,D121,'TK COI THI TOT NGHIEP'!F:F)+SUMIF('TK COI THI TOT NGHIEP'!H:H,D121,'TK COI THI TOT NGHIEP'!I:I)+SUMIF('TK COI THI TOT NGHIEP'!K:K,D121,'TK COI THI TOT NGHIEP'!L:L))</f>
        <v>0</v>
      </c>
      <c r="N121" s="14">
        <f t="shared" si="10"/>
        <v>0</v>
      </c>
      <c r="O121" s="13">
        <f>IF(D121="","",SUMIF('TK CHAMTHI'!A:A,D121,'TK CHAMTHI'!C:C))</f>
        <v>0</v>
      </c>
      <c r="P121" s="13">
        <f>IF(D121="","",SUMIF('TK CHAMTHI'!B:B,D121,'TK CHAMTHI'!C:C))</f>
        <v>0</v>
      </c>
      <c r="Q121" s="13">
        <f>IF(D121="","",SUMIF('CHAM NV'!B:B,D121,'CHAM NV'!C:C))</f>
        <v>0</v>
      </c>
      <c r="R121" s="14">
        <f t="shared" si="11"/>
        <v>0</v>
      </c>
      <c r="S121" s="13">
        <f>IF(D121="","",SUMIF('TK CHAMTHI'!D:D,D121,'TK CHAMTHI'!F:F))</f>
        <v>0</v>
      </c>
      <c r="T121" s="13">
        <f>IF(D121="","",SUMIF('TK CHAMTHI'!E:E,D121,'TK CHAMTHI'!F:F))</f>
        <v>0</v>
      </c>
      <c r="U121" s="13">
        <f>IF(D121="","",SUMIF('CHAM NV'!E:E,D121,'CHAM NV'!F:F))</f>
        <v>0</v>
      </c>
      <c r="V121" s="14">
        <f t="shared" si="12"/>
        <v>0</v>
      </c>
      <c r="W121" s="13">
        <f>IF(D121="","",SUMIF('TK CHAMTHI'!G:G,D121,'TK CHAMTHI'!I:I))</f>
        <v>0</v>
      </c>
      <c r="X121" s="13">
        <f>IF(D121="","",SUMIF('TK CHAMTHI'!H:H,D121,'TK CHAMTHI'!I:I))</f>
        <v>0</v>
      </c>
      <c r="Y121" s="14">
        <f t="shared" si="13"/>
        <v>0</v>
      </c>
      <c r="Z121" s="13">
        <f>IF(D121="","",SUMIF('TK CHAMTHI'!J:J,D121,'TK CHAMTHI'!L:L))</f>
        <v>0</v>
      </c>
      <c r="AA121" s="13">
        <f>IF(D121="","",SUMIF('TK CHAMTHI'!K:K,D121,'TK CHAMTHI'!L:L))</f>
        <v>0</v>
      </c>
      <c r="AB121" s="14">
        <f t="shared" si="14"/>
        <v>0</v>
      </c>
      <c r="AC121" s="13">
        <f>IF(D121="","",SUMIF('TK CHAMTHI'!M:M,D121,'TK CHAMTHI'!O:O))</f>
        <v>0</v>
      </c>
      <c r="AD121" s="13">
        <f>IF(D121="","",SUMIF('TK CHAMTHI'!N:N,D121,'TK CHAMTHI'!O:O))</f>
        <v>0</v>
      </c>
      <c r="AE121" s="14">
        <f t="shared" si="15"/>
        <v>0</v>
      </c>
      <c r="AF121" s="14">
        <f>IF(D121="","",ROUND(SUMIF('QL THI'!G:G,D121,'QL THI'!H:H),1))</f>
        <v>0</v>
      </c>
      <c r="AG121" s="14">
        <f>IF(D121="","",ROUND(SUMIF('QL THI'!E:E,D121,'QL THI'!F:F),1))</f>
        <v>0</v>
      </c>
      <c r="AH121" s="25">
        <f t="shared" si="16"/>
        <v>0</v>
      </c>
    </row>
    <row r="122" spans="1:34" hidden="1">
      <c r="A122" s="10">
        <f>IF(D122="","",SUBTOTAL(3,$D$5:D122))</f>
        <v>26</v>
      </c>
      <c r="B122" s="113" t="s">
        <v>717</v>
      </c>
      <c r="C122" s="114" t="s">
        <v>293</v>
      </c>
      <c r="D122" s="115" t="s">
        <v>127</v>
      </c>
      <c r="E122" s="11">
        <f>IF(D122="","",SUMIF('TK DETHI'!A:A,D122,'TK DETHI'!B:B))</f>
        <v>0</v>
      </c>
      <c r="F122" s="12">
        <f>IF(D122="","",SUMIF('TK DETHI'!C:C,D122,'TK DETHI'!D:D))</f>
        <v>0</v>
      </c>
      <c r="G122" s="12">
        <f>IF(D122="","",SUMIF('TK DETHI'!E:E,D122,'TK DETHI'!F:F))</f>
        <v>0</v>
      </c>
      <c r="H122" s="12">
        <f>IF(D122="","",SUMIF('TK DETHI'!G:G,D122,'TK DETHI'!H:H))</f>
        <v>0</v>
      </c>
      <c r="I122" s="24">
        <f t="shared" si="9"/>
        <v>0</v>
      </c>
      <c r="J122" s="13">
        <f>IF(D122="","",SUMIF('TK COITHI KTHP'!A:A,D122,'TK COITHI KTHP'!C:C)+SUMIF('TK COITHI KTHP'!D:D,D122,'TK COITHI KTHP'!F:F)+SUMIF('TK COITHI KTHP'!G:G,D122,'TK COITHI KTHP'!I:I)+SUMIF('TK COITHI KTHP'!J:J,D122,'TK COITHI KTHP'!L:L))</f>
        <v>0</v>
      </c>
      <c r="K122" s="13">
        <f>IF(D122="","",SUMIF('TK COITHI KTHP'!B:B,D122,'TK COITHI KTHP'!C:C)+SUMIF('TK COITHI KTHP'!E:E,D122,'TK COITHI KTHP'!F:F)+SUMIF('TK COITHI KTHP'!H:H,D122,'TK COITHI KTHP'!I:I)+SUMIF('TK COITHI KTHP'!K:K,D122,'TK COITHI KTHP'!L:L))</f>
        <v>0</v>
      </c>
      <c r="L122" s="13">
        <f>IF(D122="","",SUMIF('TK COI THI TOT NGHIEP'!A:A,D122,'TK COI THI TOT NGHIEP'!C:C)+SUMIF('TK COI THI TOT NGHIEP'!D:D,D122,'TK COI THI TOT NGHIEP'!F:F)+SUMIF('TK COI THI TOT NGHIEP'!G:G,D122,'TK COI THI TOT NGHIEP'!I:I)+SUMIF('TK COI THI TOT NGHIEP'!J:J,D122,'TK COI THI TOT NGHIEP'!L:L))</f>
        <v>0</v>
      </c>
      <c r="M122" s="13">
        <f>IF(D122="","",SUMIF('TK COI THI TOT NGHIEP'!B:B,D122,'TK COI THI TOT NGHIEP'!C:C)+SUMIF('TK COI THI TOT NGHIEP'!E:E,D122,'TK COI THI TOT NGHIEP'!F:F)+SUMIF('TK COI THI TOT NGHIEP'!H:H,D122,'TK COI THI TOT NGHIEP'!I:I)+SUMIF('TK COI THI TOT NGHIEP'!K:K,D122,'TK COI THI TOT NGHIEP'!L:L))</f>
        <v>0</v>
      </c>
      <c r="N122" s="14">
        <f t="shared" si="10"/>
        <v>0</v>
      </c>
      <c r="O122" s="13">
        <f>IF(D122="","",SUMIF('TK CHAMTHI'!A:A,D122,'TK CHAMTHI'!C:C))</f>
        <v>0</v>
      </c>
      <c r="P122" s="13">
        <f>IF(D122="","",SUMIF('TK CHAMTHI'!B:B,D122,'TK CHAMTHI'!C:C))</f>
        <v>0</v>
      </c>
      <c r="Q122" s="13">
        <f>IF(D122="","",SUMIF('CHAM NV'!B:B,D122,'CHAM NV'!C:C))</f>
        <v>0</v>
      </c>
      <c r="R122" s="14">
        <f t="shared" si="11"/>
        <v>0</v>
      </c>
      <c r="S122" s="13">
        <f>IF(D122="","",SUMIF('TK CHAMTHI'!D:D,D122,'TK CHAMTHI'!F:F))</f>
        <v>0</v>
      </c>
      <c r="T122" s="13">
        <f>IF(D122="","",SUMIF('TK CHAMTHI'!E:E,D122,'TK CHAMTHI'!F:F))</f>
        <v>0</v>
      </c>
      <c r="U122" s="13">
        <f>IF(D122="","",SUMIF('CHAM NV'!E:E,D122,'CHAM NV'!F:F))</f>
        <v>0</v>
      </c>
      <c r="V122" s="14">
        <f t="shared" si="12"/>
        <v>0</v>
      </c>
      <c r="W122" s="13">
        <f>IF(D122="","",SUMIF('TK CHAMTHI'!G:G,D122,'TK CHAMTHI'!I:I))</f>
        <v>0</v>
      </c>
      <c r="X122" s="13">
        <f>IF(D122="","",SUMIF('TK CHAMTHI'!H:H,D122,'TK CHAMTHI'!I:I))</f>
        <v>0</v>
      </c>
      <c r="Y122" s="14">
        <f t="shared" si="13"/>
        <v>0</v>
      </c>
      <c r="Z122" s="13">
        <f>IF(D122="","",SUMIF('TK CHAMTHI'!J:J,D122,'TK CHAMTHI'!L:L))</f>
        <v>0</v>
      </c>
      <c r="AA122" s="13">
        <f>IF(D122="","",SUMIF('TK CHAMTHI'!K:K,D122,'TK CHAMTHI'!L:L))</f>
        <v>0</v>
      </c>
      <c r="AB122" s="14">
        <f t="shared" si="14"/>
        <v>0</v>
      </c>
      <c r="AC122" s="13">
        <f>IF(D122="","",SUMIF('TK CHAMTHI'!M:M,D122,'TK CHAMTHI'!O:O))</f>
        <v>0</v>
      </c>
      <c r="AD122" s="13">
        <f>IF(D122="","",SUMIF('TK CHAMTHI'!N:N,D122,'TK CHAMTHI'!O:O))</f>
        <v>0</v>
      </c>
      <c r="AE122" s="14">
        <f t="shared" si="15"/>
        <v>0</v>
      </c>
      <c r="AF122" s="14">
        <f>IF(D122="","",ROUND(SUMIF('QL THI'!G:G,D122,'QL THI'!H:H),1))</f>
        <v>0</v>
      </c>
      <c r="AG122" s="14">
        <f>IF(D122="","",ROUND(SUMIF('QL THI'!E:E,D122,'QL THI'!F:F),1))</f>
        <v>0</v>
      </c>
      <c r="AH122" s="25">
        <f t="shared" si="16"/>
        <v>0</v>
      </c>
    </row>
    <row r="123" spans="1:34" hidden="1">
      <c r="A123" s="10">
        <f>IF(D123="","",SUBTOTAL(3,$D$5:D123))</f>
        <v>26</v>
      </c>
      <c r="B123" s="113" t="s">
        <v>735</v>
      </c>
      <c r="C123" s="114" t="s">
        <v>293</v>
      </c>
      <c r="D123" s="115" t="s">
        <v>91</v>
      </c>
      <c r="E123" s="11">
        <f>IF(D123="","",SUMIF('TK DETHI'!A:A,D123,'TK DETHI'!B:B))</f>
        <v>0</v>
      </c>
      <c r="F123" s="12">
        <f>IF(D123="","",SUMIF('TK DETHI'!C:C,D123,'TK DETHI'!D:D))</f>
        <v>0</v>
      </c>
      <c r="G123" s="12">
        <f>IF(D123="","",SUMIF('TK DETHI'!E:E,D123,'TK DETHI'!F:F))</f>
        <v>0</v>
      </c>
      <c r="H123" s="12">
        <f>IF(D123="","",SUMIF('TK DETHI'!G:G,D123,'TK DETHI'!H:H))</f>
        <v>0</v>
      </c>
      <c r="I123" s="24">
        <f t="shared" si="9"/>
        <v>0</v>
      </c>
      <c r="J123" s="13">
        <f>IF(D123="","",SUMIF('TK COITHI KTHP'!A:A,D123,'TK COITHI KTHP'!C:C)+SUMIF('TK COITHI KTHP'!D:D,D123,'TK COITHI KTHP'!F:F)+SUMIF('TK COITHI KTHP'!G:G,D123,'TK COITHI KTHP'!I:I)+SUMIF('TK COITHI KTHP'!J:J,D123,'TK COITHI KTHP'!L:L))</f>
        <v>0</v>
      </c>
      <c r="K123" s="13">
        <f>IF(D123="","",SUMIF('TK COITHI KTHP'!B:B,D123,'TK COITHI KTHP'!C:C)+SUMIF('TK COITHI KTHP'!E:E,D123,'TK COITHI KTHP'!F:F)+SUMIF('TK COITHI KTHP'!H:H,D123,'TK COITHI KTHP'!I:I)+SUMIF('TK COITHI KTHP'!K:K,D123,'TK COITHI KTHP'!L:L))</f>
        <v>0</v>
      </c>
      <c r="L123" s="13">
        <f>IF(D123="","",SUMIF('TK COI THI TOT NGHIEP'!A:A,D123,'TK COI THI TOT NGHIEP'!C:C)+SUMIF('TK COI THI TOT NGHIEP'!D:D,D123,'TK COI THI TOT NGHIEP'!F:F)+SUMIF('TK COI THI TOT NGHIEP'!G:G,D123,'TK COI THI TOT NGHIEP'!I:I)+SUMIF('TK COI THI TOT NGHIEP'!J:J,D123,'TK COI THI TOT NGHIEP'!L:L))</f>
        <v>0</v>
      </c>
      <c r="M123" s="13">
        <f>IF(D123="","",SUMIF('TK COI THI TOT NGHIEP'!B:B,D123,'TK COI THI TOT NGHIEP'!C:C)+SUMIF('TK COI THI TOT NGHIEP'!E:E,D123,'TK COI THI TOT NGHIEP'!F:F)+SUMIF('TK COI THI TOT NGHIEP'!H:H,D123,'TK COI THI TOT NGHIEP'!I:I)+SUMIF('TK COI THI TOT NGHIEP'!K:K,D123,'TK COI THI TOT NGHIEP'!L:L))</f>
        <v>0</v>
      </c>
      <c r="N123" s="14">
        <f t="shared" si="10"/>
        <v>0</v>
      </c>
      <c r="O123" s="13">
        <f>IF(D123="","",SUMIF('TK CHAMTHI'!A:A,D123,'TK CHAMTHI'!C:C))</f>
        <v>0</v>
      </c>
      <c r="P123" s="13">
        <f>IF(D123="","",SUMIF('TK CHAMTHI'!B:B,D123,'TK CHAMTHI'!C:C))</f>
        <v>0</v>
      </c>
      <c r="Q123" s="13">
        <f>IF(D123="","",SUMIF('CHAM NV'!B:B,D123,'CHAM NV'!C:C))</f>
        <v>0</v>
      </c>
      <c r="R123" s="14">
        <f t="shared" si="11"/>
        <v>0</v>
      </c>
      <c r="S123" s="13">
        <f>IF(D123="","",SUMIF('TK CHAMTHI'!D:D,D123,'TK CHAMTHI'!F:F))</f>
        <v>0</v>
      </c>
      <c r="T123" s="13">
        <f>IF(D123="","",SUMIF('TK CHAMTHI'!E:E,D123,'TK CHAMTHI'!F:F))</f>
        <v>0</v>
      </c>
      <c r="U123" s="13">
        <f>IF(D123="","",SUMIF('CHAM NV'!E:E,D123,'CHAM NV'!F:F))</f>
        <v>0</v>
      </c>
      <c r="V123" s="14">
        <f t="shared" si="12"/>
        <v>0</v>
      </c>
      <c r="W123" s="13">
        <f>IF(D123="","",SUMIF('TK CHAMTHI'!G:G,D123,'TK CHAMTHI'!I:I))</f>
        <v>0</v>
      </c>
      <c r="X123" s="13">
        <f>IF(D123="","",SUMIF('TK CHAMTHI'!H:H,D123,'TK CHAMTHI'!I:I))</f>
        <v>0</v>
      </c>
      <c r="Y123" s="14">
        <f t="shared" si="13"/>
        <v>0</v>
      </c>
      <c r="Z123" s="13">
        <f>IF(D123="","",SUMIF('TK CHAMTHI'!J:J,D123,'TK CHAMTHI'!L:L))</f>
        <v>0</v>
      </c>
      <c r="AA123" s="13">
        <f>IF(D123="","",SUMIF('TK CHAMTHI'!K:K,D123,'TK CHAMTHI'!L:L))</f>
        <v>0</v>
      </c>
      <c r="AB123" s="14">
        <f t="shared" si="14"/>
        <v>0</v>
      </c>
      <c r="AC123" s="13">
        <f>IF(D123="","",SUMIF('TK CHAMTHI'!M:M,D123,'TK CHAMTHI'!O:O))</f>
        <v>0</v>
      </c>
      <c r="AD123" s="13">
        <f>IF(D123="","",SUMIF('TK CHAMTHI'!N:N,D123,'TK CHAMTHI'!O:O))</f>
        <v>0</v>
      </c>
      <c r="AE123" s="14">
        <f t="shared" si="15"/>
        <v>0</v>
      </c>
      <c r="AF123" s="14">
        <f>IF(D123="","",ROUND(SUMIF('QL THI'!G:G,D123,'QL THI'!H:H),1))</f>
        <v>0</v>
      </c>
      <c r="AG123" s="14">
        <f>IF(D123="","",ROUND(SUMIF('QL THI'!E:E,D123,'QL THI'!F:F),1))</f>
        <v>0</v>
      </c>
      <c r="AH123" s="25">
        <f t="shared" si="16"/>
        <v>0</v>
      </c>
    </row>
    <row r="124" spans="1:34" hidden="1">
      <c r="A124" s="10">
        <f>IF(D124="","",SUBTOTAL(3,$D$5:D124))</f>
        <v>26</v>
      </c>
      <c r="B124" s="113" t="s">
        <v>722</v>
      </c>
      <c r="C124" s="114" t="s">
        <v>293</v>
      </c>
      <c r="D124" s="115" t="s">
        <v>76</v>
      </c>
      <c r="E124" s="11">
        <f>IF(D124="","",SUMIF('TK DETHI'!A:A,D124,'TK DETHI'!B:B))</f>
        <v>0</v>
      </c>
      <c r="F124" s="12">
        <f>IF(D124="","",SUMIF('TK DETHI'!C:C,D124,'TK DETHI'!D:D))</f>
        <v>0</v>
      </c>
      <c r="G124" s="12">
        <f>IF(D124="","",SUMIF('TK DETHI'!E:E,D124,'TK DETHI'!F:F))</f>
        <v>0</v>
      </c>
      <c r="H124" s="12">
        <f>IF(D124="","",SUMIF('TK DETHI'!G:G,D124,'TK DETHI'!H:H))</f>
        <v>0</v>
      </c>
      <c r="I124" s="24">
        <f t="shared" si="9"/>
        <v>0</v>
      </c>
      <c r="J124" s="13">
        <f>IF(D124="","",SUMIF('TK COITHI KTHP'!A:A,D124,'TK COITHI KTHP'!C:C)+SUMIF('TK COITHI KTHP'!D:D,D124,'TK COITHI KTHP'!F:F)+SUMIF('TK COITHI KTHP'!G:G,D124,'TK COITHI KTHP'!I:I)+SUMIF('TK COITHI KTHP'!J:J,D124,'TK COITHI KTHP'!L:L))</f>
        <v>0</v>
      </c>
      <c r="K124" s="13">
        <f>IF(D124="","",SUMIF('TK COITHI KTHP'!B:B,D124,'TK COITHI KTHP'!C:C)+SUMIF('TK COITHI KTHP'!E:E,D124,'TK COITHI KTHP'!F:F)+SUMIF('TK COITHI KTHP'!H:H,D124,'TK COITHI KTHP'!I:I)+SUMIF('TK COITHI KTHP'!K:K,D124,'TK COITHI KTHP'!L:L))</f>
        <v>0</v>
      </c>
      <c r="L124" s="13">
        <f>IF(D124="","",SUMIF('TK COI THI TOT NGHIEP'!A:A,D124,'TK COI THI TOT NGHIEP'!C:C)+SUMIF('TK COI THI TOT NGHIEP'!D:D,D124,'TK COI THI TOT NGHIEP'!F:F)+SUMIF('TK COI THI TOT NGHIEP'!G:G,D124,'TK COI THI TOT NGHIEP'!I:I)+SUMIF('TK COI THI TOT NGHIEP'!J:J,D124,'TK COI THI TOT NGHIEP'!L:L))</f>
        <v>0</v>
      </c>
      <c r="M124" s="13">
        <f>IF(D124="","",SUMIF('TK COI THI TOT NGHIEP'!B:B,D124,'TK COI THI TOT NGHIEP'!C:C)+SUMIF('TK COI THI TOT NGHIEP'!E:E,D124,'TK COI THI TOT NGHIEP'!F:F)+SUMIF('TK COI THI TOT NGHIEP'!H:H,D124,'TK COI THI TOT NGHIEP'!I:I)+SUMIF('TK COI THI TOT NGHIEP'!K:K,D124,'TK COI THI TOT NGHIEP'!L:L))</f>
        <v>0</v>
      </c>
      <c r="N124" s="14">
        <f t="shared" si="10"/>
        <v>0</v>
      </c>
      <c r="O124" s="13">
        <f>IF(D124="","",SUMIF('TK CHAMTHI'!A:A,D124,'TK CHAMTHI'!C:C))</f>
        <v>0</v>
      </c>
      <c r="P124" s="13">
        <f>IF(D124="","",SUMIF('TK CHAMTHI'!B:B,D124,'TK CHAMTHI'!C:C))</f>
        <v>0</v>
      </c>
      <c r="Q124" s="13">
        <f>IF(D124="","",SUMIF('CHAM NV'!B:B,D124,'CHAM NV'!C:C))</f>
        <v>0</v>
      </c>
      <c r="R124" s="14">
        <f t="shared" si="11"/>
        <v>0</v>
      </c>
      <c r="S124" s="13">
        <f>IF(D124="","",SUMIF('TK CHAMTHI'!D:D,D124,'TK CHAMTHI'!F:F))</f>
        <v>0</v>
      </c>
      <c r="T124" s="13">
        <f>IF(D124="","",SUMIF('TK CHAMTHI'!E:E,D124,'TK CHAMTHI'!F:F))</f>
        <v>0</v>
      </c>
      <c r="U124" s="13">
        <f>IF(D124="","",SUMIF('CHAM NV'!E:E,D124,'CHAM NV'!F:F))</f>
        <v>0</v>
      </c>
      <c r="V124" s="14">
        <f t="shared" si="12"/>
        <v>0</v>
      </c>
      <c r="W124" s="13">
        <f>IF(D124="","",SUMIF('TK CHAMTHI'!G:G,D124,'TK CHAMTHI'!I:I))</f>
        <v>0</v>
      </c>
      <c r="X124" s="13">
        <f>IF(D124="","",SUMIF('TK CHAMTHI'!H:H,D124,'TK CHAMTHI'!I:I))</f>
        <v>0</v>
      </c>
      <c r="Y124" s="14">
        <f t="shared" si="13"/>
        <v>0</v>
      </c>
      <c r="Z124" s="13">
        <f>IF(D124="","",SUMIF('TK CHAMTHI'!J:J,D124,'TK CHAMTHI'!L:L))</f>
        <v>0</v>
      </c>
      <c r="AA124" s="13">
        <f>IF(D124="","",SUMIF('TK CHAMTHI'!K:K,D124,'TK CHAMTHI'!L:L))</f>
        <v>0</v>
      </c>
      <c r="AB124" s="14">
        <f t="shared" si="14"/>
        <v>0</v>
      </c>
      <c r="AC124" s="13">
        <f>IF(D124="","",SUMIF('TK CHAMTHI'!M:M,D124,'TK CHAMTHI'!O:O))</f>
        <v>0</v>
      </c>
      <c r="AD124" s="13">
        <f>IF(D124="","",SUMIF('TK CHAMTHI'!N:N,D124,'TK CHAMTHI'!O:O))</f>
        <v>0</v>
      </c>
      <c r="AE124" s="14">
        <f t="shared" si="15"/>
        <v>0</v>
      </c>
      <c r="AF124" s="14">
        <f>IF(D124="","",ROUND(SUMIF('QL THI'!G:G,D124,'QL THI'!H:H),1))</f>
        <v>0</v>
      </c>
      <c r="AG124" s="14">
        <f>IF(D124="","",ROUND(SUMIF('QL THI'!E:E,D124,'QL THI'!F:F),1))</f>
        <v>0</v>
      </c>
      <c r="AH124" s="25">
        <f t="shared" si="16"/>
        <v>0</v>
      </c>
    </row>
    <row r="125" spans="1:34" hidden="1">
      <c r="A125" s="10">
        <f>IF(D125="","",SUBTOTAL(3,$D$5:D125))</f>
        <v>26</v>
      </c>
      <c r="B125" s="113" t="s">
        <v>719</v>
      </c>
      <c r="C125" s="114" t="s">
        <v>293</v>
      </c>
      <c r="D125" s="115" t="s">
        <v>72</v>
      </c>
      <c r="E125" s="11">
        <f>IF(D125="","",SUMIF('TK DETHI'!A:A,D125,'TK DETHI'!B:B))</f>
        <v>0</v>
      </c>
      <c r="F125" s="12">
        <f>IF(D125="","",SUMIF('TK DETHI'!C:C,D125,'TK DETHI'!D:D))</f>
        <v>0</v>
      </c>
      <c r="G125" s="12">
        <f>IF(D125="","",SUMIF('TK DETHI'!E:E,D125,'TK DETHI'!F:F))</f>
        <v>0</v>
      </c>
      <c r="H125" s="12">
        <f>IF(D125="","",SUMIF('TK DETHI'!G:G,D125,'TK DETHI'!H:H))</f>
        <v>0</v>
      </c>
      <c r="I125" s="24">
        <f t="shared" si="9"/>
        <v>0</v>
      </c>
      <c r="J125" s="13">
        <f>IF(D125="","",SUMIF('TK COITHI KTHP'!A:A,D125,'TK COITHI KTHP'!C:C)+SUMIF('TK COITHI KTHP'!D:D,D125,'TK COITHI KTHP'!F:F)+SUMIF('TK COITHI KTHP'!G:G,D125,'TK COITHI KTHP'!I:I)+SUMIF('TK COITHI KTHP'!J:J,D125,'TK COITHI KTHP'!L:L))</f>
        <v>0</v>
      </c>
      <c r="K125" s="13">
        <f>IF(D125="","",SUMIF('TK COITHI KTHP'!B:B,D125,'TK COITHI KTHP'!C:C)+SUMIF('TK COITHI KTHP'!E:E,D125,'TK COITHI KTHP'!F:F)+SUMIF('TK COITHI KTHP'!H:H,D125,'TK COITHI KTHP'!I:I)+SUMIF('TK COITHI KTHP'!K:K,D125,'TK COITHI KTHP'!L:L))</f>
        <v>0</v>
      </c>
      <c r="L125" s="13">
        <f>IF(D125="","",SUMIF('TK COI THI TOT NGHIEP'!A:A,D125,'TK COI THI TOT NGHIEP'!C:C)+SUMIF('TK COI THI TOT NGHIEP'!D:D,D125,'TK COI THI TOT NGHIEP'!F:F)+SUMIF('TK COI THI TOT NGHIEP'!G:G,D125,'TK COI THI TOT NGHIEP'!I:I)+SUMIF('TK COI THI TOT NGHIEP'!J:J,D125,'TK COI THI TOT NGHIEP'!L:L))</f>
        <v>0</v>
      </c>
      <c r="M125" s="13">
        <f>IF(D125="","",SUMIF('TK COI THI TOT NGHIEP'!B:B,D125,'TK COI THI TOT NGHIEP'!C:C)+SUMIF('TK COI THI TOT NGHIEP'!E:E,D125,'TK COI THI TOT NGHIEP'!F:F)+SUMIF('TK COI THI TOT NGHIEP'!H:H,D125,'TK COI THI TOT NGHIEP'!I:I)+SUMIF('TK COI THI TOT NGHIEP'!K:K,D125,'TK COI THI TOT NGHIEP'!L:L))</f>
        <v>0</v>
      </c>
      <c r="N125" s="14">
        <f t="shared" si="10"/>
        <v>0</v>
      </c>
      <c r="O125" s="13">
        <f>IF(D125="","",SUMIF('TK CHAMTHI'!A:A,D125,'TK CHAMTHI'!C:C))</f>
        <v>0</v>
      </c>
      <c r="P125" s="13">
        <f>IF(D125="","",SUMIF('TK CHAMTHI'!B:B,D125,'TK CHAMTHI'!C:C))</f>
        <v>0</v>
      </c>
      <c r="Q125" s="13">
        <f>IF(D125="","",SUMIF('CHAM NV'!B:B,D125,'CHAM NV'!C:C))</f>
        <v>0</v>
      </c>
      <c r="R125" s="14">
        <f t="shared" si="11"/>
        <v>0</v>
      </c>
      <c r="S125" s="13">
        <f>IF(D125="","",SUMIF('TK CHAMTHI'!D:D,D125,'TK CHAMTHI'!F:F))</f>
        <v>0</v>
      </c>
      <c r="T125" s="13">
        <f>IF(D125="","",SUMIF('TK CHAMTHI'!E:E,D125,'TK CHAMTHI'!F:F))</f>
        <v>0</v>
      </c>
      <c r="U125" s="13">
        <f>IF(D125="","",SUMIF('CHAM NV'!E:E,D125,'CHAM NV'!F:F))</f>
        <v>0</v>
      </c>
      <c r="V125" s="14">
        <f t="shared" si="12"/>
        <v>0</v>
      </c>
      <c r="W125" s="13">
        <f>IF(D125="","",SUMIF('TK CHAMTHI'!G:G,D125,'TK CHAMTHI'!I:I))</f>
        <v>0</v>
      </c>
      <c r="X125" s="13">
        <f>IF(D125="","",SUMIF('TK CHAMTHI'!H:H,D125,'TK CHAMTHI'!I:I))</f>
        <v>0</v>
      </c>
      <c r="Y125" s="14">
        <f t="shared" si="13"/>
        <v>0</v>
      </c>
      <c r="Z125" s="13">
        <f>IF(D125="","",SUMIF('TK CHAMTHI'!J:J,D125,'TK CHAMTHI'!L:L))</f>
        <v>0</v>
      </c>
      <c r="AA125" s="13">
        <f>IF(D125="","",SUMIF('TK CHAMTHI'!K:K,D125,'TK CHAMTHI'!L:L))</f>
        <v>0</v>
      </c>
      <c r="AB125" s="14">
        <f t="shared" si="14"/>
        <v>0</v>
      </c>
      <c r="AC125" s="13">
        <f>IF(D125="","",SUMIF('TK CHAMTHI'!M:M,D125,'TK CHAMTHI'!O:O))</f>
        <v>0</v>
      </c>
      <c r="AD125" s="13">
        <f>IF(D125="","",SUMIF('TK CHAMTHI'!N:N,D125,'TK CHAMTHI'!O:O))</f>
        <v>0</v>
      </c>
      <c r="AE125" s="14">
        <f t="shared" si="15"/>
        <v>0</v>
      </c>
      <c r="AF125" s="14">
        <f>IF(D125="","",ROUND(SUMIF('QL THI'!G:G,D125,'QL THI'!H:H),1))</f>
        <v>0</v>
      </c>
      <c r="AG125" s="14">
        <f>IF(D125="","",ROUND(SUMIF('QL THI'!E:E,D125,'QL THI'!F:F),1))</f>
        <v>0</v>
      </c>
      <c r="AH125" s="25">
        <f t="shared" si="16"/>
        <v>0</v>
      </c>
    </row>
    <row r="126" spans="1:34" hidden="1">
      <c r="A126" s="10">
        <f>IF(D126="","",SUBTOTAL(3,$D$5:D126))</f>
        <v>26</v>
      </c>
      <c r="B126" s="113" t="s">
        <v>737</v>
      </c>
      <c r="C126" s="114" t="s">
        <v>293</v>
      </c>
      <c r="D126" s="115" t="s">
        <v>82</v>
      </c>
      <c r="E126" s="11">
        <f>IF(D126="","",SUMIF('TK DETHI'!A:A,D126,'TK DETHI'!B:B))</f>
        <v>0</v>
      </c>
      <c r="F126" s="12">
        <f>IF(D126="","",SUMIF('TK DETHI'!C:C,D126,'TK DETHI'!D:D))</f>
        <v>0</v>
      </c>
      <c r="G126" s="12">
        <f>IF(D126="","",SUMIF('TK DETHI'!E:E,D126,'TK DETHI'!F:F))</f>
        <v>0</v>
      </c>
      <c r="H126" s="12">
        <f>IF(D126="","",SUMIF('TK DETHI'!G:G,D126,'TK DETHI'!H:H))</f>
        <v>0</v>
      </c>
      <c r="I126" s="24">
        <f t="shared" si="9"/>
        <v>0</v>
      </c>
      <c r="J126" s="13">
        <f>IF(D126="","",SUMIF('TK COITHI KTHP'!A:A,D126,'TK COITHI KTHP'!C:C)+SUMIF('TK COITHI KTHP'!D:D,D126,'TK COITHI KTHP'!F:F)+SUMIF('TK COITHI KTHP'!G:G,D126,'TK COITHI KTHP'!I:I)+SUMIF('TK COITHI KTHP'!J:J,D126,'TK COITHI KTHP'!L:L))</f>
        <v>0</v>
      </c>
      <c r="K126" s="13">
        <f>IF(D126="","",SUMIF('TK COITHI KTHP'!B:B,D126,'TK COITHI KTHP'!C:C)+SUMIF('TK COITHI KTHP'!E:E,D126,'TK COITHI KTHP'!F:F)+SUMIF('TK COITHI KTHP'!H:H,D126,'TK COITHI KTHP'!I:I)+SUMIF('TK COITHI KTHP'!K:K,D126,'TK COITHI KTHP'!L:L))</f>
        <v>0</v>
      </c>
      <c r="L126" s="13">
        <f>IF(D126="","",SUMIF('TK COI THI TOT NGHIEP'!A:A,D126,'TK COI THI TOT NGHIEP'!C:C)+SUMIF('TK COI THI TOT NGHIEP'!D:D,D126,'TK COI THI TOT NGHIEP'!F:F)+SUMIF('TK COI THI TOT NGHIEP'!G:G,D126,'TK COI THI TOT NGHIEP'!I:I)+SUMIF('TK COI THI TOT NGHIEP'!J:J,D126,'TK COI THI TOT NGHIEP'!L:L))</f>
        <v>0</v>
      </c>
      <c r="M126" s="13">
        <f>IF(D126="","",SUMIF('TK COI THI TOT NGHIEP'!B:B,D126,'TK COI THI TOT NGHIEP'!C:C)+SUMIF('TK COI THI TOT NGHIEP'!E:E,D126,'TK COI THI TOT NGHIEP'!F:F)+SUMIF('TK COI THI TOT NGHIEP'!H:H,D126,'TK COI THI TOT NGHIEP'!I:I)+SUMIF('TK COI THI TOT NGHIEP'!K:K,D126,'TK COI THI TOT NGHIEP'!L:L))</f>
        <v>0</v>
      </c>
      <c r="N126" s="14">
        <f t="shared" si="10"/>
        <v>0</v>
      </c>
      <c r="O126" s="13">
        <f>IF(D126="","",SUMIF('TK CHAMTHI'!A:A,D126,'TK CHAMTHI'!C:C))</f>
        <v>0</v>
      </c>
      <c r="P126" s="13">
        <f>IF(D126="","",SUMIF('TK CHAMTHI'!B:B,D126,'TK CHAMTHI'!C:C))</f>
        <v>0</v>
      </c>
      <c r="Q126" s="13">
        <f>IF(D126="","",SUMIF('CHAM NV'!B:B,D126,'CHAM NV'!C:C))</f>
        <v>0</v>
      </c>
      <c r="R126" s="14">
        <f t="shared" si="11"/>
        <v>0</v>
      </c>
      <c r="S126" s="13">
        <f>IF(D126="","",SUMIF('TK CHAMTHI'!D:D,D126,'TK CHAMTHI'!F:F))</f>
        <v>0</v>
      </c>
      <c r="T126" s="13">
        <f>IF(D126="","",SUMIF('TK CHAMTHI'!E:E,D126,'TK CHAMTHI'!F:F))</f>
        <v>0</v>
      </c>
      <c r="U126" s="13">
        <f>IF(D126="","",SUMIF('CHAM NV'!E:E,D126,'CHAM NV'!F:F))</f>
        <v>0</v>
      </c>
      <c r="V126" s="14">
        <f t="shared" si="12"/>
        <v>0</v>
      </c>
      <c r="W126" s="13">
        <f>IF(D126="","",SUMIF('TK CHAMTHI'!G:G,D126,'TK CHAMTHI'!I:I))</f>
        <v>0</v>
      </c>
      <c r="X126" s="13">
        <f>IF(D126="","",SUMIF('TK CHAMTHI'!H:H,D126,'TK CHAMTHI'!I:I))</f>
        <v>0</v>
      </c>
      <c r="Y126" s="14">
        <f t="shared" si="13"/>
        <v>0</v>
      </c>
      <c r="Z126" s="13">
        <f>IF(D126="","",SUMIF('TK CHAMTHI'!J:J,D126,'TK CHAMTHI'!L:L))</f>
        <v>0</v>
      </c>
      <c r="AA126" s="13">
        <f>IF(D126="","",SUMIF('TK CHAMTHI'!K:K,D126,'TK CHAMTHI'!L:L))</f>
        <v>0</v>
      </c>
      <c r="AB126" s="14">
        <f t="shared" si="14"/>
        <v>0</v>
      </c>
      <c r="AC126" s="13">
        <f>IF(D126="","",SUMIF('TK CHAMTHI'!M:M,D126,'TK CHAMTHI'!O:O))</f>
        <v>0</v>
      </c>
      <c r="AD126" s="13">
        <f>IF(D126="","",SUMIF('TK CHAMTHI'!N:N,D126,'TK CHAMTHI'!O:O))</f>
        <v>0</v>
      </c>
      <c r="AE126" s="14">
        <f t="shared" si="15"/>
        <v>0</v>
      </c>
      <c r="AF126" s="14">
        <f>IF(D126="","",ROUND(SUMIF('QL THI'!G:G,D126,'QL THI'!H:H),1))</f>
        <v>0</v>
      </c>
      <c r="AG126" s="14">
        <f>IF(D126="","",ROUND(SUMIF('QL THI'!E:E,D126,'QL THI'!F:F),1))</f>
        <v>0</v>
      </c>
      <c r="AH126" s="25">
        <f t="shared" si="16"/>
        <v>0</v>
      </c>
    </row>
    <row r="127" spans="1:34" hidden="1">
      <c r="A127" s="10">
        <f>IF(D127="","",SUBTOTAL(3,$D$5:D127))</f>
        <v>26</v>
      </c>
      <c r="B127" s="113" t="s">
        <v>736</v>
      </c>
      <c r="C127" s="114" t="s">
        <v>293</v>
      </c>
      <c r="D127" s="115" t="s">
        <v>81</v>
      </c>
      <c r="E127" s="11">
        <f>IF(D127="","",SUMIF('TK DETHI'!A:A,D127,'TK DETHI'!B:B))</f>
        <v>0</v>
      </c>
      <c r="F127" s="12">
        <f>IF(D127="","",SUMIF('TK DETHI'!C:C,D127,'TK DETHI'!D:D))</f>
        <v>0</v>
      </c>
      <c r="G127" s="12">
        <f>IF(D127="","",SUMIF('TK DETHI'!E:E,D127,'TK DETHI'!F:F))</f>
        <v>0</v>
      </c>
      <c r="H127" s="12">
        <f>IF(D127="","",SUMIF('TK DETHI'!G:G,D127,'TK DETHI'!H:H))</f>
        <v>0</v>
      </c>
      <c r="I127" s="24">
        <f t="shared" si="9"/>
        <v>0</v>
      </c>
      <c r="J127" s="13">
        <f>IF(D127="","",SUMIF('TK COITHI KTHP'!A:A,D127,'TK COITHI KTHP'!C:C)+SUMIF('TK COITHI KTHP'!D:D,D127,'TK COITHI KTHP'!F:F)+SUMIF('TK COITHI KTHP'!G:G,D127,'TK COITHI KTHP'!I:I)+SUMIF('TK COITHI KTHP'!J:J,D127,'TK COITHI KTHP'!L:L))</f>
        <v>0</v>
      </c>
      <c r="K127" s="13">
        <f>IF(D127="","",SUMIF('TK COITHI KTHP'!B:B,D127,'TK COITHI KTHP'!C:C)+SUMIF('TK COITHI KTHP'!E:E,D127,'TK COITHI KTHP'!F:F)+SUMIF('TK COITHI KTHP'!H:H,D127,'TK COITHI KTHP'!I:I)+SUMIF('TK COITHI KTHP'!K:K,D127,'TK COITHI KTHP'!L:L))</f>
        <v>0</v>
      </c>
      <c r="L127" s="13">
        <f>IF(D127="","",SUMIF('TK COI THI TOT NGHIEP'!A:A,D127,'TK COI THI TOT NGHIEP'!C:C)+SUMIF('TK COI THI TOT NGHIEP'!D:D,D127,'TK COI THI TOT NGHIEP'!F:F)+SUMIF('TK COI THI TOT NGHIEP'!G:G,D127,'TK COI THI TOT NGHIEP'!I:I)+SUMIF('TK COI THI TOT NGHIEP'!J:J,D127,'TK COI THI TOT NGHIEP'!L:L))</f>
        <v>0</v>
      </c>
      <c r="M127" s="13">
        <f>IF(D127="","",SUMIF('TK COI THI TOT NGHIEP'!B:B,D127,'TK COI THI TOT NGHIEP'!C:C)+SUMIF('TK COI THI TOT NGHIEP'!E:E,D127,'TK COI THI TOT NGHIEP'!F:F)+SUMIF('TK COI THI TOT NGHIEP'!H:H,D127,'TK COI THI TOT NGHIEP'!I:I)+SUMIF('TK COI THI TOT NGHIEP'!K:K,D127,'TK COI THI TOT NGHIEP'!L:L))</f>
        <v>0</v>
      </c>
      <c r="N127" s="14">
        <f t="shared" si="10"/>
        <v>0</v>
      </c>
      <c r="O127" s="13">
        <f>IF(D127="","",SUMIF('TK CHAMTHI'!A:A,D127,'TK CHAMTHI'!C:C))</f>
        <v>0</v>
      </c>
      <c r="P127" s="13">
        <f>IF(D127="","",SUMIF('TK CHAMTHI'!B:B,D127,'TK CHAMTHI'!C:C))</f>
        <v>0</v>
      </c>
      <c r="Q127" s="13">
        <f>IF(D127="","",SUMIF('CHAM NV'!B:B,D127,'CHAM NV'!C:C))</f>
        <v>0</v>
      </c>
      <c r="R127" s="14">
        <f t="shared" si="11"/>
        <v>0</v>
      </c>
      <c r="S127" s="13">
        <f>IF(D127="","",SUMIF('TK CHAMTHI'!D:D,D127,'TK CHAMTHI'!F:F))</f>
        <v>0</v>
      </c>
      <c r="T127" s="13">
        <f>IF(D127="","",SUMIF('TK CHAMTHI'!E:E,D127,'TK CHAMTHI'!F:F))</f>
        <v>0</v>
      </c>
      <c r="U127" s="13">
        <f>IF(D127="","",SUMIF('CHAM NV'!E:E,D127,'CHAM NV'!F:F))</f>
        <v>0</v>
      </c>
      <c r="V127" s="14">
        <f t="shared" si="12"/>
        <v>0</v>
      </c>
      <c r="W127" s="13">
        <f>IF(D127="","",SUMIF('TK CHAMTHI'!G:G,D127,'TK CHAMTHI'!I:I))</f>
        <v>0</v>
      </c>
      <c r="X127" s="13">
        <f>IF(D127="","",SUMIF('TK CHAMTHI'!H:H,D127,'TK CHAMTHI'!I:I))</f>
        <v>0</v>
      </c>
      <c r="Y127" s="14">
        <f t="shared" si="13"/>
        <v>0</v>
      </c>
      <c r="Z127" s="13">
        <f>IF(D127="","",SUMIF('TK CHAMTHI'!J:J,D127,'TK CHAMTHI'!L:L))</f>
        <v>0</v>
      </c>
      <c r="AA127" s="13">
        <f>IF(D127="","",SUMIF('TK CHAMTHI'!K:K,D127,'TK CHAMTHI'!L:L))</f>
        <v>0</v>
      </c>
      <c r="AB127" s="14">
        <f t="shared" si="14"/>
        <v>0</v>
      </c>
      <c r="AC127" s="13">
        <f>IF(D127="","",SUMIF('TK CHAMTHI'!M:M,D127,'TK CHAMTHI'!O:O))</f>
        <v>0</v>
      </c>
      <c r="AD127" s="13">
        <f>IF(D127="","",SUMIF('TK CHAMTHI'!N:N,D127,'TK CHAMTHI'!O:O))</f>
        <v>0</v>
      </c>
      <c r="AE127" s="14">
        <f t="shared" si="15"/>
        <v>0</v>
      </c>
      <c r="AF127" s="14">
        <f>IF(D127="","",ROUND(SUMIF('QL THI'!G:G,D127,'QL THI'!H:H),1))</f>
        <v>0</v>
      </c>
      <c r="AG127" s="14">
        <f>IF(D127="","",ROUND(SUMIF('QL THI'!E:E,D127,'QL THI'!F:F),1))</f>
        <v>0</v>
      </c>
      <c r="AH127" s="25">
        <f t="shared" si="16"/>
        <v>0</v>
      </c>
    </row>
    <row r="128" spans="1:34" hidden="1">
      <c r="A128" s="10">
        <f>IF(D128="","",SUBTOTAL(3,$D$5:D128))</f>
        <v>26</v>
      </c>
      <c r="B128" s="113" t="s">
        <v>714</v>
      </c>
      <c r="C128" s="114" t="s">
        <v>293</v>
      </c>
      <c r="D128" s="115" t="s">
        <v>548</v>
      </c>
      <c r="E128" s="11">
        <f>IF(D128="","",SUMIF('TK DETHI'!A:A,D128,'TK DETHI'!B:B))</f>
        <v>0</v>
      </c>
      <c r="F128" s="12">
        <f>IF(D128="","",SUMIF('TK DETHI'!C:C,D128,'TK DETHI'!D:D))</f>
        <v>0</v>
      </c>
      <c r="G128" s="12">
        <f>IF(D128="","",SUMIF('TK DETHI'!E:E,D128,'TK DETHI'!F:F))</f>
        <v>0</v>
      </c>
      <c r="H128" s="12">
        <f>IF(D128="","",SUMIF('TK DETHI'!G:G,D128,'TK DETHI'!H:H))</f>
        <v>0</v>
      </c>
      <c r="I128" s="24">
        <f t="shared" si="9"/>
        <v>0</v>
      </c>
      <c r="J128" s="13">
        <f>IF(D128="","",SUMIF('TK COITHI KTHP'!A:A,D128,'TK COITHI KTHP'!C:C)+SUMIF('TK COITHI KTHP'!D:D,D128,'TK COITHI KTHP'!F:F)+SUMIF('TK COITHI KTHP'!G:G,D128,'TK COITHI KTHP'!I:I)+SUMIF('TK COITHI KTHP'!J:J,D128,'TK COITHI KTHP'!L:L))</f>
        <v>0</v>
      </c>
      <c r="K128" s="13">
        <f>IF(D128="","",SUMIF('TK COITHI KTHP'!B:B,D128,'TK COITHI KTHP'!C:C)+SUMIF('TK COITHI KTHP'!E:E,D128,'TK COITHI KTHP'!F:F)+SUMIF('TK COITHI KTHP'!H:H,D128,'TK COITHI KTHP'!I:I)+SUMIF('TK COITHI KTHP'!K:K,D128,'TK COITHI KTHP'!L:L))</f>
        <v>0</v>
      </c>
      <c r="L128" s="13">
        <f>IF(D128="","",SUMIF('TK COI THI TOT NGHIEP'!A:A,D128,'TK COI THI TOT NGHIEP'!C:C)+SUMIF('TK COI THI TOT NGHIEP'!D:D,D128,'TK COI THI TOT NGHIEP'!F:F)+SUMIF('TK COI THI TOT NGHIEP'!G:G,D128,'TK COI THI TOT NGHIEP'!I:I)+SUMIF('TK COI THI TOT NGHIEP'!J:J,D128,'TK COI THI TOT NGHIEP'!L:L))</f>
        <v>0</v>
      </c>
      <c r="M128" s="13">
        <f>IF(D128="","",SUMIF('TK COI THI TOT NGHIEP'!B:B,D128,'TK COI THI TOT NGHIEP'!C:C)+SUMIF('TK COI THI TOT NGHIEP'!E:E,D128,'TK COI THI TOT NGHIEP'!F:F)+SUMIF('TK COI THI TOT NGHIEP'!H:H,D128,'TK COI THI TOT NGHIEP'!I:I)+SUMIF('TK COI THI TOT NGHIEP'!K:K,D128,'TK COI THI TOT NGHIEP'!L:L))</f>
        <v>0</v>
      </c>
      <c r="N128" s="14">
        <f t="shared" si="10"/>
        <v>0</v>
      </c>
      <c r="O128" s="13">
        <f>IF(D128="","",SUMIF('TK CHAMTHI'!A:A,D128,'TK CHAMTHI'!C:C))</f>
        <v>0</v>
      </c>
      <c r="P128" s="13">
        <f>IF(D128="","",SUMIF('TK CHAMTHI'!B:B,D128,'TK CHAMTHI'!C:C))</f>
        <v>0</v>
      </c>
      <c r="Q128" s="13">
        <f>IF(D128="","",SUMIF('CHAM NV'!B:B,D128,'CHAM NV'!C:C))</f>
        <v>0</v>
      </c>
      <c r="R128" s="14">
        <f t="shared" si="11"/>
        <v>0</v>
      </c>
      <c r="S128" s="13">
        <f>IF(D128="","",SUMIF('TK CHAMTHI'!D:D,D128,'TK CHAMTHI'!F:F))</f>
        <v>0</v>
      </c>
      <c r="T128" s="13">
        <f>IF(D128="","",SUMIF('TK CHAMTHI'!E:E,D128,'TK CHAMTHI'!F:F))</f>
        <v>0</v>
      </c>
      <c r="U128" s="13">
        <f>IF(D128="","",SUMIF('CHAM NV'!E:E,D128,'CHAM NV'!F:F))</f>
        <v>0</v>
      </c>
      <c r="V128" s="14">
        <f t="shared" si="12"/>
        <v>0</v>
      </c>
      <c r="W128" s="13">
        <f>IF(D128="","",SUMIF('TK CHAMTHI'!G:G,D128,'TK CHAMTHI'!I:I))</f>
        <v>0</v>
      </c>
      <c r="X128" s="13">
        <f>IF(D128="","",SUMIF('TK CHAMTHI'!H:H,D128,'TK CHAMTHI'!I:I))</f>
        <v>0</v>
      </c>
      <c r="Y128" s="14">
        <f t="shared" si="13"/>
        <v>0</v>
      </c>
      <c r="Z128" s="13">
        <f>IF(D128="","",SUMIF('TK CHAMTHI'!J:J,D128,'TK CHAMTHI'!L:L))</f>
        <v>0</v>
      </c>
      <c r="AA128" s="13">
        <f>IF(D128="","",SUMIF('TK CHAMTHI'!K:K,D128,'TK CHAMTHI'!L:L))</f>
        <v>0</v>
      </c>
      <c r="AB128" s="14">
        <f t="shared" si="14"/>
        <v>0</v>
      </c>
      <c r="AC128" s="13">
        <f>IF(D128="","",SUMIF('TK CHAMTHI'!M:M,D128,'TK CHAMTHI'!O:O))</f>
        <v>0</v>
      </c>
      <c r="AD128" s="13">
        <f>IF(D128="","",SUMIF('TK CHAMTHI'!N:N,D128,'TK CHAMTHI'!O:O))</f>
        <v>0</v>
      </c>
      <c r="AE128" s="14">
        <f t="shared" si="15"/>
        <v>0</v>
      </c>
      <c r="AF128" s="14">
        <f>IF(D128="","",ROUND(SUMIF('QL THI'!G:G,D128,'QL THI'!H:H),1))</f>
        <v>0</v>
      </c>
      <c r="AG128" s="14">
        <f>IF(D128="","",ROUND(SUMIF('QL THI'!E:E,D128,'QL THI'!F:F),1))</f>
        <v>0</v>
      </c>
      <c r="AH128" s="25">
        <f t="shared" si="16"/>
        <v>0</v>
      </c>
    </row>
    <row r="129" spans="1:34">
      <c r="A129" s="10">
        <f>IF(D129="","",SUBTOTAL(3,$D$5:D129))</f>
        <v>27</v>
      </c>
      <c r="B129" s="113" t="s">
        <v>727</v>
      </c>
      <c r="C129" s="114" t="s">
        <v>293</v>
      </c>
      <c r="D129" s="115" t="s">
        <v>88</v>
      </c>
      <c r="E129" s="11">
        <f>IF(D129="","",SUMIF('TK DETHI'!A:A,D129,'TK DETHI'!B:B))</f>
        <v>0</v>
      </c>
      <c r="F129" s="12">
        <f>IF(D129="","",SUMIF('TK DETHI'!C:C,D129,'TK DETHI'!D:D))</f>
        <v>0</v>
      </c>
      <c r="G129" s="12">
        <f>IF(D129="","",SUMIF('TK DETHI'!E:E,D129,'TK DETHI'!F:F))</f>
        <v>0</v>
      </c>
      <c r="H129" s="12">
        <f>IF(D129="","",SUMIF('TK DETHI'!G:G,D129,'TK DETHI'!H:H))</f>
        <v>0</v>
      </c>
      <c r="I129" s="24">
        <f t="shared" si="9"/>
        <v>0</v>
      </c>
      <c r="J129" s="13">
        <f>IF(D129="","",SUMIF('TK COITHI KTHP'!A:A,D129,'TK COITHI KTHP'!C:C)+SUMIF('TK COITHI KTHP'!D:D,D129,'TK COITHI KTHP'!F:F)+SUMIF('TK COITHI KTHP'!G:G,D129,'TK COITHI KTHP'!I:I)+SUMIF('TK COITHI KTHP'!J:J,D129,'TK COITHI KTHP'!L:L))</f>
        <v>0</v>
      </c>
      <c r="K129" s="13">
        <f>IF(D129="","",SUMIF('TK COITHI KTHP'!B:B,D129,'TK COITHI KTHP'!C:C)+SUMIF('TK COITHI KTHP'!E:E,D129,'TK COITHI KTHP'!F:F)+SUMIF('TK COITHI KTHP'!H:H,D129,'TK COITHI KTHP'!I:I)+SUMIF('TK COITHI KTHP'!K:K,D129,'TK COITHI KTHP'!L:L))</f>
        <v>0</v>
      </c>
      <c r="L129" s="13">
        <f>IF(D129="","",SUMIF('TK COI THI TOT NGHIEP'!A:A,D129,'TK COI THI TOT NGHIEP'!C:C)+SUMIF('TK COI THI TOT NGHIEP'!D:D,D129,'TK COI THI TOT NGHIEP'!F:F)+SUMIF('TK COI THI TOT NGHIEP'!G:G,D129,'TK COI THI TOT NGHIEP'!I:I)+SUMIF('TK COI THI TOT NGHIEP'!J:J,D129,'TK COI THI TOT NGHIEP'!L:L))</f>
        <v>0</v>
      </c>
      <c r="M129" s="13">
        <f>IF(D129="","",SUMIF('TK COI THI TOT NGHIEP'!B:B,D129,'TK COI THI TOT NGHIEP'!C:C)+SUMIF('TK COI THI TOT NGHIEP'!E:E,D129,'TK COI THI TOT NGHIEP'!F:F)+SUMIF('TK COI THI TOT NGHIEP'!H:H,D129,'TK COI THI TOT NGHIEP'!I:I)+SUMIF('TK COI THI TOT NGHIEP'!K:K,D129,'TK COI THI TOT NGHIEP'!L:L))</f>
        <v>0</v>
      </c>
      <c r="N129" s="14">
        <f t="shared" si="10"/>
        <v>0</v>
      </c>
      <c r="O129" s="13">
        <f>IF(D129="","",SUMIF('TK CHAMTHI'!A:A,D129,'TK CHAMTHI'!C:C))</f>
        <v>0</v>
      </c>
      <c r="P129" s="13">
        <f>IF(D129="","",SUMIF('TK CHAMTHI'!B:B,D129,'TK CHAMTHI'!C:C))</f>
        <v>0</v>
      </c>
      <c r="Q129" s="13">
        <f>IF(D129="","",SUMIF('CHAM NV'!B:B,D129,'CHAM NV'!C:C))</f>
        <v>0</v>
      </c>
      <c r="R129" s="14">
        <f t="shared" si="11"/>
        <v>0</v>
      </c>
      <c r="S129" s="13">
        <f>IF(D129="","",SUMIF('TK CHAMTHI'!D:D,D129,'TK CHAMTHI'!F:F))</f>
        <v>0</v>
      </c>
      <c r="T129" s="13">
        <f>IF(D129="","",SUMIF('TK CHAMTHI'!E:E,D129,'TK CHAMTHI'!F:F))</f>
        <v>0</v>
      </c>
      <c r="U129" s="13">
        <f>IF(D129="","",SUMIF('CHAM NV'!E:E,D129,'CHAM NV'!F:F))</f>
        <v>0</v>
      </c>
      <c r="V129" s="14">
        <f t="shared" si="12"/>
        <v>0</v>
      </c>
      <c r="W129" s="13">
        <f>IF(D129="","",SUMIF('TK CHAMTHI'!G:G,D129,'TK CHAMTHI'!I:I))</f>
        <v>0</v>
      </c>
      <c r="X129" s="13">
        <f>IF(D129="","",SUMIF('TK CHAMTHI'!H:H,D129,'TK CHAMTHI'!I:I))</f>
        <v>5</v>
      </c>
      <c r="Y129" s="14">
        <f t="shared" si="13"/>
        <v>0.35714285714285715</v>
      </c>
      <c r="Z129" s="13">
        <f>IF(D129="","",SUMIF('TK CHAMTHI'!J:J,D129,'TK CHAMTHI'!L:L))</f>
        <v>0</v>
      </c>
      <c r="AA129" s="13">
        <f>IF(D129="","",SUMIF('TK CHAMTHI'!K:K,D129,'TK CHAMTHI'!L:L))</f>
        <v>0</v>
      </c>
      <c r="AB129" s="14">
        <f t="shared" si="14"/>
        <v>0</v>
      </c>
      <c r="AC129" s="13">
        <f>IF(D129="","",SUMIF('TK CHAMTHI'!M:M,D129,'TK CHAMTHI'!O:O))</f>
        <v>0</v>
      </c>
      <c r="AD129" s="13">
        <f>IF(D129="","",SUMIF('TK CHAMTHI'!N:N,D129,'TK CHAMTHI'!O:O))</f>
        <v>0</v>
      </c>
      <c r="AE129" s="14">
        <f t="shared" si="15"/>
        <v>0</v>
      </c>
      <c r="AF129" s="14">
        <f>IF(D129="","",ROUND(SUMIF('QL THI'!G:G,D129,'QL THI'!H:H),1))</f>
        <v>0</v>
      </c>
      <c r="AG129" s="14">
        <f>IF(D129="","",ROUND(SUMIF('QL THI'!E:E,D129,'QL THI'!F:F),1))</f>
        <v>0</v>
      </c>
      <c r="AH129" s="25">
        <f t="shared" si="16"/>
        <v>0.4</v>
      </c>
    </row>
    <row r="130" spans="1:34" hidden="1">
      <c r="A130" s="10">
        <f>IF(D130="","",SUBTOTAL(3,$D$5:D130))</f>
        <v>27</v>
      </c>
      <c r="B130" s="113" t="s">
        <v>720</v>
      </c>
      <c r="C130" s="114" t="s">
        <v>293</v>
      </c>
      <c r="D130" s="115" t="s">
        <v>74</v>
      </c>
      <c r="E130" s="11">
        <f>IF(D130="","",SUMIF('TK DETHI'!A:A,D130,'TK DETHI'!B:B))</f>
        <v>0</v>
      </c>
      <c r="F130" s="12">
        <f>IF(D130="","",SUMIF('TK DETHI'!C:C,D130,'TK DETHI'!D:D))</f>
        <v>0</v>
      </c>
      <c r="G130" s="12">
        <f>IF(D130="","",SUMIF('TK DETHI'!E:E,D130,'TK DETHI'!F:F))</f>
        <v>0</v>
      </c>
      <c r="H130" s="12">
        <f>IF(D130="","",SUMIF('TK DETHI'!G:G,D130,'TK DETHI'!H:H))</f>
        <v>0</v>
      </c>
      <c r="I130" s="24">
        <f t="shared" si="9"/>
        <v>0</v>
      </c>
      <c r="J130" s="13">
        <f>IF(D130="","",SUMIF('TK COITHI KTHP'!A:A,D130,'TK COITHI KTHP'!C:C)+SUMIF('TK COITHI KTHP'!D:D,D130,'TK COITHI KTHP'!F:F)+SUMIF('TK COITHI KTHP'!G:G,D130,'TK COITHI KTHP'!I:I)+SUMIF('TK COITHI KTHP'!J:J,D130,'TK COITHI KTHP'!L:L))</f>
        <v>0</v>
      </c>
      <c r="K130" s="13">
        <f>IF(D130="","",SUMIF('TK COITHI KTHP'!B:B,D130,'TK COITHI KTHP'!C:C)+SUMIF('TK COITHI KTHP'!E:E,D130,'TK COITHI KTHP'!F:F)+SUMIF('TK COITHI KTHP'!H:H,D130,'TK COITHI KTHP'!I:I)+SUMIF('TK COITHI KTHP'!K:K,D130,'TK COITHI KTHP'!L:L))</f>
        <v>0</v>
      </c>
      <c r="L130" s="13">
        <f>IF(D130="","",SUMIF('TK COI THI TOT NGHIEP'!A:A,D130,'TK COI THI TOT NGHIEP'!C:C)+SUMIF('TK COI THI TOT NGHIEP'!D:D,D130,'TK COI THI TOT NGHIEP'!F:F)+SUMIF('TK COI THI TOT NGHIEP'!G:G,D130,'TK COI THI TOT NGHIEP'!I:I)+SUMIF('TK COI THI TOT NGHIEP'!J:J,D130,'TK COI THI TOT NGHIEP'!L:L))</f>
        <v>0</v>
      </c>
      <c r="M130" s="13">
        <f>IF(D130="","",SUMIF('TK COI THI TOT NGHIEP'!B:B,D130,'TK COI THI TOT NGHIEP'!C:C)+SUMIF('TK COI THI TOT NGHIEP'!E:E,D130,'TK COI THI TOT NGHIEP'!F:F)+SUMIF('TK COI THI TOT NGHIEP'!H:H,D130,'TK COI THI TOT NGHIEP'!I:I)+SUMIF('TK COI THI TOT NGHIEP'!K:K,D130,'TK COI THI TOT NGHIEP'!L:L))</f>
        <v>0</v>
      </c>
      <c r="N130" s="14">
        <f t="shared" si="10"/>
        <v>0</v>
      </c>
      <c r="O130" s="13">
        <f>IF(D130="","",SUMIF('TK CHAMTHI'!A:A,D130,'TK CHAMTHI'!C:C))</f>
        <v>0</v>
      </c>
      <c r="P130" s="13">
        <f>IF(D130="","",SUMIF('TK CHAMTHI'!B:B,D130,'TK CHAMTHI'!C:C))</f>
        <v>0</v>
      </c>
      <c r="Q130" s="13">
        <f>IF(D130="","",SUMIF('CHAM NV'!B:B,D130,'CHAM NV'!C:C))</f>
        <v>0</v>
      </c>
      <c r="R130" s="14">
        <f t="shared" si="11"/>
        <v>0</v>
      </c>
      <c r="S130" s="13">
        <f>IF(D130="","",SUMIF('TK CHAMTHI'!D:D,D130,'TK CHAMTHI'!F:F))</f>
        <v>0</v>
      </c>
      <c r="T130" s="13">
        <f>IF(D130="","",SUMIF('TK CHAMTHI'!E:E,D130,'TK CHAMTHI'!F:F))</f>
        <v>0</v>
      </c>
      <c r="U130" s="13">
        <f>IF(D130="","",SUMIF('CHAM NV'!E:E,D130,'CHAM NV'!F:F))</f>
        <v>0</v>
      </c>
      <c r="V130" s="14">
        <f t="shared" si="12"/>
        <v>0</v>
      </c>
      <c r="W130" s="13">
        <f>IF(D130="","",SUMIF('TK CHAMTHI'!G:G,D130,'TK CHAMTHI'!I:I))</f>
        <v>0</v>
      </c>
      <c r="X130" s="13">
        <f>IF(D130="","",SUMIF('TK CHAMTHI'!H:H,D130,'TK CHAMTHI'!I:I))</f>
        <v>0</v>
      </c>
      <c r="Y130" s="14">
        <f t="shared" si="13"/>
        <v>0</v>
      </c>
      <c r="Z130" s="13">
        <f>IF(D130="","",SUMIF('TK CHAMTHI'!J:J,D130,'TK CHAMTHI'!L:L))</f>
        <v>0</v>
      </c>
      <c r="AA130" s="13">
        <f>IF(D130="","",SUMIF('TK CHAMTHI'!K:K,D130,'TK CHAMTHI'!L:L))</f>
        <v>0</v>
      </c>
      <c r="AB130" s="14">
        <f t="shared" si="14"/>
        <v>0</v>
      </c>
      <c r="AC130" s="13">
        <f>IF(D130="","",SUMIF('TK CHAMTHI'!M:M,D130,'TK CHAMTHI'!O:O))</f>
        <v>0</v>
      </c>
      <c r="AD130" s="13">
        <f>IF(D130="","",SUMIF('TK CHAMTHI'!N:N,D130,'TK CHAMTHI'!O:O))</f>
        <v>0</v>
      </c>
      <c r="AE130" s="14">
        <f t="shared" si="15"/>
        <v>0</v>
      </c>
      <c r="AF130" s="14">
        <f>IF(D130="","",ROUND(SUMIF('QL THI'!G:G,D130,'QL THI'!H:H),1))</f>
        <v>0</v>
      </c>
      <c r="AG130" s="14">
        <f>IF(D130="","",ROUND(SUMIF('QL THI'!E:E,D130,'QL THI'!F:F),1))</f>
        <v>0</v>
      </c>
      <c r="AH130" s="25">
        <f t="shared" si="16"/>
        <v>0</v>
      </c>
    </row>
    <row r="131" spans="1:34" hidden="1">
      <c r="A131" s="10">
        <f>IF(D131="","",SUBTOTAL(3,$D$5:D131))</f>
        <v>27</v>
      </c>
      <c r="B131" s="113" t="s">
        <v>721</v>
      </c>
      <c r="C131" s="114" t="s">
        <v>293</v>
      </c>
      <c r="D131" s="115" t="s">
        <v>75</v>
      </c>
      <c r="E131" s="11">
        <f>IF(D131="","",SUMIF('TK DETHI'!A:A,D131,'TK DETHI'!B:B))</f>
        <v>0</v>
      </c>
      <c r="F131" s="12">
        <f>IF(D131="","",SUMIF('TK DETHI'!C:C,D131,'TK DETHI'!D:D))</f>
        <v>0</v>
      </c>
      <c r="G131" s="12">
        <f>IF(D131="","",SUMIF('TK DETHI'!E:E,D131,'TK DETHI'!F:F))</f>
        <v>0</v>
      </c>
      <c r="H131" s="12">
        <f>IF(D131="","",SUMIF('TK DETHI'!G:G,D131,'TK DETHI'!H:H))</f>
        <v>0</v>
      </c>
      <c r="I131" s="24">
        <f t="shared" si="9"/>
        <v>0</v>
      </c>
      <c r="J131" s="13">
        <f>IF(D131="","",SUMIF('TK COITHI KTHP'!A:A,D131,'TK COITHI KTHP'!C:C)+SUMIF('TK COITHI KTHP'!D:D,D131,'TK COITHI KTHP'!F:F)+SUMIF('TK COITHI KTHP'!G:G,D131,'TK COITHI KTHP'!I:I)+SUMIF('TK COITHI KTHP'!J:J,D131,'TK COITHI KTHP'!L:L))</f>
        <v>0</v>
      </c>
      <c r="K131" s="13">
        <f>IF(D131="","",SUMIF('TK COITHI KTHP'!B:B,D131,'TK COITHI KTHP'!C:C)+SUMIF('TK COITHI KTHP'!E:E,D131,'TK COITHI KTHP'!F:F)+SUMIF('TK COITHI KTHP'!H:H,D131,'TK COITHI KTHP'!I:I)+SUMIF('TK COITHI KTHP'!K:K,D131,'TK COITHI KTHP'!L:L))</f>
        <v>0</v>
      </c>
      <c r="L131" s="13">
        <f>IF(D131="","",SUMIF('TK COI THI TOT NGHIEP'!A:A,D131,'TK COI THI TOT NGHIEP'!C:C)+SUMIF('TK COI THI TOT NGHIEP'!D:D,D131,'TK COI THI TOT NGHIEP'!F:F)+SUMIF('TK COI THI TOT NGHIEP'!G:G,D131,'TK COI THI TOT NGHIEP'!I:I)+SUMIF('TK COI THI TOT NGHIEP'!J:J,D131,'TK COI THI TOT NGHIEP'!L:L))</f>
        <v>0</v>
      </c>
      <c r="M131" s="13">
        <f>IF(D131="","",SUMIF('TK COI THI TOT NGHIEP'!B:B,D131,'TK COI THI TOT NGHIEP'!C:C)+SUMIF('TK COI THI TOT NGHIEP'!E:E,D131,'TK COI THI TOT NGHIEP'!F:F)+SUMIF('TK COI THI TOT NGHIEP'!H:H,D131,'TK COI THI TOT NGHIEP'!I:I)+SUMIF('TK COI THI TOT NGHIEP'!K:K,D131,'TK COI THI TOT NGHIEP'!L:L))</f>
        <v>0</v>
      </c>
      <c r="N131" s="14">
        <f t="shared" si="10"/>
        <v>0</v>
      </c>
      <c r="O131" s="13">
        <f>IF(D131="","",SUMIF('TK CHAMTHI'!A:A,D131,'TK CHAMTHI'!C:C))</f>
        <v>0</v>
      </c>
      <c r="P131" s="13">
        <f>IF(D131="","",SUMIF('TK CHAMTHI'!B:B,D131,'TK CHAMTHI'!C:C))</f>
        <v>0</v>
      </c>
      <c r="Q131" s="13">
        <f>IF(D131="","",SUMIF('CHAM NV'!B:B,D131,'CHAM NV'!C:C))</f>
        <v>0</v>
      </c>
      <c r="R131" s="14">
        <f t="shared" si="11"/>
        <v>0</v>
      </c>
      <c r="S131" s="13">
        <f>IF(D131="","",SUMIF('TK CHAMTHI'!D:D,D131,'TK CHAMTHI'!F:F))</f>
        <v>0</v>
      </c>
      <c r="T131" s="13">
        <f>IF(D131="","",SUMIF('TK CHAMTHI'!E:E,D131,'TK CHAMTHI'!F:F))</f>
        <v>0</v>
      </c>
      <c r="U131" s="13">
        <f>IF(D131="","",SUMIF('CHAM NV'!E:E,D131,'CHAM NV'!F:F))</f>
        <v>0</v>
      </c>
      <c r="V131" s="14">
        <f t="shared" si="12"/>
        <v>0</v>
      </c>
      <c r="W131" s="13">
        <f>IF(D131="","",SUMIF('TK CHAMTHI'!G:G,D131,'TK CHAMTHI'!I:I))</f>
        <v>0</v>
      </c>
      <c r="X131" s="13">
        <f>IF(D131="","",SUMIF('TK CHAMTHI'!H:H,D131,'TK CHAMTHI'!I:I))</f>
        <v>0</v>
      </c>
      <c r="Y131" s="14">
        <f t="shared" si="13"/>
        <v>0</v>
      </c>
      <c r="Z131" s="13">
        <f>IF(D131="","",SUMIF('TK CHAMTHI'!J:J,D131,'TK CHAMTHI'!L:L))</f>
        <v>0</v>
      </c>
      <c r="AA131" s="13">
        <f>IF(D131="","",SUMIF('TK CHAMTHI'!K:K,D131,'TK CHAMTHI'!L:L))</f>
        <v>0</v>
      </c>
      <c r="AB131" s="14">
        <f t="shared" si="14"/>
        <v>0</v>
      </c>
      <c r="AC131" s="13">
        <f>IF(D131="","",SUMIF('TK CHAMTHI'!M:M,D131,'TK CHAMTHI'!O:O))</f>
        <v>0</v>
      </c>
      <c r="AD131" s="13">
        <f>IF(D131="","",SUMIF('TK CHAMTHI'!N:N,D131,'TK CHAMTHI'!O:O))</f>
        <v>0</v>
      </c>
      <c r="AE131" s="14">
        <f t="shared" si="15"/>
        <v>0</v>
      </c>
      <c r="AF131" s="14">
        <f>IF(D131="","",ROUND(SUMIF('QL THI'!G:G,D131,'QL THI'!H:H),1))</f>
        <v>0</v>
      </c>
      <c r="AG131" s="14">
        <f>IF(D131="","",ROUND(SUMIF('QL THI'!E:E,D131,'QL THI'!F:F),1))</f>
        <v>0</v>
      </c>
      <c r="AH131" s="25">
        <f t="shared" si="16"/>
        <v>0</v>
      </c>
    </row>
    <row r="132" spans="1:34" hidden="1">
      <c r="A132" s="10">
        <f>IF(D132="","",SUBTOTAL(3,$D$5:D132))</f>
        <v>27</v>
      </c>
      <c r="B132" s="113" t="s">
        <v>739</v>
      </c>
      <c r="C132" s="114" t="s">
        <v>293</v>
      </c>
      <c r="D132" s="115" t="s">
        <v>160</v>
      </c>
      <c r="E132" s="11">
        <f>IF(D132="","",SUMIF('TK DETHI'!A:A,D132,'TK DETHI'!B:B))</f>
        <v>0</v>
      </c>
      <c r="F132" s="12">
        <f>IF(D132="","",SUMIF('TK DETHI'!C:C,D132,'TK DETHI'!D:D))</f>
        <v>0</v>
      </c>
      <c r="G132" s="12">
        <f>IF(D132="","",SUMIF('TK DETHI'!E:E,D132,'TK DETHI'!F:F))</f>
        <v>0</v>
      </c>
      <c r="H132" s="12">
        <f>IF(D132="","",SUMIF('TK DETHI'!G:G,D132,'TK DETHI'!H:H))</f>
        <v>0</v>
      </c>
      <c r="I132" s="24">
        <f t="shared" si="9"/>
        <v>0</v>
      </c>
      <c r="J132" s="13">
        <f>IF(D132="","",SUMIF('TK COITHI KTHP'!A:A,D132,'TK COITHI KTHP'!C:C)+SUMIF('TK COITHI KTHP'!D:D,D132,'TK COITHI KTHP'!F:F)+SUMIF('TK COITHI KTHP'!G:G,D132,'TK COITHI KTHP'!I:I)+SUMIF('TK COITHI KTHP'!J:J,D132,'TK COITHI KTHP'!L:L))</f>
        <v>0</v>
      </c>
      <c r="K132" s="13">
        <f>IF(D132="","",SUMIF('TK COITHI KTHP'!B:B,D132,'TK COITHI KTHP'!C:C)+SUMIF('TK COITHI KTHP'!E:E,D132,'TK COITHI KTHP'!F:F)+SUMIF('TK COITHI KTHP'!H:H,D132,'TK COITHI KTHP'!I:I)+SUMIF('TK COITHI KTHP'!K:K,D132,'TK COITHI KTHP'!L:L))</f>
        <v>0</v>
      </c>
      <c r="L132" s="13">
        <f>IF(D132="","",SUMIF('TK COI THI TOT NGHIEP'!A:A,D132,'TK COI THI TOT NGHIEP'!C:C)+SUMIF('TK COI THI TOT NGHIEP'!D:D,D132,'TK COI THI TOT NGHIEP'!F:F)+SUMIF('TK COI THI TOT NGHIEP'!G:G,D132,'TK COI THI TOT NGHIEP'!I:I)+SUMIF('TK COI THI TOT NGHIEP'!J:J,D132,'TK COI THI TOT NGHIEP'!L:L))</f>
        <v>0</v>
      </c>
      <c r="M132" s="13">
        <f>IF(D132="","",SUMIF('TK COI THI TOT NGHIEP'!B:B,D132,'TK COI THI TOT NGHIEP'!C:C)+SUMIF('TK COI THI TOT NGHIEP'!E:E,D132,'TK COI THI TOT NGHIEP'!F:F)+SUMIF('TK COI THI TOT NGHIEP'!H:H,D132,'TK COI THI TOT NGHIEP'!I:I)+SUMIF('TK COI THI TOT NGHIEP'!K:K,D132,'TK COI THI TOT NGHIEP'!L:L))</f>
        <v>0</v>
      </c>
      <c r="N132" s="14">
        <f t="shared" si="10"/>
        <v>0</v>
      </c>
      <c r="O132" s="13">
        <f>IF(D132="","",SUMIF('TK CHAMTHI'!A:A,D132,'TK CHAMTHI'!C:C))</f>
        <v>0</v>
      </c>
      <c r="P132" s="13">
        <f>IF(D132="","",SUMIF('TK CHAMTHI'!B:B,D132,'TK CHAMTHI'!C:C))</f>
        <v>0</v>
      </c>
      <c r="Q132" s="13">
        <f>IF(D132="","",SUMIF('CHAM NV'!B:B,D132,'CHAM NV'!C:C))</f>
        <v>0</v>
      </c>
      <c r="R132" s="14">
        <f t="shared" si="11"/>
        <v>0</v>
      </c>
      <c r="S132" s="13">
        <f>IF(D132="","",SUMIF('TK CHAMTHI'!D:D,D132,'TK CHAMTHI'!F:F))</f>
        <v>0</v>
      </c>
      <c r="T132" s="13">
        <f>IF(D132="","",SUMIF('TK CHAMTHI'!E:E,D132,'TK CHAMTHI'!F:F))</f>
        <v>0</v>
      </c>
      <c r="U132" s="13">
        <f>IF(D132="","",SUMIF('CHAM NV'!E:E,D132,'CHAM NV'!F:F))</f>
        <v>0</v>
      </c>
      <c r="V132" s="14">
        <f t="shared" si="12"/>
        <v>0</v>
      </c>
      <c r="W132" s="13">
        <f>IF(D132="","",SUMIF('TK CHAMTHI'!G:G,D132,'TK CHAMTHI'!I:I))</f>
        <v>0</v>
      </c>
      <c r="X132" s="13">
        <f>IF(D132="","",SUMIF('TK CHAMTHI'!H:H,D132,'TK CHAMTHI'!I:I))</f>
        <v>0</v>
      </c>
      <c r="Y132" s="14">
        <f t="shared" si="13"/>
        <v>0</v>
      </c>
      <c r="Z132" s="13">
        <f>IF(D132="","",SUMIF('TK CHAMTHI'!J:J,D132,'TK CHAMTHI'!L:L))</f>
        <v>0</v>
      </c>
      <c r="AA132" s="13">
        <f>IF(D132="","",SUMIF('TK CHAMTHI'!K:K,D132,'TK CHAMTHI'!L:L))</f>
        <v>0</v>
      </c>
      <c r="AB132" s="14">
        <f t="shared" si="14"/>
        <v>0</v>
      </c>
      <c r="AC132" s="13">
        <f>IF(D132="","",SUMIF('TK CHAMTHI'!M:M,D132,'TK CHAMTHI'!O:O))</f>
        <v>0</v>
      </c>
      <c r="AD132" s="13">
        <f>IF(D132="","",SUMIF('TK CHAMTHI'!N:N,D132,'TK CHAMTHI'!O:O))</f>
        <v>0</v>
      </c>
      <c r="AE132" s="14">
        <f t="shared" si="15"/>
        <v>0</v>
      </c>
      <c r="AF132" s="14">
        <f>IF(D132="","",ROUND(SUMIF('QL THI'!G:G,D132,'QL THI'!H:H),1))</f>
        <v>0</v>
      </c>
      <c r="AG132" s="14">
        <f>IF(D132="","",ROUND(SUMIF('QL THI'!E:E,D132,'QL THI'!F:F),1))</f>
        <v>0</v>
      </c>
      <c r="AH132" s="25">
        <f t="shared" si="16"/>
        <v>0</v>
      </c>
    </row>
    <row r="133" spans="1:34" hidden="1">
      <c r="A133" s="10">
        <f>IF(D133="","",SUBTOTAL(3,$D$5:D133))</f>
        <v>27</v>
      </c>
      <c r="B133" s="113" t="s">
        <v>742</v>
      </c>
      <c r="C133" s="114" t="s">
        <v>293</v>
      </c>
      <c r="D133" s="115" t="s">
        <v>468</v>
      </c>
      <c r="E133" s="11">
        <f>IF(D133="","",SUMIF('TK DETHI'!A:A,D133,'TK DETHI'!B:B))</f>
        <v>0</v>
      </c>
      <c r="F133" s="12">
        <f>IF(D133="","",SUMIF('TK DETHI'!C:C,D133,'TK DETHI'!D:D))</f>
        <v>0</v>
      </c>
      <c r="G133" s="12">
        <f>IF(D133="","",SUMIF('TK DETHI'!E:E,D133,'TK DETHI'!F:F))</f>
        <v>0</v>
      </c>
      <c r="H133" s="12">
        <f>IF(D133="","",SUMIF('TK DETHI'!G:G,D133,'TK DETHI'!H:H))</f>
        <v>0</v>
      </c>
      <c r="I133" s="24">
        <f t="shared" ref="I133:I196" si="17">IF(D133="","",(E133+F133*2+G133*3+H133*2))</f>
        <v>0</v>
      </c>
      <c r="J133" s="13">
        <f>IF(D133="","",SUMIF('TK COITHI KTHP'!A:A,D133,'TK COITHI KTHP'!C:C)+SUMIF('TK COITHI KTHP'!D:D,D133,'TK COITHI KTHP'!F:F)+SUMIF('TK COITHI KTHP'!G:G,D133,'TK COITHI KTHP'!I:I)+SUMIF('TK COITHI KTHP'!J:J,D133,'TK COITHI KTHP'!L:L))</f>
        <v>0</v>
      </c>
      <c r="K133" s="13">
        <f>IF(D133="","",SUMIF('TK COITHI KTHP'!B:B,D133,'TK COITHI KTHP'!C:C)+SUMIF('TK COITHI KTHP'!E:E,D133,'TK COITHI KTHP'!F:F)+SUMIF('TK COITHI KTHP'!H:H,D133,'TK COITHI KTHP'!I:I)+SUMIF('TK COITHI KTHP'!K:K,D133,'TK COITHI KTHP'!L:L))</f>
        <v>0</v>
      </c>
      <c r="L133" s="13">
        <f>IF(D133="","",SUMIF('TK COI THI TOT NGHIEP'!A:A,D133,'TK COI THI TOT NGHIEP'!C:C)+SUMIF('TK COI THI TOT NGHIEP'!D:D,D133,'TK COI THI TOT NGHIEP'!F:F)+SUMIF('TK COI THI TOT NGHIEP'!G:G,D133,'TK COI THI TOT NGHIEP'!I:I)+SUMIF('TK COI THI TOT NGHIEP'!J:J,D133,'TK COI THI TOT NGHIEP'!L:L))</f>
        <v>0</v>
      </c>
      <c r="M133" s="13">
        <f>IF(D133="","",SUMIF('TK COI THI TOT NGHIEP'!B:B,D133,'TK COI THI TOT NGHIEP'!C:C)+SUMIF('TK COI THI TOT NGHIEP'!E:E,D133,'TK COI THI TOT NGHIEP'!F:F)+SUMIF('TK COI THI TOT NGHIEP'!H:H,D133,'TK COI THI TOT NGHIEP'!I:I)+SUMIF('TK COI THI TOT NGHIEP'!K:K,D133,'TK COI THI TOT NGHIEP'!L:L))</f>
        <v>0</v>
      </c>
      <c r="N133" s="14">
        <f t="shared" ref="N133:N196" si="18">IF(D133="","",SUM(J133:M133))</f>
        <v>0</v>
      </c>
      <c r="O133" s="13">
        <f>IF(D133="","",SUMIF('TK CHAMTHI'!A:A,D133,'TK CHAMTHI'!C:C))</f>
        <v>0</v>
      </c>
      <c r="P133" s="13">
        <f>IF(D133="","",SUMIF('TK CHAMTHI'!B:B,D133,'TK CHAMTHI'!C:C))</f>
        <v>0</v>
      </c>
      <c r="Q133" s="13">
        <f>IF(D133="","",SUMIF('CHAM NV'!B:B,D133,'CHAM NV'!C:C))</f>
        <v>0</v>
      </c>
      <c r="R133" s="14">
        <f t="shared" ref="R133:R196" si="19">IF(D133="","",(SUM(O133:P133)-Q133)/20)</f>
        <v>0</v>
      </c>
      <c r="S133" s="13">
        <f>IF(D133="","",SUMIF('TK CHAMTHI'!D:D,D133,'TK CHAMTHI'!F:F))</f>
        <v>0</v>
      </c>
      <c r="T133" s="13">
        <f>IF(D133="","",SUMIF('TK CHAMTHI'!E:E,D133,'TK CHAMTHI'!F:F))</f>
        <v>0</v>
      </c>
      <c r="U133" s="13">
        <f>IF(D133="","",SUMIF('CHAM NV'!E:E,D133,'CHAM NV'!F:F))</f>
        <v>0</v>
      </c>
      <c r="V133" s="14">
        <f t="shared" ref="V133:V196" si="20">IF(D133="","",(SUM(S133:T133)-U133)/10)</f>
        <v>0</v>
      </c>
      <c r="W133" s="13">
        <f>IF(D133="","",SUMIF('TK CHAMTHI'!G:G,D133,'TK CHAMTHI'!I:I))</f>
        <v>0</v>
      </c>
      <c r="X133" s="13">
        <f>IF(D133="","",SUMIF('TK CHAMTHI'!H:H,D133,'TK CHAMTHI'!I:I))</f>
        <v>0</v>
      </c>
      <c r="Y133" s="14">
        <f t="shared" ref="Y133:Y196" si="21">IF(D133="","",SUM(W133:X133)/14)</f>
        <v>0</v>
      </c>
      <c r="Z133" s="13">
        <f>IF(D133="","",SUMIF('TK CHAMTHI'!J:J,D133,'TK CHAMTHI'!L:L))</f>
        <v>0</v>
      </c>
      <c r="AA133" s="13">
        <f>IF(D133="","",SUMIF('TK CHAMTHI'!K:K,D133,'TK CHAMTHI'!L:L))</f>
        <v>0</v>
      </c>
      <c r="AB133" s="14">
        <f t="shared" ref="AB133:AB196" si="22">IF(D133="","",SUM(Z133:AA133)/10)</f>
        <v>0</v>
      </c>
      <c r="AC133" s="13">
        <f>IF(D133="","",SUMIF('TK CHAMTHI'!M:M,D133,'TK CHAMTHI'!O:O))</f>
        <v>0</v>
      </c>
      <c r="AD133" s="13">
        <f>IF(D133="","",SUMIF('TK CHAMTHI'!N:N,D133,'TK CHAMTHI'!O:O))</f>
        <v>0</v>
      </c>
      <c r="AE133" s="14">
        <f t="shared" ref="AE133:AE196" si="23">IF(D133="","",SUM(AC133:AD133)/20)</f>
        <v>0</v>
      </c>
      <c r="AF133" s="14">
        <f>IF(D133="","",ROUND(SUMIF('QL THI'!G:G,D133,'QL THI'!H:H),1))</f>
        <v>0</v>
      </c>
      <c r="AG133" s="14">
        <f>IF(D133="","",ROUND(SUMIF('QL THI'!E:E,D133,'QL THI'!F:F),1))</f>
        <v>0</v>
      </c>
      <c r="AH133" s="25">
        <f t="shared" ref="AH133:AH196" si="24">IF(D133="","",ROUND(I133+N133+R133+V133+Y133+AB133+AE133+SUM(AF133:AG133),1))</f>
        <v>0</v>
      </c>
    </row>
    <row r="134" spans="1:34" hidden="1">
      <c r="A134" s="10">
        <f>IF(D134="","",SUBTOTAL(3,$D$5:D134))</f>
        <v>27</v>
      </c>
      <c r="B134" s="113" t="s">
        <v>741</v>
      </c>
      <c r="C134" s="114" t="s">
        <v>293</v>
      </c>
      <c r="D134" s="115" t="s">
        <v>467</v>
      </c>
      <c r="E134" s="11">
        <f>IF(D134="","",SUMIF('TK DETHI'!A:A,D134,'TK DETHI'!B:B))</f>
        <v>0</v>
      </c>
      <c r="F134" s="12">
        <f>IF(D134="","",SUMIF('TK DETHI'!C:C,D134,'TK DETHI'!D:D))</f>
        <v>0</v>
      </c>
      <c r="G134" s="12">
        <f>IF(D134="","",SUMIF('TK DETHI'!E:E,D134,'TK DETHI'!F:F))</f>
        <v>0</v>
      </c>
      <c r="H134" s="12">
        <f>IF(D134="","",SUMIF('TK DETHI'!G:G,D134,'TK DETHI'!H:H))</f>
        <v>0</v>
      </c>
      <c r="I134" s="24">
        <f t="shared" si="17"/>
        <v>0</v>
      </c>
      <c r="J134" s="13">
        <f>IF(D134="","",SUMIF('TK COITHI KTHP'!A:A,D134,'TK COITHI KTHP'!C:C)+SUMIF('TK COITHI KTHP'!D:D,D134,'TK COITHI KTHP'!F:F)+SUMIF('TK COITHI KTHP'!G:G,D134,'TK COITHI KTHP'!I:I)+SUMIF('TK COITHI KTHP'!J:J,D134,'TK COITHI KTHP'!L:L))</f>
        <v>0</v>
      </c>
      <c r="K134" s="13">
        <f>IF(D134="","",SUMIF('TK COITHI KTHP'!B:B,D134,'TK COITHI KTHP'!C:C)+SUMIF('TK COITHI KTHP'!E:E,D134,'TK COITHI KTHP'!F:F)+SUMIF('TK COITHI KTHP'!H:H,D134,'TK COITHI KTHP'!I:I)+SUMIF('TK COITHI KTHP'!K:K,D134,'TK COITHI KTHP'!L:L))</f>
        <v>0</v>
      </c>
      <c r="L134" s="13">
        <f>IF(D134="","",SUMIF('TK COI THI TOT NGHIEP'!A:A,D134,'TK COI THI TOT NGHIEP'!C:C)+SUMIF('TK COI THI TOT NGHIEP'!D:D,D134,'TK COI THI TOT NGHIEP'!F:F)+SUMIF('TK COI THI TOT NGHIEP'!G:G,D134,'TK COI THI TOT NGHIEP'!I:I)+SUMIF('TK COI THI TOT NGHIEP'!J:J,D134,'TK COI THI TOT NGHIEP'!L:L))</f>
        <v>0</v>
      </c>
      <c r="M134" s="13">
        <f>IF(D134="","",SUMIF('TK COI THI TOT NGHIEP'!B:B,D134,'TK COI THI TOT NGHIEP'!C:C)+SUMIF('TK COI THI TOT NGHIEP'!E:E,D134,'TK COI THI TOT NGHIEP'!F:F)+SUMIF('TK COI THI TOT NGHIEP'!H:H,D134,'TK COI THI TOT NGHIEP'!I:I)+SUMIF('TK COI THI TOT NGHIEP'!K:K,D134,'TK COI THI TOT NGHIEP'!L:L))</f>
        <v>0</v>
      </c>
      <c r="N134" s="14">
        <f t="shared" si="18"/>
        <v>0</v>
      </c>
      <c r="O134" s="13">
        <f>IF(D134="","",SUMIF('TK CHAMTHI'!A:A,D134,'TK CHAMTHI'!C:C))</f>
        <v>0</v>
      </c>
      <c r="P134" s="13">
        <f>IF(D134="","",SUMIF('TK CHAMTHI'!B:B,D134,'TK CHAMTHI'!C:C))</f>
        <v>0</v>
      </c>
      <c r="Q134" s="13">
        <f>IF(D134="","",SUMIF('CHAM NV'!B:B,D134,'CHAM NV'!C:C))</f>
        <v>0</v>
      </c>
      <c r="R134" s="14">
        <f t="shared" si="19"/>
        <v>0</v>
      </c>
      <c r="S134" s="13">
        <f>IF(D134="","",SUMIF('TK CHAMTHI'!D:D,D134,'TK CHAMTHI'!F:F))</f>
        <v>0</v>
      </c>
      <c r="T134" s="13">
        <f>IF(D134="","",SUMIF('TK CHAMTHI'!E:E,D134,'TK CHAMTHI'!F:F))</f>
        <v>0</v>
      </c>
      <c r="U134" s="13">
        <f>IF(D134="","",SUMIF('CHAM NV'!E:E,D134,'CHAM NV'!F:F))</f>
        <v>0</v>
      </c>
      <c r="V134" s="14">
        <f t="shared" si="20"/>
        <v>0</v>
      </c>
      <c r="W134" s="13">
        <f>IF(D134="","",SUMIF('TK CHAMTHI'!G:G,D134,'TK CHAMTHI'!I:I))</f>
        <v>0</v>
      </c>
      <c r="X134" s="13">
        <f>IF(D134="","",SUMIF('TK CHAMTHI'!H:H,D134,'TK CHAMTHI'!I:I))</f>
        <v>0</v>
      </c>
      <c r="Y134" s="14">
        <f t="shared" si="21"/>
        <v>0</v>
      </c>
      <c r="Z134" s="13">
        <f>IF(D134="","",SUMIF('TK CHAMTHI'!J:J,D134,'TK CHAMTHI'!L:L))</f>
        <v>0</v>
      </c>
      <c r="AA134" s="13">
        <f>IF(D134="","",SUMIF('TK CHAMTHI'!K:K,D134,'TK CHAMTHI'!L:L))</f>
        <v>0</v>
      </c>
      <c r="AB134" s="14">
        <f t="shared" si="22"/>
        <v>0</v>
      </c>
      <c r="AC134" s="13">
        <f>IF(D134="","",SUMIF('TK CHAMTHI'!M:M,D134,'TK CHAMTHI'!O:O))</f>
        <v>0</v>
      </c>
      <c r="AD134" s="13">
        <f>IF(D134="","",SUMIF('TK CHAMTHI'!N:N,D134,'TK CHAMTHI'!O:O))</f>
        <v>0</v>
      </c>
      <c r="AE134" s="14">
        <f t="shared" si="23"/>
        <v>0</v>
      </c>
      <c r="AF134" s="14">
        <f>IF(D134="","",ROUND(SUMIF('QL THI'!G:G,D134,'QL THI'!H:H),1))</f>
        <v>0</v>
      </c>
      <c r="AG134" s="14">
        <f>IF(D134="","",ROUND(SUMIF('QL THI'!E:E,D134,'QL THI'!F:F),1))</f>
        <v>0</v>
      </c>
      <c r="AH134" s="25">
        <f t="shared" si="24"/>
        <v>0</v>
      </c>
    </row>
    <row r="135" spans="1:34" hidden="1">
      <c r="A135" s="10">
        <f>IF(D135="","",SUBTOTAL(3,$D$5:D135))</f>
        <v>27</v>
      </c>
      <c r="B135" s="113" t="s">
        <v>740</v>
      </c>
      <c r="C135" s="114" t="s">
        <v>293</v>
      </c>
      <c r="D135" s="115" t="s">
        <v>466</v>
      </c>
      <c r="E135" s="11">
        <f>IF(D135="","",SUMIF('TK DETHI'!A:A,D135,'TK DETHI'!B:B))</f>
        <v>0</v>
      </c>
      <c r="F135" s="12">
        <f>IF(D135="","",SUMIF('TK DETHI'!C:C,D135,'TK DETHI'!D:D))</f>
        <v>0</v>
      </c>
      <c r="G135" s="12">
        <f>IF(D135="","",SUMIF('TK DETHI'!E:E,D135,'TK DETHI'!F:F))</f>
        <v>0</v>
      </c>
      <c r="H135" s="12">
        <f>IF(D135="","",SUMIF('TK DETHI'!G:G,D135,'TK DETHI'!H:H))</f>
        <v>0</v>
      </c>
      <c r="I135" s="24">
        <f t="shared" si="17"/>
        <v>0</v>
      </c>
      <c r="J135" s="13">
        <f>IF(D135="","",SUMIF('TK COITHI KTHP'!A:A,D135,'TK COITHI KTHP'!C:C)+SUMIF('TK COITHI KTHP'!D:D,D135,'TK COITHI KTHP'!F:F)+SUMIF('TK COITHI KTHP'!G:G,D135,'TK COITHI KTHP'!I:I)+SUMIF('TK COITHI KTHP'!J:J,D135,'TK COITHI KTHP'!L:L))</f>
        <v>0</v>
      </c>
      <c r="K135" s="13">
        <f>IF(D135="","",SUMIF('TK COITHI KTHP'!B:B,D135,'TK COITHI KTHP'!C:C)+SUMIF('TK COITHI KTHP'!E:E,D135,'TK COITHI KTHP'!F:F)+SUMIF('TK COITHI KTHP'!H:H,D135,'TK COITHI KTHP'!I:I)+SUMIF('TK COITHI KTHP'!K:K,D135,'TK COITHI KTHP'!L:L))</f>
        <v>0</v>
      </c>
      <c r="L135" s="13">
        <f>IF(D135="","",SUMIF('TK COI THI TOT NGHIEP'!A:A,D135,'TK COI THI TOT NGHIEP'!C:C)+SUMIF('TK COI THI TOT NGHIEP'!D:D,D135,'TK COI THI TOT NGHIEP'!F:F)+SUMIF('TK COI THI TOT NGHIEP'!G:G,D135,'TK COI THI TOT NGHIEP'!I:I)+SUMIF('TK COI THI TOT NGHIEP'!J:J,D135,'TK COI THI TOT NGHIEP'!L:L))</f>
        <v>0</v>
      </c>
      <c r="M135" s="13">
        <f>IF(D135="","",SUMIF('TK COI THI TOT NGHIEP'!B:B,D135,'TK COI THI TOT NGHIEP'!C:C)+SUMIF('TK COI THI TOT NGHIEP'!E:E,D135,'TK COI THI TOT NGHIEP'!F:F)+SUMIF('TK COI THI TOT NGHIEP'!H:H,D135,'TK COI THI TOT NGHIEP'!I:I)+SUMIF('TK COI THI TOT NGHIEP'!K:K,D135,'TK COI THI TOT NGHIEP'!L:L))</f>
        <v>0</v>
      </c>
      <c r="N135" s="14">
        <f t="shared" si="18"/>
        <v>0</v>
      </c>
      <c r="O135" s="13">
        <f>IF(D135="","",SUMIF('TK CHAMTHI'!A:A,D135,'TK CHAMTHI'!C:C))</f>
        <v>0</v>
      </c>
      <c r="P135" s="13">
        <f>IF(D135="","",SUMIF('TK CHAMTHI'!B:B,D135,'TK CHAMTHI'!C:C))</f>
        <v>0</v>
      </c>
      <c r="Q135" s="13">
        <f>IF(D135="","",SUMIF('CHAM NV'!B:B,D135,'CHAM NV'!C:C))</f>
        <v>0</v>
      </c>
      <c r="R135" s="14">
        <f t="shared" si="19"/>
        <v>0</v>
      </c>
      <c r="S135" s="13">
        <f>IF(D135="","",SUMIF('TK CHAMTHI'!D:D,D135,'TK CHAMTHI'!F:F))</f>
        <v>0</v>
      </c>
      <c r="T135" s="13">
        <f>IF(D135="","",SUMIF('TK CHAMTHI'!E:E,D135,'TK CHAMTHI'!F:F))</f>
        <v>0</v>
      </c>
      <c r="U135" s="13">
        <f>IF(D135="","",SUMIF('CHAM NV'!E:E,D135,'CHAM NV'!F:F))</f>
        <v>0</v>
      </c>
      <c r="V135" s="14">
        <f t="shared" si="20"/>
        <v>0</v>
      </c>
      <c r="W135" s="13">
        <f>IF(D135="","",SUMIF('TK CHAMTHI'!G:G,D135,'TK CHAMTHI'!I:I))</f>
        <v>0</v>
      </c>
      <c r="X135" s="13">
        <f>IF(D135="","",SUMIF('TK CHAMTHI'!H:H,D135,'TK CHAMTHI'!I:I))</f>
        <v>0</v>
      </c>
      <c r="Y135" s="14">
        <f t="shared" si="21"/>
        <v>0</v>
      </c>
      <c r="Z135" s="13">
        <f>IF(D135="","",SUMIF('TK CHAMTHI'!J:J,D135,'TK CHAMTHI'!L:L))</f>
        <v>0</v>
      </c>
      <c r="AA135" s="13">
        <f>IF(D135="","",SUMIF('TK CHAMTHI'!K:K,D135,'TK CHAMTHI'!L:L))</f>
        <v>0</v>
      </c>
      <c r="AB135" s="14">
        <f t="shared" si="22"/>
        <v>0</v>
      </c>
      <c r="AC135" s="13">
        <f>IF(D135="","",SUMIF('TK CHAMTHI'!M:M,D135,'TK CHAMTHI'!O:O))</f>
        <v>0</v>
      </c>
      <c r="AD135" s="13">
        <f>IF(D135="","",SUMIF('TK CHAMTHI'!N:N,D135,'TK CHAMTHI'!O:O))</f>
        <v>0</v>
      </c>
      <c r="AE135" s="14">
        <f t="shared" si="23"/>
        <v>0</v>
      </c>
      <c r="AF135" s="14">
        <f>IF(D135="","",ROUND(SUMIF('QL THI'!G:G,D135,'QL THI'!H:H),1))</f>
        <v>0</v>
      </c>
      <c r="AG135" s="14">
        <f>IF(D135="","",ROUND(SUMIF('QL THI'!E:E,D135,'QL THI'!F:F),1))</f>
        <v>0</v>
      </c>
      <c r="AH135" s="25">
        <f t="shared" si="24"/>
        <v>0</v>
      </c>
    </row>
    <row r="136" spans="1:34" hidden="1">
      <c r="A136" s="10">
        <f>IF(D136="","",SUBTOTAL(3,$D$5:D136))</f>
        <v>27</v>
      </c>
      <c r="B136" s="113" t="s">
        <v>744</v>
      </c>
      <c r="C136" s="114" t="s">
        <v>293</v>
      </c>
      <c r="D136" s="115" t="s">
        <v>152</v>
      </c>
      <c r="E136" s="11">
        <f>IF(D136="","",SUMIF('TK DETHI'!A:A,D136,'TK DETHI'!B:B))</f>
        <v>0</v>
      </c>
      <c r="F136" s="12">
        <f>IF(D136="","",SUMIF('TK DETHI'!C:C,D136,'TK DETHI'!D:D))</f>
        <v>0</v>
      </c>
      <c r="G136" s="12">
        <f>IF(D136="","",SUMIF('TK DETHI'!E:E,D136,'TK DETHI'!F:F))</f>
        <v>0</v>
      </c>
      <c r="H136" s="12">
        <f>IF(D136="","",SUMIF('TK DETHI'!G:G,D136,'TK DETHI'!H:H))</f>
        <v>0</v>
      </c>
      <c r="I136" s="24">
        <f t="shared" si="17"/>
        <v>0</v>
      </c>
      <c r="J136" s="13">
        <f>IF(D136="","",SUMIF('TK COITHI KTHP'!A:A,D136,'TK COITHI KTHP'!C:C)+SUMIF('TK COITHI KTHP'!D:D,D136,'TK COITHI KTHP'!F:F)+SUMIF('TK COITHI KTHP'!G:G,D136,'TK COITHI KTHP'!I:I)+SUMIF('TK COITHI KTHP'!J:J,D136,'TK COITHI KTHP'!L:L))</f>
        <v>0</v>
      </c>
      <c r="K136" s="13">
        <f>IF(D136="","",SUMIF('TK COITHI KTHP'!B:B,D136,'TK COITHI KTHP'!C:C)+SUMIF('TK COITHI KTHP'!E:E,D136,'TK COITHI KTHP'!F:F)+SUMIF('TK COITHI KTHP'!H:H,D136,'TK COITHI KTHP'!I:I)+SUMIF('TK COITHI KTHP'!K:K,D136,'TK COITHI KTHP'!L:L))</f>
        <v>0</v>
      </c>
      <c r="L136" s="13">
        <f>IF(D136="","",SUMIF('TK COI THI TOT NGHIEP'!A:A,D136,'TK COI THI TOT NGHIEP'!C:C)+SUMIF('TK COI THI TOT NGHIEP'!D:D,D136,'TK COI THI TOT NGHIEP'!F:F)+SUMIF('TK COI THI TOT NGHIEP'!G:G,D136,'TK COI THI TOT NGHIEP'!I:I)+SUMIF('TK COI THI TOT NGHIEP'!J:J,D136,'TK COI THI TOT NGHIEP'!L:L))</f>
        <v>0</v>
      </c>
      <c r="M136" s="13">
        <f>IF(D136="","",SUMIF('TK COI THI TOT NGHIEP'!B:B,D136,'TK COI THI TOT NGHIEP'!C:C)+SUMIF('TK COI THI TOT NGHIEP'!E:E,D136,'TK COI THI TOT NGHIEP'!F:F)+SUMIF('TK COI THI TOT NGHIEP'!H:H,D136,'TK COI THI TOT NGHIEP'!I:I)+SUMIF('TK COI THI TOT NGHIEP'!K:K,D136,'TK COI THI TOT NGHIEP'!L:L))</f>
        <v>0</v>
      </c>
      <c r="N136" s="14">
        <f t="shared" si="18"/>
        <v>0</v>
      </c>
      <c r="O136" s="13">
        <f>IF(D136="","",SUMIF('TK CHAMTHI'!A:A,D136,'TK CHAMTHI'!C:C))</f>
        <v>0</v>
      </c>
      <c r="P136" s="13">
        <f>IF(D136="","",SUMIF('TK CHAMTHI'!B:B,D136,'TK CHAMTHI'!C:C))</f>
        <v>0</v>
      </c>
      <c r="Q136" s="13">
        <f>IF(D136="","",SUMIF('CHAM NV'!B:B,D136,'CHAM NV'!C:C))</f>
        <v>0</v>
      </c>
      <c r="R136" s="14">
        <f t="shared" si="19"/>
        <v>0</v>
      </c>
      <c r="S136" s="13">
        <f>IF(D136="","",SUMIF('TK CHAMTHI'!D:D,D136,'TK CHAMTHI'!F:F))</f>
        <v>0</v>
      </c>
      <c r="T136" s="13">
        <f>IF(D136="","",SUMIF('TK CHAMTHI'!E:E,D136,'TK CHAMTHI'!F:F))</f>
        <v>0</v>
      </c>
      <c r="U136" s="13">
        <f>IF(D136="","",SUMIF('CHAM NV'!E:E,D136,'CHAM NV'!F:F))</f>
        <v>0</v>
      </c>
      <c r="V136" s="14">
        <f t="shared" si="20"/>
        <v>0</v>
      </c>
      <c r="W136" s="13">
        <f>IF(D136="","",SUMIF('TK CHAMTHI'!G:G,D136,'TK CHAMTHI'!I:I))</f>
        <v>0</v>
      </c>
      <c r="X136" s="13">
        <f>IF(D136="","",SUMIF('TK CHAMTHI'!H:H,D136,'TK CHAMTHI'!I:I))</f>
        <v>0</v>
      </c>
      <c r="Y136" s="14">
        <f t="shared" si="21"/>
        <v>0</v>
      </c>
      <c r="Z136" s="13">
        <f>IF(D136="","",SUMIF('TK CHAMTHI'!J:J,D136,'TK CHAMTHI'!L:L))</f>
        <v>0</v>
      </c>
      <c r="AA136" s="13">
        <f>IF(D136="","",SUMIF('TK CHAMTHI'!K:K,D136,'TK CHAMTHI'!L:L))</f>
        <v>0</v>
      </c>
      <c r="AB136" s="14">
        <f t="shared" si="22"/>
        <v>0</v>
      </c>
      <c r="AC136" s="13">
        <f>IF(D136="","",SUMIF('TK CHAMTHI'!M:M,D136,'TK CHAMTHI'!O:O))</f>
        <v>0</v>
      </c>
      <c r="AD136" s="13">
        <f>IF(D136="","",SUMIF('TK CHAMTHI'!N:N,D136,'TK CHAMTHI'!O:O))</f>
        <v>0</v>
      </c>
      <c r="AE136" s="14">
        <f t="shared" si="23"/>
        <v>0</v>
      </c>
      <c r="AF136" s="14">
        <f>IF(D136="","",ROUND(SUMIF('QL THI'!G:G,D136,'QL THI'!H:H),1))</f>
        <v>0</v>
      </c>
      <c r="AG136" s="14">
        <f>IF(D136="","",ROUND(SUMIF('QL THI'!E:E,D136,'QL THI'!F:F),1))</f>
        <v>0</v>
      </c>
      <c r="AH136" s="25">
        <f t="shared" si="24"/>
        <v>0</v>
      </c>
    </row>
    <row r="137" spans="1:34" hidden="1">
      <c r="A137" s="10">
        <f>IF(D137="","",SUBTOTAL(3,$D$5:D137))</f>
        <v>27</v>
      </c>
      <c r="B137" s="113" t="s">
        <v>743</v>
      </c>
      <c r="C137" s="114" t="s">
        <v>293</v>
      </c>
      <c r="D137" s="115" t="s">
        <v>70</v>
      </c>
      <c r="E137" s="11">
        <f>IF(D137="","",SUMIF('TK DETHI'!A:A,D137,'TK DETHI'!B:B))</f>
        <v>0</v>
      </c>
      <c r="F137" s="12">
        <f>IF(D137="","",SUMIF('TK DETHI'!C:C,D137,'TK DETHI'!D:D))</f>
        <v>0</v>
      </c>
      <c r="G137" s="12">
        <f>IF(D137="","",SUMIF('TK DETHI'!E:E,D137,'TK DETHI'!F:F))</f>
        <v>0</v>
      </c>
      <c r="H137" s="12">
        <f>IF(D137="","",SUMIF('TK DETHI'!G:G,D137,'TK DETHI'!H:H))</f>
        <v>0</v>
      </c>
      <c r="I137" s="24">
        <f t="shared" si="17"/>
        <v>0</v>
      </c>
      <c r="J137" s="13">
        <f>IF(D137="","",SUMIF('TK COITHI KTHP'!A:A,D137,'TK COITHI KTHP'!C:C)+SUMIF('TK COITHI KTHP'!D:D,D137,'TK COITHI KTHP'!F:F)+SUMIF('TK COITHI KTHP'!G:G,D137,'TK COITHI KTHP'!I:I)+SUMIF('TK COITHI KTHP'!J:J,D137,'TK COITHI KTHP'!L:L))</f>
        <v>0</v>
      </c>
      <c r="K137" s="13">
        <f>IF(D137="","",SUMIF('TK COITHI KTHP'!B:B,D137,'TK COITHI KTHP'!C:C)+SUMIF('TK COITHI KTHP'!E:E,D137,'TK COITHI KTHP'!F:F)+SUMIF('TK COITHI KTHP'!H:H,D137,'TK COITHI KTHP'!I:I)+SUMIF('TK COITHI KTHP'!K:K,D137,'TK COITHI KTHP'!L:L))</f>
        <v>0</v>
      </c>
      <c r="L137" s="13">
        <f>IF(D137="","",SUMIF('TK COI THI TOT NGHIEP'!A:A,D137,'TK COI THI TOT NGHIEP'!C:C)+SUMIF('TK COI THI TOT NGHIEP'!D:D,D137,'TK COI THI TOT NGHIEP'!F:F)+SUMIF('TK COI THI TOT NGHIEP'!G:G,D137,'TK COI THI TOT NGHIEP'!I:I)+SUMIF('TK COI THI TOT NGHIEP'!J:J,D137,'TK COI THI TOT NGHIEP'!L:L))</f>
        <v>0</v>
      </c>
      <c r="M137" s="13">
        <f>IF(D137="","",SUMIF('TK COI THI TOT NGHIEP'!B:B,D137,'TK COI THI TOT NGHIEP'!C:C)+SUMIF('TK COI THI TOT NGHIEP'!E:E,D137,'TK COI THI TOT NGHIEP'!F:F)+SUMIF('TK COI THI TOT NGHIEP'!H:H,D137,'TK COI THI TOT NGHIEP'!I:I)+SUMIF('TK COI THI TOT NGHIEP'!K:K,D137,'TK COI THI TOT NGHIEP'!L:L))</f>
        <v>0</v>
      </c>
      <c r="N137" s="14">
        <f t="shared" si="18"/>
        <v>0</v>
      </c>
      <c r="O137" s="13">
        <f>IF(D137="","",SUMIF('TK CHAMTHI'!A:A,D137,'TK CHAMTHI'!C:C))</f>
        <v>0</v>
      </c>
      <c r="P137" s="13">
        <f>IF(D137="","",SUMIF('TK CHAMTHI'!B:B,D137,'TK CHAMTHI'!C:C))</f>
        <v>0</v>
      </c>
      <c r="Q137" s="13">
        <f>IF(D137="","",SUMIF('CHAM NV'!B:B,D137,'CHAM NV'!C:C))</f>
        <v>0</v>
      </c>
      <c r="R137" s="14">
        <f t="shared" si="19"/>
        <v>0</v>
      </c>
      <c r="S137" s="13">
        <f>IF(D137="","",SUMIF('TK CHAMTHI'!D:D,D137,'TK CHAMTHI'!F:F))</f>
        <v>0</v>
      </c>
      <c r="T137" s="13">
        <f>IF(D137="","",SUMIF('TK CHAMTHI'!E:E,D137,'TK CHAMTHI'!F:F))</f>
        <v>0</v>
      </c>
      <c r="U137" s="13">
        <f>IF(D137="","",SUMIF('CHAM NV'!E:E,D137,'CHAM NV'!F:F))</f>
        <v>0</v>
      </c>
      <c r="V137" s="14">
        <f t="shared" si="20"/>
        <v>0</v>
      </c>
      <c r="W137" s="13">
        <f>IF(D137="","",SUMIF('TK CHAMTHI'!G:G,D137,'TK CHAMTHI'!I:I))</f>
        <v>0</v>
      </c>
      <c r="X137" s="13">
        <f>IF(D137="","",SUMIF('TK CHAMTHI'!H:H,D137,'TK CHAMTHI'!I:I))</f>
        <v>0</v>
      </c>
      <c r="Y137" s="14">
        <f t="shared" si="21"/>
        <v>0</v>
      </c>
      <c r="Z137" s="13">
        <f>IF(D137="","",SUMIF('TK CHAMTHI'!J:J,D137,'TK CHAMTHI'!L:L))</f>
        <v>0</v>
      </c>
      <c r="AA137" s="13">
        <f>IF(D137="","",SUMIF('TK CHAMTHI'!K:K,D137,'TK CHAMTHI'!L:L))</f>
        <v>0</v>
      </c>
      <c r="AB137" s="14">
        <f t="shared" si="22"/>
        <v>0</v>
      </c>
      <c r="AC137" s="13">
        <f>IF(D137="","",SUMIF('TK CHAMTHI'!M:M,D137,'TK CHAMTHI'!O:O))</f>
        <v>0</v>
      </c>
      <c r="AD137" s="13">
        <f>IF(D137="","",SUMIF('TK CHAMTHI'!N:N,D137,'TK CHAMTHI'!O:O))</f>
        <v>0</v>
      </c>
      <c r="AE137" s="14">
        <f t="shared" si="23"/>
        <v>0</v>
      </c>
      <c r="AF137" s="14">
        <f>IF(D137="","",ROUND(SUMIF('QL THI'!G:G,D137,'QL THI'!H:H),1))</f>
        <v>0</v>
      </c>
      <c r="AG137" s="14">
        <f>IF(D137="","",ROUND(SUMIF('QL THI'!E:E,D137,'QL THI'!F:F),1))</f>
        <v>0</v>
      </c>
      <c r="AH137" s="25">
        <f t="shared" si="24"/>
        <v>0</v>
      </c>
    </row>
    <row r="138" spans="1:34">
      <c r="A138" s="10">
        <f>IF(D138="","",SUBTOTAL(3,$D$5:D138))</f>
        <v>28</v>
      </c>
      <c r="B138" s="113" t="s">
        <v>734</v>
      </c>
      <c r="C138" s="114" t="s">
        <v>293</v>
      </c>
      <c r="D138" s="115" t="s">
        <v>89</v>
      </c>
      <c r="E138" s="11">
        <f>IF(D138="","",SUMIF('TK DETHI'!A:A,D138,'TK DETHI'!B:B))</f>
        <v>0</v>
      </c>
      <c r="F138" s="12">
        <f>IF(D138="","",SUMIF('TK DETHI'!C:C,D138,'TK DETHI'!D:D))</f>
        <v>0</v>
      </c>
      <c r="G138" s="12">
        <f>IF(D138="","",SUMIF('TK DETHI'!E:E,D138,'TK DETHI'!F:F))</f>
        <v>0</v>
      </c>
      <c r="H138" s="12">
        <f>IF(D138="","",SUMIF('TK DETHI'!G:G,D138,'TK DETHI'!H:H))</f>
        <v>1</v>
      </c>
      <c r="I138" s="24">
        <f t="shared" si="17"/>
        <v>2</v>
      </c>
      <c r="J138" s="13">
        <f>IF(D138="","",SUMIF('TK COITHI KTHP'!A:A,D138,'TK COITHI KTHP'!C:C)+SUMIF('TK COITHI KTHP'!D:D,D138,'TK COITHI KTHP'!F:F)+SUMIF('TK COITHI KTHP'!G:G,D138,'TK COITHI KTHP'!I:I)+SUMIF('TK COITHI KTHP'!J:J,D138,'TK COITHI KTHP'!L:L))</f>
        <v>0</v>
      </c>
      <c r="K138" s="13">
        <f>IF(D138="","",SUMIF('TK COITHI KTHP'!B:B,D138,'TK COITHI KTHP'!C:C)+SUMIF('TK COITHI KTHP'!E:E,D138,'TK COITHI KTHP'!F:F)+SUMIF('TK COITHI KTHP'!H:H,D138,'TK COITHI KTHP'!I:I)+SUMIF('TK COITHI KTHP'!K:K,D138,'TK COITHI KTHP'!L:L))</f>
        <v>0</v>
      </c>
      <c r="L138" s="13">
        <f>IF(D138="","",SUMIF('TK COI THI TOT NGHIEP'!A:A,D138,'TK COI THI TOT NGHIEP'!C:C)+SUMIF('TK COI THI TOT NGHIEP'!D:D,D138,'TK COI THI TOT NGHIEP'!F:F)+SUMIF('TK COI THI TOT NGHIEP'!G:G,D138,'TK COI THI TOT NGHIEP'!I:I)+SUMIF('TK COI THI TOT NGHIEP'!J:J,D138,'TK COI THI TOT NGHIEP'!L:L))</f>
        <v>0</v>
      </c>
      <c r="M138" s="13">
        <f>IF(D138="","",SUMIF('TK COI THI TOT NGHIEP'!B:B,D138,'TK COI THI TOT NGHIEP'!C:C)+SUMIF('TK COI THI TOT NGHIEP'!E:E,D138,'TK COI THI TOT NGHIEP'!F:F)+SUMIF('TK COI THI TOT NGHIEP'!H:H,D138,'TK COI THI TOT NGHIEP'!I:I)+SUMIF('TK COI THI TOT NGHIEP'!K:K,D138,'TK COI THI TOT NGHIEP'!L:L))</f>
        <v>0</v>
      </c>
      <c r="N138" s="14">
        <f t="shared" si="18"/>
        <v>0</v>
      </c>
      <c r="O138" s="13">
        <f>IF(D138="","",SUMIF('TK CHAMTHI'!A:A,D138,'TK CHAMTHI'!C:C))</f>
        <v>0</v>
      </c>
      <c r="P138" s="13">
        <f>IF(D138="","",SUMIF('TK CHAMTHI'!B:B,D138,'TK CHAMTHI'!C:C))</f>
        <v>0</v>
      </c>
      <c r="Q138" s="13">
        <f>IF(D138="","",SUMIF('CHAM NV'!B:B,D138,'CHAM NV'!C:C))</f>
        <v>0</v>
      </c>
      <c r="R138" s="14">
        <f t="shared" si="19"/>
        <v>0</v>
      </c>
      <c r="S138" s="13">
        <f>IF(D138="","",SUMIF('TK CHAMTHI'!D:D,D138,'TK CHAMTHI'!F:F))</f>
        <v>0</v>
      </c>
      <c r="T138" s="13">
        <f>IF(D138="","",SUMIF('TK CHAMTHI'!E:E,D138,'TK CHAMTHI'!F:F))</f>
        <v>0</v>
      </c>
      <c r="U138" s="13">
        <f>IF(D138="","",SUMIF('CHAM NV'!E:E,D138,'CHAM NV'!F:F))</f>
        <v>0</v>
      </c>
      <c r="V138" s="14">
        <f t="shared" si="20"/>
        <v>0</v>
      </c>
      <c r="W138" s="13">
        <f>IF(D138="","",SUMIF('TK CHAMTHI'!G:G,D138,'TK CHAMTHI'!I:I))</f>
        <v>0</v>
      </c>
      <c r="X138" s="13">
        <f>IF(D138="","",SUMIF('TK CHAMTHI'!H:H,D138,'TK CHAMTHI'!I:I))</f>
        <v>0</v>
      </c>
      <c r="Y138" s="14">
        <f t="shared" si="21"/>
        <v>0</v>
      </c>
      <c r="Z138" s="13">
        <f>IF(D138="","",SUMIF('TK CHAMTHI'!J:J,D138,'TK CHAMTHI'!L:L))</f>
        <v>6</v>
      </c>
      <c r="AA138" s="13">
        <f>IF(D138="","",SUMIF('TK CHAMTHI'!K:K,D138,'TK CHAMTHI'!L:L))</f>
        <v>0</v>
      </c>
      <c r="AB138" s="14">
        <f t="shared" si="22"/>
        <v>0.6</v>
      </c>
      <c r="AC138" s="13">
        <f>IF(D138="","",SUMIF('TK CHAMTHI'!M:M,D138,'TK CHAMTHI'!O:O))</f>
        <v>0</v>
      </c>
      <c r="AD138" s="13">
        <f>IF(D138="","",SUMIF('TK CHAMTHI'!N:N,D138,'TK CHAMTHI'!O:O))</f>
        <v>0</v>
      </c>
      <c r="AE138" s="14">
        <f t="shared" si="23"/>
        <v>0</v>
      </c>
      <c r="AF138" s="14">
        <f>IF(D138="","",ROUND(SUMIF('QL THI'!G:G,D138,'QL THI'!H:H),1))</f>
        <v>0</v>
      </c>
      <c r="AG138" s="14">
        <f>IF(D138="","",ROUND(SUMIF('QL THI'!E:E,D138,'QL THI'!F:F),1))</f>
        <v>0</v>
      </c>
      <c r="AH138" s="25">
        <f t="shared" si="24"/>
        <v>2.6</v>
      </c>
    </row>
    <row r="139" spans="1:34" hidden="1">
      <c r="A139" s="10">
        <f>IF(D139="","",SUBTOTAL(3,$D$5:D139))</f>
        <v>28</v>
      </c>
      <c r="B139" s="113" t="s">
        <v>723</v>
      </c>
      <c r="C139" s="114" t="s">
        <v>293</v>
      </c>
      <c r="D139" s="115" t="s">
        <v>85</v>
      </c>
      <c r="E139" s="11">
        <f>IF(D139="","",SUMIF('TK DETHI'!A:A,D139,'TK DETHI'!B:B))</f>
        <v>0</v>
      </c>
      <c r="F139" s="12">
        <f>IF(D139="","",SUMIF('TK DETHI'!C:C,D139,'TK DETHI'!D:D))</f>
        <v>0</v>
      </c>
      <c r="G139" s="12">
        <f>IF(D139="","",SUMIF('TK DETHI'!E:E,D139,'TK DETHI'!F:F))</f>
        <v>0</v>
      </c>
      <c r="H139" s="12">
        <f>IF(D139="","",SUMIF('TK DETHI'!G:G,D139,'TK DETHI'!H:H))</f>
        <v>0</v>
      </c>
      <c r="I139" s="24">
        <f t="shared" si="17"/>
        <v>0</v>
      </c>
      <c r="J139" s="13">
        <f>IF(D139="","",SUMIF('TK COITHI KTHP'!A:A,D139,'TK COITHI KTHP'!C:C)+SUMIF('TK COITHI KTHP'!D:D,D139,'TK COITHI KTHP'!F:F)+SUMIF('TK COITHI KTHP'!G:G,D139,'TK COITHI KTHP'!I:I)+SUMIF('TK COITHI KTHP'!J:J,D139,'TK COITHI KTHP'!L:L))</f>
        <v>0</v>
      </c>
      <c r="K139" s="13">
        <f>IF(D139="","",SUMIF('TK COITHI KTHP'!B:B,D139,'TK COITHI KTHP'!C:C)+SUMIF('TK COITHI KTHP'!E:E,D139,'TK COITHI KTHP'!F:F)+SUMIF('TK COITHI KTHP'!H:H,D139,'TK COITHI KTHP'!I:I)+SUMIF('TK COITHI KTHP'!K:K,D139,'TK COITHI KTHP'!L:L))</f>
        <v>0</v>
      </c>
      <c r="L139" s="13">
        <f>IF(D139="","",SUMIF('TK COI THI TOT NGHIEP'!A:A,D139,'TK COI THI TOT NGHIEP'!C:C)+SUMIF('TK COI THI TOT NGHIEP'!D:D,D139,'TK COI THI TOT NGHIEP'!F:F)+SUMIF('TK COI THI TOT NGHIEP'!G:G,D139,'TK COI THI TOT NGHIEP'!I:I)+SUMIF('TK COI THI TOT NGHIEP'!J:J,D139,'TK COI THI TOT NGHIEP'!L:L))</f>
        <v>0</v>
      </c>
      <c r="M139" s="13">
        <f>IF(D139="","",SUMIF('TK COI THI TOT NGHIEP'!B:B,D139,'TK COI THI TOT NGHIEP'!C:C)+SUMIF('TK COI THI TOT NGHIEP'!E:E,D139,'TK COI THI TOT NGHIEP'!F:F)+SUMIF('TK COI THI TOT NGHIEP'!H:H,D139,'TK COI THI TOT NGHIEP'!I:I)+SUMIF('TK COI THI TOT NGHIEP'!K:K,D139,'TK COI THI TOT NGHIEP'!L:L))</f>
        <v>0</v>
      </c>
      <c r="N139" s="14">
        <f t="shared" si="18"/>
        <v>0</v>
      </c>
      <c r="O139" s="13">
        <f>IF(D139="","",SUMIF('TK CHAMTHI'!A:A,D139,'TK CHAMTHI'!C:C))</f>
        <v>0</v>
      </c>
      <c r="P139" s="13">
        <f>IF(D139="","",SUMIF('TK CHAMTHI'!B:B,D139,'TK CHAMTHI'!C:C))</f>
        <v>0</v>
      </c>
      <c r="Q139" s="13">
        <f>IF(D139="","",SUMIF('CHAM NV'!B:B,D139,'CHAM NV'!C:C))</f>
        <v>0</v>
      </c>
      <c r="R139" s="14">
        <f t="shared" si="19"/>
        <v>0</v>
      </c>
      <c r="S139" s="13">
        <f>IF(D139="","",SUMIF('TK CHAMTHI'!D:D,D139,'TK CHAMTHI'!F:F))</f>
        <v>0</v>
      </c>
      <c r="T139" s="13">
        <f>IF(D139="","",SUMIF('TK CHAMTHI'!E:E,D139,'TK CHAMTHI'!F:F))</f>
        <v>0</v>
      </c>
      <c r="U139" s="13">
        <f>IF(D139="","",SUMIF('CHAM NV'!E:E,D139,'CHAM NV'!F:F))</f>
        <v>0</v>
      </c>
      <c r="V139" s="14">
        <f t="shared" si="20"/>
        <v>0</v>
      </c>
      <c r="W139" s="13">
        <f>IF(D139="","",SUMIF('TK CHAMTHI'!G:G,D139,'TK CHAMTHI'!I:I))</f>
        <v>0</v>
      </c>
      <c r="X139" s="13">
        <f>IF(D139="","",SUMIF('TK CHAMTHI'!H:H,D139,'TK CHAMTHI'!I:I))</f>
        <v>0</v>
      </c>
      <c r="Y139" s="14">
        <f t="shared" si="21"/>
        <v>0</v>
      </c>
      <c r="Z139" s="13">
        <f>IF(D139="","",SUMIF('TK CHAMTHI'!J:J,D139,'TK CHAMTHI'!L:L))</f>
        <v>0</v>
      </c>
      <c r="AA139" s="13">
        <f>IF(D139="","",SUMIF('TK CHAMTHI'!K:K,D139,'TK CHAMTHI'!L:L))</f>
        <v>0</v>
      </c>
      <c r="AB139" s="14">
        <f t="shared" si="22"/>
        <v>0</v>
      </c>
      <c r="AC139" s="13">
        <f>IF(D139="","",SUMIF('TK CHAMTHI'!M:M,D139,'TK CHAMTHI'!O:O))</f>
        <v>0</v>
      </c>
      <c r="AD139" s="13">
        <f>IF(D139="","",SUMIF('TK CHAMTHI'!N:N,D139,'TK CHAMTHI'!O:O))</f>
        <v>0</v>
      </c>
      <c r="AE139" s="14">
        <f t="shared" si="23"/>
        <v>0</v>
      </c>
      <c r="AF139" s="14">
        <f>IF(D139="","",ROUND(SUMIF('QL THI'!G:G,D139,'QL THI'!H:H),1))</f>
        <v>0</v>
      </c>
      <c r="AG139" s="14">
        <f>IF(D139="","",ROUND(SUMIF('QL THI'!E:E,D139,'QL THI'!F:F),1))</f>
        <v>0</v>
      </c>
      <c r="AH139" s="25">
        <f t="shared" si="24"/>
        <v>0</v>
      </c>
    </row>
    <row r="140" spans="1:34" hidden="1">
      <c r="A140" s="10">
        <f>IF(D140="","",SUBTOTAL(3,$D$5:D140))</f>
        <v>28</v>
      </c>
      <c r="B140" s="113" t="s">
        <v>726</v>
      </c>
      <c r="C140" s="114" t="s">
        <v>293</v>
      </c>
      <c r="D140" s="115" t="s">
        <v>79</v>
      </c>
      <c r="E140" s="11">
        <f>IF(D140="","",SUMIF('TK DETHI'!A:A,D140,'TK DETHI'!B:B))</f>
        <v>0</v>
      </c>
      <c r="F140" s="12">
        <f>IF(D140="","",SUMIF('TK DETHI'!C:C,D140,'TK DETHI'!D:D))</f>
        <v>0</v>
      </c>
      <c r="G140" s="12">
        <f>IF(D140="","",SUMIF('TK DETHI'!E:E,D140,'TK DETHI'!F:F))</f>
        <v>0</v>
      </c>
      <c r="H140" s="12">
        <f>IF(D140="","",SUMIF('TK DETHI'!G:G,D140,'TK DETHI'!H:H))</f>
        <v>0</v>
      </c>
      <c r="I140" s="24">
        <f t="shared" si="17"/>
        <v>0</v>
      </c>
      <c r="J140" s="13">
        <f>IF(D140="","",SUMIF('TK COITHI KTHP'!A:A,D140,'TK COITHI KTHP'!C:C)+SUMIF('TK COITHI KTHP'!D:D,D140,'TK COITHI KTHP'!F:F)+SUMIF('TK COITHI KTHP'!G:G,D140,'TK COITHI KTHP'!I:I)+SUMIF('TK COITHI KTHP'!J:J,D140,'TK COITHI KTHP'!L:L))</f>
        <v>0</v>
      </c>
      <c r="K140" s="13">
        <f>IF(D140="","",SUMIF('TK COITHI KTHP'!B:B,D140,'TK COITHI KTHP'!C:C)+SUMIF('TK COITHI KTHP'!E:E,D140,'TK COITHI KTHP'!F:F)+SUMIF('TK COITHI KTHP'!H:H,D140,'TK COITHI KTHP'!I:I)+SUMIF('TK COITHI KTHP'!K:K,D140,'TK COITHI KTHP'!L:L))</f>
        <v>0</v>
      </c>
      <c r="L140" s="13">
        <f>IF(D140="","",SUMIF('TK COI THI TOT NGHIEP'!A:A,D140,'TK COI THI TOT NGHIEP'!C:C)+SUMIF('TK COI THI TOT NGHIEP'!D:D,D140,'TK COI THI TOT NGHIEP'!F:F)+SUMIF('TK COI THI TOT NGHIEP'!G:G,D140,'TK COI THI TOT NGHIEP'!I:I)+SUMIF('TK COI THI TOT NGHIEP'!J:J,D140,'TK COI THI TOT NGHIEP'!L:L))</f>
        <v>0</v>
      </c>
      <c r="M140" s="13">
        <f>IF(D140="","",SUMIF('TK COI THI TOT NGHIEP'!B:B,D140,'TK COI THI TOT NGHIEP'!C:C)+SUMIF('TK COI THI TOT NGHIEP'!E:E,D140,'TK COI THI TOT NGHIEP'!F:F)+SUMIF('TK COI THI TOT NGHIEP'!H:H,D140,'TK COI THI TOT NGHIEP'!I:I)+SUMIF('TK COI THI TOT NGHIEP'!K:K,D140,'TK COI THI TOT NGHIEP'!L:L))</f>
        <v>0</v>
      </c>
      <c r="N140" s="14">
        <f t="shared" si="18"/>
        <v>0</v>
      </c>
      <c r="O140" s="13">
        <f>IF(D140="","",SUMIF('TK CHAMTHI'!A:A,D140,'TK CHAMTHI'!C:C))</f>
        <v>0</v>
      </c>
      <c r="P140" s="13">
        <f>IF(D140="","",SUMIF('TK CHAMTHI'!B:B,D140,'TK CHAMTHI'!C:C))</f>
        <v>0</v>
      </c>
      <c r="Q140" s="13">
        <f>IF(D140="","",SUMIF('CHAM NV'!B:B,D140,'CHAM NV'!C:C))</f>
        <v>0</v>
      </c>
      <c r="R140" s="14">
        <f t="shared" si="19"/>
        <v>0</v>
      </c>
      <c r="S140" s="13">
        <f>IF(D140="","",SUMIF('TK CHAMTHI'!D:D,D140,'TK CHAMTHI'!F:F))</f>
        <v>0</v>
      </c>
      <c r="T140" s="13">
        <f>IF(D140="","",SUMIF('TK CHAMTHI'!E:E,D140,'TK CHAMTHI'!F:F))</f>
        <v>0</v>
      </c>
      <c r="U140" s="13">
        <f>IF(D140="","",SUMIF('CHAM NV'!E:E,D140,'CHAM NV'!F:F))</f>
        <v>0</v>
      </c>
      <c r="V140" s="14">
        <f t="shared" si="20"/>
        <v>0</v>
      </c>
      <c r="W140" s="13">
        <f>IF(D140="","",SUMIF('TK CHAMTHI'!G:G,D140,'TK CHAMTHI'!I:I))</f>
        <v>0</v>
      </c>
      <c r="X140" s="13">
        <f>IF(D140="","",SUMIF('TK CHAMTHI'!H:H,D140,'TK CHAMTHI'!I:I))</f>
        <v>0</v>
      </c>
      <c r="Y140" s="14">
        <f t="shared" si="21"/>
        <v>0</v>
      </c>
      <c r="Z140" s="13">
        <f>IF(D140="","",SUMIF('TK CHAMTHI'!J:J,D140,'TK CHAMTHI'!L:L))</f>
        <v>0</v>
      </c>
      <c r="AA140" s="13">
        <f>IF(D140="","",SUMIF('TK CHAMTHI'!K:K,D140,'TK CHAMTHI'!L:L))</f>
        <v>0</v>
      </c>
      <c r="AB140" s="14">
        <f t="shared" si="22"/>
        <v>0</v>
      </c>
      <c r="AC140" s="13">
        <f>IF(D140="","",SUMIF('TK CHAMTHI'!M:M,D140,'TK CHAMTHI'!O:O))</f>
        <v>0</v>
      </c>
      <c r="AD140" s="13">
        <f>IF(D140="","",SUMIF('TK CHAMTHI'!N:N,D140,'TK CHAMTHI'!O:O))</f>
        <v>0</v>
      </c>
      <c r="AE140" s="14">
        <f t="shared" si="23"/>
        <v>0</v>
      </c>
      <c r="AF140" s="14">
        <f>IF(D140="","",ROUND(SUMIF('QL THI'!G:G,D140,'QL THI'!H:H),1))</f>
        <v>0</v>
      </c>
      <c r="AG140" s="14">
        <f>IF(D140="","",ROUND(SUMIF('QL THI'!E:E,D140,'QL THI'!F:F),1))</f>
        <v>0</v>
      </c>
      <c r="AH140" s="25">
        <f t="shared" si="24"/>
        <v>0</v>
      </c>
    </row>
    <row r="141" spans="1:34">
      <c r="A141" s="10">
        <f>IF(D141="","",SUBTOTAL(3,$D$5:D141))</f>
        <v>29</v>
      </c>
      <c r="B141" s="113" t="s">
        <v>745</v>
      </c>
      <c r="C141" s="114" t="s">
        <v>293</v>
      </c>
      <c r="D141" s="115" t="s">
        <v>549</v>
      </c>
      <c r="E141" s="11">
        <f>IF(D141="","",SUMIF('TK DETHI'!A:A,D141,'TK DETHI'!B:B))</f>
        <v>0</v>
      </c>
      <c r="F141" s="12">
        <f>IF(D141="","",SUMIF('TK DETHI'!C:C,D141,'TK DETHI'!D:D))</f>
        <v>0</v>
      </c>
      <c r="G141" s="12">
        <f>IF(D141="","",SUMIF('TK DETHI'!E:E,D141,'TK DETHI'!F:F))</f>
        <v>0</v>
      </c>
      <c r="H141" s="12">
        <f>IF(D141="","",SUMIF('TK DETHI'!G:G,D141,'TK DETHI'!H:H))</f>
        <v>0</v>
      </c>
      <c r="I141" s="24">
        <f t="shared" si="17"/>
        <v>0</v>
      </c>
      <c r="J141" s="13">
        <f>IF(D141="","",SUMIF('TK COITHI KTHP'!A:A,D141,'TK COITHI KTHP'!C:C)+SUMIF('TK COITHI KTHP'!D:D,D141,'TK COITHI KTHP'!F:F)+SUMIF('TK COITHI KTHP'!G:G,D141,'TK COITHI KTHP'!I:I)+SUMIF('TK COITHI KTHP'!J:J,D141,'TK COITHI KTHP'!L:L))</f>
        <v>0</v>
      </c>
      <c r="K141" s="13">
        <f>IF(D141="","",SUMIF('TK COITHI KTHP'!B:B,D141,'TK COITHI KTHP'!C:C)+SUMIF('TK COITHI KTHP'!E:E,D141,'TK COITHI KTHP'!F:F)+SUMIF('TK COITHI KTHP'!H:H,D141,'TK COITHI KTHP'!I:I)+SUMIF('TK COITHI KTHP'!K:K,D141,'TK COITHI KTHP'!L:L))</f>
        <v>0</v>
      </c>
      <c r="L141" s="13">
        <f>IF(D141="","",SUMIF('TK COI THI TOT NGHIEP'!A:A,D141,'TK COI THI TOT NGHIEP'!C:C)+SUMIF('TK COI THI TOT NGHIEP'!D:D,D141,'TK COI THI TOT NGHIEP'!F:F)+SUMIF('TK COI THI TOT NGHIEP'!G:G,D141,'TK COI THI TOT NGHIEP'!I:I)+SUMIF('TK COI THI TOT NGHIEP'!J:J,D141,'TK COI THI TOT NGHIEP'!L:L))</f>
        <v>0</v>
      </c>
      <c r="M141" s="13">
        <f>IF(D141="","",SUMIF('TK COI THI TOT NGHIEP'!B:B,D141,'TK COI THI TOT NGHIEP'!C:C)+SUMIF('TK COI THI TOT NGHIEP'!E:E,D141,'TK COI THI TOT NGHIEP'!F:F)+SUMIF('TK COI THI TOT NGHIEP'!H:H,D141,'TK COI THI TOT NGHIEP'!I:I)+SUMIF('TK COI THI TOT NGHIEP'!K:K,D141,'TK COI THI TOT NGHIEP'!L:L))</f>
        <v>0</v>
      </c>
      <c r="N141" s="14">
        <f t="shared" si="18"/>
        <v>0</v>
      </c>
      <c r="O141" s="13">
        <f>IF(D141="","",SUMIF('TK CHAMTHI'!A:A,D141,'TK CHAMTHI'!C:C))</f>
        <v>0</v>
      </c>
      <c r="P141" s="13">
        <f>IF(D141="","",SUMIF('TK CHAMTHI'!B:B,D141,'TK CHAMTHI'!C:C))</f>
        <v>0</v>
      </c>
      <c r="Q141" s="13">
        <f>IF(D141="","",SUMIF('CHAM NV'!B:B,D141,'CHAM NV'!C:C))</f>
        <v>0</v>
      </c>
      <c r="R141" s="14">
        <f t="shared" si="19"/>
        <v>0</v>
      </c>
      <c r="S141" s="13">
        <f>IF(D141="","",SUMIF('TK CHAMTHI'!D:D,D141,'TK CHAMTHI'!F:F))</f>
        <v>0</v>
      </c>
      <c r="T141" s="13">
        <f>IF(D141="","",SUMIF('TK CHAMTHI'!E:E,D141,'TK CHAMTHI'!F:F))</f>
        <v>0</v>
      </c>
      <c r="U141" s="13">
        <f>IF(D141="","",SUMIF('CHAM NV'!E:E,D141,'CHAM NV'!F:F))</f>
        <v>0</v>
      </c>
      <c r="V141" s="14">
        <f t="shared" si="20"/>
        <v>0</v>
      </c>
      <c r="W141" s="13">
        <f>IF(D141="","",SUMIF('TK CHAMTHI'!G:G,D141,'TK CHAMTHI'!I:I))</f>
        <v>5</v>
      </c>
      <c r="X141" s="13">
        <f>IF(D141="","",SUMIF('TK CHAMTHI'!H:H,D141,'TK CHAMTHI'!I:I))</f>
        <v>0</v>
      </c>
      <c r="Y141" s="14">
        <f t="shared" si="21"/>
        <v>0.35714285714285715</v>
      </c>
      <c r="Z141" s="13">
        <f>IF(D141="","",SUMIF('TK CHAMTHI'!J:J,D141,'TK CHAMTHI'!L:L))</f>
        <v>0</v>
      </c>
      <c r="AA141" s="13">
        <f>IF(D141="","",SUMIF('TK CHAMTHI'!K:K,D141,'TK CHAMTHI'!L:L))</f>
        <v>0</v>
      </c>
      <c r="AB141" s="14">
        <f t="shared" si="22"/>
        <v>0</v>
      </c>
      <c r="AC141" s="13">
        <f>IF(D141="","",SUMIF('TK CHAMTHI'!M:M,D141,'TK CHAMTHI'!O:O))</f>
        <v>0</v>
      </c>
      <c r="AD141" s="13">
        <f>IF(D141="","",SUMIF('TK CHAMTHI'!N:N,D141,'TK CHAMTHI'!O:O))</f>
        <v>0</v>
      </c>
      <c r="AE141" s="14">
        <f t="shared" si="23"/>
        <v>0</v>
      </c>
      <c r="AF141" s="14">
        <f>IF(D141="","",ROUND(SUMIF('QL THI'!G:G,D141,'QL THI'!H:H),1))</f>
        <v>0</v>
      </c>
      <c r="AG141" s="14">
        <f>IF(D141="","",ROUND(SUMIF('QL THI'!E:E,D141,'QL THI'!F:F),1))</f>
        <v>0</v>
      </c>
      <c r="AH141" s="25">
        <f t="shared" si="24"/>
        <v>0.4</v>
      </c>
    </row>
    <row r="142" spans="1:34" hidden="1">
      <c r="A142" s="10">
        <f>IF(D142="","",SUBTOTAL(3,$D$5:D142))</f>
        <v>29</v>
      </c>
      <c r="B142" s="113" t="s">
        <v>585</v>
      </c>
      <c r="C142" s="114" t="s">
        <v>142</v>
      </c>
      <c r="D142" s="115" t="s">
        <v>237</v>
      </c>
      <c r="E142" s="11">
        <f>IF(D142="","",SUMIF('TK DETHI'!A:A,D142,'TK DETHI'!B:B))</f>
        <v>0</v>
      </c>
      <c r="F142" s="12">
        <f>IF(D142="","",SUMIF('TK DETHI'!C:C,D142,'TK DETHI'!D:D))</f>
        <v>0</v>
      </c>
      <c r="G142" s="12">
        <f>IF(D142="","",SUMIF('TK DETHI'!E:E,D142,'TK DETHI'!F:F))</f>
        <v>0</v>
      </c>
      <c r="H142" s="12">
        <f>IF(D142="","",SUMIF('TK DETHI'!G:G,D142,'TK DETHI'!H:H))</f>
        <v>0</v>
      </c>
      <c r="I142" s="24">
        <f t="shared" si="17"/>
        <v>0</v>
      </c>
      <c r="J142" s="13">
        <f>IF(D142="","",SUMIF('TK COITHI KTHP'!A:A,D142,'TK COITHI KTHP'!C:C)+SUMIF('TK COITHI KTHP'!D:D,D142,'TK COITHI KTHP'!F:F)+SUMIF('TK COITHI KTHP'!G:G,D142,'TK COITHI KTHP'!I:I)+SUMIF('TK COITHI KTHP'!J:J,D142,'TK COITHI KTHP'!L:L))</f>
        <v>0</v>
      </c>
      <c r="K142" s="13">
        <f>IF(D142="","",SUMIF('TK COITHI KTHP'!B:B,D142,'TK COITHI KTHP'!C:C)+SUMIF('TK COITHI KTHP'!E:E,D142,'TK COITHI KTHP'!F:F)+SUMIF('TK COITHI KTHP'!H:H,D142,'TK COITHI KTHP'!I:I)+SUMIF('TK COITHI KTHP'!K:K,D142,'TK COITHI KTHP'!L:L))</f>
        <v>0</v>
      </c>
      <c r="L142" s="13">
        <f>IF(D142="","",SUMIF('TK COI THI TOT NGHIEP'!A:A,D142,'TK COI THI TOT NGHIEP'!C:C)+SUMIF('TK COI THI TOT NGHIEP'!D:D,D142,'TK COI THI TOT NGHIEP'!F:F)+SUMIF('TK COI THI TOT NGHIEP'!G:G,D142,'TK COI THI TOT NGHIEP'!I:I)+SUMIF('TK COI THI TOT NGHIEP'!J:J,D142,'TK COI THI TOT NGHIEP'!L:L))</f>
        <v>0</v>
      </c>
      <c r="M142" s="13">
        <f>IF(D142="","",SUMIF('TK COI THI TOT NGHIEP'!B:B,D142,'TK COI THI TOT NGHIEP'!C:C)+SUMIF('TK COI THI TOT NGHIEP'!E:E,D142,'TK COI THI TOT NGHIEP'!F:F)+SUMIF('TK COI THI TOT NGHIEP'!H:H,D142,'TK COI THI TOT NGHIEP'!I:I)+SUMIF('TK COI THI TOT NGHIEP'!K:K,D142,'TK COI THI TOT NGHIEP'!L:L))</f>
        <v>0</v>
      </c>
      <c r="N142" s="14">
        <f t="shared" si="18"/>
        <v>0</v>
      </c>
      <c r="O142" s="13">
        <f>IF(D142="","",SUMIF('TK CHAMTHI'!A:A,D142,'TK CHAMTHI'!C:C))</f>
        <v>0</v>
      </c>
      <c r="P142" s="13">
        <f>IF(D142="","",SUMIF('TK CHAMTHI'!B:B,D142,'TK CHAMTHI'!C:C))</f>
        <v>0</v>
      </c>
      <c r="Q142" s="13">
        <f>IF(D142="","",SUMIF('CHAM NV'!B:B,D142,'CHAM NV'!C:C))</f>
        <v>0</v>
      </c>
      <c r="R142" s="14">
        <f t="shared" si="19"/>
        <v>0</v>
      </c>
      <c r="S142" s="13">
        <f>IF(D142="","",SUMIF('TK CHAMTHI'!D:D,D142,'TK CHAMTHI'!F:F))</f>
        <v>0</v>
      </c>
      <c r="T142" s="13">
        <f>IF(D142="","",SUMIF('TK CHAMTHI'!E:E,D142,'TK CHAMTHI'!F:F))</f>
        <v>0</v>
      </c>
      <c r="U142" s="13">
        <f>IF(D142="","",SUMIF('CHAM NV'!E:E,D142,'CHAM NV'!F:F))</f>
        <v>0</v>
      </c>
      <c r="V142" s="14">
        <f t="shared" si="20"/>
        <v>0</v>
      </c>
      <c r="W142" s="13">
        <f>IF(D142="","",SUMIF('TK CHAMTHI'!G:G,D142,'TK CHAMTHI'!I:I))</f>
        <v>0</v>
      </c>
      <c r="X142" s="13">
        <f>IF(D142="","",SUMIF('TK CHAMTHI'!H:H,D142,'TK CHAMTHI'!I:I))</f>
        <v>0</v>
      </c>
      <c r="Y142" s="14">
        <f t="shared" si="21"/>
        <v>0</v>
      </c>
      <c r="Z142" s="13">
        <f>IF(D142="","",SUMIF('TK CHAMTHI'!J:J,D142,'TK CHAMTHI'!L:L))</f>
        <v>0</v>
      </c>
      <c r="AA142" s="13">
        <f>IF(D142="","",SUMIF('TK CHAMTHI'!K:K,D142,'TK CHAMTHI'!L:L))</f>
        <v>0</v>
      </c>
      <c r="AB142" s="14">
        <f t="shared" si="22"/>
        <v>0</v>
      </c>
      <c r="AC142" s="13">
        <f>IF(D142="","",SUMIF('TK CHAMTHI'!M:M,D142,'TK CHAMTHI'!O:O))</f>
        <v>0</v>
      </c>
      <c r="AD142" s="13">
        <f>IF(D142="","",SUMIF('TK CHAMTHI'!N:N,D142,'TK CHAMTHI'!O:O))</f>
        <v>0</v>
      </c>
      <c r="AE142" s="14">
        <f t="shared" si="23"/>
        <v>0</v>
      </c>
      <c r="AF142" s="14">
        <f>IF(D142="","",ROUND(SUMIF('QL THI'!G:G,D142,'QL THI'!H:H),1))</f>
        <v>0</v>
      </c>
      <c r="AG142" s="14">
        <f>IF(D142="","",ROUND(SUMIF('QL THI'!E:E,D142,'QL THI'!F:F),1))</f>
        <v>0</v>
      </c>
      <c r="AH142" s="25">
        <f t="shared" si="24"/>
        <v>0</v>
      </c>
    </row>
    <row r="143" spans="1:34" hidden="1">
      <c r="A143" s="10">
        <f>IF(D143="","",SUBTOTAL(3,$D$5:D143))</f>
        <v>29</v>
      </c>
      <c r="B143" s="113" t="s">
        <v>577</v>
      </c>
      <c r="C143" s="114" t="s">
        <v>142</v>
      </c>
      <c r="D143" s="115" t="s">
        <v>215</v>
      </c>
      <c r="E143" s="11">
        <f>IF(D143="","",SUMIF('TK DETHI'!A:A,D143,'TK DETHI'!B:B))</f>
        <v>0</v>
      </c>
      <c r="F143" s="12">
        <f>IF(D143="","",SUMIF('TK DETHI'!C:C,D143,'TK DETHI'!D:D))</f>
        <v>0</v>
      </c>
      <c r="G143" s="12">
        <f>IF(D143="","",SUMIF('TK DETHI'!E:E,D143,'TK DETHI'!F:F))</f>
        <v>0</v>
      </c>
      <c r="H143" s="12">
        <f>IF(D143="","",SUMIF('TK DETHI'!G:G,D143,'TK DETHI'!H:H))</f>
        <v>0</v>
      </c>
      <c r="I143" s="24">
        <f t="shared" si="17"/>
        <v>0</v>
      </c>
      <c r="J143" s="13">
        <f>IF(D143="","",SUMIF('TK COITHI KTHP'!A:A,D143,'TK COITHI KTHP'!C:C)+SUMIF('TK COITHI KTHP'!D:D,D143,'TK COITHI KTHP'!F:F)+SUMIF('TK COITHI KTHP'!G:G,D143,'TK COITHI KTHP'!I:I)+SUMIF('TK COITHI KTHP'!J:J,D143,'TK COITHI KTHP'!L:L))</f>
        <v>0</v>
      </c>
      <c r="K143" s="13">
        <f>IF(D143="","",SUMIF('TK COITHI KTHP'!B:B,D143,'TK COITHI KTHP'!C:C)+SUMIF('TK COITHI KTHP'!E:E,D143,'TK COITHI KTHP'!F:F)+SUMIF('TK COITHI KTHP'!H:H,D143,'TK COITHI KTHP'!I:I)+SUMIF('TK COITHI KTHP'!K:K,D143,'TK COITHI KTHP'!L:L))</f>
        <v>0</v>
      </c>
      <c r="L143" s="13">
        <f>IF(D143="","",SUMIF('TK COI THI TOT NGHIEP'!A:A,D143,'TK COI THI TOT NGHIEP'!C:C)+SUMIF('TK COI THI TOT NGHIEP'!D:D,D143,'TK COI THI TOT NGHIEP'!F:F)+SUMIF('TK COI THI TOT NGHIEP'!G:G,D143,'TK COI THI TOT NGHIEP'!I:I)+SUMIF('TK COI THI TOT NGHIEP'!J:J,D143,'TK COI THI TOT NGHIEP'!L:L))</f>
        <v>0</v>
      </c>
      <c r="M143" s="13">
        <f>IF(D143="","",SUMIF('TK COI THI TOT NGHIEP'!B:B,D143,'TK COI THI TOT NGHIEP'!C:C)+SUMIF('TK COI THI TOT NGHIEP'!E:E,D143,'TK COI THI TOT NGHIEP'!F:F)+SUMIF('TK COI THI TOT NGHIEP'!H:H,D143,'TK COI THI TOT NGHIEP'!I:I)+SUMIF('TK COI THI TOT NGHIEP'!K:K,D143,'TK COI THI TOT NGHIEP'!L:L))</f>
        <v>0</v>
      </c>
      <c r="N143" s="14">
        <f t="shared" si="18"/>
        <v>0</v>
      </c>
      <c r="O143" s="13">
        <f>IF(D143="","",SUMIF('TK CHAMTHI'!A:A,D143,'TK CHAMTHI'!C:C))</f>
        <v>0</v>
      </c>
      <c r="P143" s="13">
        <f>IF(D143="","",SUMIF('TK CHAMTHI'!B:B,D143,'TK CHAMTHI'!C:C))</f>
        <v>0</v>
      </c>
      <c r="Q143" s="13">
        <f>IF(D143="","",SUMIF('CHAM NV'!B:B,D143,'CHAM NV'!C:C))</f>
        <v>0</v>
      </c>
      <c r="R143" s="14">
        <f t="shared" si="19"/>
        <v>0</v>
      </c>
      <c r="S143" s="13">
        <f>IF(D143="","",SUMIF('TK CHAMTHI'!D:D,D143,'TK CHAMTHI'!F:F))</f>
        <v>0</v>
      </c>
      <c r="T143" s="13">
        <f>IF(D143="","",SUMIF('TK CHAMTHI'!E:E,D143,'TK CHAMTHI'!F:F))</f>
        <v>0</v>
      </c>
      <c r="U143" s="13">
        <f>IF(D143="","",SUMIF('CHAM NV'!E:E,D143,'CHAM NV'!F:F))</f>
        <v>0</v>
      </c>
      <c r="V143" s="14">
        <f t="shared" si="20"/>
        <v>0</v>
      </c>
      <c r="W143" s="13">
        <f>IF(D143="","",SUMIF('TK CHAMTHI'!G:G,D143,'TK CHAMTHI'!I:I))</f>
        <v>0</v>
      </c>
      <c r="X143" s="13">
        <f>IF(D143="","",SUMIF('TK CHAMTHI'!H:H,D143,'TK CHAMTHI'!I:I))</f>
        <v>0</v>
      </c>
      <c r="Y143" s="14">
        <f t="shared" si="21"/>
        <v>0</v>
      </c>
      <c r="Z143" s="13">
        <f>IF(D143="","",SUMIF('TK CHAMTHI'!J:J,D143,'TK CHAMTHI'!L:L))</f>
        <v>0</v>
      </c>
      <c r="AA143" s="13">
        <f>IF(D143="","",SUMIF('TK CHAMTHI'!K:K,D143,'TK CHAMTHI'!L:L))</f>
        <v>0</v>
      </c>
      <c r="AB143" s="14">
        <f t="shared" si="22"/>
        <v>0</v>
      </c>
      <c r="AC143" s="13">
        <f>IF(D143="","",SUMIF('TK CHAMTHI'!M:M,D143,'TK CHAMTHI'!O:O))</f>
        <v>0</v>
      </c>
      <c r="AD143" s="13">
        <f>IF(D143="","",SUMIF('TK CHAMTHI'!N:N,D143,'TK CHAMTHI'!O:O))</f>
        <v>0</v>
      </c>
      <c r="AE143" s="14">
        <f t="shared" si="23"/>
        <v>0</v>
      </c>
      <c r="AF143" s="14">
        <f>IF(D143="","",ROUND(SUMIF('QL THI'!G:G,D143,'QL THI'!H:H),1))</f>
        <v>0</v>
      </c>
      <c r="AG143" s="14">
        <f>IF(D143="","",ROUND(SUMIF('QL THI'!E:E,D143,'QL THI'!F:F),1))</f>
        <v>0</v>
      </c>
      <c r="AH143" s="25">
        <f t="shared" si="24"/>
        <v>0</v>
      </c>
    </row>
    <row r="144" spans="1:34" hidden="1">
      <c r="A144" s="10">
        <f>IF(D144="","",SUBTOTAL(3,$D$5:D144))</f>
        <v>29</v>
      </c>
      <c r="B144" s="113" t="s">
        <v>583</v>
      </c>
      <c r="C144" s="114" t="s">
        <v>142</v>
      </c>
      <c r="D144" s="115" t="s">
        <v>224</v>
      </c>
      <c r="E144" s="11">
        <f>IF(D144="","",SUMIF('TK DETHI'!A:A,D144,'TK DETHI'!B:B))</f>
        <v>0</v>
      </c>
      <c r="F144" s="12">
        <f>IF(D144="","",SUMIF('TK DETHI'!C:C,D144,'TK DETHI'!D:D))</f>
        <v>0</v>
      </c>
      <c r="G144" s="12">
        <f>IF(D144="","",SUMIF('TK DETHI'!E:E,D144,'TK DETHI'!F:F))</f>
        <v>0</v>
      </c>
      <c r="H144" s="12">
        <f>IF(D144="","",SUMIF('TK DETHI'!G:G,D144,'TK DETHI'!H:H))</f>
        <v>0</v>
      </c>
      <c r="I144" s="24">
        <f t="shared" si="17"/>
        <v>0</v>
      </c>
      <c r="J144" s="13">
        <f>IF(D144="","",SUMIF('TK COITHI KTHP'!A:A,D144,'TK COITHI KTHP'!C:C)+SUMIF('TK COITHI KTHP'!D:D,D144,'TK COITHI KTHP'!F:F)+SUMIF('TK COITHI KTHP'!G:G,D144,'TK COITHI KTHP'!I:I)+SUMIF('TK COITHI KTHP'!J:J,D144,'TK COITHI KTHP'!L:L))</f>
        <v>0</v>
      </c>
      <c r="K144" s="13">
        <f>IF(D144="","",SUMIF('TK COITHI KTHP'!B:B,D144,'TK COITHI KTHP'!C:C)+SUMIF('TK COITHI KTHP'!E:E,D144,'TK COITHI KTHP'!F:F)+SUMIF('TK COITHI KTHP'!H:H,D144,'TK COITHI KTHP'!I:I)+SUMIF('TK COITHI KTHP'!K:K,D144,'TK COITHI KTHP'!L:L))</f>
        <v>0</v>
      </c>
      <c r="L144" s="13">
        <f>IF(D144="","",SUMIF('TK COI THI TOT NGHIEP'!A:A,D144,'TK COI THI TOT NGHIEP'!C:C)+SUMIF('TK COI THI TOT NGHIEP'!D:D,D144,'TK COI THI TOT NGHIEP'!F:F)+SUMIF('TK COI THI TOT NGHIEP'!G:G,D144,'TK COI THI TOT NGHIEP'!I:I)+SUMIF('TK COI THI TOT NGHIEP'!J:J,D144,'TK COI THI TOT NGHIEP'!L:L))</f>
        <v>0</v>
      </c>
      <c r="M144" s="13">
        <f>IF(D144="","",SUMIF('TK COI THI TOT NGHIEP'!B:B,D144,'TK COI THI TOT NGHIEP'!C:C)+SUMIF('TK COI THI TOT NGHIEP'!E:E,D144,'TK COI THI TOT NGHIEP'!F:F)+SUMIF('TK COI THI TOT NGHIEP'!H:H,D144,'TK COI THI TOT NGHIEP'!I:I)+SUMIF('TK COI THI TOT NGHIEP'!K:K,D144,'TK COI THI TOT NGHIEP'!L:L))</f>
        <v>0</v>
      </c>
      <c r="N144" s="14">
        <f t="shared" si="18"/>
        <v>0</v>
      </c>
      <c r="O144" s="13">
        <f>IF(D144="","",SUMIF('TK CHAMTHI'!A:A,D144,'TK CHAMTHI'!C:C))</f>
        <v>0</v>
      </c>
      <c r="P144" s="13">
        <f>IF(D144="","",SUMIF('TK CHAMTHI'!B:B,D144,'TK CHAMTHI'!C:C))</f>
        <v>0</v>
      </c>
      <c r="Q144" s="13">
        <f>IF(D144="","",SUMIF('CHAM NV'!B:B,D144,'CHAM NV'!C:C))</f>
        <v>0</v>
      </c>
      <c r="R144" s="14">
        <f t="shared" si="19"/>
        <v>0</v>
      </c>
      <c r="S144" s="13">
        <f>IF(D144="","",SUMIF('TK CHAMTHI'!D:D,D144,'TK CHAMTHI'!F:F))</f>
        <v>0</v>
      </c>
      <c r="T144" s="13">
        <f>IF(D144="","",SUMIF('TK CHAMTHI'!E:E,D144,'TK CHAMTHI'!F:F))</f>
        <v>0</v>
      </c>
      <c r="U144" s="13">
        <f>IF(D144="","",SUMIF('CHAM NV'!E:E,D144,'CHAM NV'!F:F))</f>
        <v>0</v>
      </c>
      <c r="V144" s="14">
        <f t="shared" si="20"/>
        <v>0</v>
      </c>
      <c r="W144" s="13">
        <f>IF(D144="","",SUMIF('TK CHAMTHI'!G:G,D144,'TK CHAMTHI'!I:I))</f>
        <v>0</v>
      </c>
      <c r="X144" s="13">
        <f>IF(D144="","",SUMIF('TK CHAMTHI'!H:H,D144,'TK CHAMTHI'!I:I))</f>
        <v>0</v>
      </c>
      <c r="Y144" s="14">
        <f t="shared" si="21"/>
        <v>0</v>
      </c>
      <c r="Z144" s="13">
        <f>IF(D144="","",SUMIF('TK CHAMTHI'!J:J,D144,'TK CHAMTHI'!L:L))</f>
        <v>0</v>
      </c>
      <c r="AA144" s="13">
        <f>IF(D144="","",SUMIF('TK CHAMTHI'!K:K,D144,'TK CHAMTHI'!L:L))</f>
        <v>0</v>
      </c>
      <c r="AB144" s="14">
        <f t="shared" si="22"/>
        <v>0</v>
      </c>
      <c r="AC144" s="13">
        <f>IF(D144="","",SUMIF('TK CHAMTHI'!M:M,D144,'TK CHAMTHI'!O:O))</f>
        <v>0</v>
      </c>
      <c r="AD144" s="13">
        <f>IF(D144="","",SUMIF('TK CHAMTHI'!N:N,D144,'TK CHAMTHI'!O:O))</f>
        <v>0</v>
      </c>
      <c r="AE144" s="14">
        <f t="shared" si="23"/>
        <v>0</v>
      </c>
      <c r="AF144" s="14">
        <f>IF(D144="","",ROUND(SUMIF('QL THI'!G:G,D144,'QL THI'!H:H),1))</f>
        <v>0</v>
      </c>
      <c r="AG144" s="14">
        <f>IF(D144="","",ROUND(SUMIF('QL THI'!E:E,D144,'QL THI'!F:F),1))</f>
        <v>0</v>
      </c>
      <c r="AH144" s="25">
        <f t="shared" si="24"/>
        <v>0</v>
      </c>
    </row>
    <row r="145" spans="1:34" hidden="1">
      <c r="A145" s="10">
        <f>IF(D145="","",SUBTOTAL(3,$D$5:D145))</f>
        <v>29</v>
      </c>
      <c r="B145" s="113" t="s">
        <v>584</v>
      </c>
      <c r="C145" s="114" t="s">
        <v>142</v>
      </c>
      <c r="D145" s="115" t="s">
        <v>231</v>
      </c>
      <c r="E145" s="11">
        <f>IF(D145="","",SUMIF('TK DETHI'!A:A,D145,'TK DETHI'!B:B))</f>
        <v>0</v>
      </c>
      <c r="F145" s="12">
        <f>IF(D145="","",SUMIF('TK DETHI'!C:C,D145,'TK DETHI'!D:D))</f>
        <v>0</v>
      </c>
      <c r="G145" s="12">
        <f>IF(D145="","",SUMIF('TK DETHI'!E:E,D145,'TK DETHI'!F:F))</f>
        <v>0</v>
      </c>
      <c r="H145" s="12">
        <f>IF(D145="","",SUMIF('TK DETHI'!G:G,D145,'TK DETHI'!H:H))</f>
        <v>0</v>
      </c>
      <c r="I145" s="24">
        <f t="shared" si="17"/>
        <v>0</v>
      </c>
      <c r="J145" s="13">
        <f>IF(D145="","",SUMIF('TK COITHI KTHP'!A:A,D145,'TK COITHI KTHP'!C:C)+SUMIF('TK COITHI KTHP'!D:D,D145,'TK COITHI KTHP'!F:F)+SUMIF('TK COITHI KTHP'!G:G,D145,'TK COITHI KTHP'!I:I)+SUMIF('TK COITHI KTHP'!J:J,D145,'TK COITHI KTHP'!L:L))</f>
        <v>0</v>
      </c>
      <c r="K145" s="13">
        <f>IF(D145="","",SUMIF('TK COITHI KTHP'!B:B,D145,'TK COITHI KTHP'!C:C)+SUMIF('TK COITHI KTHP'!E:E,D145,'TK COITHI KTHP'!F:F)+SUMIF('TK COITHI KTHP'!H:H,D145,'TK COITHI KTHP'!I:I)+SUMIF('TK COITHI KTHP'!K:K,D145,'TK COITHI KTHP'!L:L))</f>
        <v>0</v>
      </c>
      <c r="L145" s="13">
        <f>IF(D145="","",SUMIF('TK COI THI TOT NGHIEP'!A:A,D145,'TK COI THI TOT NGHIEP'!C:C)+SUMIF('TK COI THI TOT NGHIEP'!D:D,D145,'TK COI THI TOT NGHIEP'!F:F)+SUMIF('TK COI THI TOT NGHIEP'!G:G,D145,'TK COI THI TOT NGHIEP'!I:I)+SUMIF('TK COI THI TOT NGHIEP'!J:J,D145,'TK COI THI TOT NGHIEP'!L:L))</f>
        <v>0</v>
      </c>
      <c r="M145" s="13">
        <f>IF(D145="","",SUMIF('TK COI THI TOT NGHIEP'!B:B,D145,'TK COI THI TOT NGHIEP'!C:C)+SUMIF('TK COI THI TOT NGHIEP'!E:E,D145,'TK COI THI TOT NGHIEP'!F:F)+SUMIF('TK COI THI TOT NGHIEP'!H:H,D145,'TK COI THI TOT NGHIEP'!I:I)+SUMIF('TK COI THI TOT NGHIEP'!K:K,D145,'TK COI THI TOT NGHIEP'!L:L))</f>
        <v>0</v>
      </c>
      <c r="N145" s="14">
        <f t="shared" si="18"/>
        <v>0</v>
      </c>
      <c r="O145" s="13">
        <f>IF(D145="","",SUMIF('TK CHAMTHI'!A:A,D145,'TK CHAMTHI'!C:C))</f>
        <v>0</v>
      </c>
      <c r="P145" s="13">
        <f>IF(D145="","",SUMIF('TK CHAMTHI'!B:B,D145,'TK CHAMTHI'!C:C))</f>
        <v>0</v>
      </c>
      <c r="Q145" s="13">
        <f>IF(D145="","",SUMIF('CHAM NV'!B:B,D145,'CHAM NV'!C:C))</f>
        <v>0</v>
      </c>
      <c r="R145" s="14">
        <f t="shared" si="19"/>
        <v>0</v>
      </c>
      <c r="S145" s="13">
        <f>IF(D145="","",SUMIF('TK CHAMTHI'!D:D,D145,'TK CHAMTHI'!F:F))</f>
        <v>0</v>
      </c>
      <c r="T145" s="13">
        <f>IF(D145="","",SUMIF('TK CHAMTHI'!E:E,D145,'TK CHAMTHI'!F:F))</f>
        <v>0</v>
      </c>
      <c r="U145" s="13">
        <f>IF(D145="","",SUMIF('CHAM NV'!E:E,D145,'CHAM NV'!F:F))</f>
        <v>0</v>
      </c>
      <c r="V145" s="14">
        <f t="shared" si="20"/>
        <v>0</v>
      </c>
      <c r="W145" s="13">
        <f>IF(D145="","",SUMIF('TK CHAMTHI'!G:G,D145,'TK CHAMTHI'!I:I))</f>
        <v>0</v>
      </c>
      <c r="X145" s="13">
        <f>IF(D145="","",SUMIF('TK CHAMTHI'!H:H,D145,'TK CHAMTHI'!I:I))</f>
        <v>0</v>
      </c>
      <c r="Y145" s="14">
        <f t="shared" si="21"/>
        <v>0</v>
      </c>
      <c r="Z145" s="13">
        <f>IF(D145="","",SUMIF('TK CHAMTHI'!J:J,D145,'TK CHAMTHI'!L:L))</f>
        <v>0</v>
      </c>
      <c r="AA145" s="13">
        <f>IF(D145="","",SUMIF('TK CHAMTHI'!K:K,D145,'TK CHAMTHI'!L:L))</f>
        <v>0</v>
      </c>
      <c r="AB145" s="14">
        <f t="shared" si="22"/>
        <v>0</v>
      </c>
      <c r="AC145" s="13">
        <f>IF(D145="","",SUMIF('TK CHAMTHI'!M:M,D145,'TK CHAMTHI'!O:O))</f>
        <v>0</v>
      </c>
      <c r="AD145" s="13">
        <f>IF(D145="","",SUMIF('TK CHAMTHI'!N:N,D145,'TK CHAMTHI'!O:O))</f>
        <v>0</v>
      </c>
      <c r="AE145" s="14">
        <f t="shared" si="23"/>
        <v>0</v>
      </c>
      <c r="AF145" s="14">
        <f>IF(D145="","",ROUND(SUMIF('QL THI'!G:G,D145,'QL THI'!H:H),1))</f>
        <v>0</v>
      </c>
      <c r="AG145" s="14">
        <f>IF(D145="","",ROUND(SUMIF('QL THI'!E:E,D145,'QL THI'!F:F),1))</f>
        <v>0</v>
      </c>
      <c r="AH145" s="25">
        <f t="shared" si="24"/>
        <v>0</v>
      </c>
    </row>
    <row r="146" spans="1:34" hidden="1">
      <c r="A146" s="10">
        <f>IF(D146="","",SUBTOTAL(3,$D$5:D146))</f>
        <v>29</v>
      </c>
      <c r="B146" s="113" t="s">
        <v>563</v>
      </c>
      <c r="C146" s="114" t="s">
        <v>142</v>
      </c>
      <c r="D146" s="115" t="s">
        <v>884</v>
      </c>
      <c r="E146" s="11">
        <f>IF(D146="","",SUMIF('TK DETHI'!A:A,D146,'TK DETHI'!B:B))</f>
        <v>0</v>
      </c>
      <c r="F146" s="12">
        <f>IF(D146="","",SUMIF('TK DETHI'!C:C,D146,'TK DETHI'!D:D))</f>
        <v>0</v>
      </c>
      <c r="G146" s="12">
        <f>IF(D146="","",SUMIF('TK DETHI'!E:E,D146,'TK DETHI'!F:F))</f>
        <v>0</v>
      </c>
      <c r="H146" s="12">
        <f>IF(D146="","",SUMIF('TK DETHI'!G:G,D146,'TK DETHI'!H:H))</f>
        <v>0</v>
      </c>
      <c r="I146" s="24">
        <f t="shared" si="17"/>
        <v>0</v>
      </c>
      <c r="J146" s="13">
        <f>IF(D146="","",SUMIF('TK COITHI KTHP'!A:A,D146,'TK COITHI KTHP'!C:C)+SUMIF('TK COITHI KTHP'!D:D,D146,'TK COITHI KTHP'!F:F)+SUMIF('TK COITHI KTHP'!G:G,D146,'TK COITHI KTHP'!I:I)+SUMIF('TK COITHI KTHP'!J:J,D146,'TK COITHI KTHP'!L:L))</f>
        <v>0</v>
      </c>
      <c r="K146" s="13">
        <f>IF(D146="","",SUMIF('TK COITHI KTHP'!B:B,D146,'TK COITHI KTHP'!C:C)+SUMIF('TK COITHI KTHP'!E:E,D146,'TK COITHI KTHP'!F:F)+SUMIF('TK COITHI KTHP'!H:H,D146,'TK COITHI KTHP'!I:I)+SUMIF('TK COITHI KTHP'!K:K,D146,'TK COITHI KTHP'!L:L))</f>
        <v>0</v>
      </c>
      <c r="L146" s="13">
        <f>IF(D146="","",SUMIF('TK COI THI TOT NGHIEP'!A:A,D146,'TK COI THI TOT NGHIEP'!C:C)+SUMIF('TK COI THI TOT NGHIEP'!D:D,D146,'TK COI THI TOT NGHIEP'!F:F)+SUMIF('TK COI THI TOT NGHIEP'!G:G,D146,'TK COI THI TOT NGHIEP'!I:I)+SUMIF('TK COI THI TOT NGHIEP'!J:J,D146,'TK COI THI TOT NGHIEP'!L:L))</f>
        <v>0</v>
      </c>
      <c r="M146" s="13">
        <f>IF(D146="","",SUMIF('TK COI THI TOT NGHIEP'!B:B,D146,'TK COI THI TOT NGHIEP'!C:C)+SUMIF('TK COI THI TOT NGHIEP'!E:E,D146,'TK COI THI TOT NGHIEP'!F:F)+SUMIF('TK COI THI TOT NGHIEP'!H:H,D146,'TK COI THI TOT NGHIEP'!I:I)+SUMIF('TK COI THI TOT NGHIEP'!K:K,D146,'TK COI THI TOT NGHIEP'!L:L))</f>
        <v>0</v>
      </c>
      <c r="N146" s="14">
        <f t="shared" si="18"/>
        <v>0</v>
      </c>
      <c r="O146" s="13">
        <f>IF(D146="","",SUMIF('TK CHAMTHI'!A:A,D146,'TK CHAMTHI'!C:C))</f>
        <v>0</v>
      </c>
      <c r="P146" s="13">
        <f>IF(D146="","",SUMIF('TK CHAMTHI'!B:B,D146,'TK CHAMTHI'!C:C))</f>
        <v>0</v>
      </c>
      <c r="Q146" s="13">
        <f>IF(D146="","",SUMIF('CHAM NV'!B:B,D146,'CHAM NV'!C:C))</f>
        <v>0</v>
      </c>
      <c r="R146" s="14">
        <f t="shared" si="19"/>
        <v>0</v>
      </c>
      <c r="S146" s="13">
        <f>IF(D146="","",SUMIF('TK CHAMTHI'!D:D,D146,'TK CHAMTHI'!F:F))</f>
        <v>0</v>
      </c>
      <c r="T146" s="13">
        <f>IF(D146="","",SUMIF('TK CHAMTHI'!E:E,D146,'TK CHAMTHI'!F:F))</f>
        <v>0</v>
      </c>
      <c r="U146" s="13">
        <f>IF(D146="","",SUMIF('CHAM NV'!E:E,D146,'CHAM NV'!F:F))</f>
        <v>0</v>
      </c>
      <c r="V146" s="14">
        <f t="shared" si="20"/>
        <v>0</v>
      </c>
      <c r="W146" s="13">
        <f>IF(D146="","",SUMIF('TK CHAMTHI'!G:G,D146,'TK CHAMTHI'!I:I))</f>
        <v>0</v>
      </c>
      <c r="X146" s="13">
        <f>IF(D146="","",SUMIF('TK CHAMTHI'!H:H,D146,'TK CHAMTHI'!I:I))</f>
        <v>0</v>
      </c>
      <c r="Y146" s="14">
        <f t="shared" si="21"/>
        <v>0</v>
      </c>
      <c r="Z146" s="13">
        <f>IF(D146="","",SUMIF('TK CHAMTHI'!J:J,D146,'TK CHAMTHI'!L:L))</f>
        <v>0</v>
      </c>
      <c r="AA146" s="13">
        <f>IF(D146="","",SUMIF('TK CHAMTHI'!K:K,D146,'TK CHAMTHI'!L:L))</f>
        <v>0</v>
      </c>
      <c r="AB146" s="14">
        <f t="shared" si="22"/>
        <v>0</v>
      </c>
      <c r="AC146" s="13">
        <f>IF(D146="","",SUMIF('TK CHAMTHI'!M:M,D146,'TK CHAMTHI'!O:O))</f>
        <v>0</v>
      </c>
      <c r="AD146" s="13">
        <f>IF(D146="","",SUMIF('TK CHAMTHI'!N:N,D146,'TK CHAMTHI'!O:O))</f>
        <v>0</v>
      </c>
      <c r="AE146" s="14">
        <f t="shared" si="23"/>
        <v>0</v>
      </c>
      <c r="AF146" s="14">
        <f>IF(D146="","",ROUND(SUMIF('QL THI'!G:G,D146,'QL THI'!H:H),1))</f>
        <v>0</v>
      </c>
      <c r="AG146" s="14">
        <f>IF(D146="","",ROUND(SUMIF('QL THI'!E:E,D146,'QL THI'!F:F),1))</f>
        <v>0</v>
      </c>
      <c r="AH146" s="25">
        <f t="shared" si="24"/>
        <v>0</v>
      </c>
    </row>
    <row r="147" spans="1:34" hidden="1">
      <c r="A147" s="10">
        <f>IF(D147="","",SUBTOTAL(3,$D$5:D147))</f>
        <v>29</v>
      </c>
      <c r="B147" s="113" t="s">
        <v>582</v>
      </c>
      <c r="C147" s="114" t="s">
        <v>142</v>
      </c>
      <c r="D147" s="115" t="s">
        <v>223</v>
      </c>
      <c r="E147" s="11">
        <f>IF(D147="","",SUMIF('TK DETHI'!A:A,D147,'TK DETHI'!B:B))</f>
        <v>0</v>
      </c>
      <c r="F147" s="12">
        <f>IF(D147="","",SUMIF('TK DETHI'!C:C,D147,'TK DETHI'!D:D))</f>
        <v>0</v>
      </c>
      <c r="G147" s="12">
        <f>IF(D147="","",SUMIF('TK DETHI'!E:E,D147,'TK DETHI'!F:F))</f>
        <v>0</v>
      </c>
      <c r="H147" s="12">
        <f>IF(D147="","",SUMIF('TK DETHI'!G:G,D147,'TK DETHI'!H:H))</f>
        <v>0</v>
      </c>
      <c r="I147" s="24">
        <f t="shared" si="17"/>
        <v>0</v>
      </c>
      <c r="J147" s="13">
        <f>IF(D147="","",SUMIF('TK COITHI KTHP'!A:A,D147,'TK COITHI KTHP'!C:C)+SUMIF('TK COITHI KTHP'!D:D,D147,'TK COITHI KTHP'!F:F)+SUMIF('TK COITHI KTHP'!G:G,D147,'TK COITHI KTHP'!I:I)+SUMIF('TK COITHI KTHP'!J:J,D147,'TK COITHI KTHP'!L:L))</f>
        <v>0</v>
      </c>
      <c r="K147" s="13">
        <f>IF(D147="","",SUMIF('TK COITHI KTHP'!B:B,D147,'TK COITHI KTHP'!C:C)+SUMIF('TK COITHI KTHP'!E:E,D147,'TK COITHI KTHP'!F:F)+SUMIF('TK COITHI KTHP'!H:H,D147,'TK COITHI KTHP'!I:I)+SUMIF('TK COITHI KTHP'!K:K,D147,'TK COITHI KTHP'!L:L))</f>
        <v>0</v>
      </c>
      <c r="L147" s="13">
        <f>IF(D147="","",SUMIF('TK COI THI TOT NGHIEP'!A:A,D147,'TK COI THI TOT NGHIEP'!C:C)+SUMIF('TK COI THI TOT NGHIEP'!D:D,D147,'TK COI THI TOT NGHIEP'!F:F)+SUMIF('TK COI THI TOT NGHIEP'!G:G,D147,'TK COI THI TOT NGHIEP'!I:I)+SUMIF('TK COI THI TOT NGHIEP'!J:J,D147,'TK COI THI TOT NGHIEP'!L:L))</f>
        <v>0</v>
      </c>
      <c r="M147" s="13">
        <f>IF(D147="","",SUMIF('TK COI THI TOT NGHIEP'!B:B,D147,'TK COI THI TOT NGHIEP'!C:C)+SUMIF('TK COI THI TOT NGHIEP'!E:E,D147,'TK COI THI TOT NGHIEP'!F:F)+SUMIF('TK COI THI TOT NGHIEP'!H:H,D147,'TK COI THI TOT NGHIEP'!I:I)+SUMIF('TK COI THI TOT NGHIEP'!K:K,D147,'TK COI THI TOT NGHIEP'!L:L))</f>
        <v>0</v>
      </c>
      <c r="N147" s="14">
        <f t="shared" si="18"/>
        <v>0</v>
      </c>
      <c r="O147" s="13">
        <f>IF(D147="","",SUMIF('TK CHAMTHI'!A:A,D147,'TK CHAMTHI'!C:C))</f>
        <v>0</v>
      </c>
      <c r="P147" s="13">
        <f>IF(D147="","",SUMIF('TK CHAMTHI'!B:B,D147,'TK CHAMTHI'!C:C))</f>
        <v>0</v>
      </c>
      <c r="Q147" s="13">
        <f>IF(D147="","",SUMIF('CHAM NV'!B:B,D147,'CHAM NV'!C:C))</f>
        <v>0</v>
      </c>
      <c r="R147" s="14">
        <f t="shared" si="19"/>
        <v>0</v>
      </c>
      <c r="S147" s="13">
        <f>IF(D147="","",SUMIF('TK CHAMTHI'!D:D,D147,'TK CHAMTHI'!F:F))</f>
        <v>0</v>
      </c>
      <c r="T147" s="13">
        <f>IF(D147="","",SUMIF('TK CHAMTHI'!E:E,D147,'TK CHAMTHI'!F:F))</f>
        <v>0</v>
      </c>
      <c r="U147" s="13">
        <f>IF(D147="","",SUMIF('CHAM NV'!E:E,D147,'CHAM NV'!F:F))</f>
        <v>0</v>
      </c>
      <c r="V147" s="14">
        <f t="shared" si="20"/>
        <v>0</v>
      </c>
      <c r="W147" s="13">
        <f>IF(D147="","",SUMIF('TK CHAMTHI'!G:G,D147,'TK CHAMTHI'!I:I))</f>
        <v>0</v>
      </c>
      <c r="X147" s="13">
        <f>IF(D147="","",SUMIF('TK CHAMTHI'!H:H,D147,'TK CHAMTHI'!I:I))</f>
        <v>0</v>
      </c>
      <c r="Y147" s="14">
        <f t="shared" si="21"/>
        <v>0</v>
      </c>
      <c r="Z147" s="13">
        <f>IF(D147="","",SUMIF('TK CHAMTHI'!J:J,D147,'TK CHAMTHI'!L:L))</f>
        <v>0</v>
      </c>
      <c r="AA147" s="13">
        <f>IF(D147="","",SUMIF('TK CHAMTHI'!K:K,D147,'TK CHAMTHI'!L:L))</f>
        <v>0</v>
      </c>
      <c r="AB147" s="14">
        <f t="shared" si="22"/>
        <v>0</v>
      </c>
      <c r="AC147" s="13">
        <f>IF(D147="","",SUMIF('TK CHAMTHI'!M:M,D147,'TK CHAMTHI'!O:O))</f>
        <v>0</v>
      </c>
      <c r="AD147" s="13">
        <f>IF(D147="","",SUMIF('TK CHAMTHI'!N:N,D147,'TK CHAMTHI'!O:O))</f>
        <v>0</v>
      </c>
      <c r="AE147" s="14">
        <f t="shared" si="23"/>
        <v>0</v>
      </c>
      <c r="AF147" s="14">
        <f>IF(D147="","",ROUND(SUMIF('QL THI'!G:G,D147,'QL THI'!H:H),1))</f>
        <v>0</v>
      </c>
      <c r="AG147" s="14">
        <f>IF(D147="","",ROUND(SUMIF('QL THI'!E:E,D147,'QL THI'!F:F),1))</f>
        <v>0</v>
      </c>
      <c r="AH147" s="25">
        <f t="shared" si="24"/>
        <v>0</v>
      </c>
    </row>
    <row r="148" spans="1:34" hidden="1">
      <c r="A148" s="10">
        <f>IF(D148="","",SUBTOTAL(3,$D$5:D148))</f>
        <v>29</v>
      </c>
      <c r="B148" s="113" t="s">
        <v>564</v>
      </c>
      <c r="C148" s="114" t="s">
        <v>142</v>
      </c>
      <c r="D148" s="115" t="s">
        <v>363</v>
      </c>
      <c r="E148" s="11">
        <f>IF(D148="","",SUMIF('TK DETHI'!A:A,D148,'TK DETHI'!B:B))</f>
        <v>0</v>
      </c>
      <c r="F148" s="12">
        <f>IF(D148="","",SUMIF('TK DETHI'!C:C,D148,'TK DETHI'!D:D))</f>
        <v>0</v>
      </c>
      <c r="G148" s="12">
        <f>IF(D148="","",SUMIF('TK DETHI'!E:E,D148,'TK DETHI'!F:F))</f>
        <v>0</v>
      </c>
      <c r="H148" s="12">
        <f>IF(D148="","",SUMIF('TK DETHI'!G:G,D148,'TK DETHI'!H:H))</f>
        <v>0</v>
      </c>
      <c r="I148" s="24">
        <f t="shared" si="17"/>
        <v>0</v>
      </c>
      <c r="J148" s="13">
        <f>IF(D148="","",SUMIF('TK COITHI KTHP'!A:A,D148,'TK COITHI KTHP'!C:C)+SUMIF('TK COITHI KTHP'!D:D,D148,'TK COITHI KTHP'!F:F)+SUMIF('TK COITHI KTHP'!G:G,D148,'TK COITHI KTHP'!I:I)+SUMIF('TK COITHI KTHP'!J:J,D148,'TK COITHI KTHP'!L:L))</f>
        <v>0</v>
      </c>
      <c r="K148" s="13">
        <f>IF(D148="","",SUMIF('TK COITHI KTHP'!B:B,D148,'TK COITHI KTHP'!C:C)+SUMIF('TK COITHI KTHP'!E:E,D148,'TK COITHI KTHP'!F:F)+SUMIF('TK COITHI KTHP'!H:H,D148,'TK COITHI KTHP'!I:I)+SUMIF('TK COITHI KTHP'!K:K,D148,'TK COITHI KTHP'!L:L))</f>
        <v>0</v>
      </c>
      <c r="L148" s="13">
        <f>IF(D148="","",SUMIF('TK COI THI TOT NGHIEP'!A:A,D148,'TK COI THI TOT NGHIEP'!C:C)+SUMIF('TK COI THI TOT NGHIEP'!D:D,D148,'TK COI THI TOT NGHIEP'!F:F)+SUMIF('TK COI THI TOT NGHIEP'!G:G,D148,'TK COI THI TOT NGHIEP'!I:I)+SUMIF('TK COI THI TOT NGHIEP'!J:J,D148,'TK COI THI TOT NGHIEP'!L:L))</f>
        <v>0</v>
      </c>
      <c r="M148" s="13">
        <f>IF(D148="","",SUMIF('TK COI THI TOT NGHIEP'!B:B,D148,'TK COI THI TOT NGHIEP'!C:C)+SUMIF('TK COI THI TOT NGHIEP'!E:E,D148,'TK COI THI TOT NGHIEP'!F:F)+SUMIF('TK COI THI TOT NGHIEP'!H:H,D148,'TK COI THI TOT NGHIEP'!I:I)+SUMIF('TK COI THI TOT NGHIEP'!K:K,D148,'TK COI THI TOT NGHIEP'!L:L))</f>
        <v>0</v>
      </c>
      <c r="N148" s="14">
        <f t="shared" si="18"/>
        <v>0</v>
      </c>
      <c r="O148" s="13">
        <f>IF(D148="","",SUMIF('TK CHAMTHI'!A:A,D148,'TK CHAMTHI'!C:C))</f>
        <v>0</v>
      </c>
      <c r="P148" s="13">
        <f>IF(D148="","",SUMIF('TK CHAMTHI'!B:B,D148,'TK CHAMTHI'!C:C))</f>
        <v>0</v>
      </c>
      <c r="Q148" s="13">
        <f>IF(D148="","",SUMIF('CHAM NV'!B:B,D148,'CHAM NV'!C:C))</f>
        <v>0</v>
      </c>
      <c r="R148" s="14">
        <f t="shared" si="19"/>
        <v>0</v>
      </c>
      <c r="S148" s="13">
        <f>IF(D148="","",SUMIF('TK CHAMTHI'!D:D,D148,'TK CHAMTHI'!F:F))</f>
        <v>0</v>
      </c>
      <c r="T148" s="13">
        <f>IF(D148="","",SUMIF('TK CHAMTHI'!E:E,D148,'TK CHAMTHI'!F:F))</f>
        <v>0</v>
      </c>
      <c r="U148" s="13">
        <f>IF(D148="","",SUMIF('CHAM NV'!E:E,D148,'CHAM NV'!F:F))</f>
        <v>0</v>
      </c>
      <c r="V148" s="14">
        <f t="shared" si="20"/>
        <v>0</v>
      </c>
      <c r="W148" s="13">
        <f>IF(D148="","",SUMIF('TK CHAMTHI'!G:G,D148,'TK CHAMTHI'!I:I))</f>
        <v>0</v>
      </c>
      <c r="X148" s="13">
        <f>IF(D148="","",SUMIF('TK CHAMTHI'!H:H,D148,'TK CHAMTHI'!I:I))</f>
        <v>0</v>
      </c>
      <c r="Y148" s="14">
        <f t="shared" si="21"/>
        <v>0</v>
      </c>
      <c r="Z148" s="13">
        <f>IF(D148="","",SUMIF('TK CHAMTHI'!J:J,D148,'TK CHAMTHI'!L:L))</f>
        <v>0</v>
      </c>
      <c r="AA148" s="13">
        <f>IF(D148="","",SUMIF('TK CHAMTHI'!K:K,D148,'TK CHAMTHI'!L:L))</f>
        <v>0</v>
      </c>
      <c r="AB148" s="14">
        <f t="shared" si="22"/>
        <v>0</v>
      </c>
      <c r="AC148" s="13">
        <f>IF(D148="","",SUMIF('TK CHAMTHI'!M:M,D148,'TK CHAMTHI'!O:O))</f>
        <v>0</v>
      </c>
      <c r="AD148" s="13">
        <f>IF(D148="","",SUMIF('TK CHAMTHI'!N:N,D148,'TK CHAMTHI'!O:O))</f>
        <v>0</v>
      </c>
      <c r="AE148" s="14">
        <f t="shared" si="23"/>
        <v>0</v>
      </c>
      <c r="AF148" s="14">
        <f>IF(D148="","",ROUND(SUMIF('QL THI'!G:G,D148,'QL THI'!H:H),1))</f>
        <v>0</v>
      </c>
      <c r="AG148" s="14">
        <f>IF(D148="","",ROUND(SUMIF('QL THI'!E:E,D148,'QL THI'!F:F),1))</f>
        <v>0</v>
      </c>
      <c r="AH148" s="25">
        <f t="shared" si="24"/>
        <v>0</v>
      </c>
    </row>
    <row r="149" spans="1:34" hidden="1">
      <c r="A149" s="10">
        <f>IF(D149="","",SUBTOTAL(3,$D$5:D149))</f>
        <v>29</v>
      </c>
      <c r="B149" s="113" t="s">
        <v>579</v>
      </c>
      <c r="C149" s="114" t="s">
        <v>142</v>
      </c>
      <c r="D149" s="115" t="s">
        <v>217</v>
      </c>
      <c r="E149" s="11">
        <f>IF(D149="","",SUMIF('TK DETHI'!A:A,D149,'TK DETHI'!B:B))</f>
        <v>0</v>
      </c>
      <c r="F149" s="12">
        <f>IF(D149="","",SUMIF('TK DETHI'!C:C,D149,'TK DETHI'!D:D))</f>
        <v>0</v>
      </c>
      <c r="G149" s="12">
        <f>IF(D149="","",SUMIF('TK DETHI'!E:E,D149,'TK DETHI'!F:F))</f>
        <v>0</v>
      </c>
      <c r="H149" s="12">
        <f>IF(D149="","",SUMIF('TK DETHI'!G:G,D149,'TK DETHI'!H:H))</f>
        <v>0</v>
      </c>
      <c r="I149" s="24">
        <f t="shared" si="17"/>
        <v>0</v>
      </c>
      <c r="J149" s="13">
        <f>IF(D149="","",SUMIF('TK COITHI KTHP'!A:A,D149,'TK COITHI KTHP'!C:C)+SUMIF('TK COITHI KTHP'!D:D,D149,'TK COITHI KTHP'!F:F)+SUMIF('TK COITHI KTHP'!G:G,D149,'TK COITHI KTHP'!I:I)+SUMIF('TK COITHI KTHP'!J:J,D149,'TK COITHI KTHP'!L:L))</f>
        <v>0</v>
      </c>
      <c r="K149" s="13">
        <f>IF(D149="","",SUMIF('TK COITHI KTHP'!B:B,D149,'TK COITHI KTHP'!C:C)+SUMIF('TK COITHI KTHP'!E:E,D149,'TK COITHI KTHP'!F:F)+SUMIF('TK COITHI KTHP'!H:H,D149,'TK COITHI KTHP'!I:I)+SUMIF('TK COITHI KTHP'!K:K,D149,'TK COITHI KTHP'!L:L))</f>
        <v>0</v>
      </c>
      <c r="L149" s="13">
        <f>IF(D149="","",SUMIF('TK COI THI TOT NGHIEP'!A:A,D149,'TK COI THI TOT NGHIEP'!C:C)+SUMIF('TK COI THI TOT NGHIEP'!D:D,D149,'TK COI THI TOT NGHIEP'!F:F)+SUMIF('TK COI THI TOT NGHIEP'!G:G,D149,'TK COI THI TOT NGHIEP'!I:I)+SUMIF('TK COI THI TOT NGHIEP'!J:J,D149,'TK COI THI TOT NGHIEP'!L:L))</f>
        <v>0</v>
      </c>
      <c r="M149" s="13">
        <f>IF(D149="","",SUMIF('TK COI THI TOT NGHIEP'!B:B,D149,'TK COI THI TOT NGHIEP'!C:C)+SUMIF('TK COI THI TOT NGHIEP'!E:E,D149,'TK COI THI TOT NGHIEP'!F:F)+SUMIF('TK COI THI TOT NGHIEP'!H:H,D149,'TK COI THI TOT NGHIEP'!I:I)+SUMIF('TK COI THI TOT NGHIEP'!K:K,D149,'TK COI THI TOT NGHIEP'!L:L))</f>
        <v>0</v>
      </c>
      <c r="N149" s="14">
        <f t="shared" si="18"/>
        <v>0</v>
      </c>
      <c r="O149" s="13">
        <f>IF(D149="","",SUMIF('TK CHAMTHI'!A:A,D149,'TK CHAMTHI'!C:C))</f>
        <v>0</v>
      </c>
      <c r="P149" s="13">
        <f>IF(D149="","",SUMIF('TK CHAMTHI'!B:B,D149,'TK CHAMTHI'!C:C))</f>
        <v>0</v>
      </c>
      <c r="Q149" s="13">
        <f>IF(D149="","",SUMIF('CHAM NV'!B:B,D149,'CHAM NV'!C:C))</f>
        <v>0</v>
      </c>
      <c r="R149" s="14">
        <f t="shared" si="19"/>
        <v>0</v>
      </c>
      <c r="S149" s="13">
        <f>IF(D149="","",SUMIF('TK CHAMTHI'!D:D,D149,'TK CHAMTHI'!F:F))</f>
        <v>0</v>
      </c>
      <c r="T149" s="13">
        <f>IF(D149="","",SUMIF('TK CHAMTHI'!E:E,D149,'TK CHAMTHI'!F:F))</f>
        <v>0</v>
      </c>
      <c r="U149" s="13">
        <f>IF(D149="","",SUMIF('CHAM NV'!E:E,D149,'CHAM NV'!F:F))</f>
        <v>0</v>
      </c>
      <c r="V149" s="14">
        <f t="shared" si="20"/>
        <v>0</v>
      </c>
      <c r="W149" s="13">
        <f>IF(D149="","",SUMIF('TK CHAMTHI'!G:G,D149,'TK CHAMTHI'!I:I))</f>
        <v>0</v>
      </c>
      <c r="X149" s="13">
        <f>IF(D149="","",SUMIF('TK CHAMTHI'!H:H,D149,'TK CHAMTHI'!I:I))</f>
        <v>0</v>
      </c>
      <c r="Y149" s="14">
        <f t="shared" si="21"/>
        <v>0</v>
      </c>
      <c r="Z149" s="13">
        <f>IF(D149="","",SUMIF('TK CHAMTHI'!J:J,D149,'TK CHAMTHI'!L:L))</f>
        <v>0</v>
      </c>
      <c r="AA149" s="13">
        <f>IF(D149="","",SUMIF('TK CHAMTHI'!K:K,D149,'TK CHAMTHI'!L:L))</f>
        <v>0</v>
      </c>
      <c r="AB149" s="14">
        <f t="shared" si="22"/>
        <v>0</v>
      </c>
      <c r="AC149" s="13">
        <f>IF(D149="","",SUMIF('TK CHAMTHI'!M:M,D149,'TK CHAMTHI'!O:O))</f>
        <v>0</v>
      </c>
      <c r="AD149" s="13">
        <f>IF(D149="","",SUMIF('TK CHAMTHI'!N:N,D149,'TK CHAMTHI'!O:O))</f>
        <v>0</v>
      </c>
      <c r="AE149" s="14">
        <f t="shared" si="23"/>
        <v>0</v>
      </c>
      <c r="AF149" s="14">
        <f>IF(D149="","",ROUND(SUMIF('QL THI'!G:G,D149,'QL THI'!H:H),1))</f>
        <v>0</v>
      </c>
      <c r="AG149" s="14">
        <f>IF(D149="","",ROUND(SUMIF('QL THI'!E:E,D149,'QL THI'!F:F),1))</f>
        <v>0</v>
      </c>
      <c r="AH149" s="25">
        <f t="shared" si="24"/>
        <v>0</v>
      </c>
    </row>
    <row r="150" spans="1:34" hidden="1">
      <c r="A150" s="10">
        <f>IF(D150="","",SUBTOTAL(3,$D$5:D150))</f>
        <v>29</v>
      </c>
      <c r="B150" s="113" t="s">
        <v>578</v>
      </c>
      <c r="C150" s="114" t="s">
        <v>142</v>
      </c>
      <c r="D150" s="115" t="s">
        <v>216</v>
      </c>
      <c r="E150" s="11">
        <f>IF(D150="","",SUMIF('TK DETHI'!A:A,D150,'TK DETHI'!B:B))</f>
        <v>0</v>
      </c>
      <c r="F150" s="12">
        <f>IF(D150="","",SUMIF('TK DETHI'!C:C,D150,'TK DETHI'!D:D))</f>
        <v>0</v>
      </c>
      <c r="G150" s="12">
        <f>IF(D150="","",SUMIF('TK DETHI'!E:E,D150,'TK DETHI'!F:F))</f>
        <v>0</v>
      </c>
      <c r="H150" s="12">
        <f>IF(D150="","",SUMIF('TK DETHI'!G:G,D150,'TK DETHI'!H:H))</f>
        <v>0</v>
      </c>
      <c r="I150" s="24">
        <f t="shared" si="17"/>
        <v>0</v>
      </c>
      <c r="J150" s="13">
        <f>IF(D150="","",SUMIF('TK COITHI KTHP'!A:A,D150,'TK COITHI KTHP'!C:C)+SUMIF('TK COITHI KTHP'!D:D,D150,'TK COITHI KTHP'!F:F)+SUMIF('TK COITHI KTHP'!G:G,D150,'TK COITHI KTHP'!I:I)+SUMIF('TK COITHI KTHP'!J:J,D150,'TK COITHI KTHP'!L:L))</f>
        <v>0</v>
      </c>
      <c r="K150" s="13">
        <f>IF(D150="","",SUMIF('TK COITHI KTHP'!B:B,D150,'TK COITHI KTHP'!C:C)+SUMIF('TK COITHI KTHP'!E:E,D150,'TK COITHI KTHP'!F:F)+SUMIF('TK COITHI KTHP'!H:H,D150,'TK COITHI KTHP'!I:I)+SUMIF('TK COITHI KTHP'!K:K,D150,'TK COITHI KTHP'!L:L))</f>
        <v>0</v>
      </c>
      <c r="L150" s="13">
        <f>IF(D150="","",SUMIF('TK COI THI TOT NGHIEP'!A:A,D150,'TK COI THI TOT NGHIEP'!C:C)+SUMIF('TK COI THI TOT NGHIEP'!D:D,D150,'TK COI THI TOT NGHIEP'!F:F)+SUMIF('TK COI THI TOT NGHIEP'!G:G,D150,'TK COI THI TOT NGHIEP'!I:I)+SUMIF('TK COI THI TOT NGHIEP'!J:J,D150,'TK COI THI TOT NGHIEP'!L:L))</f>
        <v>0</v>
      </c>
      <c r="M150" s="13">
        <f>IF(D150="","",SUMIF('TK COI THI TOT NGHIEP'!B:B,D150,'TK COI THI TOT NGHIEP'!C:C)+SUMIF('TK COI THI TOT NGHIEP'!E:E,D150,'TK COI THI TOT NGHIEP'!F:F)+SUMIF('TK COI THI TOT NGHIEP'!H:H,D150,'TK COI THI TOT NGHIEP'!I:I)+SUMIF('TK COI THI TOT NGHIEP'!K:K,D150,'TK COI THI TOT NGHIEP'!L:L))</f>
        <v>0</v>
      </c>
      <c r="N150" s="14">
        <f t="shared" si="18"/>
        <v>0</v>
      </c>
      <c r="O150" s="13">
        <f>IF(D150="","",SUMIF('TK CHAMTHI'!A:A,D150,'TK CHAMTHI'!C:C))</f>
        <v>0</v>
      </c>
      <c r="P150" s="13">
        <f>IF(D150="","",SUMIF('TK CHAMTHI'!B:B,D150,'TK CHAMTHI'!C:C))</f>
        <v>0</v>
      </c>
      <c r="Q150" s="13">
        <f>IF(D150="","",SUMIF('CHAM NV'!B:B,D150,'CHAM NV'!C:C))</f>
        <v>0</v>
      </c>
      <c r="R150" s="14">
        <f t="shared" si="19"/>
        <v>0</v>
      </c>
      <c r="S150" s="13">
        <f>IF(D150="","",SUMIF('TK CHAMTHI'!D:D,D150,'TK CHAMTHI'!F:F))</f>
        <v>0</v>
      </c>
      <c r="T150" s="13">
        <f>IF(D150="","",SUMIF('TK CHAMTHI'!E:E,D150,'TK CHAMTHI'!F:F))</f>
        <v>0</v>
      </c>
      <c r="U150" s="13">
        <f>IF(D150="","",SUMIF('CHAM NV'!E:E,D150,'CHAM NV'!F:F))</f>
        <v>0</v>
      </c>
      <c r="V150" s="14">
        <f t="shared" si="20"/>
        <v>0</v>
      </c>
      <c r="W150" s="13">
        <f>IF(D150="","",SUMIF('TK CHAMTHI'!G:G,D150,'TK CHAMTHI'!I:I))</f>
        <v>0</v>
      </c>
      <c r="X150" s="13">
        <f>IF(D150="","",SUMIF('TK CHAMTHI'!H:H,D150,'TK CHAMTHI'!I:I))</f>
        <v>0</v>
      </c>
      <c r="Y150" s="14">
        <f t="shared" si="21"/>
        <v>0</v>
      </c>
      <c r="Z150" s="13">
        <f>IF(D150="","",SUMIF('TK CHAMTHI'!J:J,D150,'TK CHAMTHI'!L:L))</f>
        <v>0</v>
      </c>
      <c r="AA150" s="13">
        <f>IF(D150="","",SUMIF('TK CHAMTHI'!K:K,D150,'TK CHAMTHI'!L:L))</f>
        <v>0</v>
      </c>
      <c r="AB150" s="14">
        <f t="shared" si="22"/>
        <v>0</v>
      </c>
      <c r="AC150" s="13">
        <f>IF(D150="","",SUMIF('TK CHAMTHI'!M:M,D150,'TK CHAMTHI'!O:O))</f>
        <v>0</v>
      </c>
      <c r="AD150" s="13">
        <f>IF(D150="","",SUMIF('TK CHAMTHI'!N:N,D150,'TK CHAMTHI'!O:O))</f>
        <v>0</v>
      </c>
      <c r="AE150" s="14">
        <f t="shared" si="23"/>
        <v>0</v>
      </c>
      <c r="AF150" s="14">
        <f>IF(D150="","",ROUND(SUMIF('QL THI'!G:G,D150,'QL THI'!H:H),1))</f>
        <v>0</v>
      </c>
      <c r="AG150" s="14">
        <f>IF(D150="","",ROUND(SUMIF('QL THI'!E:E,D150,'QL THI'!F:F),1))</f>
        <v>0</v>
      </c>
      <c r="AH150" s="25">
        <f t="shared" si="24"/>
        <v>0</v>
      </c>
    </row>
    <row r="151" spans="1:34" hidden="1">
      <c r="A151" s="10">
        <f>IF(D151="","",SUBTOTAL(3,$D$5:D151))</f>
        <v>29</v>
      </c>
      <c r="B151" s="113" t="s">
        <v>580</v>
      </c>
      <c r="C151" s="114" t="s">
        <v>142</v>
      </c>
      <c r="D151" s="115" t="s">
        <v>220</v>
      </c>
      <c r="E151" s="11">
        <f>IF(D151="","",SUMIF('TK DETHI'!A:A,D151,'TK DETHI'!B:B))</f>
        <v>0</v>
      </c>
      <c r="F151" s="12">
        <f>IF(D151="","",SUMIF('TK DETHI'!C:C,D151,'TK DETHI'!D:D))</f>
        <v>0</v>
      </c>
      <c r="G151" s="12">
        <f>IF(D151="","",SUMIF('TK DETHI'!E:E,D151,'TK DETHI'!F:F))</f>
        <v>0</v>
      </c>
      <c r="H151" s="12">
        <f>IF(D151="","",SUMIF('TK DETHI'!G:G,D151,'TK DETHI'!H:H))</f>
        <v>0</v>
      </c>
      <c r="I151" s="24">
        <f t="shared" si="17"/>
        <v>0</v>
      </c>
      <c r="J151" s="13">
        <f>IF(D151="","",SUMIF('TK COITHI KTHP'!A:A,D151,'TK COITHI KTHP'!C:C)+SUMIF('TK COITHI KTHP'!D:D,D151,'TK COITHI KTHP'!F:F)+SUMIF('TK COITHI KTHP'!G:G,D151,'TK COITHI KTHP'!I:I)+SUMIF('TK COITHI KTHP'!J:J,D151,'TK COITHI KTHP'!L:L))</f>
        <v>0</v>
      </c>
      <c r="K151" s="13">
        <f>IF(D151="","",SUMIF('TK COITHI KTHP'!B:B,D151,'TK COITHI KTHP'!C:C)+SUMIF('TK COITHI KTHP'!E:E,D151,'TK COITHI KTHP'!F:F)+SUMIF('TK COITHI KTHP'!H:H,D151,'TK COITHI KTHP'!I:I)+SUMIF('TK COITHI KTHP'!K:K,D151,'TK COITHI KTHP'!L:L))</f>
        <v>0</v>
      </c>
      <c r="L151" s="13">
        <f>IF(D151="","",SUMIF('TK COI THI TOT NGHIEP'!A:A,D151,'TK COI THI TOT NGHIEP'!C:C)+SUMIF('TK COI THI TOT NGHIEP'!D:D,D151,'TK COI THI TOT NGHIEP'!F:F)+SUMIF('TK COI THI TOT NGHIEP'!G:G,D151,'TK COI THI TOT NGHIEP'!I:I)+SUMIF('TK COI THI TOT NGHIEP'!J:J,D151,'TK COI THI TOT NGHIEP'!L:L))</f>
        <v>0</v>
      </c>
      <c r="M151" s="13">
        <f>IF(D151="","",SUMIF('TK COI THI TOT NGHIEP'!B:B,D151,'TK COI THI TOT NGHIEP'!C:C)+SUMIF('TK COI THI TOT NGHIEP'!E:E,D151,'TK COI THI TOT NGHIEP'!F:F)+SUMIF('TK COI THI TOT NGHIEP'!H:H,D151,'TK COI THI TOT NGHIEP'!I:I)+SUMIF('TK COI THI TOT NGHIEP'!K:K,D151,'TK COI THI TOT NGHIEP'!L:L))</f>
        <v>0</v>
      </c>
      <c r="N151" s="14">
        <f t="shared" si="18"/>
        <v>0</v>
      </c>
      <c r="O151" s="13">
        <f>IF(D151="","",SUMIF('TK CHAMTHI'!A:A,D151,'TK CHAMTHI'!C:C))</f>
        <v>0</v>
      </c>
      <c r="P151" s="13">
        <f>IF(D151="","",SUMIF('TK CHAMTHI'!B:B,D151,'TK CHAMTHI'!C:C))</f>
        <v>0</v>
      </c>
      <c r="Q151" s="13">
        <f>IF(D151="","",SUMIF('CHAM NV'!B:B,D151,'CHAM NV'!C:C))</f>
        <v>0</v>
      </c>
      <c r="R151" s="14">
        <f t="shared" si="19"/>
        <v>0</v>
      </c>
      <c r="S151" s="13">
        <f>IF(D151="","",SUMIF('TK CHAMTHI'!D:D,D151,'TK CHAMTHI'!F:F))</f>
        <v>0</v>
      </c>
      <c r="T151" s="13">
        <f>IF(D151="","",SUMIF('TK CHAMTHI'!E:E,D151,'TK CHAMTHI'!F:F))</f>
        <v>0</v>
      </c>
      <c r="U151" s="13">
        <f>IF(D151="","",SUMIF('CHAM NV'!E:E,D151,'CHAM NV'!F:F))</f>
        <v>0</v>
      </c>
      <c r="V151" s="14">
        <f t="shared" si="20"/>
        <v>0</v>
      </c>
      <c r="W151" s="13">
        <f>IF(D151="","",SUMIF('TK CHAMTHI'!G:G,D151,'TK CHAMTHI'!I:I))</f>
        <v>0</v>
      </c>
      <c r="X151" s="13">
        <f>IF(D151="","",SUMIF('TK CHAMTHI'!H:H,D151,'TK CHAMTHI'!I:I))</f>
        <v>0</v>
      </c>
      <c r="Y151" s="14">
        <f t="shared" si="21"/>
        <v>0</v>
      </c>
      <c r="Z151" s="13">
        <f>IF(D151="","",SUMIF('TK CHAMTHI'!J:J,D151,'TK CHAMTHI'!L:L))</f>
        <v>0</v>
      </c>
      <c r="AA151" s="13">
        <f>IF(D151="","",SUMIF('TK CHAMTHI'!K:K,D151,'TK CHAMTHI'!L:L))</f>
        <v>0</v>
      </c>
      <c r="AB151" s="14">
        <f t="shared" si="22"/>
        <v>0</v>
      </c>
      <c r="AC151" s="13">
        <f>IF(D151="","",SUMIF('TK CHAMTHI'!M:M,D151,'TK CHAMTHI'!O:O))</f>
        <v>0</v>
      </c>
      <c r="AD151" s="13">
        <f>IF(D151="","",SUMIF('TK CHAMTHI'!N:N,D151,'TK CHAMTHI'!O:O))</f>
        <v>0</v>
      </c>
      <c r="AE151" s="14">
        <f t="shared" si="23"/>
        <v>0</v>
      </c>
      <c r="AF151" s="14">
        <f>IF(D151="","",ROUND(SUMIF('QL THI'!G:G,D151,'QL THI'!H:H),1))</f>
        <v>0</v>
      </c>
      <c r="AG151" s="14">
        <f>IF(D151="","",ROUND(SUMIF('QL THI'!E:E,D151,'QL THI'!F:F),1))</f>
        <v>0</v>
      </c>
      <c r="AH151" s="25">
        <f t="shared" si="24"/>
        <v>0</v>
      </c>
    </row>
    <row r="152" spans="1:34" hidden="1">
      <c r="A152" s="10">
        <f>IF(D152="","",SUBTOTAL(3,$D$5:D152))</f>
        <v>29</v>
      </c>
      <c r="B152" s="113" t="s">
        <v>586</v>
      </c>
      <c r="C152" s="114" t="s">
        <v>142</v>
      </c>
      <c r="D152" s="115" t="s">
        <v>238</v>
      </c>
      <c r="E152" s="11">
        <f>IF(D152="","",SUMIF('TK DETHI'!A:A,D152,'TK DETHI'!B:B))</f>
        <v>0</v>
      </c>
      <c r="F152" s="12">
        <f>IF(D152="","",SUMIF('TK DETHI'!C:C,D152,'TK DETHI'!D:D))</f>
        <v>0</v>
      </c>
      <c r="G152" s="12">
        <f>IF(D152="","",SUMIF('TK DETHI'!E:E,D152,'TK DETHI'!F:F))</f>
        <v>0</v>
      </c>
      <c r="H152" s="12">
        <f>IF(D152="","",SUMIF('TK DETHI'!G:G,D152,'TK DETHI'!H:H))</f>
        <v>0</v>
      </c>
      <c r="I152" s="24">
        <f t="shared" si="17"/>
        <v>0</v>
      </c>
      <c r="J152" s="13">
        <f>IF(D152="","",SUMIF('TK COITHI KTHP'!A:A,D152,'TK COITHI KTHP'!C:C)+SUMIF('TK COITHI KTHP'!D:D,D152,'TK COITHI KTHP'!F:F)+SUMIF('TK COITHI KTHP'!G:G,D152,'TK COITHI KTHP'!I:I)+SUMIF('TK COITHI KTHP'!J:J,D152,'TK COITHI KTHP'!L:L))</f>
        <v>0</v>
      </c>
      <c r="K152" s="13">
        <f>IF(D152="","",SUMIF('TK COITHI KTHP'!B:B,D152,'TK COITHI KTHP'!C:C)+SUMIF('TK COITHI KTHP'!E:E,D152,'TK COITHI KTHP'!F:F)+SUMIF('TK COITHI KTHP'!H:H,D152,'TK COITHI KTHP'!I:I)+SUMIF('TK COITHI KTHP'!K:K,D152,'TK COITHI KTHP'!L:L))</f>
        <v>0</v>
      </c>
      <c r="L152" s="13">
        <f>IF(D152="","",SUMIF('TK COI THI TOT NGHIEP'!A:A,D152,'TK COI THI TOT NGHIEP'!C:C)+SUMIF('TK COI THI TOT NGHIEP'!D:D,D152,'TK COI THI TOT NGHIEP'!F:F)+SUMIF('TK COI THI TOT NGHIEP'!G:G,D152,'TK COI THI TOT NGHIEP'!I:I)+SUMIF('TK COI THI TOT NGHIEP'!J:J,D152,'TK COI THI TOT NGHIEP'!L:L))</f>
        <v>0</v>
      </c>
      <c r="M152" s="13">
        <f>IF(D152="","",SUMIF('TK COI THI TOT NGHIEP'!B:B,D152,'TK COI THI TOT NGHIEP'!C:C)+SUMIF('TK COI THI TOT NGHIEP'!E:E,D152,'TK COI THI TOT NGHIEP'!F:F)+SUMIF('TK COI THI TOT NGHIEP'!H:H,D152,'TK COI THI TOT NGHIEP'!I:I)+SUMIF('TK COI THI TOT NGHIEP'!K:K,D152,'TK COI THI TOT NGHIEP'!L:L))</f>
        <v>0</v>
      </c>
      <c r="N152" s="14">
        <f t="shared" si="18"/>
        <v>0</v>
      </c>
      <c r="O152" s="13">
        <f>IF(D152="","",SUMIF('TK CHAMTHI'!A:A,D152,'TK CHAMTHI'!C:C))</f>
        <v>0</v>
      </c>
      <c r="P152" s="13">
        <f>IF(D152="","",SUMIF('TK CHAMTHI'!B:B,D152,'TK CHAMTHI'!C:C))</f>
        <v>0</v>
      </c>
      <c r="Q152" s="13">
        <f>IF(D152="","",SUMIF('CHAM NV'!B:B,D152,'CHAM NV'!C:C))</f>
        <v>0</v>
      </c>
      <c r="R152" s="14">
        <f t="shared" si="19"/>
        <v>0</v>
      </c>
      <c r="S152" s="13">
        <f>IF(D152="","",SUMIF('TK CHAMTHI'!D:D,D152,'TK CHAMTHI'!F:F))</f>
        <v>0</v>
      </c>
      <c r="T152" s="13">
        <f>IF(D152="","",SUMIF('TK CHAMTHI'!E:E,D152,'TK CHAMTHI'!F:F))</f>
        <v>0</v>
      </c>
      <c r="U152" s="13">
        <f>IF(D152="","",SUMIF('CHAM NV'!E:E,D152,'CHAM NV'!F:F))</f>
        <v>0</v>
      </c>
      <c r="V152" s="14">
        <f t="shared" si="20"/>
        <v>0</v>
      </c>
      <c r="W152" s="13">
        <f>IF(D152="","",SUMIF('TK CHAMTHI'!G:G,D152,'TK CHAMTHI'!I:I))</f>
        <v>0</v>
      </c>
      <c r="X152" s="13">
        <f>IF(D152="","",SUMIF('TK CHAMTHI'!H:H,D152,'TK CHAMTHI'!I:I))</f>
        <v>0</v>
      </c>
      <c r="Y152" s="14">
        <f t="shared" si="21"/>
        <v>0</v>
      </c>
      <c r="Z152" s="13">
        <f>IF(D152="","",SUMIF('TK CHAMTHI'!J:J,D152,'TK CHAMTHI'!L:L))</f>
        <v>0</v>
      </c>
      <c r="AA152" s="13">
        <f>IF(D152="","",SUMIF('TK CHAMTHI'!K:K,D152,'TK CHAMTHI'!L:L))</f>
        <v>0</v>
      </c>
      <c r="AB152" s="14">
        <f t="shared" si="22"/>
        <v>0</v>
      </c>
      <c r="AC152" s="13">
        <f>IF(D152="","",SUMIF('TK CHAMTHI'!M:M,D152,'TK CHAMTHI'!O:O))</f>
        <v>0</v>
      </c>
      <c r="AD152" s="13">
        <f>IF(D152="","",SUMIF('TK CHAMTHI'!N:N,D152,'TK CHAMTHI'!O:O))</f>
        <v>0</v>
      </c>
      <c r="AE152" s="14">
        <f t="shared" si="23"/>
        <v>0</v>
      </c>
      <c r="AF152" s="14">
        <f>IF(D152="","",ROUND(SUMIF('QL THI'!G:G,D152,'QL THI'!H:H),1))</f>
        <v>0</v>
      </c>
      <c r="AG152" s="14">
        <f>IF(D152="","",ROUND(SUMIF('QL THI'!E:E,D152,'QL THI'!F:F),1))</f>
        <v>0</v>
      </c>
      <c r="AH152" s="25">
        <f t="shared" si="24"/>
        <v>0</v>
      </c>
    </row>
    <row r="153" spans="1:34" hidden="1">
      <c r="A153" s="10">
        <f>IF(D153="","",SUBTOTAL(3,$D$5:D153))</f>
        <v>29</v>
      </c>
      <c r="B153" s="113" t="s">
        <v>581</v>
      </c>
      <c r="C153" s="114" t="s">
        <v>142</v>
      </c>
      <c r="D153" s="115" t="s">
        <v>975</v>
      </c>
      <c r="E153" s="11">
        <f>IF(D153="","",SUMIF('TK DETHI'!A:A,D153,'TK DETHI'!B:B))</f>
        <v>0</v>
      </c>
      <c r="F153" s="12">
        <f>IF(D153="","",SUMIF('TK DETHI'!C:C,D153,'TK DETHI'!D:D))</f>
        <v>0</v>
      </c>
      <c r="G153" s="12">
        <f>IF(D153="","",SUMIF('TK DETHI'!E:E,D153,'TK DETHI'!F:F))</f>
        <v>0</v>
      </c>
      <c r="H153" s="12">
        <f>IF(D153="","",SUMIF('TK DETHI'!G:G,D153,'TK DETHI'!H:H))</f>
        <v>0</v>
      </c>
      <c r="I153" s="24">
        <f t="shared" si="17"/>
        <v>0</v>
      </c>
      <c r="J153" s="13">
        <f>IF(D153="","",SUMIF('TK COITHI KTHP'!A:A,D153,'TK COITHI KTHP'!C:C)+SUMIF('TK COITHI KTHP'!D:D,D153,'TK COITHI KTHP'!F:F)+SUMIF('TK COITHI KTHP'!G:G,D153,'TK COITHI KTHP'!I:I)+SUMIF('TK COITHI KTHP'!J:J,D153,'TK COITHI KTHP'!L:L))</f>
        <v>0</v>
      </c>
      <c r="K153" s="13">
        <f>IF(D153="","",SUMIF('TK COITHI KTHP'!B:B,D153,'TK COITHI KTHP'!C:C)+SUMIF('TK COITHI KTHP'!E:E,D153,'TK COITHI KTHP'!F:F)+SUMIF('TK COITHI KTHP'!H:H,D153,'TK COITHI KTHP'!I:I)+SUMIF('TK COITHI KTHP'!K:K,D153,'TK COITHI KTHP'!L:L))</f>
        <v>0</v>
      </c>
      <c r="L153" s="13">
        <f>IF(D153="","",SUMIF('TK COI THI TOT NGHIEP'!A:A,D153,'TK COI THI TOT NGHIEP'!C:C)+SUMIF('TK COI THI TOT NGHIEP'!D:D,D153,'TK COI THI TOT NGHIEP'!F:F)+SUMIF('TK COI THI TOT NGHIEP'!G:G,D153,'TK COI THI TOT NGHIEP'!I:I)+SUMIF('TK COI THI TOT NGHIEP'!J:J,D153,'TK COI THI TOT NGHIEP'!L:L))</f>
        <v>0</v>
      </c>
      <c r="M153" s="13">
        <f>IF(D153="","",SUMIF('TK COI THI TOT NGHIEP'!B:B,D153,'TK COI THI TOT NGHIEP'!C:C)+SUMIF('TK COI THI TOT NGHIEP'!E:E,D153,'TK COI THI TOT NGHIEP'!F:F)+SUMIF('TK COI THI TOT NGHIEP'!H:H,D153,'TK COI THI TOT NGHIEP'!I:I)+SUMIF('TK COI THI TOT NGHIEP'!K:K,D153,'TK COI THI TOT NGHIEP'!L:L))</f>
        <v>0</v>
      </c>
      <c r="N153" s="14">
        <f t="shared" si="18"/>
        <v>0</v>
      </c>
      <c r="O153" s="13">
        <f>IF(D153="","",SUMIF('TK CHAMTHI'!A:A,D153,'TK CHAMTHI'!C:C))</f>
        <v>0</v>
      </c>
      <c r="P153" s="13">
        <f>IF(D153="","",SUMIF('TK CHAMTHI'!B:B,D153,'TK CHAMTHI'!C:C))</f>
        <v>0</v>
      </c>
      <c r="Q153" s="13">
        <f>IF(D153="","",SUMIF('CHAM NV'!B:B,D153,'CHAM NV'!C:C))</f>
        <v>0</v>
      </c>
      <c r="R153" s="14">
        <f t="shared" si="19"/>
        <v>0</v>
      </c>
      <c r="S153" s="13">
        <f>IF(D153="","",SUMIF('TK CHAMTHI'!D:D,D153,'TK CHAMTHI'!F:F))</f>
        <v>0</v>
      </c>
      <c r="T153" s="13">
        <f>IF(D153="","",SUMIF('TK CHAMTHI'!E:E,D153,'TK CHAMTHI'!F:F))</f>
        <v>0</v>
      </c>
      <c r="U153" s="13">
        <f>IF(D153="","",SUMIF('CHAM NV'!E:E,D153,'CHAM NV'!F:F))</f>
        <v>0</v>
      </c>
      <c r="V153" s="14">
        <f t="shared" si="20"/>
        <v>0</v>
      </c>
      <c r="W153" s="13">
        <f>IF(D153="","",SUMIF('TK CHAMTHI'!G:G,D153,'TK CHAMTHI'!I:I))</f>
        <v>0</v>
      </c>
      <c r="X153" s="13">
        <f>IF(D153="","",SUMIF('TK CHAMTHI'!H:H,D153,'TK CHAMTHI'!I:I))</f>
        <v>0</v>
      </c>
      <c r="Y153" s="14">
        <f t="shared" si="21"/>
        <v>0</v>
      </c>
      <c r="Z153" s="13">
        <f>IF(D153="","",SUMIF('TK CHAMTHI'!J:J,D153,'TK CHAMTHI'!L:L))</f>
        <v>0</v>
      </c>
      <c r="AA153" s="13">
        <f>IF(D153="","",SUMIF('TK CHAMTHI'!K:K,D153,'TK CHAMTHI'!L:L))</f>
        <v>0</v>
      </c>
      <c r="AB153" s="14">
        <f t="shared" si="22"/>
        <v>0</v>
      </c>
      <c r="AC153" s="13">
        <f>IF(D153="","",SUMIF('TK CHAMTHI'!M:M,D153,'TK CHAMTHI'!O:O))</f>
        <v>0</v>
      </c>
      <c r="AD153" s="13">
        <f>IF(D153="","",SUMIF('TK CHAMTHI'!N:N,D153,'TK CHAMTHI'!O:O))</f>
        <v>0</v>
      </c>
      <c r="AE153" s="14">
        <f t="shared" si="23"/>
        <v>0</v>
      </c>
      <c r="AF153" s="14">
        <f>IF(D153="","",ROUND(SUMIF('QL THI'!G:G,D153,'QL THI'!H:H),1))</f>
        <v>0</v>
      </c>
      <c r="AG153" s="14">
        <f>IF(D153="","",ROUND(SUMIF('QL THI'!E:E,D153,'QL THI'!F:F),1))</f>
        <v>0</v>
      </c>
      <c r="AH153" s="25">
        <f t="shared" si="24"/>
        <v>0</v>
      </c>
    </row>
    <row r="154" spans="1:34" hidden="1">
      <c r="A154" s="10">
        <f>IF(D154="","",SUBTOTAL(3,$D$5:D154))</f>
        <v>29</v>
      </c>
      <c r="B154" s="113" t="s">
        <v>575</v>
      </c>
      <c r="C154" s="114" t="s">
        <v>142</v>
      </c>
      <c r="D154" s="115" t="s">
        <v>111</v>
      </c>
      <c r="E154" s="11">
        <f>IF(D154="","",SUMIF('TK DETHI'!A:A,D154,'TK DETHI'!B:B))</f>
        <v>0</v>
      </c>
      <c r="F154" s="12">
        <f>IF(D154="","",SUMIF('TK DETHI'!C:C,D154,'TK DETHI'!D:D))</f>
        <v>0</v>
      </c>
      <c r="G154" s="12">
        <f>IF(D154="","",SUMIF('TK DETHI'!E:E,D154,'TK DETHI'!F:F))</f>
        <v>0</v>
      </c>
      <c r="H154" s="12">
        <f>IF(D154="","",SUMIF('TK DETHI'!G:G,D154,'TK DETHI'!H:H))</f>
        <v>0</v>
      </c>
      <c r="I154" s="24">
        <f t="shared" si="17"/>
        <v>0</v>
      </c>
      <c r="J154" s="13">
        <f>IF(D154="","",SUMIF('TK COITHI KTHP'!A:A,D154,'TK COITHI KTHP'!C:C)+SUMIF('TK COITHI KTHP'!D:D,D154,'TK COITHI KTHP'!F:F)+SUMIF('TK COITHI KTHP'!G:G,D154,'TK COITHI KTHP'!I:I)+SUMIF('TK COITHI KTHP'!J:J,D154,'TK COITHI KTHP'!L:L))</f>
        <v>0</v>
      </c>
      <c r="K154" s="13">
        <f>IF(D154="","",SUMIF('TK COITHI KTHP'!B:B,D154,'TK COITHI KTHP'!C:C)+SUMIF('TK COITHI KTHP'!E:E,D154,'TK COITHI KTHP'!F:F)+SUMIF('TK COITHI KTHP'!H:H,D154,'TK COITHI KTHP'!I:I)+SUMIF('TK COITHI KTHP'!K:K,D154,'TK COITHI KTHP'!L:L))</f>
        <v>0</v>
      </c>
      <c r="L154" s="13">
        <f>IF(D154="","",SUMIF('TK COI THI TOT NGHIEP'!A:A,D154,'TK COI THI TOT NGHIEP'!C:C)+SUMIF('TK COI THI TOT NGHIEP'!D:D,D154,'TK COI THI TOT NGHIEP'!F:F)+SUMIF('TK COI THI TOT NGHIEP'!G:G,D154,'TK COI THI TOT NGHIEP'!I:I)+SUMIF('TK COI THI TOT NGHIEP'!J:J,D154,'TK COI THI TOT NGHIEP'!L:L))</f>
        <v>0</v>
      </c>
      <c r="M154" s="13">
        <f>IF(D154="","",SUMIF('TK COI THI TOT NGHIEP'!B:B,D154,'TK COI THI TOT NGHIEP'!C:C)+SUMIF('TK COI THI TOT NGHIEP'!E:E,D154,'TK COI THI TOT NGHIEP'!F:F)+SUMIF('TK COI THI TOT NGHIEP'!H:H,D154,'TK COI THI TOT NGHIEP'!I:I)+SUMIF('TK COI THI TOT NGHIEP'!K:K,D154,'TK COI THI TOT NGHIEP'!L:L))</f>
        <v>0</v>
      </c>
      <c r="N154" s="14">
        <f t="shared" si="18"/>
        <v>0</v>
      </c>
      <c r="O154" s="13">
        <f>IF(D154="","",SUMIF('TK CHAMTHI'!A:A,D154,'TK CHAMTHI'!C:C))</f>
        <v>0</v>
      </c>
      <c r="P154" s="13">
        <f>IF(D154="","",SUMIF('TK CHAMTHI'!B:B,D154,'TK CHAMTHI'!C:C))</f>
        <v>0</v>
      </c>
      <c r="Q154" s="13">
        <f>IF(D154="","",SUMIF('CHAM NV'!B:B,D154,'CHAM NV'!C:C))</f>
        <v>0</v>
      </c>
      <c r="R154" s="14">
        <f t="shared" si="19"/>
        <v>0</v>
      </c>
      <c r="S154" s="13">
        <f>IF(D154="","",SUMIF('TK CHAMTHI'!D:D,D154,'TK CHAMTHI'!F:F))</f>
        <v>0</v>
      </c>
      <c r="T154" s="13">
        <f>IF(D154="","",SUMIF('TK CHAMTHI'!E:E,D154,'TK CHAMTHI'!F:F))</f>
        <v>0</v>
      </c>
      <c r="U154" s="13">
        <f>IF(D154="","",SUMIF('CHAM NV'!E:E,D154,'CHAM NV'!F:F))</f>
        <v>0</v>
      </c>
      <c r="V154" s="14">
        <f t="shared" si="20"/>
        <v>0</v>
      </c>
      <c r="W154" s="13">
        <f>IF(D154="","",SUMIF('TK CHAMTHI'!G:G,D154,'TK CHAMTHI'!I:I))</f>
        <v>0</v>
      </c>
      <c r="X154" s="13">
        <f>IF(D154="","",SUMIF('TK CHAMTHI'!H:H,D154,'TK CHAMTHI'!I:I))</f>
        <v>0</v>
      </c>
      <c r="Y154" s="14">
        <f t="shared" si="21"/>
        <v>0</v>
      </c>
      <c r="Z154" s="13">
        <f>IF(D154="","",SUMIF('TK CHAMTHI'!J:J,D154,'TK CHAMTHI'!L:L))</f>
        <v>0</v>
      </c>
      <c r="AA154" s="13">
        <f>IF(D154="","",SUMIF('TK CHAMTHI'!K:K,D154,'TK CHAMTHI'!L:L))</f>
        <v>0</v>
      </c>
      <c r="AB154" s="14">
        <f t="shared" si="22"/>
        <v>0</v>
      </c>
      <c r="AC154" s="13">
        <f>IF(D154="","",SUMIF('TK CHAMTHI'!M:M,D154,'TK CHAMTHI'!O:O))</f>
        <v>0</v>
      </c>
      <c r="AD154" s="13">
        <f>IF(D154="","",SUMIF('TK CHAMTHI'!N:N,D154,'TK CHAMTHI'!O:O))</f>
        <v>0</v>
      </c>
      <c r="AE154" s="14">
        <f t="shared" si="23"/>
        <v>0</v>
      </c>
      <c r="AF154" s="14">
        <f>IF(D154="","",ROUND(SUMIF('QL THI'!G:G,D154,'QL THI'!H:H),1))</f>
        <v>0</v>
      </c>
      <c r="AG154" s="14">
        <f>IF(D154="","",ROUND(SUMIF('QL THI'!E:E,D154,'QL THI'!F:F),1))</f>
        <v>0</v>
      </c>
      <c r="AH154" s="25">
        <f t="shared" si="24"/>
        <v>0</v>
      </c>
    </row>
    <row r="155" spans="1:34" hidden="1">
      <c r="A155" s="10">
        <f>IF(D155="","",SUBTOTAL(3,$D$5:D155))</f>
        <v>29</v>
      </c>
      <c r="B155" s="113" t="s">
        <v>576</v>
      </c>
      <c r="C155" s="114" t="s">
        <v>142</v>
      </c>
      <c r="D155" s="115" t="s">
        <v>210</v>
      </c>
      <c r="E155" s="11">
        <f>IF(D155="","",SUMIF('TK DETHI'!A:A,D155,'TK DETHI'!B:B))</f>
        <v>0</v>
      </c>
      <c r="F155" s="12">
        <f>IF(D155="","",SUMIF('TK DETHI'!C:C,D155,'TK DETHI'!D:D))</f>
        <v>0</v>
      </c>
      <c r="G155" s="12">
        <f>IF(D155="","",SUMIF('TK DETHI'!E:E,D155,'TK DETHI'!F:F))</f>
        <v>0</v>
      </c>
      <c r="H155" s="12">
        <f>IF(D155="","",SUMIF('TK DETHI'!G:G,D155,'TK DETHI'!H:H))</f>
        <v>0</v>
      </c>
      <c r="I155" s="24">
        <f t="shared" si="17"/>
        <v>0</v>
      </c>
      <c r="J155" s="13">
        <f>IF(D155="","",SUMIF('TK COITHI KTHP'!A:A,D155,'TK COITHI KTHP'!C:C)+SUMIF('TK COITHI KTHP'!D:D,D155,'TK COITHI KTHP'!F:F)+SUMIF('TK COITHI KTHP'!G:G,D155,'TK COITHI KTHP'!I:I)+SUMIF('TK COITHI KTHP'!J:J,D155,'TK COITHI KTHP'!L:L))</f>
        <v>0</v>
      </c>
      <c r="K155" s="13">
        <f>IF(D155="","",SUMIF('TK COITHI KTHP'!B:B,D155,'TK COITHI KTHP'!C:C)+SUMIF('TK COITHI KTHP'!E:E,D155,'TK COITHI KTHP'!F:F)+SUMIF('TK COITHI KTHP'!H:H,D155,'TK COITHI KTHP'!I:I)+SUMIF('TK COITHI KTHP'!K:K,D155,'TK COITHI KTHP'!L:L))</f>
        <v>0</v>
      </c>
      <c r="L155" s="13">
        <f>IF(D155="","",SUMIF('TK COI THI TOT NGHIEP'!A:A,D155,'TK COI THI TOT NGHIEP'!C:C)+SUMIF('TK COI THI TOT NGHIEP'!D:D,D155,'TK COI THI TOT NGHIEP'!F:F)+SUMIF('TK COI THI TOT NGHIEP'!G:G,D155,'TK COI THI TOT NGHIEP'!I:I)+SUMIF('TK COI THI TOT NGHIEP'!J:J,D155,'TK COI THI TOT NGHIEP'!L:L))</f>
        <v>0</v>
      </c>
      <c r="M155" s="13">
        <f>IF(D155="","",SUMIF('TK COI THI TOT NGHIEP'!B:B,D155,'TK COI THI TOT NGHIEP'!C:C)+SUMIF('TK COI THI TOT NGHIEP'!E:E,D155,'TK COI THI TOT NGHIEP'!F:F)+SUMIF('TK COI THI TOT NGHIEP'!H:H,D155,'TK COI THI TOT NGHIEP'!I:I)+SUMIF('TK COI THI TOT NGHIEP'!K:K,D155,'TK COI THI TOT NGHIEP'!L:L))</f>
        <v>0</v>
      </c>
      <c r="N155" s="14">
        <f t="shared" si="18"/>
        <v>0</v>
      </c>
      <c r="O155" s="13">
        <f>IF(D155="","",SUMIF('TK CHAMTHI'!A:A,D155,'TK CHAMTHI'!C:C))</f>
        <v>0</v>
      </c>
      <c r="P155" s="13">
        <f>IF(D155="","",SUMIF('TK CHAMTHI'!B:B,D155,'TK CHAMTHI'!C:C))</f>
        <v>0</v>
      </c>
      <c r="Q155" s="13">
        <f>IF(D155="","",SUMIF('CHAM NV'!B:B,D155,'CHAM NV'!C:C))</f>
        <v>0</v>
      </c>
      <c r="R155" s="14">
        <f t="shared" si="19"/>
        <v>0</v>
      </c>
      <c r="S155" s="13">
        <f>IF(D155="","",SUMIF('TK CHAMTHI'!D:D,D155,'TK CHAMTHI'!F:F))</f>
        <v>0</v>
      </c>
      <c r="T155" s="13">
        <f>IF(D155="","",SUMIF('TK CHAMTHI'!E:E,D155,'TK CHAMTHI'!F:F))</f>
        <v>0</v>
      </c>
      <c r="U155" s="13">
        <f>IF(D155="","",SUMIF('CHAM NV'!E:E,D155,'CHAM NV'!F:F))</f>
        <v>0</v>
      </c>
      <c r="V155" s="14">
        <f t="shared" si="20"/>
        <v>0</v>
      </c>
      <c r="W155" s="13">
        <f>IF(D155="","",SUMIF('TK CHAMTHI'!G:G,D155,'TK CHAMTHI'!I:I))</f>
        <v>0</v>
      </c>
      <c r="X155" s="13">
        <f>IF(D155="","",SUMIF('TK CHAMTHI'!H:H,D155,'TK CHAMTHI'!I:I))</f>
        <v>0</v>
      </c>
      <c r="Y155" s="14">
        <f t="shared" si="21"/>
        <v>0</v>
      </c>
      <c r="Z155" s="13">
        <f>IF(D155="","",SUMIF('TK CHAMTHI'!J:J,D155,'TK CHAMTHI'!L:L))</f>
        <v>0</v>
      </c>
      <c r="AA155" s="13">
        <f>IF(D155="","",SUMIF('TK CHAMTHI'!K:K,D155,'TK CHAMTHI'!L:L))</f>
        <v>0</v>
      </c>
      <c r="AB155" s="14">
        <f t="shared" si="22"/>
        <v>0</v>
      </c>
      <c r="AC155" s="13">
        <f>IF(D155="","",SUMIF('TK CHAMTHI'!M:M,D155,'TK CHAMTHI'!O:O))</f>
        <v>0</v>
      </c>
      <c r="AD155" s="13">
        <f>IF(D155="","",SUMIF('TK CHAMTHI'!N:N,D155,'TK CHAMTHI'!O:O))</f>
        <v>0</v>
      </c>
      <c r="AE155" s="14">
        <f t="shared" si="23"/>
        <v>0</v>
      </c>
      <c r="AF155" s="14">
        <f>IF(D155="","",ROUND(SUMIF('QL THI'!G:G,D155,'QL THI'!H:H),1))</f>
        <v>0</v>
      </c>
      <c r="AG155" s="14">
        <f>IF(D155="","",ROUND(SUMIF('QL THI'!E:E,D155,'QL THI'!F:F),1))</f>
        <v>0</v>
      </c>
      <c r="AH155" s="25">
        <f t="shared" si="24"/>
        <v>0</v>
      </c>
    </row>
    <row r="156" spans="1:34" hidden="1">
      <c r="A156" s="10">
        <f>IF(D156="","",SUBTOTAL(3,$D$5:D156))</f>
        <v>29</v>
      </c>
      <c r="B156" s="113" t="s">
        <v>590</v>
      </c>
      <c r="C156" s="114" t="s">
        <v>142</v>
      </c>
      <c r="D156" s="115" t="s">
        <v>233</v>
      </c>
      <c r="E156" s="11">
        <f>IF(D156="","",SUMIF('TK DETHI'!A:A,D156,'TK DETHI'!B:B))</f>
        <v>0</v>
      </c>
      <c r="F156" s="12">
        <f>IF(D156="","",SUMIF('TK DETHI'!C:C,D156,'TK DETHI'!D:D))</f>
        <v>0</v>
      </c>
      <c r="G156" s="12">
        <f>IF(D156="","",SUMIF('TK DETHI'!E:E,D156,'TK DETHI'!F:F))</f>
        <v>0</v>
      </c>
      <c r="H156" s="12">
        <f>IF(D156="","",SUMIF('TK DETHI'!G:G,D156,'TK DETHI'!H:H))</f>
        <v>0</v>
      </c>
      <c r="I156" s="24">
        <f t="shared" si="17"/>
        <v>0</v>
      </c>
      <c r="J156" s="13">
        <f>IF(D156="","",SUMIF('TK COITHI KTHP'!A:A,D156,'TK COITHI KTHP'!C:C)+SUMIF('TK COITHI KTHP'!D:D,D156,'TK COITHI KTHP'!F:F)+SUMIF('TK COITHI KTHP'!G:G,D156,'TK COITHI KTHP'!I:I)+SUMIF('TK COITHI KTHP'!J:J,D156,'TK COITHI KTHP'!L:L))</f>
        <v>0</v>
      </c>
      <c r="K156" s="13">
        <f>IF(D156="","",SUMIF('TK COITHI KTHP'!B:B,D156,'TK COITHI KTHP'!C:C)+SUMIF('TK COITHI KTHP'!E:E,D156,'TK COITHI KTHP'!F:F)+SUMIF('TK COITHI KTHP'!H:H,D156,'TK COITHI KTHP'!I:I)+SUMIF('TK COITHI KTHP'!K:K,D156,'TK COITHI KTHP'!L:L))</f>
        <v>0</v>
      </c>
      <c r="L156" s="13">
        <f>IF(D156="","",SUMIF('TK COI THI TOT NGHIEP'!A:A,D156,'TK COI THI TOT NGHIEP'!C:C)+SUMIF('TK COI THI TOT NGHIEP'!D:D,D156,'TK COI THI TOT NGHIEP'!F:F)+SUMIF('TK COI THI TOT NGHIEP'!G:G,D156,'TK COI THI TOT NGHIEP'!I:I)+SUMIF('TK COI THI TOT NGHIEP'!J:J,D156,'TK COI THI TOT NGHIEP'!L:L))</f>
        <v>0</v>
      </c>
      <c r="M156" s="13">
        <f>IF(D156="","",SUMIF('TK COI THI TOT NGHIEP'!B:B,D156,'TK COI THI TOT NGHIEP'!C:C)+SUMIF('TK COI THI TOT NGHIEP'!E:E,D156,'TK COI THI TOT NGHIEP'!F:F)+SUMIF('TK COI THI TOT NGHIEP'!H:H,D156,'TK COI THI TOT NGHIEP'!I:I)+SUMIF('TK COI THI TOT NGHIEP'!K:K,D156,'TK COI THI TOT NGHIEP'!L:L))</f>
        <v>0</v>
      </c>
      <c r="N156" s="14">
        <f t="shared" si="18"/>
        <v>0</v>
      </c>
      <c r="O156" s="13">
        <f>IF(D156="","",SUMIF('TK CHAMTHI'!A:A,D156,'TK CHAMTHI'!C:C))</f>
        <v>0</v>
      </c>
      <c r="P156" s="13">
        <f>IF(D156="","",SUMIF('TK CHAMTHI'!B:B,D156,'TK CHAMTHI'!C:C))</f>
        <v>0</v>
      </c>
      <c r="Q156" s="13">
        <f>IF(D156="","",SUMIF('CHAM NV'!B:B,D156,'CHAM NV'!C:C))</f>
        <v>0</v>
      </c>
      <c r="R156" s="14">
        <f t="shared" si="19"/>
        <v>0</v>
      </c>
      <c r="S156" s="13">
        <f>IF(D156="","",SUMIF('TK CHAMTHI'!D:D,D156,'TK CHAMTHI'!F:F))</f>
        <v>0</v>
      </c>
      <c r="T156" s="13">
        <f>IF(D156="","",SUMIF('TK CHAMTHI'!E:E,D156,'TK CHAMTHI'!F:F))</f>
        <v>0</v>
      </c>
      <c r="U156" s="13">
        <f>IF(D156="","",SUMIF('CHAM NV'!E:E,D156,'CHAM NV'!F:F))</f>
        <v>0</v>
      </c>
      <c r="V156" s="14">
        <f t="shared" si="20"/>
        <v>0</v>
      </c>
      <c r="W156" s="13">
        <f>IF(D156="","",SUMIF('TK CHAMTHI'!G:G,D156,'TK CHAMTHI'!I:I))</f>
        <v>0</v>
      </c>
      <c r="X156" s="13">
        <f>IF(D156="","",SUMIF('TK CHAMTHI'!H:H,D156,'TK CHAMTHI'!I:I))</f>
        <v>0</v>
      </c>
      <c r="Y156" s="14">
        <f t="shared" si="21"/>
        <v>0</v>
      </c>
      <c r="Z156" s="13">
        <f>IF(D156="","",SUMIF('TK CHAMTHI'!J:J,D156,'TK CHAMTHI'!L:L))</f>
        <v>0</v>
      </c>
      <c r="AA156" s="13">
        <f>IF(D156="","",SUMIF('TK CHAMTHI'!K:K,D156,'TK CHAMTHI'!L:L))</f>
        <v>0</v>
      </c>
      <c r="AB156" s="14">
        <f t="shared" si="22"/>
        <v>0</v>
      </c>
      <c r="AC156" s="13">
        <f>IF(D156="","",SUMIF('TK CHAMTHI'!M:M,D156,'TK CHAMTHI'!O:O))</f>
        <v>0</v>
      </c>
      <c r="AD156" s="13">
        <f>IF(D156="","",SUMIF('TK CHAMTHI'!N:N,D156,'TK CHAMTHI'!O:O))</f>
        <v>0</v>
      </c>
      <c r="AE156" s="14">
        <f t="shared" si="23"/>
        <v>0</v>
      </c>
      <c r="AF156" s="14">
        <f>IF(D156="","",ROUND(SUMIF('QL THI'!G:G,D156,'QL THI'!H:H),1))</f>
        <v>0</v>
      </c>
      <c r="AG156" s="14">
        <f>IF(D156="","",ROUND(SUMIF('QL THI'!E:E,D156,'QL THI'!F:F),1))</f>
        <v>0</v>
      </c>
      <c r="AH156" s="25">
        <f t="shared" si="24"/>
        <v>0</v>
      </c>
    </row>
    <row r="157" spans="1:34" hidden="1">
      <c r="A157" s="10">
        <f>IF(D157="","",SUBTOTAL(3,$D$5:D157))</f>
        <v>29</v>
      </c>
      <c r="B157" s="113" t="s">
        <v>1009</v>
      </c>
      <c r="C157" s="114" t="s">
        <v>142</v>
      </c>
      <c r="D157" s="115" t="s">
        <v>981</v>
      </c>
      <c r="E157" s="11">
        <f>IF(D157="","",SUMIF('TK DETHI'!A:A,D157,'TK DETHI'!B:B))</f>
        <v>0</v>
      </c>
      <c r="F157" s="12">
        <f>IF(D157="","",SUMIF('TK DETHI'!C:C,D157,'TK DETHI'!D:D))</f>
        <v>0</v>
      </c>
      <c r="G157" s="12">
        <f>IF(D157="","",SUMIF('TK DETHI'!E:E,D157,'TK DETHI'!F:F))</f>
        <v>0</v>
      </c>
      <c r="H157" s="12">
        <f>IF(D157="","",SUMIF('TK DETHI'!G:G,D157,'TK DETHI'!H:H))</f>
        <v>0</v>
      </c>
      <c r="I157" s="24">
        <f t="shared" si="17"/>
        <v>0</v>
      </c>
      <c r="J157" s="13">
        <f>IF(D157="","",SUMIF('TK COITHI KTHP'!A:A,D157,'TK COITHI KTHP'!C:C)+SUMIF('TK COITHI KTHP'!D:D,D157,'TK COITHI KTHP'!F:F)+SUMIF('TK COITHI KTHP'!G:G,D157,'TK COITHI KTHP'!I:I)+SUMIF('TK COITHI KTHP'!J:J,D157,'TK COITHI KTHP'!L:L))</f>
        <v>0</v>
      </c>
      <c r="K157" s="13">
        <f>IF(D157="","",SUMIF('TK COITHI KTHP'!B:B,D157,'TK COITHI KTHP'!C:C)+SUMIF('TK COITHI KTHP'!E:E,D157,'TK COITHI KTHP'!F:F)+SUMIF('TK COITHI KTHP'!H:H,D157,'TK COITHI KTHP'!I:I)+SUMIF('TK COITHI KTHP'!K:K,D157,'TK COITHI KTHP'!L:L))</f>
        <v>0</v>
      </c>
      <c r="L157" s="13">
        <f>IF(D157="","",SUMIF('TK COI THI TOT NGHIEP'!A:A,D157,'TK COI THI TOT NGHIEP'!C:C)+SUMIF('TK COI THI TOT NGHIEP'!D:D,D157,'TK COI THI TOT NGHIEP'!F:F)+SUMIF('TK COI THI TOT NGHIEP'!G:G,D157,'TK COI THI TOT NGHIEP'!I:I)+SUMIF('TK COI THI TOT NGHIEP'!J:J,D157,'TK COI THI TOT NGHIEP'!L:L))</f>
        <v>0</v>
      </c>
      <c r="M157" s="13">
        <f>IF(D157="","",SUMIF('TK COI THI TOT NGHIEP'!B:B,D157,'TK COI THI TOT NGHIEP'!C:C)+SUMIF('TK COI THI TOT NGHIEP'!E:E,D157,'TK COI THI TOT NGHIEP'!F:F)+SUMIF('TK COI THI TOT NGHIEP'!H:H,D157,'TK COI THI TOT NGHIEP'!I:I)+SUMIF('TK COI THI TOT NGHIEP'!K:K,D157,'TK COI THI TOT NGHIEP'!L:L))</f>
        <v>0</v>
      </c>
      <c r="N157" s="14">
        <f t="shared" si="18"/>
        <v>0</v>
      </c>
      <c r="O157" s="13">
        <f>IF(D157="","",SUMIF('TK CHAMTHI'!A:A,D157,'TK CHAMTHI'!C:C))</f>
        <v>0</v>
      </c>
      <c r="P157" s="13">
        <f>IF(D157="","",SUMIF('TK CHAMTHI'!B:B,D157,'TK CHAMTHI'!C:C))</f>
        <v>0</v>
      </c>
      <c r="Q157" s="13">
        <f>IF(D157="","",SUMIF('CHAM NV'!B:B,D157,'CHAM NV'!C:C))</f>
        <v>0</v>
      </c>
      <c r="R157" s="14">
        <f t="shared" si="19"/>
        <v>0</v>
      </c>
      <c r="S157" s="13">
        <f>IF(D157="","",SUMIF('TK CHAMTHI'!D:D,D157,'TK CHAMTHI'!F:F))</f>
        <v>0</v>
      </c>
      <c r="T157" s="13">
        <f>IF(D157="","",SUMIF('TK CHAMTHI'!E:E,D157,'TK CHAMTHI'!F:F))</f>
        <v>0</v>
      </c>
      <c r="U157" s="13">
        <f>IF(D157="","",SUMIF('CHAM NV'!E:E,D157,'CHAM NV'!F:F))</f>
        <v>0</v>
      </c>
      <c r="V157" s="14">
        <f t="shared" si="20"/>
        <v>0</v>
      </c>
      <c r="W157" s="13">
        <f>IF(D157="","",SUMIF('TK CHAMTHI'!G:G,D157,'TK CHAMTHI'!I:I))</f>
        <v>0</v>
      </c>
      <c r="X157" s="13">
        <f>IF(D157="","",SUMIF('TK CHAMTHI'!H:H,D157,'TK CHAMTHI'!I:I))</f>
        <v>0</v>
      </c>
      <c r="Y157" s="14">
        <f t="shared" si="21"/>
        <v>0</v>
      </c>
      <c r="Z157" s="13">
        <f>IF(D157="","",SUMIF('TK CHAMTHI'!J:J,D157,'TK CHAMTHI'!L:L))</f>
        <v>0</v>
      </c>
      <c r="AA157" s="13">
        <f>IF(D157="","",SUMIF('TK CHAMTHI'!K:K,D157,'TK CHAMTHI'!L:L))</f>
        <v>0</v>
      </c>
      <c r="AB157" s="14">
        <f t="shared" si="22"/>
        <v>0</v>
      </c>
      <c r="AC157" s="13">
        <f>IF(D157="","",SUMIF('TK CHAMTHI'!M:M,D157,'TK CHAMTHI'!O:O))</f>
        <v>0</v>
      </c>
      <c r="AD157" s="13">
        <f>IF(D157="","",SUMIF('TK CHAMTHI'!N:N,D157,'TK CHAMTHI'!O:O))</f>
        <v>0</v>
      </c>
      <c r="AE157" s="14">
        <f t="shared" si="23"/>
        <v>0</v>
      </c>
      <c r="AF157" s="14">
        <f>IF(D157="","",ROUND(SUMIF('QL THI'!G:G,D157,'QL THI'!H:H),1))</f>
        <v>0</v>
      </c>
      <c r="AG157" s="14">
        <f>IF(D157="","",ROUND(SUMIF('QL THI'!E:E,D157,'QL THI'!F:F),1))</f>
        <v>0</v>
      </c>
      <c r="AH157" s="25">
        <f t="shared" si="24"/>
        <v>0</v>
      </c>
    </row>
    <row r="158" spans="1:34" hidden="1">
      <c r="A158" s="10">
        <f>IF(D158="","",SUBTOTAL(3,$D$5:D158))</f>
        <v>29</v>
      </c>
      <c r="B158" s="113" t="s">
        <v>572</v>
      </c>
      <c r="C158" s="114" t="s">
        <v>142</v>
      </c>
      <c r="D158" s="115" t="s">
        <v>489</v>
      </c>
      <c r="E158" s="11">
        <f>IF(D158="","",SUMIF('TK DETHI'!A:A,D158,'TK DETHI'!B:B))</f>
        <v>0</v>
      </c>
      <c r="F158" s="12">
        <f>IF(D158="","",SUMIF('TK DETHI'!C:C,D158,'TK DETHI'!D:D))</f>
        <v>0</v>
      </c>
      <c r="G158" s="12">
        <f>IF(D158="","",SUMIF('TK DETHI'!E:E,D158,'TK DETHI'!F:F))</f>
        <v>0</v>
      </c>
      <c r="H158" s="12">
        <f>IF(D158="","",SUMIF('TK DETHI'!G:G,D158,'TK DETHI'!H:H))</f>
        <v>0</v>
      </c>
      <c r="I158" s="24">
        <f t="shared" si="17"/>
        <v>0</v>
      </c>
      <c r="J158" s="13">
        <f>IF(D158="","",SUMIF('TK COITHI KTHP'!A:A,D158,'TK COITHI KTHP'!C:C)+SUMIF('TK COITHI KTHP'!D:D,D158,'TK COITHI KTHP'!F:F)+SUMIF('TK COITHI KTHP'!G:G,D158,'TK COITHI KTHP'!I:I)+SUMIF('TK COITHI KTHP'!J:J,D158,'TK COITHI KTHP'!L:L))</f>
        <v>0</v>
      </c>
      <c r="K158" s="13">
        <f>IF(D158="","",SUMIF('TK COITHI KTHP'!B:B,D158,'TK COITHI KTHP'!C:C)+SUMIF('TK COITHI KTHP'!E:E,D158,'TK COITHI KTHP'!F:F)+SUMIF('TK COITHI KTHP'!H:H,D158,'TK COITHI KTHP'!I:I)+SUMIF('TK COITHI KTHP'!K:K,D158,'TK COITHI KTHP'!L:L))</f>
        <v>0</v>
      </c>
      <c r="L158" s="13">
        <f>IF(D158="","",SUMIF('TK COI THI TOT NGHIEP'!A:A,D158,'TK COI THI TOT NGHIEP'!C:C)+SUMIF('TK COI THI TOT NGHIEP'!D:D,D158,'TK COI THI TOT NGHIEP'!F:F)+SUMIF('TK COI THI TOT NGHIEP'!G:G,D158,'TK COI THI TOT NGHIEP'!I:I)+SUMIF('TK COI THI TOT NGHIEP'!J:J,D158,'TK COI THI TOT NGHIEP'!L:L))</f>
        <v>0</v>
      </c>
      <c r="M158" s="13">
        <f>IF(D158="","",SUMIF('TK COI THI TOT NGHIEP'!B:B,D158,'TK COI THI TOT NGHIEP'!C:C)+SUMIF('TK COI THI TOT NGHIEP'!E:E,D158,'TK COI THI TOT NGHIEP'!F:F)+SUMIF('TK COI THI TOT NGHIEP'!H:H,D158,'TK COI THI TOT NGHIEP'!I:I)+SUMIF('TK COI THI TOT NGHIEP'!K:K,D158,'TK COI THI TOT NGHIEP'!L:L))</f>
        <v>0</v>
      </c>
      <c r="N158" s="14">
        <f t="shared" si="18"/>
        <v>0</v>
      </c>
      <c r="O158" s="13">
        <f>IF(D158="","",SUMIF('TK CHAMTHI'!A:A,D158,'TK CHAMTHI'!C:C))</f>
        <v>0</v>
      </c>
      <c r="P158" s="13">
        <f>IF(D158="","",SUMIF('TK CHAMTHI'!B:B,D158,'TK CHAMTHI'!C:C))</f>
        <v>0</v>
      </c>
      <c r="Q158" s="13">
        <f>IF(D158="","",SUMIF('CHAM NV'!B:B,D158,'CHAM NV'!C:C))</f>
        <v>0</v>
      </c>
      <c r="R158" s="14">
        <f t="shared" si="19"/>
        <v>0</v>
      </c>
      <c r="S158" s="13">
        <f>IF(D158="","",SUMIF('TK CHAMTHI'!D:D,D158,'TK CHAMTHI'!F:F))</f>
        <v>0</v>
      </c>
      <c r="T158" s="13">
        <f>IF(D158="","",SUMIF('TK CHAMTHI'!E:E,D158,'TK CHAMTHI'!F:F))</f>
        <v>0</v>
      </c>
      <c r="U158" s="13">
        <f>IF(D158="","",SUMIF('CHAM NV'!E:E,D158,'CHAM NV'!F:F))</f>
        <v>0</v>
      </c>
      <c r="V158" s="14">
        <f t="shared" si="20"/>
        <v>0</v>
      </c>
      <c r="W158" s="13">
        <f>IF(D158="","",SUMIF('TK CHAMTHI'!G:G,D158,'TK CHAMTHI'!I:I))</f>
        <v>0</v>
      </c>
      <c r="X158" s="13">
        <f>IF(D158="","",SUMIF('TK CHAMTHI'!H:H,D158,'TK CHAMTHI'!I:I))</f>
        <v>0</v>
      </c>
      <c r="Y158" s="14">
        <f t="shared" si="21"/>
        <v>0</v>
      </c>
      <c r="Z158" s="13">
        <f>IF(D158="","",SUMIF('TK CHAMTHI'!J:J,D158,'TK CHAMTHI'!L:L))</f>
        <v>0</v>
      </c>
      <c r="AA158" s="13">
        <f>IF(D158="","",SUMIF('TK CHAMTHI'!K:K,D158,'TK CHAMTHI'!L:L))</f>
        <v>0</v>
      </c>
      <c r="AB158" s="14">
        <f t="shared" si="22"/>
        <v>0</v>
      </c>
      <c r="AC158" s="13">
        <f>IF(D158="","",SUMIF('TK CHAMTHI'!M:M,D158,'TK CHAMTHI'!O:O))</f>
        <v>0</v>
      </c>
      <c r="AD158" s="13">
        <f>IF(D158="","",SUMIF('TK CHAMTHI'!N:N,D158,'TK CHAMTHI'!O:O))</f>
        <v>0</v>
      </c>
      <c r="AE158" s="14">
        <f t="shared" si="23"/>
        <v>0</v>
      </c>
      <c r="AF158" s="14">
        <f>IF(D158="","",ROUND(SUMIF('QL THI'!G:G,D158,'QL THI'!H:H),1))</f>
        <v>0</v>
      </c>
      <c r="AG158" s="14">
        <f>IF(D158="","",ROUND(SUMIF('QL THI'!E:E,D158,'QL THI'!F:F),1))</f>
        <v>0</v>
      </c>
      <c r="AH158" s="25">
        <f t="shared" si="24"/>
        <v>0</v>
      </c>
    </row>
    <row r="159" spans="1:34" hidden="1">
      <c r="A159" s="10">
        <f>IF(D159="","",SUBTOTAL(3,$D$5:D159))</f>
        <v>29</v>
      </c>
      <c r="B159" s="113" t="s">
        <v>587</v>
      </c>
      <c r="C159" s="114" t="s">
        <v>142</v>
      </c>
      <c r="D159" s="115" t="s">
        <v>209</v>
      </c>
      <c r="E159" s="11">
        <f>IF(D159="","",SUMIF('TK DETHI'!A:A,D159,'TK DETHI'!B:B))</f>
        <v>0</v>
      </c>
      <c r="F159" s="12">
        <f>IF(D159="","",SUMIF('TK DETHI'!C:C,D159,'TK DETHI'!D:D))</f>
        <v>0</v>
      </c>
      <c r="G159" s="12">
        <f>IF(D159="","",SUMIF('TK DETHI'!E:E,D159,'TK DETHI'!F:F))</f>
        <v>0</v>
      </c>
      <c r="H159" s="12">
        <f>IF(D159="","",SUMIF('TK DETHI'!G:G,D159,'TK DETHI'!H:H))</f>
        <v>0</v>
      </c>
      <c r="I159" s="24">
        <f t="shared" si="17"/>
        <v>0</v>
      </c>
      <c r="J159" s="13">
        <f>IF(D159="","",SUMIF('TK COITHI KTHP'!A:A,D159,'TK COITHI KTHP'!C:C)+SUMIF('TK COITHI KTHP'!D:D,D159,'TK COITHI KTHP'!F:F)+SUMIF('TK COITHI KTHP'!G:G,D159,'TK COITHI KTHP'!I:I)+SUMIF('TK COITHI KTHP'!J:J,D159,'TK COITHI KTHP'!L:L))</f>
        <v>0</v>
      </c>
      <c r="K159" s="13">
        <f>IF(D159="","",SUMIF('TK COITHI KTHP'!B:B,D159,'TK COITHI KTHP'!C:C)+SUMIF('TK COITHI KTHP'!E:E,D159,'TK COITHI KTHP'!F:F)+SUMIF('TK COITHI KTHP'!H:H,D159,'TK COITHI KTHP'!I:I)+SUMIF('TK COITHI KTHP'!K:K,D159,'TK COITHI KTHP'!L:L))</f>
        <v>0</v>
      </c>
      <c r="L159" s="13">
        <f>IF(D159="","",SUMIF('TK COI THI TOT NGHIEP'!A:A,D159,'TK COI THI TOT NGHIEP'!C:C)+SUMIF('TK COI THI TOT NGHIEP'!D:D,D159,'TK COI THI TOT NGHIEP'!F:F)+SUMIF('TK COI THI TOT NGHIEP'!G:G,D159,'TK COI THI TOT NGHIEP'!I:I)+SUMIF('TK COI THI TOT NGHIEP'!J:J,D159,'TK COI THI TOT NGHIEP'!L:L))</f>
        <v>0</v>
      </c>
      <c r="M159" s="13">
        <f>IF(D159="","",SUMIF('TK COI THI TOT NGHIEP'!B:B,D159,'TK COI THI TOT NGHIEP'!C:C)+SUMIF('TK COI THI TOT NGHIEP'!E:E,D159,'TK COI THI TOT NGHIEP'!F:F)+SUMIF('TK COI THI TOT NGHIEP'!H:H,D159,'TK COI THI TOT NGHIEP'!I:I)+SUMIF('TK COI THI TOT NGHIEP'!K:K,D159,'TK COI THI TOT NGHIEP'!L:L))</f>
        <v>0</v>
      </c>
      <c r="N159" s="14">
        <f t="shared" si="18"/>
        <v>0</v>
      </c>
      <c r="O159" s="13">
        <f>IF(D159="","",SUMIF('TK CHAMTHI'!A:A,D159,'TK CHAMTHI'!C:C))</f>
        <v>0</v>
      </c>
      <c r="P159" s="13">
        <f>IF(D159="","",SUMIF('TK CHAMTHI'!B:B,D159,'TK CHAMTHI'!C:C))</f>
        <v>0</v>
      </c>
      <c r="Q159" s="13">
        <f>IF(D159="","",SUMIF('CHAM NV'!B:B,D159,'CHAM NV'!C:C))</f>
        <v>0</v>
      </c>
      <c r="R159" s="14">
        <f t="shared" si="19"/>
        <v>0</v>
      </c>
      <c r="S159" s="13">
        <f>IF(D159="","",SUMIF('TK CHAMTHI'!D:D,D159,'TK CHAMTHI'!F:F))</f>
        <v>0</v>
      </c>
      <c r="T159" s="13">
        <f>IF(D159="","",SUMIF('TK CHAMTHI'!E:E,D159,'TK CHAMTHI'!F:F))</f>
        <v>0</v>
      </c>
      <c r="U159" s="13">
        <f>IF(D159="","",SUMIF('CHAM NV'!E:E,D159,'CHAM NV'!F:F))</f>
        <v>0</v>
      </c>
      <c r="V159" s="14">
        <f t="shared" si="20"/>
        <v>0</v>
      </c>
      <c r="W159" s="13">
        <f>IF(D159="","",SUMIF('TK CHAMTHI'!G:G,D159,'TK CHAMTHI'!I:I))</f>
        <v>0</v>
      </c>
      <c r="X159" s="13">
        <f>IF(D159="","",SUMIF('TK CHAMTHI'!H:H,D159,'TK CHAMTHI'!I:I))</f>
        <v>0</v>
      </c>
      <c r="Y159" s="14">
        <f t="shared" si="21"/>
        <v>0</v>
      </c>
      <c r="Z159" s="13">
        <f>IF(D159="","",SUMIF('TK CHAMTHI'!J:J,D159,'TK CHAMTHI'!L:L))</f>
        <v>0</v>
      </c>
      <c r="AA159" s="13">
        <f>IF(D159="","",SUMIF('TK CHAMTHI'!K:K,D159,'TK CHAMTHI'!L:L))</f>
        <v>0</v>
      </c>
      <c r="AB159" s="14">
        <f t="shared" si="22"/>
        <v>0</v>
      </c>
      <c r="AC159" s="13">
        <f>IF(D159="","",SUMIF('TK CHAMTHI'!M:M,D159,'TK CHAMTHI'!O:O))</f>
        <v>0</v>
      </c>
      <c r="AD159" s="13">
        <f>IF(D159="","",SUMIF('TK CHAMTHI'!N:N,D159,'TK CHAMTHI'!O:O))</f>
        <v>0</v>
      </c>
      <c r="AE159" s="14">
        <f t="shared" si="23"/>
        <v>0</v>
      </c>
      <c r="AF159" s="14">
        <f>IF(D159="","",ROUND(SUMIF('QL THI'!G:G,D159,'QL THI'!H:H),1))</f>
        <v>0</v>
      </c>
      <c r="AG159" s="14">
        <f>IF(D159="","",ROUND(SUMIF('QL THI'!E:E,D159,'QL THI'!F:F),1))</f>
        <v>0</v>
      </c>
      <c r="AH159" s="25">
        <f t="shared" si="24"/>
        <v>0</v>
      </c>
    </row>
    <row r="160" spans="1:34" hidden="1">
      <c r="A160" s="10">
        <f>IF(D160="","",SUBTOTAL(3,$D$5:D160))</f>
        <v>29</v>
      </c>
      <c r="B160" s="113" t="s">
        <v>591</v>
      </c>
      <c r="C160" s="114" t="s">
        <v>142</v>
      </c>
      <c r="D160" s="115" t="s">
        <v>235</v>
      </c>
      <c r="E160" s="11">
        <f>IF(D160="","",SUMIF('TK DETHI'!A:A,D160,'TK DETHI'!B:B))</f>
        <v>0</v>
      </c>
      <c r="F160" s="12">
        <f>IF(D160="","",SUMIF('TK DETHI'!C:C,D160,'TK DETHI'!D:D))</f>
        <v>0</v>
      </c>
      <c r="G160" s="12">
        <f>IF(D160="","",SUMIF('TK DETHI'!E:E,D160,'TK DETHI'!F:F))</f>
        <v>0</v>
      </c>
      <c r="H160" s="12">
        <f>IF(D160="","",SUMIF('TK DETHI'!G:G,D160,'TK DETHI'!H:H))</f>
        <v>0</v>
      </c>
      <c r="I160" s="24">
        <f t="shared" si="17"/>
        <v>0</v>
      </c>
      <c r="J160" s="13">
        <f>IF(D160="","",SUMIF('TK COITHI KTHP'!A:A,D160,'TK COITHI KTHP'!C:C)+SUMIF('TK COITHI KTHP'!D:D,D160,'TK COITHI KTHP'!F:F)+SUMIF('TK COITHI KTHP'!G:G,D160,'TK COITHI KTHP'!I:I)+SUMIF('TK COITHI KTHP'!J:J,D160,'TK COITHI KTHP'!L:L))</f>
        <v>0</v>
      </c>
      <c r="K160" s="13">
        <f>IF(D160="","",SUMIF('TK COITHI KTHP'!B:B,D160,'TK COITHI KTHP'!C:C)+SUMIF('TK COITHI KTHP'!E:E,D160,'TK COITHI KTHP'!F:F)+SUMIF('TK COITHI KTHP'!H:H,D160,'TK COITHI KTHP'!I:I)+SUMIF('TK COITHI KTHP'!K:K,D160,'TK COITHI KTHP'!L:L))</f>
        <v>0</v>
      </c>
      <c r="L160" s="13">
        <f>IF(D160="","",SUMIF('TK COI THI TOT NGHIEP'!A:A,D160,'TK COI THI TOT NGHIEP'!C:C)+SUMIF('TK COI THI TOT NGHIEP'!D:D,D160,'TK COI THI TOT NGHIEP'!F:F)+SUMIF('TK COI THI TOT NGHIEP'!G:G,D160,'TK COI THI TOT NGHIEP'!I:I)+SUMIF('TK COI THI TOT NGHIEP'!J:J,D160,'TK COI THI TOT NGHIEP'!L:L))</f>
        <v>0</v>
      </c>
      <c r="M160" s="13">
        <f>IF(D160="","",SUMIF('TK COI THI TOT NGHIEP'!B:B,D160,'TK COI THI TOT NGHIEP'!C:C)+SUMIF('TK COI THI TOT NGHIEP'!E:E,D160,'TK COI THI TOT NGHIEP'!F:F)+SUMIF('TK COI THI TOT NGHIEP'!H:H,D160,'TK COI THI TOT NGHIEP'!I:I)+SUMIF('TK COI THI TOT NGHIEP'!K:K,D160,'TK COI THI TOT NGHIEP'!L:L))</f>
        <v>0</v>
      </c>
      <c r="N160" s="14">
        <f t="shared" si="18"/>
        <v>0</v>
      </c>
      <c r="O160" s="13">
        <f>IF(D160="","",SUMIF('TK CHAMTHI'!A:A,D160,'TK CHAMTHI'!C:C))</f>
        <v>0</v>
      </c>
      <c r="P160" s="13">
        <f>IF(D160="","",SUMIF('TK CHAMTHI'!B:B,D160,'TK CHAMTHI'!C:C))</f>
        <v>0</v>
      </c>
      <c r="Q160" s="13">
        <f>IF(D160="","",SUMIF('CHAM NV'!B:B,D160,'CHAM NV'!C:C))</f>
        <v>0</v>
      </c>
      <c r="R160" s="14">
        <f t="shared" si="19"/>
        <v>0</v>
      </c>
      <c r="S160" s="13">
        <f>IF(D160="","",SUMIF('TK CHAMTHI'!D:D,D160,'TK CHAMTHI'!F:F))</f>
        <v>0</v>
      </c>
      <c r="T160" s="13">
        <f>IF(D160="","",SUMIF('TK CHAMTHI'!E:E,D160,'TK CHAMTHI'!F:F))</f>
        <v>0</v>
      </c>
      <c r="U160" s="13">
        <f>IF(D160="","",SUMIF('CHAM NV'!E:E,D160,'CHAM NV'!F:F))</f>
        <v>0</v>
      </c>
      <c r="V160" s="14">
        <f t="shared" si="20"/>
        <v>0</v>
      </c>
      <c r="W160" s="13">
        <f>IF(D160="","",SUMIF('TK CHAMTHI'!G:G,D160,'TK CHAMTHI'!I:I))</f>
        <v>0</v>
      </c>
      <c r="X160" s="13">
        <f>IF(D160="","",SUMIF('TK CHAMTHI'!H:H,D160,'TK CHAMTHI'!I:I))</f>
        <v>0</v>
      </c>
      <c r="Y160" s="14">
        <f t="shared" si="21"/>
        <v>0</v>
      </c>
      <c r="Z160" s="13">
        <f>IF(D160="","",SUMIF('TK CHAMTHI'!J:J,D160,'TK CHAMTHI'!L:L))</f>
        <v>0</v>
      </c>
      <c r="AA160" s="13">
        <f>IF(D160="","",SUMIF('TK CHAMTHI'!K:K,D160,'TK CHAMTHI'!L:L))</f>
        <v>0</v>
      </c>
      <c r="AB160" s="14">
        <f t="shared" si="22"/>
        <v>0</v>
      </c>
      <c r="AC160" s="13">
        <f>IF(D160="","",SUMIF('TK CHAMTHI'!M:M,D160,'TK CHAMTHI'!O:O))</f>
        <v>0</v>
      </c>
      <c r="AD160" s="13">
        <f>IF(D160="","",SUMIF('TK CHAMTHI'!N:N,D160,'TK CHAMTHI'!O:O))</f>
        <v>0</v>
      </c>
      <c r="AE160" s="14">
        <f t="shared" si="23"/>
        <v>0</v>
      </c>
      <c r="AF160" s="14">
        <f>IF(D160="","",ROUND(SUMIF('QL THI'!G:G,D160,'QL THI'!H:H),1))</f>
        <v>0</v>
      </c>
      <c r="AG160" s="14">
        <f>IF(D160="","",ROUND(SUMIF('QL THI'!E:E,D160,'QL THI'!F:F),1))</f>
        <v>0</v>
      </c>
      <c r="AH160" s="25">
        <f t="shared" si="24"/>
        <v>0</v>
      </c>
    </row>
    <row r="161" spans="1:34" hidden="1">
      <c r="A161" s="10">
        <f>IF(D161="","",SUBTOTAL(3,$D$5:D161))</f>
        <v>29</v>
      </c>
      <c r="B161" s="113" t="s">
        <v>589</v>
      </c>
      <c r="C161" s="114" t="s">
        <v>142</v>
      </c>
      <c r="D161" s="115" t="s">
        <v>226</v>
      </c>
      <c r="E161" s="11">
        <f>IF(D161="","",SUMIF('TK DETHI'!A:A,D161,'TK DETHI'!B:B))</f>
        <v>0</v>
      </c>
      <c r="F161" s="12">
        <f>IF(D161="","",SUMIF('TK DETHI'!C:C,D161,'TK DETHI'!D:D))</f>
        <v>0</v>
      </c>
      <c r="G161" s="12">
        <f>IF(D161="","",SUMIF('TK DETHI'!E:E,D161,'TK DETHI'!F:F))</f>
        <v>0</v>
      </c>
      <c r="H161" s="12">
        <f>IF(D161="","",SUMIF('TK DETHI'!G:G,D161,'TK DETHI'!H:H))</f>
        <v>0</v>
      </c>
      <c r="I161" s="24">
        <f t="shared" si="17"/>
        <v>0</v>
      </c>
      <c r="J161" s="13">
        <f>IF(D161="","",SUMIF('TK COITHI KTHP'!A:A,D161,'TK COITHI KTHP'!C:C)+SUMIF('TK COITHI KTHP'!D:D,D161,'TK COITHI KTHP'!F:F)+SUMIF('TK COITHI KTHP'!G:G,D161,'TK COITHI KTHP'!I:I)+SUMIF('TK COITHI KTHP'!J:J,D161,'TK COITHI KTHP'!L:L))</f>
        <v>0</v>
      </c>
      <c r="K161" s="13">
        <f>IF(D161="","",SUMIF('TK COITHI KTHP'!B:B,D161,'TK COITHI KTHP'!C:C)+SUMIF('TK COITHI KTHP'!E:E,D161,'TK COITHI KTHP'!F:F)+SUMIF('TK COITHI KTHP'!H:H,D161,'TK COITHI KTHP'!I:I)+SUMIF('TK COITHI KTHP'!K:K,D161,'TK COITHI KTHP'!L:L))</f>
        <v>0</v>
      </c>
      <c r="L161" s="13">
        <f>IF(D161="","",SUMIF('TK COI THI TOT NGHIEP'!A:A,D161,'TK COI THI TOT NGHIEP'!C:C)+SUMIF('TK COI THI TOT NGHIEP'!D:D,D161,'TK COI THI TOT NGHIEP'!F:F)+SUMIF('TK COI THI TOT NGHIEP'!G:G,D161,'TK COI THI TOT NGHIEP'!I:I)+SUMIF('TK COI THI TOT NGHIEP'!J:J,D161,'TK COI THI TOT NGHIEP'!L:L))</f>
        <v>0</v>
      </c>
      <c r="M161" s="13">
        <f>IF(D161="","",SUMIF('TK COI THI TOT NGHIEP'!B:B,D161,'TK COI THI TOT NGHIEP'!C:C)+SUMIF('TK COI THI TOT NGHIEP'!E:E,D161,'TK COI THI TOT NGHIEP'!F:F)+SUMIF('TK COI THI TOT NGHIEP'!H:H,D161,'TK COI THI TOT NGHIEP'!I:I)+SUMIF('TK COI THI TOT NGHIEP'!K:K,D161,'TK COI THI TOT NGHIEP'!L:L))</f>
        <v>0</v>
      </c>
      <c r="N161" s="14">
        <f t="shared" si="18"/>
        <v>0</v>
      </c>
      <c r="O161" s="13">
        <f>IF(D161="","",SUMIF('TK CHAMTHI'!A:A,D161,'TK CHAMTHI'!C:C))</f>
        <v>0</v>
      </c>
      <c r="P161" s="13">
        <f>IF(D161="","",SUMIF('TK CHAMTHI'!B:B,D161,'TK CHAMTHI'!C:C))</f>
        <v>0</v>
      </c>
      <c r="Q161" s="13">
        <f>IF(D161="","",SUMIF('CHAM NV'!B:B,D161,'CHAM NV'!C:C))</f>
        <v>0</v>
      </c>
      <c r="R161" s="14">
        <f t="shared" si="19"/>
        <v>0</v>
      </c>
      <c r="S161" s="13">
        <f>IF(D161="","",SUMIF('TK CHAMTHI'!D:D,D161,'TK CHAMTHI'!F:F))</f>
        <v>0</v>
      </c>
      <c r="T161" s="13">
        <f>IF(D161="","",SUMIF('TK CHAMTHI'!E:E,D161,'TK CHAMTHI'!F:F))</f>
        <v>0</v>
      </c>
      <c r="U161" s="13">
        <f>IF(D161="","",SUMIF('CHAM NV'!E:E,D161,'CHAM NV'!F:F))</f>
        <v>0</v>
      </c>
      <c r="V161" s="14">
        <f t="shared" si="20"/>
        <v>0</v>
      </c>
      <c r="W161" s="13">
        <f>IF(D161="","",SUMIF('TK CHAMTHI'!G:G,D161,'TK CHAMTHI'!I:I))</f>
        <v>0</v>
      </c>
      <c r="X161" s="13">
        <f>IF(D161="","",SUMIF('TK CHAMTHI'!H:H,D161,'TK CHAMTHI'!I:I))</f>
        <v>0</v>
      </c>
      <c r="Y161" s="14">
        <f t="shared" si="21"/>
        <v>0</v>
      </c>
      <c r="Z161" s="13">
        <f>IF(D161="","",SUMIF('TK CHAMTHI'!J:J,D161,'TK CHAMTHI'!L:L))</f>
        <v>0</v>
      </c>
      <c r="AA161" s="13">
        <f>IF(D161="","",SUMIF('TK CHAMTHI'!K:K,D161,'TK CHAMTHI'!L:L))</f>
        <v>0</v>
      </c>
      <c r="AB161" s="14">
        <f t="shared" si="22"/>
        <v>0</v>
      </c>
      <c r="AC161" s="13">
        <f>IF(D161="","",SUMIF('TK CHAMTHI'!M:M,D161,'TK CHAMTHI'!O:O))</f>
        <v>0</v>
      </c>
      <c r="AD161" s="13">
        <f>IF(D161="","",SUMIF('TK CHAMTHI'!N:N,D161,'TK CHAMTHI'!O:O))</f>
        <v>0</v>
      </c>
      <c r="AE161" s="14">
        <f t="shared" si="23"/>
        <v>0</v>
      </c>
      <c r="AF161" s="14">
        <f>IF(D161="","",ROUND(SUMIF('QL THI'!G:G,D161,'QL THI'!H:H),1))</f>
        <v>0</v>
      </c>
      <c r="AG161" s="14">
        <f>IF(D161="","",ROUND(SUMIF('QL THI'!E:E,D161,'QL THI'!F:F),1))</f>
        <v>0</v>
      </c>
      <c r="AH161" s="25">
        <f t="shared" si="24"/>
        <v>0</v>
      </c>
    </row>
    <row r="162" spans="1:34" hidden="1">
      <c r="A162" s="10">
        <f>IF(D162="","",SUBTOTAL(3,$D$5:D162))</f>
        <v>29</v>
      </c>
      <c r="B162" s="113" t="s">
        <v>588</v>
      </c>
      <c r="C162" s="114" t="s">
        <v>142</v>
      </c>
      <c r="D162" s="115" t="s">
        <v>225</v>
      </c>
      <c r="E162" s="11">
        <f>IF(D162="","",SUMIF('TK DETHI'!A:A,D162,'TK DETHI'!B:B))</f>
        <v>0</v>
      </c>
      <c r="F162" s="12">
        <f>IF(D162="","",SUMIF('TK DETHI'!C:C,D162,'TK DETHI'!D:D))</f>
        <v>0</v>
      </c>
      <c r="G162" s="12">
        <f>IF(D162="","",SUMIF('TK DETHI'!E:E,D162,'TK DETHI'!F:F))</f>
        <v>0</v>
      </c>
      <c r="H162" s="12">
        <f>IF(D162="","",SUMIF('TK DETHI'!G:G,D162,'TK DETHI'!H:H))</f>
        <v>0</v>
      </c>
      <c r="I162" s="24">
        <f t="shared" si="17"/>
        <v>0</v>
      </c>
      <c r="J162" s="13">
        <f>IF(D162="","",SUMIF('TK COITHI KTHP'!A:A,D162,'TK COITHI KTHP'!C:C)+SUMIF('TK COITHI KTHP'!D:D,D162,'TK COITHI KTHP'!F:F)+SUMIF('TK COITHI KTHP'!G:G,D162,'TK COITHI KTHP'!I:I)+SUMIF('TK COITHI KTHP'!J:J,D162,'TK COITHI KTHP'!L:L))</f>
        <v>0</v>
      </c>
      <c r="K162" s="13">
        <f>IF(D162="","",SUMIF('TK COITHI KTHP'!B:B,D162,'TK COITHI KTHP'!C:C)+SUMIF('TK COITHI KTHP'!E:E,D162,'TK COITHI KTHP'!F:F)+SUMIF('TK COITHI KTHP'!H:H,D162,'TK COITHI KTHP'!I:I)+SUMIF('TK COITHI KTHP'!K:K,D162,'TK COITHI KTHP'!L:L))</f>
        <v>0</v>
      </c>
      <c r="L162" s="13">
        <f>IF(D162="","",SUMIF('TK COI THI TOT NGHIEP'!A:A,D162,'TK COI THI TOT NGHIEP'!C:C)+SUMIF('TK COI THI TOT NGHIEP'!D:D,D162,'TK COI THI TOT NGHIEP'!F:F)+SUMIF('TK COI THI TOT NGHIEP'!G:G,D162,'TK COI THI TOT NGHIEP'!I:I)+SUMIF('TK COI THI TOT NGHIEP'!J:J,D162,'TK COI THI TOT NGHIEP'!L:L))</f>
        <v>0</v>
      </c>
      <c r="M162" s="13">
        <f>IF(D162="","",SUMIF('TK COI THI TOT NGHIEP'!B:B,D162,'TK COI THI TOT NGHIEP'!C:C)+SUMIF('TK COI THI TOT NGHIEP'!E:E,D162,'TK COI THI TOT NGHIEP'!F:F)+SUMIF('TK COI THI TOT NGHIEP'!H:H,D162,'TK COI THI TOT NGHIEP'!I:I)+SUMIF('TK COI THI TOT NGHIEP'!K:K,D162,'TK COI THI TOT NGHIEP'!L:L))</f>
        <v>0</v>
      </c>
      <c r="N162" s="14">
        <f t="shared" si="18"/>
        <v>0</v>
      </c>
      <c r="O162" s="13">
        <f>IF(D162="","",SUMIF('TK CHAMTHI'!A:A,D162,'TK CHAMTHI'!C:C))</f>
        <v>0</v>
      </c>
      <c r="P162" s="13">
        <f>IF(D162="","",SUMIF('TK CHAMTHI'!B:B,D162,'TK CHAMTHI'!C:C))</f>
        <v>0</v>
      </c>
      <c r="Q162" s="13">
        <f>IF(D162="","",SUMIF('CHAM NV'!B:B,D162,'CHAM NV'!C:C))</f>
        <v>0</v>
      </c>
      <c r="R162" s="14">
        <f t="shared" si="19"/>
        <v>0</v>
      </c>
      <c r="S162" s="13">
        <f>IF(D162="","",SUMIF('TK CHAMTHI'!D:D,D162,'TK CHAMTHI'!F:F))</f>
        <v>0</v>
      </c>
      <c r="T162" s="13">
        <f>IF(D162="","",SUMIF('TK CHAMTHI'!E:E,D162,'TK CHAMTHI'!F:F))</f>
        <v>0</v>
      </c>
      <c r="U162" s="13">
        <f>IF(D162="","",SUMIF('CHAM NV'!E:E,D162,'CHAM NV'!F:F))</f>
        <v>0</v>
      </c>
      <c r="V162" s="14">
        <f t="shared" si="20"/>
        <v>0</v>
      </c>
      <c r="W162" s="13">
        <f>IF(D162="","",SUMIF('TK CHAMTHI'!G:G,D162,'TK CHAMTHI'!I:I))</f>
        <v>0</v>
      </c>
      <c r="X162" s="13">
        <f>IF(D162="","",SUMIF('TK CHAMTHI'!H:H,D162,'TK CHAMTHI'!I:I))</f>
        <v>0</v>
      </c>
      <c r="Y162" s="14">
        <f t="shared" si="21"/>
        <v>0</v>
      </c>
      <c r="Z162" s="13">
        <f>IF(D162="","",SUMIF('TK CHAMTHI'!J:J,D162,'TK CHAMTHI'!L:L))</f>
        <v>0</v>
      </c>
      <c r="AA162" s="13">
        <f>IF(D162="","",SUMIF('TK CHAMTHI'!K:K,D162,'TK CHAMTHI'!L:L))</f>
        <v>0</v>
      </c>
      <c r="AB162" s="14">
        <f t="shared" si="22"/>
        <v>0</v>
      </c>
      <c r="AC162" s="13">
        <f>IF(D162="","",SUMIF('TK CHAMTHI'!M:M,D162,'TK CHAMTHI'!O:O))</f>
        <v>0</v>
      </c>
      <c r="AD162" s="13">
        <f>IF(D162="","",SUMIF('TK CHAMTHI'!N:N,D162,'TK CHAMTHI'!O:O))</f>
        <v>0</v>
      </c>
      <c r="AE162" s="14">
        <f t="shared" si="23"/>
        <v>0</v>
      </c>
      <c r="AF162" s="14">
        <f>IF(D162="","",ROUND(SUMIF('QL THI'!G:G,D162,'QL THI'!H:H),1))</f>
        <v>0</v>
      </c>
      <c r="AG162" s="14">
        <f>IF(D162="","",ROUND(SUMIF('QL THI'!E:E,D162,'QL THI'!F:F),1))</f>
        <v>0</v>
      </c>
      <c r="AH162" s="25">
        <f t="shared" si="24"/>
        <v>0</v>
      </c>
    </row>
    <row r="163" spans="1:34" hidden="1">
      <c r="A163" s="10">
        <f>IF(D163="","",SUBTOTAL(3,$D$5:D163))</f>
        <v>29</v>
      </c>
      <c r="B163" s="113" t="s">
        <v>574</v>
      </c>
      <c r="C163" s="114" t="s">
        <v>142</v>
      </c>
      <c r="D163" s="115" t="s">
        <v>516</v>
      </c>
      <c r="E163" s="11">
        <f>IF(D163="","",SUMIF('TK DETHI'!A:A,D163,'TK DETHI'!B:B))</f>
        <v>0</v>
      </c>
      <c r="F163" s="12">
        <f>IF(D163="","",SUMIF('TK DETHI'!C:C,D163,'TK DETHI'!D:D))</f>
        <v>0</v>
      </c>
      <c r="G163" s="12">
        <f>IF(D163="","",SUMIF('TK DETHI'!E:E,D163,'TK DETHI'!F:F))</f>
        <v>0</v>
      </c>
      <c r="H163" s="12">
        <f>IF(D163="","",SUMIF('TK DETHI'!G:G,D163,'TK DETHI'!H:H))</f>
        <v>0</v>
      </c>
      <c r="I163" s="24">
        <f t="shared" si="17"/>
        <v>0</v>
      </c>
      <c r="J163" s="13">
        <f>IF(D163="","",SUMIF('TK COITHI KTHP'!A:A,D163,'TK COITHI KTHP'!C:C)+SUMIF('TK COITHI KTHP'!D:D,D163,'TK COITHI KTHP'!F:F)+SUMIF('TK COITHI KTHP'!G:G,D163,'TK COITHI KTHP'!I:I)+SUMIF('TK COITHI KTHP'!J:J,D163,'TK COITHI KTHP'!L:L))</f>
        <v>0</v>
      </c>
      <c r="K163" s="13">
        <f>IF(D163="","",SUMIF('TK COITHI KTHP'!B:B,D163,'TK COITHI KTHP'!C:C)+SUMIF('TK COITHI KTHP'!E:E,D163,'TK COITHI KTHP'!F:F)+SUMIF('TK COITHI KTHP'!H:H,D163,'TK COITHI KTHP'!I:I)+SUMIF('TK COITHI KTHP'!K:K,D163,'TK COITHI KTHP'!L:L))</f>
        <v>0</v>
      </c>
      <c r="L163" s="13">
        <f>IF(D163="","",SUMIF('TK COI THI TOT NGHIEP'!A:A,D163,'TK COI THI TOT NGHIEP'!C:C)+SUMIF('TK COI THI TOT NGHIEP'!D:D,D163,'TK COI THI TOT NGHIEP'!F:F)+SUMIF('TK COI THI TOT NGHIEP'!G:G,D163,'TK COI THI TOT NGHIEP'!I:I)+SUMIF('TK COI THI TOT NGHIEP'!J:J,D163,'TK COI THI TOT NGHIEP'!L:L))</f>
        <v>0</v>
      </c>
      <c r="M163" s="13">
        <f>IF(D163="","",SUMIF('TK COI THI TOT NGHIEP'!B:B,D163,'TK COI THI TOT NGHIEP'!C:C)+SUMIF('TK COI THI TOT NGHIEP'!E:E,D163,'TK COI THI TOT NGHIEP'!F:F)+SUMIF('TK COI THI TOT NGHIEP'!H:H,D163,'TK COI THI TOT NGHIEP'!I:I)+SUMIF('TK COI THI TOT NGHIEP'!K:K,D163,'TK COI THI TOT NGHIEP'!L:L))</f>
        <v>0</v>
      </c>
      <c r="N163" s="14">
        <f t="shared" si="18"/>
        <v>0</v>
      </c>
      <c r="O163" s="13">
        <f>IF(D163="","",SUMIF('TK CHAMTHI'!A:A,D163,'TK CHAMTHI'!C:C))</f>
        <v>0</v>
      </c>
      <c r="P163" s="13">
        <f>IF(D163="","",SUMIF('TK CHAMTHI'!B:B,D163,'TK CHAMTHI'!C:C))</f>
        <v>0</v>
      </c>
      <c r="Q163" s="13">
        <f>IF(D163="","",SUMIF('CHAM NV'!B:B,D163,'CHAM NV'!C:C))</f>
        <v>0</v>
      </c>
      <c r="R163" s="14">
        <f t="shared" si="19"/>
        <v>0</v>
      </c>
      <c r="S163" s="13">
        <f>IF(D163="","",SUMIF('TK CHAMTHI'!D:D,D163,'TK CHAMTHI'!F:F))</f>
        <v>0</v>
      </c>
      <c r="T163" s="13">
        <f>IF(D163="","",SUMIF('TK CHAMTHI'!E:E,D163,'TK CHAMTHI'!F:F))</f>
        <v>0</v>
      </c>
      <c r="U163" s="13">
        <f>IF(D163="","",SUMIF('CHAM NV'!E:E,D163,'CHAM NV'!F:F))</f>
        <v>0</v>
      </c>
      <c r="V163" s="14">
        <f t="shared" si="20"/>
        <v>0</v>
      </c>
      <c r="W163" s="13">
        <f>IF(D163="","",SUMIF('TK CHAMTHI'!G:G,D163,'TK CHAMTHI'!I:I))</f>
        <v>0</v>
      </c>
      <c r="X163" s="13">
        <f>IF(D163="","",SUMIF('TK CHAMTHI'!H:H,D163,'TK CHAMTHI'!I:I))</f>
        <v>0</v>
      </c>
      <c r="Y163" s="14">
        <f t="shared" si="21"/>
        <v>0</v>
      </c>
      <c r="Z163" s="13">
        <f>IF(D163="","",SUMIF('TK CHAMTHI'!J:J,D163,'TK CHAMTHI'!L:L))</f>
        <v>0</v>
      </c>
      <c r="AA163" s="13">
        <f>IF(D163="","",SUMIF('TK CHAMTHI'!K:K,D163,'TK CHAMTHI'!L:L))</f>
        <v>0</v>
      </c>
      <c r="AB163" s="14">
        <f t="shared" si="22"/>
        <v>0</v>
      </c>
      <c r="AC163" s="13">
        <f>IF(D163="","",SUMIF('TK CHAMTHI'!M:M,D163,'TK CHAMTHI'!O:O))</f>
        <v>0</v>
      </c>
      <c r="AD163" s="13">
        <f>IF(D163="","",SUMIF('TK CHAMTHI'!N:N,D163,'TK CHAMTHI'!O:O))</f>
        <v>0</v>
      </c>
      <c r="AE163" s="14">
        <f t="shared" si="23"/>
        <v>0</v>
      </c>
      <c r="AF163" s="14">
        <f>IF(D163="","",ROUND(SUMIF('QL THI'!G:G,D163,'QL THI'!H:H),1))</f>
        <v>0</v>
      </c>
      <c r="AG163" s="14">
        <f>IF(D163="","",ROUND(SUMIF('QL THI'!E:E,D163,'QL THI'!F:F),1))</f>
        <v>0</v>
      </c>
      <c r="AH163" s="25">
        <f t="shared" si="24"/>
        <v>0</v>
      </c>
    </row>
    <row r="164" spans="1:34" hidden="1">
      <c r="A164" s="10">
        <f>IF(D164="","",SUBTOTAL(3,$D$5:D164))</f>
        <v>29</v>
      </c>
      <c r="B164" s="113" t="s">
        <v>562</v>
      </c>
      <c r="C164" s="114" t="s">
        <v>142</v>
      </c>
      <c r="D164" s="115" t="s">
        <v>114</v>
      </c>
      <c r="E164" s="11">
        <f>IF(D164="","",SUMIF('TK DETHI'!A:A,D164,'TK DETHI'!B:B))</f>
        <v>0</v>
      </c>
      <c r="F164" s="12">
        <f>IF(D164="","",SUMIF('TK DETHI'!C:C,D164,'TK DETHI'!D:D))</f>
        <v>0</v>
      </c>
      <c r="G164" s="12">
        <f>IF(D164="","",SUMIF('TK DETHI'!E:E,D164,'TK DETHI'!F:F))</f>
        <v>0</v>
      </c>
      <c r="H164" s="12">
        <f>IF(D164="","",SUMIF('TK DETHI'!G:G,D164,'TK DETHI'!H:H))</f>
        <v>0</v>
      </c>
      <c r="I164" s="24">
        <f t="shared" si="17"/>
        <v>0</v>
      </c>
      <c r="J164" s="13">
        <f>IF(D164="","",SUMIF('TK COITHI KTHP'!A:A,D164,'TK COITHI KTHP'!C:C)+SUMIF('TK COITHI KTHP'!D:D,D164,'TK COITHI KTHP'!F:F)+SUMIF('TK COITHI KTHP'!G:G,D164,'TK COITHI KTHP'!I:I)+SUMIF('TK COITHI KTHP'!J:J,D164,'TK COITHI KTHP'!L:L))</f>
        <v>0</v>
      </c>
      <c r="K164" s="13">
        <f>IF(D164="","",SUMIF('TK COITHI KTHP'!B:B,D164,'TK COITHI KTHP'!C:C)+SUMIF('TK COITHI KTHP'!E:E,D164,'TK COITHI KTHP'!F:F)+SUMIF('TK COITHI KTHP'!H:H,D164,'TK COITHI KTHP'!I:I)+SUMIF('TK COITHI KTHP'!K:K,D164,'TK COITHI KTHP'!L:L))</f>
        <v>0</v>
      </c>
      <c r="L164" s="13">
        <f>IF(D164="","",SUMIF('TK COI THI TOT NGHIEP'!A:A,D164,'TK COI THI TOT NGHIEP'!C:C)+SUMIF('TK COI THI TOT NGHIEP'!D:D,D164,'TK COI THI TOT NGHIEP'!F:F)+SUMIF('TK COI THI TOT NGHIEP'!G:G,D164,'TK COI THI TOT NGHIEP'!I:I)+SUMIF('TK COI THI TOT NGHIEP'!J:J,D164,'TK COI THI TOT NGHIEP'!L:L))</f>
        <v>0</v>
      </c>
      <c r="M164" s="13">
        <f>IF(D164="","",SUMIF('TK COI THI TOT NGHIEP'!B:B,D164,'TK COI THI TOT NGHIEP'!C:C)+SUMIF('TK COI THI TOT NGHIEP'!E:E,D164,'TK COI THI TOT NGHIEP'!F:F)+SUMIF('TK COI THI TOT NGHIEP'!H:H,D164,'TK COI THI TOT NGHIEP'!I:I)+SUMIF('TK COI THI TOT NGHIEP'!K:K,D164,'TK COI THI TOT NGHIEP'!L:L))</f>
        <v>0</v>
      </c>
      <c r="N164" s="14">
        <f t="shared" si="18"/>
        <v>0</v>
      </c>
      <c r="O164" s="13">
        <f>IF(D164="","",SUMIF('TK CHAMTHI'!A:A,D164,'TK CHAMTHI'!C:C))</f>
        <v>0</v>
      </c>
      <c r="P164" s="13">
        <f>IF(D164="","",SUMIF('TK CHAMTHI'!B:B,D164,'TK CHAMTHI'!C:C))</f>
        <v>0</v>
      </c>
      <c r="Q164" s="13">
        <f>IF(D164="","",SUMIF('CHAM NV'!B:B,D164,'CHAM NV'!C:C))</f>
        <v>0</v>
      </c>
      <c r="R164" s="14">
        <f t="shared" si="19"/>
        <v>0</v>
      </c>
      <c r="S164" s="13">
        <f>IF(D164="","",SUMIF('TK CHAMTHI'!D:D,D164,'TK CHAMTHI'!F:F))</f>
        <v>0</v>
      </c>
      <c r="T164" s="13">
        <f>IF(D164="","",SUMIF('TK CHAMTHI'!E:E,D164,'TK CHAMTHI'!F:F))</f>
        <v>0</v>
      </c>
      <c r="U164" s="13">
        <f>IF(D164="","",SUMIF('CHAM NV'!E:E,D164,'CHAM NV'!F:F))</f>
        <v>0</v>
      </c>
      <c r="V164" s="14">
        <f t="shared" si="20"/>
        <v>0</v>
      </c>
      <c r="W164" s="13">
        <f>IF(D164="","",SUMIF('TK CHAMTHI'!G:G,D164,'TK CHAMTHI'!I:I))</f>
        <v>0</v>
      </c>
      <c r="X164" s="13">
        <f>IF(D164="","",SUMIF('TK CHAMTHI'!H:H,D164,'TK CHAMTHI'!I:I))</f>
        <v>0</v>
      </c>
      <c r="Y164" s="14">
        <f t="shared" si="21"/>
        <v>0</v>
      </c>
      <c r="Z164" s="13">
        <f>IF(D164="","",SUMIF('TK CHAMTHI'!J:J,D164,'TK CHAMTHI'!L:L))</f>
        <v>0</v>
      </c>
      <c r="AA164" s="13">
        <f>IF(D164="","",SUMIF('TK CHAMTHI'!K:K,D164,'TK CHAMTHI'!L:L))</f>
        <v>0</v>
      </c>
      <c r="AB164" s="14">
        <f t="shared" si="22"/>
        <v>0</v>
      </c>
      <c r="AC164" s="13">
        <f>IF(D164="","",SUMIF('TK CHAMTHI'!M:M,D164,'TK CHAMTHI'!O:O))</f>
        <v>0</v>
      </c>
      <c r="AD164" s="13">
        <f>IF(D164="","",SUMIF('TK CHAMTHI'!N:N,D164,'TK CHAMTHI'!O:O))</f>
        <v>0</v>
      </c>
      <c r="AE164" s="14">
        <f t="shared" si="23"/>
        <v>0</v>
      </c>
      <c r="AF164" s="14">
        <f>IF(D164="","",ROUND(SUMIF('QL THI'!G:G,D164,'QL THI'!H:H),1))</f>
        <v>0</v>
      </c>
      <c r="AG164" s="14">
        <f>IF(D164="","",ROUND(SUMIF('QL THI'!E:E,D164,'QL THI'!F:F),1))</f>
        <v>0</v>
      </c>
      <c r="AH164" s="25">
        <f t="shared" si="24"/>
        <v>0</v>
      </c>
    </row>
    <row r="165" spans="1:34" hidden="1">
      <c r="A165" s="10">
        <f>IF(D165="","",SUBTOTAL(3,$D$5:D165))</f>
        <v>29</v>
      </c>
      <c r="B165" s="113" t="s">
        <v>593</v>
      </c>
      <c r="C165" s="114" t="s">
        <v>142</v>
      </c>
      <c r="D165" s="115" t="s">
        <v>229</v>
      </c>
      <c r="E165" s="11">
        <f>IF(D165="","",SUMIF('TK DETHI'!A:A,D165,'TK DETHI'!B:B))</f>
        <v>0</v>
      </c>
      <c r="F165" s="12">
        <f>IF(D165="","",SUMIF('TK DETHI'!C:C,D165,'TK DETHI'!D:D))</f>
        <v>0</v>
      </c>
      <c r="G165" s="12">
        <f>IF(D165="","",SUMIF('TK DETHI'!E:E,D165,'TK DETHI'!F:F))</f>
        <v>0</v>
      </c>
      <c r="H165" s="12">
        <f>IF(D165="","",SUMIF('TK DETHI'!G:G,D165,'TK DETHI'!H:H))</f>
        <v>0</v>
      </c>
      <c r="I165" s="24">
        <f t="shared" si="17"/>
        <v>0</v>
      </c>
      <c r="J165" s="13">
        <f>IF(D165="","",SUMIF('TK COITHI KTHP'!A:A,D165,'TK COITHI KTHP'!C:C)+SUMIF('TK COITHI KTHP'!D:D,D165,'TK COITHI KTHP'!F:F)+SUMIF('TK COITHI KTHP'!G:G,D165,'TK COITHI KTHP'!I:I)+SUMIF('TK COITHI KTHP'!J:J,D165,'TK COITHI KTHP'!L:L))</f>
        <v>0</v>
      </c>
      <c r="K165" s="13">
        <f>IF(D165="","",SUMIF('TK COITHI KTHP'!B:B,D165,'TK COITHI KTHP'!C:C)+SUMIF('TK COITHI KTHP'!E:E,D165,'TK COITHI KTHP'!F:F)+SUMIF('TK COITHI KTHP'!H:H,D165,'TK COITHI KTHP'!I:I)+SUMIF('TK COITHI KTHP'!K:K,D165,'TK COITHI KTHP'!L:L))</f>
        <v>0</v>
      </c>
      <c r="L165" s="13">
        <f>IF(D165="","",SUMIF('TK COI THI TOT NGHIEP'!A:A,D165,'TK COI THI TOT NGHIEP'!C:C)+SUMIF('TK COI THI TOT NGHIEP'!D:D,D165,'TK COI THI TOT NGHIEP'!F:F)+SUMIF('TK COI THI TOT NGHIEP'!G:G,D165,'TK COI THI TOT NGHIEP'!I:I)+SUMIF('TK COI THI TOT NGHIEP'!J:J,D165,'TK COI THI TOT NGHIEP'!L:L))</f>
        <v>0</v>
      </c>
      <c r="M165" s="13">
        <f>IF(D165="","",SUMIF('TK COI THI TOT NGHIEP'!B:B,D165,'TK COI THI TOT NGHIEP'!C:C)+SUMIF('TK COI THI TOT NGHIEP'!E:E,D165,'TK COI THI TOT NGHIEP'!F:F)+SUMIF('TK COI THI TOT NGHIEP'!H:H,D165,'TK COI THI TOT NGHIEP'!I:I)+SUMIF('TK COI THI TOT NGHIEP'!K:K,D165,'TK COI THI TOT NGHIEP'!L:L))</f>
        <v>0</v>
      </c>
      <c r="N165" s="14">
        <f t="shared" si="18"/>
        <v>0</v>
      </c>
      <c r="O165" s="13">
        <f>IF(D165="","",SUMIF('TK CHAMTHI'!A:A,D165,'TK CHAMTHI'!C:C))</f>
        <v>0</v>
      </c>
      <c r="P165" s="13">
        <f>IF(D165="","",SUMIF('TK CHAMTHI'!B:B,D165,'TK CHAMTHI'!C:C))</f>
        <v>0</v>
      </c>
      <c r="Q165" s="13">
        <f>IF(D165="","",SUMIF('CHAM NV'!B:B,D165,'CHAM NV'!C:C))</f>
        <v>0</v>
      </c>
      <c r="R165" s="14">
        <f t="shared" si="19"/>
        <v>0</v>
      </c>
      <c r="S165" s="13">
        <f>IF(D165="","",SUMIF('TK CHAMTHI'!D:D,D165,'TK CHAMTHI'!F:F))</f>
        <v>0</v>
      </c>
      <c r="T165" s="13">
        <f>IF(D165="","",SUMIF('TK CHAMTHI'!E:E,D165,'TK CHAMTHI'!F:F))</f>
        <v>0</v>
      </c>
      <c r="U165" s="13">
        <f>IF(D165="","",SUMIF('CHAM NV'!E:E,D165,'CHAM NV'!F:F))</f>
        <v>0</v>
      </c>
      <c r="V165" s="14">
        <f t="shared" si="20"/>
        <v>0</v>
      </c>
      <c r="W165" s="13">
        <f>IF(D165="","",SUMIF('TK CHAMTHI'!G:G,D165,'TK CHAMTHI'!I:I))</f>
        <v>0</v>
      </c>
      <c r="X165" s="13">
        <f>IF(D165="","",SUMIF('TK CHAMTHI'!H:H,D165,'TK CHAMTHI'!I:I))</f>
        <v>0</v>
      </c>
      <c r="Y165" s="14">
        <f t="shared" si="21"/>
        <v>0</v>
      </c>
      <c r="Z165" s="13">
        <f>IF(D165="","",SUMIF('TK CHAMTHI'!J:J,D165,'TK CHAMTHI'!L:L))</f>
        <v>0</v>
      </c>
      <c r="AA165" s="13">
        <f>IF(D165="","",SUMIF('TK CHAMTHI'!K:K,D165,'TK CHAMTHI'!L:L))</f>
        <v>0</v>
      </c>
      <c r="AB165" s="14">
        <f t="shared" si="22"/>
        <v>0</v>
      </c>
      <c r="AC165" s="13">
        <f>IF(D165="","",SUMIF('TK CHAMTHI'!M:M,D165,'TK CHAMTHI'!O:O))</f>
        <v>0</v>
      </c>
      <c r="AD165" s="13">
        <f>IF(D165="","",SUMIF('TK CHAMTHI'!N:N,D165,'TK CHAMTHI'!O:O))</f>
        <v>0</v>
      </c>
      <c r="AE165" s="14">
        <f t="shared" si="23"/>
        <v>0</v>
      </c>
      <c r="AF165" s="14">
        <f>IF(D165="","",ROUND(SUMIF('QL THI'!G:G,D165,'QL THI'!H:H),1))</f>
        <v>0</v>
      </c>
      <c r="AG165" s="14">
        <f>IF(D165="","",ROUND(SUMIF('QL THI'!E:E,D165,'QL THI'!F:F),1))</f>
        <v>0</v>
      </c>
      <c r="AH165" s="25">
        <f t="shared" si="24"/>
        <v>0</v>
      </c>
    </row>
    <row r="166" spans="1:34" hidden="1">
      <c r="A166" s="10">
        <f>IF(D166="","",SUBTOTAL(3,$D$5:D166))</f>
        <v>29</v>
      </c>
      <c r="B166" s="113" t="s">
        <v>595</v>
      </c>
      <c r="C166" s="114" t="s">
        <v>142</v>
      </c>
      <c r="D166" s="115" t="s">
        <v>227</v>
      </c>
      <c r="E166" s="11">
        <f>IF(D166="","",SUMIF('TK DETHI'!A:A,D166,'TK DETHI'!B:B))</f>
        <v>0</v>
      </c>
      <c r="F166" s="12">
        <f>IF(D166="","",SUMIF('TK DETHI'!C:C,D166,'TK DETHI'!D:D))</f>
        <v>0</v>
      </c>
      <c r="G166" s="12">
        <f>IF(D166="","",SUMIF('TK DETHI'!E:E,D166,'TK DETHI'!F:F))</f>
        <v>0</v>
      </c>
      <c r="H166" s="12">
        <f>IF(D166="","",SUMIF('TK DETHI'!G:G,D166,'TK DETHI'!H:H))</f>
        <v>0</v>
      </c>
      <c r="I166" s="24">
        <f t="shared" si="17"/>
        <v>0</v>
      </c>
      <c r="J166" s="13">
        <f>IF(D166="","",SUMIF('TK COITHI KTHP'!A:A,D166,'TK COITHI KTHP'!C:C)+SUMIF('TK COITHI KTHP'!D:D,D166,'TK COITHI KTHP'!F:F)+SUMIF('TK COITHI KTHP'!G:G,D166,'TK COITHI KTHP'!I:I)+SUMIF('TK COITHI KTHP'!J:J,D166,'TK COITHI KTHP'!L:L))</f>
        <v>0</v>
      </c>
      <c r="K166" s="13">
        <f>IF(D166="","",SUMIF('TK COITHI KTHP'!B:B,D166,'TK COITHI KTHP'!C:C)+SUMIF('TK COITHI KTHP'!E:E,D166,'TK COITHI KTHP'!F:F)+SUMIF('TK COITHI KTHP'!H:H,D166,'TK COITHI KTHP'!I:I)+SUMIF('TK COITHI KTHP'!K:K,D166,'TK COITHI KTHP'!L:L))</f>
        <v>0</v>
      </c>
      <c r="L166" s="13">
        <f>IF(D166="","",SUMIF('TK COI THI TOT NGHIEP'!A:A,D166,'TK COI THI TOT NGHIEP'!C:C)+SUMIF('TK COI THI TOT NGHIEP'!D:D,D166,'TK COI THI TOT NGHIEP'!F:F)+SUMIF('TK COI THI TOT NGHIEP'!G:G,D166,'TK COI THI TOT NGHIEP'!I:I)+SUMIF('TK COI THI TOT NGHIEP'!J:J,D166,'TK COI THI TOT NGHIEP'!L:L))</f>
        <v>0</v>
      </c>
      <c r="M166" s="13">
        <f>IF(D166="","",SUMIF('TK COI THI TOT NGHIEP'!B:B,D166,'TK COI THI TOT NGHIEP'!C:C)+SUMIF('TK COI THI TOT NGHIEP'!E:E,D166,'TK COI THI TOT NGHIEP'!F:F)+SUMIF('TK COI THI TOT NGHIEP'!H:H,D166,'TK COI THI TOT NGHIEP'!I:I)+SUMIF('TK COI THI TOT NGHIEP'!K:K,D166,'TK COI THI TOT NGHIEP'!L:L))</f>
        <v>0</v>
      </c>
      <c r="N166" s="14">
        <f t="shared" si="18"/>
        <v>0</v>
      </c>
      <c r="O166" s="13">
        <f>IF(D166="","",SUMIF('TK CHAMTHI'!A:A,D166,'TK CHAMTHI'!C:C))</f>
        <v>0</v>
      </c>
      <c r="P166" s="13">
        <f>IF(D166="","",SUMIF('TK CHAMTHI'!B:B,D166,'TK CHAMTHI'!C:C))</f>
        <v>0</v>
      </c>
      <c r="Q166" s="13">
        <f>IF(D166="","",SUMIF('CHAM NV'!B:B,D166,'CHAM NV'!C:C))</f>
        <v>0</v>
      </c>
      <c r="R166" s="14">
        <f t="shared" si="19"/>
        <v>0</v>
      </c>
      <c r="S166" s="13">
        <f>IF(D166="","",SUMIF('TK CHAMTHI'!D:D,D166,'TK CHAMTHI'!F:F))</f>
        <v>0</v>
      </c>
      <c r="T166" s="13">
        <f>IF(D166="","",SUMIF('TK CHAMTHI'!E:E,D166,'TK CHAMTHI'!F:F))</f>
        <v>0</v>
      </c>
      <c r="U166" s="13">
        <f>IF(D166="","",SUMIF('CHAM NV'!E:E,D166,'CHAM NV'!F:F))</f>
        <v>0</v>
      </c>
      <c r="V166" s="14">
        <f t="shared" si="20"/>
        <v>0</v>
      </c>
      <c r="W166" s="13">
        <f>IF(D166="","",SUMIF('TK CHAMTHI'!G:G,D166,'TK CHAMTHI'!I:I))</f>
        <v>0</v>
      </c>
      <c r="X166" s="13">
        <f>IF(D166="","",SUMIF('TK CHAMTHI'!H:H,D166,'TK CHAMTHI'!I:I))</f>
        <v>0</v>
      </c>
      <c r="Y166" s="14">
        <f t="shared" si="21"/>
        <v>0</v>
      </c>
      <c r="Z166" s="13">
        <f>IF(D166="","",SUMIF('TK CHAMTHI'!J:J,D166,'TK CHAMTHI'!L:L))</f>
        <v>0</v>
      </c>
      <c r="AA166" s="13">
        <f>IF(D166="","",SUMIF('TK CHAMTHI'!K:K,D166,'TK CHAMTHI'!L:L))</f>
        <v>0</v>
      </c>
      <c r="AB166" s="14">
        <f t="shared" si="22"/>
        <v>0</v>
      </c>
      <c r="AC166" s="13">
        <f>IF(D166="","",SUMIF('TK CHAMTHI'!M:M,D166,'TK CHAMTHI'!O:O))</f>
        <v>0</v>
      </c>
      <c r="AD166" s="13">
        <f>IF(D166="","",SUMIF('TK CHAMTHI'!N:N,D166,'TK CHAMTHI'!O:O))</f>
        <v>0</v>
      </c>
      <c r="AE166" s="14">
        <f t="shared" si="23"/>
        <v>0</v>
      </c>
      <c r="AF166" s="14">
        <f>IF(D166="","",ROUND(SUMIF('QL THI'!G:G,D166,'QL THI'!H:H),1))</f>
        <v>0</v>
      </c>
      <c r="AG166" s="14">
        <f>IF(D166="","",ROUND(SUMIF('QL THI'!E:E,D166,'QL THI'!F:F),1))</f>
        <v>0</v>
      </c>
      <c r="AH166" s="25">
        <f t="shared" si="24"/>
        <v>0</v>
      </c>
    </row>
    <row r="167" spans="1:34" hidden="1">
      <c r="A167" s="10">
        <f>IF(D167="","",SUBTOTAL(3,$D$5:D167))</f>
        <v>29</v>
      </c>
      <c r="B167" s="113" t="s">
        <v>592</v>
      </c>
      <c r="C167" s="114" t="s">
        <v>142</v>
      </c>
      <c r="D167" s="115" t="s">
        <v>212</v>
      </c>
      <c r="E167" s="11">
        <f>IF(D167="","",SUMIF('TK DETHI'!A:A,D167,'TK DETHI'!B:B))</f>
        <v>0</v>
      </c>
      <c r="F167" s="12">
        <f>IF(D167="","",SUMIF('TK DETHI'!C:C,D167,'TK DETHI'!D:D))</f>
        <v>0</v>
      </c>
      <c r="G167" s="12">
        <f>IF(D167="","",SUMIF('TK DETHI'!E:E,D167,'TK DETHI'!F:F))</f>
        <v>0</v>
      </c>
      <c r="H167" s="12">
        <f>IF(D167="","",SUMIF('TK DETHI'!G:G,D167,'TK DETHI'!H:H))</f>
        <v>0</v>
      </c>
      <c r="I167" s="24">
        <f t="shared" si="17"/>
        <v>0</v>
      </c>
      <c r="J167" s="13">
        <f>IF(D167="","",SUMIF('TK COITHI KTHP'!A:A,D167,'TK COITHI KTHP'!C:C)+SUMIF('TK COITHI KTHP'!D:D,D167,'TK COITHI KTHP'!F:F)+SUMIF('TK COITHI KTHP'!G:G,D167,'TK COITHI KTHP'!I:I)+SUMIF('TK COITHI KTHP'!J:J,D167,'TK COITHI KTHP'!L:L))</f>
        <v>0</v>
      </c>
      <c r="K167" s="13">
        <f>IF(D167="","",SUMIF('TK COITHI KTHP'!B:B,D167,'TK COITHI KTHP'!C:C)+SUMIF('TK COITHI KTHP'!E:E,D167,'TK COITHI KTHP'!F:F)+SUMIF('TK COITHI KTHP'!H:H,D167,'TK COITHI KTHP'!I:I)+SUMIF('TK COITHI KTHP'!K:K,D167,'TK COITHI KTHP'!L:L))</f>
        <v>0</v>
      </c>
      <c r="L167" s="13">
        <f>IF(D167="","",SUMIF('TK COI THI TOT NGHIEP'!A:A,D167,'TK COI THI TOT NGHIEP'!C:C)+SUMIF('TK COI THI TOT NGHIEP'!D:D,D167,'TK COI THI TOT NGHIEP'!F:F)+SUMIF('TK COI THI TOT NGHIEP'!G:G,D167,'TK COI THI TOT NGHIEP'!I:I)+SUMIF('TK COI THI TOT NGHIEP'!J:J,D167,'TK COI THI TOT NGHIEP'!L:L))</f>
        <v>0</v>
      </c>
      <c r="M167" s="13">
        <f>IF(D167="","",SUMIF('TK COI THI TOT NGHIEP'!B:B,D167,'TK COI THI TOT NGHIEP'!C:C)+SUMIF('TK COI THI TOT NGHIEP'!E:E,D167,'TK COI THI TOT NGHIEP'!F:F)+SUMIF('TK COI THI TOT NGHIEP'!H:H,D167,'TK COI THI TOT NGHIEP'!I:I)+SUMIF('TK COI THI TOT NGHIEP'!K:K,D167,'TK COI THI TOT NGHIEP'!L:L))</f>
        <v>0</v>
      </c>
      <c r="N167" s="14">
        <f t="shared" si="18"/>
        <v>0</v>
      </c>
      <c r="O167" s="13">
        <f>IF(D167="","",SUMIF('TK CHAMTHI'!A:A,D167,'TK CHAMTHI'!C:C))</f>
        <v>0</v>
      </c>
      <c r="P167" s="13">
        <f>IF(D167="","",SUMIF('TK CHAMTHI'!B:B,D167,'TK CHAMTHI'!C:C))</f>
        <v>0</v>
      </c>
      <c r="Q167" s="13">
        <f>IF(D167="","",SUMIF('CHAM NV'!B:B,D167,'CHAM NV'!C:C))</f>
        <v>0</v>
      </c>
      <c r="R167" s="14">
        <f t="shared" si="19"/>
        <v>0</v>
      </c>
      <c r="S167" s="13">
        <f>IF(D167="","",SUMIF('TK CHAMTHI'!D:D,D167,'TK CHAMTHI'!F:F))</f>
        <v>0</v>
      </c>
      <c r="T167" s="13">
        <f>IF(D167="","",SUMIF('TK CHAMTHI'!E:E,D167,'TK CHAMTHI'!F:F))</f>
        <v>0</v>
      </c>
      <c r="U167" s="13">
        <f>IF(D167="","",SUMIF('CHAM NV'!E:E,D167,'CHAM NV'!F:F))</f>
        <v>0</v>
      </c>
      <c r="V167" s="14">
        <f t="shared" si="20"/>
        <v>0</v>
      </c>
      <c r="W167" s="13">
        <f>IF(D167="","",SUMIF('TK CHAMTHI'!G:G,D167,'TK CHAMTHI'!I:I))</f>
        <v>0</v>
      </c>
      <c r="X167" s="13">
        <f>IF(D167="","",SUMIF('TK CHAMTHI'!H:H,D167,'TK CHAMTHI'!I:I))</f>
        <v>0</v>
      </c>
      <c r="Y167" s="14">
        <f t="shared" si="21"/>
        <v>0</v>
      </c>
      <c r="Z167" s="13">
        <f>IF(D167="","",SUMIF('TK CHAMTHI'!J:J,D167,'TK CHAMTHI'!L:L))</f>
        <v>0</v>
      </c>
      <c r="AA167" s="13">
        <f>IF(D167="","",SUMIF('TK CHAMTHI'!K:K,D167,'TK CHAMTHI'!L:L))</f>
        <v>0</v>
      </c>
      <c r="AB167" s="14">
        <f t="shared" si="22"/>
        <v>0</v>
      </c>
      <c r="AC167" s="13">
        <f>IF(D167="","",SUMIF('TK CHAMTHI'!M:M,D167,'TK CHAMTHI'!O:O))</f>
        <v>0</v>
      </c>
      <c r="AD167" s="13">
        <f>IF(D167="","",SUMIF('TK CHAMTHI'!N:N,D167,'TK CHAMTHI'!O:O))</f>
        <v>0</v>
      </c>
      <c r="AE167" s="14">
        <f t="shared" si="23"/>
        <v>0</v>
      </c>
      <c r="AF167" s="14">
        <f>IF(D167="","",ROUND(SUMIF('QL THI'!G:G,D167,'QL THI'!H:H),1))</f>
        <v>0</v>
      </c>
      <c r="AG167" s="14">
        <f>IF(D167="","",ROUND(SUMIF('QL THI'!E:E,D167,'QL THI'!F:F),1))</f>
        <v>0</v>
      </c>
      <c r="AH167" s="25">
        <f t="shared" si="24"/>
        <v>0</v>
      </c>
    </row>
    <row r="168" spans="1:34" hidden="1">
      <c r="A168" s="10">
        <f>IF(D168="","",SUBTOTAL(3,$D$5:D168))</f>
        <v>29</v>
      </c>
      <c r="B168" s="113" t="s">
        <v>594</v>
      </c>
      <c r="C168" s="114" t="s">
        <v>142</v>
      </c>
      <c r="D168" s="115" t="s">
        <v>230</v>
      </c>
      <c r="E168" s="11">
        <f>IF(D168="","",SUMIF('TK DETHI'!A:A,D168,'TK DETHI'!B:B))</f>
        <v>0</v>
      </c>
      <c r="F168" s="12">
        <f>IF(D168="","",SUMIF('TK DETHI'!C:C,D168,'TK DETHI'!D:D))</f>
        <v>0</v>
      </c>
      <c r="G168" s="12">
        <f>IF(D168="","",SUMIF('TK DETHI'!E:E,D168,'TK DETHI'!F:F))</f>
        <v>0</v>
      </c>
      <c r="H168" s="12">
        <f>IF(D168="","",SUMIF('TK DETHI'!G:G,D168,'TK DETHI'!H:H))</f>
        <v>0</v>
      </c>
      <c r="I168" s="24">
        <f t="shared" si="17"/>
        <v>0</v>
      </c>
      <c r="J168" s="13">
        <f>IF(D168="","",SUMIF('TK COITHI KTHP'!A:A,D168,'TK COITHI KTHP'!C:C)+SUMIF('TK COITHI KTHP'!D:D,D168,'TK COITHI KTHP'!F:F)+SUMIF('TK COITHI KTHP'!G:G,D168,'TK COITHI KTHP'!I:I)+SUMIF('TK COITHI KTHP'!J:J,D168,'TK COITHI KTHP'!L:L))</f>
        <v>0</v>
      </c>
      <c r="K168" s="13">
        <f>IF(D168="","",SUMIF('TK COITHI KTHP'!B:B,D168,'TK COITHI KTHP'!C:C)+SUMIF('TK COITHI KTHP'!E:E,D168,'TK COITHI KTHP'!F:F)+SUMIF('TK COITHI KTHP'!H:H,D168,'TK COITHI KTHP'!I:I)+SUMIF('TK COITHI KTHP'!K:K,D168,'TK COITHI KTHP'!L:L))</f>
        <v>0</v>
      </c>
      <c r="L168" s="13">
        <f>IF(D168="","",SUMIF('TK COI THI TOT NGHIEP'!A:A,D168,'TK COI THI TOT NGHIEP'!C:C)+SUMIF('TK COI THI TOT NGHIEP'!D:D,D168,'TK COI THI TOT NGHIEP'!F:F)+SUMIF('TK COI THI TOT NGHIEP'!G:G,D168,'TK COI THI TOT NGHIEP'!I:I)+SUMIF('TK COI THI TOT NGHIEP'!J:J,D168,'TK COI THI TOT NGHIEP'!L:L))</f>
        <v>0</v>
      </c>
      <c r="M168" s="13">
        <f>IF(D168="","",SUMIF('TK COI THI TOT NGHIEP'!B:B,D168,'TK COI THI TOT NGHIEP'!C:C)+SUMIF('TK COI THI TOT NGHIEP'!E:E,D168,'TK COI THI TOT NGHIEP'!F:F)+SUMIF('TK COI THI TOT NGHIEP'!H:H,D168,'TK COI THI TOT NGHIEP'!I:I)+SUMIF('TK COI THI TOT NGHIEP'!K:K,D168,'TK COI THI TOT NGHIEP'!L:L))</f>
        <v>0</v>
      </c>
      <c r="N168" s="14">
        <f t="shared" si="18"/>
        <v>0</v>
      </c>
      <c r="O168" s="13">
        <f>IF(D168="","",SUMIF('TK CHAMTHI'!A:A,D168,'TK CHAMTHI'!C:C))</f>
        <v>0</v>
      </c>
      <c r="P168" s="13">
        <f>IF(D168="","",SUMIF('TK CHAMTHI'!B:B,D168,'TK CHAMTHI'!C:C))</f>
        <v>0</v>
      </c>
      <c r="Q168" s="13">
        <f>IF(D168="","",SUMIF('CHAM NV'!B:B,D168,'CHAM NV'!C:C))</f>
        <v>0</v>
      </c>
      <c r="R168" s="14">
        <f t="shared" si="19"/>
        <v>0</v>
      </c>
      <c r="S168" s="13">
        <f>IF(D168="","",SUMIF('TK CHAMTHI'!D:D,D168,'TK CHAMTHI'!F:F))</f>
        <v>0</v>
      </c>
      <c r="T168" s="13">
        <f>IF(D168="","",SUMIF('TK CHAMTHI'!E:E,D168,'TK CHAMTHI'!F:F))</f>
        <v>0</v>
      </c>
      <c r="U168" s="13">
        <f>IF(D168="","",SUMIF('CHAM NV'!E:E,D168,'CHAM NV'!F:F))</f>
        <v>0</v>
      </c>
      <c r="V168" s="14">
        <f t="shared" si="20"/>
        <v>0</v>
      </c>
      <c r="W168" s="13">
        <f>IF(D168="","",SUMIF('TK CHAMTHI'!G:G,D168,'TK CHAMTHI'!I:I))</f>
        <v>0</v>
      </c>
      <c r="X168" s="13">
        <f>IF(D168="","",SUMIF('TK CHAMTHI'!H:H,D168,'TK CHAMTHI'!I:I))</f>
        <v>0</v>
      </c>
      <c r="Y168" s="14">
        <f t="shared" si="21"/>
        <v>0</v>
      </c>
      <c r="Z168" s="13">
        <f>IF(D168="","",SUMIF('TK CHAMTHI'!J:J,D168,'TK CHAMTHI'!L:L))</f>
        <v>0</v>
      </c>
      <c r="AA168" s="13">
        <f>IF(D168="","",SUMIF('TK CHAMTHI'!K:K,D168,'TK CHAMTHI'!L:L))</f>
        <v>0</v>
      </c>
      <c r="AB168" s="14">
        <f t="shared" si="22"/>
        <v>0</v>
      </c>
      <c r="AC168" s="13">
        <f>IF(D168="","",SUMIF('TK CHAMTHI'!M:M,D168,'TK CHAMTHI'!O:O))</f>
        <v>0</v>
      </c>
      <c r="AD168" s="13">
        <f>IF(D168="","",SUMIF('TK CHAMTHI'!N:N,D168,'TK CHAMTHI'!O:O))</f>
        <v>0</v>
      </c>
      <c r="AE168" s="14">
        <f t="shared" si="23"/>
        <v>0</v>
      </c>
      <c r="AF168" s="14">
        <f>IF(D168="","",ROUND(SUMIF('QL THI'!G:G,D168,'QL THI'!H:H),1))</f>
        <v>0</v>
      </c>
      <c r="AG168" s="14">
        <f>IF(D168="","",ROUND(SUMIF('QL THI'!E:E,D168,'QL THI'!F:F),1))</f>
        <v>0</v>
      </c>
      <c r="AH168" s="25">
        <f t="shared" si="24"/>
        <v>0</v>
      </c>
    </row>
    <row r="169" spans="1:34" hidden="1">
      <c r="A169" s="10">
        <f>IF(D169="","",SUBTOTAL(3,$D$5:D169))</f>
        <v>29</v>
      </c>
      <c r="B169" s="113" t="s">
        <v>614</v>
      </c>
      <c r="C169" s="114" t="s">
        <v>142</v>
      </c>
      <c r="D169" s="115" t="s">
        <v>208</v>
      </c>
      <c r="E169" s="11">
        <f>IF(D169="","",SUMIF('TK DETHI'!A:A,D169,'TK DETHI'!B:B))</f>
        <v>0</v>
      </c>
      <c r="F169" s="12">
        <f>IF(D169="","",SUMIF('TK DETHI'!C:C,D169,'TK DETHI'!D:D))</f>
        <v>0</v>
      </c>
      <c r="G169" s="12">
        <f>IF(D169="","",SUMIF('TK DETHI'!E:E,D169,'TK DETHI'!F:F))</f>
        <v>0</v>
      </c>
      <c r="H169" s="12">
        <f>IF(D169="","",SUMIF('TK DETHI'!G:G,D169,'TK DETHI'!H:H))</f>
        <v>0</v>
      </c>
      <c r="I169" s="24">
        <f t="shared" si="17"/>
        <v>0</v>
      </c>
      <c r="J169" s="13">
        <f>IF(D169="","",SUMIF('TK COITHI KTHP'!A:A,D169,'TK COITHI KTHP'!C:C)+SUMIF('TK COITHI KTHP'!D:D,D169,'TK COITHI KTHP'!F:F)+SUMIF('TK COITHI KTHP'!G:G,D169,'TK COITHI KTHP'!I:I)+SUMIF('TK COITHI KTHP'!J:J,D169,'TK COITHI KTHP'!L:L))</f>
        <v>0</v>
      </c>
      <c r="K169" s="13">
        <f>IF(D169="","",SUMIF('TK COITHI KTHP'!B:B,D169,'TK COITHI KTHP'!C:C)+SUMIF('TK COITHI KTHP'!E:E,D169,'TK COITHI KTHP'!F:F)+SUMIF('TK COITHI KTHP'!H:H,D169,'TK COITHI KTHP'!I:I)+SUMIF('TK COITHI KTHP'!K:K,D169,'TK COITHI KTHP'!L:L))</f>
        <v>0</v>
      </c>
      <c r="L169" s="13">
        <f>IF(D169="","",SUMIF('TK COI THI TOT NGHIEP'!A:A,D169,'TK COI THI TOT NGHIEP'!C:C)+SUMIF('TK COI THI TOT NGHIEP'!D:D,D169,'TK COI THI TOT NGHIEP'!F:F)+SUMIF('TK COI THI TOT NGHIEP'!G:G,D169,'TK COI THI TOT NGHIEP'!I:I)+SUMIF('TK COI THI TOT NGHIEP'!J:J,D169,'TK COI THI TOT NGHIEP'!L:L))</f>
        <v>0</v>
      </c>
      <c r="M169" s="13">
        <f>IF(D169="","",SUMIF('TK COI THI TOT NGHIEP'!B:B,D169,'TK COI THI TOT NGHIEP'!C:C)+SUMIF('TK COI THI TOT NGHIEP'!E:E,D169,'TK COI THI TOT NGHIEP'!F:F)+SUMIF('TK COI THI TOT NGHIEP'!H:H,D169,'TK COI THI TOT NGHIEP'!I:I)+SUMIF('TK COI THI TOT NGHIEP'!K:K,D169,'TK COI THI TOT NGHIEP'!L:L))</f>
        <v>0</v>
      </c>
      <c r="N169" s="14">
        <f t="shared" si="18"/>
        <v>0</v>
      </c>
      <c r="O169" s="13">
        <f>IF(D169="","",SUMIF('TK CHAMTHI'!A:A,D169,'TK CHAMTHI'!C:C))</f>
        <v>0</v>
      </c>
      <c r="P169" s="13">
        <f>IF(D169="","",SUMIF('TK CHAMTHI'!B:B,D169,'TK CHAMTHI'!C:C))</f>
        <v>0</v>
      </c>
      <c r="Q169" s="13">
        <f>IF(D169="","",SUMIF('CHAM NV'!B:B,D169,'CHAM NV'!C:C))</f>
        <v>0</v>
      </c>
      <c r="R169" s="14">
        <f t="shared" si="19"/>
        <v>0</v>
      </c>
      <c r="S169" s="13">
        <f>IF(D169="","",SUMIF('TK CHAMTHI'!D:D,D169,'TK CHAMTHI'!F:F))</f>
        <v>0</v>
      </c>
      <c r="T169" s="13">
        <f>IF(D169="","",SUMIF('TK CHAMTHI'!E:E,D169,'TK CHAMTHI'!F:F))</f>
        <v>0</v>
      </c>
      <c r="U169" s="13">
        <f>IF(D169="","",SUMIF('CHAM NV'!E:E,D169,'CHAM NV'!F:F))</f>
        <v>0</v>
      </c>
      <c r="V169" s="14">
        <f t="shared" si="20"/>
        <v>0</v>
      </c>
      <c r="W169" s="13">
        <f>IF(D169="","",SUMIF('TK CHAMTHI'!G:G,D169,'TK CHAMTHI'!I:I))</f>
        <v>0</v>
      </c>
      <c r="X169" s="13">
        <f>IF(D169="","",SUMIF('TK CHAMTHI'!H:H,D169,'TK CHAMTHI'!I:I))</f>
        <v>0</v>
      </c>
      <c r="Y169" s="14">
        <f t="shared" si="21"/>
        <v>0</v>
      </c>
      <c r="Z169" s="13">
        <f>IF(D169="","",SUMIF('TK CHAMTHI'!J:J,D169,'TK CHAMTHI'!L:L))</f>
        <v>0</v>
      </c>
      <c r="AA169" s="13">
        <f>IF(D169="","",SUMIF('TK CHAMTHI'!K:K,D169,'TK CHAMTHI'!L:L))</f>
        <v>0</v>
      </c>
      <c r="AB169" s="14">
        <f t="shared" si="22"/>
        <v>0</v>
      </c>
      <c r="AC169" s="13">
        <f>IF(D169="","",SUMIF('TK CHAMTHI'!M:M,D169,'TK CHAMTHI'!O:O))</f>
        <v>0</v>
      </c>
      <c r="AD169" s="13">
        <f>IF(D169="","",SUMIF('TK CHAMTHI'!N:N,D169,'TK CHAMTHI'!O:O))</f>
        <v>0</v>
      </c>
      <c r="AE169" s="14">
        <f t="shared" si="23"/>
        <v>0</v>
      </c>
      <c r="AF169" s="14">
        <f>IF(D169="","",ROUND(SUMIF('QL THI'!G:G,D169,'QL THI'!H:H),1))</f>
        <v>0</v>
      </c>
      <c r="AG169" s="14">
        <f>IF(D169="","",ROUND(SUMIF('QL THI'!E:E,D169,'QL THI'!F:F),1))</f>
        <v>0</v>
      </c>
      <c r="AH169" s="25">
        <f t="shared" si="24"/>
        <v>0</v>
      </c>
    </row>
    <row r="170" spans="1:34" hidden="1">
      <c r="A170" s="10">
        <f>IF(D170="","",SUBTOTAL(3,$D$5:D170))</f>
        <v>29</v>
      </c>
      <c r="B170" s="113" t="s">
        <v>570</v>
      </c>
      <c r="C170" s="114" t="s">
        <v>142</v>
      </c>
      <c r="D170" s="115" t="s">
        <v>458</v>
      </c>
      <c r="E170" s="11">
        <f>IF(D170="","",SUMIF('TK DETHI'!A:A,D170,'TK DETHI'!B:B))</f>
        <v>0</v>
      </c>
      <c r="F170" s="12">
        <f>IF(D170="","",SUMIF('TK DETHI'!C:C,D170,'TK DETHI'!D:D))</f>
        <v>0</v>
      </c>
      <c r="G170" s="12">
        <f>IF(D170="","",SUMIF('TK DETHI'!E:E,D170,'TK DETHI'!F:F))</f>
        <v>0</v>
      </c>
      <c r="H170" s="12">
        <f>IF(D170="","",SUMIF('TK DETHI'!G:G,D170,'TK DETHI'!H:H))</f>
        <v>0</v>
      </c>
      <c r="I170" s="24">
        <f t="shared" si="17"/>
        <v>0</v>
      </c>
      <c r="J170" s="13">
        <f>IF(D170="","",SUMIF('TK COITHI KTHP'!A:A,D170,'TK COITHI KTHP'!C:C)+SUMIF('TK COITHI KTHP'!D:D,D170,'TK COITHI KTHP'!F:F)+SUMIF('TK COITHI KTHP'!G:G,D170,'TK COITHI KTHP'!I:I)+SUMIF('TK COITHI KTHP'!J:J,D170,'TK COITHI KTHP'!L:L))</f>
        <v>0</v>
      </c>
      <c r="K170" s="13">
        <f>IF(D170="","",SUMIF('TK COITHI KTHP'!B:B,D170,'TK COITHI KTHP'!C:C)+SUMIF('TK COITHI KTHP'!E:E,D170,'TK COITHI KTHP'!F:F)+SUMIF('TK COITHI KTHP'!H:H,D170,'TK COITHI KTHP'!I:I)+SUMIF('TK COITHI KTHP'!K:K,D170,'TK COITHI KTHP'!L:L))</f>
        <v>0</v>
      </c>
      <c r="L170" s="13">
        <f>IF(D170="","",SUMIF('TK COI THI TOT NGHIEP'!A:A,D170,'TK COI THI TOT NGHIEP'!C:C)+SUMIF('TK COI THI TOT NGHIEP'!D:D,D170,'TK COI THI TOT NGHIEP'!F:F)+SUMIF('TK COI THI TOT NGHIEP'!G:G,D170,'TK COI THI TOT NGHIEP'!I:I)+SUMIF('TK COI THI TOT NGHIEP'!J:J,D170,'TK COI THI TOT NGHIEP'!L:L))</f>
        <v>0</v>
      </c>
      <c r="M170" s="13">
        <f>IF(D170="","",SUMIF('TK COI THI TOT NGHIEP'!B:B,D170,'TK COI THI TOT NGHIEP'!C:C)+SUMIF('TK COI THI TOT NGHIEP'!E:E,D170,'TK COI THI TOT NGHIEP'!F:F)+SUMIF('TK COI THI TOT NGHIEP'!H:H,D170,'TK COI THI TOT NGHIEP'!I:I)+SUMIF('TK COI THI TOT NGHIEP'!K:K,D170,'TK COI THI TOT NGHIEP'!L:L))</f>
        <v>0</v>
      </c>
      <c r="N170" s="14">
        <f t="shared" si="18"/>
        <v>0</v>
      </c>
      <c r="O170" s="13">
        <f>IF(D170="","",SUMIF('TK CHAMTHI'!A:A,D170,'TK CHAMTHI'!C:C))</f>
        <v>0</v>
      </c>
      <c r="P170" s="13">
        <f>IF(D170="","",SUMIF('TK CHAMTHI'!B:B,D170,'TK CHAMTHI'!C:C))</f>
        <v>0</v>
      </c>
      <c r="Q170" s="13">
        <f>IF(D170="","",SUMIF('CHAM NV'!B:B,D170,'CHAM NV'!C:C))</f>
        <v>0</v>
      </c>
      <c r="R170" s="14">
        <f t="shared" si="19"/>
        <v>0</v>
      </c>
      <c r="S170" s="13">
        <f>IF(D170="","",SUMIF('TK CHAMTHI'!D:D,D170,'TK CHAMTHI'!F:F))</f>
        <v>0</v>
      </c>
      <c r="T170" s="13">
        <f>IF(D170="","",SUMIF('TK CHAMTHI'!E:E,D170,'TK CHAMTHI'!F:F))</f>
        <v>0</v>
      </c>
      <c r="U170" s="13">
        <f>IF(D170="","",SUMIF('CHAM NV'!E:E,D170,'CHAM NV'!F:F))</f>
        <v>0</v>
      </c>
      <c r="V170" s="14">
        <f t="shared" si="20"/>
        <v>0</v>
      </c>
      <c r="W170" s="13">
        <f>IF(D170="","",SUMIF('TK CHAMTHI'!G:G,D170,'TK CHAMTHI'!I:I))</f>
        <v>0</v>
      </c>
      <c r="X170" s="13">
        <f>IF(D170="","",SUMIF('TK CHAMTHI'!H:H,D170,'TK CHAMTHI'!I:I))</f>
        <v>0</v>
      </c>
      <c r="Y170" s="14">
        <f t="shared" si="21"/>
        <v>0</v>
      </c>
      <c r="Z170" s="13">
        <f>IF(D170="","",SUMIF('TK CHAMTHI'!J:J,D170,'TK CHAMTHI'!L:L))</f>
        <v>0</v>
      </c>
      <c r="AA170" s="13">
        <f>IF(D170="","",SUMIF('TK CHAMTHI'!K:K,D170,'TK CHAMTHI'!L:L))</f>
        <v>0</v>
      </c>
      <c r="AB170" s="14">
        <f t="shared" si="22"/>
        <v>0</v>
      </c>
      <c r="AC170" s="13">
        <f>IF(D170="","",SUMIF('TK CHAMTHI'!M:M,D170,'TK CHAMTHI'!O:O))</f>
        <v>0</v>
      </c>
      <c r="AD170" s="13">
        <f>IF(D170="","",SUMIF('TK CHAMTHI'!N:N,D170,'TK CHAMTHI'!O:O))</f>
        <v>0</v>
      </c>
      <c r="AE170" s="14">
        <f t="shared" si="23"/>
        <v>0</v>
      </c>
      <c r="AF170" s="14">
        <f>IF(D170="","",ROUND(SUMIF('QL THI'!G:G,D170,'QL THI'!H:H),1))</f>
        <v>0</v>
      </c>
      <c r="AG170" s="14">
        <f>IF(D170="","",ROUND(SUMIF('QL THI'!E:E,D170,'QL THI'!F:F),1))</f>
        <v>0</v>
      </c>
      <c r="AH170" s="25">
        <f t="shared" si="24"/>
        <v>0</v>
      </c>
    </row>
    <row r="171" spans="1:34" hidden="1">
      <c r="A171" s="10">
        <f>IF(D171="","",SUBTOTAL(3,$D$5:D171))</f>
        <v>29</v>
      </c>
      <c r="B171" s="113" t="s">
        <v>601</v>
      </c>
      <c r="C171" s="114" t="s">
        <v>142</v>
      </c>
      <c r="D171" s="115" t="s">
        <v>239</v>
      </c>
      <c r="E171" s="11">
        <f>IF(D171="","",SUMIF('TK DETHI'!A:A,D171,'TK DETHI'!B:B))</f>
        <v>0</v>
      </c>
      <c r="F171" s="12">
        <f>IF(D171="","",SUMIF('TK DETHI'!C:C,D171,'TK DETHI'!D:D))</f>
        <v>0</v>
      </c>
      <c r="G171" s="12">
        <f>IF(D171="","",SUMIF('TK DETHI'!E:E,D171,'TK DETHI'!F:F))</f>
        <v>0</v>
      </c>
      <c r="H171" s="12">
        <f>IF(D171="","",SUMIF('TK DETHI'!G:G,D171,'TK DETHI'!H:H))</f>
        <v>0</v>
      </c>
      <c r="I171" s="24">
        <f t="shared" si="17"/>
        <v>0</v>
      </c>
      <c r="J171" s="13">
        <f>IF(D171="","",SUMIF('TK COITHI KTHP'!A:A,D171,'TK COITHI KTHP'!C:C)+SUMIF('TK COITHI KTHP'!D:D,D171,'TK COITHI KTHP'!F:F)+SUMIF('TK COITHI KTHP'!G:G,D171,'TK COITHI KTHP'!I:I)+SUMIF('TK COITHI KTHP'!J:J,D171,'TK COITHI KTHP'!L:L))</f>
        <v>0</v>
      </c>
      <c r="K171" s="13">
        <f>IF(D171="","",SUMIF('TK COITHI KTHP'!B:B,D171,'TK COITHI KTHP'!C:C)+SUMIF('TK COITHI KTHP'!E:E,D171,'TK COITHI KTHP'!F:F)+SUMIF('TK COITHI KTHP'!H:H,D171,'TK COITHI KTHP'!I:I)+SUMIF('TK COITHI KTHP'!K:K,D171,'TK COITHI KTHP'!L:L))</f>
        <v>0</v>
      </c>
      <c r="L171" s="13">
        <f>IF(D171="","",SUMIF('TK COI THI TOT NGHIEP'!A:A,D171,'TK COI THI TOT NGHIEP'!C:C)+SUMIF('TK COI THI TOT NGHIEP'!D:D,D171,'TK COI THI TOT NGHIEP'!F:F)+SUMIF('TK COI THI TOT NGHIEP'!G:G,D171,'TK COI THI TOT NGHIEP'!I:I)+SUMIF('TK COI THI TOT NGHIEP'!J:J,D171,'TK COI THI TOT NGHIEP'!L:L))</f>
        <v>0</v>
      </c>
      <c r="M171" s="13">
        <f>IF(D171="","",SUMIF('TK COI THI TOT NGHIEP'!B:B,D171,'TK COI THI TOT NGHIEP'!C:C)+SUMIF('TK COI THI TOT NGHIEP'!E:E,D171,'TK COI THI TOT NGHIEP'!F:F)+SUMIF('TK COI THI TOT NGHIEP'!H:H,D171,'TK COI THI TOT NGHIEP'!I:I)+SUMIF('TK COI THI TOT NGHIEP'!K:K,D171,'TK COI THI TOT NGHIEP'!L:L))</f>
        <v>0</v>
      </c>
      <c r="N171" s="14">
        <f t="shared" si="18"/>
        <v>0</v>
      </c>
      <c r="O171" s="13">
        <f>IF(D171="","",SUMIF('TK CHAMTHI'!A:A,D171,'TK CHAMTHI'!C:C))</f>
        <v>0</v>
      </c>
      <c r="P171" s="13">
        <f>IF(D171="","",SUMIF('TK CHAMTHI'!B:B,D171,'TK CHAMTHI'!C:C))</f>
        <v>0</v>
      </c>
      <c r="Q171" s="13">
        <f>IF(D171="","",SUMIF('CHAM NV'!B:B,D171,'CHAM NV'!C:C))</f>
        <v>0</v>
      </c>
      <c r="R171" s="14">
        <f t="shared" si="19"/>
        <v>0</v>
      </c>
      <c r="S171" s="13">
        <f>IF(D171="","",SUMIF('TK CHAMTHI'!D:D,D171,'TK CHAMTHI'!F:F))</f>
        <v>0</v>
      </c>
      <c r="T171" s="13">
        <f>IF(D171="","",SUMIF('TK CHAMTHI'!E:E,D171,'TK CHAMTHI'!F:F))</f>
        <v>0</v>
      </c>
      <c r="U171" s="13">
        <f>IF(D171="","",SUMIF('CHAM NV'!E:E,D171,'CHAM NV'!F:F))</f>
        <v>0</v>
      </c>
      <c r="V171" s="14">
        <f t="shared" si="20"/>
        <v>0</v>
      </c>
      <c r="W171" s="13">
        <f>IF(D171="","",SUMIF('TK CHAMTHI'!G:G,D171,'TK CHAMTHI'!I:I))</f>
        <v>0</v>
      </c>
      <c r="X171" s="13">
        <f>IF(D171="","",SUMIF('TK CHAMTHI'!H:H,D171,'TK CHAMTHI'!I:I))</f>
        <v>0</v>
      </c>
      <c r="Y171" s="14">
        <f t="shared" si="21"/>
        <v>0</v>
      </c>
      <c r="Z171" s="13">
        <f>IF(D171="","",SUMIF('TK CHAMTHI'!J:J,D171,'TK CHAMTHI'!L:L))</f>
        <v>0</v>
      </c>
      <c r="AA171" s="13">
        <f>IF(D171="","",SUMIF('TK CHAMTHI'!K:K,D171,'TK CHAMTHI'!L:L))</f>
        <v>0</v>
      </c>
      <c r="AB171" s="14">
        <f t="shared" si="22"/>
        <v>0</v>
      </c>
      <c r="AC171" s="13">
        <f>IF(D171="","",SUMIF('TK CHAMTHI'!M:M,D171,'TK CHAMTHI'!O:O))</f>
        <v>0</v>
      </c>
      <c r="AD171" s="13">
        <f>IF(D171="","",SUMIF('TK CHAMTHI'!N:N,D171,'TK CHAMTHI'!O:O))</f>
        <v>0</v>
      </c>
      <c r="AE171" s="14">
        <f t="shared" si="23"/>
        <v>0</v>
      </c>
      <c r="AF171" s="14">
        <f>IF(D171="","",ROUND(SUMIF('QL THI'!G:G,D171,'QL THI'!H:H),1))</f>
        <v>0</v>
      </c>
      <c r="AG171" s="14">
        <f>IF(D171="","",ROUND(SUMIF('QL THI'!E:E,D171,'QL THI'!F:F),1))</f>
        <v>0</v>
      </c>
      <c r="AH171" s="25">
        <f t="shared" si="24"/>
        <v>0</v>
      </c>
    </row>
    <row r="172" spans="1:34" hidden="1">
      <c r="A172" s="10">
        <f>IF(D172="","",SUBTOTAL(3,$D$5:D172))</f>
        <v>29</v>
      </c>
      <c r="B172" s="113" t="s">
        <v>599</v>
      </c>
      <c r="C172" s="114" t="s">
        <v>142</v>
      </c>
      <c r="D172" s="115" t="s">
        <v>228</v>
      </c>
      <c r="E172" s="11">
        <f>IF(D172="","",SUMIF('TK DETHI'!A:A,D172,'TK DETHI'!B:B))</f>
        <v>0</v>
      </c>
      <c r="F172" s="12">
        <f>IF(D172="","",SUMIF('TK DETHI'!C:C,D172,'TK DETHI'!D:D))</f>
        <v>0</v>
      </c>
      <c r="G172" s="12">
        <f>IF(D172="","",SUMIF('TK DETHI'!E:E,D172,'TK DETHI'!F:F))</f>
        <v>0</v>
      </c>
      <c r="H172" s="12">
        <f>IF(D172="","",SUMIF('TK DETHI'!G:G,D172,'TK DETHI'!H:H))</f>
        <v>0</v>
      </c>
      <c r="I172" s="24">
        <f t="shared" si="17"/>
        <v>0</v>
      </c>
      <c r="J172" s="13">
        <f>IF(D172="","",SUMIF('TK COITHI KTHP'!A:A,D172,'TK COITHI KTHP'!C:C)+SUMIF('TK COITHI KTHP'!D:D,D172,'TK COITHI KTHP'!F:F)+SUMIF('TK COITHI KTHP'!G:G,D172,'TK COITHI KTHP'!I:I)+SUMIF('TK COITHI KTHP'!J:J,D172,'TK COITHI KTHP'!L:L))</f>
        <v>0</v>
      </c>
      <c r="K172" s="13">
        <f>IF(D172="","",SUMIF('TK COITHI KTHP'!B:B,D172,'TK COITHI KTHP'!C:C)+SUMIF('TK COITHI KTHP'!E:E,D172,'TK COITHI KTHP'!F:F)+SUMIF('TK COITHI KTHP'!H:H,D172,'TK COITHI KTHP'!I:I)+SUMIF('TK COITHI KTHP'!K:K,D172,'TK COITHI KTHP'!L:L))</f>
        <v>0</v>
      </c>
      <c r="L172" s="13">
        <f>IF(D172="","",SUMIF('TK COI THI TOT NGHIEP'!A:A,D172,'TK COI THI TOT NGHIEP'!C:C)+SUMIF('TK COI THI TOT NGHIEP'!D:D,D172,'TK COI THI TOT NGHIEP'!F:F)+SUMIF('TK COI THI TOT NGHIEP'!G:G,D172,'TK COI THI TOT NGHIEP'!I:I)+SUMIF('TK COI THI TOT NGHIEP'!J:J,D172,'TK COI THI TOT NGHIEP'!L:L))</f>
        <v>0</v>
      </c>
      <c r="M172" s="13">
        <f>IF(D172="","",SUMIF('TK COI THI TOT NGHIEP'!B:B,D172,'TK COI THI TOT NGHIEP'!C:C)+SUMIF('TK COI THI TOT NGHIEP'!E:E,D172,'TK COI THI TOT NGHIEP'!F:F)+SUMIF('TK COI THI TOT NGHIEP'!H:H,D172,'TK COI THI TOT NGHIEP'!I:I)+SUMIF('TK COI THI TOT NGHIEP'!K:K,D172,'TK COI THI TOT NGHIEP'!L:L))</f>
        <v>0</v>
      </c>
      <c r="N172" s="14">
        <f t="shared" si="18"/>
        <v>0</v>
      </c>
      <c r="O172" s="13">
        <f>IF(D172="","",SUMIF('TK CHAMTHI'!A:A,D172,'TK CHAMTHI'!C:C))</f>
        <v>0</v>
      </c>
      <c r="P172" s="13">
        <f>IF(D172="","",SUMIF('TK CHAMTHI'!B:B,D172,'TK CHAMTHI'!C:C))</f>
        <v>0</v>
      </c>
      <c r="Q172" s="13">
        <f>IF(D172="","",SUMIF('CHAM NV'!B:B,D172,'CHAM NV'!C:C))</f>
        <v>0</v>
      </c>
      <c r="R172" s="14">
        <f t="shared" si="19"/>
        <v>0</v>
      </c>
      <c r="S172" s="13">
        <f>IF(D172="","",SUMIF('TK CHAMTHI'!D:D,D172,'TK CHAMTHI'!F:F))</f>
        <v>0</v>
      </c>
      <c r="T172" s="13">
        <f>IF(D172="","",SUMIF('TK CHAMTHI'!E:E,D172,'TK CHAMTHI'!F:F))</f>
        <v>0</v>
      </c>
      <c r="U172" s="13">
        <f>IF(D172="","",SUMIF('CHAM NV'!E:E,D172,'CHAM NV'!F:F))</f>
        <v>0</v>
      </c>
      <c r="V172" s="14">
        <f t="shared" si="20"/>
        <v>0</v>
      </c>
      <c r="W172" s="13">
        <f>IF(D172="","",SUMIF('TK CHAMTHI'!G:G,D172,'TK CHAMTHI'!I:I))</f>
        <v>0</v>
      </c>
      <c r="X172" s="13">
        <f>IF(D172="","",SUMIF('TK CHAMTHI'!H:H,D172,'TK CHAMTHI'!I:I))</f>
        <v>0</v>
      </c>
      <c r="Y172" s="14">
        <f t="shared" si="21"/>
        <v>0</v>
      </c>
      <c r="Z172" s="13">
        <f>IF(D172="","",SUMIF('TK CHAMTHI'!J:J,D172,'TK CHAMTHI'!L:L))</f>
        <v>0</v>
      </c>
      <c r="AA172" s="13">
        <f>IF(D172="","",SUMIF('TK CHAMTHI'!K:K,D172,'TK CHAMTHI'!L:L))</f>
        <v>0</v>
      </c>
      <c r="AB172" s="14">
        <f t="shared" si="22"/>
        <v>0</v>
      </c>
      <c r="AC172" s="13">
        <f>IF(D172="","",SUMIF('TK CHAMTHI'!M:M,D172,'TK CHAMTHI'!O:O))</f>
        <v>0</v>
      </c>
      <c r="AD172" s="13">
        <f>IF(D172="","",SUMIF('TK CHAMTHI'!N:N,D172,'TK CHAMTHI'!O:O))</f>
        <v>0</v>
      </c>
      <c r="AE172" s="14">
        <f t="shared" si="23"/>
        <v>0</v>
      </c>
      <c r="AF172" s="14">
        <f>IF(D172="","",ROUND(SUMIF('QL THI'!G:G,D172,'QL THI'!H:H),1))</f>
        <v>0</v>
      </c>
      <c r="AG172" s="14">
        <f>IF(D172="","",ROUND(SUMIF('QL THI'!E:E,D172,'QL THI'!F:F),1))</f>
        <v>0</v>
      </c>
      <c r="AH172" s="25">
        <f t="shared" si="24"/>
        <v>0</v>
      </c>
    </row>
    <row r="173" spans="1:34" hidden="1">
      <c r="A173" s="10">
        <f>IF(D173="","",SUBTOTAL(3,$D$5:D173))</f>
        <v>29</v>
      </c>
      <c r="B173" s="116" t="s">
        <v>1067</v>
      </c>
      <c r="C173" s="114" t="s">
        <v>142</v>
      </c>
      <c r="D173" s="116" t="s">
        <v>1052</v>
      </c>
      <c r="E173" s="11">
        <f>IF(D173="","",SUMIF('TK DETHI'!A:A,D173,'TK DETHI'!B:B))</f>
        <v>0</v>
      </c>
      <c r="F173" s="12">
        <f>IF(D173="","",SUMIF('TK DETHI'!C:C,D173,'TK DETHI'!D:D))</f>
        <v>0</v>
      </c>
      <c r="G173" s="12">
        <f>IF(D173="","",SUMIF('TK DETHI'!E:E,D173,'TK DETHI'!F:F))</f>
        <v>0</v>
      </c>
      <c r="H173" s="12">
        <f>IF(D173="","",SUMIF('TK DETHI'!G:G,D173,'TK DETHI'!H:H))</f>
        <v>0</v>
      </c>
      <c r="I173" s="24">
        <f t="shared" si="17"/>
        <v>0</v>
      </c>
      <c r="J173" s="13">
        <f>IF(D173="","",SUMIF('TK COITHI KTHP'!A:A,D173,'TK COITHI KTHP'!C:C)+SUMIF('TK COITHI KTHP'!D:D,D173,'TK COITHI KTHP'!F:F)+SUMIF('TK COITHI KTHP'!G:G,D173,'TK COITHI KTHP'!I:I)+SUMIF('TK COITHI KTHP'!J:J,D173,'TK COITHI KTHP'!L:L))</f>
        <v>0</v>
      </c>
      <c r="K173" s="13">
        <f>IF(D173="","",SUMIF('TK COITHI KTHP'!B:B,D173,'TK COITHI KTHP'!C:C)+SUMIF('TK COITHI KTHP'!E:E,D173,'TK COITHI KTHP'!F:F)+SUMIF('TK COITHI KTHP'!H:H,D173,'TK COITHI KTHP'!I:I)+SUMIF('TK COITHI KTHP'!K:K,D173,'TK COITHI KTHP'!L:L))</f>
        <v>0</v>
      </c>
      <c r="L173" s="13">
        <f>IF(D173="","",SUMIF('TK COI THI TOT NGHIEP'!A:A,D173,'TK COI THI TOT NGHIEP'!C:C)+SUMIF('TK COI THI TOT NGHIEP'!D:D,D173,'TK COI THI TOT NGHIEP'!F:F)+SUMIF('TK COI THI TOT NGHIEP'!G:G,D173,'TK COI THI TOT NGHIEP'!I:I)+SUMIF('TK COI THI TOT NGHIEP'!J:J,D173,'TK COI THI TOT NGHIEP'!L:L))</f>
        <v>0</v>
      </c>
      <c r="M173" s="13">
        <f>IF(D173="","",SUMIF('TK COI THI TOT NGHIEP'!B:B,D173,'TK COI THI TOT NGHIEP'!C:C)+SUMIF('TK COI THI TOT NGHIEP'!E:E,D173,'TK COI THI TOT NGHIEP'!F:F)+SUMIF('TK COI THI TOT NGHIEP'!H:H,D173,'TK COI THI TOT NGHIEP'!I:I)+SUMIF('TK COI THI TOT NGHIEP'!K:K,D173,'TK COI THI TOT NGHIEP'!L:L))</f>
        <v>0</v>
      </c>
      <c r="N173" s="14">
        <f t="shared" si="18"/>
        <v>0</v>
      </c>
      <c r="O173" s="13">
        <f>IF(D173="","",SUMIF('TK CHAMTHI'!A:A,D173,'TK CHAMTHI'!C:C))</f>
        <v>0</v>
      </c>
      <c r="P173" s="13">
        <f>IF(D173="","",SUMIF('TK CHAMTHI'!B:B,D173,'TK CHAMTHI'!C:C))</f>
        <v>0</v>
      </c>
      <c r="Q173" s="13">
        <f>IF(D173="","",SUMIF('CHAM NV'!B:B,D173,'CHAM NV'!C:C))</f>
        <v>0</v>
      </c>
      <c r="R173" s="14">
        <f t="shared" si="19"/>
        <v>0</v>
      </c>
      <c r="S173" s="13">
        <f>IF(D173="","",SUMIF('TK CHAMTHI'!D:D,D173,'TK CHAMTHI'!F:F))</f>
        <v>0</v>
      </c>
      <c r="T173" s="13">
        <f>IF(D173="","",SUMIF('TK CHAMTHI'!E:E,D173,'TK CHAMTHI'!F:F))</f>
        <v>0</v>
      </c>
      <c r="U173" s="13">
        <f>IF(D173="","",SUMIF('CHAM NV'!E:E,D173,'CHAM NV'!F:F))</f>
        <v>0</v>
      </c>
      <c r="V173" s="14">
        <f t="shared" si="20"/>
        <v>0</v>
      </c>
      <c r="W173" s="13">
        <f>IF(D173="","",SUMIF('TK CHAMTHI'!G:G,D173,'TK CHAMTHI'!I:I))</f>
        <v>0</v>
      </c>
      <c r="X173" s="13">
        <f>IF(D173="","",SUMIF('TK CHAMTHI'!H:H,D173,'TK CHAMTHI'!I:I))</f>
        <v>0</v>
      </c>
      <c r="Y173" s="14">
        <f t="shared" si="21"/>
        <v>0</v>
      </c>
      <c r="Z173" s="13">
        <f>IF(D173="","",SUMIF('TK CHAMTHI'!J:J,D173,'TK CHAMTHI'!L:L))</f>
        <v>0</v>
      </c>
      <c r="AA173" s="13">
        <f>IF(D173="","",SUMIF('TK CHAMTHI'!K:K,D173,'TK CHAMTHI'!L:L))</f>
        <v>0</v>
      </c>
      <c r="AB173" s="14">
        <f t="shared" si="22"/>
        <v>0</v>
      </c>
      <c r="AC173" s="13">
        <f>IF(D173="","",SUMIF('TK CHAMTHI'!M:M,D173,'TK CHAMTHI'!O:O))</f>
        <v>0</v>
      </c>
      <c r="AD173" s="13">
        <f>IF(D173="","",SUMIF('TK CHAMTHI'!N:N,D173,'TK CHAMTHI'!O:O))</f>
        <v>0</v>
      </c>
      <c r="AE173" s="14">
        <f t="shared" si="23"/>
        <v>0</v>
      </c>
      <c r="AF173" s="14">
        <f>IF(D173="","",ROUND(SUMIF('QL THI'!G:G,D173,'QL THI'!H:H),1))</f>
        <v>0</v>
      </c>
      <c r="AG173" s="14">
        <f>IF(D173="","",ROUND(SUMIF('QL THI'!E:E,D173,'QL THI'!F:F),1))</f>
        <v>0</v>
      </c>
      <c r="AH173" s="25">
        <f t="shared" si="24"/>
        <v>0</v>
      </c>
    </row>
    <row r="174" spans="1:34" hidden="1">
      <c r="A174" s="10">
        <f>IF(D174="","",SUBTOTAL(3,$D$5:D174))</f>
        <v>29</v>
      </c>
      <c r="B174" s="113" t="s">
        <v>571</v>
      </c>
      <c r="C174" s="114" t="s">
        <v>142</v>
      </c>
      <c r="D174" s="115" t="s">
        <v>129</v>
      </c>
      <c r="E174" s="11">
        <f>IF(D174="","",SUMIF('TK DETHI'!A:A,D174,'TK DETHI'!B:B))</f>
        <v>0</v>
      </c>
      <c r="F174" s="12">
        <f>IF(D174="","",SUMIF('TK DETHI'!C:C,D174,'TK DETHI'!D:D))</f>
        <v>0</v>
      </c>
      <c r="G174" s="12">
        <f>IF(D174="","",SUMIF('TK DETHI'!E:E,D174,'TK DETHI'!F:F))</f>
        <v>0</v>
      </c>
      <c r="H174" s="12">
        <f>IF(D174="","",SUMIF('TK DETHI'!G:G,D174,'TK DETHI'!H:H))</f>
        <v>0</v>
      </c>
      <c r="I174" s="24">
        <f t="shared" si="17"/>
        <v>0</v>
      </c>
      <c r="J174" s="13">
        <f>IF(D174="","",SUMIF('TK COITHI KTHP'!A:A,D174,'TK COITHI KTHP'!C:C)+SUMIF('TK COITHI KTHP'!D:D,D174,'TK COITHI KTHP'!F:F)+SUMIF('TK COITHI KTHP'!G:G,D174,'TK COITHI KTHP'!I:I)+SUMIF('TK COITHI KTHP'!J:J,D174,'TK COITHI KTHP'!L:L))</f>
        <v>0</v>
      </c>
      <c r="K174" s="13">
        <f>IF(D174="","",SUMIF('TK COITHI KTHP'!B:B,D174,'TK COITHI KTHP'!C:C)+SUMIF('TK COITHI KTHP'!E:E,D174,'TK COITHI KTHP'!F:F)+SUMIF('TK COITHI KTHP'!H:H,D174,'TK COITHI KTHP'!I:I)+SUMIF('TK COITHI KTHP'!K:K,D174,'TK COITHI KTHP'!L:L))</f>
        <v>0</v>
      </c>
      <c r="L174" s="13">
        <f>IF(D174="","",SUMIF('TK COI THI TOT NGHIEP'!A:A,D174,'TK COI THI TOT NGHIEP'!C:C)+SUMIF('TK COI THI TOT NGHIEP'!D:D,D174,'TK COI THI TOT NGHIEP'!F:F)+SUMIF('TK COI THI TOT NGHIEP'!G:G,D174,'TK COI THI TOT NGHIEP'!I:I)+SUMIF('TK COI THI TOT NGHIEP'!J:J,D174,'TK COI THI TOT NGHIEP'!L:L))</f>
        <v>0</v>
      </c>
      <c r="M174" s="13">
        <f>IF(D174="","",SUMIF('TK COI THI TOT NGHIEP'!B:B,D174,'TK COI THI TOT NGHIEP'!C:C)+SUMIF('TK COI THI TOT NGHIEP'!E:E,D174,'TK COI THI TOT NGHIEP'!F:F)+SUMIF('TK COI THI TOT NGHIEP'!H:H,D174,'TK COI THI TOT NGHIEP'!I:I)+SUMIF('TK COI THI TOT NGHIEP'!K:K,D174,'TK COI THI TOT NGHIEP'!L:L))</f>
        <v>0</v>
      </c>
      <c r="N174" s="14">
        <f t="shared" si="18"/>
        <v>0</v>
      </c>
      <c r="O174" s="13">
        <f>IF(D174="","",SUMIF('TK CHAMTHI'!A:A,D174,'TK CHAMTHI'!C:C))</f>
        <v>0</v>
      </c>
      <c r="P174" s="13">
        <f>IF(D174="","",SUMIF('TK CHAMTHI'!B:B,D174,'TK CHAMTHI'!C:C))</f>
        <v>0</v>
      </c>
      <c r="Q174" s="13">
        <f>IF(D174="","",SUMIF('CHAM NV'!B:B,D174,'CHAM NV'!C:C))</f>
        <v>0</v>
      </c>
      <c r="R174" s="14">
        <f t="shared" si="19"/>
        <v>0</v>
      </c>
      <c r="S174" s="13">
        <f>IF(D174="","",SUMIF('TK CHAMTHI'!D:D,D174,'TK CHAMTHI'!F:F))</f>
        <v>0</v>
      </c>
      <c r="T174" s="13">
        <f>IF(D174="","",SUMIF('TK CHAMTHI'!E:E,D174,'TK CHAMTHI'!F:F))</f>
        <v>0</v>
      </c>
      <c r="U174" s="13">
        <f>IF(D174="","",SUMIF('CHAM NV'!E:E,D174,'CHAM NV'!F:F))</f>
        <v>0</v>
      </c>
      <c r="V174" s="14">
        <f t="shared" si="20"/>
        <v>0</v>
      </c>
      <c r="W174" s="13">
        <f>IF(D174="","",SUMIF('TK CHAMTHI'!G:G,D174,'TK CHAMTHI'!I:I))</f>
        <v>0</v>
      </c>
      <c r="X174" s="13">
        <f>IF(D174="","",SUMIF('TK CHAMTHI'!H:H,D174,'TK CHAMTHI'!I:I))</f>
        <v>0</v>
      </c>
      <c r="Y174" s="14">
        <f t="shared" si="21"/>
        <v>0</v>
      </c>
      <c r="Z174" s="13">
        <f>IF(D174="","",SUMIF('TK CHAMTHI'!J:J,D174,'TK CHAMTHI'!L:L))</f>
        <v>0</v>
      </c>
      <c r="AA174" s="13">
        <f>IF(D174="","",SUMIF('TK CHAMTHI'!K:K,D174,'TK CHAMTHI'!L:L))</f>
        <v>0</v>
      </c>
      <c r="AB174" s="14">
        <f t="shared" si="22"/>
        <v>0</v>
      </c>
      <c r="AC174" s="13">
        <f>IF(D174="","",SUMIF('TK CHAMTHI'!M:M,D174,'TK CHAMTHI'!O:O))</f>
        <v>0</v>
      </c>
      <c r="AD174" s="13">
        <f>IF(D174="","",SUMIF('TK CHAMTHI'!N:N,D174,'TK CHAMTHI'!O:O))</f>
        <v>0</v>
      </c>
      <c r="AE174" s="14">
        <f t="shared" si="23"/>
        <v>0</v>
      </c>
      <c r="AF174" s="14">
        <f>IF(D174="","",ROUND(SUMIF('QL THI'!G:G,D174,'QL THI'!H:H),1))</f>
        <v>0</v>
      </c>
      <c r="AG174" s="14">
        <f>IF(D174="","",ROUND(SUMIF('QL THI'!E:E,D174,'QL THI'!F:F),1))</f>
        <v>0</v>
      </c>
      <c r="AH174" s="25">
        <f t="shared" si="24"/>
        <v>0</v>
      </c>
    </row>
    <row r="175" spans="1:34" hidden="1">
      <c r="A175" s="10">
        <f>IF(D175="","",SUBTOTAL(3,$D$5:D175))</f>
        <v>29</v>
      </c>
      <c r="B175" s="117" t="s">
        <v>1066</v>
      </c>
      <c r="C175" s="118" t="s">
        <v>142</v>
      </c>
      <c r="D175" s="118" t="s">
        <v>1050</v>
      </c>
      <c r="E175" s="11">
        <f>IF(D175="","",SUMIF('TK DETHI'!A:A,D175,'TK DETHI'!B:B))</f>
        <v>0</v>
      </c>
      <c r="F175" s="12">
        <f>IF(D175="","",SUMIF('TK DETHI'!C:C,D175,'TK DETHI'!D:D))</f>
        <v>0</v>
      </c>
      <c r="G175" s="12">
        <f>IF(D175="","",SUMIF('TK DETHI'!E:E,D175,'TK DETHI'!F:F))</f>
        <v>0</v>
      </c>
      <c r="H175" s="12">
        <f>IF(D175="","",SUMIF('TK DETHI'!G:G,D175,'TK DETHI'!H:H))</f>
        <v>0</v>
      </c>
      <c r="I175" s="24">
        <f t="shared" si="17"/>
        <v>0</v>
      </c>
      <c r="J175" s="13">
        <f>IF(D175="","",SUMIF('TK COITHI KTHP'!A:A,D175,'TK COITHI KTHP'!C:C)+SUMIF('TK COITHI KTHP'!D:D,D175,'TK COITHI KTHP'!F:F)+SUMIF('TK COITHI KTHP'!G:G,D175,'TK COITHI KTHP'!I:I)+SUMIF('TK COITHI KTHP'!J:J,D175,'TK COITHI KTHP'!L:L))</f>
        <v>0</v>
      </c>
      <c r="K175" s="13">
        <f>IF(D175="","",SUMIF('TK COITHI KTHP'!B:B,D175,'TK COITHI KTHP'!C:C)+SUMIF('TK COITHI KTHP'!E:E,D175,'TK COITHI KTHP'!F:F)+SUMIF('TK COITHI KTHP'!H:H,D175,'TK COITHI KTHP'!I:I)+SUMIF('TK COITHI KTHP'!K:K,D175,'TK COITHI KTHP'!L:L))</f>
        <v>0</v>
      </c>
      <c r="L175" s="13">
        <f>IF(D175="","",SUMIF('TK COI THI TOT NGHIEP'!A:A,D175,'TK COI THI TOT NGHIEP'!C:C)+SUMIF('TK COI THI TOT NGHIEP'!D:D,D175,'TK COI THI TOT NGHIEP'!F:F)+SUMIF('TK COI THI TOT NGHIEP'!G:G,D175,'TK COI THI TOT NGHIEP'!I:I)+SUMIF('TK COI THI TOT NGHIEP'!J:J,D175,'TK COI THI TOT NGHIEP'!L:L))</f>
        <v>0</v>
      </c>
      <c r="M175" s="13">
        <f>IF(D175="","",SUMIF('TK COI THI TOT NGHIEP'!B:B,D175,'TK COI THI TOT NGHIEP'!C:C)+SUMIF('TK COI THI TOT NGHIEP'!E:E,D175,'TK COI THI TOT NGHIEP'!F:F)+SUMIF('TK COI THI TOT NGHIEP'!H:H,D175,'TK COI THI TOT NGHIEP'!I:I)+SUMIF('TK COI THI TOT NGHIEP'!K:K,D175,'TK COI THI TOT NGHIEP'!L:L))</f>
        <v>0</v>
      </c>
      <c r="N175" s="14">
        <f t="shared" si="18"/>
        <v>0</v>
      </c>
      <c r="O175" s="13">
        <f>IF(D175="","",SUMIF('TK CHAMTHI'!A:A,D175,'TK CHAMTHI'!C:C))</f>
        <v>0</v>
      </c>
      <c r="P175" s="13">
        <f>IF(D175="","",SUMIF('TK CHAMTHI'!B:B,D175,'TK CHAMTHI'!C:C))</f>
        <v>0</v>
      </c>
      <c r="Q175" s="13">
        <f>IF(D175="","",SUMIF('CHAM NV'!B:B,D175,'CHAM NV'!C:C))</f>
        <v>0</v>
      </c>
      <c r="R175" s="14">
        <f t="shared" si="19"/>
        <v>0</v>
      </c>
      <c r="S175" s="13">
        <f>IF(D175="","",SUMIF('TK CHAMTHI'!D:D,D175,'TK CHAMTHI'!F:F))</f>
        <v>0</v>
      </c>
      <c r="T175" s="13">
        <f>IF(D175="","",SUMIF('TK CHAMTHI'!E:E,D175,'TK CHAMTHI'!F:F))</f>
        <v>0</v>
      </c>
      <c r="U175" s="13">
        <f>IF(D175="","",SUMIF('CHAM NV'!E:E,D175,'CHAM NV'!F:F))</f>
        <v>0</v>
      </c>
      <c r="V175" s="14">
        <f t="shared" si="20"/>
        <v>0</v>
      </c>
      <c r="W175" s="13">
        <f>IF(D175="","",SUMIF('TK CHAMTHI'!G:G,D175,'TK CHAMTHI'!I:I))</f>
        <v>0</v>
      </c>
      <c r="X175" s="13">
        <f>IF(D175="","",SUMIF('TK CHAMTHI'!H:H,D175,'TK CHAMTHI'!I:I))</f>
        <v>0</v>
      </c>
      <c r="Y175" s="14">
        <f t="shared" si="21"/>
        <v>0</v>
      </c>
      <c r="Z175" s="13">
        <f>IF(D175="","",SUMIF('TK CHAMTHI'!J:J,D175,'TK CHAMTHI'!L:L))</f>
        <v>0</v>
      </c>
      <c r="AA175" s="13">
        <f>IF(D175="","",SUMIF('TK CHAMTHI'!K:K,D175,'TK CHAMTHI'!L:L))</f>
        <v>0</v>
      </c>
      <c r="AB175" s="14">
        <f t="shared" si="22"/>
        <v>0</v>
      </c>
      <c r="AC175" s="13">
        <f>IF(D175="","",SUMIF('TK CHAMTHI'!M:M,D175,'TK CHAMTHI'!O:O))</f>
        <v>0</v>
      </c>
      <c r="AD175" s="13">
        <f>IF(D175="","",SUMIF('TK CHAMTHI'!N:N,D175,'TK CHAMTHI'!O:O))</f>
        <v>0</v>
      </c>
      <c r="AE175" s="14">
        <f t="shared" si="23"/>
        <v>0</v>
      </c>
      <c r="AF175" s="14">
        <f>IF(D175="","",ROUND(SUMIF('QL THI'!G:G,D175,'QL THI'!H:H),1))</f>
        <v>0</v>
      </c>
      <c r="AG175" s="14">
        <f>IF(D175="","",ROUND(SUMIF('QL THI'!E:E,D175,'QL THI'!F:F),1))</f>
        <v>0</v>
      </c>
      <c r="AH175" s="25">
        <f t="shared" si="24"/>
        <v>0</v>
      </c>
    </row>
    <row r="176" spans="1:34" hidden="1">
      <c r="A176" s="10">
        <f>IF(D176="","",SUBTOTAL(3,$D$5:D176))</f>
        <v>29</v>
      </c>
      <c r="B176" s="113" t="s">
        <v>597</v>
      </c>
      <c r="C176" s="114" t="s">
        <v>142</v>
      </c>
      <c r="D176" s="115" t="s">
        <v>218</v>
      </c>
      <c r="E176" s="11">
        <f>IF(D176="","",SUMIF('TK DETHI'!A:A,D176,'TK DETHI'!B:B))</f>
        <v>0</v>
      </c>
      <c r="F176" s="12">
        <f>IF(D176="","",SUMIF('TK DETHI'!C:C,D176,'TK DETHI'!D:D))</f>
        <v>0</v>
      </c>
      <c r="G176" s="12">
        <f>IF(D176="","",SUMIF('TK DETHI'!E:E,D176,'TK DETHI'!F:F))</f>
        <v>0</v>
      </c>
      <c r="H176" s="12">
        <f>IF(D176="","",SUMIF('TK DETHI'!G:G,D176,'TK DETHI'!H:H))</f>
        <v>0</v>
      </c>
      <c r="I176" s="24">
        <f t="shared" si="17"/>
        <v>0</v>
      </c>
      <c r="J176" s="13">
        <f>IF(D176="","",SUMIF('TK COITHI KTHP'!A:A,D176,'TK COITHI KTHP'!C:C)+SUMIF('TK COITHI KTHP'!D:D,D176,'TK COITHI KTHP'!F:F)+SUMIF('TK COITHI KTHP'!G:G,D176,'TK COITHI KTHP'!I:I)+SUMIF('TK COITHI KTHP'!J:J,D176,'TK COITHI KTHP'!L:L))</f>
        <v>0</v>
      </c>
      <c r="K176" s="13">
        <f>IF(D176="","",SUMIF('TK COITHI KTHP'!B:B,D176,'TK COITHI KTHP'!C:C)+SUMIF('TK COITHI KTHP'!E:E,D176,'TK COITHI KTHP'!F:F)+SUMIF('TK COITHI KTHP'!H:H,D176,'TK COITHI KTHP'!I:I)+SUMIF('TK COITHI KTHP'!K:K,D176,'TK COITHI KTHP'!L:L))</f>
        <v>0</v>
      </c>
      <c r="L176" s="13">
        <f>IF(D176="","",SUMIF('TK COI THI TOT NGHIEP'!A:A,D176,'TK COI THI TOT NGHIEP'!C:C)+SUMIF('TK COI THI TOT NGHIEP'!D:D,D176,'TK COI THI TOT NGHIEP'!F:F)+SUMIF('TK COI THI TOT NGHIEP'!G:G,D176,'TK COI THI TOT NGHIEP'!I:I)+SUMIF('TK COI THI TOT NGHIEP'!J:J,D176,'TK COI THI TOT NGHIEP'!L:L))</f>
        <v>0</v>
      </c>
      <c r="M176" s="13">
        <f>IF(D176="","",SUMIF('TK COI THI TOT NGHIEP'!B:B,D176,'TK COI THI TOT NGHIEP'!C:C)+SUMIF('TK COI THI TOT NGHIEP'!E:E,D176,'TK COI THI TOT NGHIEP'!F:F)+SUMIF('TK COI THI TOT NGHIEP'!H:H,D176,'TK COI THI TOT NGHIEP'!I:I)+SUMIF('TK COI THI TOT NGHIEP'!K:K,D176,'TK COI THI TOT NGHIEP'!L:L))</f>
        <v>0</v>
      </c>
      <c r="N176" s="14">
        <f t="shared" si="18"/>
        <v>0</v>
      </c>
      <c r="O176" s="13">
        <f>IF(D176="","",SUMIF('TK CHAMTHI'!A:A,D176,'TK CHAMTHI'!C:C))</f>
        <v>0</v>
      </c>
      <c r="P176" s="13">
        <f>IF(D176="","",SUMIF('TK CHAMTHI'!B:B,D176,'TK CHAMTHI'!C:C))</f>
        <v>0</v>
      </c>
      <c r="Q176" s="13">
        <f>IF(D176="","",SUMIF('CHAM NV'!B:B,D176,'CHAM NV'!C:C))</f>
        <v>0</v>
      </c>
      <c r="R176" s="14">
        <f t="shared" si="19"/>
        <v>0</v>
      </c>
      <c r="S176" s="13">
        <f>IF(D176="","",SUMIF('TK CHAMTHI'!D:D,D176,'TK CHAMTHI'!F:F))</f>
        <v>0</v>
      </c>
      <c r="T176" s="13">
        <f>IF(D176="","",SUMIF('TK CHAMTHI'!E:E,D176,'TK CHAMTHI'!F:F))</f>
        <v>0</v>
      </c>
      <c r="U176" s="13">
        <f>IF(D176="","",SUMIF('CHAM NV'!E:E,D176,'CHAM NV'!F:F))</f>
        <v>0</v>
      </c>
      <c r="V176" s="14">
        <f t="shared" si="20"/>
        <v>0</v>
      </c>
      <c r="W176" s="13">
        <f>IF(D176="","",SUMIF('TK CHAMTHI'!G:G,D176,'TK CHAMTHI'!I:I))</f>
        <v>0</v>
      </c>
      <c r="X176" s="13">
        <f>IF(D176="","",SUMIF('TK CHAMTHI'!H:H,D176,'TK CHAMTHI'!I:I))</f>
        <v>0</v>
      </c>
      <c r="Y176" s="14">
        <f t="shared" si="21"/>
        <v>0</v>
      </c>
      <c r="Z176" s="13">
        <f>IF(D176="","",SUMIF('TK CHAMTHI'!J:J,D176,'TK CHAMTHI'!L:L))</f>
        <v>0</v>
      </c>
      <c r="AA176" s="13">
        <f>IF(D176="","",SUMIF('TK CHAMTHI'!K:K,D176,'TK CHAMTHI'!L:L))</f>
        <v>0</v>
      </c>
      <c r="AB176" s="14">
        <f t="shared" si="22"/>
        <v>0</v>
      </c>
      <c r="AC176" s="13">
        <f>IF(D176="","",SUMIF('TK CHAMTHI'!M:M,D176,'TK CHAMTHI'!O:O))</f>
        <v>0</v>
      </c>
      <c r="AD176" s="13">
        <f>IF(D176="","",SUMIF('TK CHAMTHI'!N:N,D176,'TK CHAMTHI'!O:O))</f>
        <v>0</v>
      </c>
      <c r="AE176" s="14">
        <f t="shared" si="23"/>
        <v>0</v>
      </c>
      <c r="AF176" s="14">
        <f>IF(D176="","",ROUND(SUMIF('QL THI'!G:G,D176,'QL THI'!H:H),1))</f>
        <v>0</v>
      </c>
      <c r="AG176" s="14">
        <f>IF(D176="","",ROUND(SUMIF('QL THI'!E:E,D176,'QL THI'!F:F),1))</f>
        <v>0</v>
      </c>
      <c r="AH176" s="25">
        <f t="shared" si="24"/>
        <v>0</v>
      </c>
    </row>
    <row r="177" spans="1:34" hidden="1">
      <c r="A177" s="10">
        <f>IF(D177="","",SUBTOTAL(3,$D$5:D177))</f>
        <v>29</v>
      </c>
      <c r="B177" s="113" t="s">
        <v>598</v>
      </c>
      <c r="C177" s="114" t="s">
        <v>142</v>
      </c>
      <c r="D177" s="115" t="s">
        <v>222</v>
      </c>
      <c r="E177" s="11">
        <f>IF(D177="","",SUMIF('TK DETHI'!A:A,D177,'TK DETHI'!B:B))</f>
        <v>0</v>
      </c>
      <c r="F177" s="12">
        <f>IF(D177="","",SUMIF('TK DETHI'!C:C,D177,'TK DETHI'!D:D))</f>
        <v>0</v>
      </c>
      <c r="G177" s="12">
        <f>IF(D177="","",SUMIF('TK DETHI'!E:E,D177,'TK DETHI'!F:F))</f>
        <v>0</v>
      </c>
      <c r="H177" s="12">
        <f>IF(D177="","",SUMIF('TK DETHI'!G:G,D177,'TK DETHI'!H:H))</f>
        <v>0</v>
      </c>
      <c r="I177" s="24">
        <f t="shared" si="17"/>
        <v>0</v>
      </c>
      <c r="J177" s="13">
        <f>IF(D177="","",SUMIF('TK COITHI KTHP'!A:A,D177,'TK COITHI KTHP'!C:C)+SUMIF('TK COITHI KTHP'!D:D,D177,'TK COITHI KTHP'!F:F)+SUMIF('TK COITHI KTHP'!G:G,D177,'TK COITHI KTHP'!I:I)+SUMIF('TK COITHI KTHP'!J:J,D177,'TK COITHI KTHP'!L:L))</f>
        <v>0</v>
      </c>
      <c r="K177" s="13">
        <f>IF(D177="","",SUMIF('TK COITHI KTHP'!B:B,D177,'TK COITHI KTHP'!C:C)+SUMIF('TK COITHI KTHP'!E:E,D177,'TK COITHI KTHP'!F:F)+SUMIF('TK COITHI KTHP'!H:H,D177,'TK COITHI KTHP'!I:I)+SUMIF('TK COITHI KTHP'!K:K,D177,'TK COITHI KTHP'!L:L))</f>
        <v>0</v>
      </c>
      <c r="L177" s="13">
        <f>IF(D177="","",SUMIF('TK COI THI TOT NGHIEP'!A:A,D177,'TK COI THI TOT NGHIEP'!C:C)+SUMIF('TK COI THI TOT NGHIEP'!D:D,D177,'TK COI THI TOT NGHIEP'!F:F)+SUMIF('TK COI THI TOT NGHIEP'!G:G,D177,'TK COI THI TOT NGHIEP'!I:I)+SUMIF('TK COI THI TOT NGHIEP'!J:J,D177,'TK COI THI TOT NGHIEP'!L:L))</f>
        <v>0</v>
      </c>
      <c r="M177" s="13">
        <f>IF(D177="","",SUMIF('TK COI THI TOT NGHIEP'!B:B,D177,'TK COI THI TOT NGHIEP'!C:C)+SUMIF('TK COI THI TOT NGHIEP'!E:E,D177,'TK COI THI TOT NGHIEP'!F:F)+SUMIF('TK COI THI TOT NGHIEP'!H:H,D177,'TK COI THI TOT NGHIEP'!I:I)+SUMIF('TK COI THI TOT NGHIEP'!K:K,D177,'TK COI THI TOT NGHIEP'!L:L))</f>
        <v>0</v>
      </c>
      <c r="N177" s="14">
        <f t="shared" si="18"/>
        <v>0</v>
      </c>
      <c r="O177" s="13">
        <f>IF(D177="","",SUMIF('TK CHAMTHI'!A:A,D177,'TK CHAMTHI'!C:C))</f>
        <v>0</v>
      </c>
      <c r="P177" s="13">
        <f>IF(D177="","",SUMIF('TK CHAMTHI'!B:B,D177,'TK CHAMTHI'!C:C))</f>
        <v>0</v>
      </c>
      <c r="Q177" s="13">
        <f>IF(D177="","",SUMIF('CHAM NV'!B:B,D177,'CHAM NV'!C:C))</f>
        <v>0</v>
      </c>
      <c r="R177" s="14">
        <f t="shared" si="19"/>
        <v>0</v>
      </c>
      <c r="S177" s="13">
        <f>IF(D177="","",SUMIF('TK CHAMTHI'!D:D,D177,'TK CHAMTHI'!F:F))</f>
        <v>0</v>
      </c>
      <c r="T177" s="13">
        <f>IF(D177="","",SUMIF('TK CHAMTHI'!E:E,D177,'TK CHAMTHI'!F:F))</f>
        <v>0</v>
      </c>
      <c r="U177" s="13">
        <f>IF(D177="","",SUMIF('CHAM NV'!E:E,D177,'CHAM NV'!F:F))</f>
        <v>0</v>
      </c>
      <c r="V177" s="14">
        <f t="shared" si="20"/>
        <v>0</v>
      </c>
      <c r="W177" s="13">
        <f>IF(D177="","",SUMIF('TK CHAMTHI'!G:G,D177,'TK CHAMTHI'!I:I))</f>
        <v>0</v>
      </c>
      <c r="X177" s="13">
        <f>IF(D177="","",SUMIF('TK CHAMTHI'!H:H,D177,'TK CHAMTHI'!I:I))</f>
        <v>0</v>
      </c>
      <c r="Y177" s="14">
        <f t="shared" si="21"/>
        <v>0</v>
      </c>
      <c r="Z177" s="13">
        <f>IF(D177="","",SUMIF('TK CHAMTHI'!J:J,D177,'TK CHAMTHI'!L:L))</f>
        <v>0</v>
      </c>
      <c r="AA177" s="13">
        <f>IF(D177="","",SUMIF('TK CHAMTHI'!K:K,D177,'TK CHAMTHI'!L:L))</f>
        <v>0</v>
      </c>
      <c r="AB177" s="14">
        <f t="shared" si="22"/>
        <v>0</v>
      </c>
      <c r="AC177" s="13">
        <f>IF(D177="","",SUMIF('TK CHAMTHI'!M:M,D177,'TK CHAMTHI'!O:O))</f>
        <v>0</v>
      </c>
      <c r="AD177" s="13">
        <f>IF(D177="","",SUMIF('TK CHAMTHI'!N:N,D177,'TK CHAMTHI'!O:O))</f>
        <v>0</v>
      </c>
      <c r="AE177" s="14">
        <f t="shared" si="23"/>
        <v>0</v>
      </c>
      <c r="AF177" s="14">
        <f>IF(D177="","",ROUND(SUMIF('QL THI'!G:G,D177,'QL THI'!H:H),1))</f>
        <v>0</v>
      </c>
      <c r="AG177" s="14">
        <f>IF(D177="","",ROUND(SUMIF('QL THI'!E:E,D177,'QL THI'!F:F),1))</f>
        <v>0</v>
      </c>
      <c r="AH177" s="25">
        <f t="shared" si="24"/>
        <v>0</v>
      </c>
    </row>
    <row r="178" spans="1:34" hidden="1">
      <c r="A178" s="10">
        <f>IF(D178="","",SUBTOTAL(3,$D$5:D178))</f>
        <v>29</v>
      </c>
      <c r="B178" s="113" t="s">
        <v>600</v>
      </c>
      <c r="C178" s="114" t="s">
        <v>142</v>
      </c>
      <c r="D178" s="115" t="s">
        <v>232</v>
      </c>
      <c r="E178" s="11">
        <f>IF(D178="","",SUMIF('TK DETHI'!A:A,D178,'TK DETHI'!B:B))</f>
        <v>0</v>
      </c>
      <c r="F178" s="12">
        <f>IF(D178="","",SUMIF('TK DETHI'!C:C,D178,'TK DETHI'!D:D))</f>
        <v>0</v>
      </c>
      <c r="G178" s="12">
        <f>IF(D178="","",SUMIF('TK DETHI'!E:E,D178,'TK DETHI'!F:F))</f>
        <v>0</v>
      </c>
      <c r="H178" s="12">
        <f>IF(D178="","",SUMIF('TK DETHI'!G:G,D178,'TK DETHI'!H:H))</f>
        <v>0</v>
      </c>
      <c r="I178" s="24">
        <f t="shared" si="17"/>
        <v>0</v>
      </c>
      <c r="J178" s="13">
        <f>IF(D178="","",SUMIF('TK COITHI KTHP'!A:A,D178,'TK COITHI KTHP'!C:C)+SUMIF('TK COITHI KTHP'!D:D,D178,'TK COITHI KTHP'!F:F)+SUMIF('TK COITHI KTHP'!G:G,D178,'TK COITHI KTHP'!I:I)+SUMIF('TK COITHI KTHP'!J:J,D178,'TK COITHI KTHP'!L:L))</f>
        <v>0</v>
      </c>
      <c r="K178" s="13">
        <f>IF(D178="","",SUMIF('TK COITHI KTHP'!B:B,D178,'TK COITHI KTHP'!C:C)+SUMIF('TK COITHI KTHP'!E:E,D178,'TK COITHI KTHP'!F:F)+SUMIF('TK COITHI KTHP'!H:H,D178,'TK COITHI KTHP'!I:I)+SUMIF('TK COITHI KTHP'!K:K,D178,'TK COITHI KTHP'!L:L))</f>
        <v>0</v>
      </c>
      <c r="L178" s="13">
        <f>IF(D178="","",SUMIF('TK COI THI TOT NGHIEP'!A:A,D178,'TK COI THI TOT NGHIEP'!C:C)+SUMIF('TK COI THI TOT NGHIEP'!D:D,D178,'TK COI THI TOT NGHIEP'!F:F)+SUMIF('TK COI THI TOT NGHIEP'!G:G,D178,'TK COI THI TOT NGHIEP'!I:I)+SUMIF('TK COI THI TOT NGHIEP'!J:J,D178,'TK COI THI TOT NGHIEP'!L:L))</f>
        <v>0</v>
      </c>
      <c r="M178" s="13">
        <f>IF(D178="","",SUMIF('TK COI THI TOT NGHIEP'!B:B,D178,'TK COI THI TOT NGHIEP'!C:C)+SUMIF('TK COI THI TOT NGHIEP'!E:E,D178,'TK COI THI TOT NGHIEP'!F:F)+SUMIF('TK COI THI TOT NGHIEP'!H:H,D178,'TK COI THI TOT NGHIEP'!I:I)+SUMIF('TK COI THI TOT NGHIEP'!K:K,D178,'TK COI THI TOT NGHIEP'!L:L))</f>
        <v>0</v>
      </c>
      <c r="N178" s="14">
        <f t="shared" si="18"/>
        <v>0</v>
      </c>
      <c r="O178" s="13">
        <f>IF(D178="","",SUMIF('TK CHAMTHI'!A:A,D178,'TK CHAMTHI'!C:C))</f>
        <v>0</v>
      </c>
      <c r="P178" s="13">
        <f>IF(D178="","",SUMIF('TK CHAMTHI'!B:B,D178,'TK CHAMTHI'!C:C))</f>
        <v>0</v>
      </c>
      <c r="Q178" s="13">
        <f>IF(D178="","",SUMIF('CHAM NV'!B:B,D178,'CHAM NV'!C:C))</f>
        <v>0</v>
      </c>
      <c r="R178" s="14">
        <f t="shared" si="19"/>
        <v>0</v>
      </c>
      <c r="S178" s="13">
        <f>IF(D178="","",SUMIF('TK CHAMTHI'!D:D,D178,'TK CHAMTHI'!F:F))</f>
        <v>0</v>
      </c>
      <c r="T178" s="13">
        <f>IF(D178="","",SUMIF('TK CHAMTHI'!E:E,D178,'TK CHAMTHI'!F:F))</f>
        <v>0</v>
      </c>
      <c r="U178" s="13">
        <f>IF(D178="","",SUMIF('CHAM NV'!E:E,D178,'CHAM NV'!F:F))</f>
        <v>0</v>
      </c>
      <c r="V178" s="14">
        <f t="shared" si="20"/>
        <v>0</v>
      </c>
      <c r="W178" s="13">
        <f>IF(D178="","",SUMIF('TK CHAMTHI'!G:G,D178,'TK CHAMTHI'!I:I))</f>
        <v>0</v>
      </c>
      <c r="X178" s="13">
        <f>IF(D178="","",SUMIF('TK CHAMTHI'!H:H,D178,'TK CHAMTHI'!I:I))</f>
        <v>0</v>
      </c>
      <c r="Y178" s="14">
        <f t="shared" si="21"/>
        <v>0</v>
      </c>
      <c r="Z178" s="13">
        <f>IF(D178="","",SUMIF('TK CHAMTHI'!J:J,D178,'TK CHAMTHI'!L:L))</f>
        <v>0</v>
      </c>
      <c r="AA178" s="13">
        <f>IF(D178="","",SUMIF('TK CHAMTHI'!K:K,D178,'TK CHAMTHI'!L:L))</f>
        <v>0</v>
      </c>
      <c r="AB178" s="14">
        <f t="shared" si="22"/>
        <v>0</v>
      </c>
      <c r="AC178" s="13">
        <f>IF(D178="","",SUMIF('TK CHAMTHI'!M:M,D178,'TK CHAMTHI'!O:O))</f>
        <v>0</v>
      </c>
      <c r="AD178" s="13">
        <f>IF(D178="","",SUMIF('TK CHAMTHI'!N:N,D178,'TK CHAMTHI'!O:O))</f>
        <v>0</v>
      </c>
      <c r="AE178" s="14">
        <f t="shared" si="23"/>
        <v>0</v>
      </c>
      <c r="AF178" s="14">
        <f>IF(D178="","",ROUND(SUMIF('QL THI'!G:G,D178,'QL THI'!H:H),1))</f>
        <v>0</v>
      </c>
      <c r="AG178" s="14">
        <f>IF(D178="","",ROUND(SUMIF('QL THI'!E:E,D178,'QL THI'!F:F),1))</f>
        <v>0</v>
      </c>
      <c r="AH178" s="25">
        <f t="shared" si="24"/>
        <v>0</v>
      </c>
    </row>
    <row r="179" spans="1:34" hidden="1">
      <c r="A179" s="10">
        <f>IF(D179="","",SUBTOTAL(3,$D$5:D179))</f>
        <v>29</v>
      </c>
      <c r="B179" s="113" t="s">
        <v>1011</v>
      </c>
      <c r="C179" s="114" t="s">
        <v>142</v>
      </c>
      <c r="D179" s="115" t="s">
        <v>982</v>
      </c>
      <c r="E179" s="11">
        <f>IF(D179="","",SUMIF('TK DETHI'!A:A,D179,'TK DETHI'!B:B))</f>
        <v>0</v>
      </c>
      <c r="F179" s="12">
        <f>IF(D179="","",SUMIF('TK DETHI'!C:C,D179,'TK DETHI'!D:D))</f>
        <v>0</v>
      </c>
      <c r="G179" s="12">
        <f>IF(D179="","",SUMIF('TK DETHI'!E:E,D179,'TK DETHI'!F:F))</f>
        <v>0</v>
      </c>
      <c r="H179" s="12">
        <f>IF(D179="","",SUMIF('TK DETHI'!G:G,D179,'TK DETHI'!H:H))</f>
        <v>0</v>
      </c>
      <c r="I179" s="24">
        <f t="shared" si="17"/>
        <v>0</v>
      </c>
      <c r="J179" s="13">
        <f>IF(D179="","",SUMIF('TK COITHI KTHP'!A:A,D179,'TK COITHI KTHP'!C:C)+SUMIF('TK COITHI KTHP'!D:D,D179,'TK COITHI KTHP'!F:F)+SUMIF('TK COITHI KTHP'!G:G,D179,'TK COITHI KTHP'!I:I)+SUMIF('TK COITHI KTHP'!J:J,D179,'TK COITHI KTHP'!L:L))</f>
        <v>0</v>
      </c>
      <c r="K179" s="13">
        <f>IF(D179="","",SUMIF('TK COITHI KTHP'!B:B,D179,'TK COITHI KTHP'!C:C)+SUMIF('TK COITHI KTHP'!E:E,D179,'TK COITHI KTHP'!F:F)+SUMIF('TK COITHI KTHP'!H:H,D179,'TK COITHI KTHP'!I:I)+SUMIF('TK COITHI KTHP'!K:K,D179,'TK COITHI KTHP'!L:L))</f>
        <v>0</v>
      </c>
      <c r="L179" s="13">
        <f>IF(D179="","",SUMIF('TK COI THI TOT NGHIEP'!A:A,D179,'TK COI THI TOT NGHIEP'!C:C)+SUMIF('TK COI THI TOT NGHIEP'!D:D,D179,'TK COI THI TOT NGHIEP'!F:F)+SUMIF('TK COI THI TOT NGHIEP'!G:G,D179,'TK COI THI TOT NGHIEP'!I:I)+SUMIF('TK COI THI TOT NGHIEP'!J:J,D179,'TK COI THI TOT NGHIEP'!L:L))</f>
        <v>0</v>
      </c>
      <c r="M179" s="13">
        <f>IF(D179="","",SUMIF('TK COI THI TOT NGHIEP'!B:B,D179,'TK COI THI TOT NGHIEP'!C:C)+SUMIF('TK COI THI TOT NGHIEP'!E:E,D179,'TK COI THI TOT NGHIEP'!F:F)+SUMIF('TK COI THI TOT NGHIEP'!H:H,D179,'TK COI THI TOT NGHIEP'!I:I)+SUMIF('TK COI THI TOT NGHIEP'!K:K,D179,'TK COI THI TOT NGHIEP'!L:L))</f>
        <v>0</v>
      </c>
      <c r="N179" s="14">
        <f t="shared" si="18"/>
        <v>0</v>
      </c>
      <c r="O179" s="13">
        <f>IF(D179="","",SUMIF('TK CHAMTHI'!A:A,D179,'TK CHAMTHI'!C:C))</f>
        <v>0</v>
      </c>
      <c r="P179" s="13">
        <f>IF(D179="","",SUMIF('TK CHAMTHI'!B:B,D179,'TK CHAMTHI'!C:C))</f>
        <v>0</v>
      </c>
      <c r="Q179" s="13">
        <f>IF(D179="","",SUMIF('CHAM NV'!B:B,D179,'CHAM NV'!C:C))</f>
        <v>0</v>
      </c>
      <c r="R179" s="14">
        <f t="shared" si="19"/>
        <v>0</v>
      </c>
      <c r="S179" s="13">
        <f>IF(D179="","",SUMIF('TK CHAMTHI'!D:D,D179,'TK CHAMTHI'!F:F))</f>
        <v>0</v>
      </c>
      <c r="T179" s="13">
        <f>IF(D179="","",SUMIF('TK CHAMTHI'!E:E,D179,'TK CHAMTHI'!F:F))</f>
        <v>0</v>
      </c>
      <c r="U179" s="13">
        <f>IF(D179="","",SUMIF('CHAM NV'!E:E,D179,'CHAM NV'!F:F))</f>
        <v>0</v>
      </c>
      <c r="V179" s="14">
        <f t="shared" si="20"/>
        <v>0</v>
      </c>
      <c r="W179" s="13">
        <f>IF(D179="","",SUMIF('TK CHAMTHI'!G:G,D179,'TK CHAMTHI'!I:I))</f>
        <v>0</v>
      </c>
      <c r="X179" s="13">
        <f>IF(D179="","",SUMIF('TK CHAMTHI'!H:H,D179,'TK CHAMTHI'!I:I))</f>
        <v>0</v>
      </c>
      <c r="Y179" s="14">
        <f t="shared" si="21"/>
        <v>0</v>
      </c>
      <c r="Z179" s="13">
        <f>IF(D179="","",SUMIF('TK CHAMTHI'!J:J,D179,'TK CHAMTHI'!L:L))</f>
        <v>0</v>
      </c>
      <c r="AA179" s="13">
        <f>IF(D179="","",SUMIF('TK CHAMTHI'!K:K,D179,'TK CHAMTHI'!L:L))</f>
        <v>0</v>
      </c>
      <c r="AB179" s="14">
        <f t="shared" si="22"/>
        <v>0</v>
      </c>
      <c r="AC179" s="13">
        <f>IF(D179="","",SUMIF('TK CHAMTHI'!M:M,D179,'TK CHAMTHI'!O:O))</f>
        <v>0</v>
      </c>
      <c r="AD179" s="13">
        <f>IF(D179="","",SUMIF('TK CHAMTHI'!N:N,D179,'TK CHAMTHI'!O:O))</f>
        <v>0</v>
      </c>
      <c r="AE179" s="14">
        <f t="shared" si="23"/>
        <v>0</v>
      </c>
      <c r="AF179" s="14">
        <f>IF(D179="","",ROUND(SUMIF('QL THI'!G:G,D179,'QL THI'!H:H),1))</f>
        <v>0</v>
      </c>
      <c r="AG179" s="14">
        <f>IF(D179="","",ROUND(SUMIF('QL THI'!E:E,D179,'QL THI'!F:F),1))</f>
        <v>0</v>
      </c>
      <c r="AH179" s="25">
        <f t="shared" si="24"/>
        <v>0</v>
      </c>
    </row>
    <row r="180" spans="1:34" hidden="1">
      <c r="A180" s="10">
        <f>IF(D180="","",SUBTOTAL(3,$D$5:D180))</f>
        <v>29</v>
      </c>
      <c r="B180" s="113" t="s">
        <v>596</v>
      </c>
      <c r="C180" s="114" t="s">
        <v>142</v>
      </c>
      <c r="D180" s="115" t="s">
        <v>214</v>
      </c>
      <c r="E180" s="11">
        <f>IF(D180="","",SUMIF('TK DETHI'!A:A,D180,'TK DETHI'!B:B))</f>
        <v>0</v>
      </c>
      <c r="F180" s="12">
        <f>IF(D180="","",SUMIF('TK DETHI'!C:C,D180,'TK DETHI'!D:D))</f>
        <v>0</v>
      </c>
      <c r="G180" s="12">
        <f>IF(D180="","",SUMIF('TK DETHI'!E:E,D180,'TK DETHI'!F:F))</f>
        <v>0</v>
      </c>
      <c r="H180" s="12">
        <f>IF(D180="","",SUMIF('TK DETHI'!G:G,D180,'TK DETHI'!H:H))</f>
        <v>0</v>
      </c>
      <c r="I180" s="24">
        <f t="shared" si="17"/>
        <v>0</v>
      </c>
      <c r="J180" s="13">
        <f>IF(D180="","",SUMIF('TK COITHI KTHP'!A:A,D180,'TK COITHI KTHP'!C:C)+SUMIF('TK COITHI KTHP'!D:D,D180,'TK COITHI KTHP'!F:F)+SUMIF('TK COITHI KTHP'!G:G,D180,'TK COITHI KTHP'!I:I)+SUMIF('TK COITHI KTHP'!J:J,D180,'TK COITHI KTHP'!L:L))</f>
        <v>0</v>
      </c>
      <c r="K180" s="13">
        <f>IF(D180="","",SUMIF('TK COITHI KTHP'!B:B,D180,'TK COITHI KTHP'!C:C)+SUMIF('TK COITHI KTHP'!E:E,D180,'TK COITHI KTHP'!F:F)+SUMIF('TK COITHI KTHP'!H:H,D180,'TK COITHI KTHP'!I:I)+SUMIF('TK COITHI KTHP'!K:K,D180,'TK COITHI KTHP'!L:L))</f>
        <v>0</v>
      </c>
      <c r="L180" s="13">
        <f>IF(D180="","",SUMIF('TK COI THI TOT NGHIEP'!A:A,D180,'TK COI THI TOT NGHIEP'!C:C)+SUMIF('TK COI THI TOT NGHIEP'!D:D,D180,'TK COI THI TOT NGHIEP'!F:F)+SUMIF('TK COI THI TOT NGHIEP'!G:G,D180,'TK COI THI TOT NGHIEP'!I:I)+SUMIF('TK COI THI TOT NGHIEP'!J:J,D180,'TK COI THI TOT NGHIEP'!L:L))</f>
        <v>0</v>
      </c>
      <c r="M180" s="13">
        <f>IF(D180="","",SUMIF('TK COI THI TOT NGHIEP'!B:B,D180,'TK COI THI TOT NGHIEP'!C:C)+SUMIF('TK COI THI TOT NGHIEP'!E:E,D180,'TK COI THI TOT NGHIEP'!F:F)+SUMIF('TK COI THI TOT NGHIEP'!H:H,D180,'TK COI THI TOT NGHIEP'!I:I)+SUMIF('TK COI THI TOT NGHIEP'!K:K,D180,'TK COI THI TOT NGHIEP'!L:L))</f>
        <v>0</v>
      </c>
      <c r="N180" s="14">
        <f t="shared" si="18"/>
        <v>0</v>
      </c>
      <c r="O180" s="13">
        <f>IF(D180="","",SUMIF('TK CHAMTHI'!A:A,D180,'TK CHAMTHI'!C:C))</f>
        <v>0</v>
      </c>
      <c r="P180" s="13">
        <f>IF(D180="","",SUMIF('TK CHAMTHI'!B:B,D180,'TK CHAMTHI'!C:C))</f>
        <v>0</v>
      </c>
      <c r="Q180" s="13">
        <f>IF(D180="","",SUMIF('CHAM NV'!B:B,D180,'CHAM NV'!C:C))</f>
        <v>0</v>
      </c>
      <c r="R180" s="14">
        <f t="shared" si="19"/>
        <v>0</v>
      </c>
      <c r="S180" s="13">
        <f>IF(D180="","",SUMIF('TK CHAMTHI'!D:D,D180,'TK CHAMTHI'!F:F))</f>
        <v>0</v>
      </c>
      <c r="T180" s="13">
        <f>IF(D180="","",SUMIF('TK CHAMTHI'!E:E,D180,'TK CHAMTHI'!F:F))</f>
        <v>0</v>
      </c>
      <c r="U180" s="13">
        <f>IF(D180="","",SUMIF('CHAM NV'!E:E,D180,'CHAM NV'!F:F))</f>
        <v>0</v>
      </c>
      <c r="V180" s="14">
        <f t="shared" si="20"/>
        <v>0</v>
      </c>
      <c r="W180" s="13">
        <f>IF(D180="","",SUMIF('TK CHAMTHI'!G:G,D180,'TK CHAMTHI'!I:I))</f>
        <v>0</v>
      </c>
      <c r="X180" s="13">
        <f>IF(D180="","",SUMIF('TK CHAMTHI'!H:H,D180,'TK CHAMTHI'!I:I))</f>
        <v>0</v>
      </c>
      <c r="Y180" s="14">
        <f t="shared" si="21"/>
        <v>0</v>
      </c>
      <c r="Z180" s="13">
        <f>IF(D180="","",SUMIF('TK CHAMTHI'!J:J,D180,'TK CHAMTHI'!L:L))</f>
        <v>0</v>
      </c>
      <c r="AA180" s="13">
        <f>IF(D180="","",SUMIF('TK CHAMTHI'!K:K,D180,'TK CHAMTHI'!L:L))</f>
        <v>0</v>
      </c>
      <c r="AB180" s="14">
        <f t="shared" si="22"/>
        <v>0</v>
      </c>
      <c r="AC180" s="13">
        <f>IF(D180="","",SUMIF('TK CHAMTHI'!M:M,D180,'TK CHAMTHI'!O:O))</f>
        <v>0</v>
      </c>
      <c r="AD180" s="13">
        <f>IF(D180="","",SUMIF('TK CHAMTHI'!N:N,D180,'TK CHAMTHI'!O:O))</f>
        <v>0</v>
      </c>
      <c r="AE180" s="14">
        <f t="shared" si="23"/>
        <v>0</v>
      </c>
      <c r="AF180" s="14">
        <f>IF(D180="","",ROUND(SUMIF('QL THI'!G:G,D180,'QL THI'!H:H),1))</f>
        <v>0</v>
      </c>
      <c r="AG180" s="14">
        <f>IF(D180="","",ROUND(SUMIF('QL THI'!E:E,D180,'QL THI'!F:F),1))</f>
        <v>0</v>
      </c>
      <c r="AH180" s="25">
        <f t="shared" si="24"/>
        <v>0</v>
      </c>
    </row>
    <row r="181" spans="1:34" hidden="1">
      <c r="A181" s="10">
        <f>IF(D181="","",SUBTOTAL(3,$D$5:D181))</f>
        <v>29</v>
      </c>
      <c r="B181" s="113" t="s">
        <v>603</v>
      </c>
      <c r="C181" s="114" t="s">
        <v>142</v>
      </c>
      <c r="D181" s="115" t="s">
        <v>119</v>
      </c>
      <c r="E181" s="11">
        <f>IF(D181="","",SUMIF('TK DETHI'!A:A,D181,'TK DETHI'!B:B))</f>
        <v>0</v>
      </c>
      <c r="F181" s="12">
        <f>IF(D181="","",SUMIF('TK DETHI'!C:C,D181,'TK DETHI'!D:D))</f>
        <v>0</v>
      </c>
      <c r="G181" s="12">
        <f>IF(D181="","",SUMIF('TK DETHI'!E:E,D181,'TK DETHI'!F:F))</f>
        <v>0</v>
      </c>
      <c r="H181" s="12">
        <f>IF(D181="","",SUMIF('TK DETHI'!G:G,D181,'TK DETHI'!H:H))</f>
        <v>0</v>
      </c>
      <c r="I181" s="24">
        <f t="shared" si="17"/>
        <v>0</v>
      </c>
      <c r="J181" s="13">
        <f>IF(D181="","",SUMIF('TK COITHI KTHP'!A:A,D181,'TK COITHI KTHP'!C:C)+SUMIF('TK COITHI KTHP'!D:D,D181,'TK COITHI KTHP'!F:F)+SUMIF('TK COITHI KTHP'!G:G,D181,'TK COITHI KTHP'!I:I)+SUMIF('TK COITHI KTHP'!J:J,D181,'TK COITHI KTHP'!L:L))</f>
        <v>0</v>
      </c>
      <c r="K181" s="13">
        <f>IF(D181="","",SUMIF('TK COITHI KTHP'!B:B,D181,'TK COITHI KTHP'!C:C)+SUMIF('TK COITHI KTHP'!E:E,D181,'TK COITHI KTHP'!F:F)+SUMIF('TK COITHI KTHP'!H:H,D181,'TK COITHI KTHP'!I:I)+SUMIF('TK COITHI KTHP'!K:K,D181,'TK COITHI KTHP'!L:L))</f>
        <v>0</v>
      </c>
      <c r="L181" s="13">
        <f>IF(D181="","",SUMIF('TK COI THI TOT NGHIEP'!A:A,D181,'TK COI THI TOT NGHIEP'!C:C)+SUMIF('TK COI THI TOT NGHIEP'!D:D,D181,'TK COI THI TOT NGHIEP'!F:F)+SUMIF('TK COI THI TOT NGHIEP'!G:G,D181,'TK COI THI TOT NGHIEP'!I:I)+SUMIF('TK COI THI TOT NGHIEP'!J:J,D181,'TK COI THI TOT NGHIEP'!L:L))</f>
        <v>0</v>
      </c>
      <c r="M181" s="13">
        <f>IF(D181="","",SUMIF('TK COI THI TOT NGHIEP'!B:B,D181,'TK COI THI TOT NGHIEP'!C:C)+SUMIF('TK COI THI TOT NGHIEP'!E:E,D181,'TK COI THI TOT NGHIEP'!F:F)+SUMIF('TK COI THI TOT NGHIEP'!H:H,D181,'TK COI THI TOT NGHIEP'!I:I)+SUMIF('TK COI THI TOT NGHIEP'!K:K,D181,'TK COI THI TOT NGHIEP'!L:L))</f>
        <v>0</v>
      </c>
      <c r="N181" s="14">
        <f t="shared" si="18"/>
        <v>0</v>
      </c>
      <c r="O181" s="13">
        <f>IF(D181="","",SUMIF('TK CHAMTHI'!A:A,D181,'TK CHAMTHI'!C:C))</f>
        <v>0</v>
      </c>
      <c r="P181" s="13">
        <f>IF(D181="","",SUMIF('TK CHAMTHI'!B:B,D181,'TK CHAMTHI'!C:C))</f>
        <v>0</v>
      </c>
      <c r="Q181" s="13">
        <f>IF(D181="","",SUMIF('CHAM NV'!B:B,D181,'CHAM NV'!C:C))</f>
        <v>0</v>
      </c>
      <c r="R181" s="14">
        <f t="shared" si="19"/>
        <v>0</v>
      </c>
      <c r="S181" s="13">
        <f>IF(D181="","",SUMIF('TK CHAMTHI'!D:D,D181,'TK CHAMTHI'!F:F))</f>
        <v>0</v>
      </c>
      <c r="T181" s="13">
        <f>IF(D181="","",SUMIF('TK CHAMTHI'!E:E,D181,'TK CHAMTHI'!F:F))</f>
        <v>0</v>
      </c>
      <c r="U181" s="13">
        <f>IF(D181="","",SUMIF('CHAM NV'!E:E,D181,'CHAM NV'!F:F))</f>
        <v>0</v>
      </c>
      <c r="V181" s="14">
        <f t="shared" si="20"/>
        <v>0</v>
      </c>
      <c r="W181" s="13">
        <f>IF(D181="","",SUMIF('TK CHAMTHI'!G:G,D181,'TK CHAMTHI'!I:I))</f>
        <v>0</v>
      </c>
      <c r="X181" s="13">
        <f>IF(D181="","",SUMIF('TK CHAMTHI'!H:H,D181,'TK CHAMTHI'!I:I))</f>
        <v>0</v>
      </c>
      <c r="Y181" s="14">
        <f t="shared" si="21"/>
        <v>0</v>
      </c>
      <c r="Z181" s="13">
        <f>IF(D181="","",SUMIF('TK CHAMTHI'!J:J,D181,'TK CHAMTHI'!L:L))</f>
        <v>0</v>
      </c>
      <c r="AA181" s="13">
        <f>IF(D181="","",SUMIF('TK CHAMTHI'!K:K,D181,'TK CHAMTHI'!L:L))</f>
        <v>0</v>
      </c>
      <c r="AB181" s="14">
        <f t="shared" si="22"/>
        <v>0</v>
      </c>
      <c r="AC181" s="13">
        <f>IF(D181="","",SUMIF('TK CHAMTHI'!M:M,D181,'TK CHAMTHI'!O:O))</f>
        <v>0</v>
      </c>
      <c r="AD181" s="13">
        <f>IF(D181="","",SUMIF('TK CHAMTHI'!N:N,D181,'TK CHAMTHI'!O:O))</f>
        <v>0</v>
      </c>
      <c r="AE181" s="14">
        <f t="shared" si="23"/>
        <v>0</v>
      </c>
      <c r="AF181" s="14">
        <f>IF(D181="","",ROUND(SUMIF('QL THI'!G:G,D181,'QL THI'!H:H),1))</f>
        <v>0</v>
      </c>
      <c r="AG181" s="14">
        <f>IF(D181="","",ROUND(SUMIF('QL THI'!E:E,D181,'QL THI'!F:F),1))</f>
        <v>0</v>
      </c>
      <c r="AH181" s="25">
        <f t="shared" si="24"/>
        <v>0</v>
      </c>
    </row>
    <row r="182" spans="1:34" hidden="1">
      <c r="A182" s="10">
        <f>IF(D182="","",SUBTOTAL(3,$D$5:D182))</f>
        <v>29</v>
      </c>
      <c r="B182" s="113" t="s">
        <v>569</v>
      </c>
      <c r="C182" s="114" t="s">
        <v>142</v>
      </c>
      <c r="D182" s="115" t="s">
        <v>457</v>
      </c>
      <c r="E182" s="11">
        <f>IF(D182="","",SUMIF('TK DETHI'!A:A,D182,'TK DETHI'!B:B))</f>
        <v>0</v>
      </c>
      <c r="F182" s="12">
        <f>IF(D182="","",SUMIF('TK DETHI'!C:C,D182,'TK DETHI'!D:D))</f>
        <v>0</v>
      </c>
      <c r="G182" s="12">
        <f>IF(D182="","",SUMIF('TK DETHI'!E:E,D182,'TK DETHI'!F:F))</f>
        <v>0</v>
      </c>
      <c r="H182" s="12">
        <f>IF(D182="","",SUMIF('TK DETHI'!G:G,D182,'TK DETHI'!H:H))</f>
        <v>0</v>
      </c>
      <c r="I182" s="24">
        <f t="shared" si="17"/>
        <v>0</v>
      </c>
      <c r="J182" s="13">
        <f>IF(D182="","",SUMIF('TK COITHI KTHP'!A:A,D182,'TK COITHI KTHP'!C:C)+SUMIF('TK COITHI KTHP'!D:D,D182,'TK COITHI KTHP'!F:F)+SUMIF('TK COITHI KTHP'!G:G,D182,'TK COITHI KTHP'!I:I)+SUMIF('TK COITHI KTHP'!J:J,D182,'TK COITHI KTHP'!L:L))</f>
        <v>0</v>
      </c>
      <c r="K182" s="13">
        <f>IF(D182="","",SUMIF('TK COITHI KTHP'!B:B,D182,'TK COITHI KTHP'!C:C)+SUMIF('TK COITHI KTHP'!E:E,D182,'TK COITHI KTHP'!F:F)+SUMIF('TK COITHI KTHP'!H:H,D182,'TK COITHI KTHP'!I:I)+SUMIF('TK COITHI KTHP'!K:K,D182,'TK COITHI KTHP'!L:L))</f>
        <v>0</v>
      </c>
      <c r="L182" s="13">
        <f>IF(D182="","",SUMIF('TK COI THI TOT NGHIEP'!A:A,D182,'TK COI THI TOT NGHIEP'!C:C)+SUMIF('TK COI THI TOT NGHIEP'!D:D,D182,'TK COI THI TOT NGHIEP'!F:F)+SUMIF('TK COI THI TOT NGHIEP'!G:G,D182,'TK COI THI TOT NGHIEP'!I:I)+SUMIF('TK COI THI TOT NGHIEP'!J:J,D182,'TK COI THI TOT NGHIEP'!L:L))</f>
        <v>0</v>
      </c>
      <c r="M182" s="13">
        <f>IF(D182="","",SUMIF('TK COI THI TOT NGHIEP'!B:B,D182,'TK COI THI TOT NGHIEP'!C:C)+SUMIF('TK COI THI TOT NGHIEP'!E:E,D182,'TK COI THI TOT NGHIEP'!F:F)+SUMIF('TK COI THI TOT NGHIEP'!H:H,D182,'TK COI THI TOT NGHIEP'!I:I)+SUMIF('TK COI THI TOT NGHIEP'!K:K,D182,'TK COI THI TOT NGHIEP'!L:L))</f>
        <v>0</v>
      </c>
      <c r="N182" s="14">
        <f t="shared" si="18"/>
        <v>0</v>
      </c>
      <c r="O182" s="13">
        <f>IF(D182="","",SUMIF('TK CHAMTHI'!A:A,D182,'TK CHAMTHI'!C:C))</f>
        <v>0</v>
      </c>
      <c r="P182" s="13">
        <f>IF(D182="","",SUMIF('TK CHAMTHI'!B:B,D182,'TK CHAMTHI'!C:C))</f>
        <v>0</v>
      </c>
      <c r="Q182" s="13">
        <f>IF(D182="","",SUMIF('CHAM NV'!B:B,D182,'CHAM NV'!C:C))</f>
        <v>0</v>
      </c>
      <c r="R182" s="14">
        <f t="shared" si="19"/>
        <v>0</v>
      </c>
      <c r="S182" s="13">
        <f>IF(D182="","",SUMIF('TK CHAMTHI'!D:D,D182,'TK CHAMTHI'!F:F))</f>
        <v>0</v>
      </c>
      <c r="T182" s="13">
        <f>IF(D182="","",SUMIF('TK CHAMTHI'!E:E,D182,'TK CHAMTHI'!F:F))</f>
        <v>0</v>
      </c>
      <c r="U182" s="13">
        <f>IF(D182="","",SUMIF('CHAM NV'!E:E,D182,'CHAM NV'!F:F))</f>
        <v>0</v>
      </c>
      <c r="V182" s="14">
        <f t="shared" si="20"/>
        <v>0</v>
      </c>
      <c r="W182" s="13">
        <f>IF(D182="","",SUMIF('TK CHAMTHI'!G:G,D182,'TK CHAMTHI'!I:I))</f>
        <v>0</v>
      </c>
      <c r="X182" s="13">
        <f>IF(D182="","",SUMIF('TK CHAMTHI'!H:H,D182,'TK CHAMTHI'!I:I))</f>
        <v>0</v>
      </c>
      <c r="Y182" s="14">
        <f t="shared" si="21"/>
        <v>0</v>
      </c>
      <c r="Z182" s="13">
        <f>IF(D182="","",SUMIF('TK CHAMTHI'!J:J,D182,'TK CHAMTHI'!L:L))</f>
        <v>0</v>
      </c>
      <c r="AA182" s="13">
        <f>IF(D182="","",SUMIF('TK CHAMTHI'!K:K,D182,'TK CHAMTHI'!L:L))</f>
        <v>0</v>
      </c>
      <c r="AB182" s="14">
        <f t="shared" si="22"/>
        <v>0</v>
      </c>
      <c r="AC182" s="13">
        <f>IF(D182="","",SUMIF('TK CHAMTHI'!M:M,D182,'TK CHAMTHI'!O:O))</f>
        <v>0</v>
      </c>
      <c r="AD182" s="13">
        <f>IF(D182="","",SUMIF('TK CHAMTHI'!N:N,D182,'TK CHAMTHI'!O:O))</f>
        <v>0</v>
      </c>
      <c r="AE182" s="14">
        <f t="shared" si="23"/>
        <v>0</v>
      </c>
      <c r="AF182" s="14">
        <f>IF(D182="","",ROUND(SUMIF('QL THI'!G:G,D182,'QL THI'!H:H),1))</f>
        <v>0</v>
      </c>
      <c r="AG182" s="14">
        <f>IF(D182="","",ROUND(SUMIF('QL THI'!E:E,D182,'QL THI'!F:F),1))</f>
        <v>0</v>
      </c>
      <c r="AH182" s="25">
        <f t="shared" si="24"/>
        <v>0</v>
      </c>
    </row>
    <row r="183" spans="1:34" hidden="1">
      <c r="A183" s="10">
        <f>IF(D183="","",SUBTOTAL(3,$D$5:D183))</f>
        <v>29</v>
      </c>
      <c r="B183" s="113" t="s">
        <v>568</v>
      </c>
      <c r="C183" s="114" t="s">
        <v>142</v>
      </c>
      <c r="D183" s="115" t="s">
        <v>456</v>
      </c>
      <c r="E183" s="11">
        <f>IF(D183="","",SUMIF('TK DETHI'!A:A,D183,'TK DETHI'!B:B))</f>
        <v>0</v>
      </c>
      <c r="F183" s="12">
        <f>IF(D183="","",SUMIF('TK DETHI'!C:C,D183,'TK DETHI'!D:D))</f>
        <v>0</v>
      </c>
      <c r="G183" s="12">
        <f>IF(D183="","",SUMIF('TK DETHI'!E:E,D183,'TK DETHI'!F:F))</f>
        <v>0</v>
      </c>
      <c r="H183" s="12">
        <f>IF(D183="","",SUMIF('TK DETHI'!G:G,D183,'TK DETHI'!H:H))</f>
        <v>0</v>
      </c>
      <c r="I183" s="24">
        <f t="shared" si="17"/>
        <v>0</v>
      </c>
      <c r="J183" s="13">
        <f>IF(D183="","",SUMIF('TK COITHI KTHP'!A:A,D183,'TK COITHI KTHP'!C:C)+SUMIF('TK COITHI KTHP'!D:D,D183,'TK COITHI KTHP'!F:F)+SUMIF('TK COITHI KTHP'!G:G,D183,'TK COITHI KTHP'!I:I)+SUMIF('TK COITHI KTHP'!J:J,D183,'TK COITHI KTHP'!L:L))</f>
        <v>0</v>
      </c>
      <c r="K183" s="13">
        <f>IF(D183="","",SUMIF('TK COITHI KTHP'!B:B,D183,'TK COITHI KTHP'!C:C)+SUMIF('TK COITHI KTHP'!E:E,D183,'TK COITHI KTHP'!F:F)+SUMIF('TK COITHI KTHP'!H:H,D183,'TK COITHI KTHP'!I:I)+SUMIF('TK COITHI KTHP'!K:K,D183,'TK COITHI KTHP'!L:L))</f>
        <v>0</v>
      </c>
      <c r="L183" s="13">
        <f>IF(D183="","",SUMIF('TK COI THI TOT NGHIEP'!A:A,D183,'TK COI THI TOT NGHIEP'!C:C)+SUMIF('TK COI THI TOT NGHIEP'!D:D,D183,'TK COI THI TOT NGHIEP'!F:F)+SUMIF('TK COI THI TOT NGHIEP'!G:G,D183,'TK COI THI TOT NGHIEP'!I:I)+SUMIF('TK COI THI TOT NGHIEP'!J:J,D183,'TK COI THI TOT NGHIEP'!L:L))</f>
        <v>0</v>
      </c>
      <c r="M183" s="13">
        <f>IF(D183="","",SUMIF('TK COI THI TOT NGHIEP'!B:B,D183,'TK COI THI TOT NGHIEP'!C:C)+SUMIF('TK COI THI TOT NGHIEP'!E:E,D183,'TK COI THI TOT NGHIEP'!F:F)+SUMIF('TK COI THI TOT NGHIEP'!H:H,D183,'TK COI THI TOT NGHIEP'!I:I)+SUMIF('TK COI THI TOT NGHIEP'!K:K,D183,'TK COI THI TOT NGHIEP'!L:L))</f>
        <v>0</v>
      </c>
      <c r="N183" s="14">
        <f t="shared" si="18"/>
        <v>0</v>
      </c>
      <c r="O183" s="13">
        <f>IF(D183="","",SUMIF('TK CHAMTHI'!A:A,D183,'TK CHAMTHI'!C:C))</f>
        <v>0</v>
      </c>
      <c r="P183" s="13">
        <f>IF(D183="","",SUMIF('TK CHAMTHI'!B:B,D183,'TK CHAMTHI'!C:C))</f>
        <v>0</v>
      </c>
      <c r="Q183" s="13">
        <f>IF(D183="","",SUMIF('CHAM NV'!B:B,D183,'CHAM NV'!C:C))</f>
        <v>0</v>
      </c>
      <c r="R183" s="14">
        <f t="shared" si="19"/>
        <v>0</v>
      </c>
      <c r="S183" s="13">
        <f>IF(D183="","",SUMIF('TK CHAMTHI'!D:D,D183,'TK CHAMTHI'!F:F))</f>
        <v>0</v>
      </c>
      <c r="T183" s="13">
        <f>IF(D183="","",SUMIF('TK CHAMTHI'!E:E,D183,'TK CHAMTHI'!F:F))</f>
        <v>0</v>
      </c>
      <c r="U183" s="13">
        <f>IF(D183="","",SUMIF('CHAM NV'!E:E,D183,'CHAM NV'!F:F))</f>
        <v>0</v>
      </c>
      <c r="V183" s="14">
        <f t="shared" si="20"/>
        <v>0</v>
      </c>
      <c r="W183" s="13">
        <f>IF(D183="","",SUMIF('TK CHAMTHI'!G:G,D183,'TK CHAMTHI'!I:I))</f>
        <v>0</v>
      </c>
      <c r="X183" s="13">
        <f>IF(D183="","",SUMIF('TK CHAMTHI'!H:H,D183,'TK CHAMTHI'!I:I))</f>
        <v>0</v>
      </c>
      <c r="Y183" s="14">
        <f t="shared" si="21"/>
        <v>0</v>
      </c>
      <c r="Z183" s="13">
        <f>IF(D183="","",SUMIF('TK CHAMTHI'!J:J,D183,'TK CHAMTHI'!L:L))</f>
        <v>0</v>
      </c>
      <c r="AA183" s="13">
        <f>IF(D183="","",SUMIF('TK CHAMTHI'!K:K,D183,'TK CHAMTHI'!L:L))</f>
        <v>0</v>
      </c>
      <c r="AB183" s="14">
        <f t="shared" si="22"/>
        <v>0</v>
      </c>
      <c r="AC183" s="13">
        <f>IF(D183="","",SUMIF('TK CHAMTHI'!M:M,D183,'TK CHAMTHI'!O:O))</f>
        <v>0</v>
      </c>
      <c r="AD183" s="13">
        <f>IF(D183="","",SUMIF('TK CHAMTHI'!N:N,D183,'TK CHAMTHI'!O:O))</f>
        <v>0</v>
      </c>
      <c r="AE183" s="14">
        <f t="shared" si="23"/>
        <v>0</v>
      </c>
      <c r="AF183" s="14">
        <f>IF(D183="","",ROUND(SUMIF('QL THI'!G:G,D183,'QL THI'!H:H),1))</f>
        <v>0</v>
      </c>
      <c r="AG183" s="14">
        <f>IF(D183="","",ROUND(SUMIF('QL THI'!E:E,D183,'QL THI'!F:F),1))</f>
        <v>0</v>
      </c>
      <c r="AH183" s="25">
        <f t="shared" si="24"/>
        <v>0</v>
      </c>
    </row>
    <row r="184" spans="1:34" hidden="1">
      <c r="A184" s="10">
        <f>IF(D184="","",SUBTOTAL(3,$D$5:D184))</f>
        <v>29</v>
      </c>
      <c r="B184" s="113" t="s">
        <v>602</v>
      </c>
      <c r="C184" s="114" t="s">
        <v>142</v>
      </c>
      <c r="D184" s="115" t="s">
        <v>116</v>
      </c>
      <c r="E184" s="11">
        <f>IF(D184="","",SUMIF('TK DETHI'!A:A,D184,'TK DETHI'!B:B))</f>
        <v>0</v>
      </c>
      <c r="F184" s="12">
        <f>IF(D184="","",SUMIF('TK DETHI'!C:C,D184,'TK DETHI'!D:D))</f>
        <v>0</v>
      </c>
      <c r="G184" s="12">
        <f>IF(D184="","",SUMIF('TK DETHI'!E:E,D184,'TK DETHI'!F:F))</f>
        <v>0</v>
      </c>
      <c r="H184" s="12">
        <f>IF(D184="","",SUMIF('TK DETHI'!G:G,D184,'TK DETHI'!H:H))</f>
        <v>0</v>
      </c>
      <c r="I184" s="24">
        <f t="shared" si="17"/>
        <v>0</v>
      </c>
      <c r="J184" s="13">
        <f>IF(D184="","",SUMIF('TK COITHI KTHP'!A:A,D184,'TK COITHI KTHP'!C:C)+SUMIF('TK COITHI KTHP'!D:D,D184,'TK COITHI KTHP'!F:F)+SUMIF('TK COITHI KTHP'!G:G,D184,'TK COITHI KTHP'!I:I)+SUMIF('TK COITHI KTHP'!J:J,D184,'TK COITHI KTHP'!L:L))</f>
        <v>0</v>
      </c>
      <c r="K184" s="13">
        <f>IF(D184="","",SUMIF('TK COITHI KTHP'!B:B,D184,'TK COITHI KTHP'!C:C)+SUMIF('TK COITHI KTHP'!E:E,D184,'TK COITHI KTHP'!F:F)+SUMIF('TK COITHI KTHP'!H:H,D184,'TK COITHI KTHP'!I:I)+SUMIF('TK COITHI KTHP'!K:K,D184,'TK COITHI KTHP'!L:L))</f>
        <v>0</v>
      </c>
      <c r="L184" s="13">
        <f>IF(D184="","",SUMIF('TK COI THI TOT NGHIEP'!A:A,D184,'TK COI THI TOT NGHIEP'!C:C)+SUMIF('TK COI THI TOT NGHIEP'!D:D,D184,'TK COI THI TOT NGHIEP'!F:F)+SUMIF('TK COI THI TOT NGHIEP'!G:G,D184,'TK COI THI TOT NGHIEP'!I:I)+SUMIF('TK COI THI TOT NGHIEP'!J:J,D184,'TK COI THI TOT NGHIEP'!L:L))</f>
        <v>0</v>
      </c>
      <c r="M184" s="13">
        <f>IF(D184="","",SUMIF('TK COI THI TOT NGHIEP'!B:B,D184,'TK COI THI TOT NGHIEP'!C:C)+SUMIF('TK COI THI TOT NGHIEP'!E:E,D184,'TK COI THI TOT NGHIEP'!F:F)+SUMIF('TK COI THI TOT NGHIEP'!H:H,D184,'TK COI THI TOT NGHIEP'!I:I)+SUMIF('TK COI THI TOT NGHIEP'!K:K,D184,'TK COI THI TOT NGHIEP'!L:L))</f>
        <v>0</v>
      </c>
      <c r="N184" s="14">
        <f t="shared" si="18"/>
        <v>0</v>
      </c>
      <c r="O184" s="13">
        <f>IF(D184="","",SUMIF('TK CHAMTHI'!A:A,D184,'TK CHAMTHI'!C:C))</f>
        <v>0</v>
      </c>
      <c r="P184" s="13">
        <f>IF(D184="","",SUMIF('TK CHAMTHI'!B:B,D184,'TK CHAMTHI'!C:C))</f>
        <v>0</v>
      </c>
      <c r="Q184" s="13">
        <f>IF(D184="","",SUMIF('CHAM NV'!B:B,D184,'CHAM NV'!C:C))</f>
        <v>0</v>
      </c>
      <c r="R184" s="14">
        <f t="shared" si="19"/>
        <v>0</v>
      </c>
      <c r="S184" s="13">
        <f>IF(D184="","",SUMIF('TK CHAMTHI'!D:D,D184,'TK CHAMTHI'!F:F))</f>
        <v>0</v>
      </c>
      <c r="T184" s="13">
        <f>IF(D184="","",SUMIF('TK CHAMTHI'!E:E,D184,'TK CHAMTHI'!F:F))</f>
        <v>0</v>
      </c>
      <c r="U184" s="13">
        <f>IF(D184="","",SUMIF('CHAM NV'!E:E,D184,'CHAM NV'!F:F))</f>
        <v>0</v>
      </c>
      <c r="V184" s="14">
        <f t="shared" si="20"/>
        <v>0</v>
      </c>
      <c r="W184" s="13">
        <f>IF(D184="","",SUMIF('TK CHAMTHI'!G:G,D184,'TK CHAMTHI'!I:I))</f>
        <v>0</v>
      </c>
      <c r="X184" s="13">
        <f>IF(D184="","",SUMIF('TK CHAMTHI'!H:H,D184,'TK CHAMTHI'!I:I))</f>
        <v>0</v>
      </c>
      <c r="Y184" s="14">
        <f t="shared" si="21"/>
        <v>0</v>
      </c>
      <c r="Z184" s="13">
        <f>IF(D184="","",SUMIF('TK CHAMTHI'!J:J,D184,'TK CHAMTHI'!L:L))</f>
        <v>0</v>
      </c>
      <c r="AA184" s="13">
        <f>IF(D184="","",SUMIF('TK CHAMTHI'!K:K,D184,'TK CHAMTHI'!L:L))</f>
        <v>0</v>
      </c>
      <c r="AB184" s="14">
        <f t="shared" si="22"/>
        <v>0</v>
      </c>
      <c r="AC184" s="13">
        <f>IF(D184="","",SUMIF('TK CHAMTHI'!M:M,D184,'TK CHAMTHI'!O:O))</f>
        <v>0</v>
      </c>
      <c r="AD184" s="13">
        <f>IF(D184="","",SUMIF('TK CHAMTHI'!N:N,D184,'TK CHAMTHI'!O:O))</f>
        <v>0</v>
      </c>
      <c r="AE184" s="14">
        <f t="shared" si="23"/>
        <v>0</v>
      </c>
      <c r="AF184" s="14">
        <f>IF(D184="","",ROUND(SUMIF('QL THI'!G:G,D184,'QL THI'!H:H),1))</f>
        <v>0</v>
      </c>
      <c r="AG184" s="14">
        <f>IF(D184="","",ROUND(SUMIF('QL THI'!E:E,D184,'QL THI'!F:F),1))</f>
        <v>0</v>
      </c>
      <c r="AH184" s="25">
        <f t="shared" si="24"/>
        <v>0</v>
      </c>
    </row>
    <row r="185" spans="1:34" hidden="1">
      <c r="A185" s="10">
        <f>IF(D185="","",SUBTOTAL(3,$D$5:D185))</f>
        <v>29</v>
      </c>
      <c r="B185" s="113" t="s">
        <v>1010</v>
      </c>
      <c r="C185" s="114" t="s">
        <v>142</v>
      </c>
      <c r="D185" s="115" t="s">
        <v>403</v>
      </c>
      <c r="E185" s="11">
        <f>IF(D185="","",SUMIF('TK DETHI'!A:A,D185,'TK DETHI'!B:B))</f>
        <v>0</v>
      </c>
      <c r="F185" s="12">
        <f>IF(D185="","",SUMIF('TK DETHI'!C:C,D185,'TK DETHI'!D:D))</f>
        <v>0</v>
      </c>
      <c r="G185" s="12">
        <f>IF(D185="","",SUMIF('TK DETHI'!E:E,D185,'TK DETHI'!F:F))</f>
        <v>0</v>
      </c>
      <c r="H185" s="12">
        <f>IF(D185="","",SUMIF('TK DETHI'!G:G,D185,'TK DETHI'!H:H))</f>
        <v>0</v>
      </c>
      <c r="I185" s="24">
        <f t="shared" si="17"/>
        <v>0</v>
      </c>
      <c r="J185" s="13">
        <f>IF(D185="","",SUMIF('TK COITHI KTHP'!A:A,D185,'TK COITHI KTHP'!C:C)+SUMIF('TK COITHI KTHP'!D:D,D185,'TK COITHI KTHP'!F:F)+SUMIF('TK COITHI KTHP'!G:G,D185,'TK COITHI KTHP'!I:I)+SUMIF('TK COITHI KTHP'!J:J,D185,'TK COITHI KTHP'!L:L))</f>
        <v>0</v>
      </c>
      <c r="K185" s="13">
        <f>IF(D185="","",SUMIF('TK COITHI KTHP'!B:B,D185,'TK COITHI KTHP'!C:C)+SUMIF('TK COITHI KTHP'!E:E,D185,'TK COITHI KTHP'!F:F)+SUMIF('TK COITHI KTHP'!H:H,D185,'TK COITHI KTHP'!I:I)+SUMIF('TK COITHI KTHP'!K:K,D185,'TK COITHI KTHP'!L:L))</f>
        <v>0</v>
      </c>
      <c r="L185" s="13">
        <f>IF(D185="","",SUMIF('TK COI THI TOT NGHIEP'!A:A,D185,'TK COI THI TOT NGHIEP'!C:C)+SUMIF('TK COI THI TOT NGHIEP'!D:D,D185,'TK COI THI TOT NGHIEP'!F:F)+SUMIF('TK COI THI TOT NGHIEP'!G:G,D185,'TK COI THI TOT NGHIEP'!I:I)+SUMIF('TK COI THI TOT NGHIEP'!J:J,D185,'TK COI THI TOT NGHIEP'!L:L))</f>
        <v>0</v>
      </c>
      <c r="M185" s="13">
        <f>IF(D185="","",SUMIF('TK COI THI TOT NGHIEP'!B:B,D185,'TK COI THI TOT NGHIEP'!C:C)+SUMIF('TK COI THI TOT NGHIEP'!E:E,D185,'TK COI THI TOT NGHIEP'!F:F)+SUMIF('TK COI THI TOT NGHIEP'!H:H,D185,'TK COI THI TOT NGHIEP'!I:I)+SUMIF('TK COI THI TOT NGHIEP'!K:K,D185,'TK COI THI TOT NGHIEP'!L:L))</f>
        <v>0</v>
      </c>
      <c r="N185" s="14">
        <f t="shared" si="18"/>
        <v>0</v>
      </c>
      <c r="O185" s="13">
        <f>IF(D185="","",SUMIF('TK CHAMTHI'!A:A,D185,'TK CHAMTHI'!C:C))</f>
        <v>0</v>
      </c>
      <c r="P185" s="13">
        <f>IF(D185="","",SUMIF('TK CHAMTHI'!B:B,D185,'TK CHAMTHI'!C:C))</f>
        <v>0</v>
      </c>
      <c r="Q185" s="13">
        <f>IF(D185="","",SUMIF('CHAM NV'!B:B,D185,'CHAM NV'!C:C))</f>
        <v>0</v>
      </c>
      <c r="R185" s="14">
        <f t="shared" si="19"/>
        <v>0</v>
      </c>
      <c r="S185" s="13">
        <f>IF(D185="","",SUMIF('TK CHAMTHI'!D:D,D185,'TK CHAMTHI'!F:F))</f>
        <v>0</v>
      </c>
      <c r="T185" s="13">
        <f>IF(D185="","",SUMIF('TK CHAMTHI'!E:E,D185,'TK CHAMTHI'!F:F))</f>
        <v>0</v>
      </c>
      <c r="U185" s="13">
        <f>IF(D185="","",SUMIF('CHAM NV'!E:E,D185,'CHAM NV'!F:F))</f>
        <v>0</v>
      </c>
      <c r="V185" s="14">
        <f t="shared" si="20"/>
        <v>0</v>
      </c>
      <c r="W185" s="13">
        <f>IF(D185="","",SUMIF('TK CHAMTHI'!G:G,D185,'TK CHAMTHI'!I:I))</f>
        <v>0</v>
      </c>
      <c r="X185" s="13">
        <f>IF(D185="","",SUMIF('TK CHAMTHI'!H:H,D185,'TK CHAMTHI'!I:I))</f>
        <v>0</v>
      </c>
      <c r="Y185" s="14">
        <f t="shared" si="21"/>
        <v>0</v>
      </c>
      <c r="Z185" s="13">
        <f>IF(D185="","",SUMIF('TK CHAMTHI'!J:J,D185,'TK CHAMTHI'!L:L))</f>
        <v>0</v>
      </c>
      <c r="AA185" s="13">
        <f>IF(D185="","",SUMIF('TK CHAMTHI'!K:K,D185,'TK CHAMTHI'!L:L))</f>
        <v>0</v>
      </c>
      <c r="AB185" s="14">
        <f t="shared" si="22"/>
        <v>0</v>
      </c>
      <c r="AC185" s="13">
        <f>IF(D185="","",SUMIF('TK CHAMTHI'!M:M,D185,'TK CHAMTHI'!O:O))</f>
        <v>0</v>
      </c>
      <c r="AD185" s="13">
        <f>IF(D185="","",SUMIF('TK CHAMTHI'!N:N,D185,'TK CHAMTHI'!O:O))</f>
        <v>0</v>
      </c>
      <c r="AE185" s="14">
        <f t="shared" si="23"/>
        <v>0</v>
      </c>
      <c r="AF185" s="14">
        <f>IF(D185="","",ROUND(SUMIF('QL THI'!G:G,D185,'QL THI'!H:H),1))</f>
        <v>0</v>
      </c>
      <c r="AG185" s="14">
        <f>IF(D185="","",ROUND(SUMIF('QL THI'!E:E,D185,'QL THI'!F:F),1))</f>
        <v>0</v>
      </c>
      <c r="AH185" s="25">
        <f t="shared" si="24"/>
        <v>0</v>
      </c>
    </row>
    <row r="186" spans="1:34" hidden="1">
      <c r="A186" s="10">
        <f>IF(D186="","",SUBTOTAL(3,$D$5:D186))</f>
        <v>29</v>
      </c>
      <c r="B186" s="113" t="s">
        <v>604</v>
      </c>
      <c r="C186" s="114" t="s">
        <v>142</v>
      </c>
      <c r="D186" s="115" t="s">
        <v>176</v>
      </c>
      <c r="E186" s="11">
        <f>IF(D186="","",SUMIF('TK DETHI'!A:A,D186,'TK DETHI'!B:B))</f>
        <v>0</v>
      </c>
      <c r="F186" s="12">
        <f>IF(D186="","",SUMIF('TK DETHI'!C:C,D186,'TK DETHI'!D:D))</f>
        <v>0</v>
      </c>
      <c r="G186" s="12">
        <f>IF(D186="","",SUMIF('TK DETHI'!E:E,D186,'TK DETHI'!F:F))</f>
        <v>0</v>
      </c>
      <c r="H186" s="12">
        <f>IF(D186="","",SUMIF('TK DETHI'!G:G,D186,'TK DETHI'!H:H))</f>
        <v>0</v>
      </c>
      <c r="I186" s="24">
        <f t="shared" si="17"/>
        <v>0</v>
      </c>
      <c r="J186" s="13">
        <f>IF(D186="","",SUMIF('TK COITHI KTHP'!A:A,D186,'TK COITHI KTHP'!C:C)+SUMIF('TK COITHI KTHP'!D:D,D186,'TK COITHI KTHP'!F:F)+SUMIF('TK COITHI KTHP'!G:G,D186,'TK COITHI KTHP'!I:I)+SUMIF('TK COITHI KTHP'!J:J,D186,'TK COITHI KTHP'!L:L))</f>
        <v>0</v>
      </c>
      <c r="K186" s="13">
        <f>IF(D186="","",SUMIF('TK COITHI KTHP'!B:B,D186,'TK COITHI KTHP'!C:C)+SUMIF('TK COITHI KTHP'!E:E,D186,'TK COITHI KTHP'!F:F)+SUMIF('TK COITHI KTHP'!H:H,D186,'TK COITHI KTHP'!I:I)+SUMIF('TK COITHI KTHP'!K:K,D186,'TK COITHI KTHP'!L:L))</f>
        <v>0</v>
      </c>
      <c r="L186" s="13">
        <f>IF(D186="","",SUMIF('TK COI THI TOT NGHIEP'!A:A,D186,'TK COI THI TOT NGHIEP'!C:C)+SUMIF('TK COI THI TOT NGHIEP'!D:D,D186,'TK COI THI TOT NGHIEP'!F:F)+SUMIF('TK COI THI TOT NGHIEP'!G:G,D186,'TK COI THI TOT NGHIEP'!I:I)+SUMIF('TK COI THI TOT NGHIEP'!J:J,D186,'TK COI THI TOT NGHIEP'!L:L))</f>
        <v>0</v>
      </c>
      <c r="M186" s="13">
        <f>IF(D186="","",SUMIF('TK COI THI TOT NGHIEP'!B:B,D186,'TK COI THI TOT NGHIEP'!C:C)+SUMIF('TK COI THI TOT NGHIEP'!E:E,D186,'TK COI THI TOT NGHIEP'!F:F)+SUMIF('TK COI THI TOT NGHIEP'!H:H,D186,'TK COI THI TOT NGHIEP'!I:I)+SUMIF('TK COI THI TOT NGHIEP'!K:K,D186,'TK COI THI TOT NGHIEP'!L:L))</f>
        <v>0</v>
      </c>
      <c r="N186" s="14">
        <f t="shared" si="18"/>
        <v>0</v>
      </c>
      <c r="O186" s="13">
        <f>IF(D186="","",SUMIF('TK CHAMTHI'!A:A,D186,'TK CHAMTHI'!C:C))</f>
        <v>0</v>
      </c>
      <c r="P186" s="13">
        <f>IF(D186="","",SUMIF('TK CHAMTHI'!B:B,D186,'TK CHAMTHI'!C:C))</f>
        <v>0</v>
      </c>
      <c r="Q186" s="13">
        <f>IF(D186="","",SUMIF('CHAM NV'!B:B,D186,'CHAM NV'!C:C))</f>
        <v>0</v>
      </c>
      <c r="R186" s="14">
        <f t="shared" si="19"/>
        <v>0</v>
      </c>
      <c r="S186" s="13">
        <f>IF(D186="","",SUMIF('TK CHAMTHI'!D:D,D186,'TK CHAMTHI'!F:F))</f>
        <v>0</v>
      </c>
      <c r="T186" s="13">
        <f>IF(D186="","",SUMIF('TK CHAMTHI'!E:E,D186,'TK CHAMTHI'!F:F))</f>
        <v>0</v>
      </c>
      <c r="U186" s="13">
        <f>IF(D186="","",SUMIF('CHAM NV'!E:E,D186,'CHAM NV'!F:F))</f>
        <v>0</v>
      </c>
      <c r="V186" s="14">
        <f t="shared" si="20"/>
        <v>0</v>
      </c>
      <c r="W186" s="13">
        <f>IF(D186="","",SUMIF('TK CHAMTHI'!G:G,D186,'TK CHAMTHI'!I:I))</f>
        <v>0</v>
      </c>
      <c r="X186" s="13">
        <f>IF(D186="","",SUMIF('TK CHAMTHI'!H:H,D186,'TK CHAMTHI'!I:I))</f>
        <v>0</v>
      </c>
      <c r="Y186" s="14">
        <f t="shared" si="21"/>
        <v>0</v>
      </c>
      <c r="Z186" s="13">
        <f>IF(D186="","",SUMIF('TK CHAMTHI'!J:J,D186,'TK CHAMTHI'!L:L))</f>
        <v>0</v>
      </c>
      <c r="AA186" s="13">
        <f>IF(D186="","",SUMIF('TK CHAMTHI'!K:K,D186,'TK CHAMTHI'!L:L))</f>
        <v>0</v>
      </c>
      <c r="AB186" s="14">
        <f t="shared" si="22"/>
        <v>0</v>
      </c>
      <c r="AC186" s="13">
        <f>IF(D186="","",SUMIF('TK CHAMTHI'!M:M,D186,'TK CHAMTHI'!O:O))</f>
        <v>0</v>
      </c>
      <c r="AD186" s="13">
        <f>IF(D186="","",SUMIF('TK CHAMTHI'!N:N,D186,'TK CHAMTHI'!O:O))</f>
        <v>0</v>
      </c>
      <c r="AE186" s="14">
        <f t="shared" si="23"/>
        <v>0</v>
      </c>
      <c r="AF186" s="14">
        <f>IF(D186="","",ROUND(SUMIF('QL THI'!G:G,D186,'QL THI'!H:H),1))</f>
        <v>0</v>
      </c>
      <c r="AG186" s="14">
        <f>IF(D186="","",ROUND(SUMIF('QL THI'!E:E,D186,'QL THI'!F:F),1))</f>
        <v>0</v>
      </c>
      <c r="AH186" s="25">
        <f t="shared" si="24"/>
        <v>0</v>
      </c>
    </row>
    <row r="187" spans="1:34" hidden="1">
      <c r="A187" s="10">
        <f>IF(D187="","",SUBTOTAL(3,$D$5:D187))</f>
        <v>29</v>
      </c>
      <c r="B187" s="113" t="s">
        <v>606</v>
      </c>
      <c r="C187" s="114" t="s">
        <v>142</v>
      </c>
      <c r="D187" s="115" t="s">
        <v>219</v>
      </c>
      <c r="E187" s="11">
        <f>IF(D187="","",SUMIF('TK DETHI'!A:A,D187,'TK DETHI'!B:B))</f>
        <v>0</v>
      </c>
      <c r="F187" s="12">
        <f>IF(D187="","",SUMIF('TK DETHI'!C:C,D187,'TK DETHI'!D:D))</f>
        <v>0</v>
      </c>
      <c r="G187" s="12">
        <f>IF(D187="","",SUMIF('TK DETHI'!E:E,D187,'TK DETHI'!F:F))</f>
        <v>0</v>
      </c>
      <c r="H187" s="12">
        <f>IF(D187="","",SUMIF('TK DETHI'!G:G,D187,'TK DETHI'!H:H))</f>
        <v>0</v>
      </c>
      <c r="I187" s="24">
        <f t="shared" si="17"/>
        <v>0</v>
      </c>
      <c r="J187" s="13">
        <f>IF(D187="","",SUMIF('TK COITHI KTHP'!A:A,D187,'TK COITHI KTHP'!C:C)+SUMIF('TK COITHI KTHP'!D:D,D187,'TK COITHI KTHP'!F:F)+SUMIF('TK COITHI KTHP'!G:G,D187,'TK COITHI KTHP'!I:I)+SUMIF('TK COITHI KTHP'!J:J,D187,'TK COITHI KTHP'!L:L))</f>
        <v>0</v>
      </c>
      <c r="K187" s="13">
        <f>IF(D187="","",SUMIF('TK COITHI KTHP'!B:B,D187,'TK COITHI KTHP'!C:C)+SUMIF('TK COITHI KTHP'!E:E,D187,'TK COITHI KTHP'!F:F)+SUMIF('TK COITHI KTHP'!H:H,D187,'TK COITHI KTHP'!I:I)+SUMIF('TK COITHI KTHP'!K:K,D187,'TK COITHI KTHP'!L:L))</f>
        <v>0</v>
      </c>
      <c r="L187" s="13">
        <f>IF(D187="","",SUMIF('TK COI THI TOT NGHIEP'!A:A,D187,'TK COI THI TOT NGHIEP'!C:C)+SUMIF('TK COI THI TOT NGHIEP'!D:D,D187,'TK COI THI TOT NGHIEP'!F:F)+SUMIF('TK COI THI TOT NGHIEP'!G:G,D187,'TK COI THI TOT NGHIEP'!I:I)+SUMIF('TK COI THI TOT NGHIEP'!J:J,D187,'TK COI THI TOT NGHIEP'!L:L))</f>
        <v>0</v>
      </c>
      <c r="M187" s="13">
        <f>IF(D187="","",SUMIF('TK COI THI TOT NGHIEP'!B:B,D187,'TK COI THI TOT NGHIEP'!C:C)+SUMIF('TK COI THI TOT NGHIEP'!E:E,D187,'TK COI THI TOT NGHIEP'!F:F)+SUMIF('TK COI THI TOT NGHIEP'!H:H,D187,'TK COI THI TOT NGHIEP'!I:I)+SUMIF('TK COI THI TOT NGHIEP'!K:K,D187,'TK COI THI TOT NGHIEP'!L:L))</f>
        <v>0</v>
      </c>
      <c r="N187" s="14">
        <f t="shared" si="18"/>
        <v>0</v>
      </c>
      <c r="O187" s="13">
        <f>IF(D187="","",SUMIF('TK CHAMTHI'!A:A,D187,'TK CHAMTHI'!C:C))</f>
        <v>0</v>
      </c>
      <c r="P187" s="13">
        <f>IF(D187="","",SUMIF('TK CHAMTHI'!B:B,D187,'TK CHAMTHI'!C:C))</f>
        <v>0</v>
      </c>
      <c r="Q187" s="13">
        <f>IF(D187="","",SUMIF('CHAM NV'!B:B,D187,'CHAM NV'!C:C))</f>
        <v>0</v>
      </c>
      <c r="R187" s="14">
        <f t="shared" si="19"/>
        <v>0</v>
      </c>
      <c r="S187" s="13">
        <f>IF(D187="","",SUMIF('TK CHAMTHI'!D:D,D187,'TK CHAMTHI'!F:F))</f>
        <v>0</v>
      </c>
      <c r="T187" s="13">
        <f>IF(D187="","",SUMIF('TK CHAMTHI'!E:E,D187,'TK CHAMTHI'!F:F))</f>
        <v>0</v>
      </c>
      <c r="U187" s="13">
        <f>IF(D187="","",SUMIF('CHAM NV'!E:E,D187,'CHAM NV'!F:F))</f>
        <v>0</v>
      </c>
      <c r="V187" s="14">
        <f t="shared" si="20"/>
        <v>0</v>
      </c>
      <c r="W187" s="13">
        <f>IF(D187="","",SUMIF('TK CHAMTHI'!G:G,D187,'TK CHAMTHI'!I:I))</f>
        <v>0</v>
      </c>
      <c r="X187" s="13">
        <f>IF(D187="","",SUMIF('TK CHAMTHI'!H:H,D187,'TK CHAMTHI'!I:I))</f>
        <v>0</v>
      </c>
      <c r="Y187" s="14">
        <f t="shared" si="21"/>
        <v>0</v>
      </c>
      <c r="Z187" s="13">
        <f>IF(D187="","",SUMIF('TK CHAMTHI'!J:J,D187,'TK CHAMTHI'!L:L))</f>
        <v>0</v>
      </c>
      <c r="AA187" s="13">
        <f>IF(D187="","",SUMIF('TK CHAMTHI'!K:K,D187,'TK CHAMTHI'!L:L))</f>
        <v>0</v>
      </c>
      <c r="AB187" s="14">
        <f t="shared" si="22"/>
        <v>0</v>
      </c>
      <c r="AC187" s="13">
        <f>IF(D187="","",SUMIF('TK CHAMTHI'!M:M,D187,'TK CHAMTHI'!O:O))</f>
        <v>0</v>
      </c>
      <c r="AD187" s="13">
        <f>IF(D187="","",SUMIF('TK CHAMTHI'!N:N,D187,'TK CHAMTHI'!O:O))</f>
        <v>0</v>
      </c>
      <c r="AE187" s="14">
        <f t="shared" si="23"/>
        <v>0</v>
      </c>
      <c r="AF187" s="14">
        <f>IF(D187="","",ROUND(SUMIF('QL THI'!G:G,D187,'QL THI'!H:H),1))</f>
        <v>0</v>
      </c>
      <c r="AG187" s="14">
        <f>IF(D187="","",ROUND(SUMIF('QL THI'!E:E,D187,'QL THI'!F:F),1))</f>
        <v>0</v>
      </c>
      <c r="AH187" s="25">
        <f t="shared" si="24"/>
        <v>0</v>
      </c>
    </row>
    <row r="188" spans="1:34" hidden="1">
      <c r="A188" s="10">
        <f>IF(D188="","",SUBTOTAL(3,$D$5:D188))</f>
        <v>29</v>
      </c>
      <c r="B188" s="113" t="s">
        <v>610</v>
      </c>
      <c r="C188" s="114" t="s">
        <v>142</v>
      </c>
      <c r="D188" s="115" t="s">
        <v>92</v>
      </c>
      <c r="E188" s="11">
        <f>IF(D188="","",SUMIF('TK DETHI'!A:A,D188,'TK DETHI'!B:B))</f>
        <v>0</v>
      </c>
      <c r="F188" s="12">
        <f>IF(D188="","",SUMIF('TK DETHI'!C:C,D188,'TK DETHI'!D:D))</f>
        <v>0</v>
      </c>
      <c r="G188" s="12">
        <f>IF(D188="","",SUMIF('TK DETHI'!E:E,D188,'TK DETHI'!F:F))</f>
        <v>0</v>
      </c>
      <c r="H188" s="12">
        <f>IF(D188="","",SUMIF('TK DETHI'!G:G,D188,'TK DETHI'!H:H))</f>
        <v>0</v>
      </c>
      <c r="I188" s="24">
        <f t="shared" si="17"/>
        <v>0</v>
      </c>
      <c r="J188" s="13">
        <f>IF(D188="","",SUMIF('TK COITHI KTHP'!A:A,D188,'TK COITHI KTHP'!C:C)+SUMIF('TK COITHI KTHP'!D:D,D188,'TK COITHI KTHP'!F:F)+SUMIF('TK COITHI KTHP'!G:G,D188,'TK COITHI KTHP'!I:I)+SUMIF('TK COITHI KTHP'!J:J,D188,'TK COITHI KTHP'!L:L))</f>
        <v>0</v>
      </c>
      <c r="K188" s="13">
        <f>IF(D188="","",SUMIF('TK COITHI KTHP'!B:B,D188,'TK COITHI KTHP'!C:C)+SUMIF('TK COITHI KTHP'!E:E,D188,'TK COITHI KTHP'!F:F)+SUMIF('TK COITHI KTHP'!H:H,D188,'TK COITHI KTHP'!I:I)+SUMIF('TK COITHI KTHP'!K:K,D188,'TK COITHI KTHP'!L:L))</f>
        <v>0</v>
      </c>
      <c r="L188" s="13">
        <f>IF(D188="","",SUMIF('TK COI THI TOT NGHIEP'!A:A,D188,'TK COI THI TOT NGHIEP'!C:C)+SUMIF('TK COI THI TOT NGHIEP'!D:D,D188,'TK COI THI TOT NGHIEP'!F:F)+SUMIF('TK COI THI TOT NGHIEP'!G:G,D188,'TK COI THI TOT NGHIEP'!I:I)+SUMIF('TK COI THI TOT NGHIEP'!J:J,D188,'TK COI THI TOT NGHIEP'!L:L))</f>
        <v>0</v>
      </c>
      <c r="M188" s="13">
        <f>IF(D188="","",SUMIF('TK COI THI TOT NGHIEP'!B:B,D188,'TK COI THI TOT NGHIEP'!C:C)+SUMIF('TK COI THI TOT NGHIEP'!E:E,D188,'TK COI THI TOT NGHIEP'!F:F)+SUMIF('TK COI THI TOT NGHIEP'!H:H,D188,'TK COI THI TOT NGHIEP'!I:I)+SUMIF('TK COI THI TOT NGHIEP'!K:K,D188,'TK COI THI TOT NGHIEP'!L:L))</f>
        <v>0</v>
      </c>
      <c r="N188" s="14">
        <f t="shared" si="18"/>
        <v>0</v>
      </c>
      <c r="O188" s="13">
        <f>IF(D188="","",SUMIF('TK CHAMTHI'!A:A,D188,'TK CHAMTHI'!C:C))</f>
        <v>0</v>
      </c>
      <c r="P188" s="13">
        <f>IF(D188="","",SUMIF('TK CHAMTHI'!B:B,D188,'TK CHAMTHI'!C:C))</f>
        <v>0</v>
      </c>
      <c r="Q188" s="13">
        <f>IF(D188="","",SUMIF('CHAM NV'!B:B,D188,'CHAM NV'!C:C))</f>
        <v>0</v>
      </c>
      <c r="R188" s="14">
        <f t="shared" si="19"/>
        <v>0</v>
      </c>
      <c r="S188" s="13">
        <f>IF(D188="","",SUMIF('TK CHAMTHI'!D:D,D188,'TK CHAMTHI'!F:F))</f>
        <v>0</v>
      </c>
      <c r="T188" s="13">
        <f>IF(D188="","",SUMIF('TK CHAMTHI'!E:E,D188,'TK CHAMTHI'!F:F))</f>
        <v>0</v>
      </c>
      <c r="U188" s="13">
        <f>IF(D188="","",SUMIF('CHAM NV'!E:E,D188,'CHAM NV'!F:F))</f>
        <v>0</v>
      </c>
      <c r="V188" s="14">
        <f t="shared" si="20"/>
        <v>0</v>
      </c>
      <c r="W188" s="13">
        <f>IF(D188="","",SUMIF('TK CHAMTHI'!G:G,D188,'TK CHAMTHI'!I:I))</f>
        <v>0</v>
      </c>
      <c r="X188" s="13">
        <f>IF(D188="","",SUMIF('TK CHAMTHI'!H:H,D188,'TK CHAMTHI'!I:I))</f>
        <v>0</v>
      </c>
      <c r="Y188" s="14">
        <f t="shared" si="21"/>
        <v>0</v>
      </c>
      <c r="Z188" s="13">
        <f>IF(D188="","",SUMIF('TK CHAMTHI'!J:J,D188,'TK CHAMTHI'!L:L))</f>
        <v>0</v>
      </c>
      <c r="AA188" s="13">
        <f>IF(D188="","",SUMIF('TK CHAMTHI'!K:K,D188,'TK CHAMTHI'!L:L))</f>
        <v>0</v>
      </c>
      <c r="AB188" s="14">
        <f t="shared" si="22"/>
        <v>0</v>
      </c>
      <c r="AC188" s="13">
        <f>IF(D188="","",SUMIF('TK CHAMTHI'!M:M,D188,'TK CHAMTHI'!O:O))</f>
        <v>0</v>
      </c>
      <c r="AD188" s="13">
        <f>IF(D188="","",SUMIF('TK CHAMTHI'!N:N,D188,'TK CHAMTHI'!O:O))</f>
        <v>0</v>
      </c>
      <c r="AE188" s="14">
        <f t="shared" si="23"/>
        <v>0</v>
      </c>
      <c r="AF188" s="14">
        <f>IF(D188="","",ROUND(SUMIF('QL THI'!G:G,D188,'QL THI'!H:H),1))</f>
        <v>0</v>
      </c>
      <c r="AG188" s="14">
        <f>IF(D188="","",ROUND(SUMIF('QL THI'!E:E,D188,'QL THI'!F:F),1))</f>
        <v>0</v>
      </c>
      <c r="AH188" s="25">
        <f t="shared" si="24"/>
        <v>0</v>
      </c>
    </row>
    <row r="189" spans="1:34" hidden="1">
      <c r="A189" s="10">
        <f>IF(D189="","",SUBTOTAL(3,$D$5:D189))</f>
        <v>29</v>
      </c>
      <c r="B189" s="113" t="s">
        <v>608</v>
      </c>
      <c r="C189" s="114" t="s">
        <v>142</v>
      </c>
      <c r="D189" s="115" t="s">
        <v>234</v>
      </c>
      <c r="E189" s="11">
        <f>IF(D189="","",SUMIF('TK DETHI'!A:A,D189,'TK DETHI'!B:B))</f>
        <v>0</v>
      </c>
      <c r="F189" s="12">
        <f>IF(D189="","",SUMIF('TK DETHI'!C:C,D189,'TK DETHI'!D:D))</f>
        <v>0</v>
      </c>
      <c r="G189" s="12">
        <f>IF(D189="","",SUMIF('TK DETHI'!E:E,D189,'TK DETHI'!F:F))</f>
        <v>0</v>
      </c>
      <c r="H189" s="12">
        <f>IF(D189="","",SUMIF('TK DETHI'!G:G,D189,'TK DETHI'!H:H))</f>
        <v>0</v>
      </c>
      <c r="I189" s="24">
        <f t="shared" si="17"/>
        <v>0</v>
      </c>
      <c r="J189" s="13">
        <f>IF(D189="","",SUMIF('TK COITHI KTHP'!A:A,D189,'TK COITHI KTHP'!C:C)+SUMIF('TK COITHI KTHP'!D:D,D189,'TK COITHI KTHP'!F:F)+SUMIF('TK COITHI KTHP'!G:G,D189,'TK COITHI KTHP'!I:I)+SUMIF('TK COITHI KTHP'!J:J,D189,'TK COITHI KTHP'!L:L))</f>
        <v>0</v>
      </c>
      <c r="K189" s="13">
        <f>IF(D189="","",SUMIF('TK COITHI KTHP'!B:B,D189,'TK COITHI KTHP'!C:C)+SUMIF('TK COITHI KTHP'!E:E,D189,'TK COITHI KTHP'!F:F)+SUMIF('TK COITHI KTHP'!H:H,D189,'TK COITHI KTHP'!I:I)+SUMIF('TK COITHI KTHP'!K:K,D189,'TK COITHI KTHP'!L:L))</f>
        <v>0</v>
      </c>
      <c r="L189" s="13">
        <f>IF(D189="","",SUMIF('TK COI THI TOT NGHIEP'!A:A,D189,'TK COI THI TOT NGHIEP'!C:C)+SUMIF('TK COI THI TOT NGHIEP'!D:D,D189,'TK COI THI TOT NGHIEP'!F:F)+SUMIF('TK COI THI TOT NGHIEP'!G:G,D189,'TK COI THI TOT NGHIEP'!I:I)+SUMIF('TK COI THI TOT NGHIEP'!J:J,D189,'TK COI THI TOT NGHIEP'!L:L))</f>
        <v>0</v>
      </c>
      <c r="M189" s="13">
        <f>IF(D189="","",SUMIF('TK COI THI TOT NGHIEP'!B:B,D189,'TK COI THI TOT NGHIEP'!C:C)+SUMIF('TK COI THI TOT NGHIEP'!E:E,D189,'TK COI THI TOT NGHIEP'!F:F)+SUMIF('TK COI THI TOT NGHIEP'!H:H,D189,'TK COI THI TOT NGHIEP'!I:I)+SUMIF('TK COI THI TOT NGHIEP'!K:K,D189,'TK COI THI TOT NGHIEP'!L:L))</f>
        <v>0</v>
      </c>
      <c r="N189" s="14">
        <f t="shared" si="18"/>
        <v>0</v>
      </c>
      <c r="O189" s="13">
        <f>IF(D189="","",SUMIF('TK CHAMTHI'!A:A,D189,'TK CHAMTHI'!C:C))</f>
        <v>0</v>
      </c>
      <c r="P189" s="13">
        <f>IF(D189="","",SUMIF('TK CHAMTHI'!B:B,D189,'TK CHAMTHI'!C:C))</f>
        <v>0</v>
      </c>
      <c r="Q189" s="13">
        <f>IF(D189="","",SUMIF('CHAM NV'!B:B,D189,'CHAM NV'!C:C))</f>
        <v>0</v>
      </c>
      <c r="R189" s="14">
        <f t="shared" si="19"/>
        <v>0</v>
      </c>
      <c r="S189" s="13">
        <f>IF(D189="","",SUMIF('TK CHAMTHI'!D:D,D189,'TK CHAMTHI'!F:F))</f>
        <v>0</v>
      </c>
      <c r="T189" s="13">
        <f>IF(D189="","",SUMIF('TK CHAMTHI'!E:E,D189,'TK CHAMTHI'!F:F))</f>
        <v>0</v>
      </c>
      <c r="U189" s="13">
        <f>IF(D189="","",SUMIF('CHAM NV'!E:E,D189,'CHAM NV'!F:F))</f>
        <v>0</v>
      </c>
      <c r="V189" s="14">
        <f t="shared" si="20"/>
        <v>0</v>
      </c>
      <c r="W189" s="13">
        <f>IF(D189="","",SUMIF('TK CHAMTHI'!G:G,D189,'TK CHAMTHI'!I:I))</f>
        <v>0</v>
      </c>
      <c r="X189" s="13">
        <f>IF(D189="","",SUMIF('TK CHAMTHI'!H:H,D189,'TK CHAMTHI'!I:I))</f>
        <v>0</v>
      </c>
      <c r="Y189" s="14">
        <f t="shared" si="21"/>
        <v>0</v>
      </c>
      <c r="Z189" s="13">
        <f>IF(D189="","",SUMIF('TK CHAMTHI'!J:J,D189,'TK CHAMTHI'!L:L))</f>
        <v>0</v>
      </c>
      <c r="AA189" s="13">
        <f>IF(D189="","",SUMIF('TK CHAMTHI'!K:K,D189,'TK CHAMTHI'!L:L))</f>
        <v>0</v>
      </c>
      <c r="AB189" s="14">
        <f t="shared" si="22"/>
        <v>0</v>
      </c>
      <c r="AC189" s="13">
        <f>IF(D189="","",SUMIF('TK CHAMTHI'!M:M,D189,'TK CHAMTHI'!O:O))</f>
        <v>0</v>
      </c>
      <c r="AD189" s="13">
        <f>IF(D189="","",SUMIF('TK CHAMTHI'!N:N,D189,'TK CHAMTHI'!O:O))</f>
        <v>0</v>
      </c>
      <c r="AE189" s="14">
        <f t="shared" si="23"/>
        <v>0</v>
      </c>
      <c r="AF189" s="14">
        <f>IF(D189="","",ROUND(SUMIF('QL THI'!G:G,D189,'QL THI'!H:H),1))</f>
        <v>0</v>
      </c>
      <c r="AG189" s="14">
        <f>IF(D189="","",ROUND(SUMIF('QL THI'!E:E,D189,'QL THI'!F:F),1))</f>
        <v>0</v>
      </c>
      <c r="AH189" s="25">
        <f t="shared" si="24"/>
        <v>0</v>
      </c>
    </row>
    <row r="190" spans="1:34" hidden="1">
      <c r="A190" s="10">
        <f>IF(D190="","",SUBTOTAL(3,$D$5:D190))</f>
        <v>29</v>
      </c>
      <c r="B190" s="113" t="s">
        <v>1008</v>
      </c>
      <c r="C190" s="114" t="s">
        <v>142</v>
      </c>
      <c r="D190" s="115" t="s">
        <v>1053</v>
      </c>
      <c r="E190" s="11">
        <f>IF(D190="","",SUMIF('TK DETHI'!A:A,D190,'TK DETHI'!B:B))</f>
        <v>0</v>
      </c>
      <c r="F190" s="12">
        <f>IF(D190="","",SUMIF('TK DETHI'!C:C,D190,'TK DETHI'!D:D))</f>
        <v>0</v>
      </c>
      <c r="G190" s="12">
        <f>IF(D190="","",SUMIF('TK DETHI'!E:E,D190,'TK DETHI'!F:F))</f>
        <v>0</v>
      </c>
      <c r="H190" s="12">
        <f>IF(D190="","",SUMIF('TK DETHI'!G:G,D190,'TK DETHI'!H:H))</f>
        <v>0</v>
      </c>
      <c r="I190" s="24">
        <f t="shared" si="17"/>
        <v>0</v>
      </c>
      <c r="J190" s="13">
        <f>IF(D190="","",SUMIF('TK COITHI KTHP'!A:A,D190,'TK COITHI KTHP'!C:C)+SUMIF('TK COITHI KTHP'!D:D,D190,'TK COITHI KTHP'!F:F)+SUMIF('TK COITHI KTHP'!G:G,D190,'TK COITHI KTHP'!I:I)+SUMIF('TK COITHI KTHP'!J:J,D190,'TK COITHI KTHP'!L:L))</f>
        <v>0</v>
      </c>
      <c r="K190" s="13">
        <f>IF(D190="","",SUMIF('TK COITHI KTHP'!B:B,D190,'TK COITHI KTHP'!C:C)+SUMIF('TK COITHI KTHP'!E:E,D190,'TK COITHI KTHP'!F:F)+SUMIF('TK COITHI KTHP'!H:H,D190,'TK COITHI KTHP'!I:I)+SUMIF('TK COITHI KTHP'!K:K,D190,'TK COITHI KTHP'!L:L))</f>
        <v>0</v>
      </c>
      <c r="L190" s="13">
        <f>IF(D190="","",SUMIF('TK COI THI TOT NGHIEP'!A:A,D190,'TK COI THI TOT NGHIEP'!C:C)+SUMIF('TK COI THI TOT NGHIEP'!D:D,D190,'TK COI THI TOT NGHIEP'!F:F)+SUMIF('TK COI THI TOT NGHIEP'!G:G,D190,'TK COI THI TOT NGHIEP'!I:I)+SUMIF('TK COI THI TOT NGHIEP'!J:J,D190,'TK COI THI TOT NGHIEP'!L:L))</f>
        <v>0</v>
      </c>
      <c r="M190" s="13">
        <f>IF(D190="","",SUMIF('TK COI THI TOT NGHIEP'!B:B,D190,'TK COI THI TOT NGHIEP'!C:C)+SUMIF('TK COI THI TOT NGHIEP'!E:E,D190,'TK COI THI TOT NGHIEP'!F:F)+SUMIF('TK COI THI TOT NGHIEP'!H:H,D190,'TK COI THI TOT NGHIEP'!I:I)+SUMIF('TK COI THI TOT NGHIEP'!K:K,D190,'TK COI THI TOT NGHIEP'!L:L))</f>
        <v>0</v>
      </c>
      <c r="N190" s="14">
        <f t="shared" si="18"/>
        <v>0</v>
      </c>
      <c r="O190" s="13">
        <f>IF(D190="","",SUMIF('TK CHAMTHI'!A:A,D190,'TK CHAMTHI'!C:C))</f>
        <v>0</v>
      </c>
      <c r="P190" s="13">
        <f>IF(D190="","",SUMIF('TK CHAMTHI'!B:B,D190,'TK CHAMTHI'!C:C))</f>
        <v>0</v>
      </c>
      <c r="Q190" s="13">
        <f>IF(D190="","",SUMIF('CHAM NV'!B:B,D190,'CHAM NV'!C:C))</f>
        <v>0</v>
      </c>
      <c r="R190" s="14">
        <f t="shared" si="19"/>
        <v>0</v>
      </c>
      <c r="S190" s="13">
        <f>IF(D190="","",SUMIF('TK CHAMTHI'!D:D,D190,'TK CHAMTHI'!F:F))</f>
        <v>0</v>
      </c>
      <c r="T190" s="13">
        <f>IF(D190="","",SUMIF('TK CHAMTHI'!E:E,D190,'TK CHAMTHI'!F:F))</f>
        <v>0</v>
      </c>
      <c r="U190" s="13">
        <f>IF(D190="","",SUMIF('CHAM NV'!E:E,D190,'CHAM NV'!F:F))</f>
        <v>0</v>
      </c>
      <c r="V190" s="14">
        <f t="shared" si="20"/>
        <v>0</v>
      </c>
      <c r="W190" s="13">
        <f>IF(D190="","",SUMIF('TK CHAMTHI'!G:G,D190,'TK CHAMTHI'!I:I))</f>
        <v>0</v>
      </c>
      <c r="X190" s="13">
        <f>IF(D190="","",SUMIF('TK CHAMTHI'!H:H,D190,'TK CHAMTHI'!I:I))</f>
        <v>0</v>
      </c>
      <c r="Y190" s="14">
        <f t="shared" si="21"/>
        <v>0</v>
      </c>
      <c r="Z190" s="13">
        <f>IF(D190="","",SUMIF('TK CHAMTHI'!J:J,D190,'TK CHAMTHI'!L:L))</f>
        <v>0</v>
      </c>
      <c r="AA190" s="13">
        <f>IF(D190="","",SUMIF('TK CHAMTHI'!K:K,D190,'TK CHAMTHI'!L:L))</f>
        <v>0</v>
      </c>
      <c r="AB190" s="14">
        <f t="shared" si="22"/>
        <v>0</v>
      </c>
      <c r="AC190" s="13">
        <f>IF(D190="","",SUMIF('TK CHAMTHI'!M:M,D190,'TK CHAMTHI'!O:O))</f>
        <v>0</v>
      </c>
      <c r="AD190" s="13">
        <f>IF(D190="","",SUMIF('TK CHAMTHI'!N:N,D190,'TK CHAMTHI'!O:O))</f>
        <v>0</v>
      </c>
      <c r="AE190" s="14">
        <f t="shared" si="23"/>
        <v>0</v>
      </c>
      <c r="AF190" s="14">
        <f>IF(D190="","",ROUND(SUMIF('QL THI'!G:G,D190,'QL THI'!H:H),1))</f>
        <v>0</v>
      </c>
      <c r="AG190" s="14">
        <f>IF(D190="","",ROUND(SUMIF('QL THI'!E:E,D190,'QL THI'!F:F),1))</f>
        <v>0</v>
      </c>
      <c r="AH190" s="25">
        <f t="shared" si="24"/>
        <v>0</v>
      </c>
    </row>
    <row r="191" spans="1:34" hidden="1">
      <c r="A191" s="10">
        <f>IF(D191="","",SUBTOTAL(3,$D$5:D191))</f>
        <v>29</v>
      </c>
      <c r="B191" s="116" t="s">
        <v>1068</v>
      </c>
      <c r="C191" s="114" t="s">
        <v>142</v>
      </c>
      <c r="D191" s="116" t="s">
        <v>1051</v>
      </c>
      <c r="E191" s="11">
        <f>IF(D191="","",SUMIF('TK DETHI'!A:A,D191,'TK DETHI'!B:B))</f>
        <v>0</v>
      </c>
      <c r="F191" s="12">
        <f>IF(D191="","",SUMIF('TK DETHI'!C:C,D191,'TK DETHI'!D:D))</f>
        <v>0</v>
      </c>
      <c r="G191" s="12">
        <f>IF(D191="","",SUMIF('TK DETHI'!E:E,D191,'TK DETHI'!F:F))</f>
        <v>0</v>
      </c>
      <c r="H191" s="12">
        <f>IF(D191="","",SUMIF('TK DETHI'!G:G,D191,'TK DETHI'!H:H))</f>
        <v>0</v>
      </c>
      <c r="I191" s="24">
        <f t="shared" si="17"/>
        <v>0</v>
      </c>
      <c r="J191" s="13">
        <f>IF(D191="","",SUMIF('TK COITHI KTHP'!A:A,D191,'TK COITHI KTHP'!C:C)+SUMIF('TK COITHI KTHP'!D:D,D191,'TK COITHI KTHP'!F:F)+SUMIF('TK COITHI KTHP'!G:G,D191,'TK COITHI KTHP'!I:I)+SUMIF('TK COITHI KTHP'!J:J,D191,'TK COITHI KTHP'!L:L))</f>
        <v>0</v>
      </c>
      <c r="K191" s="13">
        <f>IF(D191="","",SUMIF('TK COITHI KTHP'!B:B,D191,'TK COITHI KTHP'!C:C)+SUMIF('TK COITHI KTHP'!E:E,D191,'TK COITHI KTHP'!F:F)+SUMIF('TK COITHI KTHP'!H:H,D191,'TK COITHI KTHP'!I:I)+SUMIF('TK COITHI KTHP'!K:K,D191,'TK COITHI KTHP'!L:L))</f>
        <v>0</v>
      </c>
      <c r="L191" s="13">
        <f>IF(D191="","",SUMIF('TK COI THI TOT NGHIEP'!A:A,D191,'TK COI THI TOT NGHIEP'!C:C)+SUMIF('TK COI THI TOT NGHIEP'!D:D,D191,'TK COI THI TOT NGHIEP'!F:F)+SUMIF('TK COI THI TOT NGHIEP'!G:G,D191,'TK COI THI TOT NGHIEP'!I:I)+SUMIF('TK COI THI TOT NGHIEP'!J:J,D191,'TK COI THI TOT NGHIEP'!L:L))</f>
        <v>0</v>
      </c>
      <c r="M191" s="13">
        <f>IF(D191="","",SUMIF('TK COI THI TOT NGHIEP'!B:B,D191,'TK COI THI TOT NGHIEP'!C:C)+SUMIF('TK COI THI TOT NGHIEP'!E:E,D191,'TK COI THI TOT NGHIEP'!F:F)+SUMIF('TK COI THI TOT NGHIEP'!H:H,D191,'TK COI THI TOT NGHIEP'!I:I)+SUMIF('TK COI THI TOT NGHIEP'!K:K,D191,'TK COI THI TOT NGHIEP'!L:L))</f>
        <v>0</v>
      </c>
      <c r="N191" s="14">
        <f t="shared" si="18"/>
        <v>0</v>
      </c>
      <c r="O191" s="13">
        <f>IF(D191="","",SUMIF('TK CHAMTHI'!A:A,D191,'TK CHAMTHI'!C:C))</f>
        <v>0</v>
      </c>
      <c r="P191" s="13">
        <f>IF(D191="","",SUMIF('TK CHAMTHI'!B:B,D191,'TK CHAMTHI'!C:C))</f>
        <v>0</v>
      </c>
      <c r="Q191" s="13">
        <f>IF(D191="","",SUMIF('CHAM NV'!B:B,D191,'CHAM NV'!C:C))</f>
        <v>0</v>
      </c>
      <c r="R191" s="14">
        <f t="shared" si="19"/>
        <v>0</v>
      </c>
      <c r="S191" s="13">
        <f>IF(D191="","",SUMIF('TK CHAMTHI'!D:D,D191,'TK CHAMTHI'!F:F))</f>
        <v>0</v>
      </c>
      <c r="T191" s="13">
        <f>IF(D191="","",SUMIF('TK CHAMTHI'!E:E,D191,'TK CHAMTHI'!F:F))</f>
        <v>0</v>
      </c>
      <c r="U191" s="13">
        <f>IF(D191="","",SUMIF('CHAM NV'!E:E,D191,'CHAM NV'!F:F))</f>
        <v>0</v>
      </c>
      <c r="V191" s="14">
        <f t="shared" si="20"/>
        <v>0</v>
      </c>
      <c r="W191" s="13">
        <f>IF(D191="","",SUMIF('TK CHAMTHI'!G:G,D191,'TK CHAMTHI'!I:I))</f>
        <v>0</v>
      </c>
      <c r="X191" s="13">
        <f>IF(D191="","",SUMIF('TK CHAMTHI'!H:H,D191,'TK CHAMTHI'!I:I))</f>
        <v>0</v>
      </c>
      <c r="Y191" s="14">
        <f t="shared" si="21"/>
        <v>0</v>
      </c>
      <c r="Z191" s="13">
        <f>IF(D191="","",SUMIF('TK CHAMTHI'!J:J,D191,'TK CHAMTHI'!L:L))</f>
        <v>0</v>
      </c>
      <c r="AA191" s="13">
        <f>IF(D191="","",SUMIF('TK CHAMTHI'!K:K,D191,'TK CHAMTHI'!L:L))</f>
        <v>0</v>
      </c>
      <c r="AB191" s="14">
        <f t="shared" si="22"/>
        <v>0</v>
      </c>
      <c r="AC191" s="13">
        <f>IF(D191="","",SUMIF('TK CHAMTHI'!M:M,D191,'TK CHAMTHI'!O:O))</f>
        <v>0</v>
      </c>
      <c r="AD191" s="13">
        <f>IF(D191="","",SUMIF('TK CHAMTHI'!N:N,D191,'TK CHAMTHI'!O:O))</f>
        <v>0</v>
      </c>
      <c r="AE191" s="14">
        <f t="shared" si="23"/>
        <v>0</v>
      </c>
      <c r="AF191" s="14">
        <f>IF(D191="","",ROUND(SUMIF('QL THI'!G:G,D191,'QL THI'!H:H),1))</f>
        <v>0</v>
      </c>
      <c r="AG191" s="14">
        <f>IF(D191="","",ROUND(SUMIF('QL THI'!E:E,D191,'QL THI'!F:F),1))</f>
        <v>0</v>
      </c>
      <c r="AH191" s="25">
        <f t="shared" si="24"/>
        <v>0</v>
      </c>
    </row>
    <row r="192" spans="1:34" hidden="1">
      <c r="A192" s="10">
        <f>IF(D192="","",SUBTOTAL(3,$D$5:D192))</f>
        <v>29</v>
      </c>
      <c r="B192" s="113" t="s">
        <v>607</v>
      </c>
      <c r="C192" s="114" t="s">
        <v>142</v>
      </c>
      <c r="D192" s="115" t="s">
        <v>221</v>
      </c>
      <c r="E192" s="11">
        <f>IF(D192="","",SUMIF('TK DETHI'!A:A,D192,'TK DETHI'!B:B))</f>
        <v>0</v>
      </c>
      <c r="F192" s="12">
        <f>IF(D192="","",SUMIF('TK DETHI'!C:C,D192,'TK DETHI'!D:D))</f>
        <v>0</v>
      </c>
      <c r="G192" s="12">
        <f>IF(D192="","",SUMIF('TK DETHI'!E:E,D192,'TK DETHI'!F:F))</f>
        <v>0</v>
      </c>
      <c r="H192" s="12">
        <f>IF(D192="","",SUMIF('TK DETHI'!G:G,D192,'TK DETHI'!H:H))</f>
        <v>0</v>
      </c>
      <c r="I192" s="24">
        <f t="shared" si="17"/>
        <v>0</v>
      </c>
      <c r="J192" s="13">
        <f>IF(D192="","",SUMIF('TK COITHI KTHP'!A:A,D192,'TK COITHI KTHP'!C:C)+SUMIF('TK COITHI KTHP'!D:D,D192,'TK COITHI KTHP'!F:F)+SUMIF('TK COITHI KTHP'!G:G,D192,'TK COITHI KTHP'!I:I)+SUMIF('TK COITHI KTHP'!J:J,D192,'TK COITHI KTHP'!L:L))</f>
        <v>0</v>
      </c>
      <c r="K192" s="13">
        <f>IF(D192="","",SUMIF('TK COITHI KTHP'!B:B,D192,'TK COITHI KTHP'!C:C)+SUMIF('TK COITHI KTHP'!E:E,D192,'TK COITHI KTHP'!F:F)+SUMIF('TK COITHI KTHP'!H:H,D192,'TK COITHI KTHP'!I:I)+SUMIF('TK COITHI KTHP'!K:K,D192,'TK COITHI KTHP'!L:L))</f>
        <v>0</v>
      </c>
      <c r="L192" s="13">
        <f>IF(D192="","",SUMIF('TK COI THI TOT NGHIEP'!A:A,D192,'TK COI THI TOT NGHIEP'!C:C)+SUMIF('TK COI THI TOT NGHIEP'!D:D,D192,'TK COI THI TOT NGHIEP'!F:F)+SUMIF('TK COI THI TOT NGHIEP'!G:G,D192,'TK COI THI TOT NGHIEP'!I:I)+SUMIF('TK COI THI TOT NGHIEP'!J:J,D192,'TK COI THI TOT NGHIEP'!L:L))</f>
        <v>0</v>
      </c>
      <c r="M192" s="13">
        <f>IF(D192="","",SUMIF('TK COI THI TOT NGHIEP'!B:B,D192,'TK COI THI TOT NGHIEP'!C:C)+SUMIF('TK COI THI TOT NGHIEP'!E:E,D192,'TK COI THI TOT NGHIEP'!F:F)+SUMIF('TK COI THI TOT NGHIEP'!H:H,D192,'TK COI THI TOT NGHIEP'!I:I)+SUMIF('TK COI THI TOT NGHIEP'!K:K,D192,'TK COI THI TOT NGHIEP'!L:L))</f>
        <v>0</v>
      </c>
      <c r="N192" s="14">
        <f t="shared" si="18"/>
        <v>0</v>
      </c>
      <c r="O192" s="13">
        <f>IF(D192="","",SUMIF('TK CHAMTHI'!A:A,D192,'TK CHAMTHI'!C:C))</f>
        <v>0</v>
      </c>
      <c r="P192" s="13">
        <f>IF(D192="","",SUMIF('TK CHAMTHI'!B:B,D192,'TK CHAMTHI'!C:C))</f>
        <v>0</v>
      </c>
      <c r="Q192" s="13">
        <f>IF(D192="","",SUMIF('CHAM NV'!B:B,D192,'CHAM NV'!C:C))</f>
        <v>0</v>
      </c>
      <c r="R192" s="14">
        <f t="shared" si="19"/>
        <v>0</v>
      </c>
      <c r="S192" s="13">
        <f>IF(D192="","",SUMIF('TK CHAMTHI'!D:D,D192,'TK CHAMTHI'!F:F))</f>
        <v>0</v>
      </c>
      <c r="T192" s="13">
        <f>IF(D192="","",SUMIF('TK CHAMTHI'!E:E,D192,'TK CHAMTHI'!F:F))</f>
        <v>0</v>
      </c>
      <c r="U192" s="13">
        <f>IF(D192="","",SUMIF('CHAM NV'!E:E,D192,'CHAM NV'!F:F))</f>
        <v>0</v>
      </c>
      <c r="V192" s="14">
        <f t="shared" si="20"/>
        <v>0</v>
      </c>
      <c r="W192" s="13">
        <f>IF(D192="","",SUMIF('TK CHAMTHI'!G:G,D192,'TK CHAMTHI'!I:I))</f>
        <v>0</v>
      </c>
      <c r="X192" s="13">
        <f>IF(D192="","",SUMIF('TK CHAMTHI'!H:H,D192,'TK CHAMTHI'!I:I))</f>
        <v>0</v>
      </c>
      <c r="Y192" s="14">
        <f t="shared" si="21"/>
        <v>0</v>
      </c>
      <c r="Z192" s="13">
        <f>IF(D192="","",SUMIF('TK CHAMTHI'!J:J,D192,'TK CHAMTHI'!L:L))</f>
        <v>0</v>
      </c>
      <c r="AA192" s="13">
        <f>IF(D192="","",SUMIF('TK CHAMTHI'!K:K,D192,'TK CHAMTHI'!L:L))</f>
        <v>0</v>
      </c>
      <c r="AB192" s="14">
        <f t="shared" si="22"/>
        <v>0</v>
      </c>
      <c r="AC192" s="13">
        <f>IF(D192="","",SUMIF('TK CHAMTHI'!M:M,D192,'TK CHAMTHI'!O:O))</f>
        <v>0</v>
      </c>
      <c r="AD192" s="13">
        <f>IF(D192="","",SUMIF('TK CHAMTHI'!N:N,D192,'TK CHAMTHI'!O:O))</f>
        <v>0</v>
      </c>
      <c r="AE192" s="14">
        <f t="shared" si="23"/>
        <v>0</v>
      </c>
      <c r="AF192" s="14">
        <f>IF(D192="","",ROUND(SUMIF('QL THI'!G:G,D192,'QL THI'!H:H),1))</f>
        <v>0</v>
      </c>
      <c r="AG192" s="14">
        <f>IF(D192="","",ROUND(SUMIF('QL THI'!E:E,D192,'QL THI'!F:F),1))</f>
        <v>0</v>
      </c>
      <c r="AH192" s="25">
        <f t="shared" si="24"/>
        <v>0</v>
      </c>
    </row>
    <row r="193" spans="1:34" hidden="1">
      <c r="A193" s="10">
        <f>IF(D193="","",SUBTOTAL(3,$D$5:D193))</f>
        <v>29</v>
      </c>
      <c r="B193" s="113" t="s">
        <v>611</v>
      </c>
      <c r="C193" s="114" t="s">
        <v>142</v>
      </c>
      <c r="D193" s="115" t="s">
        <v>178</v>
      </c>
      <c r="E193" s="11">
        <f>IF(D193="","",SUMIF('TK DETHI'!A:A,D193,'TK DETHI'!B:B))</f>
        <v>0</v>
      </c>
      <c r="F193" s="12">
        <f>IF(D193="","",SUMIF('TK DETHI'!C:C,D193,'TK DETHI'!D:D))</f>
        <v>0</v>
      </c>
      <c r="G193" s="12">
        <f>IF(D193="","",SUMIF('TK DETHI'!E:E,D193,'TK DETHI'!F:F))</f>
        <v>0</v>
      </c>
      <c r="H193" s="12">
        <f>IF(D193="","",SUMIF('TK DETHI'!G:G,D193,'TK DETHI'!H:H))</f>
        <v>0</v>
      </c>
      <c r="I193" s="24">
        <f t="shared" si="17"/>
        <v>0</v>
      </c>
      <c r="J193" s="13">
        <f>IF(D193="","",SUMIF('TK COITHI KTHP'!A:A,D193,'TK COITHI KTHP'!C:C)+SUMIF('TK COITHI KTHP'!D:D,D193,'TK COITHI KTHP'!F:F)+SUMIF('TK COITHI KTHP'!G:G,D193,'TK COITHI KTHP'!I:I)+SUMIF('TK COITHI KTHP'!J:J,D193,'TK COITHI KTHP'!L:L))</f>
        <v>0</v>
      </c>
      <c r="K193" s="13">
        <f>IF(D193="","",SUMIF('TK COITHI KTHP'!B:B,D193,'TK COITHI KTHP'!C:C)+SUMIF('TK COITHI KTHP'!E:E,D193,'TK COITHI KTHP'!F:F)+SUMIF('TK COITHI KTHP'!H:H,D193,'TK COITHI KTHP'!I:I)+SUMIF('TK COITHI KTHP'!K:K,D193,'TK COITHI KTHP'!L:L))</f>
        <v>0</v>
      </c>
      <c r="L193" s="13">
        <f>IF(D193="","",SUMIF('TK COI THI TOT NGHIEP'!A:A,D193,'TK COI THI TOT NGHIEP'!C:C)+SUMIF('TK COI THI TOT NGHIEP'!D:D,D193,'TK COI THI TOT NGHIEP'!F:F)+SUMIF('TK COI THI TOT NGHIEP'!G:G,D193,'TK COI THI TOT NGHIEP'!I:I)+SUMIF('TK COI THI TOT NGHIEP'!J:J,D193,'TK COI THI TOT NGHIEP'!L:L))</f>
        <v>0</v>
      </c>
      <c r="M193" s="13">
        <f>IF(D193="","",SUMIF('TK COI THI TOT NGHIEP'!B:B,D193,'TK COI THI TOT NGHIEP'!C:C)+SUMIF('TK COI THI TOT NGHIEP'!E:E,D193,'TK COI THI TOT NGHIEP'!F:F)+SUMIF('TK COI THI TOT NGHIEP'!H:H,D193,'TK COI THI TOT NGHIEP'!I:I)+SUMIF('TK COI THI TOT NGHIEP'!K:K,D193,'TK COI THI TOT NGHIEP'!L:L))</f>
        <v>0</v>
      </c>
      <c r="N193" s="14">
        <f t="shared" si="18"/>
        <v>0</v>
      </c>
      <c r="O193" s="13">
        <f>IF(D193="","",SUMIF('TK CHAMTHI'!A:A,D193,'TK CHAMTHI'!C:C))</f>
        <v>0</v>
      </c>
      <c r="P193" s="13">
        <f>IF(D193="","",SUMIF('TK CHAMTHI'!B:B,D193,'TK CHAMTHI'!C:C))</f>
        <v>0</v>
      </c>
      <c r="Q193" s="13">
        <f>IF(D193="","",SUMIF('CHAM NV'!B:B,D193,'CHAM NV'!C:C))</f>
        <v>0</v>
      </c>
      <c r="R193" s="14">
        <f t="shared" si="19"/>
        <v>0</v>
      </c>
      <c r="S193" s="13">
        <f>IF(D193="","",SUMIF('TK CHAMTHI'!D:D,D193,'TK CHAMTHI'!F:F))</f>
        <v>0</v>
      </c>
      <c r="T193" s="13">
        <f>IF(D193="","",SUMIF('TK CHAMTHI'!E:E,D193,'TK CHAMTHI'!F:F))</f>
        <v>0</v>
      </c>
      <c r="U193" s="13">
        <f>IF(D193="","",SUMIF('CHAM NV'!E:E,D193,'CHAM NV'!F:F))</f>
        <v>0</v>
      </c>
      <c r="V193" s="14">
        <f t="shared" si="20"/>
        <v>0</v>
      </c>
      <c r="W193" s="13">
        <f>IF(D193="","",SUMIF('TK CHAMTHI'!G:G,D193,'TK CHAMTHI'!I:I))</f>
        <v>0</v>
      </c>
      <c r="X193" s="13">
        <f>IF(D193="","",SUMIF('TK CHAMTHI'!H:H,D193,'TK CHAMTHI'!I:I))</f>
        <v>0</v>
      </c>
      <c r="Y193" s="14">
        <f t="shared" si="21"/>
        <v>0</v>
      </c>
      <c r="Z193" s="13">
        <f>IF(D193="","",SUMIF('TK CHAMTHI'!J:J,D193,'TK CHAMTHI'!L:L))</f>
        <v>0</v>
      </c>
      <c r="AA193" s="13">
        <f>IF(D193="","",SUMIF('TK CHAMTHI'!K:K,D193,'TK CHAMTHI'!L:L))</f>
        <v>0</v>
      </c>
      <c r="AB193" s="14">
        <f t="shared" si="22"/>
        <v>0</v>
      </c>
      <c r="AC193" s="13">
        <f>IF(D193="","",SUMIF('TK CHAMTHI'!M:M,D193,'TK CHAMTHI'!O:O))</f>
        <v>0</v>
      </c>
      <c r="AD193" s="13">
        <f>IF(D193="","",SUMIF('TK CHAMTHI'!N:N,D193,'TK CHAMTHI'!O:O))</f>
        <v>0</v>
      </c>
      <c r="AE193" s="14">
        <f t="shared" si="23"/>
        <v>0</v>
      </c>
      <c r="AF193" s="14">
        <f>IF(D193="","",ROUND(SUMIF('QL THI'!G:G,D193,'QL THI'!H:H),1))</f>
        <v>0</v>
      </c>
      <c r="AG193" s="14">
        <f>IF(D193="","",ROUND(SUMIF('QL THI'!E:E,D193,'QL THI'!F:F),1))</f>
        <v>0</v>
      </c>
      <c r="AH193" s="25">
        <f t="shared" si="24"/>
        <v>0</v>
      </c>
    </row>
    <row r="194" spans="1:34" hidden="1">
      <c r="A194" s="10">
        <f>IF(D194="","",SUBTOTAL(3,$D$5:D194))</f>
        <v>29</v>
      </c>
      <c r="B194" s="113" t="s">
        <v>612</v>
      </c>
      <c r="C194" s="114" t="s">
        <v>142</v>
      </c>
      <c r="D194" s="115" t="s">
        <v>557</v>
      </c>
      <c r="E194" s="11">
        <f>IF(D194="","",SUMIF('TK DETHI'!A:A,D194,'TK DETHI'!B:B))</f>
        <v>0</v>
      </c>
      <c r="F194" s="12">
        <f>IF(D194="","",SUMIF('TK DETHI'!C:C,D194,'TK DETHI'!D:D))</f>
        <v>0</v>
      </c>
      <c r="G194" s="12">
        <f>IF(D194="","",SUMIF('TK DETHI'!E:E,D194,'TK DETHI'!F:F))</f>
        <v>0</v>
      </c>
      <c r="H194" s="12">
        <f>IF(D194="","",SUMIF('TK DETHI'!G:G,D194,'TK DETHI'!H:H))</f>
        <v>0</v>
      </c>
      <c r="I194" s="24">
        <f t="shared" si="17"/>
        <v>0</v>
      </c>
      <c r="J194" s="13">
        <f>IF(D194="","",SUMIF('TK COITHI KTHP'!A:A,D194,'TK COITHI KTHP'!C:C)+SUMIF('TK COITHI KTHP'!D:D,D194,'TK COITHI KTHP'!F:F)+SUMIF('TK COITHI KTHP'!G:G,D194,'TK COITHI KTHP'!I:I)+SUMIF('TK COITHI KTHP'!J:J,D194,'TK COITHI KTHP'!L:L))</f>
        <v>0</v>
      </c>
      <c r="K194" s="13">
        <f>IF(D194="","",SUMIF('TK COITHI KTHP'!B:B,D194,'TK COITHI KTHP'!C:C)+SUMIF('TK COITHI KTHP'!E:E,D194,'TK COITHI KTHP'!F:F)+SUMIF('TK COITHI KTHP'!H:H,D194,'TK COITHI KTHP'!I:I)+SUMIF('TK COITHI KTHP'!K:K,D194,'TK COITHI KTHP'!L:L))</f>
        <v>0</v>
      </c>
      <c r="L194" s="13">
        <f>IF(D194="","",SUMIF('TK COI THI TOT NGHIEP'!A:A,D194,'TK COI THI TOT NGHIEP'!C:C)+SUMIF('TK COI THI TOT NGHIEP'!D:D,D194,'TK COI THI TOT NGHIEP'!F:F)+SUMIF('TK COI THI TOT NGHIEP'!G:G,D194,'TK COI THI TOT NGHIEP'!I:I)+SUMIF('TK COI THI TOT NGHIEP'!J:J,D194,'TK COI THI TOT NGHIEP'!L:L))</f>
        <v>0</v>
      </c>
      <c r="M194" s="13">
        <f>IF(D194="","",SUMIF('TK COI THI TOT NGHIEP'!B:B,D194,'TK COI THI TOT NGHIEP'!C:C)+SUMIF('TK COI THI TOT NGHIEP'!E:E,D194,'TK COI THI TOT NGHIEP'!F:F)+SUMIF('TK COI THI TOT NGHIEP'!H:H,D194,'TK COI THI TOT NGHIEP'!I:I)+SUMIF('TK COI THI TOT NGHIEP'!K:K,D194,'TK COI THI TOT NGHIEP'!L:L))</f>
        <v>0</v>
      </c>
      <c r="N194" s="14">
        <f t="shared" si="18"/>
        <v>0</v>
      </c>
      <c r="O194" s="13">
        <f>IF(D194="","",SUMIF('TK CHAMTHI'!A:A,D194,'TK CHAMTHI'!C:C))</f>
        <v>0</v>
      </c>
      <c r="P194" s="13">
        <f>IF(D194="","",SUMIF('TK CHAMTHI'!B:B,D194,'TK CHAMTHI'!C:C))</f>
        <v>0</v>
      </c>
      <c r="Q194" s="13">
        <f>IF(D194="","",SUMIF('CHAM NV'!B:B,D194,'CHAM NV'!C:C))</f>
        <v>0</v>
      </c>
      <c r="R194" s="14">
        <f t="shared" si="19"/>
        <v>0</v>
      </c>
      <c r="S194" s="13">
        <f>IF(D194="","",SUMIF('TK CHAMTHI'!D:D,D194,'TK CHAMTHI'!F:F))</f>
        <v>0</v>
      </c>
      <c r="T194" s="13">
        <f>IF(D194="","",SUMIF('TK CHAMTHI'!E:E,D194,'TK CHAMTHI'!F:F))</f>
        <v>0</v>
      </c>
      <c r="U194" s="13">
        <f>IF(D194="","",SUMIF('CHAM NV'!E:E,D194,'CHAM NV'!F:F))</f>
        <v>0</v>
      </c>
      <c r="V194" s="14">
        <f t="shared" si="20"/>
        <v>0</v>
      </c>
      <c r="W194" s="13">
        <f>IF(D194="","",SUMIF('TK CHAMTHI'!G:G,D194,'TK CHAMTHI'!I:I))</f>
        <v>0</v>
      </c>
      <c r="X194" s="13">
        <f>IF(D194="","",SUMIF('TK CHAMTHI'!H:H,D194,'TK CHAMTHI'!I:I))</f>
        <v>0</v>
      </c>
      <c r="Y194" s="14">
        <f t="shared" si="21"/>
        <v>0</v>
      </c>
      <c r="Z194" s="13">
        <f>IF(D194="","",SUMIF('TK CHAMTHI'!J:J,D194,'TK CHAMTHI'!L:L))</f>
        <v>0</v>
      </c>
      <c r="AA194" s="13">
        <f>IF(D194="","",SUMIF('TK CHAMTHI'!K:K,D194,'TK CHAMTHI'!L:L))</f>
        <v>0</v>
      </c>
      <c r="AB194" s="14">
        <f t="shared" si="22"/>
        <v>0</v>
      </c>
      <c r="AC194" s="13">
        <f>IF(D194="","",SUMIF('TK CHAMTHI'!M:M,D194,'TK CHAMTHI'!O:O))</f>
        <v>0</v>
      </c>
      <c r="AD194" s="13">
        <f>IF(D194="","",SUMIF('TK CHAMTHI'!N:N,D194,'TK CHAMTHI'!O:O))</f>
        <v>0</v>
      </c>
      <c r="AE194" s="14">
        <f t="shared" si="23"/>
        <v>0</v>
      </c>
      <c r="AF194" s="14">
        <f>IF(D194="","",ROUND(SUMIF('QL THI'!G:G,D194,'QL THI'!H:H),1))</f>
        <v>0</v>
      </c>
      <c r="AG194" s="14">
        <f>IF(D194="","",ROUND(SUMIF('QL THI'!E:E,D194,'QL THI'!F:F),1))</f>
        <v>0</v>
      </c>
      <c r="AH194" s="25">
        <f t="shared" si="24"/>
        <v>0</v>
      </c>
    </row>
    <row r="195" spans="1:34" hidden="1">
      <c r="A195" s="10">
        <f>IF(D195="","",SUBTOTAL(3,$D$5:D195))</f>
        <v>29</v>
      </c>
      <c r="B195" s="113" t="s">
        <v>609</v>
      </c>
      <c r="C195" s="114" t="s">
        <v>142</v>
      </c>
      <c r="D195" s="115" t="s">
        <v>236</v>
      </c>
      <c r="E195" s="11">
        <f>IF(D195="","",SUMIF('TK DETHI'!A:A,D195,'TK DETHI'!B:B))</f>
        <v>0</v>
      </c>
      <c r="F195" s="12">
        <f>IF(D195="","",SUMIF('TK DETHI'!C:C,D195,'TK DETHI'!D:D))</f>
        <v>0</v>
      </c>
      <c r="G195" s="12">
        <f>IF(D195="","",SUMIF('TK DETHI'!E:E,D195,'TK DETHI'!F:F))</f>
        <v>0</v>
      </c>
      <c r="H195" s="12">
        <f>IF(D195="","",SUMIF('TK DETHI'!G:G,D195,'TK DETHI'!H:H))</f>
        <v>0</v>
      </c>
      <c r="I195" s="24">
        <f t="shared" si="17"/>
        <v>0</v>
      </c>
      <c r="J195" s="13">
        <f>IF(D195="","",SUMIF('TK COITHI KTHP'!A:A,D195,'TK COITHI KTHP'!C:C)+SUMIF('TK COITHI KTHP'!D:D,D195,'TK COITHI KTHP'!F:F)+SUMIF('TK COITHI KTHP'!G:G,D195,'TK COITHI KTHP'!I:I)+SUMIF('TK COITHI KTHP'!J:J,D195,'TK COITHI KTHP'!L:L))</f>
        <v>0</v>
      </c>
      <c r="K195" s="13">
        <f>IF(D195="","",SUMIF('TK COITHI KTHP'!B:B,D195,'TK COITHI KTHP'!C:C)+SUMIF('TK COITHI KTHP'!E:E,D195,'TK COITHI KTHP'!F:F)+SUMIF('TK COITHI KTHP'!H:H,D195,'TK COITHI KTHP'!I:I)+SUMIF('TK COITHI KTHP'!K:K,D195,'TK COITHI KTHP'!L:L))</f>
        <v>0</v>
      </c>
      <c r="L195" s="13">
        <f>IF(D195="","",SUMIF('TK COI THI TOT NGHIEP'!A:A,D195,'TK COI THI TOT NGHIEP'!C:C)+SUMIF('TK COI THI TOT NGHIEP'!D:D,D195,'TK COI THI TOT NGHIEP'!F:F)+SUMIF('TK COI THI TOT NGHIEP'!G:G,D195,'TK COI THI TOT NGHIEP'!I:I)+SUMIF('TK COI THI TOT NGHIEP'!J:J,D195,'TK COI THI TOT NGHIEP'!L:L))</f>
        <v>0</v>
      </c>
      <c r="M195" s="13">
        <f>IF(D195="","",SUMIF('TK COI THI TOT NGHIEP'!B:B,D195,'TK COI THI TOT NGHIEP'!C:C)+SUMIF('TK COI THI TOT NGHIEP'!E:E,D195,'TK COI THI TOT NGHIEP'!F:F)+SUMIF('TK COI THI TOT NGHIEP'!H:H,D195,'TK COI THI TOT NGHIEP'!I:I)+SUMIF('TK COI THI TOT NGHIEP'!K:K,D195,'TK COI THI TOT NGHIEP'!L:L))</f>
        <v>0</v>
      </c>
      <c r="N195" s="14">
        <f t="shared" si="18"/>
        <v>0</v>
      </c>
      <c r="O195" s="13">
        <f>IF(D195="","",SUMIF('TK CHAMTHI'!A:A,D195,'TK CHAMTHI'!C:C))</f>
        <v>0</v>
      </c>
      <c r="P195" s="13">
        <f>IF(D195="","",SUMIF('TK CHAMTHI'!B:B,D195,'TK CHAMTHI'!C:C))</f>
        <v>0</v>
      </c>
      <c r="Q195" s="13">
        <f>IF(D195="","",SUMIF('CHAM NV'!B:B,D195,'CHAM NV'!C:C))</f>
        <v>0</v>
      </c>
      <c r="R195" s="14">
        <f t="shared" si="19"/>
        <v>0</v>
      </c>
      <c r="S195" s="13">
        <f>IF(D195="","",SUMIF('TK CHAMTHI'!D:D,D195,'TK CHAMTHI'!F:F))</f>
        <v>0</v>
      </c>
      <c r="T195" s="13">
        <f>IF(D195="","",SUMIF('TK CHAMTHI'!E:E,D195,'TK CHAMTHI'!F:F))</f>
        <v>0</v>
      </c>
      <c r="U195" s="13">
        <f>IF(D195="","",SUMIF('CHAM NV'!E:E,D195,'CHAM NV'!F:F))</f>
        <v>0</v>
      </c>
      <c r="V195" s="14">
        <f t="shared" si="20"/>
        <v>0</v>
      </c>
      <c r="W195" s="13">
        <f>IF(D195="","",SUMIF('TK CHAMTHI'!G:G,D195,'TK CHAMTHI'!I:I))</f>
        <v>0</v>
      </c>
      <c r="X195" s="13">
        <f>IF(D195="","",SUMIF('TK CHAMTHI'!H:H,D195,'TK CHAMTHI'!I:I))</f>
        <v>0</v>
      </c>
      <c r="Y195" s="14">
        <f t="shared" si="21"/>
        <v>0</v>
      </c>
      <c r="Z195" s="13">
        <f>IF(D195="","",SUMIF('TK CHAMTHI'!J:J,D195,'TK CHAMTHI'!L:L))</f>
        <v>0</v>
      </c>
      <c r="AA195" s="13">
        <f>IF(D195="","",SUMIF('TK CHAMTHI'!K:K,D195,'TK CHAMTHI'!L:L))</f>
        <v>0</v>
      </c>
      <c r="AB195" s="14">
        <f t="shared" si="22"/>
        <v>0</v>
      </c>
      <c r="AC195" s="13">
        <f>IF(D195="","",SUMIF('TK CHAMTHI'!M:M,D195,'TK CHAMTHI'!O:O))</f>
        <v>0</v>
      </c>
      <c r="AD195" s="13">
        <f>IF(D195="","",SUMIF('TK CHAMTHI'!N:N,D195,'TK CHAMTHI'!O:O))</f>
        <v>0</v>
      </c>
      <c r="AE195" s="14">
        <f t="shared" si="23"/>
        <v>0</v>
      </c>
      <c r="AF195" s="14">
        <f>IF(D195="","",ROUND(SUMIF('QL THI'!G:G,D195,'QL THI'!H:H),1))</f>
        <v>0</v>
      </c>
      <c r="AG195" s="14">
        <f>IF(D195="","",ROUND(SUMIF('QL THI'!E:E,D195,'QL THI'!F:F),1))</f>
        <v>0</v>
      </c>
      <c r="AH195" s="25">
        <f t="shared" si="24"/>
        <v>0</v>
      </c>
    </row>
    <row r="196" spans="1:34" hidden="1">
      <c r="A196" s="10">
        <f>IF(D196="","",SUBTOTAL(3,$D$5:D196))</f>
        <v>29</v>
      </c>
      <c r="B196" s="113" t="s">
        <v>566</v>
      </c>
      <c r="C196" s="114" t="s">
        <v>142</v>
      </c>
      <c r="D196" s="115" t="s">
        <v>118</v>
      </c>
      <c r="E196" s="11">
        <f>IF(D196="","",SUMIF('TK DETHI'!A:A,D196,'TK DETHI'!B:B))</f>
        <v>0</v>
      </c>
      <c r="F196" s="12">
        <f>IF(D196="","",SUMIF('TK DETHI'!C:C,D196,'TK DETHI'!D:D))</f>
        <v>0</v>
      </c>
      <c r="G196" s="12">
        <f>IF(D196="","",SUMIF('TK DETHI'!E:E,D196,'TK DETHI'!F:F))</f>
        <v>0</v>
      </c>
      <c r="H196" s="12">
        <f>IF(D196="","",SUMIF('TK DETHI'!G:G,D196,'TK DETHI'!H:H))</f>
        <v>0</v>
      </c>
      <c r="I196" s="24">
        <f t="shared" si="17"/>
        <v>0</v>
      </c>
      <c r="J196" s="13">
        <f>IF(D196="","",SUMIF('TK COITHI KTHP'!A:A,D196,'TK COITHI KTHP'!C:C)+SUMIF('TK COITHI KTHP'!D:D,D196,'TK COITHI KTHP'!F:F)+SUMIF('TK COITHI KTHP'!G:G,D196,'TK COITHI KTHP'!I:I)+SUMIF('TK COITHI KTHP'!J:J,D196,'TK COITHI KTHP'!L:L))</f>
        <v>0</v>
      </c>
      <c r="K196" s="13">
        <f>IF(D196="","",SUMIF('TK COITHI KTHP'!B:B,D196,'TK COITHI KTHP'!C:C)+SUMIF('TK COITHI KTHP'!E:E,D196,'TK COITHI KTHP'!F:F)+SUMIF('TK COITHI KTHP'!H:H,D196,'TK COITHI KTHP'!I:I)+SUMIF('TK COITHI KTHP'!K:K,D196,'TK COITHI KTHP'!L:L))</f>
        <v>0</v>
      </c>
      <c r="L196" s="13">
        <f>IF(D196="","",SUMIF('TK COI THI TOT NGHIEP'!A:A,D196,'TK COI THI TOT NGHIEP'!C:C)+SUMIF('TK COI THI TOT NGHIEP'!D:D,D196,'TK COI THI TOT NGHIEP'!F:F)+SUMIF('TK COI THI TOT NGHIEP'!G:G,D196,'TK COI THI TOT NGHIEP'!I:I)+SUMIF('TK COI THI TOT NGHIEP'!J:J,D196,'TK COI THI TOT NGHIEP'!L:L))</f>
        <v>0</v>
      </c>
      <c r="M196" s="13">
        <f>IF(D196="","",SUMIF('TK COI THI TOT NGHIEP'!B:B,D196,'TK COI THI TOT NGHIEP'!C:C)+SUMIF('TK COI THI TOT NGHIEP'!E:E,D196,'TK COI THI TOT NGHIEP'!F:F)+SUMIF('TK COI THI TOT NGHIEP'!H:H,D196,'TK COI THI TOT NGHIEP'!I:I)+SUMIF('TK COI THI TOT NGHIEP'!K:K,D196,'TK COI THI TOT NGHIEP'!L:L))</f>
        <v>0</v>
      </c>
      <c r="N196" s="14">
        <f t="shared" si="18"/>
        <v>0</v>
      </c>
      <c r="O196" s="13">
        <f>IF(D196="","",SUMIF('TK CHAMTHI'!A:A,D196,'TK CHAMTHI'!C:C))</f>
        <v>0</v>
      </c>
      <c r="P196" s="13">
        <f>IF(D196="","",SUMIF('TK CHAMTHI'!B:B,D196,'TK CHAMTHI'!C:C))</f>
        <v>0</v>
      </c>
      <c r="Q196" s="13">
        <f>IF(D196="","",SUMIF('CHAM NV'!B:B,D196,'CHAM NV'!C:C))</f>
        <v>0</v>
      </c>
      <c r="R196" s="14">
        <f t="shared" si="19"/>
        <v>0</v>
      </c>
      <c r="S196" s="13">
        <f>IF(D196="","",SUMIF('TK CHAMTHI'!D:D,D196,'TK CHAMTHI'!F:F))</f>
        <v>0</v>
      </c>
      <c r="T196" s="13">
        <f>IF(D196="","",SUMIF('TK CHAMTHI'!E:E,D196,'TK CHAMTHI'!F:F))</f>
        <v>0</v>
      </c>
      <c r="U196" s="13">
        <f>IF(D196="","",SUMIF('CHAM NV'!E:E,D196,'CHAM NV'!F:F))</f>
        <v>0</v>
      </c>
      <c r="V196" s="14">
        <f t="shared" si="20"/>
        <v>0</v>
      </c>
      <c r="W196" s="13">
        <f>IF(D196="","",SUMIF('TK CHAMTHI'!G:G,D196,'TK CHAMTHI'!I:I))</f>
        <v>0</v>
      </c>
      <c r="X196" s="13">
        <f>IF(D196="","",SUMIF('TK CHAMTHI'!H:H,D196,'TK CHAMTHI'!I:I))</f>
        <v>0</v>
      </c>
      <c r="Y196" s="14">
        <f t="shared" si="21"/>
        <v>0</v>
      </c>
      <c r="Z196" s="13">
        <f>IF(D196="","",SUMIF('TK CHAMTHI'!J:J,D196,'TK CHAMTHI'!L:L))</f>
        <v>0</v>
      </c>
      <c r="AA196" s="13">
        <f>IF(D196="","",SUMIF('TK CHAMTHI'!K:K,D196,'TK CHAMTHI'!L:L))</f>
        <v>0</v>
      </c>
      <c r="AB196" s="14">
        <f t="shared" si="22"/>
        <v>0</v>
      </c>
      <c r="AC196" s="13">
        <f>IF(D196="","",SUMIF('TK CHAMTHI'!M:M,D196,'TK CHAMTHI'!O:O))</f>
        <v>0</v>
      </c>
      <c r="AD196" s="13">
        <f>IF(D196="","",SUMIF('TK CHAMTHI'!N:N,D196,'TK CHAMTHI'!O:O))</f>
        <v>0</v>
      </c>
      <c r="AE196" s="14">
        <f t="shared" si="23"/>
        <v>0</v>
      </c>
      <c r="AF196" s="14">
        <f>IF(D196="","",ROUND(SUMIF('QL THI'!G:G,D196,'QL THI'!H:H),1))</f>
        <v>0</v>
      </c>
      <c r="AG196" s="14">
        <f>IF(D196="","",ROUND(SUMIF('QL THI'!E:E,D196,'QL THI'!F:F),1))</f>
        <v>0</v>
      </c>
      <c r="AH196" s="25">
        <f t="shared" si="24"/>
        <v>0</v>
      </c>
    </row>
    <row r="197" spans="1:34" hidden="1">
      <c r="A197" s="10">
        <f>IF(D197="","",SUBTOTAL(3,$D$5:D197))</f>
        <v>29</v>
      </c>
      <c r="B197" s="113" t="s">
        <v>565</v>
      </c>
      <c r="C197" s="114" t="s">
        <v>142</v>
      </c>
      <c r="D197" s="115" t="s">
        <v>550</v>
      </c>
      <c r="E197" s="11">
        <f>IF(D197="","",SUMIF('TK DETHI'!A:A,D197,'TK DETHI'!B:B))</f>
        <v>0</v>
      </c>
      <c r="F197" s="12">
        <f>IF(D197="","",SUMIF('TK DETHI'!C:C,D197,'TK DETHI'!D:D))</f>
        <v>0</v>
      </c>
      <c r="G197" s="12">
        <f>IF(D197="","",SUMIF('TK DETHI'!E:E,D197,'TK DETHI'!F:F))</f>
        <v>0</v>
      </c>
      <c r="H197" s="12">
        <f>IF(D197="","",SUMIF('TK DETHI'!G:G,D197,'TK DETHI'!H:H))</f>
        <v>0</v>
      </c>
      <c r="I197" s="24">
        <f t="shared" ref="I197:I260" si="25">IF(D197="","",(E197+F197*2+G197*3+H197*2))</f>
        <v>0</v>
      </c>
      <c r="J197" s="13">
        <f>IF(D197="","",SUMIF('TK COITHI KTHP'!A:A,D197,'TK COITHI KTHP'!C:C)+SUMIF('TK COITHI KTHP'!D:D,D197,'TK COITHI KTHP'!F:F)+SUMIF('TK COITHI KTHP'!G:G,D197,'TK COITHI KTHP'!I:I)+SUMIF('TK COITHI KTHP'!J:J,D197,'TK COITHI KTHP'!L:L))</f>
        <v>0</v>
      </c>
      <c r="K197" s="13">
        <f>IF(D197="","",SUMIF('TK COITHI KTHP'!B:B,D197,'TK COITHI KTHP'!C:C)+SUMIF('TK COITHI KTHP'!E:E,D197,'TK COITHI KTHP'!F:F)+SUMIF('TK COITHI KTHP'!H:H,D197,'TK COITHI KTHP'!I:I)+SUMIF('TK COITHI KTHP'!K:K,D197,'TK COITHI KTHP'!L:L))</f>
        <v>0</v>
      </c>
      <c r="L197" s="13">
        <f>IF(D197="","",SUMIF('TK COI THI TOT NGHIEP'!A:A,D197,'TK COI THI TOT NGHIEP'!C:C)+SUMIF('TK COI THI TOT NGHIEP'!D:D,D197,'TK COI THI TOT NGHIEP'!F:F)+SUMIF('TK COI THI TOT NGHIEP'!G:G,D197,'TK COI THI TOT NGHIEP'!I:I)+SUMIF('TK COI THI TOT NGHIEP'!J:J,D197,'TK COI THI TOT NGHIEP'!L:L))</f>
        <v>0</v>
      </c>
      <c r="M197" s="13">
        <f>IF(D197="","",SUMIF('TK COI THI TOT NGHIEP'!B:B,D197,'TK COI THI TOT NGHIEP'!C:C)+SUMIF('TK COI THI TOT NGHIEP'!E:E,D197,'TK COI THI TOT NGHIEP'!F:F)+SUMIF('TK COI THI TOT NGHIEP'!H:H,D197,'TK COI THI TOT NGHIEP'!I:I)+SUMIF('TK COI THI TOT NGHIEP'!K:K,D197,'TK COI THI TOT NGHIEP'!L:L))</f>
        <v>0</v>
      </c>
      <c r="N197" s="14">
        <f t="shared" ref="N197:N260" si="26">IF(D197="","",SUM(J197:M197))</f>
        <v>0</v>
      </c>
      <c r="O197" s="13">
        <f>IF(D197="","",SUMIF('TK CHAMTHI'!A:A,D197,'TK CHAMTHI'!C:C))</f>
        <v>0</v>
      </c>
      <c r="P197" s="13">
        <f>IF(D197="","",SUMIF('TK CHAMTHI'!B:B,D197,'TK CHAMTHI'!C:C))</f>
        <v>0</v>
      </c>
      <c r="Q197" s="13">
        <f>IF(D197="","",SUMIF('CHAM NV'!B:B,D197,'CHAM NV'!C:C))</f>
        <v>0</v>
      </c>
      <c r="R197" s="14">
        <f t="shared" ref="R197:R260" si="27">IF(D197="","",(SUM(O197:P197)-Q197)/20)</f>
        <v>0</v>
      </c>
      <c r="S197" s="13">
        <f>IF(D197="","",SUMIF('TK CHAMTHI'!D:D,D197,'TK CHAMTHI'!F:F))</f>
        <v>0</v>
      </c>
      <c r="T197" s="13">
        <f>IF(D197="","",SUMIF('TK CHAMTHI'!E:E,D197,'TK CHAMTHI'!F:F))</f>
        <v>0</v>
      </c>
      <c r="U197" s="13">
        <f>IF(D197="","",SUMIF('CHAM NV'!E:E,D197,'CHAM NV'!F:F))</f>
        <v>0</v>
      </c>
      <c r="V197" s="14">
        <f t="shared" ref="V197:V260" si="28">IF(D197="","",(SUM(S197:T197)-U197)/10)</f>
        <v>0</v>
      </c>
      <c r="W197" s="13">
        <f>IF(D197="","",SUMIF('TK CHAMTHI'!G:G,D197,'TK CHAMTHI'!I:I))</f>
        <v>0</v>
      </c>
      <c r="X197" s="13">
        <f>IF(D197="","",SUMIF('TK CHAMTHI'!H:H,D197,'TK CHAMTHI'!I:I))</f>
        <v>0</v>
      </c>
      <c r="Y197" s="14">
        <f t="shared" ref="Y197:Y260" si="29">IF(D197="","",SUM(W197:X197)/14)</f>
        <v>0</v>
      </c>
      <c r="Z197" s="13">
        <f>IF(D197="","",SUMIF('TK CHAMTHI'!J:J,D197,'TK CHAMTHI'!L:L))</f>
        <v>0</v>
      </c>
      <c r="AA197" s="13">
        <f>IF(D197="","",SUMIF('TK CHAMTHI'!K:K,D197,'TK CHAMTHI'!L:L))</f>
        <v>0</v>
      </c>
      <c r="AB197" s="14">
        <f t="shared" ref="AB197:AB260" si="30">IF(D197="","",SUM(Z197:AA197)/10)</f>
        <v>0</v>
      </c>
      <c r="AC197" s="13">
        <f>IF(D197="","",SUMIF('TK CHAMTHI'!M:M,D197,'TK CHAMTHI'!O:O))</f>
        <v>0</v>
      </c>
      <c r="AD197" s="13">
        <f>IF(D197="","",SUMIF('TK CHAMTHI'!N:N,D197,'TK CHAMTHI'!O:O))</f>
        <v>0</v>
      </c>
      <c r="AE197" s="14">
        <f t="shared" ref="AE197:AE260" si="31">IF(D197="","",SUM(AC197:AD197)/20)</f>
        <v>0</v>
      </c>
      <c r="AF197" s="14">
        <f>IF(D197="","",ROUND(SUMIF('QL THI'!G:G,D197,'QL THI'!H:H),1))</f>
        <v>0</v>
      </c>
      <c r="AG197" s="14">
        <f>IF(D197="","",ROUND(SUMIF('QL THI'!E:E,D197,'QL THI'!F:F),1))</f>
        <v>0</v>
      </c>
      <c r="AH197" s="25">
        <f t="shared" ref="AH197:AH260" si="32">IF(D197="","",ROUND(I197+N197+R197+V197+Y197+AB197+AE197+SUM(AF197:AG197),1))</f>
        <v>0</v>
      </c>
    </row>
    <row r="198" spans="1:34" hidden="1">
      <c r="A198" s="10">
        <f>IF(D198="","",SUBTOTAL(3,$D$5:D198))</f>
        <v>29</v>
      </c>
      <c r="B198" s="113" t="s">
        <v>567</v>
      </c>
      <c r="C198" s="114" t="s">
        <v>142</v>
      </c>
      <c r="D198" s="115" t="s">
        <v>120</v>
      </c>
      <c r="E198" s="11">
        <f>IF(D198="","",SUMIF('TK DETHI'!A:A,D198,'TK DETHI'!B:B))</f>
        <v>0</v>
      </c>
      <c r="F198" s="12">
        <f>IF(D198="","",SUMIF('TK DETHI'!C:C,D198,'TK DETHI'!D:D))</f>
        <v>0</v>
      </c>
      <c r="G198" s="12">
        <f>IF(D198="","",SUMIF('TK DETHI'!E:E,D198,'TK DETHI'!F:F))</f>
        <v>0</v>
      </c>
      <c r="H198" s="12">
        <f>IF(D198="","",SUMIF('TK DETHI'!G:G,D198,'TK DETHI'!H:H))</f>
        <v>0</v>
      </c>
      <c r="I198" s="24">
        <f t="shared" si="25"/>
        <v>0</v>
      </c>
      <c r="J198" s="13">
        <f>IF(D198="","",SUMIF('TK COITHI KTHP'!A:A,D198,'TK COITHI KTHP'!C:C)+SUMIF('TK COITHI KTHP'!D:D,D198,'TK COITHI KTHP'!F:F)+SUMIF('TK COITHI KTHP'!G:G,D198,'TK COITHI KTHP'!I:I)+SUMIF('TK COITHI KTHP'!J:J,D198,'TK COITHI KTHP'!L:L))</f>
        <v>0</v>
      </c>
      <c r="K198" s="13">
        <f>IF(D198="","",SUMIF('TK COITHI KTHP'!B:B,D198,'TK COITHI KTHP'!C:C)+SUMIF('TK COITHI KTHP'!E:E,D198,'TK COITHI KTHP'!F:F)+SUMIF('TK COITHI KTHP'!H:H,D198,'TK COITHI KTHP'!I:I)+SUMIF('TK COITHI KTHP'!K:K,D198,'TK COITHI KTHP'!L:L))</f>
        <v>0</v>
      </c>
      <c r="L198" s="13">
        <f>IF(D198="","",SUMIF('TK COI THI TOT NGHIEP'!A:A,D198,'TK COI THI TOT NGHIEP'!C:C)+SUMIF('TK COI THI TOT NGHIEP'!D:D,D198,'TK COI THI TOT NGHIEP'!F:F)+SUMIF('TK COI THI TOT NGHIEP'!G:G,D198,'TK COI THI TOT NGHIEP'!I:I)+SUMIF('TK COI THI TOT NGHIEP'!J:J,D198,'TK COI THI TOT NGHIEP'!L:L))</f>
        <v>0</v>
      </c>
      <c r="M198" s="13">
        <f>IF(D198="","",SUMIF('TK COI THI TOT NGHIEP'!B:B,D198,'TK COI THI TOT NGHIEP'!C:C)+SUMIF('TK COI THI TOT NGHIEP'!E:E,D198,'TK COI THI TOT NGHIEP'!F:F)+SUMIF('TK COI THI TOT NGHIEP'!H:H,D198,'TK COI THI TOT NGHIEP'!I:I)+SUMIF('TK COI THI TOT NGHIEP'!K:K,D198,'TK COI THI TOT NGHIEP'!L:L))</f>
        <v>0</v>
      </c>
      <c r="N198" s="14">
        <f t="shared" si="26"/>
        <v>0</v>
      </c>
      <c r="O198" s="13">
        <f>IF(D198="","",SUMIF('TK CHAMTHI'!A:A,D198,'TK CHAMTHI'!C:C))</f>
        <v>0</v>
      </c>
      <c r="P198" s="13">
        <f>IF(D198="","",SUMIF('TK CHAMTHI'!B:B,D198,'TK CHAMTHI'!C:C))</f>
        <v>0</v>
      </c>
      <c r="Q198" s="13">
        <f>IF(D198="","",SUMIF('CHAM NV'!B:B,D198,'CHAM NV'!C:C))</f>
        <v>0</v>
      </c>
      <c r="R198" s="14">
        <f t="shared" si="27"/>
        <v>0</v>
      </c>
      <c r="S198" s="13">
        <f>IF(D198="","",SUMIF('TK CHAMTHI'!D:D,D198,'TK CHAMTHI'!F:F))</f>
        <v>0</v>
      </c>
      <c r="T198" s="13">
        <f>IF(D198="","",SUMIF('TK CHAMTHI'!E:E,D198,'TK CHAMTHI'!F:F))</f>
        <v>0</v>
      </c>
      <c r="U198" s="13">
        <f>IF(D198="","",SUMIF('CHAM NV'!E:E,D198,'CHAM NV'!F:F))</f>
        <v>0</v>
      </c>
      <c r="V198" s="14">
        <f t="shared" si="28"/>
        <v>0</v>
      </c>
      <c r="W198" s="13">
        <f>IF(D198="","",SUMIF('TK CHAMTHI'!G:G,D198,'TK CHAMTHI'!I:I))</f>
        <v>0</v>
      </c>
      <c r="X198" s="13">
        <f>IF(D198="","",SUMIF('TK CHAMTHI'!H:H,D198,'TK CHAMTHI'!I:I))</f>
        <v>0</v>
      </c>
      <c r="Y198" s="14">
        <f t="shared" si="29"/>
        <v>0</v>
      </c>
      <c r="Z198" s="13">
        <f>IF(D198="","",SUMIF('TK CHAMTHI'!J:J,D198,'TK CHAMTHI'!L:L))</f>
        <v>0</v>
      </c>
      <c r="AA198" s="13">
        <f>IF(D198="","",SUMIF('TK CHAMTHI'!K:K,D198,'TK CHAMTHI'!L:L))</f>
        <v>0</v>
      </c>
      <c r="AB198" s="14">
        <f t="shared" si="30"/>
        <v>0</v>
      </c>
      <c r="AC198" s="13">
        <f>IF(D198="","",SUMIF('TK CHAMTHI'!M:M,D198,'TK CHAMTHI'!O:O))</f>
        <v>0</v>
      </c>
      <c r="AD198" s="13">
        <f>IF(D198="","",SUMIF('TK CHAMTHI'!N:N,D198,'TK CHAMTHI'!O:O))</f>
        <v>0</v>
      </c>
      <c r="AE198" s="14">
        <f t="shared" si="31"/>
        <v>0</v>
      </c>
      <c r="AF198" s="14">
        <f>IF(D198="","",ROUND(SUMIF('QL THI'!G:G,D198,'QL THI'!H:H),1))</f>
        <v>0</v>
      </c>
      <c r="AG198" s="14">
        <f>IF(D198="","",ROUND(SUMIF('QL THI'!E:E,D198,'QL THI'!F:F),1))</f>
        <v>0</v>
      </c>
      <c r="AH198" s="25">
        <f t="shared" si="32"/>
        <v>0</v>
      </c>
    </row>
    <row r="199" spans="1:34" hidden="1">
      <c r="A199" s="10">
        <f>IF(D199="","",SUBTOTAL(3,$D$5:D199))</f>
        <v>29</v>
      </c>
      <c r="B199" s="113" t="s">
        <v>605</v>
      </c>
      <c r="C199" s="114" t="s">
        <v>142</v>
      </c>
      <c r="D199" s="115" t="s">
        <v>213</v>
      </c>
      <c r="E199" s="11">
        <f>IF(D199="","",SUMIF('TK DETHI'!A:A,D199,'TK DETHI'!B:B))</f>
        <v>0</v>
      </c>
      <c r="F199" s="12">
        <f>IF(D199="","",SUMIF('TK DETHI'!C:C,D199,'TK DETHI'!D:D))</f>
        <v>0</v>
      </c>
      <c r="G199" s="12">
        <f>IF(D199="","",SUMIF('TK DETHI'!E:E,D199,'TK DETHI'!F:F))</f>
        <v>0</v>
      </c>
      <c r="H199" s="12">
        <f>IF(D199="","",SUMIF('TK DETHI'!G:G,D199,'TK DETHI'!H:H))</f>
        <v>0</v>
      </c>
      <c r="I199" s="24">
        <f t="shared" si="25"/>
        <v>0</v>
      </c>
      <c r="J199" s="13">
        <f>IF(D199="","",SUMIF('TK COITHI KTHP'!A:A,D199,'TK COITHI KTHP'!C:C)+SUMIF('TK COITHI KTHP'!D:D,D199,'TK COITHI KTHP'!F:F)+SUMIF('TK COITHI KTHP'!G:G,D199,'TK COITHI KTHP'!I:I)+SUMIF('TK COITHI KTHP'!J:J,D199,'TK COITHI KTHP'!L:L))</f>
        <v>0</v>
      </c>
      <c r="K199" s="13">
        <f>IF(D199="","",SUMIF('TK COITHI KTHP'!B:B,D199,'TK COITHI KTHP'!C:C)+SUMIF('TK COITHI KTHP'!E:E,D199,'TK COITHI KTHP'!F:F)+SUMIF('TK COITHI KTHP'!H:H,D199,'TK COITHI KTHP'!I:I)+SUMIF('TK COITHI KTHP'!K:K,D199,'TK COITHI KTHP'!L:L))</f>
        <v>0</v>
      </c>
      <c r="L199" s="13">
        <f>IF(D199="","",SUMIF('TK COI THI TOT NGHIEP'!A:A,D199,'TK COI THI TOT NGHIEP'!C:C)+SUMIF('TK COI THI TOT NGHIEP'!D:D,D199,'TK COI THI TOT NGHIEP'!F:F)+SUMIF('TK COI THI TOT NGHIEP'!G:G,D199,'TK COI THI TOT NGHIEP'!I:I)+SUMIF('TK COI THI TOT NGHIEP'!J:J,D199,'TK COI THI TOT NGHIEP'!L:L))</f>
        <v>0</v>
      </c>
      <c r="M199" s="13">
        <f>IF(D199="","",SUMIF('TK COI THI TOT NGHIEP'!B:B,D199,'TK COI THI TOT NGHIEP'!C:C)+SUMIF('TK COI THI TOT NGHIEP'!E:E,D199,'TK COI THI TOT NGHIEP'!F:F)+SUMIF('TK COI THI TOT NGHIEP'!H:H,D199,'TK COI THI TOT NGHIEP'!I:I)+SUMIF('TK COI THI TOT NGHIEP'!K:K,D199,'TK COI THI TOT NGHIEP'!L:L))</f>
        <v>0</v>
      </c>
      <c r="N199" s="14">
        <f t="shared" si="26"/>
        <v>0</v>
      </c>
      <c r="O199" s="13">
        <f>IF(D199="","",SUMIF('TK CHAMTHI'!A:A,D199,'TK CHAMTHI'!C:C))</f>
        <v>0</v>
      </c>
      <c r="P199" s="13">
        <f>IF(D199="","",SUMIF('TK CHAMTHI'!B:B,D199,'TK CHAMTHI'!C:C))</f>
        <v>0</v>
      </c>
      <c r="Q199" s="13">
        <f>IF(D199="","",SUMIF('CHAM NV'!B:B,D199,'CHAM NV'!C:C))</f>
        <v>0</v>
      </c>
      <c r="R199" s="14">
        <f t="shared" si="27"/>
        <v>0</v>
      </c>
      <c r="S199" s="13">
        <f>IF(D199="","",SUMIF('TK CHAMTHI'!D:D,D199,'TK CHAMTHI'!F:F))</f>
        <v>0</v>
      </c>
      <c r="T199" s="13">
        <f>IF(D199="","",SUMIF('TK CHAMTHI'!E:E,D199,'TK CHAMTHI'!F:F))</f>
        <v>0</v>
      </c>
      <c r="U199" s="13">
        <f>IF(D199="","",SUMIF('CHAM NV'!E:E,D199,'CHAM NV'!F:F))</f>
        <v>0</v>
      </c>
      <c r="V199" s="14">
        <f t="shared" si="28"/>
        <v>0</v>
      </c>
      <c r="W199" s="13">
        <f>IF(D199="","",SUMIF('TK CHAMTHI'!G:G,D199,'TK CHAMTHI'!I:I))</f>
        <v>0</v>
      </c>
      <c r="X199" s="13">
        <f>IF(D199="","",SUMIF('TK CHAMTHI'!H:H,D199,'TK CHAMTHI'!I:I))</f>
        <v>0</v>
      </c>
      <c r="Y199" s="14">
        <f t="shared" si="29"/>
        <v>0</v>
      </c>
      <c r="Z199" s="13">
        <f>IF(D199="","",SUMIF('TK CHAMTHI'!J:J,D199,'TK CHAMTHI'!L:L))</f>
        <v>0</v>
      </c>
      <c r="AA199" s="13">
        <f>IF(D199="","",SUMIF('TK CHAMTHI'!K:K,D199,'TK CHAMTHI'!L:L))</f>
        <v>0</v>
      </c>
      <c r="AB199" s="14">
        <f t="shared" si="30"/>
        <v>0</v>
      </c>
      <c r="AC199" s="13">
        <f>IF(D199="","",SUMIF('TK CHAMTHI'!M:M,D199,'TK CHAMTHI'!O:O))</f>
        <v>0</v>
      </c>
      <c r="AD199" s="13">
        <f>IF(D199="","",SUMIF('TK CHAMTHI'!N:N,D199,'TK CHAMTHI'!O:O))</f>
        <v>0</v>
      </c>
      <c r="AE199" s="14">
        <f t="shared" si="31"/>
        <v>0</v>
      </c>
      <c r="AF199" s="14">
        <f>IF(D199="","",ROUND(SUMIF('QL THI'!G:G,D199,'QL THI'!H:H),1))</f>
        <v>0</v>
      </c>
      <c r="AG199" s="14">
        <f>IF(D199="","",ROUND(SUMIF('QL THI'!E:E,D199,'QL THI'!F:F),1))</f>
        <v>0</v>
      </c>
      <c r="AH199" s="25">
        <f t="shared" si="32"/>
        <v>0</v>
      </c>
    </row>
    <row r="200" spans="1:34" hidden="1">
      <c r="A200" s="10">
        <f>IF(D200="","",SUBTOTAL(3,$D$5:D200))</f>
        <v>29</v>
      </c>
      <c r="B200" s="113" t="s">
        <v>573</v>
      </c>
      <c r="C200" s="114" t="s">
        <v>142</v>
      </c>
      <c r="D200" s="115" t="s">
        <v>491</v>
      </c>
      <c r="E200" s="11">
        <f>IF(D200="","",SUMIF('TK DETHI'!A:A,D200,'TK DETHI'!B:B))</f>
        <v>0</v>
      </c>
      <c r="F200" s="12">
        <f>IF(D200="","",SUMIF('TK DETHI'!C:C,D200,'TK DETHI'!D:D))</f>
        <v>0</v>
      </c>
      <c r="G200" s="12">
        <f>IF(D200="","",SUMIF('TK DETHI'!E:E,D200,'TK DETHI'!F:F))</f>
        <v>0</v>
      </c>
      <c r="H200" s="12">
        <f>IF(D200="","",SUMIF('TK DETHI'!G:G,D200,'TK DETHI'!H:H))</f>
        <v>0</v>
      </c>
      <c r="I200" s="24">
        <f t="shared" si="25"/>
        <v>0</v>
      </c>
      <c r="J200" s="13">
        <f>IF(D200="","",SUMIF('TK COITHI KTHP'!A:A,D200,'TK COITHI KTHP'!C:C)+SUMIF('TK COITHI KTHP'!D:D,D200,'TK COITHI KTHP'!F:F)+SUMIF('TK COITHI KTHP'!G:G,D200,'TK COITHI KTHP'!I:I)+SUMIF('TK COITHI KTHP'!J:J,D200,'TK COITHI KTHP'!L:L))</f>
        <v>0</v>
      </c>
      <c r="K200" s="13">
        <f>IF(D200="","",SUMIF('TK COITHI KTHP'!B:B,D200,'TK COITHI KTHP'!C:C)+SUMIF('TK COITHI KTHP'!E:E,D200,'TK COITHI KTHP'!F:F)+SUMIF('TK COITHI KTHP'!H:H,D200,'TK COITHI KTHP'!I:I)+SUMIF('TK COITHI KTHP'!K:K,D200,'TK COITHI KTHP'!L:L))</f>
        <v>0</v>
      </c>
      <c r="L200" s="13">
        <f>IF(D200="","",SUMIF('TK COI THI TOT NGHIEP'!A:A,D200,'TK COI THI TOT NGHIEP'!C:C)+SUMIF('TK COI THI TOT NGHIEP'!D:D,D200,'TK COI THI TOT NGHIEP'!F:F)+SUMIF('TK COI THI TOT NGHIEP'!G:G,D200,'TK COI THI TOT NGHIEP'!I:I)+SUMIF('TK COI THI TOT NGHIEP'!J:J,D200,'TK COI THI TOT NGHIEP'!L:L))</f>
        <v>0</v>
      </c>
      <c r="M200" s="13">
        <f>IF(D200="","",SUMIF('TK COI THI TOT NGHIEP'!B:B,D200,'TK COI THI TOT NGHIEP'!C:C)+SUMIF('TK COI THI TOT NGHIEP'!E:E,D200,'TK COI THI TOT NGHIEP'!F:F)+SUMIF('TK COI THI TOT NGHIEP'!H:H,D200,'TK COI THI TOT NGHIEP'!I:I)+SUMIF('TK COI THI TOT NGHIEP'!K:K,D200,'TK COI THI TOT NGHIEP'!L:L))</f>
        <v>0</v>
      </c>
      <c r="N200" s="14">
        <f t="shared" si="26"/>
        <v>0</v>
      </c>
      <c r="O200" s="13">
        <f>IF(D200="","",SUMIF('TK CHAMTHI'!A:A,D200,'TK CHAMTHI'!C:C))</f>
        <v>0</v>
      </c>
      <c r="P200" s="13">
        <f>IF(D200="","",SUMIF('TK CHAMTHI'!B:B,D200,'TK CHAMTHI'!C:C))</f>
        <v>0</v>
      </c>
      <c r="Q200" s="13">
        <f>IF(D200="","",SUMIF('CHAM NV'!B:B,D200,'CHAM NV'!C:C))</f>
        <v>0</v>
      </c>
      <c r="R200" s="14">
        <f t="shared" si="27"/>
        <v>0</v>
      </c>
      <c r="S200" s="13">
        <f>IF(D200="","",SUMIF('TK CHAMTHI'!D:D,D200,'TK CHAMTHI'!F:F))</f>
        <v>0</v>
      </c>
      <c r="T200" s="13">
        <f>IF(D200="","",SUMIF('TK CHAMTHI'!E:E,D200,'TK CHAMTHI'!F:F))</f>
        <v>0</v>
      </c>
      <c r="U200" s="13">
        <f>IF(D200="","",SUMIF('CHAM NV'!E:E,D200,'CHAM NV'!F:F))</f>
        <v>0</v>
      </c>
      <c r="V200" s="14">
        <f t="shared" si="28"/>
        <v>0</v>
      </c>
      <c r="W200" s="13">
        <f>IF(D200="","",SUMIF('TK CHAMTHI'!G:G,D200,'TK CHAMTHI'!I:I))</f>
        <v>0</v>
      </c>
      <c r="X200" s="13">
        <f>IF(D200="","",SUMIF('TK CHAMTHI'!H:H,D200,'TK CHAMTHI'!I:I))</f>
        <v>0</v>
      </c>
      <c r="Y200" s="14">
        <f t="shared" si="29"/>
        <v>0</v>
      </c>
      <c r="Z200" s="13">
        <f>IF(D200="","",SUMIF('TK CHAMTHI'!J:J,D200,'TK CHAMTHI'!L:L))</f>
        <v>0</v>
      </c>
      <c r="AA200" s="13">
        <f>IF(D200="","",SUMIF('TK CHAMTHI'!K:K,D200,'TK CHAMTHI'!L:L))</f>
        <v>0</v>
      </c>
      <c r="AB200" s="14">
        <f t="shared" si="30"/>
        <v>0</v>
      </c>
      <c r="AC200" s="13">
        <f>IF(D200="","",SUMIF('TK CHAMTHI'!M:M,D200,'TK CHAMTHI'!O:O))</f>
        <v>0</v>
      </c>
      <c r="AD200" s="13">
        <f>IF(D200="","",SUMIF('TK CHAMTHI'!N:N,D200,'TK CHAMTHI'!O:O))</f>
        <v>0</v>
      </c>
      <c r="AE200" s="14">
        <f t="shared" si="31"/>
        <v>0</v>
      </c>
      <c r="AF200" s="14">
        <f>IF(D200="","",ROUND(SUMIF('QL THI'!G:G,D200,'QL THI'!H:H),1))</f>
        <v>0</v>
      </c>
      <c r="AG200" s="14">
        <f>IF(D200="","",ROUND(SUMIF('QL THI'!E:E,D200,'QL THI'!F:F),1))</f>
        <v>0</v>
      </c>
      <c r="AH200" s="25">
        <f t="shared" si="32"/>
        <v>0</v>
      </c>
    </row>
    <row r="201" spans="1:34" hidden="1">
      <c r="A201" s="10">
        <f>IF(D201="","",SUBTOTAL(3,$D$5:D201))</f>
        <v>29</v>
      </c>
      <c r="B201" s="113" t="s">
        <v>613</v>
      </c>
      <c r="C201" s="114" t="s">
        <v>142</v>
      </c>
      <c r="D201" s="115" t="s">
        <v>168</v>
      </c>
      <c r="E201" s="11">
        <f>IF(D201="","",SUMIF('TK DETHI'!A:A,D201,'TK DETHI'!B:B))</f>
        <v>0</v>
      </c>
      <c r="F201" s="12">
        <f>IF(D201="","",SUMIF('TK DETHI'!C:C,D201,'TK DETHI'!D:D))</f>
        <v>0</v>
      </c>
      <c r="G201" s="12">
        <f>IF(D201="","",SUMIF('TK DETHI'!E:E,D201,'TK DETHI'!F:F))</f>
        <v>0</v>
      </c>
      <c r="H201" s="12">
        <f>IF(D201="","",SUMIF('TK DETHI'!G:G,D201,'TK DETHI'!H:H))</f>
        <v>0</v>
      </c>
      <c r="I201" s="24">
        <f t="shared" si="25"/>
        <v>0</v>
      </c>
      <c r="J201" s="13">
        <f>IF(D201="","",SUMIF('TK COITHI KTHP'!A:A,D201,'TK COITHI KTHP'!C:C)+SUMIF('TK COITHI KTHP'!D:D,D201,'TK COITHI KTHP'!F:F)+SUMIF('TK COITHI KTHP'!G:G,D201,'TK COITHI KTHP'!I:I)+SUMIF('TK COITHI KTHP'!J:J,D201,'TK COITHI KTHP'!L:L))</f>
        <v>0</v>
      </c>
      <c r="K201" s="13">
        <f>IF(D201="","",SUMIF('TK COITHI KTHP'!B:B,D201,'TK COITHI KTHP'!C:C)+SUMIF('TK COITHI KTHP'!E:E,D201,'TK COITHI KTHP'!F:F)+SUMIF('TK COITHI KTHP'!H:H,D201,'TK COITHI KTHP'!I:I)+SUMIF('TK COITHI KTHP'!K:K,D201,'TK COITHI KTHP'!L:L))</f>
        <v>0</v>
      </c>
      <c r="L201" s="13">
        <f>IF(D201="","",SUMIF('TK COI THI TOT NGHIEP'!A:A,D201,'TK COI THI TOT NGHIEP'!C:C)+SUMIF('TK COI THI TOT NGHIEP'!D:D,D201,'TK COI THI TOT NGHIEP'!F:F)+SUMIF('TK COI THI TOT NGHIEP'!G:G,D201,'TK COI THI TOT NGHIEP'!I:I)+SUMIF('TK COI THI TOT NGHIEP'!J:J,D201,'TK COI THI TOT NGHIEP'!L:L))</f>
        <v>0</v>
      </c>
      <c r="M201" s="13">
        <f>IF(D201="","",SUMIF('TK COI THI TOT NGHIEP'!B:B,D201,'TK COI THI TOT NGHIEP'!C:C)+SUMIF('TK COI THI TOT NGHIEP'!E:E,D201,'TK COI THI TOT NGHIEP'!F:F)+SUMIF('TK COI THI TOT NGHIEP'!H:H,D201,'TK COI THI TOT NGHIEP'!I:I)+SUMIF('TK COI THI TOT NGHIEP'!K:K,D201,'TK COI THI TOT NGHIEP'!L:L))</f>
        <v>0</v>
      </c>
      <c r="N201" s="14">
        <f t="shared" si="26"/>
        <v>0</v>
      </c>
      <c r="O201" s="13">
        <f>IF(D201="","",SUMIF('TK CHAMTHI'!A:A,D201,'TK CHAMTHI'!C:C))</f>
        <v>0</v>
      </c>
      <c r="P201" s="13">
        <f>IF(D201="","",SUMIF('TK CHAMTHI'!B:B,D201,'TK CHAMTHI'!C:C))</f>
        <v>0</v>
      </c>
      <c r="Q201" s="13">
        <f>IF(D201="","",SUMIF('CHAM NV'!B:B,D201,'CHAM NV'!C:C))</f>
        <v>0</v>
      </c>
      <c r="R201" s="14">
        <f t="shared" si="27"/>
        <v>0</v>
      </c>
      <c r="S201" s="13">
        <f>IF(D201="","",SUMIF('TK CHAMTHI'!D:D,D201,'TK CHAMTHI'!F:F))</f>
        <v>0</v>
      </c>
      <c r="T201" s="13">
        <f>IF(D201="","",SUMIF('TK CHAMTHI'!E:E,D201,'TK CHAMTHI'!F:F))</f>
        <v>0</v>
      </c>
      <c r="U201" s="13">
        <f>IF(D201="","",SUMIF('CHAM NV'!E:E,D201,'CHAM NV'!F:F))</f>
        <v>0</v>
      </c>
      <c r="V201" s="14">
        <f t="shared" si="28"/>
        <v>0</v>
      </c>
      <c r="W201" s="13">
        <f>IF(D201="","",SUMIF('TK CHAMTHI'!G:G,D201,'TK CHAMTHI'!I:I))</f>
        <v>0</v>
      </c>
      <c r="X201" s="13">
        <f>IF(D201="","",SUMIF('TK CHAMTHI'!H:H,D201,'TK CHAMTHI'!I:I))</f>
        <v>0</v>
      </c>
      <c r="Y201" s="14">
        <f t="shared" si="29"/>
        <v>0</v>
      </c>
      <c r="Z201" s="13">
        <f>IF(D201="","",SUMIF('TK CHAMTHI'!J:J,D201,'TK CHAMTHI'!L:L))</f>
        <v>0</v>
      </c>
      <c r="AA201" s="13">
        <f>IF(D201="","",SUMIF('TK CHAMTHI'!K:K,D201,'TK CHAMTHI'!L:L))</f>
        <v>0</v>
      </c>
      <c r="AB201" s="14">
        <f t="shared" si="30"/>
        <v>0</v>
      </c>
      <c r="AC201" s="13">
        <f>IF(D201="","",SUMIF('TK CHAMTHI'!M:M,D201,'TK CHAMTHI'!O:O))</f>
        <v>0</v>
      </c>
      <c r="AD201" s="13">
        <f>IF(D201="","",SUMIF('TK CHAMTHI'!N:N,D201,'TK CHAMTHI'!O:O))</f>
        <v>0</v>
      </c>
      <c r="AE201" s="14">
        <f t="shared" si="31"/>
        <v>0</v>
      </c>
      <c r="AF201" s="14">
        <f>IF(D201="","",ROUND(SUMIF('QL THI'!G:G,D201,'QL THI'!H:H),1))</f>
        <v>0</v>
      </c>
      <c r="AG201" s="14">
        <f>IF(D201="","",ROUND(SUMIF('QL THI'!E:E,D201,'QL THI'!F:F),1))</f>
        <v>0</v>
      </c>
      <c r="AH201" s="25">
        <f t="shared" si="32"/>
        <v>0</v>
      </c>
    </row>
    <row r="202" spans="1:34" hidden="1">
      <c r="A202" s="10">
        <f>IF(D202="","",SUBTOTAL(3,$D$5:D202))</f>
        <v>29</v>
      </c>
      <c r="B202" s="113" t="s">
        <v>856</v>
      </c>
      <c r="C202" s="114" t="s">
        <v>144</v>
      </c>
      <c r="D202" s="115" t="s">
        <v>131</v>
      </c>
      <c r="E202" s="11">
        <f>IF(D202="","",SUMIF('TK DETHI'!A:A,D202,'TK DETHI'!B:B))</f>
        <v>0</v>
      </c>
      <c r="F202" s="12">
        <f>IF(D202="","",SUMIF('TK DETHI'!C:C,D202,'TK DETHI'!D:D))</f>
        <v>0</v>
      </c>
      <c r="G202" s="12">
        <f>IF(D202="","",SUMIF('TK DETHI'!E:E,D202,'TK DETHI'!F:F))</f>
        <v>0</v>
      </c>
      <c r="H202" s="12">
        <f>IF(D202="","",SUMIF('TK DETHI'!G:G,D202,'TK DETHI'!H:H))</f>
        <v>0</v>
      </c>
      <c r="I202" s="24">
        <f t="shared" si="25"/>
        <v>0</v>
      </c>
      <c r="J202" s="13">
        <f>IF(D202="","",SUMIF('TK COITHI KTHP'!A:A,D202,'TK COITHI KTHP'!C:C)+SUMIF('TK COITHI KTHP'!D:D,D202,'TK COITHI KTHP'!F:F)+SUMIF('TK COITHI KTHP'!G:G,D202,'TK COITHI KTHP'!I:I)+SUMIF('TK COITHI KTHP'!J:J,D202,'TK COITHI KTHP'!L:L))</f>
        <v>0</v>
      </c>
      <c r="K202" s="13">
        <f>IF(D202="","",SUMIF('TK COITHI KTHP'!B:B,D202,'TK COITHI KTHP'!C:C)+SUMIF('TK COITHI KTHP'!E:E,D202,'TK COITHI KTHP'!F:F)+SUMIF('TK COITHI KTHP'!H:H,D202,'TK COITHI KTHP'!I:I)+SUMIF('TK COITHI KTHP'!K:K,D202,'TK COITHI KTHP'!L:L))</f>
        <v>0</v>
      </c>
      <c r="L202" s="13">
        <f>IF(D202="","",SUMIF('TK COI THI TOT NGHIEP'!A:A,D202,'TK COI THI TOT NGHIEP'!C:C)+SUMIF('TK COI THI TOT NGHIEP'!D:D,D202,'TK COI THI TOT NGHIEP'!F:F)+SUMIF('TK COI THI TOT NGHIEP'!G:G,D202,'TK COI THI TOT NGHIEP'!I:I)+SUMIF('TK COI THI TOT NGHIEP'!J:J,D202,'TK COI THI TOT NGHIEP'!L:L))</f>
        <v>0</v>
      </c>
      <c r="M202" s="13">
        <f>IF(D202="","",SUMIF('TK COI THI TOT NGHIEP'!B:B,D202,'TK COI THI TOT NGHIEP'!C:C)+SUMIF('TK COI THI TOT NGHIEP'!E:E,D202,'TK COI THI TOT NGHIEP'!F:F)+SUMIF('TK COI THI TOT NGHIEP'!H:H,D202,'TK COI THI TOT NGHIEP'!I:I)+SUMIF('TK COI THI TOT NGHIEP'!K:K,D202,'TK COI THI TOT NGHIEP'!L:L))</f>
        <v>0</v>
      </c>
      <c r="N202" s="14">
        <f t="shared" si="26"/>
        <v>0</v>
      </c>
      <c r="O202" s="13">
        <f>IF(D202="","",SUMIF('TK CHAMTHI'!A:A,D202,'TK CHAMTHI'!C:C))</f>
        <v>0</v>
      </c>
      <c r="P202" s="13">
        <f>IF(D202="","",SUMIF('TK CHAMTHI'!B:B,D202,'TK CHAMTHI'!C:C))</f>
        <v>0</v>
      </c>
      <c r="Q202" s="13">
        <f>IF(D202="","",SUMIF('CHAM NV'!B:B,D202,'CHAM NV'!C:C))</f>
        <v>0</v>
      </c>
      <c r="R202" s="14">
        <f t="shared" si="27"/>
        <v>0</v>
      </c>
      <c r="S202" s="13">
        <f>IF(D202="","",SUMIF('TK CHAMTHI'!D:D,D202,'TK CHAMTHI'!F:F))</f>
        <v>0</v>
      </c>
      <c r="T202" s="13">
        <f>IF(D202="","",SUMIF('TK CHAMTHI'!E:E,D202,'TK CHAMTHI'!F:F))</f>
        <v>0</v>
      </c>
      <c r="U202" s="13">
        <f>IF(D202="","",SUMIF('CHAM NV'!E:E,D202,'CHAM NV'!F:F))</f>
        <v>0</v>
      </c>
      <c r="V202" s="14">
        <f t="shared" si="28"/>
        <v>0</v>
      </c>
      <c r="W202" s="13">
        <f>IF(D202="","",SUMIF('TK CHAMTHI'!G:G,D202,'TK CHAMTHI'!I:I))</f>
        <v>0</v>
      </c>
      <c r="X202" s="13">
        <f>IF(D202="","",SUMIF('TK CHAMTHI'!H:H,D202,'TK CHAMTHI'!I:I))</f>
        <v>0</v>
      </c>
      <c r="Y202" s="14">
        <f t="shared" si="29"/>
        <v>0</v>
      </c>
      <c r="Z202" s="13">
        <f>IF(D202="","",SUMIF('TK CHAMTHI'!J:J,D202,'TK CHAMTHI'!L:L))</f>
        <v>0</v>
      </c>
      <c r="AA202" s="13">
        <f>IF(D202="","",SUMIF('TK CHAMTHI'!K:K,D202,'TK CHAMTHI'!L:L))</f>
        <v>0</v>
      </c>
      <c r="AB202" s="14">
        <f t="shared" si="30"/>
        <v>0</v>
      </c>
      <c r="AC202" s="13">
        <f>IF(D202="","",SUMIF('TK CHAMTHI'!M:M,D202,'TK CHAMTHI'!O:O))</f>
        <v>0</v>
      </c>
      <c r="AD202" s="13">
        <f>IF(D202="","",SUMIF('TK CHAMTHI'!N:N,D202,'TK CHAMTHI'!O:O))</f>
        <v>0</v>
      </c>
      <c r="AE202" s="14">
        <f t="shared" si="31"/>
        <v>0</v>
      </c>
      <c r="AF202" s="14">
        <f>IF(D202="","",ROUND(SUMIF('QL THI'!G:G,D202,'QL THI'!H:H),1))</f>
        <v>0</v>
      </c>
      <c r="AG202" s="14">
        <f>IF(D202="","",ROUND(SUMIF('QL THI'!E:E,D202,'QL THI'!F:F),1))</f>
        <v>0</v>
      </c>
      <c r="AH202" s="25">
        <f t="shared" si="32"/>
        <v>0</v>
      </c>
    </row>
    <row r="203" spans="1:34" hidden="1">
      <c r="A203" s="10">
        <f>IF(D203="","",SUBTOTAL(3,$D$5:D203))</f>
        <v>29</v>
      </c>
      <c r="B203" s="113" t="s">
        <v>864</v>
      </c>
      <c r="C203" s="114" t="s">
        <v>144</v>
      </c>
      <c r="D203" s="115" t="s">
        <v>139</v>
      </c>
      <c r="E203" s="11">
        <f>IF(D203="","",SUMIF('TK DETHI'!A:A,D203,'TK DETHI'!B:B))</f>
        <v>0</v>
      </c>
      <c r="F203" s="12">
        <f>IF(D203="","",SUMIF('TK DETHI'!C:C,D203,'TK DETHI'!D:D))</f>
        <v>0</v>
      </c>
      <c r="G203" s="12">
        <f>IF(D203="","",SUMIF('TK DETHI'!E:E,D203,'TK DETHI'!F:F))</f>
        <v>0</v>
      </c>
      <c r="H203" s="12">
        <f>IF(D203="","",SUMIF('TK DETHI'!G:G,D203,'TK DETHI'!H:H))</f>
        <v>0</v>
      </c>
      <c r="I203" s="24">
        <f t="shared" si="25"/>
        <v>0</v>
      </c>
      <c r="J203" s="13">
        <f>IF(D203="","",SUMIF('TK COITHI KTHP'!A:A,D203,'TK COITHI KTHP'!C:C)+SUMIF('TK COITHI KTHP'!D:D,D203,'TK COITHI KTHP'!F:F)+SUMIF('TK COITHI KTHP'!G:G,D203,'TK COITHI KTHP'!I:I)+SUMIF('TK COITHI KTHP'!J:J,D203,'TK COITHI KTHP'!L:L))</f>
        <v>0</v>
      </c>
      <c r="K203" s="13">
        <f>IF(D203="","",SUMIF('TK COITHI KTHP'!B:B,D203,'TK COITHI KTHP'!C:C)+SUMIF('TK COITHI KTHP'!E:E,D203,'TK COITHI KTHP'!F:F)+SUMIF('TK COITHI KTHP'!H:H,D203,'TK COITHI KTHP'!I:I)+SUMIF('TK COITHI KTHP'!K:K,D203,'TK COITHI KTHP'!L:L))</f>
        <v>0</v>
      </c>
      <c r="L203" s="13">
        <f>IF(D203="","",SUMIF('TK COI THI TOT NGHIEP'!A:A,D203,'TK COI THI TOT NGHIEP'!C:C)+SUMIF('TK COI THI TOT NGHIEP'!D:D,D203,'TK COI THI TOT NGHIEP'!F:F)+SUMIF('TK COI THI TOT NGHIEP'!G:G,D203,'TK COI THI TOT NGHIEP'!I:I)+SUMIF('TK COI THI TOT NGHIEP'!J:J,D203,'TK COI THI TOT NGHIEP'!L:L))</f>
        <v>0</v>
      </c>
      <c r="M203" s="13">
        <f>IF(D203="","",SUMIF('TK COI THI TOT NGHIEP'!B:B,D203,'TK COI THI TOT NGHIEP'!C:C)+SUMIF('TK COI THI TOT NGHIEP'!E:E,D203,'TK COI THI TOT NGHIEP'!F:F)+SUMIF('TK COI THI TOT NGHIEP'!H:H,D203,'TK COI THI TOT NGHIEP'!I:I)+SUMIF('TK COI THI TOT NGHIEP'!K:K,D203,'TK COI THI TOT NGHIEP'!L:L))</f>
        <v>0</v>
      </c>
      <c r="N203" s="14">
        <f t="shared" si="26"/>
        <v>0</v>
      </c>
      <c r="O203" s="13">
        <f>IF(D203="","",SUMIF('TK CHAMTHI'!A:A,D203,'TK CHAMTHI'!C:C))</f>
        <v>0</v>
      </c>
      <c r="P203" s="13">
        <f>IF(D203="","",SUMIF('TK CHAMTHI'!B:B,D203,'TK CHAMTHI'!C:C))</f>
        <v>0</v>
      </c>
      <c r="Q203" s="13">
        <f>IF(D203="","",SUMIF('CHAM NV'!B:B,D203,'CHAM NV'!C:C))</f>
        <v>0</v>
      </c>
      <c r="R203" s="14">
        <f t="shared" si="27"/>
        <v>0</v>
      </c>
      <c r="S203" s="13">
        <f>IF(D203="","",SUMIF('TK CHAMTHI'!D:D,D203,'TK CHAMTHI'!F:F))</f>
        <v>0</v>
      </c>
      <c r="T203" s="13">
        <f>IF(D203="","",SUMIF('TK CHAMTHI'!E:E,D203,'TK CHAMTHI'!F:F))</f>
        <v>0</v>
      </c>
      <c r="U203" s="13">
        <f>IF(D203="","",SUMIF('CHAM NV'!E:E,D203,'CHAM NV'!F:F))</f>
        <v>0</v>
      </c>
      <c r="V203" s="14">
        <f t="shared" si="28"/>
        <v>0</v>
      </c>
      <c r="W203" s="13">
        <f>IF(D203="","",SUMIF('TK CHAMTHI'!G:G,D203,'TK CHAMTHI'!I:I))</f>
        <v>0</v>
      </c>
      <c r="X203" s="13">
        <f>IF(D203="","",SUMIF('TK CHAMTHI'!H:H,D203,'TK CHAMTHI'!I:I))</f>
        <v>0</v>
      </c>
      <c r="Y203" s="14">
        <f t="shared" si="29"/>
        <v>0</v>
      </c>
      <c r="Z203" s="13">
        <f>IF(D203="","",SUMIF('TK CHAMTHI'!J:J,D203,'TK CHAMTHI'!L:L))</f>
        <v>0</v>
      </c>
      <c r="AA203" s="13">
        <f>IF(D203="","",SUMIF('TK CHAMTHI'!K:K,D203,'TK CHAMTHI'!L:L))</f>
        <v>0</v>
      </c>
      <c r="AB203" s="14">
        <f t="shared" si="30"/>
        <v>0</v>
      </c>
      <c r="AC203" s="13">
        <f>IF(D203="","",SUMIF('TK CHAMTHI'!M:M,D203,'TK CHAMTHI'!O:O))</f>
        <v>0</v>
      </c>
      <c r="AD203" s="13">
        <f>IF(D203="","",SUMIF('TK CHAMTHI'!N:N,D203,'TK CHAMTHI'!O:O))</f>
        <v>0</v>
      </c>
      <c r="AE203" s="14">
        <f t="shared" si="31"/>
        <v>0</v>
      </c>
      <c r="AF203" s="14">
        <f>IF(D203="","",ROUND(SUMIF('QL THI'!G:G,D203,'QL THI'!H:H),1))</f>
        <v>0</v>
      </c>
      <c r="AG203" s="14">
        <f>IF(D203="","",ROUND(SUMIF('QL THI'!E:E,D203,'QL THI'!F:F),1))</f>
        <v>0</v>
      </c>
      <c r="AH203" s="25">
        <f t="shared" si="32"/>
        <v>0</v>
      </c>
    </row>
    <row r="204" spans="1:34" hidden="1">
      <c r="A204" s="10">
        <f>IF(D204="","",SUBTOTAL(3,$D$5:D204))</f>
        <v>29</v>
      </c>
      <c r="B204" s="113" t="s">
        <v>861</v>
      </c>
      <c r="C204" s="114" t="s">
        <v>144</v>
      </c>
      <c r="D204" s="115" t="s">
        <v>136</v>
      </c>
      <c r="E204" s="11">
        <f>IF(D204="","",SUMIF('TK DETHI'!A:A,D204,'TK DETHI'!B:B))</f>
        <v>0</v>
      </c>
      <c r="F204" s="12">
        <f>IF(D204="","",SUMIF('TK DETHI'!C:C,D204,'TK DETHI'!D:D))</f>
        <v>0</v>
      </c>
      <c r="G204" s="12">
        <f>IF(D204="","",SUMIF('TK DETHI'!E:E,D204,'TK DETHI'!F:F))</f>
        <v>0</v>
      </c>
      <c r="H204" s="12">
        <f>IF(D204="","",SUMIF('TK DETHI'!G:G,D204,'TK DETHI'!H:H))</f>
        <v>0</v>
      </c>
      <c r="I204" s="24">
        <f t="shared" si="25"/>
        <v>0</v>
      </c>
      <c r="J204" s="13">
        <f>IF(D204="","",SUMIF('TK COITHI KTHP'!A:A,D204,'TK COITHI KTHP'!C:C)+SUMIF('TK COITHI KTHP'!D:D,D204,'TK COITHI KTHP'!F:F)+SUMIF('TK COITHI KTHP'!G:G,D204,'TK COITHI KTHP'!I:I)+SUMIF('TK COITHI KTHP'!J:J,D204,'TK COITHI KTHP'!L:L))</f>
        <v>0</v>
      </c>
      <c r="K204" s="13">
        <f>IF(D204="","",SUMIF('TK COITHI KTHP'!B:B,D204,'TK COITHI KTHP'!C:C)+SUMIF('TK COITHI KTHP'!E:E,D204,'TK COITHI KTHP'!F:F)+SUMIF('TK COITHI KTHP'!H:H,D204,'TK COITHI KTHP'!I:I)+SUMIF('TK COITHI KTHP'!K:K,D204,'TK COITHI KTHP'!L:L))</f>
        <v>0</v>
      </c>
      <c r="L204" s="13">
        <f>IF(D204="","",SUMIF('TK COI THI TOT NGHIEP'!A:A,D204,'TK COI THI TOT NGHIEP'!C:C)+SUMIF('TK COI THI TOT NGHIEP'!D:D,D204,'TK COI THI TOT NGHIEP'!F:F)+SUMIF('TK COI THI TOT NGHIEP'!G:G,D204,'TK COI THI TOT NGHIEP'!I:I)+SUMIF('TK COI THI TOT NGHIEP'!J:J,D204,'TK COI THI TOT NGHIEP'!L:L))</f>
        <v>0</v>
      </c>
      <c r="M204" s="13">
        <f>IF(D204="","",SUMIF('TK COI THI TOT NGHIEP'!B:B,D204,'TK COI THI TOT NGHIEP'!C:C)+SUMIF('TK COI THI TOT NGHIEP'!E:E,D204,'TK COI THI TOT NGHIEP'!F:F)+SUMIF('TK COI THI TOT NGHIEP'!H:H,D204,'TK COI THI TOT NGHIEP'!I:I)+SUMIF('TK COI THI TOT NGHIEP'!K:K,D204,'TK COI THI TOT NGHIEP'!L:L))</f>
        <v>0</v>
      </c>
      <c r="N204" s="14">
        <f t="shared" si="26"/>
        <v>0</v>
      </c>
      <c r="O204" s="13">
        <f>IF(D204="","",SUMIF('TK CHAMTHI'!A:A,D204,'TK CHAMTHI'!C:C))</f>
        <v>0</v>
      </c>
      <c r="P204" s="13">
        <f>IF(D204="","",SUMIF('TK CHAMTHI'!B:B,D204,'TK CHAMTHI'!C:C))</f>
        <v>0</v>
      </c>
      <c r="Q204" s="13">
        <f>IF(D204="","",SUMIF('CHAM NV'!B:B,D204,'CHAM NV'!C:C))</f>
        <v>0</v>
      </c>
      <c r="R204" s="14">
        <f t="shared" si="27"/>
        <v>0</v>
      </c>
      <c r="S204" s="13">
        <f>IF(D204="","",SUMIF('TK CHAMTHI'!D:D,D204,'TK CHAMTHI'!F:F))</f>
        <v>0</v>
      </c>
      <c r="T204" s="13">
        <f>IF(D204="","",SUMIF('TK CHAMTHI'!E:E,D204,'TK CHAMTHI'!F:F))</f>
        <v>0</v>
      </c>
      <c r="U204" s="13">
        <f>IF(D204="","",SUMIF('CHAM NV'!E:E,D204,'CHAM NV'!F:F))</f>
        <v>0</v>
      </c>
      <c r="V204" s="14">
        <f t="shared" si="28"/>
        <v>0</v>
      </c>
      <c r="W204" s="13">
        <f>IF(D204="","",SUMIF('TK CHAMTHI'!G:G,D204,'TK CHAMTHI'!I:I))</f>
        <v>0</v>
      </c>
      <c r="X204" s="13">
        <f>IF(D204="","",SUMIF('TK CHAMTHI'!H:H,D204,'TK CHAMTHI'!I:I))</f>
        <v>0</v>
      </c>
      <c r="Y204" s="14">
        <f t="shared" si="29"/>
        <v>0</v>
      </c>
      <c r="Z204" s="13">
        <f>IF(D204="","",SUMIF('TK CHAMTHI'!J:J,D204,'TK CHAMTHI'!L:L))</f>
        <v>0</v>
      </c>
      <c r="AA204" s="13">
        <f>IF(D204="","",SUMIF('TK CHAMTHI'!K:K,D204,'TK CHAMTHI'!L:L))</f>
        <v>0</v>
      </c>
      <c r="AB204" s="14">
        <f t="shared" si="30"/>
        <v>0</v>
      </c>
      <c r="AC204" s="13">
        <f>IF(D204="","",SUMIF('TK CHAMTHI'!M:M,D204,'TK CHAMTHI'!O:O))</f>
        <v>0</v>
      </c>
      <c r="AD204" s="13">
        <f>IF(D204="","",SUMIF('TK CHAMTHI'!N:N,D204,'TK CHAMTHI'!O:O))</f>
        <v>0</v>
      </c>
      <c r="AE204" s="14">
        <f t="shared" si="31"/>
        <v>0</v>
      </c>
      <c r="AF204" s="14">
        <f>IF(D204="","",ROUND(SUMIF('QL THI'!G:G,D204,'QL THI'!H:H),1))</f>
        <v>0</v>
      </c>
      <c r="AG204" s="14">
        <f>IF(D204="","",ROUND(SUMIF('QL THI'!E:E,D204,'QL THI'!F:F),1))</f>
        <v>0</v>
      </c>
      <c r="AH204" s="25">
        <f t="shared" si="32"/>
        <v>0</v>
      </c>
    </row>
    <row r="205" spans="1:34" hidden="1">
      <c r="A205" s="10">
        <f>IF(D205="","",SUBTOTAL(3,$D$5:D205))</f>
        <v>29</v>
      </c>
      <c r="B205" s="113" t="s">
        <v>858</v>
      </c>
      <c r="C205" s="114" t="s">
        <v>144</v>
      </c>
      <c r="D205" s="115" t="s">
        <v>133</v>
      </c>
      <c r="E205" s="11">
        <f>IF(D205="","",SUMIF('TK DETHI'!A:A,D205,'TK DETHI'!B:B))</f>
        <v>0</v>
      </c>
      <c r="F205" s="12">
        <f>IF(D205="","",SUMIF('TK DETHI'!C:C,D205,'TK DETHI'!D:D))</f>
        <v>0</v>
      </c>
      <c r="G205" s="12">
        <f>IF(D205="","",SUMIF('TK DETHI'!E:E,D205,'TK DETHI'!F:F))</f>
        <v>0</v>
      </c>
      <c r="H205" s="12">
        <f>IF(D205="","",SUMIF('TK DETHI'!G:G,D205,'TK DETHI'!H:H))</f>
        <v>0</v>
      </c>
      <c r="I205" s="24">
        <f t="shared" si="25"/>
        <v>0</v>
      </c>
      <c r="J205" s="13">
        <f>IF(D205="","",SUMIF('TK COITHI KTHP'!A:A,D205,'TK COITHI KTHP'!C:C)+SUMIF('TK COITHI KTHP'!D:D,D205,'TK COITHI KTHP'!F:F)+SUMIF('TK COITHI KTHP'!G:G,D205,'TK COITHI KTHP'!I:I)+SUMIF('TK COITHI KTHP'!J:J,D205,'TK COITHI KTHP'!L:L))</f>
        <v>0</v>
      </c>
      <c r="K205" s="13">
        <f>IF(D205="","",SUMIF('TK COITHI KTHP'!B:B,D205,'TK COITHI KTHP'!C:C)+SUMIF('TK COITHI KTHP'!E:E,D205,'TK COITHI KTHP'!F:F)+SUMIF('TK COITHI KTHP'!H:H,D205,'TK COITHI KTHP'!I:I)+SUMIF('TK COITHI KTHP'!K:K,D205,'TK COITHI KTHP'!L:L))</f>
        <v>0</v>
      </c>
      <c r="L205" s="13">
        <f>IF(D205="","",SUMIF('TK COI THI TOT NGHIEP'!A:A,D205,'TK COI THI TOT NGHIEP'!C:C)+SUMIF('TK COI THI TOT NGHIEP'!D:D,D205,'TK COI THI TOT NGHIEP'!F:F)+SUMIF('TK COI THI TOT NGHIEP'!G:G,D205,'TK COI THI TOT NGHIEP'!I:I)+SUMIF('TK COI THI TOT NGHIEP'!J:J,D205,'TK COI THI TOT NGHIEP'!L:L))</f>
        <v>0</v>
      </c>
      <c r="M205" s="13">
        <f>IF(D205="","",SUMIF('TK COI THI TOT NGHIEP'!B:B,D205,'TK COI THI TOT NGHIEP'!C:C)+SUMIF('TK COI THI TOT NGHIEP'!E:E,D205,'TK COI THI TOT NGHIEP'!F:F)+SUMIF('TK COI THI TOT NGHIEP'!H:H,D205,'TK COI THI TOT NGHIEP'!I:I)+SUMIF('TK COI THI TOT NGHIEP'!K:K,D205,'TK COI THI TOT NGHIEP'!L:L))</f>
        <v>0</v>
      </c>
      <c r="N205" s="14">
        <f t="shared" si="26"/>
        <v>0</v>
      </c>
      <c r="O205" s="13">
        <f>IF(D205="","",SUMIF('TK CHAMTHI'!A:A,D205,'TK CHAMTHI'!C:C))</f>
        <v>0</v>
      </c>
      <c r="P205" s="13">
        <f>IF(D205="","",SUMIF('TK CHAMTHI'!B:B,D205,'TK CHAMTHI'!C:C))</f>
        <v>0</v>
      </c>
      <c r="Q205" s="13">
        <f>IF(D205="","",SUMIF('CHAM NV'!B:B,D205,'CHAM NV'!C:C))</f>
        <v>0</v>
      </c>
      <c r="R205" s="14">
        <f t="shared" si="27"/>
        <v>0</v>
      </c>
      <c r="S205" s="13">
        <f>IF(D205="","",SUMIF('TK CHAMTHI'!D:D,D205,'TK CHAMTHI'!F:F))</f>
        <v>0</v>
      </c>
      <c r="T205" s="13">
        <f>IF(D205="","",SUMIF('TK CHAMTHI'!E:E,D205,'TK CHAMTHI'!F:F))</f>
        <v>0</v>
      </c>
      <c r="U205" s="13">
        <f>IF(D205="","",SUMIF('CHAM NV'!E:E,D205,'CHAM NV'!F:F))</f>
        <v>0</v>
      </c>
      <c r="V205" s="14">
        <f t="shared" si="28"/>
        <v>0</v>
      </c>
      <c r="W205" s="13">
        <f>IF(D205="","",SUMIF('TK CHAMTHI'!G:G,D205,'TK CHAMTHI'!I:I))</f>
        <v>0</v>
      </c>
      <c r="X205" s="13">
        <f>IF(D205="","",SUMIF('TK CHAMTHI'!H:H,D205,'TK CHAMTHI'!I:I))</f>
        <v>0</v>
      </c>
      <c r="Y205" s="14">
        <f t="shared" si="29"/>
        <v>0</v>
      </c>
      <c r="Z205" s="13">
        <f>IF(D205="","",SUMIF('TK CHAMTHI'!J:J,D205,'TK CHAMTHI'!L:L))</f>
        <v>0</v>
      </c>
      <c r="AA205" s="13">
        <f>IF(D205="","",SUMIF('TK CHAMTHI'!K:K,D205,'TK CHAMTHI'!L:L))</f>
        <v>0</v>
      </c>
      <c r="AB205" s="14">
        <f t="shared" si="30"/>
        <v>0</v>
      </c>
      <c r="AC205" s="13">
        <f>IF(D205="","",SUMIF('TK CHAMTHI'!M:M,D205,'TK CHAMTHI'!O:O))</f>
        <v>0</v>
      </c>
      <c r="AD205" s="13">
        <f>IF(D205="","",SUMIF('TK CHAMTHI'!N:N,D205,'TK CHAMTHI'!O:O))</f>
        <v>0</v>
      </c>
      <c r="AE205" s="14">
        <f t="shared" si="31"/>
        <v>0</v>
      </c>
      <c r="AF205" s="14">
        <f>IF(D205="","",ROUND(SUMIF('QL THI'!G:G,D205,'QL THI'!H:H),1))</f>
        <v>0</v>
      </c>
      <c r="AG205" s="14">
        <f>IF(D205="","",ROUND(SUMIF('QL THI'!E:E,D205,'QL THI'!F:F),1))</f>
        <v>0</v>
      </c>
      <c r="AH205" s="25">
        <f t="shared" si="32"/>
        <v>0</v>
      </c>
    </row>
    <row r="206" spans="1:34" hidden="1">
      <c r="A206" s="10">
        <f>IF(D206="","",SUBTOTAL(3,$D$5:D206))</f>
        <v>29</v>
      </c>
      <c r="B206" s="113" t="s">
        <v>862</v>
      </c>
      <c r="C206" s="114" t="s">
        <v>144</v>
      </c>
      <c r="D206" s="115" t="s">
        <v>137</v>
      </c>
      <c r="E206" s="11">
        <f>IF(D206="","",SUMIF('TK DETHI'!A:A,D206,'TK DETHI'!B:B))</f>
        <v>0</v>
      </c>
      <c r="F206" s="12">
        <f>IF(D206="","",SUMIF('TK DETHI'!C:C,D206,'TK DETHI'!D:D))</f>
        <v>0</v>
      </c>
      <c r="G206" s="12">
        <f>IF(D206="","",SUMIF('TK DETHI'!E:E,D206,'TK DETHI'!F:F))</f>
        <v>0</v>
      </c>
      <c r="H206" s="12">
        <f>IF(D206="","",SUMIF('TK DETHI'!G:G,D206,'TK DETHI'!H:H))</f>
        <v>0</v>
      </c>
      <c r="I206" s="24">
        <f t="shared" si="25"/>
        <v>0</v>
      </c>
      <c r="J206" s="13">
        <f>IF(D206="","",SUMIF('TK COITHI KTHP'!A:A,D206,'TK COITHI KTHP'!C:C)+SUMIF('TK COITHI KTHP'!D:D,D206,'TK COITHI KTHP'!F:F)+SUMIF('TK COITHI KTHP'!G:G,D206,'TK COITHI KTHP'!I:I)+SUMIF('TK COITHI KTHP'!J:J,D206,'TK COITHI KTHP'!L:L))</f>
        <v>0</v>
      </c>
      <c r="K206" s="13">
        <f>IF(D206="","",SUMIF('TK COITHI KTHP'!B:B,D206,'TK COITHI KTHP'!C:C)+SUMIF('TK COITHI KTHP'!E:E,D206,'TK COITHI KTHP'!F:F)+SUMIF('TK COITHI KTHP'!H:H,D206,'TK COITHI KTHP'!I:I)+SUMIF('TK COITHI KTHP'!K:K,D206,'TK COITHI KTHP'!L:L))</f>
        <v>0</v>
      </c>
      <c r="L206" s="13">
        <f>IF(D206="","",SUMIF('TK COI THI TOT NGHIEP'!A:A,D206,'TK COI THI TOT NGHIEP'!C:C)+SUMIF('TK COI THI TOT NGHIEP'!D:D,D206,'TK COI THI TOT NGHIEP'!F:F)+SUMIF('TK COI THI TOT NGHIEP'!G:G,D206,'TK COI THI TOT NGHIEP'!I:I)+SUMIF('TK COI THI TOT NGHIEP'!J:J,D206,'TK COI THI TOT NGHIEP'!L:L))</f>
        <v>0</v>
      </c>
      <c r="M206" s="13">
        <f>IF(D206="","",SUMIF('TK COI THI TOT NGHIEP'!B:B,D206,'TK COI THI TOT NGHIEP'!C:C)+SUMIF('TK COI THI TOT NGHIEP'!E:E,D206,'TK COI THI TOT NGHIEP'!F:F)+SUMIF('TK COI THI TOT NGHIEP'!H:H,D206,'TK COI THI TOT NGHIEP'!I:I)+SUMIF('TK COI THI TOT NGHIEP'!K:K,D206,'TK COI THI TOT NGHIEP'!L:L))</f>
        <v>0</v>
      </c>
      <c r="N206" s="14">
        <f t="shared" si="26"/>
        <v>0</v>
      </c>
      <c r="O206" s="13">
        <f>IF(D206="","",SUMIF('TK CHAMTHI'!A:A,D206,'TK CHAMTHI'!C:C))</f>
        <v>0</v>
      </c>
      <c r="P206" s="13">
        <f>IF(D206="","",SUMIF('TK CHAMTHI'!B:B,D206,'TK CHAMTHI'!C:C))</f>
        <v>0</v>
      </c>
      <c r="Q206" s="13">
        <f>IF(D206="","",SUMIF('CHAM NV'!B:B,D206,'CHAM NV'!C:C))</f>
        <v>0</v>
      </c>
      <c r="R206" s="14">
        <f t="shared" si="27"/>
        <v>0</v>
      </c>
      <c r="S206" s="13">
        <f>IF(D206="","",SUMIF('TK CHAMTHI'!D:D,D206,'TK CHAMTHI'!F:F))</f>
        <v>0</v>
      </c>
      <c r="T206" s="13">
        <f>IF(D206="","",SUMIF('TK CHAMTHI'!E:E,D206,'TK CHAMTHI'!F:F))</f>
        <v>0</v>
      </c>
      <c r="U206" s="13">
        <f>IF(D206="","",SUMIF('CHAM NV'!E:E,D206,'CHAM NV'!F:F))</f>
        <v>0</v>
      </c>
      <c r="V206" s="14">
        <f t="shared" si="28"/>
        <v>0</v>
      </c>
      <c r="W206" s="13">
        <f>IF(D206="","",SUMIF('TK CHAMTHI'!G:G,D206,'TK CHAMTHI'!I:I))</f>
        <v>0</v>
      </c>
      <c r="X206" s="13">
        <f>IF(D206="","",SUMIF('TK CHAMTHI'!H:H,D206,'TK CHAMTHI'!I:I))</f>
        <v>0</v>
      </c>
      <c r="Y206" s="14">
        <f t="shared" si="29"/>
        <v>0</v>
      </c>
      <c r="Z206" s="13">
        <f>IF(D206="","",SUMIF('TK CHAMTHI'!J:J,D206,'TK CHAMTHI'!L:L))</f>
        <v>0</v>
      </c>
      <c r="AA206" s="13">
        <f>IF(D206="","",SUMIF('TK CHAMTHI'!K:K,D206,'TK CHAMTHI'!L:L))</f>
        <v>0</v>
      </c>
      <c r="AB206" s="14">
        <f t="shared" si="30"/>
        <v>0</v>
      </c>
      <c r="AC206" s="13">
        <f>IF(D206="","",SUMIF('TK CHAMTHI'!M:M,D206,'TK CHAMTHI'!O:O))</f>
        <v>0</v>
      </c>
      <c r="AD206" s="13">
        <f>IF(D206="","",SUMIF('TK CHAMTHI'!N:N,D206,'TK CHAMTHI'!O:O))</f>
        <v>0</v>
      </c>
      <c r="AE206" s="14">
        <f t="shared" si="31"/>
        <v>0</v>
      </c>
      <c r="AF206" s="14">
        <f>IF(D206="","",ROUND(SUMIF('QL THI'!G:G,D206,'QL THI'!H:H),1))</f>
        <v>0</v>
      </c>
      <c r="AG206" s="14">
        <f>IF(D206="","",ROUND(SUMIF('QL THI'!E:E,D206,'QL THI'!F:F),1))</f>
        <v>0</v>
      </c>
      <c r="AH206" s="25">
        <f t="shared" si="32"/>
        <v>0</v>
      </c>
    </row>
    <row r="207" spans="1:34" hidden="1">
      <c r="A207" s="10">
        <f>IF(D207="","",SUBTOTAL(3,$D$5:D207))</f>
        <v>29</v>
      </c>
      <c r="B207" s="113" t="s">
        <v>855</v>
      </c>
      <c r="C207" s="114" t="s">
        <v>144</v>
      </c>
      <c r="D207" s="115" t="s">
        <v>130</v>
      </c>
      <c r="E207" s="11">
        <f>IF(D207="","",SUMIF('TK DETHI'!A:A,D207,'TK DETHI'!B:B))</f>
        <v>0</v>
      </c>
      <c r="F207" s="12">
        <f>IF(D207="","",SUMIF('TK DETHI'!C:C,D207,'TK DETHI'!D:D))</f>
        <v>0</v>
      </c>
      <c r="G207" s="12">
        <f>IF(D207="","",SUMIF('TK DETHI'!E:E,D207,'TK DETHI'!F:F))</f>
        <v>0</v>
      </c>
      <c r="H207" s="12">
        <f>IF(D207="","",SUMIF('TK DETHI'!G:G,D207,'TK DETHI'!H:H))</f>
        <v>0</v>
      </c>
      <c r="I207" s="24">
        <f t="shared" si="25"/>
        <v>0</v>
      </c>
      <c r="J207" s="13">
        <f>IF(D207="","",SUMIF('TK COITHI KTHP'!A:A,D207,'TK COITHI KTHP'!C:C)+SUMIF('TK COITHI KTHP'!D:D,D207,'TK COITHI KTHP'!F:F)+SUMIF('TK COITHI KTHP'!G:G,D207,'TK COITHI KTHP'!I:I)+SUMIF('TK COITHI KTHP'!J:J,D207,'TK COITHI KTHP'!L:L))</f>
        <v>0</v>
      </c>
      <c r="K207" s="13">
        <f>IF(D207="","",SUMIF('TK COITHI KTHP'!B:B,D207,'TK COITHI KTHP'!C:C)+SUMIF('TK COITHI KTHP'!E:E,D207,'TK COITHI KTHP'!F:F)+SUMIF('TK COITHI KTHP'!H:H,D207,'TK COITHI KTHP'!I:I)+SUMIF('TK COITHI KTHP'!K:K,D207,'TK COITHI KTHP'!L:L))</f>
        <v>0</v>
      </c>
      <c r="L207" s="13">
        <f>IF(D207="","",SUMIF('TK COI THI TOT NGHIEP'!A:A,D207,'TK COI THI TOT NGHIEP'!C:C)+SUMIF('TK COI THI TOT NGHIEP'!D:D,D207,'TK COI THI TOT NGHIEP'!F:F)+SUMIF('TK COI THI TOT NGHIEP'!G:G,D207,'TK COI THI TOT NGHIEP'!I:I)+SUMIF('TK COI THI TOT NGHIEP'!J:J,D207,'TK COI THI TOT NGHIEP'!L:L))</f>
        <v>0</v>
      </c>
      <c r="M207" s="13">
        <f>IF(D207="","",SUMIF('TK COI THI TOT NGHIEP'!B:B,D207,'TK COI THI TOT NGHIEP'!C:C)+SUMIF('TK COI THI TOT NGHIEP'!E:E,D207,'TK COI THI TOT NGHIEP'!F:F)+SUMIF('TK COI THI TOT NGHIEP'!H:H,D207,'TK COI THI TOT NGHIEP'!I:I)+SUMIF('TK COI THI TOT NGHIEP'!K:K,D207,'TK COI THI TOT NGHIEP'!L:L))</f>
        <v>0</v>
      </c>
      <c r="N207" s="14">
        <f t="shared" si="26"/>
        <v>0</v>
      </c>
      <c r="O207" s="13">
        <f>IF(D207="","",SUMIF('TK CHAMTHI'!A:A,D207,'TK CHAMTHI'!C:C))</f>
        <v>0</v>
      </c>
      <c r="P207" s="13">
        <f>IF(D207="","",SUMIF('TK CHAMTHI'!B:B,D207,'TK CHAMTHI'!C:C))</f>
        <v>0</v>
      </c>
      <c r="Q207" s="13">
        <f>IF(D207="","",SUMIF('CHAM NV'!B:B,D207,'CHAM NV'!C:C))</f>
        <v>0</v>
      </c>
      <c r="R207" s="14">
        <f t="shared" si="27"/>
        <v>0</v>
      </c>
      <c r="S207" s="13">
        <f>IF(D207="","",SUMIF('TK CHAMTHI'!D:D,D207,'TK CHAMTHI'!F:F))</f>
        <v>0</v>
      </c>
      <c r="T207" s="13">
        <f>IF(D207="","",SUMIF('TK CHAMTHI'!E:E,D207,'TK CHAMTHI'!F:F))</f>
        <v>0</v>
      </c>
      <c r="U207" s="13">
        <f>IF(D207="","",SUMIF('CHAM NV'!E:E,D207,'CHAM NV'!F:F))</f>
        <v>0</v>
      </c>
      <c r="V207" s="14">
        <f t="shared" si="28"/>
        <v>0</v>
      </c>
      <c r="W207" s="13">
        <f>IF(D207="","",SUMIF('TK CHAMTHI'!G:G,D207,'TK CHAMTHI'!I:I))</f>
        <v>0</v>
      </c>
      <c r="X207" s="13">
        <f>IF(D207="","",SUMIF('TK CHAMTHI'!H:H,D207,'TK CHAMTHI'!I:I))</f>
        <v>0</v>
      </c>
      <c r="Y207" s="14">
        <f t="shared" si="29"/>
        <v>0</v>
      </c>
      <c r="Z207" s="13">
        <f>IF(D207="","",SUMIF('TK CHAMTHI'!J:J,D207,'TK CHAMTHI'!L:L))</f>
        <v>0</v>
      </c>
      <c r="AA207" s="13">
        <f>IF(D207="","",SUMIF('TK CHAMTHI'!K:K,D207,'TK CHAMTHI'!L:L))</f>
        <v>0</v>
      </c>
      <c r="AB207" s="14">
        <f t="shared" si="30"/>
        <v>0</v>
      </c>
      <c r="AC207" s="13">
        <f>IF(D207="","",SUMIF('TK CHAMTHI'!M:M,D207,'TK CHAMTHI'!O:O))</f>
        <v>0</v>
      </c>
      <c r="AD207" s="13">
        <f>IF(D207="","",SUMIF('TK CHAMTHI'!N:N,D207,'TK CHAMTHI'!O:O))</f>
        <v>0</v>
      </c>
      <c r="AE207" s="14">
        <f t="shared" si="31"/>
        <v>0</v>
      </c>
      <c r="AF207" s="14">
        <f>IF(D207="","",ROUND(SUMIF('QL THI'!G:G,D207,'QL THI'!H:H),1))</f>
        <v>0</v>
      </c>
      <c r="AG207" s="14">
        <f>IF(D207="","",ROUND(SUMIF('QL THI'!E:E,D207,'QL THI'!F:F),1))</f>
        <v>0</v>
      </c>
      <c r="AH207" s="25">
        <f t="shared" si="32"/>
        <v>0</v>
      </c>
    </row>
    <row r="208" spans="1:34" hidden="1">
      <c r="A208" s="10">
        <f>IF(D208="","",SUBTOTAL(3,$D$5:D208))</f>
        <v>29</v>
      </c>
      <c r="B208" s="113" t="s">
        <v>857</v>
      </c>
      <c r="C208" s="114" t="s">
        <v>144</v>
      </c>
      <c r="D208" s="115" t="s">
        <v>132</v>
      </c>
      <c r="E208" s="11">
        <f>IF(D208="","",SUMIF('TK DETHI'!A:A,D208,'TK DETHI'!B:B))</f>
        <v>0</v>
      </c>
      <c r="F208" s="12">
        <f>IF(D208="","",SUMIF('TK DETHI'!C:C,D208,'TK DETHI'!D:D))</f>
        <v>0</v>
      </c>
      <c r="G208" s="12">
        <f>IF(D208="","",SUMIF('TK DETHI'!E:E,D208,'TK DETHI'!F:F))</f>
        <v>0</v>
      </c>
      <c r="H208" s="12">
        <f>IF(D208="","",SUMIF('TK DETHI'!G:G,D208,'TK DETHI'!H:H))</f>
        <v>0</v>
      </c>
      <c r="I208" s="24">
        <f t="shared" si="25"/>
        <v>0</v>
      </c>
      <c r="J208" s="13">
        <f>IF(D208="","",SUMIF('TK COITHI KTHP'!A:A,D208,'TK COITHI KTHP'!C:C)+SUMIF('TK COITHI KTHP'!D:D,D208,'TK COITHI KTHP'!F:F)+SUMIF('TK COITHI KTHP'!G:G,D208,'TK COITHI KTHP'!I:I)+SUMIF('TK COITHI KTHP'!J:J,D208,'TK COITHI KTHP'!L:L))</f>
        <v>0</v>
      </c>
      <c r="K208" s="13">
        <f>IF(D208="","",SUMIF('TK COITHI KTHP'!B:B,D208,'TK COITHI KTHP'!C:C)+SUMIF('TK COITHI KTHP'!E:E,D208,'TK COITHI KTHP'!F:F)+SUMIF('TK COITHI KTHP'!H:H,D208,'TK COITHI KTHP'!I:I)+SUMIF('TK COITHI KTHP'!K:K,D208,'TK COITHI KTHP'!L:L))</f>
        <v>0</v>
      </c>
      <c r="L208" s="13">
        <f>IF(D208="","",SUMIF('TK COI THI TOT NGHIEP'!A:A,D208,'TK COI THI TOT NGHIEP'!C:C)+SUMIF('TK COI THI TOT NGHIEP'!D:D,D208,'TK COI THI TOT NGHIEP'!F:F)+SUMIF('TK COI THI TOT NGHIEP'!G:G,D208,'TK COI THI TOT NGHIEP'!I:I)+SUMIF('TK COI THI TOT NGHIEP'!J:J,D208,'TK COI THI TOT NGHIEP'!L:L))</f>
        <v>0</v>
      </c>
      <c r="M208" s="13">
        <f>IF(D208="","",SUMIF('TK COI THI TOT NGHIEP'!B:B,D208,'TK COI THI TOT NGHIEP'!C:C)+SUMIF('TK COI THI TOT NGHIEP'!E:E,D208,'TK COI THI TOT NGHIEP'!F:F)+SUMIF('TK COI THI TOT NGHIEP'!H:H,D208,'TK COI THI TOT NGHIEP'!I:I)+SUMIF('TK COI THI TOT NGHIEP'!K:K,D208,'TK COI THI TOT NGHIEP'!L:L))</f>
        <v>0</v>
      </c>
      <c r="N208" s="14">
        <f t="shared" si="26"/>
        <v>0</v>
      </c>
      <c r="O208" s="13">
        <f>IF(D208="","",SUMIF('TK CHAMTHI'!A:A,D208,'TK CHAMTHI'!C:C))</f>
        <v>0</v>
      </c>
      <c r="P208" s="13">
        <f>IF(D208="","",SUMIF('TK CHAMTHI'!B:B,D208,'TK CHAMTHI'!C:C))</f>
        <v>0</v>
      </c>
      <c r="Q208" s="13">
        <f>IF(D208="","",SUMIF('CHAM NV'!B:B,D208,'CHAM NV'!C:C))</f>
        <v>0</v>
      </c>
      <c r="R208" s="14">
        <f t="shared" si="27"/>
        <v>0</v>
      </c>
      <c r="S208" s="13">
        <f>IF(D208="","",SUMIF('TK CHAMTHI'!D:D,D208,'TK CHAMTHI'!F:F))</f>
        <v>0</v>
      </c>
      <c r="T208" s="13">
        <f>IF(D208="","",SUMIF('TK CHAMTHI'!E:E,D208,'TK CHAMTHI'!F:F))</f>
        <v>0</v>
      </c>
      <c r="U208" s="13">
        <f>IF(D208="","",SUMIF('CHAM NV'!E:E,D208,'CHAM NV'!F:F))</f>
        <v>0</v>
      </c>
      <c r="V208" s="14">
        <f t="shared" si="28"/>
        <v>0</v>
      </c>
      <c r="W208" s="13">
        <f>IF(D208="","",SUMIF('TK CHAMTHI'!G:G,D208,'TK CHAMTHI'!I:I))</f>
        <v>0</v>
      </c>
      <c r="X208" s="13">
        <f>IF(D208="","",SUMIF('TK CHAMTHI'!H:H,D208,'TK CHAMTHI'!I:I))</f>
        <v>0</v>
      </c>
      <c r="Y208" s="14">
        <f t="shared" si="29"/>
        <v>0</v>
      </c>
      <c r="Z208" s="13">
        <f>IF(D208="","",SUMIF('TK CHAMTHI'!J:J,D208,'TK CHAMTHI'!L:L))</f>
        <v>0</v>
      </c>
      <c r="AA208" s="13">
        <f>IF(D208="","",SUMIF('TK CHAMTHI'!K:K,D208,'TK CHAMTHI'!L:L))</f>
        <v>0</v>
      </c>
      <c r="AB208" s="14">
        <f t="shared" si="30"/>
        <v>0</v>
      </c>
      <c r="AC208" s="13">
        <f>IF(D208="","",SUMIF('TK CHAMTHI'!M:M,D208,'TK CHAMTHI'!O:O))</f>
        <v>0</v>
      </c>
      <c r="AD208" s="13">
        <f>IF(D208="","",SUMIF('TK CHAMTHI'!N:N,D208,'TK CHAMTHI'!O:O))</f>
        <v>0</v>
      </c>
      <c r="AE208" s="14">
        <f t="shared" si="31"/>
        <v>0</v>
      </c>
      <c r="AF208" s="14">
        <f>IF(D208="","",ROUND(SUMIF('QL THI'!G:G,D208,'QL THI'!H:H),1))</f>
        <v>0</v>
      </c>
      <c r="AG208" s="14">
        <f>IF(D208="","",ROUND(SUMIF('QL THI'!E:E,D208,'QL THI'!F:F),1))</f>
        <v>0</v>
      </c>
      <c r="AH208" s="25">
        <f t="shared" si="32"/>
        <v>0</v>
      </c>
    </row>
    <row r="209" spans="1:34" hidden="1">
      <c r="A209" s="10">
        <f>IF(D209="","",SUBTOTAL(3,$D$5:D209))</f>
        <v>29</v>
      </c>
      <c r="B209" s="113" t="s">
        <v>859</v>
      </c>
      <c r="C209" s="114" t="s">
        <v>144</v>
      </c>
      <c r="D209" s="115" t="s">
        <v>134</v>
      </c>
      <c r="E209" s="11">
        <f>IF(D209="","",SUMIF('TK DETHI'!A:A,D209,'TK DETHI'!B:B))</f>
        <v>0</v>
      </c>
      <c r="F209" s="12">
        <f>IF(D209="","",SUMIF('TK DETHI'!C:C,D209,'TK DETHI'!D:D))</f>
        <v>0</v>
      </c>
      <c r="G209" s="12">
        <f>IF(D209="","",SUMIF('TK DETHI'!E:E,D209,'TK DETHI'!F:F))</f>
        <v>0</v>
      </c>
      <c r="H209" s="12">
        <f>IF(D209="","",SUMIF('TK DETHI'!G:G,D209,'TK DETHI'!H:H))</f>
        <v>0</v>
      </c>
      <c r="I209" s="24">
        <f t="shared" si="25"/>
        <v>0</v>
      </c>
      <c r="J209" s="13">
        <f>IF(D209="","",SUMIF('TK COITHI KTHP'!A:A,D209,'TK COITHI KTHP'!C:C)+SUMIF('TK COITHI KTHP'!D:D,D209,'TK COITHI KTHP'!F:F)+SUMIF('TK COITHI KTHP'!G:G,D209,'TK COITHI KTHP'!I:I)+SUMIF('TK COITHI KTHP'!J:J,D209,'TK COITHI KTHP'!L:L))</f>
        <v>0</v>
      </c>
      <c r="K209" s="13">
        <f>IF(D209="","",SUMIF('TK COITHI KTHP'!B:B,D209,'TK COITHI KTHP'!C:C)+SUMIF('TK COITHI KTHP'!E:E,D209,'TK COITHI KTHP'!F:F)+SUMIF('TK COITHI KTHP'!H:H,D209,'TK COITHI KTHP'!I:I)+SUMIF('TK COITHI KTHP'!K:K,D209,'TK COITHI KTHP'!L:L))</f>
        <v>0</v>
      </c>
      <c r="L209" s="13">
        <f>IF(D209="","",SUMIF('TK COI THI TOT NGHIEP'!A:A,D209,'TK COI THI TOT NGHIEP'!C:C)+SUMIF('TK COI THI TOT NGHIEP'!D:D,D209,'TK COI THI TOT NGHIEP'!F:F)+SUMIF('TK COI THI TOT NGHIEP'!G:G,D209,'TK COI THI TOT NGHIEP'!I:I)+SUMIF('TK COI THI TOT NGHIEP'!J:J,D209,'TK COI THI TOT NGHIEP'!L:L))</f>
        <v>0</v>
      </c>
      <c r="M209" s="13">
        <f>IF(D209="","",SUMIF('TK COI THI TOT NGHIEP'!B:B,D209,'TK COI THI TOT NGHIEP'!C:C)+SUMIF('TK COI THI TOT NGHIEP'!E:E,D209,'TK COI THI TOT NGHIEP'!F:F)+SUMIF('TK COI THI TOT NGHIEP'!H:H,D209,'TK COI THI TOT NGHIEP'!I:I)+SUMIF('TK COI THI TOT NGHIEP'!K:K,D209,'TK COI THI TOT NGHIEP'!L:L))</f>
        <v>0</v>
      </c>
      <c r="N209" s="14">
        <f t="shared" si="26"/>
        <v>0</v>
      </c>
      <c r="O209" s="13">
        <f>IF(D209="","",SUMIF('TK CHAMTHI'!A:A,D209,'TK CHAMTHI'!C:C))</f>
        <v>0</v>
      </c>
      <c r="P209" s="13">
        <f>IF(D209="","",SUMIF('TK CHAMTHI'!B:B,D209,'TK CHAMTHI'!C:C))</f>
        <v>0</v>
      </c>
      <c r="Q209" s="13">
        <f>IF(D209="","",SUMIF('CHAM NV'!B:B,D209,'CHAM NV'!C:C))</f>
        <v>0</v>
      </c>
      <c r="R209" s="14">
        <f t="shared" si="27"/>
        <v>0</v>
      </c>
      <c r="S209" s="13">
        <f>IF(D209="","",SUMIF('TK CHAMTHI'!D:D,D209,'TK CHAMTHI'!F:F))</f>
        <v>0</v>
      </c>
      <c r="T209" s="13">
        <f>IF(D209="","",SUMIF('TK CHAMTHI'!E:E,D209,'TK CHAMTHI'!F:F))</f>
        <v>0</v>
      </c>
      <c r="U209" s="13">
        <f>IF(D209="","",SUMIF('CHAM NV'!E:E,D209,'CHAM NV'!F:F))</f>
        <v>0</v>
      </c>
      <c r="V209" s="14">
        <f t="shared" si="28"/>
        <v>0</v>
      </c>
      <c r="W209" s="13">
        <f>IF(D209="","",SUMIF('TK CHAMTHI'!G:G,D209,'TK CHAMTHI'!I:I))</f>
        <v>0</v>
      </c>
      <c r="X209" s="13">
        <f>IF(D209="","",SUMIF('TK CHAMTHI'!H:H,D209,'TK CHAMTHI'!I:I))</f>
        <v>0</v>
      </c>
      <c r="Y209" s="14">
        <f t="shared" si="29"/>
        <v>0</v>
      </c>
      <c r="Z209" s="13">
        <f>IF(D209="","",SUMIF('TK CHAMTHI'!J:J,D209,'TK CHAMTHI'!L:L))</f>
        <v>0</v>
      </c>
      <c r="AA209" s="13">
        <f>IF(D209="","",SUMIF('TK CHAMTHI'!K:K,D209,'TK CHAMTHI'!L:L))</f>
        <v>0</v>
      </c>
      <c r="AB209" s="14">
        <f t="shared" si="30"/>
        <v>0</v>
      </c>
      <c r="AC209" s="13">
        <f>IF(D209="","",SUMIF('TK CHAMTHI'!M:M,D209,'TK CHAMTHI'!O:O))</f>
        <v>0</v>
      </c>
      <c r="AD209" s="13">
        <f>IF(D209="","",SUMIF('TK CHAMTHI'!N:N,D209,'TK CHAMTHI'!O:O))</f>
        <v>0</v>
      </c>
      <c r="AE209" s="14">
        <f t="shared" si="31"/>
        <v>0</v>
      </c>
      <c r="AF209" s="14">
        <f>IF(D209="","",ROUND(SUMIF('QL THI'!G:G,D209,'QL THI'!H:H),1))</f>
        <v>0</v>
      </c>
      <c r="AG209" s="14">
        <f>IF(D209="","",ROUND(SUMIF('QL THI'!E:E,D209,'QL THI'!F:F),1))</f>
        <v>0</v>
      </c>
      <c r="AH209" s="25">
        <f t="shared" si="32"/>
        <v>0</v>
      </c>
    </row>
    <row r="210" spans="1:34" hidden="1">
      <c r="A210" s="10">
        <f>IF(D210="","",SUBTOTAL(3,$D$5:D210))</f>
        <v>29</v>
      </c>
      <c r="B210" s="113" t="s">
        <v>863</v>
      </c>
      <c r="C210" s="114" t="s">
        <v>144</v>
      </c>
      <c r="D210" s="115" t="s">
        <v>138</v>
      </c>
      <c r="E210" s="11">
        <f>IF(D210="","",SUMIF('TK DETHI'!A:A,D210,'TK DETHI'!B:B))</f>
        <v>0</v>
      </c>
      <c r="F210" s="12">
        <f>IF(D210="","",SUMIF('TK DETHI'!C:C,D210,'TK DETHI'!D:D))</f>
        <v>0</v>
      </c>
      <c r="G210" s="12">
        <f>IF(D210="","",SUMIF('TK DETHI'!E:E,D210,'TK DETHI'!F:F))</f>
        <v>0</v>
      </c>
      <c r="H210" s="12">
        <f>IF(D210="","",SUMIF('TK DETHI'!G:G,D210,'TK DETHI'!H:H))</f>
        <v>0</v>
      </c>
      <c r="I210" s="24">
        <f t="shared" si="25"/>
        <v>0</v>
      </c>
      <c r="J210" s="13">
        <f>IF(D210="","",SUMIF('TK COITHI KTHP'!A:A,D210,'TK COITHI KTHP'!C:C)+SUMIF('TK COITHI KTHP'!D:D,D210,'TK COITHI KTHP'!F:F)+SUMIF('TK COITHI KTHP'!G:G,D210,'TK COITHI KTHP'!I:I)+SUMIF('TK COITHI KTHP'!J:J,D210,'TK COITHI KTHP'!L:L))</f>
        <v>0</v>
      </c>
      <c r="K210" s="13">
        <f>IF(D210="","",SUMIF('TK COITHI KTHP'!B:B,D210,'TK COITHI KTHP'!C:C)+SUMIF('TK COITHI KTHP'!E:E,D210,'TK COITHI KTHP'!F:F)+SUMIF('TK COITHI KTHP'!H:H,D210,'TK COITHI KTHP'!I:I)+SUMIF('TK COITHI KTHP'!K:K,D210,'TK COITHI KTHP'!L:L))</f>
        <v>0</v>
      </c>
      <c r="L210" s="13">
        <f>IF(D210="","",SUMIF('TK COI THI TOT NGHIEP'!A:A,D210,'TK COI THI TOT NGHIEP'!C:C)+SUMIF('TK COI THI TOT NGHIEP'!D:D,D210,'TK COI THI TOT NGHIEP'!F:F)+SUMIF('TK COI THI TOT NGHIEP'!G:G,D210,'TK COI THI TOT NGHIEP'!I:I)+SUMIF('TK COI THI TOT NGHIEP'!J:J,D210,'TK COI THI TOT NGHIEP'!L:L))</f>
        <v>0</v>
      </c>
      <c r="M210" s="13">
        <f>IF(D210="","",SUMIF('TK COI THI TOT NGHIEP'!B:B,D210,'TK COI THI TOT NGHIEP'!C:C)+SUMIF('TK COI THI TOT NGHIEP'!E:E,D210,'TK COI THI TOT NGHIEP'!F:F)+SUMIF('TK COI THI TOT NGHIEP'!H:H,D210,'TK COI THI TOT NGHIEP'!I:I)+SUMIF('TK COI THI TOT NGHIEP'!K:K,D210,'TK COI THI TOT NGHIEP'!L:L))</f>
        <v>0</v>
      </c>
      <c r="N210" s="14">
        <f t="shared" si="26"/>
        <v>0</v>
      </c>
      <c r="O210" s="13">
        <f>IF(D210="","",SUMIF('TK CHAMTHI'!A:A,D210,'TK CHAMTHI'!C:C))</f>
        <v>0</v>
      </c>
      <c r="P210" s="13">
        <f>IF(D210="","",SUMIF('TK CHAMTHI'!B:B,D210,'TK CHAMTHI'!C:C))</f>
        <v>0</v>
      </c>
      <c r="Q210" s="13">
        <f>IF(D210="","",SUMIF('CHAM NV'!B:B,D210,'CHAM NV'!C:C))</f>
        <v>0</v>
      </c>
      <c r="R210" s="14">
        <f t="shared" si="27"/>
        <v>0</v>
      </c>
      <c r="S210" s="13">
        <f>IF(D210="","",SUMIF('TK CHAMTHI'!D:D,D210,'TK CHAMTHI'!F:F))</f>
        <v>0</v>
      </c>
      <c r="T210" s="13">
        <f>IF(D210="","",SUMIF('TK CHAMTHI'!E:E,D210,'TK CHAMTHI'!F:F))</f>
        <v>0</v>
      </c>
      <c r="U210" s="13">
        <f>IF(D210="","",SUMIF('CHAM NV'!E:E,D210,'CHAM NV'!F:F))</f>
        <v>0</v>
      </c>
      <c r="V210" s="14">
        <f t="shared" si="28"/>
        <v>0</v>
      </c>
      <c r="W210" s="13">
        <f>IF(D210="","",SUMIF('TK CHAMTHI'!G:G,D210,'TK CHAMTHI'!I:I))</f>
        <v>0</v>
      </c>
      <c r="X210" s="13">
        <f>IF(D210="","",SUMIF('TK CHAMTHI'!H:H,D210,'TK CHAMTHI'!I:I))</f>
        <v>0</v>
      </c>
      <c r="Y210" s="14">
        <f t="shared" si="29"/>
        <v>0</v>
      </c>
      <c r="Z210" s="13">
        <f>IF(D210="","",SUMIF('TK CHAMTHI'!J:J,D210,'TK CHAMTHI'!L:L))</f>
        <v>0</v>
      </c>
      <c r="AA210" s="13">
        <f>IF(D210="","",SUMIF('TK CHAMTHI'!K:K,D210,'TK CHAMTHI'!L:L))</f>
        <v>0</v>
      </c>
      <c r="AB210" s="14">
        <f t="shared" si="30"/>
        <v>0</v>
      </c>
      <c r="AC210" s="13">
        <f>IF(D210="","",SUMIF('TK CHAMTHI'!M:M,D210,'TK CHAMTHI'!O:O))</f>
        <v>0</v>
      </c>
      <c r="AD210" s="13">
        <f>IF(D210="","",SUMIF('TK CHAMTHI'!N:N,D210,'TK CHAMTHI'!O:O))</f>
        <v>0</v>
      </c>
      <c r="AE210" s="14">
        <f t="shared" si="31"/>
        <v>0</v>
      </c>
      <c r="AF210" s="14">
        <f>IF(D210="","",ROUND(SUMIF('QL THI'!G:G,D210,'QL THI'!H:H),1))</f>
        <v>0</v>
      </c>
      <c r="AG210" s="14">
        <f>IF(D210="","",ROUND(SUMIF('QL THI'!E:E,D210,'QL THI'!F:F),1))</f>
        <v>0</v>
      </c>
      <c r="AH210" s="25">
        <f t="shared" si="32"/>
        <v>0</v>
      </c>
    </row>
    <row r="211" spans="1:34" hidden="1">
      <c r="A211" s="10">
        <f>IF(D211="","",SUBTOTAL(3,$D$5:D211))</f>
        <v>29</v>
      </c>
      <c r="B211" s="113" t="s">
        <v>860</v>
      </c>
      <c r="C211" s="114" t="s">
        <v>144</v>
      </c>
      <c r="D211" s="115" t="s">
        <v>135</v>
      </c>
      <c r="E211" s="11">
        <f>IF(D211="","",SUMIF('TK DETHI'!A:A,D211,'TK DETHI'!B:B))</f>
        <v>0</v>
      </c>
      <c r="F211" s="12">
        <f>IF(D211="","",SUMIF('TK DETHI'!C:C,D211,'TK DETHI'!D:D))</f>
        <v>0</v>
      </c>
      <c r="G211" s="12">
        <f>IF(D211="","",SUMIF('TK DETHI'!E:E,D211,'TK DETHI'!F:F))</f>
        <v>0</v>
      </c>
      <c r="H211" s="12">
        <f>IF(D211="","",SUMIF('TK DETHI'!G:G,D211,'TK DETHI'!H:H))</f>
        <v>0</v>
      </c>
      <c r="I211" s="24">
        <f t="shared" si="25"/>
        <v>0</v>
      </c>
      <c r="J211" s="13">
        <f>IF(D211="","",SUMIF('TK COITHI KTHP'!A:A,D211,'TK COITHI KTHP'!C:C)+SUMIF('TK COITHI KTHP'!D:D,D211,'TK COITHI KTHP'!F:F)+SUMIF('TK COITHI KTHP'!G:G,D211,'TK COITHI KTHP'!I:I)+SUMIF('TK COITHI KTHP'!J:J,D211,'TK COITHI KTHP'!L:L))</f>
        <v>0</v>
      </c>
      <c r="K211" s="13">
        <f>IF(D211="","",SUMIF('TK COITHI KTHP'!B:B,D211,'TK COITHI KTHP'!C:C)+SUMIF('TK COITHI KTHP'!E:E,D211,'TK COITHI KTHP'!F:F)+SUMIF('TK COITHI KTHP'!H:H,D211,'TK COITHI KTHP'!I:I)+SUMIF('TK COITHI KTHP'!K:K,D211,'TK COITHI KTHP'!L:L))</f>
        <v>0</v>
      </c>
      <c r="L211" s="13">
        <f>IF(D211="","",SUMIF('TK COI THI TOT NGHIEP'!A:A,D211,'TK COI THI TOT NGHIEP'!C:C)+SUMIF('TK COI THI TOT NGHIEP'!D:D,D211,'TK COI THI TOT NGHIEP'!F:F)+SUMIF('TK COI THI TOT NGHIEP'!G:G,D211,'TK COI THI TOT NGHIEP'!I:I)+SUMIF('TK COI THI TOT NGHIEP'!J:J,D211,'TK COI THI TOT NGHIEP'!L:L))</f>
        <v>0</v>
      </c>
      <c r="M211" s="13">
        <f>IF(D211="","",SUMIF('TK COI THI TOT NGHIEP'!B:B,D211,'TK COI THI TOT NGHIEP'!C:C)+SUMIF('TK COI THI TOT NGHIEP'!E:E,D211,'TK COI THI TOT NGHIEP'!F:F)+SUMIF('TK COI THI TOT NGHIEP'!H:H,D211,'TK COI THI TOT NGHIEP'!I:I)+SUMIF('TK COI THI TOT NGHIEP'!K:K,D211,'TK COI THI TOT NGHIEP'!L:L))</f>
        <v>0</v>
      </c>
      <c r="N211" s="14">
        <f t="shared" si="26"/>
        <v>0</v>
      </c>
      <c r="O211" s="13">
        <f>IF(D211="","",SUMIF('TK CHAMTHI'!A:A,D211,'TK CHAMTHI'!C:C))</f>
        <v>0</v>
      </c>
      <c r="P211" s="13">
        <f>IF(D211="","",SUMIF('TK CHAMTHI'!B:B,D211,'TK CHAMTHI'!C:C))</f>
        <v>0</v>
      </c>
      <c r="Q211" s="13">
        <f>IF(D211="","",SUMIF('CHAM NV'!B:B,D211,'CHAM NV'!C:C))</f>
        <v>0</v>
      </c>
      <c r="R211" s="14">
        <f t="shared" si="27"/>
        <v>0</v>
      </c>
      <c r="S211" s="13">
        <f>IF(D211="","",SUMIF('TK CHAMTHI'!D:D,D211,'TK CHAMTHI'!F:F))</f>
        <v>0</v>
      </c>
      <c r="T211" s="13">
        <f>IF(D211="","",SUMIF('TK CHAMTHI'!E:E,D211,'TK CHAMTHI'!F:F))</f>
        <v>0</v>
      </c>
      <c r="U211" s="13">
        <f>IF(D211="","",SUMIF('CHAM NV'!E:E,D211,'CHAM NV'!F:F))</f>
        <v>0</v>
      </c>
      <c r="V211" s="14">
        <f t="shared" si="28"/>
        <v>0</v>
      </c>
      <c r="W211" s="13">
        <f>IF(D211="","",SUMIF('TK CHAMTHI'!G:G,D211,'TK CHAMTHI'!I:I))</f>
        <v>0</v>
      </c>
      <c r="X211" s="13">
        <f>IF(D211="","",SUMIF('TK CHAMTHI'!H:H,D211,'TK CHAMTHI'!I:I))</f>
        <v>0</v>
      </c>
      <c r="Y211" s="14">
        <f t="shared" si="29"/>
        <v>0</v>
      </c>
      <c r="Z211" s="13">
        <f>IF(D211="","",SUMIF('TK CHAMTHI'!J:J,D211,'TK CHAMTHI'!L:L))</f>
        <v>0</v>
      </c>
      <c r="AA211" s="13">
        <f>IF(D211="","",SUMIF('TK CHAMTHI'!K:K,D211,'TK CHAMTHI'!L:L))</f>
        <v>0</v>
      </c>
      <c r="AB211" s="14">
        <f t="shared" si="30"/>
        <v>0</v>
      </c>
      <c r="AC211" s="13">
        <f>IF(D211="","",SUMIF('TK CHAMTHI'!M:M,D211,'TK CHAMTHI'!O:O))</f>
        <v>0</v>
      </c>
      <c r="AD211" s="13">
        <f>IF(D211="","",SUMIF('TK CHAMTHI'!N:N,D211,'TK CHAMTHI'!O:O))</f>
        <v>0</v>
      </c>
      <c r="AE211" s="14">
        <f t="shared" si="31"/>
        <v>0</v>
      </c>
      <c r="AF211" s="14">
        <f>IF(D211="","",ROUND(SUMIF('QL THI'!G:G,D211,'QL THI'!H:H),1))</f>
        <v>0</v>
      </c>
      <c r="AG211" s="14">
        <f>IF(D211="","",ROUND(SUMIF('QL THI'!E:E,D211,'QL THI'!F:F),1))</f>
        <v>0</v>
      </c>
      <c r="AH211" s="25">
        <f t="shared" si="32"/>
        <v>0</v>
      </c>
    </row>
    <row r="212" spans="1:34" hidden="1">
      <c r="A212" s="10">
        <f>IF(D212="","",SUBTOTAL(3,$D$5:D212))</f>
        <v>29</v>
      </c>
      <c r="B212" s="113" t="s">
        <v>865</v>
      </c>
      <c r="C212" s="114" t="s">
        <v>144</v>
      </c>
      <c r="D212" s="115" t="s">
        <v>140</v>
      </c>
      <c r="E212" s="11">
        <f>IF(D212="","",SUMIF('TK DETHI'!A:A,D212,'TK DETHI'!B:B))</f>
        <v>0</v>
      </c>
      <c r="F212" s="12">
        <f>IF(D212="","",SUMIF('TK DETHI'!C:C,D212,'TK DETHI'!D:D))</f>
        <v>0</v>
      </c>
      <c r="G212" s="12">
        <f>IF(D212="","",SUMIF('TK DETHI'!E:E,D212,'TK DETHI'!F:F))</f>
        <v>0</v>
      </c>
      <c r="H212" s="12">
        <f>IF(D212="","",SUMIF('TK DETHI'!G:G,D212,'TK DETHI'!H:H))</f>
        <v>0</v>
      </c>
      <c r="I212" s="24">
        <f t="shared" si="25"/>
        <v>0</v>
      </c>
      <c r="J212" s="13">
        <f>IF(D212="","",SUMIF('TK COITHI KTHP'!A:A,D212,'TK COITHI KTHP'!C:C)+SUMIF('TK COITHI KTHP'!D:D,D212,'TK COITHI KTHP'!F:F)+SUMIF('TK COITHI KTHP'!G:G,D212,'TK COITHI KTHP'!I:I)+SUMIF('TK COITHI KTHP'!J:J,D212,'TK COITHI KTHP'!L:L))</f>
        <v>0</v>
      </c>
      <c r="K212" s="13">
        <f>IF(D212="","",SUMIF('TK COITHI KTHP'!B:B,D212,'TK COITHI KTHP'!C:C)+SUMIF('TK COITHI KTHP'!E:E,D212,'TK COITHI KTHP'!F:F)+SUMIF('TK COITHI KTHP'!H:H,D212,'TK COITHI KTHP'!I:I)+SUMIF('TK COITHI KTHP'!K:K,D212,'TK COITHI KTHP'!L:L))</f>
        <v>0</v>
      </c>
      <c r="L212" s="13">
        <f>IF(D212="","",SUMIF('TK COI THI TOT NGHIEP'!A:A,D212,'TK COI THI TOT NGHIEP'!C:C)+SUMIF('TK COI THI TOT NGHIEP'!D:D,D212,'TK COI THI TOT NGHIEP'!F:F)+SUMIF('TK COI THI TOT NGHIEP'!G:G,D212,'TK COI THI TOT NGHIEP'!I:I)+SUMIF('TK COI THI TOT NGHIEP'!J:J,D212,'TK COI THI TOT NGHIEP'!L:L))</f>
        <v>0</v>
      </c>
      <c r="M212" s="13">
        <f>IF(D212="","",SUMIF('TK COI THI TOT NGHIEP'!B:B,D212,'TK COI THI TOT NGHIEP'!C:C)+SUMIF('TK COI THI TOT NGHIEP'!E:E,D212,'TK COI THI TOT NGHIEP'!F:F)+SUMIF('TK COI THI TOT NGHIEP'!H:H,D212,'TK COI THI TOT NGHIEP'!I:I)+SUMIF('TK COI THI TOT NGHIEP'!K:K,D212,'TK COI THI TOT NGHIEP'!L:L))</f>
        <v>0</v>
      </c>
      <c r="N212" s="14">
        <f t="shared" si="26"/>
        <v>0</v>
      </c>
      <c r="O212" s="13">
        <f>IF(D212="","",SUMIF('TK CHAMTHI'!A:A,D212,'TK CHAMTHI'!C:C))</f>
        <v>0</v>
      </c>
      <c r="P212" s="13">
        <f>IF(D212="","",SUMIF('TK CHAMTHI'!B:B,D212,'TK CHAMTHI'!C:C))</f>
        <v>0</v>
      </c>
      <c r="Q212" s="13">
        <f>IF(D212="","",SUMIF('CHAM NV'!B:B,D212,'CHAM NV'!C:C))</f>
        <v>0</v>
      </c>
      <c r="R212" s="14">
        <f t="shared" si="27"/>
        <v>0</v>
      </c>
      <c r="S212" s="13">
        <f>IF(D212="","",SUMIF('TK CHAMTHI'!D:D,D212,'TK CHAMTHI'!F:F))</f>
        <v>0</v>
      </c>
      <c r="T212" s="13">
        <f>IF(D212="","",SUMIF('TK CHAMTHI'!E:E,D212,'TK CHAMTHI'!F:F))</f>
        <v>0</v>
      </c>
      <c r="U212" s="13">
        <f>IF(D212="","",SUMIF('CHAM NV'!E:E,D212,'CHAM NV'!F:F))</f>
        <v>0</v>
      </c>
      <c r="V212" s="14">
        <f t="shared" si="28"/>
        <v>0</v>
      </c>
      <c r="W212" s="13">
        <f>IF(D212="","",SUMIF('TK CHAMTHI'!G:G,D212,'TK CHAMTHI'!I:I))</f>
        <v>0</v>
      </c>
      <c r="X212" s="13">
        <f>IF(D212="","",SUMIF('TK CHAMTHI'!H:H,D212,'TK CHAMTHI'!I:I))</f>
        <v>0</v>
      </c>
      <c r="Y212" s="14">
        <f t="shared" si="29"/>
        <v>0</v>
      </c>
      <c r="Z212" s="13">
        <f>IF(D212="","",SUMIF('TK CHAMTHI'!J:J,D212,'TK CHAMTHI'!L:L))</f>
        <v>0</v>
      </c>
      <c r="AA212" s="13">
        <f>IF(D212="","",SUMIF('TK CHAMTHI'!K:K,D212,'TK CHAMTHI'!L:L))</f>
        <v>0</v>
      </c>
      <c r="AB212" s="14">
        <f t="shared" si="30"/>
        <v>0</v>
      </c>
      <c r="AC212" s="13">
        <f>IF(D212="","",SUMIF('TK CHAMTHI'!M:M,D212,'TK CHAMTHI'!O:O))</f>
        <v>0</v>
      </c>
      <c r="AD212" s="13">
        <f>IF(D212="","",SUMIF('TK CHAMTHI'!N:N,D212,'TK CHAMTHI'!O:O))</f>
        <v>0</v>
      </c>
      <c r="AE212" s="14">
        <f t="shared" si="31"/>
        <v>0</v>
      </c>
      <c r="AF212" s="14">
        <f>IF(D212="","",ROUND(SUMIF('QL THI'!G:G,D212,'QL THI'!H:H),1))</f>
        <v>0</v>
      </c>
      <c r="AG212" s="14">
        <f>IF(D212="","",ROUND(SUMIF('QL THI'!E:E,D212,'QL THI'!F:F),1))</f>
        <v>0</v>
      </c>
      <c r="AH212" s="25">
        <f t="shared" si="32"/>
        <v>0</v>
      </c>
    </row>
    <row r="213" spans="1:34" hidden="1">
      <c r="A213" s="10">
        <f>IF(D213="","",SUBTOTAL(3,$D$5:D213))</f>
        <v>29</v>
      </c>
      <c r="B213" s="116" t="s">
        <v>1070</v>
      </c>
      <c r="C213" s="114" t="s">
        <v>144</v>
      </c>
      <c r="D213" s="116" t="s">
        <v>1071</v>
      </c>
      <c r="E213" s="11">
        <f>IF(D213="","",SUMIF('TK DETHI'!A:A,D213,'TK DETHI'!B:B))</f>
        <v>0</v>
      </c>
      <c r="F213" s="12">
        <f>IF(D213="","",SUMIF('TK DETHI'!C:C,D213,'TK DETHI'!D:D))</f>
        <v>0</v>
      </c>
      <c r="G213" s="12">
        <f>IF(D213="","",SUMIF('TK DETHI'!E:E,D213,'TK DETHI'!F:F))</f>
        <v>0</v>
      </c>
      <c r="H213" s="12">
        <f>IF(D213="","",SUMIF('TK DETHI'!G:G,D213,'TK DETHI'!H:H))</f>
        <v>0</v>
      </c>
      <c r="I213" s="24">
        <f t="shared" si="25"/>
        <v>0</v>
      </c>
      <c r="J213" s="13">
        <f>IF(D213="","",SUMIF('TK COITHI KTHP'!A:A,D213,'TK COITHI KTHP'!C:C)+SUMIF('TK COITHI KTHP'!D:D,D213,'TK COITHI KTHP'!F:F)+SUMIF('TK COITHI KTHP'!G:G,D213,'TK COITHI KTHP'!I:I)+SUMIF('TK COITHI KTHP'!J:J,D213,'TK COITHI KTHP'!L:L))</f>
        <v>0</v>
      </c>
      <c r="K213" s="13">
        <f>IF(D213="","",SUMIF('TK COITHI KTHP'!B:B,D213,'TK COITHI KTHP'!C:C)+SUMIF('TK COITHI KTHP'!E:E,D213,'TK COITHI KTHP'!F:F)+SUMIF('TK COITHI KTHP'!H:H,D213,'TK COITHI KTHP'!I:I)+SUMIF('TK COITHI KTHP'!K:K,D213,'TK COITHI KTHP'!L:L))</f>
        <v>0</v>
      </c>
      <c r="L213" s="13">
        <f>IF(D213="","",SUMIF('TK COI THI TOT NGHIEP'!A:A,D213,'TK COI THI TOT NGHIEP'!C:C)+SUMIF('TK COI THI TOT NGHIEP'!D:D,D213,'TK COI THI TOT NGHIEP'!F:F)+SUMIF('TK COI THI TOT NGHIEP'!G:G,D213,'TK COI THI TOT NGHIEP'!I:I)+SUMIF('TK COI THI TOT NGHIEP'!J:J,D213,'TK COI THI TOT NGHIEP'!L:L))</f>
        <v>0</v>
      </c>
      <c r="M213" s="13">
        <f>IF(D213="","",SUMIF('TK COI THI TOT NGHIEP'!B:B,D213,'TK COI THI TOT NGHIEP'!C:C)+SUMIF('TK COI THI TOT NGHIEP'!E:E,D213,'TK COI THI TOT NGHIEP'!F:F)+SUMIF('TK COI THI TOT NGHIEP'!H:H,D213,'TK COI THI TOT NGHIEP'!I:I)+SUMIF('TK COI THI TOT NGHIEP'!K:K,D213,'TK COI THI TOT NGHIEP'!L:L))</f>
        <v>0</v>
      </c>
      <c r="N213" s="14">
        <f t="shared" si="26"/>
        <v>0</v>
      </c>
      <c r="O213" s="13">
        <f>IF(D213="","",SUMIF('TK CHAMTHI'!A:A,D213,'TK CHAMTHI'!C:C))</f>
        <v>0</v>
      </c>
      <c r="P213" s="13">
        <f>IF(D213="","",SUMIF('TK CHAMTHI'!B:B,D213,'TK CHAMTHI'!C:C))</f>
        <v>0</v>
      </c>
      <c r="Q213" s="13">
        <f>IF(D213="","",SUMIF('CHAM NV'!B:B,D213,'CHAM NV'!C:C))</f>
        <v>0</v>
      </c>
      <c r="R213" s="14">
        <f t="shared" si="27"/>
        <v>0</v>
      </c>
      <c r="S213" s="13">
        <f>IF(D213="","",SUMIF('TK CHAMTHI'!D:D,D213,'TK CHAMTHI'!F:F))</f>
        <v>0</v>
      </c>
      <c r="T213" s="13">
        <f>IF(D213="","",SUMIF('TK CHAMTHI'!E:E,D213,'TK CHAMTHI'!F:F))</f>
        <v>0</v>
      </c>
      <c r="U213" s="13">
        <f>IF(D213="","",SUMIF('CHAM NV'!E:E,D213,'CHAM NV'!F:F))</f>
        <v>0</v>
      </c>
      <c r="V213" s="14">
        <f t="shared" si="28"/>
        <v>0</v>
      </c>
      <c r="W213" s="13">
        <f>IF(D213="","",SUMIF('TK CHAMTHI'!G:G,D213,'TK CHAMTHI'!I:I))</f>
        <v>0</v>
      </c>
      <c r="X213" s="13">
        <f>IF(D213="","",SUMIF('TK CHAMTHI'!H:H,D213,'TK CHAMTHI'!I:I))</f>
        <v>0</v>
      </c>
      <c r="Y213" s="14">
        <f t="shared" si="29"/>
        <v>0</v>
      </c>
      <c r="Z213" s="13">
        <f>IF(D213="","",SUMIF('TK CHAMTHI'!J:J,D213,'TK CHAMTHI'!L:L))</f>
        <v>0</v>
      </c>
      <c r="AA213" s="13">
        <f>IF(D213="","",SUMIF('TK CHAMTHI'!K:K,D213,'TK CHAMTHI'!L:L))</f>
        <v>0</v>
      </c>
      <c r="AB213" s="14">
        <f t="shared" si="30"/>
        <v>0</v>
      </c>
      <c r="AC213" s="13">
        <f>IF(D213="","",SUMIF('TK CHAMTHI'!M:M,D213,'TK CHAMTHI'!O:O))</f>
        <v>0</v>
      </c>
      <c r="AD213" s="13">
        <f>IF(D213="","",SUMIF('TK CHAMTHI'!N:N,D213,'TK CHAMTHI'!O:O))</f>
        <v>0</v>
      </c>
      <c r="AE213" s="14">
        <f t="shared" si="31"/>
        <v>0</v>
      </c>
      <c r="AF213" s="14">
        <f>IF(D213="","",ROUND(SUMIF('QL THI'!G:G,D213,'QL THI'!H:H),1))</f>
        <v>0</v>
      </c>
      <c r="AG213" s="14">
        <f>IF(D213="","",ROUND(SUMIF('QL THI'!E:E,D213,'QL THI'!F:F),1))</f>
        <v>0</v>
      </c>
      <c r="AH213" s="25">
        <f t="shared" si="32"/>
        <v>0</v>
      </c>
    </row>
    <row r="214" spans="1:34" hidden="1">
      <c r="A214" s="10">
        <f>IF(D214="","",SUBTOTAL(3,$D$5:D214))</f>
        <v>29</v>
      </c>
      <c r="B214" s="113" t="s">
        <v>866</v>
      </c>
      <c r="C214" s="114" t="s">
        <v>144</v>
      </c>
      <c r="D214" s="115" t="s">
        <v>113</v>
      </c>
      <c r="E214" s="11">
        <f>IF(D214="","",SUMIF('TK DETHI'!A:A,D214,'TK DETHI'!B:B))</f>
        <v>0</v>
      </c>
      <c r="F214" s="12">
        <f>IF(D214="","",SUMIF('TK DETHI'!C:C,D214,'TK DETHI'!D:D))</f>
        <v>0</v>
      </c>
      <c r="G214" s="12">
        <f>IF(D214="","",SUMIF('TK DETHI'!E:E,D214,'TK DETHI'!F:F))</f>
        <v>0</v>
      </c>
      <c r="H214" s="12">
        <f>IF(D214="","",SUMIF('TK DETHI'!G:G,D214,'TK DETHI'!H:H))</f>
        <v>0</v>
      </c>
      <c r="I214" s="24">
        <f t="shared" si="25"/>
        <v>0</v>
      </c>
      <c r="J214" s="13">
        <f>IF(D214="","",SUMIF('TK COITHI KTHP'!A:A,D214,'TK COITHI KTHP'!C:C)+SUMIF('TK COITHI KTHP'!D:D,D214,'TK COITHI KTHP'!F:F)+SUMIF('TK COITHI KTHP'!G:G,D214,'TK COITHI KTHP'!I:I)+SUMIF('TK COITHI KTHP'!J:J,D214,'TK COITHI KTHP'!L:L))</f>
        <v>0</v>
      </c>
      <c r="K214" s="13">
        <f>IF(D214="","",SUMIF('TK COITHI KTHP'!B:B,D214,'TK COITHI KTHP'!C:C)+SUMIF('TK COITHI KTHP'!E:E,D214,'TK COITHI KTHP'!F:F)+SUMIF('TK COITHI KTHP'!H:H,D214,'TK COITHI KTHP'!I:I)+SUMIF('TK COITHI KTHP'!K:K,D214,'TK COITHI KTHP'!L:L))</f>
        <v>0</v>
      </c>
      <c r="L214" s="13">
        <f>IF(D214="","",SUMIF('TK COI THI TOT NGHIEP'!A:A,D214,'TK COI THI TOT NGHIEP'!C:C)+SUMIF('TK COI THI TOT NGHIEP'!D:D,D214,'TK COI THI TOT NGHIEP'!F:F)+SUMIF('TK COI THI TOT NGHIEP'!G:G,D214,'TK COI THI TOT NGHIEP'!I:I)+SUMIF('TK COI THI TOT NGHIEP'!J:J,D214,'TK COI THI TOT NGHIEP'!L:L))</f>
        <v>0</v>
      </c>
      <c r="M214" s="13">
        <f>IF(D214="","",SUMIF('TK COI THI TOT NGHIEP'!B:B,D214,'TK COI THI TOT NGHIEP'!C:C)+SUMIF('TK COI THI TOT NGHIEP'!E:E,D214,'TK COI THI TOT NGHIEP'!F:F)+SUMIF('TK COI THI TOT NGHIEP'!H:H,D214,'TK COI THI TOT NGHIEP'!I:I)+SUMIF('TK COI THI TOT NGHIEP'!K:K,D214,'TK COI THI TOT NGHIEP'!L:L))</f>
        <v>0</v>
      </c>
      <c r="N214" s="14">
        <f t="shared" si="26"/>
        <v>0</v>
      </c>
      <c r="O214" s="13">
        <f>IF(D214="","",SUMIF('TK CHAMTHI'!A:A,D214,'TK CHAMTHI'!C:C))</f>
        <v>0</v>
      </c>
      <c r="P214" s="13">
        <f>IF(D214="","",SUMIF('TK CHAMTHI'!B:B,D214,'TK CHAMTHI'!C:C))</f>
        <v>0</v>
      </c>
      <c r="Q214" s="13">
        <f>IF(D214="","",SUMIF('CHAM NV'!B:B,D214,'CHAM NV'!C:C))</f>
        <v>0</v>
      </c>
      <c r="R214" s="14">
        <f t="shared" si="27"/>
        <v>0</v>
      </c>
      <c r="S214" s="13">
        <f>IF(D214="","",SUMIF('TK CHAMTHI'!D:D,D214,'TK CHAMTHI'!F:F))</f>
        <v>0</v>
      </c>
      <c r="T214" s="13">
        <f>IF(D214="","",SUMIF('TK CHAMTHI'!E:E,D214,'TK CHAMTHI'!F:F))</f>
        <v>0</v>
      </c>
      <c r="U214" s="13">
        <f>IF(D214="","",SUMIF('CHAM NV'!E:E,D214,'CHAM NV'!F:F))</f>
        <v>0</v>
      </c>
      <c r="V214" s="14">
        <f t="shared" si="28"/>
        <v>0</v>
      </c>
      <c r="W214" s="13">
        <f>IF(D214="","",SUMIF('TK CHAMTHI'!G:G,D214,'TK CHAMTHI'!I:I))</f>
        <v>0</v>
      </c>
      <c r="X214" s="13">
        <f>IF(D214="","",SUMIF('TK CHAMTHI'!H:H,D214,'TK CHAMTHI'!I:I))</f>
        <v>0</v>
      </c>
      <c r="Y214" s="14">
        <f t="shared" si="29"/>
        <v>0</v>
      </c>
      <c r="Z214" s="13">
        <f>IF(D214="","",SUMIF('TK CHAMTHI'!J:J,D214,'TK CHAMTHI'!L:L))</f>
        <v>0</v>
      </c>
      <c r="AA214" s="13">
        <f>IF(D214="","",SUMIF('TK CHAMTHI'!K:K,D214,'TK CHAMTHI'!L:L))</f>
        <v>0</v>
      </c>
      <c r="AB214" s="14">
        <f t="shared" si="30"/>
        <v>0</v>
      </c>
      <c r="AC214" s="13">
        <f>IF(D214="","",SUMIF('TK CHAMTHI'!M:M,D214,'TK CHAMTHI'!O:O))</f>
        <v>0</v>
      </c>
      <c r="AD214" s="13">
        <f>IF(D214="","",SUMIF('TK CHAMTHI'!N:N,D214,'TK CHAMTHI'!O:O))</f>
        <v>0</v>
      </c>
      <c r="AE214" s="14">
        <f t="shared" si="31"/>
        <v>0</v>
      </c>
      <c r="AF214" s="14">
        <f>IF(D214="","",ROUND(SUMIF('QL THI'!G:G,D214,'QL THI'!H:H),1))</f>
        <v>0</v>
      </c>
      <c r="AG214" s="14">
        <f>IF(D214="","",ROUND(SUMIF('QL THI'!E:E,D214,'QL THI'!F:F),1))</f>
        <v>0</v>
      </c>
      <c r="AH214" s="25">
        <f t="shared" si="32"/>
        <v>0</v>
      </c>
    </row>
    <row r="215" spans="1:34">
      <c r="A215" s="10">
        <f>IF(D215="","",SUBTOTAL(3,$D$5:D215))</f>
        <v>30</v>
      </c>
      <c r="B215" s="113" t="s">
        <v>619</v>
      </c>
      <c r="C215" s="114" t="s">
        <v>143</v>
      </c>
      <c r="D215" s="115" t="s">
        <v>100</v>
      </c>
      <c r="E215" s="11">
        <f>IF(D215="","",SUMIF('TK DETHI'!A:A,D215,'TK DETHI'!B:B))</f>
        <v>0</v>
      </c>
      <c r="F215" s="12">
        <f>IF(D215="","",SUMIF('TK DETHI'!C:C,D215,'TK DETHI'!D:D))</f>
        <v>0</v>
      </c>
      <c r="G215" s="12">
        <f>IF(D215="","",SUMIF('TK DETHI'!E:E,D215,'TK DETHI'!F:F))</f>
        <v>2</v>
      </c>
      <c r="H215" s="12">
        <f>IF(D215="","",SUMIF('TK DETHI'!G:G,D215,'TK DETHI'!H:H))</f>
        <v>0</v>
      </c>
      <c r="I215" s="24">
        <f t="shared" si="25"/>
        <v>6</v>
      </c>
      <c r="J215" s="13">
        <f>IF(D215="","",SUMIF('TK COITHI KTHP'!A:A,D215,'TK COITHI KTHP'!C:C)+SUMIF('TK COITHI KTHP'!D:D,D215,'TK COITHI KTHP'!F:F)+SUMIF('TK COITHI KTHP'!G:G,D215,'TK COITHI KTHP'!I:I)+SUMIF('TK COITHI KTHP'!J:J,D215,'TK COITHI KTHP'!L:L))</f>
        <v>0</v>
      </c>
      <c r="K215" s="13">
        <f>IF(D215="","",SUMIF('TK COITHI KTHP'!B:B,D215,'TK COITHI KTHP'!C:C)+SUMIF('TK COITHI KTHP'!E:E,D215,'TK COITHI KTHP'!F:F)+SUMIF('TK COITHI KTHP'!H:H,D215,'TK COITHI KTHP'!I:I)+SUMIF('TK COITHI KTHP'!K:K,D215,'TK COITHI KTHP'!L:L))</f>
        <v>0</v>
      </c>
      <c r="L215" s="13">
        <f>IF(D215="","",SUMIF('TK COI THI TOT NGHIEP'!A:A,D215,'TK COI THI TOT NGHIEP'!C:C)+SUMIF('TK COI THI TOT NGHIEP'!D:D,D215,'TK COI THI TOT NGHIEP'!F:F)+SUMIF('TK COI THI TOT NGHIEP'!G:G,D215,'TK COI THI TOT NGHIEP'!I:I)+SUMIF('TK COI THI TOT NGHIEP'!J:J,D215,'TK COI THI TOT NGHIEP'!L:L))</f>
        <v>0</v>
      </c>
      <c r="M215" s="13">
        <f>IF(D215="","",SUMIF('TK COI THI TOT NGHIEP'!B:B,D215,'TK COI THI TOT NGHIEP'!C:C)+SUMIF('TK COI THI TOT NGHIEP'!E:E,D215,'TK COI THI TOT NGHIEP'!F:F)+SUMIF('TK COI THI TOT NGHIEP'!H:H,D215,'TK COI THI TOT NGHIEP'!I:I)+SUMIF('TK COI THI TOT NGHIEP'!K:K,D215,'TK COI THI TOT NGHIEP'!L:L))</f>
        <v>0</v>
      </c>
      <c r="N215" s="14">
        <f t="shared" si="26"/>
        <v>0</v>
      </c>
      <c r="O215" s="13">
        <f>IF(D215="","",SUMIF('TK CHAMTHI'!A:A,D215,'TK CHAMTHI'!C:C))</f>
        <v>0</v>
      </c>
      <c r="P215" s="13">
        <f>IF(D215="","",SUMIF('TK CHAMTHI'!B:B,D215,'TK CHAMTHI'!C:C))</f>
        <v>0</v>
      </c>
      <c r="Q215" s="13">
        <f>IF(D215="","",SUMIF('CHAM NV'!B:B,D215,'CHAM NV'!C:C))</f>
        <v>0</v>
      </c>
      <c r="R215" s="14">
        <f t="shared" si="27"/>
        <v>0</v>
      </c>
      <c r="S215" s="13">
        <f>IF(D215="","",SUMIF('TK CHAMTHI'!D:D,D215,'TK CHAMTHI'!F:F))</f>
        <v>0</v>
      </c>
      <c r="T215" s="13">
        <f>IF(D215="","",SUMIF('TK CHAMTHI'!E:E,D215,'TK CHAMTHI'!F:F))</f>
        <v>0</v>
      </c>
      <c r="U215" s="13">
        <f>IF(D215="","",SUMIF('CHAM NV'!E:E,D215,'CHAM NV'!F:F))</f>
        <v>0</v>
      </c>
      <c r="V215" s="14">
        <f t="shared" si="28"/>
        <v>0</v>
      </c>
      <c r="W215" s="13">
        <f>IF(D215="","",SUMIF('TK CHAMTHI'!G:G,D215,'TK CHAMTHI'!I:I))</f>
        <v>26</v>
      </c>
      <c r="X215" s="13">
        <f>IF(D215="","",SUMIF('TK CHAMTHI'!H:H,D215,'TK CHAMTHI'!I:I))</f>
        <v>30</v>
      </c>
      <c r="Y215" s="14">
        <f t="shared" si="29"/>
        <v>4</v>
      </c>
      <c r="Z215" s="13">
        <f>IF(D215="","",SUMIF('TK CHAMTHI'!J:J,D215,'TK CHAMTHI'!L:L))</f>
        <v>0</v>
      </c>
      <c r="AA215" s="13">
        <f>IF(D215="","",SUMIF('TK CHAMTHI'!K:K,D215,'TK CHAMTHI'!L:L))</f>
        <v>0</v>
      </c>
      <c r="AB215" s="14">
        <f t="shared" si="30"/>
        <v>0</v>
      </c>
      <c r="AC215" s="13">
        <f>IF(D215="","",SUMIF('TK CHAMTHI'!M:M,D215,'TK CHAMTHI'!O:O))</f>
        <v>0</v>
      </c>
      <c r="AD215" s="13">
        <f>IF(D215="","",SUMIF('TK CHAMTHI'!N:N,D215,'TK CHAMTHI'!O:O))</f>
        <v>0</v>
      </c>
      <c r="AE215" s="14">
        <f t="shared" si="31"/>
        <v>0</v>
      </c>
      <c r="AF215" s="14">
        <f>IF(D215="","",ROUND(SUMIF('QL THI'!G:G,D215,'QL THI'!H:H),1))</f>
        <v>0</v>
      </c>
      <c r="AG215" s="14">
        <f>IF(D215="","",ROUND(SUMIF('QL THI'!E:E,D215,'QL THI'!F:F),1))</f>
        <v>1.6</v>
      </c>
      <c r="AH215" s="25">
        <f t="shared" si="32"/>
        <v>11.6</v>
      </c>
    </row>
    <row r="216" spans="1:34" hidden="1">
      <c r="A216" s="10">
        <f>IF(D216="","",SUBTOTAL(3,$D$5:D216))</f>
        <v>30</v>
      </c>
      <c r="B216" s="113" t="s">
        <v>618</v>
      </c>
      <c r="C216" s="114" t="s">
        <v>143</v>
      </c>
      <c r="D216" s="115" t="s">
        <v>99</v>
      </c>
      <c r="E216" s="11">
        <f>IF(D216="","",SUMIF('TK DETHI'!A:A,D216,'TK DETHI'!B:B))</f>
        <v>0</v>
      </c>
      <c r="F216" s="12">
        <f>IF(D216="","",SUMIF('TK DETHI'!C:C,D216,'TK DETHI'!D:D))</f>
        <v>0</v>
      </c>
      <c r="G216" s="12">
        <f>IF(D216="","",SUMIF('TK DETHI'!E:E,D216,'TK DETHI'!F:F))</f>
        <v>0</v>
      </c>
      <c r="H216" s="12">
        <f>IF(D216="","",SUMIF('TK DETHI'!G:G,D216,'TK DETHI'!H:H))</f>
        <v>0</v>
      </c>
      <c r="I216" s="24">
        <f t="shared" si="25"/>
        <v>0</v>
      </c>
      <c r="J216" s="13">
        <f>IF(D216="","",SUMIF('TK COITHI KTHP'!A:A,D216,'TK COITHI KTHP'!C:C)+SUMIF('TK COITHI KTHP'!D:D,D216,'TK COITHI KTHP'!F:F)+SUMIF('TK COITHI KTHP'!G:G,D216,'TK COITHI KTHP'!I:I)+SUMIF('TK COITHI KTHP'!J:J,D216,'TK COITHI KTHP'!L:L))</f>
        <v>0</v>
      </c>
      <c r="K216" s="13">
        <f>IF(D216="","",SUMIF('TK COITHI KTHP'!B:B,D216,'TK COITHI KTHP'!C:C)+SUMIF('TK COITHI KTHP'!E:E,D216,'TK COITHI KTHP'!F:F)+SUMIF('TK COITHI KTHP'!H:H,D216,'TK COITHI KTHP'!I:I)+SUMIF('TK COITHI KTHP'!K:K,D216,'TK COITHI KTHP'!L:L))</f>
        <v>0</v>
      </c>
      <c r="L216" s="13">
        <f>IF(D216="","",SUMIF('TK COI THI TOT NGHIEP'!A:A,D216,'TK COI THI TOT NGHIEP'!C:C)+SUMIF('TK COI THI TOT NGHIEP'!D:D,D216,'TK COI THI TOT NGHIEP'!F:F)+SUMIF('TK COI THI TOT NGHIEP'!G:G,D216,'TK COI THI TOT NGHIEP'!I:I)+SUMIF('TK COI THI TOT NGHIEP'!J:J,D216,'TK COI THI TOT NGHIEP'!L:L))</f>
        <v>0</v>
      </c>
      <c r="M216" s="13">
        <f>IF(D216="","",SUMIF('TK COI THI TOT NGHIEP'!B:B,D216,'TK COI THI TOT NGHIEP'!C:C)+SUMIF('TK COI THI TOT NGHIEP'!E:E,D216,'TK COI THI TOT NGHIEP'!F:F)+SUMIF('TK COI THI TOT NGHIEP'!H:H,D216,'TK COI THI TOT NGHIEP'!I:I)+SUMIF('TK COI THI TOT NGHIEP'!K:K,D216,'TK COI THI TOT NGHIEP'!L:L))</f>
        <v>0</v>
      </c>
      <c r="N216" s="14">
        <f t="shared" si="26"/>
        <v>0</v>
      </c>
      <c r="O216" s="13">
        <f>IF(D216="","",SUMIF('TK CHAMTHI'!A:A,D216,'TK CHAMTHI'!C:C))</f>
        <v>0</v>
      </c>
      <c r="P216" s="13">
        <f>IF(D216="","",SUMIF('TK CHAMTHI'!B:B,D216,'TK CHAMTHI'!C:C))</f>
        <v>0</v>
      </c>
      <c r="Q216" s="13">
        <f>IF(D216="","",SUMIF('CHAM NV'!B:B,D216,'CHAM NV'!C:C))</f>
        <v>0</v>
      </c>
      <c r="R216" s="14">
        <f t="shared" si="27"/>
        <v>0</v>
      </c>
      <c r="S216" s="13">
        <f>IF(D216="","",SUMIF('TK CHAMTHI'!D:D,D216,'TK CHAMTHI'!F:F))</f>
        <v>0</v>
      </c>
      <c r="T216" s="13">
        <f>IF(D216="","",SUMIF('TK CHAMTHI'!E:E,D216,'TK CHAMTHI'!F:F))</f>
        <v>0</v>
      </c>
      <c r="U216" s="13">
        <f>IF(D216="","",SUMIF('CHAM NV'!E:E,D216,'CHAM NV'!F:F))</f>
        <v>0</v>
      </c>
      <c r="V216" s="14">
        <f t="shared" si="28"/>
        <v>0</v>
      </c>
      <c r="W216" s="13">
        <f>IF(D216="","",SUMIF('TK CHAMTHI'!G:G,D216,'TK CHAMTHI'!I:I))</f>
        <v>0</v>
      </c>
      <c r="X216" s="13">
        <f>IF(D216="","",SUMIF('TK CHAMTHI'!H:H,D216,'TK CHAMTHI'!I:I))</f>
        <v>0</v>
      </c>
      <c r="Y216" s="14">
        <f t="shared" si="29"/>
        <v>0</v>
      </c>
      <c r="Z216" s="13">
        <f>IF(D216="","",SUMIF('TK CHAMTHI'!J:J,D216,'TK CHAMTHI'!L:L))</f>
        <v>0</v>
      </c>
      <c r="AA216" s="13">
        <f>IF(D216="","",SUMIF('TK CHAMTHI'!K:K,D216,'TK CHAMTHI'!L:L))</f>
        <v>0</v>
      </c>
      <c r="AB216" s="14">
        <f t="shared" si="30"/>
        <v>0</v>
      </c>
      <c r="AC216" s="13">
        <f>IF(D216="","",SUMIF('TK CHAMTHI'!M:M,D216,'TK CHAMTHI'!O:O))</f>
        <v>0</v>
      </c>
      <c r="AD216" s="13">
        <f>IF(D216="","",SUMIF('TK CHAMTHI'!N:N,D216,'TK CHAMTHI'!O:O))</f>
        <v>0</v>
      </c>
      <c r="AE216" s="14">
        <f t="shared" si="31"/>
        <v>0</v>
      </c>
      <c r="AF216" s="14">
        <f>IF(D216="","",ROUND(SUMIF('QL THI'!G:G,D216,'QL THI'!H:H),1))</f>
        <v>0</v>
      </c>
      <c r="AG216" s="14">
        <f>IF(D216="","",ROUND(SUMIF('QL THI'!E:E,D216,'QL THI'!F:F),1))</f>
        <v>0</v>
      </c>
      <c r="AH216" s="25">
        <f t="shared" si="32"/>
        <v>0</v>
      </c>
    </row>
    <row r="217" spans="1:34">
      <c r="A217" s="10">
        <f>IF(D217="","",SUBTOTAL(3,$D$5:D217))</f>
        <v>31</v>
      </c>
      <c r="B217" s="113" t="s">
        <v>615</v>
      </c>
      <c r="C217" s="114" t="s">
        <v>143</v>
      </c>
      <c r="D217" s="115" t="s">
        <v>122</v>
      </c>
      <c r="E217" s="11">
        <f>IF(D217="","",SUMIF('TK DETHI'!A:A,D217,'TK DETHI'!B:B))</f>
        <v>0</v>
      </c>
      <c r="F217" s="12">
        <f>IF(D217="","",SUMIF('TK DETHI'!C:C,D217,'TK DETHI'!D:D))</f>
        <v>0</v>
      </c>
      <c r="G217" s="12">
        <f>IF(D217="","",SUMIF('TK DETHI'!E:E,D217,'TK DETHI'!F:F))</f>
        <v>0</v>
      </c>
      <c r="H217" s="12">
        <f>IF(D217="","",SUMIF('TK DETHI'!G:G,D217,'TK DETHI'!H:H))</f>
        <v>0</v>
      </c>
      <c r="I217" s="24">
        <f t="shared" si="25"/>
        <v>0</v>
      </c>
      <c r="J217" s="13">
        <f>IF(D217="","",SUMIF('TK COITHI KTHP'!A:A,D217,'TK COITHI KTHP'!C:C)+SUMIF('TK COITHI KTHP'!D:D,D217,'TK COITHI KTHP'!F:F)+SUMIF('TK COITHI KTHP'!G:G,D217,'TK COITHI KTHP'!I:I)+SUMIF('TK COITHI KTHP'!J:J,D217,'TK COITHI KTHP'!L:L))</f>
        <v>0</v>
      </c>
      <c r="K217" s="13">
        <f>IF(D217="","",SUMIF('TK COITHI KTHP'!B:B,D217,'TK COITHI KTHP'!C:C)+SUMIF('TK COITHI KTHP'!E:E,D217,'TK COITHI KTHP'!F:F)+SUMIF('TK COITHI KTHP'!H:H,D217,'TK COITHI KTHP'!I:I)+SUMIF('TK COITHI KTHP'!K:K,D217,'TK COITHI KTHP'!L:L))</f>
        <v>0</v>
      </c>
      <c r="L217" s="13">
        <f>IF(D217="","",SUMIF('TK COI THI TOT NGHIEP'!A:A,D217,'TK COI THI TOT NGHIEP'!C:C)+SUMIF('TK COI THI TOT NGHIEP'!D:D,D217,'TK COI THI TOT NGHIEP'!F:F)+SUMIF('TK COI THI TOT NGHIEP'!G:G,D217,'TK COI THI TOT NGHIEP'!I:I)+SUMIF('TK COI THI TOT NGHIEP'!J:J,D217,'TK COI THI TOT NGHIEP'!L:L))</f>
        <v>0</v>
      </c>
      <c r="M217" s="13">
        <f>IF(D217="","",SUMIF('TK COI THI TOT NGHIEP'!B:B,D217,'TK COI THI TOT NGHIEP'!C:C)+SUMIF('TK COI THI TOT NGHIEP'!E:E,D217,'TK COI THI TOT NGHIEP'!F:F)+SUMIF('TK COI THI TOT NGHIEP'!H:H,D217,'TK COI THI TOT NGHIEP'!I:I)+SUMIF('TK COI THI TOT NGHIEP'!K:K,D217,'TK COI THI TOT NGHIEP'!L:L))</f>
        <v>1.6</v>
      </c>
      <c r="N217" s="14">
        <f t="shared" si="26"/>
        <v>1.6</v>
      </c>
      <c r="O217" s="13">
        <f>IF(D217="","",SUMIF('TK CHAMTHI'!A:A,D217,'TK CHAMTHI'!C:C))</f>
        <v>0</v>
      </c>
      <c r="P217" s="13">
        <f>IF(D217="","",SUMIF('TK CHAMTHI'!B:B,D217,'TK CHAMTHI'!C:C))</f>
        <v>0</v>
      </c>
      <c r="Q217" s="13">
        <f>IF(D217="","",SUMIF('CHAM NV'!B:B,D217,'CHAM NV'!C:C))</f>
        <v>0</v>
      </c>
      <c r="R217" s="14">
        <f t="shared" si="27"/>
        <v>0</v>
      </c>
      <c r="S217" s="13">
        <f>IF(D217="","",SUMIF('TK CHAMTHI'!D:D,D217,'TK CHAMTHI'!F:F))</f>
        <v>0</v>
      </c>
      <c r="T217" s="13">
        <f>IF(D217="","",SUMIF('TK CHAMTHI'!E:E,D217,'TK CHAMTHI'!F:F))</f>
        <v>0</v>
      </c>
      <c r="U217" s="13">
        <f>IF(D217="","",SUMIF('CHAM NV'!E:E,D217,'CHAM NV'!F:F))</f>
        <v>0</v>
      </c>
      <c r="V217" s="14">
        <f t="shared" si="28"/>
        <v>0</v>
      </c>
      <c r="W217" s="13">
        <f>IF(D217="","",SUMIF('TK CHAMTHI'!G:G,D217,'TK CHAMTHI'!I:I))</f>
        <v>0</v>
      </c>
      <c r="X217" s="13">
        <f>IF(D217="","",SUMIF('TK CHAMTHI'!H:H,D217,'TK CHAMTHI'!I:I))</f>
        <v>0</v>
      </c>
      <c r="Y217" s="14">
        <f t="shared" si="29"/>
        <v>0</v>
      </c>
      <c r="Z217" s="13">
        <f>IF(D217="","",SUMIF('TK CHAMTHI'!J:J,D217,'TK CHAMTHI'!L:L))</f>
        <v>0</v>
      </c>
      <c r="AA217" s="13">
        <f>IF(D217="","",SUMIF('TK CHAMTHI'!K:K,D217,'TK CHAMTHI'!L:L))</f>
        <v>0</v>
      </c>
      <c r="AB217" s="14">
        <f t="shared" si="30"/>
        <v>0</v>
      </c>
      <c r="AC217" s="13">
        <f>IF(D217="","",SUMIF('TK CHAMTHI'!M:M,D217,'TK CHAMTHI'!O:O))</f>
        <v>0</v>
      </c>
      <c r="AD217" s="13">
        <f>IF(D217="","",SUMIF('TK CHAMTHI'!N:N,D217,'TK CHAMTHI'!O:O))</f>
        <v>0</v>
      </c>
      <c r="AE217" s="14">
        <f t="shared" si="31"/>
        <v>0</v>
      </c>
      <c r="AF217" s="14">
        <f>IF(D217="","",ROUND(SUMIF('QL THI'!G:G,D217,'QL THI'!H:H),1))</f>
        <v>0</v>
      </c>
      <c r="AG217" s="14">
        <f>IF(D217="","",ROUND(SUMIF('QL THI'!E:E,D217,'QL THI'!F:F),1))</f>
        <v>0</v>
      </c>
      <c r="AH217" s="25">
        <f t="shared" si="32"/>
        <v>1.6</v>
      </c>
    </row>
    <row r="218" spans="1:34" hidden="1">
      <c r="A218" s="10">
        <f>IF(D218="","",SUBTOTAL(3,$D$5:D218))</f>
        <v>31</v>
      </c>
      <c r="B218" s="113" t="s">
        <v>616</v>
      </c>
      <c r="C218" s="114" t="s">
        <v>143</v>
      </c>
      <c r="D218" s="115" t="s">
        <v>93</v>
      </c>
      <c r="E218" s="11">
        <f>IF(D218="","",SUMIF('TK DETHI'!A:A,D218,'TK DETHI'!B:B))</f>
        <v>0</v>
      </c>
      <c r="F218" s="12">
        <f>IF(D218="","",SUMIF('TK DETHI'!C:C,D218,'TK DETHI'!D:D))</f>
        <v>0</v>
      </c>
      <c r="G218" s="12">
        <f>IF(D218="","",SUMIF('TK DETHI'!E:E,D218,'TK DETHI'!F:F))</f>
        <v>0</v>
      </c>
      <c r="H218" s="12">
        <f>IF(D218="","",SUMIF('TK DETHI'!G:G,D218,'TK DETHI'!H:H))</f>
        <v>0</v>
      </c>
      <c r="I218" s="24">
        <f t="shared" si="25"/>
        <v>0</v>
      </c>
      <c r="J218" s="13">
        <f>IF(D218="","",SUMIF('TK COITHI KTHP'!A:A,D218,'TK COITHI KTHP'!C:C)+SUMIF('TK COITHI KTHP'!D:D,D218,'TK COITHI KTHP'!F:F)+SUMIF('TK COITHI KTHP'!G:G,D218,'TK COITHI KTHP'!I:I)+SUMIF('TK COITHI KTHP'!J:J,D218,'TK COITHI KTHP'!L:L))</f>
        <v>0</v>
      </c>
      <c r="K218" s="13">
        <f>IF(D218="","",SUMIF('TK COITHI KTHP'!B:B,D218,'TK COITHI KTHP'!C:C)+SUMIF('TK COITHI KTHP'!E:E,D218,'TK COITHI KTHP'!F:F)+SUMIF('TK COITHI KTHP'!H:H,D218,'TK COITHI KTHP'!I:I)+SUMIF('TK COITHI KTHP'!K:K,D218,'TK COITHI KTHP'!L:L))</f>
        <v>0</v>
      </c>
      <c r="L218" s="13">
        <f>IF(D218="","",SUMIF('TK COI THI TOT NGHIEP'!A:A,D218,'TK COI THI TOT NGHIEP'!C:C)+SUMIF('TK COI THI TOT NGHIEP'!D:D,D218,'TK COI THI TOT NGHIEP'!F:F)+SUMIF('TK COI THI TOT NGHIEP'!G:G,D218,'TK COI THI TOT NGHIEP'!I:I)+SUMIF('TK COI THI TOT NGHIEP'!J:J,D218,'TK COI THI TOT NGHIEP'!L:L))</f>
        <v>0</v>
      </c>
      <c r="M218" s="13">
        <f>IF(D218="","",SUMIF('TK COI THI TOT NGHIEP'!B:B,D218,'TK COI THI TOT NGHIEP'!C:C)+SUMIF('TK COI THI TOT NGHIEP'!E:E,D218,'TK COI THI TOT NGHIEP'!F:F)+SUMIF('TK COI THI TOT NGHIEP'!H:H,D218,'TK COI THI TOT NGHIEP'!I:I)+SUMIF('TK COI THI TOT NGHIEP'!K:K,D218,'TK COI THI TOT NGHIEP'!L:L))</f>
        <v>0</v>
      </c>
      <c r="N218" s="14">
        <f t="shared" si="26"/>
        <v>0</v>
      </c>
      <c r="O218" s="13">
        <f>IF(D218="","",SUMIF('TK CHAMTHI'!A:A,D218,'TK CHAMTHI'!C:C))</f>
        <v>0</v>
      </c>
      <c r="P218" s="13">
        <f>IF(D218="","",SUMIF('TK CHAMTHI'!B:B,D218,'TK CHAMTHI'!C:C))</f>
        <v>0</v>
      </c>
      <c r="Q218" s="13">
        <f>IF(D218="","",SUMIF('CHAM NV'!B:B,D218,'CHAM NV'!C:C))</f>
        <v>0</v>
      </c>
      <c r="R218" s="14">
        <f t="shared" si="27"/>
        <v>0</v>
      </c>
      <c r="S218" s="13">
        <f>IF(D218="","",SUMIF('TK CHAMTHI'!D:D,D218,'TK CHAMTHI'!F:F))</f>
        <v>0</v>
      </c>
      <c r="T218" s="13">
        <f>IF(D218="","",SUMIF('TK CHAMTHI'!E:E,D218,'TK CHAMTHI'!F:F))</f>
        <v>0</v>
      </c>
      <c r="U218" s="13">
        <f>IF(D218="","",SUMIF('CHAM NV'!E:E,D218,'CHAM NV'!F:F))</f>
        <v>0</v>
      </c>
      <c r="V218" s="14">
        <f t="shared" si="28"/>
        <v>0</v>
      </c>
      <c r="W218" s="13">
        <f>IF(D218="","",SUMIF('TK CHAMTHI'!G:G,D218,'TK CHAMTHI'!I:I))</f>
        <v>0</v>
      </c>
      <c r="X218" s="13">
        <f>IF(D218="","",SUMIF('TK CHAMTHI'!H:H,D218,'TK CHAMTHI'!I:I))</f>
        <v>0</v>
      </c>
      <c r="Y218" s="14">
        <f t="shared" si="29"/>
        <v>0</v>
      </c>
      <c r="Z218" s="13">
        <f>IF(D218="","",SUMIF('TK CHAMTHI'!J:J,D218,'TK CHAMTHI'!L:L))</f>
        <v>0</v>
      </c>
      <c r="AA218" s="13">
        <f>IF(D218="","",SUMIF('TK CHAMTHI'!K:K,D218,'TK CHAMTHI'!L:L))</f>
        <v>0</v>
      </c>
      <c r="AB218" s="14">
        <f t="shared" si="30"/>
        <v>0</v>
      </c>
      <c r="AC218" s="13">
        <f>IF(D218="","",SUMIF('TK CHAMTHI'!M:M,D218,'TK CHAMTHI'!O:O))</f>
        <v>0</v>
      </c>
      <c r="AD218" s="13">
        <f>IF(D218="","",SUMIF('TK CHAMTHI'!N:N,D218,'TK CHAMTHI'!O:O))</f>
        <v>0</v>
      </c>
      <c r="AE218" s="14">
        <f t="shared" si="31"/>
        <v>0</v>
      </c>
      <c r="AF218" s="14">
        <f>IF(D218="","",ROUND(SUMIF('QL THI'!G:G,D218,'QL THI'!H:H),1))</f>
        <v>0</v>
      </c>
      <c r="AG218" s="14">
        <f>IF(D218="","",ROUND(SUMIF('QL THI'!E:E,D218,'QL THI'!F:F),1))</f>
        <v>0</v>
      </c>
      <c r="AH218" s="25">
        <f t="shared" si="32"/>
        <v>0</v>
      </c>
    </row>
    <row r="219" spans="1:34">
      <c r="A219" s="10">
        <f>IF(D219="","",SUBTOTAL(3,$D$5:D219))</f>
        <v>32</v>
      </c>
      <c r="B219" s="113" t="s">
        <v>633</v>
      </c>
      <c r="C219" s="114" t="s">
        <v>143</v>
      </c>
      <c r="D219" s="115" t="s">
        <v>547</v>
      </c>
      <c r="E219" s="11">
        <f>IF(D219="","",SUMIF('TK DETHI'!A:A,D219,'TK DETHI'!B:B))</f>
        <v>0</v>
      </c>
      <c r="F219" s="12">
        <f>IF(D219="","",SUMIF('TK DETHI'!C:C,D219,'TK DETHI'!D:D))</f>
        <v>0</v>
      </c>
      <c r="G219" s="12">
        <f>IF(D219="","",SUMIF('TK DETHI'!E:E,D219,'TK DETHI'!F:F))</f>
        <v>0</v>
      </c>
      <c r="H219" s="12">
        <f>IF(D219="","",SUMIF('TK DETHI'!G:G,D219,'TK DETHI'!H:H))</f>
        <v>0</v>
      </c>
      <c r="I219" s="24">
        <f t="shared" si="25"/>
        <v>0</v>
      </c>
      <c r="J219" s="13">
        <f>IF(D219="","",SUMIF('TK COITHI KTHP'!A:A,D219,'TK COITHI KTHP'!C:C)+SUMIF('TK COITHI KTHP'!D:D,D219,'TK COITHI KTHP'!F:F)+SUMIF('TK COITHI KTHP'!G:G,D219,'TK COITHI KTHP'!I:I)+SUMIF('TK COITHI KTHP'!J:J,D219,'TK COITHI KTHP'!L:L))</f>
        <v>0</v>
      </c>
      <c r="K219" s="13">
        <f>IF(D219="","",SUMIF('TK COITHI KTHP'!B:B,D219,'TK COITHI KTHP'!C:C)+SUMIF('TK COITHI KTHP'!E:E,D219,'TK COITHI KTHP'!F:F)+SUMIF('TK COITHI KTHP'!H:H,D219,'TK COITHI KTHP'!I:I)+SUMIF('TK COITHI KTHP'!K:K,D219,'TK COITHI KTHP'!L:L))</f>
        <v>0</v>
      </c>
      <c r="L219" s="13">
        <f>IF(D219="","",SUMIF('TK COI THI TOT NGHIEP'!A:A,D219,'TK COI THI TOT NGHIEP'!C:C)+SUMIF('TK COI THI TOT NGHIEP'!D:D,D219,'TK COI THI TOT NGHIEP'!F:F)+SUMIF('TK COI THI TOT NGHIEP'!G:G,D219,'TK COI THI TOT NGHIEP'!I:I)+SUMIF('TK COI THI TOT NGHIEP'!J:J,D219,'TK COI THI TOT NGHIEP'!L:L))</f>
        <v>0</v>
      </c>
      <c r="M219" s="13">
        <f>IF(D219="","",SUMIF('TK COI THI TOT NGHIEP'!B:B,D219,'TK COI THI TOT NGHIEP'!C:C)+SUMIF('TK COI THI TOT NGHIEP'!E:E,D219,'TK COI THI TOT NGHIEP'!F:F)+SUMIF('TK COI THI TOT NGHIEP'!H:H,D219,'TK COI THI TOT NGHIEP'!I:I)+SUMIF('TK COI THI TOT NGHIEP'!K:K,D219,'TK COI THI TOT NGHIEP'!L:L))</f>
        <v>0</v>
      </c>
      <c r="N219" s="14">
        <f t="shared" si="26"/>
        <v>0</v>
      </c>
      <c r="O219" s="13">
        <f>IF(D219="","",SUMIF('TK CHAMTHI'!A:A,D219,'TK CHAMTHI'!C:C))</f>
        <v>0</v>
      </c>
      <c r="P219" s="13">
        <f>IF(D219="","",SUMIF('TK CHAMTHI'!B:B,D219,'TK CHAMTHI'!C:C))</f>
        <v>0</v>
      </c>
      <c r="Q219" s="13">
        <f>IF(D219="","",SUMIF('CHAM NV'!B:B,D219,'CHAM NV'!C:C))</f>
        <v>0</v>
      </c>
      <c r="R219" s="14">
        <f t="shared" si="27"/>
        <v>0</v>
      </c>
      <c r="S219" s="13">
        <f>IF(D219="","",SUMIF('TK CHAMTHI'!D:D,D219,'TK CHAMTHI'!F:F))</f>
        <v>0</v>
      </c>
      <c r="T219" s="13">
        <f>IF(D219="","",SUMIF('TK CHAMTHI'!E:E,D219,'TK CHAMTHI'!F:F))</f>
        <v>0</v>
      </c>
      <c r="U219" s="13">
        <f>IF(D219="","",SUMIF('CHAM NV'!E:E,D219,'CHAM NV'!F:F))</f>
        <v>0</v>
      </c>
      <c r="V219" s="14">
        <f t="shared" si="28"/>
        <v>0</v>
      </c>
      <c r="W219" s="13">
        <f>IF(D219="","",SUMIF('TK CHAMTHI'!G:G,D219,'TK CHAMTHI'!I:I))</f>
        <v>30</v>
      </c>
      <c r="X219" s="13">
        <f>IF(D219="","",SUMIF('TK CHAMTHI'!H:H,D219,'TK CHAMTHI'!I:I))</f>
        <v>26</v>
      </c>
      <c r="Y219" s="14">
        <f t="shared" si="29"/>
        <v>4</v>
      </c>
      <c r="Z219" s="13">
        <f>IF(D219="","",SUMIF('TK CHAMTHI'!J:J,D219,'TK CHAMTHI'!L:L))</f>
        <v>0</v>
      </c>
      <c r="AA219" s="13">
        <f>IF(D219="","",SUMIF('TK CHAMTHI'!K:K,D219,'TK CHAMTHI'!L:L))</f>
        <v>0</v>
      </c>
      <c r="AB219" s="14">
        <f t="shared" si="30"/>
        <v>0</v>
      </c>
      <c r="AC219" s="13">
        <f>IF(D219="","",SUMIF('TK CHAMTHI'!M:M,D219,'TK CHAMTHI'!O:O))</f>
        <v>0</v>
      </c>
      <c r="AD219" s="13">
        <f>IF(D219="","",SUMIF('TK CHAMTHI'!N:N,D219,'TK CHAMTHI'!O:O))</f>
        <v>0</v>
      </c>
      <c r="AE219" s="14">
        <f t="shared" si="31"/>
        <v>0</v>
      </c>
      <c r="AF219" s="14">
        <f>IF(D219="","",ROUND(SUMIF('QL THI'!G:G,D219,'QL THI'!H:H),1))</f>
        <v>0</v>
      </c>
      <c r="AG219" s="14">
        <f>IF(D219="","",ROUND(SUMIF('QL THI'!E:E,D219,'QL THI'!F:F),1))</f>
        <v>0</v>
      </c>
      <c r="AH219" s="25">
        <f t="shared" si="32"/>
        <v>4</v>
      </c>
    </row>
    <row r="220" spans="1:34" hidden="1">
      <c r="A220" s="10">
        <f>IF(D220="","",SUBTOTAL(3,$D$5:D220))</f>
        <v>32</v>
      </c>
      <c r="B220" s="113" t="s">
        <v>623</v>
      </c>
      <c r="C220" s="114" t="s">
        <v>143</v>
      </c>
      <c r="D220" s="115" t="s">
        <v>106</v>
      </c>
      <c r="E220" s="11">
        <f>IF(D220="","",SUMIF('TK DETHI'!A:A,D220,'TK DETHI'!B:B))</f>
        <v>0</v>
      </c>
      <c r="F220" s="12">
        <f>IF(D220="","",SUMIF('TK DETHI'!C:C,D220,'TK DETHI'!D:D))</f>
        <v>0</v>
      </c>
      <c r="G220" s="12">
        <f>IF(D220="","",SUMIF('TK DETHI'!E:E,D220,'TK DETHI'!F:F))</f>
        <v>0</v>
      </c>
      <c r="H220" s="12">
        <f>IF(D220="","",SUMIF('TK DETHI'!G:G,D220,'TK DETHI'!H:H))</f>
        <v>0</v>
      </c>
      <c r="I220" s="24">
        <f t="shared" si="25"/>
        <v>0</v>
      </c>
      <c r="J220" s="13">
        <f>IF(D220="","",SUMIF('TK COITHI KTHP'!A:A,D220,'TK COITHI KTHP'!C:C)+SUMIF('TK COITHI KTHP'!D:D,D220,'TK COITHI KTHP'!F:F)+SUMIF('TK COITHI KTHP'!G:G,D220,'TK COITHI KTHP'!I:I)+SUMIF('TK COITHI KTHP'!J:J,D220,'TK COITHI KTHP'!L:L))</f>
        <v>0</v>
      </c>
      <c r="K220" s="13">
        <f>IF(D220="","",SUMIF('TK COITHI KTHP'!B:B,D220,'TK COITHI KTHP'!C:C)+SUMIF('TK COITHI KTHP'!E:E,D220,'TK COITHI KTHP'!F:F)+SUMIF('TK COITHI KTHP'!H:H,D220,'TK COITHI KTHP'!I:I)+SUMIF('TK COITHI KTHP'!K:K,D220,'TK COITHI KTHP'!L:L))</f>
        <v>0</v>
      </c>
      <c r="L220" s="13">
        <f>IF(D220="","",SUMIF('TK COI THI TOT NGHIEP'!A:A,D220,'TK COI THI TOT NGHIEP'!C:C)+SUMIF('TK COI THI TOT NGHIEP'!D:D,D220,'TK COI THI TOT NGHIEP'!F:F)+SUMIF('TK COI THI TOT NGHIEP'!G:G,D220,'TK COI THI TOT NGHIEP'!I:I)+SUMIF('TK COI THI TOT NGHIEP'!J:J,D220,'TK COI THI TOT NGHIEP'!L:L))</f>
        <v>0</v>
      </c>
      <c r="M220" s="13">
        <f>IF(D220="","",SUMIF('TK COI THI TOT NGHIEP'!B:B,D220,'TK COI THI TOT NGHIEP'!C:C)+SUMIF('TK COI THI TOT NGHIEP'!E:E,D220,'TK COI THI TOT NGHIEP'!F:F)+SUMIF('TK COI THI TOT NGHIEP'!H:H,D220,'TK COI THI TOT NGHIEP'!I:I)+SUMIF('TK COI THI TOT NGHIEP'!K:K,D220,'TK COI THI TOT NGHIEP'!L:L))</f>
        <v>0</v>
      </c>
      <c r="N220" s="14">
        <f t="shared" si="26"/>
        <v>0</v>
      </c>
      <c r="O220" s="13">
        <f>IF(D220="","",SUMIF('TK CHAMTHI'!A:A,D220,'TK CHAMTHI'!C:C))</f>
        <v>0</v>
      </c>
      <c r="P220" s="13">
        <f>IF(D220="","",SUMIF('TK CHAMTHI'!B:B,D220,'TK CHAMTHI'!C:C))</f>
        <v>0</v>
      </c>
      <c r="Q220" s="13">
        <f>IF(D220="","",SUMIF('CHAM NV'!B:B,D220,'CHAM NV'!C:C))</f>
        <v>0</v>
      </c>
      <c r="R220" s="14">
        <f t="shared" si="27"/>
        <v>0</v>
      </c>
      <c r="S220" s="13">
        <f>IF(D220="","",SUMIF('TK CHAMTHI'!D:D,D220,'TK CHAMTHI'!F:F))</f>
        <v>0</v>
      </c>
      <c r="T220" s="13">
        <f>IF(D220="","",SUMIF('TK CHAMTHI'!E:E,D220,'TK CHAMTHI'!F:F))</f>
        <v>0</v>
      </c>
      <c r="U220" s="13">
        <f>IF(D220="","",SUMIF('CHAM NV'!E:E,D220,'CHAM NV'!F:F))</f>
        <v>0</v>
      </c>
      <c r="V220" s="14">
        <f t="shared" si="28"/>
        <v>0</v>
      </c>
      <c r="W220" s="13">
        <f>IF(D220="","",SUMIF('TK CHAMTHI'!G:G,D220,'TK CHAMTHI'!I:I))</f>
        <v>0</v>
      </c>
      <c r="X220" s="13">
        <f>IF(D220="","",SUMIF('TK CHAMTHI'!H:H,D220,'TK CHAMTHI'!I:I))</f>
        <v>0</v>
      </c>
      <c r="Y220" s="14">
        <f t="shared" si="29"/>
        <v>0</v>
      </c>
      <c r="Z220" s="13">
        <f>IF(D220="","",SUMIF('TK CHAMTHI'!J:J,D220,'TK CHAMTHI'!L:L))</f>
        <v>0</v>
      </c>
      <c r="AA220" s="13">
        <f>IF(D220="","",SUMIF('TK CHAMTHI'!K:K,D220,'TK CHAMTHI'!L:L))</f>
        <v>0</v>
      </c>
      <c r="AB220" s="14">
        <f t="shared" si="30"/>
        <v>0</v>
      </c>
      <c r="AC220" s="13">
        <f>IF(D220="","",SUMIF('TK CHAMTHI'!M:M,D220,'TK CHAMTHI'!O:O))</f>
        <v>0</v>
      </c>
      <c r="AD220" s="13">
        <f>IF(D220="","",SUMIF('TK CHAMTHI'!N:N,D220,'TK CHAMTHI'!O:O))</f>
        <v>0</v>
      </c>
      <c r="AE220" s="14">
        <f t="shared" si="31"/>
        <v>0</v>
      </c>
      <c r="AF220" s="14">
        <f>IF(D220="","",ROUND(SUMIF('QL THI'!G:G,D220,'QL THI'!H:H),1))</f>
        <v>0</v>
      </c>
      <c r="AG220" s="14">
        <f>IF(D220="","",ROUND(SUMIF('QL THI'!E:E,D220,'QL THI'!F:F),1))</f>
        <v>0</v>
      </c>
      <c r="AH220" s="25">
        <f t="shared" si="32"/>
        <v>0</v>
      </c>
    </row>
    <row r="221" spans="1:34" hidden="1">
      <c r="A221" s="10">
        <f>IF(D221="","",SUBTOTAL(3,$D$5:D221))</f>
        <v>32</v>
      </c>
      <c r="B221" s="113" t="s">
        <v>622</v>
      </c>
      <c r="C221" s="114" t="s">
        <v>143</v>
      </c>
      <c r="D221" s="115" t="s">
        <v>103</v>
      </c>
      <c r="E221" s="11">
        <f>IF(D221="","",SUMIF('TK DETHI'!A:A,D221,'TK DETHI'!B:B))</f>
        <v>0</v>
      </c>
      <c r="F221" s="12">
        <f>IF(D221="","",SUMIF('TK DETHI'!C:C,D221,'TK DETHI'!D:D))</f>
        <v>0</v>
      </c>
      <c r="G221" s="12">
        <f>IF(D221="","",SUMIF('TK DETHI'!E:E,D221,'TK DETHI'!F:F))</f>
        <v>0</v>
      </c>
      <c r="H221" s="12">
        <f>IF(D221="","",SUMIF('TK DETHI'!G:G,D221,'TK DETHI'!H:H))</f>
        <v>0</v>
      </c>
      <c r="I221" s="24">
        <f t="shared" si="25"/>
        <v>0</v>
      </c>
      <c r="J221" s="13">
        <f>IF(D221="","",SUMIF('TK COITHI KTHP'!A:A,D221,'TK COITHI KTHP'!C:C)+SUMIF('TK COITHI KTHP'!D:D,D221,'TK COITHI KTHP'!F:F)+SUMIF('TK COITHI KTHP'!G:G,D221,'TK COITHI KTHP'!I:I)+SUMIF('TK COITHI KTHP'!J:J,D221,'TK COITHI KTHP'!L:L))</f>
        <v>0</v>
      </c>
      <c r="K221" s="13">
        <f>IF(D221="","",SUMIF('TK COITHI KTHP'!B:B,D221,'TK COITHI KTHP'!C:C)+SUMIF('TK COITHI KTHP'!E:E,D221,'TK COITHI KTHP'!F:F)+SUMIF('TK COITHI KTHP'!H:H,D221,'TK COITHI KTHP'!I:I)+SUMIF('TK COITHI KTHP'!K:K,D221,'TK COITHI KTHP'!L:L))</f>
        <v>0</v>
      </c>
      <c r="L221" s="13">
        <f>IF(D221="","",SUMIF('TK COI THI TOT NGHIEP'!A:A,D221,'TK COI THI TOT NGHIEP'!C:C)+SUMIF('TK COI THI TOT NGHIEP'!D:D,D221,'TK COI THI TOT NGHIEP'!F:F)+SUMIF('TK COI THI TOT NGHIEP'!G:G,D221,'TK COI THI TOT NGHIEP'!I:I)+SUMIF('TK COI THI TOT NGHIEP'!J:J,D221,'TK COI THI TOT NGHIEP'!L:L))</f>
        <v>0</v>
      </c>
      <c r="M221" s="13">
        <f>IF(D221="","",SUMIF('TK COI THI TOT NGHIEP'!B:B,D221,'TK COI THI TOT NGHIEP'!C:C)+SUMIF('TK COI THI TOT NGHIEP'!E:E,D221,'TK COI THI TOT NGHIEP'!F:F)+SUMIF('TK COI THI TOT NGHIEP'!H:H,D221,'TK COI THI TOT NGHIEP'!I:I)+SUMIF('TK COI THI TOT NGHIEP'!K:K,D221,'TK COI THI TOT NGHIEP'!L:L))</f>
        <v>0</v>
      </c>
      <c r="N221" s="14">
        <f t="shared" si="26"/>
        <v>0</v>
      </c>
      <c r="O221" s="13">
        <f>IF(D221="","",SUMIF('TK CHAMTHI'!A:A,D221,'TK CHAMTHI'!C:C))</f>
        <v>0</v>
      </c>
      <c r="P221" s="13">
        <f>IF(D221="","",SUMIF('TK CHAMTHI'!B:B,D221,'TK CHAMTHI'!C:C))</f>
        <v>0</v>
      </c>
      <c r="Q221" s="13">
        <f>IF(D221="","",SUMIF('CHAM NV'!B:B,D221,'CHAM NV'!C:C))</f>
        <v>0</v>
      </c>
      <c r="R221" s="14">
        <f t="shared" si="27"/>
        <v>0</v>
      </c>
      <c r="S221" s="13">
        <f>IF(D221="","",SUMIF('TK CHAMTHI'!D:D,D221,'TK CHAMTHI'!F:F))</f>
        <v>0</v>
      </c>
      <c r="T221" s="13">
        <f>IF(D221="","",SUMIF('TK CHAMTHI'!E:E,D221,'TK CHAMTHI'!F:F))</f>
        <v>0</v>
      </c>
      <c r="U221" s="13">
        <f>IF(D221="","",SUMIF('CHAM NV'!E:E,D221,'CHAM NV'!F:F))</f>
        <v>0</v>
      </c>
      <c r="V221" s="14">
        <f t="shared" si="28"/>
        <v>0</v>
      </c>
      <c r="W221" s="13">
        <f>IF(D221="","",SUMIF('TK CHAMTHI'!G:G,D221,'TK CHAMTHI'!I:I))</f>
        <v>0</v>
      </c>
      <c r="X221" s="13">
        <f>IF(D221="","",SUMIF('TK CHAMTHI'!H:H,D221,'TK CHAMTHI'!I:I))</f>
        <v>0</v>
      </c>
      <c r="Y221" s="14">
        <f t="shared" si="29"/>
        <v>0</v>
      </c>
      <c r="Z221" s="13">
        <f>IF(D221="","",SUMIF('TK CHAMTHI'!J:J,D221,'TK CHAMTHI'!L:L))</f>
        <v>0</v>
      </c>
      <c r="AA221" s="13">
        <f>IF(D221="","",SUMIF('TK CHAMTHI'!K:K,D221,'TK CHAMTHI'!L:L))</f>
        <v>0</v>
      </c>
      <c r="AB221" s="14">
        <f t="shared" si="30"/>
        <v>0</v>
      </c>
      <c r="AC221" s="13">
        <f>IF(D221="","",SUMIF('TK CHAMTHI'!M:M,D221,'TK CHAMTHI'!O:O))</f>
        <v>0</v>
      </c>
      <c r="AD221" s="13">
        <f>IF(D221="","",SUMIF('TK CHAMTHI'!N:N,D221,'TK CHAMTHI'!O:O))</f>
        <v>0</v>
      </c>
      <c r="AE221" s="14">
        <f t="shared" si="31"/>
        <v>0</v>
      </c>
      <c r="AF221" s="14">
        <f>IF(D221="","",ROUND(SUMIF('QL THI'!G:G,D221,'QL THI'!H:H),1))</f>
        <v>0</v>
      </c>
      <c r="AG221" s="14">
        <f>IF(D221="","",ROUND(SUMIF('QL THI'!E:E,D221,'QL THI'!F:F),1))</f>
        <v>0</v>
      </c>
      <c r="AH221" s="25">
        <f t="shared" si="32"/>
        <v>0</v>
      </c>
    </row>
    <row r="222" spans="1:34" hidden="1">
      <c r="A222" s="10">
        <f>IF(D222="","",SUBTOTAL(3,$D$5:D222))</f>
        <v>32</v>
      </c>
      <c r="B222" s="113" t="s">
        <v>620</v>
      </c>
      <c r="C222" s="114" t="s">
        <v>143</v>
      </c>
      <c r="D222" s="115" t="s">
        <v>96</v>
      </c>
      <c r="E222" s="11">
        <f>IF(D222="","",SUMIF('TK DETHI'!A:A,D222,'TK DETHI'!B:B))</f>
        <v>0</v>
      </c>
      <c r="F222" s="12">
        <f>IF(D222="","",SUMIF('TK DETHI'!C:C,D222,'TK DETHI'!D:D))</f>
        <v>0</v>
      </c>
      <c r="G222" s="12">
        <f>IF(D222="","",SUMIF('TK DETHI'!E:E,D222,'TK DETHI'!F:F))</f>
        <v>0</v>
      </c>
      <c r="H222" s="12">
        <f>IF(D222="","",SUMIF('TK DETHI'!G:G,D222,'TK DETHI'!H:H))</f>
        <v>0</v>
      </c>
      <c r="I222" s="24">
        <f t="shared" si="25"/>
        <v>0</v>
      </c>
      <c r="J222" s="13">
        <f>IF(D222="","",SUMIF('TK COITHI KTHP'!A:A,D222,'TK COITHI KTHP'!C:C)+SUMIF('TK COITHI KTHP'!D:D,D222,'TK COITHI KTHP'!F:F)+SUMIF('TK COITHI KTHP'!G:G,D222,'TK COITHI KTHP'!I:I)+SUMIF('TK COITHI KTHP'!J:J,D222,'TK COITHI KTHP'!L:L))</f>
        <v>0</v>
      </c>
      <c r="K222" s="13">
        <f>IF(D222="","",SUMIF('TK COITHI KTHP'!B:B,D222,'TK COITHI KTHP'!C:C)+SUMIF('TK COITHI KTHP'!E:E,D222,'TK COITHI KTHP'!F:F)+SUMIF('TK COITHI KTHP'!H:H,D222,'TK COITHI KTHP'!I:I)+SUMIF('TK COITHI KTHP'!K:K,D222,'TK COITHI KTHP'!L:L))</f>
        <v>0</v>
      </c>
      <c r="L222" s="13">
        <f>IF(D222="","",SUMIF('TK COI THI TOT NGHIEP'!A:A,D222,'TK COI THI TOT NGHIEP'!C:C)+SUMIF('TK COI THI TOT NGHIEP'!D:D,D222,'TK COI THI TOT NGHIEP'!F:F)+SUMIF('TK COI THI TOT NGHIEP'!G:G,D222,'TK COI THI TOT NGHIEP'!I:I)+SUMIF('TK COI THI TOT NGHIEP'!J:J,D222,'TK COI THI TOT NGHIEP'!L:L))</f>
        <v>0</v>
      </c>
      <c r="M222" s="13">
        <f>IF(D222="","",SUMIF('TK COI THI TOT NGHIEP'!B:B,D222,'TK COI THI TOT NGHIEP'!C:C)+SUMIF('TK COI THI TOT NGHIEP'!E:E,D222,'TK COI THI TOT NGHIEP'!F:F)+SUMIF('TK COI THI TOT NGHIEP'!H:H,D222,'TK COI THI TOT NGHIEP'!I:I)+SUMIF('TK COI THI TOT NGHIEP'!K:K,D222,'TK COI THI TOT NGHIEP'!L:L))</f>
        <v>0</v>
      </c>
      <c r="N222" s="14">
        <f t="shared" si="26"/>
        <v>0</v>
      </c>
      <c r="O222" s="13">
        <f>IF(D222="","",SUMIF('TK CHAMTHI'!A:A,D222,'TK CHAMTHI'!C:C))</f>
        <v>0</v>
      </c>
      <c r="P222" s="13">
        <f>IF(D222="","",SUMIF('TK CHAMTHI'!B:B,D222,'TK CHAMTHI'!C:C))</f>
        <v>0</v>
      </c>
      <c r="Q222" s="13">
        <f>IF(D222="","",SUMIF('CHAM NV'!B:B,D222,'CHAM NV'!C:C))</f>
        <v>0</v>
      </c>
      <c r="R222" s="14">
        <f t="shared" si="27"/>
        <v>0</v>
      </c>
      <c r="S222" s="13">
        <f>IF(D222="","",SUMIF('TK CHAMTHI'!D:D,D222,'TK CHAMTHI'!F:F))</f>
        <v>0</v>
      </c>
      <c r="T222" s="13">
        <f>IF(D222="","",SUMIF('TK CHAMTHI'!E:E,D222,'TK CHAMTHI'!F:F))</f>
        <v>0</v>
      </c>
      <c r="U222" s="13">
        <f>IF(D222="","",SUMIF('CHAM NV'!E:E,D222,'CHAM NV'!F:F))</f>
        <v>0</v>
      </c>
      <c r="V222" s="14">
        <f t="shared" si="28"/>
        <v>0</v>
      </c>
      <c r="W222" s="13">
        <f>IF(D222="","",SUMIF('TK CHAMTHI'!G:G,D222,'TK CHAMTHI'!I:I))</f>
        <v>0</v>
      </c>
      <c r="X222" s="13">
        <f>IF(D222="","",SUMIF('TK CHAMTHI'!H:H,D222,'TK CHAMTHI'!I:I))</f>
        <v>0</v>
      </c>
      <c r="Y222" s="14">
        <f t="shared" si="29"/>
        <v>0</v>
      </c>
      <c r="Z222" s="13">
        <f>IF(D222="","",SUMIF('TK CHAMTHI'!J:J,D222,'TK CHAMTHI'!L:L))</f>
        <v>0</v>
      </c>
      <c r="AA222" s="13">
        <f>IF(D222="","",SUMIF('TK CHAMTHI'!K:K,D222,'TK CHAMTHI'!L:L))</f>
        <v>0</v>
      </c>
      <c r="AB222" s="14">
        <f t="shared" si="30"/>
        <v>0</v>
      </c>
      <c r="AC222" s="13">
        <f>IF(D222="","",SUMIF('TK CHAMTHI'!M:M,D222,'TK CHAMTHI'!O:O))</f>
        <v>0</v>
      </c>
      <c r="AD222" s="13">
        <f>IF(D222="","",SUMIF('TK CHAMTHI'!N:N,D222,'TK CHAMTHI'!O:O))</f>
        <v>0</v>
      </c>
      <c r="AE222" s="14">
        <f t="shared" si="31"/>
        <v>0</v>
      </c>
      <c r="AF222" s="14">
        <f>IF(D222="","",ROUND(SUMIF('QL THI'!G:G,D222,'QL THI'!H:H),1))</f>
        <v>0</v>
      </c>
      <c r="AG222" s="14">
        <f>IF(D222="","",ROUND(SUMIF('QL THI'!E:E,D222,'QL THI'!F:F),1))</f>
        <v>0</v>
      </c>
      <c r="AH222" s="25">
        <f t="shared" si="32"/>
        <v>0</v>
      </c>
    </row>
    <row r="223" spans="1:34" hidden="1">
      <c r="A223" s="10">
        <f>IF(D223="","",SUBTOTAL(3,$D$5:D223))</f>
        <v>32</v>
      </c>
      <c r="B223" s="113" t="s">
        <v>617</v>
      </c>
      <c r="C223" s="114" t="s">
        <v>143</v>
      </c>
      <c r="D223" s="115" t="s">
        <v>97</v>
      </c>
      <c r="E223" s="11">
        <f>IF(D223="","",SUMIF('TK DETHI'!A:A,D223,'TK DETHI'!B:B))</f>
        <v>0</v>
      </c>
      <c r="F223" s="12">
        <f>IF(D223="","",SUMIF('TK DETHI'!C:C,D223,'TK DETHI'!D:D))</f>
        <v>0</v>
      </c>
      <c r="G223" s="12">
        <f>IF(D223="","",SUMIF('TK DETHI'!E:E,D223,'TK DETHI'!F:F))</f>
        <v>0</v>
      </c>
      <c r="H223" s="12">
        <f>IF(D223="","",SUMIF('TK DETHI'!G:G,D223,'TK DETHI'!H:H))</f>
        <v>0</v>
      </c>
      <c r="I223" s="24">
        <f t="shared" si="25"/>
        <v>0</v>
      </c>
      <c r="J223" s="13">
        <f>IF(D223="","",SUMIF('TK COITHI KTHP'!A:A,D223,'TK COITHI KTHP'!C:C)+SUMIF('TK COITHI KTHP'!D:D,D223,'TK COITHI KTHP'!F:F)+SUMIF('TK COITHI KTHP'!G:G,D223,'TK COITHI KTHP'!I:I)+SUMIF('TK COITHI KTHP'!J:J,D223,'TK COITHI KTHP'!L:L))</f>
        <v>0</v>
      </c>
      <c r="K223" s="13">
        <f>IF(D223="","",SUMIF('TK COITHI KTHP'!B:B,D223,'TK COITHI KTHP'!C:C)+SUMIF('TK COITHI KTHP'!E:E,D223,'TK COITHI KTHP'!F:F)+SUMIF('TK COITHI KTHP'!H:H,D223,'TK COITHI KTHP'!I:I)+SUMIF('TK COITHI KTHP'!K:K,D223,'TK COITHI KTHP'!L:L))</f>
        <v>0</v>
      </c>
      <c r="L223" s="13">
        <f>IF(D223="","",SUMIF('TK COI THI TOT NGHIEP'!A:A,D223,'TK COI THI TOT NGHIEP'!C:C)+SUMIF('TK COI THI TOT NGHIEP'!D:D,D223,'TK COI THI TOT NGHIEP'!F:F)+SUMIF('TK COI THI TOT NGHIEP'!G:G,D223,'TK COI THI TOT NGHIEP'!I:I)+SUMIF('TK COI THI TOT NGHIEP'!J:J,D223,'TK COI THI TOT NGHIEP'!L:L))</f>
        <v>0</v>
      </c>
      <c r="M223" s="13">
        <f>IF(D223="","",SUMIF('TK COI THI TOT NGHIEP'!B:B,D223,'TK COI THI TOT NGHIEP'!C:C)+SUMIF('TK COI THI TOT NGHIEP'!E:E,D223,'TK COI THI TOT NGHIEP'!F:F)+SUMIF('TK COI THI TOT NGHIEP'!H:H,D223,'TK COI THI TOT NGHIEP'!I:I)+SUMIF('TK COI THI TOT NGHIEP'!K:K,D223,'TK COI THI TOT NGHIEP'!L:L))</f>
        <v>0</v>
      </c>
      <c r="N223" s="14">
        <f t="shared" si="26"/>
        <v>0</v>
      </c>
      <c r="O223" s="13">
        <f>IF(D223="","",SUMIF('TK CHAMTHI'!A:A,D223,'TK CHAMTHI'!C:C))</f>
        <v>0</v>
      </c>
      <c r="P223" s="13">
        <f>IF(D223="","",SUMIF('TK CHAMTHI'!B:B,D223,'TK CHAMTHI'!C:C))</f>
        <v>0</v>
      </c>
      <c r="Q223" s="13">
        <f>IF(D223="","",SUMIF('CHAM NV'!B:B,D223,'CHAM NV'!C:C))</f>
        <v>0</v>
      </c>
      <c r="R223" s="14">
        <f t="shared" si="27"/>
        <v>0</v>
      </c>
      <c r="S223" s="13">
        <f>IF(D223="","",SUMIF('TK CHAMTHI'!D:D,D223,'TK CHAMTHI'!F:F))</f>
        <v>0</v>
      </c>
      <c r="T223" s="13">
        <f>IF(D223="","",SUMIF('TK CHAMTHI'!E:E,D223,'TK CHAMTHI'!F:F))</f>
        <v>0</v>
      </c>
      <c r="U223" s="13">
        <f>IF(D223="","",SUMIF('CHAM NV'!E:E,D223,'CHAM NV'!F:F))</f>
        <v>0</v>
      </c>
      <c r="V223" s="14">
        <f t="shared" si="28"/>
        <v>0</v>
      </c>
      <c r="W223" s="13">
        <f>IF(D223="","",SUMIF('TK CHAMTHI'!G:G,D223,'TK CHAMTHI'!I:I))</f>
        <v>0</v>
      </c>
      <c r="X223" s="13">
        <f>IF(D223="","",SUMIF('TK CHAMTHI'!H:H,D223,'TK CHAMTHI'!I:I))</f>
        <v>0</v>
      </c>
      <c r="Y223" s="14">
        <f t="shared" si="29"/>
        <v>0</v>
      </c>
      <c r="Z223" s="13">
        <f>IF(D223="","",SUMIF('TK CHAMTHI'!J:J,D223,'TK CHAMTHI'!L:L))</f>
        <v>0</v>
      </c>
      <c r="AA223" s="13">
        <f>IF(D223="","",SUMIF('TK CHAMTHI'!K:K,D223,'TK CHAMTHI'!L:L))</f>
        <v>0</v>
      </c>
      <c r="AB223" s="14">
        <f t="shared" si="30"/>
        <v>0</v>
      </c>
      <c r="AC223" s="13">
        <f>IF(D223="","",SUMIF('TK CHAMTHI'!M:M,D223,'TK CHAMTHI'!O:O))</f>
        <v>0</v>
      </c>
      <c r="AD223" s="13">
        <f>IF(D223="","",SUMIF('TK CHAMTHI'!N:N,D223,'TK CHAMTHI'!O:O))</f>
        <v>0</v>
      </c>
      <c r="AE223" s="14">
        <f t="shared" si="31"/>
        <v>0</v>
      </c>
      <c r="AF223" s="14">
        <f>IF(D223="","",ROUND(SUMIF('QL THI'!G:G,D223,'QL THI'!H:H),1))</f>
        <v>0</v>
      </c>
      <c r="AG223" s="14">
        <f>IF(D223="","",ROUND(SUMIF('QL THI'!E:E,D223,'QL THI'!F:F),1))</f>
        <v>0</v>
      </c>
      <c r="AH223" s="25">
        <f t="shared" si="32"/>
        <v>0</v>
      </c>
    </row>
    <row r="224" spans="1:34" hidden="1">
      <c r="A224" s="10">
        <f>IF(D224="","",SUBTOTAL(3,$D$5:D224))</f>
        <v>32</v>
      </c>
      <c r="B224" s="113" t="s">
        <v>632</v>
      </c>
      <c r="C224" s="114" t="s">
        <v>143</v>
      </c>
      <c r="D224" s="115" t="s">
        <v>94</v>
      </c>
      <c r="E224" s="11">
        <f>IF(D224="","",SUMIF('TK DETHI'!A:A,D224,'TK DETHI'!B:B))</f>
        <v>0</v>
      </c>
      <c r="F224" s="12">
        <f>IF(D224="","",SUMIF('TK DETHI'!C:C,D224,'TK DETHI'!D:D))</f>
        <v>0</v>
      </c>
      <c r="G224" s="12">
        <f>IF(D224="","",SUMIF('TK DETHI'!E:E,D224,'TK DETHI'!F:F))</f>
        <v>0</v>
      </c>
      <c r="H224" s="12">
        <f>IF(D224="","",SUMIF('TK DETHI'!G:G,D224,'TK DETHI'!H:H))</f>
        <v>0</v>
      </c>
      <c r="I224" s="24">
        <f t="shared" si="25"/>
        <v>0</v>
      </c>
      <c r="J224" s="13">
        <f>IF(D224="","",SUMIF('TK COITHI KTHP'!A:A,D224,'TK COITHI KTHP'!C:C)+SUMIF('TK COITHI KTHP'!D:D,D224,'TK COITHI KTHP'!F:F)+SUMIF('TK COITHI KTHP'!G:G,D224,'TK COITHI KTHP'!I:I)+SUMIF('TK COITHI KTHP'!J:J,D224,'TK COITHI KTHP'!L:L))</f>
        <v>0</v>
      </c>
      <c r="K224" s="13">
        <f>IF(D224="","",SUMIF('TK COITHI KTHP'!B:B,D224,'TK COITHI KTHP'!C:C)+SUMIF('TK COITHI KTHP'!E:E,D224,'TK COITHI KTHP'!F:F)+SUMIF('TK COITHI KTHP'!H:H,D224,'TK COITHI KTHP'!I:I)+SUMIF('TK COITHI KTHP'!K:K,D224,'TK COITHI KTHP'!L:L))</f>
        <v>0</v>
      </c>
      <c r="L224" s="13">
        <f>IF(D224="","",SUMIF('TK COI THI TOT NGHIEP'!A:A,D224,'TK COI THI TOT NGHIEP'!C:C)+SUMIF('TK COI THI TOT NGHIEP'!D:D,D224,'TK COI THI TOT NGHIEP'!F:F)+SUMIF('TK COI THI TOT NGHIEP'!G:G,D224,'TK COI THI TOT NGHIEP'!I:I)+SUMIF('TK COI THI TOT NGHIEP'!J:J,D224,'TK COI THI TOT NGHIEP'!L:L))</f>
        <v>0</v>
      </c>
      <c r="M224" s="13">
        <f>IF(D224="","",SUMIF('TK COI THI TOT NGHIEP'!B:B,D224,'TK COI THI TOT NGHIEP'!C:C)+SUMIF('TK COI THI TOT NGHIEP'!E:E,D224,'TK COI THI TOT NGHIEP'!F:F)+SUMIF('TK COI THI TOT NGHIEP'!H:H,D224,'TK COI THI TOT NGHIEP'!I:I)+SUMIF('TK COI THI TOT NGHIEP'!K:K,D224,'TK COI THI TOT NGHIEP'!L:L))</f>
        <v>0</v>
      </c>
      <c r="N224" s="14">
        <f t="shared" si="26"/>
        <v>0</v>
      </c>
      <c r="O224" s="13">
        <f>IF(D224="","",SUMIF('TK CHAMTHI'!A:A,D224,'TK CHAMTHI'!C:C))</f>
        <v>0</v>
      </c>
      <c r="P224" s="13">
        <f>IF(D224="","",SUMIF('TK CHAMTHI'!B:B,D224,'TK CHAMTHI'!C:C))</f>
        <v>0</v>
      </c>
      <c r="Q224" s="13">
        <f>IF(D224="","",SUMIF('CHAM NV'!B:B,D224,'CHAM NV'!C:C))</f>
        <v>0</v>
      </c>
      <c r="R224" s="14">
        <f t="shared" si="27"/>
        <v>0</v>
      </c>
      <c r="S224" s="13">
        <f>IF(D224="","",SUMIF('TK CHAMTHI'!D:D,D224,'TK CHAMTHI'!F:F))</f>
        <v>0</v>
      </c>
      <c r="T224" s="13">
        <f>IF(D224="","",SUMIF('TK CHAMTHI'!E:E,D224,'TK CHAMTHI'!F:F))</f>
        <v>0</v>
      </c>
      <c r="U224" s="13">
        <f>IF(D224="","",SUMIF('CHAM NV'!E:E,D224,'CHAM NV'!F:F))</f>
        <v>0</v>
      </c>
      <c r="V224" s="14">
        <f t="shared" si="28"/>
        <v>0</v>
      </c>
      <c r="W224" s="13">
        <f>IF(D224="","",SUMIF('TK CHAMTHI'!G:G,D224,'TK CHAMTHI'!I:I))</f>
        <v>0</v>
      </c>
      <c r="X224" s="13">
        <f>IF(D224="","",SUMIF('TK CHAMTHI'!H:H,D224,'TK CHAMTHI'!I:I))</f>
        <v>0</v>
      </c>
      <c r="Y224" s="14">
        <f t="shared" si="29"/>
        <v>0</v>
      </c>
      <c r="Z224" s="13">
        <f>IF(D224="","",SUMIF('TK CHAMTHI'!J:J,D224,'TK CHAMTHI'!L:L))</f>
        <v>0</v>
      </c>
      <c r="AA224" s="13">
        <f>IF(D224="","",SUMIF('TK CHAMTHI'!K:K,D224,'TK CHAMTHI'!L:L))</f>
        <v>0</v>
      </c>
      <c r="AB224" s="14">
        <f t="shared" si="30"/>
        <v>0</v>
      </c>
      <c r="AC224" s="13">
        <f>IF(D224="","",SUMIF('TK CHAMTHI'!M:M,D224,'TK CHAMTHI'!O:O))</f>
        <v>0</v>
      </c>
      <c r="AD224" s="13">
        <f>IF(D224="","",SUMIF('TK CHAMTHI'!N:N,D224,'TK CHAMTHI'!O:O))</f>
        <v>0</v>
      </c>
      <c r="AE224" s="14">
        <f t="shared" si="31"/>
        <v>0</v>
      </c>
      <c r="AF224" s="14">
        <f>IF(D224="","",ROUND(SUMIF('QL THI'!G:G,D224,'QL THI'!H:H),1))</f>
        <v>0</v>
      </c>
      <c r="AG224" s="14">
        <f>IF(D224="","",ROUND(SUMIF('QL THI'!E:E,D224,'QL THI'!F:F),1))</f>
        <v>0</v>
      </c>
      <c r="AH224" s="25">
        <f t="shared" si="32"/>
        <v>0</v>
      </c>
    </row>
    <row r="225" spans="1:34" hidden="1">
      <c r="A225" s="10">
        <f>IF(D225="","",SUBTOTAL(3,$D$5:D225))</f>
        <v>32</v>
      </c>
      <c r="B225" s="113" t="s">
        <v>626</v>
      </c>
      <c r="C225" s="114" t="s">
        <v>143</v>
      </c>
      <c r="D225" s="115" t="s">
        <v>102</v>
      </c>
      <c r="E225" s="11">
        <f>IF(D225="","",SUMIF('TK DETHI'!A:A,D225,'TK DETHI'!B:B))</f>
        <v>0</v>
      </c>
      <c r="F225" s="12">
        <f>IF(D225="","",SUMIF('TK DETHI'!C:C,D225,'TK DETHI'!D:D))</f>
        <v>0</v>
      </c>
      <c r="G225" s="12">
        <f>IF(D225="","",SUMIF('TK DETHI'!E:E,D225,'TK DETHI'!F:F))</f>
        <v>0</v>
      </c>
      <c r="H225" s="12">
        <f>IF(D225="","",SUMIF('TK DETHI'!G:G,D225,'TK DETHI'!H:H))</f>
        <v>0</v>
      </c>
      <c r="I225" s="24">
        <f t="shared" si="25"/>
        <v>0</v>
      </c>
      <c r="J225" s="13">
        <f>IF(D225="","",SUMIF('TK COITHI KTHP'!A:A,D225,'TK COITHI KTHP'!C:C)+SUMIF('TK COITHI KTHP'!D:D,D225,'TK COITHI KTHP'!F:F)+SUMIF('TK COITHI KTHP'!G:G,D225,'TK COITHI KTHP'!I:I)+SUMIF('TK COITHI KTHP'!J:J,D225,'TK COITHI KTHP'!L:L))</f>
        <v>0</v>
      </c>
      <c r="K225" s="13">
        <f>IF(D225="","",SUMIF('TK COITHI KTHP'!B:B,D225,'TK COITHI KTHP'!C:C)+SUMIF('TK COITHI KTHP'!E:E,D225,'TK COITHI KTHP'!F:F)+SUMIF('TK COITHI KTHP'!H:H,D225,'TK COITHI KTHP'!I:I)+SUMIF('TK COITHI KTHP'!K:K,D225,'TK COITHI KTHP'!L:L))</f>
        <v>0</v>
      </c>
      <c r="L225" s="13">
        <f>IF(D225="","",SUMIF('TK COI THI TOT NGHIEP'!A:A,D225,'TK COI THI TOT NGHIEP'!C:C)+SUMIF('TK COI THI TOT NGHIEP'!D:D,D225,'TK COI THI TOT NGHIEP'!F:F)+SUMIF('TK COI THI TOT NGHIEP'!G:G,D225,'TK COI THI TOT NGHIEP'!I:I)+SUMIF('TK COI THI TOT NGHIEP'!J:J,D225,'TK COI THI TOT NGHIEP'!L:L))</f>
        <v>0</v>
      </c>
      <c r="M225" s="13">
        <f>IF(D225="","",SUMIF('TK COI THI TOT NGHIEP'!B:B,D225,'TK COI THI TOT NGHIEP'!C:C)+SUMIF('TK COI THI TOT NGHIEP'!E:E,D225,'TK COI THI TOT NGHIEP'!F:F)+SUMIF('TK COI THI TOT NGHIEP'!H:H,D225,'TK COI THI TOT NGHIEP'!I:I)+SUMIF('TK COI THI TOT NGHIEP'!K:K,D225,'TK COI THI TOT NGHIEP'!L:L))</f>
        <v>0</v>
      </c>
      <c r="N225" s="14">
        <f t="shared" si="26"/>
        <v>0</v>
      </c>
      <c r="O225" s="13">
        <f>IF(D225="","",SUMIF('TK CHAMTHI'!A:A,D225,'TK CHAMTHI'!C:C))</f>
        <v>0</v>
      </c>
      <c r="P225" s="13">
        <f>IF(D225="","",SUMIF('TK CHAMTHI'!B:B,D225,'TK CHAMTHI'!C:C))</f>
        <v>0</v>
      </c>
      <c r="Q225" s="13">
        <f>IF(D225="","",SUMIF('CHAM NV'!B:B,D225,'CHAM NV'!C:C))</f>
        <v>0</v>
      </c>
      <c r="R225" s="14">
        <f t="shared" si="27"/>
        <v>0</v>
      </c>
      <c r="S225" s="13">
        <f>IF(D225="","",SUMIF('TK CHAMTHI'!D:D,D225,'TK CHAMTHI'!F:F))</f>
        <v>0</v>
      </c>
      <c r="T225" s="13">
        <f>IF(D225="","",SUMIF('TK CHAMTHI'!E:E,D225,'TK CHAMTHI'!F:F))</f>
        <v>0</v>
      </c>
      <c r="U225" s="13">
        <f>IF(D225="","",SUMIF('CHAM NV'!E:E,D225,'CHAM NV'!F:F))</f>
        <v>0</v>
      </c>
      <c r="V225" s="14">
        <f t="shared" si="28"/>
        <v>0</v>
      </c>
      <c r="W225" s="13">
        <f>IF(D225="","",SUMIF('TK CHAMTHI'!G:G,D225,'TK CHAMTHI'!I:I))</f>
        <v>0</v>
      </c>
      <c r="X225" s="13">
        <f>IF(D225="","",SUMIF('TK CHAMTHI'!H:H,D225,'TK CHAMTHI'!I:I))</f>
        <v>0</v>
      </c>
      <c r="Y225" s="14">
        <f t="shared" si="29"/>
        <v>0</v>
      </c>
      <c r="Z225" s="13">
        <f>IF(D225="","",SUMIF('TK CHAMTHI'!J:J,D225,'TK CHAMTHI'!L:L))</f>
        <v>0</v>
      </c>
      <c r="AA225" s="13">
        <f>IF(D225="","",SUMIF('TK CHAMTHI'!K:K,D225,'TK CHAMTHI'!L:L))</f>
        <v>0</v>
      </c>
      <c r="AB225" s="14">
        <f t="shared" si="30"/>
        <v>0</v>
      </c>
      <c r="AC225" s="13">
        <f>IF(D225="","",SUMIF('TK CHAMTHI'!M:M,D225,'TK CHAMTHI'!O:O))</f>
        <v>0</v>
      </c>
      <c r="AD225" s="13">
        <f>IF(D225="","",SUMIF('TK CHAMTHI'!N:N,D225,'TK CHAMTHI'!O:O))</f>
        <v>0</v>
      </c>
      <c r="AE225" s="14">
        <f t="shared" si="31"/>
        <v>0</v>
      </c>
      <c r="AF225" s="14">
        <f>IF(D225="","",ROUND(SUMIF('QL THI'!G:G,D225,'QL THI'!H:H),1))</f>
        <v>0</v>
      </c>
      <c r="AG225" s="14">
        <f>IF(D225="","",ROUND(SUMIF('QL THI'!E:E,D225,'QL THI'!F:F),1))</f>
        <v>0</v>
      </c>
      <c r="AH225" s="25">
        <f t="shared" si="32"/>
        <v>0</v>
      </c>
    </row>
    <row r="226" spans="1:34" hidden="1">
      <c r="A226" s="10">
        <f>IF(D226="","",SUBTOTAL(3,$D$5:D226))</f>
        <v>32</v>
      </c>
      <c r="B226" s="113" t="s">
        <v>625</v>
      </c>
      <c r="C226" s="114" t="s">
        <v>143</v>
      </c>
      <c r="D226" s="119" t="s">
        <v>189</v>
      </c>
      <c r="E226" s="11">
        <f>IF(D226="","",SUMIF('TK DETHI'!A:A,D226,'TK DETHI'!B:B))</f>
        <v>0</v>
      </c>
      <c r="F226" s="12">
        <f>IF(D226="","",SUMIF('TK DETHI'!C:C,D226,'TK DETHI'!D:D))</f>
        <v>0</v>
      </c>
      <c r="G226" s="12">
        <f>IF(D226="","",SUMIF('TK DETHI'!E:E,D226,'TK DETHI'!F:F))</f>
        <v>0</v>
      </c>
      <c r="H226" s="12">
        <f>IF(D226="","",SUMIF('TK DETHI'!G:G,D226,'TK DETHI'!H:H))</f>
        <v>0</v>
      </c>
      <c r="I226" s="24">
        <f t="shared" si="25"/>
        <v>0</v>
      </c>
      <c r="J226" s="13">
        <f>IF(D226="","",SUMIF('TK COITHI KTHP'!A:A,D226,'TK COITHI KTHP'!C:C)+SUMIF('TK COITHI KTHP'!D:D,D226,'TK COITHI KTHP'!F:F)+SUMIF('TK COITHI KTHP'!G:G,D226,'TK COITHI KTHP'!I:I)+SUMIF('TK COITHI KTHP'!J:J,D226,'TK COITHI KTHP'!L:L))</f>
        <v>0</v>
      </c>
      <c r="K226" s="13">
        <f>IF(D226="","",SUMIF('TK COITHI KTHP'!B:B,D226,'TK COITHI KTHP'!C:C)+SUMIF('TK COITHI KTHP'!E:E,D226,'TK COITHI KTHP'!F:F)+SUMIF('TK COITHI KTHP'!H:H,D226,'TK COITHI KTHP'!I:I)+SUMIF('TK COITHI KTHP'!K:K,D226,'TK COITHI KTHP'!L:L))</f>
        <v>0</v>
      </c>
      <c r="L226" s="13">
        <f>IF(D226="","",SUMIF('TK COI THI TOT NGHIEP'!A:A,D226,'TK COI THI TOT NGHIEP'!C:C)+SUMIF('TK COI THI TOT NGHIEP'!D:D,D226,'TK COI THI TOT NGHIEP'!F:F)+SUMIF('TK COI THI TOT NGHIEP'!G:G,D226,'TK COI THI TOT NGHIEP'!I:I)+SUMIF('TK COI THI TOT NGHIEP'!J:J,D226,'TK COI THI TOT NGHIEP'!L:L))</f>
        <v>0</v>
      </c>
      <c r="M226" s="13">
        <f>IF(D226="","",SUMIF('TK COI THI TOT NGHIEP'!B:B,D226,'TK COI THI TOT NGHIEP'!C:C)+SUMIF('TK COI THI TOT NGHIEP'!E:E,D226,'TK COI THI TOT NGHIEP'!F:F)+SUMIF('TK COI THI TOT NGHIEP'!H:H,D226,'TK COI THI TOT NGHIEP'!I:I)+SUMIF('TK COI THI TOT NGHIEP'!K:K,D226,'TK COI THI TOT NGHIEP'!L:L))</f>
        <v>0</v>
      </c>
      <c r="N226" s="14">
        <f t="shared" si="26"/>
        <v>0</v>
      </c>
      <c r="O226" s="13">
        <f>IF(D226="","",SUMIF('TK CHAMTHI'!A:A,D226,'TK CHAMTHI'!C:C))</f>
        <v>0</v>
      </c>
      <c r="P226" s="13">
        <f>IF(D226="","",SUMIF('TK CHAMTHI'!B:B,D226,'TK CHAMTHI'!C:C))</f>
        <v>0</v>
      </c>
      <c r="Q226" s="13">
        <f>IF(D226="","",SUMIF('CHAM NV'!B:B,D226,'CHAM NV'!C:C))</f>
        <v>0</v>
      </c>
      <c r="R226" s="14">
        <f t="shared" si="27"/>
        <v>0</v>
      </c>
      <c r="S226" s="13">
        <f>IF(D226="","",SUMIF('TK CHAMTHI'!D:D,D226,'TK CHAMTHI'!F:F))</f>
        <v>0</v>
      </c>
      <c r="T226" s="13">
        <f>IF(D226="","",SUMIF('TK CHAMTHI'!E:E,D226,'TK CHAMTHI'!F:F))</f>
        <v>0</v>
      </c>
      <c r="U226" s="13">
        <f>IF(D226="","",SUMIF('CHAM NV'!E:E,D226,'CHAM NV'!F:F))</f>
        <v>0</v>
      </c>
      <c r="V226" s="14">
        <f t="shared" si="28"/>
        <v>0</v>
      </c>
      <c r="W226" s="13">
        <f>IF(D226="","",SUMIF('TK CHAMTHI'!G:G,D226,'TK CHAMTHI'!I:I))</f>
        <v>0</v>
      </c>
      <c r="X226" s="13">
        <f>IF(D226="","",SUMIF('TK CHAMTHI'!H:H,D226,'TK CHAMTHI'!I:I))</f>
        <v>0</v>
      </c>
      <c r="Y226" s="14">
        <f t="shared" si="29"/>
        <v>0</v>
      </c>
      <c r="Z226" s="13">
        <f>IF(D226="","",SUMIF('TK CHAMTHI'!J:J,D226,'TK CHAMTHI'!L:L))</f>
        <v>0</v>
      </c>
      <c r="AA226" s="13">
        <f>IF(D226="","",SUMIF('TK CHAMTHI'!K:K,D226,'TK CHAMTHI'!L:L))</f>
        <v>0</v>
      </c>
      <c r="AB226" s="14">
        <f t="shared" si="30"/>
        <v>0</v>
      </c>
      <c r="AC226" s="13">
        <f>IF(D226="","",SUMIF('TK CHAMTHI'!M:M,D226,'TK CHAMTHI'!O:O))</f>
        <v>0</v>
      </c>
      <c r="AD226" s="13">
        <f>IF(D226="","",SUMIF('TK CHAMTHI'!N:N,D226,'TK CHAMTHI'!O:O))</f>
        <v>0</v>
      </c>
      <c r="AE226" s="14">
        <f t="shared" si="31"/>
        <v>0</v>
      </c>
      <c r="AF226" s="14">
        <f>IF(D226="","",ROUND(SUMIF('QL THI'!G:G,D226,'QL THI'!H:H),1))</f>
        <v>0</v>
      </c>
      <c r="AG226" s="14">
        <f>IF(D226="","",ROUND(SUMIF('QL THI'!E:E,D226,'QL THI'!F:F),1))</f>
        <v>0</v>
      </c>
      <c r="AH226" s="25">
        <f t="shared" si="32"/>
        <v>0</v>
      </c>
    </row>
    <row r="227" spans="1:34">
      <c r="A227" s="10">
        <f>IF(D227="","",SUBTOTAL(3,$D$5:D227))</f>
        <v>33</v>
      </c>
      <c r="B227" s="113" t="s">
        <v>621</v>
      </c>
      <c r="C227" s="114" t="s">
        <v>143</v>
      </c>
      <c r="D227" s="115" t="s">
        <v>101</v>
      </c>
      <c r="E227" s="11">
        <f>IF(D227="","",SUMIF('TK DETHI'!A:A,D227,'TK DETHI'!B:B))</f>
        <v>0</v>
      </c>
      <c r="F227" s="12">
        <f>IF(D227="","",SUMIF('TK DETHI'!C:C,D227,'TK DETHI'!D:D))</f>
        <v>0</v>
      </c>
      <c r="G227" s="12">
        <f>IF(D227="","",SUMIF('TK DETHI'!E:E,D227,'TK DETHI'!F:F))</f>
        <v>0</v>
      </c>
      <c r="H227" s="12">
        <f>IF(D227="","",SUMIF('TK DETHI'!G:G,D227,'TK DETHI'!H:H))</f>
        <v>0</v>
      </c>
      <c r="I227" s="24">
        <f t="shared" si="25"/>
        <v>0</v>
      </c>
      <c r="J227" s="13">
        <f>IF(D227="","",SUMIF('TK COITHI KTHP'!A:A,D227,'TK COITHI KTHP'!C:C)+SUMIF('TK COITHI KTHP'!D:D,D227,'TK COITHI KTHP'!F:F)+SUMIF('TK COITHI KTHP'!G:G,D227,'TK COITHI KTHP'!I:I)+SUMIF('TK COITHI KTHP'!J:J,D227,'TK COITHI KTHP'!L:L))</f>
        <v>0</v>
      </c>
      <c r="K227" s="13">
        <f>IF(D227="","",SUMIF('TK COITHI KTHP'!B:B,D227,'TK COITHI KTHP'!C:C)+SUMIF('TK COITHI KTHP'!E:E,D227,'TK COITHI KTHP'!F:F)+SUMIF('TK COITHI KTHP'!H:H,D227,'TK COITHI KTHP'!I:I)+SUMIF('TK COITHI KTHP'!K:K,D227,'TK COITHI KTHP'!L:L))</f>
        <v>0</v>
      </c>
      <c r="L227" s="13">
        <f>IF(D227="","",SUMIF('TK COI THI TOT NGHIEP'!A:A,D227,'TK COI THI TOT NGHIEP'!C:C)+SUMIF('TK COI THI TOT NGHIEP'!D:D,D227,'TK COI THI TOT NGHIEP'!F:F)+SUMIF('TK COI THI TOT NGHIEP'!G:G,D227,'TK COI THI TOT NGHIEP'!I:I)+SUMIF('TK COI THI TOT NGHIEP'!J:J,D227,'TK COI THI TOT NGHIEP'!L:L))</f>
        <v>1.6</v>
      </c>
      <c r="M227" s="13">
        <f>IF(D227="","",SUMIF('TK COI THI TOT NGHIEP'!B:B,D227,'TK COI THI TOT NGHIEP'!C:C)+SUMIF('TK COI THI TOT NGHIEP'!E:E,D227,'TK COI THI TOT NGHIEP'!F:F)+SUMIF('TK COI THI TOT NGHIEP'!H:H,D227,'TK COI THI TOT NGHIEP'!I:I)+SUMIF('TK COI THI TOT NGHIEP'!K:K,D227,'TK COI THI TOT NGHIEP'!L:L))</f>
        <v>0</v>
      </c>
      <c r="N227" s="14">
        <f t="shared" si="26"/>
        <v>1.6</v>
      </c>
      <c r="O227" s="13">
        <f>IF(D227="","",SUMIF('TK CHAMTHI'!A:A,D227,'TK CHAMTHI'!C:C))</f>
        <v>0</v>
      </c>
      <c r="P227" s="13">
        <f>IF(D227="","",SUMIF('TK CHAMTHI'!B:B,D227,'TK CHAMTHI'!C:C))</f>
        <v>0</v>
      </c>
      <c r="Q227" s="13">
        <f>IF(D227="","",SUMIF('CHAM NV'!B:B,D227,'CHAM NV'!C:C))</f>
        <v>0</v>
      </c>
      <c r="R227" s="14">
        <f t="shared" si="27"/>
        <v>0</v>
      </c>
      <c r="S227" s="13">
        <f>IF(D227="","",SUMIF('TK CHAMTHI'!D:D,D227,'TK CHAMTHI'!F:F))</f>
        <v>0</v>
      </c>
      <c r="T227" s="13">
        <f>IF(D227="","",SUMIF('TK CHAMTHI'!E:E,D227,'TK CHAMTHI'!F:F))</f>
        <v>0</v>
      </c>
      <c r="U227" s="13">
        <f>IF(D227="","",SUMIF('CHAM NV'!E:E,D227,'CHAM NV'!F:F))</f>
        <v>0</v>
      </c>
      <c r="V227" s="14">
        <f t="shared" si="28"/>
        <v>0</v>
      </c>
      <c r="W227" s="13">
        <f>IF(D227="","",SUMIF('TK CHAMTHI'!G:G,D227,'TK CHAMTHI'!I:I))</f>
        <v>0</v>
      </c>
      <c r="X227" s="13">
        <f>IF(D227="","",SUMIF('TK CHAMTHI'!H:H,D227,'TK CHAMTHI'!I:I))</f>
        <v>0</v>
      </c>
      <c r="Y227" s="14">
        <f t="shared" si="29"/>
        <v>0</v>
      </c>
      <c r="Z227" s="13">
        <f>IF(D227="","",SUMIF('TK CHAMTHI'!J:J,D227,'TK CHAMTHI'!L:L))</f>
        <v>0</v>
      </c>
      <c r="AA227" s="13">
        <f>IF(D227="","",SUMIF('TK CHAMTHI'!K:K,D227,'TK CHAMTHI'!L:L))</f>
        <v>0</v>
      </c>
      <c r="AB227" s="14">
        <f t="shared" si="30"/>
        <v>0</v>
      </c>
      <c r="AC227" s="13">
        <f>IF(D227="","",SUMIF('TK CHAMTHI'!M:M,D227,'TK CHAMTHI'!O:O))</f>
        <v>0</v>
      </c>
      <c r="AD227" s="13">
        <f>IF(D227="","",SUMIF('TK CHAMTHI'!N:N,D227,'TK CHAMTHI'!O:O))</f>
        <v>0</v>
      </c>
      <c r="AE227" s="14">
        <f t="shared" si="31"/>
        <v>0</v>
      </c>
      <c r="AF227" s="14">
        <f>IF(D227="","",ROUND(SUMIF('QL THI'!G:G,D227,'QL THI'!H:H),1))</f>
        <v>0</v>
      </c>
      <c r="AG227" s="14">
        <f>IF(D227="","",ROUND(SUMIF('QL THI'!E:E,D227,'QL THI'!F:F),1))</f>
        <v>0</v>
      </c>
      <c r="AH227" s="25">
        <f t="shared" si="32"/>
        <v>1.6</v>
      </c>
    </row>
    <row r="228" spans="1:34">
      <c r="A228" s="10">
        <f>IF(D228="","",SUBTOTAL(3,$D$5:D228))</f>
        <v>34</v>
      </c>
      <c r="B228" s="113" t="s">
        <v>624</v>
      </c>
      <c r="C228" s="114" t="s">
        <v>143</v>
      </c>
      <c r="D228" s="115" t="s">
        <v>211</v>
      </c>
      <c r="E228" s="11">
        <f>IF(D228="","",SUMIF('TK DETHI'!A:A,D228,'TK DETHI'!B:B))</f>
        <v>0</v>
      </c>
      <c r="F228" s="12">
        <f>IF(D228="","",SUMIF('TK DETHI'!C:C,D228,'TK DETHI'!D:D))</f>
        <v>0</v>
      </c>
      <c r="G228" s="12">
        <f>IF(D228="","",SUMIF('TK DETHI'!E:E,D228,'TK DETHI'!F:F))</f>
        <v>0</v>
      </c>
      <c r="H228" s="12">
        <f>IF(D228="","",SUMIF('TK DETHI'!G:G,D228,'TK DETHI'!H:H))</f>
        <v>0</v>
      </c>
      <c r="I228" s="24">
        <f t="shared" si="25"/>
        <v>0</v>
      </c>
      <c r="J228" s="13">
        <f>IF(D228="","",SUMIF('TK COITHI KTHP'!A:A,D228,'TK COITHI KTHP'!C:C)+SUMIF('TK COITHI KTHP'!D:D,D228,'TK COITHI KTHP'!F:F)+SUMIF('TK COITHI KTHP'!G:G,D228,'TK COITHI KTHP'!I:I)+SUMIF('TK COITHI KTHP'!J:J,D228,'TK COITHI KTHP'!L:L))</f>
        <v>0</v>
      </c>
      <c r="K228" s="13">
        <f>IF(D228="","",SUMIF('TK COITHI KTHP'!B:B,D228,'TK COITHI KTHP'!C:C)+SUMIF('TK COITHI KTHP'!E:E,D228,'TK COITHI KTHP'!F:F)+SUMIF('TK COITHI KTHP'!H:H,D228,'TK COITHI KTHP'!I:I)+SUMIF('TK COITHI KTHP'!K:K,D228,'TK COITHI KTHP'!L:L))</f>
        <v>0</v>
      </c>
      <c r="L228" s="13">
        <f>IF(D228="","",SUMIF('TK COI THI TOT NGHIEP'!A:A,D228,'TK COI THI TOT NGHIEP'!C:C)+SUMIF('TK COI THI TOT NGHIEP'!D:D,D228,'TK COI THI TOT NGHIEP'!F:F)+SUMIF('TK COI THI TOT NGHIEP'!G:G,D228,'TK COI THI TOT NGHIEP'!I:I)+SUMIF('TK COI THI TOT NGHIEP'!J:J,D228,'TK COI THI TOT NGHIEP'!L:L))</f>
        <v>1.6</v>
      </c>
      <c r="M228" s="13">
        <f>IF(D228="","",SUMIF('TK COI THI TOT NGHIEP'!B:B,D228,'TK COI THI TOT NGHIEP'!C:C)+SUMIF('TK COI THI TOT NGHIEP'!E:E,D228,'TK COI THI TOT NGHIEP'!F:F)+SUMIF('TK COI THI TOT NGHIEP'!H:H,D228,'TK COI THI TOT NGHIEP'!I:I)+SUMIF('TK COI THI TOT NGHIEP'!K:K,D228,'TK COI THI TOT NGHIEP'!L:L))</f>
        <v>0</v>
      </c>
      <c r="N228" s="14">
        <f t="shared" si="26"/>
        <v>1.6</v>
      </c>
      <c r="O228" s="13">
        <f>IF(D228="","",SUMIF('TK CHAMTHI'!A:A,D228,'TK CHAMTHI'!C:C))</f>
        <v>0</v>
      </c>
      <c r="P228" s="13">
        <f>IF(D228="","",SUMIF('TK CHAMTHI'!B:B,D228,'TK CHAMTHI'!C:C))</f>
        <v>0</v>
      </c>
      <c r="Q228" s="13">
        <f>IF(D228="","",SUMIF('CHAM NV'!B:B,D228,'CHAM NV'!C:C))</f>
        <v>0</v>
      </c>
      <c r="R228" s="14">
        <f t="shared" si="27"/>
        <v>0</v>
      </c>
      <c r="S228" s="13">
        <f>IF(D228="","",SUMIF('TK CHAMTHI'!D:D,D228,'TK CHAMTHI'!F:F))</f>
        <v>0</v>
      </c>
      <c r="T228" s="13">
        <f>IF(D228="","",SUMIF('TK CHAMTHI'!E:E,D228,'TK CHAMTHI'!F:F))</f>
        <v>0</v>
      </c>
      <c r="U228" s="13">
        <f>IF(D228="","",SUMIF('CHAM NV'!E:E,D228,'CHAM NV'!F:F))</f>
        <v>0</v>
      </c>
      <c r="V228" s="14">
        <f t="shared" si="28"/>
        <v>0</v>
      </c>
      <c r="W228" s="13">
        <f>IF(D228="","",SUMIF('TK CHAMTHI'!G:G,D228,'TK CHAMTHI'!I:I))</f>
        <v>0</v>
      </c>
      <c r="X228" s="13">
        <f>IF(D228="","",SUMIF('TK CHAMTHI'!H:H,D228,'TK CHAMTHI'!I:I))</f>
        <v>0</v>
      </c>
      <c r="Y228" s="14">
        <f t="shared" si="29"/>
        <v>0</v>
      </c>
      <c r="Z228" s="13">
        <f>IF(D228="","",SUMIF('TK CHAMTHI'!J:J,D228,'TK CHAMTHI'!L:L))</f>
        <v>0</v>
      </c>
      <c r="AA228" s="13">
        <f>IF(D228="","",SUMIF('TK CHAMTHI'!K:K,D228,'TK CHAMTHI'!L:L))</f>
        <v>0</v>
      </c>
      <c r="AB228" s="14">
        <f t="shared" si="30"/>
        <v>0</v>
      </c>
      <c r="AC228" s="13">
        <f>IF(D228="","",SUMIF('TK CHAMTHI'!M:M,D228,'TK CHAMTHI'!O:O))</f>
        <v>0</v>
      </c>
      <c r="AD228" s="13">
        <f>IF(D228="","",SUMIF('TK CHAMTHI'!N:N,D228,'TK CHAMTHI'!O:O))</f>
        <v>0</v>
      </c>
      <c r="AE228" s="14">
        <f t="shared" si="31"/>
        <v>0</v>
      </c>
      <c r="AF228" s="14">
        <f>IF(D228="","",ROUND(SUMIF('QL THI'!G:G,D228,'QL THI'!H:H),1))</f>
        <v>0</v>
      </c>
      <c r="AG228" s="14">
        <f>IF(D228="","",ROUND(SUMIF('QL THI'!E:E,D228,'QL THI'!F:F),1))</f>
        <v>1.6</v>
      </c>
      <c r="AH228" s="25">
        <f t="shared" si="32"/>
        <v>3.2</v>
      </c>
    </row>
    <row r="229" spans="1:34" hidden="1">
      <c r="A229" s="10">
        <f>IF(D229="","",SUBTOTAL(3,$D$5:D229))</f>
        <v>34</v>
      </c>
      <c r="B229" s="113" t="s">
        <v>629</v>
      </c>
      <c r="C229" s="114" t="s">
        <v>143</v>
      </c>
      <c r="D229" s="115" t="s">
        <v>98</v>
      </c>
      <c r="E229" s="11">
        <f>IF(D229="","",SUMIF('TK DETHI'!A:A,D229,'TK DETHI'!B:B))</f>
        <v>0</v>
      </c>
      <c r="F229" s="12">
        <f>IF(D229="","",SUMIF('TK DETHI'!C:C,D229,'TK DETHI'!D:D))</f>
        <v>0</v>
      </c>
      <c r="G229" s="12">
        <f>IF(D229="","",SUMIF('TK DETHI'!E:E,D229,'TK DETHI'!F:F))</f>
        <v>0</v>
      </c>
      <c r="H229" s="12">
        <f>IF(D229="","",SUMIF('TK DETHI'!G:G,D229,'TK DETHI'!H:H))</f>
        <v>0</v>
      </c>
      <c r="I229" s="24">
        <f t="shared" si="25"/>
        <v>0</v>
      </c>
      <c r="J229" s="13">
        <f>IF(D229="","",SUMIF('TK COITHI KTHP'!A:A,D229,'TK COITHI KTHP'!C:C)+SUMIF('TK COITHI KTHP'!D:D,D229,'TK COITHI KTHP'!F:F)+SUMIF('TK COITHI KTHP'!G:G,D229,'TK COITHI KTHP'!I:I)+SUMIF('TK COITHI KTHP'!J:J,D229,'TK COITHI KTHP'!L:L))</f>
        <v>0</v>
      </c>
      <c r="K229" s="13">
        <f>IF(D229="","",SUMIF('TK COITHI KTHP'!B:B,D229,'TK COITHI KTHP'!C:C)+SUMIF('TK COITHI KTHP'!E:E,D229,'TK COITHI KTHP'!F:F)+SUMIF('TK COITHI KTHP'!H:H,D229,'TK COITHI KTHP'!I:I)+SUMIF('TK COITHI KTHP'!K:K,D229,'TK COITHI KTHP'!L:L))</f>
        <v>0</v>
      </c>
      <c r="L229" s="13">
        <f>IF(D229="","",SUMIF('TK COI THI TOT NGHIEP'!A:A,D229,'TK COI THI TOT NGHIEP'!C:C)+SUMIF('TK COI THI TOT NGHIEP'!D:D,D229,'TK COI THI TOT NGHIEP'!F:F)+SUMIF('TK COI THI TOT NGHIEP'!G:G,D229,'TK COI THI TOT NGHIEP'!I:I)+SUMIF('TK COI THI TOT NGHIEP'!J:J,D229,'TK COI THI TOT NGHIEP'!L:L))</f>
        <v>0</v>
      </c>
      <c r="M229" s="13">
        <f>IF(D229="","",SUMIF('TK COI THI TOT NGHIEP'!B:B,D229,'TK COI THI TOT NGHIEP'!C:C)+SUMIF('TK COI THI TOT NGHIEP'!E:E,D229,'TK COI THI TOT NGHIEP'!F:F)+SUMIF('TK COI THI TOT NGHIEP'!H:H,D229,'TK COI THI TOT NGHIEP'!I:I)+SUMIF('TK COI THI TOT NGHIEP'!K:K,D229,'TK COI THI TOT NGHIEP'!L:L))</f>
        <v>0</v>
      </c>
      <c r="N229" s="14">
        <f t="shared" si="26"/>
        <v>0</v>
      </c>
      <c r="O229" s="13">
        <f>IF(D229="","",SUMIF('TK CHAMTHI'!A:A,D229,'TK CHAMTHI'!C:C))</f>
        <v>0</v>
      </c>
      <c r="P229" s="13">
        <f>IF(D229="","",SUMIF('TK CHAMTHI'!B:B,D229,'TK CHAMTHI'!C:C))</f>
        <v>0</v>
      </c>
      <c r="Q229" s="13">
        <f>IF(D229="","",SUMIF('CHAM NV'!B:B,D229,'CHAM NV'!C:C))</f>
        <v>0</v>
      </c>
      <c r="R229" s="14">
        <f t="shared" si="27"/>
        <v>0</v>
      </c>
      <c r="S229" s="13">
        <f>IF(D229="","",SUMIF('TK CHAMTHI'!D:D,D229,'TK CHAMTHI'!F:F))</f>
        <v>0</v>
      </c>
      <c r="T229" s="13">
        <f>IF(D229="","",SUMIF('TK CHAMTHI'!E:E,D229,'TK CHAMTHI'!F:F))</f>
        <v>0</v>
      </c>
      <c r="U229" s="13">
        <f>IF(D229="","",SUMIF('CHAM NV'!E:E,D229,'CHAM NV'!F:F))</f>
        <v>0</v>
      </c>
      <c r="V229" s="14">
        <f t="shared" si="28"/>
        <v>0</v>
      </c>
      <c r="W229" s="13">
        <f>IF(D229="","",SUMIF('TK CHAMTHI'!G:G,D229,'TK CHAMTHI'!I:I))</f>
        <v>0</v>
      </c>
      <c r="X229" s="13">
        <f>IF(D229="","",SUMIF('TK CHAMTHI'!H:H,D229,'TK CHAMTHI'!I:I))</f>
        <v>0</v>
      </c>
      <c r="Y229" s="14">
        <f t="shared" si="29"/>
        <v>0</v>
      </c>
      <c r="Z229" s="13">
        <f>IF(D229="","",SUMIF('TK CHAMTHI'!J:J,D229,'TK CHAMTHI'!L:L))</f>
        <v>0</v>
      </c>
      <c r="AA229" s="13">
        <f>IF(D229="","",SUMIF('TK CHAMTHI'!K:K,D229,'TK CHAMTHI'!L:L))</f>
        <v>0</v>
      </c>
      <c r="AB229" s="14">
        <f t="shared" si="30"/>
        <v>0</v>
      </c>
      <c r="AC229" s="13">
        <f>IF(D229="","",SUMIF('TK CHAMTHI'!M:M,D229,'TK CHAMTHI'!O:O))</f>
        <v>0</v>
      </c>
      <c r="AD229" s="13">
        <f>IF(D229="","",SUMIF('TK CHAMTHI'!N:N,D229,'TK CHAMTHI'!O:O))</f>
        <v>0</v>
      </c>
      <c r="AE229" s="14">
        <f t="shared" si="31"/>
        <v>0</v>
      </c>
      <c r="AF229" s="14">
        <f>IF(D229="","",ROUND(SUMIF('QL THI'!G:G,D229,'QL THI'!H:H),1))</f>
        <v>0</v>
      </c>
      <c r="AG229" s="14">
        <f>IF(D229="","",ROUND(SUMIF('QL THI'!E:E,D229,'QL THI'!F:F),1))</f>
        <v>0</v>
      </c>
      <c r="AH229" s="25">
        <f t="shared" si="32"/>
        <v>0</v>
      </c>
    </row>
    <row r="230" spans="1:34" hidden="1">
      <c r="A230" s="10">
        <f>IF(D230="","",SUBTOTAL(3,$D$5:D230))</f>
        <v>34</v>
      </c>
      <c r="B230" s="113" t="s">
        <v>628</v>
      </c>
      <c r="C230" s="114" t="s">
        <v>143</v>
      </c>
      <c r="D230" s="119" t="s">
        <v>95</v>
      </c>
      <c r="E230" s="11">
        <f>IF(D230="","",SUMIF('TK DETHI'!A:A,D230,'TK DETHI'!B:B))</f>
        <v>0</v>
      </c>
      <c r="F230" s="12">
        <f>IF(D230="","",SUMIF('TK DETHI'!C:C,D230,'TK DETHI'!D:D))</f>
        <v>0</v>
      </c>
      <c r="G230" s="12">
        <f>IF(D230="","",SUMIF('TK DETHI'!E:E,D230,'TK DETHI'!F:F))</f>
        <v>0</v>
      </c>
      <c r="H230" s="12">
        <f>IF(D230="","",SUMIF('TK DETHI'!G:G,D230,'TK DETHI'!H:H))</f>
        <v>0</v>
      </c>
      <c r="I230" s="24">
        <f t="shared" si="25"/>
        <v>0</v>
      </c>
      <c r="J230" s="13">
        <f>IF(D230="","",SUMIF('TK COITHI KTHP'!A:A,D230,'TK COITHI KTHP'!C:C)+SUMIF('TK COITHI KTHP'!D:D,D230,'TK COITHI KTHP'!F:F)+SUMIF('TK COITHI KTHP'!G:G,D230,'TK COITHI KTHP'!I:I)+SUMIF('TK COITHI KTHP'!J:J,D230,'TK COITHI KTHP'!L:L))</f>
        <v>0</v>
      </c>
      <c r="K230" s="13">
        <f>IF(D230="","",SUMIF('TK COITHI KTHP'!B:B,D230,'TK COITHI KTHP'!C:C)+SUMIF('TK COITHI KTHP'!E:E,D230,'TK COITHI KTHP'!F:F)+SUMIF('TK COITHI KTHP'!H:H,D230,'TK COITHI KTHP'!I:I)+SUMIF('TK COITHI KTHP'!K:K,D230,'TK COITHI KTHP'!L:L))</f>
        <v>0</v>
      </c>
      <c r="L230" s="13">
        <f>IF(D230="","",SUMIF('TK COI THI TOT NGHIEP'!A:A,D230,'TK COI THI TOT NGHIEP'!C:C)+SUMIF('TK COI THI TOT NGHIEP'!D:D,D230,'TK COI THI TOT NGHIEP'!F:F)+SUMIF('TK COI THI TOT NGHIEP'!G:G,D230,'TK COI THI TOT NGHIEP'!I:I)+SUMIF('TK COI THI TOT NGHIEP'!J:J,D230,'TK COI THI TOT NGHIEP'!L:L))</f>
        <v>0</v>
      </c>
      <c r="M230" s="13">
        <f>IF(D230="","",SUMIF('TK COI THI TOT NGHIEP'!B:B,D230,'TK COI THI TOT NGHIEP'!C:C)+SUMIF('TK COI THI TOT NGHIEP'!E:E,D230,'TK COI THI TOT NGHIEP'!F:F)+SUMIF('TK COI THI TOT NGHIEP'!H:H,D230,'TK COI THI TOT NGHIEP'!I:I)+SUMIF('TK COI THI TOT NGHIEP'!K:K,D230,'TK COI THI TOT NGHIEP'!L:L))</f>
        <v>0</v>
      </c>
      <c r="N230" s="14">
        <f t="shared" si="26"/>
        <v>0</v>
      </c>
      <c r="O230" s="13">
        <f>IF(D230="","",SUMIF('TK CHAMTHI'!A:A,D230,'TK CHAMTHI'!C:C))</f>
        <v>0</v>
      </c>
      <c r="P230" s="13">
        <f>IF(D230="","",SUMIF('TK CHAMTHI'!B:B,D230,'TK CHAMTHI'!C:C))</f>
        <v>0</v>
      </c>
      <c r="Q230" s="13">
        <f>IF(D230="","",SUMIF('CHAM NV'!B:B,D230,'CHAM NV'!C:C))</f>
        <v>0</v>
      </c>
      <c r="R230" s="14">
        <f t="shared" si="27"/>
        <v>0</v>
      </c>
      <c r="S230" s="13">
        <f>IF(D230="","",SUMIF('TK CHAMTHI'!D:D,D230,'TK CHAMTHI'!F:F))</f>
        <v>0</v>
      </c>
      <c r="T230" s="13">
        <f>IF(D230="","",SUMIF('TK CHAMTHI'!E:E,D230,'TK CHAMTHI'!F:F))</f>
        <v>0</v>
      </c>
      <c r="U230" s="13">
        <f>IF(D230="","",SUMIF('CHAM NV'!E:E,D230,'CHAM NV'!F:F))</f>
        <v>0</v>
      </c>
      <c r="V230" s="14">
        <f t="shared" si="28"/>
        <v>0</v>
      </c>
      <c r="W230" s="13">
        <f>IF(D230="","",SUMIF('TK CHAMTHI'!G:G,D230,'TK CHAMTHI'!I:I))</f>
        <v>0</v>
      </c>
      <c r="X230" s="13">
        <f>IF(D230="","",SUMIF('TK CHAMTHI'!H:H,D230,'TK CHAMTHI'!I:I))</f>
        <v>0</v>
      </c>
      <c r="Y230" s="14">
        <f t="shared" si="29"/>
        <v>0</v>
      </c>
      <c r="Z230" s="13">
        <f>IF(D230="","",SUMIF('TK CHAMTHI'!J:J,D230,'TK CHAMTHI'!L:L))</f>
        <v>0</v>
      </c>
      <c r="AA230" s="13">
        <f>IF(D230="","",SUMIF('TK CHAMTHI'!K:K,D230,'TK CHAMTHI'!L:L))</f>
        <v>0</v>
      </c>
      <c r="AB230" s="14">
        <f t="shared" si="30"/>
        <v>0</v>
      </c>
      <c r="AC230" s="13">
        <f>IF(D230="","",SUMIF('TK CHAMTHI'!M:M,D230,'TK CHAMTHI'!O:O))</f>
        <v>0</v>
      </c>
      <c r="AD230" s="13">
        <f>IF(D230="","",SUMIF('TK CHAMTHI'!N:N,D230,'TK CHAMTHI'!O:O))</f>
        <v>0</v>
      </c>
      <c r="AE230" s="14">
        <f t="shared" si="31"/>
        <v>0</v>
      </c>
      <c r="AF230" s="14">
        <f>IF(D230="","",ROUND(SUMIF('QL THI'!G:G,D230,'QL THI'!H:H),1))</f>
        <v>0</v>
      </c>
      <c r="AG230" s="14">
        <f>IF(D230="","",ROUND(SUMIF('QL THI'!E:E,D230,'QL THI'!F:F),1))</f>
        <v>0</v>
      </c>
      <c r="AH230" s="25">
        <f t="shared" si="32"/>
        <v>0</v>
      </c>
    </row>
    <row r="231" spans="1:34">
      <c r="A231" s="10">
        <f>IF(D231="","",SUBTOTAL(3,$D$5:D231))</f>
        <v>35</v>
      </c>
      <c r="B231" s="113" t="s">
        <v>630</v>
      </c>
      <c r="C231" s="114" t="s">
        <v>143</v>
      </c>
      <c r="D231" s="115" t="s">
        <v>105</v>
      </c>
      <c r="E231" s="11">
        <f>IF(D231="","",SUMIF('TK DETHI'!A:A,D231,'TK DETHI'!B:B))</f>
        <v>0</v>
      </c>
      <c r="F231" s="12">
        <f>IF(D231="","",SUMIF('TK DETHI'!C:C,D231,'TK DETHI'!D:D))</f>
        <v>0</v>
      </c>
      <c r="G231" s="12">
        <f>IF(D231="","",SUMIF('TK DETHI'!E:E,D231,'TK DETHI'!F:F))</f>
        <v>0</v>
      </c>
      <c r="H231" s="12">
        <f>IF(D231="","",SUMIF('TK DETHI'!G:G,D231,'TK DETHI'!H:H))</f>
        <v>0</v>
      </c>
      <c r="I231" s="24">
        <f t="shared" si="25"/>
        <v>0</v>
      </c>
      <c r="J231" s="13">
        <f>IF(D231="","",SUMIF('TK COITHI KTHP'!A:A,D231,'TK COITHI KTHP'!C:C)+SUMIF('TK COITHI KTHP'!D:D,D231,'TK COITHI KTHP'!F:F)+SUMIF('TK COITHI KTHP'!G:G,D231,'TK COITHI KTHP'!I:I)+SUMIF('TK COITHI KTHP'!J:J,D231,'TK COITHI KTHP'!L:L))</f>
        <v>0</v>
      </c>
      <c r="K231" s="13">
        <f>IF(D231="","",SUMIF('TK COITHI KTHP'!B:B,D231,'TK COITHI KTHP'!C:C)+SUMIF('TK COITHI KTHP'!E:E,D231,'TK COITHI KTHP'!F:F)+SUMIF('TK COITHI KTHP'!H:H,D231,'TK COITHI KTHP'!I:I)+SUMIF('TK COITHI KTHP'!K:K,D231,'TK COITHI KTHP'!L:L))</f>
        <v>0</v>
      </c>
      <c r="L231" s="13">
        <f>IF(D231="","",SUMIF('TK COI THI TOT NGHIEP'!A:A,D231,'TK COI THI TOT NGHIEP'!C:C)+SUMIF('TK COI THI TOT NGHIEP'!D:D,D231,'TK COI THI TOT NGHIEP'!F:F)+SUMIF('TK COI THI TOT NGHIEP'!G:G,D231,'TK COI THI TOT NGHIEP'!I:I)+SUMIF('TK COI THI TOT NGHIEP'!J:J,D231,'TK COI THI TOT NGHIEP'!L:L))</f>
        <v>0</v>
      </c>
      <c r="M231" s="13">
        <f>IF(D231="","",SUMIF('TK COI THI TOT NGHIEP'!B:B,D231,'TK COI THI TOT NGHIEP'!C:C)+SUMIF('TK COI THI TOT NGHIEP'!E:E,D231,'TK COI THI TOT NGHIEP'!F:F)+SUMIF('TK COI THI TOT NGHIEP'!H:H,D231,'TK COI THI TOT NGHIEP'!I:I)+SUMIF('TK COI THI TOT NGHIEP'!K:K,D231,'TK COI THI TOT NGHIEP'!L:L))</f>
        <v>1.6</v>
      </c>
      <c r="N231" s="14">
        <f t="shared" si="26"/>
        <v>1.6</v>
      </c>
      <c r="O231" s="13">
        <f>IF(D231="","",SUMIF('TK CHAMTHI'!A:A,D231,'TK CHAMTHI'!C:C))</f>
        <v>0</v>
      </c>
      <c r="P231" s="13">
        <f>IF(D231="","",SUMIF('TK CHAMTHI'!B:B,D231,'TK CHAMTHI'!C:C))</f>
        <v>0</v>
      </c>
      <c r="Q231" s="13">
        <f>IF(D231="","",SUMIF('CHAM NV'!B:B,D231,'CHAM NV'!C:C))</f>
        <v>0</v>
      </c>
      <c r="R231" s="14">
        <f t="shared" si="27"/>
        <v>0</v>
      </c>
      <c r="S231" s="13">
        <f>IF(D231="","",SUMIF('TK CHAMTHI'!D:D,D231,'TK CHAMTHI'!F:F))</f>
        <v>0</v>
      </c>
      <c r="T231" s="13">
        <f>IF(D231="","",SUMIF('TK CHAMTHI'!E:E,D231,'TK CHAMTHI'!F:F))</f>
        <v>0</v>
      </c>
      <c r="U231" s="13">
        <f>IF(D231="","",SUMIF('CHAM NV'!E:E,D231,'CHAM NV'!F:F))</f>
        <v>0</v>
      </c>
      <c r="V231" s="14">
        <f t="shared" si="28"/>
        <v>0</v>
      </c>
      <c r="W231" s="13">
        <f>IF(D231="","",SUMIF('TK CHAMTHI'!G:G,D231,'TK CHAMTHI'!I:I))</f>
        <v>0</v>
      </c>
      <c r="X231" s="13">
        <f>IF(D231="","",SUMIF('TK CHAMTHI'!H:H,D231,'TK CHAMTHI'!I:I))</f>
        <v>0</v>
      </c>
      <c r="Y231" s="14">
        <f t="shared" si="29"/>
        <v>0</v>
      </c>
      <c r="Z231" s="13">
        <f>IF(D231="","",SUMIF('TK CHAMTHI'!J:J,D231,'TK CHAMTHI'!L:L))</f>
        <v>0</v>
      </c>
      <c r="AA231" s="13">
        <f>IF(D231="","",SUMIF('TK CHAMTHI'!K:K,D231,'TK CHAMTHI'!L:L))</f>
        <v>0</v>
      </c>
      <c r="AB231" s="14">
        <f t="shared" si="30"/>
        <v>0</v>
      </c>
      <c r="AC231" s="13">
        <f>IF(D231="","",SUMIF('TK CHAMTHI'!M:M,D231,'TK CHAMTHI'!O:O))</f>
        <v>0</v>
      </c>
      <c r="AD231" s="13">
        <f>IF(D231="","",SUMIF('TK CHAMTHI'!N:N,D231,'TK CHAMTHI'!O:O))</f>
        <v>0</v>
      </c>
      <c r="AE231" s="14">
        <f t="shared" si="31"/>
        <v>0</v>
      </c>
      <c r="AF231" s="14">
        <f>IF(D231="","",ROUND(SUMIF('QL THI'!G:G,D231,'QL THI'!H:H),1))</f>
        <v>0</v>
      </c>
      <c r="AG231" s="14">
        <f>IF(D231="","",ROUND(SUMIF('QL THI'!E:E,D231,'QL THI'!F:F),1))</f>
        <v>0</v>
      </c>
      <c r="AH231" s="25">
        <f t="shared" si="32"/>
        <v>1.6</v>
      </c>
    </row>
    <row r="232" spans="1:34" hidden="1">
      <c r="A232" s="10">
        <f>IF(D232="","",SUBTOTAL(3,$D$5:D232))</f>
        <v>35</v>
      </c>
      <c r="B232" s="113" t="s">
        <v>627</v>
      </c>
      <c r="C232" s="114" t="s">
        <v>143</v>
      </c>
      <c r="D232" s="115" t="s">
        <v>104</v>
      </c>
      <c r="E232" s="11">
        <f>IF(D232="","",SUMIF('TK DETHI'!A:A,D232,'TK DETHI'!B:B))</f>
        <v>0</v>
      </c>
      <c r="F232" s="12">
        <f>IF(D232="","",SUMIF('TK DETHI'!C:C,D232,'TK DETHI'!D:D))</f>
        <v>0</v>
      </c>
      <c r="G232" s="12">
        <f>IF(D232="","",SUMIF('TK DETHI'!E:E,D232,'TK DETHI'!F:F))</f>
        <v>0</v>
      </c>
      <c r="H232" s="12">
        <f>IF(D232="","",SUMIF('TK DETHI'!G:G,D232,'TK DETHI'!H:H))</f>
        <v>0</v>
      </c>
      <c r="I232" s="24">
        <f t="shared" si="25"/>
        <v>0</v>
      </c>
      <c r="J232" s="13">
        <f>IF(D232="","",SUMIF('TK COITHI KTHP'!A:A,D232,'TK COITHI KTHP'!C:C)+SUMIF('TK COITHI KTHP'!D:D,D232,'TK COITHI KTHP'!F:F)+SUMIF('TK COITHI KTHP'!G:G,D232,'TK COITHI KTHP'!I:I)+SUMIF('TK COITHI KTHP'!J:J,D232,'TK COITHI KTHP'!L:L))</f>
        <v>0</v>
      </c>
      <c r="K232" s="13">
        <f>IF(D232="","",SUMIF('TK COITHI KTHP'!B:B,D232,'TK COITHI KTHP'!C:C)+SUMIF('TK COITHI KTHP'!E:E,D232,'TK COITHI KTHP'!F:F)+SUMIF('TK COITHI KTHP'!H:H,D232,'TK COITHI KTHP'!I:I)+SUMIF('TK COITHI KTHP'!K:K,D232,'TK COITHI KTHP'!L:L))</f>
        <v>0</v>
      </c>
      <c r="L232" s="13">
        <f>IF(D232="","",SUMIF('TK COI THI TOT NGHIEP'!A:A,D232,'TK COI THI TOT NGHIEP'!C:C)+SUMIF('TK COI THI TOT NGHIEP'!D:D,D232,'TK COI THI TOT NGHIEP'!F:F)+SUMIF('TK COI THI TOT NGHIEP'!G:G,D232,'TK COI THI TOT NGHIEP'!I:I)+SUMIF('TK COI THI TOT NGHIEP'!J:J,D232,'TK COI THI TOT NGHIEP'!L:L))</f>
        <v>0</v>
      </c>
      <c r="M232" s="13">
        <f>IF(D232="","",SUMIF('TK COI THI TOT NGHIEP'!B:B,D232,'TK COI THI TOT NGHIEP'!C:C)+SUMIF('TK COI THI TOT NGHIEP'!E:E,D232,'TK COI THI TOT NGHIEP'!F:F)+SUMIF('TK COI THI TOT NGHIEP'!H:H,D232,'TK COI THI TOT NGHIEP'!I:I)+SUMIF('TK COI THI TOT NGHIEP'!K:K,D232,'TK COI THI TOT NGHIEP'!L:L))</f>
        <v>0</v>
      </c>
      <c r="N232" s="14">
        <f t="shared" si="26"/>
        <v>0</v>
      </c>
      <c r="O232" s="13">
        <f>IF(D232="","",SUMIF('TK CHAMTHI'!A:A,D232,'TK CHAMTHI'!C:C))</f>
        <v>0</v>
      </c>
      <c r="P232" s="13">
        <f>IF(D232="","",SUMIF('TK CHAMTHI'!B:B,D232,'TK CHAMTHI'!C:C))</f>
        <v>0</v>
      </c>
      <c r="Q232" s="13">
        <f>IF(D232="","",SUMIF('CHAM NV'!B:B,D232,'CHAM NV'!C:C))</f>
        <v>0</v>
      </c>
      <c r="R232" s="14">
        <f t="shared" si="27"/>
        <v>0</v>
      </c>
      <c r="S232" s="13">
        <f>IF(D232="","",SUMIF('TK CHAMTHI'!D:D,D232,'TK CHAMTHI'!F:F))</f>
        <v>0</v>
      </c>
      <c r="T232" s="13">
        <f>IF(D232="","",SUMIF('TK CHAMTHI'!E:E,D232,'TK CHAMTHI'!F:F))</f>
        <v>0</v>
      </c>
      <c r="U232" s="13">
        <f>IF(D232="","",SUMIF('CHAM NV'!E:E,D232,'CHAM NV'!F:F))</f>
        <v>0</v>
      </c>
      <c r="V232" s="14">
        <f t="shared" si="28"/>
        <v>0</v>
      </c>
      <c r="W232" s="13">
        <f>IF(D232="","",SUMIF('TK CHAMTHI'!G:G,D232,'TK CHAMTHI'!I:I))</f>
        <v>0</v>
      </c>
      <c r="X232" s="13">
        <f>IF(D232="","",SUMIF('TK CHAMTHI'!H:H,D232,'TK CHAMTHI'!I:I))</f>
        <v>0</v>
      </c>
      <c r="Y232" s="14">
        <f t="shared" si="29"/>
        <v>0</v>
      </c>
      <c r="Z232" s="13">
        <f>IF(D232="","",SUMIF('TK CHAMTHI'!J:J,D232,'TK CHAMTHI'!L:L))</f>
        <v>0</v>
      </c>
      <c r="AA232" s="13">
        <f>IF(D232="","",SUMIF('TK CHAMTHI'!K:K,D232,'TK CHAMTHI'!L:L))</f>
        <v>0</v>
      </c>
      <c r="AB232" s="14">
        <f t="shared" si="30"/>
        <v>0</v>
      </c>
      <c r="AC232" s="13">
        <f>IF(D232="","",SUMIF('TK CHAMTHI'!M:M,D232,'TK CHAMTHI'!O:O))</f>
        <v>0</v>
      </c>
      <c r="AD232" s="13">
        <f>IF(D232="","",SUMIF('TK CHAMTHI'!N:N,D232,'TK CHAMTHI'!O:O))</f>
        <v>0</v>
      </c>
      <c r="AE232" s="14">
        <f t="shared" si="31"/>
        <v>0</v>
      </c>
      <c r="AF232" s="14">
        <f>IF(D232="","",ROUND(SUMIF('QL THI'!G:G,D232,'QL THI'!H:H),1))</f>
        <v>0</v>
      </c>
      <c r="AG232" s="14">
        <f>IF(D232="","",ROUND(SUMIF('QL THI'!E:E,D232,'QL THI'!F:F),1))</f>
        <v>0</v>
      </c>
      <c r="AH232" s="25">
        <f t="shared" si="32"/>
        <v>0</v>
      </c>
    </row>
    <row r="233" spans="1:34" hidden="1">
      <c r="A233" s="10">
        <f>IF(D233="","",SUBTOTAL(3,$D$5:D233))</f>
        <v>35</v>
      </c>
      <c r="B233" s="113" t="s">
        <v>631</v>
      </c>
      <c r="C233" s="114" t="s">
        <v>143</v>
      </c>
      <c r="D233" s="115" t="s">
        <v>121</v>
      </c>
      <c r="E233" s="11">
        <f>IF(D233="","",SUMIF('TK DETHI'!A:A,D233,'TK DETHI'!B:B))</f>
        <v>0</v>
      </c>
      <c r="F233" s="12">
        <f>IF(D233="","",SUMIF('TK DETHI'!C:C,D233,'TK DETHI'!D:D))</f>
        <v>0</v>
      </c>
      <c r="G233" s="12">
        <f>IF(D233="","",SUMIF('TK DETHI'!E:E,D233,'TK DETHI'!F:F))</f>
        <v>0</v>
      </c>
      <c r="H233" s="12">
        <f>IF(D233="","",SUMIF('TK DETHI'!G:G,D233,'TK DETHI'!H:H))</f>
        <v>0</v>
      </c>
      <c r="I233" s="24">
        <f t="shared" si="25"/>
        <v>0</v>
      </c>
      <c r="J233" s="13">
        <f>IF(D233="","",SUMIF('TK COITHI KTHP'!A:A,D233,'TK COITHI KTHP'!C:C)+SUMIF('TK COITHI KTHP'!D:D,D233,'TK COITHI KTHP'!F:F)+SUMIF('TK COITHI KTHP'!G:G,D233,'TK COITHI KTHP'!I:I)+SUMIF('TK COITHI KTHP'!J:J,D233,'TK COITHI KTHP'!L:L))</f>
        <v>0</v>
      </c>
      <c r="K233" s="13">
        <f>IF(D233="","",SUMIF('TK COITHI KTHP'!B:B,D233,'TK COITHI KTHP'!C:C)+SUMIF('TK COITHI KTHP'!E:E,D233,'TK COITHI KTHP'!F:F)+SUMIF('TK COITHI KTHP'!H:H,D233,'TK COITHI KTHP'!I:I)+SUMIF('TK COITHI KTHP'!K:K,D233,'TK COITHI KTHP'!L:L))</f>
        <v>0</v>
      </c>
      <c r="L233" s="13">
        <f>IF(D233="","",SUMIF('TK COI THI TOT NGHIEP'!A:A,D233,'TK COI THI TOT NGHIEP'!C:C)+SUMIF('TK COI THI TOT NGHIEP'!D:D,D233,'TK COI THI TOT NGHIEP'!F:F)+SUMIF('TK COI THI TOT NGHIEP'!G:G,D233,'TK COI THI TOT NGHIEP'!I:I)+SUMIF('TK COI THI TOT NGHIEP'!J:J,D233,'TK COI THI TOT NGHIEP'!L:L))</f>
        <v>0</v>
      </c>
      <c r="M233" s="13">
        <f>IF(D233="","",SUMIF('TK COI THI TOT NGHIEP'!B:B,D233,'TK COI THI TOT NGHIEP'!C:C)+SUMIF('TK COI THI TOT NGHIEP'!E:E,D233,'TK COI THI TOT NGHIEP'!F:F)+SUMIF('TK COI THI TOT NGHIEP'!H:H,D233,'TK COI THI TOT NGHIEP'!I:I)+SUMIF('TK COI THI TOT NGHIEP'!K:K,D233,'TK COI THI TOT NGHIEP'!L:L))</f>
        <v>0</v>
      </c>
      <c r="N233" s="14">
        <f t="shared" si="26"/>
        <v>0</v>
      </c>
      <c r="O233" s="13">
        <f>IF(D233="","",SUMIF('TK CHAMTHI'!A:A,D233,'TK CHAMTHI'!C:C))</f>
        <v>0</v>
      </c>
      <c r="P233" s="13">
        <f>IF(D233="","",SUMIF('TK CHAMTHI'!B:B,D233,'TK CHAMTHI'!C:C))</f>
        <v>0</v>
      </c>
      <c r="Q233" s="13">
        <f>IF(D233="","",SUMIF('CHAM NV'!B:B,D233,'CHAM NV'!C:C))</f>
        <v>0</v>
      </c>
      <c r="R233" s="14">
        <f t="shared" si="27"/>
        <v>0</v>
      </c>
      <c r="S233" s="13">
        <f>IF(D233="","",SUMIF('TK CHAMTHI'!D:D,D233,'TK CHAMTHI'!F:F))</f>
        <v>0</v>
      </c>
      <c r="T233" s="13">
        <f>IF(D233="","",SUMIF('TK CHAMTHI'!E:E,D233,'TK CHAMTHI'!F:F))</f>
        <v>0</v>
      </c>
      <c r="U233" s="13">
        <f>IF(D233="","",SUMIF('CHAM NV'!E:E,D233,'CHAM NV'!F:F))</f>
        <v>0</v>
      </c>
      <c r="V233" s="14">
        <f t="shared" si="28"/>
        <v>0</v>
      </c>
      <c r="W233" s="13">
        <f>IF(D233="","",SUMIF('TK CHAMTHI'!G:G,D233,'TK CHAMTHI'!I:I))</f>
        <v>0</v>
      </c>
      <c r="X233" s="13">
        <f>IF(D233="","",SUMIF('TK CHAMTHI'!H:H,D233,'TK CHAMTHI'!I:I))</f>
        <v>0</v>
      </c>
      <c r="Y233" s="14">
        <f t="shared" si="29"/>
        <v>0</v>
      </c>
      <c r="Z233" s="13">
        <f>IF(D233="","",SUMIF('TK CHAMTHI'!J:J,D233,'TK CHAMTHI'!L:L))</f>
        <v>0</v>
      </c>
      <c r="AA233" s="13">
        <f>IF(D233="","",SUMIF('TK CHAMTHI'!K:K,D233,'TK CHAMTHI'!L:L))</f>
        <v>0</v>
      </c>
      <c r="AB233" s="14">
        <f t="shared" si="30"/>
        <v>0</v>
      </c>
      <c r="AC233" s="13">
        <f>IF(D233="","",SUMIF('TK CHAMTHI'!M:M,D233,'TK CHAMTHI'!O:O))</f>
        <v>0</v>
      </c>
      <c r="AD233" s="13">
        <f>IF(D233="","",SUMIF('TK CHAMTHI'!N:N,D233,'TK CHAMTHI'!O:O))</f>
        <v>0</v>
      </c>
      <c r="AE233" s="14">
        <f t="shared" si="31"/>
        <v>0</v>
      </c>
      <c r="AF233" s="14">
        <f>IF(D233="","",ROUND(SUMIF('QL THI'!G:G,D233,'QL THI'!H:H),1))</f>
        <v>0</v>
      </c>
      <c r="AG233" s="14">
        <f>IF(D233="","",ROUND(SUMIF('QL THI'!E:E,D233,'QL THI'!F:F),1))</f>
        <v>0</v>
      </c>
      <c r="AH233" s="25">
        <f t="shared" si="32"/>
        <v>0</v>
      </c>
    </row>
    <row r="234" spans="1:34" hidden="1">
      <c r="A234" s="10">
        <f>IF(D234="","",SUBTOTAL(3,$D$5:D234))</f>
        <v>35</v>
      </c>
      <c r="B234" s="113" t="s">
        <v>1004</v>
      </c>
      <c r="C234" s="114" t="s">
        <v>987</v>
      </c>
      <c r="D234" s="115" t="s">
        <v>117</v>
      </c>
      <c r="E234" s="11">
        <f>IF(D234="","",SUMIF('TK DETHI'!A:A,D234,'TK DETHI'!B:B))</f>
        <v>0</v>
      </c>
      <c r="F234" s="12">
        <f>IF(D234="","",SUMIF('TK DETHI'!C:C,D234,'TK DETHI'!D:D))</f>
        <v>0</v>
      </c>
      <c r="G234" s="12">
        <f>IF(D234="","",SUMIF('TK DETHI'!E:E,D234,'TK DETHI'!F:F))</f>
        <v>0</v>
      </c>
      <c r="H234" s="12">
        <f>IF(D234="","",SUMIF('TK DETHI'!G:G,D234,'TK DETHI'!H:H))</f>
        <v>0</v>
      </c>
      <c r="I234" s="24">
        <f t="shared" si="25"/>
        <v>0</v>
      </c>
      <c r="J234" s="13">
        <f>IF(D234="","",SUMIF('TK COITHI KTHP'!A:A,D234,'TK COITHI KTHP'!C:C)+SUMIF('TK COITHI KTHP'!D:D,D234,'TK COITHI KTHP'!F:F)+SUMIF('TK COITHI KTHP'!G:G,D234,'TK COITHI KTHP'!I:I)+SUMIF('TK COITHI KTHP'!J:J,D234,'TK COITHI KTHP'!L:L))</f>
        <v>0</v>
      </c>
      <c r="K234" s="13">
        <f>IF(D234="","",SUMIF('TK COITHI KTHP'!B:B,D234,'TK COITHI KTHP'!C:C)+SUMIF('TK COITHI KTHP'!E:E,D234,'TK COITHI KTHP'!F:F)+SUMIF('TK COITHI KTHP'!H:H,D234,'TK COITHI KTHP'!I:I)+SUMIF('TK COITHI KTHP'!K:K,D234,'TK COITHI KTHP'!L:L))</f>
        <v>0</v>
      </c>
      <c r="L234" s="13">
        <f>IF(D234="","",SUMIF('TK COI THI TOT NGHIEP'!A:A,D234,'TK COI THI TOT NGHIEP'!C:C)+SUMIF('TK COI THI TOT NGHIEP'!D:D,D234,'TK COI THI TOT NGHIEP'!F:F)+SUMIF('TK COI THI TOT NGHIEP'!G:G,D234,'TK COI THI TOT NGHIEP'!I:I)+SUMIF('TK COI THI TOT NGHIEP'!J:J,D234,'TK COI THI TOT NGHIEP'!L:L))</f>
        <v>0</v>
      </c>
      <c r="M234" s="13">
        <f>IF(D234="","",SUMIF('TK COI THI TOT NGHIEP'!B:B,D234,'TK COI THI TOT NGHIEP'!C:C)+SUMIF('TK COI THI TOT NGHIEP'!E:E,D234,'TK COI THI TOT NGHIEP'!F:F)+SUMIF('TK COI THI TOT NGHIEP'!H:H,D234,'TK COI THI TOT NGHIEP'!I:I)+SUMIF('TK COI THI TOT NGHIEP'!K:K,D234,'TK COI THI TOT NGHIEP'!L:L))</f>
        <v>0</v>
      </c>
      <c r="N234" s="14">
        <f t="shared" si="26"/>
        <v>0</v>
      </c>
      <c r="O234" s="13">
        <f>IF(D234="","",SUMIF('TK CHAMTHI'!A:A,D234,'TK CHAMTHI'!C:C))</f>
        <v>0</v>
      </c>
      <c r="P234" s="13">
        <f>IF(D234="","",SUMIF('TK CHAMTHI'!B:B,D234,'TK CHAMTHI'!C:C))</f>
        <v>0</v>
      </c>
      <c r="Q234" s="13">
        <f>IF(D234="","",SUMIF('CHAM NV'!B:B,D234,'CHAM NV'!C:C))</f>
        <v>0</v>
      </c>
      <c r="R234" s="14">
        <f t="shared" si="27"/>
        <v>0</v>
      </c>
      <c r="S234" s="13">
        <f>IF(D234="","",SUMIF('TK CHAMTHI'!D:D,D234,'TK CHAMTHI'!F:F))</f>
        <v>0</v>
      </c>
      <c r="T234" s="13">
        <f>IF(D234="","",SUMIF('TK CHAMTHI'!E:E,D234,'TK CHAMTHI'!F:F))</f>
        <v>0</v>
      </c>
      <c r="U234" s="13">
        <f>IF(D234="","",SUMIF('CHAM NV'!E:E,D234,'CHAM NV'!F:F))</f>
        <v>0</v>
      </c>
      <c r="V234" s="14">
        <f t="shared" si="28"/>
        <v>0</v>
      </c>
      <c r="W234" s="13">
        <f>IF(D234="","",SUMIF('TK CHAMTHI'!G:G,D234,'TK CHAMTHI'!I:I))</f>
        <v>0</v>
      </c>
      <c r="X234" s="13">
        <f>IF(D234="","",SUMIF('TK CHAMTHI'!H:H,D234,'TK CHAMTHI'!I:I))</f>
        <v>0</v>
      </c>
      <c r="Y234" s="14">
        <f t="shared" si="29"/>
        <v>0</v>
      </c>
      <c r="Z234" s="13">
        <f>IF(D234="","",SUMIF('TK CHAMTHI'!J:J,D234,'TK CHAMTHI'!L:L))</f>
        <v>0</v>
      </c>
      <c r="AA234" s="13">
        <f>IF(D234="","",SUMIF('TK CHAMTHI'!K:K,D234,'TK CHAMTHI'!L:L))</f>
        <v>0</v>
      </c>
      <c r="AB234" s="14">
        <f t="shared" si="30"/>
        <v>0</v>
      </c>
      <c r="AC234" s="13">
        <f>IF(D234="","",SUMIF('TK CHAMTHI'!M:M,D234,'TK CHAMTHI'!O:O))</f>
        <v>0</v>
      </c>
      <c r="AD234" s="13">
        <f>IF(D234="","",SUMIF('TK CHAMTHI'!N:N,D234,'TK CHAMTHI'!O:O))</f>
        <v>0</v>
      </c>
      <c r="AE234" s="14">
        <f t="shared" si="31"/>
        <v>0</v>
      </c>
      <c r="AF234" s="14">
        <f>IF(D234="","",ROUND(SUMIF('QL THI'!G:G,D234,'QL THI'!H:H),1))</f>
        <v>0</v>
      </c>
      <c r="AG234" s="14">
        <f>IF(D234="","",ROUND(SUMIF('QL THI'!E:E,D234,'QL THI'!F:F),1))</f>
        <v>0</v>
      </c>
      <c r="AH234" s="25">
        <f t="shared" si="32"/>
        <v>0</v>
      </c>
    </row>
    <row r="235" spans="1:34" hidden="1">
      <c r="A235" s="10">
        <f>IF(D235="","",SUBTOTAL(3,$D$5:D235))</f>
        <v>35</v>
      </c>
      <c r="B235" s="113" t="s">
        <v>967</v>
      </c>
      <c r="C235" s="114" t="s">
        <v>987</v>
      </c>
      <c r="D235" s="115" t="s">
        <v>451</v>
      </c>
      <c r="E235" s="11">
        <f>IF(D235="","",SUMIF('TK DETHI'!A:A,D235,'TK DETHI'!B:B))</f>
        <v>0</v>
      </c>
      <c r="F235" s="12">
        <f>IF(D235="","",SUMIF('TK DETHI'!C:C,D235,'TK DETHI'!D:D))</f>
        <v>0</v>
      </c>
      <c r="G235" s="12">
        <f>IF(D235="","",SUMIF('TK DETHI'!E:E,D235,'TK DETHI'!F:F))</f>
        <v>0</v>
      </c>
      <c r="H235" s="12">
        <f>IF(D235="","",SUMIF('TK DETHI'!G:G,D235,'TK DETHI'!H:H))</f>
        <v>0</v>
      </c>
      <c r="I235" s="24">
        <f t="shared" si="25"/>
        <v>0</v>
      </c>
      <c r="J235" s="13">
        <f>IF(D235="","",SUMIF('TK COITHI KTHP'!A:A,D235,'TK COITHI KTHP'!C:C)+SUMIF('TK COITHI KTHP'!D:D,D235,'TK COITHI KTHP'!F:F)+SUMIF('TK COITHI KTHP'!G:G,D235,'TK COITHI KTHP'!I:I)+SUMIF('TK COITHI KTHP'!J:J,D235,'TK COITHI KTHP'!L:L))</f>
        <v>0</v>
      </c>
      <c r="K235" s="13">
        <f>IF(D235="","",SUMIF('TK COITHI KTHP'!B:B,D235,'TK COITHI KTHP'!C:C)+SUMIF('TK COITHI KTHP'!E:E,D235,'TK COITHI KTHP'!F:F)+SUMIF('TK COITHI KTHP'!H:H,D235,'TK COITHI KTHP'!I:I)+SUMIF('TK COITHI KTHP'!K:K,D235,'TK COITHI KTHP'!L:L))</f>
        <v>0</v>
      </c>
      <c r="L235" s="13">
        <f>IF(D235="","",SUMIF('TK COI THI TOT NGHIEP'!A:A,D235,'TK COI THI TOT NGHIEP'!C:C)+SUMIF('TK COI THI TOT NGHIEP'!D:D,D235,'TK COI THI TOT NGHIEP'!F:F)+SUMIF('TK COI THI TOT NGHIEP'!G:G,D235,'TK COI THI TOT NGHIEP'!I:I)+SUMIF('TK COI THI TOT NGHIEP'!J:J,D235,'TK COI THI TOT NGHIEP'!L:L))</f>
        <v>0</v>
      </c>
      <c r="M235" s="13">
        <f>IF(D235="","",SUMIF('TK COI THI TOT NGHIEP'!B:B,D235,'TK COI THI TOT NGHIEP'!C:C)+SUMIF('TK COI THI TOT NGHIEP'!E:E,D235,'TK COI THI TOT NGHIEP'!F:F)+SUMIF('TK COI THI TOT NGHIEP'!H:H,D235,'TK COI THI TOT NGHIEP'!I:I)+SUMIF('TK COI THI TOT NGHIEP'!K:K,D235,'TK COI THI TOT NGHIEP'!L:L))</f>
        <v>0</v>
      </c>
      <c r="N235" s="14">
        <f t="shared" si="26"/>
        <v>0</v>
      </c>
      <c r="O235" s="13">
        <f>IF(D235="","",SUMIF('TK CHAMTHI'!A:A,D235,'TK CHAMTHI'!C:C))</f>
        <v>0</v>
      </c>
      <c r="P235" s="13">
        <f>IF(D235="","",SUMIF('TK CHAMTHI'!B:B,D235,'TK CHAMTHI'!C:C))</f>
        <v>0</v>
      </c>
      <c r="Q235" s="13">
        <f>IF(D235="","",SUMIF('CHAM NV'!B:B,D235,'CHAM NV'!C:C))</f>
        <v>0</v>
      </c>
      <c r="R235" s="14">
        <f t="shared" si="27"/>
        <v>0</v>
      </c>
      <c r="S235" s="13">
        <f>IF(D235="","",SUMIF('TK CHAMTHI'!D:D,D235,'TK CHAMTHI'!F:F))</f>
        <v>0</v>
      </c>
      <c r="T235" s="13">
        <f>IF(D235="","",SUMIF('TK CHAMTHI'!E:E,D235,'TK CHAMTHI'!F:F))</f>
        <v>0</v>
      </c>
      <c r="U235" s="13">
        <f>IF(D235="","",SUMIF('CHAM NV'!E:E,D235,'CHAM NV'!F:F))</f>
        <v>0</v>
      </c>
      <c r="V235" s="14">
        <f t="shared" si="28"/>
        <v>0</v>
      </c>
      <c r="W235" s="13">
        <f>IF(D235="","",SUMIF('TK CHAMTHI'!G:G,D235,'TK CHAMTHI'!I:I))</f>
        <v>0</v>
      </c>
      <c r="X235" s="13">
        <f>IF(D235="","",SUMIF('TK CHAMTHI'!H:H,D235,'TK CHAMTHI'!I:I))</f>
        <v>0</v>
      </c>
      <c r="Y235" s="14">
        <f t="shared" si="29"/>
        <v>0</v>
      </c>
      <c r="Z235" s="13">
        <f>IF(D235="","",SUMIF('TK CHAMTHI'!J:J,D235,'TK CHAMTHI'!L:L))</f>
        <v>0</v>
      </c>
      <c r="AA235" s="13">
        <f>IF(D235="","",SUMIF('TK CHAMTHI'!K:K,D235,'TK CHAMTHI'!L:L))</f>
        <v>0</v>
      </c>
      <c r="AB235" s="14">
        <f t="shared" si="30"/>
        <v>0</v>
      </c>
      <c r="AC235" s="13">
        <f>IF(D235="","",SUMIF('TK CHAMTHI'!M:M,D235,'TK CHAMTHI'!O:O))</f>
        <v>0</v>
      </c>
      <c r="AD235" s="13">
        <f>IF(D235="","",SUMIF('TK CHAMTHI'!N:N,D235,'TK CHAMTHI'!O:O))</f>
        <v>0</v>
      </c>
      <c r="AE235" s="14">
        <f t="shared" si="31"/>
        <v>0</v>
      </c>
      <c r="AF235" s="14">
        <f>IF(D235="","",ROUND(SUMIF('QL THI'!G:G,D235,'QL THI'!H:H),1))</f>
        <v>0</v>
      </c>
      <c r="AG235" s="14">
        <f>IF(D235="","",ROUND(SUMIF('QL THI'!E:E,D235,'QL THI'!F:F),1))</f>
        <v>0</v>
      </c>
      <c r="AH235" s="25">
        <f t="shared" si="32"/>
        <v>0</v>
      </c>
    </row>
    <row r="236" spans="1:34" hidden="1">
      <c r="A236" s="10">
        <f>IF(D236="","",SUBTOTAL(3,$D$5:D236))</f>
        <v>35</v>
      </c>
      <c r="B236" s="113" t="s">
        <v>968</v>
      </c>
      <c r="C236" s="114" t="s">
        <v>987</v>
      </c>
      <c r="D236" s="115" t="s">
        <v>452</v>
      </c>
      <c r="E236" s="11">
        <f>IF(D236="","",SUMIF('TK DETHI'!A:A,D236,'TK DETHI'!B:B))</f>
        <v>0</v>
      </c>
      <c r="F236" s="12">
        <f>IF(D236="","",SUMIF('TK DETHI'!C:C,D236,'TK DETHI'!D:D))</f>
        <v>0</v>
      </c>
      <c r="G236" s="12">
        <f>IF(D236="","",SUMIF('TK DETHI'!E:E,D236,'TK DETHI'!F:F))</f>
        <v>0</v>
      </c>
      <c r="H236" s="12">
        <f>IF(D236="","",SUMIF('TK DETHI'!G:G,D236,'TK DETHI'!H:H))</f>
        <v>0</v>
      </c>
      <c r="I236" s="24">
        <f t="shared" si="25"/>
        <v>0</v>
      </c>
      <c r="J236" s="13">
        <f>IF(D236="","",SUMIF('TK COITHI KTHP'!A:A,D236,'TK COITHI KTHP'!C:C)+SUMIF('TK COITHI KTHP'!D:D,D236,'TK COITHI KTHP'!F:F)+SUMIF('TK COITHI KTHP'!G:G,D236,'TK COITHI KTHP'!I:I)+SUMIF('TK COITHI KTHP'!J:J,D236,'TK COITHI KTHP'!L:L))</f>
        <v>0</v>
      </c>
      <c r="K236" s="13">
        <f>IF(D236="","",SUMIF('TK COITHI KTHP'!B:B,D236,'TK COITHI KTHP'!C:C)+SUMIF('TK COITHI KTHP'!E:E,D236,'TK COITHI KTHP'!F:F)+SUMIF('TK COITHI KTHP'!H:H,D236,'TK COITHI KTHP'!I:I)+SUMIF('TK COITHI KTHP'!K:K,D236,'TK COITHI KTHP'!L:L))</f>
        <v>0</v>
      </c>
      <c r="L236" s="13">
        <f>IF(D236="","",SUMIF('TK COI THI TOT NGHIEP'!A:A,D236,'TK COI THI TOT NGHIEP'!C:C)+SUMIF('TK COI THI TOT NGHIEP'!D:D,D236,'TK COI THI TOT NGHIEP'!F:F)+SUMIF('TK COI THI TOT NGHIEP'!G:G,D236,'TK COI THI TOT NGHIEP'!I:I)+SUMIF('TK COI THI TOT NGHIEP'!J:J,D236,'TK COI THI TOT NGHIEP'!L:L))</f>
        <v>0</v>
      </c>
      <c r="M236" s="13">
        <f>IF(D236="","",SUMIF('TK COI THI TOT NGHIEP'!B:B,D236,'TK COI THI TOT NGHIEP'!C:C)+SUMIF('TK COI THI TOT NGHIEP'!E:E,D236,'TK COI THI TOT NGHIEP'!F:F)+SUMIF('TK COI THI TOT NGHIEP'!H:H,D236,'TK COI THI TOT NGHIEP'!I:I)+SUMIF('TK COI THI TOT NGHIEP'!K:K,D236,'TK COI THI TOT NGHIEP'!L:L))</f>
        <v>0</v>
      </c>
      <c r="N236" s="14">
        <f t="shared" si="26"/>
        <v>0</v>
      </c>
      <c r="O236" s="13">
        <f>IF(D236="","",SUMIF('TK CHAMTHI'!A:A,D236,'TK CHAMTHI'!C:C))</f>
        <v>0</v>
      </c>
      <c r="P236" s="13">
        <f>IF(D236="","",SUMIF('TK CHAMTHI'!B:B,D236,'TK CHAMTHI'!C:C))</f>
        <v>0</v>
      </c>
      <c r="Q236" s="13">
        <f>IF(D236="","",SUMIF('CHAM NV'!B:B,D236,'CHAM NV'!C:C))</f>
        <v>0</v>
      </c>
      <c r="R236" s="14">
        <f t="shared" si="27"/>
        <v>0</v>
      </c>
      <c r="S236" s="13">
        <f>IF(D236="","",SUMIF('TK CHAMTHI'!D:D,D236,'TK CHAMTHI'!F:F))</f>
        <v>0</v>
      </c>
      <c r="T236" s="13">
        <f>IF(D236="","",SUMIF('TK CHAMTHI'!E:E,D236,'TK CHAMTHI'!F:F))</f>
        <v>0</v>
      </c>
      <c r="U236" s="13">
        <f>IF(D236="","",SUMIF('CHAM NV'!E:E,D236,'CHAM NV'!F:F))</f>
        <v>0</v>
      </c>
      <c r="V236" s="14">
        <f t="shared" si="28"/>
        <v>0</v>
      </c>
      <c r="W236" s="13">
        <f>IF(D236="","",SUMIF('TK CHAMTHI'!G:G,D236,'TK CHAMTHI'!I:I))</f>
        <v>0</v>
      </c>
      <c r="X236" s="13">
        <f>IF(D236="","",SUMIF('TK CHAMTHI'!H:H,D236,'TK CHAMTHI'!I:I))</f>
        <v>0</v>
      </c>
      <c r="Y236" s="14">
        <f t="shared" si="29"/>
        <v>0</v>
      </c>
      <c r="Z236" s="13">
        <f>IF(D236="","",SUMIF('TK CHAMTHI'!J:J,D236,'TK CHAMTHI'!L:L))</f>
        <v>0</v>
      </c>
      <c r="AA236" s="13">
        <f>IF(D236="","",SUMIF('TK CHAMTHI'!K:K,D236,'TK CHAMTHI'!L:L))</f>
        <v>0</v>
      </c>
      <c r="AB236" s="14">
        <f t="shared" si="30"/>
        <v>0</v>
      </c>
      <c r="AC236" s="13">
        <f>IF(D236="","",SUMIF('TK CHAMTHI'!M:M,D236,'TK CHAMTHI'!O:O))</f>
        <v>0</v>
      </c>
      <c r="AD236" s="13">
        <f>IF(D236="","",SUMIF('TK CHAMTHI'!N:N,D236,'TK CHAMTHI'!O:O))</f>
        <v>0</v>
      </c>
      <c r="AE236" s="14">
        <f t="shared" si="31"/>
        <v>0</v>
      </c>
      <c r="AF236" s="14">
        <f>IF(D236="","",ROUND(SUMIF('QL THI'!G:G,D236,'QL THI'!H:H),1))</f>
        <v>0</v>
      </c>
      <c r="AG236" s="14">
        <f>IF(D236="","",ROUND(SUMIF('QL THI'!E:E,D236,'QL THI'!F:F),1))</f>
        <v>0</v>
      </c>
      <c r="AH236" s="25">
        <f t="shared" si="32"/>
        <v>0</v>
      </c>
    </row>
    <row r="237" spans="1:34" hidden="1">
      <c r="A237" s="10">
        <f>IF(D237="","",SUBTOTAL(3,$D$5:D237))</f>
        <v>35</v>
      </c>
      <c r="B237" s="113" t="s">
        <v>960</v>
      </c>
      <c r="C237" s="114" t="s">
        <v>987</v>
      </c>
      <c r="D237" s="115" t="s">
        <v>447</v>
      </c>
      <c r="E237" s="11">
        <f>IF(D237="","",SUMIF('TK DETHI'!A:A,D237,'TK DETHI'!B:B))</f>
        <v>0</v>
      </c>
      <c r="F237" s="12">
        <f>IF(D237="","",SUMIF('TK DETHI'!C:C,D237,'TK DETHI'!D:D))</f>
        <v>0</v>
      </c>
      <c r="G237" s="12">
        <f>IF(D237="","",SUMIF('TK DETHI'!E:E,D237,'TK DETHI'!F:F))</f>
        <v>0</v>
      </c>
      <c r="H237" s="12">
        <f>IF(D237="","",SUMIF('TK DETHI'!G:G,D237,'TK DETHI'!H:H))</f>
        <v>0</v>
      </c>
      <c r="I237" s="24">
        <f t="shared" si="25"/>
        <v>0</v>
      </c>
      <c r="J237" s="13">
        <f>IF(D237="","",SUMIF('TK COITHI KTHP'!A:A,D237,'TK COITHI KTHP'!C:C)+SUMIF('TK COITHI KTHP'!D:D,D237,'TK COITHI KTHP'!F:F)+SUMIF('TK COITHI KTHP'!G:G,D237,'TK COITHI KTHP'!I:I)+SUMIF('TK COITHI KTHP'!J:J,D237,'TK COITHI KTHP'!L:L))</f>
        <v>0</v>
      </c>
      <c r="K237" s="13">
        <f>IF(D237="","",SUMIF('TK COITHI KTHP'!B:B,D237,'TK COITHI KTHP'!C:C)+SUMIF('TK COITHI KTHP'!E:E,D237,'TK COITHI KTHP'!F:F)+SUMIF('TK COITHI KTHP'!H:H,D237,'TK COITHI KTHP'!I:I)+SUMIF('TK COITHI KTHP'!K:K,D237,'TK COITHI KTHP'!L:L))</f>
        <v>0</v>
      </c>
      <c r="L237" s="13">
        <f>IF(D237="","",SUMIF('TK COI THI TOT NGHIEP'!A:A,D237,'TK COI THI TOT NGHIEP'!C:C)+SUMIF('TK COI THI TOT NGHIEP'!D:D,D237,'TK COI THI TOT NGHIEP'!F:F)+SUMIF('TK COI THI TOT NGHIEP'!G:G,D237,'TK COI THI TOT NGHIEP'!I:I)+SUMIF('TK COI THI TOT NGHIEP'!J:J,D237,'TK COI THI TOT NGHIEP'!L:L))</f>
        <v>0</v>
      </c>
      <c r="M237" s="13">
        <f>IF(D237="","",SUMIF('TK COI THI TOT NGHIEP'!B:B,D237,'TK COI THI TOT NGHIEP'!C:C)+SUMIF('TK COI THI TOT NGHIEP'!E:E,D237,'TK COI THI TOT NGHIEP'!F:F)+SUMIF('TK COI THI TOT NGHIEP'!H:H,D237,'TK COI THI TOT NGHIEP'!I:I)+SUMIF('TK COI THI TOT NGHIEP'!K:K,D237,'TK COI THI TOT NGHIEP'!L:L))</f>
        <v>0</v>
      </c>
      <c r="N237" s="14">
        <f t="shared" si="26"/>
        <v>0</v>
      </c>
      <c r="O237" s="13">
        <f>IF(D237="","",SUMIF('TK CHAMTHI'!A:A,D237,'TK CHAMTHI'!C:C))</f>
        <v>0</v>
      </c>
      <c r="P237" s="13">
        <f>IF(D237="","",SUMIF('TK CHAMTHI'!B:B,D237,'TK CHAMTHI'!C:C))</f>
        <v>0</v>
      </c>
      <c r="Q237" s="13">
        <f>IF(D237="","",SUMIF('CHAM NV'!B:B,D237,'CHAM NV'!C:C))</f>
        <v>0</v>
      </c>
      <c r="R237" s="14">
        <f t="shared" si="27"/>
        <v>0</v>
      </c>
      <c r="S237" s="13">
        <f>IF(D237="","",SUMIF('TK CHAMTHI'!D:D,D237,'TK CHAMTHI'!F:F))</f>
        <v>0</v>
      </c>
      <c r="T237" s="13">
        <f>IF(D237="","",SUMIF('TK CHAMTHI'!E:E,D237,'TK CHAMTHI'!F:F))</f>
        <v>0</v>
      </c>
      <c r="U237" s="13">
        <f>IF(D237="","",SUMIF('CHAM NV'!E:E,D237,'CHAM NV'!F:F))</f>
        <v>0</v>
      </c>
      <c r="V237" s="14">
        <f t="shared" si="28"/>
        <v>0</v>
      </c>
      <c r="W237" s="13">
        <f>IF(D237="","",SUMIF('TK CHAMTHI'!G:G,D237,'TK CHAMTHI'!I:I))</f>
        <v>0</v>
      </c>
      <c r="X237" s="13">
        <f>IF(D237="","",SUMIF('TK CHAMTHI'!H:H,D237,'TK CHAMTHI'!I:I))</f>
        <v>0</v>
      </c>
      <c r="Y237" s="14">
        <f t="shared" si="29"/>
        <v>0</v>
      </c>
      <c r="Z237" s="13">
        <f>IF(D237="","",SUMIF('TK CHAMTHI'!J:J,D237,'TK CHAMTHI'!L:L))</f>
        <v>0</v>
      </c>
      <c r="AA237" s="13">
        <f>IF(D237="","",SUMIF('TK CHAMTHI'!K:K,D237,'TK CHAMTHI'!L:L))</f>
        <v>0</v>
      </c>
      <c r="AB237" s="14">
        <f t="shared" si="30"/>
        <v>0</v>
      </c>
      <c r="AC237" s="13">
        <f>IF(D237="","",SUMIF('TK CHAMTHI'!M:M,D237,'TK CHAMTHI'!O:O))</f>
        <v>0</v>
      </c>
      <c r="AD237" s="13">
        <f>IF(D237="","",SUMIF('TK CHAMTHI'!N:N,D237,'TK CHAMTHI'!O:O))</f>
        <v>0</v>
      </c>
      <c r="AE237" s="14">
        <f t="shared" si="31"/>
        <v>0</v>
      </c>
      <c r="AF237" s="14">
        <f>IF(D237="","",ROUND(SUMIF('QL THI'!G:G,D237,'QL THI'!H:H),1))</f>
        <v>0</v>
      </c>
      <c r="AG237" s="14">
        <f>IF(D237="","",ROUND(SUMIF('QL THI'!E:E,D237,'QL THI'!F:F),1))</f>
        <v>0</v>
      </c>
      <c r="AH237" s="25">
        <f t="shared" si="32"/>
        <v>0</v>
      </c>
    </row>
    <row r="238" spans="1:34" hidden="1">
      <c r="A238" s="10">
        <f>IF(D238="","",SUBTOTAL(3,$D$5:D238))</f>
        <v>35</v>
      </c>
      <c r="B238" s="113" t="s">
        <v>971</v>
      </c>
      <c r="C238" s="114" t="s">
        <v>987</v>
      </c>
      <c r="D238" s="115" t="s">
        <v>454</v>
      </c>
      <c r="E238" s="11">
        <f>IF(D238="","",SUMIF('TK DETHI'!A:A,D238,'TK DETHI'!B:B))</f>
        <v>0</v>
      </c>
      <c r="F238" s="12">
        <f>IF(D238="","",SUMIF('TK DETHI'!C:C,D238,'TK DETHI'!D:D))</f>
        <v>0</v>
      </c>
      <c r="G238" s="12">
        <f>IF(D238="","",SUMIF('TK DETHI'!E:E,D238,'TK DETHI'!F:F))</f>
        <v>0</v>
      </c>
      <c r="H238" s="12">
        <f>IF(D238="","",SUMIF('TK DETHI'!G:G,D238,'TK DETHI'!H:H))</f>
        <v>0</v>
      </c>
      <c r="I238" s="24">
        <f t="shared" si="25"/>
        <v>0</v>
      </c>
      <c r="J238" s="13">
        <f>IF(D238="","",SUMIF('TK COITHI KTHP'!A:A,D238,'TK COITHI KTHP'!C:C)+SUMIF('TK COITHI KTHP'!D:D,D238,'TK COITHI KTHP'!F:F)+SUMIF('TK COITHI KTHP'!G:G,D238,'TK COITHI KTHP'!I:I)+SUMIF('TK COITHI KTHP'!J:J,D238,'TK COITHI KTHP'!L:L))</f>
        <v>0</v>
      </c>
      <c r="K238" s="13">
        <f>IF(D238="","",SUMIF('TK COITHI KTHP'!B:B,D238,'TK COITHI KTHP'!C:C)+SUMIF('TK COITHI KTHP'!E:E,D238,'TK COITHI KTHP'!F:F)+SUMIF('TK COITHI KTHP'!H:H,D238,'TK COITHI KTHP'!I:I)+SUMIF('TK COITHI KTHP'!K:K,D238,'TK COITHI KTHP'!L:L))</f>
        <v>0</v>
      </c>
      <c r="L238" s="13">
        <f>IF(D238="","",SUMIF('TK COI THI TOT NGHIEP'!A:A,D238,'TK COI THI TOT NGHIEP'!C:C)+SUMIF('TK COI THI TOT NGHIEP'!D:D,D238,'TK COI THI TOT NGHIEP'!F:F)+SUMIF('TK COI THI TOT NGHIEP'!G:G,D238,'TK COI THI TOT NGHIEP'!I:I)+SUMIF('TK COI THI TOT NGHIEP'!J:J,D238,'TK COI THI TOT NGHIEP'!L:L))</f>
        <v>0</v>
      </c>
      <c r="M238" s="13">
        <f>IF(D238="","",SUMIF('TK COI THI TOT NGHIEP'!B:B,D238,'TK COI THI TOT NGHIEP'!C:C)+SUMIF('TK COI THI TOT NGHIEP'!E:E,D238,'TK COI THI TOT NGHIEP'!F:F)+SUMIF('TK COI THI TOT NGHIEP'!H:H,D238,'TK COI THI TOT NGHIEP'!I:I)+SUMIF('TK COI THI TOT NGHIEP'!K:K,D238,'TK COI THI TOT NGHIEP'!L:L))</f>
        <v>0</v>
      </c>
      <c r="N238" s="14">
        <f t="shared" si="26"/>
        <v>0</v>
      </c>
      <c r="O238" s="13">
        <f>IF(D238="","",SUMIF('TK CHAMTHI'!A:A,D238,'TK CHAMTHI'!C:C))</f>
        <v>0</v>
      </c>
      <c r="P238" s="13">
        <f>IF(D238="","",SUMIF('TK CHAMTHI'!B:B,D238,'TK CHAMTHI'!C:C))</f>
        <v>0</v>
      </c>
      <c r="Q238" s="13">
        <f>IF(D238="","",SUMIF('CHAM NV'!B:B,D238,'CHAM NV'!C:C))</f>
        <v>0</v>
      </c>
      <c r="R238" s="14">
        <f t="shared" si="27"/>
        <v>0</v>
      </c>
      <c r="S238" s="13">
        <f>IF(D238="","",SUMIF('TK CHAMTHI'!D:D,D238,'TK CHAMTHI'!F:F))</f>
        <v>0</v>
      </c>
      <c r="T238" s="13">
        <f>IF(D238="","",SUMIF('TK CHAMTHI'!E:E,D238,'TK CHAMTHI'!F:F))</f>
        <v>0</v>
      </c>
      <c r="U238" s="13">
        <f>IF(D238="","",SUMIF('CHAM NV'!E:E,D238,'CHAM NV'!F:F))</f>
        <v>0</v>
      </c>
      <c r="V238" s="14">
        <f t="shared" si="28"/>
        <v>0</v>
      </c>
      <c r="W238" s="13">
        <f>IF(D238="","",SUMIF('TK CHAMTHI'!G:G,D238,'TK CHAMTHI'!I:I))</f>
        <v>0</v>
      </c>
      <c r="X238" s="13">
        <f>IF(D238="","",SUMIF('TK CHAMTHI'!H:H,D238,'TK CHAMTHI'!I:I))</f>
        <v>0</v>
      </c>
      <c r="Y238" s="14">
        <f t="shared" si="29"/>
        <v>0</v>
      </c>
      <c r="Z238" s="13">
        <f>IF(D238="","",SUMIF('TK CHAMTHI'!J:J,D238,'TK CHAMTHI'!L:L))</f>
        <v>0</v>
      </c>
      <c r="AA238" s="13">
        <f>IF(D238="","",SUMIF('TK CHAMTHI'!K:K,D238,'TK CHAMTHI'!L:L))</f>
        <v>0</v>
      </c>
      <c r="AB238" s="14">
        <f t="shared" si="30"/>
        <v>0</v>
      </c>
      <c r="AC238" s="13">
        <f>IF(D238="","",SUMIF('TK CHAMTHI'!M:M,D238,'TK CHAMTHI'!O:O))</f>
        <v>0</v>
      </c>
      <c r="AD238" s="13">
        <f>IF(D238="","",SUMIF('TK CHAMTHI'!N:N,D238,'TK CHAMTHI'!O:O))</f>
        <v>0</v>
      </c>
      <c r="AE238" s="14">
        <f t="shared" si="31"/>
        <v>0</v>
      </c>
      <c r="AF238" s="14">
        <f>IF(D238="","",ROUND(SUMIF('QL THI'!G:G,D238,'QL THI'!H:H),1))</f>
        <v>0</v>
      </c>
      <c r="AG238" s="14">
        <f>IF(D238="","",ROUND(SUMIF('QL THI'!E:E,D238,'QL THI'!F:F),1))</f>
        <v>0</v>
      </c>
      <c r="AH238" s="25">
        <f t="shared" si="32"/>
        <v>0</v>
      </c>
    </row>
    <row r="239" spans="1:34" hidden="1">
      <c r="A239" s="10">
        <f>IF(D239="","",SUBTOTAL(3,$D$5:D239))</f>
        <v>35</v>
      </c>
      <c r="B239" s="113" t="s">
        <v>966</v>
      </c>
      <c r="C239" s="114" t="s">
        <v>987</v>
      </c>
      <c r="D239" s="115" t="s">
        <v>450</v>
      </c>
      <c r="E239" s="11">
        <f>IF(D239="","",SUMIF('TK DETHI'!A:A,D239,'TK DETHI'!B:B))</f>
        <v>0</v>
      </c>
      <c r="F239" s="12">
        <f>IF(D239="","",SUMIF('TK DETHI'!C:C,D239,'TK DETHI'!D:D))</f>
        <v>0</v>
      </c>
      <c r="G239" s="12">
        <f>IF(D239="","",SUMIF('TK DETHI'!E:E,D239,'TK DETHI'!F:F))</f>
        <v>0</v>
      </c>
      <c r="H239" s="12">
        <f>IF(D239="","",SUMIF('TK DETHI'!G:G,D239,'TK DETHI'!H:H))</f>
        <v>0</v>
      </c>
      <c r="I239" s="24">
        <f t="shared" si="25"/>
        <v>0</v>
      </c>
      <c r="J239" s="13">
        <f>IF(D239="","",SUMIF('TK COITHI KTHP'!A:A,D239,'TK COITHI KTHP'!C:C)+SUMIF('TK COITHI KTHP'!D:D,D239,'TK COITHI KTHP'!F:F)+SUMIF('TK COITHI KTHP'!G:G,D239,'TK COITHI KTHP'!I:I)+SUMIF('TK COITHI KTHP'!J:J,D239,'TK COITHI KTHP'!L:L))</f>
        <v>0</v>
      </c>
      <c r="K239" s="13">
        <f>IF(D239="","",SUMIF('TK COITHI KTHP'!B:B,D239,'TK COITHI KTHP'!C:C)+SUMIF('TK COITHI KTHP'!E:E,D239,'TK COITHI KTHP'!F:F)+SUMIF('TK COITHI KTHP'!H:H,D239,'TK COITHI KTHP'!I:I)+SUMIF('TK COITHI KTHP'!K:K,D239,'TK COITHI KTHP'!L:L))</f>
        <v>0</v>
      </c>
      <c r="L239" s="13">
        <f>IF(D239="","",SUMIF('TK COI THI TOT NGHIEP'!A:A,D239,'TK COI THI TOT NGHIEP'!C:C)+SUMIF('TK COI THI TOT NGHIEP'!D:D,D239,'TK COI THI TOT NGHIEP'!F:F)+SUMIF('TK COI THI TOT NGHIEP'!G:G,D239,'TK COI THI TOT NGHIEP'!I:I)+SUMIF('TK COI THI TOT NGHIEP'!J:J,D239,'TK COI THI TOT NGHIEP'!L:L))</f>
        <v>0</v>
      </c>
      <c r="M239" s="13">
        <f>IF(D239="","",SUMIF('TK COI THI TOT NGHIEP'!B:B,D239,'TK COI THI TOT NGHIEP'!C:C)+SUMIF('TK COI THI TOT NGHIEP'!E:E,D239,'TK COI THI TOT NGHIEP'!F:F)+SUMIF('TK COI THI TOT NGHIEP'!H:H,D239,'TK COI THI TOT NGHIEP'!I:I)+SUMIF('TK COI THI TOT NGHIEP'!K:K,D239,'TK COI THI TOT NGHIEP'!L:L))</f>
        <v>0</v>
      </c>
      <c r="N239" s="14">
        <f t="shared" si="26"/>
        <v>0</v>
      </c>
      <c r="O239" s="13">
        <f>IF(D239="","",SUMIF('TK CHAMTHI'!A:A,D239,'TK CHAMTHI'!C:C))</f>
        <v>0</v>
      </c>
      <c r="P239" s="13">
        <f>IF(D239="","",SUMIF('TK CHAMTHI'!B:B,D239,'TK CHAMTHI'!C:C))</f>
        <v>0</v>
      </c>
      <c r="Q239" s="13">
        <f>IF(D239="","",SUMIF('CHAM NV'!B:B,D239,'CHAM NV'!C:C))</f>
        <v>0</v>
      </c>
      <c r="R239" s="14">
        <f t="shared" si="27"/>
        <v>0</v>
      </c>
      <c r="S239" s="13">
        <f>IF(D239="","",SUMIF('TK CHAMTHI'!D:D,D239,'TK CHAMTHI'!F:F))</f>
        <v>0</v>
      </c>
      <c r="T239" s="13">
        <f>IF(D239="","",SUMIF('TK CHAMTHI'!E:E,D239,'TK CHAMTHI'!F:F))</f>
        <v>0</v>
      </c>
      <c r="U239" s="13">
        <f>IF(D239="","",SUMIF('CHAM NV'!E:E,D239,'CHAM NV'!F:F))</f>
        <v>0</v>
      </c>
      <c r="V239" s="14">
        <f t="shared" si="28"/>
        <v>0</v>
      </c>
      <c r="W239" s="13">
        <f>IF(D239="","",SUMIF('TK CHAMTHI'!G:G,D239,'TK CHAMTHI'!I:I))</f>
        <v>0</v>
      </c>
      <c r="X239" s="13">
        <f>IF(D239="","",SUMIF('TK CHAMTHI'!H:H,D239,'TK CHAMTHI'!I:I))</f>
        <v>0</v>
      </c>
      <c r="Y239" s="14">
        <f t="shared" si="29"/>
        <v>0</v>
      </c>
      <c r="Z239" s="13">
        <f>IF(D239="","",SUMIF('TK CHAMTHI'!J:J,D239,'TK CHAMTHI'!L:L))</f>
        <v>0</v>
      </c>
      <c r="AA239" s="13">
        <f>IF(D239="","",SUMIF('TK CHAMTHI'!K:K,D239,'TK CHAMTHI'!L:L))</f>
        <v>0</v>
      </c>
      <c r="AB239" s="14">
        <f t="shared" si="30"/>
        <v>0</v>
      </c>
      <c r="AC239" s="13">
        <f>IF(D239="","",SUMIF('TK CHAMTHI'!M:M,D239,'TK CHAMTHI'!O:O))</f>
        <v>0</v>
      </c>
      <c r="AD239" s="13">
        <f>IF(D239="","",SUMIF('TK CHAMTHI'!N:N,D239,'TK CHAMTHI'!O:O))</f>
        <v>0</v>
      </c>
      <c r="AE239" s="14">
        <f t="shared" si="31"/>
        <v>0</v>
      </c>
      <c r="AF239" s="14">
        <f>IF(D239="","",ROUND(SUMIF('QL THI'!G:G,D239,'QL THI'!H:H),1))</f>
        <v>0</v>
      </c>
      <c r="AG239" s="14">
        <f>IF(D239="","",ROUND(SUMIF('QL THI'!E:E,D239,'QL THI'!F:F),1))</f>
        <v>0</v>
      </c>
      <c r="AH239" s="25">
        <f t="shared" si="32"/>
        <v>0</v>
      </c>
    </row>
    <row r="240" spans="1:34" hidden="1">
      <c r="A240" s="10">
        <f>IF(D240="","",SUBTOTAL(3,$D$5:D240))</f>
        <v>35</v>
      </c>
      <c r="B240" s="113" t="s">
        <v>961</v>
      </c>
      <c r="C240" s="114" t="s">
        <v>987</v>
      </c>
      <c r="D240" s="115" t="s">
        <v>40</v>
      </c>
      <c r="E240" s="11">
        <f>IF(D240="","",SUMIF('TK DETHI'!A:A,D240,'TK DETHI'!B:B))</f>
        <v>0</v>
      </c>
      <c r="F240" s="12">
        <f>IF(D240="","",SUMIF('TK DETHI'!C:C,D240,'TK DETHI'!D:D))</f>
        <v>0</v>
      </c>
      <c r="G240" s="12">
        <f>IF(D240="","",SUMIF('TK DETHI'!E:E,D240,'TK DETHI'!F:F))</f>
        <v>0</v>
      </c>
      <c r="H240" s="12">
        <f>IF(D240="","",SUMIF('TK DETHI'!G:G,D240,'TK DETHI'!H:H))</f>
        <v>0</v>
      </c>
      <c r="I240" s="24">
        <f t="shared" si="25"/>
        <v>0</v>
      </c>
      <c r="J240" s="13">
        <f>IF(D240="","",SUMIF('TK COITHI KTHP'!A:A,D240,'TK COITHI KTHP'!C:C)+SUMIF('TK COITHI KTHP'!D:D,D240,'TK COITHI KTHP'!F:F)+SUMIF('TK COITHI KTHP'!G:G,D240,'TK COITHI KTHP'!I:I)+SUMIF('TK COITHI KTHP'!J:J,D240,'TK COITHI KTHP'!L:L))</f>
        <v>0</v>
      </c>
      <c r="K240" s="13">
        <f>IF(D240="","",SUMIF('TK COITHI KTHP'!B:B,D240,'TK COITHI KTHP'!C:C)+SUMIF('TK COITHI KTHP'!E:E,D240,'TK COITHI KTHP'!F:F)+SUMIF('TK COITHI KTHP'!H:H,D240,'TK COITHI KTHP'!I:I)+SUMIF('TK COITHI KTHP'!K:K,D240,'TK COITHI KTHP'!L:L))</f>
        <v>0</v>
      </c>
      <c r="L240" s="13">
        <f>IF(D240="","",SUMIF('TK COI THI TOT NGHIEP'!A:A,D240,'TK COI THI TOT NGHIEP'!C:C)+SUMIF('TK COI THI TOT NGHIEP'!D:D,D240,'TK COI THI TOT NGHIEP'!F:F)+SUMIF('TK COI THI TOT NGHIEP'!G:G,D240,'TK COI THI TOT NGHIEP'!I:I)+SUMIF('TK COI THI TOT NGHIEP'!J:J,D240,'TK COI THI TOT NGHIEP'!L:L))</f>
        <v>0</v>
      </c>
      <c r="M240" s="13">
        <f>IF(D240="","",SUMIF('TK COI THI TOT NGHIEP'!B:B,D240,'TK COI THI TOT NGHIEP'!C:C)+SUMIF('TK COI THI TOT NGHIEP'!E:E,D240,'TK COI THI TOT NGHIEP'!F:F)+SUMIF('TK COI THI TOT NGHIEP'!H:H,D240,'TK COI THI TOT NGHIEP'!I:I)+SUMIF('TK COI THI TOT NGHIEP'!K:K,D240,'TK COI THI TOT NGHIEP'!L:L))</f>
        <v>0</v>
      </c>
      <c r="N240" s="14">
        <f t="shared" si="26"/>
        <v>0</v>
      </c>
      <c r="O240" s="13">
        <f>IF(D240="","",SUMIF('TK CHAMTHI'!A:A,D240,'TK CHAMTHI'!C:C))</f>
        <v>0</v>
      </c>
      <c r="P240" s="13">
        <f>IF(D240="","",SUMIF('TK CHAMTHI'!B:B,D240,'TK CHAMTHI'!C:C))</f>
        <v>0</v>
      </c>
      <c r="Q240" s="13">
        <f>IF(D240="","",SUMIF('CHAM NV'!B:B,D240,'CHAM NV'!C:C))</f>
        <v>0</v>
      </c>
      <c r="R240" s="14">
        <f t="shared" si="27"/>
        <v>0</v>
      </c>
      <c r="S240" s="13">
        <f>IF(D240="","",SUMIF('TK CHAMTHI'!D:D,D240,'TK CHAMTHI'!F:F))</f>
        <v>0</v>
      </c>
      <c r="T240" s="13">
        <f>IF(D240="","",SUMIF('TK CHAMTHI'!E:E,D240,'TK CHAMTHI'!F:F))</f>
        <v>0</v>
      </c>
      <c r="U240" s="13">
        <f>IF(D240="","",SUMIF('CHAM NV'!E:E,D240,'CHAM NV'!F:F))</f>
        <v>0</v>
      </c>
      <c r="V240" s="14">
        <f t="shared" si="28"/>
        <v>0</v>
      </c>
      <c r="W240" s="13">
        <f>IF(D240="","",SUMIF('TK CHAMTHI'!G:G,D240,'TK CHAMTHI'!I:I))</f>
        <v>0</v>
      </c>
      <c r="X240" s="13">
        <f>IF(D240="","",SUMIF('TK CHAMTHI'!H:H,D240,'TK CHAMTHI'!I:I))</f>
        <v>0</v>
      </c>
      <c r="Y240" s="14">
        <f t="shared" si="29"/>
        <v>0</v>
      </c>
      <c r="Z240" s="13">
        <f>IF(D240="","",SUMIF('TK CHAMTHI'!J:J,D240,'TK CHAMTHI'!L:L))</f>
        <v>0</v>
      </c>
      <c r="AA240" s="13">
        <f>IF(D240="","",SUMIF('TK CHAMTHI'!K:K,D240,'TK CHAMTHI'!L:L))</f>
        <v>0</v>
      </c>
      <c r="AB240" s="14">
        <f t="shared" si="30"/>
        <v>0</v>
      </c>
      <c r="AC240" s="13">
        <f>IF(D240="","",SUMIF('TK CHAMTHI'!M:M,D240,'TK CHAMTHI'!O:O))</f>
        <v>0</v>
      </c>
      <c r="AD240" s="13">
        <f>IF(D240="","",SUMIF('TK CHAMTHI'!N:N,D240,'TK CHAMTHI'!O:O))</f>
        <v>0</v>
      </c>
      <c r="AE240" s="14">
        <f t="shared" si="31"/>
        <v>0</v>
      </c>
      <c r="AF240" s="14">
        <f>IF(D240="","",ROUND(SUMIF('QL THI'!G:G,D240,'QL THI'!H:H),1))</f>
        <v>0</v>
      </c>
      <c r="AG240" s="14">
        <f>IF(D240="","",ROUND(SUMIF('QL THI'!E:E,D240,'QL THI'!F:F),1))</f>
        <v>0</v>
      </c>
      <c r="AH240" s="25">
        <f t="shared" si="32"/>
        <v>0</v>
      </c>
    </row>
    <row r="241" spans="1:34" hidden="1">
      <c r="A241" s="10">
        <f>IF(D241="","",SUBTOTAL(3,$D$5:D241))</f>
        <v>35</v>
      </c>
      <c r="B241" s="113" t="s">
        <v>963</v>
      </c>
      <c r="C241" s="114" t="s">
        <v>987</v>
      </c>
      <c r="D241" s="115" t="s">
        <v>362</v>
      </c>
      <c r="E241" s="11">
        <f>IF(D241="","",SUMIF('TK DETHI'!A:A,D241,'TK DETHI'!B:B))</f>
        <v>0</v>
      </c>
      <c r="F241" s="12">
        <f>IF(D241="","",SUMIF('TK DETHI'!C:C,D241,'TK DETHI'!D:D))</f>
        <v>0</v>
      </c>
      <c r="G241" s="12">
        <f>IF(D241="","",SUMIF('TK DETHI'!E:E,D241,'TK DETHI'!F:F))</f>
        <v>0</v>
      </c>
      <c r="H241" s="12">
        <f>IF(D241="","",SUMIF('TK DETHI'!G:G,D241,'TK DETHI'!H:H))</f>
        <v>0</v>
      </c>
      <c r="I241" s="24">
        <f t="shared" si="25"/>
        <v>0</v>
      </c>
      <c r="J241" s="13">
        <f>IF(D241="","",SUMIF('TK COITHI KTHP'!A:A,D241,'TK COITHI KTHP'!C:C)+SUMIF('TK COITHI KTHP'!D:D,D241,'TK COITHI KTHP'!F:F)+SUMIF('TK COITHI KTHP'!G:G,D241,'TK COITHI KTHP'!I:I)+SUMIF('TK COITHI KTHP'!J:J,D241,'TK COITHI KTHP'!L:L))</f>
        <v>0</v>
      </c>
      <c r="K241" s="13">
        <f>IF(D241="","",SUMIF('TK COITHI KTHP'!B:B,D241,'TK COITHI KTHP'!C:C)+SUMIF('TK COITHI KTHP'!E:E,D241,'TK COITHI KTHP'!F:F)+SUMIF('TK COITHI KTHP'!H:H,D241,'TK COITHI KTHP'!I:I)+SUMIF('TK COITHI KTHP'!K:K,D241,'TK COITHI KTHP'!L:L))</f>
        <v>0</v>
      </c>
      <c r="L241" s="13">
        <f>IF(D241="","",SUMIF('TK COI THI TOT NGHIEP'!A:A,D241,'TK COI THI TOT NGHIEP'!C:C)+SUMIF('TK COI THI TOT NGHIEP'!D:D,D241,'TK COI THI TOT NGHIEP'!F:F)+SUMIF('TK COI THI TOT NGHIEP'!G:G,D241,'TK COI THI TOT NGHIEP'!I:I)+SUMIF('TK COI THI TOT NGHIEP'!J:J,D241,'TK COI THI TOT NGHIEP'!L:L))</f>
        <v>0</v>
      </c>
      <c r="M241" s="13">
        <f>IF(D241="","",SUMIF('TK COI THI TOT NGHIEP'!B:B,D241,'TK COI THI TOT NGHIEP'!C:C)+SUMIF('TK COI THI TOT NGHIEP'!E:E,D241,'TK COI THI TOT NGHIEP'!F:F)+SUMIF('TK COI THI TOT NGHIEP'!H:H,D241,'TK COI THI TOT NGHIEP'!I:I)+SUMIF('TK COI THI TOT NGHIEP'!K:K,D241,'TK COI THI TOT NGHIEP'!L:L))</f>
        <v>0</v>
      </c>
      <c r="N241" s="14">
        <f t="shared" si="26"/>
        <v>0</v>
      </c>
      <c r="O241" s="13">
        <f>IF(D241="","",SUMIF('TK CHAMTHI'!A:A,D241,'TK CHAMTHI'!C:C))</f>
        <v>0</v>
      </c>
      <c r="P241" s="13">
        <f>IF(D241="","",SUMIF('TK CHAMTHI'!B:B,D241,'TK CHAMTHI'!C:C))</f>
        <v>0</v>
      </c>
      <c r="Q241" s="13">
        <f>IF(D241="","",SUMIF('CHAM NV'!B:B,D241,'CHAM NV'!C:C))</f>
        <v>0</v>
      </c>
      <c r="R241" s="14">
        <f t="shared" si="27"/>
        <v>0</v>
      </c>
      <c r="S241" s="13">
        <f>IF(D241="","",SUMIF('TK CHAMTHI'!D:D,D241,'TK CHAMTHI'!F:F))</f>
        <v>0</v>
      </c>
      <c r="T241" s="13">
        <f>IF(D241="","",SUMIF('TK CHAMTHI'!E:E,D241,'TK CHAMTHI'!F:F))</f>
        <v>0</v>
      </c>
      <c r="U241" s="13">
        <f>IF(D241="","",SUMIF('CHAM NV'!E:E,D241,'CHAM NV'!F:F))</f>
        <v>0</v>
      </c>
      <c r="V241" s="14">
        <f t="shared" si="28"/>
        <v>0</v>
      </c>
      <c r="W241" s="13">
        <f>IF(D241="","",SUMIF('TK CHAMTHI'!G:G,D241,'TK CHAMTHI'!I:I))</f>
        <v>0</v>
      </c>
      <c r="X241" s="13">
        <f>IF(D241="","",SUMIF('TK CHAMTHI'!H:H,D241,'TK CHAMTHI'!I:I))</f>
        <v>0</v>
      </c>
      <c r="Y241" s="14">
        <f t="shared" si="29"/>
        <v>0</v>
      </c>
      <c r="Z241" s="13">
        <f>IF(D241="","",SUMIF('TK CHAMTHI'!J:J,D241,'TK CHAMTHI'!L:L))</f>
        <v>0</v>
      </c>
      <c r="AA241" s="13">
        <f>IF(D241="","",SUMIF('TK CHAMTHI'!K:K,D241,'TK CHAMTHI'!L:L))</f>
        <v>0</v>
      </c>
      <c r="AB241" s="14">
        <f t="shared" si="30"/>
        <v>0</v>
      </c>
      <c r="AC241" s="13">
        <f>IF(D241="","",SUMIF('TK CHAMTHI'!M:M,D241,'TK CHAMTHI'!O:O))</f>
        <v>0</v>
      </c>
      <c r="AD241" s="13">
        <f>IF(D241="","",SUMIF('TK CHAMTHI'!N:N,D241,'TK CHAMTHI'!O:O))</f>
        <v>0</v>
      </c>
      <c r="AE241" s="14">
        <f t="shared" si="31"/>
        <v>0</v>
      </c>
      <c r="AF241" s="14">
        <f>IF(D241="","",ROUND(SUMIF('QL THI'!G:G,D241,'QL THI'!H:H),1))</f>
        <v>0</v>
      </c>
      <c r="AG241" s="14">
        <f>IF(D241="","",ROUND(SUMIF('QL THI'!E:E,D241,'QL THI'!F:F),1))</f>
        <v>0</v>
      </c>
      <c r="AH241" s="25">
        <f t="shared" si="32"/>
        <v>0</v>
      </c>
    </row>
    <row r="242" spans="1:34" hidden="1">
      <c r="A242" s="10">
        <f>IF(D242="","",SUBTOTAL(3,$D$5:D242))</f>
        <v>35</v>
      </c>
      <c r="B242" s="113" t="s">
        <v>970</v>
      </c>
      <c r="C242" s="114" t="s">
        <v>987</v>
      </c>
      <c r="D242" s="115" t="s">
        <v>453</v>
      </c>
      <c r="E242" s="11">
        <f>IF(D242="","",SUMIF('TK DETHI'!A:A,D242,'TK DETHI'!B:B))</f>
        <v>0</v>
      </c>
      <c r="F242" s="12">
        <f>IF(D242="","",SUMIF('TK DETHI'!C:C,D242,'TK DETHI'!D:D))</f>
        <v>0</v>
      </c>
      <c r="G242" s="12">
        <f>IF(D242="","",SUMIF('TK DETHI'!E:E,D242,'TK DETHI'!F:F))</f>
        <v>0</v>
      </c>
      <c r="H242" s="12">
        <f>IF(D242="","",SUMIF('TK DETHI'!G:G,D242,'TK DETHI'!H:H))</f>
        <v>0</v>
      </c>
      <c r="I242" s="24">
        <f t="shared" si="25"/>
        <v>0</v>
      </c>
      <c r="J242" s="13">
        <f>IF(D242="","",SUMIF('TK COITHI KTHP'!A:A,D242,'TK COITHI KTHP'!C:C)+SUMIF('TK COITHI KTHP'!D:D,D242,'TK COITHI KTHP'!F:F)+SUMIF('TK COITHI KTHP'!G:G,D242,'TK COITHI KTHP'!I:I)+SUMIF('TK COITHI KTHP'!J:J,D242,'TK COITHI KTHP'!L:L))</f>
        <v>0</v>
      </c>
      <c r="K242" s="13">
        <f>IF(D242="","",SUMIF('TK COITHI KTHP'!B:B,D242,'TK COITHI KTHP'!C:C)+SUMIF('TK COITHI KTHP'!E:E,D242,'TK COITHI KTHP'!F:F)+SUMIF('TK COITHI KTHP'!H:H,D242,'TK COITHI KTHP'!I:I)+SUMIF('TK COITHI KTHP'!K:K,D242,'TK COITHI KTHP'!L:L))</f>
        <v>0</v>
      </c>
      <c r="L242" s="13">
        <f>IF(D242="","",SUMIF('TK COI THI TOT NGHIEP'!A:A,D242,'TK COI THI TOT NGHIEP'!C:C)+SUMIF('TK COI THI TOT NGHIEP'!D:D,D242,'TK COI THI TOT NGHIEP'!F:F)+SUMIF('TK COI THI TOT NGHIEP'!G:G,D242,'TK COI THI TOT NGHIEP'!I:I)+SUMIF('TK COI THI TOT NGHIEP'!J:J,D242,'TK COI THI TOT NGHIEP'!L:L))</f>
        <v>0</v>
      </c>
      <c r="M242" s="13">
        <f>IF(D242="","",SUMIF('TK COI THI TOT NGHIEP'!B:B,D242,'TK COI THI TOT NGHIEP'!C:C)+SUMIF('TK COI THI TOT NGHIEP'!E:E,D242,'TK COI THI TOT NGHIEP'!F:F)+SUMIF('TK COI THI TOT NGHIEP'!H:H,D242,'TK COI THI TOT NGHIEP'!I:I)+SUMIF('TK COI THI TOT NGHIEP'!K:K,D242,'TK COI THI TOT NGHIEP'!L:L))</f>
        <v>0</v>
      </c>
      <c r="N242" s="14">
        <f t="shared" si="26"/>
        <v>0</v>
      </c>
      <c r="O242" s="13">
        <f>IF(D242="","",SUMIF('TK CHAMTHI'!A:A,D242,'TK CHAMTHI'!C:C))</f>
        <v>0</v>
      </c>
      <c r="P242" s="13">
        <f>IF(D242="","",SUMIF('TK CHAMTHI'!B:B,D242,'TK CHAMTHI'!C:C))</f>
        <v>0</v>
      </c>
      <c r="Q242" s="13">
        <f>IF(D242="","",SUMIF('CHAM NV'!B:B,D242,'CHAM NV'!C:C))</f>
        <v>0</v>
      </c>
      <c r="R242" s="14">
        <f t="shared" si="27"/>
        <v>0</v>
      </c>
      <c r="S242" s="13">
        <f>IF(D242="","",SUMIF('TK CHAMTHI'!D:D,D242,'TK CHAMTHI'!F:F))</f>
        <v>0</v>
      </c>
      <c r="T242" s="13">
        <f>IF(D242="","",SUMIF('TK CHAMTHI'!E:E,D242,'TK CHAMTHI'!F:F))</f>
        <v>0</v>
      </c>
      <c r="U242" s="13">
        <f>IF(D242="","",SUMIF('CHAM NV'!E:E,D242,'CHAM NV'!F:F))</f>
        <v>0</v>
      </c>
      <c r="V242" s="14">
        <f t="shared" si="28"/>
        <v>0</v>
      </c>
      <c r="W242" s="13">
        <f>IF(D242="","",SUMIF('TK CHAMTHI'!G:G,D242,'TK CHAMTHI'!I:I))</f>
        <v>0</v>
      </c>
      <c r="X242" s="13">
        <f>IF(D242="","",SUMIF('TK CHAMTHI'!H:H,D242,'TK CHAMTHI'!I:I))</f>
        <v>0</v>
      </c>
      <c r="Y242" s="14">
        <f t="shared" si="29"/>
        <v>0</v>
      </c>
      <c r="Z242" s="13">
        <f>IF(D242="","",SUMIF('TK CHAMTHI'!J:J,D242,'TK CHAMTHI'!L:L))</f>
        <v>0</v>
      </c>
      <c r="AA242" s="13">
        <f>IF(D242="","",SUMIF('TK CHAMTHI'!K:K,D242,'TK CHAMTHI'!L:L))</f>
        <v>0</v>
      </c>
      <c r="AB242" s="14">
        <f t="shared" si="30"/>
        <v>0</v>
      </c>
      <c r="AC242" s="13">
        <f>IF(D242="","",SUMIF('TK CHAMTHI'!M:M,D242,'TK CHAMTHI'!O:O))</f>
        <v>0</v>
      </c>
      <c r="AD242" s="13">
        <f>IF(D242="","",SUMIF('TK CHAMTHI'!N:N,D242,'TK CHAMTHI'!O:O))</f>
        <v>0</v>
      </c>
      <c r="AE242" s="14">
        <f t="shared" si="31"/>
        <v>0</v>
      </c>
      <c r="AF242" s="14">
        <f>IF(D242="","",ROUND(SUMIF('QL THI'!G:G,D242,'QL THI'!H:H),1))</f>
        <v>0</v>
      </c>
      <c r="AG242" s="14">
        <f>IF(D242="","",ROUND(SUMIF('QL THI'!E:E,D242,'QL THI'!F:F),1))</f>
        <v>0</v>
      </c>
      <c r="AH242" s="25">
        <f t="shared" si="32"/>
        <v>0</v>
      </c>
    </row>
    <row r="243" spans="1:34" hidden="1">
      <c r="A243" s="10">
        <f>IF(D243="","",SUBTOTAL(3,$D$5:D243))</f>
        <v>35</v>
      </c>
      <c r="B243" s="113" t="s">
        <v>759</v>
      </c>
      <c r="C243" s="114" t="s">
        <v>987</v>
      </c>
      <c r="D243" s="115" t="s">
        <v>476</v>
      </c>
      <c r="E243" s="11">
        <f>IF(D243="","",SUMIF('TK DETHI'!A:A,D243,'TK DETHI'!B:B))</f>
        <v>0</v>
      </c>
      <c r="F243" s="12">
        <f>IF(D243="","",SUMIF('TK DETHI'!C:C,D243,'TK DETHI'!D:D))</f>
        <v>0</v>
      </c>
      <c r="G243" s="12">
        <f>IF(D243="","",SUMIF('TK DETHI'!E:E,D243,'TK DETHI'!F:F))</f>
        <v>0</v>
      </c>
      <c r="H243" s="12">
        <f>IF(D243="","",SUMIF('TK DETHI'!G:G,D243,'TK DETHI'!H:H))</f>
        <v>0</v>
      </c>
      <c r="I243" s="24">
        <f t="shared" si="25"/>
        <v>0</v>
      </c>
      <c r="J243" s="13">
        <f>IF(D243="","",SUMIF('TK COITHI KTHP'!A:A,D243,'TK COITHI KTHP'!C:C)+SUMIF('TK COITHI KTHP'!D:D,D243,'TK COITHI KTHP'!F:F)+SUMIF('TK COITHI KTHP'!G:G,D243,'TK COITHI KTHP'!I:I)+SUMIF('TK COITHI KTHP'!J:J,D243,'TK COITHI KTHP'!L:L))</f>
        <v>0</v>
      </c>
      <c r="K243" s="13">
        <f>IF(D243="","",SUMIF('TK COITHI KTHP'!B:B,D243,'TK COITHI KTHP'!C:C)+SUMIF('TK COITHI KTHP'!E:E,D243,'TK COITHI KTHP'!F:F)+SUMIF('TK COITHI KTHP'!H:H,D243,'TK COITHI KTHP'!I:I)+SUMIF('TK COITHI KTHP'!K:K,D243,'TK COITHI KTHP'!L:L))</f>
        <v>0</v>
      </c>
      <c r="L243" s="13">
        <f>IF(D243="","",SUMIF('TK COI THI TOT NGHIEP'!A:A,D243,'TK COI THI TOT NGHIEP'!C:C)+SUMIF('TK COI THI TOT NGHIEP'!D:D,D243,'TK COI THI TOT NGHIEP'!F:F)+SUMIF('TK COI THI TOT NGHIEP'!G:G,D243,'TK COI THI TOT NGHIEP'!I:I)+SUMIF('TK COI THI TOT NGHIEP'!J:J,D243,'TK COI THI TOT NGHIEP'!L:L))</f>
        <v>0</v>
      </c>
      <c r="M243" s="13">
        <f>IF(D243="","",SUMIF('TK COI THI TOT NGHIEP'!B:B,D243,'TK COI THI TOT NGHIEP'!C:C)+SUMIF('TK COI THI TOT NGHIEP'!E:E,D243,'TK COI THI TOT NGHIEP'!F:F)+SUMIF('TK COI THI TOT NGHIEP'!H:H,D243,'TK COI THI TOT NGHIEP'!I:I)+SUMIF('TK COI THI TOT NGHIEP'!K:K,D243,'TK COI THI TOT NGHIEP'!L:L))</f>
        <v>0</v>
      </c>
      <c r="N243" s="14">
        <f t="shared" si="26"/>
        <v>0</v>
      </c>
      <c r="O243" s="13">
        <f>IF(D243="","",SUMIF('TK CHAMTHI'!A:A,D243,'TK CHAMTHI'!C:C))</f>
        <v>0</v>
      </c>
      <c r="P243" s="13">
        <f>IF(D243="","",SUMIF('TK CHAMTHI'!B:B,D243,'TK CHAMTHI'!C:C))</f>
        <v>0</v>
      </c>
      <c r="Q243" s="13">
        <f>IF(D243="","",SUMIF('CHAM NV'!B:B,D243,'CHAM NV'!C:C))</f>
        <v>0</v>
      </c>
      <c r="R243" s="14">
        <f t="shared" si="27"/>
        <v>0</v>
      </c>
      <c r="S243" s="13">
        <f>IF(D243="","",SUMIF('TK CHAMTHI'!D:D,D243,'TK CHAMTHI'!F:F))</f>
        <v>0</v>
      </c>
      <c r="T243" s="13">
        <f>IF(D243="","",SUMIF('TK CHAMTHI'!E:E,D243,'TK CHAMTHI'!F:F))</f>
        <v>0</v>
      </c>
      <c r="U243" s="13">
        <f>IF(D243="","",SUMIF('CHAM NV'!E:E,D243,'CHAM NV'!F:F))</f>
        <v>0</v>
      </c>
      <c r="V243" s="14">
        <f t="shared" si="28"/>
        <v>0</v>
      </c>
      <c r="W243" s="13">
        <f>IF(D243="","",SUMIF('TK CHAMTHI'!G:G,D243,'TK CHAMTHI'!I:I))</f>
        <v>0</v>
      </c>
      <c r="X243" s="13">
        <f>IF(D243="","",SUMIF('TK CHAMTHI'!H:H,D243,'TK CHAMTHI'!I:I))</f>
        <v>0</v>
      </c>
      <c r="Y243" s="14">
        <f t="shared" si="29"/>
        <v>0</v>
      </c>
      <c r="Z243" s="13">
        <f>IF(D243="","",SUMIF('TK CHAMTHI'!J:J,D243,'TK CHAMTHI'!L:L))</f>
        <v>0</v>
      </c>
      <c r="AA243" s="13">
        <f>IF(D243="","",SUMIF('TK CHAMTHI'!K:K,D243,'TK CHAMTHI'!L:L))</f>
        <v>0</v>
      </c>
      <c r="AB243" s="14">
        <f t="shared" si="30"/>
        <v>0</v>
      </c>
      <c r="AC243" s="13">
        <f>IF(D243="","",SUMIF('TK CHAMTHI'!M:M,D243,'TK CHAMTHI'!O:O))</f>
        <v>0</v>
      </c>
      <c r="AD243" s="13">
        <f>IF(D243="","",SUMIF('TK CHAMTHI'!N:N,D243,'TK CHAMTHI'!O:O))</f>
        <v>0</v>
      </c>
      <c r="AE243" s="14">
        <f t="shared" si="31"/>
        <v>0</v>
      </c>
      <c r="AF243" s="14">
        <f>IF(D243="","",ROUND(SUMIF('QL THI'!G:G,D243,'QL THI'!H:H),1))</f>
        <v>0</v>
      </c>
      <c r="AG243" s="14">
        <f>IF(D243="","",ROUND(SUMIF('QL THI'!E:E,D243,'QL THI'!F:F),1))</f>
        <v>0</v>
      </c>
      <c r="AH243" s="25">
        <f t="shared" si="32"/>
        <v>0</v>
      </c>
    </row>
    <row r="244" spans="1:34" hidden="1">
      <c r="A244" s="10">
        <f>IF(D244="","",SUBTOTAL(3,$D$5:D244))</f>
        <v>35</v>
      </c>
      <c r="B244" s="113" t="s">
        <v>958</v>
      </c>
      <c r="C244" s="114" t="s">
        <v>987</v>
      </c>
      <c r="D244" s="115" t="s">
        <v>378</v>
      </c>
      <c r="E244" s="11">
        <f>IF(D244="","",SUMIF('TK DETHI'!A:A,D244,'TK DETHI'!B:B))</f>
        <v>0</v>
      </c>
      <c r="F244" s="12">
        <f>IF(D244="","",SUMIF('TK DETHI'!C:C,D244,'TK DETHI'!D:D))</f>
        <v>0</v>
      </c>
      <c r="G244" s="12">
        <f>IF(D244="","",SUMIF('TK DETHI'!E:E,D244,'TK DETHI'!F:F))</f>
        <v>0</v>
      </c>
      <c r="H244" s="12">
        <f>IF(D244="","",SUMIF('TK DETHI'!G:G,D244,'TK DETHI'!H:H))</f>
        <v>0</v>
      </c>
      <c r="I244" s="24">
        <f t="shared" si="25"/>
        <v>0</v>
      </c>
      <c r="J244" s="13">
        <f>IF(D244="","",SUMIF('TK COITHI KTHP'!A:A,D244,'TK COITHI KTHP'!C:C)+SUMIF('TK COITHI KTHP'!D:D,D244,'TK COITHI KTHP'!F:F)+SUMIF('TK COITHI KTHP'!G:G,D244,'TK COITHI KTHP'!I:I)+SUMIF('TK COITHI KTHP'!J:J,D244,'TK COITHI KTHP'!L:L))</f>
        <v>0</v>
      </c>
      <c r="K244" s="13">
        <f>IF(D244="","",SUMIF('TK COITHI KTHP'!B:B,D244,'TK COITHI KTHP'!C:C)+SUMIF('TK COITHI KTHP'!E:E,D244,'TK COITHI KTHP'!F:F)+SUMIF('TK COITHI KTHP'!H:H,D244,'TK COITHI KTHP'!I:I)+SUMIF('TK COITHI KTHP'!K:K,D244,'TK COITHI KTHP'!L:L))</f>
        <v>0</v>
      </c>
      <c r="L244" s="13">
        <f>IF(D244="","",SUMIF('TK COI THI TOT NGHIEP'!A:A,D244,'TK COI THI TOT NGHIEP'!C:C)+SUMIF('TK COI THI TOT NGHIEP'!D:D,D244,'TK COI THI TOT NGHIEP'!F:F)+SUMIF('TK COI THI TOT NGHIEP'!G:G,D244,'TK COI THI TOT NGHIEP'!I:I)+SUMIF('TK COI THI TOT NGHIEP'!J:J,D244,'TK COI THI TOT NGHIEP'!L:L))</f>
        <v>0</v>
      </c>
      <c r="M244" s="13">
        <f>IF(D244="","",SUMIF('TK COI THI TOT NGHIEP'!B:B,D244,'TK COI THI TOT NGHIEP'!C:C)+SUMIF('TK COI THI TOT NGHIEP'!E:E,D244,'TK COI THI TOT NGHIEP'!F:F)+SUMIF('TK COI THI TOT NGHIEP'!H:H,D244,'TK COI THI TOT NGHIEP'!I:I)+SUMIF('TK COI THI TOT NGHIEP'!K:K,D244,'TK COI THI TOT NGHIEP'!L:L))</f>
        <v>0</v>
      </c>
      <c r="N244" s="14">
        <f t="shared" si="26"/>
        <v>0</v>
      </c>
      <c r="O244" s="13">
        <f>IF(D244="","",SUMIF('TK CHAMTHI'!A:A,D244,'TK CHAMTHI'!C:C))</f>
        <v>0</v>
      </c>
      <c r="P244" s="13">
        <f>IF(D244="","",SUMIF('TK CHAMTHI'!B:B,D244,'TK CHAMTHI'!C:C))</f>
        <v>0</v>
      </c>
      <c r="Q244" s="13">
        <f>IF(D244="","",SUMIF('CHAM NV'!B:B,D244,'CHAM NV'!C:C))</f>
        <v>0</v>
      </c>
      <c r="R244" s="14">
        <f t="shared" si="27"/>
        <v>0</v>
      </c>
      <c r="S244" s="13">
        <f>IF(D244="","",SUMIF('TK CHAMTHI'!D:D,D244,'TK CHAMTHI'!F:F))</f>
        <v>0</v>
      </c>
      <c r="T244" s="13">
        <f>IF(D244="","",SUMIF('TK CHAMTHI'!E:E,D244,'TK CHAMTHI'!F:F))</f>
        <v>0</v>
      </c>
      <c r="U244" s="13">
        <f>IF(D244="","",SUMIF('CHAM NV'!E:E,D244,'CHAM NV'!F:F))</f>
        <v>0</v>
      </c>
      <c r="V244" s="14">
        <f t="shared" si="28"/>
        <v>0</v>
      </c>
      <c r="W244" s="13">
        <f>IF(D244="","",SUMIF('TK CHAMTHI'!G:G,D244,'TK CHAMTHI'!I:I))</f>
        <v>0</v>
      </c>
      <c r="X244" s="13">
        <f>IF(D244="","",SUMIF('TK CHAMTHI'!H:H,D244,'TK CHAMTHI'!I:I))</f>
        <v>0</v>
      </c>
      <c r="Y244" s="14">
        <f t="shared" si="29"/>
        <v>0</v>
      </c>
      <c r="Z244" s="13">
        <f>IF(D244="","",SUMIF('TK CHAMTHI'!J:J,D244,'TK CHAMTHI'!L:L))</f>
        <v>0</v>
      </c>
      <c r="AA244" s="13">
        <f>IF(D244="","",SUMIF('TK CHAMTHI'!K:K,D244,'TK CHAMTHI'!L:L))</f>
        <v>0</v>
      </c>
      <c r="AB244" s="14">
        <f t="shared" si="30"/>
        <v>0</v>
      </c>
      <c r="AC244" s="13">
        <f>IF(D244="","",SUMIF('TK CHAMTHI'!M:M,D244,'TK CHAMTHI'!O:O))</f>
        <v>0</v>
      </c>
      <c r="AD244" s="13">
        <f>IF(D244="","",SUMIF('TK CHAMTHI'!N:N,D244,'TK CHAMTHI'!O:O))</f>
        <v>0</v>
      </c>
      <c r="AE244" s="14">
        <f t="shared" si="31"/>
        <v>0</v>
      </c>
      <c r="AF244" s="14">
        <f>IF(D244="","",ROUND(SUMIF('QL THI'!G:G,D244,'QL THI'!H:H),1))</f>
        <v>0</v>
      </c>
      <c r="AG244" s="14">
        <f>IF(D244="","",ROUND(SUMIF('QL THI'!E:E,D244,'QL THI'!F:F),1))</f>
        <v>0</v>
      </c>
      <c r="AH244" s="25">
        <f t="shared" si="32"/>
        <v>0</v>
      </c>
    </row>
    <row r="245" spans="1:34" hidden="1">
      <c r="A245" s="10">
        <f>IF(D245="","",SUBTOTAL(3,$D$5:D245))</f>
        <v>35</v>
      </c>
      <c r="B245" s="113" t="s">
        <v>964</v>
      </c>
      <c r="C245" s="114" t="s">
        <v>987</v>
      </c>
      <c r="D245" s="115" t="s">
        <v>448</v>
      </c>
      <c r="E245" s="11">
        <f>IF(D245="","",SUMIF('TK DETHI'!A:A,D245,'TK DETHI'!B:B))</f>
        <v>0</v>
      </c>
      <c r="F245" s="12">
        <f>IF(D245="","",SUMIF('TK DETHI'!C:C,D245,'TK DETHI'!D:D))</f>
        <v>0</v>
      </c>
      <c r="G245" s="12">
        <f>IF(D245="","",SUMIF('TK DETHI'!E:E,D245,'TK DETHI'!F:F))</f>
        <v>0</v>
      </c>
      <c r="H245" s="12">
        <f>IF(D245="","",SUMIF('TK DETHI'!G:G,D245,'TK DETHI'!H:H))</f>
        <v>0</v>
      </c>
      <c r="I245" s="24">
        <f t="shared" si="25"/>
        <v>0</v>
      </c>
      <c r="J245" s="13">
        <f>IF(D245="","",SUMIF('TK COITHI KTHP'!A:A,D245,'TK COITHI KTHP'!C:C)+SUMIF('TK COITHI KTHP'!D:D,D245,'TK COITHI KTHP'!F:F)+SUMIF('TK COITHI KTHP'!G:G,D245,'TK COITHI KTHP'!I:I)+SUMIF('TK COITHI KTHP'!J:J,D245,'TK COITHI KTHP'!L:L))</f>
        <v>0</v>
      </c>
      <c r="K245" s="13">
        <f>IF(D245="","",SUMIF('TK COITHI KTHP'!B:B,D245,'TK COITHI KTHP'!C:C)+SUMIF('TK COITHI KTHP'!E:E,D245,'TK COITHI KTHP'!F:F)+SUMIF('TK COITHI KTHP'!H:H,D245,'TK COITHI KTHP'!I:I)+SUMIF('TK COITHI KTHP'!K:K,D245,'TK COITHI KTHP'!L:L))</f>
        <v>0</v>
      </c>
      <c r="L245" s="13">
        <f>IF(D245="","",SUMIF('TK COI THI TOT NGHIEP'!A:A,D245,'TK COI THI TOT NGHIEP'!C:C)+SUMIF('TK COI THI TOT NGHIEP'!D:D,D245,'TK COI THI TOT NGHIEP'!F:F)+SUMIF('TK COI THI TOT NGHIEP'!G:G,D245,'TK COI THI TOT NGHIEP'!I:I)+SUMIF('TK COI THI TOT NGHIEP'!J:J,D245,'TK COI THI TOT NGHIEP'!L:L))</f>
        <v>0</v>
      </c>
      <c r="M245" s="13">
        <f>IF(D245="","",SUMIF('TK COI THI TOT NGHIEP'!B:B,D245,'TK COI THI TOT NGHIEP'!C:C)+SUMIF('TK COI THI TOT NGHIEP'!E:E,D245,'TK COI THI TOT NGHIEP'!F:F)+SUMIF('TK COI THI TOT NGHIEP'!H:H,D245,'TK COI THI TOT NGHIEP'!I:I)+SUMIF('TK COI THI TOT NGHIEP'!K:K,D245,'TK COI THI TOT NGHIEP'!L:L))</f>
        <v>0</v>
      </c>
      <c r="N245" s="14">
        <f t="shared" si="26"/>
        <v>0</v>
      </c>
      <c r="O245" s="13">
        <f>IF(D245="","",SUMIF('TK CHAMTHI'!A:A,D245,'TK CHAMTHI'!C:C))</f>
        <v>0</v>
      </c>
      <c r="P245" s="13">
        <f>IF(D245="","",SUMIF('TK CHAMTHI'!B:B,D245,'TK CHAMTHI'!C:C))</f>
        <v>0</v>
      </c>
      <c r="Q245" s="13">
        <f>IF(D245="","",SUMIF('CHAM NV'!B:B,D245,'CHAM NV'!C:C))</f>
        <v>0</v>
      </c>
      <c r="R245" s="14">
        <f t="shared" si="27"/>
        <v>0</v>
      </c>
      <c r="S245" s="13">
        <f>IF(D245="","",SUMIF('TK CHAMTHI'!D:D,D245,'TK CHAMTHI'!F:F))</f>
        <v>0</v>
      </c>
      <c r="T245" s="13">
        <f>IF(D245="","",SUMIF('TK CHAMTHI'!E:E,D245,'TK CHAMTHI'!F:F))</f>
        <v>0</v>
      </c>
      <c r="U245" s="13">
        <f>IF(D245="","",SUMIF('CHAM NV'!E:E,D245,'CHAM NV'!F:F))</f>
        <v>0</v>
      </c>
      <c r="V245" s="14">
        <f t="shared" si="28"/>
        <v>0</v>
      </c>
      <c r="W245" s="13">
        <f>IF(D245="","",SUMIF('TK CHAMTHI'!G:G,D245,'TK CHAMTHI'!I:I))</f>
        <v>0</v>
      </c>
      <c r="X245" s="13">
        <f>IF(D245="","",SUMIF('TK CHAMTHI'!H:H,D245,'TK CHAMTHI'!I:I))</f>
        <v>0</v>
      </c>
      <c r="Y245" s="14">
        <f t="shared" si="29"/>
        <v>0</v>
      </c>
      <c r="Z245" s="13">
        <f>IF(D245="","",SUMIF('TK CHAMTHI'!J:J,D245,'TK CHAMTHI'!L:L))</f>
        <v>0</v>
      </c>
      <c r="AA245" s="13">
        <f>IF(D245="","",SUMIF('TK CHAMTHI'!K:K,D245,'TK CHAMTHI'!L:L))</f>
        <v>0</v>
      </c>
      <c r="AB245" s="14">
        <f t="shared" si="30"/>
        <v>0</v>
      </c>
      <c r="AC245" s="13">
        <f>IF(D245="","",SUMIF('TK CHAMTHI'!M:M,D245,'TK CHAMTHI'!O:O))</f>
        <v>0</v>
      </c>
      <c r="AD245" s="13">
        <f>IF(D245="","",SUMIF('TK CHAMTHI'!N:N,D245,'TK CHAMTHI'!O:O))</f>
        <v>0</v>
      </c>
      <c r="AE245" s="14">
        <f t="shared" si="31"/>
        <v>0</v>
      </c>
      <c r="AF245" s="14">
        <f>IF(D245="","",ROUND(SUMIF('QL THI'!G:G,D245,'QL THI'!H:H),1))</f>
        <v>0</v>
      </c>
      <c r="AG245" s="14">
        <f>IF(D245="","",ROUND(SUMIF('QL THI'!E:E,D245,'QL THI'!F:F),1))</f>
        <v>0</v>
      </c>
      <c r="AH245" s="25">
        <f t="shared" si="32"/>
        <v>0</v>
      </c>
    </row>
    <row r="246" spans="1:34" hidden="1">
      <c r="A246" s="10">
        <f>IF(D246="","",SUBTOTAL(3,$D$5:D246))</f>
        <v>35</v>
      </c>
      <c r="B246" s="113" t="s">
        <v>962</v>
      </c>
      <c r="C246" s="114" t="s">
        <v>987</v>
      </c>
      <c r="D246" s="115" t="s">
        <v>154</v>
      </c>
      <c r="E246" s="11">
        <f>IF(D246="","",SUMIF('TK DETHI'!A:A,D246,'TK DETHI'!B:B))</f>
        <v>0</v>
      </c>
      <c r="F246" s="12">
        <f>IF(D246="","",SUMIF('TK DETHI'!C:C,D246,'TK DETHI'!D:D))</f>
        <v>0</v>
      </c>
      <c r="G246" s="12">
        <f>IF(D246="","",SUMIF('TK DETHI'!E:E,D246,'TK DETHI'!F:F))</f>
        <v>0</v>
      </c>
      <c r="H246" s="12">
        <f>IF(D246="","",SUMIF('TK DETHI'!G:G,D246,'TK DETHI'!H:H))</f>
        <v>0</v>
      </c>
      <c r="I246" s="24">
        <f t="shared" si="25"/>
        <v>0</v>
      </c>
      <c r="J246" s="13">
        <f>IF(D246="","",SUMIF('TK COITHI KTHP'!A:A,D246,'TK COITHI KTHP'!C:C)+SUMIF('TK COITHI KTHP'!D:D,D246,'TK COITHI KTHP'!F:F)+SUMIF('TK COITHI KTHP'!G:G,D246,'TK COITHI KTHP'!I:I)+SUMIF('TK COITHI KTHP'!J:J,D246,'TK COITHI KTHP'!L:L))</f>
        <v>0</v>
      </c>
      <c r="K246" s="13">
        <f>IF(D246="","",SUMIF('TK COITHI KTHP'!B:B,D246,'TK COITHI KTHP'!C:C)+SUMIF('TK COITHI KTHP'!E:E,D246,'TK COITHI KTHP'!F:F)+SUMIF('TK COITHI KTHP'!H:H,D246,'TK COITHI KTHP'!I:I)+SUMIF('TK COITHI KTHP'!K:K,D246,'TK COITHI KTHP'!L:L))</f>
        <v>0</v>
      </c>
      <c r="L246" s="13">
        <f>IF(D246="","",SUMIF('TK COI THI TOT NGHIEP'!A:A,D246,'TK COI THI TOT NGHIEP'!C:C)+SUMIF('TK COI THI TOT NGHIEP'!D:D,D246,'TK COI THI TOT NGHIEP'!F:F)+SUMIF('TK COI THI TOT NGHIEP'!G:G,D246,'TK COI THI TOT NGHIEP'!I:I)+SUMIF('TK COI THI TOT NGHIEP'!J:J,D246,'TK COI THI TOT NGHIEP'!L:L))</f>
        <v>0</v>
      </c>
      <c r="M246" s="13">
        <f>IF(D246="","",SUMIF('TK COI THI TOT NGHIEP'!B:B,D246,'TK COI THI TOT NGHIEP'!C:C)+SUMIF('TK COI THI TOT NGHIEP'!E:E,D246,'TK COI THI TOT NGHIEP'!F:F)+SUMIF('TK COI THI TOT NGHIEP'!H:H,D246,'TK COI THI TOT NGHIEP'!I:I)+SUMIF('TK COI THI TOT NGHIEP'!K:K,D246,'TK COI THI TOT NGHIEP'!L:L))</f>
        <v>0</v>
      </c>
      <c r="N246" s="14">
        <f t="shared" si="26"/>
        <v>0</v>
      </c>
      <c r="O246" s="13">
        <f>IF(D246="","",SUMIF('TK CHAMTHI'!A:A,D246,'TK CHAMTHI'!C:C))</f>
        <v>0</v>
      </c>
      <c r="P246" s="13">
        <f>IF(D246="","",SUMIF('TK CHAMTHI'!B:B,D246,'TK CHAMTHI'!C:C))</f>
        <v>0</v>
      </c>
      <c r="Q246" s="13">
        <f>IF(D246="","",SUMIF('CHAM NV'!B:B,D246,'CHAM NV'!C:C))</f>
        <v>0</v>
      </c>
      <c r="R246" s="14">
        <f t="shared" si="27"/>
        <v>0</v>
      </c>
      <c r="S246" s="13">
        <f>IF(D246="","",SUMIF('TK CHAMTHI'!D:D,D246,'TK CHAMTHI'!F:F))</f>
        <v>0</v>
      </c>
      <c r="T246" s="13">
        <f>IF(D246="","",SUMIF('TK CHAMTHI'!E:E,D246,'TK CHAMTHI'!F:F))</f>
        <v>0</v>
      </c>
      <c r="U246" s="13">
        <f>IF(D246="","",SUMIF('CHAM NV'!E:E,D246,'CHAM NV'!F:F))</f>
        <v>0</v>
      </c>
      <c r="V246" s="14">
        <f t="shared" si="28"/>
        <v>0</v>
      </c>
      <c r="W246" s="13">
        <f>IF(D246="","",SUMIF('TK CHAMTHI'!G:G,D246,'TK CHAMTHI'!I:I))</f>
        <v>0</v>
      </c>
      <c r="X246" s="13">
        <f>IF(D246="","",SUMIF('TK CHAMTHI'!H:H,D246,'TK CHAMTHI'!I:I))</f>
        <v>0</v>
      </c>
      <c r="Y246" s="14">
        <f t="shared" si="29"/>
        <v>0</v>
      </c>
      <c r="Z246" s="13">
        <f>IF(D246="","",SUMIF('TK CHAMTHI'!J:J,D246,'TK CHAMTHI'!L:L))</f>
        <v>0</v>
      </c>
      <c r="AA246" s="13">
        <f>IF(D246="","",SUMIF('TK CHAMTHI'!K:K,D246,'TK CHAMTHI'!L:L))</f>
        <v>0</v>
      </c>
      <c r="AB246" s="14">
        <f t="shared" si="30"/>
        <v>0</v>
      </c>
      <c r="AC246" s="13">
        <f>IF(D246="","",SUMIF('TK CHAMTHI'!M:M,D246,'TK CHAMTHI'!O:O))</f>
        <v>0</v>
      </c>
      <c r="AD246" s="13">
        <f>IF(D246="","",SUMIF('TK CHAMTHI'!N:N,D246,'TK CHAMTHI'!O:O))</f>
        <v>0</v>
      </c>
      <c r="AE246" s="14">
        <f t="shared" si="31"/>
        <v>0</v>
      </c>
      <c r="AF246" s="14">
        <f>IF(D246="","",ROUND(SUMIF('QL THI'!G:G,D246,'QL THI'!H:H),1))</f>
        <v>0</v>
      </c>
      <c r="AG246" s="14">
        <f>IF(D246="","",ROUND(SUMIF('QL THI'!E:E,D246,'QL THI'!F:F),1))</f>
        <v>0</v>
      </c>
      <c r="AH246" s="25">
        <f t="shared" si="32"/>
        <v>0</v>
      </c>
    </row>
    <row r="247" spans="1:34" hidden="1">
      <c r="A247" s="10">
        <f>IF(D247="","",SUBTOTAL(3,$D$5:D247))</f>
        <v>35</v>
      </c>
      <c r="B247" s="113" t="s">
        <v>957</v>
      </c>
      <c r="C247" s="114" t="s">
        <v>987</v>
      </c>
      <c r="D247" s="115" t="s">
        <v>373</v>
      </c>
      <c r="E247" s="11">
        <f>IF(D247="","",SUMIF('TK DETHI'!A:A,D247,'TK DETHI'!B:B))</f>
        <v>0</v>
      </c>
      <c r="F247" s="12">
        <f>IF(D247="","",SUMIF('TK DETHI'!C:C,D247,'TK DETHI'!D:D))</f>
        <v>0</v>
      </c>
      <c r="G247" s="12">
        <f>IF(D247="","",SUMIF('TK DETHI'!E:E,D247,'TK DETHI'!F:F))</f>
        <v>0</v>
      </c>
      <c r="H247" s="12">
        <f>IF(D247="","",SUMIF('TK DETHI'!G:G,D247,'TK DETHI'!H:H))</f>
        <v>0</v>
      </c>
      <c r="I247" s="24">
        <f t="shared" si="25"/>
        <v>0</v>
      </c>
      <c r="J247" s="13">
        <f>IF(D247="","",SUMIF('TK COITHI KTHP'!A:A,D247,'TK COITHI KTHP'!C:C)+SUMIF('TK COITHI KTHP'!D:D,D247,'TK COITHI KTHP'!F:F)+SUMIF('TK COITHI KTHP'!G:G,D247,'TK COITHI KTHP'!I:I)+SUMIF('TK COITHI KTHP'!J:J,D247,'TK COITHI KTHP'!L:L))</f>
        <v>0</v>
      </c>
      <c r="K247" s="13">
        <f>IF(D247="","",SUMIF('TK COITHI KTHP'!B:B,D247,'TK COITHI KTHP'!C:C)+SUMIF('TK COITHI KTHP'!E:E,D247,'TK COITHI KTHP'!F:F)+SUMIF('TK COITHI KTHP'!H:H,D247,'TK COITHI KTHP'!I:I)+SUMIF('TK COITHI KTHP'!K:K,D247,'TK COITHI KTHP'!L:L))</f>
        <v>0</v>
      </c>
      <c r="L247" s="13">
        <f>IF(D247="","",SUMIF('TK COI THI TOT NGHIEP'!A:A,D247,'TK COI THI TOT NGHIEP'!C:C)+SUMIF('TK COI THI TOT NGHIEP'!D:D,D247,'TK COI THI TOT NGHIEP'!F:F)+SUMIF('TK COI THI TOT NGHIEP'!G:G,D247,'TK COI THI TOT NGHIEP'!I:I)+SUMIF('TK COI THI TOT NGHIEP'!J:J,D247,'TK COI THI TOT NGHIEP'!L:L))</f>
        <v>0</v>
      </c>
      <c r="M247" s="13">
        <f>IF(D247="","",SUMIF('TK COI THI TOT NGHIEP'!B:B,D247,'TK COI THI TOT NGHIEP'!C:C)+SUMIF('TK COI THI TOT NGHIEP'!E:E,D247,'TK COI THI TOT NGHIEP'!F:F)+SUMIF('TK COI THI TOT NGHIEP'!H:H,D247,'TK COI THI TOT NGHIEP'!I:I)+SUMIF('TK COI THI TOT NGHIEP'!K:K,D247,'TK COI THI TOT NGHIEP'!L:L))</f>
        <v>0</v>
      </c>
      <c r="N247" s="14">
        <f t="shared" si="26"/>
        <v>0</v>
      </c>
      <c r="O247" s="13">
        <f>IF(D247="","",SUMIF('TK CHAMTHI'!A:A,D247,'TK CHAMTHI'!C:C))</f>
        <v>0</v>
      </c>
      <c r="P247" s="13">
        <f>IF(D247="","",SUMIF('TK CHAMTHI'!B:B,D247,'TK CHAMTHI'!C:C))</f>
        <v>0</v>
      </c>
      <c r="Q247" s="13">
        <f>IF(D247="","",SUMIF('CHAM NV'!B:B,D247,'CHAM NV'!C:C))</f>
        <v>0</v>
      </c>
      <c r="R247" s="14">
        <f t="shared" si="27"/>
        <v>0</v>
      </c>
      <c r="S247" s="13">
        <f>IF(D247="","",SUMIF('TK CHAMTHI'!D:D,D247,'TK CHAMTHI'!F:F))</f>
        <v>0</v>
      </c>
      <c r="T247" s="13">
        <f>IF(D247="","",SUMIF('TK CHAMTHI'!E:E,D247,'TK CHAMTHI'!F:F))</f>
        <v>0</v>
      </c>
      <c r="U247" s="13">
        <f>IF(D247="","",SUMIF('CHAM NV'!E:E,D247,'CHAM NV'!F:F))</f>
        <v>0</v>
      </c>
      <c r="V247" s="14">
        <f t="shared" si="28"/>
        <v>0</v>
      </c>
      <c r="W247" s="13">
        <f>IF(D247="","",SUMIF('TK CHAMTHI'!G:G,D247,'TK CHAMTHI'!I:I))</f>
        <v>0</v>
      </c>
      <c r="X247" s="13">
        <f>IF(D247="","",SUMIF('TK CHAMTHI'!H:H,D247,'TK CHAMTHI'!I:I))</f>
        <v>0</v>
      </c>
      <c r="Y247" s="14">
        <f t="shared" si="29"/>
        <v>0</v>
      </c>
      <c r="Z247" s="13">
        <f>IF(D247="","",SUMIF('TK CHAMTHI'!J:J,D247,'TK CHAMTHI'!L:L))</f>
        <v>0</v>
      </c>
      <c r="AA247" s="13">
        <f>IF(D247="","",SUMIF('TK CHAMTHI'!K:K,D247,'TK CHAMTHI'!L:L))</f>
        <v>0</v>
      </c>
      <c r="AB247" s="14">
        <f t="shared" si="30"/>
        <v>0</v>
      </c>
      <c r="AC247" s="13">
        <f>IF(D247="","",SUMIF('TK CHAMTHI'!M:M,D247,'TK CHAMTHI'!O:O))</f>
        <v>0</v>
      </c>
      <c r="AD247" s="13">
        <f>IF(D247="","",SUMIF('TK CHAMTHI'!N:N,D247,'TK CHAMTHI'!O:O))</f>
        <v>0</v>
      </c>
      <c r="AE247" s="14">
        <f t="shared" si="31"/>
        <v>0</v>
      </c>
      <c r="AF247" s="14">
        <f>IF(D247="","",ROUND(SUMIF('QL THI'!G:G,D247,'QL THI'!H:H),1))</f>
        <v>0</v>
      </c>
      <c r="AG247" s="14">
        <f>IF(D247="","",ROUND(SUMIF('QL THI'!E:E,D247,'QL THI'!F:F),1))</f>
        <v>0</v>
      </c>
      <c r="AH247" s="25">
        <f t="shared" si="32"/>
        <v>0</v>
      </c>
    </row>
    <row r="248" spans="1:34" hidden="1">
      <c r="A248" s="10">
        <f>IF(D248="","",SUBTOTAL(3,$D$5:D248))</f>
        <v>35</v>
      </c>
      <c r="B248" s="113" t="s">
        <v>969</v>
      </c>
      <c r="C248" s="114" t="s">
        <v>987</v>
      </c>
      <c r="D248" s="115" t="s">
        <v>172</v>
      </c>
      <c r="E248" s="11">
        <f>IF(D248="","",SUMIF('TK DETHI'!A:A,D248,'TK DETHI'!B:B))</f>
        <v>0</v>
      </c>
      <c r="F248" s="12">
        <f>IF(D248="","",SUMIF('TK DETHI'!C:C,D248,'TK DETHI'!D:D))</f>
        <v>0</v>
      </c>
      <c r="G248" s="12">
        <f>IF(D248="","",SUMIF('TK DETHI'!E:E,D248,'TK DETHI'!F:F))</f>
        <v>0</v>
      </c>
      <c r="H248" s="12">
        <f>IF(D248="","",SUMIF('TK DETHI'!G:G,D248,'TK DETHI'!H:H))</f>
        <v>0</v>
      </c>
      <c r="I248" s="24">
        <f t="shared" si="25"/>
        <v>0</v>
      </c>
      <c r="J248" s="13">
        <f>IF(D248="","",SUMIF('TK COITHI KTHP'!A:A,D248,'TK COITHI KTHP'!C:C)+SUMIF('TK COITHI KTHP'!D:D,D248,'TK COITHI KTHP'!F:F)+SUMIF('TK COITHI KTHP'!G:G,D248,'TK COITHI KTHP'!I:I)+SUMIF('TK COITHI KTHP'!J:J,D248,'TK COITHI KTHP'!L:L))</f>
        <v>0</v>
      </c>
      <c r="K248" s="13">
        <f>IF(D248="","",SUMIF('TK COITHI KTHP'!B:B,D248,'TK COITHI KTHP'!C:C)+SUMIF('TK COITHI KTHP'!E:E,D248,'TK COITHI KTHP'!F:F)+SUMIF('TK COITHI KTHP'!H:H,D248,'TK COITHI KTHP'!I:I)+SUMIF('TK COITHI KTHP'!K:K,D248,'TK COITHI KTHP'!L:L))</f>
        <v>0</v>
      </c>
      <c r="L248" s="13">
        <f>IF(D248="","",SUMIF('TK COI THI TOT NGHIEP'!A:A,D248,'TK COI THI TOT NGHIEP'!C:C)+SUMIF('TK COI THI TOT NGHIEP'!D:D,D248,'TK COI THI TOT NGHIEP'!F:F)+SUMIF('TK COI THI TOT NGHIEP'!G:G,D248,'TK COI THI TOT NGHIEP'!I:I)+SUMIF('TK COI THI TOT NGHIEP'!J:J,D248,'TK COI THI TOT NGHIEP'!L:L))</f>
        <v>0</v>
      </c>
      <c r="M248" s="13">
        <f>IF(D248="","",SUMIF('TK COI THI TOT NGHIEP'!B:B,D248,'TK COI THI TOT NGHIEP'!C:C)+SUMIF('TK COI THI TOT NGHIEP'!E:E,D248,'TK COI THI TOT NGHIEP'!F:F)+SUMIF('TK COI THI TOT NGHIEP'!H:H,D248,'TK COI THI TOT NGHIEP'!I:I)+SUMIF('TK COI THI TOT NGHIEP'!K:K,D248,'TK COI THI TOT NGHIEP'!L:L))</f>
        <v>0</v>
      </c>
      <c r="N248" s="14">
        <f t="shared" si="26"/>
        <v>0</v>
      </c>
      <c r="O248" s="13">
        <f>IF(D248="","",SUMIF('TK CHAMTHI'!A:A,D248,'TK CHAMTHI'!C:C))</f>
        <v>0</v>
      </c>
      <c r="P248" s="13">
        <f>IF(D248="","",SUMIF('TK CHAMTHI'!B:B,D248,'TK CHAMTHI'!C:C))</f>
        <v>0</v>
      </c>
      <c r="Q248" s="13">
        <f>IF(D248="","",SUMIF('CHAM NV'!B:B,D248,'CHAM NV'!C:C))</f>
        <v>0</v>
      </c>
      <c r="R248" s="14">
        <f t="shared" si="27"/>
        <v>0</v>
      </c>
      <c r="S248" s="13">
        <f>IF(D248="","",SUMIF('TK CHAMTHI'!D:D,D248,'TK CHAMTHI'!F:F))</f>
        <v>0</v>
      </c>
      <c r="T248" s="13">
        <f>IF(D248="","",SUMIF('TK CHAMTHI'!E:E,D248,'TK CHAMTHI'!F:F))</f>
        <v>0</v>
      </c>
      <c r="U248" s="13">
        <f>IF(D248="","",SUMIF('CHAM NV'!E:E,D248,'CHAM NV'!F:F))</f>
        <v>0</v>
      </c>
      <c r="V248" s="14">
        <f t="shared" si="28"/>
        <v>0</v>
      </c>
      <c r="W248" s="13">
        <f>IF(D248="","",SUMIF('TK CHAMTHI'!G:G,D248,'TK CHAMTHI'!I:I))</f>
        <v>0</v>
      </c>
      <c r="X248" s="13">
        <f>IF(D248="","",SUMIF('TK CHAMTHI'!H:H,D248,'TK CHAMTHI'!I:I))</f>
        <v>0</v>
      </c>
      <c r="Y248" s="14">
        <f t="shared" si="29"/>
        <v>0</v>
      </c>
      <c r="Z248" s="13">
        <f>IF(D248="","",SUMIF('TK CHAMTHI'!J:J,D248,'TK CHAMTHI'!L:L))</f>
        <v>0</v>
      </c>
      <c r="AA248" s="13">
        <f>IF(D248="","",SUMIF('TK CHAMTHI'!K:K,D248,'TK CHAMTHI'!L:L))</f>
        <v>0</v>
      </c>
      <c r="AB248" s="14">
        <f t="shared" si="30"/>
        <v>0</v>
      </c>
      <c r="AC248" s="13">
        <f>IF(D248="","",SUMIF('TK CHAMTHI'!M:M,D248,'TK CHAMTHI'!O:O))</f>
        <v>0</v>
      </c>
      <c r="AD248" s="13">
        <f>IF(D248="","",SUMIF('TK CHAMTHI'!N:N,D248,'TK CHAMTHI'!O:O))</f>
        <v>0</v>
      </c>
      <c r="AE248" s="14">
        <f t="shared" si="31"/>
        <v>0</v>
      </c>
      <c r="AF248" s="14">
        <f>IF(D248="","",ROUND(SUMIF('QL THI'!G:G,D248,'QL THI'!H:H),1))</f>
        <v>0</v>
      </c>
      <c r="AG248" s="14">
        <f>IF(D248="","",ROUND(SUMIF('QL THI'!E:E,D248,'QL THI'!F:F),1))</f>
        <v>0</v>
      </c>
      <c r="AH248" s="25">
        <f t="shared" si="32"/>
        <v>0</v>
      </c>
    </row>
    <row r="249" spans="1:34" hidden="1">
      <c r="A249" s="10">
        <f>IF(D249="","",SUBTOTAL(3,$D$5:D249))</f>
        <v>35</v>
      </c>
      <c r="B249" s="113" t="s">
        <v>790</v>
      </c>
      <c r="C249" s="114" t="s">
        <v>987</v>
      </c>
      <c r="D249" s="115" t="s">
        <v>410</v>
      </c>
      <c r="E249" s="11">
        <f>IF(D249="","",SUMIF('TK DETHI'!A:A,D249,'TK DETHI'!B:B))</f>
        <v>0</v>
      </c>
      <c r="F249" s="12">
        <f>IF(D249="","",SUMIF('TK DETHI'!C:C,D249,'TK DETHI'!D:D))</f>
        <v>0</v>
      </c>
      <c r="G249" s="12">
        <f>IF(D249="","",SUMIF('TK DETHI'!E:E,D249,'TK DETHI'!F:F))</f>
        <v>0</v>
      </c>
      <c r="H249" s="12">
        <f>IF(D249="","",SUMIF('TK DETHI'!G:G,D249,'TK DETHI'!H:H))</f>
        <v>0</v>
      </c>
      <c r="I249" s="24">
        <f t="shared" si="25"/>
        <v>0</v>
      </c>
      <c r="J249" s="13">
        <f>IF(D249="","",SUMIF('TK COITHI KTHP'!A:A,D249,'TK COITHI KTHP'!C:C)+SUMIF('TK COITHI KTHP'!D:D,D249,'TK COITHI KTHP'!F:F)+SUMIF('TK COITHI KTHP'!G:G,D249,'TK COITHI KTHP'!I:I)+SUMIF('TK COITHI KTHP'!J:J,D249,'TK COITHI KTHP'!L:L))</f>
        <v>0</v>
      </c>
      <c r="K249" s="13">
        <f>IF(D249="","",SUMIF('TK COITHI KTHP'!B:B,D249,'TK COITHI KTHP'!C:C)+SUMIF('TK COITHI KTHP'!E:E,D249,'TK COITHI KTHP'!F:F)+SUMIF('TK COITHI KTHP'!H:H,D249,'TK COITHI KTHP'!I:I)+SUMIF('TK COITHI KTHP'!K:K,D249,'TK COITHI KTHP'!L:L))</f>
        <v>0</v>
      </c>
      <c r="L249" s="13">
        <f>IF(D249="","",SUMIF('TK COI THI TOT NGHIEP'!A:A,D249,'TK COI THI TOT NGHIEP'!C:C)+SUMIF('TK COI THI TOT NGHIEP'!D:D,D249,'TK COI THI TOT NGHIEP'!F:F)+SUMIF('TK COI THI TOT NGHIEP'!G:G,D249,'TK COI THI TOT NGHIEP'!I:I)+SUMIF('TK COI THI TOT NGHIEP'!J:J,D249,'TK COI THI TOT NGHIEP'!L:L))</f>
        <v>0</v>
      </c>
      <c r="M249" s="13">
        <f>IF(D249="","",SUMIF('TK COI THI TOT NGHIEP'!B:B,D249,'TK COI THI TOT NGHIEP'!C:C)+SUMIF('TK COI THI TOT NGHIEP'!E:E,D249,'TK COI THI TOT NGHIEP'!F:F)+SUMIF('TK COI THI TOT NGHIEP'!H:H,D249,'TK COI THI TOT NGHIEP'!I:I)+SUMIF('TK COI THI TOT NGHIEP'!K:K,D249,'TK COI THI TOT NGHIEP'!L:L))</f>
        <v>0</v>
      </c>
      <c r="N249" s="14">
        <f t="shared" si="26"/>
        <v>0</v>
      </c>
      <c r="O249" s="13">
        <f>IF(D249="","",SUMIF('TK CHAMTHI'!A:A,D249,'TK CHAMTHI'!C:C))</f>
        <v>0</v>
      </c>
      <c r="P249" s="13">
        <f>IF(D249="","",SUMIF('TK CHAMTHI'!B:B,D249,'TK CHAMTHI'!C:C))</f>
        <v>0</v>
      </c>
      <c r="Q249" s="13">
        <f>IF(D249="","",SUMIF('CHAM NV'!B:B,D249,'CHAM NV'!C:C))</f>
        <v>0</v>
      </c>
      <c r="R249" s="14">
        <f t="shared" si="27"/>
        <v>0</v>
      </c>
      <c r="S249" s="13">
        <f>IF(D249="","",SUMIF('TK CHAMTHI'!D:D,D249,'TK CHAMTHI'!F:F))</f>
        <v>0</v>
      </c>
      <c r="T249" s="13">
        <f>IF(D249="","",SUMIF('TK CHAMTHI'!E:E,D249,'TK CHAMTHI'!F:F))</f>
        <v>0</v>
      </c>
      <c r="U249" s="13">
        <f>IF(D249="","",SUMIF('CHAM NV'!E:E,D249,'CHAM NV'!F:F))</f>
        <v>0</v>
      </c>
      <c r="V249" s="14">
        <f t="shared" si="28"/>
        <v>0</v>
      </c>
      <c r="W249" s="13">
        <f>IF(D249="","",SUMIF('TK CHAMTHI'!G:G,D249,'TK CHAMTHI'!I:I))</f>
        <v>0</v>
      </c>
      <c r="X249" s="13">
        <f>IF(D249="","",SUMIF('TK CHAMTHI'!H:H,D249,'TK CHAMTHI'!I:I))</f>
        <v>0</v>
      </c>
      <c r="Y249" s="14">
        <f t="shared" si="29"/>
        <v>0</v>
      </c>
      <c r="Z249" s="13">
        <f>IF(D249="","",SUMIF('TK CHAMTHI'!J:J,D249,'TK CHAMTHI'!L:L))</f>
        <v>0</v>
      </c>
      <c r="AA249" s="13">
        <f>IF(D249="","",SUMIF('TK CHAMTHI'!K:K,D249,'TK CHAMTHI'!L:L))</f>
        <v>0</v>
      </c>
      <c r="AB249" s="14">
        <f t="shared" si="30"/>
        <v>0</v>
      </c>
      <c r="AC249" s="13">
        <f>IF(D249="","",SUMIF('TK CHAMTHI'!M:M,D249,'TK CHAMTHI'!O:O))</f>
        <v>0</v>
      </c>
      <c r="AD249" s="13">
        <f>IF(D249="","",SUMIF('TK CHAMTHI'!N:N,D249,'TK CHAMTHI'!O:O))</f>
        <v>0</v>
      </c>
      <c r="AE249" s="14">
        <f t="shared" si="31"/>
        <v>0</v>
      </c>
      <c r="AF249" s="14">
        <f>IF(D249="","",ROUND(SUMIF('QL THI'!G:G,D249,'QL THI'!H:H),1))</f>
        <v>0</v>
      </c>
      <c r="AG249" s="14">
        <f>IF(D249="","",ROUND(SUMIF('QL THI'!E:E,D249,'QL THI'!F:F),1))</f>
        <v>0</v>
      </c>
      <c r="AH249" s="25">
        <f t="shared" si="32"/>
        <v>0</v>
      </c>
    </row>
    <row r="250" spans="1:34" hidden="1">
      <c r="A250" s="10">
        <f>IF(D250="","",SUBTOTAL(3,$D$5:D250))</f>
        <v>35</v>
      </c>
      <c r="B250" s="113" t="s">
        <v>972</v>
      </c>
      <c r="C250" s="114" t="s">
        <v>987</v>
      </c>
      <c r="D250" s="115" t="s">
        <v>170</v>
      </c>
      <c r="E250" s="11">
        <f>IF(D250="","",SUMIF('TK DETHI'!A:A,D250,'TK DETHI'!B:B))</f>
        <v>0</v>
      </c>
      <c r="F250" s="12">
        <f>IF(D250="","",SUMIF('TK DETHI'!C:C,D250,'TK DETHI'!D:D))</f>
        <v>0</v>
      </c>
      <c r="G250" s="12">
        <f>IF(D250="","",SUMIF('TK DETHI'!E:E,D250,'TK DETHI'!F:F))</f>
        <v>0</v>
      </c>
      <c r="H250" s="12">
        <f>IF(D250="","",SUMIF('TK DETHI'!G:G,D250,'TK DETHI'!H:H))</f>
        <v>0</v>
      </c>
      <c r="I250" s="24">
        <f t="shared" si="25"/>
        <v>0</v>
      </c>
      <c r="J250" s="13">
        <f>IF(D250="","",SUMIF('TK COITHI KTHP'!A:A,D250,'TK COITHI KTHP'!C:C)+SUMIF('TK COITHI KTHP'!D:D,D250,'TK COITHI KTHP'!F:F)+SUMIF('TK COITHI KTHP'!G:G,D250,'TK COITHI KTHP'!I:I)+SUMIF('TK COITHI KTHP'!J:J,D250,'TK COITHI KTHP'!L:L))</f>
        <v>0</v>
      </c>
      <c r="K250" s="13">
        <f>IF(D250="","",SUMIF('TK COITHI KTHP'!B:B,D250,'TK COITHI KTHP'!C:C)+SUMIF('TK COITHI KTHP'!E:E,D250,'TK COITHI KTHP'!F:F)+SUMIF('TK COITHI KTHP'!H:H,D250,'TK COITHI KTHP'!I:I)+SUMIF('TK COITHI KTHP'!K:K,D250,'TK COITHI KTHP'!L:L))</f>
        <v>0</v>
      </c>
      <c r="L250" s="13">
        <f>IF(D250="","",SUMIF('TK COI THI TOT NGHIEP'!A:A,D250,'TK COI THI TOT NGHIEP'!C:C)+SUMIF('TK COI THI TOT NGHIEP'!D:D,D250,'TK COI THI TOT NGHIEP'!F:F)+SUMIF('TK COI THI TOT NGHIEP'!G:G,D250,'TK COI THI TOT NGHIEP'!I:I)+SUMIF('TK COI THI TOT NGHIEP'!J:J,D250,'TK COI THI TOT NGHIEP'!L:L))</f>
        <v>0</v>
      </c>
      <c r="M250" s="13">
        <f>IF(D250="","",SUMIF('TK COI THI TOT NGHIEP'!B:B,D250,'TK COI THI TOT NGHIEP'!C:C)+SUMIF('TK COI THI TOT NGHIEP'!E:E,D250,'TK COI THI TOT NGHIEP'!F:F)+SUMIF('TK COI THI TOT NGHIEP'!H:H,D250,'TK COI THI TOT NGHIEP'!I:I)+SUMIF('TK COI THI TOT NGHIEP'!K:K,D250,'TK COI THI TOT NGHIEP'!L:L))</f>
        <v>0</v>
      </c>
      <c r="N250" s="14">
        <f t="shared" si="26"/>
        <v>0</v>
      </c>
      <c r="O250" s="13">
        <f>IF(D250="","",SUMIF('TK CHAMTHI'!A:A,D250,'TK CHAMTHI'!C:C))</f>
        <v>0</v>
      </c>
      <c r="P250" s="13">
        <f>IF(D250="","",SUMIF('TK CHAMTHI'!B:B,D250,'TK CHAMTHI'!C:C))</f>
        <v>0</v>
      </c>
      <c r="Q250" s="13">
        <f>IF(D250="","",SUMIF('CHAM NV'!B:B,D250,'CHAM NV'!C:C))</f>
        <v>0</v>
      </c>
      <c r="R250" s="14">
        <f t="shared" si="27"/>
        <v>0</v>
      </c>
      <c r="S250" s="13">
        <f>IF(D250="","",SUMIF('TK CHAMTHI'!D:D,D250,'TK CHAMTHI'!F:F))</f>
        <v>0</v>
      </c>
      <c r="T250" s="13">
        <f>IF(D250="","",SUMIF('TK CHAMTHI'!E:E,D250,'TK CHAMTHI'!F:F))</f>
        <v>0</v>
      </c>
      <c r="U250" s="13">
        <f>IF(D250="","",SUMIF('CHAM NV'!E:E,D250,'CHAM NV'!F:F))</f>
        <v>0</v>
      </c>
      <c r="V250" s="14">
        <f t="shared" si="28"/>
        <v>0</v>
      </c>
      <c r="W250" s="13">
        <f>IF(D250="","",SUMIF('TK CHAMTHI'!G:G,D250,'TK CHAMTHI'!I:I))</f>
        <v>0</v>
      </c>
      <c r="X250" s="13">
        <f>IF(D250="","",SUMIF('TK CHAMTHI'!H:H,D250,'TK CHAMTHI'!I:I))</f>
        <v>0</v>
      </c>
      <c r="Y250" s="14">
        <f t="shared" si="29"/>
        <v>0</v>
      </c>
      <c r="Z250" s="13">
        <f>IF(D250="","",SUMIF('TK CHAMTHI'!J:J,D250,'TK CHAMTHI'!L:L))</f>
        <v>0</v>
      </c>
      <c r="AA250" s="13">
        <f>IF(D250="","",SUMIF('TK CHAMTHI'!K:K,D250,'TK CHAMTHI'!L:L))</f>
        <v>0</v>
      </c>
      <c r="AB250" s="14">
        <f t="shared" si="30"/>
        <v>0</v>
      </c>
      <c r="AC250" s="13">
        <f>IF(D250="","",SUMIF('TK CHAMTHI'!M:M,D250,'TK CHAMTHI'!O:O))</f>
        <v>0</v>
      </c>
      <c r="AD250" s="13">
        <f>IF(D250="","",SUMIF('TK CHAMTHI'!N:N,D250,'TK CHAMTHI'!O:O))</f>
        <v>0</v>
      </c>
      <c r="AE250" s="14">
        <f t="shared" si="31"/>
        <v>0</v>
      </c>
      <c r="AF250" s="14">
        <f>IF(D250="","",ROUND(SUMIF('QL THI'!G:G,D250,'QL THI'!H:H),1))</f>
        <v>0</v>
      </c>
      <c r="AG250" s="14">
        <f>IF(D250="","",ROUND(SUMIF('QL THI'!E:E,D250,'QL THI'!F:F),1))</f>
        <v>0</v>
      </c>
      <c r="AH250" s="25">
        <f t="shared" si="32"/>
        <v>0</v>
      </c>
    </row>
    <row r="251" spans="1:34" hidden="1">
      <c r="A251" s="10">
        <f>IF(D251="","",SUBTOTAL(3,$D$5:D251))</f>
        <v>35</v>
      </c>
      <c r="B251" s="113" t="s">
        <v>877</v>
      </c>
      <c r="C251" s="114" t="s">
        <v>552</v>
      </c>
      <c r="D251" s="115" t="s">
        <v>396</v>
      </c>
      <c r="E251" s="11">
        <f>IF(D251="","",SUMIF('TK DETHI'!A:A,D251,'TK DETHI'!B:B))</f>
        <v>0</v>
      </c>
      <c r="F251" s="12">
        <f>IF(D251="","",SUMIF('TK DETHI'!C:C,D251,'TK DETHI'!D:D))</f>
        <v>0</v>
      </c>
      <c r="G251" s="12">
        <f>IF(D251="","",SUMIF('TK DETHI'!E:E,D251,'TK DETHI'!F:F))</f>
        <v>0</v>
      </c>
      <c r="H251" s="12">
        <f>IF(D251="","",SUMIF('TK DETHI'!G:G,D251,'TK DETHI'!H:H))</f>
        <v>0</v>
      </c>
      <c r="I251" s="24">
        <f t="shared" si="25"/>
        <v>0</v>
      </c>
      <c r="J251" s="13">
        <f>IF(D251="","",SUMIF('TK COITHI KTHP'!A:A,D251,'TK COITHI KTHP'!C:C)+SUMIF('TK COITHI KTHP'!D:D,D251,'TK COITHI KTHP'!F:F)+SUMIF('TK COITHI KTHP'!G:G,D251,'TK COITHI KTHP'!I:I)+SUMIF('TK COITHI KTHP'!J:J,D251,'TK COITHI KTHP'!L:L))</f>
        <v>0</v>
      </c>
      <c r="K251" s="13">
        <f>IF(D251="","",SUMIF('TK COITHI KTHP'!B:B,D251,'TK COITHI KTHP'!C:C)+SUMIF('TK COITHI KTHP'!E:E,D251,'TK COITHI KTHP'!F:F)+SUMIF('TK COITHI KTHP'!H:H,D251,'TK COITHI KTHP'!I:I)+SUMIF('TK COITHI KTHP'!K:K,D251,'TK COITHI KTHP'!L:L))</f>
        <v>0</v>
      </c>
      <c r="L251" s="13">
        <f>IF(D251="","",SUMIF('TK COI THI TOT NGHIEP'!A:A,D251,'TK COI THI TOT NGHIEP'!C:C)+SUMIF('TK COI THI TOT NGHIEP'!D:D,D251,'TK COI THI TOT NGHIEP'!F:F)+SUMIF('TK COI THI TOT NGHIEP'!G:G,D251,'TK COI THI TOT NGHIEP'!I:I)+SUMIF('TK COI THI TOT NGHIEP'!J:J,D251,'TK COI THI TOT NGHIEP'!L:L))</f>
        <v>0</v>
      </c>
      <c r="M251" s="13">
        <f>IF(D251="","",SUMIF('TK COI THI TOT NGHIEP'!B:B,D251,'TK COI THI TOT NGHIEP'!C:C)+SUMIF('TK COI THI TOT NGHIEP'!E:E,D251,'TK COI THI TOT NGHIEP'!F:F)+SUMIF('TK COI THI TOT NGHIEP'!H:H,D251,'TK COI THI TOT NGHIEP'!I:I)+SUMIF('TK COI THI TOT NGHIEP'!K:K,D251,'TK COI THI TOT NGHIEP'!L:L))</f>
        <v>0</v>
      </c>
      <c r="N251" s="14">
        <f t="shared" si="26"/>
        <v>0</v>
      </c>
      <c r="O251" s="13">
        <f>IF(D251="","",SUMIF('TK CHAMTHI'!A:A,D251,'TK CHAMTHI'!C:C))</f>
        <v>0</v>
      </c>
      <c r="P251" s="13">
        <f>IF(D251="","",SUMIF('TK CHAMTHI'!B:B,D251,'TK CHAMTHI'!C:C))</f>
        <v>0</v>
      </c>
      <c r="Q251" s="13">
        <f>IF(D251="","",SUMIF('CHAM NV'!B:B,D251,'CHAM NV'!C:C))</f>
        <v>0</v>
      </c>
      <c r="R251" s="14">
        <f t="shared" si="27"/>
        <v>0</v>
      </c>
      <c r="S251" s="13">
        <f>IF(D251="","",SUMIF('TK CHAMTHI'!D:D,D251,'TK CHAMTHI'!F:F))</f>
        <v>0</v>
      </c>
      <c r="T251" s="13">
        <f>IF(D251="","",SUMIF('TK CHAMTHI'!E:E,D251,'TK CHAMTHI'!F:F))</f>
        <v>0</v>
      </c>
      <c r="U251" s="13">
        <f>IF(D251="","",SUMIF('CHAM NV'!E:E,D251,'CHAM NV'!F:F))</f>
        <v>0</v>
      </c>
      <c r="V251" s="14">
        <f t="shared" si="28"/>
        <v>0</v>
      </c>
      <c r="W251" s="13">
        <f>IF(D251="","",SUMIF('TK CHAMTHI'!G:G,D251,'TK CHAMTHI'!I:I))</f>
        <v>0</v>
      </c>
      <c r="X251" s="13">
        <f>IF(D251="","",SUMIF('TK CHAMTHI'!H:H,D251,'TK CHAMTHI'!I:I))</f>
        <v>0</v>
      </c>
      <c r="Y251" s="14">
        <f t="shared" si="29"/>
        <v>0</v>
      </c>
      <c r="Z251" s="13">
        <f>IF(D251="","",SUMIF('TK CHAMTHI'!J:J,D251,'TK CHAMTHI'!L:L))</f>
        <v>0</v>
      </c>
      <c r="AA251" s="13">
        <f>IF(D251="","",SUMIF('TK CHAMTHI'!K:K,D251,'TK CHAMTHI'!L:L))</f>
        <v>0</v>
      </c>
      <c r="AB251" s="14">
        <f t="shared" si="30"/>
        <v>0</v>
      </c>
      <c r="AC251" s="13">
        <f>IF(D251="","",SUMIF('TK CHAMTHI'!M:M,D251,'TK CHAMTHI'!O:O))</f>
        <v>0</v>
      </c>
      <c r="AD251" s="13">
        <f>IF(D251="","",SUMIF('TK CHAMTHI'!N:N,D251,'TK CHAMTHI'!O:O))</f>
        <v>0</v>
      </c>
      <c r="AE251" s="14">
        <f t="shared" si="31"/>
        <v>0</v>
      </c>
      <c r="AF251" s="14">
        <f>IF(D251="","",ROUND(SUMIF('QL THI'!G:G,D251,'QL THI'!H:H),1))</f>
        <v>0</v>
      </c>
      <c r="AG251" s="14">
        <f>IF(D251="","",ROUND(SUMIF('QL THI'!E:E,D251,'QL THI'!F:F),1))</f>
        <v>0</v>
      </c>
      <c r="AH251" s="25">
        <f t="shared" si="32"/>
        <v>0</v>
      </c>
    </row>
    <row r="252" spans="1:34" hidden="1">
      <c r="A252" s="10">
        <f>IF(D252="","",SUBTOTAL(3,$D$5:D252))</f>
        <v>35</v>
      </c>
      <c r="B252" s="113" t="s">
        <v>882</v>
      </c>
      <c r="C252" s="114" t="s">
        <v>552</v>
      </c>
      <c r="D252" s="115" t="s">
        <v>401</v>
      </c>
      <c r="E252" s="11">
        <f>IF(D252="","",SUMIF('TK DETHI'!A:A,D252,'TK DETHI'!B:B))</f>
        <v>0</v>
      </c>
      <c r="F252" s="12">
        <f>IF(D252="","",SUMIF('TK DETHI'!C:C,D252,'TK DETHI'!D:D))</f>
        <v>0</v>
      </c>
      <c r="G252" s="12">
        <f>IF(D252="","",SUMIF('TK DETHI'!E:E,D252,'TK DETHI'!F:F))</f>
        <v>0</v>
      </c>
      <c r="H252" s="12">
        <f>IF(D252="","",SUMIF('TK DETHI'!G:G,D252,'TK DETHI'!H:H))</f>
        <v>0</v>
      </c>
      <c r="I252" s="24">
        <f t="shared" si="25"/>
        <v>0</v>
      </c>
      <c r="J252" s="13">
        <f>IF(D252="","",SUMIF('TK COITHI KTHP'!A:A,D252,'TK COITHI KTHP'!C:C)+SUMIF('TK COITHI KTHP'!D:D,D252,'TK COITHI KTHP'!F:F)+SUMIF('TK COITHI KTHP'!G:G,D252,'TK COITHI KTHP'!I:I)+SUMIF('TK COITHI KTHP'!J:J,D252,'TK COITHI KTHP'!L:L))</f>
        <v>0</v>
      </c>
      <c r="K252" s="13">
        <f>IF(D252="","",SUMIF('TK COITHI KTHP'!B:B,D252,'TK COITHI KTHP'!C:C)+SUMIF('TK COITHI KTHP'!E:E,D252,'TK COITHI KTHP'!F:F)+SUMIF('TK COITHI KTHP'!H:H,D252,'TK COITHI KTHP'!I:I)+SUMIF('TK COITHI KTHP'!K:K,D252,'TK COITHI KTHP'!L:L))</f>
        <v>0</v>
      </c>
      <c r="L252" s="13">
        <f>IF(D252="","",SUMIF('TK COI THI TOT NGHIEP'!A:A,D252,'TK COI THI TOT NGHIEP'!C:C)+SUMIF('TK COI THI TOT NGHIEP'!D:D,D252,'TK COI THI TOT NGHIEP'!F:F)+SUMIF('TK COI THI TOT NGHIEP'!G:G,D252,'TK COI THI TOT NGHIEP'!I:I)+SUMIF('TK COI THI TOT NGHIEP'!J:J,D252,'TK COI THI TOT NGHIEP'!L:L))</f>
        <v>0</v>
      </c>
      <c r="M252" s="13">
        <f>IF(D252="","",SUMIF('TK COI THI TOT NGHIEP'!B:B,D252,'TK COI THI TOT NGHIEP'!C:C)+SUMIF('TK COI THI TOT NGHIEP'!E:E,D252,'TK COI THI TOT NGHIEP'!F:F)+SUMIF('TK COI THI TOT NGHIEP'!H:H,D252,'TK COI THI TOT NGHIEP'!I:I)+SUMIF('TK COI THI TOT NGHIEP'!K:K,D252,'TK COI THI TOT NGHIEP'!L:L))</f>
        <v>0</v>
      </c>
      <c r="N252" s="14">
        <f t="shared" si="26"/>
        <v>0</v>
      </c>
      <c r="O252" s="13">
        <f>IF(D252="","",SUMIF('TK CHAMTHI'!A:A,D252,'TK CHAMTHI'!C:C))</f>
        <v>0</v>
      </c>
      <c r="P252" s="13">
        <f>IF(D252="","",SUMIF('TK CHAMTHI'!B:B,D252,'TK CHAMTHI'!C:C))</f>
        <v>0</v>
      </c>
      <c r="Q252" s="13">
        <f>IF(D252="","",SUMIF('CHAM NV'!B:B,D252,'CHAM NV'!C:C))</f>
        <v>0</v>
      </c>
      <c r="R252" s="14">
        <f t="shared" si="27"/>
        <v>0</v>
      </c>
      <c r="S252" s="13">
        <f>IF(D252="","",SUMIF('TK CHAMTHI'!D:D,D252,'TK CHAMTHI'!F:F))</f>
        <v>0</v>
      </c>
      <c r="T252" s="13">
        <f>IF(D252="","",SUMIF('TK CHAMTHI'!E:E,D252,'TK CHAMTHI'!F:F))</f>
        <v>0</v>
      </c>
      <c r="U252" s="13">
        <f>IF(D252="","",SUMIF('CHAM NV'!E:E,D252,'CHAM NV'!F:F))</f>
        <v>0</v>
      </c>
      <c r="V252" s="14">
        <f t="shared" si="28"/>
        <v>0</v>
      </c>
      <c r="W252" s="13">
        <f>IF(D252="","",SUMIF('TK CHAMTHI'!G:G,D252,'TK CHAMTHI'!I:I))</f>
        <v>0</v>
      </c>
      <c r="X252" s="13">
        <f>IF(D252="","",SUMIF('TK CHAMTHI'!H:H,D252,'TK CHAMTHI'!I:I))</f>
        <v>0</v>
      </c>
      <c r="Y252" s="14">
        <f t="shared" si="29"/>
        <v>0</v>
      </c>
      <c r="Z252" s="13">
        <f>IF(D252="","",SUMIF('TK CHAMTHI'!J:J,D252,'TK CHAMTHI'!L:L))</f>
        <v>0</v>
      </c>
      <c r="AA252" s="13">
        <f>IF(D252="","",SUMIF('TK CHAMTHI'!K:K,D252,'TK CHAMTHI'!L:L))</f>
        <v>0</v>
      </c>
      <c r="AB252" s="14">
        <f t="shared" si="30"/>
        <v>0</v>
      </c>
      <c r="AC252" s="13">
        <f>IF(D252="","",SUMIF('TK CHAMTHI'!M:M,D252,'TK CHAMTHI'!O:O))</f>
        <v>0</v>
      </c>
      <c r="AD252" s="13">
        <f>IF(D252="","",SUMIF('TK CHAMTHI'!N:N,D252,'TK CHAMTHI'!O:O))</f>
        <v>0</v>
      </c>
      <c r="AE252" s="14">
        <f t="shared" si="31"/>
        <v>0</v>
      </c>
      <c r="AF252" s="14">
        <f>IF(D252="","",ROUND(SUMIF('QL THI'!G:G,D252,'QL THI'!H:H),1))</f>
        <v>0</v>
      </c>
      <c r="AG252" s="14">
        <f>IF(D252="","",ROUND(SUMIF('QL THI'!E:E,D252,'QL THI'!F:F),1))</f>
        <v>0</v>
      </c>
      <c r="AH252" s="25">
        <f t="shared" si="32"/>
        <v>0</v>
      </c>
    </row>
    <row r="253" spans="1:34" hidden="1">
      <c r="A253" s="10">
        <f>IF(D253="","",SUBTOTAL(3,$D$5:D253))</f>
        <v>35</v>
      </c>
      <c r="B253" s="113" t="s">
        <v>885</v>
      </c>
      <c r="C253" s="114" t="s">
        <v>552</v>
      </c>
      <c r="D253" s="115" t="s">
        <v>886</v>
      </c>
      <c r="E253" s="11">
        <f>IF(D253="","",SUMIF('TK DETHI'!A:A,D253,'TK DETHI'!B:B))</f>
        <v>0</v>
      </c>
      <c r="F253" s="12">
        <f>IF(D253="","",SUMIF('TK DETHI'!C:C,D253,'TK DETHI'!D:D))</f>
        <v>0</v>
      </c>
      <c r="G253" s="12">
        <f>IF(D253="","",SUMIF('TK DETHI'!E:E,D253,'TK DETHI'!F:F))</f>
        <v>0</v>
      </c>
      <c r="H253" s="12">
        <f>IF(D253="","",SUMIF('TK DETHI'!G:G,D253,'TK DETHI'!H:H))</f>
        <v>0</v>
      </c>
      <c r="I253" s="24">
        <f t="shared" si="25"/>
        <v>0</v>
      </c>
      <c r="J253" s="13">
        <f>IF(D253="","",SUMIF('TK COITHI KTHP'!A:A,D253,'TK COITHI KTHP'!C:C)+SUMIF('TK COITHI KTHP'!D:D,D253,'TK COITHI KTHP'!F:F)+SUMIF('TK COITHI KTHP'!G:G,D253,'TK COITHI KTHP'!I:I)+SUMIF('TK COITHI KTHP'!J:J,D253,'TK COITHI KTHP'!L:L))</f>
        <v>0</v>
      </c>
      <c r="K253" s="13">
        <f>IF(D253="","",SUMIF('TK COITHI KTHP'!B:B,D253,'TK COITHI KTHP'!C:C)+SUMIF('TK COITHI KTHP'!E:E,D253,'TK COITHI KTHP'!F:F)+SUMIF('TK COITHI KTHP'!H:H,D253,'TK COITHI KTHP'!I:I)+SUMIF('TK COITHI KTHP'!K:K,D253,'TK COITHI KTHP'!L:L))</f>
        <v>0</v>
      </c>
      <c r="L253" s="13">
        <f>IF(D253="","",SUMIF('TK COI THI TOT NGHIEP'!A:A,D253,'TK COI THI TOT NGHIEP'!C:C)+SUMIF('TK COI THI TOT NGHIEP'!D:D,D253,'TK COI THI TOT NGHIEP'!F:F)+SUMIF('TK COI THI TOT NGHIEP'!G:G,D253,'TK COI THI TOT NGHIEP'!I:I)+SUMIF('TK COI THI TOT NGHIEP'!J:J,D253,'TK COI THI TOT NGHIEP'!L:L))</f>
        <v>0</v>
      </c>
      <c r="M253" s="13">
        <f>IF(D253="","",SUMIF('TK COI THI TOT NGHIEP'!B:B,D253,'TK COI THI TOT NGHIEP'!C:C)+SUMIF('TK COI THI TOT NGHIEP'!E:E,D253,'TK COI THI TOT NGHIEP'!F:F)+SUMIF('TK COI THI TOT NGHIEP'!H:H,D253,'TK COI THI TOT NGHIEP'!I:I)+SUMIF('TK COI THI TOT NGHIEP'!K:K,D253,'TK COI THI TOT NGHIEP'!L:L))</f>
        <v>0</v>
      </c>
      <c r="N253" s="14">
        <f t="shared" si="26"/>
        <v>0</v>
      </c>
      <c r="O253" s="13">
        <f>IF(D253="","",SUMIF('TK CHAMTHI'!A:A,D253,'TK CHAMTHI'!C:C))</f>
        <v>0</v>
      </c>
      <c r="P253" s="13">
        <f>IF(D253="","",SUMIF('TK CHAMTHI'!B:B,D253,'TK CHAMTHI'!C:C))</f>
        <v>0</v>
      </c>
      <c r="Q253" s="13">
        <f>IF(D253="","",SUMIF('CHAM NV'!B:B,D253,'CHAM NV'!C:C))</f>
        <v>0</v>
      </c>
      <c r="R253" s="14">
        <f t="shared" si="27"/>
        <v>0</v>
      </c>
      <c r="S253" s="13">
        <f>IF(D253="","",SUMIF('TK CHAMTHI'!D:D,D253,'TK CHAMTHI'!F:F))</f>
        <v>0</v>
      </c>
      <c r="T253" s="13">
        <f>IF(D253="","",SUMIF('TK CHAMTHI'!E:E,D253,'TK CHAMTHI'!F:F))</f>
        <v>0</v>
      </c>
      <c r="U253" s="13">
        <f>IF(D253="","",SUMIF('CHAM NV'!E:E,D253,'CHAM NV'!F:F))</f>
        <v>0</v>
      </c>
      <c r="V253" s="14">
        <f t="shared" si="28"/>
        <v>0</v>
      </c>
      <c r="W253" s="13">
        <f>IF(D253="","",SUMIF('TK CHAMTHI'!G:G,D253,'TK CHAMTHI'!I:I))</f>
        <v>0</v>
      </c>
      <c r="X253" s="13">
        <f>IF(D253="","",SUMIF('TK CHAMTHI'!H:H,D253,'TK CHAMTHI'!I:I))</f>
        <v>0</v>
      </c>
      <c r="Y253" s="14">
        <f t="shared" si="29"/>
        <v>0</v>
      </c>
      <c r="Z253" s="13">
        <f>IF(D253="","",SUMIF('TK CHAMTHI'!J:J,D253,'TK CHAMTHI'!L:L))</f>
        <v>0</v>
      </c>
      <c r="AA253" s="13">
        <f>IF(D253="","",SUMIF('TK CHAMTHI'!K:K,D253,'TK CHAMTHI'!L:L))</f>
        <v>0</v>
      </c>
      <c r="AB253" s="14">
        <f t="shared" si="30"/>
        <v>0</v>
      </c>
      <c r="AC253" s="13">
        <f>IF(D253="","",SUMIF('TK CHAMTHI'!M:M,D253,'TK CHAMTHI'!O:O))</f>
        <v>0</v>
      </c>
      <c r="AD253" s="13">
        <f>IF(D253="","",SUMIF('TK CHAMTHI'!N:N,D253,'TK CHAMTHI'!O:O))</f>
        <v>0</v>
      </c>
      <c r="AE253" s="14">
        <f t="shared" si="31"/>
        <v>0</v>
      </c>
      <c r="AF253" s="14">
        <f>IF(D253="","",ROUND(SUMIF('QL THI'!G:G,D253,'QL THI'!H:H),1))</f>
        <v>0</v>
      </c>
      <c r="AG253" s="14">
        <f>IF(D253="","",ROUND(SUMIF('QL THI'!E:E,D253,'QL THI'!F:F),1))</f>
        <v>0</v>
      </c>
      <c r="AH253" s="25">
        <f t="shared" si="32"/>
        <v>0</v>
      </c>
    </row>
    <row r="254" spans="1:34" hidden="1">
      <c r="A254" s="10">
        <f>IF(D254="","",SUBTOTAL(3,$D$5:D254))</f>
        <v>35</v>
      </c>
      <c r="B254" s="113" t="s">
        <v>880</v>
      </c>
      <c r="C254" s="114" t="s">
        <v>552</v>
      </c>
      <c r="D254" s="115" t="s">
        <v>399</v>
      </c>
      <c r="E254" s="11">
        <f>IF(D254="","",SUMIF('TK DETHI'!A:A,D254,'TK DETHI'!B:B))</f>
        <v>0</v>
      </c>
      <c r="F254" s="12">
        <f>IF(D254="","",SUMIF('TK DETHI'!C:C,D254,'TK DETHI'!D:D))</f>
        <v>0</v>
      </c>
      <c r="G254" s="12">
        <f>IF(D254="","",SUMIF('TK DETHI'!E:E,D254,'TK DETHI'!F:F))</f>
        <v>0</v>
      </c>
      <c r="H254" s="12">
        <f>IF(D254="","",SUMIF('TK DETHI'!G:G,D254,'TK DETHI'!H:H))</f>
        <v>0</v>
      </c>
      <c r="I254" s="24">
        <f t="shared" si="25"/>
        <v>0</v>
      </c>
      <c r="J254" s="13">
        <f>IF(D254="","",SUMIF('TK COITHI KTHP'!A:A,D254,'TK COITHI KTHP'!C:C)+SUMIF('TK COITHI KTHP'!D:D,D254,'TK COITHI KTHP'!F:F)+SUMIF('TK COITHI KTHP'!G:G,D254,'TK COITHI KTHP'!I:I)+SUMIF('TK COITHI KTHP'!J:J,D254,'TK COITHI KTHP'!L:L))</f>
        <v>0</v>
      </c>
      <c r="K254" s="13">
        <f>IF(D254="","",SUMIF('TK COITHI KTHP'!B:B,D254,'TK COITHI KTHP'!C:C)+SUMIF('TK COITHI KTHP'!E:E,D254,'TK COITHI KTHP'!F:F)+SUMIF('TK COITHI KTHP'!H:H,D254,'TK COITHI KTHP'!I:I)+SUMIF('TK COITHI KTHP'!K:K,D254,'TK COITHI KTHP'!L:L))</f>
        <v>0</v>
      </c>
      <c r="L254" s="13">
        <f>IF(D254="","",SUMIF('TK COI THI TOT NGHIEP'!A:A,D254,'TK COI THI TOT NGHIEP'!C:C)+SUMIF('TK COI THI TOT NGHIEP'!D:D,D254,'TK COI THI TOT NGHIEP'!F:F)+SUMIF('TK COI THI TOT NGHIEP'!G:G,D254,'TK COI THI TOT NGHIEP'!I:I)+SUMIF('TK COI THI TOT NGHIEP'!J:J,D254,'TK COI THI TOT NGHIEP'!L:L))</f>
        <v>0</v>
      </c>
      <c r="M254" s="13">
        <f>IF(D254="","",SUMIF('TK COI THI TOT NGHIEP'!B:B,D254,'TK COI THI TOT NGHIEP'!C:C)+SUMIF('TK COI THI TOT NGHIEP'!E:E,D254,'TK COI THI TOT NGHIEP'!F:F)+SUMIF('TK COI THI TOT NGHIEP'!H:H,D254,'TK COI THI TOT NGHIEP'!I:I)+SUMIF('TK COI THI TOT NGHIEP'!K:K,D254,'TK COI THI TOT NGHIEP'!L:L))</f>
        <v>0</v>
      </c>
      <c r="N254" s="14">
        <f t="shared" si="26"/>
        <v>0</v>
      </c>
      <c r="O254" s="13">
        <f>IF(D254="","",SUMIF('TK CHAMTHI'!A:A,D254,'TK CHAMTHI'!C:C))</f>
        <v>0</v>
      </c>
      <c r="P254" s="13">
        <f>IF(D254="","",SUMIF('TK CHAMTHI'!B:B,D254,'TK CHAMTHI'!C:C))</f>
        <v>0</v>
      </c>
      <c r="Q254" s="13">
        <f>IF(D254="","",SUMIF('CHAM NV'!B:B,D254,'CHAM NV'!C:C))</f>
        <v>0</v>
      </c>
      <c r="R254" s="14">
        <f t="shared" si="27"/>
        <v>0</v>
      </c>
      <c r="S254" s="13">
        <f>IF(D254="","",SUMIF('TK CHAMTHI'!D:D,D254,'TK CHAMTHI'!F:F))</f>
        <v>0</v>
      </c>
      <c r="T254" s="13">
        <f>IF(D254="","",SUMIF('TK CHAMTHI'!E:E,D254,'TK CHAMTHI'!F:F))</f>
        <v>0</v>
      </c>
      <c r="U254" s="13">
        <f>IF(D254="","",SUMIF('CHAM NV'!E:E,D254,'CHAM NV'!F:F))</f>
        <v>0</v>
      </c>
      <c r="V254" s="14">
        <f t="shared" si="28"/>
        <v>0</v>
      </c>
      <c r="W254" s="13">
        <f>IF(D254="","",SUMIF('TK CHAMTHI'!G:G,D254,'TK CHAMTHI'!I:I))</f>
        <v>0</v>
      </c>
      <c r="X254" s="13">
        <f>IF(D254="","",SUMIF('TK CHAMTHI'!H:H,D254,'TK CHAMTHI'!I:I))</f>
        <v>0</v>
      </c>
      <c r="Y254" s="14">
        <f t="shared" si="29"/>
        <v>0</v>
      </c>
      <c r="Z254" s="13">
        <f>IF(D254="","",SUMIF('TK CHAMTHI'!J:J,D254,'TK CHAMTHI'!L:L))</f>
        <v>0</v>
      </c>
      <c r="AA254" s="13">
        <f>IF(D254="","",SUMIF('TK CHAMTHI'!K:K,D254,'TK CHAMTHI'!L:L))</f>
        <v>0</v>
      </c>
      <c r="AB254" s="14">
        <f t="shared" si="30"/>
        <v>0</v>
      </c>
      <c r="AC254" s="13">
        <f>IF(D254="","",SUMIF('TK CHAMTHI'!M:M,D254,'TK CHAMTHI'!O:O))</f>
        <v>0</v>
      </c>
      <c r="AD254" s="13">
        <f>IF(D254="","",SUMIF('TK CHAMTHI'!N:N,D254,'TK CHAMTHI'!O:O))</f>
        <v>0</v>
      </c>
      <c r="AE254" s="14">
        <f t="shared" si="31"/>
        <v>0</v>
      </c>
      <c r="AF254" s="14">
        <f>IF(D254="","",ROUND(SUMIF('QL THI'!G:G,D254,'QL THI'!H:H),1))</f>
        <v>0</v>
      </c>
      <c r="AG254" s="14">
        <f>IF(D254="","",ROUND(SUMIF('QL THI'!E:E,D254,'QL THI'!F:F),1))</f>
        <v>0</v>
      </c>
      <c r="AH254" s="25">
        <f t="shared" si="32"/>
        <v>0</v>
      </c>
    </row>
    <row r="255" spans="1:34" hidden="1">
      <c r="A255" s="10">
        <f>IF(D255="","",SUBTOTAL(3,$D$5:D255))</f>
        <v>35</v>
      </c>
      <c r="B255" s="113" t="s">
        <v>883</v>
      </c>
      <c r="C255" s="114" t="s">
        <v>552</v>
      </c>
      <c r="D255" s="115" t="s">
        <v>999</v>
      </c>
      <c r="E255" s="11">
        <f>IF(D255="","",SUMIF('TK DETHI'!A:A,D255,'TK DETHI'!B:B))</f>
        <v>0</v>
      </c>
      <c r="F255" s="12">
        <f>IF(D255="","",SUMIF('TK DETHI'!C:C,D255,'TK DETHI'!D:D))</f>
        <v>0</v>
      </c>
      <c r="G255" s="12">
        <f>IF(D255="","",SUMIF('TK DETHI'!E:E,D255,'TK DETHI'!F:F))</f>
        <v>0</v>
      </c>
      <c r="H255" s="12">
        <f>IF(D255="","",SUMIF('TK DETHI'!G:G,D255,'TK DETHI'!H:H))</f>
        <v>0</v>
      </c>
      <c r="I255" s="24">
        <f t="shared" si="25"/>
        <v>0</v>
      </c>
      <c r="J255" s="13">
        <f>IF(D255="","",SUMIF('TK COITHI KTHP'!A:A,D255,'TK COITHI KTHP'!C:C)+SUMIF('TK COITHI KTHP'!D:D,D255,'TK COITHI KTHP'!F:F)+SUMIF('TK COITHI KTHP'!G:G,D255,'TK COITHI KTHP'!I:I)+SUMIF('TK COITHI KTHP'!J:J,D255,'TK COITHI KTHP'!L:L))</f>
        <v>0</v>
      </c>
      <c r="K255" s="13">
        <f>IF(D255="","",SUMIF('TK COITHI KTHP'!B:B,D255,'TK COITHI KTHP'!C:C)+SUMIF('TK COITHI KTHP'!E:E,D255,'TK COITHI KTHP'!F:F)+SUMIF('TK COITHI KTHP'!H:H,D255,'TK COITHI KTHP'!I:I)+SUMIF('TK COITHI KTHP'!K:K,D255,'TK COITHI KTHP'!L:L))</f>
        <v>0</v>
      </c>
      <c r="L255" s="13">
        <f>IF(D255="","",SUMIF('TK COI THI TOT NGHIEP'!A:A,D255,'TK COI THI TOT NGHIEP'!C:C)+SUMIF('TK COI THI TOT NGHIEP'!D:D,D255,'TK COI THI TOT NGHIEP'!F:F)+SUMIF('TK COI THI TOT NGHIEP'!G:G,D255,'TK COI THI TOT NGHIEP'!I:I)+SUMIF('TK COI THI TOT NGHIEP'!J:J,D255,'TK COI THI TOT NGHIEP'!L:L))</f>
        <v>0</v>
      </c>
      <c r="M255" s="13">
        <f>IF(D255="","",SUMIF('TK COI THI TOT NGHIEP'!B:B,D255,'TK COI THI TOT NGHIEP'!C:C)+SUMIF('TK COI THI TOT NGHIEP'!E:E,D255,'TK COI THI TOT NGHIEP'!F:F)+SUMIF('TK COI THI TOT NGHIEP'!H:H,D255,'TK COI THI TOT NGHIEP'!I:I)+SUMIF('TK COI THI TOT NGHIEP'!K:K,D255,'TK COI THI TOT NGHIEP'!L:L))</f>
        <v>0</v>
      </c>
      <c r="N255" s="14">
        <f t="shared" si="26"/>
        <v>0</v>
      </c>
      <c r="O255" s="13">
        <f>IF(D255="","",SUMIF('TK CHAMTHI'!A:A,D255,'TK CHAMTHI'!C:C))</f>
        <v>0</v>
      </c>
      <c r="P255" s="13">
        <f>IF(D255="","",SUMIF('TK CHAMTHI'!B:B,D255,'TK CHAMTHI'!C:C))</f>
        <v>0</v>
      </c>
      <c r="Q255" s="13">
        <f>IF(D255="","",SUMIF('CHAM NV'!B:B,D255,'CHAM NV'!C:C))</f>
        <v>0</v>
      </c>
      <c r="R255" s="14">
        <f t="shared" si="27"/>
        <v>0</v>
      </c>
      <c r="S255" s="13">
        <f>IF(D255="","",SUMIF('TK CHAMTHI'!D:D,D255,'TK CHAMTHI'!F:F))</f>
        <v>0</v>
      </c>
      <c r="T255" s="13">
        <f>IF(D255="","",SUMIF('TK CHAMTHI'!E:E,D255,'TK CHAMTHI'!F:F))</f>
        <v>0</v>
      </c>
      <c r="U255" s="13">
        <f>IF(D255="","",SUMIF('CHAM NV'!E:E,D255,'CHAM NV'!F:F))</f>
        <v>0</v>
      </c>
      <c r="V255" s="14">
        <f t="shared" si="28"/>
        <v>0</v>
      </c>
      <c r="W255" s="13">
        <f>IF(D255="","",SUMIF('TK CHAMTHI'!G:G,D255,'TK CHAMTHI'!I:I))</f>
        <v>0</v>
      </c>
      <c r="X255" s="13">
        <f>IF(D255="","",SUMIF('TK CHAMTHI'!H:H,D255,'TK CHAMTHI'!I:I))</f>
        <v>0</v>
      </c>
      <c r="Y255" s="14">
        <f t="shared" si="29"/>
        <v>0</v>
      </c>
      <c r="Z255" s="13">
        <f>IF(D255="","",SUMIF('TK CHAMTHI'!J:J,D255,'TK CHAMTHI'!L:L))</f>
        <v>0</v>
      </c>
      <c r="AA255" s="13">
        <f>IF(D255="","",SUMIF('TK CHAMTHI'!K:K,D255,'TK CHAMTHI'!L:L))</f>
        <v>0</v>
      </c>
      <c r="AB255" s="14">
        <f t="shared" si="30"/>
        <v>0</v>
      </c>
      <c r="AC255" s="13">
        <f>IF(D255="","",SUMIF('TK CHAMTHI'!M:M,D255,'TK CHAMTHI'!O:O))</f>
        <v>0</v>
      </c>
      <c r="AD255" s="13">
        <f>IF(D255="","",SUMIF('TK CHAMTHI'!N:N,D255,'TK CHAMTHI'!O:O))</f>
        <v>0</v>
      </c>
      <c r="AE255" s="14">
        <f t="shared" si="31"/>
        <v>0</v>
      </c>
      <c r="AF255" s="14">
        <f>IF(D255="","",ROUND(SUMIF('QL THI'!G:G,D255,'QL THI'!H:H),1))</f>
        <v>0</v>
      </c>
      <c r="AG255" s="14">
        <f>IF(D255="","",ROUND(SUMIF('QL THI'!E:E,D255,'QL THI'!F:F),1))</f>
        <v>0</v>
      </c>
      <c r="AH255" s="25">
        <f t="shared" si="32"/>
        <v>0</v>
      </c>
    </row>
    <row r="256" spans="1:34" hidden="1">
      <c r="A256" s="10">
        <f>IF(D256="","",SUBTOTAL(3,$D$5:D256))</f>
        <v>35</v>
      </c>
      <c r="B256" s="113" t="s">
        <v>879</v>
      </c>
      <c r="C256" s="114" t="s">
        <v>552</v>
      </c>
      <c r="D256" s="115" t="s">
        <v>398</v>
      </c>
      <c r="E256" s="11">
        <f>IF(D256="","",SUMIF('TK DETHI'!A:A,D256,'TK DETHI'!B:B))</f>
        <v>0</v>
      </c>
      <c r="F256" s="12">
        <f>IF(D256="","",SUMIF('TK DETHI'!C:C,D256,'TK DETHI'!D:D))</f>
        <v>0</v>
      </c>
      <c r="G256" s="12">
        <f>IF(D256="","",SUMIF('TK DETHI'!E:E,D256,'TK DETHI'!F:F))</f>
        <v>0</v>
      </c>
      <c r="H256" s="12">
        <f>IF(D256="","",SUMIF('TK DETHI'!G:G,D256,'TK DETHI'!H:H))</f>
        <v>0</v>
      </c>
      <c r="I256" s="24">
        <f t="shared" si="25"/>
        <v>0</v>
      </c>
      <c r="J256" s="13">
        <f>IF(D256="","",SUMIF('TK COITHI KTHP'!A:A,D256,'TK COITHI KTHP'!C:C)+SUMIF('TK COITHI KTHP'!D:D,D256,'TK COITHI KTHP'!F:F)+SUMIF('TK COITHI KTHP'!G:G,D256,'TK COITHI KTHP'!I:I)+SUMIF('TK COITHI KTHP'!J:J,D256,'TK COITHI KTHP'!L:L))</f>
        <v>0</v>
      </c>
      <c r="K256" s="13">
        <f>IF(D256="","",SUMIF('TK COITHI KTHP'!B:B,D256,'TK COITHI KTHP'!C:C)+SUMIF('TK COITHI KTHP'!E:E,D256,'TK COITHI KTHP'!F:F)+SUMIF('TK COITHI KTHP'!H:H,D256,'TK COITHI KTHP'!I:I)+SUMIF('TK COITHI KTHP'!K:K,D256,'TK COITHI KTHP'!L:L))</f>
        <v>0</v>
      </c>
      <c r="L256" s="13">
        <f>IF(D256="","",SUMIF('TK COI THI TOT NGHIEP'!A:A,D256,'TK COI THI TOT NGHIEP'!C:C)+SUMIF('TK COI THI TOT NGHIEP'!D:D,D256,'TK COI THI TOT NGHIEP'!F:F)+SUMIF('TK COI THI TOT NGHIEP'!G:G,D256,'TK COI THI TOT NGHIEP'!I:I)+SUMIF('TK COI THI TOT NGHIEP'!J:J,D256,'TK COI THI TOT NGHIEP'!L:L))</f>
        <v>0</v>
      </c>
      <c r="M256" s="13">
        <f>IF(D256="","",SUMIF('TK COI THI TOT NGHIEP'!B:B,D256,'TK COI THI TOT NGHIEP'!C:C)+SUMIF('TK COI THI TOT NGHIEP'!E:E,D256,'TK COI THI TOT NGHIEP'!F:F)+SUMIF('TK COI THI TOT NGHIEP'!H:H,D256,'TK COI THI TOT NGHIEP'!I:I)+SUMIF('TK COI THI TOT NGHIEP'!K:K,D256,'TK COI THI TOT NGHIEP'!L:L))</f>
        <v>0</v>
      </c>
      <c r="N256" s="14">
        <f t="shared" si="26"/>
        <v>0</v>
      </c>
      <c r="O256" s="13">
        <f>IF(D256="","",SUMIF('TK CHAMTHI'!A:A,D256,'TK CHAMTHI'!C:C))</f>
        <v>0</v>
      </c>
      <c r="P256" s="13">
        <f>IF(D256="","",SUMIF('TK CHAMTHI'!B:B,D256,'TK CHAMTHI'!C:C))</f>
        <v>0</v>
      </c>
      <c r="Q256" s="13">
        <f>IF(D256="","",SUMIF('CHAM NV'!B:B,D256,'CHAM NV'!C:C))</f>
        <v>0</v>
      </c>
      <c r="R256" s="14">
        <f t="shared" si="27"/>
        <v>0</v>
      </c>
      <c r="S256" s="13">
        <f>IF(D256="","",SUMIF('TK CHAMTHI'!D:D,D256,'TK CHAMTHI'!F:F))</f>
        <v>0</v>
      </c>
      <c r="T256" s="13">
        <f>IF(D256="","",SUMIF('TK CHAMTHI'!E:E,D256,'TK CHAMTHI'!F:F))</f>
        <v>0</v>
      </c>
      <c r="U256" s="13">
        <f>IF(D256="","",SUMIF('CHAM NV'!E:E,D256,'CHAM NV'!F:F))</f>
        <v>0</v>
      </c>
      <c r="V256" s="14">
        <f t="shared" si="28"/>
        <v>0</v>
      </c>
      <c r="W256" s="13">
        <f>IF(D256="","",SUMIF('TK CHAMTHI'!G:G,D256,'TK CHAMTHI'!I:I))</f>
        <v>0</v>
      </c>
      <c r="X256" s="13">
        <f>IF(D256="","",SUMIF('TK CHAMTHI'!H:H,D256,'TK CHAMTHI'!I:I))</f>
        <v>0</v>
      </c>
      <c r="Y256" s="14">
        <f t="shared" si="29"/>
        <v>0</v>
      </c>
      <c r="Z256" s="13">
        <f>IF(D256="","",SUMIF('TK CHAMTHI'!J:J,D256,'TK CHAMTHI'!L:L))</f>
        <v>0</v>
      </c>
      <c r="AA256" s="13">
        <f>IF(D256="","",SUMIF('TK CHAMTHI'!K:K,D256,'TK CHAMTHI'!L:L))</f>
        <v>0</v>
      </c>
      <c r="AB256" s="14">
        <f t="shared" si="30"/>
        <v>0</v>
      </c>
      <c r="AC256" s="13">
        <f>IF(D256="","",SUMIF('TK CHAMTHI'!M:M,D256,'TK CHAMTHI'!O:O))</f>
        <v>0</v>
      </c>
      <c r="AD256" s="13">
        <f>IF(D256="","",SUMIF('TK CHAMTHI'!N:N,D256,'TK CHAMTHI'!O:O))</f>
        <v>0</v>
      </c>
      <c r="AE256" s="14">
        <f t="shared" si="31"/>
        <v>0</v>
      </c>
      <c r="AF256" s="14">
        <f>IF(D256="","",ROUND(SUMIF('QL THI'!G:G,D256,'QL THI'!H:H),1))</f>
        <v>0</v>
      </c>
      <c r="AG256" s="14">
        <f>IF(D256="","",ROUND(SUMIF('QL THI'!E:E,D256,'QL THI'!F:F),1))</f>
        <v>0</v>
      </c>
      <c r="AH256" s="25">
        <f t="shared" si="32"/>
        <v>0</v>
      </c>
    </row>
    <row r="257" spans="1:34" hidden="1">
      <c r="A257" s="10">
        <f>IF(D257="","",SUBTOTAL(3,$D$5:D257))</f>
        <v>35</v>
      </c>
      <c r="B257" s="113" t="s">
        <v>878</v>
      </c>
      <c r="C257" s="114" t="s">
        <v>552</v>
      </c>
      <c r="D257" s="115" t="s">
        <v>397</v>
      </c>
      <c r="E257" s="11">
        <f>IF(D257="","",SUMIF('TK DETHI'!A:A,D257,'TK DETHI'!B:B))</f>
        <v>0</v>
      </c>
      <c r="F257" s="12">
        <f>IF(D257="","",SUMIF('TK DETHI'!C:C,D257,'TK DETHI'!D:D))</f>
        <v>0</v>
      </c>
      <c r="G257" s="12">
        <f>IF(D257="","",SUMIF('TK DETHI'!E:E,D257,'TK DETHI'!F:F))</f>
        <v>0</v>
      </c>
      <c r="H257" s="12">
        <f>IF(D257="","",SUMIF('TK DETHI'!G:G,D257,'TK DETHI'!H:H))</f>
        <v>0</v>
      </c>
      <c r="I257" s="24">
        <f t="shared" si="25"/>
        <v>0</v>
      </c>
      <c r="J257" s="13">
        <f>IF(D257="","",SUMIF('TK COITHI KTHP'!A:A,D257,'TK COITHI KTHP'!C:C)+SUMIF('TK COITHI KTHP'!D:D,D257,'TK COITHI KTHP'!F:F)+SUMIF('TK COITHI KTHP'!G:G,D257,'TK COITHI KTHP'!I:I)+SUMIF('TK COITHI KTHP'!J:J,D257,'TK COITHI KTHP'!L:L))</f>
        <v>0</v>
      </c>
      <c r="K257" s="13">
        <f>IF(D257="","",SUMIF('TK COITHI KTHP'!B:B,D257,'TK COITHI KTHP'!C:C)+SUMIF('TK COITHI KTHP'!E:E,D257,'TK COITHI KTHP'!F:F)+SUMIF('TK COITHI KTHP'!H:H,D257,'TK COITHI KTHP'!I:I)+SUMIF('TK COITHI KTHP'!K:K,D257,'TK COITHI KTHP'!L:L))</f>
        <v>0</v>
      </c>
      <c r="L257" s="13">
        <f>IF(D257="","",SUMIF('TK COI THI TOT NGHIEP'!A:A,D257,'TK COI THI TOT NGHIEP'!C:C)+SUMIF('TK COI THI TOT NGHIEP'!D:D,D257,'TK COI THI TOT NGHIEP'!F:F)+SUMIF('TK COI THI TOT NGHIEP'!G:G,D257,'TK COI THI TOT NGHIEP'!I:I)+SUMIF('TK COI THI TOT NGHIEP'!J:J,D257,'TK COI THI TOT NGHIEP'!L:L))</f>
        <v>0</v>
      </c>
      <c r="M257" s="13">
        <f>IF(D257="","",SUMIF('TK COI THI TOT NGHIEP'!B:B,D257,'TK COI THI TOT NGHIEP'!C:C)+SUMIF('TK COI THI TOT NGHIEP'!E:E,D257,'TK COI THI TOT NGHIEP'!F:F)+SUMIF('TK COI THI TOT NGHIEP'!H:H,D257,'TK COI THI TOT NGHIEP'!I:I)+SUMIF('TK COI THI TOT NGHIEP'!K:K,D257,'TK COI THI TOT NGHIEP'!L:L))</f>
        <v>0</v>
      </c>
      <c r="N257" s="14">
        <f t="shared" si="26"/>
        <v>0</v>
      </c>
      <c r="O257" s="13">
        <f>IF(D257="","",SUMIF('TK CHAMTHI'!A:A,D257,'TK CHAMTHI'!C:C))</f>
        <v>0</v>
      </c>
      <c r="P257" s="13">
        <f>IF(D257="","",SUMIF('TK CHAMTHI'!B:B,D257,'TK CHAMTHI'!C:C))</f>
        <v>0</v>
      </c>
      <c r="Q257" s="13">
        <f>IF(D257="","",SUMIF('CHAM NV'!B:B,D257,'CHAM NV'!C:C))</f>
        <v>0</v>
      </c>
      <c r="R257" s="14">
        <f t="shared" si="27"/>
        <v>0</v>
      </c>
      <c r="S257" s="13">
        <f>IF(D257="","",SUMIF('TK CHAMTHI'!D:D,D257,'TK CHAMTHI'!F:F))</f>
        <v>0</v>
      </c>
      <c r="T257" s="13">
        <f>IF(D257="","",SUMIF('TK CHAMTHI'!E:E,D257,'TK CHAMTHI'!F:F))</f>
        <v>0</v>
      </c>
      <c r="U257" s="13">
        <f>IF(D257="","",SUMIF('CHAM NV'!E:E,D257,'CHAM NV'!F:F))</f>
        <v>0</v>
      </c>
      <c r="V257" s="14">
        <f t="shared" si="28"/>
        <v>0</v>
      </c>
      <c r="W257" s="13">
        <f>IF(D257="","",SUMIF('TK CHAMTHI'!G:G,D257,'TK CHAMTHI'!I:I))</f>
        <v>0</v>
      </c>
      <c r="X257" s="13">
        <f>IF(D257="","",SUMIF('TK CHAMTHI'!H:H,D257,'TK CHAMTHI'!I:I))</f>
        <v>0</v>
      </c>
      <c r="Y257" s="14">
        <f t="shared" si="29"/>
        <v>0</v>
      </c>
      <c r="Z257" s="13">
        <f>IF(D257="","",SUMIF('TK CHAMTHI'!J:J,D257,'TK CHAMTHI'!L:L))</f>
        <v>0</v>
      </c>
      <c r="AA257" s="13">
        <f>IF(D257="","",SUMIF('TK CHAMTHI'!K:K,D257,'TK CHAMTHI'!L:L))</f>
        <v>0</v>
      </c>
      <c r="AB257" s="14">
        <f t="shared" si="30"/>
        <v>0</v>
      </c>
      <c r="AC257" s="13">
        <f>IF(D257="","",SUMIF('TK CHAMTHI'!M:M,D257,'TK CHAMTHI'!O:O))</f>
        <v>0</v>
      </c>
      <c r="AD257" s="13">
        <f>IF(D257="","",SUMIF('TK CHAMTHI'!N:N,D257,'TK CHAMTHI'!O:O))</f>
        <v>0</v>
      </c>
      <c r="AE257" s="14">
        <f t="shared" si="31"/>
        <v>0</v>
      </c>
      <c r="AF257" s="14">
        <f>IF(D257="","",ROUND(SUMIF('QL THI'!G:G,D257,'QL THI'!H:H),1))</f>
        <v>0</v>
      </c>
      <c r="AG257" s="14">
        <f>IF(D257="","",ROUND(SUMIF('QL THI'!E:E,D257,'QL THI'!F:F),1))</f>
        <v>0</v>
      </c>
      <c r="AH257" s="25">
        <f t="shared" si="32"/>
        <v>0</v>
      </c>
    </row>
    <row r="258" spans="1:34" hidden="1">
      <c r="A258" s="10">
        <f>IF(D258="","",SUBTOTAL(3,$D$5:D258))</f>
        <v>35</v>
      </c>
      <c r="B258" s="113" t="s">
        <v>881</v>
      </c>
      <c r="C258" s="114" t="s">
        <v>552</v>
      </c>
      <c r="D258" s="115" t="s">
        <v>400</v>
      </c>
      <c r="E258" s="11">
        <f>IF(D258="","",SUMIF('TK DETHI'!A:A,D258,'TK DETHI'!B:B))</f>
        <v>0</v>
      </c>
      <c r="F258" s="12">
        <f>IF(D258="","",SUMIF('TK DETHI'!C:C,D258,'TK DETHI'!D:D))</f>
        <v>0</v>
      </c>
      <c r="G258" s="12">
        <f>IF(D258="","",SUMIF('TK DETHI'!E:E,D258,'TK DETHI'!F:F))</f>
        <v>0</v>
      </c>
      <c r="H258" s="12">
        <f>IF(D258="","",SUMIF('TK DETHI'!G:G,D258,'TK DETHI'!H:H))</f>
        <v>0</v>
      </c>
      <c r="I258" s="24">
        <f t="shared" si="25"/>
        <v>0</v>
      </c>
      <c r="J258" s="13">
        <f>IF(D258="","",SUMIF('TK COITHI KTHP'!A:A,D258,'TK COITHI KTHP'!C:C)+SUMIF('TK COITHI KTHP'!D:D,D258,'TK COITHI KTHP'!F:F)+SUMIF('TK COITHI KTHP'!G:G,D258,'TK COITHI KTHP'!I:I)+SUMIF('TK COITHI KTHP'!J:J,D258,'TK COITHI KTHP'!L:L))</f>
        <v>0</v>
      </c>
      <c r="K258" s="13">
        <f>IF(D258="","",SUMIF('TK COITHI KTHP'!B:B,D258,'TK COITHI KTHP'!C:C)+SUMIF('TK COITHI KTHP'!E:E,D258,'TK COITHI KTHP'!F:F)+SUMIF('TK COITHI KTHP'!H:H,D258,'TK COITHI KTHP'!I:I)+SUMIF('TK COITHI KTHP'!K:K,D258,'TK COITHI KTHP'!L:L))</f>
        <v>0</v>
      </c>
      <c r="L258" s="13">
        <f>IF(D258="","",SUMIF('TK COI THI TOT NGHIEP'!A:A,D258,'TK COI THI TOT NGHIEP'!C:C)+SUMIF('TK COI THI TOT NGHIEP'!D:D,D258,'TK COI THI TOT NGHIEP'!F:F)+SUMIF('TK COI THI TOT NGHIEP'!G:G,D258,'TK COI THI TOT NGHIEP'!I:I)+SUMIF('TK COI THI TOT NGHIEP'!J:J,D258,'TK COI THI TOT NGHIEP'!L:L))</f>
        <v>0</v>
      </c>
      <c r="M258" s="13">
        <f>IF(D258="","",SUMIF('TK COI THI TOT NGHIEP'!B:B,D258,'TK COI THI TOT NGHIEP'!C:C)+SUMIF('TK COI THI TOT NGHIEP'!E:E,D258,'TK COI THI TOT NGHIEP'!F:F)+SUMIF('TK COI THI TOT NGHIEP'!H:H,D258,'TK COI THI TOT NGHIEP'!I:I)+SUMIF('TK COI THI TOT NGHIEP'!K:K,D258,'TK COI THI TOT NGHIEP'!L:L))</f>
        <v>0</v>
      </c>
      <c r="N258" s="14">
        <f t="shared" si="26"/>
        <v>0</v>
      </c>
      <c r="O258" s="13">
        <f>IF(D258="","",SUMIF('TK CHAMTHI'!A:A,D258,'TK CHAMTHI'!C:C))</f>
        <v>0</v>
      </c>
      <c r="P258" s="13">
        <f>IF(D258="","",SUMIF('TK CHAMTHI'!B:B,D258,'TK CHAMTHI'!C:C))</f>
        <v>0</v>
      </c>
      <c r="Q258" s="13">
        <f>IF(D258="","",SUMIF('CHAM NV'!B:B,D258,'CHAM NV'!C:C))</f>
        <v>0</v>
      </c>
      <c r="R258" s="14">
        <f t="shared" si="27"/>
        <v>0</v>
      </c>
      <c r="S258" s="13">
        <f>IF(D258="","",SUMIF('TK CHAMTHI'!D:D,D258,'TK CHAMTHI'!F:F))</f>
        <v>0</v>
      </c>
      <c r="T258" s="13">
        <f>IF(D258="","",SUMIF('TK CHAMTHI'!E:E,D258,'TK CHAMTHI'!F:F))</f>
        <v>0</v>
      </c>
      <c r="U258" s="13">
        <f>IF(D258="","",SUMIF('CHAM NV'!E:E,D258,'CHAM NV'!F:F))</f>
        <v>0</v>
      </c>
      <c r="V258" s="14">
        <f t="shared" si="28"/>
        <v>0</v>
      </c>
      <c r="W258" s="13">
        <f>IF(D258="","",SUMIF('TK CHAMTHI'!G:G,D258,'TK CHAMTHI'!I:I))</f>
        <v>0</v>
      </c>
      <c r="X258" s="13">
        <f>IF(D258="","",SUMIF('TK CHAMTHI'!H:H,D258,'TK CHAMTHI'!I:I))</f>
        <v>0</v>
      </c>
      <c r="Y258" s="14">
        <f t="shared" si="29"/>
        <v>0</v>
      </c>
      <c r="Z258" s="13">
        <f>IF(D258="","",SUMIF('TK CHAMTHI'!J:J,D258,'TK CHAMTHI'!L:L))</f>
        <v>0</v>
      </c>
      <c r="AA258" s="13">
        <f>IF(D258="","",SUMIF('TK CHAMTHI'!K:K,D258,'TK CHAMTHI'!L:L))</f>
        <v>0</v>
      </c>
      <c r="AB258" s="14">
        <f t="shared" si="30"/>
        <v>0</v>
      </c>
      <c r="AC258" s="13">
        <f>IF(D258="","",SUMIF('TK CHAMTHI'!M:M,D258,'TK CHAMTHI'!O:O))</f>
        <v>0</v>
      </c>
      <c r="AD258" s="13">
        <f>IF(D258="","",SUMIF('TK CHAMTHI'!N:N,D258,'TK CHAMTHI'!O:O))</f>
        <v>0</v>
      </c>
      <c r="AE258" s="14">
        <f t="shared" si="31"/>
        <v>0</v>
      </c>
      <c r="AF258" s="14">
        <f>IF(D258="","",ROUND(SUMIF('QL THI'!G:G,D258,'QL THI'!H:H),1))</f>
        <v>0</v>
      </c>
      <c r="AG258" s="14">
        <f>IF(D258="","",ROUND(SUMIF('QL THI'!E:E,D258,'QL THI'!F:F),1))</f>
        <v>0</v>
      </c>
      <c r="AH258" s="25">
        <f t="shared" si="32"/>
        <v>0</v>
      </c>
    </row>
    <row r="259" spans="1:34" hidden="1">
      <c r="A259" s="10">
        <f>IF(D259="","",SUBTOTAL(3,$D$5:D259))</f>
        <v>35</v>
      </c>
      <c r="B259" s="113" t="s">
        <v>887</v>
      </c>
      <c r="C259" s="114" t="s">
        <v>552</v>
      </c>
      <c r="D259" s="115" t="s">
        <v>395</v>
      </c>
      <c r="E259" s="11">
        <f>IF(D259="","",SUMIF('TK DETHI'!A:A,D259,'TK DETHI'!B:B))</f>
        <v>0</v>
      </c>
      <c r="F259" s="12">
        <f>IF(D259="","",SUMIF('TK DETHI'!C:C,D259,'TK DETHI'!D:D))</f>
        <v>0</v>
      </c>
      <c r="G259" s="12">
        <f>IF(D259="","",SUMIF('TK DETHI'!E:E,D259,'TK DETHI'!F:F))</f>
        <v>0</v>
      </c>
      <c r="H259" s="12">
        <f>IF(D259="","",SUMIF('TK DETHI'!G:G,D259,'TK DETHI'!H:H))</f>
        <v>0</v>
      </c>
      <c r="I259" s="24">
        <f t="shared" si="25"/>
        <v>0</v>
      </c>
      <c r="J259" s="13">
        <f>IF(D259="","",SUMIF('TK COITHI KTHP'!A:A,D259,'TK COITHI KTHP'!C:C)+SUMIF('TK COITHI KTHP'!D:D,D259,'TK COITHI KTHP'!F:F)+SUMIF('TK COITHI KTHP'!G:G,D259,'TK COITHI KTHP'!I:I)+SUMIF('TK COITHI KTHP'!J:J,D259,'TK COITHI KTHP'!L:L))</f>
        <v>0</v>
      </c>
      <c r="K259" s="13">
        <f>IF(D259="","",SUMIF('TK COITHI KTHP'!B:B,D259,'TK COITHI KTHP'!C:C)+SUMIF('TK COITHI KTHP'!E:E,D259,'TK COITHI KTHP'!F:F)+SUMIF('TK COITHI KTHP'!H:H,D259,'TK COITHI KTHP'!I:I)+SUMIF('TK COITHI KTHP'!K:K,D259,'TK COITHI KTHP'!L:L))</f>
        <v>0</v>
      </c>
      <c r="L259" s="13">
        <f>IF(D259="","",SUMIF('TK COI THI TOT NGHIEP'!A:A,D259,'TK COI THI TOT NGHIEP'!C:C)+SUMIF('TK COI THI TOT NGHIEP'!D:D,D259,'TK COI THI TOT NGHIEP'!F:F)+SUMIF('TK COI THI TOT NGHIEP'!G:G,D259,'TK COI THI TOT NGHIEP'!I:I)+SUMIF('TK COI THI TOT NGHIEP'!J:J,D259,'TK COI THI TOT NGHIEP'!L:L))</f>
        <v>0</v>
      </c>
      <c r="M259" s="13">
        <f>IF(D259="","",SUMIF('TK COI THI TOT NGHIEP'!B:B,D259,'TK COI THI TOT NGHIEP'!C:C)+SUMIF('TK COI THI TOT NGHIEP'!E:E,D259,'TK COI THI TOT NGHIEP'!F:F)+SUMIF('TK COI THI TOT NGHIEP'!H:H,D259,'TK COI THI TOT NGHIEP'!I:I)+SUMIF('TK COI THI TOT NGHIEP'!K:K,D259,'TK COI THI TOT NGHIEP'!L:L))</f>
        <v>0</v>
      </c>
      <c r="N259" s="14">
        <f t="shared" si="26"/>
        <v>0</v>
      </c>
      <c r="O259" s="13">
        <f>IF(D259="","",SUMIF('TK CHAMTHI'!A:A,D259,'TK CHAMTHI'!C:C))</f>
        <v>0</v>
      </c>
      <c r="P259" s="13">
        <f>IF(D259="","",SUMIF('TK CHAMTHI'!B:B,D259,'TK CHAMTHI'!C:C))</f>
        <v>0</v>
      </c>
      <c r="Q259" s="13">
        <f>IF(D259="","",SUMIF('CHAM NV'!B:B,D259,'CHAM NV'!C:C))</f>
        <v>0</v>
      </c>
      <c r="R259" s="14">
        <f t="shared" si="27"/>
        <v>0</v>
      </c>
      <c r="S259" s="13">
        <f>IF(D259="","",SUMIF('TK CHAMTHI'!D:D,D259,'TK CHAMTHI'!F:F))</f>
        <v>0</v>
      </c>
      <c r="T259" s="13">
        <f>IF(D259="","",SUMIF('TK CHAMTHI'!E:E,D259,'TK CHAMTHI'!F:F))</f>
        <v>0</v>
      </c>
      <c r="U259" s="13">
        <f>IF(D259="","",SUMIF('CHAM NV'!E:E,D259,'CHAM NV'!F:F))</f>
        <v>0</v>
      </c>
      <c r="V259" s="14">
        <f t="shared" si="28"/>
        <v>0</v>
      </c>
      <c r="W259" s="13">
        <f>IF(D259="","",SUMIF('TK CHAMTHI'!G:G,D259,'TK CHAMTHI'!I:I))</f>
        <v>0</v>
      </c>
      <c r="X259" s="13">
        <f>IF(D259="","",SUMIF('TK CHAMTHI'!H:H,D259,'TK CHAMTHI'!I:I))</f>
        <v>0</v>
      </c>
      <c r="Y259" s="14">
        <f t="shared" si="29"/>
        <v>0</v>
      </c>
      <c r="Z259" s="13">
        <f>IF(D259="","",SUMIF('TK CHAMTHI'!J:J,D259,'TK CHAMTHI'!L:L))</f>
        <v>0</v>
      </c>
      <c r="AA259" s="13">
        <f>IF(D259="","",SUMIF('TK CHAMTHI'!K:K,D259,'TK CHAMTHI'!L:L))</f>
        <v>0</v>
      </c>
      <c r="AB259" s="14">
        <f t="shared" si="30"/>
        <v>0</v>
      </c>
      <c r="AC259" s="13">
        <f>IF(D259="","",SUMIF('TK CHAMTHI'!M:M,D259,'TK CHAMTHI'!O:O))</f>
        <v>0</v>
      </c>
      <c r="AD259" s="13">
        <f>IF(D259="","",SUMIF('TK CHAMTHI'!N:N,D259,'TK CHAMTHI'!O:O))</f>
        <v>0</v>
      </c>
      <c r="AE259" s="14">
        <f t="shared" si="31"/>
        <v>0</v>
      </c>
      <c r="AF259" s="14">
        <f>IF(D259="","",ROUND(SUMIF('QL THI'!G:G,D259,'QL THI'!H:H),1))</f>
        <v>0</v>
      </c>
      <c r="AG259" s="14">
        <f>IF(D259="","",ROUND(SUMIF('QL THI'!E:E,D259,'QL THI'!F:F),1))</f>
        <v>0</v>
      </c>
      <c r="AH259" s="25">
        <f t="shared" si="32"/>
        <v>0</v>
      </c>
    </row>
    <row r="260" spans="1:34" hidden="1">
      <c r="A260" s="10">
        <f>IF(D260="","",SUBTOTAL(3,$D$5:D260))</f>
        <v>35</v>
      </c>
      <c r="B260" s="113" t="s">
        <v>888</v>
      </c>
      <c r="C260" s="114" t="s">
        <v>552</v>
      </c>
      <c r="D260" s="115" t="s">
        <v>370</v>
      </c>
      <c r="E260" s="11">
        <f>IF(D260="","",SUMIF('TK DETHI'!A:A,D260,'TK DETHI'!B:B))</f>
        <v>0</v>
      </c>
      <c r="F260" s="12">
        <f>IF(D260="","",SUMIF('TK DETHI'!C:C,D260,'TK DETHI'!D:D))</f>
        <v>0</v>
      </c>
      <c r="G260" s="12">
        <f>IF(D260="","",SUMIF('TK DETHI'!E:E,D260,'TK DETHI'!F:F))</f>
        <v>0</v>
      </c>
      <c r="H260" s="12">
        <f>IF(D260="","",SUMIF('TK DETHI'!G:G,D260,'TK DETHI'!H:H))</f>
        <v>0</v>
      </c>
      <c r="I260" s="24">
        <f t="shared" si="25"/>
        <v>0</v>
      </c>
      <c r="J260" s="13">
        <f>IF(D260="","",SUMIF('TK COITHI KTHP'!A:A,D260,'TK COITHI KTHP'!C:C)+SUMIF('TK COITHI KTHP'!D:D,D260,'TK COITHI KTHP'!F:F)+SUMIF('TK COITHI KTHP'!G:G,D260,'TK COITHI KTHP'!I:I)+SUMIF('TK COITHI KTHP'!J:J,D260,'TK COITHI KTHP'!L:L))</f>
        <v>0</v>
      </c>
      <c r="K260" s="13">
        <f>IF(D260="","",SUMIF('TK COITHI KTHP'!B:B,D260,'TK COITHI KTHP'!C:C)+SUMIF('TK COITHI KTHP'!E:E,D260,'TK COITHI KTHP'!F:F)+SUMIF('TK COITHI KTHP'!H:H,D260,'TK COITHI KTHP'!I:I)+SUMIF('TK COITHI KTHP'!K:K,D260,'TK COITHI KTHP'!L:L))</f>
        <v>0</v>
      </c>
      <c r="L260" s="13">
        <f>IF(D260="","",SUMIF('TK COI THI TOT NGHIEP'!A:A,D260,'TK COI THI TOT NGHIEP'!C:C)+SUMIF('TK COI THI TOT NGHIEP'!D:D,D260,'TK COI THI TOT NGHIEP'!F:F)+SUMIF('TK COI THI TOT NGHIEP'!G:G,D260,'TK COI THI TOT NGHIEP'!I:I)+SUMIF('TK COI THI TOT NGHIEP'!J:J,D260,'TK COI THI TOT NGHIEP'!L:L))</f>
        <v>0</v>
      </c>
      <c r="M260" s="13">
        <f>IF(D260="","",SUMIF('TK COI THI TOT NGHIEP'!B:B,D260,'TK COI THI TOT NGHIEP'!C:C)+SUMIF('TK COI THI TOT NGHIEP'!E:E,D260,'TK COI THI TOT NGHIEP'!F:F)+SUMIF('TK COI THI TOT NGHIEP'!H:H,D260,'TK COI THI TOT NGHIEP'!I:I)+SUMIF('TK COI THI TOT NGHIEP'!K:K,D260,'TK COI THI TOT NGHIEP'!L:L))</f>
        <v>0</v>
      </c>
      <c r="N260" s="14">
        <f t="shared" si="26"/>
        <v>0</v>
      </c>
      <c r="O260" s="13">
        <f>IF(D260="","",SUMIF('TK CHAMTHI'!A:A,D260,'TK CHAMTHI'!C:C))</f>
        <v>0</v>
      </c>
      <c r="P260" s="13">
        <f>IF(D260="","",SUMIF('TK CHAMTHI'!B:B,D260,'TK CHAMTHI'!C:C))</f>
        <v>0</v>
      </c>
      <c r="Q260" s="13">
        <f>IF(D260="","",SUMIF('CHAM NV'!B:B,D260,'CHAM NV'!C:C))</f>
        <v>0</v>
      </c>
      <c r="R260" s="14">
        <f t="shared" si="27"/>
        <v>0</v>
      </c>
      <c r="S260" s="13">
        <f>IF(D260="","",SUMIF('TK CHAMTHI'!D:D,D260,'TK CHAMTHI'!F:F))</f>
        <v>0</v>
      </c>
      <c r="T260" s="13">
        <f>IF(D260="","",SUMIF('TK CHAMTHI'!E:E,D260,'TK CHAMTHI'!F:F))</f>
        <v>0</v>
      </c>
      <c r="U260" s="13">
        <f>IF(D260="","",SUMIF('CHAM NV'!E:E,D260,'CHAM NV'!F:F))</f>
        <v>0</v>
      </c>
      <c r="V260" s="14">
        <f t="shared" si="28"/>
        <v>0</v>
      </c>
      <c r="W260" s="13">
        <f>IF(D260="","",SUMIF('TK CHAMTHI'!G:G,D260,'TK CHAMTHI'!I:I))</f>
        <v>0</v>
      </c>
      <c r="X260" s="13">
        <f>IF(D260="","",SUMIF('TK CHAMTHI'!H:H,D260,'TK CHAMTHI'!I:I))</f>
        <v>0</v>
      </c>
      <c r="Y260" s="14">
        <f t="shared" si="29"/>
        <v>0</v>
      </c>
      <c r="Z260" s="13">
        <f>IF(D260="","",SUMIF('TK CHAMTHI'!J:J,D260,'TK CHAMTHI'!L:L))</f>
        <v>0</v>
      </c>
      <c r="AA260" s="13">
        <f>IF(D260="","",SUMIF('TK CHAMTHI'!K:K,D260,'TK CHAMTHI'!L:L))</f>
        <v>0</v>
      </c>
      <c r="AB260" s="14">
        <f t="shared" si="30"/>
        <v>0</v>
      </c>
      <c r="AC260" s="13">
        <f>IF(D260="","",SUMIF('TK CHAMTHI'!M:M,D260,'TK CHAMTHI'!O:O))</f>
        <v>0</v>
      </c>
      <c r="AD260" s="13">
        <f>IF(D260="","",SUMIF('TK CHAMTHI'!N:N,D260,'TK CHAMTHI'!O:O))</f>
        <v>0</v>
      </c>
      <c r="AE260" s="14">
        <f t="shared" si="31"/>
        <v>0</v>
      </c>
      <c r="AF260" s="14">
        <f>IF(D260="","",ROUND(SUMIF('QL THI'!G:G,D260,'QL THI'!H:H),1))</f>
        <v>0</v>
      </c>
      <c r="AG260" s="14">
        <f>IF(D260="","",ROUND(SUMIF('QL THI'!E:E,D260,'QL THI'!F:F),1))</f>
        <v>0</v>
      </c>
      <c r="AH260" s="25">
        <f t="shared" si="32"/>
        <v>0</v>
      </c>
    </row>
    <row r="261" spans="1:34" hidden="1">
      <c r="A261" s="10">
        <f>IF(D261="","",SUBTOTAL(3,$D$5:D261))</f>
        <v>35</v>
      </c>
      <c r="B261" s="113" t="s">
        <v>908</v>
      </c>
      <c r="C261" s="114" t="s">
        <v>287</v>
      </c>
      <c r="D261" s="115" t="s">
        <v>1073</v>
      </c>
      <c r="E261" s="11">
        <f>IF(D261="","",SUMIF('TK DETHI'!A:A,D261,'TK DETHI'!B:B))</f>
        <v>0</v>
      </c>
      <c r="F261" s="12">
        <f>IF(D261="","",SUMIF('TK DETHI'!C:C,D261,'TK DETHI'!D:D))</f>
        <v>0</v>
      </c>
      <c r="G261" s="12">
        <f>IF(D261="","",SUMIF('TK DETHI'!E:E,D261,'TK DETHI'!F:F))</f>
        <v>0</v>
      </c>
      <c r="H261" s="12">
        <f>IF(D261="","",SUMIF('TK DETHI'!G:G,D261,'TK DETHI'!H:H))</f>
        <v>0</v>
      </c>
      <c r="I261" s="24">
        <f t="shared" ref="I261:I324" si="33">IF(D261="","",(E261+F261*2+G261*3+H261*2))</f>
        <v>0</v>
      </c>
      <c r="J261" s="13">
        <f>IF(D261="","",SUMIF('TK COITHI KTHP'!A:A,D261,'TK COITHI KTHP'!C:C)+SUMIF('TK COITHI KTHP'!D:D,D261,'TK COITHI KTHP'!F:F)+SUMIF('TK COITHI KTHP'!G:G,D261,'TK COITHI KTHP'!I:I)+SUMIF('TK COITHI KTHP'!J:J,D261,'TK COITHI KTHP'!L:L))</f>
        <v>0</v>
      </c>
      <c r="K261" s="13">
        <f>IF(D261="","",SUMIF('TK COITHI KTHP'!B:B,D261,'TK COITHI KTHP'!C:C)+SUMIF('TK COITHI KTHP'!E:E,D261,'TK COITHI KTHP'!F:F)+SUMIF('TK COITHI KTHP'!H:H,D261,'TK COITHI KTHP'!I:I)+SUMIF('TK COITHI KTHP'!K:K,D261,'TK COITHI KTHP'!L:L))</f>
        <v>0</v>
      </c>
      <c r="L261" s="13">
        <f>IF(D261="","",SUMIF('TK COI THI TOT NGHIEP'!A:A,D261,'TK COI THI TOT NGHIEP'!C:C)+SUMIF('TK COI THI TOT NGHIEP'!D:D,D261,'TK COI THI TOT NGHIEP'!F:F)+SUMIF('TK COI THI TOT NGHIEP'!G:G,D261,'TK COI THI TOT NGHIEP'!I:I)+SUMIF('TK COI THI TOT NGHIEP'!J:J,D261,'TK COI THI TOT NGHIEP'!L:L))</f>
        <v>0</v>
      </c>
      <c r="M261" s="13">
        <f>IF(D261="","",SUMIF('TK COI THI TOT NGHIEP'!B:B,D261,'TK COI THI TOT NGHIEP'!C:C)+SUMIF('TK COI THI TOT NGHIEP'!E:E,D261,'TK COI THI TOT NGHIEP'!F:F)+SUMIF('TK COI THI TOT NGHIEP'!H:H,D261,'TK COI THI TOT NGHIEP'!I:I)+SUMIF('TK COI THI TOT NGHIEP'!K:K,D261,'TK COI THI TOT NGHIEP'!L:L))</f>
        <v>0</v>
      </c>
      <c r="N261" s="14">
        <f t="shared" ref="N261:N324" si="34">IF(D261="","",SUM(J261:M261))</f>
        <v>0</v>
      </c>
      <c r="O261" s="13">
        <f>IF(D261="","",SUMIF('TK CHAMTHI'!A:A,D261,'TK CHAMTHI'!C:C))</f>
        <v>0</v>
      </c>
      <c r="P261" s="13">
        <f>IF(D261="","",SUMIF('TK CHAMTHI'!B:B,D261,'TK CHAMTHI'!C:C))</f>
        <v>0</v>
      </c>
      <c r="Q261" s="13">
        <f>IF(D261="","",SUMIF('CHAM NV'!B:B,D261,'CHAM NV'!C:C))</f>
        <v>0</v>
      </c>
      <c r="R261" s="14">
        <f t="shared" ref="R261:R324" si="35">IF(D261="","",(SUM(O261:P261)-Q261)/20)</f>
        <v>0</v>
      </c>
      <c r="S261" s="13">
        <f>IF(D261="","",SUMIF('TK CHAMTHI'!D:D,D261,'TK CHAMTHI'!F:F))</f>
        <v>0</v>
      </c>
      <c r="T261" s="13">
        <f>IF(D261="","",SUMIF('TK CHAMTHI'!E:E,D261,'TK CHAMTHI'!F:F))</f>
        <v>0</v>
      </c>
      <c r="U261" s="13">
        <f>IF(D261="","",SUMIF('CHAM NV'!E:E,D261,'CHAM NV'!F:F))</f>
        <v>0</v>
      </c>
      <c r="V261" s="14">
        <f t="shared" ref="V261:V324" si="36">IF(D261="","",(SUM(S261:T261)-U261)/10)</f>
        <v>0</v>
      </c>
      <c r="W261" s="13">
        <f>IF(D261="","",SUMIF('TK CHAMTHI'!G:G,D261,'TK CHAMTHI'!I:I))</f>
        <v>0</v>
      </c>
      <c r="X261" s="13">
        <f>IF(D261="","",SUMIF('TK CHAMTHI'!H:H,D261,'TK CHAMTHI'!I:I))</f>
        <v>0</v>
      </c>
      <c r="Y261" s="14">
        <f t="shared" ref="Y261:Y324" si="37">IF(D261="","",SUM(W261:X261)/14)</f>
        <v>0</v>
      </c>
      <c r="Z261" s="13">
        <f>IF(D261="","",SUMIF('TK CHAMTHI'!J:J,D261,'TK CHAMTHI'!L:L))</f>
        <v>0</v>
      </c>
      <c r="AA261" s="13">
        <f>IF(D261="","",SUMIF('TK CHAMTHI'!K:K,D261,'TK CHAMTHI'!L:L))</f>
        <v>0</v>
      </c>
      <c r="AB261" s="14">
        <f t="shared" ref="AB261:AB324" si="38">IF(D261="","",SUM(Z261:AA261)/10)</f>
        <v>0</v>
      </c>
      <c r="AC261" s="13">
        <f>IF(D261="","",SUMIF('TK CHAMTHI'!M:M,D261,'TK CHAMTHI'!O:O))</f>
        <v>0</v>
      </c>
      <c r="AD261" s="13">
        <f>IF(D261="","",SUMIF('TK CHAMTHI'!N:N,D261,'TK CHAMTHI'!O:O))</f>
        <v>0</v>
      </c>
      <c r="AE261" s="14">
        <f t="shared" ref="AE261:AE324" si="39">IF(D261="","",SUM(AC261:AD261)/20)</f>
        <v>0</v>
      </c>
      <c r="AF261" s="14">
        <f>IF(D261="","",ROUND(SUMIF('QL THI'!G:G,D261,'QL THI'!H:H),1))</f>
        <v>0</v>
      </c>
      <c r="AG261" s="14">
        <f>IF(D261="","",ROUND(SUMIF('QL THI'!E:E,D261,'QL THI'!F:F),1))</f>
        <v>0</v>
      </c>
      <c r="AH261" s="25">
        <f t="shared" ref="AH261:AH324" si="40">IF(D261="","",ROUND(I261+N261+R261+V261+Y261+AB261+AE261+SUM(AF261:AG261),1))</f>
        <v>0</v>
      </c>
    </row>
    <row r="262" spans="1:34" hidden="1">
      <c r="A262" s="10">
        <f>IF(D262="","",SUBTOTAL(3,$D$5:D262))</f>
        <v>35</v>
      </c>
      <c r="B262" s="113" t="s">
        <v>909</v>
      </c>
      <c r="C262" s="114" t="s">
        <v>287</v>
      </c>
      <c r="D262" s="115" t="s">
        <v>359</v>
      </c>
      <c r="E262" s="11">
        <f>IF(D262="","",SUMIF('TK DETHI'!A:A,D262,'TK DETHI'!B:B))</f>
        <v>0</v>
      </c>
      <c r="F262" s="12">
        <f>IF(D262="","",SUMIF('TK DETHI'!C:C,D262,'TK DETHI'!D:D))</f>
        <v>0</v>
      </c>
      <c r="G262" s="12">
        <f>IF(D262="","",SUMIF('TK DETHI'!E:E,D262,'TK DETHI'!F:F))</f>
        <v>0</v>
      </c>
      <c r="H262" s="12">
        <f>IF(D262="","",SUMIF('TK DETHI'!G:G,D262,'TK DETHI'!H:H))</f>
        <v>0</v>
      </c>
      <c r="I262" s="24">
        <f t="shared" si="33"/>
        <v>0</v>
      </c>
      <c r="J262" s="13">
        <f>IF(D262="","",SUMIF('TK COITHI KTHP'!A:A,D262,'TK COITHI KTHP'!C:C)+SUMIF('TK COITHI KTHP'!D:D,D262,'TK COITHI KTHP'!F:F)+SUMIF('TK COITHI KTHP'!G:G,D262,'TK COITHI KTHP'!I:I)+SUMIF('TK COITHI KTHP'!J:J,D262,'TK COITHI KTHP'!L:L))</f>
        <v>0</v>
      </c>
      <c r="K262" s="13">
        <f>IF(D262="","",SUMIF('TK COITHI KTHP'!B:B,D262,'TK COITHI KTHP'!C:C)+SUMIF('TK COITHI KTHP'!E:E,D262,'TK COITHI KTHP'!F:F)+SUMIF('TK COITHI KTHP'!H:H,D262,'TK COITHI KTHP'!I:I)+SUMIF('TK COITHI KTHP'!K:K,D262,'TK COITHI KTHP'!L:L))</f>
        <v>0</v>
      </c>
      <c r="L262" s="13">
        <f>IF(D262="","",SUMIF('TK COI THI TOT NGHIEP'!A:A,D262,'TK COI THI TOT NGHIEP'!C:C)+SUMIF('TK COI THI TOT NGHIEP'!D:D,D262,'TK COI THI TOT NGHIEP'!F:F)+SUMIF('TK COI THI TOT NGHIEP'!G:G,D262,'TK COI THI TOT NGHIEP'!I:I)+SUMIF('TK COI THI TOT NGHIEP'!J:J,D262,'TK COI THI TOT NGHIEP'!L:L))</f>
        <v>0</v>
      </c>
      <c r="M262" s="13">
        <f>IF(D262="","",SUMIF('TK COI THI TOT NGHIEP'!B:B,D262,'TK COI THI TOT NGHIEP'!C:C)+SUMIF('TK COI THI TOT NGHIEP'!E:E,D262,'TK COI THI TOT NGHIEP'!F:F)+SUMIF('TK COI THI TOT NGHIEP'!H:H,D262,'TK COI THI TOT NGHIEP'!I:I)+SUMIF('TK COI THI TOT NGHIEP'!K:K,D262,'TK COI THI TOT NGHIEP'!L:L))</f>
        <v>0</v>
      </c>
      <c r="N262" s="14">
        <f t="shared" si="34"/>
        <v>0</v>
      </c>
      <c r="O262" s="13">
        <f>IF(D262="","",SUMIF('TK CHAMTHI'!A:A,D262,'TK CHAMTHI'!C:C))</f>
        <v>0</v>
      </c>
      <c r="P262" s="13">
        <f>IF(D262="","",SUMIF('TK CHAMTHI'!B:B,D262,'TK CHAMTHI'!C:C))</f>
        <v>0</v>
      </c>
      <c r="Q262" s="13">
        <f>IF(D262="","",SUMIF('CHAM NV'!B:B,D262,'CHAM NV'!C:C))</f>
        <v>0</v>
      </c>
      <c r="R262" s="14">
        <f t="shared" si="35"/>
        <v>0</v>
      </c>
      <c r="S262" s="13">
        <f>IF(D262="","",SUMIF('TK CHAMTHI'!D:D,D262,'TK CHAMTHI'!F:F))</f>
        <v>0</v>
      </c>
      <c r="T262" s="13">
        <f>IF(D262="","",SUMIF('TK CHAMTHI'!E:E,D262,'TK CHAMTHI'!F:F))</f>
        <v>0</v>
      </c>
      <c r="U262" s="13">
        <f>IF(D262="","",SUMIF('CHAM NV'!E:E,D262,'CHAM NV'!F:F))</f>
        <v>0</v>
      </c>
      <c r="V262" s="14">
        <f t="shared" si="36"/>
        <v>0</v>
      </c>
      <c r="W262" s="13">
        <f>IF(D262="","",SUMIF('TK CHAMTHI'!G:G,D262,'TK CHAMTHI'!I:I))</f>
        <v>0</v>
      </c>
      <c r="X262" s="13">
        <f>IF(D262="","",SUMIF('TK CHAMTHI'!H:H,D262,'TK CHAMTHI'!I:I))</f>
        <v>0</v>
      </c>
      <c r="Y262" s="14">
        <f t="shared" si="37"/>
        <v>0</v>
      </c>
      <c r="Z262" s="13">
        <f>IF(D262="","",SUMIF('TK CHAMTHI'!J:J,D262,'TK CHAMTHI'!L:L))</f>
        <v>0</v>
      </c>
      <c r="AA262" s="13">
        <f>IF(D262="","",SUMIF('TK CHAMTHI'!K:K,D262,'TK CHAMTHI'!L:L))</f>
        <v>0</v>
      </c>
      <c r="AB262" s="14">
        <f t="shared" si="38"/>
        <v>0</v>
      </c>
      <c r="AC262" s="13">
        <f>IF(D262="","",SUMIF('TK CHAMTHI'!M:M,D262,'TK CHAMTHI'!O:O))</f>
        <v>0</v>
      </c>
      <c r="AD262" s="13">
        <f>IF(D262="","",SUMIF('TK CHAMTHI'!N:N,D262,'TK CHAMTHI'!O:O))</f>
        <v>0</v>
      </c>
      <c r="AE262" s="14">
        <f t="shared" si="39"/>
        <v>0</v>
      </c>
      <c r="AF262" s="14">
        <f>IF(D262="","",ROUND(SUMIF('QL THI'!G:G,D262,'QL THI'!H:H),1))</f>
        <v>0</v>
      </c>
      <c r="AG262" s="14">
        <f>IF(D262="","",ROUND(SUMIF('QL THI'!E:E,D262,'QL THI'!F:F),1))</f>
        <v>0</v>
      </c>
      <c r="AH262" s="25">
        <f t="shared" si="40"/>
        <v>0</v>
      </c>
    </row>
    <row r="263" spans="1:34" hidden="1">
      <c r="A263" s="10">
        <f>IF(D263="","",SUBTOTAL(3,$D$5:D263))</f>
        <v>35</v>
      </c>
      <c r="B263" s="113" t="s">
        <v>910</v>
      </c>
      <c r="C263" s="114" t="s">
        <v>287</v>
      </c>
      <c r="D263" s="115" t="s">
        <v>360</v>
      </c>
      <c r="E263" s="11">
        <f>IF(D263="","",SUMIF('TK DETHI'!A:A,D263,'TK DETHI'!B:B))</f>
        <v>0</v>
      </c>
      <c r="F263" s="12">
        <f>IF(D263="","",SUMIF('TK DETHI'!C:C,D263,'TK DETHI'!D:D))</f>
        <v>0</v>
      </c>
      <c r="G263" s="12">
        <f>IF(D263="","",SUMIF('TK DETHI'!E:E,D263,'TK DETHI'!F:F))</f>
        <v>0</v>
      </c>
      <c r="H263" s="12">
        <f>IF(D263="","",SUMIF('TK DETHI'!G:G,D263,'TK DETHI'!H:H))</f>
        <v>0</v>
      </c>
      <c r="I263" s="24">
        <f t="shared" si="33"/>
        <v>0</v>
      </c>
      <c r="J263" s="13">
        <f>IF(D263="","",SUMIF('TK COITHI KTHP'!A:A,D263,'TK COITHI KTHP'!C:C)+SUMIF('TK COITHI KTHP'!D:D,D263,'TK COITHI KTHP'!F:F)+SUMIF('TK COITHI KTHP'!G:G,D263,'TK COITHI KTHP'!I:I)+SUMIF('TK COITHI KTHP'!J:J,D263,'TK COITHI KTHP'!L:L))</f>
        <v>0</v>
      </c>
      <c r="K263" s="13">
        <f>IF(D263="","",SUMIF('TK COITHI KTHP'!B:B,D263,'TK COITHI KTHP'!C:C)+SUMIF('TK COITHI KTHP'!E:E,D263,'TK COITHI KTHP'!F:F)+SUMIF('TK COITHI KTHP'!H:H,D263,'TK COITHI KTHP'!I:I)+SUMIF('TK COITHI KTHP'!K:K,D263,'TK COITHI KTHP'!L:L))</f>
        <v>0</v>
      </c>
      <c r="L263" s="13">
        <f>IF(D263="","",SUMIF('TK COI THI TOT NGHIEP'!A:A,D263,'TK COI THI TOT NGHIEP'!C:C)+SUMIF('TK COI THI TOT NGHIEP'!D:D,D263,'TK COI THI TOT NGHIEP'!F:F)+SUMIF('TK COI THI TOT NGHIEP'!G:G,D263,'TK COI THI TOT NGHIEP'!I:I)+SUMIF('TK COI THI TOT NGHIEP'!J:J,D263,'TK COI THI TOT NGHIEP'!L:L))</f>
        <v>0</v>
      </c>
      <c r="M263" s="13">
        <f>IF(D263="","",SUMIF('TK COI THI TOT NGHIEP'!B:B,D263,'TK COI THI TOT NGHIEP'!C:C)+SUMIF('TK COI THI TOT NGHIEP'!E:E,D263,'TK COI THI TOT NGHIEP'!F:F)+SUMIF('TK COI THI TOT NGHIEP'!H:H,D263,'TK COI THI TOT NGHIEP'!I:I)+SUMIF('TK COI THI TOT NGHIEP'!K:K,D263,'TK COI THI TOT NGHIEP'!L:L))</f>
        <v>0</v>
      </c>
      <c r="N263" s="14">
        <f t="shared" si="34"/>
        <v>0</v>
      </c>
      <c r="O263" s="13">
        <f>IF(D263="","",SUMIF('TK CHAMTHI'!A:A,D263,'TK CHAMTHI'!C:C))</f>
        <v>0</v>
      </c>
      <c r="P263" s="13">
        <f>IF(D263="","",SUMIF('TK CHAMTHI'!B:B,D263,'TK CHAMTHI'!C:C))</f>
        <v>0</v>
      </c>
      <c r="Q263" s="13">
        <f>IF(D263="","",SUMIF('CHAM NV'!B:B,D263,'CHAM NV'!C:C))</f>
        <v>0</v>
      </c>
      <c r="R263" s="14">
        <f t="shared" si="35"/>
        <v>0</v>
      </c>
      <c r="S263" s="13">
        <f>IF(D263="","",SUMIF('TK CHAMTHI'!D:D,D263,'TK CHAMTHI'!F:F))</f>
        <v>0</v>
      </c>
      <c r="T263" s="13">
        <f>IF(D263="","",SUMIF('TK CHAMTHI'!E:E,D263,'TK CHAMTHI'!F:F))</f>
        <v>0</v>
      </c>
      <c r="U263" s="13">
        <f>IF(D263="","",SUMIF('CHAM NV'!E:E,D263,'CHAM NV'!F:F))</f>
        <v>0</v>
      </c>
      <c r="V263" s="14">
        <f t="shared" si="36"/>
        <v>0</v>
      </c>
      <c r="W263" s="13">
        <f>IF(D263="","",SUMIF('TK CHAMTHI'!G:G,D263,'TK CHAMTHI'!I:I))</f>
        <v>0</v>
      </c>
      <c r="X263" s="13">
        <f>IF(D263="","",SUMIF('TK CHAMTHI'!H:H,D263,'TK CHAMTHI'!I:I))</f>
        <v>0</v>
      </c>
      <c r="Y263" s="14">
        <f t="shared" si="37"/>
        <v>0</v>
      </c>
      <c r="Z263" s="13">
        <f>IF(D263="","",SUMIF('TK CHAMTHI'!J:J,D263,'TK CHAMTHI'!L:L))</f>
        <v>0</v>
      </c>
      <c r="AA263" s="13">
        <f>IF(D263="","",SUMIF('TK CHAMTHI'!K:K,D263,'TK CHAMTHI'!L:L))</f>
        <v>0</v>
      </c>
      <c r="AB263" s="14">
        <f t="shared" si="38"/>
        <v>0</v>
      </c>
      <c r="AC263" s="13">
        <f>IF(D263="","",SUMIF('TK CHAMTHI'!M:M,D263,'TK CHAMTHI'!O:O))</f>
        <v>0</v>
      </c>
      <c r="AD263" s="13">
        <f>IF(D263="","",SUMIF('TK CHAMTHI'!N:N,D263,'TK CHAMTHI'!O:O))</f>
        <v>0</v>
      </c>
      <c r="AE263" s="14">
        <f t="shared" si="39"/>
        <v>0</v>
      </c>
      <c r="AF263" s="14">
        <f>IF(D263="","",ROUND(SUMIF('QL THI'!G:G,D263,'QL THI'!H:H),1))</f>
        <v>0</v>
      </c>
      <c r="AG263" s="14">
        <f>IF(D263="","",ROUND(SUMIF('QL THI'!E:E,D263,'QL THI'!F:F),1))</f>
        <v>0</v>
      </c>
      <c r="AH263" s="25">
        <f t="shared" si="40"/>
        <v>0</v>
      </c>
    </row>
    <row r="264" spans="1:34" hidden="1">
      <c r="A264" s="10">
        <f>IF(D264="","",SUBTOTAL(3,$D$5:D264))</f>
        <v>35</v>
      </c>
      <c r="B264" s="113" t="s">
        <v>911</v>
      </c>
      <c r="C264" s="114" t="s">
        <v>287</v>
      </c>
      <c r="D264" s="115" t="s">
        <v>361</v>
      </c>
      <c r="E264" s="11">
        <f>IF(D264="","",SUMIF('TK DETHI'!A:A,D264,'TK DETHI'!B:B))</f>
        <v>0</v>
      </c>
      <c r="F264" s="12">
        <f>IF(D264="","",SUMIF('TK DETHI'!C:C,D264,'TK DETHI'!D:D))</f>
        <v>0</v>
      </c>
      <c r="G264" s="12">
        <f>IF(D264="","",SUMIF('TK DETHI'!E:E,D264,'TK DETHI'!F:F))</f>
        <v>0</v>
      </c>
      <c r="H264" s="12">
        <f>IF(D264="","",SUMIF('TK DETHI'!G:G,D264,'TK DETHI'!H:H))</f>
        <v>0</v>
      </c>
      <c r="I264" s="24">
        <f t="shared" si="33"/>
        <v>0</v>
      </c>
      <c r="J264" s="13">
        <f>IF(D264="","",SUMIF('TK COITHI KTHP'!A:A,D264,'TK COITHI KTHP'!C:C)+SUMIF('TK COITHI KTHP'!D:D,D264,'TK COITHI KTHP'!F:F)+SUMIF('TK COITHI KTHP'!G:G,D264,'TK COITHI KTHP'!I:I)+SUMIF('TK COITHI KTHP'!J:J,D264,'TK COITHI KTHP'!L:L))</f>
        <v>0</v>
      </c>
      <c r="K264" s="13">
        <f>IF(D264="","",SUMIF('TK COITHI KTHP'!B:B,D264,'TK COITHI KTHP'!C:C)+SUMIF('TK COITHI KTHP'!E:E,D264,'TK COITHI KTHP'!F:F)+SUMIF('TK COITHI KTHP'!H:H,D264,'TK COITHI KTHP'!I:I)+SUMIF('TK COITHI KTHP'!K:K,D264,'TK COITHI KTHP'!L:L))</f>
        <v>0</v>
      </c>
      <c r="L264" s="13">
        <f>IF(D264="","",SUMIF('TK COI THI TOT NGHIEP'!A:A,D264,'TK COI THI TOT NGHIEP'!C:C)+SUMIF('TK COI THI TOT NGHIEP'!D:D,D264,'TK COI THI TOT NGHIEP'!F:F)+SUMIF('TK COI THI TOT NGHIEP'!G:G,D264,'TK COI THI TOT NGHIEP'!I:I)+SUMIF('TK COI THI TOT NGHIEP'!J:J,D264,'TK COI THI TOT NGHIEP'!L:L))</f>
        <v>0</v>
      </c>
      <c r="M264" s="13">
        <f>IF(D264="","",SUMIF('TK COI THI TOT NGHIEP'!B:B,D264,'TK COI THI TOT NGHIEP'!C:C)+SUMIF('TK COI THI TOT NGHIEP'!E:E,D264,'TK COI THI TOT NGHIEP'!F:F)+SUMIF('TK COI THI TOT NGHIEP'!H:H,D264,'TK COI THI TOT NGHIEP'!I:I)+SUMIF('TK COI THI TOT NGHIEP'!K:K,D264,'TK COI THI TOT NGHIEP'!L:L))</f>
        <v>0</v>
      </c>
      <c r="N264" s="14">
        <f t="shared" si="34"/>
        <v>0</v>
      </c>
      <c r="O264" s="13">
        <f>IF(D264="","",SUMIF('TK CHAMTHI'!A:A,D264,'TK CHAMTHI'!C:C))</f>
        <v>0</v>
      </c>
      <c r="P264" s="13">
        <f>IF(D264="","",SUMIF('TK CHAMTHI'!B:B,D264,'TK CHAMTHI'!C:C))</f>
        <v>0</v>
      </c>
      <c r="Q264" s="13">
        <f>IF(D264="","",SUMIF('CHAM NV'!B:B,D264,'CHAM NV'!C:C))</f>
        <v>0</v>
      </c>
      <c r="R264" s="14">
        <f t="shared" si="35"/>
        <v>0</v>
      </c>
      <c r="S264" s="13">
        <f>IF(D264="","",SUMIF('TK CHAMTHI'!D:D,D264,'TK CHAMTHI'!F:F))</f>
        <v>0</v>
      </c>
      <c r="T264" s="13">
        <f>IF(D264="","",SUMIF('TK CHAMTHI'!E:E,D264,'TK CHAMTHI'!F:F))</f>
        <v>0</v>
      </c>
      <c r="U264" s="13">
        <f>IF(D264="","",SUMIF('CHAM NV'!E:E,D264,'CHAM NV'!F:F))</f>
        <v>0</v>
      </c>
      <c r="V264" s="14">
        <f t="shared" si="36"/>
        <v>0</v>
      </c>
      <c r="W264" s="13">
        <f>IF(D264="","",SUMIF('TK CHAMTHI'!G:G,D264,'TK CHAMTHI'!I:I))</f>
        <v>0</v>
      </c>
      <c r="X264" s="13">
        <f>IF(D264="","",SUMIF('TK CHAMTHI'!H:H,D264,'TK CHAMTHI'!I:I))</f>
        <v>0</v>
      </c>
      <c r="Y264" s="14">
        <f t="shared" si="37"/>
        <v>0</v>
      </c>
      <c r="Z264" s="13">
        <f>IF(D264="","",SUMIF('TK CHAMTHI'!J:J,D264,'TK CHAMTHI'!L:L))</f>
        <v>0</v>
      </c>
      <c r="AA264" s="13">
        <f>IF(D264="","",SUMIF('TK CHAMTHI'!K:K,D264,'TK CHAMTHI'!L:L))</f>
        <v>0</v>
      </c>
      <c r="AB264" s="14">
        <f t="shared" si="38"/>
        <v>0</v>
      </c>
      <c r="AC264" s="13">
        <f>IF(D264="","",SUMIF('TK CHAMTHI'!M:M,D264,'TK CHAMTHI'!O:O))</f>
        <v>0</v>
      </c>
      <c r="AD264" s="13">
        <f>IF(D264="","",SUMIF('TK CHAMTHI'!N:N,D264,'TK CHAMTHI'!O:O))</f>
        <v>0</v>
      </c>
      <c r="AE264" s="14">
        <f t="shared" si="39"/>
        <v>0</v>
      </c>
      <c r="AF264" s="14">
        <f>IF(D264="","",ROUND(SUMIF('QL THI'!G:G,D264,'QL THI'!H:H),1))</f>
        <v>0</v>
      </c>
      <c r="AG264" s="14">
        <f>IF(D264="","",ROUND(SUMIF('QL THI'!E:E,D264,'QL THI'!F:F),1))</f>
        <v>0</v>
      </c>
      <c r="AH264" s="25">
        <f t="shared" si="40"/>
        <v>0</v>
      </c>
    </row>
    <row r="265" spans="1:34" hidden="1">
      <c r="A265" s="10">
        <f>IF(D265="","",SUBTOTAL(3,$D$5:D265))</f>
        <v>35</v>
      </c>
      <c r="B265" s="113" t="s">
        <v>913</v>
      </c>
      <c r="C265" s="114" t="s">
        <v>287</v>
      </c>
      <c r="D265" s="115" t="s">
        <v>171</v>
      </c>
      <c r="E265" s="11">
        <f>IF(D265="","",SUMIF('TK DETHI'!A:A,D265,'TK DETHI'!B:B))</f>
        <v>0</v>
      </c>
      <c r="F265" s="12">
        <f>IF(D265="","",SUMIF('TK DETHI'!C:C,D265,'TK DETHI'!D:D))</f>
        <v>0</v>
      </c>
      <c r="G265" s="12">
        <f>IF(D265="","",SUMIF('TK DETHI'!E:E,D265,'TK DETHI'!F:F))</f>
        <v>0</v>
      </c>
      <c r="H265" s="12">
        <f>IF(D265="","",SUMIF('TK DETHI'!G:G,D265,'TK DETHI'!H:H))</f>
        <v>0</v>
      </c>
      <c r="I265" s="24">
        <f t="shared" si="33"/>
        <v>0</v>
      </c>
      <c r="J265" s="13">
        <f>IF(D265="","",SUMIF('TK COITHI KTHP'!A:A,D265,'TK COITHI KTHP'!C:C)+SUMIF('TK COITHI KTHP'!D:D,D265,'TK COITHI KTHP'!F:F)+SUMIF('TK COITHI KTHP'!G:G,D265,'TK COITHI KTHP'!I:I)+SUMIF('TK COITHI KTHP'!J:J,D265,'TK COITHI KTHP'!L:L))</f>
        <v>0</v>
      </c>
      <c r="K265" s="13">
        <f>IF(D265="","",SUMIF('TK COITHI KTHP'!B:B,D265,'TK COITHI KTHP'!C:C)+SUMIF('TK COITHI KTHP'!E:E,D265,'TK COITHI KTHP'!F:F)+SUMIF('TK COITHI KTHP'!H:H,D265,'TK COITHI KTHP'!I:I)+SUMIF('TK COITHI KTHP'!K:K,D265,'TK COITHI KTHP'!L:L))</f>
        <v>0</v>
      </c>
      <c r="L265" s="13">
        <f>IF(D265="","",SUMIF('TK COI THI TOT NGHIEP'!A:A,D265,'TK COI THI TOT NGHIEP'!C:C)+SUMIF('TK COI THI TOT NGHIEP'!D:D,D265,'TK COI THI TOT NGHIEP'!F:F)+SUMIF('TK COI THI TOT NGHIEP'!G:G,D265,'TK COI THI TOT NGHIEP'!I:I)+SUMIF('TK COI THI TOT NGHIEP'!J:J,D265,'TK COI THI TOT NGHIEP'!L:L))</f>
        <v>0</v>
      </c>
      <c r="M265" s="13">
        <f>IF(D265="","",SUMIF('TK COI THI TOT NGHIEP'!B:B,D265,'TK COI THI TOT NGHIEP'!C:C)+SUMIF('TK COI THI TOT NGHIEP'!E:E,D265,'TK COI THI TOT NGHIEP'!F:F)+SUMIF('TK COI THI TOT NGHIEP'!H:H,D265,'TK COI THI TOT NGHIEP'!I:I)+SUMIF('TK COI THI TOT NGHIEP'!K:K,D265,'TK COI THI TOT NGHIEP'!L:L))</f>
        <v>0</v>
      </c>
      <c r="N265" s="14">
        <f t="shared" si="34"/>
        <v>0</v>
      </c>
      <c r="O265" s="13">
        <f>IF(D265="","",SUMIF('TK CHAMTHI'!A:A,D265,'TK CHAMTHI'!C:C))</f>
        <v>0</v>
      </c>
      <c r="P265" s="13">
        <f>IF(D265="","",SUMIF('TK CHAMTHI'!B:B,D265,'TK CHAMTHI'!C:C))</f>
        <v>0</v>
      </c>
      <c r="Q265" s="13">
        <f>IF(D265="","",SUMIF('CHAM NV'!B:B,D265,'CHAM NV'!C:C))</f>
        <v>0</v>
      </c>
      <c r="R265" s="14">
        <f t="shared" si="35"/>
        <v>0</v>
      </c>
      <c r="S265" s="13">
        <f>IF(D265="","",SUMIF('TK CHAMTHI'!D:D,D265,'TK CHAMTHI'!F:F))</f>
        <v>0</v>
      </c>
      <c r="T265" s="13">
        <f>IF(D265="","",SUMIF('TK CHAMTHI'!E:E,D265,'TK CHAMTHI'!F:F))</f>
        <v>0</v>
      </c>
      <c r="U265" s="13">
        <f>IF(D265="","",SUMIF('CHAM NV'!E:E,D265,'CHAM NV'!F:F))</f>
        <v>0</v>
      </c>
      <c r="V265" s="14">
        <f t="shared" si="36"/>
        <v>0</v>
      </c>
      <c r="W265" s="13">
        <f>IF(D265="","",SUMIF('TK CHAMTHI'!G:G,D265,'TK CHAMTHI'!I:I))</f>
        <v>0</v>
      </c>
      <c r="X265" s="13">
        <f>IF(D265="","",SUMIF('TK CHAMTHI'!H:H,D265,'TK CHAMTHI'!I:I))</f>
        <v>0</v>
      </c>
      <c r="Y265" s="14">
        <f t="shared" si="37"/>
        <v>0</v>
      </c>
      <c r="Z265" s="13">
        <f>IF(D265="","",SUMIF('TK CHAMTHI'!J:J,D265,'TK CHAMTHI'!L:L))</f>
        <v>0</v>
      </c>
      <c r="AA265" s="13">
        <f>IF(D265="","",SUMIF('TK CHAMTHI'!K:K,D265,'TK CHAMTHI'!L:L))</f>
        <v>0</v>
      </c>
      <c r="AB265" s="14">
        <f t="shared" si="38"/>
        <v>0</v>
      </c>
      <c r="AC265" s="13">
        <f>IF(D265="","",SUMIF('TK CHAMTHI'!M:M,D265,'TK CHAMTHI'!O:O))</f>
        <v>0</v>
      </c>
      <c r="AD265" s="13">
        <f>IF(D265="","",SUMIF('TK CHAMTHI'!N:N,D265,'TK CHAMTHI'!O:O))</f>
        <v>0</v>
      </c>
      <c r="AE265" s="14">
        <f t="shared" si="39"/>
        <v>0</v>
      </c>
      <c r="AF265" s="14">
        <f>IF(D265="","",ROUND(SUMIF('QL THI'!G:G,D265,'QL THI'!H:H),1))</f>
        <v>0</v>
      </c>
      <c r="AG265" s="14">
        <f>IF(D265="","",ROUND(SUMIF('QL THI'!E:E,D265,'QL THI'!F:F),1))</f>
        <v>0</v>
      </c>
      <c r="AH265" s="25">
        <f t="shared" si="40"/>
        <v>0</v>
      </c>
    </row>
    <row r="266" spans="1:34" hidden="1">
      <c r="A266" s="10">
        <f>IF(D266="","",SUBTOTAL(3,$D$5:D266))</f>
        <v>35</v>
      </c>
      <c r="B266" s="113" t="s">
        <v>912</v>
      </c>
      <c r="C266" s="114" t="s">
        <v>287</v>
      </c>
      <c r="D266" s="115" t="s">
        <v>23</v>
      </c>
      <c r="E266" s="11">
        <f>IF(D266="","",SUMIF('TK DETHI'!A:A,D266,'TK DETHI'!B:B))</f>
        <v>0</v>
      </c>
      <c r="F266" s="12">
        <f>IF(D266="","",SUMIF('TK DETHI'!C:C,D266,'TK DETHI'!D:D))</f>
        <v>0</v>
      </c>
      <c r="G266" s="12">
        <f>IF(D266="","",SUMIF('TK DETHI'!E:E,D266,'TK DETHI'!F:F))</f>
        <v>0</v>
      </c>
      <c r="H266" s="12">
        <f>IF(D266="","",SUMIF('TK DETHI'!G:G,D266,'TK DETHI'!H:H))</f>
        <v>0</v>
      </c>
      <c r="I266" s="24">
        <f t="shared" si="33"/>
        <v>0</v>
      </c>
      <c r="J266" s="13">
        <f>IF(D266="","",SUMIF('TK COITHI KTHP'!A:A,D266,'TK COITHI KTHP'!C:C)+SUMIF('TK COITHI KTHP'!D:D,D266,'TK COITHI KTHP'!F:F)+SUMIF('TK COITHI KTHP'!G:G,D266,'TK COITHI KTHP'!I:I)+SUMIF('TK COITHI KTHP'!J:J,D266,'TK COITHI KTHP'!L:L))</f>
        <v>0</v>
      </c>
      <c r="K266" s="13">
        <f>IF(D266="","",SUMIF('TK COITHI KTHP'!B:B,D266,'TK COITHI KTHP'!C:C)+SUMIF('TK COITHI KTHP'!E:E,D266,'TK COITHI KTHP'!F:F)+SUMIF('TK COITHI KTHP'!H:H,D266,'TK COITHI KTHP'!I:I)+SUMIF('TK COITHI KTHP'!K:K,D266,'TK COITHI KTHP'!L:L))</f>
        <v>0</v>
      </c>
      <c r="L266" s="13">
        <f>IF(D266="","",SUMIF('TK COI THI TOT NGHIEP'!A:A,D266,'TK COI THI TOT NGHIEP'!C:C)+SUMIF('TK COI THI TOT NGHIEP'!D:D,D266,'TK COI THI TOT NGHIEP'!F:F)+SUMIF('TK COI THI TOT NGHIEP'!G:G,D266,'TK COI THI TOT NGHIEP'!I:I)+SUMIF('TK COI THI TOT NGHIEP'!J:J,D266,'TK COI THI TOT NGHIEP'!L:L))</f>
        <v>0</v>
      </c>
      <c r="M266" s="13">
        <f>IF(D266="","",SUMIF('TK COI THI TOT NGHIEP'!B:B,D266,'TK COI THI TOT NGHIEP'!C:C)+SUMIF('TK COI THI TOT NGHIEP'!E:E,D266,'TK COI THI TOT NGHIEP'!F:F)+SUMIF('TK COI THI TOT NGHIEP'!H:H,D266,'TK COI THI TOT NGHIEP'!I:I)+SUMIF('TK COI THI TOT NGHIEP'!K:K,D266,'TK COI THI TOT NGHIEP'!L:L))</f>
        <v>0</v>
      </c>
      <c r="N266" s="14">
        <f t="shared" si="34"/>
        <v>0</v>
      </c>
      <c r="O266" s="13">
        <f>IF(D266="","",SUMIF('TK CHAMTHI'!A:A,D266,'TK CHAMTHI'!C:C))</f>
        <v>0</v>
      </c>
      <c r="P266" s="13">
        <f>IF(D266="","",SUMIF('TK CHAMTHI'!B:B,D266,'TK CHAMTHI'!C:C))</f>
        <v>0</v>
      </c>
      <c r="Q266" s="13">
        <f>IF(D266="","",SUMIF('CHAM NV'!B:B,D266,'CHAM NV'!C:C))</f>
        <v>0</v>
      </c>
      <c r="R266" s="14">
        <f t="shared" si="35"/>
        <v>0</v>
      </c>
      <c r="S266" s="13">
        <f>IF(D266="","",SUMIF('TK CHAMTHI'!D:D,D266,'TK CHAMTHI'!F:F))</f>
        <v>0</v>
      </c>
      <c r="T266" s="13">
        <f>IF(D266="","",SUMIF('TK CHAMTHI'!E:E,D266,'TK CHAMTHI'!F:F))</f>
        <v>0</v>
      </c>
      <c r="U266" s="13">
        <f>IF(D266="","",SUMIF('CHAM NV'!E:E,D266,'CHAM NV'!F:F))</f>
        <v>0</v>
      </c>
      <c r="V266" s="14">
        <f t="shared" si="36"/>
        <v>0</v>
      </c>
      <c r="W266" s="13">
        <f>IF(D266="","",SUMIF('TK CHAMTHI'!G:G,D266,'TK CHAMTHI'!I:I))</f>
        <v>0</v>
      </c>
      <c r="X266" s="13">
        <f>IF(D266="","",SUMIF('TK CHAMTHI'!H:H,D266,'TK CHAMTHI'!I:I))</f>
        <v>0</v>
      </c>
      <c r="Y266" s="14">
        <f t="shared" si="37"/>
        <v>0</v>
      </c>
      <c r="Z266" s="13">
        <f>IF(D266="","",SUMIF('TK CHAMTHI'!J:J,D266,'TK CHAMTHI'!L:L))</f>
        <v>0</v>
      </c>
      <c r="AA266" s="13">
        <f>IF(D266="","",SUMIF('TK CHAMTHI'!K:K,D266,'TK CHAMTHI'!L:L))</f>
        <v>0</v>
      </c>
      <c r="AB266" s="14">
        <f t="shared" si="38"/>
        <v>0</v>
      </c>
      <c r="AC266" s="13">
        <f>IF(D266="","",SUMIF('TK CHAMTHI'!M:M,D266,'TK CHAMTHI'!O:O))</f>
        <v>0</v>
      </c>
      <c r="AD266" s="13">
        <f>IF(D266="","",SUMIF('TK CHAMTHI'!N:N,D266,'TK CHAMTHI'!O:O))</f>
        <v>0</v>
      </c>
      <c r="AE266" s="14">
        <f t="shared" si="39"/>
        <v>0</v>
      </c>
      <c r="AF266" s="14">
        <f>IF(D266="","",ROUND(SUMIF('QL THI'!G:G,D266,'QL THI'!H:H),1))</f>
        <v>0</v>
      </c>
      <c r="AG266" s="14">
        <f>IF(D266="","",ROUND(SUMIF('QL THI'!E:E,D266,'QL THI'!F:F),1))</f>
        <v>0</v>
      </c>
      <c r="AH266" s="25">
        <f t="shared" si="40"/>
        <v>0</v>
      </c>
    </row>
    <row r="267" spans="1:34" hidden="1">
      <c r="A267" s="10">
        <f>IF(D267="","",SUBTOTAL(3,$D$5:D267))</f>
        <v>35</v>
      </c>
      <c r="B267" s="113" t="s">
        <v>914</v>
      </c>
      <c r="C267" s="114" t="s">
        <v>287</v>
      </c>
      <c r="D267" s="115" t="s">
        <v>22</v>
      </c>
      <c r="E267" s="11">
        <f>IF(D267="","",SUMIF('TK DETHI'!A:A,D267,'TK DETHI'!B:B))</f>
        <v>0</v>
      </c>
      <c r="F267" s="12">
        <f>IF(D267="","",SUMIF('TK DETHI'!C:C,D267,'TK DETHI'!D:D))</f>
        <v>0</v>
      </c>
      <c r="G267" s="12">
        <f>IF(D267="","",SUMIF('TK DETHI'!E:E,D267,'TK DETHI'!F:F))</f>
        <v>0</v>
      </c>
      <c r="H267" s="12">
        <f>IF(D267="","",SUMIF('TK DETHI'!G:G,D267,'TK DETHI'!H:H))</f>
        <v>0</v>
      </c>
      <c r="I267" s="24">
        <f t="shared" si="33"/>
        <v>0</v>
      </c>
      <c r="J267" s="13">
        <f>IF(D267="","",SUMIF('TK COITHI KTHP'!A:A,D267,'TK COITHI KTHP'!C:C)+SUMIF('TK COITHI KTHP'!D:D,D267,'TK COITHI KTHP'!F:F)+SUMIF('TK COITHI KTHP'!G:G,D267,'TK COITHI KTHP'!I:I)+SUMIF('TK COITHI KTHP'!J:J,D267,'TK COITHI KTHP'!L:L))</f>
        <v>0</v>
      </c>
      <c r="K267" s="13">
        <f>IF(D267="","",SUMIF('TK COITHI KTHP'!B:B,D267,'TK COITHI KTHP'!C:C)+SUMIF('TK COITHI KTHP'!E:E,D267,'TK COITHI KTHP'!F:F)+SUMIF('TK COITHI KTHP'!H:H,D267,'TK COITHI KTHP'!I:I)+SUMIF('TK COITHI KTHP'!K:K,D267,'TK COITHI KTHP'!L:L))</f>
        <v>0</v>
      </c>
      <c r="L267" s="13">
        <f>IF(D267="","",SUMIF('TK COI THI TOT NGHIEP'!A:A,D267,'TK COI THI TOT NGHIEP'!C:C)+SUMIF('TK COI THI TOT NGHIEP'!D:D,D267,'TK COI THI TOT NGHIEP'!F:F)+SUMIF('TK COI THI TOT NGHIEP'!G:G,D267,'TK COI THI TOT NGHIEP'!I:I)+SUMIF('TK COI THI TOT NGHIEP'!J:J,D267,'TK COI THI TOT NGHIEP'!L:L))</f>
        <v>0</v>
      </c>
      <c r="M267" s="13">
        <f>IF(D267="","",SUMIF('TK COI THI TOT NGHIEP'!B:B,D267,'TK COI THI TOT NGHIEP'!C:C)+SUMIF('TK COI THI TOT NGHIEP'!E:E,D267,'TK COI THI TOT NGHIEP'!F:F)+SUMIF('TK COI THI TOT NGHIEP'!H:H,D267,'TK COI THI TOT NGHIEP'!I:I)+SUMIF('TK COI THI TOT NGHIEP'!K:K,D267,'TK COI THI TOT NGHIEP'!L:L))</f>
        <v>0</v>
      </c>
      <c r="N267" s="14">
        <f t="shared" si="34"/>
        <v>0</v>
      </c>
      <c r="O267" s="13">
        <f>IF(D267="","",SUMIF('TK CHAMTHI'!A:A,D267,'TK CHAMTHI'!C:C))</f>
        <v>0</v>
      </c>
      <c r="P267" s="13">
        <f>IF(D267="","",SUMIF('TK CHAMTHI'!B:B,D267,'TK CHAMTHI'!C:C))</f>
        <v>0</v>
      </c>
      <c r="Q267" s="13">
        <f>IF(D267="","",SUMIF('CHAM NV'!B:B,D267,'CHAM NV'!C:C))</f>
        <v>0</v>
      </c>
      <c r="R267" s="14">
        <f t="shared" si="35"/>
        <v>0</v>
      </c>
      <c r="S267" s="13">
        <f>IF(D267="","",SUMIF('TK CHAMTHI'!D:D,D267,'TK CHAMTHI'!F:F))</f>
        <v>0</v>
      </c>
      <c r="T267" s="13">
        <f>IF(D267="","",SUMIF('TK CHAMTHI'!E:E,D267,'TK CHAMTHI'!F:F))</f>
        <v>0</v>
      </c>
      <c r="U267" s="13">
        <f>IF(D267="","",SUMIF('CHAM NV'!E:E,D267,'CHAM NV'!F:F))</f>
        <v>0</v>
      </c>
      <c r="V267" s="14">
        <f t="shared" si="36"/>
        <v>0</v>
      </c>
      <c r="W267" s="13">
        <f>IF(D267="","",SUMIF('TK CHAMTHI'!G:G,D267,'TK CHAMTHI'!I:I))</f>
        <v>0</v>
      </c>
      <c r="X267" s="13">
        <f>IF(D267="","",SUMIF('TK CHAMTHI'!H:H,D267,'TK CHAMTHI'!I:I))</f>
        <v>0</v>
      </c>
      <c r="Y267" s="14">
        <f t="shared" si="37"/>
        <v>0</v>
      </c>
      <c r="Z267" s="13">
        <f>IF(D267="","",SUMIF('TK CHAMTHI'!J:J,D267,'TK CHAMTHI'!L:L))</f>
        <v>0</v>
      </c>
      <c r="AA267" s="13">
        <f>IF(D267="","",SUMIF('TK CHAMTHI'!K:K,D267,'TK CHAMTHI'!L:L))</f>
        <v>0</v>
      </c>
      <c r="AB267" s="14">
        <f t="shared" si="38"/>
        <v>0</v>
      </c>
      <c r="AC267" s="13">
        <f>IF(D267="","",SUMIF('TK CHAMTHI'!M:M,D267,'TK CHAMTHI'!O:O))</f>
        <v>0</v>
      </c>
      <c r="AD267" s="13">
        <f>IF(D267="","",SUMIF('TK CHAMTHI'!N:N,D267,'TK CHAMTHI'!O:O))</f>
        <v>0</v>
      </c>
      <c r="AE267" s="14">
        <f t="shared" si="39"/>
        <v>0</v>
      </c>
      <c r="AF267" s="14">
        <f>IF(D267="","",ROUND(SUMIF('QL THI'!G:G,D267,'QL THI'!H:H),1))</f>
        <v>0</v>
      </c>
      <c r="AG267" s="14">
        <f>IF(D267="","",ROUND(SUMIF('QL THI'!E:E,D267,'QL THI'!F:F),1))</f>
        <v>0</v>
      </c>
      <c r="AH267" s="25">
        <f t="shared" si="40"/>
        <v>0</v>
      </c>
    </row>
    <row r="268" spans="1:34" hidden="1">
      <c r="A268" s="10">
        <f>IF(D268="","",SUBTOTAL(3,$D$5:D268))</f>
        <v>35</v>
      </c>
      <c r="B268" s="113" t="s">
        <v>902</v>
      </c>
      <c r="C268" s="114" t="s">
        <v>286</v>
      </c>
      <c r="D268" s="115" t="s">
        <v>406</v>
      </c>
      <c r="E268" s="11">
        <f>IF(D268="","",SUMIF('TK DETHI'!A:A,D268,'TK DETHI'!B:B))</f>
        <v>0</v>
      </c>
      <c r="F268" s="12">
        <f>IF(D268="","",SUMIF('TK DETHI'!C:C,D268,'TK DETHI'!D:D))</f>
        <v>0</v>
      </c>
      <c r="G268" s="12">
        <f>IF(D268="","",SUMIF('TK DETHI'!E:E,D268,'TK DETHI'!F:F))</f>
        <v>0</v>
      </c>
      <c r="H268" s="12">
        <f>IF(D268="","",SUMIF('TK DETHI'!G:G,D268,'TK DETHI'!H:H))</f>
        <v>0</v>
      </c>
      <c r="I268" s="24">
        <f t="shared" si="33"/>
        <v>0</v>
      </c>
      <c r="J268" s="13">
        <f>IF(D268="","",SUMIF('TK COITHI KTHP'!A:A,D268,'TK COITHI KTHP'!C:C)+SUMIF('TK COITHI KTHP'!D:D,D268,'TK COITHI KTHP'!F:F)+SUMIF('TK COITHI KTHP'!G:G,D268,'TK COITHI KTHP'!I:I)+SUMIF('TK COITHI KTHP'!J:J,D268,'TK COITHI KTHP'!L:L))</f>
        <v>0</v>
      </c>
      <c r="K268" s="13">
        <f>IF(D268="","",SUMIF('TK COITHI KTHP'!B:B,D268,'TK COITHI KTHP'!C:C)+SUMIF('TK COITHI KTHP'!E:E,D268,'TK COITHI KTHP'!F:F)+SUMIF('TK COITHI KTHP'!H:H,D268,'TK COITHI KTHP'!I:I)+SUMIF('TK COITHI KTHP'!K:K,D268,'TK COITHI KTHP'!L:L))</f>
        <v>0</v>
      </c>
      <c r="L268" s="13">
        <f>IF(D268="","",SUMIF('TK COI THI TOT NGHIEP'!A:A,D268,'TK COI THI TOT NGHIEP'!C:C)+SUMIF('TK COI THI TOT NGHIEP'!D:D,D268,'TK COI THI TOT NGHIEP'!F:F)+SUMIF('TK COI THI TOT NGHIEP'!G:G,D268,'TK COI THI TOT NGHIEP'!I:I)+SUMIF('TK COI THI TOT NGHIEP'!J:J,D268,'TK COI THI TOT NGHIEP'!L:L))</f>
        <v>0</v>
      </c>
      <c r="M268" s="13">
        <f>IF(D268="","",SUMIF('TK COI THI TOT NGHIEP'!B:B,D268,'TK COI THI TOT NGHIEP'!C:C)+SUMIF('TK COI THI TOT NGHIEP'!E:E,D268,'TK COI THI TOT NGHIEP'!F:F)+SUMIF('TK COI THI TOT NGHIEP'!H:H,D268,'TK COI THI TOT NGHIEP'!I:I)+SUMIF('TK COI THI TOT NGHIEP'!K:K,D268,'TK COI THI TOT NGHIEP'!L:L))</f>
        <v>0</v>
      </c>
      <c r="N268" s="14">
        <f t="shared" si="34"/>
        <v>0</v>
      </c>
      <c r="O268" s="13">
        <f>IF(D268="","",SUMIF('TK CHAMTHI'!A:A,D268,'TK CHAMTHI'!C:C))</f>
        <v>0</v>
      </c>
      <c r="P268" s="13">
        <f>IF(D268="","",SUMIF('TK CHAMTHI'!B:B,D268,'TK CHAMTHI'!C:C))</f>
        <v>0</v>
      </c>
      <c r="Q268" s="13">
        <f>IF(D268="","",SUMIF('CHAM NV'!B:B,D268,'CHAM NV'!C:C))</f>
        <v>0</v>
      </c>
      <c r="R268" s="14">
        <f t="shared" si="35"/>
        <v>0</v>
      </c>
      <c r="S268" s="13">
        <f>IF(D268="","",SUMIF('TK CHAMTHI'!D:D,D268,'TK CHAMTHI'!F:F))</f>
        <v>0</v>
      </c>
      <c r="T268" s="13">
        <f>IF(D268="","",SUMIF('TK CHAMTHI'!E:E,D268,'TK CHAMTHI'!F:F))</f>
        <v>0</v>
      </c>
      <c r="U268" s="13">
        <f>IF(D268="","",SUMIF('CHAM NV'!E:E,D268,'CHAM NV'!F:F))</f>
        <v>0</v>
      </c>
      <c r="V268" s="14">
        <f t="shared" si="36"/>
        <v>0</v>
      </c>
      <c r="W268" s="13">
        <f>IF(D268="","",SUMIF('TK CHAMTHI'!G:G,D268,'TK CHAMTHI'!I:I))</f>
        <v>0</v>
      </c>
      <c r="X268" s="13">
        <f>IF(D268="","",SUMIF('TK CHAMTHI'!H:H,D268,'TK CHAMTHI'!I:I))</f>
        <v>0</v>
      </c>
      <c r="Y268" s="14">
        <f t="shared" si="37"/>
        <v>0</v>
      </c>
      <c r="Z268" s="13">
        <f>IF(D268="","",SUMIF('TK CHAMTHI'!J:J,D268,'TK CHAMTHI'!L:L))</f>
        <v>0</v>
      </c>
      <c r="AA268" s="13">
        <f>IF(D268="","",SUMIF('TK CHAMTHI'!K:K,D268,'TK CHAMTHI'!L:L))</f>
        <v>0</v>
      </c>
      <c r="AB268" s="14">
        <f t="shared" si="38"/>
        <v>0</v>
      </c>
      <c r="AC268" s="13">
        <f>IF(D268="","",SUMIF('TK CHAMTHI'!M:M,D268,'TK CHAMTHI'!O:O))</f>
        <v>0</v>
      </c>
      <c r="AD268" s="13">
        <f>IF(D268="","",SUMIF('TK CHAMTHI'!N:N,D268,'TK CHAMTHI'!O:O))</f>
        <v>0</v>
      </c>
      <c r="AE268" s="14">
        <f t="shared" si="39"/>
        <v>0</v>
      </c>
      <c r="AF268" s="14">
        <f>IF(D268="","",ROUND(SUMIF('QL THI'!G:G,D268,'QL THI'!H:H),1))</f>
        <v>0</v>
      </c>
      <c r="AG268" s="14">
        <f>IF(D268="","",ROUND(SUMIF('QL THI'!E:E,D268,'QL THI'!F:F),1))</f>
        <v>0</v>
      </c>
      <c r="AH268" s="25">
        <f t="shared" si="40"/>
        <v>0</v>
      </c>
    </row>
    <row r="269" spans="1:34" hidden="1">
      <c r="A269" s="10">
        <f>IF(D269="","",SUBTOTAL(3,$D$5:D269))</f>
        <v>35</v>
      </c>
      <c r="B269" s="113" t="s">
        <v>905</v>
      </c>
      <c r="C269" s="114" t="s">
        <v>286</v>
      </c>
      <c r="D269" s="115" t="s">
        <v>906</v>
      </c>
      <c r="E269" s="11">
        <f>IF(D269="","",SUMIF('TK DETHI'!A:A,D269,'TK DETHI'!B:B))</f>
        <v>0</v>
      </c>
      <c r="F269" s="12">
        <f>IF(D269="","",SUMIF('TK DETHI'!C:C,D269,'TK DETHI'!D:D))</f>
        <v>0</v>
      </c>
      <c r="G269" s="12">
        <f>IF(D269="","",SUMIF('TK DETHI'!E:E,D269,'TK DETHI'!F:F))</f>
        <v>0</v>
      </c>
      <c r="H269" s="12">
        <f>IF(D269="","",SUMIF('TK DETHI'!G:G,D269,'TK DETHI'!H:H))</f>
        <v>0</v>
      </c>
      <c r="I269" s="24">
        <f t="shared" si="33"/>
        <v>0</v>
      </c>
      <c r="J269" s="13">
        <f>IF(D269="","",SUMIF('TK COITHI KTHP'!A:A,D269,'TK COITHI KTHP'!C:C)+SUMIF('TK COITHI KTHP'!D:D,D269,'TK COITHI KTHP'!F:F)+SUMIF('TK COITHI KTHP'!G:G,D269,'TK COITHI KTHP'!I:I)+SUMIF('TK COITHI KTHP'!J:J,D269,'TK COITHI KTHP'!L:L))</f>
        <v>0</v>
      </c>
      <c r="K269" s="13">
        <f>IF(D269="","",SUMIF('TK COITHI KTHP'!B:B,D269,'TK COITHI KTHP'!C:C)+SUMIF('TK COITHI KTHP'!E:E,D269,'TK COITHI KTHP'!F:F)+SUMIF('TK COITHI KTHP'!H:H,D269,'TK COITHI KTHP'!I:I)+SUMIF('TK COITHI KTHP'!K:K,D269,'TK COITHI KTHP'!L:L))</f>
        <v>0</v>
      </c>
      <c r="L269" s="13">
        <f>IF(D269="","",SUMIF('TK COI THI TOT NGHIEP'!A:A,D269,'TK COI THI TOT NGHIEP'!C:C)+SUMIF('TK COI THI TOT NGHIEP'!D:D,D269,'TK COI THI TOT NGHIEP'!F:F)+SUMIF('TK COI THI TOT NGHIEP'!G:G,D269,'TK COI THI TOT NGHIEP'!I:I)+SUMIF('TK COI THI TOT NGHIEP'!J:J,D269,'TK COI THI TOT NGHIEP'!L:L))</f>
        <v>0</v>
      </c>
      <c r="M269" s="13">
        <f>IF(D269="","",SUMIF('TK COI THI TOT NGHIEP'!B:B,D269,'TK COI THI TOT NGHIEP'!C:C)+SUMIF('TK COI THI TOT NGHIEP'!E:E,D269,'TK COI THI TOT NGHIEP'!F:F)+SUMIF('TK COI THI TOT NGHIEP'!H:H,D269,'TK COI THI TOT NGHIEP'!I:I)+SUMIF('TK COI THI TOT NGHIEP'!K:K,D269,'TK COI THI TOT NGHIEP'!L:L))</f>
        <v>0</v>
      </c>
      <c r="N269" s="14">
        <f t="shared" si="34"/>
        <v>0</v>
      </c>
      <c r="O269" s="13">
        <f>IF(D269="","",SUMIF('TK CHAMTHI'!A:A,D269,'TK CHAMTHI'!C:C))</f>
        <v>0</v>
      </c>
      <c r="P269" s="13">
        <f>IF(D269="","",SUMIF('TK CHAMTHI'!B:B,D269,'TK CHAMTHI'!C:C))</f>
        <v>0</v>
      </c>
      <c r="Q269" s="13">
        <f>IF(D269="","",SUMIF('CHAM NV'!B:B,D269,'CHAM NV'!C:C))</f>
        <v>0</v>
      </c>
      <c r="R269" s="14">
        <f t="shared" si="35"/>
        <v>0</v>
      </c>
      <c r="S269" s="13">
        <f>IF(D269="","",SUMIF('TK CHAMTHI'!D:D,D269,'TK CHAMTHI'!F:F))</f>
        <v>0</v>
      </c>
      <c r="T269" s="13">
        <f>IF(D269="","",SUMIF('TK CHAMTHI'!E:E,D269,'TK CHAMTHI'!F:F))</f>
        <v>0</v>
      </c>
      <c r="U269" s="13">
        <f>IF(D269="","",SUMIF('CHAM NV'!E:E,D269,'CHAM NV'!F:F))</f>
        <v>0</v>
      </c>
      <c r="V269" s="14">
        <f t="shared" si="36"/>
        <v>0</v>
      </c>
      <c r="W269" s="13">
        <f>IF(D269="","",SUMIF('TK CHAMTHI'!G:G,D269,'TK CHAMTHI'!I:I))</f>
        <v>0</v>
      </c>
      <c r="X269" s="13">
        <f>IF(D269="","",SUMIF('TK CHAMTHI'!H:H,D269,'TK CHAMTHI'!I:I))</f>
        <v>0</v>
      </c>
      <c r="Y269" s="14">
        <f t="shared" si="37"/>
        <v>0</v>
      </c>
      <c r="Z269" s="13">
        <f>IF(D269="","",SUMIF('TK CHAMTHI'!J:J,D269,'TK CHAMTHI'!L:L))</f>
        <v>0</v>
      </c>
      <c r="AA269" s="13">
        <f>IF(D269="","",SUMIF('TK CHAMTHI'!K:K,D269,'TK CHAMTHI'!L:L))</f>
        <v>0</v>
      </c>
      <c r="AB269" s="14">
        <f t="shared" si="38"/>
        <v>0</v>
      </c>
      <c r="AC269" s="13">
        <f>IF(D269="","",SUMIF('TK CHAMTHI'!M:M,D269,'TK CHAMTHI'!O:O))</f>
        <v>0</v>
      </c>
      <c r="AD269" s="13">
        <f>IF(D269="","",SUMIF('TK CHAMTHI'!N:N,D269,'TK CHAMTHI'!O:O))</f>
        <v>0</v>
      </c>
      <c r="AE269" s="14">
        <f t="shared" si="39"/>
        <v>0</v>
      </c>
      <c r="AF269" s="14">
        <f>IF(D269="","",ROUND(SUMIF('QL THI'!G:G,D269,'QL THI'!H:H),1))</f>
        <v>0</v>
      </c>
      <c r="AG269" s="14">
        <f>IF(D269="","",ROUND(SUMIF('QL THI'!E:E,D269,'QL THI'!F:F),1))</f>
        <v>0</v>
      </c>
      <c r="AH269" s="25">
        <f t="shared" si="40"/>
        <v>0</v>
      </c>
    </row>
    <row r="270" spans="1:34" hidden="1">
      <c r="A270" s="10">
        <f>IF(D270="","",SUBTOTAL(3,$D$5:D270))</f>
        <v>35</v>
      </c>
      <c r="B270" s="113" t="s">
        <v>907</v>
      </c>
      <c r="C270" s="114" t="s">
        <v>286</v>
      </c>
      <c r="D270" s="115" t="s">
        <v>187</v>
      </c>
      <c r="E270" s="11">
        <f>IF(D270="","",SUMIF('TK DETHI'!A:A,D270,'TK DETHI'!B:B))</f>
        <v>0</v>
      </c>
      <c r="F270" s="12">
        <f>IF(D270="","",SUMIF('TK DETHI'!C:C,D270,'TK DETHI'!D:D))</f>
        <v>0</v>
      </c>
      <c r="G270" s="12">
        <f>IF(D270="","",SUMIF('TK DETHI'!E:E,D270,'TK DETHI'!F:F))</f>
        <v>0</v>
      </c>
      <c r="H270" s="12">
        <f>IF(D270="","",SUMIF('TK DETHI'!G:G,D270,'TK DETHI'!H:H))</f>
        <v>0</v>
      </c>
      <c r="I270" s="24">
        <f t="shared" si="33"/>
        <v>0</v>
      </c>
      <c r="J270" s="13">
        <f>IF(D270="","",SUMIF('TK COITHI KTHP'!A:A,D270,'TK COITHI KTHP'!C:C)+SUMIF('TK COITHI KTHP'!D:D,D270,'TK COITHI KTHP'!F:F)+SUMIF('TK COITHI KTHP'!G:G,D270,'TK COITHI KTHP'!I:I)+SUMIF('TK COITHI KTHP'!J:J,D270,'TK COITHI KTHP'!L:L))</f>
        <v>0</v>
      </c>
      <c r="K270" s="13">
        <f>IF(D270="","",SUMIF('TK COITHI KTHP'!B:B,D270,'TK COITHI KTHP'!C:C)+SUMIF('TK COITHI KTHP'!E:E,D270,'TK COITHI KTHP'!F:F)+SUMIF('TK COITHI KTHP'!H:H,D270,'TK COITHI KTHP'!I:I)+SUMIF('TK COITHI KTHP'!K:K,D270,'TK COITHI KTHP'!L:L))</f>
        <v>0</v>
      </c>
      <c r="L270" s="13">
        <f>IF(D270="","",SUMIF('TK COI THI TOT NGHIEP'!A:A,D270,'TK COI THI TOT NGHIEP'!C:C)+SUMIF('TK COI THI TOT NGHIEP'!D:D,D270,'TK COI THI TOT NGHIEP'!F:F)+SUMIF('TK COI THI TOT NGHIEP'!G:G,D270,'TK COI THI TOT NGHIEP'!I:I)+SUMIF('TK COI THI TOT NGHIEP'!J:J,D270,'TK COI THI TOT NGHIEP'!L:L))</f>
        <v>0</v>
      </c>
      <c r="M270" s="13">
        <f>IF(D270="","",SUMIF('TK COI THI TOT NGHIEP'!B:B,D270,'TK COI THI TOT NGHIEP'!C:C)+SUMIF('TK COI THI TOT NGHIEP'!E:E,D270,'TK COI THI TOT NGHIEP'!F:F)+SUMIF('TK COI THI TOT NGHIEP'!H:H,D270,'TK COI THI TOT NGHIEP'!I:I)+SUMIF('TK COI THI TOT NGHIEP'!K:K,D270,'TK COI THI TOT NGHIEP'!L:L))</f>
        <v>0</v>
      </c>
      <c r="N270" s="14">
        <f t="shared" si="34"/>
        <v>0</v>
      </c>
      <c r="O270" s="13">
        <f>IF(D270="","",SUMIF('TK CHAMTHI'!A:A,D270,'TK CHAMTHI'!C:C))</f>
        <v>0</v>
      </c>
      <c r="P270" s="13">
        <f>IF(D270="","",SUMIF('TK CHAMTHI'!B:B,D270,'TK CHAMTHI'!C:C))</f>
        <v>0</v>
      </c>
      <c r="Q270" s="13">
        <f>IF(D270="","",SUMIF('CHAM NV'!B:B,D270,'CHAM NV'!C:C))</f>
        <v>0</v>
      </c>
      <c r="R270" s="14">
        <f t="shared" si="35"/>
        <v>0</v>
      </c>
      <c r="S270" s="13">
        <f>IF(D270="","",SUMIF('TK CHAMTHI'!D:D,D270,'TK CHAMTHI'!F:F))</f>
        <v>0</v>
      </c>
      <c r="T270" s="13">
        <f>IF(D270="","",SUMIF('TK CHAMTHI'!E:E,D270,'TK CHAMTHI'!F:F))</f>
        <v>0</v>
      </c>
      <c r="U270" s="13">
        <f>IF(D270="","",SUMIF('CHAM NV'!E:E,D270,'CHAM NV'!F:F))</f>
        <v>0</v>
      </c>
      <c r="V270" s="14">
        <f t="shared" si="36"/>
        <v>0</v>
      </c>
      <c r="W270" s="13">
        <f>IF(D270="","",SUMIF('TK CHAMTHI'!G:G,D270,'TK CHAMTHI'!I:I))</f>
        <v>0</v>
      </c>
      <c r="X270" s="13">
        <f>IF(D270="","",SUMIF('TK CHAMTHI'!H:H,D270,'TK CHAMTHI'!I:I))</f>
        <v>0</v>
      </c>
      <c r="Y270" s="14">
        <f t="shared" si="37"/>
        <v>0</v>
      </c>
      <c r="Z270" s="13">
        <f>IF(D270="","",SUMIF('TK CHAMTHI'!J:J,D270,'TK CHAMTHI'!L:L))</f>
        <v>0</v>
      </c>
      <c r="AA270" s="13">
        <f>IF(D270="","",SUMIF('TK CHAMTHI'!K:K,D270,'TK CHAMTHI'!L:L))</f>
        <v>0</v>
      </c>
      <c r="AB270" s="14">
        <f t="shared" si="38"/>
        <v>0</v>
      </c>
      <c r="AC270" s="13">
        <f>IF(D270="","",SUMIF('TK CHAMTHI'!M:M,D270,'TK CHAMTHI'!O:O))</f>
        <v>0</v>
      </c>
      <c r="AD270" s="13">
        <f>IF(D270="","",SUMIF('TK CHAMTHI'!N:N,D270,'TK CHAMTHI'!O:O))</f>
        <v>0</v>
      </c>
      <c r="AE270" s="14">
        <f t="shared" si="39"/>
        <v>0</v>
      </c>
      <c r="AF270" s="14">
        <f>IF(D270="","",ROUND(SUMIF('QL THI'!G:G,D270,'QL THI'!H:H),1))</f>
        <v>0</v>
      </c>
      <c r="AG270" s="14">
        <f>IF(D270="","",ROUND(SUMIF('QL THI'!E:E,D270,'QL THI'!F:F),1))</f>
        <v>0</v>
      </c>
      <c r="AH270" s="25">
        <f t="shared" si="40"/>
        <v>0</v>
      </c>
    </row>
    <row r="271" spans="1:34" hidden="1">
      <c r="A271" s="10">
        <f>IF(D271="","",SUBTOTAL(3,$D$5:D271))</f>
        <v>35</v>
      </c>
      <c r="B271" s="113" t="s">
        <v>931</v>
      </c>
      <c r="C271" s="114" t="s">
        <v>285</v>
      </c>
      <c r="D271" s="115" t="s">
        <v>425</v>
      </c>
      <c r="E271" s="11">
        <f>IF(D271="","",SUMIF('TK DETHI'!A:A,D271,'TK DETHI'!B:B))</f>
        <v>0</v>
      </c>
      <c r="F271" s="12">
        <f>IF(D271="","",SUMIF('TK DETHI'!C:C,D271,'TK DETHI'!D:D))</f>
        <v>0</v>
      </c>
      <c r="G271" s="12">
        <f>IF(D271="","",SUMIF('TK DETHI'!E:E,D271,'TK DETHI'!F:F))</f>
        <v>0</v>
      </c>
      <c r="H271" s="12">
        <f>IF(D271="","",SUMIF('TK DETHI'!G:G,D271,'TK DETHI'!H:H))</f>
        <v>0</v>
      </c>
      <c r="I271" s="24">
        <f t="shared" si="33"/>
        <v>0</v>
      </c>
      <c r="J271" s="13">
        <f>IF(D271="","",SUMIF('TK COITHI KTHP'!A:A,D271,'TK COITHI KTHP'!C:C)+SUMIF('TK COITHI KTHP'!D:D,D271,'TK COITHI KTHP'!F:F)+SUMIF('TK COITHI KTHP'!G:G,D271,'TK COITHI KTHP'!I:I)+SUMIF('TK COITHI KTHP'!J:J,D271,'TK COITHI KTHP'!L:L))</f>
        <v>0</v>
      </c>
      <c r="K271" s="13">
        <f>IF(D271="","",SUMIF('TK COITHI KTHP'!B:B,D271,'TK COITHI KTHP'!C:C)+SUMIF('TK COITHI KTHP'!E:E,D271,'TK COITHI KTHP'!F:F)+SUMIF('TK COITHI KTHP'!H:H,D271,'TK COITHI KTHP'!I:I)+SUMIF('TK COITHI KTHP'!K:K,D271,'TK COITHI KTHP'!L:L))</f>
        <v>0</v>
      </c>
      <c r="L271" s="13">
        <f>IF(D271="","",SUMIF('TK COI THI TOT NGHIEP'!A:A,D271,'TK COI THI TOT NGHIEP'!C:C)+SUMIF('TK COI THI TOT NGHIEP'!D:D,D271,'TK COI THI TOT NGHIEP'!F:F)+SUMIF('TK COI THI TOT NGHIEP'!G:G,D271,'TK COI THI TOT NGHIEP'!I:I)+SUMIF('TK COI THI TOT NGHIEP'!J:J,D271,'TK COI THI TOT NGHIEP'!L:L))</f>
        <v>0</v>
      </c>
      <c r="M271" s="13">
        <f>IF(D271="","",SUMIF('TK COI THI TOT NGHIEP'!B:B,D271,'TK COI THI TOT NGHIEP'!C:C)+SUMIF('TK COI THI TOT NGHIEP'!E:E,D271,'TK COI THI TOT NGHIEP'!F:F)+SUMIF('TK COI THI TOT NGHIEP'!H:H,D271,'TK COI THI TOT NGHIEP'!I:I)+SUMIF('TK COI THI TOT NGHIEP'!K:K,D271,'TK COI THI TOT NGHIEP'!L:L))</f>
        <v>0</v>
      </c>
      <c r="N271" s="14">
        <f t="shared" si="34"/>
        <v>0</v>
      </c>
      <c r="O271" s="13">
        <f>IF(D271="","",SUMIF('TK CHAMTHI'!A:A,D271,'TK CHAMTHI'!C:C))</f>
        <v>0</v>
      </c>
      <c r="P271" s="13">
        <f>IF(D271="","",SUMIF('TK CHAMTHI'!B:B,D271,'TK CHAMTHI'!C:C))</f>
        <v>0</v>
      </c>
      <c r="Q271" s="13">
        <f>IF(D271="","",SUMIF('CHAM NV'!B:B,D271,'CHAM NV'!C:C))</f>
        <v>0</v>
      </c>
      <c r="R271" s="14">
        <f t="shared" si="35"/>
        <v>0</v>
      </c>
      <c r="S271" s="13">
        <f>IF(D271="","",SUMIF('TK CHAMTHI'!D:D,D271,'TK CHAMTHI'!F:F))</f>
        <v>0</v>
      </c>
      <c r="T271" s="13">
        <f>IF(D271="","",SUMIF('TK CHAMTHI'!E:E,D271,'TK CHAMTHI'!F:F))</f>
        <v>0</v>
      </c>
      <c r="U271" s="13">
        <f>IF(D271="","",SUMIF('CHAM NV'!E:E,D271,'CHAM NV'!F:F))</f>
        <v>0</v>
      </c>
      <c r="V271" s="14">
        <f t="shared" si="36"/>
        <v>0</v>
      </c>
      <c r="W271" s="13">
        <f>IF(D271="","",SUMIF('TK CHAMTHI'!G:G,D271,'TK CHAMTHI'!I:I))</f>
        <v>0</v>
      </c>
      <c r="X271" s="13">
        <f>IF(D271="","",SUMIF('TK CHAMTHI'!H:H,D271,'TK CHAMTHI'!I:I))</f>
        <v>0</v>
      </c>
      <c r="Y271" s="14">
        <f t="shared" si="37"/>
        <v>0</v>
      </c>
      <c r="Z271" s="13">
        <f>IF(D271="","",SUMIF('TK CHAMTHI'!J:J,D271,'TK CHAMTHI'!L:L))</f>
        <v>0</v>
      </c>
      <c r="AA271" s="13">
        <f>IF(D271="","",SUMIF('TK CHAMTHI'!K:K,D271,'TK CHAMTHI'!L:L))</f>
        <v>0</v>
      </c>
      <c r="AB271" s="14">
        <f t="shared" si="38"/>
        <v>0</v>
      </c>
      <c r="AC271" s="13">
        <f>IF(D271="","",SUMIF('TK CHAMTHI'!M:M,D271,'TK CHAMTHI'!O:O))</f>
        <v>0</v>
      </c>
      <c r="AD271" s="13">
        <f>IF(D271="","",SUMIF('TK CHAMTHI'!N:N,D271,'TK CHAMTHI'!O:O))</f>
        <v>0</v>
      </c>
      <c r="AE271" s="14">
        <f t="shared" si="39"/>
        <v>0</v>
      </c>
      <c r="AF271" s="14">
        <f>IF(D271="","",ROUND(SUMIF('QL THI'!G:G,D271,'QL THI'!H:H),1))</f>
        <v>0</v>
      </c>
      <c r="AG271" s="14">
        <f>IF(D271="","",ROUND(SUMIF('QL THI'!E:E,D271,'QL THI'!F:F),1))</f>
        <v>0</v>
      </c>
      <c r="AH271" s="25">
        <f t="shared" si="40"/>
        <v>0</v>
      </c>
    </row>
    <row r="272" spans="1:34" hidden="1">
      <c r="A272" s="10">
        <f>IF(D272="","",SUBTOTAL(3,$D$5:D272))</f>
        <v>35</v>
      </c>
      <c r="B272" s="113" t="s">
        <v>946</v>
      </c>
      <c r="C272" s="114" t="s">
        <v>285</v>
      </c>
      <c r="D272" s="115" t="s">
        <v>441</v>
      </c>
      <c r="E272" s="11">
        <f>IF(D272="","",SUMIF('TK DETHI'!A:A,D272,'TK DETHI'!B:B))</f>
        <v>0</v>
      </c>
      <c r="F272" s="12">
        <f>IF(D272="","",SUMIF('TK DETHI'!C:C,D272,'TK DETHI'!D:D))</f>
        <v>0</v>
      </c>
      <c r="G272" s="12">
        <f>IF(D272="","",SUMIF('TK DETHI'!E:E,D272,'TK DETHI'!F:F))</f>
        <v>0</v>
      </c>
      <c r="H272" s="12">
        <f>IF(D272="","",SUMIF('TK DETHI'!G:G,D272,'TK DETHI'!H:H))</f>
        <v>0</v>
      </c>
      <c r="I272" s="24">
        <f t="shared" si="33"/>
        <v>0</v>
      </c>
      <c r="J272" s="13">
        <f>IF(D272="","",SUMIF('TK COITHI KTHP'!A:A,D272,'TK COITHI KTHP'!C:C)+SUMIF('TK COITHI KTHP'!D:D,D272,'TK COITHI KTHP'!F:F)+SUMIF('TK COITHI KTHP'!G:G,D272,'TK COITHI KTHP'!I:I)+SUMIF('TK COITHI KTHP'!J:J,D272,'TK COITHI KTHP'!L:L))</f>
        <v>0</v>
      </c>
      <c r="K272" s="13">
        <f>IF(D272="","",SUMIF('TK COITHI KTHP'!B:B,D272,'TK COITHI KTHP'!C:C)+SUMIF('TK COITHI KTHP'!E:E,D272,'TK COITHI KTHP'!F:F)+SUMIF('TK COITHI KTHP'!H:H,D272,'TK COITHI KTHP'!I:I)+SUMIF('TK COITHI KTHP'!K:K,D272,'TK COITHI KTHP'!L:L))</f>
        <v>0</v>
      </c>
      <c r="L272" s="13">
        <f>IF(D272="","",SUMIF('TK COI THI TOT NGHIEP'!A:A,D272,'TK COI THI TOT NGHIEP'!C:C)+SUMIF('TK COI THI TOT NGHIEP'!D:D,D272,'TK COI THI TOT NGHIEP'!F:F)+SUMIF('TK COI THI TOT NGHIEP'!G:G,D272,'TK COI THI TOT NGHIEP'!I:I)+SUMIF('TK COI THI TOT NGHIEP'!J:J,D272,'TK COI THI TOT NGHIEP'!L:L))</f>
        <v>0</v>
      </c>
      <c r="M272" s="13">
        <f>IF(D272="","",SUMIF('TK COI THI TOT NGHIEP'!B:B,D272,'TK COI THI TOT NGHIEP'!C:C)+SUMIF('TK COI THI TOT NGHIEP'!E:E,D272,'TK COI THI TOT NGHIEP'!F:F)+SUMIF('TK COI THI TOT NGHIEP'!H:H,D272,'TK COI THI TOT NGHIEP'!I:I)+SUMIF('TK COI THI TOT NGHIEP'!K:K,D272,'TK COI THI TOT NGHIEP'!L:L))</f>
        <v>0</v>
      </c>
      <c r="N272" s="14">
        <f t="shared" si="34"/>
        <v>0</v>
      </c>
      <c r="O272" s="13">
        <f>IF(D272="","",SUMIF('TK CHAMTHI'!A:A,D272,'TK CHAMTHI'!C:C))</f>
        <v>0</v>
      </c>
      <c r="P272" s="13">
        <f>IF(D272="","",SUMIF('TK CHAMTHI'!B:B,D272,'TK CHAMTHI'!C:C))</f>
        <v>0</v>
      </c>
      <c r="Q272" s="13">
        <f>IF(D272="","",SUMIF('CHAM NV'!B:B,D272,'CHAM NV'!C:C))</f>
        <v>0</v>
      </c>
      <c r="R272" s="14">
        <f t="shared" si="35"/>
        <v>0</v>
      </c>
      <c r="S272" s="13">
        <f>IF(D272="","",SUMIF('TK CHAMTHI'!D:D,D272,'TK CHAMTHI'!F:F))</f>
        <v>0</v>
      </c>
      <c r="T272" s="13">
        <f>IF(D272="","",SUMIF('TK CHAMTHI'!E:E,D272,'TK CHAMTHI'!F:F))</f>
        <v>0</v>
      </c>
      <c r="U272" s="13">
        <f>IF(D272="","",SUMIF('CHAM NV'!E:E,D272,'CHAM NV'!F:F))</f>
        <v>0</v>
      </c>
      <c r="V272" s="14">
        <f t="shared" si="36"/>
        <v>0</v>
      </c>
      <c r="W272" s="13">
        <f>IF(D272="","",SUMIF('TK CHAMTHI'!G:G,D272,'TK CHAMTHI'!I:I))</f>
        <v>0</v>
      </c>
      <c r="X272" s="13">
        <f>IF(D272="","",SUMIF('TK CHAMTHI'!H:H,D272,'TK CHAMTHI'!I:I))</f>
        <v>0</v>
      </c>
      <c r="Y272" s="14">
        <f t="shared" si="37"/>
        <v>0</v>
      </c>
      <c r="Z272" s="13">
        <f>IF(D272="","",SUMIF('TK CHAMTHI'!J:J,D272,'TK CHAMTHI'!L:L))</f>
        <v>0</v>
      </c>
      <c r="AA272" s="13">
        <f>IF(D272="","",SUMIF('TK CHAMTHI'!K:K,D272,'TK CHAMTHI'!L:L))</f>
        <v>0</v>
      </c>
      <c r="AB272" s="14">
        <f t="shared" si="38"/>
        <v>0</v>
      </c>
      <c r="AC272" s="13">
        <f>IF(D272="","",SUMIF('TK CHAMTHI'!M:M,D272,'TK CHAMTHI'!O:O))</f>
        <v>0</v>
      </c>
      <c r="AD272" s="13">
        <f>IF(D272="","",SUMIF('TK CHAMTHI'!N:N,D272,'TK CHAMTHI'!O:O))</f>
        <v>0</v>
      </c>
      <c r="AE272" s="14">
        <f t="shared" si="39"/>
        <v>0</v>
      </c>
      <c r="AF272" s="14">
        <f>IF(D272="","",ROUND(SUMIF('QL THI'!G:G,D272,'QL THI'!H:H),1))</f>
        <v>0</v>
      </c>
      <c r="AG272" s="14">
        <f>IF(D272="","",ROUND(SUMIF('QL THI'!E:E,D272,'QL THI'!F:F),1))</f>
        <v>0</v>
      </c>
      <c r="AH272" s="25">
        <f t="shared" si="40"/>
        <v>0</v>
      </c>
    </row>
    <row r="273" spans="1:34" hidden="1">
      <c r="A273" s="10">
        <f>IF(D273="","",SUBTOTAL(3,$D$5:D273))</f>
        <v>35</v>
      </c>
      <c r="B273" s="113" t="s">
        <v>1005</v>
      </c>
      <c r="C273" s="114" t="s">
        <v>285</v>
      </c>
      <c r="D273" s="115" t="s">
        <v>979</v>
      </c>
      <c r="E273" s="11">
        <f>IF(D273="","",SUMIF('TK DETHI'!A:A,D273,'TK DETHI'!B:B))</f>
        <v>0</v>
      </c>
      <c r="F273" s="12">
        <f>IF(D273="","",SUMIF('TK DETHI'!C:C,D273,'TK DETHI'!D:D))</f>
        <v>0</v>
      </c>
      <c r="G273" s="12">
        <f>IF(D273="","",SUMIF('TK DETHI'!E:E,D273,'TK DETHI'!F:F))</f>
        <v>0</v>
      </c>
      <c r="H273" s="12">
        <f>IF(D273="","",SUMIF('TK DETHI'!G:G,D273,'TK DETHI'!H:H))</f>
        <v>0</v>
      </c>
      <c r="I273" s="24">
        <f t="shared" si="33"/>
        <v>0</v>
      </c>
      <c r="J273" s="13">
        <f>IF(D273="","",SUMIF('TK COITHI KTHP'!A:A,D273,'TK COITHI KTHP'!C:C)+SUMIF('TK COITHI KTHP'!D:D,D273,'TK COITHI KTHP'!F:F)+SUMIF('TK COITHI KTHP'!G:G,D273,'TK COITHI KTHP'!I:I)+SUMIF('TK COITHI KTHP'!J:J,D273,'TK COITHI KTHP'!L:L))</f>
        <v>0</v>
      </c>
      <c r="K273" s="13">
        <f>IF(D273="","",SUMIF('TK COITHI KTHP'!B:B,D273,'TK COITHI KTHP'!C:C)+SUMIF('TK COITHI KTHP'!E:E,D273,'TK COITHI KTHP'!F:F)+SUMIF('TK COITHI KTHP'!H:H,D273,'TK COITHI KTHP'!I:I)+SUMIF('TK COITHI KTHP'!K:K,D273,'TK COITHI KTHP'!L:L))</f>
        <v>0</v>
      </c>
      <c r="L273" s="13">
        <f>IF(D273="","",SUMIF('TK COI THI TOT NGHIEP'!A:A,D273,'TK COI THI TOT NGHIEP'!C:C)+SUMIF('TK COI THI TOT NGHIEP'!D:D,D273,'TK COI THI TOT NGHIEP'!F:F)+SUMIF('TK COI THI TOT NGHIEP'!G:G,D273,'TK COI THI TOT NGHIEP'!I:I)+SUMIF('TK COI THI TOT NGHIEP'!J:J,D273,'TK COI THI TOT NGHIEP'!L:L))</f>
        <v>0</v>
      </c>
      <c r="M273" s="13">
        <f>IF(D273="","",SUMIF('TK COI THI TOT NGHIEP'!B:B,D273,'TK COI THI TOT NGHIEP'!C:C)+SUMIF('TK COI THI TOT NGHIEP'!E:E,D273,'TK COI THI TOT NGHIEP'!F:F)+SUMIF('TK COI THI TOT NGHIEP'!H:H,D273,'TK COI THI TOT NGHIEP'!I:I)+SUMIF('TK COI THI TOT NGHIEP'!K:K,D273,'TK COI THI TOT NGHIEP'!L:L))</f>
        <v>0</v>
      </c>
      <c r="N273" s="14">
        <f t="shared" si="34"/>
        <v>0</v>
      </c>
      <c r="O273" s="13">
        <f>IF(D273="","",SUMIF('TK CHAMTHI'!A:A,D273,'TK CHAMTHI'!C:C))</f>
        <v>0</v>
      </c>
      <c r="P273" s="13">
        <f>IF(D273="","",SUMIF('TK CHAMTHI'!B:B,D273,'TK CHAMTHI'!C:C))</f>
        <v>0</v>
      </c>
      <c r="Q273" s="13">
        <f>IF(D273="","",SUMIF('CHAM NV'!B:B,D273,'CHAM NV'!C:C))</f>
        <v>0</v>
      </c>
      <c r="R273" s="14">
        <f t="shared" si="35"/>
        <v>0</v>
      </c>
      <c r="S273" s="13">
        <f>IF(D273="","",SUMIF('TK CHAMTHI'!D:D,D273,'TK CHAMTHI'!F:F))</f>
        <v>0</v>
      </c>
      <c r="T273" s="13">
        <f>IF(D273="","",SUMIF('TK CHAMTHI'!E:E,D273,'TK CHAMTHI'!F:F))</f>
        <v>0</v>
      </c>
      <c r="U273" s="13">
        <f>IF(D273="","",SUMIF('CHAM NV'!E:E,D273,'CHAM NV'!F:F))</f>
        <v>0</v>
      </c>
      <c r="V273" s="14">
        <f t="shared" si="36"/>
        <v>0</v>
      </c>
      <c r="W273" s="13">
        <f>IF(D273="","",SUMIF('TK CHAMTHI'!G:G,D273,'TK CHAMTHI'!I:I))</f>
        <v>0</v>
      </c>
      <c r="X273" s="13">
        <f>IF(D273="","",SUMIF('TK CHAMTHI'!H:H,D273,'TK CHAMTHI'!I:I))</f>
        <v>0</v>
      </c>
      <c r="Y273" s="14">
        <f t="shared" si="37"/>
        <v>0</v>
      </c>
      <c r="Z273" s="13">
        <f>IF(D273="","",SUMIF('TK CHAMTHI'!J:J,D273,'TK CHAMTHI'!L:L))</f>
        <v>0</v>
      </c>
      <c r="AA273" s="13">
        <f>IF(D273="","",SUMIF('TK CHAMTHI'!K:K,D273,'TK CHAMTHI'!L:L))</f>
        <v>0</v>
      </c>
      <c r="AB273" s="14">
        <f t="shared" si="38"/>
        <v>0</v>
      </c>
      <c r="AC273" s="13">
        <f>IF(D273="","",SUMIF('TK CHAMTHI'!M:M,D273,'TK CHAMTHI'!O:O))</f>
        <v>0</v>
      </c>
      <c r="AD273" s="13">
        <f>IF(D273="","",SUMIF('TK CHAMTHI'!N:N,D273,'TK CHAMTHI'!O:O))</f>
        <v>0</v>
      </c>
      <c r="AE273" s="14">
        <f t="shared" si="39"/>
        <v>0</v>
      </c>
      <c r="AF273" s="14">
        <f>IF(D273="","",ROUND(SUMIF('QL THI'!G:G,D273,'QL THI'!H:H),1))</f>
        <v>0</v>
      </c>
      <c r="AG273" s="14">
        <f>IF(D273="","",ROUND(SUMIF('QL THI'!E:E,D273,'QL THI'!F:F),1))</f>
        <v>0</v>
      </c>
      <c r="AH273" s="25">
        <f t="shared" si="40"/>
        <v>0</v>
      </c>
    </row>
    <row r="274" spans="1:34" hidden="1">
      <c r="A274" s="10">
        <f>IF(D274="","",SUBTOTAL(3,$D$5:D274))</f>
        <v>35</v>
      </c>
      <c r="B274" s="113" t="s">
        <v>938</v>
      </c>
      <c r="C274" s="114" t="s">
        <v>285</v>
      </c>
      <c r="D274" s="115" t="s">
        <v>432</v>
      </c>
      <c r="E274" s="11">
        <f>IF(D274="","",SUMIF('TK DETHI'!A:A,D274,'TK DETHI'!B:B))</f>
        <v>0</v>
      </c>
      <c r="F274" s="12">
        <f>IF(D274="","",SUMIF('TK DETHI'!C:C,D274,'TK DETHI'!D:D))</f>
        <v>0</v>
      </c>
      <c r="G274" s="12">
        <f>IF(D274="","",SUMIF('TK DETHI'!E:E,D274,'TK DETHI'!F:F))</f>
        <v>0</v>
      </c>
      <c r="H274" s="12">
        <f>IF(D274="","",SUMIF('TK DETHI'!G:G,D274,'TK DETHI'!H:H))</f>
        <v>0</v>
      </c>
      <c r="I274" s="24">
        <f t="shared" si="33"/>
        <v>0</v>
      </c>
      <c r="J274" s="13">
        <f>IF(D274="","",SUMIF('TK COITHI KTHP'!A:A,D274,'TK COITHI KTHP'!C:C)+SUMIF('TK COITHI KTHP'!D:D,D274,'TK COITHI KTHP'!F:F)+SUMIF('TK COITHI KTHP'!G:G,D274,'TK COITHI KTHP'!I:I)+SUMIF('TK COITHI KTHP'!J:J,D274,'TK COITHI KTHP'!L:L))</f>
        <v>0</v>
      </c>
      <c r="K274" s="13">
        <f>IF(D274="","",SUMIF('TK COITHI KTHP'!B:B,D274,'TK COITHI KTHP'!C:C)+SUMIF('TK COITHI KTHP'!E:E,D274,'TK COITHI KTHP'!F:F)+SUMIF('TK COITHI KTHP'!H:H,D274,'TK COITHI KTHP'!I:I)+SUMIF('TK COITHI KTHP'!K:K,D274,'TK COITHI KTHP'!L:L))</f>
        <v>0</v>
      </c>
      <c r="L274" s="13">
        <f>IF(D274="","",SUMIF('TK COI THI TOT NGHIEP'!A:A,D274,'TK COI THI TOT NGHIEP'!C:C)+SUMIF('TK COI THI TOT NGHIEP'!D:D,D274,'TK COI THI TOT NGHIEP'!F:F)+SUMIF('TK COI THI TOT NGHIEP'!G:G,D274,'TK COI THI TOT NGHIEP'!I:I)+SUMIF('TK COI THI TOT NGHIEP'!J:J,D274,'TK COI THI TOT NGHIEP'!L:L))</f>
        <v>0</v>
      </c>
      <c r="M274" s="13">
        <f>IF(D274="","",SUMIF('TK COI THI TOT NGHIEP'!B:B,D274,'TK COI THI TOT NGHIEP'!C:C)+SUMIF('TK COI THI TOT NGHIEP'!E:E,D274,'TK COI THI TOT NGHIEP'!F:F)+SUMIF('TK COI THI TOT NGHIEP'!H:H,D274,'TK COI THI TOT NGHIEP'!I:I)+SUMIF('TK COI THI TOT NGHIEP'!K:K,D274,'TK COI THI TOT NGHIEP'!L:L))</f>
        <v>0</v>
      </c>
      <c r="N274" s="14">
        <f t="shared" si="34"/>
        <v>0</v>
      </c>
      <c r="O274" s="13">
        <f>IF(D274="","",SUMIF('TK CHAMTHI'!A:A,D274,'TK CHAMTHI'!C:C))</f>
        <v>0</v>
      </c>
      <c r="P274" s="13">
        <f>IF(D274="","",SUMIF('TK CHAMTHI'!B:B,D274,'TK CHAMTHI'!C:C))</f>
        <v>0</v>
      </c>
      <c r="Q274" s="13">
        <f>IF(D274="","",SUMIF('CHAM NV'!B:B,D274,'CHAM NV'!C:C))</f>
        <v>0</v>
      </c>
      <c r="R274" s="14">
        <f t="shared" si="35"/>
        <v>0</v>
      </c>
      <c r="S274" s="13">
        <f>IF(D274="","",SUMIF('TK CHAMTHI'!D:D,D274,'TK CHAMTHI'!F:F))</f>
        <v>0</v>
      </c>
      <c r="T274" s="13">
        <f>IF(D274="","",SUMIF('TK CHAMTHI'!E:E,D274,'TK CHAMTHI'!F:F))</f>
        <v>0</v>
      </c>
      <c r="U274" s="13">
        <f>IF(D274="","",SUMIF('CHAM NV'!E:E,D274,'CHAM NV'!F:F))</f>
        <v>0</v>
      </c>
      <c r="V274" s="14">
        <f t="shared" si="36"/>
        <v>0</v>
      </c>
      <c r="W274" s="13">
        <f>IF(D274="","",SUMIF('TK CHAMTHI'!G:G,D274,'TK CHAMTHI'!I:I))</f>
        <v>0</v>
      </c>
      <c r="X274" s="13">
        <f>IF(D274="","",SUMIF('TK CHAMTHI'!H:H,D274,'TK CHAMTHI'!I:I))</f>
        <v>0</v>
      </c>
      <c r="Y274" s="14">
        <f t="shared" si="37"/>
        <v>0</v>
      </c>
      <c r="Z274" s="13">
        <f>IF(D274="","",SUMIF('TK CHAMTHI'!J:J,D274,'TK CHAMTHI'!L:L))</f>
        <v>0</v>
      </c>
      <c r="AA274" s="13">
        <f>IF(D274="","",SUMIF('TK CHAMTHI'!K:K,D274,'TK CHAMTHI'!L:L))</f>
        <v>0</v>
      </c>
      <c r="AB274" s="14">
        <f t="shared" si="38"/>
        <v>0</v>
      </c>
      <c r="AC274" s="13">
        <f>IF(D274="","",SUMIF('TK CHAMTHI'!M:M,D274,'TK CHAMTHI'!O:O))</f>
        <v>0</v>
      </c>
      <c r="AD274" s="13">
        <f>IF(D274="","",SUMIF('TK CHAMTHI'!N:N,D274,'TK CHAMTHI'!O:O))</f>
        <v>0</v>
      </c>
      <c r="AE274" s="14">
        <f t="shared" si="39"/>
        <v>0</v>
      </c>
      <c r="AF274" s="14">
        <f>IF(D274="","",ROUND(SUMIF('QL THI'!G:G,D274,'QL THI'!H:H),1))</f>
        <v>0</v>
      </c>
      <c r="AG274" s="14">
        <f>IF(D274="","",ROUND(SUMIF('QL THI'!E:E,D274,'QL THI'!F:F),1))</f>
        <v>0</v>
      </c>
      <c r="AH274" s="25">
        <f t="shared" si="40"/>
        <v>0</v>
      </c>
    </row>
    <row r="275" spans="1:34" hidden="1">
      <c r="A275" s="10">
        <f>IF(D275="","",SUBTOTAL(3,$D$5:D275))</f>
        <v>35</v>
      </c>
      <c r="B275" s="113" t="s">
        <v>927</v>
      </c>
      <c r="C275" s="114" t="s">
        <v>285</v>
      </c>
      <c r="D275" s="115" t="s">
        <v>422</v>
      </c>
      <c r="E275" s="11">
        <f>IF(D275="","",SUMIF('TK DETHI'!A:A,D275,'TK DETHI'!B:B))</f>
        <v>0</v>
      </c>
      <c r="F275" s="12">
        <f>IF(D275="","",SUMIF('TK DETHI'!C:C,D275,'TK DETHI'!D:D))</f>
        <v>0</v>
      </c>
      <c r="G275" s="12">
        <f>IF(D275="","",SUMIF('TK DETHI'!E:E,D275,'TK DETHI'!F:F))</f>
        <v>0</v>
      </c>
      <c r="H275" s="12">
        <f>IF(D275="","",SUMIF('TK DETHI'!G:G,D275,'TK DETHI'!H:H))</f>
        <v>0</v>
      </c>
      <c r="I275" s="24">
        <f t="shared" si="33"/>
        <v>0</v>
      </c>
      <c r="J275" s="13">
        <f>IF(D275="","",SUMIF('TK COITHI KTHP'!A:A,D275,'TK COITHI KTHP'!C:C)+SUMIF('TK COITHI KTHP'!D:D,D275,'TK COITHI KTHP'!F:F)+SUMIF('TK COITHI KTHP'!G:G,D275,'TK COITHI KTHP'!I:I)+SUMIF('TK COITHI KTHP'!J:J,D275,'TK COITHI KTHP'!L:L))</f>
        <v>0</v>
      </c>
      <c r="K275" s="13">
        <f>IF(D275="","",SUMIF('TK COITHI KTHP'!B:B,D275,'TK COITHI KTHP'!C:C)+SUMIF('TK COITHI KTHP'!E:E,D275,'TK COITHI KTHP'!F:F)+SUMIF('TK COITHI KTHP'!H:H,D275,'TK COITHI KTHP'!I:I)+SUMIF('TK COITHI KTHP'!K:K,D275,'TK COITHI KTHP'!L:L))</f>
        <v>0</v>
      </c>
      <c r="L275" s="13">
        <f>IF(D275="","",SUMIF('TK COI THI TOT NGHIEP'!A:A,D275,'TK COI THI TOT NGHIEP'!C:C)+SUMIF('TK COI THI TOT NGHIEP'!D:D,D275,'TK COI THI TOT NGHIEP'!F:F)+SUMIF('TK COI THI TOT NGHIEP'!G:G,D275,'TK COI THI TOT NGHIEP'!I:I)+SUMIF('TK COI THI TOT NGHIEP'!J:J,D275,'TK COI THI TOT NGHIEP'!L:L))</f>
        <v>0</v>
      </c>
      <c r="M275" s="13">
        <f>IF(D275="","",SUMIF('TK COI THI TOT NGHIEP'!B:B,D275,'TK COI THI TOT NGHIEP'!C:C)+SUMIF('TK COI THI TOT NGHIEP'!E:E,D275,'TK COI THI TOT NGHIEP'!F:F)+SUMIF('TK COI THI TOT NGHIEP'!H:H,D275,'TK COI THI TOT NGHIEP'!I:I)+SUMIF('TK COI THI TOT NGHIEP'!K:K,D275,'TK COI THI TOT NGHIEP'!L:L))</f>
        <v>0</v>
      </c>
      <c r="N275" s="14">
        <f t="shared" si="34"/>
        <v>0</v>
      </c>
      <c r="O275" s="13">
        <f>IF(D275="","",SUMIF('TK CHAMTHI'!A:A,D275,'TK CHAMTHI'!C:C))</f>
        <v>0</v>
      </c>
      <c r="P275" s="13">
        <f>IF(D275="","",SUMIF('TK CHAMTHI'!B:B,D275,'TK CHAMTHI'!C:C))</f>
        <v>0</v>
      </c>
      <c r="Q275" s="13">
        <f>IF(D275="","",SUMIF('CHAM NV'!B:B,D275,'CHAM NV'!C:C))</f>
        <v>0</v>
      </c>
      <c r="R275" s="14">
        <f t="shared" si="35"/>
        <v>0</v>
      </c>
      <c r="S275" s="13">
        <f>IF(D275="","",SUMIF('TK CHAMTHI'!D:D,D275,'TK CHAMTHI'!F:F))</f>
        <v>0</v>
      </c>
      <c r="T275" s="13">
        <f>IF(D275="","",SUMIF('TK CHAMTHI'!E:E,D275,'TK CHAMTHI'!F:F))</f>
        <v>0</v>
      </c>
      <c r="U275" s="13">
        <f>IF(D275="","",SUMIF('CHAM NV'!E:E,D275,'CHAM NV'!F:F))</f>
        <v>0</v>
      </c>
      <c r="V275" s="14">
        <f t="shared" si="36"/>
        <v>0</v>
      </c>
      <c r="W275" s="13">
        <f>IF(D275="","",SUMIF('TK CHAMTHI'!G:G,D275,'TK CHAMTHI'!I:I))</f>
        <v>0</v>
      </c>
      <c r="X275" s="13">
        <f>IF(D275="","",SUMIF('TK CHAMTHI'!H:H,D275,'TK CHAMTHI'!I:I))</f>
        <v>0</v>
      </c>
      <c r="Y275" s="14">
        <f t="shared" si="37"/>
        <v>0</v>
      </c>
      <c r="Z275" s="13">
        <f>IF(D275="","",SUMIF('TK CHAMTHI'!J:J,D275,'TK CHAMTHI'!L:L))</f>
        <v>0</v>
      </c>
      <c r="AA275" s="13">
        <f>IF(D275="","",SUMIF('TK CHAMTHI'!K:K,D275,'TK CHAMTHI'!L:L))</f>
        <v>0</v>
      </c>
      <c r="AB275" s="14">
        <f t="shared" si="38"/>
        <v>0</v>
      </c>
      <c r="AC275" s="13">
        <f>IF(D275="","",SUMIF('TK CHAMTHI'!M:M,D275,'TK CHAMTHI'!O:O))</f>
        <v>0</v>
      </c>
      <c r="AD275" s="13">
        <f>IF(D275="","",SUMIF('TK CHAMTHI'!N:N,D275,'TK CHAMTHI'!O:O))</f>
        <v>0</v>
      </c>
      <c r="AE275" s="14">
        <f t="shared" si="39"/>
        <v>0</v>
      </c>
      <c r="AF275" s="14">
        <f>IF(D275="","",ROUND(SUMIF('QL THI'!G:G,D275,'QL THI'!H:H),1))</f>
        <v>0</v>
      </c>
      <c r="AG275" s="14">
        <f>IF(D275="","",ROUND(SUMIF('QL THI'!E:E,D275,'QL THI'!F:F),1))</f>
        <v>0</v>
      </c>
      <c r="AH275" s="25">
        <f t="shared" si="40"/>
        <v>0</v>
      </c>
    </row>
    <row r="276" spans="1:34" hidden="1">
      <c r="A276" s="10">
        <f>IF(D276="","",SUBTOTAL(3,$D$5:D276))</f>
        <v>35</v>
      </c>
      <c r="B276" s="113" t="s">
        <v>951</v>
      </c>
      <c r="C276" s="114" t="s">
        <v>285</v>
      </c>
      <c r="D276" s="115" t="s">
        <v>470</v>
      </c>
      <c r="E276" s="11">
        <f>IF(D276="","",SUMIF('TK DETHI'!A:A,D276,'TK DETHI'!B:B))</f>
        <v>0</v>
      </c>
      <c r="F276" s="12">
        <f>IF(D276="","",SUMIF('TK DETHI'!C:C,D276,'TK DETHI'!D:D))</f>
        <v>0</v>
      </c>
      <c r="G276" s="12">
        <f>IF(D276="","",SUMIF('TK DETHI'!E:E,D276,'TK DETHI'!F:F))</f>
        <v>0</v>
      </c>
      <c r="H276" s="12">
        <f>IF(D276="","",SUMIF('TK DETHI'!G:G,D276,'TK DETHI'!H:H))</f>
        <v>0</v>
      </c>
      <c r="I276" s="24">
        <f t="shared" si="33"/>
        <v>0</v>
      </c>
      <c r="J276" s="13">
        <f>IF(D276="","",SUMIF('TK COITHI KTHP'!A:A,D276,'TK COITHI KTHP'!C:C)+SUMIF('TK COITHI KTHP'!D:D,D276,'TK COITHI KTHP'!F:F)+SUMIF('TK COITHI KTHP'!G:G,D276,'TK COITHI KTHP'!I:I)+SUMIF('TK COITHI KTHP'!J:J,D276,'TK COITHI KTHP'!L:L))</f>
        <v>0</v>
      </c>
      <c r="K276" s="13">
        <f>IF(D276="","",SUMIF('TK COITHI KTHP'!B:B,D276,'TK COITHI KTHP'!C:C)+SUMIF('TK COITHI KTHP'!E:E,D276,'TK COITHI KTHP'!F:F)+SUMIF('TK COITHI KTHP'!H:H,D276,'TK COITHI KTHP'!I:I)+SUMIF('TK COITHI KTHP'!K:K,D276,'TK COITHI KTHP'!L:L))</f>
        <v>0</v>
      </c>
      <c r="L276" s="13">
        <f>IF(D276="","",SUMIF('TK COI THI TOT NGHIEP'!A:A,D276,'TK COI THI TOT NGHIEP'!C:C)+SUMIF('TK COI THI TOT NGHIEP'!D:D,D276,'TK COI THI TOT NGHIEP'!F:F)+SUMIF('TK COI THI TOT NGHIEP'!G:G,D276,'TK COI THI TOT NGHIEP'!I:I)+SUMIF('TK COI THI TOT NGHIEP'!J:J,D276,'TK COI THI TOT NGHIEP'!L:L))</f>
        <v>0</v>
      </c>
      <c r="M276" s="13">
        <f>IF(D276="","",SUMIF('TK COI THI TOT NGHIEP'!B:B,D276,'TK COI THI TOT NGHIEP'!C:C)+SUMIF('TK COI THI TOT NGHIEP'!E:E,D276,'TK COI THI TOT NGHIEP'!F:F)+SUMIF('TK COI THI TOT NGHIEP'!H:H,D276,'TK COI THI TOT NGHIEP'!I:I)+SUMIF('TK COI THI TOT NGHIEP'!K:K,D276,'TK COI THI TOT NGHIEP'!L:L))</f>
        <v>0</v>
      </c>
      <c r="N276" s="14">
        <f t="shared" si="34"/>
        <v>0</v>
      </c>
      <c r="O276" s="13">
        <f>IF(D276="","",SUMIF('TK CHAMTHI'!A:A,D276,'TK CHAMTHI'!C:C))</f>
        <v>0</v>
      </c>
      <c r="P276" s="13">
        <f>IF(D276="","",SUMIF('TK CHAMTHI'!B:B,D276,'TK CHAMTHI'!C:C))</f>
        <v>0</v>
      </c>
      <c r="Q276" s="13">
        <f>IF(D276="","",SUMIF('CHAM NV'!B:B,D276,'CHAM NV'!C:C))</f>
        <v>0</v>
      </c>
      <c r="R276" s="14">
        <f t="shared" si="35"/>
        <v>0</v>
      </c>
      <c r="S276" s="13">
        <f>IF(D276="","",SUMIF('TK CHAMTHI'!D:D,D276,'TK CHAMTHI'!F:F))</f>
        <v>0</v>
      </c>
      <c r="T276" s="13">
        <f>IF(D276="","",SUMIF('TK CHAMTHI'!E:E,D276,'TK CHAMTHI'!F:F))</f>
        <v>0</v>
      </c>
      <c r="U276" s="13">
        <f>IF(D276="","",SUMIF('CHAM NV'!E:E,D276,'CHAM NV'!F:F))</f>
        <v>0</v>
      </c>
      <c r="V276" s="14">
        <f t="shared" si="36"/>
        <v>0</v>
      </c>
      <c r="W276" s="13">
        <f>IF(D276="","",SUMIF('TK CHAMTHI'!G:G,D276,'TK CHAMTHI'!I:I))</f>
        <v>0</v>
      </c>
      <c r="X276" s="13">
        <f>IF(D276="","",SUMIF('TK CHAMTHI'!H:H,D276,'TK CHAMTHI'!I:I))</f>
        <v>0</v>
      </c>
      <c r="Y276" s="14">
        <f t="shared" si="37"/>
        <v>0</v>
      </c>
      <c r="Z276" s="13">
        <f>IF(D276="","",SUMIF('TK CHAMTHI'!J:J,D276,'TK CHAMTHI'!L:L))</f>
        <v>0</v>
      </c>
      <c r="AA276" s="13">
        <f>IF(D276="","",SUMIF('TK CHAMTHI'!K:K,D276,'TK CHAMTHI'!L:L))</f>
        <v>0</v>
      </c>
      <c r="AB276" s="14">
        <f t="shared" si="38"/>
        <v>0</v>
      </c>
      <c r="AC276" s="13">
        <f>IF(D276="","",SUMIF('TK CHAMTHI'!M:M,D276,'TK CHAMTHI'!O:O))</f>
        <v>0</v>
      </c>
      <c r="AD276" s="13">
        <f>IF(D276="","",SUMIF('TK CHAMTHI'!N:N,D276,'TK CHAMTHI'!O:O))</f>
        <v>0</v>
      </c>
      <c r="AE276" s="14">
        <f t="shared" si="39"/>
        <v>0</v>
      </c>
      <c r="AF276" s="14">
        <f>IF(D276="","",ROUND(SUMIF('QL THI'!G:G,D276,'QL THI'!H:H),1))</f>
        <v>0</v>
      </c>
      <c r="AG276" s="14">
        <f>IF(D276="","",ROUND(SUMIF('QL THI'!E:E,D276,'QL THI'!F:F),1))</f>
        <v>0</v>
      </c>
      <c r="AH276" s="25">
        <f t="shared" si="40"/>
        <v>0</v>
      </c>
    </row>
    <row r="277" spans="1:34" hidden="1">
      <c r="A277" s="10">
        <f>IF(D277="","",SUBTOTAL(3,$D$5:D277))</f>
        <v>35</v>
      </c>
      <c r="B277" s="113" t="s">
        <v>929</v>
      </c>
      <c r="C277" s="114" t="s">
        <v>285</v>
      </c>
      <c r="D277" s="115" t="s">
        <v>976</v>
      </c>
      <c r="E277" s="11">
        <f>IF(D277="","",SUMIF('TK DETHI'!A:A,D277,'TK DETHI'!B:B))</f>
        <v>0</v>
      </c>
      <c r="F277" s="12">
        <f>IF(D277="","",SUMIF('TK DETHI'!C:C,D277,'TK DETHI'!D:D))</f>
        <v>0</v>
      </c>
      <c r="G277" s="12">
        <f>IF(D277="","",SUMIF('TK DETHI'!E:E,D277,'TK DETHI'!F:F))</f>
        <v>0</v>
      </c>
      <c r="H277" s="12">
        <f>IF(D277="","",SUMIF('TK DETHI'!G:G,D277,'TK DETHI'!H:H))</f>
        <v>0</v>
      </c>
      <c r="I277" s="24">
        <f t="shared" si="33"/>
        <v>0</v>
      </c>
      <c r="J277" s="13">
        <f>IF(D277="","",SUMIF('TK COITHI KTHP'!A:A,D277,'TK COITHI KTHP'!C:C)+SUMIF('TK COITHI KTHP'!D:D,D277,'TK COITHI KTHP'!F:F)+SUMIF('TK COITHI KTHP'!G:G,D277,'TK COITHI KTHP'!I:I)+SUMIF('TK COITHI KTHP'!J:J,D277,'TK COITHI KTHP'!L:L))</f>
        <v>0</v>
      </c>
      <c r="K277" s="13">
        <f>IF(D277="","",SUMIF('TK COITHI KTHP'!B:B,D277,'TK COITHI KTHP'!C:C)+SUMIF('TK COITHI KTHP'!E:E,D277,'TK COITHI KTHP'!F:F)+SUMIF('TK COITHI KTHP'!H:H,D277,'TK COITHI KTHP'!I:I)+SUMIF('TK COITHI KTHP'!K:K,D277,'TK COITHI KTHP'!L:L))</f>
        <v>0</v>
      </c>
      <c r="L277" s="13">
        <f>IF(D277="","",SUMIF('TK COI THI TOT NGHIEP'!A:A,D277,'TK COI THI TOT NGHIEP'!C:C)+SUMIF('TK COI THI TOT NGHIEP'!D:D,D277,'TK COI THI TOT NGHIEP'!F:F)+SUMIF('TK COI THI TOT NGHIEP'!G:G,D277,'TK COI THI TOT NGHIEP'!I:I)+SUMIF('TK COI THI TOT NGHIEP'!J:J,D277,'TK COI THI TOT NGHIEP'!L:L))</f>
        <v>0</v>
      </c>
      <c r="M277" s="13">
        <f>IF(D277="","",SUMIF('TK COI THI TOT NGHIEP'!B:B,D277,'TK COI THI TOT NGHIEP'!C:C)+SUMIF('TK COI THI TOT NGHIEP'!E:E,D277,'TK COI THI TOT NGHIEP'!F:F)+SUMIF('TK COI THI TOT NGHIEP'!H:H,D277,'TK COI THI TOT NGHIEP'!I:I)+SUMIF('TK COI THI TOT NGHIEP'!K:K,D277,'TK COI THI TOT NGHIEP'!L:L))</f>
        <v>0</v>
      </c>
      <c r="N277" s="14">
        <f t="shared" si="34"/>
        <v>0</v>
      </c>
      <c r="O277" s="13">
        <f>IF(D277="","",SUMIF('TK CHAMTHI'!A:A,D277,'TK CHAMTHI'!C:C))</f>
        <v>0</v>
      </c>
      <c r="P277" s="13">
        <f>IF(D277="","",SUMIF('TK CHAMTHI'!B:B,D277,'TK CHAMTHI'!C:C))</f>
        <v>0</v>
      </c>
      <c r="Q277" s="13">
        <f>IF(D277="","",SUMIF('CHAM NV'!B:B,D277,'CHAM NV'!C:C))</f>
        <v>0</v>
      </c>
      <c r="R277" s="14">
        <f t="shared" si="35"/>
        <v>0</v>
      </c>
      <c r="S277" s="13">
        <f>IF(D277="","",SUMIF('TK CHAMTHI'!D:D,D277,'TK CHAMTHI'!F:F))</f>
        <v>0</v>
      </c>
      <c r="T277" s="13">
        <f>IF(D277="","",SUMIF('TK CHAMTHI'!E:E,D277,'TK CHAMTHI'!F:F))</f>
        <v>0</v>
      </c>
      <c r="U277" s="13">
        <f>IF(D277="","",SUMIF('CHAM NV'!E:E,D277,'CHAM NV'!F:F))</f>
        <v>0</v>
      </c>
      <c r="V277" s="14">
        <f t="shared" si="36"/>
        <v>0</v>
      </c>
      <c r="W277" s="13">
        <f>IF(D277="","",SUMIF('TK CHAMTHI'!G:G,D277,'TK CHAMTHI'!I:I))</f>
        <v>0</v>
      </c>
      <c r="X277" s="13">
        <f>IF(D277="","",SUMIF('TK CHAMTHI'!H:H,D277,'TK CHAMTHI'!I:I))</f>
        <v>0</v>
      </c>
      <c r="Y277" s="14">
        <f t="shared" si="37"/>
        <v>0</v>
      </c>
      <c r="Z277" s="13">
        <f>IF(D277="","",SUMIF('TK CHAMTHI'!J:J,D277,'TK CHAMTHI'!L:L))</f>
        <v>0</v>
      </c>
      <c r="AA277" s="13">
        <f>IF(D277="","",SUMIF('TK CHAMTHI'!K:K,D277,'TK CHAMTHI'!L:L))</f>
        <v>0</v>
      </c>
      <c r="AB277" s="14">
        <f t="shared" si="38"/>
        <v>0</v>
      </c>
      <c r="AC277" s="13">
        <f>IF(D277="","",SUMIF('TK CHAMTHI'!M:M,D277,'TK CHAMTHI'!O:O))</f>
        <v>0</v>
      </c>
      <c r="AD277" s="13">
        <f>IF(D277="","",SUMIF('TK CHAMTHI'!N:N,D277,'TK CHAMTHI'!O:O))</f>
        <v>0</v>
      </c>
      <c r="AE277" s="14">
        <f t="shared" si="39"/>
        <v>0</v>
      </c>
      <c r="AF277" s="14">
        <f>IF(D277="","",ROUND(SUMIF('QL THI'!G:G,D277,'QL THI'!H:H),1))</f>
        <v>0</v>
      </c>
      <c r="AG277" s="14">
        <f>IF(D277="","",ROUND(SUMIF('QL THI'!E:E,D277,'QL THI'!F:F),1))</f>
        <v>0</v>
      </c>
      <c r="AH277" s="25">
        <f t="shared" si="40"/>
        <v>0</v>
      </c>
    </row>
    <row r="278" spans="1:34" hidden="1">
      <c r="A278" s="10">
        <f>IF(D278="","",SUBTOTAL(3,$D$5:D278))</f>
        <v>35</v>
      </c>
      <c r="B278" s="113" t="s">
        <v>928</v>
      </c>
      <c r="C278" s="114" t="s">
        <v>285</v>
      </c>
      <c r="D278" s="115" t="s">
        <v>423</v>
      </c>
      <c r="E278" s="11">
        <f>IF(D278="","",SUMIF('TK DETHI'!A:A,D278,'TK DETHI'!B:B))</f>
        <v>0</v>
      </c>
      <c r="F278" s="12">
        <f>IF(D278="","",SUMIF('TK DETHI'!C:C,D278,'TK DETHI'!D:D))</f>
        <v>0</v>
      </c>
      <c r="G278" s="12">
        <f>IF(D278="","",SUMIF('TK DETHI'!E:E,D278,'TK DETHI'!F:F))</f>
        <v>0</v>
      </c>
      <c r="H278" s="12">
        <f>IF(D278="","",SUMIF('TK DETHI'!G:G,D278,'TK DETHI'!H:H))</f>
        <v>0</v>
      </c>
      <c r="I278" s="24">
        <f t="shared" si="33"/>
        <v>0</v>
      </c>
      <c r="J278" s="13">
        <f>IF(D278="","",SUMIF('TK COITHI KTHP'!A:A,D278,'TK COITHI KTHP'!C:C)+SUMIF('TK COITHI KTHP'!D:D,D278,'TK COITHI KTHP'!F:F)+SUMIF('TK COITHI KTHP'!G:G,D278,'TK COITHI KTHP'!I:I)+SUMIF('TK COITHI KTHP'!J:J,D278,'TK COITHI KTHP'!L:L))</f>
        <v>0</v>
      </c>
      <c r="K278" s="13">
        <f>IF(D278="","",SUMIF('TK COITHI KTHP'!B:B,D278,'TK COITHI KTHP'!C:C)+SUMIF('TK COITHI KTHP'!E:E,D278,'TK COITHI KTHP'!F:F)+SUMIF('TK COITHI KTHP'!H:H,D278,'TK COITHI KTHP'!I:I)+SUMIF('TK COITHI KTHP'!K:K,D278,'TK COITHI KTHP'!L:L))</f>
        <v>0</v>
      </c>
      <c r="L278" s="13">
        <f>IF(D278="","",SUMIF('TK COI THI TOT NGHIEP'!A:A,D278,'TK COI THI TOT NGHIEP'!C:C)+SUMIF('TK COI THI TOT NGHIEP'!D:D,D278,'TK COI THI TOT NGHIEP'!F:F)+SUMIF('TK COI THI TOT NGHIEP'!G:G,D278,'TK COI THI TOT NGHIEP'!I:I)+SUMIF('TK COI THI TOT NGHIEP'!J:J,D278,'TK COI THI TOT NGHIEP'!L:L))</f>
        <v>0</v>
      </c>
      <c r="M278" s="13">
        <f>IF(D278="","",SUMIF('TK COI THI TOT NGHIEP'!B:B,D278,'TK COI THI TOT NGHIEP'!C:C)+SUMIF('TK COI THI TOT NGHIEP'!E:E,D278,'TK COI THI TOT NGHIEP'!F:F)+SUMIF('TK COI THI TOT NGHIEP'!H:H,D278,'TK COI THI TOT NGHIEP'!I:I)+SUMIF('TK COI THI TOT NGHIEP'!K:K,D278,'TK COI THI TOT NGHIEP'!L:L))</f>
        <v>0</v>
      </c>
      <c r="N278" s="14">
        <f t="shared" si="34"/>
        <v>0</v>
      </c>
      <c r="O278" s="13">
        <f>IF(D278="","",SUMIF('TK CHAMTHI'!A:A,D278,'TK CHAMTHI'!C:C))</f>
        <v>0</v>
      </c>
      <c r="P278" s="13">
        <f>IF(D278="","",SUMIF('TK CHAMTHI'!B:B,D278,'TK CHAMTHI'!C:C))</f>
        <v>0</v>
      </c>
      <c r="Q278" s="13">
        <f>IF(D278="","",SUMIF('CHAM NV'!B:B,D278,'CHAM NV'!C:C))</f>
        <v>0</v>
      </c>
      <c r="R278" s="14">
        <f t="shared" si="35"/>
        <v>0</v>
      </c>
      <c r="S278" s="13">
        <f>IF(D278="","",SUMIF('TK CHAMTHI'!D:D,D278,'TK CHAMTHI'!F:F))</f>
        <v>0</v>
      </c>
      <c r="T278" s="13">
        <f>IF(D278="","",SUMIF('TK CHAMTHI'!E:E,D278,'TK CHAMTHI'!F:F))</f>
        <v>0</v>
      </c>
      <c r="U278" s="13">
        <f>IF(D278="","",SUMIF('CHAM NV'!E:E,D278,'CHAM NV'!F:F))</f>
        <v>0</v>
      </c>
      <c r="V278" s="14">
        <f t="shared" si="36"/>
        <v>0</v>
      </c>
      <c r="W278" s="13">
        <f>IF(D278="","",SUMIF('TK CHAMTHI'!G:G,D278,'TK CHAMTHI'!I:I))</f>
        <v>0</v>
      </c>
      <c r="X278" s="13">
        <f>IF(D278="","",SUMIF('TK CHAMTHI'!H:H,D278,'TK CHAMTHI'!I:I))</f>
        <v>0</v>
      </c>
      <c r="Y278" s="14">
        <f t="shared" si="37"/>
        <v>0</v>
      </c>
      <c r="Z278" s="13">
        <f>IF(D278="","",SUMIF('TK CHAMTHI'!J:J,D278,'TK CHAMTHI'!L:L))</f>
        <v>0</v>
      </c>
      <c r="AA278" s="13">
        <f>IF(D278="","",SUMIF('TK CHAMTHI'!K:K,D278,'TK CHAMTHI'!L:L))</f>
        <v>0</v>
      </c>
      <c r="AB278" s="14">
        <f t="shared" si="38"/>
        <v>0</v>
      </c>
      <c r="AC278" s="13">
        <f>IF(D278="","",SUMIF('TK CHAMTHI'!M:M,D278,'TK CHAMTHI'!O:O))</f>
        <v>0</v>
      </c>
      <c r="AD278" s="13">
        <f>IF(D278="","",SUMIF('TK CHAMTHI'!N:N,D278,'TK CHAMTHI'!O:O))</f>
        <v>0</v>
      </c>
      <c r="AE278" s="14">
        <f t="shared" si="39"/>
        <v>0</v>
      </c>
      <c r="AF278" s="14">
        <f>IF(D278="","",ROUND(SUMIF('QL THI'!G:G,D278,'QL THI'!H:H),1))</f>
        <v>0</v>
      </c>
      <c r="AG278" s="14">
        <f>IF(D278="","",ROUND(SUMIF('QL THI'!E:E,D278,'QL THI'!F:F),1))</f>
        <v>0</v>
      </c>
      <c r="AH278" s="25">
        <f t="shared" si="40"/>
        <v>0</v>
      </c>
    </row>
    <row r="279" spans="1:34" hidden="1">
      <c r="A279" s="10">
        <f>IF(D279="","",SUBTOTAL(3,$D$5:D279))</f>
        <v>35</v>
      </c>
      <c r="B279" s="113" t="s">
        <v>948</v>
      </c>
      <c r="C279" s="114" t="s">
        <v>285</v>
      </c>
      <c r="D279" s="115" t="s">
        <v>443</v>
      </c>
      <c r="E279" s="11">
        <f>IF(D279="","",SUMIF('TK DETHI'!A:A,D279,'TK DETHI'!B:B))</f>
        <v>0</v>
      </c>
      <c r="F279" s="12">
        <f>IF(D279="","",SUMIF('TK DETHI'!C:C,D279,'TK DETHI'!D:D))</f>
        <v>0</v>
      </c>
      <c r="G279" s="12">
        <f>IF(D279="","",SUMIF('TK DETHI'!E:E,D279,'TK DETHI'!F:F))</f>
        <v>0</v>
      </c>
      <c r="H279" s="12">
        <f>IF(D279="","",SUMIF('TK DETHI'!G:G,D279,'TK DETHI'!H:H))</f>
        <v>0</v>
      </c>
      <c r="I279" s="24">
        <f t="shared" si="33"/>
        <v>0</v>
      </c>
      <c r="J279" s="13">
        <f>IF(D279="","",SUMIF('TK COITHI KTHP'!A:A,D279,'TK COITHI KTHP'!C:C)+SUMIF('TK COITHI KTHP'!D:D,D279,'TK COITHI KTHP'!F:F)+SUMIF('TK COITHI KTHP'!G:G,D279,'TK COITHI KTHP'!I:I)+SUMIF('TK COITHI KTHP'!J:J,D279,'TK COITHI KTHP'!L:L))</f>
        <v>0</v>
      </c>
      <c r="K279" s="13">
        <f>IF(D279="","",SUMIF('TK COITHI KTHP'!B:B,D279,'TK COITHI KTHP'!C:C)+SUMIF('TK COITHI KTHP'!E:E,D279,'TK COITHI KTHP'!F:F)+SUMIF('TK COITHI KTHP'!H:H,D279,'TK COITHI KTHP'!I:I)+SUMIF('TK COITHI KTHP'!K:K,D279,'TK COITHI KTHP'!L:L))</f>
        <v>0</v>
      </c>
      <c r="L279" s="13">
        <f>IF(D279="","",SUMIF('TK COI THI TOT NGHIEP'!A:A,D279,'TK COI THI TOT NGHIEP'!C:C)+SUMIF('TK COI THI TOT NGHIEP'!D:D,D279,'TK COI THI TOT NGHIEP'!F:F)+SUMIF('TK COI THI TOT NGHIEP'!G:G,D279,'TK COI THI TOT NGHIEP'!I:I)+SUMIF('TK COI THI TOT NGHIEP'!J:J,D279,'TK COI THI TOT NGHIEP'!L:L))</f>
        <v>0</v>
      </c>
      <c r="M279" s="13">
        <f>IF(D279="","",SUMIF('TK COI THI TOT NGHIEP'!B:B,D279,'TK COI THI TOT NGHIEP'!C:C)+SUMIF('TK COI THI TOT NGHIEP'!E:E,D279,'TK COI THI TOT NGHIEP'!F:F)+SUMIF('TK COI THI TOT NGHIEP'!H:H,D279,'TK COI THI TOT NGHIEP'!I:I)+SUMIF('TK COI THI TOT NGHIEP'!K:K,D279,'TK COI THI TOT NGHIEP'!L:L))</f>
        <v>0</v>
      </c>
      <c r="N279" s="14">
        <f t="shared" si="34"/>
        <v>0</v>
      </c>
      <c r="O279" s="13">
        <f>IF(D279="","",SUMIF('TK CHAMTHI'!A:A,D279,'TK CHAMTHI'!C:C))</f>
        <v>0</v>
      </c>
      <c r="P279" s="13">
        <f>IF(D279="","",SUMIF('TK CHAMTHI'!B:B,D279,'TK CHAMTHI'!C:C))</f>
        <v>0</v>
      </c>
      <c r="Q279" s="13">
        <f>IF(D279="","",SUMIF('CHAM NV'!B:B,D279,'CHAM NV'!C:C))</f>
        <v>0</v>
      </c>
      <c r="R279" s="14">
        <f t="shared" si="35"/>
        <v>0</v>
      </c>
      <c r="S279" s="13">
        <f>IF(D279="","",SUMIF('TK CHAMTHI'!D:D,D279,'TK CHAMTHI'!F:F))</f>
        <v>0</v>
      </c>
      <c r="T279" s="13">
        <f>IF(D279="","",SUMIF('TK CHAMTHI'!E:E,D279,'TK CHAMTHI'!F:F))</f>
        <v>0</v>
      </c>
      <c r="U279" s="13">
        <f>IF(D279="","",SUMIF('CHAM NV'!E:E,D279,'CHAM NV'!F:F))</f>
        <v>0</v>
      </c>
      <c r="V279" s="14">
        <f t="shared" si="36"/>
        <v>0</v>
      </c>
      <c r="W279" s="13">
        <f>IF(D279="","",SUMIF('TK CHAMTHI'!G:G,D279,'TK CHAMTHI'!I:I))</f>
        <v>0</v>
      </c>
      <c r="X279" s="13">
        <f>IF(D279="","",SUMIF('TK CHAMTHI'!H:H,D279,'TK CHAMTHI'!I:I))</f>
        <v>0</v>
      </c>
      <c r="Y279" s="14">
        <f t="shared" si="37"/>
        <v>0</v>
      </c>
      <c r="Z279" s="13">
        <f>IF(D279="","",SUMIF('TK CHAMTHI'!J:J,D279,'TK CHAMTHI'!L:L))</f>
        <v>0</v>
      </c>
      <c r="AA279" s="13">
        <f>IF(D279="","",SUMIF('TK CHAMTHI'!K:K,D279,'TK CHAMTHI'!L:L))</f>
        <v>0</v>
      </c>
      <c r="AB279" s="14">
        <f t="shared" si="38"/>
        <v>0</v>
      </c>
      <c r="AC279" s="13">
        <f>IF(D279="","",SUMIF('TK CHAMTHI'!M:M,D279,'TK CHAMTHI'!O:O))</f>
        <v>0</v>
      </c>
      <c r="AD279" s="13">
        <f>IF(D279="","",SUMIF('TK CHAMTHI'!N:N,D279,'TK CHAMTHI'!O:O))</f>
        <v>0</v>
      </c>
      <c r="AE279" s="14">
        <f t="shared" si="39"/>
        <v>0</v>
      </c>
      <c r="AF279" s="14">
        <f>IF(D279="","",ROUND(SUMIF('QL THI'!G:G,D279,'QL THI'!H:H),1))</f>
        <v>0</v>
      </c>
      <c r="AG279" s="14">
        <f>IF(D279="","",ROUND(SUMIF('QL THI'!E:E,D279,'QL THI'!F:F),1))</f>
        <v>0</v>
      </c>
      <c r="AH279" s="25">
        <f t="shared" si="40"/>
        <v>0</v>
      </c>
    </row>
    <row r="280" spans="1:34" hidden="1">
      <c r="A280" s="10">
        <f>IF(D280="","",SUBTOTAL(3,$D$5:D280))</f>
        <v>35</v>
      </c>
      <c r="B280" s="113" t="s">
        <v>932</v>
      </c>
      <c r="C280" s="114" t="s">
        <v>285</v>
      </c>
      <c r="D280" s="115" t="s">
        <v>426</v>
      </c>
      <c r="E280" s="11">
        <f>IF(D280="","",SUMIF('TK DETHI'!A:A,D280,'TK DETHI'!B:B))</f>
        <v>0</v>
      </c>
      <c r="F280" s="12">
        <f>IF(D280="","",SUMIF('TK DETHI'!C:C,D280,'TK DETHI'!D:D))</f>
        <v>0</v>
      </c>
      <c r="G280" s="12">
        <f>IF(D280="","",SUMIF('TK DETHI'!E:E,D280,'TK DETHI'!F:F))</f>
        <v>0</v>
      </c>
      <c r="H280" s="12">
        <f>IF(D280="","",SUMIF('TK DETHI'!G:G,D280,'TK DETHI'!H:H))</f>
        <v>0</v>
      </c>
      <c r="I280" s="24">
        <f t="shared" si="33"/>
        <v>0</v>
      </c>
      <c r="J280" s="13">
        <f>IF(D280="","",SUMIF('TK COITHI KTHP'!A:A,D280,'TK COITHI KTHP'!C:C)+SUMIF('TK COITHI KTHP'!D:D,D280,'TK COITHI KTHP'!F:F)+SUMIF('TK COITHI KTHP'!G:G,D280,'TK COITHI KTHP'!I:I)+SUMIF('TK COITHI KTHP'!J:J,D280,'TK COITHI KTHP'!L:L))</f>
        <v>0</v>
      </c>
      <c r="K280" s="13">
        <f>IF(D280="","",SUMIF('TK COITHI KTHP'!B:B,D280,'TK COITHI KTHP'!C:C)+SUMIF('TK COITHI KTHP'!E:E,D280,'TK COITHI KTHP'!F:F)+SUMIF('TK COITHI KTHP'!H:H,D280,'TK COITHI KTHP'!I:I)+SUMIF('TK COITHI KTHP'!K:K,D280,'TK COITHI KTHP'!L:L))</f>
        <v>0</v>
      </c>
      <c r="L280" s="13">
        <f>IF(D280="","",SUMIF('TK COI THI TOT NGHIEP'!A:A,D280,'TK COI THI TOT NGHIEP'!C:C)+SUMIF('TK COI THI TOT NGHIEP'!D:D,D280,'TK COI THI TOT NGHIEP'!F:F)+SUMIF('TK COI THI TOT NGHIEP'!G:G,D280,'TK COI THI TOT NGHIEP'!I:I)+SUMIF('TK COI THI TOT NGHIEP'!J:J,D280,'TK COI THI TOT NGHIEP'!L:L))</f>
        <v>0</v>
      </c>
      <c r="M280" s="13">
        <f>IF(D280="","",SUMIF('TK COI THI TOT NGHIEP'!B:B,D280,'TK COI THI TOT NGHIEP'!C:C)+SUMIF('TK COI THI TOT NGHIEP'!E:E,D280,'TK COI THI TOT NGHIEP'!F:F)+SUMIF('TK COI THI TOT NGHIEP'!H:H,D280,'TK COI THI TOT NGHIEP'!I:I)+SUMIF('TK COI THI TOT NGHIEP'!K:K,D280,'TK COI THI TOT NGHIEP'!L:L))</f>
        <v>0</v>
      </c>
      <c r="N280" s="14">
        <f t="shared" si="34"/>
        <v>0</v>
      </c>
      <c r="O280" s="13">
        <f>IF(D280="","",SUMIF('TK CHAMTHI'!A:A,D280,'TK CHAMTHI'!C:C))</f>
        <v>0</v>
      </c>
      <c r="P280" s="13">
        <f>IF(D280="","",SUMIF('TK CHAMTHI'!B:B,D280,'TK CHAMTHI'!C:C))</f>
        <v>0</v>
      </c>
      <c r="Q280" s="13">
        <f>IF(D280="","",SUMIF('CHAM NV'!B:B,D280,'CHAM NV'!C:C))</f>
        <v>0</v>
      </c>
      <c r="R280" s="14">
        <f t="shared" si="35"/>
        <v>0</v>
      </c>
      <c r="S280" s="13">
        <f>IF(D280="","",SUMIF('TK CHAMTHI'!D:D,D280,'TK CHAMTHI'!F:F))</f>
        <v>0</v>
      </c>
      <c r="T280" s="13">
        <f>IF(D280="","",SUMIF('TK CHAMTHI'!E:E,D280,'TK CHAMTHI'!F:F))</f>
        <v>0</v>
      </c>
      <c r="U280" s="13">
        <f>IF(D280="","",SUMIF('CHAM NV'!E:E,D280,'CHAM NV'!F:F))</f>
        <v>0</v>
      </c>
      <c r="V280" s="14">
        <f t="shared" si="36"/>
        <v>0</v>
      </c>
      <c r="W280" s="13">
        <f>IF(D280="","",SUMIF('TK CHAMTHI'!G:G,D280,'TK CHAMTHI'!I:I))</f>
        <v>0</v>
      </c>
      <c r="X280" s="13">
        <f>IF(D280="","",SUMIF('TK CHAMTHI'!H:H,D280,'TK CHAMTHI'!I:I))</f>
        <v>0</v>
      </c>
      <c r="Y280" s="14">
        <f t="shared" si="37"/>
        <v>0</v>
      </c>
      <c r="Z280" s="13">
        <f>IF(D280="","",SUMIF('TK CHAMTHI'!J:J,D280,'TK CHAMTHI'!L:L))</f>
        <v>0</v>
      </c>
      <c r="AA280" s="13">
        <f>IF(D280="","",SUMIF('TK CHAMTHI'!K:K,D280,'TK CHAMTHI'!L:L))</f>
        <v>0</v>
      </c>
      <c r="AB280" s="14">
        <f t="shared" si="38"/>
        <v>0</v>
      </c>
      <c r="AC280" s="13">
        <f>IF(D280="","",SUMIF('TK CHAMTHI'!M:M,D280,'TK CHAMTHI'!O:O))</f>
        <v>0</v>
      </c>
      <c r="AD280" s="13">
        <f>IF(D280="","",SUMIF('TK CHAMTHI'!N:N,D280,'TK CHAMTHI'!O:O))</f>
        <v>0</v>
      </c>
      <c r="AE280" s="14">
        <f t="shared" si="39"/>
        <v>0</v>
      </c>
      <c r="AF280" s="14">
        <f>IF(D280="","",ROUND(SUMIF('QL THI'!G:G,D280,'QL THI'!H:H),1))</f>
        <v>0</v>
      </c>
      <c r="AG280" s="14">
        <f>IF(D280="","",ROUND(SUMIF('QL THI'!E:E,D280,'QL THI'!F:F),1))</f>
        <v>0</v>
      </c>
      <c r="AH280" s="25">
        <f t="shared" si="40"/>
        <v>0</v>
      </c>
    </row>
    <row r="281" spans="1:34" hidden="1">
      <c r="A281" s="10">
        <f>IF(D281="","",SUBTOTAL(3,$D$5:D281))</f>
        <v>35</v>
      </c>
      <c r="B281" s="113" t="s">
        <v>943</v>
      </c>
      <c r="C281" s="114" t="s">
        <v>285</v>
      </c>
      <c r="D281" s="115" t="s">
        <v>437</v>
      </c>
      <c r="E281" s="11">
        <f>IF(D281="","",SUMIF('TK DETHI'!A:A,D281,'TK DETHI'!B:B))</f>
        <v>0</v>
      </c>
      <c r="F281" s="12">
        <f>IF(D281="","",SUMIF('TK DETHI'!C:C,D281,'TK DETHI'!D:D))</f>
        <v>0</v>
      </c>
      <c r="G281" s="12">
        <f>IF(D281="","",SUMIF('TK DETHI'!E:E,D281,'TK DETHI'!F:F))</f>
        <v>0</v>
      </c>
      <c r="H281" s="12">
        <f>IF(D281="","",SUMIF('TK DETHI'!G:G,D281,'TK DETHI'!H:H))</f>
        <v>0</v>
      </c>
      <c r="I281" s="24">
        <f t="shared" si="33"/>
        <v>0</v>
      </c>
      <c r="J281" s="13">
        <f>IF(D281="","",SUMIF('TK COITHI KTHP'!A:A,D281,'TK COITHI KTHP'!C:C)+SUMIF('TK COITHI KTHP'!D:D,D281,'TK COITHI KTHP'!F:F)+SUMIF('TK COITHI KTHP'!G:G,D281,'TK COITHI KTHP'!I:I)+SUMIF('TK COITHI KTHP'!J:J,D281,'TK COITHI KTHP'!L:L))</f>
        <v>0</v>
      </c>
      <c r="K281" s="13">
        <f>IF(D281="","",SUMIF('TK COITHI KTHP'!B:B,D281,'TK COITHI KTHP'!C:C)+SUMIF('TK COITHI KTHP'!E:E,D281,'TK COITHI KTHP'!F:F)+SUMIF('TK COITHI KTHP'!H:H,D281,'TK COITHI KTHP'!I:I)+SUMIF('TK COITHI KTHP'!K:K,D281,'TK COITHI KTHP'!L:L))</f>
        <v>0</v>
      </c>
      <c r="L281" s="13">
        <f>IF(D281="","",SUMIF('TK COI THI TOT NGHIEP'!A:A,D281,'TK COI THI TOT NGHIEP'!C:C)+SUMIF('TK COI THI TOT NGHIEP'!D:D,D281,'TK COI THI TOT NGHIEP'!F:F)+SUMIF('TK COI THI TOT NGHIEP'!G:G,D281,'TK COI THI TOT NGHIEP'!I:I)+SUMIF('TK COI THI TOT NGHIEP'!J:J,D281,'TK COI THI TOT NGHIEP'!L:L))</f>
        <v>0</v>
      </c>
      <c r="M281" s="13">
        <f>IF(D281="","",SUMIF('TK COI THI TOT NGHIEP'!B:B,D281,'TK COI THI TOT NGHIEP'!C:C)+SUMIF('TK COI THI TOT NGHIEP'!E:E,D281,'TK COI THI TOT NGHIEP'!F:F)+SUMIF('TK COI THI TOT NGHIEP'!H:H,D281,'TK COI THI TOT NGHIEP'!I:I)+SUMIF('TK COI THI TOT NGHIEP'!K:K,D281,'TK COI THI TOT NGHIEP'!L:L))</f>
        <v>0</v>
      </c>
      <c r="N281" s="14">
        <f t="shared" si="34"/>
        <v>0</v>
      </c>
      <c r="O281" s="13">
        <f>IF(D281="","",SUMIF('TK CHAMTHI'!A:A,D281,'TK CHAMTHI'!C:C))</f>
        <v>0</v>
      </c>
      <c r="P281" s="13">
        <f>IF(D281="","",SUMIF('TK CHAMTHI'!B:B,D281,'TK CHAMTHI'!C:C))</f>
        <v>0</v>
      </c>
      <c r="Q281" s="13">
        <f>IF(D281="","",SUMIF('CHAM NV'!B:B,D281,'CHAM NV'!C:C))</f>
        <v>0</v>
      </c>
      <c r="R281" s="14">
        <f t="shared" si="35"/>
        <v>0</v>
      </c>
      <c r="S281" s="13">
        <f>IF(D281="","",SUMIF('TK CHAMTHI'!D:D,D281,'TK CHAMTHI'!F:F))</f>
        <v>0</v>
      </c>
      <c r="T281" s="13">
        <f>IF(D281="","",SUMIF('TK CHAMTHI'!E:E,D281,'TK CHAMTHI'!F:F))</f>
        <v>0</v>
      </c>
      <c r="U281" s="13">
        <f>IF(D281="","",SUMIF('CHAM NV'!E:E,D281,'CHAM NV'!F:F))</f>
        <v>0</v>
      </c>
      <c r="V281" s="14">
        <f t="shared" si="36"/>
        <v>0</v>
      </c>
      <c r="W281" s="13">
        <f>IF(D281="","",SUMIF('TK CHAMTHI'!G:G,D281,'TK CHAMTHI'!I:I))</f>
        <v>0</v>
      </c>
      <c r="X281" s="13">
        <f>IF(D281="","",SUMIF('TK CHAMTHI'!H:H,D281,'TK CHAMTHI'!I:I))</f>
        <v>0</v>
      </c>
      <c r="Y281" s="14">
        <f t="shared" si="37"/>
        <v>0</v>
      </c>
      <c r="Z281" s="13">
        <f>IF(D281="","",SUMIF('TK CHAMTHI'!J:J,D281,'TK CHAMTHI'!L:L))</f>
        <v>0</v>
      </c>
      <c r="AA281" s="13">
        <f>IF(D281="","",SUMIF('TK CHAMTHI'!K:K,D281,'TK CHAMTHI'!L:L))</f>
        <v>0</v>
      </c>
      <c r="AB281" s="14">
        <f t="shared" si="38"/>
        <v>0</v>
      </c>
      <c r="AC281" s="13">
        <f>IF(D281="","",SUMIF('TK CHAMTHI'!M:M,D281,'TK CHAMTHI'!O:O))</f>
        <v>0</v>
      </c>
      <c r="AD281" s="13">
        <f>IF(D281="","",SUMIF('TK CHAMTHI'!N:N,D281,'TK CHAMTHI'!O:O))</f>
        <v>0</v>
      </c>
      <c r="AE281" s="14">
        <f t="shared" si="39"/>
        <v>0</v>
      </c>
      <c r="AF281" s="14">
        <f>IF(D281="","",ROUND(SUMIF('QL THI'!G:G,D281,'QL THI'!H:H),1))</f>
        <v>0</v>
      </c>
      <c r="AG281" s="14">
        <f>IF(D281="","",ROUND(SUMIF('QL THI'!E:E,D281,'QL THI'!F:F),1))</f>
        <v>0</v>
      </c>
      <c r="AH281" s="25">
        <f t="shared" si="40"/>
        <v>0</v>
      </c>
    </row>
    <row r="282" spans="1:34" hidden="1">
      <c r="A282" s="10">
        <f>IF(D282="","",SUBTOTAL(3,$D$5:D282))</f>
        <v>35</v>
      </c>
      <c r="B282" s="113" t="s">
        <v>940</v>
      </c>
      <c r="C282" s="114" t="s">
        <v>285</v>
      </c>
      <c r="D282" s="115" t="s">
        <v>434</v>
      </c>
      <c r="E282" s="11">
        <f>IF(D282="","",SUMIF('TK DETHI'!A:A,D282,'TK DETHI'!B:B))</f>
        <v>0</v>
      </c>
      <c r="F282" s="12">
        <f>IF(D282="","",SUMIF('TK DETHI'!C:C,D282,'TK DETHI'!D:D))</f>
        <v>0</v>
      </c>
      <c r="G282" s="12">
        <f>IF(D282="","",SUMIF('TK DETHI'!E:E,D282,'TK DETHI'!F:F))</f>
        <v>0</v>
      </c>
      <c r="H282" s="12">
        <f>IF(D282="","",SUMIF('TK DETHI'!G:G,D282,'TK DETHI'!H:H))</f>
        <v>0</v>
      </c>
      <c r="I282" s="24">
        <f t="shared" si="33"/>
        <v>0</v>
      </c>
      <c r="J282" s="13">
        <f>IF(D282="","",SUMIF('TK COITHI KTHP'!A:A,D282,'TK COITHI KTHP'!C:C)+SUMIF('TK COITHI KTHP'!D:D,D282,'TK COITHI KTHP'!F:F)+SUMIF('TK COITHI KTHP'!G:G,D282,'TK COITHI KTHP'!I:I)+SUMIF('TK COITHI KTHP'!J:J,D282,'TK COITHI KTHP'!L:L))</f>
        <v>0</v>
      </c>
      <c r="K282" s="13">
        <f>IF(D282="","",SUMIF('TK COITHI KTHP'!B:B,D282,'TK COITHI KTHP'!C:C)+SUMIF('TK COITHI KTHP'!E:E,D282,'TK COITHI KTHP'!F:F)+SUMIF('TK COITHI KTHP'!H:H,D282,'TK COITHI KTHP'!I:I)+SUMIF('TK COITHI KTHP'!K:K,D282,'TK COITHI KTHP'!L:L))</f>
        <v>0</v>
      </c>
      <c r="L282" s="13">
        <f>IF(D282="","",SUMIF('TK COI THI TOT NGHIEP'!A:A,D282,'TK COI THI TOT NGHIEP'!C:C)+SUMIF('TK COI THI TOT NGHIEP'!D:D,D282,'TK COI THI TOT NGHIEP'!F:F)+SUMIF('TK COI THI TOT NGHIEP'!G:G,D282,'TK COI THI TOT NGHIEP'!I:I)+SUMIF('TK COI THI TOT NGHIEP'!J:J,D282,'TK COI THI TOT NGHIEP'!L:L))</f>
        <v>0</v>
      </c>
      <c r="M282" s="13">
        <f>IF(D282="","",SUMIF('TK COI THI TOT NGHIEP'!B:B,D282,'TK COI THI TOT NGHIEP'!C:C)+SUMIF('TK COI THI TOT NGHIEP'!E:E,D282,'TK COI THI TOT NGHIEP'!F:F)+SUMIF('TK COI THI TOT NGHIEP'!H:H,D282,'TK COI THI TOT NGHIEP'!I:I)+SUMIF('TK COI THI TOT NGHIEP'!K:K,D282,'TK COI THI TOT NGHIEP'!L:L))</f>
        <v>0</v>
      </c>
      <c r="N282" s="14">
        <f t="shared" si="34"/>
        <v>0</v>
      </c>
      <c r="O282" s="13">
        <f>IF(D282="","",SUMIF('TK CHAMTHI'!A:A,D282,'TK CHAMTHI'!C:C))</f>
        <v>0</v>
      </c>
      <c r="P282" s="13">
        <f>IF(D282="","",SUMIF('TK CHAMTHI'!B:B,D282,'TK CHAMTHI'!C:C))</f>
        <v>0</v>
      </c>
      <c r="Q282" s="13">
        <f>IF(D282="","",SUMIF('CHAM NV'!B:B,D282,'CHAM NV'!C:C))</f>
        <v>0</v>
      </c>
      <c r="R282" s="14">
        <f t="shared" si="35"/>
        <v>0</v>
      </c>
      <c r="S282" s="13">
        <f>IF(D282="","",SUMIF('TK CHAMTHI'!D:D,D282,'TK CHAMTHI'!F:F))</f>
        <v>0</v>
      </c>
      <c r="T282" s="13">
        <f>IF(D282="","",SUMIF('TK CHAMTHI'!E:E,D282,'TK CHAMTHI'!F:F))</f>
        <v>0</v>
      </c>
      <c r="U282" s="13">
        <f>IF(D282="","",SUMIF('CHAM NV'!E:E,D282,'CHAM NV'!F:F))</f>
        <v>0</v>
      </c>
      <c r="V282" s="14">
        <f t="shared" si="36"/>
        <v>0</v>
      </c>
      <c r="W282" s="13">
        <f>IF(D282="","",SUMIF('TK CHAMTHI'!G:G,D282,'TK CHAMTHI'!I:I))</f>
        <v>0</v>
      </c>
      <c r="X282" s="13">
        <f>IF(D282="","",SUMIF('TK CHAMTHI'!H:H,D282,'TK CHAMTHI'!I:I))</f>
        <v>0</v>
      </c>
      <c r="Y282" s="14">
        <f t="shared" si="37"/>
        <v>0</v>
      </c>
      <c r="Z282" s="13">
        <f>IF(D282="","",SUMIF('TK CHAMTHI'!J:J,D282,'TK CHAMTHI'!L:L))</f>
        <v>0</v>
      </c>
      <c r="AA282" s="13">
        <f>IF(D282="","",SUMIF('TK CHAMTHI'!K:K,D282,'TK CHAMTHI'!L:L))</f>
        <v>0</v>
      </c>
      <c r="AB282" s="14">
        <f t="shared" si="38"/>
        <v>0</v>
      </c>
      <c r="AC282" s="13">
        <f>IF(D282="","",SUMIF('TK CHAMTHI'!M:M,D282,'TK CHAMTHI'!O:O))</f>
        <v>0</v>
      </c>
      <c r="AD282" s="13">
        <f>IF(D282="","",SUMIF('TK CHAMTHI'!N:N,D282,'TK CHAMTHI'!O:O))</f>
        <v>0</v>
      </c>
      <c r="AE282" s="14">
        <f t="shared" si="39"/>
        <v>0</v>
      </c>
      <c r="AF282" s="14">
        <f>IF(D282="","",ROUND(SUMIF('QL THI'!G:G,D282,'QL THI'!H:H),1))</f>
        <v>0</v>
      </c>
      <c r="AG282" s="14">
        <f>IF(D282="","",ROUND(SUMIF('QL THI'!E:E,D282,'QL THI'!F:F),1))</f>
        <v>0</v>
      </c>
      <c r="AH282" s="25">
        <f t="shared" si="40"/>
        <v>0</v>
      </c>
    </row>
    <row r="283" spans="1:34" hidden="1">
      <c r="A283" s="10">
        <f>IF(D283="","",SUBTOTAL(3,$D$5:D283))</f>
        <v>35</v>
      </c>
      <c r="B283" s="113" t="s">
        <v>925</v>
      </c>
      <c r="C283" s="114" t="s">
        <v>285</v>
      </c>
      <c r="D283" s="115" t="s">
        <v>420</v>
      </c>
      <c r="E283" s="11">
        <f>IF(D283="","",SUMIF('TK DETHI'!A:A,D283,'TK DETHI'!B:B))</f>
        <v>0</v>
      </c>
      <c r="F283" s="12">
        <f>IF(D283="","",SUMIF('TK DETHI'!C:C,D283,'TK DETHI'!D:D))</f>
        <v>0</v>
      </c>
      <c r="G283" s="12">
        <f>IF(D283="","",SUMIF('TK DETHI'!E:E,D283,'TK DETHI'!F:F))</f>
        <v>0</v>
      </c>
      <c r="H283" s="12">
        <f>IF(D283="","",SUMIF('TK DETHI'!G:G,D283,'TK DETHI'!H:H))</f>
        <v>0</v>
      </c>
      <c r="I283" s="24">
        <f t="shared" si="33"/>
        <v>0</v>
      </c>
      <c r="J283" s="13">
        <f>IF(D283="","",SUMIF('TK COITHI KTHP'!A:A,D283,'TK COITHI KTHP'!C:C)+SUMIF('TK COITHI KTHP'!D:D,D283,'TK COITHI KTHP'!F:F)+SUMIF('TK COITHI KTHP'!G:G,D283,'TK COITHI KTHP'!I:I)+SUMIF('TK COITHI KTHP'!J:J,D283,'TK COITHI KTHP'!L:L))</f>
        <v>0</v>
      </c>
      <c r="K283" s="13">
        <f>IF(D283="","",SUMIF('TK COITHI KTHP'!B:B,D283,'TK COITHI KTHP'!C:C)+SUMIF('TK COITHI KTHP'!E:E,D283,'TK COITHI KTHP'!F:F)+SUMIF('TK COITHI KTHP'!H:H,D283,'TK COITHI KTHP'!I:I)+SUMIF('TK COITHI KTHP'!K:K,D283,'TK COITHI KTHP'!L:L))</f>
        <v>0</v>
      </c>
      <c r="L283" s="13">
        <f>IF(D283="","",SUMIF('TK COI THI TOT NGHIEP'!A:A,D283,'TK COI THI TOT NGHIEP'!C:C)+SUMIF('TK COI THI TOT NGHIEP'!D:D,D283,'TK COI THI TOT NGHIEP'!F:F)+SUMIF('TK COI THI TOT NGHIEP'!G:G,D283,'TK COI THI TOT NGHIEP'!I:I)+SUMIF('TK COI THI TOT NGHIEP'!J:J,D283,'TK COI THI TOT NGHIEP'!L:L))</f>
        <v>0</v>
      </c>
      <c r="M283" s="13">
        <f>IF(D283="","",SUMIF('TK COI THI TOT NGHIEP'!B:B,D283,'TK COI THI TOT NGHIEP'!C:C)+SUMIF('TK COI THI TOT NGHIEP'!E:E,D283,'TK COI THI TOT NGHIEP'!F:F)+SUMIF('TK COI THI TOT NGHIEP'!H:H,D283,'TK COI THI TOT NGHIEP'!I:I)+SUMIF('TK COI THI TOT NGHIEP'!K:K,D283,'TK COI THI TOT NGHIEP'!L:L))</f>
        <v>0</v>
      </c>
      <c r="N283" s="14">
        <f t="shared" si="34"/>
        <v>0</v>
      </c>
      <c r="O283" s="13">
        <f>IF(D283="","",SUMIF('TK CHAMTHI'!A:A,D283,'TK CHAMTHI'!C:C))</f>
        <v>0</v>
      </c>
      <c r="P283" s="13">
        <f>IF(D283="","",SUMIF('TK CHAMTHI'!B:B,D283,'TK CHAMTHI'!C:C))</f>
        <v>0</v>
      </c>
      <c r="Q283" s="13">
        <f>IF(D283="","",SUMIF('CHAM NV'!B:B,D283,'CHAM NV'!C:C))</f>
        <v>0</v>
      </c>
      <c r="R283" s="14">
        <f t="shared" si="35"/>
        <v>0</v>
      </c>
      <c r="S283" s="13">
        <f>IF(D283="","",SUMIF('TK CHAMTHI'!D:D,D283,'TK CHAMTHI'!F:F))</f>
        <v>0</v>
      </c>
      <c r="T283" s="13">
        <f>IF(D283="","",SUMIF('TK CHAMTHI'!E:E,D283,'TK CHAMTHI'!F:F))</f>
        <v>0</v>
      </c>
      <c r="U283" s="13">
        <f>IF(D283="","",SUMIF('CHAM NV'!E:E,D283,'CHAM NV'!F:F))</f>
        <v>0</v>
      </c>
      <c r="V283" s="14">
        <f t="shared" si="36"/>
        <v>0</v>
      </c>
      <c r="W283" s="13">
        <f>IF(D283="","",SUMIF('TK CHAMTHI'!G:G,D283,'TK CHAMTHI'!I:I))</f>
        <v>0</v>
      </c>
      <c r="X283" s="13">
        <f>IF(D283="","",SUMIF('TK CHAMTHI'!H:H,D283,'TK CHAMTHI'!I:I))</f>
        <v>0</v>
      </c>
      <c r="Y283" s="14">
        <f t="shared" si="37"/>
        <v>0</v>
      </c>
      <c r="Z283" s="13">
        <f>IF(D283="","",SUMIF('TK CHAMTHI'!J:J,D283,'TK CHAMTHI'!L:L))</f>
        <v>0</v>
      </c>
      <c r="AA283" s="13">
        <f>IF(D283="","",SUMIF('TK CHAMTHI'!K:K,D283,'TK CHAMTHI'!L:L))</f>
        <v>0</v>
      </c>
      <c r="AB283" s="14">
        <f t="shared" si="38"/>
        <v>0</v>
      </c>
      <c r="AC283" s="13">
        <f>IF(D283="","",SUMIF('TK CHAMTHI'!M:M,D283,'TK CHAMTHI'!O:O))</f>
        <v>0</v>
      </c>
      <c r="AD283" s="13">
        <f>IF(D283="","",SUMIF('TK CHAMTHI'!N:N,D283,'TK CHAMTHI'!O:O))</f>
        <v>0</v>
      </c>
      <c r="AE283" s="14">
        <f t="shared" si="39"/>
        <v>0</v>
      </c>
      <c r="AF283" s="14">
        <f>IF(D283="","",ROUND(SUMIF('QL THI'!G:G,D283,'QL THI'!H:H),1))</f>
        <v>0</v>
      </c>
      <c r="AG283" s="14">
        <f>IF(D283="","",ROUND(SUMIF('QL THI'!E:E,D283,'QL THI'!F:F),1))</f>
        <v>0</v>
      </c>
      <c r="AH283" s="25">
        <f t="shared" si="40"/>
        <v>0</v>
      </c>
    </row>
    <row r="284" spans="1:34" hidden="1">
      <c r="A284" s="10">
        <f>IF(D284="","",SUBTOTAL(3,$D$5:D284))</f>
        <v>35</v>
      </c>
      <c r="B284" s="113" t="s">
        <v>1006</v>
      </c>
      <c r="C284" s="114" t="s">
        <v>285</v>
      </c>
      <c r="D284" s="115" t="s">
        <v>978</v>
      </c>
      <c r="E284" s="11">
        <f>IF(D284="","",SUMIF('TK DETHI'!A:A,D284,'TK DETHI'!B:B))</f>
        <v>0</v>
      </c>
      <c r="F284" s="12">
        <f>IF(D284="","",SUMIF('TK DETHI'!C:C,D284,'TK DETHI'!D:D))</f>
        <v>0</v>
      </c>
      <c r="G284" s="12">
        <f>IF(D284="","",SUMIF('TK DETHI'!E:E,D284,'TK DETHI'!F:F))</f>
        <v>0</v>
      </c>
      <c r="H284" s="12">
        <f>IF(D284="","",SUMIF('TK DETHI'!G:G,D284,'TK DETHI'!H:H))</f>
        <v>0</v>
      </c>
      <c r="I284" s="24">
        <f t="shared" si="33"/>
        <v>0</v>
      </c>
      <c r="J284" s="13">
        <f>IF(D284="","",SUMIF('TK COITHI KTHP'!A:A,D284,'TK COITHI KTHP'!C:C)+SUMIF('TK COITHI KTHP'!D:D,D284,'TK COITHI KTHP'!F:F)+SUMIF('TK COITHI KTHP'!G:G,D284,'TK COITHI KTHP'!I:I)+SUMIF('TK COITHI KTHP'!J:J,D284,'TK COITHI KTHP'!L:L))</f>
        <v>0</v>
      </c>
      <c r="K284" s="13">
        <f>IF(D284="","",SUMIF('TK COITHI KTHP'!B:B,D284,'TK COITHI KTHP'!C:C)+SUMIF('TK COITHI KTHP'!E:E,D284,'TK COITHI KTHP'!F:F)+SUMIF('TK COITHI KTHP'!H:H,D284,'TK COITHI KTHP'!I:I)+SUMIF('TK COITHI KTHP'!K:K,D284,'TK COITHI KTHP'!L:L))</f>
        <v>0</v>
      </c>
      <c r="L284" s="13">
        <f>IF(D284="","",SUMIF('TK COI THI TOT NGHIEP'!A:A,D284,'TK COI THI TOT NGHIEP'!C:C)+SUMIF('TK COI THI TOT NGHIEP'!D:D,D284,'TK COI THI TOT NGHIEP'!F:F)+SUMIF('TK COI THI TOT NGHIEP'!G:G,D284,'TK COI THI TOT NGHIEP'!I:I)+SUMIF('TK COI THI TOT NGHIEP'!J:J,D284,'TK COI THI TOT NGHIEP'!L:L))</f>
        <v>0</v>
      </c>
      <c r="M284" s="13">
        <f>IF(D284="","",SUMIF('TK COI THI TOT NGHIEP'!B:B,D284,'TK COI THI TOT NGHIEP'!C:C)+SUMIF('TK COI THI TOT NGHIEP'!E:E,D284,'TK COI THI TOT NGHIEP'!F:F)+SUMIF('TK COI THI TOT NGHIEP'!H:H,D284,'TK COI THI TOT NGHIEP'!I:I)+SUMIF('TK COI THI TOT NGHIEP'!K:K,D284,'TK COI THI TOT NGHIEP'!L:L))</f>
        <v>0</v>
      </c>
      <c r="N284" s="14">
        <f t="shared" si="34"/>
        <v>0</v>
      </c>
      <c r="O284" s="13">
        <f>IF(D284="","",SUMIF('TK CHAMTHI'!A:A,D284,'TK CHAMTHI'!C:C))</f>
        <v>0</v>
      </c>
      <c r="P284" s="13">
        <f>IF(D284="","",SUMIF('TK CHAMTHI'!B:B,D284,'TK CHAMTHI'!C:C))</f>
        <v>0</v>
      </c>
      <c r="Q284" s="13">
        <f>IF(D284="","",SUMIF('CHAM NV'!B:B,D284,'CHAM NV'!C:C))</f>
        <v>0</v>
      </c>
      <c r="R284" s="14">
        <f t="shared" si="35"/>
        <v>0</v>
      </c>
      <c r="S284" s="13">
        <f>IF(D284="","",SUMIF('TK CHAMTHI'!D:D,D284,'TK CHAMTHI'!F:F))</f>
        <v>0</v>
      </c>
      <c r="T284" s="13">
        <f>IF(D284="","",SUMIF('TK CHAMTHI'!E:E,D284,'TK CHAMTHI'!F:F))</f>
        <v>0</v>
      </c>
      <c r="U284" s="13">
        <f>IF(D284="","",SUMIF('CHAM NV'!E:E,D284,'CHAM NV'!F:F))</f>
        <v>0</v>
      </c>
      <c r="V284" s="14">
        <f t="shared" si="36"/>
        <v>0</v>
      </c>
      <c r="W284" s="13">
        <f>IF(D284="","",SUMIF('TK CHAMTHI'!G:G,D284,'TK CHAMTHI'!I:I))</f>
        <v>0</v>
      </c>
      <c r="X284" s="13">
        <f>IF(D284="","",SUMIF('TK CHAMTHI'!H:H,D284,'TK CHAMTHI'!I:I))</f>
        <v>0</v>
      </c>
      <c r="Y284" s="14">
        <f t="shared" si="37"/>
        <v>0</v>
      </c>
      <c r="Z284" s="13">
        <f>IF(D284="","",SUMIF('TK CHAMTHI'!J:J,D284,'TK CHAMTHI'!L:L))</f>
        <v>0</v>
      </c>
      <c r="AA284" s="13">
        <f>IF(D284="","",SUMIF('TK CHAMTHI'!K:K,D284,'TK CHAMTHI'!L:L))</f>
        <v>0</v>
      </c>
      <c r="AB284" s="14">
        <f t="shared" si="38"/>
        <v>0</v>
      </c>
      <c r="AC284" s="13">
        <f>IF(D284="","",SUMIF('TK CHAMTHI'!M:M,D284,'TK CHAMTHI'!O:O))</f>
        <v>0</v>
      </c>
      <c r="AD284" s="13">
        <f>IF(D284="","",SUMIF('TK CHAMTHI'!N:N,D284,'TK CHAMTHI'!O:O))</f>
        <v>0</v>
      </c>
      <c r="AE284" s="14">
        <f t="shared" si="39"/>
        <v>0</v>
      </c>
      <c r="AF284" s="14">
        <f>IF(D284="","",ROUND(SUMIF('QL THI'!G:G,D284,'QL THI'!H:H),1))</f>
        <v>0</v>
      </c>
      <c r="AG284" s="14">
        <f>IF(D284="","",ROUND(SUMIF('QL THI'!E:E,D284,'QL THI'!F:F),1))</f>
        <v>0</v>
      </c>
      <c r="AH284" s="25">
        <f t="shared" si="40"/>
        <v>0</v>
      </c>
    </row>
    <row r="285" spans="1:34" hidden="1">
      <c r="A285" s="10">
        <f>IF(D285="","",SUBTOTAL(3,$D$5:D285))</f>
        <v>35</v>
      </c>
      <c r="B285" s="113" t="s">
        <v>945</v>
      </c>
      <c r="C285" s="114" t="s">
        <v>285</v>
      </c>
      <c r="D285" s="115" t="s">
        <v>440</v>
      </c>
      <c r="E285" s="11">
        <f>IF(D285="","",SUMIF('TK DETHI'!A:A,D285,'TK DETHI'!B:B))</f>
        <v>0</v>
      </c>
      <c r="F285" s="12">
        <f>IF(D285="","",SUMIF('TK DETHI'!C:C,D285,'TK DETHI'!D:D))</f>
        <v>0</v>
      </c>
      <c r="G285" s="12">
        <f>IF(D285="","",SUMIF('TK DETHI'!E:E,D285,'TK DETHI'!F:F))</f>
        <v>0</v>
      </c>
      <c r="H285" s="12">
        <f>IF(D285="","",SUMIF('TK DETHI'!G:G,D285,'TK DETHI'!H:H))</f>
        <v>0</v>
      </c>
      <c r="I285" s="24">
        <f t="shared" si="33"/>
        <v>0</v>
      </c>
      <c r="J285" s="13">
        <f>IF(D285="","",SUMIF('TK COITHI KTHP'!A:A,D285,'TK COITHI KTHP'!C:C)+SUMIF('TK COITHI KTHP'!D:D,D285,'TK COITHI KTHP'!F:F)+SUMIF('TK COITHI KTHP'!G:G,D285,'TK COITHI KTHP'!I:I)+SUMIF('TK COITHI KTHP'!J:J,D285,'TK COITHI KTHP'!L:L))</f>
        <v>0</v>
      </c>
      <c r="K285" s="13">
        <f>IF(D285="","",SUMIF('TK COITHI KTHP'!B:B,D285,'TK COITHI KTHP'!C:C)+SUMIF('TK COITHI KTHP'!E:E,D285,'TK COITHI KTHP'!F:F)+SUMIF('TK COITHI KTHP'!H:H,D285,'TK COITHI KTHP'!I:I)+SUMIF('TK COITHI KTHP'!K:K,D285,'TK COITHI KTHP'!L:L))</f>
        <v>0</v>
      </c>
      <c r="L285" s="13">
        <f>IF(D285="","",SUMIF('TK COI THI TOT NGHIEP'!A:A,D285,'TK COI THI TOT NGHIEP'!C:C)+SUMIF('TK COI THI TOT NGHIEP'!D:D,D285,'TK COI THI TOT NGHIEP'!F:F)+SUMIF('TK COI THI TOT NGHIEP'!G:G,D285,'TK COI THI TOT NGHIEP'!I:I)+SUMIF('TK COI THI TOT NGHIEP'!J:J,D285,'TK COI THI TOT NGHIEP'!L:L))</f>
        <v>0</v>
      </c>
      <c r="M285" s="13">
        <f>IF(D285="","",SUMIF('TK COI THI TOT NGHIEP'!B:B,D285,'TK COI THI TOT NGHIEP'!C:C)+SUMIF('TK COI THI TOT NGHIEP'!E:E,D285,'TK COI THI TOT NGHIEP'!F:F)+SUMIF('TK COI THI TOT NGHIEP'!H:H,D285,'TK COI THI TOT NGHIEP'!I:I)+SUMIF('TK COI THI TOT NGHIEP'!K:K,D285,'TK COI THI TOT NGHIEP'!L:L))</f>
        <v>0</v>
      </c>
      <c r="N285" s="14">
        <f t="shared" si="34"/>
        <v>0</v>
      </c>
      <c r="O285" s="13">
        <f>IF(D285="","",SUMIF('TK CHAMTHI'!A:A,D285,'TK CHAMTHI'!C:C))</f>
        <v>0</v>
      </c>
      <c r="P285" s="13">
        <f>IF(D285="","",SUMIF('TK CHAMTHI'!B:B,D285,'TK CHAMTHI'!C:C))</f>
        <v>0</v>
      </c>
      <c r="Q285" s="13">
        <f>IF(D285="","",SUMIF('CHAM NV'!B:B,D285,'CHAM NV'!C:C))</f>
        <v>0</v>
      </c>
      <c r="R285" s="14">
        <f t="shared" si="35"/>
        <v>0</v>
      </c>
      <c r="S285" s="13">
        <f>IF(D285="","",SUMIF('TK CHAMTHI'!D:D,D285,'TK CHAMTHI'!F:F))</f>
        <v>0</v>
      </c>
      <c r="T285" s="13">
        <f>IF(D285="","",SUMIF('TK CHAMTHI'!E:E,D285,'TK CHAMTHI'!F:F))</f>
        <v>0</v>
      </c>
      <c r="U285" s="13">
        <f>IF(D285="","",SUMIF('CHAM NV'!E:E,D285,'CHAM NV'!F:F))</f>
        <v>0</v>
      </c>
      <c r="V285" s="14">
        <f t="shared" si="36"/>
        <v>0</v>
      </c>
      <c r="W285" s="13">
        <f>IF(D285="","",SUMIF('TK CHAMTHI'!G:G,D285,'TK CHAMTHI'!I:I))</f>
        <v>0</v>
      </c>
      <c r="X285" s="13">
        <f>IF(D285="","",SUMIF('TK CHAMTHI'!H:H,D285,'TK CHAMTHI'!I:I))</f>
        <v>0</v>
      </c>
      <c r="Y285" s="14">
        <f t="shared" si="37"/>
        <v>0</v>
      </c>
      <c r="Z285" s="13">
        <f>IF(D285="","",SUMIF('TK CHAMTHI'!J:J,D285,'TK CHAMTHI'!L:L))</f>
        <v>0</v>
      </c>
      <c r="AA285" s="13">
        <f>IF(D285="","",SUMIF('TK CHAMTHI'!K:K,D285,'TK CHAMTHI'!L:L))</f>
        <v>0</v>
      </c>
      <c r="AB285" s="14">
        <f t="shared" si="38"/>
        <v>0</v>
      </c>
      <c r="AC285" s="13">
        <f>IF(D285="","",SUMIF('TK CHAMTHI'!M:M,D285,'TK CHAMTHI'!O:O))</f>
        <v>0</v>
      </c>
      <c r="AD285" s="13">
        <f>IF(D285="","",SUMIF('TK CHAMTHI'!N:N,D285,'TK CHAMTHI'!O:O))</f>
        <v>0</v>
      </c>
      <c r="AE285" s="14">
        <f t="shared" si="39"/>
        <v>0</v>
      </c>
      <c r="AF285" s="14">
        <f>IF(D285="","",ROUND(SUMIF('QL THI'!G:G,D285,'QL THI'!H:H),1))</f>
        <v>0</v>
      </c>
      <c r="AG285" s="14">
        <f>IF(D285="","",ROUND(SUMIF('QL THI'!E:E,D285,'QL THI'!F:F),1))</f>
        <v>0</v>
      </c>
      <c r="AH285" s="25">
        <f t="shared" si="40"/>
        <v>0</v>
      </c>
    </row>
    <row r="286" spans="1:34" hidden="1">
      <c r="A286" s="10">
        <f>IF(D286="","",SUBTOTAL(3,$D$5:D286))</f>
        <v>35</v>
      </c>
      <c r="B286" s="113" t="s">
        <v>950</v>
      </c>
      <c r="C286" s="114" t="s">
        <v>285</v>
      </c>
      <c r="D286" s="115" t="s">
        <v>445</v>
      </c>
      <c r="E286" s="11">
        <f>IF(D286="","",SUMIF('TK DETHI'!A:A,D286,'TK DETHI'!B:B))</f>
        <v>0</v>
      </c>
      <c r="F286" s="12">
        <f>IF(D286="","",SUMIF('TK DETHI'!C:C,D286,'TK DETHI'!D:D))</f>
        <v>0</v>
      </c>
      <c r="G286" s="12">
        <f>IF(D286="","",SUMIF('TK DETHI'!E:E,D286,'TK DETHI'!F:F))</f>
        <v>0</v>
      </c>
      <c r="H286" s="12">
        <f>IF(D286="","",SUMIF('TK DETHI'!G:G,D286,'TK DETHI'!H:H))</f>
        <v>0</v>
      </c>
      <c r="I286" s="24">
        <f t="shared" si="33"/>
        <v>0</v>
      </c>
      <c r="J286" s="13">
        <f>IF(D286="","",SUMIF('TK COITHI KTHP'!A:A,D286,'TK COITHI KTHP'!C:C)+SUMIF('TK COITHI KTHP'!D:D,D286,'TK COITHI KTHP'!F:F)+SUMIF('TK COITHI KTHP'!G:G,D286,'TK COITHI KTHP'!I:I)+SUMIF('TK COITHI KTHP'!J:J,D286,'TK COITHI KTHP'!L:L))</f>
        <v>0</v>
      </c>
      <c r="K286" s="13">
        <f>IF(D286="","",SUMIF('TK COITHI KTHP'!B:B,D286,'TK COITHI KTHP'!C:C)+SUMIF('TK COITHI KTHP'!E:E,D286,'TK COITHI KTHP'!F:F)+SUMIF('TK COITHI KTHP'!H:H,D286,'TK COITHI KTHP'!I:I)+SUMIF('TK COITHI KTHP'!K:K,D286,'TK COITHI KTHP'!L:L))</f>
        <v>0</v>
      </c>
      <c r="L286" s="13">
        <f>IF(D286="","",SUMIF('TK COI THI TOT NGHIEP'!A:A,D286,'TK COI THI TOT NGHIEP'!C:C)+SUMIF('TK COI THI TOT NGHIEP'!D:D,D286,'TK COI THI TOT NGHIEP'!F:F)+SUMIF('TK COI THI TOT NGHIEP'!G:G,D286,'TK COI THI TOT NGHIEP'!I:I)+SUMIF('TK COI THI TOT NGHIEP'!J:J,D286,'TK COI THI TOT NGHIEP'!L:L))</f>
        <v>0</v>
      </c>
      <c r="M286" s="13">
        <f>IF(D286="","",SUMIF('TK COI THI TOT NGHIEP'!B:B,D286,'TK COI THI TOT NGHIEP'!C:C)+SUMIF('TK COI THI TOT NGHIEP'!E:E,D286,'TK COI THI TOT NGHIEP'!F:F)+SUMIF('TK COI THI TOT NGHIEP'!H:H,D286,'TK COI THI TOT NGHIEP'!I:I)+SUMIF('TK COI THI TOT NGHIEP'!K:K,D286,'TK COI THI TOT NGHIEP'!L:L))</f>
        <v>0</v>
      </c>
      <c r="N286" s="14">
        <f t="shared" si="34"/>
        <v>0</v>
      </c>
      <c r="O286" s="13">
        <f>IF(D286="","",SUMIF('TK CHAMTHI'!A:A,D286,'TK CHAMTHI'!C:C))</f>
        <v>0</v>
      </c>
      <c r="P286" s="13">
        <f>IF(D286="","",SUMIF('TK CHAMTHI'!B:B,D286,'TK CHAMTHI'!C:C))</f>
        <v>0</v>
      </c>
      <c r="Q286" s="13">
        <f>IF(D286="","",SUMIF('CHAM NV'!B:B,D286,'CHAM NV'!C:C))</f>
        <v>0</v>
      </c>
      <c r="R286" s="14">
        <f t="shared" si="35"/>
        <v>0</v>
      </c>
      <c r="S286" s="13">
        <f>IF(D286="","",SUMIF('TK CHAMTHI'!D:D,D286,'TK CHAMTHI'!F:F))</f>
        <v>0</v>
      </c>
      <c r="T286" s="13">
        <f>IF(D286="","",SUMIF('TK CHAMTHI'!E:E,D286,'TK CHAMTHI'!F:F))</f>
        <v>0</v>
      </c>
      <c r="U286" s="13">
        <f>IF(D286="","",SUMIF('CHAM NV'!E:E,D286,'CHAM NV'!F:F))</f>
        <v>0</v>
      </c>
      <c r="V286" s="14">
        <f t="shared" si="36"/>
        <v>0</v>
      </c>
      <c r="W286" s="13">
        <f>IF(D286="","",SUMIF('TK CHAMTHI'!G:G,D286,'TK CHAMTHI'!I:I))</f>
        <v>0</v>
      </c>
      <c r="X286" s="13">
        <f>IF(D286="","",SUMIF('TK CHAMTHI'!H:H,D286,'TK CHAMTHI'!I:I))</f>
        <v>0</v>
      </c>
      <c r="Y286" s="14">
        <f t="shared" si="37"/>
        <v>0</v>
      </c>
      <c r="Z286" s="13">
        <f>IF(D286="","",SUMIF('TK CHAMTHI'!J:J,D286,'TK CHAMTHI'!L:L))</f>
        <v>0</v>
      </c>
      <c r="AA286" s="13">
        <f>IF(D286="","",SUMIF('TK CHAMTHI'!K:K,D286,'TK CHAMTHI'!L:L))</f>
        <v>0</v>
      </c>
      <c r="AB286" s="14">
        <f t="shared" si="38"/>
        <v>0</v>
      </c>
      <c r="AC286" s="13">
        <f>IF(D286="","",SUMIF('TK CHAMTHI'!M:M,D286,'TK CHAMTHI'!O:O))</f>
        <v>0</v>
      </c>
      <c r="AD286" s="13">
        <f>IF(D286="","",SUMIF('TK CHAMTHI'!N:N,D286,'TK CHAMTHI'!O:O))</f>
        <v>0</v>
      </c>
      <c r="AE286" s="14">
        <f t="shared" si="39"/>
        <v>0</v>
      </c>
      <c r="AF286" s="14">
        <f>IF(D286="","",ROUND(SUMIF('QL THI'!G:G,D286,'QL THI'!H:H),1))</f>
        <v>0</v>
      </c>
      <c r="AG286" s="14">
        <f>IF(D286="","",ROUND(SUMIF('QL THI'!E:E,D286,'QL THI'!F:F),1))</f>
        <v>0</v>
      </c>
      <c r="AH286" s="25">
        <f t="shared" si="40"/>
        <v>0</v>
      </c>
    </row>
    <row r="287" spans="1:34" hidden="1">
      <c r="A287" s="10">
        <f>IF(D287="","",SUBTOTAL(3,$D$5:D287))</f>
        <v>35</v>
      </c>
      <c r="B287" s="113" t="s">
        <v>922</v>
      </c>
      <c r="C287" s="114" t="s">
        <v>285</v>
      </c>
      <c r="D287" s="115" t="s">
        <v>412</v>
      </c>
      <c r="E287" s="11">
        <f>IF(D287="","",SUMIF('TK DETHI'!A:A,D287,'TK DETHI'!B:B))</f>
        <v>0</v>
      </c>
      <c r="F287" s="12">
        <f>IF(D287="","",SUMIF('TK DETHI'!C:C,D287,'TK DETHI'!D:D))</f>
        <v>0</v>
      </c>
      <c r="G287" s="12">
        <f>IF(D287="","",SUMIF('TK DETHI'!E:E,D287,'TK DETHI'!F:F))</f>
        <v>0</v>
      </c>
      <c r="H287" s="12">
        <f>IF(D287="","",SUMIF('TK DETHI'!G:G,D287,'TK DETHI'!H:H))</f>
        <v>0</v>
      </c>
      <c r="I287" s="24">
        <f t="shared" si="33"/>
        <v>0</v>
      </c>
      <c r="J287" s="13">
        <f>IF(D287="","",SUMIF('TK COITHI KTHP'!A:A,D287,'TK COITHI KTHP'!C:C)+SUMIF('TK COITHI KTHP'!D:D,D287,'TK COITHI KTHP'!F:F)+SUMIF('TK COITHI KTHP'!G:G,D287,'TK COITHI KTHP'!I:I)+SUMIF('TK COITHI KTHP'!J:J,D287,'TK COITHI KTHP'!L:L))</f>
        <v>0</v>
      </c>
      <c r="K287" s="13">
        <f>IF(D287="","",SUMIF('TK COITHI KTHP'!B:B,D287,'TK COITHI KTHP'!C:C)+SUMIF('TK COITHI KTHP'!E:E,D287,'TK COITHI KTHP'!F:F)+SUMIF('TK COITHI KTHP'!H:H,D287,'TK COITHI KTHP'!I:I)+SUMIF('TK COITHI KTHP'!K:K,D287,'TK COITHI KTHP'!L:L))</f>
        <v>0</v>
      </c>
      <c r="L287" s="13">
        <f>IF(D287="","",SUMIF('TK COI THI TOT NGHIEP'!A:A,D287,'TK COI THI TOT NGHIEP'!C:C)+SUMIF('TK COI THI TOT NGHIEP'!D:D,D287,'TK COI THI TOT NGHIEP'!F:F)+SUMIF('TK COI THI TOT NGHIEP'!G:G,D287,'TK COI THI TOT NGHIEP'!I:I)+SUMIF('TK COI THI TOT NGHIEP'!J:J,D287,'TK COI THI TOT NGHIEP'!L:L))</f>
        <v>0</v>
      </c>
      <c r="M287" s="13">
        <f>IF(D287="","",SUMIF('TK COI THI TOT NGHIEP'!B:B,D287,'TK COI THI TOT NGHIEP'!C:C)+SUMIF('TK COI THI TOT NGHIEP'!E:E,D287,'TK COI THI TOT NGHIEP'!F:F)+SUMIF('TK COI THI TOT NGHIEP'!H:H,D287,'TK COI THI TOT NGHIEP'!I:I)+SUMIF('TK COI THI TOT NGHIEP'!K:K,D287,'TK COI THI TOT NGHIEP'!L:L))</f>
        <v>0</v>
      </c>
      <c r="N287" s="14">
        <f t="shared" si="34"/>
        <v>0</v>
      </c>
      <c r="O287" s="13">
        <f>IF(D287="","",SUMIF('TK CHAMTHI'!A:A,D287,'TK CHAMTHI'!C:C))</f>
        <v>0</v>
      </c>
      <c r="P287" s="13">
        <f>IF(D287="","",SUMIF('TK CHAMTHI'!B:B,D287,'TK CHAMTHI'!C:C))</f>
        <v>0</v>
      </c>
      <c r="Q287" s="13">
        <f>IF(D287="","",SUMIF('CHAM NV'!B:B,D287,'CHAM NV'!C:C))</f>
        <v>0</v>
      </c>
      <c r="R287" s="14">
        <f t="shared" si="35"/>
        <v>0</v>
      </c>
      <c r="S287" s="13">
        <f>IF(D287="","",SUMIF('TK CHAMTHI'!D:D,D287,'TK CHAMTHI'!F:F))</f>
        <v>0</v>
      </c>
      <c r="T287" s="13">
        <f>IF(D287="","",SUMIF('TK CHAMTHI'!E:E,D287,'TK CHAMTHI'!F:F))</f>
        <v>0</v>
      </c>
      <c r="U287" s="13">
        <f>IF(D287="","",SUMIF('CHAM NV'!E:E,D287,'CHAM NV'!F:F))</f>
        <v>0</v>
      </c>
      <c r="V287" s="14">
        <f t="shared" si="36"/>
        <v>0</v>
      </c>
      <c r="W287" s="13">
        <f>IF(D287="","",SUMIF('TK CHAMTHI'!G:G,D287,'TK CHAMTHI'!I:I))</f>
        <v>0</v>
      </c>
      <c r="X287" s="13">
        <f>IF(D287="","",SUMIF('TK CHAMTHI'!H:H,D287,'TK CHAMTHI'!I:I))</f>
        <v>0</v>
      </c>
      <c r="Y287" s="14">
        <f t="shared" si="37"/>
        <v>0</v>
      </c>
      <c r="Z287" s="13">
        <f>IF(D287="","",SUMIF('TK CHAMTHI'!J:J,D287,'TK CHAMTHI'!L:L))</f>
        <v>0</v>
      </c>
      <c r="AA287" s="13">
        <f>IF(D287="","",SUMIF('TK CHAMTHI'!K:K,D287,'TK CHAMTHI'!L:L))</f>
        <v>0</v>
      </c>
      <c r="AB287" s="14">
        <f t="shared" si="38"/>
        <v>0</v>
      </c>
      <c r="AC287" s="13">
        <f>IF(D287="","",SUMIF('TK CHAMTHI'!M:M,D287,'TK CHAMTHI'!O:O))</f>
        <v>0</v>
      </c>
      <c r="AD287" s="13">
        <f>IF(D287="","",SUMIF('TK CHAMTHI'!N:N,D287,'TK CHAMTHI'!O:O))</f>
        <v>0</v>
      </c>
      <c r="AE287" s="14">
        <f t="shared" si="39"/>
        <v>0</v>
      </c>
      <c r="AF287" s="14">
        <f>IF(D287="","",ROUND(SUMIF('QL THI'!G:G,D287,'QL THI'!H:H),1))</f>
        <v>0</v>
      </c>
      <c r="AG287" s="14">
        <f>IF(D287="","",ROUND(SUMIF('QL THI'!E:E,D287,'QL THI'!F:F),1))</f>
        <v>0</v>
      </c>
      <c r="AH287" s="25">
        <f t="shared" si="40"/>
        <v>0</v>
      </c>
    </row>
    <row r="288" spans="1:34" hidden="1">
      <c r="A288" s="10">
        <f>IF(D288="","",SUBTOTAL(3,$D$5:D288))</f>
        <v>35</v>
      </c>
      <c r="B288" s="113" t="s">
        <v>944</v>
      </c>
      <c r="C288" s="114" t="s">
        <v>285</v>
      </c>
      <c r="D288" s="115" t="s">
        <v>438</v>
      </c>
      <c r="E288" s="11">
        <f>IF(D288="","",SUMIF('TK DETHI'!A:A,D288,'TK DETHI'!B:B))</f>
        <v>0</v>
      </c>
      <c r="F288" s="12">
        <f>IF(D288="","",SUMIF('TK DETHI'!C:C,D288,'TK DETHI'!D:D))</f>
        <v>0</v>
      </c>
      <c r="G288" s="12">
        <f>IF(D288="","",SUMIF('TK DETHI'!E:E,D288,'TK DETHI'!F:F))</f>
        <v>0</v>
      </c>
      <c r="H288" s="12">
        <f>IF(D288="","",SUMIF('TK DETHI'!G:G,D288,'TK DETHI'!H:H))</f>
        <v>0</v>
      </c>
      <c r="I288" s="24">
        <f t="shared" si="33"/>
        <v>0</v>
      </c>
      <c r="J288" s="13">
        <f>IF(D288="","",SUMIF('TK COITHI KTHP'!A:A,D288,'TK COITHI KTHP'!C:C)+SUMIF('TK COITHI KTHP'!D:D,D288,'TK COITHI KTHP'!F:F)+SUMIF('TK COITHI KTHP'!G:G,D288,'TK COITHI KTHP'!I:I)+SUMIF('TK COITHI KTHP'!J:J,D288,'TK COITHI KTHP'!L:L))</f>
        <v>0</v>
      </c>
      <c r="K288" s="13">
        <f>IF(D288="","",SUMIF('TK COITHI KTHP'!B:B,D288,'TK COITHI KTHP'!C:C)+SUMIF('TK COITHI KTHP'!E:E,D288,'TK COITHI KTHP'!F:F)+SUMIF('TK COITHI KTHP'!H:H,D288,'TK COITHI KTHP'!I:I)+SUMIF('TK COITHI KTHP'!K:K,D288,'TK COITHI KTHP'!L:L))</f>
        <v>0</v>
      </c>
      <c r="L288" s="13">
        <f>IF(D288="","",SUMIF('TK COI THI TOT NGHIEP'!A:A,D288,'TK COI THI TOT NGHIEP'!C:C)+SUMIF('TK COI THI TOT NGHIEP'!D:D,D288,'TK COI THI TOT NGHIEP'!F:F)+SUMIF('TK COI THI TOT NGHIEP'!G:G,D288,'TK COI THI TOT NGHIEP'!I:I)+SUMIF('TK COI THI TOT NGHIEP'!J:J,D288,'TK COI THI TOT NGHIEP'!L:L))</f>
        <v>0</v>
      </c>
      <c r="M288" s="13">
        <f>IF(D288="","",SUMIF('TK COI THI TOT NGHIEP'!B:B,D288,'TK COI THI TOT NGHIEP'!C:C)+SUMIF('TK COI THI TOT NGHIEP'!E:E,D288,'TK COI THI TOT NGHIEP'!F:F)+SUMIF('TK COI THI TOT NGHIEP'!H:H,D288,'TK COI THI TOT NGHIEP'!I:I)+SUMIF('TK COI THI TOT NGHIEP'!K:K,D288,'TK COI THI TOT NGHIEP'!L:L))</f>
        <v>0</v>
      </c>
      <c r="N288" s="14">
        <f t="shared" si="34"/>
        <v>0</v>
      </c>
      <c r="O288" s="13">
        <f>IF(D288="","",SUMIF('TK CHAMTHI'!A:A,D288,'TK CHAMTHI'!C:C))</f>
        <v>0</v>
      </c>
      <c r="P288" s="13">
        <f>IF(D288="","",SUMIF('TK CHAMTHI'!B:B,D288,'TK CHAMTHI'!C:C))</f>
        <v>0</v>
      </c>
      <c r="Q288" s="13">
        <f>IF(D288="","",SUMIF('CHAM NV'!B:B,D288,'CHAM NV'!C:C))</f>
        <v>0</v>
      </c>
      <c r="R288" s="14">
        <f t="shared" si="35"/>
        <v>0</v>
      </c>
      <c r="S288" s="13">
        <f>IF(D288="","",SUMIF('TK CHAMTHI'!D:D,D288,'TK CHAMTHI'!F:F))</f>
        <v>0</v>
      </c>
      <c r="T288" s="13">
        <f>IF(D288="","",SUMIF('TK CHAMTHI'!E:E,D288,'TK CHAMTHI'!F:F))</f>
        <v>0</v>
      </c>
      <c r="U288" s="13">
        <f>IF(D288="","",SUMIF('CHAM NV'!E:E,D288,'CHAM NV'!F:F))</f>
        <v>0</v>
      </c>
      <c r="V288" s="14">
        <f t="shared" si="36"/>
        <v>0</v>
      </c>
      <c r="W288" s="13">
        <f>IF(D288="","",SUMIF('TK CHAMTHI'!G:G,D288,'TK CHAMTHI'!I:I))</f>
        <v>0</v>
      </c>
      <c r="X288" s="13">
        <f>IF(D288="","",SUMIF('TK CHAMTHI'!H:H,D288,'TK CHAMTHI'!I:I))</f>
        <v>0</v>
      </c>
      <c r="Y288" s="14">
        <f t="shared" si="37"/>
        <v>0</v>
      </c>
      <c r="Z288" s="13">
        <f>IF(D288="","",SUMIF('TK CHAMTHI'!J:J,D288,'TK CHAMTHI'!L:L))</f>
        <v>0</v>
      </c>
      <c r="AA288" s="13">
        <f>IF(D288="","",SUMIF('TK CHAMTHI'!K:K,D288,'TK CHAMTHI'!L:L))</f>
        <v>0</v>
      </c>
      <c r="AB288" s="14">
        <f t="shared" si="38"/>
        <v>0</v>
      </c>
      <c r="AC288" s="13">
        <f>IF(D288="","",SUMIF('TK CHAMTHI'!M:M,D288,'TK CHAMTHI'!O:O))</f>
        <v>0</v>
      </c>
      <c r="AD288" s="13">
        <f>IF(D288="","",SUMIF('TK CHAMTHI'!N:N,D288,'TK CHAMTHI'!O:O))</f>
        <v>0</v>
      </c>
      <c r="AE288" s="14">
        <f t="shared" si="39"/>
        <v>0</v>
      </c>
      <c r="AF288" s="14">
        <f>IF(D288="","",ROUND(SUMIF('QL THI'!G:G,D288,'QL THI'!H:H),1))</f>
        <v>0</v>
      </c>
      <c r="AG288" s="14">
        <f>IF(D288="","",ROUND(SUMIF('QL THI'!E:E,D288,'QL THI'!F:F),1))</f>
        <v>0</v>
      </c>
      <c r="AH288" s="25">
        <f t="shared" si="40"/>
        <v>0</v>
      </c>
    </row>
    <row r="289" spans="1:34" hidden="1">
      <c r="A289" s="10">
        <f>IF(D289="","",SUBTOTAL(3,$D$5:D289))</f>
        <v>35</v>
      </c>
      <c r="B289" s="113" t="s">
        <v>942</v>
      </c>
      <c r="C289" s="114" t="s">
        <v>285</v>
      </c>
      <c r="D289" s="115" t="s">
        <v>436</v>
      </c>
      <c r="E289" s="11">
        <f>IF(D289="","",SUMIF('TK DETHI'!A:A,D289,'TK DETHI'!B:B))</f>
        <v>0</v>
      </c>
      <c r="F289" s="12">
        <f>IF(D289="","",SUMIF('TK DETHI'!C:C,D289,'TK DETHI'!D:D))</f>
        <v>0</v>
      </c>
      <c r="G289" s="12">
        <f>IF(D289="","",SUMIF('TK DETHI'!E:E,D289,'TK DETHI'!F:F))</f>
        <v>0</v>
      </c>
      <c r="H289" s="12">
        <f>IF(D289="","",SUMIF('TK DETHI'!G:G,D289,'TK DETHI'!H:H))</f>
        <v>0</v>
      </c>
      <c r="I289" s="24">
        <f t="shared" si="33"/>
        <v>0</v>
      </c>
      <c r="J289" s="13">
        <f>IF(D289="","",SUMIF('TK COITHI KTHP'!A:A,D289,'TK COITHI KTHP'!C:C)+SUMIF('TK COITHI KTHP'!D:D,D289,'TK COITHI KTHP'!F:F)+SUMIF('TK COITHI KTHP'!G:G,D289,'TK COITHI KTHP'!I:I)+SUMIF('TK COITHI KTHP'!J:J,D289,'TK COITHI KTHP'!L:L))</f>
        <v>0</v>
      </c>
      <c r="K289" s="13">
        <f>IF(D289="","",SUMIF('TK COITHI KTHP'!B:B,D289,'TK COITHI KTHP'!C:C)+SUMIF('TK COITHI KTHP'!E:E,D289,'TK COITHI KTHP'!F:F)+SUMIF('TK COITHI KTHP'!H:H,D289,'TK COITHI KTHP'!I:I)+SUMIF('TK COITHI KTHP'!K:K,D289,'TK COITHI KTHP'!L:L))</f>
        <v>0</v>
      </c>
      <c r="L289" s="13">
        <f>IF(D289="","",SUMIF('TK COI THI TOT NGHIEP'!A:A,D289,'TK COI THI TOT NGHIEP'!C:C)+SUMIF('TK COI THI TOT NGHIEP'!D:D,D289,'TK COI THI TOT NGHIEP'!F:F)+SUMIF('TK COI THI TOT NGHIEP'!G:G,D289,'TK COI THI TOT NGHIEP'!I:I)+SUMIF('TK COI THI TOT NGHIEP'!J:J,D289,'TK COI THI TOT NGHIEP'!L:L))</f>
        <v>0</v>
      </c>
      <c r="M289" s="13">
        <f>IF(D289="","",SUMIF('TK COI THI TOT NGHIEP'!B:B,D289,'TK COI THI TOT NGHIEP'!C:C)+SUMIF('TK COI THI TOT NGHIEP'!E:E,D289,'TK COI THI TOT NGHIEP'!F:F)+SUMIF('TK COI THI TOT NGHIEP'!H:H,D289,'TK COI THI TOT NGHIEP'!I:I)+SUMIF('TK COI THI TOT NGHIEP'!K:K,D289,'TK COI THI TOT NGHIEP'!L:L))</f>
        <v>0</v>
      </c>
      <c r="N289" s="14">
        <f t="shared" si="34"/>
        <v>0</v>
      </c>
      <c r="O289" s="13">
        <f>IF(D289="","",SUMIF('TK CHAMTHI'!A:A,D289,'TK CHAMTHI'!C:C))</f>
        <v>0</v>
      </c>
      <c r="P289" s="13">
        <f>IF(D289="","",SUMIF('TK CHAMTHI'!B:B,D289,'TK CHAMTHI'!C:C))</f>
        <v>0</v>
      </c>
      <c r="Q289" s="13">
        <f>IF(D289="","",SUMIF('CHAM NV'!B:B,D289,'CHAM NV'!C:C))</f>
        <v>0</v>
      </c>
      <c r="R289" s="14">
        <f t="shared" si="35"/>
        <v>0</v>
      </c>
      <c r="S289" s="13">
        <f>IF(D289="","",SUMIF('TK CHAMTHI'!D:D,D289,'TK CHAMTHI'!F:F))</f>
        <v>0</v>
      </c>
      <c r="T289" s="13">
        <f>IF(D289="","",SUMIF('TK CHAMTHI'!E:E,D289,'TK CHAMTHI'!F:F))</f>
        <v>0</v>
      </c>
      <c r="U289" s="13">
        <f>IF(D289="","",SUMIF('CHAM NV'!E:E,D289,'CHAM NV'!F:F))</f>
        <v>0</v>
      </c>
      <c r="V289" s="14">
        <f t="shared" si="36"/>
        <v>0</v>
      </c>
      <c r="W289" s="13">
        <f>IF(D289="","",SUMIF('TK CHAMTHI'!G:G,D289,'TK CHAMTHI'!I:I))</f>
        <v>0</v>
      </c>
      <c r="X289" s="13">
        <f>IF(D289="","",SUMIF('TK CHAMTHI'!H:H,D289,'TK CHAMTHI'!I:I))</f>
        <v>0</v>
      </c>
      <c r="Y289" s="14">
        <f t="shared" si="37"/>
        <v>0</v>
      </c>
      <c r="Z289" s="13">
        <f>IF(D289="","",SUMIF('TK CHAMTHI'!J:J,D289,'TK CHAMTHI'!L:L))</f>
        <v>0</v>
      </c>
      <c r="AA289" s="13">
        <f>IF(D289="","",SUMIF('TK CHAMTHI'!K:K,D289,'TK CHAMTHI'!L:L))</f>
        <v>0</v>
      </c>
      <c r="AB289" s="14">
        <f t="shared" si="38"/>
        <v>0</v>
      </c>
      <c r="AC289" s="13">
        <f>IF(D289="","",SUMIF('TK CHAMTHI'!M:M,D289,'TK CHAMTHI'!O:O))</f>
        <v>0</v>
      </c>
      <c r="AD289" s="13">
        <f>IF(D289="","",SUMIF('TK CHAMTHI'!N:N,D289,'TK CHAMTHI'!O:O))</f>
        <v>0</v>
      </c>
      <c r="AE289" s="14">
        <f t="shared" si="39"/>
        <v>0</v>
      </c>
      <c r="AF289" s="14">
        <f>IF(D289="","",ROUND(SUMIF('QL THI'!G:G,D289,'QL THI'!H:H),1))</f>
        <v>0</v>
      </c>
      <c r="AG289" s="14">
        <f>IF(D289="","",ROUND(SUMIF('QL THI'!E:E,D289,'QL THI'!F:F),1))</f>
        <v>0</v>
      </c>
      <c r="AH289" s="25">
        <f t="shared" si="40"/>
        <v>0</v>
      </c>
    </row>
    <row r="290" spans="1:34" hidden="1">
      <c r="A290" s="10">
        <f>IF(D290="","",SUBTOTAL(3,$D$5:D290))</f>
        <v>35</v>
      </c>
      <c r="B290" s="113" t="s">
        <v>936</v>
      </c>
      <c r="C290" s="114" t="s">
        <v>285</v>
      </c>
      <c r="D290" s="115" t="s">
        <v>430</v>
      </c>
      <c r="E290" s="11">
        <f>IF(D290="","",SUMIF('TK DETHI'!A:A,D290,'TK DETHI'!B:B))</f>
        <v>0</v>
      </c>
      <c r="F290" s="12">
        <f>IF(D290="","",SUMIF('TK DETHI'!C:C,D290,'TK DETHI'!D:D))</f>
        <v>0</v>
      </c>
      <c r="G290" s="12">
        <f>IF(D290="","",SUMIF('TK DETHI'!E:E,D290,'TK DETHI'!F:F))</f>
        <v>0</v>
      </c>
      <c r="H290" s="12">
        <f>IF(D290="","",SUMIF('TK DETHI'!G:G,D290,'TK DETHI'!H:H))</f>
        <v>0</v>
      </c>
      <c r="I290" s="24">
        <f t="shared" si="33"/>
        <v>0</v>
      </c>
      <c r="J290" s="13">
        <f>IF(D290="","",SUMIF('TK COITHI KTHP'!A:A,D290,'TK COITHI KTHP'!C:C)+SUMIF('TK COITHI KTHP'!D:D,D290,'TK COITHI KTHP'!F:F)+SUMIF('TK COITHI KTHP'!G:G,D290,'TK COITHI KTHP'!I:I)+SUMIF('TK COITHI KTHP'!J:J,D290,'TK COITHI KTHP'!L:L))</f>
        <v>0</v>
      </c>
      <c r="K290" s="13">
        <f>IF(D290="","",SUMIF('TK COITHI KTHP'!B:B,D290,'TK COITHI KTHP'!C:C)+SUMIF('TK COITHI KTHP'!E:E,D290,'TK COITHI KTHP'!F:F)+SUMIF('TK COITHI KTHP'!H:H,D290,'TK COITHI KTHP'!I:I)+SUMIF('TK COITHI KTHP'!K:K,D290,'TK COITHI KTHP'!L:L))</f>
        <v>0</v>
      </c>
      <c r="L290" s="13">
        <f>IF(D290="","",SUMIF('TK COI THI TOT NGHIEP'!A:A,D290,'TK COI THI TOT NGHIEP'!C:C)+SUMIF('TK COI THI TOT NGHIEP'!D:D,D290,'TK COI THI TOT NGHIEP'!F:F)+SUMIF('TK COI THI TOT NGHIEP'!G:G,D290,'TK COI THI TOT NGHIEP'!I:I)+SUMIF('TK COI THI TOT NGHIEP'!J:J,D290,'TK COI THI TOT NGHIEP'!L:L))</f>
        <v>0</v>
      </c>
      <c r="M290" s="13">
        <f>IF(D290="","",SUMIF('TK COI THI TOT NGHIEP'!B:B,D290,'TK COI THI TOT NGHIEP'!C:C)+SUMIF('TK COI THI TOT NGHIEP'!E:E,D290,'TK COI THI TOT NGHIEP'!F:F)+SUMIF('TK COI THI TOT NGHIEP'!H:H,D290,'TK COI THI TOT NGHIEP'!I:I)+SUMIF('TK COI THI TOT NGHIEP'!K:K,D290,'TK COI THI TOT NGHIEP'!L:L))</f>
        <v>0</v>
      </c>
      <c r="N290" s="14">
        <f t="shared" si="34"/>
        <v>0</v>
      </c>
      <c r="O290" s="13">
        <f>IF(D290="","",SUMIF('TK CHAMTHI'!A:A,D290,'TK CHAMTHI'!C:C))</f>
        <v>0</v>
      </c>
      <c r="P290" s="13">
        <f>IF(D290="","",SUMIF('TK CHAMTHI'!B:B,D290,'TK CHAMTHI'!C:C))</f>
        <v>0</v>
      </c>
      <c r="Q290" s="13">
        <f>IF(D290="","",SUMIF('CHAM NV'!B:B,D290,'CHAM NV'!C:C))</f>
        <v>0</v>
      </c>
      <c r="R290" s="14">
        <f t="shared" si="35"/>
        <v>0</v>
      </c>
      <c r="S290" s="13">
        <f>IF(D290="","",SUMIF('TK CHAMTHI'!D:D,D290,'TK CHAMTHI'!F:F))</f>
        <v>0</v>
      </c>
      <c r="T290" s="13">
        <f>IF(D290="","",SUMIF('TK CHAMTHI'!E:E,D290,'TK CHAMTHI'!F:F))</f>
        <v>0</v>
      </c>
      <c r="U290" s="13">
        <f>IF(D290="","",SUMIF('CHAM NV'!E:E,D290,'CHAM NV'!F:F))</f>
        <v>0</v>
      </c>
      <c r="V290" s="14">
        <f t="shared" si="36"/>
        <v>0</v>
      </c>
      <c r="W290" s="13">
        <f>IF(D290="","",SUMIF('TK CHAMTHI'!G:G,D290,'TK CHAMTHI'!I:I))</f>
        <v>0</v>
      </c>
      <c r="X290" s="13">
        <f>IF(D290="","",SUMIF('TK CHAMTHI'!H:H,D290,'TK CHAMTHI'!I:I))</f>
        <v>0</v>
      </c>
      <c r="Y290" s="14">
        <f t="shared" si="37"/>
        <v>0</v>
      </c>
      <c r="Z290" s="13">
        <f>IF(D290="","",SUMIF('TK CHAMTHI'!J:J,D290,'TK CHAMTHI'!L:L))</f>
        <v>0</v>
      </c>
      <c r="AA290" s="13">
        <f>IF(D290="","",SUMIF('TK CHAMTHI'!K:K,D290,'TK CHAMTHI'!L:L))</f>
        <v>0</v>
      </c>
      <c r="AB290" s="14">
        <f t="shared" si="38"/>
        <v>0</v>
      </c>
      <c r="AC290" s="13">
        <f>IF(D290="","",SUMIF('TK CHAMTHI'!M:M,D290,'TK CHAMTHI'!O:O))</f>
        <v>0</v>
      </c>
      <c r="AD290" s="13">
        <f>IF(D290="","",SUMIF('TK CHAMTHI'!N:N,D290,'TK CHAMTHI'!O:O))</f>
        <v>0</v>
      </c>
      <c r="AE290" s="14">
        <f t="shared" si="39"/>
        <v>0</v>
      </c>
      <c r="AF290" s="14">
        <f>IF(D290="","",ROUND(SUMIF('QL THI'!G:G,D290,'QL THI'!H:H),1))</f>
        <v>0</v>
      </c>
      <c r="AG290" s="14">
        <f>IF(D290="","",ROUND(SUMIF('QL THI'!E:E,D290,'QL THI'!F:F),1))</f>
        <v>0</v>
      </c>
      <c r="AH290" s="25">
        <f t="shared" si="40"/>
        <v>0</v>
      </c>
    </row>
    <row r="291" spans="1:34" hidden="1">
      <c r="A291" s="10">
        <f>IF(D291="","",SUBTOTAL(3,$D$5:D291))</f>
        <v>35</v>
      </c>
      <c r="B291" s="113" t="s">
        <v>921</v>
      </c>
      <c r="C291" s="114" t="s">
        <v>285</v>
      </c>
      <c r="D291" s="115" t="s">
        <v>996</v>
      </c>
      <c r="E291" s="11">
        <f>IF(D291="","",SUMIF('TK DETHI'!A:A,D291,'TK DETHI'!B:B))</f>
        <v>0</v>
      </c>
      <c r="F291" s="12">
        <f>IF(D291="","",SUMIF('TK DETHI'!C:C,D291,'TK DETHI'!D:D))</f>
        <v>0</v>
      </c>
      <c r="G291" s="12">
        <f>IF(D291="","",SUMIF('TK DETHI'!E:E,D291,'TK DETHI'!F:F))</f>
        <v>0</v>
      </c>
      <c r="H291" s="12">
        <f>IF(D291="","",SUMIF('TK DETHI'!G:G,D291,'TK DETHI'!H:H))</f>
        <v>0</v>
      </c>
      <c r="I291" s="24">
        <f t="shared" si="33"/>
        <v>0</v>
      </c>
      <c r="J291" s="13">
        <f>IF(D291="","",SUMIF('TK COITHI KTHP'!A:A,D291,'TK COITHI KTHP'!C:C)+SUMIF('TK COITHI KTHP'!D:D,D291,'TK COITHI KTHP'!F:F)+SUMIF('TK COITHI KTHP'!G:G,D291,'TK COITHI KTHP'!I:I)+SUMIF('TK COITHI KTHP'!J:J,D291,'TK COITHI KTHP'!L:L))</f>
        <v>0</v>
      </c>
      <c r="K291" s="13">
        <f>IF(D291="","",SUMIF('TK COITHI KTHP'!B:B,D291,'TK COITHI KTHP'!C:C)+SUMIF('TK COITHI KTHP'!E:E,D291,'TK COITHI KTHP'!F:F)+SUMIF('TK COITHI KTHP'!H:H,D291,'TK COITHI KTHP'!I:I)+SUMIF('TK COITHI KTHP'!K:K,D291,'TK COITHI KTHP'!L:L))</f>
        <v>0</v>
      </c>
      <c r="L291" s="13">
        <f>IF(D291="","",SUMIF('TK COI THI TOT NGHIEP'!A:A,D291,'TK COI THI TOT NGHIEP'!C:C)+SUMIF('TK COI THI TOT NGHIEP'!D:D,D291,'TK COI THI TOT NGHIEP'!F:F)+SUMIF('TK COI THI TOT NGHIEP'!G:G,D291,'TK COI THI TOT NGHIEP'!I:I)+SUMIF('TK COI THI TOT NGHIEP'!J:J,D291,'TK COI THI TOT NGHIEP'!L:L))</f>
        <v>0</v>
      </c>
      <c r="M291" s="13">
        <f>IF(D291="","",SUMIF('TK COI THI TOT NGHIEP'!B:B,D291,'TK COI THI TOT NGHIEP'!C:C)+SUMIF('TK COI THI TOT NGHIEP'!E:E,D291,'TK COI THI TOT NGHIEP'!F:F)+SUMIF('TK COI THI TOT NGHIEP'!H:H,D291,'TK COI THI TOT NGHIEP'!I:I)+SUMIF('TK COI THI TOT NGHIEP'!K:K,D291,'TK COI THI TOT NGHIEP'!L:L))</f>
        <v>0</v>
      </c>
      <c r="N291" s="14">
        <f t="shared" si="34"/>
        <v>0</v>
      </c>
      <c r="O291" s="13">
        <f>IF(D291="","",SUMIF('TK CHAMTHI'!A:A,D291,'TK CHAMTHI'!C:C))</f>
        <v>0</v>
      </c>
      <c r="P291" s="13">
        <f>IF(D291="","",SUMIF('TK CHAMTHI'!B:B,D291,'TK CHAMTHI'!C:C))</f>
        <v>0</v>
      </c>
      <c r="Q291" s="13">
        <f>IF(D291="","",SUMIF('CHAM NV'!B:B,D291,'CHAM NV'!C:C))</f>
        <v>0</v>
      </c>
      <c r="R291" s="14">
        <f t="shared" si="35"/>
        <v>0</v>
      </c>
      <c r="S291" s="13">
        <f>IF(D291="","",SUMIF('TK CHAMTHI'!D:D,D291,'TK CHAMTHI'!F:F))</f>
        <v>0</v>
      </c>
      <c r="T291" s="13">
        <f>IF(D291="","",SUMIF('TK CHAMTHI'!E:E,D291,'TK CHAMTHI'!F:F))</f>
        <v>0</v>
      </c>
      <c r="U291" s="13">
        <f>IF(D291="","",SUMIF('CHAM NV'!E:E,D291,'CHAM NV'!F:F))</f>
        <v>0</v>
      </c>
      <c r="V291" s="14">
        <f t="shared" si="36"/>
        <v>0</v>
      </c>
      <c r="W291" s="13">
        <f>IF(D291="","",SUMIF('TK CHAMTHI'!G:G,D291,'TK CHAMTHI'!I:I))</f>
        <v>0</v>
      </c>
      <c r="X291" s="13">
        <f>IF(D291="","",SUMIF('TK CHAMTHI'!H:H,D291,'TK CHAMTHI'!I:I))</f>
        <v>0</v>
      </c>
      <c r="Y291" s="14">
        <f t="shared" si="37"/>
        <v>0</v>
      </c>
      <c r="Z291" s="13">
        <f>IF(D291="","",SUMIF('TK CHAMTHI'!J:J,D291,'TK CHAMTHI'!L:L))</f>
        <v>0</v>
      </c>
      <c r="AA291" s="13">
        <f>IF(D291="","",SUMIF('TK CHAMTHI'!K:K,D291,'TK CHAMTHI'!L:L))</f>
        <v>0</v>
      </c>
      <c r="AB291" s="14">
        <f t="shared" si="38"/>
        <v>0</v>
      </c>
      <c r="AC291" s="13">
        <f>IF(D291="","",SUMIF('TK CHAMTHI'!M:M,D291,'TK CHAMTHI'!O:O))</f>
        <v>0</v>
      </c>
      <c r="AD291" s="13">
        <f>IF(D291="","",SUMIF('TK CHAMTHI'!N:N,D291,'TK CHAMTHI'!O:O))</f>
        <v>0</v>
      </c>
      <c r="AE291" s="14">
        <f t="shared" si="39"/>
        <v>0</v>
      </c>
      <c r="AF291" s="14">
        <f>IF(D291="","",ROUND(SUMIF('QL THI'!G:G,D291,'QL THI'!H:H),1))</f>
        <v>0</v>
      </c>
      <c r="AG291" s="14">
        <f>IF(D291="","",ROUND(SUMIF('QL THI'!E:E,D291,'QL THI'!F:F),1))</f>
        <v>0</v>
      </c>
      <c r="AH291" s="25">
        <f t="shared" si="40"/>
        <v>0</v>
      </c>
    </row>
    <row r="292" spans="1:34" hidden="1">
      <c r="A292" s="10">
        <f>IF(D292="","",SUBTOTAL(3,$D$5:D292))</f>
        <v>35</v>
      </c>
      <c r="B292" s="113" t="s">
        <v>924</v>
      </c>
      <c r="C292" s="114" t="s">
        <v>285</v>
      </c>
      <c r="D292" s="115" t="s">
        <v>419</v>
      </c>
      <c r="E292" s="11">
        <f>IF(D292="","",SUMIF('TK DETHI'!A:A,D292,'TK DETHI'!B:B))</f>
        <v>0</v>
      </c>
      <c r="F292" s="12">
        <f>IF(D292="","",SUMIF('TK DETHI'!C:C,D292,'TK DETHI'!D:D))</f>
        <v>0</v>
      </c>
      <c r="G292" s="12">
        <f>IF(D292="","",SUMIF('TK DETHI'!E:E,D292,'TK DETHI'!F:F))</f>
        <v>0</v>
      </c>
      <c r="H292" s="12">
        <f>IF(D292="","",SUMIF('TK DETHI'!G:G,D292,'TK DETHI'!H:H))</f>
        <v>0</v>
      </c>
      <c r="I292" s="24">
        <f t="shared" si="33"/>
        <v>0</v>
      </c>
      <c r="J292" s="13">
        <f>IF(D292="","",SUMIF('TK COITHI KTHP'!A:A,D292,'TK COITHI KTHP'!C:C)+SUMIF('TK COITHI KTHP'!D:D,D292,'TK COITHI KTHP'!F:F)+SUMIF('TK COITHI KTHP'!G:G,D292,'TK COITHI KTHP'!I:I)+SUMIF('TK COITHI KTHP'!J:J,D292,'TK COITHI KTHP'!L:L))</f>
        <v>0</v>
      </c>
      <c r="K292" s="13">
        <f>IF(D292="","",SUMIF('TK COITHI KTHP'!B:B,D292,'TK COITHI KTHP'!C:C)+SUMIF('TK COITHI KTHP'!E:E,D292,'TK COITHI KTHP'!F:F)+SUMIF('TK COITHI KTHP'!H:H,D292,'TK COITHI KTHP'!I:I)+SUMIF('TK COITHI KTHP'!K:K,D292,'TK COITHI KTHP'!L:L))</f>
        <v>0</v>
      </c>
      <c r="L292" s="13">
        <f>IF(D292="","",SUMIF('TK COI THI TOT NGHIEP'!A:A,D292,'TK COI THI TOT NGHIEP'!C:C)+SUMIF('TK COI THI TOT NGHIEP'!D:D,D292,'TK COI THI TOT NGHIEP'!F:F)+SUMIF('TK COI THI TOT NGHIEP'!G:G,D292,'TK COI THI TOT NGHIEP'!I:I)+SUMIF('TK COI THI TOT NGHIEP'!J:J,D292,'TK COI THI TOT NGHIEP'!L:L))</f>
        <v>0</v>
      </c>
      <c r="M292" s="13">
        <f>IF(D292="","",SUMIF('TK COI THI TOT NGHIEP'!B:B,D292,'TK COI THI TOT NGHIEP'!C:C)+SUMIF('TK COI THI TOT NGHIEP'!E:E,D292,'TK COI THI TOT NGHIEP'!F:F)+SUMIF('TK COI THI TOT NGHIEP'!H:H,D292,'TK COI THI TOT NGHIEP'!I:I)+SUMIF('TK COI THI TOT NGHIEP'!K:K,D292,'TK COI THI TOT NGHIEP'!L:L))</f>
        <v>0</v>
      </c>
      <c r="N292" s="14">
        <f t="shared" si="34"/>
        <v>0</v>
      </c>
      <c r="O292" s="13">
        <f>IF(D292="","",SUMIF('TK CHAMTHI'!A:A,D292,'TK CHAMTHI'!C:C))</f>
        <v>0</v>
      </c>
      <c r="P292" s="13">
        <f>IF(D292="","",SUMIF('TK CHAMTHI'!B:B,D292,'TK CHAMTHI'!C:C))</f>
        <v>0</v>
      </c>
      <c r="Q292" s="13">
        <f>IF(D292="","",SUMIF('CHAM NV'!B:B,D292,'CHAM NV'!C:C))</f>
        <v>0</v>
      </c>
      <c r="R292" s="14">
        <f t="shared" si="35"/>
        <v>0</v>
      </c>
      <c r="S292" s="13">
        <f>IF(D292="","",SUMIF('TK CHAMTHI'!D:D,D292,'TK CHAMTHI'!F:F))</f>
        <v>0</v>
      </c>
      <c r="T292" s="13">
        <f>IF(D292="","",SUMIF('TK CHAMTHI'!E:E,D292,'TK CHAMTHI'!F:F))</f>
        <v>0</v>
      </c>
      <c r="U292" s="13">
        <f>IF(D292="","",SUMIF('CHAM NV'!E:E,D292,'CHAM NV'!F:F))</f>
        <v>0</v>
      </c>
      <c r="V292" s="14">
        <f t="shared" si="36"/>
        <v>0</v>
      </c>
      <c r="W292" s="13">
        <f>IF(D292="","",SUMIF('TK CHAMTHI'!G:G,D292,'TK CHAMTHI'!I:I))</f>
        <v>0</v>
      </c>
      <c r="X292" s="13">
        <f>IF(D292="","",SUMIF('TK CHAMTHI'!H:H,D292,'TK CHAMTHI'!I:I))</f>
        <v>0</v>
      </c>
      <c r="Y292" s="14">
        <f t="shared" si="37"/>
        <v>0</v>
      </c>
      <c r="Z292" s="13">
        <f>IF(D292="","",SUMIF('TK CHAMTHI'!J:J,D292,'TK CHAMTHI'!L:L))</f>
        <v>0</v>
      </c>
      <c r="AA292" s="13">
        <f>IF(D292="","",SUMIF('TK CHAMTHI'!K:K,D292,'TK CHAMTHI'!L:L))</f>
        <v>0</v>
      </c>
      <c r="AB292" s="14">
        <f t="shared" si="38"/>
        <v>0</v>
      </c>
      <c r="AC292" s="13">
        <f>IF(D292="","",SUMIF('TK CHAMTHI'!M:M,D292,'TK CHAMTHI'!O:O))</f>
        <v>0</v>
      </c>
      <c r="AD292" s="13">
        <f>IF(D292="","",SUMIF('TK CHAMTHI'!N:N,D292,'TK CHAMTHI'!O:O))</f>
        <v>0</v>
      </c>
      <c r="AE292" s="14">
        <f t="shared" si="39"/>
        <v>0</v>
      </c>
      <c r="AF292" s="14">
        <f>IF(D292="","",ROUND(SUMIF('QL THI'!G:G,D292,'QL THI'!H:H),1))</f>
        <v>0</v>
      </c>
      <c r="AG292" s="14">
        <f>IF(D292="","",ROUND(SUMIF('QL THI'!E:E,D292,'QL THI'!F:F),1))</f>
        <v>0</v>
      </c>
      <c r="AH292" s="25">
        <f t="shared" si="40"/>
        <v>0</v>
      </c>
    </row>
    <row r="293" spans="1:34" hidden="1">
      <c r="A293" s="10">
        <f>IF(D293="","",SUBTOTAL(3,$D$5:D293))</f>
        <v>35</v>
      </c>
      <c r="B293" s="113" t="s">
        <v>952</v>
      </c>
      <c r="C293" s="114" t="s">
        <v>285</v>
      </c>
      <c r="D293" s="115" t="s">
        <v>471</v>
      </c>
      <c r="E293" s="11">
        <f>IF(D293="","",SUMIF('TK DETHI'!A:A,D293,'TK DETHI'!B:B))</f>
        <v>0</v>
      </c>
      <c r="F293" s="12">
        <f>IF(D293="","",SUMIF('TK DETHI'!C:C,D293,'TK DETHI'!D:D))</f>
        <v>0</v>
      </c>
      <c r="G293" s="12">
        <f>IF(D293="","",SUMIF('TK DETHI'!E:E,D293,'TK DETHI'!F:F))</f>
        <v>0</v>
      </c>
      <c r="H293" s="12">
        <f>IF(D293="","",SUMIF('TK DETHI'!G:G,D293,'TK DETHI'!H:H))</f>
        <v>0</v>
      </c>
      <c r="I293" s="24">
        <f t="shared" si="33"/>
        <v>0</v>
      </c>
      <c r="J293" s="13">
        <f>IF(D293="","",SUMIF('TK COITHI KTHP'!A:A,D293,'TK COITHI KTHP'!C:C)+SUMIF('TK COITHI KTHP'!D:D,D293,'TK COITHI KTHP'!F:F)+SUMIF('TK COITHI KTHP'!G:G,D293,'TK COITHI KTHP'!I:I)+SUMIF('TK COITHI KTHP'!J:J,D293,'TK COITHI KTHP'!L:L))</f>
        <v>0</v>
      </c>
      <c r="K293" s="13">
        <f>IF(D293="","",SUMIF('TK COITHI KTHP'!B:B,D293,'TK COITHI KTHP'!C:C)+SUMIF('TK COITHI KTHP'!E:E,D293,'TK COITHI KTHP'!F:F)+SUMIF('TK COITHI KTHP'!H:H,D293,'TK COITHI KTHP'!I:I)+SUMIF('TK COITHI KTHP'!K:K,D293,'TK COITHI KTHP'!L:L))</f>
        <v>0</v>
      </c>
      <c r="L293" s="13">
        <f>IF(D293="","",SUMIF('TK COI THI TOT NGHIEP'!A:A,D293,'TK COI THI TOT NGHIEP'!C:C)+SUMIF('TK COI THI TOT NGHIEP'!D:D,D293,'TK COI THI TOT NGHIEP'!F:F)+SUMIF('TK COI THI TOT NGHIEP'!G:G,D293,'TK COI THI TOT NGHIEP'!I:I)+SUMIF('TK COI THI TOT NGHIEP'!J:J,D293,'TK COI THI TOT NGHIEP'!L:L))</f>
        <v>0</v>
      </c>
      <c r="M293" s="13">
        <f>IF(D293="","",SUMIF('TK COI THI TOT NGHIEP'!B:B,D293,'TK COI THI TOT NGHIEP'!C:C)+SUMIF('TK COI THI TOT NGHIEP'!E:E,D293,'TK COI THI TOT NGHIEP'!F:F)+SUMIF('TK COI THI TOT NGHIEP'!H:H,D293,'TK COI THI TOT NGHIEP'!I:I)+SUMIF('TK COI THI TOT NGHIEP'!K:K,D293,'TK COI THI TOT NGHIEP'!L:L))</f>
        <v>0</v>
      </c>
      <c r="N293" s="14">
        <f t="shared" si="34"/>
        <v>0</v>
      </c>
      <c r="O293" s="13">
        <f>IF(D293="","",SUMIF('TK CHAMTHI'!A:A,D293,'TK CHAMTHI'!C:C))</f>
        <v>0</v>
      </c>
      <c r="P293" s="13">
        <f>IF(D293="","",SUMIF('TK CHAMTHI'!B:B,D293,'TK CHAMTHI'!C:C))</f>
        <v>0</v>
      </c>
      <c r="Q293" s="13">
        <f>IF(D293="","",SUMIF('CHAM NV'!B:B,D293,'CHAM NV'!C:C))</f>
        <v>0</v>
      </c>
      <c r="R293" s="14">
        <f t="shared" si="35"/>
        <v>0</v>
      </c>
      <c r="S293" s="13">
        <f>IF(D293="","",SUMIF('TK CHAMTHI'!D:D,D293,'TK CHAMTHI'!F:F))</f>
        <v>0</v>
      </c>
      <c r="T293" s="13">
        <f>IF(D293="","",SUMIF('TK CHAMTHI'!E:E,D293,'TK CHAMTHI'!F:F))</f>
        <v>0</v>
      </c>
      <c r="U293" s="13">
        <f>IF(D293="","",SUMIF('CHAM NV'!E:E,D293,'CHAM NV'!F:F))</f>
        <v>0</v>
      </c>
      <c r="V293" s="14">
        <f t="shared" si="36"/>
        <v>0</v>
      </c>
      <c r="W293" s="13">
        <f>IF(D293="","",SUMIF('TK CHAMTHI'!G:G,D293,'TK CHAMTHI'!I:I))</f>
        <v>0</v>
      </c>
      <c r="X293" s="13">
        <f>IF(D293="","",SUMIF('TK CHAMTHI'!H:H,D293,'TK CHAMTHI'!I:I))</f>
        <v>0</v>
      </c>
      <c r="Y293" s="14">
        <f t="shared" si="37"/>
        <v>0</v>
      </c>
      <c r="Z293" s="13">
        <f>IF(D293="","",SUMIF('TK CHAMTHI'!J:J,D293,'TK CHAMTHI'!L:L))</f>
        <v>0</v>
      </c>
      <c r="AA293" s="13">
        <f>IF(D293="","",SUMIF('TK CHAMTHI'!K:K,D293,'TK CHAMTHI'!L:L))</f>
        <v>0</v>
      </c>
      <c r="AB293" s="14">
        <f t="shared" si="38"/>
        <v>0</v>
      </c>
      <c r="AC293" s="13">
        <f>IF(D293="","",SUMIF('TK CHAMTHI'!M:M,D293,'TK CHAMTHI'!O:O))</f>
        <v>0</v>
      </c>
      <c r="AD293" s="13">
        <f>IF(D293="","",SUMIF('TK CHAMTHI'!N:N,D293,'TK CHAMTHI'!O:O))</f>
        <v>0</v>
      </c>
      <c r="AE293" s="14">
        <f t="shared" si="39"/>
        <v>0</v>
      </c>
      <c r="AF293" s="14">
        <f>IF(D293="","",ROUND(SUMIF('QL THI'!G:G,D293,'QL THI'!H:H),1))</f>
        <v>0</v>
      </c>
      <c r="AG293" s="14">
        <f>IF(D293="","",ROUND(SUMIF('QL THI'!E:E,D293,'QL THI'!F:F),1))</f>
        <v>0</v>
      </c>
      <c r="AH293" s="25">
        <f t="shared" si="40"/>
        <v>0</v>
      </c>
    </row>
    <row r="294" spans="1:34" hidden="1">
      <c r="A294" s="10">
        <f>IF(D294="","",SUBTOTAL(3,$D$5:D294))</f>
        <v>35</v>
      </c>
      <c r="B294" s="113" t="s">
        <v>953</v>
      </c>
      <c r="C294" s="114" t="s">
        <v>285</v>
      </c>
      <c r="D294" s="115" t="s">
        <v>472</v>
      </c>
      <c r="E294" s="11">
        <f>IF(D294="","",SUMIF('TK DETHI'!A:A,D294,'TK DETHI'!B:B))</f>
        <v>0</v>
      </c>
      <c r="F294" s="12">
        <f>IF(D294="","",SUMIF('TK DETHI'!C:C,D294,'TK DETHI'!D:D))</f>
        <v>0</v>
      </c>
      <c r="G294" s="12">
        <f>IF(D294="","",SUMIF('TK DETHI'!E:E,D294,'TK DETHI'!F:F))</f>
        <v>0</v>
      </c>
      <c r="H294" s="12">
        <f>IF(D294="","",SUMIF('TK DETHI'!G:G,D294,'TK DETHI'!H:H))</f>
        <v>0</v>
      </c>
      <c r="I294" s="24">
        <f t="shared" si="33"/>
        <v>0</v>
      </c>
      <c r="J294" s="13">
        <f>IF(D294="","",SUMIF('TK COITHI KTHP'!A:A,D294,'TK COITHI KTHP'!C:C)+SUMIF('TK COITHI KTHP'!D:D,D294,'TK COITHI KTHP'!F:F)+SUMIF('TK COITHI KTHP'!G:G,D294,'TK COITHI KTHP'!I:I)+SUMIF('TK COITHI KTHP'!J:J,D294,'TK COITHI KTHP'!L:L))</f>
        <v>0</v>
      </c>
      <c r="K294" s="13">
        <f>IF(D294="","",SUMIF('TK COITHI KTHP'!B:B,D294,'TK COITHI KTHP'!C:C)+SUMIF('TK COITHI KTHP'!E:E,D294,'TK COITHI KTHP'!F:F)+SUMIF('TK COITHI KTHP'!H:H,D294,'TK COITHI KTHP'!I:I)+SUMIF('TK COITHI KTHP'!K:K,D294,'TK COITHI KTHP'!L:L))</f>
        <v>0</v>
      </c>
      <c r="L294" s="13">
        <f>IF(D294="","",SUMIF('TK COI THI TOT NGHIEP'!A:A,D294,'TK COI THI TOT NGHIEP'!C:C)+SUMIF('TK COI THI TOT NGHIEP'!D:D,D294,'TK COI THI TOT NGHIEP'!F:F)+SUMIF('TK COI THI TOT NGHIEP'!G:G,D294,'TK COI THI TOT NGHIEP'!I:I)+SUMIF('TK COI THI TOT NGHIEP'!J:J,D294,'TK COI THI TOT NGHIEP'!L:L))</f>
        <v>0</v>
      </c>
      <c r="M294" s="13">
        <f>IF(D294="","",SUMIF('TK COI THI TOT NGHIEP'!B:B,D294,'TK COI THI TOT NGHIEP'!C:C)+SUMIF('TK COI THI TOT NGHIEP'!E:E,D294,'TK COI THI TOT NGHIEP'!F:F)+SUMIF('TK COI THI TOT NGHIEP'!H:H,D294,'TK COI THI TOT NGHIEP'!I:I)+SUMIF('TK COI THI TOT NGHIEP'!K:K,D294,'TK COI THI TOT NGHIEP'!L:L))</f>
        <v>0</v>
      </c>
      <c r="N294" s="14">
        <f t="shared" si="34"/>
        <v>0</v>
      </c>
      <c r="O294" s="13">
        <f>IF(D294="","",SUMIF('TK CHAMTHI'!A:A,D294,'TK CHAMTHI'!C:C))</f>
        <v>0</v>
      </c>
      <c r="P294" s="13">
        <f>IF(D294="","",SUMIF('TK CHAMTHI'!B:B,D294,'TK CHAMTHI'!C:C))</f>
        <v>0</v>
      </c>
      <c r="Q294" s="13">
        <f>IF(D294="","",SUMIF('CHAM NV'!B:B,D294,'CHAM NV'!C:C))</f>
        <v>0</v>
      </c>
      <c r="R294" s="14">
        <f t="shared" si="35"/>
        <v>0</v>
      </c>
      <c r="S294" s="13">
        <f>IF(D294="","",SUMIF('TK CHAMTHI'!D:D,D294,'TK CHAMTHI'!F:F))</f>
        <v>0</v>
      </c>
      <c r="T294" s="13">
        <f>IF(D294="","",SUMIF('TK CHAMTHI'!E:E,D294,'TK CHAMTHI'!F:F))</f>
        <v>0</v>
      </c>
      <c r="U294" s="13">
        <f>IF(D294="","",SUMIF('CHAM NV'!E:E,D294,'CHAM NV'!F:F))</f>
        <v>0</v>
      </c>
      <c r="V294" s="14">
        <f t="shared" si="36"/>
        <v>0</v>
      </c>
      <c r="W294" s="13">
        <f>IF(D294="","",SUMIF('TK CHAMTHI'!G:G,D294,'TK CHAMTHI'!I:I))</f>
        <v>0</v>
      </c>
      <c r="X294" s="13">
        <f>IF(D294="","",SUMIF('TK CHAMTHI'!H:H,D294,'TK CHAMTHI'!I:I))</f>
        <v>0</v>
      </c>
      <c r="Y294" s="14">
        <f t="shared" si="37"/>
        <v>0</v>
      </c>
      <c r="Z294" s="13">
        <f>IF(D294="","",SUMIF('TK CHAMTHI'!J:J,D294,'TK CHAMTHI'!L:L))</f>
        <v>0</v>
      </c>
      <c r="AA294" s="13">
        <f>IF(D294="","",SUMIF('TK CHAMTHI'!K:K,D294,'TK CHAMTHI'!L:L))</f>
        <v>0</v>
      </c>
      <c r="AB294" s="14">
        <f t="shared" si="38"/>
        <v>0</v>
      </c>
      <c r="AC294" s="13">
        <f>IF(D294="","",SUMIF('TK CHAMTHI'!M:M,D294,'TK CHAMTHI'!O:O))</f>
        <v>0</v>
      </c>
      <c r="AD294" s="13">
        <f>IF(D294="","",SUMIF('TK CHAMTHI'!N:N,D294,'TK CHAMTHI'!O:O))</f>
        <v>0</v>
      </c>
      <c r="AE294" s="14">
        <f t="shared" si="39"/>
        <v>0</v>
      </c>
      <c r="AF294" s="14">
        <f>IF(D294="","",ROUND(SUMIF('QL THI'!G:G,D294,'QL THI'!H:H),1))</f>
        <v>0</v>
      </c>
      <c r="AG294" s="14">
        <f>IF(D294="","",ROUND(SUMIF('QL THI'!E:E,D294,'QL THI'!F:F),1))</f>
        <v>0</v>
      </c>
      <c r="AH294" s="25">
        <f t="shared" si="40"/>
        <v>0</v>
      </c>
    </row>
    <row r="295" spans="1:34" hidden="1">
      <c r="A295" s="10">
        <f>IF(D295="","",SUBTOTAL(3,$D$5:D295))</f>
        <v>35</v>
      </c>
      <c r="B295" s="113" t="s">
        <v>937</v>
      </c>
      <c r="C295" s="114" t="s">
        <v>285</v>
      </c>
      <c r="D295" s="115" t="s">
        <v>431</v>
      </c>
      <c r="E295" s="11">
        <f>IF(D295="","",SUMIF('TK DETHI'!A:A,D295,'TK DETHI'!B:B))</f>
        <v>0</v>
      </c>
      <c r="F295" s="12">
        <f>IF(D295="","",SUMIF('TK DETHI'!C:C,D295,'TK DETHI'!D:D))</f>
        <v>0</v>
      </c>
      <c r="G295" s="12">
        <f>IF(D295="","",SUMIF('TK DETHI'!E:E,D295,'TK DETHI'!F:F))</f>
        <v>0</v>
      </c>
      <c r="H295" s="12">
        <f>IF(D295="","",SUMIF('TK DETHI'!G:G,D295,'TK DETHI'!H:H))</f>
        <v>0</v>
      </c>
      <c r="I295" s="24">
        <f t="shared" si="33"/>
        <v>0</v>
      </c>
      <c r="J295" s="13">
        <f>IF(D295="","",SUMIF('TK COITHI KTHP'!A:A,D295,'TK COITHI KTHP'!C:C)+SUMIF('TK COITHI KTHP'!D:D,D295,'TK COITHI KTHP'!F:F)+SUMIF('TK COITHI KTHP'!G:G,D295,'TK COITHI KTHP'!I:I)+SUMIF('TK COITHI KTHP'!J:J,D295,'TK COITHI KTHP'!L:L))</f>
        <v>0</v>
      </c>
      <c r="K295" s="13">
        <f>IF(D295="","",SUMIF('TK COITHI KTHP'!B:B,D295,'TK COITHI KTHP'!C:C)+SUMIF('TK COITHI KTHP'!E:E,D295,'TK COITHI KTHP'!F:F)+SUMIF('TK COITHI KTHP'!H:H,D295,'TK COITHI KTHP'!I:I)+SUMIF('TK COITHI KTHP'!K:K,D295,'TK COITHI KTHP'!L:L))</f>
        <v>0</v>
      </c>
      <c r="L295" s="13">
        <f>IF(D295="","",SUMIF('TK COI THI TOT NGHIEP'!A:A,D295,'TK COI THI TOT NGHIEP'!C:C)+SUMIF('TK COI THI TOT NGHIEP'!D:D,D295,'TK COI THI TOT NGHIEP'!F:F)+SUMIF('TK COI THI TOT NGHIEP'!G:G,D295,'TK COI THI TOT NGHIEP'!I:I)+SUMIF('TK COI THI TOT NGHIEP'!J:J,D295,'TK COI THI TOT NGHIEP'!L:L))</f>
        <v>0</v>
      </c>
      <c r="M295" s="13">
        <f>IF(D295="","",SUMIF('TK COI THI TOT NGHIEP'!B:B,D295,'TK COI THI TOT NGHIEP'!C:C)+SUMIF('TK COI THI TOT NGHIEP'!E:E,D295,'TK COI THI TOT NGHIEP'!F:F)+SUMIF('TK COI THI TOT NGHIEP'!H:H,D295,'TK COI THI TOT NGHIEP'!I:I)+SUMIF('TK COI THI TOT NGHIEP'!K:K,D295,'TK COI THI TOT NGHIEP'!L:L))</f>
        <v>0</v>
      </c>
      <c r="N295" s="14">
        <f t="shared" si="34"/>
        <v>0</v>
      </c>
      <c r="O295" s="13">
        <f>IF(D295="","",SUMIF('TK CHAMTHI'!A:A,D295,'TK CHAMTHI'!C:C))</f>
        <v>0</v>
      </c>
      <c r="P295" s="13">
        <f>IF(D295="","",SUMIF('TK CHAMTHI'!B:B,D295,'TK CHAMTHI'!C:C))</f>
        <v>0</v>
      </c>
      <c r="Q295" s="13">
        <f>IF(D295="","",SUMIF('CHAM NV'!B:B,D295,'CHAM NV'!C:C))</f>
        <v>0</v>
      </c>
      <c r="R295" s="14">
        <f t="shared" si="35"/>
        <v>0</v>
      </c>
      <c r="S295" s="13">
        <f>IF(D295="","",SUMIF('TK CHAMTHI'!D:D,D295,'TK CHAMTHI'!F:F))</f>
        <v>0</v>
      </c>
      <c r="T295" s="13">
        <f>IF(D295="","",SUMIF('TK CHAMTHI'!E:E,D295,'TK CHAMTHI'!F:F))</f>
        <v>0</v>
      </c>
      <c r="U295" s="13">
        <f>IF(D295="","",SUMIF('CHAM NV'!E:E,D295,'CHAM NV'!F:F))</f>
        <v>0</v>
      </c>
      <c r="V295" s="14">
        <f t="shared" si="36"/>
        <v>0</v>
      </c>
      <c r="W295" s="13">
        <f>IF(D295="","",SUMIF('TK CHAMTHI'!G:G,D295,'TK CHAMTHI'!I:I))</f>
        <v>0</v>
      </c>
      <c r="X295" s="13">
        <f>IF(D295="","",SUMIF('TK CHAMTHI'!H:H,D295,'TK CHAMTHI'!I:I))</f>
        <v>0</v>
      </c>
      <c r="Y295" s="14">
        <f t="shared" si="37"/>
        <v>0</v>
      </c>
      <c r="Z295" s="13">
        <f>IF(D295="","",SUMIF('TK CHAMTHI'!J:J,D295,'TK CHAMTHI'!L:L))</f>
        <v>0</v>
      </c>
      <c r="AA295" s="13">
        <f>IF(D295="","",SUMIF('TK CHAMTHI'!K:K,D295,'TK CHAMTHI'!L:L))</f>
        <v>0</v>
      </c>
      <c r="AB295" s="14">
        <f t="shared" si="38"/>
        <v>0</v>
      </c>
      <c r="AC295" s="13">
        <f>IF(D295="","",SUMIF('TK CHAMTHI'!M:M,D295,'TK CHAMTHI'!O:O))</f>
        <v>0</v>
      </c>
      <c r="AD295" s="13">
        <f>IF(D295="","",SUMIF('TK CHAMTHI'!N:N,D295,'TK CHAMTHI'!O:O))</f>
        <v>0</v>
      </c>
      <c r="AE295" s="14">
        <f t="shared" si="39"/>
        <v>0</v>
      </c>
      <c r="AF295" s="14">
        <f>IF(D295="","",ROUND(SUMIF('QL THI'!G:G,D295,'QL THI'!H:H),1))</f>
        <v>0</v>
      </c>
      <c r="AG295" s="14">
        <f>IF(D295="","",ROUND(SUMIF('QL THI'!E:E,D295,'QL THI'!F:F),1))</f>
        <v>0</v>
      </c>
      <c r="AH295" s="25">
        <f t="shared" si="40"/>
        <v>0</v>
      </c>
    </row>
    <row r="296" spans="1:34" hidden="1">
      <c r="A296" s="10">
        <f>IF(D296="","",SUBTOTAL(3,$D$5:D296))</f>
        <v>35</v>
      </c>
      <c r="B296" s="113" t="s">
        <v>930</v>
      </c>
      <c r="C296" s="114" t="s">
        <v>285</v>
      </c>
      <c r="D296" s="115" t="s">
        <v>424</v>
      </c>
      <c r="E296" s="11">
        <f>IF(D296="","",SUMIF('TK DETHI'!A:A,D296,'TK DETHI'!B:B))</f>
        <v>0</v>
      </c>
      <c r="F296" s="12">
        <f>IF(D296="","",SUMIF('TK DETHI'!C:C,D296,'TK DETHI'!D:D))</f>
        <v>0</v>
      </c>
      <c r="G296" s="12">
        <f>IF(D296="","",SUMIF('TK DETHI'!E:E,D296,'TK DETHI'!F:F))</f>
        <v>0</v>
      </c>
      <c r="H296" s="12">
        <f>IF(D296="","",SUMIF('TK DETHI'!G:G,D296,'TK DETHI'!H:H))</f>
        <v>0</v>
      </c>
      <c r="I296" s="24">
        <f t="shared" si="33"/>
        <v>0</v>
      </c>
      <c r="J296" s="13">
        <f>IF(D296="","",SUMIF('TK COITHI KTHP'!A:A,D296,'TK COITHI KTHP'!C:C)+SUMIF('TK COITHI KTHP'!D:D,D296,'TK COITHI KTHP'!F:F)+SUMIF('TK COITHI KTHP'!G:G,D296,'TK COITHI KTHP'!I:I)+SUMIF('TK COITHI KTHP'!J:J,D296,'TK COITHI KTHP'!L:L))</f>
        <v>0</v>
      </c>
      <c r="K296" s="13">
        <f>IF(D296="","",SUMIF('TK COITHI KTHP'!B:B,D296,'TK COITHI KTHP'!C:C)+SUMIF('TK COITHI KTHP'!E:E,D296,'TK COITHI KTHP'!F:F)+SUMIF('TK COITHI KTHP'!H:H,D296,'TK COITHI KTHP'!I:I)+SUMIF('TK COITHI KTHP'!K:K,D296,'TK COITHI KTHP'!L:L))</f>
        <v>0</v>
      </c>
      <c r="L296" s="13">
        <f>IF(D296="","",SUMIF('TK COI THI TOT NGHIEP'!A:A,D296,'TK COI THI TOT NGHIEP'!C:C)+SUMIF('TK COI THI TOT NGHIEP'!D:D,D296,'TK COI THI TOT NGHIEP'!F:F)+SUMIF('TK COI THI TOT NGHIEP'!G:G,D296,'TK COI THI TOT NGHIEP'!I:I)+SUMIF('TK COI THI TOT NGHIEP'!J:J,D296,'TK COI THI TOT NGHIEP'!L:L))</f>
        <v>0</v>
      </c>
      <c r="M296" s="13">
        <f>IF(D296="","",SUMIF('TK COI THI TOT NGHIEP'!B:B,D296,'TK COI THI TOT NGHIEP'!C:C)+SUMIF('TK COI THI TOT NGHIEP'!E:E,D296,'TK COI THI TOT NGHIEP'!F:F)+SUMIF('TK COI THI TOT NGHIEP'!H:H,D296,'TK COI THI TOT NGHIEP'!I:I)+SUMIF('TK COI THI TOT NGHIEP'!K:K,D296,'TK COI THI TOT NGHIEP'!L:L))</f>
        <v>0</v>
      </c>
      <c r="N296" s="14">
        <f t="shared" si="34"/>
        <v>0</v>
      </c>
      <c r="O296" s="13">
        <f>IF(D296="","",SUMIF('TK CHAMTHI'!A:A,D296,'TK CHAMTHI'!C:C))</f>
        <v>0</v>
      </c>
      <c r="P296" s="13">
        <f>IF(D296="","",SUMIF('TK CHAMTHI'!B:B,D296,'TK CHAMTHI'!C:C))</f>
        <v>0</v>
      </c>
      <c r="Q296" s="13">
        <f>IF(D296="","",SUMIF('CHAM NV'!B:B,D296,'CHAM NV'!C:C))</f>
        <v>0</v>
      </c>
      <c r="R296" s="14">
        <f t="shared" si="35"/>
        <v>0</v>
      </c>
      <c r="S296" s="13">
        <f>IF(D296="","",SUMIF('TK CHAMTHI'!D:D,D296,'TK CHAMTHI'!F:F))</f>
        <v>0</v>
      </c>
      <c r="T296" s="13">
        <f>IF(D296="","",SUMIF('TK CHAMTHI'!E:E,D296,'TK CHAMTHI'!F:F))</f>
        <v>0</v>
      </c>
      <c r="U296" s="13">
        <f>IF(D296="","",SUMIF('CHAM NV'!E:E,D296,'CHAM NV'!F:F))</f>
        <v>0</v>
      </c>
      <c r="V296" s="14">
        <f t="shared" si="36"/>
        <v>0</v>
      </c>
      <c r="W296" s="13">
        <f>IF(D296="","",SUMIF('TK CHAMTHI'!G:G,D296,'TK CHAMTHI'!I:I))</f>
        <v>0</v>
      </c>
      <c r="X296" s="13">
        <f>IF(D296="","",SUMIF('TK CHAMTHI'!H:H,D296,'TK CHAMTHI'!I:I))</f>
        <v>0</v>
      </c>
      <c r="Y296" s="14">
        <f t="shared" si="37"/>
        <v>0</v>
      </c>
      <c r="Z296" s="13">
        <f>IF(D296="","",SUMIF('TK CHAMTHI'!J:J,D296,'TK CHAMTHI'!L:L))</f>
        <v>0</v>
      </c>
      <c r="AA296" s="13">
        <f>IF(D296="","",SUMIF('TK CHAMTHI'!K:K,D296,'TK CHAMTHI'!L:L))</f>
        <v>0</v>
      </c>
      <c r="AB296" s="14">
        <f t="shared" si="38"/>
        <v>0</v>
      </c>
      <c r="AC296" s="13">
        <f>IF(D296="","",SUMIF('TK CHAMTHI'!M:M,D296,'TK CHAMTHI'!O:O))</f>
        <v>0</v>
      </c>
      <c r="AD296" s="13">
        <f>IF(D296="","",SUMIF('TK CHAMTHI'!N:N,D296,'TK CHAMTHI'!O:O))</f>
        <v>0</v>
      </c>
      <c r="AE296" s="14">
        <f t="shared" si="39"/>
        <v>0</v>
      </c>
      <c r="AF296" s="14">
        <f>IF(D296="","",ROUND(SUMIF('QL THI'!G:G,D296,'QL THI'!H:H),1))</f>
        <v>0</v>
      </c>
      <c r="AG296" s="14">
        <f>IF(D296="","",ROUND(SUMIF('QL THI'!E:E,D296,'QL THI'!F:F),1))</f>
        <v>0</v>
      </c>
      <c r="AH296" s="25">
        <f t="shared" si="40"/>
        <v>0</v>
      </c>
    </row>
    <row r="297" spans="1:34" hidden="1">
      <c r="A297" s="10">
        <f>IF(D297="","",SUBTOTAL(3,$D$5:D297))</f>
        <v>35</v>
      </c>
      <c r="B297" s="113" t="s">
        <v>941</v>
      </c>
      <c r="C297" s="114" t="s">
        <v>285</v>
      </c>
      <c r="D297" s="115" t="s">
        <v>435</v>
      </c>
      <c r="E297" s="11">
        <f>IF(D297="","",SUMIF('TK DETHI'!A:A,D297,'TK DETHI'!B:B))</f>
        <v>0</v>
      </c>
      <c r="F297" s="12">
        <f>IF(D297="","",SUMIF('TK DETHI'!C:C,D297,'TK DETHI'!D:D))</f>
        <v>0</v>
      </c>
      <c r="G297" s="12">
        <f>IF(D297="","",SUMIF('TK DETHI'!E:E,D297,'TK DETHI'!F:F))</f>
        <v>0</v>
      </c>
      <c r="H297" s="12">
        <f>IF(D297="","",SUMIF('TK DETHI'!G:G,D297,'TK DETHI'!H:H))</f>
        <v>0</v>
      </c>
      <c r="I297" s="24">
        <f t="shared" si="33"/>
        <v>0</v>
      </c>
      <c r="J297" s="13">
        <f>IF(D297="","",SUMIF('TK COITHI KTHP'!A:A,D297,'TK COITHI KTHP'!C:C)+SUMIF('TK COITHI KTHP'!D:D,D297,'TK COITHI KTHP'!F:F)+SUMIF('TK COITHI KTHP'!G:G,D297,'TK COITHI KTHP'!I:I)+SUMIF('TK COITHI KTHP'!J:J,D297,'TK COITHI KTHP'!L:L))</f>
        <v>0</v>
      </c>
      <c r="K297" s="13">
        <f>IF(D297="","",SUMIF('TK COITHI KTHP'!B:B,D297,'TK COITHI KTHP'!C:C)+SUMIF('TK COITHI KTHP'!E:E,D297,'TK COITHI KTHP'!F:F)+SUMIF('TK COITHI KTHP'!H:H,D297,'TK COITHI KTHP'!I:I)+SUMIF('TK COITHI KTHP'!K:K,D297,'TK COITHI KTHP'!L:L))</f>
        <v>0</v>
      </c>
      <c r="L297" s="13">
        <f>IF(D297="","",SUMIF('TK COI THI TOT NGHIEP'!A:A,D297,'TK COI THI TOT NGHIEP'!C:C)+SUMIF('TK COI THI TOT NGHIEP'!D:D,D297,'TK COI THI TOT NGHIEP'!F:F)+SUMIF('TK COI THI TOT NGHIEP'!G:G,D297,'TK COI THI TOT NGHIEP'!I:I)+SUMIF('TK COI THI TOT NGHIEP'!J:J,D297,'TK COI THI TOT NGHIEP'!L:L))</f>
        <v>0</v>
      </c>
      <c r="M297" s="13">
        <f>IF(D297="","",SUMIF('TK COI THI TOT NGHIEP'!B:B,D297,'TK COI THI TOT NGHIEP'!C:C)+SUMIF('TK COI THI TOT NGHIEP'!E:E,D297,'TK COI THI TOT NGHIEP'!F:F)+SUMIF('TK COI THI TOT NGHIEP'!H:H,D297,'TK COI THI TOT NGHIEP'!I:I)+SUMIF('TK COI THI TOT NGHIEP'!K:K,D297,'TK COI THI TOT NGHIEP'!L:L))</f>
        <v>0</v>
      </c>
      <c r="N297" s="14">
        <f t="shared" si="34"/>
        <v>0</v>
      </c>
      <c r="O297" s="13">
        <f>IF(D297="","",SUMIF('TK CHAMTHI'!A:A,D297,'TK CHAMTHI'!C:C))</f>
        <v>0</v>
      </c>
      <c r="P297" s="13">
        <f>IF(D297="","",SUMIF('TK CHAMTHI'!B:B,D297,'TK CHAMTHI'!C:C))</f>
        <v>0</v>
      </c>
      <c r="Q297" s="13">
        <f>IF(D297="","",SUMIF('CHAM NV'!B:B,D297,'CHAM NV'!C:C))</f>
        <v>0</v>
      </c>
      <c r="R297" s="14">
        <f t="shared" si="35"/>
        <v>0</v>
      </c>
      <c r="S297" s="13">
        <f>IF(D297="","",SUMIF('TK CHAMTHI'!D:D,D297,'TK CHAMTHI'!F:F))</f>
        <v>0</v>
      </c>
      <c r="T297" s="13">
        <f>IF(D297="","",SUMIF('TK CHAMTHI'!E:E,D297,'TK CHAMTHI'!F:F))</f>
        <v>0</v>
      </c>
      <c r="U297" s="13">
        <f>IF(D297="","",SUMIF('CHAM NV'!E:E,D297,'CHAM NV'!F:F))</f>
        <v>0</v>
      </c>
      <c r="V297" s="14">
        <f t="shared" si="36"/>
        <v>0</v>
      </c>
      <c r="W297" s="13">
        <f>IF(D297="","",SUMIF('TK CHAMTHI'!G:G,D297,'TK CHAMTHI'!I:I))</f>
        <v>0</v>
      </c>
      <c r="X297" s="13">
        <f>IF(D297="","",SUMIF('TK CHAMTHI'!H:H,D297,'TK CHAMTHI'!I:I))</f>
        <v>0</v>
      </c>
      <c r="Y297" s="14">
        <f t="shared" si="37"/>
        <v>0</v>
      </c>
      <c r="Z297" s="13">
        <f>IF(D297="","",SUMIF('TK CHAMTHI'!J:J,D297,'TK CHAMTHI'!L:L))</f>
        <v>0</v>
      </c>
      <c r="AA297" s="13">
        <f>IF(D297="","",SUMIF('TK CHAMTHI'!K:K,D297,'TK CHAMTHI'!L:L))</f>
        <v>0</v>
      </c>
      <c r="AB297" s="14">
        <f t="shared" si="38"/>
        <v>0</v>
      </c>
      <c r="AC297" s="13">
        <f>IF(D297="","",SUMIF('TK CHAMTHI'!M:M,D297,'TK CHAMTHI'!O:O))</f>
        <v>0</v>
      </c>
      <c r="AD297" s="13">
        <f>IF(D297="","",SUMIF('TK CHAMTHI'!N:N,D297,'TK CHAMTHI'!O:O))</f>
        <v>0</v>
      </c>
      <c r="AE297" s="14">
        <f t="shared" si="39"/>
        <v>0</v>
      </c>
      <c r="AF297" s="14">
        <f>IF(D297="","",ROUND(SUMIF('QL THI'!G:G,D297,'QL THI'!H:H),1))</f>
        <v>0</v>
      </c>
      <c r="AG297" s="14">
        <f>IF(D297="","",ROUND(SUMIF('QL THI'!E:E,D297,'QL THI'!F:F),1))</f>
        <v>0</v>
      </c>
      <c r="AH297" s="25">
        <f t="shared" si="40"/>
        <v>0</v>
      </c>
    </row>
    <row r="298" spans="1:34" hidden="1">
      <c r="A298" s="10">
        <f>IF(D298="","",SUBTOTAL(3,$D$5:D298))</f>
        <v>35</v>
      </c>
      <c r="B298" s="113" t="s">
        <v>934</v>
      </c>
      <c r="C298" s="114" t="s">
        <v>285</v>
      </c>
      <c r="D298" s="115" t="s">
        <v>428</v>
      </c>
      <c r="E298" s="11">
        <f>IF(D298="","",SUMIF('TK DETHI'!A:A,D298,'TK DETHI'!B:B))</f>
        <v>0</v>
      </c>
      <c r="F298" s="12">
        <f>IF(D298="","",SUMIF('TK DETHI'!C:C,D298,'TK DETHI'!D:D))</f>
        <v>0</v>
      </c>
      <c r="G298" s="12">
        <f>IF(D298="","",SUMIF('TK DETHI'!E:E,D298,'TK DETHI'!F:F))</f>
        <v>0</v>
      </c>
      <c r="H298" s="12">
        <f>IF(D298="","",SUMIF('TK DETHI'!G:G,D298,'TK DETHI'!H:H))</f>
        <v>0</v>
      </c>
      <c r="I298" s="24">
        <f t="shared" si="33"/>
        <v>0</v>
      </c>
      <c r="J298" s="13">
        <f>IF(D298="","",SUMIF('TK COITHI KTHP'!A:A,D298,'TK COITHI KTHP'!C:C)+SUMIF('TK COITHI KTHP'!D:D,D298,'TK COITHI KTHP'!F:F)+SUMIF('TK COITHI KTHP'!G:G,D298,'TK COITHI KTHP'!I:I)+SUMIF('TK COITHI KTHP'!J:J,D298,'TK COITHI KTHP'!L:L))</f>
        <v>0</v>
      </c>
      <c r="K298" s="13">
        <f>IF(D298="","",SUMIF('TK COITHI KTHP'!B:B,D298,'TK COITHI KTHP'!C:C)+SUMIF('TK COITHI KTHP'!E:E,D298,'TK COITHI KTHP'!F:F)+SUMIF('TK COITHI KTHP'!H:H,D298,'TK COITHI KTHP'!I:I)+SUMIF('TK COITHI KTHP'!K:K,D298,'TK COITHI KTHP'!L:L))</f>
        <v>0</v>
      </c>
      <c r="L298" s="13">
        <f>IF(D298="","",SUMIF('TK COI THI TOT NGHIEP'!A:A,D298,'TK COI THI TOT NGHIEP'!C:C)+SUMIF('TK COI THI TOT NGHIEP'!D:D,D298,'TK COI THI TOT NGHIEP'!F:F)+SUMIF('TK COI THI TOT NGHIEP'!G:G,D298,'TK COI THI TOT NGHIEP'!I:I)+SUMIF('TK COI THI TOT NGHIEP'!J:J,D298,'TK COI THI TOT NGHIEP'!L:L))</f>
        <v>0</v>
      </c>
      <c r="M298" s="13">
        <f>IF(D298="","",SUMIF('TK COI THI TOT NGHIEP'!B:B,D298,'TK COI THI TOT NGHIEP'!C:C)+SUMIF('TK COI THI TOT NGHIEP'!E:E,D298,'TK COI THI TOT NGHIEP'!F:F)+SUMIF('TK COI THI TOT NGHIEP'!H:H,D298,'TK COI THI TOT NGHIEP'!I:I)+SUMIF('TK COI THI TOT NGHIEP'!K:K,D298,'TK COI THI TOT NGHIEP'!L:L))</f>
        <v>0</v>
      </c>
      <c r="N298" s="14">
        <f t="shared" si="34"/>
        <v>0</v>
      </c>
      <c r="O298" s="13">
        <f>IF(D298="","",SUMIF('TK CHAMTHI'!A:A,D298,'TK CHAMTHI'!C:C))</f>
        <v>0</v>
      </c>
      <c r="P298" s="13">
        <f>IF(D298="","",SUMIF('TK CHAMTHI'!B:B,D298,'TK CHAMTHI'!C:C))</f>
        <v>0</v>
      </c>
      <c r="Q298" s="13">
        <f>IF(D298="","",SUMIF('CHAM NV'!B:B,D298,'CHAM NV'!C:C))</f>
        <v>0</v>
      </c>
      <c r="R298" s="14">
        <f t="shared" si="35"/>
        <v>0</v>
      </c>
      <c r="S298" s="13">
        <f>IF(D298="","",SUMIF('TK CHAMTHI'!D:D,D298,'TK CHAMTHI'!F:F))</f>
        <v>0</v>
      </c>
      <c r="T298" s="13">
        <f>IF(D298="","",SUMIF('TK CHAMTHI'!E:E,D298,'TK CHAMTHI'!F:F))</f>
        <v>0</v>
      </c>
      <c r="U298" s="13">
        <f>IF(D298="","",SUMIF('CHAM NV'!E:E,D298,'CHAM NV'!F:F))</f>
        <v>0</v>
      </c>
      <c r="V298" s="14">
        <f t="shared" si="36"/>
        <v>0</v>
      </c>
      <c r="W298" s="13">
        <f>IF(D298="","",SUMIF('TK CHAMTHI'!G:G,D298,'TK CHAMTHI'!I:I))</f>
        <v>0</v>
      </c>
      <c r="X298" s="13">
        <f>IF(D298="","",SUMIF('TK CHAMTHI'!H:H,D298,'TK CHAMTHI'!I:I))</f>
        <v>0</v>
      </c>
      <c r="Y298" s="14">
        <f t="shared" si="37"/>
        <v>0</v>
      </c>
      <c r="Z298" s="13">
        <f>IF(D298="","",SUMIF('TK CHAMTHI'!J:J,D298,'TK CHAMTHI'!L:L))</f>
        <v>0</v>
      </c>
      <c r="AA298" s="13">
        <f>IF(D298="","",SUMIF('TK CHAMTHI'!K:K,D298,'TK CHAMTHI'!L:L))</f>
        <v>0</v>
      </c>
      <c r="AB298" s="14">
        <f t="shared" si="38"/>
        <v>0</v>
      </c>
      <c r="AC298" s="13">
        <f>IF(D298="","",SUMIF('TK CHAMTHI'!M:M,D298,'TK CHAMTHI'!O:O))</f>
        <v>0</v>
      </c>
      <c r="AD298" s="13">
        <f>IF(D298="","",SUMIF('TK CHAMTHI'!N:N,D298,'TK CHAMTHI'!O:O))</f>
        <v>0</v>
      </c>
      <c r="AE298" s="14">
        <f t="shared" si="39"/>
        <v>0</v>
      </c>
      <c r="AF298" s="14">
        <f>IF(D298="","",ROUND(SUMIF('QL THI'!G:G,D298,'QL THI'!H:H),1))</f>
        <v>0</v>
      </c>
      <c r="AG298" s="14">
        <f>IF(D298="","",ROUND(SUMIF('QL THI'!E:E,D298,'QL THI'!F:F),1))</f>
        <v>0</v>
      </c>
      <c r="AH298" s="25">
        <f t="shared" si="40"/>
        <v>0</v>
      </c>
    </row>
    <row r="299" spans="1:34" hidden="1">
      <c r="A299" s="10">
        <f>IF(D299="","",SUBTOTAL(3,$D$5:D299))</f>
        <v>35</v>
      </c>
      <c r="B299" s="113" t="s">
        <v>947</v>
      </c>
      <c r="C299" s="114" t="s">
        <v>285</v>
      </c>
      <c r="D299" s="115" t="s">
        <v>442</v>
      </c>
      <c r="E299" s="11">
        <f>IF(D299="","",SUMIF('TK DETHI'!A:A,D299,'TK DETHI'!B:B))</f>
        <v>0</v>
      </c>
      <c r="F299" s="12">
        <f>IF(D299="","",SUMIF('TK DETHI'!C:C,D299,'TK DETHI'!D:D))</f>
        <v>0</v>
      </c>
      <c r="G299" s="12">
        <f>IF(D299="","",SUMIF('TK DETHI'!E:E,D299,'TK DETHI'!F:F))</f>
        <v>0</v>
      </c>
      <c r="H299" s="12">
        <f>IF(D299="","",SUMIF('TK DETHI'!G:G,D299,'TK DETHI'!H:H))</f>
        <v>0</v>
      </c>
      <c r="I299" s="24">
        <f t="shared" si="33"/>
        <v>0</v>
      </c>
      <c r="J299" s="13">
        <f>IF(D299="","",SUMIF('TK COITHI KTHP'!A:A,D299,'TK COITHI KTHP'!C:C)+SUMIF('TK COITHI KTHP'!D:D,D299,'TK COITHI KTHP'!F:F)+SUMIF('TK COITHI KTHP'!G:G,D299,'TK COITHI KTHP'!I:I)+SUMIF('TK COITHI KTHP'!J:J,D299,'TK COITHI KTHP'!L:L))</f>
        <v>0</v>
      </c>
      <c r="K299" s="13">
        <f>IF(D299="","",SUMIF('TK COITHI KTHP'!B:B,D299,'TK COITHI KTHP'!C:C)+SUMIF('TK COITHI KTHP'!E:E,D299,'TK COITHI KTHP'!F:F)+SUMIF('TK COITHI KTHP'!H:H,D299,'TK COITHI KTHP'!I:I)+SUMIF('TK COITHI KTHP'!K:K,D299,'TK COITHI KTHP'!L:L))</f>
        <v>0</v>
      </c>
      <c r="L299" s="13">
        <f>IF(D299="","",SUMIF('TK COI THI TOT NGHIEP'!A:A,D299,'TK COI THI TOT NGHIEP'!C:C)+SUMIF('TK COI THI TOT NGHIEP'!D:D,D299,'TK COI THI TOT NGHIEP'!F:F)+SUMIF('TK COI THI TOT NGHIEP'!G:G,D299,'TK COI THI TOT NGHIEP'!I:I)+SUMIF('TK COI THI TOT NGHIEP'!J:J,D299,'TK COI THI TOT NGHIEP'!L:L))</f>
        <v>0</v>
      </c>
      <c r="M299" s="13">
        <f>IF(D299="","",SUMIF('TK COI THI TOT NGHIEP'!B:B,D299,'TK COI THI TOT NGHIEP'!C:C)+SUMIF('TK COI THI TOT NGHIEP'!E:E,D299,'TK COI THI TOT NGHIEP'!F:F)+SUMIF('TK COI THI TOT NGHIEP'!H:H,D299,'TK COI THI TOT NGHIEP'!I:I)+SUMIF('TK COI THI TOT NGHIEP'!K:K,D299,'TK COI THI TOT NGHIEP'!L:L))</f>
        <v>0</v>
      </c>
      <c r="N299" s="14">
        <f t="shared" si="34"/>
        <v>0</v>
      </c>
      <c r="O299" s="13">
        <f>IF(D299="","",SUMIF('TK CHAMTHI'!A:A,D299,'TK CHAMTHI'!C:C))</f>
        <v>0</v>
      </c>
      <c r="P299" s="13">
        <f>IF(D299="","",SUMIF('TK CHAMTHI'!B:B,D299,'TK CHAMTHI'!C:C))</f>
        <v>0</v>
      </c>
      <c r="Q299" s="13">
        <f>IF(D299="","",SUMIF('CHAM NV'!B:B,D299,'CHAM NV'!C:C))</f>
        <v>0</v>
      </c>
      <c r="R299" s="14">
        <f t="shared" si="35"/>
        <v>0</v>
      </c>
      <c r="S299" s="13">
        <f>IF(D299="","",SUMIF('TK CHAMTHI'!D:D,D299,'TK CHAMTHI'!F:F))</f>
        <v>0</v>
      </c>
      <c r="T299" s="13">
        <f>IF(D299="","",SUMIF('TK CHAMTHI'!E:E,D299,'TK CHAMTHI'!F:F))</f>
        <v>0</v>
      </c>
      <c r="U299" s="13">
        <f>IF(D299="","",SUMIF('CHAM NV'!E:E,D299,'CHAM NV'!F:F))</f>
        <v>0</v>
      </c>
      <c r="V299" s="14">
        <f t="shared" si="36"/>
        <v>0</v>
      </c>
      <c r="W299" s="13">
        <f>IF(D299="","",SUMIF('TK CHAMTHI'!G:G,D299,'TK CHAMTHI'!I:I))</f>
        <v>0</v>
      </c>
      <c r="X299" s="13">
        <f>IF(D299="","",SUMIF('TK CHAMTHI'!H:H,D299,'TK CHAMTHI'!I:I))</f>
        <v>0</v>
      </c>
      <c r="Y299" s="14">
        <f t="shared" si="37"/>
        <v>0</v>
      </c>
      <c r="Z299" s="13">
        <f>IF(D299="","",SUMIF('TK CHAMTHI'!J:J,D299,'TK CHAMTHI'!L:L))</f>
        <v>0</v>
      </c>
      <c r="AA299" s="13">
        <f>IF(D299="","",SUMIF('TK CHAMTHI'!K:K,D299,'TK CHAMTHI'!L:L))</f>
        <v>0</v>
      </c>
      <c r="AB299" s="14">
        <f t="shared" si="38"/>
        <v>0</v>
      </c>
      <c r="AC299" s="13">
        <f>IF(D299="","",SUMIF('TK CHAMTHI'!M:M,D299,'TK CHAMTHI'!O:O))</f>
        <v>0</v>
      </c>
      <c r="AD299" s="13">
        <f>IF(D299="","",SUMIF('TK CHAMTHI'!N:N,D299,'TK CHAMTHI'!O:O))</f>
        <v>0</v>
      </c>
      <c r="AE299" s="14">
        <f t="shared" si="39"/>
        <v>0</v>
      </c>
      <c r="AF299" s="14">
        <f>IF(D299="","",ROUND(SUMIF('QL THI'!G:G,D299,'QL THI'!H:H),1))</f>
        <v>0</v>
      </c>
      <c r="AG299" s="14">
        <f>IF(D299="","",ROUND(SUMIF('QL THI'!E:E,D299,'QL THI'!F:F),1))</f>
        <v>0</v>
      </c>
      <c r="AH299" s="25">
        <f t="shared" si="40"/>
        <v>0</v>
      </c>
    </row>
    <row r="300" spans="1:34" hidden="1">
      <c r="A300" s="10">
        <f>IF(D300="","",SUBTOTAL(3,$D$5:D300))</f>
        <v>35</v>
      </c>
      <c r="B300" s="113" t="s">
        <v>933</v>
      </c>
      <c r="C300" s="114" t="s">
        <v>285</v>
      </c>
      <c r="D300" s="115" t="s">
        <v>427</v>
      </c>
      <c r="E300" s="11">
        <f>IF(D300="","",SUMIF('TK DETHI'!A:A,D300,'TK DETHI'!B:B))</f>
        <v>0</v>
      </c>
      <c r="F300" s="12">
        <f>IF(D300="","",SUMIF('TK DETHI'!C:C,D300,'TK DETHI'!D:D))</f>
        <v>0</v>
      </c>
      <c r="G300" s="12">
        <f>IF(D300="","",SUMIF('TK DETHI'!E:E,D300,'TK DETHI'!F:F))</f>
        <v>0</v>
      </c>
      <c r="H300" s="12">
        <f>IF(D300="","",SUMIF('TK DETHI'!G:G,D300,'TK DETHI'!H:H))</f>
        <v>0</v>
      </c>
      <c r="I300" s="24">
        <f t="shared" si="33"/>
        <v>0</v>
      </c>
      <c r="J300" s="13">
        <f>IF(D300="","",SUMIF('TK COITHI KTHP'!A:A,D300,'TK COITHI KTHP'!C:C)+SUMIF('TK COITHI KTHP'!D:D,D300,'TK COITHI KTHP'!F:F)+SUMIF('TK COITHI KTHP'!G:G,D300,'TK COITHI KTHP'!I:I)+SUMIF('TK COITHI KTHP'!J:J,D300,'TK COITHI KTHP'!L:L))</f>
        <v>0</v>
      </c>
      <c r="K300" s="13">
        <f>IF(D300="","",SUMIF('TK COITHI KTHP'!B:B,D300,'TK COITHI KTHP'!C:C)+SUMIF('TK COITHI KTHP'!E:E,D300,'TK COITHI KTHP'!F:F)+SUMIF('TK COITHI KTHP'!H:H,D300,'TK COITHI KTHP'!I:I)+SUMIF('TK COITHI KTHP'!K:K,D300,'TK COITHI KTHP'!L:L))</f>
        <v>0</v>
      </c>
      <c r="L300" s="13">
        <f>IF(D300="","",SUMIF('TK COI THI TOT NGHIEP'!A:A,D300,'TK COI THI TOT NGHIEP'!C:C)+SUMIF('TK COI THI TOT NGHIEP'!D:D,D300,'TK COI THI TOT NGHIEP'!F:F)+SUMIF('TK COI THI TOT NGHIEP'!G:G,D300,'TK COI THI TOT NGHIEP'!I:I)+SUMIF('TK COI THI TOT NGHIEP'!J:J,D300,'TK COI THI TOT NGHIEP'!L:L))</f>
        <v>0</v>
      </c>
      <c r="M300" s="13">
        <f>IF(D300="","",SUMIF('TK COI THI TOT NGHIEP'!B:B,D300,'TK COI THI TOT NGHIEP'!C:C)+SUMIF('TK COI THI TOT NGHIEP'!E:E,D300,'TK COI THI TOT NGHIEP'!F:F)+SUMIF('TK COI THI TOT NGHIEP'!H:H,D300,'TK COI THI TOT NGHIEP'!I:I)+SUMIF('TK COI THI TOT NGHIEP'!K:K,D300,'TK COI THI TOT NGHIEP'!L:L))</f>
        <v>0</v>
      </c>
      <c r="N300" s="14">
        <f t="shared" si="34"/>
        <v>0</v>
      </c>
      <c r="O300" s="13">
        <f>IF(D300="","",SUMIF('TK CHAMTHI'!A:A,D300,'TK CHAMTHI'!C:C))</f>
        <v>0</v>
      </c>
      <c r="P300" s="13">
        <f>IF(D300="","",SUMIF('TK CHAMTHI'!B:B,D300,'TK CHAMTHI'!C:C))</f>
        <v>0</v>
      </c>
      <c r="Q300" s="13">
        <f>IF(D300="","",SUMIF('CHAM NV'!B:B,D300,'CHAM NV'!C:C))</f>
        <v>0</v>
      </c>
      <c r="R300" s="14">
        <f t="shared" si="35"/>
        <v>0</v>
      </c>
      <c r="S300" s="13">
        <f>IF(D300="","",SUMIF('TK CHAMTHI'!D:D,D300,'TK CHAMTHI'!F:F))</f>
        <v>0</v>
      </c>
      <c r="T300" s="13">
        <f>IF(D300="","",SUMIF('TK CHAMTHI'!E:E,D300,'TK CHAMTHI'!F:F))</f>
        <v>0</v>
      </c>
      <c r="U300" s="13">
        <f>IF(D300="","",SUMIF('CHAM NV'!E:E,D300,'CHAM NV'!F:F))</f>
        <v>0</v>
      </c>
      <c r="V300" s="14">
        <f t="shared" si="36"/>
        <v>0</v>
      </c>
      <c r="W300" s="13">
        <f>IF(D300="","",SUMIF('TK CHAMTHI'!G:G,D300,'TK CHAMTHI'!I:I))</f>
        <v>0</v>
      </c>
      <c r="X300" s="13">
        <f>IF(D300="","",SUMIF('TK CHAMTHI'!H:H,D300,'TK CHAMTHI'!I:I))</f>
        <v>0</v>
      </c>
      <c r="Y300" s="14">
        <f t="shared" si="37"/>
        <v>0</v>
      </c>
      <c r="Z300" s="13">
        <f>IF(D300="","",SUMIF('TK CHAMTHI'!J:J,D300,'TK CHAMTHI'!L:L))</f>
        <v>0</v>
      </c>
      <c r="AA300" s="13">
        <f>IF(D300="","",SUMIF('TK CHAMTHI'!K:K,D300,'TK CHAMTHI'!L:L))</f>
        <v>0</v>
      </c>
      <c r="AB300" s="14">
        <f t="shared" si="38"/>
        <v>0</v>
      </c>
      <c r="AC300" s="13">
        <f>IF(D300="","",SUMIF('TK CHAMTHI'!M:M,D300,'TK CHAMTHI'!O:O))</f>
        <v>0</v>
      </c>
      <c r="AD300" s="13">
        <f>IF(D300="","",SUMIF('TK CHAMTHI'!N:N,D300,'TK CHAMTHI'!O:O))</f>
        <v>0</v>
      </c>
      <c r="AE300" s="14">
        <f t="shared" si="39"/>
        <v>0</v>
      </c>
      <c r="AF300" s="14">
        <f>IF(D300="","",ROUND(SUMIF('QL THI'!G:G,D300,'QL THI'!H:H),1))</f>
        <v>0</v>
      </c>
      <c r="AG300" s="14">
        <f>IF(D300="","",ROUND(SUMIF('QL THI'!E:E,D300,'QL THI'!F:F),1))</f>
        <v>0</v>
      </c>
      <c r="AH300" s="25">
        <f t="shared" si="40"/>
        <v>0</v>
      </c>
    </row>
    <row r="301" spans="1:34" hidden="1">
      <c r="A301" s="10">
        <f>IF(D301="","",SUBTOTAL(3,$D$5:D301))</f>
        <v>35</v>
      </c>
      <c r="B301" s="113" t="s">
        <v>939</v>
      </c>
      <c r="C301" s="114" t="s">
        <v>285</v>
      </c>
      <c r="D301" s="115" t="s">
        <v>433</v>
      </c>
      <c r="E301" s="11">
        <f>IF(D301="","",SUMIF('TK DETHI'!A:A,D301,'TK DETHI'!B:B))</f>
        <v>0</v>
      </c>
      <c r="F301" s="12">
        <f>IF(D301="","",SUMIF('TK DETHI'!C:C,D301,'TK DETHI'!D:D))</f>
        <v>0</v>
      </c>
      <c r="G301" s="12">
        <f>IF(D301="","",SUMIF('TK DETHI'!E:E,D301,'TK DETHI'!F:F))</f>
        <v>0</v>
      </c>
      <c r="H301" s="12">
        <f>IF(D301="","",SUMIF('TK DETHI'!G:G,D301,'TK DETHI'!H:H))</f>
        <v>0</v>
      </c>
      <c r="I301" s="24">
        <f t="shared" si="33"/>
        <v>0</v>
      </c>
      <c r="J301" s="13">
        <f>IF(D301="","",SUMIF('TK COITHI KTHP'!A:A,D301,'TK COITHI KTHP'!C:C)+SUMIF('TK COITHI KTHP'!D:D,D301,'TK COITHI KTHP'!F:F)+SUMIF('TK COITHI KTHP'!G:G,D301,'TK COITHI KTHP'!I:I)+SUMIF('TK COITHI KTHP'!J:J,D301,'TK COITHI KTHP'!L:L))</f>
        <v>0</v>
      </c>
      <c r="K301" s="13">
        <f>IF(D301="","",SUMIF('TK COITHI KTHP'!B:B,D301,'TK COITHI KTHP'!C:C)+SUMIF('TK COITHI KTHP'!E:E,D301,'TK COITHI KTHP'!F:F)+SUMIF('TK COITHI KTHP'!H:H,D301,'TK COITHI KTHP'!I:I)+SUMIF('TK COITHI KTHP'!K:K,D301,'TK COITHI KTHP'!L:L))</f>
        <v>0</v>
      </c>
      <c r="L301" s="13">
        <f>IF(D301="","",SUMIF('TK COI THI TOT NGHIEP'!A:A,D301,'TK COI THI TOT NGHIEP'!C:C)+SUMIF('TK COI THI TOT NGHIEP'!D:D,D301,'TK COI THI TOT NGHIEP'!F:F)+SUMIF('TK COI THI TOT NGHIEP'!G:G,D301,'TK COI THI TOT NGHIEP'!I:I)+SUMIF('TK COI THI TOT NGHIEP'!J:J,D301,'TK COI THI TOT NGHIEP'!L:L))</f>
        <v>0</v>
      </c>
      <c r="M301" s="13">
        <f>IF(D301="","",SUMIF('TK COI THI TOT NGHIEP'!B:B,D301,'TK COI THI TOT NGHIEP'!C:C)+SUMIF('TK COI THI TOT NGHIEP'!E:E,D301,'TK COI THI TOT NGHIEP'!F:F)+SUMIF('TK COI THI TOT NGHIEP'!H:H,D301,'TK COI THI TOT NGHIEP'!I:I)+SUMIF('TK COI THI TOT NGHIEP'!K:K,D301,'TK COI THI TOT NGHIEP'!L:L))</f>
        <v>0</v>
      </c>
      <c r="N301" s="14">
        <f t="shared" si="34"/>
        <v>0</v>
      </c>
      <c r="O301" s="13">
        <f>IF(D301="","",SUMIF('TK CHAMTHI'!A:A,D301,'TK CHAMTHI'!C:C))</f>
        <v>0</v>
      </c>
      <c r="P301" s="13">
        <f>IF(D301="","",SUMIF('TK CHAMTHI'!B:B,D301,'TK CHAMTHI'!C:C))</f>
        <v>0</v>
      </c>
      <c r="Q301" s="13">
        <f>IF(D301="","",SUMIF('CHAM NV'!B:B,D301,'CHAM NV'!C:C))</f>
        <v>0</v>
      </c>
      <c r="R301" s="14">
        <f t="shared" si="35"/>
        <v>0</v>
      </c>
      <c r="S301" s="13">
        <f>IF(D301="","",SUMIF('TK CHAMTHI'!D:D,D301,'TK CHAMTHI'!F:F))</f>
        <v>0</v>
      </c>
      <c r="T301" s="13">
        <f>IF(D301="","",SUMIF('TK CHAMTHI'!E:E,D301,'TK CHAMTHI'!F:F))</f>
        <v>0</v>
      </c>
      <c r="U301" s="13">
        <f>IF(D301="","",SUMIF('CHAM NV'!E:E,D301,'CHAM NV'!F:F))</f>
        <v>0</v>
      </c>
      <c r="V301" s="14">
        <f t="shared" si="36"/>
        <v>0</v>
      </c>
      <c r="W301" s="13">
        <f>IF(D301="","",SUMIF('TK CHAMTHI'!G:G,D301,'TK CHAMTHI'!I:I))</f>
        <v>0</v>
      </c>
      <c r="X301" s="13">
        <f>IF(D301="","",SUMIF('TK CHAMTHI'!H:H,D301,'TK CHAMTHI'!I:I))</f>
        <v>0</v>
      </c>
      <c r="Y301" s="14">
        <f t="shared" si="37"/>
        <v>0</v>
      </c>
      <c r="Z301" s="13">
        <f>IF(D301="","",SUMIF('TK CHAMTHI'!J:J,D301,'TK CHAMTHI'!L:L))</f>
        <v>0</v>
      </c>
      <c r="AA301" s="13">
        <f>IF(D301="","",SUMIF('TK CHAMTHI'!K:K,D301,'TK CHAMTHI'!L:L))</f>
        <v>0</v>
      </c>
      <c r="AB301" s="14">
        <f t="shared" si="38"/>
        <v>0</v>
      </c>
      <c r="AC301" s="13">
        <f>IF(D301="","",SUMIF('TK CHAMTHI'!M:M,D301,'TK CHAMTHI'!O:O))</f>
        <v>0</v>
      </c>
      <c r="AD301" s="13">
        <f>IF(D301="","",SUMIF('TK CHAMTHI'!N:N,D301,'TK CHAMTHI'!O:O))</f>
        <v>0</v>
      </c>
      <c r="AE301" s="14">
        <f t="shared" si="39"/>
        <v>0</v>
      </c>
      <c r="AF301" s="14">
        <f>IF(D301="","",ROUND(SUMIF('QL THI'!G:G,D301,'QL THI'!H:H),1))</f>
        <v>0</v>
      </c>
      <c r="AG301" s="14">
        <f>IF(D301="","",ROUND(SUMIF('QL THI'!E:E,D301,'QL THI'!F:F),1))</f>
        <v>0</v>
      </c>
      <c r="AH301" s="25">
        <f t="shared" si="40"/>
        <v>0</v>
      </c>
    </row>
    <row r="302" spans="1:34" hidden="1">
      <c r="A302" s="10">
        <f>IF(D302="","",SUBTOTAL(3,$D$5:D302))</f>
        <v>35</v>
      </c>
      <c r="B302" s="113" t="s">
        <v>935</v>
      </c>
      <c r="C302" s="114" t="s">
        <v>285</v>
      </c>
      <c r="D302" s="115" t="s">
        <v>429</v>
      </c>
      <c r="E302" s="11">
        <f>IF(D302="","",SUMIF('TK DETHI'!A:A,D302,'TK DETHI'!B:B))</f>
        <v>0</v>
      </c>
      <c r="F302" s="12">
        <f>IF(D302="","",SUMIF('TK DETHI'!C:C,D302,'TK DETHI'!D:D))</f>
        <v>0</v>
      </c>
      <c r="G302" s="12">
        <f>IF(D302="","",SUMIF('TK DETHI'!E:E,D302,'TK DETHI'!F:F))</f>
        <v>0</v>
      </c>
      <c r="H302" s="12">
        <f>IF(D302="","",SUMIF('TK DETHI'!G:G,D302,'TK DETHI'!H:H))</f>
        <v>0</v>
      </c>
      <c r="I302" s="24">
        <f t="shared" si="33"/>
        <v>0</v>
      </c>
      <c r="J302" s="13">
        <f>IF(D302="","",SUMIF('TK COITHI KTHP'!A:A,D302,'TK COITHI KTHP'!C:C)+SUMIF('TK COITHI KTHP'!D:D,D302,'TK COITHI KTHP'!F:F)+SUMIF('TK COITHI KTHP'!G:G,D302,'TK COITHI KTHP'!I:I)+SUMIF('TK COITHI KTHP'!J:J,D302,'TK COITHI KTHP'!L:L))</f>
        <v>0</v>
      </c>
      <c r="K302" s="13">
        <f>IF(D302="","",SUMIF('TK COITHI KTHP'!B:B,D302,'TK COITHI KTHP'!C:C)+SUMIF('TK COITHI KTHP'!E:E,D302,'TK COITHI KTHP'!F:F)+SUMIF('TK COITHI KTHP'!H:H,D302,'TK COITHI KTHP'!I:I)+SUMIF('TK COITHI KTHP'!K:K,D302,'TK COITHI KTHP'!L:L))</f>
        <v>0</v>
      </c>
      <c r="L302" s="13">
        <f>IF(D302="","",SUMIF('TK COI THI TOT NGHIEP'!A:A,D302,'TK COI THI TOT NGHIEP'!C:C)+SUMIF('TK COI THI TOT NGHIEP'!D:D,D302,'TK COI THI TOT NGHIEP'!F:F)+SUMIF('TK COI THI TOT NGHIEP'!G:G,D302,'TK COI THI TOT NGHIEP'!I:I)+SUMIF('TK COI THI TOT NGHIEP'!J:J,D302,'TK COI THI TOT NGHIEP'!L:L))</f>
        <v>0</v>
      </c>
      <c r="M302" s="13">
        <f>IF(D302="","",SUMIF('TK COI THI TOT NGHIEP'!B:B,D302,'TK COI THI TOT NGHIEP'!C:C)+SUMIF('TK COI THI TOT NGHIEP'!E:E,D302,'TK COI THI TOT NGHIEP'!F:F)+SUMIF('TK COI THI TOT NGHIEP'!H:H,D302,'TK COI THI TOT NGHIEP'!I:I)+SUMIF('TK COI THI TOT NGHIEP'!K:K,D302,'TK COI THI TOT NGHIEP'!L:L))</f>
        <v>0</v>
      </c>
      <c r="N302" s="14">
        <f t="shared" si="34"/>
        <v>0</v>
      </c>
      <c r="O302" s="13">
        <f>IF(D302="","",SUMIF('TK CHAMTHI'!A:A,D302,'TK CHAMTHI'!C:C))</f>
        <v>0</v>
      </c>
      <c r="P302" s="13">
        <f>IF(D302="","",SUMIF('TK CHAMTHI'!B:B,D302,'TK CHAMTHI'!C:C))</f>
        <v>0</v>
      </c>
      <c r="Q302" s="13">
        <f>IF(D302="","",SUMIF('CHAM NV'!B:B,D302,'CHAM NV'!C:C))</f>
        <v>0</v>
      </c>
      <c r="R302" s="14">
        <f t="shared" si="35"/>
        <v>0</v>
      </c>
      <c r="S302" s="13">
        <f>IF(D302="","",SUMIF('TK CHAMTHI'!D:D,D302,'TK CHAMTHI'!F:F))</f>
        <v>0</v>
      </c>
      <c r="T302" s="13">
        <f>IF(D302="","",SUMIF('TK CHAMTHI'!E:E,D302,'TK CHAMTHI'!F:F))</f>
        <v>0</v>
      </c>
      <c r="U302" s="13">
        <f>IF(D302="","",SUMIF('CHAM NV'!E:E,D302,'CHAM NV'!F:F))</f>
        <v>0</v>
      </c>
      <c r="V302" s="14">
        <f t="shared" si="36"/>
        <v>0</v>
      </c>
      <c r="W302" s="13">
        <f>IF(D302="","",SUMIF('TK CHAMTHI'!G:G,D302,'TK CHAMTHI'!I:I))</f>
        <v>0</v>
      </c>
      <c r="X302" s="13">
        <f>IF(D302="","",SUMIF('TK CHAMTHI'!H:H,D302,'TK CHAMTHI'!I:I))</f>
        <v>0</v>
      </c>
      <c r="Y302" s="14">
        <f t="shared" si="37"/>
        <v>0</v>
      </c>
      <c r="Z302" s="13">
        <f>IF(D302="","",SUMIF('TK CHAMTHI'!J:J,D302,'TK CHAMTHI'!L:L))</f>
        <v>0</v>
      </c>
      <c r="AA302" s="13">
        <f>IF(D302="","",SUMIF('TK CHAMTHI'!K:K,D302,'TK CHAMTHI'!L:L))</f>
        <v>0</v>
      </c>
      <c r="AB302" s="14">
        <f t="shared" si="38"/>
        <v>0</v>
      </c>
      <c r="AC302" s="13">
        <f>IF(D302="","",SUMIF('TK CHAMTHI'!M:M,D302,'TK CHAMTHI'!O:O))</f>
        <v>0</v>
      </c>
      <c r="AD302" s="13">
        <f>IF(D302="","",SUMIF('TK CHAMTHI'!N:N,D302,'TK CHAMTHI'!O:O))</f>
        <v>0</v>
      </c>
      <c r="AE302" s="14">
        <f t="shared" si="39"/>
        <v>0</v>
      </c>
      <c r="AF302" s="14">
        <f>IF(D302="","",ROUND(SUMIF('QL THI'!G:G,D302,'QL THI'!H:H),1))</f>
        <v>0</v>
      </c>
      <c r="AG302" s="14">
        <f>IF(D302="","",ROUND(SUMIF('QL THI'!E:E,D302,'QL THI'!F:F),1))</f>
        <v>0</v>
      </c>
      <c r="AH302" s="25">
        <f t="shared" si="40"/>
        <v>0</v>
      </c>
    </row>
    <row r="303" spans="1:34" hidden="1">
      <c r="A303" s="10">
        <f>IF(D303="","",SUBTOTAL(3,$D$5:D303))</f>
        <v>35</v>
      </c>
      <c r="B303" s="113" t="s">
        <v>923</v>
      </c>
      <c r="C303" s="114" t="s">
        <v>285</v>
      </c>
      <c r="D303" s="115" t="s">
        <v>418</v>
      </c>
      <c r="E303" s="11">
        <f>IF(D303="","",SUMIF('TK DETHI'!A:A,D303,'TK DETHI'!B:B))</f>
        <v>0</v>
      </c>
      <c r="F303" s="12">
        <f>IF(D303="","",SUMIF('TK DETHI'!C:C,D303,'TK DETHI'!D:D))</f>
        <v>0</v>
      </c>
      <c r="G303" s="12">
        <f>IF(D303="","",SUMIF('TK DETHI'!E:E,D303,'TK DETHI'!F:F))</f>
        <v>0</v>
      </c>
      <c r="H303" s="12">
        <f>IF(D303="","",SUMIF('TK DETHI'!G:G,D303,'TK DETHI'!H:H))</f>
        <v>0</v>
      </c>
      <c r="I303" s="24">
        <f t="shared" si="33"/>
        <v>0</v>
      </c>
      <c r="J303" s="13">
        <f>IF(D303="","",SUMIF('TK COITHI KTHP'!A:A,D303,'TK COITHI KTHP'!C:C)+SUMIF('TK COITHI KTHP'!D:D,D303,'TK COITHI KTHP'!F:F)+SUMIF('TK COITHI KTHP'!G:G,D303,'TK COITHI KTHP'!I:I)+SUMIF('TK COITHI KTHP'!J:J,D303,'TK COITHI KTHP'!L:L))</f>
        <v>0</v>
      </c>
      <c r="K303" s="13">
        <f>IF(D303="","",SUMIF('TK COITHI KTHP'!B:B,D303,'TK COITHI KTHP'!C:C)+SUMIF('TK COITHI KTHP'!E:E,D303,'TK COITHI KTHP'!F:F)+SUMIF('TK COITHI KTHP'!H:H,D303,'TK COITHI KTHP'!I:I)+SUMIF('TK COITHI KTHP'!K:K,D303,'TK COITHI KTHP'!L:L))</f>
        <v>0</v>
      </c>
      <c r="L303" s="13">
        <f>IF(D303="","",SUMIF('TK COI THI TOT NGHIEP'!A:A,D303,'TK COI THI TOT NGHIEP'!C:C)+SUMIF('TK COI THI TOT NGHIEP'!D:D,D303,'TK COI THI TOT NGHIEP'!F:F)+SUMIF('TK COI THI TOT NGHIEP'!G:G,D303,'TK COI THI TOT NGHIEP'!I:I)+SUMIF('TK COI THI TOT NGHIEP'!J:J,D303,'TK COI THI TOT NGHIEP'!L:L))</f>
        <v>0</v>
      </c>
      <c r="M303" s="13">
        <f>IF(D303="","",SUMIF('TK COI THI TOT NGHIEP'!B:B,D303,'TK COI THI TOT NGHIEP'!C:C)+SUMIF('TK COI THI TOT NGHIEP'!E:E,D303,'TK COI THI TOT NGHIEP'!F:F)+SUMIF('TK COI THI TOT NGHIEP'!H:H,D303,'TK COI THI TOT NGHIEP'!I:I)+SUMIF('TK COI THI TOT NGHIEP'!K:K,D303,'TK COI THI TOT NGHIEP'!L:L))</f>
        <v>0</v>
      </c>
      <c r="N303" s="14">
        <f t="shared" si="34"/>
        <v>0</v>
      </c>
      <c r="O303" s="13">
        <f>IF(D303="","",SUMIF('TK CHAMTHI'!A:A,D303,'TK CHAMTHI'!C:C))</f>
        <v>0</v>
      </c>
      <c r="P303" s="13">
        <f>IF(D303="","",SUMIF('TK CHAMTHI'!B:B,D303,'TK CHAMTHI'!C:C))</f>
        <v>0</v>
      </c>
      <c r="Q303" s="13">
        <f>IF(D303="","",SUMIF('CHAM NV'!B:B,D303,'CHAM NV'!C:C))</f>
        <v>0</v>
      </c>
      <c r="R303" s="14">
        <f t="shared" si="35"/>
        <v>0</v>
      </c>
      <c r="S303" s="13">
        <f>IF(D303="","",SUMIF('TK CHAMTHI'!D:D,D303,'TK CHAMTHI'!F:F))</f>
        <v>0</v>
      </c>
      <c r="T303" s="13">
        <f>IF(D303="","",SUMIF('TK CHAMTHI'!E:E,D303,'TK CHAMTHI'!F:F))</f>
        <v>0</v>
      </c>
      <c r="U303" s="13">
        <f>IF(D303="","",SUMIF('CHAM NV'!E:E,D303,'CHAM NV'!F:F))</f>
        <v>0</v>
      </c>
      <c r="V303" s="14">
        <f t="shared" si="36"/>
        <v>0</v>
      </c>
      <c r="W303" s="13">
        <f>IF(D303="","",SUMIF('TK CHAMTHI'!G:G,D303,'TK CHAMTHI'!I:I))</f>
        <v>0</v>
      </c>
      <c r="X303" s="13">
        <f>IF(D303="","",SUMIF('TK CHAMTHI'!H:H,D303,'TK CHAMTHI'!I:I))</f>
        <v>0</v>
      </c>
      <c r="Y303" s="14">
        <f t="shared" si="37"/>
        <v>0</v>
      </c>
      <c r="Z303" s="13">
        <f>IF(D303="","",SUMIF('TK CHAMTHI'!J:J,D303,'TK CHAMTHI'!L:L))</f>
        <v>0</v>
      </c>
      <c r="AA303" s="13">
        <f>IF(D303="","",SUMIF('TK CHAMTHI'!K:K,D303,'TK CHAMTHI'!L:L))</f>
        <v>0</v>
      </c>
      <c r="AB303" s="14">
        <f t="shared" si="38"/>
        <v>0</v>
      </c>
      <c r="AC303" s="13">
        <f>IF(D303="","",SUMIF('TK CHAMTHI'!M:M,D303,'TK CHAMTHI'!O:O))</f>
        <v>0</v>
      </c>
      <c r="AD303" s="13">
        <f>IF(D303="","",SUMIF('TK CHAMTHI'!N:N,D303,'TK CHAMTHI'!O:O))</f>
        <v>0</v>
      </c>
      <c r="AE303" s="14">
        <f t="shared" si="39"/>
        <v>0</v>
      </c>
      <c r="AF303" s="14">
        <f>IF(D303="","",ROUND(SUMIF('QL THI'!G:G,D303,'QL THI'!H:H),1))</f>
        <v>0</v>
      </c>
      <c r="AG303" s="14">
        <f>IF(D303="","",ROUND(SUMIF('QL THI'!E:E,D303,'QL THI'!F:F),1))</f>
        <v>0</v>
      </c>
      <c r="AH303" s="25">
        <f t="shared" si="40"/>
        <v>0</v>
      </c>
    </row>
    <row r="304" spans="1:34" hidden="1">
      <c r="A304" s="10">
        <f>IF(D304="","",SUBTOTAL(3,$D$5:D304))</f>
        <v>35</v>
      </c>
      <c r="B304" s="113" t="s">
        <v>949</v>
      </c>
      <c r="C304" s="114" t="s">
        <v>285</v>
      </c>
      <c r="D304" s="115" t="s">
        <v>444</v>
      </c>
      <c r="E304" s="11">
        <f>IF(D304="","",SUMIF('TK DETHI'!A:A,D304,'TK DETHI'!B:B))</f>
        <v>0</v>
      </c>
      <c r="F304" s="12">
        <f>IF(D304="","",SUMIF('TK DETHI'!C:C,D304,'TK DETHI'!D:D))</f>
        <v>0</v>
      </c>
      <c r="G304" s="12">
        <f>IF(D304="","",SUMIF('TK DETHI'!E:E,D304,'TK DETHI'!F:F))</f>
        <v>0</v>
      </c>
      <c r="H304" s="12">
        <f>IF(D304="","",SUMIF('TK DETHI'!G:G,D304,'TK DETHI'!H:H))</f>
        <v>0</v>
      </c>
      <c r="I304" s="24">
        <f t="shared" si="33"/>
        <v>0</v>
      </c>
      <c r="J304" s="13">
        <f>IF(D304="","",SUMIF('TK COITHI KTHP'!A:A,D304,'TK COITHI KTHP'!C:C)+SUMIF('TK COITHI KTHP'!D:D,D304,'TK COITHI KTHP'!F:F)+SUMIF('TK COITHI KTHP'!G:G,D304,'TK COITHI KTHP'!I:I)+SUMIF('TK COITHI KTHP'!J:J,D304,'TK COITHI KTHP'!L:L))</f>
        <v>0</v>
      </c>
      <c r="K304" s="13">
        <f>IF(D304="","",SUMIF('TK COITHI KTHP'!B:B,D304,'TK COITHI KTHP'!C:C)+SUMIF('TK COITHI KTHP'!E:E,D304,'TK COITHI KTHP'!F:F)+SUMIF('TK COITHI KTHP'!H:H,D304,'TK COITHI KTHP'!I:I)+SUMIF('TK COITHI KTHP'!K:K,D304,'TK COITHI KTHP'!L:L))</f>
        <v>0</v>
      </c>
      <c r="L304" s="13">
        <f>IF(D304="","",SUMIF('TK COI THI TOT NGHIEP'!A:A,D304,'TK COI THI TOT NGHIEP'!C:C)+SUMIF('TK COI THI TOT NGHIEP'!D:D,D304,'TK COI THI TOT NGHIEP'!F:F)+SUMIF('TK COI THI TOT NGHIEP'!G:G,D304,'TK COI THI TOT NGHIEP'!I:I)+SUMIF('TK COI THI TOT NGHIEP'!J:J,D304,'TK COI THI TOT NGHIEP'!L:L))</f>
        <v>0</v>
      </c>
      <c r="M304" s="13">
        <f>IF(D304="","",SUMIF('TK COI THI TOT NGHIEP'!B:B,D304,'TK COI THI TOT NGHIEP'!C:C)+SUMIF('TK COI THI TOT NGHIEP'!E:E,D304,'TK COI THI TOT NGHIEP'!F:F)+SUMIF('TK COI THI TOT NGHIEP'!H:H,D304,'TK COI THI TOT NGHIEP'!I:I)+SUMIF('TK COI THI TOT NGHIEP'!K:K,D304,'TK COI THI TOT NGHIEP'!L:L))</f>
        <v>0</v>
      </c>
      <c r="N304" s="14">
        <f t="shared" si="34"/>
        <v>0</v>
      </c>
      <c r="O304" s="13">
        <f>IF(D304="","",SUMIF('TK CHAMTHI'!A:A,D304,'TK CHAMTHI'!C:C))</f>
        <v>0</v>
      </c>
      <c r="P304" s="13">
        <f>IF(D304="","",SUMIF('TK CHAMTHI'!B:B,D304,'TK CHAMTHI'!C:C))</f>
        <v>0</v>
      </c>
      <c r="Q304" s="13">
        <f>IF(D304="","",SUMIF('CHAM NV'!B:B,D304,'CHAM NV'!C:C))</f>
        <v>0</v>
      </c>
      <c r="R304" s="14">
        <f t="shared" si="35"/>
        <v>0</v>
      </c>
      <c r="S304" s="13">
        <f>IF(D304="","",SUMIF('TK CHAMTHI'!D:D,D304,'TK CHAMTHI'!F:F))</f>
        <v>0</v>
      </c>
      <c r="T304" s="13">
        <f>IF(D304="","",SUMIF('TK CHAMTHI'!E:E,D304,'TK CHAMTHI'!F:F))</f>
        <v>0</v>
      </c>
      <c r="U304" s="13">
        <f>IF(D304="","",SUMIF('CHAM NV'!E:E,D304,'CHAM NV'!F:F))</f>
        <v>0</v>
      </c>
      <c r="V304" s="14">
        <f t="shared" si="36"/>
        <v>0</v>
      </c>
      <c r="W304" s="13">
        <f>IF(D304="","",SUMIF('TK CHAMTHI'!G:G,D304,'TK CHAMTHI'!I:I))</f>
        <v>0</v>
      </c>
      <c r="X304" s="13">
        <f>IF(D304="","",SUMIF('TK CHAMTHI'!H:H,D304,'TK CHAMTHI'!I:I))</f>
        <v>0</v>
      </c>
      <c r="Y304" s="14">
        <f t="shared" si="37"/>
        <v>0</v>
      </c>
      <c r="Z304" s="13">
        <f>IF(D304="","",SUMIF('TK CHAMTHI'!J:J,D304,'TK CHAMTHI'!L:L))</f>
        <v>0</v>
      </c>
      <c r="AA304" s="13">
        <f>IF(D304="","",SUMIF('TK CHAMTHI'!K:K,D304,'TK CHAMTHI'!L:L))</f>
        <v>0</v>
      </c>
      <c r="AB304" s="14">
        <f t="shared" si="38"/>
        <v>0</v>
      </c>
      <c r="AC304" s="13">
        <f>IF(D304="","",SUMIF('TK CHAMTHI'!M:M,D304,'TK CHAMTHI'!O:O))</f>
        <v>0</v>
      </c>
      <c r="AD304" s="13">
        <f>IF(D304="","",SUMIF('TK CHAMTHI'!N:N,D304,'TK CHAMTHI'!O:O))</f>
        <v>0</v>
      </c>
      <c r="AE304" s="14">
        <f t="shared" si="39"/>
        <v>0</v>
      </c>
      <c r="AF304" s="14">
        <f>IF(D304="","",ROUND(SUMIF('QL THI'!G:G,D304,'QL THI'!H:H),1))</f>
        <v>0</v>
      </c>
      <c r="AG304" s="14">
        <f>IF(D304="","",ROUND(SUMIF('QL THI'!E:E,D304,'QL THI'!F:F),1))</f>
        <v>0</v>
      </c>
      <c r="AH304" s="25">
        <f t="shared" si="40"/>
        <v>0</v>
      </c>
    </row>
    <row r="305" spans="1:34" hidden="1">
      <c r="A305" s="10">
        <f>IF(D305="","",SUBTOTAL(3,$D$5:D305))</f>
        <v>35</v>
      </c>
      <c r="B305" s="113" t="s">
        <v>926</v>
      </c>
      <c r="C305" s="114" t="s">
        <v>285</v>
      </c>
      <c r="D305" s="115" t="s">
        <v>421</v>
      </c>
      <c r="E305" s="11">
        <f>IF(D305="","",SUMIF('TK DETHI'!A:A,D305,'TK DETHI'!B:B))</f>
        <v>0</v>
      </c>
      <c r="F305" s="12">
        <f>IF(D305="","",SUMIF('TK DETHI'!C:C,D305,'TK DETHI'!D:D))</f>
        <v>0</v>
      </c>
      <c r="G305" s="12">
        <f>IF(D305="","",SUMIF('TK DETHI'!E:E,D305,'TK DETHI'!F:F))</f>
        <v>0</v>
      </c>
      <c r="H305" s="12">
        <f>IF(D305="","",SUMIF('TK DETHI'!G:G,D305,'TK DETHI'!H:H))</f>
        <v>0</v>
      </c>
      <c r="I305" s="24">
        <f t="shared" si="33"/>
        <v>0</v>
      </c>
      <c r="J305" s="13">
        <f>IF(D305="","",SUMIF('TK COITHI KTHP'!A:A,D305,'TK COITHI KTHP'!C:C)+SUMIF('TK COITHI KTHP'!D:D,D305,'TK COITHI KTHP'!F:F)+SUMIF('TK COITHI KTHP'!G:G,D305,'TK COITHI KTHP'!I:I)+SUMIF('TK COITHI KTHP'!J:J,D305,'TK COITHI KTHP'!L:L))</f>
        <v>0</v>
      </c>
      <c r="K305" s="13">
        <f>IF(D305="","",SUMIF('TK COITHI KTHP'!B:B,D305,'TK COITHI KTHP'!C:C)+SUMIF('TK COITHI KTHP'!E:E,D305,'TK COITHI KTHP'!F:F)+SUMIF('TK COITHI KTHP'!H:H,D305,'TK COITHI KTHP'!I:I)+SUMIF('TK COITHI KTHP'!K:K,D305,'TK COITHI KTHP'!L:L))</f>
        <v>0</v>
      </c>
      <c r="L305" s="13">
        <f>IF(D305="","",SUMIF('TK COI THI TOT NGHIEP'!A:A,D305,'TK COI THI TOT NGHIEP'!C:C)+SUMIF('TK COI THI TOT NGHIEP'!D:D,D305,'TK COI THI TOT NGHIEP'!F:F)+SUMIF('TK COI THI TOT NGHIEP'!G:G,D305,'TK COI THI TOT NGHIEP'!I:I)+SUMIF('TK COI THI TOT NGHIEP'!J:J,D305,'TK COI THI TOT NGHIEP'!L:L))</f>
        <v>0</v>
      </c>
      <c r="M305" s="13">
        <f>IF(D305="","",SUMIF('TK COI THI TOT NGHIEP'!B:B,D305,'TK COI THI TOT NGHIEP'!C:C)+SUMIF('TK COI THI TOT NGHIEP'!E:E,D305,'TK COI THI TOT NGHIEP'!F:F)+SUMIF('TK COI THI TOT NGHIEP'!H:H,D305,'TK COI THI TOT NGHIEP'!I:I)+SUMIF('TK COI THI TOT NGHIEP'!K:K,D305,'TK COI THI TOT NGHIEP'!L:L))</f>
        <v>0</v>
      </c>
      <c r="N305" s="14">
        <f t="shared" si="34"/>
        <v>0</v>
      </c>
      <c r="O305" s="13">
        <f>IF(D305="","",SUMIF('TK CHAMTHI'!A:A,D305,'TK CHAMTHI'!C:C))</f>
        <v>0</v>
      </c>
      <c r="P305" s="13">
        <f>IF(D305="","",SUMIF('TK CHAMTHI'!B:B,D305,'TK CHAMTHI'!C:C))</f>
        <v>0</v>
      </c>
      <c r="Q305" s="13">
        <f>IF(D305="","",SUMIF('CHAM NV'!B:B,D305,'CHAM NV'!C:C))</f>
        <v>0</v>
      </c>
      <c r="R305" s="14">
        <f t="shared" si="35"/>
        <v>0</v>
      </c>
      <c r="S305" s="13">
        <f>IF(D305="","",SUMIF('TK CHAMTHI'!D:D,D305,'TK CHAMTHI'!F:F))</f>
        <v>0</v>
      </c>
      <c r="T305" s="13">
        <f>IF(D305="","",SUMIF('TK CHAMTHI'!E:E,D305,'TK CHAMTHI'!F:F))</f>
        <v>0</v>
      </c>
      <c r="U305" s="13">
        <f>IF(D305="","",SUMIF('CHAM NV'!E:E,D305,'CHAM NV'!F:F))</f>
        <v>0</v>
      </c>
      <c r="V305" s="14">
        <f t="shared" si="36"/>
        <v>0</v>
      </c>
      <c r="W305" s="13">
        <f>IF(D305="","",SUMIF('TK CHAMTHI'!G:G,D305,'TK CHAMTHI'!I:I))</f>
        <v>0</v>
      </c>
      <c r="X305" s="13">
        <f>IF(D305="","",SUMIF('TK CHAMTHI'!H:H,D305,'TK CHAMTHI'!I:I))</f>
        <v>0</v>
      </c>
      <c r="Y305" s="14">
        <f t="shared" si="37"/>
        <v>0</v>
      </c>
      <c r="Z305" s="13">
        <f>IF(D305="","",SUMIF('TK CHAMTHI'!J:J,D305,'TK CHAMTHI'!L:L))</f>
        <v>0</v>
      </c>
      <c r="AA305" s="13">
        <f>IF(D305="","",SUMIF('TK CHAMTHI'!K:K,D305,'TK CHAMTHI'!L:L))</f>
        <v>0</v>
      </c>
      <c r="AB305" s="14">
        <f t="shared" si="38"/>
        <v>0</v>
      </c>
      <c r="AC305" s="13">
        <f>IF(D305="","",SUMIF('TK CHAMTHI'!M:M,D305,'TK CHAMTHI'!O:O))</f>
        <v>0</v>
      </c>
      <c r="AD305" s="13">
        <f>IF(D305="","",SUMIF('TK CHAMTHI'!N:N,D305,'TK CHAMTHI'!O:O))</f>
        <v>0</v>
      </c>
      <c r="AE305" s="14">
        <f t="shared" si="39"/>
        <v>0</v>
      </c>
      <c r="AF305" s="14">
        <f>IF(D305="","",ROUND(SUMIF('QL THI'!G:G,D305,'QL THI'!H:H),1))</f>
        <v>0</v>
      </c>
      <c r="AG305" s="14">
        <f>IF(D305="","",ROUND(SUMIF('QL THI'!E:E,D305,'QL THI'!F:F),1))</f>
        <v>0</v>
      </c>
      <c r="AH305" s="25">
        <f t="shared" si="40"/>
        <v>0</v>
      </c>
    </row>
    <row r="306" spans="1:34" hidden="1">
      <c r="A306" s="10">
        <f>IF(D306="","",SUBTOTAL(3,$D$5:D306))</f>
        <v>35</v>
      </c>
      <c r="B306" s="113" t="s">
        <v>954</v>
      </c>
      <c r="C306" s="114" t="s">
        <v>285</v>
      </c>
      <c r="D306" s="115" t="s">
        <v>167</v>
      </c>
      <c r="E306" s="11">
        <f>IF(D306="","",SUMIF('TK DETHI'!A:A,D306,'TK DETHI'!B:B))</f>
        <v>0</v>
      </c>
      <c r="F306" s="12">
        <f>IF(D306="","",SUMIF('TK DETHI'!C:C,D306,'TK DETHI'!D:D))</f>
        <v>0</v>
      </c>
      <c r="G306" s="12">
        <f>IF(D306="","",SUMIF('TK DETHI'!E:E,D306,'TK DETHI'!F:F))</f>
        <v>0</v>
      </c>
      <c r="H306" s="12">
        <f>IF(D306="","",SUMIF('TK DETHI'!G:G,D306,'TK DETHI'!H:H))</f>
        <v>0</v>
      </c>
      <c r="I306" s="24">
        <f t="shared" si="33"/>
        <v>0</v>
      </c>
      <c r="J306" s="13">
        <f>IF(D306="","",SUMIF('TK COITHI KTHP'!A:A,D306,'TK COITHI KTHP'!C:C)+SUMIF('TK COITHI KTHP'!D:D,D306,'TK COITHI KTHP'!F:F)+SUMIF('TK COITHI KTHP'!G:G,D306,'TK COITHI KTHP'!I:I)+SUMIF('TK COITHI KTHP'!J:J,D306,'TK COITHI KTHP'!L:L))</f>
        <v>0</v>
      </c>
      <c r="K306" s="13">
        <f>IF(D306="","",SUMIF('TK COITHI KTHP'!B:B,D306,'TK COITHI KTHP'!C:C)+SUMIF('TK COITHI KTHP'!E:E,D306,'TK COITHI KTHP'!F:F)+SUMIF('TK COITHI KTHP'!H:H,D306,'TK COITHI KTHP'!I:I)+SUMIF('TK COITHI KTHP'!K:K,D306,'TK COITHI KTHP'!L:L))</f>
        <v>0</v>
      </c>
      <c r="L306" s="13">
        <f>IF(D306="","",SUMIF('TK COI THI TOT NGHIEP'!A:A,D306,'TK COI THI TOT NGHIEP'!C:C)+SUMIF('TK COI THI TOT NGHIEP'!D:D,D306,'TK COI THI TOT NGHIEP'!F:F)+SUMIF('TK COI THI TOT NGHIEP'!G:G,D306,'TK COI THI TOT NGHIEP'!I:I)+SUMIF('TK COI THI TOT NGHIEP'!J:J,D306,'TK COI THI TOT NGHIEP'!L:L))</f>
        <v>0</v>
      </c>
      <c r="M306" s="13">
        <f>IF(D306="","",SUMIF('TK COI THI TOT NGHIEP'!B:B,D306,'TK COI THI TOT NGHIEP'!C:C)+SUMIF('TK COI THI TOT NGHIEP'!E:E,D306,'TK COI THI TOT NGHIEP'!F:F)+SUMIF('TK COI THI TOT NGHIEP'!H:H,D306,'TK COI THI TOT NGHIEP'!I:I)+SUMIF('TK COI THI TOT NGHIEP'!K:K,D306,'TK COI THI TOT NGHIEP'!L:L))</f>
        <v>0</v>
      </c>
      <c r="N306" s="14">
        <f t="shared" si="34"/>
        <v>0</v>
      </c>
      <c r="O306" s="13">
        <f>IF(D306="","",SUMIF('TK CHAMTHI'!A:A,D306,'TK CHAMTHI'!C:C))</f>
        <v>0</v>
      </c>
      <c r="P306" s="13">
        <f>IF(D306="","",SUMIF('TK CHAMTHI'!B:B,D306,'TK CHAMTHI'!C:C))</f>
        <v>0</v>
      </c>
      <c r="Q306" s="13">
        <f>IF(D306="","",SUMIF('CHAM NV'!B:B,D306,'CHAM NV'!C:C))</f>
        <v>0</v>
      </c>
      <c r="R306" s="14">
        <f t="shared" si="35"/>
        <v>0</v>
      </c>
      <c r="S306" s="13">
        <f>IF(D306="","",SUMIF('TK CHAMTHI'!D:D,D306,'TK CHAMTHI'!F:F))</f>
        <v>0</v>
      </c>
      <c r="T306" s="13">
        <f>IF(D306="","",SUMIF('TK CHAMTHI'!E:E,D306,'TK CHAMTHI'!F:F))</f>
        <v>0</v>
      </c>
      <c r="U306" s="13">
        <f>IF(D306="","",SUMIF('CHAM NV'!E:E,D306,'CHAM NV'!F:F))</f>
        <v>0</v>
      </c>
      <c r="V306" s="14">
        <f t="shared" si="36"/>
        <v>0</v>
      </c>
      <c r="W306" s="13">
        <f>IF(D306="","",SUMIF('TK CHAMTHI'!G:G,D306,'TK CHAMTHI'!I:I))</f>
        <v>0</v>
      </c>
      <c r="X306" s="13">
        <f>IF(D306="","",SUMIF('TK CHAMTHI'!H:H,D306,'TK CHAMTHI'!I:I))</f>
        <v>0</v>
      </c>
      <c r="Y306" s="14">
        <f t="shared" si="37"/>
        <v>0</v>
      </c>
      <c r="Z306" s="13">
        <f>IF(D306="","",SUMIF('TK CHAMTHI'!J:J,D306,'TK CHAMTHI'!L:L))</f>
        <v>0</v>
      </c>
      <c r="AA306" s="13">
        <f>IF(D306="","",SUMIF('TK CHAMTHI'!K:K,D306,'TK CHAMTHI'!L:L))</f>
        <v>0</v>
      </c>
      <c r="AB306" s="14">
        <f t="shared" si="38"/>
        <v>0</v>
      </c>
      <c r="AC306" s="13">
        <f>IF(D306="","",SUMIF('TK CHAMTHI'!M:M,D306,'TK CHAMTHI'!O:O))</f>
        <v>0</v>
      </c>
      <c r="AD306" s="13">
        <f>IF(D306="","",SUMIF('TK CHAMTHI'!N:N,D306,'TK CHAMTHI'!O:O))</f>
        <v>0</v>
      </c>
      <c r="AE306" s="14">
        <f t="shared" si="39"/>
        <v>0</v>
      </c>
      <c r="AF306" s="14">
        <f>IF(D306="","",ROUND(SUMIF('QL THI'!G:G,D306,'QL THI'!H:H),1))</f>
        <v>0</v>
      </c>
      <c r="AG306" s="14">
        <f>IF(D306="","",ROUND(SUMIF('QL THI'!E:E,D306,'QL THI'!F:F),1))</f>
        <v>0</v>
      </c>
      <c r="AH306" s="25">
        <f t="shared" si="40"/>
        <v>0</v>
      </c>
    </row>
    <row r="307" spans="1:34" hidden="1">
      <c r="A307" s="10">
        <f>IF(D307="","",SUBTOTAL(3,$D$5:D307))</f>
        <v>35</v>
      </c>
      <c r="B307" s="113" t="s">
        <v>955</v>
      </c>
      <c r="C307" s="114" t="s">
        <v>285</v>
      </c>
      <c r="D307" s="115" t="s">
        <v>24</v>
      </c>
      <c r="E307" s="11">
        <f>IF(D307="","",SUMIF('TK DETHI'!A:A,D307,'TK DETHI'!B:B))</f>
        <v>0</v>
      </c>
      <c r="F307" s="12">
        <f>IF(D307="","",SUMIF('TK DETHI'!C:C,D307,'TK DETHI'!D:D))</f>
        <v>0</v>
      </c>
      <c r="G307" s="12">
        <f>IF(D307="","",SUMIF('TK DETHI'!E:E,D307,'TK DETHI'!F:F))</f>
        <v>0</v>
      </c>
      <c r="H307" s="12">
        <f>IF(D307="","",SUMIF('TK DETHI'!G:G,D307,'TK DETHI'!H:H))</f>
        <v>0</v>
      </c>
      <c r="I307" s="24">
        <f t="shared" si="33"/>
        <v>0</v>
      </c>
      <c r="J307" s="13">
        <f>IF(D307="","",SUMIF('TK COITHI KTHP'!A:A,D307,'TK COITHI KTHP'!C:C)+SUMIF('TK COITHI KTHP'!D:D,D307,'TK COITHI KTHP'!F:F)+SUMIF('TK COITHI KTHP'!G:G,D307,'TK COITHI KTHP'!I:I)+SUMIF('TK COITHI KTHP'!J:J,D307,'TK COITHI KTHP'!L:L))</f>
        <v>0</v>
      </c>
      <c r="K307" s="13">
        <f>IF(D307="","",SUMIF('TK COITHI KTHP'!B:B,D307,'TK COITHI KTHP'!C:C)+SUMIF('TK COITHI KTHP'!E:E,D307,'TK COITHI KTHP'!F:F)+SUMIF('TK COITHI KTHP'!H:H,D307,'TK COITHI KTHP'!I:I)+SUMIF('TK COITHI KTHP'!K:K,D307,'TK COITHI KTHP'!L:L))</f>
        <v>0</v>
      </c>
      <c r="L307" s="13">
        <f>IF(D307="","",SUMIF('TK COI THI TOT NGHIEP'!A:A,D307,'TK COI THI TOT NGHIEP'!C:C)+SUMIF('TK COI THI TOT NGHIEP'!D:D,D307,'TK COI THI TOT NGHIEP'!F:F)+SUMIF('TK COI THI TOT NGHIEP'!G:G,D307,'TK COI THI TOT NGHIEP'!I:I)+SUMIF('TK COI THI TOT NGHIEP'!J:J,D307,'TK COI THI TOT NGHIEP'!L:L))</f>
        <v>0</v>
      </c>
      <c r="M307" s="13">
        <f>IF(D307="","",SUMIF('TK COI THI TOT NGHIEP'!B:B,D307,'TK COI THI TOT NGHIEP'!C:C)+SUMIF('TK COI THI TOT NGHIEP'!E:E,D307,'TK COI THI TOT NGHIEP'!F:F)+SUMIF('TK COI THI TOT NGHIEP'!H:H,D307,'TK COI THI TOT NGHIEP'!I:I)+SUMIF('TK COI THI TOT NGHIEP'!K:K,D307,'TK COI THI TOT NGHIEP'!L:L))</f>
        <v>0</v>
      </c>
      <c r="N307" s="14">
        <f t="shared" si="34"/>
        <v>0</v>
      </c>
      <c r="O307" s="13">
        <f>IF(D307="","",SUMIF('TK CHAMTHI'!A:A,D307,'TK CHAMTHI'!C:C))</f>
        <v>0</v>
      </c>
      <c r="P307" s="13">
        <f>IF(D307="","",SUMIF('TK CHAMTHI'!B:B,D307,'TK CHAMTHI'!C:C))</f>
        <v>0</v>
      </c>
      <c r="Q307" s="13">
        <f>IF(D307="","",SUMIF('CHAM NV'!B:B,D307,'CHAM NV'!C:C))</f>
        <v>0</v>
      </c>
      <c r="R307" s="14">
        <f t="shared" si="35"/>
        <v>0</v>
      </c>
      <c r="S307" s="13">
        <f>IF(D307="","",SUMIF('TK CHAMTHI'!D:D,D307,'TK CHAMTHI'!F:F))</f>
        <v>0</v>
      </c>
      <c r="T307" s="13">
        <f>IF(D307="","",SUMIF('TK CHAMTHI'!E:E,D307,'TK CHAMTHI'!F:F))</f>
        <v>0</v>
      </c>
      <c r="U307" s="13">
        <f>IF(D307="","",SUMIF('CHAM NV'!E:E,D307,'CHAM NV'!F:F))</f>
        <v>0</v>
      </c>
      <c r="V307" s="14">
        <f t="shared" si="36"/>
        <v>0</v>
      </c>
      <c r="W307" s="13">
        <f>IF(D307="","",SUMIF('TK CHAMTHI'!G:G,D307,'TK CHAMTHI'!I:I))</f>
        <v>0</v>
      </c>
      <c r="X307" s="13">
        <f>IF(D307="","",SUMIF('TK CHAMTHI'!H:H,D307,'TK CHAMTHI'!I:I))</f>
        <v>0</v>
      </c>
      <c r="Y307" s="14">
        <f t="shared" si="37"/>
        <v>0</v>
      </c>
      <c r="Z307" s="13">
        <f>IF(D307="","",SUMIF('TK CHAMTHI'!J:J,D307,'TK CHAMTHI'!L:L))</f>
        <v>0</v>
      </c>
      <c r="AA307" s="13">
        <f>IF(D307="","",SUMIF('TK CHAMTHI'!K:K,D307,'TK CHAMTHI'!L:L))</f>
        <v>0</v>
      </c>
      <c r="AB307" s="14">
        <f t="shared" si="38"/>
        <v>0</v>
      </c>
      <c r="AC307" s="13">
        <f>IF(D307="","",SUMIF('TK CHAMTHI'!M:M,D307,'TK CHAMTHI'!O:O))</f>
        <v>0</v>
      </c>
      <c r="AD307" s="13">
        <f>IF(D307="","",SUMIF('TK CHAMTHI'!N:N,D307,'TK CHAMTHI'!O:O))</f>
        <v>0</v>
      </c>
      <c r="AE307" s="14">
        <f t="shared" si="39"/>
        <v>0</v>
      </c>
      <c r="AF307" s="14">
        <f>IF(D307="","",ROUND(SUMIF('QL THI'!G:G,D307,'QL THI'!H:H),1))</f>
        <v>0</v>
      </c>
      <c r="AG307" s="14">
        <f>IF(D307="","",ROUND(SUMIF('QL THI'!E:E,D307,'QL THI'!F:F),1))</f>
        <v>0</v>
      </c>
      <c r="AH307" s="25">
        <f t="shared" si="40"/>
        <v>0</v>
      </c>
    </row>
    <row r="308" spans="1:34" hidden="1">
      <c r="A308" s="10">
        <f>IF(D308="","",SUBTOTAL(3,$D$5:D308))</f>
        <v>35</v>
      </c>
      <c r="B308" s="113" t="s">
        <v>956</v>
      </c>
      <c r="C308" s="114" t="s">
        <v>285</v>
      </c>
      <c r="D308" s="115" t="s">
        <v>115</v>
      </c>
      <c r="E308" s="11">
        <f>IF(D308="","",SUMIF('TK DETHI'!A:A,D308,'TK DETHI'!B:B))</f>
        <v>0</v>
      </c>
      <c r="F308" s="12">
        <f>IF(D308="","",SUMIF('TK DETHI'!C:C,D308,'TK DETHI'!D:D))</f>
        <v>0</v>
      </c>
      <c r="G308" s="12">
        <f>IF(D308="","",SUMIF('TK DETHI'!E:E,D308,'TK DETHI'!F:F))</f>
        <v>0</v>
      </c>
      <c r="H308" s="12">
        <f>IF(D308="","",SUMIF('TK DETHI'!G:G,D308,'TK DETHI'!H:H))</f>
        <v>0</v>
      </c>
      <c r="I308" s="24">
        <f t="shared" si="33"/>
        <v>0</v>
      </c>
      <c r="J308" s="13">
        <f>IF(D308="","",SUMIF('TK COITHI KTHP'!A:A,D308,'TK COITHI KTHP'!C:C)+SUMIF('TK COITHI KTHP'!D:D,D308,'TK COITHI KTHP'!F:F)+SUMIF('TK COITHI KTHP'!G:G,D308,'TK COITHI KTHP'!I:I)+SUMIF('TK COITHI KTHP'!J:J,D308,'TK COITHI KTHP'!L:L))</f>
        <v>0</v>
      </c>
      <c r="K308" s="13">
        <f>IF(D308="","",SUMIF('TK COITHI KTHP'!B:B,D308,'TK COITHI KTHP'!C:C)+SUMIF('TK COITHI KTHP'!E:E,D308,'TK COITHI KTHP'!F:F)+SUMIF('TK COITHI KTHP'!H:H,D308,'TK COITHI KTHP'!I:I)+SUMIF('TK COITHI KTHP'!K:K,D308,'TK COITHI KTHP'!L:L))</f>
        <v>0</v>
      </c>
      <c r="L308" s="13">
        <f>IF(D308="","",SUMIF('TK COI THI TOT NGHIEP'!A:A,D308,'TK COI THI TOT NGHIEP'!C:C)+SUMIF('TK COI THI TOT NGHIEP'!D:D,D308,'TK COI THI TOT NGHIEP'!F:F)+SUMIF('TK COI THI TOT NGHIEP'!G:G,D308,'TK COI THI TOT NGHIEP'!I:I)+SUMIF('TK COI THI TOT NGHIEP'!J:J,D308,'TK COI THI TOT NGHIEP'!L:L))</f>
        <v>0</v>
      </c>
      <c r="M308" s="13">
        <f>IF(D308="","",SUMIF('TK COI THI TOT NGHIEP'!B:B,D308,'TK COI THI TOT NGHIEP'!C:C)+SUMIF('TK COI THI TOT NGHIEP'!E:E,D308,'TK COI THI TOT NGHIEP'!F:F)+SUMIF('TK COI THI TOT NGHIEP'!H:H,D308,'TK COI THI TOT NGHIEP'!I:I)+SUMIF('TK COI THI TOT NGHIEP'!K:K,D308,'TK COI THI TOT NGHIEP'!L:L))</f>
        <v>0</v>
      </c>
      <c r="N308" s="14">
        <f t="shared" si="34"/>
        <v>0</v>
      </c>
      <c r="O308" s="13">
        <f>IF(D308="","",SUMIF('TK CHAMTHI'!A:A,D308,'TK CHAMTHI'!C:C))</f>
        <v>0</v>
      </c>
      <c r="P308" s="13">
        <f>IF(D308="","",SUMIF('TK CHAMTHI'!B:B,D308,'TK CHAMTHI'!C:C))</f>
        <v>0</v>
      </c>
      <c r="Q308" s="13">
        <f>IF(D308="","",SUMIF('CHAM NV'!B:B,D308,'CHAM NV'!C:C))</f>
        <v>0</v>
      </c>
      <c r="R308" s="14">
        <f t="shared" si="35"/>
        <v>0</v>
      </c>
      <c r="S308" s="13">
        <f>IF(D308="","",SUMIF('TK CHAMTHI'!D:D,D308,'TK CHAMTHI'!F:F))</f>
        <v>0</v>
      </c>
      <c r="T308" s="13">
        <f>IF(D308="","",SUMIF('TK CHAMTHI'!E:E,D308,'TK CHAMTHI'!F:F))</f>
        <v>0</v>
      </c>
      <c r="U308" s="13">
        <f>IF(D308="","",SUMIF('CHAM NV'!E:E,D308,'CHAM NV'!F:F))</f>
        <v>0</v>
      </c>
      <c r="V308" s="14">
        <f t="shared" si="36"/>
        <v>0</v>
      </c>
      <c r="W308" s="13">
        <f>IF(D308="","",SUMIF('TK CHAMTHI'!G:G,D308,'TK CHAMTHI'!I:I))</f>
        <v>0</v>
      </c>
      <c r="X308" s="13">
        <f>IF(D308="","",SUMIF('TK CHAMTHI'!H:H,D308,'TK CHAMTHI'!I:I))</f>
        <v>0</v>
      </c>
      <c r="Y308" s="14">
        <f t="shared" si="37"/>
        <v>0</v>
      </c>
      <c r="Z308" s="13">
        <f>IF(D308="","",SUMIF('TK CHAMTHI'!J:J,D308,'TK CHAMTHI'!L:L))</f>
        <v>0</v>
      </c>
      <c r="AA308" s="13">
        <f>IF(D308="","",SUMIF('TK CHAMTHI'!K:K,D308,'TK CHAMTHI'!L:L))</f>
        <v>0</v>
      </c>
      <c r="AB308" s="14">
        <f t="shared" si="38"/>
        <v>0</v>
      </c>
      <c r="AC308" s="13">
        <f>IF(D308="","",SUMIF('TK CHAMTHI'!M:M,D308,'TK CHAMTHI'!O:O))</f>
        <v>0</v>
      </c>
      <c r="AD308" s="13">
        <f>IF(D308="","",SUMIF('TK CHAMTHI'!N:N,D308,'TK CHAMTHI'!O:O))</f>
        <v>0</v>
      </c>
      <c r="AE308" s="14">
        <f t="shared" si="39"/>
        <v>0</v>
      </c>
      <c r="AF308" s="14">
        <f>IF(D308="","",ROUND(SUMIF('QL THI'!G:G,D308,'QL THI'!H:H),1))</f>
        <v>0</v>
      </c>
      <c r="AG308" s="14">
        <f>IF(D308="","",ROUND(SUMIF('QL THI'!E:E,D308,'QL THI'!F:F),1))</f>
        <v>0</v>
      </c>
      <c r="AH308" s="25">
        <f t="shared" si="40"/>
        <v>0</v>
      </c>
    </row>
    <row r="309" spans="1:34" hidden="1">
      <c r="A309" s="10">
        <f>IF(D309="","",SUBTOTAL(3,$D$5:D309))</f>
        <v>35</v>
      </c>
      <c r="B309" s="113" t="s">
        <v>916</v>
      </c>
      <c r="C309" s="114" t="s">
        <v>988</v>
      </c>
      <c r="D309" s="115" t="s">
        <v>414</v>
      </c>
      <c r="E309" s="11">
        <f>IF(D309="","",SUMIF('TK DETHI'!A:A,D309,'TK DETHI'!B:B))</f>
        <v>0</v>
      </c>
      <c r="F309" s="12">
        <f>IF(D309="","",SUMIF('TK DETHI'!C:C,D309,'TK DETHI'!D:D))</f>
        <v>0</v>
      </c>
      <c r="G309" s="12">
        <f>IF(D309="","",SUMIF('TK DETHI'!E:E,D309,'TK DETHI'!F:F))</f>
        <v>0</v>
      </c>
      <c r="H309" s="12">
        <f>IF(D309="","",SUMIF('TK DETHI'!G:G,D309,'TK DETHI'!H:H))</f>
        <v>0</v>
      </c>
      <c r="I309" s="24">
        <f t="shared" si="33"/>
        <v>0</v>
      </c>
      <c r="J309" s="13">
        <f>IF(D309="","",SUMIF('TK COITHI KTHP'!A:A,D309,'TK COITHI KTHP'!C:C)+SUMIF('TK COITHI KTHP'!D:D,D309,'TK COITHI KTHP'!F:F)+SUMIF('TK COITHI KTHP'!G:G,D309,'TK COITHI KTHP'!I:I)+SUMIF('TK COITHI KTHP'!J:J,D309,'TK COITHI KTHP'!L:L))</f>
        <v>0</v>
      </c>
      <c r="K309" s="13">
        <f>IF(D309="","",SUMIF('TK COITHI KTHP'!B:B,D309,'TK COITHI KTHP'!C:C)+SUMIF('TK COITHI KTHP'!E:E,D309,'TK COITHI KTHP'!F:F)+SUMIF('TK COITHI KTHP'!H:H,D309,'TK COITHI KTHP'!I:I)+SUMIF('TK COITHI KTHP'!K:K,D309,'TK COITHI KTHP'!L:L))</f>
        <v>0</v>
      </c>
      <c r="L309" s="13">
        <f>IF(D309="","",SUMIF('TK COI THI TOT NGHIEP'!A:A,D309,'TK COI THI TOT NGHIEP'!C:C)+SUMIF('TK COI THI TOT NGHIEP'!D:D,D309,'TK COI THI TOT NGHIEP'!F:F)+SUMIF('TK COI THI TOT NGHIEP'!G:G,D309,'TK COI THI TOT NGHIEP'!I:I)+SUMIF('TK COI THI TOT NGHIEP'!J:J,D309,'TK COI THI TOT NGHIEP'!L:L))</f>
        <v>0</v>
      </c>
      <c r="M309" s="13">
        <f>IF(D309="","",SUMIF('TK COI THI TOT NGHIEP'!B:B,D309,'TK COI THI TOT NGHIEP'!C:C)+SUMIF('TK COI THI TOT NGHIEP'!E:E,D309,'TK COI THI TOT NGHIEP'!F:F)+SUMIF('TK COI THI TOT NGHIEP'!H:H,D309,'TK COI THI TOT NGHIEP'!I:I)+SUMIF('TK COI THI TOT NGHIEP'!K:K,D309,'TK COI THI TOT NGHIEP'!L:L))</f>
        <v>0</v>
      </c>
      <c r="N309" s="14">
        <f t="shared" si="34"/>
        <v>0</v>
      </c>
      <c r="O309" s="13">
        <f>IF(D309="","",SUMIF('TK CHAMTHI'!A:A,D309,'TK CHAMTHI'!C:C))</f>
        <v>0</v>
      </c>
      <c r="P309" s="13">
        <f>IF(D309="","",SUMIF('TK CHAMTHI'!B:B,D309,'TK CHAMTHI'!C:C))</f>
        <v>0</v>
      </c>
      <c r="Q309" s="13">
        <f>IF(D309="","",SUMIF('CHAM NV'!B:B,D309,'CHAM NV'!C:C))</f>
        <v>0</v>
      </c>
      <c r="R309" s="14">
        <f t="shared" si="35"/>
        <v>0</v>
      </c>
      <c r="S309" s="13">
        <f>IF(D309="","",SUMIF('TK CHAMTHI'!D:D,D309,'TK CHAMTHI'!F:F))</f>
        <v>0</v>
      </c>
      <c r="T309" s="13">
        <f>IF(D309="","",SUMIF('TK CHAMTHI'!E:E,D309,'TK CHAMTHI'!F:F))</f>
        <v>0</v>
      </c>
      <c r="U309" s="13">
        <f>IF(D309="","",SUMIF('CHAM NV'!E:E,D309,'CHAM NV'!F:F))</f>
        <v>0</v>
      </c>
      <c r="V309" s="14">
        <f t="shared" si="36"/>
        <v>0</v>
      </c>
      <c r="W309" s="13">
        <f>IF(D309="","",SUMIF('TK CHAMTHI'!G:G,D309,'TK CHAMTHI'!I:I))</f>
        <v>0</v>
      </c>
      <c r="X309" s="13">
        <f>IF(D309="","",SUMIF('TK CHAMTHI'!H:H,D309,'TK CHAMTHI'!I:I))</f>
        <v>0</v>
      </c>
      <c r="Y309" s="14">
        <f t="shared" si="37"/>
        <v>0</v>
      </c>
      <c r="Z309" s="13">
        <f>IF(D309="","",SUMIF('TK CHAMTHI'!J:J,D309,'TK CHAMTHI'!L:L))</f>
        <v>0</v>
      </c>
      <c r="AA309" s="13">
        <f>IF(D309="","",SUMIF('TK CHAMTHI'!K:K,D309,'TK CHAMTHI'!L:L))</f>
        <v>0</v>
      </c>
      <c r="AB309" s="14">
        <f t="shared" si="38"/>
        <v>0</v>
      </c>
      <c r="AC309" s="13">
        <f>IF(D309="","",SUMIF('TK CHAMTHI'!M:M,D309,'TK CHAMTHI'!O:O))</f>
        <v>0</v>
      </c>
      <c r="AD309" s="13">
        <f>IF(D309="","",SUMIF('TK CHAMTHI'!N:N,D309,'TK CHAMTHI'!O:O))</f>
        <v>0</v>
      </c>
      <c r="AE309" s="14">
        <f t="shared" si="39"/>
        <v>0</v>
      </c>
      <c r="AF309" s="14">
        <f>IF(D309="","",ROUND(SUMIF('QL THI'!G:G,D309,'QL THI'!H:H),1))</f>
        <v>0</v>
      </c>
      <c r="AG309" s="14">
        <f>IF(D309="","",ROUND(SUMIF('QL THI'!E:E,D309,'QL THI'!F:F),1))</f>
        <v>0</v>
      </c>
      <c r="AH309" s="25">
        <f t="shared" si="40"/>
        <v>0</v>
      </c>
    </row>
    <row r="310" spans="1:34" hidden="1">
      <c r="A310" s="10">
        <f>IF(D310="","",SUBTOTAL(3,$D$5:D310))</f>
        <v>35</v>
      </c>
      <c r="B310" s="113" t="s">
        <v>915</v>
      </c>
      <c r="C310" s="114" t="s">
        <v>988</v>
      </c>
      <c r="D310" s="115" t="s">
        <v>413</v>
      </c>
      <c r="E310" s="11">
        <f>IF(D310="","",SUMIF('TK DETHI'!A:A,D310,'TK DETHI'!B:B))</f>
        <v>0</v>
      </c>
      <c r="F310" s="12">
        <f>IF(D310="","",SUMIF('TK DETHI'!C:C,D310,'TK DETHI'!D:D))</f>
        <v>0</v>
      </c>
      <c r="G310" s="12">
        <f>IF(D310="","",SUMIF('TK DETHI'!E:E,D310,'TK DETHI'!F:F))</f>
        <v>0</v>
      </c>
      <c r="H310" s="12">
        <f>IF(D310="","",SUMIF('TK DETHI'!G:G,D310,'TK DETHI'!H:H))</f>
        <v>0</v>
      </c>
      <c r="I310" s="24">
        <f t="shared" si="33"/>
        <v>0</v>
      </c>
      <c r="J310" s="13">
        <f>IF(D310="","",SUMIF('TK COITHI KTHP'!A:A,D310,'TK COITHI KTHP'!C:C)+SUMIF('TK COITHI KTHP'!D:D,D310,'TK COITHI KTHP'!F:F)+SUMIF('TK COITHI KTHP'!G:G,D310,'TK COITHI KTHP'!I:I)+SUMIF('TK COITHI KTHP'!J:J,D310,'TK COITHI KTHP'!L:L))</f>
        <v>0</v>
      </c>
      <c r="K310" s="13">
        <f>IF(D310="","",SUMIF('TK COITHI KTHP'!B:B,D310,'TK COITHI KTHP'!C:C)+SUMIF('TK COITHI KTHP'!E:E,D310,'TK COITHI KTHP'!F:F)+SUMIF('TK COITHI KTHP'!H:H,D310,'TK COITHI KTHP'!I:I)+SUMIF('TK COITHI KTHP'!K:K,D310,'TK COITHI KTHP'!L:L))</f>
        <v>0</v>
      </c>
      <c r="L310" s="13">
        <f>IF(D310="","",SUMIF('TK COI THI TOT NGHIEP'!A:A,D310,'TK COI THI TOT NGHIEP'!C:C)+SUMIF('TK COI THI TOT NGHIEP'!D:D,D310,'TK COI THI TOT NGHIEP'!F:F)+SUMIF('TK COI THI TOT NGHIEP'!G:G,D310,'TK COI THI TOT NGHIEP'!I:I)+SUMIF('TK COI THI TOT NGHIEP'!J:J,D310,'TK COI THI TOT NGHIEP'!L:L))</f>
        <v>0</v>
      </c>
      <c r="M310" s="13">
        <f>IF(D310="","",SUMIF('TK COI THI TOT NGHIEP'!B:B,D310,'TK COI THI TOT NGHIEP'!C:C)+SUMIF('TK COI THI TOT NGHIEP'!E:E,D310,'TK COI THI TOT NGHIEP'!F:F)+SUMIF('TK COI THI TOT NGHIEP'!H:H,D310,'TK COI THI TOT NGHIEP'!I:I)+SUMIF('TK COI THI TOT NGHIEP'!K:K,D310,'TK COI THI TOT NGHIEP'!L:L))</f>
        <v>0</v>
      </c>
      <c r="N310" s="14">
        <f t="shared" si="34"/>
        <v>0</v>
      </c>
      <c r="O310" s="13">
        <f>IF(D310="","",SUMIF('TK CHAMTHI'!A:A,D310,'TK CHAMTHI'!C:C))</f>
        <v>0</v>
      </c>
      <c r="P310" s="13">
        <f>IF(D310="","",SUMIF('TK CHAMTHI'!B:B,D310,'TK CHAMTHI'!C:C))</f>
        <v>0</v>
      </c>
      <c r="Q310" s="13">
        <f>IF(D310="","",SUMIF('CHAM NV'!B:B,D310,'CHAM NV'!C:C))</f>
        <v>0</v>
      </c>
      <c r="R310" s="14">
        <f t="shared" si="35"/>
        <v>0</v>
      </c>
      <c r="S310" s="13">
        <f>IF(D310="","",SUMIF('TK CHAMTHI'!D:D,D310,'TK CHAMTHI'!F:F))</f>
        <v>0</v>
      </c>
      <c r="T310" s="13">
        <f>IF(D310="","",SUMIF('TK CHAMTHI'!E:E,D310,'TK CHAMTHI'!F:F))</f>
        <v>0</v>
      </c>
      <c r="U310" s="13">
        <f>IF(D310="","",SUMIF('CHAM NV'!E:E,D310,'CHAM NV'!F:F))</f>
        <v>0</v>
      </c>
      <c r="V310" s="14">
        <f t="shared" si="36"/>
        <v>0</v>
      </c>
      <c r="W310" s="13">
        <f>IF(D310="","",SUMIF('TK CHAMTHI'!G:G,D310,'TK CHAMTHI'!I:I))</f>
        <v>0</v>
      </c>
      <c r="X310" s="13">
        <f>IF(D310="","",SUMIF('TK CHAMTHI'!H:H,D310,'TK CHAMTHI'!I:I))</f>
        <v>0</v>
      </c>
      <c r="Y310" s="14">
        <f t="shared" si="37"/>
        <v>0</v>
      </c>
      <c r="Z310" s="13">
        <f>IF(D310="","",SUMIF('TK CHAMTHI'!J:J,D310,'TK CHAMTHI'!L:L))</f>
        <v>0</v>
      </c>
      <c r="AA310" s="13">
        <f>IF(D310="","",SUMIF('TK CHAMTHI'!K:K,D310,'TK CHAMTHI'!L:L))</f>
        <v>0</v>
      </c>
      <c r="AB310" s="14">
        <f t="shared" si="38"/>
        <v>0</v>
      </c>
      <c r="AC310" s="13">
        <f>IF(D310="","",SUMIF('TK CHAMTHI'!M:M,D310,'TK CHAMTHI'!O:O))</f>
        <v>0</v>
      </c>
      <c r="AD310" s="13">
        <f>IF(D310="","",SUMIF('TK CHAMTHI'!N:N,D310,'TK CHAMTHI'!O:O))</f>
        <v>0</v>
      </c>
      <c r="AE310" s="14">
        <f t="shared" si="39"/>
        <v>0</v>
      </c>
      <c r="AF310" s="14">
        <f>IF(D310="","",ROUND(SUMIF('QL THI'!G:G,D310,'QL THI'!H:H),1))</f>
        <v>0</v>
      </c>
      <c r="AG310" s="14">
        <f>IF(D310="","",ROUND(SUMIF('QL THI'!E:E,D310,'QL THI'!F:F),1))</f>
        <v>0</v>
      </c>
      <c r="AH310" s="25">
        <f t="shared" si="40"/>
        <v>0</v>
      </c>
    </row>
    <row r="311" spans="1:34" hidden="1">
      <c r="A311" s="10">
        <f>IF(D311="","",SUBTOTAL(3,$D$5:D311))</f>
        <v>35</v>
      </c>
      <c r="B311" s="113" t="s">
        <v>917</v>
      </c>
      <c r="C311" s="114" t="s">
        <v>988</v>
      </c>
      <c r="D311" s="115" t="s">
        <v>415</v>
      </c>
      <c r="E311" s="11">
        <f>IF(D311="","",SUMIF('TK DETHI'!A:A,D311,'TK DETHI'!B:B))</f>
        <v>0</v>
      </c>
      <c r="F311" s="12">
        <f>IF(D311="","",SUMIF('TK DETHI'!C:C,D311,'TK DETHI'!D:D))</f>
        <v>0</v>
      </c>
      <c r="G311" s="12">
        <f>IF(D311="","",SUMIF('TK DETHI'!E:E,D311,'TK DETHI'!F:F))</f>
        <v>0</v>
      </c>
      <c r="H311" s="12">
        <f>IF(D311="","",SUMIF('TK DETHI'!G:G,D311,'TK DETHI'!H:H))</f>
        <v>0</v>
      </c>
      <c r="I311" s="24">
        <f t="shared" si="33"/>
        <v>0</v>
      </c>
      <c r="J311" s="13">
        <f>IF(D311="","",SUMIF('TK COITHI KTHP'!A:A,D311,'TK COITHI KTHP'!C:C)+SUMIF('TK COITHI KTHP'!D:D,D311,'TK COITHI KTHP'!F:F)+SUMIF('TK COITHI KTHP'!G:G,D311,'TK COITHI KTHP'!I:I)+SUMIF('TK COITHI KTHP'!J:J,D311,'TK COITHI KTHP'!L:L))</f>
        <v>0</v>
      </c>
      <c r="K311" s="13">
        <f>IF(D311="","",SUMIF('TK COITHI KTHP'!B:B,D311,'TK COITHI KTHP'!C:C)+SUMIF('TK COITHI KTHP'!E:E,D311,'TK COITHI KTHP'!F:F)+SUMIF('TK COITHI KTHP'!H:H,D311,'TK COITHI KTHP'!I:I)+SUMIF('TK COITHI KTHP'!K:K,D311,'TK COITHI KTHP'!L:L))</f>
        <v>0</v>
      </c>
      <c r="L311" s="13">
        <f>IF(D311="","",SUMIF('TK COI THI TOT NGHIEP'!A:A,D311,'TK COI THI TOT NGHIEP'!C:C)+SUMIF('TK COI THI TOT NGHIEP'!D:D,D311,'TK COI THI TOT NGHIEP'!F:F)+SUMIF('TK COI THI TOT NGHIEP'!G:G,D311,'TK COI THI TOT NGHIEP'!I:I)+SUMIF('TK COI THI TOT NGHIEP'!J:J,D311,'TK COI THI TOT NGHIEP'!L:L))</f>
        <v>0</v>
      </c>
      <c r="M311" s="13">
        <f>IF(D311="","",SUMIF('TK COI THI TOT NGHIEP'!B:B,D311,'TK COI THI TOT NGHIEP'!C:C)+SUMIF('TK COI THI TOT NGHIEP'!E:E,D311,'TK COI THI TOT NGHIEP'!F:F)+SUMIF('TK COI THI TOT NGHIEP'!H:H,D311,'TK COI THI TOT NGHIEP'!I:I)+SUMIF('TK COI THI TOT NGHIEP'!K:K,D311,'TK COI THI TOT NGHIEP'!L:L))</f>
        <v>0</v>
      </c>
      <c r="N311" s="14">
        <f t="shared" si="34"/>
        <v>0</v>
      </c>
      <c r="O311" s="13">
        <f>IF(D311="","",SUMIF('TK CHAMTHI'!A:A,D311,'TK CHAMTHI'!C:C))</f>
        <v>0</v>
      </c>
      <c r="P311" s="13">
        <f>IF(D311="","",SUMIF('TK CHAMTHI'!B:B,D311,'TK CHAMTHI'!C:C))</f>
        <v>0</v>
      </c>
      <c r="Q311" s="13">
        <f>IF(D311="","",SUMIF('CHAM NV'!B:B,D311,'CHAM NV'!C:C))</f>
        <v>0</v>
      </c>
      <c r="R311" s="14">
        <f t="shared" si="35"/>
        <v>0</v>
      </c>
      <c r="S311" s="13">
        <f>IF(D311="","",SUMIF('TK CHAMTHI'!D:D,D311,'TK CHAMTHI'!F:F))</f>
        <v>0</v>
      </c>
      <c r="T311" s="13">
        <f>IF(D311="","",SUMIF('TK CHAMTHI'!E:E,D311,'TK CHAMTHI'!F:F))</f>
        <v>0</v>
      </c>
      <c r="U311" s="13">
        <f>IF(D311="","",SUMIF('CHAM NV'!E:E,D311,'CHAM NV'!F:F))</f>
        <v>0</v>
      </c>
      <c r="V311" s="14">
        <f t="shared" si="36"/>
        <v>0</v>
      </c>
      <c r="W311" s="13">
        <f>IF(D311="","",SUMIF('TK CHAMTHI'!G:G,D311,'TK CHAMTHI'!I:I))</f>
        <v>0</v>
      </c>
      <c r="X311" s="13">
        <f>IF(D311="","",SUMIF('TK CHAMTHI'!H:H,D311,'TK CHAMTHI'!I:I))</f>
        <v>0</v>
      </c>
      <c r="Y311" s="14">
        <f t="shared" si="37"/>
        <v>0</v>
      </c>
      <c r="Z311" s="13">
        <f>IF(D311="","",SUMIF('TK CHAMTHI'!J:J,D311,'TK CHAMTHI'!L:L))</f>
        <v>0</v>
      </c>
      <c r="AA311" s="13">
        <f>IF(D311="","",SUMIF('TK CHAMTHI'!K:K,D311,'TK CHAMTHI'!L:L))</f>
        <v>0</v>
      </c>
      <c r="AB311" s="14">
        <f t="shared" si="38"/>
        <v>0</v>
      </c>
      <c r="AC311" s="13">
        <f>IF(D311="","",SUMIF('TK CHAMTHI'!M:M,D311,'TK CHAMTHI'!O:O))</f>
        <v>0</v>
      </c>
      <c r="AD311" s="13">
        <f>IF(D311="","",SUMIF('TK CHAMTHI'!N:N,D311,'TK CHAMTHI'!O:O))</f>
        <v>0</v>
      </c>
      <c r="AE311" s="14">
        <f t="shared" si="39"/>
        <v>0</v>
      </c>
      <c r="AF311" s="14">
        <f>IF(D311="","",ROUND(SUMIF('QL THI'!G:G,D311,'QL THI'!H:H),1))</f>
        <v>0</v>
      </c>
      <c r="AG311" s="14">
        <f>IF(D311="","",ROUND(SUMIF('QL THI'!E:E,D311,'QL THI'!F:F),1))</f>
        <v>0</v>
      </c>
      <c r="AH311" s="25">
        <f t="shared" si="40"/>
        <v>0</v>
      </c>
    </row>
    <row r="312" spans="1:34" hidden="1">
      <c r="A312" s="10">
        <f>IF(D312="","",SUBTOTAL(3,$D$5:D312))</f>
        <v>35</v>
      </c>
      <c r="B312" s="113" t="s">
        <v>919</v>
      </c>
      <c r="C312" s="114" t="s">
        <v>988</v>
      </c>
      <c r="D312" s="115" t="s">
        <v>416</v>
      </c>
      <c r="E312" s="11">
        <f>IF(D312="","",SUMIF('TK DETHI'!A:A,D312,'TK DETHI'!B:B))</f>
        <v>0</v>
      </c>
      <c r="F312" s="12">
        <f>IF(D312="","",SUMIF('TK DETHI'!C:C,D312,'TK DETHI'!D:D))</f>
        <v>0</v>
      </c>
      <c r="G312" s="12">
        <f>IF(D312="","",SUMIF('TK DETHI'!E:E,D312,'TK DETHI'!F:F))</f>
        <v>0</v>
      </c>
      <c r="H312" s="12">
        <f>IF(D312="","",SUMIF('TK DETHI'!G:G,D312,'TK DETHI'!H:H))</f>
        <v>0</v>
      </c>
      <c r="I312" s="24">
        <f t="shared" si="33"/>
        <v>0</v>
      </c>
      <c r="J312" s="13">
        <f>IF(D312="","",SUMIF('TK COITHI KTHP'!A:A,D312,'TK COITHI KTHP'!C:C)+SUMIF('TK COITHI KTHP'!D:D,D312,'TK COITHI KTHP'!F:F)+SUMIF('TK COITHI KTHP'!G:G,D312,'TK COITHI KTHP'!I:I)+SUMIF('TK COITHI KTHP'!J:J,D312,'TK COITHI KTHP'!L:L))</f>
        <v>0</v>
      </c>
      <c r="K312" s="13">
        <f>IF(D312="","",SUMIF('TK COITHI KTHP'!B:B,D312,'TK COITHI KTHP'!C:C)+SUMIF('TK COITHI KTHP'!E:E,D312,'TK COITHI KTHP'!F:F)+SUMIF('TK COITHI KTHP'!H:H,D312,'TK COITHI KTHP'!I:I)+SUMIF('TK COITHI KTHP'!K:K,D312,'TK COITHI KTHP'!L:L))</f>
        <v>0</v>
      </c>
      <c r="L312" s="13">
        <f>IF(D312="","",SUMIF('TK COI THI TOT NGHIEP'!A:A,D312,'TK COI THI TOT NGHIEP'!C:C)+SUMIF('TK COI THI TOT NGHIEP'!D:D,D312,'TK COI THI TOT NGHIEP'!F:F)+SUMIF('TK COI THI TOT NGHIEP'!G:G,D312,'TK COI THI TOT NGHIEP'!I:I)+SUMIF('TK COI THI TOT NGHIEP'!J:J,D312,'TK COI THI TOT NGHIEP'!L:L))</f>
        <v>0</v>
      </c>
      <c r="M312" s="13">
        <f>IF(D312="","",SUMIF('TK COI THI TOT NGHIEP'!B:B,D312,'TK COI THI TOT NGHIEP'!C:C)+SUMIF('TK COI THI TOT NGHIEP'!E:E,D312,'TK COI THI TOT NGHIEP'!F:F)+SUMIF('TK COI THI TOT NGHIEP'!H:H,D312,'TK COI THI TOT NGHIEP'!I:I)+SUMIF('TK COI THI TOT NGHIEP'!K:K,D312,'TK COI THI TOT NGHIEP'!L:L))</f>
        <v>0</v>
      </c>
      <c r="N312" s="14">
        <f t="shared" si="34"/>
        <v>0</v>
      </c>
      <c r="O312" s="13">
        <f>IF(D312="","",SUMIF('TK CHAMTHI'!A:A,D312,'TK CHAMTHI'!C:C))</f>
        <v>0</v>
      </c>
      <c r="P312" s="13">
        <f>IF(D312="","",SUMIF('TK CHAMTHI'!B:B,D312,'TK CHAMTHI'!C:C))</f>
        <v>0</v>
      </c>
      <c r="Q312" s="13">
        <f>IF(D312="","",SUMIF('CHAM NV'!B:B,D312,'CHAM NV'!C:C))</f>
        <v>0</v>
      </c>
      <c r="R312" s="14">
        <f t="shared" si="35"/>
        <v>0</v>
      </c>
      <c r="S312" s="13">
        <f>IF(D312="","",SUMIF('TK CHAMTHI'!D:D,D312,'TK CHAMTHI'!F:F))</f>
        <v>0</v>
      </c>
      <c r="T312" s="13">
        <f>IF(D312="","",SUMIF('TK CHAMTHI'!E:E,D312,'TK CHAMTHI'!F:F))</f>
        <v>0</v>
      </c>
      <c r="U312" s="13">
        <f>IF(D312="","",SUMIF('CHAM NV'!E:E,D312,'CHAM NV'!F:F))</f>
        <v>0</v>
      </c>
      <c r="V312" s="14">
        <f t="shared" si="36"/>
        <v>0</v>
      </c>
      <c r="W312" s="13">
        <f>IF(D312="","",SUMIF('TK CHAMTHI'!G:G,D312,'TK CHAMTHI'!I:I))</f>
        <v>0</v>
      </c>
      <c r="X312" s="13">
        <f>IF(D312="","",SUMIF('TK CHAMTHI'!H:H,D312,'TK CHAMTHI'!I:I))</f>
        <v>0</v>
      </c>
      <c r="Y312" s="14">
        <f t="shared" si="37"/>
        <v>0</v>
      </c>
      <c r="Z312" s="13">
        <f>IF(D312="","",SUMIF('TK CHAMTHI'!J:J,D312,'TK CHAMTHI'!L:L))</f>
        <v>0</v>
      </c>
      <c r="AA312" s="13">
        <f>IF(D312="","",SUMIF('TK CHAMTHI'!K:K,D312,'TK CHAMTHI'!L:L))</f>
        <v>0</v>
      </c>
      <c r="AB312" s="14">
        <f t="shared" si="38"/>
        <v>0</v>
      </c>
      <c r="AC312" s="13">
        <f>IF(D312="","",SUMIF('TK CHAMTHI'!M:M,D312,'TK CHAMTHI'!O:O))</f>
        <v>0</v>
      </c>
      <c r="AD312" s="13">
        <f>IF(D312="","",SUMIF('TK CHAMTHI'!N:N,D312,'TK CHAMTHI'!O:O))</f>
        <v>0</v>
      </c>
      <c r="AE312" s="14">
        <f t="shared" si="39"/>
        <v>0</v>
      </c>
      <c r="AF312" s="14">
        <f>IF(D312="","",ROUND(SUMIF('QL THI'!G:G,D312,'QL THI'!H:H),1))</f>
        <v>0</v>
      </c>
      <c r="AG312" s="14">
        <f>IF(D312="","",ROUND(SUMIF('QL THI'!E:E,D312,'QL THI'!F:F),1))</f>
        <v>0</v>
      </c>
      <c r="AH312" s="25">
        <f t="shared" si="40"/>
        <v>0</v>
      </c>
    </row>
    <row r="313" spans="1:34" hidden="1">
      <c r="A313" s="10">
        <f>IF(D313="","",SUBTOTAL(3,$D$5:D313))</f>
        <v>35</v>
      </c>
      <c r="B313" s="113" t="s">
        <v>920</v>
      </c>
      <c r="C313" s="114" t="s">
        <v>988</v>
      </c>
      <c r="D313" s="115" t="s">
        <v>417</v>
      </c>
      <c r="E313" s="11">
        <f>IF(D313="","",SUMIF('TK DETHI'!A:A,D313,'TK DETHI'!B:B))</f>
        <v>0</v>
      </c>
      <c r="F313" s="12">
        <f>IF(D313="","",SUMIF('TK DETHI'!C:C,D313,'TK DETHI'!D:D))</f>
        <v>0</v>
      </c>
      <c r="G313" s="12">
        <f>IF(D313="","",SUMIF('TK DETHI'!E:E,D313,'TK DETHI'!F:F))</f>
        <v>0</v>
      </c>
      <c r="H313" s="12">
        <f>IF(D313="","",SUMIF('TK DETHI'!G:G,D313,'TK DETHI'!H:H))</f>
        <v>0</v>
      </c>
      <c r="I313" s="24">
        <f t="shared" si="33"/>
        <v>0</v>
      </c>
      <c r="J313" s="13">
        <f>IF(D313="","",SUMIF('TK COITHI KTHP'!A:A,D313,'TK COITHI KTHP'!C:C)+SUMIF('TK COITHI KTHP'!D:D,D313,'TK COITHI KTHP'!F:F)+SUMIF('TK COITHI KTHP'!G:G,D313,'TK COITHI KTHP'!I:I)+SUMIF('TK COITHI KTHP'!J:J,D313,'TK COITHI KTHP'!L:L))</f>
        <v>0</v>
      </c>
      <c r="K313" s="13">
        <f>IF(D313="","",SUMIF('TK COITHI KTHP'!B:B,D313,'TK COITHI KTHP'!C:C)+SUMIF('TK COITHI KTHP'!E:E,D313,'TK COITHI KTHP'!F:F)+SUMIF('TK COITHI KTHP'!H:H,D313,'TK COITHI KTHP'!I:I)+SUMIF('TK COITHI KTHP'!K:K,D313,'TK COITHI KTHP'!L:L))</f>
        <v>0</v>
      </c>
      <c r="L313" s="13">
        <f>IF(D313="","",SUMIF('TK COI THI TOT NGHIEP'!A:A,D313,'TK COI THI TOT NGHIEP'!C:C)+SUMIF('TK COI THI TOT NGHIEP'!D:D,D313,'TK COI THI TOT NGHIEP'!F:F)+SUMIF('TK COI THI TOT NGHIEP'!G:G,D313,'TK COI THI TOT NGHIEP'!I:I)+SUMIF('TK COI THI TOT NGHIEP'!J:J,D313,'TK COI THI TOT NGHIEP'!L:L))</f>
        <v>0</v>
      </c>
      <c r="M313" s="13">
        <f>IF(D313="","",SUMIF('TK COI THI TOT NGHIEP'!B:B,D313,'TK COI THI TOT NGHIEP'!C:C)+SUMIF('TK COI THI TOT NGHIEP'!E:E,D313,'TK COI THI TOT NGHIEP'!F:F)+SUMIF('TK COI THI TOT NGHIEP'!H:H,D313,'TK COI THI TOT NGHIEP'!I:I)+SUMIF('TK COI THI TOT NGHIEP'!K:K,D313,'TK COI THI TOT NGHIEP'!L:L))</f>
        <v>0</v>
      </c>
      <c r="N313" s="14">
        <f t="shared" si="34"/>
        <v>0</v>
      </c>
      <c r="O313" s="13">
        <f>IF(D313="","",SUMIF('TK CHAMTHI'!A:A,D313,'TK CHAMTHI'!C:C))</f>
        <v>0</v>
      </c>
      <c r="P313" s="13">
        <f>IF(D313="","",SUMIF('TK CHAMTHI'!B:B,D313,'TK CHAMTHI'!C:C))</f>
        <v>0</v>
      </c>
      <c r="Q313" s="13">
        <f>IF(D313="","",SUMIF('CHAM NV'!B:B,D313,'CHAM NV'!C:C))</f>
        <v>0</v>
      </c>
      <c r="R313" s="14">
        <f t="shared" si="35"/>
        <v>0</v>
      </c>
      <c r="S313" s="13">
        <f>IF(D313="","",SUMIF('TK CHAMTHI'!D:D,D313,'TK CHAMTHI'!F:F))</f>
        <v>0</v>
      </c>
      <c r="T313" s="13">
        <f>IF(D313="","",SUMIF('TK CHAMTHI'!E:E,D313,'TK CHAMTHI'!F:F))</f>
        <v>0</v>
      </c>
      <c r="U313" s="13">
        <f>IF(D313="","",SUMIF('CHAM NV'!E:E,D313,'CHAM NV'!F:F))</f>
        <v>0</v>
      </c>
      <c r="V313" s="14">
        <f t="shared" si="36"/>
        <v>0</v>
      </c>
      <c r="W313" s="13">
        <f>IF(D313="","",SUMIF('TK CHAMTHI'!G:G,D313,'TK CHAMTHI'!I:I))</f>
        <v>0</v>
      </c>
      <c r="X313" s="13">
        <f>IF(D313="","",SUMIF('TK CHAMTHI'!H:H,D313,'TK CHAMTHI'!I:I))</f>
        <v>0</v>
      </c>
      <c r="Y313" s="14">
        <f t="shared" si="37"/>
        <v>0</v>
      </c>
      <c r="Z313" s="13">
        <f>IF(D313="","",SUMIF('TK CHAMTHI'!J:J,D313,'TK CHAMTHI'!L:L))</f>
        <v>0</v>
      </c>
      <c r="AA313" s="13">
        <f>IF(D313="","",SUMIF('TK CHAMTHI'!K:K,D313,'TK CHAMTHI'!L:L))</f>
        <v>0</v>
      </c>
      <c r="AB313" s="14">
        <f t="shared" si="38"/>
        <v>0</v>
      </c>
      <c r="AC313" s="13">
        <f>IF(D313="","",SUMIF('TK CHAMTHI'!M:M,D313,'TK CHAMTHI'!O:O))</f>
        <v>0</v>
      </c>
      <c r="AD313" s="13">
        <f>IF(D313="","",SUMIF('TK CHAMTHI'!N:N,D313,'TK CHAMTHI'!O:O))</f>
        <v>0</v>
      </c>
      <c r="AE313" s="14">
        <f t="shared" si="39"/>
        <v>0</v>
      </c>
      <c r="AF313" s="14">
        <f>IF(D313="","",ROUND(SUMIF('QL THI'!G:G,D313,'QL THI'!H:H),1))</f>
        <v>0</v>
      </c>
      <c r="AG313" s="14">
        <f>IF(D313="","",ROUND(SUMIF('QL THI'!E:E,D313,'QL THI'!F:F),1))</f>
        <v>0</v>
      </c>
      <c r="AH313" s="25">
        <f t="shared" si="40"/>
        <v>0</v>
      </c>
    </row>
    <row r="314" spans="1:34" hidden="1">
      <c r="A314" s="10">
        <f>IF(D314="","",SUBTOTAL(3,$D$5:D314))</f>
        <v>35</v>
      </c>
      <c r="B314" s="113" t="s">
        <v>775</v>
      </c>
      <c r="C314" s="114" t="s">
        <v>551</v>
      </c>
      <c r="D314" s="115" t="s">
        <v>383</v>
      </c>
      <c r="E314" s="11">
        <f>IF(D314="","",SUMIF('TK DETHI'!A:A,D314,'TK DETHI'!B:B))</f>
        <v>0</v>
      </c>
      <c r="F314" s="12">
        <f>IF(D314="","",SUMIF('TK DETHI'!C:C,D314,'TK DETHI'!D:D))</f>
        <v>0</v>
      </c>
      <c r="G314" s="12">
        <f>IF(D314="","",SUMIF('TK DETHI'!E:E,D314,'TK DETHI'!F:F))</f>
        <v>0</v>
      </c>
      <c r="H314" s="12">
        <f>IF(D314="","",SUMIF('TK DETHI'!G:G,D314,'TK DETHI'!H:H))</f>
        <v>0</v>
      </c>
      <c r="I314" s="24">
        <f t="shared" si="33"/>
        <v>0</v>
      </c>
      <c r="J314" s="13">
        <f>IF(D314="","",SUMIF('TK COITHI KTHP'!A:A,D314,'TK COITHI KTHP'!C:C)+SUMIF('TK COITHI KTHP'!D:D,D314,'TK COITHI KTHP'!F:F)+SUMIF('TK COITHI KTHP'!G:G,D314,'TK COITHI KTHP'!I:I)+SUMIF('TK COITHI KTHP'!J:J,D314,'TK COITHI KTHP'!L:L))</f>
        <v>0</v>
      </c>
      <c r="K314" s="13">
        <f>IF(D314="","",SUMIF('TK COITHI KTHP'!B:B,D314,'TK COITHI KTHP'!C:C)+SUMIF('TK COITHI KTHP'!E:E,D314,'TK COITHI KTHP'!F:F)+SUMIF('TK COITHI KTHP'!H:H,D314,'TK COITHI KTHP'!I:I)+SUMIF('TK COITHI KTHP'!K:K,D314,'TK COITHI KTHP'!L:L))</f>
        <v>0</v>
      </c>
      <c r="L314" s="13">
        <f>IF(D314="","",SUMIF('TK COI THI TOT NGHIEP'!A:A,D314,'TK COI THI TOT NGHIEP'!C:C)+SUMIF('TK COI THI TOT NGHIEP'!D:D,D314,'TK COI THI TOT NGHIEP'!F:F)+SUMIF('TK COI THI TOT NGHIEP'!G:G,D314,'TK COI THI TOT NGHIEP'!I:I)+SUMIF('TK COI THI TOT NGHIEP'!J:J,D314,'TK COI THI TOT NGHIEP'!L:L))</f>
        <v>0</v>
      </c>
      <c r="M314" s="13">
        <f>IF(D314="","",SUMIF('TK COI THI TOT NGHIEP'!B:B,D314,'TK COI THI TOT NGHIEP'!C:C)+SUMIF('TK COI THI TOT NGHIEP'!E:E,D314,'TK COI THI TOT NGHIEP'!F:F)+SUMIF('TK COI THI TOT NGHIEP'!H:H,D314,'TK COI THI TOT NGHIEP'!I:I)+SUMIF('TK COI THI TOT NGHIEP'!K:K,D314,'TK COI THI TOT NGHIEP'!L:L))</f>
        <v>0</v>
      </c>
      <c r="N314" s="14">
        <f t="shared" si="34"/>
        <v>0</v>
      </c>
      <c r="O314" s="13">
        <f>IF(D314="","",SUMIF('TK CHAMTHI'!A:A,D314,'TK CHAMTHI'!C:C))</f>
        <v>0</v>
      </c>
      <c r="P314" s="13">
        <f>IF(D314="","",SUMIF('TK CHAMTHI'!B:B,D314,'TK CHAMTHI'!C:C))</f>
        <v>0</v>
      </c>
      <c r="Q314" s="13">
        <f>IF(D314="","",SUMIF('CHAM NV'!B:B,D314,'CHAM NV'!C:C))</f>
        <v>0</v>
      </c>
      <c r="R314" s="14">
        <f t="shared" si="35"/>
        <v>0</v>
      </c>
      <c r="S314" s="13">
        <f>IF(D314="","",SUMIF('TK CHAMTHI'!D:D,D314,'TK CHAMTHI'!F:F))</f>
        <v>0</v>
      </c>
      <c r="T314" s="13">
        <f>IF(D314="","",SUMIF('TK CHAMTHI'!E:E,D314,'TK CHAMTHI'!F:F))</f>
        <v>0</v>
      </c>
      <c r="U314" s="13">
        <f>IF(D314="","",SUMIF('CHAM NV'!E:E,D314,'CHAM NV'!F:F))</f>
        <v>0</v>
      </c>
      <c r="V314" s="14">
        <f t="shared" si="36"/>
        <v>0</v>
      </c>
      <c r="W314" s="13">
        <f>IF(D314="","",SUMIF('TK CHAMTHI'!G:G,D314,'TK CHAMTHI'!I:I))</f>
        <v>0</v>
      </c>
      <c r="X314" s="13">
        <f>IF(D314="","",SUMIF('TK CHAMTHI'!H:H,D314,'TK CHAMTHI'!I:I))</f>
        <v>0</v>
      </c>
      <c r="Y314" s="14">
        <f t="shared" si="37"/>
        <v>0</v>
      </c>
      <c r="Z314" s="13">
        <f>IF(D314="","",SUMIF('TK CHAMTHI'!J:J,D314,'TK CHAMTHI'!L:L))</f>
        <v>0</v>
      </c>
      <c r="AA314" s="13">
        <f>IF(D314="","",SUMIF('TK CHAMTHI'!K:K,D314,'TK CHAMTHI'!L:L))</f>
        <v>0</v>
      </c>
      <c r="AB314" s="14">
        <f t="shared" si="38"/>
        <v>0</v>
      </c>
      <c r="AC314" s="13">
        <f>IF(D314="","",SUMIF('TK CHAMTHI'!M:M,D314,'TK CHAMTHI'!O:O))</f>
        <v>0</v>
      </c>
      <c r="AD314" s="13">
        <f>IF(D314="","",SUMIF('TK CHAMTHI'!N:N,D314,'TK CHAMTHI'!O:O))</f>
        <v>0</v>
      </c>
      <c r="AE314" s="14">
        <f t="shared" si="39"/>
        <v>0</v>
      </c>
      <c r="AF314" s="14">
        <f>IF(D314="","",ROUND(SUMIF('QL THI'!G:G,D314,'QL THI'!H:H),1))</f>
        <v>0</v>
      </c>
      <c r="AG314" s="14">
        <f>IF(D314="","",ROUND(SUMIF('QL THI'!E:E,D314,'QL THI'!F:F),1))</f>
        <v>0</v>
      </c>
      <c r="AH314" s="25">
        <f t="shared" si="40"/>
        <v>0</v>
      </c>
    </row>
    <row r="315" spans="1:34" hidden="1">
      <c r="A315" s="10">
        <f>IF(D315="","",SUBTOTAL(3,$D$5:D315))</f>
        <v>35</v>
      </c>
      <c r="B315" s="113" t="s">
        <v>776</v>
      </c>
      <c r="C315" s="114" t="s">
        <v>551</v>
      </c>
      <c r="D315" s="115" t="s">
        <v>384</v>
      </c>
      <c r="E315" s="11">
        <f>IF(D315="","",SUMIF('TK DETHI'!A:A,D315,'TK DETHI'!B:B))</f>
        <v>0</v>
      </c>
      <c r="F315" s="12">
        <f>IF(D315="","",SUMIF('TK DETHI'!C:C,D315,'TK DETHI'!D:D))</f>
        <v>0</v>
      </c>
      <c r="G315" s="12">
        <f>IF(D315="","",SUMIF('TK DETHI'!E:E,D315,'TK DETHI'!F:F))</f>
        <v>0</v>
      </c>
      <c r="H315" s="12">
        <f>IF(D315="","",SUMIF('TK DETHI'!G:G,D315,'TK DETHI'!H:H))</f>
        <v>0</v>
      </c>
      <c r="I315" s="24">
        <f t="shared" si="33"/>
        <v>0</v>
      </c>
      <c r="J315" s="13">
        <f>IF(D315="","",SUMIF('TK COITHI KTHP'!A:A,D315,'TK COITHI KTHP'!C:C)+SUMIF('TK COITHI KTHP'!D:D,D315,'TK COITHI KTHP'!F:F)+SUMIF('TK COITHI KTHP'!G:G,D315,'TK COITHI KTHP'!I:I)+SUMIF('TK COITHI KTHP'!J:J,D315,'TK COITHI KTHP'!L:L))</f>
        <v>0</v>
      </c>
      <c r="K315" s="13">
        <f>IF(D315="","",SUMIF('TK COITHI KTHP'!B:B,D315,'TK COITHI KTHP'!C:C)+SUMIF('TK COITHI KTHP'!E:E,D315,'TK COITHI KTHP'!F:F)+SUMIF('TK COITHI KTHP'!H:H,D315,'TK COITHI KTHP'!I:I)+SUMIF('TK COITHI KTHP'!K:K,D315,'TK COITHI KTHP'!L:L))</f>
        <v>0</v>
      </c>
      <c r="L315" s="13">
        <f>IF(D315="","",SUMIF('TK COI THI TOT NGHIEP'!A:A,D315,'TK COI THI TOT NGHIEP'!C:C)+SUMIF('TK COI THI TOT NGHIEP'!D:D,D315,'TK COI THI TOT NGHIEP'!F:F)+SUMIF('TK COI THI TOT NGHIEP'!G:G,D315,'TK COI THI TOT NGHIEP'!I:I)+SUMIF('TK COI THI TOT NGHIEP'!J:J,D315,'TK COI THI TOT NGHIEP'!L:L))</f>
        <v>0</v>
      </c>
      <c r="M315" s="13">
        <f>IF(D315="","",SUMIF('TK COI THI TOT NGHIEP'!B:B,D315,'TK COI THI TOT NGHIEP'!C:C)+SUMIF('TK COI THI TOT NGHIEP'!E:E,D315,'TK COI THI TOT NGHIEP'!F:F)+SUMIF('TK COI THI TOT NGHIEP'!H:H,D315,'TK COI THI TOT NGHIEP'!I:I)+SUMIF('TK COI THI TOT NGHIEP'!K:K,D315,'TK COI THI TOT NGHIEP'!L:L))</f>
        <v>0</v>
      </c>
      <c r="N315" s="14">
        <f t="shared" si="34"/>
        <v>0</v>
      </c>
      <c r="O315" s="13">
        <f>IF(D315="","",SUMIF('TK CHAMTHI'!A:A,D315,'TK CHAMTHI'!C:C))</f>
        <v>0</v>
      </c>
      <c r="P315" s="13">
        <f>IF(D315="","",SUMIF('TK CHAMTHI'!B:B,D315,'TK CHAMTHI'!C:C))</f>
        <v>0</v>
      </c>
      <c r="Q315" s="13">
        <f>IF(D315="","",SUMIF('CHAM NV'!B:B,D315,'CHAM NV'!C:C))</f>
        <v>0</v>
      </c>
      <c r="R315" s="14">
        <f t="shared" si="35"/>
        <v>0</v>
      </c>
      <c r="S315" s="13">
        <f>IF(D315="","",SUMIF('TK CHAMTHI'!D:D,D315,'TK CHAMTHI'!F:F))</f>
        <v>0</v>
      </c>
      <c r="T315" s="13">
        <f>IF(D315="","",SUMIF('TK CHAMTHI'!E:E,D315,'TK CHAMTHI'!F:F))</f>
        <v>0</v>
      </c>
      <c r="U315" s="13">
        <f>IF(D315="","",SUMIF('CHAM NV'!E:E,D315,'CHAM NV'!F:F))</f>
        <v>0</v>
      </c>
      <c r="V315" s="14">
        <f t="shared" si="36"/>
        <v>0</v>
      </c>
      <c r="W315" s="13">
        <f>IF(D315="","",SUMIF('TK CHAMTHI'!G:G,D315,'TK CHAMTHI'!I:I))</f>
        <v>0</v>
      </c>
      <c r="X315" s="13">
        <f>IF(D315="","",SUMIF('TK CHAMTHI'!H:H,D315,'TK CHAMTHI'!I:I))</f>
        <v>0</v>
      </c>
      <c r="Y315" s="14">
        <f t="shared" si="37"/>
        <v>0</v>
      </c>
      <c r="Z315" s="13">
        <f>IF(D315="","",SUMIF('TK CHAMTHI'!J:J,D315,'TK CHAMTHI'!L:L))</f>
        <v>0</v>
      </c>
      <c r="AA315" s="13">
        <f>IF(D315="","",SUMIF('TK CHAMTHI'!K:K,D315,'TK CHAMTHI'!L:L))</f>
        <v>0</v>
      </c>
      <c r="AB315" s="14">
        <f t="shared" si="38"/>
        <v>0</v>
      </c>
      <c r="AC315" s="13">
        <f>IF(D315="","",SUMIF('TK CHAMTHI'!M:M,D315,'TK CHAMTHI'!O:O))</f>
        <v>0</v>
      </c>
      <c r="AD315" s="13">
        <f>IF(D315="","",SUMIF('TK CHAMTHI'!N:N,D315,'TK CHAMTHI'!O:O))</f>
        <v>0</v>
      </c>
      <c r="AE315" s="14">
        <f t="shared" si="39"/>
        <v>0</v>
      </c>
      <c r="AF315" s="14">
        <f>IF(D315="","",ROUND(SUMIF('QL THI'!G:G,D315,'QL THI'!H:H),1))</f>
        <v>0</v>
      </c>
      <c r="AG315" s="14">
        <f>IF(D315="","",ROUND(SUMIF('QL THI'!E:E,D315,'QL THI'!F:F),1))</f>
        <v>0</v>
      </c>
      <c r="AH315" s="25">
        <f t="shared" si="40"/>
        <v>0</v>
      </c>
    </row>
    <row r="316" spans="1:34" hidden="1">
      <c r="A316" s="10">
        <f>IF(D316="","",SUBTOTAL(3,$D$5:D316))</f>
        <v>35</v>
      </c>
      <c r="B316" s="113" t="s">
        <v>773</v>
      </c>
      <c r="C316" s="114" t="s">
        <v>551</v>
      </c>
      <c r="D316" s="115" t="s">
        <v>381</v>
      </c>
      <c r="E316" s="11">
        <f>IF(D316="","",SUMIF('TK DETHI'!A:A,D316,'TK DETHI'!B:B))</f>
        <v>0</v>
      </c>
      <c r="F316" s="12">
        <f>IF(D316="","",SUMIF('TK DETHI'!C:C,D316,'TK DETHI'!D:D))</f>
        <v>0</v>
      </c>
      <c r="G316" s="12">
        <f>IF(D316="","",SUMIF('TK DETHI'!E:E,D316,'TK DETHI'!F:F))</f>
        <v>0</v>
      </c>
      <c r="H316" s="12">
        <f>IF(D316="","",SUMIF('TK DETHI'!G:G,D316,'TK DETHI'!H:H))</f>
        <v>0</v>
      </c>
      <c r="I316" s="24">
        <f t="shared" si="33"/>
        <v>0</v>
      </c>
      <c r="J316" s="13">
        <f>IF(D316="","",SUMIF('TK COITHI KTHP'!A:A,D316,'TK COITHI KTHP'!C:C)+SUMIF('TK COITHI KTHP'!D:D,D316,'TK COITHI KTHP'!F:F)+SUMIF('TK COITHI KTHP'!G:G,D316,'TK COITHI KTHP'!I:I)+SUMIF('TK COITHI KTHP'!J:J,D316,'TK COITHI KTHP'!L:L))</f>
        <v>0</v>
      </c>
      <c r="K316" s="13">
        <f>IF(D316="","",SUMIF('TK COITHI KTHP'!B:B,D316,'TK COITHI KTHP'!C:C)+SUMIF('TK COITHI KTHP'!E:E,D316,'TK COITHI KTHP'!F:F)+SUMIF('TK COITHI KTHP'!H:H,D316,'TK COITHI KTHP'!I:I)+SUMIF('TK COITHI KTHP'!K:K,D316,'TK COITHI KTHP'!L:L))</f>
        <v>0</v>
      </c>
      <c r="L316" s="13">
        <f>IF(D316="","",SUMIF('TK COI THI TOT NGHIEP'!A:A,D316,'TK COI THI TOT NGHIEP'!C:C)+SUMIF('TK COI THI TOT NGHIEP'!D:D,D316,'TK COI THI TOT NGHIEP'!F:F)+SUMIF('TK COI THI TOT NGHIEP'!G:G,D316,'TK COI THI TOT NGHIEP'!I:I)+SUMIF('TK COI THI TOT NGHIEP'!J:J,D316,'TK COI THI TOT NGHIEP'!L:L))</f>
        <v>0</v>
      </c>
      <c r="M316" s="13">
        <f>IF(D316="","",SUMIF('TK COI THI TOT NGHIEP'!B:B,D316,'TK COI THI TOT NGHIEP'!C:C)+SUMIF('TK COI THI TOT NGHIEP'!E:E,D316,'TK COI THI TOT NGHIEP'!F:F)+SUMIF('TK COI THI TOT NGHIEP'!H:H,D316,'TK COI THI TOT NGHIEP'!I:I)+SUMIF('TK COI THI TOT NGHIEP'!K:K,D316,'TK COI THI TOT NGHIEP'!L:L))</f>
        <v>0</v>
      </c>
      <c r="N316" s="14">
        <f t="shared" si="34"/>
        <v>0</v>
      </c>
      <c r="O316" s="13">
        <f>IF(D316="","",SUMIF('TK CHAMTHI'!A:A,D316,'TK CHAMTHI'!C:C))</f>
        <v>0</v>
      </c>
      <c r="P316" s="13">
        <f>IF(D316="","",SUMIF('TK CHAMTHI'!B:B,D316,'TK CHAMTHI'!C:C))</f>
        <v>0</v>
      </c>
      <c r="Q316" s="13">
        <f>IF(D316="","",SUMIF('CHAM NV'!B:B,D316,'CHAM NV'!C:C))</f>
        <v>0</v>
      </c>
      <c r="R316" s="14">
        <f t="shared" si="35"/>
        <v>0</v>
      </c>
      <c r="S316" s="13">
        <f>IF(D316="","",SUMIF('TK CHAMTHI'!D:D,D316,'TK CHAMTHI'!F:F))</f>
        <v>0</v>
      </c>
      <c r="T316" s="13">
        <f>IF(D316="","",SUMIF('TK CHAMTHI'!E:E,D316,'TK CHAMTHI'!F:F))</f>
        <v>0</v>
      </c>
      <c r="U316" s="13">
        <f>IF(D316="","",SUMIF('CHAM NV'!E:E,D316,'CHAM NV'!F:F))</f>
        <v>0</v>
      </c>
      <c r="V316" s="14">
        <f t="shared" si="36"/>
        <v>0</v>
      </c>
      <c r="W316" s="13">
        <f>IF(D316="","",SUMIF('TK CHAMTHI'!G:G,D316,'TK CHAMTHI'!I:I))</f>
        <v>0</v>
      </c>
      <c r="X316" s="13">
        <f>IF(D316="","",SUMIF('TK CHAMTHI'!H:H,D316,'TK CHAMTHI'!I:I))</f>
        <v>0</v>
      </c>
      <c r="Y316" s="14">
        <f t="shared" si="37"/>
        <v>0</v>
      </c>
      <c r="Z316" s="13">
        <f>IF(D316="","",SUMIF('TK CHAMTHI'!J:J,D316,'TK CHAMTHI'!L:L))</f>
        <v>0</v>
      </c>
      <c r="AA316" s="13">
        <f>IF(D316="","",SUMIF('TK CHAMTHI'!K:K,D316,'TK CHAMTHI'!L:L))</f>
        <v>0</v>
      </c>
      <c r="AB316" s="14">
        <f t="shared" si="38"/>
        <v>0</v>
      </c>
      <c r="AC316" s="13">
        <f>IF(D316="","",SUMIF('TK CHAMTHI'!M:M,D316,'TK CHAMTHI'!O:O))</f>
        <v>0</v>
      </c>
      <c r="AD316" s="13">
        <f>IF(D316="","",SUMIF('TK CHAMTHI'!N:N,D316,'TK CHAMTHI'!O:O))</f>
        <v>0</v>
      </c>
      <c r="AE316" s="14">
        <f t="shared" si="39"/>
        <v>0</v>
      </c>
      <c r="AF316" s="14">
        <f>IF(D316="","",ROUND(SUMIF('QL THI'!G:G,D316,'QL THI'!H:H),1))</f>
        <v>0</v>
      </c>
      <c r="AG316" s="14">
        <f>IF(D316="","",ROUND(SUMIF('QL THI'!E:E,D316,'QL THI'!F:F),1))</f>
        <v>0</v>
      </c>
      <c r="AH316" s="25">
        <f t="shared" si="40"/>
        <v>0</v>
      </c>
    </row>
    <row r="317" spans="1:34" hidden="1">
      <c r="A317" s="10">
        <f>IF(D317="","",SUBTOTAL(3,$D$5:D317))</f>
        <v>35</v>
      </c>
      <c r="B317" s="113" t="s">
        <v>785</v>
      </c>
      <c r="C317" s="114" t="s">
        <v>551</v>
      </c>
      <c r="D317" s="115" t="s">
        <v>393</v>
      </c>
      <c r="E317" s="11">
        <f>IF(D317="","",SUMIF('TK DETHI'!A:A,D317,'TK DETHI'!B:B))</f>
        <v>0</v>
      </c>
      <c r="F317" s="12">
        <f>IF(D317="","",SUMIF('TK DETHI'!C:C,D317,'TK DETHI'!D:D))</f>
        <v>0</v>
      </c>
      <c r="G317" s="12">
        <f>IF(D317="","",SUMIF('TK DETHI'!E:E,D317,'TK DETHI'!F:F))</f>
        <v>0</v>
      </c>
      <c r="H317" s="12">
        <f>IF(D317="","",SUMIF('TK DETHI'!G:G,D317,'TK DETHI'!H:H))</f>
        <v>0</v>
      </c>
      <c r="I317" s="24">
        <f t="shared" si="33"/>
        <v>0</v>
      </c>
      <c r="J317" s="13">
        <f>IF(D317="","",SUMIF('TK COITHI KTHP'!A:A,D317,'TK COITHI KTHP'!C:C)+SUMIF('TK COITHI KTHP'!D:D,D317,'TK COITHI KTHP'!F:F)+SUMIF('TK COITHI KTHP'!G:G,D317,'TK COITHI KTHP'!I:I)+SUMIF('TK COITHI KTHP'!J:J,D317,'TK COITHI KTHP'!L:L))</f>
        <v>0</v>
      </c>
      <c r="K317" s="13">
        <f>IF(D317="","",SUMIF('TK COITHI KTHP'!B:B,D317,'TK COITHI KTHP'!C:C)+SUMIF('TK COITHI KTHP'!E:E,D317,'TK COITHI KTHP'!F:F)+SUMIF('TK COITHI KTHP'!H:H,D317,'TK COITHI KTHP'!I:I)+SUMIF('TK COITHI KTHP'!K:K,D317,'TK COITHI KTHP'!L:L))</f>
        <v>0</v>
      </c>
      <c r="L317" s="13">
        <f>IF(D317="","",SUMIF('TK COI THI TOT NGHIEP'!A:A,D317,'TK COI THI TOT NGHIEP'!C:C)+SUMIF('TK COI THI TOT NGHIEP'!D:D,D317,'TK COI THI TOT NGHIEP'!F:F)+SUMIF('TK COI THI TOT NGHIEP'!G:G,D317,'TK COI THI TOT NGHIEP'!I:I)+SUMIF('TK COI THI TOT NGHIEP'!J:J,D317,'TK COI THI TOT NGHIEP'!L:L))</f>
        <v>0</v>
      </c>
      <c r="M317" s="13">
        <f>IF(D317="","",SUMIF('TK COI THI TOT NGHIEP'!B:B,D317,'TK COI THI TOT NGHIEP'!C:C)+SUMIF('TK COI THI TOT NGHIEP'!E:E,D317,'TK COI THI TOT NGHIEP'!F:F)+SUMIF('TK COI THI TOT NGHIEP'!H:H,D317,'TK COI THI TOT NGHIEP'!I:I)+SUMIF('TK COI THI TOT NGHIEP'!K:K,D317,'TK COI THI TOT NGHIEP'!L:L))</f>
        <v>0</v>
      </c>
      <c r="N317" s="14">
        <f t="shared" si="34"/>
        <v>0</v>
      </c>
      <c r="O317" s="13">
        <f>IF(D317="","",SUMIF('TK CHAMTHI'!A:A,D317,'TK CHAMTHI'!C:C))</f>
        <v>0</v>
      </c>
      <c r="P317" s="13">
        <f>IF(D317="","",SUMIF('TK CHAMTHI'!B:B,D317,'TK CHAMTHI'!C:C))</f>
        <v>0</v>
      </c>
      <c r="Q317" s="13">
        <f>IF(D317="","",SUMIF('CHAM NV'!B:B,D317,'CHAM NV'!C:C))</f>
        <v>0</v>
      </c>
      <c r="R317" s="14">
        <f t="shared" si="35"/>
        <v>0</v>
      </c>
      <c r="S317" s="13">
        <f>IF(D317="","",SUMIF('TK CHAMTHI'!D:D,D317,'TK CHAMTHI'!F:F))</f>
        <v>0</v>
      </c>
      <c r="T317" s="13">
        <f>IF(D317="","",SUMIF('TK CHAMTHI'!E:E,D317,'TK CHAMTHI'!F:F))</f>
        <v>0</v>
      </c>
      <c r="U317" s="13">
        <f>IF(D317="","",SUMIF('CHAM NV'!E:E,D317,'CHAM NV'!F:F))</f>
        <v>0</v>
      </c>
      <c r="V317" s="14">
        <f t="shared" si="36"/>
        <v>0</v>
      </c>
      <c r="W317" s="13">
        <f>IF(D317="","",SUMIF('TK CHAMTHI'!G:G,D317,'TK CHAMTHI'!I:I))</f>
        <v>0</v>
      </c>
      <c r="X317" s="13">
        <f>IF(D317="","",SUMIF('TK CHAMTHI'!H:H,D317,'TK CHAMTHI'!I:I))</f>
        <v>0</v>
      </c>
      <c r="Y317" s="14">
        <f t="shared" si="37"/>
        <v>0</v>
      </c>
      <c r="Z317" s="13">
        <f>IF(D317="","",SUMIF('TK CHAMTHI'!J:J,D317,'TK CHAMTHI'!L:L))</f>
        <v>0</v>
      </c>
      <c r="AA317" s="13">
        <f>IF(D317="","",SUMIF('TK CHAMTHI'!K:K,D317,'TK CHAMTHI'!L:L))</f>
        <v>0</v>
      </c>
      <c r="AB317" s="14">
        <f t="shared" si="38"/>
        <v>0</v>
      </c>
      <c r="AC317" s="13">
        <f>IF(D317="","",SUMIF('TK CHAMTHI'!M:M,D317,'TK CHAMTHI'!O:O))</f>
        <v>0</v>
      </c>
      <c r="AD317" s="13">
        <f>IF(D317="","",SUMIF('TK CHAMTHI'!N:N,D317,'TK CHAMTHI'!O:O))</f>
        <v>0</v>
      </c>
      <c r="AE317" s="14">
        <f t="shared" si="39"/>
        <v>0</v>
      </c>
      <c r="AF317" s="14">
        <f>IF(D317="","",ROUND(SUMIF('QL THI'!G:G,D317,'QL THI'!H:H),1))</f>
        <v>0</v>
      </c>
      <c r="AG317" s="14">
        <f>IF(D317="","",ROUND(SUMIF('QL THI'!E:E,D317,'QL THI'!F:F),1))</f>
        <v>0</v>
      </c>
      <c r="AH317" s="25">
        <f t="shared" si="40"/>
        <v>0</v>
      </c>
    </row>
    <row r="318" spans="1:34" hidden="1">
      <c r="A318" s="10">
        <f>IF(D318="","",SUBTOTAL(3,$D$5:D318))</f>
        <v>35</v>
      </c>
      <c r="B318" s="113" t="s">
        <v>774</v>
      </c>
      <c r="C318" s="114" t="s">
        <v>551</v>
      </c>
      <c r="D318" s="115" t="s">
        <v>382</v>
      </c>
      <c r="E318" s="11">
        <f>IF(D318="","",SUMIF('TK DETHI'!A:A,D318,'TK DETHI'!B:B))</f>
        <v>0</v>
      </c>
      <c r="F318" s="12">
        <f>IF(D318="","",SUMIF('TK DETHI'!C:C,D318,'TK DETHI'!D:D))</f>
        <v>0</v>
      </c>
      <c r="G318" s="12">
        <f>IF(D318="","",SUMIF('TK DETHI'!E:E,D318,'TK DETHI'!F:F))</f>
        <v>0</v>
      </c>
      <c r="H318" s="12">
        <f>IF(D318="","",SUMIF('TK DETHI'!G:G,D318,'TK DETHI'!H:H))</f>
        <v>0</v>
      </c>
      <c r="I318" s="24">
        <f t="shared" si="33"/>
        <v>0</v>
      </c>
      <c r="J318" s="13">
        <f>IF(D318="","",SUMIF('TK COITHI KTHP'!A:A,D318,'TK COITHI KTHP'!C:C)+SUMIF('TK COITHI KTHP'!D:D,D318,'TK COITHI KTHP'!F:F)+SUMIF('TK COITHI KTHP'!G:G,D318,'TK COITHI KTHP'!I:I)+SUMIF('TK COITHI KTHP'!J:J,D318,'TK COITHI KTHP'!L:L))</f>
        <v>0</v>
      </c>
      <c r="K318" s="13">
        <f>IF(D318="","",SUMIF('TK COITHI KTHP'!B:B,D318,'TK COITHI KTHP'!C:C)+SUMIF('TK COITHI KTHP'!E:E,D318,'TK COITHI KTHP'!F:F)+SUMIF('TK COITHI KTHP'!H:H,D318,'TK COITHI KTHP'!I:I)+SUMIF('TK COITHI KTHP'!K:K,D318,'TK COITHI KTHP'!L:L))</f>
        <v>0</v>
      </c>
      <c r="L318" s="13">
        <f>IF(D318="","",SUMIF('TK COI THI TOT NGHIEP'!A:A,D318,'TK COI THI TOT NGHIEP'!C:C)+SUMIF('TK COI THI TOT NGHIEP'!D:D,D318,'TK COI THI TOT NGHIEP'!F:F)+SUMIF('TK COI THI TOT NGHIEP'!G:G,D318,'TK COI THI TOT NGHIEP'!I:I)+SUMIF('TK COI THI TOT NGHIEP'!J:J,D318,'TK COI THI TOT NGHIEP'!L:L))</f>
        <v>0</v>
      </c>
      <c r="M318" s="13">
        <f>IF(D318="","",SUMIF('TK COI THI TOT NGHIEP'!B:B,D318,'TK COI THI TOT NGHIEP'!C:C)+SUMIF('TK COI THI TOT NGHIEP'!E:E,D318,'TK COI THI TOT NGHIEP'!F:F)+SUMIF('TK COI THI TOT NGHIEP'!H:H,D318,'TK COI THI TOT NGHIEP'!I:I)+SUMIF('TK COI THI TOT NGHIEP'!K:K,D318,'TK COI THI TOT NGHIEP'!L:L))</f>
        <v>0</v>
      </c>
      <c r="N318" s="14">
        <f t="shared" si="34"/>
        <v>0</v>
      </c>
      <c r="O318" s="13">
        <f>IF(D318="","",SUMIF('TK CHAMTHI'!A:A,D318,'TK CHAMTHI'!C:C))</f>
        <v>0</v>
      </c>
      <c r="P318" s="13">
        <f>IF(D318="","",SUMIF('TK CHAMTHI'!B:B,D318,'TK CHAMTHI'!C:C))</f>
        <v>0</v>
      </c>
      <c r="Q318" s="13">
        <f>IF(D318="","",SUMIF('CHAM NV'!B:B,D318,'CHAM NV'!C:C))</f>
        <v>0</v>
      </c>
      <c r="R318" s="14">
        <f t="shared" si="35"/>
        <v>0</v>
      </c>
      <c r="S318" s="13">
        <f>IF(D318="","",SUMIF('TK CHAMTHI'!D:D,D318,'TK CHAMTHI'!F:F))</f>
        <v>0</v>
      </c>
      <c r="T318" s="13">
        <f>IF(D318="","",SUMIF('TK CHAMTHI'!E:E,D318,'TK CHAMTHI'!F:F))</f>
        <v>0</v>
      </c>
      <c r="U318" s="13">
        <f>IF(D318="","",SUMIF('CHAM NV'!E:E,D318,'CHAM NV'!F:F))</f>
        <v>0</v>
      </c>
      <c r="V318" s="14">
        <f t="shared" si="36"/>
        <v>0</v>
      </c>
      <c r="W318" s="13">
        <f>IF(D318="","",SUMIF('TK CHAMTHI'!G:G,D318,'TK CHAMTHI'!I:I))</f>
        <v>0</v>
      </c>
      <c r="X318" s="13">
        <f>IF(D318="","",SUMIF('TK CHAMTHI'!H:H,D318,'TK CHAMTHI'!I:I))</f>
        <v>0</v>
      </c>
      <c r="Y318" s="14">
        <f t="shared" si="37"/>
        <v>0</v>
      </c>
      <c r="Z318" s="13">
        <f>IF(D318="","",SUMIF('TK CHAMTHI'!J:J,D318,'TK CHAMTHI'!L:L))</f>
        <v>0</v>
      </c>
      <c r="AA318" s="13">
        <f>IF(D318="","",SUMIF('TK CHAMTHI'!K:K,D318,'TK CHAMTHI'!L:L))</f>
        <v>0</v>
      </c>
      <c r="AB318" s="14">
        <f t="shared" si="38"/>
        <v>0</v>
      </c>
      <c r="AC318" s="13">
        <f>IF(D318="","",SUMIF('TK CHAMTHI'!M:M,D318,'TK CHAMTHI'!O:O))</f>
        <v>0</v>
      </c>
      <c r="AD318" s="13">
        <f>IF(D318="","",SUMIF('TK CHAMTHI'!N:N,D318,'TK CHAMTHI'!O:O))</f>
        <v>0</v>
      </c>
      <c r="AE318" s="14">
        <f t="shared" si="39"/>
        <v>0</v>
      </c>
      <c r="AF318" s="14">
        <f>IF(D318="","",ROUND(SUMIF('QL THI'!G:G,D318,'QL THI'!H:H),1))</f>
        <v>0</v>
      </c>
      <c r="AG318" s="14">
        <f>IF(D318="","",ROUND(SUMIF('QL THI'!E:E,D318,'QL THI'!F:F),1))</f>
        <v>0</v>
      </c>
      <c r="AH318" s="25">
        <f t="shared" si="40"/>
        <v>0</v>
      </c>
    </row>
    <row r="319" spans="1:34" hidden="1">
      <c r="A319" s="10">
        <f>IF(D319="","",SUBTOTAL(3,$D$5:D319))</f>
        <v>35</v>
      </c>
      <c r="B319" s="113" t="s">
        <v>778</v>
      </c>
      <c r="C319" s="114" t="s">
        <v>551</v>
      </c>
      <c r="D319" s="115" t="s">
        <v>386</v>
      </c>
      <c r="E319" s="11">
        <f>IF(D319="","",SUMIF('TK DETHI'!A:A,D319,'TK DETHI'!B:B))</f>
        <v>0</v>
      </c>
      <c r="F319" s="12">
        <f>IF(D319="","",SUMIF('TK DETHI'!C:C,D319,'TK DETHI'!D:D))</f>
        <v>0</v>
      </c>
      <c r="G319" s="12">
        <f>IF(D319="","",SUMIF('TK DETHI'!E:E,D319,'TK DETHI'!F:F))</f>
        <v>0</v>
      </c>
      <c r="H319" s="12">
        <f>IF(D319="","",SUMIF('TK DETHI'!G:G,D319,'TK DETHI'!H:H))</f>
        <v>0</v>
      </c>
      <c r="I319" s="24">
        <f t="shared" si="33"/>
        <v>0</v>
      </c>
      <c r="J319" s="13">
        <f>IF(D319="","",SUMIF('TK COITHI KTHP'!A:A,D319,'TK COITHI KTHP'!C:C)+SUMIF('TK COITHI KTHP'!D:D,D319,'TK COITHI KTHP'!F:F)+SUMIF('TK COITHI KTHP'!G:G,D319,'TK COITHI KTHP'!I:I)+SUMIF('TK COITHI KTHP'!J:J,D319,'TK COITHI KTHP'!L:L))</f>
        <v>0</v>
      </c>
      <c r="K319" s="13">
        <f>IF(D319="","",SUMIF('TK COITHI KTHP'!B:B,D319,'TK COITHI KTHP'!C:C)+SUMIF('TK COITHI KTHP'!E:E,D319,'TK COITHI KTHP'!F:F)+SUMIF('TK COITHI KTHP'!H:H,D319,'TK COITHI KTHP'!I:I)+SUMIF('TK COITHI KTHP'!K:K,D319,'TK COITHI KTHP'!L:L))</f>
        <v>0</v>
      </c>
      <c r="L319" s="13">
        <f>IF(D319="","",SUMIF('TK COI THI TOT NGHIEP'!A:A,D319,'TK COI THI TOT NGHIEP'!C:C)+SUMIF('TK COI THI TOT NGHIEP'!D:D,D319,'TK COI THI TOT NGHIEP'!F:F)+SUMIF('TK COI THI TOT NGHIEP'!G:G,D319,'TK COI THI TOT NGHIEP'!I:I)+SUMIF('TK COI THI TOT NGHIEP'!J:J,D319,'TK COI THI TOT NGHIEP'!L:L))</f>
        <v>0</v>
      </c>
      <c r="M319" s="13">
        <f>IF(D319="","",SUMIF('TK COI THI TOT NGHIEP'!B:B,D319,'TK COI THI TOT NGHIEP'!C:C)+SUMIF('TK COI THI TOT NGHIEP'!E:E,D319,'TK COI THI TOT NGHIEP'!F:F)+SUMIF('TK COI THI TOT NGHIEP'!H:H,D319,'TK COI THI TOT NGHIEP'!I:I)+SUMIF('TK COI THI TOT NGHIEP'!K:K,D319,'TK COI THI TOT NGHIEP'!L:L))</f>
        <v>0</v>
      </c>
      <c r="N319" s="14">
        <f t="shared" si="34"/>
        <v>0</v>
      </c>
      <c r="O319" s="13">
        <f>IF(D319="","",SUMIF('TK CHAMTHI'!A:A,D319,'TK CHAMTHI'!C:C))</f>
        <v>0</v>
      </c>
      <c r="P319" s="13">
        <f>IF(D319="","",SUMIF('TK CHAMTHI'!B:B,D319,'TK CHAMTHI'!C:C))</f>
        <v>0</v>
      </c>
      <c r="Q319" s="13">
        <f>IF(D319="","",SUMIF('CHAM NV'!B:B,D319,'CHAM NV'!C:C))</f>
        <v>0</v>
      </c>
      <c r="R319" s="14">
        <f t="shared" si="35"/>
        <v>0</v>
      </c>
      <c r="S319" s="13">
        <f>IF(D319="","",SUMIF('TK CHAMTHI'!D:D,D319,'TK CHAMTHI'!F:F))</f>
        <v>0</v>
      </c>
      <c r="T319" s="13">
        <f>IF(D319="","",SUMIF('TK CHAMTHI'!E:E,D319,'TK CHAMTHI'!F:F))</f>
        <v>0</v>
      </c>
      <c r="U319" s="13">
        <f>IF(D319="","",SUMIF('CHAM NV'!E:E,D319,'CHAM NV'!F:F))</f>
        <v>0</v>
      </c>
      <c r="V319" s="14">
        <f t="shared" si="36"/>
        <v>0</v>
      </c>
      <c r="W319" s="13">
        <f>IF(D319="","",SUMIF('TK CHAMTHI'!G:G,D319,'TK CHAMTHI'!I:I))</f>
        <v>0</v>
      </c>
      <c r="X319" s="13">
        <f>IF(D319="","",SUMIF('TK CHAMTHI'!H:H,D319,'TK CHAMTHI'!I:I))</f>
        <v>0</v>
      </c>
      <c r="Y319" s="14">
        <f t="shared" si="37"/>
        <v>0</v>
      </c>
      <c r="Z319" s="13">
        <f>IF(D319="","",SUMIF('TK CHAMTHI'!J:J,D319,'TK CHAMTHI'!L:L))</f>
        <v>0</v>
      </c>
      <c r="AA319" s="13">
        <f>IF(D319="","",SUMIF('TK CHAMTHI'!K:K,D319,'TK CHAMTHI'!L:L))</f>
        <v>0</v>
      </c>
      <c r="AB319" s="14">
        <f t="shared" si="38"/>
        <v>0</v>
      </c>
      <c r="AC319" s="13">
        <f>IF(D319="","",SUMIF('TK CHAMTHI'!M:M,D319,'TK CHAMTHI'!O:O))</f>
        <v>0</v>
      </c>
      <c r="AD319" s="13">
        <f>IF(D319="","",SUMIF('TK CHAMTHI'!N:N,D319,'TK CHAMTHI'!O:O))</f>
        <v>0</v>
      </c>
      <c r="AE319" s="14">
        <f t="shared" si="39"/>
        <v>0</v>
      </c>
      <c r="AF319" s="14">
        <f>IF(D319="","",ROUND(SUMIF('QL THI'!G:G,D319,'QL THI'!H:H),1))</f>
        <v>0</v>
      </c>
      <c r="AG319" s="14">
        <f>IF(D319="","",ROUND(SUMIF('QL THI'!E:E,D319,'QL THI'!F:F),1))</f>
        <v>0</v>
      </c>
      <c r="AH319" s="25">
        <f t="shared" si="40"/>
        <v>0</v>
      </c>
    </row>
    <row r="320" spans="1:34" hidden="1">
      <c r="A320" s="10">
        <f>IF(D320="","",SUBTOTAL(3,$D$5:D320))</f>
        <v>35</v>
      </c>
      <c r="B320" s="113" t="s">
        <v>769</v>
      </c>
      <c r="C320" s="114" t="s">
        <v>551</v>
      </c>
      <c r="D320" s="115" t="s">
        <v>376</v>
      </c>
      <c r="E320" s="11">
        <f>IF(D320="","",SUMIF('TK DETHI'!A:A,D320,'TK DETHI'!B:B))</f>
        <v>0</v>
      </c>
      <c r="F320" s="12">
        <f>IF(D320="","",SUMIF('TK DETHI'!C:C,D320,'TK DETHI'!D:D))</f>
        <v>0</v>
      </c>
      <c r="G320" s="12">
        <f>IF(D320="","",SUMIF('TK DETHI'!E:E,D320,'TK DETHI'!F:F))</f>
        <v>0</v>
      </c>
      <c r="H320" s="12">
        <f>IF(D320="","",SUMIF('TK DETHI'!G:G,D320,'TK DETHI'!H:H))</f>
        <v>0</v>
      </c>
      <c r="I320" s="24">
        <f t="shared" si="33"/>
        <v>0</v>
      </c>
      <c r="J320" s="13">
        <f>IF(D320="","",SUMIF('TK COITHI KTHP'!A:A,D320,'TK COITHI KTHP'!C:C)+SUMIF('TK COITHI KTHP'!D:D,D320,'TK COITHI KTHP'!F:F)+SUMIF('TK COITHI KTHP'!G:G,D320,'TK COITHI KTHP'!I:I)+SUMIF('TK COITHI KTHP'!J:J,D320,'TK COITHI KTHP'!L:L))</f>
        <v>0</v>
      </c>
      <c r="K320" s="13">
        <f>IF(D320="","",SUMIF('TK COITHI KTHP'!B:B,D320,'TK COITHI KTHP'!C:C)+SUMIF('TK COITHI KTHP'!E:E,D320,'TK COITHI KTHP'!F:F)+SUMIF('TK COITHI KTHP'!H:H,D320,'TK COITHI KTHP'!I:I)+SUMIF('TK COITHI KTHP'!K:K,D320,'TK COITHI KTHP'!L:L))</f>
        <v>0</v>
      </c>
      <c r="L320" s="13">
        <f>IF(D320="","",SUMIF('TK COI THI TOT NGHIEP'!A:A,D320,'TK COI THI TOT NGHIEP'!C:C)+SUMIF('TK COI THI TOT NGHIEP'!D:D,D320,'TK COI THI TOT NGHIEP'!F:F)+SUMIF('TK COI THI TOT NGHIEP'!G:G,D320,'TK COI THI TOT NGHIEP'!I:I)+SUMIF('TK COI THI TOT NGHIEP'!J:J,D320,'TK COI THI TOT NGHIEP'!L:L))</f>
        <v>0</v>
      </c>
      <c r="M320" s="13">
        <f>IF(D320="","",SUMIF('TK COI THI TOT NGHIEP'!B:B,D320,'TK COI THI TOT NGHIEP'!C:C)+SUMIF('TK COI THI TOT NGHIEP'!E:E,D320,'TK COI THI TOT NGHIEP'!F:F)+SUMIF('TK COI THI TOT NGHIEP'!H:H,D320,'TK COI THI TOT NGHIEP'!I:I)+SUMIF('TK COI THI TOT NGHIEP'!K:K,D320,'TK COI THI TOT NGHIEP'!L:L))</f>
        <v>0</v>
      </c>
      <c r="N320" s="14">
        <f t="shared" si="34"/>
        <v>0</v>
      </c>
      <c r="O320" s="13">
        <f>IF(D320="","",SUMIF('TK CHAMTHI'!A:A,D320,'TK CHAMTHI'!C:C))</f>
        <v>0</v>
      </c>
      <c r="P320" s="13">
        <f>IF(D320="","",SUMIF('TK CHAMTHI'!B:B,D320,'TK CHAMTHI'!C:C))</f>
        <v>0</v>
      </c>
      <c r="Q320" s="13">
        <f>IF(D320="","",SUMIF('CHAM NV'!B:B,D320,'CHAM NV'!C:C))</f>
        <v>0</v>
      </c>
      <c r="R320" s="14">
        <f t="shared" si="35"/>
        <v>0</v>
      </c>
      <c r="S320" s="13">
        <f>IF(D320="","",SUMIF('TK CHAMTHI'!D:D,D320,'TK CHAMTHI'!F:F))</f>
        <v>0</v>
      </c>
      <c r="T320" s="13">
        <f>IF(D320="","",SUMIF('TK CHAMTHI'!E:E,D320,'TK CHAMTHI'!F:F))</f>
        <v>0</v>
      </c>
      <c r="U320" s="13">
        <f>IF(D320="","",SUMIF('CHAM NV'!E:E,D320,'CHAM NV'!F:F))</f>
        <v>0</v>
      </c>
      <c r="V320" s="14">
        <f t="shared" si="36"/>
        <v>0</v>
      </c>
      <c r="W320" s="13">
        <f>IF(D320="","",SUMIF('TK CHAMTHI'!G:G,D320,'TK CHAMTHI'!I:I))</f>
        <v>0</v>
      </c>
      <c r="X320" s="13">
        <f>IF(D320="","",SUMIF('TK CHAMTHI'!H:H,D320,'TK CHAMTHI'!I:I))</f>
        <v>0</v>
      </c>
      <c r="Y320" s="14">
        <f t="shared" si="37"/>
        <v>0</v>
      </c>
      <c r="Z320" s="13">
        <f>IF(D320="","",SUMIF('TK CHAMTHI'!J:J,D320,'TK CHAMTHI'!L:L))</f>
        <v>0</v>
      </c>
      <c r="AA320" s="13">
        <f>IF(D320="","",SUMIF('TK CHAMTHI'!K:K,D320,'TK CHAMTHI'!L:L))</f>
        <v>0</v>
      </c>
      <c r="AB320" s="14">
        <f t="shared" si="38"/>
        <v>0</v>
      </c>
      <c r="AC320" s="13">
        <f>IF(D320="","",SUMIF('TK CHAMTHI'!M:M,D320,'TK CHAMTHI'!O:O))</f>
        <v>0</v>
      </c>
      <c r="AD320" s="13">
        <f>IF(D320="","",SUMIF('TK CHAMTHI'!N:N,D320,'TK CHAMTHI'!O:O))</f>
        <v>0</v>
      </c>
      <c r="AE320" s="14">
        <f t="shared" si="39"/>
        <v>0</v>
      </c>
      <c r="AF320" s="14">
        <f>IF(D320="","",ROUND(SUMIF('QL THI'!G:G,D320,'QL THI'!H:H),1))</f>
        <v>0</v>
      </c>
      <c r="AG320" s="14">
        <f>IF(D320="","",ROUND(SUMIF('QL THI'!E:E,D320,'QL THI'!F:F),1))</f>
        <v>0</v>
      </c>
      <c r="AH320" s="25">
        <f t="shared" si="40"/>
        <v>0</v>
      </c>
    </row>
    <row r="321" spans="1:34" hidden="1">
      <c r="A321" s="10">
        <f>IF(D321="","",SUBTOTAL(3,$D$5:D321))</f>
        <v>35</v>
      </c>
      <c r="B321" s="113" t="s">
        <v>781</v>
      </c>
      <c r="C321" s="114" t="s">
        <v>551</v>
      </c>
      <c r="D321" s="115" t="s">
        <v>389</v>
      </c>
      <c r="E321" s="11">
        <f>IF(D321="","",SUMIF('TK DETHI'!A:A,D321,'TK DETHI'!B:B))</f>
        <v>0</v>
      </c>
      <c r="F321" s="12">
        <f>IF(D321="","",SUMIF('TK DETHI'!C:C,D321,'TK DETHI'!D:D))</f>
        <v>0</v>
      </c>
      <c r="G321" s="12">
        <f>IF(D321="","",SUMIF('TK DETHI'!E:E,D321,'TK DETHI'!F:F))</f>
        <v>0</v>
      </c>
      <c r="H321" s="12">
        <f>IF(D321="","",SUMIF('TK DETHI'!G:G,D321,'TK DETHI'!H:H))</f>
        <v>0</v>
      </c>
      <c r="I321" s="24">
        <f t="shared" si="33"/>
        <v>0</v>
      </c>
      <c r="J321" s="13">
        <f>IF(D321="","",SUMIF('TK COITHI KTHP'!A:A,D321,'TK COITHI KTHP'!C:C)+SUMIF('TK COITHI KTHP'!D:D,D321,'TK COITHI KTHP'!F:F)+SUMIF('TK COITHI KTHP'!G:G,D321,'TK COITHI KTHP'!I:I)+SUMIF('TK COITHI KTHP'!J:J,D321,'TK COITHI KTHP'!L:L))</f>
        <v>0</v>
      </c>
      <c r="K321" s="13">
        <f>IF(D321="","",SUMIF('TK COITHI KTHP'!B:B,D321,'TK COITHI KTHP'!C:C)+SUMIF('TK COITHI KTHP'!E:E,D321,'TK COITHI KTHP'!F:F)+SUMIF('TK COITHI KTHP'!H:H,D321,'TK COITHI KTHP'!I:I)+SUMIF('TK COITHI KTHP'!K:K,D321,'TK COITHI KTHP'!L:L))</f>
        <v>0</v>
      </c>
      <c r="L321" s="13">
        <f>IF(D321="","",SUMIF('TK COI THI TOT NGHIEP'!A:A,D321,'TK COI THI TOT NGHIEP'!C:C)+SUMIF('TK COI THI TOT NGHIEP'!D:D,D321,'TK COI THI TOT NGHIEP'!F:F)+SUMIF('TK COI THI TOT NGHIEP'!G:G,D321,'TK COI THI TOT NGHIEP'!I:I)+SUMIF('TK COI THI TOT NGHIEP'!J:J,D321,'TK COI THI TOT NGHIEP'!L:L))</f>
        <v>0</v>
      </c>
      <c r="M321" s="13">
        <f>IF(D321="","",SUMIF('TK COI THI TOT NGHIEP'!B:B,D321,'TK COI THI TOT NGHIEP'!C:C)+SUMIF('TK COI THI TOT NGHIEP'!E:E,D321,'TK COI THI TOT NGHIEP'!F:F)+SUMIF('TK COI THI TOT NGHIEP'!H:H,D321,'TK COI THI TOT NGHIEP'!I:I)+SUMIF('TK COI THI TOT NGHIEP'!K:K,D321,'TK COI THI TOT NGHIEP'!L:L))</f>
        <v>0</v>
      </c>
      <c r="N321" s="14">
        <f t="shared" si="34"/>
        <v>0</v>
      </c>
      <c r="O321" s="13">
        <f>IF(D321="","",SUMIF('TK CHAMTHI'!A:A,D321,'TK CHAMTHI'!C:C))</f>
        <v>0</v>
      </c>
      <c r="P321" s="13">
        <f>IF(D321="","",SUMIF('TK CHAMTHI'!B:B,D321,'TK CHAMTHI'!C:C))</f>
        <v>0</v>
      </c>
      <c r="Q321" s="13">
        <f>IF(D321="","",SUMIF('CHAM NV'!B:B,D321,'CHAM NV'!C:C))</f>
        <v>0</v>
      </c>
      <c r="R321" s="14">
        <f t="shared" si="35"/>
        <v>0</v>
      </c>
      <c r="S321" s="13">
        <f>IF(D321="","",SUMIF('TK CHAMTHI'!D:D,D321,'TK CHAMTHI'!F:F))</f>
        <v>0</v>
      </c>
      <c r="T321" s="13">
        <f>IF(D321="","",SUMIF('TK CHAMTHI'!E:E,D321,'TK CHAMTHI'!F:F))</f>
        <v>0</v>
      </c>
      <c r="U321" s="13">
        <f>IF(D321="","",SUMIF('CHAM NV'!E:E,D321,'CHAM NV'!F:F))</f>
        <v>0</v>
      </c>
      <c r="V321" s="14">
        <f t="shared" si="36"/>
        <v>0</v>
      </c>
      <c r="W321" s="13">
        <f>IF(D321="","",SUMIF('TK CHAMTHI'!G:G,D321,'TK CHAMTHI'!I:I))</f>
        <v>0</v>
      </c>
      <c r="X321" s="13">
        <f>IF(D321="","",SUMIF('TK CHAMTHI'!H:H,D321,'TK CHAMTHI'!I:I))</f>
        <v>0</v>
      </c>
      <c r="Y321" s="14">
        <f t="shared" si="37"/>
        <v>0</v>
      </c>
      <c r="Z321" s="13">
        <f>IF(D321="","",SUMIF('TK CHAMTHI'!J:J,D321,'TK CHAMTHI'!L:L))</f>
        <v>0</v>
      </c>
      <c r="AA321" s="13">
        <f>IF(D321="","",SUMIF('TK CHAMTHI'!K:K,D321,'TK CHAMTHI'!L:L))</f>
        <v>0</v>
      </c>
      <c r="AB321" s="14">
        <f t="shared" si="38"/>
        <v>0</v>
      </c>
      <c r="AC321" s="13">
        <f>IF(D321="","",SUMIF('TK CHAMTHI'!M:M,D321,'TK CHAMTHI'!O:O))</f>
        <v>0</v>
      </c>
      <c r="AD321" s="13">
        <f>IF(D321="","",SUMIF('TK CHAMTHI'!N:N,D321,'TK CHAMTHI'!O:O))</f>
        <v>0</v>
      </c>
      <c r="AE321" s="14">
        <f t="shared" si="39"/>
        <v>0</v>
      </c>
      <c r="AF321" s="14">
        <f>IF(D321="","",ROUND(SUMIF('QL THI'!G:G,D321,'QL THI'!H:H),1))</f>
        <v>0</v>
      </c>
      <c r="AG321" s="14">
        <f>IF(D321="","",ROUND(SUMIF('QL THI'!E:E,D321,'QL THI'!F:F),1))</f>
        <v>0</v>
      </c>
      <c r="AH321" s="25">
        <f t="shared" si="40"/>
        <v>0</v>
      </c>
    </row>
    <row r="322" spans="1:34" hidden="1">
      <c r="A322" s="10">
        <f>IF(D322="","",SUBTOTAL(3,$D$5:D322))</f>
        <v>35</v>
      </c>
      <c r="B322" s="113" t="s">
        <v>783</v>
      </c>
      <c r="C322" s="114" t="s">
        <v>551</v>
      </c>
      <c r="D322" s="115" t="s">
        <v>391</v>
      </c>
      <c r="E322" s="11">
        <f>IF(D322="","",SUMIF('TK DETHI'!A:A,D322,'TK DETHI'!B:B))</f>
        <v>0</v>
      </c>
      <c r="F322" s="12">
        <f>IF(D322="","",SUMIF('TK DETHI'!C:C,D322,'TK DETHI'!D:D))</f>
        <v>0</v>
      </c>
      <c r="G322" s="12">
        <f>IF(D322="","",SUMIF('TK DETHI'!E:E,D322,'TK DETHI'!F:F))</f>
        <v>0</v>
      </c>
      <c r="H322" s="12">
        <f>IF(D322="","",SUMIF('TK DETHI'!G:G,D322,'TK DETHI'!H:H))</f>
        <v>0</v>
      </c>
      <c r="I322" s="24">
        <f t="shared" si="33"/>
        <v>0</v>
      </c>
      <c r="J322" s="13">
        <f>IF(D322="","",SUMIF('TK COITHI KTHP'!A:A,D322,'TK COITHI KTHP'!C:C)+SUMIF('TK COITHI KTHP'!D:D,D322,'TK COITHI KTHP'!F:F)+SUMIF('TK COITHI KTHP'!G:G,D322,'TK COITHI KTHP'!I:I)+SUMIF('TK COITHI KTHP'!J:J,D322,'TK COITHI KTHP'!L:L))</f>
        <v>0</v>
      </c>
      <c r="K322" s="13">
        <f>IF(D322="","",SUMIF('TK COITHI KTHP'!B:B,D322,'TK COITHI KTHP'!C:C)+SUMIF('TK COITHI KTHP'!E:E,D322,'TK COITHI KTHP'!F:F)+SUMIF('TK COITHI KTHP'!H:H,D322,'TK COITHI KTHP'!I:I)+SUMIF('TK COITHI KTHP'!K:K,D322,'TK COITHI KTHP'!L:L))</f>
        <v>0</v>
      </c>
      <c r="L322" s="13">
        <f>IF(D322="","",SUMIF('TK COI THI TOT NGHIEP'!A:A,D322,'TK COI THI TOT NGHIEP'!C:C)+SUMIF('TK COI THI TOT NGHIEP'!D:D,D322,'TK COI THI TOT NGHIEP'!F:F)+SUMIF('TK COI THI TOT NGHIEP'!G:G,D322,'TK COI THI TOT NGHIEP'!I:I)+SUMIF('TK COI THI TOT NGHIEP'!J:J,D322,'TK COI THI TOT NGHIEP'!L:L))</f>
        <v>0</v>
      </c>
      <c r="M322" s="13">
        <f>IF(D322="","",SUMIF('TK COI THI TOT NGHIEP'!B:B,D322,'TK COI THI TOT NGHIEP'!C:C)+SUMIF('TK COI THI TOT NGHIEP'!E:E,D322,'TK COI THI TOT NGHIEP'!F:F)+SUMIF('TK COI THI TOT NGHIEP'!H:H,D322,'TK COI THI TOT NGHIEP'!I:I)+SUMIF('TK COI THI TOT NGHIEP'!K:K,D322,'TK COI THI TOT NGHIEP'!L:L))</f>
        <v>0</v>
      </c>
      <c r="N322" s="14">
        <f t="shared" si="34"/>
        <v>0</v>
      </c>
      <c r="O322" s="13">
        <f>IF(D322="","",SUMIF('TK CHAMTHI'!A:A,D322,'TK CHAMTHI'!C:C))</f>
        <v>0</v>
      </c>
      <c r="P322" s="13">
        <f>IF(D322="","",SUMIF('TK CHAMTHI'!B:B,D322,'TK CHAMTHI'!C:C))</f>
        <v>0</v>
      </c>
      <c r="Q322" s="13">
        <f>IF(D322="","",SUMIF('CHAM NV'!B:B,D322,'CHAM NV'!C:C))</f>
        <v>0</v>
      </c>
      <c r="R322" s="14">
        <f t="shared" si="35"/>
        <v>0</v>
      </c>
      <c r="S322" s="13">
        <f>IF(D322="","",SUMIF('TK CHAMTHI'!D:D,D322,'TK CHAMTHI'!F:F))</f>
        <v>0</v>
      </c>
      <c r="T322" s="13">
        <f>IF(D322="","",SUMIF('TK CHAMTHI'!E:E,D322,'TK CHAMTHI'!F:F))</f>
        <v>0</v>
      </c>
      <c r="U322" s="13">
        <f>IF(D322="","",SUMIF('CHAM NV'!E:E,D322,'CHAM NV'!F:F))</f>
        <v>0</v>
      </c>
      <c r="V322" s="14">
        <f t="shared" si="36"/>
        <v>0</v>
      </c>
      <c r="W322" s="13">
        <f>IF(D322="","",SUMIF('TK CHAMTHI'!G:G,D322,'TK CHAMTHI'!I:I))</f>
        <v>0</v>
      </c>
      <c r="X322" s="13">
        <f>IF(D322="","",SUMIF('TK CHAMTHI'!H:H,D322,'TK CHAMTHI'!I:I))</f>
        <v>0</v>
      </c>
      <c r="Y322" s="14">
        <f t="shared" si="37"/>
        <v>0</v>
      </c>
      <c r="Z322" s="13">
        <f>IF(D322="","",SUMIF('TK CHAMTHI'!J:J,D322,'TK CHAMTHI'!L:L))</f>
        <v>0</v>
      </c>
      <c r="AA322" s="13">
        <f>IF(D322="","",SUMIF('TK CHAMTHI'!K:K,D322,'TK CHAMTHI'!L:L))</f>
        <v>0</v>
      </c>
      <c r="AB322" s="14">
        <f t="shared" si="38"/>
        <v>0</v>
      </c>
      <c r="AC322" s="13">
        <f>IF(D322="","",SUMIF('TK CHAMTHI'!M:M,D322,'TK CHAMTHI'!O:O))</f>
        <v>0</v>
      </c>
      <c r="AD322" s="13">
        <f>IF(D322="","",SUMIF('TK CHAMTHI'!N:N,D322,'TK CHAMTHI'!O:O))</f>
        <v>0</v>
      </c>
      <c r="AE322" s="14">
        <f t="shared" si="39"/>
        <v>0</v>
      </c>
      <c r="AF322" s="14">
        <f>IF(D322="","",ROUND(SUMIF('QL THI'!G:G,D322,'QL THI'!H:H),1))</f>
        <v>0</v>
      </c>
      <c r="AG322" s="14">
        <f>IF(D322="","",ROUND(SUMIF('QL THI'!E:E,D322,'QL THI'!F:F),1))</f>
        <v>0</v>
      </c>
      <c r="AH322" s="25">
        <f t="shared" si="40"/>
        <v>0</v>
      </c>
    </row>
    <row r="323" spans="1:34" hidden="1">
      <c r="A323" s="10">
        <f>IF(D323="","",SUBTOTAL(3,$D$5:D323))</f>
        <v>35</v>
      </c>
      <c r="B323" s="113" t="s">
        <v>772</v>
      </c>
      <c r="C323" s="114" t="s">
        <v>551</v>
      </c>
      <c r="D323" s="115" t="s">
        <v>380</v>
      </c>
      <c r="E323" s="11">
        <f>IF(D323="","",SUMIF('TK DETHI'!A:A,D323,'TK DETHI'!B:B))</f>
        <v>0</v>
      </c>
      <c r="F323" s="12">
        <f>IF(D323="","",SUMIF('TK DETHI'!C:C,D323,'TK DETHI'!D:D))</f>
        <v>0</v>
      </c>
      <c r="G323" s="12">
        <f>IF(D323="","",SUMIF('TK DETHI'!E:E,D323,'TK DETHI'!F:F))</f>
        <v>0</v>
      </c>
      <c r="H323" s="12">
        <f>IF(D323="","",SUMIF('TK DETHI'!G:G,D323,'TK DETHI'!H:H))</f>
        <v>0</v>
      </c>
      <c r="I323" s="24">
        <f t="shared" si="33"/>
        <v>0</v>
      </c>
      <c r="J323" s="13">
        <f>IF(D323="","",SUMIF('TK COITHI KTHP'!A:A,D323,'TK COITHI KTHP'!C:C)+SUMIF('TK COITHI KTHP'!D:D,D323,'TK COITHI KTHP'!F:F)+SUMIF('TK COITHI KTHP'!G:G,D323,'TK COITHI KTHP'!I:I)+SUMIF('TK COITHI KTHP'!J:J,D323,'TK COITHI KTHP'!L:L))</f>
        <v>0</v>
      </c>
      <c r="K323" s="13">
        <f>IF(D323="","",SUMIF('TK COITHI KTHP'!B:B,D323,'TK COITHI KTHP'!C:C)+SUMIF('TK COITHI KTHP'!E:E,D323,'TK COITHI KTHP'!F:F)+SUMIF('TK COITHI KTHP'!H:H,D323,'TK COITHI KTHP'!I:I)+SUMIF('TK COITHI KTHP'!K:K,D323,'TK COITHI KTHP'!L:L))</f>
        <v>0</v>
      </c>
      <c r="L323" s="13">
        <f>IF(D323="","",SUMIF('TK COI THI TOT NGHIEP'!A:A,D323,'TK COI THI TOT NGHIEP'!C:C)+SUMIF('TK COI THI TOT NGHIEP'!D:D,D323,'TK COI THI TOT NGHIEP'!F:F)+SUMIF('TK COI THI TOT NGHIEP'!G:G,D323,'TK COI THI TOT NGHIEP'!I:I)+SUMIF('TK COI THI TOT NGHIEP'!J:J,D323,'TK COI THI TOT NGHIEP'!L:L))</f>
        <v>0</v>
      </c>
      <c r="M323" s="13">
        <f>IF(D323="","",SUMIF('TK COI THI TOT NGHIEP'!B:B,D323,'TK COI THI TOT NGHIEP'!C:C)+SUMIF('TK COI THI TOT NGHIEP'!E:E,D323,'TK COI THI TOT NGHIEP'!F:F)+SUMIF('TK COI THI TOT NGHIEP'!H:H,D323,'TK COI THI TOT NGHIEP'!I:I)+SUMIF('TK COI THI TOT NGHIEP'!K:K,D323,'TK COI THI TOT NGHIEP'!L:L))</f>
        <v>0</v>
      </c>
      <c r="N323" s="14">
        <f t="shared" si="34"/>
        <v>0</v>
      </c>
      <c r="O323" s="13">
        <f>IF(D323="","",SUMIF('TK CHAMTHI'!A:A,D323,'TK CHAMTHI'!C:C))</f>
        <v>0</v>
      </c>
      <c r="P323" s="13">
        <f>IF(D323="","",SUMIF('TK CHAMTHI'!B:B,D323,'TK CHAMTHI'!C:C))</f>
        <v>0</v>
      </c>
      <c r="Q323" s="13">
        <f>IF(D323="","",SUMIF('CHAM NV'!B:B,D323,'CHAM NV'!C:C))</f>
        <v>0</v>
      </c>
      <c r="R323" s="14">
        <f t="shared" si="35"/>
        <v>0</v>
      </c>
      <c r="S323" s="13">
        <f>IF(D323="","",SUMIF('TK CHAMTHI'!D:D,D323,'TK CHAMTHI'!F:F))</f>
        <v>0</v>
      </c>
      <c r="T323" s="13">
        <f>IF(D323="","",SUMIF('TK CHAMTHI'!E:E,D323,'TK CHAMTHI'!F:F))</f>
        <v>0</v>
      </c>
      <c r="U323" s="13">
        <f>IF(D323="","",SUMIF('CHAM NV'!E:E,D323,'CHAM NV'!F:F))</f>
        <v>0</v>
      </c>
      <c r="V323" s="14">
        <f t="shared" si="36"/>
        <v>0</v>
      </c>
      <c r="W323" s="13">
        <f>IF(D323="","",SUMIF('TK CHAMTHI'!G:G,D323,'TK CHAMTHI'!I:I))</f>
        <v>0</v>
      </c>
      <c r="X323" s="13">
        <f>IF(D323="","",SUMIF('TK CHAMTHI'!H:H,D323,'TK CHAMTHI'!I:I))</f>
        <v>0</v>
      </c>
      <c r="Y323" s="14">
        <f t="shared" si="37"/>
        <v>0</v>
      </c>
      <c r="Z323" s="13">
        <f>IF(D323="","",SUMIF('TK CHAMTHI'!J:J,D323,'TK CHAMTHI'!L:L))</f>
        <v>0</v>
      </c>
      <c r="AA323" s="13">
        <f>IF(D323="","",SUMIF('TK CHAMTHI'!K:K,D323,'TK CHAMTHI'!L:L))</f>
        <v>0</v>
      </c>
      <c r="AB323" s="14">
        <f t="shared" si="38"/>
        <v>0</v>
      </c>
      <c r="AC323" s="13">
        <f>IF(D323="","",SUMIF('TK CHAMTHI'!M:M,D323,'TK CHAMTHI'!O:O))</f>
        <v>0</v>
      </c>
      <c r="AD323" s="13">
        <f>IF(D323="","",SUMIF('TK CHAMTHI'!N:N,D323,'TK CHAMTHI'!O:O))</f>
        <v>0</v>
      </c>
      <c r="AE323" s="14">
        <f t="shared" si="39"/>
        <v>0</v>
      </c>
      <c r="AF323" s="14">
        <f>IF(D323="","",ROUND(SUMIF('QL THI'!G:G,D323,'QL THI'!H:H),1))</f>
        <v>0</v>
      </c>
      <c r="AG323" s="14">
        <f>IF(D323="","",ROUND(SUMIF('QL THI'!E:E,D323,'QL THI'!F:F),1))</f>
        <v>0</v>
      </c>
      <c r="AH323" s="25">
        <f t="shared" si="40"/>
        <v>0</v>
      </c>
    </row>
    <row r="324" spans="1:34" hidden="1">
      <c r="A324" s="10">
        <f>IF(D324="","",SUBTOTAL(3,$D$5:D324))</f>
        <v>35</v>
      </c>
      <c r="B324" s="113" t="s">
        <v>768</v>
      </c>
      <c r="C324" s="114" t="s">
        <v>551</v>
      </c>
      <c r="D324" s="115" t="s">
        <v>375</v>
      </c>
      <c r="E324" s="11">
        <f>IF(D324="","",SUMIF('TK DETHI'!A:A,D324,'TK DETHI'!B:B))</f>
        <v>0</v>
      </c>
      <c r="F324" s="12">
        <f>IF(D324="","",SUMIF('TK DETHI'!C:C,D324,'TK DETHI'!D:D))</f>
        <v>0</v>
      </c>
      <c r="G324" s="12">
        <f>IF(D324="","",SUMIF('TK DETHI'!E:E,D324,'TK DETHI'!F:F))</f>
        <v>0</v>
      </c>
      <c r="H324" s="12">
        <f>IF(D324="","",SUMIF('TK DETHI'!G:G,D324,'TK DETHI'!H:H))</f>
        <v>0</v>
      </c>
      <c r="I324" s="24">
        <f t="shared" si="33"/>
        <v>0</v>
      </c>
      <c r="J324" s="13">
        <f>IF(D324="","",SUMIF('TK COITHI KTHP'!A:A,D324,'TK COITHI KTHP'!C:C)+SUMIF('TK COITHI KTHP'!D:D,D324,'TK COITHI KTHP'!F:F)+SUMIF('TK COITHI KTHP'!G:G,D324,'TK COITHI KTHP'!I:I)+SUMIF('TK COITHI KTHP'!J:J,D324,'TK COITHI KTHP'!L:L))</f>
        <v>0</v>
      </c>
      <c r="K324" s="13">
        <f>IF(D324="","",SUMIF('TK COITHI KTHP'!B:B,D324,'TK COITHI KTHP'!C:C)+SUMIF('TK COITHI KTHP'!E:E,D324,'TK COITHI KTHP'!F:F)+SUMIF('TK COITHI KTHP'!H:H,D324,'TK COITHI KTHP'!I:I)+SUMIF('TK COITHI KTHP'!K:K,D324,'TK COITHI KTHP'!L:L))</f>
        <v>0</v>
      </c>
      <c r="L324" s="13">
        <f>IF(D324="","",SUMIF('TK COI THI TOT NGHIEP'!A:A,D324,'TK COI THI TOT NGHIEP'!C:C)+SUMIF('TK COI THI TOT NGHIEP'!D:D,D324,'TK COI THI TOT NGHIEP'!F:F)+SUMIF('TK COI THI TOT NGHIEP'!G:G,D324,'TK COI THI TOT NGHIEP'!I:I)+SUMIF('TK COI THI TOT NGHIEP'!J:J,D324,'TK COI THI TOT NGHIEP'!L:L))</f>
        <v>0</v>
      </c>
      <c r="M324" s="13">
        <f>IF(D324="","",SUMIF('TK COI THI TOT NGHIEP'!B:B,D324,'TK COI THI TOT NGHIEP'!C:C)+SUMIF('TK COI THI TOT NGHIEP'!E:E,D324,'TK COI THI TOT NGHIEP'!F:F)+SUMIF('TK COI THI TOT NGHIEP'!H:H,D324,'TK COI THI TOT NGHIEP'!I:I)+SUMIF('TK COI THI TOT NGHIEP'!K:K,D324,'TK COI THI TOT NGHIEP'!L:L))</f>
        <v>0</v>
      </c>
      <c r="N324" s="14">
        <f t="shared" si="34"/>
        <v>0</v>
      </c>
      <c r="O324" s="13">
        <f>IF(D324="","",SUMIF('TK CHAMTHI'!A:A,D324,'TK CHAMTHI'!C:C))</f>
        <v>0</v>
      </c>
      <c r="P324" s="13">
        <f>IF(D324="","",SUMIF('TK CHAMTHI'!B:B,D324,'TK CHAMTHI'!C:C))</f>
        <v>0</v>
      </c>
      <c r="Q324" s="13">
        <f>IF(D324="","",SUMIF('CHAM NV'!B:B,D324,'CHAM NV'!C:C))</f>
        <v>0</v>
      </c>
      <c r="R324" s="14">
        <f t="shared" si="35"/>
        <v>0</v>
      </c>
      <c r="S324" s="13">
        <f>IF(D324="","",SUMIF('TK CHAMTHI'!D:D,D324,'TK CHAMTHI'!F:F))</f>
        <v>0</v>
      </c>
      <c r="T324" s="13">
        <f>IF(D324="","",SUMIF('TK CHAMTHI'!E:E,D324,'TK CHAMTHI'!F:F))</f>
        <v>0</v>
      </c>
      <c r="U324" s="13">
        <f>IF(D324="","",SUMIF('CHAM NV'!E:E,D324,'CHAM NV'!F:F))</f>
        <v>0</v>
      </c>
      <c r="V324" s="14">
        <f t="shared" si="36"/>
        <v>0</v>
      </c>
      <c r="W324" s="13">
        <f>IF(D324="","",SUMIF('TK CHAMTHI'!G:G,D324,'TK CHAMTHI'!I:I))</f>
        <v>0</v>
      </c>
      <c r="X324" s="13">
        <f>IF(D324="","",SUMIF('TK CHAMTHI'!H:H,D324,'TK CHAMTHI'!I:I))</f>
        <v>0</v>
      </c>
      <c r="Y324" s="14">
        <f t="shared" si="37"/>
        <v>0</v>
      </c>
      <c r="Z324" s="13">
        <f>IF(D324="","",SUMIF('TK CHAMTHI'!J:J,D324,'TK CHAMTHI'!L:L))</f>
        <v>0</v>
      </c>
      <c r="AA324" s="13">
        <f>IF(D324="","",SUMIF('TK CHAMTHI'!K:K,D324,'TK CHAMTHI'!L:L))</f>
        <v>0</v>
      </c>
      <c r="AB324" s="14">
        <f t="shared" si="38"/>
        <v>0</v>
      </c>
      <c r="AC324" s="13">
        <f>IF(D324="","",SUMIF('TK CHAMTHI'!M:M,D324,'TK CHAMTHI'!O:O))</f>
        <v>0</v>
      </c>
      <c r="AD324" s="13">
        <f>IF(D324="","",SUMIF('TK CHAMTHI'!N:N,D324,'TK CHAMTHI'!O:O))</f>
        <v>0</v>
      </c>
      <c r="AE324" s="14">
        <f t="shared" si="39"/>
        <v>0</v>
      </c>
      <c r="AF324" s="14">
        <f>IF(D324="","",ROUND(SUMIF('QL THI'!G:G,D324,'QL THI'!H:H),1))</f>
        <v>0</v>
      </c>
      <c r="AG324" s="14">
        <f>IF(D324="","",ROUND(SUMIF('QL THI'!E:E,D324,'QL THI'!F:F),1))</f>
        <v>0</v>
      </c>
      <c r="AH324" s="25">
        <f t="shared" si="40"/>
        <v>0</v>
      </c>
    </row>
    <row r="325" spans="1:34" hidden="1">
      <c r="A325" s="10">
        <f>IF(D325="","",SUBTOTAL(3,$D$5:D325))</f>
        <v>35</v>
      </c>
      <c r="B325" s="113" t="s">
        <v>771</v>
      </c>
      <c r="C325" s="114" t="s">
        <v>551</v>
      </c>
      <c r="D325" s="115" t="s">
        <v>379</v>
      </c>
      <c r="E325" s="11">
        <f>IF(D325="","",SUMIF('TK DETHI'!A:A,D325,'TK DETHI'!B:B))</f>
        <v>0</v>
      </c>
      <c r="F325" s="12">
        <f>IF(D325="","",SUMIF('TK DETHI'!C:C,D325,'TK DETHI'!D:D))</f>
        <v>0</v>
      </c>
      <c r="G325" s="12">
        <f>IF(D325="","",SUMIF('TK DETHI'!E:E,D325,'TK DETHI'!F:F))</f>
        <v>0</v>
      </c>
      <c r="H325" s="12">
        <f>IF(D325="","",SUMIF('TK DETHI'!G:G,D325,'TK DETHI'!H:H))</f>
        <v>0</v>
      </c>
      <c r="I325" s="24">
        <f t="shared" ref="I325:I388" si="41">IF(D325="","",(E325+F325*2+G325*3+H325*2))</f>
        <v>0</v>
      </c>
      <c r="J325" s="13">
        <f>IF(D325="","",SUMIF('TK COITHI KTHP'!A:A,D325,'TK COITHI KTHP'!C:C)+SUMIF('TK COITHI KTHP'!D:D,D325,'TK COITHI KTHP'!F:F)+SUMIF('TK COITHI KTHP'!G:G,D325,'TK COITHI KTHP'!I:I)+SUMIF('TK COITHI KTHP'!J:J,D325,'TK COITHI KTHP'!L:L))</f>
        <v>0</v>
      </c>
      <c r="K325" s="13">
        <f>IF(D325="","",SUMIF('TK COITHI KTHP'!B:B,D325,'TK COITHI KTHP'!C:C)+SUMIF('TK COITHI KTHP'!E:E,D325,'TK COITHI KTHP'!F:F)+SUMIF('TK COITHI KTHP'!H:H,D325,'TK COITHI KTHP'!I:I)+SUMIF('TK COITHI KTHP'!K:K,D325,'TK COITHI KTHP'!L:L))</f>
        <v>0</v>
      </c>
      <c r="L325" s="13">
        <f>IF(D325="","",SUMIF('TK COI THI TOT NGHIEP'!A:A,D325,'TK COI THI TOT NGHIEP'!C:C)+SUMIF('TK COI THI TOT NGHIEP'!D:D,D325,'TK COI THI TOT NGHIEP'!F:F)+SUMIF('TK COI THI TOT NGHIEP'!G:G,D325,'TK COI THI TOT NGHIEP'!I:I)+SUMIF('TK COI THI TOT NGHIEP'!J:J,D325,'TK COI THI TOT NGHIEP'!L:L))</f>
        <v>0</v>
      </c>
      <c r="M325" s="13">
        <f>IF(D325="","",SUMIF('TK COI THI TOT NGHIEP'!B:B,D325,'TK COI THI TOT NGHIEP'!C:C)+SUMIF('TK COI THI TOT NGHIEP'!E:E,D325,'TK COI THI TOT NGHIEP'!F:F)+SUMIF('TK COI THI TOT NGHIEP'!H:H,D325,'TK COI THI TOT NGHIEP'!I:I)+SUMIF('TK COI THI TOT NGHIEP'!K:K,D325,'TK COI THI TOT NGHIEP'!L:L))</f>
        <v>0</v>
      </c>
      <c r="N325" s="14">
        <f t="shared" ref="N325:N388" si="42">IF(D325="","",SUM(J325:M325))</f>
        <v>0</v>
      </c>
      <c r="O325" s="13">
        <f>IF(D325="","",SUMIF('TK CHAMTHI'!A:A,D325,'TK CHAMTHI'!C:C))</f>
        <v>0</v>
      </c>
      <c r="P325" s="13">
        <f>IF(D325="","",SUMIF('TK CHAMTHI'!B:B,D325,'TK CHAMTHI'!C:C))</f>
        <v>0</v>
      </c>
      <c r="Q325" s="13">
        <f>IF(D325="","",SUMIF('CHAM NV'!B:B,D325,'CHAM NV'!C:C))</f>
        <v>0</v>
      </c>
      <c r="R325" s="14">
        <f t="shared" ref="R325:R388" si="43">IF(D325="","",(SUM(O325:P325)-Q325)/20)</f>
        <v>0</v>
      </c>
      <c r="S325" s="13">
        <f>IF(D325="","",SUMIF('TK CHAMTHI'!D:D,D325,'TK CHAMTHI'!F:F))</f>
        <v>0</v>
      </c>
      <c r="T325" s="13">
        <f>IF(D325="","",SUMIF('TK CHAMTHI'!E:E,D325,'TK CHAMTHI'!F:F))</f>
        <v>0</v>
      </c>
      <c r="U325" s="13">
        <f>IF(D325="","",SUMIF('CHAM NV'!E:E,D325,'CHAM NV'!F:F))</f>
        <v>0</v>
      </c>
      <c r="V325" s="14">
        <f t="shared" ref="V325:V388" si="44">IF(D325="","",(SUM(S325:T325)-U325)/10)</f>
        <v>0</v>
      </c>
      <c r="W325" s="13">
        <f>IF(D325="","",SUMIF('TK CHAMTHI'!G:G,D325,'TK CHAMTHI'!I:I))</f>
        <v>0</v>
      </c>
      <c r="X325" s="13">
        <f>IF(D325="","",SUMIF('TK CHAMTHI'!H:H,D325,'TK CHAMTHI'!I:I))</f>
        <v>0</v>
      </c>
      <c r="Y325" s="14">
        <f t="shared" ref="Y325:Y388" si="45">IF(D325="","",SUM(W325:X325)/14)</f>
        <v>0</v>
      </c>
      <c r="Z325" s="13">
        <f>IF(D325="","",SUMIF('TK CHAMTHI'!J:J,D325,'TK CHAMTHI'!L:L))</f>
        <v>0</v>
      </c>
      <c r="AA325" s="13">
        <f>IF(D325="","",SUMIF('TK CHAMTHI'!K:K,D325,'TK CHAMTHI'!L:L))</f>
        <v>0</v>
      </c>
      <c r="AB325" s="14">
        <f t="shared" ref="AB325:AB388" si="46">IF(D325="","",SUM(Z325:AA325)/10)</f>
        <v>0</v>
      </c>
      <c r="AC325" s="13">
        <f>IF(D325="","",SUMIF('TK CHAMTHI'!M:M,D325,'TK CHAMTHI'!O:O))</f>
        <v>0</v>
      </c>
      <c r="AD325" s="13">
        <f>IF(D325="","",SUMIF('TK CHAMTHI'!N:N,D325,'TK CHAMTHI'!O:O))</f>
        <v>0</v>
      </c>
      <c r="AE325" s="14">
        <f t="shared" ref="AE325:AE388" si="47">IF(D325="","",SUM(AC325:AD325)/20)</f>
        <v>0</v>
      </c>
      <c r="AF325" s="14">
        <f>IF(D325="","",ROUND(SUMIF('QL THI'!G:G,D325,'QL THI'!H:H),1))</f>
        <v>0</v>
      </c>
      <c r="AG325" s="14">
        <f>IF(D325="","",ROUND(SUMIF('QL THI'!E:E,D325,'QL THI'!F:F),1))</f>
        <v>0</v>
      </c>
      <c r="AH325" s="25">
        <f t="shared" ref="AH325:AH388" si="48">IF(D325="","",ROUND(I325+N325+R325+V325+Y325+AB325+AE325+SUM(AF325:AG325),1))</f>
        <v>0</v>
      </c>
    </row>
    <row r="326" spans="1:34" hidden="1">
      <c r="A326" s="10">
        <f>IF(D326="","",SUBTOTAL(3,$D$5:D326))</f>
        <v>35</v>
      </c>
      <c r="B326" s="113" t="s">
        <v>788</v>
      </c>
      <c r="C326" s="114" t="s">
        <v>551</v>
      </c>
      <c r="D326" s="115" t="s">
        <v>545</v>
      </c>
      <c r="E326" s="11">
        <f>IF(D326="","",SUMIF('TK DETHI'!A:A,D326,'TK DETHI'!B:B))</f>
        <v>0</v>
      </c>
      <c r="F326" s="12">
        <f>IF(D326="","",SUMIF('TK DETHI'!C:C,D326,'TK DETHI'!D:D))</f>
        <v>0</v>
      </c>
      <c r="G326" s="12">
        <f>IF(D326="","",SUMIF('TK DETHI'!E:E,D326,'TK DETHI'!F:F))</f>
        <v>0</v>
      </c>
      <c r="H326" s="12">
        <f>IF(D326="","",SUMIF('TK DETHI'!G:G,D326,'TK DETHI'!H:H))</f>
        <v>0</v>
      </c>
      <c r="I326" s="24">
        <f t="shared" si="41"/>
        <v>0</v>
      </c>
      <c r="J326" s="13">
        <f>IF(D326="","",SUMIF('TK COITHI KTHP'!A:A,D326,'TK COITHI KTHP'!C:C)+SUMIF('TK COITHI KTHP'!D:D,D326,'TK COITHI KTHP'!F:F)+SUMIF('TK COITHI KTHP'!G:G,D326,'TK COITHI KTHP'!I:I)+SUMIF('TK COITHI KTHP'!J:J,D326,'TK COITHI KTHP'!L:L))</f>
        <v>0</v>
      </c>
      <c r="K326" s="13">
        <f>IF(D326="","",SUMIF('TK COITHI KTHP'!B:B,D326,'TK COITHI KTHP'!C:C)+SUMIF('TK COITHI KTHP'!E:E,D326,'TK COITHI KTHP'!F:F)+SUMIF('TK COITHI KTHP'!H:H,D326,'TK COITHI KTHP'!I:I)+SUMIF('TK COITHI KTHP'!K:K,D326,'TK COITHI KTHP'!L:L))</f>
        <v>0</v>
      </c>
      <c r="L326" s="13">
        <f>IF(D326="","",SUMIF('TK COI THI TOT NGHIEP'!A:A,D326,'TK COI THI TOT NGHIEP'!C:C)+SUMIF('TK COI THI TOT NGHIEP'!D:D,D326,'TK COI THI TOT NGHIEP'!F:F)+SUMIF('TK COI THI TOT NGHIEP'!G:G,D326,'TK COI THI TOT NGHIEP'!I:I)+SUMIF('TK COI THI TOT NGHIEP'!J:J,D326,'TK COI THI TOT NGHIEP'!L:L))</f>
        <v>0</v>
      </c>
      <c r="M326" s="13">
        <f>IF(D326="","",SUMIF('TK COI THI TOT NGHIEP'!B:B,D326,'TK COI THI TOT NGHIEP'!C:C)+SUMIF('TK COI THI TOT NGHIEP'!E:E,D326,'TK COI THI TOT NGHIEP'!F:F)+SUMIF('TK COI THI TOT NGHIEP'!H:H,D326,'TK COI THI TOT NGHIEP'!I:I)+SUMIF('TK COI THI TOT NGHIEP'!K:K,D326,'TK COI THI TOT NGHIEP'!L:L))</f>
        <v>0</v>
      </c>
      <c r="N326" s="14">
        <f t="shared" si="42"/>
        <v>0</v>
      </c>
      <c r="O326" s="13">
        <f>IF(D326="","",SUMIF('TK CHAMTHI'!A:A,D326,'TK CHAMTHI'!C:C))</f>
        <v>0</v>
      </c>
      <c r="P326" s="13">
        <f>IF(D326="","",SUMIF('TK CHAMTHI'!B:B,D326,'TK CHAMTHI'!C:C))</f>
        <v>0</v>
      </c>
      <c r="Q326" s="13">
        <f>IF(D326="","",SUMIF('CHAM NV'!B:B,D326,'CHAM NV'!C:C))</f>
        <v>0</v>
      </c>
      <c r="R326" s="14">
        <f t="shared" si="43"/>
        <v>0</v>
      </c>
      <c r="S326" s="13">
        <f>IF(D326="","",SUMIF('TK CHAMTHI'!D:D,D326,'TK CHAMTHI'!F:F))</f>
        <v>0</v>
      </c>
      <c r="T326" s="13">
        <f>IF(D326="","",SUMIF('TK CHAMTHI'!E:E,D326,'TK CHAMTHI'!F:F))</f>
        <v>0</v>
      </c>
      <c r="U326" s="13">
        <f>IF(D326="","",SUMIF('CHAM NV'!E:E,D326,'CHAM NV'!F:F))</f>
        <v>0</v>
      </c>
      <c r="V326" s="14">
        <f t="shared" si="44"/>
        <v>0</v>
      </c>
      <c r="W326" s="13">
        <f>IF(D326="","",SUMIF('TK CHAMTHI'!G:G,D326,'TK CHAMTHI'!I:I))</f>
        <v>0</v>
      </c>
      <c r="X326" s="13">
        <f>IF(D326="","",SUMIF('TK CHAMTHI'!H:H,D326,'TK CHAMTHI'!I:I))</f>
        <v>0</v>
      </c>
      <c r="Y326" s="14">
        <f t="shared" si="45"/>
        <v>0</v>
      </c>
      <c r="Z326" s="13">
        <f>IF(D326="","",SUMIF('TK CHAMTHI'!J:J,D326,'TK CHAMTHI'!L:L))</f>
        <v>0</v>
      </c>
      <c r="AA326" s="13">
        <f>IF(D326="","",SUMIF('TK CHAMTHI'!K:K,D326,'TK CHAMTHI'!L:L))</f>
        <v>0</v>
      </c>
      <c r="AB326" s="14">
        <f t="shared" si="46"/>
        <v>0</v>
      </c>
      <c r="AC326" s="13">
        <f>IF(D326="","",SUMIF('TK CHAMTHI'!M:M,D326,'TK CHAMTHI'!O:O))</f>
        <v>0</v>
      </c>
      <c r="AD326" s="13">
        <f>IF(D326="","",SUMIF('TK CHAMTHI'!N:N,D326,'TK CHAMTHI'!O:O))</f>
        <v>0</v>
      </c>
      <c r="AE326" s="14">
        <f t="shared" si="47"/>
        <v>0</v>
      </c>
      <c r="AF326" s="14">
        <f>IF(D326="","",ROUND(SUMIF('QL THI'!G:G,D326,'QL THI'!H:H),1))</f>
        <v>0</v>
      </c>
      <c r="AG326" s="14">
        <f>IF(D326="","",ROUND(SUMIF('QL THI'!E:E,D326,'QL THI'!F:F),1))</f>
        <v>0</v>
      </c>
      <c r="AH326" s="25">
        <f t="shared" si="48"/>
        <v>0</v>
      </c>
    </row>
    <row r="327" spans="1:34" hidden="1">
      <c r="A327" s="10">
        <f>IF(D327="","",SUBTOTAL(3,$D$5:D327))</f>
        <v>35</v>
      </c>
      <c r="B327" s="113" t="s">
        <v>784</v>
      </c>
      <c r="C327" s="114" t="s">
        <v>551</v>
      </c>
      <c r="D327" s="115" t="s">
        <v>392</v>
      </c>
      <c r="E327" s="11">
        <f>IF(D327="","",SUMIF('TK DETHI'!A:A,D327,'TK DETHI'!B:B))</f>
        <v>0</v>
      </c>
      <c r="F327" s="12">
        <f>IF(D327="","",SUMIF('TK DETHI'!C:C,D327,'TK DETHI'!D:D))</f>
        <v>0</v>
      </c>
      <c r="G327" s="12">
        <f>IF(D327="","",SUMIF('TK DETHI'!E:E,D327,'TK DETHI'!F:F))</f>
        <v>0</v>
      </c>
      <c r="H327" s="12">
        <f>IF(D327="","",SUMIF('TK DETHI'!G:G,D327,'TK DETHI'!H:H))</f>
        <v>0</v>
      </c>
      <c r="I327" s="24">
        <f t="shared" si="41"/>
        <v>0</v>
      </c>
      <c r="J327" s="13">
        <f>IF(D327="","",SUMIF('TK COITHI KTHP'!A:A,D327,'TK COITHI KTHP'!C:C)+SUMIF('TK COITHI KTHP'!D:D,D327,'TK COITHI KTHP'!F:F)+SUMIF('TK COITHI KTHP'!G:G,D327,'TK COITHI KTHP'!I:I)+SUMIF('TK COITHI KTHP'!J:J,D327,'TK COITHI KTHP'!L:L))</f>
        <v>0</v>
      </c>
      <c r="K327" s="13">
        <f>IF(D327="","",SUMIF('TK COITHI KTHP'!B:B,D327,'TK COITHI KTHP'!C:C)+SUMIF('TK COITHI KTHP'!E:E,D327,'TK COITHI KTHP'!F:F)+SUMIF('TK COITHI KTHP'!H:H,D327,'TK COITHI KTHP'!I:I)+SUMIF('TK COITHI KTHP'!K:K,D327,'TK COITHI KTHP'!L:L))</f>
        <v>0</v>
      </c>
      <c r="L327" s="13">
        <f>IF(D327="","",SUMIF('TK COI THI TOT NGHIEP'!A:A,D327,'TK COI THI TOT NGHIEP'!C:C)+SUMIF('TK COI THI TOT NGHIEP'!D:D,D327,'TK COI THI TOT NGHIEP'!F:F)+SUMIF('TK COI THI TOT NGHIEP'!G:G,D327,'TK COI THI TOT NGHIEP'!I:I)+SUMIF('TK COI THI TOT NGHIEP'!J:J,D327,'TK COI THI TOT NGHIEP'!L:L))</f>
        <v>0</v>
      </c>
      <c r="M327" s="13">
        <f>IF(D327="","",SUMIF('TK COI THI TOT NGHIEP'!B:B,D327,'TK COI THI TOT NGHIEP'!C:C)+SUMIF('TK COI THI TOT NGHIEP'!E:E,D327,'TK COI THI TOT NGHIEP'!F:F)+SUMIF('TK COI THI TOT NGHIEP'!H:H,D327,'TK COI THI TOT NGHIEP'!I:I)+SUMIF('TK COI THI TOT NGHIEP'!K:K,D327,'TK COI THI TOT NGHIEP'!L:L))</f>
        <v>0</v>
      </c>
      <c r="N327" s="14">
        <f t="shared" si="42"/>
        <v>0</v>
      </c>
      <c r="O327" s="13">
        <f>IF(D327="","",SUMIF('TK CHAMTHI'!A:A,D327,'TK CHAMTHI'!C:C))</f>
        <v>0</v>
      </c>
      <c r="P327" s="13">
        <f>IF(D327="","",SUMIF('TK CHAMTHI'!B:B,D327,'TK CHAMTHI'!C:C))</f>
        <v>0</v>
      </c>
      <c r="Q327" s="13">
        <f>IF(D327="","",SUMIF('CHAM NV'!B:B,D327,'CHAM NV'!C:C))</f>
        <v>0</v>
      </c>
      <c r="R327" s="14">
        <f t="shared" si="43"/>
        <v>0</v>
      </c>
      <c r="S327" s="13">
        <f>IF(D327="","",SUMIF('TK CHAMTHI'!D:D,D327,'TK CHAMTHI'!F:F))</f>
        <v>0</v>
      </c>
      <c r="T327" s="13">
        <f>IF(D327="","",SUMIF('TK CHAMTHI'!E:E,D327,'TK CHAMTHI'!F:F))</f>
        <v>0</v>
      </c>
      <c r="U327" s="13">
        <f>IF(D327="","",SUMIF('CHAM NV'!E:E,D327,'CHAM NV'!F:F))</f>
        <v>0</v>
      </c>
      <c r="V327" s="14">
        <f t="shared" si="44"/>
        <v>0</v>
      </c>
      <c r="W327" s="13">
        <f>IF(D327="","",SUMIF('TK CHAMTHI'!G:G,D327,'TK CHAMTHI'!I:I))</f>
        <v>0</v>
      </c>
      <c r="X327" s="13">
        <f>IF(D327="","",SUMIF('TK CHAMTHI'!H:H,D327,'TK CHAMTHI'!I:I))</f>
        <v>0</v>
      </c>
      <c r="Y327" s="14">
        <f t="shared" si="45"/>
        <v>0</v>
      </c>
      <c r="Z327" s="13">
        <f>IF(D327="","",SUMIF('TK CHAMTHI'!J:J,D327,'TK CHAMTHI'!L:L))</f>
        <v>0</v>
      </c>
      <c r="AA327" s="13">
        <f>IF(D327="","",SUMIF('TK CHAMTHI'!K:K,D327,'TK CHAMTHI'!L:L))</f>
        <v>0</v>
      </c>
      <c r="AB327" s="14">
        <f t="shared" si="46"/>
        <v>0</v>
      </c>
      <c r="AC327" s="13">
        <f>IF(D327="","",SUMIF('TK CHAMTHI'!M:M,D327,'TK CHAMTHI'!O:O))</f>
        <v>0</v>
      </c>
      <c r="AD327" s="13">
        <f>IF(D327="","",SUMIF('TK CHAMTHI'!N:N,D327,'TK CHAMTHI'!O:O))</f>
        <v>0</v>
      </c>
      <c r="AE327" s="14">
        <f t="shared" si="47"/>
        <v>0</v>
      </c>
      <c r="AF327" s="14">
        <f>IF(D327="","",ROUND(SUMIF('QL THI'!G:G,D327,'QL THI'!H:H),1))</f>
        <v>0</v>
      </c>
      <c r="AG327" s="14">
        <f>IF(D327="","",ROUND(SUMIF('QL THI'!E:E,D327,'QL THI'!F:F),1))</f>
        <v>0</v>
      </c>
      <c r="AH327" s="25">
        <f t="shared" si="48"/>
        <v>0</v>
      </c>
    </row>
    <row r="328" spans="1:34" hidden="1">
      <c r="A328" s="10">
        <f>IF(D328="","",SUBTOTAL(3,$D$5:D328))</f>
        <v>35</v>
      </c>
      <c r="B328" s="113" t="s">
        <v>786</v>
      </c>
      <c r="C328" s="114" t="s">
        <v>551</v>
      </c>
      <c r="D328" s="115" t="s">
        <v>394</v>
      </c>
      <c r="E328" s="11">
        <f>IF(D328="","",SUMIF('TK DETHI'!A:A,D328,'TK DETHI'!B:B))</f>
        <v>0</v>
      </c>
      <c r="F328" s="12">
        <f>IF(D328="","",SUMIF('TK DETHI'!C:C,D328,'TK DETHI'!D:D))</f>
        <v>0</v>
      </c>
      <c r="G328" s="12">
        <f>IF(D328="","",SUMIF('TK DETHI'!E:E,D328,'TK DETHI'!F:F))</f>
        <v>0</v>
      </c>
      <c r="H328" s="12">
        <f>IF(D328="","",SUMIF('TK DETHI'!G:G,D328,'TK DETHI'!H:H))</f>
        <v>0</v>
      </c>
      <c r="I328" s="24">
        <f t="shared" si="41"/>
        <v>0</v>
      </c>
      <c r="J328" s="13">
        <f>IF(D328="","",SUMIF('TK COITHI KTHP'!A:A,D328,'TK COITHI KTHP'!C:C)+SUMIF('TK COITHI KTHP'!D:D,D328,'TK COITHI KTHP'!F:F)+SUMIF('TK COITHI KTHP'!G:G,D328,'TK COITHI KTHP'!I:I)+SUMIF('TK COITHI KTHP'!J:J,D328,'TK COITHI KTHP'!L:L))</f>
        <v>0</v>
      </c>
      <c r="K328" s="13">
        <f>IF(D328="","",SUMIF('TK COITHI KTHP'!B:B,D328,'TK COITHI KTHP'!C:C)+SUMIF('TK COITHI KTHP'!E:E,D328,'TK COITHI KTHP'!F:F)+SUMIF('TK COITHI KTHP'!H:H,D328,'TK COITHI KTHP'!I:I)+SUMIF('TK COITHI KTHP'!K:K,D328,'TK COITHI KTHP'!L:L))</f>
        <v>0</v>
      </c>
      <c r="L328" s="13">
        <f>IF(D328="","",SUMIF('TK COI THI TOT NGHIEP'!A:A,D328,'TK COI THI TOT NGHIEP'!C:C)+SUMIF('TK COI THI TOT NGHIEP'!D:D,D328,'TK COI THI TOT NGHIEP'!F:F)+SUMIF('TK COI THI TOT NGHIEP'!G:G,D328,'TK COI THI TOT NGHIEP'!I:I)+SUMIF('TK COI THI TOT NGHIEP'!J:J,D328,'TK COI THI TOT NGHIEP'!L:L))</f>
        <v>0</v>
      </c>
      <c r="M328" s="13">
        <f>IF(D328="","",SUMIF('TK COI THI TOT NGHIEP'!B:B,D328,'TK COI THI TOT NGHIEP'!C:C)+SUMIF('TK COI THI TOT NGHIEP'!E:E,D328,'TK COI THI TOT NGHIEP'!F:F)+SUMIF('TK COI THI TOT NGHIEP'!H:H,D328,'TK COI THI TOT NGHIEP'!I:I)+SUMIF('TK COI THI TOT NGHIEP'!K:K,D328,'TK COI THI TOT NGHIEP'!L:L))</f>
        <v>0</v>
      </c>
      <c r="N328" s="14">
        <f t="shared" si="42"/>
        <v>0</v>
      </c>
      <c r="O328" s="13">
        <f>IF(D328="","",SUMIF('TK CHAMTHI'!A:A,D328,'TK CHAMTHI'!C:C))</f>
        <v>0</v>
      </c>
      <c r="P328" s="13">
        <f>IF(D328="","",SUMIF('TK CHAMTHI'!B:B,D328,'TK CHAMTHI'!C:C))</f>
        <v>0</v>
      </c>
      <c r="Q328" s="13">
        <f>IF(D328="","",SUMIF('CHAM NV'!B:B,D328,'CHAM NV'!C:C))</f>
        <v>0</v>
      </c>
      <c r="R328" s="14">
        <f t="shared" si="43"/>
        <v>0</v>
      </c>
      <c r="S328" s="13">
        <f>IF(D328="","",SUMIF('TK CHAMTHI'!D:D,D328,'TK CHAMTHI'!F:F))</f>
        <v>0</v>
      </c>
      <c r="T328" s="13">
        <f>IF(D328="","",SUMIF('TK CHAMTHI'!E:E,D328,'TK CHAMTHI'!F:F))</f>
        <v>0</v>
      </c>
      <c r="U328" s="13">
        <f>IF(D328="","",SUMIF('CHAM NV'!E:E,D328,'CHAM NV'!F:F))</f>
        <v>0</v>
      </c>
      <c r="V328" s="14">
        <f t="shared" si="44"/>
        <v>0</v>
      </c>
      <c r="W328" s="13">
        <f>IF(D328="","",SUMIF('TK CHAMTHI'!G:G,D328,'TK CHAMTHI'!I:I))</f>
        <v>0</v>
      </c>
      <c r="X328" s="13">
        <f>IF(D328="","",SUMIF('TK CHAMTHI'!H:H,D328,'TK CHAMTHI'!I:I))</f>
        <v>0</v>
      </c>
      <c r="Y328" s="14">
        <f t="shared" si="45"/>
        <v>0</v>
      </c>
      <c r="Z328" s="13">
        <f>IF(D328="","",SUMIF('TK CHAMTHI'!J:J,D328,'TK CHAMTHI'!L:L))</f>
        <v>0</v>
      </c>
      <c r="AA328" s="13">
        <f>IF(D328="","",SUMIF('TK CHAMTHI'!K:K,D328,'TK CHAMTHI'!L:L))</f>
        <v>0</v>
      </c>
      <c r="AB328" s="14">
        <f t="shared" si="46"/>
        <v>0</v>
      </c>
      <c r="AC328" s="13">
        <f>IF(D328="","",SUMIF('TK CHAMTHI'!M:M,D328,'TK CHAMTHI'!O:O))</f>
        <v>0</v>
      </c>
      <c r="AD328" s="13">
        <f>IF(D328="","",SUMIF('TK CHAMTHI'!N:N,D328,'TK CHAMTHI'!O:O))</f>
        <v>0</v>
      </c>
      <c r="AE328" s="14">
        <f t="shared" si="47"/>
        <v>0</v>
      </c>
      <c r="AF328" s="14">
        <f>IF(D328="","",ROUND(SUMIF('QL THI'!G:G,D328,'QL THI'!H:H),1))</f>
        <v>0</v>
      </c>
      <c r="AG328" s="14">
        <f>IF(D328="","",ROUND(SUMIF('QL THI'!E:E,D328,'QL THI'!F:F),1))</f>
        <v>0</v>
      </c>
      <c r="AH328" s="25">
        <f t="shared" si="48"/>
        <v>0</v>
      </c>
    </row>
    <row r="329" spans="1:34" hidden="1">
      <c r="A329" s="10">
        <f>IF(D329="","",SUBTOTAL(3,$D$5:D329))</f>
        <v>35</v>
      </c>
      <c r="B329" s="113" t="s">
        <v>777</v>
      </c>
      <c r="C329" s="114" t="s">
        <v>551</v>
      </c>
      <c r="D329" s="115" t="s">
        <v>385</v>
      </c>
      <c r="E329" s="11">
        <f>IF(D329="","",SUMIF('TK DETHI'!A:A,D329,'TK DETHI'!B:B))</f>
        <v>0</v>
      </c>
      <c r="F329" s="12">
        <f>IF(D329="","",SUMIF('TK DETHI'!C:C,D329,'TK DETHI'!D:D))</f>
        <v>0</v>
      </c>
      <c r="G329" s="12">
        <f>IF(D329="","",SUMIF('TK DETHI'!E:E,D329,'TK DETHI'!F:F))</f>
        <v>0</v>
      </c>
      <c r="H329" s="12">
        <f>IF(D329="","",SUMIF('TK DETHI'!G:G,D329,'TK DETHI'!H:H))</f>
        <v>0</v>
      </c>
      <c r="I329" s="24">
        <f t="shared" si="41"/>
        <v>0</v>
      </c>
      <c r="J329" s="13">
        <f>IF(D329="","",SUMIF('TK COITHI KTHP'!A:A,D329,'TK COITHI KTHP'!C:C)+SUMIF('TK COITHI KTHP'!D:D,D329,'TK COITHI KTHP'!F:F)+SUMIF('TK COITHI KTHP'!G:G,D329,'TK COITHI KTHP'!I:I)+SUMIF('TK COITHI KTHP'!J:J,D329,'TK COITHI KTHP'!L:L))</f>
        <v>0</v>
      </c>
      <c r="K329" s="13">
        <f>IF(D329="","",SUMIF('TK COITHI KTHP'!B:B,D329,'TK COITHI KTHP'!C:C)+SUMIF('TK COITHI KTHP'!E:E,D329,'TK COITHI KTHP'!F:F)+SUMIF('TK COITHI KTHP'!H:H,D329,'TK COITHI KTHP'!I:I)+SUMIF('TK COITHI KTHP'!K:K,D329,'TK COITHI KTHP'!L:L))</f>
        <v>0</v>
      </c>
      <c r="L329" s="13">
        <f>IF(D329="","",SUMIF('TK COI THI TOT NGHIEP'!A:A,D329,'TK COI THI TOT NGHIEP'!C:C)+SUMIF('TK COI THI TOT NGHIEP'!D:D,D329,'TK COI THI TOT NGHIEP'!F:F)+SUMIF('TK COI THI TOT NGHIEP'!G:G,D329,'TK COI THI TOT NGHIEP'!I:I)+SUMIF('TK COI THI TOT NGHIEP'!J:J,D329,'TK COI THI TOT NGHIEP'!L:L))</f>
        <v>0</v>
      </c>
      <c r="M329" s="13">
        <f>IF(D329="","",SUMIF('TK COI THI TOT NGHIEP'!B:B,D329,'TK COI THI TOT NGHIEP'!C:C)+SUMIF('TK COI THI TOT NGHIEP'!E:E,D329,'TK COI THI TOT NGHIEP'!F:F)+SUMIF('TK COI THI TOT NGHIEP'!H:H,D329,'TK COI THI TOT NGHIEP'!I:I)+SUMIF('TK COI THI TOT NGHIEP'!K:K,D329,'TK COI THI TOT NGHIEP'!L:L))</f>
        <v>0</v>
      </c>
      <c r="N329" s="14">
        <f t="shared" si="42"/>
        <v>0</v>
      </c>
      <c r="O329" s="13">
        <f>IF(D329="","",SUMIF('TK CHAMTHI'!A:A,D329,'TK CHAMTHI'!C:C))</f>
        <v>0</v>
      </c>
      <c r="P329" s="13">
        <f>IF(D329="","",SUMIF('TK CHAMTHI'!B:B,D329,'TK CHAMTHI'!C:C))</f>
        <v>0</v>
      </c>
      <c r="Q329" s="13">
        <f>IF(D329="","",SUMIF('CHAM NV'!B:B,D329,'CHAM NV'!C:C))</f>
        <v>0</v>
      </c>
      <c r="R329" s="14">
        <f t="shared" si="43"/>
        <v>0</v>
      </c>
      <c r="S329" s="13">
        <f>IF(D329="","",SUMIF('TK CHAMTHI'!D:D,D329,'TK CHAMTHI'!F:F))</f>
        <v>0</v>
      </c>
      <c r="T329" s="13">
        <f>IF(D329="","",SUMIF('TK CHAMTHI'!E:E,D329,'TK CHAMTHI'!F:F))</f>
        <v>0</v>
      </c>
      <c r="U329" s="13">
        <f>IF(D329="","",SUMIF('CHAM NV'!E:E,D329,'CHAM NV'!F:F))</f>
        <v>0</v>
      </c>
      <c r="V329" s="14">
        <f t="shared" si="44"/>
        <v>0</v>
      </c>
      <c r="W329" s="13">
        <f>IF(D329="","",SUMIF('TK CHAMTHI'!G:G,D329,'TK CHAMTHI'!I:I))</f>
        <v>0</v>
      </c>
      <c r="X329" s="13">
        <f>IF(D329="","",SUMIF('TK CHAMTHI'!H:H,D329,'TK CHAMTHI'!I:I))</f>
        <v>0</v>
      </c>
      <c r="Y329" s="14">
        <f t="shared" si="45"/>
        <v>0</v>
      </c>
      <c r="Z329" s="13">
        <f>IF(D329="","",SUMIF('TK CHAMTHI'!J:J,D329,'TK CHAMTHI'!L:L))</f>
        <v>0</v>
      </c>
      <c r="AA329" s="13">
        <f>IF(D329="","",SUMIF('TK CHAMTHI'!K:K,D329,'TK CHAMTHI'!L:L))</f>
        <v>0</v>
      </c>
      <c r="AB329" s="14">
        <f t="shared" si="46"/>
        <v>0</v>
      </c>
      <c r="AC329" s="13">
        <f>IF(D329="","",SUMIF('TK CHAMTHI'!M:M,D329,'TK CHAMTHI'!O:O))</f>
        <v>0</v>
      </c>
      <c r="AD329" s="13">
        <f>IF(D329="","",SUMIF('TK CHAMTHI'!N:N,D329,'TK CHAMTHI'!O:O))</f>
        <v>0</v>
      </c>
      <c r="AE329" s="14">
        <f t="shared" si="47"/>
        <v>0</v>
      </c>
      <c r="AF329" s="14">
        <f>IF(D329="","",ROUND(SUMIF('QL THI'!G:G,D329,'QL THI'!H:H),1))</f>
        <v>0</v>
      </c>
      <c r="AG329" s="14">
        <f>IF(D329="","",ROUND(SUMIF('QL THI'!E:E,D329,'QL THI'!F:F),1))</f>
        <v>0</v>
      </c>
      <c r="AH329" s="25">
        <f t="shared" si="48"/>
        <v>0</v>
      </c>
    </row>
    <row r="330" spans="1:34" hidden="1">
      <c r="A330" s="10">
        <f>IF(D330="","",SUBTOTAL(3,$D$5:D330))</f>
        <v>35</v>
      </c>
      <c r="B330" s="113" t="s">
        <v>780</v>
      </c>
      <c r="C330" s="114" t="s">
        <v>551</v>
      </c>
      <c r="D330" s="115" t="s">
        <v>388</v>
      </c>
      <c r="E330" s="11">
        <f>IF(D330="","",SUMIF('TK DETHI'!A:A,D330,'TK DETHI'!B:B))</f>
        <v>0</v>
      </c>
      <c r="F330" s="12">
        <f>IF(D330="","",SUMIF('TK DETHI'!C:C,D330,'TK DETHI'!D:D))</f>
        <v>0</v>
      </c>
      <c r="G330" s="12">
        <f>IF(D330="","",SUMIF('TK DETHI'!E:E,D330,'TK DETHI'!F:F))</f>
        <v>0</v>
      </c>
      <c r="H330" s="12">
        <f>IF(D330="","",SUMIF('TK DETHI'!G:G,D330,'TK DETHI'!H:H))</f>
        <v>0</v>
      </c>
      <c r="I330" s="24">
        <f t="shared" si="41"/>
        <v>0</v>
      </c>
      <c r="J330" s="13">
        <f>IF(D330="","",SUMIF('TK COITHI KTHP'!A:A,D330,'TK COITHI KTHP'!C:C)+SUMIF('TK COITHI KTHP'!D:D,D330,'TK COITHI KTHP'!F:F)+SUMIF('TK COITHI KTHP'!G:G,D330,'TK COITHI KTHP'!I:I)+SUMIF('TK COITHI KTHP'!J:J,D330,'TK COITHI KTHP'!L:L))</f>
        <v>0</v>
      </c>
      <c r="K330" s="13">
        <f>IF(D330="","",SUMIF('TK COITHI KTHP'!B:B,D330,'TK COITHI KTHP'!C:C)+SUMIF('TK COITHI KTHP'!E:E,D330,'TK COITHI KTHP'!F:F)+SUMIF('TK COITHI KTHP'!H:H,D330,'TK COITHI KTHP'!I:I)+SUMIF('TK COITHI KTHP'!K:K,D330,'TK COITHI KTHP'!L:L))</f>
        <v>0</v>
      </c>
      <c r="L330" s="13">
        <f>IF(D330="","",SUMIF('TK COI THI TOT NGHIEP'!A:A,D330,'TK COI THI TOT NGHIEP'!C:C)+SUMIF('TK COI THI TOT NGHIEP'!D:D,D330,'TK COI THI TOT NGHIEP'!F:F)+SUMIF('TK COI THI TOT NGHIEP'!G:G,D330,'TK COI THI TOT NGHIEP'!I:I)+SUMIF('TK COI THI TOT NGHIEP'!J:J,D330,'TK COI THI TOT NGHIEP'!L:L))</f>
        <v>0</v>
      </c>
      <c r="M330" s="13">
        <f>IF(D330="","",SUMIF('TK COI THI TOT NGHIEP'!B:B,D330,'TK COI THI TOT NGHIEP'!C:C)+SUMIF('TK COI THI TOT NGHIEP'!E:E,D330,'TK COI THI TOT NGHIEP'!F:F)+SUMIF('TK COI THI TOT NGHIEP'!H:H,D330,'TK COI THI TOT NGHIEP'!I:I)+SUMIF('TK COI THI TOT NGHIEP'!K:K,D330,'TK COI THI TOT NGHIEP'!L:L))</f>
        <v>0</v>
      </c>
      <c r="N330" s="14">
        <f t="shared" si="42"/>
        <v>0</v>
      </c>
      <c r="O330" s="13">
        <f>IF(D330="","",SUMIF('TK CHAMTHI'!A:A,D330,'TK CHAMTHI'!C:C))</f>
        <v>0</v>
      </c>
      <c r="P330" s="13">
        <f>IF(D330="","",SUMIF('TK CHAMTHI'!B:B,D330,'TK CHAMTHI'!C:C))</f>
        <v>0</v>
      </c>
      <c r="Q330" s="13">
        <f>IF(D330="","",SUMIF('CHAM NV'!B:B,D330,'CHAM NV'!C:C))</f>
        <v>0</v>
      </c>
      <c r="R330" s="14">
        <f t="shared" si="43"/>
        <v>0</v>
      </c>
      <c r="S330" s="13">
        <f>IF(D330="","",SUMIF('TK CHAMTHI'!D:D,D330,'TK CHAMTHI'!F:F))</f>
        <v>0</v>
      </c>
      <c r="T330" s="13">
        <f>IF(D330="","",SUMIF('TK CHAMTHI'!E:E,D330,'TK CHAMTHI'!F:F))</f>
        <v>0</v>
      </c>
      <c r="U330" s="13">
        <f>IF(D330="","",SUMIF('CHAM NV'!E:E,D330,'CHAM NV'!F:F))</f>
        <v>0</v>
      </c>
      <c r="V330" s="14">
        <f t="shared" si="44"/>
        <v>0</v>
      </c>
      <c r="W330" s="13">
        <f>IF(D330="","",SUMIF('TK CHAMTHI'!G:G,D330,'TK CHAMTHI'!I:I))</f>
        <v>0</v>
      </c>
      <c r="X330" s="13">
        <f>IF(D330="","",SUMIF('TK CHAMTHI'!H:H,D330,'TK CHAMTHI'!I:I))</f>
        <v>0</v>
      </c>
      <c r="Y330" s="14">
        <f t="shared" si="45"/>
        <v>0</v>
      </c>
      <c r="Z330" s="13">
        <f>IF(D330="","",SUMIF('TK CHAMTHI'!J:J,D330,'TK CHAMTHI'!L:L))</f>
        <v>0</v>
      </c>
      <c r="AA330" s="13">
        <f>IF(D330="","",SUMIF('TK CHAMTHI'!K:K,D330,'TK CHAMTHI'!L:L))</f>
        <v>0</v>
      </c>
      <c r="AB330" s="14">
        <f t="shared" si="46"/>
        <v>0</v>
      </c>
      <c r="AC330" s="13">
        <f>IF(D330="","",SUMIF('TK CHAMTHI'!M:M,D330,'TK CHAMTHI'!O:O))</f>
        <v>0</v>
      </c>
      <c r="AD330" s="13">
        <f>IF(D330="","",SUMIF('TK CHAMTHI'!N:N,D330,'TK CHAMTHI'!O:O))</f>
        <v>0</v>
      </c>
      <c r="AE330" s="14">
        <f t="shared" si="47"/>
        <v>0</v>
      </c>
      <c r="AF330" s="14">
        <f>IF(D330="","",ROUND(SUMIF('QL THI'!G:G,D330,'QL THI'!H:H),1))</f>
        <v>0</v>
      </c>
      <c r="AG330" s="14">
        <f>IF(D330="","",ROUND(SUMIF('QL THI'!E:E,D330,'QL THI'!F:F),1))</f>
        <v>0</v>
      </c>
      <c r="AH330" s="25">
        <f t="shared" si="48"/>
        <v>0</v>
      </c>
    </row>
    <row r="331" spans="1:34" hidden="1">
      <c r="A331" s="10">
        <f>IF(D331="","",SUBTOTAL(3,$D$5:D331))</f>
        <v>35</v>
      </c>
      <c r="B331" s="113" t="s">
        <v>782</v>
      </c>
      <c r="C331" s="114" t="s">
        <v>551</v>
      </c>
      <c r="D331" s="115" t="s">
        <v>390</v>
      </c>
      <c r="E331" s="11">
        <f>IF(D331="","",SUMIF('TK DETHI'!A:A,D331,'TK DETHI'!B:B))</f>
        <v>0</v>
      </c>
      <c r="F331" s="12">
        <f>IF(D331="","",SUMIF('TK DETHI'!C:C,D331,'TK DETHI'!D:D))</f>
        <v>0</v>
      </c>
      <c r="G331" s="12">
        <f>IF(D331="","",SUMIF('TK DETHI'!E:E,D331,'TK DETHI'!F:F))</f>
        <v>0</v>
      </c>
      <c r="H331" s="12">
        <f>IF(D331="","",SUMIF('TK DETHI'!G:G,D331,'TK DETHI'!H:H))</f>
        <v>0</v>
      </c>
      <c r="I331" s="24">
        <f t="shared" si="41"/>
        <v>0</v>
      </c>
      <c r="J331" s="13">
        <f>IF(D331="","",SUMIF('TK COITHI KTHP'!A:A,D331,'TK COITHI KTHP'!C:C)+SUMIF('TK COITHI KTHP'!D:D,D331,'TK COITHI KTHP'!F:F)+SUMIF('TK COITHI KTHP'!G:G,D331,'TK COITHI KTHP'!I:I)+SUMIF('TK COITHI KTHP'!J:J,D331,'TK COITHI KTHP'!L:L))</f>
        <v>0</v>
      </c>
      <c r="K331" s="13">
        <f>IF(D331="","",SUMIF('TK COITHI KTHP'!B:B,D331,'TK COITHI KTHP'!C:C)+SUMIF('TK COITHI KTHP'!E:E,D331,'TK COITHI KTHP'!F:F)+SUMIF('TK COITHI KTHP'!H:H,D331,'TK COITHI KTHP'!I:I)+SUMIF('TK COITHI KTHP'!K:K,D331,'TK COITHI KTHP'!L:L))</f>
        <v>0</v>
      </c>
      <c r="L331" s="13">
        <f>IF(D331="","",SUMIF('TK COI THI TOT NGHIEP'!A:A,D331,'TK COI THI TOT NGHIEP'!C:C)+SUMIF('TK COI THI TOT NGHIEP'!D:D,D331,'TK COI THI TOT NGHIEP'!F:F)+SUMIF('TK COI THI TOT NGHIEP'!G:G,D331,'TK COI THI TOT NGHIEP'!I:I)+SUMIF('TK COI THI TOT NGHIEP'!J:J,D331,'TK COI THI TOT NGHIEP'!L:L))</f>
        <v>0</v>
      </c>
      <c r="M331" s="13">
        <f>IF(D331="","",SUMIF('TK COI THI TOT NGHIEP'!B:B,D331,'TK COI THI TOT NGHIEP'!C:C)+SUMIF('TK COI THI TOT NGHIEP'!E:E,D331,'TK COI THI TOT NGHIEP'!F:F)+SUMIF('TK COI THI TOT NGHIEP'!H:H,D331,'TK COI THI TOT NGHIEP'!I:I)+SUMIF('TK COI THI TOT NGHIEP'!K:K,D331,'TK COI THI TOT NGHIEP'!L:L))</f>
        <v>0</v>
      </c>
      <c r="N331" s="14">
        <f t="shared" si="42"/>
        <v>0</v>
      </c>
      <c r="O331" s="13">
        <f>IF(D331="","",SUMIF('TK CHAMTHI'!A:A,D331,'TK CHAMTHI'!C:C))</f>
        <v>0</v>
      </c>
      <c r="P331" s="13">
        <f>IF(D331="","",SUMIF('TK CHAMTHI'!B:B,D331,'TK CHAMTHI'!C:C))</f>
        <v>0</v>
      </c>
      <c r="Q331" s="13">
        <f>IF(D331="","",SUMIF('CHAM NV'!B:B,D331,'CHAM NV'!C:C))</f>
        <v>0</v>
      </c>
      <c r="R331" s="14">
        <f t="shared" si="43"/>
        <v>0</v>
      </c>
      <c r="S331" s="13">
        <f>IF(D331="","",SUMIF('TK CHAMTHI'!D:D,D331,'TK CHAMTHI'!F:F))</f>
        <v>0</v>
      </c>
      <c r="T331" s="13">
        <f>IF(D331="","",SUMIF('TK CHAMTHI'!E:E,D331,'TK CHAMTHI'!F:F))</f>
        <v>0</v>
      </c>
      <c r="U331" s="13">
        <f>IF(D331="","",SUMIF('CHAM NV'!E:E,D331,'CHAM NV'!F:F))</f>
        <v>0</v>
      </c>
      <c r="V331" s="14">
        <f t="shared" si="44"/>
        <v>0</v>
      </c>
      <c r="W331" s="13">
        <f>IF(D331="","",SUMIF('TK CHAMTHI'!G:G,D331,'TK CHAMTHI'!I:I))</f>
        <v>0</v>
      </c>
      <c r="X331" s="13">
        <f>IF(D331="","",SUMIF('TK CHAMTHI'!H:H,D331,'TK CHAMTHI'!I:I))</f>
        <v>0</v>
      </c>
      <c r="Y331" s="14">
        <f t="shared" si="45"/>
        <v>0</v>
      </c>
      <c r="Z331" s="13">
        <f>IF(D331="","",SUMIF('TK CHAMTHI'!J:J,D331,'TK CHAMTHI'!L:L))</f>
        <v>0</v>
      </c>
      <c r="AA331" s="13">
        <f>IF(D331="","",SUMIF('TK CHAMTHI'!K:K,D331,'TK CHAMTHI'!L:L))</f>
        <v>0</v>
      </c>
      <c r="AB331" s="14">
        <f t="shared" si="46"/>
        <v>0</v>
      </c>
      <c r="AC331" s="13">
        <f>IF(D331="","",SUMIF('TK CHAMTHI'!M:M,D331,'TK CHAMTHI'!O:O))</f>
        <v>0</v>
      </c>
      <c r="AD331" s="13">
        <f>IF(D331="","",SUMIF('TK CHAMTHI'!N:N,D331,'TK CHAMTHI'!O:O))</f>
        <v>0</v>
      </c>
      <c r="AE331" s="14">
        <f t="shared" si="47"/>
        <v>0</v>
      </c>
      <c r="AF331" s="14">
        <f>IF(D331="","",ROUND(SUMIF('QL THI'!G:G,D331,'QL THI'!H:H),1))</f>
        <v>0</v>
      </c>
      <c r="AG331" s="14">
        <f>IF(D331="","",ROUND(SUMIF('QL THI'!E:E,D331,'QL THI'!F:F),1))</f>
        <v>0</v>
      </c>
      <c r="AH331" s="25">
        <f t="shared" si="48"/>
        <v>0</v>
      </c>
    </row>
    <row r="332" spans="1:34" hidden="1">
      <c r="A332" s="10">
        <f>IF(D332="","",SUBTOTAL(3,$D$5:D332))</f>
        <v>35</v>
      </c>
      <c r="B332" s="113" t="s">
        <v>787</v>
      </c>
      <c r="C332" s="114" t="s">
        <v>551</v>
      </c>
      <c r="D332" s="115" t="s">
        <v>469</v>
      </c>
      <c r="E332" s="11">
        <f>IF(D332="","",SUMIF('TK DETHI'!A:A,D332,'TK DETHI'!B:B))</f>
        <v>0</v>
      </c>
      <c r="F332" s="12">
        <f>IF(D332="","",SUMIF('TK DETHI'!C:C,D332,'TK DETHI'!D:D))</f>
        <v>0</v>
      </c>
      <c r="G332" s="12">
        <f>IF(D332="","",SUMIF('TK DETHI'!E:E,D332,'TK DETHI'!F:F))</f>
        <v>0</v>
      </c>
      <c r="H332" s="12">
        <f>IF(D332="","",SUMIF('TK DETHI'!G:G,D332,'TK DETHI'!H:H))</f>
        <v>0</v>
      </c>
      <c r="I332" s="24">
        <f t="shared" si="41"/>
        <v>0</v>
      </c>
      <c r="J332" s="13">
        <f>IF(D332="","",SUMIF('TK COITHI KTHP'!A:A,D332,'TK COITHI KTHP'!C:C)+SUMIF('TK COITHI KTHP'!D:D,D332,'TK COITHI KTHP'!F:F)+SUMIF('TK COITHI KTHP'!G:G,D332,'TK COITHI KTHP'!I:I)+SUMIF('TK COITHI KTHP'!J:J,D332,'TK COITHI KTHP'!L:L))</f>
        <v>0</v>
      </c>
      <c r="K332" s="13">
        <f>IF(D332="","",SUMIF('TK COITHI KTHP'!B:B,D332,'TK COITHI KTHP'!C:C)+SUMIF('TK COITHI KTHP'!E:E,D332,'TK COITHI KTHP'!F:F)+SUMIF('TK COITHI KTHP'!H:H,D332,'TK COITHI KTHP'!I:I)+SUMIF('TK COITHI KTHP'!K:K,D332,'TK COITHI KTHP'!L:L))</f>
        <v>0</v>
      </c>
      <c r="L332" s="13">
        <f>IF(D332="","",SUMIF('TK COI THI TOT NGHIEP'!A:A,D332,'TK COI THI TOT NGHIEP'!C:C)+SUMIF('TK COI THI TOT NGHIEP'!D:D,D332,'TK COI THI TOT NGHIEP'!F:F)+SUMIF('TK COI THI TOT NGHIEP'!G:G,D332,'TK COI THI TOT NGHIEP'!I:I)+SUMIF('TK COI THI TOT NGHIEP'!J:J,D332,'TK COI THI TOT NGHIEP'!L:L))</f>
        <v>0</v>
      </c>
      <c r="M332" s="13">
        <f>IF(D332="","",SUMIF('TK COI THI TOT NGHIEP'!B:B,D332,'TK COI THI TOT NGHIEP'!C:C)+SUMIF('TK COI THI TOT NGHIEP'!E:E,D332,'TK COI THI TOT NGHIEP'!F:F)+SUMIF('TK COI THI TOT NGHIEP'!H:H,D332,'TK COI THI TOT NGHIEP'!I:I)+SUMIF('TK COI THI TOT NGHIEP'!K:K,D332,'TK COI THI TOT NGHIEP'!L:L))</f>
        <v>0</v>
      </c>
      <c r="N332" s="14">
        <f t="shared" si="42"/>
        <v>0</v>
      </c>
      <c r="O332" s="13">
        <f>IF(D332="","",SUMIF('TK CHAMTHI'!A:A,D332,'TK CHAMTHI'!C:C))</f>
        <v>0</v>
      </c>
      <c r="P332" s="13">
        <f>IF(D332="","",SUMIF('TK CHAMTHI'!B:B,D332,'TK CHAMTHI'!C:C))</f>
        <v>0</v>
      </c>
      <c r="Q332" s="13">
        <f>IF(D332="","",SUMIF('CHAM NV'!B:B,D332,'CHAM NV'!C:C))</f>
        <v>0</v>
      </c>
      <c r="R332" s="14">
        <f t="shared" si="43"/>
        <v>0</v>
      </c>
      <c r="S332" s="13">
        <f>IF(D332="","",SUMIF('TK CHAMTHI'!D:D,D332,'TK CHAMTHI'!F:F))</f>
        <v>0</v>
      </c>
      <c r="T332" s="13">
        <f>IF(D332="","",SUMIF('TK CHAMTHI'!E:E,D332,'TK CHAMTHI'!F:F))</f>
        <v>0</v>
      </c>
      <c r="U332" s="13">
        <f>IF(D332="","",SUMIF('CHAM NV'!E:E,D332,'CHAM NV'!F:F))</f>
        <v>0</v>
      </c>
      <c r="V332" s="14">
        <f t="shared" si="44"/>
        <v>0</v>
      </c>
      <c r="W332" s="13">
        <f>IF(D332="","",SUMIF('TK CHAMTHI'!G:G,D332,'TK CHAMTHI'!I:I))</f>
        <v>0</v>
      </c>
      <c r="X332" s="13">
        <f>IF(D332="","",SUMIF('TK CHAMTHI'!H:H,D332,'TK CHAMTHI'!I:I))</f>
        <v>0</v>
      </c>
      <c r="Y332" s="14">
        <f t="shared" si="45"/>
        <v>0</v>
      </c>
      <c r="Z332" s="13">
        <f>IF(D332="","",SUMIF('TK CHAMTHI'!J:J,D332,'TK CHAMTHI'!L:L))</f>
        <v>0</v>
      </c>
      <c r="AA332" s="13">
        <f>IF(D332="","",SUMIF('TK CHAMTHI'!K:K,D332,'TK CHAMTHI'!L:L))</f>
        <v>0</v>
      </c>
      <c r="AB332" s="14">
        <f t="shared" si="46"/>
        <v>0</v>
      </c>
      <c r="AC332" s="13">
        <f>IF(D332="","",SUMIF('TK CHAMTHI'!M:M,D332,'TK CHAMTHI'!O:O))</f>
        <v>0</v>
      </c>
      <c r="AD332" s="13">
        <f>IF(D332="","",SUMIF('TK CHAMTHI'!N:N,D332,'TK CHAMTHI'!O:O))</f>
        <v>0</v>
      </c>
      <c r="AE332" s="14">
        <f t="shared" si="47"/>
        <v>0</v>
      </c>
      <c r="AF332" s="14">
        <f>IF(D332="","",ROUND(SUMIF('QL THI'!G:G,D332,'QL THI'!H:H),1))</f>
        <v>0</v>
      </c>
      <c r="AG332" s="14">
        <f>IF(D332="","",ROUND(SUMIF('QL THI'!E:E,D332,'QL THI'!F:F),1))</f>
        <v>0</v>
      </c>
      <c r="AH332" s="25">
        <f t="shared" si="48"/>
        <v>0</v>
      </c>
    </row>
    <row r="333" spans="1:34" hidden="1">
      <c r="A333" s="10">
        <f>IF(D333="","",SUBTOTAL(3,$D$5:D333))</f>
        <v>35</v>
      </c>
      <c r="B333" s="113" t="s">
        <v>767</v>
      </c>
      <c r="C333" s="114" t="s">
        <v>551</v>
      </c>
      <c r="D333" s="115" t="s">
        <v>374</v>
      </c>
      <c r="E333" s="11">
        <f>IF(D333="","",SUMIF('TK DETHI'!A:A,D333,'TK DETHI'!B:B))</f>
        <v>0</v>
      </c>
      <c r="F333" s="12">
        <f>IF(D333="","",SUMIF('TK DETHI'!C:C,D333,'TK DETHI'!D:D))</f>
        <v>0</v>
      </c>
      <c r="G333" s="12">
        <f>IF(D333="","",SUMIF('TK DETHI'!E:E,D333,'TK DETHI'!F:F))</f>
        <v>0</v>
      </c>
      <c r="H333" s="12">
        <f>IF(D333="","",SUMIF('TK DETHI'!G:G,D333,'TK DETHI'!H:H))</f>
        <v>0</v>
      </c>
      <c r="I333" s="24">
        <f t="shared" si="41"/>
        <v>0</v>
      </c>
      <c r="J333" s="13">
        <f>IF(D333="","",SUMIF('TK COITHI KTHP'!A:A,D333,'TK COITHI KTHP'!C:C)+SUMIF('TK COITHI KTHP'!D:D,D333,'TK COITHI KTHP'!F:F)+SUMIF('TK COITHI KTHP'!G:G,D333,'TK COITHI KTHP'!I:I)+SUMIF('TK COITHI KTHP'!J:J,D333,'TK COITHI KTHP'!L:L))</f>
        <v>0</v>
      </c>
      <c r="K333" s="13">
        <f>IF(D333="","",SUMIF('TK COITHI KTHP'!B:B,D333,'TK COITHI KTHP'!C:C)+SUMIF('TK COITHI KTHP'!E:E,D333,'TK COITHI KTHP'!F:F)+SUMIF('TK COITHI KTHP'!H:H,D333,'TK COITHI KTHP'!I:I)+SUMIF('TK COITHI KTHP'!K:K,D333,'TK COITHI KTHP'!L:L))</f>
        <v>0</v>
      </c>
      <c r="L333" s="13">
        <f>IF(D333="","",SUMIF('TK COI THI TOT NGHIEP'!A:A,D333,'TK COI THI TOT NGHIEP'!C:C)+SUMIF('TK COI THI TOT NGHIEP'!D:D,D333,'TK COI THI TOT NGHIEP'!F:F)+SUMIF('TK COI THI TOT NGHIEP'!G:G,D333,'TK COI THI TOT NGHIEP'!I:I)+SUMIF('TK COI THI TOT NGHIEP'!J:J,D333,'TK COI THI TOT NGHIEP'!L:L))</f>
        <v>0</v>
      </c>
      <c r="M333" s="13">
        <f>IF(D333="","",SUMIF('TK COI THI TOT NGHIEP'!B:B,D333,'TK COI THI TOT NGHIEP'!C:C)+SUMIF('TK COI THI TOT NGHIEP'!E:E,D333,'TK COI THI TOT NGHIEP'!F:F)+SUMIF('TK COI THI TOT NGHIEP'!H:H,D333,'TK COI THI TOT NGHIEP'!I:I)+SUMIF('TK COI THI TOT NGHIEP'!K:K,D333,'TK COI THI TOT NGHIEP'!L:L))</f>
        <v>0</v>
      </c>
      <c r="N333" s="14">
        <f t="shared" si="42"/>
        <v>0</v>
      </c>
      <c r="O333" s="13">
        <f>IF(D333="","",SUMIF('TK CHAMTHI'!A:A,D333,'TK CHAMTHI'!C:C))</f>
        <v>0</v>
      </c>
      <c r="P333" s="13">
        <f>IF(D333="","",SUMIF('TK CHAMTHI'!B:B,D333,'TK CHAMTHI'!C:C))</f>
        <v>0</v>
      </c>
      <c r="Q333" s="13">
        <f>IF(D333="","",SUMIF('CHAM NV'!B:B,D333,'CHAM NV'!C:C))</f>
        <v>0</v>
      </c>
      <c r="R333" s="14">
        <f t="shared" si="43"/>
        <v>0</v>
      </c>
      <c r="S333" s="13">
        <f>IF(D333="","",SUMIF('TK CHAMTHI'!D:D,D333,'TK CHAMTHI'!F:F))</f>
        <v>0</v>
      </c>
      <c r="T333" s="13">
        <f>IF(D333="","",SUMIF('TK CHAMTHI'!E:E,D333,'TK CHAMTHI'!F:F))</f>
        <v>0</v>
      </c>
      <c r="U333" s="13">
        <f>IF(D333="","",SUMIF('CHAM NV'!E:E,D333,'CHAM NV'!F:F))</f>
        <v>0</v>
      </c>
      <c r="V333" s="14">
        <f t="shared" si="44"/>
        <v>0</v>
      </c>
      <c r="W333" s="13">
        <f>IF(D333="","",SUMIF('TK CHAMTHI'!G:G,D333,'TK CHAMTHI'!I:I))</f>
        <v>0</v>
      </c>
      <c r="X333" s="13">
        <f>IF(D333="","",SUMIF('TK CHAMTHI'!H:H,D333,'TK CHAMTHI'!I:I))</f>
        <v>0</v>
      </c>
      <c r="Y333" s="14">
        <f t="shared" si="45"/>
        <v>0</v>
      </c>
      <c r="Z333" s="13">
        <f>IF(D333="","",SUMIF('TK CHAMTHI'!J:J,D333,'TK CHAMTHI'!L:L))</f>
        <v>0</v>
      </c>
      <c r="AA333" s="13">
        <f>IF(D333="","",SUMIF('TK CHAMTHI'!K:K,D333,'TK CHAMTHI'!L:L))</f>
        <v>0</v>
      </c>
      <c r="AB333" s="14">
        <f t="shared" si="46"/>
        <v>0</v>
      </c>
      <c r="AC333" s="13">
        <f>IF(D333="","",SUMIF('TK CHAMTHI'!M:M,D333,'TK CHAMTHI'!O:O))</f>
        <v>0</v>
      </c>
      <c r="AD333" s="13">
        <f>IF(D333="","",SUMIF('TK CHAMTHI'!N:N,D333,'TK CHAMTHI'!O:O))</f>
        <v>0</v>
      </c>
      <c r="AE333" s="14">
        <f t="shared" si="47"/>
        <v>0</v>
      </c>
      <c r="AF333" s="14">
        <f>IF(D333="","",ROUND(SUMIF('QL THI'!G:G,D333,'QL THI'!H:H),1))</f>
        <v>0</v>
      </c>
      <c r="AG333" s="14">
        <f>IF(D333="","",ROUND(SUMIF('QL THI'!E:E,D333,'QL THI'!F:F),1))</f>
        <v>0</v>
      </c>
      <c r="AH333" s="25">
        <f t="shared" si="48"/>
        <v>0</v>
      </c>
    </row>
    <row r="334" spans="1:34" hidden="1">
      <c r="A334" s="10">
        <f>IF(D334="","",SUBTOTAL(3,$D$5:D334))</f>
        <v>35</v>
      </c>
      <c r="B334" s="113" t="s">
        <v>770</v>
      </c>
      <c r="C334" s="114" t="s">
        <v>551</v>
      </c>
      <c r="D334" s="115" t="s">
        <v>377</v>
      </c>
      <c r="E334" s="11">
        <f>IF(D334="","",SUMIF('TK DETHI'!A:A,D334,'TK DETHI'!B:B))</f>
        <v>0</v>
      </c>
      <c r="F334" s="12">
        <f>IF(D334="","",SUMIF('TK DETHI'!C:C,D334,'TK DETHI'!D:D))</f>
        <v>0</v>
      </c>
      <c r="G334" s="12">
        <f>IF(D334="","",SUMIF('TK DETHI'!E:E,D334,'TK DETHI'!F:F))</f>
        <v>0</v>
      </c>
      <c r="H334" s="12">
        <f>IF(D334="","",SUMIF('TK DETHI'!G:G,D334,'TK DETHI'!H:H))</f>
        <v>0</v>
      </c>
      <c r="I334" s="24">
        <f t="shared" si="41"/>
        <v>0</v>
      </c>
      <c r="J334" s="13">
        <f>IF(D334="","",SUMIF('TK COITHI KTHP'!A:A,D334,'TK COITHI KTHP'!C:C)+SUMIF('TK COITHI KTHP'!D:D,D334,'TK COITHI KTHP'!F:F)+SUMIF('TK COITHI KTHP'!G:G,D334,'TK COITHI KTHP'!I:I)+SUMIF('TK COITHI KTHP'!J:J,D334,'TK COITHI KTHP'!L:L))</f>
        <v>0</v>
      </c>
      <c r="K334" s="13">
        <f>IF(D334="","",SUMIF('TK COITHI KTHP'!B:B,D334,'TK COITHI KTHP'!C:C)+SUMIF('TK COITHI KTHP'!E:E,D334,'TK COITHI KTHP'!F:F)+SUMIF('TK COITHI KTHP'!H:H,D334,'TK COITHI KTHP'!I:I)+SUMIF('TK COITHI KTHP'!K:K,D334,'TK COITHI KTHP'!L:L))</f>
        <v>0</v>
      </c>
      <c r="L334" s="13">
        <f>IF(D334="","",SUMIF('TK COI THI TOT NGHIEP'!A:A,D334,'TK COI THI TOT NGHIEP'!C:C)+SUMIF('TK COI THI TOT NGHIEP'!D:D,D334,'TK COI THI TOT NGHIEP'!F:F)+SUMIF('TK COI THI TOT NGHIEP'!G:G,D334,'TK COI THI TOT NGHIEP'!I:I)+SUMIF('TK COI THI TOT NGHIEP'!J:J,D334,'TK COI THI TOT NGHIEP'!L:L))</f>
        <v>0</v>
      </c>
      <c r="M334" s="13">
        <f>IF(D334="","",SUMIF('TK COI THI TOT NGHIEP'!B:B,D334,'TK COI THI TOT NGHIEP'!C:C)+SUMIF('TK COI THI TOT NGHIEP'!E:E,D334,'TK COI THI TOT NGHIEP'!F:F)+SUMIF('TK COI THI TOT NGHIEP'!H:H,D334,'TK COI THI TOT NGHIEP'!I:I)+SUMIF('TK COI THI TOT NGHIEP'!K:K,D334,'TK COI THI TOT NGHIEP'!L:L))</f>
        <v>0</v>
      </c>
      <c r="N334" s="14">
        <f t="shared" si="42"/>
        <v>0</v>
      </c>
      <c r="O334" s="13">
        <f>IF(D334="","",SUMIF('TK CHAMTHI'!A:A,D334,'TK CHAMTHI'!C:C))</f>
        <v>0</v>
      </c>
      <c r="P334" s="13">
        <f>IF(D334="","",SUMIF('TK CHAMTHI'!B:B,D334,'TK CHAMTHI'!C:C))</f>
        <v>0</v>
      </c>
      <c r="Q334" s="13">
        <f>IF(D334="","",SUMIF('CHAM NV'!B:B,D334,'CHAM NV'!C:C))</f>
        <v>0</v>
      </c>
      <c r="R334" s="14">
        <f t="shared" si="43"/>
        <v>0</v>
      </c>
      <c r="S334" s="13">
        <f>IF(D334="","",SUMIF('TK CHAMTHI'!D:D,D334,'TK CHAMTHI'!F:F))</f>
        <v>0</v>
      </c>
      <c r="T334" s="13">
        <f>IF(D334="","",SUMIF('TK CHAMTHI'!E:E,D334,'TK CHAMTHI'!F:F))</f>
        <v>0</v>
      </c>
      <c r="U334" s="13">
        <f>IF(D334="","",SUMIF('CHAM NV'!E:E,D334,'CHAM NV'!F:F))</f>
        <v>0</v>
      </c>
      <c r="V334" s="14">
        <f t="shared" si="44"/>
        <v>0</v>
      </c>
      <c r="W334" s="13">
        <f>IF(D334="","",SUMIF('TK CHAMTHI'!G:G,D334,'TK CHAMTHI'!I:I))</f>
        <v>0</v>
      </c>
      <c r="X334" s="13">
        <f>IF(D334="","",SUMIF('TK CHAMTHI'!H:H,D334,'TK CHAMTHI'!I:I))</f>
        <v>0</v>
      </c>
      <c r="Y334" s="14">
        <f t="shared" si="45"/>
        <v>0</v>
      </c>
      <c r="Z334" s="13">
        <f>IF(D334="","",SUMIF('TK CHAMTHI'!J:J,D334,'TK CHAMTHI'!L:L))</f>
        <v>0</v>
      </c>
      <c r="AA334" s="13">
        <f>IF(D334="","",SUMIF('TK CHAMTHI'!K:K,D334,'TK CHAMTHI'!L:L))</f>
        <v>0</v>
      </c>
      <c r="AB334" s="14">
        <f t="shared" si="46"/>
        <v>0</v>
      </c>
      <c r="AC334" s="13">
        <f>IF(D334="","",SUMIF('TK CHAMTHI'!M:M,D334,'TK CHAMTHI'!O:O))</f>
        <v>0</v>
      </c>
      <c r="AD334" s="13">
        <f>IF(D334="","",SUMIF('TK CHAMTHI'!N:N,D334,'TK CHAMTHI'!O:O))</f>
        <v>0</v>
      </c>
      <c r="AE334" s="14">
        <f t="shared" si="47"/>
        <v>0</v>
      </c>
      <c r="AF334" s="14">
        <f>IF(D334="","",ROUND(SUMIF('QL THI'!G:G,D334,'QL THI'!H:H),1))</f>
        <v>0</v>
      </c>
      <c r="AG334" s="14">
        <f>IF(D334="","",ROUND(SUMIF('QL THI'!E:E,D334,'QL THI'!F:F),1))</f>
        <v>0</v>
      </c>
      <c r="AH334" s="25">
        <f t="shared" si="48"/>
        <v>0</v>
      </c>
    </row>
    <row r="335" spans="1:34" hidden="1">
      <c r="A335" s="10">
        <f>IF(D335="","",SUBTOTAL(3,$D$5:D335))</f>
        <v>35</v>
      </c>
      <c r="B335" s="113" t="s">
        <v>779</v>
      </c>
      <c r="C335" s="114" t="s">
        <v>551</v>
      </c>
      <c r="D335" s="115" t="s">
        <v>387</v>
      </c>
      <c r="E335" s="11">
        <f>IF(D335="","",SUMIF('TK DETHI'!A:A,D335,'TK DETHI'!B:B))</f>
        <v>0</v>
      </c>
      <c r="F335" s="12">
        <f>IF(D335="","",SUMIF('TK DETHI'!C:C,D335,'TK DETHI'!D:D))</f>
        <v>0</v>
      </c>
      <c r="G335" s="12">
        <f>IF(D335="","",SUMIF('TK DETHI'!E:E,D335,'TK DETHI'!F:F))</f>
        <v>0</v>
      </c>
      <c r="H335" s="12">
        <f>IF(D335="","",SUMIF('TK DETHI'!G:G,D335,'TK DETHI'!H:H))</f>
        <v>0</v>
      </c>
      <c r="I335" s="24">
        <f t="shared" si="41"/>
        <v>0</v>
      </c>
      <c r="J335" s="13">
        <f>IF(D335="","",SUMIF('TK COITHI KTHP'!A:A,D335,'TK COITHI KTHP'!C:C)+SUMIF('TK COITHI KTHP'!D:D,D335,'TK COITHI KTHP'!F:F)+SUMIF('TK COITHI KTHP'!G:G,D335,'TK COITHI KTHP'!I:I)+SUMIF('TK COITHI KTHP'!J:J,D335,'TK COITHI KTHP'!L:L))</f>
        <v>0</v>
      </c>
      <c r="K335" s="13">
        <f>IF(D335="","",SUMIF('TK COITHI KTHP'!B:B,D335,'TK COITHI KTHP'!C:C)+SUMIF('TK COITHI KTHP'!E:E,D335,'TK COITHI KTHP'!F:F)+SUMIF('TK COITHI KTHP'!H:H,D335,'TK COITHI KTHP'!I:I)+SUMIF('TK COITHI KTHP'!K:K,D335,'TK COITHI KTHP'!L:L))</f>
        <v>0</v>
      </c>
      <c r="L335" s="13">
        <f>IF(D335="","",SUMIF('TK COI THI TOT NGHIEP'!A:A,D335,'TK COI THI TOT NGHIEP'!C:C)+SUMIF('TK COI THI TOT NGHIEP'!D:D,D335,'TK COI THI TOT NGHIEP'!F:F)+SUMIF('TK COI THI TOT NGHIEP'!G:G,D335,'TK COI THI TOT NGHIEP'!I:I)+SUMIF('TK COI THI TOT NGHIEP'!J:J,D335,'TK COI THI TOT NGHIEP'!L:L))</f>
        <v>0</v>
      </c>
      <c r="M335" s="13">
        <f>IF(D335="","",SUMIF('TK COI THI TOT NGHIEP'!B:B,D335,'TK COI THI TOT NGHIEP'!C:C)+SUMIF('TK COI THI TOT NGHIEP'!E:E,D335,'TK COI THI TOT NGHIEP'!F:F)+SUMIF('TK COI THI TOT NGHIEP'!H:H,D335,'TK COI THI TOT NGHIEP'!I:I)+SUMIF('TK COI THI TOT NGHIEP'!K:K,D335,'TK COI THI TOT NGHIEP'!L:L))</f>
        <v>0</v>
      </c>
      <c r="N335" s="14">
        <f t="shared" si="42"/>
        <v>0</v>
      </c>
      <c r="O335" s="13">
        <f>IF(D335="","",SUMIF('TK CHAMTHI'!A:A,D335,'TK CHAMTHI'!C:C))</f>
        <v>0</v>
      </c>
      <c r="P335" s="13">
        <f>IF(D335="","",SUMIF('TK CHAMTHI'!B:B,D335,'TK CHAMTHI'!C:C))</f>
        <v>0</v>
      </c>
      <c r="Q335" s="13">
        <f>IF(D335="","",SUMIF('CHAM NV'!B:B,D335,'CHAM NV'!C:C))</f>
        <v>0</v>
      </c>
      <c r="R335" s="14">
        <f t="shared" si="43"/>
        <v>0</v>
      </c>
      <c r="S335" s="13">
        <f>IF(D335="","",SUMIF('TK CHAMTHI'!D:D,D335,'TK CHAMTHI'!F:F))</f>
        <v>0</v>
      </c>
      <c r="T335" s="13">
        <f>IF(D335="","",SUMIF('TK CHAMTHI'!E:E,D335,'TK CHAMTHI'!F:F))</f>
        <v>0</v>
      </c>
      <c r="U335" s="13">
        <f>IF(D335="","",SUMIF('CHAM NV'!E:E,D335,'CHAM NV'!F:F))</f>
        <v>0</v>
      </c>
      <c r="V335" s="14">
        <f t="shared" si="44"/>
        <v>0</v>
      </c>
      <c r="W335" s="13">
        <f>IF(D335="","",SUMIF('TK CHAMTHI'!G:G,D335,'TK CHAMTHI'!I:I))</f>
        <v>0</v>
      </c>
      <c r="X335" s="13">
        <f>IF(D335="","",SUMIF('TK CHAMTHI'!H:H,D335,'TK CHAMTHI'!I:I))</f>
        <v>0</v>
      </c>
      <c r="Y335" s="14">
        <f t="shared" si="45"/>
        <v>0</v>
      </c>
      <c r="Z335" s="13">
        <f>IF(D335="","",SUMIF('TK CHAMTHI'!J:J,D335,'TK CHAMTHI'!L:L))</f>
        <v>0</v>
      </c>
      <c r="AA335" s="13">
        <f>IF(D335="","",SUMIF('TK CHAMTHI'!K:K,D335,'TK CHAMTHI'!L:L))</f>
        <v>0</v>
      </c>
      <c r="AB335" s="14">
        <f t="shared" si="46"/>
        <v>0</v>
      </c>
      <c r="AC335" s="13">
        <f>IF(D335="","",SUMIF('TK CHAMTHI'!M:M,D335,'TK CHAMTHI'!O:O))</f>
        <v>0</v>
      </c>
      <c r="AD335" s="13">
        <f>IF(D335="","",SUMIF('TK CHAMTHI'!N:N,D335,'TK CHAMTHI'!O:O))</f>
        <v>0</v>
      </c>
      <c r="AE335" s="14">
        <f t="shared" si="47"/>
        <v>0</v>
      </c>
      <c r="AF335" s="14">
        <f>IF(D335="","",ROUND(SUMIF('QL THI'!G:G,D335,'QL THI'!H:H),1))</f>
        <v>0</v>
      </c>
      <c r="AG335" s="14">
        <f>IF(D335="","",ROUND(SUMIF('QL THI'!E:E,D335,'QL THI'!F:F),1))</f>
        <v>0</v>
      </c>
      <c r="AH335" s="25">
        <f t="shared" si="48"/>
        <v>0</v>
      </c>
    </row>
    <row r="336" spans="1:34" hidden="1">
      <c r="A336" s="10">
        <f>IF(D336="","",SUBTOTAL(3,$D$5:D336))</f>
        <v>35</v>
      </c>
      <c r="B336" s="113" t="s">
        <v>789</v>
      </c>
      <c r="C336" s="114" t="s">
        <v>551</v>
      </c>
      <c r="D336" s="115" t="s">
        <v>372</v>
      </c>
      <c r="E336" s="11">
        <f>IF(D336="","",SUMIF('TK DETHI'!A:A,D336,'TK DETHI'!B:B))</f>
        <v>0</v>
      </c>
      <c r="F336" s="12">
        <f>IF(D336="","",SUMIF('TK DETHI'!C:C,D336,'TK DETHI'!D:D))</f>
        <v>0</v>
      </c>
      <c r="G336" s="12">
        <f>IF(D336="","",SUMIF('TK DETHI'!E:E,D336,'TK DETHI'!F:F))</f>
        <v>0</v>
      </c>
      <c r="H336" s="12">
        <f>IF(D336="","",SUMIF('TK DETHI'!G:G,D336,'TK DETHI'!H:H))</f>
        <v>0</v>
      </c>
      <c r="I336" s="24">
        <f t="shared" si="41"/>
        <v>0</v>
      </c>
      <c r="J336" s="13">
        <f>IF(D336="","",SUMIF('TK COITHI KTHP'!A:A,D336,'TK COITHI KTHP'!C:C)+SUMIF('TK COITHI KTHP'!D:D,D336,'TK COITHI KTHP'!F:F)+SUMIF('TK COITHI KTHP'!G:G,D336,'TK COITHI KTHP'!I:I)+SUMIF('TK COITHI KTHP'!J:J,D336,'TK COITHI KTHP'!L:L))</f>
        <v>0</v>
      </c>
      <c r="K336" s="13">
        <f>IF(D336="","",SUMIF('TK COITHI KTHP'!B:B,D336,'TK COITHI KTHP'!C:C)+SUMIF('TK COITHI KTHP'!E:E,D336,'TK COITHI KTHP'!F:F)+SUMIF('TK COITHI KTHP'!H:H,D336,'TK COITHI KTHP'!I:I)+SUMIF('TK COITHI KTHP'!K:K,D336,'TK COITHI KTHP'!L:L))</f>
        <v>0</v>
      </c>
      <c r="L336" s="13">
        <f>IF(D336="","",SUMIF('TK COI THI TOT NGHIEP'!A:A,D336,'TK COI THI TOT NGHIEP'!C:C)+SUMIF('TK COI THI TOT NGHIEP'!D:D,D336,'TK COI THI TOT NGHIEP'!F:F)+SUMIF('TK COI THI TOT NGHIEP'!G:G,D336,'TK COI THI TOT NGHIEP'!I:I)+SUMIF('TK COI THI TOT NGHIEP'!J:J,D336,'TK COI THI TOT NGHIEP'!L:L))</f>
        <v>0</v>
      </c>
      <c r="M336" s="13">
        <f>IF(D336="","",SUMIF('TK COI THI TOT NGHIEP'!B:B,D336,'TK COI THI TOT NGHIEP'!C:C)+SUMIF('TK COI THI TOT NGHIEP'!E:E,D336,'TK COI THI TOT NGHIEP'!F:F)+SUMIF('TK COI THI TOT NGHIEP'!H:H,D336,'TK COI THI TOT NGHIEP'!I:I)+SUMIF('TK COI THI TOT NGHIEP'!K:K,D336,'TK COI THI TOT NGHIEP'!L:L))</f>
        <v>0</v>
      </c>
      <c r="N336" s="14">
        <f t="shared" si="42"/>
        <v>0</v>
      </c>
      <c r="O336" s="13">
        <f>IF(D336="","",SUMIF('TK CHAMTHI'!A:A,D336,'TK CHAMTHI'!C:C))</f>
        <v>0</v>
      </c>
      <c r="P336" s="13">
        <f>IF(D336="","",SUMIF('TK CHAMTHI'!B:B,D336,'TK CHAMTHI'!C:C))</f>
        <v>0</v>
      </c>
      <c r="Q336" s="13">
        <f>IF(D336="","",SUMIF('CHAM NV'!B:B,D336,'CHAM NV'!C:C))</f>
        <v>0</v>
      </c>
      <c r="R336" s="14">
        <f t="shared" si="43"/>
        <v>0</v>
      </c>
      <c r="S336" s="13">
        <f>IF(D336="","",SUMIF('TK CHAMTHI'!D:D,D336,'TK CHAMTHI'!F:F))</f>
        <v>0</v>
      </c>
      <c r="T336" s="13">
        <f>IF(D336="","",SUMIF('TK CHAMTHI'!E:E,D336,'TK CHAMTHI'!F:F))</f>
        <v>0</v>
      </c>
      <c r="U336" s="13">
        <f>IF(D336="","",SUMIF('CHAM NV'!E:E,D336,'CHAM NV'!F:F))</f>
        <v>0</v>
      </c>
      <c r="V336" s="14">
        <f t="shared" si="44"/>
        <v>0</v>
      </c>
      <c r="W336" s="13">
        <f>IF(D336="","",SUMIF('TK CHAMTHI'!G:G,D336,'TK CHAMTHI'!I:I))</f>
        <v>0</v>
      </c>
      <c r="X336" s="13">
        <f>IF(D336="","",SUMIF('TK CHAMTHI'!H:H,D336,'TK CHAMTHI'!I:I))</f>
        <v>0</v>
      </c>
      <c r="Y336" s="14">
        <f t="shared" si="45"/>
        <v>0</v>
      </c>
      <c r="Z336" s="13">
        <f>IF(D336="","",SUMIF('TK CHAMTHI'!J:J,D336,'TK CHAMTHI'!L:L))</f>
        <v>0</v>
      </c>
      <c r="AA336" s="13">
        <f>IF(D336="","",SUMIF('TK CHAMTHI'!K:K,D336,'TK CHAMTHI'!L:L))</f>
        <v>0</v>
      </c>
      <c r="AB336" s="14">
        <f t="shared" si="46"/>
        <v>0</v>
      </c>
      <c r="AC336" s="13">
        <f>IF(D336="","",SUMIF('TK CHAMTHI'!M:M,D336,'TK CHAMTHI'!O:O))</f>
        <v>0</v>
      </c>
      <c r="AD336" s="13">
        <f>IF(D336="","",SUMIF('TK CHAMTHI'!N:N,D336,'TK CHAMTHI'!O:O))</f>
        <v>0</v>
      </c>
      <c r="AE336" s="14">
        <f t="shared" si="47"/>
        <v>0</v>
      </c>
      <c r="AF336" s="14">
        <f>IF(D336="","",ROUND(SUMIF('QL THI'!G:G,D336,'QL THI'!H:H),1))</f>
        <v>0</v>
      </c>
      <c r="AG336" s="14">
        <f>IF(D336="","",ROUND(SUMIF('QL THI'!E:E,D336,'QL THI'!F:F),1))</f>
        <v>0</v>
      </c>
      <c r="AH336" s="25">
        <f t="shared" si="48"/>
        <v>0</v>
      </c>
    </row>
    <row r="337" spans="1:34" hidden="1">
      <c r="A337" s="10">
        <f>IF(D337="","",SUBTOTAL(3,$D$5:D337))</f>
        <v>35</v>
      </c>
      <c r="B337" s="113" t="s">
        <v>904</v>
      </c>
      <c r="C337" s="114" t="s">
        <v>551</v>
      </c>
      <c r="D337" s="115" t="s">
        <v>409</v>
      </c>
      <c r="E337" s="11">
        <f>IF(D337="","",SUMIF('TK DETHI'!A:A,D337,'TK DETHI'!B:B))</f>
        <v>0</v>
      </c>
      <c r="F337" s="12">
        <f>IF(D337="","",SUMIF('TK DETHI'!C:C,D337,'TK DETHI'!D:D))</f>
        <v>0</v>
      </c>
      <c r="G337" s="12">
        <f>IF(D337="","",SUMIF('TK DETHI'!E:E,D337,'TK DETHI'!F:F))</f>
        <v>0</v>
      </c>
      <c r="H337" s="12">
        <f>IF(D337="","",SUMIF('TK DETHI'!G:G,D337,'TK DETHI'!H:H))</f>
        <v>0</v>
      </c>
      <c r="I337" s="24">
        <f t="shared" si="41"/>
        <v>0</v>
      </c>
      <c r="J337" s="13">
        <f>IF(D337="","",SUMIF('TK COITHI KTHP'!A:A,D337,'TK COITHI KTHP'!C:C)+SUMIF('TK COITHI KTHP'!D:D,D337,'TK COITHI KTHP'!F:F)+SUMIF('TK COITHI KTHP'!G:G,D337,'TK COITHI KTHP'!I:I)+SUMIF('TK COITHI KTHP'!J:J,D337,'TK COITHI KTHP'!L:L))</f>
        <v>0</v>
      </c>
      <c r="K337" s="13">
        <f>IF(D337="","",SUMIF('TK COITHI KTHP'!B:B,D337,'TK COITHI KTHP'!C:C)+SUMIF('TK COITHI KTHP'!E:E,D337,'TK COITHI KTHP'!F:F)+SUMIF('TK COITHI KTHP'!H:H,D337,'TK COITHI KTHP'!I:I)+SUMIF('TK COITHI KTHP'!K:K,D337,'TK COITHI KTHP'!L:L))</f>
        <v>0</v>
      </c>
      <c r="L337" s="13">
        <f>IF(D337="","",SUMIF('TK COI THI TOT NGHIEP'!A:A,D337,'TK COI THI TOT NGHIEP'!C:C)+SUMIF('TK COI THI TOT NGHIEP'!D:D,D337,'TK COI THI TOT NGHIEP'!F:F)+SUMIF('TK COI THI TOT NGHIEP'!G:G,D337,'TK COI THI TOT NGHIEP'!I:I)+SUMIF('TK COI THI TOT NGHIEP'!J:J,D337,'TK COI THI TOT NGHIEP'!L:L))</f>
        <v>0</v>
      </c>
      <c r="M337" s="13">
        <f>IF(D337="","",SUMIF('TK COI THI TOT NGHIEP'!B:B,D337,'TK COI THI TOT NGHIEP'!C:C)+SUMIF('TK COI THI TOT NGHIEP'!E:E,D337,'TK COI THI TOT NGHIEP'!F:F)+SUMIF('TK COI THI TOT NGHIEP'!H:H,D337,'TK COI THI TOT NGHIEP'!I:I)+SUMIF('TK COI THI TOT NGHIEP'!K:K,D337,'TK COI THI TOT NGHIEP'!L:L))</f>
        <v>0</v>
      </c>
      <c r="N337" s="14">
        <f t="shared" si="42"/>
        <v>0</v>
      </c>
      <c r="O337" s="13">
        <f>IF(D337="","",SUMIF('TK CHAMTHI'!A:A,D337,'TK CHAMTHI'!C:C))</f>
        <v>0</v>
      </c>
      <c r="P337" s="13">
        <f>IF(D337="","",SUMIF('TK CHAMTHI'!B:B,D337,'TK CHAMTHI'!C:C))</f>
        <v>0</v>
      </c>
      <c r="Q337" s="13">
        <f>IF(D337="","",SUMIF('CHAM NV'!B:B,D337,'CHAM NV'!C:C))</f>
        <v>0</v>
      </c>
      <c r="R337" s="14">
        <f t="shared" si="43"/>
        <v>0</v>
      </c>
      <c r="S337" s="13">
        <f>IF(D337="","",SUMIF('TK CHAMTHI'!D:D,D337,'TK CHAMTHI'!F:F))</f>
        <v>0</v>
      </c>
      <c r="T337" s="13">
        <f>IF(D337="","",SUMIF('TK CHAMTHI'!E:E,D337,'TK CHAMTHI'!F:F))</f>
        <v>0</v>
      </c>
      <c r="U337" s="13">
        <f>IF(D337="","",SUMIF('CHAM NV'!E:E,D337,'CHAM NV'!F:F))</f>
        <v>0</v>
      </c>
      <c r="V337" s="14">
        <f t="shared" si="44"/>
        <v>0</v>
      </c>
      <c r="W337" s="13">
        <f>IF(D337="","",SUMIF('TK CHAMTHI'!G:G,D337,'TK CHAMTHI'!I:I))</f>
        <v>0</v>
      </c>
      <c r="X337" s="13">
        <f>IF(D337="","",SUMIF('TK CHAMTHI'!H:H,D337,'TK CHAMTHI'!I:I))</f>
        <v>0</v>
      </c>
      <c r="Y337" s="14">
        <f t="shared" si="45"/>
        <v>0</v>
      </c>
      <c r="Z337" s="13">
        <f>IF(D337="","",SUMIF('TK CHAMTHI'!J:J,D337,'TK CHAMTHI'!L:L))</f>
        <v>0</v>
      </c>
      <c r="AA337" s="13">
        <f>IF(D337="","",SUMIF('TK CHAMTHI'!K:K,D337,'TK CHAMTHI'!L:L))</f>
        <v>0</v>
      </c>
      <c r="AB337" s="14">
        <f t="shared" si="46"/>
        <v>0</v>
      </c>
      <c r="AC337" s="13">
        <f>IF(D337="","",SUMIF('TK CHAMTHI'!M:M,D337,'TK CHAMTHI'!O:O))</f>
        <v>0</v>
      </c>
      <c r="AD337" s="13">
        <f>IF(D337="","",SUMIF('TK CHAMTHI'!N:N,D337,'TK CHAMTHI'!O:O))</f>
        <v>0</v>
      </c>
      <c r="AE337" s="14">
        <f t="shared" si="47"/>
        <v>0</v>
      </c>
      <c r="AF337" s="14">
        <f>IF(D337="","",ROUND(SUMIF('QL THI'!G:G,D337,'QL THI'!H:H),1))</f>
        <v>0</v>
      </c>
      <c r="AG337" s="14">
        <f>IF(D337="","",ROUND(SUMIF('QL THI'!E:E,D337,'QL THI'!F:F),1))</f>
        <v>0</v>
      </c>
      <c r="AH337" s="25">
        <f t="shared" si="48"/>
        <v>0</v>
      </c>
    </row>
    <row r="338" spans="1:34" hidden="1">
      <c r="A338" s="10">
        <f>IF(D338="","",SUBTOTAL(3,$D$5:D338))</f>
        <v>35</v>
      </c>
      <c r="B338" s="113" t="s">
        <v>918</v>
      </c>
      <c r="C338" s="114" t="s">
        <v>551</v>
      </c>
      <c r="D338" s="115" t="s">
        <v>411</v>
      </c>
      <c r="E338" s="11">
        <f>IF(D338="","",SUMIF('TK DETHI'!A:A,D338,'TK DETHI'!B:B))</f>
        <v>0</v>
      </c>
      <c r="F338" s="12">
        <f>IF(D338="","",SUMIF('TK DETHI'!C:C,D338,'TK DETHI'!D:D))</f>
        <v>0</v>
      </c>
      <c r="G338" s="12">
        <f>IF(D338="","",SUMIF('TK DETHI'!E:E,D338,'TK DETHI'!F:F))</f>
        <v>0</v>
      </c>
      <c r="H338" s="12">
        <f>IF(D338="","",SUMIF('TK DETHI'!G:G,D338,'TK DETHI'!H:H))</f>
        <v>0</v>
      </c>
      <c r="I338" s="24">
        <f t="shared" si="41"/>
        <v>0</v>
      </c>
      <c r="J338" s="13">
        <f>IF(D338="","",SUMIF('TK COITHI KTHP'!A:A,D338,'TK COITHI KTHP'!C:C)+SUMIF('TK COITHI KTHP'!D:D,D338,'TK COITHI KTHP'!F:F)+SUMIF('TK COITHI KTHP'!G:G,D338,'TK COITHI KTHP'!I:I)+SUMIF('TK COITHI KTHP'!J:J,D338,'TK COITHI KTHP'!L:L))</f>
        <v>0</v>
      </c>
      <c r="K338" s="13">
        <f>IF(D338="","",SUMIF('TK COITHI KTHP'!B:B,D338,'TK COITHI KTHP'!C:C)+SUMIF('TK COITHI KTHP'!E:E,D338,'TK COITHI KTHP'!F:F)+SUMIF('TK COITHI KTHP'!H:H,D338,'TK COITHI KTHP'!I:I)+SUMIF('TK COITHI KTHP'!K:K,D338,'TK COITHI KTHP'!L:L))</f>
        <v>0</v>
      </c>
      <c r="L338" s="13">
        <f>IF(D338="","",SUMIF('TK COI THI TOT NGHIEP'!A:A,D338,'TK COI THI TOT NGHIEP'!C:C)+SUMIF('TK COI THI TOT NGHIEP'!D:D,D338,'TK COI THI TOT NGHIEP'!F:F)+SUMIF('TK COI THI TOT NGHIEP'!G:G,D338,'TK COI THI TOT NGHIEP'!I:I)+SUMIF('TK COI THI TOT NGHIEP'!J:J,D338,'TK COI THI TOT NGHIEP'!L:L))</f>
        <v>0</v>
      </c>
      <c r="M338" s="13">
        <f>IF(D338="","",SUMIF('TK COI THI TOT NGHIEP'!B:B,D338,'TK COI THI TOT NGHIEP'!C:C)+SUMIF('TK COI THI TOT NGHIEP'!E:E,D338,'TK COI THI TOT NGHIEP'!F:F)+SUMIF('TK COI THI TOT NGHIEP'!H:H,D338,'TK COI THI TOT NGHIEP'!I:I)+SUMIF('TK COI THI TOT NGHIEP'!K:K,D338,'TK COI THI TOT NGHIEP'!L:L))</f>
        <v>0</v>
      </c>
      <c r="N338" s="14">
        <f t="shared" si="42"/>
        <v>0</v>
      </c>
      <c r="O338" s="13">
        <f>IF(D338="","",SUMIF('TK CHAMTHI'!A:A,D338,'TK CHAMTHI'!C:C))</f>
        <v>0</v>
      </c>
      <c r="P338" s="13">
        <f>IF(D338="","",SUMIF('TK CHAMTHI'!B:B,D338,'TK CHAMTHI'!C:C))</f>
        <v>0</v>
      </c>
      <c r="Q338" s="13">
        <f>IF(D338="","",SUMIF('CHAM NV'!B:B,D338,'CHAM NV'!C:C))</f>
        <v>0</v>
      </c>
      <c r="R338" s="14">
        <f t="shared" si="43"/>
        <v>0</v>
      </c>
      <c r="S338" s="13">
        <f>IF(D338="","",SUMIF('TK CHAMTHI'!D:D,D338,'TK CHAMTHI'!F:F))</f>
        <v>0</v>
      </c>
      <c r="T338" s="13">
        <f>IF(D338="","",SUMIF('TK CHAMTHI'!E:E,D338,'TK CHAMTHI'!F:F))</f>
        <v>0</v>
      </c>
      <c r="U338" s="13">
        <f>IF(D338="","",SUMIF('CHAM NV'!E:E,D338,'CHAM NV'!F:F))</f>
        <v>0</v>
      </c>
      <c r="V338" s="14">
        <f t="shared" si="44"/>
        <v>0</v>
      </c>
      <c r="W338" s="13">
        <f>IF(D338="","",SUMIF('TK CHAMTHI'!G:G,D338,'TK CHAMTHI'!I:I))</f>
        <v>0</v>
      </c>
      <c r="X338" s="13">
        <f>IF(D338="","",SUMIF('TK CHAMTHI'!H:H,D338,'TK CHAMTHI'!I:I))</f>
        <v>0</v>
      </c>
      <c r="Y338" s="14">
        <f t="shared" si="45"/>
        <v>0</v>
      </c>
      <c r="Z338" s="13">
        <f>IF(D338="","",SUMIF('TK CHAMTHI'!J:J,D338,'TK CHAMTHI'!L:L))</f>
        <v>0</v>
      </c>
      <c r="AA338" s="13">
        <f>IF(D338="","",SUMIF('TK CHAMTHI'!K:K,D338,'TK CHAMTHI'!L:L))</f>
        <v>0</v>
      </c>
      <c r="AB338" s="14">
        <f t="shared" si="46"/>
        <v>0</v>
      </c>
      <c r="AC338" s="13">
        <f>IF(D338="","",SUMIF('TK CHAMTHI'!M:M,D338,'TK CHAMTHI'!O:O))</f>
        <v>0</v>
      </c>
      <c r="AD338" s="13">
        <f>IF(D338="","",SUMIF('TK CHAMTHI'!N:N,D338,'TK CHAMTHI'!O:O))</f>
        <v>0</v>
      </c>
      <c r="AE338" s="14">
        <f t="shared" si="47"/>
        <v>0</v>
      </c>
      <c r="AF338" s="14">
        <f>IF(D338="","",ROUND(SUMIF('QL THI'!G:G,D338,'QL THI'!H:H),1))</f>
        <v>0</v>
      </c>
      <c r="AG338" s="14">
        <f>IF(D338="","",ROUND(SUMIF('QL THI'!E:E,D338,'QL THI'!F:F),1))</f>
        <v>0</v>
      </c>
      <c r="AH338" s="25">
        <f t="shared" si="48"/>
        <v>0</v>
      </c>
    </row>
    <row r="339" spans="1:34" hidden="1">
      <c r="A339" s="10">
        <f>IF(D339="","",SUBTOTAL(3,$D$5:D339))</f>
        <v>35</v>
      </c>
      <c r="B339" s="113" t="s">
        <v>894</v>
      </c>
      <c r="C339" s="114" t="s">
        <v>989</v>
      </c>
      <c r="D339" s="115" t="s">
        <v>404</v>
      </c>
      <c r="E339" s="11">
        <f>IF(D339="","",SUMIF('TK DETHI'!A:A,D339,'TK DETHI'!B:B))</f>
        <v>0</v>
      </c>
      <c r="F339" s="12">
        <f>IF(D339="","",SUMIF('TK DETHI'!C:C,D339,'TK DETHI'!D:D))</f>
        <v>0</v>
      </c>
      <c r="G339" s="12">
        <f>IF(D339="","",SUMIF('TK DETHI'!E:E,D339,'TK DETHI'!F:F))</f>
        <v>0</v>
      </c>
      <c r="H339" s="12">
        <f>IF(D339="","",SUMIF('TK DETHI'!G:G,D339,'TK DETHI'!H:H))</f>
        <v>0</v>
      </c>
      <c r="I339" s="24">
        <f t="shared" si="41"/>
        <v>0</v>
      </c>
      <c r="J339" s="13">
        <f>IF(D339="","",SUMIF('TK COITHI KTHP'!A:A,D339,'TK COITHI KTHP'!C:C)+SUMIF('TK COITHI KTHP'!D:D,D339,'TK COITHI KTHP'!F:F)+SUMIF('TK COITHI KTHP'!G:G,D339,'TK COITHI KTHP'!I:I)+SUMIF('TK COITHI KTHP'!J:J,D339,'TK COITHI KTHP'!L:L))</f>
        <v>0</v>
      </c>
      <c r="K339" s="13">
        <f>IF(D339="","",SUMIF('TK COITHI KTHP'!B:B,D339,'TK COITHI KTHP'!C:C)+SUMIF('TK COITHI KTHP'!E:E,D339,'TK COITHI KTHP'!F:F)+SUMIF('TK COITHI KTHP'!H:H,D339,'TK COITHI KTHP'!I:I)+SUMIF('TK COITHI KTHP'!K:K,D339,'TK COITHI KTHP'!L:L))</f>
        <v>0</v>
      </c>
      <c r="L339" s="13">
        <f>IF(D339="","",SUMIF('TK COI THI TOT NGHIEP'!A:A,D339,'TK COI THI TOT NGHIEP'!C:C)+SUMIF('TK COI THI TOT NGHIEP'!D:D,D339,'TK COI THI TOT NGHIEP'!F:F)+SUMIF('TK COI THI TOT NGHIEP'!G:G,D339,'TK COI THI TOT NGHIEP'!I:I)+SUMIF('TK COI THI TOT NGHIEP'!J:J,D339,'TK COI THI TOT NGHIEP'!L:L))</f>
        <v>0</v>
      </c>
      <c r="M339" s="13">
        <f>IF(D339="","",SUMIF('TK COI THI TOT NGHIEP'!B:B,D339,'TK COI THI TOT NGHIEP'!C:C)+SUMIF('TK COI THI TOT NGHIEP'!E:E,D339,'TK COI THI TOT NGHIEP'!F:F)+SUMIF('TK COI THI TOT NGHIEP'!H:H,D339,'TK COI THI TOT NGHIEP'!I:I)+SUMIF('TK COI THI TOT NGHIEP'!K:K,D339,'TK COI THI TOT NGHIEP'!L:L))</f>
        <v>0</v>
      </c>
      <c r="N339" s="14">
        <f t="shared" si="42"/>
        <v>0</v>
      </c>
      <c r="O339" s="13">
        <f>IF(D339="","",SUMIF('TK CHAMTHI'!A:A,D339,'TK CHAMTHI'!C:C))</f>
        <v>0</v>
      </c>
      <c r="P339" s="13">
        <f>IF(D339="","",SUMIF('TK CHAMTHI'!B:B,D339,'TK CHAMTHI'!C:C))</f>
        <v>0</v>
      </c>
      <c r="Q339" s="13">
        <f>IF(D339="","",SUMIF('CHAM NV'!B:B,D339,'CHAM NV'!C:C))</f>
        <v>0</v>
      </c>
      <c r="R339" s="14">
        <f t="shared" si="43"/>
        <v>0</v>
      </c>
      <c r="S339" s="13">
        <f>IF(D339="","",SUMIF('TK CHAMTHI'!D:D,D339,'TK CHAMTHI'!F:F))</f>
        <v>0</v>
      </c>
      <c r="T339" s="13">
        <f>IF(D339="","",SUMIF('TK CHAMTHI'!E:E,D339,'TK CHAMTHI'!F:F))</f>
        <v>0</v>
      </c>
      <c r="U339" s="13">
        <f>IF(D339="","",SUMIF('CHAM NV'!E:E,D339,'CHAM NV'!F:F))</f>
        <v>0</v>
      </c>
      <c r="V339" s="14">
        <f t="shared" si="44"/>
        <v>0</v>
      </c>
      <c r="W339" s="13">
        <f>IF(D339="","",SUMIF('TK CHAMTHI'!G:G,D339,'TK CHAMTHI'!I:I))</f>
        <v>0</v>
      </c>
      <c r="X339" s="13">
        <f>IF(D339="","",SUMIF('TK CHAMTHI'!H:H,D339,'TK CHAMTHI'!I:I))</f>
        <v>0</v>
      </c>
      <c r="Y339" s="14">
        <f t="shared" si="45"/>
        <v>0</v>
      </c>
      <c r="Z339" s="13">
        <f>IF(D339="","",SUMIF('TK CHAMTHI'!J:J,D339,'TK CHAMTHI'!L:L))</f>
        <v>0</v>
      </c>
      <c r="AA339" s="13">
        <f>IF(D339="","",SUMIF('TK CHAMTHI'!K:K,D339,'TK CHAMTHI'!L:L))</f>
        <v>0</v>
      </c>
      <c r="AB339" s="14">
        <f t="shared" si="46"/>
        <v>0</v>
      </c>
      <c r="AC339" s="13">
        <f>IF(D339="","",SUMIF('TK CHAMTHI'!M:M,D339,'TK CHAMTHI'!O:O))</f>
        <v>0</v>
      </c>
      <c r="AD339" s="13">
        <f>IF(D339="","",SUMIF('TK CHAMTHI'!N:N,D339,'TK CHAMTHI'!O:O))</f>
        <v>0</v>
      </c>
      <c r="AE339" s="14">
        <f t="shared" si="47"/>
        <v>0</v>
      </c>
      <c r="AF339" s="14">
        <f>IF(D339="","",ROUND(SUMIF('QL THI'!G:G,D339,'QL THI'!H:H),1))</f>
        <v>0</v>
      </c>
      <c r="AG339" s="14">
        <f>IF(D339="","",ROUND(SUMIF('QL THI'!E:E,D339,'QL THI'!F:F),1))</f>
        <v>0</v>
      </c>
      <c r="AH339" s="25">
        <f t="shared" si="48"/>
        <v>0</v>
      </c>
    </row>
    <row r="340" spans="1:34" hidden="1">
      <c r="A340" s="10">
        <f>IF(D340="","",SUBTOTAL(3,$D$5:D340))</f>
        <v>35</v>
      </c>
      <c r="B340" s="113" t="s">
        <v>890</v>
      </c>
      <c r="C340" s="114" t="s">
        <v>989</v>
      </c>
      <c r="D340" s="115" t="s">
        <v>358</v>
      </c>
      <c r="E340" s="11">
        <f>IF(D340="","",SUMIF('TK DETHI'!A:A,D340,'TK DETHI'!B:B))</f>
        <v>0</v>
      </c>
      <c r="F340" s="12">
        <f>IF(D340="","",SUMIF('TK DETHI'!C:C,D340,'TK DETHI'!D:D))</f>
        <v>0</v>
      </c>
      <c r="G340" s="12">
        <f>IF(D340="","",SUMIF('TK DETHI'!E:E,D340,'TK DETHI'!F:F))</f>
        <v>0</v>
      </c>
      <c r="H340" s="12">
        <f>IF(D340="","",SUMIF('TK DETHI'!G:G,D340,'TK DETHI'!H:H))</f>
        <v>0</v>
      </c>
      <c r="I340" s="24">
        <f t="shared" si="41"/>
        <v>0</v>
      </c>
      <c r="J340" s="13">
        <f>IF(D340="","",SUMIF('TK COITHI KTHP'!A:A,D340,'TK COITHI KTHP'!C:C)+SUMIF('TK COITHI KTHP'!D:D,D340,'TK COITHI KTHP'!F:F)+SUMIF('TK COITHI KTHP'!G:G,D340,'TK COITHI KTHP'!I:I)+SUMIF('TK COITHI KTHP'!J:J,D340,'TK COITHI KTHP'!L:L))</f>
        <v>0</v>
      </c>
      <c r="K340" s="13">
        <f>IF(D340="","",SUMIF('TK COITHI KTHP'!B:B,D340,'TK COITHI KTHP'!C:C)+SUMIF('TK COITHI KTHP'!E:E,D340,'TK COITHI KTHP'!F:F)+SUMIF('TK COITHI KTHP'!H:H,D340,'TK COITHI KTHP'!I:I)+SUMIF('TK COITHI KTHP'!K:K,D340,'TK COITHI KTHP'!L:L))</f>
        <v>0</v>
      </c>
      <c r="L340" s="13">
        <f>IF(D340="","",SUMIF('TK COI THI TOT NGHIEP'!A:A,D340,'TK COI THI TOT NGHIEP'!C:C)+SUMIF('TK COI THI TOT NGHIEP'!D:D,D340,'TK COI THI TOT NGHIEP'!F:F)+SUMIF('TK COI THI TOT NGHIEP'!G:G,D340,'TK COI THI TOT NGHIEP'!I:I)+SUMIF('TK COI THI TOT NGHIEP'!J:J,D340,'TK COI THI TOT NGHIEP'!L:L))</f>
        <v>0</v>
      </c>
      <c r="M340" s="13">
        <f>IF(D340="","",SUMIF('TK COI THI TOT NGHIEP'!B:B,D340,'TK COI THI TOT NGHIEP'!C:C)+SUMIF('TK COI THI TOT NGHIEP'!E:E,D340,'TK COI THI TOT NGHIEP'!F:F)+SUMIF('TK COI THI TOT NGHIEP'!H:H,D340,'TK COI THI TOT NGHIEP'!I:I)+SUMIF('TK COI THI TOT NGHIEP'!K:K,D340,'TK COI THI TOT NGHIEP'!L:L))</f>
        <v>0</v>
      </c>
      <c r="N340" s="14">
        <f t="shared" si="42"/>
        <v>0</v>
      </c>
      <c r="O340" s="13">
        <f>IF(D340="","",SUMIF('TK CHAMTHI'!A:A,D340,'TK CHAMTHI'!C:C))</f>
        <v>0</v>
      </c>
      <c r="P340" s="13">
        <f>IF(D340="","",SUMIF('TK CHAMTHI'!B:B,D340,'TK CHAMTHI'!C:C))</f>
        <v>0</v>
      </c>
      <c r="Q340" s="13">
        <f>IF(D340="","",SUMIF('CHAM NV'!B:B,D340,'CHAM NV'!C:C))</f>
        <v>0</v>
      </c>
      <c r="R340" s="14">
        <f t="shared" si="43"/>
        <v>0</v>
      </c>
      <c r="S340" s="13">
        <f>IF(D340="","",SUMIF('TK CHAMTHI'!D:D,D340,'TK CHAMTHI'!F:F))</f>
        <v>0</v>
      </c>
      <c r="T340" s="13">
        <f>IF(D340="","",SUMIF('TK CHAMTHI'!E:E,D340,'TK CHAMTHI'!F:F))</f>
        <v>0</v>
      </c>
      <c r="U340" s="13">
        <f>IF(D340="","",SUMIF('CHAM NV'!E:E,D340,'CHAM NV'!F:F))</f>
        <v>0</v>
      </c>
      <c r="V340" s="14">
        <f t="shared" si="44"/>
        <v>0</v>
      </c>
      <c r="W340" s="13">
        <f>IF(D340="","",SUMIF('TK CHAMTHI'!G:G,D340,'TK CHAMTHI'!I:I))</f>
        <v>0</v>
      </c>
      <c r="X340" s="13">
        <f>IF(D340="","",SUMIF('TK CHAMTHI'!H:H,D340,'TK CHAMTHI'!I:I))</f>
        <v>0</v>
      </c>
      <c r="Y340" s="14">
        <f t="shared" si="45"/>
        <v>0</v>
      </c>
      <c r="Z340" s="13">
        <f>IF(D340="","",SUMIF('TK CHAMTHI'!J:J,D340,'TK CHAMTHI'!L:L))</f>
        <v>0</v>
      </c>
      <c r="AA340" s="13">
        <f>IF(D340="","",SUMIF('TK CHAMTHI'!K:K,D340,'TK CHAMTHI'!L:L))</f>
        <v>0</v>
      </c>
      <c r="AB340" s="14">
        <f t="shared" si="46"/>
        <v>0</v>
      </c>
      <c r="AC340" s="13">
        <f>IF(D340="","",SUMIF('TK CHAMTHI'!M:M,D340,'TK CHAMTHI'!O:O))</f>
        <v>0</v>
      </c>
      <c r="AD340" s="13">
        <f>IF(D340="","",SUMIF('TK CHAMTHI'!N:N,D340,'TK CHAMTHI'!O:O))</f>
        <v>0</v>
      </c>
      <c r="AE340" s="14">
        <f t="shared" si="47"/>
        <v>0</v>
      </c>
      <c r="AF340" s="14">
        <f>IF(D340="","",ROUND(SUMIF('QL THI'!G:G,D340,'QL THI'!H:H),1))</f>
        <v>0</v>
      </c>
      <c r="AG340" s="14">
        <f>IF(D340="","",ROUND(SUMIF('QL THI'!E:E,D340,'QL THI'!F:F),1))</f>
        <v>0</v>
      </c>
      <c r="AH340" s="25">
        <f t="shared" si="48"/>
        <v>0</v>
      </c>
    </row>
    <row r="341" spans="1:34" hidden="1">
      <c r="A341" s="10">
        <f>IF(D341="","",SUBTOTAL(3,$D$5:D341))</f>
        <v>35</v>
      </c>
      <c r="B341" s="113" t="s">
        <v>892</v>
      </c>
      <c r="C341" s="114" t="s">
        <v>989</v>
      </c>
      <c r="D341" s="115" t="s">
        <v>368</v>
      </c>
      <c r="E341" s="11">
        <f>IF(D341="","",SUMIF('TK DETHI'!A:A,D341,'TK DETHI'!B:B))</f>
        <v>0</v>
      </c>
      <c r="F341" s="12">
        <f>IF(D341="","",SUMIF('TK DETHI'!C:C,D341,'TK DETHI'!D:D))</f>
        <v>0</v>
      </c>
      <c r="G341" s="12">
        <f>IF(D341="","",SUMIF('TK DETHI'!E:E,D341,'TK DETHI'!F:F))</f>
        <v>0</v>
      </c>
      <c r="H341" s="12">
        <f>IF(D341="","",SUMIF('TK DETHI'!G:G,D341,'TK DETHI'!H:H))</f>
        <v>0</v>
      </c>
      <c r="I341" s="24">
        <f t="shared" si="41"/>
        <v>0</v>
      </c>
      <c r="J341" s="13">
        <f>IF(D341="","",SUMIF('TK COITHI KTHP'!A:A,D341,'TK COITHI KTHP'!C:C)+SUMIF('TK COITHI KTHP'!D:D,D341,'TK COITHI KTHP'!F:F)+SUMIF('TK COITHI KTHP'!G:G,D341,'TK COITHI KTHP'!I:I)+SUMIF('TK COITHI KTHP'!J:J,D341,'TK COITHI KTHP'!L:L))</f>
        <v>0</v>
      </c>
      <c r="K341" s="13">
        <f>IF(D341="","",SUMIF('TK COITHI KTHP'!B:B,D341,'TK COITHI KTHP'!C:C)+SUMIF('TK COITHI KTHP'!E:E,D341,'TK COITHI KTHP'!F:F)+SUMIF('TK COITHI KTHP'!H:H,D341,'TK COITHI KTHP'!I:I)+SUMIF('TK COITHI KTHP'!K:K,D341,'TK COITHI KTHP'!L:L))</f>
        <v>0</v>
      </c>
      <c r="L341" s="13">
        <f>IF(D341="","",SUMIF('TK COI THI TOT NGHIEP'!A:A,D341,'TK COI THI TOT NGHIEP'!C:C)+SUMIF('TK COI THI TOT NGHIEP'!D:D,D341,'TK COI THI TOT NGHIEP'!F:F)+SUMIF('TK COI THI TOT NGHIEP'!G:G,D341,'TK COI THI TOT NGHIEP'!I:I)+SUMIF('TK COI THI TOT NGHIEP'!J:J,D341,'TK COI THI TOT NGHIEP'!L:L))</f>
        <v>0</v>
      </c>
      <c r="M341" s="13">
        <f>IF(D341="","",SUMIF('TK COI THI TOT NGHIEP'!B:B,D341,'TK COI THI TOT NGHIEP'!C:C)+SUMIF('TK COI THI TOT NGHIEP'!E:E,D341,'TK COI THI TOT NGHIEP'!F:F)+SUMIF('TK COI THI TOT NGHIEP'!H:H,D341,'TK COI THI TOT NGHIEP'!I:I)+SUMIF('TK COI THI TOT NGHIEP'!K:K,D341,'TK COI THI TOT NGHIEP'!L:L))</f>
        <v>0</v>
      </c>
      <c r="N341" s="14">
        <f t="shared" si="42"/>
        <v>0</v>
      </c>
      <c r="O341" s="13">
        <f>IF(D341="","",SUMIF('TK CHAMTHI'!A:A,D341,'TK CHAMTHI'!C:C))</f>
        <v>0</v>
      </c>
      <c r="P341" s="13">
        <f>IF(D341="","",SUMIF('TK CHAMTHI'!B:B,D341,'TK CHAMTHI'!C:C))</f>
        <v>0</v>
      </c>
      <c r="Q341" s="13">
        <f>IF(D341="","",SUMIF('CHAM NV'!B:B,D341,'CHAM NV'!C:C))</f>
        <v>0</v>
      </c>
      <c r="R341" s="14">
        <f t="shared" si="43"/>
        <v>0</v>
      </c>
      <c r="S341" s="13">
        <f>IF(D341="","",SUMIF('TK CHAMTHI'!D:D,D341,'TK CHAMTHI'!F:F))</f>
        <v>0</v>
      </c>
      <c r="T341" s="13">
        <f>IF(D341="","",SUMIF('TK CHAMTHI'!E:E,D341,'TK CHAMTHI'!F:F))</f>
        <v>0</v>
      </c>
      <c r="U341" s="13">
        <f>IF(D341="","",SUMIF('CHAM NV'!E:E,D341,'CHAM NV'!F:F))</f>
        <v>0</v>
      </c>
      <c r="V341" s="14">
        <f t="shared" si="44"/>
        <v>0</v>
      </c>
      <c r="W341" s="13">
        <f>IF(D341="","",SUMIF('TK CHAMTHI'!G:G,D341,'TK CHAMTHI'!I:I))</f>
        <v>0</v>
      </c>
      <c r="X341" s="13">
        <f>IF(D341="","",SUMIF('TK CHAMTHI'!H:H,D341,'TK CHAMTHI'!I:I))</f>
        <v>0</v>
      </c>
      <c r="Y341" s="14">
        <f t="shared" si="45"/>
        <v>0</v>
      </c>
      <c r="Z341" s="13">
        <f>IF(D341="","",SUMIF('TK CHAMTHI'!J:J,D341,'TK CHAMTHI'!L:L))</f>
        <v>0</v>
      </c>
      <c r="AA341" s="13">
        <f>IF(D341="","",SUMIF('TK CHAMTHI'!K:K,D341,'TK CHAMTHI'!L:L))</f>
        <v>0</v>
      </c>
      <c r="AB341" s="14">
        <f t="shared" si="46"/>
        <v>0</v>
      </c>
      <c r="AC341" s="13">
        <f>IF(D341="","",SUMIF('TK CHAMTHI'!M:M,D341,'TK CHAMTHI'!O:O))</f>
        <v>0</v>
      </c>
      <c r="AD341" s="13">
        <f>IF(D341="","",SUMIF('TK CHAMTHI'!N:N,D341,'TK CHAMTHI'!O:O))</f>
        <v>0</v>
      </c>
      <c r="AE341" s="14">
        <f t="shared" si="47"/>
        <v>0</v>
      </c>
      <c r="AF341" s="14">
        <f>IF(D341="","",ROUND(SUMIF('QL THI'!G:G,D341,'QL THI'!H:H),1))</f>
        <v>0</v>
      </c>
      <c r="AG341" s="14">
        <f>IF(D341="","",ROUND(SUMIF('QL THI'!E:E,D341,'QL THI'!F:F),1))</f>
        <v>0</v>
      </c>
      <c r="AH341" s="25">
        <f t="shared" si="48"/>
        <v>0</v>
      </c>
    </row>
    <row r="342" spans="1:34" hidden="1">
      <c r="A342" s="10">
        <f>IF(D342="","",SUBTOTAL(3,$D$5:D342))</f>
        <v>35</v>
      </c>
      <c r="B342" s="113" t="s">
        <v>891</v>
      </c>
      <c r="C342" s="114" t="s">
        <v>989</v>
      </c>
      <c r="D342" s="115" t="s">
        <v>402</v>
      </c>
      <c r="E342" s="11">
        <f>IF(D342="","",SUMIF('TK DETHI'!A:A,D342,'TK DETHI'!B:B))</f>
        <v>0</v>
      </c>
      <c r="F342" s="12">
        <f>IF(D342="","",SUMIF('TK DETHI'!C:C,D342,'TK DETHI'!D:D))</f>
        <v>0</v>
      </c>
      <c r="G342" s="12">
        <f>IF(D342="","",SUMIF('TK DETHI'!E:E,D342,'TK DETHI'!F:F))</f>
        <v>0</v>
      </c>
      <c r="H342" s="12">
        <f>IF(D342="","",SUMIF('TK DETHI'!G:G,D342,'TK DETHI'!H:H))</f>
        <v>0</v>
      </c>
      <c r="I342" s="24">
        <f t="shared" si="41"/>
        <v>0</v>
      </c>
      <c r="J342" s="13">
        <f>IF(D342="","",SUMIF('TK COITHI KTHP'!A:A,D342,'TK COITHI KTHP'!C:C)+SUMIF('TK COITHI KTHP'!D:D,D342,'TK COITHI KTHP'!F:F)+SUMIF('TK COITHI KTHP'!G:G,D342,'TK COITHI KTHP'!I:I)+SUMIF('TK COITHI KTHP'!J:J,D342,'TK COITHI KTHP'!L:L))</f>
        <v>0</v>
      </c>
      <c r="K342" s="13">
        <f>IF(D342="","",SUMIF('TK COITHI KTHP'!B:B,D342,'TK COITHI KTHP'!C:C)+SUMIF('TK COITHI KTHP'!E:E,D342,'TK COITHI KTHP'!F:F)+SUMIF('TK COITHI KTHP'!H:H,D342,'TK COITHI KTHP'!I:I)+SUMIF('TK COITHI KTHP'!K:K,D342,'TK COITHI KTHP'!L:L))</f>
        <v>0</v>
      </c>
      <c r="L342" s="13">
        <f>IF(D342="","",SUMIF('TK COI THI TOT NGHIEP'!A:A,D342,'TK COI THI TOT NGHIEP'!C:C)+SUMIF('TK COI THI TOT NGHIEP'!D:D,D342,'TK COI THI TOT NGHIEP'!F:F)+SUMIF('TK COI THI TOT NGHIEP'!G:G,D342,'TK COI THI TOT NGHIEP'!I:I)+SUMIF('TK COI THI TOT NGHIEP'!J:J,D342,'TK COI THI TOT NGHIEP'!L:L))</f>
        <v>0</v>
      </c>
      <c r="M342" s="13">
        <f>IF(D342="","",SUMIF('TK COI THI TOT NGHIEP'!B:B,D342,'TK COI THI TOT NGHIEP'!C:C)+SUMIF('TK COI THI TOT NGHIEP'!E:E,D342,'TK COI THI TOT NGHIEP'!F:F)+SUMIF('TK COI THI TOT NGHIEP'!H:H,D342,'TK COI THI TOT NGHIEP'!I:I)+SUMIF('TK COI THI TOT NGHIEP'!K:K,D342,'TK COI THI TOT NGHIEP'!L:L))</f>
        <v>0</v>
      </c>
      <c r="N342" s="14">
        <f t="shared" si="42"/>
        <v>0</v>
      </c>
      <c r="O342" s="13">
        <f>IF(D342="","",SUMIF('TK CHAMTHI'!A:A,D342,'TK CHAMTHI'!C:C))</f>
        <v>0</v>
      </c>
      <c r="P342" s="13">
        <f>IF(D342="","",SUMIF('TK CHAMTHI'!B:B,D342,'TK CHAMTHI'!C:C))</f>
        <v>0</v>
      </c>
      <c r="Q342" s="13">
        <f>IF(D342="","",SUMIF('CHAM NV'!B:B,D342,'CHAM NV'!C:C))</f>
        <v>0</v>
      </c>
      <c r="R342" s="14">
        <f t="shared" si="43"/>
        <v>0</v>
      </c>
      <c r="S342" s="13">
        <f>IF(D342="","",SUMIF('TK CHAMTHI'!D:D,D342,'TK CHAMTHI'!F:F))</f>
        <v>0</v>
      </c>
      <c r="T342" s="13">
        <f>IF(D342="","",SUMIF('TK CHAMTHI'!E:E,D342,'TK CHAMTHI'!F:F))</f>
        <v>0</v>
      </c>
      <c r="U342" s="13">
        <f>IF(D342="","",SUMIF('CHAM NV'!E:E,D342,'CHAM NV'!F:F))</f>
        <v>0</v>
      </c>
      <c r="V342" s="14">
        <f t="shared" si="44"/>
        <v>0</v>
      </c>
      <c r="W342" s="13">
        <f>IF(D342="","",SUMIF('TK CHAMTHI'!G:G,D342,'TK CHAMTHI'!I:I))</f>
        <v>0</v>
      </c>
      <c r="X342" s="13">
        <f>IF(D342="","",SUMIF('TK CHAMTHI'!H:H,D342,'TK CHAMTHI'!I:I))</f>
        <v>0</v>
      </c>
      <c r="Y342" s="14">
        <f t="shared" si="45"/>
        <v>0</v>
      </c>
      <c r="Z342" s="13">
        <f>IF(D342="","",SUMIF('TK CHAMTHI'!J:J,D342,'TK CHAMTHI'!L:L))</f>
        <v>0</v>
      </c>
      <c r="AA342" s="13">
        <f>IF(D342="","",SUMIF('TK CHAMTHI'!K:K,D342,'TK CHAMTHI'!L:L))</f>
        <v>0</v>
      </c>
      <c r="AB342" s="14">
        <f t="shared" si="46"/>
        <v>0</v>
      </c>
      <c r="AC342" s="13">
        <f>IF(D342="","",SUMIF('TK CHAMTHI'!M:M,D342,'TK CHAMTHI'!O:O))</f>
        <v>0</v>
      </c>
      <c r="AD342" s="13">
        <f>IF(D342="","",SUMIF('TK CHAMTHI'!N:N,D342,'TK CHAMTHI'!O:O))</f>
        <v>0</v>
      </c>
      <c r="AE342" s="14">
        <f t="shared" si="47"/>
        <v>0</v>
      </c>
      <c r="AF342" s="14">
        <f>IF(D342="","",ROUND(SUMIF('QL THI'!G:G,D342,'QL THI'!H:H),1))</f>
        <v>0</v>
      </c>
      <c r="AG342" s="14">
        <f>IF(D342="","",ROUND(SUMIF('QL THI'!E:E,D342,'QL THI'!F:F),1))</f>
        <v>0</v>
      </c>
      <c r="AH342" s="25">
        <f t="shared" si="48"/>
        <v>0</v>
      </c>
    </row>
    <row r="343" spans="1:34" hidden="1">
      <c r="A343" s="10">
        <f>IF(D343="","",SUBTOTAL(3,$D$5:D343))</f>
        <v>35</v>
      </c>
      <c r="B343" s="113" t="s">
        <v>898</v>
      </c>
      <c r="C343" s="114" t="s">
        <v>989</v>
      </c>
      <c r="D343" s="115" t="s">
        <v>540</v>
      </c>
      <c r="E343" s="11">
        <f>IF(D343="","",SUMIF('TK DETHI'!A:A,D343,'TK DETHI'!B:B))</f>
        <v>0</v>
      </c>
      <c r="F343" s="12">
        <f>IF(D343="","",SUMIF('TK DETHI'!C:C,D343,'TK DETHI'!D:D))</f>
        <v>0</v>
      </c>
      <c r="G343" s="12">
        <f>IF(D343="","",SUMIF('TK DETHI'!E:E,D343,'TK DETHI'!F:F))</f>
        <v>0</v>
      </c>
      <c r="H343" s="12">
        <f>IF(D343="","",SUMIF('TK DETHI'!G:G,D343,'TK DETHI'!H:H))</f>
        <v>0</v>
      </c>
      <c r="I343" s="24">
        <f t="shared" si="41"/>
        <v>0</v>
      </c>
      <c r="J343" s="13">
        <f>IF(D343="","",SUMIF('TK COITHI KTHP'!A:A,D343,'TK COITHI KTHP'!C:C)+SUMIF('TK COITHI KTHP'!D:D,D343,'TK COITHI KTHP'!F:F)+SUMIF('TK COITHI KTHP'!G:G,D343,'TK COITHI KTHP'!I:I)+SUMIF('TK COITHI KTHP'!J:J,D343,'TK COITHI KTHP'!L:L))</f>
        <v>0</v>
      </c>
      <c r="K343" s="13">
        <f>IF(D343="","",SUMIF('TK COITHI KTHP'!B:B,D343,'TK COITHI KTHP'!C:C)+SUMIF('TK COITHI KTHP'!E:E,D343,'TK COITHI KTHP'!F:F)+SUMIF('TK COITHI KTHP'!H:H,D343,'TK COITHI KTHP'!I:I)+SUMIF('TK COITHI KTHP'!K:K,D343,'TK COITHI KTHP'!L:L))</f>
        <v>0</v>
      </c>
      <c r="L343" s="13">
        <f>IF(D343="","",SUMIF('TK COI THI TOT NGHIEP'!A:A,D343,'TK COI THI TOT NGHIEP'!C:C)+SUMIF('TK COI THI TOT NGHIEP'!D:D,D343,'TK COI THI TOT NGHIEP'!F:F)+SUMIF('TK COI THI TOT NGHIEP'!G:G,D343,'TK COI THI TOT NGHIEP'!I:I)+SUMIF('TK COI THI TOT NGHIEP'!J:J,D343,'TK COI THI TOT NGHIEP'!L:L))</f>
        <v>0</v>
      </c>
      <c r="M343" s="13">
        <f>IF(D343="","",SUMIF('TK COI THI TOT NGHIEP'!B:B,D343,'TK COI THI TOT NGHIEP'!C:C)+SUMIF('TK COI THI TOT NGHIEP'!E:E,D343,'TK COI THI TOT NGHIEP'!F:F)+SUMIF('TK COI THI TOT NGHIEP'!H:H,D343,'TK COI THI TOT NGHIEP'!I:I)+SUMIF('TK COI THI TOT NGHIEP'!K:K,D343,'TK COI THI TOT NGHIEP'!L:L))</f>
        <v>0</v>
      </c>
      <c r="N343" s="14">
        <f t="shared" si="42"/>
        <v>0</v>
      </c>
      <c r="O343" s="13">
        <f>IF(D343="","",SUMIF('TK CHAMTHI'!A:A,D343,'TK CHAMTHI'!C:C))</f>
        <v>0</v>
      </c>
      <c r="P343" s="13">
        <f>IF(D343="","",SUMIF('TK CHAMTHI'!B:B,D343,'TK CHAMTHI'!C:C))</f>
        <v>0</v>
      </c>
      <c r="Q343" s="13">
        <f>IF(D343="","",SUMIF('CHAM NV'!B:B,D343,'CHAM NV'!C:C))</f>
        <v>0</v>
      </c>
      <c r="R343" s="14">
        <f t="shared" si="43"/>
        <v>0</v>
      </c>
      <c r="S343" s="13">
        <f>IF(D343="","",SUMIF('TK CHAMTHI'!D:D,D343,'TK CHAMTHI'!F:F))</f>
        <v>0</v>
      </c>
      <c r="T343" s="13">
        <f>IF(D343="","",SUMIF('TK CHAMTHI'!E:E,D343,'TK CHAMTHI'!F:F))</f>
        <v>0</v>
      </c>
      <c r="U343" s="13">
        <f>IF(D343="","",SUMIF('CHAM NV'!E:E,D343,'CHAM NV'!F:F))</f>
        <v>0</v>
      </c>
      <c r="V343" s="14">
        <f t="shared" si="44"/>
        <v>0</v>
      </c>
      <c r="W343" s="13">
        <f>IF(D343="","",SUMIF('TK CHAMTHI'!G:G,D343,'TK CHAMTHI'!I:I))</f>
        <v>0</v>
      </c>
      <c r="X343" s="13">
        <f>IF(D343="","",SUMIF('TK CHAMTHI'!H:H,D343,'TK CHAMTHI'!I:I))</f>
        <v>0</v>
      </c>
      <c r="Y343" s="14">
        <f t="shared" si="45"/>
        <v>0</v>
      </c>
      <c r="Z343" s="13">
        <f>IF(D343="","",SUMIF('TK CHAMTHI'!J:J,D343,'TK CHAMTHI'!L:L))</f>
        <v>0</v>
      </c>
      <c r="AA343" s="13">
        <f>IF(D343="","",SUMIF('TK CHAMTHI'!K:K,D343,'TK CHAMTHI'!L:L))</f>
        <v>0</v>
      </c>
      <c r="AB343" s="14">
        <f t="shared" si="46"/>
        <v>0</v>
      </c>
      <c r="AC343" s="13">
        <f>IF(D343="","",SUMIF('TK CHAMTHI'!M:M,D343,'TK CHAMTHI'!O:O))</f>
        <v>0</v>
      </c>
      <c r="AD343" s="13">
        <f>IF(D343="","",SUMIF('TK CHAMTHI'!N:N,D343,'TK CHAMTHI'!O:O))</f>
        <v>0</v>
      </c>
      <c r="AE343" s="14">
        <f t="shared" si="47"/>
        <v>0</v>
      </c>
      <c r="AF343" s="14">
        <f>IF(D343="","",ROUND(SUMIF('QL THI'!G:G,D343,'QL THI'!H:H),1))</f>
        <v>0</v>
      </c>
      <c r="AG343" s="14">
        <f>IF(D343="","",ROUND(SUMIF('QL THI'!E:E,D343,'QL THI'!F:F),1))</f>
        <v>0</v>
      </c>
      <c r="AH343" s="25">
        <f t="shared" si="48"/>
        <v>0</v>
      </c>
    </row>
    <row r="344" spans="1:34" hidden="1">
      <c r="A344" s="10">
        <f>IF(D344="","",SUBTOTAL(3,$D$5:D344))</f>
        <v>35</v>
      </c>
      <c r="B344" s="113" t="s">
        <v>893</v>
      </c>
      <c r="C344" s="114" t="s">
        <v>989</v>
      </c>
      <c r="D344" s="115" t="s">
        <v>1074</v>
      </c>
      <c r="E344" s="11">
        <f>IF(D344="","",SUMIF('TK DETHI'!A:A,D344,'TK DETHI'!B:B))</f>
        <v>0</v>
      </c>
      <c r="F344" s="12">
        <f>IF(D344="","",SUMIF('TK DETHI'!C:C,D344,'TK DETHI'!D:D))</f>
        <v>0</v>
      </c>
      <c r="G344" s="12">
        <f>IF(D344="","",SUMIF('TK DETHI'!E:E,D344,'TK DETHI'!F:F))</f>
        <v>0</v>
      </c>
      <c r="H344" s="12">
        <f>IF(D344="","",SUMIF('TK DETHI'!G:G,D344,'TK DETHI'!H:H))</f>
        <v>0</v>
      </c>
      <c r="I344" s="24">
        <f t="shared" si="41"/>
        <v>0</v>
      </c>
      <c r="J344" s="13">
        <f>IF(D344="","",SUMIF('TK COITHI KTHP'!A:A,D344,'TK COITHI KTHP'!C:C)+SUMIF('TK COITHI KTHP'!D:D,D344,'TK COITHI KTHP'!F:F)+SUMIF('TK COITHI KTHP'!G:G,D344,'TK COITHI KTHP'!I:I)+SUMIF('TK COITHI KTHP'!J:J,D344,'TK COITHI KTHP'!L:L))</f>
        <v>0</v>
      </c>
      <c r="K344" s="13">
        <f>IF(D344="","",SUMIF('TK COITHI KTHP'!B:B,D344,'TK COITHI KTHP'!C:C)+SUMIF('TK COITHI KTHP'!E:E,D344,'TK COITHI KTHP'!F:F)+SUMIF('TK COITHI KTHP'!H:H,D344,'TK COITHI KTHP'!I:I)+SUMIF('TK COITHI KTHP'!K:K,D344,'TK COITHI KTHP'!L:L))</f>
        <v>0</v>
      </c>
      <c r="L344" s="13">
        <f>IF(D344="","",SUMIF('TK COI THI TOT NGHIEP'!A:A,D344,'TK COI THI TOT NGHIEP'!C:C)+SUMIF('TK COI THI TOT NGHIEP'!D:D,D344,'TK COI THI TOT NGHIEP'!F:F)+SUMIF('TK COI THI TOT NGHIEP'!G:G,D344,'TK COI THI TOT NGHIEP'!I:I)+SUMIF('TK COI THI TOT NGHIEP'!J:J,D344,'TK COI THI TOT NGHIEP'!L:L))</f>
        <v>0</v>
      </c>
      <c r="M344" s="13">
        <f>IF(D344="","",SUMIF('TK COI THI TOT NGHIEP'!B:B,D344,'TK COI THI TOT NGHIEP'!C:C)+SUMIF('TK COI THI TOT NGHIEP'!E:E,D344,'TK COI THI TOT NGHIEP'!F:F)+SUMIF('TK COI THI TOT NGHIEP'!H:H,D344,'TK COI THI TOT NGHIEP'!I:I)+SUMIF('TK COI THI TOT NGHIEP'!K:K,D344,'TK COI THI TOT NGHIEP'!L:L))</f>
        <v>0</v>
      </c>
      <c r="N344" s="14">
        <f t="shared" si="42"/>
        <v>0</v>
      </c>
      <c r="O344" s="13">
        <f>IF(D344="","",SUMIF('TK CHAMTHI'!A:A,D344,'TK CHAMTHI'!C:C))</f>
        <v>0</v>
      </c>
      <c r="P344" s="13">
        <f>IF(D344="","",SUMIF('TK CHAMTHI'!B:B,D344,'TK CHAMTHI'!C:C))</f>
        <v>0</v>
      </c>
      <c r="Q344" s="13">
        <f>IF(D344="","",SUMIF('CHAM NV'!B:B,D344,'CHAM NV'!C:C))</f>
        <v>0</v>
      </c>
      <c r="R344" s="14">
        <f t="shared" si="43"/>
        <v>0</v>
      </c>
      <c r="S344" s="13">
        <f>IF(D344="","",SUMIF('TK CHAMTHI'!D:D,D344,'TK CHAMTHI'!F:F))</f>
        <v>0</v>
      </c>
      <c r="T344" s="13">
        <f>IF(D344="","",SUMIF('TK CHAMTHI'!E:E,D344,'TK CHAMTHI'!F:F))</f>
        <v>0</v>
      </c>
      <c r="U344" s="13">
        <f>IF(D344="","",SUMIF('CHAM NV'!E:E,D344,'CHAM NV'!F:F))</f>
        <v>0</v>
      </c>
      <c r="V344" s="14">
        <f t="shared" si="44"/>
        <v>0</v>
      </c>
      <c r="W344" s="13">
        <f>IF(D344="","",SUMIF('TK CHAMTHI'!G:G,D344,'TK CHAMTHI'!I:I))</f>
        <v>0</v>
      </c>
      <c r="X344" s="13">
        <f>IF(D344="","",SUMIF('TK CHAMTHI'!H:H,D344,'TK CHAMTHI'!I:I))</f>
        <v>0</v>
      </c>
      <c r="Y344" s="14">
        <f t="shared" si="45"/>
        <v>0</v>
      </c>
      <c r="Z344" s="13">
        <f>IF(D344="","",SUMIF('TK CHAMTHI'!J:J,D344,'TK CHAMTHI'!L:L))</f>
        <v>0</v>
      </c>
      <c r="AA344" s="13">
        <f>IF(D344="","",SUMIF('TK CHAMTHI'!K:K,D344,'TK CHAMTHI'!L:L))</f>
        <v>0</v>
      </c>
      <c r="AB344" s="14">
        <f t="shared" si="46"/>
        <v>0</v>
      </c>
      <c r="AC344" s="13">
        <f>IF(D344="","",SUMIF('TK CHAMTHI'!M:M,D344,'TK CHAMTHI'!O:O))</f>
        <v>0</v>
      </c>
      <c r="AD344" s="13">
        <f>IF(D344="","",SUMIF('TK CHAMTHI'!N:N,D344,'TK CHAMTHI'!O:O))</f>
        <v>0</v>
      </c>
      <c r="AE344" s="14">
        <f t="shared" si="47"/>
        <v>0</v>
      </c>
      <c r="AF344" s="14">
        <f>IF(D344="","",ROUND(SUMIF('QL THI'!G:G,D344,'QL THI'!H:H),1))</f>
        <v>0</v>
      </c>
      <c r="AG344" s="14">
        <f>IF(D344="","",ROUND(SUMIF('QL THI'!E:E,D344,'QL THI'!F:F),1))</f>
        <v>0</v>
      </c>
      <c r="AH344" s="25">
        <f t="shared" si="48"/>
        <v>0</v>
      </c>
    </row>
    <row r="345" spans="1:34" hidden="1">
      <c r="A345" s="10">
        <f>IF(D345="","",SUBTOTAL(3,$D$5:D345))</f>
        <v>35</v>
      </c>
      <c r="B345" s="113" t="s">
        <v>895</v>
      </c>
      <c r="C345" s="114" t="s">
        <v>989</v>
      </c>
      <c r="D345" s="115" t="s">
        <v>405</v>
      </c>
      <c r="E345" s="11">
        <f>IF(D345="","",SUMIF('TK DETHI'!A:A,D345,'TK DETHI'!B:B))</f>
        <v>0</v>
      </c>
      <c r="F345" s="12">
        <f>IF(D345="","",SUMIF('TK DETHI'!C:C,D345,'TK DETHI'!D:D))</f>
        <v>0</v>
      </c>
      <c r="G345" s="12">
        <f>IF(D345="","",SUMIF('TK DETHI'!E:E,D345,'TK DETHI'!F:F))</f>
        <v>0</v>
      </c>
      <c r="H345" s="12">
        <f>IF(D345="","",SUMIF('TK DETHI'!G:G,D345,'TK DETHI'!H:H))</f>
        <v>0</v>
      </c>
      <c r="I345" s="24">
        <f t="shared" si="41"/>
        <v>0</v>
      </c>
      <c r="J345" s="13">
        <f>IF(D345="","",SUMIF('TK COITHI KTHP'!A:A,D345,'TK COITHI KTHP'!C:C)+SUMIF('TK COITHI KTHP'!D:D,D345,'TK COITHI KTHP'!F:F)+SUMIF('TK COITHI KTHP'!G:G,D345,'TK COITHI KTHP'!I:I)+SUMIF('TK COITHI KTHP'!J:J,D345,'TK COITHI KTHP'!L:L))</f>
        <v>0</v>
      </c>
      <c r="K345" s="13">
        <f>IF(D345="","",SUMIF('TK COITHI KTHP'!B:B,D345,'TK COITHI KTHP'!C:C)+SUMIF('TK COITHI KTHP'!E:E,D345,'TK COITHI KTHP'!F:F)+SUMIF('TK COITHI KTHP'!H:H,D345,'TK COITHI KTHP'!I:I)+SUMIF('TK COITHI KTHP'!K:K,D345,'TK COITHI KTHP'!L:L))</f>
        <v>0</v>
      </c>
      <c r="L345" s="13">
        <f>IF(D345="","",SUMIF('TK COI THI TOT NGHIEP'!A:A,D345,'TK COI THI TOT NGHIEP'!C:C)+SUMIF('TK COI THI TOT NGHIEP'!D:D,D345,'TK COI THI TOT NGHIEP'!F:F)+SUMIF('TK COI THI TOT NGHIEP'!G:G,D345,'TK COI THI TOT NGHIEP'!I:I)+SUMIF('TK COI THI TOT NGHIEP'!J:J,D345,'TK COI THI TOT NGHIEP'!L:L))</f>
        <v>0</v>
      </c>
      <c r="M345" s="13">
        <f>IF(D345="","",SUMIF('TK COI THI TOT NGHIEP'!B:B,D345,'TK COI THI TOT NGHIEP'!C:C)+SUMIF('TK COI THI TOT NGHIEP'!E:E,D345,'TK COI THI TOT NGHIEP'!F:F)+SUMIF('TK COI THI TOT NGHIEP'!H:H,D345,'TK COI THI TOT NGHIEP'!I:I)+SUMIF('TK COI THI TOT NGHIEP'!K:K,D345,'TK COI THI TOT NGHIEP'!L:L))</f>
        <v>0</v>
      </c>
      <c r="N345" s="14">
        <f t="shared" si="42"/>
        <v>0</v>
      </c>
      <c r="O345" s="13">
        <f>IF(D345="","",SUMIF('TK CHAMTHI'!A:A,D345,'TK CHAMTHI'!C:C))</f>
        <v>0</v>
      </c>
      <c r="P345" s="13">
        <f>IF(D345="","",SUMIF('TK CHAMTHI'!B:B,D345,'TK CHAMTHI'!C:C))</f>
        <v>0</v>
      </c>
      <c r="Q345" s="13">
        <f>IF(D345="","",SUMIF('CHAM NV'!B:B,D345,'CHAM NV'!C:C))</f>
        <v>0</v>
      </c>
      <c r="R345" s="14">
        <f t="shared" si="43"/>
        <v>0</v>
      </c>
      <c r="S345" s="13">
        <f>IF(D345="","",SUMIF('TK CHAMTHI'!D:D,D345,'TK CHAMTHI'!F:F))</f>
        <v>0</v>
      </c>
      <c r="T345" s="13">
        <f>IF(D345="","",SUMIF('TK CHAMTHI'!E:E,D345,'TK CHAMTHI'!F:F))</f>
        <v>0</v>
      </c>
      <c r="U345" s="13">
        <f>IF(D345="","",SUMIF('CHAM NV'!E:E,D345,'CHAM NV'!F:F))</f>
        <v>0</v>
      </c>
      <c r="V345" s="14">
        <f t="shared" si="44"/>
        <v>0</v>
      </c>
      <c r="W345" s="13">
        <f>IF(D345="","",SUMIF('TK CHAMTHI'!G:G,D345,'TK CHAMTHI'!I:I))</f>
        <v>0</v>
      </c>
      <c r="X345" s="13">
        <f>IF(D345="","",SUMIF('TK CHAMTHI'!H:H,D345,'TK CHAMTHI'!I:I))</f>
        <v>0</v>
      </c>
      <c r="Y345" s="14">
        <f t="shared" si="45"/>
        <v>0</v>
      </c>
      <c r="Z345" s="13">
        <f>IF(D345="","",SUMIF('TK CHAMTHI'!J:J,D345,'TK CHAMTHI'!L:L))</f>
        <v>0</v>
      </c>
      <c r="AA345" s="13">
        <f>IF(D345="","",SUMIF('TK CHAMTHI'!K:K,D345,'TK CHAMTHI'!L:L))</f>
        <v>0</v>
      </c>
      <c r="AB345" s="14">
        <f t="shared" si="46"/>
        <v>0</v>
      </c>
      <c r="AC345" s="13">
        <f>IF(D345="","",SUMIF('TK CHAMTHI'!M:M,D345,'TK CHAMTHI'!O:O))</f>
        <v>0</v>
      </c>
      <c r="AD345" s="13">
        <f>IF(D345="","",SUMIF('TK CHAMTHI'!N:N,D345,'TK CHAMTHI'!O:O))</f>
        <v>0</v>
      </c>
      <c r="AE345" s="14">
        <f t="shared" si="47"/>
        <v>0</v>
      </c>
      <c r="AF345" s="14">
        <f>IF(D345="","",ROUND(SUMIF('QL THI'!G:G,D345,'QL THI'!H:H),1))</f>
        <v>0</v>
      </c>
      <c r="AG345" s="14">
        <f>IF(D345="","",ROUND(SUMIF('QL THI'!E:E,D345,'QL THI'!F:F),1))</f>
        <v>0</v>
      </c>
      <c r="AH345" s="25">
        <f t="shared" si="48"/>
        <v>0</v>
      </c>
    </row>
    <row r="346" spans="1:34" hidden="1">
      <c r="A346" s="10">
        <f>IF(D346="","",SUBTOTAL(3,$D$5:D346))</f>
        <v>35</v>
      </c>
      <c r="B346" s="113" t="s">
        <v>896</v>
      </c>
      <c r="C346" s="114" t="s">
        <v>989</v>
      </c>
      <c r="D346" s="115" t="s">
        <v>455</v>
      </c>
      <c r="E346" s="11">
        <f>IF(D346="","",SUMIF('TK DETHI'!A:A,D346,'TK DETHI'!B:B))</f>
        <v>0</v>
      </c>
      <c r="F346" s="12">
        <f>IF(D346="","",SUMIF('TK DETHI'!C:C,D346,'TK DETHI'!D:D))</f>
        <v>0</v>
      </c>
      <c r="G346" s="12">
        <f>IF(D346="","",SUMIF('TK DETHI'!E:E,D346,'TK DETHI'!F:F))</f>
        <v>0</v>
      </c>
      <c r="H346" s="12">
        <f>IF(D346="","",SUMIF('TK DETHI'!G:G,D346,'TK DETHI'!H:H))</f>
        <v>0</v>
      </c>
      <c r="I346" s="24">
        <f t="shared" si="41"/>
        <v>0</v>
      </c>
      <c r="J346" s="13">
        <f>IF(D346="","",SUMIF('TK COITHI KTHP'!A:A,D346,'TK COITHI KTHP'!C:C)+SUMIF('TK COITHI KTHP'!D:D,D346,'TK COITHI KTHP'!F:F)+SUMIF('TK COITHI KTHP'!G:G,D346,'TK COITHI KTHP'!I:I)+SUMIF('TK COITHI KTHP'!J:J,D346,'TK COITHI KTHP'!L:L))</f>
        <v>0</v>
      </c>
      <c r="K346" s="13">
        <f>IF(D346="","",SUMIF('TK COITHI KTHP'!B:B,D346,'TK COITHI KTHP'!C:C)+SUMIF('TK COITHI KTHP'!E:E,D346,'TK COITHI KTHP'!F:F)+SUMIF('TK COITHI KTHP'!H:H,D346,'TK COITHI KTHP'!I:I)+SUMIF('TK COITHI KTHP'!K:K,D346,'TK COITHI KTHP'!L:L))</f>
        <v>0</v>
      </c>
      <c r="L346" s="13">
        <f>IF(D346="","",SUMIF('TK COI THI TOT NGHIEP'!A:A,D346,'TK COI THI TOT NGHIEP'!C:C)+SUMIF('TK COI THI TOT NGHIEP'!D:D,D346,'TK COI THI TOT NGHIEP'!F:F)+SUMIF('TK COI THI TOT NGHIEP'!G:G,D346,'TK COI THI TOT NGHIEP'!I:I)+SUMIF('TK COI THI TOT NGHIEP'!J:J,D346,'TK COI THI TOT NGHIEP'!L:L))</f>
        <v>0</v>
      </c>
      <c r="M346" s="13">
        <f>IF(D346="","",SUMIF('TK COI THI TOT NGHIEP'!B:B,D346,'TK COI THI TOT NGHIEP'!C:C)+SUMIF('TK COI THI TOT NGHIEP'!E:E,D346,'TK COI THI TOT NGHIEP'!F:F)+SUMIF('TK COI THI TOT NGHIEP'!H:H,D346,'TK COI THI TOT NGHIEP'!I:I)+SUMIF('TK COI THI TOT NGHIEP'!K:K,D346,'TK COI THI TOT NGHIEP'!L:L))</f>
        <v>0</v>
      </c>
      <c r="N346" s="14">
        <f t="shared" si="42"/>
        <v>0</v>
      </c>
      <c r="O346" s="13">
        <f>IF(D346="","",SUMIF('TK CHAMTHI'!A:A,D346,'TK CHAMTHI'!C:C))</f>
        <v>0</v>
      </c>
      <c r="P346" s="13">
        <f>IF(D346="","",SUMIF('TK CHAMTHI'!B:B,D346,'TK CHAMTHI'!C:C))</f>
        <v>0</v>
      </c>
      <c r="Q346" s="13">
        <f>IF(D346="","",SUMIF('CHAM NV'!B:B,D346,'CHAM NV'!C:C))</f>
        <v>0</v>
      </c>
      <c r="R346" s="14">
        <f t="shared" si="43"/>
        <v>0</v>
      </c>
      <c r="S346" s="13">
        <f>IF(D346="","",SUMIF('TK CHAMTHI'!D:D,D346,'TK CHAMTHI'!F:F))</f>
        <v>0</v>
      </c>
      <c r="T346" s="13">
        <f>IF(D346="","",SUMIF('TK CHAMTHI'!E:E,D346,'TK CHAMTHI'!F:F))</f>
        <v>0</v>
      </c>
      <c r="U346" s="13">
        <f>IF(D346="","",SUMIF('CHAM NV'!E:E,D346,'CHAM NV'!F:F))</f>
        <v>0</v>
      </c>
      <c r="V346" s="14">
        <f t="shared" si="44"/>
        <v>0</v>
      </c>
      <c r="W346" s="13">
        <f>IF(D346="","",SUMIF('TK CHAMTHI'!G:G,D346,'TK CHAMTHI'!I:I))</f>
        <v>0</v>
      </c>
      <c r="X346" s="13">
        <f>IF(D346="","",SUMIF('TK CHAMTHI'!H:H,D346,'TK CHAMTHI'!I:I))</f>
        <v>0</v>
      </c>
      <c r="Y346" s="14">
        <f t="shared" si="45"/>
        <v>0</v>
      </c>
      <c r="Z346" s="13">
        <f>IF(D346="","",SUMIF('TK CHAMTHI'!J:J,D346,'TK CHAMTHI'!L:L))</f>
        <v>0</v>
      </c>
      <c r="AA346" s="13">
        <f>IF(D346="","",SUMIF('TK CHAMTHI'!K:K,D346,'TK CHAMTHI'!L:L))</f>
        <v>0</v>
      </c>
      <c r="AB346" s="14">
        <f t="shared" si="46"/>
        <v>0</v>
      </c>
      <c r="AC346" s="13">
        <f>IF(D346="","",SUMIF('TK CHAMTHI'!M:M,D346,'TK CHAMTHI'!O:O))</f>
        <v>0</v>
      </c>
      <c r="AD346" s="13">
        <f>IF(D346="","",SUMIF('TK CHAMTHI'!N:N,D346,'TK CHAMTHI'!O:O))</f>
        <v>0</v>
      </c>
      <c r="AE346" s="14">
        <f t="shared" si="47"/>
        <v>0</v>
      </c>
      <c r="AF346" s="14">
        <f>IF(D346="","",ROUND(SUMIF('QL THI'!G:G,D346,'QL THI'!H:H),1))</f>
        <v>0</v>
      </c>
      <c r="AG346" s="14">
        <f>IF(D346="","",ROUND(SUMIF('QL THI'!E:E,D346,'QL THI'!F:F),1))</f>
        <v>0</v>
      </c>
      <c r="AH346" s="25">
        <f t="shared" si="48"/>
        <v>0</v>
      </c>
    </row>
    <row r="347" spans="1:34" hidden="1">
      <c r="A347" s="10">
        <f>IF(D347="","",SUBTOTAL(3,$D$5:D347))</f>
        <v>35</v>
      </c>
      <c r="B347" s="113" t="s">
        <v>889</v>
      </c>
      <c r="C347" s="114" t="s">
        <v>989</v>
      </c>
      <c r="D347" s="115" t="s">
        <v>166</v>
      </c>
      <c r="E347" s="11">
        <f>IF(D347="","",SUMIF('TK DETHI'!A:A,D347,'TK DETHI'!B:B))</f>
        <v>0</v>
      </c>
      <c r="F347" s="12">
        <f>IF(D347="","",SUMIF('TK DETHI'!C:C,D347,'TK DETHI'!D:D))</f>
        <v>0</v>
      </c>
      <c r="G347" s="12">
        <f>IF(D347="","",SUMIF('TK DETHI'!E:E,D347,'TK DETHI'!F:F))</f>
        <v>0</v>
      </c>
      <c r="H347" s="12">
        <f>IF(D347="","",SUMIF('TK DETHI'!G:G,D347,'TK DETHI'!H:H))</f>
        <v>0</v>
      </c>
      <c r="I347" s="24">
        <f t="shared" si="41"/>
        <v>0</v>
      </c>
      <c r="J347" s="13">
        <f>IF(D347="","",SUMIF('TK COITHI KTHP'!A:A,D347,'TK COITHI KTHP'!C:C)+SUMIF('TK COITHI KTHP'!D:D,D347,'TK COITHI KTHP'!F:F)+SUMIF('TK COITHI KTHP'!G:G,D347,'TK COITHI KTHP'!I:I)+SUMIF('TK COITHI KTHP'!J:J,D347,'TK COITHI KTHP'!L:L))</f>
        <v>0</v>
      </c>
      <c r="K347" s="13">
        <f>IF(D347="","",SUMIF('TK COITHI KTHP'!B:B,D347,'TK COITHI KTHP'!C:C)+SUMIF('TK COITHI KTHP'!E:E,D347,'TK COITHI KTHP'!F:F)+SUMIF('TK COITHI KTHP'!H:H,D347,'TK COITHI KTHP'!I:I)+SUMIF('TK COITHI KTHP'!K:K,D347,'TK COITHI KTHP'!L:L))</f>
        <v>0</v>
      </c>
      <c r="L347" s="13">
        <f>IF(D347="","",SUMIF('TK COI THI TOT NGHIEP'!A:A,D347,'TK COI THI TOT NGHIEP'!C:C)+SUMIF('TK COI THI TOT NGHIEP'!D:D,D347,'TK COI THI TOT NGHIEP'!F:F)+SUMIF('TK COI THI TOT NGHIEP'!G:G,D347,'TK COI THI TOT NGHIEP'!I:I)+SUMIF('TK COI THI TOT NGHIEP'!J:J,D347,'TK COI THI TOT NGHIEP'!L:L))</f>
        <v>0</v>
      </c>
      <c r="M347" s="13">
        <f>IF(D347="","",SUMIF('TK COI THI TOT NGHIEP'!B:B,D347,'TK COI THI TOT NGHIEP'!C:C)+SUMIF('TK COI THI TOT NGHIEP'!E:E,D347,'TK COI THI TOT NGHIEP'!F:F)+SUMIF('TK COI THI TOT NGHIEP'!H:H,D347,'TK COI THI TOT NGHIEP'!I:I)+SUMIF('TK COI THI TOT NGHIEP'!K:K,D347,'TK COI THI TOT NGHIEP'!L:L))</f>
        <v>0</v>
      </c>
      <c r="N347" s="14">
        <f t="shared" si="42"/>
        <v>0</v>
      </c>
      <c r="O347" s="13">
        <f>IF(D347="","",SUMIF('TK CHAMTHI'!A:A,D347,'TK CHAMTHI'!C:C))</f>
        <v>0</v>
      </c>
      <c r="P347" s="13">
        <f>IF(D347="","",SUMIF('TK CHAMTHI'!B:B,D347,'TK CHAMTHI'!C:C))</f>
        <v>0</v>
      </c>
      <c r="Q347" s="13">
        <f>IF(D347="","",SUMIF('CHAM NV'!B:B,D347,'CHAM NV'!C:C))</f>
        <v>0</v>
      </c>
      <c r="R347" s="14">
        <f t="shared" si="43"/>
        <v>0</v>
      </c>
      <c r="S347" s="13">
        <f>IF(D347="","",SUMIF('TK CHAMTHI'!D:D,D347,'TK CHAMTHI'!F:F))</f>
        <v>0</v>
      </c>
      <c r="T347" s="13">
        <f>IF(D347="","",SUMIF('TK CHAMTHI'!E:E,D347,'TK CHAMTHI'!F:F))</f>
        <v>0</v>
      </c>
      <c r="U347" s="13">
        <f>IF(D347="","",SUMIF('CHAM NV'!E:E,D347,'CHAM NV'!F:F))</f>
        <v>0</v>
      </c>
      <c r="V347" s="14">
        <f t="shared" si="44"/>
        <v>0</v>
      </c>
      <c r="W347" s="13">
        <f>IF(D347="","",SUMIF('TK CHAMTHI'!G:G,D347,'TK CHAMTHI'!I:I))</f>
        <v>0</v>
      </c>
      <c r="X347" s="13">
        <f>IF(D347="","",SUMIF('TK CHAMTHI'!H:H,D347,'TK CHAMTHI'!I:I))</f>
        <v>0</v>
      </c>
      <c r="Y347" s="14">
        <f t="shared" si="45"/>
        <v>0</v>
      </c>
      <c r="Z347" s="13">
        <f>IF(D347="","",SUMIF('TK CHAMTHI'!J:J,D347,'TK CHAMTHI'!L:L))</f>
        <v>0</v>
      </c>
      <c r="AA347" s="13">
        <f>IF(D347="","",SUMIF('TK CHAMTHI'!K:K,D347,'TK CHAMTHI'!L:L))</f>
        <v>0</v>
      </c>
      <c r="AB347" s="14">
        <f t="shared" si="46"/>
        <v>0</v>
      </c>
      <c r="AC347" s="13">
        <f>IF(D347="","",SUMIF('TK CHAMTHI'!M:M,D347,'TK CHAMTHI'!O:O))</f>
        <v>0</v>
      </c>
      <c r="AD347" s="13">
        <f>IF(D347="","",SUMIF('TK CHAMTHI'!N:N,D347,'TK CHAMTHI'!O:O))</f>
        <v>0</v>
      </c>
      <c r="AE347" s="14">
        <f t="shared" si="47"/>
        <v>0</v>
      </c>
      <c r="AF347" s="14">
        <f>IF(D347="","",ROUND(SUMIF('QL THI'!G:G,D347,'QL THI'!H:H),1))</f>
        <v>0</v>
      </c>
      <c r="AG347" s="14">
        <f>IF(D347="","",ROUND(SUMIF('QL THI'!E:E,D347,'QL THI'!F:F),1))</f>
        <v>0</v>
      </c>
      <c r="AH347" s="25">
        <f t="shared" si="48"/>
        <v>0</v>
      </c>
    </row>
    <row r="348" spans="1:34" hidden="1">
      <c r="A348" s="10">
        <f>IF(D348="","",SUBTOTAL(3,$D$5:D348))</f>
        <v>35</v>
      </c>
      <c r="B348" s="113" t="s">
        <v>897</v>
      </c>
      <c r="C348" s="114" t="s">
        <v>989</v>
      </c>
      <c r="D348" s="115" t="s">
        <v>174</v>
      </c>
      <c r="E348" s="11">
        <f>IF(D348="","",SUMIF('TK DETHI'!A:A,D348,'TK DETHI'!B:B))</f>
        <v>0</v>
      </c>
      <c r="F348" s="12">
        <f>IF(D348="","",SUMIF('TK DETHI'!C:C,D348,'TK DETHI'!D:D))</f>
        <v>0</v>
      </c>
      <c r="G348" s="12">
        <f>IF(D348="","",SUMIF('TK DETHI'!E:E,D348,'TK DETHI'!F:F))</f>
        <v>0</v>
      </c>
      <c r="H348" s="12">
        <f>IF(D348="","",SUMIF('TK DETHI'!G:G,D348,'TK DETHI'!H:H))</f>
        <v>0</v>
      </c>
      <c r="I348" s="24">
        <f t="shared" si="41"/>
        <v>0</v>
      </c>
      <c r="J348" s="13">
        <f>IF(D348="","",SUMIF('TK COITHI KTHP'!A:A,D348,'TK COITHI KTHP'!C:C)+SUMIF('TK COITHI KTHP'!D:D,D348,'TK COITHI KTHP'!F:F)+SUMIF('TK COITHI KTHP'!G:G,D348,'TK COITHI KTHP'!I:I)+SUMIF('TK COITHI KTHP'!J:J,D348,'TK COITHI KTHP'!L:L))</f>
        <v>0</v>
      </c>
      <c r="K348" s="13">
        <f>IF(D348="","",SUMIF('TK COITHI KTHP'!B:B,D348,'TK COITHI KTHP'!C:C)+SUMIF('TK COITHI KTHP'!E:E,D348,'TK COITHI KTHP'!F:F)+SUMIF('TK COITHI KTHP'!H:H,D348,'TK COITHI KTHP'!I:I)+SUMIF('TK COITHI KTHP'!K:K,D348,'TK COITHI KTHP'!L:L))</f>
        <v>0</v>
      </c>
      <c r="L348" s="13">
        <f>IF(D348="","",SUMIF('TK COI THI TOT NGHIEP'!A:A,D348,'TK COI THI TOT NGHIEP'!C:C)+SUMIF('TK COI THI TOT NGHIEP'!D:D,D348,'TK COI THI TOT NGHIEP'!F:F)+SUMIF('TK COI THI TOT NGHIEP'!G:G,D348,'TK COI THI TOT NGHIEP'!I:I)+SUMIF('TK COI THI TOT NGHIEP'!J:J,D348,'TK COI THI TOT NGHIEP'!L:L))</f>
        <v>0</v>
      </c>
      <c r="M348" s="13">
        <f>IF(D348="","",SUMIF('TK COI THI TOT NGHIEP'!B:B,D348,'TK COI THI TOT NGHIEP'!C:C)+SUMIF('TK COI THI TOT NGHIEP'!E:E,D348,'TK COI THI TOT NGHIEP'!F:F)+SUMIF('TK COI THI TOT NGHIEP'!H:H,D348,'TK COI THI TOT NGHIEP'!I:I)+SUMIF('TK COI THI TOT NGHIEP'!K:K,D348,'TK COI THI TOT NGHIEP'!L:L))</f>
        <v>0</v>
      </c>
      <c r="N348" s="14">
        <f t="shared" si="42"/>
        <v>0</v>
      </c>
      <c r="O348" s="13">
        <f>IF(D348="","",SUMIF('TK CHAMTHI'!A:A,D348,'TK CHAMTHI'!C:C))</f>
        <v>0</v>
      </c>
      <c r="P348" s="13">
        <f>IF(D348="","",SUMIF('TK CHAMTHI'!B:B,D348,'TK CHAMTHI'!C:C))</f>
        <v>0</v>
      </c>
      <c r="Q348" s="13">
        <f>IF(D348="","",SUMIF('CHAM NV'!B:B,D348,'CHAM NV'!C:C))</f>
        <v>0</v>
      </c>
      <c r="R348" s="14">
        <f t="shared" si="43"/>
        <v>0</v>
      </c>
      <c r="S348" s="13">
        <f>IF(D348="","",SUMIF('TK CHAMTHI'!D:D,D348,'TK CHAMTHI'!F:F))</f>
        <v>0</v>
      </c>
      <c r="T348" s="13">
        <f>IF(D348="","",SUMIF('TK CHAMTHI'!E:E,D348,'TK CHAMTHI'!F:F))</f>
        <v>0</v>
      </c>
      <c r="U348" s="13">
        <f>IF(D348="","",SUMIF('CHAM NV'!E:E,D348,'CHAM NV'!F:F))</f>
        <v>0</v>
      </c>
      <c r="V348" s="14">
        <f t="shared" si="44"/>
        <v>0</v>
      </c>
      <c r="W348" s="13">
        <f>IF(D348="","",SUMIF('TK CHAMTHI'!G:G,D348,'TK CHAMTHI'!I:I))</f>
        <v>0</v>
      </c>
      <c r="X348" s="13">
        <f>IF(D348="","",SUMIF('TK CHAMTHI'!H:H,D348,'TK CHAMTHI'!I:I))</f>
        <v>0</v>
      </c>
      <c r="Y348" s="14">
        <f t="shared" si="45"/>
        <v>0</v>
      </c>
      <c r="Z348" s="13">
        <f>IF(D348="","",SUMIF('TK CHAMTHI'!J:J,D348,'TK CHAMTHI'!L:L))</f>
        <v>0</v>
      </c>
      <c r="AA348" s="13">
        <f>IF(D348="","",SUMIF('TK CHAMTHI'!K:K,D348,'TK CHAMTHI'!L:L))</f>
        <v>0</v>
      </c>
      <c r="AB348" s="14">
        <f t="shared" si="46"/>
        <v>0</v>
      </c>
      <c r="AC348" s="13">
        <f>IF(D348="","",SUMIF('TK CHAMTHI'!M:M,D348,'TK CHAMTHI'!O:O))</f>
        <v>0</v>
      </c>
      <c r="AD348" s="13">
        <f>IF(D348="","",SUMIF('TK CHAMTHI'!N:N,D348,'TK CHAMTHI'!O:O))</f>
        <v>0</v>
      </c>
      <c r="AE348" s="14">
        <f t="shared" si="47"/>
        <v>0</v>
      </c>
      <c r="AF348" s="14">
        <f>IF(D348="","",ROUND(SUMIF('QL THI'!G:G,D348,'QL THI'!H:H),1))</f>
        <v>0</v>
      </c>
      <c r="AG348" s="14">
        <f>IF(D348="","",ROUND(SUMIF('QL THI'!E:E,D348,'QL THI'!F:F),1))</f>
        <v>0</v>
      </c>
      <c r="AH348" s="25">
        <f t="shared" si="48"/>
        <v>0</v>
      </c>
    </row>
    <row r="349" spans="1:34" hidden="1">
      <c r="A349" s="10">
        <f>IF(D349="","",SUBTOTAL(3,$D$5:D349))</f>
        <v>35</v>
      </c>
      <c r="B349" s="113" t="s">
        <v>899</v>
      </c>
      <c r="C349" s="114" t="s">
        <v>989</v>
      </c>
      <c r="D349" s="115" t="s">
        <v>186</v>
      </c>
      <c r="E349" s="11">
        <f>IF(D349="","",SUMIF('TK DETHI'!A:A,D349,'TK DETHI'!B:B))</f>
        <v>0</v>
      </c>
      <c r="F349" s="12">
        <f>IF(D349="","",SUMIF('TK DETHI'!C:C,D349,'TK DETHI'!D:D))</f>
        <v>0</v>
      </c>
      <c r="G349" s="12">
        <f>IF(D349="","",SUMIF('TK DETHI'!E:E,D349,'TK DETHI'!F:F))</f>
        <v>0</v>
      </c>
      <c r="H349" s="12">
        <f>IF(D349="","",SUMIF('TK DETHI'!G:G,D349,'TK DETHI'!H:H))</f>
        <v>0</v>
      </c>
      <c r="I349" s="24">
        <f t="shared" si="41"/>
        <v>0</v>
      </c>
      <c r="J349" s="13">
        <f>IF(D349="","",SUMIF('TK COITHI KTHP'!A:A,D349,'TK COITHI KTHP'!C:C)+SUMIF('TK COITHI KTHP'!D:D,D349,'TK COITHI KTHP'!F:F)+SUMIF('TK COITHI KTHP'!G:G,D349,'TK COITHI KTHP'!I:I)+SUMIF('TK COITHI KTHP'!J:J,D349,'TK COITHI KTHP'!L:L))</f>
        <v>0</v>
      </c>
      <c r="K349" s="13">
        <f>IF(D349="","",SUMIF('TK COITHI KTHP'!B:B,D349,'TK COITHI KTHP'!C:C)+SUMIF('TK COITHI KTHP'!E:E,D349,'TK COITHI KTHP'!F:F)+SUMIF('TK COITHI KTHP'!H:H,D349,'TK COITHI KTHP'!I:I)+SUMIF('TK COITHI KTHP'!K:K,D349,'TK COITHI KTHP'!L:L))</f>
        <v>0</v>
      </c>
      <c r="L349" s="13">
        <f>IF(D349="","",SUMIF('TK COI THI TOT NGHIEP'!A:A,D349,'TK COI THI TOT NGHIEP'!C:C)+SUMIF('TK COI THI TOT NGHIEP'!D:D,D349,'TK COI THI TOT NGHIEP'!F:F)+SUMIF('TK COI THI TOT NGHIEP'!G:G,D349,'TK COI THI TOT NGHIEP'!I:I)+SUMIF('TK COI THI TOT NGHIEP'!J:J,D349,'TK COI THI TOT NGHIEP'!L:L))</f>
        <v>0</v>
      </c>
      <c r="M349" s="13">
        <f>IF(D349="","",SUMIF('TK COI THI TOT NGHIEP'!B:B,D349,'TK COI THI TOT NGHIEP'!C:C)+SUMIF('TK COI THI TOT NGHIEP'!E:E,D349,'TK COI THI TOT NGHIEP'!F:F)+SUMIF('TK COI THI TOT NGHIEP'!H:H,D349,'TK COI THI TOT NGHIEP'!I:I)+SUMIF('TK COI THI TOT NGHIEP'!K:K,D349,'TK COI THI TOT NGHIEP'!L:L))</f>
        <v>0</v>
      </c>
      <c r="N349" s="14">
        <f t="shared" si="42"/>
        <v>0</v>
      </c>
      <c r="O349" s="13">
        <f>IF(D349="","",SUMIF('TK CHAMTHI'!A:A,D349,'TK CHAMTHI'!C:C))</f>
        <v>0</v>
      </c>
      <c r="P349" s="13">
        <f>IF(D349="","",SUMIF('TK CHAMTHI'!B:B,D349,'TK CHAMTHI'!C:C))</f>
        <v>0</v>
      </c>
      <c r="Q349" s="13">
        <f>IF(D349="","",SUMIF('CHAM NV'!B:B,D349,'CHAM NV'!C:C))</f>
        <v>0</v>
      </c>
      <c r="R349" s="14">
        <f t="shared" si="43"/>
        <v>0</v>
      </c>
      <c r="S349" s="13">
        <f>IF(D349="","",SUMIF('TK CHAMTHI'!D:D,D349,'TK CHAMTHI'!F:F))</f>
        <v>0</v>
      </c>
      <c r="T349" s="13">
        <f>IF(D349="","",SUMIF('TK CHAMTHI'!E:E,D349,'TK CHAMTHI'!F:F))</f>
        <v>0</v>
      </c>
      <c r="U349" s="13">
        <f>IF(D349="","",SUMIF('CHAM NV'!E:E,D349,'CHAM NV'!F:F))</f>
        <v>0</v>
      </c>
      <c r="V349" s="14">
        <f t="shared" si="44"/>
        <v>0</v>
      </c>
      <c r="W349" s="13">
        <f>IF(D349="","",SUMIF('TK CHAMTHI'!G:G,D349,'TK CHAMTHI'!I:I))</f>
        <v>0</v>
      </c>
      <c r="X349" s="13">
        <f>IF(D349="","",SUMIF('TK CHAMTHI'!H:H,D349,'TK CHAMTHI'!I:I))</f>
        <v>0</v>
      </c>
      <c r="Y349" s="14">
        <f t="shared" si="45"/>
        <v>0</v>
      </c>
      <c r="Z349" s="13">
        <f>IF(D349="","",SUMIF('TK CHAMTHI'!J:J,D349,'TK CHAMTHI'!L:L))</f>
        <v>0</v>
      </c>
      <c r="AA349" s="13">
        <f>IF(D349="","",SUMIF('TK CHAMTHI'!K:K,D349,'TK CHAMTHI'!L:L))</f>
        <v>0</v>
      </c>
      <c r="AB349" s="14">
        <f t="shared" si="46"/>
        <v>0</v>
      </c>
      <c r="AC349" s="13">
        <f>IF(D349="","",SUMIF('TK CHAMTHI'!M:M,D349,'TK CHAMTHI'!O:O))</f>
        <v>0</v>
      </c>
      <c r="AD349" s="13">
        <f>IF(D349="","",SUMIF('TK CHAMTHI'!N:N,D349,'TK CHAMTHI'!O:O))</f>
        <v>0</v>
      </c>
      <c r="AE349" s="14">
        <f t="shared" si="47"/>
        <v>0</v>
      </c>
      <c r="AF349" s="14">
        <f>IF(D349="","",ROUND(SUMIF('QL THI'!G:G,D349,'QL THI'!H:H),1))</f>
        <v>0</v>
      </c>
      <c r="AG349" s="14">
        <f>IF(D349="","",ROUND(SUMIF('QL THI'!E:E,D349,'QL THI'!F:F),1))</f>
        <v>0</v>
      </c>
      <c r="AH349" s="25">
        <f t="shared" si="48"/>
        <v>0</v>
      </c>
    </row>
    <row r="350" spans="1:34" hidden="1">
      <c r="A350" s="10">
        <f>IF(D350="","",SUBTOTAL(3,$D$5:D350))</f>
        <v>35</v>
      </c>
      <c r="B350" s="113" t="s">
        <v>901</v>
      </c>
      <c r="C350" s="114" t="s">
        <v>989</v>
      </c>
      <c r="D350" s="115" t="s">
        <v>165</v>
      </c>
      <c r="E350" s="11">
        <f>IF(D350="","",SUMIF('TK DETHI'!A:A,D350,'TK DETHI'!B:B))</f>
        <v>0</v>
      </c>
      <c r="F350" s="12">
        <f>IF(D350="","",SUMIF('TK DETHI'!C:C,D350,'TK DETHI'!D:D))</f>
        <v>0</v>
      </c>
      <c r="G350" s="12">
        <f>IF(D350="","",SUMIF('TK DETHI'!E:E,D350,'TK DETHI'!F:F))</f>
        <v>0</v>
      </c>
      <c r="H350" s="12">
        <f>IF(D350="","",SUMIF('TK DETHI'!G:G,D350,'TK DETHI'!H:H))</f>
        <v>0</v>
      </c>
      <c r="I350" s="24">
        <f t="shared" si="41"/>
        <v>0</v>
      </c>
      <c r="J350" s="13">
        <f>IF(D350="","",SUMIF('TK COITHI KTHP'!A:A,D350,'TK COITHI KTHP'!C:C)+SUMIF('TK COITHI KTHP'!D:D,D350,'TK COITHI KTHP'!F:F)+SUMIF('TK COITHI KTHP'!G:G,D350,'TK COITHI KTHP'!I:I)+SUMIF('TK COITHI KTHP'!J:J,D350,'TK COITHI KTHP'!L:L))</f>
        <v>0</v>
      </c>
      <c r="K350" s="13">
        <f>IF(D350="","",SUMIF('TK COITHI KTHP'!B:B,D350,'TK COITHI KTHP'!C:C)+SUMIF('TK COITHI KTHP'!E:E,D350,'TK COITHI KTHP'!F:F)+SUMIF('TK COITHI KTHP'!H:H,D350,'TK COITHI KTHP'!I:I)+SUMIF('TK COITHI KTHP'!K:K,D350,'TK COITHI KTHP'!L:L))</f>
        <v>0</v>
      </c>
      <c r="L350" s="13">
        <f>IF(D350="","",SUMIF('TK COI THI TOT NGHIEP'!A:A,D350,'TK COI THI TOT NGHIEP'!C:C)+SUMIF('TK COI THI TOT NGHIEP'!D:D,D350,'TK COI THI TOT NGHIEP'!F:F)+SUMIF('TK COI THI TOT NGHIEP'!G:G,D350,'TK COI THI TOT NGHIEP'!I:I)+SUMIF('TK COI THI TOT NGHIEP'!J:J,D350,'TK COI THI TOT NGHIEP'!L:L))</f>
        <v>0</v>
      </c>
      <c r="M350" s="13">
        <f>IF(D350="","",SUMIF('TK COI THI TOT NGHIEP'!B:B,D350,'TK COI THI TOT NGHIEP'!C:C)+SUMIF('TK COI THI TOT NGHIEP'!E:E,D350,'TK COI THI TOT NGHIEP'!F:F)+SUMIF('TK COI THI TOT NGHIEP'!H:H,D350,'TK COI THI TOT NGHIEP'!I:I)+SUMIF('TK COI THI TOT NGHIEP'!K:K,D350,'TK COI THI TOT NGHIEP'!L:L))</f>
        <v>0</v>
      </c>
      <c r="N350" s="14">
        <f t="shared" si="42"/>
        <v>0</v>
      </c>
      <c r="O350" s="13">
        <f>IF(D350="","",SUMIF('TK CHAMTHI'!A:A,D350,'TK CHAMTHI'!C:C))</f>
        <v>0</v>
      </c>
      <c r="P350" s="13">
        <f>IF(D350="","",SUMIF('TK CHAMTHI'!B:B,D350,'TK CHAMTHI'!C:C))</f>
        <v>0</v>
      </c>
      <c r="Q350" s="13">
        <f>IF(D350="","",SUMIF('CHAM NV'!B:B,D350,'CHAM NV'!C:C))</f>
        <v>0</v>
      </c>
      <c r="R350" s="14">
        <f t="shared" si="43"/>
        <v>0</v>
      </c>
      <c r="S350" s="13">
        <f>IF(D350="","",SUMIF('TK CHAMTHI'!D:D,D350,'TK CHAMTHI'!F:F))</f>
        <v>0</v>
      </c>
      <c r="T350" s="13">
        <f>IF(D350="","",SUMIF('TK CHAMTHI'!E:E,D350,'TK CHAMTHI'!F:F))</f>
        <v>0</v>
      </c>
      <c r="U350" s="13">
        <f>IF(D350="","",SUMIF('CHAM NV'!E:E,D350,'CHAM NV'!F:F))</f>
        <v>0</v>
      </c>
      <c r="V350" s="14">
        <f t="shared" si="44"/>
        <v>0</v>
      </c>
      <c r="W350" s="13">
        <f>IF(D350="","",SUMIF('TK CHAMTHI'!G:G,D350,'TK CHAMTHI'!I:I))</f>
        <v>0</v>
      </c>
      <c r="X350" s="13">
        <f>IF(D350="","",SUMIF('TK CHAMTHI'!H:H,D350,'TK CHAMTHI'!I:I))</f>
        <v>0</v>
      </c>
      <c r="Y350" s="14">
        <f t="shared" si="45"/>
        <v>0</v>
      </c>
      <c r="Z350" s="13">
        <f>IF(D350="","",SUMIF('TK CHAMTHI'!J:J,D350,'TK CHAMTHI'!L:L))</f>
        <v>0</v>
      </c>
      <c r="AA350" s="13">
        <f>IF(D350="","",SUMIF('TK CHAMTHI'!K:K,D350,'TK CHAMTHI'!L:L))</f>
        <v>0</v>
      </c>
      <c r="AB350" s="14">
        <f t="shared" si="46"/>
        <v>0</v>
      </c>
      <c r="AC350" s="13">
        <f>IF(D350="","",SUMIF('TK CHAMTHI'!M:M,D350,'TK CHAMTHI'!O:O))</f>
        <v>0</v>
      </c>
      <c r="AD350" s="13">
        <f>IF(D350="","",SUMIF('TK CHAMTHI'!N:N,D350,'TK CHAMTHI'!O:O))</f>
        <v>0</v>
      </c>
      <c r="AE350" s="14">
        <f t="shared" si="47"/>
        <v>0</v>
      </c>
      <c r="AF350" s="14">
        <f>IF(D350="","",ROUND(SUMIF('QL THI'!G:G,D350,'QL THI'!H:H),1))</f>
        <v>0</v>
      </c>
      <c r="AG350" s="14">
        <f>IF(D350="","",ROUND(SUMIF('QL THI'!E:E,D350,'QL THI'!F:F),1))</f>
        <v>0</v>
      </c>
      <c r="AH350" s="25">
        <f t="shared" si="48"/>
        <v>0</v>
      </c>
    </row>
    <row r="351" spans="1:34" hidden="1">
      <c r="A351" s="10">
        <f>IF(D351="","",SUBTOTAL(3,$D$5:D351))</f>
        <v>35</v>
      </c>
      <c r="B351" s="113" t="s">
        <v>840</v>
      </c>
      <c r="C351" s="114" t="s">
        <v>990</v>
      </c>
      <c r="D351" s="115" t="s">
        <v>530</v>
      </c>
      <c r="E351" s="11">
        <f>IF(D351="","",SUMIF('TK DETHI'!A:A,D351,'TK DETHI'!B:B))</f>
        <v>0</v>
      </c>
      <c r="F351" s="12">
        <f>IF(D351="","",SUMIF('TK DETHI'!C:C,D351,'TK DETHI'!D:D))</f>
        <v>0</v>
      </c>
      <c r="G351" s="12">
        <f>IF(D351="","",SUMIF('TK DETHI'!E:E,D351,'TK DETHI'!F:F))</f>
        <v>0</v>
      </c>
      <c r="H351" s="12">
        <f>IF(D351="","",SUMIF('TK DETHI'!G:G,D351,'TK DETHI'!H:H))</f>
        <v>0</v>
      </c>
      <c r="I351" s="24">
        <f t="shared" si="41"/>
        <v>0</v>
      </c>
      <c r="J351" s="13">
        <f>IF(D351="","",SUMIF('TK COITHI KTHP'!A:A,D351,'TK COITHI KTHP'!C:C)+SUMIF('TK COITHI KTHP'!D:D,D351,'TK COITHI KTHP'!F:F)+SUMIF('TK COITHI KTHP'!G:G,D351,'TK COITHI KTHP'!I:I)+SUMIF('TK COITHI KTHP'!J:J,D351,'TK COITHI KTHP'!L:L))</f>
        <v>0</v>
      </c>
      <c r="K351" s="13">
        <f>IF(D351="","",SUMIF('TK COITHI KTHP'!B:B,D351,'TK COITHI KTHP'!C:C)+SUMIF('TK COITHI KTHP'!E:E,D351,'TK COITHI KTHP'!F:F)+SUMIF('TK COITHI KTHP'!H:H,D351,'TK COITHI KTHP'!I:I)+SUMIF('TK COITHI KTHP'!K:K,D351,'TK COITHI KTHP'!L:L))</f>
        <v>0</v>
      </c>
      <c r="L351" s="13">
        <f>IF(D351="","",SUMIF('TK COI THI TOT NGHIEP'!A:A,D351,'TK COI THI TOT NGHIEP'!C:C)+SUMIF('TK COI THI TOT NGHIEP'!D:D,D351,'TK COI THI TOT NGHIEP'!F:F)+SUMIF('TK COI THI TOT NGHIEP'!G:G,D351,'TK COI THI TOT NGHIEP'!I:I)+SUMIF('TK COI THI TOT NGHIEP'!J:J,D351,'TK COI THI TOT NGHIEP'!L:L))</f>
        <v>0</v>
      </c>
      <c r="M351" s="13">
        <f>IF(D351="","",SUMIF('TK COI THI TOT NGHIEP'!B:B,D351,'TK COI THI TOT NGHIEP'!C:C)+SUMIF('TK COI THI TOT NGHIEP'!E:E,D351,'TK COI THI TOT NGHIEP'!F:F)+SUMIF('TK COI THI TOT NGHIEP'!H:H,D351,'TK COI THI TOT NGHIEP'!I:I)+SUMIF('TK COI THI TOT NGHIEP'!K:K,D351,'TK COI THI TOT NGHIEP'!L:L))</f>
        <v>0</v>
      </c>
      <c r="N351" s="14">
        <f t="shared" si="42"/>
        <v>0</v>
      </c>
      <c r="O351" s="13">
        <f>IF(D351="","",SUMIF('TK CHAMTHI'!A:A,D351,'TK CHAMTHI'!C:C))</f>
        <v>0</v>
      </c>
      <c r="P351" s="13">
        <f>IF(D351="","",SUMIF('TK CHAMTHI'!B:B,D351,'TK CHAMTHI'!C:C))</f>
        <v>0</v>
      </c>
      <c r="Q351" s="13">
        <f>IF(D351="","",SUMIF('CHAM NV'!B:B,D351,'CHAM NV'!C:C))</f>
        <v>0</v>
      </c>
      <c r="R351" s="14">
        <f t="shared" si="43"/>
        <v>0</v>
      </c>
      <c r="S351" s="13">
        <f>IF(D351="","",SUMIF('TK CHAMTHI'!D:D,D351,'TK CHAMTHI'!F:F))</f>
        <v>0</v>
      </c>
      <c r="T351" s="13">
        <f>IF(D351="","",SUMIF('TK CHAMTHI'!E:E,D351,'TK CHAMTHI'!F:F))</f>
        <v>0</v>
      </c>
      <c r="U351" s="13">
        <f>IF(D351="","",SUMIF('CHAM NV'!E:E,D351,'CHAM NV'!F:F))</f>
        <v>0</v>
      </c>
      <c r="V351" s="14">
        <f t="shared" si="44"/>
        <v>0</v>
      </c>
      <c r="W351" s="13">
        <f>IF(D351="","",SUMIF('TK CHAMTHI'!G:G,D351,'TK CHAMTHI'!I:I))</f>
        <v>0</v>
      </c>
      <c r="X351" s="13">
        <f>IF(D351="","",SUMIF('TK CHAMTHI'!H:H,D351,'TK CHAMTHI'!I:I))</f>
        <v>0</v>
      </c>
      <c r="Y351" s="14">
        <f t="shared" si="45"/>
        <v>0</v>
      </c>
      <c r="Z351" s="13">
        <f>IF(D351="","",SUMIF('TK CHAMTHI'!J:J,D351,'TK CHAMTHI'!L:L))</f>
        <v>0</v>
      </c>
      <c r="AA351" s="13">
        <f>IF(D351="","",SUMIF('TK CHAMTHI'!K:K,D351,'TK CHAMTHI'!L:L))</f>
        <v>0</v>
      </c>
      <c r="AB351" s="14">
        <f t="shared" si="46"/>
        <v>0</v>
      </c>
      <c r="AC351" s="13">
        <f>IF(D351="","",SUMIF('TK CHAMTHI'!M:M,D351,'TK CHAMTHI'!O:O))</f>
        <v>0</v>
      </c>
      <c r="AD351" s="13">
        <f>IF(D351="","",SUMIF('TK CHAMTHI'!N:N,D351,'TK CHAMTHI'!O:O))</f>
        <v>0</v>
      </c>
      <c r="AE351" s="14">
        <f t="shared" si="47"/>
        <v>0</v>
      </c>
      <c r="AF351" s="14">
        <f>IF(D351="","",ROUND(SUMIF('QL THI'!G:G,D351,'QL THI'!H:H),1))</f>
        <v>0</v>
      </c>
      <c r="AG351" s="14">
        <f>IF(D351="","",ROUND(SUMIF('QL THI'!E:E,D351,'QL THI'!F:F),1))</f>
        <v>0</v>
      </c>
      <c r="AH351" s="25">
        <f t="shared" si="48"/>
        <v>0</v>
      </c>
    </row>
    <row r="352" spans="1:34" hidden="1">
      <c r="A352" s="10">
        <f>IF(D352="","",SUBTOTAL(3,$D$5:D352))</f>
        <v>35</v>
      </c>
      <c r="B352" s="113" t="s">
        <v>959</v>
      </c>
      <c r="C352" s="114" t="s">
        <v>990</v>
      </c>
      <c r="D352" s="115" t="s">
        <v>446</v>
      </c>
      <c r="E352" s="11">
        <f>IF(D352="","",SUMIF('TK DETHI'!A:A,D352,'TK DETHI'!B:B))</f>
        <v>0</v>
      </c>
      <c r="F352" s="12">
        <f>IF(D352="","",SUMIF('TK DETHI'!C:C,D352,'TK DETHI'!D:D))</f>
        <v>0</v>
      </c>
      <c r="G352" s="12">
        <f>IF(D352="","",SUMIF('TK DETHI'!E:E,D352,'TK DETHI'!F:F))</f>
        <v>0</v>
      </c>
      <c r="H352" s="12">
        <f>IF(D352="","",SUMIF('TK DETHI'!G:G,D352,'TK DETHI'!H:H))</f>
        <v>0</v>
      </c>
      <c r="I352" s="24">
        <f t="shared" si="41"/>
        <v>0</v>
      </c>
      <c r="J352" s="13">
        <f>IF(D352="","",SUMIF('TK COITHI KTHP'!A:A,D352,'TK COITHI KTHP'!C:C)+SUMIF('TK COITHI KTHP'!D:D,D352,'TK COITHI KTHP'!F:F)+SUMIF('TK COITHI KTHP'!G:G,D352,'TK COITHI KTHP'!I:I)+SUMIF('TK COITHI KTHP'!J:J,D352,'TK COITHI KTHP'!L:L))</f>
        <v>0</v>
      </c>
      <c r="K352" s="13">
        <f>IF(D352="","",SUMIF('TK COITHI KTHP'!B:B,D352,'TK COITHI KTHP'!C:C)+SUMIF('TK COITHI KTHP'!E:E,D352,'TK COITHI KTHP'!F:F)+SUMIF('TK COITHI KTHP'!H:H,D352,'TK COITHI KTHP'!I:I)+SUMIF('TK COITHI KTHP'!K:K,D352,'TK COITHI KTHP'!L:L))</f>
        <v>0</v>
      </c>
      <c r="L352" s="13">
        <f>IF(D352="","",SUMIF('TK COI THI TOT NGHIEP'!A:A,D352,'TK COI THI TOT NGHIEP'!C:C)+SUMIF('TK COI THI TOT NGHIEP'!D:D,D352,'TK COI THI TOT NGHIEP'!F:F)+SUMIF('TK COI THI TOT NGHIEP'!G:G,D352,'TK COI THI TOT NGHIEP'!I:I)+SUMIF('TK COI THI TOT NGHIEP'!J:J,D352,'TK COI THI TOT NGHIEP'!L:L))</f>
        <v>0</v>
      </c>
      <c r="M352" s="13">
        <f>IF(D352="","",SUMIF('TK COI THI TOT NGHIEP'!B:B,D352,'TK COI THI TOT NGHIEP'!C:C)+SUMIF('TK COI THI TOT NGHIEP'!E:E,D352,'TK COI THI TOT NGHIEP'!F:F)+SUMIF('TK COI THI TOT NGHIEP'!H:H,D352,'TK COI THI TOT NGHIEP'!I:I)+SUMIF('TK COI THI TOT NGHIEP'!K:K,D352,'TK COI THI TOT NGHIEP'!L:L))</f>
        <v>0</v>
      </c>
      <c r="N352" s="14">
        <f t="shared" si="42"/>
        <v>0</v>
      </c>
      <c r="O352" s="13">
        <f>IF(D352="","",SUMIF('TK CHAMTHI'!A:A,D352,'TK CHAMTHI'!C:C))</f>
        <v>0</v>
      </c>
      <c r="P352" s="13">
        <f>IF(D352="","",SUMIF('TK CHAMTHI'!B:B,D352,'TK CHAMTHI'!C:C))</f>
        <v>0</v>
      </c>
      <c r="Q352" s="13">
        <f>IF(D352="","",SUMIF('CHAM NV'!B:B,D352,'CHAM NV'!C:C))</f>
        <v>0</v>
      </c>
      <c r="R352" s="14">
        <f t="shared" si="43"/>
        <v>0</v>
      </c>
      <c r="S352" s="13">
        <f>IF(D352="","",SUMIF('TK CHAMTHI'!D:D,D352,'TK CHAMTHI'!F:F))</f>
        <v>0</v>
      </c>
      <c r="T352" s="13">
        <f>IF(D352="","",SUMIF('TK CHAMTHI'!E:E,D352,'TK CHAMTHI'!F:F))</f>
        <v>0</v>
      </c>
      <c r="U352" s="13">
        <f>IF(D352="","",SUMIF('CHAM NV'!E:E,D352,'CHAM NV'!F:F))</f>
        <v>0</v>
      </c>
      <c r="V352" s="14">
        <f t="shared" si="44"/>
        <v>0</v>
      </c>
      <c r="W352" s="13">
        <f>IF(D352="","",SUMIF('TK CHAMTHI'!G:G,D352,'TK CHAMTHI'!I:I))</f>
        <v>0</v>
      </c>
      <c r="X352" s="13">
        <f>IF(D352="","",SUMIF('TK CHAMTHI'!H:H,D352,'TK CHAMTHI'!I:I))</f>
        <v>0</v>
      </c>
      <c r="Y352" s="14">
        <f t="shared" si="45"/>
        <v>0</v>
      </c>
      <c r="Z352" s="13">
        <f>IF(D352="","",SUMIF('TK CHAMTHI'!J:J,D352,'TK CHAMTHI'!L:L))</f>
        <v>0</v>
      </c>
      <c r="AA352" s="13">
        <f>IF(D352="","",SUMIF('TK CHAMTHI'!K:K,D352,'TK CHAMTHI'!L:L))</f>
        <v>0</v>
      </c>
      <c r="AB352" s="14">
        <f t="shared" si="46"/>
        <v>0</v>
      </c>
      <c r="AC352" s="13">
        <f>IF(D352="","",SUMIF('TK CHAMTHI'!M:M,D352,'TK CHAMTHI'!O:O))</f>
        <v>0</v>
      </c>
      <c r="AD352" s="13">
        <f>IF(D352="","",SUMIF('TK CHAMTHI'!N:N,D352,'TK CHAMTHI'!O:O))</f>
        <v>0</v>
      </c>
      <c r="AE352" s="14">
        <f t="shared" si="47"/>
        <v>0</v>
      </c>
      <c r="AF352" s="14">
        <f>IF(D352="","",ROUND(SUMIF('QL THI'!G:G,D352,'QL THI'!H:H),1))</f>
        <v>0</v>
      </c>
      <c r="AG352" s="14">
        <f>IF(D352="","",ROUND(SUMIF('QL THI'!E:E,D352,'QL THI'!F:F),1))</f>
        <v>0</v>
      </c>
      <c r="AH352" s="25">
        <f t="shared" si="48"/>
        <v>0</v>
      </c>
    </row>
    <row r="353" spans="1:34" hidden="1">
      <c r="A353" s="10">
        <f>IF(D353="","",SUBTOTAL(3,$D$5:D353))</f>
        <v>35</v>
      </c>
      <c r="B353" s="113" t="s">
        <v>1007</v>
      </c>
      <c r="C353" s="114" t="s">
        <v>990</v>
      </c>
      <c r="D353" s="115" t="s">
        <v>980</v>
      </c>
      <c r="E353" s="11">
        <f>IF(D353="","",SUMIF('TK DETHI'!A:A,D353,'TK DETHI'!B:B))</f>
        <v>0</v>
      </c>
      <c r="F353" s="12">
        <f>IF(D353="","",SUMIF('TK DETHI'!C:C,D353,'TK DETHI'!D:D))</f>
        <v>0</v>
      </c>
      <c r="G353" s="12">
        <f>IF(D353="","",SUMIF('TK DETHI'!E:E,D353,'TK DETHI'!F:F))</f>
        <v>0</v>
      </c>
      <c r="H353" s="12">
        <f>IF(D353="","",SUMIF('TK DETHI'!G:G,D353,'TK DETHI'!H:H))</f>
        <v>0</v>
      </c>
      <c r="I353" s="24">
        <f t="shared" si="41"/>
        <v>0</v>
      </c>
      <c r="J353" s="13">
        <f>IF(D353="","",SUMIF('TK COITHI KTHP'!A:A,D353,'TK COITHI KTHP'!C:C)+SUMIF('TK COITHI KTHP'!D:D,D353,'TK COITHI KTHP'!F:F)+SUMIF('TK COITHI KTHP'!G:G,D353,'TK COITHI KTHP'!I:I)+SUMIF('TK COITHI KTHP'!J:J,D353,'TK COITHI KTHP'!L:L))</f>
        <v>0</v>
      </c>
      <c r="K353" s="13">
        <f>IF(D353="","",SUMIF('TK COITHI KTHP'!B:B,D353,'TK COITHI KTHP'!C:C)+SUMIF('TK COITHI KTHP'!E:E,D353,'TK COITHI KTHP'!F:F)+SUMIF('TK COITHI KTHP'!H:H,D353,'TK COITHI KTHP'!I:I)+SUMIF('TK COITHI KTHP'!K:K,D353,'TK COITHI KTHP'!L:L))</f>
        <v>0</v>
      </c>
      <c r="L353" s="13">
        <f>IF(D353="","",SUMIF('TK COI THI TOT NGHIEP'!A:A,D353,'TK COI THI TOT NGHIEP'!C:C)+SUMIF('TK COI THI TOT NGHIEP'!D:D,D353,'TK COI THI TOT NGHIEP'!F:F)+SUMIF('TK COI THI TOT NGHIEP'!G:G,D353,'TK COI THI TOT NGHIEP'!I:I)+SUMIF('TK COI THI TOT NGHIEP'!J:J,D353,'TK COI THI TOT NGHIEP'!L:L))</f>
        <v>0</v>
      </c>
      <c r="M353" s="13">
        <f>IF(D353="","",SUMIF('TK COI THI TOT NGHIEP'!B:B,D353,'TK COI THI TOT NGHIEP'!C:C)+SUMIF('TK COI THI TOT NGHIEP'!E:E,D353,'TK COI THI TOT NGHIEP'!F:F)+SUMIF('TK COI THI TOT NGHIEP'!H:H,D353,'TK COI THI TOT NGHIEP'!I:I)+SUMIF('TK COI THI TOT NGHIEP'!K:K,D353,'TK COI THI TOT NGHIEP'!L:L))</f>
        <v>0</v>
      </c>
      <c r="N353" s="14">
        <f t="shared" si="42"/>
        <v>0</v>
      </c>
      <c r="O353" s="13">
        <f>IF(D353="","",SUMIF('TK CHAMTHI'!A:A,D353,'TK CHAMTHI'!C:C))</f>
        <v>0</v>
      </c>
      <c r="P353" s="13">
        <f>IF(D353="","",SUMIF('TK CHAMTHI'!B:B,D353,'TK CHAMTHI'!C:C))</f>
        <v>0</v>
      </c>
      <c r="Q353" s="13">
        <f>IF(D353="","",SUMIF('CHAM NV'!B:B,D353,'CHAM NV'!C:C))</f>
        <v>0</v>
      </c>
      <c r="R353" s="14">
        <f t="shared" si="43"/>
        <v>0</v>
      </c>
      <c r="S353" s="13">
        <f>IF(D353="","",SUMIF('TK CHAMTHI'!D:D,D353,'TK CHAMTHI'!F:F))</f>
        <v>0</v>
      </c>
      <c r="T353" s="13">
        <f>IF(D353="","",SUMIF('TK CHAMTHI'!E:E,D353,'TK CHAMTHI'!F:F))</f>
        <v>0</v>
      </c>
      <c r="U353" s="13">
        <f>IF(D353="","",SUMIF('CHAM NV'!E:E,D353,'CHAM NV'!F:F))</f>
        <v>0</v>
      </c>
      <c r="V353" s="14">
        <f t="shared" si="44"/>
        <v>0</v>
      </c>
      <c r="W353" s="13">
        <f>IF(D353="","",SUMIF('TK CHAMTHI'!G:G,D353,'TK CHAMTHI'!I:I))</f>
        <v>0</v>
      </c>
      <c r="X353" s="13">
        <f>IF(D353="","",SUMIF('TK CHAMTHI'!H:H,D353,'TK CHAMTHI'!I:I))</f>
        <v>0</v>
      </c>
      <c r="Y353" s="14">
        <f t="shared" si="45"/>
        <v>0</v>
      </c>
      <c r="Z353" s="13">
        <f>IF(D353="","",SUMIF('TK CHAMTHI'!J:J,D353,'TK CHAMTHI'!L:L))</f>
        <v>0</v>
      </c>
      <c r="AA353" s="13">
        <f>IF(D353="","",SUMIF('TK CHAMTHI'!K:K,D353,'TK CHAMTHI'!L:L))</f>
        <v>0</v>
      </c>
      <c r="AB353" s="14">
        <f t="shared" si="46"/>
        <v>0</v>
      </c>
      <c r="AC353" s="13">
        <f>IF(D353="","",SUMIF('TK CHAMTHI'!M:M,D353,'TK CHAMTHI'!O:O))</f>
        <v>0</v>
      </c>
      <c r="AD353" s="13">
        <f>IF(D353="","",SUMIF('TK CHAMTHI'!N:N,D353,'TK CHAMTHI'!O:O))</f>
        <v>0</v>
      </c>
      <c r="AE353" s="14">
        <f t="shared" si="47"/>
        <v>0</v>
      </c>
      <c r="AF353" s="14">
        <f>IF(D353="","",ROUND(SUMIF('QL THI'!G:G,D353,'QL THI'!H:H),1))</f>
        <v>0</v>
      </c>
      <c r="AG353" s="14">
        <f>IF(D353="","",ROUND(SUMIF('QL THI'!E:E,D353,'QL THI'!F:F),1))</f>
        <v>0</v>
      </c>
      <c r="AH353" s="25">
        <f t="shared" si="48"/>
        <v>0</v>
      </c>
    </row>
    <row r="354" spans="1:34" hidden="1">
      <c r="A354" s="10">
        <f>IF(D354="","",SUBTOTAL(3,$D$5:D354))</f>
        <v>35</v>
      </c>
      <c r="B354" s="113" t="s">
        <v>965</v>
      </c>
      <c r="C354" s="114" t="s">
        <v>990</v>
      </c>
      <c r="D354" s="115" t="s">
        <v>449</v>
      </c>
      <c r="E354" s="11">
        <f>IF(D354="","",SUMIF('TK DETHI'!A:A,D354,'TK DETHI'!B:B))</f>
        <v>0</v>
      </c>
      <c r="F354" s="12">
        <f>IF(D354="","",SUMIF('TK DETHI'!C:C,D354,'TK DETHI'!D:D))</f>
        <v>0</v>
      </c>
      <c r="G354" s="12">
        <f>IF(D354="","",SUMIF('TK DETHI'!E:E,D354,'TK DETHI'!F:F))</f>
        <v>0</v>
      </c>
      <c r="H354" s="12">
        <f>IF(D354="","",SUMIF('TK DETHI'!G:G,D354,'TK DETHI'!H:H))</f>
        <v>0</v>
      </c>
      <c r="I354" s="24">
        <f t="shared" si="41"/>
        <v>0</v>
      </c>
      <c r="J354" s="13">
        <f>IF(D354="","",SUMIF('TK COITHI KTHP'!A:A,D354,'TK COITHI KTHP'!C:C)+SUMIF('TK COITHI KTHP'!D:D,D354,'TK COITHI KTHP'!F:F)+SUMIF('TK COITHI KTHP'!G:G,D354,'TK COITHI KTHP'!I:I)+SUMIF('TK COITHI KTHP'!J:J,D354,'TK COITHI KTHP'!L:L))</f>
        <v>0</v>
      </c>
      <c r="K354" s="13">
        <f>IF(D354="","",SUMIF('TK COITHI KTHP'!B:B,D354,'TK COITHI KTHP'!C:C)+SUMIF('TK COITHI KTHP'!E:E,D354,'TK COITHI KTHP'!F:F)+SUMIF('TK COITHI KTHP'!H:H,D354,'TK COITHI KTHP'!I:I)+SUMIF('TK COITHI KTHP'!K:K,D354,'TK COITHI KTHP'!L:L))</f>
        <v>0</v>
      </c>
      <c r="L354" s="13">
        <f>IF(D354="","",SUMIF('TK COI THI TOT NGHIEP'!A:A,D354,'TK COI THI TOT NGHIEP'!C:C)+SUMIF('TK COI THI TOT NGHIEP'!D:D,D354,'TK COI THI TOT NGHIEP'!F:F)+SUMIF('TK COI THI TOT NGHIEP'!G:G,D354,'TK COI THI TOT NGHIEP'!I:I)+SUMIF('TK COI THI TOT NGHIEP'!J:J,D354,'TK COI THI TOT NGHIEP'!L:L))</f>
        <v>0</v>
      </c>
      <c r="M354" s="13">
        <f>IF(D354="","",SUMIF('TK COI THI TOT NGHIEP'!B:B,D354,'TK COI THI TOT NGHIEP'!C:C)+SUMIF('TK COI THI TOT NGHIEP'!E:E,D354,'TK COI THI TOT NGHIEP'!F:F)+SUMIF('TK COI THI TOT NGHIEP'!H:H,D354,'TK COI THI TOT NGHIEP'!I:I)+SUMIF('TK COI THI TOT NGHIEP'!K:K,D354,'TK COI THI TOT NGHIEP'!L:L))</f>
        <v>0</v>
      </c>
      <c r="N354" s="14">
        <f t="shared" si="42"/>
        <v>0</v>
      </c>
      <c r="O354" s="13">
        <f>IF(D354="","",SUMIF('TK CHAMTHI'!A:A,D354,'TK CHAMTHI'!C:C))</f>
        <v>0</v>
      </c>
      <c r="P354" s="13">
        <f>IF(D354="","",SUMIF('TK CHAMTHI'!B:B,D354,'TK CHAMTHI'!C:C))</f>
        <v>0</v>
      </c>
      <c r="Q354" s="13">
        <f>IF(D354="","",SUMIF('CHAM NV'!B:B,D354,'CHAM NV'!C:C))</f>
        <v>0</v>
      </c>
      <c r="R354" s="14">
        <f t="shared" si="43"/>
        <v>0</v>
      </c>
      <c r="S354" s="13">
        <f>IF(D354="","",SUMIF('TK CHAMTHI'!D:D,D354,'TK CHAMTHI'!F:F))</f>
        <v>0</v>
      </c>
      <c r="T354" s="13">
        <f>IF(D354="","",SUMIF('TK CHAMTHI'!E:E,D354,'TK CHAMTHI'!F:F))</f>
        <v>0</v>
      </c>
      <c r="U354" s="13">
        <f>IF(D354="","",SUMIF('CHAM NV'!E:E,D354,'CHAM NV'!F:F))</f>
        <v>0</v>
      </c>
      <c r="V354" s="14">
        <f t="shared" si="44"/>
        <v>0</v>
      </c>
      <c r="W354" s="13">
        <f>IF(D354="","",SUMIF('TK CHAMTHI'!G:G,D354,'TK CHAMTHI'!I:I))</f>
        <v>0</v>
      </c>
      <c r="X354" s="13">
        <f>IF(D354="","",SUMIF('TK CHAMTHI'!H:H,D354,'TK CHAMTHI'!I:I))</f>
        <v>0</v>
      </c>
      <c r="Y354" s="14">
        <f t="shared" si="45"/>
        <v>0</v>
      </c>
      <c r="Z354" s="13">
        <f>IF(D354="","",SUMIF('TK CHAMTHI'!J:J,D354,'TK CHAMTHI'!L:L))</f>
        <v>0</v>
      </c>
      <c r="AA354" s="13">
        <f>IF(D354="","",SUMIF('TK CHAMTHI'!K:K,D354,'TK CHAMTHI'!L:L))</f>
        <v>0</v>
      </c>
      <c r="AB354" s="14">
        <f t="shared" si="46"/>
        <v>0</v>
      </c>
      <c r="AC354" s="13">
        <f>IF(D354="","",SUMIF('TK CHAMTHI'!M:M,D354,'TK CHAMTHI'!O:O))</f>
        <v>0</v>
      </c>
      <c r="AD354" s="13">
        <f>IF(D354="","",SUMIF('TK CHAMTHI'!N:N,D354,'TK CHAMTHI'!O:O))</f>
        <v>0</v>
      </c>
      <c r="AE354" s="14">
        <f t="shared" si="47"/>
        <v>0</v>
      </c>
      <c r="AF354" s="14">
        <f>IF(D354="","",ROUND(SUMIF('QL THI'!G:G,D354,'QL THI'!H:H),1))</f>
        <v>0</v>
      </c>
      <c r="AG354" s="14">
        <f>IF(D354="","",ROUND(SUMIF('QL THI'!E:E,D354,'QL THI'!F:F),1))</f>
        <v>0</v>
      </c>
      <c r="AH354" s="25">
        <f t="shared" si="48"/>
        <v>0</v>
      </c>
    </row>
    <row r="355" spans="1:34" hidden="1">
      <c r="A355" s="10">
        <f>IF(D355="","",SUBTOTAL(3,$D$5:D355))</f>
        <v>35</v>
      </c>
      <c r="B355" s="113" t="s">
        <v>903</v>
      </c>
      <c r="C355" s="114" t="s">
        <v>990</v>
      </c>
      <c r="D355" s="115" t="s">
        <v>407</v>
      </c>
      <c r="E355" s="11">
        <f>IF(D355="","",SUMIF('TK DETHI'!A:A,D355,'TK DETHI'!B:B))</f>
        <v>0</v>
      </c>
      <c r="F355" s="12">
        <f>IF(D355="","",SUMIF('TK DETHI'!C:C,D355,'TK DETHI'!D:D))</f>
        <v>0</v>
      </c>
      <c r="G355" s="12">
        <f>IF(D355="","",SUMIF('TK DETHI'!E:E,D355,'TK DETHI'!F:F))</f>
        <v>0</v>
      </c>
      <c r="H355" s="12">
        <f>IF(D355="","",SUMIF('TK DETHI'!G:G,D355,'TK DETHI'!H:H))</f>
        <v>0</v>
      </c>
      <c r="I355" s="24">
        <f t="shared" si="41"/>
        <v>0</v>
      </c>
      <c r="J355" s="13">
        <f>IF(D355="","",SUMIF('TK COITHI KTHP'!A:A,D355,'TK COITHI KTHP'!C:C)+SUMIF('TK COITHI KTHP'!D:D,D355,'TK COITHI KTHP'!F:F)+SUMIF('TK COITHI KTHP'!G:G,D355,'TK COITHI KTHP'!I:I)+SUMIF('TK COITHI KTHP'!J:J,D355,'TK COITHI KTHP'!L:L))</f>
        <v>0</v>
      </c>
      <c r="K355" s="13">
        <f>IF(D355="","",SUMIF('TK COITHI KTHP'!B:B,D355,'TK COITHI KTHP'!C:C)+SUMIF('TK COITHI KTHP'!E:E,D355,'TK COITHI KTHP'!F:F)+SUMIF('TK COITHI KTHP'!H:H,D355,'TK COITHI KTHP'!I:I)+SUMIF('TK COITHI KTHP'!K:K,D355,'TK COITHI KTHP'!L:L))</f>
        <v>0</v>
      </c>
      <c r="L355" s="13">
        <f>IF(D355="","",SUMIF('TK COI THI TOT NGHIEP'!A:A,D355,'TK COI THI TOT NGHIEP'!C:C)+SUMIF('TK COI THI TOT NGHIEP'!D:D,D355,'TK COI THI TOT NGHIEP'!F:F)+SUMIF('TK COI THI TOT NGHIEP'!G:G,D355,'TK COI THI TOT NGHIEP'!I:I)+SUMIF('TK COI THI TOT NGHIEP'!J:J,D355,'TK COI THI TOT NGHIEP'!L:L))</f>
        <v>0</v>
      </c>
      <c r="M355" s="13">
        <f>IF(D355="","",SUMIF('TK COI THI TOT NGHIEP'!B:B,D355,'TK COI THI TOT NGHIEP'!C:C)+SUMIF('TK COI THI TOT NGHIEP'!E:E,D355,'TK COI THI TOT NGHIEP'!F:F)+SUMIF('TK COI THI TOT NGHIEP'!H:H,D355,'TK COI THI TOT NGHIEP'!I:I)+SUMIF('TK COI THI TOT NGHIEP'!K:K,D355,'TK COI THI TOT NGHIEP'!L:L))</f>
        <v>0</v>
      </c>
      <c r="N355" s="14">
        <f t="shared" si="42"/>
        <v>0</v>
      </c>
      <c r="O355" s="13">
        <f>IF(D355="","",SUMIF('TK CHAMTHI'!A:A,D355,'TK CHAMTHI'!C:C))</f>
        <v>0</v>
      </c>
      <c r="P355" s="13">
        <f>IF(D355="","",SUMIF('TK CHAMTHI'!B:B,D355,'TK CHAMTHI'!C:C))</f>
        <v>0</v>
      </c>
      <c r="Q355" s="13">
        <f>IF(D355="","",SUMIF('CHAM NV'!B:B,D355,'CHAM NV'!C:C))</f>
        <v>0</v>
      </c>
      <c r="R355" s="14">
        <f t="shared" si="43"/>
        <v>0</v>
      </c>
      <c r="S355" s="13">
        <f>IF(D355="","",SUMIF('TK CHAMTHI'!D:D,D355,'TK CHAMTHI'!F:F))</f>
        <v>0</v>
      </c>
      <c r="T355" s="13">
        <f>IF(D355="","",SUMIF('TK CHAMTHI'!E:E,D355,'TK CHAMTHI'!F:F))</f>
        <v>0</v>
      </c>
      <c r="U355" s="13">
        <f>IF(D355="","",SUMIF('CHAM NV'!E:E,D355,'CHAM NV'!F:F))</f>
        <v>0</v>
      </c>
      <c r="V355" s="14">
        <f t="shared" si="44"/>
        <v>0</v>
      </c>
      <c r="W355" s="13">
        <f>IF(D355="","",SUMIF('TK CHAMTHI'!G:G,D355,'TK CHAMTHI'!I:I))</f>
        <v>0</v>
      </c>
      <c r="X355" s="13">
        <f>IF(D355="","",SUMIF('TK CHAMTHI'!H:H,D355,'TK CHAMTHI'!I:I))</f>
        <v>0</v>
      </c>
      <c r="Y355" s="14">
        <f t="shared" si="45"/>
        <v>0</v>
      </c>
      <c r="Z355" s="13">
        <f>IF(D355="","",SUMIF('TK CHAMTHI'!J:J,D355,'TK CHAMTHI'!L:L))</f>
        <v>0</v>
      </c>
      <c r="AA355" s="13">
        <f>IF(D355="","",SUMIF('TK CHAMTHI'!K:K,D355,'TK CHAMTHI'!L:L))</f>
        <v>0</v>
      </c>
      <c r="AB355" s="14">
        <f t="shared" si="46"/>
        <v>0</v>
      </c>
      <c r="AC355" s="13">
        <f>IF(D355="","",SUMIF('TK CHAMTHI'!M:M,D355,'TK CHAMTHI'!O:O))</f>
        <v>0</v>
      </c>
      <c r="AD355" s="13">
        <f>IF(D355="","",SUMIF('TK CHAMTHI'!N:N,D355,'TK CHAMTHI'!O:O))</f>
        <v>0</v>
      </c>
      <c r="AE355" s="14">
        <f t="shared" si="47"/>
        <v>0</v>
      </c>
      <c r="AF355" s="14">
        <f>IF(D355="","",ROUND(SUMIF('QL THI'!G:G,D355,'QL THI'!H:H),1))</f>
        <v>0</v>
      </c>
      <c r="AG355" s="14">
        <f>IF(D355="","",ROUND(SUMIF('QL THI'!E:E,D355,'QL THI'!F:F),1))</f>
        <v>0</v>
      </c>
      <c r="AH355" s="25">
        <f t="shared" si="48"/>
        <v>0</v>
      </c>
    </row>
    <row r="356" spans="1:34" hidden="1">
      <c r="A356" s="10">
        <f>IF(D356="","",SUBTOTAL(3,$D$5:D356))</f>
        <v>35</v>
      </c>
      <c r="B356" s="113" t="s">
        <v>973</v>
      </c>
      <c r="C356" s="114" t="s">
        <v>990</v>
      </c>
      <c r="D356" s="115" t="s">
        <v>39</v>
      </c>
      <c r="E356" s="11">
        <f>IF(D356="","",SUMIF('TK DETHI'!A:A,D356,'TK DETHI'!B:B))</f>
        <v>0</v>
      </c>
      <c r="F356" s="12">
        <f>IF(D356="","",SUMIF('TK DETHI'!C:C,D356,'TK DETHI'!D:D))</f>
        <v>0</v>
      </c>
      <c r="G356" s="12">
        <f>IF(D356="","",SUMIF('TK DETHI'!E:E,D356,'TK DETHI'!F:F))</f>
        <v>0</v>
      </c>
      <c r="H356" s="12">
        <f>IF(D356="","",SUMIF('TK DETHI'!G:G,D356,'TK DETHI'!H:H))</f>
        <v>0</v>
      </c>
      <c r="I356" s="24">
        <f t="shared" si="41"/>
        <v>0</v>
      </c>
      <c r="J356" s="13">
        <f>IF(D356="","",SUMIF('TK COITHI KTHP'!A:A,D356,'TK COITHI KTHP'!C:C)+SUMIF('TK COITHI KTHP'!D:D,D356,'TK COITHI KTHP'!F:F)+SUMIF('TK COITHI KTHP'!G:G,D356,'TK COITHI KTHP'!I:I)+SUMIF('TK COITHI KTHP'!J:J,D356,'TK COITHI KTHP'!L:L))</f>
        <v>0</v>
      </c>
      <c r="K356" s="13">
        <f>IF(D356="","",SUMIF('TK COITHI KTHP'!B:B,D356,'TK COITHI KTHP'!C:C)+SUMIF('TK COITHI KTHP'!E:E,D356,'TK COITHI KTHP'!F:F)+SUMIF('TK COITHI KTHP'!H:H,D356,'TK COITHI KTHP'!I:I)+SUMIF('TK COITHI KTHP'!K:K,D356,'TK COITHI KTHP'!L:L))</f>
        <v>0</v>
      </c>
      <c r="L356" s="13">
        <f>IF(D356="","",SUMIF('TK COI THI TOT NGHIEP'!A:A,D356,'TK COI THI TOT NGHIEP'!C:C)+SUMIF('TK COI THI TOT NGHIEP'!D:D,D356,'TK COI THI TOT NGHIEP'!F:F)+SUMIF('TK COI THI TOT NGHIEP'!G:G,D356,'TK COI THI TOT NGHIEP'!I:I)+SUMIF('TK COI THI TOT NGHIEP'!J:J,D356,'TK COI THI TOT NGHIEP'!L:L))</f>
        <v>0</v>
      </c>
      <c r="M356" s="13">
        <f>IF(D356="","",SUMIF('TK COI THI TOT NGHIEP'!B:B,D356,'TK COI THI TOT NGHIEP'!C:C)+SUMIF('TK COI THI TOT NGHIEP'!E:E,D356,'TK COI THI TOT NGHIEP'!F:F)+SUMIF('TK COI THI TOT NGHIEP'!H:H,D356,'TK COI THI TOT NGHIEP'!I:I)+SUMIF('TK COI THI TOT NGHIEP'!K:K,D356,'TK COI THI TOT NGHIEP'!L:L))</f>
        <v>0</v>
      </c>
      <c r="N356" s="14">
        <f t="shared" si="42"/>
        <v>0</v>
      </c>
      <c r="O356" s="13">
        <f>IF(D356="","",SUMIF('TK CHAMTHI'!A:A,D356,'TK CHAMTHI'!C:C))</f>
        <v>0</v>
      </c>
      <c r="P356" s="13">
        <f>IF(D356="","",SUMIF('TK CHAMTHI'!B:B,D356,'TK CHAMTHI'!C:C))</f>
        <v>0</v>
      </c>
      <c r="Q356" s="13">
        <f>IF(D356="","",SUMIF('CHAM NV'!B:B,D356,'CHAM NV'!C:C))</f>
        <v>0</v>
      </c>
      <c r="R356" s="14">
        <f t="shared" si="43"/>
        <v>0</v>
      </c>
      <c r="S356" s="13">
        <f>IF(D356="","",SUMIF('TK CHAMTHI'!D:D,D356,'TK CHAMTHI'!F:F))</f>
        <v>0</v>
      </c>
      <c r="T356" s="13">
        <f>IF(D356="","",SUMIF('TK CHAMTHI'!E:E,D356,'TK CHAMTHI'!F:F))</f>
        <v>0</v>
      </c>
      <c r="U356" s="13">
        <f>IF(D356="","",SUMIF('CHAM NV'!E:E,D356,'CHAM NV'!F:F))</f>
        <v>0</v>
      </c>
      <c r="V356" s="14">
        <f t="shared" si="44"/>
        <v>0</v>
      </c>
      <c r="W356" s="13">
        <f>IF(D356="","",SUMIF('TK CHAMTHI'!G:G,D356,'TK CHAMTHI'!I:I))</f>
        <v>0</v>
      </c>
      <c r="X356" s="13">
        <f>IF(D356="","",SUMIF('TK CHAMTHI'!H:H,D356,'TK CHAMTHI'!I:I))</f>
        <v>0</v>
      </c>
      <c r="Y356" s="14">
        <f t="shared" si="45"/>
        <v>0</v>
      </c>
      <c r="Z356" s="13">
        <f>IF(D356="","",SUMIF('TK CHAMTHI'!J:J,D356,'TK CHAMTHI'!L:L))</f>
        <v>0</v>
      </c>
      <c r="AA356" s="13">
        <f>IF(D356="","",SUMIF('TK CHAMTHI'!K:K,D356,'TK CHAMTHI'!L:L))</f>
        <v>0</v>
      </c>
      <c r="AB356" s="14">
        <f t="shared" si="46"/>
        <v>0</v>
      </c>
      <c r="AC356" s="13">
        <f>IF(D356="","",SUMIF('TK CHAMTHI'!M:M,D356,'TK CHAMTHI'!O:O))</f>
        <v>0</v>
      </c>
      <c r="AD356" s="13">
        <f>IF(D356="","",SUMIF('TK CHAMTHI'!N:N,D356,'TK CHAMTHI'!O:O))</f>
        <v>0</v>
      </c>
      <c r="AE356" s="14">
        <f t="shared" si="47"/>
        <v>0</v>
      </c>
      <c r="AF356" s="14">
        <f>IF(D356="","",ROUND(SUMIF('QL THI'!G:G,D356,'QL THI'!H:H),1))</f>
        <v>0</v>
      </c>
      <c r="AG356" s="14">
        <f>IF(D356="","",ROUND(SUMIF('QL THI'!E:E,D356,'QL THI'!F:F),1))</f>
        <v>0</v>
      </c>
      <c r="AH356" s="25">
        <f t="shared" si="48"/>
        <v>0</v>
      </c>
    </row>
    <row r="357" spans="1:34" hidden="1">
      <c r="A357" s="10">
        <f>IF(D357="","",SUBTOTAL(3,$D$5:D357))</f>
        <v>35</v>
      </c>
      <c r="B357" s="113" t="s">
        <v>974</v>
      </c>
      <c r="C357" s="114" t="s">
        <v>990</v>
      </c>
      <c r="D357" s="115" t="s">
        <v>169</v>
      </c>
      <c r="E357" s="11">
        <f>IF(D357="","",SUMIF('TK DETHI'!A:A,D357,'TK DETHI'!B:B))</f>
        <v>0</v>
      </c>
      <c r="F357" s="12">
        <f>IF(D357="","",SUMIF('TK DETHI'!C:C,D357,'TK DETHI'!D:D))</f>
        <v>0</v>
      </c>
      <c r="G357" s="12">
        <f>IF(D357="","",SUMIF('TK DETHI'!E:E,D357,'TK DETHI'!F:F))</f>
        <v>0</v>
      </c>
      <c r="H357" s="12">
        <f>IF(D357="","",SUMIF('TK DETHI'!G:G,D357,'TK DETHI'!H:H))</f>
        <v>0</v>
      </c>
      <c r="I357" s="24">
        <f t="shared" si="41"/>
        <v>0</v>
      </c>
      <c r="J357" s="13">
        <f>IF(D357="","",SUMIF('TK COITHI KTHP'!A:A,D357,'TK COITHI KTHP'!C:C)+SUMIF('TK COITHI KTHP'!D:D,D357,'TK COITHI KTHP'!F:F)+SUMIF('TK COITHI KTHP'!G:G,D357,'TK COITHI KTHP'!I:I)+SUMIF('TK COITHI KTHP'!J:J,D357,'TK COITHI KTHP'!L:L))</f>
        <v>0</v>
      </c>
      <c r="K357" s="13">
        <f>IF(D357="","",SUMIF('TK COITHI KTHP'!B:B,D357,'TK COITHI KTHP'!C:C)+SUMIF('TK COITHI KTHP'!E:E,D357,'TK COITHI KTHP'!F:F)+SUMIF('TK COITHI KTHP'!H:H,D357,'TK COITHI KTHP'!I:I)+SUMIF('TK COITHI KTHP'!K:K,D357,'TK COITHI KTHP'!L:L))</f>
        <v>0</v>
      </c>
      <c r="L357" s="13">
        <f>IF(D357="","",SUMIF('TK COI THI TOT NGHIEP'!A:A,D357,'TK COI THI TOT NGHIEP'!C:C)+SUMIF('TK COI THI TOT NGHIEP'!D:D,D357,'TK COI THI TOT NGHIEP'!F:F)+SUMIF('TK COI THI TOT NGHIEP'!G:G,D357,'TK COI THI TOT NGHIEP'!I:I)+SUMIF('TK COI THI TOT NGHIEP'!J:J,D357,'TK COI THI TOT NGHIEP'!L:L))</f>
        <v>0</v>
      </c>
      <c r="M357" s="13">
        <f>IF(D357="","",SUMIF('TK COI THI TOT NGHIEP'!B:B,D357,'TK COI THI TOT NGHIEP'!C:C)+SUMIF('TK COI THI TOT NGHIEP'!E:E,D357,'TK COI THI TOT NGHIEP'!F:F)+SUMIF('TK COI THI TOT NGHIEP'!H:H,D357,'TK COI THI TOT NGHIEP'!I:I)+SUMIF('TK COI THI TOT NGHIEP'!K:K,D357,'TK COI THI TOT NGHIEP'!L:L))</f>
        <v>0</v>
      </c>
      <c r="N357" s="14">
        <f t="shared" si="42"/>
        <v>0</v>
      </c>
      <c r="O357" s="13">
        <f>IF(D357="","",SUMIF('TK CHAMTHI'!A:A,D357,'TK CHAMTHI'!C:C))</f>
        <v>0</v>
      </c>
      <c r="P357" s="13">
        <f>IF(D357="","",SUMIF('TK CHAMTHI'!B:B,D357,'TK CHAMTHI'!C:C))</f>
        <v>0</v>
      </c>
      <c r="Q357" s="13">
        <f>IF(D357="","",SUMIF('CHAM NV'!B:B,D357,'CHAM NV'!C:C))</f>
        <v>0</v>
      </c>
      <c r="R357" s="14">
        <f t="shared" si="43"/>
        <v>0</v>
      </c>
      <c r="S357" s="13">
        <f>IF(D357="","",SUMIF('TK CHAMTHI'!D:D,D357,'TK CHAMTHI'!F:F))</f>
        <v>0</v>
      </c>
      <c r="T357" s="13">
        <f>IF(D357="","",SUMIF('TK CHAMTHI'!E:E,D357,'TK CHAMTHI'!F:F))</f>
        <v>0</v>
      </c>
      <c r="U357" s="13">
        <f>IF(D357="","",SUMIF('CHAM NV'!E:E,D357,'CHAM NV'!F:F))</f>
        <v>0</v>
      </c>
      <c r="V357" s="14">
        <f t="shared" si="44"/>
        <v>0</v>
      </c>
      <c r="W357" s="13">
        <f>IF(D357="","",SUMIF('TK CHAMTHI'!G:G,D357,'TK CHAMTHI'!I:I))</f>
        <v>0</v>
      </c>
      <c r="X357" s="13">
        <f>IF(D357="","",SUMIF('TK CHAMTHI'!H:H,D357,'TK CHAMTHI'!I:I))</f>
        <v>0</v>
      </c>
      <c r="Y357" s="14">
        <f t="shared" si="45"/>
        <v>0</v>
      </c>
      <c r="Z357" s="13">
        <f>IF(D357="","",SUMIF('TK CHAMTHI'!J:J,D357,'TK CHAMTHI'!L:L))</f>
        <v>0</v>
      </c>
      <c r="AA357" s="13">
        <f>IF(D357="","",SUMIF('TK CHAMTHI'!K:K,D357,'TK CHAMTHI'!L:L))</f>
        <v>0</v>
      </c>
      <c r="AB357" s="14">
        <f t="shared" si="46"/>
        <v>0</v>
      </c>
      <c r="AC357" s="13">
        <f>IF(D357="","",SUMIF('TK CHAMTHI'!M:M,D357,'TK CHAMTHI'!O:O))</f>
        <v>0</v>
      </c>
      <c r="AD357" s="13">
        <f>IF(D357="","",SUMIF('TK CHAMTHI'!N:N,D357,'TK CHAMTHI'!O:O))</f>
        <v>0</v>
      </c>
      <c r="AE357" s="14">
        <f t="shared" si="47"/>
        <v>0</v>
      </c>
      <c r="AF357" s="14">
        <f>IF(D357="","",ROUND(SUMIF('QL THI'!G:G,D357,'QL THI'!H:H),1))</f>
        <v>0</v>
      </c>
      <c r="AG357" s="14">
        <f>IF(D357="","",ROUND(SUMIF('QL THI'!E:E,D357,'QL THI'!F:F),1))</f>
        <v>0</v>
      </c>
      <c r="AH357" s="25">
        <f t="shared" si="48"/>
        <v>0</v>
      </c>
    </row>
    <row r="358" spans="1:34" hidden="1">
      <c r="A358" s="10">
        <f>IF(D358="","",SUBTOTAL(3,$D$5:D358))</f>
        <v>35</v>
      </c>
      <c r="B358" s="113" t="s">
        <v>831</v>
      </c>
      <c r="C358" s="114" t="s">
        <v>991</v>
      </c>
      <c r="D358" s="115" t="s">
        <v>521</v>
      </c>
      <c r="E358" s="11">
        <f>IF(D358="","",SUMIF('TK DETHI'!A:A,D358,'TK DETHI'!B:B))</f>
        <v>0</v>
      </c>
      <c r="F358" s="12">
        <f>IF(D358="","",SUMIF('TK DETHI'!C:C,D358,'TK DETHI'!D:D))</f>
        <v>0</v>
      </c>
      <c r="G358" s="12">
        <f>IF(D358="","",SUMIF('TK DETHI'!E:E,D358,'TK DETHI'!F:F))</f>
        <v>0</v>
      </c>
      <c r="H358" s="12">
        <f>IF(D358="","",SUMIF('TK DETHI'!G:G,D358,'TK DETHI'!H:H))</f>
        <v>0</v>
      </c>
      <c r="I358" s="24">
        <f t="shared" si="41"/>
        <v>0</v>
      </c>
      <c r="J358" s="13">
        <f>IF(D358="","",SUMIF('TK COITHI KTHP'!A:A,D358,'TK COITHI KTHP'!C:C)+SUMIF('TK COITHI KTHP'!D:D,D358,'TK COITHI KTHP'!F:F)+SUMIF('TK COITHI KTHP'!G:G,D358,'TK COITHI KTHP'!I:I)+SUMIF('TK COITHI KTHP'!J:J,D358,'TK COITHI KTHP'!L:L))</f>
        <v>0</v>
      </c>
      <c r="K358" s="13">
        <f>IF(D358="","",SUMIF('TK COITHI KTHP'!B:B,D358,'TK COITHI KTHP'!C:C)+SUMIF('TK COITHI KTHP'!E:E,D358,'TK COITHI KTHP'!F:F)+SUMIF('TK COITHI KTHP'!H:H,D358,'TK COITHI KTHP'!I:I)+SUMIF('TK COITHI KTHP'!K:K,D358,'TK COITHI KTHP'!L:L))</f>
        <v>0</v>
      </c>
      <c r="L358" s="13">
        <f>IF(D358="","",SUMIF('TK COI THI TOT NGHIEP'!A:A,D358,'TK COI THI TOT NGHIEP'!C:C)+SUMIF('TK COI THI TOT NGHIEP'!D:D,D358,'TK COI THI TOT NGHIEP'!F:F)+SUMIF('TK COI THI TOT NGHIEP'!G:G,D358,'TK COI THI TOT NGHIEP'!I:I)+SUMIF('TK COI THI TOT NGHIEP'!J:J,D358,'TK COI THI TOT NGHIEP'!L:L))</f>
        <v>0</v>
      </c>
      <c r="M358" s="13">
        <f>IF(D358="","",SUMIF('TK COI THI TOT NGHIEP'!B:B,D358,'TK COI THI TOT NGHIEP'!C:C)+SUMIF('TK COI THI TOT NGHIEP'!E:E,D358,'TK COI THI TOT NGHIEP'!F:F)+SUMIF('TK COI THI TOT NGHIEP'!H:H,D358,'TK COI THI TOT NGHIEP'!I:I)+SUMIF('TK COI THI TOT NGHIEP'!K:K,D358,'TK COI THI TOT NGHIEP'!L:L))</f>
        <v>0</v>
      </c>
      <c r="N358" s="14">
        <f t="shared" si="42"/>
        <v>0</v>
      </c>
      <c r="O358" s="13">
        <f>IF(D358="","",SUMIF('TK CHAMTHI'!A:A,D358,'TK CHAMTHI'!C:C))</f>
        <v>0</v>
      </c>
      <c r="P358" s="13">
        <f>IF(D358="","",SUMIF('TK CHAMTHI'!B:B,D358,'TK CHAMTHI'!C:C))</f>
        <v>0</v>
      </c>
      <c r="Q358" s="13">
        <f>IF(D358="","",SUMIF('CHAM NV'!B:B,D358,'CHAM NV'!C:C))</f>
        <v>0</v>
      </c>
      <c r="R358" s="14">
        <f t="shared" si="43"/>
        <v>0</v>
      </c>
      <c r="S358" s="13">
        <f>IF(D358="","",SUMIF('TK CHAMTHI'!D:D,D358,'TK CHAMTHI'!F:F))</f>
        <v>0</v>
      </c>
      <c r="T358" s="13">
        <f>IF(D358="","",SUMIF('TK CHAMTHI'!E:E,D358,'TK CHAMTHI'!F:F))</f>
        <v>0</v>
      </c>
      <c r="U358" s="13">
        <f>IF(D358="","",SUMIF('CHAM NV'!E:E,D358,'CHAM NV'!F:F))</f>
        <v>0</v>
      </c>
      <c r="V358" s="14">
        <f t="shared" si="44"/>
        <v>0</v>
      </c>
      <c r="W358" s="13">
        <f>IF(D358="","",SUMIF('TK CHAMTHI'!G:G,D358,'TK CHAMTHI'!I:I))</f>
        <v>0</v>
      </c>
      <c r="X358" s="13">
        <f>IF(D358="","",SUMIF('TK CHAMTHI'!H:H,D358,'TK CHAMTHI'!I:I))</f>
        <v>0</v>
      </c>
      <c r="Y358" s="14">
        <f t="shared" si="45"/>
        <v>0</v>
      </c>
      <c r="Z358" s="13">
        <f>IF(D358="","",SUMIF('TK CHAMTHI'!J:J,D358,'TK CHAMTHI'!L:L))</f>
        <v>0</v>
      </c>
      <c r="AA358" s="13">
        <f>IF(D358="","",SUMIF('TK CHAMTHI'!K:K,D358,'TK CHAMTHI'!L:L))</f>
        <v>0</v>
      </c>
      <c r="AB358" s="14">
        <f t="shared" si="46"/>
        <v>0</v>
      </c>
      <c r="AC358" s="13">
        <f>IF(D358="","",SUMIF('TK CHAMTHI'!M:M,D358,'TK CHAMTHI'!O:O))</f>
        <v>0</v>
      </c>
      <c r="AD358" s="13">
        <f>IF(D358="","",SUMIF('TK CHAMTHI'!N:N,D358,'TK CHAMTHI'!O:O))</f>
        <v>0</v>
      </c>
      <c r="AE358" s="14">
        <f t="shared" si="47"/>
        <v>0</v>
      </c>
      <c r="AF358" s="14">
        <f>IF(D358="","",ROUND(SUMIF('QL THI'!G:G,D358,'QL THI'!H:H),1))</f>
        <v>0</v>
      </c>
      <c r="AG358" s="14">
        <f>IF(D358="","",ROUND(SUMIF('QL THI'!E:E,D358,'QL THI'!F:F),1))</f>
        <v>0</v>
      </c>
      <c r="AH358" s="25">
        <f t="shared" si="48"/>
        <v>0</v>
      </c>
    </row>
    <row r="359" spans="1:34" hidden="1">
      <c r="A359" s="10">
        <f>IF(D359="","",SUBTOTAL(3,$D$5:D359))</f>
        <v>35</v>
      </c>
      <c r="B359" s="113" t="s">
        <v>829</v>
      </c>
      <c r="C359" s="114" t="s">
        <v>991</v>
      </c>
      <c r="D359" s="115" t="s">
        <v>519</v>
      </c>
      <c r="E359" s="11">
        <f>IF(D359="","",SUMIF('TK DETHI'!A:A,D359,'TK DETHI'!B:B))</f>
        <v>0</v>
      </c>
      <c r="F359" s="12">
        <f>IF(D359="","",SUMIF('TK DETHI'!C:C,D359,'TK DETHI'!D:D))</f>
        <v>0</v>
      </c>
      <c r="G359" s="12">
        <f>IF(D359="","",SUMIF('TK DETHI'!E:E,D359,'TK DETHI'!F:F))</f>
        <v>0</v>
      </c>
      <c r="H359" s="12">
        <f>IF(D359="","",SUMIF('TK DETHI'!G:G,D359,'TK DETHI'!H:H))</f>
        <v>0</v>
      </c>
      <c r="I359" s="24">
        <f t="shared" si="41"/>
        <v>0</v>
      </c>
      <c r="J359" s="13">
        <f>IF(D359="","",SUMIF('TK COITHI KTHP'!A:A,D359,'TK COITHI KTHP'!C:C)+SUMIF('TK COITHI KTHP'!D:D,D359,'TK COITHI KTHP'!F:F)+SUMIF('TK COITHI KTHP'!G:G,D359,'TK COITHI KTHP'!I:I)+SUMIF('TK COITHI KTHP'!J:J,D359,'TK COITHI KTHP'!L:L))</f>
        <v>0</v>
      </c>
      <c r="K359" s="13">
        <f>IF(D359="","",SUMIF('TK COITHI KTHP'!B:B,D359,'TK COITHI KTHP'!C:C)+SUMIF('TK COITHI KTHP'!E:E,D359,'TK COITHI KTHP'!F:F)+SUMIF('TK COITHI KTHP'!H:H,D359,'TK COITHI KTHP'!I:I)+SUMIF('TK COITHI KTHP'!K:K,D359,'TK COITHI KTHP'!L:L))</f>
        <v>0</v>
      </c>
      <c r="L359" s="13">
        <f>IF(D359="","",SUMIF('TK COI THI TOT NGHIEP'!A:A,D359,'TK COI THI TOT NGHIEP'!C:C)+SUMIF('TK COI THI TOT NGHIEP'!D:D,D359,'TK COI THI TOT NGHIEP'!F:F)+SUMIF('TK COI THI TOT NGHIEP'!G:G,D359,'TK COI THI TOT NGHIEP'!I:I)+SUMIF('TK COI THI TOT NGHIEP'!J:J,D359,'TK COI THI TOT NGHIEP'!L:L))</f>
        <v>0</v>
      </c>
      <c r="M359" s="13">
        <f>IF(D359="","",SUMIF('TK COI THI TOT NGHIEP'!B:B,D359,'TK COI THI TOT NGHIEP'!C:C)+SUMIF('TK COI THI TOT NGHIEP'!E:E,D359,'TK COI THI TOT NGHIEP'!F:F)+SUMIF('TK COI THI TOT NGHIEP'!H:H,D359,'TK COI THI TOT NGHIEP'!I:I)+SUMIF('TK COI THI TOT NGHIEP'!K:K,D359,'TK COI THI TOT NGHIEP'!L:L))</f>
        <v>0</v>
      </c>
      <c r="N359" s="14">
        <f t="shared" si="42"/>
        <v>0</v>
      </c>
      <c r="O359" s="13">
        <f>IF(D359="","",SUMIF('TK CHAMTHI'!A:A,D359,'TK CHAMTHI'!C:C))</f>
        <v>0</v>
      </c>
      <c r="P359" s="13">
        <f>IF(D359="","",SUMIF('TK CHAMTHI'!B:B,D359,'TK CHAMTHI'!C:C))</f>
        <v>0</v>
      </c>
      <c r="Q359" s="13">
        <f>IF(D359="","",SUMIF('CHAM NV'!B:B,D359,'CHAM NV'!C:C))</f>
        <v>0</v>
      </c>
      <c r="R359" s="14">
        <f t="shared" si="43"/>
        <v>0</v>
      </c>
      <c r="S359" s="13">
        <f>IF(D359="","",SUMIF('TK CHAMTHI'!D:D,D359,'TK CHAMTHI'!F:F))</f>
        <v>0</v>
      </c>
      <c r="T359" s="13">
        <f>IF(D359="","",SUMIF('TK CHAMTHI'!E:E,D359,'TK CHAMTHI'!F:F))</f>
        <v>0</v>
      </c>
      <c r="U359" s="13">
        <f>IF(D359="","",SUMIF('CHAM NV'!E:E,D359,'CHAM NV'!F:F))</f>
        <v>0</v>
      </c>
      <c r="V359" s="14">
        <f t="shared" si="44"/>
        <v>0</v>
      </c>
      <c r="W359" s="13">
        <f>IF(D359="","",SUMIF('TK CHAMTHI'!G:G,D359,'TK CHAMTHI'!I:I))</f>
        <v>0</v>
      </c>
      <c r="X359" s="13">
        <f>IF(D359="","",SUMIF('TK CHAMTHI'!H:H,D359,'TK CHAMTHI'!I:I))</f>
        <v>0</v>
      </c>
      <c r="Y359" s="14">
        <f t="shared" si="45"/>
        <v>0</v>
      </c>
      <c r="Z359" s="13">
        <f>IF(D359="","",SUMIF('TK CHAMTHI'!J:J,D359,'TK CHAMTHI'!L:L))</f>
        <v>0</v>
      </c>
      <c r="AA359" s="13">
        <f>IF(D359="","",SUMIF('TK CHAMTHI'!K:K,D359,'TK CHAMTHI'!L:L))</f>
        <v>0</v>
      </c>
      <c r="AB359" s="14">
        <f t="shared" si="46"/>
        <v>0</v>
      </c>
      <c r="AC359" s="13">
        <f>IF(D359="","",SUMIF('TK CHAMTHI'!M:M,D359,'TK CHAMTHI'!O:O))</f>
        <v>0</v>
      </c>
      <c r="AD359" s="13">
        <f>IF(D359="","",SUMIF('TK CHAMTHI'!N:N,D359,'TK CHAMTHI'!O:O))</f>
        <v>0</v>
      </c>
      <c r="AE359" s="14">
        <f t="shared" si="47"/>
        <v>0</v>
      </c>
      <c r="AF359" s="14">
        <f>IF(D359="","",ROUND(SUMIF('QL THI'!G:G,D359,'QL THI'!H:H),1))</f>
        <v>0</v>
      </c>
      <c r="AG359" s="14">
        <f>IF(D359="","",ROUND(SUMIF('QL THI'!E:E,D359,'QL THI'!F:F),1))</f>
        <v>0</v>
      </c>
      <c r="AH359" s="25">
        <f t="shared" si="48"/>
        <v>0</v>
      </c>
    </row>
    <row r="360" spans="1:34" hidden="1">
      <c r="A360" s="10">
        <f>IF(D360="","",SUBTOTAL(3,$D$5:D360))</f>
        <v>35</v>
      </c>
      <c r="B360" s="113" t="s">
        <v>810</v>
      </c>
      <c r="C360" s="114" t="s">
        <v>991</v>
      </c>
      <c r="D360" s="115" t="s">
        <v>500</v>
      </c>
      <c r="E360" s="11">
        <f>IF(D360="","",SUMIF('TK DETHI'!A:A,D360,'TK DETHI'!B:B))</f>
        <v>0</v>
      </c>
      <c r="F360" s="12">
        <f>IF(D360="","",SUMIF('TK DETHI'!C:C,D360,'TK DETHI'!D:D))</f>
        <v>0</v>
      </c>
      <c r="G360" s="12">
        <f>IF(D360="","",SUMIF('TK DETHI'!E:E,D360,'TK DETHI'!F:F))</f>
        <v>0</v>
      </c>
      <c r="H360" s="12">
        <f>IF(D360="","",SUMIF('TK DETHI'!G:G,D360,'TK DETHI'!H:H))</f>
        <v>0</v>
      </c>
      <c r="I360" s="24">
        <f t="shared" si="41"/>
        <v>0</v>
      </c>
      <c r="J360" s="13">
        <f>IF(D360="","",SUMIF('TK COITHI KTHP'!A:A,D360,'TK COITHI KTHP'!C:C)+SUMIF('TK COITHI KTHP'!D:D,D360,'TK COITHI KTHP'!F:F)+SUMIF('TK COITHI KTHP'!G:G,D360,'TK COITHI KTHP'!I:I)+SUMIF('TK COITHI KTHP'!J:J,D360,'TK COITHI KTHP'!L:L))</f>
        <v>0</v>
      </c>
      <c r="K360" s="13">
        <f>IF(D360="","",SUMIF('TK COITHI KTHP'!B:B,D360,'TK COITHI KTHP'!C:C)+SUMIF('TK COITHI KTHP'!E:E,D360,'TK COITHI KTHP'!F:F)+SUMIF('TK COITHI KTHP'!H:H,D360,'TK COITHI KTHP'!I:I)+SUMIF('TK COITHI KTHP'!K:K,D360,'TK COITHI KTHP'!L:L))</f>
        <v>0</v>
      </c>
      <c r="L360" s="13">
        <f>IF(D360="","",SUMIF('TK COI THI TOT NGHIEP'!A:A,D360,'TK COI THI TOT NGHIEP'!C:C)+SUMIF('TK COI THI TOT NGHIEP'!D:D,D360,'TK COI THI TOT NGHIEP'!F:F)+SUMIF('TK COI THI TOT NGHIEP'!G:G,D360,'TK COI THI TOT NGHIEP'!I:I)+SUMIF('TK COI THI TOT NGHIEP'!J:J,D360,'TK COI THI TOT NGHIEP'!L:L))</f>
        <v>0</v>
      </c>
      <c r="M360" s="13">
        <f>IF(D360="","",SUMIF('TK COI THI TOT NGHIEP'!B:B,D360,'TK COI THI TOT NGHIEP'!C:C)+SUMIF('TK COI THI TOT NGHIEP'!E:E,D360,'TK COI THI TOT NGHIEP'!F:F)+SUMIF('TK COI THI TOT NGHIEP'!H:H,D360,'TK COI THI TOT NGHIEP'!I:I)+SUMIF('TK COI THI TOT NGHIEP'!K:K,D360,'TK COI THI TOT NGHIEP'!L:L))</f>
        <v>0</v>
      </c>
      <c r="N360" s="14">
        <f t="shared" si="42"/>
        <v>0</v>
      </c>
      <c r="O360" s="13">
        <f>IF(D360="","",SUMIF('TK CHAMTHI'!A:A,D360,'TK CHAMTHI'!C:C))</f>
        <v>0</v>
      </c>
      <c r="P360" s="13">
        <f>IF(D360="","",SUMIF('TK CHAMTHI'!B:B,D360,'TK CHAMTHI'!C:C))</f>
        <v>0</v>
      </c>
      <c r="Q360" s="13">
        <f>IF(D360="","",SUMIF('CHAM NV'!B:B,D360,'CHAM NV'!C:C))</f>
        <v>0</v>
      </c>
      <c r="R360" s="14">
        <f t="shared" si="43"/>
        <v>0</v>
      </c>
      <c r="S360" s="13">
        <f>IF(D360="","",SUMIF('TK CHAMTHI'!D:D,D360,'TK CHAMTHI'!F:F))</f>
        <v>0</v>
      </c>
      <c r="T360" s="13">
        <f>IF(D360="","",SUMIF('TK CHAMTHI'!E:E,D360,'TK CHAMTHI'!F:F))</f>
        <v>0</v>
      </c>
      <c r="U360" s="13">
        <f>IF(D360="","",SUMIF('CHAM NV'!E:E,D360,'CHAM NV'!F:F))</f>
        <v>0</v>
      </c>
      <c r="V360" s="14">
        <f t="shared" si="44"/>
        <v>0</v>
      </c>
      <c r="W360" s="13">
        <f>IF(D360="","",SUMIF('TK CHAMTHI'!G:G,D360,'TK CHAMTHI'!I:I))</f>
        <v>0</v>
      </c>
      <c r="X360" s="13">
        <f>IF(D360="","",SUMIF('TK CHAMTHI'!H:H,D360,'TK CHAMTHI'!I:I))</f>
        <v>0</v>
      </c>
      <c r="Y360" s="14">
        <f t="shared" si="45"/>
        <v>0</v>
      </c>
      <c r="Z360" s="13">
        <f>IF(D360="","",SUMIF('TK CHAMTHI'!J:J,D360,'TK CHAMTHI'!L:L))</f>
        <v>0</v>
      </c>
      <c r="AA360" s="13">
        <f>IF(D360="","",SUMIF('TK CHAMTHI'!K:K,D360,'TK CHAMTHI'!L:L))</f>
        <v>0</v>
      </c>
      <c r="AB360" s="14">
        <f t="shared" si="46"/>
        <v>0</v>
      </c>
      <c r="AC360" s="13">
        <f>IF(D360="","",SUMIF('TK CHAMTHI'!M:M,D360,'TK CHAMTHI'!O:O))</f>
        <v>0</v>
      </c>
      <c r="AD360" s="13">
        <f>IF(D360="","",SUMIF('TK CHAMTHI'!N:N,D360,'TK CHAMTHI'!O:O))</f>
        <v>0</v>
      </c>
      <c r="AE360" s="14">
        <f t="shared" si="47"/>
        <v>0</v>
      </c>
      <c r="AF360" s="14">
        <f>IF(D360="","",ROUND(SUMIF('QL THI'!G:G,D360,'QL THI'!H:H),1))</f>
        <v>0</v>
      </c>
      <c r="AG360" s="14">
        <f>IF(D360="","",ROUND(SUMIF('QL THI'!E:E,D360,'QL THI'!F:F),1))</f>
        <v>0</v>
      </c>
      <c r="AH360" s="25">
        <f t="shared" si="48"/>
        <v>0</v>
      </c>
    </row>
    <row r="361" spans="1:34" hidden="1">
      <c r="A361" s="10">
        <f>IF(D361="","",SUBTOTAL(3,$D$5:D361))</f>
        <v>35</v>
      </c>
      <c r="B361" s="113" t="s">
        <v>842</v>
      </c>
      <c r="C361" s="114" t="s">
        <v>991</v>
      </c>
      <c r="D361" s="115" t="s">
        <v>532</v>
      </c>
      <c r="E361" s="11">
        <f>IF(D361="","",SUMIF('TK DETHI'!A:A,D361,'TK DETHI'!B:B))</f>
        <v>0</v>
      </c>
      <c r="F361" s="12">
        <f>IF(D361="","",SUMIF('TK DETHI'!C:C,D361,'TK DETHI'!D:D))</f>
        <v>0</v>
      </c>
      <c r="G361" s="12">
        <f>IF(D361="","",SUMIF('TK DETHI'!E:E,D361,'TK DETHI'!F:F))</f>
        <v>0</v>
      </c>
      <c r="H361" s="12">
        <f>IF(D361="","",SUMIF('TK DETHI'!G:G,D361,'TK DETHI'!H:H))</f>
        <v>0</v>
      </c>
      <c r="I361" s="24">
        <f t="shared" si="41"/>
        <v>0</v>
      </c>
      <c r="J361" s="13">
        <f>IF(D361="","",SUMIF('TK COITHI KTHP'!A:A,D361,'TK COITHI KTHP'!C:C)+SUMIF('TK COITHI KTHP'!D:D,D361,'TK COITHI KTHP'!F:F)+SUMIF('TK COITHI KTHP'!G:G,D361,'TK COITHI KTHP'!I:I)+SUMIF('TK COITHI KTHP'!J:J,D361,'TK COITHI KTHP'!L:L))</f>
        <v>0</v>
      </c>
      <c r="K361" s="13">
        <f>IF(D361="","",SUMIF('TK COITHI KTHP'!B:B,D361,'TK COITHI KTHP'!C:C)+SUMIF('TK COITHI KTHP'!E:E,D361,'TK COITHI KTHP'!F:F)+SUMIF('TK COITHI KTHP'!H:H,D361,'TK COITHI KTHP'!I:I)+SUMIF('TK COITHI KTHP'!K:K,D361,'TK COITHI KTHP'!L:L))</f>
        <v>0</v>
      </c>
      <c r="L361" s="13">
        <f>IF(D361="","",SUMIF('TK COI THI TOT NGHIEP'!A:A,D361,'TK COI THI TOT NGHIEP'!C:C)+SUMIF('TK COI THI TOT NGHIEP'!D:D,D361,'TK COI THI TOT NGHIEP'!F:F)+SUMIF('TK COI THI TOT NGHIEP'!G:G,D361,'TK COI THI TOT NGHIEP'!I:I)+SUMIF('TK COI THI TOT NGHIEP'!J:J,D361,'TK COI THI TOT NGHIEP'!L:L))</f>
        <v>0</v>
      </c>
      <c r="M361" s="13">
        <f>IF(D361="","",SUMIF('TK COI THI TOT NGHIEP'!B:B,D361,'TK COI THI TOT NGHIEP'!C:C)+SUMIF('TK COI THI TOT NGHIEP'!E:E,D361,'TK COI THI TOT NGHIEP'!F:F)+SUMIF('TK COI THI TOT NGHIEP'!H:H,D361,'TK COI THI TOT NGHIEP'!I:I)+SUMIF('TK COI THI TOT NGHIEP'!K:K,D361,'TK COI THI TOT NGHIEP'!L:L))</f>
        <v>0</v>
      </c>
      <c r="N361" s="14">
        <f t="shared" si="42"/>
        <v>0</v>
      </c>
      <c r="O361" s="13">
        <f>IF(D361="","",SUMIF('TK CHAMTHI'!A:A,D361,'TK CHAMTHI'!C:C))</f>
        <v>0</v>
      </c>
      <c r="P361" s="13">
        <f>IF(D361="","",SUMIF('TK CHAMTHI'!B:B,D361,'TK CHAMTHI'!C:C))</f>
        <v>0</v>
      </c>
      <c r="Q361" s="13">
        <f>IF(D361="","",SUMIF('CHAM NV'!B:B,D361,'CHAM NV'!C:C))</f>
        <v>0</v>
      </c>
      <c r="R361" s="14">
        <f t="shared" si="43"/>
        <v>0</v>
      </c>
      <c r="S361" s="13">
        <f>IF(D361="","",SUMIF('TK CHAMTHI'!D:D,D361,'TK CHAMTHI'!F:F))</f>
        <v>0</v>
      </c>
      <c r="T361" s="13">
        <f>IF(D361="","",SUMIF('TK CHAMTHI'!E:E,D361,'TK CHAMTHI'!F:F))</f>
        <v>0</v>
      </c>
      <c r="U361" s="13">
        <f>IF(D361="","",SUMIF('CHAM NV'!E:E,D361,'CHAM NV'!F:F))</f>
        <v>0</v>
      </c>
      <c r="V361" s="14">
        <f t="shared" si="44"/>
        <v>0</v>
      </c>
      <c r="W361" s="13">
        <f>IF(D361="","",SUMIF('TK CHAMTHI'!G:G,D361,'TK CHAMTHI'!I:I))</f>
        <v>0</v>
      </c>
      <c r="X361" s="13">
        <f>IF(D361="","",SUMIF('TK CHAMTHI'!H:H,D361,'TK CHAMTHI'!I:I))</f>
        <v>0</v>
      </c>
      <c r="Y361" s="14">
        <f t="shared" si="45"/>
        <v>0</v>
      </c>
      <c r="Z361" s="13">
        <f>IF(D361="","",SUMIF('TK CHAMTHI'!J:J,D361,'TK CHAMTHI'!L:L))</f>
        <v>0</v>
      </c>
      <c r="AA361" s="13">
        <f>IF(D361="","",SUMIF('TK CHAMTHI'!K:K,D361,'TK CHAMTHI'!L:L))</f>
        <v>0</v>
      </c>
      <c r="AB361" s="14">
        <f t="shared" si="46"/>
        <v>0</v>
      </c>
      <c r="AC361" s="13">
        <f>IF(D361="","",SUMIF('TK CHAMTHI'!M:M,D361,'TK CHAMTHI'!O:O))</f>
        <v>0</v>
      </c>
      <c r="AD361" s="13">
        <f>IF(D361="","",SUMIF('TK CHAMTHI'!N:N,D361,'TK CHAMTHI'!O:O))</f>
        <v>0</v>
      </c>
      <c r="AE361" s="14">
        <f t="shared" si="47"/>
        <v>0</v>
      </c>
      <c r="AF361" s="14">
        <f>IF(D361="","",ROUND(SUMIF('QL THI'!G:G,D361,'QL THI'!H:H),1))</f>
        <v>0</v>
      </c>
      <c r="AG361" s="14">
        <f>IF(D361="","",ROUND(SUMIF('QL THI'!E:E,D361,'QL THI'!F:F),1))</f>
        <v>0</v>
      </c>
      <c r="AH361" s="25">
        <f t="shared" si="48"/>
        <v>0</v>
      </c>
    </row>
    <row r="362" spans="1:34" hidden="1">
      <c r="A362" s="10">
        <f>IF(D362="","",SUBTOTAL(3,$D$5:D362))</f>
        <v>35</v>
      </c>
      <c r="B362" s="113" t="s">
        <v>827</v>
      </c>
      <c r="C362" s="114" t="s">
        <v>991</v>
      </c>
      <c r="D362" s="115" t="s">
        <v>517</v>
      </c>
      <c r="E362" s="11">
        <f>IF(D362="","",SUMIF('TK DETHI'!A:A,D362,'TK DETHI'!B:B))</f>
        <v>0</v>
      </c>
      <c r="F362" s="12">
        <f>IF(D362="","",SUMIF('TK DETHI'!C:C,D362,'TK DETHI'!D:D))</f>
        <v>0</v>
      </c>
      <c r="G362" s="12">
        <f>IF(D362="","",SUMIF('TK DETHI'!E:E,D362,'TK DETHI'!F:F))</f>
        <v>0</v>
      </c>
      <c r="H362" s="12">
        <f>IF(D362="","",SUMIF('TK DETHI'!G:G,D362,'TK DETHI'!H:H))</f>
        <v>0</v>
      </c>
      <c r="I362" s="24">
        <f t="shared" si="41"/>
        <v>0</v>
      </c>
      <c r="J362" s="13">
        <f>IF(D362="","",SUMIF('TK COITHI KTHP'!A:A,D362,'TK COITHI KTHP'!C:C)+SUMIF('TK COITHI KTHP'!D:D,D362,'TK COITHI KTHP'!F:F)+SUMIF('TK COITHI KTHP'!G:G,D362,'TK COITHI KTHP'!I:I)+SUMIF('TK COITHI KTHP'!J:J,D362,'TK COITHI KTHP'!L:L))</f>
        <v>0</v>
      </c>
      <c r="K362" s="13">
        <f>IF(D362="","",SUMIF('TK COITHI KTHP'!B:B,D362,'TK COITHI KTHP'!C:C)+SUMIF('TK COITHI KTHP'!E:E,D362,'TK COITHI KTHP'!F:F)+SUMIF('TK COITHI KTHP'!H:H,D362,'TK COITHI KTHP'!I:I)+SUMIF('TK COITHI KTHP'!K:K,D362,'TK COITHI KTHP'!L:L))</f>
        <v>0</v>
      </c>
      <c r="L362" s="13">
        <f>IF(D362="","",SUMIF('TK COI THI TOT NGHIEP'!A:A,D362,'TK COI THI TOT NGHIEP'!C:C)+SUMIF('TK COI THI TOT NGHIEP'!D:D,D362,'TK COI THI TOT NGHIEP'!F:F)+SUMIF('TK COI THI TOT NGHIEP'!G:G,D362,'TK COI THI TOT NGHIEP'!I:I)+SUMIF('TK COI THI TOT NGHIEP'!J:J,D362,'TK COI THI TOT NGHIEP'!L:L))</f>
        <v>0</v>
      </c>
      <c r="M362" s="13">
        <f>IF(D362="","",SUMIF('TK COI THI TOT NGHIEP'!B:B,D362,'TK COI THI TOT NGHIEP'!C:C)+SUMIF('TK COI THI TOT NGHIEP'!E:E,D362,'TK COI THI TOT NGHIEP'!F:F)+SUMIF('TK COI THI TOT NGHIEP'!H:H,D362,'TK COI THI TOT NGHIEP'!I:I)+SUMIF('TK COI THI TOT NGHIEP'!K:K,D362,'TK COI THI TOT NGHIEP'!L:L))</f>
        <v>0</v>
      </c>
      <c r="N362" s="14">
        <f t="shared" si="42"/>
        <v>0</v>
      </c>
      <c r="O362" s="13">
        <f>IF(D362="","",SUMIF('TK CHAMTHI'!A:A,D362,'TK CHAMTHI'!C:C))</f>
        <v>0</v>
      </c>
      <c r="P362" s="13">
        <f>IF(D362="","",SUMIF('TK CHAMTHI'!B:B,D362,'TK CHAMTHI'!C:C))</f>
        <v>0</v>
      </c>
      <c r="Q362" s="13">
        <f>IF(D362="","",SUMIF('CHAM NV'!B:B,D362,'CHAM NV'!C:C))</f>
        <v>0</v>
      </c>
      <c r="R362" s="14">
        <f t="shared" si="43"/>
        <v>0</v>
      </c>
      <c r="S362" s="13">
        <f>IF(D362="","",SUMIF('TK CHAMTHI'!D:D,D362,'TK CHAMTHI'!F:F))</f>
        <v>0</v>
      </c>
      <c r="T362" s="13">
        <f>IF(D362="","",SUMIF('TK CHAMTHI'!E:E,D362,'TK CHAMTHI'!F:F))</f>
        <v>0</v>
      </c>
      <c r="U362" s="13">
        <f>IF(D362="","",SUMIF('CHAM NV'!E:E,D362,'CHAM NV'!F:F))</f>
        <v>0</v>
      </c>
      <c r="V362" s="14">
        <f t="shared" si="44"/>
        <v>0</v>
      </c>
      <c r="W362" s="13">
        <f>IF(D362="","",SUMIF('TK CHAMTHI'!G:G,D362,'TK CHAMTHI'!I:I))</f>
        <v>0</v>
      </c>
      <c r="X362" s="13">
        <f>IF(D362="","",SUMIF('TK CHAMTHI'!H:H,D362,'TK CHAMTHI'!I:I))</f>
        <v>0</v>
      </c>
      <c r="Y362" s="14">
        <f t="shared" si="45"/>
        <v>0</v>
      </c>
      <c r="Z362" s="13">
        <f>IF(D362="","",SUMIF('TK CHAMTHI'!J:J,D362,'TK CHAMTHI'!L:L))</f>
        <v>0</v>
      </c>
      <c r="AA362" s="13">
        <f>IF(D362="","",SUMIF('TK CHAMTHI'!K:K,D362,'TK CHAMTHI'!L:L))</f>
        <v>0</v>
      </c>
      <c r="AB362" s="14">
        <f t="shared" si="46"/>
        <v>0</v>
      </c>
      <c r="AC362" s="13">
        <f>IF(D362="","",SUMIF('TK CHAMTHI'!M:M,D362,'TK CHAMTHI'!O:O))</f>
        <v>0</v>
      </c>
      <c r="AD362" s="13">
        <f>IF(D362="","",SUMIF('TK CHAMTHI'!N:N,D362,'TK CHAMTHI'!O:O))</f>
        <v>0</v>
      </c>
      <c r="AE362" s="14">
        <f t="shared" si="47"/>
        <v>0</v>
      </c>
      <c r="AF362" s="14">
        <f>IF(D362="","",ROUND(SUMIF('QL THI'!G:G,D362,'QL THI'!H:H),1))</f>
        <v>0</v>
      </c>
      <c r="AG362" s="14">
        <f>IF(D362="","",ROUND(SUMIF('QL THI'!E:E,D362,'QL THI'!F:F),1))</f>
        <v>0</v>
      </c>
      <c r="AH362" s="25">
        <f t="shared" si="48"/>
        <v>0</v>
      </c>
    </row>
    <row r="363" spans="1:34" hidden="1">
      <c r="A363" s="10">
        <f>IF(D363="","",SUBTOTAL(3,$D$5:D363))</f>
        <v>35</v>
      </c>
      <c r="B363" s="113" t="s">
        <v>854</v>
      </c>
      <c r="C363" s="114" t="s">
        <v>991</v>
      </c>
      <c r="D363" s="115" t="s">
        <v>544</v>
      </c>
      <c r="E363" s="11">
        <f>IF(D363="","",SUMIF('TK DETHI'!A:A,D363,'TK DETHI'!B:B))</f>
        <v>0</v>
      </c>
      <c r="F363" s="12">
        <f>IF(D363="","",SUMIF('TK DETHI'!C:C,D363,'TK DETHI'!D:D))</f>
        <v>0</v>
      </c>
      <c r="G363" s="12">
        <f>IF(D363="","",SUMIF('TK DETHI'!E:E,D363,'TK DETHI'!F:F))</f>
        <v>0</v>
      </c>
      <c r="H363" s="12">
        <f>IF(D363="","",SUMIF('TK DETHI'!G:G,D363,'TK DETHI'!H:H))</f>
        <v>0</v>
      </c>
      <c r="I363" s="24">
        <f t="shared" si="41"/>
        <v>0</v>
      </c>
      <c r="J363" s="13">
        <f>IF(D363="","",SUMIF('TK COITHI KTHP'!A:A,D363,'TK COITHI KTHP'!C:C)+SUMIF('TK COITHI KTHP'!D:D,D363,'TK COITHI KTHP'!F:F)+SUMIF('TK COITHI KTHP'!G:G,D363,'TK COITHI KTHP'!I:I)+SUMIF('TK COITHI KTHP'!J:J,D363,'TK COITHI KTHP'!L:L))</f>
        <v>0</v>
      </c>
      <c r="K363" s="13">
        <f>IF(D363="","",SUMIF('TK COITHI KTHP'!B:B,D363,'TK COITHI KTHP'!C:C)+SUMIF('TK COITHI KTHP'!E:E,D363,'TK COITHI KTHP'!F:F)+SUMIF('TK COITHI KTHP'!H:H,D363,'TK COITHI KTHP'!I:I)+SUMIF('TK COITHI KTHP'!K:K,D363,'TK COITHI KTHP'!L:L))</f>
        <v>0</v>
      </c>
      <c r="L363" s="13">
        <f>IF(D363="","",SUMIF('TK COI THI TOT NGHIEP'!A:A,D363,'TK COI THI TOT NGHIEP'!C:C)+SUMIF('TK COI THI TOT NGHIEP'!D:D,D363,'TK COI THI TOT NGHIEP'!F:F)+SUMIF('TK COI THI TOT NGHIEP'!G:G,D363,'TK COI THI TOT NGHIEP'!I:I)+SUMIF('TK COI THI TOT NGHIEP'!J:J,D363,'TK COI THI TOT NGHIEP'!L:L))</f>
        <v>0</v>
      </c>
      <c r="M363" s="13">
        <f>IF(D363="","",SUMIF('TK COI THI TOT NGHIEP'!B:B,D363,'TK COI THI TOT NGHIEP'!C:C)+SUMIF('TK COI THI TOT NGHIEP'!E:E,D363,'TK COI THI TOT NGHIEP'!F:F)+SUMIF('TK COI THI TOT NGHIEP'!H:H,D363,'TK COI THI TOT NGHIEP'!I:I)+SUMIF('TK COI THI TOT NGHIEP'!K:K,D363,'TK COI THI TOT NGHIEP'!L:L))</f>
        <v>0</v>
      </c>
      <c r="N363" s="14">
        <f t="shared" si="42"/>
        <v>0</v>
      </c>
      <c r="O363" s="13">
        <f>IF(D363="","",SUMIF('TK CHAMTHI'!A:A,D363,'TK CHAMTHI'!C:C))</f>
        <v>0</v>
      </c>
      <c r="P363" s="13">
        <f>IF(D363="","",SUMIF('TK CHAMTHI'!B:B,D363,'TK CHAMTHI'!C:C))</f>
        <v>0</v>
      </c>
      <c r="Q363" s="13">
        <f>IF(D363="","",SUMIF('CHAM NV'!B:B,D363,'CHAM NV'!C:C))</f>
        <v>0</v>
      </c>
      <c r="R363" s="14">
        <f t="shared" si="43"/>
        <v>0</v>
      </c>
      <c r="S363" s="13">
        <f>IF(D363="","",SUMIF('TK CHAMTHI'!D:D,D363,'TK CHAMTHI'!F:F))</f>
        <v>0</v>
      </c>
      <c r="T363" s="13">
        <f>IF(D363="","",SUMIF('TK CHAMTHI'!E:E,D363,'TK CHAMTHI'!F:F))</f>
        <v>0</v>
      </c>
      <c r="U363" s="13">
        <f>IF(D363="","",SUMIF('CHAM NV'!E:E,D363,'CHAM NV'!F:F))</f>
        <v>0</v>
      </c>
      <c r="V363" s="14">
        <f t="shared" si="44"/>
        <v>0</v>
      </c>
      <c r="W363" s="13">
        <f>IF(D363="","",SUMIF('TK CHAMTHI'!G:G,D363,'TK CHAMTHI'!I:I))</f>
        <v>0</v>
      </c>
      <c r="X363" s="13">
        <f>IF(D363="","",SUMIF('TK CHAMTHI'!H:H,D363,'TK CHAMTHI'!I:I))</f>
        <v>0</v>
      </c>
      <c r="Y363" s="14">
        <f t="shared" si="45"/>
        <v>0</v>
      </c>
      <c r="Z363" s="13">
        <f>IF(D363="","",SUMIF('TK CHAMTHI'!J:J,D363,'TK CHAMTHI'!L:L))</f>
        <v>0</v>
      </c>
      <c r="AA363" s="13">
        <f>IF(D363="","",SUMIF('TK CHAMTHI'!K:K,D363,'TK CHAMTHI'!L:L))</f>
        <v>0</v>
      </c>
      <c r="AB363" s="14">
        <f t="shared" si="46"/>
        <v>0</v>
      </c>
      <c r="AC363" s="13">
        <f>IF(D363="","",SUMIF('TK CHAMTHI'!M:M,D363,'TK CHAMTHI'!O:O))</f>
        <v>0</v>
      </c>
      <c r="AD363" s="13">
        <f>IF(D363="","",SUMIF('TK CHAMTHI'!N:N,D363,'TK CHAMTHI'!O:O))</f>
        <v>0</v>
      </c>
      <c r="AE363" s="14">
        <f t="shared" si="47"/>
        <v>0</v>
      </c>
      <c r="AF363" s="14">
        <f>IF(D363="","",ROUND(SUMIF('QL THI'!G:G,D363,'QL THI'!H:H),1))</f>
        <v>0</v>
      </c>
      <c r="AG363" s="14">
        <f>IF(D363="","",ROUND(SUMIF('QL THI'!E:E,D363,'QL THI'!F:F),1))</f>
        <v>0</v>
      </c>
      <c r="AH363" s="25">
        <f t="shared" si="48"/>
        <v>0</v>
      </c>
    </row>
    <row r="364" spans="1:34" hidden="1">
      <c r="A364" s="10">
        <f>IF(D364="","",SUBTOTAL(3,$D$5:D364))</f>
        <v>35</v>
      </c>
      <c r="B364" s="113" t="s">
        <v>822</v>
      </c>
      <c r="C364" s="114" t="s">
        <v>991</v>
      </c>
      <c r="D364" s="115" t="s">
        <v>511</v>
      </c>
      <c r="E364" s="11">
        <f>IF(D364="","",SUMIF('TK DETHI'!A:A,D364,'TK DETHI'!B:B))</f>
        <v>0</v>
      </c>
      <c r="F364" s="12">
        <f>IF(D364="","",SUMIF('TK DETHI'!C:C,D364,'TK DETHI'!D:D))</f>
        <v>0</v>
      </c>
      <c r="G364" s="12">
        <f>IF(D364="","",SUMIF('TK DETHI'!E:E,D364,'TK DETHI'!F:F))</f>
        <v>0</v>
      </c>
      <c r="H364" s="12">
        <f>IF(D364="","",SUMIF('TK DETHI'!G:G,D364,'TK DETHI'!H:H))</f>
        <v>0</v>
      </c>
      <c r="I364" s="24">
        <f t="shared" si="41"/>
        <v>0</v>
      </c>
      <c r="J364" s="13">
        <f>IF(D364="","",SUMIF('TK COITHI KTHP'!A:A,D364,'TK COITHI KTHP'!C:C)+SUMIF('TK COITHI KTHP'!D:D,D364,'TK COITHI KTHP'!F:F)+SUMIF('TK COITHI KTHP'!G:G,D364,'TK COITHI KTHP'!I:I)+SUMIF('TK COITHI KTHP'!J:J,D364,'TK COITHI KTHP'!L:L))</f>
        <v>0</v>
      </c>
      <c r="K364" s="13">
        <f>IF(D364="","",SUMIF('TK COITHI KTHP'!B:B,D364,'TK COITHI KTHP'!C:C)+SUMIF('TK COITHI KTHP'!E:E,D364,'TK COITHI KTHP'!F:F)+SUMIF('TK COITHI KTHP'!H:H,D364,'TK COITHI KTHP'!I:I)+SUMIF('TK COITHI KTHP'!K:K,D364,'TK COITHI KTHP'!L:L))</f>
        <v>0</v>
      </c>
      <c r="L364" s="13">
        <f>IF(D364="","",SUMIF('TK COI THI TOT NGHIEP'!A:A,D364,'TK COI THI TOT NGHIEP'!C:C)+SUMIF('TK COI THI TOT NGHIEP'!D:D,D364,'TK COI THI TOT NGHIEP'!F:F)+SUMIF('TK COI THI TOT NGHIEP'!G:G,D364,'TK COI THI TOT NGHIEP'!I:I)+SUMIF('TK COI THI TOT NGHIEP'!J:J,D364,'TK COI THI TOT NGHIEP'!L:L))</f>
        <v>0</v>
      </c>
      <c r="M364" s="13">
        <f>IF(D364="","",SUMIF('TK COI THI TOT NGHIEP'!B:B,D364,'TK COI THI TOT NGHIEP'!C:C)+SUMIF('TK COI THI TOT NGHIEP'!E:E,D364,'TK COI THI TOT NGHIEP'!F:F)+SUMIF('TK COI THI TOT NGHIEP'!H:H,D364,'TK COI THI TOT NGHIEP'!I:I)+SUMIF('TK COI THI TOT NGHIEP'!K:K,D364,'TK COI THI TOT NGHIEP'!L:L))</f>
        <v>0</v>
      </c>
      <c r="N364" s="14">
        <f t="shared" si="42"/>
        <v>0</v>
      </c>
      <c r="O364" s="13">
        <f>IF(D364="","",SUMIF('TK CHAMTHI'!A:A,D364,'TK CHAMTHI'!C:C))</f>
        <v>0</v>
      </c>
      <c r="P364" s="13">
        <f>IF(D364="","",SUMIF('TK CHAMTHI'!B:B,D364,'TK CHAMTHI'!C:C))</f>
        <v>0</v>
      </c>
      <c r="Q364" s="13">
        <f>IF(D364="","",SUMIF('CHAM NV'!B:B,D364,'CHAM NV'!C:C))</f>
        <v>0</v>
      </c>
      <c r="R364" s="14">
        <f t="shared" si="43"/>
        <v>0</v>
      </c>
      <c r="S364" s="13">
        <f>IF(D364="","",SUMIF('TK CHAMTHI'!D:D,D364,'TK CHAMTHI'!F:F))</f>
        <v>0</v>
      </c>
      <c r="T364" s="13">
        <f>IF(D364="","",SUMIF('TK CHAMTHI'!E:E,D364,'TK CHAMTHI'!F:F))</f>
        <v>0</v>
      </c>
      <c r="U364" s="13">
        <f>IF(D364="","",SUMIF('CHAM NV'!E:E,D364,'CHAM NV'!F:F))</f>
        <v>0</v>
      </c>
      <c r="V364" s="14">
        <f t="shared" si="44"/>
        <v>0</v>
      </c>
      <c r="W364" s="13">
        <f>IF(D364="","",SUMIF('TK CHAMTHI'!G:G,D364,'TK CHAMTHI'!I:I))</f>
        <v>0</v>
      </c>
      <c r="X364" s="13">
        <f>IF(D364="","",SUMIF('TK CHAMTHI'!H:H,D364,'TK CHAMTHI'!I:I))</f>
        <v>0</v>
      </c>
      <c r="Y364" s="14">
        <f t="shared" si="45"/>
        <v>0</v>
      </c>
      <c r="Z364" s="13">
        <f>IF(D364="","",SUMIF('TK CHAMTHI'!J:J,D364,'TK CHAMTHI'!L:L))</f>
        <v>0</v>
      </c>
      <c r="AA364" s="13">
        <f>IF(D364="","",SUMIF('TK CHAMTHI'!K:K,D364,'TK CHAMTHI'!L:L))</f>
        <v>0</v>
      </c>
      <c r="AB364" s="14">
        <f t="shared" si="46"/>
        <v>0</v>
      </c>
      <c r="AC364" s="13">
        <f>IF(D364="","",SUMIF('TK CHAMTHI'!M:M,D364,'TK CHAMTHI'!O:O))</f>
        <v>0</v>
      </c>
      <c r="AD364" s="13">
        <f>IF(D364="","",SUMIF('TK CHAMTHI'!N:N,D364,'TK CHAMTHI'!O:O))</f>
        <v>0</v>
      </c>
      <c r="AE364" s="14">
        <f t="shared" si="47"/>
        <v>0</v>
      </c>
      <c r="AF364" s="14">
        <f>IF(D364="","",ROUND(SUMIF('QL THI'!G:G,D364,'QL THI'!H:H),1))</f>
        <v>0</v>
      </c>
      <c r="AG364" s="14">
        <f>IF(D364="","",ROUND(SUMIF('QL THI'!E:E,D364,'QL THI'!F:F),1))</f>
        <v>0</v>
      </c>
      <c r="AH364" s="25">
        <f t="shared" si="48"/>
        <v>0</v>
      </c>
    </row>
    <row r="365" spans="1:34" hidden="1">
      <c r="A365" s="10">
        <f>IF(D365="","",SUBTOTAL(3,$D$5:D365))</f>
        <v>35</v>
      </c>
      <c r="B365" s="113" t="s">
        <v>839</v>
      </c>
      <c r="C365" s="114" t="s">
        <v>991</v>
      </c>
      <c r="D365" s="115" t="s">
        <v>529</v>
      </c>
      <c r="E365" s="11">
        <f>IF(D365="","",SUMIF('TK DETHI'!A:A,D365,'TK DETHI'!B:B))</f>
        <v>0</v>
      </c>
      <c r="F365" s="12">
        <f>IF(D365="","",SUMIF('TK DETHI'!C:C,D365,'TK DETHI'!D:D))</f>
        <v>0</v>
      </c>
      <c r="G365" s="12">
        <f>IF(D365="","",SUMIF('TK DETHI'!E:E,D365,'TK DETHI'!F:F))</f>
        <v>0</v>
      </c>
      <c r="H365" s="12">
        <f>IF(D365="","",SUMIF('TK DETHI'!G:G,D365,'TK DETHI'!H:H))</f>
        <v>0</v>
      </c>
      <c r="I365" s="24">
        <f t="shared" si="41"/>
        <v>0</v>
      </c>
      <c r="J365" s="13">
        <f>IF(D365="","",SUMIF('TK COITHI KTHP'!A:A,D365,'TK COITHI KTHP'!C:C)+SUMIF('TK COITHI KTHP'!D:D,D365,'TK COITHI KTHP'!F:F)+SUMIF('TK COITHI KTHP'!G:G,D365,'TK COITHI KTHP'!I:I)+SUMIF('TK COITHI KTHP'!J:J,D365,'TK COITHI KTHP'!L:L))</f>
        <v>0</v>
      </c>
      <c r="K365" s="13">
        <f>IF(D365="","",SUMIF('TK COITHI KTHP'!B:B,D365,'TK COITHI KTHP'!C:C)+SUMIF('TK COITHI KTHP'!E:E,D365,'TK COITHI KTHP'!F:F)+SUMIF('TK COITHI KTHP'!H:H,D365,'TK COITHI KTHP'!I:I)+SUMIF('TK COITHI KTHP'!K:K,D365,'TK COITHI KTHP'!L:L))</f>
        <v>0</v>
      </c>
      <c r="L365" s="13">
        <f>IF(D365="","",SUMIF('TK COI THI TOT NGHIEP'!A:A,D365,'TK COI THI TOT NGHIEP'!C:C)+SUMIF('TK COI THI TOT NGHIEP'!D:D,D365,'TK COI THI TOT NGHIEP'!F:F)+SUMIF('TK COI THI TOT NGHIEP'!G:G,D365,'TK COI THI TOT NGHIEP'!I:I)+SUMIF('TK COI THI TOT NGHIEP'!J:J,D365,'TK COI THI TOT NGHIEP'!L:L))</f>
        <v>0</v>
      </c>
      <c r="M365" s="13">
        <f>IF(D365="","",SUMIF('TK COI THI TOT NGHIEP'!B:B,D365,'TK COI THI TOT NGHIEP'!C:C)+SUMIF('TK COI THI TOT NGHIEP'!E:E,D365,'TK COI THI TOT NGHIEP'!F:F)+SUMIF('TK COI THI TOT NGHIEP'!H:H,D365,'TK COI THI TOT NGHIEP'!I:I)+SUMIF('TK COI THI TOT NGHIEP'!K:K,D365,'TK COI THI TOT NGHIEP'!L:L))</f>
        <v>0</v>
      </c>
      <c r="N365" s="14">
        <f t="shared" si="42"/>
        <v>0</v>
      </c>
      <c r="O365" s="13">
        <f>IF(D365="","",SUMIF('TK CHAMTHI'!A:A,D365,'TK CHAMTHI'!C:C))</f>
        <v>0</v>
      </c>
      <c r="P365" s="13">
        <f>IF(D365="","",SUMIF('TK CHAMTHI'!B:B,D365,'TK CHAMTHI'!C:C))</f>
        <v>0</v>
      </c>
      <c r="Q365" s="13">
        <f>IF(D365="","",SUMIF('CHAM NV'!B:B,D365,'CHAM NV'!C:C))</f>
        <v>0</v>
      </c>
      <c r="R365" s="14">
        <f t="shared" si="43"/>
        <v>0</v>
      </c>
      <c r="S365" s="13">
        <f>IF(D365="","",SUMIF('TK CHAMTHI'!D:D,D365,'TK CHAMTHI'!F:F))</f>
        <v>0</v>
      </c>
      <c r="T365" s="13">
        <f>IF(D365="","",SUMIF('TK CHAMTHI'!E:E,D365,'TK CHAMTHI'!F:F))</f>
        <v>0</v>
      </c>
      <c r="U365" s="13">
        <f>IF(D365="","",SUMIF('CHAM NV'!E:E,D365,'CHAM NV'!F:F))</f>
        <v>0</v>
      </c>
      <c r="V365" s="14">
        <f t="shared" si="44"/>
        <v>0</v>
      </c>
      <c r="W365" s="13">
        <f>IF(D365="","",SUMIF('TK CHAMTHI'!G:G,D365,'TK CHAMTHI'!I:I))</f>
        <v>0</v>
      </c>
      <c r="X365" s="13">
        <f>IF(D365="","",SUMIF('TK CHAMTHI'!H:H,D365,'TK CHAMTHI'!I:I))</f>
        <v>0</v>
      </c>
      <c r="Y365" s="14">
        <f t="shared" si="45"/>
        <v>0</v>
      </c>
      <c r="Z365" s="13">
        <f>IF(D365="","",SUMIF('TK CHAMTHI'!J:J,D365,'TK CHAMTHI'!L:L))</f>
        <v>0</v>
      </c>
      <c r="AA365" s="13">
        <f>IF(D365="","",SUMIF('TK CHAMTHI'!K:K,D365,'TK CHAMTHI'!L:L))</f>
        <v>0</v>
      </c>
      <c r="AB365" s="14">
        <f t="shared" si="46"/>
        <v>0</v>
      </c>
      <c r="AC365" s="13">
        <f>IF(D365="","",SUMIF('TK CHAMTHI'!M:M,D365,'TK CHAMTHI'!O:O))</f>
        <v>0</v>
      </c>
      <c r="AD365" s="13">
        <f>IF(D365="","",SUMIF('TK CHAMTHI'!N:N,D365,'TK CHAMTHI'!O:O))</f>
        <v>0</v>
      </c>
      <c r="AE365" s="14">
        <f t="shared" si="47"/>
        <v>0</v>
      </c>
      <c r="AF365" s="14">
        <f>IF(D365="","",ROUND(SUMIF('QL THI'!G:G,D365,'QL THI'!H:H),1))</f>
        <v>0</v>
      </c>
      <c r="AG365" s="14">
        <f>IF(D365="","",ROUND(SUMIF('QL THI'!E:E,D365,'QL THI'!F:F),1))</f>
        <v>0</v>
      </c>
      <c r="AH365" s="25">
        <f t="shared" si="48"/>
        <v>0</v>
      </c>
    </row>
    <row r="366" spans="1:34" hidden="1">
      <c r="A366" s="10">
        <f>IF(D366="","",SUBTOTAL(3,$D$5:D366))</f>
        <v>35</v>
      </c>
      <c r="B366" s="113" t="s">
        <v>813</v>
      </c>
      <c r="C366" s="114" t="s">
        <v>991</v>
      </c>
      <c r="D366" s="115" t="s">
        <v>503</v>
      </c>
      <c r="E366" s="11">
        <f>IF(D366="","",SUMIF('TK DETHI'!A:A,D366,'TK DETHI'!B:B))</f>
        <v>0</v>
      </c>
      <c r="F366" s="12">
        <f>IF(D366="","",SUMIF('TK DETHI'!C:C,D366,'TK DETHI'!D:D))</f>
        <v>0</v>
      </c>
      <c r="G366" s="12">
        <f>IF(D366="","",SUMIF('TK DETHI'!E:E,D366,'TK DETHI'!F:F))</f>
        <v>0</v>
      </c>
      <c r="H366" s="12">
        <f>IF(D366="","",SUMIF('TK DETHI'!G:G,D366,'TK DETHI'!H:H))</f>
        <v>0</v>
      </c>
      <c r="I366" s="24">
        <f t="shared" si="41"/>
        <v>0</v>
      </c>
      <c r="J366" s="13">
        <f>IF(D366="","",SUMIF('TK COITHI KTHP'!A:A,D366,'TK COITHI KTHP'!C:C)+SUMIF('TK COITHI KTHP'!D:D,D366,'TK COITHI KTHP'!F:F)+SUMIF('TK COITHI KTHP'!G:G,D366,'TK COITHI KTHP'!I:I)+SUMIF('TK COITHI KTHP'!J:J,D366,'TK COITHI KTHP'!L:L))</f>
        <v>0</v>
      </c>
      <c r="K366" s="13">
        <f>IF(D366="","",SUMIF('TK COITHI KTHP'!B:B,D366,'TK COITHI KTHP'!C:C)+SUMIF('TK COITHI KTHP'!E:E,D366,'TK COITHI KTHP'!F:F)+SUMIF('TK COITHI KTHP'!H:H,D366,'TK COITHI KTHP'!I:I)+SUMIF('TK COITHI KTHP'!K:K,D366,'TK COITHI KTHP'!L:L))</f>
        <v>0</v>
      </c>
      <c r="L366" s="13">
        <f>IF(D366="","",SUMIF('TK COI THI TOT NGHIEP'!A:A,D366,'TK COI THI TOT NGHIEP'!C:C)+SUMIF('TK COI THI TOT NGHIEP'!D:D,D366,'TK COI THI TOT NGHIEP'!F:F)+SUMIF('TK COI THI TOT NGHIEP'!G:G,D366,'TK COI THI TOT NGHIEP'!I:I)+SUMIF('TK COI THI TOT NGHIEP'!J:J,D366,'TK COI THI TOT NGHIEP'!L:L))</f>
        <v>0</v>
      </c>
      <c r="M366" s="13">
        <f>IF(D366="","",SUMIF('TK COI THI TOT NGHIEP'!B:B,D366,'TK COI THI TOT NGHIEP'!C:C)+SUMIF('TK COI THI TOT NGHIEP'!E:E,D366,'TK COI THI TOT NGHIEP'!F:F)+SUMIF('TK COI THI TOT NGHIEP'!H:H,D366,'TK COI THI TOT NGHIEP'!I:I)+SUMIF('TK COI THI TOT NGHIEP'!K:K,D366,'TK COI THI TOT NGHIEP'!L:L))</f>
        <v>0</v>
      </c>
      <c r="N366" s="14">
        <f t="shared" si="42"/>
        <v>0</v>
      </c>
      <c r="O366" s="13">
        <f>IF(D366="","",SUMIF('TK CHAMTHI'!A:A,D366,'TK CHAMTHI'!C:C))</f>
        <v>0</v>
      </c>
      <c r="P366" s="13">
        <f>IF(D366="","",SUMIF('TK CHAMTHI'!B:B,D366,'TK CHAMTHI'!C:C))</f>
        <v>0</v>
      </c>
      <c r="Q366" s="13">
        <f>IF(D366="","",SUMIF('CHAM NV'!B:B,D366,'CHAM NV'!C:C))</f>
        <v>0</v>
      </c>
      <c r="R366" s="14">
        <f t="shared" si="43"/>
        <v>0</v>
      </c>
      <c r="S366" s="13">
        <f>IF(D366="","",SUMIF('TK CHAMTHI'!D:D,D366,'TK CHAMTHI'!F:F))</f>
        <v>0</v>
      </c>
      <c r="T366" s="13">
        <f>IF(D366="","",SUMIF('TK CHAMTHI'!E:E,D366,'TK CHAMTHI'!F:F))</f>
        <v>0</v>
      </c>
      <c r="U366" s="13">
        <f>IF(D366="","",SUMIF('CHAM NV'!E:E,D366,'CHAM NV'!F:F))</f>
        <v>0</v>
      </c>
      <c r="V366" s="14">
        <f t="shared" si="44"/>
        <v>0</v>
      </c>
      <c r="W366" s="13">
        <f>IF(D366="","",SUMIF('TK CHAMTHI'!G:G,D366,'TK CHAMTHI'!I:I))</f>
        <v>0</v>
      </c>
      <c r="X366" s="13">
        <f>IF(D366="","",SUMIF('TK CHAMTHI'!H:H,D366,'TK CHAMTHI'!I:I))</f>
        <v>0</v>
      </c>
      <c r="Y366" s="14">
        <f t="shared" si="45"/>
        <v>0</v>
      </c>
      <c r="Z366" s="13">
        <f>IF(D366="","",SUMIF('TK CHAMTHI'!J:J,D366,'TK CHAMTHI'!L:L))</f>
        <v>0</v>
      </c>
      <c r="AA366" s="13">
        <f>IF(D366="","",SUMIF('TK CHAMTHI'!K:K,D366,'TK CHAMTHI'!L:L))</f>
        <v>0</v>
      </c>
      <c r="AB366" s="14">
        <f t="shared" si="46"/>
        <v>0</v>
      </c>
      <c r="AC366" s="13">
        <f>IF(D366="","",SUMIF('TK CHAMTHI'!M:M,D366,'TK CHAMTHI'!O:O))</f>
        <v>0</v>
      </c>
      <c r="AD366" s="13">
        <f>IF(D366="","",SUMIF('TK CHAMTHI'!N:N,D366,'TK CHAMTHI'!O:O))</f>
        <v>0</v>
      </c>
      <c r="AE366" s="14">
        <f t="shared" si="47"/>
        <v>0</v>
      </c>
      <c r="AF366" s="14">
        <f>IF(D366="","",ROUND(SUMIF('QL THI'!G:G,D366,'QL THI'!H:H),1))</f>
        <v>0</v>
      </c>
      <c r="AG366" s="14">
        <f>IF(D366="","",ROUND(SUMIF('QL THI'!E:E,D366,'QL THI'!F:F),1))</f>
        <v>0</v>
      </c>
      <c r="AH366" s="25">
        <f t="shared" si="48"/>
        <v>0</v>
      </c>
    </row>
    <row r="367" spans="1:34" hidden="1">
      <c r="A367" s="10">
        <f>IF(D367="","",SUBTOTAL(3,$D$5:D367))</f>
        <v>35</v>
      </c>
      <c r="B367" s="113" t="s">
        <v>852</v>
      </c>
      <c r="C367" s="114" t="s">
        <v>991</v>
      </c>
      <c r="D367" s="115" t="s">
        <v>542</v>
      </c>
      <c r="E367" s="11">
        <f>IF(D367="","",SUMIF('TK DETHI'!A:A,D367,'TK DETHI'!B:B))</f>
        <v>0</v>
      </c>
      <c r="F367" s="12">
        <f>IF(D367="","",SUMIF('TK DETHI'!C:C,D367,'TK DETHI'!D:D))</f>
        <v>0</v>
      </c>
      <c r="G367" s="12">
        <f>IF(D367="","",SUMIF('TK DETHI'!E:E,D367,'TK DETHI'!F:F))</f>
        <v>0</v>
      </c>
      <c r="H367" s="12">
        <f>IF(D367="","",SUMIF('TK DETHI'!G:G,D367,'TK DETHI'!H:H))</f>
        <v>0</v>
      </c>
      <c r="I367" s="24">
        <f t="shared" si="41"/>
        <v>0</v>
      </c>
      <c r="J367" s="13">
        <f>IF(D367="","",SUMIF('TK COITHI KTHP'!A:A,D367,'TK COITHI KTHP'!C:C)+SUMIF('TK COITHI KTHP'!D:D,D367,'TK COITHI KTHP'!F:F)+SUMIF('TK COITHI KTHP'!G:G,D367,'TK COITHI KTHP'!I:I)+SUMIF('TK COITHI KTHP'!J:J,D367,'TK COITHI KTHP'!L:L))</f>
        <v>0</v>
      </c>
      <c r="K367" s="13">
        <f>IF(D367="","",SUMIF('TK COITHI KTHP'!B:B,D367,'TK COITHI KTHP'!C:C)+SUMIF('TK COITHI KTHP'!E:E,D367,'TK COITHI KTHP'!F:F)+SUMIF('TK COITHI KTHP'!H:H,D367,'TK COITHI KTHP'!I:I)+SUMIF('TK COITHI KTHP'!K:K,D367,'TK COITHI KTHP'!L:L))</f>
        <v>0</v>
      </c>
      <c r="L367" s="13">
        <f>IF(D367="","",SUMIF('TK COI THI TOT NGHIEP'!A:A,D367,'TK COI THI TOT NGHIEP'!C:C)+SUMIF('TK COI THI TOT NGHIEP'!D:D,D367,'TK COI THI TOT NGHIEP'!F:F)+SUMIF('TK COI THI TOT NGHIEP'!G:G,D367,'TK COI THI TOT NGHIEP'!I:I)+SUMIF('TK COI THI TOT NGHIEP'!J:J,D367,'TK COI THI TOT NGHIEP'!L:L))</f>
        <v>0</v>
      </c>
      <c r="M367" s="13">
        <f>IF(D367="","",SUMIF('TK COI THI TOT NGHIEP'!B:B,D367,'TK COI THI TOT NGHIEP'!C:C)+SUMIF('TK COI THI TOT NGHIEP'!E:E,D367,'TK COI THI TOT NGHIEP'!F:F)+SUMIF('TK COI THI TOT NGHIEP'!H:H,D367,'TK COI THI TOT NGHIEP'!I:I)+SUMIF('TK COI THI TOT NGHIEP'!K:K,D367,'TK COI THI TOT NGHIEP'!L:L))</f>
        <v>0</v>
      </c>
      <c r="N367" s="14">
        <f t="shared" si="42"/>
        <v>0</v>
      </c>
      <c r="O367" s="13">
        <f>IF(D367="","",SUMIF('TK CHAMTHI'!A:A,D367,'TK CHAMTHI'!C:C))</f>
        <v>0</v>
      </c>
      <c r="P367" s="13">
        <f>IF(D367="","",SUMIF('TK CHAMTHI'!B:B,D367,'TK CHAMTHI'!C:C))</f>
        <v>0</v>
      </c>
      <c r="Q367" s="13">
        <f>IF(D367="","",SUMIF('CHAM NV'!B:B,D367,'CHAM NV'!C:C))</f>
        <v>0</v>
      </c>
      <c r="R367" s="14">
        <f t="shared" si="43"/>
        <v>0</v>
      </c>
      <c r="S367" s="13">
        <f>IF(D367="","",SUMIF('TK CHAMTHI'!D:D,D367,'TK CHAMTHI'!F:F))</f>
        <v>0</v>
      </c>
      <c r="T367" s="13">
        <f>IF(D367="","",SUMIF('TK CHAMTHI'!E:E,D367,'TK CHAMTHI'!F:F))</f>
        <v>0</v>
      </c>
      <c r="U367" s="13">
        <f>IF(D367="","",SUMIF('CHAM NV'!E:E,D367,'CHAM NV'!F:F))</f>
        <v>0</v>
      </c>
      <c r="V367" s="14">
        <f t="shared" si="44"/>
        <v>0</v>
      </c>
      <c r="W367" s="13">
        <f>IF(D367="","",SUMIF('TK CHAMTHI'!G:G,D367,'TK CHAMTHI'!I:I))</f>
        <v>0</v>
      </c>
      <c r="X367" s="13">
        <f>IF(D367="","",SUMIF('TK CHAMTHI'!H:H,D367,'TK CHAMTHI'!I:I))</f>
        <v>0</v>
      </c>
      <c r="Y367" s="14">
        <f t="shared" si="45"/>
        <v>0</v>
      </c>
      <c r="Z367" s="13">
        <f>IF(D367="","",SUMIF('TK CHAMTHI'!J:J,D367,'TK CHAMTHI'!L:L))</f>
        <v>0</v>
      </c>
      <c r="AA367" s="13">
        <f>IF(D367="","",SUMIF('TK CHAMTHI'!K:K,D367,'TK CHAMTHI'!L:L))</f>
        <v>0</v>
      </c>
      <c r="AB367" s="14">
        <f t="shared" si="46"/>
        <v>0</v>
      </c>
      <c r="AC367" s="13">
        <f>IF(D367="","",SUMIF('TK CHAMTHI'!M:M,D367,'TK CHAMTHI'!O:O))</f>
        <v>0</v>
      </c>
      <c r="AD367" s="13">
        <f>IF(D367="","",SUMIF('TK CHAMTHI'!N:N,D367,'TK CHAMTHI'!O:O))</f>
        <v>0</v>
      </c>
      <c r="AE367" s="14">
        <f t="shared" si="47"/>
        <v>0</v>
      </c>
      <c r="AF367" s="14">
        <f>IF(D367="","",ROUND(SUMIF('QL THI'!G:G,D367,'QL THI'!H:H),1))</f>
        <v>0</v>
      </c>
      <c r="AG367" s="14">
        <f>IF(D367="","",ROUND(SUMIF('QL THI'!E:E,D367,'QL THI'!F:F),1))</f>
        <v>0</v>
      </c>
      <c r="AH367" s="25">
        <f t="shared" si="48"/>
        <v>0</v>
      </c>
    </row>
    <row r="368" spans="1:34" hidden="1">
      <c r="A368" s="10">
        <f>IF(D368="","",SUBTOTAL(3,$D$5:D368))</f>
        <v>35</v>
      </c>
      <c r="B368" s="113" t="s">
        <v>837</v>
      </c>
      <c r="C368" s="114" t="s">
        <v>991</v>
      </c>
      <c r="D368" s="115" t="s">
        <v>527</v>
      </c>
      <c r="E368" s="11">
        <f>IF(D368="","",SUMIF('TK DETHI'!A:A,D368,'TK DETHI'!B:B))</f>
        <v>0</v>
      </c>
      <c r="F368" s="12">
        <f>IF(D368="","",SUMIF('TK DETHI'!C:C,D368,'TK DETHI'!D:D))</f>
        <v>0</v>
      </c>
      <c r="G368" s="12">
        <f>IF(D368="","",SUMIF('TK DETHI'!E:E,D368,'TK DETHI'!F:F))</f>
        <v>0</v>
      </c>
      <c r="H368" s="12">
        <f>IF(D368="","",SUMIF('TK DETHI'!G:G,D368,'TK DETHI'!H:H))</f>
        <v>0</v>
      </c>
      <c r="I368" s="24">
        <f t="shared" si="41"/>
        <v>0</v>
      </c>
      <c r="J368" s="13">
        <f>IF(D368="","",SUMIF('TK COITHI KTHP'!A:A,D368,'TK COITHI KTHP'!C:C)+SUMIF('TK COITHI KTHP'!D:D,D368,'TK COITHI KTHP'!F:F)+SUMIF('TK COITHI KTHP'!G:G,D368,'TK COITHI KTHP'!I:I)+SUMIF('TK COITHI KTHP'!J:J,D368,'TK COITHI KTHP'!L:L))</f>
        <v>0</v>
      </c>
      <c r="K368" s="13">
        <f>IF(D368="","",SUMIF('TK COITHI KTHP'!B:B,D368,'TK COITHI KTHP'!C:C)+SUMIF('TK COITHI KTHP'!E:E,D368,'TK COITHI KTHP'!F:F)+SUMIF('TK COITHI KTHP'!H:H,D368,'TK COITHI KTHP'!I:I)+SUMIF('TK COITHI KTHP'!K:K,D368,'TK COITHI KTHP'!L:L))</f>
        <v>0</v>
      </c>
      <c r="L368" s="13">
        <f>IF(D368="","",SUMIF('TK COI THI TOT NGHIEP'!A:A,D368,'TK COI THI TOT NGHIEP'!C:C)+SUMIF('TK COI THI TOT NGHIEP'!D:D,D368,'TK COI THI TOT NGHIEP'!F:F)+SUMIF('TK COI THI TOT NGHIEP'!G:G,D368,'TK COI THI TOT NGHIEP'!I:I)+SUMIF('TK COI THI TOT NGHIEP'!J:J,D368,'TK COI THI TOT NGHIEP'!L:L))</f>
        <v>0</v>
      </c>
      <c r="M368" s="13">
        <f>IF(D368="","",SUMIF('TK COI THI TOT NGHIEP'!B:B,D368,'TK COI THI TOT NGHIEP'!C:C)+SUMIF('TK COI THI TOT NGHIEP'!E:E,D368,'TK COI THI TOT NGHIEP'!F:F)+SUMIF('TK COI THI TOT NGHIEP'!H:H,D368,'TK COI THI TOT NGHIEP'!I:I)+SUMIF('TK COI THI TOT NGHIEP'!K:K,D368,'TK COI THI TOT NGHIEP'!L:L))</f>
        <v>0</v>
      </c>
      <c r="N368" s="14">
        <f t="shared" si="42"/>
        <v>0</v>
      </c>
      <c r="O368" s="13">
        <f>IF(D368="","",SUMIF('TK CHAMTHI'!A:A,D368,'TK CHAMTHI'!C:C))</f>
        <v>0</v>
      </c>
      <c r="P368" s="13">
        <f>IF(D368="","",SUMIF('TK CHAMTHI'!B:B,D368,'TK CHAMTHI'!C:C))</f>
        <v>0</v>
      </c>
      <c r="Q368" s="13">
        <f>IF(D368="","",SUMIF('CHAM NV'!B:B,D368,'CHAM NV'!C:C))</f>
        <v>0</v>
      </c>
      <c r="R368" s="14">
        <f t="shared" si="43"/>
        <v>0</v>
      </c>
      <c r="S368" s="13">
        <f>IF(D368="","",SUMIF('TK CHAMTHI'!D:D,D368,'TK CHAMTHI'!F:F))</f>
        <v>0</v>
      </c>
      <c r="T368" s="13">
        <f>IF(D368="","",SUMIF('TK CHAMTHI'!E:E,D368,'TK CHAMTHI'!F:F))</f>
        <v>0</v>
      </c>
      <c r="U368" s="13">
        <f>IF(D368="","",SUMIF('CHAM NV'!E:E,D368,'CHAM NV'!F:F))</f>
        <v>0</v>
      </c>
      <c r="V368" s="14">
        <f t="shared" si="44"/>
        <v>0</v>
      </c>
      <c r="W368" s="13">
        <f>IF(D368="","",SUMIF('TK CHAMTHI'!G:G,D368,'TK CHAMTHI'!I:I))</f>
        <v>0</v>
      </c>
      <c r="X368" s="13">
        <f>IF(D368="","",SUMIF('TK CHAMTHI'!H:H,D368,'TK CHAMTHI'!I:I))</f>
        <v>0</v>
      </c>
      <c r="Y368" s="14">
        <f t="shared" si="45"/>
        <v>0</v>
      </c>
      <c r="Z368" s="13">
        <f>IF(D368="","",SUMIF('TK CHAMTHI'!J:J,D368,'TK CHAMTHI'!L:L))</f>
        <v>0</v>
      </c>
      <c r="AA368" s="13">
        <f>IF(D368="","",SUMIF('TK CHAMTHI'!K:K,D368,'TK CHAMTHI'!L:L))</f>
        <v>0</v>
      </c>
      <c r="AB368" s="14">
        <f t="shared" si="46"/>
        <v>0</v>
      </c>
      <c r="AC368" s="13">
        <f>IF(D368="","",SUMIF('TK CHAMTHI'!M:M,D368,'TK CHAMTHI'!O:O))</f>
        <v>0</v>
      </c>
      <c r="AD368" s="13">
        <f>IF(D368="","",SUMIF('TK CHAMTHI'!N:N,D368,'TK CHAMTHI'!O:O))</f>
        <v>0</v>
      </c>
      <c r="AE368" s="14">
        <f t="shared" si="47"/>
        <v>0</v>
      </c>
      <c r="AF368" s="14">
        <f>IF(D368="","",ROUND(SUMIF('QL THI'!G:G,D368,'QL THI'!H:H),1))</f>
        <v>0</v>
      </c>
      <c r="AG368" s="14">
        <f>IF(D368="","",ROUND(SUMIF('QL THI'!E:E,D368,'QL THI'!F:F),1))</f>
        <v>0</v>
      </c>
      <c r="AH368" s="25">
        <f t="shared" si="48"/>
        <v>0</v>
      </c>
    </row>
    <row r="369" spans="1:34" hidden="1">
      <c r="A369" s="10">
        <f>IF(D369="","",SUBTOTAL(3,$D$5:D369))</f>
        <v>35</v>
      </c>
      <c r="B369" s="113" t="s">
        <v>811</v>
      </c>
      <c r="C369" s="114" t="s">
        <v>991</v>
      </c>
      <c r="D369" s="115" t="s">
        <v>501</v>
      </c>
      <c r="E369" s="11">
        <f>IF(D369="","",SUMIF('TK DETHI'!A:A,D369,'TK DETHI'!B:B))</f>
        <v>0</v>
      </c>
      <c r="F369" s="12">
        <f>IF(D369="","",SUMIF('TK DETHI'!C:C,D369,'TK DETHI'!D:D))</f>
        <v>0</v>
      </c>
      <c r="G369" s="12">
        <f>IF(D369="","",SUMIF('TK DETHI'!E:E,D369,'TK DETHI'!F:F))</f>
        <v>0</v>
      </c>
      <c r="H369" s="12">
        <f>IF(D369="","",SUMIF('TK DETHI'!G:G,D369,'TK DETHI'!H:H))</f>
        <v>0</v>
      </c>
      <c r="I369" s="24">
        <f t="shared" si="41"/>
        <v>0</v>
      </c>
      <c r="J369" s="13">
        <f>IF(D369="","",SUMIF('TK COITHI KTHP'!A:A,D369,'TK COITHI KTHP'!C:C)+SUMIF('TK COITHI KTHP'!D:D,D369,'TK COITHI KTHP'!F:F)+SUMIF('TK COITHI KTHP'!G:G,D369,'TK COITHI KTHP'!I:I)+SUMIF('TK COITHI KTHP'!J:J,D369,'TK COITHI KTHP'!L:L))</f>
        <v>0</v>
      </c>
      <c r="K369" s="13">
        <f>IF(D369="","",SUMIF('TK COITHI KTHP'!B:B,D369,'TK COITHI KTHP'!C:C)+SUMIF('TK COITHI KTHP'!E:E,D369,'TK COITHI KTHP'!F:F)+SUMIF('TK COITHI KTHP'!H:H,D369,'TK COITHI KTHP'!I:I)+SUMIF('TK COITHI KTHP'!K:K,D369,'TK COITHI KTHP'!L:L))</f>
        <v>0</v>
      </c>
      <c r="L369" s="13">
        <f>IF(D369="","",SUMIF('TK COI THI TOT NGHIEP'!A:A,D369,'TK COI THI TOT NGHIEP'!C:C)+SUMIF('TK COI THI TOT NGHIEP'!D:D,D369,'TK COI THI TOT NGHIEP'!F:F)+SUMIF('TK COI THI TOT NGHIEP'!G:G,D369,'TK COI THI TOT NGHIEP'!I:I)+SUMIF('TK COI THI TOT NGHIEP'!J:J,D369,'TK COI THI TOT NGHIEP'!L:L))</f>
        <v>0</v>
      </c>
      <c r="M369" s="13">
        <f>IF(D369="","",SUMIF('TK COI THI TOT NGHIEP'!B:B,D369,'TK COI THI TOT NGHIEP'!C:C)+SUMIF('TK COI THI TOT NGHIEP'!E:E,D369,'TK COI THI TOT NGHIEP'!F:F)+SUMIF('TK COI THI TOT NGHIEP'!H:H,D369,'TK COI THI TOT NGHIEP'!I:I)+SUMIF('TK COI THI TOT NGHIEP'!K:K,D369,'TK COI THI TOT NGHIEP'!L:L))</f>
        <v>0</v>
      </c>
      <c r="N369" s="14">
        <f t="shared" si="42"/>
        <v>0</v>
      </c>
      <c r="O369" s="13">
        <f>IF(D369="","",SUMIF('TK CHAMTHI'!A:A,D369,'TK CHAMTHI'!C:C))</f>
        <v>0</v>
      </c>
      <c r="P369" s="13">
        <f>IF(D369="","",SUMIF('TK CHAMTHI'!B:B,D369,'TK CHAMTHI'!C:C))</f>
        <v>0</v>
      </c>
      <c r="Q369" s="13">
        <f>IF(D369="","",SUMIF('CHAM NV'!B:B,D369,'CHAM NV'!C:C))</f>
        <v>0</v>
      </c>
      <c r="R369" s="14">
        <f t="shared" si="43"/>
        <v>0</v>
      </c>
      <c r="S369" s="13">
        <f>IF(D369="","",SUMIF('TK CHAMTHI'!D:D,D369,'TK CHAMTHI'!F:F))</f>
        <v>0</v>
      </c>
      <c r="T369" s="13">
        <f>IF(D369="","",SUMIF('TK CHAMTHI'!E:E,D369,'TK CHAMTHI'!F:F))</f>
        <v>0</v>
      </c>
      <c r="U369" s="13">
        <f>IF(D369="","",SUMIF('CHAM NV'!E:E,D369,'CHAM NV'!F:F))</f>
        <v>0</v>
      </c>
      <c r="V369" s="14">
        <f t="shared" si="44"/>
        <v>0</v>
      </c>
      <c r="W369" s="13">
        <f>IF(D369="","",SUMIF('TK CHAMTHI'!G:G,D369,'TK CHAMTHI'!I:I))</f>
        <v>0</v>
      </c>
      <c r="X369" s="13">
        <f>IF(D369="","",SUMIF('TK CHAMTHI'!H:H,D369,'TK CHAMTHI'!I:I))</f>
        <v>0</v>
      </c>
      <c r="Y369" s="14">
        <f t="shared" si="45"/>
        <v>0</v>
      </c>
      <c r="Z369" s="13">
        <f>IF(D369="","",SUMIF('TK CHAMTHI'!J:J,D369,'TK CHAMTHI'!L:L))</f>
        <v>0</v>
      </c>
      <c r="AA369" s="13">
        <f>IF(D369="","",SUMIF('TK CHAMTHI'!K:K,D369,'TK CHAMTHI'!L:L))</f>
        <v>0</v>
      </c>
      <c r="AB369" s="14">
        <f t="shared" si="46"/>
        <v>0</v>
      </c>
      <c r="AC369" s="13">
        <f>IF(D369="","",SUMIF('TK CHAMTHI'!M:M,D369,'TK CHAMTHI'!O:O))</f>
        <v>0</v>
      </c>
      <c r="AD369" s="13">
        <f>IF(D369="","",SUMIF('TK CHAMTHI'!N:N,D369,'TK CHAMTHI'!O:O))</f>
        <v>0</v>
      </c>
      <c r="AE369" s="14">
        <f t="shared" si="47"/>
        <v>0</v>
      </c>
      <c r="AF369" s="14">
        <f>IF(D369="","",ROUND(SUMIF('QL THI'!G:G,D369,'QL THI'!H:H),1))</f>
        <v>0</v>
      </c>
      <c r="AG369" s="14">
        <f>IF(D369="","",ROUND(SUMIF('QL THI'!E:E,D369,'QL THI'!F:F),1))</f>
        <v>0</v>
      </c>
      <c r="AH369" s="25">
        <f t="shared" si="48"/>
        <v>0</v>
      </c>
    </row>
    <row r="370" spans="1:34" hidden="1">
      <c r="A370" s="10">
        <f>IF(D370="","",SUBTOTAL(3,$D$5:D370))</f>
        <v>35</v>
      </c>
      <c r="B370" s="113" t="s">
        <v>809</v>
      </c>
      <c r="C370" s="114" t="s">
        <v>991</v>
      </c>
      <c r="D370" s="115" t="s">
        <v>499</v>
      </c>
      <c r="E370" s="11">
        <f>IF(D370="","",SUMIF('TK DETHI'!A:A,D370,'TK DETHI'!B:B))</f>
        <v>0</v>
      </c>
      <c r="F370" s="12">
        <f>IF(D370="","",SUMIF('TK DETHI'!C:C,D370,'TK DETHI'!D:D))</f>
        <v>0</v>
      </c>
      <c r="G370" s="12">
        <f>IF(D370="","",SUMIF('TK DETHI'!E:E,D370,'TK DETHI'!F:F))</f>
        <v>0</v>
      </c>
      <c r="H370" s="12">
        <f>IF(D370="","",SUMIF('TK DETHI'!G:G,D370,'TK DETHI'!H:H))</f>
        <v>0</v>
      </c>
      <c r="I370" s="24">
        <f t="shared" si="41"/>
        <v>0</v>
      </c>
      <c r="J370" s="13">
        <f>IF(D370="","",SUMIF('TK COITHI KTHP'!A:A,D370,'TK COITHI KTHP'!C:C)+SUMIF('TK COITHI KTHP'!D:D,D370,'TK COITHI KTHP'!F:F)+SUMIF('TK COITHI KTHP'!G:G,D370,'TK COITHI KTHP'!I:I)+SUMIF('TK COITHI KTHP'!J:J,D370,'TK COITHI KTHP'!L:L))</f>
        <v>0</v>
      </c>
      <c r="K370" s="13">
        <f>IF(D370="","",SUMIF('TK COITHI KTHP'!B:B,D370,'TK COITHI KTHP'!C:C)+SUMIF('TK COITHI KTHP'!E:E,D370,'TK COITHI KTHP'!F:F)+SUMIF('TK COITHI KTHP'!H:H,D370,'TK COITHI KTHP'!I:I)+SUMIF('TK COITHI KTHP'!K:K,D370,'TK COITHI KTHP'!L:L))</f>
        <v>0</v>
      </c>
      <c r="L370" s="13">
        <f>IF(D370="","",SUMIF('TK COI THI TOT NGHIEP'!A:A,D370,'TK COI THI TOT NGHIEP'!C:C)+SUMIF('TK COI THI TOT NGHIEP'!D:D,D370,'TK COI THI TOT NGHIEP'!F:F)+SUMIF('TK COI THI TOT NGHIEP'!G:G,D370,'TK COI THI TOT NGHIEP'!I:I)+SUMIF('TK COI THI TOT NGHIEP'!J:J,D370,'TK COI THI TOT NGHIEP'!L:L))</f>
        <v>0</v>
      </c>
      <c r="M370" s="13">
        <f>IF(D370="","",SUMIF('TK COI THI TOT NGHIEP'!B:B,D370,'TK COI THI TOT NGHIEP'!C:C)+SUMIF('TK COI THI TOT NGHIEP'!E:E,D370,'TK COI THI TOT NGHIEP'!F:F)+SUMIF('TK COI THI TOT NGHIEP'!H:H,D370,'TK COI THI TOT NGHIEP'!I:I)+SUMIF('TK COI THI TOT NGHIEP'!K:K,D370,'TK COI THI TOT NGHIEP'!L:L))</f>
        <v>0</v>
      </c>
      <c r="N370" s="14">
        <f t="shared" si="42"/>
        <v>0</v>
      </c>
      <c r="O370" s="13">
        <f>IF(D370="","",SUMIF('TK CHAMTHI'!A:A,D370,'TK CHAMTHI'!C:C))</f>
        <v>0</v>
      </c>
      <c r="P370" s="13">
        <f>IF(D370="","",SUMIF('TK CHAMTHI'!B:B,D370,'TK CHAMTHI'!C:C))</f>
        <v>0</v>
      </c>
      <c r="Q370" s="13">
        <f>IF(D370="","",SUMIF('CHAM NV'!B:B,D370,'CHAM NV'!C:C))</f>
        <v>0</v>
      </c>
      <c r="R370" s="14">
        <f t="shared" si="43"/>
        <v>0</v>
      </c>
      <c r="S370" s="13">
        <f>IF(D370="","",SUMIF('TK CHAMTHI'!D:D,D370,'TK CHAMTHI'!F:F))</f>
        <v>0</v>
      </c>
      <c r="T370" s="13">
        <f>IF(D370="","",SUMIF('TK CHAMTHI'!E:E,D370,'TK CHAMTHI'!F:F))</f>
        <v>0</v>
      </c>
      <c r="U370" s="13">
        <f>IF(D370="","",SUMIF('CHAM NV'!E:E,D370,'CHAM NV'!F:F))</f>
        <v>0</v>
      </c>
      <c r="V370" s="14">
        <f t="shared" si="44"/>
        <v>0</v>
      </c>
      <c r="W370" s="13">
        <f>IF(D370="","",SUMIF('TK CHAMTHI'!G:G,D370,'TK CHAMTHI'!I:I))</f>
        <v>0</v>
      </c>
      <c r="X370" s="13">
        <f>IF(D370="","",SUMIF('TK CHAMTHI'!H:H,D370,'TK CHAMTHI'!I:I))</f>
        <v>0</v>
      </c>
      <c r="Y370" s="14">
        <f t="shared" si="45"/>
        <v>0</v>
      </c>
      <c r="Z370" s="13">
        <f>IF(D370="","",SUMIF('TK CHAMTHI'!J:J,D370,'TK CHAMTHI'!L:L))</f>
        <v>0</v>
      </c>
      <c r="AA370" s="13">
        <f>IF(D370="","",SUMIF('TK CHAMTHI'!K:K,D370,'TK CHAMTHI'!L:L))</f>
        <v>0</v>
      </c>
      <c r="AB370" s="14">
        <f t="shared" si="46"/>
        <v>0</v>
      </c>
      <c r="AC370" s="13">
        <f>IF(D370="","",SUMIF('TK CHAMTHI'!M:M,D370,'TK CHAMTHI'!O:O))</f>
        <v>0</v>
      </c>
      <c r="AD370" s="13">
        <f>IF(D370="","",SUMIF('TK CHAMTHI'!N:N,D370,'TK CHAMTHI'!O:O))</f>
        <v>0</v>
      </c>
      <c r="AE370" s="14">
        <f t="shared" si="47"/>
        <v>0</v>
      </c>
      <c r="AF370" s="14">
        <f>IF(D370="","",ROUND(SUMIF('QL THI'!G:G,D370,'QL THI'!H:H),1))</f>
        <v>0</v>
      </c>
      <c r="AG370" s="14">
        <f>IF(D370="","",ROUND(SUMIF('QL THI'!E:E,D370,'QL THI'!F:F),1))</f>
        <v>0</v>
      </c>
      <c r="AH370" s="25">
        <f t="shared" si="48"/>
        <v>0</v>
      </c>
    </row>
    <row r="371" spans="1:34" hidden="1">
      <c r="A371" s="10">
        <f>IF(D371="","",SUBTOTAL(3,$D$5:D371))</f>
        <v>35</v>
      </c>
      <c r="B371" s="113" t="s">
        <v>833</v>
      </c>
      <c r="C371" s="114" t="s">
        <v>991</v>
      </c>
      <c r="D371" s="115" t="s">
        <v>523</v>
      </c>
      <c r="E371" s="11">
        <f>IF(D371="","",SUMIF('TK DETHI'!A:A,D371,'TK DETHI'!B:B))</f>
        <v>0</v>
      </c>
      <c r="F371" s="12">
        <f>IF(D371="","",SUMIF('TK DETHI'!C:C,D371,'TK DETHI'!D:D))</f>
        <v>0</v>
      </c>
      <c r="G371" s="12">
        <f>IF(D371="","",SUMIF('TK DETHI'!E:E,D371,'TK DETHI'!F:F))</f>
        <v>0</v>
      </c>
      <c r="H371" s="12">
        <f>IF(D371="","",SUMIF('TK DETHI'!G:G,D371,'TK DETHI'!H:H))</f>
        <v>0</v>
      </c>
      <c r="I371" s="24">
        <f t="shared" si="41"/>
        <v>0</v>
      </c>
      <c r="J371" s="13">
        <f>IF(D371="","",SUMIF('TK COITHI KTHP'!A:A,D371,'TK COITHI KTHP'!C:C)+SUMIF('TK COITHI KTHP'!D:D,D371,'TK COITHI KTHP'!F:F)+SUMIF('TK COITHI KTHP'!G:G,D371,'TK COITHI KTHP'!I:I)+SUMIF('TK COITHI KTHP'!J:J,D371,'TK COITHI KTHP'!L:L))</f>
        <v>0</v>
      </c>
      <c r="K371" s="13">
        <f>IF(D371="","",SUMIF('TK COITHI KTHP'!B:B,D371,'TK COITHI KTHP'!C:C)+SUMIF('TK COITHI KTHP'!E:E,D371,'TK COITHI KTHP'!F:F)+SUMIF('TK COITHI KTHP'!H:H,D371,'TK COITHI KTHP'!I:I)+SUMIF('TK COITHI KTHP'!K:K,D371,'TK COITHI KTHP'!L:L))</f>
        <v>0</v>
      </c>
      <c r="L371" s="13">
        <f>IF(D371="","",SUMIF('TK COI THI TOT NGHIEP'!A:A,D371,'TK COI THI TOT NGHIEP'!C:C)+SUMIF('TK COI THI TOT NGHIEP'!D:D,D371,'TK COI THI TOT NGHIEP'!F:F)+SUMIF('TK COI THI TOT NGHIEP'!G:G,D371,'TK COI THI TOT NGHIEP'!I:I)+SUMIF('TK COI THI TOT NGHIEP'!J:J,D371,'TK COI THI TOT NGHIEP'!L:L))</f>
        <v>0</v>
      </c>
      <c r="M371" s="13">
        <f>IF(D371="","",SUMIF('TK COI THI TOT NGHIEP'!B:B,D371,'TK COI THI TOT NGHIEP'!C:C)+SUMIF('TK COI THI TOT NGHIEP'!E:E,D371,'TK COI THI TOT NGHIEP'!F:F)+SUMIF('TK COI THI TOT NGHIEP'!H:H,D371,'TK COI THI TOT NGHIEP'!I:I)+SUMIF('TK COI THI TOT NGHIEP'!K:K,D371,'TK COI THI TOT NGHIEP'!L:L))</f>
        <v>0</v>
      </c>
      <c r="N371" s="14">
        <f t="shared" si="42"/>
        <v>0</v>
      </c>
      <c r="O371" s="13">
        <f>IF(D371="","",SUMIF('TK CHAMTHI'!A:A,D371,'TK CHAMTHI'!C:C))</f>
        <v>0</v>
      </c>
      <c r="P371" s="13">
        <f>IF(D371="","",SUMIF('TK CHAMTHI'!B:B,D371,'TK CHAMTHI'!C:C))</f>
        <v>0</v>
      </c>
      <c r="Q371" s="13">
        <f>IF(D371="","",SUMIF('CHAM NV'!B:B,D371,'CHAM NV'!C:C))</f>
        <v>0</v>
      </c>
      <c r="R371" s="14">
        <f t="shared" si="43"/>
        <v>0</v>
      </c>
      <c r="S371" s="13">
        <f>IF(D371="","",SUMIF('TK CHAMTHI'!D:D,D371,'TK CHAMTHI'!F:F))</f>
        <v>0</v>
      </c>
      <c r="T371" s="13">
        <f>IF(D371="","",SUMIF('TK CHAMTHI'!E:E,D371,'TK CHAMTHI'!F:F))</f>
        <v>0</v>
      </c>
      <c r="U371" s="13">
        <f>IF(D371="","",SUMIF('CHAM NV'!E:E,D371,'CHAM NV'!F:F))</f>
        <v>0</v>
      </c>
      <c r="V371" s="14">
        <f t="shared" si="44"/>
        <v>0</v>
      </c>
      <c r="W371" s="13">
        <f>IF(D371="","",SUMIF('TK CHAMTHI'!G:G,D371,'TK CHAMTHI'!I:I))</f>
        <v>0</v>
      </c>
      <c r="X371" s="13">
        <f>IF(D371="","",SUMIF('TK CHAMTHI'!H:H,D371,'TK CHAMTHI'!I:I))</f>
        <v>0</v>
      </c>
      <c r="Y371" s="14">
        <f t="shared" si="45"/>
        <v>0</v>
      </c>
      <c r="Z371" s="13">
        <f>IF(D371="","",SUMIF('TK CHAMTHI'!J:J,D371,'TK CHAMTHI'!L:L))</f>
        <v>0</v>
      </c>
      <c r="AA371" s="13">
        <f>IF(D371="","",SUMIF('TK CHAMTHI'!K:K,D371,'TK CHAMTHI'!L:L))</f>
        <v>0</v>
      </c>
      <c r="AB371" s="14">
        <f t="shared" si="46"/>
        <v>0</v>
      </c>
      <c r="AC371" s="13">
        <f>IF(D371="","",SUMIF('TK CHAMTHI'!M:M,D371,'TK CHAMTHI'!O:O))</f>
        <v>0</v>
      </c>
      <c r="AD371" s="13">
        <f>IF(D371="","",SUMIF('TK CHAMTHI'!N:N,D371,'TK CHAMTHI'!O:O))</f>
        <v>0</v>
      </c>
      <c r="AE371" s="14">
        <f t="shared" si="47"/>
        <v>0</v>
      </c>
      <c r="AF371" s="14">
        <f>IF(D371="","",ROUND(SUMIF('QL THI'!G:G,D371,'QL THI'!H:H),1))</f>
        <v>0</v>
      </c>
      <c r="AG371" s="14">
        <f>IF(D371="","",ROUND(SUMIF('QL THI'!E:E,D371,'QL THI'!F:F),1))</f>
        <v>0</v>
      </c>
      <c r="AH371" s="25">
        <f t="shared" si="48"/>
        <v>0</v>
      </c>
    </row>
    <row r="372" spans="1:34" hidden="1">
      <c r="A372" s="10">
        <f>IF(D372="","",SUBTOTAL(3,$D$5:D372))</f>
        <v>35</v>
      </c>
      <c r="B372" s="113" t="s">
        <v>808</v>
      </c>
      <c r="C372" s="114" t="s">
        <v>991</v>
      </c>
      <c r="D372" s="115" t="s">
        <v>498</v>
      </c>
      <c r="E372" s="11">
        <f>IF(D372="","",SUMIF('TK DETHI'!A:A,D372,'TK DETHI'!B:B))</f>
        <v>0</v>
      </c>
      <c r="F372" s="12">
        <f>IF(D372="","",SUMIF('TK DETHI'!C:C,D372,'TK DETHI'!D:D))</f>
        <v>0</v>
      </c>
      <c r="G372" s="12">
        <f>IF(D372="","",SUMIF('TK DETHI'!E:E,D372,'TK DETHI'!F:F))</f>
        <v>0</v>
      </c>
      <c r="H372" s="12">
        <f>IF(D372="","",SUMIF('TK DETHI'!G:G,D372,'TK DETHI'!H:H))</f>
        <v>0</v>
      </c>
      <c r="I372" s="24">
        <f t="shared" si="41"/>
        <v>0</v>
      </c>
      <c r="J372" s="13">
        <f>IF(D372="","",SUMIF('TK COITHI KTHP'!A:A,D372,'TK COITHI KTHP'!C:C)+SUMIF('TK COITHI KTHP'!D:D,D372,'TK COITHI KTHP'!F:F)+SUMIF('TK COITHI KTHP'!G:G,D372,'TK COITHI KTHP'!I:I)+SUMIF('TK COITHI KTHP'!J:J,D372,'TK COITHI KTHP'!L:L))</f>
        <v>0</v>
      </c>
      <c r="K372" s="13">
        <f>IF(D372="","",SUMIF('TK COITHI KTHP'!B:B,D372,'TK COITHI KTHP'!C:C)+SUMIF('TK COITHI KTHP'!E:E,D372,'TK COITHI KTHP'!F:F)+SUMIF('TK COITHI KTHP'!H:H,D372,'TK COITHI KTHP'!I:I)+SUMIF('TK COITHI KTHP'!K:K,D372,'TK COITHI KTHP'!L:L))</f>
        <v>0</v>
      </c>
      <c r="L372" s="13">
        <f>IF(D372="","",SUMIF('TK COI THI TOT NGHIEP'!A:A,D372,'TK COI THI TOT NGHIEP'!C:C)+SUMIF('TK COI THI TOT NGHIEP'!D:D,D372,'TK COI THI TOT NGHIEP'!F:F)+SUMIF('TK COI THI TOT NGHIEP'!G:G,D372,'TK COI THI TOT NGHIEP'!I:I)+SUMIF('TK COI THI TOT NGHIEP'!J:J,D372,'TK COI THI TOT NGHIEP'!L:L))</f>
        <v>0</v>
      </c>
      <c r="M372" s="13">
        <f>IF(D372="","",SUMIF('TK COI THI TOT NGHIEP'!B:B,D372,'TK COI THI TOT NGHIEP'!C:C)+SUMIF('TK COI THI TOT NGHIEP'!E:E,D372,'TK COI THI TOT NGHIEP'!F:F)+SUMIF('TK COI THI TOT NGHIEP'!H:H,D372,'TK COI THI TOT NGHIEP'!I:I)+SUMIF('TK COI THI TOT NGHIEP'!K:K,D372,'TK COI THI TOT NGHIEP'!L:L))</f>
        <v>0</v>
      </c>
      <c r="N372" s="14">
        <f t="shared" si="42"/>
        <v>0</v>
      </c>
      <c r="O372" s="13">
        <f>IF(D372="","",SUMIF('TK CHAMTHI'!A:A,D372,'TK CHAMTHI'!C:C))</f>
        <v>0</v>
      </c>
      <c r="P372" s="13">
        <f>IF(D372="","",SUMIF('TK CHAMTHI'!B:B,D372,'TK CHAMTHI'!C:C))</f>
        <v>0</v>
      </c>
      <c r="Q372" s="13">
        <f>IF(D372="","",SUMIF('CHAM NV'!B:B,D372,'CHAM NV'!C:C))</f>
        <v>0</v>
      </c>
      <c r="R372" s="14">
        <f t="shared" si="43"/>
        <v>0</v>
      </c>
      <c r="S372" s="13">
        <f>IF(D372="","",SUMIF('TK CHAMTHI'!D:D,D372,'TK CHAMTHI'!F:F))</f>
        <v>0</v>
      </c>
      <c r="T372" s="13">
        <f>IF(D372="","",SUMIF('TK CHAMTHI'!E:E,D372,'TK CHAMTHI'!F:F))</f>
        <v>0</v>
      </c>
      <c r="U372" s="13">
        <f>IF(D372="","",SUMIF('CHAM NV'!E:E,D372,'CHAM NV'!F:F))</f>
        <v>0</v>
      </c>
      <c r="V372" s="14">
        <f t="shared" si="44"/>
        <v>0</v>
      </c>
      <c r="W372" s="13">
        <f>IF(D372="","",SUMIF('TK CHAMTHI'!G:G,D372,'TK CHAMTHI'!I:I))</f>
        <v>0</v>
      </c>
      <c r="X372" s="13">
        <f>IF(D372="","",SUMIF('TK CHAMTHI'!H:H,D372,'TK CHAMTHI'!I:I))</f>
        <v>0</v>
      </c>
      <c r="Y372" s="14">
        <f t="shared" si="45"/>
        <v>0</v>
      </c>
      <c r="Z372" s="13">
        <f>IF(D372="","",SUMIF('TK CHAMTHI'!J:J,D372,'TK CHAMTHI'!L:L))</f>
        <v>0</v>
      </c>
      <c r="AA372" s="13">
        <f>IF(D372="","",SUMIF('TK CHAMTHI'!K:K,D372,'TK CHAMTHI'!L:L))</f>
        <v>0</v>
      </c>
      <c r="AB372" s="14">
        <f t="shared" si="46"/>
        <v>0</v>
      </c>
      <c r="AC372" s="13">
        <f>IF(D372="","",SUMIF('TK CHAMTHI'!M:M,D372,'TK CHAMTHI'!O:O))</f>
        <v>0</v>
      </c>
      <c r="AD372" s="13">
        <f>IF(D372="","",SUMIF('TK CHAMTHI'!N:N,D372,'TK CHAMTHI'!O:O))</f>
        <v>0</v>
      </c>
      <c r="AE372" s="14">
        <f t="shared" si="47"/>
        <v>0</v>
      </c>
      <c r="AF372" s="14">
        <f>IF(D372="","",ROUND(SUMIF('QL THI'!G:G,D372,'QL THI'!H:H),1))</f>
        <v>0</v>
      </c>
      <c r="AG372" s="14">
        <f>IF(D372="","",ROUND(SUMIF('QL THI'!E:E,D372,'QL THI'!F:F),1))</f>
        <v>0</v>
      </c>
      <c r="AH372" s="25">
        <f t="shared" si="48"/>
        <v>0</v>
      </c>
    </row>
    <row r="373" spans="1:34" hidden="1">
      <c r="A373" s="10">
        <f>IF(D373="","",SUBTOTAL(3,$D$5:D373))</f>
        <v>35</v>
      </c>
      <c r="B373" s="113" t="s">
        <v>845</v>
      </c>
      <c r="C373" s="114" t="s">
        <v>991</v>
      </c>
      <c r="D373" s="115" t="s">
        <v>535</v>
      </c>
      <c r="E373" s="11">
        <f>IF(D373="","",SUMIF('TK DETHI'!A:A,D373,'TK DETHI'!B:B))</f>
        <v>0</v>
      </c>
      <c r="F373" s="12">
        <f>IF(D373="","",SUMIF('TK DETHI'!C:C,D373,'TK DETHI'!D:D))</f>
        <v>0</v>
      </c>
      <c r="G373" s="12">
        <f>IF(D373="","",SUMIF('TK DETHI'!E:E,D373,'TK DETHI'!F:F))</f>
        <v>0</v>
      </c>
      <c r="H373" s="12">
        <f>IF(D373="","",SUMIF('TK DETHI'!G:G,D373,'TK DETHI'!H:H))</f>
        <v>0</v>
      </c>
      <c r="I373" s="24">
        <f t="shared" si="41"/>
        <v>0</v>
      </c>
      <c r="J373" s="13">
        <f>IF(D373="","",SUMIF('TK COITHI KTHP'!A:A,D373,'TK COITHI KTHP'!C:C)+SUMIF('TK COITHI KTHP'!D:D,D373,'TK COITHI KTHP'!F:F)+SUMIF('TK COITHI KTHP'!G:G,D373,'TK COITHI KTHP'!I:I)+SUMIF('TK COITHI KTHP'!J:J,D373,'TK COITHI KTHP'!L:L))</f>
        <v>0</v>
      </c>
      <c r="K373" s="13">
        <f>IF(D373="","",SUMIF('TK COITHI KTHP'!B:B,D373,'TK COITHI KTHP'!C:C)+SUMIF('TK COITHI KTHP'!E:E,D373,'TK COITHI KTHP'!F:F)+SUMIF('TK COITHI KTHP'!H:H,D373,'TK COITHI KTHP'!I:I)+SUMIF('TK COITHI KTHP'!K:K,D373,'TK COITHI KTHP'!L:L))</f>
        <v>0</v>
      </c>
      <c r="L373" s="13">
        <f>IF(D373="","",SUMIF('TK COI THI TOT NGHIEP'!A:A,D373,'TK COI THI TOT NGHIEP'!C:C)+SUMIF('TK COI THI TOT NGHIEP'!D:D,D373,'TK COI THI TOT NGHIEP'!F:F)+SUMIF('TK COI THI TOT NGHIEP'!G:G,D373,'TK COI THI TOT NGHIEP'!I:I)+SUMIF('TK COI THI TOT NGHIEP'!J:J,D373,'TK COI THI TOT NGHIEP'!L:L))</f>
        <v>0</v>
      </c>
      <c r="M373" s="13">
        <f>IF(D373="","",SUMIF('TK COI THI TOT NGHIEP'!B:B,D373,'TK COI THI TOT NGHIEP'!C:C)+SUMIF('TK COI THI TOT NGHIEP'!E:E,D373,'TK COI THI TOT NGHIEP'!F:F)+SUMIF('TK COI THI TOT NGHIEP'!H:H,D373,'TK COI THI TOT NGHIEP'!I:I)+SUMIF('TK COI THI TOT NGHIEP'!K:K,D373,'TK COI THI TOT NGHIEP'!L:L))</f>
        <v>0</v>
      </c>
      <c r="N373" s="14">
        <f t="shared" si="42"/>
        <v>0</v>
      </c>
      <c r="O373" s="13">
        <f>IF(D373="","",SUMIF('TK CHAMTHI'!A:A,D373,'TK CHAMTHI'!C:C))</f>
        <v>0</v>
      </c>
      <c r="P373" s="13">
        <f>IF(D373="","",SUMIF('TK CHAMTHI'!B:B,D373,'TK CHAMTHI'!C:C))</f>
        <v>0</v>
      </c>
      <c r="Q373" s="13">
        <f>IF(D373="","",SUMIF('CHAM NV'!B:B,D373,'CHAM NV'!C:C))</f>
        <v>0</v>
      </c>
      <c r="R373" s="14">
        <f t="shared" si="43"/>
        <v>0</v>
      </c>
      <c r="S373" s="13">
        <f>IF(D373="","",SUMIF('TK CHAMTHI'!D:D,D373,'TK CHAMTHI'!F:F))</f>
        <v>0</v>
      </c>
      <c r="T373" s="13">
        <f>IF(D373="","",SUMIF('TK CHAMTHI'!E:E,D373,'TK CHAMTHI'!F:F))</f>
        <v>0</v>
      </c>
      <c r="U373" s="13">
        <f>IF(D373="","",SUMIF('CHAM NV'!E:E,D373,'CHAM NV'!F:F))</f>
        <v>0</v>
      </c>
      <c r="V373" s="14">
        <f t="shared" si="44"/>
        <v>0</v>
      </c>
      <c r="W373" s="13">
        <f>IF(D373="","",SUMIF('TK CHAMTHI'!G:G,D373,'TK CHAMTHI'!I:I))</f>
        <v>0</v>
      </c>
      <c r="X373" s="13">
        <f>IF(D373="","",SUMIF('TK CHAMTHI'!H:H,D373,'TK CHAMTHI'!I:I))</f>
        <v>0</v>
      </c>
      <c r="Y373" s="14">
        <f t="shared" si="45"/>
        <v>0</v>
      </c>
      <c r="Z373" s="13">
        <f>IF(D373="","",SUMIF('TK CHAMTHI'!J:J,D373,'TK CHAMTHI'!L:L))</f>
        <v>0</v>
      </c>
      <c r="AA373" s="13">
        <f>IF(D373="","",SUMIF('TK CHAMTHI'!K:K,D373,'TK CHAMTHI'!L:L))</f>
        <v>0</v>
      </c>
      <c r="AB373" s="14">
        <f t="shared" si="46"/>
        <v>0</v>
      </c>
      <c r="AC373" s="13">
        <f>IF(D373="","",SUMIF('TK CHAMTHI'!M:M,D373,'TK CHAMTHI'!O:O))</f>
        <v>0</v>
      </c>
      <c r="AD373" s="13">
        <f>IF(D373="","",SUMIF('TK CHAMTHI'!N:N,D373,'TK CHAMTHI'!O:O))</f>
        <v>0</v>
      </c>
      <c r="AE373" s="14">
        <f t="shared" si="47"/>
        <v>0</v>
      </c>
      <c r="AF373" s="14">
        <f>IF(D373="","",ROUND(SUMIF('QL THI'!G:G,D373,'QL THI'!H:H),1))</f>
        <v>0</v>
      </c>
      <c r="AG373" s="14">
        <f>IF(D373="","",ROUND(SUMIF('QL THI'!E:E,D373,'QL THI'!F:F),1))</f>
        <v>0</v>
      </c>
      <c r="AH373" s="25">
        <f t="shared" si="48"/>
        <v>0</v>
      </c>
    </row>
    <row r="374" spans="1:34" hidden="1">
      <c r="A374" s="10">
        <f>IF(D374="","",SUBTOTAL(3,$D$5:D374))</f>
        <v>35</v>
      </c>
      <c r="B374" s="113" t="s">
        <v>848</v>
      </c>
      <c r="C374" s="114" t="s">
        <v>991</v>
      </c>
      <c r="D374" s="115" t="s">
        <v>538</v>
      </c>
      <c r="E374" s="11">
        <f>IF(D374="","",SUMIF('TK DETHI'!A:A,D374,'TK DETHI'!B:B))</f>
        <v>0</v>
      </c>
      <c r="F374" s="12">
        <f>IF(D374="","",SUMIF('TK DETHI'!C:C,D374,'TK DETHI'!D:D))</f>
        <v>0</v>
      </c>
      <c r="G374" s="12">
        <f>IF(D374="","",SUMIF('TK DETHI'!E:E,D374,'TK DETHI'!F:F))</f>
        <v>0</v>
      </c>
      <c r="H374" s="12">
        <f>IF(D374="","",SUMIF('TK DETHI'!G:G,D374,'TK DETHI'!H:H))</f>
        <v>0</v>
      </c>
      <c r="I374" s="24">
        <f t="shared" si="41"/>
        <v>0</v>
      </c>
      <c r="J374" s="13">
        <f>IF(D374="","",SUMIF('TK COITHI KTHP'!A:A,D374,'TK COITHI KTHP'!C:C)+SUMIF('TK COITHI KTHP'!D:D,D374,'TK COITHI KTHP'!F:F)+SUMIF('TK COITHI KTHP'!G:G,D374,'TK COITHI KTHP'!I:I)+SUMIF('TK COITHI KTHP'!J:J,D374,'TK COITHI KTHP'!L:L))</f>
        <v>0</v>
      </c>
      <c r="K374" s="13">
        <f>IF(D374="","",SUMIF('TK COITHI KTHP'!B:B,D374,'TK COITHI KTHP'!C:C)+SUMIF('TK COITHI KTHP'!E:E,D374,'TK COITHI KTHP'!F:F)+SUMIF('TK COITHI KTHP'!H:H,D374,'TK COITHI KTHP'!I:I)+SUMIF('TK COITHI KTHP'!K:K,D374,'TK COITHI KTHP'!L:L))</f>
        <v>0</v>
      </c>
      <c r="L374" s="13">
        <f>IF(D374="","",SUMIF('TK COI THI TOT NGHIEP'!A:A,D374,'TK COI THI TOT NGHIEP'!C:C)+SUMIF('TK COI THI TOT NGHIEP'!D:D,D374,'TK COI THI TOT NGHIEP'!F:F)+SUMIF('TK COI THI TOT NGHIEP'!G:G,D374,'TK COI THI TOT NGHIEP'!I:I)+SUMIF('TK COI THI TOT NGHIEP'!J:J,D374,'TK COI THI TOT NGHIEP'!L:L))</f>
        <v>0</v>
      </c>
      <c r="M374" s="13">
        <f>IF(D374="","",SUMIF('TK COI THI TOT NGHIEP'!B:B,D374,'TK COI THI TOT NGHIEP'!C:C)+SUMIF('TK COI THI TOT NGHIEP'!E:E,D374,'TK COI THI TOT NGHIEP'!F:F)+SUMIF('TK COI THI TOT NGHIEP'!H:H,D374,'TK COI THI TOT NGHIEP'!I:I)+SUMIF('TK COI THI TOT NGHIEP'!K:K,D374,'TK COI THI TOT NGHIEP'!L:L))</f>
        <v>0</v>
      </c>
      <c r="N374" s="14">
        <f t="shared" si="42"/>
        <v>0</v>
      </c>
      <c r="O374" s="13">
        <f>IF(D374="","",SUMIF('TK CHAMTHI'!A:A,D374,'TK CHAMTHI'!C:C))</f>
        <v>0</v>
      </c>
      <c r="P374" s="13">
        <f>IF(D374="","",SUMIF('TK CHAMTHI'!B:B,D374,'TK CHAMTHI'!C:C))</f>
        <v>0</v>
      </c>
      <c r="Q374" s="13">
        <f>IF(D374="","",SUMIF('CHAM NV'!B:B,D374,'CHAM NV'!C:C))</f>
        <v>0</v>
      </c>
      <c r="R374" s="14">
        <f t="shared" si="43"/>
        <v>0</v>
      </c>
      <c r="S374" s="13">
        <f>IF(D374="","",SUMIF('TK CHAMTHI'!D:D,D374,'TK CHAMTHI'!F:F))</f>
        <v>0</v>
      </c>
      <c r="T374" s="13">
        <f>IF(D374="","",SUMIF('TK CHAMTHI'!E:E,D374,'TK CHAMTHI'!F:F))</f>
        <v>0</v>
      </c>
      <c r="U374" s="13">
        <f>IF(D374="","",SUMIF('CHAM NV'!E:E,D374,'CHAM NV'!F:F))</f>
        <v>0</v>
      </c>
      <c r="V374" s="14">
        <f t="shared" si="44"/>
        <v>0</v>
      </c>
      <c r="W374" s="13">
        <f>IF(D374="","",SUMIF('TK CHAMTHI'!G:G,D374,'TK CHAMTHI'!I:I))</f>
        <v>0</v>
      </c>
      <c r="X374" s="13">
        <f>IF(D374="","",SUMIF('TK CHAMTHI'!H:H,D374,'TK CHAMTHI'!I:I))</f>
        <v>0</v>
      </c>
      <c r="Y374" s="14">
        <f t="shared" si="45"/>
        <v>0</v>
      </c>
      <c r="Z374" s="13">
        <f>IF(D374="","",SUMIF('TK CHAMTHI'!J:J,D374,'TK CHAMTHI'!L:L))</f>
        <v>0</v>
      </c>
      <c r="AA374" s="13">
        <f>IF(D374="","",SUMIF('TK CHAMTHI'!K:K,D374,'TK CHAMTHI'!L:L))</f>
        <v>0</v>
      </c>
      <c r="AB374" s="14">
        <f t="shared" si="46"/>
        <v>0</v>
      </c>
      <c r="AC374" s="13">
        <f>IF(D374="","",SUMIF('TK CHAMTHI'!M:M,D374,'TK CHAMTHI'!O:O))</f>
        <v>0</v>
      </c>
      <c r="AD374" s="13">
        <f>IF(D374="","",SUMIF('TK CHAMTHI'!N:N,D374,'TK CHAMTHI'!O:O))</f>
        <v>0</v>
      </c>
      <c r="AE374" s="14">
        <f t="shared" si="47"/>
        <v>0</v>
      </c>
      <c r="AF374" s="14">
        <f>IF(D374="","",ROUND(SUMIF('QL THI'!G:G,D374,'QL THI'!H:H),1))</f>
        <v>0</v>
      </c>
      <c r="AG374" s="14">
        <f>IF(D374="","",ROUND(SUMIF('QL THI'!E:E,D374,'QL THI'!F:F),1))</f>
        <v>0</v>
      </c>
      <c r="AH374" s="25">
        <f t="shared" si="48"/>
        <v>0</v>
      </c>
    </row>
    <row r="375" spans="1:34" hidden="1">
      <c r="A375" s="10">
        <f>IF(D375="","",SUBTOTAL(3,$D$5:D375))</f>
        <v>35</v>
      </c>
      <c r="B375" s="113" t="s">
        <v>812</v>
      </c>
      <c r="C375" s="114" t="s">
        <v>991</v>
      </c>
      <c r="D375" s="115" t="s">
        <v>502</v>
      </c>
      <c r="E375" s="11">
        <f>IF(D375="","",SUMIF('TK DETHI'!A:A,D375,'TK DETHI'!B:B))</f>
        <v>0</v>
      </c>
      <c r="F375" s="12">
        <f>IF(D375="","",SUMIF('TK DETHI'!C:C,D375,'TK DETHI'!D:D))</f>
        <v>0</v>
      </c>
      <c r="G375" s="12">
        <f>IF(D375="","",SUMIF('TK DETHI'!E:E,D375,'TK DETHI'!F:F))</f>
        <v>0</v>
      </c>
      <c r="H375" s="12">
        <f>IF(D375="","",SUMIF('TK DETHI'!G:G,D375,'TK DETHI'!H:H))</f>
        <v>0</v>
      </c>
      <c r="I375" s="24">
        <f t="shared" si="41"/>
        <v>0</v>
      </c>
      <c r="J375" s="13">
        <f>IF(D375="","",SUMIF('TK COITHI KTHP'!A:A,D375,'TK COITHI KTHP'!C:C)+SUMIF('TK COITHI KTHP'!D:D,D375,'TK COITHI KTHP'!F:F)+SUMIF('TK COITHI KTHP'!G:G,D375,'TK COITHI KTHP'!I:I)+SUMIF('TK COITHI KTHP'!J:J,D375,'TK COITHI KTHP'!L:L))</f>
        <v>0</v>
      </c>
      <c r="K375" s="13">
        <f>IF(D375="","",SUMIF('TK COITHI KTHP'!B:B,D375,'TK COITHI KTHP'!C:C)+SUMIF('TK COITHI KTHP'!E:E,D375,'TK COITHI KTHP'!F:F)+SUMIF('TK COITHI KTHP'!H:H,D375,'TK COITHI KTHP'!I:I)+SUMIF('TK COITHI KTHP'!K:K,D375,'TK COITHI KTHP'!L:L))</f>
        <v>0</v>
      </c>
      <c r="L375" s="13">
        <f>IF(D375="","",SUMIF('TK COI THI TOT NGHIEP'!A:A,D375,'TK COI THI TOT NGHIEP'!C:C)+SUMIF('TK COI THI TOT NGHIEP'!D:D,D375,'TK COI THI TOT NGHIEP'!F:F)+SUMIF('TK COI THI TOT NGHIEP'!G:G,D375,'TK COI THI TOT NGHIEP'!I:I)+SUMIF('TK COI THI TOT NGHIEP'!J:J,D375,'TK COI THI TOT NGHIEP'!L:L))</f>
        <v>0</v>
      </c>
      <c r="M375" s="13">
        <f>IF(D375="","",SUMIF('TK COI THI TOT NGHIEP'!B:B,D375,'TK COI THI TOT NGHIEP'!C:C)+SUMIF('TK COI THI TOT NGHIEP'!E:E,D375,'TK COI THI TOT NGHIEP'!F:F)+SUMIF('TK COI THI TOT NGHIEP'!H:H,D375,'TK COI THI TOT NGHIEP'!I:I)+SUMIF('TK COI THI TOT NGHIEP'!K:K,D375,'TK COI THI TOT NGHIEP'!L:L))</f>
        <v>0</v>
      </c>
      <c r="N375" s="14">
        <f t="shared" si="42"/>
        <v>0</v>
      </c>
      <c r="O375" s="13">
        <f>IF(D375="","",SUMIF('TK CHAMTHI'!A:A,D375,'TK CHAMTHI'!C:C))</f>
        <v>0</v>
      </c>
      <c r="P375" s="13">
        <f>IF(D375="","",SUMIF('TK CHAMTHI'!B:B,D375,'TK CHAMTHI'!C:C))</f>
        <v>0</v>
      </c>
      <c r="Q375" s="13">
        <f>IF(D375="","",SUMIF('CHAM NV'!B:B,D375,'CHAM NV'!C:C))</f>
        <v>0</v>
      </c>
      <c r="R375" s="14">
        <f t="shared" si="43"/>
        <v>0</v>
      </c>
      <c r="S375" s="13">
        <f>IF(D375="","",SUMIF('TK CHAMTHI'!D:D,D375,'TK CHAMTHI'!F:F))</f>
        <v>0</v>
      </c>
      <c r="T375" s="13">
        <f>IF(D375="","",SUMIF('TK CHAMTHI'!E:E,D375,'TK CHAMTHI'!F:F))</f>
        <v>0</v>
      </c>
      <c r="U375" s="13">
        <f>IF(D375="","",SUMIF('CHAM NV'!E:E,D375,'CHAM NV'!F:F))</f>
        <v>0</v>
      </c>
      <c r="V375" s="14">
        <f t="shared" si="44"/>
        <v>0</v>
      </c>
      <c r="W375" s="13">
        <f>IF(D375="","",SUMIF('TK CHAMTHI'!G:G,D375,'TK CHAMTHI'!I:I))</f>
        <v>0</v>
      </c>
      <c r="X375" s="13">
        <f>IF(D375="","",SUMIF('TK CHAMTHI'!H:H,D375,'TK CHAMTHI'!I:I))</f>
        <v>0</v>
      </c>
      <c r="Y375" s="14">
        <f t="shared" si="45"/>
        <v>0</v>
      </c>
      <c r="Z375" s="13">
        <f>IF(D375="","",SUMIF('TK CHAMTHI'!J:J,D375,'TK CHAMTHI'!L:L))</f>
        <v>0</v>
      </c>
      <c r="AA375" s="13">
        <f>IF(D375="","",SUMIF('TK CHAMTHI'!K:K,D375,'TK CHAMTHI'!L:L))</f>
        <v>0</v>
      </c>
      <c r="AB375" s="14">
        <f t="shared" si="46"/>
        <v>0</v>
      </c>
      <c r="AC375" s="13">
        <f>IF(D375="","",SUMIF('TK CHAMTHI'!M:M,D375,'TK CHAMTHI'!O:O))</f>
        <v>0</v>
      </c>
      <c r="AD375" s="13">
        <f>IF(D375="","",SUMIF('TK CHAMTHI'!N:N,D375,'TK CHAMTHI'!O:O))</f>
        <v>0</v>
      </c>
      <c r="AE375" s="14">
        <f t="shared" si="47"/>
        <v>0</v>
      </c>
      <c r="AF375" s="14">
        <f>IF(D375="","",ROUND(SUMIF('QL THI'!G:G,D375,'QL THI'!H:H),1))</f>
        <v>0</v>
      </c>
      <c r="AG375" s="14">
        <f>IF(D375="","",ROUND(SUMIF('QL THI'!E:E,D375,'QL THI'!F:F),1))</f>
        <v>0</v>
      </c>
      <c r="AH375" s="25">
        <f t="shared" si="48"/>
        <v>0</v>
      </c>
    </row>
    <row r="376" spans="1:34" hidden="1">
      <c r="A376" s="10">
        <f>IF(D376="","",SUBTOTAL(3,$D$5:D376))</f>
        <v>35</v>
      </c>
      <c r="B376" s="113" t="s">
        <v>853</v>
      </c>
      <c r="C376" s="114" t="s">
        <v>991</v>
      </c>
      <c r="D376" s="115" t="s">
        <v>543</v>
      </c>
      <c r="E376" s="11">
        <f>IF(D376="","",SUMIF('TK DETHI'!A:A,D376,'TK DETHI'!B:B))</f>
        <v>0</v>
      </c>
      <c r="F376" s="12">
        <f>IF(D376="","",SUMIF('TK DETHI'!C:C,D376,'TK DETHI'!D:D))</f>
        <v>0</v>
      </c>
      <c r="G376" s="12">
        <f>IF(D376="","",SUMIF('TK DETHI'!E:E,D376,'TK DETHI'!F:F))</f>
        <v>0</v>
      </c>
      <c r="H376" s="12">
        <f>IF(D376="","",SUMIF('TK DETHI'!G:G,D376,'TK DETHI'!H:H))</f>
        <v>0</v>
      </c>
      <c r="I376" s="24">
        <f t="shared" si="41"/>
        <v>0</v>
      </c>
      <c r="J376" s="13">
        <f>IF(D376="","",SUMIF('TK COITHI KTHP'!A:A,D376,'TK COITHI KTHP'!C:C)+SUMIF('TK COITHI KTHP'!D:D,D376,'TK COITHI KTHP'!F:F)+SUMIF('TK COITHI KTHP'!G:G,D376,'TK COITHI KTHP'!I:I)+SUMIF('TK COITHI KTHP'!J:J,D376,'TK COITHI KTHP'!L:L))</f>
        <v>0</v>
      </c>
      <c r="K376" s="13">
        <f>IF(D376="","",SUMIF('TK COITHI KTHP'!B:B,D376,'TK COITHI KTHP'!C:C)+SUMIF('TK COITHI KTHP'!E:E,D376,'TK COITHI KTHP'!F:F)+SUMIF('TK COITHI KTHP'!H:H,D376,'TK COITHI KTHP'!I:I)+SUMIF('TK COITHI KTHP'!K:K,D376,'TK COITHI KTHP'!L:L))</f>
        <v>0</v>
      </c>
      <c r="L376" s="13">
        <f>IF(D376="","",SUMIF('TK COI THI TOT NGHIEP'!A:A,D376,'TK COI THI TOT NGHIEP'!C:C)+SUMIF('TK COI THI TOT NGHIEP'!D:D,D376,'TK COI THI TOT NGHIEP'!F:F)+SUMIF('TK COI THI TOT NGHIEP'!G:G,D376,'TK COI THI TOT NGHIEP'!I:I)+SUMIF('TK COI THI TOT NGHIEP'!J:J,D376,'TK COI THI TOT NGHIEP'!L:L))</f>
        <v>0</v>
      </c>
      <c r="M376" s="13">
        <f>IF(D376="","",SUMIF('TK COI THI TOT NGHIEP'!B:B,D376,'TK COI THI TOT NGHIEP'!C:C)+SUMIF('TK COI THI TOT NGHIEP'!E:E,D376,'TK COI THI TOT NGHIEP'!F:F)+SUMIF('TK COI THI TOT NGHIEP'!H:H,D376,'TK COI THI TOT NGHIEP'!I:I)+SUMIF('TK COI THI TOT NGHIEP'!K:K,D376,'TK COI THI TOT NGHIEP'!L:L))</f>
        <v>0</v>
      </c>
      <c r="N376" s="14">
        <f t="shared" si="42"/>
        <v>0</v>
      </c>
      <c r="O376" s="13">
        <f>IF(D376="","",SUMIF('TK CHAMTHI'!A:A,D376,'TK CHAMTHI'!C:C))</f>
        <v>0</v>
      </c>
      <c r="P376" s="13">
        <f>IF(D376="","",SUMIF('TK CHAMTHI'!B:B,D376,'TK CHAMTHI'!C:C))</f>
        <v>0</v>
      </c>
      <c r="Q376" s="13">
        <f>IF(D376="","",SUMIF('CHAM NV'!B:B,D376,'CHAM NV'!C:C))</f>
        <v>0</v>
      </c>
      <c r="R376" s="14">
        <f t="shared" si="43"/>
        <v>0</v>
      </c>
      <c r="S376" s="13">
        <f>IF(D376="","",SUMIF('TK CHAMTHI'!D:D,D376,'TK CHAMTHI'!F:F))</f>
        <v>0</v>
      </c>
      <c r="T376" s="13">
        <f>IF(D376="","",SUMIF('TK CHAMTHI'!E:E,D376,'TK CHAMTHI'!F:F))</f>
        <v>0</v>
      </c>
      <c r="U376" s="13">
        <f>IF(D376="","",SUMIF('CHAM NV'!E:E,D376,'CHAM NV'!F:F))</f>
        <v>0</v>
      </c>
      <c r="V376" s="14">
        <f t="shared" si="44"/>
        <v>0</v>
      </c>
      <c r="W376" s="13">
        <f>IF(D376="","",SUMIF('TK CHAMTHI'!G:G,D376,'TK CHAMTHI'!I:I))</f>
        <v>0</v>
      </c>
      <c r="X376" s="13">
        <f>IF(D376="","",SUMIF('TK CHAMTHI'!H:H,D376,'TK CHAMTHI'!I:I))</f>
        <v>0</v>
      </c>
      <c r="Y376" s="14">
        <f t="shared" si="45"/>
        <v>0</v>
      </c>
      <c r="Z376" s="13">
        <f>IF(D376="","",SUMIF('TK CHAMTHI'!J:J,D376,'TK CHAMTHI'!L:L))</f>
        <v>0</v>
      </c>
      <c r="AA376" s="13">
        <f>IF(D376="","",SUMIF('TK CHAMTHI'!K:K,D376,'TK CHAMTHI'!L:L))</f>
        <v>0</v>
      </c>
      <c r="AB376" s="14">
        <f t="shared" si="46"/>
        <v>0</v>
      </c>
      <c r="AC376" s="13">
        <f>IF(D376="","",SUMIF('TK CHAMTHI'!M:M,D376,'TK CHAMTHI'!O:O))</f>
        <v>0</v>
      </c>
      <c r="AD376" s="13">
        <f>IF(D376="","",SUMIF('TK CHAMTHI'!N:N,D376,'TK CHAMTHI'!O:O))</f>
        <v>0</v>
      </c>
      <c r="AE376" s="14">
        <f t="shared" si="47"/>
        <v>0</v>
      </c>
      <c r="AF376" s="14">
        <f>IF(D376="","",ROUND(SUMIF('QL THI'!G:G,D376,'QL THI'!H:H),1))</f>
        <v>0</v>
      </c>
      <c r="AG376" s="14">
        <f>IF(D376="","",ROUND(SUMIF('QL THI'!E:E,D376,'QL THI'!F:F),1))</f>
        <v>0</v>
      </c>
      <c r="AH376" s="25">
        <f t="shared" si="48"/>
        <v>0</v>
      </c>
    </row>
    <row r="377" spans="1:34" hidden="1">
      <c r="A377" s="10">
        <f>IF(D377="","",SUBTOTAL(3,$D$5:D377))</f>
        <v>35</v>
      </c>
      <c r="B377" s="113" t="s">
        <v>844</v>
      </c>
      <c r="C377" s="114" t="s">
        <v>991</v>
      </c>
      <c r="D377" s="115" t="s">
        <v>534</v>
      </c>
      <c r="E377" s="11">
        <f>IF(D377="","",SUMIF('TK DETHI'!A:A,D377,'TK DETHI'!B:B))</f>
        <v>0</v>
      </c>
      <c r="F377" s="12">
        <f>IF(D377="","",SUMIF('TK DETHI'!C:C,D377,'TK DETHI'!D:D))</f>
        <v>0</v>
      </c>
      <c r="G377" s="12">
        <f>IF(D377="","",SUMIF('TK DETHI'!E:E,D377,'TK DETHI'!F:F))</f>
        <v>0</v>
      </c>
      <c r="H377" s="12">
        <f>IF(D377="","",SUMIF('TK DETHI'!G:G,D377,'TK DETHI'!H:H))</f>
        <v>0</v>
      </c>
      <c r="I377" s="24">
        <f t="shared" si="41"/>
        <v>0</v>
      </c>
      <c r="J377" s="13">
        <f>IF(D377="","",SUMIF('TK COITHI KTHP'!A:A,D377,'TK COITHI KTHP'!C:C)+SUMIF('TK COITHI KTHP'!D:D,D377,'TK COITHI KTHP'!F:F)+SUMIF('TK COITHI KTHP'!G:G,D377,'TK COITHI KTHP'!I:I)+SUMIF('TK COITHI KTHP'!J:J,D377,'TK COITHI KTHP'!L:L))</f>
        <v>0</v>
      </c>
      <c r="K377" s="13">
        <f>IF(D377="","",SUMIF('TK COITHI KTHP'!B:B,D377,'TK COITHI KTHP'!C:C)+SUMIF('TK COITHI KTHP'!E:E,D377,'TK COITHI KTHP'!F:F)+SUMIF('TK COITHI KTHP'!H:H,D377,'TK COITHI KTHP'!I:I)+SUMIF('TK COITHI KTHP'!K:K,D377,'TK COITHI KTHP'!L:L))</f>
        <v>0</v>
      </c>
      <c r="L377" s="13">
        <f>IF(D377="","",SUMIF('TK COI THI TOT NGHIEP'!A:A,D377,'TK COI THI TOT NGHIEP'!C:C)+SUMIF('TK COI THI TOT NGHIEP'!D:D,D377,'TK COI THI TOT NGHIEP'!F:F)+SUMIF('TK COI THI TOT NGHIEP'!G:G,D377,'TK COI THI TOT NGHIEP'!I:I)+SUMIF('TK COI THI TOT NGHIEP'!J:J,D377,'TK COI THI TOT NGHIEP'!L:L))</f>
        <v>0</v>
      </c>
      <c r="M377" s="13">
        <f>IF(D377="","",SUMIF('TK COI THI TOT NGHIEP'!B:B,D377,'TK COI THI TOT NGHIEP'!C:C)+SUMIF('TK COI THI TOT NGHIEP'!E:E,D377,'TK COI THI TOT NGHIEP'!F:F)+SUMIF('TK COI THI TOT NGHIEP'!H:H,D377,'TK COI THI TOT NGHIEP'!I:I)+SUMIF('TK COI THI TOT NGHIEP'!K:K,D377,'TK COI THI TOT NGHIEP'!L:L))</f>
        <v>0</v>
      </c>
      <c r="N377" s="14">
        <f t="shared" si="42"/>
        <v>0</v>
      </c>
      <c r="O377" s="13">
        <f>IF(D377="","",SUMIF('TK CHAMTHI'!A:A,D377,'TK CHAMTHI'!C:C))</f>
        <v>0</v>
      </c>
      <c r="P377" s="13">
        <f>IF(D377="","",SUMIF('TK CHAMTHI'!B:B,D377,'TK CHAMTHI'!C:C))</f>
        <v>0</v>
      </c>
      <c r="Q377" s="13">
        <f>IF(D377="","",SUMIF('CHAM NV'!B:B,D377,'CHAM NV'!C:C))</f>
        <v>0</v>
      </c>
      <c r="R377" s="14">
        <f t="shared" si="43"/>
        <v>0</v>
      </c>
      <c r="S377" s="13">
        <f>IF(D377="","",SUMIF('TK CHAMTHI'!D:D,D377,'TK CHAMTHI'!F:F))</f>
        <v>0</v>
      </c>
      <c r="T377" s="13">
        <f>IF(D377="","",SUMIF('TK CHAMTHI'!E:E,D377,'TK CHAMTHI'!F:F))</f>
        <v>0</v>
      </c>
      <c r="U377" s="13">
        <f>IF(D377="","",SUMIF('CHAM NV'!E:E,D377,'CHAM NV'!F:F))</f>
        <v>0</v>
      </c>
      <c r="V377" s="14">
        <f t="shared" si="44"/>
        <v>0</v>
      </c>
      <c r="W377" s="13">
        <f>IF(D377="","",SUMIF('TK CHAMTHI'!G:G,D377,'TK CHAMTHI'!I:I))</f>
        <v>0</v>
      </c>
      <c r="X377" s="13">
        <f>IF(D377="","",SUMIF('TK CHAMTHI'!H:H,D377,'TK CHAMTHI'!I:I))</f>
        <v>0</v>
      </c>
      <c r="Y377" s="14">
        <f t="shared" si="45"/>
        <v>0</v>
      </c>
      <c r="Z377" s="13">
        <f>IF(D377="","",SUMIF('TK CHAMTHI'!J:J,D377,'TK CHAMTHI'!L:L))</f>
        <v>0</v>
      </c>
      <c r="AA377" s="13">
        <f>IF(D377="","",SUMIF('TK CHAMTHI'!K:K,D377,'TK CHAMTHI'!L:L))</f>
        <v>0</v>
      </c>
      <c r="AB377" s="14">
        <f t="shared" si="46"/>
        <v>0</v>
      </c>
      <c r="AC377" s="13">
        <f>IF(D377="","",SUMIF('TK CHAMTHI'!M:M,D377,'TK CHAMTHI'!O:O))</f>
        <v>0</v>
      </c>
      <c r="AD377" s="13">
        <f>IF(D377="","",SUMIF('TK CHAMTHI'!N:N,D377,'TK CHAMTHI'!O:O))</f>
        <v>0</v>
      </c>
      <c r="AE377" s="14">
        <f t="shared" si="47"/>
        <v>0</v>
      </c>
      <c r="AF377" s="14">
        <f>IF(D377="","",ROUND(SUMIF('QL THI'!G:G,D377,'QL THI'!H:H),1))</f>
        <v>0</v>
      </c>
      <c r="AG377" s="14">
        <f>IF(D377="","",ROUND(SUMIF('QL THI'!E:E,D377,'QL THI'!F:F),1))</f>
        <v>0</v>
      </c>
      <c r="AH377" s="25">
        <f t="shared" si="48"/>
        <v>0</v>
      </c>
    </row>
    <row r="378" spans="1:34" hidden="1">
      <c r="A378" s="10">
        <f>IF(D378="","",SUBTOTAL(3,$D$5:D378))</f>
        <v>35</v>
      </c>
      <c r="B378" s="113" t="s">
        <v>802</v>
      </c>
      <c r="C378" s="114" t="s">
        <v>991</v>
      </c>
      <c r="D378" s="115" t="s">
        <v>493</v>
      </c>
      <c r="E378" s="11">
        <f>IF(D378="","",SUMIF('TK DETHI'!A:A,D378,'TK DETHI'!B:B))</f>
        <v>0</v>
      </c>
      <c r="F378" s="12">
        <f>IF(D378="","",SUMIF('TK DETHI'!C:C,D378,'TK DETHI'!D:D))</f>
        <v>0</v>
      </c>
      <c r="G378" s="12">
        <f>IF(D378="","",SUMIF('TK DETHI'!E:E,D378,'TK DETHI'!F:F))</f>
        <v>0</v>
      </c>
      <c r="H378" s="12">
        <f>IF(D378="","",SUMIF('TK DETHI'!G:G,D378,'TK DETHI'!H:H))</f>
        <v>0</v>
      </c>
      <c r="I378" s="24">
        <f t="shared" si="41"/>
        <v>0</v>
      </c>
      <c r="J378" s="13">
        <f>IF(D378="","",SUMIF('TK COITHI KTHP'!A:A,D378,'TK COITHI KTHP'!C:C)+SUMIF('TK COITHI KTHP'!D:D,D378,'TK COITHI KTHP'!F:F)+SUMIF('TK COITHI KTHP'!G:G,D378,'TK COITHI KTHP'!I:I)+SUMIF('TK COITHI KTHP'!J:J,D378,'TK COITHI KTHP'!L:L))</f>
        <v>0</v>
      </c>
      <c r="K378" s="13">
        <f>IF(D378="","",SUMIF('TK COITHI KTHP'!B:B,D378,'TK COITHI KTHP'!C:C)+SUMIF('TK COITHI KTHP'!E:E,D378,'TK COITHI KTHP'!F:F)+SUMIF('TK COITHI KTHP'!H:H,D378,'TK COITHI KTHP'!I:I)+SUMIF('TK COITHI KTHP'!K:K,D378,'TK COITHI KTHP'!L:L))</f>
        <v>0</v>
      </c>
      <c r="L378" s="13">
        <f>IF(D378="","",SUMIF('TK COI THI TOT NGHIEP'!A:A,D378,'TK COI THI TOT NGHIEP'!C:C)+SUMIF('TK COI THI TOT NGHIEP'!D:D,D378,'TK COI THI TOT NGHIEP'!F:F)+SUMIF('TK COI THI TOT NGHIEP'!G:G,D378,'TK COI THI TOT NGHIEP'!I:I)+SUMIF('TK COI THI TOT NGHIEP'!J:J,D378,'TK COI THI TOT NGHIEP'!L:L))</f>
        <v>0</v>
      </c>
      <c r="M378" s="13">
        <f>IF(D378="","",SUMIF('TK COI THI TOT NGHIEP'!B:B,D378,'TK COI THI TOT NGHIEP'!C:C)+SUMIF('TK COI THI TOT NGHIEP'!E:E,D378,'TK COI THI TOT NGHIEP'!F:F)+SUMIF('TK COI THI TOT NGHIEP'!H:H,D378,'TK COI THI TOT NGHIEP'!I:I)+SUMIF('TK COI THI TOT NGHIEP'!K:K,D378,'TK COI THI TOT NGHIEP'!L:L))</f>
        <v>0</v>
      </c>
      <c r="N378" s="14">
        <f t="shared" si="42"/>
        <v>0</v>
      </c>
      <c r="O378" s="13">
        <f>IF(D378="","",SUMIF('TK CHAMTHI'!A:A,D378,'TK CHAMTHI'!C:C))</f>
        <v>0</v>
      </c>
      <c r="P378" s="13">
        <f>IF(D378="","",SUMIF('TK CHAMTHI'!B:B,D378,'TK CHAMTHI'!C:C))</f>
        <v>0</v>
      </c>
      <c r="Q378" s="13">
        <f>IF(D378="","",SUMIF('CHAM NV'!B:B,D378,'CHAM NV'!C:C))</f>
        <v>0</v>
      </c>
      <c r="R378" s="14">
        <f t="shared" si="43"/>
        <v>0</v>
      </c>
      <c r="S378" s="13">
        <f>IF(D378="","",SUMIF('TK CHAMTHI'!D:D,D378,'TK CHAMTHI'!F:F))</f>
        <v>0</v>
      </c>
      <c r="T378" s="13">
        <f>IF(D378="","",SUMIF('TK CHAMTHI'!E:E,D378,'TK CHAMTHI'!F:F))</f>
        <v>0</v>
      </c>
      <c r="U378" s="13">
        <f>IF(D378="","",SUMIF('CHAM NV'!E:E,D378,'CHAM NV'!F:F))</f>
        <v>0</v>
      </c>
      <c r="V378" s="14">
        <f t="shared" si="44"/>
        <v>0</v>
      </c>
      <c r="W378" s="13">
        <f>IF(D378="","",SUMIF('TK CHAMTHI'!G:G,D378,'TK CHAMTHI'!I:I))</f>
        <v>0</v>
      </c>
      <c r="X378" s="13">
        <f>IF(D378="","",SUMIF('TK CHAMTHI'!H:H,D378,'TK CHAMTHI'!I:I))</f>
        <v>0</v>
      </c>
      <c r="Y378" s="14">
        <f t="shared" si="45"/>
        <v>0</v>
      </c>
      <c r="Z378" s="13">
        <f>IF(D378="","",SUMIF('TK CHAMTHI'!J:J,D378,'TK CHAMTHI'!L:L))</f>
        <v>0</v>
      </c>
      <c r="AA378" s="13">
        <f>IF(D378="","",SUMIF('TK CHAMTHI'!K:K,D378,'TK CHAMTHI'!L:L))</f>
        <v>0</v>
      </c>
      <c r="AB378" s="14">
        <f t="shared" si="46"/>
        <v>0</v>
      </c>
      <c r="AC378" s="13">
        <f>IF(D378="","",SUMIF('TK CHAMTHI'!M:M,D378,'TK CHAMTHI'!O:O))</f>
        <v>0</v>
      </c>
      <c r="AD378" s="13">
        <f>IF(D378="","",SUMIF('TK CHAMTHI'!N:N,D378,'TK CHAMTHI'!O:O))</f>
        <v>0</v>
      </c>
      <c r="AE378" s="14">
        <f t="shared" si="47"/>
        <v>0</v>
      </c>
      <c r="AF378" s="14">
        <f>IF(D378="","",ROUND(SUMIF('QL THI'!G:G,D378,'QL THI'!H:H),1))</f>
        <v>0</v>
      </c>
      <c r="AG378" s="14">
        <f>IF(D378="","",ROUND(SUMIF('QL THI'!E:E,D378,'QL THI'!F:F),1))</f>
        <v>0</v>
      </c>
      <c r="AH378" s="25">
        <f t="shared" si="48"/>
        <v>0</v>
      </c>
    </row>
    <row r="379" spans="1:34" hidden="1">
      <c r="A379" s="10">
        <f>IF(D379="","",SUBTOTAL(3,$D$5:D379))</f>
        <v>35</v>
      </c>
      <c r="B379" s="113" t="s">
        <v>816</v>
      </c>
      <c r="C379" s="114" t="s">
        <v>991</v>
      </c>
      <c r="D379" s="115" t="s">
        <v>506</v>
      </c>
      <c r="E379" s="11">
        <f>IF(D379="","",SUMIF('TK DETHI'!A:A,D379,'TK DETHI'!B:B))</f>
        <v>0</v>
      </c>
      <c r="F379" s="12">
        <f>IF(D379="","",SUMIF('TK DETHI'!C:C,D379,'TK DETHI'!D:D))</f>
        <v>0</v>
      </c>
      <c r="G379" s="12">
        <f>IF(D379="","",SUMIF('TK DETHI'!E:E,D379,'TK DETHI'!F:F))</f>
        <v>0</v>
      </c>
      <c r="H379" s="12">
        <f>IF(D379="","",SUMIF('TK DETHI'!G:G,D379,'TK DETHI'!H:H))</f>
        <v>0</v>
      </c>
      <c r="I379" s="24">
        <f t="shared" si="41"/>
        <v>0</v>
      </c>
      <c r="J379" s="13">
        <f>IF(D379="","",SUMIF('TK COITHI KTHP'!A:A,D379,'TK COITHI KTHP'!C:C)+SUMIF('TK COITHI KTHP'!D:D,D379,'TK COITHI KTHP'!F:F)+SUMIF('TK COITHI KTHP'!G:G,D379,'TK COITHI KTHP'!I:I)+SUMIF('TK COITHI KTHP'!J:J,D379,'TK COITHI KTHP'!L:L))</f>
        <v>0</v>
      </c>
      <c r="K379" s="13">
        <f>IF(D379="","",SUMIF('TK COITHI KTHP'!B:B,D379,'TK COITHI KTHP'!C:C)+SUMIF('TK COITHI KTHP'!E:E,D379,'TK COITHI KTHP'!F:F)+SUMIF('TK COITHI KTHP'!H:H,D379,'TK COITHI KTHP'!I:I)+SUMIF('TK COITHI KTHP'!K:K,D379,'TK COITHI KTHP'!L:L))</f>
        <v>0</v>
      </c>
      <c r="L379" s="13">
        <f>IF(D379="","",SUMIF('TK COI THI TOT NGHIEP'!A:A,D379,'TK COI THI TOT NGHIEP'!C:C)+SUMIF('TK COI THI TOT NGHIEP'!D:D,D379,'TK COI THI TOT NGHIEP'!F:F)+SUMIF('TK COI THI TOT NGHIEP'!G:G,D379,'TK COI THI TOT NGHIEP'!I:I)+SUMIF('TK COI THI TOT NGHIEP'!J:J,D379,'TK COI THI TOT NGHIEP'!L:L))</f>
        <v>0</v>
      </c>
      <c r="M379" s="13">
        <f>IF(D379="","",SUMIF('TK COI THI TOT NGHIEP'!B:B,D379,'TK COI THI TOT NGHIEP'!C:C)+SUMIF('TK COI THI TOT NGHIEP'!E:E,D379,'TK COI THI TOT NGHIEP'!F:F)+SUMIF('TK COI THI TOT NGHIEP'!H:H,D379,'TK COI THI TOT NGHIEP'!I:I)+SUMIF('TK COI THI TOT NGHIEP'!K:K,D379,'TK COI THI TOT NGHIEP'!L:L))</f>
        <v>0</v>
      </c>
      <c r="N379" s="14">
        <f t="shared" si="42"/>
        <v>0</v>
      </c>
      <c r="O379" s="13">
        <f>IF(D379="","",SUMIF('TK CHAMTHI'!A:A,D379,'TK CHAMTHI'!C:C))</f>
        <v>0</v>
      </c>
      <c r="P379" s="13">
        <f>IF(D379="","",SUMIF('TK CHAMTHI'!B:B,D379,'TK CHAMTHI'!C:C))</f>
        <v>0</v>
      </c>
      <c r="Q379" s="13">
        <f>IF(D379="","",SUMIF('CHAM NV'!B:B,D379,'CHAM NV'!C:C))</f>
        <v>0</v>
      </c>
      <c r="R379" s="14">
        <f t="shared" si="43"/>
        <v>0</v>
      </c>
      <c r="S379" s="13">
        <f>IF(D379="","",SUMIF('TK CHAMTHI'!D:D,D379,'TK CHAMTHI'!F:F))</f>
        <v>0</v>
      </c>
      <c r="T379" s="13">
        <f>IF(D379="","",SUMIF('TK CHAMTHI'!E:E,D379,'TK CHAMTHI'!F:F))</f>
        <v>0</v>
      </c>
      <c r="U379" s="13">
        <f>IF(D379="","",SUMIF('CHAM NV'!E:E,D379,'CHAM NV'!F:F))</f>
        <v>0</v>
      </c>
      <c r="V379" s="14">
        <f t="shared" si="44"/>
        <v>0</v>
      </c>
      <c r="W379" s="13">
        <f>IF(D379="","",SUMIF('TK CHAMTHI'!G:G,D379,'TK CHAMTHI'!I:I))</f>
        <v>0</v>
      </c>
      <c r="X379" s="13">
        <f>IF(D379="","",SUMIF('TK CHAMTHI'!H:H,D379,'TK CHAMTHI'!I:I))</f>
        <v>0</v>
      </c>
      <c r="Y379" s="14">
        <f t="shared" si="45"/>
        <v>0</v>
      </c>
      <c r="Z379" s="13">
        <f>IF(D379="","",SUMIF('TK CHAMTHI'!J:J,D379,'TK CHAMTHI'!L:L))</f>
        <v>0</v>
      </c>
      <c r="AA379" s="13">
        <f>IF(D379="","",SUMIF('TK CHAMTHI'!K:K,D379,'TK CHAMTHI'!L:L))</f>
        <v>0</v>
      </c>
      <c r="AB379" s="14">
        <f t="shared" si="46"/>
        <v>0</v>
      </c>
      <c r="AC379" s="13">
        <f>IF(D379="","",SUMIF('TK CHAMTHI'!M:M,D379,'TK CHAMTHI'!O:O))</f>
        <v>0</v>
      </c>
      <c r="AD379" s="13">
        <f>IF(D379="","",SUMIF('TK CHAMTHI'!N:N,D379,'TK CHAMTHI'!O:O))</f>
        <v>0</v>
      </c>
      <c r="AE379" s="14">
        <f t="shared" si="47"/>
        <v>0</v>
      </c>
      <c r="AF379" s="14">
        <f>IF(D379="","",ROUND(SUMIF('QL THI'!G:G,D379,'QL THI'!H:H),1))</f>
        <v>0</v>
      </c>
      <c r="AG379" s="14">
        <f>IF(D379="","",ROUND(SUMIF('QL THI'!E:E,D379,'QL THI'!F:F),1))</f>
        <v>0</v>
      </c>
      <c r="AH379" s="25">
        <f t="shared" si="48"/>
        <v>0</v>
      </c>
    </row>
    <row r="380" spans="1:34" hidden="1">
      <c r="A380" s="10">
        <f>IF(D380="","",SUBTOTAL(3,$D$5:D380))</f>
        <v>35</v>
      </c>
      <c r="B380" s="113" t="s">
        <v>804</v>
      </c>
      <c r="C380" s="114" t="s">
        <v>991</v>
      </c>
      <c r="D380" s="115" t="s">
        <v>495</v>
      </c>
      <c r="E380" s="11">
        <f>IF(D380="","",SUMIF('TK DETHI'!A:A,D380,'TK DETHI'!B:B))</f>
        <v>0</v>
      </c>
      <c r="F380" s="12">
        <f>IF(D380="","",SUMIF('TK DETHI'!C:C,D380,'TK DETHI'!D:D))</f>
        <v>0</v>
      </c>
      <c r="G380" s="12">
        <f>IF(D380="","",SUMIF('TK DETHI'!E:E,D380,'TK DETHI'!F:F))</f>
        <v>0</v>
      </c>
      <c r="H380" s="12">
        <f>IF(D380="","",SUMIF('TK DETHI'!G:G,D380,'TK DETHI'!H:H))</f>
        <v>0</v>
      </c>
      <c r="I380" s="24">
        <f t="shared" si="41"/>
        <v>0</v>
      </c>
      <c r="J380" s="13">
        <f>IF(D380="","",SUMIF('TK COITHI KTHP'!A:A,D380,'TK COITHI KTHP'!C:C)+SUMIF('TK COITHI KTHP'!D:D,D380,'TK COITHI KTHP'!F:F)+SUMIF('TK COITHI KTHP'!G:G,D380,'TK COITHI KTHP'!I:I)+SUMIF('TK COITHI KTHP'!J:J,D380,'TK COITHI KTHP'!L:L))</f>
        <v>0</v>
      </c>
      <c r="K380" s="13">
        <f>IF(D380="","",SUMIF('TK COITHI KTHP'!B:B,D380,'TK COITHI KTHP'!C:C)+SUMIF('TK COITHI KTHP'!E:E,D380,'TK COITHI KTHP'!F:F)+SUMIF('TK COITHI KTHP'!H:H,D380,'TK COITHI KTHP'!I:I)+SUMIF('TK COITHI KTHP'!K:K,D380,'TK COITHI KTHP'!L:L))</f>
        <v>0</v>
      </c>
      <c r="L380" s="13">
        <f>IF(D380="","",SUMIF('TK COI THI TOT NGHIEP'!A:A,D380,'TK COI THI TOT NGHIEP'!C:C)+SUMIF('TK COI THI TOT NGHIEP'!D:D,D380,'TK COI THI TOT NGHIEP'!F:F)+SUMIF('TK COI THI TOT NGHIEP'!G:G,D380,'TK COI THI TOT NGHIEP'!I:I)+SUMIF('TK COI THI TOT NGHIEP'!J:J,D380,'TK COI THI TOT NGHIEP'!L:L))</f>
        <v>0</v>
      </c>
      <c r="M380" s="13">
        <f>IF(D380="","",SUMIF('TK COI THI TOT NGHIEP'!B:B,D380,'TK COI THI TOT NGHIEP'!C:C)+SUMIF('TK COI THI TOT NGHIEP'!E:E,D380,'TK COI THI TOT NGHIEP'!F:F)+SUMIF('TK COI THI TOT NGHIEP'!H:H,D380,'TK COI THI TOT NGHIEP'!I:I)+SUMIF('TK COI THI TOT NGHIEP'!K:K,D380,'TK COI THI TOT NGHIEP'!L:L))</f>
        <v>0</v>
      </c>
      <c r="N380" s="14">
        <f t="shared" si="42"/>
        <v>0</v>
      </c>
      <c r="O380" s="13">
        <f>IF(D380="","",SUMIF('TK CHAMTHI'!A:A,D380,'TK CHAMTHI'!C:C))</f>
        <v>0</v>
      </c>
      <c r="P380" s="13">
        <f>IF(D380="","",SUMIF('TK CHAMTHI'!B:B,D380,'TK CHAMTHI'!C:C))</f>
        <v>0</v>
      </c>
      <c r="Q380" s="13">
        <f>IF(D380="","",SUMIF('CHAM NV'!B:B,D380,'CHAM NV'!C:C))</f>
        <v>0</v>
      </c>
      <c r="R380" s="14">
        <f t="shared" si="43"/>
        <v>0</v>
      </c>
      <c r="S380" s="13">
        <f>IF(D380="","",SUMIF('TK CHAMTHI'!D:D,D380,'TK CHAMTHI'!F:F))</f>
        <v>0</v>
      </c>
      <c r="T380" s="13">
        <f>IF(D380="","",SUMIF('TK CHAMTHI'!E:E,D380,'TK CHAMTHI'!F:F))</f>
        <v>0</v>
      </c>
      <c r="U380" s="13">
        <f>IF(D380="","",SUMIF('CHAM NV'!E:E,D380,'CHAM NV'!F:F))</f>
        <v>0</v>
      </c>
      <c r="V380" s="14">
        <f t="shared" si="44"/>
        <v>0</v>
      </c>
      <c r="W380" s="13">
        <f>IF(D380="","",SUMIF('TK CHAMTHI'!G:G,D380,'TK CHAMTHI'!I:I))</f>
        <v>0</v>
      </c>
      <c r="X380" s="13">
        <f>IF(D380="","",SUMIF('TK CHAMTHI'!H:H,D380,'TK CHAMTHI'!I:I))</f>
        <v>0</v>
      </c>
      <c r="Y380" s="14">
        <f t="shared" si="45"/>
        <v>0</v>
      </c>
      <c r="Z380" s="13">
        <f>IF(D380="","",SUMIF('TK CHAMTHI'!J:J,D380,'TK CHAMTHI'!L:L))</f>
        <v>0</v>
      </c>
      <c r="AA380" s="13">
        <f>IF(D380="","",SUMIF('TK CHAMTHI'!K:K,D380,'TK CHAMTHI'!L:L))</f>
        <v>0</v>
      </c>
      <c r="AB380" s="14">
        <f t="shared" si="46"/>
        <v>0</v>
      </c>
      <c r="AC380" s="13">
        <f>IF(D380="","",SUMIF('TK CHAMTHI'!M:M,D380,'TK CHAMTHI'!O:O))</f>
        <v>0</v>
      </c>
      <c r="AD380" s="13">
        <f>IF(D380="","",SUMIF('TK CHAMTHI'!N:N,D380,'TK CHAMTHI'!O:O))</f>
        <v>0</v>
      </c>
      <c r="AE380" s="14">
        <f t="shared" si="47"/>
        <v>0</v>
      </c>
      <c r="AF380" s="14">
        <f>IF(D380="","",ROUND(SUMIF('QL THI'!G:G,D380,'QL THI'!H:H),1))</f>
        <v>0</v>
      </c>
      <c r="AG380" s="14">
        <f>IF(D380="","",ROUND(SUMIF('QL THI'!E:E,D380,'QL THI'!F:F),1))</f>
        <v>0</v>
      </c>
      <c r="AH380" s="25">
        <f t="shared" si="48"/>
        <v>0</v>
      </c>
    </row>
    <row r="381" spans="1:34" hidden="1">
      <c r="A381" s="10">
        <f>IF(D381="","",SUBTOTAL(3,$D$5:D381))</f>
        <v>35</v>
      </c>
      <c r="B381" s="113" t="s">
        <v>850</v>
      </c>
      <c r="C381" s="114" t="s">
        <v>991</v>
      </c>
      <c r="D381" s="115" t="s">
        <v>539</v>
      </c>
      <c r="E381" s="11">
        <f>IF(D381="","",SUMIF('TK DETHI'!A:A,D381,'TK DETHI'!B:B))</f>
        <v>0</v>
      </c>
      <c r="F381" s="12">
        <f>IF(D381="","",SUMIF('TK DETHI'!C:C,D381,'TK DETHI'!D:D))</f>
        <v>0</v>
      </c>
      <c r="G381" s="12">
        <f>IF(D381="","",SUMIF('TK DETHI'!E:E,D381,'TK DETHI'!F:F))</f>
        <v>0</v>
      </c>
      <c r="H381" s="12">
        <f>IF(D381="","",SUMIF('TK DETHI'!G:G,D381,'TK DETHI'!H:H))</f>
        <v>0</v>
      </c>
      <c r="I381" s="24">
        <f t="shared" si="41"/>
        <v>0</v>
      </c>
      <c r="J381" s="13">
        <f>IF(D381="","",SUMIF('TK COITHI KTHP'!A:A,D381,'TK COITHI KTHP'!C:C)+SUMIF('TK COITHI KTHP'!D:D,D381,'TK COITHI KTHP'!F:F)+SUMIF('TK COITHI KTHP'!G:G,D381,'TK COITHI KTHP'!I:I)+SUMIF('TK COITHI KTHP'!J:J,D381,'TK COITHI KTHP'!L:L))</f>
        <v>0</v>
      </c>
      <c r="K381" s="13">
        <f>IF(D381="","",SUMIF('TK COITHI KTHP'!B:B,D381,'TK COITHI KTHP'!C:C)+SUMIF('TK COITHI KTHP'!E:E,D381,'TK COITHI KTHP'!F:F)+SUMIF('TK COITHI KTHP'!H:H,D381,'TK COITHI KTHP'!I:I)+SUMIF('TK COITHI KTHP'!K:K,D381,'TK COITHI KTHP'!L:L))</f>
        <v>0</v>
      </c>
      <c r="L381" s="13">
        <f>IF(D381="","",SUMIF('TK COI THI TOT NGHIEP'!A:A,D381,'TK COI THI TOT NGHIEP'!C:C)+SUMIF('TK COI THI TOT NGHIEP'!D:D,D381,'TK COI THI TOT NGHIEP'!F:F)+SUMIF('TK COI THI TOT NGHIEP'!G:G,D381,'TK COI THI TOT NGHIEP'!I:I)+SUMIF('TK COI THI TOT NGHIEP'!J:J,D381,'TK COI THI TOT NGHIEP'!L:L))</f>
        <v>0</v>
      </c>
      <c r="M381" s="13">
        <f>IF(D381="","",SUMIF('TK COI THI TOT NGHIEP'!B:B,D381,'TK COI THI TOT NGHIEP'!C:C)+SUMIF('TK COI THI TOT NGHIEP'!E:E,D381,'TK COI THI TOT NGHIEP'!F:F)+SUMIF('TK COI THI TOT NGHIEP'!H:H,D381,'TK COI THI TOT NGHIEP'!I:I)+SUMIF('TK COI THI TOT NGHIEP'!K:K,D381,'TK COI THI TOT NGHIEP'!L:L))</f>
        <v>0</v>
      </c>
      <c r="N381" s="14">
        <f t="shared" si="42"/>
        <v>0</v>
      </c>
      <c r="O381" s="13">
        <f>IF(D381="","",SUMIF('TK CHAMTHI'!A:A,D381,'TK CHAMTHI'!C:C))</f>
        <v>0</v>
      </c>
      <c r="P381" s="13">
        <f>IF(D381="","",SUMIF('TK CHAMTHI'!B:B,D381,'TK CHAMTHI'!C:C))</f>
        <v>0</v>
      </c>
      <c r="Q381" s="13">
        <f>IF(D381="","",SUMIF('CHAM NV'!B:B,D381,'CHAM NV'!C:C))</f>
        <v>0</v>
      </c>
      <c r="R381" s="14">
        <f t="shared" si="43"/>
        <v>0</v>
      </c>
      <c r="S381" s="13">
        <f>IF(D381="","",SUMIF('TK CHAMTHI'!D:D,D381,'TK CHAMTHI'!F:F))</f>
        <v>0</v>
      </c>
      <c r="T381" s="13">
        <f>IF(D381="","",SUMIF('TK CHAMTHI'!E:E,D381,'TK CHAMTHI'!F:F))</f>
        <v>0</v>
      </c>
      <c r="U381" s="13">
        <f>IF(D381="","",SUMIF('CHAM NV'!E:E,D381,'CHAM NV'!F:F))</f>
        <v>0</v>
      </c>
      <c r="V381" s="14">
        <f t="shared" si="44"/>
        <v>0</v>
      </c>
      <c r="W381" s="13">
        <f>IF(D381="","",SUMIF('TK CHAMTHI'!G:G,D381,'TK CHAMTHI'!I:I))</f>
        <v>0</v>
      </c>
      <c r="X381" s="13">
        <f>IF(D381="","",SUMIF('TK CHAMTHI'!H:H,D381,'TK CHAMTHI'!I:I))</f>
        <v>0</v>
      </c>
      <c r="Y381" s="14">
        <f t="shared" si="45"/>
        <v>0</v>
      </c>
      <c r="Z381" s="13">
        <f>IF(D381="","",SUMIF('TK CHAMTHI'!J:J,D381,'TK CHAMTHI'!L:L))</f>
        <v>0</v>
      </c>
      <c r="AA381" s="13">
        <f>IF(D381="","",SUMIF('TK CHAMTHI'!K:K,D381,'TK CHAMTHI'!L:L))</f>
        <v>0</v>
      </c>
      <c r="AB381" s="14">
        <f t="shared" si="46"/>
        <v>0</v>
      </c>
      <c r="AC381" s="13">
        <f>IF(D381="","",SUMIF('TK CHAMTHI'!M:M,D381,'TK CHAMTHI'!O:O))</f>
        <v>0</v>
      </c>
      <c r="AD381" s="13">
        <f>IF(D381="","",SUMIF('TK CHAMTHI'!N:N,D381,'TK CHAMTHI'!O:O))</f>
        <v>0</v>
      </c>
      <c r="AE381" s="14">
        <f t="shared" si="47"/>
        <v>0</v>
      </c>
      <c r="AF381" s="14">
        <f>IF(D381="","",ROUND(SUMIF('QL THI'!G:G,D381,'QL THI'!H:H),1))</f>
        <v>0</v>
      </c>
      <c r="AG381" s="14">
        <f>IF(D381="","",ROUND(SUMIF('QL THI'!E:E,D381,'QL THI'!F:F),1))</f>
        <v>0</v>
      </c>
      <c r="AH381" s="25">
        <f t="shared" si="48"/>
        <v>0</v>
      </c>
    </row>
    <row r="382" spans="1:34" hidden="1">
      <c r="A382" s="10">
        <f>IF(D382="","",SUBTOTAL(3,$D$5:D382))</f>
        <v>35</v>
      </c>
      <c r="B382" s="113" t="s">
        <v>796</v>
      </c>
      <c r="C382" s="114" t="s">
        <v>991</v>
      </c>
      <c r="D382" s="115" t="s">
        <v>485</v>
      </c>
      <c r="E382" s="11">
        <f>IF(D382="","",SUMIF('TK DETHI'!A:A,D382,'TK DETHI'!B:B))</f>
        <v>0</v>
      </c>
      <c r="F382" s="12">
        <f>IF(D382="","",SUMIF('TK DETHI'!C:C,D382,'TK DETHI'!D:D))</f>
        <v>0</v>
      </c>
      <c r="G382" s="12">
        <f>IF(D382="","",SUMIF('TK DETHI'!E:E,D382,'TK DETHI'!F:F))</f>
        <v>0</v>
      </c>
      <c r="H382" s="12">
        <f>IF(D382="","",SUMIF('TK DETHI'!G:G,D382,'TK DETHI'!H:H))</f>
        <v>0</v>
      </c>
      <c r="I382" s="24">
        <f t="shared" si="41"/>
        <v>0</v>
      </c>
      <c r="J382" s="13">
        <f>IF(D382="","",SUMIF('TK COITHI KTHP'!A:A,D382,'TK COITHI KTHP'!C:C)+SUMIF('TK COITHI KTHP'!D:D,D382,'TK COITHI KTHP'!F:F)+SUMIF('TK COITHI KTHP'!G:G,D382,'TK COITHI KTHP'!I:I)+SUMIF('TK COITHI KTHP'!J:J,D382,'TK COITHI KTHP'!L:L))</f>
        <v>0</v>
      </c>
      <c r="K382" s="13">
        <f>IF(D382="","",SUMIF('TK COITHI KTHP'!B:B,D382,'TK COITHI KTHP'!C:C)+SUMIF('TK COITHI KTHP'!E:E,D382,'TK COITHI KTHP'!F:F)+SUMIF('TK COITHI KTHP'!H:H,D382,'TK COITHI KTHP'!I:I)+SUMIF('TK COITHI KTHP'!K:K,D382,'TK COITHI KTHP'!L:L))</f>
        <v>0</v>
      </c>
      <c r="L382" s="13">
        <f>IF(D382="","",SUMIF('TK COI THI TOT NGHIEP'!A:A,D382,'TK COI THI TOT NGHIEP'!C:C)+SUMIF('TK COI THI TOT NGHIEP'!D:D,D382,'TK COI THI TOT NGHIEP'!F:F)+SUMIF('TK COI THI TOT NGHIEP'!G:G,D382,'TK COI THI TOT NGHIEP'!I:I)+SUMIF('TK COI THI TOT NGHIEP'!J:J,D382,'TK COI THI TOT NGHIEP'!L:L))</f>
        <v>0</v>
      </c>
      <c r="M382" s="13">
        <f>IF(D382="","",SUMIF('TK COI THI TOT NGHIEP'!B:B,D382,'TK COI THI TOT NGHIEP'!C:C)+SUMIF('TK COI THI TOT NGHIEP'!E:E,D382,'TK COI THI TOT NGHIEP'!F:F)+SUMIF('TK COI THI TOT NGHIEP'!H:H,D382,'TK COI THI TOT NGHIEP'!I:I)+SUMIF('TK COI THI TOT NGHIEP'!K:K,D382,'TK COI THI TOT NGHIEP'!L:L))</f>
        <v>0</v>
      </c>
      <c r="N382" s="14">
        <f t="shared" si="42"/>
        <v>0</v>
      </c>
      <c r="O382" s="13">
        <f>IF(D382="","",SUMIF('TK CHAMTHI'!A:A,D382,'TK CHAMTHI'!C:C))</f>
        <v>0</v>
      </c>
      <c r="P382" s="13">
        <f>IF(D382="","",SUMIF('TK CHAMTHI'!B:B,D382,'TK CHAMTHI'!C:C))</f>
        <v>0</v>
      </c>
      <c r="Q382" s="13">
        <f>IF(D382="","",SUMIF('CHAM NV'!B:B,D382,'CHAM NV'!C:C))</f>
        <v>0</v>
      </c>
      <c r="R382" s="14">
        <f t="shared" si="43"/>
        <v>0</v>
      </c>
      <c r="S382" s="13">
        <f>IF(D382="","",SUMIF('TK CHAMTHI'!D:D,D382,'TK CHAMTHI'!F:F))</f>
        <v>0</v>
      </c>
      <c r="T382" s="13">
        <f>IF(D382="","",SUMIF('TK CHAMTHI'!E:E,D382,'TK CHAMTHI'!F:F))</f>
        <v>0</v>
      </c>
      <c r="U382" s="13">
        <f>IF(D382="","",SUMIF('CHAM NV'!E:E,D382,'CHAM NV'!F:F))</f>
        <v>0</v>
      </c>
      <c r="V382" s="14">
        <f t="shared" si="44"/>
        <v>0</v>
      </c>
      <c r="W382" s="13">
        <f>IF(D382="","",SUMIF('TK CHAMTHI'!G:G,D382,'TK CHAMTHI'!I:I))</f>
        <v>0</v>
      </c>
      <c r="X382" s="13">
        <f>IF(D382="","",SUMIF('TK CHAMTHI'!H:H,D382,'TK CHAMTHI'!I:I))</f>
        <v>0</v>
      </c>
      <c r="Y382" s="14">
        <f t="shared" si="45"/>
        <v>0</v>
      </c>
      <c r="Z382" s="13">
        <f>IF(D382="","",SUMIF('TK CHAMTHI'!J:J,D382,'TK CHAMTHI'!L:L))</f>
        <v>0</v>
      </c>
      <c r="AA382" s="13">
        <f>IF(D382="","",SUMIF('TK CHAMTHI'!K:K,D382,'TK CHAMTHI'!L:L))</f>
        <v>0</v>
      </c>
      <c r="AB382" s="14">
        <f t="shared" si="46"/>
        <v>0</v>
      </c>
      <c r="AC382" s="13">
        <f>IF(D382="","",SUMIF('TK CHAMTHI'!M:M,D382,'TK CHAMTHI'!O:O))</f>
        <v>0</v>
      </c>
      <c r="AD382" s="13">
        <f>IF(D382="","",SUMIF('TK CHAMTHI'!N:N,D382,'TK CHAMTHI'!O:O))</f>
        <v>0</v>
      </c>
      <c r="AE382" s="14">
        <f t="shared" si="47"/>
        <v>0</v>
      </c>
      <c r="AF382" s="14">
        <f>IF(D382="","",ROUND(SUMIF('QL THI'!G:G,D382,'QL THI'!H:H),1))</f>
        <v>0</v>
      </c>
      <c r="AG382" s="14">
        <f>IF(D382="","",ROUND(SUMIF('QL THI'!E:E,D382,'QL THI'!F:F),1))</f>
        <v>0</v>
      </c>
      <c r="AH382" s="25">
        <f t="shared" si="48"/>
        <v>0</v>
      </c>
    </row>
    <row r="383" spans="1:34" hidden="1">
      <c r="A383" s="10">
        <f>IF(D383="","",SUBTOTAL(3,$D$5:D383))</f>
        <v>35</v>
      </c>
      <c r="B383" s="113" t="s">
        <v>815</v>
      </c>
      <c r="C383" s="114" t="s">
        <v>991</v>
      </c>
      <c r="D383" s="115" t="s">
        <v>505</v>
      </c>
      <c r="E383" s="11">
        <f>IF(D383="","",SUMIF('TK DETHI'!A:A,D383,'TK DETHI'!B:B))</f>
        <v>0</v>
      </c>
      <c r="F383" s="12">
        <f>IF(D383="","",SUMIF('TK DETHI'!C:C,D383,'TK DETHI'!D:D))</f>
        <v>0</v>
      </c>
      <c r="G383" s="12">
        <f>IF(D383="","",SUMIF('TK DETHI'!E:E,D383,'TK DETHI'!F:F))</f>
        <v>0</v>
      </c>
      <c r="H383" s="12">
        <f>IF(D383="","",SUMIF('TK DETHI'!G:G,D383,'TK DETHI'!H:H))</f>
        <v>0</v>
      </c>
      <c r="I383" s="24">
        <f t="shared" si="41"/>
        <v>0</v>
      </c>
      <c r="J383" s="13">
        <f>IF(D383="","",SUMIF('TK COITHI KTHP'!A:A,D383,'TK COITHI KTHP'!C:C)+SUMIF('TK COITHI KTHP'!D:D,D383,'TK COITHI KTHP'!F:F)+SUMIF('TK COITHI KTHP'!G:G,D383,'TK COITHI KTHP'!I:I)+SUMIF('TK COITHI KTHP'!J:J,D383,'TK COITHI KTHP'!L:L))</f>
        <v>0</v>
      </c>
      <c r="K383" s="13">
        <f>IF(D383="","",SUMIF('TK COITHI KTHP'!B:B,D383,'TK COITHI KTHP'!C:C)+SUMIF('TK COITHI KTHP'!E:E,D383,'TK COITHI KTHP'!F:F)+SUMIF('TK COITHI KTHP'!H:H,D383,'TK COITHI KTHP'!I:I)+SUMIF('TK COITHI KTHP'!K:K,D383,'TK COITHI KTHP'!L:L))</f>
        <v>0</v>
      </c>
      <c r="L383" s="13">
        <f>IF(D383="","",SUMIF('TK COI THI TOT NGHIEP'!A:A,D383,'TK COI THI TOT NGHIEP'!C:C)+SUMIF('TK COI THI TOT NGHIEP'!D:D,D383,'TK COI THI TOT NGHIEP'!F:F)+SUMIF('TK COI THI TOT NGHIEP'!G:G,D383,'TK COI THI TOT NGHIEP'!I:I)+SUMIF('TK COI THI TOT NGHIEP'!J:J,D383,'TK COI THI TOT NGHIEP'!L:L))</f>
        <v>0</v>
      </c>
      <c r="M383" s="13">
        <f>IF(D383="","",SUMIF('TK COI THI TOT NGHIEP'!B:B,D383,'TK COI THI TOT NGHIEP'!C:C)+SUMIF('TK COI THI TOT NGHIEP'!E:E,D383,'TK COI THI TOT NGHIEP'!F:F)+SUMIF('TK COI THI TOT NGHIEP'!H:H,D383,'TK COI THI TOT NGHIEP'!I:I)+SUMIF('TK COI THI TOT NGHIEP'!K:K,D383,'TK COI THI TOT NGHIEP'!L:L))</f>
        <v>0</v>
      </c>
      <c r="N383" s="14">
        <f t="shared" si="42"/>
        <v>0</v>
      </c>
      <c r="O383" s="13">
        <f>IF(D383="","",SUMIF('TK CHAMTHI'!A:A,D383,'TK CHAMTHI'!C:C))</f>
        <v>0</v>
      </c>
      <c r="P383" s="13">
        <f>IF(D383="","",SUMIF('TK CHAMTHI'!B:B,D383,'TK CHAMTHI'!C:C))</f>
        <v>0</v>
      </c>
      <c r="Q383" s="13">
        <f>IF(D383="","",SUMIF('CHAM NV'!B:B,D383,'CHAM NV'!C:C))</f>
        <v>0</v>
      </c>
      <c r="R383" s="14">
        <f t="shared" si="43"/>
        <v>0</v>
      </c>
      <c r="S383" s="13">
        <f>IF(D383="","",SUMIF('TK CHAMTHI'!D:D,D383,'TK CHAMTHI'!F:F))</f>
        <v>0</v>
      </c>
      <c r="T383" s="13">
        <f>IF(D383="","",SUMIF('TK CHAMTHI'!E:E,D383,'TK CHAMTHI'!F:F))</f>
        <v>0</v>
      </c>
      <c r="U383" s="13">
        <f>IF(D383="","",SUMIF('CHAM NV'!E:E,D383,'CHAM NV'!F:F))</f>
        <v>0</v>
      </c>
      <c r="V383" s="14">
        <f t="shared" si="44"/>
        <v>0</v>
      </c>
      <c r="W383" s="13">
        <f>IF(D383="","",SUMIF('TK CHAMTHI'!G:G,D383,'TK CHAMTHI'!I:I))</f>
        <v>0</v>
      </c>
      <c r="X383" s="13">
        <f>IF(D383="","",SUMIF('TK CHAMTHI'!H:H,D383,'TK CHAMTHI'!I:I))</f>
        <v>0</v>
      </c>
      <c r="Y383" s="14">
        <f t="shared" si="45"/>
        <v>0</v>
      </c>
      <c r="Z383" s="13">
        <f>IF(D383="","",SUMIF('TK CHAMTHI'!J:J,D383,'TK CHAMTHI'!L:L))</f>
        <v>0</v>
      </c>
      <c r="AA383" s="13">
        <f>IF(D383="","",SUMIF('TK CHAMTHI'!K:K,D383,'TK CHAMTHI'!L:L))</f>
        <v>0</v>
      </c>
      <c r="AB383" s="14">
        <f t="shared" si="46"/>
        <v>0</v>
      </c>
      <c r="AC383" s="13">
        <f>IF(D383="","",SUMIF('TK CHAMTHI'!M:M,D383,'TK CHAMTHI'!O:O))</f>
        <v>0</v>
      </c>
      <c r="AD383" s="13">
        <f>IF(D383="","",SUMIF('TK CHAMTHI'!N:N,D383,'TK CHAMTHI'!O:O))</f>
        <v>0</v>
      </c>
      <c r="AE383" s="14">
        <f t="shared" si="47"/>
        <v>0</v>
      </c>
      <c r="AF383" s="14">
        <f>IF(D383="","",ROUND(SUMIF('QL THI'!G:G,D383,'QL THI'!H:H),1))</f>
        <v>0</v>
      </c>
      <c r="AG383" s="14">
        <f>IF(D383="","",ROUND(SUMIF('QL THI'!E:E,D383,'QL THI'!F:F),1))</f>
        <v>0</v>
      </c>
      <c r="AH383" s="25">
        <f t="shared" si="48"/>
        <v>0</v>
      </c>
    </row>
    <row r="384" spans="1:34" hidden="1">
      <c r="A384" s="10">
        <f>IF(D384="","",SUBTOTAL(3,$D$5:D384))</f>
        <v>35</v>
      </c>
      <c r="B384" s="113" t="s">
        <v>798</v>
      </c>
      <c r="C384" s="114" t="s">
        <v>991</v>
      </c>
      <c r="D384" s="115" t="s">
        <v>487</v>
      </c>
      <c r="E384" s="11">
        <f>IF(D384="","",SUMIF('TK DETHI'!A:A,D384,'TK DETHI'!B:B))</f>
        <v>0</v>
      </c>
      <c r="F384" s="12">
        <f>IF(D384="","",SUMIF('TK DETHI'!C:C,D384,'TK DETHI'!D:D))</f>
        <v>0</v>
      </c>
      <c r="G384" s="12">
        <f>IF(D384="","",SUMIF('TK DETHI'!E:E,D384,'TK DETHI'!F:F))</f>
        <v>0</v>
      </c>
      <c r="H384" s="12">
        <f>IF(D384="","",SUMIF('TK DETHI'!G:G,D384,'TK DETHI'!H:H))</f>
        <v>0</v>
      </c>
      <c r="I384" s="24">
        <f t="shared" si="41"/>
        <v>0</v>
      </c>
      <c r="J384" s="13">
        <f>IF(D384="","",SUMIF('TK COITHI KTHP'!A:A,D384,'TK COITHI KTHP'!C:C)+SUMIF('TK COITHI KTHP'!D:D,D384,'TK COITHI KTHP'!F:F)+SUMIF('TK COITHI KTHP'!G:G,D384,'TK COITHI KTHP'!I:I)+SUMIF('TK COITHI KTHP'!J:J,D384,'TK COITHI KTHP'!L:L))</f>
        <v>0</v>
      </c>
      <c r="K384" s="13">
        <f>IF(D384="","",SUMIF('TK COITHI KTHP'!B:B,D384,'TK COITHI KTHP'!C:C)+SUMIF('TK COITHI KTHP'!E:E,D384,'TK COITHI KTHP'!F:F)+SUMIF('TK COITHI KTHP'!H:H,D384,'TK COITHI KTHP'!I:I)+SUMIF('TK COITHI KTHP'!K:K,D384,'TK COITHI KTHP'!L:L))</f>
        <v>0</v>
      </c>
      <c r="L384" s="13">
        <f>IF(D384="","",SUMIF('TK COI THI TOT NGHIEP'!A:A,D384,'TK COI THI TOT NGHIEP'!C:C)+SUMIF('TK COI THI TOT NGHIEP'!D:D,D384,'TK COI THI TOT NGHIEP'!F:F)+SUMIF('TK COI THI TOT NGHIEP'!G:G,D384,'TK COI THI TOT NGHIEP'!I:I)+SUMIF('TK COI THI TOT NGHIEP'!J:J,D384,'TK COI THI TOT NGHIEP'!L:L))</f>
        <v>0</v>
      </c>
      <c r="M384" s="13">
        <f>IF(D384="","",SUMIF('TK COI THI TOT NGHIEP'!B:B,D384,'TK COI THI TOT NGHIEP'!C:C)+SUMIF('TK COI THI TOT NGHIEP'!E:E,D384,'TK COI THI TOT NGHIEP'!F:F)+SUMIF('TK COI THI TOT NGHIEP'!H:H,D384,'TK COI THI TOT NGHIEP'!I:I)+SUMIF('TK COI THI TOT NGHIEP'!K:K,D384,'TK COI THI TOT NGHIEP'!L:L))</f>
        <v>0</v>
      </c>
      <c r="N384" s="14">
        <f t="shared" si="42"/>
        <v>0</v>
      </c>
      <c r="O384" s="13">
        <f>IF(D384="","",SUMIF('TK CHAMTHI'!A:A,D384,'TK CHAMTHI'!C:C))</f>
        <v>0</v>
      </c>
      <c r="P384" s="13">
        <f>IF(D384="","",SUMIF('TK CHAMTHI'!B:B,D384,'TK CHAMTHI'!C:C))</f>
        <v>0</v>
      </c>
      <c r="Q384" s="13">
        <f>IF(D384="","",SUMIF('CHAM NV'!B:B,D384,'CHAM NV'!C:C))</f>
        <v>0</v>
      </c>
      <c r="R384" s="14">
        <f t="shared" si="43"/>
        <v>0</v>
      </c>
      <c r="S384" s="13">
        <f>IF(D384="","",SUMIF('TK CHAMTHI'!D:D,D384,'TK CHAMTHI'!F:F))</f>
        <v>0</v>
      </c>
      <c r="T384" s="13">
        <f>IF(D384="","",SUMIF('TK CHAMTHI'!E:E,D384,'TK CHAMTHI'!F:F))</f>
        <v>0</v>
      </c>
      <c r="U384" s="13">
        <f>IF(D384="","",SUMIF('CHAM NV'!E:E,D384,'CHAM NV'!F:F))</f>
        <v>0</v>
      </c>
      <c r="V384" s="14">
        <f t="shared" si="44"/>
        <v>0</v>
      </c>
      <c r="W384" s="13">
        <f>IF(D384="","",SUMIF('TK CHAMTHI'!G:G,D384,'TK CHAMTHI'!I:I))</f>
        <v>0</v>
      </c>
      <c r="X384" s="13">
        <f>IF(D384="","",SUMIF('TK CHAMTHI'!H:H,D384,'TK CHAMTHI'!I:I))</f>
        <v>0</v>
      </c>
      <c r="Y384" s="14">
        <f t="shared" si="45"/>
        <v>0</v>
      </c>
      <c r="Z384" s="13">
        <f>IF(D384="","",SUMIF('TK CHAMTHI'!J:J,D384,'TK CHAMTHI'!L:L))</f>
        <v>0</v>
      </c>
      <c r="AA384" s="13">
        <f>IF(D384="","",SUMIF('TK CHAMTHI'!K:K,D384,'TK CHAMTHI'!L:L))</f>
        <v>0</v>
      </c>
      <c r="AB384" s="14">
        <f t="shared" si="46"/>
        <v>0</v>
      </c>
      <c r="AC384" s="13">
        <f>IF(D384="","",SUMIF('TK CHAMTHI'!M:M,D384,'TK CHAMTHI'!O:O))</f>
        <v>0</v>
      </c>
      <c r="AD384" s="13">
        <f>IF(D384="","",SUMIF('TK CHAMTHI'!N:N,D384,'TK CHAMTHI'!O:O))</f>
        <v>0</v>
      </c>
      <c r="AE384" s="14">
        <f t="shared" si="47"/>
        <v>0</v>
      </c>
      <c r="AF384" s="14">
        <f>IF(D384="","",ROUND(SUMIF('QL THI'!G:G,D384,'QL THI'!H:H),1))</f>
        <v>0</v>
      </c>
      <c r="AG384" s="14">
        <f>IF(D384="","",ROUND(SUMIF('QL THI'!E:E,D384,'QL THI'!F:F),1))</f>
        <v>0</v>
      </c>
      <c r="AH384" s="25">
        <f t="shared" si="48"/>
        <v>0</v>
      </c>
    </row>
    <row r="385" spans="1:34" hidden="1">
      <c r="A385" s="10">
        <f>IF(D385="","",SUBTOTAL(3,$D$5:D385))</f>
        <v>35</v>
      </c>
      <c r="B385" s="113" t="s">
        <v>825</v>
      </c>
      <c r="C385" s="114" t="s">
        <v>991</v>
      </c>
      <c r="D385" s="115" t="s">
        <v>514</v>
      </c>
      <c r="E385" s="11">
        <f>IF(D385="","",SUMIF('TK DETHI'!A:A,D385,'TK DETHI'!B:B))</f>
        <v>0</v>
      </c>
      <c r="F385" s="12">
        <f>IF(D385="","",SUMIF('TK DETHI'!C:C,D385,'TK DETHI'!D:D))</f>
        <v>0</v>
      </c>
      <c r="G385" s="12">
        <f>IF(D385="","",SUMIF('TK DETHI'!E:E,D385,'TK DETHI'!F:F))</f>
        <v>0</v>
      </c>
      <c r="H385" s="12">
        <f>IF(D385="","",SUMIF('TK DETHI'!G:G,D385,'TK DETHI'!H:H))</f>
        <v>0</v>
      </c>
      <c r="I385" s="24">
        <f t="shared" si="41"/>
        <v>0</v>
      </c>
      <c r="J385" s="13">
        <f>IF(D385="","",SUMIF('TK COITHI KTHP'!A:A,D385,'TK COITHI KTHP'!C:C)+SUMIF('TK COITHI KTHP'!D:D,D385,'TK COITHI KTHP'!F:F)+SUMIF('TK COITHI KTHP'!G:G,D385,'TK COITHI KTHP'!I:I)+SUMIF('TK COITHI KTHP'!J:J,D385,'TK COITHI KTHP'!L:L))</f>
        <v>0</v>
      </c>
      <c r="K385" s="13">
        <f>IF(D385="","",SUMIF('TK COITHI KTHP'!B:B,D385,'TK COITHI KTHP'!C:C)+SUMIF('TK COITHI KTHP'!E:E,D385,'TK COITHI KTHP'!F:F)+SUMIF('TK COITHI KTHP'!H:H,D385,'TK COITHI KTHP'!I:I)+SUMIF('TK COITHI KTHP'!K:K,D385,'TK COITHI KTHP'!L:L))</f>
        <v>0</v>
      </c>
      <c r="L385" s="13">
        <f>IF(D385="","",SUMIF('TK COI THI TOT NGHIEP'!A:A,D385,'TK COI THI TOT NGHIEP'!C:C)+SUMIF('TK COI THI TOT NGHIEP'!D:D,D385,'TK COI THI TOT NGHIEP'!F:F)+SUMIF('TK COI THI TOT NGHIEP'!G:G,D385,'TK COI THI TOT NGHIEP'!I:I)+SUMIF('TK COI THI TOT NGHIEP'!J:J,D385,'TK COI THI TOT NGHIEP'!L:L))</f>
        <v>0</v>
      </c>
      <c r="M385" s="13">
        <f>IF(D385="","",SUMIF('TK COI THI TOT NGHIEP'!B:B,D385,'TK COI THI TOT NGHIEP'!C:C)+SUMIF('TK COI THI TOT NGHIEP'!E:E,D385,'TK COI THI TOT NGHIEP'!F:F)+SUMIF('TK COI THI TOT NGHIEP'!H:H,D385,'TK COI THI TOT NGHIEP'!I:I)+SUMIF('TK COI THI TOT NGHIEP'!K:K,D385,'TK COI THI TOT NGHIEP'!L:L))</f>
        <v>0</v>
      </c>
      <c r="N385" s="14">
        <f t="shared" si="42"/>
        <v>0</v>
      </c>
      <c r="O385" s="13">
        <f>IF(D385="","",SUMIF('TK CHAMTHI'!A:A,D385,'TK CHAMTHI'!C:C))</f>
        <v>0</v>
      </c>
      <c r="P385" s="13">
        <f>IF(D385="","",SUMIF('TK CHAMTHI'!B:B,D385,'TK CHAMTHI'!C:C))</f>
        <v>0</v>
      </c>
      <c r="Q385" s="13">
        <f>IF(D385="","",SUMIF('CHAM NV'!B:B,D385,'CHAM NV'!C:C))</f>
        <v>0</v>
      </c>
      <c r="R385" s="14">
        <f t="shared" si="43"/>
        <v>0</v>
      </c>
      <c r="S385" s="13">
        <f>IF(D385="","",SUMIF('TK CHAMTHI'!D:D,D385,'TK CHAMTHI'!F:F))</f>
        <v>0</v>
      </c>
      <c r="T385" s="13">
        <f>IF(D385="","",SUMIF('TK CHAMTHI'!E:E,D385,'TK CHAMTHI'!F:F))</f>
        <v>0</v>
      </c>
      <c r="U385" s="13">
        <f>IF(D385="","",SUMIF('CHAM NV'!E:E,D385,'CHAM NV'!F:F))</f>
        <v>0</v>
      </c>
      <c r="V385" s="14">
        <f t="shared" si="44"/>
        <v>0</v>
      </c>
      <c r="W385" s="13">
        <f>IF(D385="","",SUMIF('TK CHAMTHI'!G:G,D385,'TK CHAMTHI'!I:I))</f>
        <v>0</v>
      </c>
      <c r="X385" s="13">
        <f>IF(D385="","",SUMIF('TK CHAMTHI'!H:H,D385,'TK CHAMTHI'!I:I))</f>
        <v>0</v>
      </c>
      <c r="Y385" s="14">
        <f t="shared" si="45"/>
        <v>0</v>
      </c>
      <c r="Z385" s="13">
        <f>IF(D385="","",SUMIF('TK CHAMTHI'!J:J,D385,'TK CHAMTHI'!L:L))</f>
        <v>0</v>
      </c>
      <c r="AA385" s="13">
        <f>IF(D385="","",SUMIF('TK CHAMTHI'!K:K,D385,'TK CHAMTHI'!L:L))</f>
        <v>0</v>
      </c>
      <c r="AB385" s="14">
        <f t="shared" si="46"/>
        <v>0</v>
      </c>
      <c r="AC385" s="13">
        <f>IF(D385="","",SUMIF('TK CHAMTHI'!M:M,D385,'TK CHAMTHI'!O:O))</f>
        <v>0</v>
      </c>
      <c r="AD385" s="13">
        <f>IF(D385="","",SUMIF('TK CHAMTHI'!N:N,D385,'TK CHAMTHI'!O:O))</f>
        <v>0</v>
      </c>
      <c r="AE385" s="14">
        <f t="shared" si="47"/>
        <v>0</v>
      </c>
      <c r="AF385" s="14">
        <f>IF(D385="","",ROUND(SUMIF('QL THI'!G:G,D385,'QL THI'!H:H),1))</f>
        <v>0</v>
      </c>
      <c r="AG385" s="14">
        <f>IF(D385="","",ROUND(SUMIF('QL THI'!E:E,D385,'QL THI'!F:F),1))</f>
        <v>0</v>
      </c>
      <c r="AH385" s="25">
        <f t="shared" si="48"/>
        <v>0</v>
      </c>
    </row>
    <row r="386" spans="1:34" hidden="1">
      <c r="A386" s="10">
        <f>IF(D386="","",SUBTOTAL(3,$D$5:D386))</f>
        <v>35</v>
      </c>
      <c r="B386" s="113" t="s">
        <v>806</v>
      </c>
      <c r="C386" s="114" t="s">
        <v>991</v>
      </c>
      <c r="D386" s="115" t="s">
        <v>998</v>
      </c>
      <c r="E386" s="11">
        <f>IF(D386="","",SUMIF('TK DETHI'!A:A,D386,'TK DETHI'!B:B))</f>
        <v>0</v>
      </c>
      <c r="F386" s="12">
        <f>IF(D386="","",SUMIF('TK DETHI'!C:C,D386,'TK DETHI'!D:D))</f>
        <v>0</v>
      </c>
      <c r="G386" s="12">
        <f>IF(D386="","",SUMIF('TK DETHI'!E:E,D386,'TK DETHI'!F:F))</f>
        <v>0</v>
      </c>
      <c r="H386" s="12">
        <f>IF(D386="","",SUMIF('TK DETHI'!G:G,D386,'TK DETHI'!H:H))</f>
        <v>0</v>
      </c>
      <c r="I386" s="24">
        <f t="shared" si="41"/>
        <v>0</v>
      </c>
      <c r="J386" s="13">
        <f>IF(D386="","",SUMIF('TK COITHI KTHP'!A:A,D386,'TK COITHI KTHP'!C:C)+SUMIF('TK COITHI KTHP'!D:D,D386,'TK COITHI KTHP'!F:F)+SUMIF('TK COITHI KTHP'!G:G,D386,'TK COITHI KTHP'!I:I)+SUMIF('TK COITHI KTHP'!J:J,D386,'TK COITHI KTHP'!L:L))</f>
        <v>0</v>
      </c>
      <c r="K386" s="13">
        <f>IF(D386="","",SUMIF('TK COITHI KTHP'!B:B,D386,'TK COITHI KTHP'!C:C)+SUMIF('TK COITHI KTHP'!E:E,D386,'TK COITHI KTHP'!F:F)+SUMIF('TK COITHI KTHP'!H:H,D386,'TK COITHI KTHP'!I:I)+SUMIF('TK COITHI KTHP'!K:K,D386,'TK COITHI KTHP'!L:L))</f>
        <v>0</v>
      </c>
      <c r="L386" s="13">
        <f>IF(D386="","",SUMIF('TK COI THI TOT NGHIEP'!A:A,D386,'TK COI THI TOT NGHIEP'!C:C)+SUMIF('TK COI THI TOT NGHIEP'!D:D,D386,'TK COI THI TOT NGHIEP'!F:F)+SUMIF('TK COI THI TOT NGHIEP'!G:G,D386,'TK COI THI TOT NGHIEP'!I:I)+SUMIF('TK COI THI TOT NGHIEP'!J:J,D386,'TK COI THI TOT NGHIEP'!L:L))</f>
        <v>0</v>
      </c>
      <c r="M386" s="13">
        <f>IF(D386="","",SUMIF('TK COI THI TOT NGHIEP'!B:B,D386,'TK COI THI TOT NGHIEP'!C:C)+SUMIF('TK COI THI TOT NGHIEP'!E:E,D386,'TK COI THI TOT NGHIEP'!F:F)+SUMIF('TK COI THI TOT NGHIEP'!H:H,D386,'TK COI THI TOT NGHIEP'!I:I)+SUMIF('TK COI THI TOT NGHIEP'!K:K,D386,'TK COI THI TOT NGHIEP'!L:L))</f>
        <v>0</v>
      </c>
      <c r="N386" s="14">
        <f t="shared" si="42"/>
        <v>0</v>
      </c>
      <c r="O386" s="13">
        <f>IF(D386="","",SUMIF('TK CHAMTHI'!A:A,D386,'TK CHAMTHI'!C:C))</f>
        <v>0</v>
      </c>
      <c r="P386" s="13">
        <f>IF(D386="","",SUMIF('TK CHAMTHI'!B:B,D386,'TK CHAMTHI'!C:C))</f>
        <v>0</v>
      </c>
      <c r="Q386" s="13">
        <f>IF(D386="","",SUMIF('CHAM NV'!B:B,D386,'CHAM NV'!C:C))</f>
        <v>0</v>
      </c>
      <c r="R386" s="14">
        <f t="shared" si="43"/>
        <v>0</v>
      </c>
      <c r="S386" s="13">
        <f>IF(D386="","",SUMIF('TK CHAMTHI'!D:D,D386,'TK CHAMTHI'!F:F))</f>
        <v>0</v>
      </c>
      <c r="T386" s="13">
        <f>IF(D386="","",SUMIF('TK CHAMTHI'!E:E,D386,'TK CHAMTHI'!F:F))</f>
        <v>0</v>
      </c>
      <c r="U386" s="13">
        <f>IF(D386="","",SUMIF('CHAM NV'!E:E,D386,'CHAM NV'!F:F))</f>
        <v>0</v>
      </c>
      <c r="V386" s="14">
        <f t="shared" si="44"/>
        <v>0</v>
      </c>
      <c r="W386" s="13">
        <f>IF(D386="","",SUMIF('TK CHAMTHI'!G:G,D386,'TK CHAMTHI'!I:I))</f>
        <v>0</v>
      </c>
      <c r="X386" s="13">
        <f>IF(D386="","",SUMIF('TK CHAMTHI'!H:H,D386,'TK CHAMTHI'!I:I))</f>
        <v>0</v>
      </c>
      <c r="Y386" s="14">
        <f t="shared" si="45"/>
        <v>0</v>
      </c>
      <c r="Z386" s="13">
        <f>IF(D386="","",SUMIF('TK CHAMTHI'!J:J,D386,'TK CHAMTHI'!L:L))</f>
        <v>0</v>
      </c>
      <c r="AA386" s="13">
        <f>IF(D386="","",SUMIF('TK CHAMTHI'!K:K,D386,'TK CHAMTHI'!L:L))</f>
        <v>0</v>
      </c>
      <c r="AB386" s="14">
        <f t="shared" si="46"/>
        <v>0</v>
      </c>
      <c r="AC386" s="13">
        <f>IF(D386="","",SUMIF('TK CHAMTHI'!M:M,D386,'TK CHAMTHI'!O:O))</f>
        <v>0</v>
      </c>
      <c r="AD386" s="13">
        <f>IF(D386="","",SUMIF('TK CHAMTHI'!N:N,D386,'TK CHAMTHI'!O:O))</f>
        <v>0</v>
      </c>
      <c r="AE386" s="14">
        <f t="shared" si="47"/>
        <v>0</v>
      </c>
      <c r="AF386" s="14">
        <f>IF(D386="","",ROUND(SUMIF('QL THI'!G:G,D386,'QL THI'!H:H),1))</f>
        <v>0</v>
      </c>
      <c r="AG386" s="14">
        <f>IF(D386="","",ROUND(SUMIF('QL THI'!E:E,D386,'QL THI'!F:F),1))</f>
        <v>0</v>
      </c>
      <c r="AH386" s="25">
        <f t="shared" si="48"/>
        <v>0</v>
      </c>
    </row>
    <row r="387" spans="1:34" hidden="1">
      <c r="A387" s="10">
        <f>IF(D387="","",SUBTOTAL(3,$D$5:D387))</f>
        <v>35</v>
      </c>
      <c r="B387" s="113" t="s">
        <v>834</v>
      </c>
      <c r="C387" s="114" t="s">
        <v>991</v>
      </c>
      <c r="D387" s="115" t="s">
        <v>524</v>
      </c>
      <c r="E387" s="11">
        <f>IF(D387="","",SUMIF('TK DETHI'!A:A,D387,'TK DETHI'!B:B))</f>
        <v>0</v>
      </c>
      <c r="F387" s="12">
        <f>IF(D387="","",SUMIF('TK DETHI'!C:C,D387,'TK DETHI'!D:D))</f>
        <v>0</v>
      </c>
      <c r="G387" s="12">
        <f>IF(D387="","",SUMIF('TK DETHI'!E:E,D387,'TK DETHI'!F:F))</f>
        <v>0</v>
      </c>
      <c r="H387" s="12">
        <f>IF(D387="","",SUMIF('TK DETHI'!G:G,D387,'TK DETHI'!H:H))</f>
        <v>0</v>
      </c>
      <c r="I387" s="24">
        <f t="shared" si="41"/>
        <v>0</v>
      </c>
      <c r="J387" s="13">
        <f>IF(D387="","",SUMIF('TK COITHI KTHP'!A:A,D387,'TK COITHI KTHP'!C:C)+SUMIF('TK COITHI KTHP'!D:D,D387,'TK COITHI KTHP'!F:F)+SUMIF('TK COITHI KTHP'!G:G,D387,'TK COITHI KTHP'!I:I)+SUMIF('TK COITHI KTHP'!J:J,D387,'TK COITHI KTHP'!L:L))</f>
        <v>0</v>
      </c>
      <c r="K387" s="13">
        <f>IF(D387="","",SUMIF('TK COITHI KTHP'!B:B,D387,'TK COITHI KTHP'!C:C)+SUMIF('TK COITHI KTHP'!E:E,D387,'TK COITHI KTHP'!F:F)+SUMIF('TK COITHI KTHP'!H:H,D387,'TK COITHI KTHP'!I:I)+SUMIF('TK COITHI KTHP'!K:K,D387,'TK COITHI KTHP'!L:L))</f>
        <v>0</v>
      </c>
      <c r="L387" s="13">
        <f>IF(D387="","",SUMIF('TK COI THI TOT NGHIEP'!A:A,D387,'TK COI THI TOT NGHIEP'!C:C)+SUMIF('TK COI THI TOT NGHIEP'!D:D,D387,'TK COI THI TOT NGHIEP'!F:F)+SUMIF('TK COI THI TOT NGHIEP'!G:G,D387,'TK COI THI TOT NGHIEP'!I:I)+SUMIF('TK COI THI TOT NGHIEP'!J:J,D387,'TK COI THI TOT NGHIEP'!L:L))</f>
        <v>0</v>
      </c>
      <c r="M387" s="13">
        <f>IF(D387="","",SUMIF('TK COI THI TOT NGHIEP'!B:B,D387,'TK COI THI TOT NGHIEP'!C:C)+SUMIF('TK COI THI TOT NGHIEP'!E:E,D387,'TK COI THI TOT NGHIEP'!F:F)+SUMIF('TK COI THI TOT NGHIEP'!H:H,D387,'TK COI THI TOT NGHIEP'!I:I)+SUMIF('TK COI THI TOT NGHIEP'!K:K,D387,'TK COI THI TOT NGHIEP'!L:L))</f>
        <v>0</v>
      </c>
      <c r="N387" s="14">
        <f t="shared" si="42"/>
        <v>0</v>
      </c>
      <c r="O387" s="13">
        <f>IF(D387="","",SUMIF('TK CHAMTHI'!A:A,D387,'TK CHAMTHI'!C:C))</f>
        <v>0</v>
      </c>
      <c r="P387" s="13">
        <f>IF(D387="","",SUMIF('TK CHAMTHI'!B:B,D387,'TK CHAMTHI'!C:C))</f>
        <v>0</v>
      </c>
      <c r="Q387" s="13">
        <f>IF(D387="","",SUMIF('CHAM NV'!B:B,D387,'CHAM NV'!C:C))</f>
        <v>0</v>
      </c>
      <c r="R387" s="14">
        <f t="shared" si="43"/>
        <v>0</v>
      </c>
      <c r="S387" s="13">
        <f>IF(D387="","",SUMIF('TK CHAMTHI'!D:D,D387,'TK CHAMTHI'!F:F))</f>
        <v>0</v>
      </c>
      <c r="T387" s="13">
        <f>IF(D387="","",SUMIF('TK CHAMTHI'!E:E,D387,'TK CHAMTHI'!F:F))</f>
        <v>0</v>
      </c>
      <c r="U387" s="13">
        <f>IF(D387="","",SUMIF('CHAM NV'!E:E,D387,'CHAM NV'!F:F))</f>
        <v>0</v>
      </c>
      <c r="V387" s="14">
        <f t="shared" si="44"/>
        <v>0</v>
      </c>
      <c r="W387" s="13">
        <f>IF(D387="","",SUMIF('TK CHAMTHI'!G:G,D387,'TK CHAMTHI'!I:I))</f>
        <v>0</v>
      </c>
      <c r="X387" s="13">
        <f>IF(D387="","",SUMIF('TK CHAMTHI'!H:H,D387,'TK CHAMTHI'!I:I))</f>
        <v>0</v>
      </c>
      <c r="Y387" s="14">
        <f t="shared" si="45"/>
        <v>0</v>
      </c>
      <c r="Z387" s="13">
        <f>IF(D387="","",SUMIF('TK CHAMTHI'!J:J,D387,'TK CHAMTHI'!L:L))</f>
        <v>0</v>
      </c>
      <c r="AA387" s="13">
        <f>IF(D387="","",SUMIF('TK CHAMTHI'!K:K,D387,'TK CHAMTHI'!L:L))</f>
        <v>0</v>
      </c>
      <c r="AB387" s="14">
        <f t="shared" si="46"/>
        <v>0</v>
      </c>
      <c r="AC387" s="13">
        <f>IF(D387="","",SUMIF('TK CHAMTHI'!M:M,D387,'TK CHAMTHI'!O:O))</f>
        <v>0</v>
      </c>
      <c r="AD387" s="13">
        <f>IF(D387="","",SUMIF('TK CHAMTHI'!N:N,D387,'TK CHAMTHI'!O:O))</f>
        <v>0</v>
      </c>
      <c r="AE387" s="14">
        <f t="shared" si="47"/>
        <v>0</v>
      </c>
      <c r="AF387" s="14">
        <f>IF(D387="","",ROUND(SUMIF('QL THI'!G:G,D387,'QL THI'!H:H),1))</f>
        <v>0</v>
      </c>
      <c r="AG387" s="14">
        <f>IF(D387="","",ROUND(SUMIF('QL THI'!E:E,D387,'QL THI'!F:F),1))</f>
        <v>0</v>
      </c>
      <c r="AH387" s="25">
        <f t="shared" si="48"/>
        <v>0</v>
      </c>
    </row>
    <row r="388" spans="1:34" hidden="1">
      <c r="A388" s="10">
        <f>IF(D388="","",SUBTOTAL(3,$D$5:D388))</f>
        <v>35</v>
      </c>
      <c r="B388" s="113" t="s">
        <v>819</v>
      </c>
      <c r="C388" s="114" t="s">
        <v>991</v>
      </c>
      <c r="D388" s="115" t="s">
        <v>508</v>
      </c>
      <c r="E388" s="11">
        <f>IF(D388="","",SUMIF('TK DETHI'!A:A,D388,'TK DETHI'!B:B))</f>
        <v>0</v>
      </c>
      <c r="F388" s="12">
        <f>IF(D388="","",SUMIF('TK DETHI'!C:C,D388,'TK DETHI'!D:D))</f>
        <v>0</v>
      </c>
      <c r="G388" s="12">
        <f>IF(D388="","",SUMIF('TK DETHI'!E:E,D388,'TK DETHI'!F:F))</f>
        <v>0</v>
      </c>
      <c r="H388" s="12">
        <f>IF(D388="","",SUMIF('TK DETHI'!G:G,D388,'TK DETHI'!H:H))</f>
        <v>0</v>
      </c>
      <c r="I388" s="24">
        <f t="shared" si="41"/>
        <v>0</v>
      </c>
      <c r="J388" s="13">
        <f>IF(D388="","",SUMIF('TK COITHI KTHP'!A:A,D388,'TK COITHI KTHP'!C:C)+SUMIF('TK COITHI KTHP'!D:D,D388,'TK COITHI KTHP'!F:F)+SUMIF('TK COITHI KTHP'!G:G,D388,'TK COITHI KTHP'!I:I)+SUMIF('TK COITHI KTHP'!J:J,D388,'TK COITHI KTHP'!L:L))</f>
        <v>0</v>
      </c>
      <c r="K388" s="13">
        <f>IF(D388="","",SUMIF('TK COITHI KTHP'!B:B,D388,'TK COITHI KTHP'!C:C)+SUMIF('TK COITHI KTHP'!E:E,D388,'TK COITHI KTHP'!F:F)+SUMIF('TK COITHI KTHP'!H:H,D388,'TK COITHI KTHP'!I:I)+SUMIF('TK COITHI KTHP'!K:K,D388,'TK COITHI KTHP'!L:L))</f>
        <v>0</v>
      </c>
      <c r="L388" s="13">
        <f>IF(D388="","",SUMIF('TK COI THI TOT NGHIEP'!A:A,D388,'TK COI THI TOT NGHIEP'!C:C)+SUMIF('TK COI THI TOT NGHIEP'!D:D,D388,'TK COI THI TOT NGHIEP'!F:F)+SUMIF('TK COI THI TOT NGHIEP'!G:G,D388,'TK COI THI TOT NGHIEP'!I:I)+SUMIF('TK COI THI TOT NGHIEP'!J:J,D388,'TK COI THI TOT NGHIEP'!L:L))</f>
        <v>0</v>
      </c>
      <c r="M388" s="13">
        <f>IF(D388="","",SUMIF('TK COI THI TOT NGHIEP'!B:B,D388,'TK COI THI TOT NGHIEP'!C:C)+SUMIF('TK COI THI TOT NGHIEP'!E:E,D388,'TK COI THI TOT NGHIEP'!F:F)+SUMIF('TK COI THI TOT NGHIEP'!H:H,D388,'TK COI THI TOT NGHIEP'!I:I)+SUMIF('TK COI THI TOT NGHIEP'!K:K,D388,'TK COI THI TOT NGHIEP'!L:L))</f>
        <v>0</v>
      </c>
      <c r="N388" s="14">
        <f t="shared" si="42"/>
        <v>0</v>
      </c>
      <c r="O388" s="13">
        <f>IF(D388="","",SUMIF('TK CHAMTHI'!A:A,D388,'TK CHAMTHI'!C:C))</f>
        <v>0</v>
      </c>
      <c r="P388" s="13">
        <f>IF(D388="","",SUMIF('TK CHAMTHI'!B:B,D388,'TK CHAMTHI'!C:C))</f>
        <v>0</v>
      </c>
      <c r="Q388" s="13">
        <f>IF(D388="","",SUMIF('CHAM NV'!B:B,D388,'CHAM NV'!C:C))</f>
        <v>0</v>
      </c>
      <c r="R388" s="14">
        <f t="shared" si="43"/>
        <v>0</v>
      </c>
      <c r="S388" s="13">
        <f>IF(D388="","",SUMIF('TK CHAMTHI'!D:D,D388,'TK CHAMTHI'!F:F))</f>
        <v>0</v>
      </c>
      <c r="T388" s="13">
        <f>IF(D388="","",SUMIF('TK CHAMTHI'!E:E,D388,'TK CHAMTHI'!F:F))</f>
        <v>0</v>
      </c>
      <c r="U388" s="13">
        <f>IF(D388="","",SUMIF('CHAM NV'!E:E,D388,'CHAM NV'!F:F))</f>
        <v>0</v>
      </c>
      <c r="V388" s="14">
        <f t="shared" si="44"/>
        <v>0</v>
      </c>
      <c r="W388" s="13">
        <f>IF(D388="","",SUMIF('TK CHAMTHI'!G:G,D388,'TK CHAMTHI'!I:I))</f>
        <v>0</v>
      </c>
      <c r="X388" s="13">
        <f>IF(D388="","",SUMIF('TK CHAMTHI'!H:H,D388,'TK CHAMTHI'!I:I))</f>
        <v>0</v>
      </c>
      <c r="Y388" s="14">
        <f t="shared" si="45"/>
        <v>0</v>
      </c>
      <c r="Z388" s="13">
        <f>IF(D388="","",SUMIF('TK CHAMTHI'!J:J,D388,'TK CHAMTHI'!L:L))</f>
        <v>0</v>
      </c>
      <c r="AA388" s="13">
        <f>IF(D388="","",SUMIF('TK CHAMTHI'!K:K,D388,'TK CHAMTHI'!L:L))</f>
        <v>0</v>
      </c>
      <c r="AB388" s="14">
        <f t="shared" si="46"/>
        <v>0</v>
      </c>
      <c r="AC388" s="13">
        <f>IF(D388="","",SUMIF('TK CHAMTHI'!M:M,D388,'TK CHAMTHI'!O:O))</f>
        <v>0</v>
      </c>
      <c r="AD388" s="13">
        <f>IF(D388="","",SUMIF('TK CHAMTHI'!N:N,D388,'TK CHAMTHI'!O:O))</f>
        <v>0</v>
      </c>
      <c r="AE388" s="14">
        <f t="shared" si="47"/>
        <v>0</v>
      </c>
      <c r="AF388" s="14">
        <f>IF(D388="","",ROUND(SUMIF('QL THI'!G:G,D388,'QL THI'!H:H),1))</f>
        <v>0</v>
      </c>
      <c r="AG388" s="14">
        <f>IF(D388="","",ROUND(SUMIF('QL THI'!E:E,D388,'QL THI'!F:F),1))</f>
        <v>0</v>
      </c>
      <c r="AH388" s="25">
        <f t="shared" si="48"/>
        <v>0</v>
      </c>
    </row>
    <row r="389" spans="1:34" hidden="1">
      <c r="A389" s="10">
        <f>IF(D389="","",SUBTOTAL(3,$D$5:D389))</f>
        <v>35</v>
      </c>
      <c r="B389" s="113" t="s">
        <v>835</v>
      </c>
      <c r="C389" s="114" t="s">
        <v>991</v>
      </c>
      <c r="D389" s="115" t="s">
        <v>525</v>
      </c>
      <c r="E389" s="11">
        <f>IF(D389="","",SUMIF('TK DETHI'!A:A,D389,'TK DETHI'!B:B))</f>
        <v>0</v>
      </c>
      <c r="F389" s="12">
        <f>IF(D389="","",SUMIF('TK DETHI'!C:C,D389,'TK DETHI'!D:D))</f>
        <v>0</v>
      </c>
      <c r="G389" s="12">
        <f>IF(D389="","",SUMIF('TK DETHI'!E:E,D389,'TK DETHI'!F:F))</f>
        <v>0</v>
      </c>
      <c r="H389" s="12">
        <f>IF(D389="","",SUMIF('TK DETHI'!G:G,D389,'TK DETHI'!H:H))</f>
        <v>0</v>
      </c>
      <c r="I389" s="24">
        <f t="shared" ref="I389:I452" si="49">IF(D389="","",(E389+F389*2+G389*3+H389*2))</f>
        <v>0</v>
      </c>
      <c r="J389" s="13">
        <f>IF(D389="","",SUMIF('TK COITHI KTHP'!A:A,D389,'TK COITHI KTHP'!C:C)+SUMIF('TK COITHI KTHP'!D:D,D389,'TK COITHI KTHP'!F:F)+SUMIF('TK COITHI KTHP'!G:G,D389,'TK COITHI KTHP'!I:I)+SUMIF('TK COITHI KTHP'!J:J,D389,'TK COITHI KTHP'!L:L))</f>
        <v>0</v>
      </c>
      <c r="K389" s="13">
        <f>IF(D389="","",SUMIF('TK COITHI KTHP'!B:B,D389,'TK COITHI KTHP'!C:C)+SUMIF('TK COITHI KTHP'!E:E,D389,'TK COITHI KTHP'!F:F)+SUMIF('TK COITHI KTHP'!H:H,D389,'TK COITHI KTHP'!I:I)+SUMIF('TK COITHI KTHP'!K:K,D389,'TK COITHI KTHP'!L:L))</f>
        <v>0</v>
      </c>
      <c r="L389" s="13">
        <f>IF(D389="","",SUMIF('TK COI THI TOT NGHIEP'!A:A,D389,'TK COI THI TOT NGHIEP'!C:C)+SUMIF('TK COI THI TOT NGHIEP'!D:D,D389,'TK COI THI TOT NGHIEP'!F:F)+SUMIF('TK COI THI TOT NGHIEP'!G:G,D389,'TK COI THI TOT NGHIEP'!I:I)+SUMIF('TK COI THI TOT NGHIEP'!J:J,D389,'TK COI THI TOT NGHIEP'!L:L))</f>
        <v>0</v>
      </c>
      <c r="M389" s="13">
        <f>IF(D389="","",SUMIF('TK COI THI TOT NGHIEP'!B:B,D389,'TK COI THI TOT NGHIEP'!C:C)+SUMIF('TK COI THI TOT NGHIEP'!E:E,D389,'TK COI THI TOT NGHIEP'!F:F)+SUMIF('TK COI THI TOT NGHIEP'!H:H,D389,'TK COI THI TOT NGHIEP'!I:I)+SUMIF('TK COI THI TOT NGHIEP'!K:K,D389,'TK COI THI TOT NGHIEP'!L:L))</f>
        <v>0</v>
      </c>
      <c r="N389" s="14">
        <f t="shared" ref="N389:N452" si="50">IF(D389="","",SUM(J389:M389))</f>
        <v>0</v>
      </c>
      <c r="O389" s="13">
        <f>IF(D389="","",SUMIF('TK CHAMTHI'!A:A,D389,'TK CHAMTHI'!C:C))</f>
        <v>0</v>
      </c>
      <c r="P389" s="13">
        <f>IF(D389="","",SUMIF('TK CHAMTHI'!B:B,D389,'TK CHAMTHI'!C:C))</f>
        <v>0</v>
      </c>
      <c r="Q389" s="13">
        <f>IF(D389="","",SUMIF('CHAM NV'!B:B,D389,'CHAM NV'!C:C))</f>
        <v>0</v>
      </c>
      <c r="R389" s="14">
        <f t="shared" ref="R389:R452" si="51">IF(D389="","",(SUM(O389:P389)-Q389)/20)</f>
        <v>0</v>
      </c>
      <c r="S389" s="13">
        <f>IF(D389="","",SUMIF('TK CHAMTHI'!D:D,D389,'TK CHAMTHI'!F:F))</f>
        <v>0</v>
      </c>
      <c r="T389" s="13">
        <f>IF(D389="","",SUMIF('TK CHAMTHI'!E:E,D389,'TK CHAMTHI'!F:F))</f>
        <v>0</v>
      </c>
      <c r="U389" s="13">
        <f>IF(D389="","",SUMIF('CHAM NV'!E:E,D389,'CHAM NV'!F:F))</f>
        <v>0</v>
      </c>
      <c r="V389" s="14">
        <f t="shared" ref="V389:V452" si="52">IF(D389="","",(SUM(S389:T389)-U389)/10)</f>
        <v>0</v>
      </c>
      <c r="W389" s="13">
        <f>IF(D389="","",SUMIF('TK CHAMTHI'!G:G,D389,'TK CHAMTHI'!I:I))</f>
        <v>0</v>
      </c>
      <c r="X389" s="13">
        <f>IF(D389="","",SUMIF('TK CHAMTHI'!H:H,D389,'TK CHAMTHI'!I:I))</f>
        <v>0</v>
      </c>
      <c r="Y389" s="14">
        <f t="shared" ref="Y389:Y452" si="53">IF(D389="","",SUM(W389:X389)/14)</f>
        <v>0</v>
      </c>
      <c r="Z389" s="13">
        <f>IF(D389="","",SUMIF('TK CHAMTHI'!J:J,D389,'TK CHAMTHI'!L:L))</f>
        <v>0</v>
      </c>
      <c r="AA389" s="13">
        <f>IF(D389="","",SUMIF('TK CHAMTHI'!K:K,D389,'TK CHAMTHI'!L:L))</f>
        <v>0</v>
      </c>
      <c r="AB389" s="14">
        <f t="shared" ref="AB389:AB452" si="54">IF(D389="","",SUM(Z389:AA389)/10)</f>
        <v>0</v>
      </c>
      <c r="AC389" s="13">
        <f>IF(D389="","",SUMIF('TK CHAMTHI'!M:M,D389,'TK CHAMTHI'!O:O))</f>
        <v>0</v>
      </c>
      <c r="AD389" s="13">
        <f>IF(D389="","",SUMIF('TK CHAMTHI'!N:N,D389,'TK CHAMTHI'!O:O))</f>
        <v>0</v>
      </c>
      <c r="AE389" s="14">
        <f t="shared" ref="AE389:AE452" si="55">IF(D389="","",SUM(AC389:AD389)/20)</f>
        <v>0</v>
      </c>
      <c r="AF389" s="14">
        <f>IF(D389="","",ROUND(SUMIF('QL THI'!G:G,D389,'QL THI'!H:H),1))</f>
        <v>0</v>
      </c>
      <c r="AG389" s="14">
        <f>IF(D389="","",ROUND(SUMIF('QL THI'!E:E,D389,'QL THI'!F:F),1))</f>
        <v>0</v>
      </c>
      <c r="AH389" s="25">
        <f t="shared" ref="AH389:AH452" si="56">IF(D389="","",ROUND(I389+N389+R389+V389+Y389+AB389+AE389+SUM(AF389:AG389),1))</f>
        <v>0</v>
      </c>
    </row>
    <row r="390" spans="1:34" hidden="1">
      <c r="A390" s="10">
        <f>IF(D390="","",SUBTOTAL(3,$D$5:D390))</f>
        <v>35</v>
      </c>
      <c r="B390" s="113" t="s">
        <v>800</v>
      </c>
      <c r="C390" s="114" t="s">
        <v>991</v>
      </c>
      <c r="D390" s="115" t="s">
        <v>490</v>
      </c>
      <c r="E390" s="11">
        <f>IF(D390="","",SUMIF('TK DETHI'!A:A,D390,'TK DETHI'!B:B))</f>
        <v>0</v>
      </c>
      <c r="F390" s="12">
        <f>IF(D390="","",SUMIF('TK DETHI'!C:C,D390,'TK DETHI'!D:D))</f>
        <v>0</v>
      </c>
      <c r="G390" s="12">
        <f>IF(D390="","",SUMIF('TK DETHI'!E:E,D390,'TK DETHI'!F:F))</f>
        <v>0</v>
      </c>
      <c r="H390" s="12">
        <f>IF(D390="","",SUMIF('TK DETHI'!G:G,D390,'TK DETHI'!H:H))</f>
        <v>0</v>
      </c>
      <c r="I390" s="24">
        <f t="shared" si="49"/>
        <v>0</v>
      </c>
      <c r="J390" s="13">
        <f>IF(D390="","",SUMIF('TK COITHI KTHP'!A:A,D390,'TK COITHI KTHP'!C:C)+SUMIF('TK COITHI KTHP'!D:D,D390,'TK COITHI KTHP'!F:F)+SUMIF('TK COITHI KTHP'!G:G,D390,'TK COITHI KTHP'!I:I)+SUMIF('TK COITHI KTHP'!J:J,D390,'TK COITHI KTHP'!L:L))</f>
        <v>0</v>
      </c>
      <c r="K390" s="13">
        <f>IF(D390="","",SUMIF('TK COITHI KTHP'!B:B,D390,'TK COITHI KTHP'!C:C)+SUMIF('TK COITHI KTHP'!E:E,D390,'TK COITHI KTHP'!F:F)+SUMIF('TK COITHI KTHP'!H:H,D390,'TK COITHI KTHP'!I:I)+SUMIF('TK COITHI KTHP'!K:K,D390,'TK COITHI KTHP'!L:L))</f>
        <v>0</v>
      </c>
      <c r="L390" s="13">
        <f>IF(D390="","",SUMIF('TK COI THI TOT NGHIEP'!A:A,D390,'TK COI THI TOT NGHIEP'!C:C)+SUMIF('TK COI THI TOT NGHIEP'!D:D,D390,'TK COI THI TOT NGHIEP'!F:F)+SUMIF('TK COI THI TOT NGHIEP'!G:G,D390,'TK COI THI TOT NGHIEP'!I:I)+SUMIF('TK COI THI TOT NGHIEP'!J:J,D390,'TK COI THI TOT NGHIEP'!L:L))</f>
        <v>0</v>
      </c>
      <c r="M390" s="13">
        <f>IF(D390="","",SUMIF('TK COI THI TOT NGHIEP'!B:B,D390,'TK COI THI TOT NGHIEP'!C:C)+SUMIF('TK COI THI TOT NGHIEP'!E:E,D390,'TK COI THI TOT NGHIEP'!F:F)+SUMIF('TK COI THI TOT NGHIEP'!H:H,D390,'TK COI THI TOT NGHIEP'!I:I)+SUMIF('TK COI THI TOT NGHIEP'!K:K,D390,'TK COI THI TOT NGHIEP'!L:L))</f>
        <v>0</v>
      </c>
      <c r="N390" s="14">
        <f t="shared" si="50"/>
        <v>0</v>
      </c>
      <c r="O390" s="13">
        <f>IF(D390="","",SUMIF('TK CHAMTHI'!A:A,D390,'TK CHAMTHI'!C:C))</f>
        <v>0</v>
      </c>
      <c r="P390" s="13">
        <f>IF(D390="","",SUMIF('TK CHAMTHI'!B:B,D390,'TK CHAMTHI'!C:C))</f>
        <v>0</v>
      </c>
      <c r="Q390" s="13">
        <f>IF(D390="","",SUMIF('CHAM NV'!B:B,D390,'CHAM NV'!C:C))</f>
        <v>0</v>
      </c>
      <c r="R390" s="14">
        <f t="shared" si="51"/>
        <v>0</v>
      </c>
      <c r="S390" s="13">
        <f>IF(D390="","",SUMIF('TK CHAMTHI'!D:D,D390,'TK CHAMTHI'!F:F))</f>
        <v>0</v>
      </c>
      <c r="T390" s="13">
        <f>IF(D390="","",SUMIF('TK CHAMTHI'!E:E,D390,'TK CHAMTHI'!F:F))</f>
        <v>0</v>
      </c>
      <c r="U390" s="13">
        <f>IF(D390="","",SUMIF('CHAM NV'!E:E,D390,'CHAM NV'!F:F))</f>
        <v>0</v>
      </c>
      <c r="V390" s="14">
        <f t="shared" si="52"/>
        <v>0</v>
      </c>
      <c r="W390" s="13">
        <f>IF(D390="","",SUMIF('TK CHAMTHI'!G:G,D390,'TK CHAMTHI'!I:I))</f>
        <v>0</v>
      </c>
      <c r="X390" s="13">
        <f>IF(D390="","",SUMIF('TK CHAMTHI'!H:H,D390,'TK CHAMTHI'!I:I))</f>
        <v>0</v>
      </c>
      <c r="Y390" s="14">
        <f t="shared" si="53"/>
        <v>0</v>
      </c>
      <c r="Z390" s="13">
        <f>IF(D390="","",SUMIF('TK CHAMTHI'!J:J,D390,'TK CHAMTHI'!L:L))</f>
        <v>0</v>
      </c>
      <c r="AA390" s="13">
        <f>IF(D390="","",SUMIF('TK CHAMTHI'!K:K,D390,'TK CHAMTHI'!L:L))</f>
        <v>0</v>
      </c>
      <c r="AB390" s="14">
        <f t="shared" si="54"/>
        <v>0</v>
      </c>
      <c r="AC390" s="13">
        <f>IF(D390="","",SUMIF('TK CHAMTHI'!M:M,D390,'TK CHAMTHI'!O:O))</f>
        <v>0</v>
      </c>
      <c r="AD390" s="13">
        <f>IF(D390="","",SUMIF('TK CHAMTHI'!N:N,D390,'TK CHAMTHI'!O:O))</f>
        <v>0</v>
      </c>
      <c r="AE390" s="14">
        <f t="shared" si="55"/>
        <v>0</v>
      </c>
      <c r="AF390" s="14">
        <f>IF(D390="","",ROUND(SUMIF('QL THI'!G:G,D390,'QL THI'!H:H),1))</f>
        <v>0</v>
      </c>
      <c r="AG390" s="14">
        <f>IF(D390="","",ROUND(SUMIF('QL THI'!E:E,D390,'QL THI'!F:F),1))</f>
        <v>0</v>
      </c>
      <c r="AH390" s="25">
        <f t="shared" si="56"/>
        <v>0</v>
      </c>
    </row>
    <row r="391" spans="1:34" hidden="1">
      <c r="A391" s="10">
        <f>IF(D391="","",SUBTOTAL(3,$D$5:D391))</f>
        <v>35</v>
      </c>
      <c r="B391" s="113" t="s">
        <v>843</v>
      </c>
      <c r="C391" s="114" t="s">
        <v>991</v>
      </c>
      <c r="D391" s="115" t="s">
        <v>533</v>
      </c>
      <c r="E391" s="11">
        <f>IF(D391="","",SUMIF('TK DETHI'!A:A,D391,'TK DETHI'!B:B))</f>
        <v>0</v>
      </c>
      <c r="F391" s="12">
        <f>IF(D391="","",SUMIF('TK DETHI'!C:C,D391,'TK DETHI'!D:D))</f>
        <v>0</v>
      </c>
      <c r="G391" s="12">
        <f>IF(D391="","",SUMIF('TK DETHI'!E:E,D391,'TK DETHI'!F:F))</f>
        <v>0</v>
      </c>
      <c r="H391" s="12">
        <f>IF(D391="","",SUMIF('TK DETHI'!G:G,D391,'TK DETHI'!H:H))</f>
        <v>0</v>
      </c>
      <c r="I391" s="24">
        <f t="shared" si="49"/>
        <v>0</v>
      </c>
      <c r="J391" s="13">
        <f>IF(D391="","",SUMIF('TK COITHI KTHP'!A:A,D391,'TK COITHI KTHP'!C:C)+SUMIF('TK COITHI KTHP'!D:D,D391,'TK COITHI KTHP'!F:F)+SUMIF('TK COITHI KTHP'!G:G,D391,'TK COITHI KTHP'!I:I)+SUMIF('TK COITHI KTHP'!J:J,D391,'TK COITHI KTHP'!L:L))</f>
        <v>0</v>
      </c>
      <c r="K391" s="13">
        <f>IF(D391="","",SUMIF('TK COITHI KTHP'!B:B,D391,'TK COITHI KTHP'!C:C)+SUMIF('TK COITHI KTHP'!E:E,D391,'TK COITHI KTHP'!F:F)+SUMIF('TK COITHI KTHP'!H:H,D391,'TK COITHI KTHP'!I:I)+SUMIF('TK COITHI KTHP'!K:K,D391,'TK COITHI KTHP'!L:L))</f>
        <v>0</v>
      </c>
      <c r="L391" s="13">
        <f>IF(D391="","",SUMIF('TK COI THI TOT NGHIEP'!A:A,D391,'TK COI THI TOT NGHIEP'!C:C)+SUMIF('TK COI THI TOT NGHIEP'!D:D,D391,'TK COI THI TOT NGHIEP'!F:F)+SUMIF('TK COI THI TOT NGHIEP'!G:G,D391,'TK COI THI TOT NGHIEP'!I:I)+SUMIF('TK COI THI TOT NGHIEP'!J:J,D391,'TK COI THI TOT NGHIEP'!L:L))</f>
        <v>0</v>
      </c>
      <c r="M391" s="13">
        <f>IF(D391="","",SUMIF('TK COI THI TOT NGHIEP'!B:B,D391,'TK COI THI TOT NGHIEP'!C:C)+SUMIF('TK COI THI TOT NGHIEP'!E:E,D391,'TK COI THI TOT NGHIEP'!F:F)+SUMIF('TK COI THI TOT NGHIEP'!H:H,D391,'TK COI THI TOT NGHIEP'!I:I)+SUMIF('TK COI THI TOT NGHIEP'!K:K,D391,'TK COI THI TOT NGHIEP'!L:L))</f>
        <v>0</v>
      </c>
      <c r="N391" s="14">
        <f t="shared" si="50"/>
        <v>0</v>
      </c>
      <c r="O391" s="13">
        <f>IF(D391="","",SUMIF('TK CHAMTHI'!A:A,D391,'TK CHAMTHI'!C:C))</f>
        <v>0</v>
      </c>
      <c r="P391" s="13">
        <f>IF(D391="","",SUMIF('TK CHAMTHI'!B:B,D391,'TK CHAMTHI'!C:C))</f>
        <v>0</v>
      </c>
      <c r="Q391" s="13">
        <f>IF(D391="","",SUMIF('CHAM NV'!B:B,D391,'CHAM NV'!C:C))</f>
        <v>0</v>
      </c>
      <c r="R391" s="14">
        <f t="shared" si="51"/>
        <v>0</v>
      </c>
      <c r="S391" s="13">
        <f>IF(D391="","",SUMIF('TK CHAMTHI'!D:D,D391,'TK CHAMTHI'!F:F))</f>
        <v>0</v>
      </c>
      <c r="T391" s="13">
        <f>IF(D391="","",SUMIF('TK CHAMTHI'!E:E,D391,'TK CHAMTHI'!F:F))</f>
        <v>0</v>
      </c>
      <c r="U391" s="13">
        <f>IF(D391="","",SUMIF('CHAM NV'!E:E,D391,'CHAM NV'!F:F))</f>
        <v>0</v>
      </c>
      <c r="V391" s="14">
        <f t="shared" si="52"/>
        <v>0</v>
      </c>
      <c r="W391" s="13">
        <f>IF(D391="","",SUMIF('TK CHAMTHI'!G:G,D391,'TK CHAMTHI'!I:I))</f>
        <v>0</v>
      </c>
      <c r="X391" s="13">
        <f>IF(D391="","",SUMIF('TK CHAMTHI'!H:H,D391,'TK CHAMTHI'!I:I))</f>
        <v>0</v>
      </c>
      <c r="Y391" s="14">
        <f t="shared" si="53"/>
        <v>0</v>
      </c>
      <c r="Z391" s="13">
        <f>IF(D391="","",SUMIF('TK CHAMTHI'!J:J,D391,'TK CHAMTHI'!L:L))</f>
        <v>0</v>
      </c>
      <c r="AA391" s="13">
        <f>IF(D391="","",SUMIF('TK CHAMTHI'!K:K,D391,'TK CHAMTHI'!L:L))</f>
        <v>0</v>
      </c>
      <c r="AB391" s="14">
        <f t="shared" si="54"/>
        <v>0</v>
      </c>
      <c r="AC391" s="13">
        <f>IF(D391="","",SUMIF('TK CHAMTHI'!M:M,D391,'TK CHAMTHI'!O:O))</f>
        <v>0</v>
      </c>
      <c r="AD391" s="13">
        <f>IF(D391="","",SUMIF('TK CHAMTHI'!N:N,D391,'TK CHAMTHI'!O:O))</f>
        <v>0</v>
      </c>
      <c r="AE391" s="14">
        <f t="shared" si="55"/>
        <v>0</v>
      </c>
      <c r="AF391" s="14">
        <f>IF(D391="","",ROUND(SUMIF('QL THI'!G:G,D391,'QL THI'!H:H),1))</f>
        <v>0</v>
      </c>
      <c r="AG391" s="14">
        <f>IF(D391="","",ROUND(SUMIF('QL THI'!E:E,D391,'QL THI'!F:F),1))</f>
        <v>0</v>
      </c>
      <c r="AH391" s="25">
        <f t="shared" si="56"/>
        <v>0</v>
      </c>
    </row>
    <row r="392" spans="1:34" hidden="1">
      <c r="A392" s="10">
        <f>IF(D392="","",SUBTOTAL(3,$D$5:D392))</f>
        <v>35</v>
      </c>
      <c r="B392" s="113" t="s">
        <v>820</v>
      </c>
      <c r="C392" s="114" t="s">
        <v>991</v>
      </c>
      <c r="D392" s="115" t="s">
        <v>509</v>
      </c>
      <c r="E392" s="11">
        <f>IF(D392="","",SUMIF('TK DETHI'!A:A,D392,'TK DETHI'!B:B))</f>
        <v>0</v>
      </c>
      <c r="F392" s="12">
        <f>IF(D392="","",SUMIF('TK DETHI'!C:C,D392,'TK DETHI'!D:D))</f>
        <v>0</v>
      </c>
      <c r="G392" s="12">
        <f>IF(D392="","",SUMIF('TK DETHI'!E:E,D392,'TK DETHI'!F:F))</f>
        <v>0</v>
      </c>
      <c r="H392" s="12">
        <f>IF(D392="","",SUMIF('TK DETHI'!G:G,D392,'TK DETHI'!H:H))</f>
        <v>0</v>
      </c>
      <c r="I392" s="24">
        <f t="shared" si="49"/>
        <v>0</v>
      </c>
      <c r="J392" s="13">
        <f>IF(D392="","",SUMIF('TK COITHI KTHP'!A:A,D392,'TK COITHI KTHP'!C:C)+SUMIF('TK COITHI KTHP'!D:D,D392,'TK COITHI KTHP'!F:F)+SUMIF('TK COITHI KTHP'!G:G,D392,'TK COITHI KTHP'!I:I)+SUMIF('TK COITHI KTHP'!J:J,D392,'TK COITHI KTHP'!L:L))</f>
        <v>0</v>
      </c>
      <c r="K392" s="13">
        <f>IF(D392="","",SUMIF('TK COITHI KTHP'!B:B,D392,'TK COITHI KTHP'!C:C)+SUMIF('TK COITHI KTHP'!E:E,D392,'TK COITHI KTHP'!F:F)+SUMIF('TK COITHI KTHP'!H:H,D392,'TK COITHI KTHP'!I:I)+SUMIF('TK COITHI KTHP'!K:K,D392,'TK COITHI KTHP'!L:L))</f>
        <v>0</v>
      </c>
      <c r="L392" s="13">
        <f>IF(D392="","",SUMIF('TK COI THI TOT NGHIEP'!A:A,D392,'TK COI THI TOT NGHIEP'!C:C)+SUMIF('TK COI THI TOT NGHIEP'!D:D,D392,'TK COI THI TOT NGHIEP'!F:F)+SUMIF('TK COI THI TOT NGHIEP'!G:G,D392,'TK COI THI TOT NGHIEP'!I:I)+SUMIF('TK COI THI TOT NGHIEP'!J:J,D392,'TK COI THI TOT NGHIEP'!L:L))</f>
        <v>0</v>
      </c>
      <c r="M392" s="13">
        <f>IF(D392="","",SUMIF('TK COI THI TOT NGHIEP'!B:B,D392,'TK COI THI TOT NGHIEP'!C:C)+SUMIF('TK COI THI TOT NGHIEP'!E:E,D392,'TK COI THI TOT NGHIEP'!F:F)+SUMIF('TK COI THI TOT NGHIEP'!H:H,D392,'TK COI THI TOT NGHIEP'!I:I)+SUMIF('TK COI THI TOT NGHIEP'!K:K,D392,'TK COI THI TOT NGHIEP'!L:L))</f>
        <v>0</v>
      </c>
      <c r="N392" s="14">
        <f t="shared" si="50"/>
        <v>0</v>
      </c>
      <c r="O392" s="13">
        <f>IF(D392="","",SUMIF('TK CHAMTHI'!A:A,D392,'TK CHAMTHI'!C:C))</f>
        <v>0</v>
      </c>
      <c r="P392" s="13">
        <f>IF(D392="","",SUMIF('TK CHAMTHI'!B:B,D392,'TK CHAMTHI'!C:C))</f>
        <v>0</v>
      </c>
      <c r="Q392" s="13">
        <f>IF(D392="","",SUMIF('CHAM NV'!B:B,D392,'CHAM NV'!C:C))</f>
        <v>0</v>
      </c>
      <c r="R392" s="14">
        <f t="shared" si="51"/>
        <v>0</v>
      </c>
      <c r="S392" s="13">
        <f>IF(D392="","",SUMIF('TK CHAMTHI'!D:D,D392,'TK CHAMTHI'!F:F))</f>
        <v>0</v>
      </c>
      <c r="T392" s="13">
        <f>IF(D392="","",SUMIF('TK CHAMTHI'!E:E,D392,'TK CHAMTHI'!F:F))</f>
        <v>0</v>
      </c>
      <c r="U392" s="13">
        <f>IF(D392="","",SUMIF('CHAM NV'!E:E,D392,'CHAM NV'!F:F))</f>
        <v>0</v>
      </c>
      <c r="V392" s="14">
        <f t="shared" si="52"/>
        <v>0</v>
      </c>
      <c r="W392" s="13">
        <f>IF(D392="","",SUMIF('TK CHAMTHI'!G:G,D392,'TK CHAMTHI'!I:I))</f>
        <v>0</v>
      </c>
      <c r="X392" s="13">
        <f>IF(D392="","",SUMIF('TK CHAMTHI'!H:H,D392,'TK CHAMTHI'!I:I))</f>
        <v>0</v>
      </c>
      <c r="Y392" s="14">
        <f t="shared" si="53"/>
        <v>0</v>
      </c>
      <c r="Z392" s="13">
        <f>IF(D392="","",SUMIF('TK CHAMTHI'!J:J,D392,'TK CHAMTHI'!L:L))</f>
        <v>0</v>
      </c>
      <c r="AA392" s="13">
        <f>IF(D392="","",SUMIF('TK CHAMTHI'!K:K,D392,'TK CHAMTHI'!L:L))</f>
        <v>0</v>
      </c>
      <c r="AB392" s="14">
        <f t="shared" si="54"/>
        <v>0</v>
      </c>
      <c r="AC392" s="13">
        <f>IF(D392="","",SUMIF('TK CHAMTHI'!M:M,D392,'TK CHAMTHI'!O:O))</f>
        <v>0</v>
      </c>
      <c r="AD392" s="13">
        <f>IF(D392="","",SUMIF('TK CHAMTHI'!N:N,D392,'TK CHAMTHI'!O:O))</f>
        <v>0</v>
      </c>
      <c r="AE392" s="14">
        <f t="shared" si="55"/>
        <v>0</v>
      </c>
      <c r="AF392" s="14">
        <f>IF(D392="","",ROUND(SUMIF('QL THI'!G:G,D392,'QL THI'!H:H),1))</f>
        <v>0</v>
      </c>
      <c r="AG392" s="14">
        <f>IF(D392="","",ROUND(SUMIF('QL THI'!E:E,D392,'QL THI'!F:F),1))</f>
        <v>0</v>
      </c>
      <c r="AH392" s="25">
        <f t="shared" si="56"/>
        <v>0</v>
      </c>
    </row>
    <row r="393" spans="1:34" hidden="1">
      <c r="A393" s="10">
        <f>IF(D393="","",SUBTOTAL(3,$D$5:D393))</f>
        <v>35</v>
      </c>
      <c r="B393" s="113" t="s">
        <v>797</v>
      </c>
      <c r="C393" s="114" t="s">
        <v>991</v>
      </c>
      <c r="D393" s="115" t="s">
        <v>486</v>
      </c>
      <c r="E393" s="11">
        <f>IF(D393="","",SUMIF('TK DETHI'!A:A,D393,'TK DETHI'!B:B))</f>
        <v>0</v>
      </c>
      <c r="F393" s="12">
        <f>IF(D393="","",SUMIF('TK DETHI'!C:C,D393,'TK DETHI'!D:D))</f>
        <v>0</v>
      </c>
      <c r="G393" s="12">
        <f>IF(D393="","",SUMIF('TK DETHI'!E:E,D393,'TK DETHI'!F:F))</f>
        <v>0</v>
      </c>
      <c r="H393" s="12">
        <f>IF(D393="","",SUMIF('TK DETHI'!G:G,D393,'TK DETHI'!H:H))</f>
        <v>0</v>
      </c>
      <c r="I393" s="24">
        <f t="shared" si="49"/>
        <v>0</v>
      </c>
      <c r="J393" s="13">
        <f>IF(D393="","",SUMIF('TK COITHI KTHP'!A:A,D393,'TK COITHI KTHP'!C:C)+SUMIF('TK COITHI KTHP'!D:D,D393,'TK COITHI KTHP'!F:F)+SUMIF('TK COITHI KTHP'!G:G,D393,'TK COITHI KTHP'!I:I)+SUMIF('TK COITHI KTHP'!J:J,D393,'TK COITHI KTHP'!L:L))</f>
        <v>0</v>
      </c>
      <c r="K393" s="13">
        <f>IF(D393="","",SUMIF('TK COITHI KTHP'!B:B,D393,'TK COITHI KTHP'!C:C)+SUMIF('TK COITHI KTHP'!E:E,D393,'TK COITHI KTHP'!F:F)+SUMIF('TK COITHI KTHP'!H:H,D393,'TK COITHI KTHP'!I:I)+SUMIF('TK COITHI KTHP'!K:K,D393,'TK COITHI KTHP'!L:L))</f>
        <v>0</v>
      </c>
      <c r="L393" s="13">
        <f>IF(D393="","",SUMIF('TK COI THI TOT NGHIEP'!A:A,D393,'TK COI THI TOT NGHIEP'!C:C)+SUMIF('TK COI THI TOT NGHIEP'!D:D,D393,'TK COI THI TOT NGHIEP'!F:F)+SUMIF('TK COI THI TOT NGHIEP'!G:G,D393,'TK COI THI TOT NGHIEP'!I:I)+SUMIF('TK COI THI TOT NGHIEP'!J:J,D393,'TK COI THI TOT NGHIEP'!L:L))</f>
        <v>0</v>
      </c>
      <c r="M393" s="13">
        <f>IF(D393="","",SUMIF('TK COI THI TOT NGHIEP'!B:B,D393,'TK COI THI TOT NGHIEP'!C:C)+SUMIF('TK COI THI TOT NGHIEP'!E:E,D393,'TK COI THI TOT NGHIEP'!F:F)+SUMIF('TK COI THI TOT NGHIEP'!H:H,D393,'TK COI THI TOT NGHIEP'!I:I)+SUMIF('TK COI THI TOT NGHIEP'!K:K,D393,'TK COI THI TOT NGHIEP'!L:L))</f>
        <v>0</v>
      </c>
      <c r="N393" s="14">
        <f t="shared" si="50"/>
        <v>0</v>
      </c>
      <c r="O393" s="13">
        <f>IF(D393="","",SUMIF('TK CHAMTHI'!A:A,D393,'TK CHAMTHI'!C:C))</f>
        <v>0</v>
      </c>
      <c r="P393" s="13">
        <f>IF(D393="","",SUMIF('TK CHAMTHI'!B:B,D393,'TK CHAMTHI'!C:C))</f>
        <v>0</v>
      </c>
      <c r="Q393" s="13">
        <f>IF(D393="","",SUMIF('CHAM NV'!B:B,D393,'CHAM NV'!C:C))</f>
        <v>0</v>
      </c>
      <c r="R393" s="14">
        <f t="shared" si="51"/>
        <v>0</v>
      </c>
      <c r="S393" s="13">
        <f>IF(D393="","",SUMIF('TK CHAMTHI'!D:D,D393,'TK CHAMTHI'!F:F))</f>
        <v>0</v>
      </c>
      <c r="T393" s="13">
        <f>IF(D393="","",SUMIF('TK CHAMTHI'!E:E,D393,'TK CHAMTHI'!F:F))</f>
        <v>0</v>
      </c>
      <c r="U393" s="13">
        <f>IF(D393="","",SUMIF('CHAM NV'!E:E,D393,'CHAM NV'!F:F))</f>
        <v>0</v>
      </c>
      <c r="V393" s="14">
        <f t="shared" si="52"/>
        <v>0</v>
      </c>
      <c r="W393" s="13">
        <f>IF(D393="","",SUMIF('TK CHAMTHI'!G:G,D393,'TK CHAMTHI'!I:I))</f>
        <v>0</v>
      </c>
      <c r="X393" s="13">
        <f>IF(D393="","",SUMIF('TK CHAMTHI'!H:H,D393,'TK CHAMTHI'!I:I))</f>
        <v>0</v>
      </c>
      <c r="Y393" s="14">
        <f t="shared" si="53"/>
        <v>0</v>
      </c>
      <c r="Z393" s="13">
        <f>IF(D393="","",SUMIF('TK CHAMTHI'!J:J,D393,'TK CHAMTHI'!L:L))</f>
        <v>0</v>
      </c>
      <c r="AA393" s="13">
        <f>IF(D393="","",SUMIF('TK CHAMTHI'!K:K,D393,'TK CHAMTHI'!L:L))</f>
        <v>0</v>
      </c>
      <c r="AB393" s="14">
        <f t="shared" si="54"/>
        <v>0</v>
      </c>
      <c r="AC393" s="13">
        <f>IF(D393="","",SUMIF('TK CHAMTHI'!M:M,D393,'TK CHAMTHI'!O:O))</f>
        <v>0</v>
      </c>
      <c r="AD393" s="13">
        <f>IF(D393="","",SUMIF('TK CHAMTHI'!N:N,D393,'TK CHAMTHI'!O:O))</f>
        <v>0</v>
      </c>
      <c r="AE393" s="14">
        <f t="shared" si="55"/>
        <v>0</v>
      </c>
      <c r="AF393" s="14">
        <f>IF(D393="","",ROUND(SUMIF('QL THI'!G:G,D393,'QL THI'!H:H),1))</f>
        <v>0</v>
      </c>
      <c r="AG393" s="14">
        <f>IF(D393="","",ROUND(SUMIF('QL THI'!E:E,D393,'QL THI'!F:F),1))</f>
        <v>0</v>
      </c>
      <c r="AH393" s="25">
        <f t="shared" si="56"/>
        <v>0</v>
      </c>
    </row>
    <row r="394" spans="1:34" hidden="1">
      <c r="A394" s="10">
        <f>IF(D394="","",SUBTOTAL(3,$D$5:D394))</f>
        <v>35</v>
      </c>
      <c r="B394" s="113" t="s">
        <v>801</v>
      </c>
      <c r="C394" s="114" t="s">
        <v>991</v>
      </c>
      <c r="D394" s="115" t="s">
        <v>492</v>
      </c>
      <c r="E394" s="11">
        <f>IF(D394="","",SUMIF('TK DETHI'!A:A,D394,'TK DETHI'!B:B))</f>
        <v>0</v>
      </c>
      <c r="F394" s="12">
        <f>IF(D394="","",SUMIF('TK DETHI'!C:C,D394,'TK DETHI'!D:D))</f>
        <v>0</v>
      </c>
      <c r="G394" s="12">
        <f>IF(D394="","",SUMIF('TK DETHI'!E:E,D394,'TK DETHI'!F:F))</f>
        <v>0</v>
      </c>
      <c r="H394" s="12">
        <f>IF(D394="","",SUMIF('TK DETHI'!G:G,D394,'TK DETHI'!H:H))</f>
        <v>0</v>
      </c>
      <c r="I394" s="24">
        <f t="shared" si="49"/>
        <v>0</v>
      </c>
      <c r="J394" s="13">
        <f>IF(D394="","",SUMIF('TK COITHI KTHP'!A:A,D394,'TK COITHI KTHP'!C:C)+SUMIF('TK COITHI KTHP'!D:D,D394,'TK COITHI KTHP'!F:F)+SUMIF('TK COITHI KTHP'!G:G,D394,'TK COITHI KTHP'!I:I)+SUMIF('TK COITHI KTHP'!J:J,D394,'TK COITHI KTHP'!L:L))</f>
        <v>0</v>
      </c>
      <c r="K394" s="13">
        <f>IF(D394="","",SUMIF('TK COITHI KTHP'!B:B,D394,'TK COITHI KTHP'!C:C)+SUMIF('TK COITHI KTHP'!E:E,D394,'TK COITHI KTHP'!F:F)+SUMIF('TK COITHI KTHP'!H:H,D394,'TK COITHI KTHP'!I:I)+SUMIF('TK COITHI KTHP'!K:K,D394,'TK COITHI KTHP'!L:L))</f>
        <v>0</v>
      </c>
      <c r="L394" s="13">
        <f>IF(D394="","",SUMIF('TK COI THI TOT NGHIEP'!A:A,D394,'TK COI THI TOT NGHIEP'!C:C)+SUMIF('TK COI THI TOT NGHIEP'!D:D,D394,'TK COI THI TOT NGHIEP'!F:F)+SUMIF('TK COI THI TOT NGHIEP'!G:G,D394,'TK COI THI TOT NGHIEP'!I:I)+SUMIF('TK COI THI TOT NGHIEP'!J:J,D394,'TK COI THI TOT NGHIEP'!L:L))</f>
        <v>0</v>
      </c>
      <c r="M394" s="13">
        <f>IF(D394="","",SUMIF('TK COI THI TOT NGHIEP'!B:B,D394,'TK COI THI TOT NGHIEP'!C:C)+SUMIF('TK COI THI TOT NGHIEP'!E:E,D394,'TK COI THI TOT NGHIEP'!F:F)+SUMIF('TK COI THI TOT NGHIEP'!H:H,D394,'TK COI THI TOT NGHIEP'!I:I)+SUMIF('TK COI THI TOT NGHIEP'!K:K,D394,'TK COI THI TOT NGHIEP'!L:L))</f>
        <v>0</v>
      </c>
      <c r="N394" s="14">
        <f t="shared" si="50"/>
        <v>0</v>
      </c>
      <c r="O394" s="13">
        <f>IF(D394="","",SUMIF('TK CHAMTHI'!A:A,D394,'TK CHAMTHI'!C:C))</f>
        <v>0</v>
      </c>
      <c r="P394" s="13">
        <f>IF(D394="","",SUMIF('TK CHAMTHI'!B:B,D394,'TK CHAMTHI'!C:C))</f>
        <v>0</v>
      </c>
      <c r="Q394" s="13">
        <f>IF(D394="","",SUMIF('CHAM NV'!B:B,D394,'CHAM NV'!C:C))</f>
        <v>0</v>
      </c>
      <c r="R394" s="14">
        <f t="shared" si="51"/>
        <v>0</v>
      </c>
      <c r="S394" s="13">
        <f>IF(D394="","",SUMIF('TK CHAMTHI'!D:D,D394,'TK CHAMTHI'!F:F))</f>
        <v>0</v>
      </c>
      <c r="T394" s="13">
        <f>IF(D394="","",SUMIF('TK CHAMTHI'!E:E,D394,'TK CHAMTHI'!F:F))</f>
        <v>0</v>
      </c>
      <c r="U394" s="13">
        <f>IF(D394="","",SUMIF('CHAM NV'!E:E,D394,'CHAM NV'!F:F))</f>
        <v>0</v>
      </c>
      <c r="V394" s="14">
        <f t="shared" si="52"/>
        <v>0</v>
      </c>
      <c r="W394" s="13">
        <f>IF(D394="","",SUMIF('TK CHAMTHI'!G:G,D394,'TK CHAMTHI'!I:I))</f>
        <v>0</v>
      </c>
      <c r="X394" s="13">
        <f>IF(D394="","",SUMIF('TK CHAMTHI'!H:H,D394,'TK CHAMTHI'!I:I))</f>
        <v>0</v>
      </c>
      <c r="Y394" s="14">
        <f t="shared" si="53"/>
        <v>0</v>
      </c>
      <c r="Z394" s="13">
        <f>IF(D394="","",SUMIF('TK CHAMTHI'!J:J,D394,'TK CHAMTHI'!L:L))</f>
        <v>0</v>
      </c>
      <c r="AA394" s="13">
        <f>IF(D394="","",SUMIF('TK CHAMTHI'!K:K,D394,'TK CHAMTHI'!L:L))</f>
        <v>0</v>
      </c>
      <c r="AB394" s="14">
        <f t="shared" si="54"/>
        <v>0</v>
      </c>
      <c r="AC394" s="13">
        <f>IF(D394="","",SUMIF('TK CHAMTHI'!M:M,D394,'TK CHAMTHI'!O:O))</f>
        <v>0</v>
      </c>
      <c r="AD394" s="13">
        <f>IF(D394="","",SUMIF('TK CHAMTHI'!N:N,D394,'TK CHAMTHI'!O:O))</f>
        <v>0</v>
      </c>
      <c r="AE394" s="14">
        <f t="shared" si="55"/>
        <v>0</v>
      </c>
      <c r="AF394" s="14">
        <f>IF(D394="","",ROUND(SUMIF('QL THI'!G:G,D394,'QL THI'!H:H),1))</f>
        <v>0</v>
      </c>
      <c r="AG394" s="14">
        <f>IF(D394="","",ROUND(SUMIF('QL THI'!E:E,D394,'QL THI'!F:F),1))</f>
        <v>0</v>
      </c>
      <c r="AH394" s="25">
        <f t="shared" si="56"/>
        <v>0</v>
      </c>
    </row>
    <row r="395" spans="1:34" hidden="1">
      <c r="A395" s="10">
        <f>IF(D395="","",SUBTOTAL(3,$D$5:D395))</f>
        <v>35</v>
      </c>
      <c r="B395" s="113" t="s">
        <v>838</v>
      </c>
      <c r="C395" s="114" t="s">
        <v>991</v>
      </c>
      <c r="D395" s="115" t="s">
        <v>528</v>
      </c>
      <c r="E395" s="11">
        <f>IF(D395="","",SUMIF('TK DETHI'!A:A,D395,'TK DETHI'!B:B))</f>
        <v>0</v>
      </c>
      <c r="F395" s="12">
        <f>IF(D395="","",SUMIF('TK DETHI'!C:C,D395,'TK DETHI'!D:D))</f>
        <v>0</v>
      </c>
      <c r="G395" s="12">
        <f>IF(D395="","",SUMIF('TK DETHI'!E:E,D395,'TK DETHI'!F:F))</f>
        <v>0</v>
      </c>
      <c r="H395" s="12">
        <f>IF(D395="","",SUMIF('TK DETHI'!G:G,D395,'TK DETHI'!H:H))</f>
        <v>0</v>
      </c>
      <c r="I395" s="24">
        <f t="shared" si="49"/>
        <v>0</v>
      </c>
      <c r="J395" s="13">
        <f>IF(D395="","",SUMIF('TK COITHI KTHP'!A:A,D395,'TK COITHI KTHP'!C:C)+SUMIF('TK COITHI KTHP'!D:D,D395,'TK COITHI KTHP'!F:F)+SUMIF('TK COITHI KTHP'!G:G,D395,'TK COITHI KTHP'!I:I)+SUMIF('TK COITHI KTHP'!J:J,D395,'TK COITHI KTHP'!L:L))</f>
        <v>0</v>
      </c>
      <c r="K395" s="13">
        <f>IF(D395="","",SUMIF('TK COITHI KTHP'!B:B,D395,'TK COITHI KTHP'!C:C)+SUMIF('TK COITHI KTHP'!E:E,D395,'TK COITHI KTHP'!F:F)+SUMIF('TK COITHI KTHP'!H:H,D395,'TK COITHI KTHP'!I:I)+SUMIF('TK COITHI KTHP'!K:K,D395,'TK COITHI KTHP'!L:L))</f>
        <v>0</v>
      </c>
      <c r="L395" s="13">
        <f>IF(D395="","",SUMIF('TK COI THI TOT NGHIEP'!A:A,D395,'TK COI THI TOT NGHIEP'!C:C)+SUMIF('TK COI THI TOT NGHIEP'!D:D,D395,'TK COI THI TOT NGHIEP'!F:F)+SUMIF('TK COI THI TOT NGHIEP'!G:G,D395,'TK COI THI TOT NGHIEP'!I:I)+SUMIF('TK COI THI TOT NGHIEP'!J:J,D395,'TK COI THI TOT NGHIEP'!L:L))</f>
        <v>0</v>
      </c>
      <c r="M395" s="13">
        <f>IF(D395="","",SUMIF('TK COI THI TOT NGHIEP'!B:B,D395,'TK COI THI TOT NGHIEP'!C:C)+SUMIF('TK COI THI TOT NGHIEP'!E:E,D395,'TK COI THI TOT NGHIEP'!F:F)+SUMIF('TK COI THI TOT NGHIEP'!H:H,D395,'TK COI THI TOT NGHIEP'!I:I)+SUMIF('TK COI THI TOT NGHIEP'!K:K,D395,'TK COI THI TOT NGHIEP'!L:L))</f>
        <v>0</v>
      </c>
      <c r="N395" s="14">
        <f t="shared" si="50"/>
        <v>0</v>
      </c>
      <c r="O395" s="13">
        <f>IF(D395="","",SUMIF('TK CHAMTHI'!A:A,D395,'TK CHAMTHI'!C:C))</f>
        <v>0</v>
      </c>
      <c r="P395" s="13">
        <f>IF(D395="","",SUMIF('TK CHAMTHI'!B:B,D395,'TK CHAMTHI'!C:C))</f>
        <v>0</v>
      </c>
      <c r="Q395" s="13">
        <f>IF(D395="","",SUMIF('CHAM NV'!B:B,D395,'CHAM NV'!C:C))</f>
        <v>0</v>
      </c>
      <c r="R395" s="14">
        <f t="shared" si="51"/>
        <v>0</v>
      </c>
      <c r="S395" s="13">
        <f>IF(D395="","",SUMIF('TK CHAMTHI'!D:D,D395,'TK CHAMTHI'!F:F))</f>
        <v>0</v>
      </c>
      <c r="T395" s="13">
        <f>IF(D395="","",SUMIF('TK CHAMTHI'!E:E,D395,'TK CHAMTHI'!F:F))</f>
        <v>0</v>
      </c>
      <c r="U395" s="13">
        <f>IF(D395="","",SUMIF('CHAM NV'!E:E,D395,'CHAM NV'!F:F))</f>
        <v>0</v>
      </c>
      <c r="V395" s="14">
        <f t="shared" si="52"/>
        <v>0</v>
      </c>
      <c r="W395" s="13">
        <f>IF(D395="","",SUMIF('TK CHAMTHI'!G:G,D395,'TK CHAMTHI'!I:I))</f>
        <v>0</v>
      </c>
      <c r="X395" s="13">
        <f>IF(D395="","",SUMIF('TK CHAMTHI'!H:H,D395,'TK CHAMTHI'!I:I))</f>
        <v>0</v>
      </c>
      <c r="Y395" s="14">
        <f t="shared" si="53"/>
        <v>0</v>
      </c>
      <c r="Z395" s="13">
        <f>IF(D395="","",SUMIF('TK CHAMTHI'!J:J,D395,'TK CHAMTHI'!L:L))</f>
        <v>0</v>
      </c>
      <c r="AA395" s="13">
        <f>IF(D395="","",SUMIF('TK CHAMTHI'!K:K,D395,'TK CHAMTHI'!L:L))</f>
        <v>0</v>
      </c>
      <c r="AB395" s="14">
        <f t="shared" si="54"/>
        <v>0</v>
      </c>
      <c r="AC395" s="13">
        <f>IF(D395="","",SUMIF('TK CHAMTHI'!M:M,D395,'TK CHAMTHI'!O:O))</f>
        <v>0</v>
      </c>
      <c r="AD395" s="13">
        <f>IF(D395="","",SUMIF('TK CHAMTHI'!N:N,D395,'TK CHAMTHI'!O:O))</f>
        <v>0</v>
      </c>
      <c r="AE395" s="14">
        <f t="shared" si="55"/>
        <v>0</v>
      </c>
      <c r="AF395" s="14">
        <f>IF(D395="","",ROUND(SUMIF('QL THI'!G:G,D395,'QL THI'!H:H),1))</f>
        <v>0</v>
      </c>
      <c r="AG395" s="14">
        <f>IF(D395="","",ROUND(SUMIF('QL THI'!E:E,D395,'QL THI'!F:F),1))</f>
        <v>0</v>
      </c>
      <c r="AH395" s="25">
        <f t="shared" si="56"/>
        <v>0</v>
      </c>
    </row>
    <row r="396" spans="1:34" hidden="1">
      <c r="A396" s="10">
        <f>IF(D396="","",SUBTOTAL(3,$D$5:D396))</f>
        <v>35</v>
      </c>
      <c r="B396" s="113" t="s">
        <v>841</v>
      </c>
      <c r="C396" s="114" t="s">
        <v>991</v>
      </c>
      <c r="D396" s="115" t="s">
        <v>531</v>
      </c>
      <c r="E396" s="11">
        <f>IF(D396="","",SUMIF('TK DETHI'!A:A,D396,'TK DETHI'!B:B))</f>
        <v>0</v>
      </c>
      <c r="F396" s="12">
        <f>IF(D396="","",SUMIF('TK DETHI'!C:C,D396,'TK DETHI'!D:D))</f>
        <v>0</v>
      </c>
      <c r="G396" s="12">
        <f>IF(D396="","",SUMIF('TK DETHI'!E:E,D396,'TK DETHI'!F:F))</f>
        <v>0</v>
      </c>
      <c r="H396" s="12">
        <f>IF(D396="","",SUMIF('TK DETHI'!G:G,D396,'TK DETHI'!H:H))</f>
        <v>0</v>
      </c>
      <c r="I396" s="24">
        <f t="shared" si="49"/>
        <v>0</v>
      </c>
      <c r="J396" s="13">
        <f>IF(D396="","",SUMIF('TK COITHI KTHP'!A:A,D396,'TK COITHI KTHP'!C:C)+SUMIF('TK COITHI KTHP'!D:D,D396,'TK COITHI KTHP'!F:F)+SUMIF('TK COITHI KTHP'!G:G,D396,'TK COITHI KTHP'!I:I)+SUMIF('TK COITHI KTHP'!J:J,D396,'TK COITHI KTHP'!L:L))</f>
        <v>0</v>
      </c>
      <c r="K396" s="13">
        <f>IF(D396="","",SUMIF('TK COITHI KTHP'!B:B,D396,'TK COITHI KTHP'!C:C)+SUMIF('TK COITHI KTHP'!E:E,D396,'TK COITHI KTHP'!F:F)+SUMIF('TK COITHI KTHP'!H:H,D396,'TK COITHI KTHP'!I:I)+SUMIF('TK COITHI KTHP'!K:K,D396,'TK COITHI KTHP'!L:L))</f>
        <v>0</v>
      </c>
      <c r="L396" s="13">
        <f>IF(D396="","",SUMIF('TK COI THI TOT NGHIEP'!A:A,D396,'TK COI THI TOT NGHIEP'!C:C)+SUMIF('TK COI THI TOT NGHIEP'!D:D,D396,'TK COI THI TOT NGHIEP'!F:F)+SUMIF('TK COI THI TOT NGHIEP'!G:G,D396,'TK COI THI TOT NGHIEP'!I:I)+SUMIF('TK COI THI TOT NGHIEP'!J:J,D396,'TK COI THI TOT NGHIEP'!L:L))</f>
        <v>0</v>
      </c>
      <c r="M396" s="13">
        <f>IF(D396="","",SUMIF('TK COI THI TOT NGHIEP'!B:B,D396,'TK COI THI TOT NGHIEP'!C:C)+SUMIF('TK COI THI TOT NGHIEP'!E:E,D396,'TK COI THI TOT NGHIEP'!F:F)+SUMIF('TK COI THI TOT NGHIEP'!H:H,D396,'TK COI THI TOT NGHIEP'!I:I)+SUMIF('TK COI THI TOT NGHIEP'!K:K,D396,'TK COI THI TOT NGHIEP'!L:L))</f>
        <v>0</v>
      </c>
      <c r="N396" s="14">
        <f t="shared" si="50"/>
        <v>0</v>
      </c>
      <c r="O396" s="13">
        <f>IF(D396="","",SUMIF('TK CHAMTHI'!A:A,D396,'TK CHAMTHI'!C:C))</f>
        <v>0</v>
      </c>
      <c r="P396" s="13">
        <f>IF(D396="","",SUMIF('TK CHAMTHI'!B:B,D396,'TK CHAMTHI'!C:C))</f>
        <v>0</v>
      </c>
      <c r="Q396" s="13">
        <f>IF(D396="","",SUMIF('CHAM NV'!B:B,D396,'CHAM NV'!C:C))</f>
        <v>0</v>
      </c>
      <c r="R396" s="14">
        <f t="shared" si="51"/>
        <v>0</v>
      </c>
      <c r="S396" s="13">
        <f>IF(D396="","",SUMIF('TK CHAMTHI'!D:D,D396,'TK CHAMTHI'!F:F))</f>
        <v>0</v>
      </c>
      <c r="T396" s="13">
        <f>IF(D396="","",SUMIF('TK CHAMTHI'!E:E,D396,'TK CHAMTHI'!F:F))</f>
        <v>0</v>
      </c>
      <c r="U396" s="13">
        <f>IF(D396="","",SUMIF('CHAM NV'!E:E,D396,'CHAM NV'!F:F))</f>
        <v>0</v>
      </c>
      <c r="V396" s="14">
        <f t="shared" si="52"/>
        <v>0</v>
      </c>
      <c r="W396" s="13">
        <f>IF(D396="","",SUMIF('TK CHAMTHI'!G:G,D396,'TK CHAMTHI'!I:I))</f>
        <v>0</v>
      </c>
      <c r="X396" s="13">
        <f>IF(D396="","",SUMIF('TK CHAMTHI'!H:H,D396,'TK CHAMTHI'!I:I))</f>
        <v>0</v>
      </c>
      <c r="Y396" s="14">
        <f t="shared" si="53"/>
        <v>0</v>
      </c>
      <c r="Z396" s="13">
        <f>IF(D396="","",SUMIF('TK CHAMTHI'!J:J,D396,'TK CHAMTHI'!L:L))</f>
        <v>0</v>
      </c>
      <c r="AA396" s="13">
        <f>IF(D396="","",SUMIF('TK CHAMTHI'!K:K,D396,'TK CHAMTHI'!L:L))</f>
        <v>0</v>
      </c>
      <c r="AB396" s="14">
        <f t="shared" si="54"/>
        <v>0</v>
      </c>
      <c r="AC396" s="13">
        <f>IF(D396="","",SUMIF('TK CHAMTHI'!M:M,D396,'TK CHAMTHI'!O:O))</f>
        <v>0</v>
      </c>
      <c r="AD396" s="13">
        <f>IF(D396="","",SUMIF('TK CHAMTHI'!N:N,D396,'TK CHAMTHI'!O:O))</f>
        <v>0</v>
      </c>
      <c r="AE396" s="14">
        <f t="shared" si="55"/>
        <v>0</v>
      </c>
      <c r="AF396" s="14">
        <f>IF(D396="","",ROUND(SUMIF('QL THI'!G:G,D396,'QL THI'!H:H),1))</f>
        <v>0</v>
      </c>
      <c r="AG396" s="14">
        <f>IF(D396="","",ROUND(SUMIF('QL THI'!E:E,D396,'QL THI'!F:F),1))</f>
        <v>0</v>
      </c>
      <c r="AH396" s="25">
        <f t="shared" si="56"/>
        <v>0</v>
      </c>
    </row>
    <row r="397" spans="1:34" hidden="1">
      <c r="A397" s="10">
        <f>IF(D397="","",SUBTOTAL(3,$D$5:D397))</f>
        <v>35</v>
      </c>
      <c r="B397" s="113" t="s">
        <v>846</v>
      </c>
      <c r="C397" s="114" t="s">
        <v>991</v>
      </c>
      <c r="D397" s="115" t="s">
        <v>536</v>
      </c>
      <c r="E397" s="11">
        <f>IF(D397="","",SUMIF('TK DETHI'!A:A,D397,'TK DETHI'!B:B))</f>
        <v>0</v>
      </c>
      <c r="F397" s="12">
        <f>IF(D397="","",SUMIF('TK DETHI'!C:C,D397,'TK DETHI'!D:D))</f>
        <v>0</v>
      </c>
      <c r="G397" s="12">
        <f>IF(D397="","",SUMIF('TK DETHI'!E:E,D397,'TK DETHI'!F:F))</f>
        <v>0</v>
      </c>
      <c r="H397" s="12">
        <f>IF(D397="","",SUMIF('TK DETHI'!G:G,D397,'TK DETHI'!H:H))</f>
        <v>0</v>
      </c>
      <c r="I397" s="24">
        <f t="shared" si="49"/>
        <v>0</v>
      </c>
      <c r="J397" s="13">
        <f>IF(D397="","",SUMIF('TK COITHI KTHP'!A:A,D397,'TK COITHI KTHP'!C:C)+SUMIF('TK COITHI KTHP'!D:D,D397,'TK COITHI KTHP'!F:F)+SUMIF('TK COITHI KTHP'!G:G,D397,'TK COITHI KTHP'!I:I)+SUMIF('TK COITHI KTHP'!J:J,D397,'TK COITHI KTHP'!L:L))</f>
        <v>0</v>
      </c>
      <c r="K397" s="13">
        <f>IF(D397="","",SUMIF('TK COITHI KTHP'!B:B,D397,'TK COITHI KTHP'!C:C)+SUMIF('TK COITHI KTHP'!E:E,D397,'TK COITHI KTHP'!F:F)+SUMIF('TK COITHI KTHP'!H:H,D397,'TK COITHI KTHP'!I:I)+SUMIF('TK COITHI KTHP'!K:K,D397,'TK COITHI KTHP'!L:L))</f>
        <v>0</v>
      </c>
      <c r="L397" s="13">
        <f>IF(D397="","",SUMIF('TK COI THI TOT NGHIEP'!A:A,D397,'TK COI THI TOT NGHIEP'!C:C)+SUMIF('TK COI THI TOT NGHIEP'!D:D,D397,'TK COI THI TOT NGHIEP'!F:F)+SUMIF('TK COI THI TOT NGHIEP'!G:G,D397,'TK COI THI TOT NGHIEP'!I:I)+SUMIF('TK COI THI TOT NGHIEP'!J:J,D397,'TK COI THI TOT NGHIEP'!L:L))</f>
        <v>0</v>
      </c>
      <c r="M397" s="13">
        <f>IF(D397="","",SUMIF('TK COI THI TOT NGHIEP'!B:B,D397,'TK COI THI TOT NGHIEP'!C:C)+SUMIF('TK COI THI TOT NGHIEP'!E:E,D397,'TK COI THI TOT NGHIEP'!F:F)+SUMIF('TK COI THI TOT NGHIEP'!H:H,D397,'TK COI THI TOT NGHIEP'!I:I)+SUMIF('TK COI THI TOT NGHIEP'!K:K,D397,'TK COI THI TOT NGHIEP'!L:L))</f>
        <v>0</v>
      </c>
      <c r="N397" s="14">
        <f t="shared" si="50"/>
        <v>0</v>
      </c>
      <c r="O397" s="13">
        <f>IF(D397="","",SUMIF('TK CHAMTHI'!A:A,D397,'TK CHAMTHI'!C:C))</f>
        <v>0</v>
      </c>
      <c r="P397" s="13">
        <f>IF(D397="","",SUMIF('TK CHAMTHI'!B:B,D397,'TK CHAMTHI'!C:C))</f>
        <v>0</v>
      </c>
      <c r="Q397" s="13">
        <f>IF(D397="","",SUMIF('CHAM NV'!B:B,D397,'CHAM NV'!C:C))</f>
        <v>0</v>
      </c>
      <c r="R397" s="14">
        <f t="shared" si="51"/>
        <v>0</v>
      </c>
      <c r="S397" s="13">
        <f>IF(D397="","",SUMIF('TK CHAMTHI'!D:D,D397,'TK CHAMTHI'!F:F))</f>
        <v>0</v>
      </c>
      <c r="T397" s="13">
        <f>IF(D397="","",SUMIF('TK CHAMTHI'!E:E,D397,'TK CHAMTHI'!F:F))</f>
        <v>0</v>
      </c>
      <c r="U397" s="13">
        <f>IF(D397="","",SUMIF('CHAM NV'!E:E,D397,'CHAM NV'!F:F))</f>
        <v>0</v>
      </c>
      <c r="V397" s="14">
        <f t="shared" si="52"/>
        <v>0</v>
      </c>
      <c r="W397" s="13">
        <f>IF(D397="","",SUMIF('TK CHAMTHI'!G:G,D397,'TK CHAMTHI'!I:I))</f>
        <v>0</v>
      </c>
      <c r="X397" s="13">
        <f>IF(D397="","",SUMIF('TK CHAMTHI'!H:H,D397,'TK CHAMTHI'!I:I))</f>
        <v>0</v>
      </c>
      <c r="Y397" s="14">
        <f t="shared" si="53"/>
        <v>0</v>
      </c>
      <c r="Z397" s="13">
        <f>IF(D397="","",SUMIF('TK CHAMTHI'!J:J,D397,'TK CHAMTHI'!L:L))</f>
        <v>0</v>
      </c>
      <c r="AA397" s="13">
        <f>IF(D397="","",SUMIF('TK CHAMTHI'!K:K,D397,'TK CHAMTHI'!L:L))</f>
        <v>0</v>
      </c>
      <c r="AB397" s="14">
        <f t="shared" si="54"/>
        <v>0</v>
      </c>
      <c r="AC397" s="13">
        <f>IF(D397="","",SUMIF('TK CHAMTHI'!M:M,D397,'TK CHAMTHI'!O:O))</f>
        <v>0</v>
      </c>
      <c r="AD397" s="13">
        <f>IF(D397="","",SUMIF('TK CHAMTHI'!N:N,D397,'TK CHAMTHI'!O:O))</f>
        <v>0</v>
      </c>
      <c r="AE397" s="14">
        <f t="shared" si="55"/>
        <v>0</v>
      </c>
      <c r="AF397" s="14">
        <f>IF(D397="","",ROUND(SUMIF('QL THI'!G:G,D397,'QL THI'!H:H),1))</f>
        <v>0</v>
      </c>
      <c r="AG397" s="14">
        <f>IF(D397="","",ROUND(SUMIF('QL THI'!E:E,D397,'QL THI'!F:F),1))</f>
        <v>0</v>
      </c>
      <c r="AH397" s="25">
        <f t="shared" si="56"/>
        <v>0</v>
      </c>
    </row>
    <row r="398" spans="1:34" hidden="1">
      <c r="A398" s="10">
        <f>IF(D398="","",SUBTOTAL(3,$D$5:D398))</f>
        <v>35</v>
      </c>
      <c r="B398" s="113" t="s">
        <v>807</v>
      </c>
      <c r="C398" s="114" t="s">
        <v>991</v>
      </c>
      <c r="D398" s="115" t="s">
        <v>497</v>
      </c>
      <c r="E398" s="11">
        <f>IF(D398="","",SUMIF('TK DETHI'!A:A,D398,'TK DETHI'!B:B))</f>
        <v>0</v>
      </c>
      <c r="F398" s="12">
        <f>IF(D398="","",SUMIF('TK DETHI'!C:C,D398,'TK DETHI'!D:D))</f>
        <v>0</v>
      </c>
      <c r="G398" s="12">
        <f>IF(D398="","",SUMIF('TK DETHI'!E:E,D398,'TK DETHI'!F:F))</f>
        <v>0</v>
      </c>
      <c r="H398" s="12">
        <f>IF(D398="","",SUMIF('TK DETHI'!G:G,D398,'TK DETHI'!H:H))</f>
        <v>0</v>
      </c>
      <c r="I398" s="24">
        <f t="shared" si="49"/>
        <v>0</v>
      </c>
      <c r="J398" s="13">
        <f>IF(D398="","",SUMIF('TK COITHI KTHP'!A:A,D398,'TK COITHI KTHP'!C:C)+SUMIF('TK COITHI KTHP'!D:D,D398,'TK COITHI KTHP'!F:F)+SUMIF('TK COITHI KTHP'!G:G,D398,'TK COITHI KTHP'!I:I)+SUMIF('TK COITHI KTHP'!J:J,D398,'TK COITHI KTHP'!L:L))</f>
        <v>0</v>
      </c>
      <c r="K398" s="13">
        <f>IF(D398="","",SUMIF('TK COITHI KTHP'!B:B,D398,'TK COITHI KTHP'!C:C)+SUMIF('TK COITHI KTHP'!E:E,D398,'TK COITHI KTHP'!F:F)+SUMIF('TK COITHI KTHP'!H:H,D398,'TK COITHI KTHP'!I:I)+SUMIF('TK COITHI KTHP'!K:K,D398,'TK COITHI KTHP'!L:L))</f>
        <v>0</v>
      </c>
      <c r="L398" s="13">
        <f>IF(D398="","",SUMIF('TK COI THI TOT NGHIEP'!A:A,D398,'TK COI THI TOT NGHIEP'!C:C)+SUMIF('TK COI THI TOT NGHIEP'!D:D,D398,'TK COI THI TOT NGHIEP'!F:F)+SUMIF('TK COI THI TOT NGHIEP'!G:G,D398,'TK COI THI TOT NGHIEP'!I:I)+SUMIF('TK COI THI TOT NGHIEP'!J:J,D398,'TK COI THI TOT NGHIEP'!L:L))</f>
        <v>0</v>
      </c>
      <c r="M398" s="13">
        <f>IF(D398="","",SUMIF('TK COI THI TOT NGHIEP'!B:B,D398,'TK COI THI TOT NGHIEP'!C:C)+SUMIF('TK COI THI TOT NGHIEP'!E:E,D398,'TK COI THI TOT NGHIEP'!F:F)+SUMIF('TK COI THI TOT NGHIEP'!H:H,D398,'TK COI THI TOT NGHIEP'!I:I)+SUMIF('TK COI THI TOT NGHIEP'!K:K,D398,'TK COI THI TOT NGHIEP'!L:L))</f>
        <v>0</v>
      </c>
      <c r="N398" s="14">
        <f t="shared" si="50"/>
        <v>0</v>
      </c>
      <c r="O398" s="13">
        <f>IF(D398="","",SUMIF('TK CHAMTHI'!A:A,D398,'TK CHAMTHI'!C:C))</f>
        <v>0</v>
      </c>
      <c r="P398" s="13">
        <f>IF(D398="","",SUMIF('TK CHAMTHI'!B:B,D398,'TK CHAMTHI'!C:C))</f>
        <v>0</v>
      </c>
      <c r="Q398" s="13">
        <f>IF(D398="","",SUMIF('CHAM NV'!B:B,D398,'CHAM NV'!C:C))</f>
        <v>0</v>
      </c>
      <c r="R398" s="14">
        <f t="shared" si="51"/>
        <v>0</v>
      </c>
      <c r="S398" s="13">
        <f>IF(D398="","",SUMIF('TK CHAMTHI'!D:D,D398,'TK CHAMTHI'!F:F))</f>
        <v>0</v>
      </c>
      <c r="T398" s="13">
        <f>IF(D398="","",SUMIF('TK CHAMTHI'!E:E,D398,'TK CHAMTHI'!F:F))</f>
        <v>0</v>
      </c>
      <c r="U398" s="13">
        <f>IF(D398="","",SUMIF('CHAM NV'!E:E,D398,'CHAM NV'!F:F))</f>
        <v>0</v>
      </c>
      <c r="V398" s="14">
        <f t="shared" si="52"/>
        <v>0</v>
      </c>
      <c r="W398" s="13">
        <f>IF(D398="","",SUMIF('TK CHAMTHI'!G:G,D398,'TK CHAMTHI'!I:I))</f>
        <v>0</v>
      </c>
      <c r="X398" s="13">
        <f>IF(D398="","",SUMIF('TK CHAMTHI'!H:H,D398,'TK CHAMTHI'!I:I))</f>
        <v>0</v>
      </c>
      <c r="Y398" s="14">
        <f t="shared" si="53"/>
        <v>0</v>
      </c>
      <c r="Z398" s="13">
        <f>IF(D398="","",SUMIF('TK CHAMTHI'!J:J,D398,'TK CHAMTHI'!L:L))</f>
        <v>0</v>
      </c>
      <c r="AA398" s="13">
        <f>IF(D398="","",SUMIF('TK CHAMTHI'!K:K,D398,'TK CHAMTHI'!L:L))</f>
        <v>0</v>
      </c>
      <c r="AB398" s="14">
        <f t="shared" si="54"/>
        <v>0</v>
      </c>
      <c r="AC398" s="13">
        <f>IF(D398="","",SUMIF('TK CHAMTHI'!M:M,D398,'TK CHAMTHI'!O:O))</f>
        <v>0</v>
      </c>
      <c r="AD398" s="13">
        <f>IF(D398="","",SUMIF('TK CHAMTHI'!N:N,D398,'TK CHAMTHI'!O:O))</f>
        <v>0</v>
      </c>
      <c r="AE398" s="14">
        <f t="shared" si="55"/>
        <v>0</v>
      </c>
      <c r="AF398" s="14">
        <f>IF(D398="","",ROUND(SUMIF('QL THI'!G:G,D398,'QL THI'!H:H),1))</f>
        <v>0</v>
      </c>
      <c r="AG398" s="14">
        <f>IF(D398="","",ROUND(SUMIF('QL THI'!E:E,D398,'QL THI'!F:F),1))</f>
        <v>0</v>
      </c>
      <c r="AH398" s="25">
        <f t="shared" si="56"/>
        <v>0</v>
      </c>
    </row>
    <row r="399" spans="1:34" hidden="1">
      <c r="A399" s="10">
        <f>IF(D399="","",SUBTOTAL(3,$D$5:D399))</f>
        <v>35</v>
      </c>
      <c r="B399" s="113" t="s">
        <v>803</v>
      </c>
      <c r="C399" s="114" t="s">
        <v>991</v>
      </c>
      <c r="D399" s="115" t="s">
        <v>494</v>
      </c>
      <c r="E399" s="11">
        <f>IF(D399="","",SUMIF('TK DETHI'!A:A,D399,'TK DETHI'!B:B))</f>
        <v>0</v>
      </c>
      <c r="F399" s="12">
        <f>IF(D399="","",SUMIF('TK DETHI'!C:C,D399,'TK DETHI'!D:D))</f>
        <v>0</v>
      </c>
      <c r="G399" s="12">
        <f>IF(D399="","",SUMIF('TK DETHI'!E:E,D399,'TK DETHI'!F:F))</f>
        <v>0</v>
      </c>
      <c r="H399" s="12">
        <f>IF(D399="","",SUMIF('TK DETHI'!G:G,D399,'TK DETHI'!H:H))</f>
        <v>0</v>
      </c>
      <c r="I399" s="24">
        <f t="shared" si="49"/>
        <v>0</v>
      </c>
      <c r="J399" s="13">
        <f>IF(D399="","",SUMIF('TK COITHI KTHP'!A:A,D399,'TK COITHI KTHP'!C:C)+SUMIF('TK COITHI KTHP'!D:D,D399,'TK COITHI KTHP'!F:F)+SUMIF('TK COITHI KTHP'!G:G,D399,'TK COITHI KTHP'!I:I)+SUMIF('TK COITHI KTHP'!J:J,D399,'TK COITHI KTHP'!L:L))</f>
        <v>0</v>
      </c>
      <c r="K399" s="13">
        <f>IF(D399="","",SUMIF('TK COITHI KTHP'!B:B,D399,'TK COITHI KTHP'!C:C)+SUMIF('TK COITHI KTHP'!E:E,D399,'TK COITHI KTHP'!F:F)+SUMIF('TK COITHI KTHP'!H:H,D399,'TK COITHI KTHP'!I:I)+SUMIF('TK COITHI KTHP'!K:K,D399,'TK COITHI KTHP'!L:L))</f>
        <v>0</v>
      </c>
      <c r="L399" s="13">
        <f>IF(D399="","",SUMIF('TK COI THI TOT NGHIEP'!A:A,D399,'TK COI THI TOT NGHIEP'!C:C)+SUMIF('TK COI THI TOT NGHIEP'!D:D,D399,'TK COI THI TOT NGHIEP'!F:F)+SUMIF('TK COI THI TOT NGHIEP'!G:G,D399,'TK COI THI TOT NGHIEP'!I:I)+SUMIF('TK COI THI TOT NGHIEP'!J:J,D399,'TK COI THI TOT NGHIEP'!L:L))</f>
        <v>0</v>
      </c>
      <c r="M399" s="13">
        <f>IF(D399="","",SUMIF('TK COI THI TOT NGHIEP'!B:B,D399,'TK COI THI TOT NGHIEP'!C:C)+SUMIF('TK COI THI TOT NGHIEP'!E:E,D399,'TK COI THI TOT NGHIEP'!F:F)+SUMIF('TK COI THI TOT NGHIEP'!H:H,D399,'TK COI THI TOT NGHIEP'!I:I)+SUMIF('TK COI THI TOT NGHIEP'!K:K,D399,'TK COI THI TOT NGHIEP'!L:L))</f>
        <v>0</v>
      </c>
      <c r="N399" s="14">
        <f t="shared" si="50"/>
        <v>0</v>
      </c>
      <c r="O399" s="13">
        <f>IF(D399="","",SUMIF('TK CHAMTHI'!A:A,D399,'TK CHAMTHI'!C:C))</f>
        <v>0</v>
      </c>
      <c r="P399" s="13">
        <f>IF(D399="","",SUMIF('TK CHAMTHI'!B:B,D399,'TK CHAMTHI'!C:C))</f>
        <v>0</v>
      </c>
      <c r="Q399" s="13">
        <f>IF(D399="","",SUMIF('CHAM NV'!B:B,D399,'CHAM NV'!C:C))</f>
        <v>0</v>
      </c>
      <c r="R399" s="14">
        <f t="shared" si="51"/>
        <v>0</v>
      </c>
      <c r="S399" s="13">
        <f>IF(D399="","",SUMIF('TK CHAMTHI'!D:D,D399,'TK CHAMTHI'!F:F))</f>
        <v>0</v>
      </c>
      <c r="T399" s="13">
        <f>IF(D399="","",SUMIF('TK CHAMTHI'!E:E,D399,'TK CHAMTHI'!F:F))</f>
        <v>0</v>
      </c>
      <c r="U399" s="13">
        <f>IF(D399="","",SUMIF('CHAM NV'!E:E,D399,'CHAM NV'!F:F))</f>
        <v>0</v>
      </c>
      <c r="V399" s="14">
        <f t="shared" si="52"/>
        <v>0</v>
      </c>
      <c r="W399" s="13">
        <f>IF(D399="","",SUMIF('TK CHAMTHI'!G:G,D399,'TK CHAMTHI'!I:I))</f>
        <v>0</v>
      </c>
      <c r="X399" s="13">
        <f>IF(D399="","",SUMIF('TK CHAMTHI'!H:H,D399,'TK CHAMTHI'!I:I))</f>
        <v>0</v>
      </c>
      <c r="Y399" s="14">
        <f t="shared" si="53"/>
        <v>0</v>
      </c>
      <c r="Z399" s="13">
        <f>IF(D399="","",SUMIF('TK CHAMTHI'!J:J,D399,'TK CHAMTHI'!L:L))</f>
        <v>0</v>
      </c>
      <c r="AA399" s="13">
        <f>IF(D399="","",SUMIF('TK CHAMTHI'!K:K,D399,'TK CHAMTHI'!L:L))</f>
        <v>0</v>
      </c>
      <c r="AB399" s="14">
        <f t="shared" si="54"/>
        <v>0</v>
      </c>
      <c r="AC399" s="13">
        <f>IF(D399="","",SUMIF('TK CHAMTHI'!M:M,D399,'TK CHAMTHI'!O:O))</f>
        <v>0</v>
      </c>
      <c r="AD399" s="13">
        <f>IF(D399="","",SUMIF('TK CHAMTHI'!N:N,D399,'TK CHAMTHI'!O:O))</f>
        <v>0</v>
      </c>
      <c r="AE399" s="14">
        <f t="shared" si="55"/>
        <v>0</v>
      </c>
      <c r="AF399" s="14">
        <f>IF(D399="","",ROUND(SUMIF('QL THI'!G:G,D399,'QL THI'!H:H),1))</f>
        <v>0</v>
      </c>
      <c r="AG399" s="14">
        <f>IF(D399="","",ROUND(SUMIF('QL THI'!E:E,D399,'QL THI'!F:F),1))</f>
        <v>0</v>
      </c>
      <c r="AH399" s="25">
        <f t="shared" si="56"/>
        <v>0</v>
      </c>
    </row>
    <row r="400" spans="1:34" hidden="1">
      <c r="A400" s="10">
        <f>IF(D400="","",SUBTOTAL(3,$D$5:D400))</f>
        <v>35</v>
      </c>
      <c r="B400" s="113" t="s">
        <v>821</v>
      </c>
      <c r="C400" s="114" t="s">
        <v>991</v>
      </c>
      <c r="D400" s="115" t="s">
        <v>510</v>
      </c>
      <c r="E400" s="11">
        <f>IF(D400="","",SUMIF('TK DETHI'!A:A,D400,'TK DETHI'!B:B))</f>
        <v>0</v>
      </c>
      <c r="F400" s="12">
        <f>IF(D400="","",SUMIF('TK DETHI'!C:C,D400,'TK DETHI'!D:D))</f>
        <v>0</v>
      </c>
      <c r="G400" s="12">
        <f>IF(D400="","",SUMIF('TK DETHI'!E:E,D400,'TK DETHI'!F:F))</f>
        <v>0</v>
      </c>
      <c r="H400" s="12">
        <f>IF(D400="","",SUMIF('TK DETHI'!G:G,D400,'TK DETHI'!H:H))</f>
        <v>0</v>
      </c>
      <c r="I400" s="24">
        <f t="shared" si="49"/>
        <v>0</v>
      </c>
      <c r="J400" s="13">
        <f>IF(D400="","",SUMIF('TK COITHI KTHP'!A:A,D400,'TK COITHI KTHP'!C:C)+SUMIF('TK COITHI KTHP'!D:D,D400,'TK COITHI KTHP'!F:F)+SUMIF('TK COITHI KTHP'!G:G,D400,'TK COITHI KTHP'!I:I)+SUMIF('TK COITHI KTHP'!J:J,D400,'TK COITHI KTHP'!L:L))</f>
        <v>0</v>
      </c>
      <c r="K400" s="13">
        <f>IF(D400="","",SUMIF('TK COITHI KTHP'!B:B,D400,'TK COITHI KTHP'!C:C)+SUMIF('TK COITHI KTHP'!E:E,D400,'TK COITHI KTHP'!F:F)+SUMIF('TK COITHI KTHP'!H:H,D400,'TK COITHI KTHP'!I:I)+SUMIF('TK COITHI KTHP'!K:K,D400,'TK COITHI KTHP'!L:L))</f>
        <v>0</v>
      </c>
      <c r="L400" s="13">
        <f>IF(D400="","",SUMIF('TK COI THI TOT NGHIEP'!A:A,D400,'TK COI THI TOT NGHIEP'!C:C)+SUMIF('TK COI THI TOT NGHIEP'!D:D,D400,'TK COI THI TOT NGHIEP'!F:F)+SUMIF('TK COI THI TOT NGHIEP'!G:G,D400,'TK COI THI TOT NGHIEP'!I:I)+SUMIF('TK COI THI TOT NGHIEP'!J:J,D400,'TK COI THI TOT NGHIEP'!L:L))</f>
        <v>0</v>
      </c>
      <c r="M400" s="13">
        <f>IF(D400="","",SUMIF('TK COI THI TOT NGHIEP'!B:B,D400,'TK COI THI TOT NGHIEP'!C:C)+SUMIF('TK COI THI TOT NGHIEP'!E:E,D400,'TK COI THI TOT NGHIEP'!F:F)+SUMIF('TK COI THI TOT NGHIEP'!H:H,D400,'TK COI THI TOT NGHIEP'!I:I)+SUMIF('TK COI THI TOT NGHIEP'!K:K,D400,'TK COI THI TOT NGHIEP'!L:L))</f>
        <v>0</v>
      </c>
      <c r="N400" s="14">
        <f t="shared" si="50"/>
        <v>0</v>
      </c>
      <c r="O400" s="13">
        <f>IF(D400="","",SUMIF('TK CHAMTHI'!A:A,D400,'TK CHAMTHI'!C:C))</f>
        <v>0</v>
      </c>
      <c r="P400" s="13">
        <f>IF(D400="","",SUMIF('TK CHAMTHI'!B:B,D400,'TK CHAMTHI'!C:C))</f>
        <v>0</v>
      </c>
      <c r="Q400" s="13">
        <f>IF(D400="","",SUMIF('CHAM NV'!B:B,D400,'CHAM NV'!C:C))</f>
        <v>0</v>
      </c>
      <c r="R400" s="14">
        <f t="shared" si="51"/>
        <v>0</v>
      </c>
      <c r="S400" s="13">
        <f>IF(D400="","",SUMIF('TK CHAMTHI'!D:D,D400,'TK CHAMTHI'!F:F))</f>
        <v>0</v>
      </c>
      <c r="T400" s="13">
        <f>IF(D400="","",SUMIF('TK CHAMTHI'!E:E,D400,'TK CHAMTHI'!F:F))</f>
        <v>0</v>
      </c>
      <c r="U400" s="13">
        <f>IF(D400="","",SUMIF('CHAM NV'!E:E,D400,'CHAM NV'!F:F))</f>
        <v>0</v>
      </c>
      <c r="V400" s="14">
        <f t="shared" si="52"/>
        <v>0</v>
      </c>
      <c r="W400" s="13">
        <f>IF(D400="","",SUMIF('TK CHAMTHI'!G:G,D400,'TK CHAMTHI'!I:I))</f>
        <v>0</v>
      </c>
      <c r="X400" s="13">
        <f>IF(D400="","",SUMIF('TK CHAMTHI'!H:H,D400,'TK CHAMTHI'!I:I))</f>
        <v>0</v>
      </c>
      <c r="Y400" s="14">
        <f t="shared" si="53"/>
        <v>0</v>
      </c>
      <c r="Z400" s="13">
        <f>IF(D400="","",SUMIF('TK CHAMTHI'!J:J,D400,'TK CHAMTHI'!L:L))</f>
        <v>0</v>
      </c>
      <c r="AA400" s="13">
        <f>IF(D400="","",SUMIF('TK CHAMTHI'!K:K,D400,'TK CHAMTHI'!L:L))</f>
        <v>0</v>
      </c>
      <c r="AB400" s="14">
        <f t="shared" si="54"/>
        <v>0</v>
      </c>
      <c r="AC400" s="13">
        <f>IF(D400="","",SUMIF('TK CHAMTHI'!M:M,D400,'TK CHAMTHI'!O:O))</f>
        <v>0</v>
      </c>
      <c r="AD400" s="13">
        <f>IF(D400="","",SUMIF('TK CHAMTHI'!N:N,D400,'TK CHAMTHI'!O:O))</f>
        <v>0</v>
      </c>
      <c r="AE400" s="14">
        <f t="shared" si="55"/>
        <v>0</v>
      </c>
      <c r="AF400" s="14">
        <f>IF(D400="","",ROUND(SUMIF('QL THI'!G:G,D400,'QL THI'!H:H),1))</f>
        <v>0</v>
      </c>
      <c r="AG400" s="14">
        <f>IF(D400="","",ROUND(SUMIF('QL THI'!E:E,D400,'QL THI'!F:F),1))</f>
        <v>0</v>
      </c>
      <c r="AH400" s="25">
        <f t="shared" si="56"/>
        <v>0</v>
      </c>
    </row>
    <row r="401" spans="1:34" hidden="1">
      <c r="A401" s="10">
        <f>IF(D401="","",SUBTOTAL(3,$D$5:D401))</f>
        <v>35</v>
      </c>
      <c r="B401" s="113" t="s">
        <v>826</v>
      </c>
      <c r="C401" s="114" t="s">
        <v>991</v>
      </c>
      <c r="D401" s="115" t="s">
        <v>515</v>
      </c>
      <c r="E401" s="11">
        <f>IF(D401="","",SUMIF('TK DETHI'!A:A,D401,'TK DETHI'!B:B))</f>
        <v>0</v>
      </c>
      <c r="F401" s="12">
        <f>IF(D401="","",SUMIF('TK DETHI'!C:C,D401,'TK DETHI'!D:D))</f>
        <v>0</v>
      </c>
      <c r="G401" s="12">
        <f>IF(D401="","",SUMIF('TK DETHI'!E:E,D401,'TK DETHI'!F:F))</f>
        <v>0</v>
      </c>
      <c r="H401" s="12">
        <f>IF(D401="","",SUMIF('TK DETHI'!G:G,D401,'TK DETHI'!H:H))</f>
        <v>0</v>
      </c>
      <c r="I401" s="24">
        <f t="shared" si="49"/>
        <v>0</v>
      </c>
      <c r="J401" s="13">
        <f>IF(D401="","",SUMIF('TK COITHI KTHP'!A:A,D401,'TK COITHI KTHP'!C:C)+SUMIF('TK COITHI KTHP'!D:D,D401,'TK COITHI KTHP'!F:F)+SUMIF('TK COITHI KTHP'!G:G,D401,'TK COITHI KTHP'!I:I)+SUMIF('TK COITHI KTHP'!J:J,D401,'TK COITHI KTHP'!L:L))</f>
        <v>0</v>
      </c>
      <c r="K401" s="13">
        <f>IF(D401="","",SUMIF('TK COITHI KTHP'!B:B,D401,'TK COITHI KTHP'!C:C)+SUMIF('TK COITHI KTHP'!E:E,D401,'TK COITHI KTHP'!F:F)+SUMIF('TK COITHI KTHP'!H:H,D401,'TK COITHI KTHP'!I:I)+SUMIF('TK COITHI KTHP'!K:K,D401,'TK COITHI KTHP'!L:L))</f>
        <v>0</v>
      </c>
      <c r="L401" s="13">
        <f>IF(D401="","",SUMIF('TK COI THI TOT NGHIEP'!A:A,D401,'TK COI THI TOT NGHIEP'!C:C)+SUMIF('TK COI THI TOT NGHIEP'!D:D,D401,'TK COI THI TOT NGHIEP'!F:F)+SUMIF('TK COI THI TOT NGHIEP'!G:G,D401,'TK COI THI TOT NGHIEP'!I:I)+SUMIF('TK COI THI TOT NGHIEP'!J:J,D401,'TK COI THI TOT NGHIEP'!L:L))</f>
        <v>0</v>
      </c>
      <c r="M401" s="13">
        <f>IF(D401="","",SUMIF('TK COI THI TOT NGHIEP'!B:B,D401,'TK COI THI TOT NGHIEP'!C:C)+SUMIF('TK COI THI TOT NGHIEP'!E:E,D401,'TK COI THI TOT NGHIEP'!F:F)+SUMIF('TK COI THI TOT NGHIEP'!H:H,D401,'TK COI THI TOT NGHIEP'!I:I)+SUMIF('TK COI THI TOT NGHIEP'!K:K,D401,'TK COI THI TOT NGHIEP'!L:L))</f>
        <v>0</v>
      </c>
      <c r="N401" s="14">
        <f t="shared" si="50"/>
        <v>0</v>
      </c>
      <c r="O401" s="13">
        <f>IF(D401="","",SUMIF('TK CHAMTHI'!A:A,D401,'TK CHAMTHI'!C:C))</f>
        <v>0</v>
      </c>
      <c r="P401" s="13">
        <f>IF(D401="","",SUMIF('TK CHAMTHI'!B:B,D401,'TK CHAMTHI'!C:C))</f>
        <v>0</v>
      </c>
      <c r="Q401" s="13">
        <f>IF(D401="","",SUMIF('CHAM NV'!B:B,D401,'CHAM NV'!C:C))</f>
        <v>0</v>
      </c>
      <c r="R401" s="14">
        <f t="shared" si="51"/>
        <v>0</v>
      </c>
      <c r="S401" s="13">
        <f>IF(D401="","",SUMIF('TK CHAMTHI'!D:D,D401,'TK CHAMTHI'!F:F))</f>
        <v>0</v>
      </c>
      <c r="T401" s="13">
        <f>IF(D401="","",SUMIF('TK CHAMTHI'!E:E,D401,'TK CHAMTHI'!F:F))</f>
        <v>0</v>
      </c>
      <c r="U401" s="13">
        <f>IF(D401="","",SUMIF('CHAM NV'!E:E,D401,'CHAM NV'!F:F))</f>
        <v>0</v>
      </c>
      <c r="V401" s="14">
        <f t="shared" si="52"/>
        <v>0</v>
      </c>
      <c r="W401" s="13">
        <f>IF(D401="","",SUMIF('TK CHAMTHI'!G:G,D401,'TK CHAMTHI'!I:I))</f>
        <v>0</v>
      </c>
      <c r="X401" s="13">
        <f>IF(D401="","",SUMIF('TK CHAMTHI'!H:H,D401,'TK CHAMTHI'!I:I))</f>
        <v>0</v>
      </c>
      <c r="Y401" s="14">
        <f t="shared" si="53"/>
        <v>0</v>
      </c>
      <c r="Z401" s="13">
        <f>IF(D401="","",SUMIF('TK CHAMTHI'!J:J,D401,'TK CHAMTHI'!L:L))</f>
        <v>0</v>
      </c>
      <c r="AA401" s="13">
        <f>IF(D401="","",SUMIF('TK CHAMTHI'!K:K,D401,'TK CHAMTHI'!L:L))</f>
        <v>0</v>
      </c>
      <c r="AB401" s="14">
        <f t="shared" si="54"/>
        <v>0</v>
      </c>
      <c r="AC401" s="13">
        <f>IF(D401="","",SUMIF('TK CHAMTHI'!M:M,D401,'TK CHAMTHI'!O:O))</f>
        <v>0</v>
      </c>
      <c r="AD401" s="13">
        <f>IF(D401="","",SUMIF('TK CHAMTHI'!N:N,D401,'TK CHAMTHI'!O:O))</f>
        <v>0</v>
      </c>
      <c r="AE401" s="14">
        <f t="shared" si="55"/>
        <v>0</v>
      </c>
      <c r="AF401" s="14">
        <f>IF(D401="","",ROUND(SUMIF('QL THI'!G:G,D401,'QL THI'!H:H),1))</f>
        <v>0</v>
      </c>
      <c r="AG401" s="14">
        <f>IF(D401="","",ROUND(SUMIF('QL THI'!E:E,D401,'QL THI'!F:F),1))</f>
        <v>0</v>
      </c>
      <c r="AH401" s="25">
        <f t="shared" si="56"/>
        <v>0</v>
      </c>
    </row>
    <row r="402" spans="1:34" hidden="1">
      <c r="A402" s="10">
        <f>IF(D402="","",SUBTOTAL(3,$D$5:D402))</f>
        <v>35</v>
      </c>
      <c r="B402" s="113" t="s">
        <v>799</v>
      </c>
      <c r="C402" s="114" t="s">
        <v>991</v>
      </c>
      <c r="D402" s="115" t="s">
        <v>488</v>
      </c>
      <c r="E402" s="11">
        <f>IF(D402="","",SUMIF('TK DETHI'!A:A,D402,'TK DETHI'!B:B))</f>
        <v>0</v>
      </c>
      <c r="F402" s="12">
        <f>IF(D402="","",SUMIF('TK DETHI'!C:C,D402,'TK DETHI'!D:D))</f>
        <v>0</v>
      </c>
      <c r="G402" s="12">
        <f>IF(D402="","",SUMIF('TK DETHI'!E:E,D402,'TK DETHI'!F:F))</f>
        <v>0</v>
      </c>
      <c r="H402" s="12">
        <f>IF(D402="","",SUMIF('TK DETHI'!G:G,D402,'TK DETHI'!H:H))</f>
        <v>0</v>
      </c>
      <c r="I402" s="24">
        <f t="shared" si="49"/>
        <v>0</v>
      </c>
      <c r="J402" s="13">
        <f>IF(D402="","",SUMIF('TK COITHI KTHP'!A:A,D402,'TK COITHI KTHP'!C:C)+SUMIF('TK COITHI KTHP'!D:D,D402,'TK COITHI KTHP'!F:F)+SUMIF('TK COITHI KTHP'!G:G,D402,'TK COITHI KTHP'!I:I)+SUMIF('TK COITHI KTHP'!J:J,D402,'TK COITHI KTHP'!L:L))</f>
        <v>0</v>
      </c>
      <c r="K402" s="13">
        <f>IF(D402="","",SUMIF('TK COITHI KTHP'!B:B,D402,'TK COITHI KTHP'!C:C)+SUMIF('TK COITHI KTHP'!E:E,D402,'TK COITHI KTHP'!F:F)+SUMIF('TK COITHI KTHP'!H:H,D402,'TK COITHI KTHP'!I:I)+SUMIF('TK COITHI KTHP'!K:K,D402,'TK COITHI KTHP'!L:L))</f>
        <v>0</v>
      </c>
      <c r="L402" s="13">
        <f>IF(D402="","",SUMIF('TK COI THI TOT NGHIEP'!A:A,D402,'TK COI THI TOT NGHIEP'!C:C)+SUMIF('TK COI THI TOT NGHIEP'!D:D,D402,'TK COI THI TOT NGHIEP'!F:F)+SUMIF('TK COI THI TOT NGHIEP'!G:G,D402,'TK COI THI TOT NGHIEP'!I:I)+SUMIF('TK COI THI TOT NGHIEP'!J:J,D402,'TK COI THI TOT NGHIEP'!L:L))</f>
        <v>0</v>
      </c>
      <c r="M402" s="13">
        <f>IF(D402="","",SUMIF('TK COI THI TOT NGHIEP'!B:B,D402,'TK COI THI TOT NGHIEP'!C:C)+SUMIF('TK COI THI TOT NGHIEP'!E:E,D402,'TK COI THI TOT NGHIEP'!F:F)+SUMIF('TK COI THI TOT NGHIEP'!H:H,D402,'TK COI THI TOT NGHIEP'!I:I)+SUMIF('TK COI THI TOT NGHIEP'!K:K,D402,'TK COI THI TOT NGHIEP'!L:L))</f>
        <v>0</v>
      </c>
      <c r="N402" s="14">
        <f t="shared" si="50"/>
        <v>0</v>
      </c>
      <c r="O402" s="13">
        <f>IF(D402="","",SUMIF('TK CHAMTHI'!A:A,D402,'TK CHAMTHI'!C:C))</f>
        <v>0</v>
      </c>
      <c r="P402" s="13">
        <f>IF(D402="","",SUMIF('TK CHAMTHI'!B:B,D402,'TK CHAMTHI'!C:C))</f>
        <v>0</v>
      </c>
      <c r="Q402" s="13">
        <f>IF(D402="","",SUMIF('CHAM NV'!B:B,D402,'CHAM NV'!C:C))</f>
        <v>0</v>
      </c>
      <c r="R402" s="14">
        <f t="shared" si="51"/>
        <v>0</v>
      </c>
      <c r="S402" s="13">
        <f>IF(D402="","",SUMIF('TK CHAMTHI'!D:D,D402,'TK CHAMTHI'!F:F))</f>
        <v>0</v>
      </c>
      <c r="T402" s="13">
        <f>IF(D402="","",SUMIF('TK CHAMTHI'!E:E,D402,'TK CHAMTHI'!F:F))</f>
        <v>0</v>
      </c>
      <c r="U402" s="13">
        <f>IF(D402="","",SUMIF('CHAM NV'!E:E,D402,'CHAM NV'!F:F))</f>
        <v>0</v>
      </c>
      <c r="V402" s="14">
        <f t="shared" si="52"/>
        <v>0</v>
      </c>
      <c r="W402" s="13">
        <f>IF(D402="","",SUMIF('TK CHAMTHI'!G:G,D402,'TK CHAMTHI'!I:I))</f>
        <v>0</v>
      </c>
      <c r="X402" s="13">
        <f>IF(D402="","",SUMIF('TK CHAMTHI'!H:H,D402,'TK CHAMTHI'!I:I))</f>
        <v>0</v>
      </c>
      <c r="Y402" s="14">
        <f t="shared" si="53"/>
        <v>0</v>
      </c>
      <c r="Z402" s="13">
        <f>IF(D402="","",SUMIF('TK CHAMTHI'!J:J,D402,'TK CHAMTHI'!L:L))</f>
        <v>0</v>
      </c>
      <c r="AA402" s="13">
        <f>IF(D402="","",SUMIF('TK CHAMTHI'!K:K,D402,'TK CHAMTHI'!L:L))</f>
        <v>0</v>
      </c>
      <c r="AB402" s="14">
        <f t="shared" si="54"/>
        <v>0</v>
      </c>
      <c r="AC402" s="13">
        <f>IF(D402="","",SUMIF('TK CHAMTHI'!M:M,D402,'TK CHAMTHI'!O:O))</f>
        <v>0</v>
      </c>
      <c r="AD402" s="13">
        <f>IF(D402="","",SUMIF('TK CHAMTHI'!N:N,D402,'TK CHAMTHI'!O:O))</f>
        <v>0</v>
      </c>
      <c r="AE402" s="14">
        <f t="shared" si="55"/>
        <v>0</v>
      </c>
      <c r="AF402" s="14">
        <f>IF(D402="","",ROUND(SUMIF('QL THI'!G:G,D402,'QL THI'!H:H),1))</f>
        <v>0</v>
      </c>
      <c r="AG402" s="14">
        <f>IF(D402="","",ROUND(SUMIF('QL THI'!E:E,D402,'QL THI'!F:F),1))</f>
        <v>0</v>
      </c>
      <c r="AH402" s="25">
        <f t="shared" si="56"/>
        <v>0</v>
      </c>
    </row>
    <row r="403" spans="1:34" hidden="1">
      <c r="A403" s="10">
        <f>IF(D403="","",SUBTOTAL(3,$D$5:D403))</f>
        <v>35</v>
      </c>
      <c r="B403" s="113" t="s">
        <v>849</v>
      </c>
      <c r="C403" s="114" t="s">
        <v>991</v>
      </c>
      <c r="D403" s="115" t="s">
        <v>555</v>
      </c>
      <c r="E403" s="11">
        <f>IF(D403="","",SUMIF('TK DETHI'!A:A,D403,'TK DETHI'!B:B))</f>
        <v>0</v>
      </c>
      <c r="F403" s="12">
        <f>IF(D403="","",SUMIF('TK DETHI'!C:C,D403,'TK DETHI'!D:D))</f>
        <v>0</v>
      </c>
      <c r="G403" s="12">
        <f>IF(D403="","",SUMIF('TK DETHI'!E:E,D403,'TK DETHI'!F:F))</f>
        <v>0</v>
      </c>
      <c r="H403" s="12">
        <f>IF(D403="","",SUMIF('TK DETHI'!G:G,D403,'TK DETHI'!H:H))</f>
        <v>0</v>
      </c>
      <c r="I403" s="24">
        <f t="shared" si="49"/>
        <v>0</v>
      </c>
      <c r="J403" s="13">
        <f>IF(D403="","",SUMIF('TK COITHI KTHP'!A:A,D403,'TK COITHI KTHP'!C:C)+SUMIF('TK COITHI KTHP'!D:D,D403,'TK COITHI KTHP'!F:F)+SUMIF('TK COITHI KTHP'!G:G,D403,'TK COITHI KTHP'!I:I)+SUMIF('TK COITHI KTHP'!J:J,D403,'TK COITHI KTHP'!L:L))</f>
        <v>0</v>
      </c>
      <c r="K403" s="13">
        <f>IF(D403="","",SUMIF('TK COITHI KTHP'!B:B,D403,'TK COITHI KTHP'!C:C)+SUMIF('TK COITHI KTHP'!E:E,D403,'TK COITHI KTHP'!F:F)+SUMIF('TK COITHI KTHP'!H:H,D403,'TK COITHI KTHP'!I:I)+SUMIF('TK COITHI KTHP'!K:K,D403,'TK COITHI KTHP'!L:L))</f>
        <v>0</v>
      </c>
      <c r="L403" s="13">
        <f>IF(D403="","",SUMIF('TK COI THI TOT NGHIEP'!A:A,D403,'TK COI THI TOT NGHIEP'!C:C)+SUMIF('TK COI THI TOT NGHIEP'!D:D,D403,'TK COI THI TOT NGHIEP'!F:F)+SUMIF('TK COI THI TOT NGHIEP'!G:G,D403,'TK COI THI TOT NGHIEP'!I:I)+SUMIF('TK COI THI TOT NGHIEP'!J:J,D403,'TK COI THI TOT NGHIEP'!L:L))</f>
        <v>0</v>
      </c>
      <c r="M403" s="13">
        <f>IF(D403="","",SUMIF('TK COI THI TOT NGHIEP'!B:B,D403,'TK COI THI TOT NGHIEP'!C:C)+SUMIF('TK COI THI TOT NGHIEP'!E:E,D403,'TK COI THI TOT NGHIEP'!F:F)+SUMIF('TK COI THI TOT NGHIEP'!H:H,D403,'TK COI THI TOT NGHIEP'!I:I)+SUMIF('TK COI THI TOT NGHIEP'!K:K,D403,'TK COI THI TOT NGHIEP'!L:L))</f>
        <v>0</v>
      </c>
      <c r="N403" s="14">
        <f t="shared" si="50"/>
        <v>0</v>
      </c>
      <c r="O403" s="13">
        <f>IF(D403="","",SUMIF('TK CHAMTHI'!A:A,D403,'TK CHAMTHI'!C:C))</f>
        <v>0</v>
      </c>
      <c r="P403" s="13">
        <f>IF(D403="","",SUMIF('TK CHAMTHI'!B:B,D403,'TK CHAMTHI'!C:C))</f>
        <v>0</v>
      </c>
      <c r="Q403" s="13">
        <f>IF(D403="","",SUMIF('CHAM NV'!B:B,D403,'CHAM NV'!C:C))</f>
        <v>0</v>
      </c>
      <c r="R403" s="14">
        <f t="shared" si="51"/>
        <v>0</v>
      </c>
      <c r="S403" s="13">
        <f>IF(D403="","",SUMIF('TK CHAMTHI'!D:D,D403,'TK CHAMTHI'!F:F))</f>
        <v>0</v>
      </c>
      <c r="T403" s="13">
        <f>IF(D403="","",SUMIF('TK CHAMTHI'!E:E,D403,'TK CHAMTHI'!F:F))</f>
        <v>0</v>
      </c>
      <c r="U403" s="13">
        <f>IF(D403="","",SUMIF('CHAM NV'!E:E,D403,'CHAM NV'!F:F))</f>
        <v>0</v>
      </c>
      <c r="V403" s="14">
        <f t="shared" si="52"/>
        <v>0</v>
      </c>
      <c r="W403" s="13">
        <f>IF(D403="","",SUMIF('TK CHAMTHI'!G:G,D403,'TK CHAMTHI'!I:I))</f>
        <v>0</v>
      </c>
      <c r="X403" s="13">
        <f>IF(D403="","",SUMIF('TK CHAMTHI'!H:H,D403,'TK CHAMTHI'!I:I))</f>
        <v>0</v>
      </c>
      <c r="Y403" s="14">
        <f t="shared" si="53"/>
        <v>0</v>
      </c>
      <c r="Z403" s="13">
        <f>IF(D403="","",SUMIF('TK CHAMTHI'!J:J,D403,'TK CHAMTHI'!L:L))</f>
        <v>0</v>
      </c>
      <c r="AA403" s="13">
        <f>IF(D403="","",SUMIF('TK CHAMTHI'!K:K,D403,'TK CHAMTHI'!L:L))</f>
        <v>0</v>
      </c>
      <c r="AB403" s="14">
        <f t="shared" si="54"/>
        <v>0</v>
      </c>
      <c r="AC403" s="13">
        <f>IF(D403="","",SUMIF('TK CHAMTHI'!M:M,D403,'TK CHAMTHI'!O:O))</f>
        <v>0</v>
      </c>
      <c r="AD403" s="13">
        <f>IF(D403="","",SUMIF('TK CHAMTHI'!N:N,D403,'TK CHAMTHI'!O:O))</f>
        <v>0</v>
      </c>
      <c r="AE403" s="14">
        <f t="shared" si="55"/>
        <v>0</v>
      </c>
      <c r="AF403" s="14">
        <f>IF(D403="","",ROUND(SUMIF('QL THI'!G:G,D403,'QL THI'!H:H),1))</f>
        <v>0</v>
      </c>
      <c r="AG403" s="14">
        <f>IF(D403="","",ROUND(SUMIF('QL THI'!E:E,D403,'QL THI'!F:F),1))</f>
        <v>0</v>
      </c>
      <c r="AH403" s="25">
        <f t="shared" si="56"/>
        <v>0</v>
      </c>
    </row>
    <row r="404" spans="1:34" hidden="1">
      <c r="A404" s="10">
        <f>IF(D404="","",SUBTOTAL(3,$D$5:D404))</f>
        <v>35</v>
      </c>
      <c r="B404" s="113" t="s">
        <v>832</v>
      </c>
      <c r="C404" s="114" t="s">
        <v>991</v>
      </c>
      <c r="D404" s="115" t="s">
        <v>522</v>
      </c>
      <c r="E404" s="11">
        <f>IF(D404="","",SUMIF('TK DETHI'!A:A,D404,'TK DETHI'!B:B))</f>
        <v>0</v>
      </c>
      <c r="F404" s="12">
        <f>IF(D404="","",SUMIF('TK DETHI'!C:C,D404,'TK DETHI'!D:D))</f>
        <v>0</v>
      </c>
      <c r="G404" s="12">
        <f>IF(D404="","",SUMIF('TK DETHI'!E:E,D404,'TK DETHI'!F:F))</f>
        <v>0</v>
      </c>
      <c r="H404" s="12">
        <f>IF(D404="","",SUMIF('TK DETHI'!G:G,D404,'TK DETHI'!H:H))</f>
        <v>0</v>
      </c>
      <c r="I404" s="24">
        <f t="shared" si="49"/>
        <v>0</v>
      </c>
      <c r="J404" s="13">
        <f>IF(D404="","",SUMIF('TK COITHI KTHP'!A:A,D404,'TK COITHI KTHP'!C:C)+SUMIF('TK COITHI KTHP'!D:D,D404,'TK COITHI KTHP'!F:F)+SUMIF('TK COITHI KTHP'!G:G,D404,'TK COITHI KTHP'!I:I)+SUMIF('TK COITHI KTHP'!J:J,D404,'TK COITHI KTHP'!L:L))</f>
        <v>0</v>
      </c>
      <c r="K404" s="13">
        <f>IF(D404="","",SUMIF('TK COITHI KTHP'!B:B,D404,'TK COITHI KTHP'!C:C)+SUMIF('TK COITHI KTHP'!E:E,D404,'TK COITHI KTHP'!F:F)+SUMIF('TK COITHI KTHP'!H:H,D404,'TK COITHI KTHP'!I:I)+SUMIF('TK COITHI KTHP'!K:K,D404,'TK COITHI KTHP'!L:L))</f>
        <v>0</v>
      </c>
      <c r="L404" s="13">
        <f>IF(D404="","",SUMIF('TK COI THI TOT NGHIEP'!A:A,D404,'TK COI THI TOT NGHIEP'!C:C)+SUMIF('TK COI THI TOT NGHIEP'!D:D,D404,'TK COI THI TOT NGHIEP'!F:F)+SUMIF('TK COI THI TOT NGHIEP'!G:G,D404,'TK COI THI TOT NGHIEP'!I:I)+SUMIF('TK COI THI TOT NGHIEP'!J:J,D404,'TK COI THI TOT NGHIEP'!L:L))</f>
        <v>0</v>
      </c>
      <c r="M404" s="13">
        <f>IF(D404="","",SUMIF('TK COI THI TOT NGHIEP'!B:B,D404,'TK COI THI TOT NGHIEP'!C:C)+SUMIF('TK COI THI TOT NGHIEP'!E:E,D404,'TK COI THI TOT NGHIEP'!F:F)+SUMIF('TK COI THI TOT NGHIEP'!H:H,D404,'TK COI THI TOT NGHIEP'!I:I)+SUMIF('TK COI THI TOT NGHIEP'!K:K,D404,'TK COI THI TOT NGHIEP'!L:L))</f>
        <v>0</v>
      </c>
      <c r="N404" s="14">
        <f t="shared" si="50"/>
        <v>0</v>
      </c>
      <c r="O404" s="13">
        <f>IF(D404="","",SUMIF('TK CHAMTHI'!A:A,D404,'TK CHAMTHI'!C:C))</f>
        <v>0</v>
      </c>
      <c r="P404" s="13">
        <f>IF(D404="","",SUMIF('TK CHAMTHI'!B:B,D404,'TK CHAMTHI'!C:C))</f>
        <v>0</v>
      </c>
      <c r="Q404" s="13">
        <f>IF(D404="","",SUMIF('CHAM NV'!B:B,D404,'CHAM NV'!C:C))</f>
        <v>0</v>
      </c>
      <c r="R404" s="14">
        <f t="shared" si="51"/>
        <v>0</v>
      </c>
      <c r="S404" s="13">
        <f>IF(D404="","",SUMIF('TK CHAMTHI'!D:D,D404,'TK CHAMTHI'!F:F))</f>
        <v>0</v>
      </c>
      <c r="T404" s="13">
        <f>IF(D404="","",SUMIF('TK CHAMTHI'!E:E,D404,'TK CHAMTHI'!F:F))</f>
        <v>0</v>
      </c>
      <c r="U404" s="13">
        <f>IF(D404="","",SUMIF('CHAM NV'!E:E,D404,'CHAM NV'!F:F))</f>
        <v>0</v>
      </c>
      <c r="V404" s="14">
        <f t="shared" si="52"/>
        <v>0</v>
      </c>
      <c r="W404" s="13">
        <f>IF(D404="","",SUMIF('TK CHAMTHI'!G:G,D404,'TK CHAMTHI'!I:I))</f>
        <v>0</v>
      </c>
      <c r="X404" s="13">
        <f>IF(D404="","",SUMIF('TK CHAMTHI'!H:H,D404,'TK CHAMTHI'!I:I))</f>
        <v>0</v>
      </c>
      <c r="Y404" s="14">
        <f t="shared" si="53"/>
        <v>0</v>
      </c>
      <c r="Z404" s="13">
        <f>IF(D404="","",SUMIF('TK CHAMTHI'!J:J,D404,'TK CHAMTHI'!L:L))</f>
        <v>0</v>
      </c>
      <c r="AA404" s="13">
        <f>IF(D404="","",SUMIF('TK CHAMTHI'!K:K,D404,'TK CHAMTHI'!L:L))</f>
        <v>0</v>
      </c>
      <c r="AB404" s="14">
        <f t="shared" si="54"/>
        <v>0</v>
      </c>
      <c r="AC404" s="13">
        <f>IF(D404="","",SUMIF('TK CHAMTHI'!M:M,D404,'TK CHAMTHI'!O:O))</f>
        <v>0</v>
      </c>
      <c r="AD404" s="13">
        <f>IF(D404="","",SUMIF('TK CHAMTHI'!N:N,D404,'TK CHAMTHI'!O:O))</f>
        <v>0</v>
      </c>
      <c r="AE404" s="14">
        <f t="shared" si="55"/>
        <v>0</v>
      </c>
      <c r="AF404" s="14">
        <f>IF(D404="","",ROUND(SUMIF('QL THI'!G:G,D404,'QL THI'!H:H),1))</f>
        <v>0</v>
      </c>
      <c r="AG404" s="14">
        <f>IF(D404="","",ROUND(SUMIF('QL THI'!E:E,D404,'QL THI'!F:F),1))</f>
        <v>0</v>
      </c>
      <c r="AH404" s="25">
        <f t="shared" si="56"/>
        <v>0</v>
      </c>
    </row>
    <row r="405" spans="1:34" hidden="1">
      <c r="A405" s="10">
        <f>IF(D405="","",SUBTOTAL(3,$D$5:D405))</f>
        <v>35</v>
      </c>
      <c r="B405" s="113" t="s">
        <v>830</v>
      </c>
      <c r="C405" s="114" t="s">
        <v>991</v>
      </c>
      <c r="D405" s="115" t="s">
        <v>520</v>
      </c>
      <c r="E405" s="11">
        <f>IF(D405="","",SUMIF('TK DETHI'!A:A,D405,'TK DETHI'!B:B))</f>
        <v>0</v>
      </c>
      <c r="F405" s="12">
        <f>IF(D405="","",SUMIF('TK DETHI'!C:C,D405,'TK DETHI'!D:D))</f>
        <v>0</v>
      </c>
      <c r="G405" s="12">
        <f>IF(D405="","",SUMIF('TK DETHI'!E:E,D405,'TK DETHI'!F:F))</f>
        <v>0</v>
      </c>
      <c r="H405" s="12">
        <f>IF(D405="","",SUMIF('TK DETHI'!G:G,D405,'TK DETHI'!H:H))</f>
        <v>0</v>
      </c>
      <c r="I405" s="24">
        <f t="shared" si="49"/>
        <v>0</v>
      </c>
      <c r="J405" s="13">
        <f>IF(D405="","",SUMIF('TK COITHI KTHP'!A:A,D405,'TK COITHI KTHP'!C:C)+SUMIF('TK COITHI KTHP'!D:D,D405,'TK COITHI KTHP'!F:F)+SUMIF('TK COITHI KTHP'!G:G,D405,'TK COITHI KTHP'!I:I)+SUMIF('TK COITHI KTHP'!J:J,D405,'TK COITHI KTHP'!L:L))</f>
        <v>0</v>
      </c>
      <c r="K405" s="13">
        <f>IF(D405="","",SUMIF('TK COITHI KTHP'!B:B,D405,'TK COITHI KTHP'!C:C)+SUMIF('TK COITHI KTHP'!E:E,D405,'TK COITHI KTHP'!F:F)+SUMIF('TK COITHI KTHP'!H:H,D405,'TK COITHI KTHP'!I:I)+SUMIF('TK COITHI KTHP'!K:K,D405,'TK COITHI KTHP'!L:L))</f>
        <v>0</v>
      </c>
      <c r="L405" s="13">
        <f>IF(D405="","",SUMIF('TK COI THI TOT NGHIEP'!A:A,D405,'TK COI THI TOT NGHIEP'!C:C)+SUMIF('TK COI THI TOT NGHIEP'!D:D,D405,'TK COI THI TOT NGHIEP'!F:F)+SUMIF('TK COI THI TOT NGHIEP'!G:G,D405,'TK COI THI TOT NGHIEP'!I:I)+SUMIF('TK COI THI TOT NGHIEP'!J:J,D405,'TK COI THI TOT NGHIEP'!L:L))</f>
        <v>0</v>
      </c>
      <c r="M405" s="13">
        <f>IF(D405="","",SUMIF('TK COI THI TOT NGHIEP'!B:B,D405,'TK COI THI TOT NGHIEP'!C:C)+SUMIF('TK COI THI TOT NGHIEP'!E:E,D405,'TK COI THI TOT NGHIEP'!F:F)+SUMIF('TK COI THI TOT NGHIEP'!H:H,D405,'TK COI THI TOT NGHIEP'!I:I)+SUMIF('TK COI THI TOT NGHIEP'!K:K,D405,'TK COI THI TOT NGHIEP'!L:L))</f>
        <v>0</v>
      </c>
      <c r="N405" s="14">
        <f t="shared" si="50"/>
        <v>0</v>
      </c>
      <c r="O405" s="13">
        <f>IF(D405="","",SUMIF('TK CHAMTHI'!A:A,D405,'TK CHAMTHI'!C:C))</f>
        <v>0</v>
      </c>
      <c r="P405" s="13">
        <f>IF(D405="","",SUMIF('TK CHAMTHI'!B:B,D405,'TK CHAMTHI'!C:C))</f>
        <v>0</v>
      </c>
      <c r="Q405" s="13">
        <f>IF(D405="","",SUMIF('CHAM NV'!B:B,D405,'CHAM NV'!C:C))</f>
        <v>0</v>
      </c>
      <c r="R405" s="14">
        <f t="shared" si="51"/>
        <v>0</v>
      </c>
      <c r="S405" s="13">
        <f>IF(D405="","",SUMIF('TK CHAMTHI'!D:D,D405,'TK CHAMTHI'!F:F))</f>
        <v>0</v>
      </c>
      <c r="T405" s="13">
        <f>IF(D405="","",SUMIF('TK CHAMTHI'!E:E,D405,'TK CHAMTHI'!F:F))</f>
        <v>0</v>
      </c>
      <c r="U405" s="13">
        <f>IF(D405="","",SUMIF('CHAM NV'!E:E,D405,'CHAM NV'!F:F))</f>
        <v>0</v>
      </c>
      <c r="V405" s="14">
        <f t="shared" si="52"/>
        <v>0</v>
      </c>
      <c r="W405" s="13">
        <f>IF(D405="","",SUMIF('TK CHAMTHI'!G:G,D405,'TK CHAMTHI'!I:I))</f>
        <v>0</v>
      </c>
      <c r="X405" s="13">
        <f>IF(D405="","",SUMIF('TK CHAMTHI'!H:H,D405,'TK CHAMTHI'!I:I))</f>
        <v>0</v>
      </c>
      <c r="Y405" s="14">
        <f t="shared" si="53"/>
        <v>0</v>
      </c>
      <c r="Z405" s="13">
        <f>IF(D405="","",SUMIF('TK CHAMTHI'!J:J,D405,'TK CHAMTHI'!L:L))</f>
        <v>0</v>
      </c>
      <c r="AA405" s="13">
        <f>IF(D405="","",SUMIF('TK CHAMTHI'!K:K,D405,'TK CHAMTHI'!L:L))</f>
        <v>0</v>
      </c>
      <c r="AB405" s="14">
        <f t="shared" si="54"/>
        <v>0</v>
      </c>
      <c r="AC405" s="13">
        <f>IF(D405="","",SUMIF('TK CHAMTHI'!M:M,D405,'TK CHAMTHI'!O:O))</f>
        <v>0</v>
      </c>
      <c r="AD405" s="13">
        <f>IF(D405="","",SUMIF('TK CHAMTHI'!N:N,D405,'TK CHAMTHI'!O:O))</f>
        <v>0</v>
      </c>
      <c r="AE405" s="14">
        <f t="shared" si="55"/>
        <v>0</v>
      </c>
      <c r="AF405" s="14">
        <f>IF(D405="","",ROUND(SUMIF('QL THI'!G:G,D405,'QL THI'!H:H),1))</f>
        <v>0</v>
      </c>
      <c r="AG405" s="14">
        <f>IF(D405="","",ROUND(SUMIF('QL THI'!E:E,D405,'QL THI'!F:F),1))</f>
        <v>0</v>
      </c>
      <c r="AH405" s="25">
        <f t="shared" si="56"/>
        <v>0</v>
      </c>
    </row>
    <row r="406" spans="1:34" hidden="1">
      <c r="A406" s="10">
        <f>IF(D406="","",SUBTOTAL(3,$D$5:D406))</f>
        <v>35</v>
      </c>
      <c r="B406" s="113" t="s">
        <v>836</v>
      </c>
      <c r="C406" s="114" t="s">
        <v>991</v>
      </c>
      <c r="D406" s="115" t="s">
        <v>526</v>
      </c>
      <c r="E406" s="11">
        <f>IF(D406="","",SUMIF('TK DETHI'!A:A,D406,'TK DETHI'!B:B))</f>
        <v>0</v>
      </c>
      <c r="F406" s="12">
        <f>IF(D406="","",SUMIF('TK DETHI'!C:C,D406,'TK DETHI'!D:D))</f>
        <v>0</v>
      </c>
      <c r="G406" s="12">
        <f>IF(D406="","",SUMIF('TK DETHI'!E:E,D406,'TK DETHI'!F:F))</f>
        <v>0</v>
      </c>
      <c r="H406" s="12">
        <f>IF(D406="","",SUMIF('TK DETHI'!G:G,D406,'TK DETHI'!H:H))</f>
        <v>0</v>
      </c>
      <c r="I406" s="24">
        <f t="shared" si="49"/>
        <v>0</v>
      </c>
      <c r="J406" s="13">
        <f>IF(D406="","",SUMIF('TK COITHI KTHP'!A:A,D406,'TK COITHI KTHP'!C:C)+SUMIF('TK COITHI KTHP'!D:D,D406,'TK COITHI KTHP'!F:F)+SUMIF('TK COITHI KTHP'!G:G,D406,'TK COITHI KTHP'!I:I)+SUMIF('TK COITHI KTHP'!J:J,D406,'TK COITHI KTHP'!L:L))</f>
        <v>0</v>
      </c>
      <c r="K406" s="13">
        <f>IF(D406="","",SUMIF('TK COITHI KTHP'!B:B,D406,'TK COITHI KTHP'!C:C)+SUMIF('TK COITHI KTHP'!E:E,D406,'TK COITHI KTHP'!F:F)+SUMIF('TK COITHI KTHP'!H:H,D406,'TK COITHI KTHP'!I:I)+SUMIF('TK COITHI KTHP'!K:K,D406,'TK COITHI KTHP'!L:L))</f>
        <v>0</v>
      </c>
      <c r="L406" s="13">
        <f>IF(D406="","",SUMIF('TK COI THI TOT NGHIEP'!A:A,D406,'TK COI THI TOT NGHIEP'!C:C)+SUMIF('TK COI THI TOT NGHIEP'!D:D,D406,'TK COI THI TOT NGHIEP'!F:F)+SUMIF('TK COI THI TOT NGHIEP'!G:G,D406,'TK COI THI TOT NGHIEP'!I:I)+SUMIF('TK COI THI TOT NGHIEP'!J:J,D406,'TK COI THI TOT NGHIEP'!L:L))</f>
        <v>0</v>
      </c>
      <c r="M406" s="13">
        <f>IF(D406="","",SUMIF('TK COI THI TOT NGHIEP'!B:B,D406,'TK COI THI TOT NGHIEP'!C:C)+SUMIF('TK COI THI TOT NGHIEP'!E:E,D406,'TK COI THI TOT NGHIEP'!F:F)+SUMIF('TK COI THI TOT NGHIEP'!H:H,D406,'TK COI THI TOT NGHIEP'!I:I)+SUMIF('TK COI THI TOT NGHIEP'!K:K,D406,'TK COI THI TOT NGHIEP'!L:L))</f>
        <v>0</v>
      </c>
      <c r="N406" s="14">
        <f t="shared" si="50"/>
        <v>0</v>
      </c>
      <c r="O406" s="13">
        <f>IF(D406="","",SUMIF('TK CHAMTHI'!A:A,D406,'TK CHAMTHI'!C:C))</f>
        <v>0</v>
      </c>
      <c r="P406" s="13">
        <f>IF(D406="","",SUMIF('TK CHAMTHI'!B:B,D406,'TK CHAMTHI'!C:C))</f>
        <v>0</v>
      </c>
      <c r="Q406" s="13">
        <f>IF(D406="","",SUMIF('CHAM NV'!B:B,D406,'CHAM NV'!C:C))</f>
        <v>0</v>
      </c>
      <c r="R406" s="14">
        <f t="shared" si="51"/>
        <v>0</v>
      </c>
      <c r="S406" s="13">
        <f>IF(D406="","",SUMIF('TK CHAMTHI'!D:D,D406,'TK CHAMTHI'!F:F))</f>
        <v>0</v>
      </c>
      <c r="T406" s="13">
        <f>IF(D406="","",SUMIF('TK CHAMTHI'!E:E,D406,'TK CHAMTHI'!F:F))</f>
        <v>0</v>
      </c>
      <c r="U406" s="13">
        <f>IF(D406="","",SUMIF('CHAM NV'!E:E,D406,'CHAM NV'!F:F))</f>
        <v>0</v>
      </c>
      <c r="V406" s="14">
        <f t="shared" si="52"/>
        <v>0</v>
      </c>
      <c r="W406" s="13">
        <f>IF(D406="","",SUMIF('TK CHAMTHI'!G:G,D406,'TK CHAMTHI'!I:I))</f>
        <v>0</v>
      </c>
      <c r="X406" s="13">
        <f>IF(D406="","",SUMIF('TK CHAMTHI'!H:H,D406,'TK CHAMTHI'!I:I))</f>
        <v>0</v>
      </c>
      <c r="Y406" s="14">
        <f t="shared" si="53"/>
        <v>0</v>
      </c>
      <c r="Z406" s="13">
        <f>IF(D406="","",SUMIF('TK CHAMTHI'!J:J,D406,'TK CHAMTHI'!L:L))</f>
        <v>0</v>
      </c>
      <c r="AA406" s="13">
        <f>IF(D406="","",SUMIF('TK CHAMTHI'!K:K,D406,'TK CHAMTHI'!L:L))</f>
        <v>0</v>
      </c>
      <c r="AB406" s="14">
        <f t="shared" si="54"/>
        <v>0</v>
      </c>
      <c r="AC406" s="13">
        <f>IF(D406="","",SUMIF('TK CHAMTHI'!M:M,D406,'TK CHAMTHI'!O:O))</f>
        <v>0</v>
      </c>
      <c r="AD406" s="13">
        <f>IF(D406="","",SUMIF('TK CHAMTHI'!N:N,D406,'TK CHAMTHI'!O:O))</f>
        <v>0</v>
      </c>
      <c r="AE406" s="14">
        <f t="shared" si="55"/>
        <v>0</v>
      </c>
      <c r="AF406" s="14">
        <f>IF(D406="","",ROUND(SUMIF('QL THI'!G:G,D406,'QL THI'!H:H),1))</f>
        <v>0</v>
      </c>
      <c r="AG406" s="14">
        <f>IF(D406="","",ROUND(SUMIF('QL THI'!E:E,D406,'QL THI'!F:F),1))</f>
        <v>0</v>
      </c>
      <c r="AH406" s="25">
        <f t="shared" si="56"/>
        <v>0</v>
      </c>
    </row>
    <row r="407" spans="1:34" hidden="1">
      <c r="A407" s="10">
        <f>IF(D407="","",SUBTOTAL(3,$D$5:D407))</f>
        <v>35</v>
      </c>
      <c r="B407" s="113" t="s">
        <v>814</v>
      </c>
      <c r="C407" s="114" t="s">
        <v>991</v>
      </c>
      <c r="D407" s="115" t="s">
        <v>504</v>
      </c>
      <c r="E407" s="11">
        <f>IF(D407="","",SUMIF('TK DETHI'!A:A,D407,'TK DETHI'!B:B))</f>
        <v>0</v>
      </c>
      <c r="F407" s="12">
        <f>IF(D407="","",SUMIF('TK DETHI'!C:C,D407,'TK DETHI'!D:D))</f>
        <v>0</v>
      </c>
      <c r="G407" s="12">
        <f>IF(D407="","",SUMIF('TK DETHI'!E:E,D407,'TK DETHI'!F:F))</f>
        <v>0</v>
      </c>
      <c r="H407" s="12">
        <f>IF(D407="","",SUMIF('TK DETHI'!G:G,D407,'TK DETHI'!H:H))</f>
        <v>0</v>
      </c>
      <c r="I407" s="24">
        <f t="shared" si="49"/>
        <v>0</v>
      </c>
      <c r="J407" s="13">
        <f>IF(D407="","",SUMIF('TK COITHI KTHP'!A:A,D407,'TK COITHI KTHP'!C:C)+SUMIF('TK COITHI KTHP'!D:D,D407,'TK COITHI KTHP'!F:F)+SUMIF('TK COITHI KTHP'!G:G,D407,'TK COITHI KTHP'!I:I)+SUMIF('TK COITHI KTHP'!J:J,D407,'TK COITHI KTHP'!L:L))</f>
        <v>0</v>
      </c>
      <c r="K407" s="13">
        <f>IF(D407="","",SUMIF('TK COITHI KTHP'!B:B,D407,'TK COITHI KTHP'!C:C)+SUMIF('TK COITHI KTHP'!E:E,D407,'TK COITHI KTHP'!F:F)+SUMIF('TK COITHI KTHP'!H:H,D407,'TK COITHI KTHP'!I:I)+SUMIF('TK COITHI KTHP'!K:K,D407,'TK COITHI KTHP'!L:L))</f>
        <v>0</v>
      </c>
      <c r="L407" s="13">
        <f>IF(D407="","",SUMIF('TK COI THI TOT NGHIEP'!A:A,D407,'TK COI THI TOT NGHIEP'!C:C)+SUMIF('TK COI THI TOT NGHIEP'!D:D,D407,'TK COI THI TOT NGHIEP'!F:F)+SUMIF('TK COI THI TOT NGHIEP'!G:G,D407,'TK COI THI TOT NGHIEP'!I:I)+SUMIF('TK COI THI TOT NGHIEP'!J:J,D407,'TK COI THI TOT NGHIEP'!L:L))</f>
        <v>0</v>
      </c>
      <c r="M407" s="13">
        <f>IF(D407="","",SUMIF('TK COI THI TOT NGHIEP'!B:B,D407,'TK COI THI TOT NGHIEP'!C:C)+SUMIF('TK COI THI TOT NGHIEP'!E:E,D407,'TK COI THI TOT NGHIEP'!F:F)+SUMIF('TK COI THI TOT NGHIEP'!H:H,D407,'TK COI THI TOT NGHIEP'!I:I)+SUMIF('TK COI THI TOT NGHIEP'!K:K,D407,'TK COI THI TOT NGHIEP'!L:L))</f>
        <v>0</v>
      </c>
      <c r="N407" s="14">
        <f t="shared" si="50"/>
        <v>0</v>
      </c>
      <c r="O407" s="13">
        <f>IF(D407="","",SUMIF('TK CHAMTHI'!A:A,D407,'TK CHAMTHI'!C:C))</f>
        <v>0</v>
      </c>
      <c r="P407" s="13">
        <f>IF(D407="","",SUMIF('TK CHAMTHI'!B:B,D407,'TK CHAMTHI'!C:C))</f>
        <v>0</v>
      </c>
      <c r="Q407" s="13">
        <f>IF(D407="","",SUMIF('CHAM NV'!B:B,D407,'CHAM NV'!C:C))</f>
        <v>0</v>
      </c>
      <c r="R407" s="14">
        <f t="shared" si="51"/>
        <v>0</v>
      </c>
      <c r="S407" s="13">
        <f>IF(D407="","",SUMIF('TK CHAMTHI'!D:D,D407,'TK CHAMTHI'!F:F))</f>
        <v>0</v>
      </c>
      <c r="T407" s="13">
        <f>IF(D407="","",SUMIF('TK CHAMTHI'!E:E,D407,'TK CHAMTHI'!F:F))</f>
        <v>0</v>
      </c>
      <c r="U407" s="13">
        <f>IF(D407="","",SUMIF('CHAM NV'!E:E,D407,'CHAM NV'!F:F))</f>
        <v>0</v>
      </c>
      <c r="V407" s="14">
        <f t="shared" si="52"/>
        <v>0</v>
      </c>
      <c r="W407" s="13">
        <f>IF(D407="","",SUMIF('TK CHAMTHI'!G:G,D407,'TK CHAMTHI'!I:I))</f>
        <v>0</v>
      </c>
      <c r="X407" s="13">
        <f>IF(D407="","",SUMIF('TK CHAMTHI'!H:H,D407,'TK CHAMTHI'!I:I))</f>
        <v>0</v>
      </c>
      <c r="Y407" s="14">
        <f t="shared" si="53"/>
        <v>0</v>
      </c>
      <c r="Z407" s="13">
        <f>IF(D407="","",SUMIF('TK CHAMTHI'!J:J,D407,'TK CHAMTHI'!L:L))</f>
        <v>0</v>
      </c>
      <c r="AA407" s="13">
        <f>IF(D407="","",SUMIF('TK CHAMTHI'!K:K,D407,'TK CHAMTHI'!L:L))</f>
        <v>0</v>
      </c>
      <c r="AB407" s="14">
        <f t="shared" si="54"/>
        <v>0</v>
      </c>
      <c r="AC407" s="13">
        <f>IF(D407="","",SUMIF('TK CHAMTHI'!M:M,D407,'TK CHAMTHI'!O:O))</f>
        <v>0</v>
      </c>
      <c r="AD407" s="13">
        <f>IF(D407="","",SUMIF('TK CHAMTHI'!N:N,D407,'TK CHAMTHI'!O:O))</f>
        <v>0</v>
      </c>
      <c r="AE407" s="14">
        <f t="shared" si="55"/>
        <v>0</v>
      </c>
      <c r="AF407" s="14">
        <f>IF(D407="","",ROUND(SUMIF('QL THI'!G:G,D407,'QL THI'!H:H),1))</f>
        <v>0</v>
      </c>
      <c r="AG407" s="14">
        <f>IF(D407="","",ROUND(SUMIF('QL THI'!E:E,D407,'QL THI'!F:F),1))</f>
        <v>0</v>
      </c>
      <c r="AH407" s="25">
        <f t="shared" si="56"/>
        <v>0</v>
      </c>
    </row>
    <row r="408" spans="1:34" hidden="1">
      <c r="A408" s="10">
        <f>IF(D408="","",SUBTOTAL(3,$D$5:D408))</f>
        <v>35</v>
      </c>
      <c r="B408" s="113" t="s">
        <v>817</v>
      </c>
      <c r="C408" s="114" t="s">
        <v>991</v>
      </c>
      <c r="D408" s="115" t="s">
        <v>507</v>
      </c>
      <c r="E408" s="11">
        <f>IF(D408="","",SUMIF('TK DETHI'!A:A,D408,'TK DETHI'!B:B))</f>
        <v>0</v>
      </c>
      <c r="F408" s="12">
        <f>IF(D408="","",SUMIF('TK DETHI'!C:C,D408,'TK DETHI'!D:D))</f>
        <v>0</v>
      </c>
      <c r="G408" s="12">
        <f>IF(D408="","",SUMIF('TK DETHI'!E:E,D408,'TK DETHI'!F:F))</f>
        <v>0</v>
      </c>
      <c r="H408" s="12">
        <f>IF(D408="","",SUMIF('TK DETHI'!G:G,D408,'TK DETHI'!H:H))</f>
        <v>0</v>
      </c>
      <c r="I408" s="24">
        <f t="shared" si="49"/>
        <v>0</v>
      </c>
      <c r="J408" s="13">
        <f>IF(D408="","",SUMIF('TK COITHI KTHP'!A:A,D408,'TK COITHI KTHP'!C:C)+SUMIF('TK COITHI KTHP'!D:D,D408,'TK COITHI KTHP'!F:F)+SUMIF('TK COITHI KTHP'!G:G,D408,'TK COITHI KTHP'!I:I)+SUMIF('TK COITHI KTHP'!J:J,D408,'TK COITHI KTHP'!L:L))</f>
        <v>0</v>
      </c>
      <c r="K408" s="13">
        <f>IF(D408="","",SUMIF('TK COITHI KTHP'!B:B,D408,'TK COITHI KTHP'!C:C)+SUMIF('TK COITHI KTHP'!E:E,D408,'TK COITHI KTHP'!F:F)+SUMIF('TK COITHI KTHP'!H:H,D408,'TK COITHI KTHP'!I:I)+SUMIF('TK COITHI KTHP'!K:K,D408,'TK COITHI KTHP'!L:L))</f>
        <v>0</v>
      </c>
      <c r="L408" s="13">
        <f>IF(D408="","",SUMIF('TK COI THI TOT NGHIEP'!A:A,D408,'TK COI THI TOT NGHIEP'!C:C)+SUMIF('TK COI THI TOT NGHIEP'!D:D,D408,'TK COI THI TOT NGHIEP'!F:F)+SUMIF('TK COI THI TOT NGHIEP'!G:G,D408,'TK COI THI TOT NGHIEP'!I:I)+SUMIF('TK COI THI TOT NGHIEP'!J:J,D408,'TK COI THI TOT NGHIEP'!L:L))</f>
        <v>0</v>
      </c>
      <c r="M408" s="13">
        <f>IF(D408="","",SUMIF('TK COI THI TOT NGHIEP'!B:B,D408,'TK COI THI TOT NGHIEP'!C:C)+SUMIF('TK COI THI TOT NGHIEP'!E:E,D408,'TK COI THI TOT NGHIEP'!F:F)+SUMIF('TK COI THI TOT NGHIEP'!H:H,D408,'TK COI THI TOT NGHIEP'!I:I)+SUMIF('TK COI THI TOT NGHIEP'!K:K,D408,'TK COI THI TOT NGHIEP'!L:L))</f>
        <v>0</v>
      </c>
      <c r="N408" s="14">
        <f t="shared" si="50"/>
        <v>0</v>
      </c>
      <c r="O408" s="13">
        <f>IF(D408="","",SUMIF('TK CHAMTHI'!A:A,D408,'TK CHAMTHI'!C:C))</f>
        <v>0</v>
      </c>
      <c r="P408" s="13">
        <f>IF(D408="","",SUMIF('TK CHAMTHI'!B:B,D408,'TK CHAMTHI'!C:C))</f>
        <v>0</v>
      </c>
      <c r="Q408" s="13">
        <f>IF(D408="","",SUMIF('CHAM NV'!B:B,D408,'CHAM NV'!C:C))</f>
        <v>0</v>
      </c>
      <c r="R408" s="14">
        <f t="shared" si="51"/>
        <v>0</v>
      </c>
      <c r="S408" s="13">
        <f>IF(D408="","",SUMIF('TK CHAMTHI'!D:D,D408,'TK CHAMTHI'!F:F))</f>
        <v>0</v>
      </c>
      <c r="T408" s="13">
        <f>IF(D408="","",SUMIF('TK CHAMTHI'!E:E,D408,'TK CHAMTHI'!F:F))</f>
        <v>0</v>
      </c>
      <c r="U408" s="13">
        <f>IF(D408="","",SUMIF('CHAM NV'!E:E,D408,'CHAM NV'!F:F))</f>
        <v>0</v>
      </c>
      <c r="V408" s="14">
        <f t="shared" si="52"/>
        <v>0</v>
      </c>
      <c r="W408" s="13">
        <f>IF(D408="","",SUMIF('TK CHAMTHI'!G:G,D408,'TK CHAMTHI'!I:I))</f>
        <v>0</v>
      </c>
      <c r="X408" s="13">
        <f>IF(D408="","",SUMIF('TK CHAMTHI'!H:H,D408,'TK CHAMTHI'!I:I))</f>
        <v>0</v>
      </c>
      <c r="Y408" s="14">
        <f t="shared" si="53"/>
        <v>0</v>
      </c>
      <c r="Z408" s="13">
        <f>IF(D408="","",SUMIF('TK CHAMTHI'!J:J,D408,'TK CHAMTHI'!L:L))</f>
        <v>0</v>
      </c>
      <c r="AA408" s="13">
        <f>IF(D408="","",SUMIF('TK CHAMTHI'!K:K,D408,'TK CHAMTHI'!L:L))</f>
        <v>0</v>
      </c>
      <c r="AB408" s="14">
        <f t="shared" si="54"/>
        <v>0</v>
      </c>
      <c r="AC408" s="13">
        <f>IF(D408="","",SUMIF('TK CHAMTHI'!M:M,D408,'TK CHAMTHI'!O:O))</f>
        <v>0</v>
      </c>
      <c r="AD408" s="13">
        <f>IF(D408="","",SUMIF('TK CHAMTHI'!N:N,D408,'TK CHAMTHI'!O:O))</f>
        <v>0</v>
      </c>
      <c r="AE408" s="14">
        <f t="shared" si="55"/>
        <v>0</v>
      </c>
      <c r="AF408" s="14">
        <f>IF(D408="","",ROUND(SUMIF('QL THI'!G:G,D408,'QL THI'!H:H),1))</f>
        <v>0</v>
      </c>
      <c r="AG408" s="14">
        <f>IF(D408="","",ROUND(SUMIF('QL THI'!E:E,D408,'QL THI'!F:F),1))</f>
        <v>0</v>
      </c>
      <c r="AH408" s="25">
        <f t="shared" si="56"/>
        <v>0</v>
      </c>
    </row>
    <row r="409" spans="1:34" hidden="1">
      <c r="A409" s="10">
        <f>IF(D409="","",SUBTOTAL(3,$D$5:D409))</f>
        <v>35</v>
      </c>
      <c r="B409" s="113" t="s">
        <v>851</v>
      </c>
      <c r="C409" s="114" t="s">
        <v>991</v>
      </c>
      <c r="D409" s="115" t="s">
        <v>541</v>
      </c>
      <c r="E409" s="11">
        <f>IF(D409="","",SUMIF('TK DETHI'!A:A,D409,'TK DETHI'!B:B))</f>
        <v>0</v>
      </c>
      <c r="F409" s="12">
        <f>IF(D409="","",SUMIF('TK DETHI'!C:C,D409,'TK DETHI'!D:D))</f>
        <v>0</v>
      </c>
      <c r="G409" s="12">
        <f>IF(D409="","",SUMIF('TK DETHI'!E:E,D409,'TK DETHI'!F:F))</f>
        <v>0</v>
      </c>
      <c r="H409" s="12">
        <f>IF(D409="","",SUMIF('TK DETHI'!G:G,D409,'TK DETHI'!H:H))</f>
        <v>0</v>
      </c>
      <c r="I409" s="24">
        <f t="shared" si="49"/>
        <v>0</v>
      </c>
      <c r="J409" s="13">
        <f>IF(D409="","",SUMIF('TK COITHI KTHP'!A:A,D409,'TK COITHI KTHP'!C:C)+SUMIF('TK COITHI KTHP'!D:D,D409,'TK COITHI KTHP'!F:F)+SUMIF('TK COITHI KTHP'!G:G,D409,'TK COITHI KTHP'!I:I)+SUMIF('TK COITHI KTHP'!J:J,D409,'TK COITHI KTHP'!L:L))</f>
        <v>0</v>
      </c>
      <c r="K409" s="13">
        <f>IF(D409="","",SUMIF('TK COITHI KTHP'!B:B,D409,'TK COITHI KTHP'!C:C)+SUMIF('TK COITHI KTHP'!E:E,D409,'TK COITHI KTHP'!F:F)+SUMIF('TK COITHI KTHP'!H:H,D409,'TK COITHI KTHP'!I:I)+SUMIF('TK COITHI KTHP'!K:K,D409,'TK COITHI KTHP'!L:L))</f>
        <v>0</v>
      </c>
      <c r="L409" s="13">
        <f>IF(D409="","",SUMIF('TK COI THI TOT NGHIEP'!A:A,D409,'TK COI THI TOT NGHIEP'!C:C)+SUMIF('TK COI THI TOT NGHIEP'!D:D,D409,'TK COI THI TOT NGHIEP'!F:F)+SUMIF('TK COI THI TOT NGHIEP'!G:G,D409,'TK COI THI TOT NGHIEP'!I:I)+SUMIF('TK COI THI TOT NGHIEP'!J:J,D409,'TK COI THI TOT NGHIEP'!L:L))</f>
        <v>0</v>
      </c>
      <c r="M409" s="13">
        <f>IF(D409="","",SUMIF('TK COI THI TOT NGHIEP'!B:B,D409,'TK COI THI TOT NGHIEP'!C:C)+SUMIF('TK COI THI TOT NGHIEP'!E:E,D409,'TK COI THI TOT NGHIEP'!F:F)+SUMIF('TK COI THI TOT NGHIEP'!H:H,D409,'TK COI THI TOT NGHIEP'!I:I)+SUMIF('TK COI THI TOT NGHIEP'!K:K,D409,'TK COI THI TOT NGHIEP'!L:L))</f>
        <v>0</v>
      </c>
      <c r="N409" s="14">
        <f t="shared" si="50"/>
        <v>0</v>
      </c>
      <c r="O409" s="13">
        <f>IF(D409="","",SUMIF('TK CHAMTHI'!A:A,D409,'TK CHAMTHI'!C:C))</f>
        <v>0</v>
      </c>
      <c r="P409" s="13">
        <f>IF(D409="","",SUMIF('TK CHAMTHI'!B:B,D409,'TK CHAMTHI'!C:C))</f>
        <v>0</v>
      </c>
      <c r="Q409" s="13">
        <f>IF(D409="","",SUMIF('CHAM NV'!B:B,D409,'CHAM NV'!C:C))</f>
        <v>0</v>
      </c>
      <c r="R409" s="14">
        <f t="shared" si="51"/>
        <v>0</v>
      </c>
      <c r="S409" s="13">
        <f>IF(D409="","",SUMIF('TK CHAMTHI'!D:D,D409,'TK CHAMTHI'!F:F))</f>
        <v>0</v>
      </c>
      <c r="T409" s="13">
        <f>IF(D409="","",SUMIF('TK CHAMTHI'!E:E,D409,'TK CHAMTHI'!F:F))</f>
        <v>0</v>
      </c>
      <c r="U409" s="13">
        <f>IF(D409="","",SUMIF('CHAM NV'!E:E,D409,'CHAM NV'!F:F))</f>
        <v>0</v>
      </c>
      <c r="V409" s="14">
        <f t="shared" si="52"/>
        <v>0</v>
      </c>
      <c r="W409" s="13">
        <f>IF(D409="","",SUMIF('TK CHAMTHI'!G:G,D409,'TK CHAMTHI'!I:I))</f>
        <v>0</v>
      </c>
      <c r="X409" s="13">
        <f>IF(D409="","",SUMIF('TK CHAMTHI'!H:H,D409,'TK CHAMTHI'!I:I))</f>
        <v>0</v>
      </c>
      <c r="Y409" s="14">
        <f t="shared" si="53"/>
        <v>0</v>
      </c>
      <c r="Z409" s="13">
        <f>IF(D409="","",SUMIF('TK CHAMTHI'!J:J,D409,'TK CHAMTHI'!L:L))</f>
        <v>0</v>
      </c>
      <c r="AA409" s="13">
        <f>IF(D409="","",SUMIF('TK CHAMTHI'!K:K,D409,'TK CHAMTHI'!L:L))</f>
        <v>0</v>
      </c>
      <c r="AB409" s="14">
        <f t="shared" si="54"/>
        <v>0</v>
      </c>
      <c r="AC409" s="13">
        <f>IF(D409="","",SUMIF('TK CHAMTHI'!M:M,D409,'TK CHAMTHI'!O:O))</f>
        <v>0</v>
      </c>
      <c r="AD409" s="13">
        <f>IF(D409="","",SUMIF('TK CHAMTHI'!N:N,D409,'TK CHAMTHI'!O:O))</f>
        <v>0</v>
      </c>
      <c r="AE409" s="14">
        <f t="shared" si="55"/>
        <v>0</v>
      </c>
      <c r="AF409" s="14">
        <f>IF(D409="","",ROUND(SUMIF('QL THI'!G:G,D409,'QL THI'!H:H),1))</f>
        <v>0</v>
      </c>
      <c r="AG409" s="14">
        <f>IF(D409="","",ROUND(SUMIF('QL THI'!E:E,D409,'QL THI'!F:F),1))</f>
        <v>0</v>
      </c>
      <c r="AH409" s="25">
        <f t="shared" si="56"/>
        <v>0</v>
      </c>
    </row>
    <row r="410" spans="1:34" hidden="1">
      <c r="A410" s="10">
        <f>IF(D410="","",SUBTOTAL(3,$D$5:D410))</f>
        <v>35</v>
      </c>
      <c r="B410" s="113" t="s">
        <v>847</v>
      </c>
      <c r="C410" s="114" t="s">
        <v>991</v>
      </c>
      <c r="D410" s="115" t="s">
        <v>537</v>
      </c>
      <c r="E410" s="11">
        <f>IF(D410="","",SUMIF('TK DETHI'!A:A,D410,'TK DETHI'!B:B))</f>
        <v>0</v>
      </c>
      <c r="F410" s="12">
        <f>IF(D410="","",SUMIF('TK DETHI'!C:C,D410,'TK DETHI'!D:D))</f>
        <v>0</v>
      </c>
      <c r="G410" s="12">
        <f>IF(D410="","",SUMIF('TK DETHI'!E:E,D410,'TK DETHI'!F:F))</f>
        <v>0</v>
      </c>
      <c r="H410" s="12">
        <f>IF(D410="","",SUMIF('TK DETHI'!G:G,D410,'TK DETHI'!H:H))</f>
        <v>0</v>
      </c>
      <c r="I410" s="24">
        <f t="shared" si="49"/>
        <v>0</v>
      </c>
      <c r="J410" s="13">
        <f>IF(D410="","",SUMIF('TK COITHI KTHP'!A:A,D410,'TK COITHI KTHP'!C:C)+SUMIF('TK COITHI KTHP'!D:D,D410,'TK COITHI KTHP'!F:F)+SUMIF('TK COITHI KTHP'!G:G,D410,'TK COITHI KTHP'!I:I)+SUMIF('TK COITHI KTHP'!J:J,D410,'TK COITHI KTHP'!L:L))</f>
        <v>0</v>
      </c>
      <c r="K410" s="13">
        <f>IF(D410="","",SUMIF('TK COITHI KTHP'!B:B,D410,'TK COITHI KTHP'!C:C)+SUMIF('TK COITHI KTHP'!E:E,D410,'TK COITHI KTHP'!F:F)+SUMIF('TK COITHI KTHP'!H:H,D410,'TK COITHI KTHP'!I:I)+SUMIF('TK COITHI KTHP'!K:K,D410,'TK COITHI KTHP'!L:L))</f>
        <v>0</v>
      </c>
      <c r="L410" s="13">
        <f>IF(D410="","",SUMIF('TK COI THI TOT NGHIEP'!A:A,D410,'TK COI THI TOT NGHIEP'!C:C)+SUMIF('TK COI THI TOT NGHIEP'!D:D,D410,'TK COI THI TOT NGHIEP'!F:F)+SUMIF('TK COI THI TOT NGHIEP'!G:G,D410,'TK COI THI TOT NGHIEP'!I:I)+SUMIF('TK COI THI TOT NGHIEP'!J:J,D410,'TK COI THI TOT NGHIEP'!L:L))</f>
        <v>0</v>
      </c>
      <c r="M410" s="13">
        <f>IF(D410="","",SUMIF('TK COI THI TOT NGHIEP'!B:B,D410,'TK COI THI TOT NGHIEP'!C:C)+SUMIF('TK COI THI TOT NGHIEP'!E:E,D410,'TK COI THI TOT NGHIEP'!F:F)+SUMIF('TK COI THI TOT NGHIEP'!H:H,D410,'TK COI THI TOT NGHIEP'!I:I)+SUMIF('TK COI THI TOT NGHIEP'!K:K,D410,'TK COI THI TOT NGHIEP'!L:L))</f>
        <v>0</v>
      </c>
      <c r="N410" s="14">
        <f t="shared" si="50"/>
        <v>0</v>
      </c>
      <c r="O410" s="13">
        <f>IF(D410="","",SUMIF('TK CHAMTHI'!A:A,D410,'TK CHAMTHI'!C:C))</f>
        <v>0</v>
      </c>
      <c r="P410" s="13">
        <f>IF(D410="","",SUMIF('TK CHAMTHI'!B:B,D410,'TK CHAMTHI'!C:C))</f>
        <v>0</v>
      </c>
      <c r="Q410" s="13">
        <f>IF(D410="","",SUMIF('CHAM NV'!B:B,D410,'CHAM NV'!C:C))</f>
        <v>0</v>
      </c>
      <c r="R410" s="14">
        <f t="shared" si="51"/>
        <v>0</v>
      </c>
      <c r="S410" s="13">
        <f>IF(D410="","",SUMIF('TK CHAMTHI'!D:D,D410,'TK CHAMTHI'!F:F))</f>
        <v>0</v>
      </c>
      <c r="T410" s="13">
        <f>IF(D410="","",SUMIF('TK CHAMTHI'!E:E,D410,'TK CHAMTHI'!F:F))</f>
        <v>0</v>
      </c>
      <c r="U410" s="13">
        <f>IF(D410="","",SUMIF('CHAM NV'!E:E,D410,'CHAM NV'!F:F))</f>
        <v>0</v>
      </c>
      <c r="V410" s="14">
        <f t="shared" si="52"/>
        <v>0</v>
      </c>
      <c r="W410" s="13">
        <f>IF(D410="","",SUMIF('TK CHAMTHI'!G:G,D410,'TK CHAMTHI'!I:I))</f>
        <v>0</v>
      </c>
      <c r="X410" s="13">
        <f>IF(D410="","",SUMIF('TK CHAMTHI'!H:H,D410,'TK CHAMTHI'!I:I))</f>
        <v>0</v>
      </c>
      <c r="Y410" s="14">
        <f t="shared" si="53"/>
        <v>0</v>
      </c>
      <c r="Z410" s="13">
        <f>IF(D410="","",SUMIF('TK CHAMTHI'!J:J,D410,'TK CHAMTHI'!L:L))</f>
        <v>0</v>
      </c>
      <c r="AA410" s="13">
        <f>IF(D410="","",SUMIF('TK CHAMTHI'!K:K,D410,'TK CHAMTHI'!L:L))</f>
        <v>0</v>
      </c>
      <c r="AB410" s="14">
        <f t="shared" si="54"/>
        <v>0</v>
      </c>
      <c r="AC410" s="13">
        <f>IF(D410="","",SUMIF('TK CHAMTHI'!M:M,D410,'TK CHAMTHI'!O:O))</f>
        <v>0</v>
      </c>
      <c r="AD410" s="13">
        <f>IF(D410="","",SUMIF('TK CHAMTHI'!N:N,D410,'TK CHAMTHI'!O:O))</f>
        <v>0</v>
      </c>
      <c r="AE410" s="14">
        <f t="shared" si="55"/>
        <v>0</v>
      </c>
      <c r="AF410" s="14">
        <f>IF(D410="","",ROUND(SUMIF('QL THI'!G:G,D410,'QL THI'!H:H),1))</f>
        <v>0</v>
      </c>
      <c r="AG410" s="14">
        <f>IF(D410="","",ROUND(SUMIF('QL THI'!E:E,D410,'QL THI'!F:F),1))</f>
        <v>0</v>
      </c>
      <c r="AH410" s="25">
        <f t="shared" si="56"/>
        <v>0</v>
      </c>
    </row>
    <row r="411" spans="1:34" hidden="1">
      <c r="A411" s="10">
        <f>IF(D411="","",SUBTOTAL(3,$D$5:D411))</f>
        <v>35</v>
      </c>
      <c r="B411" s="113" t="s">
        <v>824</v>
      </c>
      <c r="C411" s="114" t="s">
        <v>991</v>
      </c>
      <c r="D411" s="115" t="s">
        <v>513</v>
      </c>
      <c r="E411" s="11">
        <f>IF(D411="","",SUMIF('TK DETHI'!A:A,D411,'TK DETHI'!B:B))</f>
        <v>0</v>
      </c>
      <c r="F411" s="12">
        <f>IF(D411="","",SUMIF('TK DETHI'!C:C,D411,'TK DETHI'!D:D))</f>
        <v>0</v>
      </c>
      <c r="G411" s="12">
        <f>IF(D411="","",SUMIF('TK DETHI'!E:E,D411,'TK DETHI'!F:F))</f>
        <v>0</v>
      </c>
      <c r="H411" s="12">
        <f>IF(D411="","",SUMIF('TK DETHI'!G:G,D411,'TK DETHI'!H:H))</f>
        <v>0</v>
      </c>
      <c r="I411" s="24">
        <f t="shared" si="49"/>
        <v>0</v>
      </c>
      <c r="J411" s="13">
        <f>IF(D411="","",SUMIF('TK COITHI KTHP'!A:A,D411,'TK COITHI KTHP'!C:C)+SUMIF('TK COITHI KTHP'!D:D,D411,'TK COITHI KTHP'!F:F)+SUMIF('TK COITHI KTHP'!G:G,D411,'TK COITHI KTHP'!I:I)+SUMIF('TK COITHI KTHP'!J:J,D411,'TK COITHI KTHP'!L:L))</f>
        <v>0</v>
      </c>
      <c r="K411" s="13">
        <f>IF(D411="","",SUMIF('TK COITHI KTHP'!B:B,D411,'TK COITHI KTHP'!C:C)+SUMIF('TK COITHI KTHP'!E:E,D411,'TK COITHI KTHP'!F:F)+SUMIF('TK COITHI KTHP'!H:H,D411,'TK COITHI KTHP'!I:I)+SUMIF('TK COITHI KTHP'!K:K,D411,'TK COITHI KTHP'!L:L))</f>
        <v>0</v>
      </c>
      <c r="L411" s="13">
        <f>IF(D411="","",SUMIF('TK COI THI TOT NGHIEP'!A:A,D411,'TK COI THI TOT NGHIEP'!C:C)+SUMIF('TK COI THI TOT NGHIEP'!D:D,D411,'TK COI THI TOT NGHIEP'!F:F)+SUMIF('TK COI THI TOT NGHIEP'!G:G,D411,'TK COI THI TOT NGHIEP'!I:I)+SUMIF('TK COI THI TOT NGHIEP'!J:J,D411,'TK COI THI TOT NGHIEP'!L:L))</f>
        <v>0</v>
      </c>
      <c r="M411" s="13">
        <f>IF(D411="","",SUMIF('TK COI THI TOT NGHIEP'!B:B,D411,'TK COI THI TOT NGHIEP'!C:C)+SUMIF('TK COI THI TOT NGHIEP'!E:E,D411,'TK COI THI TOT NGHIEP'!F:F)+SUMIF('TK COI THI TOT NGHIEP'!H:H,D411,'TK COI THI TOT NGHIEP'!I:I)+SUMIF('TK COI THI TOT NGHIEP'!K:K,D411,'TK COI THI TOT NGHIEP'!L:L))</f>
        <v>0</v>
      </c>
      <c r="N411" s="14">
        <f t="shared" si="50"/>
        <v>0</v>
      </c>
      <c r="O411" s="13">
        <f>IF(D411="","",SUMIF('TK CHAMTHI'!A:A,D411,'TK CHAMTHI'!C:C))</f>
        <v>0</v>
      </c>
      <c r="P411" s="13">
        <f>IF(D411="","",SUMIF('TK CHAMTHI'!B:B,D411,'TK CHAMTHI'!C:C))</f>
        <v>0</v>
      </c>
      <c r="Q411" s="13">
        <f>IF(D411="","",SUMIF('CHAM NV'!B:B,D411,'CHAM NV'!C:C))</f>
        <v>0</v>
      </c>
      <c r="R411" s="14">
        <f t="shared" si="51"/>
        <v>0</v>
      </c>
      <c r="S411" s="13">
        <f>IF(D411="","",SUMIF('TK CHAMTHI'!D:D,D411,'TK CHAMTHI'!F:F))</f>
        <v>0</v>
      </c>
      <c r="T411" s="13">
        <f>IF(D411="","",SUMIF('TK CHAMTHI'!E:E,D411,'TK CHAMTHI'!F:F))</f>
        <v>0</v>
      </c>
      <c r="U411" s="13">
        <f>IF(D411="","",SUMIF('CHAM NV'!E:E,D411,'CHAM NV'!F:F))</f>
        <v>0</v>
      </c>
      <c r="V411" s="14">
        <f t="shared" si="52"/>
        <v>0</v>
      </c>
      <c r="W411" s="13">
        <f>IF(D411="","",SUMIF('TK CHAMTHI'!G:G,D411,'TK CHAMTHI'!I:I))</f>
        <v>0</v>
      </c>
      <c r="X411" s="13">
        <f>IF(D411="","",SUMIF('TK CHAMTHI'!H:H,D411,'TK CHAMTHI'!I:I))</f>
        <v>0</v>
      </c>
      <c r="Y411" s="14">
        <f t="shared" si="53"/>
        <v>0</v>
      </c>
      <c r="Z411" s="13">
        <f>IF(D411="","",SUMIF('TK CHAMTHI'!J:J,D411,'TK CHAMTHI'!L:L))</f>
        <v>0</v>
      </c>
      <c r="AA411" s="13">
        <f>IF(D411="","",SUMIF('TK CHAMTHI'!K:K,D411,'TK CHAMTHI'!L:L))</f>
        <v>0</v>
      </c>
      <c r="AB411" s="14">
        <f t="shared" si="54"/>
        <v>0</v>
      </c>
      <c r="AC411" s="13">
        <f>IF(D411="","",SUMIF('TK CHAMTHI'!M:M,D411,'TK CHAMTHI'!O:O))</f>
        <v>0</v>
      </c>
      <c r="AD411" s="13">
        <f>IF(D411="","",SUMIF('TK CHAMTHI'!N:N,D411,'TK CHAMTHI'!O:O))</f>
        <v>0</v>
      </c>
      <c r="AE411" s="14">
        <f t="shared" si="55"/>
        <v>0</v>
      </c>
      <c r="AF411" s="14">
        <f>IF(D411="","",ROUND(SUMIF('QL THI'!G:G,D411,'QL THI'!H:H),1))</f>
        <v>0</v>
      </c>
      <c r="AG411" s="14">
        <f>IF(D411="","",ROUND(SUMIF('QL THI'!E:E,D411,'QL THI'!F:F),1))</f>
        <v>0</v>
      </c>
      <c r="AH411" s="25">
        <f t="shared" si="56"/>
        <v>0</v>
      </c>
    </row>
    <row r="412" spans="1:34" hidden="1">
      <c r="A412" s="10">
        <f>IF(D412="","",SUBTOTAL(3,$D$5:D412))</f>
        <v>35</v>
      </c>
      <c r="B412" s="113" t="s">
        <v>828</v>
      </c>
      <c r="C412" s="114" t="s">
        <v>991</v>
      </c>
      <c r="D412" s="115" t="s">
        <v>518</v>
      </c>
      <c r="E412" s="11">
        <f>IF(D412="","",SUMIF('TK DETHI'!A:A,D412,'TK DETHI'!B:B))</f>
        <v>0</v>
      </c>
      <c r="F412" s="12">
        <f>IF(D412="","",SUMIF('TK DETHI'!C:C,D412,'TK DETHI'!D:D))</f>
        <v>0</v>
      </c>
      <c r="G412" s="12">
        <f>IF(D412="","",SUMIF('TK DETHI'!E:E,D412,'TK DETHI'!F:F))</f>
        <v>0</v>
      </c>
      <c r="H412" s="12">
        <f>IF(D412="","",SUMIF('TK DETHI'!G:G,D412,'TK DETHI'!H:H))</f>
        <v>0</v>
      </c>
      <c r="I412" s="24">
        <f t="shared" si="49"/>
        <v>0</v>
      </c>
      <c r="J412" s="13">
        <f>IF(D412="","",SUMIF('TK COITHI KTHP'!A:A,D412,'TK COITHI KTHP'!C:C)+SUMIF('TK COITHI KTHP'!D:D,D412,'TK COITHI KTHP'!F:F)+SUMIF('TK COITHI KTHP'!G:G,D412,'TK COITHI KTHP'!I:I)+SUMIF('TK COITHI KTHP'!J:J,D412,'TK COITHI KTHP'!L:L))</f>
        <v>0</v>
      </c>
      <c r="K412" s="13">
        <f>IF(D412="","",SUMIF('TK COITHI KTHP'!B:B,D412,'TK COITHI KTHP'!C:C)+SUMIF('TK COITHI KTHP'!E:E,D412,'TK COITHI KTHP'!F:F)+SUMIF('TK COITHI KTHP'!H:H,D412,'TK COITHI KTHP'!I:I)+SUMIF('TK COITHI KTHP'!K:K,D412,'TK COITHI KTHP'!L:L))</f>
        <v>0</v>
      </c>
      <c r="L412" s="13">
        <f>IF(D412="","",SUMIF('TK COI THI TOT NGHIEP'!A:A,D412,'TK COI THI TOT NGHIEP'!C:C)+SUMIF('TK COI THI TOT NGHIEP'!D:D,D412,'TK COI THI TOT NGHIEP'!F:F)+SUMIF('TK COI THI TOT NGHIEP'!G:G,D412,'TK COI THI TOT NGHIEP'!I:I)+SUMIF('TK COI THI TOT NGHIEP'!J:J,D412,'TK COI THI TOT NGHIEP'!L:L))</f>
        <v>0</v>
      </c>
      <c r="M412" s="13">
        <f>IF(D412="","",SUMIF('TK COI THI TOT NGHIEP'!B:B,D412,'TK COI THI TOT NGHIEP'!C:C)+SUMIF('TK COI THI TOT NGHIEP'!E:E,D412,'TK COI THI TOT NGHIEP'!F:F)+SUMIF('TK COI THI TOT NGHIEP'!H:H,D412,'TK COI THI TOT NGHIEP'!I:I)+SUMIF('TK COI THI TOT NGHIEP'!K:K,D412,'TK COI THI TOT NGHIEP'!L:L))</f>
        <v>0</v>
      </c>
      <c r="N412" s="14">
        <f t="shared" si="50"/>
        <v>0</v>
      </c>
      <c r="O412" s="13">
        <f>IF(D412="","",SUMIF('TK CHAMTHI'!A:A,D412,'TK CHAMTHI'!C:C))</f>
        <v>0</v>
      </c>
      <c r="P412" s="13">
        <f>IF(D412="","",SUMIF('TK CHAMTHI'!B:B,D412,'TK CHAMTHI'!C:C))</f>
        <v>0</v>
      </c>
      <c r="Q412" s="13">
        <f>IF(D412="","",SUMIF('CHAM NV'!B:B,D412,'CHAM NV'!C:C))</f>
        <v>0</v>
      </c>
      <c r="R412" s="14">
        <f t="shared" si="51"/>
        <v>0</v>
      </c>
      <c r="S412" s="13">
        <f>IF(D412="","",SUMIF('TK CHAMTHI'!D:D,D412,'TK CHAMTHI'!F:F))</f>
        <v>0</v>
      </c>
      <c r="T412" s="13">
        <f>IF(D412="","",SUMIF('TK CHAMTHI'!E:E,D412,'TK CHAMTHI'!F:F))</f>
        <v>0</v>
      </c>
      <c r="U412" s="13">
        <f>IF(D412="","",SUMIF('CHAM NV'!E:E,D412,'CHAM NV'!F:F))</f>
        <v>0</v>
      </c>
      <c r="V412" s="14">
        <f t="shared" si="52"/>
        <v>0</v>
      </c>
      <c r="W412" s="13">
        <f>IF(D412="","",SUMIF('TK CHAMTHI'!G:G,D412,'TK CHAMTHI'!I:I))</f>
        <v>0</v>
      </c>
      <c r="X412" s="13">
        <f>IF(D412="","",SUMIF('TK CHAMTHI'!H:H,D412,'TK CHAMTHI'!I:I))</f>
        <v>0</v>
      </c>
      <c r="Y412" s="14">
        <f t="shared" si="53"/>
        <v>0</v>
      </c>
      <c r="Z412" s="13">
        <f>IF(D412="","",SUMIF('TK CHAMTHI'!J:J,D412,'TK CHAMTHI'!L:L))</f>
        <v>0</v>
      </c>
      <c r="AA412" s="13">
        <f>IF(D412="","",SUMIF('TK CHAMTHI'!K:K,D412,'TK CHAMTHI'!L:L))</f>
        <v>0</v>
      </c>
      <c r="AB412" s="14">
        <f t="shared" si="54"/>
        <v>0</v>
      </c>
      <c r="AC412" s="13">
        <f>IF(D412="","",SUMIF('TK CHAMTHI'!M:M,D412,'TK CHAMTHI'!O:O))</f>
        <v>0</v>
      </c>
      <c r="AD412" s="13">
        <f>IF(D412="","",SUMIF('TK CHAMTHI'!N:N,D412,'TK CHAMTHI'!O:O))</f>
        <v>0</v>
      </c>
      <c r="AE412" s="14">
        <f t="shared" si="55"/>
        <v>0</v>
      </c>
      <c r="AF412" s="14">
        <f>IF(D412="","",ROUND(SUMIF('QL THI'!G:G,D412,'QL THI'!H:H),1))</f>
        <v>0</v>
      </c>
      <c r="AG412" s="14">
        <f>IF(D412="","",ROUND(SUMIF('QL THI'!E:E,D412,'QL THI'!F:F),1))</f>
        <v>0</v>
      </c>
      <c r="AH412" s="25">
        <f t="shared" si="56"/>
        <v>0</v>
      </c>
    </row>
    <row r="413" spans="1:34" hidden="1">
      <c r="A413" s="10">
        <f>IF(D413="","",SUBTOTAL(3,$D$5:D413))</f>
        <v>35</v>
      </c>
      <c r="B413" s="113" t="s">
        <v>823</v>
      </c>
      <c r="C413" s="114" t="s">
        <v>991</v>
      </c>
      <c r="D413" s="115" t="s">
        <v>512</v>
      </c>
      <c r="E413" s="11">
        <f>IF(D413="","",SUMIF('TK DETHI'!A:A,D413,'TK DETHI'!B:B))</f>
        <v>0</v>
      </c>
      <c r="F413" s="12">
        <f>IF(D413="","",SUMIF('TK DETHI'!C:C,D413,'TK DETHI'!D:D))</f>
        <v>0</v>
      </c>
      <c r="G413" s="12">
        <f>IF(D413="","",SUMIF('TK DETHI'!E:E,D413,'TK DETHI'!F:F))</f>
        <v>0</v>
      </c>
      <c r="H413" s="12">
        <f>IF(D413="","",SUMIF('TK DETHI'!G:G,D413,'TK DETHI'!H:H))</f>
        <v>0</v>
      </c>
      <c r="I413" s="24">
        <f t="shared" si="49"/>
        <v>0</v>
      </c>
      <c r="J413" s="13">
        <f>IF(D413="","",SUMIF('TK COITHI KTHP'!A:A,D413,'TK COITHI KTHP'!C:C)+SUMIF('TK COITHI KTHP'!D:D,D413,'TK COITHI KTHP'!F:F)+SUMIF('TK COITHI KTHP'!G:G,D413,'TK COITHI KTHP'!I:I)+SUMIF('TK COITHI KTHP'!J:J,D413,'TK COITHI KTHP'!L:L))</f>
        <v>0</v>
      </c>
      <c r="K413" s="13">
        <f>IF(D413="","",SUMIF('TK COITHI KTHP'!B:B,D413,'TK COITHI KTHP'!C:C)+SUMIF('TK COITHI KTHP'!E:E,D413,'TK COITHI KTHP'!F:F)+SUMIF('TK COITHI KTHP'!H:H,D413,'TK COITHI KTHP'!I:I)+SUMIF('TK COITHI KTHP'!K:K,D413,'TK COITHI KTHP'!L:L))</f>
        <v>0</v>
      </c>
      <c r="L413" s="13">
        <f>IF(D413="","",SUMIF('TK COI THI TOT NGHIEP'!A:A,D413,'TK COI THI TOT NGHIEP'!C:C)+SUMIF('TK COI THI TOT NGHIEP'!D:D,D413,'TK COI THI TOT NGHIEP'!F:F)+SUMIF('TK COI THI TOT NGHIEP'!G:G,D413,'TK COI THI TOT NGHIEP'!I:I)+SUMIF('TK COI THI TOT NGHIEP'!J:J,D413,'TK COI THI TOT NGHIEP'!L:L))</f>
        <v>0</v>
      </c>
      <c r="M413" s="13">
        <f>IF(D413="","",SUMIF('TK COI THI TOT NGHIEP'!B:B,D413,'TK COI THI TOT NGHIEP'!C:C)+SUMIF('TK COI THI TOT NGHIEP'!E:E,D413,'TK COI THI TOT NGHIEP'!F:F)+SUMIF('TK COI THI TOT NGHIEP'!H:H,D413,'TK COI THI TOT NGHIEP'!I:I)+SUMIF('TK COI THI TOT NGHIEP'!K:K,D413,'TK COI THI TOT NGHIEP'!L:L))</f>
        <v>0</v>
      </c>
      <c r="N413" s="14">
        <f t="shared" si="50"/>
        <v>0</v>
      </c>
      <c r="O413" s="13">
        <f>IF(D413="","",SUMIF('TK CHAMTHI'!A:A,D413,'TK CHAMTHI'!C:C))</f>
        <v>0</v>
      </c>
      <c r="P413" s="13">
        <f>IF(D413="","",SUMIF('TK CHAMTHI'!B:B,D413,'TK CHAMTHI'!C:C))</f>
        <v>0</v>
      </c>
      <c r="Q413" s="13">
        <f>IF(D413="","",SUMIF('CHAM NV'!B:B,D413,'CHAM NV'!C:C))</f>
        <v>0</v>
      </c>
      <c r="R413" s="14">
        <f t="shared" si="51"/>
        <v>0</v>
      </c>
      <c r="S413" s="13">
        <f>IF(D413="","",SUMIF('TK CHAMTHI'!D:D,D413,'TK CHAMTHI'!F:F))</f>
        <v>0</v>
      </c>
      <c r="T413" s="13">
        <f>IF(D413="","",SUMIF('TK CHAMTHI'!E:E,D413,'TK CHAMTHI'!F:F))</f>
        <v>0</v>
      </c>
      <c r="U413" s="13">
        <f>IF(D413="","",SUMIF('CHAM NV'!E:E,D413,'CHAM NV'!F:F))</f>
        <v>0</v>
      </c>
      <c r="V413" s="14">
        <f t="shared" si="52"/>
        <v>0</v>
      </c>
      <c r="W413" s="13">
        <f>IF(D413="","",SUMIF('TK CHAMTHI'!G:G,D413,'TK CHAMTHI'!I:I))</f>
        <v>0</v>
      </c>
      <c r="X413" s="13">
        <f>IF(D413="","",SUMIF('TK CHAMTHI'!H:H,D413,'TK CHAMTHI'!I:I))</f>
        <v>0</v>
      </c>
      <c r="Y413" s="14">
        <f t="shared" si="53"/>
        <v>0</v>
      </c>
      <c r="Z413" s="13">
        <f>IF(D413="","",SUMIF('TK CHAMTHI'!J:J,D413,'TK CHAMTHI'!L:L))</f>
        <v>0</v>
      </c>
      <c r="AA413" s="13">
        <f>IF(D413="","",SUMIF('TK CHAMTHI'!K:K,D413,'TK CHAMTHI'!L:L))</f>
        <v>0</v>
      </c>
      <c r="AB413" s="14">
        <f t="shared" si="54"/>
        <v>0</v>
      </c>
      <c r="AC413" s="13">
        <f>IF(D413="","",SUMIF('TK CHAMTHI'!M:M,D413,'TK CHAMTHI'!O:O))</f>
        <v>0</v>
      </c>
      <c r="AD413" s="13">
        <f>IF(D413="","",SUMIF('TK CHAMTHI'!N:N,D413,'TK CHAMTHI'!O:O))</f>
        <v>0</v>
      </c>
      <c r="AE413" s="14">
        <f t="shared" si="55"/>
        <v>0</v>
      </c>
      <c r="AF413" s="14">
        <f>IF(D413="","",ROUND(SUMIF('QL THI'!G:G,D413,'QL THI'!H:H),1))</f>
        <v>0</v>
      </c>
      <c r="AG413" s="14">
        <f>IF(D413="","",ROUND(SUMIF('QL THI'!E:E,D413,'QL THI'!F:F),1))</f>
        <v>0</v>
      </c>
      <c r="AH413" s="25">
        <f t="shared" si="56"/>
        <v>0</v>
      </c>
    </row>
    <row r="414" spans="1:34" hidden="1">
      <c r="A414" s="10">
        <f>IF(D414="","",SUBTOTAL(3,$D$5:D414))</f>
        <v>35</v>
      </c>
      <c r="B414" s="113" t="s">
        <v>805</v>
      </c>
      <c r="C414" s="114" t="s">
        <v>991</v>
      </c>
      <c r="D414" s="115" t="s">
        <v>496</v>
      </c>
      <c r="E414" s="11">
        <f>IF(D414="","",SUMIF('TK DETHI'!A:A,D414,'TK DETHI'!B:B))</f>
        <v>0</v>
      </c>
      <c r="F414" s="12">
        <f>IF(D414="","",SUMIF('TK DETHI'!C:C,D414,'TK DETHI'!D:D))</f>
        <v>0</v>
      </c>
      <c r="G414" s="12">
        <f>IF(D414="","",SUMIF('TK DETHI'!E:E,D414,'TK DETHI'!F:F))</f>
        <v>0</v>
      </c>
      <c r="H414" s="12">
        <f>IF(D414="","",SUMIF('TK DETHI'!G:G,D414,'TK DETHI'!H:H))</f>
        <v>0</v>
      </c>
      <c r="I414" s="24">
        <f t="shared" si="49"/>
        <v>0</v>
      </c>
      <c r="J414" s="13">
        <f>IF(D414="","",SUMIF('TK COITHI KTHP'!A:A,D414,'TK COITHI KTHP'!C:C)+SUMIF('TK COITHI KTHP'!D:D,D414,'TK COITHI KTHP'!F:F)+SUMIF('TK COITHI KTHP'!G:G,D414,'TK COITHI KTHP'!I:I)+SUMIF('TK COITHI KTHP'!J:J,D414,'TK COITHI KTHP'!L:L))</f>
        <v>0</v>
      </c>
      <c r="K414" s="13">
        <f>IF(D414="","",SUMIF('TK COITHI KTHP'!B:B,D414,'TK COITHI KTHP'!C:C)+SUMIF('TK COITHI KTHP'!E:E,D414,'TK COITHI KTHP'!F:F)+SUMIF('TK COITHI KTHP'!H:H,D414,'TK COITHI KTHP'!I:I)+SUMIF('TK COITHI KTHP'!K:K,D414,'TK COITHI KTHP'!L:L))</f>
        <v>0</v>
      </c>
      <c r="L414" s="13">
        <f>IF(D414="","",SUMIF('TK COI THI TOT NGHIEP'!A:A,D414,'TK COI THI TOT NGHIEP'!C:C)+SUMIF('TK COI THI TOT NGHIEP'!D:D,D414,'TK COI THI TOT NGHIEP'!F:F)+SUMIF('TK COI THI TOT NGHIEP'!G:G,D414,'TK COI THI TOT NGHIEP'!I:I)+SUMIF('TK COI THI TOT NGHIEP'!J:J,D414,'TK COI THI TOT NGHIEP'!L:L))</f>
        <v>0</v>
      </c>
      <c r="M414" s="13">
        <f>IF(D414="","",SUMIF('TK COI THI TOT NGHIEP'!B:B,D414,'TK COI THI TOT NGHIEP'!C:C)+SUMIF('TK COI THI TOT NGHIEP'!E:E,D414,'TK COI THI TOT NGHIEP'!F:F)+SUMIF('TK COI THI TOT NGHIEP'!H:H,D414,'TK COI THI TOT NGHIEP'!I:I)+SUMIF('TK COI THI TOT NGHIEP'!K:K,D414,'TK COI THI TOT NGHIEP'!L:L))</f>
        <v>0</v>
      </c>
      <c r="N414" s="14">
        <f t="shared" si="50"/>
        <v>0</v>
      </c>
      <c r="O414" s="13">
        <f>IF(D414="","",SUMIF('TK CHAMTHI'!A:A,D414,'TK CHAMTHI'!C:C))</f>
        <v>0</v>
      </c>
      <c r="P414" s="13">
        <f>IF(D414="","",SUMIF('TK CHAMTHI'!B:B,D414,'TK CHAMTHI'!C:C))</f>
        <v>0</v>
      </c>
      <c r="Q414" s="13">
        <f>IF(D414="","",SUMIF('CHAM NV'!B:B,D414,'CHAM NV'!C:C))</f>
        <v>0</v>
      </c>
      <c r="R414" s="14">
        <f t="shared" si="51"/>
        <v>0</v>
      </c>
      <c r="S414" s="13">
        <f>IF(D414="","",SUMIF('TK CHAMTHI'!D:D,D414,'TK CHAMTHI'!F:F))</f>
        <v>0</v>
      </c>
      <c r="T414" s="13">
        <f>IF(D414="","",SUMIF('TK CHAMTHI'!E:E,D414,'TK CHAMTHI'!F:F))</f>
        <v>0</v>
      </c>
      <c r="U414" s="13">
        <f>IF(D414="","",SUMIF('CHAM NV'!E:E,D414,'CHAM NV'!F:F))</f>
        <v>0</v>
      </c>
      <c r="V414" s="14">
        <f t="shared" si="52"/>
        <v>0</v>
      </c>
      <c r="W414" s="13">
        <f>IF(D414="","",SUMIF('TK CHAMTHI'!G:G,D414,'TK CHAMTHI'!I:I))</f>
        <v>0</v>
      </c>
      <c r="X414" s="13">
        <f>IF(D414="","",SUMIF('TK CHAMTHI'!H:H,D414,'TK CHAMTHI'!I:I))</f>
        <v>0</v>
      </c>
      <c r="Y414" s="14">
        <f t="shared" si="53"/>
        <v>0</v>
      </c>
      <c r="Z414" s="13">
        <f>IF(D414="","",SUMIF('TK CHAMTHI'!J:J,D414,'TK CHAMTHI'!L:L))</f>
        <v>0</v>
      </c>
      <c r="AA414" s="13">
        <f>IF(D414="","",SUMIF('TK CHAMTHI'!K:K,D414,'TK CHAMTHI'!L:L))</f>
        <v>0</v>
      </c>
      <c r="AB414" s="14">
        <f t="shared" si="54"/>
        <v>0</v>
      </c>
      <c r="AC414" s="13">
        <f>IF(D414="","",SUMIF('TK CHAMTHI'!M:M,D414,'TK CHAMTHI'!O:O))</f>
        <v>0</v>
      </c>
      <c r="AD414" s="13">
        <f>IF(D414="","",SUMIF('TK CHAMTHI'!N:N,D414,'TK CHAMTHI'!O:O))</f>
        <v>0</v>
      </c>
      <c r="AE414" s="14">
        <f t="shared" si="55"/>
        <v>0</v>
      </c>
      <c r="AF414" s="14">
        <f>IF(D414="","",ROUND(SUMIF('QL THI'!G:G,D414,'QL THI'!H:H),1))</f>
        <v>0</v>
      </c>
      <c r="AG414" s="14">
        <f>IF(D414="","",ROUND(SUMIF('QL THI'!E:E,D414,'QL THI'!F:F),1))</f>
        <v>0</v>
      </c>
      <c r="AH414" s="25">
        <f t="shared" si="56"/>
        <v>0</v>
      </c>
    </row>
    <row r="415" spans="1:34" hidden="1">
      <c r="A415" s="10">
        <f>IF(D415="","",SUBTOTAL(3,$D$5:D415))</f>
        <v>35</v>
      </c>
      <c r="B415" s="113" t="s">
        <v>818</v>
      </c>
      <c r="C415" s="114" t="s">
        <v>991</v>
      </c>
      <c r="D415" s="115" t="s">
        <v>977</v>
      </c>
      <c r="E415" s="11">
        <f>IF(D415="","",SUMIF('TK DETHI'!A:A,D415,'TK DETHI'!B:B))</f>
        <v>0</v>
      </c>
      <c r="F415" s="12">
        <f>IF(D415="","",SUMIF('TK DETHI'!C:C,D415,'TK DETHI'!D:D))</f>
        <v>0</v>
      </c>
      <c r="G415" s="12">
        <f>IF(D415="","",SUMIF('TK DETHI'!E:E,D415,'TK DETHI'!F:F))</f>
        <v>0</v>
      </c>
      <c r="H415" s="12">
        <f>IF(D415="","",SUMIF('TK DETHI'!G:G,D415,'TK DETHI'!H:H))</f>
        <v>0</v>
      </c>
      <c r="I415" s="24">
        <f t="shared" si="49"/>
        <v>0</v>
      </c>
      <c r="J415" s="13">
        <f>IF(D415="","",SUMIF('TK COITHI KTHP'!A:A,D415,'TK COITHI KTHP'!C:C)+SUMIF('TK COITHI KTHP'!D:D,D415,'TK COITHI KTHP'!F:F)+SUMIF('TK COITHI KTHP'!G:G,D415,'TK COITHI KTHP'!I:I)+SUMIF('TK COITHI KTHP'!J:J,D415,'TK COITHI KTHP'!L:L))</f>
        <v>0</v>
      </c>
      <c r="K415" s="13">
        <f>IF(D415="","",SUMIF('TK COITHI KTHP'!B:B,D415,'TK COITHI KTHP'!C:C)+SUMIF('TK COITHI KTHP'!E:E,D415,'TK COITHI KTHP'!F:F)+SUMIF('TK COITHI KTHP'!H:H,D415,'TK COITHI KTHP'!I:I)+SUMIF('TK COITHI KTHP'!K:K,D415,'TK COITHI KTHP'!L:L))</f>
        <v>0</v>
      </c>
      <c r="L415" s="13">
        <f>IF(D415="","",SUMIF('TK COI THI TOT NGHIEP'!A:A,D415,'TK COI THI TOT NGHIEP'!C:C)+SUMIF('TK COI THI TOT NGHIEP'!D:D,D415,'TK COI THI TOT NGHIEP'!F:F)+SUMIF('TK COI THI TOT NGHIEP'!G:G,D415,'TK COI THI TOT NGHIEP'!I:I)+SUMIF('TK COI THI TOT NGHIEP'!J:J,D415,'TK COI THI TOT NGHIEP'!L:L))</f>
        <v>0</v>
      </c>
      <c r="M415" s="13">
        <f>IF(D415="","",SUMIF('TK COI THI TOT NGHIEP'!B:B,D415,'TK COI THI TOT NGHIEP'!C:C)+SUMIF('TK COI THI TOT NGHIEP'!E:E,D415,'TK COI THI TOT NGHIEP'!F:F)+SUMIF('TK COI THI TOT NGHIEP'!H:H,D415,'TK COI THI TOT NGHIEP'!I:I)+SUMIF('TK COI THI TOT NGHIEP'!K:K,D415,'TK COI THI TOT NGHIEP'!L:L))</f>
        <v>0</v>
      </c>
      <c r="N415" s="14">
        <f t="shared" si="50"/>
        <v>0</v>
      </c>
      <c r="O415" s="13">
        <f>IF(D415="","",SUMIF('TK CHAMTHI'!A:A,D415,'TK CHAMTHI'!C:C))</f>
        <v>0</v>
      </c>
      <c r="P415" s="13">
        <f>IF(D415="","",SUMIF('TK CHAMTHI'!B:B,D415,'TK CHAMTHI'!C:C))</f>
        <v>0</v>
      </c>
      <c r="Q415" s="13">
        <f>IF(D415="","",SUMIF('CHAM NV'!B:B,D415,'CHAM NV'!C:C))</f>
        <v>0</v>
      </c>
      <c r="R415" s="14">
        <f t="shared" si="51"/>
        <v>0</v>
      </c>
      <c r="S415" s="13">
        <f>IF(D415="","",SUMIF('TK CHAMTHI'!D:D,D415,'TK CHAMTHI'!F:F))</f>
        <v>0</v>
      </c>
      <c r="T415" s="13">
        <f>IF(D415="","",SUMIF('TK CHAMTHI'!E:E,D415,'TK CHAMTHI'!F:F))</f>
        <v>0</v>
      </c>
      <c r="U415" s="13">
        <f>IF(D415="","",SUMIF('CHAM NV'!E:E,D415,'CHAM NV'!F:F))</f>
        <v>0</v>
      </c>
      <c r="V415" s="14">
        <f t="shared" si="52"/>
        <v>0</v>
      </c>
      <c r="W415" s="13">
        <f>IF(D415="","",SUMIF('TK CHAMTHI'!G:G,D415,'TK CHAMTHI'!I:I))</f>
        <v>0</v>
      </c>
      <c r="X415" s="13">
        <f>IF(D415="","",SUMIF('TK CHAMTHI'!H:H,D415,'TK CHAMTHI'!I:I))</f>
        <v>0</v>
      </c>
      <c r="Y415" s="14">
        <f t="shared" si="53"/>
        <v>0</v>
      </c>
      <c r="Z415" s="13">
        <f>IF(D415="","",SUMIF('TK CHAMTHI'!J:J,D415,'TK CHAMTHI'!L:L))</f>
        <v>0</v>
      </c>
      <c r="AA415" s="13">
        <f>IF(D415="","",SUMIF('TK CHAMTHI'!K:K,D415,'TK CHAMTHI'!L:L))</f>
        <v>0</v>
      </c>
      <c r="AB415" s="14">
        <f t="shared" si="54"/>
        <v>0</v>
      </c>
      <c r="AC415" s="13">
        <f>IF(D415="","",SUMIF('TK CHAMTHI'!M:M,D415,'TK CHAMTHI'!O:O))</f>
        <v>0</v>
      </c>
      <c r="AD415" s="13">
        <f>IF(D415="","",SUMIF('TK CHAMTHI'!N:N,D415,'TK CHAMTHI'!O:O))</f>
        <v>0</v>
      </c>
      <c r="AE415" s="14">
        <f t="shared" si="55"/>
        <v>0</v>
      </c>
      <c r="AF415" s="14">
        <f>IF(D415="","",ROUND(SUMIF('QL THI'!G:G,D415,'QL THI'!H:H),1))</f>
        <v>0</v>
      </c>
      <c r="AG415" s="14">
        <f>IF(D415="","",ROUND(SUMIF('QL THI'!E:E,D415,'QL THI'!F:F),1))</f>
        <v>0</v>
      </c>
      <c r="AH415" s="25">
        <f t="shared" si="56"/>
        <v>0</v>
      </c>
    </row>
    <row r="416" spans="1:34" hidden="1">
      <c r="A416" s="10">
        <f>IF(D416="","",SUBTOTAL(3,$D$5:D416))</f>
        <v>35</v>
      </c>
      <c r="B416" s="113" t="s">
        <v>764</v>
      </c>
      <c r="C416" s="114" t="s">
        <v>992</v>
      </c>
      <c r="D416" s="115" t="s">
        <v>408</v>
      </c>
      <c r="E416" s="11">
        <f>IF(D416="","",SUMIF('TK DETHI'!A:A,D416,'TK DETHI'!B:B))</f>
        <v>0</v>
      </c>
      <c r="F416" s="12">
        <f>IF(D416="","",SUMIF('TK DETHI'!C:C,D416,'TK DETHI'!D:D))</f>
        <v>0</v>
      </c>
      <c r="G416" s="12">
        <f>IF(D416="","",SUMIF('TK DETHI'!E:E,D416,'TK DETHI'!F:F))</f>
        <v>0</v>
      </c>
      <c r="H416" s="12">
        <f>IF(D416="","",SUMIF('TK DETHI'!G:G,D416,'TK DETHI'!H:H))</f>
        <v>0</v>
      </c>
      <c r="I416" s="24">
        <f t="shared" si="49"/>
        <v>0</v>
      </c>
      <c r="J416" s="13">
        <f>IF(D416="","",SUMIF('TK COITHI KTHP'!A:A,D416,'TK COITHI KTHP'!C:C)+SUMIF('TK COITHI KTHP'!D:D,D416,'TK COITHI KTHP'!F:F)+SUMIF('TK COITHI KTHP'!G:G,D416,'TK COITHI KTHP'!I:I)+SUMIF('TK COITHI KTHP'!J:J,D416,'TK COITHI KTHP'!L:L))</f>
        <v>0</v>
      </c>
      <c r="K416" s="13">
        <f>IF(D416="","",SUMIF('TK COITHI KTHP'!B:B,D416,'TK COITHI KTHP'!C:C)+SUMIF('TK COITHI KTHP'!E:E,D416,'TK COITHI KTHP'!F:F)+SUMIF('TK COITHI KTHP'!H:H,D416,'TK COITHI KTHP'!I:I)+SUMIF('TK COITHI KTHP'!K:K,D416,'TK COITHI KTHP'!L:L))</f>
        <v>0</v>
      </c>
      <c r="L416" s="13">
        <f>IF(D416="","",SUMIF('TK COI THI TOT NGHIEP'!A:A,D416,'TK COI THI TOT NGHIEP'!C:C)+SUMIF('TK COI THI TOT NGHIEP'!D:D,D416,'TK COI THI TOT NGHIEP'!F:F)+SUMIF('TK COI THI TOT NGHIEP'!G:G,D416,'TK COI THI TOT NGHIEP'!I:I)+SUMIF('TK COI THI TOT NGHIEP'!J:J,D416,'TK COI THI TOT NGHIEP'!L:L))</f>
        <v>0</v>
      </c>
      <c r="M416" s="13">
        <f>IF(D416="","",SUMIF('TK COI THI TOT NGHIEP'!B:B,D416,'TK COI THI TOT NGHIEP'!C:C)+SUMIF('TK COI THI TOT NGHIEP'!E:E,D416,'TK COI THI TOT NGHIEP'!F:F)+SUMIF('TK COI THI TOT NGHIEP'!H:H,D416,'TK COI THI TOT NGHIEP'!I:I)+SUMIF('TK COI THI TOT NGHIEP'!K:K,D416,'TK COI THI TOT NGHIEP'!L:L))</f>
        <v>0</v>
      </c>
      <c r="N416" s="14">
        <f t="shared" si="50"/>
        <v>0</v>
      </c>
      <c r="O416" s="13">
        <f>IF(D416="","",SUMIF('TK CHAMTHI'!A:A,D416,'TK CHAMTHI'!C:C))</f>
        <v>0</v>
      </c>
      <c r="P416" s="13">
        <f>IF(D416="","",SUMIF('TK CHAMTHI'!B:B,D416,'TK CHAMTHI'!C:C))</f>
        <v>0</v>
      </c>
      <c r="Q416" s="13">
        <f>IF(D416="","",SUMIF('CHAM NV'!B:B,D416,'CHAM NV'!C:C))</f>
        <v>0</v>
      </c>
      <c r="R416" s="14">
        <f t="shared" si="51"/>
        <v>0</v>
      </c>
      <c r="S416" s="13">
        <f>IF(D416="","",SUMIF('TK CHAMTHI'!D:D,D416,'TK CHAMTHI'!F:F))</f>
        <v>0</v>
      </c>
      <c r="T416" s="13">
        <f>IF(D416="","",SUMIF('TK CHAMTHI'!E:E,D416,'TK CHAMTHI'!F:F))</f>
        <v>0</v>
      </c>
      <c r="U416" s="13">
        <f>IF(D416="","",SUMIF('CHAM NV'!E:E,D416,'CHAM NV'!F:F))</f>
        <v>0</v>
      </c>
      <c r="V416" s="14">
        <f t="shared" si="52"/>
        <v>0</v>
      </c>
      <c r="W416" s="13">
        <f>IF(D416="","",SUMIF('TK CHAMTHI'!G:G,D416,'TK CHAMTHI'!I:I))</f>
        <v>0</v>
      </c>
      <c r="X416" s="13">
        <f>IF(D416="","",SUMIF('TK CHAMTHI'!H:H,D416,'TK CHAMTHI'!I:I))</f>
        <v>0</v>
      </c>
      <c r="Y416" s="14">
        <f t="shared" si="53"/>
        <v>0</v>
      </c>
      <c r="Z416" s="13">
        <f>IF(D416="","",SUMIF('TK CHAMTHI'!J:J,D416,'TK CHAMTHI'!L:L))</f>
        <v>0</v>
      </c>
      <c r="AA416" s="13">
        <f>IF(D416="","",SUMIF('TK CHAMTHI'!K:K,D416,'TK CHAMTHI'!L:L))</f>
        <v>0</v>
      </c>
      <c r="AB416" s="14">
        <f t="shared" si="54"/>
        <v>0</v>
      </c>
      <c r="AC416" s="13">
        <f>IF(D416="","",SUMIF('TK CHAMTHI'!M:M,D416,'TK CHAMTHI'!O:O))</f>
        <v>0</v>
      </c>
      <c r="AD416" s="13">
        <f>IF(D416="","",SUMIF('TK CHAMTHI'!N:N,D416,'TK CHAMTHI'!O:O))</f>
        <v>0</v>
      </c>
      <c r="AE416" s="14">
        <f t="shared" si="55"/>
        <v>0</v>
      </c>
      <c r="AF416" s="14">
        <f>IF(D416="","",ROUND(SUMIF('QL THI'!G:G,D416,'QL THI'!H:H),1))</f>
        <v>0</v>
      </c>
      <c r="AG416" s="14">
        <f>IF(D416="","",ROUND(SUMIF('QL THI'!E:E,D416,'QL THI'!F:F),1))</f>
        <v>0</v>
      </c>
      <c r="AH416" s="25">
        <f t="shared" si="56"/>
        <v>0</v>
      </c>
    </row>
    <row r="417" spans="1:34" hidden="1">
      <c r="A417" s="10">
        <f>IF(D417="","",SUBTOTAL(3,$D$5:D417))</f>
        <v>35</v>
      </c>
      <c r="B417" s="113" t="s">
        <v>766</v>
      </c>
      <c r="C417" s="114" t="s">
        <v>992</v>
      </c>
      <c r="D417" s="115" t="s">
        <v>480</v>
      </c>
      <c r="E417" s="11">
        <f>IF(D417="","",SUMIF('TK DETHI'!A:A,D417,'TK DETHI'!B:B))</f>
        <v>0</v>
      </c>
      <c r="F417" s="12">
        <f>IF(D417="","",SUMIF('TK DETHI'!C:C,D417,'TK DETHI'!D:D))</f>
        <v>0</v>
      </c>
      <c r="G417" s="12">
        <f>IF(D417="","",SUMIF('TK DETHI'!E:E,D417,'TK DETHI'!F:F))</f>
        <v>0</v>
      </c>
      <c r="H417" s="12">
        <f>IF(D417="","",SUMIF('TK DETHI'!G:G,D417,'TK DETHI'!H:H))</f>
        <v>0</v>
      </c>
      <c r="I417" s="24">
        <f t="shared" si="49"/>
        <v>0</v>
      </c>
      <c r="J417" s="13">
        <f>IF(D417="","",SUMIF('TK COITHI KTHP'!A:A,D417,'TK COITHI KTHP'!C:C)+SUMIF('TK COITHI KTHP'!D:D,D417,'TK COITHI KTHP'!F:F)+SUMIF('TK COITHI KTHP'!G:G,D417,'TK COITHI KTHP'!I:I)+SUMIF('TK COITHI KTHP'!J:J,D417,'TK COITHI KTHP'!L:L))</f>
        <v>0</v>
      </c>
      <c r="K417" s="13">
        <f>IF(D417="","",SUMIF('TK COITHI KTHP'!B:B,D417,'TK COITHI KTHP'!C:C)+SUMIF('TK COITHI KTHP'!E:E,D417,'TK COITHI KTHP'!F:F)+SUMIF('TK COITHI KTHP'!H:H,D417,'TK COITHI KTHP'!I:I)+SUMIF('TK COITHI KTHP'!K:K,D417,'TK COITHI KTHP'!L:L))</f>
        <v>0</v>
      </c>
      <c r="L417" s="13">
        <f>IF(D417="","",SUMIF('TK COI THI TOT NGHIEP'!A:A,D417,'TK COI THI TOT NGHIEP'!C:C)+SUMIF('TK COI THI TOT NGHIEP'!D:D,D417,'TK COI THI TOT NGHIEP'!F:F)+SUMIF('TK COI THI TOT NGHIEP'!G:G,D417,'TK COI THI TOT NGHIEP'!I:I)+SUMIF('TK COI THI TOT NGHIEP'!J:J,D417,'TK COI THI TOT NGHIEP'!L:L))</f>
        <v>0</v>
      </c>
      <c r="M417" s="13">
        <f>IF(D417="","",SUMIF('TK COI THI TOT NGHIEP'!B:B,D417,'TK COI THI TOT NGHIEP'!C:C)+SUMIF('TK COI THI TOT NGHIEP'!E:E,D417,'TK COI THI TOT NGHIEP'!F:F)+SUMIF('TK COI THI TOT NGHIEP'!H:H,D417,'TK COI THI TOT NGHIEP'!I:I)+SUMIF('TK COI THI TOT NGHIEP'!K:K,D417,'TK COI THI TOT NGHIEP'!L:L))</f>
        <v>0</v>
      </c>
      <c r="N417" s="14">
        <f t="shared" si="50"/>
        <v>0</v>
      </c>
      <c r="O417" s="13">
        <f>IF(D417="","",SUMIF('TK CHAMTHI'!A:A,D417,'TK CHAMTHI'!C:C))</f>
        <v>0</v>
      </c>
      <c r="P417" s="13">
        <f>IF(D417="","",SUMIF('TK CHAMTHI'!B:B,D417,'TK CHAMTHI'!C:C))</f>
        <v>0</v>
      </c>
      <c r="Q417" s="13">
        <f>IF(D417="","",SUMIF('CHAM NV'!B:B,D417,'CHAM NV'!C:C))</f>
        <v>0</v>
      </c>
      <c r="R417" s="14">
        <f t="shared" si="51"/>
        <v>0</v>
      </c>
      <c r="S417" s="13">
        <f>IF(D417="","",SUMIF('TK CHAMTHI'!D:D,D417,'TK CHAMTHI'!F:F))</f>
        <v>0</v>
      </c>
      <c r="T417" s="13">
        <f>IF(D417="","",SUMIF('TK CHAMTHI'!E:E,D417,'TK CHAMTHI'!F:F))</f>
        <v>0</v>
      </c>
      <c r="U417" s="13">
        <f>IF(D417="","",SUMIF('CHAM NV'!E:E,D417,'CHAM NV'!F:F))</f>
        <v>0</v>
      </c>
      <c r="V417" s="14">
        <f t="shared" si="52"/>
        <v>0</v>
      </c>
      <c r="W417" s="13">
        <f>IF(D417="","",SUMIF('TK CHAMTHI'!G:G,D417,'TK CHAMTHI'!I:I))</f>
        <v>0</v>
      </c>
      <c r="X417" s="13">
        <f>IF(D417="","",SUMIF('TK CHAMTHI'!H:H,D417,'TK CHAMTHI'!I:I))</f>
        <v>0</v>
      </c>
      <c r="Y417" s="14">
        <f t="shared" si="53"/>
        <v>0</v>
      </c>
      <c r="Z417" s="13">
        <f>IF(D417="","",SUMIF('TK CHAMTHI'!J:J,D417,'TK CHAMTHI'!L:L))</f>
        <v>0</v>
      </c>
      <c r="AA417" s="13">
        <f>IF(D417="","",SUMIF('TK CHAMTHI'!K:K,D417,'TK CHAMTHI'!L:L))</f>
        <v>0</v>
      </c>
      <c r="AB417" s="14">
        <f t="shared" si="54"/>
        <v>0</v>
      </c>
      <c r="AC417" s="13">
        <f>IF(D417="","",SUMIF('TK CHAMTHI'!M:M,D417,'TK CHAMTHI'!O:O))</f>
        <v>0</v>
      </c>
      <c r="AD417" s="13">
        <f>IF(D417="","",SUMIF('TK CHAMTHI'!N:N,D417,'TK CHAMTHI'!O:O))</f>
        <v>0</v>
      </c>
      <c r="AE417" s="14">
        <f t="shared" si="55"/>
        <v>0</v>
      </c>
      <c r="AF417" s="14">
        <f>IF(D417="","",ROUND(SUMIF('QL THI'!G:G,D417,'QL THI'!H:H),1))</f>
        <v>0</v>
      </c>
      <c r="AG417" s="14">
        <f>IF(D417="","",ROUND(SUMIF('QL THI'!E:E,D417,'QL THI'!F:F),1))</f>
        <v>0</v>
      </c>
      <c r="AH417" s="25">
        <f t="shared" si="56"/>
        <v>0</v>
      </c>
    </row>
    <row r="418" spans="1:34" hidden="1">
      <c r="A418" s="10">
        <f>IF(D418="","",SUBTOTAL(3,$D$5:D418))</f>
        <v>35</v>
      </c>
      <c r="B418" s="113" t="s">
        <v>765</v>
      </c>
      <c r="C418" s="114" t="s">
        <v>992</v>
      </c>
      <c r="D418" s="115" t="s">
        <v>479</v>
      </c>
      <c r="E418" s="11">
        <f>IF(D418="","",SUMIF('TK DETHI'!A:A,D418,'TK DETHI'!B:B))</f>
        <v>0</v>
      </c>
      <c r="F418" s="12">
        <f>IF(D418="","",SUMIF('TK DETHI'!C:C,D418,'TK DETHI'!D:D))</f>
        <v>0</v>
      </c>
      <c r="G418" s="12">
        <f>IF(D418="","",SUMIF('TK DETHI'!E:E,D418,'TK DETHI'!F:F))</f>
        <v>0</v>
      </c>
      <c r="H418" s="12">
        <f>IF(D418="","",SUMIF('TK DETHI'!G:G,D418,'TK DETHI'!H:H))</f>
        <v>0</v>
      </c>
      <c r="I418" s="24">
        <f t="shared" si="49"/>
        <v>0</v>
      </c>
      <c r="J418" s="13">
        <f>IF(D418="","",SUMIF('TK COITHI KTHP'!A:A,D418,'TK COITHI KTHP'!C:C)+SUMIF('TK COITHI KTHP'!D:D,D418,'TK COITHI KTHP'!F:F)+SUMIF('TK COITHI KTHP'!G:G,D418,'TK COITHI KTHP'!I:I)+SUMIF('TK COITHI KTHP'!J:J,D418,'TK COITHI KTHP'!L:L))</f>
        <v>0</v>
      </c>
      <c r="K418" s="13">
        <f>IF(D418="","",SUMIF('TK COITHI KTHP'!B:B,D418,'TK COITHI KTHP'!C:C)+SUMIF('TK COITHI KTHP'!E:E,D418,'TK COITHI KTHP'!F:F)+SUMIF('TK COITHI KTHP'!H:H,D418,'TK COITHI KTHP'!I:I)+SUMIF('TK COITHI KTHP'!K:K,D418,'TK COITHI KTHP'!L:L))</f>
        <v>0</v>
      </c>
      <c r="L418" s="13">
        <f>IF(D418="","",SUMIF('TK COI THI TOT NGHIEP'!A:A,D418,'TK COI THI TOT NGHIEP'!C:C)+SUMIF('TK COI THI TOT NGHIEP'!D:D,D418,'TK COI THI TOT NGHIEP'!F:F)+SUMIF('TK COI THI TOT NGHIEP'!G:G,D418,'TK COI THI TOT NGHIEP'!I:I)+SUMIF('TK COI THI TOT NGHIEP'!J:J,D418,'TK COI THI TOT NGHIEP'!L:L))</f>
        <v>0</v>
      </c>
      <c r="M418" s="13">
        <f>IF(D418="","",SUMIF('TK COI THI TOT NGHIEP'!B:B,D418,'TK COI THI TOT NGHIEP'!C:C)+SUMIF('TK COI THI TOT NGHIEP'!E:E,D418,'TK COI THI TOT NGHIEP'!F:F)+SUMIF('TK COI THI TOT NGHIEP'!H:H,D418,'TK COI THI TOT NGHIEP'!I:I)+SUMIF('TK COI THI TOT NGHIEP'!K:K,D418,'TK COI THI TOT NGHIEP'!L:L))</f>
        <v>0</v>
      </c>
      <c r="N418" s="14">
        <f t="shared" si="50"/>
        <v>0</v>
      </c>
      <c r="O418" s="13">
        <f>IF(D418="","",SUMIF('TK CHAMTHI'!A:A,D418,'TK CHAMTHI'!C:C))</f>
        <v>0</v>
      </c>
      <c r="P418" s="13">
        <f>IF(D418="","",SUMIF('TK CHAMTHI'!B:B,D418,'TK CHAMTHI'!C:C))</f>
        <v>0</v>
      </c>
      <c r="Q418" s="13">
        <f>IF(D418="","",SUMIF('CHAM NV'!B:B,D418,'CHAM NV'!C:C))</f>
        <v>0</v>
      </c>
      <c r="R418" s="14">
        <f t="shared" si="51"/>
        <v>0</v>
      </c>
      <c r="S418" s="13">
        <f>IF(D418="","",SUMIF('TK CHAMTHI'!D:D,D418,'TK CHAMTHI'!F:F))</f>
        <v>0</v>
      </c>
      <c r="T418" s="13">
        <f>IF(D418="","",SUMIF('TK CHAMTHI'!E:E,D418,'TK CHAMTHI'!F:F))</f>
        <v>0</v>
      </c>
      <c r="U418" s="13">
        <f>IF(D418="","",SUMIF('CHAM NV'!E:E,D418,'CHAM NV'!F:F))</f>
        <v>0</v>
      </c>
      <c r="V418" s="14">
        <f t="shared" si="52"/>
        <v>0</v>
      </c>
      <c r="W418" s="13">
        <f>IF(D418="","",SUMIF('TK CHAMTHI'!G:G,D418,'TK CHAMTHI'!I:I))</f>
        <v>0</v>
      </c>
      <c r="X418" s="13">
        <f>IF(D418="","",SUMIF('TK CHAMTHI'!H:H,D418,'TK CHAMTHI'!I:I))</f>
        <v>0</v>
      </c>
      <c r="Y418" s="14">
        <f t="shared" si="53"/>
        <v>0</v>
      </c>
      <c r="Z418" s="13">
        <f>IF(D418="","",SUMIF('TK CHAMTHI'!J:J,D418,'TK CHAMTHI'!L:L))</f>
        <v>0</v>
      </c>
      <c r="AA418" s="13">
        <f>IF(D418="","",SUMIF('TK CHAMTHI'!K:K,D418,'TK CHAMTHI'!L:L))</f>
        <v>0</v>
      </c>
      <c r="AB418" s="14">
        <f t="shared" si="54"/>
        <v>0</v>
      </c>
      <c r="AC418" s="13">
        <f>IF(D418="","",SUMIF('TK CHAMTHI'!M:M,D418,'TK CHAMTHI'!O:O))</f>
        <v>0</v>
      </c>
      <c r="AD418" s="13">
        <f>IF(D418="","",SUMIF('TK CHAMTHI'!N:N,D418,'TK CHAMTHI'!O:O))</f>
        <v>0</v>
      </c>
      <c r="AE418" s="14">
        <f t="shared" si="55"/>
        <v>0</v>
      </c>
      <c r="AF418" s="14">
        <f>IF(D418="","",ROUND(SUMIF('QL THI'!G:G,D418,'QL THI'!H:H),1))</f>
        <v>0</v>
      </c>
      <c r="AG418" s="14">
        <f>IF(D418="","",ROUND(SUMIF('QL THI'!E:E,D418,'QL THI'!F:F),1))</f>
        <v>0</v>
      </c>
      <c r="AH418" s="25">
        <f t="shared" si="56"/>
        <v>0</v>
      </c>
    </row>
    <row r="419" spans="1:34" hidden="1">
      <c r="A419" s="10">
        <f>IF(D419="","",SUBTOTAL(3,$D$5:D419))</f>
        <v>35</v>
      </c>
      <c r="B419" s="113" t="s">
        <v>677</v>
      </c>
      <c r="C419" s="114" t="s">
        <v>993</v>
      </c>
      <c r="D419" s="115" t="s">
        <v>162</v>
      </c>
      <c r="E419" s="11">
        <f>IF(D419="","",SUMIF('TK DETHI'!A:A,D419,'TK DETHI'!B:B))</f>
        <v>0</v>
      </c>
      <c r="F419" s="12">
        <f>IF(D419="","",SUMIF('TK DETHI'!C:C,D419,'TK DETHI'!D:D))</f>
        <v>0</v>
      </c>
      <c r="G419" s="12">
        <f>IF(D419="","",SUMIF('TK DETHI'!E:E,D419,'TK DETHI'!F:F))</f>
        <v>0</v>
      </c>
      <c r="H419" s="12">
        <f>IF(D419="","",SUMIF('TK DETHI'!G:G,D419,'TK DETHI'!H:H))</f>
        <v>0</v>
      </c>
      <c r="I419" s="24">
        <f t="shared" si="49"/>
        <v>0</v>
      </c>
      <c r="J419" s="13">
        <f>IF(D419="","",SUMIF('TK COITHI KTHP'!A:A,D419,'TK COITHI KTHP'!C:C)+SUMIF('TK COITHI KTHP'!D:D,D419,'TK COITHI KTHP'!F:F)+SUMIF('TK COITHI KTHP'!G:G,D419,'TK COITHI KTHP'!I:I)+SUMIF('TK COITHI KTHP'!J:J,D419,'TK COITHI KTHP'!L:L))</f>
        <v>0</v>
      </c>
      <c r="K419" s="13">
        <f>IF(D419="","",SUMIF('TK COITHI KTHP'!B:B,D419,'TK COITHI KTHP'!C:C)+SUMIF('TK COITHI KTHP'!E:E,D419,'TK COITHI KTHP'!F:F)+SUMIF('TK COITHI KTHP'!H:H,D419,'TK COITHI KTHP'!I:I)+SUMIF('TK COITHI KTHP'!K:K,D419,'TK COITHI KTHP'!L:L))</f>
        <v>0</v>
      </c>
      <c r="L419" s="13">
        <f>IF(D419="","",SUMIF('TK COI THI TOT NGHIEP'!A:A,D419,'TK COI THI TOT NGHIEP'!C:C)+SUMIF('TK COI THI TOT NGHIEP'!D:D,D419,'TK COI THI TOT NGHIEP'!F:F)+SUMIF('TK COI THI TOT NGHIEP'!G:G,D419,'TK COI THI TOT NGHIEP'!I:I)+SUMIF('TK COI THI TOT NGHIEP'!J:J,D419,'TK COI THI TOT NGHIEP'!L:L))</f>
        <v>0</v>
      </c>
      <c r="M419" s="13">
        <f>IF(D419="","",SUMIF('TK COI THI TOT NGHIEP'!B:B,D419,'TK COI THI TOT NGHIEP'!C:C)+SUMIF('TK COI THI TOT NGHIEP'!E:E,D419,'TK COI THI TOT NGHIEP'!F:F)+SUMIF('TK COI THI TOT NGHIEP'!H:H,D419,'TK COI THI TOT NGHIEP'!I:I)+SUMIF('TK COI THI TOT NGHIEP'!K:K,D419,'TK COI THI TOT NGHIEP'!L:L))</f>
        <v>0</v>
      </c>
      <c r="N419" s="14">
        <f t="shared" si="50"/>
        <v>0</v>
      </c>
      <c r="O419" s="13">
        <f>IF(D419="","",SUMIF('TK CHAMTHI'!A:A,D419,'TK CHAMTHI'!C:C))</f>
        <v>0</v>
      </c>
      <c r="P419" s="13">
        <f>IF(D419="","",SUMIF('TK CHAMTHI'!B:B,D419,'TK CHAMTHI'!C:C))</f>
        <v>0</v>
      </c>
      <c r="Q419" s="13">
        <f>IF(D419="","",SUMIF('CHAM NV'!B:B,D419,'CHAM NV'!C:C))</f>
        <v>0</v>
      </c>
      <c r="R419" s="14">
        <f t="shared" si="51"/>
        <v>0</v>
      </c>
      <c r="S419" s="13">
        <f>IF(D419="","",SUMIF('TK CHAMTHI'!D:D,D419,'TK CHAMTHI'!F:F))</f>
        <v>0</v>
      </c>
      <c r="T419" s="13">
        <f>IF(D419="","",SUMIF('TK CHAMTHI'!E:E,D419,'TK CHAMTHI'!F:F))</f>
        <v>0</v>
      </c>
      <c r="U419" s="13">
        <f>IF(D419="","",SUMIF('CHAM NV'!E:E,D419,'CHAM NV'!F:F))</f>
        <v>0</v>
      </c>
      <c r="V419" s="14">
        <f t="shared" si="52"/>
        <v>0</v>
      </c>
      <c r="W419" s="13">
        <f>IF(D419="","",SUMIF('TK CHAMTHI'!G:G,D419,'TK CHAMTHI'!I:I))</f>
        <v>0</v>
      </c>
      <c r="X419" s="13">
        <f>IF(D419="","",SUMIF('TK CHAMTHI'!H:H,D419,'TK CHAMTHI'!I:I))</f>
        <v>0</v>
      </c>
      <c r="Y419" s="14">
        <f t="shared" si="53"/>
        <v>0</v>
      </c>
      <c r="Z419" s="13">
        <f>IF(D419="","",SUMIF('TK CHAMTHI'!J:J,D419,'TK CHAMTHI'!L:L))</f>
        <v>0</v>
      </c>
      <c r="AA419" s="13">
        <f>IF(D419="","",SUMIF('TK CHAMTHI'!K:K,D419,'TK CHAMTHI'!L:L))</f>
        <v>0</v>
      </c>
      <c r="AB419" s="14">
        <f t="shared" si="54"/>
        <v>0</v>
      </c>
      <c r="AC419" s="13">
        <f>IF(D419="","",SUMIF('TK CHAMTHI'!M:M,D419,'TK CHAMTHI'!O:O))</f>
        <v>0</v>
      </c>
      <c r="AD419" s="13">
        <f>IF(D419="","",SUMIF('TK CHAMTHI'!N:N,D419,'TK CHAMTHI'!O:O))</f>
        <v>0</v>
      </c>
      <c r="AE419" s="14">
        <f t="shared" si="55"/>
        <v>0</v>
      </c>
      <c r="AF419" s="14">
        <f>IF(D419="","",ROUND(SUMIF('QL THI'!G:G,D419,'QL THI'!H:H),1))</f>
        <v>0</v>
      </c>
      <c r="AG419" s="14">
        <f>IF(D419="","",ROUND(SUMIF('QL THI'!E:E,D419,'QL THI'!F:F),1))</f>
        <v>0</v>
      </c>
      <c r="AH419" s="25">
        <f t="shared" si="56"/>
        <v>0</v>
      </c>
    </row>
    <row r="420" spans="1:34" hidden="1">
      <c r="A420" s="10">
        <f>IF(D420="","",SUBTOTAL(3,$D$5:D420))</f>
        <v>35</v>
      </c>
      <c r="B420" s="113" t="s">
        <v>900</v>
      </c>
      <c r="C420" s="114" t="s">
        <v>993</v>
      </c>
      <c r="D420" s="115" t="s">
        <v>158</v>
      </c>
      <c r="E420" s="11">
        <f>IF(D420="","",SUMIF('TK DETHI'!A:A,D420,'TK DETHI'!B:B))</f>
        <v>0</v>
      </c>
      <c r="F420" s="12">
        <f>IF(D420="","",SUMIF('TK DETHI'!C:C,D420,'TK DETHI'!D:D))</f>
        <v>0</v>
      </c>
      <c r="G420" s="12">
        <f>IF(D420="","",SUMIF('TK DETHI'!E:E,D420,'TK DETHI'!F:F))</f>
        <v>0</v>
      </c>
      <c r="H420" s="12">
        <f>IF(D420="","",SUMIF('TK DETHI'!G:G,D420,'TK DETHI'!H:H))</f>
        <v>0</v>
      </c>
      <c r="I420" s="24">
        <f t="shared" si="49"/>
        <v>0</v>
      </c>
      <c r="J420" s="13">
        <f>IF(D420="","",SUMIF('TK COITHI KTHP'!A:A,D420,'TK COITHI KTHP'!C:C)+SUMIF('TK COITHI KTHP'!D:D,D420,'TK COITHI KTHP'!F:F)+SUMIF('TK COITHI KTHP'!G:G,D420,'TK COITHI KTHP'!I:I)+SUMIF('TK COITHI KTHP'!J:J,D420,'TK COITHI KTHP'!L:L))</f>
        <v>0</v>
      </c>
      <c r="K420" s="13">
        <f>IF(D420="","",SUMIF('TK COITHI KTHP'!B:B,D420,'TK COITHI KTHP'!C:C)+SUMIF('TK COITHI KTHP'!E:E,D420,'TK COITHI KTHP'!F:F)+SUMIF('TK COITHI KTHP'!H:H,D420,'TK COITHI KTHP'!I:I)+SUMIF('TK COITHI KTHP'!K:K,D420,'TK COITHI KTHP'!L:L))</f>
        <v>0</v>
      </c>
      <c r="L420" s="13">
        <f>IF(D420="","",SUMIF('TK COI THI TOT NGHIEP'!A:A,D420,'TK COI THI TOT NGHIEP'!C:C)+SUMIF('TK COI THI TOT NGHIEP'!D:D,D420,'TK COI THI TOT NGHIEP'!F:F)+SUMIF('TK COI THI TOT NGHIEP'!G:G,D420,'TK COI THI TOT NGHIEP'!I:I)+SUMIF('TK COI THI TOT NGHIEP'!J:J,D420,'TK COI THI TOT NGHIEP'!L:L))</f>
        <v>0</v>
      </c>
      <c r="M420" s="13">
        <f>IF(D420="","",SUMIF('TK COI THI TOT NGHIEP'!B:B,D420,'TK COI THI TOT NGHIEP'!C:C)+SUMIF('TK COI THI TOT NGHIEP'!E:E,D420,'TK COI THI TOT NGHIEP'!F:F)+SUMIF('TK COI THI TOT NGHIEP'!H:H,D420,'TK COI THI TOT NGHIEP'!I:I)+SUMIF('TK COI THI TOT NGHIEP'!K:K,D420,'TK COI THI TOT NGHIEP'!L:L))</f>
        <v>0</v>
      </c>
      <c r="N420" s="14">
        <f t="shared" si="50"/>
        <v>0</v>
      </c>
      <c r="O420" s="13">
        <f>IF(D420="","",SUMIF('TK CHAMTHI'!A:A,D420,'TK CHAMTHI'!C:C))</f>
        <v>0</v>
      </c>
      <c r="P420" s="13">
        <f>IF(D420="","",SUMIF('TK CHAMTHI'!B:B,D420,'TK CHAMTHI'!C:C))</f>
        <v>0</v>
      </c>
      <c r="Q420" s="13">
        <f>IF(D420="","",SUMIF('CHAM NV'!B:B,D420,'CHAM NV'!C:C))</f>
        <v>0</v>
      </c>
      <c r="R420" s="14">
        <f t="shared" si="51"/>
        <v>0</v>
      </c>
      <c r="S420" s="13">
        <f>IF(D420="","",SUMIF('TK CHAMTHI'!D:D,D420,'TK CHAMTHI'!F:F))</f>
        <v>0</v>
      </c>
      <c r="T420" s="13">
        <f>IF(D420="","",SUMIF('TK CHAMTHI'!E:E,D420,'TK CHAMTHI'!F:F))</f>
        <v>0</v>
      </c>
      <c r="U420" s="13">
        <f>IF(D420="","",SUMIF('CHAM NV'!E:E,D420,'CHAM NV'!F:F))</f>
        <v>0</v>
      </c>
      <c r="V420" s="14">
        <f t="shared" si="52"/>
        <v>0</v>
      </c>
      <c r="W420" s="13">
        <f>IF(D420="","",SUMIF('TK CHAMTHI'!G:G,D420,'TK CHAMTHI'!I:I))</f>
        <v>0</v>
      </c>
      <c r="X420" s="13">
        <f>IF(D420="","",SUMIF('TK CHAMTHI'!H:H,D420,'TK CHAMTHI'!I:I))</f>
        <v>0</v>
      </c>
      <c r="Y420" s="14">
        <f t="shared" si="53"/>
        <v>0</v>
      </c>
      <c r="Z420" s="13">
        <f>IF(D420="","",SUMIF('TK CHAMTHI'!J:J,D420,'TK CHAMTHI'!L:L))</f>
        <v>0</v>
      </c>
      <c r="AA420" s="13">
        <f>IF(D420="","",SUMIF('TK CHAMTHI'!K:K,D420,'TK CHAMTHI'!L:L))</f>
        <v>0</v>
      </c>
      <c r="AB420" s="14">
        <f t="shared" si="54"/>
        <v>0</v>
      </c>
      <c r="AC420" s="13">
        <f>IF(D420="","",SUMIF('TK CHAMTHI'!M:M,D420,'TK CHAMTHI'!O:O))</f>
        <v>0</v>
      </c>
      <c r="AD420" s="13">
        <f>IF(D420="","",SUMIF('TK CHAMTHI'!N:N,D420,'TK CHAMTHI'!O:O))</f>
        <v>0</v>
      </c>
      <c r="AE420" s="14">
        <f t="shared" si="55"/>
        <v>0</v>
      </c>
      <c r="AF420" s="14">
        <f>IF(D420="","",ROUND(SUMIF('QL THI'!G:G,D420,'QL THI'!H:H),1))</f>
        <v>0</v>
      </c>
      <c r="AG420" s="14">
        <f>IF(D420="","",ROUND(SUMIF('QL THI'!E:E,D420,'QL THI'!F:F),1))</f>
        <v>0</v>
      </c>
      <c r="AH420" s="25">
        <f t="shared" si="56"/>
        <v>0</v>
      </c>
    </row>
    <row r="421" spans="1:34" hidden="1">
      <c r="A421" s="10">
        <f>IF(D421="","",SUBTOTAL(3,$D$5:D421))</f>
        <v>35</v>
      </c>
      <c r="B421" s="113" t="s">
        <v>679</v>
      </c>
      <c r="C421" s="114" t="s">
        <v>993</v>
      </c>
      <c r="D421" s="115" t="s">
        <v>14</v>
      </c>
      <c r="E421" s="11">
        <f>IF(D421="","",SUMIF('TK DETHI'!A:A,D421,'TK DETHI'!B:B))</f>
        <v>0</v>
      </c>
      <c r="F421" s="12">
        <f>IF(D421="","",SUMIF('TK DETHI'!C:C,D421,'TK DETHI'!D:D))</f>
        <v>0</v>
      </c>
      <c r="G421" s="12">
        <f>IF(D421="","",SUMIF('TK DETHI'!E:E,D421,'TK DETHI'!F:F))</f>
        <v>0</v>
      </c>
      <c r="H421" s="12">
        <f>IF(D421="","",SUMIF('TK DETHI'!G:G,D421,'TK DETHI'!H:H))</f>
        <v>0</v>
      </c>
      <c r="I421" s="24">
        <f t="shared" si="49"/>
        <v>0</v>
      </c>
      <c r="J421" s="13">
        <f>IF(D421="","",SUMIF('TK COITHI KTHP'!A:A,D421,'TK COITHI KTHP'!C:C)+SUMIF('TK COITHI KTHP'!D:D,D421,'TK COITHI KTHP'!F:F)+SUMIF('TK COITHI KTHP'!G:G,D421,'TK COITHI KTHP'!I:I)+SUMIF('TK COITHI KTHP'!J:J,D421,'TK COITHI KTHP'!L:L))</f>
        <v>0</v>
      </c>
      <c r="K421" s="13">
        <f>IF(D421="","",SUMIF('TK COITHI KTHP'!B:B,D421,'TK COITHI KTHP'!C:C)+SUMIF('TK COITHI KTHP'!E:E,D421,'TK COITHI KTHP'!F:F)+SUMIF('TK COITHI KTHP'!H:H,D421,'TK COITHI KTHP'!I:I)+SUMIF('TK COITHI KTHP'!K:K,D421,'TK COITHI KTHP'!L:L))</f>
        <v>0</v>
      </c>
      <c r="L421" s="13">
        <f>IF(D421="","",SUMIF('TK COI THI TOT NGHIEP'!A:A,D421,'TK COI THI TOT NGHIEP'!C:C)+SUMIF('TK COI THI TOT NGHIEP'!D:D,D421,'TK COI THI TOT NGHIEP'!F:F)+SUMIF('TK COI THI TOT NGHIEP'!G:G,D421,'TK COI THI TOT NGHIEP'!I:I)+SUMIF('TK COI THI TOT NGHIEP'!J:J,D421,'TK COI THI TOT NGHIEP'!L:L))</f>
        <v>0</v>
      </c>
      <c r="M421" s="13">
        <f>IF(D421="","",SUMIF('TK COI THI TOT NGHIEP'!B:B,D421,'TK COI THI TOT NGHIEP'!C:C)+SUMIF('TK COI THI TOT NGHIEP'!E:E,D421,'TK COI THI TOT NGHIEP'!F:F)+SUMIF('TK COI THI TOT NGHIEP'!H:H,D421,'TK COI THI TOT NGHIEP'!I:I)+SUMIF('TK COI THI TOT NGHIEP'!K:K,D421,'TK COI THI TOT NGHIEP'!L:L))</f>
        <v>0</v>
      </c>
      <c r="N421" s="14">
        <f t="shared" si="50"/>
        <v>0</v>
      </c>
      <c r="O421" s="13">
        <f>IF(D421="","",SUMIF('TK CHAMTHI'!A:A,D421,'TK CHAMTHI'!C:C))</f>
        <v>0</v>
      </c>
      <c r="P421" s="13">
        <f>IF(D421="","",SUMIF('TK CHAMTHI'!B:B,D421,'TK CHAMTHI'!C:C))</f>
        <v>0</v>
      </c>
      <c r="Q421" s="13">
        <f>IF(D421="","",SUMIF('CHAM NV'!B:B,D421,'CHAM NV'!C:C))</f>
        <v>0</v>
      </c>
      <c r="R421" s="14">
        <f t="shared" si="51"/>
        <v>0</v>
      </c>
      <c r="S421" s="13">
        <f>IF(D421="","",SUMIF('TK CHAMTHI'!D:D,D421,'TK CHAMTHI'!F:F))</f>
        <v>0</v>
      </c>
      <c r="T421" s="13">
        <f>IF(D421="","",SUMIF('TK CHAMTHI'!E:E,D421,'TK CHAMTHI'!F:F))</f>
        <v>0</v>
      </c>
      <c r="U421" s="13">
        <f>IF(D421="","",SUMIF('CHAM NV'!E:E,D421,'CHAM NV'!F:F))</f>
        <v>0</v>
      </c>
      <c r="V421" s="14">
        <f t="shared" si="52"/>
        <v>0</v>
      </c>
      <c r="W421" s="13">
        <f>IF(D421="","",SUMIF('TK CHAMTHI'!G:G,D421,'TK CHAMTHI'!I:I))</f>
        <v>0</v>
      </c>
      <c r="X421" s="13">
        <f>IF(D421="","",SUMIF('TK CHAMTHI'!H:H,D421,'TK CHAMTHI'!I:I))</f>
        <v>0</v>
      </c>
      <c r="Y421" s="14">
        <f t="shared" si="53"/>
        <v>0</v>
      </c>
      <c r="Z421" s="13">
        <f>IF(D421="","",SUMIF('TK CHAMTHI'!J:J,D421,'TK CHAMTHI'!L:L))</f>
        <v>0</v>
      </c>
      <c r="AA421" s="13">
        <f>IF(D421="","",SUMIF('TK CHAMTHI'!K:K,D421,'TK CHAMTHI'!L:L))</f>
        <v>0</v>
      </c>
      <c r="AB421" s="14">
        <f t="shared" si="54"/>
        <v>0</v>
      </c>
      <c r="AC421" s="13">
        <f>IF(D421="","",SUMIF('TK CHAMTHI'!M:M,D421,'TK CHAMTHI'!O:O))</f>
        <v>0</v>
      </c>
      <c r="AD421" s="13">
        <f>IF(D421="","",SUMIF('TK CHAMTHI'!N:N,D421,'TK CHAMTHI'!O:O))</f>
        <v>0</v>
      </c>
      <c r="AE421" s="14">
        <f t="shared" si="55"/>
        <v>0</v>
      </c>
      <c r="AF421" s="14">
        <f>IF(D421="","",ROUND(SUMIF('QL THI'!G:G,D421,'QL THI'!H:H),1))</f>
        <v>0</v>
      </c>
      <c r="AG421" s="14">
        <f>IF(D421="","",ROUND(SUMIF('QL THI'!E:E,D421,'QL THI'!F:F),1))</f>
        <v>0</v>
      </c>
      <c r="AH421" s="25">
        <f t="shared" si="56"/>
        <v>0</v>
      </c>
    </row>
    <row r="422" spans="1:34" hidden="1">
      <c r="A422" s="10">
        <f>IF(D422="","",SUBTOTAL(3,$D$5:D422))</f>
        <v>35</v>
      </c>
      <c r="B422" s="113" t="s">
        <v>755</v>
      </c>
      <c r="C422" s="114" t="s">
        <v>994</v>
      </c>
      <c r="D422" s="115" t="s">
        <v>473</v>
      </c>
      <c r="E422" s="11">
        <f>IF(D422="","",SUMIF('TK DETHI'!A:A,D422,'TK DETHI'!B:B))</f>
        <v>0</v>
      </c>
      <c r="F422" s="12">
        <f>IF(D422="","",SUMIF('TK DETHI'!C:C,D422,'TK DETHI'!D:D))</f>
        <v>0</v>
      </c>
      <c r="G422" s="12">
        <f>IF(D422="","",SUMIF('TK DETHI'!E:E,D422,'TK DETHI'!F:F))</f>
        <v>0</v>
      </c>
      <c r="H422" s="12">
        <f>IF(D422="","",SUMIF('TK DETHI'!G:G,D422,'TK DETHI'!H:H))</f>
        <v>0</v>
      </c>
      <c r="I422" s="24">
        <f t="shared" si="49"/>
        <v>0</v>
      </c>
      <c r="J422" s="13">
        <f>IF(D422="","",SUMIF('TK COITHI KTHP'!A:A,D422,'TK COITHI KTHP'!C:C)+SUMIF('TK COITHI KTHP'!D:D,D422,'TK COITHI KTHP'!F:F)+SUMIF('TK COITHI KTHP'!G:G,D422,'TK COITHI KTHP'!I:I)+SUMIF('TK COITHI KTHP'!J:J,D422,'TK COITHI KTHP'!L:L))</f>
        <v>0</v>
      </c>
      <c r="K422" s="13">
        <f>IF(D422="","",SUMIF('TK COITHI KTHP'!B:B,D422,'TK COITHI KTHP'!C:C)+SUMIF('TK COITHI KTHP'!E:E,D422,'TK COITHI KTHP'!F:F)+SUMIF('TK COITHI KTHP'!H:H,D422,'TK COITHI KTHP'!I:I)+SUMIF('TK COITHI KTHP'!K:K,D422,'TK COITHI KTHP'!L:L))</f>
        <v>0</v>
      </c>
      <c r="L422" s="13">
        <f>IF(D422="","",SUMIF('TK COI THI TOT NGHIEP'!A:A,D422,'TK COI THI TOT NGHIEP'!C:C)+SUMIF('TK COI THI TOT NGHIEP'!D:D,D422,'TK COI THI TOT NGHIEP'!F:F)+SUMIF('TK COI THI TOT NGHIEP'!G:G,D422,'TK COI THI TOT NGHIEP'!I:I)+SUMIF('TK COI THI TOT NGHIEP'!J:J,D422,'TK COI THI TOT NGHIEP'!L:L))</f>
        <v>0</v>
      </c>
      <c r="M422" s="13">
        <f>IF(D422="","",SUMIF('TK COI THI TOT NGHIEP'!B:B,D422,'TK COI THI TOT NGHIEP'!C:C)+SUMIF('TK COI THI TOT NGHIEP'!E:E,D422,'TK COI THI TOT NGHIEP'!F:F)+SUMIF('TK COI THI TOT NGHIEP'!H:H,D422,'TK COI THI TOT NGHIEP'!I:I)+SUMIF('TK COI THI TOT NGHIEP'!K:K,D422,'TK COI THI TOT NGHIEP'!L:L))</f>
        <v>0</v>
      </c>
      <c r="N422" s="14">
        <f t="shared" si="50"/>
        <v>0</v>
      </c>
      <c r="O422" s="13">
        <f>IF(D422="","",SUMIF('TK CHAMTHI'!A:A,D422,'TK CHAMTHI'!C:C))</f>
        <v>0</v>
      </c>
      <c r="P422" s="13">
        <f>IF(D422="","",SUMIF('TK CHAMTHI'!B:B,D422,'TK CHAMTHI'!C:C))</f>
        <v>0</v>
      </c>
      <c r="Q422" s="13">
        <f>IF(D422="","",SUMIF('CHAM NV'!B:B,D422,'CHAM NV'!C:C))</f>
        <v>0</v>
      </c>
      <c r="R422" s="14">
        <f t="shared" si="51"/>
        <v>0</v>
      </c>
      <c r="S422" s="13">
        <f>IF(D422="","",SUMIF('TK CHAMTHI'!D:D,D422,'TK CHAMTHI'!F:F))</f>
        <v>0</v>
      </c>
      <c r="T422" s="13">
        <f>IF(D422="","",SUMIF('TK CHAMTHI'!E:E,D422,'TK CHAMTHI'!F:F))</f>
        <v>0</v>
      </c>
      <c r="U422" s="13">
        <f>IF(D422="","",SUMIF('CHAM NV'!E:E,D422,'CHAM NV'!F:F))</f>
        <v>0</v>
      </c>
      <c r="V422" s="14">
        <f t="shared" si="52"/>
        <v>0</v>
      </c>
      <c r="W422" s="13">
        <f>IF(D422="","",SUMIF('TK CHAMTHI'!G:G,D422,'TK CHAMTHI'!I:I))</f>
        <v>0</v>
      </c>
      <c r="X422" s="13">
        <f>IF(D422="","",SUMIF('TK CHAMTHI'!H:H,D422,'TK CHAMTHI'!I:I))</f>
        <v>0</v>
      </c>
      <c r="Y422" s="14">
        <f t="shared" si="53"/>
        <v>0</v>
      </c>
      <c r="Z422" s="13">
        <f>IF(D422="","",SUMIF('TK CHAMTHI'!J:J,D422,'TK CHAMTHI'!L:L))</f>
        <v>0</v>
      </c>
      <c r="AA422" s="13">
        <f>IF(D422="","",SUMIF('TK CHAMTHI'!K:K,D422,'TK CHAMTHI'!L:L))</f>
        <v>0</v>
      </c>
      <c r="AB422" s="14">
        <f t="shared" si="54"/>
        <v>0</v>
      </c>
      <c r="AC422" s="13">
        <f>IF(D422="","",SUMIF('TK CHAMTHI'!M:M,D422,'TK CHAMTHI'!O:O))</f>
        <v>0</v>
      </c>
      <c r="AD422" s="13">
        <f>IF(D422="","",SUMIF('TK CHAMTHI'!N:N,D422,'TK CHAMTHI'!O:O))</f>
        <v>0</v>
      </c>
      <c r="AE422" s="14">
        <f t="shared" si="55"/>
        <v>0</v>
      </c>
      <c r="AF422" s="14">
        <f>IF(D422="","",ROUND(SUMIF('QL THI'!G:G,D422,'QL THI'!H:H),1))</f>
        <v>0</v>
      </c>
      <c r="AG422" s="14">
        <f>IF(D422="","",ROUND(SUMIF('QL THI'!E:E,D422,'QL THI'!F:F),1))</f>
        <v>0</v>
      </c>
      <c r="AH422" s="25">
        <f t="shared" si="56"/>
        <v>0</v>
      </c>
    </row>
    <row r="423" spans="1:34" hidden="1">
      <c r="A423" s="10">
        <f>IF(D423="","",SUBTOTAL(3,$D$5:D423))</f>
        <v>35</v>
      </c>
      <c r="B423" s="113" t="s">
        <v>760</v>
      </c>
      <c r="C423" s="114" t="s">
        <v>994</v>
      </c>
      <c r="D423" s="115" t="s">
        <v>477</v>
      </c>
      <c r="E423" s="11">
        <f>IF(D423="","",SUMIF('TK DETHI'!A:A,D423,'TK DETHI'!B:B))</f>
        <v>0</v>
      </c>
      <c r="F423" s="12">
        <f>IF(D423="","",SUMIF('TK DETHI'!C:C,D423,'TK DETHI'!D:D))</f>
        <v>0</v>
      </c>
      <c r="G423" s="12">
        <f>IF(D423="","",SUMIF('TK DETHI'!E:E,D423,'TK DETHI'!F:F))</f>
        <v>0</v>
      </c>
      <c r="H423" s="12">
        <f>IF(D423="","",SUMIF('TK DETHI'!G:G,D423,'TK DETHI'!H:H))</f>
        <v>0</v>
      </c>
      <c r="I423" s="24">
        <f t="shared" si="49"/>
        <v>0</v>
      </c>
      <c r="J423" s="13">
        <f>IF(D423="","",SUMIF('TK COITHI KTHP'!A:A,D423,'TK COITHI KTHP'!C:C)+SUMIF('TK COITHI KTHP'!D:D,D423,'TK COITHI KTHP'!F:F)+SUMIF('TK COITHI KTHP'!G:G,D423,'TK COITHI KTHP'!I:I)+SUMIF('TK COITHI KTHP'!J:J,D423,'TK COITHI KTHP'!L:L))</f>
        <v>0</v>
      </c>
      <c r="K423" s="13">
        <f>IF(D423="","",SUMIF('TK COITHI KTHP'!B:B,D423,'TK COITHI KTHP'!C:C)+SUMIF('TK COITHI KTHP'!E:E,D423,'TK COITHI KTHP'!F:F)+SUMIF('TK COITHI KTHP'!H:H,D423,'TK COITHI KTHP'!I:I)+SUMIF('TK COITHI KTHP'!K:K,D423,'TK COITHI KTHP'!L:L))</f>
        <v>0</v>
      </c>
      <c r="L423" s="13">
        <f>IF(D423="","",SUMIF('TK COI THI TOT NGHIEP'!A:A,D423,'TK COI THI TOT NGHIEP'!C:C)+SUMIF('TK COI THI TOT NGHIEP'!D:D,D423,'TK COI THI TOT NGHIEP'!F:F)+SUMIF('TK COI THI TOT NGHIEP'!G:G,D423,'TK COI THI TOT NGHIEP'!I:I)+SUMIF('TK COI THI TOT NGHIEP'!J:J,D423,'TK COI THI TOT NGHIEP'!L:L))</f>
        <v>0</v>
      </c>
      <c r="M423" s="13">
        <f>IF(D423="","",SUMIF('TK COI THI TOT NGHIEP'!B:B,D423,'TK COI THI TOT NGHIEP'!C:C)+SUMIF('TK COI THI TOT NGHIEP'!E:E,D423,'TK COI THI TOT NGHIEP'!F:F)+SUMIF('TK COI THI TOT NGHIEP'!H:H,D423,'TK COI THI TOT NGHIEP'!I:I)+SUMIF('TK COI THI TOT NGHIEP'!K:K,D423,'TK COI THI TOT NGHIEP'!L:L))</f>
        <v>0</v>
      </c>
      <c r="N423" s="14">
        <f t="shared" si="50"/>
        <v>0</v>
      </c>
      <c r="O423" s="13">
        <f>IF(D423="","",SUMIF('TK CHAMTHI'!A:A,D423,'TK CHAMTHI'!C:C))</f>
        <v>0</v>
      </c>
      <c r="P423" s="13">
        <f>IF(D423="","",SUMIF('TK CHAMTHI'!B:B,D423,'TK CHAMTHI'!C:C))</f>
        <v>0</v>
      </c>
      <c r="Q423" s="13">
        <f>IF(D423="","",SUMIF('CHAM NV'!B:B,D423,'CHAM NV'!C:C))</f>
        <v>0</v>
      </c>
      <c r="R423" s="14">
        <f t="shared" si="51"/>
        <v>0</v>
      </c>
      <c r="S423" s="13">
        <f>IF(D423="","",SUMIF('TK CHAMTHI'!D:D,D423,'TK CHAMTHI'!F:F))</f>
        <v>0</v>
      </c>
      <c r="T423" s="13">
        <f>IF(D423="","",SUMIF('TK CHAMTHI'!E:E,D423,'TK CHAMTHI'!F:F))</f>
        <v>0</v>
      </c>
      <c r="U423" s="13">
        <f>IF(D423="","",SUMIF('CHAM NV'!E:E,D423,'CHAM NV'!F:F))</f>
        <v>0</v>
      </c>
      <c r="V423" s="14">
        <f t="shared" si="52"/>
        <v>0</v>
      </c>
      <c r="W423" s="13">
        <f>IF(D423="","",SUMIF('TK CHAMTHI'!G:G,D423,'TK CHAMTHI'!I:I))</f>
        <v>0</v>
      </c>
      <c r="X423" s="13">
        <f>IF(D423="","",SUMIF('TK CHAMTHI'!H:H,D423,'TK CHAMTHI'!I:I))</f>
        <v>0</v>
      </c>
      <c r="Y423" s="14">
        <f t="shared" si="53"/>
        <v>0</v>
      </c>
      <c r="Z423" s="13">
        <f>IF(D423="","",SUMIF('TK CHAMTHI'!J:J,D423,'TK CHAMTHI'!L:L))</f>
        <v>0</v>
      </c>
      <c r="AA423" s="13">
        <f>IF(D423="","",SUMIF('TK CHAMTHI'!K:K,D423,'TK CHAMTHI'!L:L))</f>
        <v>0</v>
      </c>
      <c r="AB423" s="14">
        <f t="shared" si="54"/>
        <v>0</v>
      </c>
      <c r="AC423" s="13">
        <f>IF(D423="","",SUMIF('TK CHAMTHI'!M:M,D423,'TK CHAMTHI'!O:O))</f>
        <v>0</v>
      </c>
      <c r="AD423" s="13">
        <f>IF(D423="","",SUMIF('TK CHAMTHI'!N:N,D423,'TK CHAMTHI'!O:O))</f>
        <v>0</v>
      </c>
      <c r="AE423" s="14">
        <f t="shared" si="55"/>
        <v>0</v>
      </c>
      <c r="AF423" s="14">
        <f>IF(D423="","",ROUND(SUMIF('QL THI'!G:G,D423,'QL THI'!H:H),1))</f>
        <v>0</v>
      </c>
      <c r="AG423" s="14">
        <f>IF(D423="","",ROUND(SUMIF('QL THI'!E:E,D423,'QL THI'!F:F),1))</f>
        <v>0</v>
      </c>
      <c r="AH423" s="25">
        <f t="shared" si="56"/>
        <v>0</v>
      </c>
    </row>
    <row r="424" spans="1:34" hidden="1">
      <c r="A424" s="10">
        <f>IF(D424="","",SUBTOTAL(3,$D$5:D424))</f>
        <v>35</v>
      </c>
      <c r="B424" s="113" t="s">
        <v>761</v>
      </c>
      <c r="C424" s="114" t="s">
        <v>994</v>
      </c>
      <c r="D424" s="115" t="s">
        <v>478</v>
      </c>
      <c r="E424" s="11">
        <f>IF(D424="","",SUMIF('TK DETHI'!A:A,D424,'TK DETHI'!B:B))</f>
        <v>0</v>
      </c>
      <c r="F424" s="12">
        <f>IF(D424="","",SUMIF('TK DETHI'!C:C,D424,'TK DETHI'!D:D))</f>
        <v>0</v>
      </c>
      <c r="G424" s="12">
        <f>IF(D424="","",SUMIF('TK DETHI'!E:E,D424,'TK DETHI'!F:F))</f>
        <v>0</v>
      </c>
      <c r="H424" s="12">
        <f>IF(D424="","",SUMIF('TK DETHI'!G:G,D424,'TK DETHI'!H:H))</f>
        <v>0</v>
      </c>
      <c r="I424" s="24">
        <f t="shared" si="49"/>
        <v>0</v>
      </c>
      <c r="J424" s="13">
        <f>IF(D424="","",SUMIF('TK COITHI KTHP'!A:A,D424,'TK COITHI KTHP'!C:C)+SUMIF('TK COITHI KTHP'!D:D,D424,'TK COITHI KTHP'!F:F)+SUMIF('TK COITHI KTHP'!G:G,D424,'TK COITHI KTHP'!I:I)+SUMIF('TK COITHI KTHP'!J:J,D424,'TK COITHI KTHP'!L:L))</f>
        <v>0</v>
      </c>
      <c r="K424" s="13">
        <f>IF(D424="","",SUMIF('TK COITHI KTHP'!B:B,D424,'TK COITHI KTHP'!C:C)+SUMIF('TK COITHI KTHP'!E:E,D424,'TK COITHI KTHP'!F:F)+SUMIF('TK COITHI KTHP'!H:H,D424,'TK COITHI KTHP'!I:I)+SUMIF('TK COITHI KTHP'!K:K,D424,'TK COITHI KTHP'!L:L))</f>
        <v>0</v>
      </c>
      <c r="L424" s="13">
        <f>IF(D424="","",SUMIF('TK COI THI TOT NGHIEP'!A:A,D424,'TK COI THI TOT NGHIEP'!C:C)+SUMIF('TK COI THI TOT NGHIEP'!D:D,D424,'TK COI THI TOT NGHIEP'!F:F)+SUMIF('TK COI THI TOT NGHIEP'!G:G,D424,'TK COI THI TOT NGHIEP'!I:I)+SUMIF('TK COI THI TOT NGHIEP'!J:J,D424,'TK COI THI TOT NGHIEP'!L:L))</f>
        <v>0</v>
      </c>
      <c r="M424" s="13">
        <f>IF(D424="","",SUMIF('TK COI THI TOT NGHIEP'!B:B,D424,'TK COI THI TOT NGHIEP'!C:C)+SUMIF('TK COI THI TOT NGHIEP'!E:E,D424,'TK COI THI TOT NGHIEP'!F:F)+SUMIF('TK COI THI TOT NGHIEP'!H:H,D424,'TK COI THI TOT NGHIEP'!I:I)+SUMIF('TK COI THI TOT NGHIEP'!K:K,D424,'TK COI THI TOT NGHIEP'!L:L))</f>
        <v>0</v>
      </c>
      <c r="N424" s="14">
        <f t="shared" si="50"/>
        <v>0</v>
      </c>
      <c r="O424" s="13">
        <f>IF(D424="","",SUMIF('TK CHAMTHI'!A:A,D424,'TK CHAMTHI'!C:C))</f>
        <v>0</v>
      </c>
      <c r="P424" s="13">
        <f>IF(D424="","",SUMIF('TK CHAMTHI'!B:B,D424,'TK CHAMTHI'!C:C))</f>
        <v>0</v>
      </c>
      <c r="Q424" s="13">
        <f>IF(D424="","",SUMIF('CHAM NV'!B:B,D424,'CHAM NV'!C:C))</f>
        <v>0</v>
      </c>
      <c r="R424" s="14">
        <f t="shared" si="51"/>
        <v>0</v>
      </c>
      <c r="S424" s="13">
        <f>IF(D424="","",SUMIF('TK CHAMTHI'!D:D,D424,'TK CHAMTHI'!F:F))</f>
        <v>0</v>
      </c>
      <c r="T424" s="13">
        <f>IF(D424="","",SUMIF('TK CHAMTHI'!E:E,D424,'TK CHAMTHI'!F:F))</f>
        <v>0</v>
      </c>
      <c r="U424" s="13">
        <f>IF(D424="","",SUMIF('CHAM NV'!E:E,D424,'CHAM NV'!F:F))</f>
        <v>0</v>
      </c>
      <c r="V424" s="14">
        <f t="shared" si="52"/>
        <v>0</v>
      </c>
      <c r="W424" s="13">
        <f>IF(D424="","",SUMIF('TK CHAMTHI'!G:G,D424,'TK CHAMTHI'!I:I))</f>
        <v>0</v>
      </c>
      <c r="X424" s="13">
        <f>IF(D424="","",SUMIF('TK CHAMTHI'!H:H,D424,'TK CHAMTHI'!I:I))</f>
        <v>0</v>
      </c>
      <c r="Y424" s="14">
        <f t="shared" si="53"/>
        <v>0</v>
      </c>
      <c r="Z424" s="13">
        <f>IF(D424="","",SUMIF('TK CHAMTHI'!J:J,D424,'TK CHAMTHI'!L:L))</f>
        <v>0</v>
      </c>
      <c r="AA424" s="13">
        <f>IF(D424="","",SUMIF('TK CHAMTHI'!K:K,D424,'TK CHAMTHI'!L:L))</f>
        <v>0</v>
      </c>
      <c r="AB424" s="14">
        <f t="shared" si="54"/>
        <v>0</v>
      </c>
      <c r="AC424" s="13">
        <f>IF(D424="","",SUMIF('TK CHAMTHI'!M:M,D424,'TK CHAMTHI'!O:O))</f>
        <v>0</v>
      </c>
      <c r="AD424" s="13">
        <f>IF(D424="","",SUMIF('TK CHAMTHI'!N:N,D424,'TK CHAMTHI'!O:O))</f>
        <v>0</v>
      </c>
      <c r="AE424" s="14">
        <f t="shared" si="55"/>
        <v>0</v>
      </c>
      <c r="AF424" s="14">
        <f>IF(D424="","",ROUND(SUMIF('QL THI'!G:G,D424,'QL THI'!H:H),1))</f>
        <v>0</v>
      </c>
      <c r="AG424" s="14">
        <f>IF(D424="","",ROUND(SUMIF('QL THI'!E:E,D424,'QL THI'!F:F),1))</f>
        <v>0</v>
      </c>
      <c r="AH424" s="25">
        <f t="shared" si="56"/>
        <v>0</v>
      </c>
    </row>
    <row r="425" spans="1:34" hidden="1">
      <c r="A425" s="10">
        <f>IF(D425="","",SUBTOTAL(3,$D$5:D425))</f>
        <v>35</v>
      </c>
      <c r="B425" s="113" t="s">
        <v>756</v>
      </c>
      <c r="C425" s="114" t="s">
        <v>994</v>
      </c>
      <c r="D425" s="115" t="s">
        <v>474</v>
      </c>
      <c r="E425" s="11">
        <f>IF(D425="","",SUMIF('TK DETHI'!A:A,D425,'TK DETHI'!B:B))</f>
        <v>0</v>
      </c>
      <c r="F425" s="12">
        <f>IF(D425="","",SUMIF('TK DETHI'!C:C,D425,'TK DETHI'!D:D))</f>
        <v>0</v>
      </c>
      <c r="G425" s="12">
        <f>IF(D425="","",SUMIF('TK DETHI'!E:E,D425,'TK DETHI'!F:F))</f>
        <v>0</v>
      </c>
      <c r="H425" s="12">
        <f>IF(D425="","",SUMIF('TK DETHI'!G:G,D425,'TK DETHI'!H:H))</f>
        <v>0</v>
      </c>
      <c r="I425" s="24">
        <f t="shared" si="49"/>
        <v>0</v>
      </c>
      <c r="J425" s="13">
        <f>IF(D425="","",SUMIF('TK COITHI KTHP'!A:A,D425,'TK COITHI KTHP'!C:C)+SUMIF('TK COITHI KTHP'!D:D,D425,'TK COITHI KTHP'!F:F)+SUMIF('TK COITHI KTHP'!G:G,D425,'TK COITHI KTHP'!I:I)+SUMIF('TK COITHI KTHP'!J:J,D425,'TK COITHI KTHP'!L:L))</f>
        <v>0</v>
      </c>
      <c r="K425" s="13">
        <f>IF(D425="","",SUMIF('TK COITHI KTHP'!B:B,D425,'TK COITHI KTHP'!C:C)+SUMIF('TK COITHI KTHP'!E:E,D425,'TK COITHI KTHP'!F:F)+SUMIF('TK COITHI KTHP'!H:H,D425,'TK COITHI KTHP'!I:I)+SUMIF('TK COITHI KTHP'!K:K,D425,'TK COITHI KTHP'!L:L))</f>
        <v>0</v>
      </c>
      <c r="L425" s="13">
        <f>IF(D425="","",SUMIF('TK COI THI TOT NGHIEP'!A:A,D425,'TK COI THI TOT NGHIEP'!C:C)+SUMIF('TK COI THI TOT NGHIEP'!D:D,D425,'TK COI THI TOT NGHIEP'!F:F)+SUMIF('TK COI THI TOT NGHIEP'!G:G,D425,'TK COI THI TOT NGHIEP'!I:I)+SUMIF('TK COI THI TOT NGHIEP'!J:J,D425,'TK COI THI TOT NGHIEP'!L:L))</f>
        <v>0</v>
      </c>
      <c r="M425" s="13">
        <f>IF(D425="","",SUMIF('TK COI THI TOT NGHIEP'!B:B,D425,'TK COI THI TOT NGHIEP'!C:C)+SUMIF('TK COI THI TOT NGHIEP'!E:E,D425,'TK COI THI TOT NGHIEP'!F:F)+SUMIF('TK COI THI TOT NGHIEP'!H:H,D425,'TK COI THI TOT NGHIEP'!I:I)+SUMIF('TK COI THI TOT NGHIEP'!K:K,D425,'TK COI THI TOT NGHIEP'!L:L))</f>
        <v>0</v>
      </c>
      <c r="N425" s="14">
        <f t="shared" si="50"/>
        <v>0</v>
      </c>
      <c r="O425" s="13">
        <f>IF(D425="","",SUMIF('TK CHAMTHI'!A:A,D425,'TK CHAMTHI'!C:C))</f>
        <v>0</v>
      </c>
      <c r="P425" s="13">
        <f>IF(D425="","",SUMIF('TK CHAMTHI'!B:B,D425,'TK CHAMTHI'!C:C))</f>
        <v>0</v>
      </c>
      <c r="Q425" s="13">
        <f>IF(D425="","",SUMIF('CHAM NV'!B:B,D425,'CHAM NV'!C:C))</f>
        <v>0</v>
      </c>
      <c r="R425" s="14">
        <f t="shared" si="51"/>
        <v>0</v>
      </c>
      <c r="S425" s="13">
        <f>IF(D425="","",SUMIF('TK CHAMTHI'!D:D,D425,'TK CHAMTHI'!F:F))</f>
        <v>0</v>
      </c>
      <c r="T425" s="13">
        <f>IF(D425="","",SUMIF('TK CHAMTHI'!E:E,D425,'TK CHAMTHI'!F:F))</f>
        <v>0</v>
      </c>
      <c r="U425" s="13">
        <f>IF(D425="","",SUMIF('CHAM NV'!E:E,D425,'CHAM NV'!F:F))</f>
        <v>0</v>
      </c>
      <c r="V425" s="14">
        <f t="shared" si="52"/>
        <v>0</v>
      </c>
      <c r="W425" s="13">
        <f>IF(D425="","",SUMIF('TK CHAMTHI'!G:G,D425,'TK CHAMTHI'!I:I))</f>
        <v>0</v>
      </c>
      <c r="X425" s="13">
        <f>IF(D425="","",SUMIF('TK CHAMTHI'!H:H,D425,'TK CHAMTHI'!I:I))</f>
        <v>0</v>
      </c>
      <c r="Y425" s="14">
        <f t="shared" si="53"/>
        <v>0</v>
      </c>
      <c r="Z425" s="13">
        <f>IF(D425="","",SUMIF('TK CHAMTHI'!J:J,D425,'TK CHAMTHI'!L:L))</f>
        <v>0</v>
      </c>
      <c r="AA425" s="13">
        <f>IF(D425="","",SUMIF('TK CHAMTHI'!K:K,D425,'TK CHAMTHI'!L:L))</f>
        <v>0</v>
      </c>
      <c r="AB425" s="14">
        <f t="shared" si="54"/>
        <v>0</v>
      </c>
      <c r="AC425" s="13">
        <f>IF(D425="","",SUMIF('TK CHAMTHI'!M:M,D425,'TK CHAMTHI'!O:O))</f>
        <v>0</v>
      </c>
      <c r="AD425" s="13">
        <f>IF(D425="","",SUMIF('TK CHAMTHI'!N:N,D425,'TK CHAMTHI'!O:O))</f>
        <v>0</v>
      </c>
      <c r="AE425" s="14">
        <f t="shared" si="55"/>
        <v>0</v>
      </c>
      <c r="AF425" s="14">
        <f>IF(D425="","",ROUND(SUMIF('QL THI'!G:G,D425,'QL THI'!H:H),1))</f>
        <v>0</v>
      </c>
      <c r="AG425" s="14">
        <f>IF(D425="","",ROUND(SUMIF('QL THI'!E:E,D425,'QL THI'!F:F),1))</f>
        <v>0</v>
      </c>
      <c r="AH425" s="25">
        <f t="shared" si="56"/>
        <v>0</v>
      </c>
    </row>
    <row r="426" spans="1:34" hidden="1">
      <c r="A426" s="10">
        <f>IF(D426="","",SUBTOTAL(3,$D$5:D426))</f>
        <v>35</v>
      </c>
      <c r="B426" s="113" t="s">
        <v>758</v>
      </c>
      <c r="C426" s="114" t="s">
        <v>994</v>
      </c>
      <c r="D426" s="115" t="s">
        <v>475</v>
      </c>
      <c r="E426" s="11">
        <f>IF(D426="","",SUMIF('TK DETHI'!A:A,D426,'TK DETHI'!B:B))</f>
        <v>0</v>
      </c>
      <c r="F426" s="12">
        <f>IF(D426="","",SUMIF('TK DETHI'!C:C,D426,'TK DETHI'!D:D))</f>
        <v>0</v>
      </c>
      <c r="G426" s="12">
        <f>IF(D426="","",SUMIF('TK DETHI'!E:E,D426,'TK DETHI'!F:F))</f>
        <v>0</v>
      </c>
      <c r="H426" s="12">
        <f>IF(D426="","",SUMIF('TK DETHI'!G:G,D426,'TK DETHI'!H:H))</f>
        <v>0</v>
      </c>
      <c r="I426" s="24">
        <f t="shared" si="49"/>
        <v>0</v>
      </c>
      <c r="J426" s="13">
        <f>IF(D426="","",SUMIF('TK COITHI KTHP'!A:A,D426,'TK COITHI KTHP'!C:C)+SUMIF('TK COITHI KTHP'!D:D,D426,'TK COITHI KTHP'!F:F)+SUMIF('TK COITHI KTHP'!G:G,D426,'TK COITHI KTHP'!I:I)+SUMIF('TK COITHI KTHP'!J:J,D426,'TK COITHI KTHP'!L:L))</f>
        <v>0</v>
      </c>
      <c r="K426" s="13">
        <f>IF(D426="","",SUMIF('TK COITHI KTHP'!B:B,D426,'TK COITHI KTHP'!C:C)+SUMIF('TK COITHI KTHP'!E:E,D426,'TK COITHI KTHP'!F:F)+SUMIF('TK COITHI KTHP'!H:H,D426,'TK COITHI KTHP'!I:I)+SUMIF('TK COITHI KTHP'!K:K,D426,'TK COITHI KTHP'!L:L))</f>
        <v>0</v>
      </c>
      <c r="L426" s="13">
        <f>IF(D426="","",SUMIF('TK COI THI TOT NGHIEP'!A:A,D426,'TK COI THI TOT NGHIEP'!C:C)+SUMIF('TK COI THI TOT NGHIEP'!D:D,D426,'TK COI THI TOT NGHIEP'!F:F)+SUMIF('TK COI THI TOT NGHIEP'!G:G,D426,'TK COI THI TOT NGHIEP'!I:I)+SUMIF('TK COI THI TOT NGHIEP'!J:J,D426,'TK COI THI TOT NGHIEP'!L:L))</f>
        <v>0</v>
      </c>
      <c r="M426" s="13">
        <f>IF(D426="","",SUMIF('TK COI THI TOT NGHIEP'!B:B,D426,'TK COI THI TOT NGHIEP'!C:C)+SUMIF('TK COI THI TOT NGHIEP'!E:E,D426,'TK COI THI TOT NGHIEP'!F:F)+SUMIF('TK COI THI TOT NGHIEP'!H:H,D426,'TK COI THI TOT NGHIEP'!I:I)+SUMIF('TK COI THI TOT NGHIEP'!K:K,D426,'TK COI THI TOT NGHIEP'!L:L))</f>
        <v>0</v>
      </c>
      <c r="N426" s="14">
        <f t="shared" si="50"/>
        <v>0</v>
      </c>
      <c r="O426" s="13">
        <f>IF(D426="","",SUMIF('TK CHAMTHI'!A:A,D426,'TK CHAMTHI'!C:C))</f>
        <v>0</v>
      </c>
      <c r="P426" s="13">
        <f>IF(D426="","",SUMIF('TK CHAMTHI'!B:B,D426,'TK CHAMTHI'!C:C))</f>
        <v>0</v>
      </c>
      <c r="Q426" s="13">
        <f>IF(D426="","",SUMIF('CHAM NV'!B:B,D426,'CHAM NV'!C:C))</f>
        <v>0</v>
      </c>
      <c r="R426" s="14">
        <f t="shared" si="51"/>
        <v>0</v>
      </c>
      <c r="S426" s="13">
        <f>IF(D426="","",SUMIF('TK CHAMTHI'!D:D,D426,'TK CHAMTHI'!F:F))</f>
        <v>0</v>
      </c>
      <c r="T426" s="13">
        <f>IF(D426="","",SUMIF('TK CHAMTHI'!E:E,D426,'TK CHAMTHI'!F:F))</f>
        <v>0</v>
      </c>
      <c r="U426" s="13">
        <f>IF(D426="","",SUMIF('CHAM NV'!E:E,D426,'CHAM NV'!F:F))</f>
        <v>0</v>
      </c>
      <c r="V426" s="14">
        <f t="shared" si="52"/>
        <v>0</v>
      </c>
      <c r="W426" s="13">
        <f>IF(D426="","",SUMIF('TK CHAMTHI'!G:G,D426,'TK CHAMTHI'!I:I))</f>
        <v>0</v>
      </c>
      <c r="X426" s="13">
        <f>IF(D426="","",SUMIF('TK CHAMTHI'!H:H,D426,'TK CHAMTHI'!I:I))</f>
        <v>0</v>
      </c>
      <c r="Y426" s="14">
        <f t="shared" si="53"/>
        <v>0</v>
      </c>
      <c r="Z426" s="13">
        <f>IF(D426="","",SUMIF('TK CHAMTHI'!J:J,D426,'TK CHAMTHI'!L:L))</f>
        <v>0</v>
      </c>
      <c r="AA426" s="13">
        <f>IF(D426="","",SUMIF('TK CHAMTHI'!K:K,D426,'TK CHAMTHI'!L:L))</f>
        <v>0</v>
      </c>
      <c r="AB426" s="14">
        <f t="shared" si="54"/>
        <v>0</v>
      </c>
      <c r="AC426" s="13">
        <f>IF(D426="","",SUMIF('TK CHAMTHI'!M:M,D426,'TK CHAMTHI'!O:O))</f>
        <v>0</v>
      </c>
      <c r="AD426" s="13">
        <f>IF(D426="","",SUMIF('TK CHAMTHI'!N:N,D426,'TK CHAMTHI'!O:O))</f>
        <v>0</v>
      </c>
      <c r="AE426" s="14">
        <f t="shared" si="55"/>
        <v>0</v>
      </c>
      <c r="AF426" s="14">
        <f>IF(D426="","",ROUND(SUMIF('QL THI'!G:G,D426,'QL THI'!H:H),1))</f>
        <v>0</v>
      </c>
      <c r="AG426" s="14">
        <f>IF(D426="","",ROUND(SUMIF('QL THI'!E:E,D426,'QL THI'!F:F),1))</f>
        <v>0</v>
      </c>
      <c r="AH426" s="25">
        <f t="shared" si="56"/>
        <v>0</v>
      </c>
    </row>
    <row r="427" spans="1:34" hidden="1">
      <c r="A427" s="10">
        <f>IF(D427="","",SUBTOTAL(3,$D$5:D427))</f>
        <v>35</v>
      </c>
      <c r="B427" s="113" t="s">
        <v>757</v>
      </c>
      <c r="C427" s="114" t="s">
        <v>994</v>
      </c>
      <c r="D427" s="115" t="s">
        <v>175</v>
      </c>
      <c r="E427" s="11">
        <f>IF(D427="","",SUMIF('TK DETHI'!A:A,D427,'TK DETHI'!B:B))</f>
        <v>0</v>
      </c>
      <c r="F427" s="12">
        <f>IF(D427="","",SUMIF('TK DETHI'!C:C,D427,'TK DETHI'!D:D))</f>
        <v>0</v>
      </c>
      <c r="G427" s="12">
        <f>IF(D427="","",SUMIF('TK DETHI'!E:E,D427,'TK DETHI'!F:F))</f>
        <v>0</v>
      </c>
      <c r="H427" s="12">
        <f>IF(D427="","",SUMIF('TK DETHI'!G:G,D427,'TK DETHI'!H:H))</f>
        <v>0</v>
      </c>
      <c r="I427" s="24">
        <f t="shared" si="49"/>
        <v>0</v>
      </c>
      <c r="J427" s="13">
        <f>IF(D427="","",SUMIF('TK COITHI KTHP'!A:A,D427,'TK COITHI KTHP'!C:C)+SUMIF('TK COITHI KTHP'!D:D,D427,'TK COITHI KTHP'!F:F)+SUMIF('TK COITHI KTHP'!G:G,D427,'TK COITHI KTHP'!I:I)+SUMIF('TK COITHI KTHP'!J:J,D427,'TK COITHI KTHP'!L:L))</f>
        <v>0</v>
      </c>
      <c r="K427" s="13">
        <f>IF(D427="","",SUMIF('TK COITHI KTHP'!B:B,D427,'TK COITHI KTHP'!C:C)+SUMIF('TK COITHI KTHP'!E:E,D427,'TK COITHI KTHP'!F:F)+SUMIF('TK COITHI KTHP'!H:H,D427,'TK COITHI KTHP'!I:I)+SUMIF('TK COITHI KTHP'!K:K,D427,'TK COITHI KTHP'!L:L))</f>
        <v>0</v>
      </c>
      <c r="L427" s="13">
        <f>IF(D427="","",SUMIF('TK COI THI TOT NGHIEP'!A:A,D427,'TK COI THI TOT NGHIEP'!C:C)+SUMIF('TK COI THI TOT NGHIEP'!D:D,D427,'TK COI THI TOT NGHIEP'!F:F)+SUMIF('TK COI THI TOT NGHIEP'!G:G,D427,'TK COI THI TOT NGHIEP'!I:I)+SUMIF('TK COI THI TOT NGHIEP'!J:J,D427,'TK COI THI TOT NGHIEP'!L:L))</f>
        <v>0</v>
      </c>
      <c r="M427" s="13">
        <f>IF(D427="","",SUMIF('TK COI THI TOT NGHIEP'!B:B,D427,'TK COI THI TOT NGHIEP'!C:C)+SUMIF('TK COI THI TOT NGHIEP'!E:E,D427,'TK COI THI TOT NGHIEP'!F:F)+SUMIF('TK COI THI TOT NGHIEP'!H:H,D427,'TK COI THI TOT NGHIEP'!I:I)+SUMIF('TK COI THI TOT NGHIEP'!K:K,D427,'TK COI THI TOT NGHIEP'!L:L))</f>
        <v>0</v>
      </c>
      <c r="N427" s="14">
        <f t="shared" si="50"/>
        <v>0</v>
      </c>
      <c r="O427" s="13">
        <f>IF(D427="","",SUMIF('TK CHAMTHI'!A:A,D427,'TK CHAMTHI'!C:C))</f>
        <v>0</v>
      </c>
      <c r="P427" s="13">
        <f>IF(D427="","",SUMIF('TK CHAMTHI'!B:B,D427,'TK CHAMTHI'!C:C))</f>
        <v>0</v>
      </c>
      <c r="Q427" s="13">
        <f>IF(D427="","",SUMIF('CHAM NV'!B:B,D427,'CHAM NV'!C:C))</f>
        <v>0</v>
      </c>
      <c r="R427" s="14">
        <f t="shared" si="51"/>
        <v>0</v>
      </c>
      <c r="S427" s="13">
        <f>IF(D427="","",SUMIF('TK CHAMTHI'!D:D,D427,'TK CHAMTHI'!F:F))</f>
        <v>0</v>
      </c>
      <c r="T427" s="13">
        <f>IF(D427="","",SUMIF('TK CHAMTHI'!E:E,D427,'TK CHAMTHI'!F:F))</f>
        <v>0</v>
      </c>
      <c r="U427" s="13">
        <f>IF(D427="","",SUMIF('CHAM NV'!E:E,D427,'CHAM NV'!F:F))</f>
        <v>0</v>
      </c>
      <c r="V427" s="14">
        <f t="shared" si="52"/>
        <v>0</v>
      </c>
      <c r="W427" s="13">
        <f>IF(D427="","",SUMIF('TK CHAMTHI'!G:G,D427,'TK CHAMTHI'!I:I))</f>
        <v>0</v>
      </c>
      <c r="X427" s="13">
        <f>IF(D427="","",SUMIF('TK CHAMTHI'!H:H,D427,'TK CHAMTHI'!I:I))</f>
        <v>0</v>
      </c>
      <c r="Y427" s="14">
        <f t="shared" si="53"/>
        <v>0</v>
      </c>
      <c r="Z427" s="13">
        <f>IF(D427="","",SUMIF('TK CHAMTHI'!J:J,D427,'TK CHAMTHI'!L:L))</f>
        <v>0</v>
      </c>
      <c r="AA427" s="13">
        <f>IF(D427="","",SUMIF('TK CHAMTHI'!K:K,D427,'TK CHAMTHI'!L:L))</f>
        <v>0</v>
      </c>
      <c r="AB427" s="14">
        <f t="shared" si="54"/>
        <v>0</v>
      </c>
      <c r="AC427" s="13">
        <f>IF(D427="","",SUMIF('TK CHAMTHI'!M:M,D427,'TK CHAMTHI'!O:O))</f>
        <v>0</v>
      </c>
      <c r="AD427" s="13">
        <f>IF(D427="","",SUMIF('TK CHAMTHI'!N:N,D427,'TK CHAMTHI'!O:O))</f>
        <v>0</v>
      </c>
      <c r="AE427" s="14">
        <f t="shared" si="55"/>
        <v>0</v>
      </c>
      <c r="AF427" s="14">
        <f>IF(D427="","",ROUND(SUMIF('QL THI'!G:G,D427,'QL THI'!H:H),1))</f>
        <v>0</v>
      </c>
      <c r="AG427" s="14">
        <f>IF(D427="","",ROUND(SUMIF('QL THI'!E:E,D427,'QL THI'!F:F),1))</f>
        <v>0</v>
      </c>
      <c r="AH427" s="25">
        <f t="shared" si="56"/>
        <v>0</v>
      </c>
    </row>
    <row r="428" spans="1:34" hidden="1">
      <c r="A428" s="10">
        <f>IF(D428="","",SUBTOTAL(3,$D$5:D428))</f>
        <v>35</v>
      </c>
      <c r="B428" s="113" t="s">
        <v>762</v>
      </c>
      <c r="C428" s="114" t="s">
        <v>994</v>
      </c>
      <c r="D428" s="115" t="s">
        <v>26</v>
      </c>
      <c r="E428" s="11">
        <f>IF(D428="","",SUMIF('TK DETHI'!A:A,D428,'TK DETHI'!B:B))</f>
        <v>0</v>
      </c>
      <c r="F428" s="12">
        <f>IF(D428="","",SUMIF('TK DETHI'!C:C,D428,'TK DETHI'!D:D))</f>
        <v>0</v>
      </c>
      <c r="G428" s="12">
        <f>IF(D428="","",SUMIF('TK DETHI'!E:E,D428,'TK DETHI'!F:F))</f>
        <v>0</v>
      </c>
      <c r="H428" s="12">
        <f>IF(D428="","",SUMIF('TK DETHI'!G:G,D428,'TK DETHI'!H:H))</f>
        <v>0</v>
      </c>
      <c r="I428" s="24">
        <f t="shared" si="49"/>
        <v>0</v>
      </c>
      <c r="J428" s="13">
        <f>IF(D428="","",SUMIF('TK COITHI KTHP'!A:A,D428,'TK COITHI KTHP'!C:C)+SUMIF('TK COITHI KTHP'!D:D,D428,'TK COITHI KTHP'!F:F)+SUMIF('TK COITHI KTHP'!G:G,D428,'TK COITHI KTHP'!I:I)+SUMIF('TK COITHI KTHP'!J:J,D428,'TK COITHI KTHP'!L:L))</f>
        <v>0</v>
      </c>
      <c r="K428" s="13">
        <f>IF(D428="","",SUMIF('TK COITHI KTHP'!B:B,D428,'TK COITHI KTHP'!C:C)+SUMIF('TK COITHI KTHP'!E:E,D428,'TK COITHI KTHP'!F:F)+SUMIF('TK COITHI KTHP'!H:H,D428,'TK COITHI KTHP'!I:I)+SUMIF('TK COITHI KTHP'!K:K,D428,'TK COITHI KTHP'!L:L))</f>
        <v>0</v>
      </c>
      <c r="L428" s="13">
        <f>IF(D428="","",SUMIF('TK COI THI TOT NGHIEP'!A:A,D428,'TK COI THI TOT NGHIEP'!C:C)+SUMIF('TK COI THI TOT NGHIEP'!D:D,D428,'TK COI THI TOT NGHIEP'!F:F)+SUMIF('TK COI THI TOT NGHIEP'!G:G,D428,'TK COI THI TOT NGHIEP'!I:I)+SUMIF('TK COI THI TOT NGHIEP'!J:J,D428,'TK COI THI TOT NGHIEP'!L:L))</f>
        <v>0</v>
      </c>
      <c r="M428" s="13">
        <f>IF(D428="","",SUMIF('TK COI THI TOT NGHIEP'!B:B,D428,'TK COI THI TOT NGHIEP'!C:C)+SUMIF('TK COI THI TOT NGHIEP'!E:E,D428,'TK COI THI TOT NGHIEP'!F:F)+SUMIF('TK COI THI TOT NGHIEP'!H:H,D428,'TK COI THI TOT NGHIEP'!I:I)+SUMIF('TK COI THI TOT NGHIEP'!K:K,D428,'TK COI THI TOT NGHIEP'!L:L))</f>
        <v>0</v>
      </c>
      <c r="N428" s="14">
        <f t="shared" si="50"/>
        <v>0</v>
      </c>
      <c r="O428" s="13">
        <f>IF(D428="","",SUMIF('TK CHAMTHI'!A:A,D428,'TK CHAMTHI'!C:C))</f>
        <v>0</v>
      </c>
      <c r="P428" s="13">
        <f>IF(D428="","",SUMIF('TK CHAMTHI'!B:B,D428,'TK CHAMTHI'!C:C))</f>
        <v>0</v>
      </c>
      <c r="Q428" s="13">
        <f>IF(D428="","",SUMIF('CHAM NV'!B:B,D428,'CHAM NV'!C:C))</f>
        <v>0</v>
      </c>
      <c r="R428" s="14">
        <f t="shared" si="51"/>
        <v>0</v>
      </c>
      <c r="S428" s="13">
        <f>IF(D428="","",SUMIF('TK CHAMTHI'!D:D,D428,'TK CHAMTHI'!F:F))</f>
        <v>0</v>
      </c>
      <c r="T428" s="13">
        <f>IF(D428="","",SUMIF('TK CHAMTHI'!E:E,D428,'TK CHAMTHI'!F:F))</f>
        <v>0</v>
      </c>
      <c r="U428" s="13">
        <f>IF(D428="","",SUMIF('CHAM NV'!E:E,D428,'CHAM NV'!F:F))</f>
        <v>0</v>
      </c>
      <c r="V428" s="14">
        <f t="shared" si="52"/>
        <v>0</v>
      </c>
      <c r="W428" s="13">
        <f>IF(D428="","",SUMIF('TK CHAMTHI'!G:G,D428,'TK CHAMTHI'!I:I))</f>
        <v>0</v>
      </c>
      <c r="X428" s="13">
        <f>IF(D428="","",SUMIF('TK CHAMTHI'!H:H,D428,'TK CHAMTHI'!I:I))</f>
        <v>0</v>
      </c>
      <c r="Y428" s="14">
        <f t="shared" si="53"/>
        <v>0</v>
      </c>
      <c r="Z428" s="13">
        <f>IF(D428="","",SUMIF('TK CHAMTHI'!J:J,D428,'TK CHAMTHI'!L:L))</f>
        <v>0</v>
      </c>
      <c r="AA428" s="13">
        <f>IF(D428="","",SUMIF('TK CHAMTHI'!K:K,D428,'TK CHAMTHI'!L:L))</f>
        <v>0</v>
      </c>
      <c r="AB428" s="14">
        <f t="shared" si="54"/>
        <v>0</v>
      </c>
      <c r="AC428" s="13">
        <f>IF(D428="","",SUMIF('TK CHAMTHI'!M:M,D428,'TK CHAMTHI'!O:O))</f>
        <v>0</v>
      </c>
      <c r="AD428" s="13">
        <f>IF(D428="","",SUMIF('TK CHAMTHI'!N:N,D428,'TK CHAMTHI'!O:O))</f>
        <v>0</v>
      </c>
      <c r="AE428" s="14">
        <f t="shared" si="55"/>
        <v>0</v>
      </c>
      <c r="AF428" s="14">
        <f>IF(D428="","",ROUND(SUMIF('QL THI'!G:G,D428,'QL THI'!H:H),1))</f>
        <v>0</v>
      </c>
      <c r="AG428" s="14">
        <f>IF(D428="","",ROUND(SUMIF('QL THI'!E:E,D428,'QL THI'!F:F),1))</f>
        <v>0</v>
      </c>
      <c r="AH428" s="25">
        <f t="shared" si="56"/>
        <v>0</v>
      </c>
    </row>
    <row r="429" spans="1:34" hidden="1">
      <c r="A429" s="10">
        <f>IF(D429="","",SUBTOTAL(3,$D$5:D429))</f>
        <v>35</v>
      </c>
      <c r="B429" s="113" t="s">
        <v>763</v>
      </c>
      <c r="C429" s="114" t="s">
        <v>994</v>
      </c>
      <c r="D429" s="115" t="s">
        <v>25</v>
      </c>
      <c r="E429" s="11">
        <f>IF(D429="","",SUMIF('TK DETHI'!A:A,D429,'TK DETHI'!B:B))</f>
        <v>0</v>
      </c>
      <c r="F429" s="12">
        <f>IF(D429="","",SUMIF('TK DETHI'!C:C,D429,'TK DETHI'!D:D))</f>
        <v>0</v>
      </c>
      <c r="G429" s="12">
        <f>IF(D429="","",SUMIF('TK DETHI'!E:E,D429,'TK DETHI'!F:F))</f>
        <v>0</v>
      </c>
      <c r="H429" s="12">
        <f>IF(D429="","",SUMIF('TK DETHI'!G:G,D429,'TK DETHI'!H:H))</f>
        <v>0</v>
      </c>
      <c r="I429" s="24">
        <f t="shared" si="49"/>
        <v>0</v>
      </c>
      <c r="J429" s="13">
        <f>IF(D429="","",SUMIF('TK COITHI KTHP'!A:A,D429,'TK COITHI KTHP'!C:C)+SUMIF('TK COITHI KTHP'!D:D,D429,'TK COITHI KTHP'!F:F)+SUMIF('TK COITHI KTHP'!G:G,D429,'TK COITHI KTHP'!I:I)+SUMIF('TK COITHI KTHP'!J:J,D429,'TK COITHI KTHP'!L:L))</f>
        <v>0</v>
      </c>
      <c r="K429" s="13">
        <f>IF(D429="","",SUMIF('TK COITHI KTHP'!B:B,D429,'TK COITHI KTHP'!C:C)+SUMIF('TK COITHI KTHP'!E:E,D429,'TK COITHI KTHP'!F:F)+SUMIF('TK COITHI KTHP'!H:H,D429,'TK COITHI KTHP'!I:I)+SUMIF('TK COITHI KTHP'!K:K,D429,'TK COITHI KTHP'!L:L))</f>
        <v>0</v>
      </c>
      <c r="L429" s="13">
        <f>IF(D429="","",SUMIF('TK COI THI TOT NGHIEP'!A:A,D429,'TK COI THI TOT NGHIEP'!C:C)+SUMIF('TK COI THI TOT NGHIEP'!D:D,D429,'TK COI THI TOT NGHIEP'!F:F)+SUMIF('TK COI THI TOT NGHIEP'!G:G,D429,'TK COI THI TOT NGHIEP'!I:I)+SUMIF('TK COI THI TOT NGHIEP'!J:J,D429,'TK COI THI TOT NGHIEP'!L:L))</f>
        <v>0</v>
      </c>
      <c r="M429" s="13">
        <f>IF(D429="","",SUMIF('TK COI THI TOT NGHIEP'!B:B,D429,'TK COI THI TOT NGHIEP'!C:C)+SUMIF('TK COI THI TOT NGHIEP'!E:E,D429,'TK COI THI TOT NGHIEP'!F:F)+SUMIF('TK COI THI TOT NGHIEP'!H:H,D429,'TK COI THI TOT NGHIEP'!I:I)+SUMIF('TK COI THI TOT NGHIEP'!K:K,D429,'TK COI THI TOT NGHIEP'!L:L))</f>
        <v>0</v>
      </c>
      <c r="N429" s="14">
        <f t="shared" si="50"/>
        <v>0</v>
      </c>
      <c r="O429" s="13">
        <f>IF(D429="","",SUMIF('TK CHAMTHI'!A:A,D429,'TK CHAMTHI'!C:C))</f>
        <v>0</v>
      </c>
      <c r="P429" s="13">
        <f>IF(D429="","",SUMIF('TK CHAMTHI'!B:B,D429,'TK CHAMTHI'!C:C))</f>
        <v>0</v>
      </c>
      <c r="Q429" s="13">
        <f>IF(D429="","",SUMIF('CHAM NV'!B:B,D429,'CHAM NV'!C:C))</f>
        <v>0</v>
      </c>
      <c r="R429" s="14">
        <f t="shared" si="51"/>
        <v>0</v>
      </c>
      <c r="S429" s="13">
        <f>IF(D429="","",SUMIF('TK CHAMTHI'!D:D,D429,'TK CHAMTHI'!F:F))</f>
        <v>0</v>
      </c>
      <c r="T429" s="13">
        <f>IF(D429="","",SUMIF('TK CHAMTHI'!E:E,D429,'TK CHAMTHI'!F:F))</f>
        <v>0</v>
      </c>
      <c r="U429" s="13">
        <f>IF(D429="","",SUMIF('CHAM NV'!E:E,D429,'CHAM NV'!F:F))</f>
        <v>0</v>
      </c>
      <c r="V429" s="14">
        <f t="shared" si="52"/>
        <v>0</v>
      </c>
      <c r="W429" s="13">
        <f>IF(D429="","",SUMIF('TK CHAMTHI'!G:G,D429,'TK CHAMTHI'!I:I))</f>
        <v>0</v>
      </c>
      <c r="X429" s="13">
        <f>IF(D429="","",SUMIF('TK CHAMTHI'!H:H,D429,'TK CHAMTHI'!I:I))</f>
        <v>0</v>
      </c>
      <c r="Y429" s="14">
        <f t="shared" si="53"/>
        <v>0</v>
      </c>
      <c r="Z429" s="13">
        <f>IF(D429="","",SUMIF('TK CHAMTHI'!J:J,D429,'TK CHAMTHI'!L:L))</f>
        <v>0</v>
      </c>
      <c r="AA429" s="13">
        <f>IF(D429="","",SUMIF('TK CHAMTHI'!K:K,D429,'TK CHAMTHI'!L:L))</f>
        <v>0</v>
      </c>
      <c r="AB429" s="14">
        <f t="shared" si="54"/>
        <v>0</v>
      </c>
      <c r="AC429" s="13">
        <f>IF(D429="","",SUMIF('TK CHAMTHI'!M:M,D429,'TK CHAMTHI'!O:O))</f>
        <v>0</v>
      </c>
      <c r="AD429" s="13">
        <f>IF(D429="","",SUMIF('TK CHAMTHI'!N:N,D429,'TK CHAMTHI'!O:O))</f>
        <v>0</v>
      </c>
      <c r="AE429" s="14">
        <f t="shared" si="55"/>
        <v>0</v>
      </c>
      <c r="AF429" s="14">
        <f>IF(D429="","",ROUND(SUMIF('QL THI'!G:G,D429,'QL THI'!H:H),1))</f>
        <v>0</v>
      </c>
      <c r="AG429" s="14">
        <f>IF(D429="","",ROUND(SUMIF('QL THI'!E:E,D429,'QL THI'!F:F),1))</f>
        <v>0</v>
      </c>
      <c r="AH429" s="25">
        <f t="shared" si="56"/>
        <v>0</v>
      </c>
    </row>
    <row r="430" spans="1:34" hidden="1">
      <c r="A430" s="10">
        <f>IF(D430="","",SUBTOTAL(3,$D$5:D430))</f>
        <v>35</v>
      </c>
      <c r="B430" s="116" t="s">
        <v>793</v>
      </c>
      <c r="C430" s="114" t="s">
        <v>995</v>
      </c>
      <c r="D430" s="116" t="s">
        <v>483</v>
      </c>
      <c r="E430" s="11">
        <f>IF(D430="","",SUMIF('TK DETHI'!A:A,D430,'TK DETHI'!B:B))</f>
        <v>0</v>
      </c>
      <c r="F430" s="12">
        <f>IF(D430="","",SUMIF('TK DETHI'!C:C,D430,'TK DETHI'!D:D))</f>
        <v>0</v>
      </c>
      <c r="G430" s="12">
        <f>IF(D430="","",SUMIF('TK DETHI'!E:E,D430,'TK DETHI'!F:F))</f>
        <v>0</v>
      </c>
      <c r="H430" s="12">
        <f>IF(D430="","",SUMIF('TK DETHI'!G:G,D430,'TK DETHI'!H:H))</f>
        <v>0</v>
      </c>
      <c r="I430" s="24">
        <f t="shared" si="49"/>
        <v>0</v>
      </c>
      <c r="J430" s="13">
        <f>IF(D430="","",SUMIF('TK COITHI KTHP'!A:A,D430,'TK COITHI KTHP'!C:C)+SUMIF('TK COITHI KTHP'!D:D,D430,'TK COITHI KTHP'!F:F)+SUMIF('TK COITHI KTHP'!G:G,D430,'TK COITHI KTHP'!I:I)+SUMIF('TK COITHI KTHP'!J:J,D430,'TK COITHI KTHP'!L:L))</f>
        <v>0</v>
      </c>
      <c r="K430" s="13">
        <f>IF(D430="","",SUMIF('TK COITHI KTHP'!B:B,D430,'TK COITHI KTHP'!C:C)+SUMIF('TK COITHI KTHP'!E:E,D430,'TK COITHI KTHP'!F:F)+SUMIF('TK COITHI KTHP'!H:H,D430,'TK COITHI KTHP'!I:I)+SUMIF('TK COITHI KTHP'!K:K,D430,'TK COITHI KTHP'!L:L))</f>
        <v>0</v>
      </c>
      <c r="L430" s="13">
        <f>IF(D430="","",SUMIF('TK COI THI TOT NGHIEP'!A:A,D430,'TK COI THI TOT NGHIEP'!C:C)+SUMIF('TK COI THI TOT NGHIEP'!D:D,D430,'TK COI THI TOT NGHIEP'!F:F)+SUMIF('TK COI THI TOT NGHIEP'!G:G,D430,'TK COI THI TOT NGHIEP'!I:I)+SUMIF('TK COI THI TOT NGHIEP'!J:J,D430,'TK COI THI TOT NGHIEP'!L:L))</f>
        <v>0</v>
      </c>
      <c r="M430" s="13">
        <f>IF(D430="","",SUMIF('TK COI THI TOT NGHIEP'!B:B,D430,'TK COI THI TOT NGHIEP'!C:C)+SUMIF('TK COI THI TOT NGHIEP'!E:E,D430,'TK COI THI TOT NGHIEP'!F:F)+SUMIF('TK COI THI TOT NGHIEP'!H:H,D430,'TK COI THI TOT NGHIEP'!I:I)+SUMIF('TK COI THI TOT NGHIEP'!K:K,D430,'TK COI THI TOT NGHIEP'!L:L))</f>
        <v>0</v>
      </c>
      <c r="N430" s="14">
        <f t="shared" si="50"/>
        <v>0</v>
      </c>
      <c r="O430" s="13">
        <f>IF(D430="","",SUMIF('TK CHAMTHI'!A:A,D430,'TK CHAMTHI'!C:C))</f>
        <v>0</v>
      </c>
      <c r="P430" s="13">
        <f>IF(D430="","",SUMIF('TK CHAMTHI'!B:B,D430,'TK CHAMTHI'!C:C))</f>
        <v>0</v>
      </c>
      <c r="Q430" s="13">
        <f>IF(D430="","",SUMIF('CHAM NV'!B:B,D430,'CHAM NV'!C:C))</f>
        <v>0</v>
      </c>
      <c r="R430" s="14">
        <f t="shared" si="51"/>
        <v>0</v>
      </c>
      <c r="S430" s="13">
        <f>IF(D430="","",SUMIF('TK CHAMTHI'!D:D,D430,'TK CHAMTHI'!F:F))</f>
        <v>0</v>
      </c>
      <c r="T430" s="13">
        <f>IF(D430="","",SUMIF('TK CHAMTHI'!E:E,D430,'TK CHAMTHI'!F:F))</f>
        <v>0</v>
      </c>
      <c r="U430" s="13">
        <f>IF(D430="","",SUMIF('CHAM NV'!E:E,D430,'CHAM NV'!F:F))</f>
        <v>0</v>
      </c>
      <c r="V430" s="14">
        <f t="shared" si="52"/>
        <v>0</v>
      </c>
      <c r="W430" s="13">
        <f>IF(D430="","",SUMIF('TK CHAMTHI'!G:G,D430,'TK CHAMTHI'!I:I))</f>
        <v>0</v>
      </c>
      <c r="X430" s="13">
        <f>IF(D430="","",SUMIF('TK CHAMTHI'!H:H,D430,'TK CHAMTHI'!I:I))</f>
        <v>0</v>
      </c>
      <c r="Y430" s="14">
        <f t="shared" si="53"/>
        <v>0</v>
      </c>
      <c r="Z430" s="13">
        <f>IF(D430="","",SUMIF('TK CHAMTHI'!J:J,D430,'TK CHAMTHI'!L:L))</f>
        <v>0</v>
      </c>
      <c r="AA430" s="13">
        <f>IF(D430="","",SUMIF('TK CHAMTHI'!K:K,D430,'TK CHAMTHI'!L:L))</f>
        <v>0</v>
      </c>
      <c r="AB430" s="14">
        <f t="shared" si="54"/>
        <v>0</v>
      </c>
      <c r="AC430" s="13">
        <f>IF(D430="","",SUMIF('TK CHAMTHI'!M:M,D430,'TK CHAMTHI'!O:O))</f>
        <v>0</v>
      </c>
      <c r="AD430" s="13">
        <f>IF(D430="","",SUMIF('TK CHAMTHI'!N:N,D430,'TK CHAMTHI'!O:O))</f>
        <v>0</v>
      </c>
      <c r="AE430" s="14">
        <f t="shared" si="55"/>
        <v>0</v>
      </c>
      <c r="AF430" s="14">
        <f>IF(D430="","",ROUND(SUMIF('QL THI'!G:G,D430,'QL THI'!H:H),1))</f>
        <v>0</v>
      </c>
      <c r="AG430" s="14">
        <f>IF(D430="","",ROUND(SUMIF('QL THI'!E:E,D430,'QL THI'!F:F),1))</f>
        <v>0</v>
      </c>
      <c r="AH430" s="25">
        <f t="shared" si="56"/>
        <v>0</v>
      </c>
    </row>
    <row r="431" spans="1:34" hidden="1">
      <c r="A431" s="10">
        <f>IF(D431="","",SUBTOTAL(3,$D$5:D431))</f>
        <v>35</v>
      </c>
      <c r="B431" s="116" t="s">
        <v>794</v>
      </c>
      <c r="C431" s="114" t="s">
        <v>995</v>
      </c>
      <c r="D431" s="116" t="s">
        <v>484</v>
      </c>
      <c r="E431" s="11">
        <f>IF(D431="","",SUMIF('TK DETHI'!A:A,D431,'TK DETHI'!B:B))</f>
        <v>0</v>
      </c>
      <c r="F431" s="12">
        <f>IF(D431="","",SUMIF('TK DETHI'!C:C,D431,'TK DETHI'!D:D))</f>
        <v>0</v>
      </c>
      <c r="G431" s="12">
        <f>IF(D431="","",SUMIF('TK DETHI'!E:E,D431,'TK DETHI'!F:F))</f>
        <v>0</v>
      </c>
      <c r="H431" s="12">
        <f>IF(D431="","",SUMIF('TK DETHI'!G:G,D431,'TK DETHI'!H:H))</f>
        <v>0</v>
      </c>
      <c r="I431" s="24">
        <f t="shared" si="49"/>
        <v>0</v>
      </c>
      <c r="J431" s="13">
        <f>IF(D431="","",SUMIF('TK COITHI KTHP'!A:A,D431,'TK COITHI KTHP'!C:C)+SUMIF('TK COITHI KTHP'!D:D,D431,'TK COITHI KTHP'!F:F)+SUMIF('TK COITHI KTHP'!G:G,D431,'TK COITHI KTHP'!I:I)+SUMIF('TK COITHI KTHP'!J:J,D431,'TK COITHI KTHP'!L:L))</f>
        <v>0</v>
      </c>
      <c r="K431" s="13">
        <f>IF(D431="","",SUMIF('TK COITHI KTHP'!B:B,D431,'TK COITHI KTHP'!C:C)+SUMIF('TK COITHI KTHP'!E:E,D431,'TK COITHI KTHP'!F:F)+SUMIF('TK COITHI KTHP'!H:H,D431,'TK COITHI KTHP'!I:I)+SUMIF('TK COITHI KTHP'!K:K,D431,'TK COITHI KTHP'!L:L))</f>
        <v>0</v>
      </c>
      <c r="L431" s="13">
        <f>IF(D431="","",SUMIF('TK COI THI TOT NGHIEP'!A:A,D431,'TK COI THI TOT NGHIEP'!C:C)+SUMIF('TK COI THI TOT NGHIEP'!D:D,D431,'TK COI THI TOT NGHIEP'!F:F)+SUMIF('TK COI THI TOT NGHIEP'!G:G,D431,'TK COI THI TOT NGHIEP'!I:I)+SUMIF('TK COI THI TOT NGHIEP'!J:J,D431,'TK COI THI TOT NGHIEP'!L:L))</f>
        <v>0</v>
      </c>
      <c r="M431" s="13">
        <f>IF(D431="","",SUMIF('TK COI THI TOT NGHIEP'!B:B,D431,'TK COI THI TOT NGHIEP'!C:C)+SUMIF('TK COI THI TOT NGHIEP'!E:E,D431,'TK COI THI TOT NGHIEP'!F:F)+SUMIF('TK COI THI TOT NGHIEP'!H:H,D431,'TK COI THI TOT NGHIEP'!I:I)+SUMIF('TK COI THI TOT NGHIEP'!K:K,D431,'TK COI THI TOT NGHIEP'!L:L))</f>
        <v>0</v>
      </c>
      <c r="N431" s="14">
        <f t="shared" si="50"/>
        <v>0</v>
      </c>
      <c r="O431" s="13">
        <f>IF(D431="","",SUMIF('TK CHAMTHI'!A:A,D431,'TK CHAMTHI'!C:C))</f>
        <v>0</v>
      </c>
      <c r="P431" s="13">
        <f>IF(D431="","",SUMIF('TK CHAMTHI'!B:B,D431,'TK CHAMTHI'!C:C))</f>
        <v>0</v>
      </c>
      <c r="Q431" s="13">
        <f>IF(D431="","",SUMIF('CHAM NV'!B:B,D431,'CHAM NV'!C:C))</f>
        <v>0</v>
      </c>
      <c r="R431" s="14">
        <f t="shared" si="51"/>
        <v>0</v>
      </c>
      <c r="S431" s="13">
        <f>IF(D431="","",SUMIF('TK CHAMTHI'!D:D,D431,'TK CHAMTHI'!F:F))</f>
        <v>0</v>
      </c>
      <c r="T431" s="13">
        <f>IF(D431="","",SUMIF('TK CHAMTHI'!E:E,D431,'TK CHAMTHI'!F:F))</f>
        <v>0</v>
      </c>
      <c r="U431" s="13">
        <f>IF(D431="","",SUMIF('CHAM NV'!E:E,D431,'CHAM NV'!F:F))</f>
        <v>0</v>
      </c>
      <c r="V431" s="14">
        <f t="shared" si="52"/>
        <v>0</v>
      </c>
      <c r="W431" s="13">
        <f>IF(D431="","",SUMIF('TK CHAMTHI'!G:G,D431,'TK CHAMTHI'!I:I))</f>
        <v>0</v>
      </c>
      <c r="X431" s="13">
        <f>IF(D431="","",SUMIF('TK CHAMTHI'!H:H,D431,'TK CHAMTHI'!I:I))</f>
        <v>0</v>
      </c>
      <c r="Y431" s="14">
        <f t="shared" si="53"/>
        <v>0</v>
      </c>
      <c r="Z431" s="13">
        <f>IF(D431="","",SUMIF('TK CHAMTHI'!J:J,D431,'TK CHAMTHI'!L:L))</f>
        <v>0</v>
      </c>
      <c r="AA431" s="13">
        <f>IF(D431="","",SUMIF('TK CHAMTHI'!K:K,D431,'TK CHAMTHI'!L:L))</f>
        <v>0</v>
      </c>
      <c r="AB431" s="14">
        <f t="shared" si="54"/>
        <v>0</v>
      </c>
      <c r="AC431" s="13">
        <f>IF(D431="","",SUMIF('TK CHAMTHI'!M:M,D431,'TK CHAMTHI'!O:O))</f>
        <v>0</v>
      </c>
      <c r="AD431" s="13">
        <f>IF(D431="","",SUMIF('TK CHAMTHI'!N:N,D431,'TK CHAMTHI'!O:O))</f>
        <v>0</v>
      </c>
      <c r="AE431" s="14">
        <f t="shared" si="55"/>
        <v>0</v>
      </c>
      <c r="AF431" s="14">
        <f>IF(D431="","",ROUND(SUMIF('QL THI'!G:G,D431,'QL THI'!H:H),1))</f>
        <v>0</v>
      </c>
      <c r="AG431" s="14">
        <f>IF(D431="","",ROUND(SUMIF('QL THI'!E:E,D431,'QL THI'!F:F),1))</f>
        <v>0</v>
      </c>
      <c r="AH431" s="25">
        <f t="shared" si="56"/>
        <v>0</v>
      </c>
    </row>
    <row r="432" spans="1:34" hidden="1">
      <c r="A432" s="10">
        <f>IF(D432="","",SUBTOTAL(3,$D$5:D432))</f>
        <v>35</v>
      </c>
      <c r="B432" s="116" t="s">
        <v>792</v>
      </c>
      <c r="C432" s="114" t="s">
        <v>995</v>
      </c>
      <c r="D432" s="116" t="s">
        <v>482</v>
      </c>
      <c r="E432" s="11">
        <f>IF(D432="","",SUMIF('TK DETHI'!A:A,D432,'TK DETHI'!B:B))</f>
        <v>0</v>
      </c>
      <c r="F432" s="12">
        <f>IF(D432="","",SUMIF('TK DETHI'!C:C,D432,'TK DETHI'!D:D))</f>
        <v>0</v>
      </c>
      <c r="G432" s="12">
        <f>IF(D432="","",SUMIF('TK DETHI'!E:E,D432,'TK DETHI'!F:F))</f>
        <v>0</v>
      </c>
      <c r="H432" s="12">
        <f>IF(D432="","",SUMIF('TK DETHI'!G:G,D432,'TK DETHI'!H:H))</f>
        <v>0</v>
      </c>
      <c r="I432" s="24">
        <f t="shared" si="49"/>
        <v>0</v>
      </c>
      <c r="J432" s="13">
        <f>IF(D432="","",SUMIF('TK COITHI KTHP'!A:A,D432,'TK COITHI KTHP'!C:C)+SUMIF('TK COITHI KTHP'!D:D,D432,'TK COITHI KTHP'!F:F)+SUMIF('TK COITHI KTHP'!G:G,D432,'TK COITHI KTHP'!I:I)+SUMIF('TK COITHI KTHP'!J:J,D432,'TK COITHI KTHP'!L:L))</f>
        <v>0</v>
      </c>
      <c r="K432" s="13">
        <f>IF(D432="","",SUMIF('TK COITHI KTHP'!B:B,D432,'TK COITHI KTHP'!C:C)+SUMIF('TK COITHI KTHP'!E:E,D432,'TK COITHI KTHP'!F:F)+SUMIF('TK COITHI KTHP'!H:H,D432,'TK COITHI KTHP'!I:I)+SUMIF('TK COITHI KTHP'!K:K,D432,'TK COITHI KTHP'!L:L))</f>
        <v>0</v>
      </c>
      <c r="L432" s="13">
        <f>IF(D432="","",SUMIF('TK COI THI TOT NGHIEP'!A:A,D432,'TK COI THI TOT NGHIEP'!C:C)+SUMIF('TK COI THI TOT NGHIEP'!D:D,D432,'TK COI THI TOT NGHIEP'!F:F)+SUMIF('TK COI THI TOT NGHIEP'!G:G,D432,'TK COI THI TOT NGHIEP'!I:I)+SUMIF('TK COI THI TOT NGHIEP'!J:J,D432,'TK COI THI TOT NGHIEP'!L:L))</f>
        <v>0</v>
      </c>
      <c r="M432" s="13">
        <f>IF(D432="","",SUMIF('TK COI THI TOT NGHIEP'!B:B,D432,'TK COI THI TOT NGHIEP'!C:C)+SUMIF('TK COI THI TOT NGHIEP'!E:E,D432,'TK COI THI TOT NGHIEP'!F:F)+SUMIF('TK COI THI TOT NGHIEP'!H:H,D432,'TK COI THI TOT NGHIEP'!I:I)+SUMIF('TK COI THI TOT NGHIEP'!K:K,D432,'TK COI THI TOT NGHIEP'!L:L))</f>
        <v>0</v>
      </c>
      <c r="N432" s="14">
        <f t="shared" si="50"/>
        <v>0</v>
      </c>
      <c r="O432" s="13">
        <f>IF(D432="","",SUMIF('TK CHAMTHI'!A:A,D432,'TK CHAMTHI'!C:C))</f>
        <v>0</v>
      </c>
      <c r="P432" s="13">
        <f>IF(D432="","",SUMIF('TK CHAMTHI'!B:B,D432,'TK CHAMTHI'!C:C))</f>
        <v>0</v>
      </c>
      <c r="Q432" s="13">
        <f>IF(D432="","",SUMIF('CHAM NV'!B:B,D432,'CHAM NV'!C:C))</f>
        <v>0</v>
      </c>
      <c r="R432" s="14">
        <f t="shared" si="51"/>
        <v>0</v>
      </c>
      <c r="S432" s="13">
        <f>IF(D432="","",SUMIF('TK CHAMTHI'!D:D,D432,'TK CHAMTHI'!F:F))</f>
        <v>0</v>
      </c>
      <c r="T432" s="13">
        <f>IF(D432="","",SUMIF('TK CHAMTHI'!E:E,D432,'TK CHAMTHI'!F:F))</f>
        <v>0</v>
      </c>
      <c r="U432" s="13">
        <f>IF(D432="","",SUMIF('CHAM NV'!E:E,D432,'CHAM NV'!F:F))</f>
        <v>0</v>
      </c>
      <c r="V432" s="14">
        <f t="shared" si="52"/>
        <v>0</v>
      </c>
      <c r="W432" s="13">
        <f>IF(D432="","",SUMIF('TK CHAMTHI'!G:G,D432,'TK CHAMTHI'!I:I))</f>
        <v>0</v>
      </c>
      <c r="X432" s="13">
        <f>IF(D432="","",SUMIF('TK CHAMTHI'!H:H,D432,'TK CHAMTHI'!I:I))</f>
        <v>0</v>
      </c>
      <c r="Y432" s="14">
        <f t="shared" si="53"/>
        <v>0</v>
      </c>
      <c r="Z432" s="13">
        <f>IF(D432="","",SUMIF('TK CHAMTHI'!J:J,D432,'TK CHAMTHI'!L:L))</f>
        <v>0</v>
      </c>
      <c r="AA432" s="13">
        <f>IF(D432="","",SUMIF('TK CHAMTHI'!K:K,D432,'TK CHAMTHI'!L:L))</f>
        <v>0</v>
      </c>
      <c r="AB432" s="14">
        <f t="shared" si="54"/>
        <v>0</v>
      </c>
      <c r="AC432" s="13">
        <f>IF(D432="","",SUMIF('TK CHAMTHI'!M:M,D432,'TK CHAMTHI'!O:O))</f>
        <v>0</v>
      </c>
      <c r="AD432" s="13">
        <f>IF(D432="","",SUMIF('TK CHAMTHI'!N:N,D432,'TK CHAMTHI'!O:O))</f>
        <v>0</v>
      </c>
      <c r="AE432" s="14">
        <f t="shared" si="55"/>
        <v>0</v>
      </c>
      <c r="AF432" s="14">
        <f>IF(D432="","",ROUND(SUMIF('QL THI'!G:G,D432,'QL THI'!H:H),1))</f>
        <v>0</v>
      </c>
      <c r="AG432" s="14">
        <f>IF(D432="","",ROUND(SUMIF('QL THI'!E:E,D432,'QL THI'!F:F),1))</f>
        <v>0</v>
      </c>
      <c r="AH432" s="25">
        <f t="shared" si="56"/>
        <v>0</v>
      </c>
    </row>
    <row r="433" spans="1:34" hidden="1">
      <c r="A433" s="10">
        <f>IF(D433="","",SUBTOTAL(3,$D$5:D433))</f>
        <v>35</v>
      </c>
      <c r="B433" s="116" t="s">
        <v>795</v>
      </c>
      <c r="C433" s="114" t="s">
        <v>995</v>
      </c>
      <c r="D433" s="116" t="s">
        <v>481</v>
      </c>
      <c r="E433" s="11">
        <f>IF(D433="","",SUMIF('TK DETHI'!A:A,D433,'TK DETHI'!B:B))</f>
        <v>0</v>
      </c>
      <c r="F433" s="12">
        <f>IF(D433="","",SUMIF('TK DETHI'!C:C,D433,'TK DETHI'!D:D))</f>
        <v>0</v>
      </c>
      <c r="G433" s="12">
        <f>IF(D433="","",SUMIF('TK DETHI'!E:E,D433,'TK DETHI'!F:F))</f>
        <v>0</v>
      </c>
      <c r="H433" s="12">
        <f>IF(D433="","",SUMIF('TK DETHI'!G:G,D433,'TK DETHI'!H:H))</f>
        <v>0</v>
      </c>
      <c r="I433" s="24">
        <f t="shared" si="49"/>
        <v>0</v>
      </c>
      <c r="J433" s="13">
        <f>IF(D433="","",SUMIF('TK COITHI KTHP'!A:A,D433,'TK COITHI KTHP'!C:C)+SUMIF('TK COITHI KTHP'!D:D,D433,'TK COITHI KTHP'!F:F)+SUMIF('TK COITHI KTHP'!G:G,D433,'TK COITHI KTHP'!I:I)+SUMIF('TK COITHI KTHP'!J:J,D433,'TK COITHI KTHP'!L:L))</f>
        <v>0</v>
      </c>
      <c r="K433" s="13">
        <f>IF(D433="","",SUMIF('TK COITHI KTHP'!B:B,D433,'TK COITHI KTHP'!C:C)+SUMIF('TK COITHI KTHP'!E:E,D433,'TK COITHI KTHP'!F:F)+SUMIF('TK COITHI KTHP'!H:H,D433,'TK COITHI KTHP'!I:I)+SUMIF('TK COITHI KTHP'!K:K,D433,'TK COITHI KTHP'!L:L))</f>
        <v>0</v>
      </c>
      <c r="L433" s="13">
        <f>IF(D433="","",SUMIF('TK COI THI TOT NGHIEP'!A:A,D433,'TK COI THI TOT NGHIEP'!C:C)+SUMIF('TK COI THI TOT NGHIEP'!D:D,D433,'TK COI THI TOT NGHIEP'!F:F)+SUMIF('TK COI THI TOT NGHIEP'!G:G,D433,'TK COI THI TOT NGHIEP'!I:I)+SUMIF('TK COI THI TOT NGHIEP'!J:J,D433,'TK COI THI TOT NGHIEP'!L:L))</f>
        <v>0</v>
      </c>
      <c r="M433" s="13">
        <f>IF(D433="","",SUMIF('TK COI THI TOT NGHIEP'!B:B,D433,'TK COI THI TOT NGHIEP'!C:C)+SUMIF('TK COI THI TOT NGHIEP'!E:E,D433,'TK COI THI TOT NGHIEP'!F:F)+SUMIF('TK COI THI TOT NGHIEP'!H:H,D433,'TK COI THI TOT NGHIEP'!I:I)+SUMIF('TK COI THI TOT NGHIEP'!K:K,D433,'TK COI THI TOT NGHIEP'!L:L))</f>
        <v>0</v>
      </c>
      <c r="N433" s="14">
        <f t="shared" si="50"/>
        <v>0</v>
      </c>
      <c r="O433" s="13">
        <f>IF(D433="","",SUMIF('TK CHAMTHI'!A:A,D433,'TK CHAMTHI'!C:C))</f>
        <v>0</v>
      </c>
      <c r="P433" s="13">
        <f>IF(D433="","",SUMIF('TK CHAMTHI'!B:B,D433,'TK CHAMTHI'!C:C))</f>
        <v>0</v>
      </c>
      <c r="Q433" s="13">
        <f>IF(D433="","",SUMIF('CHAM NV'!B:B,D433,'CHAM NV'!C:C))</f>
        <v>0</v>
      </c>
      <c r="R433" s="14">
        <f t="shared" si="51"/>
        <v>0</v>
      </c>
      <c r="S433" s="13">
        <f>IF(D433="","",SUMIF('TK CHAMTHI'!D:D,D433,'TK CHAMTHI'!F:F))</f>
        <v>0</v>
      </c>
      <c r="T433" s="13">
        <f>IF(D433="","",SUMIF('TK CHAMTHI'!E:E,D433,'TK CHAMTHI'!F:F))</f>
        <v>0</v>
      </c>
      <c r="U433" s="13">
        <f>IF(D433="","",SUMIF('CHAM NV'!E:E,D433,'CHAM NV'!F:F))</f>
        <v>0</v>
      </c>
      <c r="V433" s="14">
        <f t="shared" si="52"/>
        <v>0</v>
      </c>
      <c r="W433" s="13">
        <f>IF(D433="","",SUMIF('TK CHAMTHI'!G:G,D433,'TK CHAMTHI'!I:I))</f>
        <v>0</v>
      </c>
      <c r="X433" s="13">
        <f>IF(D433="","",SUMIF('TK CHAMTHI'!H:H,D433,'TK CHAMTHI'!I:I))</f>
        <v>0</v>
      </c>
      <c r="Y433" s="14">
        <f t="shared" si="53"/>
        <v>0</v>
      </c>
      <c r="Z433" s="13">
        <f>IF(D433="","",SUMIF('TK CHAMTHI'!J:J,D433,'TK CHAMTHI'!L:L))</f>
        <v>0</v>
      </c>
      <c r="AA433" s="13">
        <f>IF(D433="","",SUMIF('TK CHAMTHI'!K:K,D433,'TK CHAMTHI'!L:L))</f>
        <v>0</v>
      </c>
      <c r="AB433" s="14">
        <f t="shared" si="54"/>
        <v>0</v>
      </c>
      <c r="AC433" s="13">
        <f>IF(D433="","",SUMIF('TK CHAMTHI'!M:M,D433,'TK CHAMTHI'!O:O))</f>
        <v>0</v>
      </c>
      <c r="AD433" s="13">
        <f>IF(D433="","",SUMIF('TK CHAMTHI'!N:N,D433,'TK CHAMTHI'!O:O))</f>
        <v>0</v>
      </c>
      <c r="AE433" s="14">
        <f t="shared" si="55"/>
        <v>0</v>
      </c>
      <c r="AF433" s="14">
        <f>IF(D433="","",ROUND(SUMIF('QL THI'!G:G,D433,'QL THI'!H:H),1))</f>
        <v>0</v>
      </c>
      <c r="AG433" s="14">
        <f>IF(D433="","",ROUND(SUMIF('QL THI'!E:E,D433,'QL THI'!F:F),1))</f>
        <v>0</v>
      </c>
      <c r="AH433" s="25">
        <f t="shared" si="56"/>
        <v>0</v>
      </c>
    </row>
    <row r="434" spans="1:34" hidden="1">
      <c r="A434" s="10">
        <f>IF(D434="","",SUBTOTAL(3,$D$5:D434))</f>
        <v>35</v>
      </c>
      <c r="B434" s="124" t="s">
        <v>705</v>
      </c>
      <c r="C434" s="125" t="s">
        <v>289</v>
      </c>
      <c r="D434" s="126" t="s">
        <v>274</v>
      </c>
      <c r="E434" s="11">
        <f>IF(D434="","",SUMIF('TK DETHI'!A:A,D434,'TK DETHI'!B:B))</f>
        <v>0</v>
      </c>
      <c r="F434" s="12">
        <f>IF(D434="","",SUMIF('TK DETHI'!C:C,D434,'TK DETHI'!D:D))</f>
        <v>0</v>
      </c>
      <c r="G434" s="12">
        <f>IF(D434="","",SUMIF('TK DETHI'!E:E,D434,'TK DETHI'!F:F))</f>
        <v>0</v>
      </c>
      <c r="H434" s="12">
        <f>IF(D434="","",SUMIF('TK DETHI'!G:G,D434,'TK DETHI'!H:H))</f>
        <v>0</v>
      </c>
      <c r="I434" s="24">
        <f t="shared" si="49"/>
        <v>0</v>
      </c>
      <c r="J434" s="13">
        <f>IF(D434="","",SUMIF('TK COITHI KTHP'!A:A,D434,'TK COITHI KTHP'!C:C)+SUMIF('TK COITHI KTHP'!D:D,D434,'TK COITHI KTHP'!F:F)+SUMIF('TK COITHI KTHP'!G:G,D434,'TK COITHI KTHP'!I:I)+SUMIF('TK COITHI KTHP'!J:J,D434,'TK COITHI KTHP'!L:L))</f>
        <v>0</v>
      </c>
      <c r="K434" s="13">
        <f>IF(D434="","",SUMIF('TK COITHI KTHP'!B:B,D434,'TK COITHI KTHP'!C:C)+SUMIF('TK COITHI KTHP'!E:E,D434,'TK COITHI KTHP'!F:F)+SUMIF('TK COITHI KTHP'!H:H,D434,'TK COITHI KTHP'!I:I)+SUMIF('TK COITHI KTHP'!K:K,D434,'TK COITHI KTHP'!L:L))</f>
        <v>0</v>
      </c>
      <c r="L434" s="13">
        <f>IF(D434="","",SUMIF('TK COI THI TOT NGHIEP'!A:A,D434,'TK COI THI TOT NGHIEP'!C:C)+SUMIF('TK COI THI TOT NGHIEP'!D:D,D434,'TK COI THI TOT NGHIEP'!F:F)+SUMIF('TK COI THI TOT NGHIEP'!G:G,D434,'TK COI THI TOT NGHIEP'!I:I)+SUMIF('TK COI THI TOT NGHIEP'!J:J,D434,'TK COI THI TOT NGHIEP'!L:L))</f>
        <v>0</v>
      </c>
      <c r="M434" s="13">
        <f>IF(D434="","",SUMIF('TK COI THI TOT NGHIEP'!B:B,D434,'TK COI THI TOT NGHIEP'!C:C)+SUMIF('TK COI THI TOT NGHIEP'!E:E,D434,'TK COI THI TOT NGHIEP'!F:F)+SUMIF('TK COI THI TOT NGHIEP'!H:H,D434,'TK COI THI TOT NGHIEP'!I:I)+SUMIF('TK COI THI TOT NGHIEP'!K:K,D434,'TK COI THI TOT NGHIEP'!L:L))</f>
        <v>0</v>
      </c>
      <c r="N434" s="14">
        <f t="shared" si="50"/>
        <v>0</v>
      </c>
      <c r="O434" s="13">
        <f>IF(D434="","",SUMIF('TK CHAMTHI'!A:A,D434,'TK CHAMTHI'!C:C))</f>
        <v>0</v>
      </c>
      <c r="P434" s="13">
        <f>IF(D434="","",SUMIF('TK CHAMTHI'!B:B,D434,'TK CHAMTHI'!C:C))</f>
        <v>0</v>
      </c>
      <c r="Q434" s="13">
        <f>IF(D434="","",SUMIF('CHAM NV'!B:B,D434,'CHAM NV'!C:C))</f>
        <v>0</v>
      </c>
      <c r="R434" s="14">
        <f t="shared" si="51"/>
        <v>0</v>
      </c>
      <c r="S434" s="13">
        <f>IF(D434="","",SUMIF('TK CHAMTHI'!D:D,D434,'TK CHAMTHI'!F:F))</f>
        <v>0</v>
      </c>
      <c r="T434" s="13">
        <f>IF(D434="","",SUMIF('TK CHAMTHI'!E:E,D434,'TK CHAMTHI'!F:F))</f>
        <v>0</v>
      </c>
      <c r="U434" s="13">
        <f>IF(D434="","",SUMIF('CHAM NV'!E:E,D434,'CHAM NV'!F:F))</f>
        <v>0</v>
      </c>
      <c r="V434" s="14">
        <f t="shared" si="52"/>
        <v>0</v>
      </c>
      <c r="W434" s="13">
        <f>IF(D434="","",SUMIF('TK CHAMTHI'!G:G,D434,'TK CHAMTHI'!I:I))</f>
        <v>0</v>
      </c>
      <c r="X434" s="13">
        <f>IF(D434="","",SUMIF('TK CHAMTHI'!H:H,D434,'TK CHAMTHI'!I:I))</f>
        <v>0</v>
      </c>
      <c r="Y434" s="14">
        <f t="shared" si="53"/>
        <v>0</v>
      </c>
      <c r="Z434" s="13">
        <f>IF(D434="","",SUMIF('TK CHAMTHI'!J:J,D434,'TK CHAMTHI'!L:L))</f>
        <v>0</v>
      </c>
      <c r="AA434" s="13">
        <f>IF(D434="","",SUMIF('TK CHAMTHI'!K:K,D434,'TK CHAMTHI'!L:L))</f>
        <v>0</v>
      </c>
      <c r="AB434" s="14">
        <f t="shared" si="54"/>
        <v>0</v>
      </c>
      <c r="AC434" s="13">
        <f>IF(D434="","",SUMIF('TK CHAMTHI'!M:M,D434,'TK CHAMTHI'!O:O))</f>
        <v>0</v>
      </c>
      <c r="AD434" s="13">
        <f>IF(D434="","",SUMIF('TK CHAMTHI'!N:N,D434,'TK CHAMTHI'!O:O))</f>
        <v>0</v>
      </c>
      <c r="AE434" s="14">
        <f t="shared" si="55"/>
        <v>0</v>
      </c>
      <c r="AF434" s="14">
        <f>IF(D434="","",ROUND(SUMIF('QL THI'!G:G,D434,'QL THI'!H:H),1))</f>
        <v>0</v>
      </c>
      <c r="AG434" s="14">
        <f>IF(D434="","",ROUND(SUMIF('QL THI'!E:E,D434,'QL THI'!F:F),1))</f>
        <v>0</v>
      </c>
      <c r="AH434" s="25">
        <f t="shared" si="56"/>
        <v>0</v>
      </c>
    </row>
    <row r="435" spans="1:34" hidden="1">
      <c r="A435" s="10" t="str">
        <f>IF(D435="","",SUBTOTAL(3,$D$5:D435))</f>
        <v/>
      </c>
      <c r="B435" s="127"/>
      <c r="C435" s="128"/>
      <c r="D435" s="129"/>
      <c r="E435" s="11" t="str">
        <f>IF(D435="","",SUMIF('TK DETHI'!A:A,D435,'TK DETHI'!B:B))</f>
        <v/>
      </c>
      <c r="F435" s="12" t="str">
        <f>IF(D435="","",SUMIF('TK DETHI'!C:C,D435,'TK DETHI'!D:D))</f>
        <v/>
      </c>
      <c r="G435" s="12" t="str">
        <f>IF(D435="","",SUMIF('TK DETHI'!E:E,D435,'TK DETHI'!F:F))</f>
        <v/>
      </c>
      <c r="H435" s="12" t="str">
        <f>IF(D435="","",SUMIF('TK DETHI'!G:G,D435,'TK DETHI'!H:H))</f>
        <v/>
      </c>
      <c r="I435" s="24" t="str">
        <f t="shared" si="49"/>
        <v/>
      </c>
      <c r="J435" s="13" t="str">
        <f>IF(D435="","",SUMIF('TK COITHI KTHP'!A:A,D435,'TK COITHI KTHP'!C:C)+SUMIF('TK COITHI KTHP'!D:D,D435,'TK COITHI KTHP'!F:F)+SUMIF('TK COITHI KTHP'!G:G,D435,'TK COITHI KTHP'!I:I)+SUMIF('TK COITHI KTHP'!J:J,D435,'TK COITHI KTHP'!L:L))</f>
        <v/>
      </c>
      <c r="K435" s="13" t="str">
        <f>IF(D435="","",SUMIF('TK COITHI KTHP'!B:B,D435,'TK COITHI KTHP'!C:C)+SUMIF('TK COITHI KTHP'!E:E,D435,'TK COITHI KTHP'!F:F)+SUMIF('TK COITHI KTHP'!H:H,D435,'TK COITHI KTHP'!I:I)+SUMIF('TK COITHI KTHP'!K:K,D435,'TK COITHI KTHP'!L:L))</f>
        <v/>
      </c>
      <c r="L435" s="13" t="str">
        <f>IF(D435="","",SUMIF('TK COI THI TOT NGHIEP'!A:A,D435,'TK COI THI TOT NGHIEP'!C:C)+SUMIF('TK COI THI TOT NGHIEP'!D:D,D435,'TK COI THI TOT NGHIEP'!F:F)+SUMIF('TK COI THI TOT NGHIEP'!G:G,D435,'TK COI THI TOT NGHIEP'!I:I)+SUMIF('TK COI THI TOT NGHIEP'!J:J,D435,'TK COI THI TOT NGHIEP'!L:L))</f>
        <v/>
      </c>
      <c r="M435" s="13" t="str">
        <f>IF(D435="","",SUMIF('TK COI THI TOT NGHIEP'!B:B,D435,'TK COI THI TOT NGHIEP'!C:C)+SUMIF('TK COI THI TOT NGHIEP'!E:E,D435,'TK COI THI TOT NGHIEP'!F:F)+SUMIF('TK COI THI TOT NGHIEP'!H:H,D435,'TK COI THI TOT NGHIEP'!I:I)+SUMIF('TK COI THI TOT NGHIEP'!K:K,D435,'TK COI THI TOT NGHIEP'!L:L))</f>
        <v/>
      </c>
      <c r="N435" s="14" t="str">
        <f t="shared" si="50"/>
        <v/>
      </c>
      <c r="O435" s="13" t="str">
        <f>IF(D435="","",SUMIF('TK CHAMTHI'!A:A,D435,'TK CHAMTHI'!C:C))</f>
        <v/>
      </c>
      <c r="P435" s="13" t="str">
        <f>IF(D435="","",SUMIF('TK CHAMTHI'!B:B,D435,'TK CHAMTHI'!C:C))</f>
        <v/>
      </c>
      <c r="Q435" s="13" t="str">
        <f>IF(D435="","",SUMIF('CHAM NV'!B:B,D435,'CHAM NV'!C:C))</f>
        <v/>
      </c>
      <c r="R435" s="14" t="str">
        <f t="shared" si="51"/>
        <v/>
      </c>
      <c r="S435" s="13" t="str">
        <f>IF(D435="","",SUMIF('TK CHAMTHI'!D:D,D435,'TK CHAMTHI'!F:F))</f>
        <v/>
      </c>
      <c r="T435" s="13" t="str">
        <f>IF(D435="","",SUMIF('TK CHAMTHI'!E:E,D435,'TK CHAMTHI'!F:F))</f>
        <v/>
      </c>
      <c r="U435" s="13" t="str">
        <f>IF(D435="","",SUMIF('CHAM NV'!E:E,D435,'CHAM NV'!F:F))</f>
        <v/>
      </c>
      <c r="V435" s="14" t="str">
        <f t="shared" si="52"/>
        <v/>
      </c>
      <c r="W435" s="13" t="str">
        <f>IF(D435="","",SUMIF('TK CHAMTHI'!G:G,D435,'TK CHAMTHI'!I:I))</f>
        <v/>
      </c>
      <c r="X435" s="13" t="str">
        <f>IF(D435="","",SUMIF('TK CHAMTHI'!H:H,D435,'TK CHAMTHI'!I:I))</f>
        <v/>
      </c>
      <c r="Y435" s="14" t="str">
        <f t="shared" si="53"/>
        <v/>
      </c>
      <c r="Z435" s="13" t="str">
        <f>IF(D435="","",SUMIF('TK CHAMTHI'!J:J,D435,'TK CHAMTHI'!L:L))</f>
        <v/>
      </c>
      <c r="AA435" s="13" t="str">
        <f>IF(D435="","",SUMIF('TK CHAMTHI'!K:K,D435,'TK CHAMTHI'!L:L))</f>
        <v/>
      </c>
      <c r="AB435" s="14" t="str">
        <f t="shared" si="54"/>
        <v/>
      </c>
      <c r="AC435" s="13" t="str">
        <f>IF(D435="","",SUMIF('TK CHAMTHI'!M:M,D435,'TK CHAMTHI'!O:O))</f>
        <v/>
      </c>
      <c r="AD435" s="13" t="str">
        <f>IF(D435="","",SUMIF('TK CHAMTHI'!N:N,D435,'TK CHAMTHI'!O:O))</f>
        <v/>
      </c>
      <c r="AE435" s="14" t="str">
        <f t="shared" si="55"/>
        <v/>
      </c>
      <c r="AF435" s="14" t="str">
        <f>IF(D435="","",ROUND(SUMIF('QL THI'!G:G,D435,'QL THI'!H:H),1))</f>
        <v/>
      </c>
      <c r="AG435" s="14" t="str">
        <f>IF(D435="","",ROUND(SUMIF('QL THI'!E:E,D435,'QL THI'!F:F),1))</f>
        <v/>
      </c>
      <c r="AH435" s="25" t="str">
        <f t="shared" si="56"/>
        <v/>
      </c>
    </row>
    <row r="436" spans="1:34" hidden="1">
      <c r="A436" s="10" t="str">
        <f>IF(D436="","",SUBTOTAL(3,$D$5:D436))</f>
        <v/>
      </c>
      <c r="B436" s="23"/>
      <c r="C436" s="26"/>
      <c r="D436" s="26"/>
      <c r="E436" s="11" t="str">
        <f>IF(D436="","",SUMIF('TK DETHI'!A:A,D436,'TK DETHI'!B:B))</f>
        <v/>
      </c>
      <c r="F436" s="12" t="str">
        <f>IF(D436="","",SUMIF('TK DETHI'!C:C,D436,'TK DETHI'!D:D))</f>
        <v/>
      </c>
      <c r="G436" s="12" t="str">
        <f>IF(D436="","",SUMIF('TK DETHI'!E:E,D436,'TK DETHI'!F:F))</f>
        <v/>
      </c>
      <c r="H436" s="12" t="str">
        <f>IF(D436="","",SUMIF('TK DETHI'!G:G,D436,'TK DETHI'!H:H))</f>
        <v/>
      </c>
      <c r="I436" s="24" t="str">
        <f t="shared" si="49"/>
        <v/>
      </c>
      <c r="J436" s="13" t="str">
        <f>IF(D436="","",SUMIF('TK COITHI KTHP'!A:A,D436,'TK COITHI KTHP'!C:C)+SUMIF('TK COITHI KTHP'!D:D,D436,'TK COITHI KTHP'!F:F)+SUMIF('TK COITHI KTHP'!G:G,D436,'TK COITHI KTHP'!I:I)+SUMIF('TK COITHI KTHP'!J:J,D436,'TK COITHI KTHP'!L:L))</f>
        <v/>
      </c>
      <c r="K436" s="13" t="str">
        <f>IF(D436="","",SUMIF('TK COITHI KTHP'!B:B,D436,'TK COITHI KTHP'!C:C)+SUMIF('TK COITHI KTHP'!E:E,D436,'TK COITHI KTHP'!F:F)+SUMIF('TK COITHI KTHP'!H:H,D436,'TK COITHI KTHP'!I:I)+SUMIF('TK COITHI KTHP'!K:K,D436,'TK COITHI KTHP'!L:L))</f>
        <v/>
      </c>
      <c r="L436" s="13" t="str">
        <f>IF(D436="","",SUMIF('TK COI THI TOT NGHIEP'!A:A,D436,'TK COI THI TOT NGHIEP'!C:C)+SUMIF('TK COI THI TOT NGHIEP'!D:D,D436,'TK COI THI TOT NGHIEP'!F:F)+SUMIF('TK COI THI TOT NGHIEP'!G:G,D436,'TK COI THI TOT NGHIEP'!I:I)+SUMIF('TK COI THI TOT NGHIEP'!J:J,D436,'TK COI THI TOT NGHIEP'!L:L))</f>
        <v/>
      </c>
      <c r="M436" s="13" t="str">
        <f>IF(D436="","",SUMIF('TK COI THI TOT NGHIEP'!B:B,D436,'TK COI THI TOT NGHIEP'!C:C)+SUMIF('TK COI THI TOT NGHIEP'!E:E,D436,'TK COI THI TOT NGHIEP'!F:F)+SUMIF('TK COI THI TOT NGHIEP'!H:H,D436,'TK COI THI TOT NGHIEP'!I:I)+SUMIF('TK COI THI TOT NGHIEP'!K:K,D436,'TK COI THI TOT NGHIEP'!L:L))</f>
        <v/>
      </c>
      <c r="N436" s="14" t="str">
        <f t="shared" si="50"/>
        <v/>
      </c>
      <c r="O436" s="13" t="str">
        <f>IF(D436="","",SUMIF('TK CHAMTHI'!A:A,D436,'TK CHAMTHI'!C:C))</f>
        <v/>
      </c>
      <c r="P436" s="13" t="str">
        <f>IF(D436="","",SUMIF('TK CHAMTHI'!B:B,D436,'TK CHAMTHI'!C:C))</f>
        <v/>
      </c>
      <c r="Q436" s="13" t="str">
        <f>IF(D436="","",SUMIF('CHAM NV'!B:B,D436,'CHAM NV'!C:C))</f>
        <v/>
      </c>
      <c r="R436" s="14" t="str">
        <f t="shared" si="51"/>
        <v/>
      </c>
      <c r="S436" s="13" t="str">
        <f>IF(D436="","",SUMIF('TK CHAMTHI'!D:D,D436,'TK CHAMTHI'!F:F))</f>
        <v/>
      </c>
      <c r="T436" s="13" t="str">
        <f>IF(D436="","",SUMIF('TK CHAMTHI'!E:E,D436,'TK CHAMTHI'!F:F))</f>
        <v/>
      </c>
      <c r="U436" s="13" t="str">
        <f>IF(D436="","",SUMIF('CHAM NV'!E:E,D436,'CHAM NV'!F:F))</f>
        <v/>
      </c>
      <c r="V436" s="14" t="str">
        <f t="shared" si="52"/>
        <v/>
      </c>
      <c r="W436" s="13" t="str">
        <f>IF(D436="","",SUMIF('TK CHAMTHI'!G:G,D436,'TK CHAMTHI'!I:I))</f>
        <v/>
      </c>
      <c r="X436" s="13" t="str">
        <f>IF(D436="","",SUMIF('TK CHAMTHI'!H:H,D436,'TK CHAMTHI'!I:I))</f>
        <v/>
      </c>
      <c r="Y436" s="14" t="str">
        <f t="shared" si="53"/>
        <v/>
      </c>
      <c r="Z436" s="13" t="str">
        <f>IF(D436="","",SUMIF('TK CHAMTHI'!J:J,D436,'TK CHAMTHI'!L:L))</f>
        <v/>
      </c>
      <c r="AA436" s="13" t="str">
        <f>IF(D436="","",SUMIF('TK CHAMTHI'!K:K,D436,'TK CHAMTHI'!L:L))</f>
        <v/>
      </c>
      <c r="AB436" s="14" t="str">
        <f t="shared" si="54"/>
        <v/>
      </c>
      <c r="AC436" s="13" t="str">
        <f>IF(D436="","",SUMIF('TK CHAMTHI'!M:M,D436,'TK CHAMTHI'!O:O))</f>
        <v/>
      </c>
      <c r="AD436" s="13" t="str">
        <f>IF(D436="","",SUMIF('TK CHAMTHI'!N:N,D436,'TK CHAMTHI'!O:O))</f>
        <v/>
      </c>
      <c r="AE436" s="14" t="str">
        <f t="shared" si="55"/>
        <v/>
      </c>
      <c r="AF436" s="14" t="str">
        <f>IF(D436="","",ROUND(SUMIF('QL THI'!G:G,D436,'QL THI'!H:H),1))</f>
        <v/>
      </c>
      <c r="AG436" s="14" t="str">
        <f>IF(D436="","",ROUND(SUMIF('QL THI'!E:E,D436,'QL THI'!F:F),1))</f>
        <v/>
      </c>
      <c r="AH436" s="25" t="str">
        <f t="shared" si="56"/>
        <v/>
      </c>
    </row>
    <row r="437" spans="1:34" hidden="1">
      <c r="A437" s="10" t="str">
        <f>IF(D437="","",SUBTOTAL(3,$D$5:D437))</f>
        <v/>
      </c>
      <c r="B437" s="23"/>
      <c r="C437" s="26"/>
      <c r="D437" s="26"/>
      <c r="E437" s="11" t="str">
        <f>IF(D437="","",SUMIF('TK DETHI'!A:A,D437,'TK DETHI'!B:B))</f>
        <v/>
      </c>
      <c r="F437" s="12" t="str">
        <f>IF(D437="","",SUMIF('TK DETHI'!C:C,D437,'TK DETHI'!D:D))</f>
        <v/>
      </c>
      <c r="G437" s="12" t="str">
        <f>IF(D437="","",SUMIF('TK DETHI'!E:E,D437,'TK DETHI'!F:F))</f>
        <v/>
      </c>
      <c r="H437" s="12" t="str">
        <f>IF(D437="","",SUMIF('TK DETHI'!G:G,D437,'TK DETHI'!H:H))</f>
        <v/>
      </c>
      <c r="I437" s="24" t="str">
        <f t="shared" si="49"/>
        <v/>
      </c>
      <c r="J437" s="13" t="str">
        <f>IF(D437="","",SUMIF('TK COITHI KTHP'!A:A,D437,'TK COITHI KTHP'!C:C)+SUMIF('TK COITHI KTHP'!D:D,D437,'TK COITHI KTHP'!F:F)+SUMIF('TK COITHI KTHP'!G:G,D437,'TK COITHI KTHP'!I:I)+SUMIF('TK COITHI KTHP'!J:J,D437,'TK COITHI KTHP'!L:L))</f>
        <v/>
      </c>
      <c r="K437" s="13" t="str">
        <f>IF(D437="","",SUMIF('TK COITHI KTHP'!B:B,D437,'TK COITHI KTHP'!C:C)+SUMIF('TK COITHI KTHP'!E:E,D437,'TK COITHI KTHP'!F:F)+SUMIF('TK COITHI KTHP'!H:H,D437,'TK COITHI KTHP'!I:I)+SUMIF('TK COITHI KTHP'!K:K,D437,'TK COITHI KTHP'!L:L))</f>
        <v/>
      </c>
      <c r="L437" s="13" t="str">
        <f>IF(D437="","",SUMIF('TK COI THI TOT NGHIEP'!A:A,D437,'TK COI THI TOT NGHIEP'!C:C)+SUMIF('TK COI THI TOT NGHIEP'!D:D,D437,'TK COI THI TOT NGHIEP'!F:F)+SUMIF('TK COI THI TOT NGHIEP'!G:G,D437,'TK COI THI TOT NGHIEP'!I:I)+SUMIF('TK COI THI TOT NGHIEP'!J:J,D437,'TK COI THI TOT NGHIEP'!L:L))</f>
        <v/>
      </c>
      <c r="M437" s="13" t="str">
        <f>IF(D437="","",SUMIF('TK COI THI TOT NGHIEP'!B:B,D437,'TK COI THI TOT NGHIEP'!C:C)+SUMIF('TK COI THI TOT NGHIEP'!E:E,D437,'TK COI THI TOT NGHIEP'!F:F)+SUMIF('TK COI THI TOT NGHIEP'!H:H,D437,'TK COI THI TOT NGHIEP'!I:I)+SUMIF('TK COI THI TOT NGHIEP'!K:K,D437,'TK COI THI TOT NGHIEP'!L:L))</f>
        <v/>
      </c>
      <c r="N437" s="14" t="str">
        <f t="shared" si="50"/>
        <v/>
      </c>
      <c r="O437" s="13" t="str">
        <f>IF(D437="","",SUMIF('TK CHAMTHI'!A:A,D437,'TK CHAMTHI'!C:C))</f>
        <v/>
      </c>
      <c r="P437" s="13" t="str">
        <f>IF(D437="","",SUMIF('TK CHAMTHI'!B:B,D437,'TK CHAMTHI'!C:C))</f>
        <v/>
      </c>
      <c r="Q437" s="13" t="str">
        <f>IF(D437="","",SUMIF('CHAM NV'!B:B,D437,'CHAM NV'!C:C))</f>
        <v/>
      </c>
      <c r="R437" s="14" t="str">
        <f t="shared" si="51"/>
        <v/>
      </c>
      <c r="S437" s="13" t="str">
        <f>IF(D437="","",SUMIF('TK CHAMTHI'!D:D,D437,'TK CHAMTHI'!F:F))</f>
        <v/>
      </c>
      <c r="T437" s="13" t="str">
        <f>IF(D437="","",SUMIF('TK CHAMTHI'!E:E,D437,'TK CHAMTHI'!F:F))</f>
        <v/>
      </c>
      <c r="U437" s="13" t="str">
        <f>IF(D437="","",SUMIF('CHAM NV'!E:E,D437,'CHAM NV'!F:F))</f>
        <v/>
      </c>
      <c r="V437" s="14" t="str">
        <f t="shared" si="52"/>
        <v/>
      </c>
      <c r="W437" s="13" t="str">
        <f>IF(D437="","",SUMIF('TK CHAMTHI'!G:G,D437,'TK CHAMTHI'!I:I))</f>
        <v/>
      </c>
      <c r="X437" s="13" t="str">
        <f>IF(D437="","",SUMIF('TK CHAMTHI'!H:H,D437,'TK CHAMTHI'!I:I))</f>
        <v/>
      </c>
      <c r="Y437" s="14" t="str">
        <f t="shared" si="53"/>
        <v/>
      </c>
      <c r="Z437" s="13" t="str">
        <f>IF(D437="","",SUMIF('TK CHAMTHI'!J:J,D437,'TK CHAMTHI'!L:L))</f>
        <v/>
      </c>
      <c r="AA437" s="13" t="str">
        <f>IF(D437="","",SUMIF('TK CHAMTHI'!K:K,D437,'TK CHAMTHI'!L:L))</f>
        <v/>
      </c>
      <c r="AB437" s="14" t="str">
        <f t="shared" si="54"/>
        <v/>
      </c>
      <c r="AC437" s="13" t="str">
        <f>IF(D437="","",SUMIF('TK CHAMTHI'!M:M,D437,'TK CHAMTHI'!O:O))</f>
        <v/>
      </c>
      <c r="AD437" s="13" t="str">
        <f>IF(D437="","",SUMIF('TK CHAMTHI'!N:N,D437,'TK CHAMTHI'!O:O))</f>
        <v/>
      </c>
      <c r="AE437" s="14" t="str">
        <f t="shared" si="55"/>
        <v/>
      </c>
      <c r="AF437" s="14" t="str">
        <f>IF(D437="","",ROUND(SUMIF('QL THI'!G:G,D437,'QL THI'!H:H),1))</f>
        <v/>
      </c>
      <c r="AG437" s="14" t="str">
        <f>IF(D437="","",ROUND(SUMIF('QL THI'!E:E,D437,'QL THI'!F:F),1))</f>
        <v/>
      </c>
      <c r="AH437" s="25" t="str">
        <f t="shared" si="56"/>
        <v/>
      </c>
    </row>
    <row r="438" spans="1:34" hidden="1">
      <c r="A438" s="10" t="str">
        <f>IF(D438="","",SUBTOTAL(3,$D$5:D438))</f>
        <v/>
      </c>
      <c r="B438" s="23"/>
      <c r="C438" s="26"/>
      <c r="D438" s="26"/>
      <c r="E438" s="11" t="str">
        <f>IF(D438="","",SUMIF('TK DETHI'!A:A,D438,'TK DETHI'!B:B))</f>
        <v/>
      </c>
      <c r="F438" s="12" t="str">
        <f>IF(D438="","",SUMIF('TK DETHI'!C:C,D438,'TK DETHI'!D:D))</f>
        <v/>
      </c>
      <c r="G438" s="12" t="str">
        <f>IF(D438="","",SUMIF('TK DETHI'!E:E,D438,'TK DETHI'!F:F))</f>
        <v/>
      </c>
      <c r="H438" s="12" t="str">
        <f>IF(D438="","",SUMIF('TK DETHI'!G:G,D438,'TK DETHI'!H:H))</f>
        <v/>
      </c>
      <c r="I438" s="24" t="str">
        <f t="shared" si="49"/>
        <v/>
      </c>
      <c r="J438" s="13" t="str">
        <f>IF(D438="","",SUMIF('TK COITHI KTHP'!A:A,D438,'TK COITHI KTHP'!C:C)+SUMIF('TK COITHI KTHP'!D:D,D438,'TK COITHI KTHP'!F:F)+SUMIF('TK COITHI KTHP'!G:G,D438,'TK COITHI KTHP'!I:I)+SUMIF('TK COITHI KTHP'!J:J,D438,'TK COITHI KTHP'!L:L))</f>
        <v/>
      </c>
      <c r="K438" s="13" t="str">
        <f>IF(D438="","",SUMIF('TK COITHI KTHP'!B:B,D438,'TK COITHI KTHP'!C:C)+SUMIF('TK COITHI KTHP'!E:E,D438,'TK COITHI KTHP'!F:F)+SUMIF('TK COITHI KTHP'!H:H,D438,'TK COITHI KTHP'!I:I)+SUMIF('TK COITHI KTHP'!K:K,D438,'TK COITHI KTHP'!L:L))</f>
        <v/>
      </c>
      <c r="L438" s="13" t="str">
        <f>IF(D438="","",SUMIF('TK COI THI TOT NGHIEP'!A:A,D438,'TK COI THI TOT NGHIEP'!C:C)+SUMIF('TK COI THI TOT NGHIEP'!D:D,D438,'TK COI THI TOT NGHIEP'!F:F)+SUMIF('TK COI THI TOT NGHIEP'!G:G,D438,'TK COI THI TOT NGHIEP'!I:I)+SUMIF('TK COI THI TOT NGHIEP'!J:J,D438,'TK COI THI TOT NGHIEP'!L:L))</f>
        <v/>
      </c>
      <c r="M438" s="13" t="str">
        <f>IF(D438="","",SUMIF('TK COI THI TOT NGHIEP'!B:B,D438,'TK COI THI TOT NGHIEP'!C:C)+SUMIF('TK COI THI TOT NGHIEP'!E:E,D438,'TK COI THI TOT NGHIEP'!F:F)+SUMIF('TK COI THI TOT NGHIEP'!H:H,D438,'TK COI THI TOT NGHIEP'!I:I)+SUMIF('TK COI THI TOT NGHIEP'!K:K,D438,'TK COI THI TOT NGHIEP'!L:L))</f>
        <v/>
      </c>
      <c r="N438" s="14" t="str">
        <f t="shared" si="50"/>
        <v/>
      </c>
      <c r="O438" s="13" t="str">
        <f>IF(D438="","",SUMIF('TK CHAMTHI'!A:A,D438,'TK CHAMTHI'!C:C))</f>
        <v/>
      </c>
      <c r="P438" s="13" t="str">
        <f>IF(D438="","",SUMIF('TK CHAMTHI'!B:B,D438,'TK CHAMTHI'!C:C))</f>
        <v/>
      </c>
      <c r="Q438" s="13" t="str">
        <f>IF(D438="","",SUMIF('CHAM NV'!B:B,D438,'CHAM NV'!C:C))</f>
        <v/>
      </c>
      <c r="R438" s="14" t="str">
        <f t="shared" si="51"/>
        <v/>
      </c>
      <c r="S438" s="13" t="str">
        <f>IF(D438="","",SUMIF('TK CHAMTHI'!D:D,D438,'TK CHAMTHI'!F:F))</f>
        <v/>
      </c>
      <c r="T438" s="13" t="str">
        <f>IF(D438="","",SUMIF('TK CHAMTHI'!E:E,D438,'TK CHAMTHI'!F:F))</f>
        <v/>
      </c>
      <c r="U438" s="13" t="str">
        <f>IF(D438="","",SUMIF('CHAM NV'!E:E,D438,'CHAM NV'!F:F))</f>
        <v/>
      </c>
      <c r="V438" s="14" t="str">
        <f t="shared" si="52"/>
        <v/>
      </c>
      <c r="W438" s="13" t="str">
        <f>IF(D438="","",SUMIF('TK CHAMTHI'!G:G,D438,'TK CHAMTHI'!I:I))</f>
        <v/>
      </c>
      <c r="X438" s="13" t="str">
        <f>IF(D438="","",SUMIF('TK CHAMTHI'!H:H,D438,'TK CHAMTHI'!I:I))</f>
        <v/>
      </c>
      <c r="Y438" s="14" t="str">
        <f t="shared" si="53"/>
        <v/>
      </c>
      <c r="Z438" s="13" t="str">
        <f>IF(D438="","",SUMIF('TK CHAMTHI'!J:J,D438,'TK CHAMTHI'!L:L))</f>
        <v/>
      </c>
      <c r="AA438" s="13" t="str">
        <f>IF(D438="","",SUMIF('TK CHAMTHI'!K:K,D438,'TK CHAMTHI'!L:L))</f>
        <v/>
      </c>
      <c r="AB438" s="14" t="str">
        <f t="shared" si="54"/>
        <v/>
      </c>
      <c r="AC438" s="13" t="str">
        <f>IF(D438="","",SUMIF('TK CHAMTHI'!M:M,D438,'TK CHAMTHI'!O:O))</f>
        <v/>
      </c>
      <c r="AD438" s="13" t="str">
        <f>IF(D438="","",SUMIF('TK CHAMTHI'!N:N,D438,'TK CHAMTHI'!O:O))</f>
        <v/>
      </c>
      <c r="AE438" s="14" t="str">
        <f t="shared" si="55"/>
        <v/>
      </c>
      <c r="AF438" s="14" t="str">
        <f>IF(D438="","",ROUND(SUMIF('QL THI'!G:G,D438,'QL THI'!H:H),1))</f>
        <v/>
      </c>
      <c r="AG438" s="14" t="str">
        <f>IF(D438="","",ROUND(SUMIF('QL THI'!E:E,D438,'QL THI'!F:F),1))</f>
        <v/>
      </c>
      <c r="AH438" s="25" t="str">
        <f t="shared" si="56"/>
        <v/>
      </c>
    </row>
    <row r="439" spans="1:34" hidden="1">
      <c r="A439" s="10" t="str">
        <f>IF(D439="","",SUBTOTAL(3,$D$5:D439))</f>
        <v/>
      </c>
      <c r="B439" s="23"/>
      <c r="C439" s="26"/>
      <c r="D439" s="26"/>
      <c r="E439" s="11" t="str">
        <f>IF(D439="","",SUMIF('TK DETHI'!A:A,D439,'TK DETHI'!B:B))</f>
        <v/>
      </c>
      <c r="F439" s="12" t="str">
        <f>IF(D439="","",SUMIF('TK DETHI'!C:C,D439,'TK DETHI'!D:D))</f>
        <v/>
      </c>
      <c r="G439" s="12" t="str">
        <f>IF(D439="","",SUMIF('TK DETHI'!E:E,D439,'TK DETHI'!F:F))</f>
        <v/>
      </c>
      <c r="H439" s="12" t="str">
        <f>IF(D439="","",SUMIF('TK DETHI'!G:G,D439,'TK DETHI'!H:H))</f>
        <v/>
      </c>
      <c r="I439" s="24" t="str">
        <f t="shared" si="49"/>
        <v/>
      </c>
      <c r="J439" s="13" t="str">
        <f>IF(D439="","",SUMIF('TK COITHI KTHP'!A:A,D439,'TK COITHI KTHP'!C:C)+SUMIF('TK COITHI KTHP'!D:D,D439,'TK COITHI KTHP'!F:F)+SUMIF('TK COITHI KTHP'!G:G,D439,'TK COITHI KTHP'!I:I)+SUMIF('TK COITHI KTHP'!J:J,D439,'TK COITHI KTHP'!L:L))</f>
        <v/>
      </c>
      <c r="K439" s="13" t="str">
        <f>IF(D439="","",SUMIF('TK COITHI KTHP'!B:B,D439,'TK COITHI KTHP'!C:C)+SUMIF('TK COITHI KTHP'!E:E,D439,'TK COITHI KTHP'!F:F)+SUMIF('TK COITHI KTHP'!H:H,D439,'TK COITHI KTHP'!I:I)+SUMIF('TK COITHI KTHP'!K:K,D439,'TK COITHI KTHP'!L:L))</f>
        <v/>
      </c>
      <c r="L439" s="13" t="str">
        <f>IF(D439="","",SUMIF('TK COI THI TOT NGHIEP'!A:A,D439,'TK COI THI TOT NGHIEP'!C:C)+SUMIF('TK COI THI TOT NGHIEP'!D:D,D439,'TK COI THI TOT NGHIEP'!F:F)+SUMIF('TK COI THI TOT NGHIEP'!G:G,D439,'TK COI THI TOT NGHIEP'!I:I)+SUMIF('TK COI THI TOT NGHIEP'!J:J,D439,'TK COI THI TOT NGHIEP'!L:L))</f>
        <v/>
      </c>
      <c r="M439" s="13" t="str">
        <f>IF(D439="","",SUMIF('TK COI THI TOT NGHIEP'!B:B,D439,'TK COI THI TOT NGHIEP'!C:C)+SUMIF('TK COI THI TOT NGHIEP'!E:E,D439,'TK COI THI TOT NGHIEP'!F:F)+SUMIF('TK COI THI TOT NGHIEP'!H:H,D439,'TK COI THI TOT NGHIEP'!I:I)+SUMIF('TK COI THI TOT NGHIEP'!K:K,D439,'TK COI THI TOT NGHIEP'!L:L))</f>
        <v/>
      </c>
      <c r="N439" s="14" t="str">
        <f t="shared" si="50"/>
        <v/>
      </c>
      <c r="O439" s="13" t="str">
        <f>IF(D439="","",SUMIF('TK CHAMTHI'!A:A,D439,'TK CHAMTHI'!C:C))</f>
        <v/>
      </c>
      <c r="P439" s="13" t="str">
        <f>IF(D439="","",SUMIF('TK CHAMTHI'!B:B,D439,'TK CHAMTHI'!C:C))</f>
        <v/>
      </c>
      <c r="Q439" s="13" t="str">
        <f>IF(D439="","",SUMIF('CHAM NV'!B:B,D439,'CHAM NV'!C:C))</f>
        <v/>
      </c>
      <c r="R439" s="14" t="str">
        <f t="shared" si="51"/>
        <v/>
      </c>
      <c r="S439" s="13" t="str">
        <f>IF(D439="","",SUMIF('TK CHAMTHI'!D:D,D439,'TK CHAMTHI'!F:F))</f>
        <v/>
      </c>
      <c r="T439" s="13" t="str">
        <f>IF(D439="","",SUMIF('TK CHAMTHI'!E:E,D439,'TK CHAMTHI'!F:F))</f>
        <v/>
      </c>
      <c r="U439" s="13" t="str">
        <f>IF(D439="","",SUMIF('CHAM NV'!E:E,D439,'CHAM NV'!F:F))</f>
        <v/>
      </c>
      <c r="V439" s="14" t="str">
        <f t="shared" si="52"/>
        <v/>
      </c>
      <c r="W439" s="13" t="str">
        <f>IF(D439="","",SUMIF('TK CHAMTHI'!G:G,D439,'TK CHAMTHI'!I:I))</f>
        <v/>
      </c>
      <c r="X439" s="13" t="str">
        <f>IF(D439="","",SUMIF('TK CHAMTHI'!H:H,D439,'TK CHAMTHI'!I:I))</f>
        <v/>
      </c>
      <c r="Y439" s="14" t="str">
        <f t="shared" si="53"/>
        <v/>
      </c>
      <c r="Z439" s="13" t="str">
        <f>IF(D439="","",SUMIF('TK CHAMTHI'!J:J,D439,'TK CHAMTHI'!L:L))</f>
        <v/>
      </c>
      <c r="AA439" s="13" t="str">
        <f>IF(D439="","",SUMIF('TK CHAMTHI'!K:K,D439,'TK CHAMTHI'!L:L))</f>
        <v/>
      </c>
      <c r="AB439" s="14" t="str">
        <f t="shared" si="54"/>
        <v/>
      </c>
      <c r="AC439" s="13" t="str">
        <f>IF(D439="","",SUMIF('TK CHAMTHI'!M:M,D439,'TK CHAMTHI'!O:O))</f>
        <v/>
      </c>
      <c r="AD439" s="13" t="str">
        <f>IF(D439="","",SUMIF('TK CHAMTHI'!N:N,D439,'TK CHAMTHI'!O:O))</f>
        <v/>
      </c>
      <c r="AE439" s="14" t="str">
        <f t="shared" si="55"/>
        <v/>
      </c>
      <c r="AF439" s="14" t="str">
        <f>IF(D439="","",ROUND(SUMIF('QL THI'!G:G,D439,'QL THI'!H:H),1))</f>
        <v/>
      </c>
      <c r="AG439" s="14" t="str">
        <f>IF(D439="","",ROUND(SUMIF('QL THI'!E:E,D439,'QL THI'!F:F),1))</f>
        <v/>
      </c>
      <c r="AH439" s="25" t="str">
        <f t="shared" si="56"/>
        <v/>
      </c>
    </row>
    <row r="440" spans="1:34" hidden="1">
      <c r="A440" s="10" t="str">
        <f>IF(D440="","",SUBTOTAL(3,$D$5:D440))</f>
        <v/>
      </c>
      <c r="B440" s="23"/>
      <c r="C440" s="26"/>
      <c r="D440" s="26"/>
      <c r="E440" s="11" t="str">
        <f>IF(D440="","",SUMIF('TK DETHI'!A:A,D440,'TK DETHI'!B:B))</f>
        <v/>
      </c>
      <c r="F440" s="12" t="str">
        <f>IF(D440="","",SUMIF('TK DETHI'!C:C,D440,'TK DETHI'!D:D))</f>
        <v/>
      </c>
      <c r="G440" s="12" t="str">
        <f>IF(D440="","",SUMIF('TK DETHI'!E:E,D440,'TK DETHI'!F:F))</f>
        <v/>
      </c>
      <c r="H440" s="12" t="str">
        <f>IF(D440="","",SUMIF('TK DETHI'!G:G,D440,'TK DETHI'!H:H))</f>
        <v/>
      </c>
      <c r="I440" s="24" t="str">
        <f t="shared" si="49"/>
        <v/>
      </c>
      <c r="J440" s="13" t="str">
        <f>IF(D440="","",SUMIF('TK COITHI KTHP'!A:A,D440,'TK COITHI KTHP'!C:C)+SUMIF('TK COITHI KTHP'!D:D,D440,'TK COITHI KTHP'!F:F)+SUMIF('TK COITHI KTHP'!G:G,D440,'TK COITHI KTHP'!I:I)+SUMIF('TK COITHI KTHP'!J:J,D440,'TK COITHI KTHP'!L:L))</f>
        <v/>
      </c>
      <c r="K440" s="13" t="str">
        <f>IF(D440="","",SUMIF('TK COITHI KTHP'!B:B,D440,'TK COITHI KTHP'!C:C)+SUMIF('TK COITHI KTHP'!E:E,D440,'TK COITHI KTHP'!F:F)+SUMIF('TK COITHI KTHP'!H:H,D440,'TK COITHI KTHP'!I:I)+SUMIF('TK COITHI KTHP'!K:K,D440,'TK COITHI KTHP'!L:L))</f>
        <v/>
      </c>
      <c r="L440" s="13" t="str">
        <f>IF(D440="","",SUMIF('TK COI THI TOT NGHIEP'!A:A,D440,'TK COI THI TOT NGHIEP'!C:C)+SUMIF('TK COI THI TOT NGHIEP'!D:D,D440,'TK COI THI TOT NGHIEP'!F:F)+SUMIF('TK COI THI TOT NGHIEP'!G:G,D440,'TK COI THI TOT NGHIEP'!I:I)+SUMIF('TK COI THI TOT NGHIEP'!J:J,D440,'TK COI THI TOT NGHIEP'!L:L))</f>
        <v/>
      </c>
      <c r="M440" s="13" t="str">
        <f>IF(D440="","",SUMIF('TK COI THI TOT NGHIEP'!B:B,D440,'TK COI THI TOT NGHIEP'!C:C)+SUMIF('TK COI THI TOT NGHIEP'!E:E,D440,'TK COI THI TOT NGHIEP'!F:F)+SUMIF('TK COI THI TOT NGHIEP'!H:H,D440,'TK COI THI TOT NGHIEP'!I:I)+SUMIF('TK COI THI TOT NGHIEP'!K:K,D440,'TK COI THI TOT NGHIEP'!L:L))</f>
        <v/>
      </c>
      <c r="N440" s="14" t="str">
        <f t="shared" si="50"/>
        <v/>
      </c>
      <c r="O440" s="13" t="str">
        <f>IF(D440="","",SUMIF('TK CHAMTHI'!A:A,D440,'TK CHAMTHI'!C:C))</f>
        <v/>
      </c>
      <c r="P440" s="13" t="str">
        <f>IF(D440="","",SUMIF('TK CHAMTHI'!B:B,D440,'TK CHAMTHI'!C:C))</f>
        <v/>
      </c>
      <c r="Q440" s="13" t="str">
        <f>IF(D440="","",SUMIF('CHAM NV'!B:B,D440,'CHAM NV'!C:C))</f>
        <v/>
      </c>
      <c r="R440" s="14" t="str">
        <f t="shared" si="51"/>
        <v/>
      </c>
      <c r="S440" s="13" t="str">
        <f>IF(D440="","",SUMIF('TK CHAMTHI'!D:D,D440,'TK CHAMTHI'!F:F))</f>
        <v/>
      </c>
      <c r="T440" s="13" t="str">
        <f>IF(D440="","",SUMIF('TK CHAMTHI'!E:E,D440,'TK CHAMTHI'!F:F))</f>
        <v/>
      </c>
      <c r="U440" s="13" t="str">
        <f>IF(D440="","",SUMIF('CHAM NV'!E:E,D440,'CHAM NV'!F:F))</f>
        <v/>
      </c>
      <c r="V440" s="14" t="str">
        <f t="shared" si="52"/>
        <v/>
      </c>
      <c r="W440" s="13" t="str">
        <f>IF(D440="","",SUMIF('TK CHAMTHI'!G:G,D440,'TK CHAMTHI'!I:I))</f>
        <v/>
      </c>
      <c r="X440" s="13" t="str">
        <f>IF(D440="","",SUMIF('TK CHAMTHI'!H:H,D440,'TK CHAMTHI'!I:I))</f>
        <v/>
      </c>
      <c r="Y440" s="14" t="str">
        <f t="shared" si="53"/>
        <v/>
      </c>
      <c r="Z440" s="13" t="str">
        <f>IF(D440="","",SUMIF('TK CHAMTHI'!J:J,D440,'TK CHAMTHI'!L:L))</f>
        <v/>
      </c>
      <c r="AA440" s="13" t="str">
        <f>IF(D440="","",SUMIF('TK CHAMTHI'!K:K,D440,'TK CHAMTHI'!L:L))</f>
        <v/>
      </c>
      <c r="AB440" s="14" t="str">
        <f t="shared" si="54"/>
        <v/>
      </c>
      <c r="AC440" s="13" t="str">
        <f>IF(D440="","",SUMIF('TK CHAMTHI'!M:M,D440,'TK CHAMTHI'!O:O))</f>
        <v/>
      </c>
      <c r="AD440" s="13" t="str">
        <f>IF(D440="","",SUMIF('TK CHAMTHI'!N:N,D440,'TK CHAMTHI'!O:O))</f>
        <v/>
      </c>
      <c r="AE440" s="14" t="str">
        <f t="shared" si="55"/>
        <v/>
      </c>
      <c r="AF440" s="14" t="str">
        <f>IF(D440="","",ROUND(SUMIF('QL THI'!G:G,D440,'QL THI'!H:H),1))</f>
        <v/>
      </c>
      <c r="AG440" s="14" t="str">
        <f>IF(D440="","",ROUND(SUMIF('QL THI'!E:E,D440,'QL THI'!F:F),1))</f>
        <v/>
      </c>
      <c r="AH440" s="25" t="str">
        <f t="shared" si="56"/>
        <v/>
      </c>
    </row>
    <row r="441" spans="1:34" hidden="1">
      <c r="A441" s="10" t="str">
        <f>IF(D441="","",SUBTOTAL(3,$D$5:D441))</f>
        <v/>
      </c>
      <c r="B441" s="23"/>
      <c r="C441" s="26"/>
      <c r="D441" s="26"/>
      <c r="E441" s="11" t="str">
        <f>IF(D441="","",SUMIF('TK DETHI'!A:A,D441,'TK DETHI'!B:B))</f>
        <v/>
      </c>
      <c r="F441" s="12" t="str">
        <f>IF(D441="","",SUMIF('TK DETHI'!C:C,D441,'TK DETHI'!D:D))</f>
        <v/>
      </c>
      <c r="G441" s="12" t="str">
        <f>IF(D441="","",SUMIF('TK DETHI'!E:E,D441,'TK DETHI'!F:F))</f>
        <v/>
      </c>
      <c r="H441" s="12" t="str">
        <f>IF(D441="","",SUMIF('TK DETHI'!G:G,D441,'TK DETHI'!H:H))</f>
        <v/>
      </c>
      <c r="I441" s="24" t="str">
        <f t="shared" si="49"/>
        <v/>
      </c>
      <c r="J441" s="13" t="str">
        <f>IF(D441="","",SUMIF('TK COITHI KTHP'!A:A,D441,'TK COITHI KTHP'!C:C)+SUMIF('TK COITHI KTHP'!D:D,D441,'TK COITHI KTHP'!F:F)+SUMIF('TK COITHI KTHP'!G:G,D441,'TK COITHI KTHP'!I:I)+SUMIF('TK COITHI KTHP'!J:J,D441,'TK COITHI KTHP'!L:L))</f>
        <v/>
      </c>
      <c r="K441" s="13" t="str">
        <f>IF(D441="","",SUMIF('TK COITHI KTHP'!B:B,D441,'TK COITHI KTHP'!C:C)+SUMIF('TK COITHI KTHP'!E:E,D441,'TK COITHI KTHP'!F:F)+SUMIF('TK COITHI KTHP'!H:H,D441,'TK COITHI KTHP'!I:I)+SUMIF('TK COITHI KTHP'!K:K,D441,'TK COITHI KTHP'!L:L))</f>
        <v/>
      </c>
      <c r="L441" s="13" t="str">
        <f>IF(D441="","",SUMIF('TK COI THI TOT NGHIEP'!A:A,D441,'TK COI THI TOT NGHIEP'!C:C)+SUMIF('TK COI THI TOT NGHIEP'!D:D,D441,'TK COI THI TOT NGHIEP'!F:F)+SUMIF('TK COI THI TOT NGHIEP'!G:G,D441,'TK COI THI TOT NGHIEP'!I:I)+SUMIF('TK COI THI TOT NGHIEP'!J:J,D441,'TK COI THI TOT NGHIEP'!L:L))</f>
        <v/>
      </c>
      <c r="M441" s="13" t="str">
        <f>IF(D441="","",SUMIF('TK COI THI TOT NGHIEP'!B:B,D441,'TK COI THI TOT NGHIEP'!C:C)+SUMIF('TK COI THI TOT NGHIEP'!E:E,D441,'TK COI THI TOT NGHIEP'!F:F)+SUMIF('TK COI THI TOT NGHIEP'!H:H,D441,'TK COI THI TOT NGHIEP'!I:I)+SUMIF('TK COI THI TOT NGHIEP'!K:K,D441,'TK COI THI TOT NGHIEP'!L:L))</f>
        <v/>
      </c>
      <c r="N441" s="14" t="str">
        <f t="shared" si="50"/>
        <v/>
      </c>
      <c r="O441" s="13" t="str">
        <f>IF(D441="","",SUMIF('TK CHAMTHI'!A:A,D441,'TK CHAMTHI'!C:C))</f>
        <v/>
      </c>
      <c r="P441" s="13" t="str">
        <f>IF(D441="","",SUMIF('TK CHAMTHI'!B:B,D441,'TK CHAMTHI'!C:C))</f>
        <v/>
      </c>
      <c r="Q441" s="13" t="str">
        <f>IF(D441="","",SUMIF('CHAM NV'!B:B,D441,'CHAM NV'!C:C))</f>
        <v/>
      </c>
      <c r="R441" s="14" t="str">
        <f t="shared" si="51"/>
        <v/>
      </c>
      <c r="S441" s="13" t="str">
        <f>IF(D441="","",SUMIF('TK CHAMTHI'!D:D,D441,'TK CHAMTHI'!F:F))</f>
        <v/>
      </c>
      <c r="T441" s="13" t="str">
        <f>IF(D441="","",SUMIF('TK CHAMTHI'!E:E,D441,'TK CHAMTHI'!F:F))</f>
        <v/>
      </c>
      <c r="U441" s="13" t="str">
        <f>IF(D441="","",SUMIF('CHAM NV'!E:E,D441,'CHAM NV'!F:F))</f>
        <v/>
      </c>
      <c r="V441" s="14" t="str">
        <f t="shared" si="52"/>
        <v/>
      </c>
      <c r="W441" s="13" t="str">
        <f>IF(D441="","",SUMIF('TK CHAMTHI'!G:G,D441,'TK CHAMTHI'!I:I))</f>
        <v/>
      </c>
      <c r="X441" s="13" t="str">
        <f>IF(D441="","",SUMIF('TK CHAMTHI'!H:H,D441,'TK CHAMTHI'!I:I))</f>
        <v/>
      </c>
      <c r="Y441" s="14" t="str">
        <f t="shared" si="53"/>
        <v/>
      </c>
      <c r="Z441" s="13" t="str">
        <f>IF(D441="","",SUMIF('TK CHAMTHI'!J:J,D441,'TK CHAMTHI'!L:L))</f>
        <v/>
      </c>
      <c r="AA441" s="13" t="str">
        <f>IF(D441="","",SUMIF('TK CHAMTHI'!K:K,D441,'TK CHAMTHI'!L:L))</f>
        <v/>
      </c>
      <c r="AB441" s="14" t="str">
        <f t="shared" si="54"/>
        <v/>
      </c>
      <c r="AC441" s="13" t="str">
        <f>IF(D441="","",SUMIF('TK CHAMTHI'!M:M,D441,'TK CHAMTHI'!O:O))</f>
        <v/>
      </c>
      <c r="AD441" s="13" t="str">
        <f>IF(D441="","",SUMIF('TK CHAMTHI'!N:N,D441,'TK CHAMTHI'!O:O))</f>
        <v/>
      </c>
      <c r="AE441" s="14" t="str">
        <f t="shared" si="55"/>
        <v/>
      </c>
      <c r="AF441" s="14" t="str">
        <f>IF(D441="","",ROUND(SUMIF('QL THI'!G:G,D441,'QL THI'!H:H),1))</f>
        <v/>
      </c>
      <c r="AG441" s="14" t="str">
        <f>IF(D441="","",ROUND(SUMIF('QL THI'!E:E,D441,'QL THI'!F:F),1))</f>
        <v/>
      </c>
      <c r="AH441" s="25" t="str">
        <f t="shared" si="56"/>
        <v/>
      </c>
    </row>
    <row r="442" spans="1:34" hidden="1">
      <c r="A442" s="10" t="str">
        <f>IF(D442="","",SUBTOTAL(3,$D$5:D442))</f>
        <v/>
      </c>
      <c r="B442" s="23"/>
      <c r="C442" s="26"/>
      <c r="D442" s="26"/>
      <c r="E442" s="11" t="str">
        <f>IF(D442="","",SUMIF('TK DETHI'!A:A,D442,'TK DETHI'!B:B))</f>
        <v/>
      </c>
      <c r="F442" s="12" t="str">
        <f>IF(D442="","",SUMIF('TK DETHI'!C:C,D442,'TK DETHI'!D:D))</f>
        <v/>
      </c>
      <c r="G442" s="12" t="str">
        <f>IF(D442="","",SUMIF('TK DETHI'!E:E,D442,'TK DETHI'!F:F))</f>
        <v/>
      </c>
      <c r="H442" s="12" t="str">
        <f>IF(D442="","",SUMIF('TK DETHI'!G:G,D442,'TK DETHI'!H:H))</f>
        <v/>
      </c>
      <c r="I442" s="24" t="str">
        <f t="shared" si="49"/>
        <v/>
      </c>
      <c r="J442" s="13" t="str">
        <f>IF(D442="","",SUMIF('TK COITHI KTHP'!A:A,D442,'TK COITHI KTHP'!C:C)+SUMIF('TK COITHI KTHP'!D:D,D442,'TK COITHI KTHP'!F:F)+SUMIF('TK COITHI KTHP'!G:G,D442,'TK COITHI KTHP'!I:I)+SUMIF('TK COITHI KTHP'!J:J,D442,'TK COITHI KTHP'!L:L))</f>
        <v/>
      </c>
      <c r="K442" s="13" t="str">
        <f>IF(D442="","",SUMIF('TK COITHI KTHP'!B:B,D442,'TK COITHI KTHP'!C:C)+SUMIF('TK COITHI KTHP'!E:E,D442,'TK COITHI KTHP'!F:F)+SUMIF('TK COITHI KTHP'!H:H,D442,'TK COITHI KTHP'!I:I)+SUMIF('TK COITHI KTHP'!K:K,D442,'TK COITHI KTHP'!L:L))</f>
        <v/>
      </c>
      <c r="L442" s="13" t="str">
        <f>IF(D442="","",SUMIF('TK COI THI TOT NGHIEP'!A:A,D442,'TK COI THI TOT NGHIEP'!C:C)+SUMIF('TK COI THI TOT NGHIEP'!D:D,D442,'TK COI THI TOT NGHIEP'!F:F)+SUMIF('TK COI THI TOT NGHIEP'!G:G,D442,'TK COI THI TOT NGHIEP'!I:I)+SUMIF('TK COI THI TOT NGHIEP'!J:J,D442,'TK COI THI TOT NGHIEP'!L:L))</f>
        <v/>
      </c>
      <c r="M442" s="13" t="str">
        <f>IF(D442="","",SUMIF('TK COI THI TOT NGHIEP'!B:B,D442,'TK COI THI TOT NGHIEP'!C:C)+SUMIF('TK COI THI TOT NGHIEP'!E:E,D442,'TK COI THI TOT NGHIEP'!F:F)+SUMIF('TK COI THI TOT NGHIEP'!H:H,D442,'TK COI THI TOT NGHIEP'!I:I)+SUMIF('TK COI THI TOT NGHIEP'!K:K,D442,'TK COI THI TOT NGHIEP'!L:L))</f>
        <v/>
      </c>
      <c r="N442" s="14" t="str">
        <f t="shared" si="50"/>
        <v/>
      </c>
      <c r="O442" s="13" t="str">
        <f>IF(D442="","",SUMIF('TK CHAMTHI'!A:A,D442,'TK CHAMTHI'!C:C))</f>
        <v/>
      </c>
      <c r="P442" s="13" t="str">
        <f>IF(D442="","",SUMIF('TK CHAMTHI'!B:B,D442,'TK CHAMTHI'!C:C))</f>
        <v/>
      </c>
      <c r="Q442" s="13" t="str">
        <f>IF(D442="","",SUMIF('CHAM NV'!B:B,D442,'CHAM NV'!C:C))</f>
        <v/>
      </c>
      <c r="R442" s="14" t="str">
        <f t="shared" si="51"/>
        <v/>
      </c>
      <c r="S442" s="13" t="str">
        <f>IF(D442="","",SUMIF('TK CHAMTHI'!D:D,D442,'TK CHAMTHI'!F:F))</f>
        <v/>
      </c>
      <c r="T442" s="13" t="str">
        <f>IF(D442="","",SUMIF('TK CHAMTHI'!E:E,D442,'TK CHAMTHI'!F:F))</f>
        <v/>
      </c>
      <c r="U442" s="13" t="str">
        <f>IF(D442="","",SUMIF('CHAM NV'!E:E,D442,'CHAM NV'!F:F))</f>
        <v/>
      </c>
      <c r="V442" s="14" t="str">
        <f t="shared" si="52"/>
        <v/>
      </c>
      <c r="W442" s="13" t="str">
        <f>IF(D442="","",SUMIF('TK CHAMTHI'!G:G,D442,'TK CHAMTHI'!I:I))</f>
        <v/>
      </c>
      <c r="X442" s="13" t="str">
        <f>IF(D442="","",SUMIF('TK CHAMTHI'!H:H,D442,'TK CHAMTHI'!I:I))</f>
        <v/>
      </c>
      <c r="Y442" s="14" t="str">
        <f t="shared" si="53"/>
        <v/>
      </c>
      <c r="Z442" s="13" t="str">
        <f>IF(D442="","",SUMIF('TK CHAMTHI'!J:J,D442,'TK CHAMTHI'!L:L))</f>
        <v/>
      </c>
      <c r="AA442" s="13" t="str">
        <f>IF(D442="","",SUMIF('TK CHAMTHI'!K:K,D442,'TK CHAMTHI'!L:L))</f>
        <v/>
      </c>
      <c r="AB442" s="14" t="str">
        <f t="shared" si="54"/>
        <v/>
      </c>
      <c r="AC442" s="13" t="str">
        <f>IF(D442="","",SUMIF('TK CHAMTHI'!M:M,D442,'TK CHAMTHI'!O:O))</f>
        <v/>
      </c>
      <c r="AD442" s="13" t="str">
        <f>IF(D442="","",SUMIF('TK CHAMTHI'!N:N,D442,'TK CHAMTHI'!O:O))</f>
        <v/>
      </c>
      <c r="AE442" s="14" t="str">
        <f t="shared" si="55"/>
        <v/>
      </c>
      <c r="AF442" s="14" t="str">
        <f>IF(D442="","",ROUND(SUMIF('QL THI'!G:G,D442,'QL THI'!H:H),1))</f>
        <v/>
      </c>
      <c r="AG442" s="14" t="str">
        <f>IF(D442="","",ROUND(SUMIF('QL THI'!E:E,D442,'QL THI'!F:F),1))</f>
        <v/>
      </c>
      <c r="AH442" s="25" t="str">
        <f t="shared" si="56"/>
        <v/>
      </c>
    </row>
    <row r="443" spans="1:34" hidden="1">
      <c r="A443" s="10" t="str">
        <f>IF(D443="","",SUBTOTAL(3,$D$5:D443))</f>
        <v/>
      </c>
      <c r="B443" s="23"/>
      <c r="C443" s="26"/>
      <c r="D443" s="26"/>
      <c r="E443" s="11" t="str">
        <f>IF(D443="","",SUMIF('TK DETHI'!A:A,D443,'TK DETHI'!B:B))</f>
        <v/>
      </c>
      <c r="F443" s="12" t="str">
        <f>IF(D443="","",SUMIF('TK DETHI'!C:C,D443,'TK DETHI'!D:D))</f>
        <v/>
      </c>
      <c r="G443" s="12" t="str">
        <f>IF(D443="","",SUMIF('TK DETHI'!E:E,D443,'TK DETHI'!F:F))</f>
        <v/>
      </c>
      <c r="H443" s="12" t="str">
        <f>IF(D443="","",SUMIF('TK DETHI'!G:G,D443,'TK DETHI'!H:H))</f>
        <v/>
      </c>
      <c r="I443" s="24" t="str">
        <f t="shared" si="49"/>
        <v/>
      </c>
      <c r="J443" s="13" t="str">
        <f>IF(D443="","",SUMIF('TK COITHI KTHP'!A:A,D443,'TK COITHI KTHP'!C:C)+SUMIF('TK COITHI KTHP'!D:D,D443,'TK COITHI KTHP'!F:F)+SUMIF('TK COITHI KTHP'!G:G,D443,'TK COITHI KTHP'!I:I)+SUMIF('TK COITHI KTHP'!J:J,D443,'TK COITHI KTHP'!L:L))</f>
        <v/>
      </c>
      <c r="K443" s="13" t="str">
        <f>IF(D443="","",SUMIF('TK COITHI KTHP'!B:B,D443,'TK COITHI KTHP'!C:C)+SUMIF('TK COITHI KTHP'!E:E,D443,'TK COITHI KTHP'!F:F)+SUMIF('TK COITHI KTHP'!H:H,D443,'TK COITHI KTHP'!I:I)+SUMIF('TK COITHI KTHP'!K:K,D443,'TK COITHI KTHP'!L:L))</f>
        <v/>
      </c>
      <c r="L443" s="13" t="str">
        <f>IF(D443="","",SUMIF('TK COI THI TOT NGHIEP'!A:A,D443,'TK COI THI TOT NGHIEP'!C:C)+SUMIF('TK COI THI TOT NGHIEP'!D:D,D443,'TK COI THI TOT NGHIEP'!F:F)+SUMIF('TK COI THI TOT NGHIEP'!G:G,D443,'TK COI THI TOT NGHIEP'!I:I)+SUMIF('TK COI THI TOT NGHIEP'!J:J,D443,'TK COI THI TOT NGHIEP'!L:L))</f>
        <v/>
      </c>
      <c r="M443" s="13" t="str">
        <f>IF(D443="","",SUMIF('TK COI THI TOT NGHIEP'!B:B,D443,'TK COI THI TOT NGHIEP'!C:C)+SUMIF('TK COI THI TOT NGHIEP'!E:E,D443,'TK COI THI TOT NGHIEP'!F:F)+SUMIF('TK COI THI TOT NGHIEP'!H:H,D443,'TK COI THI TOT NGHIEP'!I:I)+SUMIF('TK COI THI TOT NGHIEP'!K:K,D443,'TK COI THI TOT NGHIEP'!L:L))</f>
        <v/>
      </c>
      <c r="N443" s="14" t="str">
        <f t="shared" si="50"/>
        <v/>
      </c>
      <c r="O443" s="13" t="str">
        <f>IF(D443="","",SUMIF('TK CHAMTHI'!A:A,D443,'TK CHAMTHI'!C:C))</f>
        <v/>
      </c>
      <c r="P443" s="13" t="str">
        <f>IF(D443="","",SUMIF('TK CHAMTHI'!B:B,D443,'TK CHAMTHI'!C:C))</f>
        <v/>
      </c>
      <c r="Q443" s="13" t="str">
        <f>IF(D443="","",SUMIF('CHAM NV'!B:B,D443,'CHAM NV'!C:C))</f>
        <v/>
      </c>
      <c r="R443" s="14" t="str">
        <f t="shared" si="51"/>
        <v/>
      </c>
      <c r="S443" s="13" t="str">
        <f>IF(D443="","",SUMIF('TK CHAMTHI'!D:D,D443,'TK CHAMTHI'!F:F))</f>
        <v/>
      </c>
      <c r="T443" s="13" t="str">
        <f>IF(D443="","",SUMIF('TK CHAMTHI'!E:E,D443,'TK CHAMTHI'!F:F))</f>
        <v/>
      </c>
      <c r="U443" s="13" t="str">
        <f>IF(D443="","",SUMIF('CHAM NV'!E:E,D443,'CHAM NV'!F:F))</f>
        <v/>
      </c>
      <c r="V443" s="14" t="str">
        <f t="shared" si="52"/>
        <v/>
      </c>
      <c r="W443" s="13" t="str">
        <f>IF(D443="","",SUMIF('TK CHAMTHI'!G:G,D443,'TK CHAMTHI'!I:I))</f>
        <v/>
      </c>
      <c r="X443" s="13" t="str">
        <f>IF(D443="","",SUMIF('TK CHAMTHI'!H:H,D443,'TK CHAMTHI'!I:I))</f>
        <v/>
      </c>
      <c r="Y443" s="14" t="str">
        <f t="shared" si="53"/>
        <v/>
      </c>
      <c r="Z443" s="13" t="str">
        <f>IF(D443="","",SUMIF('TK CHAMTHI'!J:J,D443,'TK CHAMTHI'!L:L))</f>
        <v/>
      </c>
      <c r="AA443" s="13" t="str">
        <f>IF(D443="","",SUMIF('TK CHAMTHI'!K:K,D443,'TK CHAMTHI'!L:L))</f>
        <v/>
      </c>
      <c r="AB443" s="14" t="str">
        <f t="shared" si="54"/>
        <v/>
      </c>
      <c r="AC443" s="13" t="str">
        <f>IF(D443="","",SUMIF('TK CHAMTHI'!M:M,D443,'TK CHAMTHI'!O:O))</f>
        <v/>
      </c>
      <c r="AD443" s="13" t="str">
        <f>IF(D443="","",SUMIF('TK CHAMTHI'!N:N,D443,'TK CHAMTHI'!O:O))</f>
        <v/>
      </c>
      <c r="AE443" s="14" t="str">
        <f t="shared" si="55"/>
        <v/>
      </c>
      <c r="AF443" s="14" t="str">
        <f>IF(D443="","",ROUND(SUMIF('QL THI'!G:G,D443,'QL THI'!H:H),1))</f>
        <v/>
      </c>
      <c r="AG443" s="14" t="str">
        <f>IF(D443="","",ROUND(SUMIF('QL THI'!E:E,D443,'QL THI'!F:F),1))</f>
        <v/>
      </c>
      <c r="AH443" s="25" t="str">
        <f t="shared" si="56"/>
        <v/>
      </c>
    </row>
    <row r="444" spans="1:34" hidden="1">
      <c r="A444" s="10" t="str">
        <f>IF(D444="","",SUBTOTAL(3,$D$5:D444))</f>
        <v/>
      </c>
      <c r="B444" s="23"/>
      <c r="C444" s="26"/>
      <c r="D444" s="26"/>
      <c r="E444" s="11" t="str">
        <f>IF(D444="","",SUMIF('TK DETHI'!A:A,D444,'TK DETHI'!B:B))</f>
        <v/>
      </c>
      <c r="F444" s="12" t="str">
        <f>IF(D444="","",SUMIF('TK DETHI'!C:C,D444,'TK DETHI'!D:D))</f>
        <v/>
      </c>
      <c r="G444" s="12" t="str">
        <f>IF(D444="","",SUMIF('TK DETHI'!E:E,D444,'TK DETHI'!F:F))</f>
        <v/>
      </c>
      <c r="H444" s="12" t="str">
        <f>IF(D444="","",SUMIF('TK DETHI'!G:G,D444,'TK DETHI'!H:H))</f>
        <v/>
      </c>
      <c r="I444" s="24" t="str">
        <f t="shared" si="49"/>
        <v/>
      </c>
      <c r="J444" s="13" t="str">
        <f>IF(D444="","",SUMIF('TK COITHI KTHP'!A:A,D444,'TK COITHI KTHP'!C:C)+SUMIF('TK COITHI KTHP'!D:D,D444,'TK COITHI KTHP'!F:F)+SUMIF('TK COITHI KTHP'!G:G,D444,'TK COITHI KTHP'!I:I)+SUMIF('TK COITHI KTHP'!J:J,D444,'TK COITHI KTHP'!L:L))</f>
        <v/>
      </c>
      <c r="K444" s="13" t="str">
        <f>IF(D444="","",SUMIF('TK COITHI KTHP'!B:B,D444,'TK COITHI KTHP'!C:C)+SUMIF('TK COITHI KTHP'!E:E,D444,'TK COITHI KTHP'!F:F)+SUMIF('TK COITHI KTHP'!H:H,D444,'TK COITHI KTHP'!I:I)+SUMIF('TK COITHI KTHP'!K:K,D444,'TK COITHI KTHP'!L:L))</f>
        <v/>
      </c>
      <c r="L444" s="13" t="str">
        <f>IF(D444="","",SUMIF('TK COI THI TOT NGHIEP'!A:A,D444,'TK COI THI TOT NGHIEP'!C:C)+SUMIF('TK COI THI TOT NGHIEP'!D:D,D444,'TK COI THI TOT NGHIEP'!F:F)+SUMIF('TK COI THI TOT NGHIEP'!G:G,D444,'TK COI THI TOT NGHIEP'!I:I)+SUMIF('TK COI THI TOT NGHIEP'!J:J,D444,'TK COI THI TOT NGHIEP'!L:L))</f>
        <v/>
      </c>
      <c r="M444" s="13" t="str">
        <f>IF(D444="","",SUMIF('TK COI THI TOT NGHIEP'!B:B,D444,'TK COI THI TOT NGHIEP'!C:C)+SUMIF('TK COI THI TOT NGHIEP'!E:E,D444,'TK COI THI TOT NGHIEP'!F:F)+SUMIF('TK COI THI TOT NGHIEP'!H:H,D444,'TK COI THI TOT NGHIEP'!I:I)+SUMIF('TK COI THI TOT NGHIEP'!K:K,D444,'TK COI THI TOT NGHIEP'!L:L))</f>
        <v/>
      </c>
      <c r="N444" s="14" t="str">
        <f t="shared" si="50"/>
        <v/>
      </c>
      <c r="O444" s="13" t="str">
        <f>IF(D444="","",SUMIF('TK CHAMTHI'!A:A,D444,'TK CHAMTHI'!C:C))</f>
        <v/>
      </c>
      <c r="P444" s="13" t="str">
        <f>IF(D444="","",SUMIF('TK CHAMTHI'!B:B,D444,'TK CHAMTHI'!C:C))</f>
        <v/>
      </c>
      <c r="Q444" s="13" t="str">
        <f>IF(D444="","",SUMIF('CHAM NV'!B:B,D444,'CHAM NV'!C:C))</f>
        <v/>
      </c>
      <c r="R444" s="14" t="str">
        <f t="shared" si="51"/>
        <v/>
      </c>
      <c r="S444" s="13" t="str">
        <f>IF(D444="","",SUMIF('TK CHAMTHI'!D:D,D444,'TK CHAMTHI'!F:F))</f>
        <v/>
      </c>
      <c r="T444" s="13" t="str">
        <f>IF(D444="","",SUMIF('TK CHAMTHI'!E:E,D444,'TK CHAMTHI'!F:F))</f>
        <v/>
      </c>
      <c r="U444" s="13" t="str">
        <f>IF(D444="","",SUMIF('CHAM NV'!E:E,D444,'CHAM NV'!F:F))</f>
        <v/>
      </c>
      <c r="V444" s="14" t="str">
        <f t="shared" si="52"/>
        <v/>
      </c>
      <c r="W444" s="13" t="str">
        <f>IF(D444="","",SUMIF('TK CHAMTHI'!G:G,D444,'TK CHAMTHI'!I:I))</f>
        <v/>
      </c>
      <c r="X444" s="13" t="str">
        <f>IF(D444="","",SUMIF('TK CHAMTHI'!H:H,D444,'TK CHAMTHI'!I:I))</f>
        <v/>
      </c>
      <c r="Y444" s="14" t="str">
        <f t="shared" si="53"/>
        <v/>
      </c>
      <c r="Z444" s="13" t="str">
        <f>IF(D444="","",SUMIF('TK CHAMTHI'!J:J,D444,'TK CHAMTHI'!L:L))</f>
        <v/>
      </c>
      <c r="AA444" s="13" t="str">
        <f>IF(D444="","",SUMIF('TK CHAMTHI'!K:K,D444,'TK CHAMTHI'!L:L))</f>
        <v/>
      </c>
      <c r="AB444" s="14" t="str">
        <f t="shared" si="54"/>
        <v/>
      </c>
      <c r="AC444" s="13" t="str">
        <f>IF(D444="","",SUMIF('TK CHAMTHI'!M:M,D444,'TK CHAMTHI'!O:O))</f>
        <v/>
      </c>
      <c r="AD444" s="13" t="str">
        <f>IF(D444="","",SUMIF('TK CHAMTHI'!N:N,D444,'TK CHAMTHI'!O:O))</f>
        <v/>
      </c>
      <c r="AE444" s="14" t="str">
        <f t="shared" si="55"/>
        <v/>
      </c>
      <c r="AF444" s="14" t="str">
        <f>IF(D444="","",ROUND(SUMIF('QL THI'!G:G,D444,'QL THI'!H:H),1))</f>
        <v/>
      </c>
      <c r="AG444" s="14" t="str">
        <f>IF(D444="","",ROUND(SUMIF('QL THI'!E:E,D444,'QL THI'!F:F),1))</f>
        <v/>
      </c>
      <c r="AH444" s="25" t="str">
        <f t="shared" si="56"/>
        <v/>
      </c>
    </row>
    <row r="445" spans="1:34" hidden="1">
      <c r="A445" s="10" t="str">
        <f>IF(D445="","",SUBTOTAL(3,$D$5:D445))</f>
        <v/>
      </c>
      <c r="B445" s="23"/>
      <c r="C445" s="26"/>
      <c r="D445" s="26"/>
      <c r="E445" s="11" t="str">
        <f>IF(D445="","",SUMIF('TK DETHI'!A:A,D445,'TK DETHI'!B:B))</f>
        <v/>
      </c>
      <c r="F445" s="12" t="str">
        <f>IF(D445="","",SUMIF('TK DETHI'!C:C,D445,'TK DETHI'!D:D))</f>
        <v/>
      </c>
      <c r="G445" s="12" t="str">
        <f>IF(D445="","",SUMIF('TK DETHI'!E:E,D445,'TK DETHI'!F:F))</f>
        <v/>
      </c>
      <c r="H445" s="12" t="str">
        <f>IF(D445="","",SUMIF('TK DETHI'!G:G,D445,'TK DETHI'!H:H))</f>
        <v/>
      </c>
      <c r="I445" s="24" t="str">
        <f t="shared" si="49"/>
        <v/>
      </c>
      <c r="J445" s="13" t="str">
        <f>IF(D445="","",SUMIF('TK COITHI KTHP'!A:A,D445,'TK COITHI KTHP'!C:C)+SUMIF('TK COITHI KTHP'!D:D,D445,'TK COITHI KTHP'!F:F)+SUMIF('TK COITHI KTHP'!G:G,D445,'TK COITHI KTHP'!I:I)+SUMIF('TK COITHI KTHP'!J:J,D445,'TK COITHI KTHP'!L:L))</f>
        <v/>
      </c>
      <c r="K445" s="13" t="str">
        <f>IF(D445="","",SUMIF('TK COITHI KTHP'!B:B,D445,'TK COITHI KTHP'!C:C)+SUMIF('TK COITHI KTHP'!E:E,D445,'TK COITHI KTHP'!F:F)+SUMIF('TK COITHI KTHP'!H:H,D445,'TK COITHI KTHP'!I:I)+SUMIF('TK COITHI KTHP'!K:K,D445,'TK COITHI KTHP'!L:L))</f>
        <v/>
      </c>
      <c r="L445" s="13" t="str">
        <f>IF(D445="","",SUMIF('TK COI THI TOT NGHIEP'!A:A,D445,'TK COI THI TOT NGHIEP'!C:C)+SUMIF('TK COI THI TOT NGHIEP'!D:D,D445,'TK COI THI TOT NGHIEP'!F:F)+SUMIF('TK COI THI TOT NGHIEP'!G:G,D445,'TK COI THI TOT NGHIEP'!I:I)+SUMIF('TK COI THI TOT NGHIEP'!J:J,D445,'TK COI THI TOT NGHIEP'!L:L))</f>
        <v/>
      </c>
      <c r="M445" s="13" t="str">
        <f>IF(D445="","",SUMIF('TK COI THI TOT NGHIEP'!B:B,D445,'TK COI THI TOT NGHIEP'!C:C)+SUMIF('TK COI THI TOT NGHIEP'!E:E,D445,'TK COI THI TOT NGHIEP'!F:F)+SUMIF('TK COI THI TOT NGHIEP'!H:H,D445,'TK COI THI TOT NGHIEP'!I:I)+SUMIF('TK COI THI TOT NGHIEP'!K:K,D445,'TK COI THI TOT NGHIEP'!L:L))</f>
        <v/>
      </c>
      <c r="N445" s="14" t="str">
        <f t="shared" si="50"/>
        <v/>
      </c>
      <c r="O445" s="13" t="str">
        <f>IF(D445="","",SUMIF('TK CHAMTHI'!A:A,D445,'TK CHAMTHI'!C:C))</f>
        <v/>
      </c>
      <c r="P445" s="13" t="str">
        <f>IF(D445="","",SUMIF('TK CHAMTHI'!B:B,D445,'TK CHAMTHI'!C:C))</f>
        <v/>
      </c>
      <c r="Q445" s="13" t="str">
        <f>IF(D445="","",SUMIF('CHAM NV'!B:B,D445,'CHAM NV'!C:C))</f>
        <v/>
      </c>
      <c r="R445" s="14" t="str">
        <f t="shared" si="51"/>
        <v/>
      </c>
      <c r="S445" s="13" t="str">
        <f>IF(D445="","",SUMIF('TK CHAMTHI'!D:D,D445,'TK CHAMTHI'!F:F))</f>
        <v/>
      </c>
      <c r="T445" s="13" t="str">
        <f>IF(D445="","",SUMIF('TK CHAMTHI'!E:E,D445,'TK CHAMTHI'!F:F))</f>
        <v/>
      </c>
      <c r="U445" s="13" t="str">
        <f>IF(D445="","",SUMIF('CHAM NV'!E:E,D445,'CHAM NV'!F:F))</f>
        <v/>
      </c>
      <c r="V445" s="14" t="str">
        <f t="shared" si="52"/>
        <v/>
      </c>
      <c r="W445" s="13" t="str">
        <f>IF(D445="","",SUMIF('TK CHAMTHI'!G:G,D445,'TK CHAMTHI'!I:I))</f>
        <v/>
      </c>
      <c r="X445" s="13" t="str">
        <f>IF(D445="","",SUMIF('TK CHAMTHI'!H:H,D445,'TK CHAMTHI'!I:I))</f>
        <v/>
      </c>
      <c r="Y445" s="14" t="str">
        <f t="shared" si="53"/>
        <v/>
      </c>
      <c r="Z445" s="13" t="str">
        <f>IF(D445="","",SUMIF('TK CHAMTHI'!J:J,D445,'TK CHAMTHI'!L:L))</f>
        <v/>
      </c>
      <c r="AA445" s="13" t="str">
        <f>IF(D445="","",SUMIF('TK CHAMTHI'!K:K,D445,'TK CHAMTHI'!L:L))</f>
        <v/>
      </c>
      <c r="AB445" s="14" t="str">
        <f t="shared" si="54"/>
        <v/>
      </c>
      <c r="AC445" s="13" t="str">
        <f>IF(D445="","",SUMIF('TK CHAMTHI'!M:M,D445,'TK CHAMTHI'!O:O))</f>
        <v/>
      </c>
      <c r="AD445" s="13" t="str">
        <f>IF(D445="","",SUMIF('TK CHAMTHI'!N:N,D445,'TK CHAMTHI'!O:O))</f>
        <v/>
      </c>
      <c r="AE445" s="14" t="str">
        <f t="shared" si="55"/>
        <v/>
      </c>
      <c r="AF445" s="14" t="str">
        <f>IF(D445="","",ROUND(SUMIF('QL THI'!G:G,D445,'QL THI'!H:H),1))</f>
        <v/>
      </c>
      <c r="AG445" s="14" t="str">
        <f>IF(D445="","",ROUND(SUMIF('QL THI'!E:E,D445,'QL THI'!F:F),1))</f>
        <v/>
      </c>
      <c r="AH445" s="25" t="str">
        <f t="shared" si="56"/>
        <v/>
      </c>
    </row>
    <row r="446" spans="1:34" hidden="1">
      <c r="A446" s="10" t="str">
        <f>IF(D446="","",SUBTOTAL(3,$D$5:D446))</f>
        <v/>
      </c>
      <c r="B446" s="23"/>
      <c r="C446" s="26"/>
      <c r="D446" s="26"/>
      <c r="E446" s="11" t="str">
        <f>IF(D446="","",SUMIF('TK DETHI'!A:A,D446,'TK DETHI'!B:B))</f>
        <v/>
      </c>
      <c r="F446" s="12" t="str">
        <f>IF(D446="","",SUMIF('TK DETHI'!C:C,D446,'TK DETHI'!D:D))</f>
        <v/>
      </c>
      <c r="G446" s="12" t="str">
        <f>IF(D446="","",SUMIF('TK DETHI'!E:E,D446,'TK DETHI'!F:F))</f>
        <v/>
      </c>
      <c r="H446" s="12" t="str">
        <f>IF(D446="","",SUMIF('TK DETHI'!G:G,D446,'TK DETHI'!H:H))</f>
        <v/>
      </c>
      <c r="I446" s="24" t="str">
        <f t="shared" si="49"/>
        <v/>
      </c>
      <c r="J446" s="13" t="str">
        <f>IF(D446="","",SUMIF('TK COITHI KTHP'!A:A,D446,'TK COITHI KTHP'!C:C)+SUMIF('TK COITHI KTHP'!D:D,D446,'TK COITHI KTHP'!F:F)+SUMIF('TK COITHI KTHP'!G:G,D446,'TK COITHI KTHP'!I:I)+SUMIF('TK COITHI KTHP'!J:J,D446,'TK COITHI KTHP'!L:L))</f>
        <v/>
      </c>
      <c r="K446" s="13" t="str">
        <f>IF(D446="","",SUMIF('TK COITHI KTHP'!B:B,D446,'TK COITHI KTHP'!C:C)+SUMIF('TK COITHI KTHP'!E:E,D446,'TK COITHI KTHP'!F:F)+SUMIF('TK COITHI KTHP'!H:H,D446,'TK COITHI KTHP'!I:I)+SUMIF('TK COITHI KTHP'!K:K,D446,'TK COITHI KTHP'!L:L))</f>
        <v/>
      </c>
      <c r="L446" s="13" t="str">
        <f>IF(D446="","",SUMIF('TK COI THI TOT NGHIEP'!A:A,D446,'TK COI THI TOT NGHIEP'!C:C)+SUMIF('TK COI THI TOT NGHIEP'!D:D,D446,'TK COI THI TOT NGHIEP'!F:F)+SUMIF('TK COI THI TOT NGHIEP'!G:G,D446,'TK COI THI TOT NGHIEP'!I:I)+SUMIF('TK COI THI TOT NGHIEP'!J:J,D446,'TK COI THI TOT NGHIEP'!L:L))</f>
        <v/>
      </c>
      <c r="M446" s="13" t="str">
        <f>IF(D446="","",SUMIF('TK COI THI TOT NGHIEP'!B:B,D446,'TK COI THI TOT NGHIEP'!C:C)+SUMIF('TK COI THI TOT NGHIEP'!E:E,D446,'TK COI THI TOT NGHIEP'!F:F)+SUMIF('TK COI THI TOT NGHIEP'!H:H,D446,'TK COI THI TOT NGHIEP'!I:I)+SUMIF('TK COI THI TOT NGHIEP'!K:K,D446,'TK COI THI TOT NGHIEP'!L:L))</f>
        <v/>
      </c>
      <c r="N446" s="14" t="str">
        <f t="shared" si="50"/>
        <v/>
      </c>
      <c r="O446" s="13" t="str">
        <f>IF(D446="","",SUMIF('TK CHAMTHI'!A:A,D446,'TK CHAMTHI'!C:C))</f>
        <v/>
      </c>
      <c r="P446" s="13" t="str">
        <f>IF(D446="","",SUMIF('TK CHAMTHI'!B:B,D446,'TK CHAMTHI'!C:C))</f>
        <v/>
      </c>
      <c r="Q446" s="13" t="str">
        <f>IF(D446="","",SUMIF('CHAM NV'!B:B,D446,'CHAM NV'!C:C))</f>
        <v/>
      </c>
      <c r="R446" s="14" t="str">
        <f t="shared" si="51"/>
        <v/>
      </c>
      <c r="S446" s="13" t="str">
        <f>IF(D446="","",SUMIF('TK CHAMTHI'!D:D,D446,'TK CHAMTHI'!F:F))</f>
        <v/>
      </c>
      <c r="T446" s="13" t="str">
        <f>IF(D446="","",SUMIF('TK CHAMTHI'!E:E,D446,'TK CHAMTHI'!F:F))</f>
        <v/>
      </c>
      <c r="U446" s="13" t="str">
        <f>IF(D446="","",SUMIF('CHAM NV'!E:E,D446,'CHAM NV'!F:F))</f>
        <v/>
      </c>
      <c r="V446" s="14" t="str">
        <f t="shared" si="52"/>
        <v/>
      </c>
      <c r="W446" s="13" t="str">
        <f>IF(D446="","",SUMIF('TK CHAMTHI'!G:G,D446,'TK CHAMTHI'!I:I))</f>
        <v/>
      </c>
      <c r="X446" s="13" t="str">
        <f>IF(D446="","",SUMIF('TK CHAMTHI'!H:H,D446,'TK CHAMTHI'!I:I))</f>
        <v/>
      </c>
      <c r="Y446" s="14" t="str">
        <f t="shared" si="53"/>
        <v/>
      </c>
      <c r="Z446" s="13" t="str">
        <f>IF(D446="","",SUMIF('TK CHAMTHI'!J:J,D446,'TK CHAMTHI'!L:L))</f>
        <v/>
      </c>
      <c r="AA446" s="13" t="str">
        <f>IF(D446="","",SUMIF('TK CHAMTHI'!K:K,D446,'TK CHAMTHI'!L:L))</f>
        <v/>
      </c>
      <c r="AB446" s="14" t="str">
        <f t="shared" si="54"/>
        <v/>
      </c>
      <c r="AC446" s="13" t="str">
        <f>IF(D446="","",SUMIF('TK CHAMTHI'!M:M,D446,'TK CHAMTHI'!O:O))</f>
        <v/>
      </c>
      <c r="AD446" s="13" t="str">
        <f>IF(D446="","",SUMIF('TK CHAMTHI'!N:N,D446,'TK CHAMTHI'!O:O))</f>
        <v/>
      </c>
      <c r="AE446" s="14" t="str">
        <f t="shared" si="55"/>
        <v/>
      </c>
      <c r="AF446" s="14" t="str">
        <f>IF(D446="","",ROUND(SUMIF('QL THI'!G:G,D446,'QL THI'!H:H),1))</f>
        <v/>
      </c>
      <c r="AG446" s="14" t="str">
        <f>IF(D446="","",ROUND(SUMIF('QL THI'!E:E,D446,'QL THI'!F:F),1))</f>
        <v/>
      </c>
      <c r="AH446" s="25" t="str">
        <f t="shared" si="56"/>
        <v/>
      </c>
    </row>
    <row r="447" spans="1:34" hidden="1">
      <c r="A447" s="10" t="str">
        <f>IF(D447="","",SUBTOTAL(3,$D$5:D447))</f>
        <v/>
      </c>
      <c r="B447" s="23"/>
      <c r="C447" s="26"/>
      <c r="D447" s="26"/>
      <c r="E447" s="11" t="str">
        <f>IF(D447="","",SUMIF('TK DETHI'!A:A,D447,'TK DETHI'!B:B))</f>
        <v/>
      </c>
      <c r="F447" s="12" t="str">
        <f>IF(D447="","",SUMIF('TK DETHI'!C:C,D447,'TK DETHI'!D:D))</f>
        <v/>
      </c>
      <c r="G447" s="12" t="str">
        <f>IF(D447="","",SUMIF('TK DETHI'!E:E,D447,'TK DETHI'!F:F))</f>
        <v/>
      </c>
      <c r="H447" s="12" t="str">
        <f>IF(D447="","",SUMIF('TK DETHI'!G:G,D447,'TK DETHI'!H:H))</f>
        <v/>
      </c>
      <c r="I447" s="24" t="str">
        <f t="shared" si="49"/>
        <v/>
      </c>
      <c r="J447" s="13" t="str">
        <f>IF(D447="","",SUMIF('TK COITHI KTHP'!A:A,D447,'TK COITHI KTHP'!C:C)+SUMIF('TK COITHI KTHP'!D:D,D447,'TK COITHI KTHP'!F:F)+SUMIF('TK COITHI KTHP'!G:G,D447,'TK COITHI KTHP'!I:I)+SUMIF('TK COITHI KTHP'!J:J,D447,'TK COITHI KTHP'!L:L))</f>
        <v/>
      </c>
      <c r="K447" s="13" t="str">
        <f>IF(D447="","",SUMIF('TK COITHI KTHP'!B:B,D447,'TK COITHI KTHP'!C:C)+SUMIF('TK COITHI KTHP'!E:E,D447,'TK COITHI KTHP'!F:F)+SUMIF('TK COITHI KTHP'!H:H,D447,'TK COITHI KTHP'!I:I)+SUMIF('TK COITHI KTHP'!K:K,D447,'TK COITHI KTHP'!L:L))</f>
        <v/>
      </c>
      <c r="L447" s="13" t="str">
        <f>IF(D447="","",SUMIF('TK COI THI TOT NGHIEP'!A:A,D447,'TK COI THI TOT NGHIEP'!C:C)+SUMIF('TK COI THI TOT NGHIEP'!D:D,D447,'TK COI THI TOT NGHIEP'!F:F)+SUMIF('TK COI THI TOT NGHIEP'!G:G,D447,'TK COI THI TOT NGHIEP'!I:I)+SUMIF('TK COI THI TOT NGHIEP'!J:J,D447,'TK COI THI TOT NGHIEP'!L:L))</f>
        <v/>
      </c>
      <c r="M447" s="13" t="str">
        <f>IF(D447="","",SUMIF('TK COI THI TOT NGHIEP'!B:B,D447,'TK COI THI TOT NGHIEP'!C:C)+SUMIF('TK COI THI TOT NGHIEP'!E:E,D447,'TK COI THI TOT NGHIEP'!F:F)+SUMIF('TK COI THI TOT NGHIEP'!H:H,D447,'TK COI THI TOT NGHIEP'!I:I)+SUMIF('TK COI THI TOT NGHIEP'!K:K,D447,'TK COI THI TOT NGHIEP'!L:L))</f>
        <v/>
      </c>
      <c r="N447" s="14" t="str">
        <f t="shared" si="50"/>
        <v/>
      </c>
      <c r="O447" s="13" t="str">
        <f>IF(D447="","",SUMIF('TK CHAMTHI'!A:A,D447,'TK CHAMTHI'!C:C))</f>
        <v/>
      </c>
      <c r="P447" s="13" t="str">
        <f>IF(D447="","",SUMIF('TK CHAMTHI'!B:B,D447,'TK CHAMTHI'!C:C))</f>
        <v/>
      </c>
      <c r="Q447" s="13" t="str">
        <f>IF(D447="","",SUMIF('CHAM NV'!B:B,D447,'CHAM NV'!C:C))</f>
        <v/>
      </c>
      <c r="R447" s="14" t="str">
        <f t="shared" si="51"/>
        <v/>
      </c>
      <c r="S447" s="13" t="str">
        <f>IF(D447="","",SUMIF('TK CHAMTHI'!D:D,D447,'TK CHAMTHI'!F:F))</f>
        <v/>
      </c>
      <c r="T447" s="13" t="str">
        <f>IF(D447="","",SUMIF('TK CHAMTHI'!E:E,D447,'TK CHAMTHI'!F:F))</f>
        <v/>
      </c>
      <c r="U447" s="13" t="str">
        <f>IF(D447="","",SUMIF('CHAM NV'!E:E,D447,'CHAM NV'!F:F))</f>
        <v/>
      </c>
      <c r="V447" s="14" t="str">
        <f t="shared" si="52"/>
        <v/>
      </c>
      <c r="W447" s="13" t="str">
        <f>IF(D447="","",SUMIF('TK CHAMTHI'!G:G,D447,'TK CHAMTHI'!I:I))</f>
        <v/>
      </c>
      <c r="X447" s="13" t="str">
        <f>IF(D447="","",SUMIF('TK CHAMTHI'!H:H,D447,'TK CHAMTHI'!I:I))</f>
        <v/>
      </c>
      <c r="Y447" s="14" t="str">
        <f t="shared" si="53"/>
        <v/>
      </c>
      <c r="Z447" s="13" t="str">
        <f>IF(D447="","",SUMIF('TK CHAMTHI'!J:J,D447,'TK CHAMTHI'!L:L))</f>
        <v/>
      </c>
      <c r="AA447" s="13" t="str">
        <f>IF(D447="","",SUMIF('TK CHAMTHI'!K:K,D447,'TK CHAMTHI'!L:L))</f>
        <v/>
      </c>
      <c r="AB447" s="14" t="str">
        <f t="shared" si="54"/>
        <v/>
      </c>
      <c r="AC447" s="13" t="str">
        <f>IF(D447="","",SUMIF('TK CHAMTHI'!M:M,D447,'TK CHAMTHI'!O:O))</f>
        <v/>
      </c>
      <c r="AD447" s="13" t="str">
        <f>IF(D447="","",SUMIF('TK CHAMTHI'!N:N,D447,'TK CHAMTHI'!O:O))</f>
        <v/>
      </c>
      <c r="AE447" s="14" t="str">
        <f t="shared" si="55"/>
        <v/>
      </c>
      <c r="AF447" s="14" t="str">
        <f>IF(D447="","",ROUND(SUMIF('QL THI'!G:G,D447,'QL THI'!H:H),1))</f>
        <v/>
      </c>
      <c r="AG447" s="14" t="str">
        <f>IF(D447="","",ROUND(SUMIF('QL THI'!E:E,D447,'QL THI'!F:F),1))</f>
        <v/>
      </c>
      <c r="AH447" s="25" t="str">
        <f t="shared" si="56"/>
        <v/>
      </c>
    </row>
    <row r="448" spans="1:34" hidden="1">
      <c r="A448" s="10" t="str">
        <f>IF(D448="","",SUBTOTAL(3,$D$5:D448))</f>
        <v/>
      </c>
      <c r="B448" s="23"/>
      <c r="C448" s="26"/>
      <c r="D448" s="26"/>
      <c r="E448" s="11" t="str">
        <f>IF(D448="","",SUMIF('TK DETHI'!A:A,D448,'TK DETHI'!B:B))</f>
        <v/>
      </c>
      <c r="F448" s="12" t="str">
        <f>IF(D448="","",SUMIF('TK DETHI'!C:C,D448,'TK DETHI'!D:D))</f>
        <v/>
      </c>
      <c r="G448" s="12" t="str">
        <f>IF(D448="","",SUMIF('TK DETHI'!E:E,D448,'TK DETHI'!F:F))</f>
        <v/>
      </c>
      <c r="H448" s="12" t="str">
        <f>IF(D448="","",SUMIF('TK DETHI'!G:G,D448,'TK DETHI'!H:H))</f>
        <v/>
      </c>
      <c r="I448" s="24" t="str">
        <f t="shared" si="49"/>
        <v/>
      </c>
      <c r="J448" s="13" t="str">
        <f>IF(D448="","",SUMIF('TK COITHI KTHP'!A:A,D448,'TK COITHI KTHP'!C:C)+SUMIF('TK COITHI KTHP'!D:D,D448,'TK COITHI KTHP'!F:F)+SUMIF('TK COITHI KTHP'!G:G,D448,'TK COITHI KTHP'!I:I)+SUMIF('TK COITHI KTHP'!J:J,D448,'TK COITHI KTHP'!L:L))</f>
        <v/>
      </c>
      <c r="K448" s="13" t="str">
        <f>IF(D448="","",SUMIF('TK COITHI KTHP'!B:B,D448,'TK COITHI KTHP'!C:C)+SUMIF('TK COITHI KTHP'!E:E,D448,'TK COITHI KTHP'!F:F)+SUMIF('TK COITHI KTHP'!H:H,D448,'TK COITHI KTHP'!I:I)+SUMIF('TK COITHI KTHP'!K:K,D448,'TK COITHI KTHP'!L:L))</f>
        <v/>
      </c>
      <c r="L448" s="13" t="str">
        <f>IF(D448="","",SUMIF('TK COI THI TOT NGHIEP'!A:A,D448,'TK COI THI TOT NGHIEP'!C:C)+SUMIF('TK COI THI TOT NGHIEP'!D:D,D448,'TK COI THI TOT NGHIEP'!F:F)+SUMIF('TK COI THI TOT NGHIEP'!G:G,D448,'TK COI THI TOT NGHIEP'!I:I)+SUMIF('TK COI THI TOT NGHIEP'!J:J,D448,'TK COI THI TOT NGHIEP'!L:L))</f>
        <v/>
      </c>
      <c r="M448" s="13" t="str">
        <f>IF(D448="","",SUMIF('TK COI THI TOT NGHIEP'!B:B,D448,'TK COI THI TOT NGHIEP'!C:C)+SUMIF('TK COI THI TOT NGHIEP'!E:E,D448,'TK COI THI TOT NGHIEP'!F:F)+SUMIF('TK COI THI TOT NGHIEP'!H:H,D448,'TK COI THI TOT NGHIEP'!I:I)+SUMIF('TK COI THI TOT NGHIEP'!K:K,D448,'TK COI THI TOT NGHIEP'!L:L))</f>
        <v/>
      </c>
      <c r="N448" s="14" t="str">
        <f t="shared" si="50"/>
        <v/>
      </c>
      <c r="O448" s="13" t="str">
        <f>IF(D448="","",SUMIF('TK CHAMTHI'!A:A,D448,'TK CHAMTHI'!C:C))</f>
        <v/>
      </c>
      <c r="P448" s="13" t="str">
        <f>IF(D448="","",SUMIF('TK CHAMTHI'!B:B,D448,'TK CHAMTHI'!C:C))</f>
        <v/>
      </c>
      <c r="Q448" s="13" t="str">
        <f>IF(D448="","",SUMIF('CHAM NV'!B:B,D448,'CHAM NV'!C:C))</f>
        <v/>
      </c>
      <c r="R448" s="14" t="str">
        <f t="shared" si="51"/>
        <v/>
      </c>
      <c r="S448" s="13" t="str">
        <f>IF(D448="","",SUMIF('TK CHAMTHI'!D:D,D448,'TK CHAMTHI'!F:F))</f>
        <v/>
      </c>
      <c r="T448" s="13" t="str">
        <f>IF(D448="","",SUMIF('TK CHAMTHI'!E:E,D448,'TK CHAMTHI'!F:F))</f>
        <v/>
      </c>
      <c r="U448" s="13" t="str">
        <f>IF(D448="","",SUMIF('CHAM NV'!E:E,D448,'CHAM NV'!F:F))</f>
        <v/>
      </c>
      <c r="V448" s="14" t="str">
        <f t="shared" si="52"/>
        <v/>
      </c>
      <c r="W448" s="13" t="str">
        <f>IF(D448="","",SUMIF('TK CHAMTHI'!G:G,D448,'TK CHAMTHI'!I:I))</f>
        <v/>
      </c>
      <c r="X448" s="13" t="str">
        <f>IF(D448="","",SUMIF('TK CHAMTHI'!H:H,D448,'TK CHAMTHI'!I:I))</f>
        <v/>
      </c>
      <c r="Y448" s="14" t="str">
        <f t="shared" si="53"/>
        <v/>
      </c>
      <c r="Z448" s="13" t="str">
        <f>IF(D448="","",SUMIF('TK CHAMTHI'!J:J,D448,'TK CHAMTHI'!L:L))</f>
        <v/>
      </c>
      <c r="AA448" s="13" t="str">
        <f>IF(D448="","",SUMIF('TK CHAMTHI'!K:K,D448,'TK CHAMTHI'!L:L))</f>
        <v/>
      </c>
      <c r="AB448" s="14" t="str">
        <f t="shared" si="54"/>
        <v/>
      </c>
      <c r="AC448" s="13" t="str">
        <f>IF(D448="","",SUMIF('TK CHAMTHI'!M:M,D448,'TK CHAMTHI'!O:O))</f>
        <v/>
      </c>
      <c r="AD448" s="13" t="str">
        <f>IF(D448="","",SUMIF('TK CHAMTHI'!N:N,D448,'TK CHAMTHI'!O:O))</f>
        <v/>
      </c>
      <c r="AE448" s="14" t="str">
        <f t="shared" si="55"/>
        <v/>
      </c>
      <c r="AF448" s="14" t="str">
        <f>IF(D448="","",ROUND(SUMIF('QL THI'!G:G,D448,'QL THI'!H:H),1))</f>
        <v/>
      </c>
      <c r="AG448" s="14" t="str">
        <f>IF(D448="","",ROUND(SUMIF('QL THI'!E:E,D448,'QL THI'!F:F),1))</f>
        <v/>
      </c>
      <c r="AH448" s="25" t="str">
        <f t="shared" si="56"/>
        <v/>
      </c>
    </row>
    <row r="449" spans="1:34" hidden="1">
      <c r="A449" s="10" t="str">
        <f>IF(D449="","",SUBTOTAL(3,$D$5:D449))</f>
        <v/>
      </c>
      <c r="B449" s="23"/>
      <c r="C449" s="26"/>
      <c r="D449" s="26"/>
      <c r="E449" s="11" t="str">
        <f>IF(D449="","",SUMIF('TK DETHI'!A:A,D449,'TK DETHI'!B:B))</f>
        <v/>
      </c>
      <c r="F449" s="12" t="str">
        <f>IF(D449="","",SUMIF('TK DETHI'!C:C,D449,'TK DETHI'!D:D))</f>
        <v/>
      </c>
      <c r="G449" s="12" t="str">
        <f>IF(D449="","",SUMIF('TK DETHI'!E:E,D449,'TK DETHI'!F:F))</f>
        <v/>
      </c>
      <c r="H449" s="12" t="str">
        <f>IF(D449="","",SUMIF('TK DETHI'!G:G,D449,'TK DETHI'!H:H))</f>
        <v/>
      </c>
      <c r="I449" s="24" t="str">
        <f t="shared" si="49"/>
        <v/>
      </c>
      <c r="J449" s="13" t="str">
        <f>IF(D449="","",SUMIF('TK COITHI KTHP'!A:A,D449,'TK COITHI KTHP'!C:C)+SUMIF('TK COITHI KTHP'!D:D,D449,'TK COITHI KTHP'!F:F)+SUMIF('TK COITHI KTHP'!G:G,D449,'TK COITHI KTHP'!I:I)+SUMIF('TK COITHI KTHP'!J:J,D449,'TK COITHI KTHP'!L:L))</f>
        <v/>
      </c>
      <c r="K449" s="13" t="str">
        <f>IF(D449="","",SUMIF('TK COITHI KTHP'!B:B,D449,'TK COITHI KTHP'!C:C)+SUMIF('TK COITHI KTHP'!E:E,D449,'TK COITHI KTHP'!F:F)+SUMIF('TK COITHI KTHP'!H:H,D449,'TK COITHI KTHP'!I:I)+SUMIF('TK COITHI KTHP'!K:K,D449,'TK COITHI KTHP'!L:L))</f>
        <v/>
      </c>
      <c r="L449" s="13" t="str">
        <f>IF(D449="","",SUMIF('TK COI THI TOT NGHIEP'!A:A,D449,'TK COI THI TOT NGHIEP'!C:C)+SUMIF('TK COI THI TOT NGHIEP'!D:D,D449,'TK COI THI TOT NGHIEP'!F:F)+SUMIF('TK COI THI TOT NGHIEP'!G:G,D449,'TK COI THI TOT NGHIEP'!I:I)+SUMIF('TK COI THI TOT NGHIEP'!J:J,D449,'TK COI THI TOT NGHIEP'!L:L))</f>
        <v/>
      </c>
      <c r="M449" s="13" t="str">
        <f>IF(D449="","",SUMIF('TK COI THI TOT NGHIEP'!B:B,D449,'TK COI THI TOT NGHIEP'!C:C)+SUMIF('TK COI THI TOT NGHIEP'!E:E,D449,'TK COI THI TOT NGHIEP'!F:F)+SUMIF('TK COI THI TOT NGHIEP'!H:H,D449,'TK COI THI TOT NGHIEP'!I:I)+SUMIF('TK COI THI TOT NGHIEP'!K:K,D449,'TK COI THI TOT NGHIEP'!L:L))</f>
        <v/>
      </c>
      <c r="N449" s="14" t="str">
        <f t="shared" si="50"/>
        <v/>
      </c>
      <c r="O449" s="13" t="str">
        <f>IF(D449="","",SUMIF('TK CHAMTHI'!A:A,D449,'TK CHAMTHI'!C:C))</f>
        <v/>
      </c>
      <c r="P449" s="13" t="str">
        <f>IF(D449="","",SUMIF('TK CHAMTHI'!B:B,D449,'TK CHAMTHI'!C:C))</f>
        <v/>
      </c>
      <c r="Q449" s="13" t="str">
        <f>IF(D449="","",SUMIF('CHAM NV'!B:B,D449,'CHAM NV'!C:C))</f>
        <v/>
      </c>
      <c r="R449" s="14" t="str">
        <f t="shared" si="51"/>
        <v/>
      </c>
      <c r="S449" s="13" t="str">
        <f>IF(D449="","",SUMIF('TK CHAMTHI'!D:D,D449,'TK CHAMTHI'!F:F))</f>
        <v/>
      </c>
      <c r="T449" s="13" t="str">
        <f>IF(D449="","",SUMIF('TK CHAMTHI'!E:E,D449,'TK CHAMTHI'!F:F))</f>
        <v/>
      </c>
      <c r="U449" s="13" t="str">
        <f>IF(D449="","",SUMIF('CHAM NV'!E:E,D449,'CHAM NV'!F:F))</f>
        <v/>
      </c>
      <c r="V449" s="14" t="str">
        <f t="shared" si="52"/>
        <v/>
      </c>
      <c r="W449" s="13" t="str">
        <f>IF(D449="","",SUMIF('TK CHAMTHI'!G:G,D449,'TK CHAMTHI'!I:I))</f>
        <v/>
      </c>
      <c r="X449" s="13" t="str">
        <f>IF(D449="","",SUMIF('TK CHAMTHI'!H:H,D449,'TK CHAMTHI'!I:I))</f>
        <v/>
      </c>
      <c r="Y449" s="14" t="str">
        <f t="shared" si="53"/>
        <v/>
      </c>
      <c r="Z449" s="13" t="str">
        <f>IF(D449="","",SUMIF('TK CHAMTHI'!J:J,D449,'TK CHAMTHI'!L:L))</f>
        <v/>
      </c>
      <c r="AA449" s="13" t="str">
        <f>IF(D449="","",SUMIF('TK CHAMTHI'!K:K,D449,'TK CHAMTHI'!L:L))</f>
        <v/>
      </c>
      <c r="AB449" s="14" t="str">
        <f t="shared" si="54"/>
        <v/>
      </c>
      <c r="AC449" s="13" t="str">
        <f>IF(D449="","",SUMIF('TK CHAMTHI'!M:M,D449,'TK CHAMTHI'!O:O))</f>
        <v/>
      </c>
      <c r="AD449" s="13" t="str">
        <f>IF(D449="","",SUMIF('TK CHAMTHI'!N:N,D449,'TK CHAMTHI'!O:O))</f>
        <v/>
      </c>
      <c r="AE449" s="14" t="str">
        <f t="shared" si="55"/>
        <v/>
      </c>
      <c r="AF449" s="14" t="str">
        <f>IF(D449="","",ROUND(SUMIF('QL THI'!G:G,D449,'QL THI'!H:H),1))</f>
        <v/>
      </c>
      <c r="AG449" s="14" t="str">
        <f>IF(D449="","",ROUND(SUMIF('QL THI'!E:E,D449,'QL THI'!F:F),1))</f>
        <v/>
      </c>
      <c r="AH449" s="25" t="str">
        <f t="shared" si="56"/>
        <v/>
      </c>
    </row>
    <row r="450" spans="1:34" hidden="1">
      <c r="A450" s="10" t="str">
        <f>IF(D450="","",SUBTOTAL(3,$D$5:D450))</f>
        <v/>
      </c>
      <c r="B450" s="23"/>
      <c r="C450" s="26"/>
      <c r="D450" s="26"/>
      <c r="E450" s="11" t="str">
        <f>IF(D450="","",SUMIF('TK DETHI'!A:A,D450,'TK DETHI'!B:B))</f>
        <v/>
      </c>
      <c r="F450" s="12" t="str">
        <f>IF(D450="","",SUMIF('TK DETHI'!C:C,D450,'TK DETHI'!D:D))</f>
        <v/>
      </c>
      <c r="G450" s="12" t="str">
        <f>IF(D450="","",SUMIF('TK DETHI'!E:E,D450,'TK DETHI'!F:F))</f>
        <v/>
      </c>
      <c r="H450" s="12" t="str">
        <f>IF(D450="","",SUMIF('TK DETHI'!G:G,D450,'TK DETHI'!H:H))</f>
        <v/>
      </c>
      <c r="I450" s="24" t="str">
        <f t="shared" si="49"/>
        <v/>
      </c>
      <c r="J450" s="13" t="str">
        <f>IF(D450="","",SUMIF('TK COITHI KTHP'!A:A,D450,'TK COITHI KTHP'!C:C)+SUMIF('TK COITHI KTHP'!D:D,D450,'TK COITHI KTHP'!F:F)+SUMIF('TK COITHI KTHP'!G:G,D450,'TK COITHI KTHP'!I:I)+SUMIF('TK COITHI KTHP'!J:J,D450,'TK COITHI KTHP'!L:L))</f>
        <v/>
      </c>
      <c r="K450" s="13" t="str">
        <f>IF(D450="","",SUMIF('TK COITHI KTHP'!B:B,D450,'TK COITHI KTHP'!C:C)+SUMIF('TK COITHI KTHP'!E:E,D450,'TK COITHI KTHP'!F:F)+SUMIF('TK COITHI KTHP'!H:H,D450,'TK COITHI KTHP'!I:I)+SUMIF('TK COITHI KTHP'!K:K,D450,'TK COITHI KTHP'!L:L))</f>
        <v/>
      </c>
      <c r="L450" s="13" t="str">
        <f>IF(D450="","",SUMIF('TK COI THI TOT NGHIEP'!A:A,D450,'TK COI THI TOT NGHIEP'!C:C)+SUMIF('TK COI THI TOT NGHIEP'!D:D,D450,'TK COI THI TOT NGHIEP'!F:F)+SUMIF('TK COI THI TOT NGHIEP'!G:G,D450,'TK COI THI TOT NGHIEP'!I:I)+SUMIF('TK COI THI TOT NGHIEP'!J:J,D450,'TK COI THI TOT NGHIEP'!L:L))</f>
        <v/>
      </c>
      <c r="M450" s="13" t="str">
        <f>IF(D450="","",SUMIF('TK COI THI TOT NGHIEP'!B:B,D450,'TK COI THI TOT NGHIEP'!C:C)+SUMIF('TK COI THI TOT NGHIEP'!E:E,D450,'TK COI THI TOT NGHIEP'!F:F)+SUMIF('TK COI THI TOT NGHIEP'!H:H,D450,'TK COI THI TOT NGHIEP'!I:I)+SUMIF('TK COI THI TOT NGHIEP'!K:K,D450,'TK COI THI TOT NGHIEP'!L:L))</f>
        <v/>
      </c>
      <c r="N450" s="14" t="str">
        <f t="shared" si="50"/>
        <v/>
      </c>
      <c r="O450" s="13" t="str">
        <f>IF(D450="","",SUMIF('TK CHAMTHI'!A:A,D450,'TK CHAMTHI'!C:C))</f>
        <v/>
      </c>
      <c r="P450" s="13" t="str">
        <f>IF(D450="","",SUMIF('TK CHAMTHI'!B:B,D450,'TK CHAMTHI'!C:C))</f>
        <v/>
      </c>
      <c r="Q450" s="13" t="str">
        <f>IF(D450="","",SUMIF('CHAM NV'!B:B,D450,'CHAM NV'!C:C))</f>
        <v/>
      </c>
      <c r="R450" s="14" t="str">
        <f t="shared" si="51"/>
        <v/>
      </c>
      <c r="S450" s="13" t="str">
        <f>IF(D450="","",SUMIF('TK CHAMTHI'!D:D,D450,'TK CHAMTHI'!F:F))</f>
        <v/>
      </c>
      <c r="T450" s="13" t="str">
        <f>IF(D450="","",SUMIF('TK CHAMTHI'!E:E,D450,'TK CHAMTHI'!F:F))</f>
        <v/>
      </c>
      <c r="U450" s="13" t="str">
        <f>IF(D450="","",SUMIF('CHAM NV'!E:E,D450,'CHAM NV'!F:F))</f>
        <v/>
      </c>
      <c r="V450" s="14" t="str">
        <f t="shared" si="52"/>
        <v/>
      </c>
      <c r="W450" s="13" t="str">
        <f>IF(D450="","",SUMIF('TK CHAMTHI'!G:G,D450,'TK CHAMTHI'!I:I))</f>
        <v/>
      </c>
      <c r="X450" s="13" t="str">
        <f>IF(D450="","",SUMIF('TK CHAMTHI'!H:H,D450,'TK CHAMTHI'!I:I))</f>
        <v/>
      </c>
      <c r="Y450" s="14" t="str">
        <f t="shared" si="53"/>
        <v/>
      </c>
      <c r="Z450" s="13" t="str">
        <f>IF(D450="","",SUMIF('TK CHAMTHI'!J:J,D450,'TK CHAMTHI'!L:L))</f>
        <v/>
      </c>
      <c r="AA450" s="13" t="str">
        <f>IF(D450="","",SUMIF('TK CHAMTHI'!K:K,D450,'TK CHAMTHI'!L:L))</f>
        <v/>
      </c>
      <c r="AB450" s="14" t="str">
        <f t="shared" si="54"/>
        <v/>
      </c>
      <c r="AC450" s="13" t="str">
        <f>IF(D450="","",SUMIF('TK CHAMTHI'!M:M,D450,'TK CHAMTHI'!O:O))</f>
        <v/>
      </c>
      <c r="AD450" s="13" t="str">
        <f>IF(D450="","",SUMIF('TK CHAMTHI'!N:N,D450,'TK CHAMTHI'!O:O))</f>
        <v/>
      </c>
      <c r="AE450" s="14" t="str">
        <f t="shared" si="55"/>
        <v/>
      </c>
      <c r="AF450" s="14" t="str">
        <f>IF(D450="","",ROUND(SUMIF('QL THI'!G:G,D450,'QL THI'!H:H),1))</f>
        <v/>
      </c>
      <c r="AG450" s="14" t="str">
        <f>IF(D450="","",ROUND(SUMIF('QL THI'!E:E,D450,'QL THI'!F:F),1))</f>
        <v/>
      </c>
      <c r="AH450" s="25" t="str">
        <f t="shared" si="56"/>
        <v/>
      </c>
    </row>
    <row r="451" spans="1:34" hidden="1">
      <c r="A451" s="10" t="str">
        <f>IF(D451="","",SUBTOTAL(3,$D$5:D451))</f>
        <v/>
      </c>
      <c r="B451" s="23"/>
      <c r="C451" s="26"/>
      <c r="D451" s="26"/>
      <c r="E451" s="11" t="str">
        <f>IF(D451="","",SUMIF('TK DETHI'!A:A,D451,'TK DETHI'!B:B))</f>
        <v/>
      </c>
      <c r="F451" s="12" t="str">
        <f>IF(D451="","",SUMIF('TK DETHI'!C:C,D451,'TK DETHI'!D:D))</f>
        <v/>
      </c>
      <c r="G451" s="12" t="str">
        <f>IF(D451="","",SUMIF('TK DETHI'!E:E,D451,'TK DETHI'!F:F))</f>
        <v/>
      </c>
      <c r="H451" s="12" t="str">
        <f>IF(D451="","",SUMIF('TK DETHI'!G:G,D451,'TK DETHI'!H:H))</f>
        <v/>
      </c>
      <c r="I451" s="24" t="str">
        <f t="shared" si="49"/>
        <v/>
      </c>
      <c r="J451" s="13" t="str">
        <f>IF(D451="","",SUMIF('TK COITHI KTHP'!A:A,D451,'TK COITHI KTHP'!C:C)+SUMIF('TK COITHI KTHP'!D:D,D451,'TK COITHI KTHP'!F:F)+SUMIF('TK COITHI KTHP'!G:G,D451,'TK COITHI KTHP'!I:I)+SUMIF('TK COITHI KTHP'!J:J,D451,'TK COITHI KTHP'!L:L))</f>
        <v/>
      </c>
      <c r="K451" s="13" t="str">
        <f>IF(D451="","",SUMIF('TK COITHI KTHP'!B:B,D451,'TK COITHI KTHP'!C:C)+SUMIF('TK COITHI KTHP'!E:E,D451,'TK COITHI KTHP'!F:F)+SUMIF('TK COITHI KTHP'!H:H,D451,'TK COITHI KTHP'!I:I)+SUMIF('TK COITHI KTHP'!K:K,D451,'TK COITHI KTHP'!L:L))</f>
        <v/>
      </c>
      <c r="L451" s="13" t="str">
        <f>IF(D451="","",SUMIF('TK COI THI TOT NGHIEP'!A:A,D451,'TK COI THI TOT NGHIEP'!C:C)+SUMIF('TK COI THI TOT NGHIEP'!D:D,D451,'TK COI THI TOT NGHIEP'!F:F)+SUMIF('TK COI THI TOT NGHIEP'!G:G,D451,'TK COI THI TOT NGHIEP'!I:I)+SUMIF('TK COI THI TOT NGHIEP'!J:J,D451,'TK COI THI TOT NGHIEP'!L:L))</f>
        <v/>
      </c>
      <c r="M451" s="13" t="str">
        <f>IF(D451="","",SUMIF('TK COI THI TOT NGHIEP'!B:B,D451,'TK COI THI TOT NGHIEP'!C:C)+SUMIF('TK COI THI TOT NGHIEP'!E:E,D451,'TK COI THI TOT NGHIEP'!F:F)+SUMIF('TK COI THI TOT NGHIEP'!H:H,D451,'TK COI THI TOT NGHIEP'!I:I)+SUMIF('TK COI THI TOT NGHIEP'!K:K,D451,'TK COI THI TOT NGHIEP'!L:L))</f>
        <v/>
      </c>
      <c r="N451" s="14" t="str">
        <f t="shared" si="50"/>
        <v/>
      </c>
      <c r="O451" s="13" t="str">
        <f>IF(D451="","",SUMIF('TK CHAMTHI'!A:A,D451,'TK CHAMTHI'!C:C))</f>
        <v/>
      </c>
      <c r="P451" s="13" t="str">
        <f>IF(D451="","",SUMIF('TK CHAMTHI'!B:B,D451,'TK CHAMTHI'!C:C))</f>
        <v/>
      </c>
      <c r="Q451" s="13" t="str">
        <f>IF(D451="","",SUMIF('CHAM NV'!B:B,D451,'CHAM NV'!C:C))</f>
        <v/>
      </c>
      <c r="R451" s="14" t="str">
        <f t="shared" si="51"/>
        <v/>
      </c>
      <c r="S451" s="13" t="str">
        <f>IF(D451="","",SUMIF('TK CHAMTHI'!D:D,D451,'TK CHAMTHI'!F:F))</f>
        <v/>
      </c>
      <c r="T451" s="13" t="str">
        <f>IF(D451="","",SUMIF('TK CHAMTHI'!E:E,D451,'TK CHAMTHI'!F:F))</f>
        <v/>
      </c>
      <c r="U451" s="13" t="str">
        <f>IF(D451="","",SUMIF('CHAM NV'!E:E,D451,'CHAM NV'!F:F))</f>
        <v/>
      </c>
      <c r="V451" s="14" t="str">
        <f t="shared" si="52"/>
        <v/>
      </c>
      <c r="W451" s="13" t="str">
        <f>IF(D451="","",SUMIF('TK CHAMTHI'!G:G,D451,'TK CHAMTHI'!I:I))</f>
        <v/>
      </c>
      <c r="X451" s="13" t="str">
        <f>IF(D451="","",SUMIF('TK CHAMTHI'!H:H,D451,'TK CHAMTHI'!I:I))</f>
        <v/>
      </c>
      <c r="Y451" s="14" t="str">
        <f t="shared" si="53"/>
        <v/>
      </c>
      <c r="Z451" s="13" t="str">
        <f>IF(D451="","",SUMIF('TK CHAMTHI'!J:J,D451,'TK CHAMTHI'!L:L))</f>
        <v/>
      </c>
      <c r="AA451" s="13" t="str">
        <f>IF(D451="","",SUMIF('TK CHAMTHI'!K:K,D451,'TK CHAMTHI'!L:L))</f>
        <v/>
      </c>
      <c r="AB451" s="14" t="str">
        <f t="shared" si="54"/>
        <v/>
      </c>
      <c r="AC451" s="13" t="str">
        <f>IF(D451="","",SUMIF('TK CHAMTHI'!M:M,D451,'TK CHAMTHI'!O:O))</f>
        <v/>
      </c>
      <c r="AD451" s="13" t="str">
        <f>IF(D451="","",SUMIF('TK CHAMTHI'!N:N,D451,'TK CHAMTHI'!O:O))</f>
        <v/>
      </c>
      <c r="AE451" s="14" t="str">
        <f t="shared" si="55"/>
        <v/>
      </c>
      <c r="AF451" s="14" t="str">
        <f>IF(D451="","",ROUND(SUMIF('QL THI'!G:G,D451,'QL THI'!H:H),1))</f>
        <v/>
      </c>
      <c r="AG451" s="14" t="str">
        <f>IF(D451="","",ROUND(SUMIF('QL THI'!E:E,D451,'QL THI'!F:F),1))</f>
        <v/>
      </c>
      <c r="AH451" s="25" t="str">
        <f t="shared" si="56"/>
        <v/>
      </c>
    </row>
    <row r="452" spans="1:34" hidden="1">
      <c r="A452" s="10" t="str">
        <f>IF(D452="","",SUBTOTAL(3,$D$5:D452))</f>
        <v/>
      </c>
      <c r="B452" s="23"/>
      <c r="C452" s="26"/>
      <c r="D452" s="26"/>
      <c r="E452" s="11" t="str">
        <f>IF(D452="","",SUMIF('TK DETHI'!A:A,D452,'TK DETHI'!B:B))</f>
        <v/>
      </c>
      <c r="F452" s="12" t="str">
        <f>IF(D452="","",SUMIF('TK DETHI'!C:C,D452,'TK DETHI'!D:D))</f>
        <v/>
      </c>
      <c r="G452" s="12" t="str">
        <f>IF(D452="","",SUMIF('TK DETHI'!E:E,D452,'TK DETHI'!F:F))</f>
        <v/>
      </c>
      <c r="H452" s="12" t="str">
        <f>IF(D452="","",SUMIF('TK DETHI'!G:G,D452,'TK DETHI'!H:H))</f>
        <v/>
      </c>
      <c r="I452" s="24" t="str">
        <f t="shared" si="49"/>
        <v/>
      </c>
      <c r="J452" s="13" t="str">
        <f>IF(D452="","",SUMIF('TK COITHI KTHP'!A:A,D452,'TK COITHI KTHP'!C:C)+SUMIF('TK COITHI KTHP'!D:D,D452,'TK COITHI KTHP'!F:F)+SUMIF('TK COITHI KTHP'!G:G,D452,'TK COITHI KTHP'!I:I)+SUMIF('TK COITHI KTHP'!J:J,D452,'TK COITHI KTHP'!L:L))</f>
        <v/>
      </c>
      <c r="K452" s="13" t="str">
        <f>IF(D452="","",SUMIF('TK COITHI KTHP'!B:B,D452,'TK COITHI KTHP'!C:C)+SUMIF('TK COITHI KTHP'!E:E,D452,'TK COITHI KTHP'!F:F)+SUMIF('TK COITHI KTHP'!H:H,D452,'TK COITHI KTHP'!I:I)+SUMIF('TK COITHI KTHP'!K:K,D452,'TK COITHI KTHP'!L:L))</f>
        <v/>
      </c>
      <c r="L452" s="13" t="str">
        <f>IF(D452="","",SUMIF('TK COI THI TOT NGHIEP'!A:A,D452,'TK COI THI TOT NGHIEP'!C:C)+SUMIF('TK COI THI TOT NGHIEP'!D:D,D452,'TK COI THI TOT NGHIEP'!F:F)+SUMIF('TK COI THI TOT NGHIEP'!G:G,D452,'TK COI THI TOT NGHIEP'!I:I)+SUMIF('TK COI THI TOT NGHIEP'!J:J,D452,'TK COI THI TOT NGHIEP'!L:L))</f>
        <v/>
      </c>
      <c r="M452" s="13" t="str">
        <f>IF(D452="","",SUMIF('TK COI THI TOT NGHIEP'!B:B,D452,'TK COI THI TOT NGHIEP'!C:C)+SUMIF('TK COI THI TOT NGHIEP'!E:E,D452,'TK COI THI TOT NGHIEP'!F:F)+SUMIF('TK COI THI TOT NGHIEP'!H:H,D452,'TK COI THI TOT NGHIEP'!I:I)+SUMIF('TK COI THI TOT NGHIEP'!K:K,D452,'TK COI THI TOT NGHIEP'!L:L))</f>
        <v/>
      </c>
      <c r="N452" s="14" t="str">
        <f t="shared" si="50"/>
        <v/>
      </c>
      <c r="O452" s="13" t="str">
        <f>IF(D452="","",SUMIF('TK CHAMTHI'!A:A,D452,'TK CHAMTHI'!C:C))</f>
        <v/>
      </c>
      <c r="P452" s="13" t="str">
        <f>IF(D452="","",SUMIF('TK CHAMTHI'!B:B,D452,'TK CHAMTHI'!C:C))</f>
        <v/>
      </c>
      <c r="Q452" s="13" t="str">
        <f>IF(D452="","",SUMIF('CHAM NV'!B:B,D452,'CHAM NV'!C:C))</f>
        <v/>
      </c>
      <c r="R452" s="14" t="str">
        <f t="shared" si="51"/>
        <v/>
      </c>
      <c r="S452" s="13" t="str">
        <f>IF(D452="","",SUMIF('TK CHAMTHI'!D:D,D452,'TK CHAMTHI'!F:F))</f>
        <v/>
      </c>
      <c r="T452" s="13" t="str">
        <f>IF(D452="","",SUMIF('TK CHAMTHI'!E:E,D452,'TK CHAMTHI'!F:F))</f>
        <v/>
      </c>
      <c r="U452" s="13" t="str">
        <f>IF(D452="","",SUMIF('CHAM NV'!E:E,D452,'CHAM NV'!F:F))</f>
        <v/>
      </c>
      <c r="V452" s="14" t="str">
        <f t="shared" si="52"/>
        <v/>
      </c>
      <c r="W452" s="13" t="str">
        <f>IF(D452="","",SUMIF('TK CHAMTHI'!G:G,D452,'TK CHAMTHI'!I:I))</f>
        <v/>
      </c>
      <c r="X452" s="13" t="str">
        <f>IF(D452="","",SUMIF('TK CHAMTHI'!H:H,D452,'TK CHAMTHI'!I:I))</f>
        <v/>
      </c>
      <c r="Y452" s="14" t="str">
        <f t="shared" si="53"/>
        <v/>
      </c>
      <c r="Z452" s="13" t="str">
        <f>IF(D452="","",SUMIF('TK CHAMTHI'!J:J,D452,'TK CHAMTHI'!L:L))</f>
        <v/>
      </c>
      <c r="AA452" s="13" t="str">
        <f>IF(D452="","",SUMIF('TK CHAMTHI'!K:K,D452,'TK CHAMTHI'!L:L))</f>
        <v/>
      </c>
      <c r="AB452" s="14" t="str">
        <f t="shared" si="54"/>
        <v/>
      </c>
      <c r="AC452" s="13" t="str">
        <f>IF(D452="","",SUMIF('TK CHAMTHI'!M:M,D452,'TK CHAMTHI'!O:O))</f>
        <v/>
      </c>
      <c r="AD452" s="13" t="str">
        <f>IF(D452="","",SUMIF('TK CHAMTHI'!N:N,D452,'TK CHAMTHI'!O:O))</f>
        <v/>
      </c>
      <c r="AE452" s="14" t="str">
        <f t="shared" si="55"/>
        <v/>
      </c>
      <c r="AF452" s="14" t="str">
        <f>IF(D452="","",ROUND(SUMIF('QL THI'!G:G,D452,'QL THI'!H:H),1))</f>
        <v/>
      </c>
      <c r="AG452" s="14" t="str">
        <f>IF(D452="","",ROUND(SUMIF('QL THI'!E:E,D452,'QL THI'!F:F),1))</f>
        <v/>
      </c>
      <c r="AH452" s="25" t="str">
        <f t="shared" si="56"/>
        <v/>
      </c>
    </row>
    <row r="453" spans="1:34" hidden="1">
      <c r="A453" s="10" t="str">
        <f>IF(D453="","",SUBTOTAL(3,$D$5:D453))</f>
        <v/>
      </c>
      <c r="B453" s="23"/>
      <c r="C453" s="26"/>
      <c r="D453" s="26"/>
      <c r="E453" s="11" t="str">
        <f>IF(D453="","",SUMIF('TK DETHI'!A:A,D453,'TK DETHI'!B:B))</f>
        <v/>
      </c>
      <c r="F453" s="12" t="str">
        <f>IF(D453="","",SUMIF('TK DETHI'!C:C,D453,'TK DETHI'!D:D))</f>
        <v/>
      </c>
      <c r="G453" s="12" t="str">
        <f>IF(D453="","",SUMIF('TK DETHI'!E:E,D453,'TK DETHI'!F:F))</f>
        <v/>
      </c>
      <c r="H453" s="12" t="str">
        <f>IF(D453="","",SUMIF('TK DETHI'!G:G,D453,'TK DETHI'!H:H))</f>
        <v/>
      </c>
      <c r="I453" s="24" t="str">
        <f t="shared" ref="I453:I501" si="57">IF(D453="","",(E453+F453*2+G453*3+H453*2))</f>
        <v/>
      </c>
      <c r="J453" s="13" t="str">
        <f>IF(D453="","",SUMIF('TK COITHI KTHP'!A:A,D453,'TK COITHI KTHP'!C:C)+SUMIF('TK COITHI KTHP'!D:D,D453,'TK COITHI KTHP'!F:F)+SUMIF('TK COITHI KTHP'!G:G,D453,'TK COITHI KTHP'!I:I)+SUMIF('TK COITHI KTHP'!J:J,D453,'TK COITHI KTHP'!L:L))</f>
        <v/>
      </c>
      <c r="K453" s="13" t="str">
        <f>IF(D453="","",SUMIF('TK COITHI KTHP'!B:B,D453,'TK COITHI KTHP'!C:C)+SUMIF('TK COITHI KTHP'!E:E,D453,'TK COITHI KTHP'!F:F)+SUMIF('TK COITHI KTHP'!H:H,D453,'TK COITHI KTHP'!I:I)+SUMIF('TK COITHI KTHP'!K:K,D453,'TK COITHI KTHP'!L:L))</f>
        <v/>
      </c>
      <c r="L453" s="13" t="str">
        <f>IF(D453="","",SUMIF('TK COI THI TOT NGHIEP'!A:A,D453,'TK COI THI TOT NGHIEP'!C:C)+SUMIF('TK COI THI TOT NGHIEP'!D:D,D453,'TK COI THI TOT NGHIEP'!F:F)+SUMIF('TK COI THI TOT NGHIEP'!G:G,D453,'TK COI THI TOT NGHIEP'!I:I)+SUMIF('TK COI THI TOT NGHIEP'!J:J,D453,'TK COI THI TOT NGHIEP'!L:L))</f>
        <v/>
      </c>
      <c r="M453" s="13" t="str">
        <f>IF(D453="","",SUMIF('TK COI THI TOT NGHIEP'!B:B,D453,'TK COI THI TOT NGHIEP'!C:C)+SUMIF('TK COI THI TOT NGHIEP'!E:E,D453,'TK COI THI TOT NGHIEP'!F:F)+SUMIF('TK COI THI TOT NGHIEP'!H:H,D453,'TK COI THI TOT NGHIEP'!I:I)+SUMIF('TK COI THI TOT NGHIEP'!K:K,D453,'TK COI THI TOT NGHIEP'!L:L))</f>
        <v/>
      </c>
      <c r="N453" s="14" t="str">
        <f t="shared" ref="N453:N501" si="58">IF(D453="","",SUM(J453:M453))</f>
        <v/>
      </c>
      <c r="O453" s="13" t="str">
        <f>IF(D453="","",SUMIF('TK CHAMTHI'!A:A,D453,'TK CHAMTHI'!C:C))</f>
        <v/>
      </c>
      <c r="P453" s="13" t="str">
        <f>IF(D453="","",SUMIF('TK CHAMTHI'!B:B,D453,'TK CHAMTHI'!C:C))</f>
        <v/>
      </c>
      <c r="Q453" s="13" t="str">
        <f>IF(D453="","",SUMIF('CHAM NV'!B:B,D453,'CHAM NV'!C:C))</f>
        <v/>
      </c>
      <c r="R453" s="14" t="str">
        <f t="shared" ref="R453:R501" si="59">IF(D453="","",(SUM(O453:P453)-Q453)/20)</f>
        <v/>
      </c>
      <c r="S453" s="13" t="str">
        <f>IF(D453="","",SUMIF('TK CHAMTHI'!D:D,D453,'TK CHAMTHI'!F:F))</f>
        <v/>
      </c>
      <c r="T453" s="13" t="str">
        <f>IF(D453="","",SUMIF('TK CHAMTHI'!E:E,D453,'TK CHAMTHI'!F:F))</f>
        <v/>
      </c>
      <c r="U453" s="13" t="str">
        <f>IF(D453="","",SUMIF('CHAM NV'!E:E,D453,'CHAM NV'!F:F))</f>
        <v/>
      </c>
      <c r="V453" s="14" t="str">
        <f t="shared" ref="V453:V501" si="60">IF(D453="","",(SUM(S453:T453)-U453)/10)</f>
        <v/>
      </c>
      <c r="W453" s="13" t="str">
        <f>IF(D453="","",SUMIF('TK CHAMTHI'!G:G,D453,'TK CHAMTHI'!I:I))</f>
        <v/>
      </c>
      <c r="X453" s="13" t="str">
        <f>IF(D453="","",SUMIF('TK CHAMTHI'!H:H,D453,'TK CHAMTHI'!I:I))</f>
        <v/>
      </c>
      <c r="Y453" s="14" t="str">
        <f t="shared" ref="Y453:Y501" si="61">IF(D453="","",SUM(W453:X453)/14)</f>
        <v/>
      </c>
      <c r="Z453" s="13" t="str">
        <f>IF(D453="","",SUMIF('TK CHAMTHI'!J:J,D453,'TK CHAMTHI'!L:L))</f>
        <v/>
      </c>
      <c r="AA453" s="13" t="str">
        <f>IF(D453="","",SUMIF('TK CHAMTHI'!K:K,D453,'TK CHAMTHI'!L:L))</f>
        <v/>
      </c>
      <c r="AB453" s="14" t="str">
        <f t="shared" ref="AB453:AB501" si="62">IF(D453="","",SUM(Z453:AA453)/10)</f>
        <v/>
      </c>
      <c r="AC453" s="13" t="str">
        <f>IF(D453="","",SUMIF('TK CHAMTHI'!M:M,D453,'TK CHAMTHI'!O:O))</f>
        <v/>
      </c>
      <c r="AD453" s="13" t="str">
        <f>IF(D453="","",SUMIF('TK CHAMTHI'!N:N,D453,'TK CHAMTHI'!O:O))</f>
        <v/>
      </c>
      <c r="AE453" s="14" t="str">
        <f t="shared" ref="AE453:AE501" si="63">IF(D453="","",SUM(AC453:AD453)/20)</f>
        <v/>
      </c>
      <c r="AF453" s="14" t="str">
        <f>IF(D453="","",ROUND(SUMIF('QL THI'!G:G,D453,'QL THI'!H:H),1))</f>
        <v/>
      </c>
      <c r="AG453" s="14" t="str">
        <f>IF(D453="","",ROUND(SUMIF('QL THI'!E:E,D453,'QL THI'!F:F),1))</f>
        <v/>
      </c>
      <c r="AH453" s="25" t="str">
        <f t="shared" ref="AH453:AH501" si="64">IF(D453="","",ROUND(I453+N453+R453+V453+Y453+AB453+AE453+SUM(AF453:AG453),1))</f>
        <v/>
      </c>
    </row>
    <row r="454" spans="1:34" hidden="1">
      <c r="A454" s="10" t="str">
        <f>IF(D454="","",SUBTOTAL(3,$D$5:D454))</f>
        <v/>
      </c>
      <c r="B454" s="23"/>
      <c r="C454" s="26"/>
      <c r="D454" s="26"/>
      <c r="E454" s="11" t="str">
        <f>IF(D454="","",SUMIF('TK DETHI'!A:A,D454,'TK DETHI'!B:B))</f>
        <v/>
      </c>
      <c r="F454" s="12" t="str">
        <f>IF(D454="","",SUMIF('TK DETHI'!C:C,D454,'TK DETHI'!D:D))</f>
        <v/>
      </c>
      <c r="G454" s="12" t="str">
        <f>IF(D454="","",SUMIF('TK DETHI'!E:E,D454,'TK DETHI'!F:F))</f>
        <v/>
      </c>
      <c r="H454" s="12" t="str">
        <f>IF(D454="","",SUMIF('TK DETHI'!G:G,D454,'TK DETHI'!H:H))</f>
        <v/>
      </c>
      <c r="I454" s="24" t="str">
        <f t="shared" si="57"/>
        <v/>
      </c>
      <c r="J454" s="13" t="str">
        <f>IF(D454="","",SUMIF('TK COITHI KTHP'!A:A,D454,'TK COITHI KTHP'!C:C)+SUMIF('TK COITHI KTHP'!D:D,D454,'TK COITHI KTHP'!F:F)+SUMIF('TK COITHI KTHP'!G:G,D454,'TK COITHI KTHP'!I:I)+SUMIF('TK COITHI KTHP'!J:J,D454,'TK COITHI KTHP'!L:L))</f>
        <v/>
      </c>
      <c r="K454" s="13" t="str">
        <f>IF(D454="","",SUMIF('TK COITHI KTHP'!B:B,D454,'TK COITHI KTHP'!C:C)+SUMIF('TK COITHI KTHP'!E:E,D454,'TK COITHI KTHP'!F:F)+SUMIF('TK COITHI KTHP'!H:H,D454,'TK COITHI KTHP'!I:I)+SUMIF('TK COITHI KTHP'!K:K,D454,'TK COITHI KTHP'!L:L))</f>
        <v/>
      </c>
      <c r="L454" s="13" t="str">
        <f>IF(D454="","",SUMIF('TK COI THI TOT NGHIEP'!A:A,D454,'TK COI THI TOT NGHIEP'!C:C)+SUMIF('TK COI THI TOT NGHIEP'!D:D,D454,'TK COI THI TOT NGHIEP'!F:F)+SUMIF('TK COI THI TOT NGHIEP'!G:G,D454,'TK COI THI TOT NGHIEP'!I:I)+SUMIF('TK COI THI TOT NGHIEP'!J:J,D454,'TK COI THI TOT NGHIEP'!L:L))</f>
        <v/>
      </c>
      <c r="M454" s="13" t="str">
        <f>IF(D454="","",SUMIF('TK COI THI TOT NGHIEP'!B:B,D454,'TK COI THI TOT NGHIEP'!C:C)+SUMIF('TK COI THI TOT NGHIEP'!E:E,D454,'TK COI THI TOT NGHIEP'!F:F)+SUMIF('TK COI THI TOT NGHIEP'!H:H,D454,'TK COI THI TOT NGHIEP'!I:I)+SUMIF('TK COI THI TOT NGHIEP'!K:K,D454,'TK COI THI TOT NGHIEP'!L:L))</f>
        <v/>
      </c>
      <c r="N454" s="14" t="str">
        <f t="shared" si="58"/>
        <v/>
      </c>
      <c r="O454" s="13" t="str">
        <f>IF(D454="","",SUMIF('TK CHAMTHI'!A:A,D454,'TK CHAMTHI'!C:C))</f>
        <v/>
      </c>
      <c r="P454" s="13" t="str">
        <f>IF(D454="","",SUMIF('TK CHAMTHI'!B:B,D454,'TK CHAMTHI'!C:C))</f>
        <v/>
      </c>
      <c r="Q454" s="13" t="str">
        <f>IF(D454="","",SUMIF('CHAM NV'!B:B,D454,'CHAM NV'!C:C))</f>
        <v/>
      </c>
      <c r="R454" s="14" t="str">
        <f t="shared" si="59"/>
        <v/>
      </c>
      <c r="S454" s="13" t="str">
        <f>IF(D454="","",SUMIF('TK CHAMTHI'!D:D,D454,'TK CHAMTHI'!F:F))</f>
        <v/>
      </c>
      <c r="T454" s="13" t="str">
        <f>IF(D454="","",SUMIF('TK CHAMTHI'!E:E,D454,'TK CHAMTHI'!F:F))</f>
        <v/>
      </c>
      <c r="U454" s="13" t="str">
        <f>IF(D454="","",SUMIF('CHAM NV'!E:E,D454,'CHAM NV'!F:F))</f>
        <v/>
      </c>
      <c r="V454" s="14" t="str">
        <f t="shared" si="60"/>
        <v/>
      </c>
      <c r="W454" s="13" t="str">
        <f>IF(D454="","",SUMIF('TK CHAMTHI'!G:G,D454,'TK CHAMTHI'!I:I))</f>
        <v/>
      </c>
      <c r="X454" s="13" t="str">
        <f>IF(D454="","",SUMIF('TK CHAMTHI'!H:H,D454,'TK CHAMTHI'!I:I))</f>
        <v/>
      </c>
      <c r="Y454" s="14" t="str">
        <f t="shared" si="61"/>
        <v/>
      </c>
      <c r="Z454" s="13" t="str">
        <f>IF(D454="","",SUMIF('TK CHAMTHI'!J:J,D454,'TK CHAMTHI'!L:L))</f>
        <v/>
      </c>
      <c r="AA454" s="13" t="str">
        <f>IF(D454="","",SUMIF('TK CHAMTHI'!K:K,D454,'TK CHAMTHI'!L:L))</f>
        <v/>
      </c>
      <c r="AB454" s="14" t="str">
        <f t="shared" si="62"/>
        <v/>
      </c>
      <c r="AC454" s="13" t="str">
        <f>IF(D454="","",SUMIF('TK CHAMTHI'!M:M,D454,'TK CHAMTHI'!O:O))</f>
        <v/>
      </c>
      <c r="AD454" s="13" t="str">
        <f>IF(D454="","",SUMIF('TK CHAMTHI'!N:N,D454,'TK CHAMTHI'!O:O))</f>
        <v/>
      </c>
      <c r="AE454" s="14" t="str">
        <f t="shared" si="63"/>
        <v/>
      </c>
      <c r="AF454" s="14" t="str">
        <f>IF(D454="","",ROUND(SUMIF('QL THI'!G:G,D454,'QL THI'!H:H),1))</f>
        <v/>
      </c>
      <c r="AG454" s="14" t="str">
        <f>IF(D454="","",ROUND(SUMIF('QL THI'!E:E,D454,'QL THI'!F:F),1))</f>
        <v/>
      </c>
      <c r="AH454" s="25" t="str">
        <f t="shared" si="64"/>
        <v/>
      </c>
    </row>
    <row r="455" spans="1:34" hidden="1">
      <c r="A455" s="10" t="str">
        <f>IF(D455="","",SUBTOTAL(3,$D$5:D455))</f>
        <v/>
      </c>
      <c r="B455" s="23"/>
      <c r="C455" s="26"/>
      <c r="D455" s="26"/>
      <c r="E455" s="11" t="str">
        <f>IF(D455="","",SUMIF('TK DETHI'!A:A,D455,'TK DETHI'!B:B))</f>
        <v/>
      </c>
      <c r="F455" s="12" t="str">
        <f>IF(D455="","",SUMIF('TK DETHI'!C:C,D455,'TK DETHI'!D:D))</f>
        <v/>
      </c>
      <c r="G455" s="12" t="str">
        <f>IF(D455="","",SUMIF('TK DETHI'!E:E,D455,'TK DETHI'!F:F))</f>
        <v/>
      </c>
      <c r="H455" s="12" t="str">
        <f>IF(D455="","",SUMIF('TK DETHI'!G:G,D455,'TK DETHI'!H:H))</f>
        <v/>
      </c>
      <c r="I455" s="24" t="str">
        <f t="shared" si="57"/>
        <v/>
      </c>
      <c r="J455" s="13" t="str">
        <f>IF(D455="","",SUMIF('TK COITHI KTHP'!A:A,D455,'TK COITHI KTHP'!C:C)+SUMIF('TK COITHI KTHP'!D:D,D455,'TK COITHI KTHP'!F:F)+SUMIF('TK COITHI KTHP'!G:G,D455,'TK COITHI KTHP'!I:I)+SUMIF('TK COITHI KTHP'!J:J,D455,'TK COITHI KTHP'!L:L))</f>
        <v/>
      </c>
      <c r="K455" s="13" t="str">
        <f>IF(D455="","",SUMIF('TK COITHI KTHP'!B:B,D455,'TK COITHI KTHP'!C:C)+SUMIF('TK COITHI KTHP'!E:E,D455,'TK COITHI KTHP'!F:F)+SUMIF('TK COITHI KTHP'!H:H,D455,'TK COITHI KTHP'!I:I)+SUMIF('TK COITHI KTHP'!K:K,D455,'TK COITHI KTHP'!L:L))</f>
        <v/>
      </c>
      <c r="L455" s="13" t="str">
        <f>IF(D455="","",SUMIF('TK COI THI TOT NGHIEP'!A:A,D455,'TK COI THI TOT NGHIEP'!C:C)+SUMIF('TK COI THI TOT NGHIEP'!D:D,D455,'TK COI THI TOT NGHIEP'!F:F)+SUMIF('TK COI THI TOT NGHIEP'!G:G,D455,'TK COI THI TOT NGHIEP'!I:I)+SUMIF('TK COI THI TOT NGHIEP'!J:J,D455,'TK COI THI TOT NGHIEP'!L:L))</f>
        <v/>
      </c>
      <c r="M455" s="13" t="str">
        <f>IF(D455="","",SUMIF('TK COI THI TOT NGHIEP'!B:B,D455,'TK COI THI TOT NGHIEP'!C:C)+SUMIF('TK COI THI TOT NGHIEP'!E:E,D455,'TK COI THI TOT NGHIEP'!F:F)+SUMIF('TK COI THI TOT NGHIEP'!H:H,D455,'TK COI THI TOT NGHIEP'!I:I)+SUMIF('TK COI THI TOT NGHIEP'!K:K,D455,'TK COI THI TOT NGHIEP'!L:L))</f>
        <v/>
      </c>
      <c r="N455" s="14" t="str">
        <f t="shared" si="58"/>
        <v/>
      </c>
      <c r="O455" s="13" t="str">
        <f>IF(D455="","",SUMIF('TK CHAMTHI'!A:A,D455,'TK CHAMTHI'!C:C))</f>
        <v/>
      </c>
      <c r="P455" s="13" t="str">
        <f>IF(D455="","",SUMIF('TK CHAMTHI'!B:B,D455,'TK CHAMTHI'!C:C))</f>
        <v/>
      </c>
      <c r="Q455" s="13" t="str">
        <f>IF(D455="","",SUMIF('CHAM NV'!B:B,D455,'CHAM NV'!C:C))</f>
        <v/>
      </c>
      <c r="R455" s="14" t="str">
        <f t="shared" si="59"/>
        <v/>
      </c>
      <c r="S455" s="13" t="str">
        <f>IF(D455="","",SUMIF('TK CHAMTHI'!D:D,D455,'TK CHAMTHI'!F:F))</f>
        <v/>
      </c>
      <c r="T455" s="13" t="str">
        <f>IF(D455="","",SUMIF('TK CHAMTHI'!E:E,D455,'TK CHAMTHI'!F:F))</f>
        <v/>
      </c>
      <c r="U455" s="13" t="str">
        <f>IF(D455="","",SUMIF('CHAM NV'!E:E,D455,'CHAM NV'!F:F))</f>
        <v/>
      </c>
      <c r="V455" s="14" t="str">
        <f t="shared" si="60"/>
        <v/>
      </c>
      <c r="W455" s="13" t="str">
        <f>IF(D455="","",SUMIF('TK CHAMTHI'!G:G,D455,'TK CHAMTHI'!I:I))</f>
        <v/>
      </c>
      <c r="X455" s="13" t="str">
        <f>IF(D455="","",SUMIF('TK CHAMTHI'!H:H,D455,'TK CHAMTHI'!I:I))</f>
        <v/>
      </c>
      <c r="Y455" s="14" t="str">
        <f t="shared" si="61"/>
        <v/>
      </c>
      <c r="Z455" s="13" t="str">
        <f>IF(D455="","",SUMIF('TK CHAMTHI'!J:J,D455,'TK CHAMTHI'!L:L))</f>
        <v/>
      </c>
      <c r="AA455" s="13" t="str">
        <f>IF(D455="","",SUMIF('TK CHAMTHI'!K:K,D455,'TK CHAMTHI'!L:L))</f>
        <v/>
      </c>
      <c r="AB455" s="14" t="str">
        <f t="shared" si="62"/>
        <v/>
      </c>
      <c r="AC455" s="13" t="str">
        <f>IF(D455="","",SUMIF('TK CHAMTHI'!M:M,D455,'TK CHAMTHI'!O:O))</f>
        <v/>
      </c>
      <c r="AD455" s="13" t="str">
        <f>IF(D455="","",SUMIF('TK CHAMTHI'!N:N,D455,'TK CHAMTHI'!O:O))</f>
        <v/>
      </c>
      <c r="AE455" s="14" t="str">
        <f t="shared" si="63"/>
        <v/>
      </c>
      <c r="AF455" s="14" t="str">
        <f>IF(D455="","",ROUND(SUMIF('QL THI'!G:G,D455,'QL THI'!H:H),1))</f>
        <v/>
      </c>
      <c r="AG455" s="14" t="str">
        <f>IF(D455="","",ROUND(SUMIF('QL THI'!E:E,D455,'QL THI'!F:F),1))</f>
        <v/>
      </c>
      <c r="AH455" s="25" t="str">
        <f t="shared" si="64"/>
        <v/>
      </c>
    </row>
    <row r="456" spans="1:34" hidden="1">
      <c r="A456" s="10" t="str">
        <f>IF(D456="","",SUBTOTAL(3,$D$5:D456))</f>
        <v/>
      </c>
      <c r="B456" s="23"/>
      <c r="C456" s="26"/>
      <c r="D456" s="26"/>
      <c r="E456" s="11" t="str">
        <f>IF(D456="","",SUMIF('TK DETHI'!A:A,D456,'TK DETHI'!B:B))</f>
        <v/>
      </c>
      <c r="F456" s="12" t="str">
        <f>IF(D456="","",SUMIF('TK DETHI'!C:C,D456,'TK DETHI'!D:D))</f>
        <v/>
      </c>
      <c r="G456" s="12" t="str">
        <f>IF(D456="","",SUMIF('TK DETHI'!E:E,D456,'TK DETHI'!F:F))</f>
        <v/>
      </c>
      <c r="H456" s="12" t="str">
        <f>IF(D456="","",SUMIF('TK DETHI'!G:G,D456,'TK DETHI'!H:H))</f>
        <v/>
      </c>
      <c r="I456" s="24" t="str">
        <f t="shared" si="57"/>
        <v/>
      </c>
      <c r="J456" s="13" t="str">
        <f>IF(D456="","",SUMIF('TK COITHI KTHP'!A:A,D456,'TK COITHI KTHP'!C:C)+SUMIF('TK COITHI KTHP'!D:D,D456,'TK COITHI KTHP'!F:F)+SUMIF('TK COITHI KTHP'!G:G,D456,'TK COITHI KTHP'!I:I)+SUMIF('TK COITHI KTHP'!J:J,D456,'TK COITHI KTHP'!L:L))</f>
        <v/>
      </c>
      <c r="K456" s="13" t="str">
        <f>IF(D456="","",SUMIF('TK COITHI KTHP'!B:B,D456,'TK COITHI KTHP'!C:C)+SUMIF('TK COITHI KTHP'!E:E,D456,'TK COITHI KTHP'!F:F)+SUMIF('TK COITHI KTHP'!H:H,D456,'TK COITHI KTHP'!I:I)+SUMIF('TK COITHI KTHP'!K:K,D456,'TK COITHI KTHP'!L:L))</f>
        <v/>
      </c>
      <c r="L456" s="13" t="str">
        <f>IF(D456="","",SUMIF('TK COI THI TOT NGHIEP'!A:A,D456,'TK COI THI TOT NGHIEP'!C:C)+SUMIF('TK COI THI TOT NGHIEP'!D:D,D456,'TK COI THI TOT NGHIEP'!F:F)+SUMIF('TK COI THI TOT NGHIEP'!G:G,D456,'TK COI THI TOT NGHIEP'!I:I)+SUMIF('TK COI THI TOT NGHIEP'!J:J,D456,'TK COI THI TOT NGHIEP'!L:L))</f>
        <v/>
      </c>
      <c r="M456" s="13" t="str">
        <f>IF(D456="","",SUMIF('TK COI THI TOT NGHIEP'!B:B,D456,'TK COI THI TOT NGHIEP'!C:C)+SUMIF('TK COI THI TOT NGHIEP'!E:E,D456,'TK COI THI TOT NGHIEP'!F:F)+SUMIF('TK COI THI TOT NGHIEP'!H:H,D456,'TK COI THI TOT NGHIEP'!I:I)+SUMIF('TK COI THI TOT NGHIEP'!K:K,D456,'TK COI THI TOT NGHIEP'!L:L))</f>
        <v/>
      </c>
      <c r="N456" s="14" t="str">
        <f t="shared" si="58"/>
        <v/>
      </c>
      <c r="O456" s="13" t="str">
        <f>IF(D456="","",SUMIF('TK CHAMTHI'!A:A,D456,'TK CHAMTHI'!C:C))</f>
        <v/>
      </c>
      <c r="P456" s="13" t="str">
        <f>IF(D456="","",SUMIF('TK CHAMTHI'!B:B,D456,'TK CHAMTHI'!C:C))</f>
        <v/>
      </c>
      <c r="Q456" s="13" t="str">
        <f>IF(D456="","",SUMIF('CHAM NV'!B:B,D456,'CHAM NV'!C:C))</f>
        <v/>
      </c>
      <c r="R456" s="14" t="str">
        <f t="shared" si="59"/>
        <v/>
      </c>
      <c r="S456" s="13" t="str">
        <f>IF(D456="","",SUMIF('TK CHAMTHI'!D:D,D456,'TK CHAMTHI'!F:F))</f>
        <v/>
      </c>
      <c r="T456" s="13" t="str">
        <f>IF(D456="","",SUMIF('TK CHAMTHI'!E:E,D456,'TK CHAMTHI'!F:F))</f>
        <v/>
      </c>
      <c r="U456" s="13" t="str">
        <f>IF(D456="","",SUMIF('CHAM NV'!E:E,D456,'CHAM NV'!F:F))</f>
        <v/>
      </c>
      <c r="V456" s="14" t="str">
        <f t="shared" si="60"/>
        <v/>
      </c>
      <c r="W456" s="13" t="str">
        <f>IF(D456="","",SUMIF('TK CHAMTHI'!G:G,D456,'TK CHAMTHI'!I:I))</f>
        <v/>
      </c>
      <c r="X456" s="13" t="str">
        <f>IF(D456="","",SUMIF('TK CHAMTHI'!H:H,D456,'TK CHAMTHI'!I:I))</f>
        <v/>
      </c>
      <c r="Y456" s="14" t="str">
        <f t="shared" si="61"/>
        <v/>
      </c>
      <c r="Z456" s="13" t="str">
        <f>IF(D456="","",SUMIF('TK CHAMTHI'!J:J,D456,'TK CHAMTHI'!L:L))</f>
        <v/>
      </c>
      <c r="AA456" s="13" t="str">
        <f>IF(D456="","",SUMIF('TK CHAMTHI'!K:K,D456,'TK CHAMTHI'!L:L))</f>
        <v/>
      </c>
      <c r="AB456" s="14" t="str">
        <f t="shared" si="62"/>
        <v/>
      </c>
      <c r="AC456" s="13" t="str">
        <f>IF(D456="","",SUMIF('TK CHAMTHI'!M:M,D456,'TK CHAMTHI'!O:O))</f>
        <v/>
      </c>
      <c r="AD456" s="13" t="str">
        <f>IF(D456="","",SUMIF('TK CHAMTHI'!N:N,D456,'TK CHAMTHI'!O:O))</f>
        <v/>
      </c>
      <c r="AE456" s="14" t="str">
        <f t="shared" si="63"/>
        <v/>
      </c>
      <c r="AF456" s="14" t="str">
        <f>IF(D456="","",ROUND(SUMIF('QL THI'!G:G,D456,'QL THI'!H:H),1))</f>
        <v/>
      </c>
      <c r="AG456" s="14" t="str">
        <f>IF(D456="","",ROUND(SUMIF('QL THI'!E:E,D456,'QL THI'!F:F),1))</f>
        <v/>
      </c>
      <c r="AH456" s="25" t="str">
        <f t="shared" si="64"/>
        <v/>
      </c>
    </row>
    <row r="457" spans="1:34" hidden="1">
      <c r="A457" s="10" t="str">
        <f>IF(D457="","",SUBTOTAL(3,$D$5:D457))</f>
        <v/>
      </c>
      <c r="B457" s="23"/>
      <c r="C457" s="26"/>
      <c r="D457" s="26"/>
      <c r="E457" s="11" t="str">
        <f>IF(D457="","",SUMIF('TK DETHI'!A:A,D457,'TK DETHI'!B:B))</f>
        <v/>
      </c>
      <c r="F457" s="12" t="str">
        <f>IF(D457="","",SUMIF('TK DETHI'!C:C,D457,'TK DETHI'!D:D))</f>
        <v/>
      </c>
      <c r="G457" s="12" t="str">
        <f>IF(D457="","",SUMIF('TK DETHI'!E:E,D457,'TK DETHI'!F:F))</f>
        <v/>
      </c>
      <c r="H457" s="12" t="str">
        <f>IF(D457="","",SUMIF('TK DETHI'!G:G,D457,'TK DETHI'!H:H))</f>
        <v/>
      </c>
      <c r="I457" s="24" t="str">
        <f t="shared" si="57"/>
        <v/>
      </c>
      <c r="J457" s="13" t="str">
        <f>IF(D457="","",SUMIF('TK COITHI KTHP'!A:A,D457,'TK COITHI KTHP'!C:C)+SUMIF('TK COITHI KTHP'!D:D,D457,'TK COITHI KTHP'!F:F)+SUMIF('TK COITHI KTHP'!G:G,D457,'TK COITHI KTHP'!I:I)+SUMIF('TK COITHI KTHP'!J:J,D457,'TK COITHI KTHP'!L:L))</f>
        <v/>
      </c>
      <c r="K457" s="13" t="str">
        <f>IF(D457="","",SUMIF('TK COITHI KTHP'!B:B,D457,'TK COITHI KTHP'!C:C)+SUMIF('TK COITHI KTHP'!E:E,D457,'TK COITHI KTHP'!F:F)+SUMIF('TK COITHI KTHP'!H:H,D457,'TK COITHI KTHP'!I:I)+SUMIF('TK COITHI KTHP'!K:K,D457,'TK COITHI KTHP'!L:L))</f>
        <v/>
      </c>
      <c r="L457" s="13" t="str">
        <f>IF(D457="","",SUMIF('TK COI THI TOT NGHIEP'!A:A,D457,'TK COI THI TOT NGHIEP'!C:C)+SUMIF('TK COI THI TOT NGHIEP'!D:D,D457,'TK COI THI TOT NGHIEP'!F:F)+SUMIF('TK COI THI TOT NGHIEP'!G:G,D457,'TK COI THI TOT NGHIEP'!I:I)+SUMIF('TK COI THI TOT NGHIEP'!J:J,D457,'TK COI THI TOT NGHIEP'!L:L))</f>
        <v/>
      </c>
      <c r="M457" s="13" t="str">
        <f>IF(D457="","",SUMIF('TK COI THI TOT NGHIEP'!B:B,D457,'TK COI THI TOT NGHIEP'!C:C)+SUMIF('TK COI THI TOT NGHIEP'!E:E,D457,'TK COI THI TOT NGHIEP'!F:F)+SUMIF('TK COI THI TOT NGHIEP'!H:H,D457,'TK COI THI TOT NGHIEP'!I:I)+SUMIF('TK COI THI TOT NGHIEP'!K:K,D457,'TK COI THI TOT NGHIEP'!L:L))</f>
        <v/>
      </c>
      <c r="N457" s="14" t="str">
        <f t="shared" si="58"/>
        <v/>
      </c>
      <c r="O457" s="13" t="str">
        <f>IF(D457="","",SUMIF('TK CHAMTHI'!A:A,D457,'TK CHAMTHI'!C:C))</f>
        <v/>
      </c>
      <c r="P457" s="13" t="str">
        <f>IF(D457="","",SUMIF('TK CHAMTHI'!B:B,D457,'TK CHAMTHI'!C:C))</f>
        <v/>
      </c>
      <c r="Q457" s="13" t="str">
        <f>IF(D457="","",SUMIF('CHAM NV'!B:B,D457,'CHAM NV'!C:C))</f>
        <v/>
      </c>
      <c r="R457" s="14" t="str">
        <f t="shared" si="59"/>
        <v/>
      </c>
      <c r="S457" s="13" t="str">
        <f>IF(D457="","",SUMIF('TK CHAMTHI'!D:D,D457,'TK CHAMTHI'!F:F))</f>
        <v/>
      </c>
      <c r="T457" s="13" t="str">
        <f>IF(D457="","",SUMIF('TK CHAMTHI'!E:E,D457,'TK CHAMTHI'!F:F))</f>
        <v/>
      </c>
      <c r="U457" s="13" t="str">
        <f>IF(D457="","",SUMIF('CHAM NV'!E:E,D457,'CHAM NV'!F:F))</f>
        <v/>
      </c>
      <c r="V457" s="14" t="str">
        <f t="shared" si="60"/>
        <v/>
      </c>
      <c r="W457" s="13" t="str">
        <f>IF(D457="","",SUMIF('TK CHAMTHI'!G:G,D457,'TK CHAMTHI'!I:I))</f>
        <v/>
      </c>
      <c r="X457" s="13" t="str">
        <f>IF(D457="","",SUMIF('TK CHAMTHI'!H:H,D457,'TK CHAMTHI'!I:I))</f>
        <v/>
      </c>
      <c r="Y457" s="14" t="str">
        <f t="shared" si="61"/>
        <v/>
      </c>
      <c r="Z457" s="13" t="str">
        <f>IF(D457="","",SUMIF('TK CHAMTHI'!J:J,D457,'TK CHAMTHI'!L:L))</f>
        <v/>
      </c>
      <c r="AA457" s="13" t="str">
        <f>IF(D457="","",SUMIF('TK CHAMTHI'!K:K,D457,'TK CHAMTHI'!L:L))</f>
        <v/>
      </c>
      <c r="AB457" s="14" t="str">
        <f t="shared" si="62"/>
        <v/>
      </c>
      <c r="AC457" s="13" t="str">
        <f>IF(D457="","",SUMIF('TK CHAMTHI'!M:M,D457,'TK CHAMTHI'!O:O))</f>
        <v/>
      </c>
      <c r="AD457" s="13" t="str">
        <f>IF(D457="","",SUMIF('TK CHAMTHI'!N:N,D457,'TK CHAMTHI'!O:O))</f>
        <v/>
      </c>
      <c r="AE457" s="14" t="str">
        <f t="shared" si="63"/>
        <v/>
      </c>
      <c r="AF457" s="14" t="str">
        <f>IF(D457="","",ROUND(SUMIF('QL THI'!G:G,D457,'QL THI'!H:H),1))</f>
        <v/>
      </c>
      <c r="AG457" s="14" t="str">
        <f>IF(D457="","",ROUND(SUMIF('QL THI'!E:E,D457,'QL THI'!F:F),1))</f>
        <v/>
      </c>
      <c r="AH457" s="25" t="str">
        <f t="shared" si="64"/>
        <v/>
      </c>
    </row>
    <row r="458" spans="1:34" hidden="1">
      <c r="A458" s="10" t="str">
        <f>IF(D458="","",SUBTOTAL(3,$D$5:D458))</f>
        <v/>
      </c>
      <c r="B458" s="23"/>
      <c r="C458" s="26"/>
      <c r="D458" s="26"/>
      <c r="E458" s="11" t="str">
        <f>IF(D458="","",SUMIF('TK DETHI'!A:A,D458,'TK DETHI'!B:B))</f>
        <v/>
      </c>
      <c r="F458" s="12" t="str">
        <f>IF(D458="","",SUMIF('TK DETHI'!C:C,D458,'TK DETHI'!D:D))</f>
        <v/>
      </c>
      <c r="G458" s="12" t="str">
        <f>IF(D458="","",SUMIF('TK DETHI'!E:E,D458,'TK DETHI'!F:F))</f>
        <v/>
      </c>
      <c r="H458" s="12" t="str">
        <f>IF(D458="","",SUMIF('TK DETHI'!G:G,D458,'TK DETHI'!H:H))</f>
        <v/>
      </c>
      <c r="I458" s="24" t="str">
        <f t="shared" si="57"/>
        <v/>
      </c>
      <c r="J458" s="13" t="str">
        <f>IF(D458="","",SUMIF('TK COITHI KTHP'!A:A,D458,'TK COITHI KTHP'!C:C)+SUMIF('TK COITHI KTHP'!D:D,D458,'TK COITHI KTHP'!F:F)+SUMIF('TK COITHI KTHP'!G:G,D458,'TK COITHI KTHP'!I:I)+SUMIF('TK COITHI KTHP'!J:J,D458,'TK COITHI KTHP'!L:L))</f>
        <v/>
      </c>
      <c r="K458" s="13" t="str">
        <f>IF(D458="","",SUMIF('TK COITHI KTHP'!B:B,D458,'TK COITHI KTHP'!C:C)+SUMIF('TK COITHI KTHP'!E:E,D458,'TK COITHI KTHP'!F:F)+SUMIF('TK COITHI KTHP'!H:H,D458,'TK COITHI KTHP'!I:I)+SUMIF('TK COITHI KTHP'!K:K,D458,'TK COITHI KTHP'!L:L))</f>
        <v/>
      </c>
      <c r="L458" s="13" t="str">
        <f>IF(D458="","",SUMIF('TK COI THI TOT NGHIEP'!A:A,D458,'TK COI THI TOT NGHIEP'!C:C)+SUMIF('TK COI THI TOT NGHIEP'!D:D,D458,'TK COI THI TOT NGHIEP'!F:F)+SUMIF('TK COI THI TOT NGHIEP'!G:G,D458,'TK COI THI TOT NGHIEP'!I:I)+SUMIF('TK COI THI TOT NGHIEP'!J:J,D458,'TK COI THI TOT NGHIEP'!L:L))</f>
        <v/>
      </c>
      <c r="M458" s="13" t="str">
        <f>IF(D458="","",SUMIF('TK COI THI TOT NGHIEP'!B:B,D458,'TK COI THI TOT NGHIEP'!C:C)+SUMIF('TK COI THI TOT NGHIEP'!E:E,D458,'TK COI THI TOT NGHIEP'!F:F)+SUMIF('TK COI THI TOT NGHIEP'!H:H,D458,'TK COI THI TOT NGHIEP'!I:I)+SUMIF('TK COI THI TOT NGHIEP'!K:K,D458,'TK COI THI TOT NGHIEP'!L:L))</f>
        <v/>
      </c>
      <c r="N458" s="14" t="str">
        <f t="shared" si="58"/>
        <v/>
      </c>
      <c r="O458" s="13" t="str">
        <f>IF(D458="","",SUMIF('TK CHAMTHI'!A:A,D458,'TK CHAMTHI'!C:C))</f>
        <v/>
      </c>
      <c r="P458" s="13" t="str">
        <f>IF(D458="","",SUMIF('TK CHAMTHI'!B:B,D458,'TK CHAMTHI'!C:C))</f>
        <v/>
      </c>
      <c r="Q458" s="13" t="str">
        <f>IF(D458="","",SUMIF('CHAM NV'!B:B,D458,'CHAM NV'!C:C))</f>
        <v/>
      </c>
      <c r="R458" s="14" t="str">
        <f t="shared" si="59"/>
        <v/>
      </c>
      <c r="S458" s="13" t="str">
        <f>IF(D458="","",SUMIF('TK CHAMTHI'!D:D,D458,'TK CHAMTHI'!F:F))</f>
        <v/>
      </c>
      <c r="T458" s="13" t="str">
        <f>IF(D458="","",SUMIF('TK CHAMTHI'!E:E,D458,'TK CHAMTHI'!F:F))</f>
        <v/>
      </c>
      <c r="U458" s="13" t="str">
        <f>IF(D458="","",SUMIF('CHAM NV'!E:E,D458,'CHAM NV'!F:F))</f>
        <v/>
      </c>
      <c r="V458" s="14" t="str">
        <f t="shared" si="60"/>
        <v/>
      </c>
      <c r="W458" s="13" t="str">
        <f>IF(D458="","",SUMIF('TK CHAMTHI'!G:G,D458,'TK CHAMTHI'!I:I))</f>
        <v/>
      </c>
      <c r="X458" s="13" t="str">
        <f>IF(D458="","",SUMIF('TK CHAMTHI'!H:H,D458,'TK CHAMTHI'!I:I))</f>
        <v/>
      </c>
      <c r="Y458" s="14" t="str">
        <f t="shared" si="61"/>
        <v/>
      </c>
      <c r="Z458" s="13" t="str">
        <f>IF(D458="","",SUMIF('TK CHAMTHI'!J:J,D458,'TK CHAMTHI'!L:L))</f>
        <v/>
      </c>
      <c r="AA458" s="13" t="str">
        <f>IF(D458="","",SUMIF('TK CHAMTHI'!K:K,D458,'TK CHAMTHI'!L:L))</f>
        <v/>
      </c>
      <c r="AB458" s="14" t="str">
        <f t="shared" si="62"/>
        <v/>
      </c>
      <c r="AC458" s="13" t="str">
        <f>IF(D458="","",SUMIF('TK CHAMTHI'!M:M,D458,'TK CHAMTHI'!O:O))</f>
        <v/>
      </c>
      <c r="AD458" s="13" t="str">
        <f>IF(D458="","",SUMIF('TK CHAMTHI'!N:N,D458,'TK CHAMTHI'!O:O))</f>
        <v/>
      </c>
      <c r="AE458" s="14" t="str">
        <f t="shared" si="63"/>
        <v/>
      </c>
      <c r="AF458" s="14" t="str">
        <f>IF(D458="","",ROUND(SUMIF('QL THI'!G:G,D458,'QL THI'!H:H),1))</f>
        <v/>
      </c>
      <c r="AG458" s="14" t="str">
        <f>IF(D458="","",ROUND(SUMIF('QL THI'!E:E,D458,'QL THI'!F:F),1))</f>
        <v/>
      </c>
      <c r="AH458" s="25" t="str">
        <f t="shared" si="64"/>
        <v/>
      </c>
    </row>
    <row r="459" spans="1:34" hidden="1">
      <c r="A459" s="10" t="str">
        <f>IF(D459="","",SUBTOTAL(3,$D$5:D459))</f>
        <v/>
      </c>
      <c r="B459" s="23"/>
      <c r="C459" s="26"/>
      <c r="D459" s="26"/>
      <c r="E459" s="11" t="str">
        <f>IF(D459="","",SUMIF('TK DETHI'!A:A,D459,'TK DETHI'!B:B))</f>
        <v/>
      </c>
      <c r="F459" s="12" t="str">
        <f>IF(D459="","",SUMIF('TK DETHI'!C:C,D459,'TK DETHI'!D:D))</f>
        <v/>
      </c>
      <c r="G459" s="12" t="str">
        <f>IF(D459="","",SUMIF('TK DETHI'!E:E,D459,'TK DETHI'!F:F))</f>
        <v/>
      </c>
      <c r="H459" s="12" t="str">
        <f>IF(D459="","",SUMIF('TK DETHI'!G:G,D459,'TK DETHI'!H:H))</f>
        <v/>
      </c>
      <c r="I459" s="24" t="str">
        <f t="shared" si="57"/>
        <v/>
      </c>
      <c r="J459" s="13" t="str">
        <f>IF(D459="","",SUMIF('TK COITHI KTHP'!A:A,D459,'TK COITHI KTHP'!C:C)+SUMIF('TK COITHI KTHP'!D:D,D459,'TK COITHI KTHP'!F:F)+SUMIF('TK COITHI KTHP'!G:G,D459,'TK COITHI KTHP'!I:I)+SUMIF('TK COITHI KTHP'!J:J,D459,'TK COITHI KTHP'!L:L))</f>
        <v/>
      </c>
      <c r="K459" s="13" t="str">
        <f>IF(D459="","",SUMIF('TK COITHI KTHP'!B:B,D459,'TK COITHI KTHP'!C:C)+SUMIF('TK COITHI KTHP'!E:E,D459,'TK COITHI KTHP'!F:F)+SUMIF('TK COITHI KTHP'!H:H,D459,'TK COITHI KTHP'!I:I)+SUMIF('TK COITHI KTHP'!K:K,D459,'TK COITHI KTHP'!L:L))</f>
        <v/>
      </c>
      <c r="L459" s="13" t="str">
        <f>IF(D459="","",SUMIF('TK COI THI TOT NGHIEP'!A:A,D459,'TK COI THI TOT NGHIEP'!C:C)+SUMIF('TK COI THI TOT NGHIEP'!D:D,D459,'TK COI THI TOT NGHIEP'!F:F)+SUMIF('TK COI THI TOT NGHIEP'!G:G,D459,'TK COI THI TOT NGHIEP'!I:I)+SUMIF('TK COI THI TOT NGHIEP'!J:J,D459,'TK COI THI TOT NGHIEP'!L:L))</f>
        <v/>
      </c>
      <c r="M459" s="13" t="str">
        <f>IF(D459="","",SUMIF('TK COI THI TOT NGHIEP'!B:B,D459,'TK COI THI TOT NGHIEP'!C:C)+SUMIF('TK COI THI TOT NGHIEP'!E:E,D459,'TK COI THI TOT NGHIEP'!F:F)+SUMIF('TK COI THI TOT NGHIEP'!H:H,D459,'TK COI THI TOT NGHIEP'!I:I)+SUMIF('TK COI THI TOT NGHIEP'!K:K,D459,'TK COI THI TOT NGHIEP'!L:L))</f>
        <v/>
      </c>
      <c r="N459" s="14" t="str">
        <f t="shared" si="58"/>
        <v/>
      </c>
      <c r="O459" s="13" t="str">
        <f>IF(D459="","",SUMIF('TK CHAMTHI'!A:A,D459,'TK CHAMTHI'!C:C))</f>
        <v/>
      </c>
      <c r="P459" s="13" t="str">
        <f>IF(D459="","",SUMIF('TK CHAMTHI'!B:B,D459,'TK CHAMTHI'!C:C))</f>
        <v/>
      </c>
      <c r="Q459" s="13" t="str">
        <f>IF(D459="","",SUMIF('CHAM NV'!B:B,D459,'CHAM NV'!C:C))</f>
        <v/>
      </c>
      <c r="R459" s="14" t="str">
        <f t="shared" si="59"/>
        <v/>
      </c>
      <c r="S459" s="13" t="str">
        <f>IF(D459="","",SUMIF('TK CHAMTHI'!D:D,D459,'TK CHAMTHI'!F:F))</f>
        <v/>
      </c>
      <c r="T459" s="13" t="str">
        <f>IF(D459="","",SUMIF('TK CHAMTHI'!E:E,D459,'TK CHAMTHI'!F:F))</f>
        <v/>
      </c>
      <c r="U459" s="13" t="str">
        <f>IF(D459="","",SUMIF('CHAM NV'!E:E,D459,'CHAM NV'!F:F))</f>
        <v/>
      </c>
      <c r="V459" s="14" t="str">
        <f t="shared" si="60"/>
        <v/>
      </c>
      <c r="W459" s="13" t="str">
        <f>IF(D459="","",SUMIF('TK CHAMTHI'!G:G,D459,'TK CHAMTHI'!I:I))</f>
        <v/>
      </c>
      <c r="X459" s="13" t="str">
        <f>IF(D459="","",SUMIF('TK CHAMTHI'!H:H,D459,'TK CHAMTHI'!I:I))</f>
        <v/>
      </c>
      <c r="Y459" s="14" t="str">
        <f t="shared" si="61"/>
        <v/>
      </c>
      <c r="Z459" s="13" t="str">
        <f>IF(D459="","",SUMIF('TK CHAMTHI'!J:J,D459,'TK CHAMTHI'!L:L))</f>
        <v/>
      </c>
      <c r="AA459" s="13" t="str">
        <f>IF(D459="","",SUMIF('TK CHAMTHI'!K:K,D459,'TK CHAMTHI'!L:L))</f>
        <v/>
      </c>
      <c r="AB459" s="14" t="str">
        <f t="shared" si="62"/>
        <v/>
      </c>
      <c r="AC459" s="13" t="str">
        <f>IF(D459="","",SUMIF('TK CHAMTHI'!M:M,D459,'TK CHAMTHI'!O:O))</f>
        <v/>
      </c>
      <c r="AD459" s="13" t="str">
        <f>IF(D459="","",SUMIF('TK CHAMTHI'!N:N,D459,'TK CHAMTHI'!O:O))</f>
        <v/>
      </c>
      <c r="AE459" s="14" t="str">
        <f t="shared" si="63"/>
        <v/>
      </c>
      <c r="AF459" s="14" t="str">
        <f>IF(D459="","",ROUND(SUMIF('QL THI'!G:G,D459,'QL THI'!H:H),1))</f>
        <v/>
      </c>
      <c r="AG459" s="14" t="str">
        <f>IF(D459="","",ROUND(SUMIF('QL THI'!E:E,D459,'QL THI'!F:F),1))</f>
        <v/>
      </c>
      <c r="AH459" s="25" t="str">
        <f t="shared" si="64"/>
        <v/>
      </c>
    </row>
    <row r="460" spans="1:34" hidden="1">
      <c r="A460" s="10" t="str">
        <f>IF(D460="","",SUBTOTAL(3,$D$5:D460))</f>
        <v/>
      </c>
      <c r="B460" s="23"/>
      <c r="C460" s="26"/>
      <c r="D460" s="26"/>
      <c r="E460" s="11" t="str">
        <f>IF(D460="","",SUMIF('TK DETHI'!A:A,D460,'TK DETHI'!B:B))</f>
        <v/>
      </c>
      <c r="F460" s="12" t="str">
        <f>IF(D460="","",SUMIF('TK DETHI'!C:C,D460,'TK DETHI'!D:D))</f>
        <v/>
      </c>
      <c r="G460" s="12" t="str">
        <f>IF(D460="","",SUMIF('TK DETHI'!E:E,D460,'TK DETHI'!F:F))</f>
        <v/>
      </c>
      <c r="H460" s="12" t="str">
        <f>IF(D460="","",SUMIF('TK DETHI'!G:G,D460,'TK DETHI'!H:H))</f>
        <v/>
      </c>
      <c r="I460" s="24" t="str">
        <f t="shared" si="57"/>
        <v/>
      </c>
      <c r="J460" s="13" t="str">
        <f>IF(D460="","",SUMIF('TK COITHI KTHP'!A:A,D460,'TK COITHI KTHP'!C:C)+SUMIF('TK COITHI KTHP'!D:D,D460,'TK COITHI KTHP'!F:F)+SUMIF('TK COITHI KTHP'!G:G,D460,'TK COITHI KTHP'!I:I)+SUMIF('TK COITHI KTHP'!J:J,D460,'TK COITHI KTHP'!L:L))</f>
        <v/>
      </c>
      <c r="K460" s="13" t="str">
        <f>IF(D460="","",SUMIF('TK COITHI KTHP'!B:B,D460,'TK COITHI KTHP'!C:C)+SUMIF('TK COITHI KTHP'!E:E,D460,'TK COITHI KTHP'!F:F)+SUMIF('TK COITHI KTHP'!H:H,D460,'TK COITHI KTHP'!I:I)+SUMIF('TK COITHI KTHP'!K:K,D460,'TK COITHI KTHP'!L:L))</f>
        <v/>
      </c>
      <c r="L460" s="13" t="str">
        <f>IF(D460="","",SUMIF('TK COI THI TOT NGHIEP'!A:A,D460,'TK COI THI TOT NGHIEP'!C:C)+SUMIF('TK COI THI TOT NGHIEP'!D:D,D460,'TK COI THI TOT NGHIEP'!F:F)+SUMIF('TK COI THI TOT NGHIEP'!G:G,D460,'TK COI THI TOT NGHIEP'!I:I)+SUMIF('TK COI THI TOT NGHIEP'!J:J,D460,'TK COI THI TOT NGHIEP'!L:L))</f>
        <v/>
      </c>
      <c r="M460" s="13" t="str">
        <f>IF(D460="","",SUMIF('TK COI THI TOT NGHIEP'!B:B,D460,'TK COI THI TOT NGHIEP'!C:C)+SUMIF('TK COI THI TOT NGHIEP'!E:E,D460,'TK COI THI TOT NGHIEP'!F:F)+SUMIF('TK COI THI TOT NGHIEP'!H:H,D460,'TK COI THI TOT NGHIEP'!I:I)+SUMIF('TK COI THI TOT NGHIEP'!K:K,D460,'TK COI THI TOT NGHIEP'!L:L))</f>
        <v/>
      </c>
      <c r="N460" s="14" t="str">
        <f t="shared" si="58"/>
        <v/>
      </c>
      <c r="O460" s="13" t="str">
        <f>IF(D460="","",SUMIF('TK CHAMTHI'!A:A,D460,'TK CHAMTHI'!C:C))</f>
        <v/>
      </c>
      <c r="P460" s="13" t="str">
        <f>IF(D460="","",SUMIF('TK CHAMTHI'!B:B,D460,'TK CHAMTHI'!C:C))</f>
        <v/>
      </c>
      <c r="Q460" s="13" t="str">
        <f>IF(D460="","",SUMIF('CHAM NV'!B:B,D460,'CHAM NV'!C:C))</f>
        <v/>
      </c>
      <c r="R460" s="14" t="str">
        <f t="shared" si="59"/>
        <v/>
      </c>
      <c r="S460" s="13" t="str">
        <f>IF(D460="","",SUMIF('TK CHAMTHI'!D:D,D460,'TK CHAMTHI'!F:F))</f>
        <v/>
      </c>
      <c r="T460" s="13" t="str">
        <f>IF(D460="","",SUMIF('TK CHAMTHI'!E:E,D460,'TK CHAMTHI'!F:F))</f>
        <v/>
      </c>
      <c r="U460" s="13" t="str">
        <f>IF(D460="","",SUMIF('CHAM NV'!E:E,D460,'CHAM NV'!F:F))</f>
        <v/>
      </c>
      <c r="V460" s="14" t="str">
        <f t="shared" si="60"/>
        <v/>
      </c>
      <c r="W460" s="13" t="str">
        <f>IF(D460="","",SUMIF('TK CHAMTHI'!G:G,D460,'TK CHAMTHI'!I:I))</f>
        <v/>
      </c>
      <c r="X460" s="13" t="str">
        <f>IF(D460="","",SUMIF('TK CHAMTHI'!H:H,D460,'TK CHAMTHI'!I:I))</f>
        <v/>
      </c>
      <c r="Y460" s="14" t="str">
        <f t="shared" si="61"/>
        <v/>
      </c>
      <c r="Z460" s="13" t="str">
        <f>IF(D460="","",SUMIF('TK CHAMTHI'!J:J,D460,'TK CHAMTHI'!L:L))</f>
        <v/>
      </c>
      <c r="AA460" s="13" t="str">
        <f>IF(D460="","",SUMIF('TK CHAMTHI'!K:K,D460,'TK CHAMTHI'!L:L))</f>
        <v/>
      </c>
      <c r="AB460" s="14" t="str">
        <f t="shared" si="62"/>
        <v/>
      </c>
      <c r="AC460" s="13" t="str">
        <f>IF(D460="","",SUMIF('TK CHAMTHI'!M:M,D460,'TK CHAMTHI'!O:O))</f>
        <v/>
      </c>
      <c r="AD460" s="13" t="str">
        <f>IF(D460="","",SUMIF('TK CHAMTHI'!N:N,D460,'TK CHAMTHI'!O:O))</f>
        <v/>
      </c>
      <c r="AE460" s="14" t="str">
        <f t="shared" si="63"/>
        <v/>
      </c>
      <c r="AF460" s="14" t="str">
        <f>IF(D460="","",ROUND(SUMIF('QL THI'!G:G,D460,'QL THI'!H:H),1))</f>
        <v/>
      </c>
      <c r="AG460" s="14" t="str">
        <f>IF(D460="","",ROUND(SUMIF('QL THI'!E:E,D460,'QL THI'!F:F),1))</f>
        <v/>
      </c>
      <c r="AH460" s="25" t="str">
        <f t="shared" si="64"/>
        <v/>
      </c>
    </row>
    <row r="461" spans="1:34" hidden="1">
      <c r="A461" s="10" t="str">
        <f>IF(D461="","",SUBTOTAL(3,$D$5:D461))</f>
        <v/>
      </c>
      <c r="B461" s="23"/>
      <c r="C461" s="26"/>
      <c r="D461" s="26"/>
      <c r="E461" s="11" t="str">
        <f>IF(D461="","",SUMIF('TK DETHI'!A:A,D461,'TK DETHI'!B:B))</f>
        <v/>
      </c>
      <c r="F461" s="12" t="str">
        <f>IF(D461="","",SUMIF('TK DETHI'!C:C,D461,'TK DETHI'!D:D))</f>
        <v/>
      </c>
      <c r="G461" s="12" t="str">
        <f>IF(D461="","",SUMIF('TK DETHI'!E:E,D461,'TK DETHI'!F:F))</f>
        <v/>
      </c>
      <c r="H461" s="12" t="str">
        <f>IF(D461="","",SUMIF('TK DETHI'!G:G,D461,'TK DETHI'!H:H))</f>
        <v/>
      </c>
      <c r="I461" s="24" t="str">
        <f t="shared" si="57"/>
        <v/>
      </c>
      <c r="J461" s="13" t="str">
        <f>IF(D461="","",SUMIF('TK COITHI KTHP'!A:A,D461,'TK COITHI KTHP'!C:C)+SUMIF('TK COITHI KTHP'!D:D,D461,'TK COITHI KTHP'!F:F)+SUMIF('TK COITHI KTHP'!G:G,D461,'TK COITHI KTHP'!I:I)+SUMIF('TK COITHI KTHP'!J:J,D461,'TK COITHI KTHP'!L:L))</f>
        <v/>
      </c>
      <c r="K461" s="13" t="str">
        <f>IF(D461="","",SUMIF('TK COITHI KTHP'!B:B,D461,'TK COITHI KTHP'!C:C)+SUMIF('TK COITHI KTHP'!E:E,D461,'TK COITHI KTHP'!F:F)+SUMIF('TK COITHI KTHP'!H:H,D461,'TK COITHI KTHP'!I:I)+SUMIF('TK COITHI KTHP'!K:K,D461,'TK COITHI KTHP'!L:L))</f>
        <v/>
      </c>
      <c r="L461" s="13" t="str">
        <f>IF(D461="","",SUMIF('TK COI THI TOT NGHIEP'!A:A,D461,'TK COI THI TOT NGHIEP'!C:C)+SUMIF('TK COI THI TOT NGHIEP'!D:D,D461,'TK COI THI TOT NGHIEP'!F:F)+SUMIF('TK COI THI TOT NGHIEP'!G:G,D461,'TK COI THI TOT NGHIEP'!I:I)+SUMIF('TK COI THI TOT NGHIEP'!J:J,D461,'TK COI THI TOT NGHIEP'!L:L))</f>
        <v/>
      </c>
      <c r="M461" s="13" t="str">
        <f>IF(D461="","",SUMIF('TK COI THI TOT NGHIEP'!B:B,D461,'TK COI THI TOT NGHIEP'!C:C)+SUMIF('TK COI THI TOT NGHIEP'!E:E,D461,'TK COI THI TOT NGHIEP'!F:F)+SUMIF('TK COI THI TOT NGHIEP'!H:H,D461,'TK COI THI TOT NGHIEP'!I:I)+SUMIF('TK COI THI TOT NGHIEP'!K:K,D461,'TK COI THI TOT NGHIEP'!L:L))</f>
        <v/>
      </c>
      <c r="N461" s="14" t="str">
        <f t="shared" si="58"/>
        <v/>
      </c>
      <c r="O461" s="13" t="str">
        <f>IF(D461="","",SUMIF('TK CHAMTHI'!A:A,D461,'TK CHAMTHI'!C:C))</f>
        <v/>
      </c>
      <c r="P461" s="13" t="str">
        <f>IF(D461="","",SUMIF('TK CHAMTHI'!B:B,D461,'TK CHAMTHI'!C:C))</f>
        <v/>
      </c>
      <c r="Q461" s="13" t="str">
        <f>IF(D461="","",SUMIF('CHAM NV'!B:B,D461,'CHAM NV'!C:C))</f>
        <v/>
      </c>
      <c r="R461" s="14" t="str">
        <f t="shared" si="59"/>
        <v/>
      </c>
      <c r="S461" s="13" t="str">
        <f>IF(D461="","",SUMIF('TK CHAMTHI'!D:D,D461,'TK CHAMTHI'!F:F))</f>
        <v/>
      </c>
      <c r="T461" s="13" t="str">
        <f>IF(D461="","",SUMIF('TK CHAMTHI'!E:E,D461,'TK CHAMTHI'!F:F))</f>
        <v/>
      </c>
      <c r="U461" s="13" t="str">
        <f>IF(D461="","",SUMIF('CHAM NV'!E:E,D461,'CHAM NV'!F:F))</f>
        <v/>
      </c>
      <c r="V461" s="14" t="str">
        <f t="shared" si="60"/>
        <v/>
      </c>
      <c r="W461" s="13" t="str">
        <f>IF(D461="","",SUMIF('TK CHAMTHI'!G:G,D461,'TK CHAMTHI'!I:I))</f>
        <v/>
      </c>
      <c r="X461" s="13" t="str">
        <f>IF(D461="","",SUMIF('TK CHAMTHI'!H:H,D461,'TK CHAMTHI'!I:I))</f>
        <v/>
      </c>
      <c r="Y461" s="14" t="str">
        <f t="shared" si="61"/>
        <v/>
      </c>
      <c r="Z461" s="13" t="str">
        <f>IF(D461="","",SUMIF('TK CHAMTHI'!J:J,D461,'TK CHAMTHI'!L:L))</f>
        <v/>
      </c>
      <c r="AA461" s="13" t="str">
        <f>IF(D461="","",SUMIF('TK CHAMTHI'!K:K,D461,'TK CHAMTHI'!L:L))</f>
        <v/>
      </c>
      <c r="AB461" s="14" t="str">
        <f t="shared" si="62"/>
        <v/>
      </c>
      <c r="AC461" s="13" t="str">
        <f>IF(D461="","",SUMIF('TK CHAMTHI'!M:M,D461,'TK CHAMTHI'!O:O))</f>
        <v/>
      </c>
      <c r="AD461" s="13" t="str">
        <f>IF(D461="","",SUMIF('TK CHAMTHI'!N:N,D461,'TK CHAMTHI'!O:O))</f>
        <v/>
      </c>
      <c r="AE461" s="14" t="str">
        <f t="shared" si="63"/>
        <v/>
      </c>
      <c r="AF461" s="14" t="str">
        <f>IF(D461="","",ROUND(SUMIF('QL THI'!G:G,D461,'QL THI'!H:H),1))</f>
        <v/>
      </c>
      <c r="AG461" s="14" t="str">
        <f>IF(D461="","",ROUND(SUMIF('QL THI'!E:E,D461,'QL THI'!F:F),1))</f>
        <v/>
      </c>
      <c r="AH461" s="25" t="str">
        <f t="shared" si="64"/>
        <v/>
      </c>
    </row>
    <row r="462" spans="1:34" hidden="1">
      <c r="A462" s="10" t="str">
        <f>IF(D462="","",SUBTOTAL(3,$D$5:D462))</f>
        <v/>
      </c>
      <c r="B462" s="23"/>
      <c r="C462" s="26"/>
      <c r="D462" s="26"/>
      <c r="E462" s="11" t="str">
        <f>IF(D462="","",SUMIF('TK DETHI'!A:A,D462,'TK DETHI'!B:B))</f>
        <v/>
      </c>
      <c r="F462" s="12" t="str">
        <f>IF(D462="","",SUMIF('TK DETHI'!C:C,D462,'TK DETHI'!D:D))</f>
        <v/>
      </c>
      <c r="G462" s="12" t="str">
        <f>IF(D462="","",SUMIF('TK DETHI'!E:E,D462,'TK DETHI'!F:F))</f>
        <v/>
      </c>
      <c r="H462" s="12" t="str">
        <f>IF(D462="","",SUMIF('TK DETHI'!G:G,D462,'TK DETHI'!H:H))</f>
        <v/>
      </c>
      <c r="I462" s="24" t="str">
        <f t="shared" si="57"/>
        <v/>
      </c>
      <c r="J462" s="13" t="str">
        <f>IF(D462="","",SUMIF('TK COITHI KTHP'!A:A,D462,'TK COITHI KTHP'!C:C)+SUMIF('TK COITHI KTHP'!D:D,D462,'TK COITHI KTHP'!F:F)+SUMIF('TK COITHI KTHP'!G:G,D462,'TK COITHI KTHP'!I:I)+SUMIF('TK COITHI KTHP'!J:J,D462,'TK COITHI KTHP'!L:L))</f>
        <v/>
      </c>
      <c r="K462" s="13" t="str">
        <f>IF(D462="","",SUMIF('TK COITHI KTHP'!B:B,D462,'TK COITHI KTHP'!C:C)+SUMIF('TK COITHI KTHP'!E:E,D462,'TK COITHI KTHP'!F:F)+SUMIF('TK COITHI KTHP'!H:H,D462,'TK COITHI KTHP'!I:I)+SUMIF('TK COITHI KTHP'!K:K,D462,'TK COITHI KTHP'!L:L))</f>
        <v/>
      </c>
      <c r="L462" s="13" t="str">
        <f>IF(D462="","",SUMIF('TK COI THI TOT NGHIEP'!A:A,D462,'TK COI THI TOT NGHIEP'!C:C)+SUMIF('TK COI THI TOT NGHIEP'!D:D,D462,'TK COI THI TOT NGHIEP'!F:F)+SUMIF('TK COI THI TOT NGHIEP'!G:G,D462,'TK COI THI TOT NGHIEP'!I:I)+SUMIF('TK COI THI TOT NGHIEP'!J:J,D462,'TK COI THI TOT NGHIEP'!L:L))</f>
        <v/>
      </c>
      <c r="M462" s="13" t="str">
        <f>IF(D462="","",SUMIF('TK COI THI TOT NGHIEP'!B:B,D462,'TK COI THI TOT NGHIEP'!C:C)+SUMIF('TK COI THI TOT NGHIEP'!E:E,D462,'TK COI THI TOT NGHIEP'!F:F)+SUMIF('TK COI THI TOT NGHIEP'!H:H,D462,'TK COI THI TOT NGHIEP'!I:I)+SUMIF('TK COI THI TOT NGHIEP'!K:K,D462,'TK COI THI TOT NGHIEP'!L:L))</f>
        <v/>
      </c>
      <c r="N462" s="14" t="str">
        <f t="shared" si="58"/>
        <v/>
      </c>
      <c r="O462" s="13" t="str">
        <f>IF(D462="","",SUMIF('TK CHAMTHI'!A:A,D462,'TK CHAMTHI'!C:C))</f>
        <v/>
      </c>
      <c r="P462" s="13" t="str">
        <f>IF(D462="","",SUMIF('TK CHAMTHI'!B:B,D462,'TK CHAMTHI'!C:C))</f>
        <v/>
      </c>
      <c r="Q462" s="13" t="str">
        <f>IF(D462="","",SUMIF('CHAM NV'!B:B,D462,'CHAM NV'!C:C))</f>
        <v/>
      </c>
      <c r="R462" s="14" t="str">
        <f t="shared" si="59"/>
        <v/>
      </c>
      <c r="S462" s="13" t="str">
        <f>IF(D462="","",SUMIF('TK CHAMTHI'!D:D,D462,'TK CHAMTHI'!F:F))</f>
        <v/>
      </c>
      <c r="T462" s="13" t="str">
        <f>IF(D462="","",SUMIF('TK CHAMTHI'!E:E,D462,'TK CHAMTHI'!F:F))</f>
        <v/>
      </c>
      <c r="U462" s="13" t="str">
        <f>IF(D462="","",SUMIF('CHAM NV'!E:E,D462,'CHAM NV'!F:F))</f>
        <v/>
      </c>
      <c r="V462" s="14" t="str">
        <f t="shared" si="60"/>
        <v/>
      </c>
      <c r="W462" s="13" t="str">
        <f>IF(D462="","",SUMIF('TK CHAMTHI'!G:G,D462,'TK CHAMTHI'!I:I))</f>
        <v/>
      </c>
      <c r="X462" s="13" t="str">
        <f>IF(D462="","",SUMIF('TK CHAMTHI'!H:H,D462,'TK CHAMTHI'!I:I))</f>
        <v/>
      </c>
      <c r="Y462" s="14" t="str">
        <f t="shared" si="61"/>
        <v/>
      </c>
      <c r="Z462" s="13" t="str">
        <f>IF(D462="","",SUMIF('TK CHAMTHI'!J:J,D462,'TK CHAMTHI'!L:L))</f>
        <v/>
      </c>
      <c r="AA462" s="13" t="str">
        <f>IF(D462="","",SUMIF('TK CHAMTHI'!K:K,D462,'TK CHAMTHI'!L:L))</f>
        <v/>
      </c>
      <c r="AB462" s="14" t="str">
        <f t="shared" si="62"/>
        <v/>
      </c>
      <c r="AC462" s="13" t="str">
        <f>IF(D462="","",SUMIF('TK CHAMTHI'!M:M,D462,'TK CHAMTHI'!O:O))</f>
        <v/>
      </c>
      <c r="AD462" s="13" t="str">
        <f>IF(D462="","",SUMIF('TK CHAMTHI'!N:N,D462,'TK CHAMTHI'!O:O))</f>
        <v/>
      </c>
      <c r="AE462" s="14" t="str">
        <f t="shared" si="63"/>
        <v/>
      </c>
      <c r="AF462" s="14" t="str">
        <f>IF(D462="","",ROUND(SUMIF('QL THI'!G:G,D462,'QL THI'!H:H),1))</f>
        <v/>
      </c>
      <c r="AG462" s="14" t="str">
        <f>IF(D462="","",ROUND(SUMIF('QL THI'!E:E,D462,'QL THI'!F:F),1))</f>
        <v/>
      </c>
      <c r="AH462" s="25" t="str">
        <f t="shared" si="64"/>
        <v/>
      </c>
    </row>
    <row r="463" spans="1:34" hidden="1">
      <c r="A463" s="10" t="str">
        <f>IF(D463="","",SUBTOTAL(3,$D$5:D463))</f>
        <v/>
      </c>
      <c r="B463" s="23"/>
      <c r="C463" s="26"/>
      <c r="D463" s="26"/>
      <c r="E463" s="11" t="str">
        <f>IF(D463="","",SUMIF('TK DETHI'!A:A,D463,'TK DETHI'!B:B))</f>
        <v/>
      </c>
      <c r="F463" s="12" t="str">
        <f>IF(D463="","",SUMIF('TK DETHI'!C:C,D463,'TK DETHI'!D:D))</f>
        <v/>
      </c>
      <c r="G463" s="12" t="str">
        <f>IF(D463="","",SUMIF('TK DETHI'!E:E,D463,'TK DETHI'!F:F))</f>
        <v/>
      </c>
      <c r="H463" s="12" t="str">
        <f>IF(D463="","",SUMIF('TK DETHI'!G:G,D463,'TK DETHI'!H:H))</f>
        <v/>
      </c>
      <c r="I463" s="24" t="str">
        <f t="shared" si="57"/>
        <v/>
      </c>
      <c r="J463" s="13" t="str">
        <f>IF(D463="","",SUMIF('TK COITHI KTHP'!A:A,D463,'TK COITHI KTHP'!C:C)+SUMIF('TK COITHI KTHP'!D:D,D463,'TK COITHI KTHP'!F:F)+SUMIF('TK COITHI KTHP'!G:G,D463,'TK COITHI KTHP'!I:I)+SUMIF('TK COITHI KTHP'!J:J,D463,'TK COITHI KTHP'!L:L))</f>
        <v/>
      </c>
      <c r="K463" s="13" t="str">
        <f>IF(D463="","",SUMIF('TK COITHI KTHP'!B:B,D463,'TK COITHI KTHP'!C:C)+SUMIF('TK COITHI KTHP'!E:E,D463,'TK COITHI KTHP'!F:F)+SUMIF('TK COITHI KTHP'!H:H,D463,'TK COITHI KTHP'!I:I)+SUMIF('TK COITHI KTHP'!K:K,D463,'TK COITHI KTHP'!L:L))</f>
        <v/>
      </c>
      <c r="L463" s="13" t="str">
        <f>IF(D463="","",SUMIF('TK COI THI TOT NGHIEP'!A:A,D463,'TK COI THI TOT NGHIEP'!C:C)+SUMIF('TK COI THI TOT NGHIEP'!D:D,D463,'TK COI THI TOT NGHIEP'!F:F)+SUMIF('TK COI THI TOT NGHIEP'!G:G,D463,'TK COI THI TOT NGHIEP'!I:I)+SUMIF('TK COI THI TOT NGHIEP'!J:J,D463,'TK COI THI TOT NGHIEP'!L:L))</f>
        <v/>
      </c>
      <c r="M463" s="13" t="str">
        <f>IF(D463="","",SUMIF('TK COI THI TOT NGHIEP'!B:B,D463,'TK COI THI TOT NGHIEP'!C:C)+SUMIF('TK COI THI TOT NGHIEP'!E:E,D463,'TK COI THI TOT NGHIEP'!F:F)+SUMIF('TK COI THI TOT NGHIEP'!H:H,D463,'TK COI THI TOT NGHIEP'!I:I)+SUMIF('TK COI THI TOT NGHIEP'!K:K,D463,'TK COI THI TOT NGHIEP'!L:L))</f>
        <v/>
      </c>
      <c r="N463" s="14" t="str">
        <f t="shared" si="58"/>
        <v/>
      </c>
      <c r="O463" s="13" t="str">
        <f>IF(D463="","",SUMIF('TK CHAMTHI'!A:A,D463,'TK CHAMTHI'!C:C))</f>
        <v/>
      </c>
      <c r="P463" s="13" t="str">
        <f>IF(D463="","",SUMIF('TK CHAMTHI'!B:B,D463,'TK CHAMTHI'!C:C))</f>
        <v/>
      </c>
      <c r="Q463" s="13" t="str">
        <f>IF(D463="","",SUMIF('CHAM NV'!B:B,D463,'CHAM NV'!C:C))</f>
        <v/>
      </c>
      <c r="R463" s="14" t="str">
        <f t="shared" si="59"/>
        <v/>
      </c>
      <c r="S463" s="13" t="str">
        <f>IF(D463="","",SUMIF('TK CHAMTHI'!D:D,D463,'TK CHAMTHI'!F:F))</f>
        <v/>
      </c>
      <c r="T463" s="13" t="str">
        <f>IF(D463="","",SUMIF('TK CHAMTHI'!E:E,D463,'TK CHAMTHI'!F:F))</f>
        <v/>
      </c>
      <c r="U463" s="13" t="str">
        <f>IF(D463="","",SUMIF('CHAM NV'!E:E,D463,'CHAM NV'!F:F))</f>
        <v/>
      </c>
      <c r="V463" s="14" t="str">
        <f t="shared" si="60"/>
        <v/>
      </c>
      <c r="W463" s="13" t="str">
        <f>IF(D463="","",SUMIF('TK CHAMTHI'!G:G,D463,'TK CHAMTHI'!I:I))</f>
        <v/>
      </c>
      <c r="X463" s="13" t="str">
        <f>IF(D463="","",SUMIF('TK CHAMTHI'!H:H,D463,'TK CHAMTHI'!I:I))</f>
        <v/>
      </c>
      <c r="Y463" s="14" t="str">
        <f t="shared" si="61"/>
        <v/>
      </c>
      <c r="Z463" s="13" t="str">
        <f>IF(D463="","",SUMIF('TK CHAMTHI'!J:J,D463,'TK CHAMTHI'!L:L))</f>
        <v/>
      </c>
      <c r="AA463" s="13" t="str">
        <f>IF(D463="","",SUMIF('TK CHAMTHI'!K:K,D463,'TK CHAMTHI'!L:L))</f>
        <v/>
      </c>
      <c r="AB463" s="14" t="str">
        <f t="shared" si="62"/>
        <v/>
      </c>
      <c r="AC463" s="13" t="str">
        <f>IF(D463="","",SUMIF('TK CHAMTHI'!M:M,D463,'TK CHAMTHI'!O:O))</f>
        <v/>
      </c>
      <c r="AD463" s="13" t="str">
        <f>IF(D463="","",SUMIF('TK CHAMTHI'!N:N,D463,'TK CHAMTHI'!O:O))</f>
        <v/>
      </c>
      <c r="AE463" s="14" t="str">
        <f t="shared" si="63"/>
        <v/>
      </c>
      <c r="AF463" s="14" t="str">
        <f>IF(D463="","",ROUND(SUMIF('QL THI'!G:G,D463,'QL THI'!H:H),1))</f>
        <v/>
      </c>
      <c r="AG463" s="14" t="str">
        <f>IF(D463="","",ROUND(SUMIF('QL THI'!E:E,D463,'QL THI'!F:F),1))</f>
        <v/>
      </c>
      <c r="AH463" s="25" t="str">
        <f t="shared" si="64"/>
        <v/>
      </c>
    </row>
    <row r="464" spans="1:34" hidden="1">
      <c r="A464" s="10" t="str">
        <f>IF(D464="","",SUBTOTAL(3,$D$5:D464))</f>
        <v/>
      </c>
      <c r="B464" s="23"/>
      <c r="C464" s="26"/>
      <c r="D464" s="26"/>
      <c r="E464" s="11" t="str">
        <f>IF(D464="","",SUMIF('TK DETHI'!A:A,D464,'TK DETHI'!B:B))</f>
        <v/>
      </c>
      <c r="F464" s="12" t="str">
        <f>IF(D464="","",SUMIF('TK DETHI'!C:C,D464,'TK DETHI'!D:D))</f>
        <v/>
      </c>
      <c r="G464" s="12" t="str">
        <f>IF(D464="","",SUMIF('TK DETHI'!E:E,D464,'TK DETHI'!F:F))</f>
        <v/>
      </c>
      <c r="H464" s="12" t="str">
        <f>IF(D464="","",SUMIF('TK DETHI'!G:G,D464,'TK DETHI'!H:H))</f>
        <v/>
      </c>
      <c r="I464" s="24" t="str">
        <f t="shared" si="57"/>
        <v/>
      </c>
      <c r="J464" s="13" t="str">
        <f>IF(D464="","",SUMIF('TK COITHI KTHP'!A:A,D464,'TK COITHI KTHP'!C:C)+SUMIF('TK COITHI KTHP'!D:D,D464,'TK COITHI KTHP'!F:F)+SUMIF('TK COITHI KTHP'!G:G,D464,'TK COITHI KTHP'!I:I)+SUMIF('TK COITHI KTHP'!J:J,D464,'TK COITHI KTHP'!L:L))</f>
        <v/>
      </c>
      <c r="K464" s="13" t="str">
        <f>IF(D464="","",SUMIF('TK COITHI KTHP'!B:B,D464,'TK COITHI KTHP'!C:C)+SUMIF('TK COITHI KTHP'!E:E,D464,'TK COITHI KTHP'!F:F)+SUMIF('TK COITHI KTHP'!H:H,D464,'TK COITHI KTHP'!I:I)+SUMIF('TK COITHI KTHP'!K:K,D464,'TK COITHI KTHP'!L:L))</f>
        <v/>
      </c>
      <c r="L464" s="13" t="str">
        <f>IF(D464="","",SUMIF('TK COI THI TOT NGHIEP'!A:A,D464,'TK COI THI TOT NGHIEP'!C:C)+SUMIF('TK COI THI TOT NGHIEP'!D:D,D464,'TK COI THI TOT NGHIEP'!F:F)+SUMIF('TK COI THI TOT NGHIEP'!G:G,D464,'TK COI THI TOT NGHIEP'!I:I)+SUMIF('TK COI THI TOT NGHIEP'!J:J,D464,'TK COI THI TOT NGHIEP'!L:L))</f>
        <v/>
      </c>
      <c r="M464" s="13" t="str">
        <f>IF(D464="","",SUMIF('TK COI THI TOT NGHIEP'!B:B,D464,'TK COI THI TOT NGHIEP'!C:C)+SUMIF('TK COI THI TOT NGHIEP'!E:E,D464,'TK COI THI TOT NGHIEP'!F:F)+SUMIF('TK COI THI TOT NGHIEP'!H:H,D464,'TK COI THI TOT NGHIEP'!I:I)+SUMIF('TK COI THI TOT NGHIEP'!K:K,D464,'TK COI THI TOT NGHIEP'!L:L))</f>
        <v/>
      </c>
      <c r="N464" s="14" t="str">
        <f t="shared" si="58"/>
        <v/>
      </c>
      <c r="O464" s="13" t="str">
        <f>IF(D464="","",SUMIF('TK CHAMTHI'!A:A,D464,'TK CHAMTHI'!C:C))</f>
        <v/>
      </c>
      <c r="P464" s="13" t="str">
        <f>IF(D464="","",SUMIF('TK CHAMTHI'!B:B,D464,'TK CHAMTHI'!C:C))</f>
        <v/>
      </c>
      <c r="Q464" s="13" t="str">
        <f>IF(D464="","",SUMIF('CHAM NV'!B:B,D464,'CHAM NV'!C:C))</f>
        <v/>
      </c>
      <c r="R464" s="14" t="str">
        <f t="shared" si="59"/>
        <v/>
      </c>
      <c r="S464" s="13" t="str">
        <f>IF(D464="","",SUMIF('TK CHAMTHI'!D:D,D464,'TK CHAMTHI'!F:F))</f>
        <v/>
      </c>
      <c r="T464" s="13" t="str">
        <f>IF(D464="","",SUMIF('TK CHAMTHI'!E:E,D464,'TK CHAMTHI'!F:F))</f>
        <v/>
      </c>
      <c r="U464" s="13" t="str">
        <f>IF(D464="","",SUMIF('CHAM NV'!E:E,D464,'CHAM NV'!F:F))</f>
        <v/>
      </c>
      <c r="V464" s="14" t="str">
        <f t="shared" si="60"/>
        <v/>
      </c>
      <c r="W464" s="13" t="str">
        <f>IF(D464="","",SUMIF('TK CHAMTHI'!G:G,D464,'TK CHAMTHI'!I:I))</f>
        <v/>
      </c>
      <c r="X464" s="13" t="str">
        <f>IF(D464="","",SUMIF('TK CHAMTHI'!H:H,D464,'TK CHAMTHI'!I:I))</f>
        <v/>
      </c>
      <c r="Y464" s="14" t="str">
        <f t="shared" si="61"/>
        <v/>
      </c>
      <c r="Z464" s="13" t="str">
        <f>IF(D464="","",SUMIF('TK CHAMTHI'!J:J,D464,'TK CHAMTHI'!L:L))</f>
        <v/>
      </c>
      <c r="AA464" s="13" t="str">
        <f>IF(D464="","",SUMIF('TK CHAMTHI'!K:K,D464,'TK CHAMTHI'!L:L))</f>
        <v/>
      </c>
      <c r="AB464" s="14" t="str">
        <f t="shared" si="62"/>
        <v/>
      </c>
      <c r="AC464" s="13" t="str">
        <f>IF(D464="","",SUMIF('TK CHAMTHI'!M:M,D464,'TK CHAMTHI'!O:O))</f>
        <v/>
      </c>
      <c r="AD464" s="13" t="str">
        <f>IF(D464="","",SUMIF('TK CHAMTHI'!N:N,D464,'TK CHAMTHI'!O:O))</f>
        <v/>
      </c>
      <c r="AE464" s="14" t="str">
        <f t="shared" si="63"/>
        <v/>
      </c>
      <c r="AF464" s="14" t="str">
        <f>IF(D464="","",ROUND(SUMIF('QL THI'!G:G,D464,'QL THI'!H:H),1))</f>
        <v/>
      </c>
      <c r="AG464" s="14" t="str">
        <f>IF(D464="","",ROUND(SUMIF('QL THI'!E:E,D464,'QL THI'!F:F),1))</f>
        <v/>
      </c>
      <c r="AH464" s="25" t="str">
        <f t="shared" si="64"/>
        <v/>
      </c>
    </row>
    <row r="465" spans="1:34" hidden="1">
      <c r="A465" s="10" t="str">
        <f>IF(D465="","",SUBTOTAL(3,$D$5:D465))</f>
        <v/>
      </c>
      <c r="B465" s="23"/>
      <c r="C465" s="26"/>
      <c r="D465" s="26"/>
      <c r="E465" s="11" t="str">
        <f>IF(D465="","",SUMIF('TK DETHI'!A:A,D465,'TK DETHI'!B:B))</f>
        <v/>
      </c>
      <c r="F465" s="12" t="str">
        <f>IF(D465="","",SUMIF('TK DETHI'!C:C,D465,'TK DETHI'!D:D))</f>
        <v/>
      </c>
      <c r="G465" s="12" t="str">
        <f>IF(D465="","",SUMIF('TK DETHI'!E:E,D465,'TK DETHI'!F:F))</f>
        <v/>
      </c>
      <c r="H465" s="12" t="str">
        <f>IF(D465="","",SUMIF('TK DETHI'!G:G,D465,'TK DETHI'!H:H))</f>
        <v/>
      </c>
      <c r="I465" s="24" t="str">
        <f t="shared" si="57"/>
        <v/>
      </c>
      <c r="J465" s="13" t="str">
        <f>IF(D465="","",SUMIF('TK COITHI KTHP'!A:A,D465,'TK COITHI KTHP'!C:C)+SUMIF('TK COITHI KTHP'!D:D,D465,'TK COITHI KTHP'!F:F)+SUMIF('TK COITHI KTHP'!G:G,D465,'TK COITHI KTHP'!I:I)+SUMIF('TK COITHI KTHP'!J:J,D465,'TK COITHI KTHP'!L:L))</f>
        <v/>
      </c>
      <c r="K465" s="13" t="str">
        <f>IF(D465="","",SUMIF('TK COITHI KTHP'!B:B,D465,'TK COITHI KTHP'!C:C)+SUMIF('TK COITHI KTHP'!E:E,D465,'TK COITHI KTHP'!F:F)+SUMIF('TK COITHI KTHP'!H:H,D465,'TK COITHI KTHP'!I:I)+SUMIF('TK COITHI KTHP'!K:K,D465,'TK COITHI KTHP'!L:L))</f>
        <v/>
      </c>
      <c r="L465" s="13" t="str">
        <f>IF(D465="","",SUMIF('TK COI THI TOT NGHIEP'!A:A,D465,'TK COI THI TOT NGHIEP'!C:C)+SUMIF('TK COI THI TOT NGHIEP'!D:D,D465,'TK COI THI TOT NGHIEP'!F:F)+SUMIF('TK COI THI TOT NGHIEP'!G:G,D465,'TK COI THI TOT NGHIEP'!I:I)+SUMIF('TK COI THI TOT NGHIEP'!J:J,D465,'TK COI THI TOT NGHIEP'!L:L))</f>
        <v/>
      </c>
      <c r="M465" s="13" t="str">
        <f>IF(D465="","",SUMIF('TK COI THI TOT NGHIEP'!B:B,D465,'TK COI THI TOT NGHIEP'!C:C)+SUMIF('TK COI THI TOT NGHIEP'!E:E,D465,'TK COI THI TOT NGHIEP'!F:F)+SUMIF('TK COI THI TOT NGHIEP'!H:H,D465,'TK COI THI TOT NGHIEP'!I:I)+SUMIF('TK COI THI TOT NGHIEP'!K:K,D465,'TK COI THI TOT NGHIEP'!L:L))</f>
        <v/>
      </c>
      <c r="N465" s="14" t="str">
        <f t="shared" si="58"/>
        <v/>
      </c>
      <c r="O465" s="13" t="str">
        <f>IF(D465="","",SUMIF('TK CHAMTHI'!A:A,D465,'TK CHAMTHI'!C:C))</f>
        <v/>
      </c>
      <c r="P465" s="13" t="str">
        <f>IF(D465="","",SUMIF('TK CHAMTHI'!B:B,D465,'TK CHAMTHI'!C:C))</f>
        <v/>
      </c>
      <c r="Q465" s="13" t="str">
        <f>IF(D465="","",SUMIF('CHAM NV'!B:B,D465,'CHAM NV'!C:C))</f>
        <v/>
      </c>
      <c r="R465" s="14" t="str">
        <f t="shared" si="59"/>
        <v/>
      </c>
      <c r="S465" s="13" t="str">
        <f>IF(D465="","",SUMIF('TK CHAMTHI'!D:D,D465,'TK CHAMTHI'!F:F))</f>
        <v/>
      </c>
      <c r="T465" s="13" t="str">
        <f>IF(D465="","",SUMIF('TK CHAMTHI'!E:E,D465,'TK CHAMTHI'!F:F))</f>
        <v/>
      </c>
      <c r="U465" s="13" t="str">
        <f>IF(D465="","",SUMIF('CHAM NV'!E:E,D465,'CHAM NV'!F:F))</f>
        <v/>
      </c>
      <c r="V465" s="14" t="str">
        <f t="shared" si="60"/>
        <v/>
      </c>
      <c r="W465" s="13" t="str">
        <f>IF(D465="","",SUMIF('TK CHAMTHI'!G:G,D465,'TK CHAMTHI'!I:I))</f>
        <v/>
      </c>
      <c r="X465" s="13" t="str">
        <f>IF(D465="","",SUMIF('TK CHAMTHI'!H:H,D465,'TK CHAMTHI'!I:I))</f>
        <v/>
      </c>
      <c r="Y465" s="14" t="str">
        <f t="shared" si="61"/>
        <v/>
      </c>
      <c r="Z465" s="13" t="str">
        <f>IF(D465="","",SUMIF('TK CHAMTHI'!J:J,D465,'TK CHAMTHI'!L:L))</f>
        <v/>
      </c>
      <c r="AA465" s="13" t="str">
        <f>IF(D465="","",SUMIF('TK CHAMTHI'!K:K,D465,'TK CHAMTHI'!L:L))</f>
        <v/>
      </c>
      <c r="AB465" s="14" t="str">
        <f t="shared" si="62"/>
        <v/>
      </c>
      <c r="AC465" s="13" t="str">
        <f>IF(D465="","",SUMIF('TK CHAMTHI'!M:M,D465,'TK CHAMTHI'!O:O))</f>
        <v/>
      </c>
      <c r="AD465" s="13" t="str">
        <f>IF(D465="","",SUMIF('TK CHAMTHI'!N:N,D465,'TK CHAMTHI'!O:O))</f>
        <v/>
      </c>
      <c r="AE465" s="14" t="str">
        <f t="shared" si="63"/>
        <v/>
      </c>
      <c r="AF465" s="14" t="str">
        <f>IF(D465="","",ROUND(SUMIF('QL THI'!G:G,D465,'QL THI'!H:H),1))</f>
        <v/>
      </c>
      <c r="AG465" s="14" t="str">
        <f>IF(D465="","",ROUND(SUMIF('QL THI'!E:E,D465,'QL THI'!F:F),1))</f>
        <v/>
      </c>
      <c r="AH465" s="25" t="str">
        <f t="shared" si="64"/>
        <v/>
      </c>
    </row>
    <row r="466" spans="1:34" hidden="1">
      <c r="A466" s="10" t="str">
        <f>IF(D466="","",SUBTOTAL(3,$D$5:D466))</f>
        <v/>
      </c>
      <c r="B466" s="23"/>
      <c r="C466" s="26"/>
      <c r="D466" s="26"/>
      <c r="E466" s="11" t="str">
        <f>IF(D466="","",SUMIF('TK DETHI'!A:A,D466,'TK DETHI'!B:B))</f>
        <v/>
      </c>
      <c r="F466" s="12" t="str">
        <f>IF(D466="","",SUMIF('TK DETHI'!C:C,D466,'TK DETHI'!D:D))</f>
        <v/>
      </c>
      <c r="G466" s="12" t="str">
        <f>IF(D466="","",SUMIF('TK DETHI'!E:E,D466,'TK DETHI'!F:F))</f>
        <v/>
      </c>
      <c r="H466" s="12" t="str">
        <f>IF(D466="","",SUMIF('TK DETHI'!G:G,D466,'TK DETHI'!H:H))</f>
        <v/>
      </c>
      <c r="I466" s="24" t="str">
        <f t="shared" si="57"/>
        <v/>
      </c>
      <c r="J466" s="13" t="str">
        <f>IF(D466="","",SUMIF('TK COITHI KTHP'!A:A,D466,'TK COITHI KTHP'!C:C)+SUMIF('TK COITHI KTHP'!D:D,D466,'TK COITHI KTHP'!F:F)+SUMIF('TK COITHI KTHP'!G:G,D466,'TK COITHI KTHP'!I:I)+SUMIF('TK COITHI KTHP'!J:J,D466,'TK COITHI KTHP'!L:L))</f>
        <v/>
      </c>
      <c r="K466" s="13" t="str">
        <f>IF(D466="","",SUMIF('TK COITHI KTHP'!B:B,D466,'TK COITHI KTHP'!C:C)+SUMIF('TK COITHI KTHP'!E:E,D466,'TK COITHI KTHP'!F:F)+SUMIF('TK COITHI KTHP'!H:H,D466,'TK COITHI KTHP'!I:I)+SUMIF('TK COITHI KTHP'!K:K,D466,'TK COITHI KTHP'!L:L))</f>
        <v/>
      </c>
      <c r="L466" s="13" t="str">
        <f>IF(D466="","",SUMIF('TK COI THI TOT NGHIEP'!A:A,D466,'TK COI THI TOT NGHIEP'!C:C)+SUMIF('TK COI THI TOT NGHIEP'!D:D,D466,'TK COI THI TOT NGHIEP'!F:F)+SUMIF('TK COI THI TOT NGHIEP'!G:G,D466,'TK COI THI TOT NGHIEP'!I:I)+SUMIF('TK COI THI TOT NGHIEP'!J:J,D466,'TK COI THI TOT NGHIEP'!L:L))</f>
        <v/>
      </c>
      <c r="M466" s="13" t="str">
        <f>IF(D466="","",SUMIF('TK COI THI TOT NGHIEP'!B:B,D466,'TK COI THI TOT NGHIEP'!C:C)+SUMIF('TK COI THI TOT NGHIEP'!E:E,D466,'TK COI THI TOT NGHIEP'!F:F)+SUMIF('TK COI THI TOT NGHIEP'!H:H,D466,'TK COI THI TOT NGHIEP'!I:I)+SUMIF('TK COI THI TOT NGHIEP'!K:K,D466,'TK COI THI TOT NGHIEP'!L:L))</f>
        <v/>
      </c>
      <c r="N466" s="14" t="str">
        <f t="shared" si="58"/>
        <v/>
      </c>
      <c r="O466" s="13" t="str">
        <f>IF(D466="","",SUMIF('TK CHAMTHI'!A:A,D466,'TK CHAMTHI'!C:C))</f>
        <v/>
      </c>
      <c r="P466" s="13" t="str">
        <f>IF(D466="","",SUMIF('TK CHAMTHI'!B:B,D466,'TK CHAMTHI'!C:C))</f>
        <v/>
      </c>
      <c r="Q466" s="13" t="str">
        <f>IF(D466="","",SUMIF('CHAM NV'!B:B,D466,'CHAM NV'!C:C))</f>
        <v/>
      </c>
      <c r="R466" s="14" t="str">
        <f t="shared" si="59"/>
        <v/>
      </c>
      <c r="S466" s="13" t="str">
        <f>IF(D466="","",SUMIF('TK CHAMTHI'!D:D,D466,'TK CHAMTHI'!F:F))</f>
        <v/>
      </c>
      <c r="T466" s="13" t="str">
        <f>IF(D466="","",SUMIF('TK CHAMTHI'!E:E,D466,'TK CHAMTHI'!F:F))</f>
        <v/>
      </c>
      <c r="U466" s="13" t="str">
        <f>IF(D466="","",SUMIF('CHAM NV'!E:E,D466,'CHAM NV'!F:F))</f>
        <v/>
      </c>
      <c r="V466" s="14" t="str">
        <f t="shared" si="60"/>
        <v/>
      </c>
      <c r="W466" s="13" t="str">
        <f>IF(D466="","",SUMIF('TK CHAMTHI'!G:G,D466,'TK CHAMTHI'!I:I))</f>
        <v/>
      </c>
      <c r="X466" s="13" t="str">
        <f>IF(D466="","",SUMIF('TK CHAMTHI'!H:H,D466,'TK CHAMTHI'!I:I))</f>
        <v/>
      </c>
      <c r="Y466" s="14" t="str">
        <f t="shared" si="61"/>
        <v/>
      </c>
      <c r="Z466" s="13" t="str">
        <f>IF(D466="","",SUMIF('TK CHAMTHI'!J:J,D466,'TK CHAMTHI'!L:L))</f>
        <v/>
      </c>
      <c r="AA466" s="13" t="str">
        <f>IF(D466="","",SUMIF('TK CHAMTHI'!K:K,D466,'TK CHAMTHI'!L:L))</f>
        <v/>
      </c>
      <c r="AB466" s="14" t="str">
        <f t="shared" si="62"/>
        <v/>
      </c>
      <c r="AC466" s="13" t="str">
        <f>IF(D466="","",SUMIF('TK CHAMTHI'!M:M,D466,'TK CHAMTHI'!O:O))</f>
        <v/>
      </c>
      <c r="AD466" s="13" t="str">
        <f>IF(D466="","",SUMIF('TK CHAMTHI'!N:N,D466,'TK CHAMTHI'!O:O))</f>
        <v/>
      </c>
      <c r="AE466" s="14" t="str">
        <f t="shared" si="63"/>
        <v/>
      </c>
      <c r="AF466" s="14" t="str">
        <f>IF(D466="","",ROUND(SUMIF('QL THI'!G:G,D466,'QL THI'!H:H),1))</f>
        <v/>
      </c>
      <c r="AG466" s="14" t="str">
        <f>IF(D466="","",ROUND(SUMIF('QL THI'!E:E,D466,'QL THI'!F:F),1))</f>
        <v/>
      </c>
      <c r="AH466" s="25" t="str">
        <f t="shared" si="64"/>
        <v/>
      </c>
    </row>
    <row r="467" spans="1:34" hidden="1">
      <c r="A467" s="10" t="str">
        <f>IF(D467="","",SUBTOTAL(3,$D$5:D467))</f>
        <v/>
      </c>
      <c r="B467" s="23"/>
      <c r="C467" s="26"/>
      <c r="D467" s="26"/>
      <c r="E467" s="11" t="str">
        <f>IF(D467="","",SUMIF('TK DETHI'!A:A,D467,'TK DETHI'!B:B))</f>
        <v/>
      </c>
      <c r="F467" s="12" t="str">
        <f>IF(D467="","",SUMIF('TK DETHI'!C:C,D467,'TK DETHI'!D:D))</f>
        <v/>
      </c>
      <c r="G467" s="12" t="str">
        <f>IF(D467="","",SUMIF('TK DETHI'!E:E,D467,'TK DETHI'!F:F))</f>
        <v/>
      </c>
      <c r="H467" s="12" t="str">
        <f>IF(D467="","",SUMIF('TK DETHI'!G:G,D467,'TK DETHI'!H:H))</f>
        <v/>
      </c>
      <c r="I467" s="24" t="str">
        <f t="shared" si="57"/>
        <v/>
      </c>
      <c r="J467" s="13" t="str">
        <f>IF(D467="","",SUMIF('TK COITHI KTHP'!A:A,D467,'TK COITHI KTHP'!C:C)+SUMIF('TK COITHI KTHP'!D:D,D467,'TK COITHI KTHP'!F:F)+SUMIF('TK COITHI KTHP'!G:G,D467,'TK COITHI KTHP'!I:I)+SUMIF('TK COITHI KTHP'!J:J,D467,'TK COITHI KTHP'!L:L))</f>
        <v/>
      </c>
      <c r="K467" s="13" t="str">
        <f>IF(D467="","",SUMIF('TK COITHI KTHP'!B:B,D467,'TK COITHI KTHP'!C:C)+SUMIF('TK COITHI KTHP'!E:E,D467,'TK COITHI KTHP'!F:F)+SUMIF('TK COITHI KTHP'!H:H,D467,'TK COITHI KTHP'!I:I)+SUMIF('TK COITHI KTHP'!K:K,D467,'TK COITHI KTHP'!L:L))</f>
        <v/>
      </c>
      <c r="L467" s="13" t="str">
        <f>IF(D467="","",SUMIF('TK COI THI TOT NGHIEP'!A:A,D467,'TK COI THI TOT NGHIEP'!C:C)+SUMIF('TK COI THI TOT NGHIEP'!D:D,D467,'TK COI THI TOT NGHIEP'!F:F)+SUMIF('TK COI THI TOT NGHIEP'!G:G,D467,'TK COI THI TOT NGHIEP'!I:I)+SUMIF('TK COI THI TOT NGHIEP'!J:J,D467,'TK COI THI TOT NGHIEP'!L:L))</f>
        <v/>
      </c>
      <c r="M467" s="13" t="str">
        <f>IF(D467="","",SUMIF('TK COI THI TOT NGHIEP'!B:B,D467,'TK COI THI TOT NGHIEP'!C:C)+SUMIF('TK COI THI TOT NGHIEP'!E:E,D467,'TK COI THI TOT NGHIEP'!F:F)+SUMIF('TK COI THI TOT NGHIEP'!H:H,D467,'TK COI THI TOT NGHIEP'!I:I)+SUMIF('TK COI THI TOT NGHIEP'!K:K,D467,'TK COI THI TOT NGHIEP'!L:L))</f>
        <v/>
      </c>
      <c r="N467" s="14" t="str">
        <f t="shared" si="58"/>
        <v/>
      </c>
      <c r="O467" s="13" t="str">
        <f>IF(D467="","",SUMIF('TK CHAMTHI'!A:A,D467,'TK CHAMTHI'!C:C))</f>
        <v/>
      </c>
      <c r="P467" s="13" t="str">
        <f>IF(D467="","",SUMIF('TK CHAMTHI'!B:B,D467,'TK CHAMTHI'!C:C))</f>
        <v/>
      </c>
      <c r="Q467" s="13" t="str">
        <f>IF(D467="","",SUMIF('CHAM NV'!B:B,D467,'CHAM NV'!C:C))</f>
        <v/>
      </c>
      <c r="R467" s="14" t="str">
        <f t="shared" si="59"/>
        <v/>
      </c>
      <c r="S467" s="13" t="str">
        <f>IF(D467="","",SUMIF('TK CHAMTHI'!D:D,D467,'TK CHAMTHI'!F:F))</f>
        <v/>
      </c>
      <c r="T467" s="13" t="str">
        <f>IF(D467="","",SUMIF('TK CHAMTHI'!E:E,D467,'TK CHAMTHI'!F:F))</f>
        <v/>
      </c>
      <c r="U467" s="13" t="str">
        <f>IF(D467="","",SUMIF('CHAM NV'!E:E,D467,'CHAM NV'!F:F))</f>
        <v/>
      </c>
      <c r="V467" s="14" t="str">
        <f t="shared" si="60"/>
        <v/>
      </c>
      <c r="W467" s="13" t="str">
        <f>IF(D467="","",SUMIF('TK CHAMTHI'!G:G,D467,'TK CHAMTHI'!I:I))</f>
        <v/>
      </c>
      <c r="X467" s="13" t="str">
        <f>IF(D467="","",SUMIF('TK CHAMTHI'!H:H,D467,'TK CHAMTHI'!I:I))</f>
        <v/>
      </c>
      <c r="Y467" s="14" t="str">
        <f t="shared" si="61"/>
        <v/>
      </c>
      <c r="Z467" s="13" t="str">
        <f>IF(D467="","",SUMIF('TK CHAMTHI'!J:J,D467,'TK CHAMTHI'!L:L))</f>
        <v/>
      </c>
      <c r="AA467" s="13" t="str">
        <f>IF(D467="","",SUMIF('TK CHAMTHI'!K:K,D467,'TK CHAMTHI'!L:L))</f>
        <v/>
      </c>
      <c r="AB467" s="14" t="str">
        <f t="shared" si="62"/>
        <v/>
      </c>
      <c r="AC467" s="13" t="str">
        <f>IF(D467="","",SUMIF('TK CHAMTHI'!M:M,D467,'TK CHAMTHI'!O:O))</f>
        <v/>
      </c>
      <c r="AD467" s="13" t="str">
        <f>IF(D467="","",SUMIF('TK CHAMTHI'!N:N,D467,'TK CHAMTHI'!O:O))</f>
        <v/>
      </c>
      <c r="AE467" s="14" t="str">
        <f t="shared" si="63"/>
        <v/>
      </c>
      <c r="AF467" s="14" t="str">
        <f>IF(D467="","",ROUND(SUMIF('QL THI'!G:G,D467,'QL THI'!H:H),1))</f>
        <v/>
      </c>
      <c r="AG467" s="14" t="str">
        <f>IF(D467="","",ROUND(SUMIF('QL THI'!E:E,D467,'QL THI'!F:F),1))</f>
        <v/>
      </c>
      <c r="AH467" s="25" t="str">
        <f t="shared" si="64"/>
        <v/>
      </c>
    </row>
    <row r="468" spans="1:34" hidden="1">
      <c r="A468" s="10" t="str">
        <f>IF(D468="","",SUBTOTAL(3,$D$5:D468))</f>
        <v/>
      </c>
      <c r="B468" s="23"/>
      <c r="C468" s="26"/>
      <c r="D468" s="26"/>
      <c r="E468" s="11" t="str">
        <f>IF(D468="","",SUMIF('TK DETHI'!A:A,D468,'TK DETHI'!B:B))</f>
        <v/>
      </c>
      <c r="F468" s="12" t="str">
        <f>IF(D468="","",SUMIF('TK DETHI'!C:C,D468,'TK DETHI'!D:D))</f>
        <v/>
      </c>
      <c r="G468" s="12" t="str">
        <f>IF(D468="","",SUMIF('TK DETHI'!E:E,D468,'TK DETHI'!F:F))</f>
        <v/>
      </c>
      <c r="H468" s="12" t="str">
        <f>IF(D468="","",SUMIF('TK DETHI'!G:G,D468,'TK DETHI'!H:H))</f>
        <v/>
      </c>
      <c r="I468" s="24" t="str">
        <f t="shared" si="57"/>
        <v/>
      </c>
      <c r="J468" s="13" t="str">
        <f>IF(D468="","",SUMIF('TK COITHI KTHP'!A:A,D468,'TK COITHI KTHP'!C:C)+SUMIF('TK COITHI KTHP'!D:D,D468,'TK COITHI KTHP'!F:F)+SUMIF('TK COITHI KTHP'!G:G,D468,'TK COITHI KTHP'!I:I)+SUMIF('TK COITHI KTHP'!J:J,D468,'TK COITHI KTHP'!L:L))</f>
        <v/>
      </c>
      <c r="K468" s="13" t="str">
        <f>IF(D468="","",SUMIF('TK COITHI KTHP'!B:B,D468,'TK COITHI KTHP'!C:C)+SUMIF('TK COITHI KTHP'!E:E,D468,'TK COITHI KTHP'!F:F)+SUMIF('TK COITHI KTHP'!H:H,D468,'TK COITHI KTHP'!I:I)+SUMIF('TK COITHI KTHP'!K:K,D468,'TK COITHI KTHP'!L:L))</f>
        <v/>
      </c>
      <c r="L468" s="13" t="str">
        <f>IF(D468="","",SUMIF('TK COI THI TOT NGHIEP'!A:A,D468,'TK COI THI TOT NGHIEP'!C:C)+SUMIF('TK COI THI TOT NGHIEP'!D:D,D468,'TK COI THI TOT NGHIEP'!F:F)+SUMIF('TK COI THI TOT NGHIEP'!G:G,D468,'TK COI THI TOT NGHIEP'!I:I)+SUMIF('TK COI THI TOT NGHIEP'!J:J,D468,'TK COI THI TOT NGHIEP'!L:L))</f>
        <v/>
      </c>
      <c r="M468" s="13" t="str">
        <f>IF(D468="","",SUMIF('TK COI THI TOT NGHIEP'!B:B,D468,'TK COI THI TOT NGHIEP'!C:C)+SUMIF('TK COI THI TOT NGHIEP'!E:E,D468,'TK COI THI TOT NGHIEP'!F:F)+SUMIF('TK COI THI TOT NGHIEP'!H:H,D468,'TK COI THI TOT NGHIEP'!I:I)+SUMIF('TK COI THI TOT NGHIEP'!K:K,D468,'TK COI THI TOT NGHIEP'!L:L))</f>
        <v/>
      </c>
      <c r="N468" s="14" t="str">
        <f t="shared" si="58"/>
        <v/>
      </c>
      <c r="O468" s="13" t="str">
        <f>IF(D468="","",SUMIF('TK CHAMTHI'!A:A,D468,'TK CHAMTHI'!C:C))</f>
        <v/>
      </c>
      <c r="P468" s="13" t="str">
        <f>IF(D468="","",SUMIF('TK CHAMTHI'!B:B,D468,'TK CHAMTHI'!C:C))</f>
        <v/>
      </c>
      <c r="Q468" s="13" t="str">
        <f>IF(D468="","",SUMIF('CHAM NV'!B:B,D468,'CHAM NV'!C:C))</f>
        <v/>
      </c>
      <c r="R468" s="14" t="str">
        <f t="shared" si="59"/>
        <v/>
      </c>
      <c r="S468" s="13" t="str">
        <f>IF(D468="","",SUMIF('TK CHAMTHI'!D:D,D468,'TK CHAMTHI'!F:F))</f>
        <v/>
      </c>
      <c r="T468" s="13" t="str">
        <f>IF(D468="","",SUMIF('TK CHAMTHI'!E:E,D468,'TK CHAMTHI'!F:F))</f>
        <v/>
      </c>
      <c r="U468" s="13" t="str">
        <f>IF(D468="","",SUMIF('CHAM NV'!E:E,D468,'CHAM NV'!F:F))</f>
        <v/>
      </c>
      <c r="V468" s="14" t="str">
        <f t="shared" si="60"/>
        <v/>
      </c>
      <c r="W468" s="13" t="str">
        <f>IF(D468="","",SUMIF('TK CHAMTHI'!G:G,D468,'TK CHAMTHI'!I:I))</f>
        <v/>
      </c>
      <c r="X468" s="13" t="str">
        <f>IF(D468="","",SUMIF('TK CHAMTHI'!H:H,D468,'TK CHAMTHI'!I:I))</f>
        <v/>
      </c>
      <c r="Y468" s="14" t="str">
        <f t="shared" si="61"/>
        <v/>
      </c>
      <c r="Z468" s="13" t="str">
        <f>IF(D468="","",SUMIF('TK CHAMTHI'!J:J,D468,'TK CHAMTHI'!L:L))</f>
        <v/>
      </c>
      <c r="AA468" s="13" t="str">
        <f>IF(D468="","",SUMIF('TK CHAMTHI'!K:K,D468,'TK CHAMTHI'!L:L))</f>
        <v/>
      </c>
      <c r="AB468" s="14" t="str">
        <f t="shared" si="62"/>
        <v/>
      </c>
      <c r="AC468" s="13" t="str">
        <f>IF(D468="","",SUMIF('TK CHAMTHI'!M:M,D468,'TK CHAMTHI'!O:O))</f>
        <v/>
      </c>
      <c r="AD468" s="13" t="str">
        <f>IF(D468="","",SUMIF('TK CHAMTHI'!N:N,D468,'TK CHAMTHI'!O:O))</f>
        <v/>
      </c>
      <c r="AE468" s="14" t="str">
        <f t="shared" si="63"/>
        <v/>
      </c>
      <c r="AF468" s="14" t="str">
        <f>IF(D468="","",ROUND(SUMIF('QL THI'!G:G,D468,'QL THI'!H:H),1))</f>
        <v/>
      </c>
      <c r="AG468" s="14" t="str">
        <f>IF(D468="","",ROUND(SUMIF('QL THI'!E:E,D468,'QL THI'!F:F),1))</f>
        <v/>
      </c>
      <c r="AH468" s="25" t="str">
        <f t="shared" si="64"/>
        <v/>
      </c>
    </row>
    <row r="469" spans="1:34" hidden="1">
      <c r="A469" s="10" t="str">
        <f>IF(D469="","",SUBTOTAL(3,$D$5:D469))</f>
        <v/>
      </c>
      <c r="B469" s="23"/>
      <c r="C469" s="26"/>
      <c r="D469" s="26"/>
      <c r="E469" s="11" t="str">
        <f>IF(D469="","",SUMIF('TK DETHI'!A:A,D469,'TK DETHI'!B:B))</f>
        <v/>
      </c>
      <c r="F469" s="12" t="str">
        <f>IF(D469="","",SUMIF('TK DETHI'!C:C,D469,'TK DETHI'!D:D))</f>
        <v/>
      </c>
      <c r="G469" s="12" t="str">
        <f>IF(D469="","",SUMIF('TK DETHI'!E:E,D469,'TK DETHI'!F:F))</f>
        <v/>
      </c>
      <c r="H469" s="12" t="str">
        <f>IF(D469="","",SUMIF('TK DETHI'!G:G,D469,'TK DETHI'!H:H))</f>
        <v/>
      </c>
      <c r="I469" s="24" t="str">
        <f t="shared" si="57"/>
        <v/>
      </c>
      <c r="J469" s="13" t="str">
        <f>IF(D469="","",SUMIF('TK COITHI KTHP'!A:A,D469,'TK COITHI KTHP'!C:C)+SUMIF('TK COITHI KTHP'!D:D,D469,'TK COITHI KTHP'!F:F)+SUMIF('TK COITHI KTHP'!G:G,D469,'TK COITHI KTHP'!I:I)+SUMIF('TK COITHI KTHP'!J:J,D469,'TK COITHI KTHP'!L:L))</f>
        <v/>
      </c>
      <c r="K469" s="13" t="str">
        <f>IF(D469="","",SUMIF('TK COITHI KTHP'!B:B,D469,'TK COITHI KTHP'!C:C)+SUMIF('TK COITHI KTHP'!E:E,D469,'TK COITHI KTHP'!F:F)+SUMIF('TK COITHI KTHP'!H:H,D469,'TK COITHI KTHP'!I:I)+SUMIF('TK COITHI KTHP'!K:K,D469,'TK COITHI KTHP'!L:L))</f>
        <v/>
      </c>
      <c r="L469" s="13" t="str">
        <f>IF(D469="","",SUMIF('TK COI THI TOT NGHIEP'!A:A,D469,'TK COI THI TOT NGHIEP'!C:C)+SUMIF('TK COI THI TOT NGHIEP'!D:D,D469,'TK COI THI TOT NGHIEP'!F:F)+SUMIF('TK COI THI TOT NGHIEP'!G:G,D469,'TK COI THI TOT NGHIEP'!I:I)+SUMIF('TK COI THI TOT NGHIEP'!J:J,D469,'TK COI THI TOT NGHIEP'!L:L))</f>
        <v/>
      </c>
      <c r="M469" s="13" t="str">
        <f>IF(D469="","",SUMIF('TK COI THI TOT NGHIEP'!B:B,D469,'TK COI THI TOT NGHIEP'!C:C)+SUMIF('TK COI THI TOT NGHIEP'!E:E,D469,'TK COI THI TOT NGHIEP'!F:F)+SUMIF('TK COI THI TOT NGHIEP'!H:H,D469,'TK COI THI TOT NGHIEP'!I:I)+SUMIF('TK COI THI TOT NGHIEP'!K:K,D469,'TK COI THI TOT NGHIEP'!L:L))</f>
        <v/>
      </c>
      <c r="N469" s="14" t="str">
        <f t="shared" si="58"/>
        <v/>
      </c>
      <c r="O469" s="13" t="str">
        <f>IF(D469="","",SUMIF('TK CHAMTHI'!A:A,D469,'TK CHAMTHI'!C:C))</f>
        <v/>
      </c>
      <c r="P469" s="13" t="str">
        <f>IF(D469="","",SUMIF('TK CHAMTHI'!B:B,D469,'TK CHAMTHI'!C:C))</f>
        <v/>
      </c>
      <c r="Q469" s="13" t="str">
        <f>IF(D469="","",SUMIF('CHAM NV'!B:B,D469,'CHAM NV'!C:C))</f>
        <v/>
      </c>
      <c r="R469" s="14" t="str">
        <f t="shared" si="59"/>
        <v/>
      </c>
      <c r="S469" s="13" t="str">
        <f>IF(D469="","",SUMIF('TK CHAMTHI'!D:D,D469,'TK CHAMTHI'!F:F))</f>
        <v/>
      </c>
      <c r="T469" s="13" t="str">
        <f>IF(D469="","",SUMIF('TK CHAMTHI'!E:E,D469,'TK CHAMTHI'!F:F))</f>
        <v/>
      </c>
      <c r="U469" s="13" t="str">
        <f>IF(D469="","",SUMIF('CHAM NV'!E:E,D469,'CHAM NV'!F:F))</f>
        <v/>
      </c>
      <c r="V469" s="14" t="str">
        <f t="shared" si="60"/>
        <v/>
      </c>
      <c r="W469" s="13" t="str">
        <f>IF(D469="","",SUMIF('TK CHAMTHI'!G:G,D469,'TK CHAMTHI'!I:I))</f>
        <v/>
      </c>
      <c r="X469" s="13" t="str">
        <f>IF(D469="","",SUMIF('TK CHAMTHI'!H:H,D469,'TK CHAMTHI'!I:I))</f>
        <v/>
      </c>
      <c r="Y469" s="14" t="str">
        <f t="shared" si="61"/>
        <v/>
      </c>
      <c r="Z469" s="13" t="str">
        <f>IF(D469="","",SUMIF('TK CHAMTHI'!J:J,D469,'TK CHAMTHI'!L:L))</f>
        <v/>
      </c>
      <c r="AA469" s="13" t="str">
        <f>IF(D469="","",SUMIF('TK CHAMTHI'!K:K,D469,'TK CHAMTHI'!L:L))</f>
        <v/>
      </c>
      <c r="AB469" s="14" t="str">
        <f t="shared" si="62"/>
        <v/>
      </c>
      <c r="AC469" s="13" t="str">
        <f>IF(D469="","",SUMIF('TK CHAMTHI'!M:M,D469,'TK CHAMTHI'!O:O))</f>
        <v/>
      </c>
      <c r="AD469" s="13" t="str">
        <f>IF(D469="","",SUMIF('TK CHAMTHI'!N:N,D469,'TK CHAMTHI'!O:O))</f>
        <v/>
      </c>
      <c r="AE469" s="14" t="str">
        <f t="shared" si="63"/>
        <v/>
      </c>
      <c r="AF469" s="14" t="str">
        <f>IF(D469="","",ROUND(SUMIF('QL THI'!G:G,D469,'QL THI'!H:H),1))</f>
        <v/>
      </c>
      <c r="AG469" s="14" t="str">
        <f>IF(D469="","",ROUND(SUMIF('QL THI'!E:E,D469,'QL THI'!F:F),1))</f>
        <v/>
      </c>
      <c r="AH469" s="25" t="str">
        <f t="shared" si="64"/>
        <v/>
      </c>
    </row>
    <row r="470" spans="1:34" hidden="1">
      <c r="A470" s="10" t="str">
        <f>IF(D470="","",SUBTOTAL(3,$D$5:D470))</f>
        <v/>
      </c>
      <c r="B470" s="23"/>
      <c r="C470" s="26"/>
      <c r="D470" s="26"/>
      <c r="E470" s="11" t="str">
        <f>IF(D470="","",SUMIF('TK DETHI'!A:A,D470,'TK DETHI'!B:B))</f>
        <v/>
      </c>
      <c r="F470" s="12" t="str">
        <f>IF(D470="","",SUMIF('TK DETHI'!C:C,D470,'TK DETHI'!D:D))</f>
        <v/>
      </c>
      <c r="G470" s="12" t="str">
        <f>IF(D470="","",SUMIF('TK DETHI'!E:E,D470,'TK DETHI'!F:F))</f>
        <v/>
      </c>
      <c r="H470" s="12" t="str">
        <f>IF(D470="","",SUMIF('TK DETHI'!G:G,D470,'TK DETHI'!H:H))</f>
        <v/>
      </c>
      <c r="I470" s="24" t="str">
        <f t="shared" si="57"/>
        <v/>
      </c>
      <c r="J470" s="13" t="str">
        <f>IF(D470="","",SUMIF('TK COITHI KTHP'!A:A,D470,'TK COITHI KTHP'!C:C)+SUMIF('TK COITHI KTHP'!D:D,D470,'TK COITHI KTHP'!F:F)+SUMIF('TK COITHI KTHP'!G:G,D470,'TK COITHI KTHP'!I:I)+SUMIF('TK COITHI KTHP'!J:J,D470,'TK COITHI KTHP'!L:L))</f>
        <v/>
      </c>
      <c r="K470" s="13" t="str">
        <f>IF(D470="","",SUMIF('TK COITHI KTHP'!B:B,D470,'TK COITHI KTHP'!C:C)+SUMIF('TK COITHI KTHP'!E:E,D470,'TK COITHI KTHP'!F:F)+SUMIF('TK COITHI KTHP'!H:H,D470,'TK COITHI KTHP'!I:I)+SUMIF('TK COITHI KTHP'!K:K,D470,'TK COITHI KTHP'!L:L))</f>
        <v/>
      </c>
      <c r="L470" s="13" t="str">
        <f>IF(D470="","",SUMIF('TK COI THI TOT NGHIEP'!A:A,D470,'TK COI THI TOT NGHIEP'!C:C)+SUMIF('TK COI THI TOT NGHIEP'!D:D,D470,'TK COI THI TOT NGHIEP'!F:F)+SUMIF('TK COI THI TOT NGHIEP'!G:G,D470,'TK COI THI TOT NGHIEP'!I:I)+SUMIF('TK COI THI TOT NGHIEP'!J:J,D470,'TK COI THI TOT NGHIEP'!L:L))</f>
        <v/>
      </c>
      <c r="M470" s="13" t="str">
        <f>IF(D470="","",SUMIF('TK COI THI TOT NGHIEP'!B:B,D470,'TK COI THI TOT NGHIEP'!C:C)+SUMIF('TK COI THI TOT NGHIEP'!E:E,D470,'TK COI THI TOT NGHIEP'!F:F)+SUMIF('TK COI THI TOT NGHIEP'!H:H,D470,'TK COI THI TOT NGHIEP'!I:I)+SUMIF('TK COI THI TOT NGHIEP'!K:K,D470,'TK COI THI TOT NGHIEP'!L:L))</f>
        <v/>
      </c>
      <c r="N470" s="14" t="str">
        <f t="shared" si="58"/>
        <v/>
      </c>
      <c r="O470" s="13" t="str">
        <f>IF(D470="","",SUMIF('TK CHAMTHI'!A:A,D470,'TK CHAMTHI'!C:C))</f>
        <v/>
      </c>
      <c r="P470" s="13" t="str">
        <f>IF(D470="","",SUMIF('TK CHAMTHI'!B:B,D470,'TK CHAMTHI'!C:C))</f>
        <v/>
      </c>
      <c r="Q470" s="13" t="str">
        <f>IF(D470="","",SUMIF('CHAM NV'!B:B,D470,'CHAM NV'!C:C))</f>
        <v/>
      </c>
      <c r="R470" s="14" t="str">
        <f t="shared" si="59"/>
        <v/>
      </c>
      <c r="S470" s="13" t="str">
        <f>IF(D470="","",SUMIF('TK CHAMTHI'!D:D,D470,'TK CHAMTHI'!F:F))</f>
        <v/>
      </c>
      <c r="T470" s="13" t="str">
        <f>IF(D470="","",SUMIF('TK CHAMTHI'!E:E,D470,'TK CHAMTHI'!F:F))</f>
        <v/>
      </c>
      <c r="U470" s="13" t="str">
        <f>IF(D470="","",SUMIF('CHAM NV'!E:E,D470,'CHAM NV'!F:F))</f>
        <v/>
      </c>
      <c r="V470" s="14" t="str">
        <f t="shared" si="60"/>
        <v/>
      </c>
      <c r="W470" s="13" t="str">
        <f>IF(D470="","",SUMIF('TK CHAMTHI'!G:G,D470,'TK CHAMTHI'!I:I))</f>
        <v/>
      </c>
      <c r="X470" s="13" t="str">
        <f>IF(D470="","",SUMIF('TK CHAMTHI'!H:H,D470,'TK CHAMTHI'!I:I))</f>
        <v/>
      </c>
      <c r="Y470" s="14" t="str">
        <f t="shared" si="61"/>
        <v/>
      </c>
      <c r="Z470" s="13" t="str">
        <f>IF(D470="","",SUMIF('TK CHAMTHI'!J:J,D470,'TK CHAMTHI'!L:L))</f>
        <v/>
      </c>
      <c r="AA470" s="13" t="str">
        <f>IF(D470="","",SUMIF('TK CHAMTHI'!K:K,D470,'TK CHAMTHI'!L:L))</f>
        <v/>
      </c>
      <c r="AB470" s="14" t="str">
        <f t="shared" si="62"/>
        <v/>
      </c>
      <c r="AC470" s="13" t="str">
        <f>IF(D470="","",SUMIF('TK CHAMTHI'!M:M,D470,'TK CHAMTHI'!O:O))</f>
        <v/>
      </c>
      <c r="AD470" s="13" t="str">
        <f>IF(D470="","",SUMIF('TK CHAMTHI'!N:N,D470,'TK CHAMTHI'!O:O))</f>
        <v/>
      </c>
      <c r="AE470" s="14" t="str">
        <f t="shared" si="63"/>
        <v/>
      </c>
      <c r="AF470" s="14" t="str">
        <f>IF(D470="","",ROUND(SUMIF('QL THI'!G:G,D470,'QL THI'!H:H),1))</f>
        <v/>
      </c>
      <c r="AG470" s="14" t="str">
        <f>IF(D470="","",ROUND(SUMIF('QL THI'!E:E,D470,'QL THI'!F:F),1))</f>
        <v/>
      </c>
      <c r="AH470" s="25" t="str">
        <f t="shared" si="64"/>
        <v/>
      </c>
    </row>
    <row r="471" spans="1:34" hidden="1">
      <c r="A471" s="10" t="str">
        <f>IF(D471="","",SUBTOTAL(3,$D$5:D471))</f>
        <v/>
      </c>
      <c r="B471" s="23"/>
      <c r="C471" s="26"/>
      <c r="D471" s="26"/>
      <c r="E471" s="11" t="str">
        <f>IF(D471="","",SUMIF('TK DETHI'!A:A,D471,'TK DETHI'!B:B))</f>
        <v/>
      </c>
      <c r="F471" s="12" t="str">
        <f>IF(D471="","",SUMIF('TK DETHI'!C:C,D471,'TK DETHI'!D:D))</f>
        <v/>
      </c>
      <c r="G471" s="12" t="str">
        <f>IF(D471="","",SUMIF('TK DETHI'!E:E,D471,'TK DETHI'!F:F))</f>
        <v/>
      </c>
      <c r="H471" s="12" t="str">
        <f>IF(D471="","",SUMIF('TK DETHI'!G:G,D471,'TK DETHI'!H:H))</f>
        <v/>
      </c>
      <c r="I471" s="24" t="str">
        <f t="shared" si="57"/>
        <v/>
      </c>
      <c r="J471" s="13" t="str">
        <f>IF(D471="","",SUMIF('TK COITHI KTHP'!A:A,D471,'TK COITHI KTHP'!C:C)+SUMIF('TK COITHI KTHP'!D:D,D471,'TK COITHI KTHP'!F:F)+SUMIF('TK COITHI KTHP'!G:G,D471,'TK COITHI KTHP'!I:I)+SUMIF('TK COITHI KTHP'!J:J,D471,'TK COITHI KTHP'!L:L))</f>
        <v/>
      </c>
      <c r="K471" s="13" t="str">
        <f>IF(D471="","",SUMIF('TK COITHI KTHP'!B:B,D471,'TK COITHI KTHP'!C:C)+SUMIF('TK COITHI KTHP'!E:E,D471,'TK COITHI KTHP'!F:F)+SUMIF('TK COITHI KTHP'!H:H,D471,'TK COITHI KTHP'!I:I)+SUMIF('TK COITHI KTHP'!K:K,D471,'TK COITHI KTHP'!L:L))</f>
        <v/>
      </c>
      <c r="L471" s="13" t="str">
        <f>IF(D471="","",SUMIF('TK COI THI TOT NGHIEP'!A:A,D471,'TK COI THI TOT NGHIEP'!C:C)+SUMIF('TK COI THI TOT NGHIEP'!D:D,D471,'TK COI THI TOT NGHIEP'!F:F)+SUMIF('TK COI THI TOT NGHIEP'!G:G,D471,'TK COI THI TOT NGHIEP'!I:I)+SUMIF('TK COI THI TOT NGHIEP'!J:J,D471,'TK COI THI TOT NGHIEP'!L:L))</f>
        <v/>
      </c>
      <c r="M471" s="13" t="str">
        <f>IF(D471="","",SUMIF('TK COI THI TOT NGHIEP'!B:B,D471,'TK COI THI TOT NGHIEP'!C:C)+SUMIF('TK COI THI TOT NGHIEP'!E:E,D471,'TK COI THI TOT NGHIEP'!F:F)+SUMIF('TK COI THI TOT NGHIEP'!H:H,D471,'TK COI THI TOT NGHIEP'!I:I)+SUMIF('TK COI THI TOT NGHIEP'!K:K,D471,'TK COI THI TOT NGHIEP'!L:L))</f>
        <v/>
      </c>
      <c r="N471" s="14" t="str">
        <f t="shared" si="58"/>
        <v/>
      </c>
      <c r="O471" s="13" t="str">
        <f>IF(D471="","",SUMIF('TK CHAMTHI'!A:A,D471,'TK CHAMTHI'!C:C))</f>
        <v/>
      </c>
      <c r="P471" s="13" t="str">
        <f>IF(D471="","",SUMIF('TK CHAMTHI'!B:B,D471,'TK CHAMTHI'!C:C))</f>
        <v/>
      </c>
      <c r="Q471" s="13" t="str">
        <f>IF(D471="","",SUMIF('CHAM NV'!B:B,D471,'CHAM NV'!C:C))</f>
        <v/>
      </c>
      <c r="R471" s="14" t="str">
        <f t="shared" si="59"/>
        <v/>
      </c>
      <c r="S471" s="13" t="str">
        <f>IF(D471="","",SUMIF('TK CHAMTHI'!D:D,D471,'TK CHAMTHI'!F:F))</f>
        <v/>
      </c>
      <c r="T471" s="13" t="str">
        <f>IF(D471="","",SUMIF('TK CHAMTHI'!E:E,D471,'TK CHAMTHI'!F:F))</f>
        <v/>
      </c>
      <c r="U471" s="13" t="str">
        <f>IF(D471="","",SUMIF('CHAM NV'!E:E,D471,'CHAM NV'!F:F))</f>
        <v/>
      </c>
      <c r="V471" s="14" t="str">
        <f t="shared" si="60"/>
        <v/>
      </c>
      <c r="W471" s="13" t="str">
        <f>IF(D471="","",SUMIF('TK CHAMTHI'!G:G,D471,'TK CHAMTHI'!I:I))</f>
        <v/>
      </c>
      <c r="X471" s="13" t="str">
        <f>IF(D471="","",SUMIF('TK CHAMTHI'!H:H,D471,'TK CHAMTHI'!I:I))</f>
        <v/>
      </c>
      <c r="Y471" s="14" t="str">
        <f t="shared" si="61"/>
        <v/>
      </c>
      <c r="Z471" s="13" t="str">
        <f>IF(D471="","",SUMIF('TK CHAMTHI'!J:J,D471,'TK CHAMTHI'!L:L))</f>
        <v/>
      </c>
      <c r="AA471" s="13" t="str">
        <f>IF(D471="","",SUMIF('TK CHAMTHI'!K:K,D471,'TK CHAMTHI'!L:L))</f>
        <v/>
      </c>
      <c r="AB471" s="14" t="str">
        <f t="shared" si="62"/>
        <v/>
      </c>
      <c r="AC471" s="13" t="str">
        <f>IF(D471="","",SUMIF('TK CHAMTHI'!M:M,D471,'TK CHAMTHI'!O:O))</f>
        <v/>
      </c>
      <c r="AD471" s="13" t="str">
        <f>IF(D471="","",SUMIF('TK CHAMTHI'!N:N,D471,'TK CHAMTHI'!O:O))</f>
        <v/>
      </c>
      <c r="AE471" s="14" t="str">
        <f t="shared" si="63"/>
        <v/>
      </c>
      <c r="AF471" s="14" t="str">
        <f>IF(D471="","",ROUND(SUMIF('QL THI'!G:G,D471,'QL THI'!H:H),1))</f>
        <v/>
      </c>
      <c r="AG471" s="14" t="str">
        <f>IF(D471="","",ROUND(SUMIF('QL THI'!E:E,D471,'QL THI'!F:F),1))</f>
        <v/>
      </c>
      <c r="AH471" s="25" t="str">
        <f t="shared" si="64"/>
        <v/>
      </c>
    </row>
    <row r="472" spans="1:34" hidden="1">
      <c r="A472" s="10" t="str">
        <f>IF(D472="","",SUBTOTAL(3,$D$5:D472))</f>
        <v/>
      </c>
      <c r="B472" s="23"/>
      <c r="C472" s="26"/>
      <c r="D472" s="26"/>
      <c r="E472" s="11" t="str">
        <f>IF(D472="","",SUMIF('TK DETHI'!A:A,D472,'TK DETHI'!B:B))</f>
        <v/>
      </c>
      <c r="F472" s="12" t="str">
        <f>IF(D472="","",SUMIF('TK DETHI'!C:C,D472,'TK DETHI'!D:D))</f>
        <v/>
      </c>
      <c r="G472" s="12" t="str">
        <f>IF(D472="","",SUMIF('TK DETHI'!E:E,D472,'TK DETHI'!F:F))</f>
        <v/>
      </c>
      <c r="H472" s="12" t="str">
        <f>IF(D472="","",SUMIF('TK DETHI'!G:G,D472,'TK DETHI'!H:H))</f>
        <v/>
      </c>
      <c r="I472" s="24" t="str">
        <f t="shared" si="57"/>
        <v/>
      </c>
      <c r="J472" s="13" t="str">
        <f>IF(D472="","",SUMIF('TK COITHI KTHP'!A:A,D472,'TK COITHI KTHP'!C:C)+SUMIF('TK COITHI KTHP'!D:D,D472,'TK COITHI KTHP'!F:F)+SUMIF('TK COITHI KTHP'!G:G,D472,'TK COITHI KTHP'!I:I)+SUMIF('TK COITHI KTHP'!J:J,D472,'TK COITHI KTHP'!L:L))</f>
        <v/>
      </c>
      <c r="K472" s="13" t="str">
        <f>IF(D472="","",SUMIF('TK COITHI KTHP'!B:B,D472,'TK COITHI KTHP'!C:C)+SUMIF('TK COITHI KTHP'!E:E,D472,'TK COITHI KTHP'!F:F)+SUMIF('TK COITHI KTHP'!H:H,D472,'TK COITHI KTHP'!I:I)+SUMIF('TK COITHI KTHP'!K:K,D472,'TK COITHI KTHP'!L:L))</f>
        <v/>
      </c>
      <c r="L472" s="13" t="str">
        <f>IF(D472="","",SUMIF('TK COI THI TOT NGHIEP'!A:A,D472,'TK COI THI TOT NGHIEP'!C:C)+SUMIF('TK COI THI TOT NGHIEP'!D:D,D472,'TK COI THI TOT NGHIEP'!F:F)+SUMIF('TK COI THI TOT NGHIEP'!G:G,D472,'TK COI THI TOT NGHIEP'!I:I)+SUMIF('TK COI THI TOT NGHIEP'!J:J,D472,'TK COI THI TOT NGHIEP'!L:L))</f>
        <v/>
      </c>
      <c r="M472" s="13" t="str">
        <f>IF(D472="","",SUMIF('TK COI THI TOT NGHIEP'!B:B,D472,'TK COI THI TOT NGHIEP'!C:C)+SUMIF('TK COI THI TOT NGHIEP'!E:E,D472,'TK COI THI TOT NGHIEP'!F:F)+SUMIF('TK COI THI TOT NGHIEP'!H:H,D472,'TK COI THI TOT NGHIEP'!I:I)+SUMIF('TK COI THI TOT NGHIEP'!K:K,D472,'TK COI THI TOT NGHIEP'!L:L))</f>
        <v/>
      </c>
      <c r="N472" s="14" t="str">
        <f t="shared" si="58"/>
        <v/>
      </c>
      <c r="O472" s="13" t="str">
        <f>IF(D472="","",SUMIF('TK CHAMTHI'!A:A,D472,'TK CHAMTHI'!C:C))</f>
        <v/>
      </c>
      <c r="P472" s="13" t="str">
        <f>IF(D472="","",SUMIF('TK CHAMTHI'!B:B,D472,'TK CHAMTHI'!C:C))</f>
        <v/>
      </c>
      <c r="Q472" s="13" t="str">
        <f>IF(D472="","",SUMIF('CHAM NV'!B:B,D472,'CHAM NV'!C:C))</f>
        <v/>
      </c>
      <c r="R472" s="14" t="str">
        <f t="shared" si="59"/>
        <v/>
      </c>
      <c r="S472" s="13" t="str">
        <f>IF(D472="","",SUMIF('TK CHAMTHI'!D:D,D472,'TK CHAMTHI'!F:F))</f>
        <v/>
      </c>
      <c r="T472" s="13" t="str">
        <f>IF(D472="","",SUMIF('TK CHAMTHI'!E:E,D472,'TK CHAMTHI'!F:F))</f>
        <v/>
      </c>
      <c r="U472" s="13" t="str">
        <f>IF(D472="","",SUMIF('CHAM NV'!E:E,D472,'CHAM NV'!F:F))</f>
        <v/>
      </c>
      <c r="V472" s="14" t="str">
        <f t="shared" si="60"/>
        <v/>
      </c>
      <c r="W472" s="13" t="str">
        <f>IF(D472="","",SUMIF('TK CHAMTHI'!G:G,D472,'TK CHAMTHI'!I:I))</f>
        <v/>
      </c>
      <c r="X472" s="13" t="str">
        <f>IF(D472="","",SUMIF('TK CHAMTHI'!H:H,D472,'TK CHAMTHI'!I:I))</f>
        <v/>
      </c>
      <c r="Y472" s="14" t="str">
        <f t="shared" si="61"/>
        <v/>
      </c>
      <c r="Z472" s="13" t="str">
        <f>IF(D472="","",SUMIF('TK CHAMTHI'!J:J,D472,'TK CHAMTHI'!L:L))</f>
        <v/>
      </c>
      <c r="AA472" s="13" t="str">
        <f>IF(D472="","",SUMIF('TK CHAMTHI'!K:K,D472,'TK CHAMTHI'!L:L))</f>
        <v/>
      </c>
      <c r="AB472" s="14" t="str">
        <f t="shared" si="62"/>
        <v/>
      </c>
      <c r="AC472" s="13" t="str">
        <f>IF(D472="","",SUMIF('TK CHAMTHI'!M:M,D472,'TK CHAMTHI'!O:O))</f>
        <v/>
      </c>
      <c r="AD472" s="13" t="str">
        <f>IF(D472="","",SUMIF('TK CHAMTHI'!N:N,D472,'TK CHAMTHI'!O:O))</f>
        <v/>
      </c>
      <c r="AE472" s="14" t="str">
        <f t="shared" si="63"/>
        <v/>
      </c>
      <c r="AF472" s="14" t="str">
        <f>IF(D472="","",ROUND(SUMIF('QL THI'!G:G,D472,'QL THI'!H:H),1))</f>
        <v/>
      </c>
      <c r="AG472" s="14" t="str">
        <f>IF(D472="","",ROUND(SUMIF('QL THI'!E:E,D472,'QL THI'!F:F),1))</f>
        <v/>
      </c>
      <c r="AH472" s="25" t="str">
        <f t="shared" si="64"/>
        <v/>
      </c>
    </row>
    <row r="473" spans="1:34" hidden="1">
      <c r="A473" s="10" t="str">
        <f>IF(D473="","",SUBTOTAL(3,$D$5:D473))</f>
        <v/>
      </c>
      <c r="B473" s="23"/>
      <c r="C473" s="26"/>
      <c r="D473" s="26"/>
      <c r="E473" s="11" t="str">
        <f>IF(D473="","",SUMIF('TK DETHI'!A:A,D473,'TK DETHI'!B:B))</f>
        <v/>
      </c>
      <c r="F473" s="12" t="str">
        <f>IF(D473="","",SUMIF('TK DETHI'!C:C,D473,'TK DETHI'!D:D))</f>
        <v/>
      </c>
      <c r="G473" s="12" t="str">
        <f>IF(D473="","",SUMIF('TK DETHI'!E:E,D473,'TK DETHI'!F:F))</f>
        <v/>
      </c>
      <c r="H473" s="12" t="str">
        <f>IF(D473="","",SUMIF('TK DETHI'!G:G,D473,'TK DETHI'!H:H))</f>
        <v/>
      </c>
      <c r="I473" s="24" t="str">
        <f t="shared" si="57"/>
        <v/>
      </c>
      <c r="J473" s="13" t="str">
        <f>IF(D473="","",SUMIF('TK COITHI KTHP'!A:A,D473,'TK COITHI KTHP'!C:C)+SUMIF('TK COITHI KTHP'!D:D,D473,'TK COITHI KTHP'!F:F)+SUMIF('TK COITHI KTHP'!G:G,D473,'TK COITHI KTHP'!I:I)+SUMIF('TK COITHI KTHP'!J:J,D473,'TK COITHI KTHP'!L:L))</f>
        <v/>
      </c>
      <c r="K473" s="13" t="str">
        <f>IF(D473="","",SUMIF('TK COITHI KTHP'!B:B,D473,'TK COITHI KTHP'!C:C)+SUMIF('TK COITHI KTHP'!E:E,D473,'TK COITHI KTHP'!F:F)+SUMIF('TK COITHI KTHP'!H:H,D473,'TK COITHI KTHP'!I:I)+SUMIF('TK COITHI KTHP'!K:K,D473,'TK COITHI KTHP'!L:L))</f>
        <v/>
      </c>
      <c r="L473" s="13" t="str">
        <f>IF(D473="","",SUMIF('TK COI THI TOT NGHIEP'!A:A,D473,'TK COI THI TOT NGHIEP'!C:C)+SUMIF('TK COI THI TOT NGHIEP'!D:D,D473,'TK COI THI TOT NGHIEP'!F:F)+SUMIF('TK COI THI TOT NGHIEP'!G:G,D473,'TK COI THI TOT NGHIEP'!I:I)+SUMIF('TK COI THI TOT NGHIEP'!J:J,D473,'TK COI THI TOT NGHIEP'!L:L))</f>
        <v/>
      </c>
      <c r="M473" s="13" t="str">
        <f>IF(D473="","",SUMIF('TK COI THI TOT NGHIEP'!B:B,D473,'TK COI THI TOT NGHIEP'!C:C)+SUMIF('TK COI THI TOT NGHIEP'!E:E,D473,'TK COI THI TOT NGHIEP'!F:F)+SUMIF('TK COI THI TOT NGHIEP'!H:H,D473,'TK COI THI TOT NGHIEP'!I:I)+SUMIF('TK COI THI TOT NGHIEP'!K:K,D473,'TK COI THI TOT NGHIEP'!L:L))</f>
        <v/>
      </c>
      <c r="N473" s="14" t="str">
        <f t="shared" si="58"/>
        <v/>
      </c>
      <c r="O473" s="13" t="str">
        <f>IF(D473="","",SUMIF('TK CHAMTHI'!A:A,D473,'TK CHAMTHI'!C:C))</f>
        <v/>
      </c>
      <c r="P473" s="13" t="str">
        <f>IF(D473="","",SUMIF('TK CHAMTHI'!B:B,D473,'TK CHAMTHI'!C:C))</f>
        <v/>
      </c>
      <c r="Q473" s="13" t="str">
        <f>IF(D473="","",SUMIF('CHAM NV'!B:B,D473,'CHAM NV'!C:C))</f>
        <v/>
      </c>
      <c r="R473" s="14" t="str">
        <f t="shared" si="59"/>
        <v/>
      </c>
      <c r="S473" s="13" t="str">
        <f>IF(D473="","",SUMIF('TK CHAMTHI'!D:D,D473,'TK CHAMTHI'!F:F))</f>
        <v/>
      </c>
      <c r="T473" s="13" t="str">
        <f>IF(D473="","",SUMIF('TK CHAMTHI'!E:E,D473,'TK CHAMTHI'!F:F))</f>
        <v/>
      </c>
      <c r="U473" s="13" t="str">
        <f>IF(D473="","",SUMIF('CHAM NV'!E:E,D473,'CHAM NV'!F:F))</f>
        <v/>
      </c>
      <c r="V473" s="14" t="str">
        <f t="shared" si="60"/>
        <v/>
      </c>
      <c r="W473" s="13" t="str">
        <f>IF(D473="","",SUMIF('TK CHAMTHI'!G:G,D473,'TK CHAMTHI'!I:I))</f>
        <v/>
      </c>
      <c r="X473" s="13" t="str">
        <f>IF(D473="","",SUMIF('TK CHAMTHI'!H:H,D473,'TK CHAMTHI'!I:I))</f>
        <v/>
      </c>
      <c r="Y473" s="14" t="str">
        <f t="shared" si="61"/>
        <v/>
      </c>
      <c r="Z473" s="13" t="str">
        <f>IF(D473="","",SUMIF('TK CHAMTHI'!J:J,D473,'TK CHAMTHI'!L:L))</f>
        <v/>
      </c>
      <c r="AA473" s="13" t="str">
        <f>IF(D473="","",SUMIF('TK CHAMTHI'!K:K,D473,'TK CHAMTHI'!L:L))</f>
        <v/>
      </c>
      <c r="AB473" s="14" t="str">
        <f t="shared" si="62"/>
        <v/>
      </c>
      <c r="AC473" s="13" t="str">
        <f>IF(D473="","",SUMIF('TK CHAMTHI'!M:M,D473,'TK CHAMTHI'!O:O))</f>
        <v/>
      </c>
      <c r="AD473" s="13" t="str">
        <f>IF(D473="","",SUMIF('TK CHAMTHI'!N:N,D473,'TK CHAMTHI'!O:O))</f>
        <v/>
      </c>
      <c r="AE473" s="14" t="str">
        <f t="shared" si="63"/>
        <v/>
      </c>
      <c r="AF473" s="14" t="str">
        <f>IF(D473="","",ROUND(SUMIF('QL THI'!G:G,D473,'QL THI'!H:H),1))</f>
        <v/>
      </c>
      <c r="AG473" s="14" t="str">
        <f>IF(D473="","",ROUND(SUMIF('QL THI'!E:E,D473,'QL THI'!F:F),1))</f>
        <v/>
      </c>
      <c r="AH473" s="25" t="str">
        <f t="shared" si="64"/>
        <v/>
      </c>
    </row>
    <row r="474" spans="1:34" hidden="1">
      <c r="A474" s="10" t="str">
        <f>IF(D474="","",SUBTOTAL(3,$D$5:D474))</f>
        <v/>
      </c>
      <c r="B474" s="23"/>
      <c r="C474" s="26"/>
      <c r="D474" s="26"/>
      <c r="E474" s="11" t="str">
        <f>IF(D474="","",SUMIF('TK DETHI'!A:A,D474,'TK DETHI'!B:B))</f>
        <v/>
      </c>
      <c r="F474" s="12" t="str">
        <f>IF(D474="","",SUMIF('TK DETHI'!C:C,D474,'TK DETHI'!D:D))</f>
        <v/>
      </c>
      <c r="G474" s="12" t="str">
        <f>IF(D474="","",SUMIF('TK DETHI'!E:E,D474,'TK DETHI'!F:F))</f>
        <v/>
      </c>
      <c r="H474" s="12" t="str">
        <f>IF(D474="","",SUMIF('TK DETHI'!G:G,D474,'TK DETHI'!H:H))</f>
        <v/>
      </c>
      <c r="I474" s="24" t="str">
        <f t="shared" si="57"/>
        <v/>
      </c>
      <c r="J474" s="13" t="str">
        <f>IF(D474="","",SUMIF('TK COITHI KTHP'!A:A,D474,'TK COITHI KTHP'!C:C)+SUMIF('TK COITHI KTHP'!D:D,D474,'TK COITHI KTHP'!F:F)+SUMIF('TK COITHI KTHP'!G:G,D474,'TK COITHI KTHP'!I:I)+SUMIF('TK COITHI KTHP'!J:J,D474,'TK COITHI KTHP'!L:L))</f>
        <v/>
      </c>
      <c r="K474" s="13" t="str">
        <f>IF(D474="","",SUMIF('TK COITHI KTHP'!B:B,D474,'TK COITHI KTHP'!C:C)+SUMIF('TK COITHI KTHP'!E:E,D474,'TK COITHI KTHP'!F:F)+SUMIF('TK COITHI KTHP'!H:H,D474,'TK COITHI KTHP'!I:I)+SUMIF('TK COITHI KTHP'!K:K,D474,'TK COITHI KTHP'!L:L))</f>
        <v/>
      </c>
      <c r="L474" s="13" t="str">
        <f>IF(D474="","",SUMIF('TK COI THI TOT NGHIEP'!A:A,D474,'TK COI THI TOT NGHIEP'!C:C)+SUMIF('TK COI THI TOT NGHIEP'!D:D,D474,'TK COI THI TOT NGHIEP'!F:F)+SUMIF('TK COI THI TOT NGHIEP'!G:G,D474,'TK COI THI TOT NGHIEP'!I:I)+SUMIF('TK COI THI TOT NGHIEP'!J:J,D474,'TK COI THI TOT NGHIEP'!L:L))</f>
        <v/>
      </c>
      <c r="M474" s="13" t="str">
        <f>IF(D474="","",SUMIF('TK COI THI TOT NGHIEP'!B:B,D474,'TK COI THI TOT NGHIEP'!C:C)+SUMIF('TK COI THI TOT NGHIEP'!E:E,D474,'TK COI THI TOT NGHIEP'!F:F)+SUMIF('TK COI THI TOT NGHIEP'!H:H,D474,'TK COI THI TOT NGHIEP'!I:I)+SUMIF('TK COI THI TOT NGHIEP'!K:K,D474,'TK COI THI TOT NGHIEP'!L:L))</f>
        <v/>
      </c>
      <c r="N474" s="14" t="str">
        <f t="shared" si="58"/>
        <v/>
      </c>
      <c r="O474" s="13" t="str">
        <f>IF(D474="","",SUMIF('TK CHAMTHI'!A:A,D474,'TK CHAMTHI'!C:C))</f>
        <v/>
      </c>
      <c r="P474" s="13" t="str">
        <f>IF(D474="","",SUMIF('TK CHAMTHI'!B:B,D474,'TK CHAMTHI'!C:C))</f>
        <v/>
      </c>
      <c r="Q474" s="13" t="str">
        <f>IF(D474="","",SUMIF('CHAM NV'!B:B,D474,'CHAM NV'!C:C))</f>
        <v/>
      </c>
      <c r="R474" s="14" t="str">
        <f t="shared" si="59"/>
        <v/>
      </c>
      <c r="S474" s="13" t="str">
        <f>IF(D474="","",SUMIF('TK CHAMTHI'!D:D,D474,'TK CHAMTHI'!F:F))</f>
        <v/>
      </c>
      <c r="T474" s="13" t="str">
        <f>IF(D474="","",SUMIF('TK CHAMTHI'!E:E,D474,'TK CHAMTHI'!F:F))</f>
        <v/>
      </c>
      <c r="U474" s="13" t="str">
        <f>IF(D474="","",SUMIF('CHAM NV'!E:E,D474,'CHAM NV'!F:F))</f>
        <v/>
      </c>
      <c r="V474" s="14" t="str">
        <f t="shared" si="60"/>
        <v/>
      </c>
      <c r="W474" s="13" t="str">
        <f>IF(D474="","",SUMIF('TK CHAMTHI'!G:G,D474,'TK CHAMTHI'!I:I))</f>
        <v/>
      </c>
      <c r="X474" s="13" t="str">
        <f>IF(D474="","",SUMIF('TK CHAMTHI'!H:H,D474,'TK CHAMTHI'!I:I))</f>
        <v/>
      </c>
      <c r="Y474" s="14" t="str">
        <f t="shared" si="61"/>
        <v/>
      </c>
      <c r="Z474" s="13" t="str">
        <f>IF(D474="","",SUMIF('TK CHAMTHI'!J:J,D474,'TK CHAMTHI'!L:L))</f>
        <v/>
      </c>
      <c r="AA474" s="13" t="str">
        <f>IF(D474="","",SUMIF('TK CHAMTHI'!K:K,D474,'TK CHAMTHI'!L:L))</f>
        <v/>
      </c>
      <c r="AB474" s="14" t="str">
        <f t="shared" si="62"/>
        <v/>
      </c>
      <c r="AC474" s="13" t="str">
        <f>IF(D474="","",SUMIF('TK CHAMTHI'!M:M,D474,'TK CHAMTHI'!O:O))</f>
        <v/>
      </c>
      <c r="AD474" s="13" t="str">
        <f>IF(D474="","",SUMIF('TK CHAMTHI'!N:N,D474,'TK CHAMTHI'!O:O))</f>
        <v/>
      </c>
      <c r="AE474" s="14" t="str">
        <f t="shared" si="63"/>
        <v/>
      </c>
      <c r="AF474" s="14" t="str">
        <f>IF(D474="","",ROUND(SUMIF('QL THI'!G:G,D474,'QL THI'!H:H),1))</f>
        <v/>
      </c>
      <c r="AG474" s="14" t="str">
        <f>IF(D474="","",ROUND(SUMIF('QL THI'!E:E,D474,'QL THI'!F:F),1))</f>
        <v/>
      </c>
      <c r="AH474" s="25" t="str">
        <f t="shared" si="64"/>
        <v/>
      </c>
    </row>
    <row r="475" spans="1:34" hidden="1">
      <c r="A475" s="10" t="str">
        <f>IF(D475="","",SUBTOTAL(3,$D$5:D475))</f>
        <v/>
      </c>
      <c r="B475" s="23"/>
      <c r="C475" s="26"/>
      <c r="D475" s="26"/>
      <c r="E475" s="11" t="str">
        <f>IF(D475="","",SUMIF('TK DETHI'!A:A,D475,'TK DETHI'!B:B))</f>
        <v/>
      </c>
      <c r="F475" s="12" t="str">
        <f>IF(D475="","",SUMIF('TK DETHI'!C:C,D475,'TK DETHI'!D:D))</f>
        <v/>
      </c>
      <c r="G475" s="12" t="str">
        <f>IF(D475="","",SUMIF('TK DETHI'!E:E,D475,'TK DETHI'!F:F))</f>
        <v/>
      </c>
      <c r="H475" s="12" t="str">
        <f>IF(D475="","",SUMIF('TK DETHI'!G:G,D475,'TK DETHI'!H:H))</f>
        <v/>
      </c>
      <c r="I475" s="24" t="str">
        <f t="shared" si="57"/>
        <v/>
      </c>
      <c r="J475" s="13" t="str">
        <f>IF(D475="","",SUMIF('TK COITHI KTHP'!A:A,D475,'TK COITHI KTHP'!C:C)+SUMIF('TK COITHI KTHP'!D:D,D475,'TK COITHI KTHP'!F:F)+SUMIF('TK COITHI KTHP'!G:G,D475,'TK COITHI KTHP'!I:I)+SUMIF('TK COITHI KTHP'!J:J,D475,'TK COITHI KTHP'!L:L))</f>
        <v/>
      </c>
      <c r="K475" s="13" t="str">
        <f>IF(D475="","",SUMIF('TK COITHI KTHP'!B:B,D475,'TK COITHI KTHP'!C:C)+SUMIF('TK COITHI KTHP'!E:E,D475,'TK COITHI KTHP'!F:F)+SUMIF('TK COITHI KTHP'!H:H,D475,'TK COITHI KTHP'!I:I)+SUMIF('TK COITHI KTHP'!K:K,D475,'TK COITHI KTHP'!L:L))</f>
        <v/>
      </c>
      <c r="L475" s="13" t="str">
        <f>IF(D475="","",SUMIF('TK COI THI TOT NGHIEP'!A:A,D475,'TK COI THI TOT NGHIEP'!C:C)+SUMIF('TK COI THI TOT NGHIEP'!D:D,D475,'TK COI THI TOT NGHIEP'!F:F)+SUMIF('TK COI THI TOT NGHIEP'!G:G,D475,'TK COI THI TOT NGHIEP'!I:I)+SUMIF('TK COI THI TOT NGHIEP'!J:J,D475,'TK COI THI TOT NGHIEP'!L:L))</f>
        <v/>
      </c>
      <c r="M475" s="13" t="str">
        <f>IF(D475="","",SUMIF('TK COI THI TOT NGHIEP'!B:B,D475,'TK COI THI TOT NGHIEP'!C:C)+SUMIF('TK COI THI TOT NGHIEP'!E:E,D475,'TK COI THI TOT NGHIEP'!F:F)+SUMIF('TK COI THI TOT NGHIEP'!H:H,D475,'TK COI THI TOT NGHIEP'!I:I)+SUMIF('TK COI THI TOT NGHIEP'!K:K,D475,'TK COI THI TOT NGHIEP'!L:L))</f>
        <v/>
      </c>
      <c r="N475" s="14" t="str">
        <f t="shared" si="58"/>
        <v/>
      </c>
      <c r="O475" s="13" t="str">
        <f>IF(D475="","",SUMIF('TK CHAMTHI'!A:A,D475,'TK CHAMTHI'!C:C))</f>
        <v/>
      </c>
      <c r="P475" s="13" t="str">
        <f>IF(D475="","",SUMIF('TK CHAMTHI'!B:B,D475,'TK CHAMTHI'!C:C))</f>
        <v/>
      </c>
      <c r="Q475" s="13" t="str">
        <f>IF(D475="","",SUMIF('CHAM NV'!B:B,D475,'CHAM NV'!C:C))</f>
        <v/>
      </c>
      <c r="R475" s="14" t="str">
        <f t="shared" si="59"/>
        <v/>
      </c>
      <c r="S475" s="13" t="str">
        <f>IF(D475="","",SUMIF('TK CHAMTHI'!D:D,D475,'TK CHAMTHI'!F:F))</f>
        <v/>
      </c>
      <c r="T475" s="13" t="str">
        <f>IF(D475="","",SUMIF('TK CHAMTHI'!E:E,D475,'TK CHAMTHI'!F:F))</f>
        <v/>
      </c>
      <c r="U475" s="13" t="str">
        <f>IF(D475="","",SUMIF('CHAM NV'!E:E,D475,'CHAM NV'!F:F))</f>
        <v/>
      </c>
      <c r="V475" s="14" t="str">
        <f t="shared" si="60"/>
        <v/>
      </c>
      <c r="W475" s="13" t="str">
        <f>IF(D475="","",SUMIF('TK CHAMTHI'!G:G,D475,'TK CHAMTHI'!I:I))</f>
        <v/>
      </c>
      <c r="X475" s="13" t="str">
        <f>IF(D475="","",SUMIF('TK CHAMTHI'!H:H,D475,'TK CHAMTHI'!I:I))</f>
        <v/>
      </c>
      <c r="Y475" s="14" t="str">
        <f t="shared" si="61"/>
        <v/>
      </c>
      <c r="Z475" s="13" t="str">
        <f>IF(D475="","",SUMIF('TK CHAMTHI'!J:J,D475,'TK CHAMTHI'!L:L))</f>
        <v/>
      </c>
      <c r="AA475" s="13" t="str">
        <f>IF(D475="","",SUMIF('TK CHAMTHI'!K:K,D475,'TK CHAMTHI'!L:L))</f>
        <v/>
      </c>
      <c r="AB475" s="14" t="str">
        <f t="shared" si="62"/>
        <v/>
      </c>
      <c r="AC475" s="13" t="str">
        <f>IF(D475="","",SUMIF('TK CHAMTHI'!M:M,D475,'TK CHAMTHI'!O:O))</f>
        <v/>
      </c>
      <c r="AD475" s="13" t="str">
        <f>IF(D475="","",SUMIF('TK CHAMTHI'!N:N,D475,'TK CHAMTHI'!O:O))</f>
        <v/>
      </c>
      <c r="AE475" s="14" t="str">
        <f t="shared" si="63"/>
        <v/>
      </c>
      <c r="AF475" s="14" t="str">
        <f>IF(D475="","",ROUND(SUMIF('QL THI'!G:G,D475,'QL THI'!H:H),1))</f>
        <v/>
      </c>
      <c r="AG475" s="14" t="str">
        <f>IF(D475="","",ROUND(SUMIF('QL THI'!E:E,D475,'QL THI'!F:F),1))</f>
        <v/>
      </c>
      <c r="AH475" s="25" t="str">
        <f t="shared" si="64"/>
        <v/>
      </c>
    </row>
    <row r="476" spans="1:34" hidden="1">
      <c r="A476" s="10" t="str">
        <f>IF(D476="","",SUBTOTAL(3,$D$5:D476))</f>
        <v/>
      </c>
      <c r="B476" s="23"/>
      <c r="C476" s="26"/>
      <c r="D476" s="26"/>
      <c r="E476" s="11" t="str">
        <f>IF(D476="","",SUMIF('TK DETHI'!A:A,D476,'TK DETHI'!B:B))</f>
        <v/>
      </c>
      <c r="F476" s="12" t="str">
        <f>IF(D476="","",SUMIF('TK DETHI'!C:C,D476,'TK DETHI'!D:D))</f>
        <v/>
      </c>
      <c r="G476" s="12" t="str">
        <f>IF(D476="","",SUMIF('TK DETHI'!E:E,D476,'TK DETHI'!F:F))</f>
        <v/>
      </c>
      <c r="H476" s="12" t="str">
        <f>IF(D476="","",SUMIF('TK DETHI'!G:G,D476,'TK DETHI'!H:H))</f>
        <v/>
      </c>
      <c r="I476" s="24" t="str">
        <f t="shared" si="57"/>
        <v/>
      </c>
      <c r="J476" s="13" t="str">
        <f>IF(D476="","",SUMIF('TK COITHI KTHP'!A:A,D476,'TK COITHI KTHP'!C:C)+SUMIF('TK COITHI KTHP'!D:D,D476,'TK COITHI KTHP'!F:F)+SUMIF('TK COITHI KTHP'!G:G,D476,'TK COITHI KTHP'!I:I)+SUMIF('TK COITHI KTHP'!J:J,D476,'TK COITHI KTHP'!L:L))</f>
        <v/>
      </c>
      <c r="K476" s="13" t="str">
        <f>IF(D476="","",SUMIF('TK COITHI KTHP'!B:B,D476,'TK COITHI KTHP'!C:C)+SUMIF('TK COITHI KTHP'!E:E,D476,'TK COITHI KTHP'!F:F)+SUMIF('TK COITHI KTHP'!H:H,D476,'TK COITHI KTHP'!I:I)+SUMIF('TK COITHI KTHP'!K:K,D476,'TK COITHI KTHP'!L:L))</f>
        <v/>
      </c>
      <c r="L476" s="13" t="str">
        <f>IF(D476="","",SUMIF('TK COI THI TOT NGHIEP'!A:A,D476,'TK COI THI TOT NGHIEP'!C:C)+SUMIF('TK COI THI TOT NGHIEP'!D:D,D476,'TK COI THI TOT NGHIEP'!F:F)+SUMIF('TK COI THI TOT NGHIEP'!G:G,D476,'TK COI THI TOT NGHIEP'!I:I)+SUMIF('TK COI THI TOT NGHIEP'!J:J,D476,'TK COI THI TOT NGHIEP'!L:L))</f>
        <v/>
      </c>
      <c r="M476" s="13" t="str">
        <f>IF(D476="","",SUMIF('TK COI THI TOT NGHIEP'!B:B,D476,'TK COI THI TOT NGHIEP'!C:C)+SUMIF('TK COI THI TOT NGHIEP'!E:E,D476,'TK COI THI TOT NGHIEP'!F:F)+SUMIF('TK COI THI TOT NGHIEP'!H:H,D476,'TK COI THI TOT NGHIEP'!I:I)+SUMIF('TK COI THI TOT NGHIEP'!K:K,D476,'TK COI THI TOT NGHIEP'!L:L))</f>
        <v/>
      </c>
      <c r="N476" s="14" t="str">
        <f t="shared" si="58"/>
        <v/>
      </c>
      <c r="O476" s="13" t="str">
        <f>IF(D476="","",SUMIF('TK CHAMTHI'!A:A,D476,'TK CHAMTHI'!C:C))</f>
        <v/>
      </c>
      <c r="P476" s="13" t="str">
        <f>IF(D476="","",SUMIF('TK CHAMTHI'!B:B,D476,'TK CHAMTHI'!C:C))</f>
        <v/>
      </c>
      <c r="Q476" s="13" t="str">
        <f>IF(D476="","",SUMIF('CHAM NV'!B:B,D476,'CHAM NV'!C:C))</f>
        <v/>
      </c>
      <c r="R476" s="14" t="str">
        <f t="shared" si="59"/>
        <v/>
      </c>
      <c r="S476" s="13" t="str">
        <f>IF(D476="","",SUMIF('TK CHAMTHI'!D:D,D476,'TK CHAMTHI'!F:F))</f>
        <v/>
      </c>
      <c r="T476" s="13" t="str">
        <f>IF(D476="","",SUMIF('TK CHAMTHI'!E:E,D476,'TK CHAMTHI'!F:F))</f>
        <v/>
      </c>
      <c r="U476" s="13" t="str">
        <f>IF(D476="","",SUMIF('CHAM NV'!E:E,D476,'CHAM NV'!F:F))</f>
        <v/>
      </c>
      <c r="V476" s="14" t="str">
        <f t="shared" si="60"/>
        <v/>
      </c>
      <c r="W476" s="13" t="str">
        <f>IF(D476="","",SUMIF('TK CHAMTHI'!G:G,D476,'TK CHAMTHI'!I:I))</f>
        <v/>
      </c>
      <c r="X476" s="13" t="str">
        <f>IF(D476="","",SUMIF('TK CHAMTHI'!H:H,D476,'TK CHAMTHI'!I:I))</f>
        <v/>
      </c>
      <c r="Y476" s="14" t="str">
        <f t="shared" si="61"/>
        <v/>
      </c>
      <c r="Z476" s="13" t="str">
        <f>IF(D476="","",SUMIF('TK CHAMTHI'!J:J,D476,'TK CHAMTHI'!L:L))</f>
        <v/>
      </c>
      <c r="AA476" s="13" t="str">
        <f>IF(D476="","",SUMIF('TK CHAMTHI'!K:K,D476,'TK CHAMTHI'!L:L))</f>
        <v/>
      </c>
      <c r="AB476" s="14" t="str">
        <f t="shared" si="62"/>
        <v/>
      </c>
      <c r="AC476" s="13" t="str">
        <f>IF(D476="","",SUMIF('TK CHAMTHI'!M:M,D476,'TK CHAMTHI'!O:O))</f>
        <v/>
      </c>
      <c r="AD476" s="13" t="str">
        <f>IF(D476="","",SUMIF('TK CHAMTHI'!N:N,D476,'TK CHAMTHI'!O:O))</f>
        <v/>
      </c>
      <c r="AE476" s="14" t="str">
        <f t="shared" si="63"/>
        <v/>
      </c>
      <c r="AF476" s="14" t="str">
        <f>IF(D476="","",ROUND(SUMIF('QL THI'!G:G,D476,'QL THI'!H:H),1))</f>
        <v/>
      </c>
      <c r="AG476" s="14" t="str">
        <f>IF(D476="","",ROUND(SUMIF('QL THI'!E:E,D476,'QL THI'!F:F),1))</f>
        <v/>
      </c>
      <c r="AH476" s="25" t="str">
        <f t="shared" si="64"/>
        <v/>
      </c>
    </row>
    <row r="477" spans="1:34" hidden="1">
      <c r="A477" s="10" t="str">
        <f>IF(D477="","",SUBTOTAL(3,$D$5:D477))</f>
        <v/>
      </c>
      <c r="B477" s="23"/>
      <c r="C477" s="26"/>
      <c r="D477" s="26"/>
      <c r="E477" s="11" t="str">
        <f>IF(D477="","",SUMIF('TK DETHI'!A:A,D477,'TK DETHI'!B:B))</f>
        <v/>
      </c>
      <c r="F477" s="12" t="str">
        <f>IF(D477="","",SUMIF('TK DETHI'!C:C,D477,'TK DETHI'!D:D))</f>
        <v/>
      </c>
      <c r="G477" s="12" t="str">
        <f>IF(D477="","",SUMIF('TK DETHI'!E:E,D477,'TK DETHI'!F:F))</f>
        <v/>
      </c>
      <c r="H477" s="12" t="str">
        <f>IF(D477="","",SUMIF('TK DETHI'!G:G,D477,'TK DETHI'!H:H))</f>
        <v/>
      </c>
      <c r="I477" s="24" t="str">
        <f t="shared" si="57"/>
        <v/>
      </c>
      <c r="J477" s="13" t="str">
        <f>IF(D477="","",SUMIF('TK COITHI KTHP'!A:A,D477,'TK COITHI KTHP'!C:C)+SUMIF('TK COITHI KTHP'!D:D,D477,'TK COITHI KTHP'!F:F)+SUMIF('TK COITHI KTHP'!G:G,D477,'TK COITHI KTHP'!I:I)+SUMIF('TK COITHI KTHP'!J:J,D477,'TK COITHI KTHP'!L:L))</f>
        <v/>
      </c>
      <c r="K477" s="13" t="str">
        <f>IF(D477="","",SUMIF('TK COITHI KTHP'!B:B,D477,'TK COITHI KTHP'!C:C)+SUMIF('TK COITHI KTHP'!E:E,D477,'TK COITHI KTHP'!F:F)+SUMIF('TK COITHI KTHP'!H:H,D477,'TK COITHI KTHP'!I:I)+SUMIF('TK COITHI KTHP'!K:K,D477,'TK COITHI KTHP'!L:L))</f>
        <v/>
      </c>
      <c r="L477" s="13" t="str">
        <f>IF(D477="","",SUMIF('TK COI THI TOT NGHIEP'!A:A,D477,'TK COI THI TOT NGHIEP'!C:C)+SUMIF('TK COI THI TOT NGHIEP'!D:D,D477,'TK COI THI TOT NGHIEP'!F:F)+SUMIF('TK COI THI TOT NGHIEP'!G:G,D477,'TK COI THI TOT NGHIEP'!I:I)+SUMIF('TK COI THI TOT NGHIEP'!J:J,D477,'TK COI THI TOT NGHIEP'!L:L))</f>
        <v/>
      </c>
      <c r="M477" s="13" t="str">
        <f>IF(D477="","",SUMIF('TK COI THI TOT NGHIEP'!B:B,D477,'TK COI THI TOT NGHIEP'!C:C)+SUMIF('TK COI THI TOT NGHIEP'!E:E,D477,'TK COI THI TOT NGHIEP'!F:F)+SUMIF('TK COI THI TOT NGHIEP'!H:H,D477,'TK COI THI TOT NGHIEP'!I:I)+SUMIF('TK COI THI TOT NGHIEP'!K:K,D477,'TK COI THI TOT NGHIEP'!L:L))</f>
        <v/>
      </c>
      <c r="N477" s="14" t="str">
        <f t="shared" si="58"/>
        <v/>
      </c>
      <c r="O477" s="13" t="str">
        <f>IF(D477="","",SUMIF('TK CHAMTHI'!A:A,D477,'TK CHAMTHI'!C:C))</f>
        <v/>
      </c>
      <c r="P477" s="13" t="str">
        <f>IF(D477="","",SUMIF('TK CHAMTHI'!B:B,D477,'TK CHAMTHI'!C:C))</f>
        <v/>
      </c>
      <c r="Q477" s="13" t="str">
        <f>IF(D477="","",SUMIF('CHAM NV'!B:B,D477,'CHAM NV'!C:C))</f>
        <v/>
      </c>
      <c r="R477" s="14" t="str">
        <f t="shared" si="59"/>
        <v/>
      </c>
      <c r="S477" s="13" t="str">
        <f>IF(D477="","",SUMIF('TK CHAMTHI'!D:D,D477,'TK CHAMTHI'!F:F))</f>
        <v/>
      </c>
      <c r="T477" s="13" t="str">
        <f>IF(D477="","",SUMIF('TK CHAMTHI'!E:E,D477,'TK CHAMTHI'!F:F))</f>
        <v/>
      </c>
      <c r="U477" s="13" t="str">
        <f>IF(D477="","",SUMIF('CHAM NV'!E:E,D477,'CHAM NV'!F:F))</f>
        <v/>
      </c>
      <c r="V477" s="14" t="str">
        <f t="shared" si="60"/>
        <v/>
      </c>
      <c r="W477" s="13" t="str">
        <f>IF(D477="","",SUMIF('TK CHAMTHI'!G:G,D477,'TK CHAMTHI'!I:I))</f>
        <v/>
      </c>
      <c r="X477" s="13" t="str">
        <f>IF(D477="","",SUMIF('TK CHAMTHI'!H:H,D477,'TK CHAMTHI'!I:I))</f>
        <v/>
      </c>
      <c r="Y477" s="14" t="str">
        <f t="shared" si="61"/>
        <v/>
      </c>
      <c r="Z477" s="13" t="str">
        <f>IF(D477="","",SUMIF('TK CHAMTHI'!J:J,D477,'TK CHAMTHI'!L:L))</f>
        <v/>
      </c>
      <c r="AA477" s="13" t="str">
        <f>IF(D477="","",SUMIF('TK CHAMTHI'!K:K,D477,'TK CHAMTHI'!L:L))</f>
        <v/>
      </c>
      <c r="AB477" s="14" t="str">
        <f t="shared" si="62"/>
        <v/>
      </c>
      <c r="AC477" s="13" t="str">
        <f>IF(D477="","",SUMIF('TK CHAMTHI'!M:M,D477,'TK CHAMTHI'!O:O))</f>
        <v/>
      </c>
      <c r="AD477" s="13" t="str">
        <f>IF(D477="","",SUMIF('TK CHAMTHI'!N:N,D477,'TK CHAMTHI'!O:O))</f>
        <v/>
      </c>
      <c r="AE477" s="14" t="str">
        <f t="shared" si="63"/>
        <v/>
      </c>
      <c r="AF477" s="14" t="str">
        <f>IF(D477="","",ROUND(SUMIF('QL THI'!G:G,D477,'QL THI'!H:H),1))</f>
        <v/>
      </c>
      <c r="AG477" s="14" t="str">
        <f>IF(D477="","",ROUND(SUMIF('QL THI'!E:E,D477,'QL THI'!F:F),1))</f>
        <v/>
      </c>
      <c r="AH477" s="25" t="str">
        <f t="shared" si="64"/>
        <v/>
      </c>
    </row>
    <row r="478" spans="1:34" hidden="1">
      <c r="A478" s="10" t="str">
        <f>IF(D478="","",SUBTOTAL(3,$D$5:D478))</f>
        <v/>
      </c>
      <c r="B478" s="23"/>
      <c r="C478" s="26"/>
      <c r="D478" s="26"/>
      <c r="E478" s="11" t="str">
        <f>IF(D478="","",SUMIF('TK DETHI'!A:A,D478,'TK DETHI'!B:B))</f>
        <v/>
      </c>
      <c r="F478" s="12" t="str">
        <f>IF(D478="","",SUMIF('TK DETHI'!C:C,D478,'TK DETHI'!D:D))</f>
        <v/>
      </c>
      <c r="G478" s="12" t="str">
        <f>IF(D478="","",SUMIF('TK DETHI'!E:E,D478,'TK DETHI'!F:F))</f>
        <v/>
      </c>
      <c r="H478" s="12" t="str">
        <f>IF(D478="","",SUMIF('TK DETHI'!G:G,D478,'TK DETHI'!H:H))</f>
        <v/>
      </c>
      <c r="I478" s="24" t="str">
        <f t="shared" si="57"/>
        <v/>
      </c>
      <c r="J478" s="13" t="str">
        <f>IF(D478="","",SUMIF('TK COITHI KTHP'!A:A,D478,'TK COITHI KTHP'!C:C)+SUMIF('TK COITHI KTHP'!D:D,D478,'TK COITHI KTHP'!F:F)+SUMIF('TK COITHI KTHP'!G:G,D478,'TK COITHI KTHP'!I:I)+SUMIF('TK COITHI KTHP'!J:J,D478,'TK COITHI KTHP'!L:L))</f>
        <v/>
      </c>
      <c r="K478" s="13" t="str">
        <f>IF(D478="","",SUMIF('TK COITHI KTHP'!B:B,D478,'TK COITHI KTHP'!C:C)+SUMIF('TK COITHI KTHP'!E:E,D478,'TK COITHI KTHP'!F:F)+SUMIF('TK COITHI KTHP'!H:H,D478,'TK COITHI KTHP'!I:I)+SUMIF('TK COITHI KTHP'!K:K,D478,'TK COITHI KTHP'!L:L))</f>
        <v/>
      </c>
      <c r="L478" s="13" t="str">
        <f>IF(D478="","",SUMIF('TK COI THI TOT NGHIEP'!A:A,D478,'TK COI THI TOT NGHIEP'!C:C)+SUMIF('TK COI THI TOT NGHIEP'!D:D,D478,'TK COI THI TOT NGHIEP'!F:F)+SUMIF('TK COI THI TOT NGHIEP'!G:G,D478,'TK COI THI TOT NGHIEP'!I:I)+SUMIF('TK COI THI TOT NGHIEP'!J:J,D478,'TK COI THI TOT NGHIEP'!L:L))</f>
        <v/>
      </c>
      <c r="M478" s="13" t="str">
        <f>IF(D478="","",SUMIF('TK COI THI TOT NGHIEP'!B:B,D478,'TK COI THI TOT NGHIEP'!C:C)+SUMIF('TK COI THI TOT NGHIEP'!E:E,D478,'TK COI THI TOT NGHIEP'!F:F)+SUMIF('TK COI THI TOT NGHIEP'!H:H,D478,'TK COI THI TOT NGHIEP'!I:I)+SUMIF('TK COI THI TOT NGHIEP'!K:K,D478,'TK COI THI TOT NGHIEP'!L:L))</f>
        <v/>
      </c>
      <c r="N478" s="14" t="str">
        <f t="shared" si="58"/>
        <v/>
      </c>
      <c r="O478" s="13" t="str">
        <f>IF(D478="","",SUMIF('TK CHAMTHI'!A:A,D478,'TK CHAMTHI'!C:C))</f>
        <v/>
      </c>
      <c r="P478" s="13" t="str">
        <f>IF(D478="","",SUMIF('TK CHAMTHI'!B:B,D478,'TK CHAMTHI'!C:C))</f>
        <v/>
      </c>
      <c r="Q478" s="13" t="str">
        <f>IF(D478="","",SUMIF('CHAM NV'!B:B,D478,'CHAM NV'!C:C))</f>
        <v/>
      </c>
      <c r="R478" s="14" t="str">
        <f t="shared" si="59"/>
        <v/>
      </c>
      <c r="S478" s="13" t="str">
        <f>IF(D478="","",SUMIF('TK CHAMTHI'!D:D,D478,'TK CHAMTHI'!F:F))</f>
        <v/>
      </c>
      <c r="T478" s="13" t="str">
        <f>IF(D478="","",SUMIF('TK CHAMTHI'!E:E,D478,'TK CHAMTHI'!F:F))</f>
        <v/>
      </c>
      <c r="U478" s="13" t="str">
        <f>IF(D478="","",SUMIF('CHAM NV'!E:E,D478,'CHAM NV'!F:F))</f>
        <v/>
      </c>
      <c r="V478" s="14" t="str">
        <f t="shared" si="60"/>
        <v/>
      </c>
      <c r="W478" s="13" t="str">
        <f>IF(D478="","",SUMIF('TK CHAMTHI'!G:G,D478,'TK CHAMTHI'!I:I))</f>
        <v/>
      </c>
      <c r="X478" s="13" t="str">
        <f>IF(D478="","",SUMIF('TK CHAMTHI'!H:H,D478,'TK CHAMTHI'!I:I))</f>
        <v/>
      </c>
      <c r="Y478" s="14" t="str">
        <f t="shared" si="61"/>
        <v/>
      </c>
      <c r="Z478" s="13" t="str">
        <f>IF(D478="","",SUMIF('TK CHAMTHI'!J:J,D478,'TK CHAMTHI'!L:L))</f>
        <v/>
      </c>
      <c r="AA478" s="13" t="str">
        <f>IF(D478="","",SUMIF('TK CHAMTHI'!K:K,D478,'TK CHAMTHI'!L:L))</f>
        <v/>
      </c>
      <c r="AB478" s="14" t="str">
        <f t="shared" si="62"/>
        <v/>
      </c>
      <c r="AC478" s="13" t="str">
        <f>IF(D478="","",SUMIF('TK CHAMTHI'!M:M,D478,'TK CHAMTHI'!O:O))</f>
        <v/>
      </c>
      <c r="AD478" s="13" t="str">
        <f>IF(D478="","",SUMIF('TK CHAMTHI'!N:N,D478,'TK CHAMTHI'!O:O))</f>
        <v/>
      </c>
      <c r="AE478" s="14" t="str">
        <f t="shared" si="63"/>
        <v/>
      </c>
      <c r="AF478" s="14" t="str">
        <f>IF(D478="","",ROUND(SUMIF('QL THI'!G:G,D478,'QL THI'!H:H),1))</f>
        <v/>
      </c>
      <c r="AG478" s="14" t="str">
        <f>IF(D478="","",ROUND(SUMIF('QL THI'!E:E,D478,'QL THI'!F:F),1))</f>
        <v/>
      </c>
      <c r="AH478" s="25" t="str">
        <f t="shared" si="64"/>
        <v/>
      </c>
    </row>
    <row r="479" spans="1:34" hidden="1">
      <c r="A479" s="10" t="str">
        <f>IF(D479="","",SUBTOTAL(3,$D$5:D479))</f>
        <v/>
      </c>
      <c r="B479" s="23"/>
      <c r="C479" s="26"/>
      <c r="D479" s="26"/>
      <c r="E479" s="11" t="str">
        <f>IF(D479="","",SUMIF('TK DETHI'!A:A,D479,'TK DETHI'!B:B))</f>
        <v/>
      </c>
      <c r="F479" s="12" t="str">
        <f>IF(D479="","",SUMIF('TK DETHI'!C:C,D479,'TK DETHI'!D:D))</f>
        <v/>
      </c>
      <c r="G479" s="12" t="str">
        <f>IF(D479="","",SUMIF('TK DETHI'!E:E,D479,'TK DETHI'!F:F))</f>
        <v/>
      </c>
      <c r="H479" s="12" t="str">
        <f>IF(D479="","",SUMIF('TK DETHI'!G:G,D479,'TK DETHI'!H:H))</f>
        <v/>
      </c>
      <c r="I479" s="24" t="str">
        <f t="shared" si="57"/>
        <v/>
      </c>
      <c r="J479" s="13" t="str">
        <f>IF(D479="","",SUMIF('TK COITHI KTHP'!A:A,D479,'TK COITHI KTHP'!C:C)+SUMIF('TK COITHI KTHP'!D:D,D479,'TK COITHI KTHP'!F:F)+SUMIF('TK COITHI KTHP'!G:G,D479,'TK COITHI KTHP'!I:I)+SUMIF('TK COITHI KTHP'!J:J,D479,'TK COITHI KTHP'!L:L))</f>
        <v/>
      </c>
      <c r="K479" s="13" t="str">
        <f>IF(D479="","",SUMIF('TK COITHI KTHP'!B:B,D479,'TK COITHI KTHP'!C:C)+SUMIF('TK COITHI KTHP'!E:E,D479,'TK COITHI KTHP'!F:F)+SUMIF('TK COITHI KTHP'!H:H,D479,'TK COITHI KTHP'!I:I)+SUMIF('TK COITHI KTHP'!K:K,D479,'TK COITHI KTHP'!L:L))</f>
        <v/>
      </c>
      <c r="L479" s="13" t="str">
        <f>IF(D479="","",SUMIF('TK COI THI TOT NGHIEP'!A:A,D479,'TK COI THI TOT NGHIEP'!C:C)+SUMIF('TK COI THI TOT NGHIEP'!D:D,D479,'TK COI THI TOT NGHIEP'!F:F)+SUMIF('TK COI THI TOT NGHIEP'!G:G,D479,'TK COI THI TOT NGHIEP'!I:I)+SUMIF('TK COI THI TOT NGHIEP'!J:J,D479,'TK COI THI TOT NGHIEP'!L:L))</f>
        <v/>
      </c>
      <c r="M479" s="13" t="str">
        <f>IF(D479="","",SUMIF('TK COI THI TOT NGHIEP'!B:B,D479,'TK COI THI TOT NGHIEP'!C:C)+SUMIF('TK COI THI TOT NGHIEP'!E:E,D479,'TK COI THI TOT NGHIEP'!F:F)+SUMIF('TK COI THI TOT NGHIEP'!H:H,D479,'TK COI THI TOT NGHIEP'!I:I)+SUMIF('TK COI THI TOT NGHIEP'!K:K,D479,'TK COI THI TOT NGHIEP'!L:L))</f>
        <v/>
      </c>
      <c r="N479" s="14" t="str">
        <f t="shared" si="58"/>
        <v/>
      </c>
      <c r="O479" s="13" t="str">
        <f>IF(D479="","",SUMIF('TK CHAMTHI'!A:A,D479,'TK CHAMTHI'!C:C))</f>
        <v/>
      </c>
      <c r="P479" s="13" t="str">
        <f>IF(D479="","",SUMIF('TK CHAMTHI'!B:B,D479,'TK CHAMTHI'!C:C))</f>
        <v/>
      </c>
      <c r="Q479" s="13" t="str">
        <f>IF(D479="","",SUMIF('CHAM NV'!B:B,D479,'CHAM NV'!C:C))</f>
        <v/>
      </c>
      <c r="R479" s="14" t="str">
        <f t="shared" si="59"/>
        <v/>
      </c>
      <c r="S479" s="13" t="str">
        <f>IF(D479="","",SUMIF('TK CHAMTHI'!D:D,D479,'TK CHAMTHI'!F:F))</f>
        <v/>
      </c>
      <c r="T479" s="13" t="str">
        <f>IF(D479="","",SUMIF('TK CHAMTHI'!E:E,D479,'TK CHAMTHI'!F:F))</f>
        <v/>
      </c>
      <c r="U479" s="13" t="str">
        <f>IF(D479="","",SUMIF('CHAM NV'!E:E,D479,'CHAM NV'!F:F))</f>
        <v/>
      </c>
      <c r="V479" s="14" t="str">
        <f t="shared" si="60"/>
        <v/>
      </c>
      <c r="W479" s="13" t="str">
        <f>IF(D479="","",SUMIF('TK CHAMTHI'!G:G,D479,'TK CHAMTHI'!I:I))</f>
        <v/>
      </c>
      <c r="X479" s="13" t="str">
        <f>IF(D479="","",SUMIF('TK CHAMTHI'!H:H,D479,'TK CHAMTHI'!I:I))</f>
        <v/>
      </c>
      <c r="Y479" s="14" t="str">
        <f t="shared" si="61"/>
        <v/>
      </c>
      <c r="Z479" s="13" t="str">
        <f>IF(D479="","",SUMIF('TK CHAMTHI'!J:J,D479,'TK CHAMTHI'!L:L))</f>
        <v/>
      </c>
      <c r="AA479" s="13" t="str">
        <f>IF(D479="","",SUMIF('TK CHAMTHI'!K:K,D479,'TK CHAMTHI'!L:L))</f>
        <v/>
      </c>
      <c r="AB479" s="14" t="str">
        <f t="shared" si="62"/>
        <v/>
      </c>
      <c r="AC479" s="13" t="str">
        <f>IF(D479="","",SUMIF('TK CHAMTHI'!M:M,D479,'TK CHAMTHI'!O:O))</f>
        <v/>
      </c>
      <c r="AD479" s="13" t="str">
        <f>IF(D479="","",SUMIF('TK CHAMTHI'!N:N,D479,'TK CHAMTHI'!O:O))</f>
        <v/>
      </c>
      <c r="AE479" s="14" t="str">
        <f t="shared" si="63"/>
        <v/>
      </c>
      <c r="AF479" s="14" t="str">
        <f>IF(D479="","",ROUND(SUMIF('QL THI'!G:G,D479,'QL THI'!H:H),1))</f>
        <v/>
      </c>
      <c r="AG479" s="14" t="str">
        <f>IF(D479="","",ROUND(SUMIF('QL THI'!E:E,D479,'QL THI'!F:F),1))</f>
        <v/>
      </c>
      <c r="AH479" s="25" t="str">
        <f t="shared" si="64"/>
        <v/>
      </c>
    </row>
    <row r="480" spans="1:34" hidden="1">
      <c r="A480" s="10" t="str">
        <f>IF(D480="","",SUBTOTAL(3,$D$5:D480))</f>
        <v/>
      </c>
      <c r="B480" s="23"/>
      <c r="C480" s="26"/>
      <c r="D480" s="26"/>
      <c r="E480" s="11" t="str">
        <f>IF(D480="","",SUMIF('TK DETHI'!A:A,D480,'TK DETHI'!B:B))</f>
        <v/>
      </c>
      <c r="F480" s="12" t="str">
        <f>IF(D480="","",SUMIF('TK DETHI'!C:C,D480,'TK DETHI'!D:D))</f>
        <v/>
      </c>
      <c r="G480" s="12" t="str">
        <f>IF(D480="","",SUMIF('TK DETHI'!E:E,D480,'TK DETHI'!F:F))</f>
        <v/>
      </c>
      <c r="H480" s="12" t="str">
        <f>IF(D480="","",SUMIF('TK DETHI'!G:G,D480,'TK DETHI'!H:H))</f>
        <v/>
      </c>
      <c r="I480" s="24" t="str">
        <f t="shared" si="57"/>
        <v/>
      </c>
      <c r="J480" s="13" t="str">
        <f>IF(D480="","",SUMIF('TK COITHI KTHP'!A:A,D480,'TK COITHI KTHP'!C:C)+SUMIF('TK COITHI KTHP'!D:D,D480,'TK COITHI KTHP'!F:F)+SUMIF('TK COITHI KTHP'!G:G,D480,'TK COITHI KTHP'!I:I)+SUMIF('TK COITHI KTHP'!J:J,D480,'TK COITHI KTHP'!L:L))</f>
        <v/>
      </c>
      <c r="K480" s="13" t="str">
        <f>IF(D480="","",SUMIF('TK COITHI KTHP'!B:B,D480,'TK COITHI KTHP'!C:C)+SUMIF('TK COITHI KTHP'!E:E,D480,'TK COITHI KTHP'!F:F)+SUMIF('TK COITHI KTHP'!H:H,D480,'TK COITHI KTHP'!I:I)+SUMIF('TK COITHI KTHP'!K:K,D480,'TK COITHI KTHP'!L:L))</f>
        <v/>
      </c>
      <c r="L480" s="13" t="str">
        <f>IF(D480="","",SUMIF('TK COI THI TOT NGHIEP'!A:A,D480,'TK COI THI TOT NGHIEP'!C:C)+SUMIF('TK COI THI TOT NGHIEP'!D:D,D480,'TK COI THI TOT NGHIEP'!F:F)+SUMIF('TK COI THI TOT NGHIEP'!G:G,D480,'TK COI THI TOT NGHIEP'!I:I)+SUMIF('TK COI THI TOT NGHIEP'!J:J,D480,'TK COI THI TOT NGHIEP'!L:L))</f>
        <v/>
      </c>
      <c r="M480" s="13" t="str">
        <f>IF(D480="","",SUMIF('TK COI THI TOT NGHIEP'!B:B,D480,'TK COI THI TOT NGHIEP'!C:C)+SUMIF('TK COI THI TOT NGHIEP'!E:E,D480,'TK COI THI TOT NGHIEP'!F:F)+SUMIF('TK COI THI TOT NGHIEP'!H:H,D480,'TK COI THI TOT NGHIEP'!I:I)+SUMIF('TK COI THI TOT NGHIEP'!K:K,D480,'TK COI THI TOT NGHIEP'!L:L))</f>
        <v/>
      </c>
      <c r="N480" s="14" t="str">
        <f t="shared" si="58"/>
        <v/>
      </c>
      <c r="O480" s="13" t="str">
        <f>IF(D480="","",SUMIF('TK CHAMTHI'!A:A,D480,'TK CHAMTHI'!C:C))</f>
        <v/>
      </c>
      <c r="P480" s="13" t="str">
        <f>IF(D480="","",SUMIF('TK CHAMTHI'!B:B,D480,'TK CHAMTHI'!C:C))</f>
        <v/>
      </c>
      <c r="Q480" s="13" t="str">
        <f>IF(D480="","",SUMIF('CHAM NV'!B:B,D480,'CHAM NV'!C:C))</f>
        <v/>
      </c>
      <c r="R480" s="14" t="str">
        <f t="shared" si="59"/>
        <v/>
      </c>
      <c r="S480" s="13" t="str">
        <f>IF(D480="","",SUMIF('TK CHAMTHI'!D:D,D480,'TK CHAMTHI'!F:F))</f>
        <v/>
      </c>
      <c r="T480" s="13" t="str">
        <f>IF(D480="","",SUMIF('TK CHAMTHI'!E:E,D480,'TK CHAMTHI'!F:F))</f>
        <v/>
      </c>
      <c r="U480" s="13" t="str">
        <f>IF(D480="","",SUMIF('CHAM NV'!E:E,D480,'CHAM NV'!F:F))</f>
        <v/>
      </c>
      <c r="V480" s="14" t="str">
        <f t="shared" si="60"/>
        <v/>
      </c>
      <c r="W480" s="13" t="str">
        <f>IF(D480="","",SUMIF('TK CHAMTHI'!G:G,D480,'TK CHAMTHI'!I:I))</f>
        <v/>
      </c>
      <c r="X480" s="13" t="str">
        <f>IF(D480="","",SUMIF('TK CHAMTHI'!H:H,D480,'TK CHAMTHI'!I:I))</f>
        <v/>
      </c>
      <c r="Y480" s="14" t="str">
        <f t="shared" si="61"/>
        <v/>
      </c>
      <c r="Z480" s="13" t="str">
        <f>IF(D480="","",SUMIF('TK CHAMTHI'!J:J,D480,'TK CHAMTHI'!L:L))</f>
        <v/>
      </c>
      <c r="AA480" s="13" t="str">
        <f>IF(D480="","",SUMIF('TK CHAMTHI'!K:K,D480,'TK CHAMTHI'!L:L))</f>
        <v/>
      </c>
      <c r="AB480" s="14" t="str">
        <f t="shared" si="62"/>
        <v/>
      </c>
      <c r="AC480" s="13" t="str">
        <f>IF(D480="","",SUMIF('TK CHAMTHI'!M:M,D480,'TK CHAMTHI'!O:O))</f>
        <v/>
      </c>
      <c r="AD480" s="13" t="str">
        <f>IF(D480="","",SUMIF('TK CHAMTHI'!N:N,D480,'TK CHAMTHI'!O:O))</f>
        <v/>
      </c>
      <c r="AE480" s="14" t="str">
        <f t="shared" si="63"/>
        <v/>
      </c>
      <c r="AF480" s="14" t="str">
        <f>IF(D480="","",ROUND(SUMIF('QL THI'!G:G,D480,'QL THI'!H:H),1))</f>
        <v/>
      </c>
      <c r="AG480" s="14" t="str">
        <f>IF(D480="","",ROUND(SUMIF('QL THI'!E:E,D480,'QL THI'!F:F),1))</f>
        <v/>
      </c>
      <c r="AH480" s="25" t="str">
        <f t="shared" si="64"/>
        <v/>
      </c>
    </row>
    <row r="481" spans="1:34" hidden="1">
      <c r="A481" s="10" t="str">
        <f>IF(D481="","",SUBTOTAL(3,$D$5:D481))</f>
        <v/>
      </c>
      <c r="B481" s="23"/>
      <c r="C481" s="26"/>
      <c r="D481" s="26"/>
      <c r="E481" s="11" t="str">
        <f>IF(D481="","",SUMIF('TK DETHI'!A:A,D481,'TK DETHI'!B:B))</f>
        <v/>
      </c>
      <c r="F481" s="12" t="str">
        <f>IF(D481="","",SUMIF('TK DETHI'!C:C,D481,'TK DETHI'!D:D))</f>
        <v/>
      </c>
      <c r="G481" s="12" t="str">
        <f>IF(D481="","",SUMIF('TK DETHI'!E:E,D481,'TK DETHI'!F:F))</f>
        <v/>
      </c>
      <c r="H481" s="12" t="str">
        <f>IF(D481="","",SUMIF('TK DETHI'!G:G,D481,'TK DETHI'!H:H))</f>
        <v/>
      </c>
      <c r="I481" s="24" t="str">
        <f t="shared" si="57"/>
        <v/>
      </c>
      <c r="J481" s="13" t="str">
        <f>IF(D481="","",SUMIF('TK COITHI KTHP'!A:A,D481,'TK COITHI KTHP'!C:C)+SUMIF('TK COITHI KTHP'!D:D,D481,'TK COITHI KTHP'!F:F)+SUMIF('TK COITHI KTHP'!G:G,D481,'TK COITHI KTHP'!I:I)+SUMIF('TK COITHI KTHP'!J:J,D481,'TK COITHI KTHP'!L:L))</f>
        <v/>
      </c>
      <c r="K481" s="13" t="str">
        <f>IF(D481="","",SUMIF('TK COITHI KTHP'!B:B,D481,'TK COITHI KTHP'!C:C)+SUMIF('TK COITHI KTHP'!E:E,D481,'TK COITHI KTHP'!F:F)+SUMIF('TK COITHI KTHP'!H:H,D481,'TK COITHI KTHP'!I:I)+SUMIF('TK COITHI KTHP'!K:K,D481,'TK COITHI KTHP'!L:L))</f>
        <v/>
      </c>
      <c r="L481" s="13" t="str">
        <f>IF(D481="","",SUMIF('TK COI THI TOT NGHIEP'!A:A,D481,'TK COI THI TOT NGHIEP'!C:C)+SUMIF('TK COI THI TOT NGHIEP'!D:D,D481,'TK COI THI TOT NGHIEP'!F:F)+SUMIF('TK COI THI TOT NGHIEP'!G:G,D481,'TK COI THI TOT NGHIEP'!I:I)+SUMIF('TK COI THI TOT NGHIEP'!J:J,D481,'TK COI THI TOT NGHIEP'!L:L))</f>
        <v/>
      </c>
      <c r="M481" s="13" t="str">
        <f>IF(D481="","",SUMIF('TK COI THI TOT NGHIEP'!B:B,D481,'TK COI THI TOT NGHIEP'!C:C)+SUMIF('TK COI THI TOT NGHIEP'!E:E,D481,'TK COI THI TOT NGHIEP'!F:F)+SUMIF('TK COI THI TOT NGHIEP'!H:H,D481,'TK COI THI TOT NGHIEP'!I:I)+SUMIF('TK COI THI TOT NGHIEP'!K:K,D481,'TK COI THI TOT NGHIEP'!L:L))</f>
        <v/>
      </c>
      <c r="N481" s="14" t="str">
        <f t="shared" si="58"/>
        <v/>
      </c>
      <c r="O481" s="13" t="str">
        <f>IF(D481="","",SUMIF('TK CHAMTHI'!A:A,D481,'TK CHAMTHI'!C:C))</f>
        <v/>
      </c>
      <c r="P481" s="13" t="str">
        <f>IF(D481="","",SUMIF('TK CHAMTHI'!B:B,D481,'TK CHAMTHI'!C:C))</f>
        <v/>
      </c>
      <c r="Q481" s="13" t="str">
        <f>IF(D481="","",SUMIF('CHAM NV'!B:B,D481,'CHAM NV'!C:C))</f>
        <v/>
      </c>
      <c r="R481" s="14" t="str">
        <f t="shared" si="59"/>
        <v/>
      </c>
      <c r="S481" s="13" t="str">
        <f>IF(D481="","",SUMIF('TK CHAMTHI'!D:D,D481,'TK CHAMTHI'!F:F))</f>
        <v/>
      </c>
      <c r="T481" s="13" t="str">
        <f>IF(D481="","",SUMIF('TK CHAMTHI'!E:E,D481,'TK CHAMTHI'!F:F))</f>
        <v/>
      </c>
      <c r="U481" s="13" t="str">
        <f>IF(D481="","",SUMIF('CHAM NV'!E:E,D481,'CHAM NV'!F:F))</f>
        <v/>
      </c>
      <c r="V481" s="14" t="str">
        <f t="shared" si="60"/>
        <v/>
      </c>
      <c r="W481" s="13" t="str">
        <f>IF(D481="","",SUMIF('TK CHAMTHI'!G:G,D481,'TK CHAMTHI'!I:I))</f>
        <v/>
      </c>
      <c r="X481" s="13" t="str">
        <f>IF(D481="","",SUMIF('TK CHAMTHI'!H:H,D481,'TK CHAMTHI'!I:I))</f>
        <v/>
      </c>
      <c r="Y481" s="14" t="str">
        <f t="shared" si="61"/>
        <v/>
      </c>
      <c r="Z481" s="13" t="str">
        <f>IF(D481="","",SUMIF('TK CHAMTHI'!J:J,D481,'TK CHAMTHI'!L:L))</f>
        <v/>
      </c>
      <c r="AA481" s="13" t="str">
        <f>IF(D481="","",SUMIF('TK CHAMTHI'!K:K,D481,'TK CHAMTHI'!L:L))</f>
        <v/>
      </c>
      <c r="AB481" s="14" t="str">
        <f t="shared" si="62"/>
        <v/>
      </c>
      <c r="AC481" s="13" t="str">
        <f>IF(D481="","",SUMIF('TK CHAMTHI'!M:M,D481,'TK CHAMTHI'!O:O))</f>
        <v/>
      </c>
      <c r="AD481" s="13" t="str">
        <f>IF(D481="","",SUMIF('TK CHAMTHI'!N:N,D481,'TK CHAMTHI'!O:O))</f>
        <v/>
      </c>
      <c r="AE481" s="14" t="str">
        <f t="shared" si="63"/>
        <v/>
      </c>
      <c r="AF481" s="14" t="str">
        <f>IF(D481="","",ROUND(SUMIF('QL THI'!G:G,D481,'QL THI'!H:H),1))</f>
        <v/>
      </c>
      <c r="AG481" s="14" t="str">
        <f>IF(D481="","",ROUND(SUMIF('QL THI'!E:E,D481,'QL THI'!F:F),1))</f>
        <v/>
      </c>
      <c r="AH481" s="25" t="str">
        <f t="shared" si="64"/>
        <v/>
      </c>
    </row>
    <row r="482" spans="1:34" hidden="1">
      <c r="A482" s="10" t="str">
        <f>IF(D482="","",SUBTOTAL(3,$D$5:D482))</f>
        <v/>
      </c>
      <c r="B482" s="23"/>
      <c r="C482" s="26"/>
      <c r="D482" s="26"/>
      <c r="E482" s="11" t="str">
        <f>IF(D482="","",SUMIF('TK DETHI'!A:A,D482,'TK DETHI'!B:B))</f>
        <v/>
      </c>
      <c r="F482" s="12" t="str">
        <f>IF(D482="","",SUMIF('TK DETHI'!C:C,D482,'TK DETHI'!D:D))</f>
        <v/>
      </c>
      <c r="G482" s="12" t="str">
        <f>IF(D482="","",SUMIF('TK DETHI'!E:E,D482,'TK DETHI'!F:F))</f>
        <v/>
      </c>
      <c r="H482" s="12" t="str">
        <f>IF(D482="","",SUMIF('TK DETHI'!G:G,D482,'TK DETHI'!H:H))</f>
        <v/>
      </c>
      <c r="I482" s="24" t="str">
        <f t="shared" si="57"/>
        <v/>
      </c>
      <c r="J482" s="13" t="str">
        <f>IF(D482="","",SUMIF('TK COITHI KTHP'!A:A,D482,'TK COITHI KTHP'!C:C)+SUMIF('TK COITHI KTHP'!D:D,D482,'TK COITHI KTHP'!F:F)+SUMIF('TK COITHI KTHP'!G:G,D482,'TK COITHI KTHP'!I:I)+SUMIF('TK COITHI KTHP'!J:J,D482,'TK COITHI KTHP'!L:L))</f>
        <v/>
      </c>
      <c r="K482" s="13" t="str">
        <f>IF(D482="","",SUMIF('TK COITHI KTHP'!B:B,D482,'TK COITHI KTHP'!C:C)+SUMIF('TK COITHI KTHP'!E:E,D482,'TK COITHI KTHP'!F:F)+SUMIF('TK COITHI KTHP'!H:H,D482,'TK COITHI KTHP'!I:I)+SUMIF('TK COITHI KTHP'!K:K,D482,'TK COITHI KTHP'!L:L))</f>
        <v/>
      </c>
      <c r="L482" s="13" t="str">
        <f>IF(D482="","",SUMIF('TK COI THI TOT NGHIEP'!A:A,D482,'TK COI THI TOT NGHIEP'!C:C)+SUMIF('TK COI THI TOT NGHIEP'!D:D,D482,'TK COI THI TOT NGHIEP'!F:F)+SUMIF('TK COI THI TOT NGHIEP'!G:G,D482,'TK COI THI TOT NGHIEP'!I:I)+SUMIF('TK COI THI TOT NGHIEP'!J:J,D482,'TK COI THI TOT NGHIEP'!L:L))</f>
        <v/>
      </c>
      <c r="M482" s="13" t="str">
        <f>IF(D482="","",SUMIF('TK COI THI TOT NGHIEP'!B:B,D482,'TK COI THI TOT NGHIEP'!C:C)+SUMIF('TK COI THI TOT NGHIEP'!E:E,D482,'TK COI THI TOT NGHIEP'!F:F)+SUMIF('TK COI THI TOT NGHIEP'!H:H,D482,'TK COI THI TOT NGHIEP'!I:I)+SUMIF('TK COI THI TOT NGHIEP'!K:K,D482,'TK COI THI TOT NGHIEP'!L:L))</f>
        <v/>
      </c>
      <c r="N482" s="14" t="str">
        <f t="shared" si="58"/>
        <v/>
      </c>
      <c r="O482" s="13" t="str">
        <f>IF(D482="","",SUMIF('TK CHAMTHI'!A:A,D482,'TK CHAMTHI'!C:C))</f>
        <v/>
      </c>
      <c r="P482" s="13" t="str">
        <f>IF(D482="","",SUMIF('TK CHAMTHI'!B:B,D482,'TK CHAMTHI'!C:C))</f>
        <v/>
      </c>
      <c r="Q482" s="13" t="str">
        <f>IF(D482="","",SUMIF('CHAM NV'!B:B,D482,'CHAM NV'!C:C))</f>
        <v/>
      </c>
      <c r="R482" s="14" t="str">
        <f t="shared" si="59"/>
        <v/>
      </c>
      <c r="S482" s="13" t="str">
        <f>IF(D482="","",SUMIF('TK CHAMTHI'!D:D,D482,'TK CHAMTHI'!F:F))</f>
        <v/>
      </c>
      <c r="T482" s="13" t="str">
        <f>IF(D482="","",SUMIF('TK CHAMTHI'!E:E,D482,'TK CHAMTHI'!F:F))</f>
        <v/>
      </c>
      <c r="U482" s="13" t="str">
        <f>IF(D482="","",SUMIF('CHAM NV'!E:E,D482,'CHAM NV'!F:F))</f>
        <v/>
      </c>
      <c r="V482" s="14" t="str">
        <f t="shared" si="60"/>
        <v/>
      </c>
      <c r="W482" s="13" t="str">
        <f>IF(D482="","",SUMIF('TK CHAMTHI'!G:G,D482,'TK CHAMTHI'!I:I))</f>
        <v/>
      </c>
      <c r="X482" s="13" t="str">
        <f>IF(D482="","",SUMIF('TK CHAMTHI'!H:H,D482,'TK CHAMTHI'!I:I))</f>
        <v/>
      </c>
      <c r="Y482" s="14" t="str">
        <f t="shared" si="61"/>
        <v/>
      </c>
      <c r="Z482" s="13" t="str">
        <f>IF(D482="","",SUMIF('TK CHAMTHI'!J:J,D482,'TK CHAMTHI'!L:L))</f>
        <v/>
      </c>
      <c r="AA482" s="13" t="str">
        <f>IF(D482="","",SUMIF('TK CHAMTHI'!K:K,D482,'TK CHAMTHI'!L:L))</f>
        <v/>
      </c>
      <c r="AB482" s="14" t="str">
        <f t="shared" si="62"/>
        <v/>
      </c>
      <c r="AC482" s="13" t="str">
        <f>IF(D482="","",SUMIF('TK CHAMTHI'!M:M,D482,'TK CHAMTHI'!O:O))</f>
        <v/>
      </c>
      <c r="AD482" s="13" t="str">
        <f>IF(D482="","",SUMIF('TK CHAMTHI'!N:N,D482,'TK CHAMTHI'!O:O))</f>
        <v/>
      </c>
      <c r="AE482" s="14" t="str">
        <f t="shared" si="63"/>
        <v/>
      </c>
      <c r="AF482" s="14" t="str">
        <f>IF(D482="","",ROUND(SUMIF('QL THI'!G:G,D482,'QL THI'!H:H),1))</f>
        <v/>
      </c>
      <c r="AG482" s="14" t="str">
        <f>IF(D482="","",ROUND(SUMIF('QL THI'!E:E,D482,'QL THI'!F:F),1))</f>
        <v/>
      </c>
      <c r="AH482" s="25" t="str">
        <f t="shared" si="64"/>
        <v/>
      </c>
    </row>
    <row r="483" spans="1:34" hidden="1">
      <c r="A483" s="10" t="str">
        <f>IF(D483="","",SUBTOTAL(3,$D$5:D483))</f>
        <v/>
      </c>
      <c r="B483" s="23"/>
      <c r="C483" s="26"/>
      <c r="D483" s="26"/>
      <c r="E483" s="11" t="str">
        <f>IF(D483="","",SUMIF('TK DETHI'!A:A,D483,'TK DETHI'!B:B))</f>
        <v/>
      </c>
      <c r="F483" s="12" t="str">
        <f>IF(D483="","",SUMIF('TK DETHI'!C:C,D483,'TK DETHI'!D:D))</f>
        <v/>
      </c>
      <c r="G483" s="12" t="str">
        <f>IF(D483="","",SUMIF('TK DETHI'!E:E,D483,'TK DETHI'!F:F))</f>
        <v/>
      </c>
      <c r="H483" s="12" t="str">
        <f>IF(D483="","",SUMIF('TK DETHI'!G:G,D483,'TK DETHI'!H:H))</f>
        <v/>
      </c>
      <c r="I483" s="24" t="str">
        <f t="shared" si="57"/>
        <v/>
      </c>
      <c r="J483" s="13" t="str">
        <f>IF(D483="","",SUMIF('TK COITHI KTHP'!A:A,D483,'TK COITHI KTHP'!C:C)+SUMIF('TK COITHI KTHP'!D:D,D483,'TK COITHI KTHP'!F:F)+SUMIF('TK COITHI KTHP'!G:G,D483,'TK COITHI KTHP'!I:I)+SUMIF('TK COITHI KTHP'!J:J,D483,'TK COITHI KTHP'!L:L))</f>
        <v/>
      </c>
      <c r="K483" s="13" t="str">
        <f>IF(D483="","",SUMIF('TK COITHI KTHP'!B:B,D483,'TK COITHI KTHP'!C:C)+SUMIF('TK COITHI KTHP'!E:E,D483,'TK COITHI KTHP'!F:F)+SUMIF('TK COITHI KTHP'!H:H,D483,'TK COITHI KTHP'!I:I)+SUMIF('TK COITHI KTHP'!K:K,D483,'TK COITHI KTHP'!L:L))</f>
        <v/>
      </c>
      <c r="L483" s="13" t="str">
        <f>IF(D483="","",SUMIF('TK COI THI TOT NGHIEP'!A:A,D483,'TK COI THI TOT NGHIEP'!C:C)+SUMIF('TK COI THI TOT NGHIEP'!D:D,D483,'TK COI THI TOT NGHIEP'!F:F)+SUMIF('TK COI THI TOT NGHIEP'!G:G,D483,'TK COI THI TOT NGHIEP'!I:I)+SUMIF('TK COI THI TOT NGHIEP'!J:J,D483,'TK COI THI TOT NGHIEP'!L:L))</f>
        <v/>
      </c>
      <c r="M483" s="13" t="str">
        <f>IF(D483="","",SUMIF('TK COI THI TOT NGHIEP'!B:B,D483,'TK COI THI TOT NGHIEP'!C:C)+SUMIF('TK COI THI TOT NGHIEP'!E:E,D483,'TK COI THI TOT NGHIEP'!F:F)+SUMIF('TK COI THI TOT NGHIEP'!H:H,D483,'TK COI THI TOT NGHIEP'!I:I)+SUMIF('TK COI THI TOT NGHIEP'!K:K,D483,'TK COI THI TOT NGHIEP'!L:L))</f>
        <v/>
      </c>
      <c r="N483" s="14" t="str">
        <f t="shared" si="58"/>
        <v/>
      </c>
      <c r="O483" s="13" t="str">
        <f>IF(D483="","",SUMIF('TK CHAMTHI'!A:A,D483,'TK CHAMTHI'!C:C))</f>
        <v/>
      </c>
      <c r="P483" s="13" t="str">
        <f>IF(D483="","",SUMIF('TK CHAMTHI'!B:B,D483,'TK CHAMTHI'!C:C))</f>
        <v/>
      </c>
      <c r="Q483" s="13" t="str">
        <f>IF(D483="","",SUMIF('CHAM NV'!B:B,D483,'CHAM NV'!C:C))</f>
        <v/>
      </c>
      <c r="R483" s="14" t="str">
        <f t="shared" si="59"/>
        <v/>
      </c>
      <c r="S483" s="13" t="str">
        <f>IF(D483="","",SUMIF('TK CHAMTHI'!D:D,D483,'TK CHAMTHI'!F:F))</f>
        <v/>
      </c>
      <c r="T483" s="13" t="str">
        <f>IF(D483="","",SUMIF('TK CHAMTHI'!E:E,D483,'TK CHAMTHI'!F:F))</f>
        <v/>
      </c>
      <c r="U483" s="13" t="str">
        <f>IF(D483="","",SUMIF('CHAM NV'!E:E,D483,'CHAM NV'!F:F))</f>
        <v/>
      </c>
      <c r="V483" s="14" t="str">
        <f t="shared" si="60"/>
        <v/>
      </c>
      <c r="W483" s="13" t="str">
        <f>IF(D483="","",SUMIF('TK CHAMTHI'!G:G,D483,'TK CHAMTHI'!I:I))</f>
        <v/>
      </c>
      <c r="X483" s="13" t="str">
        <f>IF(D483="","",SUMIF('TK CHAMTHI'!H:H,D483,'TK CHAMTHI'!I:I))</f>
        <v/>
      </c>
      <c r="Y483" s="14" t="str">
        <f t="shared" si="61"/>
        <v/>
      </c>
      <c r="Z483" s="13" t="str">
        <f>IF(D483="","",SUMIF('TK CHAMTHI'!J:J,D483,'TK CHAMTHI'!L:L))</f>
        <v/>
      </c>
      <c r="AA483" s="13" t="str">
        <f>IF(D483="","",SUMIF('TK CHAMTHI'!K:K,D483,'TK CHAMTHI'!L:L))</f>
        <v/>
      </c>
      <c r="AB483" s="14" t="str">
        <f t="shared" si="62"/>
        <v/>
      </c>
      <c r="AC483" s="13" t="str">
        <f>IF(D483="","",SUMIF('TK CHAMTHI'!M:M,D483,'TK CHAMTHI'!O:O))</f>
        <v/>
      </c>
      <c r="AD483" s="13" t="str">
        <f>IF(D483="","",SUMIF('TK CHAMTHI'!N:N,D483,'TK CHAMTHI'!O:O))</f>
        <v/>
      </c>
      <c r="AE483" s="14" t="str">
        <f t="shared" si="63"/>
        <v/>
      </c>
      <c r="AF483" s="14" t="str">
        <f>IF(D483="","",ROUND(SUMIF('QL THI'!G:G,D483,'QL THI'!H:H),1))</f>
        <v/>
      </c>
      <c r="AG483" s="14" t="str">
        <f>IF(D483="","",ROUND(SUMIF('QL THI'!E:E,D483,'QL THI'!F:F),1))</f>
        <v/>
      </c>
      <c r="AH483" s="25" t="str">
        <f t="shared" si="64"/>
        <v/>
      </c>
    </row>
    <row r="484" spans="1:34" hidden="1">
      <c r="A484" s="10" t="str">
        <f>IF(D484="","",SUBTOTAL(3,$D$5:D484))</f>
        <v/>
      </c>
      <c r="B484" s="23"/>
      <c r="C484" s="26"/>
      <c r="D484" s="26"/>
      <c r="E484" s="11" t="str">
        <f>IF(D484="","",SUMIF('TK DETHI'!A:A,D484,'TK DETHI'!B:B))</f>
        <v/>
      </c>
      <c r="F484" s="12" t="str">
        <f>IF(D484="","",SUMIF('TK DETHI'!C:C,D484,'TK DETHI'!D:D))</f>
        <v/>
      </c>
      <c r="G484" s="12" t="str">
        <f>IF(D484="","",SUMIF('TK DETHI'!E:E,D484,'TK DETHI'!F:F))</f>
        <v/>
      </c>
      <c r="H484" s="12" t="str">
        <f>IF(D484="","",SUMIF('TK DETHI'!G:G,D484,'TK DETHI'!H:H))</f>
        <v/>
      </c>
      <c r="I484" s="24" t="str">
        <f t="shared" si="57"/>
        <v/>
      </c>
      <c r="J484" s="13" t="str">
        <f>IF(D484="","",SUMIF('TK COITHI KTHP'!A:A,D484,'TK COITHI KTHP'!C:C)+SUMIF('TK COITHI KTHP'!D:D,D484,'TK COITHI KTHP'!F:F)+SUMIF('TK COITHI KTHP'!G:G,D484,'TK COITHI KTHP'!I:I)+SUMIF('TK COITHI KTHP'!J:J,D484,'TK COITHI KTHP'!L:L))</f>
        <v/>
      </c>
      <c r="K484" s="13" t="str">
        <f>IF(D484="","",SUMIF('TK COITHI KTHP'!B:B,D484,'TK COITHI KTHP'!C:C)+SUMIF('TK COITHI KTHP'!E:E,D484,'TK COITHI KTHP'!F:F)+SUMIF('TK COITHI KTHP'!H:H,D484,'TK COITHI KTHP'!I:I)+SUMIF('TK COITHI KTHP'!K:K,D484,'TK COITHI KTHP'!L:L))</f>
        <v/>
      </c>
      <c r="L484" s="13" t="str">
        <f>IF(D484="","",SUMIF('TK COI THI TOT NGHIEP'!A:A,D484,'TK COI THI TOT NGHIEP'!C:C)+SUMIF('TK COI THI TOT NGHIEP'!D:D,D484,'TK COI THI TOT NGHIEP'!F:F)+SUMIF('TK COI THI TOT NGHIEP'!G:G,D484,'TK COI THI TOT NGHIEP'!I:I)+SUMIF('TK COI THI TOT NGHIEP'!J:J,D484,'TK COI THI TOT NGHIEP'!L:L))</f>
        <v/>
      </c>
      <c r="M484" s="13" t="str">
        <f>IF(D484="","",SUMIF('TK COI THI TOT NGHIEP'!B:B,D484,'TK COI THI TOT NGHIEP'!C:C)+SUMIF('TK COI THI TOT NGHIEP'!E:E,D484,'TK COI THI TOT NGHIEP'!F:F)+SUMIF('TK COI THI TOT NGHIEP'!H:H,D484,'TK COI THI TOT NGHIEP'!I:I)+SUMIF('TK COI THI TOT NGHIEP'!K:K,D484,'TK COI THI TOT NGHIEP'!L:L))</f>
        <v/>
      </c>
      <c r="N484" s="14" t="str">
        <f t="shared" si="58"/>
        <v/>
      </c>
      <c r="O484" s="13" t="str">
        <f>IF(D484="","",SUMIF('TK CHAMTHI'!A:A,D484,'TK CHAMTHI'!C:C))</f>
        <v/>
      </c>
      <c r="P484" s="13" t="str">
        <f>IF(D484="","",SUMIF('TK CHAMTHI'!B:B,D484,'TK CHAMTHI'!C:C))</f>
        <v/>
      </c>
      <c r="Q484" s="13" t="str">
        <f>IF(D484="","",SUMIF('CHAM NV'!B:B,D484,'CHAM NV'!C:C))</f>
        <v/>
      </c>
      <c r="R484" s="14" t="str">
        <f t="shared" si="59"/>
        <v/>
      </c>
      <c r="S484" s="13" t="str">
        <f>IF(D484="","",SUMIF('TK CHAMTHI'!D:D,D484,'TK CHAMTHI'!F:F))</f>
        <v/>
      </c>
      <c r="T484" s="13" t="str">
        <f>IF(D484="","",SUMIF('TK CHAMTHI'!E:E,D484,'TK CHAMTHI'!F:F))</f>
        <v/>
      </c>
      <c r="U484" s="13" t="str">
        <f>IF(D484="","",SUMIF('CHAM NV'!E:E,D484,'CHAM NV'!F:F))</f>
        <v/>
      </c>
      <c r="V484" s="14" t="str">
        <f t="shared" si="60"/>
        <v/>
      </c>
      <c r="W484" s="13" t="str">
        <f>IF(D484="","",SUMIF('TK CHAMTHI'!G:G,D484,'TK CHAMTHI'!I:I))</f>
        <v/>
      </c>
      <c r="X484" s="13" t="str">
        <f>IF(D484="","",SUMIF('TK CHAMTHI'!H:H,D484,'TK CHAMTHI'!I:I))</f>
        <v/>
      </c>
      <c r="Y484" s="14" t="str">
        <f t="shared" si="61"/>
        <v/>
      </c>
      <c r="Z484" s="13" t="str">
        <f>IF(D484="","",SUMIF('TK CHAMTHI'!J:J,D484,'TK CHAMTHI'!L:L))</f>
        <v/>
      </c>
      <c r="AA484" s="13" t="str">
        <f>IF(D484="","",SUMIF('TK CHAMTHI'!K:K,D484,'TK CHAMTHI'!L:L))</f>
        <v/>
      </c>
      <c r="AB484" s="14" t="str">
        <f t="shared" si="62"/>
        <v/>
      </c>
      <c r="AC484" s="13" t="str">
        <f>IF(D484="","",SUMIF('TK CHAMTHI'!M:M,D484,'TK CHAMTHI'!O:O))</f>
        <v/>
      </c>
      <c r="AD484" s="13" t="str">
        <f>IF(D484="","",SUMIF('TK CHAMTHI'!N:N,D484,'TK CHAMTHI'!O:O))</f>
        <v/>
      </c>
      <c r="AE484" s="14" t="str">
        <f t="shared" si="63"/>
        <v/>
      </c>
      <c r="AF484" s="14" t="str">
        <f>IF(D484="","",ROUND(SUMIF('QL THI'!G:G,D484,'QL THI'!H:H),1))</f>
        <v/>
      </c>
      <c r="AG484" s="14" t="str">
        <f>IF(D484="","",ROUND(SUMIF('QL THI'!E:E,D484,'QL THI'!F:F),1))</f>
        <v/>
      </c>
      <c r="AH484" s="25" t="str">
        <f t="shared" si="64"/>
        <v/>
      </c>
    </row>
    <row r="485" spans="1:34" hidden="1">
      <c r="A485" s="10" t="str">
        <f>IF(D485="","",SUBTOTAL(3,$D$5:D485))</f>
        <v/>
      </c>
      <c r="B485" s="23"/>
      <c r="C485" s="26"/>
      <c r="D485" s="26"/>
      <c r="E485" s="11" t="str">
        <f>IF(D485="","",SUMIF('TK DETHI'!A:A,D485,'TK DETHI'!B:B))</f>
        <v/>
      </c>
      <c r="F485" s="12" t="str">
        <f>IF(D485="","",SUMIF('TK DETHI'!C:C,D485,'TK DETHI'!D:D))</f>
        <v/>
      </c>
      <c r="G485" s="12" t="str">
        <f>IF(D485="","",SUMIF('TK DETHI'!E:E,D485,'TK DETHI'!F:F))</f>
        <v/>
      </c>
      <c r="H485" s="12" t="str">
        <f>IF(D485="","",SUMIF('TK DETHI'!G:G,D485,'TK DETHI'!H:H))</f>
        <v/>
      </c>
      <c r="I485" s="24" t="str">
        <f t="shared" si="57"/>
        <v/>
      </c>
      <c r="J485" s="13" t="str">
        <f>IF(D485="","",SUMIF('TK COITHI KTHP'!A:A,D485,'TK COITHI KTHP'!C:C)+SUMIF('TK COITHI KTHP'!D:D,D485,'TK COITHI KTHP'!F:F)+SUMIF('TK COITHI KTHP'!G:G,D485,'TK COITHI KTHP'!I:I)+SUMIF('TK COITHI KTHP'!J:J,D485,'TK COITHI KTHP'!L:L))</f>
        <v/>
      </c>
      <c r="K485" s="13" t="str">
        <f>IF(D485="","",SUMIF('TK COITHI KTHP'!B:B,D485,'TK COITHI KTHP'!C:C)+SUMIF('TK COITHI KTHP'!E:E,D485,'TK COITHI KTHP'!F:F)+SUMIF('TK COITHI KTHP'!H:H,D485,'TK COITHI KTHP'!I:I)+SUMIF('TK COITHI KTHP'!K:K,D485,'TK COITHI KTHP'!L:L))</f>
        <v/>
      </c>
      <c r="L485" s="13" t="str">
        <f>IF(D485="","",SUMIF('TK COI THI TOT NGHIEP'!A:A,D485,'TK COI THI TOT NGHIEP'!C:C)+SUMIF('TK COI THI TOT NGHIEP'!D:D,D485,'TK COI THI TOT NGHIEP'!F:F)+SUMIF('TK COI THI TOT NGHIEP'!G:G,D485,'TK COI THI TOT NGHIEP'!I:I)+SUMIF('TK COI THI TOT NGHIEP'!J:J,D485,'TK COI THI TOT NGHIEP'!L:L))</f>
        <v/>
      </c>
      <c r="M485" s="13" t="str">
        <f>IF(D485="","",SUMIF('TK COI THI TOT NGHIEP'!B:B,D485,'TK COI THI TOT NGHIEP'!C:C)+SUMIF('TK COI THI TOT NGHIEP'!E:E,D485,'TK COI THI TOT NGHIEP'!F:F)+SUMIF('TK COI THI TOT NGHIEP'!H:H,D485,'TK COI THI TOT NGHIEP'!I:I)+SUMIF('TK COI THI TOT NGHIEP'!K:K,D485,'TK COI THI TOT NGHIEP'!L:L))</f>
        <v/>
      </c>
      <c r="N485" s="14" t="str">
        <f t="shared" si="58"/>
        <v/>
      </c>
      <c r="O485" s="13" t="str">
        <f>IF(D485="","",SUMIF('TK CHAMTHI'!A:A,D485,'TK CHAMTHI'!C:C))</f>
        <v/>
      </c>
      <c r="P485" s="13" t="str">
        <f>IF(D485="","",SUMIF('TK CHAMTHI'!B:B,D485,'TK CHAMTHI'!C:C))</f>
        <v/>
      </c>
      <c r="Q485" s="13" t="str">
        <f>IF(D485="","",SUMIF('CHAM NV'!B:B,D485,'CHAM NV'!C:C))</f>
        <v/>
      </c>
      <c r="R485" s="14" t="str">
        <f t="shared" si="59"/>
        <v/>
      </c>
      <c r="S485" s="13" t="str">
        <f>IF(D485="","",SUMIF('TK CHAMTHI'!D:D,D485,'TK CHAMTHI'!F:F))</f>
        <v/>
      </c>
      <c r="T485" s="13" t="str">
        <f>IF(D485="","",SUMIF('TK CHAMTHI'!E:E,D485,'TK CHAMTHI'!F:F))</f>
        <v/>
      </c>
      <c r="U485" s="13" t="str">
        <f>IF(D485="","",SUMIF('CHAM NV'!E:E,D485,'CHAM NV'!F:F))</f>
        <v/>
      </c>
      <c r="V485" s="14" t="str">
        <f t="shared" si="60"/>
        <v/>
      </c>
      <c r="W485" s="13" t="str">
        <f>IF(D485="","",SUMIF('TK CHAMTHI'!G:G,D485,'TK CHAMTHI'!I:I))</f>
        <v/>
      </c>
      <c r="X485" s="13" t="str">
        <f>IF(D485="","",SUMIF('TK CHAMTHI'!H:H,D485,'TK CHAMTHI'!I:I))</f>
        <v/>
      </c>
      <c r="Y485" s="14" t="str">
        <f t="shared" si="61"/>
        <v/>
      </c>
      <c r="Z485" s="13" t="str">
        <f>IF(D485="","",SUMIF('TK CHAMTHI'!J:J,D485,'TK CHAMTHI'!L:L))</f>
        <v/>
      </c>
      <c r="AA485" s="13" t="str">
        <f>IF(D485="","",SUMIF('TK CHAMTHI'!K:K,D485,'TK CHAMTHI'!L:L))</f>
        <v/>
      </c>
      <c r="AB485" s="14" t="str">
        <f t="shared" si="62"/>
        <v/>
      </c>
      <c r="AC485" s="13" t="str">
        <f>IF(D485="","",SUMIF('TK CHAMTHI'!M:M,D485,'TK CHAMTHI'!O:O))</f>
        <v/>
      </c>
      <c r="AD485" s="13" t="str">
        <f>IF(D485="","",SUMIF('TK CHAMTHI'!N:N,D485,'TK CHAMTHI'!O:O))</f>
        <v/>
      </c>
      <c r="AE485" s="14" t="str">
        <f t="shared" si="63"/>
        <v/>
      </c>
      <c r="AF485" s="14" t="str">
        <f>IF(D485="","",ROUND(SUMIF('QL THI'!G:G,D485,'QL THI'!H:H),1))</f>
        <v/>
      </c>
      <c r="AG485" s="14" t="str">
        <f>IF(D485="","",ROUND(SUMIF('QL THI'!E:E,D485,'QL THI'!F:F),1))</f>
        <v/>
      </c>
      <c r="AH485" s="25" t="str">
        <f t="shared" si="64"/>
        <v/>
      </c>
    </row>
    <row r="486" spans="1:34" hidden="1">
      <c r="A486" s="10" t="str">
        <f>IF(D486="","",SUBTOTAL(3,$D$5:D486))</f>
        <v/>
      </c>
      <c r="B486" s="23"/>
      <c r="C486" s="26"/>
      <c r="D486" s="26"/>
      <c r="E486" s="11" t="str">
        <f>IF(D486="","",SUMIF('TK DETHI'!A:A,D486,'TK DETHI'!B:B))</f>
        <v/>
      </c>
      <c r="F486" s="12" t="str">
        <f>IF(D486="","",SUMIF('TK DETHI'!C:C,D486,'TK DETHI'!D:D))</f>
        <v/>
      </c>
      <c r="G486" s="12" t="str">
        <f>IF(D486="","",SUMIF('TK DETHI'!E:E,D486,'TK DETHI'!F:F))</f>
        <v/>
      </c>
      <c r="H486" s="12" t="str">
        <f>IF(D486="","",SUMIF('TK DETHI'!G:G,D486,'TK DETHI'!H:H))</f>
        <v/>
      </c>
      <c r="I486" s="24" t="str">
        <f t="shared" si="57"/>
        <v/>
      </c>
      <c r="J486" s="13" t="str">
        <f>IF(D486="","",SUMIF('TK COITHI KTHP'!A:A,D486,'TK COITHI KTHP'!C:C)+SUMIF('TK COITHI KTHP'!D:D,D486,'TK COITHI KTHP'!F:F)+SUMIF('TK COITHI KTHP'!G:G,D486,'TK COITHI KTHP'!I:I)+SUMIF('TK COITHI KTHP'!J:J,D486,'TK COITHI KTHP'!L:L))</f>
        <v/>
      </c>
      <c r="K486" s="13" t="str">
        <f>IF(D486="","",SUMIF('TK COITHI KTHP'!B:B,D486,'TK COITHI KTHP'!C:C)+SUMIF('TK COITHI KTHP'!E:E,D486,'TK COITHI KTHP'!F:F)+SUMIF('TK COITHI KTHP'!H:H,D486,'TK COITHI KTHP'!I:I)+SUMIF('TK COITHI KTHP'!K:K,D486,'TK COITHI KTHP'!L:L))</f>
        <v/>
      </c>
      <c r="L486" s="13" t="str">
        <f>IF(D486="","",SUMIF('TK COI THI TOT NGHIEP'!A:A,D486,'TK COI THI TOT NGHIEP'!C:C)+SUMIF('TK COI THI TOT NGHIEP'!D:D,D486,'TK COI THI TOT NGHIEP'!F:F)+SUMIF('TK COI THI TOT NGHIEP'!G:G,D486,'TK COI THI TOT NGHIEP'!I:I)+SUMIF('TK COI THI TOT NGHIEP'!J:J,D486,'TK COI THI TOT NGHIEP'!L:L))</f>
        <v/>
      </c>
      <c r="M486" s="13" t="str">
        <f>IF(D486="","",SUMIF('TK COI THI TOT NGHIEP'!B:B,D486,'TK COI THI TOT NGHIEP'!C:C)+SUMIF('TK COI THI TOT NGHIEP'!E:E,D486,'TK COI THI TOT NGHIEP'!F:F)+SUMIF('TK COI THI TOT NGHIEP'!H:H,D486,'TK COI THI TOT NGHIEP'!I:I)+SUMIF('TK COI THI TOT NGHIEP'!K:K,D486,'TK COI THI TOT NGHIEP'!L:L))</f>
        <v/>
      </c>
      <c r="N486" s="14" t="str">
        <f t="shared" si="58"/>
        <v/>
      </c>
      <c r="O486" s="13" t="str">
        <f>IF(D486="","",SUMIF('TK CHAMTHI'!A:A,D486,'TK CHAMTHI'!C:C))</f>
        <v/>
      </c>
      <c r="P486" s="13" t="str">
        <f>IF(D486="","",SUMIF('TK CHAMTHI'!B:B,D486,'TK CHAMTHI'!C:C))</f>
        <v/>
      </c>
      <c r="Q486" s="13" t="str">
        <f>IF(D486="","",SUMIF('CHAM NV'!B:B,D486,'CHAM NV'!C:C))</f>
        <v/>
      </c>
      <c r="R486" s="14" t="str">
        <f t="shared" si="59"/>
        <v/>
      </c>
      <c r="S486" s="13" t="str">
        <f>IF(D486="","",SUMIF('TK CHAMTHI'!D:D,D486,'TK CHAMTHI'!F:F))</f>
        <v/>
      </c>
      <c r="T486" s="13" t="str">
        <f>IF(D486="","",SUMIF('TK CHAMTHI'!E:E,D486,'TK CHAMTHI'!F:F))</f>
        <v/>
      </c>
      <c r="U486" s="13" t="str">
        <f>IF(D486="","",SUMIF('CHAM NV'!E:E,D486,'CHAM NV'!F:F))</f>
        <v/>
      </c>
      <c r="V486" s="14" t="str">
        <f t="shared" si="60"/>
        <v/>
      </c>
      <c r="W486" s="13" t="str">
        <f>IF(D486="","",SUMIF('TK CHAMTHI'!G:G,D486,'TK CHAMTHI'!I:I))</f>
        <v/>
      </c>
      <c r="X486" s="13" t="str">
        <f>IF(D486="","",SUMIF('TK CHAMTHI'!H:H,D486,'TK CHAMTHI'!I:I))</f>
        <v/>
      </c>
      <c r="Y486" s="14" t="str">
        <f t="shared" si="61"/>
        <v/>
      </c>
      <c r="Z486" s="13" t="str">
        <f>IF(D486="","",SUMIF('TK CHAMTHI'!J:J,D486,'TK CHAMTHI'!L:L))</f>
        <v/>
      </c>
      <c r="AA486" s="13" t="str">
        <f>IF(D486="","",SUMIF('TK CHAMTHI'!K:K,D486,'TK CHAMTHI'!L:L))</f>
        <v/>
      </c>
      <c r="AB486" s="14" t="str">
        <f t="shared" si="62"/>
        <v/>
      </c>
      <c r="AC486" s="13" t="str">
        <f>IF(D486="","",SUMIF('TK CHAMTHI'!M:M,D486,'TK CHAMTHI'!O:O))</f>
        <v/>
      </c>
      <c r="AD486" s="13" t="str">
        <f>IF(D486="","",SUMIF('TK CHAMTHI'!N:N,D486,'TK CHAMTHI'!O:O))</f>
        <v/>
      </c>
      <c r="AE486" s="14" t="str">
        <f t="shared" si="63"/>
        <v/>
      </c>
      <c r="AF486" s="14" t="str">
        <f>IF(D486="","",ROUND(SUMIF('QL THI'!G:G,D486,'QL THI'!H:H),1))</f>
        <v/>
      </c>
      <c r="AG486" s="14" t="str">
        <f>IF(D486="","",ROUND(SUMIF('QL THI'!E:E,D486,'QL THI'!F:F),1))</f>
        <v/>
      </c>
      <c r="AH486" s="25" t="str">
        <f t="shared" si="64"/>
        <v/>
      </c>
    </row>
    <row r="487" spans="1:34" hidden="1">
      <c r="A487" s="10" t="str">
        <f>IF(D487="","",SUBTOTAL(3,$D$5:D487))</f>
        <v/>
      </c>
      <c r="B487" s="23"/>
      <c r="C487" s="26"/>
      <c r="D487" s="26"/>
      <c r="E487" s="11" t="str">
        <f>IF(D487="","",SUMIF('TK DETHI'!A:A,D487,'TK DETHI'!B:B))</f>
        <v/>
      </c>
      <c r="F487" s="12" t="str">
        <f>IF(D487="","",SUMIF('TK DETHI'!C:C,D487,'TK DETHI'!D:D))</f>
        <v/>
      </c>
      <c r="G487" s="12" t="str">
        <f>IF(D487="","",SUMIF('TK DETHI'!E:E,D487,'TK DETHI'!F:F))</f>
        <v/>
      </c>
      <c r="H487" s="12" t="str">
        <f>IF(D487="","",SUMIF('TK DETHI'!G:G,D487,'TK DETHI'!H:H))</f>
        <v/>
      </c>
      <c r="I487" s="24" t="str">
        <f t="shared" si="57"/>
        <v/>
      </c>
      <c r="J487" s="13" t="str">
        <f>IF(D487="","",SUMIF('TK COITHI KTHP'!A:A,D487,'TK COITHI KTHP'!C:C)+SUMIF('TK COITHI KTHP'!D:D,D487,'TK COITHI KTHP'!F:F)+SUMIF('TK COITHI KTHP'!G:G,D487,'TK COITHI KTHP'!I:I)+SUMIF('TK COITHI KTHP'!J:J,D487,'TK COITHI KTHP'!L:L))</f>
        <v/>
      </c>
      <c r="K487" s="13" t="str">
        <f>IF(D487="","",SUMIF('TK COITHI KTHP'!B:B,D487,'TK COITHI KTHP'!C:C)+SUMIF('TK COITHI KTHP'!E:E,D487,'TK COITHI KTHP'!F:F)+SUMIF('TK COITHI KTHP'!H:H,D487,'TK COITHI KTHP'!I:I)+SUMIF('TK COITHI KTHP'!K:K,D487,'TK COITHI KTHP'!L:L))</f>
        <v/>
      </c>
      <c r="L487" s="13" t="str">
        <f>IF(D487="","",SUMIF('TK COI THI TOT NGHIEP'!A:A,D487,'TK COI THI TOT NGHIEP'!C:C)+SUMIF('TK COI THI TOT NGHIEP'!D:D,D487,'TK COI THI TOT NGHIEP'!F:F)+SUMIF('TK COI THI TOT NGHIEP'!G:G,D487,'TK COI THI TOT NGHIEP'!I:I)+SUMIF('TK COI THI TOT NGHIEP'!J:J,D487,'TK COI THI TOT NGHIEP'!L:L))</f>
        <v/>
      </c>
      <c r="M487" s="13" t="str">
        <f>IF(D487="","",SUMIF('TK COI THI TOT NGHIEP'!B:B,D487,'TK COI THI TOT NGHIEP'!C:C)+SUMIF('TK COI THI TOT NGHIEP'!E:E,D487,'TK COI THI TOT NGHIEP'!F:F)+SUMIF('TK COI THI TOT NGHIEP'!H:H,D487,'TK COI THI TOT NGHIEP'!I:I)+SUMIF('TK COI THI TOT NGHIEP'!K:K,D487,'TK COI THI TOT NGHIEP'!L:L))</f>
        <v/>
      </c>
      <c r="N487" s="14" t="str">
        <f t="shared" si="58"/>
        <v/>
      </c>
      <c r="O487" s="13" t="str">
        <f>IF(D487="","",SUMIF('TK CHAMTHI'!A:A,D487,'TK CHAMTHI'!C:C))</f>
        <v/>
      </c>
      <c r="P487" s="13" t="str">
        <f>IF(D487="","",SUMIF('TK CHAMTHI'!B:B,D487,'TK CHAMTHI'!C:C))</f>
        <v/>
      </c>
      <c r="Q487" s="13" t="str">
        <f>IF(D487="","",SUMIF('CHAM NV'!B:B,D487,'CHAM NV'!C:C))</f>
        <v/>
      </c>
      <c r="R487" s="14" t="str">
        <f t="shared" si="59"/>
        <v/>
      </c>
      <c r="S487" s="13" t="str">
        <f>IF(D487="","",SUMIF('TK CHAMTHI'!D:D,D487,'TK CHAMTHI'!F:F))</f>
        <v/>
      </c>
      <c r="T487" s="13" t="str">
        <f>IF(D487="","",SUMIF('TK CHAMTHI'!E:E,D487,'TK CHAMTHI'!F:F))</f>
        <v/>
      </c>
      <c r="U487" s="13" t="str">
        <f>IF(D487="","",SUMIF('CHAM NV'!E:E,D487,'CHAM NV'!F:F))</f>
        <v/>
      </c>
      <c r="V487" s="14" t="str">
        <f t="shared" si="60"/>
        <v/>
      </c>
      <c r="W487" s="13" t="str">
        <f>IF(D487="","",SUMIF('TK CHAMTHI'!G:G,D487,'TK CHAMTHI'!I:I))</f>
        <v/>
      </c>
      <c r="X487" s="13" t="str">
        <f>IF(D487="","",SUMIF('TK CHAMTHI'!H:H,D487,'TK CHAMTHI'!I:I))</f>
        <v/>
      </c>
      <c r="Y487" s="14" t="str">
        <f t="shared" si="61"/>
        <v/>
      </c>
      <c r="Z487" s="13" t="str">
        <f>IF(D487="","",SUMIF('TK CHAMTHI'!J:J,D487,'TK CHAMTHI'!L:L))</f>
        <v/>
      </c>
      <c r="AA487" s="13" t="str">
        <f>IF(D487="","",SUMIF('TK CHAMTHI'!K:K,D487,'TK CHAMTHI'!L:L))</f>
        <v/>
      </c>
      <c r="AB487" s="14" t="str">
        <f t="shared" si="62"/>
        <v/>
      </c>
      <c r="AC487" s="13" t="str">
        <f>IF(D487="","",SUMIF('TK CHAMTHI'!M:M,D487,'TK CHAMTHI'!O:O))</f>
        <v/>
      </c>
      <c r="AD487" s="13" t="str">
        <f>IF(D487="","",SUMIF('TK CHAMTHI'!N:N,D487,'TK CHAMTHI'!O:O))</f>
        <v/>
      </c>
      <c r="AE487" s="14" t="str">
        <f t="shared" si="63"/>
        <v/>
      </c>
      <c r="AF487" s="14" t="str">
        <f>IF(D487="","",ROUND(SUMIF('QL THI'!G:G,D487,'QL THI'!H:H),1))</f>
        <v/>
      </c>
      <c r="AG487" s="14" t="str">
        <f>IF(D487="","",ROUND(SUMIF('QL THI'!E:E,D487,'QL THI'!F:F),1))</f>
        <v/>
      </c>
      <c r="AH487" s="25" t="str">
        <f t="shared" si="64"/>
        <v/>
      </c>
    </row>
    <row r="488" spans="1:34" hidden="1">
      <c r="A488" s="10" t="str">
        <f>IF(D488="","",SUBTOTAL(3,$D$5:D488))</f>
        <v/>
      </c>
      <c r="B488" s="23"/>
      <c r="C488" s="26"/>
      <c r="D488" s="26"/>
      <c r="E488" s="11" t="str">
        <f>IF(D488="","",SUMIF('TK DETHI'!A:A,D488,'TK DETHI'!B:B))</f>
        <v/>
      </c>
      <c r="F488" s="12" t="str">
        <f>IF(D488="","",SUMIF('TK DETHI'!C:C,D488,'TK DETHI'!D:D))</f>
        <v/>
      </c>
      <c r="G488" s="12" t="str">
        <f>IF(D488="","",SUMIF('TK DETHI'!E:E,D488,'TK DETHI'!F:F))</f>
        <v/>
      </c>
      <c r="H488" s="12" t="str">
        <f>IF(D488="","",SUMIF('TK DETHI'!G:G,D488,'TK DETHI'!H:H))</f>
        <v/>
      </c>
      <c r="I488" s="24" t="str">
        <f t="shared" si="57"/>
        <v/>
      </c>
      <c r="J488" s="13" t="str">
        <f>IF(D488="","",SUMIF('TK COITHI KTHP'!A:A,D488,'TK COITHI KTHP'!C:C)+SUMIF('TK COITHI KTHP'!D:D,D488,'TK COITHI KTHP'!F:F)+SUMIF('TK COITHI KTHP'!G:G,D488,'TK COITHI KTHP'!I:I)+SUMIF('TK COITHI KTHP'!J:J,D488,'TK COITHI KTHP'!L:L))</f>
        <v/>
      </c>
      <c r="K488" s="13" t="str">
        <f>IF(D488="","",SUMIF('TK COITHI KTHP'!B:B,D488,'TK COITHI KTHP'!C:C)+SUMIF('TK COITHI KTHP'!E:E,D488,'TK COITHI KTHP'!F:F)+SUMIF('TK COITHI KTHP'!H:H,D488,'TK COITHI KTHP'!I:I)+SUMIF('TK COITHI KTHP'!K:K,D488,'TK COITHI KTHP'!L:L))</f>
        <v/>
      </c>
      <c r="L488" s="13" t="str">
        <f>IF(D488="","",SUMIF('TK COI THI TOT NGHIEP'!A:A,D488,'TK COI THI TOT NGHIEP'!C:C)+SUMIF('TK COI THI TOT NGHIEP'!D:D,D488,'TK COI THI TOT NGHIEP'!F:F)+SUMIF('TK COI THI TOT NGHIEP'!G:G,D488,'TK COI THI TOT NGHIEP'!I:I)+SUMIF('TK COI THI TOT NGHIEP'!J:J,D488,'TK COI THI TOT NGHIEP'!L:L))</f>
        <v/>
      </c>
      <c r="M488" s="13" t="str">
        <f>IF(D488="","",SUMIF('TK COI THI TOT NGHIEP'!B:B,D488,'TK COI THI TOT NGHIEP'!C:C)+SUMIF('TK COI THI TOT NGHIEP'!E:E,D488,'TK COI THI TOT NGHIEP'!F:F)+SUMIF('TK COI THI TOT NGHIEP'!H:H,D488,'TK COI THI TOT NGHIEP'!I:I)+SUMIF('TK COI THI TOT NGHIEP'!K:K,D488,'TK COI THI TOT NGHIEP'!L:L))</f>
        <v/>
      </c>
      <c r="N488" s="14" t="str">
        <f t="shared" si="58"/>
        <v/>
      </c>
      <c r="O488" s="13" t="str">
        <f>IF(D488="","",SUMIF('TK CHAMTHI'!A:A,D488,'TK CHAMTHI'!C:C))</f>
        <v/>
      </c>
      <c r="P488" s="13" t="str">
        <f>IF(D488="","",SUMIF('TK CHAMTHI'!B:B,D488,'TK CHAMTHI'!C:C))</f>
        <v/>
      </c>
      <c r="Q488" s="13" t="str">
        <f>IF(D488="","",SUMIF('CHAM NV'!B:B,D488,'CHAM NV'!C:C))</f>
        <v/>
      </c>
      <c r="R488" s="14" t="str">
        <f t="shared" si="59"/>
        <v/>
      </c>
      <c r="S488" s="13" t="str">
        <f>IF(D488="","",SUMIF('TK CHAMTHI'!D:D,D488,'TK CHAMTHI'!F:F))</f>
        <v/>
      </c>
      <c r="T488" s="13" t="str">
        <f>IF(D488="","",SUMIF('TK CHAMTHI'!E:E,D488,'TK CHAMTHI'!F:F))</f>
        <v/>
      </c>
      <c r="U488" s="13" t="str">
        <f>IF(D488="","",SUMIF('CHAM NV'!E:E,D488,'CHAM NV'!F:F))</f>
        <v/>
      </c>
      <c r="V488" s="14" t="str">
        <f t="shared" si="60"/>
        <v/>
      </c>
      <c r="W488" s="13" t="str">
        <f>IF(D488="","",SUMIF('TK CHAMTHI'!G:G,D488,'TK CHAMTHI'!I:I))</f>
        <v/>
      </c>
      <c r="X488" s="13" t="str">
        <f>IF(D488="","",SUMIF('TK CHAMTHI'!H:H,D488,'TK CHAMTHI'!I:I))</f>
        <v/>
      </c>
      <c r="Y488" s="14" t="str">
        <f t="shared" si="61"/>
        <v/>
      </c>
      <c r="Z488" s="13" t="str">
        <f>IF(D488="","",SUMIF('TK CHAMTHI'!J:J,D488,'TK CHAMTHI'!L:L))</f>
        <v/>
      </c>
      <c r="AA488" s="13" t="str">
        <f>IF(D488="","",SUMIF('TK CHAMTHI'!K:K,D488,'TK CHAMTHI'!L:L))</f>
        <v/>
      </c>
      <c r="AB488" s="14" t="str">
        <f t="shared" si="62"/>
        <v/>
      </c>
      <c r="AC488" s="13" t="str">
        <f>IF(D488="","",SUMIF('TK CHAMTHI'!M:M,D488,'TK CHAMTHI'!O:O))</f>
        <v/>
      </c>
      <c r="AD488" s="13" t="str">
        <f>IF(D488="","",SUMIF('TK CHAMTHI'!N:N,D488,'TK CHAMTHI'!O:O))</f>
        <v/>
      </c>
      <c r="AE488" s="14" t="str">
        <f t="shared" si="63"/>
        <v/>
      </c>
      <c r="AF488" s="14" t="str">
        <f>IF(D488="","",ROUND(SUMIF('QL THI'!G:G,D488,'QL THI'!H:H),1))</f>
        <v/>
      </c>
      <c r="AG488" s="14" t="str">
        <f>IF(D488="","",ROUND(SUMIF('QL THI'!E:E,D488,'QL THI'!F:F),1))</f>
        <v/>
      </c>
      <c r="AH488" s="25" t="str">
        <f t="shared" si="64"/>
        <v/>
      </c>
    </row>
    <row r="489" spans="1:34" hidden="1">
      <c r="A489" s="10" t="str">
        <f>IF(D489="","",SUBTOTAL(3,$D$5:D489))</f>
        <v/>
      </c>
      <c r="B489" s="23"/>
      <c r="C489" s="26"/>
      <c r="D489" s="26"/>
      <c r="E489" s="11" t="str">
        <f>IF(D489="","",SUMIF('TK DETHI'!A:A,D489,'TK DETHI'!B:B))</f>
        <v/>
      </c>
      <c r="F489" s="12" t="str">
        <f>IF(D489="","",SUMIF('TK DETHI'!C:C,D489,'TK DETHI'!D:D))</f>
        <v/>
      </c>
      <c r="G489" s="12" t="str">
        <f>IF(D489="","",SUMIF('TK DETHI'!E:E,D489,'TK DETHI'!F:F))</f>
        <v/>
      </c>
      <c r="H489" s="12" t="str">
        <f>IF(D489="","",SUMIF('TK DETHI'!G:G,D489,'TK DETHI'!H:H))</f>
        <v/>
      </c>
      <c r="I489" s="24" t="str">
        <f t="shared" si="57"/>
        <v/>
      </c>
      <c r="J489" s="13" t="str">
        <f>IF(D489="","",SUMIF('TK COITHI KTHP'!A:A,D489,'TK COITHI KTHP'!C:C)+SUMIF('TK COITHI KTHP'!D:D,D489,'TK COITHI KTHP'!F:F)+SUMIF('TK COITHI KTHP'!G:G,D489,'TK COITHI KTHP'!I:I)+SUMIF('TK COITHI KTHP'!J:J,D489,'TK COITHI KTHP'!L:L))</f>
        <v/>
      </c>
      <c r="K489" s="13" t="str">
        <f>IF(D489="","",SUMIF('TK COITHI KTHP'!B:B,D489,'TK COITHI KTHP'!C:C)+SUMIF('TK COITHI KTHP'!E:E,D489,'TK COITHI KTHP'!F:F)+SUMIF('TK COITHI KTHP'!H:H,D489,'TK COITHI KTHP'!I:I)+SUMIF('TK COITHI KTHP'!K:K,D489,'TK COITHI KTHP'!L:L))</f>
        <v/>
      </c>
      <c r="L489" s="13" t="str">
        <f>IF(D489="","",SUMIF('TK COI THI TOT NGHIEP'!A:A,D489,'TK COI THI TOT NGHIEP'!C:C)+SUMIF('TK COI THI TOT NGHIEP'!D:D,D489,'TK COI THI TOT NGHIEP'!F:F)+SUMIF('TK COI THI TOT NGHIEP'!G:G,D489,'TK COI THI TOT NGHIEP'!I:I)+SUMIF('TK COI THI TOT NGHIEP'!J:J,D489,'TK COI THI TOT NGHIEP'!L:L))</f>
        <v/>
      </c>
      <c r="M489" s="13" t="str">
        <f>IF(D489="","",SUMIF('TK COI THI TOT NGHIEP'!B:B,D489,'TK COI THI TOT NGHIEP'!C:C)+SUMIF('TK COI THI TOT NGHIEP'!E:E,D489,'TK COI THI TOT NGHIEP'!F:F)+SUMIF('TK COI THI TOT NGHIEP'!H:H,D489,'TK COI THI TOT NGHIEP'!I:I)+SUMIF('TK COI THI TOT NGHIEP'!K:K,D489,'TK COI THI TOT NGHIEP'!L:L))</f>
        <v/>
      </c>
      <c r="N489" s="14" t="str">
        <f t="shared" si="58"/>
        <v/>
      </c>
      <c r="O489" s="13" t="str">
        <f>IF(D489="","",SUMIF('TK CHAMTHI'!A:A,D489,'TK CHAMTHI'!C:C))</f>
        <v/>
      </c>
      <c r="P489" s="13" t="str">
        <f>IF(D489="","",SUMIF('TK CHAMTHI'!B:B,D489,'TK CHAMTHI'!C:C))</f>
        <v/>
      </c>
      <c r="Q489" s="13" t="str">
        <f>IF(D489="","",SUMIF('CHAM NV'!B:B,D489,'CHAM NV'!C:C))</f>
        <v/>
      </c>
      <c r="R489" s="14" t="str">
        <f t="shared" si="59"/>
        <v/>
      </c>
      <c r="S489" s="13" t="str">
        <f>IF(D489="","",SUMIF('TK CHAMTHI'!D:D,D489,'TK CHAMTHI'!F:F))</f>
        <v/>
      </c>
      <c r="T489" s="13" t="str">
        <f>IF(D489="","",SUMIF('TK CHAMTHI'!E:E,D489,'TK CHAMTHI'!F:F))</f>
        <v/>
      </c>
      <c r="U489" s="13" t="str">
        <f>IF(D489="","",SUMIF('CHAM NV'!E:E,D489,'CHAM NV'!F:F))</f>
        <v/>
      </c>
      <c r="V489" s="14" t="str">
        <f t="shared" si="60"/>
        <v/>
      </c>
      <c r="W489" s="13" t="str">
        <f>IF(D489="","",SUMIF('TK CHAMTHI'!G:G,D489,'TK CHAMTHI'!I:I))</f>
        <v/>
      </c>
      <c r="X489" s="13" t="str">
        <f>IF(D489="","",SUMIF('TK CHAMTHI'!H:H,D489,'TK CHAMTHI'!I:I))</f>
        <v/>
      </c>
      <c r="Y489" s="14" t="str">
        <f t="shared" si="61"/>
        <v/>
      </c>
      <c r="Z489" s="13" t="str">
        <f>IF(D489="","",SUMIF('TK CHAMTHI'!J:J,D489,'TK CHAMTHI'!L:L))</f>
        <v/>
      </c>
      <c r="AA489" s="13" t="str">
        <f>IF(D489="","",SUMIF('TK CHAMTHI'!K:K,D489,'TK CHAMTHI'!L:L))</f>
        <v/>
      </c>
      <c r="AB489" s="14" t="str">
        <f t="shared" si="62"/>
        <v/>
      </c>
      <c r="AC489" s="13" t="str">
        <f>IF(D489="","",SUMIF('TK CHAMTHI'!M:M,D489,'TK CHAMTHI'!O:O))</f>
        <v/>
      </c>
      <c r="AD489" s="13" t="str">
        <f>IF(D489="","",SUMIF('TK CHAMTHI'!N:N,D489,'TK CHAMTHI'!O:O))</f>
        <v/>
      </c>
      <c r="AE489" s="14" t="str">
        <f t="shared" si="63"/>
        <v/>
      </c>
      <c r="AF489" s="14" t="str">
        <f>IF(D489="","",ROUND(SUMIF('QL THI'!G:G,D489,'QL THI'!H:H),1))</f>
        <v/>
      </c>
      <c r="AG489" s="14" t="str">
        <f>IF(D489="","",ROUND(SUMIF('QL THI'!E:E,D489,'QL THI'!F:F),1))</f>
        <v/>
      </c>
      <c r="AH489" s="25" t="str">
        <f t="shared" si="64"/>
        <v/>
      </c>
    </row>
    <row r="490" spans="1:34" hidden="1">
      <c r="A490" s="10" t="str">
        <f>IF(D490="","",SUBTOTAL(3,$D$5:D490))</f>
        <v/>
      </c>
      <c r="B490" s="23"/>
      <c r="C490" s="26"/>
      <c r="D490" s="26"/>
      <c r="E490" s="11" t="str">
        <f>IF(D490="","",SUMIF('TK DETHI'!A:A,D490,'TK DETHI'!B:B))</f>
        <v/>
      </c>
      <c r="F490" s="12" t="str">
        <f>IF(D490="","",SUMIF('TK DETHI'!C:C,D490,'TK DETHI'!D:D))</f>
        <v/>
      </c>
      <c r="G490" s="12" t="str">
        <f>IF(D490="","",SUMIF('TK DETHI'!E:E,D490,'TK DETHI'!F:F))</f>
        <v/>
      </c>
      <c r="H490" s="12" t="str">
        <f>IF(D490="","",SUMIF('TK DETHI'!G:G,D490,'TK DETHI'!H:H))</f>
        <v/>
      </c>
      <c r="I490" s="24" t="str">
        <f t="shared" si="57"/>
        <v/>
      </c>
      <c r="J490" s="13" t="str">
        <f>IF(D490="","",SUMIF('TK COITHI KTHP'!A:A,D490,'TK COITHI KTHP'!C:C)+SUMIF('TK COITHI KTHP'!D:D,D490,'TK COITHI KTHP'!F:F)+SUMIF('TK COITHI KTHP'!G:G,D490,'TK COITHI KTHP'!I:I)+SUMIF('TK COITHI KTHP'!J:J,D490,'TK COITHI KTHP'!L:L))</f>
        <v/>
      </c>
      <c r="K490" s="13" t="str">
        <f>IF(D490="","",SUMIF('TK COITHI KTHP'!B:B,D490,'TK COITHI KTHP'!C:C)+SUMIF('TK COITHI KTHP'!E:E,D490,'TK COITHI KTHP'!F:F)+SUMIF('TK COITHI KTHP'!H:H,D490,'TK COITHI KTHP'!I:I)+SUMIF('TK COITHI KTHP'!K:K,D490,'TK COITHI KTHP'!L:L))</f>
        <v/>
      </c>
      <c r="L490" s="13" t="str">
        <f>IF(D490="","",SUMIF('TK COI THI TOT NGHIEP'!A:A,D490,'TK COI THI TOT NGHIEP'!C:C)+SUMIF('TK COI THI TOT NGHIEP'!D:D,D490,'TK COI THI TOT NGHIEP'!F:F)+SUMIF('TK COI THI TOT NGHIEP'!G:G,D490,'TK COI THI TOT NGHIEP'!I:I)+SUMIF('TK COI THI TOT NGHIEP'!J:J,D490,'TK COI THI TOT NGHIEP'!L:L))</f>
        <v/>
      </c>
      <c r="M490" s="13" t="str">
        <f>IF(D490="","",SUMIF('TK COI THI TOT NGHIEP'!B:B,D490,'TK COI THI TOT NGHIEP'!C:C)+SUMIF('TK COI THI TOT NGHIEP'!E:E,D490,'TK COI THI TOT NGHIEP'!F:F)+SUMIF('TK COI THI TOT NGHIEP'!H:H,D490,'TK COI THI TOT NGHIEP'!I:I)+SUMIF('TK COI THI TOT NGHIEP'!K:K,D490,'TK COI THI TOT NGHIEP'!L:L))</f>
        <v/>
      </c>
      <c r="N490" s="14" t="str">
        <f t="shared" si="58"/>
        <v/>
      </c>
      <c r="O490" s="13" t="str">
        <f>IF(D490="","",SUMIF('TK CHAMTHI'!A:A,D490,'TK CHAMTHI'!C:C))</f>
        <v/>
      </c>
      <c r="P490" s="13" t="str">
        <f>IF(D490="","",SUMIF('TK CHAMTHI'!B:B,D490,'TK CHAMTHI'!C:C))</f>
        <v/>
      </c>
      <c r="Q490" s="13" t="str">
        <f>IF(D490="","",SUMIF('CHAM NV'!B:B,D490,'CHAM NV'!C:C))</f>
        <v/>
      </c>
      <c r="R490" s="14" t="str">
        <f t="shared" si="59"/>
        <v/>
      </c>
      <c r="S490" s="13" t="str">
        <f>IF(D490="","",SUMIF('TK CHAMTHI'!D:D,D490,'TK CHAMTHI'!F:F))</f>
        <v/>
      </c>
      <c r="T490" s="13" t="str">
        <f>IF(D490="","",SUMIF('TK CHAMTHI'!E:E,D490,'TK CHAMTHI'!F:F))</f>
        <v/>
      </c>
      <c r="U490" s="13" t="str">
        <f>IF(D490="","",SUMIF('CHAM NV'!E:E,D490,'CHAM NV'!F:F))</f>
        <v/>
      </c>
      <c r="V490" s="14" t="str">
        <f t="shared" si="60"/>
        <v/>
      </c>
      <c r="W490" s="13" t="str">
        <f>IF(D490="","",SUMIF('TK CHAMTHI'!G:G,D490,'TK CHAMTHI'!I:I))</f>
        <v/>
      </c>
      <c r="X490" s="13" t="str">
        <f>IF(D490="","",SUMIF('TK CHAMTHI'!H:H,D490,'TK CHAMTHI'!I:I))</f>
        <v/>
      </c>
      <c r="Y490" s="14" t="str">
        <f t="shared" si="61"/>
        <v/>
      </c>
      <c r="Z490" s="13" t="str">
        <f>IF(D490="","",SUMIF('TK CHAMTHI'!J:J,D490,'TK CHAMTHI'!L:L))</f>
        <v/>
      </c>
      <c r="AA490" s="13" t="str">
        <f>IF(D490="","",SUMIF('TK CHAMTHI'!K:K,D490,'TK CHAMTHI'!L:L))</f>
        <v/>
      </c>
      <c r="AB490" s="14" t="str">
        <f t="shared" si="62"/>
        <v/>
      </c>
      <c r="AC490" s="13" t="str">
        <f>IF(D490="","",SUMIF('TK CHAMTHI'!M:M,D490,'TK CHAMTHI'!O:O))</f>
        <v/>
      </c>
      <c r="AD490" s="13" t="str">
        <f>IF(D490="","",SUMIF('TK CHAMTHI'!N:N,D490,'TK CHAMTHI'!O:O))</f>
        <v/>
      </c>
      <c r="AE490" s="14" t="str">
        <f t="shared" si="63"/>
        <v/>
      </c>
      <c r="AF490" s="14" t="str">
        <f>IF(D490="","",ROUND(SUMIF('QL THI'!G:G,D490,'QL THI'!H:H),1))</f>
        <v/>
      </c>
      <c r="AG490" s="14" t="str">
        <f>IF(D490="","",ROUND(SUMIF('QL THI'!E:E,D490,'QL THI'!F:F),1))</f>
        <v/>
      </c>
      <c r="AH490" s="25" t="str">
        <f t="shared" si="64"/>
        <v/>
      </c>
    </row>
    <row r="491" spans="1:34" hidden="1">
      <c r="A491" s="10" t="str">
        <f>IF(D491="","",SUBTOTAL(3,$D$5:D491))</f>
        <v/>
      </c>
      <c r="B491" s="23"/>
      <c r="C491" s="26"/>
      <c r="D491" s="26"/>
      <c r="E491" s="11" t="str">
        <f>IF(D491="","",SUMIF('TK DETHI'!A:A,D491,'TK DETHI'!B:B))</f>
        <v/>
      </c>
      <c r="F491" s="12" t="str">
        <f>IF(D491="","",SUMIF('TK DETHI'!C:C,D491,'TK DETHI'!D:D))</f>
        <v/>
      </c>
      <c r="G491" s="12" t="str">
        <f>IF(D491="","",SUMIF('TK DETHI'!E:E,D491,'TK DETHI'!F:F))</f>
        <v/>
      </c>
      <c r="H491" s="12" t="str">
        <f>IF(D491="","",SUMIF('TK DETHI'!G:G,D491,'TK DETHI'!H:H))</f>
        <v/>
      </c>
      <c r="I491" s="24" t="str">
        <f t="shared" si="57"/>
        <v/>
      </c>
      <c r="J491" s="13" t="str">
        <f>IF(D491="","",SUMIF('TK COITHI KTHP'!A:A,D491,'TK COITHI KTHP'!C:C)+SUMIF('TK COITHI KTHP'!D:D,D491,'TK COITHI KTHP'!F:F)+SUMIF('TK COITHI KTHP'!G:G,D491,'TK COITHI KTHP'!I:I)+SUMIF('TK COITHI KTHP'!J:J,D491,'TK COITHI KTHP'!L:L))</f>
        <v/>
      </c>
      <c r="K491" s="13" t="str">
        <f>IF(D491="","",SUMIF('TK COITHI KTHP'!B:B,D491,'TK COITHI KTHP'!C:C)+SUMIF('TK COITHI KTHP'!E:E,D491,'TK COITHI KTHP'!F:F)+SUMIF('TK COITHI KTHP'!H:H,D491,'TK COITHI KTHP'!I:I)+SUMIF('TK COITHI KTHP'!K:K,D491,'TK COITHI KTHP'!L:L))</f>
        <v/>
      </c>
      <c r="L491" s="13" t="str">
        <f>IF(D491="","",SUMIF('TK COI THI TOT NGHIEP'!A:A,D491,'TK COI THI TOT NGHIEP'!C:C)+SUMIF('TK COI THI TOT NGHIEP'!D:D,D491,'TK COI THI TOT NGHIEP'!F:F)+SUMIF('TK COI THI TOT NGHIEP'!G:G,D491,'TK COI THI TOT NGHIEP'!I:I)+SUMIF('TK COI THI TOT NGHIEP'!J:J,D491,'TK COI THI TOT NGHIEP'!L:L))</f>
        <v/>
      </c>
      <c r="M491" s="13" t="str">
        <f>IF(D491="","",SUMIF('TK COI THI TOT NGHIEP'!B:B,D491,'TK COI THI TOT NGHIEP'!C:C)+SUMIF('TK COI THI TOT NGHIEP'!E:E,D491,'TK COI THI TOT NGHIEP'!F:F)+SUMIF('TK COI THI TOT NGHIEP'!H:H,D491,'TK COI THI TOT NGHIEP'!I:I)+SUMIF('TK COI THI TOT NGHIEP'!K:K,D491,'TK COI THI TOT NGHIEP'!L:L))</f>
        <v/>
      </c>
      <c r="N491" s="14" t="str">
        <f t="shared" si="58"/>
        <v/>
      </c>
      <c r="O491" s="13" t="str">
        <f>IF(D491="","",SUMIF('TK CHAMTHI'!A:A,D491,'TK CHAMTHI'!C:C))</f>
        <v/>
      </c>
      <c r="P491" s="13" t="str">
        <f>IF(D491="","",SUMIF('TK CHAMTHI'!B:B,D491,'TK CHAMTHI'!C:C))</f>
        <v/>
      </c>
      <c r="Q491" s="13" t="str">
        <f>IF(D491="","",SUMIF('CHAM NV'!B:B,D491,'CHAM NV'!C:C))</f>
        <v/>
      </c>
      <c r="R491" s="14" t="str">
        <f t="shared" si="59"/>
        <v/>
      </c>
      <c r="S491" s="13" t="str">
        <f>IF(D491="","",SUMIF('TK CHAMTHI'!D:D,D491,'TK CHAMTHI'!F:F))</f>
        <v/>
      </c>
      <c r="T491" s="13" t="str">
        <f>IF(D491="","",SUMIF('TK CHAMTHI'!E:E,D491,'TK CHAMTHI'!F:F))</f>
        <v/>
      </c>
      <c r="U491" s="13" t="str">
        <f>IF(D491="","",SUMIF('CHAM NV'!E:E,D491,'CHAM NV'!F:F))</f>
        <v/>
      </c>
      <c r="V491" s="14" t="str">
        <f t="shared" si="60"/>
        <v/>
      </c>
      <c r="W491" s="13" t="str">
        <f>IF(D491="","",SUMIF('TK CHAMTHI'!G:G,D491,'TK CHAMTHI'!I:I))</f>
        <v/>
      </c>
      <c r="X491" s="13" t="str">
        <f>IF(D491="","",SUMIF('TK CHAMTHI'!H:H,D491,'TK CHAMTHI'!I:I))</f>
        <v/>
      </c>
      <c r="Y491" s="14" t="str">
        <f t="shared" si="61"/>
        <v/>
      </c>
      <c r="Z491" s="13" t="str">
        <f>IF(D491="","",SUMIF('TK CHAMTHI'!J:J,D491,'TK CHAMTHI'!L:L))</f>
        <v/>
      </c>
      <c r="AA491" s="13" t="str">
        <f>IF(D491="","",SUMIF('TK CHAMTHI'!K:K,D491,'TK CHAMTHI'!L:L))</f>
        <v/>
      </c>
      <c r="AB491" s="14" t="str">
        <f t="shared" si="62"/>
        <v/>
      </c>
      <c r="AC491" s="13" t="str">
        <f>IF(D491="","",SUMIF('TK CHAMTHI'!M:M,D491,'TK CHAMTHI'!O:O))</f>
        <v/>
      </c>
      <c r="AD491" s="13" t="str">
        <f>IF(D491="","",SUMIF('TK CHAMTHI'!N:N,D491,'TK CHAMTHI'!O:O))</f>
        <v/>
      </c>
      <c r="AE491" s="14" t="str">
        <f t="shared" si="63"/>
        <v/>
      </c>
      <c r="AF491" s="14" t="str">
        <f>IF(D491="","",ROUND(SUMIF('QL THI'!G:G,D491,'QL THI'!H:H),1))</f>
        <v/>
      </c>
      <c r="AG491" s="14" t="str">
        <f>IF(D491="","",ROUND(SUMIF('QL THI'!E:E,D491,'QL THI'!F:F),1))</f>
        <v/>
      </c>
      <c r="AH491" s="25" t="str">
        <f t="shared" si="64"/>
        <v/>
      </c>
    </row>
    <row r="492" spans="1:34" hidden="1">
      <c r="A492" s="10" t="str">
        <f>IF(D492="","",SUBTOTAL(3,$D$5:D492))</f>
        <v/>
      </c>
      <c r="B492" s="23"/>
      <c r="C492" s="26"/>
      <c r="D492" s="26"/>
      <c r="E492" s="11" t="str">
        <f>IF(D492="","",SUMIF('TK DETHI'!A:A,D492,'TK DETHI'!B:B))</f>
        <v/>
      </c>
      <c r="F492" s="12" t="str">
        <f>IF(D492="","",SUMIF('TK DETHI'!C:C,D492,'TK DETHI'!D:D))</f>
        <v/>
      </c>
      <c r="G492" s="12" t="str">
        <f>IF(D492="","",SUMIF('TK DETHI'!E:E,D492,'TK DETHI'!F:F))</f>
        <v/>
      </c>
      <c r="H492" s="12" t="str">
        <f>IF(D492="","",SUMIF('TK DETHI'!G:G,D492,'TK DETHI'!H:H))</f>
        <v/>
      </c>
      <c r="I492" s="24" t="str">
        <f t="shared" si="57"/>
        <v/>
      </c>
      <c r="J492" s="13" t="str">
        <f>IF(D492="","",SUMIF('TK COITHI KTHP'!A:A,D492,'TK COITHI KTHP'!C:C)+SUMIF('TK COITHI KTHP'!D:D,D492,'TK COITHI KTHP'!F:F)+SUMIF('TK COITHI KTHP'!G:G,D492,'TK COITHI KTHP'!I:I)+SUMIF('TK COITHI KTHP'!J:J,D492,'TK COITHI KTHP'!L:L))</f>
        <v/>
      </c>
      <c r="K492" s="13" t="str">
        <f>IF(D492="","",SUMIF('TK COITHI KTHP'!B:B,D492,'TK COITHI KTHP'!C:C)+SUMIF('TK COITHI KTHP'!E:E,D492,'TK COITHI KTHP'!F:F)+SUMIF('TK COITHI KTHP'!H:H,D492,'TK COITHI KTHP'!I:I)+SUMIF('TK COITHI KTHP'!K:K,D492,'TK COITHI KTHP'!L:L))</f>
        <v/>
      </c>
      <c r="L492" s="13" t="str">
        <f>IF(D492="","",SUMIF('TK COI THI TOT NGHIEP'!A:A,D492,'TK COI THI TOT NGHIEP'!C:C)+SUMIF('TK COI THI TOT NGHIEP'!D:D,D492,'TK COI THI TOT NGHIEP'!F:F)+SUMIF('TK COI THI TOT NGHIEP'!G:G,D492,'TK COI THI TOT NGHIEP'!I:I)+SUMIF('TK COI THI TOT NGHIEP'!J:J,D492,'TK COI THI TOT NGHIEP'!L:L))</f>
        <v/>
      </c>
      <c r="M492" s="13" t="str">
        <f>IF(D492="","",SUMIF('TK COI THI TOT NGHIEP'!B:B,D492,'TK COI THI TOT NGHIEP'!C:C)+SUMIF('TK COI THI TOT NGHIEP'!E:E,D492,'TK COI THI TOT NGHIEP'!F:F)+SUMIF('TK COI THI TOT NGHIEP'!H:H,D492,'TK COI THI TOT NGHIEP'!I:I)+SUMIF('TK COI THI TOT NGHIEP'!K:K,D492,'TK COI THI TOT NGHIEP'!L:L))</f>
        <v/>
      </c>
      <c r="N492" s="14" t="str">
        <f t="shared" si="58"/>
        <v/>
      </c>
      <c r="O492" s="13" t="str">
        <f>IF(D492="","",SUMIF('TK CHAMTHI'!A:A,D492,'TK CHAMTHI'!C:C))</f>
        <v/>
      </c>
      <c r="P492" s="13" t="str">
        <f>IF(D492="","",SUMIF('TK CHAMTHI'!B:B,D492,'TK CHAMTHI'!C:C))</f>
        <v/>
      </c>
      <c r="Q492" s="13" t="str">
        <f>IF(D492="","",SUMIF('CHAM NV'!B:B,D492,'CHAM NV'!C:C))</f>
        <v/>
      </c>
      <c r="R492" s="14" t="str">
        <f t="shared" si="59"/>
        <v/>
      </c>
      <c r="S492" s="13" t="str">
        <f>IF(D492="","",SUMIF('TK CHAMTHI'!D:D,D492,'TK CHAMTHI'!F:F))</f>
        <v/>
      </c>
      <c r="T492" s="13" t="str">
        <f>IF(D492="","",SUMIF('TK CHAMTHI'!E:E,D492,'TK CHAMTHI'!F:F))</f>
        <v/>
      </c>
      <c r="U492" s="13" t="str">
        <f>IF(D492="","",SUMIF('CHAM NV'!E:E,D492,'CHAM NV'!F:F))</f>
        <v/>
      </c>
      <c r="V492" s="14" t="str">
        <f t="shared" si="60"/>
        <v/>
      </c>
      <c r="W492" s="13" t="str">
        <f>IF(D492="","",SUMIF('TK CHAMTHI'!G:G,D492,'TK CHAMTHI'!I:I))</f>
        <v/>
      </c>
      <c r="X492" s="13" t="str">
        <f>IF(D492="","",SUMIF('TK CHAMTHI'!H:H,D492,'TK CHAMTHI'!I:I))</f>
        <v/>
      </c>
      <c r="Y492" s="14" t="str">
        <f t="shared" si="61"/>
        <v/>
      </c>
      <c r="Z492" s="13" t="str">
        <f>IF(D492="","",SUMIF('TK CHAMTHI'!J:J,D492,'TK CHAMTHI'!L:L))</f>
        <v/>
      </c>
      <c r="AA492" s="13" t="str">
        <f>IF(D492="","",SUMIF('TK CHAMTHI'!K:K,D492,'TK CHAMTHI'!L:L))</f>
        <v/>
      </c>
      <c r="AB492" s="14" t="str">
        <f t="shared" si="62"/>
        <v/>
      </c>
      <c r="AC492" s="13" t="str">
        <f>IF(D492="","",SUMIF('TK CHAMTHI'!M:M,D492,'TK CHAMTHI'!O:O))</f>
        <v/>
      </c>
      <c r="AD492" s="13" t="str">
        <f>IF(D492="","",SUMIF('TK CHAMTHI'!N:N,D492,'TK CHAMTHI'!O:O))</f>
        <v/>
      </c>
      <c r="AE492" s="14" t="str">
        <f t="shared" si="63"/>
        <v/>
      </c>
      <c r="AF492" s="14" t="str">
        <f>IF(D492="","",ROUND(SUMIF('QL THI'!G:G,D492,'QL THI'!H:H),1))</f>
        <v/>
      </c>
      <c r="AG492" s="14" t="str">
        <f>IF(D492="","",ROUND(SUMIF('QL THI'!E:E,D492,'QL THI'!F:F),1))</f>
        <v/>
      </c>
      <c r="AH492" s="25" t="str">
        <f t="shared" si="64"/>
        <v/>
      </c>
    </row>
    <row r="493" spans="1:34" hidden="1">
      <c r="A493" s="10" t="str">
        <f>IF(D493="","",SUBTOTAL(3,$D$5:D493))</f>
        <v/>
      </c>
      <c r="B493" s="23"/>
      <c r="C493" s="26"/>
      <c r="D493" s="26"/>
      <c r="E493" s="11" t="str">
        <f>IF(D493="","",SUMIF('TK DETHI'!A:A,D493,'TK DETHI'!B:B))</f>
        <v/>
      </c>
      <c r="F493" s="12" t="str">
        <f>IF(D493="","",SUMIF('TK DETHI'!C:C,D493,'TK DETHI'!D:D))</f>
        <v/>
      </c>
      <c r="G493" s="12" t="str">
        <f>IF(D493="","",SUMIF('TK DETHI'!E:E,D493,'TK DETHI'!F:F))</f>
        <v/>
      </c>
      <c r="H493" s="12" t="str">
        <f>IF(D493="","",SUMIF('TK DETHI'!G:G,D493,'TK DETHI'!H:H))</f>
        <v/>
      </c>
      <c r="I493" s="24" t="str">
        <f t="shared" si="57"/>
        <v/>
      </c>
      <c r="J493" s="13" t="str">
        <f>IF(D493="","",SUMIF('TK COITHI KTHP'!A:A,D493,'TK COITHI KTHP'!C:C)+SUMIF('TK COITHI KTHP'!D:D,D493,'TK COITHI KTHP'!F:F)+SUMIF('TK COITHI KTHP'!G:G,D493,'TK COITHI KTHP'!I:I)+SUMIF('TK COITHI KTHP'!J:J,D493,'TK COITHI KTHP'!L:L))</f>
        <v/>
      </c>
      <c r="K493" s="13" t="str">
        <f>IF(D493="","",SUMIF('TK COITHI KTHP'!B:B,D493,'TK COITHI KTHP'!C:C)+SUMIF('TK COITHI KTHP'!E:E,D493,'TK COITHI KTHP'!F:F)+SUMIF('TK COITHI KTHP'!H:H,D493,'TK COITHI KTHP'!I:I)+SUMIF('TK COITHI KTHP'!K:K,D493,'TK COITHI KTHP'!L:L))</f>
        <v/>
      </c>
      <c r="L493" s="13" t="str">
        <f>IF(D493="","",SUMIF('TK COI THI TOT NGHIEP'!A:A,D493,'TK COI THI TOT NGHIEP'!C:C)+SUMIF('TK COI THI TOT NGHIEP'!D:D,D493,'TK COI THI TOT NGHIEP'!F:F)+SUMIF('TK COI THI TOT NGHIEP'!G:G,D493,'TK COI THI TOT NGHIEP'!I:I)+SUMIF('TK COI THI TOT NGHIEP'!J:J,D493,'TK COI THI TOT NGHIEP'!L:L))</f>
        <v/>
      </c>
      <c r="M493" s="13" t="str">
        <f>IF(D493="","",SUMIF('TK COI THI TOT NGHIEP'!B:B,D493,'TK COI THI TOT NGHIEP'!C:C)+SUMIF('TK COI THI TOT NGHIEP'!E:E,D493,'TK COI THI TOT NGHIEP'!F:F)+SUMIF('TK COI THI TOT NGHIEP'!H:H,D493,'TK COI THI TOT NGHIEP'!I:I)+SUMIF('TK COI THI TOT NGHIEP'!K:K,D493,'TK COI THI TOT NGHIEP'!L:L))</f>
        <v/>
      </c>
      <c r="N493" s="14" t="str">
        <f t="shared" si="58"/>
        <v/>
      </c>
      <c r="O493" s="13" t="str">
        <f>IF(D493="","",SUMIF('TK CHAMTHI'!A:A,D493,'TK CHAMTHI'!C:C))</f>
        <v/>
      </c>
      <c r="P493" s="13" t="str">
        <f>IF(D493="","",SUMIF('TK CHAMTHI'!B:B,D493,'TK CHAMTHI'!C:C))</f>
        <v/>
      </c>
      <c r="Q493" s="13" t="str">
        <f>IF(D493="","",SUMIF('CHAM NV'!B:B,D493,'CHAM NV'!C:C))</f>
        <v/>
      </c>
      <c r="R493" s="14" t="str">
        <f t="shared" si="59"/>
        <v/>
      </c>
      <c r="S493" s="13" t="str">
        <f>IF(D493="","",SUMIF('TK CHAMTHI'!D:D,D493,'TK CHAMTHI'!F:F))</f>
        <v/>
      </c>
      <c r="T493" s="13" t="str">
        <f>IF(D493="","",SUMIF('TK CHAMTHI'!E:E,D493,'TK CHAMTHI'!F:F))</f>
        <v/>
      </c>
      <c r="U493" s="13" t="str">
        <f>IF(D493="","",SUMIF('CHAM NV'!E:E,D493,'CHAM NV'!F:F))</f>
        <v/>
      </c>
      <c r="V493" s="14" t="str">
        <f t="shared" si="60"/>
        <v/>
      </c>
      <c r="W493" s="13" t="str">
        <f>IF(D493="","",SUMIF('TK CHAMTHI'!G:G,D493,'TK CHAMTHI'!I:I))</f>
        <v/>
      </c>
      <c r="X493" s="13" t="str">
        <f>IF(D493="","",SUMIF('TK CHAMTHI'!H:H,D493,'TK CHAMTHI'!I:I))</f>
        <v/>
      </c>
      <c r="Y493" s="14" t="str">
        <f t="shared" si="61"/>
        <v/>
      </c>
      <c r="Z493" s="13" t="str">
        <f>IF(D493="","",SUMIF('TK CHAMTHI'!J:J,D493,'TK CHAMTHI'!L:L))</f>
        <v/>
      </c>
      <c r="AA493" s="13" t="str">
        <f>IF(D493="","",SUMIF('TK CHAMTHI'!K:K,D493,'TK CHAMTHI'!L:L))</f>
        <v/>
      </c>
      <c r="AB493" s="14" t="str">
        <f t="shared" si="62"/>
        <v/>
      </c>
      <c r="AC493" s="13" t="str">
        <f>IF(D493="","",SUMIF('TK CHAMTHI'!M:M,D493,'TK CHAMTHI'!O:O))</f>
        <v/>
      </c>
      <c r="AD493" s="13" t="str">
        <f>IF(D493="","",SUMIF('TK CHAMTHI'!N:N,D493,'TK CHAMTHI'!O:O))</f>
        <v/>
      </c>
      <c r="AE493" s="14" t="str">
        <f t="shared" si="63"/>
        <v/>
      </c>
      <c r="AF493" s="14" t="str">
        <f>IF(D493="","",ROUND(SUMIF('QL THI'!G:G,D493,'QL THI'!H:H),1))</f>
        <v/>
      </c>
      <c r="AG493" s="14" t="str">
        <f>IF(D493="","",ROUND(SUMIF('QL THI'!E:E,D493,'QL THI'!F:F),1))</f>
        <v/>
      </c>
      <c r="AH493" s="25" t="str">
        <f t="shared" si="64"/>
        <v/>
      </c>
    </row>
    <row r="494" spans="1:34" hidden="1">
      <c r="A494" s="10" t="str">
        <f>IF(D494="","",SUBTOTAL(3,$D$5:D494))</f>
        <v/>
      </c>
      <c r="B494" s="23"/>
      <c r="C494" s="26"/>
      <c r="D494" s="26"/>
      <c r="E494" s="11" t="str">
        <f>IF(D494="","",SUMIF('TK DETHI'!A:A,D494,'TK DETHI'!B:B))</f>
        <v/>
      </c>
      <c r="F494" s="12" t="str">
        <f>IF(D494="","",SUMIF('TK DETHI'!C:C,D494,'TK DETHI'!D:D))</f>
        <v/>
      </c>
      <c r="G494" s="12" t="str">
        <f>IF(D494="","",SUMIF('TK DETHI'!E:E,D494,'TK DETHI'!F:F))</f>
        <v/>
      </c>
      <c r="H494" s="12" t="str">
        <f>IF(D494="","",SUMIF('TK DETHI'!G:G,D494,'TK DETHI'!H:H))</f>
        <v/>
      </c>
      <c r="I494" s="24" t="str">
        <f t="shared" si="57"/>
        <v/>
      </c>
      <c r="J494" s="13" t="str">
        <f>IF(D494="","",SUMIF('TK COITHI KTHP'!A:A,D494,'TK COITHI KTHP'!C:C)+SUMIF('TK COITHI KTHP'!D:D,D494,'TK COITHI KTHP'!F:F)+SUMIF('TK COITHI KTHP'!G:G,D494,'TK COITHI KTHP'!I:I)+SUMIF('TK COITHI KTHP'!J:J,D494,'TK COITHI KTHP'!L:L))</f>
        <v/>
      </c>
      <c r="K494" s="13" t="str">
        <f>IF(D494="","",SUMIF('TK COITHI KTHP'!B:B,D494,'TK COITHI KTHP'!C:C)+SUMIF('TK COITHI KTHP'!E:E,D494,'TK COITHI KTHP'!F:F)+SUMIF('TK COITHI KTHP'!H:H,D494,'TK COITHI KTHP'!I:I)+SUMIF('TK COITHI KTHP'!K:K,D494,'TK COITHI KTHP'!L:L))</f>
        <v/>
      </c>
      <c r="L494" s="13" t="str">
        <f>IF(D494="","",SUMIF('TK COI THI TOT NGHIEP'!A:A,D494,'TK COI THI TOT NGHIEP'!C:C)+SUMIF('TK COI THI TOT NGHIEP'!D:D,D494,'TK COI THI TOT NGHIEP'!F:F)+SUMIF('TK COI THI TOT NGHIEP'!G:G,D494,'TK COI THI TOT NGHIEP'!I:I)+SUMIF('TK COI THI TOT NGHIEP'!J:J,D494,'TK COI THI TOT NGHIEP'!L:L))</f>
        <v/>
      </c>
      <c r="M494" s="13" t="str">
        <f>IF(D494="","",SUMIF('TK COI THI TOT NGHIEP'!B:B,D494,'TK COI THI TOT NGHIEP'!C:C)+SUMIF('TK COI THI TOT NGHIEP'!E:E,D494,'TK COI THI TOT NGHIEP'!F:F)+SUMIF('TK COI THI TOT NGHIEP'!H:H,D494,'TK COI THI TOT NGHIEP'!I:I)+SUMIF('TK COI THI TOT NGHIEP'!K:K,D494,'TK COI THI TOT NGHIEP'!L:L))</f>
        <v/>
      </c>
      <c r="N494" s="14" t="str">
        <f t="shared" si="58"/>
        <v/>
      </c>
      <c r="O494" s="13" t="str">
        <f>IF(D494="","",SUMIF('TK CHAMTHI'!A:A,D494,'TK CHAMTHI'!C:C))</f>
        <v/>
      </c>
      <c r="P494" s="13" t="str">
        <f>IF(D494="","",SUMIF('TK CHAMTHI'!B:B,D494,'TK CHAMTHI'!C:C))</f>
        <v/>
      </c>
      <c r="Q494" s="13" t="str">
        <f>IF(D494="","",SUMIF('CHAM NV'!B:B,D494,'CHAM NV'!C:C))</f>
        <v/>
      </c>
      <c r="R494" s="14" t="str">
        <f t="shared" si="59"/>
        <v/>
      </c>
      <c r="S494" s="13" t="str">
        <f>IF(D494="","",SUMIF('TK CHAMTHI'!D:D,D494,'TK CHAMTHI'!F:F))</f>
        <v/>
      </c>
      <c r="T494" s="13" t="str">
        <f>IF(D494="","",SUMIF('TK CHAMTHI'!E:E,D494,'TK CHAMTHI'!F:F))</f>
        <v/>
      </c>
      <c r="U494" s="13" t="str">
        <f>IF(D494="","",SUMIF('CHAM NV'!E:E,D494,'CHAM NV'!F:F))</f>
        <v/>
      </c>
      <c r="V494" s="14" t="str">
        <f t="shared" si="60"/>
        <v/>
      </c>
      <c r="W494" s="13" t="str">
        <f>IF(D494="","",SUMIF('TK CHAMTHI'!G:G,D494,'TK CHAMTHI'!I:I))</f>
        <v/>
      </c>
      <c r="X494" s="13" t="str">
        <f>IF(D494="","",SUMIF('TK CHAMTHI'!H:H,D494,'TK CHAMTHI'!I:I))</f>
        <v/>
      </c>
      <c r="Y494" s="14" t="str">
        <f t="shared" si="61"/>
        <v/>
      </c>
      <c r="Z494" s="13" t="str">
        <f>IF(D494="","",SUMIF('TK CHAMTHI'!J:J,D494,'TK CHAMTHI'!L:L))</f>
        <v/>
      </c>
      <c r="AA494" s="13" t="str">
        <f>IF(D494="","",SUMIF('TK CHAMTHI'!K:K,D494,'TK CHAMTHI'!L:L))</f>
        <v/>
      </c>
      <c r="AB494" s="14" t="str">
        <f t="shared" si="62"/>
        <v/>
      </c>
      <c r="AC494" s="13" t="str">
        <f>IF(D494="","",SUMIF('TK CHAMTHI'!M:M,D494,'TK CHAMTHI'!O:O))</f>
        <v/>
      </c>
      <c r="AD494" s="13" t="str">
        <f>IF(D494="","",SUMIF('TK CHAMTHI'!N:N,D494,'TK CHAMTHI'!O:O))</f>
        <v/>
      </c>
      <c r="AE494" s="14" t="str">
        <f t="shared" si="63"/>
        <v/>
      </c>
      <c r="AF494" s="14" t="str">
        <f>IF(D494="","",ROUND(SUMIF('QL THI'!G:G,D494,'QL THI'!H:H),1))</f>
        <v/>
      </c>
      <c r="AG494" s="14" t="str">
        <f>IF(D494="","",ROUND(SUMIF('QL THI'!E:E,D494,'QL THI'!F:F),1))</f>
        <v/>
      </c>
      <c r="AH494" s="25" t="str">
        <f t="shared" si="64"/>
        <v/>
      </c>
    </row>
    <row r="495" spans="1:34" hidden="1">
      <c r="A495" s="10" t="str">
        <f>IF(D495="","",SUBTOTAL(3,$D$5:D495))</f>
        <v/>
      </c>
      <c r="B495" s="23"/>
      <c r="C495" s="26"/>
      <c r="D495" s="26"/>
      <c r="E495" s="11" t="str">
        <f>IF(D495="","",SUMIF('TK DETHI'!A:A,D495,'TK DETHI'!B:B))</f>
        <v/>
      </c>
      <c r="F495" s="12" t="str">
        <f>IF(D495="","",SUMIF('TK DETHI'!C:C,D495,'TK DETHI'!D:D))</f>
        <v/>
      </c>
      <c r="G495" s="12" t="str">
        <f>IF(D495="","",SUMIF('TK DETHI'!E:E,D495,'TK DETHI'!F:F))</f>
        <v/>
      </c>
      <c r="H495" s="12" t="str">
        <f>IF(D495="","",SUMIF('TK DETHI'!G:G,D495,'TK DETHI'!H:H))</f>
        <v/>
      </c>
      <c r="I495" s="24" t="str">
        <f t="shared" si="57"/>
        <v/>
      </c>
      <c r="J495" s="13" t="str">
        <f>IF(D495="","",SUMIF('TK COITHI KTHP'!A:A,D495,'TK COITHI KTHP'!C:C)+SUMIF('TK COITHI KTHP'!D:D,D495,'TK COITHI KTHP'!F:F)+SUMIF('TK COITHI KTHP'!G:G,D495,'TK COITHI KTHP'!I:I)+SUMIF('TK COITHI KTHP'!J:J,D495,'TK COITHI KTHP'!L:L))</f>
        <v/>
      </c>
      <c r="K495" s="13" t="str">
        <f>IF(D495="","",SUMIF('TK COITHI KTHP'!B:B,D495,'TK COITHI KTHP'!C:C)+SUMIF('TK COITHI KTHP'!E:E,D495,'TK COITHI KTHP'!F:F)+SUMIF('TK COITHI KTHP'!H:H,D495,'TK COITHI KTHP'!I:I)+SUMIF('TK COITHI KTHP'!K:K,D495,'TK COITHI KTHP'!L:L))</f>
        <v/>
      </c>
      <c r="L495" s="13" t="str">
        <f>IF(D495="","",SUMIF('TK COI THI TOT NGHIEP'!A:A,D495,'TK COI THI TOT NGHIEP'!C:C)+SUMIF('TK COI THI TOT NGHIEP'!D:D,D495,'TK COI THI TOT NGHIEP'!F:F)+SUMIF('TK COI THI TOT NGHIEP'!G:G,D495,'TK COI THI TOT NGHIEP'!I:I)+SUMIF('TK COI THI TOT NGHIEP'!J:J,D495,'TK COI THI TOT NGHIEP'!L:L))</f>
        <v/>
      </c>
      <c r="M495" s="13" t="str">
        <f>IF(D495="","",SUMIF('TK COI THI TOT NGHIEP'!B:B,D495,'TK COI THI TOT NGHIEP'!C:C)+SUMIF('TK COI THI TOT NGHIEP'!E:E,D495,'TK COI THI TOT NGHIEP'!F:F)+SUMIF('TK COI THI TOT NGHIEP'!H:H,D495,'TK COI THI TOT NGHIEP'!I:I)+SUMIF('TK COI THI TOT NGHIEP'!K:K,D495,'TK COI THI TOT NGHIEP'!L:L))</f>
        <v/>
      </c>
      <c r="N495" s="14" t="str">
        <f t="shared" si="58"/>
        <v/>
      </c>
      <c r="O495" s="13" t="str">
        <f>IF(D495="","",SUMIF('TK CHAMTHI'!A:A,D495,'TK CHAMTHI'!C:C))</f>
        <v/>
      </c>
      <c r="P495" s="13" t="str">
        <f>IF(D495="","",SUMIF('TK CHAMTHI'!B:B,D495,'TK CHAMTHI'!C:C))</f>
        <v/>
      </c>
      <c r="Q495" s="13" t="str">
        <f>IF(D495="","",SUMIF('CHAM NV'!B:B,D495,'CHAM NV'!C:C))</f>
        <v/>
      </c>
      <c r="R495" s="14" t="str">
        <f t="shared" si="59"/>
        <v/>
      </c>
      <c r="S495" s="13" t="str">
        <f>IF(D495="","",SUMIF('TK CHAMTHI'!D:D,D495,'TK CHAMTHI'!F:F))</f>
        <v/>
      </c>
      <c r="T495" s="13" t="str">
        <f>IF(D495="","",SUMIF('TK CHAMTHI'!E:E,D495,'TK CHAMTHI'!F:F))</f>
        <v/>
      </c>
      <c r="U495" s="13" t="str">
        <f>IF(D495="","",SUMIF('CHAM NV'!E:E,D495,'CHAM NV'!F:F))</f>
        <v/>
      </c>
      <c r="V495" s="14" t="str">
        <f t="shared" si="60"/>
        <v/>
      </c>
      <c r="W495" s="13" t="str">
        <f>IF(D495="","",SUMIF('TK CHAMTHI'!G:G,D495,'TK CHAMTHI'!I:I))</f>
        <v/>
      </c>
      <c r="X495" s="13" t="str">
        <f>IF(D495="","",SUMIF('TK CHAMTHI'!H:H,D495,'TK CHAMTHI'!I:I))</f>
        <v/>
      </c>
      <c r="Y495" s="14" t="str">
        <f t="shared" si="61"/>
        <v/>
      </c>
      <c r="Z495" s="13" t="str">
        <f>IF(D495="","",SUMIF('TK CHAMTHI'!J:J,D495,'TK CHAMTHI'!L:L))</f>
        <v/>
      </c>
      <c r="AA495" s="13" t="str">
        <f>IF(D495="","",SUMIF('TK CHAMTHI'!K:K,D495,'TK CHAMTHI'!L:L))</f>
        <v/>
      </c>
      <c r="AB495" s="14" t="str">
        <f t="shared" si="62"/>
        <v/>
      </c>
      <c r="AC495" s="13" t="str">
        <f>IF(D495="","",SUMIF('TK CHAMTHI'!M:M,D495,'TK CHAMTHI'!O:O))</f>
        <v/>
      </c>
      <c r="AD495" s="13" t="str">
        <f>IF(D495="","",SUMIF('TK CHAMTHI'!N:N,D495,'TK CHAMTHI'!O:O))</f>
        <v/>
      </c>
      <c r="AE495" s="14" t="str">
        <f t="shared" si="63"/>
        <v/>
      </c>
      <c r="AF495" s="14" t="str">
        <f>IF(D495="","",ROUND(SUMIF('QL THI'!G:G,D495,'QL THI'!H:H),1))</f>
        <v/>
      </c>
      <c r="AG495" s="14" t="str">
        <f>IF(D495="","",ROUND(SUMIF('QL THI'!E:E,D495,'QL THI'!F:F),1))</f>
        <v/>
      </c>
      <c r="AH495" s="25" t="str">
        <f t="shared" si="64"/>
        <v/>
      </c>
    </row>
    <row r="496" spans="1:34" hidden="1">
      <c r="A496" s="10" t="str">
        <f>IF(D496="","",SUBTOTAL(3,$D$5:D496))</f>
        <v/>
      </c>
      <c r="B496" s="23"/>
      <c r="C496" s="26"/>
      <c r="D496" s="26"/>
      <c r="E496" s="11" t="str">
        <f>IF(D496="","",SUMIF('TK DETHI'!A:A,D496,'TK DETHI'!B:B))</f>
        <v/>
      </c>
      <c r="F496" s="12" t="str">
        <f>IF(D496="","",SUMIF('TK DETHI'!C:C,D496,'TK DETHI'!D:D))</f>
        <v/>
      </c>
      <c r="G496" s="12" t="str">
        <f>IF(D496="","",SUMIF('TK DETHI'!E:E,D496,'TK DETHI'!F:F))</f>
        <v/>
      </c>
      <c r="H496" s="12" t="str">
        <f>IF(D496="","",SUMIF('TK DETHI'!G:G,D496,'TK DETHI'!H:H))</f>
        <v/>
      </c>
      <c r="I496" s="24" t="str">
        <f t="shared" si="57"/>
        <v/>
      </c>
      <c r="J496" s="13" t="str">
        <f>IF(D496="","",SUMIF('TK COITHI KTHP'!A:A,D496,'TK COITHI KTHP'!C:C)+SUMIF('TK COITHI KTHP'!D:D,D496,'TK COITHI KTHP'!F:F)+SUMIF('TK COITHI KTHP'!G:G,D496,'TK COITHI KTHP'!I:I)+SUMIF('TK COITHI KTHP'!J:J,D496,'TK COITHI KTHP'!L:L))</f>
        <v/>
      </c>
      <c r="K496" s="13" t="str">
        <f>IF(D496="","",SUMIF('TK COITHI KTHP'!B:B,D496,'TK COITHI KTHP'!C:C)+SUMIF('TK COITHI KTHP'!E:E,D496,'TK COITHI KTHP'!F:F)+SUMIF('TK COITHI KTHP'!H:H,D496,'TK COITHI KTHP'!I:I)+SUMIF('TK COITHI KTHP'!K:K,D496,'TK COITHI KTHP'!L:L))</f>
        <v/>
      </c>
      <c r="L496" s="13" t="str">
        <f>IF(D496="","",SUMIF('TK COI THI TOT NGHIEP'!A:A,D496,'TK COI THI TOT NGHIEP'!C:C)+SUMIF('TK COI THI TOT NGHIEP'!D:D,D496,'TK COI THI TOT NGHIEP'!F:F)+SUMIF('TK COI THI TOT NGHIEP'!G:G,D496,'TK COI THI TOT NGHIEP'!I:I)+SUMIF('TK COI THI TOT NGHIEP'!J:J,D496,'TK COI THI TOT NGHIEP'!L:L))</f>
        <v/>
      </c>
      <c r="M496" s="13" t="str">
        <f>IF(D496="","",SUMIF('TK COI THI TOT NGHIEP'!B:B,D496,'TK COI THI TOT NGHIEP'!C:C)+SUMIF('TK COI THI TOT NGHIEP'!E:E,D496,'TK COI THI TOT NGHIEP'!F:F)+SUMIF('TK COI THI TOT NGHIEP'!H:H,D496,'TK COI THI TOT NGHIEP'!I:I)+SUMIF('TK COI THI TOT NGHIEP'!K:K,D496,'TK COI THI TOT NGHIEP'!L:L))</f>
        <v/>
      </c>
      <c r="N496" s="14" t="str">
        <f t="shared" si="58"/>
        <v/>
      </c>
      <c r="O496" s="13" t="str">
        <f>IF(D496="","",SUMIF('TK CHAMTHI'!A:A,D496,'TK CHAMTHI'!C:C))</f>
        <v/>
      </c>
      <c r="P496" s="13" t="str">
        <f>IF(D496="","",SUMIF('TK CHAMTHI'!B:B,D496,'TK CHAMTHI'!C:C))</f>
        <v/>
      </c>
      <c r="Q496" s="13" t="str">
        <f>IF(D496="","",SUMIF('CHAM NV'!B:B,D496,'CHAM NV'!C:C))</f>
        <v/>
      </c>
      <c r="R496" s="14" t="str">
        <f t="shared" si="59"/>
        <v/>
      </c>
      <c r="S496" s="13" t="str">
        <f>IF(D496="","",SUMIF('TK CHAMTHI'!D:D,D496,'TK CHAMTHI'!F:F))</f>
        <v/>
      </c>
      <c r="T496" s="13" t="str">
        <f>IF(D496="","",SUMIF('TK CHAMTHI'!E:E,D496,'TK CHAMTHI'!F:F))</f>
        <v/>
      </c>
      <c r="U496" s="13" t="str">
        <f>IF(D496="","",SUMIF('CHAM NV'!E:E,D496,'CHAM NV'!F:F))</f>
        <v/>
      </c>
      <c r="V496" s="14" t="str">
        <f t="shared" si="60"/>
        <v/>
      </c>
      <c r="W496" s="13" t="str">
        <f>IF(D496="","",SUMIF('TK CHAMTHI'!G:G,D496,'TK CHAMTHI'!I:I))</f>
        <v/>
      </c>
      <c r="X496" s="13" t="str">
        <f>IF(D496="","",SUMIF('TK CHAMTHI'!H:H,D496,'TK CHAMTHI'!I:I))</f>
        <v/>
      </c>
      <c r="Y496" s="14" t="str">
        <f t="shared" si="61"/>
        <v/>
      </c>
      <c r="Z496" s="13" t="str">
        <f>IF(D496="","",SUMIF('TK CHAMTHI'!J:J,D496,'TK CHAMTHI'!L:L))</f>
        <v/>
      </c>
      <c r="AA496" s="13" t="str">
        <f>IF(D496="","",SUMIF('TK CHAMTHI'!K:K,D496,'TK CHAMTHI'!L:L))</f>
        <v/>
      </c>
      <c r="AB496" s="14" t="str">
        <f t="shared" si="62"/>
        <v/>
      </c>
      <c r="AC496" s="13" t="str">
        <f>IF(D496="","",SUMIF('TK CHAMTHI'!M:M,D496,'TK CHAMTHI'!O:O))</f>
        <v/>
      </c>
      <c r="AD496" s="13" t="str">
        <f>IF(D496="","",SUMIF('TK CHAMTHI'!N:N,D496,'TK CHAMTHI'!O:O))</f>
        <v/>
      </c>
      <c r="AE496" s="14" t="str">
        <f t="shared" si="63"/>
        <v/>
      </c>
      <c r="AF496" s="14" t="str">
        <f>IF(D496="","",ROUND(SUMIF('QL THI'!G:G,D496,'QL THI'!H:H),1))</f>
        <v/>
      </c>
      <c r="AG496" s="14" t="str">
        <f>IF(D496="","",ROUND(SUMIF('QL THI'!E:E,D496,'QL THI'!F:F),1))</f>
        <v/>
      </c>
      <c r="AH496" s="25" t="str">
        <f t="shared" si="64"/>
        <v/>
      </c>
    </row>
    <row r="497" spans="1:34" hidden="1">
      <c r="A497" s="10" t="str">
        <f>IF(D497="","",SUBTOTAL(3,$D$5:D497))</f>
        <v/>
      </c>
      <c r="B497" s="23"/>
      <c r="C497" s="26"/>
      <c r="D497" s="26"/>
      <c r="E497" s="11" t="str">
        <f>IF(D497="","",SUMIF('TK DETHI'!A:A,D497,'TK DETHI'!B:B))</f>
        <v/>
      </c>
      <c r="F497" s="12" t="str">
        <f>IF(D497="","",SUMIF('TK DETHI'!C:C,D497,'TK DETHI'!D:D))</f>
        <v/>
      </c>
      <c r="G497" s="12" t="str">
        <f>IF(D497="","",SUMIF('TK DETHI'!E:E,D497,'TK DETHI'!F:F))</f>
        <v/>
      </c>
      <c r="H497" s="12" t="str">
        <f>IF(D497="","",SUMIF('TK DETHI'!G:G,D497,'TK DETHI'!H:H))</f>
        <v/>
      </c>
      <c r="I497" s="24" t="str">
        <f t="shared" si="57"/>
        <v/>
      </c>
      <c r="J497" s="13" t="str">
        <f>IF(D497="","",SUMIF('TK COITHI KTHP'!A:A,D497,'TK COITHI KTHP'!C:C)+SUMIF('TK COITHI KTHP'!D:D,D497,'TK COITHI KTHP'!F:F)+SUMIF('TK COITHI KTHP'!G:G,D497,'TK COITHI KTHP'!I:I)+SUMIF('TK COITHI KTHP'!J:J,D497,'TK COITHI KTHP'!L:L))</f>
        <v/>
      </c>
      <c r="K497" s="13" t="str">
        <f>IF(D497="","",SUMIF('TK COITHI KTHP'!B:B,D497,'TK COITHI KTHP'!C:C)+SUMIF('TK COITHI KTHP'!E:E,D497,'TK COITHI KTHP'!F:F)+SUMIF('TK COITHI KTHP'!H:H,D497,'TK COITHI KTHP'!I:I)+SUMIF('TK COITHI KTHP'!K:K,D497,'TK COITHI KTHP'!L:L))</f>
        <v/>
      </c>
      <c r="L497" s="13" t="str">
        <f>IF(D497="","",SUMIF('TK COI THI TOT NGHIEP'!A:A,D497,'TK COI THI TOT NGHIEP'!C:C)+SUMIF('TK COI THI TOT NGHIEP'!D:D,D497,'TK COI THI TOT NGHIEP'!F:F)+SUMIF('TK COI THI TOT NGHIEP'!G:G,D497,'TK COI THI TOT NGHIEP'!I:I)+SUMIF('TK COI THI TOT NGHIEP'!J:J,D497,'TK COI THI TOT NGHIEP'!L:L))</f>
        <v/>
      </c>
      <c r="M497" s="13" t="str">
        <f>IF(D497="","",SUMIF('TK COI THI TOT NGHIEP'!B:B,D497,'TK COI THI TOT NGHIEP'!C:C)+SUMIF('TK COI THI TOT NGHIEP'!E:E,D497,'TK COI THI TOT NGHIEP'!F:F)+SUMIF('TK COI THI TOT NGHIEP'!H:H,D497,'TK COI THI TOT NGHIEP'!I:I)+SUMIF('TK COI THI TOT NGHIEP'!K:K,D497,'TK COI THI TOT NGHIEP'!L:L))</f>
        <v/>
      </c>
      <c r="N497" s="14" t="str">
        <f t="shared" si="58"/>
        <v/>
      </c>
      <c r="O497" s="13" t="str">
        <f>IF(D497="","",SUMIF('TK CHAMTHI'!A:A,D497,'TK CHAMTHI'!C:C))</f>
        <v/>
      </c>
      <c r="P497" s="13" t="str">
        <f>IF(D497="","",SUMIF('TK CHAMTHI'!B:B,D497,'TK CHAMTHI'!C:C))</f>
        <v/>
      </c>
      <c r="Q497" s="13" t="str">
        <f>IF(D497="","",SUMIF('CHAM NV'!B:B,D497,'CHAM NV'!C:C))</f>
        <v/>
      </c>
      <c r="R497" s="14" t="str">
        <f t="shared" si="59"/>
        <v/>
      </c>
      <c r="S497" s="13" t="str">
        <f>IF(D497="","",SUMIF('TK CHAMTHI'!D:D,D497,'TK CHAMTHI'!F:F))</f>
        <v/>
      </c>
      <c r="T497" s="13" t="str">
        <f>IF(D497="","",SUMIF('TK CHAMTHI'!E:E,D497,'TK CHAMTHI'!F:F))</f>
        <v/>
      </c>
      <c r="U497" s="13" t="str">
        <f>IF(D497="","",SUMIF('CHAM NV'!E:E,D497,'CHAM NV'!F:F))</f>
        <v/>
      </c>
      <c r="V497" s="14" t="str">
        <f t="shared" si="60"/>
        <v/>
      </c>
      <c r="W497" s="13" t="str">
        <f>IF(D497="","",SUMIF('TK CHAMTHI'!G:G,D497,'TK CHAMTHI'!I:I))</f>
        <v/>
      </c>
      <c r="X497" s="13" t="str">
        <f>IF(D497="","",SUMIF('TK CHAMTHI'!H:H,D497,'TK CHAMTHI'!I:I))</f>
        <v/>
      </c>
      <c r="Y497" s="14" t="str">
        <f t="shared" si="61"/>
        <v/>
      </c>
      <c r="Z497" s="13" t="str">
        <f>IF(D497="","",SUMIF('TK CHAMTHI'!J:J,D497,'TK CHAMTHI'!L:L))</f>
        <v/>
      </c>
      <c r="AA497" s="13" t="str">
        <f>IF(D497="","",SUMIF('TK CHAMTHI'!K:K,D497,'TK CHAMTHI'!L:L))</f>
        <v/>
      </c>
      <c r="AB497" s="14" t="str">
        <f t="shared" si="62"/>
        <v/>
      </c>
      <c r="AC497" s="13" t="str">
        <f>IF(D497="","",SUMIF('TK CHAMTHI'!M:M,D497,'TK CHAMTHI'!O:O))</f>
        <v/>
      </c>
      <c r="AD497" s="13" t="str">
        <f>IF(D497="","",SUMIF('TK CHAMTHI'!N:N,D497,'TK CHAMTHI'!O:O))</f>
        <v/>
      </c>
      <c r="AE497" s="14" t="str">
        <f t="shared" si="63"/>
        <v/>
      </c>
      <c r="AF497" s="14" t="str">
        <f>IF(D497="","",ROUND(SUMIF('QL THI'!G:G,D497,'QL THI'!H:H),1))</f>
        <v/>
      </c>
      <c r="AG497" s="14" t="str">
        <f>IF(D497="","",ROUND(SUMIF('QL THI'!E:E,D497,'QL THI'!F:F),1))</f>
        <v/>
      </c>
      <c r="AH497" s="25" t="str">
        <f t="shared" si="64"/>
        <v/>
      </c>
    </row>
    <row r="498" spans="1:34" hidden="1">
      <c r="A498" s="10" t="str">
        <f>IF(D498="","",SUBTOTAL(3,$D$5:D498))</f>
        <v/>
      </c>
      <c r="B498" s="23"/>
      <c r="C498" s="26"/>
      <c r="D498" s="26"/>
      <c r="E498" s="11" t="str">
        <f>IF(D498="","",SUMIF('TK DETHI'!A:A,D498,'TK DETHI'!B:B))</f>
        <v/>
      </c>
      <c r="F498" s="12" t="str">
        <f>IF(D498="","",SUMIF('TK DETHI'!C:C,D498,'TK DETHI'!D:D))</f>
        <v/>
      </c>
      <c r="G498" s="12" t="str">
        <f>IF(D498="","",SUMIF('TK DETHI'!E:E,D498,'TK DETHI'!F:F))</f>
        <v/>
      </c>
      <c r="H498" s="12" t="str">
        <f>IF(D498="","",SUMIF('TK DETHI'!G:G,D498,'TK DETHI'!H:H))</f>
        <v/>
      </c>
      <c r="I498" s="24" t="str">
        <f t="shared" si="57"/>
        <v/>
      </c>
      <c r="J498" s="13" t="str">
        <f>IF(D498="","",SUMIF('TK COITHI KTHP'!A:A,D498,'TK COITHI KTHP'!C:C)+SUMIF('TK COITHI KTHP'!D:D,D498,'TK COITHI KTHP'!F:F)+SUMIF('TK COITHI KTHP'!G:G,D498,'TK COITHI KTHP'!I:I)+SUMIF('TK COITHI KTHP'!J:J,D498,'TK COITHI KTHP'!L:L))</f>
        <v/>
      </c>
      <c r="K498" s="13" t="str">
        <f>IF(D498="","",SUMIF('TK COITHI KTHP'!B:B,D498,'TK COITHI KTHP'!C:C)+SUMIF('TK COITHI KTHP'!E:E,D498,'TK COITHI KTHP'!F:F)+SUMIF('TK COITHI KTHP'!H:H,D498,'TK COITHI KTHP'!I:I)+SUMIF('TK COITHI KTHP'!K:K,D498,'TK COITHI KTHP'!L:L))</f>
        <v/>
      </c>
      <c r="L498" s="13" t="str">
        <f>IF(D498="","",SUMIF('TK COI THI TOT NGHIEP'!A:A,D498,'TK COI THI TOT NGHIEP'!C:C)+SUMIF('TK COI THI TOT NGHIEP'!D:D,D498,'TK COI THI TOT NGHIEP'!F:F)+SUMIF('TK COI THI TOT NGHIEP'!G:G,D498,'TK COI THI TOT NGHIEP'!I:I)+SUMIF('TK COI THI TOT NGHIEP'!J:J,D498,'TK COI THI TOT NGHIEP'!L:L))</f>
        <v/>
      </c>
      <c r="M498" s="13" t="str">
        <f>IF(D498="","",SUMIF('TK COI THI TOT NGHIEP'!B:B,D498,'TK COI THI TOT NGHIEP'!C:C)+SUMIF('TK COI THI TOT NGHIEP'!E:E,D498,'TK COI THI TOT NGHIEP'!F:F)+SUMIF('TK COI THI TOT NGHIEP'!H:H,D498,'TK COI THI TOT NGHIEP'!I:I)+SUMIF('TK COI THI TOT NGHIEP'!K:K,D498,'TK COI THI TOT NGHIEP'!L:L))</f>
        <v/>
      </c>
      <c r="N498" s="14" t="str">
        <f t="shared" si="58"/>
        <v/>
      </c>
      <c r="O498" s="13" t="str">
        <f>IF(D498="","",SUMIF('TK CHAMTHI'!A:A,D498,'TK CHAMTHI'!C:C))</f>
        <v/>
      </c>
      <c r="P498" s="13" t="str">
        <f>IF(D498="","",SUMIF('TK CHAMTHI'!B:B,D498,'TK CHAMTHI'!C:C))</f>
        <v/>
      </c>
      <c r="Q498" s="13" t="str">
        <f>IF(D498="","",SUMIF('CHAM NV'!B:B,D498,'CHAM NV'!C:C))</f>
        <v/>
      </c>
      <c r="R498" s="14" t="str">
        <f t="shared" si="59"/>
        <v/>
      </c>
      <c r="S498" s="13" t="str">
        <f>IF(D498="","",SUMIF('TK CHAMTHI'!D:D,D498,'TK CHAMTHI'!F:F))</f>
        <v/>
      </c>
      <c r="T498" s="13" t="str">
        <f>IF(D498="","",SUMIF('TK CHAMTHI'!E:E,D498,'TK CHAMTHI'!F:F))</f>
        <v/>
      </c>
      <c r="U498" s="13" t="str">
        <f>IF(D498="","",SUMIF('CHAM NV'!E:E,D498,'CHAM NV'!F:F))</f>
        <v/>
      </c>
      <c r="V498" s="14" t="str">
        <f t="shared" si="60"/>
        <v/>
      </c>
      <c r="W498" s="13" t="str">
        <f>IF(D498="","",SUMIF('TK CHAMTHI'!G:G,D498,'TK CHAMTHI'!I:I))</f>
        <v/>
      </c>
      <c r="X498" s="13" t="str">
        <f>IF(D498="","",SUMIF('TK CHAMTHI'!H:H,D498,'TK CHAMTHI'!I:I))</f>
        <v/>
      </c>
      <c r="Y498" s="14" t="str">
        <f t="shared" si="61"/>
        <v/>
      </c>
      <c r="Z498" s="13" t="str">
        <f>IF(D498="","",SUMIF('TK CHAMTHI'!J:J,D498,'TK CHAMTHI'!L:L))</f>
        <v/>
      </c>
      <c r="AA498" s="13" t="str">
        <f>IF(D498="","",SUMIF('TK CHAMTHI'!K:K,D498,'TK CHAMTHI'!L:L))</f>
        <v/>
      </c>
      <c r="AB498" s="14" t="str">
        <f t="shared" si="62"/>
        <v/>
      </c>
      <c r="AC498" s="13" t="str">
        <f>IF(D498="","",SUMIF('TK CHAMTHI'!M:M,D498,'TK CHAMTHI'!O:O))</f>
        <v/>
      </c>
      <c r="AD498" s="13" t="str">
        <f>IF(D498="","",SUMIF('TK CHAMTHI'!N:N,D498,'TK CHAMTHI'!O:O))</f>
        <v/>
      </c>
      <c r="AE498" s="14" t="str">
        <f t="shared" si="63"/>
        <v/>
      </c>
      <c r="AF498" s="14" t="str">
        <f>IF(D498="","",ROUND(SUMIF('QL THI'!G:G,D498,'QL THI'!H:H),1))</f>
        <v/>
      </c>
      <c r="AG498" s="14" t="str">
        <f>IF(D498="","",ROUND(SUMIF('QL THI'!E:E,D498,'QL THI'!F:F),1))</f>
        <v/>
      </c>
      <c r="AH498" s="25" t="str">
        <f t="shared" si="64"/>
        <v/>
      </c>
    </row>
    <row r="499" spans="1:34" hidden="1">
      <c r="A499" s="10" t="str">
        <f>IF(D499="","",SUBTOTAL(3,$D$5:D499))</f>
        <v/>
      </c>
      <c r="B499" s="23"/>
      <c r="C499" s="26"/>
      <c r="D499" s="26"/>
      <c r="E499" s="11" t="str">
        <f>IF(D499="","",SUMIF('TK DETHI'!A:A,D499,'TK DETHI'!B:B))</f>
        <v/>
      </c>
      <c r="F499" s="12" t="str">
        <f>IF(D499="","",SUMIF('TK DETHI'!C:C,D499,'TK DETHI'!D:D))</f>
        <v/>
      </c>
      <c r="G499" s="12" t="str">
        <f>IF(D499="","",SUMIF('TK DETHI'!E:E,D499,'TK DETHI'!F:F))</f>
        <v/>
      </c>
      <c r="H499" s="12" t="str">
        <f>IF(D499="","",SUMIF('TK DETHI'!G:G,D499,'TK DETHI'!H:H))</f>
        <v/>
      </c>
      <c r="I499" s="24" t="str">
        <f t="shared" si="57"/>
        <v/>
      </c>
      <c r="J499" s="13" t="str">
        <f>IF(D499="","",SUMIF('TK COITHI KTHP'!A:A,D499,'TK COITHI KTHP'!C:C)+SUMIF('TK COITHI KTHP'!D:D,D499,'TK COITHI KTHP'!F:F)+SUMIF('TK COITHI KTHP'!G:G,D499,'TK COITHI KTHP'!I:I)+SUMIF('TK COITHI KTHP'!J:J,D499,'TK COITHI KTHP'!L:L))</f>
        <v/>
      </c>
      <c r="K499" s="13" t="str">
        <f>IF(D499="","",SUMIF('TK COITHI KTHP'!B:B,D499,'TK COITHI KTHP'!C:C)+SUMIF('TK COITHI KTHP'!E:E,D499,'TK COITHI KTHP'!F:F)+SUMIF('TK COITHI KTHP'!H:H,D499,'TK COITHI KTHP'!I:I)+SUMIF('TK COITHI KTHP'!K:K,D499,'TK COITHI KTHP'!L:L))</f>
        <v/>
      </c>
      <c r="L499" s="13" t="str">
        <f>IF(D499="","",SUMIF('TK COI THI TOT NGHIEP'!A:A,D499,'TK COI THI TOT NGHIEP'!C:C)+SUMIF('TK COI THI TOT NGHIEP'!D:D,D499,'TK COI THI TOT NGHIEP'!F:F)+SUMIF('TK COI THI TOT NGHIEP'!G:G,D499,'TK COI THI TOT NGHIEP'!I:I)+SUMIF('TK COI THI TOT NGHIEP'!J:J,D499,'TK COI THI TOT NGHIEP'!L:L))</f>
        <v/>
      </c>
      <c r="M499" s="13" t="str">
        <f>IF(D499="","",SUMIF('TK COI THI TOT NGHIEP'!B:B,D499,'TK COI THI TOT NGHIEP'!C:C)+SUMIF('TK COI THI TOT NGHIEP'!E:E,D499,'TK COI THI TOT NGHIEP'!F:F)+SUMIF('TK COI THI TOT NGHIEP'!H:H,D499,'TK COI THI TOT NGHIEP'!I:I)+SUMIF('TK COI THI TOT NGHIEP'!K:K,D499,'TK COI THI TOT NGHIEP'!L:L))</f>
        <v/>
      </c>
      <c r="N499" s="14" t="str">
        <f t="shared" si="58"/>
        <v/>
      </c>
      <c r="O499" s="13" t="str">
        <f>IF(D499="","",SUMIF('TK CHAMTHI'!A:A,D499,'TK CHAMTHI'!C:C))</f>
        <v/>
      </c>
      <c r="P499" s="13" t="str">
        <f>IF(D499="","",SUMIF('TK CHAMTHI'!B:B,D499,'TK CHAMTHI'!C:C))</f>
        <v/>
      </c>
      <c r="Q499" s="13" t="str">
        <f>IF(D499="","",SUMIF('CHAM NV'!B:B,D499,'CHAM NV'!C:C))</f>
        <v/>
      </c>
      <c r="R499" s="14" t="str">
        <f t="shared" si="59"/>
        <v/>
      </c>
      <c r="S499" s="13" t="str">
        <f>IF(D499="","",SUMIF('TK CHAMTHI'!D:D,D499,'TK CHAMTHI'!F:F))</f>
        <v/>
      </c>
      <c r="T499" s="13" t="str">
        <f>IF(D499="","",SUMIF('TK CHAMTHI'!E:E,D499,'TK CHAMTHI'!F:F))</f>
        <v/>
      </c>
      <c r="U499" s="13" t="str">
        <f>IF(D499="","",SUMIF('CHAM NV'!E:E,D499,'CHAM NV'!F:F))</f>
        <v/>
      </c>
      <c r="V499" s="14" t="str">
        <f t="shared" si="60"/>
        <v/>
      </c>
      <c r="W499" s="13" t="str">
        <f>IF(D499="","",SUMIF('TK CHAMTHI'!G:G,D499,'TK CHAMTHI'!I:I))</f>
        <v/>
      </c>
      <c r="X499" s="13" t="str">
        <f>IF(D499="","",SUMIF('TK CHAMTHI'!H:H,D499,'TK CHAMTHI'!I:I))</f>
        <v/>
      </c>
      <c r="Y499" s="14" t="str">
        <f t="shared" si="61"/>
        <v/>
      </c>
      <c r="Z499" s="13" t="str">
        <f>IF(D499="","",SUMIF('TK CHAMTHI'!J:J,D499,'TK CHAMTHI'!L:L))</f>
        <v/>
      </c>
      <c r="AA499" s="13" t="str">
        <f>IF(D499="","",SUMIF('TK CHAMTHI'!K:K,D499,'TK CHAMTHI'!L:L))</f>
        <v/>
      </c>
      <c r="AB499" s="14" t="str">
        <f t="shared" si="62"/>
        <v/>
      </c>
      <c r="AC499" s="13" t="str">
        <f>IF(D499="","",SUMIF('TK CHAMTHI'!M:M,D499,'TK CHAMTHI'!O:O))</f>
        <v/>
      </c>
      <c r="AD499" s="13" t="str">
        <f>IF(D499="","",SUMIF('TK CHAMTHI'!N:N,D499,'TK CHAMTHI'!O:O))</f>
        <v/>
      </c>
      <c r="AE499" s="14" t="str">
        <f t="shared" si="63"/>
        <v/>
      </c>
      <c r="AF499" s="14" t="str">
        <f>IF(D499="","",ROUND(SUMIF('QL THI'!G:G,D499,'QL THI'!H:H),1))</f>
        <v/>
      </c>
      <c r="AG499" s="14" t="str">
        <f>IF(D499="","",ROUND(SUMIF('QL THI'!E:E,D499,'QL THI'!F:F),1))</f>
        <v/>
      </c>
      <c r="AH499" s="25" t="str">
        <f t="shared" si="64"/>
        <v/>
      </c>
    </row>
    <row r="500" spans="1:34" hidden="1">
      <c r="A500" s="10" t="str">
        <f>IF(D500="","",SUBTOTAL(3,$D$5:D500))</f>
        <v/>
      </c>
      <c r="B500" s="23"/>
      <c r="C500" s="26"/>
      <c r="D500" s="26"/>
      <c r="E500" s="11" t="str">
        <f>IF(D500="","",SUMIF('TK DETHI'!A:A,D500,'TK DETHI'!B:B))</f>
        <v/>
      </c>
      <c r="F500" s="12" t="str">
        <f>IF(D500="","",SUMIF('TK DETHI'!C:C,D500,'TK DETHI'!D:D))</f>
        <v/>
      </c>
      <c r="G500" s="12" t="str">
        <f>IF(D500="","",SUMIF('TK DETHI'!E:E,D500,'TK DETHI'!F:F))</f>
        <v/>
      </c>
      <c r="H500" s="12" t="str">
        <f>IF(D500="","",SUMIF('TK DETHI'!G:G,D500,'TK DETHI'!H:H))</f>
        <v/>
      </c>
      <c r="I500" s="24" t="str">
        <f t="shared" si="57"/>
        <v/>
      </c>
      <c r="J500" s="13" t="str">
        <f>IF(D500="","",SUMIF('TK COITHI KTHP'!A:A,D500,'TK COITHI KTHP'!C:C)+SUMIF('TK COITHI KTHP'!D:D,D500,'TK COITHI KTHP'!F:F)+SUMIF('TK COITHI KTHP'!G:G,D500,'TK COITHI KTHP'!I:I)+SUMIF('TK COITHI KTHP'!J:J,D500,'TK COITHI KTHP'!L:L))</f>
        <v/>
      </c>
      <c r="K500" s="13" t="str">
        <f>IF(D500="","",SUMIF('TK COITHI KTHP'!B:B,D500,'TK COITHI KTHP'!C:C)+SUMIF('TK COITHI KTHP'!E:E,D500,'TK COITHI KTHP'!F:F)+SUMIF('TK COITHI KTHP'!H:H,D500,'TK COITHI KTHP'!I:I)+SUMIF('TK COITHI KTHP'!K:K,D500,'TK COITHI KTHP'!L:L))</f>
        <v/>
      </c>
      <c r="L500" s="13" t="str">
        <f>IF(D500="","",SUMIF('TK COI THI TOT NGHIEP'!A:A,D500,'TK COI THI TOT NGHIEP'!C:C)+SUMIF('TK COI THI TOT NGHIEP'!D:D,D500,'TK COI THI TOT NGHIEP'!F:F)+SUMIF('TK COI THI TOT NGHIEP'!G:G,D500,'TK COI THI TOT NGHIEP'!I:I)+SUMIF('TK COI THI TOT NGHIEP'!J:J,D500,'TK COI THI TOT NGHIEP'!L:L))</f>
        <v/>
      </c>
      <c r="M500" s="13" t="str">
        <f>IF(D500="","",SUMIF('TK COI THI TOT NGHIEP'!B:B,D500,'TK COI THI TOT NGHIEP'!C:C)+SUMIF('TK COI THI TOT NGHIEP'!E:E,D500,'TK COI THI TOT NGHIEP'!F:F)+SUMIF('TK COI THI TOT NGHIEP'!H:H,D500,'TK COI THI TOT NGHIEP'!I:I)+SUMIF('TK COI THI TOT NGHIEP'!K:K,D500,'TK COI THI TOT NGHIEP'!L:L))</f>
        <v/>
      </c>
      <c r="N500" s="14" t="str">
        <f t="shared" si="58"/>
        <v/>
      </c>
      <c r="O500" s="13" t="str">
        <f>IF(D500="","",SUMIF('TK CHAMTHI'!A:A,D500,'TK CHAMTHI'!C:C))</f>
        <v/>
      </c>
      <c r="P500" s="13" t="str">
        <f>IF(D500="","",SUMIF('TK CHAMTHI'!B:B,D500,'TK CHAMTHI'!C:C))</f>
        <v/>
      </c>
      <c r="Q500" s="13" t="str">
        <f>IF(D500="","",SUMIF('CHAM NV'!B:B,D500,'CHAM NV'!C:C))</f>
        <v/>
      </c>
      <c r="R500" s="14" t="str">
        <f t="shared" si="59"/>
        <v/>
      </c>
      <c r="S500" s="13" t="str">
        <f>IF(D500="","",SUMIF('TK CHAMTHI'!D:D,D500,'TK CHAMTHI'!F:F))</f>
        <v/>
      </c>
      <c r="T500" s="13" t="str">
        <f>IF(D500="","",SUMIF('TK CHAMTHI'!E:E,D500,'TK CHAMTHI'!F:F))</f>
        <v/>
      </c>
      <c r="U500" s="13" t="str">
        <f>IF(D500="","",SUMIF('CHAM NV'!E:E,D500,'CHAM NV'!F:F))</f>
        <v/>
      </c>
      <c r="V500" s="14" t="str">
        <f t="shared" si="60"/>
        <v/>
      </c>
      <c r="W500" s="13" t="str">
        <f>IF(D500="","",SUMIF('TK CHAMTHI'!G:G,D500,'TK CHAMTHI'!I:I))</f>
        <v/>
      </c>
      <c r="X500" s="13" t="str">
        <f>IF(D500="","",SUMIF('TK CHAMTHI'!H:H,D500,'TK CHAMTHI'!I:I))</f>
        <v/>
      </c>
      <c r="Y500" s="14" t="str">
        <f t="shared" si="61"/>
        <v/>
      </c>
      <c r="Z500" s="13" t="str">
        <f>IF(D500="","",SUMIF('TK CHAMTHI'!J:J,D500,'TK CHAMTHI'!L:L))</f>
        <v/>
      </c>
      <c r="AA500" s="13" t="str">
        <f>IF(D500="","",SUMIF('TK CHAMTHI'!K:K,D500,'TK CHAMTHI'!L:L))</f>
        <v/>
      </c>
      <c r="AB500" s="14" t="str">
        <f t="shared" si="62"/>
        <v/>
      </c>
      <c r="AC500" s="13" t="str">
        <f>IF(D500="","",SUMIF('TK CHAMTHI'!M:M,D500,'TK CHAMTHI'!O:O))</f>
        <v/>
      </c>
      <c r="AD500" s="13" t="str">
        <f>IF(D500="","",SUMIF('TK CHAMTHI'!N:N,D500,'TK CHAMTHI'!O:O))</f>
        <v/>
      </c>
      <c r="AE500" s="14" t="str">
        <f t="shared" si="63"/>
        <v/>
      </c>
      <c r="AF500" s="14" t="str">
        <f>IF(D500="","",ROUND(SUMIF('QL THI'!G:G,D500,'QL THI'!H:H),1))</f>
        <v/>
      </c>
      <c r="AG500" s="14" t="str">
        <f>IF(D500="","",ROUND(SUMIF('QL THI'!E:E,D500,'QL THI'!F:F),1))</f>
        <v/>
      </c>
      <c r="AH500" s="25" t="str">
        <f t="shared" si="64"/>
        <v/>
      </c>
    </row>
    <row r="501" spans="1:34" hidden="1">
      <c r="A501" s="10" t="str">
        <f>IF(D501="","",SUBTOTAL(3,$D$5:D501))</f>
        <v/>
      </c>
      <c r="B501" s="23"/>
      <c r="C501" s="26"/>
      <c r="D501" s="26"/>
      <c r="E501" s="11" t="str">
        <f>IF(D501="","",SUMIF('TK DETHI'!A:A,D501,'TK DETHI'!B:B))</f>
        <v/>
      </c>
      <c r="F501" s="12" t="str">
        <f>IF(D501="","",SUMIF('TK DETHI'!C:C,D501,'TK DETHI'!D:D))</f>
        <v/>
      </c>
      <c r="G501" s="12" t="str">
        <f>IF(D501="","",SUMIF('TK DETHI'!E:E,D501,'TK DETHI'!F:F))</f>
        <v/>
      </c>
      <c r="H501" s="12" t="str">
        <f>IF(D501="","",SUMIF('TK DETHI'!G:G,D501,'TK DETHI'!H:H))</f>
        <v/>
      </c>
      <c r="I501" s="24" t="str">
        <f t="shared" si="57"/>
        <v/>
      </c>
      <c r="J501" s="13" t="str">
        <f>IF(D501="","",SUMIF('TK COITHI KTHP'!A:A,D501,'TK COITHI KTHP'!C:C)+SUMIF('TK COITHI KTHP'!D:D,D501,'TK COITHI KTHP'!F:F)+SUMIF('TK COITHI KTHP'!G:G,D501,'TK COITHI KTHP'!I:I)+SUMIF('TK COITHI KTHP'!J:J,D501,'TK COITHI KTHP'!L:L))</f>
        <v/>
      </c>
      <c r="K501" s="13" t="str">
        <f>IF(D501="","",SUMIF('TK COITHI KTHP'!B:B,D501,'TK COITHI KTHP'!C:C)+SUMIF('TK COITHI KTHP'!E:E,D501,'TK COITHI KTHP'!F:F)+SUMIF('TK COITHI KTHP'!H:H,D501,'TK COITHI KTHP'!I:I)+SUMIF('TK COITHI KTHP'!K:K,D501,'TK COITHI KTHP'!L:L))</f>
        <v/>
      </c>
      <c r="L501" s="13" t="str">
        <f>IF(D501="","",SUMIF('TK COI THI TOT NGHIEP'!A:A,D501,'TK COI THI TOT NGHIEP'!C:C)+SUMIF('TK COI THI TOT NGHIEP'!D:D,D501,'TK COI THI TOT NGHIEP'!F:F)+SUMIF('TK COI THI TOT NGHIEP'!G:G,D501,'TK COI THI TOT NGHIEP'!I:I)+SUMIF('TK COI THI TOT NGHIEP'!J:J,D501,'TK COI THI TOT NGHIEP'!L:L))</f>
        <v/>
      </c>
      <c r="M501" s="13" t="str">
        <f>IF(D501="","",SUMIF('TK COI THI TOT NGHIEP'!B:B,D501,'TK COI THI TOT NGHIEP'!C:C)+SUMIF('TK COI THI TOT NGHIEP'!E:E,D501,'TK COI THI TOT NGHIEP'!F:F)+SUMIF('TK COI THI TOT NGHIEP'!H:H,D501,'TK COI THI TOT NGHIEP'!I:I)+SUMIF('TK COI THI TOT NGHIEP'!K:K,D501,'TK COI THI TOT NGHIEP'!L:L))</f>
        <v/>
      </c>
      <c r="N501" s="14" t="str">
        <f t="shared" si="58"/>
        <v/>
      </c>
      <c r="O501" s="13" t="str">
        <f>IF(D501="","",SUMIF('TK CHAMTHI'!A:A,D501,'TK CHAMTHI'!C:C))</f>
        <v/>
      </c>
      <c r="P501" s="13" t="str">
        <f>IF(D501="","",SUMIF('TK CHAMTHI'!B:B,D501,'TK CHAMTHI'!C:C))</f>
        <v/>
      </c>
      <c r="Q501" s="13" t="str">
        <f>IF(D501="","",SUMIF('CHAM NV'!B:B,D501,'CHAM NV'!C:C))</f>
        <v/>
      </c>
      <c r="R501" s="14" t="str">
        <f t="shared" si="59"/>
        <v/>
      </c>
      <c r="S501" s="13" t="str">
        <f>IF(D501="","",SUMIF('TK CHAMTHI'!D:D,D501,'TK CHAMTHI'!F:F))</f>
        <v/>
      </c>
      <c r="T501" s="13" t="str">
        <f>IF(D501="","",SUMIF('TK CHAMTHI'!E:E,D501,'TK CHAMTHI'!F:F))</f>
        <v/>
      </c>
      <c r="U501" s="13" t="str">
        <f>IF(D501="","",SUMIF('CHAM NV'!E:E,D501,'CHAM NV'!F:F))</f>
        <v/>
      </c>
      <c r="V501" s="14" t="str">
        <f t="shared" si="60"/>
        <v/>
      </c>
      <c r="W501" s="13" t="str">
        <f>IF(D501="","",SUMIF('TK CHAMTHI'!G:G,D501,'TK CHAMTHI'!I:I))</f>
        <v/>
      </c>
      <c r="X501" s="13" t="str">
        <f>IF(D501="","",SUMIF('TK CHAMTHI'!H:H,D501,'TK CHAMTHI'!I:I))</f>
        <v/>
      </c>
      <c r="Y501" s="14" t="str">
        <f t="shared" si="61"/>
        <v/>
      </c>
      <c r="Z501" s="13" t="str">
        <f>IF(D501="","",SUMIF('TK CHAMTHI'!J:J,D501,'TK CHAMTHI'!L:L))</f>
        <v/>
      </c>
      <c r="AA501" s="13" t="str">
        <f>IF(D501="","",SUMIF('TK CHAMTHI'!K:K,D501,'TK CHAMTHI'!L:L))</f>
        <v/>
      </c>
      <c r="AB501" s="14" t="str">
        <f t="shared" si="62"/>
        <v/>
      </c>
      <c r="AC501" s="13" t="str">
        <f>IF(D501="","",SUMIF('TK CHAMTHI'!M:M,D501,'TK CHAMTHI'!O:O))</f>
        <v/>
      </c>
      <c r="AD501" s="13" t="str">
        <f>IF(D501="","",SUMIF('TK CHAMTHI'!N:N,D501,'TK CHAMTHI'!O:O))</f>
        <v/>
      </c>
      <c r="AE501" s="14" t="str">
        <f t="shared" si="63"/>
        <v/>
      </c>
      <c r="AF501" s="14" t="str">
        <f>IF(D501="","",ROUND(SUMIF('QL THI'!G:G,D501,'QL THI'!H:H),1))</f>
        <v/>
      </c>
      <c r="AG501" s="14" t="str">
        <f>IF(D501="","",ROUND(SUMIF('QL THI'!E:E,D501,'QL THI'!F:F),1))</f>
        <v/>
      </c>
      <c r="AH501" s="25" t="str">
        <f t="shared" si="64"/>
        <v/>
      </c>
    </row>
    <row r="502" spans="1:34">
      <c r="E502" s="21">
        <f t="shared" ref="E502" si="65">SUBTOTAL(9,E3:E501)</f>
        <v>0</v>
      </c>
      <c r="F502" s="21">
        <f t="shared" ref="F502" si="66">SUBTOTAL(9,F3:F501)</f>
        <v>0</v>
      </c>
      <c r="G502" s="21">
        <f t="shared" ref="G502" si="67">SUBTOTAL(9,G3:G501)</f>
        <v>10</v>
      </c>
      <c r="H502" s="21">
        <f t="shared" ref="H502" si="68">SUBTOTAL(9,H3:H501)</f>
        <v>5</v>
      </c>
      <c r="I502" s="21">
        <f t="shared" ref="I502" si="69">SUBTOTAL(9,I3:I501)</f>
        <v>40</v>
      </c>
      <c r="J502" s="21">
        <f t="shared" ref="J502" si="70">SUBTOTAL(9,J3:J501)</f>
        <v>0</v>
      </c>
      <c r="K502" s="21">
        <f t="shared" ref="K502" si="71">SUBTOTAL(9,K3:K501)</f>
        <v>0</v>
      </c>
      <c r="L502" s="21">
        <f t="shared" ref="L502:AE502" si="72">SUBTOTAL(9,L3:L501)</f>
        <v>7.6</v>
      </c>
      <c r="M502" s="21">
        <f t="shared" si="72"/>
        <v>7.6</v>
      </c>
      <c r="N502" s="21">
        <f t="shared" si="72"/>
        <v>15.199999999999998</v>
      </c>
      <c r="O502" s="21">
        <f t="shared" si="72"/>
        <v>0</v>
      </c>
      <c r="P502" s="21">
        <f t="shared" si="72"/>
        <v>0</v>
      </c>
      <c r="Q502" s="21">
        <f t="shared" si="72"/>
        <v>0</v>
      </c>
      <c r="R502" s="21">
        <f t="shared" si="72"/>
        <v>0</v>
      </c>
      <c r="S502" s="21">
        <f t="shared" si="72"/>
        <v>0</v>
      </c>
      <c r="T502" s="21">
        <f t="shared" si="72"/>
        <v>0</v>
      </c>
      <c r="U502" s="21">
        <f t="shared" si="72"/>
        <v>0</v>
      </c>
      <c r="V502" s="21">
        <f t="shared" si="72"/>
        <v>0</v>
      </c>
      <c r="W502" s="21">
        <f t="shared" si="72"/>
        <v>120</v>
      </c>
      <c r="X502" s="21">
        <f t="shared" si="72"/>
        <v>120</v>
      </c>
      <c r="Y502" s="21">
        <f t="shared" si="72"/>
        <v>17.142857142857142</v>
      </c>
      <c r="Z502" s="21">
        <f t="shared" si="72"/>
        <v>60</v>
      </c>
      <c r="AA502" s="21">
        <f t="shared" si="72"/>
        <v>60</v>
      </c>
      <c r="AB502" s="21">
        <f t="shared" si="72"/>
        <v>11.999999999999998</v>
      </c>
      <c r="AC502" s="21">
        <f t="shared" si="72"/>
        <v>0</v>
      </c>
      <c r="AD502" s="21">
        <f t="shared" si="72"/>
        <v>0</v>
      </c>
      <c r="AE502" s="21">
        <f t="shared" si="72"/>
        <v>0</v>
      </c>
      <c r="AF502" s="21">
        <f>SUBTOTAL(9,AF3:AF501)</f>
        <v>0</v>
      </c>
      <c r="AG502" s="21">
        <f>SUBTOTAL(9,AG3:AG501)</f>
        <v>3.2</v>
      </c>
      <c r="AH502" s="21">
        <f>SUBTOTAL(9,AH3:AH501)</f>
        <v>87.799999999999983</v>
      </c>
    </row>
  </sheetData>
  <sheetProtection sheet="1" objects="1" scenarios="1" formatCells="0" formatColumns="0" formatRows="0" autoFilter="0"/>
  <autoFilter ref="A4:AI501">
    <filterColumn colId="33">
      <filters>
        <filter val="0.4"/>
        <filter val="0.5"/>
        <filter val="0.6"/>
        <filter val="0.9"/>
        <filter val="1.1"/>
        <filter val="1.2"/>
        <filter val="1.3"/>
        <filter val="1.6"/>
        <filter val="11.6"/>
        <filter val="2.2"/>
        <filter val="2.4"/>
        <filter val="2.5"/>
        <filter val="2.6"/>
        <filter val="2.9"/>
        <filter val="3.2"/>
        <filter val="4"/>
        <filter val="8"/>
      </filters>
    </filterColumn>
  </autoFilter>
  <sortState ref="A1:AI502">
    <sortCondition ref="C5:C501"/>
    <sortCondition ref="D5:D501"/>
  </sortState>
  <mergeCells count="16">
    <mergeCell ref="AH2:AH4"/>
    <mergeCell ref="J2:N3"/>
    <mergeCell ref="S3:V3"/>
    <mergeCell ref="O3:R3"/>
    <mergeCell ref="AG2:AG4"/>
    <mergeCell ref="AF2:AF4"/>
    <mergeCell ref="W2:AE2"/>
    <mergeCell ref="W3:Y3"/>
    <mergeCell ref="AC3:AE3"/>
    <mergeCell ref="Z3:AB3"/>
    <mergeCell ref="B2:B4"/>
    <mergeCell ref="C2:C4"/>
    <mergeCell ref="A2:A4"/>
    <mergeCell ref="O2:V2"/>
    <mergeCell ref="E2:I3"/>
    <mergeCell ref="D2:D4"/>
  </mergeCells>
  <phoneticPr fontId="9" type="noConversion"/>
  <conditionalFormatting sqref="E2:AH1048576">
    <cfRule type="cellIs" dxfId="1" priority="4" stopIfTrue="1" operator="lessThan">
      <formula>0</formula>
    </cfRule>
  </conditionalFormatting>
  <conditionalFormatting sqref="E1:AH1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1501"/>
  <sheetViews>
    <sheetView workbookViewId="0">
      <pane ySplit="1" topLeftCell="A2" activePane="bottomLeft" state="frozen"/>
      <selection pane="bottomLeft" activeCell="A2" sqref="A2"/>
    </sheetView>
  </sheetViews>
  <sheetFormatPr defaultRowHeight="15.75"/>
  <cols>
    <col min="1" max="1" width="21.875" style="9" bestFit="1" customWidth="1"/>
    <col min="2" max="2" width="11.625" style="9" bestFit="1" customWidth="1"/>
    <col min="3" max="3" width="20.375" style="9" bestFit="1" customWidth="1"/>
    <col min="4" max="4" width="11.625" style="9" bestFit="1" customWidth="1"/>
    <col min="5" max="5" width="17.875" style="9" bestFit="1" customWidth="1"/>
    <col min="6" max="6" width="14.75" style="9" bestFit="1" customWidth="1"/>
    <col min="7" max="7" width="15.625" style="9" bestFit="1" customWidth="1"/>
    <col min="8" max="8" width="15.125" style="9" bestFit="1" customWidth="1"/>
    <col min="9" max="16384" width="9" style="9"/>
  </cols>
  <sheetData>
    <row r="1" spans="1:8">
      <c r="A1" s="8" t="s">
        <v>294</v>
      </c>
      <c r="B1" s="8" t="s">
        <v>179</v>
      </c>
      <c r="C1" s="8" t="s">
        <v>295</v>
      </c>
      <c r="D1" s="8" t="s">
        <v>180</v>
      </c>
      <c r="E1" s="8" t="s">
        <v>296</v>
      </c>
      <c r="F1" s="8" t="s">
        <v>279</v>
      </c>
      <c r="G1" s="8" t="s">
        <v>297</v>
      </c>
      <c r="H1" s="8" t="s">
        <v>284</v>
      </c>
    </row>
    <row r="2" spans="1:8">
      <c r="A2" s="9" t="str">
        <f>IF(AND(TONGHOP!O2="KTHP",TONGHOP!P2="LT",TONGHOP!J2="R",TONGHOP!K2&lt;&gt;""),TONGHOP!K2,"")</f>
        <v/>
      </c>
      <c r="B2" s="9" t="str">
        <f>IF(AND(TONGHOP!O2="KTHP",TONGHOP!P2="LT",TONGHOP!J2="R",TONGHOP!K2&lt;&gt;""),TONGHOP!L2,"")</f>
        <v/>
      </c>
      <c r="C2" s="9" t="str">
        <f>IF(AND(TONGHOP!O2="KTHP",TONGHOP!P2="TN",TONGHOP!J2="R",TONGHOP!K2&lt;&gt;""),TONGHOP!K2,"")</f>
        <v/>
      </c>
      <c r="D2" s="9" t="str">
        <f>IF(AND(TONGHOP!O2="KTHP",TONGHOP!P2="TN",TONGHOP!J2="R",TONGHOP!K2&lt;&gt;""),TONGHOP!L2,"")</f>
        <v/>
      </c>
      <c r="E2" s="9" t="str">
        <f>IF(AND(TONGHOP!O2="ThiTN",TONGHOP!P2="LT",TONGHOP!J2="R",TONGHOP!K2&lt;&gt;""),TONGHOP!K2,"")</f>
        <v/>
      </c>
      <c r="F2" s="9" t="str">
        <f>IF(AND(TONGHOP!O2="ThiTN",TONGHOP!P2="LT",TONGHOP!J2="R",TONGHOP!K2&lt;&gt;""),TONGHOP!L2,"")</f>
        <v/>
      </c>
      <c r="G2" s="9" t="str">
        <f>IF(AND(TONGHOP!O2="ThiTN",TONGHOP!P2="TH",TONGHOP!J2="R",TONGHOP!K2&lt;&gt;""),TONGHOP!K2,"")</f>
        <v/>
      </c>
      <c r="H2" s="9" t="str">
        <f>IF(AND(TONGHOP!O2="ThiTN",TONGHOP!P2="TH",TONGHOP!J2="R",TONGHOP!K2&lt;&gt;""),TONGHOP!L2,"")</f>
        <v/>
      </c>
    </row>
    <row r="3" spans="1:8">
      <c r="A3" s="9" t="str">
        <f>IF(AND(TONGHOP!O3="KTHP",TONGHOP!P3="LT",TONGHOP!J3="R",TONGHOP!K3&lt;&gt;""),TONGHOP!K3,"")</f>
        <v/>
      </c>
      <c r="B3" s="9" t="str">
        <f>IF(AND(TONGHOP!O3="KTHP",TONGHOP!P3="LT",TONGHOP!J3="R",TONGHOP!K3&lt;&gt;""),TONGHOP!L3,"")</f>
        <v/>
      </c>
      <c r="C3" s="9" t="str">
        <f>IF(AND(TONGHOP!O3="KTHP",TONGHOP!P3="TN",TONGHOP!J3="R",TONGHOP!K3&lt;&gt;""),TONGHOP!K3,"")</f>
        <v/>
      </c>
      <c r="D3" s="9" t="str">
        <f>IF(AND(TONGHOP!O3="KTHP",TONGHOP!P3="TN",TONGHOP!J3="R",TONGHOP!K3&lt;&gt;""),TONGHOP!L3,"")</f>
        <v/>
      </c>
      <c r="E3" s="9" t="str">
        <f>IF(AND(TONGHOP!O3="ThiTN",TONGHOP!P3="LT",TONGHOP!J3="R",TONGHOP!K3&lt;&gt;""),TONGHOP!K3,"")</f>
        <v/>
      </c>
      <c r="F3" s="9" t="str">
        <f>IF(AND(TONGHOP!O3="ThiTN",TONGHOP!P3="LT",TONGHOP!J3="R",TONGHOP!K3&lt;&gt;""),TONGHOP!L3,"")</f>
        <v/>
      </c>
      <c r="G3" s="9" t="str">
        <f>IF(AND(TONGHOP!O3="ThiTN",TONGHOP!P3="TH",TONGHOP!J3="R",TONGHOP!K3&lt;&gt;""),TONGHOP!K3,"")</f>
        <v/>
      </c>
      <c r="H3" s="9" t="str">
        <f>IF(AND(TONGHOP!O3="ThiTN",TONGHOP!P3="TH",TONGHOP!J3="R",TONGHOP!K3&lt;&gt;""),TONGHOP!L3,"")</f>
        <v/>
      </c>
    </row>
    <row r="4" spans="1:8">
      <c r="A4" s="9" t="str">
        <f>IF(AND(TONGHOP!O4="KTHP",TONGHOP!P4="LT",TONGHOP!J4="R",TONGHOP!K4&lt;&gt;""),TONGHOP!K4,"")</f>
        <v/>
      </c>
      <c r="B4" s="9" t="str">
        <f>IF(AND(TONGHOP!O4="KTHP",TONGHOP!P4="LT",TONGHOP!J4="R",TONGHOP!K4&lt;&gt;""),TONGHOP!L4,"")</f>
        <v/>
      </c>
      <c r="C4" s="9" t="str">
        <f>IF(AND(TONGHOP!O4="KTHP",TONGHOP!P4="TN",TONGHOP!J4="R",TONGHOP!K4&lt;&gt;""),TONGHOP!K4,"")</f>
        <v/>
      </c>
      <c r="D4" s="9" t="str">
        <f>IF(AND(TONGHOP!O4="KTHP",TONGHOP!P4="TN",TONGHOP!J4="R",TONGHOP!K4&lt;&gt;""),TONGHOP!L4,"")</f>
        <v/>
      </c>
      <c r="E4" s="9" t="str">
        <f>IF(AND(TONGHOP!O4="ThiTN",TONGHOP!P4="LT",TONGHOP!J4="R",TONGHOP!K4&lt;&gt;""),TONGHOP!K4,"")</f>
        <v/>
      </c>
      <c r="F4" s="9" t="str">
        <f>IF(AND(TONGHOP!O4="ThiTN",TONGHOP!P4="LT",TONGHOP!J4="R",TONGHOP!K4&lt;&gt;""),TONGHOP!L4,"")</f>
        <v/>
      </c>
      <c r="G4" s="9" t="str">
        <f>IF(AND(TONGHOP!O4="ThiTN",TONGHOP!P4="TH",TONGHOP!J4="R",TONGHOP!K4&lt;&gt;""),TONGHOP!K4,"")</f>
        <v/>
      </c>
      <c r="H4" s="9" t="str">
        <f>IF(AND(TONGHOP!O4="ThiTN",TONGHOP!P4="TH",TONGHOP!J4="R",TONGHOP!K4&lt;&gt;""),TONGHOP!L4,"")</f>
        <v/>
      </c>
    </row>
    <row r="5" spans="1:8">
      <c r="A5" s="9" t="str">
        <f>IF(AND(TONGHOP!O5="KTHP",TONGHOP!P5="LT",TONGHOP!J5="R",TONGHOP!K5&lt;&gt;""),TONGHOP!K5,"")</f>
        <v/>
      </c>
      <c r="B5" s="9" t="str">
        <f>IF(AND(TONGHOP!O5="KTHP",TONGHOP!P5="LT",TONGHOP!J5="R",TONGHOP!K5&lt;&gt;""),TONGHOP!L5,"")</f>
        <v/>
      </c>
      <c r="C5" s="9" t="str">
        <f>IF(AND(TONGHOP!O5="KTHP",TONGHOP!P5="TN",TONGHOP!J5="R",TONGHOP!K5&lt;&gt;""),TONGHOP!K5,"")</f>
        <v/>
      </c>
      <c r="D5" s="9" t="str">
        <f>IF(AND(TONGHOP!O5="KTHP",TONGHOP!P5="TN",TONGHOP!J5="R",TONGHOP!K5&lt;&gt;""),TONGHOP!L5,"")</f>
        <v/>
      </c>
      <c r="E5" s="9" t="str">
        <f>IF(AND(TONGHOP!O5="ThiTN",TONGHOP!P5="LT",TONGHOP!J5="R",TONGHOP!K5&lt;&gt;""),TONGHOP!K5,"")</f>
        <v/>
      </c>
      <c r="F5" s="9" t="str">
        <f>IF(AND(TONGHOP!O5="ThiTN",TONGHOP!P5="LT",TONGHOP!J5="R",TONGHOP!K5&lt;&gt;""),TONGHOP!L5,"")</f>
        <v/>
      </c>
      <c r="G5" s="9" t="str">
        <f>IF(AND(TONGHOP!O5="ThiTN",TONGHOP!P5="TH",TONGHOP!J5="R",TONGHOP!K5&lt;&gt;""),TONGHOP!K5,"")</f>
        <v/>
      </c>
      <c r="H5" s="9" t="str">
        <f>IF(AND(TONGHOP!O5="ThiTN",TONGHOP!P5="TH",TONGHOP!J5="R",TONGHOP!K5&lt;&gt;""),TONGHOP!L5,"")</f>
        <v/>
      </c>
    </row>
    <row r="6" spans="1:8">
      <c r="A6" s="9" t="str">
        <f>IF(AND(TONGHOP!O6="KTHP",TONGHOP!P6="LT",TONGHOP!J6="R",TONGHOP!K6&lt;&gt;""),TONGHOP!K6,"")</f>
        <v/>
      </c>
      <c r="B6" s="9" t="str">
        <f>IF(AND(TONGHOP!O6="KTHP",TONGHOP!P6="LT",TONGHOP!J6="R",TONGHOP!K6&lt;&gt;""),TONGHOP!L6,"")</f>
        <v/>
      </c>
      <c r="C6" s="9" t="str">
        <f>IF(AND(TONGHOP!O6="KTHP",TONGHOP!P6="TN",TONGHOP!J6="R",TONGHOP!K6&lt;&gt;""),TONGHOP!K6,"")</f>
        <v/>
      </c>
      <c r="D6" s="9" t="str">
        <f>IF(AND(TONGHOP!O6="KTHP",TONGHOP!P6="TN",TONGHOP!J6="R",TONGHOP!K6&lt;&gt;""),TONGHOP!L6,"")</f>
        <v/>
      </c>
      <c r="E6" s="9" t="str">
        <f>IF(AND(TONGHOP!O6="ThiTN",TONGHOP!P6="LT",TONGHOP!J6="R",TONGHOP!K6&lt;&gt;""),TONGHOP!K6,"")</f>
        <v/>
      </c>
      <c r="F6" s="9" t="str">
        <f>IF(AND(TONGHOP!O6="ThiTN",TONGHOP!P6="LT",TONGHOP!J6="R",TONGHOP!K6&lt;&gt;""),TONGHOP!L6,"")</f>
        <v/>
      </c>
      <c r="G6" s="9" t="str">
        <f>IF(AND(TONGHOP!O6="ThiTN",TONGHOP!P6="TH",TONGHOP!J6="R",TONGHOP!K6&lt;&gt;""),TONGHOP!K6,"")</f>
        <v/>
      </c>
      <c r="H6" s="9" t="str">
        <f>IF(AND(TONGHOP!O6="ThiTN",TONGHOP!P6="TH",TONGHOP!J6="R",TONGHOP!K6&lt;&gt;""),TONGHOP!L6,"")</f>
        <v/>
      </c>
    </row>
    <row r="7" spans="1:8">
      <c r="A7" s="9" t="str">
        <f>IF(AND(TONGHOP!O7="KTHP",TONGHOP!P7="LT",TONGHOP!J7="R",TONGHOP!K7&lt;&gt;""),TONGHOP!K7,"")</f>
        <v/>
      </c>
      <c r="B7" s="9" t="str">
        <f>IF(AND(TONGHOP!O7="KTHP",TONGHOP!P7="LT",TONGHOP!J7="R",TONGHOP!K7&lt;&gt;""),TONGHOP!L7,"")</f>
        <v/>
      </c>
      <c r="C7" s="9" t="str">
        <f>IF(AND(TONGHOP!O7="KTHP",TONGHOP!P7="TN",TONGHOP!J7="R",TONGHOP!K7&lt;&gt;""),TONGHOP!K7,"")</f>
        <v/>
      </c>
      <c r="D7" s="9" t="str">
        <f>IF(AND(TONGHOP!O7="KTHP",TONGHOP!P7="TN",TONGHOP!J7="R",TONGHOP!K7&lt;&gt;""),TONGHOP!L7,"")</f>
        <v/>
      </c>
      <c r="E7" s="9" t="str">
        <f>IF(AND(TONGHOP!O7="ThiTN",TONGHOP!P7="LT",TONGHOP!J7="R",TONGHOP!K7&lt;&gt;""),TONGHOP!K7,"")</f>
        <v/>
      </c>
      <c r="F7" s="9" t="str">
        <f>IF(AND(TONGHOP!O7="ThiTN",TONGHOP!P7="LT",TONGHOP!J7="R",TONGHOP!K7&lt;&gt;""),TONGHOP!L7,"")</f>
        <v/>
      </c>
      <c r="G7" s="9" t="str">
        <f>IF(AND(TONGHOP!O7="ThiTN",TONGHOP!P7="TH",TONGHOP!J7="R",TONGHOP!K7&lt;&gt;""),TONGHOP!K7,"")</f>
        <v/>
      </c>
      <c r="H7" s="9" t="str">
        <f>IF(AND(TONGHOP!O7="ThiTN",TONGHOP!P7="TH",TONGHOP!J7="R",TONGHOP!K7&lt;&gt;""),TONGHOP!L7,"")</f>
        <v/>
      </c>
    </row>
    <row r="8" spans="1:8">
      <c r="A8" s="9" t="str">
        <f>IF(AND(TONGHOP!O8="KTHP",TONGHOP!P8="LT",TONGHOP!J8="R",TONGHOP!K8&lt;&gt;""),TONGHOP!K8,"")</f>
        <v/>
      </c>
      <c r="B8" s="9" t="str">
        <f>IF(AND(TONGHOP!O8="KTHP",TONGHOP!P8="LT",TONGHOP!J8="R",TONGHOP!K8&lt;&gt;""),TONGHOP!L8,"")</f>
        <v/>
      </c>
      <c r="C8" s="9" t="str">
        <f>IF(AND(TONGHOP!O8="KTHP",TONGHOP!P8="TN",TONGHOP!J8="R",TONGHOP!K8&lt;&gt;""),TONGHOP!K8,"")</f>
        <v/>
      </c>
      <c r="D8" s="9" t="str">
        <f>IF(AND(TONGHOP!O8="KTHP",TONGHOP!P8="TN",TONGHOP!J8="R",TONGHOP!K8&lt;&gt;""),TONGHOP!L8,"")</f>
        <v/>
      </c>
      <c r="E8" s="9" t="str">
        <f>IF(AND(TONGHOP!O8="ThiTN",TONGHOP!P8="LT",TONGHOP!J8="R",TONGHOP!K8&lt;&gt;""),TONGHOP!K8,"")</f>
        <v/>
      </c>
      <c r="F8" s="9" t="str">
        <f>IF(AND(TONGHOP!O8="ThiTN",TONGHOP!P8="LT",TONGHOP!J8="R",TONGHOP!K8&lt;&gt;""),TONGHOP!L8,"")</f>
        <v/>
      </c>
      <c r="G8" s="9" t="str">
        <f>IF(AND(TONGHOP!O8="ThiTN",TONGHOP!P8="TH",TONGHOP!J8="R",TONGHOP!K8&lt;&gt;""),TONGHOP!K8,"")</f>
        <v/>
      </c>
      <c r="H8" s="9" t="str">
        <f>IF(AND(TONGHOP!O8="ThiTN",TONGHOP!P8="TH",TONGHOP!J8="R",TONGHOP!K8&lt;&gt;""),TONGHOP!L8,"")</f>
        <v/>
      </c>
    </row>
    <row r="9" spans="1:8">
      <c r="A9" s="9" t="str">
        <f>IF(AND(TONGHOP!O9="KTHP",TONGHOP!P9="LT",TONGHOP!J9="R",TONGHOP!K9&lt;&gt;""),TONGHOP!K9,"")</f>
        <v/>
      </c>
      <c r="B9" s="9" t="str">
        <f>IF(AND(TONGHOP!O9="KTHP",TONGHOP!P9="LT",TONGHOP!J9="R",TONGHOP!K9&lt;&gt;""),TONGHOP!L9,"")</f>
        <v/>
      </c>
      <c r="C9" s="9" t="str">
        <f>IF(AND(TONGHOP!O9="KTHP",TONGHOP!P9="TN",TONGHOP!J9="R",TONGHOP!K9&lt;&gt;""),TONGHOP!K9,"")</f>
        <v/>
      </c>
      <c r="D9" s="9" t="str">
        <f>IF(AND(TONGHOP!O9="KTHP",TONGHOP!P9="TN",TONGHOP!J9="R",TONGHOP!K9&lt;&gt;""),TONGHOP!L9,"")</f>
        <v/>
      </c>
      <c r="E9" s="9" t="str">
        <f>IF(AND(TONGHOP!O9="ThiTN",TONGHOP!P9="LT",TONGHOP!J9="R",TONGHOP!K9&lt;&gt;""),TONGHOP!K9,"")</f>
        <v/>
      </c>
      <c r="F9" s="9" t="str">
        <f>IF(AND(TONGHOP!O9="ThiTN",TONGHOP!P9="LT",TONGHOP!J9="R",TONGHOP!K9&lt;&gt;""),TONGHOP!L9,"")</f>
        <v/>
      </c>
      <c r="G9" s="9" t="str">
        <f>IF(AND(TONGHOP!O9="ThiTN",TONGHOP!P9="TH",TONGHOP!J9="R",TONGHOP!K9&lt;&gt;""),TONGHOP!K9,"")</f>
        <v/>
      </c>
      <c r="H9" s="9" t="str">
        <f>IF(AND(TONGHOP!O9="ThiTN",TONGHOP!P9="TH",TONGHOP!J9="R",TONGHOP!K9&lt;&gt;""),TONGHOP!L9,"")</f>
        <v/>
      </c>
    </row>
    <row r="10" spans="1:8">
      <c r="A10" s="9" t="str">
        <f>IF(AND(TONGHOP!O10="KTHP",TONGHOP!P10="LT",TONGHOP!J10="R",TONGHOP!K10&lt;&gt;""),TONGHOP!K10,"")</f>
        <v/>
      </c>
      <c r="B10" s="9" t="str">
        <f>IF(AND(TONGHOP!O10="KTHP",TONGHOP!P10="LT",TONGHOP!J10="R",TONGHOP!K10&lt;&gt;""),TONGHOP!L10,"")</f>
        <v/>
      </c>
      <c r="C10" s="9" t="str">
        <f>IF(AND(TONGHOP!O10="KTHP",TONGHOP!P10="TN",TONGHOP!J10="R",TONGHOP!K10&lt;&gt;""),TONGHOP!K10,"")</f>
        <v/>
      </c>
      <c r="D10" s="9" t="str">
        <f>IF(AND(TONGHOP!O10="KTHP",TONGHOP!P10="TN",TONGHOP!J10="R",TONGHOP!K10&lt;&gt;""),TONGHOP!L10,"")</f>
        <v/>
      </c>
      <c r="E10" s="9" t="str">
        <f>IF(AND(TONGHOP!O10="ThiTN",TONGHOP!P10="LT",TONGHOP!J10="R",TONGHOP!K10&lt;&gt;""),TONGHOP!K10,"")</f>
        <v/>
      </c>
      <c r="F10" s="9" t="str">
        <f>IF(AND(TONGHOP!O10="ThiTN",TONGHOP!P10="LT",TONGHOP!J10="R",TONGHOP!K10&lt;&gt;""),TONGHOP!L10,"")</f>
        <v/>
      </c>
      <c r="G10" s="9" t="str">
        <f>IF(AND(TONGHOP!O10="ThiTN",TONGHOP!P10="TH",TONGHOP!J10="R",TONGHOP!K10&lt;&gt;""),TONGHOP!K10,"")</f>
        <v/>
      </c>
      <c r="H10" s="9" t="str">
        <f>IF(AND(TONGHOP!O10="ThiTN",TONGHOP!P10="TH",TONGHOP!J10="R",TONGHOP!K10&lt;&gt;""),TONGHOP!L10,"")</f>
        <v/>
      </c>
    </row>
    <row r="11" spans="1:8">
      <c r="A11" s="9" t="str">
        <f>IF(AND(TONGHOP!O11="KTHP",TONGHOP!P11="LT",TONGHOP!J11="R",TONGHOP!K11&lt;&gt;""),TONGHOP!K11,"")</f>
        <v/>
      </c>
      <c r="B11" s="9" t="str">
        <f>IF(AND(TONGHOP!O11="KTHP",TONGHOP!P11="LT",TONGHOP!J11="R",TONGHOP!K11&lt;&gt;""),TONGHOP!L11,"")</f>
        <v/>
      </c>
      <c r="C11" s="9" t="str">
        <f>IF(AND(TONGHOP!O11="KTHP",TONGHOP!P11="TN",TONGHOP!J11="R",TONGHOP!K11&lt;&gt;""),TONGHOP!K11,"")</f>
        <v/>
      </c>
      <c r="D11" s="9" t="str">
        <f>IF(AND(TONGHOP!O11="KTHP",TONGHOP!P11="TN",TONGHOP!J11="R",TONGHOP!K11&lt;&gt;""),TONGHOP!L11,"")</f>
        <v/>
      </c>
      <c r="E11" s="9" t="str">
        <f>IF(AND(TONGHOP!O11="ThiTN",TONGHOP!P11="LT",TONGHOP!J11="R",TONGHOP!K11&lt;&gt;""),TONGHOP!K11,"")</f>
        <v/>
      </c>
      <c r="F11" s="9" t="str">
        <f>IF(AND(TONGHOP!O11="ThiTN",TONGHOP!P11="LT",TONGHOP!J11="R",TONGHOP!K11&lt;&gt;""),TONGHOP!L11,"")</f>
        <v/>
      </c>
      <c r="G11" s="9" t="str">
        <f>IF(AND(TONGHOP!O11="ThiTN",TONGHOP!P11="TH",TONGHOP!J11="R",TONGHOP!K11&lt;&gt;""),TONGHOP!K11,"")</f>
        <v/>
      </c>
      <c r="H11" s="9" t="str">
        <f>IF(AND(TONGHOP!O11="ThiTN",TONGHOP!P11="TH",TONGHOP!J11="R",TONGHOP!K11&lt;&gt;""),TONGHOP!L11,"")</f>
        <v/>
      </c>
    </row>
    <row r="12" spans="1:8">
      <c r="A12" s="9" t="str">
        <f>IF(AND(TONGHOP!O12="KTHP",TONGHOP!P12="LT",TONGHOP!J12="R",TONGHOP!K12&lt;&gt;""),TONGHOP!K12,"")</f>
        <v/>
      </c>
      <c r="B12" s="9" t="str">
        <f>IF(AND(TONGHOP!O12="KTHP",TONGHOP!P12="LT",TONGHOP!J12="R",TONGHOP!K12&lt;&gt;""),TONGHOP!L12,"")</f>
        <v/>
      </c>
      <c r="C12" s="9" t="str">
        <f>IF(AND(TONGHOP!O12="KTHP",TONGHOP!P12="TN",TONGHOP!J12="R",TONGHOP!K12&lt;&gt;""),TONGHOP!K12,"")</f>
        <v/>
      </c>
      <c r="D12" s="9" t="str">
        <f>IF(AND(TONGHOP!O12="KTHP",TONGHOP!P12="TN",TONGHOP!J12="R",TONGHOP!K12&lt;&gt;""),TONGHOP!L12,"")</f>
        <v/>
      </c>
      <c r="E12" s="9" t="str">
        <f>IF(AND(TONGHOP!O12="ThiTN",TONGHOP!P12="LT",TONGHOP!J12="R",TONGHOP!K12&lt;&gt;""),TONGHOP!K12,"")</f>
        <v/>
      </c>
      <c r="F12" s="9" t="str">
        <f>IF(AND(TONGHOP!O12="ThiTN",TONGHOP!P12="LT",TONGHOP!J12="R",TONGHOP!K12&lt;&gt;""),TONGHOP!L12,"")</f>
        <v/>
      </c>
      <c r="G12" s="9" t="str">
        <f>IF(AND(TONGHOP!O12="ThiTN",TONGHOP!P12="TH",TONGHOP!J12="R",TONGHOP!K12&lt;&gt;""),TONGHOP!K12,"")</f>
        <v/>
      </c>
      <c r="H12" s="9" t="str">
        <f>IF(AND(TONGHOP!O12="ThiTN",TONGHOP!P12="TH",TONGHOP!J12="R",TONGHOP!K12&lt;&gt;""),TONGHOP!L12,"")</f>
        <v/>
      </c>
    </row>
    <row r="13" spans="1:8">
      <c r="A13" s="9" t="str">
        <f>IF(AND(TONGHOP!O13="KTHP",TONGHOP!P13="LT",TONGHOP!J13="R",TONGHOP!K13&lt;&gt;""),TONGHOP!K13,"")</f>
        <v/>
      </c>
      <c r="B13" s="9" t="str">
        <f>IF(AND(TONGHOP!O13="KTHP",TONGHOP!P13="LT",TONGHOP!J13="R",TONGHOP!K13&lt;&gt;""),TONGHOP!L13,"")</f>
        <v/>
      </c>
      <c r="C13" s="9" t="str">
        <f>IF(AND(TONGHOP!O13="KTHP",TONGHOP!P13="TN",TONGHOP!J13="R",TONGHOP!K13&lt;&gt;""),TONGHOP!K13,"")</f>
        <v/>
      </c>
      <c r="D13" s="9" t="str">
        <f>IF(AND(TONGHOP!O13="KTHP",TONGHOP!P13="TN",TONGHOP!J13="R",TONGHOP!K13&lt;&gt;""),TONGHOP!L13,"")</f>
        <v/>
      </c>
      <c r="E13" s="9" t="str">
        <f>IF(AND(TONGHOP!O13="ThiTN",TONGHOP!P13="LT",TONGHOP!J13="R",TONGHOP!K13&lt;&gt;""),TONGHOP!K13,"")</f>
        <v/>
      </c>
      <c r="F13" s="9" t="str">
        <f>IF(AND(TONGHOP!O13="ThiTN",TONGHOP!P13="LT",TONGHOP!J13="R",TONGHOP!K13&lt;&gt;""),TONGHOP!L13,"")</f>
        <v/>
      </c>
      <c r="G13" s="9" t="str">
        <f>IF(AND(TONGHOP!O13="ThiTN",TONGHOP!P13="TH",TONGHOP!J13="R",TONGHOP!K13&lt;&gt;""),TONGHOP!K13,"")</f>
        <v/>
      </c>
      <c r="H13" s="9" t="str">
        <f>IF(AND(TONGHOP!O13="ThiTN",TONGHOP!P13="TH",TONGHOP!J13="R",TONGHOP!K13&lt;&gt;""),TONGHOP!L13,"")</f>
        <v/>
      </c>
    </row>
    <row r="14" spans="1:8">
      <c r="A14" s="9" t="str">
        <f>IF(AND(TONGHOP!O14="KTHP",TONGHOP!P14="LT",TONGHOP!J14="R",TONGHOP!K14&lt;&gt;""),TONGHOP!K14,"")</f>
        <v/>
      </c>
      <c r="B14" s="9" t="str">
        <f>IF(AND(TONGHOP!O14="KTHP",TONGHOP!P14="LT",TONGHOP!J14="R",TONGHOP!K14&lt;&gt;""),TONGHOP!L14,"")</f>
        <v/>
      </c>
      <c r="C14" s="9" t="str">
        <f>IF(AND(TONGHOP!O14="KTHP",TONGHOP!P14="TN",TONGHOP!J14="R",TONGHOP!K14&lt;&gt;""),TONGHOP!K14,"")</f>
        <v/>
      </c>
      <c r="D14" s="9" t="str">
        <f>IF(AND(TONGHOP!O14="KTHP",TONGHOP!P14="TN",TONGHOP!J14="R",TONGHOP!K14&lt;&gt;""),TONGHOP!L14,"")</f>
        <v/>
      </c>
      <c r="E14" s="9" t="str">
        <f>IF(AND(TONGHOP!O14="ThiTN",TONGHOP!P14="LT",TONGHOP!J14="R",TONGHOP!K14&lt;&gt;""),TONGHOP!K14,"")</f>
        <v/>
      </c>
      <c r="F14" s="9" t="str">
        <f>IF(AND(TONGHOP!O14="ThiTN",TONGHOP!P14="LT",TONGHOP!J14="R",TONGHOP!K14&lt;&gt;""),TONGHOP!L14,"")</f>
        <v/>
      </c>
      <c r="G14" s="9" t="str">
        <f>IF(AND(TONGHOP!O14="ThiTN",TONGHOP!P14="TH",TONGHOP!J14="R",TONGHOP!K14&lt;&gt;""),TONGHOP!K14,"")</f>
        <v/>
      </c>
      <c r="H14" s="9" t="str">
        <f>IF(AND(TONGHOP!O14="ThiTN",TONGHOP!P14="TH",TONGHOP!J14="R",TONGHOP!K14&lt;&gt;""),TONGHOP!L14,"")</f>
        <v/>
      </c>
    </row>
    <row r="15" spans="1:8">
      <c r="A15" s="9" t="str">
        <f>IF(AND(TONGHOP!O15="KTHP",TONGHOP!P15="LT",TONGHOP!J15="R",TONGHOP!K15&lt;&gt;""),TONGHOP!K15,"")</f>
        <v/>
      </c>
      <c r="B15" s="9" t="str">
        <f>IF(AND(TONGHOP!O15="KTHP",TONGHOP!P15="LT",TONGHOP!J15="R",TONGHOP!K15&lt;&gt;""),TONGHOP!L15,"")</f>
        <v/>
      </c>
      <c r="C15" s="9" t="str">
        <f>IF(AND(TONGHOP!O15="KTHP",TONGHOP!P15="TN",TONGHOP!J15="R",TONGHOP!K15&lt;&gt;""),TONGHOP!K15,"")</f>
        <v/>
      </c>
      <c r="D15" s="9" t="str">
        <f>IF(AND(TONGHOP!O15="KTHP",TONGHOP!P15="TN",TONGHOP!J15="R",TONGHOP!K15&lt;&gt;""),TONGHOP!L15,"")</f>
        <v/>
      </c>
      <c r="E15" s="9" t="str">
        <f>IF(AND(TONGHOP!O15="ThiTN",TONGHOP!P15="LT",TONGHOP!J15="R",TONGHOP!K15&lt;&gt;""),TONGHOP!K15,"")</f>
        <v/>
      </c>
      <c r="F15" s="9" t="str">
        <f>IF(AND(TONGHOP!O15="ThiTN",TONGHOP!P15="LT",TONGHOP!J15="R",TONGHOP!K15&lt;&gt;""),TONGHOP!L15,"")</f>
        <v/>
      </c>
      <c r="G15" s="9" t="str">
        <f>IF(AND(TONGHOP!O15="ThiTN",TONGHOP!P15="TH",TONGHOP!J15="R",TONGHOP!K15&lt;&gt;""),TONGHOP!K15,"")</f>
        <v/>
      </c>
      <c r="H15" s="9" t="str">
        <f>IF(AND(TONGHOP!O15="ThiTN",TONGHOP!P15="TH",TONGHOP!J15="R",TONGHOP!K15&lt;&gt;""),TONGHOP!L15,"")</f>
        <v/>
      </c>
    </row>
    <row r="16" spans="1:8">
      <c r="A16" s="9" t="str">
        <f>IF(AND(TONGHOP!O16="KTHP",TONGHOP!P16="LT",TONGHOP!J16="R",TONGHOP!K16&lt;&gt;""),TONGHOP!K16,"")</f>
        <v/>
      </c>
      <c r="B16" s="9" t="str">
        <f>IF(AND(TONGHOP!O16="KTHP",TONGHOP!P16="LT",TONGHOP!J16="R",TONGHOP!K16&lt;&gt;""),TONGHOP!L16,"")</f>
        <v/>
      </c>
      <c r="C16" s="9" t="str">
        <f>IF(AND(TONGHOP!O16="KTHP",TONGHOP!P16="TN",TONGHOP!J16="R",TONGHOP!K16&lt;&gt;""),TONGHOP!K16,"")</f>
        <v/>
      </c>
      <c r="D16" s="9" t="str">
        <f>IF(AND(TONGHOP!O16="KTHP",TONGHOP!P16="TN",TONGHOP!J16="R",TONGHOP!K16&lt;&gt;""),TONGHOP!L16,"")</f>
        <v/>
      </c>
      <c r="E16" s="9" t="str">
        <f>IF(AND(TONGHOP!O16="ThiTN",TONGHOP!P16="LT",TONGHOP!J16="R",TONGHOP!K16&lt;&gt;""),TONGHOP!K16,"")</f>
        <v/>
      </c>
      <c r="F16" s="9" t="str">
        <f>IF(AND(TONGHOP!O16="ThiTN",TONGHOP!P16="LT",TONGHOP!J16="R",TONGHOP!K16&lt;&gt;""),TONGHOP!L16,"")</f>
        <v/>
      </c>
      <c r="G16" s="9" t="str">
        <f>IF(AND(TONGHOP!O16="ThiTN",TONGHOP!P16="TH",TONGHOP!J16="R",TONGHOP!K16&lt;&gt;""),TONGHOP!K16,"")</f>
        <v/>
      </c>
      <c r="H16" s="9" t="str">
        <f>IF(AND(TONGHOP!O16="ThiTN",TONGHOP!P16="TH",TONGHOP!J16="R",TONGHOP!K16&lt;&gt;""),TONGHOP!L16,"")</f>
        <v/>
      </c>
    </row>
    <row r="17" spans="1:8">
      <c r="A17" s="9" t="str">
        <f>IF(AND(TONGHOP!O17="KTHP",TONGHOP!P17="LT",TONGHOP!J17="R",TONGHOP!K17&lt;&gt;""),TONGHOP!K17,"")</f>
        <v/>
      </c>
      <c r="B17" s="9" t="str">
        <f>IF(AND(TONGHOP!O17="KTHP",TONGHOP!P17="LT",TONGHOP!J17="R",TONGHOP!K17&lt;&gt;""),TONGHOP!L17,"")</f>
        <v/>
      </c>
      <c r="C17" s="9" t="str">
        <f>IF(AND(TONGHOP!O17="KTHP",TONGHOP!P17="TN",TONGHOP!J17="R",TONGHOP!K17&lt;&gt;""),TONGHOP!K17,"")</f>
        <v/>
      </c>
      <c r="D17" s="9" t="str">
        <f>IF(AND(TONGHOP!O17="KTHP",TONGHOP!P17="TN",TONGHOP!J17="R",TONGHOP!K17&lt;&gt;""),TONGHOP!L17,"")</f>
        <v/>
      </c>
      <c r="E17" s="9" t="str">
        <f>IF(AND(TONGHOP!O17="ThiTN",TONGHOP!P17="LT",TONGHOP!J17="R",TONGHOP!K17&lt;&gt;""),TONGHOP!K17,"")</f>
        <v/>
      </c>
      <c r="F17" s="9" t="str">
        <f>IF(AND(TONGHOP!O17="ThiTN",TONGHOP!P17="LT",TONGHOP!J17="R",TONGHOP!K17&lt;&gt;""),TONGHOP!L17,"")</f>
        <v/>
      </c>
      <c r="G17" s="9" t="str">
        <f>IF(AND(TONGHOP!O17="ThiTN",TONGHOP!P17="TH",TONGHOP!J17="R",TONGHOP!K17&lt;&gt;""),TONGHOP!K17,"")</f>
        <v>Châu Văn Bảo</v>
      </c>
      <c r="H17" s="9">
        <f>IF(AND(TONGHOP!O17="ThiTN",TONGHOP!P17="TH",TONGHOP!J17="R",TONGHOP!K17&lt;&gt;""),TONGHOP!L17,"")</f>
        <v>1</v>
      </c>
    </row>
    <row r="18" spans="1:8">
      <c r="A18" s="9" t="str">
        <f>IF(AND(TONGHOP!O18="KTHP",TONGHOP!P18="LT",TONGHOP!J18="R",TONGHOP!K18&lt;&gt;""),TONGHOP!K18,"")</f>
        <v/>
      </c>
      <c r="B18" s="9" t="str">
        <f>IF(AND(TONGHOP!O18="KTHP",TONGHOP!P18="LT",TONGHOP!J18="R",TONGHOP!K18&lt;&gt;""),TONGHOP!L18,"")</f>
        <v/>
      </c>
      <c r="C18" s="9" t="str">
        <f>IF(AND(TONGHOP!O18="KTHP",TONGHOP!P18="TN",TONGHOP!J18="R",TONGHOP!K18&lt;&gt;""),TONGHOP!K18,"")</f>
        <v/>
      </c>
      <c r="D18" s="9" t="str">
        <f>IF(AND(TONGHOP!O18="KTHP",TONGHOP!P18="TN",TONGHOP!J18="R",TONGHOP!K18&lt;&gt;""),TONGHOP!L18,"")</f>
        <v/>
      </c>
      <c r="E18" s="9" t="str">
        <f>IF(AND(TONGHOP!O18="ThiTN",TONGHOP!P18="LT",TONGHOP!J18="R",TONGHOP!K18&lt;&gt;""),TONGHOP!K18,"")</f>
        <v/>
      </c>
      <c r="F18" s="9" t="str">
        <f>IF(AND(TONGHOP!O18="ThiTN",TONGHOP!P18="LT",TONGHOP!J18="R",TONGHOP!K18&lt;&gt;""),TONGHOP!L18,"")</f>
        <v/>
      </c>
      <c r="G18" s="9" t="str">
        <f>IF(AND(TONGHOP!O18="ThiTN",TONGHOP!P18="TH",TONGHOP!J18="R",TONGHOP!K18&lt;&gt;""),TONGHOP!K18,"")</f>
        <v>Đinh Đồng Hiệp</v>
      </c>
      <c r="H18" s="9">
        <f>IF(AND(TONGHOP!O18="ThiTN",TONGHOP!P18="TH",TONGHOP!J18="R",TONGHOP!K18&lt;&gt;""),TONGHOP!L18,"")</f>
        <v>1</v>
      </c>
    </row>
    <row r="19" spans="1:8">
      <c r="A19" s="9" t="str">
        <f>IF(AND(TONGHOP!O19="KTHP",TONGHOP!P19="LT",TONGHOP!J19="R",TONGHOP!K19&lt;&gt;""),TONGHOP!K19,"")</f>
        <v/>
      </c>
      <c r="B19" s="9" t="str">
        <f>IF(AND(TONGHOP!O19="KTHP",TONGHOP!P19="LT",TONGHOP!J19="R",TONGHOP!K19&lt;&gt;""),TONGHOP!L19,"")</f>
        <v/>
      </c>
      <c r="C19" s="9" t="str">
        <f>IF(AND(TONGHOP!O19="KTHP",TONGHOP!P19="TN",TONGHOP!J19="R",TONGHOP!K19&lt;&gt;""),TONGHOP!K19,"")</f>
        <v/>
      </c>
      <c r="D19" s="9" t="str">
        <f>IF(AND(TONGHOP!O19="KTHP",TONGHOP!P19="TN",TONGHOP!J19="R",TONGHOP!K19&lt;&gt;""),TONGHOP!L19,"")</f>
        <v/>
      </c>
      <c r="E19" s="9" t="str">
        <f>IF(AND(TONGHOP!O19="ThiTN",TONGHOP!P19="LT",TONGHOP!J19="R",TONGHOP!K19&lt;&gt;""),TONGHOP!K19,"")</f>
        <v/>
      </c>
      <c r="F19" s="9" t="str">
        <f>IF(AND(TONGHOP!O19="ThiTN",TONGHOP!P19="LT",TONGHOP!J19="R",TONGHOP!K19&lt;&gt;""),TONGHOP!L19,"")</f>
        <v/>
      </c>
      <c r="G19" s="9" t="str">
        <f>IF(AND(TONGHOP!O19="ThiTN",TONGHOP!P19="TH",TONGHOP!J19="R",TONGHOP!K19&lt;&gt;""),TONGHOP!K19,"")</f>
        <v>Phạm Thị Thanh Thúy</v>
      </c>
      <c r="H19" s="9">
        <f>IF(AND(TONGHOP!O19="ThiTN",TONGHOP!P19="TH",TONGHOP!J19="R",TONGHOP!K19&lt;&gt;""),TONGHOP!L19,"")</f>
        <v>1</v>
      </c>
    </row>
    <row r="20" spans="1:8">
      <c r="A20" s="9" t="str">
        <f>IF(AND(TONGHOP!O20="KTHP",TONGHOP!P20="LT",TONGHOP!J20="R",TONGHOP!K20&lt;&gt;""),TONGHOP!K20,"")</f>
        <v/>
      </c>
      <c r="B20" s="9" t="str">
        <f>IF(AND(TONGHOP!O20="KTHP",TONGHOP!P20="LT",TONGHOP!J20="R",TONGHOP!K20&lt;&gt;""),TONGHOP!L20,"")</f>
        <v/>
      </c>
      <c r="C20" s="9" t="str">
        <f>IF(AND(TONGHOP!O20="KTHP",TONGHOP!P20="TN",TONGHOP!J20="R",TONGHOP!K20&lt;&gt;""),TONGHOP!K20,"")</f>
        <v/>
      </c>
      <c r="D20" s="9" t="str">
        <f>IF(AND(TONGHOP!O20="KTHP",TONGHOP!P20="TN",TONGHOP!J20="R",TONGHOP!K20&lt;&gt;""),TONGHOP!L20,"")</f>
        <v/>
      </c>
      <c r="E20" s="9" t="str">
        <f>IF(AND(TONGHOP!O20="ThiTN",TONGHOP!P20="LT",TONGHOP!J20="R",TONGHOP!K20&lt;&gt;""),TONGHOP!K20,"")</f>
        <v/>
      </c>
      <c r="F20" s="9" t="str">
        <f>IF(AND(TONGHOP!O20="ThiTN",TONGHOP!P20="LT",TONGHOP!J20="R",TONGHOP!K20&lt;&gt;""),TONGHOP!L20,"")</f>
        <v/>
      </c>
      <c r="G20" s="9" t="str">
        <f>IF(AND(TONGHOP!O20="ThiTN",TONGHOP!P20="TH",TONGHOP!J20="R",TONGHOP!K20&lt;&gt;""),TONGHOP!K20,"")</f>
        <v>Nguyễn Anh Tuấn</v>
      </c>
      <c r="H20" s="9">
        <f>IF(AND(TONGHOP!O20="ThiTN",TONGHOP!P20="TH",TONGHOP!J20="R",TONGHOP!K20&lt;&gt;""),TONGHOP!L20,"")</f>
        <v>1</v>
      </c>
    </row>
    <row r="21" spans="1:8">
      <c r="A21" s="9" t="str">
        <f>IF(AND(TONGHOP!O21="KTHP",TONGHOP!P21="LT",TONGHOP!J21="R",TONGHOP!K21&lt;&gt;""),TONGHOP!K21,"")</f>
        <v/>
      </c>
      <c r="B21" s="9" t="str">
        <f>IF(AND(TONGHOP!O21="KTHP",TONGHOP!P21="LT",TONGHOP!J21="R",TONGHOP!K21&lt;&gt;""),TONGHOP!L21,"")</f>
        <v/>
      </c>
      <c r="C21" s="9" t="str">
        <f>IF(AND(TONGHOP!O21="KTHP",TONGHOP!P21="TN",TONGHOP!J21="R",TONGHOP!K21&lt;&gt;""),TONGHOP!K21,"")</f>
        <v/>
      </c>
      <c r="D21" s="9" t="str">
        <f>IF(AND(TONGHOP!O21="KTHP",TONGHOP!P21="TN",TONGHOP!J21="R",TONGHOP!K21&lt;&gt;""),TONGHOP!L21,"")</f>
        <v/>
      </c>
      <c r="E21" s="9" t="str">
        <f>IF(AND(TONGHOP!O21="ThiTN",TONGHOP!P21="LT",TONGHOP!J21="R",TONGHOP!K21&lt;&gt;""),TONGHOP!K21,"")</f>
        <v/>
      </c>
      <c r="F21" s="9" t="str">
        <f>IF(AND(TONGHOP!O21="ThiTN",TONGHOP!P21="LT",TONGHOP!J21="R",TONGHOP!K21&lt;&gt;""),TONGHOP!L21,"")</f>
        <v/>
      </c>
      <c r="G21" s="9" t="str">
        <f>IF(AND(TONGHOP!O21="ThiTN",TONGHOP!P21="TH",TONGHOP!J21="R",TONGHOP!K21&lt;&gt;""),TONGHOP!K21,"")</f>
        <v>Chung Trần Thế Vinh</v>
      </c>
      <c r="H21" s="9">
        <f>IF(AND(TONGHOP!O21="ThiTN",TONGHOP!P21="TH",TONGHOP!J21="R",TONGHOP!K21&lt;&gt;""),TONGHOP!L21,"")</f>
        <v>1</v>
      </c>
    </row>
    <row r="22" spans="1:8">
      <c r="A22" s="9" t="str">
        <f>IF(AND(TONGHOP!O22="KTHP",TONGHOP!P22="LT",TONGHOP!J22="R",TONGHOP!K22&lt;&gt;""),TONGHOP!K22,"")</f>
        <v/>
      </c>
      <c r="B22" s="9" t="str">
        <f>IF(AND(TONGHOP!O22="KTHP",TONGHOP!P22="LT",TONGHOP!J22="R",TONGHOP!K22&lt;&gt;""),TONGHOP!L22,"")</f>
        <v/>
      </c>
      <c r="C22" s="9" t="str">
        <f>IF(AND(TONGHOP!O22="KTHP",TONGHOP!P22="TN",TONGHOP!J22="R",TONGHOP!K22&lt;&gt;""),TONGHOP!K22,"")</f>
        <v/>
      </c>
      <c r="D22" s="9" t="str">
        <f>IF(AND(TONGHOP!O22="KTHP",TONGHOP!P22="TN",TONGHOP!J22="R",TONGHOP!K22&lt;&gt;""),TONGHOP!L22,"")</f>
        <v/>
      </c>
      <c r="E22" s="9" t="str">
        <f>IF(AND(TONGHOP!O22="ThiTN",TONGHOP!P22="LT",TONGHOP!J22="R",TONGHOP!K22&lt;&gt;""),TONGHOP!K22,"")</f>
        <v/>
      </c>
      <c r="F22" s="9" t="str">
        <f>IF(AND(TONGHOP!O22="ThiTN",TONGHOP!P22="LT",TONGHOP!J22="R",TONGHOP!K22&lt;&gt;""),TONGHOP!L22,"")</f>
        <v/>
      </c>
      <c r="G22" s="9" t="str">
        <f>IF(AND(TONGHOP!O22="ThiTN",TONGHOP!P22="TH",TONGHOP!J22="R",TONGHOP!K22&lt;&gt;""),TONGHOP!K22,"")</f>
        <v>Nguyễn Văn Đôn</v>
      </c>
      <c r="H22" s="9">
        <f>IF(AND(TONGHOP!O22="ThiTN",TONGHOP!P22="TH",TONGHOP!J22="R",TONGHOP!K22&lt;&gt;""),TONGHOP!L22,"")</f>
        <v>1</v>
      </c>
    </row>
    <row r="23" spans="1:8">
      <c r="A23" s="9" t="str">
        <f>IF(AND(TONGHOP!O23="KTHP",TONGHOP!P23="LT",TONGHOP!J23="R",TONGHOP!K23&lt;&gt;""),TONGHOP!K23,"")</f>
        <v/>
      </c>
      <c r="B23" s="9" t="str">
        <f>IF(AND(TONGHOP!O23="KTHP",TONGHOP!P23="LT",TONGHOP!J23="R",TONGHOP!K23&lt;&gt;""),TONGHOP!L23,"")</f>
        <v/>
      </c>
      <c r="C23" s="9" t="str">
        <f>IF(AND(TONGHOP!O23="KTHP",TONGHOP!P23="TN",TONGHOP!J23="R",TONGHOP!K23&lt;&gt;""),TONGHOP!K23,"")</f>
        <v/>
      </c>
      <c r="D23" s="9" t="str">
        <f>IF(AND(TONGHOP!O23="KTHP",TONGHOP!P23="TN",TONGHOP!J23="R",TONGHOP!K23&lt;&gt;""),TONGHOP!L23,"")</f>
        <v/>
      </c>
      <c r="E23" s="9" t="str">
        <f>IF(AND(TONGHOP!O23="ThiTN",TONGHOP!P23="LT",TONGHOP!J23="R",TONGHOP!K23&lt;&gt;""),TONGHOP!K23,"")</f>
        <v/>
      </c>
      <c r="F23" s="9" t="str">
        <f>IF(AND(TONGHOP!O23="ThiTN",TONGHOP!P23="LT",TONGHOP!J23="R",TONGHOP!K23&lt;&gt;""),TONGHOP!L23,"")</f>
        <v/>
      </c>
      <c r="G23" s="9" t="str">
        <f>IF(AND(TONGHOP!O23="ThiTN",TONGHOP!P23="TH",TONGHOP!J23="R",TONGHOP!K23&lt;&gt;""),TONGHOP!K23,"")</f>
        <v>Chung Trần Thế Vinh</v>
      </c>
      <c r="H23" s="9">
        <f>IF(AND(TONGHOP!O23="ThiTN",TONGHOP!P23="TH",TONGHOP!J23="R",TONGHOP!K23&lt;&gt;""),TONGHOP!L23,"")</f>
        <v>1</v>
      </c>
    </row>
    <row r="24" spans="1:8">
      <c r="A24" s="9" t="str">
        <f>IF(AND(TONGHOP!O24="KTHP",TONGHOP!P24="LT",TONGHOP!J24="R",TONGHOP!K24&lt;&gt;""),TONGHOP!K24,"")</f>
        <v/>
      </c>
      <c r="B24" s="9" t="str">
        <f>IF(AND(TONGHOP!O24="KTHP",TONGHOP!P24="LT",TONGHOP!J24="R",TONGHOP!K24&lt;&gt;""),TONGHOP!L24,"")</f>
        <v/>
      </c>
      <c r="C24" s="9" t="str">
        <f>IF(AND(TONGHOP!O24="KTHP",TONGHOP!P24="TN",TONGHOP!J24="R",TONGHOP!K24&lt;&gt;""),TONGHOP!K24,"")</f>
        <v/>
      </c>
      <c r="D24" s="9" t="str">
        <f>IF(AND(TONGHOP!O24="KTHP",TONGHOP!P24="TN",TONGHOP!J24="R",TONGHOP!K24&lt;&gt;""),TONGHOP!L24,"")</f>
        <v/>
      </c>
      <c r="E24" s="9" t="str">
        <f>IF(AND(TONGHOP!O24="ThiTN",TONGHOP!P24="LT",TONGHOP!J24="R",TONGHOP!K24&lt;&gt;""),TONGHOP!K24,"")</f>
        <v>Đinh Thị Huyên</v>
      </c>
      <c r="F24" s="9">
        <f>IF(AND(TONGHOP!O24="ThiTN",TONGHOP!P24="LT",TONGHOP!J24="R",TONGHOP!K24&lt;&gt;""),TONGHOP!L24,"")</f>
        <v>2</v>
      </c>
      <c r="G24" s="9" t="str">
        <f>IF(AND(TONGHOP!O24="ThiTN",TONGHOP!P24="TH",TONGHOP!J24="R",TONGHOP!K24&lt;&gt;""),TONGHOP!K24,"")</f>
        <v/>
      </c>
      <c r="H24" s="9" t="str">
        <f>IF(AND(TONGHOP!O24="ThiTN",TONGHOP!P24="TH",TONGHOP!J24="R",TONGHOP!K24&lt;&gt;""),TONGHOP!L24,"")</f>
        <v/>
      </c>
    </row>
    <row r="25" spans="1:8">
      <c r="A25" s="9" t="str">
        <f>IF(AND(TONGHOP!O25="KTHP",TONGHOP!P25="LT",TONGHOP!J25="R",TONGHOP!K25&lt;&gt;""),TONGHOP!K25,"")</f>
        <v/>
      </c>
      <c r="B25" s="9" t="str">
        <f>IF(AND(TONGHOP!O25="KTHP",TONGHOP!P25="LT",TONGHOP!J25="R",TONGHOP!K25&lt;&gt;""),TONGHOP!L25,"")</f>
        <v/>
      </c>
      <c r="C25" s="9" t="str">
        <f>IF(AND(TONGHOP!O25="KTHP",TONGHOP!P25="TN",TONGHOP!J25="R",TONGHOP!K25&lt;&gt;""),TONGHOP!K25,"")</f>
        <v/>
      </c>
      <c r="D25" s="9" t="str">
        <f>IF(AND(TONGHOP!O25="KTHP",TONGHOP!P25="TN",TONGHOP!J25="R",TONGHOP!K25&lt;&gt;""),TONGHOP!L25,"")</f>
        <v/>
      </c>
      <c r="E25" s="9" t="str">
        <f>IF(AND(TONGHOP!O25="ThiTN",TONGHOP!P25="LT",TONGHOP!J25="R",TONGHOP!K25&lt;&gt;""),TONGHOP!K25,"")</f>
        <v/>
      </c>
      <c r="F25" s="9" t="str">
        <f>IF(AND(TONGHOP!O25="ThiTN",TONGHOP!P25="LT",TONGHOP!J25="R",TONGHOP!K25&lt;&gt;""),TONGHOP!L25,"")</f>
        <v/>
      </c>
      <c r="G25" s="9" t="str">
        <f>IF(AND(TONGHOP!O25="ThiTN",TONGHOP!P25="TH",TONGHOP!J25="R",TONGHOP!K25&lt;&gt;""),TONGHOP!K25,"")</f>
        <v/>
      </c>
      <c r="H25" s="9" t="str">
        <f>IF(AND(TONGHOP!O25="ThiTN",TONGHOP!P25="TH",TONGHOP!J25="R",TONGHOP!K25&lt;&gt;""),TONGHOP!L25,"")</f>
        <v/>
      </c>
    </row>
    <row r="26" spans="1:8">
      <c r="A26" s="9" t="str">
        <f>IF(AND(TONGHOP!O26="KTHP",TONGHOP!P26="LT",TONGHOP!J26="R",TONGHOP!K26&lt;&gt;""),TONGHOP!K26,"")</f>
        <v/>
      </c>
      <c r="B26" s="9" t="str">
        <f>IF(AND(TONGHOP!O26="KTHP",TONGHOP!P26="LT",TONGHOP!J26="R",TONGHOP!K26&lt;&gt;""),TONGHOP!L26,"")</f>
        <v/>
      </c>
      <c r="C26" s="9" t="str">
        <f>IF(AND(TONGHOP!O26="KTHP",TONGHOP!P26="TN",TONGHOP!J26="R",TONGHOP!K26&lt;&gt;""),TONGHOP!K26,"")</f>
        <v/>
      </c>
      <c r="D26" s="9" t="str">
        <f>IF(AND(TONGHOP!O26="KTHP",TONGHOP!P26="TN",TONGHOP!J26="R",TONGHOP!K26&lt;&gt;""),TONGHOP!L26,"")</f>
        <v/>
      </c>
      <c r="E26" s="9" t="str">
        <f>IF(AND(TONGHOP!O26="ThiTN",TONGHOP!P26="LT",TONGHOP!J26="R",TONGHOP!K26&lt;&gt;""),TONGHOP!K26,"")</f>
        <v>Chung Trần Thế Vinh</v>
      </c>
      <c r="F26" s="9">
        <f>IF(AND(TONGHOP!O26="ThiTN",TONGHOP!P26="LT",TONGHOP!J26="R",TONGHOP!K26&lt;&gt;""),TONGHOP!L26,"")</f>
        <v>2</v>
      </c>
      <c r="G26" s="9" t="str">
        <f>IF(AND(TONGHOP!O26="ThiTN",TONGHOP!P26="TH",TONGHOP!J26="R",TONGHOP!K26&lt;&gt;""),TONGHOP!K26,"")</f>
        <v/>
      </c>
      <c r="H26" s="9" t="str">
        <f>IF(AND(TONGHOP!O26="ThiTN",TONGHOP!P26="TH",TONGHOP!J26="R",TONGHOP!K26&lt;&gt;""),TONGHOP!L26,"")</f>
        <v/>
      </c>
    </row>
    <row r="27" spans="1:8">
      <c r="A27" s="9" t="str">
        <f>IF(AND(TONGHOP!O27="KTHP",TONGHOP!P27="LT",TONGHOP!J27="R",TONGHOP!K27&lt;&gt;""),TONGHOP!K27,"")</f>
        <v/>
      </c>
      <c r="B27" s="9" t="str">
        <f>IF(AND(TONGHOP!O27="KTHP",TONGHOP!P27="LT",TONGHOP!J27="R",TONGHOP!K27&lt;&gt;""),TONGHOP!L27,"")</f>
        <v/>
      </c>
      <c r="C27" s="9" t="str">
        <f>IF(AND(TONGHOP!O27="KTHP",TONGHOP!P27="TN",TONGHOP!J27="R",TONGHOP!K27&lt;&gt;""),TONGHOP!K27,"")</f>
        <v/>
      </c>
      <c r="D27" s="9" t="str">
        <f>IF(AND(TONGHOP!O27="KTHP",TONGHOP!P27="TN",TONGHOP!J27="R",TONGHOP!K27&lt;&gt;""),TONGHOP!L27,"")</f>
        <v/>
      </c>
      <c r="E27" s="9" t="str">
        <f>IF(AND(TONGHOP!O27="ThiTN",TONGHOP!P27="LT",TONGHOP!J27="R",TONGHOP!K27&lt;&gt;""),TONGHOP!K27,"")</f>
        <v>Nguyễn Anh Tuấn</v>
      </c>
      <c r="F27" s="9">
        <f>IF(AND(TONGHOP!O27="ThiTN",TONGHOP!P27="LT",TONGHOP!J27="R",TONGHOP!K27&lt;&gt;""),TONGHOP!L27,"")</f>
        <v>2</v>
      </c>
      <c r="G27" s="9" t="str">
        <f>IF(AND(TONGHOP!O27="ThiTN",TONGHOP!P27="TH",TONGHOP!J27="R",TONGHOP!K27&lt;&gt;""),TONGHOP!K27,"")</f>
        <v/>
      </c>
      <c r="H27" s="9" t="str">
        <f>IF(AND(TONGHOP!O27="ThiTN",TONGHOP!P27="TH",TONGHOP!J27="R",TONGHOP!K27&lt;&gt;""),TONGHOP!L27,"")</f>
        <v/>
      </c>
    </row>
    <row r="28" spans="1:8">
      <c r="A28" s="9" t="str">
        <f>IF(AND(TONGHOP!O28="KTHP",TONGHOP!P28="LT",TONGHOP!J28="R",TONGHOP!K28&lt;&gt;""),TONGHOP!K28,"")</f>
        <v/>
      </c>
      <c r="B28" s="9" t="str">
        <f>IF(AND(TONGHOP!O28="KTHP",TONGHOP!P28="LT",TONGHOP!J28="R",TONGHOP!K28&lt;&gt;""),TONGHOP!L28,"")</f>
        <v/>
      </c>
      <c r="C28" s="9" t="str">
        <f>IF(AND(TONGHOP!O28="KTHP",TONGHOP!P28="TN",TONGHOP!J28="R",TONGHOP!K28&lt;&gt;""),TONGHOP!K28,"")</f>
        <v/>
      </c>
      <c r="D28" s="9" t="str">
        <f>IF(AND(TONGHOP!O28="KTHP",TONGHOP!P28="TN",TONGHOP!J28="R",TONGHOP!K28&lt;&gt;""),TONGHOP!L28,"")</f>
        <v/>
      </c>
      <c r="E28" s="9" t="str">
        <f>IF(AND(TONGHOP!O28="ThiTN",TONGHOP!P28="LT",TONGHOP!J28="R",TONGHOP!K28&lt;&gt;""),TONGHOP!K28,"")</f>
        <v/>
      </c>
      <c r="F28" s="9" t="str">
        <f>IF(AND(TONGHOP!O28="ThiTN",TONGHOP!P28="LT",TONGHOP!J28="R",TONGHOP!K28&lt;&gt;""),TONGHOP!L28,"")</f>
        <v/>
      </c>
      <c r="G28" s="9" t="str">
        <f>IF(AND(TONGHOP!O28="ThiTN",TONGHOP!P28="TH",TONGHOP!J28="R",TONGHOP!K28&lt;&gt;""),TONGHOP!K28,"")</f>
        <v/>
      </c>
      <c r="H28" s="9" t="str">
        <f>IF(AND(TONGHOP!O28="ThiTN",TONGHOP!P28="TH",TONGHOP!J28="R",TONGHOP!K28&lt;&gt;""),TONGHOP!L28,"")</f>
        <v/>
      </c>
    </row>
    <row r="29" spans="1:8">
      <c r="A29" s="9" t="str">
        <f>IF(AND(TONGHOP!O29="KTHP",TONGHOP!P29="LT",TONGHOP!J29="R",TONGHOP!K29&lt;&gt;""),TONGHOP!K29,"")</f>
        <v/>
      </c>
      <c r="B29" s="9" t="str">
        <f>IF(AND(TONGHOP!O29="KTHP",TONGHOP!P29="LT",TONGHOP!J29="R",TONGHOP!K29&lt;&gt;""),TONGHOP!L29,"")</f>
        <v/>
      </c>
      <c r="C29" s="9" t="str">
        <f>IF(AND(TONGHOP!O29="KTHP",TONGHOP!P29="TN",TONGHOP!J29="R",TONGHOP!K29&lt;&gt;""),TONGHOP!K29,"")</f>
        <v/>
      </c>
      <c r="D29" s="9" t="str">
        <f>IF(AND(TONGHOP!O29="KTHP",TONGHOP!P29="TN",TONGHOP!J29="R",TONGHOP!K29&lt;&gt;""),TONGHOP!L29,"")</f>
        <v/>
      </c>
      <c r="E29" s="9" t="str">
        <f>IF(AND(TONGHOP!O29="ThiTN",TONGHOP!P29="LT",TONGHOP!J29="R",TONGHOP!K29&lt;&gt;""),TONGHOP!K29,"")</f>
        <v>Châu Văn Bảo</v>
      </c>
      <c r="F29" s="9">
        <f>IF(AND(TONGHOP!O29="ThiTN",TONGHOP!P29="LT",TONGHOP!J29="R",TONGHOP!K29&lt;&gt;""),TONGHOP!L29,"")</f>
        <v>2</v>
      </c>
      <c r="G29" s="9" t="str">
        <f>IF(AND(TONGHOP!O29="ThiTN",TONGHOP!P29="TH",TONGHOP!J29="R",TONGHOP!K29&lt;&gt;""),TONGHOP!K29,"")</f>
        <v/>
      </c>
      <c r="H29" s="9" t="str">
        <f>IF(AND(TONGHOP!O29="ThiTN",TONGHOP!P29="TH",TONGHOP!J29="R",TONGHOP!K29&lt;&gt;""),TONGHOP!L29,"")</f>
        <v/>
      </c>
    </row>
    <row r="30" spans="1:8">
      <c r="A30" s="9" t="str">
        <f>IF(AND(TONGHOP!O30="KTHP",TONGHOP!P30="LT",TONGHOP!J30="R",TONGHOP!K30&lt;&gt;""),TONGHOP!K30,"")</f>
        <v/>
      </c>
      <c r="B30" s="9" t="str">
        <f>IF(AND(TONGHOP!O30="KTHP",TONGHOP!P30="LT",TONGHOP!J30="R",TONGHOP!K30&lt;&gt;""),TONGHOP!L30,"")</f>
        <v/>
      </c>
      <c r="C30" s="9" t="str">
        <f>IF(AND(TONGHOP!O30="KTHP",TONGHOP!P30="TN",TONGHOP!J30="R",TONGHOP!K30&lt;&gt;""),TONGHOP!K30,"")</f>
        <v/>
      </c>
      <c r="D30" s="9" t="str">
        <f>IF(AND(TONGHOP!O30="KTHP",TONGHOP!P30="TN",TONGHOP!J30="R",TONGHOP!K30&lt;&gt;""),TONGHOP!L30,"")</f>
        <v/>
      </c>
      <c r="E30" s="9" t="str">
        <f>IF(AND(TONGHOP!O30="ThiTN",TONGHOP!P30="LT",TONGHOP!J30="R",TONGHOP!K30&lt;&gt;""),TONGHOP!K30,"")</f>
        <v>Đinh Đồng Hiệp</v>
      </c>
      <c r="F30" s="9">
        <f>IF(AND(TONGHOP!O30="ThiTN",TONGHOP!P30="LT",TONGHOP!J30="R",TONGHOP!K30&lt;&gt;""),TONGHOP!L30,"")</f>
        <v>2</v>
      </c>
      <c r="G30" s="9" t="str">
        <f>IF(AND(TONGHOP!O30="ThiTN",TONGHOP!P30="TH",TONGHOP!J30="R",TONGHOP!K30&lt;&gt;""),TONGHOP!K30,"")</f>
        <v/>
      </c>
      <c r="H30" s="9" t="str">
        <f>IF(AND(TONGHOP!O30="ThiTN",TONGHOP!P30="TH",TONGHOP!J30="R",TONGHOP!K30&lt;&gt;""),TONGHOP!L30,"")</f>
        <v/>
      </c>
    </row>
    <row r="31" spans="1:8">
      <c r="A31" s="9" t="str">
        <f>IF(AND(TONGHOP!O31="KTHP",TONGHOP!P31="LT",TONGHOP!J31="R",TONGHOP!K31&lt;&gt;""),TONGHOP!K31,"")</f>
        <v/>
      </c>
      <c r="B31" s="9" t="str">
        <f>IF(AND(TONGHOP!O31="KTHP",TONGHOP!P31="LT",TONGHOP!J31="R",TONGHOP!K31&lt;&gt;""),TONGHOP!L31,"")</f>
        <v/>
      </c>
      <c r="C31" s="9" t="str">
        <f>IF(AND(TONGHOP!O31="KTHP",TONGHOP!P31="TN",TONGHOP!J31="R",TONGHOP!K31&lt;&gt;""),TONGHOP!K31,"")</f>
        <v/>
      </c>
      <c r="D31" s="9" t="str">
        <f>IF(AND(TONGHOP!O31="KTHP",TONGHOP!P31="TN",TONGHOP!J31="R",TONGHOP!K31&lt;&gt;""),TONGHOP!L31,"")</f>
        <v/>
      </c>
      <c r="E31" s="9" t="str">
        <f>IF(AND(TONGHOP!O31="ThiTN",TONGHOP!P31="LT",TONGHOP!J31="R",TONGHOP!K31&lt;&gt;""),TONGHOP!K31,"")</f>
        <v>Phạm Thị Thanh Thúy</v>
      </c>
      <c r="F31" s="9">
        <f>IF(AND(TONGHOP!O31="ThiTN",TONGHOP!P31="LT",TONGHOP!J31="R",TONGHOP!K31&lt;&gt;""),TONGHOP!L31,"")</f>
        <v>2</v>
      </c>
      <c r="G31" s="9" t="str">
        <f>IF(AND(TONGHOP!O31="ThiTN",TONGHOP!P31="TH",TONGHOP!J31="R",TONGHOP!K31&lt;&gt;""),TONGHOP!K31,"")</f>
        <v/>
      </c>
      <c r="H31" s="9" t="str">
        <f>IF(AND(TONGHOP!O31="ThiTN",TONGHOP!P31="TH",TONGHOP!J31="R",TONGHOP!K31&lt;&gt;""),TONGHOP!L31,"")</f>
        <v/>
      </c>
    </row>
    <row r="32" spans="1:8">
      <c r="A32" s="9" t="str">
        <f>IF(AND(TONGHOP!O32="KTHP",TONGHOP!P32="LT",TONGHOP!J32="R",TONGHOP!K32&lt;&gt;""),TONGHOP!K32,"")</f>
        <v/>
      </c>
      <c r="B32" s="9" t="str">
        <f>IF(AND(TONGHOP!O32="KTHP",TONGHOP!P32="LT",TONGHOP!J32="R",TONGHOP!K32&lt;&gt;""),TONGHOP!L32,"")</f>
        <v/>
      </c>
      <c r="C32" s="9" t="str">
        <f>IF(AND(TONGHOP!O32="KTHP",TONGHOP!P32="TN",TONGHOP!J32="R",TONGHOP!K32&lt;&gt;""),TONGHOP!K32,"")</f>
        <v/>
      </c>
      <c r="D32" s="9" t="str">
        <f>IF(AND(TONGHOP!O32="KTHP",TONGHOP!P32="TN",TONGHOP!J32="R",TONGHOP!K32&lt;&gt;""),TONGHOP!L32,"")</f>
        <v/>
      </c>
      <c r="E32" s="9" t="str">
        <f>IF(AND(TONGHOP!O32="ThiTN",TONGHOP!P32="LT",TONGHOP!J32="R",TONGHOP!K32&lt;&gt;""),TONGHOP!K32,"")</f>
        <v/>
      </c>
      <c r="F32" s="9" t="str">
        <f>IF(AND(TONGHOP!O32="ThiTN",TONGHOP!P32="LT",TONGHOP!J32="R",TONGHOP!K32&lt;&gt;""),TONGHOP!L32,"")</f>
        <v/>
      </c>
      <c r="G32" s="9" t="str">
        <f>IF(AND(TONGHOP!O32="ThiTN",TONGHOP!P32="TH",TONGHOP!J32="R",TONGHOP!K32&lt;&gt;""),TONGHOP!K32,"")</f>
        <v/>
      </c>
      <c r="H32" s="9" t="str">
        <f>IF(AND(TONGHOP!O32="ThiTN",TONGHOP!P32="TH",TONGHOP!J32="R",TONGHOP!K32&lt;&gt;""),TONGHOP!L32,"")</f>
        <v/>
      </c>
    </row>
    <row r="33" spans="1:8">
      <c r="A33" s="9" t="str">
        <f>IF(AND(TONGHOP!O33="KTHP",TONGHOP!P33="LT",TONGHOP!J33="R",TONGHOP!K33&lt;&gt;""),TONGHOP!K33,"")</f>
        <v/>
      </c>
      <c r="B33" s="9" t="str">
        <f>IF(AND(TONGHOP!O33="KTHP",TONGHOP!P33="LT",TONGHOP!J33="R",TONGHOP!K33&lt;&gt;""),TONGHOP!L33,"")</f>
        <v/>
      </c>
      <c r="C33" s="9" t="str">
        <f>IF(AND(TONGHOP!O33="KTHP",TONGHOP!P33="TN",TONGHOP!J33="R",TONGHOP!K33&lt;&gt;""),TONGHOP!K33,"")</f>
        <v/>
      </c>
      <c r="D33" s="9" t="str">
        <f>IF(AND(TONGHOP!O33="KTHP",TONGHOP!P33="TN",TONGHOP!J33="R",TONGHOP!K33&lt;&gt;""),TONGHOP!L33,"")</f>
        <v/>
      </c>
      <c r="E33" s="9" t="str">
        <f>IF(AND(TONGHOP!O33="ThiTN",TONGHOP!P33="LT",TONGHOP!J33="R",TONGHOP!K33&lt;&gt;""),TONGHOP!K33,"")</f>
        <v/>
      </c>
      <c r="F33" s="9" t="str">
        <f>IF(AND(TONGHOP!O33="ThiTN",TONGHOP!P33="LT",TONGHOP!J33="R",TONGHOP!K33&lt;&gt;""),TONGHOP!L33,"")</f>
        <v/>
      </c>
      <c r="G33" s="9" t="str">
        <f>IF(AND(TONGHOP!O33="ThiTN",TONGHOP!P33="TH",TONGHOP!J33="R",TONGHOP!K33&lt;&gt;""),TONGHOP!K33,"")</f>
        <v/>
      </c>
      <c r="H33" s="9" t="str">
        <f>IF(AND(TONGHOP!O33="ThiTN",TONGHOP!P33="TH",TONGHOP!J33="R",TONGHOP!K33&lt;&gt;""),TONGHOP!L33,"")</f>
        <v/>
      </c>
    </row>
    <row r="34" spans="1:8">
      <c r="A34" s="9" t="str">
        <f>IF(AND(TONGHOP!O34="KTHP",TONGHOP!P34="LT",TONGHOP!J34="R",TONGHOP!K34&lt;&gt;""),TONGHOP!K34,"")</f>
        <v/>
      </c>
      <c r="B34" s="9" t="str">
        <f>IF(AND(TONGHOP!O34="KTHP",TONGHOP!P34="LT",TONGHOP!J34="R",TONGHOP!K34&lt;&gt;""),TONGHOP!L34,"")</f>
        <v/>
      </c>
      <c r="C34" s="9" t="str">
        <f>IF(AND(TONGHOP!O34="KTHP",TONGHOP!P34="TN",TONGHOP!J34="R",TONGHOP!K34&lt;&gt;""),TONGHOP!K34,"")</f>
        <v/>
      </c>
      <c r="D34" s="9" t="str">
        <f>IF(AND(TONGHOP!O34="KTHP",TONGHOP!P34="TN",TONGHOP!J34="R",TONGHOP!K34&lt;&gt;""),TONGHOP!L34,"")</f>
        <v/>
      </c>
      <c r="E34" s="9" t="str">
        <f>IF(AND(TONGHOP!O34="ThiTN",TONGHOP!P34="LT",TONGHOP!J34="R",TONGHOP!K34&lt;&gt;""),TONGHOP!K34,"")</f>
        <v/>
      </c>
      <c r="F34" s="9" t="str">
        <f>IF(AND(TONGHOP!O34="ThiTN",TONGHOP!P34="LT",TONGHOP!J34="R",TONGHOP!K34&lt;&gt;""),TONGHOP!L34,"")</f>
        <v/>
      </c>
      <c r="G34" s="9" t="str">
        <f>IF(AND(TONGHOP!O34="ThiTN",TONGHOP!P34="TH",TONGHOP!J34="R",TONGHOP!K34&lt;&gt;""),TONGHOP!K34,"")</f>
        <v/>
      </c>
      <c r="H34" s="9" t="str">
        <f>IF(AND(TONGHOP!O34="ThiTN",TONGHOP!P34="TH",TONGHOP!J34="R",TONGHOP!K34&lt;&gt;""),TONGHOP!L34,"")</f>
        <v/>
      </c>
    </row>
    <row r="35" spans="1:8">
      <c r="A35" s="9" t="str">
        <f>IF(AND(TONGHOP!O35="KTHP",TONGHOP!P35="LT",TONGHOP!J35="R",TONGHOP!K35&lt;&gt;""),TONGHOP!K35,"")</f>
        <v/>
      </c>
      <c r="B35" s="9" t="str">
        <f>IF(AND(TONGHOP!O35="KTHP",TONGHOP!P35="LT",TONGHOP!J35="R",TONGHOP!K35&lt;&gt;""),TONGHOP!L35,"")</f>
        <v/>
      </c>
      <c r="C35" s="9" t="str">
        <f>IF(AND(TONGHOP!O35="KTHP",TONGHOP!P35="TN",TONGHOP!J35="R",TONGHOP!K35&lt;&gt;""),TONGHOP!K35,"")</f>
        <v/>
      </c>
      <c r="D35" s="9" t="str">
        <f>IF(AND(TONGHOP!O35="KTHP",TONGHOP!P35="TN",TONGHOP!J35="R",TONGHOP!K35&lt;&gt;""),TONGHOP!L35,"")</f>
        <v/>
      </c>
      <c r="E35" s="9" t="str">
        <f>IF(AND(TONGHOP!O35="ThiTN",TONGHOP!P35="LT",TONGHOP!J35="R",TONGHOP!K35&lt;&gt;""),TONGHOP!K35,"")</f>
        <v/>
      </c>
      <c r="F35" s="9" t="str">
        <f>IF(AND(TONGHOP!O35="ThiTN",TONGHOP!P35="LT",TONGHOP!J35="R",TONGHOP!K35&lt;&gt;""),TONGHOP!L35,"")</f>
        <v/>
      </c>
      <c r="G35" s="9" t="str">
        <f>IF(AND(TONGHOP!O35="ThiTN",TONGHOP!P35="TH",TONGHOP!J35="R",TONGHOP!K35&lt;&gt;""),TONGHOP!K35,"")</f>
        <v/>
      </c>
      <c r="H35" s="9" t="str">
        <f>IF(AND(TONGHOP!O35="ThiTN",TONGHOP!P35="TH",TONGHOP!J35="R",TONGHOP!K35&lt;&gt;""),TONGHOP!L35,"")</f>
        <v/>
      </c>
    </row>
    <row r="36" spans="1:8">
      <c r="A36" s="9" t="str">
        <f>IF(AND(TONGHOP!O36="KTHP",TONGHOP!P36="LT",TONGHOP!J36="R",TONGHOP!K36&lt;&gt;""),TONGHOP!K36,"")</f>
        <v/>
      </c>
      <c r="B36" s="9" t="str">
        <f>IF(AND(TONGHOP!O36="KTHP",TONGHOP!P36="LT",TONGHOP!J36="R",TONGHOP!K36&lt;&gt;""),TONGHOP!L36,"")</f>
        <v/>
      </c>
      <c r="C36" s="9" t="str">
        <f>IF(AND(TONGHOP!O36="KTHP",TONGHOP!P36="TN",TONGHOP!J36="R",TONGHOP!K36&lt;&gt;""),TONGHOP!K36,"")</f>
        <v/>
      </c>
      <c r="D36" s="9" t="str">
        <f>IF(AND(TONGHOP!O36="KTHP",TONGHOP!P36="TN",TONGHOP!J36="R",TONGHOP!K36&lt;&gt;""),TONGHOP!L36,"")</f>
        <v/>
      </c>
      <c r="E36" s="9" t="str">
        <f>IF(AND(TONGHOP!O36="ThiTN",TONGHOP!P36="LT",TONGHOP!J36="R",TONGHOP!K36&lt;&gt;""),TONGHOP!K36,"")</f>
        <v/>
      </c>
      <c r="F36" s="9" t="str">
        <f>IF(AND(TONGHOP!O36="ThiTN",TONGHOP!P36="LT",TONGHOP!J36="R",TONGHOP!K36&lt;&gt;""),TONGHOP!L36,"")</f>
        <v/>
      </c>
      <c r="G36" s="9" t="str">
        <f>IF(AND(TONGHOP!O36="ThiTN",TONGHOP!P36="TH",TONGHOP!J36="R",TONGHOP!K36&lt;&gt;""),TONGHOP!K36,"")</f>
        <v/>
      </c>
      <c r="H36" s="9" t="str">
        <f>IF(AND(TONGHOP!O36="ThiTN",TONGHOP!P36="TH",TONGHOP!J36="R",TONGHOP!K36&lt;&gt;""),TONGHOP!L36,"")</f>
        <v/>
      </c>
    </row>
    <row r="37" spans="1:8">
      <c r="A37" s="9" t="str">
        <f>IF(AND(TONGHOP!O37="KTHP",TONGHOP!P37="LT",TONGHOP!J37="R",TONGHOP!K37&lt;&gt;""),TONGHOP!K37,"")</f>
        <v/>
      </c>
      <c r="B37" s="9" t="str">
        <f>IF(AND(TONGHOP!O37="KTHP",TONGHOP!P37="LT",TONGHOP!J37="R",TONGHOP!K37&lt;&gt;""),TONGHOP!L37,"")</f>
        <v/>
      </c>
      <c r="C37" s="9" t="str">
        <f>IF(AND(TONGHOP!O37="KTHP",TONGHOP!P37="TN",TONGHOP!J37="R",TONGHOP!K37&lt;&gt;""),TONGHOP!K37,"")</f>
        <v/>
      </c>
      <c r="D37" s="9" t="str">
        <f>IF(AND(TONGHOP!O37="KTHP",TONGHOP!P37="TN",TONGHOP!J37="R",TONGHOP!K37&lt;&gt;""),TONGHOP!L37,"")</f>
        <v/>
      </c>
      <c r="E37" s="9" t="str">
        <f>IF(AND(TONGHOP!O37="ThiTN",TONGHOP!P37="LT",TONGHOP!J37="R",TONGHOP!K37&lt;&gt;""),TONGHOP!K37,"")</f>
        <v/>
      </c>
      <c r="F37" s="9" t="str">
        <f>IF(AND(TONGHOP!O37="ThiTN",TONGHOP!P37="LT",TONGHOP!J37="R",TONGHOP!K37&lt;&gt;""),TONGHOP!L37,"")</f>
        <v/>
      </c>
      <c r="G37" s="9" t="str">
        <f>IF(AND(TONGHOP!O37="ThiTN",TONGHOP!P37="TH",TONGHOP!J37="R",TONGHOP!K37&lt;&gt;""),TONGHOP!K37,"")</f>
        <v/>
      </c>
      <c r="H37" s="9" t="str">
        <f>IF(AND(TONGHOP!O37="ThiTN",TONGHOP!P37="TH",TONGHOP!J37="R",TONGHOP!K37&lt;&gt;""),TONGHOP!L37,"")</f>
        <v/>
      </c>
    </row>
    <row r="38" spans="1:8">
      <c r="A38" s="9" t="str">
        <f>IF(AND(TONGHOP!O38="KTHP",TONGHOP!P38="LT",TONGHOP!J38="R",TONGHOP!K38&lt;&gt;""),TONGHOP!K38,"")</f>
        <v/>
      </c>
      <c r="B38" s="9" t="str">
        <f>IF(AND(TONGHOP!O38="KTHP",TONGHOP!P38="LT",TONGHOP!J38="R",TONGHOP!K38&lt;&gt;""),TONGHOP!L38,"")</f>
        <v/>
      </c>
      <c r="C38" s="9" t="str">
        <f>IF(AND(TONGHOP!O38="KTHP",TONGHOP!P38="TN",TONGHOP!J38="R",TONGHOP!K38&lt;&gt;""),TONGHOP!K38,"")</f>
        <v/>
      </c>
      <c r="D38" s="9" t="str">
        <f>IF(AND(TONGHOP!O38="KTHP",TONGHOP!P38="TN",TONGHOP!J38="R",TONGHOP!K38&lt;&gt;""),TONGHOP!L38,"")</f>
        <v/>
      </c>
      <c r="E38" s="9" t="str">
        <f>IF(AND(TONGHOP!O38="ThiTN",TONGHOP!P38="LT",TONGHOP!J38="R",TONGHOP!K38&lt;&gt;""),TONGHOP!K38,"")</f>
        <v/>
      </c>
      <c r="F38" s="9" t="str">
        <f>IF(AND(TONGHOP!O38="ThiTN",TONGHOP!P38="LT",TONGHOP!J38="R",TONGHOP!K38&lt;&gt;""),TONGHOP!L38,"")</f>
        <v/>
      </c>
      <c r="G38" s="9" t="str">
        <f>IF(AND(TONGHOP!O38="ThiTN",TONGHOP!P38="TH",TONGHOP!J38="R",TONGHOP!K38&lt;&gt;""),TONGHOP!K38,"")</f>
        <v/>
      </c>
      <c r="H38" s="9" t="str">
        <f>IF(AND(TONGHOP!O38="ThiTN",TONGHOP!P38="TH",TONGHOP!J38="R",TONGHOP!K38&lt;&gt;""),TONGHOP!L38,"")</f>
        <v/>
      </c>
    </row>
    <row r="39" spans="1:8">
      <c r="A39" s="9" t="str">
        <f>IF(AND(TONGHOP!O39="KTHP",TONGHOP!P39="LT",TONGHOP!J39="R",TONGHOP!K39&lt;&gt;""),TONGHOP!K39,"")</f>
        <v/>
      </c>
      <c r="B39" s="9" t="str">
        <f>IF(AND(TONGHOP!O39="KTHP",TONGHOP!P39="LT",TONGHOP!J39="R",TONGHOP!K39&lt;&gt;""),TONGHOP!L39,"")</f>
        <v/>
      </c>
      <c r="C39" s="9" t="str">
        <f>IF(AND(TONGHOP!O39="KTHP",TONGHOP!P39="TN",TONGHOP!J39="R",TONGHOP!K39&lt;&gt;""),TONGHOP!K39,"")</f>
        <v/>
      </c>
      <c r="D39" s="9" t="str">
        <f>IF(AND(TONGHOP!O39="KTHP",TONGHOP!P39="TN",TONGHOP!J39="R",TONGHOP!K39&lt;&gt;""),TONGHOP!L39,"")</f>
        <v/>
      </c>
      <c r="E39" s="9" t="str">
        <f>IF(AND(TONGHOP!O39="ThiTN",TONGHOP!P39="LT",TONGHOP!J39="R",TONGHOP!K39&lt;&gt;""),TONGHOP!K39,"")</f>
        <v/>
      </c>
      <c r="F39" s="9" t="str">
        <f>IF(AND(TONGHOP!O39="ThiTN",TONGHOP!P39="LT",TONGHOP!J39="R",TONGHOP!K39&lt;&gt;""),TONGHOP!L39,"")</f>
        <v/>
      </c>
      <c r="G39" s="9" t="str">
        <f>IF(AND(TONGHOP!O39="ThiTN",TONGHOP!P39="TH",TONGHOP!J39="R",TONGHOP!K39&lt;&gt;""),TONGHOP!K39,"")</f>
        <v/>
      </c>
      <c r="H39" s="9" t="str">
        <f>IF(AND(TONGHOP!O39="ThiTN",TONGHOP!P39="TH",TONGHOP!J39="R",TONGHOP!K39&lt;&gt;""),TONGHOP!L39,"")</f>
        <v/>
      </c>
    </row>
    <row r="40" spans="1:8">
      <c r="A40" s="9" t="str">
        <f>IF(AND(TONGHOP!O40="KTHP",TONGHOP!P40="LT",TONGHOP!J40="R",TONGHOP!K40&lt;&gt;""),TONGHOP!K40,"")</f>
        <v/>
      </c>
      <c r="B40" s="9" t="str">
        <f>IF(AND(TONGHOP!O40="KTHP",TONGHOP!P40="LT",TONGHOP!J40="R",TONGHOP!K40&lt;&gt;""),TONGHOP!L40,"")</f>
        <v/>
      </c>
      <c r="C40" s="9" t="str">
        <f>IF(AND(TONGHOP!O40="KTHP",TONGHOP!P40="TN",TONGHOP!J40="R",TONGHOP!K40&lt;&gt;""),TONGHOP!K40,"")</f>
        <v/>
      </c>
      <c r="D40" s="9" t="str">
        <f>IF(AND(TONGHOP!O40="KTHP",TONGHOP!P40="TN",TONGHOP!J40="R",TONGHOP!K40&lt;&gt;""),TONGHOP!L40,"")</f>
        <v/>
      </c>
      <c r="E40" s="9" t="str">
        <f>IF(AND(TONGHOP!O40="ThiTN",TONGHOP!P40="LT",TONGHOP!J40="R",TONGHOP!K40&lt;&gt;""),TONGHOP!K40,"")</f>
        <v/>
      </c>
      <c r="F40" s="9" t="str">
        <f>IF(AND(TONGHOP!O40="ThiTN",TONGHOP!P40="LT",TONGHOP!J40="R",TONGHOP!K40&lt;&gt;""),TONGHOP!L40,"")</f>
        <v/>
      </c>
      <c r="G40" s="9" t="str">
        <f>IF(AND(TONGHOP!O40="ThiTN",TONGHOP!P40="TH",TONGHOP!J40="R",TONGHOP!K40&lt;&gt;""),TONGHOP!K40,"")</f>
        <v/>
      </c>
      <c r="H40" s="9" t="str">
        <f>IF(AND(TONGHOP!O40="ThiTN",TONGHOP!P40="TH",TONGHOP!J40="R",TONGHOP!K40&lt;&gt;""),TONGHOP!L40,"")</f>
        <v/>
      </c>
    </row>
    <row r="41" spans="1:8">
      <c r="A41" s="9" t="str">
        <f>IF(AND(TONGHOP!O41="KTHP",TONGHOP!P41="LT",TONGHOP!J41="R",TONGHOP!K41&lt;&gt;""),TONGHOP!K41,"")</f>
        <v/>
      </c>
      <c r="B41" s="9" t="str">
        <f>IF(AND(TONGHOP!O41="KTHP",TONGHOP!P41="LT",TONGHOP!J41="R",TONGHOP!K41&lt;&gt;""),TONGHOP!L41,"")</f>
        <v/>
      </c>
      <c r="C41" s="9" t="str">
        <f>IF(AND(TONGHOP!O41="KTHP",TONGHOP!P41="TN",TONGHOP!J41="R",TONGHOP!K41&lt;&gt;""),TONGHOP!K41,"")</f>
        <v/>
      </c>
      <c r="D41" s="9" t="str">
        <f>IF(AND(TONGHOP!O41="KTHP",TONGHOP!P41="TN",TONGHOP!J41="R",TONGHOP!K41&lt;&gt;""),TONGHOP!L41,"")</f>
        <v/>
      </c>
      <c r="E41" s="9" t="str">
        <f>IF(AND(TONGHOP!O41="ThiTN",TONGHOP!P41="LT",TONGHOP!J41="R",TONGHOP!K41&lt;&gt;""),TONGHOP!K41,"")</f>
        <v/>
      </c>
      <c r="F41" s="9" t="str">
        <f>IF(AND(TONGHOP!O41="ThiTN",TONGHOP!P41="LT",TONGHOP!J41="R",TONGHOP!K41&lt;&gt;""),TONGHOP!L41,"")</f>
        <v/>
      </c>
      <c r="G41" s="9" t="str">
        <f>IF(AND(TONGHOP!O41="ThiTN",TONGHOP!P41="TH",TONGHOP!J41="R",TONGHOP!K41&lt;&gt;""),TONGHOP!K41,"")</f>
        <v/>
      </c>
      <c r="H41" s="9" t="str">
        <f>IF(AND(TONGHOP!O41="ThiTN",TONGHOP!P41="TH",TONGHOP!J41="R",TONGHOP!K41&lt;&gt;""),TONGHOP!L41,"")</f>
        <v/>
      </c>
    </row>
    <row r="42" spans="1:8">
      <c r="A42" s="9" t="str">
        <f>IF(AND(TONGHOP!O42="KTHP",TONGHOP!P42="LT",TONGHOP!J42="R",TONGHOP!K42&lt;&gt;""),TONGHOP!K42,"")</f>
        <v/>
      </c>
      <c r="B42" s="9" t="str">
        <f>IF(AND(TONGHOP!O42="KTHP",TONGHOP!P42="LT",TONGHOP!J42="R",TONGHOP!K42&lt;&gt;""),TONGHOP!L42,"")</f>
        <v/>
      </c>
      <c r="C42" s="9" t="str">
        <f>IF(AND(TONGHOP!O42="KTHP",TONGHOP!P42="TN",TONGHOP!J42="R",TONGHOP!K42&lt;&gt;""),TONGHOP!K42,"")</f>
        <v/>
      </c>
      <c r="D42" s="9" t="str">
        <f>IF(AND(TONGHOP!O42="KTHP",TONGHOP!P42="TN",TONGHOP!J42="R",TONGHOP!K42&lt;&gt;""),TONGHOP!L42,"")</f>
        <v/>
      </c>
      <c r="E42" s="9" t="str">
        <f>IF(AND(TONGHOP!O42="ThiTN",TONGHOP!P42="LT",TONGHOP!J42="R",TONGHOP!K42&lt;&gt;""),TONGHOP!K42,"")</f>
        <v/>
      </c>
      <c r="F42" s="9" t="str">
        <f>IF(AND(TONGHOP!O42="ThiTN",TONGHOP!P42="LT",TONGHOP!J42="R",TONGHOP!K42&lt;&gt;""),TONGHOP!L42,"")</f>
        <v/>
      </c>
      <c r="G42" s="9" t="str">
        <f>IF(AND(TONGHOP!O42="ThiTN",TONGHOP!P42="TH",TONGHOP!J42="R",TONGHOP!K42&lt;&gt;""),TONGHOP!K42,"")</f>
        <v/>
      </c>
      <c r="H42" s="9" t="str">
        <f>IF(AND(TONGHOP!O42="ThiTN",TONGHOP!P42="TH",TONGHOP!J42="R",TONGHOP!K42&lt;&gt;""),TONGHOP!L42,"")</f>
        <v/>
      </c>
    </row>
    <row r="43" spans="1:8">
      <c r="A43" s="9" t="str">
        <f>IF(AND(TONGHOP!O43="KTHP",TONGHOP!P43="LT",TONGHOP!J43="R",TONGHOP!K43&lt;&gt;""),TONGHOP!K43,"")</f>
        <v/>
      </c>
      <c r="B43" s="9" t="str">
        <f>IF(AND(TONGHOP!O43="KTHP",TONGHOP!P43="LT",TONGHOP!J43="R",TONGHOP!K43&lt;&gt;""),TONGHOP!L43,"")</f>
        <v/>
      </c>
      <c r="C43" s="9" t="str">
        <f>IF(AND(TONGHOP!O43="KTHP",TONGHOP!P43="TN",TONGHOP!J43="R",TONGHOP!K43&lt;&gt;""),TONGHOP!K43,"")</f>
        <v/>
      </c>
      <c r="D43" s="9" t="str">
        <f>IF(AND(TONGHOP!O43="KTHP",TONGHOP!P43="TN",TONGHOP!J43="R",TONGHOP!K43&lt;&gt;""),TONGHOP!L43,"")</f>
        <v/>
      </c>
      <c r="E43" s="9" t="str">
        <f>IF(AND(TONGHOP!O43="ThiTN",TONGHOP!P43="LT",TONGHOP!J43="R",TONGHOP!K43&lt;&gt;""),TONGHOP!K43,"")</f>
        <v/>
      </c>
      <c r="F43" s="9" t="str">
        <f>IF(AND(TONGHOP!O43="ThiTN",TONGHOP!P43="LT",TONGHOP!J43="R",TONGHOP!K43&lt;&gt;""),TONGHOP!L43,"")</f>
        <v/>
      </c>
      <c r="G43" s="9" t="str">
        <f>IF(AND(TONGHOP!O43="ThiTN",TONGHOP!P43="TH",TONGHOP!J43="R",TONGHOP!K43&lt;&gt;""),TONGHOP!K43,"")</f>
        <v/>
      </c>
      <c r="H43" s="9" t="str">
        <f>IF(AND(TONGHOP!O43="ThiTN",TONGHOP!P43="TH",TONGHOP!J43="R",TONGHOP!K43&lt;&gt;""),TONGHOP!L43,"")</f>
        <v/>
      </c>
    </row>
    <row r="44" spans="1:8">
      <c r="A44" s="9" t="str">
        <f>IF(AND(TONGHOP!O44="KTHP",TONGHOP!P44="LT",TONGHOP!J44="R",TONGHOP!K44&lt;&gt;""),TONGHOP!K44,"")</f>
        <v/>
      </c>
      <c r="B44" s="9" t="str">
        <f>IF(AND(TONGHOP!O44="KTHP",TONGHOP!P44="LT",TONGHOP!J44="R",TONGHOP!K44&lt;&gt;""),TONGHOP!L44,"")</f>
        <v/>
      </c>
      <c r="C44" s="9" t="str">
        <f>IF(AND(TONGHOP!O44="KTHP",TONGHOP!P44="TN",TONGHOP!J44="R",TONGHOP!K44&lt;&gt;""),TONGHOP!K44,"")</f>
        <v/>
      </c>
      <c r="D44" s="9" t="str">
        <f>IF(AND(TONGHOP!O44="KTHP",TONGHOP!P44="TN",TONGHOP!J44="R",TONGHOP!K44&lt;&gt;""),TONGHOP!L44,"")</f>
        <v/>
      </c>
      <c r="E44" s="9" t="str">
        <f>IF(AND(TONGHOP!O44="ThiTN",TONGHOP!P44="LT",TONGHOP!J44="R",TONGHOP!K44&lt;&gt;""),TONGHOP!K44,"")</f>
        <v/>
      </c>
      <c r="F44" s="9" t="str">
        <f>IF(AND(TONGHOP!O44="ThiTN",TONGHOP!P44="LT",TONGHOP!J44="R",TONGHOP!K44&lt;&gt;""),TONGHOP!L44,"")</f>
        <v/>
      </c>
      <c r="G44" s="9" t="str">
        <f>IF(AND(TONGHOP!O44="ThiTN",TONGHOP!P44="TH",TONGHOP!J44="R",TONGHOP!K44&lt;&gt;""),TONGHOP!K44,"")</f>
        <v/>
      </c>
      <c r="H44" s="9" t="str">
        <f>IF(AND(TONGHOP!O44="ThiTN",TONGHOP!P44="TH",TONGHOP!J44="R",TONGHOP!K44&lt;&gt;""),TONGHOP!L44,"")</f>
        <v/>
      </c>
    </row>
    <row r="45" spans="1:8">
      <c r="A45" s="9" t="str">
        <f>IF(AND(TONGHOP!O45="KTHP",TONGHOP!P45="LT",TONGHOP!J45="R",TONGHOP!K45&lt;&gt;""),TONGHOP!K45,"")</f>
        <v/>
      </c>
      <c r="B45" s="9" t="str">
        <f>IF(AND(TONGHOP!O45="KTHP",TONGHOP!P45="LT",TONGHOP!J45="R",TONGHOP!K45&lt;&gt;""),TONGHOP!L45,"")</f>
        <v/>
      </c>
      <c r="C45" s="9" t="str">
        <f>IF(AND(TONGHOP!O45="KTHP",TONGHOP!P45="TN",TONGHOP!J45="R",TONGHOP!K45&lt;&gt;""),TONGHOP!K45,"")</f>
        <v/>
      </c>
      <c r="D45" s="9" t="str">
        <f>IF(AND(TONGHOP!O45="KTHP",TONGHOP!P45="TN",TONGHOP!J45="R",TONGHOP!K45&lt;&gt;""),TONGHOP!L45,"")</f>
        <v/>
      </c>
      <c r="E45" s="9" t="str">
        <f>IF(AND(TONGHOP!O45="ThiTN",TONGHOP!P45="LT",TONGHOP!J45="R",TONGHOP!K45&lt;&gt;""),TONGHOP!K45,"")</f>
        <v/>
      </c>
      <c r="F45" s="9" t="str">
        <f>IF(AND(TONGHOP!O45="ThiTN",TONGHOP!P45="LT",TONGHOP!J45="R",TONGHOP!K45&lt;&gt;""),TONGHOP!L45,"")</f>
        <v/>
      </c>
      <c r="G45" s="9" t="str">
        <f>IF(AND(TONGHOP!O45="ThiTN",TONGHOP!P45="TH",TONGHOP!J45="R",TONGHOP!K45&lt;&gt;""),TONGHOP!K45,"")</f>
        <v/>
      </c>
      <c r="H45" s="9" t="str">
        <f>IF(AND(TONGHOP!O45="ThiTN",TONGHOP!P45="TH",TONGHOP!J45="R",TONGHOP!K45&lt;&gt;""),TONGHOP!L45,"")</f>
        <v/>
      </c>
    </row>
    <row r="46" spans="1:8">
      <c r="A46" s="9" t="str">
        <f>IF(AND(TONGHOP!O46="KTHP",TONGHOP!P46="LT",TONGHOP!J46="R",TONGHOP!K46&lt;&gt;""),TONGHOP!K46,"")</f>
        <v/>
      </c>
      <c r="B46" s="9" t="str">
        <f>IF(AND(TONGHOP!O46="KTHP",TONGHOP!P46="LT",TONGHOP!J46="R",TONGHOP!K46&lt;&gt;""),TONGHOP!L46,"")</f>
        <v/>
      </c>
      <c r="C46" s="9" t="str">
        <f>IF(AND(TONGHOP!O46="KTHP",TONGHOP!P46="TN",TONGHOP!J46="R",TONGHOP!K46&lt;&gt;""),TONGHOP!K46,"")</f>
        <v/>
      </c>
      <c r="D46" s="9" t="str">
        <f>IF(AND(TONGHOP!O46="KTHP",TONGHOP!P46="TN",TONGHOP!J46="R",TONGHOP!K46&lt;&gt;""),TONGHOP!L46,"")</f>
        <v/>
      </c>
      <c r="E46" s="9" t="str">
        <f>IF(AND(TONGHOP!O46="ThiTN",TONGHOP!P46="LT",TONGHOP!J46="R",TONGHOP!K46&lt;&gt;""),TONGHOP!K46,"")</f>
        <v/>
      </c>
      <c r="F46" s="9" t="str">
        <f>IF(AND(TONGHOP!O46="ThiTN",TONGHOP!P46="LT",TONGHOP!J46="R",TONGHOP!K46&lt;&gt;""),TONGHOP!L46,"")</f>
        <v/>
      </c>
      <c r="G46" s="9" t="str">
        <f>IF(AND(TONGHOP!O46="ThiTN",TONGHOP!P46="TH",TONGHOP!J46="R",TONGHOP!K46&lt;&gt;""),TONGHOP!K46,"")</f>
        <v/>
      </c>
      <c r="H46" s="9" t="str">
        <f>IF(AND(TONGHOP!O46="ThiTN",TONGHOP!P46="TH",TONGHOP!J46="R",TONGHOP!K46&lt;&gt;""),TONGHOP!L46,"")</f>
        <v/>
      </c>
    </row>
    <row r="47" spans="1:8">
      <c r="A47" s="9" t="str">
        <f>IF(AND(TONGHOP!O47="KTHP",TONGHOP!P47="LT",TONGHOP!J47="R",TONGHOP!K47&lt;&gt;""),TONGHOP!K47,"")</f>
        <v/>
      </c>
      <c r="B47" s="9" t="str">
        <f>IF(AND(TONGHOP!O47="KTHP",TONGHOP!P47="LT",TONGHOP!J47="R",TONGHOP!K47&lt;&gt;""),TONGHOP!L47,"")</f>
        <v/>
      </c>
      <c r="C47" s="9" t="str">
        <f>IF(AND(TONGHOP!O47="KTHP",TONGHOP!P47="TN",TONGHOP!J47="R",TONGHOP!K47&lt;&gt;""),TONGHOP!K47,"")</f>
        <v/>
      </c>
      <c r="D47" s="9" t="str">
        <f>IF(AND(TONGHOP!O47="KTHP",TONGHOP!P47="TN",TONGHOP!J47="R",TONGHOP!K47&lt;&gt;""),TONGHOP!L47,"")</f>
        <v/>
      </c>
      <c r="E47" s="9" t="str">
        <f>IF(AND(TONGHOP!O47="ThiTN",TONGHOP!P47="LT",TONGHOP!J47="R",TONGHOP!K47&lt;&gt;""),TONGHOP!K47,"")</f>
        <v/>
      </c>
      <c r="F47" s="9" t="str">
        <f>IF(AND(TONGHOP!O47="ThiTN",TONGHOP!P47="LT",TONGHOP!J47="R",TONGHOP!K47&lt;&gt;""),TONGHOP!L47,"")</f>
        <v/>
      </c>
      <c r="G47" s="9" t="str">
        <f>IF(AND(TONGHOP!O47="ThiTN",TONGHOP!P47="TH",TONGHOP!J47="R",TONGHOP!K47&lt;&gt;""),TONGHOP!K47,"")</f>
        <v/>
      </c>
      <c r="H47" s="9" t="str">
        <f>IF(AND(TONGHOP!O47="ThiTN",TONGHOP!P47="TH",TONGHOP!J47="R",TONGHOP!K47&lt;&gt;""),TONGHOP!L47,"")</f>
        <v/>
      </c>
    </row>
    <row r="48" spans="1:8">
      <c r="A48" s="9" t="str">
        <f>IF(AND(TONGHOP!O48="KTHP",TONGHOP!P48="LT",TONGHOP!J48="R",TONGHOP!K48&lt;&gt;""),TONGHOP!K48,"")</f>
        <v/>
      </c>
      <c r="B48" s="9" t="str">
        <f>IF(AND(TONGHOP!O48="KTHP",TONGHOP!P48="LT",TONGHOP!J48="R",TONGHOP!K48&lt;&gt;""),TONGHOP!L48,"")</f>
        <v/>
      </c>
      <c r="C48" s="9" t="str">
        <f>IF(AND(TONGHOP!O48="KTHP",TONGHOP!P48="TN",TONGHOP!J48="R",TONGHOP!K48&lt;&gt;""),TONGHOP!K48,"")</f>
        <v/>
      </c>
      <c r="D48" s="9" t="str">
        <f>IF(AND(TONGHOP!O48="KTHP",TONGHOP!P48="TN",TONGHOP!J48="R",TONGHOP!K48&lt;&gt;""),TONGHOP!L48,"")</f>
        <v/>
      </c>
      <c r="E48" s="9" t="str">
        <f>IF(AND(TONGHOP!O48="ThiTN",TONGHOP!P48="LT",TONGHOP!J48="R",TONGHOP!K48&lt;&gt;""),TONGHOP!K48,"")</f>
        <v/>
      </c>
      <c r="F48" s="9" t="str">
        <f>IF(AND(TONGHOP!O48="ThiTN",TONGHOP!P48="LT",TONGHOP!J48="R",TONGHOP!K48&lt;&gt;""),TONGHOP!L48,"")</f>
        <v/>
      </c>
      <c r="G48" s="9" t="str">
        <f>IF(AND(TONGHOP!O48="ThiTN",TONGHOP!P48="TH",TONGHOP!J48="R",TONGHOP!K48&lt;&gt;""),TONGHOP!K48,"")</f>
        <v/>
      </c>
      <c r="H48" s="9" t="str">
        <f>IF(AND(TONGHOP!O48="ThiTN",TONGHOP!P48="TH",TONGHOP!J48="R",TONGHOP!K48&lt;&gt;""),TONGHOP!L48,"")</f>
        <v/>
      </c>
    </row>
    <row r="49" spans="1:8">
      <c r="A49" s="9" t="str">
        <f>IF(AND(TONGHOP!O49="KTHP",TONGHOP!P49="LT",TONGHOP!J49="R",TONGHOP!K49&lt;&gt;""),TONGHOP!K49,"")</f>
        <v/>
      </c>
      <c r="B49" s="9" t="str">
        <f>IF(AND(TONGHOP!O49="KTHP",TONGHOP!P49="LT",TONGHOP!J49="R",TONGHOP!K49&lt;&gt;""),TONGHOP!L49,"")</f>
        <v/>
      </c>
      <c r="C49" s="9" t="str">
        <f>IF(AND(TONGHOP!O49="KTHP",TONGHOP!P49="TN",TONGHOP!J49="R",TONGHOP!K49&lt;&gt;""),TONGHOP!K49,"")</f>
        <v/>
      </c>
      <c r="D49" s="9" t="str">
        <f>IF(AND(TONGHOP!O49="KTHP",TONGHOP!P49="TN",TONGHOP!J49="R",TONGHOP!K49&lt;&gt;""),TONGHOP!L49,"")</f>
        <v/>
      </c>
      <c r="E49" s="9" t="str">
        <f>IF(AND(TONGHOP!O49="ThiTN",TONGHOP!P49="LT",TONGHOP!J49="R",TONGHOP!K49&lt;&gt;""),TONGHOP!K49,"")</f>
        <v/>
      </c>
      <c r="F49" s="9" t="str">
        <f>IF(AND(TONGHOP!O49="ThiTN",TONGHOP!P49="LT",TONGHOP!J49="R",TONGHOP!K49&lt;&gt;""),TONGHOP!L49,"")</f>
        <v/>
      </c>
      <c r="G49" s="9" t="str">
        <f>IF(AND(TONGHOP!O49="ThiTN",TONGHOP!P49="TH",TONGHOP!J49="R",TONGHOP!K49&lt;&gt;""),TONGHOP!K49,"")</f>
        <v/>
      </c>
      <c r="H49" s="9" t="str">
        <f>IF(AND(TONGHOP!O49="ThiTN",TONGHOP!P49="TH",TONGHOP!J49="R",TONGHOP!K49&lt;&gt;""),TONGHOP!L49,"")</f>
        <v/>
      </c>
    </row>
    <row r="50" spans="1:8">
      <c r="A50" s="9" t="str">
        <f>IF(AND(TONGHOP!O50="KTHP",TONGHOP!P50="LT",TONGHOP!J50="R",TONGHOP!K50&lt;&gt;""),TONGHOP!K50,"")</f>
        <v/>
      </c>
      <c r="B50" s="9" t="str">
        <f>IF(AND(TONGHOP!O50="KTHP",TONGHOP!P50="LT",TONGHOP!J50="R",TONGHOP!K50&lt;&gt;""),TONGHOP!L50,"")</f>
        <v/>
      </c>
      <c r="C50" s="9" t="str">
        <f>IF(AND(TONGHOP!O50="KTHP",TONGHOP!P50="TN",TONGHOP!J50="R",TONGHOP!K50&lt;&gt;""),TONGHOP!K50,"")</f>
        <v/>
      </c>
      <c r="D50" s="9" t="str">
        <f>IF(AND(TONGHOP!O50="KTHP",TONGHOP!P50="TN",TONGHOP!J50="R",TONGHOP!K50&lt;&gt;""),TONGHOP!L50,"")</f>
        <v/>
      </c>
      <c r="E50" s="9" t="str">
        <f>IF(AND(TONGHOP!O50="ThiTN",TONGHOP!P50="LT",TONGHOP!J50="R",TONGHOP!K50&lt;&gt;""),TONGHOP!K50,"")</f>
        <v/>
      </c>
      <c r="F50" s="9" t="str">
        <f>IF(AND(TONGHOP!O50="ThiTN",TONGHOP!P50="LT",TONGHOP!J50="R",TONGHOP!K50&lt;&gt;""),TONGHOP!L50,"")</f>
        <v/>
      </c>
      <c r="G50" s="9" t="str">
        <f>IF(AND(TONGHOP!O50="ThiTN",TONGHOP!P50="TH",TONGHOP!J50="R",TONGHOP!K50&lt;&gt;""),TONGHOP!K50,"")</f>
        <v/>
      </c>
      <c r="H50" s="9" t="str">
        <f>IF(AND(TONGHOP!O50="ThiTN",TONGHOP!P50="TH",TONGHOP!J50="R",TONGHOP!K50&lt;&gt;""),TONGHOP!L50,"")</f>
        <v/>
      </c>
    </row>
    <row r="51" spans="1:8">
      <c r="A51" s="9" t="str">
        <f>IF(AND(TONGHOP!O51="KTHP",TONGHOP!P51="LT",TONGHOP!J51="R",TONGHOP!K51&lt;&gt;""),TONGHOP!K51,"")</f>
        <v/>
      </c>
      <c r="B51" s="9" t="str">
        <f>IF(AND(TONGHOP!O51="KTHP",TONGHOP!P51="LT",TONGHOP!J51="R",TONGHOP!K51&lt;&gt;""),TONGHOP!L51,"")</f>
        <v/>
      </c>
      <c r="C51" s="9" t="str">
        <f>IF(AND(TONGHOP!O51="KTHP",TONGHOP!P51="TN",TONGHOP!J51="R",TONGHOP!K51&lt;&gt;""),TONGHOP!K51,"")</f>
        <v/>
      </c>
      <c r="D51" s="9" t="str">
        <f>IF(AND(TONGHOP!O51="KTHP",TONGHOP!P51="TN",TONGHOP!J51="R",TONGHOP!K51&lt;&gt;""),TONGHOP!L51,"")</f>
        <v/>
      </c>
      <c r="E51" s="9" t="str">
        <f>IF(AND(TONGHOP!O51="ThiTN",TONGHOP!P51="LT",TONGHOP!J51="R",TONGHOP!K51&lt;&gt;""),TONGHOP!K51,"")</f>
        <v/>
      </c>
      <c r="F51" s="9" t="str">
        <f>IF(AND(TONGHOP!O51="ThiTN",TONGHOP!P51="LT",TONGHOP!J51="R",TONGHOP!K51&lt;&gt;""),TONGHOP!L51,"")</f>
        <v/>
      </c>
      <c r="G51" s="9" t="str">
        <f>IF(AND(TONGHOP!O51="ThiTN",TONGHOP!P51="TH",TONGHOP!J51="R",TONGHOP!K51&lt;&gt;""),TONGHOP!K51,"")</f>
        <v/>
      </c>
      <c r="H51" s="9" t="str">
        <f>IF(AND(TONGHOP!O51="ThiTN",TONGHOP!P51="TH",TONGHOP!J51="R",TONGHOP!K51&lt;&gt;""),TONGHOP!L51,"")</f>
        <v/>
      </c>
    </row>
    <row r="52" spans="1:8">
      <c r="A52" s="9" t="str">
        <f>IF(AND(TONGHOP!O52="KTHP",TONGHOP!P52="LT",TONGHOP!J52="R",TONGHOP!K52&lt;&gt;""),TONGHOP!K52,"")</f>
        <v/>
      </c>
      <c r="B52" s="9" t="str">
        <f>IF(AND(TONGHOP!O52="KTHP",TONGHOP!P52="LT",TONGHOP!J52="R",TONGHOP!K52&lt;&gt;""),TONGHOP!L52,"")</f>
        <v/>
      </c>
      <c r="C52" s="9" t="str">
        <f>IF(AND(TONGHOP!O52="KTHP",TONGHOP!P52="TN",TONGHOP!J52="R",TONGHOP!K52&lt;&gt;""),TONGHOP!K52,"")</f>
        <v/>
      </c>
      <c r="D52" s="9" t="str">
        <f>IF(AND(TONGHOP!O52="KTHP",TONGHOP!P52="TN",TONGHOP!J52="R",TONGHOP!K52&lt;&gt;""),TONGHOP!L52,"")</f>
        <v/>
      </c>
      <c r="E52" s="9" t="str">
        <f>IF(AND(TONGHOP!O52="ThiTN",TONGHOP!P52="LT",TONGHOP!J52="R",TONGHOP!K52&lt;&gt;""),TONGHOP!K52,"")</f>
        <v/>
      </c>
      <c r="F52" s="9" t="str">
        <f>IF(AND(TONGHOP!O52="ThiTN",TONGHOP!P52="LT",TONGHOP!J52="R",TONGHOP!K52&lt;&gt;""),TONGHOP!L52,"")</f>
        <v/>
      </c>
      <c r="G52" s="9" t="str">
        <f>IF(AND(TONGHOP!O52="ThiTN",TONGHOP!P52="TH",TONGHOP!J52="R",TONGHOP!K52&lt;&gt;""),TONGHOP!K52,"")</f>
        <v/>
      </c>
      <c r="H52" s="9" t="str">
        <f>IF(AND(TONGHOP!O52="ThiTN",TONGHOP!P52="TH",TONGHOP!J52="R",TONGHOP!K52&lt;&gt;""),TONGHOP!L52,"")</f>
        <v/>
      </c>
    </row>
    <row r="53" spans="1:8">
      <c r="A53" s="9" t="str">
        <f>IF(AND(TONGHOP!O53="KTHP",TONGHOP!P53="LT",TONGHOP!J53="R",TONGHOP!K53&lt;&gt;""),TONGHOP!K53,"")</f>
        <v/>
      </c>
      <c r="B53" s="9" t="str">
        <f>IF(AND(TONGHOP!O53="KTHP",TONGHOP!P53="LT",TONGHOP!J53="R",TONGHOP!K53&lt;&gt;""),TONGHOP!L53,"")</f>
        <v/>
      </c>
      <c r="C53" s="9" t="str">
        <f>IF(AND(TONGHOP!O53="KTHP",TONGHOP!P53="TN",TONGHOP!J53="R",TONGHOP!K53&lt;&gt;""),TONGHOP!K53,"")</f>
        <v/>
      </c>
      <c r="D53" s="9" t="str">
        <f>IF(AND(TONGHOP!O53="KTHP",TONGHOP!P53="TN",TONGHOP!J53="R",TONGHOP!K53&lt;&gt;""),TONGHOP!L53,"")</f>
        <v/>
      </c>
      <c r="E53" s="9" t="str">
        <f>IF(AND(TONGHOP!O53="ThiTN",TONGHOP!P53="LT",TONGHOP!J53="R",TONGHOP!K53&lt;&gt;""),TONGHOP!K53,"")</f>
        <v/>
      </c>
      <c r="F53" s="9" t="str">
        <f>IF(AND(TONGHOP!O53="ThiTN",TONGHOP!P53="LT",TONGHOP!J53="R",TONGHOP!K53&lt;&gt;""),TONGHOP!L53,"")</f>
        <v/>
      </c>
      <c r="G53" s="9" t="str">
        <f>IF(AND(TONGHOP!O53="ThiTN",TONGHOP!P53="TH",TONGHOP!J53="R",TONGHOP!K53&lt;&gt;""),TONGHOP!K53,"")</f>
        <v/>
      </c>
      <c r="H53" s="9" t="str">
        <f>IF(AND(TONGHOP!O53="ThiTN",TONGHOP!P53="TH",TONGHOP!J53="R",TONGHOP!K53&lt;&gt;""),TONGHOP!L53,"")</f>
        <v/>
      </c>
    </row>
    <row r="54" spans="1:8">
      <c r="A54" s="9" t="str">
        <f>IF(AND(TONGHOP!O54="KTHP",TONGHOP!P54="LT",TONGHOP!J54="R",TONGHOP!K54&lt;&gt;""),TONGHOP!K54,"")</f>
        <v/>
      </c>
      <c r="B54" s="9" t="str">
        <f>IF(AND(TONGHOP!O54="KTHP",TONGHOP!P54="LT",TONGHOP!J54="R",TONGHOP!K54&lt;&gt;""),TONGHOP!L54,"")</f>
        <v/>
      </c>
      <c r="C54" s="9" t="str">
        <f>IF(AND(TONGHOP!O54="KTHP",TONGHOP!P54="TN",TONGHOP!J54="R",TONGHOP!K54&lt;&gt;""),TONGHOP!K54,"")</f>
        <v/>
      </c>
      <c r="D54" s="9" t="str">
        <f>IF(AND(TONGHOP!O54="KTHP",TONGHOP!P54="TN",TONGHOP!J54="R",TONGHOP!K54&lt;&gt;""),TONGHOP!L54,"")</f>
        <v/>
      </c>
      <c r="E54" s="9" t="str">
        <f>IF(AND(TONGHOP!O54="ThiTN",TONGHOP!P54="LT",TONGHOP!J54="R",TONGHOP!K54&lt;&gt;""),TONGHOP!K54,"")</f>
        <v/>
      </c>
      <c r="F54" s="9" t="str">
        <f>IF(AND(TONGHOP!O54="ThiTN",TONGHOP!P54="LT",TONGHOP!J54="R",TONGHOP!K54&lt;&gt;""),TONGHOP!L54,"")</f>
        <v/>
      </c>
      <c r="G54" s="9" t="str">
        <f>IF(AND(TONGHOP!O54="ThiTN",TONGHOP!P54="TH",TONGHOP!J54="R",TONGHOP!K54&lt;&gt;""),TONGHOP!K54,"")</f>
        <v/>
      </c>
      <c r="H54" s="9" t="str">
        <f>IF(AND(TONGHOP!O54="ThiTN",TONGHOP!P54="TH",TONGHOP!J54="R",TONGHOP!K54&lt;&gt;""),TONGHOP!L54,"")</f>
        <v/>
      </c>
    </row>
    <row r="55" spans="1:8">
      <c r="A55" s="9" t="str">
        <f>IF(AND(TONGHOP!O55="KTHP",TONGHOP!P55="LT",TONGHOP!J55="R",TONGHOP!K55&lt;&gt;""),TONGHOP!K55,"")</f>
        <v/>
      </c>
      <c r="B55" s="9" t="str">
        <f>IF(AND(TONGHOP!O55="KTHP",TONGHOP!P55="LT",TONGHOP!J55="R",TONGHOP!K55&lt;&gt;""),TONGHOP!L55,"")</f>
        <v/>
      </c>
      <c r="C55" s="9" t="str">
        <f>IF(AND(TONGHOP!O55="KTHP",TONGHOP!P55="TN",TONGHOP!J55="R",TONGHOP!K55&lt;&gt;""),TONGHOP!K55,"")</f>
        <v/>
      </c>
      <c r="D55" s="9" t="str">
        <f>IF(AND(TONGHOP!O55="KTHP",TONGHOP!P55="TN",TONGHOP!J55="R",TONGHOP!K55&lt;&gt;""),TONGHOP!L55,"")</f>
        <v/>
      </c>
      <c r="E55" s="9" t="str">
        <f>IF(AND(TONGHOP!O55="ThiTN",TONGHOP!P55="LT",TONGHOP!J55="R",TONGHOP!K55&lt;&gt;""),TONGHOP!K55,"")</f>
        <v/>
      </c>
      <c r="F55" s="9" t="str">
        <f>IF(AND(TONGHOP!O55="ThiTN",TONGHOP!P55="LT",TONGHOP!J55="R",TONGHOP!K55&lt;&gt;""),TONGHOP!L55,"")</f>
        <v/>
      </c>
      <c r="G55" s="9" t="str">
        <f>IF(AND(TONGHOP!O55="ThiTN",TONGHOP!P55="TH",TONGHOP!J55="R",TONGHOP!K55&lt;&gt;""),TONGHOP!K55,"")</f>
        <v/>
      </c>
      <c r="H55" s="9" t="str">
        <f>IF(AND(TONGHOP!O55="ThiTN",TONGHOP!P55="TH",TONGHOP!J55="R",TONGHOP!K55&lt;&gt;""),TONGHOP!L55,"")</f>
        <v/>
      </c>
    </row>
    <row r="56" spans="1:8">
      <c r="A56" s="9" t="str">
        <f>IF(AND(TONGHOP!O56="KTHP",TONGHOP!P56="LT",TONGHOP!J56="R",TONGHOP!K56&lt;&gt;""),TONGHOP!K56,"")</f>
        <v/>
      </c>
      <c r="B56" s="9" t="str">
        <f>IF(AND(TONGHOP!O56="KTHP",TONGHOP!P56="LT",TONGHOP!J56="R",TONGHOP!K56&lt;&gt;""),TONGHOP!L56,"")</f>
        <v/>
      </c>
      <c r="C56" s="9" t="str">
        <f>IF(AND(TONGHOP!O56="KTHP",TONGHOP!P56="TN",TONGHOP!J56="R",TONGHOP!K56&lt;&gt;""),TONGHOP!K56,"")</f>
        <v/>
      </c>
      <c r="D56" s="9" t="str">
        <f>IF(AND(TONGHOP!O56="KTHP",TONGHOP!P56="TN",TONGHOP!J56="R",TONGHOP!K56&lt;&gt;""),TONGHOP!L56,"")</f>
        <v/>
      </c>
      <c r="E56" s="9" t="str">
        <f>IF(AND(TONGHOP!O56="ThiTN",TONGHOP!P56="LT",TONGHOP!J56="R",TONGHOP!K56&lt;&gt;""),TONGHOP!K56,"")</f>
        <v/>
      </c>
      <c r="F56" s="9" t="str">
        <f>IF(AND(TONGHOP!O56="ThiTN",TONGHOP!P56="LT",TONGHOP!J56="R",TONGHOP!K56&lt;&gt;""),TONGHOP!L56,"")</f>
        <v/>
      </c>
      <c r="G56" s="9" t="str">
        <f>IF(AND(TONGHOP!O56="ThiTN",TONGHOP!P56="TH",TONGHOP!J56="R",TONGHOP!K56&lt;&gt;""),TONGHOP!K56,"")</f>
        <v/>
      </c>
      <c r="H56" s="9" t="str">
        <f>IF(AND(TONGHOP!O56="ThiTN",TONGHOP!P56="TH",TONGHOP!J56="R",TONGHOP!K56&lt;&gt;""),TONGHOP!L56,"")</f>
        <v/>
      </c>
    </row>
    <row r="57" spans="1:8">
      <c r="A57" s="9" t="str">
        <f>IF(AND(TONGHOP!O57="KTHP",TONGHOP!P57="LT",TONGHOP!J57="R",TONGHOP!K57&lt;&gt;""),TONGHOP!K57,"")</f>
        <v/>
      </c>
      <c r="B57" s="9" t="str">
        <f>IF(AND(TONGHOP!O57="KTHP",TONGHOP!P57="LT",TONGHOP!J57="R",TONGHOP!K57&lt;&gt;""),TONGHOP!L57,"")</f>
        <v/>
      </c>
      <c r="C57" s="9" t="str">
        <f>IF(AND(TONGHOP!O57="KTHP",TONGHOP!P57="TN",TONGHOP!J57="R",TONGHOP!K57&lt;&gt;""),TONGHOP!K57,"")</f>
        <v/>
      </c>
      <c r="D57" s="9" t="str">
        <f>IF(AND(TONGHOP!O57="KTHP",TONGHOP!P57="TN",TONGHOP!J57="R",TONGHOP!K57&lt;&gt;""),TONGHOP!L57,"")</f>
        <v/>
      </c>
      <c r="E57" s="9" t="str">
        <f>IF(AND(TONGHOP!O57="ThiTN",TONGHOP!P57="LT",TONGHOP!J57="R",TONGHOP!K57&lt;&gt;""),TONGHOP!K57,"")</f>
        <v/>
      </c>
      <c r="F57" s="9" t="str">
        <f>IF(AND(TONGHOP!O57="ThiTN",TONGHOP!P57="LT",TONGHOP!J57="R",TONGHOP!K57&lt;&gt;""),TONGHOP!L57,"")</f>
        <v/>
      </c>
      <c r="G57" s="9" t="str">
        <f>IF(AND(TONGHOP!O57="ThiTN",TONGHOP!P57="TH",TONGHOP!J57="R",TONGHOP!K57&lt;&gt;""),TONGHOP!K57,"")</f>
        <v/>
      </c>
      <c r="H57" s="9" t="str">
        <f>IF(AND(TONGHOP!O57="ThiTN",TONGHOP!P57="TH",TONGHOP!J57="R",TONGHOP!K57&lt;&gt;""),TONGHOP!L57,"")</f>
        <v/>
      </c>
    </row>
    <row r="58" spans="1:8">
      <c r="A58" s="9" t="str">
        <f>IF(AND(TONGHOP!O58="KTHP",TONGHOP!P58="LT",TONGHOP!J58="R",TONGHOP!K58&lt;&gt;""),TONGHOP!K58,"")</f>
        <v/>
      </c>
      <c r="B58" s="9" t="str">
        <f>IF(AND(TONGHOP!O58="KTHP",TONGHOP!P58="LT",TONGHOP!J58="R",TONGHOP!K58&lt;&gt;""),TONGHOP!L58,"")</f>
        <v/>
      </c>
      <c r="C58" s="9" t="str">
        <f>IF(AND(TONGHOP!O58="KTHP",TONGHOP!P58="TN",TONGHOP!J58="R",TONGHOP!K58&lt;&gt;""),TONGHOP!K58,"")</f>
        <v/>
      </c>
      <c r="D58" s="9" t="str">
        <f>IF(AND(TONGHOP!O58="KTHP",TONGHOP!P58="TN",TONGHOP!J58="R",TONGHOP!K58&lt;&gt;""),TONGHOP!L58,"")</f>
        <v/>
      </c>
      <c r="E58" s="9" t="str">
        <f>IF(AND(TONGHOP!O58="ThiTN",TONGHOP!P58="LT",TONGHOP!J58="R",TONGHOP!K58&lt;&gt;""),TONGHOP!K58,"")</f>
        <v/>
      </c>
      <c r="F58" s="9" t="str">
        <f>IF(AND(TONGHOP!O58="ThiTN",TONGHOP!P58="LT",TONGHOP!J58="R",TONGHOP!K58&lt;&gt;""),TONGHOP!L58,"")</f>
        <v/>
      </c>
      <c r="G58" s="9" t="str">
        <f>IF(AND(TONGHOP!O58="ThiTN",TONGHOP!P58="TH",TONGHOP!J58="R",TONGHOP!K58&lt;&gt;""),TONGHOP!K58,"")</f>
        <v/>
      </c>
      <c r="H58" s="9" t="str">
        <f>IF(AND(TONGHOP!O58="ThiTN",TONGHOP!P58="TH",TONGHOP!J58="R",TONGHOP!K58&lt;&gt;""),TONGHOP!L58,"")</f>
        <v/>
      </c>
    </row>
    <row r="59" spans="1:8">
      <c r="A59" s="9" t="str">
        <f>IF(AND(TONGHOP!O59="KTHP",TONGHOP!P59="LT",TONGHOP!J59="R",TONGHOP!K59&lt;&gt;""),TONGHOP!K59,"")</f>
        <v/>
      </c>
      <c r="B59" s="9" t="str">
        <f>IF(AND(TONGHOP!O59="KTHP",TONGHOP!P59="LT",TONGHOP!J59="R",TONGHOP!K59&lt;&gt;""),TONGHOP!L59,"")</f>
        <v/>
      </c>
      <c r="C59" s="9" t="str">
        <f>IF(AND(TONGHOP!O59="KTHP",TONGHOP!P59="TN",TONGHOP!J59="R",TONGHOP!K59&lt;&gt;""),TONGHOP!K59,"")</f>
        <v/>
      </c>
      <c r="D59" s="9" t="str">
        <f>IF(AND(TONGHOP!O59="KTHP",TONGHOP!P59="TN",TONGHOP!J59="R",TONGHOP!K59&lt;&gt;""),TONGHOP!L59,"")</f>
        <v/>
      </c>
      <c r="E59" s="9" t="str">
        <f>IF(AND(TONGHOP!O59="ThiTN",TONGHOP!P59="LT",TONGHOP!J59="R",TONGHOP!K59&lt;&gt;""),TONGHOP!K59,"")</f>
        <v/>
      </c>
      <c r="F59" s="9" t="str">
        <f>IF(AND(TONGHOP!O59="ThiTN",TONGHOP!P59="LT",TONGHOP!J59="R",TONGHOP!K59&lt;&gt;""),TONGHOP!L59,"")</f>
        <v/>
      </c>
      <c r="G59" s="9" t="str">
        <f>IF(AND(TONGHOP!O59="ThiTN",TONGHOP!P59="TH",TONGHOP!J59="R",TONGHOP!K59&lt;&gt;""),TONGHOP!K59,"")</f>
        <v/>
      </c>
      <c r="H59" s="9" t="str">
        <f>IF(AND(TONGHOP!O59="ThiTN",TONGHOP!P59="TH",TONGHOP!J59="R",TONGHOP!K59&lt;&gt;""),TONGHOP!L59,"")</f>
        <v/>
      </c>
    </row>
    <row r="60" spans="1:8">
      <c r="A60" s="9" t="str">
        <f>IF(AND(TONGHOP!O60="KTHP",TONGHOP!P60="LT",TONGHOP!J60="R",TONGHOP!K60&lt;&gt;""),TONGHOP!K60,"")</f>
        <v/>
      </c>
      <c r="B60" s="9" t="str">
        <f>IF(AND(TONGHOP!O60="KTHP",TONGHOP!P60="LT",TONGHOP!J60="R",TONGHOP!K60&lt;&gt;""),TONGHOP!L60,"")</f>
        <v/>
      </c>
      <c r="C60" s="9" t="str">
        <f>IF(AND(TONGHOP!O60="KTHP",TONGHOP!P60="TN",TONGHOP!J60="R",TONGHOP!K60&lt;&gt;""),TONGHOP!K60,"")</f>
        <v/>
      </c>
      <c r="D60" s="9" t="str">
        <f>IF(AND(TONGHOP!O60="KTHP",TONGHOP!P60="TN",TONGHOP!J60="R",TONGHOP!K60&lt;&gt;""),TONGHOP!L60,"")</f>
        <v/>
      </c>
      <c r="E60" s="9" t="str">
        <f>IF(AND(TONGHOP!O60="ThiTN",TONGHOP!P60="LT",TONGHOP!J60="R",TONGHOP!K60&lt;&gt;""),TONGHOP!K60,"")</f>
        <v/>
      </c>
      <c r="F60" s="9" t="str">
        <f>IF(AND(TONGHOP!O60="ThiTN",TONGHOP!P60="LT",TONGHOP!J60="R",TONGHOP!K60&lt;&gt;""),TONGHOP!L60,"")</f>
        <v/>
      </c>
      <c r="G60" s="9" t="str">
        <f>IF(AND(TONGHOP!O60="ThiTN",TONGHOP!P60="TH",TONGHOP!J60="R",TONGHOP!K60&lt;&gt;""),TONGHOP!K60,"")</f>
        <v/>
      </c>
      <c r="H60" s="9" t="str">
        <f>IF(AND(TONGHOP!O60="ThiTN",TONGHOP!P60="TH",TONGHOP!J60="R",TONGHOP!K60&lt;&gt;""),TONGHOP!L60,"")</f>
        <v/>
      </c>
    </row>
    <row r="61" spans="1:8">
      <c r="A61" s="9" t="str">
        <f>IF(AND(TONGHOP!O61="KTHP",TONGHOP!P61="LT",TONGHOP!J61="R",TONGHOP!K61&lt;&gt;""),TONGHOP!K61,"")</f>
        <v/>
      </c>
      <c r="B61" s="9" t="str">
        <f>IF(AND(TONGHOP!O61="KTHP",TONGHOP!P61="LT",TONGHOP!J61="R",TONGHOP!K61&lt;&gt;""),TONGHOP!L61,"")</f>
        <v/>
      </c>
      <c r="C61" s="9" t="str">
        <f>IF(AND(TONGHOP!O61="KTHP",TONGHOP!P61="TN",TONGHOP!J61="R",TONGHOP!K61&lt;&gt;""),TONGHOP!K61,"")</f>
        <v/>
      </c>
      <c r="D61" s="9" t="str">
        <f>IF(AND(TONGHOP!O61="KTHP",TONGHOP!P61="TN",TONGHOP!J61="R",TONGHOP!K61&lt;&gt;""),TONGHOP!L61,"")</f>
        <v/>
      </c>
      <c r="E61" s="9" t="str">
        <f>IF(AND(TONGHOP!O61="ThiTN",TONGHOP!P61="LT",TONGHOP!J61="R",TONGHOP!K61&lt;&gt;""),TONGHOP!K61,"")</f>
        <v/>
      </c>
      <c r="F61" s="9" t="str">
        <f>IF(AND(TONGHOP!O61="ThiTN",TONGHOP!P61="LT",TONGHOP!J61="R",TONGHOP!K61&lt;&gt;""),TONGHOP!L61,"")</f>
        <v/>
      </c>
      <c r="G61" s="9" t="str">
        <f>IF(AND(TONGHOP!O61="ThiTN",TONGHOP!P61="TH",TONGHOP!J61="R",TONGHOP!K61&lt;&gt;""),TONGHOP!K61,"")</f>
        <v/>
      </c>
      <c r="H61" s="9" t="str">
        <f>IF(AND(TONGHOP!O61="ThiTN",TONGHOP!P61="TH",TONGHOP!J61="R",TONGHOP!K61&lt;&gt;""),TONGHOP!L61,"")</f>
        <v/>
      </c>
    </row>
    <row r="62" spans="1:8">
      <c r="A62" s="9" t="str">
        <f>IF(AND(TONGHOP!O62="KTHP",TONGHOP!P62="LT",TONGHOP!J62="R",TONGHOP!K62&lt;&gt;""),TONGHOP!K62,"")</f>
        <v/>
      </c>
      <c r="B62" s="9" t="str">
        <f>IF(AND(TONGHOP!O62="KTHP",TONGHOP!P62="LT",TONGHOP!J62="R",TONGHOP!K62&lt;&gt;""),TONGHOP!L62,"")</f>
        <v/>
      </c>
      <c r="C62" s="9" t="str">
        <f>IF(AND(TONGHOP!O62="KTHP",TONGHOP!P62="TN",TONGHOP!J62="R",TONGHOP!K62&lt;&gt;""),TONGHOP!K62,"")</f>
        <v/>
      </c>
      <c r="D62" s="9" t="str">
        <f>IF(AND(TONGHOP!O62="KTHP",TONGHOP!P62="TN",TONGHOP!J62="R",TONGHOP!K62&lt;&gt;""),TONGHOP!L62,"")</f>
        <v/>
      </c>
      <c r="E62" s="9" t="str">
        <f>IF(AND(TONGHOP!O62="ThiTN",TONGHOP!P62="LT",TONGHOP!J62="R",TONGHOP!K62&lt;&gt;""),TONGHOP!K62,"")</f>
        <v/>
      </c>
      <c r="F62" s="9" t="str">
        <f>IF(AND(TONGHOP!O62="ThiTN",TONGHOP!P62="LT",TONGHOP!J62="R",TONGHOP!K62&lt;&gt;""),TONGHOP!L62,"")</f>
        <v/>
      </c>
      <c r="G62" s="9" t="str">
        <f>IF(AND(TONGHOP!O62="ThiTN",TONGHOP!P62="TH",TONGHOP!J62="R",TONGHOP!K62&lt;&gt;""),TONGHOP!K62,"")</f>
        <v/>
      </c>
      <c r="H62" s="9" t="str">
        <f>IF(AND(TONGHOP!O62="ThiTN",TONGHOP!P62="TH",TONGHOP!J62="R",TONGHOP!K62&lt;&gt;""),TONGHOP!L62,"")</f>
        <v/>
      </c>
    </row>
    <row r="63" spans="1:8">
      <c r="A63" s="9" t="str">
        <f>IF(AND(TONGHOP!O63="KTHP",TONGHOP!P63="LT",TONGHOP!J63="R",TONGHOP!K63&lt;&gt;""),TONGHOP!K63,"")</f>
        <v/>
      </c>
      <c r="B63" s="9" t="str">
        <f>IF(AND(TONGHOP!O63="KTHP",TONGHOP!P63="LT",TONGHOP!J63="R",TONGHOP!K63&lt;&gt;""),TONGHOP!L63,"")</f>
        <v/>
      </c>
      <c r="C63" s="9" t="str">
        <f>IF(AND(TONGHOP!O63="KTHP",TONGHOP!P63="TN",TONGHOP!J63="R",TONGHOP!K63&lt;&gt;""),TONGHOP!K63,"")</f>
        <v/>
      </c>
      <c r="D63" s="9" t="str">
        <f>IF(AND(TONGHOP!O63="KTHP",TONGHOP!P63="TN",TONGHOP!J63="R",TONGHOP!K63&lt;&gt;""),TONGHOP!L63,"")</f>
        <v/>
      </c>
      <c r="E63" s="9" t="str">
        <f>IF(AND(TONGHOP!O63="ThiTN",TONGHOP!P63="LT",TONGHOP!J63="R",TONGHOP!K63&lt;&gt;""),TONGHOP!K63,"")</f>
        <v/>
      </c>
      <c r="F63" s="9" t="str">
        <f>IF(AND(TONGHOP!O63="ThiTN",TONGHOP!P63="LT",TONGHOP!J63="R",TONGHOP!K63&lt;&gt;""),TONGHOP!L63,"")</f>
        <v/>
      </c>
      <c r="G63" s="9" t="str">
        <f>IF(AND(TONGHOP!O63="ThiTN",TONGHOP!P63="TH",TONGHOP!J63="R",TONGHOP!K63&lt;&gt;""),TONGHOP!K63,"")</f>
        <v/>
      </c>
      <c r="H63" s="9" t="str">
        <f>IF(AND(TONGHOP!O63="ThiTN",TONGHOP!P63="TH",TONGHOP!J63="R",TONGHOP!K63&lt;&gt;""),TONGHOP!L63,"")</f>
        <v/>
      </c>
    </row>
    <row r="64" spans="1:8">
      <c r="A64" s="9" t="str">
        <f>IF(AND(TONGHOP!O64="KTHP",TONGHOP!P64="LT",TONGHOP!J64="R",TONGHOP!K64&lt;&gt;""),TONGHOP!K64,"")</f>
        <v/>
      </c>
      <c r="B64" s="9" t="str">
        <f>IF(AND(TONGHOP!O64="KTHP",TONGHOP!P64="LT",TONGHOP!J64="R",TONGHOP!K64&lt;&gt;""),TONGHOP!L64,"")</f>
        <v/>
      </c>
      <c r="C64" s="9" t="str">
        <f>IF(AND(TONGHOP!O64="KTHP",TONGHOP!P64="TN",TONGHOP!J64="R",TONGHOP!K64&lt;&gt;""),TONGHOP!K64,"")</f>
        <v/>
      </c>
      <c r="D64" s="9" t="str">
        <f>IF(AND(TONGHOP!O64="KTHP",TONGHOP!P64="TN",TONGHOP!J64="R",TONGHOP!K64&lt;&gt;""),TONGHOP!L64,"")</f>
        <v/>
      </c>
      <c r="E64" s="9" t="str">
        <f>IF(AND(TONGHOP!O64="ThiTN",TONGHOP!P64="LT",TONGHOP!J64="R",TONGHOP!K64&lt;&gt;""),TONGHOP!K64,"")</f>
        <v/>
      </c>
      <c r="F64" s="9" t="str">
        <f>IF(AND(TONGHOP!O64="ThiTN",TONGHOP!P64="LT",TONGHOP!J64="R",TONGHOP!K64&lt;&gt;""),TONGHOP!L64,"")</f>
        <v/>
      </c>
      <c r="G64" s="9" t="str">
        <f>IF(AND(TONGHOP!O64="ThiTN",TONGHOP!P64="TH",TONGHOP!J64="R",TONGHOP!K64&lt;&gt;""),TONGHOP!K64,"")</f>
        <v/>
      </c>
      <c r="H64" s="9" t="str">
        <f>IF(AND(TONGHOP!O64="ThiTN",TONGHOP!P64="TH",TONGHOP!J64="R",TONGHOP!K64&lt;&gt;""),TONGHOP!L64,"")</f>
        <v/>
      </c>
    </row>
    <row r="65" spans="1:8">
      <c r="A65" s="9" t="str">
        <f>IF(AND(TONGHOP!O65="KTHP",TONGHOP!P65="LT",TONGHOP!J65="R",TONGHOP!K65&lt;&gt;""),TONGHOP!K65,"")</f>
        <v/>
      </c>
      <c r="B65" s="9" t="str">
        <f>IF(AND(TONGHOP!O65="KTHP",TONGHOP!P65="LT",TONGHOP!J65="R",TONGHOP!K65&lt;&gt;""),TONGHOP!L65,"")</f>
        <v/>
      </c>
      <c r="C65" s="9" t="str">
        <f>IF(AND(TONGHOP!O65="KTHP",TONGHOP!P65="TN",TONGHOP!J65="R",TONGHOP!K65&lt;&gt;""),TONGHOP!K65,"")</f>
        <v/>
      </c>
      <c r="D65" s="9" t="str">
        <f>IF(AND(TONGHOP!O65="KTHP",TONGHOP!P65="TN",TONGHOP!J65="R",TONGHOP!K65&lt;&gt;""),TONGHOP!L65,"")</f>
        <v/>
      </c>
      <c r="E65" s="9" t="str">
        <f>IF(AND(TONGHOP!O65="ThiTN",TONGHOP!P65="LT",TONGHOP!J65="R",TONGHOP!K65&lt;&gt;""),TONGHOP!K65,"")</f>
        <v/>
      </c>
      <c r="F65" s="9" t="str">
        <f>IF(AND(TONGHOP!O65="ThiTN",TONGHOP!P65="LT",TONGHOP!J65="R",TONGHOP!K65&lt;&gt;""),TONGHOP!L65,"")</f>
        <v/>
      </c>
      <c r="G65" s="9" t="str">
        <f>IF(AND(TONGHOP!O65="ThiTN",TONGHOP!P65="TH",TONGHOP!J65="R",TONGHOP!K65&lt;&gt;""),TONGHOP!K65,"")</f>
        <v/>
      </c>
      <c r="H65" s="9" t="str">
        <f>IF(AND(TONGHOP!O65="ThiTN",TONGHOP!P65="TH",TONGHOP!J65="R",TONGHOP!K65&lt;&gt;""),TONGHOP!L65,"")</f>
        <v/>
      </c>
    </row>
    <row r="66" spans="1:8">
      <c r="A66" s="9" t="str">
        <f>IF(AND(TONGHOP!O66="KTHP",TONGHOP!P66="LT",TONGHOP!J66="R",TONGHOP!K66&lt;&gt;""),TONGHOP!K66,"")</f>
        <v/>
      </c>
      <c r="B66" s="9" t="str">
        <f>IF(AND(TONGHOP!O66="KTHP",TONGHOP!P66="LT",TONGHOP!J66="R",TONGHOP!K66&lt;&gt;""),TONGHOP!L66,"")</f>
        <v/>
      </c>
      <c r="C66" s="9" t="str">
        <f>IF(AND(TONGHOP!O66="KTHP",TONGHOP!P66="TN",TONGHOP!J66="R",TONGHOP!K66&lt;&gt;""),TONGHOP!K66,"")</f>
        <v/>
      </c>
      <c r="D66" s="9" t="str">
        <f>IF(AND(TONGHOP!O66="KTHP",TONGHOP!P66="TN",TONGHOP!J66="R",TONGHOP!K66&lt;&gt;""),TONGHOP!L66,"")</f>
        <v/>
      </c>
      <c r="E66" s="9" t="str">
        <f>IF(AND(TONGHOP!O66="ThiTN",TONGHOP!P66="LT",TONGHOP!J66="R",TONGHOP!K66&lt;&gt;""),TONGHOP!K66,"")</f>
        <v/>
      </c>
      <c r="F66" s="9" t="str">
        <f>IF(AND(TONGHOP!O66="ThiTN",TONGHOP!P66="LT",TONGHOP!J66="R",TONGHOP!K66&lt;&gt;""),TONGHOP!L66,"")</f>
        <v/>
      </c>
      <c r="G66" s="9" t="str">
        <f>IF(AND(TONGHOP!O66="ThiTN",TONGHOP!P66="TH",TONGHOP!J66="R",TONGHOP!K66&lt;&gt;""),TONGHOP!K66,"")</f>
        <v/>
      </c>
      <c r="H66" s="9" t="str">
        <f>IF(AND(TONGHOP!O66="ThiTN",TONGHOP!P66="TH",TONGHOP!J66="R",TONGHOP!K66&lt;&gt;""),TONGHOP!L66,"")</f>
        <v/>
      </c>
    </row>
    <row r="67" spans="1:8">
      <c r="A67" s="9" t="str">
        <f>IF(AND(TONGHOP!O67="KTHP",TONGHOP!P67="LT",TONGHOP!J67="R",TONGHOP!K67&lt;&gt;""),TONGHOP!K67,"")</f>
        <v/>
      </c>
      <c r="B67" s="9" t="str">
        <f>IF(AND(TONGHOP!O67="KTHP",TONGHOP!P67="LT",TONGHOP!J67="R",TONGHOP!K67&lt;&gt;""),TONGHOP!L67,"")</f>
        <v/>
      </c>
      <c r="C67" s="9" t="str">
        <f>IF(AND(TONGHOP!O67="KTHP",TONGHOP!P67="TN",TONGHOP!J67="R",TONGHOP!K67&lt;&gt;""),TONGHOP!K67,"")</f>
        <v/>
      </c>
      <c r="D67" s="9" t="str">
        <f>IF(AND(TONGHOP!O67="KTHP",TONGHOP!P67="TN",TONGHOP!J67="R",TONGHOP!K67&lt;&gt;""),TONGHOP!L67,"")</f>
        <v/>
      </c>
      <c r="E67" s="9" t="str">
        <f>IF(AND(TONGHOP!O67="ThiTN",TONGHOP!P67="LT",TONGHOP!J67="R",TONGHOP!K67&lt;&gt;""),TONGHOP!K67,"")</f>
        <v/>
      </c>
      <c r="F67" s="9" t="str">
        <f>IF(AND(TONGHOP!O67="ThiTN",TONGHOP!P67="LT",TONGHOP!J67="R",TONGHOP!K67&lt;&gt;""),TONGHOP!L67,"")</f>
        <v/>
      </c>
      <c r="G67" s="9" t="str">
        <f>IF(AND(TONGHOP!O67="ThiTN",TONGHOP!P67="TH",TONGHOP!J67="R",TONGHOP!K67&lt;&gt;""),TONGHOP!K67,"")</f>
        <v/>
      </c>
      <c r="H67" s="9" t="str">
        <f>IF(AND(TONGHOP!O67="ThiTN",TONGHOP!P67="TH",TONGHOP!J67="R",TONGHOP!K67&lt;&gt;""),TONGHOP!L67,"")</f>
        <v/>
      </c>
    </row>
    <row r="68" spans="1:8">
      <c r="A68" s="9" t="str">
        <f>IF(AND(TONGHOP!O68="KTHP",TONGHOP!P68="LT",TONGHOP!J68="R",TONGHOP!K68&lt;&gt;""),TONGHOP!K68,"")</f>
        <v/>
      </c>
      <c r="B68" s="9" t="str">
        <f>IF(AND(TONGHOP!O68="KTHP",TONGHOP!P68="LT",TONGHOP!J68="R",TONGHOP!K68&lt;&gt;""),TONGHOP!L68,"")</f>
        <v/>
      </c>
      <c r="C68" s="9" t="str">
        <f>IF(AND(TONGHOP!O68="KTHP",TONGHOP!P68="TN",TONGHOP!J68="R",TONGHOP!K68&lt;&gt;""),TONGHOP!K68,"")</f>
        <v/>
      </c>
      <c r="D68" s="9" t="str">
        <f>IF(AND(TONGHOP!O68="KTHP",TONGHOP!P68="TN",TONGHOP!J68="R",TONGHOP!K68&lt;&gt;""),TONGHOP!L68,"")</f>
        <v/>
      </c>
      <c r="E68" s="9" t="str">
        <f>IF(AND(TONGHOP!O68="ThiTN",TONGHOP!P68="LT",TONGHOP!J68="R",TONGHOP!K68&lt;&gt;""),TONGHOP!K68,"")</f>
        <v/>
      </c>
      <c r="F68" s="9" t="str">
        <f>IF(AND(TONGHOP!O68="ThiTN",TONGHOP!P68="LT",TONGHOP!J68="R",TONGHOP!K68&lt;&gt;""),TONGHOP!L68,"")</f>
        <v/>
      </c>
      <c r="G68" s="9" t="str">
        <f>IF(AND(TONGHOP!O68="ThiTN",TONGHOP!P68="TH",TONGHOP!J68="R",TONGHOP!K68&lt;&gt;""),TONGHOP!K68,"")</f>
        <v/>
      </c>
      <c r="H68" s="9" t="str">
        <f>IF(AND(TONGHOP!O68="ThiTN",TONGHOP!P68="TH",TONGHOP!J68="R",TONGHOP!K68&lt;&gt;""),TONGHOP!L68,"")</f>
        <v/>
      </c>
    </row>
    <row r="69" spans="1:8">
      <c r="A69" s="9" t="str">
        <f>IF(AND(TONGHOP!O69="KTHP",TONGHOP!P69="LT",TONGHOP!J69="R",TONGHOP!K69&lt;&gt;""),TONGHOP!K69,"")</f>
        <v/>
      </c>
      <c r="B69" s="9" t="str">
        <f>IF(AND(TONGHOP!O69="KTHP",TONGHOP!P69="LT",TONGHOP!J69="R",TONGHOP!K69&lt;&gt;""),TONGHOP!L69,"")</f>
        <v/>
      </c>
      <c r="C69" s="9" t="str">
        <f>IF(AND(TONGHOP!O69="KTHP",TONGHOP!P69="TN",TONGHOP!J69="R",TONGHOP!K69&lt;&gt;""),TONGHOP!K69,"")</f>
        <v/>
      </c>
      <c r="D69" s="9" t="str">
        <f>IF(AND(TONGHOP!O69="KTHP",TONGHOP!P69="TN",TONGHOP!J69="R",TONGHOP!K69&lt;&gt;""),TONGHOP!L69,"")</f>
        <v/>
      </c>
      <c r="E69" s="9" t="str">
        <f>IF(AND(TONGHOP!O69="ThiTN",TONGHOP!P69="LT",TONGHOP!J69="R",TONGHOP!K69&lt;&gt;""),TONGHOP!K69,"")</f>
        <v/>
      </c>
      <c r="F69" s="9" t="str">
        <f>IF(AND(TONGHOP!O69="ThiTN",TONGHOP!P69="LT",TONGHOP!J69="R",TONGHOP!K69&lt;&gt;""),TONGHOP!L69,"")</f>
        <v/>
      </c>
      <c r="G69" s="9" t="str">
        <f>IF(AND(TONGHOP!O69="ThiTN",TONGHOP!P69="TH",TONGHOP!J69="R",TONGHOP!K69&lt;&gt;""),TONGHOP!K69,"")</f>
        <v/>
      </c>
      <c r="H69" s="9" t="str">
        <f>IF(AND(TONGHOP!O69="ThiTN",TONGHOP!P69="TH",TONGHOP!J69="R",TONGHOP!K69&lt;&gt;""),TONGHOP!L69,"")</f>
        <v/>
      </c>
    </row>
    <row r="70" spans="1:8">
      <c r="A70" s="9" t="str">
        <f>IF(AND(TONGHOP!O70="KTHP",TONGHOP!P70="LT",TONGHOP!J70="R",TONGHOP!K70&lt;&gt;""),TONGHOP!K70,"")</f>
        <v/>
      </c>
      <c r="B70" s="9" t="str">
        <f>IF(AND(TONGHOP!O70="KTHP",TONGHOP!P70="LT",TONGHOP!J70="R",TONGHOP!K70&lt;&gt;""),TONGHOP!L70,"")</f>
        <v/>
      </c>
      <c r="C70" s="9" t="str">
        <f>IF(AND(TONGHOP!O70="KTHP",TONGHOP!P70="TN",TONGHOP!J70="R",TONGHOP!K70&lt;&gt;""),TONGHOP!K70,"")</f>
        <v/>
      </c>
      <c r="D70" s="9" t="str">
        <f>IF(AND(TONGHOP!O70="KTHP",TONGHOP!P70="TN",TONGHOP!J70="R",TONGHOP!K70&lt;&gt;""),TONGHOP!L70,"")</f>
        <v/>
      </c>
      <c r="E70" s="9" t="str">
        <f>IF(AND(TONGHOP!O70="ThiTN",TONGHOP!P70="LT",TONGHOP!J70="R",TONGHOP!K70&lt;&gt;""),TONGHOP!K70,"")</f>
        <v/>
      </c>
      <c r="F70" s="9" t="str">
        <f>IF(AND(TONGHOP!O70="ThiTN",TONGHOP!P70="LT",TONGHOP!J70="R",TONGHOP!K70&lt;&gt;""),TONGHOP!L70,"")</f>
        <v/>
      </c>
      <c r="G70" s="9" t="str">
        <f>IF(AND(TONGHOP!O70="ThiTN",TONGHOP!P70="TH",TONGHOP!J70="R",TONGHOP!K70&lt;&gt;""),TONGHOP!K70,"")</f>
        <v/>
      </c>
      <c r="H70" s="9" t="str">
        <f>IF(AND(TONGHOP!O70="ThiTN",TONGHOP!P70="TH",TONGHOP!J70="R",TONGHOP!K70&lt;&gt;""),TONGHOP!L70,"")</f>
        <v/>
      </c>
    </row>
    <row r="71" spans="1:8">
      <c r="A71" s="9" t="str">
        <f>IF(AND(TONGHOP!O71="KTHP",TONGHOP!P71="LT",TONGHOP!J71="R",TONGHOP!K71&lt;&gt;""),TONGHOP!K71,"")</f>
        <v/>
      </c>
      <c r="B71" s="9" t="str">
        <f>IF(AND(TONGHOP!O71="KTHP",TONGHOP!P71="LT",TONGHOP!J71="R",TONGHOP!K71&lt;&gt;""),TONGHOP!L71,"")</f>
        <v/>
      </c>
      <c r="C71" s="9" t="str">
        <f>IF(AND(TONGHOP!O71="KTHP",TONGHOP!P71="TN",TONGHOP!J71="R",TONGHOP!K71&lt;&gt;""),TONGHOP!K71,"")</f>
        <v/>
      </c>
      <c r="D71" s="9" t="str">
        <f>IF(AND(TONGHOP!O71="KTHP",TONGHOP!P71="TN",TONGHOP!J71="R",TONGHOP!K71&lt;&gt;""),TONGHOP!L71,"")</f>
        <v/>
      </c>
      <c r="E71" s="9" t="str">
        <f>IF(AND(TONGHOP!O71="ThiTN",TONGHOP!P71="LT",TONGHOP!J71="R",TONGHOP!K71&lt;&gt;""),TONGHOP!K71,"")</f>
        <v/>
      </c>
      <c r="F71" s="9" t="str">
        <f>IF(AND(TONGHOP!O71="ThiTN",TONGHOP!P71="LT",TONGHOP!J71="R",TONGHOP!K71&lt;&gt;""),TONGHOP!L71,"")</f>
        <v/>
      </c>
      <c r="G71" s="9" t="str">
        <f>IF(AND(TONGHOP!O71="ThiTN",TONGHOP!P71="TH",TONGHOP!J71="R",TONGHOP!K71&lt;&gt;""),TONGHOP!K71,"")</f>
        <v/>
      </c>
      <c r="H71" s="9" t="str">
        <f>IF(AND(TONGHOP!O71="ThiTN",TONGHOP!P71="TH",TONGHOP!J71="R",TONGHOP!K71&lt;&gt;""),TONGHOP!L71,"")</f>
        <v/>
      </c>
    </row>
    <row r="72" spans="1:8">
      <c r="A72" s="9" t="str">
        <f>IF(AND(TONGHOP!O72="KTHP",TONGHOP!P72="LT",TONGHOP!J72="R",TONGHOP!K72&lt;&gt;""),TONGHOP!K72,"")</f>
        <v/>
      </c>
      <c r="B72" s="9" t="str">
        <f>IF(AND(TONGHOP!O72="KTHP",TONGHOP!P72="LT",TONGHOP!J72="R",TONGHOP!K72&lt;&gt;""),TONGHOP!L72,"")</f>
        <v/>
      </c>
      <c r="C72" s="9" t="str">
        <f>IF(AND(TONGHOP!O72="KTHP",TONGHOP!P72="TN",TONGHOP!J72="R",TONGHOP!K72&lt;&gt;""),TONGHOP!K72,"")</f>
        <v/>
      </c>
      <c r="D72" s="9" t="str">
        <f>IF(AND(TONGHOP!O72="KTHP",TONGHOP!P72="TN",TONGHOP!J72="R",TONGHOP!K72&lt;&gt;""),TONGHOP!L72,"")</f>
        <v/>
      </c>
      <c r="E72" s="9" t="str">
        <f>IF(AND(TONGHOP!O72="ThiTN",TONGHOP!P72="LT",TONGHOP!J72="R",TONGHOP!K72&lt;&gt;""),TONGHOP!K72,"")</f>
        <v/>
      </c>
      <c r="F72" s="9" t="str">
        <f>IF(AND(TONGHOP!O72="ThiTN",TONGHOP!P72="LT",TONGHOP!J72="R",TONGHOP!K72&lt;&gt;""),TONGHOP!L72,"")</f>
        <v/>
      </c>
      <c r="G72" s="9" t="str">
        <f>IF(AND(TONGHOP!O72="ThiTN",TONGHOP!P72="TH",TONGHOP!J72="R",TONGHOP!K72&lt;&gt;""),TONGHOP!K72,"")</f>
        <v/>
      </c>
      <c r="H72" s="9" t="str">
        <f>IF(AND(TONGHOP!O72="ThiTN",TONGHOP!P72="TH",TONGHOP!J72="R",TONGHOP!K72&lt;&gt;""),TONGHOP!L72,"")</f>
        <v/>
      </c>
    </row>
    <row r="73" spans="1:8">
      <c r="A73" s="9" t="str">
        <f>IF(AND(TONGHOP!O73="KTHP",TONGHOP!P73="LT",TONGHOP!J73="R",TONGHOP!K73&lt;&gt;""),TONGHOP!K73,"")</f>
        <v/>
      </c>
      <c r="B73" s="9" t="str">
        <f>IF(AND(TONGHOP!O73="KTHP",TONGHOP!P73="LT",TONGHOP!J73="R",TONGHOP!K73&lt;&gt;""),TONGHOP!L73,"")</f>
        <v/>
      </c>
      <c r="C73" s="9" t="str">
        <f>IF(AND(TONGHOP!O73="KTHP",TONGHOP!P73="TN",TONGHOP!J73="R",TONGHOP!K73&lt;&gt;""),TONGHOP!K73,"")</f>
        <v/>
      </c>
      <c r="D73" s="9" t="str">
        <f>IF(AND(TONGHOP!O73="KTHP",TONGHOP!P73="TN",TONGHOP!J73="R",TONGHOP!K73&lt;&gt;""),TONGHOP!L73,"")</f>
        <v/>
      </c>
      <c r="E73" s="9" t="str">
        <f>IF(AND(TONGHOP!O73="ThiTN",TONGHOP!P73="LT",TONGHOP!J73="R",TONGHOP!K73&lt;&gt;""),TONGHOP!K73,"")</f>
        <v/>
      </c>
      <c r="F73" s="9" t="str">
        <f>IF(AND(TONGHOP!O73="ThiTN",TONGHOP!P73="LT",TONGHOP!J73="R",TONGHOP!K73&lt;&gt;""),TONGHOP!L73,"")</f>
        <v/>
      </c>
      <c r="G73" s="9" t="str">
        <f>IF(AND(TONGHOP!O73="ThiTN",TONGHOP!P73="TH",TONGHOP!J73="R",TONGHOP!K73&lt;&gt;""),TONGHOP!K73,"")</f>
        <v/>
      </c>
      <c r="H73" s="9" t="str">
        <f>IF(AND(TONGHOP!O73="ThiTN",TONGHOP!P73="TH",TONGHOP!J73="R",TONGHOP!K73&lt;&gt;""),TONGHOP!L73,"")</f>
        <v/>
      </c>
    </row>
    <row r="74" spans="1:8">
      <c r="A74" s="9" t="str">
        <f>IF(AND(TONGHOP!O74="KTHP",TONGHOP!P74="LT",TONGHOP!J74="R",TONGHOP!K74&lt;&gt;""),TONGHOP!K74,"")</f>
        <v/>
      </c>
      <c r="B74" s="9" t="str">
        <f>IF(AND(TONGHOP!O74="KTHP",TONGHOP!P74="LT",TONGHOP!J74="R",TONGHOP!K74&lt;&gt;""),TONGHOP!L74,"")</f>
        <v/>
      </c>
      <c r="C74" s="9" t="str">
        <f>IF(AND(TONGHOP!O74="KTHP",TONGHOP!P74="TN",TONGHOP!J74="R",TONGHOP!K74&lt;&gt;""),TONGHOP!K74,"")</f>
        <v/>
      </c>
      <c r="D74" s="9" t="str">
        <f>IF(AND(TONGHOP!O74="KTHP",TONGHOP!P74="TN",TONGHOP!J74="R",TONGHOP!K74&lt;&gt;""),TONGHOP!L74,"")</f>
        <v/>
      </c>
      <c r="E74" s="9" t="str">
        <f>IF(AND(TONGHOP!O74="ThiTN",TONGHOP!P74="LT",TONGHOP!J74="R",TONGHOP!K74&lt;&gt;""),TONGHOP!K74,"")</f>
        <v/>
      </c>
      <c r="F74" s="9" t="str">
        <f>IF(AND(TONGHOP!O74="ThiTN",TONGHOP!P74="LT",TONGHOP!J74="R",TONGHOP!K74&lt;&gt;""),TONGHOP!L74,"")</f>
        <v/>
      </c>
      <c r="G74" s="9" t="str">
        <f>IF(AND(TONGHOP!O74="ThiTN",TONGHOP!P74="TH",TONGHOP!J74="R",TONGHOP!K74&lt;&gt;""),TONGHOP!K74,"")</f>
        <v/>
      </c>
      <c r="H74" s="9" t="str">
        <f>IF(AND(TONGHOP!O74="ThiTN",TONGHOP!P74="TH",TONGHOP!J74="R",TONGHOP!K74&lt;&gt;""),TONGHOP!L74,"")</f>
        <v/>
      </c>
    </row>
    <row r="75" spans="1:8">
      <c r="A75" s="9" t="str">
        <f>IF(AND(TONGHOP!O75="KTHP",TONGHOP!P75="LT",TONGHOP!J75="R",TONGHOP!K75&lt;&gt;""),TONGHOP!K75,"")</f>
        <v/>
      </c>
      <c r="B75" s="9" t="str">
        <f>IF(AND(TONGHOP!O75="KTHP",TONGHOP!P75="LT",TONGHOP!J75="R",TONGHOP!K75&lt;&gt;""),TONGHOP!L75,"")</f>
        <v/>
      </c>
      <c r="C75" s="9" t="str">
        <f>IF(AND(TONGHOP!O75="KTHP",TONGHOP!P75="TN",TONGHOP!J75="R",TONGHOP!K75&lt;&gt;""),TONGHOP!K75,"")</f>
        <v/>
      </c>
      <c r="D75" s="9" t="str">
        <f>IF(AND(TONGHOP!O75="KTHP",TONGHOP!P75="TN",TONGHOP!J75="R",TONGHOP!K75&lt;&gt;""),TONGHOP!L75,"")</f>
        <v/>
      </c>
      <c r="E75" s="9" t="str">
        <f>IF(AND(TONGHOP!O75="ThiTN",TONGHOP!P75="LT",TONGHOP!J75="R",TONGHOP!K75&lt;&gt;""),TONGHOP!K75,"")</f>
        <v/>
      </c>
      <c r="F75" s="9" t="str">
        <f>IF(AND(TONGHOP!O75="ThiTN",TONGHOP!P75="LT",TONGHOP!J75="R",TONGHOP!K75&lt;&gt;""),TONGHOP!L75,"")</f>
        <v/>
      </c>
      <c r="G75" s="9" t="str">
        <f>IF(AND(TONGHOP!O75="ThiTN",TONGHOP!P75="TH",TONGHOP!J75="R",TONGHOP!K75&lt;&gt;""),TONGHOP!K75,"")</f>
        <v/>
      </c>
      <c r="H75" s="9" t="str">
        <f>IF(AND(TONGHOP!O75="ThiTN",TONGHOP!P75="TH",TONGHOP!J75="R",TONGHOP!K75&lt;&gt;""),TONGHOP!L75,"")</f>
        <v/>
      </c>
    </row>
    <row r="76" spans="1:8">
      <c r="A76" s="9" t="str">
        <f>IF(AND(TONGHOP!O76="KTHP",TONGHOP!P76="LT",TONGHOP!J76="R",TONGHOP!K76&lt;&gt;""),TONGHOP!K76,"")</f>
        <v/>
      </c>
      <c r="B76" s="9" t="str">
        <f>IF(AND(TONGHOP!O76="KTHP",TONGHOP!P76="LT",TONGHOP!J76="R",TONGHOP!K76&lt;&gt;""),TONGHOP!L76,"")</f>
        <v/>
      </c>
      <c r="C76" s="9" t="str">
        <f>IF(AND(TONGHOP!O76="KTHP",TONGHOP!P76="TN",TONGHOP!J76="R",TONGHOP!K76&lt;&gt;""),TONGHOP!K76,"")</f>
        <v/>
      </c>
      <c r="D76" s="9" t="str">
        <f>IF(AND(TONGHOP!O76="KTHP",TONGHOP!P76="TN",TONGHOP!J76="R",TONGHOP!K76&lt;&gt;""),TONGHOP!L76,"")</f>
        <v/>
      </c>
      <c r="E76" s="9" t="str">
        <f>IF(AND(TONGHOP!O76="ThiTN",TONGHOP!P76="LT",TONGHOP!J76="R",TONGHOP!K76&lt;&gt;""),TONGHOP!K76,"")</f>
        <v/>
      </c>
      <c r="F76" s="9" t="str">
        <f>IF(AND(TONGHOP!O76="ThiTN",TONGHOP!P76="LT",TONGHOP!J76="R",TONGHOP!K76&lt;&gt;""),TONGHOP!L76,"")</f>
        <v/>
      </c>
      <c r="G76" s="9" t="str">
        <f>IF(AND(TONGHOP!O76="ThiTN",TONGHOP!P76="TH",TONGHOP!J76="R",TONGHOP!K76&lt;&gt;""),TONGHOP!K76,"")</f>
        <v/>
      </c>
      <c r="H76" s="9" t="str">
        <f>IF(AND(TONGHOP!O76="ThiTN",TONGHOP!P76="TH",TONGHOP!J76="R",TONGHOP!K76&lt;&gt;""),TONGHOP!L76,"")</f>
        <v/>
      </c>
    </row>
    <row r="77" spans="1:8">
      <c r="A77" s="9" t="str">
        <f>IF(AND(TONGHOP!O77="KTHP",TONGHOP!P77="LT",TONGHOP!J77="R",TONGHOP!K77&lt;&gt;""),TONGHOP!K77,"")</f>
        <v/>
      </c>
      <c r="B77" s="9" t="str">
        <f>IF(AND(TONGHOP!O77="KTHP",TONGHOP!P77="LT",TONGHOP!J77="R",TONGHOP!K77&lt;&gt;""),TONGHOP!L77,"")</f>
        <v/>
      </c>
      <c r="C77" s="9" t="str">
        <f>IF(AND(TONGHOP!O77="KTHP",TONGHOP!P77="TN",TONGHOP!J77="R",TONGHOP!K77&lt;&gt;""),TONGHOP!K77,"")</f>
        <v/>
      </c>
      <c r="D77" s="9" t="str">
        <f>IF(AND(TONGHOP!O77="KTHP",TONGHOP!P77="TN",TONGHOP!J77="R",TONGHOP!K77&lt;&gt;""),TONGHOP!L77,"")</f>
        <v/>
      </c>
      <c r="E77" s="9" t="str">
        <f>IF(AND(TONGHOP!O77="ThiTN",TONGHOP!P77="LT",TONGHOP!J77="R",TONGHOP!K77&lt;&gt;""),TONGHOP!K77,"")</f>
        <v/>
      </c>
      <c r="F77" s="9" t="str">
        <f>IF(AND(TONGHOP!O77="ThiTN",TONGHOP!P77="LT",TONGHOP!J77="R",TONGHOP!K77&lt;&gt;""),TONGHOP!L77,"")</f>
        <v/>
      </c>
      <c r="G77" s="9" t="str">
        <f>IF(AND(TONGHOP!O77="ThiTN",TONGHOP!P77="TH",TONGHOP!J77="R",TONGHOP!K77&lt;&gt;""),TONGHOP!K77,"")</f>
        <v/>
      </c>
      <c r="H77" s="9" t="str">
        <f>IF(AND(TONGHOP!O77="ThiTN",TONGHOP!P77="TH",TONGHOP!J77="R",TONGHOP!K77&lt;&gt;""),TONGHOP!L77,"")</f>
        <v/>
      </c>
    </row>
    <row r="78" spans="1:8">
      <c r="A78" s="9" t="str">
        <f>IF(AND(TONGHOP!O78="KTHP",TONGHOP!P78="LT",TONGHOP!J78="R",TONGHOP!K78&lt;&gt;""),TONGHOP!K78,"")</f>
        <v/>
      </c>
      <c r="B78" s="9" t="str">
        <f>IF(AND(TONGHOP!O78="KTHP",TONGHOP!P78="LT",TONGHOP!J78="R",TONGHOP!K78&lt;&gt;""),TONGHOP!L78,"")</f>
        <v/>
      </c>
      <c r="C78" s="9" t="str">
        <f>IF(AND(TONGHOP!O78="KTHP",TONGHOP!P78="TN",TONGHOP!J78="R",TONGHOP!K78&lt;&gt;""),TONGHOP!K78,"")</f>
        <v/>
      </c>
      <c r="D78" s="9" t="str">
        <f>IF(AND(TONGHOP!O78="KTHP",TONGHOP!P78="TN",TONGHOP!J78="R",TONGHOP!K78&lt;&gt;""),TONGHOP!L78,"")</f>
        <v/>
      </c>
      <c r="E78" s="9" t="str">
        <f>IF(AND(TONGHOP!O78="ThiTN",TONGHOP!P78="LT",TONGHOP!J78="R",TONGHOP!K78&lt;&gt;""),TONGHOP!K78,"")</f>
        <v/>
      </c>
      <c r="F78" s="9" t="str">
        <f>IF(AND(TONGHOP!O78="ThiTN",TONGHOP!P78="LT",TONGHOP!J78="R",TONGHOP!K78&lt;&gt;""),TONGHOP!L78,"")</f>
        <v/>
      </c>
      <c r="G78" s="9" t="str">
        <f>IF(AND(TONGHOP!O78="ThiTN",TONGHOP!P78="TH",TONGHOP!J78="R",TONGHOP!K78&lt;&gt;""),TONGHOP!K78,"")</f>
        <v/>
      </c>
      <c r="H78" s="9" t="str">
        <f>IF(AND(TONGHOP!O78="ThiTN",TONGHOP!P78="TH",TONGHOP!J78="R",TONGHOP!K78&lt;&gt;""),TONGHOP!L78,"")</f>
        <v/>
      </c>
    </row>
    <row r="79" spans="1:8">
      <c r="A79" s="9" t="str">
        <f>IF(AND(TONGHOP!O79="KTHP",TONGHOP!P79="LT",TONGHOP!J79="R",TONGHOP!K79&lt;&gt;""),TONGHOP!K79,"")</f>
        <v/>
      </c>
      <c r="B79" s="9" t="str">
        <f>IF(AND(TONGHOP!O79="KTHP",TONGHOP!P79="LT",TONGHOP!J79="R",TONGHOP!K79&lt;&gt;""),TONGHOP!L79,"")</f>
        <v/>
      </c>
      <c r="C79" s="9" t="str">
        <f>IF(AND(TONGHOP!O79="KTHP",TONGHOP!P79="TN",TONGHOP!J79="R",TONGHOP!K79&lt;&gt;""),TONGHOP!K79,"")</f>
        <v/>
      </c>
      <c r="D79" s="9" t="str">
        <f>IF(AND(TONGHOP!O79="KTHP",TONGHOP!P79="TN",TONGHOP!J79="R",TONGHOP!K79&lt;&gt;""),TONGHOP!L79,"")</f>
        <v/>
      </c>
      <c r="E79" s="9" t="str">
        <f>IF(AND(TONGHOP!O79="ThiTN",TONGHOP!P79="LT",TONGHOP!J79="R",TONGHOP!K79&lt;&gt;""),TONGHOP!K79,"")</f>
        <v/>
      </c>
      <c r="F79" s="9" t="str">
        <f>IF(AND(TONGHOP!O79="ThiTN",TONGHOP!P79="LT",TONGHOP!J79="R",TONGHOP!K79&lt;&gt;""),TONGHOP!L79,"")</f>
        <v/>
      </c>
      <c r="G79" s="9" t="str">
        <f>IF(AND(TONGHOP!O79="ThiTN",TONGHOP!P79="TH",TONGHOP!J79="R",TONGHOP!K79&lt;&gt;""),TONGHOP!K79,"")</f>
        <v/>
      </c>
      <c r="H79" s="9" t="str">
        <f>IF(AND(TONGHOP!O79="ThiTN",TONGHOP!P79="TH",TONGHOP!J79="R",TONGHOP!K79&lt;&gt;""),TONGHOP!L79,"")</f>
        <v/>
      </c>
    </row>
    <row r="80" spans="1:8">
      <c r="A80" s="9" t="str">
        <f>IF(AND(TONGHOP!O80="KTHP",TONGHOP!P80="LT",TONGHOP!J80="R",TONGHOP!K80&lt;&gt;""),TONGHOP!K80,"")</f>
        <v/>
      </c>
      <c r="B80" s="9" t="str">
        <f>IF(AND(TONGHOP!O80="KTHP",TONGHOP!P80="LT",TONGHOP!J80="R",TONGHOP!K80&lt;&gt;""),TONGHOP!L80,"")</f>
        <v/>
      </c>
      <c r="C80" s="9" t="str">
        <f>IF(AND(TONGHOP!O80="KTHP",TONGHOP!P80="TN",TONGHOP!J80="R",TONGHOP!K80&lt;&gt;""),TONGHOP!K80,"")</f>
        <v/>
      </c>
      <c r="D80" s="9" t="str">
        <f>IF(AND(TONGHOP!O80="KTHP",TONGHOP!P80="TN",TONGHOP!J80="R",TONGHOP!K80&lt;&gt;""),TONGHOP!L80,"")</f>
        <v/>
      </c>
      <c r="E80" s="9" t="str">
        <f>IF(AND(TONGHOP!O80="ThiTN",TONGHOP!P80="LT",TONGHOP!J80="R",TONGHOP!K80&lt;&gt;""),TONGHOP!K80,"")</f>
        <v/>
      </c>
      <c r="F80" s="9" t="str">
        <f>IF(AND(TONGHOP!O80="ThiTN",TONGHOP!P80="LT",TONGHOP!J80="R",TONGHOP!K80&lt;&gt;""),TONGHOP!L80,"")</f>
        <v/>
      </c>
      <c r="G80" s="9" t="str">
        <f>IF(AND(TONGHOP!O80="ThiTN",TONGHOP!P80="TH",TONGHOP!J80="R",TONGHOP!K80&lt;&gt;""),TONGHOP!K80,"")</f>
        <v/>
      </c>
      <c r="H80" s="9" t="str">
        <f>IF(AND(TONGHOP!O80="ThiTN",TONGHOP!P80="TH",TONGHOP!J80="R",TONGHOP!K80&lt;&gt;""),TONGHOP!L80,"")</f>
        <v/>
      </c>
    </row>
    <row r="81" spans="1:8">
      <c r="A81" s="9" t="str">
        <f>IF(AND(TONGHOP!O81="KTHP",TONGHOP!P81="LT",TONGHOP!J81="R",TONGHOP!K81&lt;&gt;""),TONGHOP!K81,"")</f>
        <v/>
      </c>
      <c r="B81" s="9" t="str">
        <f>IF(AND(TONGHOP!O81="KTHP",TONGHOP!P81="LT",TONGHOP!J81="R",TONGHOP!K81&lt;&gt;""),TONGHOP!L81,"")</f>
        <v/>
      </c>
      <c r="C81" s="9" t="str">
        <f>IF(AND(TONGHOP!O81="KTHP",TONGHOP!P81="TN",TONGHOP!J81="R",TONGHOP!K81&lt;&gt;""),TONGHOP!K81,"")</f>
        <v/>
      </c>
      <c r="D81" s="9" t="str">
        <f>IF(AND(TONGHOP!O81="KTHP",TONGHOP!P81="TN",TONGHOP!J81="R",TONGHOP!K81&lt;&gt;""),TONGHOP!L81,"")</f>
        <v/>
      </c>
      <c r="E81" s="9" t="str">
        <f>IF(AND(TONGHOP!O81="ThiTN",TONGHOP!P81="LT",TONGHOP!J81="R",TONGHOP!K81&lt;&gt;""),TONGHOP!K81,"")</f>
        <v/>
      </c>
      <c r="F81" s="9" t="str">
        <f>IF(AND(TONGHOP!O81="ThiTN",TONGHOP!P81="LT",TONGHOP!J81="R",TONGHOP!K81&lt;&gt;""),TONGHOP!L81,"")</f>
        <v/>
      </c>
      <c r="G81" s="9" t="str">
        <f>IF(AND(TONGHOP!O81="ThiTN",TONGHOP!P81="TH",TONGHOP!J81="R",TONGHOP!K81&lt;&gt;""),TONGHOP!K81,"")</f>
        <v/>
      </c>
      <c r="H81" s="9" t="str">
        <f>IF(AND(TONGHOP!O81="ThiTN",TONGHOP!P81="TH",TONGHOP!J81="R",TONGHOP!K81&lt;&gt;""),TONGHOP!L81,"")</f>
        <v/>
      </c>
    </row>
    <row r="82" spans="1:8">
      <c r="A82" s="9" t="str">
        <f>IF(AND(TONGHOP!O82="KTHP",TONGHOP!P82="LT",TONGHOP!J82="R",TONGHOP!K82&lt;&gt;""),TONGHOP!K82,"")</f>
        <v/>
      </c>
      <c r="B82" s="9" t="str">
        <f>IF(AND(TONGHOP!O82="KTHP",TONGHOP!P82="LT",TONGHOP!J82="R",TONGHOP!K82&lt;&gt;""),TONGHOP!L82,"")</f>
        <v/>
      </c>
      <c r="C82" s="9" t="str">
        <f>IF(AND(TONGHOP!O82="KTHP",TONGHOP!P82="TN",TONGHOP!J82="R",TONGHOP!K82&lt;&gt;""),TONGHOP!K82,"")</f>
        <v/>
      </c>
      <c r="D82" s="9" t="str">
        <f>IF(AND(TONGHOP!O82="KTHP",TONGHOP!P82="TN",TONGHOP!J82="R",TONGHOP!K82&lt;&gt;""),TONGHOP!L82,"")</f>
        <v/>
      </c>
      <c r="E82" s="9" t="str">
        <f>IF(AND(TONGHOP!O82="ThiTN",TONGHOP!P82="LT",TONGHOP!J82="R",TONGHOP!K82&lt;&gt;""),TONGHOP!K82,"")</f>
        <v/>
      </c>
      <c r="F82" s="9" t="str">
        <f>IF(AND(TONGHOP!O82="ThiTN",TONGHOP!P82="LT",TONGHOP!J82="R",TONGHOP!K82&lt;&gt;""),TONGHOP!L82,"")</f>
        <v/>
      </c>
      <c r="G82" s="9" t="str">
        <f>IF(AND(TONGHOP!O82="ThiTN",TONGHOP!P82="TH",TONGHOP!J82="R",TONGHOP!K82&lt;&gt;""),TONGHOP!K82,"")</f>
        <v/>
      </c>
      <c r="H82" s="9" t="str">
        <f>IF(AND(TONGHOP!O82="ThiTN",TONGHOP!P82="TH",TONGHOP!J82="R",TONGHOP!K82&lt;&gt;""),TONGHOP!L82,"")</f>
        <v/>
      </c>
    </row>
    <row r="83" spans="1:8">
      <c r="A83" s="9" t="str">
        <f>IF(AND(TONGHOP!O83="KTHP",TONGHOP!P83="LT",TONGHOP!J83="R",TONGHOP!K83&lt;&gt;""),TONGHOP!K83,"")</f>
        <v/>
      </c>
      <c r="B83" s="9" t="str">
        <f>IF(AND(TONGHOP!O83="KTHP",TONGHOP!P83="LT",TONGHOP!J83="R",TONGHOP!K83&lt;&gt;""),TONGHOP!L83,"")</f>
        <v/>
      </c>
      <c r="C83" s="9" t="str">
        <f>IF(AND(TONGHOP!O83="KTHP",TONGHOP!P83="TN",TONGHOP!J83="R",TONGHOP!K83&lt;&gt;""),TONGHOP!K83,"")</f>
        <v/>
      </c>
      <c r="D83" s="9" t="str">
        <f>IF(AND(TONGHOP!O83="KTHP",TONGHOP!P83="TN",TONGHOP!J83="R",TONGHOP!K83&lt;&gt;""),TONGHOP!L83,"")</f>
        <v/>
      </c>
      <c r="E83" s="9" t="str">
        <f>IF(AND(TONGHOP!O83="ThiTN",TONGHOP!P83="LT",TONGHOP!J83="R",TONGHOP!K83&lt;&gt;""),TONGHOP!K83,"")</f>
        <v/>
      </c>
      <c r="F83" s="9" t="str">
        <f>IF(AND(TONGHOP!O83="ThiTN",TONGHOP!P83="LT",TONGHOP!J83="R",TONGHOP!K83&lt;&gt;""),TONGHOP!L83,"")</f>
        <v/>
      </c>
      <c r="G83" s="9" t="str">
        <f>IF(AND(TONGHOP!O83="ThiTN",TONGHOP!P83="TH",TONGHOP!J83="R",TONGHOP!K83&lt;&gt;""),TONGHOP!K83,"")</f>
        <v/>
      </c>
      <c r="H83" s="9" t="str">
        <f>IF(AND(TONGHOP!O83="ThiTN",TONGHOP!P83="TH",TONGHOP!J83="R",TONGHOP!K83&lt;&gt;""),TONGHOP!L83,"")</f>
        <v/>
      </c>
    </row>
    <row r="84" spans="1:8">
      <c r="A84" s="9" t="str">
        <f>IF(AND(TONGHOP!O84="KTHP",TONGHOP!P84="LT",TONGHOP!J84="R",TONGHOP!K84&lt;&gt;""),TONGHOP!K84,"")</f>
        <v/>
      </c>
      <c r="B84" s="9" t="str">
        <f>IF(AND(TONGHOP!O84="KTHP",TONGHOP!P84="LT",TONGHOP!J84="R",TONGHOP!K84&lt;&gt;""),TONGHOP!L84,"")</f>
        <v/>
      </c>
      <c r="C84" s="9" t="str">
        <f>IF(AND(TONGHOP!O84="KTHP",TONGHOP!P84="TN",TONGHOP!J84="R",TONGHOP!K84&lt;&gt;""),TONGHOP!K84,"")</f>
        <v/>
      </c>
      <c r="D84" s="9" t="str">
        <f>IF(AND(TONGHOP!O84="KTHP",TONGHOP!P84="TN",TONGHOP!J84="R",TONGHOP!K84&lt;&gt;""),TONGHOP!L84,"")</f>
        <v/>
      </c>
      <c r="E84" s="9" t="str">
        <f>IF(AND(TONGHOP!O84="ThiTN",TONGHOP!P84="LT",TONGHOP!J84="R",TONGHOP!K84&lt;&gt;""),TONGHOP!K84,"")</f>
        <v/>
      </c>
      <c r="F84" s="9" t="str">
        <f>IF(AND(TONGHOP!O84="ThiTN",TONGHOP!P84="LT",TONGHOP!J84="R",TONGHOP!K84&lt;&gt;""),TONGHOP!L84,"")</f>
        <v/>
      </c>
      <c r="G84" s="9" t="str">
        <f>IF(AND(TONGHOP!O84="ThiTN",TONGHOP!P84="TH",TONGHOP!J84="R",TONGHOP!K84&lt;&gt;""),TONGHOP!K84,"")</f>
        <v/>
      </c>
      <c r="H84" s="9" t="str">
        <f>IF(AND(TONGHOP!O84="ThiTN",TONGHOP!P84="TH",TONGHOP!J84="R",TONGHOP!K84&lt;&gt;""),TONGHOP!L84,"")</f>
        <v/>
      </c>
    </row>
    <row r="85" spans="1:8">
      <c r="A85" s="9" t="str">
        <f>IF(AND(TONGHOP!O85="KTHP",TONGHOP!P85="LT",TONGHOP!J85="R",TONGHOP!K85&lt;&gt;""),TONGHOP!K85,"")</f>
        <v/>
      </c>
      <c r="B85" s="9" t="str">
        <f>IF(AND(TONGHOP!O85="KTHP",TONGHOP!P85="LT",TONGHOP!J85="R",TONGHOP!K85&lt;&gt;""),TONGHOP!L85,"")</f>
        <v/>
      </c>
      <c r="C85" s="9" t="str">
        <f>IF(AND(TONGHOP!O85="KTHP",TONGHOP!P85="TN",TONGHOP!J85="R",TONGHOP!K85&lt;&gt;""),TONGHOP!K85,"")</f>
        <v/>
      </c>
      <c r="D85" s="9" t="str">
        <f>IF(AND(TONGHOP!O85="KTHP",TONGHOP!P85="TN",TONGHOP!J85="R",TONGHOP!K85&lt;&gt;""),TONGHOP!L85,"")</f>
        <v/>
      </c>
      <c r="E85" s="9" t="str">
        <f>IF(AND(TONGHOP!O85="ThiTN",TONGHOP!P85="LT",TONGHOP!J85="R",TONGHOP!K85&lt;&gt;""),TONGHOP!K85,"")</f>
        <v/>
      </c>
      <c r="F85" s="9" t="str">
        <f>IF(AND(TONGHOP!O85="ThiTN",TONGHOP!P85="LT",TONGHOP!J85="R",TONGHOP!K85&lt;&gt;""),TONGHOP!L85,"")</f>
        <v/>
      </c>
      <c r="G85" s="9" t="str">
        <f>IF(AND(TONGHOP!O85="ThiTN",TONGHOP!P85="TH",TONGHOP!J85="R",TONGHOP!K85&lt;&gt;""),TONGHOP!K85,"")</f>
        <v/>
      </c>
      <c r="H85" s="9" t="str">
        <f>IF(AND(TONGHOP!O85="ThiTN",TONGHOP!P85="TH",TONGHOP!J85="R",TONGHOP!K85&lt;&gt;""),TONGHOP!L85,"")</f>
        <v/>
      </c>
    </row>
    <row r="86" spans="1:8">
      <c r="A86" s="9" t="str">
        <f>IF(AND(TONGHOP!O86="KTHP",TONGHOP!P86="LT",TONGHOP!J86="R",TONGHOP!K86&lt;&gt;""),TONGHOP!K86,"")</f>
        <v/>
      </c>
      <c r="B86" s="9" t="str">
        <f>IF(AND(TONGHOP!O86="KTHP",TONGHOP!P86="LT",TONGHOP!J86="R",TONGHOP!K86&lt;&gt;""),TONGHOP!L86,"")</f>
        <v/>
      </c>
      <c r="C86" s="9" t="str">
        <f>IF(AND(TONGHOP!O86="KTHP",TONGHOP!P86="TN",TONGHOP!J86="R",TONGHOP!K86&lt;&gt;""),TONGHOP!K86,"")</f>
        <v/>
      </c>
      <c r="D86" s="9" t="str">
        <f>IF(AND(TONGHOP!O86="KTHP",TONGHOP!P86="TN",TONGHOP!J86="R",TONGHOP!K86&lt;&gt;""),TONGHOP!L86,"")</f>
        <v/>
      </c>
      <c r="E86" s="9" t="str">
        <f>IF(AND(TONGHOP!O86="ThiTN",TONGHOP!P86="LT",TONGHOP!J86="R",TONGHOP!K86&lt;&gt;""),TONGHOP!K86,"")</f>
        <v/>
      </c>
      <c r="F86" s="9" t="str">
        <f>IF(AND(TONGHOP!O86="ThiTN",TONGHOP!P86="LT",TONGHOP!J86="R",TONGHOP!K86&lt;&gt;""),TONGHOP!L86,"")</f>
        <v/>
      </c>
      <c r="G86" s="9" t="str">
        <f>IF(AND(TONGHOP!O86="ThiTN",TONGHOP!P86="TH",TONGHOP!J86="R",TONGHOP!K86&lt;&gt;""),TONGHOP!K86,"")</f>
        <v/>
      </c>
      <c r="H86" s="9" t="str">
        <f>IF(AND(TONGHOP!O86="ThiTN",TONGHOP!P86="TH",TONGHOP!J86="R",TONGHOP!K86&lt;&gt;""),TONGHOP!L86,"")</f>
        <v/>
      </c>
    </row>
    <row r="87" spans="1:8">
      <c r="A87" s="9" t="str">
        <f>IF(AND(TONGHOP!O87="KTHP",TONGHOP!P87="LT",TONGHOP!J87="R",TONGHOP!K87&lt;&gt;""),TONGHOP!K87,"")</f>
        <v/>
      </c>
      <c r="B87" s="9" t="str">
        <f>IF(AND(TONGHOP!O87="KTHP",TONGHOP!P87="LT",TONGHOP!J87="R",TONGHOP!K87&lt;&gt;""),TONGHOP!L87,"")</f>
        <v/>
      </c>
      <c r="C87" s="9" t="str">
        <f>IF(AND(TONGHOP!O87="KTHP",TONGHOP!P87="TN",TONGHOP!J87="R",TONGHOP!K87&lt;&gt;""),TONGHOP!K87,"")</f>
        <v/>
      </c>
      <c r="D87" s="9" t="str">
        <f>IF(AND(TONGHOP!O87="KTHP",TONGHOP!P87="TN",TONGHOP!J87="R",TONGHOP!K87&lt;&gt;""),TONGHOP!L87,"")</f>
        <v/>
      </c>
      <c r="E87" s="9" t="str">
        <f>IF(AND(TONGHOP!O87="ThiTN",TONGHOP!P87="LT",TONGHOP!J87="R",TONGHOP!K87&lt;&gt;""),TONGHOP!K87,"")</f>
        <v/>
      </c>
      <c r="F87" s="9" t="str">
        <f>IF(AND(TONGHOP!O87="ThiTN",TONGHOP!P87="LT",TONGHOP!J87="R",TONGHOP!K87&lt;&gt;""),TONGHOP!L87,"")</f>
        <v/>
      </c>
      <c r="G87" s="9" t="str">
        <f>IF(AND(TONGHOP!O87="ThiTN",TONGHOP!P87="TH",TONGHOP!J87="R",TONGHOP!K87&lt;&gt;""),TONGHOP!K87,"")</f>
        <v/>
      </c>
      <c r="H87" s="9" t="str">
        <f>IF(AND(TONGHOP!O87="ThiTN",TONGHOP!P87="TH",TONGHOP!J87="R",TONGHOP!K87&lt;&gt;""),TONGHOP!L87,"")</f>
        <v/>
      </c>
    </row>
    <row r="88" spans="1:8">
      <c r="A88" s="9" t="str">
        <f>IF(AND(TONGHOP!O88="KTHP",TONGHOP!P88="LT",TONGHOP!J88="R",TONGHOP!K88&lt;&gt;""),TONGHOP!K88,"")</f>
        <v/>
      </c>
      <c r="B88" s="9" t="str">
        <f>IF(AND(TONGHOP!O88="KTHP",TONGHOP!P88="LT",TONGHOP!J88="R",TONGHOP!K88&lt;&gt;""),TONGHOP!L88,"")</f>
        <v/>
      </c>
      <c r="C88" s="9" t="str">
        <f>IF(AND(TONGHOP!O88="KTHP",TONGHOP!P88="TN",TONGHOP!J88="R",TONGHOP!K88&lt;&gt;""),TONGHOP!K88,"")</f>
        <v/>
      </c>
      <c r="D88" s="9" t="str">
        <f>IF(AND(TONGHOP!O88="KTHP",TONGHOP!P88="TN",TONGHOP!J88="R",TONGHOP!K88&lt;&gt;""),TONGHOP!L88,"")</f>
        <v/>
      </c>
      <c r="E88" s="9" t="str">
        <f>IF(AND(TONGHOP!O88="ThiTN",TONGHOP!P88="LT",TONGHOP!J88="R",TONGHOP!K88&lt;&gt;""),TONGHOP!K88,"")</f>
        <v/>
      </c>
      <c r="F88" s="9" t="str">
        <f>IF(AND(TONGHOP!O88="ThiTN",TONGHOP!P88="LT",TONGHOP!J88="R",TONGHOP!K88&lt;&gt;""),TONGHOP!L88,"")</f>
        <v/>
      </c>
      <c r="G88" s="9" t="str">
        <f>IF(AND(TONGHOP!O88="ThiTN",TONGHOP!P88="TH",TONGHOP!J88="R",TONGHOP!K88&lt;&gt;""),TONGHOP!K88,"")</f>
        <v/>
      </c>
      <c r="H88" s="9" t="str">
        <f>IF(AND(TONGHOP!O88="ThiTN",TONGHOP!P88="TH",TONGHOP!J88="R",TONGHOP!K88&lt;&gt;""),TONGHOP!L88,"")</f>
        <v/>
      </c>
    </row>
    <row r="89" spans="1:8">
      <c r="A89" s="9" t="str">
        <f>IF(AND(TONGHOP!O89="KTHP",TONGHOP!P89="LT",TONGHOP!J89="R",TONGHOP!K89&lt;&gt;""),TONGHOP!K89,"")</f>
        <v/>
      </c>
      <c r="B89" s="9" t="str">
        <f>IF(AND(TONGHOP!O89="KTHP",TONGHOP!P89="LT",TONGHOP!J89="R",TONGHOP!K89&lt;&gt;""),TONGHOP!L89,"")</f>
        <v/>
      </c>
      <c r="C89" s="9" t="str">
        <f>IF(AND(TONGHOP!O89="KTHP",TONGHOP!P89="TN",TONGHOP!J89="R",TONGHOP!K89&lt;&gt;""),TONGHOP!K89,"")</f>
        <v/>
      </c>
      <c r="D89" s="9" t="str">
        <f>IF(AND(TONGHOP!O89="KTHP",TONGHOP!P89="TN",TONGHOP!J89="R",TONGHOP!K89&lt;&gt;""),TONGHOP!L89,"")</f>
        <v/>
      </c>
      <c r="E89" s="9" t="str">
        <f>IF(AND(TONGHOP!O89="ThiTN",TONGHOP!P89="LT",TONGHOP!J89="R",TONGHOP!K89&lt;&gt;""),TONGHOP!K89,"")</f>
        <v/>
      </c>
      <c r="F89" s="9" t="str">
        <f>IF(AND(TONGHOP!O89="ThiTN",TONGHOP!P89="LT",TONGHOP!J89="R",TONGHOP!K89&lt;&gt;""),TONGHOP!L89,"")</f>
        <v/>
      </c>
      <c r="G89" s="9" t="str">
        <f>IF(AND(TONGHOP!O89="ThiTN",TONGHOP!P89="TH",TONGHOP!J89="R",TONGHOP!K89&lt;&gt;""),TONGHOP!K89,"")</f>
        <v/>
      </c>
      <c r="H89" s="9" t="str">
        <f>IF(AND(TONGHOP!O89="ThiTN",TONGHOP!P89="TH",TONGHOP!J89="R",TONGHOP!K89&lt;&gt;""),TONGHOP!L89,"")</f>
        <v/>
      </c>
    </row>
    <row r="90" spans="1:8">
      <c r="A90" s="9" t="str">
        <f>IF(AND(TONGHOP!O90="KTHP",TONGHOP!P90="LT",TONGHOP!J90="R",TONGHOP!K90&lt;&gt;""),TONGHOP!K90,"")</f>
        <v/>
      </c>
      <c r="B90" s="9" t="str">
        <f>IF(AND(TONGHOP!O90="KTHP",TONGHOP!P90="LT",TONGHOP!J90="R",TONGHOP!K90&lt;&gt;""),TONGHOP!L90,"")</f>
        <v/>
      </c>
      <c r="C90" s="9" t="str">
        <f>IF(AND(TONGHOP!O90="KTHP",TONGHOP!P90="TN",TONGHOP!J90="R",TONGHOP!K90&lt;&gt;""),TONGHOP!K90,"")</f>
        <v/>
      </c>
      <c r="D90" s="9" t="str">
        <f>IF(AND(TONGHOP!O90="KTHP",TONGHOP!P90="TN",TONGHOP!J90="R",TONGHOP!K90&lt;&gt;""),TONGHOP!L90,"")</f>
        <v/>
      </c>
      <c r="E90" s="9" t="str">
        <f>IF(AND(TONGHOP!O90="ThiTN",TONGHOP!P90="LT",TONGHOP!J90="R",TONGHOP!K90&lt;&gt;""),TONGHOP!K90,"")</f>
        <v/>
      </c>
      <c r="F90" s="9" t="str">
        <f>IF(AND(TONGHOP!O90="ThiTN",TONGHOP!P90="LT",TONGHOP!J90="R",TONGHOP!K90&lt;&gt;""),TONGHOP!L90,"")</f>
        <v/>
      </c>
      <c r="G90" s="9" t="str">
        <f>IF(AND(TONGHOP!O90="ThiTN",TONGHOP!P90="TH",TONGHOP!J90="R",TONGHOP!K90&lt;&gt;""),TONGHOP!K90,"")</f>
        <v/>
      </c>
      <c r="H90" s="9" t="str">
        <f>IF(AND(TONGHOP!O90="ThiTN",TONGHOP!P90="TH",TONGHOP!J90="R",TONGHOP!K90&lt;&gt;""),TONGHOP!L90,"")</f>
        <v/>
      </c>
    </row>
    <row r="91" spans="1:8">
      <c r="A91" s="9" t="str">
        <f>IF(AND(TONGHOP!O91="KTHP",TONGHOP!P91="LT",TONGHOP!J91="R",TONGHOP!K91&lt;&gt;""),TONGHOP!K91,"")</f>
        <v/>
      </c>
      <c r="B91" s="9" t="str">
        <f>IF(AND(TONGHOP!O91="KTHP",TONGHOP!P91="LT",TONGHOP!J91="R",TONGHOP!K91&lt;&gt;""),TONGHOP!L91,"")</f>
        <v/>
      </c>
      <c r="C91" s="9" t="str">
        <f>IF(AND(TONGHOP!O91="KTHP",TONGHOP!P91="TN",TONGHOP!J91="R",TONGHOP!K91&lt;&gt;""),TONGHOP!K91,"")</f>
        <v/>
      </c>
      <c r="D91" s="9" t="str">
        <f>IF(AND(TONGHOP!O91="KTHP",TONGHOP!P91="TN",TONGHOP!J91="R",TONGHOP!K91&lt;&gt;""),TONGHOP!L91,"")</f>
        <v/>
      </c>
      <c r="E91" s="9" t="str">
        <f>IF(AND(TONGHOP!O91="ThiTN",TONGHOP!P91="LT",TONGHOP!J91="R",TONGHOP!K91&lt;&gt;""),TONGHOP!K91,"")</f>
        <v/>
      </c>
      <c r="F91" s="9" t="str">
        <f>IF(AND(TONGHOP!O91="ThiTN",TONGHOP!P91="LT",TONGHOP!J91="R",TONGHOP!K91&lt;&gt;""),TONGHOP!L91,"")</f>
        <v/>
      </c>
      <c r="G91" s="9" t="str">
        <f>IF(AND(TONGHOP!O91="ThiTN",TONGHOP!P91="TH",TONGHOP!J91="R",TONGHOP!K91&lt;&gt;""),TONGHOP!K91,"")</f>
        <v/>
      </c>
      <c r="H91" s="9" t="str">
        <f>IF(AND(TONGHOP!O91="ThiTN",TONGHOP!P91="TH",TONGHOP!J91="R",TONGHOP!K91&lt;&gt;""),TONGHOP!L91,"")</f>
        <v/>
      </c>
    </row>
    <row r="92" spans="1:8">
      <c r="A92" s="9" t="str">
        <f>IF(AND(TONGHOP!O92="KTHP",TONGHOP!P92="LT",TONGHOP!J92="R",TONGHOP!K92&lt;&gt;""),TONGHOP!K92,"")</f>
        <v/>
      </c>
      <c r="B92" s="9" t="str">
        <f>IF(AND(TONGHOP!O92="KTHP",TONGHOP!P92="LT",TONGHOP!J92="R",TONGHOP!K92&lt;&gt;""),TONGHOP!L92,"")</f>
        <v/>
      </c>
      <c r="C92" s="9" t="str">
        <f>IF(AND(TONGHOP!O92="KTHP",TONGHOP!P92="TN",TONGHOP!J92="R",TONGHOP!K92&lt;&gt;""),TONGHOP!K92,"")</f>
        <v/>
      </c>
      <c r="D92" s="9" t="str">
        <f>IF(AND(TONGHOP!O92="KTHP",TONGHOP!P92="TN",TONGHOP!J92="R",TONGHOP!K92&lt;&gt;""),TONGHOP!L92,"")</f>
        <v/>
      </c>
      <c r="E92" s="9" t="str">
        <f>IF(AND(TONGHOP!O92="ThiTN",TONGHOP!P92="LT",TONGHOP!J92="R",TONGHOP!K92&lt;&gt;""),TONGHOP!K92,"")</f>
        <v/>
      </c>
      <c r="F92" s="9" t="str">
        <f>IF(AND(TONGHOP!O92="ThiTN",TONGHOP!P92="LT",TONGHOP!J92="R",TONGHOP!K92&lt;&gt;""),TONGHOP!L92,"")</f>
        <v/>
      </c>
      <c r="G92" s="9" t="str">
        <f>IF(AND(TONGHOP!O92="ThiTN",TONGHOP!P92="TH",TONGHOP!J92="R",TONGHOP!K92&lt;&gt;""),TONGHOP!K92,"")</f>
        <v/>
      </c>
      <c r="H92" s="9" t="str">
        <f>IF(AND(TONGHOP!O92="ThiTN",TONGHOP!P92="TH",TONGHOP!J92="R",TONGHOP!K92&lt;&gt;""),TONGHOP!L92,"")</f>
        <v/>
      </c>
    </row>
    <row r="93" spans="1:8">
      <c r="A93" s="9" t="str">
        <f>IF(AND(TONGHOP!O93="KTHP",TONGHOP!P93="LT",TONGHOP!J93="R",TONGHOP!K93&lt;&gt;""),TONGHOP!K93,"")</f>
        <v/>
      </c>
      <c r="B93" s="9" t="str">
        <f>IF(AND(TONGHOP!O93="KTHP",TONGHOP!P93="LT",TONGHOP!J93="R",TONGHOP!K93&lt;&gt;""),TONGHOP!L93,"")</f>
        <v/>
      </c>
      <c r="C93" s="9" t="str">
        <f>IF(AND(TONGHOP!O93="KTHP",TONGHOP!P93="TN",TONGHOP!J93="R",TONGHOP!K93&lt;&gt;""),TONGHOP!K93,"")</f>
        <v/>
      </c>
      <c r="D93" s="9" t="str">
        <f>IF(AND(TONGHOP!O93="KTHP",TONGHOP!P93="TN",TONGHOP!J93="R",TONGHOP!K93&lt;&gt;""),TONGHOP!L93,"")</f>
        <v/>
      </c>
      <c r="E93" s="9" t="str">
        <f>IF(AND(TONGHOP!O93="ThiTN",TONGHOP!P93="LT",TONGHOP!J93="R",TONGHOP!K93&lt;&gt;""),TONGHOP!K93,"")</f>
        <v/>
      </c>
      <c r="F93" s="9" t="str">
        <f>IF(AND(TONGHOP!O93="ThiTN",TONGHOP!P93="LT",TONGHOP!J93="R",TONGHOP!K93&lt;&gt;""),TONGHOP!L93,"")</f>
        <v/>
      </c>
      <c r="G93" s="9" t="str">
        <f>IF(AND(TONGHOP!O93="ThiTN",TONGHOP!P93="TH",TONGHOP!J93="R",TONGHOP!K93&lt;&gt;""),TONGHOP!K93,"")</f>
        <v/>
      </c>
      <c r="H93" s="9" t="str">
        <f>IF(AND(TONGHOP!O93="ThiTN",TONGHOP!P93="TH",TONGHOP!J93="R",TONGHOP!K93&lt;&gt;""),TONGHOP!L93,"")</f>
        <v/>
      </c>
    </row>
    <row r="94" spans="1:8">
      <c r="A94" s="9" t="str">
        <f>IF(AND(TONGHOP!O94="KTHP",TONGHOP!P94="LT",TONGHOP!J94="R",TONGHOP!K94&lt;&gt;""),TONGHOP!K94,"")</f>
        <v/>
      </c>
      <c r="B94" s="9" t="str">
        <f>IF(AND(TONGHOP!O94="KTHP",TONGHOP!P94="LT",TONGHOP!J94="R",TONGHOP!K94&lt;&gt;""),TONGHOP!L94,"")</f>
        <v/>
      </c>
      <c r="C94" s="9" t="str">
        <f>IF(AND(TONGHOP!O94="KTHP",TONGHOP!P94="TN",TONGHOP!J94="R",TONGHOP!K94&lt;&gt;""),TONGHOP!K94,"")</f>
        <v/>
      </c>
      <c r="D94" s="9" t="str">
        <f>IF(AND(TONGHOP!O94="KTHP",TONGHOP!P94="TN",TONGHOP!J94="R",TONGHOP!K94&lt;&gt;""),TONGHOP!L94,"")</f>
        <v/>
      </c>
      <c r="E94" s="9" t="str">
        <f>IF(AND(TONGHOP!O94="ThiTN",TONGHOP!P94="LT",TONGHOP!J94="R",TONGHOP!K94&lt;&gt;""),TONGHOP!K94,"")</f>
        <v/>
      </c>
      <c r="F94" s="9" t="str">
        <f>IF(AND(TONGHOP!O94="ThiTN",TONGHOP!P94="LT",TONGHOP!J94="R",TONGHOP!K94&lt;&gt;""),TONGHOP!L94,"")</f>
        <v/>
      </c>
      <c r="G94" s="9" t="str">
        <f>IF(AND(TONGHOP!O94="ThiTN",TONGHOP!P94="TH",TONGHOP!J94="R",TONGHOP!K94&lt;&gt;""),TONGHOP!K94,"")</f>
        <v/>
      </c>
      <c r="H94" s="9" t="str">
        <f>IF(AND(TONGHOP!O94="ThiTN",TONGHOP!P94="TH",TONGHOP!J94="R",TONGHOP!K94&lt;&gt;""),TONGHOP!L94,"")</f>
        <v/>
      </c>
    </row>
    <row r="95" spans="1:8">
      <c r="A95" s="9" t="str">
        <f>IF(AND(TONGHOP!O95="KTHP",TONGHOP!P95="LT",TONGHOP!J95="R",TONGHOP!K95&lt;&gt;""),TONGHOP!K95,"")</f>
        <v/>
      </c>
      <c r="B95" s="9" t="str">
        <f>IF(AND(TONGHOP!O95="KTHP",TONGHOP!P95="LT",TONGHOP!J95="R",TONGHOP!K95&lt;&gt;""),TONGHOP!L95,"")</f>
        <v/>
      </c>
      <c r="C95" s="9" t="str">
        <f>IF(AND(TONGHOP!O95="KTHP",TONGHOP!P95="TN",TONGHOP!J95="R",TONGHOP!K95&lt;&gt;""),TONGHOP!K95,"")</f>
        <v/>
      </c>
      <c r="D95" s="9" t="str">
        <f>IF(AND(TONGHOP!O95="KTHP",TONGHOP!P95="TN",TONGHOP!J95="R",TONGHOP!K95&lt;&gt;""),TONGHOP!L95,"")</f>
        <v/>
      </c>
      <c r="E95" s="9" t="str">
        <f>IF(AND(TONGHOP!O95="ThiTN",TONGHOP!P95="LT",TONGHOP!J95="R",TONGHOP!K95&lt;&gt;""),TONGHOP!K95,"")</f>
        <v/>
      </c>
      <c r="F95" s="9" t="str">
        <f>IF(AND(TONGHOP!O95="ThiTN",TONGHOP!P95="LT",TONGHOP!J95="R",TONGHOP!K95&lt;&gt;""),TONGHOP!L95,"")</f>
        <v/>
      </c>
      <c r="G95" s="9" t="str">
        <f>IF(AND(TONGHOP!O95="ThiTN",TONGHOP!P95="TH",TONGHOP!J95="R",TONGHOP!K95&lt;&gt;""),TONGHOP!K95,"")</f>
        <v/>
      </c>
      <c r="H95" s="9" t="str">
        <f>IF(AND(TONGHOP!O95="ThiTN",TONGHOP!P95="TH",TONGHOP!J95="R",TONGHOP!K95&lt;&gt;""),TONGHOP!L95,"")</f>
        <v/>
      </c>
    </row>
    <row r="96" spans="1:8">
      <c r="A96" s="9" t="str">
        <f>IF(AND(TONGHOP!O96="KTHP",TONGHOP!P96="LT",TONGHOP!J96="R",TONGHOP!K96&lt;&gt;""),TONGHOP!K96,"")</f>
        <v/>
      </c>
      <c r="B96" s="9" t="str">
        <f>IF(AND(TONGHOP!O96="KTHP",TONGHOP!P96="LT",TONGHOP!J96="R",TONGHOP!K96&lt;&gt;""),TONGHOP!L96,"")</f>
        <v/>
      </c>
      <c r="C96" s="9" t="str">
        <f>IF(AND(TONGHOP!O96="KTHP",TONGHOP!P96="TN",TONGHOP!J96="R",TONGHOP!K96&lt;&gt;""),TONGHOP!K96,"")</f>
        <v/>
      </c>
      <c r="D96" s="9" t="str">
        <f>IF(AND(TONGHOP!O96="KTHP",TONGHOP!P96="TN",TONGHOP!J96="R",TONGHOP!K96&lt;&gt;""),TONGHOP!L96,"")</f>
        <v/>
      </c>
      <c r="E96" s="9" t="str">
        <f>IF(AND(TONGHOP!O96="ThiTN",TONGHOP!P96="LT",TONGHOP!J96="R",TONGHOP!K96&lt;&gt;""),TONGHOP!K96,"")</f>
        <v/>
      </c>
      <c r="F96" s="9" t="str">
        <f>IF(AND(TONGHOP!O96="ThiTN",TONGHOP!P96="LT",TONGHOP!J96="R",TONGHOP!K96&lt;&gt;""),TONGHOP!L96,"")</f>
        <v/>
      </c>
      <c r="G96" s="9" t="str">
        <f>IF(AND(TONGHOP!O96="ThiTN",TONGHOP!P96="TH",TONGHOP!J96="R",TONGHOP!K96&lt;&gt;""),TONGHOP!K96,"")</f>
        <v/>
      </c>
      <c r="H96" s="9" t="str">
        <f>IF(AND(TONGHOP!O96="ThiTN",TONGHOP!P96="TH",TONGHOP!J96="R",TONGHOP!K96&lt;&gt;""),TONGHOP!L96,"")</f>
        <v/>
      </c>
    </row>
    <row r="97" spans="1:8">
      <c r="A97" s="9" t="str">
        <f>IF(AND(TONGHOP!O97="KTHP",TONGHOP!P97="LT",TONGHOP!J97="R",TONGHOP!K97&lt;&gt;""),TONGHOP!K97,"")</f>
        <v/>
      </c>
      <c r="B97" s="9" t="str">
        <f>IF(AND(TONGHOP!O97="KTHP",TONGHOP!P97="LT",TONGHOP!J97="R",TONGHOP!K97&lt;&gt;""),TONGHOP!L97,"")</f>
        <v/>
      </c>
      <c r="C97" s="9" t="str">
        <f>IF(AND(TONGHOP!O97="KTHP",TONGHOP!P97="TN",TONGHOP!J97="R",TONGHOP!K97&lt;&gt;""),TONGHOP!K97,"")</f>
        <v/>
      </c>
      <c r="D97" s="9" t="str">
        <f>IF(AND(TONGHOP!O97="KTHP",TONGHOP!P97="TN",TONGHOP!J97="R",TONGHOP!K97&lt;&gt;""),TONGHOP!L97,"")</f>
        <v/>
      </c>
      <c r="E97" s="9" t="str">
        <f>IF(AND(TONGHOP!O97="ThiTN",TONGHOP!P97="LT",TONGHOP!J97="R",TONGHOP!K97&lt;&gt;""),TONGHOP!K97,"")</f>
        <v/>
      </c>
      <c r="F97" s="9" t="str">
        <f>IF(AND(TONGHOP!O97="ThiTN",TONGHOP!P97="LT",TONGHOP!J97="R",TONGHOP!K97&lt;&gt;""),TONGHOP!L97,"")</f>
        <v/>
      </c>
      <c r="G97" s="9" t="str">
        <f>IF(AND(TONGHOP!O97="ThiTN",TONGHOP!P97="TH",TONGHOP!J97="R",TONGHOP!K97&lt;&gt;""),TONGHOP!K97,"")</f>
        <v/>
      </c>
      <c r="H97" s="9" t="str">
        <f>IF(AND(TONGHOP!O97="ThiTN",TONGHOP!P97="TH",TONGHOP!J97="R",TONGHOP!K97&lt;&gt;""),TONGHOP!L97,"")</f>
        <v/>
      </c>
    </row>
    <row r="98" spans="1:8">
      <c r="A98" s="9" t="str">
        <f>IF(AND(TONGHOP!O98="KTHP",TONGHOP!P98="LT",TONGHOP!J98="R",TONGHOP!K98&lt;&gt;""),TONGHOP!K98,"")</f>
        <v/>
      </c>
      <c r="B98" s="9" t="str">
        <f>IF(AND(TONGHOP!O98="KTHP",TONGHOP!P98="LT",TONGHOP!J98="R",TONGHOP!K98&lt;&gt;""),TONGHOP!L98,"")</f>
        <v/>
      </c>
      <c r="C98" s="9" t="str">
        <f>IF(AND(TONGHOP!O98="KTHP",TONGHOP!P98="TN",TONGHOP!J98="R",TONGHOP!K98&lt;&gt;""),TONGHOP!K98,"")</f>
        <v/>
      </c>
      <c r="D98" s="9" t="str">
        <f>IF(AND(TONGHOP!O98="KTHP",TONGHOP!P98="TN",TONGHOP!J98="R",TONGHOP!K98&lt;&gt;""),TONGHOP!L98,"")</f>
        <v/>
      </c>
      <c r="E98" s="9" t="str">
        <f>IF(AND(TONGHOP!O98="ThiTN",TONGHOP!P98="LT",TONGHOP!J98="R",TONGHOP!K98&lt;&gt;""),TONGHOP!K98,"")</f>
        <v/>
      </c>
      <c r="F98" s="9" t="str">
        <f>IF(AND(TONGHOP!O98="ThiTN",TONGHOP!P98="LT",TONGHOP!J98="R",TONGHOP!K98&lt;&gt;""),TONGHOP!L98,"")</f>
        <v/>
      </c>
      <c r="G98" s="9" t="str">
        <f>IF(AND(TONGHOP!O98="ThiTN",TONGHOP!P98="TH",TONGHOP!J98="R",TONGHOP!K98&lt;&gt;""),TONGHOP!K98,"")</f>
        <v/>
      </c>
      <c r="H98" s="9" t="str">
        <f>IF(AND(TONGHOP!O98="ThiTN",TONGHOP!P98="TH",TONGHOP!J98="R",TONGHOP!K98&lt;&gt;""),TONGHOP!L98,"")</f>
        <v/>
      </c>
    </row>
    <row r="99" spans="1:8">
      <c r="A99" s="9" t="str">
        <f>IF(AND(TONGHOP!O99="KTHP",TONGHOP!P99="LT",TONGHOP!J99="R",TONGHOP!K99&lt;&gt;""),TONGHOP!K99,"")</f>
        <v/>
      </c>
      <c r="B99" s="9" t="str">
        <f>IF(AND(TONGHOP!O99="KTHP",TONGHOP!P99="LT",TONGHOP!J99="R",TONGHOP!K99&lt;&gt;""),TONGHOP!L99,"")</f>
        <v/>
      </c>
      <c r="C99" s="9" t="str">
        <f>IF(AND(TONGHOP!O99="KTHP",TONGHOP!P99="TN",TONGHOP!J99="R",TONGHOP!K99&lt;&gt;""),TONGHOP!K99,"")</f>
        <v/>
      </c>
      <c r="D99" s="9" t="str">
        <f>IF(AND(TONGHOP!O99="KTHP",TONGHOP!P99="TN",TONGHOP!J99="R",TONGHOP!K99&lt;&gt;""),TONGHOP!L99,"")</f>
        <v/>
      </c>
      <c r="E99" s="9" t="str">
        <f>IF(AND(TONGHOP!O99="ThiTN",TONGHOP!P99="LT",TONGHOP!J99="R",TONGHOP!K99&lt;&gt;""),TONGHOP!K99,"")</f>
        <v/>
      </c>
      <c r="F99" s="9" t="str">
        <f>IF(AND(TONGHOP!O99="ThiTN",TONGHOP!P99="LT",TONGHOP!J99="R",TONGHOP!K99&lt;&gt;""),TONGHOP!L99,"")</f>
        <v/>
      </c>
      <c r="G99" s="9" t="str">
        <f>IF(AND(TONGHOP!O99="ThiTN",TONGHOP!P99="TH",TONGHOP!J99="R",TONGHOP!K99&lt;&gt;""),TONGHOP!K99,"")</f>
        <v/>
      </c>
      <c r="H99" s="9" t="str">
        <f>IF(AND(TONGHOP!O99="ThiTN",TONGHOP!P99="TH",TONGHOP!J99="R",TONGHOP!K99&lt;&gt;""),TONGHOP!L99,"")</f>
        <v/>
      </c>
    </row>
    <row r="100" spans="1:8">
      <c r="A100" s="9" t="str">
        <f>IF(AND(TONGHOP!O100="KTHP",TONGHOP!P100="LT",TONGHOP!J100="R",TONGHOP!K100&lt;&gt;""),TONGHOP!K100,"")</f>
        <v/>
      </c>
      <c r="B100" s="9" t="str">
        <f>IF(AND(TONGHOP!O100="KTHP",TONGHOP!P100="LT",TONGHOP!J100="R",TONGHOP!K100&lt;&gt;""),TONGHOP!L100,"")</f>
        <v/>
      </c>
      <c r="C100" s="9" t="str">
        <f>IF(AND(TONGHOP!O100="KTHP",TONGHOP!P100="TN",TONGHOP!J100="R",TONGHOP!K100&lt;&gt;""),TONGHOP!K100,"")</f>
        <v/>
      </c>
      <c r="D100" s="9" t="str">
        <f>IF(AND(TONGHOP!O100="KTHP",TONGHOP!P100="TN",TONGHOP!J100="R",TONGHOP!K100&lt;&gt;""),TONGHOP!L100,"")</f>
        <v/>
      </c>
      <c r="E100" s="9" t="str">
        <f>IF(AND(TONGHOP!O100="ThiTN",TONGHOP!P100="LT",TONGHOP!J100="R",TONGHOP!K100&lt;&gt;""),TONGHOP!K100,"")</f>
        <v/>
      </c>
      <c r="F100" s="9" t="str">
        <f>IF(AND(TONGHOP!O100="ThiTN",TONGHOP!P100="LT",TONGHOP!J100="R",TONGHOP!K100&lt;&gt;""),TONGHOP!L100,"")</f>
        <v/>
      </c>
      <c r="G100" s="9" t="str">
        <f>IF(AND(TONGHOP!O100="ThiTN",TONGHOP!P100="TH",TONGHOP!J100="R",TONGHOP!K100&lt;&gt;""),TONGHOP!K100,"")</f>
        <v/>
      </c>
      <c r="H100" s="9" t="str">
        <f>IF(AND(TONGHOP!O100="ThiTN",TONGHOP!P100="TH",TONGHOP!J100="R",TONGHOP!K100&lt;&gt;""),TONGHOP!L100,"")</f>
        <v/>
      </c>
    </row>
    <row r="101" spans="1:8">
      <c r="A101" s="9" t="str">
        <f>IF(AND(TONGHOP!O101="KTHP",TONGHOP!P101="LT",TONGHOP!J101="R",TONGHOP!K101&lt;&gt;""),TONGHOP!K101,"")</f>
        <v/>
      </c>
      <c r="B101" s="9" t="str">
        <f>IF(AND(TONGHOP!O101="KTHP",TONGHOP!P101="LT",TONGHOP!J101="R",TONGHOP!K101&lt;&gt;""),TONGHOP!L101,"")</f>
        <v/>
      </c>
      <c r="C101" s="9" t="str">
        <f>IF(AND(TONGHOP!O101="KTHP",TONGHOP!P101="TN",TONGHOP!J101="R",TONGHOP!K101&lt;&gt;""),TONGHOP!K101,"")</f>
        <v/>
      </c>
      <c r="D101" s="9" t="str">
        <f>IF(AND(TONGHOP!O101="KTHP",TONGHOP!P101="TN",TONGHOP!J101="R",TONGHOP!K101&lt;&gt;""),TONGHOP!L101,"")</f>
        <v/>
      </c>
      <c r="E101" s="9" t="str">
        <f>IF(AND(TONGHOP!O101="ThiTN",TONGHOP!P101="LT",TONGHOP!J101="R",TONGHOP!K101&lt;&gt;""),TONGHOP!K101,"")</f>
        <v/>
      </c>
      <c r="F101" s="9" t="str">
        <f>IF(AND(TONGHOP!O101="ThiTN",TONGHOP!P101="LT",TONGHOP!J101="R",TONGHOP!K101&lt;&gt;""),TONGHOP!L101,"")</f>
        <v/>
      </c>
      <c r="G101" s="9" t="str">
        <f>IF(AND(TONGHOP!O101="ThiTN",TONGHOP!P101="TH",TONGHOP!J101="R",TONGHOP!K101&lt;&gt;""),TONGHOP!K101,"")</f>
        <v/>
      </c>
      <c r="H101" s="9" t="str">
        <f>IF(AND(TONGHOP!O101="ThiTN",TONGHOP!P101="TH",TONGHOP!J101="R",TONGHOP!K101&lt;&gt;""),TONGHOP!L101,"")</f>
        <v/>
      </c>
    </row>
    <row r="102" spans="1:8">
      <c r="A102" s="9" t="str">
        <f>IF(AND(TONGHOP!O102="KTHP",TONGHOP!P102="LT",TONGHOP!J102="R",TONGHOP!K102&lt;&gt;""),TONGHOP!K102,"")</f>
        <v/>
      </c>
      <c r="B102" s="9" t="str">
        <f>IF(AND(TONGHOP!O102="KTHP",TONGHOP!P102="LT",TONGHOP!J102="R",TONGHOP!K102&lt;&gt;""),TONGHOP!L102,"")</f>
        <v/>
      </c>
      <c r="C102" s="9" t="str">
        <f>IF(AND(TONGHOP!O102="KTHP",TONGHOP!P102="TN",TONGHOP!J102="R",TONGHOP!K102&lt;&gt;""),TONGHOP!K102,"")</f>
        <v/>
      </c>
      <c r="D102" s="9" t="str">
        <f>IF(AND(TONGHOP!O102="KTHP",TONGHOP!P102="TN",TONGHOP!J102="R",TONGHOP!K102&lt;&gt;""),TONGHOP!L102,"")</f>
        <v/>
      </c>
      <c r="E102" s="9" t="str">
        <f>IF(AND(TONGHOP!O102="ThiTN",TONGHOP!P102="LT",TONGHOP!J102="R",TONGHOP!K102&lt;&gt;""),TONGHOP!K102,"")</f>
        <v/>
      </c>
      <c r="F102" s="9" t="str">
        <f>IF(AND(TONGHOP!O102="ThiTN",TONGHOP!P102="LT",TONGHOP!J102="R",TONGHOP!K102&lt;&gt;""),TONGHOP!L102,"")</f>
        <v/>
      </c>
      <c r="G102" s="9" t="str">
        <f>IF(AND(TONGHOP!O102="ThiTN",TONGHOP!P102="TH",TONGHOP!J102="R",TONGHOP!K102&lt;&gt;""),TONGHOP!K102,"")</f>
        <v/>
      </c>
      <c r="H102" s="9" t="str">
        <f>IF(AND(TONGHOP!O102="ThiTN",TONGHOP!P102="TH",TONGHOP!J102="R",TONGHOP!K102&lt;&gt;""),TONGHOP!L102,"")</f>
        <v/>
      </c>
    </row>
    <row r="103" spans="1:8">
      <c r="A103" s="9" t="str">
        <f>IF(AND(TONGHOP!O103="KTHP",TONGHOP!P103="LT",TONGHOP!J103="R",TONGHOP!K103&lt;&gt;""),TONGHOP!K103,"")</f>
        <v/>
      </c>
      <c r="B103" s="9" t="str">
        <f>IF(AND(TONGHOP!O103="KTHP",TONGHOP!P103="LT",TONGHOP!J103="R",TONGHOP!K103&lt;&gt;""),TONGHOP!L103,"")</f>
        <v/>
      </c>
      <c r="C103" s="9" t="str">
        <f>IF(AND(TONGHOP!O103="KTHP",TONGHOP!P103="TN",TONGHOP!J103="R",TONGHOP!K103&lt;&gt;""),TONGHOP!K103,"")</f>
        <v/>
      </c>
      <c r="D103" s="9" t="str">
        <f>IF(AND(TONGHOP!O103="KTHP",TONGHOP!P103="TN",TONGHOP!J103="R",TONGHOP!K103&lt;&gt;""),TONGHOP!L103,"")</f>
        <v/>
      </c>
      <c r="E103" s="9" t="str">
        <f>IF(AND(TONGHOP!O103="ThiTN",TONGHOP!P103="LT",TONGHOP!J103="R",TONGHOP!K103&lt;&gt;""),TONGHOP!K103,"")</f>
        <v/>
      </c>
      <c r="F103" s="9" t="str">
        <f>IF(AND(TONGHOP!O103="ThiTN",TONGHOP!P103="LT",TONGHOP!J103="R",TONGHOP!K103&lt;&gt;""),TONGHOP!L103,"")</f>
        <v/>
      </c>
      <c r="G103" s="9" t="str">
        <f>IF(AND(TONGHOP!O103="ThiTN",TONGHOP!P103="TH",TONGHOP!J103="R",TONGHOP!K103&lt;&gt;""),TONGHOP!K103,"")</f>
        <v/>
      </c>
      <c r="H103" s="9" t="str">
        <f>IF(AND(TONGHOP!O103="ThiTN",TONGHOP!P103="TH",TONGHOP!J103="R",TONGHOP!K103&lt;&gt;""),TONGHOP!L103,"")</f>
        <v/>
      </c>
    </row>
    <row r="104" spans="1:8">
      <c r="A104" s="9" t="str">
        <f>IF(AND(TONGHOP!O104="KTHP",TONGHOP!P104="LT",TONGHOP!J104="R",TONGHOP!K104&lt;&gt;""),TONGHOP!K104,"")</f>
        <v/>
      </c>
      <c r="B104" s="9" t="str">
        <f>IF(AND(TONGHOP!O104="KTHP",TONGHOP!P104="LT",TONGHOP!J104="R",TONGHOP!K104&lt;&gt;""),TONGHOP!L104,"")</f>
        <v/>
      </c>
      <c r="C104" s="9" t="str">
        <f>IF(AND(TONGHOP!O104="KTHP",TONGHOP!P104="TN",TONGHOP!J104="R",TONGHOP!K104&lt;&gt;""),TONGHOP!K104,"")</f>
        <v/>
      </c>
      <c r="D104" s="9" t="str">
        <f>IF(AND(TONGHOP!O104="KTHP",TONGHOP!P104="TN",TONGHOP!J104="R",TONGHOP!K104&lt;&gt;""),TONGHOP!L104,"")</f>
        <v/>
      </c>
      <c r="E104" s="9" t="str">
        <f>IF(AND(TONGHOP!O104="ThiTN",TONGHOP!P104="LT",TONGHOP!J104="R",TONGHOP!K104&lt;&gt;""),TONGHOP!K104,"")</f>
        <v/>
      </c>
      <c r="F104" s="9" t="str">
        <f>IF(AND(TONGHOP!O104="ThiTN",TONGHOP!P104="LT",TONGHOP!J104="R",TONGHOP!K104&lt;&gt;""),TONGHOP!L104,"")</f>
        <v/>
      </c>
      <c r="G104" s="9" t="str">
        <f>IF(AND(TONGHOP!O104="ThiTN",TONGHOP!P104="TH",TONGHOP!J104="R",TONGHOP!K104&lt;&gt;""),TONGHOP!K104,"")</f>
        <v/>
      </c>
      <c r="H104" s="9" t="str">
        <f>IF(AND(TONGHOP!O104="ThiTN",TONGHOP!P104="TH",TONGHOP!J104="R",TONGHOP!K104&lt;&gt;""),TONGHOP!L104,"")</f>
        <v/>
      </c>
    </row>
    <row r="105" spans="1:8">
      <c r="A105" s="9" t="str">
        <f>IF(AND(TONGHOP!O105="KTHP",TONGHOP!P105="LT",TONGHOP!J105="R",TONGHOP!K105&lt;&gt;""),TONGHOP!K105,"")</f>
        <v/>
      </c>
      <c r="B105" s="9" t="str">
        <f>IF(AND(TONGHOP!O105="KTHP",TONGHOP!P105="LT",TONGHOP!J105="R",TONGHOP!K105&lt;&gt;""),TONGHOP!L105,"")</f>
        <v/>
      </c>
      <c r="C105" s="9" t="str">
        <f>IF(AND(TONGHOP!O105="KTHP",TONGHOP!P105="TN",TONGHOP!J105="R",TONGHOP!K105&lt;&gt;""),TONGHOP!K105,"")</f>
        <v/>
      </c>
      <c r="D105" s="9" t="str">
        <f>IF(AND(TONGHOP!O105="KTHP",TONGHOP!P105="TN",TONGHOP!J105="R",TONGHOP!K105&lt;&gt;""),TONGHOP!L105,"")</f>
        <v/>
      </c>
      <c r="E105" s="9" t="str">
        <f>IF(AND(TONGHOP!O105="ThiTN",TONGHOP!P105="LT",TONGHOP!J105="R",TONGHOP!K105&lt;&gt;""),TONGHOP!K105,"")</f>
        <v/>
      </c>
      <c r="F105" s="9" t="str">
        <f>IF(AND(TONGHOP!O105="ThiTN",TONGHOP!P105="LT",TONGHOP!J105="R",TONGHOP!K105&lt;&gt;""),TONGHOP!L105,"")</f>
        <v/>
      </c>
      <c r="G105" s="9" t="str">
        <f>IF(AND(TONGHOP!O105="ThiTN",TONGHOP!P105="TH",TONGHOP!J105="R",TONGHOP!K105&lt;&gt;""),TONGHOP!K105,"")</f>
        <v/>
      </c>
      <c r="H105" s="9" t="str">
        <f>IF(AND(TONGHOP!O105="ThiTN",TONGHOP!P105="TH",TONGHOP!J105="R",TONGHOP!K105&lt;&gt;""),TONGHOP!L105,"")</f>
        <v/>
      </c>
    </row>
    <row r="106" spans="1:8">
      <c r="A106" s="9" t="str">
        <f>IF(AND(TONGHOP!O106="KTHP",TONGHOP!P106="LT",TONGHOP!J106="R",TONGHOP!K106&lt;&gt;""),TONGHOP!K106,"")</f>
        <v/>
      </c>
      <c r="B106" s="9" t="str">
        <f>IF(AND(TONGHOP!O106="KTHP",TONGHOP!P106="LT",TONGHOP!J106="R",TONGHOP!K106&lt;&gt;""),TONGHOP!L106,"")</f>
        <v/>
      </c>
      <c r="C106" s="9" t="str">
        <f>IF(AND(TONGHOP!O106="KTHP",TONGHOP!P106="TN",TONGHOP!J106="R",TONGHOP!K106&lt;&gt;""),TONGHOP!K106,"")</f>
        <v/>
      </c>
      <c r="D106" s="9" t="str">
        <f>IF(AND(TONGHOP!O106="KTHP",TONGHOP!P106="TN",TONGHOP!J106="R",TONGHOP!K106&lt;&gt;""),TONGHOP!L106,"")</f>
        <v/>
      </c>
      <c r="E106" s="9" t="str">
        <f>IF(AND(TONGHOP!O106="ThiTN",TONGHOP!P106="LT",TONGHOP!J106="R",TONGHOP!K106&lt;&gt;""),TONGHOP!K106,"")</f>
        <v/>
      </c>
      <c r="F106" s="9" t="str">
        <f>IF(AND(TONGHOP!O106="ThiTN",TONGHOP!P106="LT",TONGHOP!J106="R",TONGHOP!K106&lt;&gt;""),TONGHOP!L106,"")</f>
        <v/>
      </c>
      <c r="G106" s="9" t="str">
        <f>IF(AND(TONGHOP!O106="ThiTN",TONGHOP!P106="TH",TONGHOP!J106="R",TONGHOP!K106&lt;&gt;""),TONGHOP!K106,"")</f>
        <v/>
      </c>
      <c r="H106" s="9" t="str">
        <f>IF(AND(TONGHOP!O106="ThiTN",TONGHOP!P106="TH",TONGHOP!J106="R",TONGHOP!K106&lt;&gt;""),TONGHOP!L106,"")</f>
        <v/>
      </c>
    </row>
    <row r="107" spans="1:8">
      <c r="A107" s="9" t="str">
        <f>IF(AND(TONGHOP!O107="KTHP",TONGHOP!P107="LT",TONGHOP!J107="R",TONGHOP!K107&lt;&gt;""),TONGHOP!K107,"")</f>
        <v/>
      </c>
      <c r="B107" s="9" t="str">
        <f>IF(AND(TONGHOP!O107="KTHP",TONGHOP!P107="LT",TONGHOP!J107="R",TONGHOP!K107&lt;&gt;""),TONGHOP!L107,"")</f>
        <v/>
      </c>
      <c r="C107" s="9" t="str">
        <f>IF(AND(TONGHOP!O107="KTHP",TONGHOP!P107="TN",TONGHOP!J107="R",TONGHOP!K107&lt;&gt;""),TONGHOP!K107,"")</f>
        <v/>
      </c>
      <c r="D107" s="9" t="str">
        <f>IF(AND(TONGHOP!O107="KTHP",TONGHOP!P107="TN",TONGHOP!J107="R",TONGHOP!K107&lt;&gt;""),TONGHOP!L107,"")</f>
        <v/>
      </c>
      <c r="E107" s="9" t="str">
        <f>IF(AND(TONGHOP!O107="ThiTN",TONGHOP!P107="LT",TONGHOP!J107="R",TONGHOP!K107&lt;&gt;""),TONGHOP!K107,"")</f>
        <v/>
      </c>
      <c r="F107" s="9" t="str">
        <f>IF(AND(TONGHOP!O107="ThiTN",TONGHOP!P107="LT",TONGHOP!J107="R",TONGHOP!K107&lt;&gt;""),TONGHOP!L107,"")</f>
        <v/>
      </c>
      <c r="G107" s="9" t="str">
        <f>IF(AND(TONGHOP!O107="ThiTN",TONGHOP!P107="TH",TONGHOP!J107="R",TONGHOP!K107&lt;&gt;""),TONGHOP!K107,"")</f>
        <v/>
      </c>
      <c r="H107" s="9" t="str">
        <f>IF(AND(TONGHOP!O107="ThiTN",TONGHOP!P107="TH",TONGHOP!J107="R",TONGHOP!K107&lt;&gt;""),TONGHOP!L107,"")</f>
        <v/>
      </c>
    </row>
    <row r="108" spans="1:8">
      <c r="A108" s="9" t="str">
        <f>IF(AND(TONGHOP!O108="KTHP",TONGHOP!P108="LT",TONGHOP!J108="R",TONGHOP!K108&lt;&gt;""),TONGHOP!K108,"")</f>
        <v/>
      </c>
      <c r="B108" s="9" t="str">
        <f>IF(AND(TONGHOP!O108="KTHP",TONGHOP!P108="LT",TONGHOP!J108="R",TONGHOP!K108&lt;&gt;""),TONGHOP!L108,"")</f>
        <v/>
      </c>
      <c r="C108" s="9" t="str">
        <f>IF(AND(TONGHOP!O108="KTHP",TONGHOP!P108="TN",TONGHOP!J108="R",TONGHOP!K108&lt;&gt;""),TONGHOP!K108,"")</f>
        <v/>
      </c>
      <c r="D108" s="9" t="str">
        <f>IF(AND(TONGHOP!O108="KTHP",TONGHOP!P108="TN",TONGHOP!J108="R",TONGHOP!K108&lt;&gt;""),TONGHOP!L108,"")</f>
        <v/>
      </c>
      <c r="E108" s="9" t="str">
        <f>IF(AND(TONGHOP!O108="ThiTN",TONGHOP!P108="LT",TONGHOP!J108="R",TONGHOP!K108&lt;&gt;""),TONGHOP!K108,"")</f>
        <v/>
      </c>
      <c r="F108" s="9" t="str">
        <f>IF(AND(TONGHOP!O108="ThiTN",TONGHOP!P108="LT",TONGHOP!J108="R",TONGHOP!K108&lt;&gt;""),TONGHOP!L108,"")</f>
        <v/>
      </c>
      <c r="G108" s="9" t="str">
        <f>IF(AND(TONGHOP!O108="ThiTN",TONGHOP!P108="TH",TONGHOP!J108="R",TONGHOP!K108&lt;&gt;""),TONGHOP!K108,"")</f>
        <v/>
      </c>
      <c r="H108" s="9" t="str">
        <f>IF(AND(TONGHOP!O108="ThiTN",TONGHOP!P108="TH",TONGHOP!J108="R",TONGHOP!K108&lt;&gt;""),TONGHOP!L108,"")</f>
        <v/>
      </c>
    </row>
    <row r="109" spans="1:8">
      <c r="A109" s="9" t="str">
        <f>IF(AND(TONGHOP!O109="KTHP",TONGHOP!P109="LT",TONGHOP!J109="R",TONGHOP!K109&lt;&gt;""),TONGHOP!K109,"")</f>
        <v/>
      </c>
      <c r="B109" s="9" t="str">
        <f>IF(AND(TONGHOP!O109="KTHP",TONGHOP!P109="LT",TONGHOP!J109="R",TONGHOP!K109&lt;&gt;""),TONGHOP!L109,"")</f>
        <v/>
      </c>
      <c r="C109" s="9" t="str">
        <f>IF(AND(TONGHOP!O109="KTHP",TONGHOP!P109="TN",TONGHOP!J109="R",TONGHOP!K109&lt;&gt;""),TONGHOP!K109,"")</f>
        <v/>
      </c>
      <c r="D109" s="9" t="str">
        <f>IF(AND(TONGHOP!O109="KTHP",TONGHOP!P109="TN",TONGHOP!J109="R",TONGHOP!K109&lt;&gt;""),TONGHOP!L109,"")</f>
        <v/>
      </c>
      <c r="E109" s="9" t="str">
        <f>IF(AND(TONGHOP!O109="ThiTN",TONGHOP!P109="LT",TONGHOP!J109="R",TONGHOP!K109&lt;&gt;""),TONGHOP!K109,"")</f>
        <v/>
      </c>
      <c r="F109" s="9" t="str">
        <f>IF(AND(TONGHOP!O109="ThiTN",TONGHOP!P109="LT",TONGHOP!J109="R",TONGHOP!K109&lt;&gt;""),TONGHOP!L109,"")</f>
        <v/>
      </c>
      <c r="G109" s="9" t="str">
        <f>IF(AND(TONGHOP!O109="ThiTN",TONGHOP!P109="TH",TONGHOP!J109="R",TONGHOP!K109&lt;&gt;""),TONGHOP!K109,"")</f>
        <v/>
      </c>
      <c r="H109" s="9" t="str">
        <f>IF(AND(TONGHOP!O109="ThiTN",TONGHOP!P109="TH",TONGHOP!J109="R",TONGHOP!K109&lt;&gt;""),TONGHOP!L109,"")</f>
        <v/>
      </c>
    </row>
    <row r="110" spans="1:8">
      <c r="A110" s="9" t="str">
        <f>IF(AND(TONGHOP!O110="KTHP",TONGHOP!P110="LT",TONGHOP!J110="R",TONGHOP!K110&lt;&gt;""),TONGHOP!K110,"")</f>
        <v/>
      </c>
      <c r="B110" s="9" t="str">
        <f>IF(AND(TONGHOP!O110="KTHP",TONGHOP!P110="LT",TONGHOP!J110="R",TONGHOP!K110&lt;&gt;""),TONGHOP!L110,"")</f>
        <v/>
      </c>
      <c r="C110" s="9" t="str">
        <f>IF(AND(TONGHOP!O110="KTHP",TONGHOP!P110="TN",TONGHOP!J110="R",TONGHOP!K110&lt;&gt;""),TONGHOP!K110,"")</f>
        <v/>
      </c>
      <c r="D110" s="9" t="str">
        <f>IF(AND(TONGHOP!O110="KTHP",TONGHOP!P110="TN",TONGHOP!J110="R",TONGHOP!K110&lt;&gt;""),TONGHOP!L110,"")</f>
        <v/>
      </c>
      <c r="E110" s="9" t="str">
        <f>IF(AND(TONGHOP!O110="ThiTN",TONGHOP!P110="LT",TONGHOP!J110="R",TONGHOP!K110&lt;&gt;""),TONGHOP!K110,"")</f>
        <v/>
      </c>
      <c r="F110" s="9" t="str">
        <f>IF(AND(TONGHOP!O110="ThiTN",TONGHOP!P110="LT",TONGHOP!J110="R",TONGHOP!K110&lt;&gt;""),TONGHOP!L110,"")</f>
        <v/>
      </c>
      <c r="G110" s="9" t="str">
        <f>IF(AND(TONGHOP!O110="ThiTN",TONGHOP!P110="TH",TONGHOP!J110="R",TONGHOP!K110&lt;&gt;""),TONGHOP!K110,"")</f>
        <v/>
      </c>
      <c r="H110" s="9" t="str">
        <f>IF(AND(TONGHOP!O110="ThiTN",TONGHOP!P110="TH",TONGHOP!J110="R",TONGHOP!K110&lt;&gt;""),TONGHOP!L110,"")</f>
        <v/>
      </c>
    </row>
    <row r="111" spans="1:8">
      <c r="A111" s="9" t="str">
        <f>IF(AND(TONGHOP!O111="KTHP",TONGHOP!P111="LT",TONGHOP!J111="R",TONGHOP!K111&lt;&gt;""),TONGHOP!K111,"")</f>
        <v/>
      </c>
      <c r="B111" s="9" t="str">
        <f>IF(AND(TONGHOP!O111="KTHP",TONGHOP!P111="LT",TONGHOP!J111="R",TONGHOP!K111&lt;&gt;""),TONGHOP!L111,"")</f>
        <v/>
      </c>
      <c r="C111" s="9" t="str">
        <f>IF(AND(TONGHOP!O111="KTHP",TONGHOP!P111="TN",TONGHOP!J111="R",TONGHOP!K111&lt;&gt;""),TONGHOP!K111,"")</f>
        <v/>
      </c>
      <c r="D111" s="9" t="str">
        <f>IF(AND(TONGHOP!O111="KTHP",TONGHOP!P111="TN",TONGHOP!J111="R",TONGHOP!K111&lt;&gt;""),TONGHOP!L111,"")</f>
        <v/>
      </c>
      <c r="E111" s="9" t="str">
        <f>IF(AND(TONGHOP!O111="ThiTN",TONGHOP!P111="LT",TONGHOP!J111="R",TONGHOP!K111&lt;&gt;""),TONGHOP!K111,"")</f>
        <v/>
      </c>
      <c r="F111" s="9" t="str">
        <f>IF(AND(TONGHOP!O111="ThiTN",TONGHOP!P111="LT",TONGHOP!J111="R",TONGHOP!K111&lt;&gt;""),TONGHOP!L111,"")</f>
        <v/>
      </c>
      <c r="G111" s="9" t="str">
        <f>IF(AND(TONGHOP!O111="ThiTN",TONGHOP!P111="TH",TONGHOP!J111="R",TONGHOP!K111&lt;&gt;""),TONGHOP!K111,"")</f>
        <v/>
      </c>
      <c r="H111" s="9" t="str">
        <f>IF(AND(TONGHOP!O111="ThiTN",TONGHOP!P111="TH",TONGHOP!J111="R",TONGHOP!K111&lt;&gt;""),TONGHOP!L111,"")</f>
        <v/>
      </c>
    </row>
    <row r="112" spans="1:8">
      <c r="A112" s="9" t="str">
        <f>IF(AND(TONGHOP!O112="KTHP",TONGHOP!P112="LT",TONGHOP!J112="R",TONGHOP!K112&lt;&gt;""),TONGHOP!K112,"")</f>
        <v/>
      </c>
      <c r="B112" s="9" t="str">
        <f>IF(AND(TONGHOP!O112="KTHP",TONGHOP!P112="LT",TONGHOP!J112="R",TONGHOP!K112&lt;&gt;""),TONGHOP!L112,"")</f>
        <v/>
      </c>
      <c r="C112" s="9" t="str">
        <f>IF(AND(TONGHOP!O112="KTHP",TONGHOP!P112="TN",TONGHOP!J112="R",TONGHOP!K112&lt;&gt;""),TONGHOP!K112,"")</f>
        <v/>
      </c>
      <c r="D112" s="9" t="str">
        <f>IF(AND(TONGHOP!O112="KTHP",TONGHOP!P112="TN",TONGHOP!J112="R",TONGHOP!K112&lt;&gt;""),TONGHOP!L112,"")</f>
        <v/>
      </c>
      <c r="E112" s="9" t="str">
        <f>IF(AND(TONGHOP!O112="ThiTN",TONGHOP!P112="LT",TONGHOP!J112="R",TONGHOP!K112&lt;&gt;""),TONGHOP!K112,"")</f>
        <v/>
      </c>
      <c r="F112" s="9" t="str">
        <f>IF(AND(TONGHOP!O112="ThiTN",TONGHOP!P112="LT",TONGHOP!J112="R",TONGHOP!K112&lt;&gt;""),TONGHOP!L112,"")</f>
        <v/>
      </c>
      <c r="G112" s="9" t="str">
        <f>IF(AND(TONGHOP!O112="ThiTN",TONGHOP!P112="TH",TONGHOP!J112="R",TONGHOP!K112&lt;&gt;""),TONGHOP!K112,"")</f>
        <v/>
      </c>
      <c r="H112" s="9" t="str">
        <f>IF(AND(TONGHOP!O112="ThiTN",TONGHOP!P112="TH",TONGHOP!J112="R",TONGHOP!K112&lt;&gt;""),TONGHOP!L112,"")</f>
        <v/>
      </c>
    </row>
    <row r="113" spans="1:8">
      <c r="A113" s="9" t="str">
        <f>IF(AND(TONGHOP!O113="KTHP",TONGHOP!P113="LT",TONGHOP!J113="R",TONGHOP!K113&lt;&gt;""),TONGHOP!K113,"")</f>
        <v/>
      </c>
      <c r="B113" s="9" t="str">
        <f>IF(AND(TONGHOP!O113="KTHP",TONGHOP!P113="LT",TONGHOP!J113="R",TONGHOP!K113&lt;&gt;""),TONGHOP!L113,"")</f>
        <v/>
      </c>
      <c r="C113" s="9" t="str">
        <f>IF(AND(TONGHOP!O113="KTHP",TONGHOP!P113="TN",TONGHOP!J113="R",TONGHOP!K113&lt;&gt;""),TONGHOP!K113,"")</f>
        <v/>
      </c>
      <c r="D113" s="9" t="str">
        <f>IF(AND(TONGHOP!O113="KTHP",TONGHOP!P113="TN",TONGHOP!J113="R",TONGHOP!K113&lt;&gt;""),TONGHOP!L113,"")</f>
        <v/>
      </c>
      <c r="E113" s="9" t="str">
        <f>IF(AND(TONGHOP!O113="ThiTN",TONGHOP!P113="LT",TONGHOP!J113="R",TONGHOP!K113&lt;&gt;""),TONGHOP!K113,"")</f>
        <v/>
      </c>
      <c r="F113" s="9" t="str">
        <f>IF(AND(TONGHOP!O113="ThiTN",TONGHOP!P113="LT",TONGHOP!J113="R",TONGHOP!K113&lt;&gt;""),TONGHOP!L113,"")</f>
        <v/>
      </c>
      <c r="G113" s="9" t="str">
        <f>IF(AND(TONGHOP!O113="ThiTN",TONGHOP!P113="TH",TONGHOP!J113="R",TONGHOP!K113&lt;&gt;""),TONGHOP!K113,"")</f>
        <v/>
      </c>
      <c r="H113" s="9" t="str">
        <f>IF(AND(TONGHOP!O113="ThiTN",TONGHOP!P113="TH",TONGHOP!J113="R",TONGHOP!K113&lt;&gt;""),TONGHOP!L113,"")</f>
        <v/>
      </c>
    </row>
    <row r="114" spans="1:8">
      <c r="A114" s="9" t="str">
        <f>IF(AND(TONGHOP!O114="KTHP",TONGHOP!P114="LT",TONGHOP!J114="R",TONGHOP!K114&lt;&gt;""),TONGHOP!K114,"")</f>
        <v/>
      </c>
      <c r="B114" s="9" t="str">
        <f>IF(AND(TONGHOP!O114="KTHP",TONGHOP!P114="LT",TONGHOP!J114="R",TONGHOP!K114&lt;&gt;""),TONGHOP!L114,"")</f>
        <v/>
      </c>
      <c r="C114" s="9" t="str">
        <f>IF(AND(TONGHOP!O114="KTHP",TONGHOP!P114="TN",TONGHOP!J114="R",TONGHOP!K114&lt;&gt;""),TONGHOP!K114,"")</f>
        <v/>
      </c>
      <c r="D114" s="9" t="str">
        <f>IF(AND(TONGHOP!O114="KTHP",TONGHOP!P114="TN",TONGHOP!J114="R",TONGHOP!K114&lt;&gt;""),TONGHOP!L114,"")</f>
        <v/>
      </c>
      <c r="E114" s="9" t="str">
        <f>IF(AND(TONGHOP!O114="ThiTN",TONGHOP!P114="LT",TONGHOP!J114="R",TONGHOP!K114&lt;&gt;""),TONGHOP!K114,"")</f>
        <v/>
      </c>
      <c r="F114" s="9" t="str">
        <f>IF(AND(TONGHOP!O114="ThiTN",TONGHOP!P114="LT",TONGHOP!J114="R",TONGHOP!K114&lt;&gt;""),TONGHOP!L114,"")</f>
        <v/>
      </c>
      <c r="G114" s="9" t="str">
        <f>IF(AND(TONGHOP!O114="ThiTN",TONGHOP!P114="TH",TONGHOP!J114="R",TONGHOP!K114&lt;&gt;""),TONGHOP!K114,"")</f>
        <v/>
      </c>
      <c r="H114" s="9" t="str">
        <f>IF(AND(TONGHOP!O114="ThiTN",TONGHOP!P114="TH",TONGHOP!J114="R",TONGHOP!K114&lt;&gt;""),TONGHOP!L114,"")</f>
        <v/>
      </c>
    </row>
    <row r="115" spans="1:8">
      <c r="A115" s="9" t="str">
        <f>IF(AND(TONGHOP!O115="KTHP",TONGHOP!P115="LT",TONGHOP!J115="R",TONGHOP!K115&lt;&gt;""),TONGHOP!K115,"")</f>
        <v/>
      </c>
      <c r="B115" s="9" t="str">
        <f>IF(AND(TONGHOP!O115="KTHP",TONGHOP!P115="LT",TONGHOP!J115="R",TONGHOP!K115&lt;&gt;""),TONGHOP!L115,"")</f>
        <v/>
      </c>
      <c r="C115" s="9" t="str">
        <f>IF(AND(TONGHOP!O115="KTHP",TONGHOP!P115="TN",TONGHOP!J115="R",TONGHOP!K115&lt;&gt;""),TONGHOP!K115,"")</f>
        <v/>
      </c>
      <c r="D115" s="9" t="str">
        <f>IF(AND(TONGHOP!O115="KTHP",TONGHOP!P115="TN",TONGHOP!J115="R",TONGHOP!K115&lt;&gt;""),TONGHOP!L115,"")</f>
        <v/>
      </c>
      <c r="E115" s="9" t="str">
        <f>IF(AND(TONGHOP!O115="ThiTN",TONGHOP!P115="LT",TONGHOP!J115="R",TONGHOP!K115&lt;&gt;""),TONGHOP!K115,"")</f>
        <v/>
      </c>
      <c r="F115" s="9" t="str">
        <f>IF(AND(TONGHOP!O115="ThiTN",TONGHOP!P115="LT",TONGHOP!J115="R",TONGHOP!K115&lt;&gt;""),TONGHOP!L115,"")</f>
        <v/>
      </c>
      <c r="G115" s="9" t="str">
        <f>IF(AND(TONGHOP!O115="ThiTN",TONGHOP!P115="TH",TONGHOP!J115="R",TONGHOP!K115&lt;&gt;""),TONGHOP!K115,"")</f>
        <v/>
      </c>
      <c r="H115" s="9" t="str">
        <f>IF(AND(TONGHOP!O115="ThiTN",TONGHOP!P115="TH",TONGHOP!J115="R",TONGHOP!K115&lt;&gt;""),TONGHOP!L115,"")</f>
        <v/>
      </c>
    </row>
    <row r="116" spans="1:8">
      <c r="A116" s="9" t="str">
        <f>IF(AND(TONGHOP!O116="KTHP",TONGHOP!P116="LT",TONGHOP!J116="R",TONGHOP!K116&lt;&gt;""),TONGHOP!K116,"")</f>
        <v/>
      </c>
      <c r="B116" s="9" t="str">
        <f>IF(AND(TONGHOP!O116="KTHP",TONGHOP!P116="LT",TONGHOP!J116="R",TONGHOP!K116&lt;&gt;""),TONGHOP!L116,"")</f>
        <v/>
      </c>
      <c r="C116" s="9" t="str">
        <f>IF(AND(TONGHOP!O116="KTHP",TONGHOP!P116="TN",TONGHOP!J116="R",TONGHOP!K116&lt;&gt;""),TONGHOP!K116,"")</f>
        <v/>
      </c>
      <c r="D116" s="9" t="str">
        <f>IF(AND(TONGHOP!O116="KTHP",TONGHOP!P116="TN",TONGHOP!J116="R",TONGHOP!K116&lt;&gt;""),TONGHOP!L116,"")</f>
        <v/>
      </c>
      <c r="E116" s="9" t="str">
        <f>IF(AND(TONGHOP!O116="ThiTN",TONGHOP!P116="LT",TONGHOP!J116="R",TONGHOP!K116&lt;&gt;""),TONGHOP!K116,"")</f>
        <v/>
      </c>
      <c r="F116" s="9" t="str">
        <f>IF(AND(TONGHOP!O116="ThiTN",TONGHOP!P116="LT",TONGHOP!J116="R",TONGHOP!K116&lt;&gt;""),TONGHOP!L116,"")</f>
        <v/>
      </c>
      <c r="G116" s="9" t="str">
        <f>IF(AND(TONGHOP!O116="ThiTN",TONGHOP!P116="TH",TONGHOP!J116="R",TONGHOP!K116&lt;&gt;""),TONGHOP!K116,"")</f>
        <v/>
      </c>
      <c r="H116" s="9" t="str">
        <f>IF(AND(TONGHOP!O116="ThiTN",TONGHOP!P116="TH",TONGHOP!J116="R",TONGHOP!K116&lt;&gt;""),TONGHOP!L116,"")</f>
        <v/>
      </c>
    </row>
    <row r="117" spans="1:8">
      <c r="A117" s="9" t="str">
        <f>IF(AND(TONGHOP!O117="KTHP",TONGHOP!P117="LT",TONGHOP!J117="R",TONGHOP!K117&lt;&gt;""),TONGHOP!K117,"")</f>
        <v/>
      </c>
      <c r="B117" s="9" t="str">
        <f>IF(AND(TONGHOP!O117="KTHP",TONGHOP!P117="LT",TONGHOP!J117="R",TONGHOP!K117&lt;&gt;""),TONGHOP!L117,"")</f>
        <v/>
      </c>
      <c r="C117" s="9" t="str">
        <f>IF(AND(TONGHOP!O117="KTHP",TONGHOP!P117="TN",TONGHOP!J117="R",TONGHOP!K117&lt;&gt;""),TONGHOP!K117,"")</f>
        <v/>
      </c>
      <c r="D117" s="9" t="str">
        <f>IF(AND(TONGHOP!O117="KTHP",TONGHOP!P117="TN",TONGHOP!J117="R",TONGHOP!K117&lt;&gt;""),TONGHOP!L117,"")</f>
        <v/>
      </c>
      <c r="E117" s="9" t="str">
        <f>IF(AND(TONGHOP!O117="ThiTN",TONGHOP!P117="LT",TONGHOP!J117="R",TONGHOP!K117&lt;&gt;""),TONGHOP!K117,"")</f>
        <v/>
      </c>
      <c r="F117" s="9" t="str">
        <f>IF(AND(TONGHOP!O117="ThiTN",TONGHOP!P117="LT",TONGHOP!J117="R",TONGHOP!K117&lt;&gt;""),TONGHOP!L117,"")</f>
        <v/>
      </c>
      <c r="G117" s="9" t="str">
        <f>IF(AND(TONGHOP!O117="ThiTN",TONGHOP!P117="TH",TONGHOP!J117="R",TONGHOP!K117&lt;&gt;""),TONGHOP!K117,"")</f>
        <v/>
      </c>
      <c r="H117" s="9" t="str">
        <f>IF(AND(TONGHOP!O117="ThiTN",TONGHOP!P117="TH",TONGHOP!J117="R",TONGHOP!K117&lt;&gt;""),TONGHOP!L117,"")</f>
        <v/>
      </c>
    </row>
    <row r="118" spans="1:8">
      <c r="A118" s="9" t="str">
        <f>IF(AND(TONGHOP!O118="KTHP",TONGHOP!P118="LT",TONGHOP!J118="R",TONGHOP!K118&lt;&gt;""),TONGHOP!K118,"")</f>
        <v/>
      </c>
      <c r="B118" s="9" t="str">
        <f>IF(AND(TONGHOP!O118="KTHP",TONGHOP!P118="LT",TONGHOP!J118="R",TONGHOP!K118&lt;&gt;""),TONGHOP!L118,"")</f>
        <v/>
      </c>
      <c r="C118" s="9" t="str">
        <f>IF(AND(TONGHOP!O118="KTHP",TONGHOP!P118="TN",TONGHOP!J118="R",TONGHOP!K118&lt;&gt;""),TONGHOP!K118,"")</f>
        <v/>
      </c>
      <c r="D118" s="9" t="str">
        <f>IF(AND(TONGHOP!O118="KTHP",TONGHOP!P118="TN",TONGHOP!J118="R",TONGHOP!K118&lt;&gt;""),TONGHOP!L118,"")</f>
        <v/>
      </c>
      <c r="E118" s="9" t="str">
        <f>IF(AND(TONGHOP!O118="ThiTN",TONGHOP!P118="LT",TONGHOP!J118="R",TONGHOP!K118&lt;&gt;""),TONGHOP!K118,"")</f>
        <v/>
      </c>
      <c r="F118" s="9" t="str">
        <f>IF(AND(TONGHOP!O118="ThiTN",TONGHOP!P118="LT",TONGHOP!J118="R",TONGHOP!K118&lt;&gt;""),TONGHOP!L118,"")</f>
        <v/>
      </c>
      <c r="G118" s="9" t="str">
        <f>IF(AND(TONGHOP!O118="ThiTN",TONGHOP!P118="TH",TONGHOP!J118="R",TONGHOP!K118&lt;&gt;""),TONGHOP!K118,"")</f>
        <v/>
      </c>
      <c r="H118" s="9" t="str">
        <f>IF(AND(TONGHOP!O118="ThiTN",TONGHOP!P118="TH",TONGHOP!J118="R",TONGHOP!K118&lt;&gt;""),TONGHOP!L118,"")</f>
        <v/>
      </c>
    </row>
    <row r="119" spans="1:8">
      <c r="A119" s="9" t="str">
        <f>IF(AND(TONGHOP!O119="KTHP",TONGHOP!P119="LT",TONGHOP!J119="R",TONGHOP!K119&lt;&gt;""),TONGHOP!K119,"")</f>
        <v/>
      </c>
      <c r="B119" s="9" t="str">
        <f>IF(AND(TONGHOP!O119="KTHP",TONGHOP!P119="LT",TONGHOP!J119="R",TONGHOP!K119&lt;&gt;""),TONGHOP!L119,"")</f>
        <v/>
      </c>
      <c r="C119" s="9" t="str">
        <f>IF(AND(TONGHOP!O119="KTHP",TONGHOP!P119="TN",TONGHOP!J119="R",TONGHOP!K119&lt;&gt;""),TONGHOP!K119,"")</f>
        <v/>
      </c>
      <c r="D119" s="9" t="str">
        <f>IF(AND(TONGHOP!O119="KTHP",TONGHOP!P119="TN",TONGHOP!J119="R",TONGHOP!K119&lt;&gt;""),TONGHOP!L119,"")</f>
        <v/>
      </c>
      <c r="E119" s="9" t="str">
        <f>IF(AND(TONGHOP!O119="ThiTN",TONGHOP!P119="LT",TONGHOP!J119="R",TONGHOP!K119&lt;&gt;""),TONGHOP!K119,"")</f>
        <v/>
      </c>
      <c r="F119" s="9" t="str">
        <f>IF(AND(TONGHOP!O119="ThiTN",TONGHOP!P119="LT",TONGHOP!J119="R",TONGHOP!K119&lt;&gt;""),TONGHOP!L119,"")</f>
        <v/>
      </c>
      <c r="G119" s="9" t="str">
        <f>IF(AND(TONGHOP!O119="ThiTN",TONGHOP!P119="TH",TONGHOP!J119="R",TONGHOP!K119&lt;&gt;""),TONGHOP!K119,"")</f>
        <v/>
      </c>
      <c r="H119" s="9" t="str">
        <f>IF(AND(TONGHOP!O119="ThiTN",TONGHOP!P119="TH",TONGHOP!J119="R",TONGHOP!K119&lt;&gt;""),TONGHOP!L119,"")</f>
        <v/>
      </c>
    </row>
    <row r="120" spans="1:8">
      <c r="A120" s="9" t="str">
        <f>IF(AND(TONGHOP!O120="KTHP",TONGHOP!P120="LT",TONGHOP!J120="R",TONGHOP!K120&lt;&gt;""),TONGHOP!K120,"")</f>
        <v/>
      </c>
      <c r="B120" s="9" t="str">
        <f>IF(AND(TONGHOP!O120="KTHP",TONGHOP!P120="LT",TONGHOP!J120="R",TONGHOP!K120&lt;&gt;""),TONGHOP!L120,"")</f>
        <v/>
      </c>
      <c r="C120" s="9" t="str">
        <f>IF(AND(TONGHOP!O120="KTHP",TONGHOP!P120="TN",TONGHOP!J120="R",TONGHOP!K120&lt;&gt;""),TONGHOP!K120,"")</f>
        <v/>
      </c>
      <c r="D120" s="9" t="str">
        <f>IF(AND(TONGHOP!O120="KTHP",TONGHOP!P120="TN",TONGHOP!J120="R",TONGHOP!K120&lt;&gt;""),TONGHOP!L120,"")</f>
        <v/>
      </c>
      <c r="E120" s="9" t="str">
        <f>IF(AND(TONGHOP!O120="ThiTN",TONGHOP!P120="LT",TONGHOP!J120="R",TONGHOP!K120&lt;&gt;""),TONGHOP!K120,"")</f>
        <v/>
      </c>
      <c r="F120" s="9" t="str">
        <f>IF(AND(TONGHOP!O120="ThiTN",TONGHOP!P120="LT",TONGHOP!J120="R",TONGHOP!K120&lt;&gt;""),TONGHOP!L120,"")</f>
        <v/>
      </c>
      <c r="G120" s="9" t="str">
        <f>IF(AND(TONGHOP!O120="ThiTN",TONGHOP!P120="TH",TONGHOP!J120="R",TONGHOP!K120&lt;&gt;""),TONGHOP!K120,"")</f>
        <v/>
      </c>
      <c r="H120" s="9" t="str">
        <f>IF(AND(TONGHOP!O120="ThiTN",TONGHOP!P120="TH",TONGHOP!J120="R",TONGHOP!K120&lt;&gt;""),TONGHOP!L120,"")</f>
        <v/>
      </c>
    </row>
    <row r="121" spans="1:8">
      <c r="A121" s="9" t="str">
        <f>IF(AND(TONGHOP!O121="KTHP",TONGHOP!P121="LT",TONGHOP!J121="R",TONGHOP!K121&lt;&gt;""),TONGHOP!K121,"")</f>
        <v/>
      </c>
      <c r="B121" s="9" t="str">
        <f>IF(AND(TONGHOP!O121="KTHP",TONGHOP!P121="LT",TONGHOP!J121="R",TONGHOP!K121&lt;&gt;""),TONGHOP!L121,"")</f>
        <v/>
      </c>
      <c r="C121" s="9" t="str">
        <f>IF(AND(TONGHOP!O121="KTHP",TONGHOP!P121="TN",TONGHOP!J121="R",TONGHOP!K121&lt;&gt;""),TONGHOP!K121,"")</f>
        <v/>
      </c>
      <c r="D121" s="9" t="str">
        <f>IF(AND(TONGHOP!O121="KTHP",TONGHOP!P121="TN",TONGHOP!J121="R",TONGHOP!K121&lt;&gt;""),TONGHOP!L121,"")</f>
        <v/>
      </c>
      <c r="E121" s="9" t="str">
        <f>IF(AND(TONGHOP!O121="ThiTN",TONGHOP!P121="LT",TONGHOP!J121="R",TONGHOP!K121&lt;&gt;""),TONGHOP!K121,"")</f>
        <v/>
      </c>
      <c r="F121" s="9" t="str">
        <f>IF(AND(TONGHOP!O121="ThiTN",TONGHOP!P121="LT",TONGHOP!J121="R",TONGHOP!K121&lt;&gt;""),TONGHOP!L121,"")</f>
        <v/>
      </c>
      <c r="G121" s="9" t="str">
        <f>IF(AND(TONGHOP!O121="ThiTN",TONGHOP!P121="TH",TONGHOP!J121="R",TONGHOP!K121&lt;&gt;""),TONGHOP!K121,"")</f>
        <v/>
      </c>
      <c r="H121" s="9" t="str">
        <f>IF(AND(TONGHOP!O121="ThiTN",TONGHOP!P121="TH",TONGHOP!J121="R",TONGHOP!K121&lt;&gt;""),TONGHOP!L121,"")</f>
        <v/>
      </c>
    </row>
    <row r="122" spans="1:8">
      <c r="A122" s="9" t="str">
        <f>IF(AND(TONGHOP!O122="KTHP",TONGHOP!P122="LT",TONGHOP!J122="R",TONGHOP!K122&lt;&gt;""),TONGHOP!K122,"")</f>
        <v/>
      </c>
      <c r="B122" s="9" t="str">
        <f>IF(AND(TONGHOP!O122="KTHP",TONGHOP!P122="LT",TONGHOP!J122="R",TONGHOP!K122&lt;&gt;""),TONGHOP!L122,"")</f>
        <v/>
      </c>
      <c r="C122" s="9" t="str">
        <f>IF(AND(TONGHOP!O122="KTHP",TONGHOP!P122="TN",TONGHOP!J122="R",TONGHOP!K122&lt;&gt;""),TONGHOP!K122,"")</f>
        <v/>
      </c>
      <c r="D122" s="9" t="str">
        <f>IF(AND(TONGHOP!O122="KTHP",TONGHOP!P122="TN",TONGHOP!J122="R",TONGHOP!K122&lt;&gt;""),TONGHOP!L122,"")</f>
        <v/>
      </c>
      <c r="E122" s="9" t="str">
        <f>IF(AND(TONGHOP!O122="ThiTN",TONGHOP!P122="LT",TONGHOP!J122="R",TONGHOP!K122&lt;&gt;""),TONGHOP!K122,"")</f>
        <v/>
      </c>
      <c r="F122" s="9" t="str">
        <f>IF(AND(TONGHOP!O122="ThiTN",TONGHOP!P122="LT",TONGHOP!J122="R",TONGHOP!K122&lt;&gt;""),TONGHOP!L122,"")</f>
        <v/>
      </c>
      <c r="G122" s="9" t="str">
        <f>IF(AND(TONGHOP!O122="ThiTN",TONGHOP!P122="TH",TONGHOP!J122="R",TONGHOP!K122&lt;&gt;""),TONGHOP!K122,"")</f>
        <v/>
      </c>
      <c r="H122" s="9" t="str">
        <f>IF(AND(TONGHOP!O122="ThiTN",TONGHOP!P122="TH",TONGHOP!J122="R",TONGHOP!K122&lt;&gt;""),TONGHOP!L122,"")</f>
        <v/>
      </c>
    </row>
    <row r="123" spans="1:8">
      <c r="A123" s="9" t="str">
        <f>IF(AND(TONGHOP!O123="KTHP",TONGHOP!P123="LT",TONGHOP!J123="R",TONGHOP!K123&lt;&gt;""),TONGHOP!K123,"")</f>
        <v/>
      </c>
      <c r="B123" s="9" t="str">
        <f>IF(AND(TONGHOP!O123="KTHP",TONGHOP!P123="LT",TONGHOP!J123="R",TONGHOP!K123&lt;&gt;""),TONGHOP!L123,"")</f>
        <v/>
      </c>
      <c r="C123" s="9" t="str">
        <f>IF(AND(TONGHOP!O123="KTHP",TONGHOP!P123="TN",TONGHOP!J123="R",TONGHOP!K123&lt;&gt;""),TONGHOP!K123,"")</f>
        <v/>
      </c>
      <c r="D123" s="9" t="str">
        <f>IF(AND(TONGHOP!O123="KTHP",TONGHOP!P123="TN",TONGHOP!J123="R",TONGHOP!K123&lt;&gt;""),TONGHOP!L123,"")</f>
        <v/>
      </c>
      <c r="E123" s="9" t="str">
        <f>IF(AND(TONGHOP!O123="ThiTN",TONGHOP!P123="LT",TONGHOP!J123="R",TONGHOP!K123&lt;&gt;""),TONGHOP!K123,"")</f>
        <v/>
      </c>
      <c r="F123" s="9" t="str">
        <f>IF(AND(TONGHOP!O123="ThiTN",TONGHOP!P123="LT",TONGHOP!J123="R",TONGHOP!K123&lt;&gt;""),TONGHOP!L123,"")</f>
        <v/>
      </c>
      <c r="G123" s="9" t="str">
        <f>IF(AND(TONGHOP!O123="ThiTN",TONGHOP!P123="TH",TONGHOP!J123="R",TONGHOP!K123&lt;&gt;""),TONGHOP!K123,"")</f>
        <v/>
      </c>
      <c r="H123" s="9" t="str">
        <f>IF(AND(TONGHOP!O123="ThiTN",TONGHOP!P123="TH",TONGHOP!J123="R",TONGHOP!K123&lt;&gt;""),TONGHOP!L123,"")</f>
        <v/>
      </c>
    </row>
    <row r="124" spans="1:8">
      <c r="A124" s="9" t="str">
        <f>IF(AND(TONGHOP!O124="KTHP",TONGHOP!P124="LT",TONGHOP!J124="R",TONGHOP!K124&lt;&gt;""),TONGHOP!K124,"")</f>
        <v/>
      </c>
      <c r="B124" s="9" t="str">
        <f>IF(AND(TONGHOP!O124="KTHP",TONGHOP!P124="LT",TONGHOP!J124="R",TONGHOP!K124&lt;&gt;""),TONGHOP!L124,"")</f>
        <v/>
      </c>
      <c r="C124" s="9" t="str">
        <f>IF(AND(TONGHOP!O124="KTHP",TONGHOP!P124="TN",TONGHOP!J124="R",TONGHOP!K124&lt;&gt;""),TONGHOP!K124,"")</f>
        <v/>
      </c>
      <c r="D124" s="9" t="str">
        <f>IF(AND(TONGHOP!O124="KTHP",TONGHOP!P124="TN",TONGHOP!J124="R",TONGHOP!K124&lt;&gt;""),TONGHOP!L124,"")</f>
        <v/>
      </c>
      <c r="E124" s="9" t="str">
        <f>IF(AND(TONGHOP!O124="ThiTN",TONGHOP!P124="LT",TONGHOP!J124="R",TONGHOP!K124&lt;&gt;""),TONGHOP!K124,"")</f>
        <v/>
      </c>
      <c r="F124" s="9" t="str">
        <f>IF(AND(TONGHOP!O124="ThiTN",TONGHOP!P124="LT",TONGHOP!J124="R",TONGHOP!K124&lt;&gt;""),TONGHOP!L124,"")</f>
        <v/>
      </c>
      <c r="G124" s="9" t="str">
        <f>IF(AND(TONGHOP!O124="ThiTN",TONGHOP!P124="TH",TONGHOP!J124="R",TONGHOP!K124&lt;&gt;""),TONGHOP!K124,"")</f>
        <v/>
      </c>
      <c r="H124" s="9" t="str">
        <f>IF(AND(TONGHOP!O124="ThiTN",TONGHOP!P124="TH",TONGHOP!J124="R",TONGHOP!K124&lt;&gt;""),TONGHOP!L124,"")</f>
        <v/>
      </c>
    </row>
    <row r="125" spans="1:8">
      <c r="A125" s="9" t="str">
        <f>IF(AND(TONGHOP!O125="KTHP",TONGHOP!P125="LT",TONGHOP!J125="R",TONGHOP!K125&lt;&gt;""),TONGHOP!K125,"")</f>
        <v/>
      </c>
      <c r="B125" s="9" t="str">
        <f>IF(AND(TONGHOP!O125="KTHP",TONGHOP!P125="LT",TONGHOP!J125="R",TONGHOP!K125&lt;&gt;""),TONGHOP!L125,"")</f>
        <v/>
      </c>
      <c r="C125" s="9" t="str">
        <f>IF(AND(TONGHOP!O125="KTHP",TONGHOP!P125="TN",TONGHOP!J125="R",TONGHOP!K125&lt;&gt;""),TONGHOP!K125,"")</f>
        <v/>
      </c>
      <c r="D125" s="9" t="str">
        <f>IF(AND(TONGHOP!O125="KTHP",TONGHOP!P125="TN",TONGHOP!J125="R",TONGHOP!K125&lt;&gt;""),TONGHOP!L125,"")</f>
        <v/>
      </c>
      <c r="E125" s="9" t="str">
        <f>IF(AND(TONGHOP!O125="ThiTN",TONGHOP!P125="LT",TONGHOP!J125="R",TONGHOP!K125&lt;&gt;""),TONGHOP!K125,"")</f>
        <v/>
      </c>
      <c r="F125" s="9" t="str">
        <f>IF(AND(TONGHOP!O125="ThiTN",TONGHOP!P125="LT",TONGHOP!J125="R",TONGHOP!K125&lt;&gt;""),TONGHOP!L125,"")</f>
        <v/>
      </c>
      <c r="G125" s="9" t="str">
        <f>IF(AND(TONGHOP!O125="ThiTN",TONGHOP!P125="TH",TONGHOP!J125="R",TONGHOP!K125&lt;&gt;""),TONGHOP!K125,"")</f>
        <v/>
      </c>
      <c r="H125" s="9" t="str">
        <f>IF(AND(TONGHOP!O125="ThiTN",TONGHOP!P125="TH",TONGHOP!J125="R",TONGHOP!K125&lt;&gt;""),TONGHOP!L125,"")</f>
        <v/>
      </c>
    </row>
    <row r="126" spans="1:8">
      <c r="A126" s="9" t="str">
        <f>IF(AND(TONGHOP!O126="KTHP",TONGHOP!P126="LT",TONGHOP!J126="R",TONGHOP!K126&lt;&gt;""),TONGHOP!K126,"")</f>
        <v/>
      </c>
      <c r="B126" s="9" t="str">
        <f>IF(AND(TONGHOP!O126="KTHP",TONGHOP!P126="LT",TONGHOP!J126="R",TONGHOP!K126&lt;&gt;""),TONGHOP!L126,"")</f>
        <v/>
      </c>
      <c r="C126" s="9" t="str">
        <f>IF(AND(TONGHOP!O126="KTHP",TONGHOP!P126="TN",TONGHOP!J126="R",TONGHOP!K126&lt;&gt;""),TONGHOP!K126,"")</f>
        <v/>
      </c>
      <c r="D126" s="9" t="str">
        <f>IF(AND(TONGHOP!O126="KTHP",TONGHOP!P126="TN",TONGHOP!J126="R",TONGHOP!K126&lt;&gt;""),TONGHOP!L126,"")</f>
        <v/>
      </c>
      <c r="E126" s="9" t="str">
        <f>IF(AND(TONGHOP!O126="ThiTN",TONGHOP!P126="LT",TONGHOP!J126="R",TONGHOP!K126&lt;&gt;""),TONGHOP!K126,"")</f>
        <v/>
      </c>
      <c r="F126" s="9" t="str">
        <f>IF(AND(TONGHOP!O126="ThiTN",TONGHOP!P126="LT",TONGHOP!J126="R",TONGHOP!K126&lt;&gt;""),TONGHOP!L126,"")</f>
        <v/>
      </c>
      <c r="G126" s="9" t="str">
        <f>IF(AND(TONGHOP!O126="ThiTN",TONGHOP!P126="TH",TONGHOP!J126="R",TONGHOP!K126&lt;&gt;""),TONGHOP!K126,"")</f>
        <v/>
      </c>
      <c r="H126" s="9" t="str">
        <f>IF(AND(TONGHOP!O126="ThiTN",TONGHOP!P126="TH",TONGHOP!J126="R",TONGHOP!K126&lt;&gt;""),TONGHOP!L126,"")</f>
        <v/>
      </c>
    </row>
    <row r="127" spans="1:8">
      <c r="A127" s="9" t="str">
        <f>IF(AND(TONGHOP!O127="KTHP",TONGHOP!P127="LT",TONGHOP!J127="R",TONGHOP!K127&lt;&gt;""),TONGHOP!K127,"")</f>
        <v/>
      </c>
      <c r="B127" s="9" t="str">
        <f>IF(AND(TONGHOP!O127="KTHP",TONGHOP!P127="LT",TONGHOP!J127="R",TONGHOP!K127&lt;&gt;""),TONGHOP!L127,"")</f>
        <v/>
      </c>
      <c r="C127" s="9" t="str">
        <f>IF(AND(TONGHOP!O127="KTHP",TONGHOP!P127="TN",TONGHOP!J127="R",TONGHOP!K127&lt;&gt;""),TONGHOP!K127,"")</f>
        <v/>
      </c>
      <c r="D127" s="9" t="str">
        <f>IF(AND(TONGHOP!O127="KTHP",TONGHOP!P127="TN",TONGHOP!J127="R",TONGHOP!K127&lt;&gt;""),TONGHOP!L127,"")</f>
        <v/>
      </c>
      <c r="E127" s="9" t="str">
        <f>IF(AND(TONGHOP!O127="ThiTN",TONGHOP!P127="LT",TONGHOP!J127="R",TONGHOP!K127&lt;&gt;""),TONGHOP!K127,"")</f>
        <v/>
      </c>
      <c r="F127" s="9" t="str">
        <f>IF(AND(TONGHOP!O127="ThiTN",TONGHOP!P127="LT",TONGHOP!J127="R",TONGHOP!K127&lt;&gt;""),TONGHOP!L127,"")</f>
        <v/>
      </c>
      <c r="G127" s="9" t="str">
        <f>IF(AND(TONGHOP!O127="ThiTN",TONGHOP!P127="TH",TONGHOP!J127="R",TONGHOP!K127&lt;&gt;""),TONGHOP!K127,"")</f>
        <v/>
      </c>
      <c r="H127" s="9" t="str">
        <f>IF(AND(TONGHOP!O127="ThiTN",TONGHOP!P127="TH",TONGHOP!J127="R",TONGHOP!K127&lt;&gt;""),TONGHOP!L127,"")</f>
        <v/>
      </c>
    </row>
    <row r="128" spans="1:8">
      <c r="A128" s="9" t="str">
        <f>IF(AND(TONGHOP!O128="KTHP",TONGHOP!P128="LT",TONGHOP!J128="R",TONGHOP!K128&lt;&gt;""),TONGHOP!K128,"")</f>
        <v/>
      </c>
      <c r="B128" s="9" t="str">
        <f>IF(AND(TONGHOP!O128="KTHP",TONGHOP!P128="LT",TONGHOP!J128="R",TONGHOP!K128&lt;&gt;""),TONGHOP!L128,"")</f>
        <v/>
      </c>
      <c r="C128" s="9" t="str">
        <f>IF(AND(TONGHOP!O128="KTHP",TONGHOP!P128="TN",TONGHOP!J128="R",TONGHOP!K128&lt;&gt;""),TONGHOP!K128,"")</f>
        <v/>
      </c>
      <c r="D128" s="9" t="str">
        <f>IF(AND(TONGHOP!O128="KTHP",TONGHOP!P128="TN",TONGHOP!J128="R",TONGHOP!K128&lt;&gt;""),TONGHOP!L128,"")</f>
        <v/>
      </c>
      <c r="E128" s="9" t="str">
        <f>IF(AND(TONGHOP!O128="ThiTN",TONGHOP!P128="LT",TONGHOP!J128="R",TONGHOP!K128&lt;&gt;""),TONGHOP!K128,"")</f>
        <v/>
      </c>
      <c r="F128" s="9" t="str">
        <f>IF(AND(TONGHOP!O128="ThiTN",TONGHOP!P128="LT",TONGHOP!J128="R",TONGHOP!K128&lt;&gt;""),TONGHOP!L128,"")</f>
        <v/>
      </c>
      <c r="G128" s="9" t="str">
        <f>IF(AND(TONGHOP!O128="ThiTN",TONGHOP!P128="TH",TONGHOP!J128="R",TONGHOP!K128&lt;&gt;""),TONGHOP!K128,"")</f>
        <v/>
      </c>
      <c r="H128" s="9" t="str">
        <f>IF(AND(TONGHOP!O128="ThiTN",TONGHOP!P128="TH",TONGHOP!J128="R",TONGHOP!K128&lt;&gt;""),TONGHOP!L128,"")</f>
        <v/>
      </c>
    </row>
    <row r="129" spans="1:8">
      <c r="A129" s="9" t="str">
        <f>IF(AND(TONGHOP!O129="KTHP",TONGHOP!P129="LT",TONGHOP!J129="R",TONGHOP!K129&lt;&gt;""),TONGHOP!K129,"")</f>
        <v/>
      </c>
      <c r="B129" s="9" t="str">
        <f>IF(AND(TONGHOP!O129="KTHP",TONGHOP!P129="LT",TONGHOP!J129="R",TONGHOP!K129&lt;&gt;""),TONGHOP!L129,"")</f>
        <v/>
      </c>
      <c r="C129" s="9" t="str">
        <f>IF(AND(TONGHOP!O129="KTHP",TONGHOP!P129="TN",TONGHOP!J129="R",TONGHOP!K129&lt;&gt;""),TONGHOP!K129,"")</f>
        <v/>
      </c>
      <c r="D129" s="9" t="str">
        <f>IF(AND(TONGHOP!O129="KTHP",TONGHOP!P129="TN",TONGHOP!J129="R",TONGHOP!K129&lt;&gt;""),TONGHOP!L129,"")</f>
        <v/>
      </c>
      <c r="E129" s="9" t="str">
        <f>IF(AND(TONGHOP!O129="ThiTN",TONGHOP!P129="LT",TONGHOP!J129="R",TONGHOP!K129&lt;&gt;""),TONGHOP!K129,"")</f>
        <v/>
      </c>
      <c r="F129" s="9" t="str">
        <f>IF(AND(TONGHOP!O129="ThiTN",TONGHOP!P129="LT",TONGHOP!J129="R",TONGHOP!K129&lt;&gt;""),TONGHOP!L129,"")</f>
        <v/>
      </c>
      <c r="G129" s="9" t="str">
        <f>IF(AND(TONGHOP!O129="ThiTN",TONGHOP!P129="TH",TONGHOP!J129="R",TONGHOP!K129&lt;&gt;""),TONGHOP!K129,"")</f>
        <v/>
      </c>
      <c r="H129" s="9" t="str">
        <f>IF(AND(TONGHOP!O129="ThiTN",TONGHOP!P129="TH",TONGHOP!J129="R",TONGHOP!K129&lt;&gt;""),TONGHOP!L129,"")</f>
        <v/>
      </c>
    </row>
    <row r="130" spans="1:8">
      <c r="A130" s="9" t="str">
        <f>IF(AND(TONGHOP!O130="KTHP",TONGHOP!P130="LT",TONGHOP!J130="R",TONGHOP!K130&lt;&gt;""),TONGHOP!K130,"")</f>
        <v/>
      </c>
      <c r="B130" s="9" t="str">
        <f>IF(AND(TONGHOP!O130="KTHP",TONGHOP!P130="LT",TONGHOP!J130="R",TONGHOP!K130&lt;&gt;""),TONGHOP!L130,"")</f>
        <v/>
      </c>
      <c r="C130" s="9" t="str">
        <f>IF(AND(TONGHOP!O130="KTHP",TONGHOP!P130="TN",TONGHOP!J130="R",TONGHOP!K130&lt;&gt;""),TONGHOP!K130,"")</f>
        <v/>
      </c>
      <c r="D130" s="9" t="str">
        <f>IF(AND(TONGHOP!O130="KTHP",TONGHOP!P130="TN",TONGHOP!J130="R",TONGHOP!K130&lt;&gt;""),TONGHOP!L130,"")</f>
        <v/>
      </c>
      <c r="E130" s="9" t="str">
        <f>IF(AND(TONGHOP!O130="ThiTN",TONGHOP!P130="LT",TONGHOP!J130="R",TONGHOP!K130&lt;&gt;""),TONGHOP!K130,"")</f>
        <v/>
      </c>
      <c r="F130" s="9" t="str">
        <f>IF(AND(TONGHOP!O130="ThiTN",TONGHOP!P130="LT",TONGHOP!J130="R",TONGHOP!K130&lt;&gt;""),TONGHOP!L130,"")</f>
        <v/>
      </c>
      <c r="G130" s="9" t="str">
        <f>IF(AND(TONGHOP!O130="ThiTN",TONGHOP!P130="TH",TONGHOP!J130="R",TONGHOP!K130&lt;&gt;""),TONGHOP!K130,"")</f>
        <v/>
      </c>
      <c r="H130" s="9" t="str">
        <f>IF(AND(TONGHOP!O130="ThiTN",TONGHOP!P130="TH",TONGHOP!J130="R",TONGHOP!K130&lt;&gt;""),TONGHOP!L130,"")</f>
        <v/>
      </c>
    </row>
    <row r="131" spans="1:8">
      <c r="A131" s="9" t="str">
        <f>IF(AND(TONGHOP!O131="KTHP",TONGHOP!P131="LT",TONGHOP!J131="R",TONGHOP!K131&lt;&gt;""),TONGHOP!K131,"")</f>
        <v/>
      </c>
      <c r="B131" s="9" t="str">
        <f>IF(AND(TONGHOP!O131="KTHP",TONGHOP!P131="LT",TONGHOP!J131="R",TONGHOP!K131&lt;&gt;""),TONGHOP!L131,"")</f>
        <v/>
      </c>
      <c r="C131" s="9" t="str">
        <f>IF(AND(TONGHOP!O131="KTHP",TONGHOP!P131="TN",TONGHOP!J131="R",TONGHOP!K131&lt;&gt;""),TONGHOP!K131,"")</f>
        <v/>
      </c>
      <c r="D131" s="9" t="str">
        <f>IF(AND(TONGHOP!O131="KTHP",TONGHOP!P131="TN",TONGHOP!J131="R",TONGHOP!K131&lt;&gt;""),TONGHOP!L131,"")</f>
        <v/>
      </c>
      <c r="E131" s="9" t="str">
        <f>IF(AND(TONGHOP!O131="ThiTN",TONGHOP!P131="LT",TONGHOP!J131="R",TONGHOP!K131&lt;&gt;""),TONGHOP!K131,"")</f>
        <v/>
      </c>
      <c r="F131" s="9" t="str">
        <f>IF(AND(TONGHOP!O131="ThiTN",TONGHOP!P131="LT",TONGHOP!J131="R",TONGHOP!K131&lt;&gt;""),TONGHOP!L131,"")</f>
        <v/>
      </c>
      <c r="G131" s="9" t="str">
        <f>IF(AND(TONGHOP!O131="ThiTN",TONGHOP!P131="TH",TONGHOP!J131="R",TONGHOP!K131&lt;&gt;""),TONGHOP!K131,"")</f>
        <v/>
      </c>
      <c r="H131" s="9" t="str">
        <f>IF(AND(TONGHOP!O131="ThiTN",TONGHOP!P131="TH",TONGHOP!J131="R",TONGHOP!K131&lt;&gt;""),TONGHOP!L131,"")</f>
        <v/>
      </c>
    </row>
    <row r="132" spans="1:8">
      <c r="A132" s="9" t="str">
        <f>IF(AND(TONGHOP!O132="KTHP",TONGHOP!P132="LT",TONGHOP!J132="R",TONGHOP!K132&lt;&gt;""),TONGHOP!K132,"")</f>
        <v/>
      </c>
      <c r="B132" s="9" t="str">
        <f>IF(AND(TONGHOP!O132="KTHP",TONGHOP!P132="LT",TONGHOP!J132="R",TONGHOP!K132&lt;&gt;""),TONGHOP!L132,"")</f>
        <v/>
      </c>
      <c r="C132" s="9" t="str">
        <f>IF(AND(TONGHOP!O132="KTHP",TONGHOP!P132="TN",TONGHOP!J132="R",TONGHOP!K132&lt;&gt;""),TONGHOP!K132,"")</f>
        <v/>
      </c>
      <c r="D132" s="9" t="str">
        <f>IF(AND(TONGHOP!O132="KTHP",TONGHOP!P132="TN",TONGHOP!J132="R",TONGHOP!K132&lt;&gt;""),TONGHOP!L132,"")</f>
        <v/>
      </c>
      <c r="E132" s="9" t="str">
        <f>IF(AND(TONGHOP!O132="ThiTN",TONGHOP!P132="LT",TONGHOP!J132="R",TONGHOP!K132&lt;&gt;""),TONGHOP!K132,"")</f>
        <v/>
      </c>
      <c r="F132" s="9" t="str">
        <f>IF(AND(TONGHOP!O132="ThiTN",TONGHOP!P132="LT",TONGHOP!J132="R",TONGHOP!K132&lt;&gt;""),TONGHOP!L132,"")</f>
        <v/>
      </c>
      <c r="G132" s="9" t="str">
        <f>IF(AND(TONGHOP!O132="ThiTN",TONGHOP!P132="TH",TONGHOP!J132="R",TONGHOP!K132&lt;&gt;""),TONGHOP!K132,"")</f>
        <v/>
      </c>
      <c r="H132" s="9" t="str">
        <f>IF(AND(TONGHOP!O132="ThiTN",TONGHOP!P132="TH",TONGHOP!J132="R",TONGHOP!K132&lt;&gt;""),TONGHOP!L132,"")</f>
        <v/>
      </c>
    </row>
    <row r="133" spans="1:8">
      <c r="A133" s="9" t="str">
        <f>IF(AND(TONGHOP!O133="KTHP",TONGHOP!P133="LT",TONGHOP!J133="R",TONGHOP!K133&lt;&gt;""),TONGHOP!K133,"")</f>
        <v/>
      </c>
      <c r="B133" s="9" t="str">
        <f>IF(AND(TONGHOP!O133="KTHP",TONGHOP!P133="LT",TONGHOP!J133="R",TONGHOP!K133&lt;&gt;""),TONGHOP!L133,"")</f>
        <v/>
      </c>
      <c r="C133" s="9" t="str">
        <f>IF(AND(TONGHOP!O133="KTHP",TONGHOP!P133="TN",TONGHOP!J133="R",TONGHOP!K133&lt;&gt;""),TONGHOP!K133,"")</f>
        <v/>
      </c>
      <c r="D133" s="9" t="str">
        <f>IF(AND(TONGHOP!O133="KTHP",TONGHOP!P133="TN",TONGHOP!J133="R",TONGHOP!K133&lt;&gt;""),TONGHOP!L133,"")</f>
        <v/>
      </c>
      <c r="E133" s="9" t="str">
        <f>IF(AND(TONGHOP!O133="ThiTN",TONGHOP!P133="LT",TONGHOP!J133="R",TONGHOP!K133&lt;&gt;""),TONGHOP!K133,"")</f>
        <v/>
      </c>
      <c r="F133" s="9" t="str">
        <f>IF(AND(TONGHOP!O133="ThiTN",TONGHOP!P133="LT",TONGHOP!J133="R",TONGHOP!K133&lt;&gt;""),TONGHOP!L133,"")</f>
        <v/>
      </c>
      <c r="G133" s="9" t="str">
        <f>IF(AND(TONGHOP!O133="ThiTN",TONGHOP!P133="TH",TONGHOP!J133="R",TONGHOP!K133&lt;&gt;""),TONGHOP!K133,"")</f>
        <v/>
      </c>
      <c r="H133" s="9" t="str">
        <f>IF(AND(TONGHOP!O133="ThiTN",TONGHOP!P133="TH",TONGHOP!J133="R",TONGHOP!K133&lt;&gt;""),TONGHOP!L133,"")</f>
        <v/>
      </c>
    </row>
    <row r="134" spans="1:8">
      <c r="A134" s="9" t="str">
        <f>IF(AND(TONGHOP!O134="KTHP",TONGHOP!P134="LT",TONGHOP!J134="R",TONGHOP!K134&lt;&gt;""),TONGHOP!K134,"")</f>
        <v/>
      </c>
      <c r="B134" s="9" t="str">
        <f>IF(AND(TONGHOP!O134="KTHP",TONGHOP!P134="LT",TONGHOP!J134="R",TONGHOP!K134&lt;&gt;""),TONGHOP!L134,"")</f>
        <v/>
      </c>
      <c r="C134" s="9" t="str">
        <f>IF(AND(TONGHOP!O134="KTHP",TONGHOP!P134="TN",TONGHOP!J134="R",TONGHOP!K134&lt;&gt;""),TONGHOP!K134,"")</f>
        <v/>
      </c>
      <c r="D134" s="9" t="str">
        <f>IF(AND(TONGHOP!O134="KTHP",TONGHOP!P134="TN",TONGHOP!J134="R",TONGHOP!K134&lt;&gt;""),TONGHOP!L134,"")</f>
        <v/>
      </c>
      <c r="E134" s="9" t="str">
        <f>IF(AND(TONGHOP!O134="ThiTN",TONGHOP!P134="LT",TONGHOP!J134="R",TONGHOP!K134&lt;&gt;""),TONGHOP!K134,"")</f>
        <v/>
      </c>
      <c r="F134" s="9" t="str">
        <f>IF(AND(TONGHOP!O134="ThiTN",TONGHOP!P134="LT",TONGHOP!J134="R",TONGHOP!K134&lt;&gt;""),TONGHOP!L134,"")</f>
        <v/>
      </c>
      <c r="G134" s="9" t="str">
        <f>IF(AND(TONGHOP!O134="ThiTN",TONGHOP!P134="TH",TONGHOP!J134="R",TONGHOP!K134&lt;&gt;""),TONGHOP!K134,"")</f>
        <v/>
      </c>
      <c r="H134" s="9" t="str">
        <f>IF(AND(TONGHOP!O134="ThiTN",TONGHOP!P134="TH",TONGHOP!J134="R",TONGHOP!K134&lt;&gt;""),TONGHOP!L134,"")</f>
        <v/>
      </c>
    </row>
    <row r="135" spans="1:8">
      <c r="A135" s="9" t="str">
        <f>IF(AND(TONGHOP!O135="KTHP",TONGHOP!P135="LT",TONGHOP!J135="R",TONGHOP!K135&lt;&gt;""),TONGHOP!K135,"")</f>
        <v/>
      </c>
      <c r="B135" s="9" t="str">
        <f>IF(AND(TONGHOP!O135="KTHP",TONGHOP!P135="LT",TONGHOP!J135="R",TONGHOP!K135&lt;&gt;""),TONGHOP!L135,"")</f>
        <v/>
      </c>
      <c r="C135" s="9" t="str">
        <f>IF(AND(TONGHOP!O135="KTHP",TONGHOP!P135="TN",TONGHOP!J135="R",TONGHOP!K135&lt;&gt;""),TONGHOP!K135,"")</f>
        <v/>
      </c>
      <c r="D135" s="9" t="str">
        <f>IF(AND(TONGHOP!O135="KTHP",TONGHOP!P135="TN",TONGHOP!J135="R",TONGHOP!K135&lt;&gt;""),TONGHOP!L135,"")</f>
        <v/>
      </c>
      <c r="E135" s="9" t="str">
        <f>IF(AND(TONGHOP!O135="ThiTN",TONGHOP!P135="LT",TONGHOP!J135="R",TONGHOP!K135&lt;&gt;""),TONGHOP!K135,"")</f>
        <v/>
      </c>
      <c r="F135" s="9" t="str">
        <f>IF(AND(TONGHOP!O135="ThiTN",TONGHOP!P135="LT",TONGHOP!J135="R",TONGHOP!K135&lt;&gt;""),TONGHOP!L135,"")</f>
        <v/>
      </c>
      <c r="G135" s="9" t="str">
        <f>IF(AND(TONGHOP!O135="ThiTN",TONGHOP!P135="TH",TONGHOP!J135="R",TONGHOP!K135&lt;&gt;""),TONGHOP!K135,"")</f>
        <v/>
      </c>
      <c r="H135" s="9" t="str">
        <f>IF(AND(TONGHOP!O135="ThiTN",TONGHOP!P135="TH",TONGHOP!J135="R",TONGHOP!K135&lt;&gt;""),TONGHOP!L135,"")</f>
        <v/>
      </c>
    </row>
    <row r="136" spans="1:8">
      <c r="A136" s="9" t="str">
        <f>IF(AND(TONGHOP!O136="KTHP",TONGHOP!P136="LT",TONGHOP!J136="R",TONGHOP!K136&lt;&gt;""),TONGHOP!K136,"")</f>
        <v/>
      </c>
      <c r="B136" s="9" t="str">
        <f>IF(AND(TONGHOP!O136="KTHP",TONGHOP!P136="LT",TONGHOP!J136="R",TONGHOP!K136&lt;&gt;""),TONGHOP!L136,"")</f>
        <v/>
      </c>
      <c r="C136" s="9" t="str">
        <f>IF(AND(TONGHOP!O136="KTHP",TONGHOP!P136="TN",TONGHOP!J136="R",TONGHOP!K136&lt;&gt;""),TONGHOP!K136,"")</f>
        <v/>
      </c>
      <c r="D136" s="9" t="str">
        <f>IF(AND(TONGHOP!O136="KTHP",TONGHOP!P136="TN",TONGHOP!J136="R",TONGHOP!K136&lt;&gt;""),TONGHOP!L136,"")</f>
        <v/>
      </c>
      <c r="E136" s="9" t="str">
        <f>IF(AND(TONGHOP!O136="ThiTN",TONGHOP!P136="LT",TONGHOP!J136="R",TONGHOP!K136&lt;&gt;""),TONGHOP!K136,"")</f>
        <v/>
      </c>
      <c r="F136" s="9" t="str">
        <f>IF(AND(TONGHOP!O136="ThiTN",TONGHOP!P136="LT",TONGHOP!J136="R",TONGHOP!K136&lt;&gt;""),TONGHOP!L136,"")</f>
        <v/>
      </c>
      <c r="G136" s="9" t="str">
        <f>IF(AND(TONGHOP!O136="ThiTN",TONGHOP!P136="TH",TONGHOP!J136="R",TONGHOP!K136&lt;&gt;""),TONGHOP!K136,"")</f>
        <v/>
      </c>
      <c r="H136" s="9" t="str">
        <f>IF(AND(TONGHOP!O136="ThiTN",TONGHOP!P136="TH",TONGHOP!J136="R",TONGHOP!K136&lt;&gt;""),TONGHOP!L136,"")</f>
        <v/>
      </c>
    </row>
    <row r="137" spans="1:8">
      <c r="A137" s="9" t="str">
        <f>IF(AND(TONGHOP!O137="KTHP",TONGHOP!P137="LT",TONGHOP!J137="R",TONGHOP!K137&lt;&gt;""),TONGHOP!K137,"")</f>
        <v/>
      </c>
      <c r="B137" s="9" t="str">
        <f>IF(AND(TONGHOP!O137="KTHP",TONGHOP!P137="LT",TONGHOP!J137="R",TONGHOP!K137&lt;&gt;""),TONGHOP!L137,"")</f>
        <v/>
      </c>
      <c r="C137" s="9" t="str">
        <f>IF(AND(TONGHOP!O137="KTHP",TONGHOP!P137="TN",TONGHOP!J137="R",TONGHOP!K137&lt;&gt;""),TONGHOP!K137,"")</f>
        <v/>
      </c>
      <c r="D137" s="9" t="str">
        <f>IF(AND(TONGHOP!O137="KTHP",TONGHOP!P137="TN",TONGHOP!J137="R",TONGHOP!K137&lt;&gt;""),TONGHOP!L137,"")</f>
        <v/>
      </c>
      <c r="E137" s="9" t="str">
        <f>IF(AND(TONGHOP!O137="ThiTN",TONGHOP!P137="LT",TONGHOP!J137="R",TONGHOP!K137&lt;&gt;""),TONGHOP!K137,"")</f>
        <v/>
      </c>
      <c r="F137" s="9" t="str">
        <f>IF(AND(TONGHOP!O137="ThiTN",TONGHOP!P137="LT",TONGHOP!J137="R",TONGHOP!K137&lt;&gt;""),TONGHOP!L137,"")</f>
        <v/>
      </c>
      <c r="G137" s="9" t="str">
        <f>IF(AND(TONGHOP!O137="ThiTN",TONGHOP!P137="TH",TONGHOP!J137="R",TONGHOP!K137&lt;&gt;""),TONGHOP!K137,"")</f>
        <v/>
      </c>
      <c r="H137" s="9" t="str">
        <f>IF(AND(TONGHOP!O137="ThiTN",TONGHOP!P137="TH",TONGHOP!J137="R",TONGHOP!K137&lt;&gt;""),TONGHOP!L137,"")</f>
        <v/>
      </c>
    </row>
    <row r="138" spans="1:8">
      <c r="A138" s="9" t="str">
        <f>IF(AND(TONGHOP!O138="KTHP",TONGHOP!P138="LT",TONGHOP!J138="R",TONGHOP!K138&lt;&gt;""),TONGHOP!K138,"")</f>
        <v/>
      </c>
      <c r="B138" s="9" t="str">
        <f>IF(AND(TONGHOP!O138="KTHP",TONGHOP!P138="LT",TONGHOP!J138="R",TONGHOP!K138&lt;&gt;""),TONGHOP!L138,"")</f>
        <v/>
      </c>
      <c r="C138" s="9" t="str">
        <f>IF(AND(TONGHOP!O138="KTHP",TONGHOP!P138="TN",TONGHOP!J138="R",TONGHOP!K138&lt;&gt;""),TONGHOP!K138,"")</f>
        <v/>
      </c>
      <c r="D138" s="9" t="str">
        <f>IF(AND(TONGHOP!O138="KTHP",TONGHOP!P138="TN",TONGHOP!J138="R",TONGHOP!K138&lt;&gt;""),TONGHOP!L138,"")</f>
        <v/>
      </c>
      <c r="E138" s="9" t="str">
        <f>IF(AND(TONGHOP!O138="ThiTN",TONGHOP!P138="LT",TONGHOP!J138="R",TONGHOP!K138&lt;&gt;""),TONGHOP!K138,"")</f>
        <v/>
      </c>
      <c r="F138" s="9" t="str">
        <f>IF(AND(TONGHOP!O138="ThiTN",TONGHOP!P138="LT",TONGHOP!J138="R",TONGHOP!K138&lt;&gt;""),TONGHOP!L138,"")</f>
        <v/>
      </c>
      <c r="G138" s="9" t="str">
        <f>IF(AND(TONGHOP!O138="ThiTN",TONGHOP!P138="TH",TONGHOP!J138="R",TONGHOP!K138&lt;&gt;""),TONGHOP!K138,"")</f>
        <v/>
      </c>
      <c r="H138" s="9" t="str">
        <f>IF(AND(TONGHOP!O138="ThiTN",TONGHOP!P138="TH",TONGHOP!J138="R",TONGHOP!K138&lt;&gt;""),TONGHOP!L138,"")</f>
        <v/>
      </c>
    </row>
    <row r="139" spans="1:8">
      <c r="A139" s="9" t="str">
        <f>IF(AND(TONGHOP!O139="KTHP",TONGHOP!P139="LT",TONGHOP!J139="R",TONGHOP!K139&lt;&gt;""),TONGHOP!K139,"")</f>
        <v/>
      </c>
      <c r="B139" s="9" t="str">
        <f>IF(AND(TONGHOP!O139="KTHP",TONGHOP!P139="LT",TONGHOP!J139="R",TONGHOP!K139&lt;&gt;""),TONGHOP!L139,"")</f>
        <v/>
      </c>
      <c r="C139" s="9" t="str">
        <f>IF(AND(TONGHOP!O139="KTHP",TONGHOP!P139="TN",TONGHOP!J139="R",TONGHOP!K139&lt;&gt;""),TONGHOP!K139,"")</f>
        <v/>
      </c>
      <c r="D139" s="9" t="str">
        <f>IF(AND(TONGHOP!O139="KTHP",TONGHOP!P139="TN",TONGHOP!J139="R",TONGHOP!K139&lt;&gt;""),TONGHOP!L139,"")</f>
        <v/>
      </c>
      <c r="E139" s="9" t="str">
        <f>IF(AND(TONGHOP!O139="ThiTN",TONGHOP!P139="LT",TONGHOP!J139="R",TONGHOP!K139&lt;&gt;""),TONGHOP!K139,"")</f>
        <v/>
      </c>
      <c r="F139" s="9" t="str">
        <f>IF(AND(TONGHOP!O139="ThiTN",TONGHOP!P139="LT",TONGHOP!J139="R",TONGHOP!K139&lt;&gt;""),TONGHOP!L139,"")</f>
        <v/>
      </c>
      <c r="G139" s="9" t="str">
        <f>IF(AND(TONGHOP!O139="ThiTN",TONGHOP!P139="TH",TONGHOP!J139="R",TONGHOP!K139&lt;&gt;""),TONGHOP!K139,"")</f>
        <v/>
      </c>
      <c r="H139" s="9" t="str">
        <f>IF(AND(TONGHOP!O139="ThiTN",TONGHOP!P139="TH",TONGHOP!J139="R",TONGHOP!K139&lt;&gt;""),TONGHOP!L139,"")</f>
        <v/>
      </c>
    </row>
    <row r="140" spans="1:8">
      <c r="A140" s="9" t="str">
        <f>IF(AND(TONGHOP!O140="KTHP",TONGHOP!P140="LT",TONGHOP!J140="R",TONGHOP!K140&lt;&gt;""),TONGHOP!K140,"")</f>
        <v/>
      </c>
      <c r="B140" s="9" t="str">
        <f>IF(AND(TONGHOP!O140="KTHP",TONGHOP!P140="LT",TONGHOP!J140="R",TONGHOP!K140&lt;&gt;""),TONGHOP!L140,"")</f>
        <v/>
      </c>
      <c r="C140" s="9" t="str">
        <f>IF(AND(TONGHOP!O140="KTHP",TONGHOP!P140="TN",TONGHOP!J140="R",TONGHOP!K140&lt;&gt;""),TONGHOP!K140,"")</f>
        <v/>
      </c>
      <c r="D140" s="9" t="str">
        <f>IF(AND(TONGHOP!O140="KTHP",TONGHOP!P140="TN",TONGHOP!J140="R",TONGHOP!K140&lt;&gt;""),TONGHOP!L140,"")</f>
        <v/>
      </c>
      <c r="E140" s="9" t="str">
        <f>IF(AND(TONGHOP!O140="ThiTN",TONGHOP!P140="LT",TONGHOP!J140="R",TONGHOP!K140&lt;&gt;""),TONGHOP!K140,"")</f>
        <v/>
      </c>
      <c r="F140" s="9" t="str">
        <f>IF(AND(TONGHOP!O140="ThiTN",TONGHOP!P140="LT",TONGHOP!J140="R",TONGHOP!K140&lt;&gt;""),TONGHOP!L140,"")</f>
        <v/>
      </c>
      <c r="G140" s="9" t="str">
        <f>IF(AND(TONGHOP!O140="ThiTN",TONGHOP!P140="TH",TONGHOP!J140="R",TONGHOP!K140&lt;&gt;""),TONGHOP!K140,"")</f>
        <v/>
      </c>
      <c r="H140" s="9" t="str">
        <f>IF(AND(TONGHOP!O140="ThiTN",TONGHOP!P140="TH",TONGHOP!J140="R",TONGHOP!K140&lt;&gt;""),TONGHOP!L140,"")</f>
        <v/>
      </c>
    </row>
    <row r="141" spans="1:8">
      <c r="A141" s="9" t="str">
        <f>IF(AND(TONGHOP!O141="KTHP",TONGHOP!P141="LT",TONGHOP!J141="R",TONGHOP!K141&lt;&gt;""),TONGHOP!K141,"")</f>
        <v/>
      </c>
      <c r="B141" s="9" t="str">
        <f>IF(AND(TONGHOP!O141="KTHP",TONGHOP!P141="LT",TONGHOP!J141="R",TONGHOP!K141&lt;&gt;""),TONGHOP!L141,"")</f>
        <v/>
      </c>
      <c r="C141" s="9" t="str">
        <f>IF(AND(TONGHOP!O141="KTHP",TONGHOP!P141="TN",TONGHOP!J141="R",TONGHOP!K141&lt;&gt;""),TONGHOP!K141,"")</f>
        <v/>
      </c>
      <c r="D141" s="9" t="str">
        <f>IF(AND(TONGHOP!O141="KTHP",TONGHOP!P141="TN",TONGHOP!J141="R",TONGHOP!K141&lt;&gt;""),TONGHOP!L141,"")</f>
        <v/>
      </c>
      <c r="E141" s="9" t="str">
        <f>IF(AND(TONGHOP!O141="ThiTN",TONGHOP!P141="LT",TONGHOP!J141="R",TONGHOP!K141&lt;&gt;""),TONGHOP!K141,"")</f>
        <v/>
      </c>
      <c r="F141" s="9" t="str">
        <f>IF(AND(TONGHOP!O141="ThiTN",TONGHOP!P141="LT",TONGHOP!J141="R",TONGHOP!K141&lt;&gt;""),TONGHOP!L141,"")</f>
        <v/>
      </c>
      <c r="G141" s="9" t="str">
        <f>IF(AND(TONGHOP!O141="ThiTN",TONGHOP!P141="TH",TONGHOP!J141="R",TONGHOP!K141&lt;&gt;""),TONGHOP!K141,"")</f>
        <v/>
      </c>
      <c r="H141" s="9" t="str">
        <f>IF(AND(TONGHOP!O141="ThiTN",TONGHOP!P141="TH",TONGHOP!J141="R",TONGHOP!K141&lt;&gt;""),TONGHOP!L141,"")</f>
        <v/>
      </c>
    </row>
    <row r="142" spans="1:8">
      <c r="A142" s="9" t="str">
        <f>IF(AND(TONGHOP!O142="KTHP",TONGHOP!P142="LT",TONGHOP!J142="R",TONGHOP!K142&lt;&gt;""),TONGHOP!K142,"")</f>
        <v/>
      </c>
      <c r="B142" s="9" t="str">
        <f>IF(AND(TONGHOP!O142="KTHP",TONGHOP!P142="LT",TONGHOP!J142="R",TONGHOP!K142&lt;&gt;""),TONGHOP!L142,"")</f>
        <v/>
      </c>
      <c r="C142" s="9" t="str">
        <f>IF(AND(TONGHOP!O142="KTHP",TONGHOP!P142="TN",TONGHOP!J142="R",TONGHOP!K142&lt;&gt;""),TONGHOP!K142,"")</f>
        <v/>
      </c>
      <c r="D142" s="9" t="str">
        <f>IF(AND(TONGHOP!O142="KTHP",TONGHOP!P142="TN",TONGHOP!J142="R",TONGHOP!K142&lt;&gt;""),TONGHOP!L142,"")</f>
        <v/>
      </c>
      <c r="E142" s="9" t="str">
        <f>IF(AND(TONGHOP!O142="ThiTN",TONGHOP!P142="LT",TONGHOP!J142="R",TONGHOP!K142&lt;&gt;""),TONGHOP!K142,"")</f>
        <v/>
      </c>
      <c r="F142" s="9" t="str">
        <f>IF(AND(TONGHOP!O142="ThiTN",TONGHOP!P142="LT",TONGHOP!J142="R",TONGHOP!K142&lt;&gt;""),TONGHOP!L142,"")</f>
        <v/>
      </c>
      <c r="G142" s="9" t="str">
        <f>IF(AND(TONGHOP!O142="ThiTN",TONGHOP!P142="TH",TONGHOP!J142="R",TONGHOP!K142&lt;&gt;""),TONGHOP!K142,"")</f>
        <v/>
      </c>
      <c r="H142" s="9" t="str">
        <f>IF(AND(TONGHOP!O142="ThiTN",TONGHOP!P142="TH",TONGHOP!J142="R",TONGHOP!K142&lt;&gt;""),TONGHOP!L142,"")</f>
        <v/>
      </c>
    </row>
    <row r="143" spans="1:8">
      <c r="A143" s="9" t="str">
        <f>IF(AND(TONGHOP!O143="KTHP",TONGHOP!P143="LT",TONGHOP!J143="R",TONGHOP!K143&lt;&gt;""),TONGHOP!K143,"")</f>
        <v/>
      </c>
      <c r="B143" s="9" t="str">
        <f>IF(AND(TONGHOP!O143="KTHP",TONGHOP!P143="LT",TONGHOP!J143="R",TONGHOP!K143&lt;&gt;""),TONGHOP!L143,"")</f>
        <v/>
      </c>
      <c r="C143" s="9" t="str">
        <f>IF(AND(TONGHOP!O143="KTHP",TONGHOP!P143="TN",TONGHOP!J143="R",TONGHOP!K143&lt;&gt;""),TONGHOP!K143,"")</f>
        <v/>
      </c>
      <c r="D143" s="9" t="str">
        <f>IF(AND(TONGHOP!O143="KTHP",TONGHOP!P143="TN",TONGHOP!J143="R",TONGHOP!K143&lt;&gt;""),TONGHOP!L143,"")</f>
        <v/>
      </c>
      <c r="E143" s="9" t="str">
        <f>IF(AND(TONGHOP!O143="ThiTN",TONGHOP!P143="LT",TONGHOP!J143="R",TONGHOP!K143&lt;&gt;""),TONGHOP!K143,"")</f>
        <v/>
      </c>
      <c r="F143" s="9" t="str">
        <f>IF(AND(TONGHOP!O143="ThiTN",TONGHOP!P143="LT",TONGHOP!J143="R",TONGHOP!K143&lt;&gt;""),TONGHOP!L143,"")</f>
        <v/>
      </c>
      <c r="G143" s="9" t="str">
        <f>IF(AND(TONGHOP!O143="ThiTN",TONGHOP!P143="TH",TONGHOP!J143="R",TONGHOP!K143&lt;&gt;""),TONGHOP!K143,"")</f>
        <v/>
      </c>
      <c r="H143" s="9" t="str">
        <f>IF(AND(TONGHOP!O143="ThiTN",TONGHOP!P143="TH",TONGHOP!J143="R",TONGHOP!K143&lt;&gt;""),TONGHOP!L143,"")</f>
        <v/>
      </c>
    </row>
    <row r="144" spans="1:8">
      <c r="A144" s="9" t="str">
        <f>IF(AND(TONGHOP!O144="KTHP",TONGHOP!P144="LT",TONGHOP!J144="R",TONGHOP!K144&lt;&gt;""),TONGHOP!K144,"")</f>
        <v/>
      </c>
      <c r="B144" s="9" t="str">
        <f>IF(AND(TONGHOP!O144="KTHP",TONGHOP!P144="LT",TONGHOP!J144="R",TONGHOP!K144&lt;&gt;""),TONGHOP!L144,"")</f>
        <v/>
      </c>
      <c r="C144" s="9" t="str">
        <f>IF(AND(TONGHOP!O144="KTHP",TONGHOP!P144="TN",TONGHOP!J144="R",TONGHOP!K144&lt;&gt;""),TONGHOP!K144,"")</f>
        <v/>
      </c>
      <c r="D144" s="9" t="str">
        <f>IF(AND(TONGHOP!O144="KTHP",TONGHOP!P144="TN",TONGHOP!J144="R",TONGHOP!K144&lt;&gt;""),TONGHOP!L144,"")</f>
        <v/>
      </c>
      <c r="E144" s="9" t="str">
        <f>IF(AND(TONGHOP!O144="ThiTN",TONGHOP!P144="LT",TONGHOP!J144="R",TONGHOP!K144&lt;&gt;""),TONGHOP!K144,"")</f>
        <v/>
      </c>
      <c r="F144" s="9" t="str">
        <f>IF(AND(TONGHOP!O144="ThiTN",TONGHOP!P144="LT",TONGHOP!J144="R",TONGHOP!K144&lt;&gt;""),TONGHOP!L144,"")</f>
        <v/>
      </c>
      <c r="G144" s="9" t="str">
        <f>IF(AND(TONGHOP!O144="ThiTN",TONGHOP!P144="TH",TONGHOP!J144="R",TONGHOP!K144&lt;&gt;""),TONGHOP!K144,"")</f>
        <v/>
      </c>
      <c r="H144" s="9" t="str">
        <f>IF(AND(TONGHOP!O144="ThiTN",TONGHOP!P144="TH",TONGHOP!J144="R",TONGHOP!K144&lt;&gt;""),TONGHOP!L144,"")</f>
        <v/>
      </c>
    </row>
    <row r="145" spans="1:8">
      <c r="A145" s="9" t="str">
        <f>IF(AND(TONGHOP!O145="KTHP",TONGHOP!P145="LT",TONGHOP!J145="R",TONGHOP!K145&lt;&gt;""),TONGHOP!K145,"")</f>
        <v/>
      </c>
      <c r="B145" s="9" t="str">
        <f>IF(AND(TONGHOP!O145="KTHP",TONGHOP!P145="LT",TONGHOP!J145="R",TONGHOP!K145&lt;&gt;""),TONGHOP!L145,"")</f>
        <v/>
      </c>
      <c r="C145" s="9" t="str">
        <f>IF(AND(TONGHOP!O145="KTHP",TONGHOP!P145="TN",TONGHOP!J145="R",TONGHOP!K145&lt;&gt;""),TONGHOP!K145,"")</f>
        <v/>
      </c>
      <c r="D145" s="9" t="str">
        <f>IF(AND(TONGHOP!O145="KTHP",TONGHOP!P145="TN",TONGHOP!J145="R",TONGHOP!K145&lt;&gt;""),TONGHOP!L145,"")</f>
        <v/>
      </c>
      <c r="E145" s="9" t="str">
        <f>IF(AND(TONGHOP!O145="ThiTN",TONGHOP!P145="LT",TONGHOP!J145="R",TONGHOP!K145&lt;&gt;""),TONGHOP!K145,"")</f>
        <v/>
      </c>
      <c r="F145" s="9" t="str">
        <f>IF(AND(TONGHOP!O145="ThiTN",TONGHOP!P145="LT",TONGHOP!J145="R",TONGHOP!K145&lt;&gt;""),TONGHOP!L145,"")</f>
        <v/>
      </c>
      <c r="G145" s="9" t="str">
        <f>IF(AND(TONGHOP!O145="ThiTN",TONGHOP!P145="TH",TONGHOP!J145="R",TONGHOP!K145&lt;&gt;""),TONGHOP!K145,"")</f>
        <v/>
      </c>
      <c r="H145" s="9" t="str">
        <f>IF(AND(TONGHOP!O145="ThiTN",TONGHOP!P145="TH",TONGHOP!J145="R",TONGHOP!K145&lt;&gt;""),TONGHOP!L145,"")</f>
        <v/>
      </c>
    </row>
    <row r="146" spans="1:8">
      <c r="A146" s="9" t="str">
        <f>IF(AND(TONGHOP!O146="KTHP",TONGHOP!P146="LT",TONGHOP!J146="R",TONGHOP!K146&lt;&gt;""),TONGHOP!K146,"")</f>
        <v/>
      </c>
      <c r="B146" s="9" t="str">
        <f>IF(AND(TONGHOP!O146="KTHP",TONGHOP!P146="LT",TONGHOP!J146="R",TONGHOP!K146&lt;&gt;""),TONGHOP!L146,"")</f>
        <v/>
      </c>
      <c r="C146" s="9" t="str">
        <f>IF(AND(TONGHOP!O146="KTHP",TONGHOP!P146="TN",TONGHOP!J146="R",TONGHOP!K146&lt;&gt;""),TONGHOP!K146,"")</f>
        <v/>
      </c>
      <c r="D146" s="9" t="str">
        <f>IF(AND(TONGHOP!O146="KTHP",TONGHOP!P146="TN",TONGHOP!J146="R",TONGHOP!K146&lt;&gt;""),TONGHOP!L146,"")</f>
        <v/>
      </c>
      <c r="E146" s="9" t="str">
        <f>IF(AND(TONGHOP!O146="ThiTN",TONGHOP!P146="LT",TONGHOP!J146="R",TONGHOP!K146&lt;&gt;""),TONGHOP!K146,"")</f>
        <v/>
      </c>
      <c r="F146" s="9" t="str">
        <f>IF(AND(TONGHOP!O146="ThiTN",TONGHOP!P146="LT",TONGHOP!J146="R",TONGHOP!K146&lt;&gt;""),TONGHOP!L146,"")</f>
        <v/>
      </c>
      <c r="G146" s="9" t="str">
        <f>IF(AND(TONGHOP!O146="ThiTN",TONGHOP!P146="TH",TONGHOP!J146="R",TONGHOP!K146&lt;&gt;""),TONGHOP!K146,"")</f>
        <v/>
      </c>
      <c r="H146" s="9" t="str">
        <f>IF(AND(TONGHOP!O146="ThiTN",TONGHOP!P146="TH",TONGHOP!J146="R",TONGHOP!K146&lt;&gt;""),TONGHOP!L146,"")</f>
        <v/>
      </c>
    </row>
    <row r="147" spans="1:8">
      <c r="A147" s="9" t="str">
        <f>IF(AND(TONGHOP!O147="KTHP",TONGHOP!P147="LT",TONGHOP!J147="R",TONGHOP!K147&lt;&gt;""),TONGHOP!K147,"")</f>
        <v/>
      </c>
      <c r="B147" s="9" t="str">
        <f>IF(AND(TONGHOP!O147="KTHP",TONGHOP!P147="LT",TONGHOP!J147="R",TONGHOP!K147&lt;&gt;""),TONGHOP!L147,"")</f>
        <v/>
      </c>
      <c r="C147" s="9" t="str">
        <f>IF(AND(TONGHOP!O147="KTHP",TONGHOP!P147="TN",TONGHOP!J147="R",TONGHOP!K147&lt;&gt;""),TONGHOP!K147,"")</f>
        <v/>
      </c>
      <c r="D147" s="9" t="str">
        <f>IF(AND(TONGHOP!O147="KTHP",TONGHOP!P147="TN",TONGHOP!J147="R",TONGHOP!K147&lt;&gt;""),TONGHOP!L147,"")</f>
        <v/>
      </c>
      <c r="E147" s="9" t="str">
        <f>IF(AND(TONGHOP!O147="ThiTN",TONGHOP!P147="LT",TONGHOP!J147="R",TONGHOP!K147&lt;&gt;""),TONGHOP!K147,"")</f>
        <v/>
      </c>
      <c r="F147" s="9" t="str">
        <f>IF(AND(TONGHOP!O147="ThiTN",TONGHOP!P147="LT",TONGHOP!J147="R",TONGHOP!K147&lt;&gt;""),TONGHOP!L147,"")</f>
        <v/>
      </c>
      <c r="G147" s="9" t="str">
        <f>IF(AND(TONGHOP!O147="ThiTN",TONGHOP!P147="TH",TONGHOP!J147="R",TONGHOP!K147&lt;&gt;""),TONGHOP!K147,"")</f>
        <v/>
      </c>
      <c r="H147" s="9" t="str">
        <f>IF(AND(TONGHOP!O147="ThiTN",TONGHOP!P147="TH",TONGHOP!J147="R",TONGHOP!K147&lt;&gt;""),TONGHOP!L147,"")</f>
        <v/>
      </c>
    </row>
    <row r="148" spans="1:8">
      <c r="A148" s="9" t="str">
        <f>IF(AND(TONGHOP!O148="KTHP",TONGHOP!P148="LT",TONGHOP!J148="R",TONGHOP!K148&lt;&gt;""),TONGHOP!K148,"")</f>
        <v/>
      </c>
      <c r="B148" s="9" t="str">
        <f>IF(AND(TONGHOP!O148="KTHP",TONGHOP!P148="LT",TONGHOP!J148="R",TONGHOP!K148&lt;&gt;""),TONGHOP!L148,"")</f>
        <v/>
      </c>
      <c r="C148" s="9" t="str">
        <f>IF(AND(TONGHOP!O148="KTHP",TONGHOP!P148="TN",TONGHOP!J148="R",TONGHOP!K148&lt;&gt;""),TONGHOP!K148,"")</f>
        <v/>
      </c>
      <c r="D148" s="9" t="str">
        <f>IF(AND(TONGHOP!O148="KTHP",TONGHOP!P148="TN",TONGHOP!J148="R",TONGHOP!K148&lt;&gt;""),TONGHOP!L148,"")</f>
        <v/>
      </c>
      <c r="E148" s="9" t="str">
        <f>IF(AND(TONGHOP!O148="ThiTN",TONGHOP!P148="LT",TONGHOP!J148="R",TONGHOP!K148&lt;&gt;""),TONGHOP!K148,"")</f>
        <v/>
      </c>
      <c r="F148" s="9" t="str">
        <f>IF(AND(TONGHOP!O148="ThiTN",TONGHOP!P148="LT",TONGHOP!J148="R",TONGHOP!K148&lt;&gt;""),TONGHOP!L148,"")</f>
        <v/>
      </c>
      <c r="G148" s="9" t="str">
        <f>IF(AND(TONGHOP!O148="ThiTN",TONGHOP!P148="TH",TONGHOP!J148="R",TONGHOP!K148&lt;&gt;""),TONGHOP!K148,"")</f>
        <v/>
      </c>
      <c r="H148" s="9" t="str">
        <f>IF(AND(TONGHOP!O148="ThiTN",TONGHOP!P148="TH",TONGHOP!J148="R",TONGHOP!K148&lt;&gt;""),TONGHOP!L148,"")</f>
        <v/>
      </c>
    </row>
    <row r="149" spans="1:8">
      <c r="A149" s="9" t="str">
        <f>IF(AND(TONGHOP!O149="KTHP",TONGHOP!P149="LT",TONGHOP!J149="R",TONGHOP!K149&lt;&gt;""),TONGHOP!K149,"")</f>
        <v/>
      </c>
      <c r="B149" s="9" t="str">
        <f>IF(AND(TONGHOP!O149="KTHP",TONGHOP!P149="LT",TONGHOP!J149="R",TONGHOP!K149&lt;&gt;""),TONGHOP!L149,"")</f>
        <v/>
      </c>
      <c r="C149" s="9" t="str">
        <f>IF(AND(TONGHOP!O149="KTHP",TONGHOP!P149="TN",TONGHOP!J149="R",TONGHOP!K149&lt;&gt;""),TONGHOP!K149,"")</f>
        <v/>
      </c>
      <c r="D149" s="9" t="str">
        <f>IF(AND(TONGHOP!O149="KTHP",TONGHOP!P149="TN",TONGHOP!J149="R",TONGHOP!K149&lt;&gt;""),TONGHOP!L149,"")</f>
        <v/>
      </c>
      <c r="E149" s="9" t="str">
        <f>IF(AND(TONGHOP!O149="ThiTN",TONGHOP!P149="LT",TONGHOP!J149="R",TONGHOP!K149&lt;&gt;""),TONGHOP!K149,"")</f>
        <v/>
      </c>
      <c r="F149" s="9" t="str">
        <f>IF(AND(TONGHOP!O149="ThiTN",TONGHOP!P149="LT",TONGHOP!J149="R",TONGHOP!K149&lt;&gt;""),TONGHOP!L149,"")</f>
        <v/>
      </c>
      <c r="G149" s="9" t="str">
        <f>IF(AND(TONGHOP!O149="ThiTN",TONGHOP!P149="TH",TONGHOP!J149="R",TONGHOP!K149&lt;&gt;""),TONGHOP!K149,"")</f>
        <v/>
      </c>
      <c r="H149" s="9" t="str">
        <f>IF(AND(TONGHOP!O149="ThiTN",TONGHOP!P149="TH",TONGHOP!J149="R",TONGHOP!K149&lt;&gt;""),TONGHOP!L149,"")</f>
        <v/>
      </c>
    </row>
    <row r="150" spans="1:8">
      <c r="A150" s="9" t="str">
        <f>IF(AND(TONGHOP!O150="KTHP",TONGHOP!P150="LT",TONGHOP!J150="R",TONGHOP!K150&lt;&gt;""),TONGHOP!K150,"")</f>
        <v/>
      </c>
      <c r="B150" s="9" t="str">
        <f>IF(AND(TONGHOP!O150="KTHP",TONGHOP!P150="LT",TONGHOP!J150="R",TONGHOP!K150&lt;&gt;""),TONGHOP!L150,"")</f>
        <v/>
      </c>
      <c r="C150" s="9" t="str">
        <f>IF(AND(TONGHOP!O150="KTHP",TONGHOP!P150="TN",TONGHOP!J150="R",TONGHOP!K150&lt;&gt;""),TONGHOP!K150,"")</f>
        <v/>
      </c>
      <c r="D150" s="9" t="str">
        <f>IF(AND(TONGHOP!O150="KTHP",TONGHOP!P150="TN",TONGHOP!J150="R",TONGHOP!K150&lt;&gt;""),TONGHOP!L150,"")</f>
        <v/>
      </c>
      <c r="E150" s="9" t="str">
        <f>IF(AND(TONGHOP!O150="ThiTN",TONGHOP!P150="LT",TONGHOP!J150="R",TONGHOP!K150&lt;&gt;""),TONGHOP!K150,"")</f>
        <v/>
      </c>
      <c r="F150" s="9" t="str">
        <f>IF(AND(TONGHOP!O150="ThiTN",TONGHOP!P150="LT",TONGHOP!J150="R",TONGHOP!K150&lt;&gt;""),TONGHOP!L150,"")</f>
        <v/>
      </c>
      <c r="G150" s="9" t="str">
        <f>IF(AND(TONGHOP!O150="ThiTN",TONGHOP!P150="TH",TONGHOP!J150="R",TONGHOP!K150&lt;&gt;""),TONGHOP!K150,"")</f>
        <v/>
      </c>
      <c r="H150" s="9" t="str">
        <f>IF(AND(TONGHOP!O150="ThiTN",TONGHOP!P150="TH",TONGHOP!J150="R",TONGHOP!K150&lt;&gt;""),TONGHOP!L150,"")</f>
        <v/>
      </c>
    </row>
    <row r="151" spans="1:8">
      <c r="A151" s="9" t="str">
        <f>IF(AND(TONGHOP!O151="KTHP",TONGHOP!P151="LT",TONGHOP!J151="R",TONGHOP!K151&lt;&gt;""),TONGHOP!K151,"")</f>
        <v/>
      </c>
      <c r="B151" s="9" t="str">
        <f>IF(AND(TONGHOP!O151="KTHP",TONGHOP!P151="LT",TONGHOP!J151="R",TONGHOP!K151&lt;&gt;""),TONGHOP!L151,"")</f>
        <v/>
      </c>
      <c r="C151" s="9" t="str">
        <f>IF(AND(TONGHOP!O151="KTHP",TONGHOP!P151="TN",TONGHOP!J151="R",TONGHOP!K151&lt;&gt;""),TONGHOP!K151,"")</f>
        <v/>
      </c>
      <c r="D151" s="9" t="str">
        <f>IF(AND(TONGHOP!O151="KTHP",TONGHOP!P151="TN",TONGHOP!J151="R",TONGHOP!K151&lt;&gt;""),TONGHOP!L151,"")</f>
        <v/>
      </c>
      <c r="E151" s="9" t="str">
        <f>IF(AND(TONGHOP!O151="ThiTN",TONGHOP!P151="LT",TONGHOP!J151="R",TONGHOP!K151&lt;&gt;""),TONGHOP!K151,"")</f>
        <v/>
      </c>
      <c r="F151" s="9" t="str">
        <f>IF(AND(TONGHOP!O151="ThiTN",TONGHOP!P151="LT",TONGHOP!J151="R",TONGHOP!K151&lt;&gt;""),TONGHOP!L151,"")</f>
        <v/>
      </c>
      <c r="G151" s="9" t="str">
        <f>IF(AND(TONGHOP!O151="ThiTN",TONGHOP!P151="TH",TONGHOP!J151="R",TONGHOP!K151&lt;&gt;""),TONGHOP!K151,"")</f>
        <v/>
      </c>
      <c r="H151" s="9" t="str">
        <f>IF(AND(TONGHOP!O151="ThiTN",TONGHOP!P151="TH",TONGHOP!J151="R",TONGHOP!K151&lt;&gt;""),TONGHOP!L151,"")</f>
        <v/>
      </c>
    </row>
    <row r="152" spans="1:8">
      <c r="A152" s="9" t="str">
        <f>IF(AND(TONGHOP!O152="KTHP",TONGHOP!P152="LT",TONGHOP!J152="R",TONGHOP!K152&lt;&gt;""),TONGHOP!K152,"")</f>
        <v/>
      </c>
      <c r="B152" s="9" t="str">
        <f>IF(AND(TONGHOP!O152="KTHP",TONGHOP!P152="LT",TONGHOP!J152="R",TONGHOP!K152&lt;&gt;""),TONGHOP!L152,"")</f>
        <v/>
      </c>
      <c r="C152" s="9" t="str">
        <f>IF(AND(TONGHOP!O152="KTHP",TONGHOP!P152="TN",TONGHOP!J152="R",TONGHOP!K152&lt;&gt;""),TONGHOP!K152,"")</f>
        <v/>
      </c>
      <c r="D152" s="9" t="str">
        <f>IF(AND(TONGHOP!O152="KTHP",TONGHOP!P152="TN",TONGHOP!J152="R",TONGHOP!K152&lt;&gt;""),TONGHOP!L152,"")</f>
        <v/>
      </c>
      <c r="E152" s="9" t="str">
        <f>IF(AND(TONGHOP!O152="ThiTN",TONGHOP!P152="LT",TONGHOP!J152="R",TONGHOP!K152&lt;&gt;""),TONGHOP!K152,"")</f>
        <v/>
      </c>
      <c r="F152" s="9" t="str">
        <f>IF(AND(TONGHOP!O152="ThiTN",TONGHOP!P152="LT",TONGHOP!J152="R",TONGHOP!K152&lt;&gt;""),TONGHOP!L152,"")</f>
        <v/>
      </c>
      <c r="G152" s="9" t="str">
        <f>IF(AND(TONGHOP!O152="ThiTN",TONGHOP!P152="TH",TONGHOP!J152="R",TONGHOP!K152&lt;&gt;""),TONGHOP!K152,"")</f>
        <v/>
      </c>
      <c r="H152" s="9" t="str">
        <f>IF(AND(TONGHOP!O152="ThiTN",TONGHOP!P152="TH",TONGHOP!J152="R",TONGHOP!K152&lt;&gt;""),TONGHOP!L152,"")</f>
        <v/>
      </c>
    </row>
    <row r="153" spans="1:8">
      <c r="A153" s="9" t="str">
        <f>IF(AND(TONGHOP!O153="KTHP",TONGHOP!P153="LT",TONGHOP!J153="R",TONGHOP!K153&lt;&gt;""),TONGHOP!K153,"")</f>
        <v/>
      </c>
      <c r="B153" s="9" t="str">
        <f>IF(AND(TONGHOP!O153="KTHP",TONGHOP!P153="LT",TONGHOP!J153="R",TONGHOP!K153&lt;&gt;""),TONGHOP!L153,"")</f>
        <v/>
      </c>
      <c r="C153" s="9" t="str">
        <f>IF(AND(TONGHOP!O153="KTHP",TONGHOP!P153="TN",TONGHOP!J153="R",TONGHOP!K153&lt;&gt;""),TONGHOP!K153,"")</f>
        <v/>
      </c>
      <c r="D153" s="9" t="str">
        <f>IF(AND(TONGHOP!O153="KTHP",TONGHOP!P153="TN",TONGHOP!J153="R",TONGHOP!K153&lt;&gt;""),TONGHOP!L153,"")</f>
        <v/>
      </c>
      <c r="E153" s="9" t="str">
        <f>IF(AND(TONGHOP!O153="ThiTN",TONGHOP!P153="LT",TONGHOP!J153="R",TONGHOP!K153&lt;&gt;""),TONGHOP!K153,"")</f>
        <v/>
      </c>
      <c r="F153" s="9" t="str">
        <f>IF(AND(TONGHOP!O153="ThiTN",TONGHOP!P153="LT",TONGHOP!J153="R",TONGHOP!K153&lt;&gt;""),TONGHOP!L153,"")</f>
        <v/>
      </c>
      <c r="G153" s="9" t="str">
        <f>IF(AND(TONGHOP!O153="ThiTN",TONGHOP!P153="TH",TONGHOP!J153="R",TONGHOP!K153&lt;&gt;""),TONGHOP!K153,"")</f>
        <v/>
      </c>
      <c r="H153" s="9" t="str">
        <f>IF(AND(TONGHOP!O153="ThiTN",TONGHOP!P153="TH",TONGHOP!J153="R",TONGHOP!K153&lt;&gt;""),TONGHOP!L153,"")</f>
        <v/>
      </c>
    </row>
    <row r="154" spans="1:8">
      <c r="A154" s="9" t="str">
        <f>IF(AND(TONGHOP!O154="KTHP",TONGHOP!P154="LT",TONGHOP!J154="R",TONGHOP!K154&lt;&gt;""),TONGHOP!K154,"")</f>
        <v/>
      </c>
      <c r="B154" s="9" t="str">
        <f>IF(AND(TONGHOP!O154="KTHP",TONGHOP!P154="LT",TONGHOP!J154="R",TONGHOP!K154&lt;&gt;""),TONGHOP!L154,"")</f>
        <v/>
      </c>
      <c r="C154" s="9" t="str">
        <f>IF(AND(TONGHOP!O154="KTHP",TONGHOP!P154="TN",TONGHOP!J154="R",TONGHOP!K154&lt;&gt;""),TONGHOP!K154,"")</f>
        <v/>
      </c>
      <c r="D154" s="9" t="str">
        <f>IF(AND(TONGHOP!O154="KTHP",TONGHOP!P154="TN",TONGHOP!J154="R",TONGHOP!K154&lt;&gt;""),TONGHOP!L154,"")</f>
        <v/>
      </c>
      <c r="E154" s="9" t="str">
        <f>IF(AND(TONGHOP!O154="ThiTN",TONGHOP!P154="LT",TONGHOP!J154="R",TONGHOP!K154&lt;&gt;""),TONGHOP!K154,"")</f>
        <v/>
      </c>
      <c r="F154" s="9" t="str">
        <f>IF(AND(TONGHOP!O154="ThiTN",TONGHOP!P154="LT",TONGHOP!J154="R",TONGHOP!K154&lt;&gt;""),TONGHOP!L154,"")</f>
        <v/>
      </c>
      <c r="G154" s="9" t="str">
        <f>IF(AND(TONGHOP!O154="ThiTN",TONGHOP!P154="TH",TONGHOP!J154="R",TONGHOP!K154&lt;&gt;""),TONGHOP!K154,"")</f>
        <v/>
      </c>
      <c r="H154" s="9" t="str">
        <f>IF(AND(TONGHOP!O154="ThiTN",TONGHOP!P154="TH",TONGHOP!J154="R",TONGHOP!K154&lt;&gt;""),TONGHOP!L154,"")</f>
        <v/>
      </c>
    </row>
    <row r="155" spans="1:8">
      <c r="A155" s="9" t="str">
        <f>IF(AND(TONGHOP!O155="KTHP",TONGHOP!P155="LT",TONGHOP!J155="R",TONGHOP!K155&lt;&gt;""),TONGHOP!K155,"")</f>
        <v/>
      </c>
      <c r="B155" s="9" t="str">
        <f>IF(AND(TONGHOP!O155="KTHP",TONGHOP!P155="LT",TONGHOP!J155="R",TONGHOP!K155&lt;&gt;""),TONGHOP!L155,"")</f>
        <v/>
      </c>
      <c r="C155" s="9" t="str">
        <f>IF(AND(TONGHOP!O155="KTHP",TONGHOP!P155="TN",TONGHOP!J155="R",TONGHOP!K155&lt;&gt;""),TONGHOP!K155,"")</f>
        <v/>
      </c>
      <c r="D155" s="9" t="str">
        <f>IF(AND(TONGHOP!O155="KTHP",TONGHOP!P155="TN",TONGHOP!J155="R",TONGHOP!K155&lt;&gt;""),TONGHOP!L155,"")</f>
        <v/>
      </c>
      <c r="E155" s="9" t="str">
        <f>IF(AND(TONGHOP!O155="ThiTN",TONGHOP!P155="LT",TONGHOP!J155="R",TONGHOP!K155&lt;&gt;""),TONGHOP!K155,"")</f>
        <v/>
      </c>
      <c r="F155" s="9" t="str">
        <f>IF(AND(TONGHOP!O155="ThiTN",TONGHOP!P155="LT",TONGHOP!J155="R",TONGHOP!K155&lt;&gt;""),TONGHOP!L155,"")</f>
        <v/>
      </c>
      <c r="G155" s="9" t="str">
        <f>IF(AND(TONGHOP!O155="ThiTN",TONGHOP!P155="TH",TONGHOP!J155="R",TONGHOP!K155&lt;&gt;""),TONGHOP!K155,"")</f>
        <v/>
      </c>
      <c r="H155" s="9" t="str">
        <f>IF(AND(TONGHOP!O155="ThiTN",TONGHOP!P155="TH",TONGHOP!J155="R",TONGHOP!K155&lt;&gt;""),TONGHOP!L155,"")</f>
        <v/>
      </c>
    </row>
    <row r="156" spans="1:8">
      <c r="A156" s="9" t="str">
        <f>IF(AND(TONGHOP!O156="KTHP",TONGHOP!P156="LT",TONGHOP!J156="R",TONGHOP!K156&lt;&gt;""),TONGHOP!K156,"")</f>
        <v/>
      </c>
      <c r="B156" s="9" t="str">
        <f>IF(AND(TONGHOP!O156="KTHP",TONGHOP!P156="LT",TONGHOP!J156="R",TONGHOP!K156&lt;&gt;""),TONGHOP!L156,"")</f>
        <v/>
      </c>
      <c r="C156" s="9" t="str">
        <f>IF(AND(TONGHOP!O156="KTHP",TONGHOP!P156="TN",TONGHOP!J156="R",TONGHOP!K156&lt;&gt;""),TONGHOP!K156,"")</f>
        <v/>
      </c>
      <c r="D156" s="9" t="str">
        <f>IF(AND(TONGHOP!O156="KTHP",TONGHOP!P156="TN",TONGHOP!J156="R",TONGHOP!K156&lt;&gt;""),TONGHOP!L156,"")</f>
        <v/>
      </c>
      <c r="E156" s="9" t="str">
        <f>IF(AND(TONGHOP!O156="ThiTN",TONGHOP!P156="LT",TONGHOP!J156="R",TONGHOP!K156&lt;&gt;""),TONGHOP!K156,"")</f>
        <v/>
      </c>
      <c r="F156" s="9" t="str">
        <f>IF(AND(TONGHOP!O156="ThiTN",TONGHOP!P156="LT",TONGHOP!J156="R",TONGHOP!K156&lt;&gt;""),TONGHOP!L156,"")</f>
        <v/>
      </c>
      <c r="G156" s="9" t="str">
        <f>IF(AND(TONGHOP!O156="ThiTN",TONGHOP!P156="TH",TONGHOP!J156="R",TONGHOP!K156&lt;&gt;""),TONGHOP!K156,"")</f>
        <v/>
      </c>
      <c r="H156" s="9" t="str">
        <f>IF(AND(TONGHOP!O156="ThiTN",TONGHOP!P156="TH",TONGHOP!J156="R",TONGHOP!K156&lt;&gt;""),TONGHOP!L156,"")</f>
        <v/>
      </c>
    </row>
    <row r="157" spans="1:8">
      <c r="A157" s="9" t="str">
        <f>IF(AND(TONGHOP!O157="KTHP",TONGHOP!P157="LT",TONGHOP!J157="R",TONGHOP!K157&lt;&gt;""),TONGHOP!K157,"")</f>
        <v/>
      </c>
      <c r="B157" s="9" t="str">
        <f>IF(AND(TONGHOP!O157="KTHP",TONGHOP!P157="LT",TONGHOP!J157="R",TONGHOP!K157&lt;&gt;""),TONGHOP!L157,"")</f>
        <v/>
      </c>
      <c r="C157" s="9" t="str">
        <f>IF(AND(TONGHOP!O157="KTHP",TONGHOP!P157="TN",TONGHOP!J157="R",TONGHOP!K157&lt;&gt;""),TONGHOP!K157,"")</f>
        <v/>
      </c>
      <c r="D157" s="9" t="str">
        <f>IF(AND(TONGHOP!O157="KTHP",TONGHOP!P157="TN",TONGHOP!J157="R",TONGHOP!K157&lt;&gt;""),TONGHOP!L157,"")</f>
        <v/>
      </c>
      <c r="E157" s="9" t="str">
        <f>IF(AND(TONGHOP!O157="ThiTN",TONGHOP!P157="LT",TONGHOP!J157="R",TONGHOP!K157&lt;&gt;""),TONGHOP!K157,"")</f>
        <v/>
      </c>
      <c r="F157" s="9" t="str">
        <f>IF(AND(TONGHOP!O157="ThiTN",TONGHOP!P157="LT",TONGHOP!J157="R",TONGHOP!K157&lt;&gt;""),TONGHOP!L157,"")</f>
        <v/>
      </c>
      <c r="G157" s="9" t="str">
        <f>IF(AND(TONGHOP!O157="ThiTN",TONGHOP!P157="TH",TONGHOP!J157="R",TONGHOP!K157&lt;&gt;""),TONGHOP!K157,"")</f>
        <v/>
      </c>
      <c r="H157" s="9" t="str">
        <f>IF(AND(TONGHOP!O157="ThiTN",TONGHOP!P157="TH",TONGHOP!J157="R",TONGHOP!K157&lt;&gt;""),TONGHOP!L157,"")</f>
        <v/>
      </c>
    </row>
    <row r="158" spans="1:8">
      <c r="A158" s="9" t="str">
        <f>IF(AND(TONGHOP!O158="KTHP",TONGHOP!P158="LT",TONGHOP!J158="R",TONGHOP!K158&lt;&gt;""),TONGHOP!K158,"")</f>
        <v/>
      </c>
      <c r="B158" s="9" t="str">
        <f>IF(AND(TONGHOP!O158="KTHP",TONGHOP!P158="LT",TONGHOP!J158="R",TONGHOP!K158&lt;&gt;""),TONGHOP!L158,"")</f>
        <v/>
      </c>
      <c r="C158" s="9" t="str">
        <f>IF(AND(TONGHOP!O158="KTHP",TONGHOP!P158="TN",TONGHOP!J158="R",TONGHOP!K158&lt;&gt;""),TONGHOP!K158,"")</f>
        <v/>
      </c>
      <c r="D158" s="9" t="str">
        <f>IF(AND(TONGHOP!O158="KTHP",TONGHOP!P158="TN",TONGHOP!J158="R",TONGHOP!K158&lt;&gt;""),TONGHOP!L158,"")</f>
        <v/>
      </c>
      <c r="E158" s="9" t="str">
        <f>IF(AND(TONGHOP!O158="ThiTN",TONGHOP!P158="LT",TONGHOP!J158="R",TONGHOP!K158&lt;&gt;""),TONGHOP!K158,"")</f>
        <v/>
      </c>
      <c r="F158" s="9" t="str">
        <f>IF(AND(TONGHOP!O158="ThiTN",TONGHOP!P158="LT",TONGHOP!J158="R",TONGHOP!K158&lt;&gt;""),TONGHOP!L158,"")</f>
        <v/>
      </c>
      <c r="G158" s="9" t="str">
        <f>IF(AND(TONGHOP!O158="ThiTN",TONGHOP!P158="TH",TONGHOP!J158="R",TONGHOP!K158&lt;&gt;""),TONGHOP!K158,"")</f>
        <v/>
      </c>
      <c r="H158" s="9" t="str">
        <f>IF(AND(TONGHOP!O158="ThiTN",TONGHOP!P158="TH",TONGHOP!J158="R",TONGHOP!K158&lt;&gt;""),TONGHOP!L158,"")</f>
        <v/>
      </c>
    </row>
    <row r="159" spans="1:8">
      <c r="A159" s="9" t="str">
        <f>IF(AND(TONGHOP!O159="KTHP",TONGHOP!P159="LT",TONGHOP!J159="R",TONGHOP!K159&lt;&gt;""),TONGHOP!K159,"")</f>
        <v/>
      </c>
      <c r="B159" s="9" t="str">
        <f>IF(AND(TONGHOP!O159="KTHP",TONGHOP!P159="LT",TONGHOP!J159="R",TONGHOP!K159&lt;&gt;""),TONGHOP!L159,"")</f>
        <v/>
      </c>
      <c r="C159" s="9" t="str">
        <f>IF(AND(TONGHOP!O159="KTHP",TONGHOP!P159="TN",TONGHOP!J159="R",TONGHOP!K159&lt;&gt;""),TONGHOP!K159,"")</f>
        <v/>
      </c>
      <c r="D159" s="9" t="str">
        <f>IF(AND(TONGHOP!O159="KTHP",TONGHOP!P159="TN",TONGHOP!J159="R",TONGHOP!K159&lt;&gt;""),TONGHOP!L159,"")</f>
        <v/>
      </c>
      <c r="E159" s="9" t="str">
        <f>IF(AND(TONGHOP!O159="ThiTN",TONGHOP!P159="LT",TONGHOP!J159="R",TONGHOP!K159&lt;&gt;""),TONGHOP!K159,"")</f>
        <v/>
      </c>
      <c r="F159" s="9" t="str">
        <f>IF(AND(TONGHOP!O159="ThiTN",TONGHOP!P159="LT",TONGHOP!J159="R",TONGHOP!K159&lt;&gt;""),TONGHOP!L159,"")</f>
        <v/>
      </c>
      <c r="G159" s="9" t="str">
        <f>IF(AND(TONGHOP!O159="ThiTN",TONGHOP!P159="TH",TONGHOP!J159="R",TONGHOP!K159&lt;&gt;""),TONGHOP!K159,"")</f>
        <v/>
      </c>
      <c r="H159" s="9" t="str">
        <f>IF(AND(TONGHOP!O159="ThiTN",TONGHOP!P159="TH",TONGHOP!J159="R",TONGHOP!K159&lt;&gt;""),TONGHOP!L159,"")</f>
        <v/>
      </c>
    </row>
    <row r="160" spans="1:8">
      <c r="A160" s="9" t="str">
        <f>IF(AND(TONGHOP!O160="KTHP",TONGHOP!P160="LT",TONGHOP!J160="R",TONGHOP!K160&lt;&gt;""),TONGHOP!K160,"")</f>
        <v/>
      </c>
      <c r="B160" s="9" t="str">
        <f>IF(AND(TONGHOP!O160="KTHP",TONGHOP!P160="LT",TONGHOP!J160="R",TONGHOP!K160&lt;&gt;""),TONGHOP!L160,"")</f>
        <v/>
      </c>
      <c r="C160" s="9" t="str">
        <f>IF(AND(TONGHOP!O160="KTHP",TONGHOP!P160="TN",TONGHOP!J160="R",TONGHOP!K160&lt;&gt;""),TONGHOP!K160,"")</f>
        <v/>
      </c>
      <c r="D160" s="9" t="str">
        <f>IF(AND(TONGHOP!O160="KTHP",TONGHOP!P160="TN",TONGHOP!J160="R",TONGHOP!K160&lt;&gt;""),TONGHOP!L160,"")</f>
        <v/>
      </c>
      <c r="E160" s="9" t="str">
        <f>IF(AND(TONGHOP!O160="ThiTN",TONGHOP!P160="LT",TONGHOP!J160="R",TONGHOP!K160&lt;&gt;""),TONGHOP!K160,"")</f>
        <v/>
      </c>
      <c r="F160" s="9" t="str">
        <f>IF(AND(TONGHOP!O160="ThiTN",TONGHOP!P160="LT",TONGHOP!J160="R",TONGHOP!K160&lt;&gt;""),TONGHOP!L160,"")</f>
        <v/>
      </c>
      <c r="G160" s="9" t="str">
        <f>IF(AND(TONGHOP!O160="ThiTN",TONGHOP!P160="TH",TONGHOP!J160="R",TONGHOP!K160&lt;&gt;""),TONGHOP!K160,"")</f>
        <v/>
      </c>
      <c r="H160" s="9" t="str">
        <f>IF(AND(TONGHOP!O160="ThiTN",TONGHOP!P160="TH",TONGHOP!J160="R",TONGHOP!K160&lt;&gt;""),TONGHOP!L160,"")</f>
        <v/>
      </c>
    </row>
    <row r="161" spans="1:8">
      <c r="A161" s="9" t="str">
        <f>IF(AND(TONGHOP!O161="KTHP",TONGHOP!P161="LT",TONGHOP!J161="R",TONGHOP!K161&lt;&gt;""),TONGHOP!K161,"")</f>
        <v/>
      </c>
      <c r="B161" s="9" t="str">
        <f>IF(AND(TONGHOP!O161="KTHP",TONGHOP!P161="LT",TONGHOP!J161="R",TONGHOP!K161&lt;&gt;""),TONGHOP!L161,"")</f>
        <v/>
      </c>
      <c r="C161" s="9" t="str">
        <f>IF(AND(TONGHOP!O161="KTHP",TONGHOP!P161="TN",TONGHOP!J161="R",TONGHOP!K161&lt;&gt;""),TONGHOP!K161,"")</f>
        <v/>
      </c>
      <c r="D161" s="9" t="str">
        <f>IF(AND(TONGHOP!O161="KTHP",TONGHOP!P161="TN",TONGHOP!J161="R",TONGHOP!K161&lt;&gt;""),TONGHOP!L161,"")</f>
        <v/>
      </c>
      <c r="E161" s="9" t="str">
        <f>IF(AND(TONGHOP!O161="ThiTN",TONGHOP!P161="LT",TONGHOP!J161="R",TONGHOP!K161&lt;&gt;""),TONGHOP!K161,"")</f>
        <v/>
      </c>
      <c r="F161" s="9" t="str">
        <f>IF(AND(TONGHOP!O161="ThiTN",TONGHOP!P161="LT",TONGHOP!J161="R",TONGHOP!K161&lt;&gt;""),TONGHOP!L161,"")</f>
        <v/>
      </c>
      <c r="G161" s="9" t="str">
        <f>IF(AND(TONGHOP!O161="ThiTN",TONGHOP!P161="TH",TONGHOP!J161="R",TONGHOP!K161&lt;&gt;""),TONGHOP!K161,"")</f>
        <v/>
      </c>
      <c r="H161" s="9" t="str">
        <f>IF(AND(TONGHOP!O161="ThiTN",TONGHOP!P161="TH",TONGHOP!J161="R",TONGHOP!K161&lt;&gt;""),TONGHOP!L161,"")</f>
        <v/>
      </c>
    </row>
    <row r="162" spans="1:8">
      <c r="A162" s="9" t="str">
        <f>IF(AND(TONGHOP!O162="KTHP",TONGHOP!P162="LT",TONGHOP!J162="R",TONGHOP!K162&lt;&gt;""),TONGHOP!K162,"")</f>
        <v/>
      </c>
      <c r="B162" s="9" t="str">
        <f>IF(AND(TONGHOP!O162="KTHP",TONGHOP!P162="LT",TONGHOP!J162="R",TONGHOP!K162&lt;&gt;""),TONGHOP!L162,"")</f>
        <v/>
      </c>
      <c r="C162" s="9" t="str">
        <f>IF(AND(TONGHOP!O162="KTHP",TONGHOP!P162="TN",TONGHOP!J162="R",TONGHOP!K162&lt;&gt;""),TONGHOP!K162,"")</f>
        <v/>
      </c>
      <c r="D162" s="9" t="str">
        <f>IF(AND(TONGHOP!O162="KTHP",TONGHOP!P162="TN",TONGHOP!J162="R",TONGHOP!K162&lt;&gt;""),TONGHOP!L162,"")</f>
        <v/>
      </c>
      <c r="E162" s="9" t="str">
        <f>IF(AND(TONGHOP!O162="ThiTN",TONGHOP!P162="LT",TONGHOP!J162="R",TONGHOP!K162&lt;&gt;""),TONGHOP!K162,"")</f>
        <v/>
      </c>
      <c r="F162" s="9" t="str">
        <f>IF(AND(TONGHOP!O162="ThiTN",TONGHOP!P162="LT",TONGHOP!J162="R",TONGHOP!K162&lt;&gt;""),TONGHOP!L162,"")</f>
        <v/>
      </c>
      <c r="G162" s="9" t="str">
        <f>IF(AND(TONGHOP!O162="ThiTN",TONGHOP!P162="TH",TONGHOP!J162="R",TONGHOP!K162&lt;&gt;""),TONGHOP!K162,"")</f>
        <v/>
      </c>
      <c r="H162" s="9" t="str">
        <f>IF(AND(TONGHOP!O162="ThiTN",TONGHOP!P162="TH",TONGHOP!J162="R",TONGHOP!K162&lt;&gt;""),TONGHOP!L162,"")</f>
        <v/>
      </c>
    </row>
    <row r="163" spans="1:8">
      <c r="A163" s="9" t="str">
        <f>IF(AND(TONGHOP!O163="KTHP",TONGHOP!P163="LT",TONGHOP!J163="R",TONGHOP!K163&lt;&gt;""),TONGHOP!K163,"")</f>
        <v/>
      </c>
      <c r="B163" s="9" t="str">
        <f>IF(AND(TONGHOP!O163="KTHP",TONGHOP!P163="LT",TONGHOP!J163="R",TONGHOP!K163&lt;&gt;""),TONGHOP!L163,"")</f>
        <v/>
      </c>
      <c r="C163" s="9" t="str">
        <f>IF(AND(TONGHOP!O163="KTHP",TONGHOP!P163="TN",TONGHOP!J163="R",TONGHOP!K163&lt;&gt;""),TONGHOP!K163,"")</f>
        <v/>
      </c>
      <c r="D163" s="9" t="str">
        <f>IF(AND(TONGHOP!O163="KTHP",TONGHOP!P163="TN",TONGHOP!J163="R",TONGHOP!K163&lt;&gt;""),TONGHOP!L163,"")</f>
        <v/>
      </c>
      <c r="E163" s="9" t="str">
        <f>IF(AND(TONGHOP!O163="ThiTN",TONGHOP!P163="LT",TONGHOP!J163="R",TONGHOP!K163&lt;&gt;""),TONGHOP!K163,"")</f>
        <v/>
      </c>
      <c r="F163" s="9" t="str">
        <f>IF(AND(TONGHOP!O163="ThiTN",TONGHOP!P163="LT",TONGHOP!J163="R",TONGHOP!K163&lt;&gt;""),TONGHOP!L163,"")</f>
        <v/>
      </c>
      <c r="G163" s="9" t="str">
        <f>IF(AND(TONGHOP!O163="ThiTN",TONGHOP!P163="TH",TONGHOP!J163="R",TONGHOP!K163&lt;&gt;""),TONGHOP!K163,"")</f>
        <v/>
      </c>
      <c r="H163" s="9" t="str">
        <f>IF(AND(TONGHOP!O163="ThiTN",TONGHOP!P163="TH",TONGHOP!J163="R",TONGHOP!K163&lt;&gt;""),TONGHOP!L163,"")</f>
        <v/>
      </c>
    </row>
    <row r="164" spans="1:8">
      <c r="A164" s="9" t="str">
        <f>IF(AND(TONGHOP!O164="KTHP",TONGHOP!P164="LT",TONGHOP!J164="R",TONGHOP!K164&lt;&gt;""),TONGHOP!K164,"")</f>
        <v/>
      </c>
      <c r="B164" s="9" t="str">
        <f>IF(AND(TONGHOP!O164="KTHP",TONGHOP!P164="LT",TONGHOP!J164="R",TONGHOP!K164&lt;&gt;""),TONGHOP!L164,"")</f>
        <v/>
      </c>
      <c r="C164" s="9" t="str">
        <f>IF(AND(TONGHOP!O164="KTHP",TONGHOP!P164="TN",TONGHOP!J164="R",TONGHOP!K164&lt;&gt;""),TONGHOP!K164,"")</f>
        <v/>
      </c>
      <c r="D164" s="9" t="str">
        <f>IF(AND(TONGHOP!O164="KTHP",TONGHOP!P164="TN",TONGHOP!J164="R",TONGHOP!K164&lt;&gt;""),TONGHOP!L164,"")</f>
        <v/>
      </c>
      <c r="E164" s="9" t="str">
        <f>IF(AND(TONGHOP!O164="ThiTN",TONGHOP!P164="LT",TONGHOP!J164="R",TONGHOP!K164&lt;&gt;""),TONGHOP!K164,"")</f>
        <v/>
      </c>
      <c r="F164" s="9" t="str">
        <f>IF(AND(TONGHOP!O164="ThiTN",TONGHOP!P164="LT",TONGHOP!J164="R",TONGHOP!K164&lt;&gt;""),TONGHOP!L164,"")</f>
        <v/>
      </c>
      <c r="G164" s="9" t="str">
        <f>IF(AND(TONGHOP!O164="ThiTN",TONGHOP!P164="TH",TONGHOP!J164="R",TONGHOP!K164&lt;&gt;""),TONGHOP!K164,"")</f>
        <v/>
      </c>
      <c r="H164" s="9" t="str">
        <f>IF(AND(TONGHOP!O164="ThiTN",TONGHOP!P164="TH",TONGHOP!J164="R",TONGHOP!K164&lt;&gt;""),TONGHOP!L164,"")</f>
        <v/>
      </c>
    </row>
    <row r="165" spans="1:8">
      <c r="A165" s="9" t="str">
        <f>IF(AND(TONGHOP!O165="KTHP",TONGHOP!P165="LT",TONGHOP!J165="R",TONGHOP!K165&lt;&gt;""),TONGHOP!K165,"")</f>
        <v/>
      </c>
      <c r="B165" s="9" t="str">
        <f>IF(AND(TONGHOP!O165="KTHP",TONGHOP!P165="LT",TONGHOP!J165="R",TONGHOP!K165&lt;&gt;""),TONGHOP!L165,"")</f>
        <v/>
      </c>
      <c r="C165" s="9" t="str">
        <f>IF(AND(TONGHOP!O165="KTHP",TONGHOP!P165="TN",TONGHOP!J165="R",TONGHOP!K165&lt;&gt;""),TONGHOP!K165,"")</f>
        <v/>
      </c>
      <c r="D165" s="9" t="str">
        <f>IF(AND(TONGHOP!O165="KTHP",TONGHOP!P165="TN",TONGHOP!J165="R",TONGHOP!K165&lt;&gt;""),TONGHOP!L165,"")</f>
        <v/>
      </c>
      <c r="E165" s="9" t="str">
        <f>IF(AND(TONGHOP!O165="ThiTN",TONGHOP!P165="LT",TONGHOP!J165="R",TONGHOP!K165&lt;&gt;""),TONGHOP!K165,"")</f>
        <v/>
      </c>
      <c r="F165" s="9" t="str">
        <f>IF(AND(TONGHOP!O165="ThiTN",TONGHOP!P165="LT",TONGHOP!J165="R",TONGHOP!K165&lt;&gt;""),TONGHOP!L165,"")</f>
        <v/>
      </c>
      <c r="G165" s="9" t="str">
        <f>IF(AND(TONGHOP!O165="ThiTN",TONGHOP!P165="TH",TONGHOP!J165="R",TONGHOP!K165&lt;&gt;""),TONGHOP!K165,"")</f>
        <v/>
      </c>
      <c r="H165" s="9" t="str">
        <f>IF(AND(TONGHOP!O165="ThiTN",TONGHOP!P165="TH",TONGHOP!J165="R",TONGHOP!K165&lt;&gt;""),TONGHOP!L165,"")</f>
        <v/>
      </c>
    </row>
    <row r="166" spans="1:8">
      <c r="A166" s="9" t="str">
        <f>IF(AND(TONGHOP!O166="KTHP",TONGHOP!P166="LT",TONGHOP!J166="R",TONGHOP!K166&lt;&gt;""),TONGHOP!K166,"")</f>
        <v/>
      </c>
      <c r="B166" s="9" t="str">
        <f>IF(AND(TONGHOP!O166="KTHP",TONGHOP!P166="LT",TONGHOP!J166="R",TONGHOP!K166&lt;&gt;""),TONGHOP!L166,"")</f>
        <v/>
      </c>
      <c r="C166" s="9" t="str">
        <f>IF(AND(TONGHOP!O166="KTHP",TONGHOP!P166="TN",TONGHOP!J166="R",TONGHOP!K166&lt;&gt;""),TONGHOP!K166,"")</f>
        <v/>
      </c>
      <c r="D166" s="9" t="str">
        <f>IF(AND(TONGHOP!O166="KTHP",TONGHOP!P166="TN",TONGHOP!J166="R",TONGHOP!K166&lt;&gt;""),TONGHOP!L166,"")</f>
        <v/>
      </c>
      <c r="E166" s="9" t="str">
        <f>IF(AND(TONGHOP!O166="ThiTN",TONGHOP!P166="LT",TONGHOP!J166="R",TONGHOP!K166&lt;&gt;""),TONGHOP!K166,"")</f>
        <v/>
      </c>
      <c r="F166" s="9" t="str">
        <f>IF(AND(TONGHOP!O166="ThiTN",TONGHOP!P166="LT",TONGHOP!J166="R",TONGHOP!K166&lt;&gt;""),TONGHOP!L166,"")</f>
        <v/>
      </c>
      <c r="G166" s="9" t="str">
        <f>IF(AND(TONGHOP!O166="ThiTN",TONGHOP!P166="TH",TONGHOP!J166="R",TONGHOP!K166&lt;&gt;""),TONGHOP!K166,"")</f>
        <v/>
      </c>
      <c r="H166" s="9" t="str">
        <f>IF(AND(TONGHOP!O166="ThiTN",TONGHOP!P166="TH",TONGHOP!J166="R",TONGHOP!K166&lt;&gt;""),TONGHOP!L166,"")</f>
        <v/>
      </c>
    </row>
    <row r="167" spans="1:8">
      <c r="A167" s="9" t="str">
        <f>IF(AND(TONGHOP!O167="KTHP",TONGHOP!P167="LT",TONGHOP!J167="R",TONGHOP!K167&lt;&gt;""),TONGHOP!K167,"")</f>
        <v/>
      </c>
      <c r="B167" s="9" t="str">
        <f>IF(AND(TONGHOP!O167="KTHP",TONGHOP!P167="LT",TONGHOP!J167="R",TONGHOP!K167&lt;&gt;""),TONGHOP!L167,"")</f>
        <v/>
      </c>
      <c r="C167" s="9" t="str">
        <f>IF(AND(TONGHOP!O167="KTHP",TONGHOP!P167="TN",TONGHOP!J167="R",TONGHOP!K167&lt;&gt;""),TONGHOP!K167,"")</f>
        <v/>
      </c>
      <c r="D167" s="9" t="str">
        <f>IF(AND(TONGHOP!O167="KTHP",TONGHOP!P167="TN",TONGHOP!J167="R",TONGHOP!K167&lt;&gt;""),TONGHOP!L167,"")</f>
        <v/>
      </c>
      <c r="E167" s="9" t="str">
        <f>IF(AND(TONGHOP!O167="ThiTN",TONGHOP!P167="LT",TONGHOP!J167="R",TONGHOP!K167&lt;&gt;""),TONGHOP!K167,"")</f>
        <v/>
      </c>
      <c r="F167" s="9" t="str">
        <f>IF(AND(TONGHOP!O167="ThiTN",TONGHOP!P167="LT",TONGHOP!J167="R",TONGHOP!K167&lt;&gt;""),TONGHOP!L167,"")</f>
        <v/>
      </c>
      <c r="G167" s="9" t="str">
        <f>IF(AND(TONGHOP!O167="ThiTN",TONGHOP!P167="TH",TONGHOP!J167="R",TONGHOP!K167&lt;&gt;""),TONGHOP!K167,"")</f>
        <v/>
      </c>
      <c r="H167" s="9" t="str">
        <f>IF(AND(TONGHOP!O167="ThiTN",TONGHOP!P167="TH",TONGHOP!J167="R",TONGHOP!K167&lt;&gt;""),TONGHOP!L167,"")</f>
        <v/>
      </c>
    </row>
    <row r="168" spans="1:8">
      <c r="A168" s="9" t="str">
        <f>IF(AND(TONGHOP!O168="KTHP",TONGHOP!P168="LT",TONGHOP!J168="R",TONGHOP!K168&lt;&gt;""),TONGHOP!K168,"")</f>
        <v/>
      </c>
      <c r="B168" s="9" t="str">
        <f>IF(AND(TONGHOP!O168="KTHP",TONGHOP!P168="LT",TONGHOP!J168="R",TONGHOP!K168&lt;&gt;""),TONGHOP!L168,"")</f>
        <v/>
      </c>
      <c r="C168" s="9" t="str">
        <f>IF(AND(TONGHOP!O168="KTHP",TONGHOP!P168="TN",TONGHOP!J168="R",TONGHOP!K168&lt;&gt;""),TONGHOP!K168,"")</f>
        <v/>
      </c>
      <c r="D168" s="9" t="str">
        <f>IF(AND(TONGHOP!O168="KTHP",TONGHOP!P168="TN",TONGHOP!J168="R",TONGHOP!K168&lt;&gt;""),TONGHOP!L168,"")</f>
        <v/>
      </c>
      <c r="E168" s="9" t="str">
        <f>IF(AND(TONGHOP!O168="ThiTN",TONGHOP!P168="LT",TONGHOP!J168="R",TONGHOP!K168&lt;&gt;""),TONGHOP!K168,"")</f>
        <v/>
      </c>
      <c r="F168" s="9" t="str">
        <f>IF(AND(TONGHOP!O168="ThiTN",TONGHOP!P168="LT",TONGHOP!J168="R",TONGHOP!K168&lt;&gt;""),TONGHOP!L168,"")</f>
        <v/>
      </c>
      <c r="G168" s="9" t="str">
        <f>IF(AND(TONGHOP!O168="ThiTN",TONGHOP!P168="TH",TONGHOP!J168="R",TONGHOP!K168&lt;&gt;""),TONGHOP!K168,"")</f>
        <v/>
      </c>
      <c r="H168" s="9" t="str">
        <f>IF(AND(TONGHOP!O168="ThiTN",TONGHOP!P168="TH",TONGHOP!J168="R",TONGHOP!K168&lt;&gt;""),TONGHOP!L168,"")</f>
        <v/>
      </c>
    </row>
    <row r="169" spans="1:8">
      <c r="A169" s="9" t="str">
        <f>IF(AND(TONGHOP!O169="KTHP",TONGHOP!P169="LT",TONGHOP!J169="R",TONGHOP!K169&lt;&gt;""),TONGHOP!K169,"")</f>
        <v/>
      </c>
      <c r="B169" s="9" t="str">
        <f>IF(AND(TONGHOP!O169="KTHP",TONGHOP!P169="LT",TONGHOP!J169="R",TONGHOP!K169&lt;&gt;""),TONGHOP!L169,"")</f>
        <v/>
      </c>
      <c r="C169" s="9" t="str">
        <f>IF(AND(TONGHOP!O169="KTHP",TONGHOP!P169="TN",TONGHOP!J169="R",TONGHOP!K169&lt;&gt;""),TONGHOP!K169,"")</f>
        <v/>
      </c>
      <c r="D169" s="9" t="str">
        <f>IF(AND(TONGHOP!O169="KTHP",TONGHOP!P169="TN",TONGHOP!J169="R",TONGHOP!K169&lt;&gt;""),TONGHOP!L169,"")</f>
        <v/>
      </c>
      <c r="E169" s="9" t="str">
        <f>IF(AND(TONGHOP!O169="ThiTN",TONGHOP!P169="LT",TONGHOP!J169="R",TONGHOP!K169&lt;&gt;""),TONGHOP!K169,"")</f>
        <v/>
      </c>
      <c r="F169" s="9" t="str">
        <f>IF(AND(TONGHOP!O169="ThiTN",TONGHOP!P169="LT",TONGHOP!J169="R",TONGHOP!K169&lt;&gt;""),TONGHOP!L169,"")</f>
        <v/>
      </c>
      <c r="G169" s="9" t="str">
        <f>IF(AND(TONGHOP!O169="ThiTN",TONGHOP!P169="TH",TONGHOP!J169="R",TONGHOP!K169&lt;&gt;""),TONGHOP!K169,"")</f>
        <v/>
      </c>
      <c r="H169" s="9" t="str">
        <f>IF(AND(TONGHOP!O169="ThiTN",TONGHOP!P169="TH",TONGHOP!J169="R",TONGHOP!K169&lt;&gt;""),TONGHOP!L169,"")</f>
        <v/>
      </c>
    </row>
    <row r="170" spans="1:8">
      <c r="A170" s="9" t="str">
        <f>IF(AND(TONGHOP!O170="KTHP",TONGHOP!P170="LT",TONGHOP!J170="R",TONGHOP!K170&lt;&gt;""),TONGHOP!K170,"")</f>
        <v/>
      </c>
      <c r="B170" s="9" t="str">
        <f>IF(AND(TONGHOP!O170="KTHP",TONGHOP!P170="LT",TONGHOP!J170="R",TONGHOP!K170&lt;&gt;""),TONGHOP!L170,"")</f>
        <v/>
      </c>
      <c r="C170" s="9" t="str">
        <f>IF(AND(TONGHOP!O170="KTHP",TONGHOP!P170="TN",TONGHOP!J170="R",TONGHOP!K170&lt;&gt;""),TONGHOP!K170,"")</f>
        <v/>
      </c>
      <c r="D170" s="9" t="str">
        <f>IF(AND(TONGHOP!O170="KTHP",TONGHOP!P170="TN",TONGHOP!J170="R",TONGHOP!K170&lt;&gt;""),TONGHOP!L170,"")</f>
        <v/>
      </c>
      <c r="E170" s="9" t="str">
        <f>IF(AND(TONGHOP!O170="ThiTN",TONGHOP!P170="LT",TONGHOP!J170="R",TONGHOP!K170&lt;&gt;""),TONGHOP!K170,"")</f>
        <v/>
      </c>
      <c r="F170" s="9" t="str">
        <f>IF(AND(TONGHOP!O170="ThiTN",TONGHOP!P170="LT",TONGHOP!J170="R",TONGHOP!K170&lt;&gt;""),TONGHOP!L170,"")</f>
        <v/>
      </c>
      <c r="G170" s="9" t="str">
        <f>IF(AND(TONGHOP!O170="ThiTN",TONGHOP!P170="TH",TONGHOP!J170="R",TONGHOP!K170&lt;&gt;""),TONGHOP!K170,"")</f>
        <v/>
      </c>
      <c r="H170" s="9" t="str">
        <f>IF(AND(TONGHOP!O170="ThiTN",TONGHOP!P170="TH",TONGHOP!J170="R",TONGHOP!K170&lt;&gt;""),TONGHOP!L170,"")</f>
        <v/>
      </c>
    </row>
    <row r="171" spans="1:8">
      <c r="A171" s="9" t="str">
        <f>IF(AND(TONGHOP!O171="KTHP",TONGHOP!P171="LT",TONGHOP!J171="R",TONGHOP!K171&lt;&gt;""),TONGHOP!K171,"")</f>
        <v/>
      </c>
      <c r="B171" s="9" t="str">
        <f>IF(AND(TONGHOP!O171="KTHP",TONGHOP!P171="LT",TONGHOP!J171="R",TONGHOP!K171&lt;&gt;""),TONGHOP!L171,"")</f>
        <v/>
      </c>
      <c r="C171" s="9" t="str">
        <f>IF(AND(TONGHOP!O171="KTHP",TONGHOP!P171="TN",TONGHOP!J171="R",TONGHOP!K171&lt;&gt;""),TONGHOP!K171,"")</f>
        <v/>
      </c>
      <c r="D171" s="9" t="str">
        <f>IF(AND(TONGHOP!O171="KTHP",TONGHOP!P171="TN",TONGHOP!J171="R",TONGHOP!K171&lt;&gt;""),TONGHOP!L171,"")</f>
        <v/>
      </c>
      <c r="E171" s="9" t="str">
        <f>IF(AND(TONGHOP!O171="ThiTN",TONGHOP!P171="LT",TONGHOP!J171="R",TONGHOP!K171&lt;&gt;""),TONGHOP!K171,"")</f>
        <v/>
      </c>
      <c r="F171" s="9" t="str">
        <f>IF(AND(TONGHOP!O171="ThiTN",TONGHOP!P171="LT",TONGHOP!J171="R",TONGHOP!K171&lt;&gt;""),TONGHOP!L171,"")</f>
        <v/>
      </c>
      <c r="G171" s="9" t="str">
        <f>IF(AND(TONGHOP!O171="ThiTN",TONGHOP!P171="TH",TONGHOP!J171="R",TONGHOP!K171&lt;&gt;""),TONGHOP!K171,"")</f>
        <v/>
      </c>
      <c r="H171" s="9" t="str">
        <f>IF(AND(TONGHOP!O171="ThiTN",TONGHOP!P171="TH",TONGHOP!J171="R",TONGHOP!K171&lt;&gt;""),TONGHOP!L171,"")</f>
        <v/>
      </c>
    </row>
    <row r="172" spans="1:8">
      <c r="A172" s="9" t="str">
        <f>IF(AND(TONGHOP!O172="KTHP",TONGHOP!P172="LT",TONGHOP!J172="R",TONGHOP!K172&lt;&gt;""),TONGHOP!K172,"")</f>
        <v/>
      </c>
      <c r="B172" s="9" t="str">
        <f>IF(AND(TONGHOP!O172="KTHP",TONGHOP!P172="LT",TONGHOP!J172="R",TONGHOP!K172&lt;&gt;""),TONGHOP!L172,"")</f>
        <v/>
      </c>
      <c r="C172" s="9" t="str">
        <f>IF(AND(TONGHOP!O172="KTHP",TONGHOP!P172="TN",TONGHOP!J172="R",TONGHOP!K172&lt;&gt;""),TONGHOP!K172,"")</f>
        <v/>
      </c>
      <c r="D172" s="9" t="str">
        <f>IF(AND(TONGHOP!O172="KTHP",TONGHOP!P172="TN",TONGHOP!J172="R",TONGHOP!K172&lt;&gt;""),TONGHOP!L172,"")</f>
        <v/>
      </c>
      <c r="E172" s="9" t="str">
        <f>IF(AND(TONGHOP!O172="ThiTN",TONGHOP!P172="LT",TONGHOP!J172="R",TONGHOP!K172&lt;&gt;""),TONGHOP!K172,"")</f>
        <v/>
      </c>
      <c r="F172" s="9" t="str">
        <f>IF(AND(TONGHOP!O172="ThiTN",TONGHOP!P172="LT",TONGHOP!J172="R",TONGHOP!K172&lt;&gt;""),TONGHOP!L172,"")</f>
        <v/>
      </c>
      <c r="G172" s="9" t="str">
        <f>IF(AND(TONGHOP!O172="ThiTN",TONGHOP!P172="TH",TONGHOP!J172="R",TONGHOP!K172&lt;&gt;""),TONGHOP!K172,"")</f>
        <v/>
      </c>
      <c r="H172" s="9" t="str">
        <f>IF(AND(TONGHOP!O172="ThiTN",TONGHOP!P172="TH",TONGHOP!J172="R",TONGHOP!K172&lt;&gt;""),TONGHOP!L172,"")</f>
        <v/>
      </c>
    </row>
    <row r="173" spans="1:8">
      <c r="A173" s="9" t="str">
        <f>IF(AND(TONGHOP!O173="KTHP",TONGHOP!P173="LT",TONGHOP!J173="R",TONGHOP!K173&lt;&gt;""),TONGHOP!K173,"")</f>
        <v/>
      </c>
      <c r="B173" s="9" t="str">
        <f>IF(AND(TONGHOP!O173="KTHP",TONGHOP!P173="LT",TONGHOP!J173="R",TONGHOP!K173&lt;&gt;""),TONGHOP!L173,"")</f>
        <v/>
      </c>
      <c r="C173" s="9" t="str">
        <f>IF(AND(TONGHOP!O173="KTHP",TONGHOP!P173="TN",TONGHOP!J173="R",TONGHOP!K173&lt;&gt;""),TONGHOP!K173,"")</f>
        <v/>
      </c>
      <c r="D173" s="9" t="str">
        <f>IF(AND(TONGHOP!O173="KTHP",TONGHOP!P173="TN",TONGHOP!J173="R",TONGHOP!K173&lt;&gt;""),TONGHOP!L173,"")</f>
        <v/>
      </c>
      <c r="E173" s="9" t="str">
        <f>IF(AND(TONGHOP!O173="ThiTN",TONGHOP!P173="LT",TONGHOP!J173="R",TONGHOP!K173&lt;&gt;""),TONGHOP!K173,"")</f>
        <v/>
      </c>
      <c r="F173" s="9" t="str">
        <f>IF(AND(TONGHOP!O173="ThiTN",TONGHOP!P173="LT",TONGHOP!J173="R",TONGHOP!K173&lt;&gt;""),TONGHOP!L173,"")</f>
        <v/>
      </c>
      <c r="G173" s="9" t="str">
        <f>IF(AND(TONGHOP!O173="ThiTN",TONGHOP!P173="TH",TONGHOP!J173="R",TONGHOP!K173&lt;&gt;""),TONGHOP!K173,"")</f>
        <v/>
      </c>
      <c r="H173" s="9" t="str">
        <f>IF(AND(TONGHOP!O173="ThiTN",TONGHOP!P173="TH",TONGHOP!J173="R",TONGHOP!K173&lt;&gt;""),TONGHOP!L173,"")</f>
        <v/>
      </c>
    </row>
    <row r="174" spans="1:8">
      <c r="A174" s="9" t="str">
        <f>IF(AND(TONGHOP!O174="KTHP",TONGHOP!P174="LT",TONGHOP!J174="R",TONGHOP!K174&lt;&gt;""),TONGHOP!K174,"")</f>
        <v/>
      </c>
      <c r="B174" s="9" t="str">
        <f>IF(AND(TONGHOP!O174="KTHP",TONGHOP!P174="LT",TONGHOP!J174="R",TONGHOP!K174&lt;&gt;""),TONGHOP!L174,"")</f>
        <v/>
      </c>
      <c r="C174" s="9" t="str">
        <f>IF(AND(TONGHOP!O174="KTHP",TONGHOP!P174="TN",TONGHOP!J174="R",TONGHOP!K174&lt;&gt;""),TONGHOP!K174,"")</f>
        <v/>
      </c>
      <c r="D174" s="9" t="str">
        <f>IF(AND(TONGHOP!O174="KTHP",TONGHOP!P174="TN",TONGHOP!J174="R",TONGHOP!K174&lt;&gt;""),TONGHOP!L174,"")</f>
        <v/>
      </c>
      <c r="E174" s="9" t="str">
        <f>IF(AND(TONGHOP!O174="ThiTN",TONGHOP!P174="LT",TONGHOP!J174="R",TONGHOP!K174&lt;&gt;""),TONGHOP!K174,"")</f>
        <v/>
      </c>
      <c r="F174" s="9" t="str">
        <f>IF(AND(TONGHOP!O174="ThiTN",TONGHOP!P174="LT",TONGHOP!J174="R",TONGHOP!K174&lt;&gt;""),TONGHOP!L174,"")</f>
        <v/>
      </c>
      <c r="G174" s="9" t="str">
        <f>IF(AND(TONGHOP!O174="ThiTN",TONGHOP!P174="TH",TONGHOP!J174="R",TONGHOP!K174&lt;&gt;""),TONGHOP!K174,"")</f>
        <v/>
      </c>
      <c r="H174" s="9" t="str">
        <f>IF(AND(TONGHOP!O174="ThiTN",TONGHOP!P174="TH",TONGHOP!J174="R",TONGHOP!K174&lt;&gt;""),TONGHOP!L174,"")</f>
        <v/>
      </c>
    </row>
    <row r="175" spans="1:8">
      <c r="A175" s="9" t="str">
        <f>IF(AND(TONGHOP!O175="KTHP",TONGHOP!P175="LT",TONGHOP!J175="R",TONGHOP!K175&lt;&gt;""),TONGHOP!K175,"")</f>
        <v/>
      </c>
      <c r="B175" s="9" t="str">
        <f>IF(AND(TONGHOP!O175="KTHP",TONGHOP!P175="LT",TONGHOP!J175="R",TONGHOP!K175&lt;&gt;""),TONGHOP!L175,"")</f>
        <v/>
      </c>
      <c r="C175" s="9" t="str">
        <f>IF(AND(TONGHOP!O175="KTHP",TONGHOP!P175="TN",TONGHOP!J175="R",TONGHOP!K175&lt;&gt;""),TONGHOP!K175,"")</f>
        <v/>
      </c>
      <c r="D175" s="9" t="str">
        <f>IF(AND(TONGHOP!O175="KTHP",TONGHOP!P175="TN",TONGHOP!J175="R",TONGHOP!K175&lt;&gt;""),TONGHOP!L175,"")</f>
        <v/>
      </c>
      <c r="E175" s="9" t="str">
        <f>IF(AND(TONGHOP!O175="ThiTN",TONGHOP!P175="LT",TONGHOP!J175="R",TONGHOP!K175&lt;&gt;""),TONGHOP!K175,"")</f>
        <v/>
      </c>
      <c r="F175" s="9" t="str">
        <f>IF(AND(TONGHOP!O175="ThiTN",TONGHOP!P175="LT",TONGHOP!J175="R",TONGHOP!K175&lt;&gt;""),TONGHOP!L175,"")</f>
        <v/>
      </c>
      <c r="G175" s="9" t="str">
        <f>IF(AND(TONGHOP!O175="ThiTN",TONGHOP!P175="TH",TONGHOP!J175="R",TONGHOP!K175&lt;&gt;""),TONGHOP!K175,"")</f>
        <v/>
      </c>
      <c r="H175" s="9" t="str">
        <f>IF(AND(TONGHOP!O175="ThiTN",TONGHOP!P175="TH",TONGHOP!J175="R",TONGHOP!K175&lt;&gt;""),TONGHOP!L175,"")</f>
        <v/>
      </c>
    </row>
    <row r="176" spans="1:8">
      <c r="A176" s="9" t="str">
        <f>IF(AND(TONGHOP!O176="KTHP",TONGHOP!P176="LT",TONGHOP!J176="R",TONGHOP!K176&lt;&gt;""),TONGHOP!K176,"")</f>
        <v/>
      </c>
      <c r="B176" s="9" t="str">
        <f>IF(AND(TONGHOP!O176="KTHP",TONGHOP!P176="LT",TONGHOP!J176="R",TONGHOP!K176&lt;&gt;""),TONGHOP!L176,"")</f>
        <v/>
      </c>
      <c r="C176" s="9" t="str">
        <f>IF(AND(TONGHOP!O176="KTHP",TONGHOP!P176="TN",TONGHOP!J176="R",TONGHOP!K176&lt;&gt;""),TONGHOP!K176,"")</f>
        <v/>
      </c>
      <c r="D176" s="9" t="str">
        <f>IF(AND(TONGHOP!O176="KTHP",TONGHOP!P176="TN",TONGHOP!J176="R",TONGHOP!K176&lt;&gt;""),TONGHOP!L176,"")</f>
        <v/>
      </c>
      <c r="E176" s="9" t="str">
        <f>IF(AND(TONGHOP!O176="ThiTN",TONGHOP!P176="LT",TONGHOP!J176="R",TONGHOP!K176&lt;&gt;""),TONGHOP!K176,"")</f>
        <v/>
      </c>
      <c r="F176" s="9" t="str">
        <f>IF(AND(TONGHOP!O176="ThiTN",TONGHOP!P176="LT",TONGHOP!J176="R",TONGHOP!K176&lt;&gt;""),TONGHOP!L176,"")</f>
        <v/>
      </c>
      <c r="G176" s="9" t="str">
        <f>IF(AND(TONGHOP!O176="ThiTN",TONGHOP!P176="TH",TONGHOP!J176="R",TONGHOP!K176&lt;&gt;""),TONGHOP!K176,"")</f>
        <v/>
      </c>
      <c r="H176" s="9" t="str">
        <f>IF(AND(TONGHOP!O176="ThiTN",TONGHOP!P176="TH",TONGHOP!J176="R",TONGHOP!K176&lt;&gt;""),TONGHOP!L176,"")</f>
        <v/>
      </c>
    </row>
    <row r="177" spans="1:8">
      <c r="A177" s="9" t="str">
        <f>IF(AND(TONGHOP!O177="KTHP",TONGHOP!P177="LT",TONGHOP!J177="R",TONGHOP!K177&lt;&gt;""),TONGHOP!K177,"")</f>
        <v/>
      </c>
      <c r="B177" s="9" t="str">
        <f>IF(AND(TONGHOP!O177="KTHP",TONGHOP!P177="LT",TONGHOP!J177="R",TONGHOP!K177&lt;&gt;""),TONGHOP!L177,"")</f>
        <v/>
      </c>
      <c r="C177" s="9" t="str">
        <f>IF(AND(TONGHOP!O177="KTHP",TONGHOP!P177="TN",TONGHOP!J177="R",TONGHOP!K177&lt;&gt;""),TONGHOP!K177,"")</f>
        <v/>
      </c>
      <c r="D177" s="9" t="str">
        <f>IF(AND(TONGHOP!O177="KTHP",TONGHOP!P177="TN",TONGHOP!J177="R",TONGHOP!K177&lt;&gt;""),TONGHOP!L177,"")</f>
        <v/>
      </c>
      <c r="E177" s="9" t="str">
        <f>IF(AND(TONGHOP!O177="ThiTN",TONGHOP!P177="LT",TONGHOP!J177="R",TONGHOP!K177&lt;&gt;""),TONGHOP!K177,"")</f>
        <v/>
      </c>
      <c r="F177" s="9" t="str">
        <f>IF(AND(TONGHOP!O177="ThiTN",TONGHOP!P177="LT",TONGHOP!J177="R",TONGHOP!K177&lt;&gt;""),TONGHOP!L177,"")</f>
        <v/>
      </c>
      <c r="G177" s="9" t="str">
        <f>IF(AND(TONGHOP!O177="ThiTN",TONGHOP!P177="TH",TONGHOP!J177="R",TONGHOP!K177&lt;&gt;""),TONGHOP!K177,"")</f>
        <v/>
      </c>
      <c r="H177" s="9" t="str">
        <f>IF(AND(TONGHOP!O177="ThiTN",TONGHOP!P177="TH",TONGHOP!J177="R",TONGHOP!K177&lt;&gt;""),TONGHOP!L177,"")</f>
        <v/>
      </c>
    </row>
    <row r="178" spans="1:8">
      <c r="A178" s="9" t="str">
        <f>IF(AND(TONGHOP!O178="KTHP",TONGHOP!P178="LT",TONGHOP!J178="R",TONGHOP!K178&lt;&gt;""),TONGHOP!K178,"")</f>
        <v/>
      </c>
      <c r="B178" s="9" t="str">
        <f>IF(AND(TONGHOP!O178="KTHP",TONGHOP!P178="LT",TONGHOP!J178="R",TONGHOP!K178&lt;&gt;""),TONGHOP!L178,"")</f>
        <v/>
      </c>
      <c r="C178" s="9" t="str">
        <f>IF(AND(TONGHOP!O178="KTHP",TONGHOP!P178="TN",TONGHOP!J178="R",TONGHOP!K178&lt;&gt;""),TONGHOP!K178,"")</f>
        <v/>
      </c>
      <c r="D178" s="9" t="str">
        <f>IF(AND(TONGHOP!O178="KTHP",TONGHOP!P178="TN",TONGHOP!J178="R",TONGHOP!K178&lt;&gt;""),TONGHOP!L178,"")</f>
        <v/>
      </c>
      <c r="E178" s="9" t="str">
        <f>IF(AND(TONGHOP!O178="ThiTN",TONGHOP!P178="LT",TONGHOP!J178="R",TONGHOP!K178&lt;&gt;""),TONGHOP!K178,"")</f>
        <v/>
      </c>
      <c r="F178" s="9" t="str">
        <f>IF(AND(TONGHOP!O178="ThiTN",TONGHOP!P178="LT",TONGHOP!J178="R",TONGHOP!K178&lt;&gt;""),TONGHOP!L178,"")</f>
        <v/>
      </c>
      <c r="G178" s="9" t="str">
        <f>IF(AND(TONGHOP!O178="ThiTN",TONGHOP!P178="TH",TONGHOP!J178="R",TONGHOP!K178&lt;&gt;""),TONGHOP!K178,"")</f>
        <v/>
      </c>
      <c r="H178" s="9" t="str">
        <f>IF(AND(TONGHOP!O178="ThiTN",TONGHOP!P178="TH",TONGHOP!J178="R",TONGHOP!K178&lt;&gt;""),TONGHOP!L178,"")</f>
        <v/>
      </c>
    </row>
    <row r="179" spans="1:8">
      <c r="A179" s="9" t="str">
        <f>IF(AND(TONGHOP!O179="KTHP",TONGHOP!P179="LT",TONGHOP!J179="R",TONGHOP!K179&lt;&gt;""),TONGHOP!K179,"")</f>
        <v/>
      </c>
      <c r="B179" s="9" t="str">
        <f>IF(AND(TONGHOP!O179="KTHP",TONGHOP!P179="LT",TONGHOP!J179="R",TONGHOP!K179&lt;&gt;""),TONGHOP!L179,"")</f>
        <v/>
      </c>
      <c r="C179" s="9" t="str">
        <f>IF(AND(TONGHOP!O179="KTHP",TONGHOP!P179="TN",TONGHOP!J179="R",TONGHOP!K179&lt;&gt;""),TONGHOP!K179,"")</f>
        <v/>
      </c>
      <c r="D179" s="9" t="str">
        <f>IF(AND(TONGHOP!O179="KTHP",TONGHOP!P179="TN",TONGHOP!J179="R",TONGHOP!K179&lt;&gt;""),TONGHOP!L179,"")</f>
        <v/>
      </c>
      <c r="E179" s="9" t="str">
        <f>IF(AND(TONGHOP!O179="ThiTN",TONGHOP!P179="LT",TONGHOP!J179="R",TONGHOP!K179&lt;&gt;""),TONGHOP!K179,"")</f>
        <v/>
      </c>
      <c r="F179" s="9" t="str">
        <f>IF(AND(TONGHOP!O179="ThiTN",TONGHOP!P179="LT",TONGHOP!J179="R",TONGHOP!K179&lt;&gt;""),TONGHOP!L179,"")</f>
        <v/>
      </c>
      <c r="G179" s="9" t="str">
        <f>IF(AND(TONGHOP!O179="ThiTN",TONGHOP!P179="TH",TONGHOP!J179="R",TONGHOP!K179&lt;&gt;""),TONGHOP!K179,"")</f>
        <v/>
      </c>
      <c r="H179" s="9" t="str">
        <f>IF(AND(TONGHOP!O179="ThiTN",TONGHOP!P179="TH",TONGHOP!J179="R",TONGHOP!K179&lt;&gt;""),TONGHOP!L179,"")</f>
        <v/>
      </c>
    </row>
    <row r="180" spans="1:8">
      <c r="A180" s="9" t="str">
        <f>IF(AND(TONGHOP!O180="KTHP",TONGHOP!P180="LT",TONGHOP!J180="R",TONGHOP!K180&lt;&gt;""),TONGHOP!K180,"")</f>
        <v/>
      </c>
      <c r="B180" s="9" t="str">
        <f>IF(AND(TONGHOP!O180="KTHP",TONGHOP!P180="LT",TONGHOP!J180="R",TONGHOP!K180&lt;&gt;""),TONGHOP!L180,"")</f>
        <v/>
      </c>
      <c r="C180" s="9" t="str">
        <f>IF(AND(TONGHOP!O180="KTHP",TONGHOP!P180="TN",TONGHOP!J180="R",TONGHOP!K180&lt;&gt;""),TONGHOP!K180,"")</f>
        <v/>
      </c>
      <c r="D180" s="9" t="str">
        <f>IF(AND(TONGHOP!O180="KTHP",TONGHOP!P180="TN",TONGHOP!J180="R",TONGHOP!K180&lt;&gt;""),TONGHOP!L180,"")</f>
        <v/>
      </c>
      <c r="E180" s="9" t="str">
        <f>IF(AND(TONGHOP!O180="ThiTN",TONGHOP!P180="LT",TONGHOP!J180="R",TONGHOP!K180&lt;&gt;""),TONGHOP!K180,"")</f>
        <v/>
      </c>
      <c r="F180" s="9" t="str">
        <f>IF(AND(TONGHOP!O180="ThiTN",TONGHOP!P180="LT",TONGHOP!J180="R",TONGHOP!K180&lt;&gt;""),TONGHOP!L180,"")</f>
        <v/>
      </c>
      <c r="G180" s="9" t="str">
        <f>IF(AND(TONGHOP!O180="ThiTN",TONGHOP!P180="TH",TONGHOP!J180="R",TONGHOP!K180&lt;&gt;""),TONGHOP!K180,"")</f>
        <v/>
      </c>
      <c r="H180" s="9" t="str">
        <f>IF(AND(TONGHOP!O180="ThiTN",TONGHOP!P180="TH",TONGHOP!J180="R",TONGHOP!K180&lt;&gt;""),TONGHOP!L180,"")</f>
        <v/>
      </c>
    </row>
    <row r="181" spans="1:8">
      <c r="A181" s="9" t="str">
        <f>IF(AND(TONGHOP!O181="KTHP",TONGHOP!P181="LT",TONGHOP!J181="R",TONGHOP!K181&lt;&gt;""),TONGHOP!K181,"")</f>
        <v/>
      </c>
      <c r="B181" s="9" t="str">
        <f>IF(AND(TONGHOP!O181="KTHP",TONGHOP!P181="LT",TONGHOP!J181="R",TONGHOP!K181&lt;&gt;""),TONGHOP!L181,"")</f>
        <v/>
      </c>
      <c r="C181" s="9" t="str">
        <f>IF(AND(TONGHOP!O181="KTHP",TONGHOP!P181="TN",TONGHOP!J181="R",TONGHOP!K181&lt;&gt;""),TONGHOP!K181,"")</f>
        <v/>
      </c>
      <c r="D181" s="9" t="str">
        <f>IF(AND(TONGHOP!O181="KTHP",TONGHOP!P181="TN",TONGHOP!J181="R",TONGHOP!K181&lt;&gt;""),TONGHOP!L181,"")</f>
        <v/>
      </c>
      <c r="E181" s="9" t="str">
        <f>IF(AND(TONGHOP!O181="ThiTN",TONGHOP!P181="LT",TONGHOP!J181="R",TONGHOP!K181&lt;&gt;""),TONGHOP!K181,"")</f>
        <v/>
      </c>
      <c r="F181" s="9" t="str">
        <f>IF(AND(TONGHOP!O181="ThiTN",TONGHOP!P181="LT",TONGHOP!J181="R",TONGHOP!K181&lt;&gt;""),TONGHOP!L181,"")</f>
        <v/>
      </c>
      <c r="G181" s="9" t="str">
        <f>IF(AND(TONGHOP!O181="ThiTN",TONGHOP!P181="TH",TONGHOP!J181="R",TONGHOP!K181&lt;&gt;""),TONGHOP!K181,"")</f>
        <v/>
      </c>
      <c r="H181" s="9" t="str">
        <f>IF(AND(TONGHOP!O181="ThiTN",TONGHOP!P181="TH",TONGHOP!J181="R",TONGHOP!K181&lt;&gt;""),TONGHOP!L181,"")</f>
        <v/>
      </c>
    </row>
    <row r="182" spans="1:8">
      <c r="A182" s="9" t="str">
        <f>IF(AND(TONGHOP!O182="KTHP",TONGHOP!P182="LT",TONGHOP!J182="R",TONGHOP!K182&lt;&gt;""),TONGHOP!K182,"")</f>
        <v/>
      </c>
      <c r="B182" s="9" t="str">
        <f>IF(AND(TONGHOP!O182="KTHP",TONGHOP!P182="LT",TONGHOP!J182="R",TONGHOP!K182&lt;&gt;""),TONGHOP!L182,"")</f>
        <v/>
      </c>
      <c r="C182" s="9" t="str">
        <f>IF(AND(TONGHOP!O182="KTHP",TONGHOP!P182="TN",TONGHOP!J182="R",TONGHOP!K182&lt;&gt;""),TONGHOP!K182,"")</f>
        <v/>
      </c>
      <c r="D182" s="9" t="str">
        <f>IF(AND(TONGHOP!O182="KTHP",TONGHOP!P182="TN",TONGHOP!J182="R",TONGHOP!K182&lt;&gt;""),TONGHOP!L182,"")</f>
        <v/>
      </c>
      <c r="E182" s="9" t="str">
        <f>IF(AND(TONGHOP!O182="ThiTN",TONGHOP!P182="LT",TONGHOP!J182="R",TONGHOP!K182&lt;&gt;""),TONGHOP!K182,"")</f>
        <v/>
      </c>
      <c r="F182" s="9" t="str">
        <f>IF(AND(TONGHOP!O182="ThiTN",TONGHOP!P182="LT",TONGHOP!J182="R",TONGHOP!K182&lt;&gt;""),TONGHOP!L182,"")</f>
        <v/>
      </c>
      <c r="G182" s="9" t="str">
        <f>IF(AND(TONGHOP!O182="ThiTN",TONGHOP!P182="TH",TONGHOP!J182="R",TONGHOP!K182&lt;&gt;""),TONGHOP!K182,"")</f>
        <v/>
      </c>
      <c r="H182" s="9" t="str">
        <f>IF(AND(TONGHOP!O182="ThiTN",TONGHOP!P182="TH",TONGHOP!J182="R",TONGHOP!K182&lt;&gt;""),TONGHOP!L182,"")</f>
        <v/>
      </c>
    </row>
    <row r="183" spans="1:8">
      <c r="A183" s="9" t="str">
        <f>IF(AND(TONGHOP!O183="KTHP",TONGHOP!P183="LT",TONGHOP!J183="R",TONGHOP!K183&lt;&gt;""),TONGHOP!K183,"")</f>
        <v/>
      </c>
      <c r="B183" s="9" t="str">
        <f>IF(AND(TONGHOP!O183="KTHP",TONGHOP!P183="LT",TONGHOP!J183="R",TONGHOP!K183&lt;&gt;""),TONGHOP!L183,"")</f>
        <v/>
      </c>
      <c r="C183" s="9" t="str">
        <f>IF(AND(TONGHOP!O183="KTHP",TONGHOP!P183="TN",TONGHOP!J183="R",TONGHOP!K183&lt;&gt;""),TONGHOP!K183,"")</f>
        <v/>
      </c>
      <c r="D183" s="9" t="str">
        <f>IF(AND(TONGHOP!O183="KTHP",TONGHOP!P183="TN",TONGHOP!J183="R",TONGHOP!K183&lt;&gt;""),TONGHOP!L183,"")</f>
        <v/>
      </c>
      <c r="E183" s="9" t="str">
        <f>IF(AND(TONGHOP!O183="ThiTN",TONGHOP!P183="LT",TONGHOP!J183="R",TONGHOP!K183&lt;&gt;""),TONGHOP!K183,"")</f>
        <v/>
      </c>
      <c r="F183" s="9" t="str">
        <f>IF(AND(TONGHOP!O183="ThiTN",TONGHOP!P183="LT",TONGHOP!J183="R",TONGHOP!K183&lt;&gt;""),TONGHOP!L183,"")</f>
        <v/>
      </c>
      <c r="G183" s="9" t="str">
        <f>IF(AND(TONGHOP!O183="ThiTN",TONGHOP!P183="TH",TONGHOP!J183="R",TONGHOP!K183&lt;&gt;""),TONGHOP!K183,"")</f>
        <v/>
      </c>
      <c r="H183" s="9" t="str">
        <f>IF(AND(TONGHOP!O183="ThiTN",TONGHOP!P183="TH",TONGHOP!J183="R",TONGHOP!K183&lt;&gt;""),TONGHOP!L183,"")</f>
        <v/>
      </c>
    </row>
    <row r="184" spans="1:8">
      <c r="A184" s="9" t="str">
        <f>IF(AND(TONGHOP!O184="KTHP",TONGHOP!P184="LT",TONGHOP!J184="R",TONGHOP!K184&lt;&gt;""),TONGHOP!K184,"")</f>
        <v/>
      </c>
      <c r="B184" s="9" t="str">
        <f>IF(AND(TONGHOP!O184="KTHP",TONGHOP!P184="LT",TONGHOP!J184="R",TONGHOP!K184&lt;&gt;""),TONGHOP!L184,"")</f>
        <v/>
      </c>
      <c r="C184" s="9" t="str">
        <f>IF(AND(TONGHOP!O184="KTHP",TONGHOP!P184="TN",TONGHOP!J184="R",TONGHOP!K184&lt;&gt;""),TONGHOP!K184,"")</f>
        <v/>
      </c>
      <c r="D184" s="9" t="str">
        <f>IF(AND(TONGHOP!O184="KTHP",TONGHOP!P184="TN",TONGHOP!J184="R",TONGHOP!K184&lt;&gt;""),TONGHOP!L184,"")</f>
        <v/>
      </c>
      <c r="E184" s="9" t="str">
        <f>IF(AND(TONGHOP!O184="ThiTN",TONGHOP!P184="LT",TONGHOP!J184="R",TONGHOP!K184&lt;&gt;""),TONGHOP!K184,"")</f>
        <v/>
      </c>
      <c r="F184" s="9" t="str">
        <f>IF(AND(TONGHOP!O184="ThiTN",TONGHOP!P184="LT",TONGHOP!J184="R",TONGHOP!K184&lt;&gt;""),TONGHOP!L184,"")</f>
        <v/>
      </c>
      <c r="G184" s="9" t="str">
        <f>IF(AND(TONGHOP!O184="ThiTN",TONGHOP!P184="TH",TONGHOP!J184="R",TONGHOP!K184&lt;&gt;""),TONGHOP!K184,"")</f>
        <v/>
      </c>
      <c r="H184" s="9" t="str">
        <f>IF(AND(TONGHOP!O184="ThiTN",TONGHOP!P184="TH",TONGHOP!J184="R",TONGHOP!K184&lt;&gt;""),TONGHOP!L184,"")</f>
        <v/>
      </c>
    </row>
    <row r="185" spans="1:8">
      <c r="A185" s="9" t="str">
        <f>IF(AND(TONGHOP!O185="KTHP",TONGHOP!P185="LT",TONGHOP!J185="R",TONGHOP!K185&lt;&gt;""),TONGHOP!K185,"")</f>
        <v/>
      </c>
      <c r="B185" s="9" t="str">
        <f>IF(AND(TONGHOP!O185="KTHP",TONGHOP!P185="LT",TONGHOP!J185="R",TONGHOP!K185&lt;&gt;""),TONGHOP!L185,"")</f>
        <v/>
      </c>
      <c r="C185" s="9" t="str">
        <f>IF(AND(TONGHOP!O185="KTHP",TONGHOP!P185="TN",TONGHOP!J185="R",TONGHOP!K185&lt;&gt;""),TONGHOP!K185,"")</f>
        <v/>
      </c>
      <c r="D185" s="9" t="str">
        <f>IF(AND(TONGHOP!O185="KTHP",TONGHOP!P185="TN",TONGHOP!J185="R",TONGHOP!K185&lt;&gt;""),TONGHOP!L185,"")</f>
        <v/>
      </c>
      <c r="E185" s="9" t="str">
        <f>IF(AND(TONGHOP!O185="ThiTN",TONGHOP!P185="LT",TONGHOP!J185="R",TONGHOP!K185&lt;&gt;""),TONGHOP!K185,"")</f>
        <v/>
      </c>
      <c r="F185" s="9" t="str">
        <f>IF(AND(TONGHOP!O185="ThiTN",TONGHOP!P185="LT",TONGHOP!J185="R",TONGHOP!K185&lt;&gt;""),TONGHOP!L185,"")</f>
        <v/>
      </c>
      <c r="G185" s="9" t="str">
        <f>IF(AND(TONGHOP!O185="ThiTN",TONGHOP!P185="TH",TONGHOP!J185="R",TONGHOP!K185&lt;&gt;""),TONGHOP!K185,"")</f>
        <v/>
      </c>
      <c r="H185" s="9" t="str">
        <f>IF(AND(TONGHOP!O185="ThiTN",TONGHOP!P185="TH",TONGHOP!J185="R",TONGHOP!K185&lt;&gt;""),TONGHOP!L185,"")</f>
        <v/>
      </c>
    </row>
    <row r="186" spans="1:8">
      <c r="A186" s="9" t="str">
        <f>IF(AND(TONGHOP!O186="KTHP",TONGHOP!P186="LT",TONGHOP!J186="R",TONGHOP!K186&lt;&gt;""),TONGHOP!K186,"")</f>
        <v/>
      </c>
      <c r="B186" s="9" t="str">
        <f>IF(AND(TONGHOP!O186="KTHP",TONGHOP!P186="LT",TONGHOP!J186="R",TONGHOP!K186&lt;&gt;""),TONGHOP!L186,"")</f>
        <v/>
      </c>
      <c r="C186" s="9" t="str">
        <f>IF(AND(TONGHOP!O186="KTHP",TONGHOP!P186="TN",TONGHOP!J186="R",TONGHOP!K186&lt;&gt;""),TONGHOP!K186,"")</f>
        <v/>
      </c>
      <c r="D186" s="9" t="str">
        <f>IF(AND(TONGHOP!O186="KTHP",TONGHOP!P186="TN",TONGHOP!J186="R",TONGHOP!K186&lt;&gt;""),TONGHOP!L186,"")</f>
        <v/>
      </c>
      <c r="E186" s="9" t="str">
        <f>IF(AND(TONGHOP!O186="ThiTN",TONGHOP!P186="LT",TONGHOP!J186="R",TONGHOP!K186&lt;&gt;""),TONGHOP!K186,"")</f>
        <v/>
      </c>
      <c r="F186" s="9" t="str">
        <f>IF(AND(TONGHOP!O186="ThiTN",TONGHOP!P186="LT",TONGHOP!J186="R",TONGHOP!K186&lt;&gt;""),TONGHOP!L186,"")</f>
        <v/>
      </c>
      <c r="G186" s="9" t="str">
        <f>IF(AND(TONGHOP!O186="ThiTN",TONGHOP!P186="TH",TONGHOP!J186="R",TONGHOP!K186&lt;&gt;""),TONGHOP!K186,"")</f>
        <v/>
      </c>
      <c r="H186" s="9" t="str">
        <f>IF(AND(TONGHOP!O186="ThiTN",TONGHOP!P186="TH",TONGHOP!J186="R",TONGHOP!K186&lt;&gt;""),TONGHOP!L186,"")</f>
        <v/>
      </c>
    </row>
    <row r="187" spans="1:8">
      <c r="A187" s="9" t="str">
        <f>IF(AND(TONGHOP!O187="KTHP",TONGHOP!P187="LT",TONGHOP!J187="R",TONGHOP!K187&lt;&gt;""),TONGHOP!K187,"")</f>
        <v/>
      </c>
      <c r="B187" s="9" t="str">
        <f>IF(AND(TONGHOP!O187="KTHP",TONGHOP!P187="LT",TONGHOP!J187="R",TONGHOP!K187&lt;&gt;""),TONGHOP!L187,"")</f>
        <v/>
      </c>
      <c r="C187" s="9" t="str">
        <f>IF(AND(TONGHOP!O187="KTHP",TONGHOP!P187="TN",TONGHOP!J187="R",TONGHOP!K187&lt;&gt;""),TONGHOP!K187,"")</f>
        <v/>
      </c>
      <c r="D187" s="9" t="str">
        <f>IF(AND(TONGHOP!O187="KTHP",TONGHOP!P187="TN",TONGHOP!J187="R",TONGHOP!K187&lt;&gt;""),TONGHOP!L187,"")</f>
        <v/>
      </c>
      <c r="E187" s="9" t="str">
        <f>IF(AND(TONGHOP!O187="ThiTN",TONGHOP!P187="LT",TONGHOP!J187="R",TONGHOP!K187&lt;&gt;""),TONGHOP!K187,"")</f>
        <v/>
      </c>
      <c r="F187" s="9" t="str">
        <f>IF(AND(TONGHOP!O187="ThiTN",TONGHOP!P187="LT",TONGHOP!J187="R",TONGHOP!K187&lt;&gt;""),TONGHOP!L187,"")</f>
        <v/>
      </c>
      <c r="G187" s="9" t="str">
        <f>IF(AND(TONGHOP!O187="ThiTN",TONGHOP!P187="TH",TONGHOP!J187="R",TONGHOP!K187&lt;&gt;""),TONGHOP!K187,"")</f>
        <v/>
      </c>
      <c r="H187" s="9" t="str">
        <f>IF(AND(TONGHOP!O187="ThiTN",TONGHOP!P187="TH",TONGHOP!J187="R",TONGHOP!K187&lt;&gt;""),TONGHOP!L187,"")</f>
        <v/>
      </c>
    </row>
    <row r="188" spans="1:8">
      <c r="A188" s="9" t="str">
        <f>IF(AND(TONGHOP!O188="KTHP",TONGHOP!P188="LT",TONGHOP!J188="R",TONGHOP!K188&lt;&gt;""),TONGHOP!K188,"")</f>
        <v/>
      </c>
      <c r="B188" s="9" t="str">
        <f>IF(AND(TONGHOP!O188="KTHP",TONGHOP!P188="LT",TONGHOP!J188="R",TONGHOP!K188&lt;&gt;""),TONGHOP!L188,"")</f>
        <v/>
      </c>
      <c r="C188" s="9" t="str">
        <f>IF(AND(TONGHOP!O188="KTHP",TONGHOP!P188="TN",TONGHOP!J188="R",TONGHOP!K188&lt;&gt;""),TONGHOP!K188,"")</f>
        <v/>
      </c>
      <c r="D188" s="9" t="str">
        <f>IF(AND(TONGHOP!O188="KTHP",TONGHOP!P188="TN",TONGHOP!J188="R",TONGHOP!K188&lt;&gt;""),TONGHOP!L188,"")</f>
        <v/>
      </c>
      <c r="E188" s="9" t="str">
        <f>IF(AND(TONGHOP!O188="ThiTN",TONGHOP!P188="LT",TONGHOP!J188="R",TONGHOP!K188&lt;&gt;""),TONGHOP!K188,"")</f>
        <v/>
      </c>
      <c r="F188" s="9" t="str">
        <f>IF(AND(TONGHOP!O188="ThiTN",TONGHOP!P188="LT",TONGHOP!J188="R",TONGHOP!K188&lt;&gt;""),TONGHOP!L188,"")</f>
        <v/>
      </c>
      <c r="G188" s="9" t="str">
        <f>IF(AND(TONGHOP!O188="ThiTN",TONGHOP!P188="TH",TONGHOP!J188="R",TONGHOP!K188&lt;&gt;""),TONGHOP!K188,"")</f>
        <v/>
      </c>
      <c r="H188" s="9" t="str">
        <f>IF(AND(TONGHOP!O188="ThiTN",TONGHOP!P188="TH",TONGHOP!J188="R",TONGHOP!K188&lt;&gt;""),TONGHOP!L188,"")</f>
        <v/>
      </c>
    </row>
    <row r="189" spans="1:8">
      <c r="A189" s="9" t="str">
        <f>IF(AND(TONGHOP!O189="KTHP",TONGHOP!P189="LT",TONGHOP!J189="R",TONGHOP!K189&lt;&gt;""),TONGHOP!K189,"")</f>
        <v/>
      </c>
      <c r="B189" s="9" t="str">
        <f>IF(AND(TONGHOP!O189="KTHP",TONGHOP!P189="LT",TONGHOP!J189="R",TONGHOP!K189&lt;&gt;""),TONGHOP!L189,"")</f>
        <v/>
      </c>
      <c r="C189" s="9" t="str">
        <f>IF(AND(TONGHOP!O189="KTHP",TONGHOP!P189="TN",TONGHOP!J189="R",TONGHOP!K189&lt;&gt;""),TONGHOP!K189,"")</f>
        <v/>
      </c>
      <c r="D189" s="9" t="str">
        <f>IF(AND(TONGHOP!O189="KTHP",TONGHOP!P189="TN",TONGHOP!J189="R",TONGHOP!K189&lt;&gt;""),TONGHOP!L189,"")</f>
        <v/>
      </c>
      <c r="E189" s="9" t="str">
        <f>IF(AND(TONGHOP!O189="ThiTN",TONGHOP!P189="LT",TONGHOP!J189="R",TONGHOP!K189&lt;&gt;""),TONGHOP!K189,"")</f>
        <v/>
      </c>
      <c r="F189" s="9" t="str">
        <f>IF(AND(TONGHOP!O189="ThiTN",TONGHOP!P189="LT",TONGHOP!J189="R",TONGHOP!K189&lt;&gt;""),TONGHOP!L189,"")</f>
        <v/>
      </c>
      <c r="G189" s="9" t="str">
        <f>IF(AND(TONGHOP!O189="ThiTN",TONGHOP!P189="TH",TONGHOP!J189="R",TONGHOP!K189&lt;&gt;""),TONGHOP!K189,"")</f>
        <v/>
      </c>
      <c r="H189" s="9" t="str">
        <f>IF(AND(TONGHOP!O189="ThiTN",TONGHOP!P189="TH",TONGHOP!J189="R",TONGHOP!K189&lt;&gt;""),TONGHOP!L189,"")</f>
        <v/>
      </c>
    </row>
    <row r="190" spans="1:8">
      <c r="A190" s="9" t="str">
        <f>IF(AND(TONGHOP!O190="KTHP",TONGHOP!P190="LT",TONGHOP!J190="R",TONGHOP!K190&lt;&gt;""),TONGHOP!K190,"")</f>
        <v/>
      </c>
      <c r="B190" s="9" t="str">
        <f>IF(AND(TONGHOP!O190="KTHP",TONGHOP!P190="LT",TONGHOP!J190="R",TONGHOP!K190&lt;&gt;""),TONGHOP!L190,"")</f>
        <v/>
      </c>
      <c r="C190" s="9" t="str">
        <f>IF(AND(TONGHOP!O190="KTHP",TONGHOP!P190="TN",TONGHOP!J190="R",TONGHOP!K190&lt;&gt;""),TONGHOP!K190,"")</f>
        <v/>
      </c>
      <c r="D190" s="9" t="str">
        <f>IF(AND(TONGHOP!O190="KTHP",TONGHOP!P190="TN",TONGHOP!J190="R",TONGHOP!K190&lt;&gt;""),TONGHOP!L190,"")</f>
        <v/>
      </c>
      <c r="E190" s="9" t="str">
        <f>IF(AND(TONGHOP!O190="ThiTN",TONGHOP!P190="LT",TONGHOP!J190="R",TONGHOP!K190&lt;&gt;""),TONGHOP!K190,"")</f>
        <v/>
      </c>
      <c r="F190" s="9" t="str">
        <f>IF(AND(TONGHOP!O190="ThiTN",TONGHOP!P190="LT",TONGHOP!J190="R",TONGHOP!K190&lt;&gt;""),TONGHOP!L190,"")</f>
        <v/>
      </c>
      <c r="G190" s="9" t="str">
        <f>IF(AND(TONGHOP!O190="ThiTN",TONGHOP!P190="TH",TONGHOP!J190="R",TONGHOP!K190&lt;&gt;""),TONGHOP!K190,"")</f>
        <v/>
      </c>
      <c r="H190" s="9" t="str">
        <f>IF(AND(TONGHOP!O190="ThiTN",TONGHOP!P190="TH",TONGHOP!J190="R",TONGHOP!K190&lt;&gt;""),TONGHOP!L190,"")</f>
        <v/>
      </c>
    </row>
    <row r="191" spans="1:8">
      <c r="A191" s="9" t="str">
        <f>IF(AND(TONGHOP!O191="KTHP",TONGHOP!P191="LT",TONGHOP!J191="R",TONGHOP!K191&lt;&gt;""),TONGHOP!K191,"")</f>
        <v/>
      </c>
      <c r="B191" s="9" t="str">
        <f>IF(AND(TONGHOP!O191="KTHP",TONGHOP!P191="LT",TONGHOP!J191="R",TONGHOP!K191&lt;&gt;""),TONGHOP!L191,"")</f>
        <v/>
      </c>
      <c r="C191" s="9" t="str">
        <f>IF(AND(TONGHOP!O191="KTHP",TONGHOP!P191="TN",TONGHOP!J191="R",TONGHOP!K191&lt;&gt;""),TONGHOP!K191,"")</f>
        <v/>
      </c>
      <c r="D191" s="9" t="str">
        <f>IF(AND(TONGHOP!O191="KTHP",TONGHOP!P191="TN",TONGHOP!J191="R",TONGHOP!K191&lt;&gt;""),TONGHOP!L191,"")</f>
        <v/>
      </c>
      <c r="E191" s="9" t="str">
        <f>IF(AND(TONGHOP!O191="ThiTN",TONGHOP!P191="LT",TONGHOP!J191="R",TONGHOP!K191&lt;&gt;""),TONGHOP!K191,"")</f>
        <v/>
      </c>
      <c r="F191" s="9" t="str">
        <f>IF(AND(TONGHOP!O191="ThiTN",TONGHOP!P191="LT",TONGHOP!J191="R",TONGHOP!K191&lt;&gt;""),TONGHOP!L191,"")</f>
        <v/>
      </c>
      <c r="G191" s="9" t="str">
        <f>IF(AND(TONGHOP!O191="ThiTN",TONGHOP!P191="TH",TONGHOP!J191="R",TONGHOP!K191&lt;&gt;""),TONGHOP!K191,"")</f>
        <v/>
      </c>
      <c r="H191" s="9" t="str">
        <f>IF(AND(TONGHOP!O191="ThiTN",TONGHOP!P191="TH",TONGHOP!J191="R",TONGHOP!K191&lt;&gt;""),TONGHOP!L191,"")</f>
        <v/>
      </c>
    </row>
    <row r="192" spans="1:8">
      <c r="A192" s="9" t="str">
        <f>IF(AND(TONGHOP!O192="KTHP",TONGHOP!P192="LT",TONGHOP!J192="R",TONGHOP!K192&lt;&gt;""),TONGHOP!K192,"")</f>
        <v/>
      </c>
      <c r="B192" s="9" t="str">
        <f>IF(AND(TONGHOP!O192="KTHP",TONGHOP!P192="LT",TONGHOP!J192="R",TONGHOP!K192&lt;&gt;""),TONGHOP!L192,"")</f>
        <v/>
      </c>
      <c r="C192" s="9" t="str">
        <f>IF(AND(TONGHOP!O192="KTHP",TONGHOP!P192="TN",TONGHOP!J192="R",TONGHOP!K192&lt;&gt;""),TONGHOP!K192,"")</f>
        <v/>
      </c>
      <c r="D192" s="9" t="str">
        <f>IF(AND(TONGHOP!O192="KTHP",TONGHOP!P192="TN",TONGHOP!J192="R",TONGHOP!K192&lt;&gt;""),TONGHOP!L192,"")</f>
        <v/>
      </c>
      <c r="E192" s="9" t="str">
        <f>IF(AND(TONGHOP!O192="ThiTN",TONGHOP!P192="LT",TONGHOP!J192="R",TONGHOP!K192&lt;&gt;""),TONGHOP!K192,"")</f>
        <v/>
      </c>
      <c r="F192" s="9" t="str">
        <f>IF(AND(TONGHOP!O192="ThiTN",TONGHOP!P192="LT",TONGHOP!J192="R",TONGHOP!K192&lt;&gt;""),TONGHOP!L192,"")</f>
        <v/>
      </c>
      <c r="G192" s="9" t="str">
        <f>IF(AND(TONGHOP!O192="ThiTN",TONGHOP!P192="TH",TONGHOP!J192="R",TONGHOP!K192&lt;&gt;""),TONGHOP!K192,"")</f>
        <v/>
      </c>
      <c r="H192" s="9" t="str">
        <f>IF(AND(TONGHOP!O192="ThiTN",TONGHOP!P192="TH",TONGHOP!J192="R",TONGHOP!K192&lt;&gt;""),TONGHOP!L192,"")</f>
        <v/>
      </c>
    </row>
    <row r="193" spans="1:8">
      <c r="A193" s="9" t="str">
        <f>IF(AND(TONGHOP!O193="KTHP",TONGHOP!P193="LT",TONGHOP!J193="R",TONGHOP!K193&lt;&gt;""),TONGHOP!K193,"")</f>
        <v/>
      </c>
      <c r="B193" s="9" t="str">
        <f>IF(AND(TONGHOP!O193="KTHP",TONGHOP!P193="LT",TONGHOP!J193="R",TONGHOP!K193&lt;&gt;""),TONGHOP!L193,"")</f>
        <v/>
      </c>
      <c r="C193" s="9" t="str">
        <f>IF(AND(TONGHOP!O193="KTHP",TONGHOP!P193="TN",TONGHOP!J193="R",TONGHOP!K193&lt;&gt;""),TONGHOP!K193,"")</f>
        <v/>
      </c>
      <c r="D193" s="9" t="str">
        <f>IF(AND(TONGHOP!O193="KTHP",TONGHOP!P193="TN",TONGHOP!J193="R",TONGHOP!K193&lt;&gt;""),TONGHOP!L193,"")</f>
        <v/>
      </c>
      <c r="E193" s="9" t="str">
        <f>IF(AND(TONGHOP!O193="ThiTN",TONGHOP!P193="LT",TONGHOP!J193="R",TONGHOP!K193&lt;&gt;""),TONGHOP!K193,"")</f>
        <v/>
      </c>
      <c r="F193" s="9" t="str">
        <f>IF(AND(TONGHOP!O193="ThiTN",TONGHOP!P193="LT",TONGHOP!J193="R",TONGHOP!K193&lt;&gt;""),TONGHOP!L193,"")</f>
        <v/>
      </c>
      <c r="G193" s="9" t="str">
        <f>IF(AND(TONGHOP!O193="ThiTN",TONGHOP!P193="TH",TONGHOP!J193="R",TONGHOP!K193&lt;&gt;""),TONGHOP!K193,"")</f>
        <v/>
      </c>
      <c r="H193" s="9" t="str">
        <f>IF(AND(TONGHOP!O193="ThiTN",TONGHOP!P193="TH",TONGHOP!J193="R",TONGHOP!K193&lt;&gt;""),TONGHOP!L193,"")</f>
        <v/>
      </c>
    </row>
    <row r="194" spans="1:8">
      <c r="A194" s="9" t="str">
        <f>IF(AND(TONGHOP!O194="KTHP",TONGHOP!P194="LT",TONGHOP!J194="R",TONGHOP!K194&lt;&gt;""),TONGHOP!K194,"")</f>
        <v/>
      </c>
      <c r="B194" s="9" t="str">
        <f>IF(AND(TONGHOP!O194="KTHP",TONGHOP!P194="LT",TONGHOP!J194="R",TONGHOP!K194&lt;&gt;""),TONGHOP!L194,"")</f>
        <v/>
      </c>
      <c r="C194" s="9" t="str">
        <f>IF(AND(TONGHOP!O194="KTHP",TONGHOP!P194="TN",TONGHOP!J194="R",TONGHOP!K194&lt;&gt;""),TONGHOP!K194,"")</f>
        <v/>
      </c>
      <c r="D194" s="9" t="str">
        <f>IF(AND(TONGHOP!O194="KTHP",TONGHOP!P194="TN",TONGHOP!J194="R",TONGHOP!K194&lt;&gt;""),TONGHOP!L194,"")</f>
        <v/>
      </c>
      <c r="E194" s="9" t="str">
        <f>IF(AND(TONGHOP!O194="ThiTN",TONGHOP!P194="LT",TONGHOP!J194="R",TONGHOP!K194&lt;&gt;""),TONGHOP!K194,"")</f>
        <v/>
      </c>
      <c r="F194" s="9" t="str">
        <f>IF(AND(TONGHOP!O194="ThiTN",TONGHOP!P194="LT",TONGHOP!J194="R",TONGHOP!K194&lt;&gt;""),TONGHOP!L194,"")</f>
        <v/>
      </c>
      <c r="G194" s="9" t="str">
        <f>IF(AND(TONGHOP!O194="ThiTN",TONGHOP!P194="TH",TONGHOP!J194="R",TONGHOP!K194&lt;&gt;""),TONGHOP!K194,"")</f>
        <v/>
      </c>
      <c r="H194" s="9" t="str">
        <f>IF(AND(TONGHOP!O194="ThiTN",TONGHOP!P194="TH",TONGHOP!J194="R",TONGHOP!K194&lt;&gt;""),TONGHOP!L194,"")</f>
        <v/>
      </c>
    </row>
    <row r="195" spans="1:8">
      <c r="A195" s="9" t="str">
        <f>IF(AND(TONGHOP!O195="KTHP",TONGHOP!P195="LT",TONGHOP!J195="R",TONGHOP!K195&lt;&gt;""),TONGHOP!K195,"")</f>
        <v/>
      </c>
      <c r="B195" s="9" t="str">
        <f>IF(AND(TONGHOP!O195="KTHP",TONGHOP!P195="LT",TONGHOP!J195="R",TONGHOP!K195&lt;&gt;""),TONGHOP!L195,"")</f>
        <v/>
      </c>
      <c r="C195" s="9" t="str">
        <f>IF(AND(TONGHOP!O195="KTHP",TONGHOP!P195="TN",TONGHOP!J195="R",TONGHOP!K195&lt;&gt;""),TONGHOP!K195,"")</f>
        <v/>
      </c>
      <c r="D195" s="9" t="str">
        <f>IF(AND(TONGHOP!O195="KTHP",TONGHOP!P195="TN",TONGHOP!J195="R",TONGHOP!K195&lt;&gt;""),TONGHOP!L195,"")</f>
        <v/>
      </c>
      <c r="E195" s="9" t="str">
        <f>IF(AND(TONGHOP!O195="ThiTN",TONGHOP!P195="LT",TONGHOP!J195="R",TONGHOP!K195&lt;&gt;""),TONGHOP!K195,"")</f>
        <v/>
      </c>
      <c r="F195" s="9" t="str">
        <f>IF(AND(TONGHOP!O195="ThiTN",TONGHOP!P195="LT",TONGHOP!J195="R",TONGHOP!K195&lt;&gt;""),TONGHOP!L195,"")</f>
        <v/>
      </c>
      <c r="G195" s="9" t="str">
        <f>IF(AND(TONGHOP!O195="ThiTN",TONGHOP!P195="TH",TONGHOP!J195="R",TONGHOP!K195&lt;&gt;""),TONGHOP!K195,"")</f>
        <v/>
      </c>
      <c r="H195" s="9" t="str">
        <f>IF(AND(TONGHOP!O195="ThiTN",TONGHOP!P195="TH",TONGHOP!J195="R",TONGHOP!K195&lt;&gt;""),TONGHOP!L195,"")</f>
        <v/>
      </c>
    </row>
    <row r="196" spans="1:8">
      <c r="A196" s="9" t="str">
        <f>IF(AND(TONGHOP!O196="KTHP",TONGHOP!P196="LT",TONGHOP!J196="R",TONGHOP!K196&lt;&gt;""),TONGHOP!K196,"")</f>
        <v/>
      </c>
      <c r="B196" s="9" t="str">
        <f>IF(AND(TONGHOP!O196="KTHP",TONGHOP!P196="LT",TONGHOP!J196="R",TONGHOP!K196&lt;&gt;""),TONGHOP!L196,"")</f>
        <v/>
      </c>
      <c r="C196" s="9" t="str">
        <f>IF(AND(TONGHOP!O196="KTHP",TONGHOP!P196="TN",TONGHOP!J196="R",TONGHOP!K196&lt;&gt;""),TONGHOP!K196,"")</f>
        <v/>
      </c>
      <c r="D196" s="9" t="str">
        <f>IF(AND(TONGHOP!O196="KTHP",TONGHOP!P196="TN",TONGHOP!J196="R",TONGHOP!K196&lt;&gt;""),TONGHOP!L196,"")</f>
        <v/>
      </c>
      <c r="E196" s="9" t="str">
        <f>IF(AND(TONGHOP!O196="ThiTN",TONGHOP!P196="LT",TONGHOP!J196="R",TONGHOP!K196&lt;&gt;""),TONGHOP!K196,"")</f>
        <v/>
      </c>
      <c r="F196" s="9" t="str">
        <f>IF(AND(TONGHOP!O196="ThiTN",TONGHOP!P196="LT",TONGHOP!J196="R",TONGHOP!K196&lt;&gt;""),TONGHOP!L196,"")</f>
        <v/>
      </c>
      <c r="G196" s="9" t="str">
        <f>IF(AND(TONGHOP!O196="ThiTN",TONGHOP!P196="TH",TONGHOP!J196="R",TONGHOP!K196&lt;&gt;""),TONGHOP!K196,"")</f>
        <v/>
      </c>
      <c r="H196" s="9" t="str">
        <f>IF(AND(TONGHOP!O196="ThiTN",TONGHOP!P196="TH",TONGHOP!J196="R",TONGHOP!K196&lt;&gt;""),TONGHOP!L196,"")</f>
        <v/>
      </c>
    </row>
    <row r="197" spans="1:8">
      <c r="A197" s="9" t="str">
        <f>IF(AND(TONGHOP!O197="KTHP",TONGHOP!P197="LT",TONGHOP!J197="R",TONGHOP!K197&lt;&gt;""),TONGHOP!K197,"")</f>
        <v/>
      </c>
      <c r="B197" s="9" t="str">
        <f>IF(AND(TONGHOP!O197="KTHP",TONGHOP!P197="LT",TONGHOP!J197="R",TONGHOP!K197&lt;&gt;""),TONGHOP!L197,"")</f>
        <v/>
      </c>
      <c r="C197" s="9" t="str">
        <f>IF(AND(TONGHOP!O197="KTHP",TONGHOP!P197="TN",TONGHOP!J197="R",TONGHOP!K197&lt;&gt;""),TONGHOP!K197,"")</f>
        <v/>
      </c>
      <c r="D197" s="9" t="str">
        <f>IF(AND(TONGHOP!O197="KTHP",TONGHOP!P197="TN",TONGHOP!J197="R",TONGHOP!K197&lt;&gt;""),TONGHOP!L197,"")</f>
        <v/>
      </c>
      <c r="E197" s="9" t="str">
        <f>IF(AND(TONGHOP!O197="ThiTN",TONGHOP!P197="LT",TONGHOP!J197="R",TONGHOP!K197&lt;&gt;""),TONGHOP!K197,"")</f>
        <v/>
      </c>
      <c r="F197" s="9" t="str">
        <f>IF(AND(TONGHOP!O197="ThiTN",TONGHOP!P197="LT",TONGHOP!J197="R",TONGHOP!K197&lt;&gt;""),TONGHOP!L197,"")</f>
        <v/>
      </c>
      <c r="G197" s="9" t="str">
        <f>IF(AND(TONGHOP!O197="ThiTN",TONGHOP!P197="TH",TONGHOP!J197="R",TONGHOP!K197&lt;&gt;""),TONGHOP!K197,"")</f>
        <v/>
      </c>
      <c r="H197" s="9" t="str">
        <f>IF(AND(TONGHOP!O197="ThiTN",TONGHOP!P197="TH",TONGHOP!J197="R",TONGHOP!K197&lt;&gt;""),TONGHOP!L197,"")</f>
        <v/>
      </c>
    </row>
    <row r="198" spans="1:8">
      <c r="A198" s="9" t="str">
        <f>IF(AND(TONGHOP!O198="KTHP",TONGHOP!P198="LT",TONGHOP!J198="R",TONGHOP!K198&lt;&gt;""),TONGHOP!K198,"")</f>
        <v/>
      </c>
      <c r="B198" s="9" t="str">
        <f>IF(AND(TONGHOP!O198="KTHP",TONGHOP!P198="LT",TONGHOP!J198="R",TONGHOP!K198&lt;&gt;""),TONGHOP!L198,"")</f>
        <v/>
      </c>
      <c r="C198" s="9" t="str">
        <f>IF(AND(TONGHOP!O198="KTHP",TONGHOP!P198="TN",TONGHOP!J198="R",TONGHOP!K198&lt;&gt;""),TONGHOP!K198,"")</f>
        <v/>
      </c>
      <c r="D198" s="9" t="str">
        <f>IF(AND(TONGHOP!O198="KTHP",TONGHOP!P198="TN",TONGHOP!J198="R",TONGHOP!K198&lt;&gt;""),TONGHOP!L198,"")</f>
        <v/>
      </c>
      <c r="E198" s="9" t="str">
        <f>IF(AND(TONGHOP!O198="ThiTN",TONGHOP!P198="LT",TONGHOP!J198="R",TONGHOP!K198&lt;&gt;""),TONGHOP!K198,"")</f>
        <v/>
      </c>
      <c r="F198" s="9" t="str">
        <f>IF(AND(TONGHOP!O198="ThiTN",TONGHOP!P198="LT",TONGHOP!J198="R",TONGHOP!K198&lt;&gt;""),TONGHOP!L198,"")</f>
        <v/>
      </c>
      <c r="G198" s="9" t="str">
        <f>IF(AND(TONGHOP!O198="ThiTN",TONGHOP!P198="TH",TONGHOP!J198="R",TONGHOP!K198&lt;&gt;""),TONGHOP!K198,"")</f>
        <v/>
      </c>
      <c r="H198" s="9" t="str">
        <f>IF(AND(TONGHOP!O198="ThiTN",TONGHOP!P198="TH",TONGHOP!J198="R",TONGHOP!K198&lt;&gt;""),TONGHOP!L198,"")</f>
        <v/>
      </c>
    </row>
    <row r="199" spans="1:8">
      <c r="A199" s="9" t="str">
        <f>IF(AND(TONGHOP!O199="KTHP",TONGHOP!P199="LT",TONGHOP!J199="R",TONGHOP!K199&lt;&gt;""),TONGHOP!K199,"")</f>
        <v/>
      </c>
      <c r="B199" s="9" t="str">
        <f>IF(AND(TONGHOP!O199="KTHP",TONGHOP!P199="LT",TONGHOP!J199="R",TONGHOP!K199&lt;&gt;""),TONGHOP!L199,"")</f>
        <v/>
      </c>
      <c r="C199" s="9" t="str">
        <f>IF(AND(TONGHOP!O199="KTHP",TONGHOP!P199="TN",TONGHOP!J199="R",TONGHOP!K199&lt;&gt;""),TONGHOP!K199,"")</f>
        <v/>
      </c>
      <c r="D199" s="9" t="str">
        <f>IF(AND(TONGHOP!O199="KTHP",TONGHOP!P199="TN",TONGHOP!J199="R",TONGHOP!K199&lt;&gt;""),TONGHOP!L199,"")</f>
        <v/>
      </c>
      <c r="E199" s="9" t="str">
        <f>IF(AND(TONGHOP!O199="ThiTN",TONGHOP!P199="LT",TONGHOP!J199="R",TONGHOP!K199&lt;&gt;""),TONGHOP!K199,"")</f>
        <v/>
      </c>
      <c r="F199" s="9" t="str">
        <f>IF(AND(TONGHOP!O199="ThiTN",TONGHOP!P199="LT",TONGHOP!J199="R",TONGHOP!K199&lt;&gt;""),TONGHOP!L199,"")</f>
        <v/>
      </c>
      <c r="G199" s="9" t="str">
        <f>IF(AND(TONGHOP!O199="ThiTN",TONGHOP!P199="TH",TONGHOP!J199="R",TONGHOP!K199&lt;&gt;""),TONGHOP!K199,"")</f>
        <v/>
      </c>
      <c r="H199" s="9" t="str">
        <f>IF(AND(TONGHOP!O199="ThiTN",TONGHOP!P199="TH",TONGHOP!J199="R",TONGHOP!K199&lt;&gt;""),TONGHOP!L199,"")</f>
        <v/>
      </c>
    </row>
    <row r="200" spans="1:8">
      <c r="A200" s="9" t="str">
        <f>IF(AND(TONGHOP!O200="KTHP",TONGHOP!P200="LT",TONGHOP!J200="R",TONGHOP!K200&lt;&gt;""),TONGHOP!K200,"")</f>
        <v/>
      </c>
      <c r="B200" s="9" t="str">
        <f>IF(AND(TONGHOP!O200="KTHP",TONGHOP!P200="LT",TONGHOP!J200="R",TONGHOP!K200&lt;&gt;""),TONGHOP!L200,"")</f>
        <v/>
      </c>
      <c r="C200" s="9" t="str">
        <f>IF(AND(TONGHOP!O200="KTHP",TONGHOP!P200="TN",TONGHOP!J200="R",TONGHOP!K200&lt;&gt;""),TONGHOP!K200,"")</f>
        <v/>
      </c>
      <c r="D200" s="9" t="str">
        <f>IF(AND(TONGHOP!O200="KTHP",TONGHOP!P200="TN",TONGHOP!J200="R",TONGHOP!K200&lt;&gt;""),TONGHOP!L200,"")</f>
        <v/>
      </c>
      <c r="E200" s="9" t="str">
        <f>IF(AND(TONGHOP!O200="ThiTN",TONGHOP!P200="LT",TONGHOP!J200="R",TONGHOP!K200&lt;&gt;""),TONGHOP!K200,"")</f>
        <v/>
      </c>
      <c r="F200" s="9" t="str">
        <f>IF(AND(TONGHOP!O200="ThiTN",TONGHOP!P200="LT",TONGHOP!J200="R",TONGHOP!K200&lt;&gt;""),TONGHOP!L200,"")</f>
        <v/>
      </c>
      <c r="G200" s="9" t="str">
        <f>IF(AND(TONGHOP!O200="ThiTN",TONGHOP!P200="TH",TONGHOP!J200="R",TONGHOP!K200&lt;&gt;""),TONGHOP!K200,"")</f>
        <v/>
      </c>
      <c r="H200" s="9" t="str">
        <f>IF(AND(TONGHOP!O200="ThiTN",TONGHOP!P200="TH",TONGHOP!J200="R",TONGHOP!K200&lt;&gt;""),TONGHOP!L200,"")</f>
        <v/>
      </c>
    </row>
    <row r="201" spans="1:8">
      <c r="A201" s="9" t="str">
        <f>IF(AND(TONGHOP!O201="KTHP",TONGHOP!P201="LT",TONGHOP!J201="R",TONGHOP!K201&lt;&gt;""),TONGHOP!K201,"")</f>
        <v/>
      </c>
      <c r="B201" s="9" t="str">
        <f>IF(AND(TONGHOP!O201="KTHP",TONGHOP!P201="LT",TONGHOP!J201="R",TONGHOP!K201&lt;&gt;""),TONGHOP!L201,"")</f>
        <v/>
      </c>
      <c r="C201" s="9" t="str">
        <f>IF(AND(TONGHOP!O201="KTHP",TONGHOP!P201="TN",TONGHOP!J201="R",TONGHOP!K201&lt;&gt;""),TONGHOP!K201,"")</f>
        <v/>
      </c>
      <c r="D201" s="9" t="str">
        <f>IF(AND(TONGHOP!O201="KTHP",TONGHOP!P201="TN",TONGHOP!J201="R",TONGHOP!K201&lt;&gt;""),TONGHOP!L201,"")</f>
        <v/>
      </c>
      <c r="E201" s="9" t="str">
        <f>IF(AND(TONGHOP!O201="ThiTN",TONGHOP!P201="LT",TONGHOP!J201="R",TONGHOP!K201&lt;&gt;""),TONGHOP!K201,"")</f>
        <v/>
      </c>
      <c r="F201" s="9" t="str">
        <f>IF(AND(TONGHOP!O201="ThiTN",TONGHOP!P201="LT",TONGHOP!J201="R",TONGHOP!K201&lt;&gt;""),TONGHOP!L201,"")</f>
        <v/>
      </c>
      <c r="G201" s="9" t="str">
        <f>IF(AND(TONGHOP!O201="ThiTN",TONGHOP!P201="TH",TONGHOP!J201="R",TONGHOP!K201&lt;&gt;""),TONGHOP!K201,"")</f>
        <v/>
      </c>
      <c r="H201" s="9" t="str">
        <f>IF(AND(TONGHOP!O201="ThiTN",TONGHOP!P201="TH",TONGHOP!J201="R",TONGHOP!K201&lt;&gt;""),TONGHOP!L201,"")</f>
        <v/>
      </c>
    </row>
    <row r="202" spans="1:8">
      <c r="A202" s="9" t="str">
        <f>IF(AND(TONGHOP!O202="KTHP",TONGHOP!P202="LT",TONGHOP!J202="R",TONGHOP!K202&lt;&gt;""),TONGHOP!K202,"")</f>
        <v/>
      </c>
      <c r="B202" s="9" t="str">
        <f>IF(AND(TONGHOP!O202="KTHP",TONGHOP!P202="LT",TONGHOP!J202="R",TONGHOP!K202&lt;&gt;""),TONGHOP!L202,"")</f>
        <v/>
      </c>
      <c r="C202" s="9" t="str">
        <f>IF(AND(TONGHOP!O202="KTHP",TONGHOP!P202="TN",TONGHOP!J202="R",TONGHOP!K202&lt;&gt;""),TONGHOP!K202,"")</f>
        <v/>
      </c>
      <c r="D202" s="9" t="str">
        <f>IF(AND(TONGHOP!O202="KTHP",TONGHOP!P202="TN",TONGHOP!J202="R",TONGHOP!K202&lt;&gt;""),TONGHOP!L202,"")</f>
        <v/>
      </c>
      <c r="E202" s="9" t="str">
        <f>IF(AND(TONGHOP!O202="ThiTN",TONGHOP!P202="LT",TONGHOP!J202="R",TONGHOP!K202&lt;&gt;""),TONGHOP!K202,"")</f>
        <v/>
      </c>
      <c r="F202" s="9" t="str">
        <f>IF(AND(TONGHOP!O202="ThiTN",TONGHOP!P202="LT",TONGHOP!J202="R",TONGHOP!K202&lt;&gt;""),TONGHOP!L202,"")</f>
        <v/>
      </c>
      <c r="G202" s="9" t="str">
        <f>IF(AND(TONGHOP!O202="ThiTN",TONGHOP!P202="TH",TONGHOP!J202="R",TONGHOP!K202&lt;&gt;""),TONGHOP!K202,"")</f>
        <v/>
      </c>
      <c r="H202" s="9" t="str">
        <f>IF(AND(TONGHOP!O202="ThiTN",TONGHOP!P202="TH",TONGHOP!J202="R",TONGHOP!K202&lt;&gt;""),TONGHOP!L202,"")</f>
        <v/>
      </c>
    </row>
    <row r="203" spans="1:8">
      <c r="A203" s="9" t="str">
        <f>IF(AND(TONGHOP!O203="KTHP",TONGHOP!P203="LT",TONGHOP!J203="R",TONGHOP!K203&lt;&gt;""),TONGHOP!K203,"")</f>
        <v/>
      </c>
      <c r="B203" s="9" t="str">
        <f>IF(AND(TONGHOP!O203="KTHP",TONGHOP!P203="LT",TONGHOP!J203="R",TONGHOP!K203&lt;&gt;""),TONGHOP!L203,"")</f>
        <v/>
      </c>
      <c r="C203" s="9" t="str">
        <f>IF(AND(TONGHOP!O203="KTHP",TONGHOP!P203="TN",TONGHOP!J203="R",TONGHOP!K203&lt;&gt;""),TONGHOP!K203,"")</f>
        <v/>
      </c>
      <c r="D203" s="9" t="str">
        <f>IF(AND(TONGHOP!O203="KTHP",TONGHOP!P203="TN",TONGHOP!J203="R",TONGHOP!K203&lt;&gt;""),TONGHOP!L203,"")</f>
        <v/>
      </c>
      <c r="E203" s="9" t="str">
        <f>IF(AND(TONGHOP!O203="ThiTN",TONGHOP!P203="LT",TONGHOP!J203="R",TONGHOP!K203&lt;&gt;""),TONGHOP!K203,"")</f>
        <v/>
      </c>
      <c r="F203" s="9" t="str">
        <f>IF(AND(TONGHOP!O203="ThiTN",TONGHOP!P203="LT",TONGHOP!J203="R",TONGHOP!K203&lt;&gt;""),TONGHOP!L203,"")</f>
        <v/>
      </c>
      <c r="G203" s="9" t="str">
        <f>IF(AND(TONGHOP!O203="ThiTN",TONGHOP!P203="TH",TONGHOP!J203="R",TONGHOP!K203&lt;&gt;""),TONGHOP!K203,"")</f>
        <v/>
      </c>
      <c r="H203" s="9" t="str">
        <f>IF(AND(TONGHOP!O203="ThiTN",TONGHOP!P203="TH",TONGHOP!J203="R",TONGHOP!K203&lt;&gt;""),TONGHOP!L203,"")</f>
        <v/>
      </c>
    </row>
    <row r="204" spans="1:8">
      <c r="A204" s="9" t="str">
        <f>IF(AND(TONGHOP!O204="KTHP",TONGHOP!P204="LT",TONGHOP!J204="R",TONGHOP!K204&lt;&gt;""),TONGHOP!K204,"")</f>
        <v/>
      </c>
      <c r="B204" s="9" t="str">
        <f>IF(AND(TONGHOP!O204="KTHP",TONGHOP!P204="LT",TONGHOP!J204="R",TONGHOP!K204&lt;&gt;""),TONGHOP!L204,"")</f>
        <v/>
      </c>
      <c r="C204" s="9" t="str">
        <f>IF(AND(TONGHOP!O204="KTHP",TONGHOP!P204="TN",TONGHOP!J204="R",TONGHOP!K204&lt;&gt;""),TONGHOP!K204,"")</f>
        <v/>
      </c>
      <c r="D204" s="9" t="str">
        <f>IF(AND(TONGHOP!O204="KTHP",TONGHOP!P204="TN",TONGHOP!J204="R",TONGHOP!K204&lt;&gt;""),TONGHOP!L204,"")</f>
        <v/>
      </c>
      <c r="E204" s="9" t="str">
        <f>IF(AND(TONGHOP!O204="ThiTN",TONGHOP!P204="LT",TONGHOP!J204="R",TONGHOP!K204&lt;&gt;""),TONGHOP!K204,"")</f>
        <v/>
      </c>
      <c r="F204" s="9" t="str">
        <f>IF(AND(TONGHOP!O204="ThiTN",TONGHOP!P204="LT",TONGHOP!J204="R",TONGHOP!K204&lt;&gt;""),TONGHOP!L204,"")</f>
        <v/>
      </c>
      <c r="G204" s="9" t="str">
        <f>IF(AND(TONGHOP!O204="ThiTN",TONGHOP!P204="TH",TONGHOP!J204="R",TONGHOP!K204&lt;&gt;""),TONGHOP!K204,"")</f>
        <v/>
      </c>
      <c r="H204" s="9" t="str">
        <f>IF(AND(TONGHOP!O204="ThiTN",TONGHOP!P204="TH",TONGHOP!J204="R",TONGHOP!K204&lt;&gt;""),TONGHOP!L204,"")</f>
        <v/>
      </c>
    </row>
    <row r="205" spans="1:8">
      <c r="A205" s="9" t="str">
        <f>IF(AND(TONGHOP!O205="KTHP",TONGHOP!P205="LT",TONGHOP!J205="R",TONGHOP!K205&lt;&gt;""),TONGHOP!K205,"")</f>
        <v/>
      </c>
      <c r="B205" s="9" t="str">
        <f>IF(AND(TONGHOP!O205="KTHP",TONGHOP!P205="LT",TONGHOP!J205="R",TONGHOP!K205&lt;&gt;""),TONGHOP!L205,"")</f>
        <v/>
      </c>
      <c r="C205" s="9" t="str">
        <f>IF(AND(TONGHOP!O205="KTHP",TONGHOP!P205="TN",TONGHOP!J205="R",TONGHOP!K205&lt;&gt;""),TONGHOP!K205,"")</f>
        <v/>
      </c>
      <c r="D205" s="9" t="str">
        <f>IF(AND(TONGHOP!O205="KTHP",TONGHOP!P205="TN",TONGHOP!J205="R",TONGHOP!K205&lt;&gt;""),TONGHOP!L205,"")</f>
        <v/>
      </c>
      <c r="E205" s="9" t="str">
        <f>IF(AND(TONGHOP!O205="ThiTN",TONGHOP!P205="LT",TONGHOP!J205="R",TONGHOP!K205&lt;&gt;""),TONGHOP!K205,"")</f>
        <v/>
      </c>
      <c r="F205" s="9" t="str">
        <f>IF(AND(TONGHOP!O205="ThiTN",TONGHOP!P205="LT",TONGHOP!J205="R",TONGHOP!K205&lt;&gt;""),TONGHOP!L205,"")</f>
        <v/>
      </c>
      <c r="G205" s="9" t="str">
        <f>IF(AND(TONGHOP!O205="ThiTN",TONGHOP!P205="TH",TONGHOP!J205="R",TONGHOP!K205&lt;&gt;""),TONGHOP!K205,"")</f>
        <v/>
      </c>
      <c r="H205" s="9" t="str">
        <f>IF(AND(TONGHOP!O205="ThiTN",TONGHOP!P205="TH",TONGHOP!J205="R",TONGHOP!K205&lt;&gt;""),TONGHOP!L205,"")</f>
        <v/>
      </c>
    </row>
    <row r="206" spans="1:8">
      <c r="A206" s="9" t="str">
        <f>IF(AND(TONGHOP!O206="KTHP",TONGHOP!P206="LT",TONGHOP!J206="R",TONGHOP!K206&lt;&gt;""),TONGHOP!K206,"")</f>
        <v/>
      </c>
      <c r="B206" s="9" t="str">
        <f>IF(AND(TONGHOP!O206="KTHP",TONGHOP!P206="LT",TONGHOP!J206="R",TONGHOP!K206&lt;&gt;""),TONGHOP!L206,"")</f>
        <v/>
      </c>
      <c r="C206" s="9" t="str">
        <f>IF(AND(TONGHOP!O206="KTHP",TONGHOP!P206="TN",TONGHOP!J206="R",TONGHOP!K206&lt;&gt;""),TONGHOP!K206,"")</f>
        <v/>
      </c>
      <c r="D206" s="9" t="str">
        <f>IF(AND(TONGHOP!O206="KTHP",TONGHOP!P206="TN",TONGHOP!J206="R",TONGHOP!K206&lt;&gt;""),TONGHOP!L206,"")</f>
        <v/>
      </c>
      <c r="E206" s="9" t="str">
        <f>IF(AND(TONGHOP!O206="ThiTN",TONGHOP!P206="LT",TONGHOP!J206="R",TONGHOP!K206&lt;&gt;""),TONGHOP!K206,"")</f>
        <v/>
      </c>
      <c r="F206" s="9" t="str">
        <f>IF(AND(TONGHOP!O206="ThiTN",TONGHOP!P206="LT",TONGHOP!J206="R",TONGHOP!K206&lt;&gt;""),TONGHOP!L206,"")</f>
        <v/>
      </c>
      <c r="G206" s="9" t="str">
        <f>IF(AND(TONGHOP!O206="ThiTN",TONGHOP!P206="TH",TONGHOP!J206="R",TONGHOP!K206&lt;&gt;""),TONGHOP!K206,"")</f>
        <v/>
      </c>
      <c r="H206" s="9" t="str">
        <f>IF(AND(TONGHOP!O206="ThiTN",TONGHOP!P206="TH",TONGHOP!J206="R",TONGHOP!K206&lt;&gt;""),TONGHOP!L206,"")</f>
        <v/>
      </c>
    </row>
    <row r="207" spans="1:8">
      <c r="A207" s="9" t="str">
        <f>IF(AND(TONGHOP!O207="KTHP",TONGHOP!P207="LT",TONGHOP!J207="R",TONGHOP!K207&lt;&gt;""),TONGHOP!K207,"")</f>
        <v/>
      </c>
      <c r="B207" s="9" t="str">
        <f>IF(AND(TONGHOP!O207="KTHP",TONGHOP!P207="LT",TONGHOP!J207="R",TONGHOP!K207&lt;&gt;""),TONGHOP!L207,"")</f>
        <v/>
      </c>
      <c r="C207" s="9" t="str">
        <f>IF(AND(TONGHOP!O207="KTHP",TONGHOP!P207="TN",TONGHOP!J207="R",TONGHOP!K207&lt;&gt;""),TONGHOP!K207,"")</f>
        <v/>
      </c>
      <c r="D207" s="9" t="str">
        <f>IF(AND(TONGHOP!O207="KTHP",TONGHOP!P207="TN",TONGHOP!J207="R",TONGHOP!K207&lt;&gt;""),TONGHOP!L207,"")</f>
        <v/>
      </c>
      <c r="E207" s="9" t="str">
        <f>IF(AND(TONGHOP!O207="ThiTN",TONGHOP!P207="LT",TONGHOP!J207="R",TONGHOP!K207&lt;&gt;""),TONGHOP!K207,"")</f>
        <v/>
      </c>
      <c r="F207" s="9" t="str">
        <f>IF(AND(TONGHOP!O207="ThiTN",TONGHOP!P207="LT",TONGHOP!J207="R",TONGHOP!K207&lt;&gt;""),TONGHOP!L207,"")</f>
        <v/>
      </c>
      <c r="G207" s="9" t="str">
        <f>IF(AND(TONGHOP!O207="ThiTN",TONGHOP!P207="TH",TONGHOP!J207="R",TONGHOP!K207&lt;&gt;""),TONGHOP!K207,"")</f>
        <v/>
      </c>
      <c r="H207" s="9" t="str">
        <f>IF(AND(TONGHOP!O207="ThiTN",TONGHOP!P207="TH",TONGHOP!J207="R",TONGHOP!K207&lt;&gt;""),TONGHOP!L207,"")</f>
        <v/>
      </c>
    </row>
    <row r="208" spans="1:8">
      <c r="A208" s="9" t="str">
        <f>IF(AND(TONGHOP!O208="KTHP",TONGHOP!P208="LT",TONGHOP!J208="R",TONGHOP!K208&lt;&gt;""),TONGHOP!K208,"")</f>
        <v/>
      </c>
      <c r="B208" s="9" t="str">
        <f>IF(AND(TONGHOP!O208="KTHP",TONGHOP!P208="LT",TONGHOP!J208="R",TONGHOP!K208&lt;&gt;""),TONGHOP!L208,"")</f>
        <v/>
      </c>
      <c r="C208" s="9" t="str">
        <f>IF(AND(TONGHOP!O208="KTHP",TONGHOP!P208="TN",TONGHOP!J208="R",TONGHOP!K208&lt;&gt;""),TONGHOP!K208,"")</f>
        <v/>
      </c>
      <c r="D208" s="9" t="str">
        <f>IF(AND(TONGHOP!O208="KTHP",TONGHOP!P208="TN",TONGHOP!J208="R",TONGHOP!K208&lt;&gt;""),TONGHOP!L208,"")</f>
        <v/>
      </c>
      <c r="E208" s="9" t="str">
        <f>IF(AND(TONGHOP!O208="ThiTN",TONGHOP!P208="LT",TONGHOP!J208="R",TONGHOP!K208&lt;&gt;""),TONGHOP!K208,"")</f>
        <v/>
      </c>
      <c r="F208" s="9" t="str">
        <f>IF(AND(TONGHOP!O208="ThiTN",TONGHOP!P208="LT",TONGHOP!J208="R",TONGHOP!K208&lt;&gt;""),TONGHOP!L208,"")</f>
        <v/>
      </c>
      <c r="G208" s="9" t="str">
        <f>IF(AND(TONGHOP!O208="ThiTN",TONGHOP!P208="TH",TONGHOP!J208="R",TONGHOP!K208&lt;&gt;""),TONGHOP!K208,"")</f>
        <v/>
      </c>
      <c r="H208" s="9" t="str">
        <f>IF(AND(TONGHOP!O208="ThiTN",TONGHOP!P208="TH",TONGHOP!J208="R",TONGHOP!K208&lt;&gt;""),TONGHOP!L208,"")</f>
        <v/>
      </c>
    </row>
    <row r="209" spans="1:8">
      <c r="A209" s="9" t="str">
        <f>IF(AND(TONGHOP!O209="KTHP",TONGHOP!P209="LT",TONGHOP!J209="R",TONGHOP!K209&lt;&gt;""),TONGHOP!K209,"")</f>
        <v/>
      </c>
      <c r="B209" s="9" t="str">
        <f>IF(AND(TONGHOP!O209="KTHP",TONGHOP!P209="LT",TONGHOP!J209="R",TONGHOP!K209&lt;&gt;""),TONGHOP!L209,"")</f>
        <v/>
      </c>
      <c r="C209" s="9" t="str">
        <f>IF(AND(TONGHOP!O209="KTHP",TONGHOP!P209="TN",TONGHOP!J209="R",TONGHOP!K209&lt;&gt;""),TONGHOP!K209,"")</f>
        <v/>
      </c>
      <c r="D209" s="9" t="str">
        <f>IF(AND(TONGHOP!O209="KTHP",TONGHOP!P209="TN",TONGHOP!J209="R",TONGHOP!K209&lt;&gt;""),TONGHOP!L209,"")</f>
        <v/>
      </c>
      <c r="E209" s="9" t="str">
        <f>IF(AND(TONGHOP!O209="ThiTN",TONGHOP!P209="LT",TONGHOP!J209="R",TONGHOP!K209&lt;&gt;""),TONGHOP!K209,"")</f>
        <v/>
      </c>
      <c r="F209" s="9" t="str">
        <f>IF(AND(TONGHOP!O209="ThiTN",TONGHOP!P209="LT",TONGHOP!J209="R",TONGHOP!K209&lt;&gt;""),TONGHOP!L209,"")</f>
        <v/>
      </c>
      <c r="G209" s="9" t="str">
        <f>IF(AND(TONGHOP!O209="ThiTN",TONGHOP!P209="TH",TONGHOP!J209="R",TONGHOP!K209&lt;&gt;""),TONGHOP!K209,"")</f>
        <v/>
      </c>
      <c r="H209" s="9" t="str">
        <f>IF(AND(TONGHOP!O209="ThiTN",TONGHOP!P209="TH",TONGHOP!J209="R",TONGHOP!K209&lt;&gt;""),TONGHOP!L209,"")</f>
        <v/>
      </c>
    </row>
    <row r="210" spans="1:8">
      <c r="A210" s="9" t="str">
        <f>IF(AND(TONGHOP!O210="KTHP",TONGHOP!P210="LT",TONGHOP!J210="R",TONGHOP!K210&lt;&gt;""),TONGHOP!K210,"")</f>
        <v/>
      </c>
      <c r="B210" s="9" t="str">
        <f>IF(AND(TONGHOP!O210="KTHP",TONGHOP!P210="LT",TONGHOP!J210="R",TONGHOP!K210&lt;&gt;""),TONGHOP!L210,"")</f>
        <v/>
      </c>
      <c r="C210" s="9" t="str">
        <f>IF(AND(TONGHOP!O210="KTHP",TONGHOP!P210="TN",TONGHOP!J210="R",TONGHOP!K210&lt;&gt;""),TONGHOP!K210,"")</f>
        <v/>
      </c>
      <c r="D210" s="9" t="str">
        <f>IF(AND(TONGHOP!O210="KTHP",TONGHOP!P210="TN",TONGHOP!J210="R",TONGHOP!K210&lt;&gt;""),TONGHOP!L210,"")</f>
        <v/>
      </c>
      <c r="E210" s="9" t="str">
        <f>IF(AND(TONGHOP!O210="ThiTN",TONGHOP!P210="LT",TONGHOP!J210="R",TONGHOP!K210&lt;&gt;""),TONGHOP!K210,"")</f>
        <v/>
      </c>
      <c r="F210" s="9" t="str">
        <f>IF(AND(TONGHOP!O210="ThiTN",TONGHOP!P210="LT",TONGHOP!J210="R",TONGHOP!K210&lt;&gt;""),TONGHOP!L210,"")</f>
        <v/>
      </c>
      <c r="G210" s="9" t="str">
        <f>IF(AND(TONGHOP!O210="ThiTN",TONGHOP!P210="TH",TONGHOP!J210="R",TONGHOP!K210&lt;&gt;""),TONGHOP!K210,"")</f>
        <v/>
      </c>
      <c r="H210" s="9" t="str">
        <f>IF(AND(TONGHOP!O210="ThiTN",TONGHOP!P210="TH",TONGHOP!J210="R",TONGHOP!K210&lt;&gt;""),TONGHOP!L210,"")</f>
        <v/>
      </c>
    </row>
    <row r="211" spans="1:8">
      <c r="A211" s="9" t="str">
        <f>IF(AND(TONGHOP!O211="KTHP",TONGHOP!P211="LT",TONGHOP!J211="R",TONGHOP!K211&lt;&gt;""),TONGHOP!K211,"")</f>
        <v/>
      </c>
      <c r="B211" s="9" t="str">
        <f>IF(AND(TONGHOP!O211="KTHP",TONGHOP!P211="LT",TONGHOP!J211="R",TONGHOP!K211&lt;&gt;""),TONGHOP!L211,"")</f>
        <v/>
      </c>
      <c r="C211" s="9" t="str">
        <f>IF(AND(TONGHOP!O211="KTHP",TONGHOP!P211="TN",TONGHOP!J211="R",TONGHOP!K211&lt;&gt;""),TONGHOP!K211,"")</f>
        <v/>
      </c>
      <c r="D211" s="9" t="str">
        <f>IF(AND(TONGHOP!O211="KTHP",TONGHOP!P211="TN",TONGHOP!J211="R",TONGHOP!K211&lt;&gt;""),TONGHOP!L211,"")</f>
        <v/>
      </c>
      <c r="E211" s="9" t="str">
        <f>IF(AND(TONGHOP!O211="ThiTN",TONGHOP!P211="LT",TONGHOP!J211="R",TONGHOP!K211&lt;&gt;""),TONGHOP!K211,"")</f>
        <v/>
      </c>
      <c r="F211" s="9" t="str">
        <f>IF(AND(TONGHOP!O211="ThiTN",TONGHOP!P211="LT",TONGHOP!J211="R",TONGHOP!K211&lt;&gt;""),TONGHOP!L211,"")</f>
        <v/>
      </c>
      <c r="G211" s="9" t="str">
        <f>IF(AND(TONGHOP!O211="ThiTN",TONGHOP!P211="TH",TONGHOP!J211="R",TONGHOP!K211&lt;&gt;""),TONGHOP!K211,"")</f>
        <v/>
      </c>
      <c r="H211" s="9" t="str">
        <f>IF(AND(TONGHOP!O211="ThiTN",TONGHOP!P211="TH",TONGHOP!J211="R",TONGHOP!K211&lt;&gt;""),TONGHOP!L211,"")</f>
        <v/>
      </c>
    </row>
    <row r="212" spans="1:8">
      <c r="A212" s="9" t="str">
        <f>IF(AND(TONGHOP!O212="KTHP",TONGHOP!P212="LT",TONGHOP!J212="R",TONGHOP!K212&lt;&gt;""),TONGHOP!K212,"")</f>
        <v/>
      </c>
      <c r="B212" s="9" t="str">
        <f>IF(AND(TONGHOP!O212="KTHP",TONGHOP!P212="LT",TONGHOP!J212="R",TONGHOP!K212&lt;&gt;""),TONGHOP!L212,"")</f>
        <v/>
      </c>
      <c r="C212" s="9" t="str">
        <f>IF(AND(TONGHOP!O212="KTHP",TONGHOP!P212="TN",TONGHOP!J212="R",TONGHOP!K212&lt;&gt;""),TONGHOP!K212,"")</f>
        <v/>
      </c>
      <c r="D212" s="9" t="str">
        <f>IF(AND(TONGHOP!O212="KTHP",TONGHOP!P212="TN",TONGHOP!J212="R",TONGHOP!K212&lt;&gt;""),TONGHOP!L212,"")</f>
        <v/>
      </c>
      <c r="E212" s="9" t="str">
        <f>IF(AND(TONGHOP!O212="ThiTN",TONGHOP!P212="LT",TONGHOP!J212="R",TONGHOP!K212&lt;&gt;""),TONGHOP!K212,"")</f>
        <v/>
      </c>
      <c r="F212" s="9" t="str">
        <f>IF(AND(TONGHOP!O212="ThiTN",TONGHOP!P212="LT",TONGHOP!J212="R",TONGHOP!K212&lt;&gt;""),TONGHOP!L212,"")</f>
        <v/>
      </c>
      <c r="G212" s="9" t="str">
        <f>IF(AND(TONGHOP!O212="ThiTN",TONGHOP!P212="TH",TONGHOP!J212="R",TONGHOP!K212&lt;&gt;""),TONGHOP!K212,"")</f>
        <v/>
      </c>
      <c r="H212" s="9" t="str">
        <f>IF(AND(TONGHOP!O212="ThiTN",TONGHOP!P212="TH",TONGHOP!J212="R",TONGHOP!K212&lt;&gt;""),TONGHOP!L212,"")</f>
        <v/>
      </c>
    </row>
    <row r="213" spans="1:8">
      <c r="A213" s="9" t="str">
        <f>IF(AND(TONGHOP!O213="KTHP",TONGHOP!P213="LT",TONGHOP!J213="R",TONGHOP!K213&lt;&gt;""),TONGHOP!K213,"")</f>
        <v/>
      </c>
      <c r="B213" s="9" t="str">
        <f>IF(AND(TONGHOP!O213="KTHP",TONGHOP!P213="LT",TONGHOP!J213="R",TONGHOP!K213&lt;&gt;""),TONGHOP!L213,"")</f>
        <v/>
      </c>
      <c r="C213" s="9" t="str">
        <f>IF(AND(TONGHOP!O213="KTHP",TONGHOP!P213="TN",TONGHOP!J213="R",TONGHOP!K213&lt;&gt;""),TONGHOP!K213,"")</f>
        <v/>
      </c>
      <c r="D213" s="9" t="str">
        <f>IF(AND(TONGHOP!O213="KTHP",TONGHOP!P213="TN",TONGHOP!J213="R",TONGHOP!K213&lt;&gt;""),TONGHOP!L213,"")</f>
        <v/>
      </c>
      <c r="E213" s="9" t="str">
        <f>IF(AND(TONGHOP!O213="ThiTN",TONGHOP!P213="LT",TONGHOP!J213="R",TONGHOP!K213&lt;&gt;""),TONGHOP!K213,"")</f>
        <v/>
      </c>
      <c r="F213" s="9" t="str">
        <f>IF(AND(TONGHOP!O213="ThiTN",TONGHOP!P213="LT",TONGHOP!J213="R",TONGHOP!K213&lt;&gt;""),TONGHOP!L213,"")</f>
        <v/>
      </c>
      <c r="G213" s="9" t="str">
        <f>IF(AND(TONGHOP!O213="ThiTN",TONGHOP!P213="TH",TONGHOP!J213="R",TONGHOP!K213&lt;&gt;""),TONGHOP!K213,"")</f>
        <v/>
      </c>
      <c r="H213" s="9" t="str">
        <f>IF(AND(TONGHOP!O213="ThiTN",TONGHOP!P213="TH",TONGHOP!J213="R",TONGHOP!K213&lt;&gt;""),TONGHOP!L213,"")</f>
        <v/>
      </c>
    </row>
    <row r="214" spans="1:8">
      <c r="A214" s="9" t="str">
        <f>IF(AND(TONGHOP!O214="KTHP",TONGHOP!P214="LT",TONGHOP!J214="R",TONGHOP!K214&lt;&gt;""),TONGHOP!K214,"")</f>
        <v/>
      </c>
      <c r="B214" s="9" t="str">
        <f>IF(AND(TONGHOP!O214="KTHP",TONGHOP!P214="LT",TONGHOP!J214="R",TONGHOP!K214&lt;&gt;""),TONGHOP!L214,"")</f>
        <v/>
      </c>
      <c r="C214" s="9" t="str">
        <f>IF(AND(TONGHOP!O214="KTHP",TONGHOP!P214="TN",TONGHOP!J214="R",TONGHOP!K214&lt;&gt;""),TONGHOP!K214,"")</f>
        <v/>
      </c>
      <c r="D214" s="9" t="str">
        <f>IF(AND(TONGHOP!O214="KTHP",TONGHOP!P214="TN",TONGHOP!J214="R",TONGHOP!K214&lt;&gt;""),TONGHOP!L214,"")</f>
        <v/>
      </c>
      <c r="E214" s="9" t="str">
        <f>IF(AND(TONGHOP!O214="ThiTN",TONGHOP!P214="LT",TONGHOP!J214="R",TONGHOP!K214&lt;&gt;""),TONGHOP!K214,"")</f>
        <v/>
      </c>
      <c r="F214" s="9" t="str">
        <f>IF(AND(TONGHOP!O214="ThiTN",TONGHOP!P214="LT",TONGHOP!J214="R",TONGHOP!K214&lt;&gt;""),TONGHOP!L214,"")</f>
        <v/>
      </c>
      <c r="G214" s="9" t="str">
        <f>IF(AND(TONGHOP!O214="ThiTN",TONGHOP!P214="TH",TONGHOP!J214="R",TONGHOP!K214&lt;&gt;""),TONGHOP!K214,"")</f>
        <v/>
      </c>
      <c r="H214" s="9" t="str">
        <f>IF(AND(TONGHOP!O214="ThiTN",TONGHOP!P214="TH",TONGHOP!J214="R",TONGHOP!K214&lt;&gt;""),TONGHOP!L214,"")</f>
        <v/>
      </c>
    </row>
    <row r="215" spans="1:8">
      <c r="A215" s="9" t="str">
        <f>IF(AND(TONGHOP!O215="KTHP",TONGHOP!P215="LT",TONGHOP!J215="R",TONGHOP!K215&lt;&gt;""),TONGHOP!K215,"")</f>
        <v/>
      </c>
      <c r="B215" s="9" t="str">
        <f>IF(AND(TONGHOP!O215="KTHP",TONGHOP!P215="LT",TONGHOP!J215="R",TONGHOP!K215&lt;&gt;""),TONGHOP!L215,"")</f>
        <v/>
      </c>
      <c r="C215" s="9" t="str">
        <f>IF(AND(TONGHOP!O215="KTHP",TONGHOP!P215="TN",TONGHOP!J215="R",TONGHOP!K215&lt;&gt;""),TONGHOP!K215,"")</f>
        <v/>
      </c>
      <c r="D215" s="9" t="str">
        <f>IF(AND(TONGHOP!O215="KTHP",TONGHOP!P215="TN",TONGHOP!J215="R",TONGHOP!K215&lt;&gt;""),TONGHOP!L215,"")</f>
        <v/>
      </c>
      <c r="E215" s="9" t="str">
        <f>IF(AND(TONGHOP!O215="ThiTN",TONGHOP!P215="LT",TONGHOP!J215="R",TONGHOP!K215&lt;&gt;""),TONGHOP!K215,"")</f>
        <v/>
      </c>
      <c r="F215" s="9" t="str">
        <f>IF(AND(TONGHOP!O215="ThiTN",TONGHOP!P215="LT",TONGHOP!J215="R",TONGHOP!K215&lt;&gt;""),TONGHOP!L215,"")</f>
        <v/>
      </c>
      <c r="G215" s="9" t="str">
        <f>IF(AND(TONGHOP!O215="ThiTN",TONGHOP!P215="TH",TONGHOP!J215="R",TONGHOP!K215&lt;&gt;""),TONGHOP!K215,"")</f>
        <v/>
      </c>
      <c r="H215" s="9" t="str">
        <f>IF(AND(TONGHOP!O215="ThiTN",TONGHOP!P215="TH",TONGHOP!J215="R",TONGHOP!K215&lt;&gt;""),TONGHOP!L215,"")</f>
        <v/>
      </c>
    </row>
    <row r="216" spans="1:8">
      <c r="A216" s="9" t="str">
        <f>IF(AND(TONGHOP!O216="KTHP",TONGHOP!P216="LT",TONGHOP!J216="R",TONGHOP!K216&lt;&gt;""),TONGHOP!K216,"")</f>
        <v/>
      </c>
      <c r="B216" s="9" t="str">
        <f>IF(AND(TONGHOP!O216="KTHP",TONGHOP!P216="LT",TONGHOP!J216="R",TONGHOP!K216&lt;&gt;""),TONGHOP!L216,"")</f>
        <v/>
      </c>
      <c r="C216" s="9" t="str">
        <f>IF(AND(TONGHOP!O216="KTHP",TONGHOP!P216="TN",TONGHOP!J216="R",TONGHOP!K216&lt;&gt;""),TONGHOP!K216,"")</f>
        <v/>
      </c>
      <c r="D216" s="9" t="str">
        <f>IF(AND(TONGHOP!O216="KTHP",TONGHOP!P216="TN",TONGHOP!J216="R",TONGHOP!K216&lt;&gt;""),TONGHOP!L216,"")</f>
        <v/>
      </c>
      <c r="E216" s="9" t="str">
        <f>IF(AND(TONGHOP!O216="ThiTN",TONGHOP!P216="LT",TONGHOP!J216="R",TONGHOP!K216&lt;&gt;""),TONGHOP!K216,"")</f>
        <v/>
      </c>
      <c r="F216" s="9" t="str">
        <f>IF(AND(TONGHOP!O216="ThiTN",TONGHOP!P216="LT",TONGHOP!J216="R",TONGHOP!K216&lt;&gt;""),TONGHOP!L216,"")</f>
        <v/>
      </c>
      <c r="G216" s="9" t="str">
        <f>IF(AND(TONGHOP!O216="ThiTN",TONGHOP!P216="TH",TONGHOP!J216="R",TONGHOP!K216&lt;&gt;""),TONGHOP!K216,"")</f>
        <v/>
      </c>
      <c r="H216" s="9" t="str">
        <f>IF(AND(TONGHOP!O216="ThiTN",TONGHOP!P216="TH",TONGHOP!J216="R",TONGHOP!K216&lt;&gt;""),TONGHOP!L216,"")</f>
        <v/>
      </c>
    </row>
    <row r="217" spans="1:8">
      <c r="A217" s="9" t="str">
        <f>IF(AND(TONGHOP!O217="KTHP",TONGHOP!P217="LT",TONGHOP!J217="R",TONGHOP!K217&lt;&gt;""),TONGHOP!K217,"")</f>
        <v/>
      </c>
      <c r="B217" s="9" t="str">
        <f>IF(AND(TONGHOP!O217="KTHP",TONGHOP!P217="LT",TONGHOP!J217="R",TONGHOP!K217&lt;&gt;""),TONGHOP!L217,"")</f>
        <v/>
      </c>
      <c r="C217" s="9" t="str">
        <f>IF(AND(TONGHOP!O217="KTHP",TONGHOP!P217="TN",TONGHOP!J217="R",TONGHOP!K217&lt;&gt;""),TONGHOP!K217,"")</f>
        <v/>
      </c>
      <c r="D217" s="9" t="str">
        <f>IF(AND(TONGHOP!O217="KTHP",TONGHOP!P217="TN",TONGHOP!J217="R",TONGHOP!K217&lt;&gt;""),TONGHOP!L217,"")</f>
        <v/>
      </c>
      <c r="E217" s="9" t="str">
        <f>IF(AND(TONGHOP!O217="ThiTN",TONGHOP!P217="LT",TONGHOP!J217="R",TONGHOP!K217&lt;&gt;""),TONGHOP!K217,"")</f>
        <v/>
      </c>
      <c r="F217" s="9" t="str">
        <f>IF(AND(TONGHOP!O217="ThiTN",TONGHOP!P217="LT",TONGHOP!J217="R",TONGHOP!K217&lt;&gt;""),TONGHOP!L217,"")</f>
        <v/>
      </c>
      <c r="G217" s="9" t="str">
        <f>IF(AND(TONGHOP!O217="ThiTN",TONGHOP!P217="TH",TONGHOP!J217="R",TONGHOP!K217&lt;&gt;""),TONGHOP!K217,"")</f>
        <v/>
      </c>
      <c r="H217" s="9" t="str">
        <f>IF(AND(TONGHOP!O217="ThiTN",TONGHOP!P217="TH",TONGHOP!J217="R",TONGHOP!K217&lt;&gt;""),TONGHOP!L217,"")</f>
        <v/>
      </c>
    </row>
    <row r="218" spans="1:8">
      <c r="A218" s="9" t="str">
        <f>IF(AND(TONGHOP!O218="KTHP",TONGHOP!P218="LT",TONGHOP!J218="R",TONGHOP!K218&lt;&gt;""),TONGHOP!K218,"")</f>
        <v/>
      </c>
      <c r="B218" s="9" t="str">
        <f>IF(AND(TONGHOP!O218="KTHP",TONGHOP!P218="LT",TONGHOP!J218="R",TONGHOP!K218&lt;&gt;""),TONGHOP!L218,"")</f>
        <v/>
      </c>
      <c r="C218" s="9" t="str">
        <f>IF(AND(TONGHOP!O218="KTHP",TONGHOP!P218="TN",TONGHOP!J218="R",TONGHOP!K218&lt;&gt;""),TONGHOP!K218,"")</f>
        <v/>
      </c>
      <c r="D218" s="9" t="str">
        <f>IF(AND(TONGHOP!O218="KTHP",TONGHOP!P218="TN",TONGHOP!J218="R",TONGHOP!K218&lt;&gt;""),TONGHOP!L218,"")</f>
        <v/>
      </c>
      <c r="E218" s="9" t="str">
        <f>IF(AND(TONGHOP!O218="ThiTN",TONGHOP!P218="LT",TONGHOP!J218="R",TONGHOP!K218&lt;&gt;""),TONGHOP!K218,"")</f>
        <v/>
      </c>
      <c r="F218" s="9" t="str">
        <f>IF(AND(TONGHOP!O218="ThiTN",TONGHOP!P218="LT",TONGHOP!J218="R",TONGHOP!K218&lt;&gt;""),TONGHOP!L218,"")</f>
        <v/>
      </c>
      <c r="G218" s="9" t="str">
        <f>IF(AND(TONGHOP!O218="ThiTN",TONGHOP!P218="TH",TONGHOP!J218="R",TONGHOP!K218&lt;&gt;""),TONGHOP!K218,"")</f>
        <v/>
      </c>
      <c r="H218" s="9" t="str">
        <f>IF(AND(TONGHOP!O218="ThiTN",TONGHOP!P218="TH",TONGHOP!J218="R",TONGHOP!K218&lt;&gt;""),TONGHOP!L218,"")</f>
        <v/>
      </c>
    </row>
    <row r="219" spans="1:8">
      <c r="A219" s="9" t="str">
        <f>IF(AND(TONGHOP!O219="KTHP",TONGHOP!P219="LT",TONGHOP!J219="R",TONGHOP!K219&lt;&gt;""),TONGHOP!K219,"")</f>
        <v/>
      </c>
      <c r="B219" s="9" t="str">
        <f>IF(AND(TONGHOP!O219="KTHP",TONGHOP!P219="LT",TONGHOP!J219="R",TONGHOP!K219&lt;&gt;""),TONGHOP!L219,"")</f>
        <v/>
      </c>
      <c r="C219" s="9" t="str">
        <f>IF(AND(TONGHOP!O219="KTHP",TONGHOP!P219="TN",TONGHOP!J219="R",TONGHOP!K219&lt;&gt;""),TONGHOP!K219,"")</f>
        <v/>
      </c>
      <c r="D219" s="9" t="str">
        <f>IF(AND(TONGHOP!O219="KTHP",TONGHOP!P219="TN",TONGHOP!J219="R",TONGHOP!K219&lt;&gt;""),TONGHOP!L219,"")</f>
        <v/>
      </c>
      <c r="E219" s="9" t="str">
        <f>IF(AND(TONGHOP!O219="ThiTN",TONGHOP!P219="LT",TONGHOP!J219="R",TONGHOP!K219&lt;&gt;""),TONGHOP!K219,"")</f>
        <v/>
      </c>
      <c r="F219" s="9" t="str">
        <f>IF(AND(TONGHOP!O219="ThiTN",TONGHOP!P219="LT",TONGHOP!J219="R",TONGHOP!K219&lt;&gt;""),TONGHOP!L219,"")</f>
        <v/>
      </c>
      <c r="G219" s="9" t="str">
        <f>IF(AND(TONGHOP!O219="ThiTN",TONGHOP!P219="TH",TONGHOP!J219="R",TONGHOP!K219&lt;&gt;""),TONGHOP!K219,"")</f>
        <v/>
      </c>
      <c r="H219" s="9" t="str">
        <f>IF(AND(TONGHOP!O219="ThiTN",TONGHOP!P219="TH",TONGHOP!J219="R",TONGHOP!K219&lt;&gt;""),TONGHOP!L219,"")</f>
        <v/>
      </c>
    </row>
    <row r="220" spans="1:8">
      <c r="A220" s="9" t="str">
        <f>IF(AND(TONGHOP!O220="KTHP",TONGHOP!P220="LT",TONGHOP!J220="R",TONGHOP!K220&lt;&gt;""),TONGHOP!K220,"")</f>
        <v/>
      </c>
      <c r="B220" s="9" t="str">
        <f>IF(AND(TONGHOP!O220="KTHP",TONGHOP!P220="LT",TONGHOP!J220="R",TONGHOP!K220&lt;&gt;""),TONGHOP!L220,"")</f>
        <v/>
      </c>
      <c r="C220" s="9" t="str">
        <f>IF(AND(TONGHOP!O220="KTHP",TONGHOP!P220="TN",TONGHOP!J220="R",TONGHOP!K220&lt;&gt;""),TONGHOP!K220,"")</f>
        <v/>
      </c>
      <c r="D220" s="9" t="str">
        <f>IF(AND(TONGHOP!O220="KTHP",TONGHOP!P220="TN",TONGHOP!J220="R",TONGHOP!K220&lt;&gt;""),TONGHOP!L220,"")</f>
        <v/>
      </c>
      <c r="E220" s="9" t="str">
        <f>IF(AND(TONGHOP!O220="ThiTN",TONGHOP!P220="LT",TONGHOP!J220="R",TONGHOP!K220&lt;&gt;""),TONGHOP!K220,"")</f>
        <v/>
      </c>
      <c r="F220" s="9" t="str">
        <f>IF(AND(TONGHOP!O220="ThiTN",TONGHOP!P220="LT",TONGHOP!J220="R",TONGHOP!K220&lt;&gt;""),TONGHOP!L220,"")</f>
        <v/>
      </c>
      <c r="G220" s="9" t="str">
        <f>IF(AND(TONGHOP!O220="ThiTN",TONGHOP!P220="TH",TONGHOP!J220="R",TONGHOP!K220&lt;&gt;""),TONGHOP!K220,"")</f>
        <v/>
      </c>
      <c r="H220" s="9" t="str">
        <f>IF(AND(TONGHOP!O220="ThiTN",TONGHOP!P220="TH",TONGHOP!J220="R",TONGHOP!K220&lt;&gt;""),TONGHOP!L220,"")</f>
        <v/>
      </c>
    </row>
    <row r="221" spans="1:8">
      <c r="A221" s="9" t="str">
        <f>IF(AND(TONGHOP!O221="KTHP",TONGHOP!P221="LT",TONGHOP!J221="R",TONGHOP!K221&lt;&gt;""),TONGHOP!K221,"")</f>
        <v/>
      </c>
      <c r="B221" s="9" t="str">
        <f>IF(AND(TONGHOP!O221="KTHP",TONGHOP!P221="LT",TONGHOP!J221="R",TONGHOP!K221&lt;&gt;""),TONGHOP!L221,"")</f>
        <v/>
      </c>
      <c r="C221" s="9" t="str">
        <f>IF(AND(TONGHOP!O221="KTHP",TONGHOP!P221="TN",TONGHOP!J221="R",TONGHOP!K221&lt;&gt;""),TONGHOP!K221,"")</f>
        <v/>
      </c>
      <c r="D221" s="9" t="str">
        <f>IF(AND(TONGHOP!O221="KTHP",TONGHOP!P221="TN",TONGHOP!J221="R",TONGHOP!K221&lt;&gt;""),TONGHOP!L221,"")</f>
        <v/>
      </c>
      <c r="E221" s="9" t="str">
        <f>IF(AND(TONGHOP!O221="ThiTN",TONGHOP!P221="LT",TONGHOP!J221="R",TONGHOP!K221&lt;&gt;""),TONGHOP!K221,"")</f>
        <v/>
      </c>
      <c r="F221" s="9" t="str">
        <f>IF(AND(TONGHOP!O221="ThiTN",TONGHOP!P221="LT",TONGHOP!J221="R",TONGHOP!K221&lt;&gt;""),TONGHOP!L221,"")</f>
        <v/>
      </c>
      <c r="G221" s="9" t="str">
        <f>IF(AND(TONGHOP!O221="ThiTN",TONGHOP!P221="TH",TONGHOP!J221="R",TONGHOP!K221&lt;&gt;""),TONGHOP!K221,"")</f>
        <v/>
      </c>
      <c r="H221" s="9" t="str">
        <f>IF(AND(TONGHOP!O221="ThiTN",TONGHOP!P221="TH",TONGHOP!J221="R",TONGHOP!K221&lt;&gt;""),TONGHOP!L221,"")</f>
        <v/>
      </c>
    </row>
    <row r="222" spans="1:8">
      <c r="A222" s="9" t="str">
        <f>IF(AND(TONGHOP!O222="KTHP",TONGHOP!P222="LT",TONGHOP!J222="R",TONGHOP!K222&lt;&gt;""),TONGHOP!K222,"")</f>
        <v/>
      </c>
      <c r="B222" s="9" t="str">
        <f>IF(AND(TONGHOP!O222="KTHP",TONGHOP!P222="LT",TONGHOP!J222="R",TONGHOP!K222&lt;&gt;""),TONGHOP!L222,"")</f>
        <v/>
      </c>
      <c r="C222" s="9" t="str">
        <f>IF(AND(TONGHOP!O222="KTHP",TONGHOP!P222="TN",TONGHOP!J222="R",TONGHOP!K222&lt;&gt;""),TONGHOP!K222,"")</f>
        <v/>
      </c>
      <c r="D222" s="9" t="str">
        <f>IF(AND(TONGHOP!O222="KTHP",TONGHOP!P222="TN",TONGHOP!J222="R",TONGHOP!K222&lt;&gt;""),TONGHOP!L222,"")</f>
        <v/>
      </c>
      <c r="E222" s="9" t="str">
        <f>IF(AND(TONGHOP!O222="ThiTN",TONGHOP!P222="LT",TONGHOP!J222="R",TONGHOP!K222&lt;&gt;""),TONGHOP!K222,"")</f>
        <v/>
      </c>
      <c r="F222" s="9" t="str">
        <f>IF(AND(TONGHOP!O222="ThiTN",TONGHOP!P222="LT",TONGHOP!J222="R",TONGHOP!K222&lt;&gt;""),TONGHOP!L222,"")</f>
        <v/>
      </c>
      <c r="G222" s="9" t="str">
        <f>IF(AND(TONGHOP!O222="ThiTN",TONGHOP!P222="TH",TONGHOP!J222="R",TONGHOP!K222&lt;&gt;""),TONGHOP!K222,"")</f>
        <v/>
      </c>
      <c r="H222" s="9" t="str">
        <f>IF(AND(TONGHOP!O222="ThiTN",TONGHOP!P222="TH",TONGHOP!J222="R",TONGHOP!K222&lt;&gt;""),TONGHOP!L222,"")</f>
        <v/>
      </c>
    </row>
    <row r="223" spans="1:8">
      <c r="A223" s="9" t="str">
        <f>IF(AND(TONGHOP!O223="KTHP",TONGHOP!P223="LT",TONGHOP!J223="R",TONGHOP!K223&lt;&gt;""),TONGHOP!K223,"")</f>
        <v/>
      </c>
      <c r="B223" s="9" t="str">
        <f>IF(AND(TONGHOP!O223="KTHP",TONGHOP!P223="LT",TONGHOP!J223="R",TONGHOP!K223&lt;&gt;""),TONGHOP!L223,"")</f>
        <v/>
      </c>
      <c r="C223" s="9" t="str">
        <f>IF(AND(TONGHOP!O223="KTHP",TONGHOP!P223="TN",TONGHOP!J223="R",TONGHOP!K223&lt;&gt;""),TONGHOP!K223,"")</f>
        <v/>
      </c>
      <c r="D223" s="9" t="str">
        <f>IF(AND(TONGHOP!O223="KTHP",TONGHOP!P223="TN",TONGHOP!J223="R",TONGHOP!K223&lt;&gt;""),TONGHOP!L223,"")</f>
        <v/>
      </c>
      <c r="E223" s="9" t="str">
        <f>IF(AND(TONGHOP!O223="ThiTN",TONGHOP!P223="LT",TONGHOP!J223="R",TONGHOP!K223&lt;&gt;""),TONGHOP!K223,"")</f>
        <v/>
      </c>
      <c r="F223" s="9" t="str">
        <f>IF(AND(TONGHOP!O223="ThiTN",TONGHOP!P223="LT",TONGHOP!J223="R",TONGHOP!K223&lt;&gt;""),TONGHOP!L223,"")</f>
        <v/>
      </c>
      <c r="G223" s="9" t="str">
        <f>IF(AND(TONGHOP!O223="ThiTN",TONGHOP!P223="TH",TONGHOP!J223="R",TONGHOP!K223&lt;&gt;""),TONGHOP!K223,"")</f>
        <v/>
      </c>
      <c r="H223" s="9" t="str">
        <f>IF(AND(TONGHOP!O223="ThiTN",TONGHOP!P223="TH",TONGHOP!J223="R",TONGHOP!K223&lt;&gt;""),TONGHOP!L223,"")</f>
        <v/>
      </c>
    </row>
    <row r="224" spans="1:8">
      <c r="A224" s="9" t="str">
        <f>IF(AND(TONGHOP!O224="KTHP",TONGHOP!P224="LT",TONGHOP!J224="R",TONGHOP!K224&lt;&gt;""),TONGHOP!K224,"")</f>
        <v/>
      </c>
      <c r="B224" s="9" t="str">
        <f>IF(AND(TONGHOP!O224="KTHP",TONGHOP!P224="LT",TONGHOP!J224="R",TONGHOP!K224&lt;&gt;""),TONGHOP!L224,"")</f>
        <v/>
      </c>
      <c r="C224" s="9" t="str">
        <f>IF(AND(TONGHOP!O224="KTHP",TONGHOP!P224="TN",TONGHOP!J224="R",TONGHOP!K224&lt;&gt;""),TONGHOP!K224,"")</f>
        <v/>
      </c>
      <c r="D224" s="9" t="str">
        <f>IF(AND(TONGHOP!O224="KTHP",TONGHOP!P224="TN",TONGHOP!J224="R",TONGHOP!K224&lt;&gt;""),TONGHOP!L224,"")</f>
        <v/>
      </c>
      <c r="E224" s="9" t="str">
        <f>IF(AND(TONGHOP!O224="ThiTN",TONGHOP!P224="LT",TONGHOP!J224="R",TONGHOP!K224&lt;&gt;""),TONGHOP!K224,"")</f>
        <v/>
      </c>
      <c r="F224" s="9" t="str">
        <f>IF(AND(TONGHOP!O224="ThiTN",TONGHOP!P224="LT",TONGHOP!J224="R",TONGHOP!K224&lt;&gt;""),TONGHOP!L224,"")</f>
        <v/>
      </c>
      <c r="G224" s="9" t="str">
        <f>IF(AND(TONGHOP!O224="ThiTN",TONGHOP!P224="TH",TONGHOP!J224="R",TONGHOP!K224&lt;&gt;""),TONGHOP!K224,"")</f>
        <v/>
      </c>
      <c r="H224" s="9" t="str">
        <f>IF(AND(TONGHOP!O224="ThiTN",TONGHOP!P224="TH",TONGHOP!J224="R",TONGHOP!K224&lt;&gt;""),TONGHOP!L224,"")</f>
        <v/>
      </c>
    </row>
    <row r="225" spans="1:8">
      <c r="A225" s="9" t="str">
        <f>IF(AND(TONGHOP!O225="KTHP",TONGHOP!P225="LT",TONGHOP!J225="R",TONGHOP!K225&lt;&gt;""),TONGHOP!K225,"")</f>
        <v/>
      </c>
      <c r="B225" s="9" t="str">
        <f>IF(AND(TONGHOP!O225="KTHP",TONGHOP!P225="LT",TONGHOP!J225="R",TONGHOP!K225&lt;&gt;""),TONGHOP!L225,"")</f>
        <v/>
      </c>
      <c r="C225" s="9" t="str">
        <f>IF(AND(TONGHOP!O225="KTHP",TONGHOP!P225="TN",TONGHOP!J225="R",TONGHOP!K225&lt;&gt;""),TONGHOP!K225,"")</f>
        <v/>
      </c>
      <c r="D225" s="9" t="str">
        <f>IF(AND(TONGHOP!O225="KTHP",TONGHOP!P225="TN",TONGHOP!J225="R",TONGHOP!K225&lt;&gt;""),TONGHOP!L225,"")</f>
        <v/>
      </c>
      <c r="E225" s="9" t="str">
        <f>IF(AND(TONGHOP!O225="ThiTN",TONGHOP!P225="LT",TONGHOP!J225="R",TONGHOP!K225&lt;&gt;""),TONGHOP!K225,"")</f>
        <v/>
      </c>
      <c r="F225" s="9" t="str">
        <f>IF(AND(TONGHOP!O225="ThiTN",TONGHOP!P225="LT",TONGHOP!J225="R",TONGHOP!K225&lt;&gt;""),TONGHOP!L225,"")</f>
        <v/>
      </c>
      <c r="G225" s="9" t="str">
        <f>IF(AND(TONGHOP!O225="ThiTN",TONGHOP!P225="TH",TONGHOP!J225="R",TONGHOP!K225&lt;&gt;""),TONGHOP!K225,"")</f>
        <v/>
      </c>
      <c r="H225" s="9" t="str">
        <f>IF(AND(TONGHOP!O225="ThiTN",TONGHOP!P225="TH",TONGHOP!J225="R",TONGHOP!K225&lt;&gt;""),TONGHOP!L225,"")</f>
        <v/>
      </c>
    </row>
    <row r="226" spans="1:8">
      <c r="A226" s="9" t="str">
        <f>IF(AND(TONGHOP!O226="KTHP",TONGHOP!P226="LT",TONGHOP!J226="R",TONGHOP!K226&lt;&gt;""),TONGHOP!K226,"")</f>
        <v/>
      </c>
      <c r="B226" s="9" t="str">
        <f>IF(AND(TONGHOP!O226="KTHP",TONGHOP!P226="LT",TONGHOP!J226="R",TONGHOP!K226&lt;&gt;""),TONGHOP!L226,"")</f>
        <v/>
      </c>
      <c r="C226" s="9" t="str">
        <f>IF(AND(TONGHOP!O226="KTHP",TONGHOP!P226="TN",TONGHOP!J226="R",TONGHOP!K226&lt;&gt;""),TONGHOP!K226,"")</f>
        <v/>
      </c>
      <c r="D226" s="9" t="str">
        <f>IF(AND(TONGHOP!O226="KTHP",TONGHOP!P226="TN",TONGHOP!J226="R",TONGHOP!K226&lt;&gt;""),TONGHOP!L226,"")</f>
        <v/>
      </c>
      <c r="E226" s="9" t="str">
        <f>IF(AND(TONGHOP!O226="ThiTN",TONGHOP!P226="LT",TONGHOP!J226="R",TONGHOP!K226&lt;&gt;""),TONGHOP!K226,"")</f>
        <v/>
      </c>
      <c r="F226" s="9" t="str">
        <f>IF(AND(TONGHOP!O226="ThiTN",TONGHOP!P226="LT",TONGHOP!J226="R",TONGHOP!K226&lt;&gt;""),TONGHOP!L226,"")</f>
        <v/>
      </c>
      <c r="G226" s="9" t="str">
        <f>IF(AND(TONGHOP!O226="ThiTN",TONGHOP!P226="TH",TONGHOP!J226="R",TONGHOP!K226&lt;&gt;""),TONGHOP!K226,"")</f>
        <v/>
      </c>
      <c r="H226" s="9" t="str">
        <f>IF(AND(TONGHOP!O226="ThiTN",TONGHOP!P226="TH",TONGHOP!J226="R",TONGHOP!K226&lt;&gt;""),TONGHOP!L226,"")</f>
        <v/>
      </c>
    </row>
    <row r="227" spans="1:8">
      <c r="A227" s="9" t="str">
        <f>IF(AND(TONGHOP!O227="KTHP",TONGHOP!P227="LT",TONGHOP!J227="R",TONGHOP!K227&lt;&gt;""),TONGHOP!K227,"")</f>
        <v/>
      </c>
      <c r="B227" s="9" t="str">
        <f>IF(AND(TONGHOP!O227="KTHP",TONGHOP!P227="LT",TONGHOP!J227="R",TONGHOP!K227&lt;&gt;""),TONGHOP!L227,"")</f>
        <v/>
      </c>
      <c r="C227" s="9" t="str">
        <f>IF(AND(TONGHOP!O227="KTHP",TONGHOP!P227="TN",TONGHOP!J227="R",TONGHOP!K227&lt;&gt;""),TONGHOP!K227,"")</f>
        <v/>
      </c>
      <c r="D227" s="9" t="str">
        <f>IF(AND(TONGHOP!O227="KTHP",TONGHOP!P227="TN",TONGHOP!J227="R",TONGHOP!K227&lt;&gt;""),TONGHOP!L227,"")</f>
        <v/>
      </c>
      <c r="E227" s="9" t="str">
        <f>IF(AND(TONGHOP!O227="ThiTN",TONGHOP!P227="LT",TONGHOP!J227="R",TONGHOP!K227&lt;&gt;""),TONGHOP!K227,"")</f>
        <v/>
      </c>
      <c r="F227" s="9" t="str">
        <f>IF(AND(TONGHOP!O227="ThiTN",TONGHOP!P227="LT",TONGHOP!J227="R",TONGHOP!K227&lt;&gt;""),TONGHOP!L227,"")</f>
        <v/>
      </c>
      <c r="G227" s="9" t="str">
        <f>IF(AND(TONGHOP!O227="ThiTN",TONGHOP!P227="TH",TONGHOP!J227="R",TONGHOP!K227&lt;&gt;""),TONGHOP!K227,"")</f>
        <v/>
      </c>
      <c r="H227" s="9" t="str">
        <f>IF(AND(TONGHOP!O227="ThiTN",TONGHOP!P227="TH",TONGHOP!J227="R",TONGHOP!K227&lt;&gt;""),TONGHOP!L227,"")</f>
        <v/>
      </c>
    </row>
    <row r="228" spans="1:8">
      <c r="A228" s="9" t="str">
        <f>IF(AND(TONGHOP!O228="KTHP",TONGHOP!P228="LT",TONGHOP!J228="R",TONGHOP!K228&lt;&gt;""),TONGHOP!K228,"")</f>
        <v/>
      </c>
      <c r="B228" s="9" t="str">
        <f>IF(AND(TONGHOP!O228="KTHP",TONGHOP!P228="LT",TONGHOP!J228="R",TONGHOP!K228&lt;&gt;""),TONGHOP!L228,"")</f>
        <v/>
      </c>
      <c r="C228" s="9" t="str">
        <f>IF(AND(TONGHOP!O228="KTHP",TONGHOP!P228="TN",TONGHOP!J228="R",TONGHOP!K228&lt;&gt;""),TONGHOP!K228,"")</f>
        <v/>
      </c>
      <c r="D228" s="9" t="str">
        <f>IF(AND(TONGHOP!O228="KTHP",TONGHOP!P228="TN",TONGHOP!J228="R",TONGHOP!K228&lt;&gt;""),TONGHOP!L228,"")</f>
        <v/>
      </c>
      <c r="E228" s="9" t="str">
        <f>IF(AND(TONGHOP!O228="ThiTN",TONGHOP!P228="LT",TONGHOP!J228="R",TONGHOP!K228&lt;&gt;""),TONGHOP!K228,"")</f>
        <v/>
      </c>
      <c r="F228" s="9" t="str">
        <f>IF(AND(TONGHOP!O228="ThiTN",TONGHOP!P228="LT",TONGHOP!J228="R",TONGHOP!K228&lt;&gt;""),TONGHOP!L228,"")</f>
        <v/>
      </c>
      <c r="G228" s="9" t="str">
        <f>IF(AND(TONGHOP!O228="ThiTN",TONGHOP!P228="TH",TONGHOP!J228="R",TONGHOP!K228&lt;&gt;""),TONGHOP!K228,"")</f>
        <v/>
      </c>
      <c r="H228" s="9" t="str">
        <f>IF(AND(TONGHOP!O228="ThiTN",TONGHOP!P228="TH",TONGHOP!J228="R",TONGHOP!K228&lt;&gt;""),TONGHOP!L228,"")</f>
        <v/>
      </c>
    </row>
    <row r="229" spans="1:8">
      <c r="A229" s="9" t="str">
        <f>IF(AND(TONGHOP!O229="KTHP",TONGHOP!P229="LT",TONGHOP!J229="R",TONGHOP!K229&lt;&gt;""),TONGHOP!K229,"")</f>
        <v/>
      </c>
      <c r="B229" s="9" t="str">
        <f>IF(AND(TONGHOP!O229="KTHP",TONGHOP!P229="LT",TONGHOP!J229="R",TONGHOP!K229&lt;&gt;""),TONGHOP!L229,"")</f>
        <v/>
      </c>
      <c r="C229" s="9" t="str">
        <f>IF(AND(TONGHOP!O229="KTHP",TONGHOP!P229="TN",TONGHOP!J229="R",TONGHOP!K229&lt;&gt;""),TONGHOP!K229,"")</f>
        <v/>
      </c>
      <c r="D229" s="9" t="str">
        <f>IF(AND(TONGHOP!O229="KTHP",TONGHOP!P229="TN",TONGHOP!J229="R",TONGHOP!K229&lt;&gt;""),TONGHOP!L229,"")</f>
        <v/>
      </c>
      <c r="E229" s="9" t="str">
        <f>IF(AND(TONGHOP!O229="ThiTN",TONGHOP!P229="LT",TONGHOP!J229="R",TONGHOP!K229&lt;&gt;""),TONGHOP!K229,"")</f>
        <v/>
      </c>
      <c r="F229" s="9" t="str">
        <f>IF(AND(TONGHOP!O229="ThiTN",TONGHOP!P229="LT",TONGHOP!J229="R",TONGHOP!K229&lt;&gt;""),TONGHOP!L229,"")</f>
        <v/>
      </c>
      <c r="G229" s="9" t="str">
        <f>IF(AND(TONGHOP!O229="ThiTN",TONGHOP!P229="TH",TONGHOP!J229="R",TONGHOP!K229&lt;&gt;""),TONGHOP!K229,"")</f>
        <v/>
      </c>
      <c r="H229" s="9" t="str">
        <f>IF(AND(TONGHOP!O229="ThiTN",TONGHOP!P229="TH",TONGHOP!J229="R",TONGHOP!K229&lt;&gt;""),TONGHOP!L229,"")</f>
        <v/>
      </c>
    </row>
    <row r="230" spans="1:8">
      <c r="A230" s="9" t="str">
        <f>IF(AND(TONGHOP!O230="KTHP",TONGHOP!P230="LT",TONGHOP!J230="R",TONGHOP!K230&lt;&gt;""),TONGHOP!K230,"")</f>
        <v/>
      </c>
      <c r="B230" s="9" t="str">
        <f>IF(AND(TONGHOP!O230="KTHP",TONGHOP!P230="LT",TONGHOP!J230="R",TONGHOP!K230&lt;&gt;""),TONGHOP!L230,"")</f>
        <v/>
      </c>
      <c r="C230" s="9" t="str">
        <f>IF(AND(TONGHOP!O230="KTHP",TONGHOP!P230="TN",TONGHOP!J230="R",TONGHOP!K230&lt;&gt;""),TONGHOP!K230,"")</f>
        <v/>
      </c>
      <c r="D230" s="9" t="str">
        <f>IF(AND(TONGHOP!O230="KTHP",TONGHOP!P230="TN",TONGHOP!J230="R",TONGHOP!K230&lt;&gt;""),TONGHOP!L230,"")</f>
        <v/>
      </c>
      <c r="E230" s="9" t="str">
        <f>IF(AND(TONGHOP!O230="ThiTN",TONGHOP!P230="LT",TONGHOP!J230="R",TONGHOP!K230&lt;&gt;""),TONGHOP!K230,"")</f>
        <v/>
      </c>
      <c r="F230" s="9" t="str">
        <f>IF(AND(TONGHOP!O230="ThiTN",TONGHOP!P230="LT",TONGHOP!J230="R",TONGHOP!K230&lt;&gt;""),TONGHOP!L230,"")</f>
        <v/>
      </c>
      <c r="G230" s="9" t="str">
        <f>IF(AND(TONGHOP!O230="ThiTN",TONGHOP!P230="TH",TONGHOP!J230="R",TONGHOP!K230&lt;&gt;""),TONGHOP!K230,"")</f>
        <v/>
      </c>
      <c r="H230" s="9" t="str">
        <f>IF(AND(TONGHOP!O230="ThiTN",TONGHOP!P230="TH",TONGHOP!J230="R",TONGHOP!K230&lt;&gt;""),TONGHOP!L230,"")</f>
        <v/>
      </c>
    </row>
    <row r="231" spans="1:8">
      <c r="A231" s="9" t="str">
        <f>IF(AND(TONGHOP!O231="KTHP",TONGHOP!P231="LT",TONGHOP!J231="R",TONGHOP!K231&lt;&gt;""),TONGHOP!K231,"")</f>
        <v/>
      </c>
      <c r="B231" s="9" t="str">
        <f>IF(AND(TONGHOP!O231="KTHP",TONGHOP!P231="LT",TONGHOP!J231="R",TONGHOP!K231&lt;&gt;""),TONGHOP!L231,"")</f>
        <v/>
      </c>
      <c r="C231" s="9" t="str">
        <f>IF(AND(TONGHOP!O231="KTHP",TONGHOP!P231="TN",TONGHOP!J231="R",TONGHOP!K231&lt;&gt;""),TONGHOP!K231,"")</f>
        <v/>
      </c>
      <c r="D231" s="9" t="str">
        <f>IF(AND(TONGHOP!O231="KTHP",TONGHOP!P231="TN",TONGHOP!J231="R",TONGHOP!K231&lt;&gt;""),TONGHOP!L231,"")</f>
        <v/>
      </c>
      <c r="E231" s="9" t="str">
        <f>IF(AND(TONGHOP!O231="ThiTN",TONGHOP!P231="LT",TONGHOP!J231="R",TONGHOP!K231&lt;&gt;""),TONGHOP!K231,"")</f>
        <v/>
      </c>
      <c r="F231" s="9" t="str">
        <f>IF(AND(TONGHOP!O231="ThiTN",TONGHOP!P231="LT",TONGHOP!J231="R",TONGHOP!K231&lt;&gt;""),TONGHOP!L231,"")</f>
        <v/>
      </c>
      <c r="G231" s="9" t="str">
        <f>IF(AND(TONGHOP!O231="ThiTN",TONGHOP!P231="TH",TONGHOP!J231="R",TONGHOP!K231&lt;&gt;""),TONGHOP!K231,"")</f>
        <v/>
      </c>
      <c r="H231" s="9" t="str">
        <f>IF(AND(TONGHOP!O231="ThiTN",TONGHOP!P231="TH",TONGHOP!J231="R",TONGHOP!K231&lt;&gt;""),TONGHOP!L231,"")</f>
        <v/>
      </c>
    </row>
    <row r="232" spans="1:8">
      <c r="A232" s="9" t="str">
        <f>IF(AND(TONGHOP!O232="KTHP",TONGHOP!P232="LT",TONGHOP!J232="R",TONGHOP!K232&lt;&gt;""),TONGHOP!K232,"")</f>
        <v/>
      </c>
      <c r="B232" s="9" t="str">
        <f>IF(AND(TONGHOP!O232="KTHP",TONGHOP!P232="LT",TONGHOP!J232="R",TONGHOP!K232&lt;&gt;""),TONGHOP!L232,"")</f>
        <v/>
      </c>
      <c r="C232" s="9" t="str">
        <f>IF(AND(TONGHOP!O232="KTHP",TONGHOP!P232="TN",TONGHOP!J232="R",TONGHOP!K232&lt;&gt;""),TONGHOP!K232,"")</f>
        <v/>
      </c>
      <c r="D232" s="9" t="str">
        <f>IF(AND(TONGHOP!O232="KTHP",TONGHOP!P232="TN",TONGHOP!J232="R",TONGHOP!K232&lt;&gt;""),TONGHOP!L232,"")</f>
        <v/>
      </c>
      <c r="E232" s="9" t="str">
        <f>IF(AND(TONGHOP!O232="ThiTN",TONGHOP!P232="LT",TONGHOP!J232="R",TONGHOP!K232&lt;&gt;""),TONGHOP!K232,"")</f>
        <v/>
      </c>
      <c r="F232" s="9" t="str">
        <f>IF(AND(TONGHOP!O232="ThiTN",TONGHOP!P232="LT",TONGHOP!J232="R",TONGHOP!K232&lt;&gt;""),TONGHOP!L232,"")</f>
        <v/>
      </c>
      <c r="G232" s="9" t="str">
        <f>IF(AND(TONGHOP!O232="ThiTN",TONGHOP!P232="TH",TONGHOP!J232="R",TONGHOP!K232&lt;&gt;""),TONGHOP!K232,"")</f>
        <v/>
      </c>
      <c r="H232" s="9" t="str">
        <f>IF(AND(TONGHOP!O232="ThiTN",TONGHOP!P232="TH",TONGHOP!J232="R",TONGHOP!K232&lt;&gt;""),TONGHOP!L232,"")</f>
        <v/>
      </c>
    </row>
    <row r="233" spans="1:8">
      <c r="A233" s="9" t="str">
        <f>IF(AND(TONGHOP!O233="KTHP",TONGHOP!P233="LT",TONGHOP!J233="R",TONGHOP!K233&lt;&gt;""),TONGHOP!K233,"")</f>
        <v/>
      </c>
      <c r="B233" s="9" t="str">
        <f>IF(AND(TONGHOP!O233="KTHP",TONGHOP!P233="LT",TONGHOP!J233="R",TONGHOP!K233&lt;&gt;""),TONGHOP!L233,"")</f>
        <v/>
      </c>
      <c r="C233" s="9" t="str">
        <f>IF(AND(TONGHOP!O233="KTHP",TONGHOP!P233="TN",TONGHOP!J233="R",TONGHOP!K233&lt;&gt;""),TONGHOP!K233,"")</f>
        <v/>
      </c>
      <c r="D233" s="9" t="str">
        <f>IF(AND(TONGHOP!O233="KTHP",TONGHOP!P233="TN",TONGHOP!J233="R",TONGHOP!K233&lt;&gt;""),TONGHOP!L233,"")</f>
        <v/>
      </c>
      <c r="E233" s="9" t="str">
        <f>IF(AND(TONGHOP!O233="ThiTN",TONGHOP!P233="LT",TONGHOP!J233="R",TONGHOP!K233&lt;&gt;""),TONGHOP!K233,"")</f>
        <v/>
      </c>
      <c r="F233" s="9" t="str">
        <f>IF(AND(TONGHOP!O233="ThiTN",TONGHOP!P233="LT",TONGHOP!J233="R",TONGHOP!K233&lt;&gt;""),TONGHOP!L233,"")</f>
        <v/>
      </c>
      <c r="G233" s="9" t="str">
        <f>IF(AND(TONGHOP!O233="ThiTN",TONGHOP!P233="TH",TONGHOP!J233="R",TONGHOP!K233&lt;&gt;""),TONGHOP!K233,"")</f>
        <v/>
      </c>
      <c r="H233" s="9" t="str">
        <f>IF(AND(TONGHOP!O233="ThiTN",TONGHOP!P233="TH",TONGHOP!J233="R",TONGHOP!K233&lt;&gt;""),TONGHOP!L233,"")</f>
        <v/>
      </c>
    </row>
    <row r="234" spans="1:8">
      <c r="A234" s="9" t="str">
        <f>IF(AND(TONGHOP!O234="KTHP",TONGHOP!P234="LT",TONGHOP!J234="R",TONGHOP!K234&lt;&gt;""),TONGHOP!K234,"")</f>
        <v/>
      </c>
      <c r="B234" s="9" t="str">
        <f>IF(AND(TONGHOP!O234="KTHP",TONGHOP!P234="LT",TONGHOP!J234="R",TONGHOP!K234&lt;&gt;""),TONGHOP!L234,"")</f>
        <v/>
      </c>
      <c r="C234" s="9" t="str">
        <f>IF(AND(TONGHOP!O234="KTHP",TONGHOP!P234="TN",TONGHOP!J234="R",TONGHOP!K234&lt;&gt;""),TONGHOP!K234,"")</f>
        <v/>
      </c>
      <c r="D234" s="9" t="str">
        <f>IF(AND(TONGHOP!O234="KTHP",TONGHOP!P234="TN",TONGHOP!J234="R",TONGHOP!K234&lt;&gt;""),TONGHOP!L234,"")</f>
        <v/>
      </c>
      <c r="E234" s="9" t="str">
        <f>IF(AND(TONGHOP!O234="ThiTN",TONGHOP!P234="LT",TONGHOP!J234="R",TONGHOP!K234&lt;&gt;""),TONGHOP!K234,"")</f>
        <v/>
      </c>
      <c r="F234" s="9" t="str">
        <f>IF(AND(TONGHOP!O234="ThiTN",TONGHOP!P234="LT",TONGHOP!J234="R",TONGHOP!K234&lt;&gt;""),TONGHOP!L234,"")</f>
        <v/>
      </c>
      <c r="G234" s="9" t="str">
        <f>IF(AND(TONGHOP!O234="ThiTN",TONGHOP!P234="TH",TONGHOP!J234="R",TONGHOP!K234&lt;&gt;""),TONGHOP!K234,"")</f>
        <v/>
      </c>
      <c r="H234" s="9" t="str">
        <f>IF(AND(TONGHOP!O234="ThiTN",TONGHOP!P234="TH",TONGHOP!J234="R",TONGHOP!K234&lt;&gt;""),TONGHOP!L234,"")</f>
        <v/>
      </c>
    </row>
    <row r="235" spans="1:8">
      <c r="A235" s="9" t="str">
        <f>IF(AND(TONGHOP!O235="KTHP",TONGHOP!P235="LT",TONGHOP!J235="R",TONGHOP!K235&lt;&gt;""),TONGHOP!K235,"")</f>
        <v/>
      </c>
      <c r="B235" s="9" t="str">
        <f>IF(AND(TONGHOP!O235="KTHP",TONGHOP!P235="LT",TONGHOP!J235="R",TONGHOP!K235&lt;&gt;""),TONGHOP!L235,"")</f>
        <v/>
      </c>
      <c r="C235" s="9" t="str">
        <f>IF(AND(TONGHOP!O235="KTHP",TONGHOP!P235="TN",TONGHOP!J235="R",TONGHOP!K235&lt;&gt;""),TONGHOP!K235,"")</f>
        <v/>
      </c>
      <c r="D235" s="9" t="str">
        <f>IF(AND(TONGHOP!O235="KTHP",TONGHOP!P235="TN",TONGHOP!J235="R",TONGHOP!K235&lt;&gt;""),TONGHOP!L235,"")</f>
        <v/>
      </c>
      <c r="E235" s="9" t="str">
        <f>IF(AND(TONGHOP!O235="ThiTN",TONGHOP!P235="LT",TONGHOP!J235="R",TONGHOP!K235&lt;&gt;""),TONGHOP!K235,"")</f>
        <v/>
      </c>
      <c r="F235" s="9" t="str">
        <f>IF(AND(TONGHOP!O235="ThiTN",TONGHOP!P235="LT",TONGHOP!J235="R",TONGHOP!K235&lt;&gt;""),TONGHOP!L235,"")</f>
        <v/>
      </c>
      <c r="G235" s="9" t="str">
        <f>IF(AND(TONGHOP!O235="ThiTN",TONGHOP!P235="TH",TONGHOP!J235="R",TONGHOP!K235&lt;&gt;""),TONGHOP!K235,"")</f>
        <v/>
      </c>
      <c r="H235" s="9" t="str">
        <f>IF(AND(TONGHOP!O235="ThiTN",TONGHOP!P235="TH",TONGHOP!J235="R",TONGHOP!K235&lt;&gt;""),TONGHOP!L235,"")</f>
        <v/>
      </c>
    </row>
    <row r="236" spans="1:8">
      <c r="A236" s="9" t="str">
        <f>IF(AND(TONGHOP!O236="KTHP",TONGHOP!P236="LT",TONGHOP!J236="R",TONGHOP!K236&lt;&gt;""),TONGHOP!K236,"")</f>
        <v/>
      </c>
      <c r="B236" s="9" t="str">
        <f>IF(AND(TONGHOP!O236="KTHP",TONGHOP!P236="LT",TONGHOP!J236="R",TONGHOP!K236&lt;&gt;""),TONGHOP!L236,"")</f>
        <v/>
      </c>
      <c r="C236" s="9" t="str">
        <f>IF(AND(TONGHOP!O236="KTHP",TONGHOP!P236="TN",TONGHOP!J236="R",TONGHOP!K236&lt;&gt;""),TONGHOP!K236,"")</f>
        <v/>
      </c>
      <c r="D236" s="9" t="str">
        <f>IF(AND(TONGHOP!O236="KTHP",TONGHOP!P236="TN",TONGHOP!J236="R",TONGHOP!K236&lt;&gt;""),TONGHOP!L236,"")</f>
        <v/>
      </c>
      <c r="E236" s="9" t="str">
        <f>IF(AND(TONGHOP!O236="ThiTN",TONGHOP!P236="LT",TONGHOP!J236="R",TONGHOP!K236&lt;&gt;""),TONGHOP!K236,"")</f>
        <v/>
      </c>
      <c r="F236" s="9" t="str">
        <f>IF(AND(TONGHOP!O236="ThiTN",TONGHOP!P236="LT",TONGHOP!J236="R",TONGHOP!K236&lt;&gt;""),TONGHOP!L236,"")</f>
        <v/>
      </c>
      <c r="G236" s="9" t="str">
        <f>IF(AND(TONGHOP!O236="ThiTN",TONGHOP!P236="TH",TONGHOP!J236="R",TONGHOP!K236&lt;&gt;""),TONGHOP!K236,"")</f>
        <v/>
      </c>
      <c r="H236" s="9" t="str">
        <f>IF(AND(TONGHOP!O236="ThiTN",TONGHOP!P236="TH",TONGHOP!J236="R",TONGHOP!K236&lt;&gt;""),TONGHOP!L236,"")</f>
        <v/>
      </c>
    </row>
    <row r="237" spans="1:8">
      <c r="A237" s="9" t="str">
        <f>IF(AND(TONGHOP!O237="KTHP",TONGHOP!P237="LT",TONGHOP!J237="R",TONGHOP!K237&lt;&gt;""),TONGHOP!K237,"")</f>
        <v/>
      </c>
      <c r="B237" s="9" t="str">
        <f>IF(AND(TONGHOP!O237="KTHP",TONGHOP!P237="LT",TONGHOP!J237="R",TONGHOP!K237&lt;&gt;""),TONGHOP!L237,"")</f>
        <v/>
      </c>
      <c r="C237" s="9" t="str">
        <f>IF(AND(TONGHOP!O237="KTHP",TONGHOP!P237="TN",TONGHOP!J237="R",TONGHOP!K237&lt;&gt;""),TONGHOP!K237,"")</f>
        <v/>
      </c>
      <c r="D237" s="9" t="str">
        <f>IF(AND(TONGHOP!O237="KTHP",TONGHOP!P237="TN",TONGHOP!J237="R",TONGHOP!K237&lt;&gt;""),TONGHOP!L237,"")</f>
        <v/>
      </c>
      <c r="E237" s="9" t="str">
        <f>IF(AND(TONGHOP!O237="ThiTN",TONGHOP!P237="LT",TONGHOP!J237="R",TONGHOP!K237&lt;&gt;""),TONGHOP!K237,"")</f>
        <v/>
      </c>
      <c r="F237" s="9" t="str">
        <f>IF(AND(TONGHOP!O237="ThiTN",TONGHOP!P237="LT",TONGHOP!J237="R",TONGHOP!K237&lt;&gt;""),TONGHOP!L237,"")</f>
        <v/>
      </c>
      <c r="G237" s="9" t="str">
        <f>IF(AND(TONGHOP!O237="ThiTN",TONGHOP!P237="TH",TONGHOP!J237="R",TONGHOP!K237&lt;&gt;""),TONGHOP!K237,"")</f>
        <v/>
      </c>
      <c r="H237" s="9" t="str">
        <f>IF(AND(TONGHOP!O237="ThiTN",TONGHOP!P237="TH",TONGHOP!J237="R",TONGHOP!K237&lt;&gt;""),TONGHOP!L237,"")</f>
        <v/>
      </c>
    </row>
    <row r="238" spans="1:8">
      <c r="A238" s="9" t="str">
        <f>IF(AND(TONGHOP!O238="KTHP",TONGHOP!P238="LT",TONGHOP!J238="R",TONGHOP!K238&lt;&gt;""),TONGHOP!K238,"")</f>
        <v/>
      </c>
      <c r="B238" s="9" t="str">
        <f>IF(AND(TONGHOP!O238="KTHP",TONGHOP!P238="LT",TONGHOP!J238="R",TONGHOP!K238&lt;&gt;""),TONGHOP!L238,"")</f>
        <v/>
      </c>
      <c r="C238" s="9" t="str">
        <f>IF(AND(TONGHOP!O238="KTHP",TONGHOP!P238="TN",TONGHOP!J238="R",TONGHOP!K238&lt;&gt;""),TONGHOP!K238,"")</f>
        <v/>
      </c>
      <c r="D238" s="9" t="str">
        <f>IF(AND(TONGHOP!O238="KTHP",TONGHOP!P238="TN",TONGHOP!J238="R",TONGHOP!K238&lt;&gt;""),TONGHOP!L238,"")</f>
        <v/>
      </c>
      <c r="E238" s="9" t="str">
        <f>IF(AND(TONGHOP!O238="ThiTN",TONGHOP!P238="LT",TONGHOP!J238="R",TONGHOP!K238&lt;&gt;""),TONGHOP!K238,"")</f>
        <v/>
      </c>
      <c r="F238" s="9" t="str">
        <f>IF(AND(TONGHOP!O238="ThiTN",TONGHOP!P238="LT",TONGHOP!J238="R",TONGHOP!K238&lt;&gt;""),TONGHOP!L238,"")</f>
        <v/>
      </c>
      <c r="G238" s="9" t="str">
        <f>IF(AND(TONGHOP!O238="ThiTN",TONGHOP!P238="TH",TONGHOP!J238="R",TONGHOP!K238&lt;&gt;""),TONGHOP!K238,"")</f>
        <v/>
      </c>
      <c r="H238" s="9" t="str">
        <f>IF(AND(TONGHOP!O238="ThiTN",TONGHOP!P238="TH",TONGHOP!J238="R",TONGHOP!K238&lt;&gt;""),TONGHOP!L238,"")</f>
        <v/>
      </c>
    </row>
    <row r="239" spans="1:8">
      <c r="A239" s="9" t="str">
        <f>IF(AND(TONGHOP!O239="KTHP",TONGHOP!P239="LT",TONGHOP!J239="R",TONGHOP!K239&lt;&gt;""),TONGHOP!K239,"")</f>
        <v/>
      </c>
      <c r="B239" s="9" t="str">
        <f>IF(AND(TONGHOP!O239="KTHP",TONGHOP!P239="LT",TONGHOP!J239="R",TONGHOP!K239&lt;&gt;""),TONGHOP!L239,"")</f>
        <v/>
      </c>
      <c r="C239" s="9" t="str">
        <f>IF(AND(TONGHOP!O239="KTHP",TONGHOP!P239="TN",TONGHOP!J239="R",TONGHOP!K239&lt;&gt;""),TONGHOP!K239,"")</f>
        <v/>
      </c>
      <c r="D239" s="9" t="str">
        <f>IF(AND(TONGHOP!O239="KTHP",TONGHOP!P239="TN",TONGHOP!J239="R",TONGHOP!K239&lt;&gt;""),TONGHOP!L239,"")</f>
        <v/>
      </c>
      <c r="E239" s="9" t="str">
        <f>IF(AND(TONGHOP!O239="ThiTN",TONGHOP!P239="LT",TONGHOP!J239="R",TONGHOP!K239&lt;&gt;""),TONGHOP!K239,"")</f>
        <v/>
      </c>
      <c r="F239" s="9" t="str">
        <f>IF(AND(TONGHOP!O239="ThiTN",TONGHOP!P239="LT",TONGHOP!J239="R",TONGHOP!K239&lt;&gt;""),TONGHOP!L239,"")</f>
        <v/>
      </c>
      <c r="G239" s="9" t="str">
        <f>IF(AND(TONGHOP!O239="ThiTN",TONGHOP!P239="TH",TONGHOP!J239="R",TONGHOP!K239&lt;&gt;""),TONGHOP!K239,"")</f>
        <v/>
      </c>
      <c r="H239" s="9" t="str">
        <f>IF(AND(TONGHOP!O239="ThiTN",TONGHOP!P239="TH",TONGHOP!J239="R",TONGHOP!K239&lt;&gt;""),TONGHOP!L239,"")</f>
        <v/>
      </c>
    </row>
    <row r="240" spans="1:8">
      <c r="A240" s="9" t="str">
        <f>IF(AND(TONGHOP!O240="KTHP",TONGHOP!P240="LT",TONGHOP!J240="R",TONGHOP!K240&lt;&gt;""),TONGHOP!K240,"")</f>
        <v/>
      </c>
      <c r="B240" s="9" t="str">
        <f>IF(AND(TONGHOP!O240="KTHP",TONGHOP!P240="LT",TONGHOP!J240="R",TONGHOP!K240&lt;&gt;""),TONGHOP!L240,"")</f>
        <v/>
      </c>
      <c r="C240" s="9" t="str">
        <f>IF(AND(TONGHOP!O240="KTHP",TONGHOP!P240="TN",TONGHOP!J240="R",TONGHOP!K240&lt;&gt;""),TONGHOP!K240,"")</f>
        <v/>
      </c>
      <c r="D240" s="9" t="str">
        <f>IF(AND(TONGHOP!O240="KTHP",TONGHOP!P240="TN",TONGHOP!J240="R",TONGHOP!K240&lt;&gt;""),TONGHOP!L240,"")</f>
        <v/>
      </c>
      <c r="E240" s="9" t="str">
        <f>IF(AND(TONGHOP!O240="ThiTN",TONGHOP!P240="LT",TONGHOP!J240="R",TONGHOP!K240&lt;&gt;""),TONGHOP!K240,"")</f>
        <v/>
      </c>
      <c r="F240" s="9" t="str">
        <f>IF(AND(TONGHOP!O240="ThiTN",TONGHOP!P240="LT",TONGHOP!J240="R",TONGHOP!K240&lt;&gt;""),TONGHOP!L240,"")</f>
        <v/>
      </c>
      <c r="G240" s="9" t="str">
        <f>IF(AND(TONGHOP!O240="ThiTN",TONGHOP!P240="TH",TONGHOP!J240="R",TONGHOP!K240&lt;&gt;""),TONGHOP!K240,"")</f>
        <v/>
      </c>
      <c r="H240" s="9" t="str">
        <f>IF(AND(TONGHOP!O240="ThiTN",TONGHOP!P240="TH",TONGHOP!J240="R",TONGHOP!K240&lt;&gt;""),TONGHOP!L240,"")</f>
        <v/>
      </c>
    </row>
    <row r="241" spans="1:8">
      <c r="A241" s="9" t="str">
        <f>IF(AND(TONGHOP!O241="KTHP",TONGHOP!P241="LT",TONGHOP!J241="R",TONGHOP!K241&lt;&gt;""),TONGHOP!K241,"")</f>
        <v/>
      </c>
      <c r="B241" s="9" t="str">
        <f>IF(AND(TONGHOP!O241="KTHP",TONGHOP!P241="LT",TONGHOP!J241="R",TONGHOP!K241&lt;&gt;""),TONGHOP!L241,"")</f>
        <v/>
      </c>
      <c r="C241" s="9" t="str">
        <f>IF(AND(TONGHOP!O241="KTHP",TONGHOP!P241="TN",TONGHOP!J241="R",TONGHOP!K241&lt;&gt;""),TONGHOP!K241,"")</f>
        <v/>
      </c>
      <c r="D241" s="9" t="str">
        <f>IF(AND(TONGHOP!O241="KTHP",TONGHOP!P241="TN",TONGHOP!J241="R",TONGHOP!K241&lt;&gt;""),TONGHOP!L241,"")</f>
        <v/>
      </c>
      <c r="E241" s="9" t="str">
        <f>IF(AND(TONGHOP!O241="ThiTN",TONGHOP!P241="LT",TONGHOP!J241="R",TONGHOP!K241&lt;&gt;""),TONGHOP!K241,"")</f>
        <v/>
      </c>
      <c r="F241" s="9" t="str">
        <f>IF(AND(TONGHOP!O241="ThiTN",TONGHOP!P241="LT",TONGHOP!J241="R",TONGHOP!K241&lt;&gt;""),TONGHOP!L241,"")</f>
        <v/>
      </c>
      <c r="G241" s="9" t="str">
        <f>IF(AND(TONGHOP!O241="ThiTN",TONGHOP!P241="TH",TONGHOP!J241="R",TONGHOP!K241&lt;&gt;""),TONGHOP!K241,"")</f>
        <v/>
      </c>
      <c r="H241" s="9" t="str">
        <f>IF(AND(TONGHOP!O241="ThiTN",TONGHOP!P241="TH",TONGHOP!J241="R",TONGHOP!K241&lt;&gt;""),TONGHOP!L241,"")</f>
        <v/>
      </c>
    </row>
    <row r="242" spans="1:8">
      <c r="A242" s="9" t="str">
        <f>IF(AND(TONGHOP!O242="KTHP",TONGHOP!P242="LT",TONGHOP!J242="R",TONGHOP!K242&lt;&gt;""),TONGHOP!K242,"")</f>
        <v/>
      </c>
      <c r="B242" s="9" t="str">
        <f>IF(AND(TONGHOP!O242="KTHP",TONGHOP!P242="LT",TONGHOP!J242="R",TONGHOP!K242&lt;&gt;""),TONGHOP!L242,"")</f>
        <v/>
      </c>
      <c r="C242" s="9" t="str">
        <f>IF(AND(TONGHOP!O242="KTHP",TONGHOP!P242="TN",TONGHOP!J242="R",TONGHOP!K242&lt;&gt;""),TONGHOP!K242,"")</f>
        <v/>
      </c>
      <c r="D242" s="9" t="str">
        <f>IF(AND(TONGHOP!O242="KTHP",TONGHOP!P242="TN",TONGHOP!J242="R",TONGHOP!K242&lt;&gt;""),TONGHOP!L242,"")</f>
        <v/>
      </c>
      <c r="E242" s="9" t="str">
        <f>IF(AND(TONGHOP!O242="ThiTN",TONGHOP!P242="LT",TONGHOP!J242="R",TONGHOP!K242&lt;&gt;""),TONGHOP!K242,"")</f>
        <v/>
      </c>
      <c r="F242" s="9" t="str">
        <f>IF(AND(TONGHOP!O242="ThiTN",TONGHOP!P242="LT",TONGHOP!J242="R",TONGHOP!K242&lt;&gt;""),TONGHOP!L242,"")</f>
        <v/>
      </c>
      <c r="G242" s="9" t="str">
        <f>IF(AND(TONGHOP!O242="ThiTN",TONGHOP!P242="TH",TONGHOP!J242="R",TONGHOP!K242&lt;&gt;""),TONGHOP!K242,"")</f>
        <v/>
      </c>
      <c r="H242" s="9" t="str">
        <f>IF(AND(TONGHOP!O242="ThiTN",TONGHOP!P242="TH",TONGHOP!J242="R",TONGHOP!K242&lt;&gt;""),TONGHOP!L242,"")</f>
        <v/>
      </c>
    </row>
    <row r="243" spans="1:8">
      <c r="A243" s="9" t="str">
        <f>IF(AND(TONGHOP!O243="KTHP",TONGHOP!P243="LT",TONGHOP!J243="R",TONGHOP!K243&lt;&gt;""),TONGHOP!K243,"")</f>
        <v/>
      </c>
      <c r="B243" s="9" t="str">
        <f>IF(AND(TONGHOP!O243="KTHP",TONGHOP!P243="LT",TONGHOP!J243="R",TONGHOP!K243&lt;&gt;""),TONGHOP!L243,"")</f>
        <v/>
      </c>
      <c r="C243" s="9" t="str">
        <f>IF(AND(TONGHOP!O243="KTHP",TONGHOP!P243="TN",TONGHOP!J243="R",TONGHOP!K243&lt;&gt;""),TONGHOP!K243,"")</f>
        <v/>
      </c>
      <c r="D243" s="9" t="str">
        <f>IF(AND(TONGHOP!O243="KTHP",TONGHOP!P243="TN",TONGHOP!J243="R",TONGHOP!K243&lt;&gt;""),TONGHOP!L243,"")</f>
        <v/>
      </c>
      <c r="E243" s="9" t="str">
        <f>IF(AND(TONGHOP!O243="ThiTN",TONGHOP!P243="LT",TONGHOP!J243="R",TONGHOP!K243&lt;&gt;""),TONGHOP!K243,"")</f>
        <v/>
      </c>
      <c r="F243" s="9" t="str">
        <f>IF(AND(TONGHOP!O243="ThiTN",TONGHOP!P243="LT",TONGHOP!J243="R",TONGHOP!K243&lt;&gt;""),TONGHOP!L243,"")</f>
        <v/>
      </c>
      <c r="G243" s="9" t="str">
        <f>IF(AND(TONGHOP!O243="ThiTN",TONGHOP!P243="TH",TONGHOP!J243="R",TONGHOP!K243&lt;&gt;""),TONGHOP!K243,"")</f>
        <v/>
      </c>
      <c r="H243" s="9" t="str">
        <f>IF(AND(TONGHOP!O243="ThiTN",TONGHOP!P243="TH",TONGHOP!J243="R",TONGHOP!K243&lt;&gt;""),TONGHOP!L243,"")</f>
        <v/>
      </c>
    </row>
    <row r="244" spans="1:8">
      <c r="A244" s="9" t="str">
        <f>IF(AND(TONGHOP!O244="KTHP",TONGHOP!P244="LT",TONGHOP!J244="R",TONGHOP!K244&lt;&gt;""),TONGHOP!K244,"")</f>
        <v/>
      </c>
      <c r="B244" s="9" t="str">
        <f>IF(AND(TONGHOP!O244="KTHP",TONGHOP!P244="LT",TONGHOP!J244="R",TONGHOP!K244&lt;&gt;""),TONGHOP!L244,"")</f>
        <v/>
      </c>
      <c r="C244" s="9" t="str">
        <f>IF(AND(TONGHOP!O244="KTHP",TONGHOP!P244="TN",TONGHOP!J244="R",TONGHOP!K244&lt;&gt;""),TONGHOP!K244,"")</f>
        <v/>
      </c>
      <c r="D244" s="9" t="str">
        <f>IF(AND(TONGHOP!O244="KTHP",TONGHOP!P244="TN",TONGHOP!J244="R",TONGHOP!K244&lt;&gt;""),TONGHOP!L244,"")</f>
        <v/>
      </c>
      <c r="E244" s="9" t="str">
        <f>IF(AND(TONGHOP!O244="ThiTN",TONGHOP!P244="LT",TONGHOP!J244="R",TONGHOP!K244&lt;&gt;""),TONGHOP!K244,"")</f>
        <v/>
      </c>
      <c r="F244" s="9" t="str">
        <f>IF(AND(TONGHOP!O244="ThiTN",TONGHOP!P244="LT",TONGHOP!J244="R",TONGHOP!K244&lt;&gt;""),TONGHOP!L244,"")</f>
        <v/>
      </c>
      <c r="G244" s="9" t="str">
        <f>IF(AND(TONGHOP!O244="ThiTN",TONGHOP!P244="TH",TONGHOP!J244="R",TONGHOP!K244&lt;&gt;""),TONGHOP!K244,"")</f>
        <v/>
      </c>
      <c r="H244" s="9" t="str">
        <f>IF(AND(TONGHOP!O244="ThiTN",TONGHOP!P244="TH",TONGHOP!J244="R",TONGHOP!K244&lt;&gt;""),TONGHOP!L244,"")</f>
        <v/>
      </c>
    </row>
    <row r="245" spans="1:8">
      <c r="A245" s="9" t="str">
        <f>IF(AND(TONGHOP!O245="KTHP",TONGHOP!P245="LT",TONGHOP!J245="R",TONGHOP!K245&lt;&gt;""),TONGHOP!K245,"")</f>
        <v/>
      </c>
      <c r="B245" s="9" t="str">
        <f>IF(AND(TONGHOP!O245="KTHP",TONGHOP!P245="LT",TONGHOP!J245="R",TONGHOP!K245&lt;&gt;""),TONGHOP!L245,"")</f>
        <v/>
      </c>
      <c r="C245" s="9" t="str">
        <f>IF(AND(TONGHOP!O245="KTHP",TONGHOP!P245="TN",TONGHOP!J245="R",TONGHOP!K245&lt;&gt;""),TONGHOP!K245,"")</f>
        <v/>
      </c>
      <c r="D245" s="9" t="str">
        <f>IF(AND(TONGHOP!O245="KTHP",TONGHOP!P245="TN",TONGHOP!J245="R",TONGHOP!K245&lt;&gt;""),TONGHOP!L245,"")</f>
        <v/>
      </c>
      <c r="E245" s="9" t="str">
        <f>IF(AND(TONGHOP!O245="ThiTN",TONGHOP!P245="LT",TONGHOP!J245="R",TONGHOP!K245&lt;&gt;""),TONGHOP!K245,"")</f>
        <v/>
      </c>
      <c r="F245" s="9" t="str">
        <f>IF(AND(TONGHOP!O245="ThiTN",TONGHOP!P245="LT",TONGHOP!J245="R",TONGHOP!K245&lt;&gt;""),TONGHOP!L245,"")</f>
        <v/>
      </c>
      <c r="G245" s="9" t="str">
        <f>IF(AND(TONGHOP!O245="ThiTN",TONGHOP!P245="TH",TONGHOP!J245="R",TONGHOP!K245&lt;&gt;""),TONGHOP!K245,"")</f>
        <v/>
      </c>
      <c r="H245" s="9" t="str">
        <f>IF(AND(TONGHOP!O245="ThiTN",TONGHOP!P245="TH",TONGHOP!J245="R",TONGHOP!K245&lt;&gt;""),TONGHOP!L245,"")</f>
        <v/>
      </c>
    </row>
    <row r="246" spans="1:8">
      <c r="A246" s="9" t="str">
        <f>IF(AND(TONGHOP!O246="KTHP",TONGHOP!P246="LT",TONGHOP!J246="R",TONGHOP!K246&lt;&gt;""),TONGHOP!K246,"")</f>
        <v/>
      </c>
      <c r="B246" s="9" t="str">
        <f>IF(AND(TONGHOP!O246="KTHP",TONGHOP!P246="LT",TONGHOP!J246="R",TONGHOP!K246&lt;&gt;""),TONGHOP!L246,"")</f>
        <v/>
      </c>
      <c r="C246" s="9" t="str">
        <f>IF(AND(TONGHOP!O246="KTHP",TONGHOP!P246="TN",TONGHOP!J246="R",TONGHOP!K246&lt;&gt;""),TONGHOP!K246,"")</f>
        <v/>
      </c>
      <c r="D246" s="9" t="str">
        <f>IF(AND(TONGHOP!O246="KTHP",TONGHOP!P246="TN",TONGHOP!J246="R",TONGHOP!K246&lt;&gt;""),TONGHOP!L246,"")</f>
        <v/>
      </c>
      <c r="E246" s="9" t="str">
        <f>IF(AND(TONGHOP!O246="ThiTN",TONGHOP!P246="LT",TONGHOP!J246="R",TONGHOP!K246&lt;&gt;""),TONGHOP!K246,"")</f>
        <v/>
      </c>
      <c r="F246" s="9" t="str">
        <f>IF(AND(TONGHOP!O246="ThiTN",TONGHOP!P246="LT",TONGHOP!J246="R",TONGHOP!K246&lt;&gt;""),TONGHOP!L246,"")</f>
        <v/>
      </c>
      <c r="G246" s="9" t="str">
        <f>IF(AND(TONGHOP!O246="ThiTN",TONGHOP!P246="TH",TONGHOP!J246="R",TONGHOP!K246&lt;&gt;""),TONGHOP!K246,"")</f>
        <v/>
      </c>
      <c r="H246" s="9" t="str">
        <f>IF(AND(TONGHOP!O246="ThiTN",TONGHOP!P246="TH",TONGHOP!J246="R",TONGHOP!K246&lt;&gt;""),TONGHOP!L246,"")</f>
        <v/>
      </c>
    </row>
    <row r="247" spans="1:8">
      <c r="A247" s="9" t="str">
        <f>IF(AND(TONGHOP!O247="KTHP",TONGHOP!P247="LT",TONGHOP!J247="R",TONGHOP!K247&lt;&gt;""),TONGHOP!K247,"")</f>
        <v/>
      </c>
      <c r="B247" s="9" t="str">
        <f>IF(AND(TONGHOP!O247="KTHP",TONGHOP!P247="LT",TONGHOP!J247="R",TONGHOP!K247&lt;&gt;""),TONGHOP!L247,"")</f>
        <v/>
      </c>
      <c r="C247" s="9" t="str">
        <f>IF(AND(TONGHOP!O247="KTHP",TONGHOP!P247="TN",TONGHOP!J247="R",TONGHOP!K247&lt;&gt;""),TONGHOP!K247,"")</f>
        <v/>
      </c>
      <c r="D247" s="9" t="str">
        <f>IF(AND(TONGHOP!O247="KTHP",TONGHOP!P247="TN",TONGHOP!J247="R",TONGHOP!K247&lt;&gt;""),TONGHOP!L247,"")</f>
        <v/>
      </c>
      <c r="E247" s="9" t="str">
        <f>IF(AND(TONGHOP!O247="ThiTN",TONGHOP!P247="LT",TONGHOP!J247="R",TONGHOP!K247&lt;&gt;""),TONGHOP!K247,"")</f>
        <v/>
      </c>
      <c r="F247" s="9" t="str">
        <f>IF(AND(TONGHOP!O247="ThiTN",TONGHOP!P247="LT",TONGHOP!J247="R",TONGHOP!K247&lt;&gt;""),TONGHOP!L247,"")</f>
        <v/>
      </c>
      <c r="G247" s="9" t="str">
        <f>IF(AND(TONGHOP!O247="ThiTN",TONGHOP!P247="TH",TONGHOP!J247="R",TONGHOP!K247&lt;&gt;""),TONGHOP!K247,"")</f>
        <v/>
      </c>
      <c r="H247" s="9" t="str">
        <f>IF(AND(TONGHOP!O247="ThiTN",TONGHOP!P247="TH",TONGHOP!J247="R",TONGHOP!K247&lt;&gt;""),TONGHOP!L247,"")</f>
        <v/>
      </c>
    </row>
    <row r="248" spans="1:8">
      <c r="A248" s="9" t="str">
        <f>IF(AND(TONGHOP!O248="KTHP",TONGHOP!P248="LT",TONGHOP!J248="R",TONGHOP!K248&lt;&gt;""),TONGHOP!K248,"")</f>
        <v/>
      </c>
      <c r="B248" s="9" t="str">
        <f>IF(AND(TONGHOP!O248="KTHP",TONGHOP!P248="LT",TONGHOP!J248="R",TONGHOP!K248&lt;&gt;""),TONGHOP!L248,"")</f>
        <v/>
      </c>
      <c r="C248" s="9" t="str">
        <f>IF(AND(TONGHOP!O248="KTHP",TONGHOP!P248="TN",TONGHOP!J248="R",TONGHOP!K248&lt;&gt;""),TONGHOP!K248,"")</f>
        <v/>
      </c>
      <c r="D248" s="9" t="str">
        <f>IF(AND(TONGHOP!O248="KTHP",TONGHOP!P248="TN",TONGHOP!J248="R",TONGHOP!K248&lt;&gt;""),TONGHOP!L248,"")</f>
        <v/>
      </c>
      <c r="E248" s="9" t="str">
        <f>IF(AND(TONGHOP!O248="ThiTN",TONGHOP!P248="LT",TONGHOP!J248="R",TONGHOP!K248&lt;&gt;""),TONGHOP!K248,"")</f>
        <v/>
      </c>
      <c r="F248" s="9" t="str">
        <f>IF(AND(TONGHOP!O248="ThiTN",TONGHOP!P248="LT",TONGHOP!J248="R",TONGHOP!K248&lt;&gt;""),TONGHOP!L248,"")</f>
        <v/>
      </c>
      <c r="G248" s="9" t="str">
        <f>IF(AND(TONGHOP!O248="ThiTN",TONGHOP!P248="TH",TONGHOP!J248="R",TONGHOP!K248&lt;&gt;""),TONGHOP!K248,"")</f>
        <v/>
      </c>
      <c r="H248" s="9" t="str">
        <f>IF(AND(TONGHOP!O248="ThiTN",TONGHOP!P248="TH",TONGHOP!J248="R",TONGHOP!K248&lt;&gt;""),TONGHOP!L248,"")</f>
        <v/>
      </c>
    </row>
    <row r="249" spans="1:8">
      <c r="A249" s="9" t="str">
        <f>IF(AND(TONGHOP!O249="KTHP",TONGHOP!P249="LT",TONGHOP!J249="R",TONGHOP!K249&lt;&gt;""),TONGHOP!K249,"")</f>
        <v/>
      </c>
      <c r="B249" s="9" t="str">
        <f>IF(AND(TONGHOP!O249="KTHP",TONGHOP!P249="LT",TONGHOP!J249="R",TONGHOP!K249&lt;&gt;""),TONGHOP!L249,"")</f>
        <v/>
      </c>
      <c r="C249" s="9" t="str">
        <f>IF(AND(TONGHOP!O249="KTHP",TONGHOP!P249="TN",TONGHOP!J249="R",TONGHOP!K249&lt;&gt;""),TONGHOP!K249,"")</f>
        <v/>
      </c>
      <c r="D249" s="9" t="str">
        <f>IF(AND(TONGHOP!O249="KTHP",TONGHOP!P249="TN",TONGHOP!J249="R",TONGHOP!K249&lt;&gt;""),TONGHOP!L249,"")</f>
        <v/>
      </c>
      <c r="E249" s="9" t="str">
        <f>IF(AND(TONGHOP!O249="ThiTN",TONGHOP!P249="LT",TONGHOP!J249="R",TONGHOP!K249&lt;&gt;""),TONGHOP!K249,"")</f>
        <v/>
      </c>
      <c r="F249" s="9" t="str">
        <f>IF(AND(TONGHOP!O249="ThiTN",TONGHOP!P249="LT",TONGHOP!J249="R",TONGHOP!K249&lt;&gt;""),TONGHOP!L249,"")</f>
        <v/>
      </c>
      <c r="G249" s="9" t="str">
        <f>IF(AND(TONGHOP!O249="ThiTN",TONGHOP!P249="TH",TONGHOP!J249="R",TONGHOP!K249&lt;&gt;""),TONGHOP!K249,"")</f>
        <v/>
      </c>
      <c r="H249" s="9" t="str">
        <f>IF(AND(TONGHOP!O249="ThiTN",TONGHOP!P249="TH",TONGHOP!J249="R",TONGHOP!K249&lt;&gt;""),TONGHOP!L249,"")</f>
        <v/>
      </c>
    </row>
    <row r="250" spans="1:8">
      <c r="A250" s="9" t="str">
        <f>IF(AND(TONGHOP!O250="KTHP",TONGHOP!P250="LT",TONGHOP!J250="R",TONGHOP!K250&lt;&gt;""),TONGHOP!K250,"")</f>
        <v/>
      </c>
      <c r="B250" s="9" t="str">
        <f>IF(AND(TONGHOP!O250="KTHP",TONGHOP!P250="LT",TONGHOP!J250="R",TONGHOP!K250&lt;&gt;""),TONGHOP!L250,"")</f>
        <v/>
      </c>
      <c r="C250" s="9" t="str">
        <f>IF(AND(TONGHOP!O250="KTHP",TONGHOP!P250="TN",TONGHOP!J250="R",TONGHOP!K250&lt;&gt;""),TONGHOP!K250,"")</f>
        <v/>
      </c>
      <c r="D250" s="9" t="str">
        <f>IF(AND(TONGHOP!O250="KTHP",TONGHOP!P250="TN",TONGHOP!J250="R",TONGHOP!K250&lt;&gt;""),TONGHOP!L250,"")</f>
        <v/>
      </c>
      <c r="E250" s="9" t="str">
        <f>IF(AND(TONGHOP!O250="ThiTN",TONGHOP!P250="LT",TONGHOP!J250="R",TONGHOP!K250&lt;&gt;""),TONGHOP!K250,"")</f>
        <v/>
      </c>
      <c r="F250" s="9" t="str">
        <f>IF(AND(TONGHOP!O250="ThiTN",TONGHOP!P250="LT",TONGHOP!J250="R",TONGHOP!K250&lt;&gt;""),TONGHOP!L250,"")</f>
        <v/>
      </c>
      <c r="G250" s="9" t="str">
        <f>IF(AND(TONGHOP!O250="ThiTN",TONGHOP!P250="TH",TONGHOP!J250="R",TONGHOP!K250&lt;&gt;""),TONGHOP!K250,"")</f>
        <v/>
      </c>
      <c r="H250" s="9" t="str">
        <f>IF(AND(TONGHOP!O250="ThiTN",TONGHOP!P250="TH",TONGHOP!J250="R",TONGHOP!K250&lt;&gt;""),TONGHOP!L250,"")</f>
        <v/>
      </c>
    </row>
    <row r="251" spans="1:8">
      <c r="A251" s="9" t="str">
        <f>IF(AND(TONGHOP!O251="KTHP",TONGHOP!P251="LT",TONGHOP!J251="R",TONGHOP!K251&lt;&gt;""),TONGHOP!K251,"")</f>
        <v/>
      </c>
      <c r="B251" s="9" t="str">
        <f>IF(AND(TONGHOP!O251="KTHP",TONGHOP!P251="LT",TONGHOP!J251="R",TONGHOP!K251&lt;&gt;""),TONGHOP!L251,"")</f>
        <v/>
      </c>
      <c r="C251" s="9" t="str">
        <f>IF(AND(TONGHOP!O251="KTHP",TONGHOP!P251="TN",TONGHOP!J251="R",TONGHOP!K251&lt;&gt;""),TONGHOP!K251,"")</f>
        <v/>
      </c>
      <c r="D251" s="9" t="str">
        <f>IF(AND(TONGHOP!O251="KTHP",TONGHOP!P251="TN",TONGHOP!J251="R",TONGHOP!K251&lt;&gt;""),TONGHOP!L251,"")</f>
        <v/>
      </c>
      <c r="E251" s="9" t="str">
        <f>IF(AND(TONGHOP!O251="ThiTN",TONGHOP!P251="LT",TONGHOP!J251="R",TONGHOP!K251&lt;&gt;""),TONGHOP!K251,"")</f>
        <v/>
      </c>
      <c r="F251" s="9" t="str">
        <f>IF(AND(TONGHOP!O251="ThiTN",TONGHOP!P251="LT",TONGHOP!J251="R",TONGHOP!K251&lt;&gt;""),TONGHOP!L251,"")</f>
        <v/>
      </c>
      <c r="G251" s="9" t="str">
        <f>IF(AND(TONGHOP!O251="ThiTN",TONGHOP!P251="TH",TONGHOP!J251="R",TONGHOP!K251&lt;&gt;""),TONGHOP!K251,"")</f>
        <v/>
      </c>
      <c r="H251" s="9" t="str">
        <f>IF(AND(TONGHOP!O251="ThiTN",TONGHOP!P251="TH",TONGHOP!J251="R",TONGHOP!K251&lt;&gt;""),TONGHOP!L251,"")</f>
        <v/>
      </c>
    </row>
    <row r="252" spans="1:8">
      <c r="A252" s="9" t="str">
        <f>IF(AND(TONGHOP!O252="KTHP",TONGHOP!P252="LT",TONGHOP!J252="R",TONGHOP!K252&lt;&gt;""),TONGHOP!K252,"")</f>
        <v/>
      </c>
      <c r="B252" s="9" t="str">
        <f>IF(AND(TONGHOP!O252="KTHP",TONGHOP!P252="LT",TONGHOP!J252="R",TONGHOP!K252&lt;&gt;""),TONGHOP!L252,"")</f>
        <v/>
      </c>
      <c r="C252" s="9" t="str">
        <f>IF(AND(TONGHOP!O252="KTHP",TONGHOP!P252="TN",TONGHOP!J252="R",TONGHOP!K252&lt;&gt;""),TONGHOP!K252,"")</f>
        <v/>
      </c>
      <c r="D252" s="9" t="str">
        <f>IF(AND(TONGHOP!O252="KTHP",TONGHOP!P252="TN",TONGHOP!J252="R",TONGHOP!K252&lt;&gt;""),TONGHOP!L252,"")</f>
        <v/>
      </c>
      <c r="E252" s="9" t="str">
        <f>IF(AND(TONGHOP!O252="ThiTN",TONGHOP!P252="LT",TONGHOP!J252="R",TONGHOP!K252&lt;&gt;""),TONGHOP!K252,"")</f>
        <v/>
      </c>
      <c r="F252" s="9" t="str">
        <f>IF(AND(TONGHOP!O252="ThiTN",TONGHOP!P252="LT",TONGHOP!J252="R",TONGHOP!K252&lt;&gt;""),TONGHOP!L252,"")</f>
        <v/>
      </c>
      <c r="G252" s="9" t="str">
        <f>IF(AND(TONGHOP!O252="ThiTN",TONGHOP!P252="TH",TONGHOP!J252="R",TONGHOP!K252&lt;&gt;""),TONGHOP!K252,"")</f>
        <v/>
      </c>
      <c r="H252" s="9" t="str">
        <f>IF(AND(TONGHOP!O252="ThiTN",TONGHOP!P252="TH",TONGHOP!J252="R",TONGHOP!K252&lt;&gt;""),TONGHOP!L252,"")</f>
        <v/>
      </c>
    </row>
    <row r="253" spans="1:8">
      <c r="A253" s="9" t="str">
        <f>IF(AND(TONGHOP!O253="KTHP",TONGHOP!P253="LT",TONGHOP!J253="R",TONGHOP!K253&lt;&gt;""),TONGHOP!K253,"")</f>
        <v/>
      </c>
      <c r="B253" s="9" t="str">
        <f>IF(AND(TONGHOP!O253="KTHP",TONGHOP!P253="LT",TONGHOP!J253="R",TONGHOP!K253&lt;&gt;""),TONGHOP!L253,"")</f>
        <v/>
      </c>
      <c r="C253" s="9" t="str">
        <f>IF(AND(TONGHOP!O253="KTHP",TONGHOP!P253="TN",TONGHOP!J253="R",TONGHOP!K253&lt;&gt;""),TONGHOP!K253,"")</f>
        <v/>
      </c>
      <c r="D253" s="9" t="str">
        <f>IF(AND(TONGHOP!O253="KTHP",TONGHOP!P253="TN",TONGHOP!J253="R",TONGHOP!K253&lt;&gt;""),TONGHOP!L253,"")</f>
        <v/>
      </c>
      <c r="E253" s="9" t="str">
        <f>IF(AND(TONGHOP!O253="ThiTN",TONGHOP!P253="LT",TONGHOP!J253="R",TONGHOP!K253&lt;&gt;""),TONGHOP!K253,"")</f>
        <v/>
      </c>
      <c r="F253" s="9" t="str">
        <f>IF(AND(TONGHOP!O253="ThiTN",TONGHOP!P253="LT",TONGHOP!J253="R",TONGHOP!K253&lt;&gt;""),TONGHOP!L253,"")</f>
        <v/>
      </c>
      <c r="G253" s="9" t="str">
        <f>IF(AND(TONGHOP!O253="ThiTN",TONGHOP!P253="TH",TONGHOP!J253="R",TONGHOP!K253&lt;&gt;""),TONGHOP!K253,"")</f>
        <v/>
      </c>
      <c r="H253" s="9" t="str">
        <f>IF(AND(TONGHOP!O253="ThiTN",TONGHOP!P253="TH",TONGHOP!J253="R",TONGHOP!K253&lt;&gt;""),TONGHOP!L253,"")</f>
        <v/>
      </c>
    </row>
    <row r="254" spans="1:8">
      <c r="A254" s="9" t="str">
        <f>IF(AND(TONGHOP!O254="KTHP",TONGHOP!P254="LT",TONGHOP!J254="R",TONGHOP!K254&lt;&gt;""),TONGHOP!K254,"")</f>
        <v/>
      </c>
      <c r="B254" s="9" t="str">
        <f>IF(AND(TONGHOP!O254="KTHP",TONGHOP!P254="LT",TONGHOP!J254="R",TONGHOP!K254&lt;&gt;""),TONGHOP!L254,"")</f>
        <v/>
      </c>
      <c r="C254" s="9" t="str">
        <f>IF(AND(TONGHOP!O254="KTHP",TONGHOP!P254="TN",TONGHOP!J254="R",TONGHOP!K254&lt;&gt;""),TONGHOP!K254,"")</f>
        <v/>
      </c>
      <c r="D254" s="9" t="str">
        <f>IF(AND(TONGHOP!O254="KTHP",TONGHOP!P254="TN",TONGHOP!J254="R",TONGHOP!K254&lt;&gt;""),TONGHOP!L254,"")</f>
        <v/>
      </c>
      <c r="E254" s="9" t="str">
        <f>IF(AND(TONGHOP!O254="ThiTN",TONGHOP!P254="LT",TONGHOP!J254="R",TONGHOP!K254&lt;&gt;""),TONGHOP!K254,"")</f>
        <v/>
      </c>
      <c r="F254" s="9" t="str">
        <f>IF(AND(TONGHOP!O254="ThiTN",TONGHOP!P254="LT",TONGHOP!J254="R",TONGHOP!K254&lt;&gt;""),TONGHOP!L254,"")</f>
        <v/>
      </c>
      <c r="G254" s="9" t="str">
        <f>IF(AND(TONGHOP!O254="ThiTN",TONGHOP!P254="TH",TONGHOP!J254="R",TONGHOP!K254&lt;&gt;""),TONGHOP!K254,"")</f>
        <v/>
      </c>
      <c r="H254" s="9" t="str">
        <f>IF(AND(TONGHOP!O254="ThiTN",TONGHOP!P254="TH",TONGHOP!J254="R",TONGHOP!K254&lt;&gt;""),TONGHOP!L254,"")</f>
        <v/>
      </c>
    </row>
    <row r="255" spans="1:8">
      <c r="A255" s="9" t="str">
        <f>IF(AND(TONGHOP!O255="KTHP",TONGHOP!P255="LT",TONGHOP!J255="R",TONGHOP!K255&lt;&gt;""),TONGHOP!K255,"")</f>
        <v/>
      </c>
      <c r="B255" s="9" t="str">
        <f>IF(AND(TONGHOP!O255="KTHP",TONGHOP!P255="LT",TONGHOP!J255="R",TONGHOP!K255&lt;&gt;""),TONGHOP!L255,"")</f>
        <v/>
      </c>
      <c r="C255" s="9" t="str">
        <f>IF(AND(TONGHOP!O255="KTHP",TONGHOP!P255="TN",TONGHOP!J255="R",TONGHOP!K255&lt;&gt;""),TONGHOP!K255,"")</f>
        <v/>
      </c>
      <c r="D255" s="9" t="str">
        <f>IF(AND(TONGHOP!O255="KTHP",TONGHOP!P255="TN",TONGHOP!J255="R",TONGHOP!K255&lt;&gt;""),TONGHOP!L255,"")</f>
        <v/>
      </c>
      <c r="E255" s="9" t="str">
        <f>IF(AND(TONGHOP!O255="ThiTN",TONGHOP!P255="LT",TONGHOP!J255="R",TONGHOP!K255&lt;&gt;""),TONGHOP!K255,"")</f>
        <v/>
      </c>
      <c r="F255" s="9" t="str">
        <f>IF(AND(TONGHOP!O255="ThiTN",TONGHOP!P255="LT",TONGHOP!J255="R",TONGHOP!K255&lt;&gt;""),TONGHOP!L255,"")</f>
        <v/>
      </c>
      <c r="G255" s="9" t="str">
        <f>IF(AND(TONGHOP!O255="ThiTN",TONGHOP!P255="TH",TONGHOP!J255="R",TONGHOP!K255&lt;&gt;""),TONGHOP!K255,"")</f>
        <v/>
      </c>
      <c r="H255" s="9" t="str">
        <f>IF(AND(TONGHOP!O255="ThiTN",TONGHOP!P255="TH",TONGHOP!J255="R",TONGHOP!K255&lt;&gt;""),TONGHOP!L255,"")</f>
        <v/>
      </c>
    </row>
    <row r="256" spans="1:8">
      <c r="A256" s="9" t="str">
        <f>IF(AND(TONGHOP!O256="KTHP",TONGHOP!P256="LT",TONGHOP!J256="R",TONGHOP!K256&lt;&gt;""),TONGHOP!K256,"")</f>
        <v/>
      </c>
      <c r="B256" s="9" t="str">
        <f>IF(AND(TONGHOP!O256="KTHP",TONGHOP!P256="LT",TONGHOP!J256="R",TONGHOP!K256&lt;&gt;""),TONGHOP!L256,"")</f>
        <v/>
      </c>
      <c r="C256" s="9" t="str">
        <f>IF(AND(TONGHOP!O256="KTHP",TONGHOP!P256="TN",TONGHOP!J256="R",TONGHOP!K256&lt;&gt;""),TONGHOP!K256,"")</f>
        <v/>
      </c>
      <c r="D256" s="9" t="str">
        <f>IF(AND(TONGHOP!O256="KTHP",TONGHOP!P256="TN",TONGHOP!J256="R",TONGHOP!K256&lt;&gt;""),TONGHOP!L256,"")</f>
        <v/>
      </c>
      <c r="E256" s="9" t="str">
        <f>IF(AND(TONGHOP!O256="ThiTN",TONGHOP!P256="LT",TONGHOP!J256="R",TONGHOP!K256&lt;&gt;""),TONGHOP!K256,"")</f>
        <v/>
      </c>
      <c r="F256" s="9" t="str">
        <f>IF(AND(TONGHOP!O256="ThiTN",TONGHOP!P256="LT",TONGHOP!J256="R",TONGHOP!K256&lt;&gt;""),TONGHOP!L256,"")</f>
        <v/>
      </c>
      <c r="G256" s="9" t="str">
        <f>IF(AND(TONGHOP!O256="ThiTN",TONGHOP!P256="TH",TONGHOP!J256="R",TONGHOP!K256&lt;&gt;""),TONGHOP!K256,"")</f>
        <v/>
      </c>
      <c r="H256" s="9" t="str">
        <f>IF(AND(TONGHOP!O256="ThiTN",TONGHOP!P256="TH",TONGHOP!J256="R",TONGHOP!K256&lt;&gt;""),TONGHOP!L256,"")</f>
        <v/>
      </c>
    </row>
    <row r="257" spans="1:8">
      <c r="A257" s="9" t="str">
        <f>IF(AND(TONGHOP!O257="KTHP",TONGHOP!P257="LT",TONGHOP!J257="R",TONGHOP!K257&lt;&gt;""),TONGHOP!K257,"")</f>
        <v/>
      </c>
      <c r="B257" s="9" t="str">
        <f>IF(AND(TONGHOP!O257="KTHP",TONGHOP!P257="LT",TONGHOP!J257="R",TONGHOP!K257&lt;&gt;""),TONGHOP!L257,"")</f>
        <v/>
      </c>
      <c r="C257" s="9" t="str">
        <f>IF(AND(TONGHOP!O257="KTHP",TONGHOP!P257="TN",TONGHOP!J257="R",TONGHOP!K257&lt;&gt;""),TONGHOP!K257,"")</f>
        <v/>
      </c>
      <c r="D257" s="9" t="str">
        <f>IF(AND(TONGHOP!O257="KTHP",TONGHOP!P257="TN",TONGHOP!J257="R",TONGHOP!K257&lt;&gt;""),TONGHOP!L257,"")</f>
        <v/>
      </c>
      <c r="E257" s="9" t="str">
        <f>IF(AND(TONGHOP!O257="ThiTN",TONGHOP!P257="LT",TONGHOP!J257="R",TONGHOP!K257&lt;&gt;""),TONGHOP!K257,"")</f>
        <v/>
      </c>
      <c r="F257" s="9" t="str">
        <f>IF(AND(TONGHOP!O257="ThiTN",TONGHOP!P257="LT",TONGHOP!J257="R",TONGHOP!K257&lt;&gt;""),TONGHOP!L257,"")</f>
        <v/>
      </c>
      <c r="G257" s="9" t="str">
        <f>IF(AND(TONGHOP!O257="ThiTN",TONGHOP!P257="TH",TONGHOP!J257="R",TONGHOP!K257&lt;&gt;""),TONGHOP!K257,"")</f>
        <v/>
      </c>
      <c r="H257" s="9" t="str">
        <f>IF(AND(TONGHOP!O257="ThiTN",TONGHOP!P257="TH",TONGHOP!J257="R",TONGHOP!K257&lt;&gt;""),TONGHOP!L257,"")</f>
        <v/>
      </c>
    </row>
    <row r="258" spans="1:8">
      <c r="A258" s="9" t="str">
        <f>IF(AND(TONGHOP!O258="KTHP",TONGHOP!P258="LT",TONGHOP!J258="R",TONGHOP!K258&lt;&gt;""),TONGHOP!K258,"")</f>
        <v/>
      </c>
      <c r="B258" s="9" t="str">
        <f>IF(AND(TONGHOP!O258="KTHP",TONGHOP!P258="LT",TONGHOP!J258="R",TONGHOP!K258&lt;&gt;""),TONGHOP!L258,"")</f>
        <v/>
      </c>
      <c r="C258" s="9" t="str">
        <f>IF(AND(TONGHOP!O258="KTHP",TONGHOP!P258="TN",TONGHOP!J258="R",TONGHOP!K258&lt;&gt;""),TONGHOP!K258,"")</f>
        <v/>
      </c>
      <c r="D258" s="9" t="str">
        <f>IF(AND(TONGHOP!O258="KTHP",TONGHOP!P258="TN",TONGHOP!J258="R",TONGHOP!K258&lt;&gt;""),TONGHOP!L258,"")</f>
        <v/>
      </c>
      <c r="E258" s="9" t="str">
        <f>IF(AND(TONGHOP!O258="ThiTN",TONGHOP!P258="LT",TONGHOP!J258="R",TONGHOP!K258&lt;&gt;""),TONGHOP!K258,"")</f>
        <v/>
      </c>
      <c r="F258" s="9" t="str">
        <f>IF(AND(TONGHOP!O258="ThiTN",TONGHOP!P258="LT",TONGHOP!J258="R",TONGHOP!K258&lt;&gt;""),TONGHOP!L258,"")</f>
        <v/>
      </c>
      <c r="G258" s="9" t="str">
        <f>IF(AND(TONGHOP!O258="ThiTN",TONGHOP!P258="TH",TONGHOP!J258="R",TONGHOP!K258&lt;&gt;""),TONGHOP!K258,"")</f>
        <v/>
      </c>
      <c r="H258" s="9" t="str">
        <f>IF(AND(TONGHOP!O258="ThiTN",TONGHOP!P258="TH",TONGHOP!J258="R",TONGHOP!K258&lt;&gt;""),TONGHOP!L258,"")</f>
        <v/>
      </c>
    </row>
    <row r="259" spans="1:8">
      <c r="A259" s="9" t="str">
        <f>IF(AND(TONGHOP!O259="KTHP",TONGHOP!P259="LT",TONGHOP!J259="R",TONGHOP!K259&lt;&gt;""),TONGHOP!K259,"")</f>
        <v/>
      </c>
      <c r="B259" s="9" t="str">
        <f>IF(AND(TONGHOP!O259="KTHP",TONGHOP!P259="LT",TONGHOP!J259="R",TONGHOP!K259&lt;&gt;""),TONGHOP!L259,"")</f>
        <v/>
      </c>
      <c r="C259" s="9" t="str">
        <f>IF(AND(TONGHOP!O259="KTHP",TONGHOP!P259="TN",TONGHOP!J259="R",TONGHOP!K259&lt;&gt;""),TONGHOP!K259,"")</f>
        <v/>
      </c>
      <c r="D259" s="9" t="str">
        <f>IF(AND(TONGHOP!O259="KTHP",TONGHOP!P259="TN",TONGHOP!J259="R",TONGHOP!K259&lt;&gt;""),TONGHOP!L259,"")</f>
        <v/>
      </c>
      <c r="E259" s="9" t="str">
        <f>IF(AND(TONGHOP!O259="ThiTN",TONGHOP!P259="LT",TONGHOP!J259="R",TONGHOP!K259&lt;&gt;""),TONGHOP!K259,"")</f>
        <v/>
      </c>
      <c r="F259" s="9" t="str">
        <f>IF(AND(TONGHOP!O259="ThiTN",TONGHOP!P259="LT",TONGHOP!J259="R",TONGHOP!K259&lt;&gt;""),TONGHOP!L259,"")</f>
        <v/>
      </c>
      <c r="G259" s="9" t="str">
        <f>IF(AND(TONGHOP!O259="ThiTN",TONGHOP!P259="TH",TONGHOP!J259="R",TONGHOP!K259&lt;&gt;""),TONGHOP!K259,"")</f>
        <v/>
      </c>
      <c r="H259" s="9" t="str">
        <f>IF(AND(TONGHOP!O259="ThiTN",TONGHOP!P259="TH",TONGHOP!J259="R",TONGHOP!K259&lt;&gt;""),TONGHOP!L259,"")</f>
        <v/>
      </c>
    </row>
    <row r="260" spans="1:8">
      <c r="A260" s="9" t="str">
        <f>IF(AND(TONGHOP!O260="KTHP",TONGHOP!P260="LT",TONGHOP!J260="R",TONGHOP!K260&lt;&gt;""),TONGHOP!K260,"")</f>
        <v/>
      </c>
      <c r="B260" s="9" t="str">
        <f>IF(AND(TONGHOP!O260="KTHP",TONGHOP!P260="LT",TONGHOP!J260="R",TONGHOP!K260&lt;&gt;""),TONGHOP!L260,"")</f>
        <v/>
      </c>
      <c r="C260" s="9" t="str">
        <f>IF(AND(TONGHOP!O260="KTHP",TONGHOP!P260="TN",TONGHOP!J260="R",TONGHOP!K260&lt;&gt;""),TONGHOP!K260,"")</f>
        <v/>
      </c>
      <c r="D260" s="9" t="str">
        <f>IF(AND(TONGHOP!O260="KTHP",TONGHOP!P260="TN",TONGHOP!J260="R",TONGHOP!K260&lt;&gt;""),TONGHOP!L260,"")</f>
        <v/>
      </c>
      <c r="E260" s="9" t="str">
        <f>IF(AND(TONGHOP!O260="ThiTN",TONGHOP!P260="LT",TONGHOP!J260="R",TONGHOP!K260&lt;&gt;""),TONGHOP!K260,"")</f>
        <v/>
      </c>
      <c r="F260" s="9" t="str">
        <f>IF(AND(TONGHOP!O260="ThiTN",TONGHOP!P260="LT",TONGHOP!J260="R",TONGHOP!K260&lt;&gt;""),TONGHOP!L260,"")</f>
        <v/>
      </c>
      <c r="G260" s="9" t="str">
        <f>IF(AND(TONGHOP!O260="ThiTN",TONGHOP!P260="TH",TONGHOP!J260="R",TONGHOP!K260&lt;&gt;""),TONGHOP!K260,"")</f>
        <v/>
      </c>
      <c r="H260" s="9" t="str">
        <f>IF(AND(TONGHOP!O260="ThiTN",TONGHOP!P260="TH",TONGHOP!J260="R",TONGHOP!K260&lt;&gt;""),TONGHOP!L260,"")</f>
        <v/>
      </c>
    </row>
    <row r="261" spans="1:8">
      <c r="A261" s="9" t="str">
        <f>IF(AND(TONGHOP!O261="KTHP",TONGHOP!P261="LT",TONGHOP!J261="R",TONGHOP!K261&lt;&gt;""),TONGHOP!K261,"")</f>
        <v/>
      </c>
      <c r="B261" s="9" t="str">
        <f>IF(AND(TONGHOP!O261="KTHP",TONGHOP!P261="LT",TONGHOP!J261="R",TONGHOP!K261&lt;&gt;""),TONGHOP!L261,"")</f>
        <v/>
      </c>
      <c r="C261" s="9" t="str">
        <f>IF(AND(TONGHOP!O261="KTHP",TONGHOP!P261="TN",TONGHOP!J261="R",TONGHOP!K261&lt;&gt;""),TONGHOP!K261,"")</f>
        <v/>
      </c>
      <c r="D261" s="9" t="str">
        <f>IF(AND(TONGHOP!O261="KTHP",TONGHOP!P261="TN",TONGHOP!J261="R",TONGHOP!K261&lt;&gt;""),TONGHOP!L261,"")</f>
        <v/>
      </c>
      <c r="E261" s="9" t="str">
        <f>IF(AND(TONGHOP!O261="ThiTN",TONGHOP!P261="LT",TONGHOP!J261="R",TONGHOP!K261&lt;&gt;""),TONGHOP!K261,"")</f>
        <v/>
      </c>
      <c r="F261" s="9" t="str">
        <f>IF(AND(TONGHOP!O261="ThiTN",TONGHOP!P261="LT",TONGHOP!J261="R",TONGHOP!K261&lt;&gt;""),TONGHOP!L261,"")</f>
        <v/>
      </c>
      <c r="G261" s="9" t="str">
        <f>IF(AND(TONGHOP!O261="ThiTN",TONGHOP!P261="TH",TONGHOP!J261="R",TONGHOP!K261&lt;&gt;""),TONGHOP!K261,"")</f>
        <v/>
      </c>
      <c r="H261" s="9" t="str">
        <f>IF(AND(TONGHOP!O261="ThiTN",TONGHOP!P261="TH",TONGHOP!J261="R",TONGHOP!K261&lt;&gt;""),TONGHOP!L261,"")</f>
        <v/>
      </c>
    </row>
    <row r="262" spans="1:8">
      <c r="A262" s="9" t="str">
        <f>IF(AND(TONGHOP!O262="KTHP",TONGHOP!P262="LT",TONGHOP!J262="R",TONGHOP!K262&lt;&gt;""),TONGHOP!K262,"")</f>
        <v/>
      </c>
      <c r="B262" s="9" t="str">
        <f>IF(AND(TONGHOP!O262="KTHP",TONGHOP!P262="LT",TONGHOP!J262="R",TONGHOP!K262&lt;&gt;""),TONGHOP!L262,"")</f>
        <v/>
      </c>
      <c r="C262" s="9" t="str">
        <f>IF(AND(TONGHOP!O262="KTHP",TONGHOP!P262="TN",TONGHOP!J262="R",TONGHOP!K262&lt;&gt;""),TONGHOP!K262,"")</f>
        <v/>
      </c>
      <c r="D262" s="9" t="str">
        <f>IF(AND(TONGHOP!O262="KTHP",TONGHOP!P262="TN",TONGHOP!J262="R",TONGHOP!K262&lt;&gt;""),TONGHOP!L262,"")</f>
        <v/>
      </c>
      <c r="E262" s="9" t="str">
        <f>IF(AND(TONGHOP!O262="ThiTN",TONGHOP!P262="LT",TONGHOP!J262="R",TONGHOP!K262&lt;&gt;""),TONGHOP!K262,"")</f>
        <v/>
      </c>
      <c r="F262" s="9" t="str">
        <f>IF(AND(TONGHOP!O262="ThiTN",TONGHOP!P262="LT",TONGHOP!J262="R",TONGHOP!K262&lt;&gt;""),TONGHOP!L262,"")</f>
        <v/>
      </c>
      <c r="G262" s="9" t="str">
        <f>IF(AND(TONGHOP!O262="ThiTN",TONGHOP!P262="TH",TONGHOP!J262="R",TONGHOP!K262&lt;&gt;""),TONGHOP!K262,"")</f>
        <v/>
      </c>
      <c r="H262" s="9" t="str">
        <f>IF(AND(TONGHOP!O262="ThiTN",TONGHOP!P262="TH",TONGHOP!J262="R",TONGHOP!K262&lt;&gt;""),TONGHOP!L262,"")</f>
        <v/>
      </c>
    </row>
    <row r="263" spans="1:8">
      <c r="A263" s="9" t="str">
        <f>IF(AND(TONGHOP!O263="KTHP",TONGHOP!P263="LT",TONGHOP!J263="R",TONGHOP!K263&lt;&gt;""),TONGHOP!K263,"")</f>
        <v/>
      </c>
      <c r="B263" s="9" t="str">
        <f>IF(AND(TONGHOP!O263="KTHP",TONGHOP!P263="LT",TONGHOP!J263="R",TONGHOP!K263&lt;&gt;""),TONGHOP!L263,"")</f>
        <v/>
      </c>
      <c r="C263" s="9" t="str">
        <f>IF(AND(TONGHOP!O263="KTHP",TONGHOP!P263="TN",TONGHOP!J263="R",TONGHOP!K263&lt;&gt;""),TONGHOP!K263,"")</f>
        <v/>
      </c>
      <c r="D263" s="9" t="str">
        <f>IF(AND(TONGHOP!O263="KTHP",TONGHOP!P263="TN",TONGHOP!J263="R",TONGHOP!K263&lt;&gt;""),TONGHOP!L263,"")</f>
        <v/>
      </c>
      <c r="E263" s="9" t="str">
        <f>IF(AND(TONGHOP!O263="ThiTN",TONGHOP!P263="LT",TONGHOP!J263="R",TONGHOP!K263&lt;&gt;""),TONGHOP!K263,"")</f>
        <v/>
      </c>
      <c r="F263" s="9" t="str">
        <f>IF(AND(TONGHOP!O263="ThiTN",TONGHOP!P263="LT",TONGHOP!J263="R",TONGHOP!K263&lt;&gt;""),TONGHOP!L263,"")</f>
        <v/>
      </c>
      <c r="G263" s="9" t="str">
        <f>IF(AND(TONGHOP!O263="ThiTN",TONGHOP!P263="TH",TONGHOP!J263="R",TONGHOP!K263&lt;&gt;""),TONGHOP!K263,"")</f>
        <v/>
      </c>
      <c r="H263" s="9" t="str">
        <f>IF(AND(TONGHOP!O263="ThiTN",TONGHOP!P263="TH",TONGHOP!J263="R",TONGHOP!K263&lt;&gt;""),TONGHOP!L263,"")</f>
        <v/>
      </c>
    </row>
    <row r="264" spans="1:8">
      <c r="A264" s="9" t="str">
        <f>IF(AND(TONGHOP!O264="KTHP",TONGHOP!P264="LT",TONGHOP!J264="R",TONGHOP!K264&lt;&gt;""),TONGHOP!K264,"")</f>
        <v/>
      </c>
      <c r="B264" s="9" t="str">
        <f>IF(AND(TONGHOP!O264="KTHP",TONGHOP!P264="LT",TONGHOP!J264="R",TONGHOP!K264&lt;&gt;""),TONGHOP!L264,"")</f>
        <v/>
      </c>
      <c r="C264" s="9" t="str">
        <f>IF(AND(TONGHOP!O264="KTHP",TONGHOP!P264="TN",TONGHOP!J264="R",TONGHOP!K264&lt;&gt;""),TONGHOP!K264,"")</f>
        <v/>
      </c>
      <c r="D264" s="9" t="str">
        <f>IF(AND(TONGHOP!O264="KTHP",TONGHOP!P264="TN",TONGHOP!J264="R",TONGHOP!K264&lt;&gt;""),TONGHOP!L264,"")</f>
        <v/>
      </c>
      <c r="E264" s="9" t="str">
        <f>IF(AND(TONGHOP!O264="ThiTN",TONGHOP!P264="LT",TONGHOP!J264="R",TONGHOP!K264&lt;&gt;""),TONGHOP!K264,"")</f>
        <v/>
      </c>
      <c r="F264" s="9" t="str">
        <f>IF(AND(TONGHOP!O264="ThiTN",TONGHOP!P264="LT",TONGHOP!J264="R",TONGHOP!K264&lt;&gt;""),TONGHOP!L264,"")</f>
        <v/>
      </c>
      <c r="G264" s="9" t="str">
        <f>IF(AND(TONGHOP!O264="ThiTN",TONGHOP!P264="TH",TONGHOP!J264="R",TONGHOP!K264&lt;&gt;""),TONGHOP!K264,"")</f>
        <v/>
      </c>
      <c r="H264" s="9" t="str">
        <f>IF(AND(TONGHOP!O264="ThiTN",TONGHOP!P264="TH",TONGHOP!J264="R",TONGHOP!K264&lt;&gt;""),TONGHOP!L264,"")</f>
        <v/>
      </c>
    </row>
    <row r="265" spans="1:8">
      <c r="A265" s="9" t="str">
        <f>IF(AND(TONGHOP!O265="KTHP",TONGHOP!P265="LT",TONGHOP!J265="R",TONGHOP!K265&lt;&gt;""),TONGHOP!K265,"")</f>
        <v/>
      </c>
      <c r="B265" s="9" t="str">
        <f>IF(AND(TONGHOP!O265="KTHP",TONGHOP!P265="LT",TONGHOP!J265="R",TONGHOP!K265&lt;&gt;""),TONGHOP!L265,"")</f>
        <v/>
      </c>
      <c r="C265" s="9" t="str">
        <f>IF(AND(TONGHOP!O265="KTHP",TONGHOP!P265="TN",TONGHOP!J265="R",TONGHOP!K265&lt;&gt;""),TONGHOP!K265,"")</f>
        <v/>
      </c>
      <c r="D265" s="9" t="str">
        <f>IF(AND(TONGHOP!O265="KTHP",TONGHOP!P265="TN",TONGHOP!J265="R",TONGHOP!K265&lt;&gt;""),TONGHOP!L265,"")</f>
        <v/>
      </c>
      <c r="E265" s="9" t="str">
        <f>IF(AND(TONGHOP!O265="ThiTN",TONGHOP!P265="LT",TONGHOP!J265="R",TONGHOP!K265&lt;&gt;""),TONGHOP!K265,"")</f>
        <v/>
      </c>
      <c r="F265" s="9" t="str">
        <f>IF(AND(TONGHOP!O265="ThiTN",TONGHOP!P265="LT",TONGHOP!J265="R",TONGHOP!K265&lt;&gt;""),TONGHOP!L265,"")</f>
        <v/>
      </c>
      <c r="G265" s="9" t="str">
        <f>IF(AND(TONGHOP!O265="ThiTN",TONGHOP!P265="TH",TONGHOP!J265="R",TONGHOP!K265&lt;&gt;""),TONGHOP!K265,"")</f>
        <v/>
      </c>
      <c r="H265" s="9" t="str">
        <f>IF(AND(TONGHOP!O265="ThiTN",TONGHOP!P265="TH",TONGHOP!J265="R",TONGHOP!K265&lt;&gt;""),TONGHOP!L265,"")</f>
        <v/>
      </c>
    </row>
    <row r="266" spans="1:8">
      <c r="A266" s="9" t="str">
        <f>IF(AND(TONGHOP!O266="KTHP",TONGHOP!P266="LT",TONGHOP!J266="R",TONGHOP!K266&lt;&gt;""),TONGHOP!K266,"")</f>
        <v/>
      </c>
      <c r="B266" s="9" t="str">
        <f>IF(AND(TONGHOP!O266="KTHP",TONGHOP!P266="LT",TONGHOP!J266="R",TONGHOP!K266&lt;&gt;""),TONGHOP!L266,"")</f>
        <v/>
      </c>
      <c r="C266" s="9" t="str">
        <f>IF(AND(TONGHOP!O266="KTHP",TONGHOP!P266="TN",TONGHOP!J266="R",TONGHOP!K266&lt;&gt;""),TONGHOP!K266,"")</f>
        <v/>
      </c>
      <c r="D266" s="9" t="str">
        <f>IF(AND(TONGHOP!O266="KTHP",TONGHOP!P266="TN",TONGHOP!J266="R",TONGHOP!K266&lt;&gt;""),TONGHOP!L266,"")</f>
        <v/>
      </c>
      <c r="E266" s="9" t="str">
        <f>IF(AND(TONGHOP!O266="ThiTN",TONGHOP!P266="LT",TONGHOP!J266="R",TONGHOP!K266&lt;&gt;""),TONGHOP!K266,"")</f>
        <v/>
      </c>
      <c r="F266" s="9" t="str">
        <f>IF(AND(TONGHOP!O266="ThiTN",TONGHOP!P266="LT",TONGHOP!J266="R",TONGHOP!K266&lt;&gt;""),TONGHOP!L266,"")</f>
        <v/>
      </c>
      <c r="G266" s="9" t="str">
        <f>IF(AND(TONGHOP!O266="ThiTN",TONGHOP!P266="TH",TONGHOP!J266="R",TONGHOP!K266&lt;&gt;""),TONGHOP!K266,"")</f>
        <v/>
      </c>
      <c r="H266" s="9" t="str">
        <f>IF(AND(TONGHOP!O266="ThiTN",TONGHOP!P266="TH",TONGHOP!J266="R",TONGHOP!K266&lt;&gt;""),TONGHOP!L266,"")</f>
        <v/>
      </c>
    </row>
    <row r="267" spans="1:8">
      <c r="A267" s="9" t="str">
        <f>IF(AND(TONGHOP!O267="KTHP",TONGHOP!P267="LT",TONGHOP!J267="R",TONGHOP!K267&lt;&gt;""),TONGHOP!K267,"")</f>
        <v/>
      </c>
      <c r="B267" s="9" t="str">
        <f>IF(AND(TONGHOP!O267="KTHP",TONGHOP!P267="LT",TONGHOP!J267="R",TONGHOP!K267&lt;&gt;""),TONGHOP!L267,"")</f>
        <v/>
      </c>
      <c r="C267" s="9" t="str">
        <f>IF(AND(TONGHOP!O267="KTHP",TONGHOP!P267="TN",TONGHOP!J267="R",TONGHOP!K267&lt;&gt;""),TONGHOP!K267,"")</f>
        <v/>
      </c>
      <c r="D267" s="9" t="str">
        <f>IF(AND(TONGHOP!O267="KTHP",TONGHOP!P267="TN",TONGHOP!J267="R",TONGHOP!K267&lt;&gt;""),TONGHOP!L267,"")</f>
        <v/>
      </c>
      <c r="E267" s="9" t="str">
        <f>IF(AND(TONGHOP!O267="ThiTN",TONGHOP!P267="LT",TONGHOP!J267="R",TONGHOP!K267&lt;&gt;""),TONGHOP!K267,"")</f>
        <v/>
      </c>
      <c r="F267" s="9" t="str">
        <f>IF(AND(TONGHOP!O267="ThiTN",TONGHOP!P267="LT",TONGHOP!J267="R",TONGHOP!K267&lt;&gt;""),TONGHOP!L267,"")</f>
        <v/>
      </c>
      <c r="G267" s="9" t="str">
        <f>IF(AND(TONGHOP!O267="ThiTN",TONGHOP!P267="TH",TONGHOP!J267="R",TONGHOP!K267&lt;&gt;""),TONGHOP!K267,"")</f>
        <v/>
      </c>
      <c r="H267" s="9" t="str">
        <f>IF(AND(TONGHOP!O267="ThiTN",TONGHOP!P267="TH",TONGHOP!J267="R",TONGHOP!K267&lt;&gt;""),TONGHOP!L267,"")</f>
        <v/>
      </c>
    </row>
    <row r="268" spans="1:8">
      <c r="A268" s="9" t="str">
        <f>IF(AND(TONGHOP!O268="KTHP",TONGHOP!P268="LT",TONGHOP!J268="R",TONGHOP!K268&lt;&gt;""),TONGHOP!K268,"")</f>
        <v/>
      </c>
      <c r="B268" s="9" t="str">
        <f>IF(AND(TONGHOP!O268="KTHP",TONGHOP!P268="LT",TONGHOP!J268="R",TONGHOP!K268&lt;&gt;""),TONGHOP!L268,"")</f>
        <v/>
      </c>
      <c r="C268" s="9" t="str">
        <f>IF(AND(TONGHOP!O268="KTHP",TONGHOP!P268="TN",TONGHOP!J268="R",TONGHOP!K268&lt;&gt;""),TONGHOP!K268,"")</f>
        <v/>
      </c>
      <c r="D268" s="9" t="str">
        <f>IF(AND(TONGHOP!O268="KTHP",TONGHOP!P268="TN",TONGHOP!J268="R",TONGHOP!K268&lt;&gt;""),TONGHOP!L268,"")</f>
        <v/>
      </c>
      <c r="E268" s="9" t="str">
        <f>IF(AND(TONGHOP!O268="ThiTN",TONGHOP!P268="LT",TONGHOP!J268="R",TONGHOP!K268&lt;&gt;""),TONGHOP!K268,"")</f>
        <v/>
      </c>
      <c r="F268" s="9" t="str">
        <f>IF(AND(TONGHOP!O268="ThiTN",TONGHOP!P268="LT",TONGHOP!J268="R",TONGHOP!K268&lt;&gt;""),TONGHOP!L268,"")</f>
        <v/>
      </c>
      <c r="G268" s="9" t="str">
        <f>IF(AND(TONGHOP!O268="ThiTN",TONGHOP!P268="TH",TONGHOP!J268="R",TONGHOP!K268&lt;&gt;""),TONGHOP!K268,"")</f>
        <v/>
      </c>
      <c r="H268" s="9" t="str">
        <f>IF(AND(TONGHOP!O268="ThiTN",TONGHOP!P268="TH",TONGHOP!J268="R",TONGHOP!K268&lt;&gt;""),TONGHOP!L268,"")</f>
        <v/>
      </c>
    </row>
    <row r="269" spans="1:8">
      <c r="A269" s="9" t="str">
        <f>IF(AND(TONGHOP!O269="KTHP",TONGHOP!P269="LT",TONGHOP!J269="R",TONGHOP!K269&lt;&gt;""),TONGHOP!K269,"")</f>
        <v/>
      </c>
      <c r="B269" s="9" t="str">
        <f>IF(AND(TONGHOP!O269="KTHP",TONGHOP!P269="LT",TONGHOP!J269="R",TONGHOP!K269&lt;&gt;""),TONGHOP!L269,"")</f>
        <v/>
      </c>
      <c r="C269" s="9" t="str">
        <f>IF(AND(TONGHOP!O269="KTHP",TONGHOP!P269="TN",TONGHOP!J269="R",TONGHOP!K269&lt;&gt;""),TONGHOP!K269,"")</f>
        <v/>
      </c>
      <c r="D269" s="9" t="str">
        <f>IF(AND(TONGHOP!O269="KTHP",TONGHOP!P269="TN",TONGHOP!J269="R",TONGHOP!K269&lt;&gt;""),TONGHOP!L269,"")</f>
        <v/>
      </c>
      <c r="E269" s="9" t="str">
        <f>IF(AND(TONGHOP!O269="ThiTN",TONGHOP!P269="LT",TONGHOP!J269="R",TONGHOP!K269&lt;&gt;""),TONGHOP!K269,"")</f>
        <v/>
      </c>
      <c r="F269" s="9" t="str">
        <f>IF(AND(TONGHOP!O269="ThiTN",TONGHOP!P269="LT",TONGHOP!J269="R",TONGHOP!K269&lt;&gt;""),TONGHOP!L269,"")</f>
        <v/>
      </c>
      <c r="G269" s="9" t="str">
        <f>IF(AND(TONGHOP!O269="ThiTN",TONGHOP!P269="TH",TONGHOP!J269="R",TONGHOP!K269&lt;&gt;""),TONGHOP!K269,"")</f>
        <v/>
      </c>
      <c r="H269" s="9" t="str">
        <f>IF(AND(TONGHOP!O269="ThiTN",TONGHOP!P269="TH",TONGHOP!J269="R",TONGHOP!K269&lt;&gt;""),TONGHOP!L269,"")</f>
        <v/>
      </c>
    </row>
    <row r="270" spans="1:8">
      <c r="A270" s="9" t="str">
        <f>IF(AND(TONGHOP!O270="KTHP",TONGHOP!P270="LT",TONGHOP!J270="R",TONGHOP!K270&lt;&gt;""),TONGHOP!K270,"")</f>
        <v/>
      </c>
      <c r="B270" s="9" t="str">
        <f>IF(AND(TONGHOP!O270="KTHP",TONGHOP!P270="LT",TONGHOP!J270="R",TONGHOP!K270&lt;&gt;""),TONGHOP!L270,"")</f>
        <v/>
      </c>
      <c r="C270" s="9" t="str">
        <f>IF(AND(TONGHOP!O270="KTHP",TONGHOP!P270="TN",TONGHOP!J270="R",TONGHOP!K270&lt;&gt;""),TONGHOP!K270,"")</f>
        <v/>
      </c>
      <c r="D270" s="9" t="str">
        <f>IF(AND(TONGHOP!O270="KTHP",TONGHOP!P270="TN",TONGHOP!J270="R",TONGHOP!K270&lt;&gt;""),TONGHOP!L270,"")</f>
        <v/>
      </c>
      <c r="E270" s="9" t="str">
        <f>IF(AND(TONGHOP!O270="ThiTN",TONGHOP!P270="LT",TONGHOP!J270="R",TONGHOP!K270&lt;&gt;""),TONGHOP!K270,"")</f>
        <v/>
      </c>
      <c r="F270" s="9" t="str">
        <f>IF(AND(TONGHOP!O270="ThiTN",TONGHOP!P270="LT",TONGHOP!J270="R",TONGHOP!K270&lt;&gt;""),TONGHOP!L270,"")</f>
        <v/>
      </c>
      <c r="G270" s="9" t="str">
        <f>IF(AND(TONGHOP!O270="ThiTN",TONGHOP!P270="TH",TONGHOP!J270="R",TONGHOP!K270&lt;&gt;""),TONGHOP!K270,"")</f>
        <v/>
      </c>
      <c r="H270" s="9" t="str">
        <f>IF(AND(TONGHOP!O270="ThiTN",TONGHOP!P270="TH",TONGHOP!J270="R",TONGHOP!K270&lt;&gt;""),TONGHOP!L270,"")</f>
        <v/>
      </c>
    </row>
    <row r="271" spans="1:8">
      <c r="A271" s="9" t="str">
        <f>IF(AND(TONGHOP!O271="KTHP",TONGHOP!P271="LT",TONGHOP!J271="R",TONGHOP!K271&lt;&gt;""),TONGHOP!K271,"")</f>
        <v/>
      </c>
      <c r="B271" s="9" t="str">
        <f>IF(AND(TONGHOP!O271="KTHP",TONGHOP!P271="LT",TONGHOP!J271="R",TONGHOP!K271&lt;&gt;""),TONGHOP!L271,"")</f>
        <v/>
      </c>
      <c r="C271" s="9" t="str">
        <f>IF(AND(TONGHOP!O271="KTHP",TONGHOP!P271="TN",TONGHOP!J271="R",TONGHOP!K271&lt;&gt;""),TONGHOP!K271,"")</f>
        <v/>
      </c>
      <c r="D271" s="9" t="str">
        <f>IF(AND(TONGHOP!O271="KTHP",TONGHOP!P271="TN",TONGHOP!J271="R",TONGHOP!K271&lt;&gt;""),TONGHOP!L271,"")</f>
        <v/>
      </c>
      <c r="E271" s="9" t="str">
        <f>IF(AND(TONGHOP!O271="ThiTN",TONGHOP!P271="LT",TONGHOP!J271="R",TONGHOP!K271&lt;&gt;""),TONGHOP!K271,"")</f>
        <v/>
      </c>
      <c r="F271" s="9" t="str">
        <f>IF(AND(TONGHOP!O271="ThiTN",TONGHOP!P271="LT",TONGHOP!J271="R",TONGHOP!K271&lt;&gt;""),TONGHOP!L271,"")</f>
        <v/>
      </c>
      <c r="G271" s="9" t="str">
        <f>IF(AND(TONGHOP!O271="ThiTN",TONGHOP!P271="TH",TONGHOP!J271="R",TONGHOP!K271&lt;&gt;""),TONGHOP!K271,"")</f>
        <v/>
      </c>
      <c r="H271" s="9" t="str">
        <f>IF(AND(TONGHOP!O271="ThiTN",TONGHOP!P271="TH",TONGHOP!J271="R",TONGHOP!K271&lt;&gt;""),TONGHOP!L271,"")</f>
        <v/>
      </c>
    </row>
    <row r="272" spans="1:8">
      <c r="A272" s="9" t="str">
        <f>IF(AND(TONGHOP!O272="KTHP",TONGHOP!P272="LT",TONGHOP!J272="R",TONGHOP!K272&lt;&gt;""),TONGHOP!K272,"")</f>
        <v/>
      </c>
      <c r="B272" s="9" t="str">
        <f>IF(AND(TONGHOP!O272="KTHP",TONGHOP!P272="LT",TONGHOP!J272="R",TONGHOP!K272&lt;&gt;""),TONGHOP!L272,"")</f>
        <v/>
      </c>
      <c r="C272" s="9" t="str">
        <f>IF(AND(TONGHOP!O272="KTHP",TONGHOP!P272="TN",TONGHOP!J272="R",TONGHOP!K272&lt;&gt;""),TONGHOP!K272,"")</f>
        <v/>
      </c>
      <c r="D272" s="9" t="str">
        <f>IF(AND(TONGHOP!O272="KTHP",TONGHOP!P272="TN",TONGHOP!J272="R",TONGHOP!K272&lt;&gt;""),TONGHOP!L272,"")</f>
        <v/>
      </c>
      <c r="E272" s="9" t="str">
        <f>IF(AND(TONGHOP!O272="ThiTN",TONGHOP!P272="LT",TONGHOP!J272="R",TONGHOP!K272&lt;&gt;""),TONGHOP!K272,"")</f>
        <v/>
      </c>
      <c r="F272" s="9" t="str">
        <f>IF(AND(TONGHOP!O272="ThiTN",TONGHOP!P272="LT",TONGHOP!J272="R",TONGHOP!K272&lt;&gt;""),TONGHOP!L272,"")</f>
        <v/>
      </c>
      <c r="G272" s="9" t="str">
        <f>IF(AND(TONGHOP!O272="ThiTN",TONGHOP!P272="TH",TONGHOP!J272="R",TONGHOP!K272&lt;&gt;""),TONGHOP!K272,"")</f>
        <v/>
      </c>
      <c r="H272" s="9" t="str">
        <f>IF(AND(TONGHOP!O272="ThiTN",TONGHOP!P272="TH",TONGHOP!J272="R",TONGHOP!K272&lt;&gt;""),TONGHOP!L272,"")</f>
        <v/>
      </c>
    </row>
    <row r="273" spans="1:8">
      <c r="A273" s="9" t="str">
        <f>IF(AND(TONGHOP!O273="KTHP",TONGHOP!P273="LT",TONGHOP!J273="R",TONGHOP!K273&lt;&gt;""),TONGHOP!K273,"")</f>
        <v/>
      </c>
      <c r="B273" s="9" t="str">
        <f>IF(AND(TONGHOP!O273="KTHP",TONGHOP!P273="LT",TONGHOP!J273="R",TONGHOP!K273&lt;&gt;""),TONGHOP!L273,"")</f>
        <v/>
      </c>
      <c r="C273" s="9" t="str">
        <f>IF(AND(TONGHOP!O273="KTHP",TONGHOP!P273="TN",TONGHOP!J273="R",TONGHOP!K273&lt;&gt;""),TONGHOP!K273,"")</f>
        <v/>
      </c>
      <c r="D273" s="9" t="str">
        <f>IF(AND(TONGHOP!O273="KTHP",TONGHOP!P273="TN",TONGHOP!J273="R",TONGHOP!K273&lt;&gt;""),TONGHOP!L273,"")</f>
        <v/>
      </c>
      <c r="E273" s="9" t="str">
        <f>IF(AND(TONGHOP!O273="ThiTN",TONGHOP!P273="LT",TONGHOP!J273="R",TONGHOP!K273&lt;&gt;""),TONGHOP!K273,"")</f>
        <v/>
      </c>
      <c r="F273" s="9" t="str">
        <f>IF(AND(TONGHOP!O273="ThiTN",TONGHOP!P273="LT",TONGHOP!J273="R",TONGHOP!K273&lt;&gt;""),TONGHOP!L273,"")</f>
        <v/>
      </c>
      <c r="G273" s="9" t="str">
        <f>IF(AND(TONGHOP!O273="ThiTN",TONGHOP!P273="TH",TONGHOP!J273="R",TONGHOP!K273&lt;&gt;""),TONGHOP!K273,"")</f>
        <v/>
      </c>
      <c r="H273" s="9" t="str">
        <f>IF(AND(TONGHOP!O273="ThiTN",TONGHOP!P273="TH",TONGHOP!J273="R",TONGHOP!K273&lt;&gt;""),TONGHOP!L273,"")</f>
        <v/>
      </c>
    </row>
    <row r="274" spans="1:8">
      <c r="A274" s="9" t="str">
        <f>IF(AND(TONGHOP!O274="KTHP",TONGHOP!P274="LT",TONGHOP!J274="R",TONGHOP!K274&lt;&gt;""),TONGHOP!K274,"")</f>
        <v/>
      </c>
      <c r="B274" s="9" t="str">
        <f>IF(AND(TONGHOP!O274="KTHP",TONGHOP!P274="LT",TONGHOP!J274="R",TONGHOP!K274&lt;&gt;""),TONGHOP!L274,"")</f>
        <v/>
      </c>
      <c r="C274" s="9" t="str">
        <f>IF(AND(TONGHOP!O274="KTHP",TONGHOP!P274="TN",TONGHOP!J274="R",TONGHOP!K274&lt;&gt;""),TONGHOP!K274,"")</f>
        <v/>
      </c>
      <c r="D274" s="9" t="str">
        <f>IF(AND(TONGHOP!O274="KTHP",TONGHOP!P274="TN",TONGHOP!J274="R",TONGHOP!K274&lt;&gt;""),TONGHOP!L274,"")</f>
        <v/>
      </c>
      <c r="E274" s="9" t="str">
        <f>IF(AND(TONGHOP!O274="ThiTN",TONGHOP!P274="LT",TONGHOP!J274="R",TONGHOP!K274&lt;&gt;""),TONGHOP!K274,"")</f>
        <v/>
      </c>
      <c r="F274" s="9" t="str">
        <f>IF(AND(TONGHOP!O274="ThiTN",TONGHOP!P274="LT",TONGHOP!J274="R",TONGHOP!K274&lt;&gt;""),TONGHOP!L274,"")</f>
        <v/>
      </c>
      <c r="G274" s="9" t="str">
        <f>IF(AND(TONGHOP!O274="ThiTN",TONGHOP!P274="TH",TONGHOP!J274="R",TONGHOP!K274&lt;&gt;""),TONGHOP!K274,"")</f>
        <v/>
      </c>
      <c r="H274" s="9" t="str">
        <f>IF(AND(TONGHOP!O274="ThiTN",TONGHOP!P274="TH",TONGHOP!J274="R",TONGHOP!K274&lt;&gt;""),TONGHOP!L274,"")</f>
        <v/>
      </c>
    </row>
    <row r="275" spans="1:8">
      <c r="A275" s="9" t="str">
        <f>IF(AND(TONGHOP!O275="KTHP",TONGHOP!P275="LT",TONGHOP!J275="R",TONGHOP!K275&lt;&gt;""),TONGHOP!K275,"")</f>
        <v/>
      </c>
      <c r="B275" s="9" t="str">
        <f>IF(AND(TONGHOP!O275="KTHP",TONGHOP!P275="LT",TONGHOP!J275="R",TONGHOP!K275&lt;&gt;""),TONGHOP!L275,"")</f>
        <v/>
      </c>
      <c r="C275" s="9" t="str">
        <f>IF(AND(TONGHOP!O275="KTHP",TONGHOP!P275="TN",TONGHOP!J275="R",TONGHOP!K275&lt;&gt;""),TONGHOP!K275,"")</f>
        <v/>
      </c>
      <c r="D275" s="9" t="str">
        <f>IF(AND(TONGHOP!O275="KTHP",TONGHOP!P275="TN",TONGHOP!J275="R",TONGHOP!K275&lt;&gt;""),TONGHOP!L275,"")</f>
        <v/>
      </c>
      <c r="E275" s="9" t="str">
        <f>IF(AND(TONGHOP!O275="ThiTN",TONGHOP!P275="LT",TONGHOP!J275="R",TONGHOP!K275&lt;&gt;""),TONGHOP!K275,"")</f>
        <v/>
      </c>
      <c r="F275" s="9" t="str">
        <f>IF(AND(TONGHOP!O275="ThiTN",TONGHOP!P275="LT",TONGHOP!J275="R",TONGHOP!K275&lt;&gt;""),TONGHOP!L275,"")</f>
        <v/>
      </c>
      <c r="G275" s="9" t="str">
        <f>IF(AND(TONGHOP!O275="ThiTN",TONGHOP!P275="TH",TONGHOP!J275="R",TONGHOP!K275&lt;&gt;""),TONGHOP!K275,"")</f>
        <v/>
      </c>
      <c r="H275" s="9" t="str">
        <f>IF(AND(TONGHOP!O275="ThiTN",TONGHOP!P275="TH",TONGHOP!J275="R",TONGHOP!K275&lt;&gt;""),TONGHOP!L275,"")</f>
        <v/>
      </c>
    </row>
    <row r="276" spans="1:8">
      <c r="A276" s="9" t="str">
        <f>IF(AND(TONGHOP!O276="KTHP",TONGHOP!P276="LT",TONGHOP!J276="R",TONGHOP!K276&lt;&gt;""),TONGHOP!K276,"")</f>
        <v/>
      </c>
      <c r="B276" s="9" t="str">
        <f>IF(AND(TONGHOP!O276="KTHP",TONGHOP!P276="LT",TONGHOP!J276="R",TONGHOP!K276&lt;&gt;""),TONGHOP!L276,"")</f>
        <v/>
      </c>
      <c r="C276" s="9" t="str">
        <f>IF(AND(TONGHOP!O276="KTHP",TONGHOP!P276="TN",TONGHOP!J276="R",TONGHOP!K276&lt;&gt;""),TONGHOP!K276,"")</f>
        <v/>
      </c>
      <c r="D276" s="9" t="str">
        <f>IF(AND(TONGHOP!O276="KTHP",TONGHOP!P276="TN",TONGHOP!J276="R",TONGHOP!K276&lt;&gt;""),TONGHOP!L276,"")</f>
        <v/>
      </c>
      <c r="E276" s="9" t="str">
        <f>IF(AND(TONGHOP!O276="ThiTN",TONGHOP!P276="LT",TONGHOP!J276="R",TONGHOP!K276&lt;&gt;""),TONGHOP!K276,"")</f>
        <v/>
      </c>
      <c r="F276" s="9" t="str">
        <f>IF(AND(TONGHOP!O276="ThiTN",TONGHOP!P276="LT",TONGHOP!J276="R",TONGHOP!K276&lt;&gt;""),TONGHOP!L276,"")</f>
        <v/>
      </c>
      <c r="G276" s="9" t="str">
        <f>IF(AND(TONGHOP!O276="ThiTN",TONGHOP!P276="TH",TONGHOP!J276="R",TONGHOP!K276&lt;&gt;""),TONGHOP!K276,"")</f>
        <v/>
      </c>
      <c r="H276" s="9" t="str">
        <f>IF(AND(TONGHOP!O276="ThiTN",TONGHOP!P276="TH",TONGHOP!J276="R",TONGHOP!K276&lt;&gt;""),TONGHOP!L276,"")</f>
        <v/>
      </c>
    </row>
    <row r="277" spans="1:8">
      <c r="A277" s="9" t="str">
        <f>IF(AND(TONGHOP!O277="KTHP",TONGHOP!P277="LT",TONGHOP!J277="R",TONGHOP!K277&lt;&gt;""),TONGHOP!K277,"")</f>
        <v/>
      </c>
      <c r="B277" s="9" t="str">
        <f>IF(AND(TONGHOP!O277="KTHP",TONGHOP!P277="LT",TONGHOP!J277="R",TONGHOP!K277&lt;&gt;""),TONGHOP!L277,"")</f>
        <v/>
      </c>
      <c r="C277" s="9" t="str">
        <f>IF(AND(TONGHOP!O277="KTHP",TONGHOP!P277="TN",TONGHOP!J277="R",TONGHOP!K277&lt;&gt;""),TONGHOP!K277,"")</f>
        <v/>
      </c>
      <c r="D277" s="9" t="str">
        <f>IF(AND(TONGHOP!O277="KTHP",TONGHOP!P277="TN",TONGHOP!J277="R",TONGHOP!K277&lt;&gt;""),TONGHOP!L277,"")</f>
        <v/>
      </c>
      <c r="E277" s="9" t="str">
        <f>IF(AND(TONGHOP!O277="ThiTN",TONGHOP!P277="LT",TONGHOP!J277="R",TONGHOP!K277&lt;&gt;""),TONGHOP!K277,"")</f>
        <v/>
      </c>
      <c r="F277" s="9" t="str">
        <f>IF(AND(TONGHOP!O277="ThiTN",TONGHOP!P277="LT",TONGHOP!J277="R",TONGHOP!K277&lt;&gt;""),TONGHOP!L277,"")</f>
        <v/>
      </c>
      <c r="G277" s="9" t="str">
        <f>IF(AND(TONGHOP!O277="ThiTN",TONGHOP!P277="TH",TONGHOP!J277="R",TONGHOP!K277&lt;&gt;""),TONGHOP!K277,"")</f>
        <v/>
      </c>
      <c r="H277" s="9" t="str">
        <f>IF(AND(TONGHOP!O277="ThiTN",TONGHOP!P277="TH",TONGHOP!J277="R",TONGHOP!K277&lt;&gt;""),TONGHOP!L277,"")</f>
        <v/>
      </c>
    </row>
    <row r="278" spans="1:8">
      <c r="A278" s="9" t="str">
        <f>IF(AND(TONGHOP!O278="KTHP",TONGHOP!P278="LT",TONGHOP!J278="R",TONGHOP!K278&lt;&gt;""),TONGHOP!K278,"")</f>
        <v/>
      </c>
      <c r="B278" s="9" t="str">
        <f>IF(AND(TONGHOP!O278="KTHP",TONGHOP!P278="LT",TONGHOP!J278="R",TONGHOP!K278&lt;&gt;""),TONGHOP!L278,"")</f>
        <v/>
      </c>
      <c r="C278" s="9" t="str">
        <f>IF(AND(TONGHOP!O278="KTHP",TONGHOP!P278="TN",TONGHOP!J278="R",TONGHOP!K278&lt;&gt;""),TONGHOP!K278,"")</f>
        <v/>
      </c>
      <c r="D278" s="9" t="str">
        <f>IF(AND(TONGHOP!O278="KTHP",TONGHOP!P278="TN",TONGHOP!J278="R",TONGHOP!K278&lt;&gt;""),TONGHOP!L278,"")</f>
        <v/>
      </c>
      <c r="E278" s="9" t="str">
        <f>IF(AND(TONGHOP!O278="ThiTN",TONGHOP!P278="LT",TONGHOP!J278="R",TONGHOP!K278&lt;&gt;""),TONGHOP!K278,"")</f>
        <v/>
      </c>
      <c r="F278" s="9" t="str">
        <f>IF(AND(TONGHOP!O278="ThiTN",TONGHOP!P278="LT",TONGHOP!J278="R",TONGHOP!K278&lt;&gt;""),TONGHOP!L278,"")</f>
        <v/>
      </c>
      <c r="G278" s="9" t="str">
        <f>IF(AND(TONGHOP!O278="ThiTN",TONGHOP!P278="TH",TONGHOP!J278="R",TONGHOP!K278&lt;&gt;""),TONGHOP!K278,"")</f>
        <v/>
      </c>
      <c r="H278" s="9" t="str">
        <f>IF(AND(TONGHOP!O278="ThiTN",TONGHOP!P278="TH",TONGHOP!J278="R",TONGHOP!K278&lt;&gt;""),TONGHOP!L278,"")</f>
        <v/>
      </c>
    </row>
    <row r="279" spans="1:8">
      <c r="A279" s="9" t="str">
        <f>IF(AND(TONGHOP!O279="KTHP",TONGHOP!P279="LT",TONGHOP!J279="R",TONGHOP!K279&lt;&gt;""),TONGHOP!K279,"")</f>
        <v/>
      </c>
      <c r="B279" s="9" t="str">
        <f>IF(AND(TONGHOP!O279="KTHP",TONGHOP!P279="LT",TONGHOP!J279="R",TONGHOP!K279&lt;&gt;""),TONGHOP!L279,"")</f>
        <v/>
      </c>
      <c r="C279" s="9" t="str">
        <f>IF(AND(TONGHOP!O279="KTHP",TONGHOP!P279="TN",TONGHOP!J279="R",TONGHOP!K279&lt;&gt;""),TONGHOP!K279,"")</f>
        <v/>
      </c>
      <c r="D279" s="9" t="str">
        <f>IF(AND(TONGHOP!O279="KTHP",TONGHOP!P279="TN",TONGHOP!J279="R",TONGHOP!K279&lt;&gt;""),TONGHOP!L279,"")</f>
        <v/>
      </c>
      <c r="E279" s="9" t="str">
        <f>IF(AND(TONGHOP!O279="ThiTN",TONGHOP!P279="LT",TONGHOP!J279="R",TONGHOP!K279&lt;&gt;""),TONGHOP!K279,"")</f>
        <v/>
      </c>
      <c r="F279" s="9" t="str">
        <f>IF(AND(TONGHOP!O279="ThiTN",TONGHOP!P279="LT",TONGHOP!J279="R",TONGHOP!K279&lt;&gt;""),TONGHOP!L279,"")</f>
        <v/>
      </c>
      <c r="G279" s="9" t="str">
        <f>IF(AND(TONGHOP!O279="ThiTN",TONGHOP!P279="TH",TONGHOP!J279="R",TONGHOP!K279&lt;&gt;""),TONGHOP!K279,"")</f>
        <v/>
      </c>
      <c r="H279" s="9" t="str">
        <f>IF(AND(TONGHOP!O279="ThiTN",TONGHOP!P279="TH",TONGHOP!J279="R",TONGHOP!K279&lt;&gt;""),TONGHOP!L279,"")</f>
        <v/>
      </c>
    </row>
    <row r="280" spans="1:8">
      <c r="A280" s="9" t="str">
        <f>IF(AND(TONGHOP!O280="KTHP",TONGHOP!P280="LT",TONGHOP!J280="R",TONGHOP!K280&lt;&gt;""),TONGHOP!K280,"")</f>
        <v/>
      </c>
      <c r="B280" s="9" t="str">
        <f>IF(AND(TONGHOP!O280="KTHP",TONGHOP!P280="LT",TONGHOP!J280="R",TONGHOP!K280&lt;&gt;""),TONGHOP!L280,"")</f>
        <v/>
      </c>
      <c r="C280" s="9" t="str">
        <f>IF(AND(TONGHOP!O280="KTHP",TONGHOP!P280="TN",TONGHOP!J280="R",TONGHOP!K280&lt;&gt;""),TONGHOP!K280,"")</f>
        <v/>
      </c>
      <c r="D280" s="9" t="str">
        <f>IF(AND(TONGHOP!O280="KTHP",TONGHOP!P280="TN",TONGHOP!J280="R",TONGHOP!K280&lt;&gt;""),TONGHOP!L280,"")</f>
        <v/>
      </c>
      <c r="E280" s="9" t="str">
        <f>IF(AND(TONGHOP!O280="ThiTN",TONGHOP!P280="LT",TONGHOP!J280="R",TONGHOP!K280&lt;&gt;""),TONGHOP!K280,"")</f>
        <v/>
      </c>
      <c r="F280" s="9" t="str">
        <f>IF(AND(TONGHOP!O280="ThiTN",TONGHOP!P280="LT",TONGHOP!J280="R",TONGHOP!K280&lt;&gt;""),TONGHOP!L280,"")</f>
        <v/>
      </c>
      <c r="G280" s="9" t="str">
        <f>IF(AND(TONGHOP!O280="ThiTN",TONGHOP!P280="TH",TONGHOP!J280="R",TONGHOP!K280&lt;&gt;""),TONGHOP!K280,"")</f>
        <v/>
      </c>
      <c r="H280" s="9" t="str">
        <f>IF(AND(TONGHOP!O280="ThiTN",TONGHOP!P280="TH",TONGHOP!J280="R",TONGHOP!K280&lt;&gt;""),TONGHOP!L280,"")</f>
        <v/>
      </c>
    </row>
    <row r="281" spans="1:8">
      <c r="A281" s="9" t="str">
        <f>IF(AND(TONGHOP!O281="KTHP",TONGHOP!P281="LT",TONGHOP!J281="R",TONGHOP!K281&lt;&gt;""),TONGHOP!K281,"")</f>
        <v/>
      </c>
      <c r="B281" s="9" t="str">
        <f>IF(AND(TONGHOP!O281="KTHP",TONGHOP!P281="LT",TONGHOP!J281="R",TONGHOP!K281&lt;&gt;""),TONGHOP!L281,"")</f>
        <v/>
      </c>
      <c r="C281" s="9" t="str">
        <f>IF(AND(TONGHOP!O281="KTHP",TONGHOP!P281="TN",TONGHOP!J281="R",TONGHOP!K281&lt;&gt;""),TONGHOP!K281,"")</f>
        <v/>
      </c>
      <c r="D281" s="9" t="str">
        <f>IF(AND(TONGHOP!O281="KTHP",TONGHOP!P281="TN",TONGHOP!J281="R",TONGHOP!K281&lt;&gt;""),TONGHOP!L281,"")</f>
        <v/>
      </c>
      <c r="E281" s="9" t="str">
        <f>IF(AND(TONGHOP!O281="ThiTN",TONGHOP!P281="LT",TONGHOP!J281="R",TONGHOP!K281&lt;&gt;""),TONGHOP!K281,"")</f>
        <v/>
      </c>
      <c r="F281" s="9" t="str">
        <f>IF(AND(TONGHOP!O281="ThiTN",TONGHOP!P281="LT",TONGHOP!J281="R",TONGHOP!K281&lt;&gt;""),TONGHOP!L281,"")</f>
        <v/>
      </c>
      <c r="G281" s="9" t="str">
        <f>IF(AND(TONGHOP!O281="ThiTN",TONGHOP!P281="TH",TONGHOP!J281="R",TONGHOP!K281&lt;&gt;""),TONGHOP!K281,"")</f>
        <v/>
      </c>
      <c r="H281" s="9" t="str">
        <f>IF(AND(TONGHOP!O281="ThiTN",TONGHOP!P281="TH",TONGHOP!J281="R",TONGHOP!K281&lt;&gt;""),TONGHOP!L281,"")</f>
        <v/>
      </c>
    </row>
    <row r="282" spans="1:8">
      <c r="A282" s="9" t="str">
        <f>IF(AND(TONGHOP!O282="KTHP",TONGHOP!P282="LT",TONGHOP!J282="R",TONGHOP!K282&lt;&gt;""),TONGHOP!K282,"")</f>
        <v/>
      </c>
      <c r="B282" s="9" t="str">
        <f>IF(AND(TONGHOP!O282="KTHP",TONGHOP!P282="LT",TONGHOP!J282="R",TONGHOP!K282&lt;&gt;""),TONGHOP!L282,"")</f>
        <v/>
      </c>
      <c r="C282" s="9" t="str">
        <f>IF(AND(TONGHOP!O282="KTHP",TONGHOP!P282="TN",TONGHOP!J282="R",TONGHOP!K282&lt;&gt;""),TONGHOP!K282,"")</f>
        <v/>
      </c>
      <c r="D282" s="9" t="str">
        <f>IF(AND(TONGHOP!O282="KTHP",TONGHOP!P282="TN",TONGHOP!J282="R",TONGHOP!K282&lt;&gt;""),TONGHOP!L282,"")</f>
        <v/>
      </c>
      <c r="E282" s="9" t="str">
        <f>IF(AND(TONGHOP!O282="ThiTN",TONGHOP!P282="LT",TONGHOP!J282="R",TONGHOP!K282&lt;&gt;""),TONGHOP!K282,"")</f>
        <v/>
      </c>
      <c r="F282" s="9" t="str">
        <f>IF(AND(TONGHOP!O282="ThiTN",TONGHOP!P282="LT",TONGHOP!J282="R",TONGHOP!K282&lt;&gt;""),TONGHOP!L282,"")</f>
        <v/>
      </c>
      <c r="G282" s="9" t="str">
        <f>IF(AND(TONGHOP!O282="ThiTN",TONGHOP!P282="TH",TONGHOP!J282="R",TONGHOP!K282&lt;&gt;""),TONGHOP!K282,"")</f>
        <v/>
      </c>
      <c r="H282" s="9" t="str">
        <f>IF(AND(TONGHOP!O282="ThiTN",TONGHOP!P282="TH",TONGHOP!J282="R",TONGHOP!K282&lt;&gt;""),TONGHOP!L282,"")</f>
        <v/>
      </c>
    </row>
    <row r="283" spans="1:8">
      <c r="A283" s="9" t="str">
        <f>IF(AND(TONGHOP!O283="KTHP",TONGHOP!P283="LT",TONGHOP!J283="R",TONGHOP!K283&lt;&gt;""),TONGHOP!K283,"")</f>
        <v/>
      </c>
      <c r="B283" s="9" t="str">
        <f>IF(AND(TONGHOP!O283="KTHP",TONGHOP!P283="LT",TONGHOP!J283="R",TONGHOP!K283&lt;&gt;""),TONGHOP!L283,"")</f>
        <v/>
      </c>
      <c r="C283" s="9" t="str">
        <f>IF(AND(TONGHOP!O283="KTHP",TONGHOP!P283="TN",TONGHOP!J283="R",TONGHOP!K283&lt;&gt;""),TONGHOP!K283,"")</f>
        <v/>
      </c>
      <c r="D283" s="9" t="str">
        <f>IF(AND(TONGHOP!O283="KTHP",TONGHOP!P283="TN",TONGHOP!J283="R",TONGHOP!K283&lt;&gt;""),TONGHOP!L283,"")</f>
        <v/>
      </c>
      <c r="E283" s="9" t="str">
        <f>IF(AND(TONGHOP!O283="ThiTN",TONGHOP!P283="LT",TONGHOP!J283="R",TONGHOP!K283&lt;&gt;""),TONGHOP!K283,"")</f>
        <v/>
      </c>
      <c r="F283" s="9" t="str">
        <f>IF(AND(TONGHOP!O283="ThiTN",TONGHOP!P283="LT",TONGHOP!J283="R",TONGHOP!K283&lt;&gt;""),TONGHOP!L283,"")</f>
        <v/>
      </c>
      <c r="G283" s="9" t="str">
        <f>IF(AND(TONGHOP!O283="ThiTN",TONGHOP!P283="TH",TONGHOP!J283="R",TONGHOP!K283&lt;&gt;""),TONGHOP!K283,"")</f>
        <v/>
      </c>
      <c r="H283" s="9" t="str">
        <f>IF(AND(TONGHOP!O283="ThiTN",TONGHOP!P283="TH",TONGHOP!J283="R",TONGHOP!K283&lt;&gt;""),TONGHOP!L283,"")</f>
        <v/>
      </c>
    </row>
    <row r="284" spans="1:8">
      <c r="A284" s="9" t="str">
        <f>IF(AND(TONGHOP!O284="KTHP",TONGHOP!P284="LT",TONGHOP!J284="R",TONGHOP!K284&lt;&gt;""),TONGHOP!K284,"")</f>
        <v/>
      </c>
      <c r="B284" s="9" t="str">
        <f>IF(AND(TONGHOP!O284="KTHP",TONGHOP!P284="LT",TONGHOP!J284="R",TONGHOP!K284&lt;&gt;""),TONGHOP!L284,"")</f>
        <v/>
      </c>
      <c r="C284" s="9" t="str">
        <f>IF(AND(TONGHOP!O284="KTHP",TONGHOP!P284="TN",TONGHOP!J284="R",TONGHOP!K284&lt;&gt;""),TONGHOP!K284,"")</f>
        <v/>
      </c>
      <c r="D284" s="9" t="str">
        <f>IF(AND(TONGHOP!O284="KTHP",TONGHOP!P284="TN",TONGHOP!J284="R",TONGHOP!K284&lt;&gt;""),TONGHOP!L284,"")</f>
        <v/>
      </c>
      <c r="E284" s="9" t="str">
        <f>IF(AND(TONGHOP!O284="ThiTN",TONGHOP!P284="LT",TONGHOP!J284="R",TONGHOP!K284&lt;&gt;""),TONGHOP!K284,"")</f>
        <v/>
      </c>
      <c r="F284" s="9" t="str">
        <f>IF(AND(TONGHOP!O284="ThiTN",TONGHOP!P284="LT",TONGHOP!J284="R",TONGHOP!K284&lt;&gt;""),TONGHOP!L284,"")</f>
        <v/>
      </c>
      <c r="G284" s="9" t="str">
        <f>IF(AND(TONGHOP!O284="ThiTN",TONGHOP!P284="TH",TONGHOP!J284="R",TONGHOP!K284&lt;&gt;""),TONGHOP!K284,"")</f>
        <v/>
      </c>
      <c r="H284" s="9" t="str">
        <f>IF(AND(TONGHOP!O284="ThiTN",TONGHOP!P284="TH",TONGHOP!J284="R",TONGHOP!K284&lt;&gt;""),TONGHOP!L284,"")</f>
        <v/>
      </c>
    </row>
    <row r="285" spans="1:8">
      <c r="A285" s="9" t="str">
        <f>IF(AND(TONGHOP!O285="KTHP",TONGHOP!P285="LT",TONGHOP!J285="R",TONGHOP!K285&lt;&gt;""),TONGHOP!K285,"")</f>
        <v/>
      </c>
      <c r="B285" s="9" t="str">
        <f>IF(AND(TONGHOP!O285="KTHP",TONGHOP!P285="LT",TONGHOP!J285="R",TONGHOP!K285&lt;&gt;""),TONGHOP!L285,"")</f>
        <v/>
      </c>
      <c r="C285" s="9" t="str">
        <f>IF(AND(TONGHOP!O285="KTHP",TONGHOP!P285="TN",TONGHOP!J285="R",TONGHOP!K285&lt;&gt;""),TONGHOP!K285,"")</f>
        <v/>
      </c>
      <c r="D285" s="9" t="str">
        <f>IF(AND(TONGHOP!O285="KTHP",TONGHOP!P285="TN",TONGHOP!J285="R",TONGHOP!K285&lt;&gt;""),TONGHOP!L285,"")</f>
        <v/>
      </c>
      <c r="E285" s="9" t="str">
        <f>IF(AND(TONGHOP!O285="ThiTN",TONGHOP!P285="LT",TONGHOP!J285="R",TONGHOP!K285&lt;&gt;""),TONGHOP!K285,"")</f>
        <v/>
      </c>
      <c r="F285" s="9" t="str">
        <f>IF(AND(TONGHOP!O285="ThiTN",TONGHOP!P285="LT",TONGHOP!J285="R",TONGHOP!K285&lt;&gt;""),TONGHOP!L285,"")</f>
        <v/>
      </c>
      <c r="G285" s="9" t="str">
        <f>IF(AND(TONGHOP!O285="ThiTN",TONGHOP!P285="TH",TONGHOP!J285="R",TONGHOP!K285&lt;&gt;""),TONGHOP!K285,"")</f>
        <v/>
      </c>
      <c r="H285" s="9" t="str">
        <f>IF(AND(TONGHOP!O285="ThiTN",TONGHOP!P285="TH",TONGHOP!J285="R",TONGHOP!K285&lt;&gt;""),TONGHOP!L285,"")</f>
        <v/>
      </c>
    </row>
    <row r="286" spans="1:8">
      <c r="A286" s="9" t="str">
        <f>IF(AND(TONGHOP!O286="KTHP",TONGHOP!P286="LT",TONGHOP!J286="R",TONGHOP!K286&lt;&gt;""),TONGHOP!K286,"")</f>
        <v/>
      </c>
      <c r="B286" s="9" t="str">
        <f>IF(AND(TONGHOP!O286="KTHP",TONGHOP!P286="LT",TONGHOP!J286="R",TONGHOP!K286&lt;&gt;""),TONGHOP!L286,"")</f>
        <v/>
      </c>
      <c r="C286" s="9" t="str">
        <f>IF(AND(TONGHOP!O286="KTHP",TONGHOP!P286="TN",TONGHOP!J286="R",TONGHOP!K286&lt;&gt;""),TONGHOP!K286,"")</f>
        <v/>
      </c>
      <c r="D286" s="9" t="str">
        <f>IF(AND(TONGHOP!O286="KTHP",TONGHOP!P286="TN",TONGHOP!J286="R",TONGHOP!K286&lt;&gt;""),TONGHOP!L286,"")</f>
        <v/>
      </c>
      <c r="E286" s="9" t="str">
        <f>IF(AND(TONGHOP!O286="ThiTN",TONGHOP!P286="LT",TONGHOP!J286="R",TONGHOP!K286&lt;&gt;""),TONGHOP!K286,"")</f>
        <v/>
      </c>
      <c r="F286" s="9" t="str">
        <f>IF(AND(TONGHOP!O286="ThiTN",TONGHOP!P286="LT",TONGHOP!J286="R",TONGHOP!K286&lt;&gt;""),TONGHOP!L286,"")</f>
        <v/>
      </c>
      <c r="G286" s="9" t="str">
        <f>IF(AND(TONGHOP!O286="ThiTN",TONGHOP!P286="TH",TONGHOP!J286="R",TONGHOP!K286&lt;&gt;""),TONGHOP!K286,"")</f>
        <v/>
      </c>
      <c r="H286" s="9" t="str">
        <f>IF(AND(TONGHOP!O286="ThiTN",TONGHOP!P286="TH",TONGHOP!J286="R",TONGHOP!K286&lt;&gt;""),TONGHOP!L286,"")</f>
        <v/>
      </c>
    </row>
    <row r="287" spans="1:8">
      <c r="A287" s="9" t="str">
        <f>IF(AND(TONGHOP!O287="KTHP",TONGHOP!P287="LT",TONGHOP!J287="R",TONGHOP!K287&lt;&gt;""),TONGHOP!K287,"")</f>
        <v/>
      </c>
      <c r="B287" s="9" t="str">
        <f>IF(AND(TONGHOP!O287="KTHP",TONGHOP!P287="LT",TONGHOP!J287="R",TONGHOP!K287&lt;&gt;""),TONGHOP!L287,"")</f>
        <v/>
      </c>
      <c r="C287" s="9" t="str">
        <f>IF(AND(TONGHOP!O287="KTHP",TONGHOP!P287="TN",TONGHOP!J287="R",TONGHOP!K287&lt;&gt;""),TONGHOP!K287,"")</f>
        <v/>
      </c>
      <c r="D287" s="9" t="str">
        <f>IF(AND(TONGHOP!O287="KTHP",TONGHOP!P287="TN",TONGHOP!J287="R",TONGHOP!K287&lt;&gt;""),TONGHOP!L287,"")</f>
        <v/>
      </c>
      <c r="E287" s="9" t="str">
        <f>IF(AND(TONGHOP!O287="ThiTN",TONGHOP!P287="LT",TONGHOP!J287="R",TONGHOP!K287&lt;&gt;""),TONGHOP!K287,"")</f>
        <v/>
      </c>
      <c r="F287" s="9" t="str">
        <f>IF(AND(TONGHOP!O287="ThiTN",TONGHOP!P287="LT",TONGHOP!J287="R",TONGHOP!K287&lt;&gt;""),TONGHOP!L287,"")</f>
        <v/>
      </c>
      <c r="G287" s="9" t="str">
        <f>IF(AND(TONGHOP!O287="ThiTN",TONGHOP!P287="TH",TONGHOP!J287="R",TONGHOP!K287&lt;&gt;""),TONGHOP!K287,"")</f>
        <v/>
      </c>
      <c r="H287" s="9" t="str">
        <f>IF(AND(TONGHOP!O287="ThiTN",TONGHOP!P287="TH",TONGHOP!J287="R",TONGHOP!K287&lt;&gt;""),TONGHOP!L287,"")</f>
        <v/>
      </c>
    </row>
    <row r="288" spans="1:8">
      <c r="A288" s="9" t="str">
        <f>IF(AND(TONGHOP!O288="KTHP",TONGHOP!P288="LT",TONGHOP!J288="R",TONGHOP!K288&lt;&gt;""),TONGHOP!K288,"")</f>
        <v/>
      </c>
      <c r="B288" s="9" t="str">
        <f>IF(AND(TONGHOP!O288="KTHP",TONGHOP!P288="LT",TONGHOP!J288="R",TONGHOP!K288&lt;&gt;""),TONGHOP!L288,"")</f>
        <v/>
      </c>
      <c r="C288" s="9" t="str">
        <f>IF(AND(TONGHOP!O288="KTHP",TONGHOP!P288="TN",TONGHOP!J288="R",TONGHOP!K288&lt;&gt;""),TONGHOP!K288,"")</f>
        <v/>
      </c>
      <c r="D288" s="9" t="str">
        <f>IF(AND(TONGHOP!O288="KTHP",TONGHOP!P288="TN",TONGHOP!J288="R",TONGHOP!K288&lt;&gt;""),TONGHOP!L288,"")</f>
        <v/>
      </c>
      <c r="E288" s="9" t="str">
        <f>IF(AND(TONGHOP!O288="ThiTN",TONGHOP!P288="LT",TONGHOP!J288="R",TONGHOP!K288&lt;&gt;""),TONGHOP!K288,"")</f>
        <v/>
      </c>
      <c r="F288" s="9" t="str">
        <f>IF(AND(TONGHOP!O288="ThiTN",TONGHOP!P288="LT",TONGHOP!J288="R",TONGHOP!K288&lt;&gt;""),TONGHOP!L288,"")</f>
        <v/>
      </c>
      <c r="G288" s="9" t="str">
        <f>IF(AND(TONGHOP!O288="ThiTN",TONGHOP!P288="TH",TONGHOP!J288="R",TONGHOP!K288&lt;&gt;""),TONGHOP!K288,"")</f>
        <v/>
      </c>
      <c r="H288" s="9" t="str">
        <f>IF(AND(TONGHOP!O288="ThiTN",TONGHOP!P288="TH",TONGHOP!J288="R",TONGHOP!K288&lt;&gt;""),TONGHOP!L288,"")</f>
        <v/>
      </c>
    </row>
    <row r="289" spans="1:8">
      <c r="A289" s="9" t="str">
        <f>IF(AND(TONGHOP!O289="KTHP",TONGHOP!P289="LT",TONGHOP!J289="R",TONGHOP!K289&lt;&gt;""),TONGHOP!K289,"")</f>
        <v/>
      </c>
      <c r="B289" s="9" t="str">
        <f>IF(AND(TONGHOP!O289="KTHP",TONGHOP!P289="LT",TONGHOP!J289="R",TONGHOP!K289&lt;&gt;""),TONGHOP!L289,"")</f>
        <v/>
      </c>
      <c r="C289" s="9" t="str">
        <f>IF(AND(TONGHOP!O289="KTHP",TONGHOP!P289="TN",TONGHOP!J289="R",TONGHOP!K289&lt;&gt;""),TONGHOP!K289,"")</f>
        <v/>
      </c>
      <c r="D289" s="9" t="str">
        <f>IF(AND(TONGHOP!O289="KTHP",TONGHOP!P289="TN",TONGHOP!J289="R",TONGHOP!K289&lt;&gt;""),TONGHOP!L289,"")</f>
        <v/>
      </c>
      <c r="E289" s="9" t="str">
        <f>IF(AND(TONGHOP!O289="ThiTN",TONGHOP!P289="LT",TONGHOP!J289="R",TONGHOP!K289&lt;&gt;""),TONGHOP!K289,"")</f>
        <v/>
      </c>
      <c r="F289" s="9" t="str">
        <f>IF(AND(TONGHOP!O289="ThiTN",TONGHOP!P289="LT",TONGHOP!J289="R",TONGHOP!K289&lt;&gt;""),TONGHOP!L289,"")</f>
        <v/>
      </c>
      <c r="G289" s="9" t="str">
        <f>IF(AND(TONGHOP!O289="ThiTN",TONGHOP!P289="TH",TONGHOP!J289="R",TONGHOP!K289&lt;&gt;""),TONGHOP!K289,"")</f>
        <v/>
      </c>
      <c r="H289" s="9" t="str">
        <f>IF(AND(TONGHOP!O289="ThiTN",TONGHOP!P289="TH",TONGHOP!J289="R",TONGHOP!K289&lt;&gt;""),TONGHOP!L289,"")</f>
        <v/>
      </c>
    </row>
    <row r="290" spans="1:8">
      <c r="A290" s="9" t="str">
        <f>IF(AND(TONGHOP!O290="KTHP",TONGHOP!P290="LT",TONGHOP!J290="R",TONGHOP!K290&lt;&gt;""),TONGHOP!K290,"")</f>
        <v/>
      </c>
      <c r="B290" s="9" t="str">
        <f>IF(AND(TONGHOP!O290="KTHP",TONGHOP!P290="LT",TONGHOP!J290="R",TONGHOP!K290&lt;&gt;""),TONGHOP!L290,"")</f>
        <v/>
      </c>
      <c r="C290" s="9" t="str">
        <f>IF(AND(TONGHOP!O290="KTHP",TONGHOP!P290="TN",TONGHOP!J290="R",TONGHOP!K290&lt;&gt;""),TONGHOP!K290,"")</f>
        <v/>
      </c>
      <c r="D290" s="9" t="str">
        <f>IF(AND(TONGHOP!O290="KTHP",TONGHOP!P290="TN",TONGHOP!J290="R",TONGHOP!K290&lt;&gt;""),TONGHOP!L290,"")</f>
        <v/>
      </c>
      <c r="E290" s="9" t="str">
        <f>IF(AND(TONGHOP!O290="ThiTN",TONGHOP!P290="LT",TONGHOP!J290="R",TONGHOP!K290&lt;&gt;""),TONGHOP!K290,"")</f>
        <v/>
      </c>
      <c r="F290" s="9" t="str">
        <f>IF(AND(TONGHOP!O290="ThiTN",TONGHOP!P290="LT",TONGHOP!J290="R",TONGHOP!K290&lt;&gt;""),TONGHOP!L290,"")</f>
        <v/>
      </c>
      <c r="G290" s="9" t="str">
        <f>IF(AND(TONGHOP!O290="ThiTN",TONGHOP!P290="TH",TONGHOP!J290="R",TONGHOP!K290&lt;&gt;""),TONGHOP!K290,"")</f>
        <v/>
      </c>
      <c r="H290" s="9" t="str">
        <f>IF(AND(TONGHOP!O290="ThiTN",TONGHOP!P290="TH",TONGHOP!J290="R",TONGHOP!K290&lt;&gt;""),TONGHOP!L290,"")</f>
        <v/>
      </c>
    </row>
    <row r="291" spans="1:8">
      <c r="A291" s="9" t="str">
        <f>IF(AND(TONGHOP!O291="KTHP",TONGHOP!P291="LT",TONGHOP!J291="R",TONGHOP!K291&lt;&gt;""),TONGHOP!K291,"")</f>
        <v/>
      </c>
      <c r="B291" s="9" t="str">
        <f>IF(AND(TONGHOP!O291="KTHP",TONGHOP!P291="LT",TONGHOP!J291="R",TONGHOP!K291&lt;&gt;""),TONGHOP!L291,"")</f>
        <v/>
      </c>
      <c r="C291" s="9" t="str">
        <f>IF(AND(TONGHOP!O291="KTHP",TONGHOP!P291="TN",TONGHOP!J291="R",TONGHOP!K291&lt;&gt;""),TONGHOP!K291,"")</f>
        <v/>
      </c>
      <c r="D291" s="9" t="str">
        <f>IF(AND(TONGHOP!O291="KTHP",TONGHOP!P291="TN",TONGHOP!J291="R",TONGHOP!K291&lt;&gt;""),TONGHOP!L291,"")</f>
        <v/>
      </c>
      <c r="E291" s="9" t="str">
        <f>IF(AND(TONGHOP!O291="ThiTN",TONGHOP!P291="LT",TONGHOP!J291="R",TONGHOP!K291&lt;&gt;""),TONGHOP!K291,"")</f>
        <v/>
      </c>
      <c r="F291" s="9" t="str">
        <f>IF(AND(TONGHOP!O291="ThiTN",TONGHOP!P291="LT",TONGHOP!J291="R",TONGHOP!K291&lt;&gt;""),TONGHOP!L291,"")</f>
        <v/>
      </c>
      <c r="G291" s="9" t="str">
        <f>IF(AND(TONGHOP!O291="ThiTN",TONGHOP!P291="TH",TONGHOP!J291="R",TONGHOP!K291&lt;&gt;""),TONGHOP!K291,"")</f>
        <v/>
      </c>
      <c r="H291" s="9" t="str">
        <f>IF(AND(TONGHOP!O291="ThiTN",TONGHOP!P291="TH",TONGHOP!J291="R",TONGHOP!K291&lt;&gt;""),TONGHOP!L291,"")</f>
        <v/>
      </c>
    </row>
    <row r="292" spans="1:8">
      <c r="A292" s="9" t="str">
        <f>IF(AND(TONGHOP!O292="KTHP",TONGHOP!P292="LT",TONGHOP!J292="R",TONGHOP!K292&lt;&gt;""),TONGHOP!K292,"")</f>
        <v/>
      </c>
      <c r="B292" s="9" t="str">
        <f>IF(AND(TONGHOP!O292="KTHP",TONGHOP!P292="LT",TONGHOP!J292="R",TONGHOP!K292&lt;&gt;""),TONGHOP!L292,"")</f>
        <v/>
      </c>
      <c r="C292" s="9" t="str">
        <f>IF(AND(TONGHOP!O292="KTHP",TONGHOP!P292="TN",TONGHOP!J292="R",TONGHOP!K292&lt;&gt;""),TONGHOP!K292,"")</f>
        <v/>
      </c>
      <c r="D292" s="9" t="str">
        <f>IF(AND(TONGHOP!O292="KTHP",TONGHOP!P292="TN",TONGHOP!J292="R",TONGHOP!K292&lt;&gt;""),TONGHOP!L292,"")</f>
        <v/>
      </c>
      <c r="E292" s="9" t="str">
        <f>IF(AND(TONGHOP!O292="ThiTN",TONGHOP!P292="LT",TONGHOP!J292="R",TONGHOP!K292&lt;&gt;""),TONGHOP!K292,"")</f>
        <v/>
      </c>
      <c r="F292" s="9" t="str">
        <f>IF(AND(TONGHOP!O292="ThiTN",TONGHOP!P292="LT",TONGHOP!J292="R",TONGHOP!K292&lt;&gt;""),TONGHOP!L292,"")</f>
        <v/>
      </c>
      <c r="G292" s="9" t="str">
        <f>IF(AND(TONGHOP!O292="ThiTN",TONGHOP!P292="TH",TONGHOP!J292="R",TONGHOP!K292&lt;&gt;""),TONGHOP!K292,"")</f>
        <v/>
      </c>
      <c r="H292" s="9" t="str">
        <f>IF(AND(TONGHOP!O292="ThiTN",TONGHOP!P292="TH",TONGHOP!J292="R",TONGHOP!K292&lt;&gt;""),TONGHOP!L292,"")</f>
        <v/>
      </c>
    </row>
    <row r="293" spans="1:8">
      <c r="A293" s="9" t="str">
        <f>IF(AND(TONGHOP!O293="KTHP",TONGHOP!P293="LT",TONGHOP!J293="R",TONGHOP!K293&lt;&gt;""),TONGHOP!K293,"")</f>
        <v/>
      </c>
      <c r="B293" s="9" t="str">
        <f>IF(AND(TONGHOP!O293="KTHP",TONGHOP!P293="LT",TONGHOP!J293="R",TONGHOP!K293&lt;&gt;""),TONGHOP!L293,"")</f>
        <v/>
      </c>
      <c r="C293" s="9" t="str">
        <f>IF(AND(TONGHOP!O293="KTHP",TONGHOP!P293="TN",TONGHOP!J293="R",TONGHOP!K293&lt;&gt;""),TONGHOP!K293,"")</f>
        <v/>
      </c>
      <c r="D293" s="9" t="str">
        <f>IF(AND(TONGHOP!O293="KTHP",TONGHOP!P293="TN",TONGHOP!J293="R",TONGHOP!K293&lt;&gt;""),TONGHOP!L293,"")</f>
        <v/>
      </c>
      <c r="E293" s="9" t="str">
        <f>IF(AND(TONGHOP!O293="ThiTN",TONGHOP!P293="LT",TONGHOP!J293="R",TONGHOP!K293&lt;&gt;""),TONGHOP!K293,"")</f>
        <v/>
      </c>
      <c r="F293" s="9" t="str">
        <f>IF(AND(TONGHOP!O293="ThiTN",TONGHOP!P293="LT",TONGHOP!J293="R",TONGHOP!K293&lt;&gt;""),TONGHOP!L293,"")</f>
        <v/>
      </c>
      <c r="G293" s="9" t="str">
        <f>IF(AND(TONGHOP!O293="ThiTN",TONGHOP!P293="TH",TONGHOP!J293="R",TONGHOP!K293&lt;&gt;""),TONGHOP!K293,"")</f>
        <v/>
      </c>
      <c r="H293" s="9" t="str">
        <f>IF(AND(TONGHOP!O293="ThiTN",TONGHOP!P293="TH",TONGHOP!J293="R",TONGHOP!K293&lt;&gt;""),TONGHOP!L293,"")</f>
        <v/>
      </c>
    </row>
    <row r="294" spans="1:8">
      <c r="A294" s="9" t="str">
        <f>IF(AND(TONGHOP!O294="KTHP",TONGHOP!P294="LT",TONGHOP!J294="R",TONGHOP!K294&lt;&gt;""),TONGHOP!K294,"")</f>
        <v/>
      </c>
      <c r="B294" s="9" t="str">
        <f>IF(AND(TONGHOP!O294="KTHP",TONGHOP!P294="LT",TONGHOP!J294="R",TONGHOP!K294&lt;&gt;""),TONGHOP!L294,"")</f>
        <v/>
      </c>
      <c r="C294" s="9" t="str">
        <f>IF(AND(TONGHOP!O294="KTHP",TONGHOP!P294="TN",TONGHOP!J294="R",TONGHOP!K294&lt;&gt;""),TONGHOP!K294,"")</f>
        <v/>
      </c>
      <c r="D294" s="9" t="str">
        <f>IF(AND(TONGHOP!O294="KTHP",TONGHOP!P294="TN",TONGHOP!J294="R",TONGHOP!K294&lt;&gt;""),TONGHOP!L294,"")</f>
        <v/>
      </c>
      <c r="E294" s="9" t="str">
        <f>IF(AND(TONGHOP!O294="ThiTN",TONGHOP!P294="LT",TONGHOP!J294="R",TONGHOP!K294&lt;&gt;""),TONGHOP!K294,"")</f>
        <v/>
      </c>
      <c r="F294" s="9" t="str">
        <f>IF(AND(TONGHOP!O294="ThiTN",TONGHOP!P294="LT",TONGHOP!J294="R",TONGHOP!K294&lt;&gt;""),TONGHOP!L294,"")</f>
        <v/>
      </c>
      <c r="G294" s="9" t="str">
        <f>IF(AND(TONGHOP!O294="ThiTN",TONGHOP!P294="TH",TONGHOP!J294="R",TONGHOP!K294&lt;&gt;""),TONGHOP!K294,"")</f>
        <v/>
      </c>
      <c r="H294" s="9" t="str">
        <f>IF(AND(TONGHOP!O294="ThiTN",TONGHOP!P294="TH",TONGHOP!J294="R",TONGHOP!K294&lt;&gt;""),TONGHOP!L294,"")</f>
        <v/>
      </c>
    </row>
    <row r="295" spans="1:8">
      <c r="A295" s="9" t="str">
        <f>IF(AND(TONGHOP!O295="KTHP",TONGHOP!P295="LT",TONGHOP!J295="R",TONGHOP!K295&lt;&gt;""),TONGHOP!K295,"")</f>
        <v/>
      </c>
      <c r="B295" s="9" t="str">
        <f>IF(AND(TONGHOP!O295="KTHP",TONGHOP!P295="LT",TONGHOP!J295="R",TONGHOP!K295&lt;&gt;""),TONGHOP!L295,"")</f>
        <v/>
      </c>
      <c r="C295" s="9" t="str">
        <f>IF(AND(TONGHOP!O295="KTHP",TONGHOP!P295="TN",TONGHOP!J295="R",TONGHOP!K295&lt;&gt;""),TONGHOP!K295,"")</f>
        <v/>
      </c>
      <c r="D295" s="9" t="str">
        <f>IF(AND(TONGHOP!O295="KTHP",TONGHOP!P295="TN",TONGHOP!J295="R",TONGHOP!K295&lt;&gt;""),TONGHOP!L295,"")</f>
        <v/>
      </c>
      <c r="E295" s="9" t="str">
        <f>IF(AND(TONGHOP!O295="ThiTN",TONGHOP!P295="LT",TONGHOP!J295="R",TONGHOP!K295&lt;&gt;""),TONGHOP!K295,"")</f>
        <v/>
      </c>
      <c r="F295" s="9" t="str">
        <f>IF(AND(TONGHOP!O295="ThiTN",TONGHOP!P295="LT",TONGHOP!J295="R",TONGHOP!K295&lt;&gt;""),TONGHOP!L295,"")</f>
        <v/>
      </c>
      <c r="G295" s="9" t="str">
        <f>IF(AND(TONGHOP!O295="ThiTN",TONGHOP!P295="TH",TONGHOP!J295="R",TONGHOP!K295&lt;&gt;""),TONGHOP!K295,"")</f>
        <v/>
      </c>
      <c r="H295" s="9" t="str">
        <f>IF(AND(TONGHOP!O295="ThiTN",TONGHOP!P295="TH",TONGHOP!J295="R",TONGHOP!K295&lt;&gt;""),TONGHOP!L295,"")</f>
        <v/>
      </c>
    </row>
    <row r="296" spans="1:8">
      <c r="A296" s="9" t="str">
        <f>IF(AND(TONGHOP!O296="KTHP",TONGHOP!P296="LT",TONGHOP!J296="R",TONGHOP!K296&lt;&gt;""),TONGHOP!K296,"")</f>
        <v/>
      </c>
      <c r="B296" s="9" t="str">
        <f>IF(AND(TONGHOP!O296="KTHP",TONGHOP!P296="LT",TONGHOP!J296="R",TONGHOP!K296&lt;&gt;""),TONGHOP!L296,"")</f>
        <v/>
      </c>
      <c r="C296" s="9" t="str">
        <f>IF(AND(TONGHOP!O296="KTHP",TONGHOP!P296="TN",TONGHOP!J296="R",TONGHOP!K296&lt;&gt;""),TONGHOP!K296,"")</f>
        <v/>
      </c>
      <c r="D296" s="9" t="str">
        <f>IF(AND(TONGHOP!O296="KTHP",TONGHOP!P296="TN",TONGHOP!J296="R",TONGHOP!K296&lt;&gt;""),TONGHOP!L296,"")</f>
        <v/>
      </c>
      <c r="E296" s="9" t="str">
        <f>IF(AND(TONGHOP!O296="ThiTN",TONGHOP!P296="LT",TONGHOP!J296="R",TONGHOP!K296&lt;&gt;""),TONGHOP!K296,"")</f>
        <v/>
      </c>
      <c r="F296" s="9" t="str">
        <f>IF(AND(TONGHOP!O296="ThiTN",TONGHOP!P296="LT",TONGHOP!J296="R",TONGHOP!K296&lt;&gt;""),TONGHOP!L296,"")</f>
        <v/>
      </c>
      <c r="G296" s="9" t="str">
        <f>IF(AND(TONGHOP!O296="ThiTN",TONGHOP!P296="TH",TONGHOP!J296="R",TONGHOP!K296&lt;&gt;""),TONGHOP!K296,"")</f>
        <v/>
      </c>
      <c r="H296" s="9" t="str">
        <f>IF(AND(TONGHOP!O296="ThiTN",TONGHOP!P296="TH",TONGHOP!J296="R",TONGHOP!K296&lt;&gt;""),TONGHOP!L296,"")</f>
        <v/>
      </c>
    </row>
    <row r="297" spans="1:8">
      <c r="A297" s="9" t="str">
        <f>IF(AND(TONGHOP!O297="KTHP",TONGHOP!P297="LT",TONGHOP!J297="R",TONGHOP!K297&lt;&gt;""),TONGHOP!K297,"")</f>
        <v/>
      </c>
      <c r="B297" s="9" t="str">
        <f>IF(AND(TONGHOP!O297="KTHP",TONGHOP!P297="LT",TONGHOP!J297="R",TONGHOP!K297&lt;&gt;""),TONGHOP!L297,"")</f>
        <v/>
      </c>
      <c r="C297" s="9" t="str">
        <f>IF(AND(TONGHOP!O297="KTHP",TONGHOP!P297="TN",TONGHOP!J297="R",TONGHOP!K297&lt;&gt;""),TONGHOP!K297,"")</f>
        <v/>
      </c>
      <c r="D297" s="9" t="str">
        <f>IF(AND(TONGHOP!O297="KTHP",TONGHOP!P297="TN",TONGHOP!J297="R",TONGHOP!K297&lt;&gt;""),TONGHOP!L297,"")</f>
        <v/>
      </c>
      <c r="E297" s="9" t="str">
        <f>IF(AND(TONGHOP!O297="ThiTN",TONGHOP!P297="LT",TONGHOP!J297="R",TONGHOP!K297&lt;&gt;""),TONGHOP!K297,"")</f>
        <v/>
      </c>
      <c r="F297" s="9" t="str">
        <f>IF(AND(TONGHOP!O297="ThiTN",TONGHOP!P297="LT",TONGHOP!J297="R",TONGHOP!K297&lt;&gt;""),TONGHOP!L297,"")</f>
        <v/>
      </c>
      <c r="G297" s="9" t="str">
        <f>IF(AND(TONGHOP!O297="ThiTN",TONGHOP!P297="TH",TONGHOP!J297="R",TONGHOP!K297&lt;&gt;""),TONGHOP!K297,"")</f>
        <v/>
      </c>
      <c r="H297" s="9" t="str">
        <f>IF(AND(TONGHOP!O297="ThiTN",TONGHOP!P297="TH",TONGHOP!J297="R",TONGHOP!K297&lt;&gt;""),TONGHOP!L297,"")</f>
        <v/>
      </c>
    </row>
    <row r="298" spans="1:8">
      <c r="A298" s="9" t="str">
        <f>IF(AND(TONGHOP!O298="KTHP",TONGHOP!P298="LT",TONGHOP!J298="R",TONGHOP!K298&lt;&gt;""),TONGHOP!K298,"")</f>
        <v/>
      </c>
      <c r="B298" s="9" t="str">
        <f>IF(AND(TONGHOP!O298="KTHP",TONGHOP!P298="LT",TONGHOP!J298="R",TONGHOP!K298&lt;&gt;""),TONGHOP!L298,"")</f>
        <v/>
      </c>
      <c r="C298" s="9" t="str">
        <f>IF(AND(TONGHOP!O298="KTHP",TONGHOP!P298="TN",TONGHOP!J298="R",TONGHOP!K298&lt;&gt;""),TONGHOP!K298,"")</f>
        <v/>
      </c>
      <c r="D298" s="9" t="str">
        <f>IF(AND(TONGHOP!O298="KTHP",TONGHOP!P298="TN",TONGHOP!J298="R",TONGHOP!K298&lt;&gt;""),TONGHOP!L298,"")</f>
        <v/>
      </c>
      <c r="E298" s="9" t="str">
        <f>IF(AND(TONGHOP!O298="ThiTN",TONGHOP!P298="LT",TONGHOP!J298="R",TONGHOP!K298&lt;&gt;""),TONGHOP!K298,"")</f>
        <v/>
      </c>
      <c r="F298" s="9" t="str">
        <f>IF(AND(TONGHOP!O298="ThiTN",TONGHOP!P298="LT",TONGHOP!J298="R",TONGHOP!K298&lt;&gt;""),TONGHOP!L298,"")</f>
        <v/>
      </c>
      <c r="G298" s="9" t="str">
        <f>IF(AND(TONGHOP!O298="ThiTN",TONGHOP!P298="TH",TONGHOP!J298="R",TONGHOP!K298&lt;&gt;""),TONGHOP!K298,"")</f>
        <v/>
      </c>
      <c r="H298" s="9" t="str">
        <f>IF(AND(TONGHOP!O298="ThiTN",TONGHOP!P298="TH",TONGHOP!J298="R",TONGHOP!K298&lt;&gt;""),TONGHOP!L298,"")</f>
        <v/>
      </c>
    </row>
    <row r="299" spans="1:8">
      <c r="A299" s="9" t="str">
        <f>IF(AND(TONGHOP!O299="KTHP",TONGHOP!P299="LT",TONGHOP!J299="R",TONGHOP!K299&lt;&gt;""),TONGHOP!K299,"")</f>
        <v/>
      </c>
      <c r="B299" s="9" t="str">
        <f>IF(AND(TONGHOP!O299="KTHP",TONGHOP!P299="LT",TONGHOP!J299="R",TONGHOP!K299&lt;&gt;""),TONGHOP!L299,"")</f>
        <v/>
      </c>
      <c r="C299" s="9" t="str">
        <f>IF(AND(TONGHOP!O299="KTHP",TONGHOP!P299="TN",TONGHOP!J299="R",TONGHOP!K299&lt;&gt;""),TONGHOP!K299,"")</f>
        <v/>
      </c>
      <c r="D299" s="9" t="str">
        <f>IF(AND(TONGHOP!O299="KTHP",TONGHOP!P299="TN",TONGHOP!J299="R",TONGHOP!K299&lt;&gt;""),TONGHOP!L299,"")</f>
        <v/>
      </c>
      <c r="E299" s="9" t="str">
        <f>IF(AND(TONGHOP!O299="ThiTN",TONGHOP!P299="LT",TONGHOP!J299="R",TONGHOP!K299&lt;&gt;""),TONGHOP!K299,"")</f>
        <v/>
      </c>
      <c r="F299" s="9" t="str">
        <f>IF(AND(TONGHOP!O299="ThiTN",TONGHOP!P299="LT",TONGHOP!J299="R",TONGHOP!K299&lt;&gt;""),TONGHOP!L299,"")</f>
        <v/>
      </c>
      <c r="G299" s="9" t="str">
        <f>IF(AND(TONGHOP!O299="ThiTN",TONGHOP!P299="TH",TONGHOP!J299="R",TONGHOP!K299&lt;&gt;""),TONGHOP!K299,"")</f>
        <v/>
      </c>
      <c r="H299" s="9" t="str">
        <f>IF(AND(TONGHOP!O299="ThiTN",TONGHOP!P299="TH",TONGHOP!J299="R",TONGHOP!K299&lt;&gt;""),TONGHOP!L299,"")</f>
        <v/>
      </c>
    </row>
    <row r="300" spans="1:8">
      <c r="A300" s="9" t="str">
        <f>IF(AND(TONGHOP!O300="KTHP",TONGHOP!P300="LT",TONGHOP!J300="R",TONGHOP!K300&lt;&gt;""),TONGHOP!K300,"")</f>
        <v/>
      </c>
      <c r="B300" s="9" t="str">
        <f>IF(AND(TONGHOP!O300="KTHP",TONGHOP!P300="LT",TONGHOP!J300="R",TONGHOP!K300&lt;&gt;""),TONGHOP!L300,"")</f>
        <v/>
      </c>
      <c r="C300" s="9" t="str">
        <f>IF(AND(TONGHOP!O300="KTHP",TONGHOP!P300="TN",TONGHOP!J300="R",TONGHOP!K300&lt;&gt;""),TONGHOP!K300,"")</f>
        <v/>
      </c>
      <c r="D300" s="9" t="str">
        <f>IF(AND(TONGHOP!O300="KTHP",TONGHOP!P300="TN",TONGHOP!J300="R",TONGHOP!K300&lt;&gt;""),TONGHOP!L300,"")</f>
        <v/>
      </c>
      <c r="E300" s="9" t="str">
        <f>IF(AND(TONGHOP!O300="ThiTN",TONGHOP!P300="LT",TONGHOP!J300="R",TONGHOP!K300&lt;&gt;""),TONGHOP!K300,"")</f>
        <v/>
      </c>
      <c r="F300" s="9" t="str">
        <f>IF(AND(TONGHOP!O300="ThiTN",TONGHOP!P300="LT",TONGHOP!J300="R",TONGHOP!K300&lt;&gt;""),TONGHOP!L300,"")</f>
        <v/>
      </c>
      <c r="G300" s="9" t="str">
        <f>IF(AND(TONGHOP!O300="ThiTN",TONGHOP!P300="TH",TONGHOP!J300="R",TONGHOP!K300&lt;&gt;""),TONGHOP!K300,"")</f>
        <v/>
      </c>
      <c r="H300" s="9" t="str">
        <f>IF(AND(TONGHOP!O300="ThiTN",TONGHOP!P300="TH",TONGHOP!J300="R",TONGHOP!K300&lt;&gt;""),TONGHOP!L300,"")</f>
        <v/>
      </c>
    </row>
    <row r="301" spans="1:8">
      <c r="A301" s="9" t="str">
        <f>IF(AND(TONGHOP!O301="KTHP",TONGHOP!P301="LT",TONGHOP!J301="R",TONGHOP!K301&lt;&gt;""),TONGHOP!K301,"")</f>
        <v/>
      </c>
      <c r="B301" s="9" t="str">
        <f>IF(AND(TONGHOP!O301="KTHP",TONGHOP!P301="LT",TONGHOP!J301="R",TONGHOP!K301&lt;&gt;""),TONGHOP!L301,"")</f>
        <v/>
      </c>
      <c r="C301" s="9" t="str">
        <f>IF(AND(TONGHOP!O301="KTHP",TONGHOP!P301="TN",TONGHOP!J301="R",TONGHOP!K301&lt;&gt;""),TONGHOP!K301,"")</f>
        <v/>
      </c>
      <c r="D301" s="9" t="str">
        <f>IF(AND(TONGHOP!O301="KTHP",TONGHOP!P301="TN",TONGHOP!J301="R",TONGHOP!K301&lt;&gt;""),TONGHOP!L301,"")</f>
        <v/>
      </c>
      <c r="E301" s="9" t="str">
        <f>IF(AND(TONGHOP!O301="ThiTN",TONGHOP!P301="LT",TONGHOP!J301="R",TONGHOP!K301&lt;&gt;""),TONGHOP!K301,"")</f>
        <v/>
      </c>
      <c r="F301" s="9" t="str">
        <f>IF(AND(TONGHOP!O301="ThiTN",TONGHOP!P301="LT",TONGHOP!J301="R",TONGHOP!K301&lt;&gt;""),TONGHOP!L301,"")</f>
        <v/>
      </c>
      <c r="G301" s="9" t="str">
        <f>IF(AND(TONGHOP!O301="ThiTN",TONGHOP!P301="TH",TONGHOP!J301="R",TONGHOP!K301&lt;&gt;""),TONGHOP!K301,"")</f>
        <v/>
      </c>
      <c r="H301" s="9" t="str">
        <f>IF(AND(TONGHOP!O301="ThiTN",TONGHOP!P301="TH",TONGHOP!J301="R",TONGHOP!K301&lt;&gt;""),TONGHOP!L301,"")</f>
        <v/>
      </c>
    </row>
    <row r="302" spans="1:8">
      <c r="A302" s="9" t="str">
        <f>IF(AND(TONGHOP!O302="KTHP",TONGHOP!P302="LT",TONGHOP!J302="R",TONGHOP!K302&lt;&gt;""),TONGHOP!K302,"")</f>
        <v/>
      </c>
      <c r="B302" s="9" t="str">
        <f>IF(AND(TONGHOP!O302="KTHP",TONGHOP!P302="LT",TONGHOP!J302="R",TONGHOP!K302&lt;&gt;""),TONGHOP!L302,"")</f>
        <v/>
      </c>
      <c r="C302" s="9" t="str">
        <f>IF(AND(TONGHOP!O302="KTHP",TONGHOP!P302="TN",TONGHOP!J302="R",TONGHOP!K302&lt;&gt;""),TONGHOP!K302,"")</f>
        <v/>
      </c>
      <c r="D302" s="9" t="str">
        <f>IF(AND(TONGHOP!O302="KTHP",TONGHOP!P302="TN",TONGHOP!J302="R",TONGHOP!K302&lt;&gt;""),TONGHOP!L302,"")</f>
        <v/>
      </c>
      <c r="E302" s="9" t="str">
        <f>IF(AND(TONGHOP!O302="ThiTN",TONGHOP!P302="LT",TONGHOP!J302="R",TONGHOP!K302&lt;&gt;""),TONGHOP!K302,"")</f>
        <v/>
      </c>
      <c r="F302" s="9" t="str">
        <f>IF(AND(TONGHOP!O302="ThiTN",TONGHOP!P302="LT",TONGHOP!J302="R",TONGHOP!K302&lt;&gt;""),TONGHOP!L302,"")</f>
        <v/>
      </c>
      <c r="G302" s="9" t="str">
        <f>IF(AND(TONGHOP!O302="ThiTN",TONGHOP!P302="TH",TONGHOP!J302="R",TONGHOP!K302&lt;&gt;""),TONGHOP!K302,"")</f>
        <v/>
      </c>
      <c r="H302" s="9" t="str">
        <f>IF(AND(TONGHOP!O302="ThiTN",TONGHOP!P302="TH",TONGHOP!J302="R",TONGHOP!K302&lt;&gt;""),TONGHOP!L302,"")</f>
        <v/>
      </c>
    </row>
    <row r="303" spans="1:8">
      <c r="A303" s="9" t="str">
        <f>IF(AND(TONGHOP!O303="KTHP",TONGHOP!P303="LT",TONGHOP!J303="R",TONGHOP!K303&lt;&gt;""),TONGHOP!K303,"")</f>
        <v/>
      </c>
      <c r="B303" s="9" t="str">
        <f>IF(AND(TONGHOP!O303="KTHP",TONGHOP!P303="LT",TONGHOP!J303="R",TONGHOP!K303&lt;&gt;""),TONGHOP!L303,"")</f>
        <v/>
      </c>
      <c r="C303" s="9" t="str">
        <f>IF(AND(TONGHOP!O303="KTHP",TONGHOP!P303="TN",TONGHOP!J303="R",TONGHOP!K303&lt;&gt;""),TONGHOP!K303,"")</f>
        <v/>
      </c>
      <c r="D303" s="9" t="str">
        <f>IF(AND(TONGHOP!O303="KTHP",TONGHOP!P303="TN",TONGHOP!J303="R",TONGHOP!K303&lt;&gt;""),TONGHOP!L303,"")</f>
        <v/>
      </c>
      <c r="E303" s="9" t="str">
        <f>IF(AND(TONGHOP!O303="ThiTN",TONGHOP!P303="LT",TONGHOP!J303="R",TONGHOP!K303&lt;&gt;""),TONGHOP!K303,"")</f>
        <v/>
      </c>
      <c r="F303" s="9" t="str">
        <f>IF(AND(TONGHOP!O303="ThiTN",TONGHOP!P303="LT",TONGHOP!J303="R",TONGHOP!K303&lt;&gt;""),TONGHOP!L303,"")</f>
        <v/>
      </c>
      <c r="G303" s="9" t="str">
        <f>IF(AND(TONGHOP!O303="ThiTN",TONGHOP!P303="TH",TONGHOP!J303="R",TONGHOP!K303&lt;&gt;""),TONGHOP!K303,"")</f>
        <v/>
      </c>
      <c r="H303" s="9" t="str">
        <f>IF(AND(TONGHOP!O303="ThiTN",TONGHOP!P303="TH",TONGHOP!J303="R",TONGHOP!K303&lt;&gt;""),TONGHOP!L303,"")</f>
        <v/>
      </c>
    </row>
    <row r="304" spans="1:8">
      <c r="A304" s="9" t="str">
        <f>IF(AND(TONGHOP!O304="KTHP",TONGHOP!P304="LT",TONGHOP!J304="R",TONGHOP!K304&lt;&gt;""),TONGHOP!K304,"")</f>
        <v/>
      </c>
      <c r="B304" s="9" t="str">
        <f>IF(AND(TONGHOP!O304="KTHP",TONGHOP!P304="LT",TONGHOP!J304="R",TONGHOP!K304&lt;&gt;""),TONGHOP!L304,"")</f>
        <v/>
      </c>
      <c r="C304" s="9" t="str">
        <f>IF(AND(TONGHOP!O304="KTHP",TONGHOP!P304="TN",TONGHOP!J304="R",TONGHOP!K304&lt;&gt;""),TONGHOP!K304,"")</f>
        <v/>
      </c>
      <c r="D304" s="9" t="str">
        <f>IF(AND(TONGHOP!O304="KTHP",TONGHOP!P304="TN",TONGHOP!J304="R",TONGHOP!K304&lt;&gt;""),TONGHOP!L304,"")</f>
        <v/>
      </c>
      <c r="E304" s="9" t="str">
        <f>IF(AND(TONGHOP!O304="ThiTN",TONGHOP!P304="LT",TONGHOP!J304="R",TONGHOP!K304&lt;&gt;""),TONGHOP!K304,"")</f>
        <v/>
      </c>
      <c r="F304" s="9" t="str">
        <f>IF(AND(TONGHOP!O304="ThiTN",TONGHOP!P304="LT",TONGHOP!J304="R",TONGHOP!K304&lt;&gt;""),TONGHOP!L304,"")</f>
        <v/>
      </c>
      <c r="G304" s="9" t="str">
        <f>IF(AND(TONGHOP!O304="ThiTN",TONGHOP!P304="TH",TONGHOP!J304="R",TONGHOP!K304&lt;&gt;""),TONGHOP!K304,"")</f>
        <v/>
      </c>
      <c r="H304" s="9" t="str">
        <f>IF(AND(TONGHOP!O304="ThiTN",TONGHOP!P304="TH",TONGHOP!J304="R",TONGHOP!K304&lt;&gt;""),TONGHOP!L304,"")</f>
        <v/>
      </c>
    </row>
    <row r="305" spans="1:8">
      <c r="A305" s="9" t="str">
        <f>IF(AND(TONGHOP!O305="KTHP",TONGHOP!P305="LT",TONGHOP!J305="R",TONGHOP!K305&lt;&gt;""),TONGHOP!K305,"")</f>
        <v/>
      </c>
      <c r="B305" s="9" t="str">
        <f>IF(AND(TONGHOP!O305="KTHP",TONGHOP!P305="LT",TONGHOP!J305="R",TONGHOP!K305&lt;&gt;""),TONGHOP!L305,"")</f>
        <v/>
      </c>
      <c r="C305" s="9" t="str">
        <f>IF(AND(TONGHOP!O305="KTHP",TONGHOP!P305="TN",TONGHOP!J305="R",TONGHOP!K305&lt;&gt;""),TONGHOP!K305,"")</f>
        <v/>
      </c>
      <c r="D305" s="9" t="str">
        <f>IF(AND(TONGHOP!O305="KTHP",TONGHOP!P305="TN",TONGHOP!J305="R",TONGHOP!K305&lt;&gt;""),TONGHOP!L305,"")</f>
        <v/>
      </c>
      <c r="E305" s="9" t="str">
        <f>IF(AND(TONGHOP!O305="ThiTN",TONGHOP!P305="LT",TONGHOP!J305="R",TONGHOP!K305&lt;&gt;""),TONGHOP!K305,"")</f>
        <v/>
      </c>
      <c r="F305" s="9" t="str">
        <f>IF(AND(TONGHOP!O305="ThiTN",TONGHOP!P305="LT",TONGHOP!J305="R",TONGHOP!K305&lt;&gt;""),TONGHOP!L305,"")</f>
        <v/>
      </c>
      <c r="G305" s="9" t="str">
        <f>IF(AND(TONGHOP!O305="ThiTN",TONGHOP!P305="TH",TONGHOP!J305="R",TONGHOP!K305&lt;&gt;""),TONGHOP!K305,"")</f>
        <v/>
      </c>
      <c r="H305" s="9" t="str">
        <f>IF(AND(TONGHOP!O305="ThiTN",TONGHOP!P305="TH",TONGHOP!J305="R",TONGHOP!K305&lt;&gt;""),TONGHOP!L305,"")</f>
        <v/>
      </c>
    </row>
    <row r="306" spans="1:8">
      <c r="A306" s="9" t="str">
        <f>IF(AND(TONGHOP!O306="KTHP",TONGHOP!P306="LT",TONGHOP!J306="R",TONGHOP!K306&lt;&gt;""),TONGHOP!K306,"")</f>
        <v/>
      </c>
      <c r="B306" s="9" t="str">
        <f>IF(AND(TONGHOP!O306="KTHP",TONGHOP!P306="LT",TONGHOP!J306="R",TONGHOP!K306&lt;&gt;""),TONGHOP!L306,"")</f>
        <v/>
      </c>
      <c r="C306" s="9" t="str">
        <f>IF(AND(TONGHOP!O306="KTHP",TONGHOP!P306="TN",TONGHOP!J306="R",TONGHOP!K306&lt;&gt;""),TONGHOP!K306,"")</f>
        <v/>
      </c>
      <c r="D306" s="9" t="str">
        <f>IF(AND(TONGHOP!O306="KTHP",TONGHOP!P306="TN",TONGHOP!J306="R",TONGHOP!K306&lt;&gt;""),TONGHOP!L306,"")</f>
        <v/>
      </c>
      <c r="E306" s="9" t="str">
        <f>IF(AND(TONGHOP!O306="ThiTN",TONGHOP!P306="LT",TONGHOP!J306="R",TONGHOP!K306&lt;&gt;""),TONGHOP!K306,"")</f>
        <v/>
      </c>
      <c r="F306" s="9" t="str">
        <f>IF(AND(TONGHOP!O306="ThiTN",TONGHOP!P306="LT",TONGHOP!J306="R",TONGHOP!K306&lt;&gt;""),TONGHOP!L306,"")</f>
        <v/>
      </c>
      <c r="G306" s="9" t="str">
        <f>IF(AND(TONGHOP!O306="ThiTN",TONGHOP!P306="TH",TONGHOP!J306="R",TONGHOP!K306&lt;&gt;""),TONGHOP!K306,"")</f>
        <v/>
      </c>
      <c r="H306" s="9" t="str">
        <f>IF(AND(TONGHOP!O306="ThiTN",TONGHOP!P306="TH",TONGHOP!J306="R",TONGHOP!K306&lt;&gt;""),TONGHOP!L306,"")</f>
        <v/>
      </c>
    </row>
    <row r="307" spans="1:8">
      <c r="A307" s="9" t="str">
        <f>IF(AND(TONGHOP!O307="KTHP",TONGHOP!P307="LT",TONGHOP!J307="R",TONGHOP!K307&lt;&gt;""),TONGHOP!K307,"")</f>
        <v/>
      </c>
      <c r="B307" s="9" t="str">
        <f>IF(AND(TONGHOP!O307="KTHP",TONGHOP!P307="LT",TONGHOP!J307="R",TONGHOP!K307&lt;&gt;""),TONGHOP!L307,"")</f>
        <v/>
      </c>
      <c r="C307" s="9" t="str">
        <f>IF(AND(TONGHOP!O307="KTHP",TONGHOP!P307="TN",TONGHOP!J307="R",TONGHOP!K307&lt;&gt;""),TONGHOP!K307,"")</f>
        <v/>
      </c>
      <c r="D307" s="9" t="str">
        <f>IF(AND(TONGHOP!O307="KTHP",TONGHOP!P307="TN",TONGHOP!J307="R",TONGHOP!K307&lt;&gt;""),TONGHOP!L307,"")</f>
        <v/>
      </c>
      <c r="E307" s="9" t="str">
        <f>IF(AND(TONGHOP!O307="ThiTN",TONGHOP!P307="LT",TONGHOP!J307="R",TONGHOP!K307&lt;&gt;""),TONGHOP!K307,"")</f>
        <v/>
      </c>
      <c r="F307" s="9" t="str">
        <f>IF(AND(TONGHOP!O307="ThiTN",TONGHOP!P307="LT",TONGHOP!J307="R",TONGHOP!K307&lt;&gt;""),TONGHOP!L307,"")</f>
        <v/>
      </c>
      <c r="G307" s="9" t="str">
        <f>IF(AND(TONGHOP!O307="ThiTN",TONGHOP!P307="TH",TONGHOP!J307="R",TONGHOP!K307&lt;&gt;""),TONGHOP!K307,"")</f>
        <v/>
      </c>
      <c r="H307" s="9" t="str">
        <f>IF(AND(TONGHOP!O307="ThiTN",TONGHOP!P307="TH",TONGHOP!J307="R",TONGHOP!K307&lt;&gt;""),TONGHOP!L307,"")</f>
        <v/>
      </c>
    </row>
    <row r="308" spans="1:8">
      <c r="A308" s="9" t="str">
        <f>IF(AND(TONGHOP!O308="KTHP",TONGHOP!P308="LT",TONGHOP!J308="R",TONGHOP!K308&lt;&gt;""),TONGHOP!K308,"")</f>
        <v/>
      </c>
      <c r="B308" s="9" t="str">
        <f>IF(AND(TONGHOP!O308="KTHP",TONGHOP!P308="LT",TONGHOP!J308="R",TONGHOP!K308&lt;&gt;""),TONGHOP!L308,"")</f>
        <v/>
      </c>
      <c r="C308" s="9" t="str">
        <f>IF(AND(TONGHOP!O308="KTHP",TONGHOP!P308="TN",TONGHOP!J308="R",TONGHOP!K308&lt;&gt;""),TONGHOP!K308,"")</f>
        <v/>
      </c>
      <c r="D308" s="9" t="str">
        <f>IF(AND(TONGHOP!O308="KTHP",TONGHOP!P308="TN",TONGHOP!J308="R",TONGHOP!K308&lt;&gt;""),TONGHOP!L308,"")</f>
        <v/>
      </c>
      <c r="E308" s="9" t="str">
        <f>IF(AND(TONGHOP!O308="ThiTN",TONGHOP!P308="LT",TONGHOP!J308="R",TONGHOP!K308&lt;&gt;""),TONGHOP!K308,"")</f>
        <v/>
      </c>
      <c r="F308" s="9" t="str">
        <f>IF(AND(TONGHOP!O308="ThiTN",TONGHOP!P308="LT",TONGHOP!J308="R",TONGHOP!K308&lt;&gt;""),TONGHOP!L308,"")</f>
        <v/>
      </c>
      <c r="G308" s="9" t="str">
        <f>IF(AND(TONGHOP!O308="ThiTN",TONGHOP!P308="TH",TONGHOP!J308="R",TONGHOP!K308&lt;&gt;""),TONGHOP!K308,"")</f>
        <v/>
      </c>
      <c r="H308" s="9" t="str">
        <f>IF(AND(TONGHOP!O308="ThiTN",TONGHOP!P308="TH",TONGHOP!J308="R",TONGHOP!K308&lt;&gt;""),TONGHOP!L308,"")</f>
        <v/>
      </c>
    </row>
    <row r="309" spans="1:8">
      <c r="A309" s="9" t="str">
        <f>IF(AND(TONGHOP!O309="KTHP",TONGHOP!P309="LT",TONGHOP!J309="R",TONGHOP!K309&lt;&gt;""),TONGHOP!K309,"")</f>
        <v/>
      </c>
      <c r="B309" s="9" t="str">
        <f>IF(AND(TONGHOP!O309="KTHP",TONGHOP!P309="LT",TONGHOP!J309="R",TONGHOP!K309&lt;&gt;""),TONGHOP!L309,"")</f>
        <v/>
      </c>
      <c r="C309" s="9" t="str">
        <f>IF(AND(TONGHOP!O309="KTHP",TONGHOP!P309="TN",TONGHOP!J309="R",TONGHOP!K309&lt;&gt;""),TONGHOP!K309,"")</f>
        <v/>
      </c>
      <c r="D309" s="9" t="str">
        <f>IF(AND(TONGHOP!O309="KTHP",TONGHOP!P309="TN",TONGHOP!J309="R",TONGHOP!K309&lt;&gt;""),TONGHOP!L309,"")</f>
        <v/>
      </c>
      <c r="E309" s="9" t="str">
        <f>IF(AND(TONGHOP!O309="ThiTN",TONGHOP!P309="LT",TONGHOP!J309="R",TONGHOP!K309&lt;&gt;""),TONGHOP!K309,"")</f>
        <v/>
      </c>
      <c r="F309" s="9" t="str">
        <f>IF(AND(TONGHOP!O309="ThiTN",TONGHOP!P309="LT",TONGHOP!J309="R",TONGHOP!K309&lt;&gt;""),TONGHOP!L309,"")</f>
        <v/>
      </c>
      <c r="G309" s="9" t="str">
        <f>IF(AND(TONGHOP!O309="ThiTN",TONGHOP!P309="TH",TONGHOP!J309="R",TONGHOP!K309&lt;&gt;""),TONGHOP!K309,"")</f>
        <v/>
      </c>
      <c r="H309" s="9" t="str">
        <f>IF(AND(TONGHOP!O309="ThiTN",TONGHOP!P309="TH",TONGHOP!J309="R",TONGHOP!K309&lt;&gt;""),TONGHOP!L309,"")</f>
        <v/>
      </c>
    </row>
    <row r="310" spans="1:8">
      <c r="A310" s="9" t="str">
        <f>IF(AND(TONGHOP!O310="KTHP",TONGHOP!P310="LT",TONGHOP!J310="R",TONGHOP!K310&lt;&gt;""),TONGHOP!K310,"")</f>
        <v/>
      </c>
      <c r="B310" s="9" t="str">
        <f>IF(AND(TONGHOP!O310="KTHP",TONGHOP!P310="LT",TONGHOP!J310="R",TONGHOP!K310&lt;&gt;""),TONGHOP!L310,"")</f>
        <v/>
      </c>
      <c r="C310" s="9" t="str">
        <f>IF(AND(TONGHOP!O310="KTHP",TONGHOP!P310="TN",TONGHOP!J310="R",TONGHOP!K310&lt;&gt;""),TONGHOP!K310,"")</f>
        <v/>
      </c>
      <c r="D310" s="9" t="str">
        <f>IF(AND(TONGHOP!O310="KTHP",TONGHOP!P310="TN",TONGHOP!J310="R",TONGHOP!K310&lt;&gt;""),TONGHOP!L310,"")</f>
        <v/>
      </c>
      <c r="E310" s="9" t="str">
        <f>IF(AND(TONGHOP!O310="ThiTN",TONGHOP!P310="LT",TONGHOP!J310="R",TONGHOP!K310&lt;&gt;""),TONGHOP!K310,"")</f>
        <v/>
      </c>
      <c r="F310" s="9" t="str">
        <f>IF(AND(TONGHOP!O310="ThiTN",TONGHOP!P310="LT",TONGHOP!J310="R",TONGHOP!K310&lt;&gt;""),TONGHOP!L310,"")</f>
        <v/>
      </c>
      <c r="G310" s="9" t="str">
        <f>IF(AND(TONGHOP!O310="ThiTN",TONGHOP!P310="TH",TONGHOP!J310="R",TONGHOP!K310&lt;&gt;""),TONGHOP!K310,"")</f>
        <v/>
      </c>
      <c r="H310" s="9" t="str">
        <f>IF(AND(TONGHOP!O310="ThiTN",TONGHOP!P310="TH",TONGHOP!J310="R",TONGHOP!K310&lt;&gt;""),TONGHOP!L310,"")</f>
        <v/>
      </c>
    </row>
    <row r="311" spans="1:8">
      <c r="A311" s="9" t="str">
        <f>IF(AND(TONGHOP!O311="KTHP",TONGHOP!P311="LT",TONGHOP!J311="R",TONGHOP!K311&lt;&gt;""),TONGHOP!K311,"")</f>
        <v/>
      </c>
      <c r="B311" s="9" t="str">
        <f>IF(AND(TONGHOP!O311="KTHP",TONGHOP!P311="LT",TONGHOP!J311="R",TONGHOP!K311&lt;&gt;""),TONGHOP!L311,"")</f>
        <v/>
      </c>
      <c r="C311" s="9" t="str">
        <f>IF(AND(TONGHOP!O311="KTHP",TONGHOP!P311="TN",TONGHOP!J311="R",TONGHOP!K311&lt;&gt;""),TONGHOP!K311,"")</f>
        <v/>
      </c>
      <c r="D311" s="9" t="str">
        <f>IF(AND(TONGHOP!O311="KTHP",TONGHOP!P311="TN",TONGHOP!J311="R",TONGHOP!K311&lt;&gt;""),TONGHOP!L311,"")</f>
        <v/>
      </c>
      <c r="E311" s="9" t="str">
        <f>IF(AND(TONGHOP!O311="ThiTN",TONGHOP!P311="LT",TONGHOP!J311="R",TONGHOP!K311&lt;&gt;""),TONGHOP!K311,"")</f>
        <v/>
      </c>
      <c r="F311" s="9" t="str">
        <f>IF(AND(TONGHOP!O311="ThiTN",TONGHOP!P311="LT",TONGHOP!J311="R",TONGHOP!K311&lt;&gt;""),TONGHOP!L311,"")</f>
        <v/>
      </c>
      <c r="G311" s="9" t="str">
        <f>IF(AND(TONGHOP!O311="ThiTN",TONGHOP!P311="TH",TONGHOP!J311="R",TONGHOP!K311&lt;&gt;""),TONGHOP!K311,"")</f>
        <v/>
      </c>
      <c r="H311" s="9" t="str">
        <f>IF(AND(TONGHOP!O311="ThiTN",TONGHOP!P311="TH",TONGHOP!J311="R",TONGHOP!K311&lt;&gt;""),TONGHOP!L311,"")</f>
        <v/>
      </c>
    </row>
    <row r="312" spans="1:8">
      <c r="A312" s="9" t="str">
        <f>IF(AND(TONGHOP!O312="KTHP",TONGHOP!P312="LT",TONGHOP!J312="R",TONGHOP!K312&lt;&gt;""),TONGHOP!K312,"")</f>
        <v/>
      </c>
      <c r="B312" s="9" t="str">
        <f>IF(AND(TONGHOP!O312="KTHP",TONGHOP!P312="LT",TONGHOP!J312="R",TONGHOP!K312&lt;&gt;""),TONGHOP!L312,"")</f>
        <v/>
      </c>
      <c r="C312" s="9" t="str">
        <f>IF(AND(TONGHOP!O312="KTHP",TONGHOP!P312="TN",TONGHOP!J312="R",TONGHOP!K312&lt;&gt;""),TONGHOP!K312,"")</f>
        <v/>
      </c>
      <c r="D312" s="9" t="str">
        <f>IF(AND(TONGHOP!O312="KTHP",TONGHOP!P312="TN",TONGHOP!J312="R",TONGHOP!K312&lt;&gt;""),TONGHOP!L312,"")</f>
        <v/>
      </c>
      <c r="E312" s="9" t="str">
        <f>IF(AND(TONGHOP!O312="ThiTN",TONGHOP!P312="LT",TONGHOP!J312="R",TONGHOP!K312&lt;&gt;""),TONGHOP!K312,"")</f>
        <v/>
      </c>
      <c r="F312" s="9" t="str">
        <f>IF(AND(TONGHOP!O312="ThiTN",TONGHOP!P312="LT",TONGHOP!J312="R",TONGHOP!K312&lt;&gt;""),TONGHOP!L312,"")</f>
        <v/>
      </c>
      <c r="G312" s="9" t="str">
        <f>IF(AND(TONGHOP!O312="ThiTN",TONGHOP!P312="TH",TONGHOP!J312="R",TONGHOP!K312&lt;&gt;""),TONGHOP!K312,"")</f>
        <v/>
      </c>
      <c r="H312" s="9" t="str">
        <f>IF(AND(TONGHOP!O312="ThiTN",TONGHOP!P312="TH",TONGHOP!J312="R",TONGHOP!K312&lt;&gt;""),TONGHOP!L312,"")</f>
        <v/>
      </c>
    </row>
    <row r="313" spans="1:8">
      <c r="A313" s="9" t="str">
        <f>IF(AND(TONGHOP!O313="KTHP",TONGHOP!P313="LT",TONGHOP!J313="R",TONGHOP!K313&lt;&gt;""),TONGHOP!K313,"")</f>
        <v/>
      </c>
      <c r="B313" s="9" t="str">
        <f>IF(AND(TONGHOP!O313="KTHP",TONGHOP!P313="LT",TONGHOP!J313="R",TONGHOP!K313&lt;&gt;""),TONGHOP!L313,"")</f>
        <v/>
      </c>
      <c r="C313" s="9" t="str">
        <f>IF(AND(TONGHOP!O313="KTHP",TONGHOP!P313="TN",TONGHOP!J313="R",TONGHOP!K313&lt;&gt;""),TONGHOP!K313,"")</f>
        <v/>
      </c>
      <c r="D313" s="9" t="str">
        <f>IF(AND(TONGHOP!O313="KTHP",TONGHOP!P313="TN",TONGHOP!J313="R",TONGHOP!K313&lt;&gt;""),TONGHOP!L313,"")</f>
        <v/>
      </c>
      <c r="E313" s="9" t="str">
        <f>IF(AND(TONGHOP!O313="ThiTN",TONGHOP!P313="LT",TONGHOP!J313="R",TONGHOP!K313&lt;&gt;""),TONGHOP!K313,"")</f>
        <v/>
      </c>
      <c r="F313" s="9" t="str">
        <f>IF(AND(TONGHOP!O313="ThiTN",TONGHOP!P313="LT",TONGHOP!J313="R",TONGHOP!K313&lt;&gt;""),TONGHOP!L313,"")</f>
        <v/>
      </c>
      <c r="G313" s="9" t="str">
        <f>IF(AND(TONGHOP!O313="ThiTN",TONGHOP!P313="TH",TONGHOP!J313="R",TONGHOP!K313&lt;&gt;""),TONGHOP!K313,"")</f>
        <v/>
      </c>
      <c r="H313" s="9" t="str">
        <f>IF(AND(TONGHOP!O313="ThiTN",TONGHOP!P313="TH",TONGHOP!J313="R",TONGHOP!K313&lt;&gt;""),TONGHOP!L313,"")</f>
        <v/>
      </c>
    </row>
    <row r="314" spans="1:8">
      <c r="A314" s="9" t="str">
        <f>IF(AND(TONGHOP!O314="KTHP",TONGHOP!P314="LT",TONGHOP!J314="R",TONGHOP!K314&lt;&gt;""),TONGHOP!K314,"")</f>
        <v/>
      </c>
      <c r="B314" s="9" t="str">
        <f>IF(AND(TONGHOP!O314="KTHP",TONGHOP!P314="LT",TONGHOP!J314="R",TONGHOP!K314&lt;&gt;""),TONGHOP!L314,"")</f>
        <v/>
      </c>
      <c r="C314" s="9" t="str">
        <f>IF(AND(TONGHOP!O314="KTHP",TONGHOP!P314="TN",TONGHOP!J314="R",TONGHOP!K314&lt;&gt;""),TONGHOP!K314,"")</f>
        <v/>
      </c>
      <c r="D314" s="9" t="str">
        <f>IF(AND(TONGHOP!O314="KTHP",TONGHOP!P314="TN",TONGHOP!J314="R",TONGHOP!K314&lt;&gt;""),TONGHOP!L314,"")</f>
        <v/>
      </c>
      <c r="E314" s="9" t="str">
        <f>IF(AND(TONGHOP!O314="ThiTN",TONGHOP!P314="LT",TONGHOP!J314="R",TONGHOP!K314&lt;&gt;""),TONGHOP!K314,"")</f>
        <v/>
      </c>
      <c r="F314" s="9" t="str">
        <f>IF(AND(TONGHOP!O314="ThiTN",TONGHOP!P314="LT",TONGHOP!J314="R",TONGHOP!K314&lt;&gt;""),TONGHOP!L314,"")</f>
        <v/>
      </c>
      <c r="G314" s="9" t="str">
        <f>IF(AND(TONGHOP!O314="ThiTN",TONGHOP!P314="TH",TONGHOP!J314="R",TONGHOP!K314&lt;&gt;""),TONGHOP!K314,"")</f>
        <v/>
      </c>
      <c r="H314" s="9" t="str">
        <f>IF(AND(TONGHOP!O314="ThiTN",TONGHOP!P314="TH",TONGHOP!J314="R",TONGHOP!K314&lt;&gt;""),TONGHOP!L314,"")</f>
        <v/>
      </c>
    </row>
    <row r="315" spans="1:8">
      <c r="A315" s="9" t="str">
        <f>IF(AND(TONGHOP!O315="KTHP",TONGHOP!P315="LT",TONGHOP!J315="R",TONGHOP!K315&lt;&gt;""),TONGHOP!K315,"")</f>
        <v/>
      </c>
      <c r="B315" s="9" t="str">
        <f>IF(AND(TONGHOP!O315="KTHP",TONGHOP!P315="LT",TONGHOP!J315="R",TONGHOP!K315&lt;&gt;""),TONGHOP!L315,"")</f>
        <v/>
      </c>
      <c r="C315" s="9" t="str">
        <f>IF(AND(TONGHOP!O315="KTHP",TONGHOP!P315="TN",TONGHOP!J315="R",TONGHOP!K315&lt;&gt;""),TONGHOP!K315,"")</f>
        <v/>
      </c>
      <c r="D315" s="9" t="str">
        <f>IF(AND(TONGHOP!O315="KTHP",TONGHOP!P315="TN",TONGHOP!J315="R",TONGHOP!K315&lt;&gt;""),TONGHOP!L315,"")</f>
        <v/>
      </c>
      <c r="E315" s="9" t="str">
        <f>IF(AND(TONGHOP!O315="ThiTN",TONGHOP!P315="LT",TONGHOP!J315="R",TONGHOP!K315&lt;&gt;""),TONGHOP!K315,"")</f>
        <v/>
      </c>
      <c r="F315" s="9" t="str">
        <f>IF(AND(TONGHOP!O315="ThiTN",TONGHOP!P315="LT",TONGHOP!J315="R",TONGHOP!K315&lt;&gt;""),TONGHOP!L315,"")</f>
        <v/>
      </c>
      <c r="G315" s="9" t="str">
        <f>IF(AND(TONGHOP!O315="ThiTN",TONGHOP!P315="TH",TONGHOP!J315="R",TONGHOP!K315&lt;&gt;""),TONGHOP!K315,"")</f>
        <v/>
      </c>
      <c r="H315" s="9" t="str">
        <f>IF(AND(TONGHOP!O315="ThiTN",TONGHOP!P315="TH",TONGHOP!J315="R",TONGHOP!K315&lt;&gt;""),TONGHOP!L315,"")</f>
        <v/>
      </c>
    </row>
    <row r="316" spans="1:8">
      <c r="A316" s="9" t="str">
        <f>IF(AND(TONGHOP!O316="KTHP",TONGHOP!P316="LT",TONGHOP!J316="R",TONGHOP!K316&lt;&gt;""),TONGHOP!K316,"")</f>
        <v/>
      </c>
      <c r="B316" s="9" t="str">
        <f>IF(AND(TONGHOP!O316="KTHP",TONGHOP!P316="LT",TONGHOP!J316="R",TONGHOP!K316&lt;&gt;""),TONGHOP!L316,"")</f>
        <v/>
      </c>
      <c r="C316" s="9" t="str">
        <f>IF(AND(TONGHOP!O316="KTHP",TONGHOP!P316="TN",TONGHOP!J316="R",TONGHOP!K316&lt;&gt;""),TONGHOP!K316,"")</f>
        <v/>
      </c>
      <c r="D316" s="9" t="str">
        <f>IF(AND(TONGHOP!O316="KTHP",TONGHOP!P316="TN",TONGHOP!J316="R",TONGHOP!K316&lt;&gt;""),TONGHOP!L316,"")</f>
        <v/>
      </c>
      <c r="E316" s="9" t="str">
        <f>IF(AND(TONGHOP!O316="ThiTN",TONGHOP!P316="LT",TONGHOP!J316="R",TONGHOP!K316&lt;&gt;""),TONGHOP!K316,"")</f>
        <v/>
      </c>
      <c r="F316" s="9" t="str">
        <f>IF(AND(TONGHOP!O316="ThiTN",TONGHOP!P316="LT",TONGHOP!J316="R",TONGHOP!K316&lt;&gt;""),TONGHOP!L316,"")</f>
        <v/>
      </c>
      <c r="G316" s="9" t="str">
        <f>IF(AND(TONGHOP!O316="ThiTN",TONGHOP!P316="TH",TONGHOP!J316="R",TONGHOP!K316&lt;&gt;""),TONGHOP!K316,"")</f>
        <v/>
      </c>
      <c r="H316" s="9" t="str">
        <f>IF(AND(TONGHOP!O316="ThiTN",TONGHOP!P316="TH",TONGHOP!J316="R",TONGHOP!K316&lt;&gt;""),TONGHOP!L316,"")</f>
        <v/>
      </c>
    </row>
    <row r="317" spans="1:8">
      <c r="A317" s="9" t="str">
        <f>IF(AND(TONGHOP!O317="KTHP",TONGHOP!P317="LT",TONGHOP!J317="R",TONGHOP!K317&lt;&gt;""),TONGHOP!K317,"")</f>
        <v/>
      </c>
      <c r="B317" s="9" t="str">
        <f>IF(AND(TONGHOP!O317="KTHP",TONGHOP!P317="LT",TONGHOP!J317="R",TONGHOP!K317&lt;&gt;""),TONGHOP!L317,"")</f>
        <v/>
      </c>
      <c r="C317" s="9" t="str">
        <f>IF(AND(TONGHOP!O317="KTHP",TONGHOP!P317="TN",TONGHOP!J317="R",TONGHOP!K317&lt;&gt;""),TONGHOP!K317,"")</f>
        <v/>
      </c>
      <c r="D317" s="9" t="str">
        <f>IF(AND(TONGHOP!O317="KTHP",TONGHOP!P317="TN",TONGHOP!J317="R",TONGHOP!K317&lt;&gt;""),TONGHOP!L317,"")</f>
        <v/>
      </c>
      <c r="E317" s="9" t="str">
        <f>IF(AND(TONGHOP!O317="ThiTN",TONGHOP!P317="LT",TONGHOP!J317="R",TONGHOP!K317&lt;&gt;""),TONGHOP!K317,"")</f>
        <v/>
      </c>
      <c r="F317" s="9" t="str">
        <f>IF(AND(TONGHOP!O317="ThiTN",TONGHOP!P317="LT",TONGHOP!J317="R",TONGHOP!K317&lt;&gt;""),TONGHOP!L317,"")</f>
        <v/>
      </c>
      <c r="G317" s="9" t="str">
        <f>IF(AND(TONGHOP!O317="ThiTN",TONGHOP!P317="TH",TONGHOP!J317="R",TONGHOP!K317&lt;&gt;""),TONGHOP!K317,"")</f>
        <v/>
      </c>
      <c r="H317" s="9" t="str">
        <f>IF(AND(TONGHOP!O317="ThiTN",TONGHOP!P317="TH",TONGHOP!J317="R",TONGHOP!K317&lt;&gt;""),TONGHOP!L317,"")</f>
        <v/>
      </c>
    </row>
    <row r="318" spans="1:8">
      <c r="A318" s="9" t="str">
        <f>IF(AND(TONGHOP!O318="KTHP",TONGHOP!P318="LT",TONGHOP!J318="R",TONGHOP!K318&lt;&gt;""),TONGHOP!K318,"")</f>
        <v/>
      </c>
      <c r="B318" s="9" t="str">
        <f>IF(AND(TONGHOP!O318="KTHP",TONGHOP!P318="LT",TONGHOP!J318="R",TONGHOP!K318&lt;&gt;""),TONGHOP!L318,"")</f>
        <v/>
      </c>
      <c r="C318" s="9" t="str">
        <f>IF(AND(TONGHOP!O318="KTHP",TONGHOP!P318="TN",TONGHOP!J318="R",TONGHOP!K318&lt;&gt;""),TONGHOP!K318,"")</f>
        <v/>
      </c>
      <c r="D318" s="9" t="str">
        <f>IF(AND(TONGHOP!O318="KTHP",TONGHOP!P318="TN",TONGHOP!J318="R",TONGHOP!K318&lt;&gt;""),TONGHOP!L318,"")</f>
        <v/>
      </c>
      <c r="E318" s="9" t="str">
        <f>IF(AND(TONGHOP!O318="ThiTN",TONGHOP!P318="LT",TONGHOP!J318="R",TONGHOP!K318&lt;&gt;""),TONGHOP!K318,"")</f>
        <v/>
      </c>
      <c r="F318" s="9" t="str">
        <f>IF(AND(TONGHOP!O318="ThiTN",TONGHOP!P318="LT",TONGHOP!J318="R",TONGHOP!K318&lt;&gt;""),TONGHOP!L318,"")</f>
        <v/>
      </c>
      <c r="G318" s="9" t="str">
        <f>IF(AND(TONGHOP!O318="ThiTN",TONGHOP!P318="TH",TONGHOP!J318="R",TONGHOP!K318&lt;&gt;""),TONGHOP!K318,"")</f>
        <v/>
      </c>
      <c r="H318" s="9" t="str">
        <f>IF(AND(TONGHOP!O318="ThiTN",TONGHOP!P318="TH",TONGHOP!J318="R",TONGHOP!K318&lt;&gt;""),TONGHOP!L318,"")</f>
        <v/>
      </c>
    </row>
    <row r="319" spans="1:8">
      <c r="A319" s="9" t="str">
        <f>IF(AND(TONGHOP!O319="KTHP",TONGHOP!P319="LT",TONGHOP!J319="R",TONGHOP!K319&lt;&gt;""),TONGHOP!K319,"")</f>
        <v/>
      </c>
      <c r="B319" s="9" t="str">
        <f>IF(AND(TONGHOP!O319="KTHP",TONGHOP!P319="LT",TONGHOP!J319="R",TONGHOP!K319&lt;&gt;""),TONGHOP!L319,"")</f>
        <v/>
      </c>
      <c r="C319" s="9" t="str">
        <f>IF(AND(TONGHOP!O319="KTHP",TONGHOP!P319="TN",TONGHOP!J319="R",TONGHOP!K319&lt;&gt;""),TONGHOP!K319,"")</f>
        <v/>
      </c>
      <c r="D319" s="9" t="str">
        <f>IF(AND(TONGHOP!O319="KTHP",TONGHOP!P319="TN",TONGHOP!J319="R",TONGHOP!K319&lt;&gt;""),TONGHOP!L319,"")</f>
        <v/>
      </c>
      <c r="E319" s="9" t="str">
        <f>IF(AND(TONGHOP!O319="ThiTN",TONGHOP!P319="LT",TONGHOP!J319="R",TONGHOP!K319&lt;&gt;""),TONGHOP!K319,"")</f>
        <v/>
      </c>
      <c r="F319" s="9" t="str">
        <f>IF(AND(TONGHOP!O319="ThiTN",TONGHOP!P319="LT",TONGHOP!J319="R",TONGHOP!K319&lt;&gt;""),TONGHOP!L319,"")</f>
        <v/>
      </c>
      <c r="G319" s="9" t="str">
        <f>IF(AND(TONGHOP!O319="ThiTN",TONGHOP!P319="TH",TONGHOP!J319="R",TONGHOP!K319&lt;&gt;""),TONGHOP!K319,"")</f>
        <v/>
      </c>
      <c r="H319" s="9" t="str">
        <f>IF(AND(TONGHOP!O319="ThiTN",TONGHOP!P319="TH",TONGHOP!J319="R",TONGHOP!K319&lt;&gt;""),TONGHOP!L319,"")</f>
        <v/>
      </c>
    </row>
    <row r="320" spans="1:8">
      <c r="A320" s="9" t="str">
        <f>IF(AND(TONGHOP!O320="KTHP",TONGHOP!P320="LT",TONGHOP!J320="R",TONGHOP!K320&lt;&gt;""),TONGHOP!K320,"")</f>
        <v/>
      </c>
      <c r="B320" s="9" t="str">
        <f>IF(AND(TONGHOP!O320="KTHP",TONGHOP!P320="LT",TONGHOP!J320="R",TONGHOP!K320&lt;&gt;""),TONGHOP!L320,"")</f>
        <v/>
      </c>
      <c r="C320" s="9" t="str">
        <f>IF(AND(TONGHOP!O320="KTHP",TONGHOP!P320="TN",TONGHOP!J320="R",TONGHOP!K320&lt;&gt;""),TONGHOP!K320,"")</f>
        <v/>
      </c>
      <c r="D320" s="9" t="str">
        <f>IF(AND(TONGHOP!O320="KTHP",TONGHOP!P320="TN",TONGHOP!J320="R",TONGHOP!K320&lt;&gt;""),TONGHOP!L320,"")</f>
        <v/>
      </c>
      <c r="E320" s="9" t="str">
        <f>IF(AND(TONGHOP!O320="ThiTN",TONGHOP!P320="LT",TONGHOP!J320="R",TONGHOP!K320&lt;&gt;""),TONGHOP!K320,"")</f>
        <v/>
      </c>
      <c r="F320" s="9" t="str">
        <f>IF(AND(TONGHOP!O320="ThiTN",TONGHOP!P320="LT",TONGHOP!J320="R",TONGHOP!K320&lt;&gt;""),TONGHOP!L320,"")</f>
        <v/>
      </c>
      <c r="G320" s="9" t="str">
        <f>IF(AND(TONGHOP!O320="ThiTN",TONGHOP!P320="TH",TONGHOP!J320="R",TONGHOP!K320&lt;&gt;""),TONGHOP!K320,"")</f>
        <v/>
      </c>
      <c r="H320" s="9" t="str">
        <f>IF(AND(TONGHOP!O320="ThiTN",TONGHOP!P320="TH",TONGHOP!J320="R",TONGHOP!K320&lt;&gt;""),TONGHOP!L320,"")</f>
        <v/>
      </c>
    </row>
    <row r="321" spans="1:8">
      <c r="A321" s="9" t="str">
        <f>IF(AND(TONGHOP!O321="KTHP",TONGHOP!P321="LT",TONGHOP!J321="R",TONGHOP!K321&lt;&gt;""),TONGHOP!K321,"")</f>
        <v/>
      </c>
      <c r="B321" s="9" t="str">
        <f>IF(AND(TONGHOP!O321="KTHP",TONGHOP!P321="LT",TONGHOP!J321="R",TONGHOP!K321&lt;&gt;""),TONGHOP!L321,"")</f>
        <v/>
      </c>
      <c r="C321" s="9" t="str">
        <f>IF(AND(TONGHOP!O321="KTHP",TONGHOP!P321="TN",TONGHOP!J321="R",TONGHOP!K321&lt;&gt;""),TONGHOP!K321,"")</f>
        <v/>
      </c>
      <c r="D321" s="9" t="str">
        <f>IF(AND(TONGHOP!O321="KTHP",TONGHOP!P321="TN",TONGHOP!J321="R",TONGHOP!K321&lt;&gt;""),TONGHOP!L321,"")</f>
        <v/>
      </c>
      <c r="E321" s="9" t="str">
        <f>IF(AND(TONGHOP!O321="ThiTN",TONGHOP!P321="LT",TONGHOP!J321="R",TONGHOP!K321&lt;&gt;""),TONGHOP!K321,"")</f>
        <v/>
      </c>
      <c r="F321" s="9" t="str">
        <f>IF(AND(TONGHOP!O321="ThiTN",TONGHOP!P321="LT",TONGHOP!J321="R",TONGHOP!K321&lt;&gt;""),TONGHOP!L321,"")</f>
        <v/>
      </c>
      <c r="G321" s="9" t="str">
        <f>IF(AND(TONGHOP!O321="ThiTN",TONGHOP!P321="TH",TONGHOP!J321="R",TONGHOP!K321&lt;&gt;""),TONGHOP!K321,"")</f>
        <v/>
      </c>
      <c r="H321" s="9" t="str">
        <f>IF(AND(TONGHOP!O321="ThiTN",TONGHOP!P321="TH",TONGHOP!J321="R",TONGHOP!K321&lt;&gt;""),TONGHOP!L321,"")</f>
        <v/>
      </c>
    </row>
    <row r="322" spans="1:8">
      <c r="A322" s="9" t="str">
        <f>IF(AND(TONGHOP!O322="KTHP",TONGHOP!P322="LT",TONGHOP!J322="R",TONGHOP!K322&lt;&gt;""),TONGHOP!K322,"")</f>
        <v/>
      </c>
      <c r="B322" s="9" t="str">
        <f>IF(AND(TONGHOP!O322="KTHP",TONGHOP!P322="LT",TONGHOP!J322="R",TONGHOP!K322&lt;&gt;""),TONGHOP!L322,"")</f>
        <v/>
      </c>
      <c r="C322" s="9" t="str">
        <f>IF(AND(TONGHOP!O322="KTHP",TONGHOP!P322="TN",TONGHOP!J322="R",TONGHOP!K322&lt;&gt;""),TONGHOP!K322,"")</f>
        <v/>
      </c>
      <c r="D322" s="9" t="str">
        <f>IF(AND(TONGHOP!O322="KTHP",TONGHOP!P322="TN",TONGHOP!J322="R",TONGHOP!K322&lt;&gt;""),TONGHOP!L322,"")</f>
        <v/>
      </c>
      <c r="E322" s="9" t="str">
        <f>IF(AND(TONGHOP!O322="ThiTN",TONGHOP!P322="LT",TONGHOP!J322="R",TONGHOP!K322&lt;&gt;""),TONGHOP!K322,"")</f>
        <v/>
      </c>
      <c r="F322" s="9" t="str">
        <f>IF(AND(TONGHOP!O322="ThiTN",TONGHOP!P322="LT",TONGHOP!J322="R",TONGHOP!K322&lt;&gt;""),TONGHOP!L322,"")</f>
        <v/>
      </c>
      <c r="G322" s="9" t="str">
        <f>IF(AND(TONGHOP!O322="ThiTN",TONGHOP!P322="TH",TONGHOP!J322="R",TONGHOP!K322&lt;&gt;""),TONGHOP!K322,"")</f>
        <v/>
      </c>
      <c r="H322" s="9" t="str">
        <f>IF(AND(TONGHOP!O322="ThiTN",TONGHOP!P322="TH",TONGHOP!J322="R",TONGHOP!K322&lt;&gt;""),TONGHOP!L322,"")</f>
        <v/>
      </c>
    </row>
    <row r="323" spans="1:8">
      <c r="A323" s="9" t="str">
        <f>IF(AND(TONGHOP!O323="KTHP",TONGHOP!P323="LT",TONGHOP!J323="R",TONGHOP!K323&lt;&gt;""),TONGHOP!K323,"")</f>
        <v/>
      </c>
      <c r="B323" s="9" t="str">
        <f>IF(AND(TONGHOP!O323="KTHP",TONGHOP!P323="LT",TONGHOP!J323="R",TONGHOP!K323&lt;&gt;""),TONGHOP!L323,"")</f>
        <v/>
      </c>
      <c r="C323" s="9" t="str">
        <f>IF(AND(TONGHOP!O323="KTHP",TONGHOP!P323="TN",TONGHOP!J323="R",TONGHOP!K323&lt;&gt;""),TONGHOP!K323,"")</f>
        <v/>
      </c>
      <c r="D323" s="9" t="str">
        <f>IF(AND(TONGHOP!O323="KTHP",TONGHOP!P323="TN",TONGHOP!J323="R",TONGHOP!K323&lt;&gt;""),TONGHOP!L323,"")</f>
        <v/>
      </c>
      <c r="E323" s="9" t="str">
        <f>IF(AND(TONGHOP!O323="ThiTN",TONGHOP!P323="LT",TONGHOP!J323="R",TONGHOP!K323&lt;&gt;""),TONGHOP!K323,"")</f>
        <v/>
      </c>
      <c r="F323" s="9" t="str">
        <f>IF(AND(TONGHOP!O323="ThiTN",TONGHOP!P323="LT",TONGHOP!J323="R",TONGHOP!K323&lt;&gt;""),TONGHOP!L323,"")</f>
        <v/>
      </c>
      <c r="G323" s="9" t="str">
        <f>IF(AND(TONGHOP!O323="ThiTN",TONGHOP!P323="TH",TONGHOP!J323="R",TONGHOP!K323&lt;&gt;""),TONGHOP!K323,"")</f>
        <v/>
      </c>
      <c r="H323" s="9" t="str">
        <f>IF(AND(TONGHOP!O323="ThiTN",TONGHOP!P323="TH",TONGHOP!J323="R",TONGHOP!K323&lt;&gt;""),TONGHOP!L323,"")</f>
        <v/>
      </c>
    </row>
    <row r="324" spans="1:8">
      <c r="A324" s="9" t="str">
        <f>IF(AND(TONGHOP!O324="KTHP",TONGHOP!P324="LT",TONGHOP!J324="R",TONGHOP!K324&lt;&gt;""),TONGHOP!K324,"")</f>
        <v/>
      </c>
      <c r="B324" s="9" t="str">
        <f>IF(AND(TONGHOP!O324="KTHP",TONGHOP!P324="LT",TONGHOP!J324="R",TONGHOP!K324&lt;&gt;""),TONGHOP!L324,"")</f>
        <v/>
      </c>
      <c r="C324" s="9" t="str">
        <f>IF(AND(TONGHOP!O324="KTHP",TONGHOP!P324="TN",TONGHOP!J324="R",TONGHOP!K324&lt;&gt;""),TONGHOP!K324,"")</f>
        <v/>
      </c>
      <c r="D324" s="9" t="str">
        <f>IF(AND(TONGHOP!O324="KTHP",TONGHOP!P324="TN",TONGHOP!J324="R",TONGHOP!K324&lt;&gt;""),TONGHOP!L324,"")</f>
        <v/>
      </c>
      <c r="E324" s="9" t="str">
        <f>IF(AND(TONGHOP!O324="ThiTN",TONGHOP!P324="LT",TONGHOP!J324="R",TONGHOP!K324&lt;&gt;""),TONGHOP!K324,"")</f>
        <v/>
      </c>
      <c r="F324" s="9" t="str">
        <f>IF(AND(TONGHOP!O324="ThiTN",TONGHOP!P324="LT",TONGHOP!J324="R",TONGHOP!K324&lt;&gt;""),TONGHOP!L324,"")</f>
        <v/>
      </c>
      <c r="G324" s="9" t="str">
        <f>IF(AND(TONGHOP!O324="ThiTN",TONGHOP!P324="TH",TONGHOP!J324="R",TONGHOP!K324&lt;&gt;""),TONGHOP!K324,"")</f>
        <v/>
      </c>
      <c r="H324" s="9" t="str">
        <f>IF(AND(TONGHOP!O324="ThiTN",TONGHOP!P324="TH",TONGHOP!J324="R",TONGHOP!K324&lt;&gt;""),TONGHOP!L324,"")</f>
        <v/>
      </c>
    </row>
    <row r="325" spans="1:8">
      <c r="A325" s="9" t="str">
        <f>IF(AND(TONGHOP!O325="KTHP",TONGHOP!P325="LT",TONGHOP!J325="R",TONGHOP!K325&lt;&gt;""),TONGHOP!K325,"")</f>
        <v/>
      </c>
      <c r="B325" s="9" t="str">
        <f>IF(AND(TONGHOP!O325="KTHP",TONGHOP!P325="LT",TONGHOP!J325="R",TONGHOP!K325&lt;&gt;""),TONGHOP!L325,"")</f>
        <v/>
      </c>
      <c r="C325" s="9" t="str">
        <f>IF(AND(TONGHOP!O325="KTHP",TONGHOP!P325="TN",TONGHOP!J325="R",TONGHOP!K325&lt;&gt;""),TONGHOP!K325,"")</f>
        <v/>
      </c>
      <c r="D325" s="9" t="str">
        <f>IF(AND(TONGHOP!O325="KTHP",TONGHOP!P325="TN",TONGHOP!J325="R",TONGHOP!K325&lt;&gt;""),TONGHOP!L325,"")</f>
        <v/>
      </c>
      <c r="E325" s="9" t="str">
        <f>IF(AND(TONGHOP!O325="ThiTN",TONGHOP!P325="LT",TONGHOP!J325="R",TONGHOP!K325&lt;&gt;""),TONGHOP!K325,"")</f>
        <v/>
      </c>
      <c r="F325" s="9" t="str">
        <f>IF(AND(TONGHOP!O325="ThiTN",TONGHOP!P325="LT",TONGHOP!J325="R",TONGHOP!K325&lt;&gt;""),TONGHOP!L325,"")</f>
        <v/>
      </c>
      <c r="G325" s="9" t="str">
        <f>IF(AND(TONGHOP!O325="ThiTN",TONGHOP!P325="TH",TONGHOP!J325="R",TONGHOP!K325&lt;&gt;""),TONGHOP!K325,"")</f>
        <v/>
      </c>
      <c r="H325" s="9" t="str">
        <f>IF(AND(TONGHOP!O325="ThiTN",TONGHOP!P325="TH",TONGHOP!J325="R",TONGHOP!K325&lt;&gt;""),TONGHOP!L325,"")</f>
        <v/>
      </c>
    </row>
    <row r="326" spans="1:8">
      <c r="A326" s="9" t="str">
        <f>IF(AND(TONGHOP!O326="KTHP",TONGHOP!P326="LT",TONGHOP!J326="R",TONGHOP!K326&lt;&gt;""),TONGHOP!K326,"")</f>
        <v/>
      </c>
      <c r="B326" s="9" t="str">
        <f>IF(AND(TONGHOP!O326="KTHP",TONGHOP!P326="LT",TONGHOP!J326="R",TONGHOP!K326&lt;&gt;""),TONGHOP!L326,"")</f>
        <v/>
      </c>
      <c r="C326" s="9" t="str">
        <f>IF(AND(TONGHOP!O326="KTHP",TONGHOP!P326="TN",TONGHOP!J326="R",TONGHOP!K326&lt;&gt;""),TONGHOP!K326,"")</f>
        <v/>
      </c>
      <c r="D326" s="9" t="str">
        <f>IF(AND(TONGHOP!O326="KTHP",TONGHOP!P326="TN",TONGHOP!J326="R",TONGHOP!K326&lt;&gt;""),TONGHOP!L326,"")</f>
        <v/>
      </c>
      <c r="E326" s="9" t="str">
        <f>IF(AND(TONGHOP!O326="ThiTN",TONGHOP!P326="LT",TONGHOP!J326="R",TONGHOP!K326&lt;&gt;""),TONGHOP!K326,"")</f>
        <v/>
      </c>
      <c r="F326" s="9" t="str">
        <f>IF(AND(TONGHOP!O326="ThiTN",TONGHOP!P326="LT",TONGHOP!J326="R",TONGHOP!K326&lt;&gt;""),TONGHOP!L326,"")</f>
        <v/>
      </c>
      <c r="G326" s="9" t="str">
        <f>IF(AND(TONGHOP!O326="ThiTN",TONGHOP!P326="TH",TONGHOP!J326="R",TONGHOP!K326&lt;&gt;""),TONGHOP!K326,"")</f>
        <v/>
      </c>
      <c r="H326" s="9" t="str">
        <f>IF(AND(TONGHOP!O326="ThiTN",TONGHOP!P326="TH",TONGHOP!J326="R",TONGHOP!K326&lt;&gt;""),TONGHOP!L326,"")</f>
        <v/>
      </c>
    </row>
    <row r="327" spans="1:8">
      <c r="A327" s="9" t="str">
        <f>IF(AND(TONGHOP!O327="KTHP",TONGHOP!P327="LT",TONGHOP!J327="R",TONGHOP!K327&lt;&gt;""),TONGHOP!K327,"")</f>
        <v/>
      </c>
      <c r="B327" s="9" t="str">
        <f>IF(AND(TONGHOP!O327="KTHP",TONGHOP!P327="LT",TONGHOP!J327="R",TONGHOP!K327&lt;&gt;""),TONGHOP!L327,"")</f>
        <v/>
      </c>
      <c r="C327" s="9" t="str">
        <f>IF(AND(TONGHOP!O327="KTHP",TONGHOP!P327="TN",TONGHOP!J327="R",TONGHOP!K327&lt;&gt;""),TONGHOP!K327,"")</f>
        <v/>
      </c>
      <c r="D327" s="9" t="str">
        <f>IF(AND(TONGHOP!O327="KTHP",TONGHOP!P327="TN",TONGHOP!J327="R",TONGHOP!K327&lt;&gt;""),TONGHOP!L327,"")</f>
        <v/>
      </c>
      <c r="E327" s="9" t="str">
        <f>IF(AND(TONGHOP!O327="ThiTN",TONGHOP!P327="LT",TONGHOP!J327="R",TONGHOP!K327&lt;&gt;""),TONGHOP!K327,"")</f>
        <v/>
      </c>
      <c r="F327" s="9" t="str">
        <f>IF(AND(TONGHOP!O327="ThiTN",TONGHOP!P327="LT",TONGHOP!J327="R",TONGHOP!K327&lt;&gt;""),TONGHOP!L327,"")</f>
        <v/>
      </c>
      <c r="G327" s="9" t="str">
        <f>IF(AND(TONGHOP!O327="ThiTN",TONGHOP!P327="TH",TONGHOP!J327="R",TONGHOP!K327&lt;&gt;""),TONGHOP!K327,"")</f>
        <v/>
      </c>
      <c r="H327" s="9" t="str">
        <f>IF(AND(TONGHOP!O327="ThiTN",TONGHOP!P327="TH",TONGHOP!J327="R",TONGHOP!K327&lt;&gt;""),TONGHOP!L327,"")</f>
        <v/>
      </c>
    </row>
    <row r="328" spans="1:8">
      <c r="A328" s="9" t="str">
        <f>IF(AND(TONGHOP!O328="KTHP",TONGHOP!P328="LT",TONGHOP!J328="R",TONGHOP!K328&lt;&gt;""),TONGHOP!K328,"")</f>
        <v/>
      </c>
      <c r="B328" s="9" t="str">
        <f>IF(AND(TONGHOP!O328="KTHP",TONGHOP!P328="LT",TONGHOP!J328="R",TONGHOP!K328&lt;&gt;""),TONGHOP!L328,"")</f>
        <v/>
      </c>
      <c r="C328" s="9" t="str">
        <f>IF(AND(TONGHOP!O328="KTHP",TONGHOP!P328="TN",TONGHOP!J328="R",TONGHOP!K328&lt;&gt;""),TONGHOP!K328,"")</f>
        <v/>
      </c>
      <c r="D328" s="9" t="str">
        <f>IF(AND(TONGHOP!O328="KTHP",TONGHOP!P328="TN",TONGHOP!J328="R",TONGHOP!K328&lt;&gt;""),TONGHOP!L328,"")</f>
        <v/>
      </c>
      <c r="E328" s="9" t="str">
        <f>IF(AND(TONGHOP!O328="ThiTN",TONGHOP!P328="LT",TONGHOP!J328="R",TONGHOP!K328&lt;&gt;""),TONGHOP!K328,"")</f>
        <v/>
      </c>
      <c r="F328" s="9" t="str">
        <f>IF(AND(TONGHOP!O328="ThiTN",TONGHOP!P328="LT",TONGHOP!J328="R",TONGHOP!K328&lt;&gt;""),TONGHOP!L328,"")</f>
        <v/>
      </c>
      <c r="G328" s="9" t="str">
        <f>IF(AND(TONGHOP!O328="ThiTN",TONGHOP!P328="TH",TONGHOP!J328="R",TONGHOP!K328&lt;&gt;""),TONGHOP!K328,"")</f>
        <v/>
      </c>
      <c r="H328" s="9" t="str">
        <f>IF(AND(TONGHOP!O328="ThiTN",TONGHOP!P328="TH",TONGHOP!J328="R",TONGHOP!K328&lt;&gt;""),TONGHOP!L328,"")</f>
        <v/>
      </c>
    </row>
    <row r="329" spans="1:8">
      <c r="A329" s="9" t="str">
        <f>IF(AND(TONGHOP!O329="KTHP",TONGHOP!P329="LT",TONGHOP!J329="R",TONGHOP!K329&lt;&gt;""),TONGHOP!K329,"")</f>
        <v/>
      </c>
      <c r="B329" s="9" t="str">
        <f>IF(AND(TONGHOP!O329="KTHP",TONGHOP!P329="LT",TONGHOP!J329="R",TONGHOP!K329&lt;&gt;""),TONGHOP!L329,"")</f>
        <v/>
      </c>
      <c r="C329" s="9" t="str">
        <f>IF(AND(TONGHOP!O329="KTHP",TONGHOP!P329="TN",TONGHOP!J329="R",TONGHOP!K329&lt;&gt;""),TONGHOP!K329,"")</f>
        <v/>
      </c>
      <c r="D329" s="9" t="str">
        <f>IF(AND(TONGHOP!O329="KTHP",TONGHOP!P329="TN",TONGHOP!J329="R",TONGHOP!K329&lt;&gt;""),TONGHOP!L329,"")</f>
        <v/>
      </c>
      <c r="E329" s="9" t="str">
        <f>IF(AND(TONGHOP!O329="ThiTN",TONGHOP!P329="LT",TONGHOP!J329="R",TONGHOP!K329&lt;&gt;""),TONGHOP!K329,"")</f>
        <v/>
      </c>
      <c r="F329" s="9" t="str">
        <f>IF(AND(TONGHOP!O329="ThiTN",TONGHOP!P329="LT",TONGHOP!J329="R",TONGHOP!K329&lt;&gt;""),TONGHOP!L329,"")</f>
        <v/>
      </c>
      <c r="G329" s="9" t="str">
        <f>IF(AND(TONGHOP!O329="ThiTN",TONGHOP!P329="TH",TONGHOP!J329="R",TONGHOP!K329&lt;&gt;""),TONGHOP!K329,"")</f>
        <v/>
      </c>
      <c r="H329" s="9" t="str">
        <f>IF(AND(TONGHOP!O329="ThiTN",TONGHOP!P329="TH",TONGHOP!J329="R",TONGHOP!K329&lt;&gt;""),TONGHOP!L329,"")</f>
        <v/>
      </c>
    </row>
    <row r="330" spans="1:8">
      <c r="A330" s="9" t="str">
        <f>IF(AND(TONGHOP!O330="KTHP",TONGHOP!P330="LT",TONGHOP!J330="R",TONGHOP!K330&lt;&gt;""),TONGHOP!K330,"")</f>
        <v/>
      </c>
      <c r="B330" s="9" t="str">
        <f>IF(AND(TONGHOP!O330="KTHP",TONGHOP!P330="LT",TONGHOP!J330="R",TONGHOP!K330&lt;&gt;""),TONGHOP!L330,"")</f>
        <v/>
      </c>
      <c r="C330" s="9" t="str">
        <f>IF(AND(TONGHOP!O330="KTHP",TONGHOP!P330="TN",TONGHOP!J330="R",TONGHOP!K330&lt;&gt;""),TONGHOP!K330,"")</f>
        <v/>
      </c>
      <c r="D330" s="9" t="str">
        <f>IF(AND(TONGHOP!O330="KTHP",TONGHOP!P330="TN",TONGHOP!J330="R",TONGHOP!K330&lt;&gt;""),TONGHOP!L330,"")</f>
        <v/>
      </c>
      <c r="E330" s="9" t="str">
        <f>IF(AND(TONGHOP!O330="ThiTN",TONGHOP!P330="LT",TONGHOP!J330="R",TONGHOP!K330&lt;&gt;""),TONGHOP!K330,"")</f>
        <v/>
      </c>
      <c r="F330" s="9" t="str">
        <f>IF(AND(TONGHOP!O330="ThiTN",TONGHOP!P330="LT",TONGHOP!J330="R",TONGHOP!K330&lt;&gt;""),TONGHOP!L330,"")</f>
        <v/>
      </c>
      <c r="G330" s="9" t="str">
        <f>IF(AND(TONGHOP!O330="ThiTN",TONGHOP!P330="TH",TONGHOP!J330="R",TONGHOP!K330&lt;&gt;""),TONGHOP!K330,"")</f>
        <v/>
      </c>
      <c r="H330" s="9" t="str">
        <f>IF(AND(TONGHOP!O330="ThiTN",TONGHOP!P330="TH",TONGHOP!J330="R",TONGHOP!K330&lt;&gt;""),TONGHOP!L330,"")</f>
        <v/>
      </c>
    </row>
    <row r="331" spans="1:8">
      <c r="A331" s="9" t="str">
        <f>IF(AND(TONGHOP!O331="KTHP",TONGHOP!P331="LT",TONGHOP!J331="R",TONGHOP!K331&lt;&gt;""),TONGHOP!K331,"")</f>
        <v/>
      </c>
      <c r="B331" s="9" t="str">
        <f>IF(AND(TONGHOP!O331="KTHP",TONGHOP!P331="LT",TONGHOP!J331="R",TONGHOP!K331&lt;&gt;""),TONGHOP!L331,"")</f>
        <v/>
      </c>
      <c r="C331" s="9" t="str">
        <f>IF(AND(TONGHOP!O331="KTHP",TONGHOP!P331="TN",TONGHOP!J331="R",TONGHOP!K331&lt;&gt;""),TONGHOP!K331,"")</f>
        <v/>
      </c>
      <c r="D331" s="9" t="str">
        <f>IF(AND(TONGHOP!O331="KTHP",TONGHOP!P331="TN",TONGHOP!J331="R",TONGHOP!K331&lt;&gt;""),TONGHOP!L331,"")</f>
        <v/>
      </c>
      <c r="E331" s="9" t="str">
        <f>IF(AND(TONGHOP!O331="ThiTN",TONGHOP!P331="LT",TONGHOP!J331="R",TONGHOP!K331&lt;&gt;""),TONGHOP!K331,"")</f>
        <v/>
      </c>
      <c r="F331" s="9" t="str">
        <f>IF(AND(TONGHOP!O331="ThiTN",TONGHOP!P331="LT",TONGHOP!J331="R",TONGHOP!K331&lt;&gt;""),TONGHOP!L331,"")</f>
        <v/>
      </c>
      <c r="G331" s="9" t="str">
        <f>IF(AND(TONGHOP!O331="ThiTN",TONGHOP!P331="TH",TONGHOP!J331="R",TONGHOP!K331&lt;&gt;""),TONGHOP!K331,"")</f>
        <v/>
      </c>
      <c r="H331" s="9" t="str">
        <f>IF(AND(TONGHOP!O331="ThiTN",TONGHOP!P331="TH",TONGHOP!J331="R",TONGHOP!K331&lt;&gt;""),TONGHOP!L331,"")</f>
        <v/>
      </c>
    </row>
    <row r="332" spans="1:8">
      <c r="A332" s="9" t="str">
        <f>IF(AND(TONGHOP!O332="KTHP",TONGHOP!P332="LT",TONGHOP!J332="R",TONGHOP!K332&lt;&gt;""),TONGHOP!K332,"")</f>
        <v/>
      </c>
      <c r="B332" s="9" t="str">
        <f>IF(AND(TONGHOP!O332="KTHP",TONGHOP!P332="LT",TONGHOP!J332="R",TONGHOP!K332&lt;&gt;""),TONGHOP!L332,"")</f>
        <v/>
      </c>
      <c r="C332" s="9" t="str">
        <f>IF(AND(TONGHOP!O332="KTHP",TONGHOP!P332="TN",TONGHOP!J332="R",TONGHOP!K332&lt;&gt;""),TONGHOP!K332,"")</f>
        <v/>
      </c>
      <c r="D332" s="9" t="str">
        <f>IF(AND(TONGHOP!O332="KTHP",TONGHOP!P332="TN",TONGHOP!J332="R",TONGHOP!K332&lt;&gt;""),TONGHOP!L332,"")</f>
        <v/>
      </c>
      <c r="E332" s="9" t="str">
        <f>IF(AND(TONGHOP!O332="ThiTN",TONGHOP!P332="LT",TONGHOP!J332="R",TONGHOP!K332&lt;&gt;""),TONGHOP!K332,"")</f>
        <v/>
      </c>
      <c r="F332" s="9" t="str">
        <f>IF(AND(TONGHOP!O332="ThiTN",TONGHOP!P332="LT",TONGHOP!J332="R",TONGHOP!K332&lt;&gt;""),TONGHOP!L332,"")</f>
        <v/>
      </c>
      <c r="G332" s="9" t="str">
        <f>IF(AND(TONGHOP!O332="ThiTN",TONGHOP!P332="TH",TONGHOP!J332="R",TONGHOP!K332&lt;&gt;""),TONGHOP!K332,"")</f>
        <v/>
      </c>
      <c r="H332" s="9" t="str">
        <f>IF(AND(TONGHOP!O332="ThiTN",TONGHOP!P332="TH",TONGHOP!J332="R",TONGHOP!K332&lt;&gt;""),TONGHOP!L332,"")</f>
        <v/>
      </c>
    </row>
    <row r="333" spans="1:8">
      <c r="A333" s="9" t="str">
        <f>IF(AND(TONGHOP!O333="KTHP",TONGHOP!P333="LT",TONGHOP!J333="R",TONGHOP!K333&lt;&gt;""),TONGHOP!K333,"")</f>
        <v/>
      </c>
      <c r="B333" s="9" t="str">
        <f>IF(AND(TONGHOP!O333="KTHP",TONGHOP!P333="LT",TONGHOP!J333="R",TONGHOP!K333&lt;&gt;""),TONGHOP!L333,"")</f>
        <v/>
      </c>
      <c r="C333" s="9" t="str">
        <f>IF(AND(TONGHOP!O333="KTHP",TONGHOP!P333="TN",TONGHOP!J333="R",TONGHOP!K333&lt;&gt;""),TONGHOP!K333,"")</f>
        <v/>
      </c>
      <c r="D333" s="9" t="str">
        <f>IF(AND(TONGHOP!O333="KTHP",TONGHOP!P333="TN",TONGHOP!J333="R",TONGHOP!K333&lt;&gt;""),TONGHOP!L333,"")</f>
        <v/>
      </c>
      <c r="E333" s="9" t="str">
        <f>IF(AND(TONGHOP!O333="ThiTN",TONGHOP!P333="LT",TONGHOP!J333="R",TONGHOP!K333&lt;&gt;""),TONGHOP!K333,"")</f>
        <v/>
      </c>
      <c r="F333" s="9" t="str">
        <f>IF(AND(TONGHOP!O333="ThiTN",TONGHOP!P333="LT",TONGHOP!J333="R",TONGHOP!K333&lt;&gt;""),TONGHOP!L333,"")</f>
        <v/>
      </c>
      <c r="G333" s="9" t="str">
        <f>IF(AND(TONGHOP!O333="ThiTN",TONGHOP!P333="TH",TONGHOP!J333="R",TONGHOP!K333&lt;&gt;""),TONGHOP!K333,"")</f>
        <v/>
      </c>
      <c r="H333" s="9" t="str">
        <f>IF(AND(TONGHOP!O333="ThiTN",TONGHOP!P333="TH",TONGHOP!J333="R",TONGHOP!K333&lt;&gt;""),TONGHOP!L333,"")</f>
        <v/>
      </c>
    </row>
    <row r="334" spans="1:8">
      <c r="A334" s="9" t="str">
        <f>IF(AND(TONGHOP!O334="KTHP",TONGHOP!P334="LT",TONGHOP!J334="R",TONGHOP!K334&lt;&gt;""),TONGHOP!K334,"")</f>
        <v/>
      </c>
      <c r="B334" s="9" t="str">
        <f>IF(AND(TONGHOP!O334="KTHP",TONGHOP!P334="LT",TONGHOP!J334="R",TONGHOP!K334&lt;&gt;""),TONGHOP!L334,"")</f>
        <v/>
      </c>
      <c r="C334" s="9" t="str">
        <f>IF(AND(TONGHOP!O334="KTHP",TONGHOP!P334="TN",TONGHOP!J334="R",TONGHOP!K334&lt;&gt;""),TONGHOP!K334,"")</f>
        <v/>
      </c>
      <c r="D334" s="9" t="str">
        <f>IF(AND(TONGHOP!O334="KTHP",TONGHOP!P334="TN",TONGHOP!J334="R",TONGHOP!K334&lt;&gt;""),TONGHOP!L334,"")</f>
        <v/>
      </c>
      <c r="E334" s="9" t="str">
        <f>IF(AND(TONGHOP!O334="ThiTN",TONGHOP!P334="LT",TONGHOP!J334="R",TONGHOP!K334&lt;&gt;""),TONGHOP!K334,"")</f>
        <v/>
      </c>
      <c r="F334" s="9" t="str">
        <f>IF(AND(TONGHOP!O334="ThiTN",TONGHOP!P334="LT",TONGHOP!J334="R",TONGHOP!K334&lt;&gt;""),TONGHOP!L334,"")</f>
        <v/>
      </c>
      <c r="G334" s="9" t="str">
        <f>IF(AND(TONGHOP!O334="ThiTN",TONGHOP!P334="TH",TONGHOP!J334="R",TONGHOP!K334&lt;&gt;""),TONGHOP!K334,"")</f>
        <v/>
      </c>
      <c r="H334" s="9" t="str">
        <f>IF(AND(TONGHOP!O334="ThiTN",TONGHOP!P334="TH",TONGHOP!J334="R",TONGHOP!K334&lt;&gt;""),TONGHOP!L334,"")</f>
        <v/>
      </c>
    </row>
    <row r="335" spans="1:8">
      <c r="A335" s="9" t="str">
        <f>IF(AND(TONGHOP!O335="KTHP",TONGHOP!P335="LT",TONGHOP!J335="R",TONGHOP!K335&lt;&gt;""),TONGHOP!K335,"")</f>
        <v/>
      </c>
      <c r="B335" s="9" t="str">
        <f>IF(AND(TONGHOP!O335="KTHP",TONGHOP!P335="LT",TONGHOP!J335="R",TONGHOP!K335&lt;&gt;""),TONGHOP!L335,"")</f>
        <v/>
      </c>
      <c r="C335" s="9" t="str">
        <f>IF(AND(TONGHOP!O335="KTHP",TONGHOP!P335="TN",TONGHOP!J335="R",TONGHOP!K335&lt;&gt;""),TONGHOP!K335,"")</f>
        <v/>
      </c>
      <c r="D335" s="9" t="str">
        <f>IF(AND(TONGHOP!O335="KTHP",TONGHOP!P335="TN",TONGHOP!J335="R",TONGHOP!K335&lt;&gt;""),TONGHOP!L335,"")</f>
        <v/>
      </c>
      <c r="E335" s="9" t="str">
        <f>IF(AND(TONGHOP!O335="ThiTN",TONGHOP!P335="LT",TONGHOP!J335="R",TONGHOP!K335&lt;&gt;""),TONGHOP!K335,"")</f>
        <v/>
      </c>
      <c r="F335" s="9" t="str">
        <f>IF(AND(TONGHOP!O335="ThiTN",TONGHOP!P335="LT",TONGHOP!J335="R",TONGHOP!K335&lt;&gt;""),TONGHOP!L335,"")</f>
        <v/>
      </c>
      <c r="G335" s="9" t="str">
        <f>IF(AND(TONGHOP!O335="ThiTN",TONGHOP!P335="TH",TONGHOP!J335="R",TONGHOP!K335&lt;&gt;""),TONGHOP!K335,"")</f>
        <v/>
      </c>
      <c r="H335" s="9" t="str">
        <f>IF(AND(TONGHOP!O335="ThiTN",TONGHOP!P335="TH",TONGHOP!J335="R",TONGHOP!K335&lt;&gt;""),TONGHOP!L335,"")</f>
        <v/>
      </c>
    </row>
    <row r="336" spans="1:8">
      <c r="A336" s="9" t="str">
        <f>IF(AND(TONGHOP!O336="KTHP",TONGHOP!P336="LT",TONGHOP!J336="R",TONGHOP!K336&lt;&gt;""),TONGHOP!K336,"")</f>
        <v/>
      </c>
      <c r="B336" s="9" t="str">
        <f>IF(AND(TONGHOP!O336="KTHP",TONGHOP!P336="LT",TONGHOP!J336="R",TONGHOP!K336&lt;&gt;""),TONGHOP!L336,"")</f>
        <v/>
      </c>
      <c r="C336" s="9" t="str">
        <f>IF(AND(TONGHOP!O336="KTHP",TONGHOP!P336="TN",TONGHOP!J336="R",TONGHOP!K336&lt;&gt;""),TONGHOP!K336,"")</f>
        <v/>
      </c>
      <c r="D336" s="9" t="str">
        <f>IF(AND(TONGHOP!O336="KTHP",TONGHOP!P336="TN",TONGHOP!J336="R",TONGHOP!K336&lt;&gt;""),TONGHOP!L336,"")</f>
        <v/>
      </c>
      <c r="E336" s="9" t="str">
        <f>IF(AND(TONGHOP!O336="ThiTN",TONGHOP!P336="LT",TONGHOP!J336="R",TONGHOP!K336&lt;&gt;""),TONGHOP!K336,"")</f>
        <v/>
      </c>
      <c r="F336" s="9" t="str">
        <f>IF(AND(TONGHOP!O336="ThiTN",TONGHOP!P336="LT",TONGHOP!J336="R",TONGHOP!K336&lt;&gt;""),TONGHOP!L336,"")</f>
        <v/>
      </c>
      <c r="G336" s="9" t="str">
        <f>IF(AND(TONGHOP!O336="ThiTN",TONGHOP!P336="TH",TONGHOP!J336="R",TONGHOP!K336&lt;&gt;""),TONGHOP!K336,"")</f>
        <v/>
      </c>
      <c r="H336" s="9" t="str">
        <f>IF(AND(TONGHOP!O336="ThiTN",TONGHOP!P336="TH",TONGHOP!J336="R",TONGHOP!K336&lt;&gt;""),TONGHOP!L336,"")</f>
        <v/>
      </c>
    </row>
    <row r="337" spans="1:8">
      <c r="A337" s="9" t="str">
        <f>IF(AND(TONGHOP!O337="KTHP",TONGHOP!P337="LT",TONGHOP!J337="R",TONGHOP!K337&lt;&gt;""),TONGHOP!K337,"")</f>
        <v/>
      </c>
      <c r="B337" s="9" t="str">
        <f>IF(AND(TONGHOP!O337="KTHP",TONGHOP!P337="LT",TONGHOP!J337="R",TONGHOP!K337&lt;&gt;""),TONGHOP!L337,"")</f>
        <v/>
      </c>
      <c r="C337" s="9" t="str">
        <f>IF(AND(TONGHOP!O337="KTHP",TONGHOP!P337="TN",TONGHOP!J337="R",TONGHOP!K337&lt;&gt;""),TONGHOP!K337,"")</f>
        <v/>
      </c>
      <c r="D337" s="9" t="str">
        <f>IF(AND(TONGHOP!O337="KTHP",TONGHOP!P337="TN",TONGHOP!J337="R",TONGHOP!K337&lt;&gt;""),TONGHOP!L337,"")</f>
        <v/>
      </c>
      <c r="E337" s="9" t="str">
        <f>IF(AND(TONGHOP!O337="ThiTN",TONGHOP!P337="LT",TONGHOP!J337="R",TONGHOP!K337&lt;&gt;""),TONGHOP!K337,"")</f>
        <v/>
      </c>
      <c r="F337" s="9" t="str">
        <f>IF(AND(TONGHOP!O337="ThiTN",TONGHOP!P337="LT",TONGHOP!J337="R",TONGHOP!K337&lt;&gt;""),TONGHOP!L337,"")</f>
        <v/>
      </c>
      <c r="G337" s="9" t="str">
        <f>IF(AND(TONGHOP!O337="ThiTN",TONGHOP!P337="TH",TONGHOP!J337="R",TONGHOP!K337&lt;&gt;""),TONGHOP!K337,"")</f>
        <v/>
      </c>
      <c r="H337" s="9" t="str">
        <f>IF(AND(TONGHOP!O337="ThiTN",TONGHOP!P337="TH",TONGHOP!J337="R",TONGHOP!K337&lt;&gt;""),TONGHOP!L337,"")</f>
        <v/>
      </c>
    </row>
    <row r="338" spans="1:8">
      <c r="A338" s="9" t="str">
        <f>IF(AND(TONGHOP!O338="KTHP",TONGHOP!P338="LT",TONGHOP!J338="R",TONGHOP!K338&lt;&gt;""),TONGHOP!K338,"")</f>
        <v/>
      </c>
      <c r="B338" s="9" t="str">
        <f>IF(AND(TONGHOP!O338="KTHP",TONGHOP!P338="LT",TONGHOP!J338="R",TONGHOP!K338&lt;&gt;""),TONGHOP!L338,"")</f>
        <v/>
      </c>
      <c r="C338" s="9" t="str">
        <f>IF(AND(TONGHOP!O338="KTHP",TONGHOP!P338="TN",TONGHOP!J338="R",TONGHOP!K338&lt;&gt;""),TONGHOP!K338,"")</f>
        <v/>
      </c>
      <c r="D338" s="9" t="str">
        <f>IF(AND(TONGHOP!O338="KTHP",TONGHOP!P338="TN",TONGHOP!J338="R",TONGHOP!K338&lt;&gt;""),TONGHOP!L338,"")</f>
        <v/>
      </c>
      <c r="E338" s="9" t="str">
        <f>IF(AND(TONGHOP!O338="ThiTN",TONGHOP!P338="LT",TONGHOP!J338="R",TONGHOP!K338&lt;&gt;""),TONGHOP!K338,"")</f>
        <v/>
      </c>
      <c r="F338" s="9" t="str">
        <f>IF(AND(TONGHOP!O338="ThiTN",TONGHOP!P338="LT",TONGHOP!J338="R",TONGHOP!K338&lt;&gt;""),TONGHOP!L338,"")</f>
        <v/>
      </c>
      <c r="G338" s="9" t="str">
        <f>IF(AND(TONGHOP!O338="ThiTN",TONGHOP!P338="TH",TONGHOP!J338="R",TONGHOP!K338&lt;&gt;""),TONGHOP!K338,"")</f>
        <v/>
      </c>
      <c r="H338" s="9" t="str">
        <f>IF(AND(TONGHOP!O338="ThiTN",TONGHOP!P338="TH",TONGHOP!J338="R",TONGHOP!K338&lt;&gt;""),TONGHOP!L338,"")</f>
        <v/>
      </c>
    </row>
    <row r="339" spans="1:8">
      <c r="A339" s="9" t="str">
        <f>IF(AND(TONGHOP!O339="KTHP",TONGHOP!P339="LT",TONGHOP!J339="R",TONGHOP!K339&lt;&gt;""),TONGHOP!K339,"")</f>
        <v/>
      </c>
      <c r="B339" s="9" t="str">
        <f>IF(AND(TONGHOP!O339="KTHP",TONGHOP!P339="LT",TONGHOP!J339="R",TONGHOP!K339&lt;&gt;""),TONGHOP!L339,"")</f>
        <v/>
      </c>
      <c r="C339" s="9" t="str">
        <f>IF(AND(TONGHOP!O339="KTHP",TONGHOP!P339="TN",TONGHOP!J339="R",TONGHOP!K339&lt;&gt;""),TONGHOP!K339,"")</f>
        <v/>
      </c>
      <c r="D339" s="9" t="str">
        <f>IF(AND(TONGHOP!O339="KTHP",TONGHOP!P339="TN",TONGHOP!J339="R",TONGHOP!K339&lt;&gt;""),TONGHOP!L339,"")</f>
        <v/>
      </c>
      <c r="E339" s="9" t="str">
        <f>IF(AND(TONGHOP!O339="ThiTN",TONGHOP!P339="LT",TONGHOP!J339="R",TONGHOP!K339&lt;&gt;""),TONGHOP!K339,"")</f>
        <v/>
      </c>
      <c r="F339" s="9" t="str">
        <f>IF(AND(TONGHOP!O339="ThiTN",TONGHOP!P339="LT",TONGHOP!J339="R",TONGHOP!K339&lt;&gt;""),TONGHOP!L339,"")</f>
        <v/>
      </c>
      <c r="G339" s="9" t="str">
        <f>IF(AND(TONGHOP!O339="ThiTN",TONGHOP!P339="TH",TONGHOP!J339="R",TONGHOP!K339&lt;&gt;""),TONGHOP!K339,"")</f>
        <v/>
      </c>
      <c r="H339" s="9" t="str">
        <f>IF(AND(TONGHOP!O339="ThiTN",TONGHOP!P339="TH",TONGHOP!J339="R",TONGHOP!K339&lt;&gt;""),TONGHOP!L339,"")</f>
        <v/>
      </c>
    </row>
    <row r="340" spans="1:8">
      <c r="A340" s="9" t="str">
        <f>IF(AND(TONGHOP!O340="KTHP",TONGHOP!P340="LT",TONGHOP!J340="R",TONGHOP!K340&lt;&gt;""),TONGHOP!K340,"")</f>
        <v/>
      </c>
      <c r="B340" s="9" t="str">
        <f>IF(AND(TONGHOP!O340="KTHP",TONGHOP!P340="LT",TONGHOP!J340="R",TONGHOP!K340&lt;&gt;""),TONGHOP!L340,"")</f>
        <v/>
      </c>
      <c r="C340" s="9" t="str">
        <f>IF(AND(TONGHOP!O340="KTHP",TONGHOP!P340="TN",TONGHOP!J340="R",TONGHOP!K340&lt;&gt;""),TONGHOP!K340,"")</f>
        <v/>
      </c>
      <c r="D340" s="9" t="str">
        <f>IF(AND(TONGHOP!O340="KTHP",TONGHOP!P340="TN",TONGHOP!J340="R",TONGHOP!K340&lt;&gt;""),TONGHOP!L340,"")</f>
        <v/>
      </c>
      <c r="E340" s="9" t="str">
        <f>IF(AND(TONGHOP!O340="ThiTN",TONGHOP!P340="LT",TONGHOP!J340="R",TONGHOP!K340&lt;&gt;""),TONGHOP!K340,"")</f>
        <v/>
      </c>
      <c r="F340" s="9" t="str">
        <f>IF(AND(TONGHOP!O340="ThiTN",TONGHOP!P340="LT",TONGHOP!J340="R",TONGHOP!K340&lt;&gt;""),TONGHOP!L340,"")</f>
        <v/>
      </c>
      <c r="G340" s="9" t="str">
        <f>IF(AND(TONGHOP!O340="ThiTN",TONGHOP!P340="TH",TONGHOP!J340="R",TONGHOP!K340&lt;&gt;""),TONGHOP!K340,"")</f>
        <v/>
      </c>
      <c r="H340" s="9" t="str">
        <f>IF(AND(TONGHOP!O340="ThiTN",TONGHOP!P340="TH",TONGHOP!J340="R",TONGHOP!K340&lt;&gt;""),TONGHOP!L340,"")</f>
        <v/>
      </c>
    </row>
    <row r="341" spans="1:8">
      <c r="A341" s="9" t="str">
        <f>IF(AND(TONGHOP!O341="KTHP",TONGHOP!P341="LT",TONGHOP!J341="R",TONGHOP!K341&lt;&gt;""),TONGHOP!K341,"")</f>
        <v/>
      </c>
      <c r="B341" s="9" t="str">
        <f>IF(AND(TONGHOP!O341="KTHP",TONGHOP!P341="LT",TONGHOP!J341="R",TONGHOP!K341&lt;&gt;""),TONGHOP!L341,"")</f>
        <v/>
      </c>
      <c r="C341" s="9" t="str">
        <f>IF(AND(TONGHOP!O341="KTHP",TONGHOP!P341="TN",TONGHOP!J341="R",TONGHOP!K341&lt;&gt;""),TONGHOP!K341,"")</f>
        <v/>
      </c>
      <c r="D341" s="9" t="str">
        <f>IF(AND(TONGHOP!O341="KTHP",TONGHOP!P341="TN",TONGHOP!J341="R",TONGHOP!K341&lt;&gt;""),TONGHOP!L341,"")</f>
        <v/>
      </c>
      <c r="E341" s="9" t="str">
        <f>IF(AND(TONGHOP!O341="ThiTN",TONGHOP!P341="LT",TONGHOP!J341="R",TONGHOP!K341&lt;&gt;""),TONGHOP!K341,"")</f>
        <v/>
      </c>
      <c r="F341" s="9" t="str">
        <f>IF(AND(TONGHOP!O341="ThiTN",TONGHOP!P341="LT",TONGHOP!J341="R",TONGHOP!K341&lt;&gt;""),TONGHOP!L341,"")</f>
        <v/>
      </c>
      <c r="G341" s="9" t="str">
        <f>IF(AND(TONGHOP!O341="ThiTN",TONGHOP!P341="TH",TONGHOP!J341="R",TONGHOP!K341&lt;&gt;""),TONGHOP!K341,"")</f>
        <v/>
      </c>
      <c r="H341" s="9" t="str">
        <f>IF(AND(TONGHOP!O341="ThiTN",TONGHOP!P341="TH",TONGHOP!J341="R",TONGHOP!K341&lt;&gt;""),TONGHOP!L341,"")</f>
        <v/>
      </c>
    </row>
    <row r="342" spans="1:8">
      <c r="A342" s="9" t="str">
        <f>IF(AND(TONGHOP!O342="KTHP",TONGHOP!P342="LT",TONGHOP!J342="R",TONGHOP!K342&lt;&gt;""),TONGHOP!K342,"")</f>
        <v/>
      </c>
      <c r="B342" s="9" t="str">
        <f>IF(AND(TONGHOP!O342="KTHP",TONGHOP!P342="LT",TONGHOP!J342="R",TONGHOP!K342&lt;&gt;""),TONGHOP!L342,"")</f>
        <v/>
      </c>
      <c r="C342" s="9" t="str">
        <f>IF(AND(TONGHOP!O342="KTHP",TONGHOP!P342="TN",TONGHOP!J342="R",TONGHOP!K342&lt;&gt;""),TONGHOP!K342,"")</f>
        <v/>
      </c>
      <c r="D342" s="9" t="str">
        <f>IF(AND(TONGHOP!O342="KTHP",TONGHOP!P342="TN",TONGHOP!J342="R",TONGHOP!K342&lt;&gt;""),TONGHOP!L342,"")</f>
        <v/>
      </c>
      <c r="E342" s="9" t="str">
        <f>IF(AND(TONGHOP!O342="ThiTN",TONGHOP!P342="LT",TONGHOP!J342="R",TONGHOP!K342&lt;&gt;""),TONGHOP!K342,"")</f>
        <v/>
      </c>
      <c r="F342" s="9" t="str">
        <f>IF(AND(TONGHOP!O342="ThiTN",TONGHOP!P342="LT",TONGHOP!J342="R",TONGHOP!K342&lt;&gt;""),TONGHOP!L342,"")</f>
        <v/>
      </c>
      <c r="G342" s="9" t="str">
        <f>IF(AND(TONGHOP!O342="ThiTN",TONGHOP!P342="TH",TONGHOP!J342="R",TONGHOP!K342&lt;&gt;""),TONGHOP!K342,"")</f>
        <v/>
      </c>
      <c r="H342" s="9" t="str">
        <f>IF(AND(TONGHOP!O342="ThiTN",TONGHOP!P342="TH",TONGHOP!J342="R",TONGHOP!K342&lt;&gt;""),TONGHOP!L342,"")</f>
        <v/>
      </c>
    </row>
    <row r="343" spans="1:8">
      <c r="A343" s="9" t="str">
        <f>IF(AND(TONGHOP!O343="KTHP",TONGHOP!P343="LT",TONGHOP!J343="R",TONGHOP!K343&lt;&gt;""),TONGHOP!K343,"")</f>
        <v/>
      </c>
      <c r="B343" s="9" t="str">
        <f>IF(AND(TONGHOP!O343="KTHP",TONGHOP!P343="LT",TONGHOP!J343="R",TONGHOP!K343&lt;&gt;""),TONGHOP!L343,"")</f>
        <v/>
      </c>
      <c r="C343" s="9" t="str">
        <f>IF(AND(TONGHOP!O343="KTHP",TONGHOP!P343="TN",TONGHOP!J343="R",TONGHOP!K343&lt;&gt;""),TONGHOP!K343,"")</f>
        <v/>
      </c>
      <c r="D343" s="9" t="str">
        <f>IF(AND(TONGHOP!O343="KTHP",TONGHOP!P343="TN",TONGHOP!J343="R",TONGHOP!K343&lt;&gt;""),TONGHOP!L343,"")</f>
        <v/>
      </c>
      <c r="E343" s="9" t="str">
        <f>IF(AND(TONGHOP!O343="ThiTN",TONGHOP!P343="LT",TONGHOP!J343="R",TONGHOP!K343&lt;&gt;""),TONGHOP!K343,"")</f>
        <v/>
      </c>
      <c r="F343" s="9" t="str">
        <f>IF(AND(TONGHOP!O343="ThiTN",TONGHOP!P343="LT",TONGHOP!J343="R",TONGHOP!K343&lt;&gt;""),TONGHOP!L343,"")</f>
        <v/>
      </c>
      <c r="G343" s="9" t="str">
        <f>IF(AND(TONGHOP!O343="ThiTN",TONGHOP!P343="TH",TONGHOP!J343="R",TONGHOP!K343&lt;&gt;""),TONGHOP!K343,"")</f>
        <v/>
      </c>
      <c r="H343" s="9" t="str">
        <f>IF(AND(TONGHOP!O343="ThiTN",TONGHOP!P343="TH",TONGHOP!J343="R",TONGHOP!K343&lt;&gt;""),TONGHOP!L343,"")</f>
        <v/>
      </c>
    </row>
    <row r="344" spans="1:8">
      <c r="A344" s="9" t="str">
        <f>IF(AND(TONGHOP!O344="KTHP",TONGHOP!P344="LT",TONGHOP!J344="R",TONGHOP!K344&lt;&gt;""),TONGHOP!K344,"")</f>
        <v/>
      </c>
      <c r="B344" s="9" t="str">
        <f>IF(AND(TONGHOP!O344="KTHP",TONGHOP!P344="LT",TONGHOP!J344="R",TONGHOP!K344&lt;&gt;""),TONGHOP!L344,"")</f>
        <v/>
      </c>
      <c r="C344" s="9" t="str">
        <f>IF(AND(TONGHOP!O344="KTHP",TONGHOP!P344="TN",TONGHOP!J344="R",TONGHOP!K344&lt;&gt;""),TONGHOP!K344,"")</f>
        <v/>
      </c>
      <c r="D344" s="9" t="str">
        <f>IF(AND(TONGHOP!O344="KTHP",TONGHOP!P344="TN",TONGHOP!J344="R",TONGHOP!K344&lt;&gt;""),TONGHOP!L344,"")</f>
        <v/>
      </c>
      <c r="E344" s="9" t="str">
        <f>IF(AND(TONGHOP!O344="ThiTN",TONGHOP!P344="LT",TONGHOP!J344="R",TONGHOP!K344&lt;&gt;""),TONGHOP!K344,"")</f>
        <v/>
      </c>
      <c r="F344" s="9" t="str">
        <f>IF(AND(TONGHOP!O344="ThiTN",TONGHOP!P344="LT",TONGHOP!J344="R",TONGHOP!K344&lt;&gt;""),TONGHOP!L344,"")</f>
        <v/>
      </c>
      <c r="G344" s="9" t="str">
        <f>IF(AND(TONGHOP!O344="ThiTN",TONGHOP!P344="TH",TONGHOP!J344="R",TONGHOP!K344&lt;&gt;""),TONGHOP!K344,"")</f>
        <v/>
      </c>
      <c r="H344" s="9" t="str">
        <f>IF(AND(TONGHOP!O344="ThiTN",TONGHOP!P344="TH",TONGHOP!J344="R",TONGHOP!K344&lt;&gt;""),TONGHOP!L344,"")</f>
        <v/>
      </c>
    </row>
    <row r="345" spans="1:8">
      <c r="A345" s="9" t="str">
        <f>IF(AND(TONGHOP!O345="KTHP",TONGHOP!P345="LT",TONGHOP!J345="R",TONGHOP!K345&lt;&gt;""),TONGHOP!K345,"")</f>
        <v/>
      </c>
      <c r="B345" s="9" t="str">
        <f>IF(AND(TONGHOP!O345="KTHP",TONGHOP!P345="LT",TONGHOP!J345="R",TONGHOP!K345&lt;&gt;""),TONGHOP!L345,"")</f>
        <v/>
      </c>
      <c r="C345" s="9" t="str">
        <f>IF(AND(TONGHOP!O345="KTHP",TONGHOP!P345="TN",TONGHOP!J345="R",TONGHOP!K345&lt;&gt;""),TONGHOP!K345,"")</f>
        <v/>
      </c>
      <c r="D345" s="9" t="str">
        <f>IF(AND(TONGHOP!O345="KTHP",TONGHOP!P345="TN",TONGHOP!J345="R",TONGHOP!K345&lt;&gt;""),TONGHOP!L345,"")</f>
        <v/>
      </c>
      <c r="E345" s="9" t="str">
        <f>IF(AND(TONGHOP!O345="ThiTN",TONGHOP!P345="LT",TONGHOP!J345="R",TONGHOP!K345&lt;&gt;""),TONGHOP!K345,"")</f>
        <v/>
      </c>
      <c r="F345" s="9" t="str">
        <f>IF(AND(TONGHOP!O345="ThiTN",TONGHOP!P345="LT",TONGHOP!J345="R",TONGHOP!K345&lt;&gt;""),TONGHOP!L345,"")</f>
        <v/>
      </c>
      <c r="G345" s="9" t="str">
        <f>IF(AND(TONGHOP!O345="ThiTN",TONGHOP!P345="TH",TONGHOP!J345="R",TONGHOP!K345&lt;&gt;""),TONGHOP!K345,"")</f>
        <v/>
      </c>
      <c r="H345" s="9" t="str">
        <f>IF(AND(TONGHOP!O345="ThiTN",TONGHOP!P345="TH",TONGHOP!J345="R",TONGHOP!K345&lt;&gt;""),TONGHOP!L345,"")</f>
        <v/>
      </c>
    </row>
    <row r="346" spans="1:8">
      <c r="A346" s="9" t="str">
        <f>IF(AND(TONGHOP!O346="KTHP",TONGHOP!P346="LT",TONGHOP!J346="R",TONGHOP!K346&lt;&gt;""),TONGHOP!K346,"")</f>
        <v/>
      </c>
      <c r="B346" s="9" t="str">
        <f>IF(AND(TONGHOP!O346="KTHP",TONGHOP!P346="LT",TONGHOP!J346="R",TONGHOP!K346&lt;&gt;""),TONGHOP!L346,"")</f>
        <v/>
      </c>
      <c r="C346" s="9" t="str">
        <f>IF(AND(TONGHOP!O346="KTHP",TONGHOP!P346="TN",TONGHOP!J346="R",TONGHOP!K346&lt;&gt;""),TONGHOP!K346,"")</f>
        <v/>
      </c>
      <c r="D346" s="9" t="str">
        <f>IF(AND(TONGHOP!O346="KTHP",TONGHOP!P346="TN",TONGHOP!J346="R",TONGHOP!K346&lt;&gt;""),TONGHOP!L346,"")</f>
        <v/>
      </c>
      <c r="E346" s="9" t="str">
        <f>IF(AND(TONGHOP!O346="ThiTN",TONGHOP!P346="LT",TONGHOP!J346="R",TONGHOP!K346&lt;&gt;""),TONGHOP!K346,"")</f>
        <v/>
      </c>
      <c r="F346" s="9" t="str">
        <f>IF(AND(TONGHOP!O346="ThiTN",TONGHOP!P346="LT",TONGHOP!J346="R",TONGHOP!K346&lt;&gt;""),TONGHOP!L346,"")</f>
        <v/>
      </c>
      <c r="G346" s="9" t="str">
        <f>IF(AND(TONGHOP!O346="ThiTN",TONGHOP!P346="TH",TONGHOP!J346="R",TONGHOP!K346&lt;&gt;""),TONGHOP!K346,"")</f>
        <v/>
      </c>
      <c r="H346" s="9" t="str">
        <f>IF(AND(TONGHOP!O346="ThiTN",TONGHOP!P346="TH",TONGHOP!J346="R",TONGHOP!K346&lt;&gt;""),TONGHOP!L346,"")</f>
        <v/>
      </c>
    </row>
    <row r="347" spans="1:8">
      <c r="A347" s="9" t="str">
        <f>IF(AND(TONGHOP!O347="KTHP",TONGHOP!P347="LT",TONGHOP!J347="R",TONGHOP!K347&lt;&gt;""),TONGHOP!K347,"")</f>
        <v/>
      </c>
      <c r="B347" s="9" t="str">
        <f>IF(AND(TONGHOP!O347="KTHP",TONGHOP!P347="LT",TONGHOP!J347="R",TONGHOP!K347&lt;&gt;""),TONGHOP!L347,"")</f>
        <v/>
      </c>
      <c r="C347" s="9" t="str">
        <f>IF(AND(TONGHOP!O347="KTHP",TONGHOP!P347="TN",TONGHOP!J347="R",TONGHOP!K347&lt;&gt;""),TONGHOP!K347,"")</f>
        <v/>
      </c>
      <c r="D347" s="9" t="str">
        <f>IF(AND(TONGHOP!O347="KTHP",TONGHOP!P347="TN",TONGHOP!J347="R",TONGHOP!K347&lt;&gt;""),TONGHOP!L347,"")</f>
        <v/>
      </c>
      <c r="E347" s="9" t="str">
        <f>IF(AND(TONGHOP!O347="ThiTN",TONGHOP!P347="LT",TONGHOP!J347="R",TONGHOP!K347&lt;&gt;""),TONGHOP!K347,"")</f>
        <v/>
      </c>
      <c r="F347" s="9" t="str">
        <f>IF(AND(TONGHOP!O347="ThiTN",TONGHOP!P347="LT",TONGHOP!J347="R",TONGHOP!K347&lt;&gt;""),TONGHOP!L347,"")</f>
        <v/>
      </c>
      <c r="G347" s="9" t="str">
        <f>IF(AND(TONGHOP!O347="ThiTN",TONGHOP!P347="TH",TONGHOP!J347="R",TONGHOP!K347&lt;&gt;""),TONGHOP!K347,"")</f>
        <v/>
      </c>
      <c r="H347" s="9" t="str">
        <f>IF(AND(TONGHOP!O347="ThiTN",TONGHOP!P347="TH",TONGHOP!J347="R",TONGHOP!K347&lt;&gt;""),TONGHOP!L347,"")</f>
        <v/>
      </c>
    </row>
    <row r="348" spans="1:8">
      <c r="A348" s="9" t="str">
        <f>IF(AND(TONGHOP!O348="KTHP",TONGHOP!P348="LT",TONGHOP!J348="R",TONGHOP!K348&lt;&gt;""),TONGHOP!K348,"")</f>
        <v/>
      </c>
      <c r="B348" s="9" t="str">
        <f>IF(AND(TONGHOP!O348="KTHP",TONGHOP!P348="LT",TONGHOP!J348="R",TONGHOP!K348&lt;&gt;""),TONGHOP!L348,"")</f>
        <v/>
      </c>
      <c r="C348" s="9" t="str">
        <f>IF(AND(TONGHOP!O348="KTHP",TONGHOP!P348="TN",TONGHOP!J348="R",TONGHOP!K348&lt;&gt;""),TONGHOP!K348,"")</f>
        <v/>
      </c>
      <c r="D348" s="9" t="str">
        <f>IF(AND(TONGHOP!O348="KTHP",TONGHOP!P348="TN",TONGHOP!J348="R",TONGHOP!K348&lt;&gt;""),TONGHOP!L348,"")</f>
        <v/>
      </c>
      <c r="E348" s="9" t="str">
        <f>IF(AND(TONGHOP!O348="ThiTN",TONGHOP!P348="LT",TONGHOP!J348="R",TONGHOP!K348&lt;&gt;""),TONGHOP!K348,"")</f>
        <v/>
      </c>
      <c r="F348" s="9" t="str">
        <f>IF(AND(TONGHOP!O348="ThiTN",TONGHOP!P348="LT",TONGHOP!J348="R",TONGHOP!K348&lt;&gt;""),TONGHOP!L348,"")</f>
        <v/>
      </c>
      <c r="G348" s="9" t="str">
        <f>IF(AND(TONGHOP!O348="ThiTN",TONGHOP!P348="TH",TONGHOP!J348="R",TONGHOP!K348&lt;&gt;""),TONGHOP!K348,"")</f>
        <v/>
      </c>
      <c r="H348" s="9" t="str">
        <f>IF(AND(TONGHOP!O348="ThiTN",TONGHOP!P348="TH",TONGHOP!J348="R",TONGHOP!K348&lt;&gt;""),TONGHOP!L348,"")</f>
        <v/>
      </c>
    </row>
    <row r="349" spans="1:8">
      <c r="A349" s="9" t="str">
        <f>IF(AND(TONGHOP!O349="KTHP",TONGHOP!P349="LT",TONGHOP!J349="R",TONGHOP!K349&lt;&gt;""),TONGHOP!K349,"")</f>
        <v/>
      </c>
      <c r="B349" s="9" t="str">
        <f>IF(AND(TONGHOP!O349="KTHP",TONGHOP!P349="LT",TONGHOP!J349="R",TONGHOP!K349&lt;&gt;""),TONGHOP!L349,"")</f>
        <v/>
      </c>
      <c r="C349" s="9" t="str">
        <f>IF(AND(TONGHOP!O349="KTHP",TONGHOP!P349="TN",TONGHOP!J349="R",TONGHOP!K349&lt;&gt;""),TONGHOP!K349,"")</f>
        <v/>
      </c>
      <c r="D349" s="9" t="str">
        <f>IF(AND(TONGHOP!O349="KTHP",TONGHOP!P349="TN",TONGHOP!J349="R",TONGHOP!K349&lt;&gt;""),TONGHOP!L349,"")</f>
        <v/>
      </c>
      <c r="E349" s="9" t="str">
        <f>IF(AND(TONGHOP!O349="ThiTN",TONGHOP!P349="LT",TONGHOP!J349="R",TONGHOP!K349&lt;&gt;""),TONGHOP!K349,"")</f>
        <v/>
      </c>
      <c r="F349" s="9" t="str">
        <f>IF(AND(TONGHOP!O349="ThiTN",TONGHOP!P349="LT",TONGHOP!J349="R",TONGHOP!K349&lt;&gt;""),TONGHOP!L349,"")</f>
        <v/>
      </c>
      <c r="G349" s="9" t="str">
        <f>IF(AND(TONGHOP!O349="ThiTN",TONGHOP!P349="TH",TONGHOP!J349="R",TONGHOP!K349&lt;&gt;""),TONGHOP!K349,"")</f>
        <v/>
      </c>
      <c r="H349" s="9" t="str">
        <f>IF(AND(TONGHOP!O349="ThiTN",TONGHOP!P349="TH",TONGHOP!J349="R",TONGHOP!K349&lt;&gt;""),TONGHOP!L349,"")</f>
        <v/>
      </c>
    </row>
    <row r="350" spans="1:8">
      <c r="A350" s="9" t="str">
        <f>IF(AND(TONGHOP!O350="KTHP",TONGHOP!P350="LT",TONGHOP!J350="R",TONGHOP!K350&lt;&gt;""),TONGHOP!K350,"")</f>
        <v/>
      </c>
      <c r="B350" s="9" t="str">
        <f>IF(AND(TONGHOP!O350="KTHP",TONGHOP!P350="LT",TONGHOP!J350="R",TONGHOP!K350&lt;&gt;""),TONGHOP!L350,"")</f>
        <v/>
      </c>
      <c r="C350" s="9" t="str">
        <f>IF(AND(TONGHOP!O350="KTHP",TONGHOP!P350="TN",TONGHOP!J350="R",TONGHOP!K350&lt;&gt;""),TONGHOP!K350,"")</f>
        <v/>
      </c>
      <c r="D350" s="9" t="str">
        <f>IF(AND(TONGHOP!O350="KTHP",TONGHOP!P350="TN",TONGHOP!J350="R",TONGHOP!K350&lt;&gt;""),TONGHOP!L350,"")</f>
        <v/>
      </c>
      <c r="E350" s="9" t="str">
        <f>IF(AND(TONGHOP!O350="ThiTN",TONGHOP!P350="LT",TONGHOP!J350="R",TONGHOP!K350&lt;&gt;""),TONGHOP!K350,"")</f>
        <v/>
      </c>
      <c r="F350" s="9" t="str">
        <f>IF(AND(TONGHOP!O350="ThiTN",TONGHOP!P350="LT",TONGHOP!J350="R",TONGHOP!K350&lt;&gt;""),TONGHOP!L350,"")</f>
        <v/>
      </c>
      <c r="G350" s="9" t="str">
        <f>IF(AND(TONGHOP!O350="ThiTN",TONGHOP!P350="TH",TONGHOP!J350="R",TONGHOP!K350&lt;&gt;""),TONGHOP!K350,"")</f>
        <v/>
      </c>
      <c r="H350" s="9" t="str">
        <f>IF(AND(TONGHOP!O350="ThiTN",TONGHOP!P350="TH",TONGHOP!J350="R",TONGHOP!K350&lt;&gt;""),TONGHOP!L350,"")</f>
        <v/>
      </c>
    </row>
    <row r="351" spans="1:8">
      <c r="A351" s="9" t="str">
        <f>IF(AND(TONGHOP!O351="KTHP",TONGHOP!P351="LT",TONGHOP!J351="R",TONGHOP!K351&lt;&gt;""),TONGHOP!K351,"")</f>
        <v/>
      </c>
      <c r="B351" s="9" t="str">
        <f>IF(AND(TONGHOP!O351="KTHP",TONGHOP!P351="LT",TONGHOP!J351="R",TONGHOP!K351&lt;&gt;""),TONGHOP!L351,"")</f>
        <v/>
      </c>
      <c r="C351" s="9" t="str">
        <f>IF(AND(TONGHOP!O351="KTHP",TONGHOP!P351="TN",TONGHOP!J351="R",TONGHOP!K351&lt;&gt;""),TONGHOP!K351,"")</f>
        <v/>
      </c>
      <c r="D351" s="9" t="str">
        <f>IF(AND(TONGHOP!O351="KTHP",TONGHOP!P351="TN",TONGHOP!J351="R",TONGHOP!K351&lt;&gt;""),TONGHOP!L351,"")</f>
        <v/>
      </c>
      <c r="E351" s="9" t="str">
        <f>IF(AND(TONGHOP!O351="ThiTN",TONGHOP!P351="LT",TONGHOP!J351="R",TONGHOP!K351&lt;&gt;""),TONGHOP!K351,"")</f>
        <v/>
      </c>
      <c r="F351" s="9" t="str">
        <f>IF(AND(TONGHOP!O351="ThiTN",TONGHOP!P351="LT",TONGHOP!J351="R",TONGHOP!K351&lt;&gt;""),TONGHOP!L351,"")</f>
        <v/>
      </c>
      <c r="G351" s="9" t="str">
        <f>IF(AND(TONGHOP!O351="ThiTN",TONGHOP!P351="TH",TONGHOP!J351="R",TONGHOP!K351&lt;&gt;""),TONGHOP!K351,"")</f>
        <v/>
      </c>
      <c r="H351" s="9" t="str">
        <f>IF(AND(TONGHOP!O351="ThiTN",TONGHOP!P351="TH",TONGHOP!J351="R",TONGHOP!K351&lt;&gt;""),TONGHOP!L351,"")</f>
        <v/>
      </c>
    </row>
    <row r="352" spans="1:8">
      <c r="A352" s="9" t="str">
        <f>IF(AND(TONGHOP!O352="KTHP",TONGHOP!P352="LT",TONGHOP!J352="R",TONGHOP!K352&lt;&gt;""),TONGHOP!K352,"")</f>
        <v/>
      </c>
      <c r="B352" s="9" t="str">
        <f>IF(AND(TONGHOP!O352="KTHP",TONGHOP!P352="LT",TONGHOP!J352="R",TONGHOP!K352&lt;&gt;""),TONGHOP!L352,"")</f>
        <v/>
      </c>
      <c r="C352" s="9" t="str">
        <f>IF(AND(TONGHOP!O352="KTHP",TONGHOP!P352="TN",TONGHOP!J352="R",TONGHOP!K352&lt;&gt;""),TONGHOP!K352,"")</f>
        <v/>
      </c>
      <c r="D352" s="9" t="str">
        <f>IF(AND(TONGHOP!O352="KTHP",TONGHOP!P352="TN",TONGHOP!J352="R",TONGHOP!K352&lt;&gt;""),TONGHOP!L352,"")</f>
        <v/>
      </c>
      <c r="E352" s="9" t="str">
        <f>IF(AND(TONGHOP!O352="ThiTN",TONGHOP!P352="LT",TONGHOP!J352="R",TONGHOP!K352&lt;&gt;""),TONGHOP!K352,"")</f>
        <v/>
      </c>
      <c r="F352" s="9" t="str">
        <f>IF(AND(TONGHOP!O352="ThiTN",TONGHOP!P352="LT",TONGHOP!J352="R",TONGHOP!K352&lt;&gt;""),TONGHOP!L352,"")</f>
        <v/>
      </c>
      <c r="G352" s="9" t="str">
        <f>IF(AND(TONGHOP!O352="ThiTN",TONGHOP!P352="TH",TONGHOP!J352="R",TONGHOP!K352&lt;&gt;""),TONGHOP!K352,"")</f>
        <v/>
      </c>
      <c r="H352" s="9" t="str">
        <f>IF(AND(TONGHOP!O352="ThiTN",TONGHOP!P352="TH",TONGHOP!J352="R",TONGHOP!K352&lt;&gt;""),TONGHOP!L352,"")</f>
        <v/>
      </c>
    </row>
    <row r="353" spans="1:8">
      <c r="A353" s="9" t="str">
        <f>IF(AND(TONGHOP!O353="KTHP",TONGHOP!P353="LT",TONGHOP!J353="R",TONGHOP!K353&lt;&gt;""),TONGHOP!K353,"")</f>
        <v/>
      </c>
      <c r="B353" s="9" t="str">
        <f>IF(AND(TONGHOP!O353="KTHP",TONGHOP!P353="LT",TONGHOP!J353="R",TONGHOP!K353&lt;&gt;""),TONGHOP!L353,"")</f>
        <v/>
      </c>
      <c r="C353" s="9" t="str">
        <f>IF(AND(TONGHOP!O353="KTHP",TONGHOP!P353="TN",TONGHOP!J353="R",TONGHOP!K353&lt;&gt;""),TONGHOP!K353,"")</f>
        <v/>
      </c>
      <c r="D353" s="9" t="str">
        <f>IF(AND(TONGHOP!O353="KTHP",TONGHOP!P353="TN",TONGHOP!J353="R",TONGHOP!K353&lt;&gt;""),TONGHOP!L353,"")</f>
        <v/>
      </c>
      <c r="E353" s="9" t="str">
        <f>IF(AND(TONGHOP!O353="ThiTN",TONGHOP!P353="LT",TONGHOP!J353="R",TONGHOP!K353&lt;&gt;""),TONGHOP!K353,"")</f>
        <v/>
      </c>
      <c r="F353" s="9" t="str">
        <f>IF(AND(TONGHOP!O353="ThiTN",TONGHOP!P353="LT",TONGHOP!J353="R",TONGHOP!K353&lt;&gt;""),TONGHOP!L353,"")</f>
        <v/>
      </c>
      <c r="G353" s="9" t="str">
        <f>IF(AND(TONGHOP!O353="ThiTN",TONGHOP!P353="TH",TONGHOP!J353="R",TONGHOP!K353&lt;&gt;""),TONGHOP!K353,"")</f>
        <v/>
      </c>
      <c r="H353" s="9" t="str">
        <f>IF(AND(TONGHOP!O353="ThiTN",TONGHOP!P353="TH",TONGHOP!J353="R",TONGHOP!K353&lt;&gt;""),TONGHOP!L353,"")</f>
        <v/>
      </c>
    </row>
    <row r="354" spans="1:8">
      <c r="A354" s="9" t="str">
        <f>IF(AND(TONGHOP!O354="KTHP",TONGHOP!P354="LT",TONGHOP!J354="R",TONGHOP!K354&lt;&gt;""),TONGHOP!K354,"")</f>
        <v/>
      </c>
      <c r="B354" s="9" t="str">
        <f>IF(AND(TONGHOP!O354="KTHP",TONGHOP!P354="LT",TONGHOP!J354="R",TONGHOP!K354&lt;&gt;""),TONGHOP!L354,"")</f>
        <v/>
      </c>
      <c r="C354" s="9" t="str">
        <f>IF(AND(TONGHOP!O354="KTHP",TONGHOP!P354="TN",TONGHOP!J354="R",TONGHOP!K354&lt;&gt;""),TONGHOP!K354,"")</f>
        <v/>
      </c>
      <c r="D354" s="9" t="str">
        <f>IF(AND(TONGHOP!O354="KTHP",TONGHOP!P354="TN",TONGHOP!J354="R",TONGHOP!K354&lt;&gt;""),TONGHOP!L354,"")</f>
        <v/>
      </c>
      <c r="E354" s="9" t="str">
        <f>IF(AND(TONGHOP!O354="ThiTN",TONGHOP!P354="LT",TONGHOP!J354="R",TONGHOP!K354&lt;&gt;""),TONGHOP!K354,"")</f>
        <v/>
      </c>
      <c r="F354" s="9" t="str">
        <f>IF(AND(TONGHOP!O354="ThiTN",TONGHOP!P354="LT",TONGHOP!J354="R",TONGHOP!K354&lt;&gt;""),TONGHOP!L354,"")</f>
        <v/>
      </c>
      <c r="G354" s="9" t="str">
        <f>IF(AND(TONGHOP!O354="ThiTN",TONGHOP!P354="TH",TONGHOP!J354="R",TONGHOP!K354&lt;&gt;""),TONGHOP!K354,"")</f>
        <v/>
      </c>
      <c r="H354" s="9" t="str">
        <f>IF(AND(TONGHOP!O354="ThiTN",TONGHOP!P354="TH",TONGHOP!J354="R",TONGHOP!K354&lt;&gt;""),TONGHOP!L354,"")</f>
        <v/>
      </c>
    </row>
    <row r="355" spans="1:8">
      <c r="A355" s="9" t="str">
        <f>IF(AND(TONGHOP!O355="KTHP",TONGHOP!P355="LT",TONGHOP!J355="R",TONGHOP!K355&lt;&gt;""),TONGHOP!K355,"")</f>
        <v/>
      </c>
      <c r="B355" s="9" t="str">
        <f>IF(AND(TONGHOP!O355="KTHP",TONGHOP!P355="LT",TONGHOP!J355="R",TONGHOP!K355&lt;&gt;""),TONGHOP!L355,"")</f>
        <v/>
      </c>
      <c r="C355" s="9" t="str">
        <f>IF(AND(TONGHOP!O355="KTHP",TONGHOP!P355="TN",TONGHOP!J355="R",TONGHOP!K355&lt;&gt;""),TONGHOP!K355,"")</f>
        <v/>
      </c>
      <c r="D355" s="9" t="str">
        <f>IF(AND(TONGHOP!O355="KTHP",TONGHOP!P355="TN",TONGHOP!J355="R",TONGHOP!K355&lt;&gt;""),TONGHOP!L355,"")</f>
        <v/>
      </c>
      <c r="E355" s="9" t="str">
        <f>IF(AND(TONGHOP!O355="ThiTN",TONGHOP!P355="LT",TONGHOP!J355="R",TONGHOP!K355&lt;&gt;""),TONGHOP!K355,"")</f>
        <v/>
      </c>
      <c r="F355" s="9" t="str">
        <f>IF(AND(TONGHOP!O355="ThiTN",TONGHOP!P355="LT",TONGHOP!J355="R",TONGHOP!K355&lt;&gt;""),TONGHOP!L355,"")</f>
        <v/>
      </c>
      <c r="G355" s="9" t="str">
        <f>IF(AND(TONGHOP!O355="ThiTN",TONGHOP!P355="TH",TONGHOP!J355="R",TONGHOP!K355&lt;&gt;""),TONGHOP!K355,"")</f>
        <v/>
      </c>
      <c r="H355" s="9" t="str">
        <f>IF(AND(TONGHOP!O355="ThiTN",TONGHOP!P355="TH",TONGHOP!J355="R",TONGHOP!K355&lt;&gt;""),TONGHOP!L355,"")</f>
        <v/>
      </c>
    </row>
    <row r="356" spans="1:8">
      <c r="A356" s="9" t="str">
        <f>IF(AND(TONGHOP!O356="KTHP",TONGHOP!P356="LT",TONGHOP!J356="R",TONGHOP!K356&lt;&gt;""),TONGHOP!K356,"")</f>
        <v/>
      </c>
      <c r="B356" s="9" t="str">
        <f>IF(AND(TONGHOP!O356="KTHP",TONGHOP!P356="LT",TONGHOP!J356="R",TONGHOP!K356&lt;&gt;""),TONGHOP!L356,"")</f>
        <v/>
      </c>
      <c r="C356" s="9" t="str">
        <f>IF(AND(TONGHOP!O356="KTHP",TONGHOP!P356="TN",TONGHOP!J356="R",TONGHOP!K356&lt;&gt;""),TONGHOP!K356,"")</f>
        <v/>
      </c>
      <c r="D356" s="9" t="str">
        <f>IF(AND(TONGHOP!O356="KTHP",TONGHOP!P356="TN",TONGHOP!J356="R",TONGHOP!K356&lt;&gt;""),TONGHOP!L356,"")</f>
        <v/>
      </c>
      <c r="E356" s="9" t="str">
        <f>IF(AND(TONGHOP!O356="ThiTN",TONGHOP!P356="LT",TONGHOP!J356="R",TONGHOP!K356&lt;&gt;""),TONGHOP!K356,"")</f>
        <v/>
      </c>
      <c r="F356" s="9" t="str">
        <f>IF(AND(TONGHOP!O356="ThiTN",TONGHOP!P356="LT",TONGHOP!J356="R",TONGHOP!K356&lt;&gt;""),TONGHOP!L356,"")</f>
        <v/>
      </c>
      <c r="G356" s="9" t="str">
        <f>IF(AND(TONGHOP!O356="ThiTN",TONGHOP!P356="TH",TONGHOP!J356="R",TONGHOP!K356&lt;&gt;""),TONGHOP!K356,"")</f>
        <v/>
      </c>
      <c r="H356" s="9" t="str">
        <f>IF(AND(TONGHOP!O356="ThiTN",TONGHOP!P356="TH",TONGHOP!J356="R",TONGHOP!K356&lt;&gt;""),TONGHOP!L356,"")</f>
        <v/>
      </c>
    </row>
    <row r="357" spans="1:8">
      <c r="A357" s="9" t="str">
        <f>IF(AND(TONGHOP!O357="KTHP",TONGHOP!P357="LT",TONGHOP!J357="R",TONGHOP!K357&lt;&gt;""),TONGHOP!K357,"")</f>
        <v/>
      </c>
      <c r="B357" s="9" t="str">
        <f>IF(AND(TONGHOP!O357="KTHP",TONGHOP!P357="LT",TONGHOP!J357="R",TONGHOP!K357&lt;&gt;""),TONGHOP!L357,"")</f>
        <v/>
      </c>
      <c r="C357" s="9" t="str">
        <f>IF(AND(TONGHOP!O357="KTHP",TONGHOP!P357="TN",TONGHOP!J357="R",TONGHOP!K357&lt;&gt;""),TONGHOP!K357,"")</f>
        <v/>
      </c>
      <c r="D357" s="9" t="str">
        <f>IF(AND(TONGHOP!O357="KTHP",TONGHOP!P357="TN",TONGHOP!J357="R",TONGHOP!K357&lt;&gt;""),TONGHOP!L357,"")</f>
        <v/>
      </c>
      <c r="E357" s="9" t="str">
        <f>IF(AND(TONGHOP!O357="ThiTN",TONGHOP!P357="LT",TONGHOP!J357="R",TONGHOP!K357&lt;&gt;""),TONGHOP!K357,"")</f>
        <v/>
      </c>
      <c r="F357" s="9" t="str">
        <f>IF(AND(TONGHOP!O357="ThiTN",TONGHOP!P357="LT",TONGHOP!J357="R",TONGHOP!K357&lt;&gt;""),TONGHOP!L357,"")</f>
        <v/>
      </c>
      <c r="G357" s="9" t="str">
        <f>IF(AND(TONGHOP!O357="ThiTN",TONGHOP!P357="TH",TONGHOP!J357="R",TONGHOP!K357&lt;&gt;""),TONGHOP!K357,"")</f>
        <v/>
      </c>
      <c r="H357" s="9" t="str">
        <f>IF(AND(TONGHOP!O357="ThiTN",TONGHOP!P357="TH",TONGHOP!J357="R",TONGHOP!K357&lt;&gt;""),TONGHOP!L357,"")</f>
        <v/>
      </c>
    </row>
    <row r="358" spans="1:8">
      <c r="A358" s="9" t="str">
        <f>IF(AND(TONGHOP!O358="KTHP",TONGHOP!P358="LT",TONGHOP!J358="R",TONGHOP!K358&lt;&gt;""),TONGHOP!K358,"")</f>
        <v/>
      </c>
      <c r="B358" s="9" t="str">
        <f>IF(AND(TONGHOP!O358="KTHP",TONGHOP!P358="LT",TONGHOP!J358="R",TONGHOP!K358&lt;&gt;""),TONGHOP!L358,"")</f>
        <v/>
      </c>
      <c r="C358" s="9" t="str">
        <f>IF(AND(TONGHOP!O358="KTHP",TONGHOP!P358="TN",TONGHOP!J358="R",TONGHOP!K358&lt;&gt;""),TONGHOP!K358,"")</f>
        <v/>
      </c>
      <c r="D358" s="9" t="str">
        <f>IF(AND(TONGHOP!O358="KTHP",TONGHOP!P358="TN",TONGHOP!J358="R",TONGHOP!K358&lt;&gt;""),TONGHOP!L358,"")</f>
        <v/>
      </c>
      <c r="E358" s="9" t="str">
        <f>IF(AND(TONGHOP!O358="ThiTN",TONGHOP!P358="LT",TONGHOP!J358="R",TONGHOP!K358&lt;&gt;""),TONGHOP!K358,"")</f>
        <v/>
      </c>
      <c r="F358" s="9" t="str">
        <f>IF(AND(TONGHOP!O358="ThiTN",TONGHOP!P358="LT",TONGHOP!J358="R",TONGHOP!K358&lt;&gt;""),TONGHOP!L358,"")</f>
        <v/>
      </c>
      <c r="G358" s="9" t="str">
        <f>IF(AND(TONGHOP!O358="ThiTN",TONGHOP!P358="TH",TONGHOP!J358="R",TONGHOP!K358&lt;&gt;""),TONGHOP!K358,"")</f>
        <v/>
      </c>
      <c r="H358" s="9" t="str">
        <f>IF(AND(TONGHOP!O358="ThiTN",TONGHOP!P358="TH",TONGHOP!J358="R",TONGHOP!K358&lt;&gt;""),TONGHOP!L358,"")</f>
        <v/>
      </c>
    </row>
    <row r="359" spans="1:8">
      <c r="A359" s="9" t="str">
        <f>IF(AND(TONGHOP!O359="KTHP",TONGHOP!P359="LT",TONGHOP!J359="R",TONGHOP!K359&lt;&gt;""),TONGHOP!K359,"")</f>
        <v/>
      </c>
      <c r="B359" s="9" t="str">
        <f>IF(AND(TONGHOP!O359="KTHP",TONGHOP!P359="LT",TONGHOP!J359="R",TONGHOP!K359&lt;&gt;""),TONGHOP!L359,"")</f>
        <v/>
      </c>
      <c r="C359" s="9" t="str">
        <f>IF(AND(TONGHOP!O359="KTHP",TONGHOP!P359="TN",TONGHOP!J359="R",TONGHOP!K359&lt;&gt;""),TONGHOP!K359,"")</f>
        <v/>
      </c>
      <c r="D359" s="9" t="str">
        <f>IF(AND(TONGHOP!O359="KTHP",TONGHOP!P359="TN",TONGHOP!J359="R",TONGHOP!K359&lt;&gt;""),TONGHOP!L359,"")</f>
        <v/>
      </c>
      <c r="E359" s="9" t="str">
        <f>IF(AND(TONGHOP!O359="ThiTN",TONGHOP!P359="LT",TONGHOP!J359="R",TONGHOP!K359&lt;&gt;""),TONGHOP!K359,"")</f>
        <v/>
      </c>
      <c r="F359" s="9" t="str">
        <f>IF(AND(TONGHOP!O359="ThiTN",TONGHOP!P359="LT",TONGHOP!J359="R",TONGHOP!K359&lt;&gt;""),TONGHOP!L359,"")</f>
        <v/>
      </c>
      <c r="G359" s="9" t="str">
        <f>IF(AND(TONGHOP!O359="ThiTN",TONGHOP!P359="TH",TONGHOP!J359="R",TONGHOP!K359&lt;&gt;""),TONGHOP!K359,"")</f>
        <v/>
      </c>
      <c r="H359" s="9" t="str">
        <f>IF(AND(TONGHOP!O359="ThiTN",TONGHOP!P359="TH",TONGHOP!J359="R",TONGHOP!K359&lt;&gt;""),TONGHOP!L359,"")</f>
        <v/>
      </c>
    </row>
    <row r="360" spans="1:8">
      <c r="A360" s="9" t="str">
        <f>IF(AND(TONGHOP!O360="KTHP",TONGHOP!P360="LT",TONGHOP!J360="R",TONGHOP!K360&lt;&gt;""),TONGHOP!K360,"")</f>
        <v/>
      </c>
      <c r="B360" s="9" t="str">
        <f>IF(AND(TONGHOP!O360="KTHP",TONGHOP!P360="LT",TONGHOP!J360="R",TONGHOP!K360&lt;&gt;""),TONGHOP!L360,"")</f>
        <v/>
      </c>
      <c r="C360" s="9" t="str">
        <f>IF(AND(TONGHOP!O360="KTHP",TONGHOP!P360="TN",TONGHOP!J360="R",TONGHOP!K360&lt;&gt;""),TONGHOP!K360,"")</f>
        <v/>
      </c>
      <c r="D360" s="9" t="str">
        <f>IF(AND(TONGHOP!O360="KTHP",TONGHOP!P360="TN",TONGHOP!J360="R",TONGHOP!K360&lt;&gt;""),TONGHOP!L360,"")</f>
        <v/>
      </c>
      <c r="E360" s="9" t="str">
        <f>IF(AND(TONGHOP!O360="ThiTN",TONGHOP!P360="LT",TONGHOP!J360="R",TONGHOP!K360&lt;&gt;""),TONGHOP!K360,"")</f>
        <v/>
      </c>
      <c r="F360" s="9" t="str">
        <f>IF(AND(TONGHOP!O360="ThiTN",TONGHOP!P360="LT",TONGHOP!J360="R",TONGHOP!K360&lt;&gt;""),TONGHOP!L360,"")</f>
        <v/>
      </c>
      <c r="G360" s="9" t="str">
        <f>IF(AND(TONGHOP!O360="ThiTN",TONGHOP!P360="TH",TONGHOP!J360="R",TONGHOP!K360&lt;&gt;""),TONGHOP!K360,"")</f>
        <v/>
      </c>
      <c r="H360" s="9" t="str">
        <f>IF(AND(TONGHOP!O360="ThiTN",TONGHOP!P360="TH",TONGHOP!J360="R",TONGHOP!K360&lt;&gt;""),TONGHOP!L360,"")</f>
        <v/>
      </c>
    </row>
    <row r="361" spans="1:8">
      <c r="A361" s="9" t="str">
        <f>IF(AND(TONGHOP!O361="KTHP",TONGHOP!P361="LT",TONGHOP!J361="R",TONGHOP!K361&lt;&gt;""),TONGHOP!K361,"")</f>
        <v/>
      </c>
      <c r="B361" s="9" t="str">
        <f>IF(AND(TONGHOP!O361="KTHP",TONGHOP!P361="LT",TONGHOP!J361="R",TONGHOP!K361&lt;&gt;""),TONGHOP!L361,"")</f>
        <v/>
      </c>
      <c r="C361" s="9" t="str">
        <f>IF(AND(TONGHOP!O361="KTHP",TONGHOP!P361="TN",TONGHOP!J361="R",TONGHOP!K361&lt;&gt;""),TONGHOP!K361,"")</f>
        <v/>
      </c>
      <c r="D361" s="9" t="str">
        <f>IF(AND(TONGHOP!O361="KTHP",TONGHOP!P361="TN",TONGHOP!J361="R",TONGHOP!K361&lt;&gt;""),TONGHOP!L361,"")</f>
        <v/>
      </c>
      <c r="E361" s="9" t="str">
        <f>IF(AND(TONGHOP!O361="ThiTN",TONGHOP!P361="LT",TONGHOP!J361="R",TONGHOP!K361&lt;&gt;""),TONGHOP!K361,"")</f>
        <v/>
      </c>
      <c r="F361" s="9" t="str">
        <f>IF(AND(TONGHOP!O361="ThiTN",TONGHOP!P361="LT",TONGHOP!J361="R",TONGHOP!K361&lt;&gt;""),TONGHOP!L361,"")</f>
        <v/>
      </c>
      <c r="G361" s="9" t="str">
        <f>IF(AND(TONGHOP!O361="ThiTN",TONGHOP!P361="TH",TONGHOP!J361="R",TONGHOP!K361&lt;&gt;""),TONGHOP!K361,"")</f>
        <v/>
      </c>
      <c r="H361" s="9" t="str">
        <f>IF(AND(TONGHOP!O361="ThiTN",TONGHOP!P361="TH",TONGHOP!J361="R",TONGHOP!K361&lt;&gt;""),TONGHOP!L361,"")</f>
        <v/>
      </c>
    </row>
    <row r="362" spans="1:8">
      <c r="A362" s="9" t="str">
        <f>IF(AND(TONGHOP!O362="KTHP",TONGHOP!P362="LT",TONGHOP!J362="R",TONGHOP!K362&lt;&gt;""),TONGHOP!K362,"")</f>
        <v/>
      </c>
      <c r="B362" s="9" t="str">
        <f>IF(AND(TONGHOP!O362="KTHP",TONGHOP!P362="LT",TONGHOP!J362="R",TONGHOP!K362&lt;&gt;""),TONGHOP!L362,"")</f>
        <v/>
      </c>
      <c r="C362" s="9" t="str">
        <f>IF(AND(TONGHOP!O362="KTHP",TONGHOP!P362="TN",TONGHOP!J362="R",TONGHOP!K362&lt;&gt;""),TONGHOP!K362,"")</f>
        <v/>
      </c>
      <c r="D362" s="9" t="str">
        <f>IF(AND(TONGHOP!O362="KTHP",TONGHOP!P362="TN",TONGHOP!J362="R",TONGHOP!K362&lt;&gt;""),TONGHOP!L362,"")</f>
        <v/>
      </c>
      <c r="E362" s="9" t="str">
        <f>IF(AND(TONGHOP!O362="ThiTN",TONGHOP!P362="LT",TONGHOP!J362="R",TONGHOP!K362&lt;&gt;""),TONGHOP!K362,"")</f>
        <v/>
      </c>
      <c r="F362" s="9" t="str">
        <f>IF(AND(TONGHOP!O362="ThiTN",TONGHOP!P362="LT",TONGHOP!J362="R",TONGHOP!K362&lt;&gt;""),TONGHOP!L362,"")</f>
        <v/>
      </c>
      <c r="G362" s="9" t="str">
        <f>IF(AND(TONGHOP!O362="ThiTN",TONGHOP!P362="TH",TONGHOP!J362="R",TONGHOP!K362&lt;&gt;""),TONGHOP!K362,"")</f>
        <v/>
      </c>
      <c r="H362" s="9" t="str">
        <f>IF(AND(TONGHOP!O362="ThiTN",TONGHOP!P362="TH",TONGHOP!J362="R",TONGHOP!K362&lt;&gt;""),TONGHOP!L362,"")</f>
        <v/>
      </c>
    </row>
    <row r="363" spans="1:8">
      <c r="A363" s="9" t="str">
        <f>IF(AND(TONGHOP!O363="KTHP",TONGHOP!P363="LT",TONGHOP!J363="R",TONGHOP!K363&lt;&gt;""),TONGHOP!K363,"")</f>
        <v/>
      </c>
      <c r="B363" s="9" t="str">
        <f>IF(AND(TONGHOP!O363="KTHP",TONGHOP!P363="LT",TONGHOP!J363="R",TONGHOP!K363&lt;&gt;""),TONGHOP!L363,"")</f>
        <v/>
      </c>
      <c r="C363" s="9" t="str">
        <f>IF(AND(TONGHOP!O363="KTHP",TONGHOP!P363="TN",TONGHOP!J363="R",TONGHOP!K363&lt;&gt;""),TONGHOP!K363,"")</f>
        <v/>
      </c>
      <c r="D363" s="9" t="str">
        <f>IF(AND(TONGHOP!O363="KTHP",TONGHOP!P363="TN",TONGHOP!J363="R",TONGHOP!K363&lt;&gt;""),TONGHOP!L363,"")</f>
        <v/>
      </c>
      <c r="E363" s="9" t="str">
        <f>IF(AND(TONGHOP!O363="ThiTN",TONGHOP!P363="LT",TONGHOP!J363="R",TONGHOP!K363&lt;&gt;""),TONGHOP!K363,"")</f>
        <v/>
      </c>
      <c r="F363" s="9" t="str">
        <f>IF(AND(TONGHOP!O363="ThiTN",TONGHOP!P363="LT",TONGHOP!J363="R",TONGHOP!K363&lt;&gt;""),TONGHOP!L363,"")</f>
        <v/>
      </c>
      <c r="G363" s="9" t="str">
        <f>IF(AND(TONGHOP!O363="ThiTN",TONGHOP!P363="TH",TONGHOP!J363="R",TONGHOP!K363&lt;&gt;""),TONGHOP!K363,"")</f>
        <v/>
      </c>
      <c r="H363" s="9" t="str">
        <f>IF(AND(TONGHOP!O363="ThiTN",TONGHOP!P363="TH",TONGHOP!J363="R",TONGHOP!K363&lt;&gt;""),TONGHOP!L363,"")</f>
        <v/>
      </c>
    </row>
    <row r="364" spans="1:8">
      <c r="A364" s="9" t="str">
        <f>IF(AND(TONGHOP!O364="KTHP",TONGHOP!P364="LT",TONGHOP!J364="R",TONGHOP!K364&lt;&gt;""),TONGHOP!K364,"")</f>
        <v/>
      </c>
      <c r="B364" s="9" t="str">
        <f>IF(AND(TONGHOP!O364="KTHP",TONGHOP!P364="LT",TONGHOP!J364="R",TONGHOP!K364&lt;&gt;""),TONGHOP!L364,"")</f>
        <v/>
      </c>
      <c r="C364" s="9" t="str">
        <f>IF(AND(TONGHOP!O364="KTHP",TONGHOP!P364="TN",TONGHOP!J364="R",TONGHOP!K364&lt;&gt;""),TONGHOP!K364,"")</f>
        <v/>
      </c>
      <c r="D364" s="9" t="str">
        <f>IF(AND(TONGHOP!O364="KTHP",TONGHOP!P364="TN",TONGHOP!J364="R",TONGHOP!K364&lt;&gt;""),TONGHOP!L364,"")</f>
        <v/>
      </c>
      <c r="E364" s="9" t="str">
        <f>IF(AND(TONGHOP!O364="ThiTN",TONGHOP!P364="LT",TONGHOP!J364="R",TONGHOP!K364&lt;&gt;""),TONGHOP!K364,"")</f>
        <v/>
      </c>
      <c r="F364" s="9" t="str">
        <f>IF(AND(TONGHOP!O364="ThiTN",TONGHOP!P364="LT",TONGHOP!J364="R",TONGHOP!K364&lt;&gt;""),TONGHOP!L364,"")</f>
        <v/>
      </c>
      <c r="G364" s="9" t="str">
        <f>IF(AND(TONGHOP!O364="ThiTN",TONGHOP!P364="TH",TONGHOP!J364="R",TONGHOP!K364&lt;&gt;""),TONGHOP!K364,"")</f>
        <v/>
      </c>
      <c r="H364" s="9" t="str">
        <f>IF(AND(TONGHOP!O364="ThiTN",TONGHOP!P364="TH",TONGHOP!J364="R",TONGHOP!K364&lt;&gt;""),TONGHOP!L364,"")</f>
        <v/>
      </c>
    </row>
    <row r="365" spans="1:8">
      <c r="A365" s="9" t="str">
        <f>IF(AND(TONGHOP!O365="KTHP",TONGHOP!P365="LT",TONGHOP!J365="R",TONGHOP!K365&lt;&gt;""),TONGHOP!K365,"")</f>
        <v/>
      </c>
      <c r="B365" s="9" t="str">
        <f>IF(AND(TONGHOP!O365="KTHP",TONGHOP!P365="LT",TONGHOP!J365="R",TONGHOP!K365&lt;&gt;""),TONGHOP!L365,"")</f>
        <v/>
      </c>
      <c r="C365" s="9" t="str">
        <f>IF(AND(TONGHOP!O365="KTHP",TONGHOP!P365="TN",TONGHOP!J365="R",TONGHOP!K365&lt;&gt;""),TONGHOP!K365,"")</f>
        <v/>
      </c>
      <c r="D365" s="9" t="str">
        <f>IF(AND(TONGHOP!O365="KTHP",TONGHOP!P365="TN",TONGHOP!J365="R",TONGHOP!K365&lt;&gt;""),TONGHOP!L365,"")</f>
        <v/>
      </c>
      <c r="E365" s="9" t="str">
        <f>IF(AND(TONGHOP!O365="ThiTN",TONGHOP!P365="LT",TONGHOP!J365="R",TONGHOP!K365&lt;&gt;""),TONGHOP!K365,"")</f>
        <v/>
      </c>
      <c r="F365" s="9" t="str">
        <f>IF(AND(TONGHOP!O365="ThiTN",TONGHOP!P365="LT",TONGHOP!J365="R",TONGHOP!K365&lt;&gt;""),TONGHOP!L365,"")</f>
        <v/>
      </c>
      <c r="G365" s="9" t="str">
        <f>IF(AND(TONGHOP!O365="ThiTN",TONGHOP!P365="TH",TONGHOP!J365="R",TONGHOP!K365&lt;&gt;""),TONGHOP!K365,"")</f>
        <v/>
      </c>
      <c r="H365" s="9" t="str">
        <f>IF(AND(TONGHOP!O365="ThiTN",TONGHOP!P365="TH",TONGHOP!J365="R",TONGHOP!K365&lt;&gt;""),TONGHOP!L365,"")</f>
        <v/>
      </c>
    </row>
    <row r="366" spans="1:8">
      <c r="A366" s="9" t="str">
        <f>IF(AND(TONGHOP!O366="KTHP",TONGHOP!P366="LT",TONGHOP!J366="R",TONGHOP!K366&lt;&gt;""),TONGHOP!K366,"")</f>
        <v/>
      </c>
      <c r="B366" s="9" t="str">
        <f>IF(AND(TONGHOP!O366="KTHP",TONGHOP!P366="LT",TONGHOP!J366="R",TONGHOP!K366&lt;&gt;""),TONGHOP!L366,"")</f>
        <v/>
      </c>
      <c r="C366" s="9" t="str">
        <f>IF(AND(TONGHOP!O366="KTHP",TONGHOP!P366="TN",TONGHOP!J366="R",TONGHOP!K366&lt;&gt;""),TONGHOP!K366,"")</f>
        <v/>
      </c>
      <c r="D366" s="9" t="str">
        <f>IF(AND(TONGHOP!O366="KTHP",TONGHOP!P366="TN",TONGHOP!J366="R",TONGHOP!K366&lt;&gt;""),TONGHOP!L366,"")</f>
        <v/>
      </c>
      <c r="E366" s="9" t="str">
        <f>IF(AND(TONGHOP!O366="ThiTN",TONGHOP!P366="LT",TONGHOP!J366="R",TONGHOP!K366&lt;&gt;""),TONGHOP!K366,"")</f>
        <v/>
      </c>
      <c r="F366" s="9" t="str">
        <f>IF(AND(TONGHOP!O366="ThiTN",TONGHOP!P366="LT",TONGHOP!J366="R",TONGHOP!K366&lt;&gt;""),TONGHOP!L366,"")</f>
        <v/>
      </c>
      <c r="G366" s="9" t="str">
        <f>IF(AND(TONGHOP!O366="ThiTN",TONGHOP!P366="TH",TONGHOP!J366="R",TONGHOP!K366&lt;&gt;""),TONGHOP!K366,"")</f>
        <v/>
      </c>
      <c r="H366" s="9" t="str">
        <f>IF(AND(TONGHOP!O366="ThiTN",TONGHOP!P366="TH",TONGHOP!J366="R",TONGHOP!K366&lt;&gt;""),TONGHOP!L366,"")</f>
        <v/>
      </c>
    </row>
    <row r="367" spans="1:8">
      <c r="A367" s="9" t="str">
        <f>IF(AND(TONGHOP!O367="KTHP",TONGHOP!P367="LT",TONGHOP!J367="R",TONGHOP!K367&lt;&gt;""),TONGHOP!K367,"")</f>
        <v/>
      </c>
      <c r="B367" s="9" t="str">
        <f>IF(AND(TONGHOP!O367="KTHP",TONGHOP!P367="LT",TONGHOP!J367="R",TONGHOP!K367&lt;&gt;""),TONGHOP!L367,"")</f>
        <v/>
      </c>
      <c r="C367" s="9" t="str">
        <f>IF(AND(TONGHOP!O367="KTHP",TONGHOP!P367="TN",TONGHOP!J367="R",TONGHOP!K367&lt;&gt;""),TONGHOP!K367,"")</f>
        <v/>
      </c>
      <c r="D367" s="9" t="str">
        <f>IF(AND(TONGHOP!O367="KTHP",TONGHOP!P367="TN",TONGHOP!J367="R",TONGHOP!K367&lt;&gt;""),TONGHOP!L367,"")</f>
        <v/>
      </c>
      <c r="E367" s="9" t="str">
        <f>IF(AND(TONGHOP!O367="ThiTN",TONGHOP!P367="LT",TONGHOP!J367="R",TONGHOP!K367&lt;&gt;""),TONGHOP!K367,"")</f>
        <v/>
      </c>
      <c r="F367" s="9" t="str">
        <f>IF(AND(TONGHOP!O367="ThiTN",TONGHOP!P367="LT",TONGHOP!J367="R",TONGHOP!K367&lt;&gt;""),TONGHOP!L367,"")</f>
        <v/>
      </c>
      <c r="G367" s="9" t="str">
        <f>IF(AND(TONGHOP!O367="ThiTN",TONGHOP!P367="TH",TONGHOP!J367="R",TONGHOP!K367&lt;&gt;""),TONGHOP!K367,"")</f>
        <v/>
      </c>
      <c r="H367" s="9" t="str">
        <f>IF(AND(TONGHOP!O367="ThiTN",TONGHOP!P367="TH",TONGHOP!J367="R",TONGHOP!K367&lt;&gt;""),TONGHOP!L367,"")</f>
        <v/>
      </c>
    </row>
    <row r="368" spans="1:8">
      <c r="A368" s="9" t="str">
        <f>IF(AND(TONGHOP!O368="KTHP",TONGHOP!P368="LT",TONGHOP!J368="R",TONGHOP!K368&lt;&gt;""),TONGHOP!K368,"")</f>
        <v/>
      </c>
      <c r="B368" s="9" t="str">
        <f>IF(AND(TONGHOP!O368="KTHP",TONGHOP!P368="LT",TONGHOP!J368="R",TONGHOP!K368&lt;&gt;""),TONGHOP!L368,"")</f>
        <v/>
      </c>
      <c r="C368" s="9" t="str">
        <f>IF(AND(TONGHOP!O368="KTHP",TONGHOP!P368="TN",TONGHOP!J368="R",TONGHOP!K368&lt;&gt;""),TONGHOP!K368,"")</f>
        <v/>
      </c>
      <c r="D368" s="9" t="str">
        <f>IF(AND(TONGHOP!O368="KTHP",TONGHOP!P368="TN",TONGHOP!J368="R",TONGHOP!K368&lt;&gt;""),TONGHOP!L368,"")</f>
        <v/>
      </c>
      <c r="E368" s="9" t="str">
        <f>IF(AND(TONGHOP!O368="ThiTN",TONGHOP!P368="LT",TONGHOP!J368="R",TONGHOP!K368&lt;&gt;""),TONGHOP!K368,"")</f>
        <v/>
      </c>
      <c r="F368" s="9" t="str">
        <f>IF(AND(TONGHOP!O368="ThiTN",TONGHOP!P368="LT",TONGHOP!J368="R",TONGHOP!K368&lt;&gt;""),TONGHOP!L368,"")</f>
        <v/>
      </c>
      <c r="G368" s="9" t="str">
        <f>IF(AND(TONGHOP!O368="ThiTN",TONGHOP!P368="TH",TONGHOP!J368="R",TONGHOP!K368&lt;&gt;""),TONGHOP!K368,"")</f>
        <v/>
      </c>
      <c r="H368" s="9" t="str">
        <f>IF(AND(TONGHOP!O368="ThiTN",TONGHOP!P368="TH",TONGHOP!J368="R",TONGHOP!K368&lt;&gt;""),TONGHOP!L368,"")</f>
        <v/>
      </c>
    </row>
    <row r="369" spans="1:8">
      <c r="A369" s="9" t="str">
        <f>IF(AND(TONGHOP!O369="KTHP",TONGHOP!P369="LT",TONGHOP!J369="R",TONGHOP!K369&lt;&gt;""),TONGHOP!K369,"")</f>
        <v/>
      </c>
      <c r="B369" s="9" t="str">
        <f>IF(AND(TONGHOP!O369="KTHP",TONGHOP!P369="LT",TONGHOP!J369="R",TONGHOP!K369&lt;&gt;""),TONGHOP!L369,"")</f>
        <v/>
      </c>
      <c r="C369" s="9" t="str">
        <f>IF(AND(TONGHOP!O369="KTHP",TONGHOP!P369="TN",TONGHOP!J369="R",TONGHOP!K369&lt;&gt;""),TONGHOP!K369,"")</f>
        <v/>
      </c>
      <c r="D369" s="9" t="str">
        <f>IF(AND(TONGHOP!O369="KTHP",TONGHOP!P369="TN",TONGHOP!J369="R",TONGHOP!K369&lt;&gt;""),TONGHOP!L369,"")</f>
        <v/>
      </c>
      <c r="E369" s="9" t="str">
        <f>IF(AND(TONGHOP!O369="ThiTN",TONGHOP!P369="LT",TONGHOP!J369="R",TONGHOP!K369&lt;&gt;""),TONGHOP!K369,"")</f>
        <v/>
      </c>
      <c r="F369" s="9" t="str">
        <f>IF(AND(TONGHOP!O369="ThiTN",TONGHOP!P369="LT",TONGHOP!J369="R",TONGHOP!K369&lt;&gt;""),TONGHOP!L369,"")</f>
        <v/>
      </c>
      <c r="G369" s="9" t="str">
        <f>IF(AND(TONGHOP!O369="ThiTN",TONGHOP!P369="TH",TONGHOP!J369="R",TONGHOP!K369&lt;&gt;""),TONGHOP!K369,"")</f>
        <v/>
      </c>
      <c r="H369" s="9" t="str">
        <f>IF(AND(TONGHOP!O369="ThiTN",TONGHOP!P369="TH",TONGHOP!J369="R",TONGHOP!K369&lt;&gt;""),TONGHOP!L369,"")</f>
        <v/>
      </c>
    </row>
    <row r="370" spans="1:8">
      <c r="A370" s="9" t="str">
        <f>IF(AND(TONGHOP!O370="KTHP",TONGHOP!P370="LT",TONGHOP!J370="R",TONGHOP!K370&lt;&gt;""),TONGHOP!K370,"")</f>
        <v/>
      </c>
      <c r="B370" s="9" t="str">
        <f>IF(AND(TONGHOP!O370="KTHP",TONGHOP!P370="LT",TONGHOP!J370="R",TONGHOP!K370&lt;&gt;""),TONGHOP!L370,"")</f>
        <v/>
      </c>
      <c r="C370" s="9" t="str">
        <f>IF(AND(TONGHOP!O370="KTHP",TONGHOP!P370="TN",TONGHOP!J370="R",TONGHOP!K370&lt;&gt;""),TONGHOP!K370,"")</f>
        <v/>
      </c>
      <c r="D370" s="9" t="str">
        <f>IF(AND(TONGHOP!O370="KTHP",TONGHOP!P370="TN",TONGHOP!J370="R",TONGHOP!K370&lt;&gt;""),TONGHOP!L370,"")</f>
        <v/>
      </c>
      <c r="E370" s="9" t="str">
        <f>IF(AND(TONGHOP!O370="ThiTN",TONGHOP!P370="LT",TONGHOP!J370="R",TONGHOP!K370&lt;&gt;""),TONGHOP!K370,"")</f>
        <v/>
      </c>
      <c r="F370" s="9" t="str">
        <f>IF(AND(TONGHOP!O370="ThiTN",TONGHOP!P370="LT",TONGHOP!J370="R",TONGHOP!K370&lt;&gt;""),TONGHOP!L370,"")</f>
        <v/>
      </c>
      <c r="G370" s="9" t="str">
        <f>IF(AND(TONGHOP!O370="ThiTN",TONGHOP!P370="TH",TONGHOP!J370="R",TONGHOP!K370&lt;&gt;""),TONGHOP!K370,"")</f>
        <v/>
      </c>
      <c r="H370" s="9" t="str">
        <f>IF(AND(TONGHOP!O370="ThiTN",TONGHOP!P370="TH",TONGHOP!J370="R",TONGHOP!K370&lt;&gt;""),TONGHOP!L370,"")</f>
        <v/>
      </c>
    </row>
    <row r="371" spans="1:8">
      <c r="A371" s="9" t="str">
        <f>IF(AND(TONGHOP!O371="KTHP",TONGHOP!P371="LT",TONGHOP!J371="R",TONGHOP!K371&lt;&gt;""),TONGHOP!K371,"")</f>
        <v/>
      </c>
      <c r="B371" s="9" t="str">
        <f>IF(AND(TONGHOP!O371="KTHP",TONGHOP!P371="LT",TONGHOP!J371="R",TONGHOP!K371&lt;&gt;""),TONGHOP!L371,"")</f>
        <v/>
      </c>
      <c r="C371" s="9" t="str">
        <f>IF(AND(TONGHOP!O371="KTHP",TONGHOP!P371="TN",TONGHOP!J371="R",TONGHOP!K371&lt;&gt;""),TONGHOP!K371,"")</f>
        <v/>
      </c>
      <c r="D371" s="9" t="str">
        <f>IF(AND(TONGHOP!O371="KTHP",TONGHOP!P371="TN",TONGHOP!J371="R",TONGHOP!K371&lt;&gt;""),TONGHOP!L371,"")</f>
        <v/>
      </c>
      <c r="E371" s="9" t="str">
        <f>IF(AND(TONGHOP!O371="ThiTN",TONGHOP!P371="LT",TONGHOP!J371="R",TONGHOP!K371&lt;&gt;""),TONGHOP!K371,"")</f>
        <v/>
      </c>
      <c r="F371" s="9" t="str">
        <f>IF(AND(TONGHOP!O371="ThiTN",TONGHOP!P371="LT",TONGHOP!J371="R",TONGHOP!K371&lt;&gt;""),TONGHOP!L371,"")</f>
        <v/>
      </c>
      <c r="G371" s="9" t="str">
        <f>IF(AND(TONGHOP!O371="ThiTN",TONGHOP!P371="TH",TONGHOP!J371="R",TONGHOP!K371&lt;&gt;""),TONGHOP!K371,"")</f>
        <v/>
      </c>
      <c r="H371" s="9" t="str">
        <f>IF(AND(TONGHOP!O371="ThiTN",TONGHOP!P371="TH",TONGHOP!J371="R",TONGHOP!K371&lt;&gt;""),TONGHOP!L371,"")</f>
        <v/>
      </c>
    </row>
    <row r="372" spans="1:8">
      <c r="A372" s="9" t="str">
        <f>IF(AND(TONGHOP!O372="KTHP",TONGHOP!P372="LT",TONGHOP!J372="R",TONGHOP!K372&lt;&gt;""),TONGHOP!K372,"")</f>
        <v/>
      </c>
      <c r="B372" s="9" t="str">
        <f>IF(AND(TONGHOP!O372="KTHP",TONGHOP!P372="LT",TONGHOP!J372="R",TONGHOP!K372&lt;&gt;""),TONGHOP!L372,"")</f>
        <v/>
      </c>
      <c r="C372" s="9" t="str">
        <f>IF(AND(TONGHOP!O372="KTHP",TONGHOP!P372="TN",TONGHOP!J372="R",TONGHOP!K372&lt;&gt;""),TONGHOP!K372,"")</f>
        <v/>
      </c>
      <c r="D372" s="9" t="str">
        <f>IF(AND(TONGHOP!O372="KTHP",TONGHOP!P372="TN",TONGHOP!J372="R",TONGHOP!K372&lt;&gt;""),TONGHOP!L372,"")</f>
        <v/>
      </c>
      <c r="E372" s="9" t="str">
        <f>IF(AND(TONGHOP!O372="ThiTN",TONGHOP!P372="LT",TONGHOP!J372="R",TONGHOP!K372&lt;&gt;""),TONGHOP!K372,"")</f>
        <v/>
      </c>
      <c r="F372" s="9" t="str">
        <f>IF(AND(TONGHOP!O372="ThiTN",TONGHOP!P372="LT",TONGHOP!J372="R",TONGHOP!K372&lt;&gt;""),TONGHOP!L372,"")</f>
        <v/>
      </c>
      <c r="G372" s="9" t="str">
        <f>IF(AND(TONGHOP!O372="ThiTN",TONGHOP!P372="TH",TONGHOP!J372="R",TONGHOP!K372&lt;&gt;""),TONGHOP!K372,"")</f>
        <v/>
      </c>
      <c r="H372" s="9" t="str">
        <f>IF(AND(TONGHOP!O372="ThiTN",TONGHOP!P372="TH",TONGHOP!J372="R",TONGHOP!K372&lt;&gt;""),TONGHOP!L372,"")</f>
        <v/>
      </c>
    </row>
    <row r="373" spans="1:8">
      <c r="A373" s="9" t="str">
        <f>IF(AND(TONGHOP!O373="KTHP",TONGHOP!P373="LT",TONGHOP!J373="R",TONGHOP!K373&lt;&gt;""),TONGHOP!K373,"")</f>
        <v/>
      </c>
      <c r="B373" s="9" t="str">
        <f>IF(AND(TONGHOP!O373="KTHP",TONGHOP!P373="LT",TONGHOP!J373="R",TONGHOP!K373&lt;&gt;""),TONGHOP!L373,"")</f>
        <v/>
      </c>
      <c r="C373" s="9" t="str">
        <f>IF(AND(TONGHOP!O373="KTHP",TONGHOP!P373="TN",TONGHOP!J373="R",TONGHOP!K373&lt;&gt;""),TONGHOP!K373,"")</f>
        <v/>
      </c>
      <c r="D373" s="9" t="str">
        <f>IF(AND(TONGHOP!O373="KTHP",TONGHOP!P373="TN",TONGHOP!J373="R",TONGHOP!K373&lt;&gt;""),TONGHOP!L373,"")</f>
        <v/>
      </c>
      <c r="E373" s="9" t="str">
        <f>IF(AND(TONGHOP!O373="ThiTN",TONGHOP!P373="LT",TONGHOP!J373="R",TONGHOP!K373&lt;&gt;""),TONGHOP!K373,"")</f>
        <v/>
      </c>
      <c r="F373" s="9" t="str">
        <f>IF(AND(TONGHOP!O373="ThiTN",TONGHOP!P373="LT",TONGHOP!J373="R",TONGHOP!K373&lt;&gt;""),TONGHOP!L373,"")</f>
        <v/>
      </c>
      <c r="G373" s="9" t="str">
        <f>IF(AND(TONGHOP!O373="ThiTN",TONGHOP!P373="TH",TONGHOP!J373="R",TONGHOP!K373&lt;&gt;""),TONGHOP!K373,"")</f>
        <v/>
      </c>
      <c r="H373" s="9" t="str">
        <f>IF(AND(TONGHOP!O373="ThiTN",TONGHOP!P373="TH",TONGHOP!J373="R",TONGHOP!K373&lt;&gt;""),TONGHOP!L373,"")</f>
        <v/>
      </c>
    </row>
    <row r="374" spans="1:8">
      <c r="A374" s="9" t="str">
        <f>IF(AND(TONGHOP!O374="KTHP",TONGHOP!P374="LT",TONGHOP!J374="R",TONGHOP!K374&lt;&gt;""),TONGHOP!K374,"")</f>
        <v/>
      </c>
      <c r="B374" s="9" t="str">
        <f>IF(AND(TONGHOP!O374="KTHP",TONGHOP!P374="LT",TONGHOP!J374="R",TONGHOP!K374&lt;&gt;""),TONGHOP!L374,"")</f>
        <v/>
      </c>
      <c r="C374" s="9" t="str">
        <f>IF(AND(TONGHOP!O374="KTHP",TONGHOP!P374="TN",TONGHOP!J374="R",TONGHOP!K374&lt;&gt;""),TONGHOP!K374,"")</f>
        <v/>
      </c>
      <c r="D374" s="9" t="str">
        <f>IF(AND(TONGHOP!O374="KTHP",TONGHOP!P374="TN",TONGHOP!J374="R",TONGHOP!K374&lt;&gt;""),TONGHOP!L374,"")</f>
        <v/>
      </c>
      <c r="E374" s="9" t="str">
        <f>IF(AND(TONGHOP!O374="ThiTN",TONGHOP!P374="LT",TONGHOP!J374="R",TONGHOP!K374&lt;&gt;""),TONGHOP!K374,"")</f>
        <v/>
      </c>
      <c r="F374" s="9" t="str">
        <f>IF(AND(TONGHOP!O374="ThiTN",TONGHOP!P374="LT",TONGHOP!J374="R",TONGHOP!K374&lt;&gt;""),TONGHOP!L374,"")</f>
        <v/>
      </c>
      <c r="G374" s="9" t="str">
        <f>IF(AND(TONGHOP!O374="ThiTN",TONGHOP!P374="TH",TONGHOP!J374="R",TONGHOP!K374&lt;&gt;""),TONGHOP!K374,"")</f>
        <v/>
      </c>
      <c r="H374" s="9" t="str">
        <f>IF(AND(TONGHOP!O374="ThiTN",TONGHOP!P374="TH",TONGHOP!J374="R",TONGHOP!K374&lt;&gt;""),TONGHOP!L374,"")</f>
        <v/>
      </c>
    </row>
    <row r="375" spans="1:8">
      <c r="A375" s="9" t="str">
        <f>IF(AND(TONGHOP!O375="KTHP",TONGHOP!P375="LT",TONGHOP!J375="R",TONGHOP!K375&lt;&gt;""),TONGHOP!K375,"")</f>
        <v/>
      </c>
      <c r="B375" s="9" t="str">
        <f>IF(AND(TONGHOP!O375="KTHP",TONGHOP!P375="LT",TONGHOP!J375="R",TONGHOP!K375&lt;&gt;""),TONGHOP!L375,"")</f>
        <v/>
      </c>
      <c r="C375" s="9" t="str">
        <f>IF(AND(TONGHOP!O375="KTHP",TONGHOP!P375="TN",TONGHOP!J375="R",TONGHOP!K375&lt;&gt;""),TONGHOP!K375,"")</f>
        <v/>
      </c>
      <c r="D375" s="9" t="str">
        <f>IF(AND(TONGHOP!O375="KTHP",TONGHOP!P375="TN",TONGHOP!J375="R",TONGHOP!K375&lt;&gt;""),TONGHOP!L375,"")</f>
        <v/>
      </c>
      <c r="E375" s="9" t="str">
        <f>IF(AND(TONGHOP!O375="ThiTN",TONGHOP!P375="LT",TONGHOP!J375="R",TONGHOP!K375&lt;&gt;""),TONGHOP!K375,"")</f>
        <v/>
      </c>
      <c r="F375" s="9" t="str">
        <f>IF(AND(TONGHOP!O375="ThiTN",TONGHOP!P375="LT",TONGHOP!J375="R",TONGHOP!K375&lt;&gt;""),TONGHOP!L375,"")</f>
        <v/>
      </c>
      <c r="G375" s="9" t="str">
        <f>IF(AND(TONGHOP!O375="ThiTN",TONGHOP!P375="TH",TONGHOP!J375="R",TONGHOP!K375&lt;&gt;""),TONGHOP!K375,"")</f>
        <v/>
      </c>
      <c r="H375" s="9" t="str">
        <f>IF(AND(TONGHOP!O375="ThiTN",TONGHOP!P375="TH",TONGHOP!J375="R",TONGHOP!K375&lt;&gt;""),TONGHOP!L375,"")</f>
        <v/>
      </c>
    </row>
    <row r="376" spans="1:8">
      <c r="A376" s="9" t="str">
        <f>IF(AND(TONGHOP!O376="KTHP",TONGHOP!P376="LT",TONGHOP!J376="R",TONGHOP!K376&lt;&gt;""),TONGHOP!K376,"")</f>
        <v/>
      </c>
      <c r="B376" s="9" t="str">
        <f>IF(AND(TONGHOP!O376="KTHP",TONGHOP!P376="LT",TONGHOP!J376="R",TONGHOP!K376&lt;&gt;""),TONGHOP!L376,"")</f>
        <v/>
      </c>
      <c r="C376" s="9" t="str">
        <f>IF(AND(TONGHOP!O376="KTHP",TONGHOP!P376="TN",TONGHOP!J376="R",TONGHOP!K376&lt;&gt;""),TONGHOP!K376,"")</f>
        <v/>
      </c>
      <c r="D376" s="9" t="str">
        <f>IF(AND(TONGHOP!O376="KTHP",TONGHOP!P376="TN",TONGHOP!J376="R",TONGHOP!K376&lt;&gt;""),TONGHOP!L376,"")</f>
        <v/>
      </c>
      <c r="E376" s="9" t="str">
        <f>IF(AND(TONGHOP!O376="ThiTN",TONGHOP!P376="LT",TONGHOP!J376="R",TONGHOP!K376&lt;&gt;""),TONGHOP!K376,"")</f>
        <v/>
      </c>
      <c r="F376" s="9" t="str">
        <f>IF(AND(TONGHOP!O376="ThiTN",TONGHOP!P376="LT",TONGHOP!J376="R",TONGHOP!K376&lt;&gt;""),TONGHOP!L376,"")</f>
        <v/>
      </c>
      <c r="G376" s="9" t="str">
        <f>IF(AND(TONGHOP!O376="ThiTN",TONGHOP!P376="TH",TONGHOP!J376="R",TONGHOP!K376&lt;&gt;""),TONGHOP!K376,"")</f>
        <v/>
      </c>
      <c r="H376" s="9" t="str">
        <f>IF(AND(TONGHOP!O376="ThiTN",TONGHOP!P376="TH",TONGHOP!J376="R",TONGHOP!K376&lt;&gt;""),TONGHOP!L376,"")</f>
        <v/>
      </c>
    </row>
    <row r="377" spans="1:8">
      <c r="A377" s="9" t="str">
        <f>IF(AND(TONGHOP!O377="KTHP",TONGHOP!P377="LT",TONGHOP!J377="R",TONGHOP!K377&lt;&gt;""),TONGHOP!K377,"")</f>
        <v/>
      </c>
      <c r="B377" s="9" t="str">
        <f>IF(AND(TONGHOP!O377="KTHP",TONGHOP!P377="LT",TONGHOP!J377="R",TONGHOP!K377&lt;&gt;""),TONGHOP!L377,"")</f>
        <v/>
      </c>
      <c r="C377" s="9" t="str">
        <f>IF(AND(TONGHOP!O377="KTHP",TONGHOP!P377="TN",TONGHOP!J377="R",TONGHOP!K377&lt;&gt;""),TONGHOP!K377,"")</f>
        <v/>
      </c>
      <c r="D377" s="9" t="str">
        <f>IF(AND(TONGHOP!O377="KTHP",TONGHOP!P377="TN",TONGHOP!J377="R",TONGHOP!K377&lt;&gt;""),TONGHOP!L377,"")</f>
        <v/>
      </c>
      <c r="E377" s="9" t="str">
        <f>IF(AND(TONGHOP!O377="ThiTN",TONGHOP!P377="LT",TONGHOP!J377="R",TONGHOP!K377&lt;&gt;""),TONGHOP!K377,"")</f>
        <v/>
      </c>
      <c r="F377" s="9" t="str">
        <f>IF(AND(TONGHOP!O377="ThiTN",TONGHOP!P377="LT",TONGHOP!J377="R",TONGHOP!K377&lt;&gt;""),TONGHOP!L377,"")</f>
        <v/>
      </c>
      <c r="G377" s="9" t="str">
        <f>IF(AND(TONGHOP!O377="ThiTN",TONGHOP!P377="TH",TONGHOP!J377="R",TONGHOP!K377&lt;&gt;""),TONGHOP!K377,"")</f>
        <v/>
      </c>
      <c r="H377" s="9" t="str">
        <f>IF(AND(TONGHOP!O377="ThiTN",TONGHOP!P377="TH",TONGHOP!J377="R",TONGHOP!K377&lt;&gt;""),TONGHOP!L377,"")</f>
        <v/>
      </c>
    </row>
    <row r="378" spans="1:8">
      <c r="A378" s="9" t="str">
        <f>IF(AND(TONGHOP!O378="KTHP",TONGHOP!P378="LT",TONGHOP!J378="R",TONGHOP!K378&lt;&gt;""),TONGHOP!K378,"")</f>
        <v/>
      </c>
      <c r="B378" s="9" t="str">
        <f>IF(AND(TONGHOP!O378="KTHP",TONGHOP!P378="LT",TONGHOP!J378="R",TONGHOP!K378&lt;&gt;""),TONGHOP!L378,"")</f>
        <v/>
      </c>
      <c r="C378" s="9" t="str">
        <f>IF(AND(TONGHOP!O378="KTHP",TONGHOP!P378="TN",TONGHOP!J378="R",TONGHOP!K378&lt;&gt;""),TONGHOP!K378,"")</f>
        <v/>
      </c>
      <c r="D378" s="9" t="str">
        <f>IF(AND(TONGHOP!O378="KTHP",TONGHOP!P378="TN",TONGHOP!J378="R",TONGHOP!K378&lt;&gt;""),TONGHOP!L378,"")</f>
        <v/>
      </c>
      <c r="E378" s="9" t="str">
        <f>IF(AND(TONGHOP!O378="ThiTN",TONGHOP!P378="LT",TONGHOP!J378="R",TONGHOP!K378&lt;&gt;""),TONGHOP!K378,"")</f>
        <v/>
      </c>
      <c r="F378" s="9" t="str">
        <f>IF(AND(TONGHOP!O378="ThiTN",TONGHOP!P378="LT",TONGHOP!J378="R",TONGHOP!K378&lt;&gt;""),TONGHOP!L378,"")</f>
        <v/>
      </c>
      <c r="G378" s="9" t="str">
        <f>IF(AND(TONGHOP!O378="ThiTN",TONGHOP!P378="TH",TONGHOP!J378="R",TONGHOP!K378&lt;&gt;""),TONGHOP!K378,"")</f>
        <v/>
      </c>
      <c r="H378" s="9" t="str">
        <f>IF(AND(TONGHOP!O378="ThiTN",TONGHOP!P378="TH",TONGHOP!J378="R",TONGHOP!K378&lt;&gt;""),TONGHOP!L378,"")</f>
        <v/>
      </c>
    </row>
    <row r="379" spans="1:8">
      <c r="A379" s="9" t="str">
        <f>IF(AND(TONGHOP!O379="KTHP",TONGHOP!P379="LT",TONGHOP!J379="R",TONGHOP!K379&lt;&gt;""),TONGHOP!K379,"")</f>
        <v/>
      </c>
      <c r="B379" s="9" t="str">
        <f>IF(AND(TONGHOP!O379="KTHP",TONGHOP!P379="LT",TONGHOP!J379="R",TONGHOP!K379&lt;&gt;""),TONGHOP!L379,"")</f>
        <v/>
      </c>
      <c r="C379" s="9" t="str">
        <f>IF(AND(TONGHOP!O379="KTHP",TONGHOP!P379="TN",TONGHOP!J379="R",TONGHOP!K379&lt;&gt;""),TONGHOP!K379,"")</f>
        <v/>
      </c>
      <c r="D379" s="9" t="str">
        <f>IF(AND(TONGHOP!O379="KTHP",TONGHOP!P379="TN",TONGHOP!J379="R",TONGHOP!K379&lt;&gt;""),TONGHOP!L379,"")</f>
        <v/>
      </c>
      <c r="E379" s="9" t="str">
        <f>IF(AND(TONGHOP!O379="ThiTN",TONGHOP!P379="LT",TONGHOP!J379="R",TONGHOP!K379&lt;&gt;""),TONGHOP!K379,"")</f>
        <v/>
      </c>
      <c r="F379" s="9" t="str">
        <f>IF(AND(TONGHOP!O379="ThiTN",TONGHOP!P379="LT",TONGHOP!J379="R",TONGHOP!K379&lt;&gt;""),TONGHOP!L379,"")</f>
        <v/>
      </c>
      <c r="G379" s="9" t="str">
        <f>IF(AND(TONGHOP!O379="ThiTN",TONGHOP!P379="TH",TONGHOP!J379="R",TONGHOP!K379&lt;&gt;""),TONGHOP!K379,"")</f>
        <v/>
      </c>
      <c r="H379" s="9" t="str">
        <f>IF(AND(TONGHOP!O379="ThiTN",TONGHOP!P379="TH",TONGHOP!J379="R",TONGHOP!K379&lt;&gt;""),TONGHOP!L379,"")</f>
        <v/>
      </c>
    </row>
    <row r="380" spans="1:8">
      <c r="A380" s="9" t="str">
        <f>IF(AND(TONGHOP!O380="KTHP",TONGHOP!P380="LT",TONGHOP!J380="R",TONGHOP!K380&lt;&gt;""),TONGHOP!K380,"")</f>
        <v/>
      </c>
      <c r="B380" s="9" t="str">
        <f>IF(AND(TONGHOP!O380="KTHP",TONGHOP!P380="LT",TONGHOP!J380="R",TONGHOP!K380&lt;&gt;""),TONGHOP!L380,"")</f>
        <v/>
      </c>
      <c r="C380" s="9" t="str">
        <f>IF(AND(TONGHOP!O380="KTHP",TONGHOP!P380="TN",TONGHOP!J380="R",TONGHOP!K380&lt;&gt;""),TONGHOP!K380,"")</f>
        <v/>
      </c>
      <c r="D380" s="9" t="str">
        <f>IF(AND(TONGHOP!O380="KTHP",TONGHOP!P380="TN",TONGHOP!J380="R",TONGHOP!K380&lt;&gt;""),TONGHOP!L380,"")</f>
        <v/>
      </c>
      <c r="E380" s="9" t="str">
        <f>IF(AND(TONGHOP!O380="ThiTN",TONGHOP!P380="LT",TONGHOP!J380="R",TONGHOP!K380&lt;&gt;""),TONGHOP!K380,"")</f>
        <v/>
      </c>
      <c r="F380" s="9" t="str">
        <f>IF(AND(TONGHOP!O380="ThiTN",TONGHOP!P380="LT",TONGHOP!J380="R",TONGHOP!K380&lt;&gt;""),TONGHOP!L380,"")</f>
        <v/>
      </c>
      <c r="G380" s="9" t="str">
        <f>IF(AND(TONGHOP!O380="ThiTN",TONGHOP!P380="TH",TONGHOP!J380="R",TONGHOP!K380&lt;&gt;""),TONGHOP!K380,"")</f>
        <v/>
      </c>
      <c r="H380" s="9" t="str">
        <f>IF(AND(TONGHOP!O380="ThiTN",TONGHOP!P380="TH",TONGHOP!J380="R",TONGHOP!K380&lt;&gt;""),TONGHOP!L380,"")</f>
        <v/>
      </c>
    </row>
    <row r="381" spans="1:8">
      <c r="A381" s="9" t="str">
        <f>IF(AND(TONGHOP!O381="KTHP",TONGHOP!P381="LT",TONGHOP!J381="R",TONGHOP!K381&lt;&gt;""),TONGHOP!K381,"")</f>
        <v/>
      </c>
      <c r="B381" s="9" t="str">
        <f>IF(AND(TONGHOP!O381="KTHP",TONGHOP!P381="LT",TONGHOP!J381="R",TONGHOP!K381&lt;&gt;""),TONGHOP!L381,"")</f>
        <v/>
      </c>
      <c r="C381" s="9" t="str">
        <f>IF(AND(TONGHOP!O381="KTHP",TONGHOP!P381="TN",TONGHOP!J381="R",TONGHOP!K381&lt;&gt;""),TONGHOP!K381,"")</f>
        <v/>
      </c>
      <c r="D381" s="9" t="str">
        <f>IF(AND(TONGHOP!O381="KTHP",TONGHOP!P381="TN",TONGHOP!J381="R",TONGHOP!K381&lt;&gt;""),TONGHOP!L381,"")</f>
        <v/>
      </c>
      <c r="E381" s="9" t="str">
        <f>IF(AND(TONGHOP!O381="ThiTN",TONGHOP!P381="LT",TONGHOP!J381="R",TONGHOP!K381&lt;&gt;""),TONGHOP!K381,"")</f>
        <v/>
      </c>
      <c r="F381" s="9" t="str">
        <f>IF(AND(TONGHOP!O381="ThiTN",TONGHOP!P381="LT",TONGHOP!J381="R",TONGHOP!K381&lt;&gt;""),TONGHOP!L381,"")</f>
        <v/>
      </c>
      <c r="G381" s="9" t="str">
        <f>IF(AND(TONGHOP!O381="ThiTN",TONGHOP!P381="TH",TONGHOP!J381="R",TONGHOP!K381&lt;&gt;""),TONGHOP!K381,"")</f>
        <v/>
      </c>
      <c r="H381" s="9" t="str">
        <f>IF(AND(TONGHOP!O381="ThiTN",TONGHOP!P381="TH",TONGHOP!J381="R",TONGHOP!K381&lt;&gt;""),TONGHOP!L381,"")</f>
        <v/>
      </c>
    </row>
    <row r="382" spans="1:8">
      <c r="A382" s="9" t="str">
        <f>IF(AND(TONGHOP!O382="KTHP",TONGHOP!P382="LT",TONGHOP!J382="R",TONGHOP!K382&lt;&gt;""),TONGHOP!K382,"")</f>
        <v/>
      </c>
      <c r="B382" s="9" t="str">
        <f>IF(AND(TONGHOP!O382="KTHP",TONGHOP!P382="LT",TONGHOP!J382="R",TONGHOP!K382&lt;&gt;""),TONGHOP!L382,"")</f>
        <v/>
      </c>
      <c r="C382" s="9" t="str">
        <f>IF(AND(TONGHOP!O382="KTHP",TONGHOP!P382="TN",TONGHOP!J382="R",TONGHOP!K382&lt;&gt;""),TONGHOP!K382,"")</f>
        <v/>
      </c>
      <c r="D382" s="9" t="str">
        <f>IF(AND(TONGHOP!O382="KTHP",TONGHOP!P382="TN",TONGHOP!J382="R",TONGHOP!K382&lt;&gt;""),TONGHOP!L382,"")</f>
        <v/>
      </c>
      <c r="E382" s="9" t="str">
        <f>IF(AND(TONGHOP!O382="ThiTN",TONGHOP!P382="LT",TONGHOP!J382="R",TONGHOP!K382&lt;&gt;""),TONGHOP!K382,"")</f>
        <v/>
      </c>
      <c r="F382" s="9" t="str">
        <f>IF(AND(TONGHOP!O382="ThiTN",TONGHOP!P382="LT",TONGHOP!J382="R",TONGHOP!K382&lt;&gt;""),TONGHOP!L382,"")</f>
        <v/>
      </c>
      <c r="G382" s="9" t="str">
        <f>IF(AND(TONGHOP!O382="ThiTN",TONGHOP!P382="TH",TONGHOP!J382="R",TONGHOP!K382&lt;&gt;""),TONGHOP!K382,"")</f>
        <v/>
      </c>
      <c r="H382" s="9" t="str">
        <f>IF(AND(TONGHOP!O382="ThiTN",TONGHOP!P382="TH",TONGHOP!J382="R",TONGHOP!K382&lt;&gt;""),TONGHOP!L382,"")</f>
        <v/>
      </c>
    </row>
    <row r="383" spans="1:8">
      <c r="A383" s="9" t="str">
        <f>IF(AND(TONGHOP!O383="KTHP",TONGHOP!P383="LT",TONGHOP!J383="R",TONGHOP!K383&lt;&gt;""),TONGHOP!K383,"")</f>
        <v/>
      </c>
      <c r="B383" s="9" t="str">
        <f>IF(AND(TONGHOP!O383="KTHP",TONGHOP!P383="LT",TONGHOP!J383="R",TONGHOP!K383&lt;&gt;""),TONGHOP!L383,"")</f>
        <v/>
      </c>
      <c r="C383" s="9" t="str">
        <f>IF(AND(TONGHOP!O383="KTHP",TONGHOP!P383="TN",TONGHOP!J383="R",TONGHOP!K383&lt;&gt;""),TONGHOP!K383,"")</f>
        <v/>
      </c>
      <c r="D383" s="9" t="str">
        <f>IF(AND(TONGHOP!O383="KTHP",TONGHOP!P383="TN",TONGHOP!J383="R",TONGHOP!K383&lt;&gt;""),TONGHOP!L383,"")</f>
        <v/>
      </c>
      <c r="E383" s="9" t="str">
        <f>IF(AND(TONGHOP!O383="ThiTN",TONGHOP!P383="LT",TONGHOP!J383="R",TONGHOP!K383&lt;&gt;""),TONGHOP!K383,"")</f>
        <v/>
      </c>
      <c r="F383" s="9" t="str">
        <f>IF(AND(TONGHOP!O383="ThiTN",TONGHOP!P383="LT",TONGHOP!J383="R",TONGHOP!K383&lt;&gt;""),TONGHOP!L383,"")</f>
        <v/>
      </c>
      <c r="G383" s="9" t="str">
        <f>IF(AND(TONGHOP!O383="ThiTN",TONGHOP!P383="TH",TONGHOP!J383="R",TONGHOP!K383&lt;&gt;""),TONGHOP!K383,"")</f>
        <v/>
      </c>
      <c r="H383" s="9" t="str">
        <f>IF(AND(TONGHOP!O383="ThiTN",TONGHOP!P383="TH",TONGHOP!J383="R",TONGHOP!K383&lt;&gt;""),TONGHOP!L383,"")</f>
        <v/>
      </c>
    </row>
    <row r="384" spans="1:8">
      <c r="A384" s="9" t="str">
        <f>IF(AND(TONGHOP!O384="KTHP",TONGHOP!P384="LT",TONGHOP!J384="R",TONGHOP!K384&lt;&gt;""),TONGHOP!K384,"")</f>
        <v/>
      </c>
      <c r="B384" s="9" t="str">
        <f>IF(AND(TONGHOP!O384="KTHP",TONGHOP!P384="LT",TONGHOP!J384="R",TONGHOP!K384&lt;&gt;""),TONGHOP!L384,"")</f>
        <v/>
      </c>
      <c r="C384" s="9" t="str">
        <f>IF(AND(TONGHOP!O384="KTHP",TONGHOP!P384="TN",TONGHOP!J384="R",TONGHOP!K384&lt;&gt;""),TONGHOP!K384,"")</f>
        <v/>
      </c>
      <c r="D384" s="9" t="str">
        <f>IF(AND(TONGHOP!O384="KTHP",TONGHOP!P384="TN",TONGHOP!J384="R",TONGHOP!K384&lt;&gt;""),TONGHOP!L384,"")</f>
        <v/>
      </c>
      <c r="E384" s="9" t="str">
        <f>IF(AND(TONGHOP!O384="ThiTN",TONGHOP!P384="LT",TONGHOP!J384="R",TONGHOP!K384&lt;&gt;""),TONGHOP!K384,"")</f>
        <v/>
      </c>
      <c r="F384" s="9" t="str">
        <f>IF(AND(TONGHOP!O384="ThiTN",TONGHOP!P384="LT",TONGHOP!J384="R",TONGHOP!K384&lt;&gt;""),TONGHOP!L384,"")</f>
        <v/>
      </c>
      <c r="G384" s="9" t="str">
        <f>IF(AND(TONGHOP!O384="ThiTN",TONGHOP!P384="TH",TONGHOP!J384="R",TONGHOP!K384&lt;&gt;""),TONGHOP!K384,"")</f>
        <v/>
      </c>
      <c r="H384" s="9" t="str">
        <f>IF(AND(TONGHOP!O384="ThiTN",TONGHOP!P384="TH",TONGHOP!J384="R",TONGHOP!K384&lt;&gt;""),TONGHOP!L384,"")</f>
        <v/>
      </c>
    </row>
    <row r="385" spans="1:8">
      <c r="A385" s="9" t="str">
        <f>IF(AND(TONGHOP!O385="KTHP",TONGHOP!P385="LT",TONGHOP!J385="R",TONGHOP!K385&lt;&gt;""),TONGHOP!K385,"")</f>
        <v/>
      </c>
      <c r="B385" s="9" t="str">
        <f>IF(AND(TONGHOP!O385="KTHP",TONGHOP!P385="LT",TONGHOP!J385="R",TONGHOP!K385&lt;&gt;""),TONGHOP!L385,"")</f>
        <v/>
      </c>
      <c r="C385" s="9" t="str">
        <f>IF(AND(TONGHOP!O385="KTHP",TONGHOP!P385="TN",TONGHOP!J385="R",TONGHOP!K385&lt;&gt;""),TONGHOP!K385,"")</f>
        <v/>
      </c>
      <c r="D385" s="9" t="str">
        <f>IF(AND(TONGHOP!O385="KTHP",TONGHOP!P385="TN",TONGHOP!J385="R",TONGHOP!K385&lt;&gt;""),TONGHOP!L385,"")</f>
        <v/>
      </c>
      <c r="E385" s="9" t="str">
        <f>IF(AND(TONGHOP!O385="ThiTN",TONGHOP!P385="LT",TONGHOP!J385="R",TONGHOP!K385&lt;&gt;""),TONGHOP!K385,"")</f>
        <v/>
      </c>
      <c r="F385" s="9" t="str">
        <f>IF(AND(TONGHOP!O385="ThiTN",TONGHOP!P385="LT",TONGHOP!J385="R",TONGHOP!K385&lt;&gt;""),TONGHOP!L385,"")</f>
        <v/>
      </c>
      <c r="G385" s="9" t="str">
        <f>IF(AND(TONGHOP!O385="ThiTN",TONGHOP!P385="TH",TONGHOP!J385="R",TONGHOP!K385&lt;&gt;""),TONGHOP!K385,"")</f>
        <v/>
      </c>
      <c r="H385" s="9" t="str">
        <f>IF(AND(TONGHOP!O385="ThiTN",TONGHOP!P385="TH",TONGHOP!J385="R",TONGHOP!K385&lt;&gt;""),TONGHOP!L385,"")</f>
        <v/>
      </c>
    </row>
    <row r="386" spans="1:8">
      <c r="A386" s="9" t="str">
        <f>IF(AND(TONGHOP!O386="KTHP",TONGHOP!P386="LT",TONGHOP!J386="R",TONGHOP!K386&lt;&gt;""),TONGHOP!K386,"")</f>
        <v/>
      </c>
      <c r="B386" s="9" t="str">
        <f>IF(AND(TONGHOP!O386="KTHP",TONGHOP!P386="LT",TONGHOP!J386="R",TONGHOP!K386&lt;&gt;""),TONGHOP!L386,"")</f>
        <v/>
      </c>
      <c r="C386" s="9" t="str">
        <f>IF(AND(TONGHOP!O386="KTHP",TONGHOP!P386="TN",TONGHOP!J386="R",TONGHOP!K386&lt;&gt;""),TONGHOP!K386,"")</f>
        <v/>
      </c>
      <c r="D386" s="9" t="str">
        <f>IF(AND(TONGHOP!O386="KTHP",TONGHOP!P386="TN",TONGHOP!J386="R",TONGHOP!K386&lt;&gt;""),TONGHOP!L386,"")</f>
        <v/>
      </c>
      <c r="E386" s="9" t="str">
        <f>IF(AND(TONGHOP!O386="ThiTN",TONGHOP!P386="LT",TONGHOP!J386="R",TONGHOP!K386&lt;&gt;""),TONGHOP!K386,"")</f>
        <v/>
      </c>
      <c r="F386" s="9" t="str">
        <f>IF(AND(TONGHOP!O386="ThiTN",TONGHOP!P386="LT",TONGHOP!J386="R",TONGHOP!K386&lt;&gt;""),TONGHOP!L386,"")</f>
        <v/>
      </c>
      <c r="G386" s="9" t="str">
        <f>IF(AND(TONGHOP!O386="ThiTN",TONGHOP!P386="TH",TONGHOP!J386="R",TONGHOP!K386&lt;&gt;""),TONGHOP!K386,"")</f>
        <v/>
      </c>
      <c r="H386" s="9" t="str">
        <f>IF(AND(TONGHOP!O386="ThiTN",TONGHOP!P386="TH",TONGHOP!J386="R",TONGHOP!K386&lt;&gt;""),TONGHOP!L386,"")</f>
        <v/>
      </c>
    </row>
    <row r="387" spans="1:8">
      <c r="A387" s="9" t="str">
        <f>IF(AND(TONGHOP!O387="KTHP",TONGHOP!P387="LT",TONGHOP!J387="R",TONGHOP!K387&lt;&gt;""),TONGHOP!K387,"")</f>
        <v/>
      </c>
      <c r="B387" s="9" t="str">
        <f>IF(AND(TONGHOP!O387="KTHP",TONGHOP!P387="LT",TONGHOP!J387="R",TONGHOP!K387&lt;&gt;""),TONGHOP!L387,"")</f>
        <v/>
      </c>
      <c r="C387" s="9" t="str">
        <f>IF(AND(TONGHOP!O387="KTHP",TONGHOP!P387="TN",TONGHOP!J387="R",TONGHOP!K387&lt;&gt;""),TONGHOP!K387,"")</f>
        <v/>
      </c>
      <c r="D387" s="9" t="str">
        <f>IF(AND(TONGHOP!O387="KTHP",TONGHOP!P387="TN",TONGHOP!J387="R",TONGHOP!K387&lt;&gt;""),TONGHOP!L387,"")</f>
        <v/>
      </c>
      <c r="E387" s="9" t="str">
        <f>IF(AND(TONGHOP!O387="ThiTN",TONGHOP!P387="LT",TONGHOP!J387="R",TONGHOP!K387&lt;&gt;""),TONGHOP!K387,"")</f>
        <v/>
      </c>
      <c r="F387" s="9" t="str">
        <f>IF(AND(TONGHOP!O387="ThiTN",TONGHOP!P387="LT",TONGHOP!J387="R",TONGHOP!K387&lt;&gt;""),TONGHOP!L387,"")</f>
        <v/>
      </c>
      <c r="G387" s="9" t="str">
        <f>IF(AND(TONGHOP!O387="ThiTN",TONGHOP!P387="TH",TONGHOP!J387="R",TONGHOP!K387&lt;&gt;""),TONGHOP!K387,"")</f>
        <v/>
      </c>
      <c r="H387" s="9" t="str">
        <f>IF(AND(TONGHOP!O387="ThiTN",TONGHOP!P387="TH",TONGHOP!J387="R",TONGHOP!K387&lt;&gt;""),TONGHOP!L387,"")</f>
        <v/>
      </c>
    </row>
    <row r="388" spans="1:8">
      <c r="A388" s="9" t="str">
        <f>IF(AND(TONGHOP!O388="KTHP",TONGHOP!P388="LT",TONGHOP!J388="R",TONGHOP!K388&lt;&gt;""),TONGHOP!K388,"")</f>
        <v/>
      </c>
      <c r="B388" s="9" t="str">
        <f>IF(AND(TONGHOP!O388="KTHP",TONGHOP!P388="LT",TONGHOP!J388="R",TONGHOP!K388&lt;&gt;""),TONGHOP!L388,"")</f>
        <v/>
      </c>
      <c r="C388" s="9" t="str">
        <f>IF(AND(TONGHOP!O388="KTHP",TONGHOP!P388="TN",TONGHOP!J388="R",TONGHOP!K388&lt;&gt;""),TONGHOP!K388,"")</f>
        <v/>
      </c>
      <c r="D388" s="9" t="str">
        <f>IF(AND(TONGHOP!O388="KTHP",TONGHOP!P388="TN",TONGHOP!J388="R",TONGHOP!K388&lt;&gt;""),TONGHOP!L388,"")</f>
        <v/>
      </c>
      <c r="E388" s="9" t="str">
        <f>IF(AND(TONGHOP!O388="ThiTN",TONGHOP!P388="LT",TONGHOP!J388="R",TONGHOP!K388&lt;&gt;""),TONGHOP!K388,"")</f>
        <v/>
      </c>
      <c r="F388" s="9" t="str">
        <f>IF(AND(TONGHOP!O388="ThiTN",TONGHOP!P388="LT",TONGHOP!J388="R",TONGHOP!K388&lt;&gt;""),TONGHOP!L388,"")</f>
        <v/>
      </c>
      <c r="G388" s="9" t="str">
        <f>IF(AND(TONGHOP!O388="ThiTN",TONGHOP!P388="TH",TONGHOP!J388="R",TONGHOP!K388&lt;&gt;""),TONGHOP!K388,"")</f>
        <v/>
      </c>
      <c r="H388" s="9" t="str">
        <f>IF(AND(TONGHOP!O388="ThiTN",TONGHOP!P388="TH",TONGHOP!J388="R",TONGHOP!K388&lt;&gt;""),TONGHOP!L388,"")</f>
        <v/>
      </c>
    </row>
    <row r="389" spans="1:8">
      <c r="A389" s="9" t="str">
        <f>IF(AND(TONGHOP!O389="KTHP",TONGHOP!P389="LT",TONGHOP!J389="R",TONGHOP!K389&lt;&gt;""),TONGHOP!K389,"")</f>
        <v/>
      </c>
      <c r="B389" s="9" t="str">
        <f>IF(AND(TONGHOP!O389="KTHP",TONGHOP!P389="LT",TONGHOP!J389="R",TONGHOP!K389&lt;&gt;""),TONGHOP!L389,"")</f>
        <v/>
      </c>
      <c r="C389" s="9" t="str">
        <f>IF(AND(TONGHOP!O389="KTHP",TONGHOP!P389="TN",TONGHOP!J389="R",TONGHOP!K389&lt;&gt;""),TONGHOP!K389,"")</f>
        <v/>
      </c>
      <c r="D389" s="9" t="str">
        <f>IF(AND(TONGHOP!O389="KTHP",TONGHOP!P389="TN",TONGHOP!J389="R",TONGHOP!K389&lt;&gt;""),TONGHOP!L389,"")</f>
        <v/>
      </c>
      <c r="E389" s="9" t="str">
        <f>IF(AND(TONGHOP!O389="ThiTN",TONGHOP!P389="LT",TONGHOP!J389="R",TONGHOP!K389&lt;&gt;""),TONGHOP!K389,"")</f>
        <v/>
      </c>
      <c r="F389" s="9" t="str">
        <f>IF(AND(TONGHOP!O389="ThiTN",TONGHOP!P389="LT",TONGHOP!J389="R",TONGHOP!K389&lt;&gt;""),TONGHOP!L389,"")</f>
        <v/>
      </c>
      <c r="G389" s="9" t="str">
        <f>IF(AND(TONGHOP!O389="ThiTN",TONGHOP!P389="TH",TONGHOP!J389="R",TONGHOP!K389&lt;&gt;""),TONGHOP!K389,"")</f>
        <v/>
      </c>
      <c r="H389" s="9" t="str">
        <f>IF(AND(TONGHOP!O389="ThiTN",TONGHOP!P389="TH",TONGHOP!J389="R",TONGHOP!K389&lt;&gt;""),TONGHOP!L389,"")</f>
        <v/>
      </c>
    </row>
    <row r="390" spans="1:8">
      <c r="A390" s="9" t="str">
        <f>IF(AND(TONGHOP!O390="KTHP",TONGHOP!P390="LT",TONGHOP!J390="R",TONGHOP!K390&lt;&gt;""),TONGHOP!K390,"")</f>
        <v/>
      </c>
      <c r="B390" s="9" t="str">
        <f>IF(AND(TONGHOP!O390="KTHP",TONGHOP!P390="LT",TONGHOP!J390="R",TONGHOP!K390&lt;&gt;""),TONGHOP!L390,"")</f>
        <v/>
      </c>
      <c r="C390" s="9" t="str">
        <f>IF(AND(TONGHOP!O390="KTHP",TONGHOP!P390="TN",TONGHOP!J390="R",TONGHOP!K390&lt;&gt;""),TONGHOP!K390,"")</f>
        <v/>
      </c>
      <c r="D390" s="9" t="str">
        <f>IF(AND(TONGHOP!O390="KTHP",TONGHOP!P390="TN",TONGHOP!J390="R",TONGHOP!K390&lt;&gt;""),TONGHOP!L390,"")</f>
        <v/>
      </c>
      <c r="E390" s="9" t="str">
        <f>IF(AND(TONGHOP!O390="ThiTN",TONGHOP!P390="LT",TONGHOP!J390="R",TONGHOP!K390&lt;&gt;""),TONGHOP!K390,"")</f>
        <v/>
      </c>
      <c r="F390" s="9" t="str">
        <f>IF(AND(TONGHOP!O390="ThiTN",TONGHOP!P390="LT",TONGHOP!J390="R",TONGHOP!K390&lt;&gt;""),TONGHOP!L390,"")</f>
        <v/>
      </c>
      <c r="G390" s="9" t="str">
        <f>IF(AND(TONGHOP!O390="ThiTN",TONGHOP!P390="TH",TONGHOP!J390="R",TONGHOP!K390&lt;&gt;""),TONGHOP!K390,"")</f>
        <v/>
      </c>
      <c r="H390" s="9" t="str">
        <f>IF(AND(TONGHOP!O390="ThiTN",TONGHOP!P390="TH",TONGHOP!J390="R",TONGHOP!K390&lt;&gt;""),TONGHOP!L390,"")</f>
        <v/>
      </c>
    </row>
    <row r="391" spans="1:8">
      <c r="A391" s="9" t="str">
        <f>IF(AND(TONGHOP!O391="KTHP",TONGHOP!P391="LT",TONGHOP!J391="R",TONGHOP!K391&lt;&gt;""),TONGHOP!K391,"")</f>
        <v/>
      </c>
      <c r="B391" s="9" t="str">
        <f>IF(AND(TONGHOP!O391="KTHP",TONGHOP!P391="LT",TONGHOP!J391="R",TONGHOP!K391&lt;&gt;""),TONGHOP!L391,"")</f>
        <v/>
      </c>
      <c r="C391" s="9" t="str">
        <f>IF(AND(TONGHOP!O391="KTHP",TONGHOP!P391="TN",TONGHOP!J391="R",TONGHOP!K391&lt;&gt;""),TONGHOP!K391,"")</f>
        <v/>
      </c>
      <c r="D391" s="9" t="str">
        <f>IF(AND(TONGHOP!O391="KTHP",TONGHOP!P391="TN",TONGHOP!J391="R",TONGHOP!K391&lt;&gt;""),TONGHOP!L391,"")</f>
        <v/>
      </c>
      <c r="E391" s="9" t="str">
        <f>IF(AND(TONGHOP!O391="ThiTN",TONGHOP!P391="LT",TONGHOP!J391="R",TONGHOP!K391&lt;&gt;""),TONGHOP!K391,"")</f>
        <v/>
      </c>
      <c r="F391" s="9" t="str">
        <f>IF(AND(TONGHOP!O391="ThiTN",TONGHOP!P391="LT",TONGHOP!J391="R",TONGHOP!K391&lt;&gt;""),TONGHOP!L391,"")</f>
        <v/>
      </c>
      <c r="G391" s="9" t="str">
        <f>IF(AND(TONGHOP!O391="ThiTN",TONGHOP!P391="TH",TONGHOP!J391="R",TONGHOP!K391&lt;&gt;""),TONGHOP!K391,"")</f>
        <v/>
      </c>
      <c r="H391" s="9" t="str">
        <f>IF(AND(TONGHOP!O391="ThiTN",TONGHOP!P391="TH",TONGHOP!J391="R",TONGHOP!K391&lt;&gt;""),TONGHOP!L391,"")</f>
        <v/>
      </c>
    </row>
    <row r="392" spans="1:8">
      <c r="A392" s="9" t="str">
        <f>IF(AND(TONGHOP!O392="KTHP",TONGHOP!P392="LT",TONGHOP!J392="R",TONGHOP!K392&lt;&gt;""),TONGHOP!K392,"")</f>
        <v/>
      </c>
      <c r="B392" s="9" t="str">
        <f>IF(AND(TONGHOP!O392="KTHP",TONGHOP!P392="LT",TONGHOP!J392="R",TONGHOP!K392&lt;&gt;""),TONGHOP!L392,"")</f>
        <v/>
      </c>
      <c r="C392" s="9" t="str">
        <f>IF(AND(TONGHOP!O392="KTHP",TONGHOP!P392="TN",TONGHOP!J392="R",TONGHOP!K392&lt;&gt;""),TONGHOP!K392,"")</f>
        <v/>
      </c>
      <c r="D392" s="9" t="str">
        <f>IF(AND(TONGHOP!O392="KTHP",TONGHOP!P392="TN",TONGHOP!J392="R",TONGHOP!K392&lt;&gt;""),TONGHOP!L392,"")</f>
        <v/>
      </c>
      <c r="E392" s="9" t="str">
        <f>IF(AND(TONGHOP!O392="ThiTN",TONGHOP!P392="LT",TONGHOP!J392="R",TONGHOP!K392&lt;&gt;""),TONGHOP!K392,"")</f>
        <v/>
      </c>
      <c r="F392" s="9" t="str">
        <f>IF(AND(TONGHOP!O392="ThiTN",TONGHOP!P392="LT",TONGHOP!J392="R",TONGHOP!K392&lt;&gt;""),TONGHOP!L392,"")</f>
        <v/>
      </c>
      <c r="G392" s="9" t="str">
        <f>IF(AND(TONGHOP!O392="ThiTN",TONGHOP!P392="TH",TONGHOP!J392="R",TONGHOP!K392&lt;&gt;""),TONGHOP!K392,"")</f>
        <v/>
      </c>
      <c r="H392" s="9" t="str">
        <f>IF(AND(TONGHOP!O392="ThiTN",TONGHOP!P392="TH",TONGHOP!J392="R",TONGHOP!K392&lt;&gt;""),TONGHOP!L392,"")</f>
        <v/>
      </c>
    </row>
    <row r="393" spans="1:8">
      <c r="A393" s="9" t="str">
        <f>IF(AND(TONGHOP!O393="KTHP",TONGHOP!P393="LT",TONGHOP!J393="R",TONGHOP!K393&lt;&gt;""),TONGHOP!K393,"")</f>
        <v/>
      </c>
      <c r="B393" s="9" t="str">
        <f>IF(AND(TONGHOP!O393="KTHP",TONGHOP!P393="LT",TONGHOP!J393="R",TONGHOP!K393&lt;&gt;""),TONGHOP!L393,"")</f>
        <v/>
      </c>
      <c r="C393" s="9" t="str">
        <f>IF(AND(TONGHOP!O393="KTHP",TONGHOP!P393="TN",TONGHOP!J393="R",TONGHOP!K393&lt;&gt;""),TONGHOP!K393,"")</f>
        <v/>
      </c>
      <c r="D393" s="9" t="str">
        <f>IF(AND(TONGHOP!O393="KTHP",TONGHOP!P393="TN",TONGHOP!J393="R",TONGHOP!K393&lt;&gt;""),TONGHOP!L393,"")</f>
        <v/>
      </c>
      <c r="E393" s="9" t="str">
        <f>IF(AND(TONGHOP!O393="ThiTN",TONGHOP!P393="LT",TONGHOP!J393="R",TONGHOP!K393&lt;&gt;""),TONGHOP!K393,"")</f>
        <v/>
      </c>
      <c r="F393" s="9" t="str">
        <f>IF(AND(TONGHOP!O393="ThiTN",TONGHOP!P393="LT",TONGHOP!J393="R",TONGHOP!K393&lt;&gt;""),TONGHOP!L393,"")</f>
        <v/>
      </c>
      <c r="G393" s="9" t="str">
        <f>IF(AND(TONGHOP!O393="ThiTN",TONGHOP!P393="TH",TONGHOP!J393="R",TONGHOP!K393&lt;&gt;""),TONGHOP!K393,"")</f>
        <v/>
      </c>
      <c r="H393" s="9" t="str">
        <f>IF(AND(TONGHOP!O393="ThiTN",TONGHOP!P393="TH",TONGHOP!J393="R",TONGHOP!K393&lt;&gt;""),TONGHOP!L393,"")</f>
        <v/>
      </c>
    </row>
    <row r="394" spans="1:8">
      <c r="A394" s="9" t="str">
        <f>IF(AND(TONGHOP!O394="KTHP",TONGHOP!P394="LT",TONGHOP!J394="R",TONGHOP!K394&lt;&gt;""),TONGHOP!K394,"")</f>
        <v/>
      </c>
      <c r="B394" s="9" t="str">
        <f>IF(AND(TONGHOP!O394="KTHP",TONGHOP!P394="LT",TONGHOP!J394="R",TONGHOP!K394&lt;&gt;""),TONGHOP!L394,"")</f>
        <v/>
      </c>
      <c r="C394" s="9" t="str">
        <f>IF(AND(TONGHOP!O394="KTHP",TONGHOP!P394="TN",TONGHOP!J394="R",TONGHOP!K394&lt;&gt;""),TONGHOP!K394,"")</f>
        <v/>
      </c>
      <c r="D394" s="9" t="str">
        <f>IF(AND(TONGHOP!O394="KTHP",TONGHOP!P394="TN",TONGHOP!J394="R",TONGHOP!K394&lt;&gt;""),TONGHOP!L394,"")</f>
        <v/>
      </c>
      <c r="E394" s="9" t="str">
        <f>IF(AND(TONGHOP!O394="ThiTN",TONGHOP!P394="LT",TONGHOP!J394="R",TONGHOP!K394&lt;&gt;""),TONGHOP!K394,"")</f>
        <v/>
      </c>
      <c r="F394" s="9" t="str">
        <f>IF(AND(TONGHOP!O394="ThiTN",TONGHOP!P394="LT",TONGHOP!J394="R",TONGHOP!K394&lt;&gt;""),TONGHOP!L394,"")</f>
        <v/>
      </c>
      <c r="G394" s="9" t="str">
        <f>IF(AND(TONGHOP!O394="ThiTN",TONGHOP!P394="TH",TONGHOP!J394="R",TONGHOP!K394&lt;&gt;""),TONGHOP!K394,"")</f>
        <v/>
      </c>
      <c r="H394" s="9" t="str">
        <f>IF(AND(TONGHOP!O394="ThiTN",TONGHOP!P394="TH",TONGHOP!J394="R",TONGHOP!K394&lt;&gt;""),TONGHOP!L394,"")</f>
        <v/>
      </c>
    </row>
    <row r="395" spans="1:8">
      <c r="A395" s="9" t="str">
        <f>IF(AND(TONGHOP!O395="KTHP",TONGHOP!P395="LT",TONGHOP!J395="R",TONGHOP!K395&lt;&gt;""),TONGHOP!K395,"")</f>
        <v/>
      </c>
      <c r="B395" s="9" t="str">
        <f>IF(AND(TONGHOP!O395="KTHP",TONGHOP!P395="LT",TONGHOP!J395="R",TONGHOP!K395&lt;&gt;""),TONGHOP!L395,"")</f>
        <v/>
      </c>
      <c r="C395" s="9" t="str">
        <f>IF(AND(TONGHOP!O395="KTHP",TONGHOP!P395="TN",TONGHOP!J395="R",TONGHOP!K395&lt;&gt;""),TONGHOP!K395,"")</f>
        <v/>
      </c>
      <c r="D395" s="9" t="str">
        <f>IF(AND(TONGHOP!O395="KTHP",TONGHOP!P395="TN",TONGHOP!J395="R",TONGHOP!K395&lt;&gt;""),TONGHOP!L395,"")</f>
        <v/>
      </c>
      <c r="E395" s="9" t="str">
        <f>IF(AND(TONGHOP!O395="ThiTN",TONGHOP!P395="LT",TONGHOP!J395="R",TONGHOP!K395&lt;&gt;""),TONGHOP!K395,"")</f>
        <v/>
      </c>
      <c r="F395" s="9" t="str">
        <f>IF(AND(TONGHOP!O395="ThiTN",TONGHOP!P395="LT",TONGHOP!J395="R",TONGHOP!K395&lt;&gt;""),TONGHOP!L395,"")</f>
        <v/>
      </c>
      <c r="G395" s="9" t="str">
        <f>IF(AND(TONGHOP!O395="ThiTN",TONGHOP!P395="TH",TONGHOP!J395="R",TONGHOP!K395&lt;&gt;""),TONGHOP!K395,"")</f>
        <v/>
      </c>
      <c r="H395" s="9" t="str">
        <f>IF(AND(TONGHOP!O395="ThiTN",TONGHOP!P395="TH",TONGHOP!J395="R",TONGHOP!K395&lt;&gt;""),TONGHOP!L395,"")</f>
        <v/>
      </c>
    </row>
    <row r="396" spans="1:8">
      <c r="A396" s="9" t="str">
        <f>IF(AND(TONGHOP!O396="KTHP",TONGHOP!P396="LT",TONGHOP!J396="R",TONGHOP!K396&lt;&gt;""),TONGHOP!K396,"")</f>
        <v/>
      </c>
      <c r="B396" s="9" t="str">
        <f>IF(AND(TONGHOP!O396="KTHP",TONGHOP!P396="LT",TONGHOP!J396="R",TONGHOP!K396&lt;&gt;""),TONGHOP!L396,"")</f>
        <v/>
      </c>
      <c r="C396" s="9" t="str">
        <f>IF(AND(TONGHOP!O396="KTHP",TONGHOP!P396="TN",TONGHOP!J396="R",TONGHOP!K396&lt;&gt;""),TONGHOP!K396,"")</f>
        <v/>
      </c>
      <c r="D396" s="9" t="str">
        <f>IF(AND(TONGHOP!O396="KTHP",TONGHOP!P396="TN",TONGHOP!J396="R",TONGHOP!K396&lt;&gt;""),TONGHOP!L396,"")</f>
        <v/>
      </c>
      <c r="E396" s="9" t="str">
        <f>IF(AND(TONGHOP!O396="ThiTN",TONGHOP!P396="LT",TONGHOP!J396="R",TONGHOP!K396&lt;&gt;""),TONGHOP!K396,"")</f>
        <v/>
      </c>
      <c r="F396" s="9" t="str">
        <f>IF(AND(TONGHOP!O396="ThiTN",TONGHOP!P396="LT",TONGHOP!J396="R",TONGHOP!K396&lt;&gt;""),TONGHOP!L396,"")</f>
        <v/>
      </c>
      <c r="G396" s="9" t="str">
        <f>IF(AND(TONGHOP!O396="ThiTN",TONGHOP!P396="TH",TONGHOP!J396="R",TONGHOP!K396&lt;&gt;""),TONGHOP!K396,"")</f>
        <v/>
      </c>
      <c r="H396" s="9" t="str">
        <f>IF(AND(TONGHOP!O396="ThiTN",TONGHOP!P396="TH",TONGHOP!J396="R",TONGHOP!K396&lt;&gt;""),TONGHOP!L396,"")</f>
        <v/>
      </c>
    </row>
    <row r="397" spans="1:8">
      <c r="A397" s="9" t="str">
        <f>IF(AND(TONGHOP!O397="KTHP",TONGHOP!P397="LT",TONGHOP!J397="R",TONGHOP!K397&lt;&gt;""),TONGHOP!K397,"")</f>
        <v/>
      </c>
      <c r="B397" s="9" t="str">
        <f>IF(AND(TONGHOP!O397="KTHP",TONGHOP!P397="LT",TONGHOP!J397="R",TONGHOP!K397&lt;&gt;""),TONGHOP!L397,"")</f>
        <v/>
      </c>
      <c r="C397" s="9" t="str">
        <f>IF(AND(TONGHOP!O397="KTHP",TONGHOP!P397="TN",TONGHOP!J397="R",TONGHOP!K397&lt;&gt;""),TONGHOP!K397,"")</f>
        <v/>
      </c>
      <c r="D397" s="9" t="str">
        <f>IF(AND(TONGHOP!O397="KTHP",TONGHOP!P397="TN",TONGHOP!J397="R",TONGHOP!K397&lt;&gt;""),TONGHOP!L397,"")</f>
        <v/>
      </c>
      <c r="E397" s="9" t="str">
        <f>IF(AND(TONGHOP!O397="ThiTN",TONGHOP!P397="LT",TONGHOP!J397="R",TONGHOP!K397&lt;&gt;""),TONGHOP!K397,"")</f>
        <v/>
      </c>
      <c r="F397" s="9" t="str">
        <f>IF(AND(TONGHOP!O397="ThiTN",TONGHOP!P397="LT",TONGHOP!J397="R",TONGHOP!K397&lt;&gt;""),TONGHOP!L397,"")</f>
        <v/>
      </c>
      <c r="G397" s="9" t="str">
        <f>IF(AND(TONGHOP!O397="ThiTN",TONGHOP!P397="TH",TONGHOP!J397="R",TONGHOP!K397&lt;&gt;""),TONGHOP!K397,"")</f>
        <v/>
      </c>
      <c r="H397" s="9" t="str">
        <f>IF(AND(TONGHOP!O397="ThiTN",TONGHOP!P397="TH",TONGHOP!J397="R",TONGHOP!K397&lt;&gt;""),TONGHOP!L397,"")</f>
        <v/>
      </c>
    </row>
    <row r="398" spans="1:8">
      <c r="A398" s="9" t="str">
        <f>IF(AND(TONGHOP!O398="KTHP",TONGHOP!P398="LT",TONGHOP!J398="R",TONGHOP!K398&lt;&gt;""),TONGHOP!K398,"")</f>
        <v/>
      </c>
      <c r="B398" s="9" t="str">
        <f>IF(AND(TONGHOP!O398="KTHP",TONGHOP!P398="LT",TONGHOP!J398="R",TONGHOP!K398&lt;&gt;""),TONGHOP!L398,"")</f>
        <v/>
      </c>
      <c r="C398" s="9" t="str">
        <f>IF(AND(TONGHOP!O398="KTHP",TONGHOP!P398="TN",TONGHOP!J398="R",TONGHOP!K398&lt;&gt;""),TONGHOP!K398,"")</f>
        <v/>
      </c>
      <c r="D398" s="9" t="str">
        <f>IF(AND(TONGHOP!O398="KTHP",TONGHOP!P398="TN",TONGHOP!J398="R",TONGHOP!K398&lt;&gt;""),TONGHOP!L398,"")</f>
        <v/>
      </c>
      <c r="E398" s="9" t="str">
        <f>IF(AND(TONGHOP!O398="ThiTN",TONGHOP!P398="LT",TONGHOP!J398="R",TONGHOP!K398&lt;&gt;""),TONGHOP!K398,"")</f>
        <v/>
      </c>
      <c r="F398" s="9" t="str">
        <f>IF(AND(TONGHOP!O398="ThiTN",TONGHOP!P398="LT",TONGHOP!J398="R",TONGHOP!K398&lt;&gt;""),TONGHOP!L398,"")</f>
        <v/>
      </c>
      <c r="G398" s="9" t="str">
        <f>IF(AND(TONGHOP!O398="ThiTN",TONGHOP!P398="TH",TONGHOP!J398="R",TONGHOP!K398&lt;&gt;""),TONGHOP!K398,"")</f>
        <v/>
      </c>
      <c r="H398" s="9" t="str">
        <f>IF(AND(TONGHOP!O398="ThiTN",TONGHOP!P398="TH",TONGHOP!J398="R",TONGHOP!K398&lt;&gt;""),TONGHOP!L398,"")</f>
        <v/>
      </c>
    </row>
    <row r="399" spans="1:8">
      <c r="A399" s="9" t="str">
        <f>IF(AND(TONGHOP!O399="KTHP",TONGHOP!P399="LT",TONGHOP!J399="R",TONGHOP!K399&lt;&gt;""),TONGHOP!K399,"")</f>
        <v/>
      </c>
      <c r="B399" s="9" t="str">
        <f>IF(AND(TONGHOP!O399="KTHP",TONGHOP!P399="LT",TONGHOP!J399="R",TONGHOP!K399&lt;&gt;""),TONGHOP!L399,"")</f>
        <v/>
      </c>
      <c r="C399" s="9" t="str">
        <f>IF(AND(TONGHOP!O399="KTHP",TONGHOP!P399="TN",TONGHOP!J399="R",TONGHOP!K399&lt;&gt;""),TONGHOP!K399,"")</f>
        <v/>
      </c>
      <c r="D399" s="9" t="str">
        <f>IF(AND(TONGHOP!O399="KTHP",TONGHOP!P399="TN",TONGHOP!J399="R",TONGHOP!K399&lt;&gt;""),TONGHOP!L399,"")</f>
        <v/>
      </c>
      <c r="E399" s="9" t="str">
        <f>IF(AND(TONGHOP!O399="ThiTN",TONGHOP!P399="LT",TONGHOP!J399="R",TONGHOP!K399&lt;&gt;""),TONGHOP!K399,"")</f>
        <v/>
      </c>
      <c r="F399" s="9" t="str">
        <f>IF(AND(TONGHOP!O399="ThiTN",TONGHOP!P399="LT",TONGHOP!J399="R",TONGHOP!K399&lt;&gt;""),TONGHOP!L399,"")</f>
        <v/>
      </c>
      <c r="G399" s="9" t="str">
        <f>IF(AND(TONGHOP!O399="ThiTN",TONGHOP!P399="TH",TONGHOP!J399="R",TONGHOP!K399&lt;&gt;""),TONGHOP!K399,"")</f>
        <v/>
      </c>
      <c r="H399" s="9" t="str">
        <f>IF(AND(TONGHOP!O399="ThiTN",TONGHOP!P399="TH",TONGHOP!J399="R",TONGHOP!K399&lt;&gt;""),TONGHOP!L399,"")</f>
        <v/>
      </c>
    </row>
    <row r="400" spans="1:8">
      <c r="A400" s="9" t="str">
        <f>IF(AND(TONGHOP!O400="KTHP",TONGHOP!P400="LT",TONGHOP!J400="R",TONGHOP!K400&lt;&gt;""),TONGHOP!K400,"")</f>
        <v/>
      </c>
      <c r="B400" s="9" t="str">
        <f>IF(AND(TONGHOP!O400="KTHP",TONGHOP!P400="LT",TONGHOP!J400="R",TONGHOP!K400&lt;&gt;""),TONGHOP!L400,"")</f>
        <v/>
      </c>
      <c r="C400" s="9" t="str">
        <f>IF(AND(TONGHOP!O400="KTHP",TONGHOP!P400="TN",TONGHOP!J400="R",TONGHOP!K400&lt;&gt;""),TONGHOP!K400,"")</f>
        <v/>
      </c>
      <c r="D400" s="9" t="str">
        <f>IF(AND(TONGHOP!O400="KTHP",TONGHOP!P400="TN",TONGHOP!J400="R",TONGHOP!K400&lt;&gt;""),TONGHOP!L400,"")</f>
        <v/>
      </c>
      <c r="E400" s="9" t="str">
        <f>IF(AND(TONGHOP!O400="ThiTN",TONGHOP!P400="LT",TONGHOP!J400="R",TONGHOP!K400&lt;&gt;""),TONGHOP!K400,"")</f>
        <v/>
      </c>
      <c r="F400" s="9" t="str">
        <f>IF(AND(TONGHOP!O400="ThiTN",TONGHOP!P400="LT",TONGHOP!J400="R",TONGHOP!K400&lt;&gt;""),TONGHOP!L400,"")</f>
        <v/>
      </c>
      <c r="G400" s="9" t="str">
        <f>IF(AND(TONGHOP!O400="ThiTN",TONGHOP!P400="TH",TONGHOP!J400="R",TONGHOP!K400&lt;&gt;""),TONGHOP!K400,"")</f>
        <v/>
      </c>
      <c r="H400" s="9" t="str">
        <f>IF(AND(TONGHOP!O400="ThiTN",TONGHOP!P400="TH",TONGHOP!J400="R",TONGHOP!K400&lt;&gt;""),TONGHOP!L400,"")</f>
        <v/>
      </c>
    </row>
    <row r="401" spans="1:8">
      <c r="A401" s="9" t="str">
        <f>IF(AND(TONGHOP!O401="KTHP",TONGHOP!P401="LT",TONGHOP!J401="R",TONGHOP!K401&lt;&gt;""),TONGHOP!K401,"")</f>
        <v/>
      </c>
      <c r="B401" s="9" t="str">
        <f>IF(AND(TONGHOP!O401="KTHP",TONGHOP!P401="LT",TONGHOP!J401="R",TONGHOP!K401&lt;&gt;""),TONGHOP!L401,"")</f>
        <v/>
      </c>
      <c r="C401" s="9" t="str">
        <f>IF(AND(TONGHOP!O401="KTHP",TONGHOP!P401="TN",TONGHOP!J401="R",TONGHOP!K401&lt;&gt;""),TONGHOP!K401,"")</f>
        <v/>
      </c>
      <c r="D401" s="9" t="str">
        <f>IF(AND(TONGHOP!O401="KTHP",TONGHOP!P401="TN",TONGHOP!J401="R",TONGHOP!K401&lt;&gt;""),TONGHOP!L401,"")</f>
        <v/>
      </c>
      <c r="E401" s="9" t="str">
        <f>IF(AND(TONGHOP!O401="ThiTN",TONGHOP!P401="LT",TONGHOP!J401="R",TONGHOP!K401&lt;&gt;""),TONGHOP!K401,"")</f>
        <v/>
      </c>
      <c r="F401" s="9" t="str">
        <f>IF(AND(TONGHOP!O401="ThiTN",TONGHOP!P401="LT",TONGHOP!J401="R",TONGHOP!K401&lt;&gt;""),TONGHOP!L401,"")</f>
        <v/>
      </c>
      <c r="G401" s="9" t="str">
        <f>IF(AND(TONGHOP!O401="ThiTN",TONGHOP!P401="TH",TONGHOP!J401="R",TONGHOP!K401&lt;&gt;""),TONGHOP!K401,"")</f>
        <v/>
      </c>
      <c r="H401" s="9" t="str">
        <f>IF(AND(TONGHOP!O401="ThiTN",TONGHOP!P401="TH",TONGHOP!J401="R",TONGHOP!K401&lt;&gt;""),TONGHOP!L401,"")</f>
        <v/>
      </c>
    </row>
    <row r="402" spans="1:8">
      <c r="A402" s="9" t="str">
        <f>IF(AND(TONGHOP!O402="KTHP",TONGHOP!P402="LT",TONGHOP!J402="R",TONGHOP!K402&lt;&gt;""),TONGHOP!K402,"")</f>
        <v/>
      </c>
      <c r="B402" s="9" t="str">
        <f>IF(AND(TONGHOP!O402="KTHP",TONGHOP!P402="LT",TONGHOP!J402="R",TONGHOP!K402&lt;&gt;""),TONGHOP!L402,"")</f>
        <v/>
      </c>
      <c r="C402" s="9" t="str">
        <f>IF(AND(TONGHOP!O402="KTHP",TONGHOP!P402="TN",TONGHOP!J402="R",TONGHOP!K402&lt;&gt;""),TONGHOP!K402,"")</f>
        <v/>
      </c>
      <c r="D402" s="9" t="str">
        <f>IF(AND(TONGHOP!O402="KTHP",TONGHOP!P402="TN",TONGHOP!J402="R",TONGHOP!K402&lt;&gt;""),TONGHOP!L402,"")</f>
        <v/>
      </c>
      <c r="E402" s="9" t="str">
        <f>IF(AND(TONGHOP!O402="ThiTN",TONGHOP!P402="LT",TONGHOP!J402="R",TONGHOP!K402&lt;&gt;""),TONGHOP!K402,"")</f>
        <v/>
      </c>
      <c r="F402" s="9" t="str">
        <f>IF(AND(TONGHOP!O402="ThiTN",TONGHOP!P402="LT",TONGHOP!J402="R",TONGHOP!K402&lt;&gt;""),TONGHOP!L402,"")</f>
        <v/>
      </c>
      <c r="G402" s="9" t="str">
        <f>IF(AND(TONGHOP!O402="ThiTN",TONGHOP!P402="TH",TONGHOP!J402="R",TONGHOP!K402&lt;&gt;""),TONGHOP!K402,"")</f>
        <v/>
      </c>
      <c r="H402" s="9" t="str">
        <f>IF(AND(TONGHOP!O402="ThiTN",TONGHOP!P402="TH",TONGHOP!J402="R",TONGHOP!K402&lt;&gt;""),TONGHOP!L402,"")</f>
        <v/>
      </c>
    </row>
    <row r="403" spans="1:8">
      <c r="A403" s="9" t="str">
        <f>IF(AND(TONGHOP!O403="KTHP",TONGHOP!P403="LT",TONGHOP!J403="R",TONGHOP!K403&lt;&gt;""),TONGHOP!K403,"")</f>
        <v/>
      </c>
      <c r="B403" s="9" t="str">
        <f>IF(AND(TONGHOP!O403="KTHP",TONGHOP!P403="LT",TONGHOP!J403="R",TONGHOP!K403&lt;&gt;""),TONGHOP!L403,"")</f>
        <v/>
      </c>
      <c r="C403" s="9" t="str">
        <f>IF(AND(TONGHOP!O403="KTHP",TONGHOP!P403="TN",TONGHOP!J403="R",TONGHOP!K403&lt;&gt;""),TONGHOP!K403,"")</f>
        <v/>
      </c>
      <c r="D403" s="9" t="str">
        <f>IF(AND(TONGHOP!O403="KTHP",TONGHOP!P403="TN",TONGHOP!J403="R",TONGHOP!K403&lt;&gt;""),TONGHOP!L403,"")</f>
        <v/>
      </c>
      <c r="E403" s="9" t="str">
        <f>IF(AND(TONGHOP!O403="ThiTN",TONGHOP!P403="LT",TONGHOP!J403="R",TONGHOP!K403&lt;&gt;""),TONGHOP!K403,"")</f>
        <v/>
      </c>
      <c r="F403" s="9" t="str">
        <f>IF(AND(TONGHOP!O403="ThiTN",TONGHOP!P403="LT",TONGHOP!J403="R",TONGHOP!K403&lt;&gt;""),TONGHOP!L403,"")</f>
        <v/>
      </c>
      <c r="G403" s="9" t="str">
        <f>IF(AND(TONGHOP!O403="ThiTN",TONGHOP!P403="TH",TONGHOP!J403="R",TONGHOP!K403&lt;&gt;""),TONGHOP!K403,"")</f>
        <v/>
      </c>
      <c r="H403" s="9" t="str">
        <f>IF(AND(TONGHOP!O403="ThiTN",TONGHOP!P403="TH",TONGHOP!J403="R",TONGHOP!K403&lt;&gt;""),TONGHOP!L403,"")</f>
        <v/>
      </c>
    </row>
    <row r="404" spans="1:8">
      <c r="A404" s="9" t="str">
        <f>IF(AND(TONGHOP!O404="KTHP",TONGHOP!P404="LT",TONGHOP!J404="R",TONGHOP!K404&lt;&gt;""),TONGHOP!K404,"")</f>
        <v/>
      </c>
      <c r="B404" s="9" t="str">
        <f>IF(AND(TONGHOP!O404="KTHP",TONGHOP!P404="LT",TONGHOP!J404="R",TONGHOP!K404&lt;&gt;""),TONGHOP!L404,"")</f>
        <v/>
      </c>
      <c r="C404" s="9" t="str">
        <f>IF(AND(TONGHOP!O404="KTHP",TONGHOP!P404="TN",TONGHOP!J404="R",TONGHOP!K404&lt;&gt;""),TONGHOP!K404,"")</f>
        <v/>
      </c>
      <c r="D404" s="9" t="str">
        <f>IF(AND(TONGHOP!O404="KTHP",TONGHOP!P404="TN",TONGHOP!J404="R",TONGHOP!K404&lt;&gt;""),TONGHOP!L404,"")</f>
        <v/>
      </c>
      <c r="E404" s="9" t="str">
        <f>IF(AND(TONGHOP!O404="ThiTN",TONGHOP!P404="LT",TONGHOP!J404="R",TONGHOP!K404&lt;&gt;""),TONGHOP!K404,"")</f>
        <v/>
      </c>
      <c r="F404" s="9" t="str">
        <f>IF(AND(TONGHOP!O404="ThiTN",TONGHOP!P404="LT",TONGHOP!J404="R",TONGHOP!K404&lt;&gt;""),TONGHOP!L404,"")</f>
        <v/>
      </c>
      <c r="G404" s="9" t="str">
        <f>IF(AND(TONGHOP!O404="ThiTN",TONGHOP!P404="TH",TONGHOP!J404="R",TONGHOP!K404&lt;&gt;""),TONGHOP!K404,"")</f>
        <v/>
      </c>
      <c r="H404" s="9" t="str">
        <f>IF(AND(TONGHOP!O404="ThiTN",TONGHOP!P404="TH",TONGHOP!J404="R",TONGHOP!K404&lt;&gt;""),TONGHOP!L404,"")</f>
        <v/>
      </c>
    </row>
    <row r="405" spans="1:8">
      <c r="A405" s="9" t="str">
        <f>IF(AND(TONGHOP!O405="KTHP",TONGHOP!P405="LT",TONGHOP!J405="R",TONGHOP!K405&lt;&gt;""),TONGHOP!K405,"")</f>
        <v/>
      </c>
      <c r="B405" s="9" t="str">
        <f>IF(AND(TONGHOP!O405="KTHP",TONGHOP!P405="LT",TONGHOP!J405="R",TONGHOP!K405&lt;&gt;""),TONGHOP!L405,"")</f>
        <v/>
      </c>
      <c r="C405" s="9" t="str">
        <f>IF(AND(TONGHOP!O405="KTHP",TONGHOP!P405="TN",TONGHOP!J405="R",TONGHOP!K405&lt;&gt;""),TONGHOP!K405,"")</f>
        <v/>
      </c>
      <c r="D405" s="9" t="str">
        <f>IF(AND(TONGHOP!O405="KTHP",TONGHOP!P405="TN",TONGHOP!J405="R",TONGHOP!K405&lt;&gt;""),TONGHOP!L405,"")</f>
        <v/>
      </c>
      <c r="E405" s="9" t="str">
        <f>IF(AND(TONGHOP!O405="ThiTN",TONGHOP!P405="LT",TONGHOP!J405="R",TONGHOP!K405&lt;&gt;""),TONGHOP!K405,"")</f>
        <v/>
      </c>
      <c r="F405" s="9" t="str">
        <f>IF(AND(TONGHOP!O405="ThiTN",TONGHOP!P405="LT",TONGHOP!J405="R",TONGHOP!K405&lt;&gt;""),TONGHOP!L405,"")</f>
        <v/>
      </c>
      <c r="G405" s="9" t="str">
        <f>IF(AND(TONGHOP!O405="ThiTN",TONGHOP!P405="TH",TONGHOP!J405="R",TONGHOP!K405&lt;&gt;""),TONGHOP!K405,"")</f>
        <v/>
      </c>
      <c r="H405" s="9" t="str">
        <f>IF(AND(TONGHOP!O405="ThiTN",TONGHOP!P405="TH",TONGHOP!J405="R",TONGHOP!K405&lt;&gt;""),TONGHOP!L405,"")</f>
        <v/>
      </c>
    </row>
    <row r="406" spans="1:8">
      <c r="A406" s="9" t="str">
        <f>IF(AND(TONGHOP!O406="KTHP",TONGHOP!P406="LT",TONGHOP!J406="R",TONGHOP!K406&lt;&gt;""),TONGHOP!K406,"")</f>
        <v/>
      </c>
      <c r="B406" s="9" t="str">
        <f>IF(AND(TONGHOP!O406="KTHP",TONGHOP!P406="LT",TONGHOP!J406="R",TONGHOP!K406&lt;&gt;""),TONGHOP!L406,"")</f>
        <v/>
      </c>
      <c r="C406" s="9" t="str">
        <f>IF(AND(TONGHOP!O406="KTHP",TONGHOP!P406="TN",TONGHOP!J406="R",TONGHOP!K406&lt;&gt;""),TONGHOP!K406,"")</f>
        <v/>
      </c>
      <c r="D406" s="9" t="str">
        <f>IF(AND(TONGHOP!O406="KTHP",TONGHOP!P406="TN",TONGHOP!J406="R",TONGHOP!K406&lt;&gt;""),TONGHOP!L406,"")</f>
        <v/>
      </c>
      <c r="E406" s="9" t="str">
        <f>IF(AND(TONGHOP!O406="ThiTN",TONGHOP!P406="LT",TONGHOP!J406="R",TONGHOP!K406&lt;&gt;""),TONGHOP!K406,"")</f>
        <v/>
      </c>
      <c r="F406" s="9" t="str">
        <f>IF(AND(TONGHOP!O406="ThiTN",TONGHOP!P406="LT",TONGHOP!J406="R",TONGHOP!K406&lt;&gt;""),TONGHOP!L406,"")</f>
        <v/>
      </c>
      <c r="G406" s="9" t="str">
        <f>IF(AND(TONGHOP!O406="ThiTN",TONGHOP!P406="TH",TONGHOP!J406="R",TONGHOP!K406&lt;&gt;""),TONGHOP!K406,"")</f>
        <v/>
      </c>
      <c r="H406" s="9" t="str">
        <f>IF(AND(TONGHOP!O406="ThiTN",TONGHOP!P406="TH",TONGHOP!J406="R",TONGHOP!K406&lt;&gt;""),TONGHOP!L406,"")</f>
        <v/>
      </c>
    </row>
    <row r="407" spans="1:8">
      <c r="A407" s="9" t="str">
        <f>IF(AND(TONGHOP!O407="KTHP",TONGHOP!P407="LT",TONGHOP!J407="R",TONGHOP!K407&lt;&gt;""),TONGHOP!K407,"")</f>
        <v/>
      </c>
      <c r="B407" s="9" t="str">
        <f>IF(AND(TONGHOP!O407="KTHP",TONGHOP!P407="LT",TONGHOP!J407="R",TONGHOP!K407&lt;&gt;""),TONGHOP!L407,"")</f>
        <v/>
      </c>
      <c r="C407" s="9" t="str">
        <f>IF(AND(TONGHOP!O407="KTHP",TONGHOP!P407="TN",TONGHOP!J407="R",TONGHOP!K407&lt;&gt;""),TONGHOP!K407,"")</f>
        <v/>
      </c>
      <c r="D407" s="9" t="str">
        <f>IF(AND(TONGHOP!O407="KTHP",TONGHOP!P407="TN",TONGHOP!J407="R",TONGHOP!K407&lt;&gt;""),TONGHOP!L407,"")</f>
        <v/>
      </c>
      <c r="E407" s="9" t="str">
        <f>IF(AND(TONGHOP!O407="ThiTN",TONGHOP!P407="LT",TONGHOP!J407="R",TONGHOP!K407&lt;&gt;""),TONGHOP!K407,"")</f>
        <v/>
      </c>
      <c r="F407" s="9" t="str">
        <f>IF(AND(TONGHOP!O407="ThiTN",TONGHOP!P407="LT",TONGHOP!J407="R",TONGHOP!K407&lt;&gt;""),TONGHOP!L407,"")</f>
        <v/>
      </c>
      <c r="G407" s="9" t="str">
        <f>IF(AND(TONGHOP!O407="ThiTN",TONGHOP!P407="TH",TONGHOP!J407="R",TONGHOP!K407&lt;&gt;""),TONGHOP!K407,"")</f>
        <v/>
      </c>
      <c r="H407" s="9" t="str">
        <f>IF(AND(TONGHOP!O407="ThiTN",TONGHOP!P407="TH",TONGHOP!J407="R",TONGHOP!K407&lt;&gt;""),TONGHOP!L407,"")</f>
        <v/>
      </c>
    </row>
    <row r="408" spans="1:8">
      <c r="A408" s="9" t="str">
        <f>IF(AND(TONGHOP!O408="KTHP",TONGHOP!P408="LT",TONGHOP!J408="R",TONGHOP!K408&lt;&gt;""),TONGHOP!K408,"")</f>
        <v/>
      </c>
      <c r="B408" s="9" t="str">
        <f>IF(AND(TONGHOP!O408="KTHP",TONGHOP!P408="LT",TONGHOP!J408="R",TONGHOP!K408&lt;&gt;""),TONGHOP!L408,"")</f>
        <v/>
      </c>
      <c r="C408" s="9" t="str">
        <f>IF(AND(TONGHOP!O408="KTHP",TONGHOP!P408="TN",TONGHOP!J408="R",TONGHOP!K408&lt;&gt;""),TONGHOP!K408,"")</f>
        <v/>
      </c>
      <c r="D408" s="9" t="str">
        <f>IF(AND(TONGHOP!O408="KTHP",TONGHOP!P408="TN",TONGHOP!J408="R",TONGHOP!K408&lt;&gt;""),TONGHOP!L408,"")</f>
        <v/>
      </c>
      <c r="E408" s="9" t="str">
        <f>IF(AND(TONGHOP!O408="ThiTN",TONGHOP!P408="LT",TONGHOP!J408="R",TONGHOP!K408&lt;&gt;""),TONGHOP!K408,"")</f>
        <v/>
      </c>
      <c r="F408" s="9" t="str">
        <f>IF(AND(TONGHOP!O408="ThiTN",TONGHOP!P408="LT",TONGHOP!J408="R",TONGHOP!K408&lt;&gt;""),TONGHOP!L408,"")</f>
        <v/>
      </c>
      <c r="G408" s="9" t="str">
        <f>IF(AND(TONGHOP!O408="ThiTN",TONGHOP!P408="TH",TONGHOP!J408="R",TONGHOP!K408&lt;&gt;""),TONGHOP!K408,"")</f>
        <v/>
      </c>
      <c r="H408" s="9" t="str">
        <f>IF(AND(TONGHOP!O408="ThiTN",TONGHOP!P408="TH",TONGHOP!J408="R",TONGHOP!K408&lt;&gt;""),TONGHOP!L408,"")</f>
        <v/>
      </c>
    </row>
    <row r="409" spans="1:8">
      <c r="A409" s="9" t="str">
        <f>IF(AND(TONGHOP!O409="KTHP",TONGHOP!P409="LT",TONGHOP!J409="R",TONGHOP!K409&lt;&gt;""),TONGHOP!K409,"")</f>
        <v/>
      </c>
      <c r="B409" s="9" t="str">
        <f>IF(AND(TONGHOP!O409="KTHP",TONGHOP!P409="LT",TONGHOP!J409="R",TONGHOP!K409&lt;&gt;""),TONGHOP!L409,"")</f>
        <v/>
      </c>
      <c r="C409" s="9" t="str">
        <f>IF(AND(TONGHOP!O409="KTHP",TONGHOP!P409="TN",TONGHOP!J409="R",TONGHOP!K409&lt;&gt;""),TONGHOP!K409,"")</f>
        <v/>
      </c>
      <c r="D409" s="9" t="str">
        <f>IF(AND(TONGHOP!O409="KTHP",TONGHOP!P409="TN",TONGHOP!J409="R",TONGHOP!K409&lt;&gt;""),TONGHOP!L409,"")</f>
        <v/>
      </c>
      <c r="E409" s="9" t="str">
        <f>IF(AND(TONGHOP!O409="ThiTN",TONGHOP!P409="LT",TONGHOP!J409="R",TONGHOP!K409&lt;&gt;""),TONGHOP!K409,"")</f>
        <v/>
      </c>
      <c r="F409" s="9" t="str">
        <f>IF(AND(TONGHOP!O409="ThiTN",TONGHOP!P409="LT",TONGHOP!J409="R",TONGHOP!K409&lt;&gt;""),TONGHOP!L409,"")</f>
        <v/>
      </c>
      <c r="G409" s="9" t="str">
        <f>IF(AND(TONGHOP!O409="ThiTN",TONGHOP!P409="TH",TONGHOP!J409="R",TONGHOP!K409&lt;&gt;""),TONGHOP!K409,"")</f>
        <v/>
      </c>
      <c r="H409" s="9" t="str">
        <f>IF(AND(TONGHOP!O409="ThiTN",TONGHOP!P409="TH",TONGHOP!J409="R",TONGHOP!K409&lt;&gt;""),TONGHOP!L409,"")</f>
        <v/>
      </c>
    </row>
    <row r="410" spans="1:8">
      <c r="A410" s="9" t="str">
        <f>IF(AND(TONGHOP!O410="KTHP",TONGHOP!P410="LT",TONGHOP!J410="R",TONGHOP!K410&lt;&gt;""),TONGHOP!K410,"")</f>
        <v/>
      </c>
      <c r="B410" s="9" t="str">
        <f>IF(AND(TONGHOP!O410="KTHP",TONGHOP!P410="LT",TONGHOP!J410="R",TONGHOP!K410&lt;&gt;""),TONGHOP!L410,"")</f>
        <v/>
      </c>
      <c r="C410" s="9" t="str">
        <f>IF(AND(TONGHOP!O410="KTHP",TONGHOP!P410="TN",TONGHOP!J410="R",TONGHOP!K410&lt;&gt;""),TONGHOP!K410,"")</f>
        <v/>
      </c>
      <c r="D410" s="9" t="str">
        <f>IF(AND(TONGHOP!O410="KTHP",TONGHOP!P410="TN",TONGHOP!J410="R",TONGHOP!K410&lt;&gt;""),TONGHOP!L410,"")</f>
        <v/>
      </c>
      <c r="E410" s="9" t="str">
        <f>IF(AND(TONGHOP!O410="ThiTN",TONGHOP!P410="LT",TONGHOP!J410="R",TONGHOP!K410&lt;&gt;""),TONGHOP!K410,"")</f>
        <v/>
      </c>
      <c r="F410" s="9" t="str">
        <f>IF(AND(TONGHOP!O410="ThiTN",TONGHOP!P410="LT",TONGHOP!J410="R",TONGHOP!K410&lt;&gt;""),TONGHOP!L410,"")</f>
        <v/>
      </c>
      <c r="G410" s="9" t="str">
        <f>IF(AND(TONGHOP!O410="ThiTN",TONGHOP!P410="TH",TONGHOP!J410="R",TONGHOP!K410&lt;&gt;""),TONGHOP!K410,"")</f>
        <v/>
      </c>
      <c r="H410" s="9" t="str">
        <f>IF(AND(TONGHOP!O410="ThiTN",TONGHOP!P410="TH",TONGHOP!J410="R",TONGHOP!K410&lt;&gt;""),TONGHOP!L410,"")</f>
        <v/>
      </c>
    </row>
    <row r="411" spans="1:8">
      <c r="A411" s="9" t="str">
        <f>IF(AND(TONGHOP!O411="KTHP",TONGHOP!P411="LT",TONGHOP!J411="R",TONGHOP!K411&lt;&gt;""),TONGHOP!K411,"")</f>
        <v/>
      </c>
      <c r="B411" s="9" t="str">
        <f>IF(AND(TONGHOP!O411="KTHP",TONGHOP!P411="LT",TONGHOP!J411="R",TONGHOP!K411&lt;&gt;""),TONGHOP!L411,"")</f>
        <v/>
      </c>
      <c r="C411" s="9" t="str">
        <f>IF(AND(TONGHOP!O411="KTHP",TONGHOP!P411="TN",TONGHOP!J411="R",TONGHOP!K411&lt;&gt;""),TONGHOP!K411,"")</f>
        <v/>
      </c>
      <c r="D411" s="9" t="str">
        <f>IF(AND(TONGHOP!O411="KTHP",TONGHOP!P411="TN",TONGHOP!J411="R",TONGHOP!K411&lt;&gt;""),TONGHOP!L411,"")</f>
        <v/>
      </c>
      <c r="E411" s="9" t="str">
        <f>IF(AND(TONGHOP!O411="ThiTN",TONGHOP!P411="LT",TONGHOP!J411="R",TONGHOP!K411&lt;&gt;""),TONGHOP!K411,"")</f>
        <v/>
      </c>
      <c r="F411" s="9" t="str">
        <f>IF(AND(TONGHOP!O411="ThiTN",TONGHOP!P411="LT",TONGHOP!J411="R",TONGHOP!K411&lt;&gt;""),TONGHOP!L411,"")</f>
        <v/>
      </c>
      <c r="G411" s="9" t="str">
        <f>IF(AND(TONGHOP!O411="ThiTN",TONGHOP!P411="TH",TONGHOP!J411="R",TONGHOP!K411&lt;&gt;""),TONGHOP!K411,"")</f>
        <v/>
      </c>
      <c r="H411" s="9" t="str">
        <f>IF(AND(TONGHOP!O411="ThiTN",TONGHOP!P411="TH",TONGHOP!J411="R",TONGHOP!K411&lt;&gt;""),TONGHOP!L411,"")</f>
        <v/>
      </c>
    </row>
    <row r="412" spans="1:8">
      <c r="A412" s="9" t="str">
        <f>IF(AND(TONGHOP!O412="KTHP",TONGHOP!P412="LT",TONGHOP!J412="R",TONGHOP!K412&lt;&gt;""),TONGHOP!K412,"")</f>
        <v/>
      </c>
      <c r="B412" s="9" t="str">
        <f>IF(AND(TONGHOP!O412="KTHP",TONGHOP!P412="LT",TONGHOP!J412="R",TONGHOP!K412&lt;&gt;""),TONGHOP!L412,"")</f>
        <v/>
      </c>
      <c r="C412" s="9" t="str">
        <f>IF(AND(TONGHOP!O412="KTHP",TONGHOP!P412="TN",TONGHOP!J412="R",TONGHOP!K412&lt;&gt;""),TONGHOP!K412,"")</f>
        <v/>
      </c>
      <c r="D412" s="9" t="str">
        <f>IF(AND(TONGHOP!O412="KTHP",TONGHOP!P412="TN",TONGHOP!J412="R",TONGHOP!K412&lt;&gt;""),TONGHOP!L412,"")</f>
        <v/>
      </c>
      <c r="E412" s="9" t="str">
        <f>IF(AND(TONGHOP!O412="ThiTN",TONGHOP!P412="LT",TONGHOP!J412="R",TONGHOP!K412&lt;&gt;""),TONGHOP!K412,"")</f>
        <v/>
      </c>
      <c r="F412" s="9" t="str">
        <f>IF(AND(TONGHOP!O412="ThiTN",TONGHOP!P412="LT",TONGHOP!J412="R",TONGHOP!K412&lt;&gt;""),TONGHOP!L412,"")</f>
        <v/>
      </c>
      <c r="G412" s="9" t="str">
        <f>IF(AND(TONGHOP!O412="ThiTN",TONGHOP!P412="TH",TONGHOP!J412="R",TONGHOP!K412&lt;&gt;""),TONGHOP!K412,"")</f>
        <v/>
      </c>
      <c r="H412" s="9" t="str">
        <f>IF(AND(TONGHOP!O412="ThiTN",TONGHOP!P412="TH",TONGHOP!J412="R",TONGHOP!K412&lt;&gt;""),TONGHOP!L412,"")</f>
        <v/>
      </c>
    </row>
    <row r="413" spans="1:8">
      <c r="A413" s="9" t="str">
        <f>IF(AND(TONGHOP!O413="KTHP",TONGHOP!P413="LT",TONGHOP!J413="R",TONGHOP!K413&lt;&gt;""),TONGHOP!K413,"")</f>
        <v/>
      </c>
      <c r="B413" s="9" t="str">
        <f>IF(AND(TONGHOP!O413="KTHP",TONGHOP!P413="LT",TONGHOP!J413="R",TONGHOP!K413&lt;&gt;""),TONGHOP!L413,"")</f>
        <v/>
      </c>
      <c r="C413" s="9" t="str">
        <f>IF(AND(TONGHOP!O413="KTHP",TONGHOP!P413="TN",TONGHOP!J413="R",TONGHOP!K413&lt;&gt;""),TONGHOP!K413,"")</f>
        <v/>
      </c>
      <c r="D413" s="9" t="str">
        <f>IF(AND(TONGHOP!O413="KTHP",TONGHOP!P413="TN",TONGHOP!J413="R",TONGHOP!K413&lt;&gt;""),TONGHOP!L413,"")</f>
        <v/>
      </c>
      <c r="E413" s="9" t="str">
        <f>IF(AND(TONGHOP!O413="ThiTN",TONGHOP!P413="LT",TONGHOP!J413="R",TONGHOP!K413&lt;&gt;""),TONGHOP!K413,"")</f>
        <v/>
      </c>
      <c r="F413" s="9" t="str">
        <f>IF(AND(TONGHOP!O413="ThiTN",TONGHOP!P413="LT",TONGHOP!J413="R",TONGHOP!K413&lt;&gt;""),TONGHOP!L413,"")</f>
        <v/>
      </c>
      <c r="G413" s="9" t="str">
        <f>IF(AND(TONGHOP!O413="ThiTN",TONGHOP!P413="TH",TONGHOP!J413="R",TONGHOP!K413&lt;&gt;""),TONGHOP!K413,"")</f>
        <v/>
      </c>
      <c r="H413" s="9" t="str">
        <f>IF(AND(TONGHOP!O413="ThiTN",TONGHOP!P413="TH",TONGHOP!J413="R",TONGHOP!K413&lt;&gt;""),TONGHOP!L413,"")</f>
        <v/>
      </c>
    </row>
    <row r="414" spans="1:8">
      <c r="A414" s="9" t="str">
        <f>IF(AND(TONGHOP!O414="KTHP",TONGHOP!P414="LT",TONGHOP!J414="R",TONGHOP!K414&lt;&gt;""),TONGHOP!K414,"")</f>
        <v/>
      </c>
      <c r="B414" s="9" t="str">
        <f>IF(AND(TONGHOP!O414="KTHP",TONGHOP!P414="LT",TONGHOP!J414="R",TONGHOP!K414&lt;&gt;""),TONGHOP!L414,"")</f>
        <v/>
      </c>
      <c r="C414" s="9" t="str">
        <f>IF(AND(TONGHOP!O414="KTHP",TONGHOP!P414="TN",TONGHOP!J414="R",TONGHOP!K414&lt;&gt;""),TONGHOP!K414,"")</f>
        <v/>
      </c>
      <c r="D414" s="9" t="str">
        <f>IF(AND(TONGHOP!O414="KTHP",TONGHOP!P414="TN",TONGHOP!J414="R",TONGHOP!K414&lt;&gt;""),TONGHOP!L414,"")</f>
        <v/>
      </c>
      <c r="E414" s="9" t="str">
        <f>IF(AND(TONGHOP!O414="ThiTN",TONGHOP!P414="LT",TONGHOP!J414="R",TONGHOP!K414&lt;&gt;""),TONGHOP!K414,"")</f>
        <v/>
      </c>
      <c r="F414" s="9" t="str">
        <f>IF(AND(TONGHOP!O414="ThiTN",TONGHOP!P414="LT",TONGHOP!J414="R",TONGHOP!K414&lt;&gt;""),TONGHOP!L414,"")</f>
        <v/>
      </c>
      <c r="G414" s="9" t="str">
        <f>IF(AND(TONGHOP!O414="ThiTN",TONGHOP!P414="TH",TONGHOP!J414="R",TONGHOP!K414&lt;&gt;""),TONGHOP!K414,"")</f>
        <v/>
      </c>
      <c r="H414" s="9" t="str">
        <f>IF(AND(TONGHOP!O414="ThiTN",TONGHOP!P414="TH",TONGHOP!J414="R",TONGHOP!K414&lt;&gt;""),TONGHOP!L414,"")</f>
        <v/>
      </c>
    </row>
    <row r="415" spans="1:8">
      <c r="A415" s="9" t="str">
        <f>IF(AND(TONGHOP!O415="KTHP",TONGHOP!P415="LT",TONGHOP!J415="R",TONGHOP!K415&lt;&gt;""),TONGHOP!K415,"")</f>
        <v/>
      </c>
      <c r="B415" s="9" t="str">
        <f>IF(AND(TONGHOP!O415="KTHP",TONGHOP!P415="LT",TONGHOP!J415="R",TONGHOP!K415&lt;&gt;""),TONGHOP!L415,"")</f>
        <v/>
      </c>
      <c r="C415" s="9" t="str">
        <f>IF(AND(TONGHOP!O415="KTHP",TONGHOP!P415="TN",TONGHOP!J415="R",TONGHOP!K415&lt;&gt;""),TONGHOP!K415,"")</f>
        <v/>
      </c>
      <c r="D415" s="9" t="str">
        <f>IF(AND(TONGHOP!O415="KTHP",TONGHOP!P415="TN",TONGHOP!J415="R",TONGHOP!K415&lt;&gt;""),TONGHOP!L415,"")</f>
        <v/>
      </c>
      <c r="E415" s="9" t="str">
        <f>IF(AND(TONGHOP!O415="ThiTN",TONGHOP!P415="LT",TONGHOP!J415="R",TONGHOP!K415&lt;&gt;""),TONGHOP!K415,"")</f>
        <v/>
      </c>
      <c r="F415" s="9" t="str">
        <f>IF(AND(TONGHOP!O415="ThiTN",TONGHOP!P415="LT",TONGHOP!J415="R",TONGHOP!K415&lt;&gt;""),TONGHOP!L415,"")</f>
        <v/>
      </c>
      <c r="G415" s="9" t="str">
        <f>IF(AND(TONGHOP!O415="ThiTN",TONGHOP!P415="TH",TONGHOP!J415="R",TONGHOP!K415&lt;&gt;""),TONGHOP!K415,"")</f>
        <v/>
      </c>
      <c r="H415" s="9" t="str">
        <f>IF(AND(TONGHOP!O415="ThiTN",TONGHOP!P415="TH",TONGHOP!J415="R",TONGHOP!K415&lt;&gt;""),TONGHOP!L415,"")</f>
        <v/>
      </c>
    </row>
    <row r="416" spans="1:8">
      <c r="A416" s="9" t="str">
        <f>IF(AND(TONGHOP!O416="KTHP",TONGHOP!P416="LT",TONGHOP!J416="R",TONGHOP!K416&lt;&gt;""),TONGHOP!K416,"")</f>
        <v/>
      </c>
      <c r="B416" s="9" t="str">
        <f>IF(AND(TONGHOP!O416="KTHP",TONGHOP!P416="LT",TONGHOP!J416="R",TONGHOP!K416&lt;&gt;""),TONGHOP!L416,"")</f>
        <v/>
      </c>
      <c r="C416" s="9" t="str">
        <f>IF(AND(TONGHOP!O416="KTHP",TONGHOP!P416="TN",TONGHOP!J416="R",TONGHOP!K416&lt;&gt;""),TONGHOP!K416,"")</f>
        <v/>
      </c>
      <c r="D416" s="9" t="str">
        <f>IF(AND(TONGHOP!O416="KTHP",TONGHOP!P416="TN",TONGHOP!J416="R",TONGHOP!K416&lt;&gt;""),TONGHOP!L416,"")</f>
        <v/>
      </c>
      <c r="E416" s="9" t="str">
        <f>IF(AND(TONGHOP!O416="ThiTN",TONGHOP!P416="LT",TONGHOP!J416="R",TONGHOP!K416&lt;&gt;""),TONGHOP!K416,"")</f>
        <v/>
      </c>
      <c r="F416" s="9" t="str">
        <f>IF(AND(TONGHOP!O416="ThiTN",TONGHOP!P416="LT",TONGHOP!J416="R",TONGHOP!K416&lt;&gt;""),TONGHOP!L416,"")</f>
        <v/>
      </c>
      <c r="G416" s="9" t="str">
        <f>IF(AND(TONGHOP!O416="ThiTN",TONGHOP!P416="TH",TONGHOP!J416="R",TONGHOP!K416&lt;&gt;""),TONGHOP!K416,"")</f>
        <v/>
      </c>
      <c r="H416" s="9" t="str">
        <f>IF(AND(TONGHOP!O416="ThiTN",TONGHOP!P416="TH",TONGHOP!J416="R",TONGHOP!K416&lt;&gt;""),TONGHOP!L416,"")</f>
        <v/>
      </c>
    </row>
    <row r="417" spans="1:8">
      <c r="A417" s="9" t="str">
        <f>IF(AND(TONGHOP!O417="KTHP",TONGHOP!P417="LT",TONGHOP!J417="R",TONGHOP!K417&lt;&gt;""),TONGHOP!K417,"")</f>
        <v/>
      </c>
      <c r="B417" s="9" t="str">
        <f>IF(AND(TONGHOP!O417="KTHP",TONGHOP!P417="LT",TONGHOP!J417="R",TONGHOP!K417&lt;&gt;""),TONGHOP!L417,"")</f>
        <v/>
      </c>
      <c r="C417" s="9" t="str">
        <f>IF(AND(TONGHOP!O417="KTHP",TONGHOP!P417="TN",TONGHOP!J417="R",TONGHOP!K417&lt;&gt;""),TONGHOP!K417,"")</f>
        <v/>
      </c>
      <c r="D417" s="9" t="str">
        <f>IF(AND(TONGHOP!O417="KTHP",TONGHOP!P417="TN",TONGHOP!J417="R",TONGHOP!K417&lt;&gt;""),TONGHOP!L417,"")</f>
        <v/>
      </c>
      <c r="E417" s="9" t="str">
        <f>IF(AND(TONGHOP!O417="ThiTN",TONGHOP!P417="LT",TONGHOP!J417="R",TONGHOP!K417&lt;&gt;""),TONGHOP!K417,"")</f>
        <v/>
      </c>
      <c r="F417" s="9" t="str">
        <f>IF(AND(TONGHOP!O417="ThiTN",TONGHOP!P417="LT",TONGHOP!J417="R",TONGHOP!K417&lt;&gt;""),TONGHOP!L417,"")</f>
        <v/>
      </c>
      <c r="G417" s="9" t="str">
        <f>IF(AND(TONGHOP!O417="ThiTN",TONGHOP!P417="TH",TONGHOP!J417="R",TONGHOP!K417&lt;&gt;""),TONGHOP!K417,"")</f>
        <v/>
      </c>
      <c r="H417" s="9" t="str">
        <f>IF(AND(TONGHOP!O417="ThiTN",TONGHOP!P417="TH",TONGHOP!J417="R",TONGHOP!K417&lt;&gt;""),TONGHOP!L417,"")</f>
        <v/>
      </c>
    </row>
    <row r="418" spans="1:8">
      <c r="A418" s="9" t="str">
        <f>IF(AND(TONGHOP!O418="KTHP",TONGHOP!P418="LT",TONGHOP!J418="R",TONGHOP!K418&lt;&gt;""),TONGHOP!K418,"")</f>
        <v/>
      </c>
      <c r="B418" s="9" t="str">
        <f>IF(AND(TONGHOP!O418="KTHP",TONGHOP!P418="LT",TONGHOP!J418="R",TONGHOP!K418&lt;&gt;""),TONGHOP!L418,"")</f>
        <v/>
      </c>
      <c r="C418" s="9" t="str">
        <f>IF(AND(TONGHOP!O418="KTHP",TONGHOP!P418="TN",TONGHOP!J418="R",TONGHOP!K418&lt;&gt;""),TONGHOP!K418,"")</f>
        <v/>
      </c>
      <c r="D418" s="9" t="str">
        <f>IF(AND(TONGHOP!O418="KTHP",TONGHOP!P418="TN",TONGHOP!J418="R",TONGHOP!K418&lt;&gt;""),TONGHOP!L418,"")</f>
        <v/>
      </c>
      <c r="E418" s="9" t="str">
        <f>IF(AND(TONGHOP!O418="ThiTN",TONGHOP!P418="LT",TONGHOP!J418="R",TONGHOP!K418&lt;&gt;""),TONGHOP!K418,"")</f>
        <v/>
      </c>
      <c r="F418" s="9" t="str">
        <f>IF(AND(TONGHOP!O418="ThiTN",TONGHOP!P418="LT",TONGHOP!J418="R",TONGHOP!K418&lt;&gt;""),TONGHOP!L418,"")</f>
        <v/>
      </c>
      <c r="G418" s="9" t="str">
        <f>IF(AND(TONGHOP!O418="ThiTN",TONGHOP!P418="TH",TONGHOP!J418="R",TONGHOP!K418&lt;&gt;""),TONGHOP!K418,"")</f>
        <v/>
      </c>
      <c r="H418" s="9" t="str">
        <f>IF(AND(TONGHOP!O418="ThiTN",TONGHOP!P418="TH",TONGHOP!J418="R",TONGHOP!K418&lt;&gt;""),TONGHOP!L418,"")</f>
        <v/>
      </c>
    </row>
    <row r="419" spans="1:8">
      <c r="A419" s="9" t="str">
        <f>IF(AND(TONGHOP!O419="KTHP",TONGHOP!P419="LT",TONGHOP!J419="R",TONGHOP!K419&lt;&gt;""),TONGHOP!K419,"")</f>
        <v/>
      </c>
      <c r="B419" s="9" t="str">
        <f>IF(AND(TONGHOP!O419="KTHP",TONGHOP!P419="LT",TONGHOP!J419="R",TONGHOP!K419&lt;&gt;""),TONGHOP!L419,"")</f>
        <v/>
      </c>
      <c r="C419" s="9" t="str">
        <f>IF(AND(TONGHOP!O419="KTHP",TONGHOP!P419="TN",TONGHOP!J419="R",TONGHOP!K419&lt;&gt;""),TONGHOP!K419,"")</f>
        <v/>
      </c>
      <c r="D419" s="9" t="str">
        <f>IF(AND(TONGHOP!O419="KTHP",TONGHOP!P419="TN",TONGHOP!J419="R",TONGHOP!K419&lt;&gt;""),TONGHOP!L419,"")</f>
        <v/>
      </c>
      <c r="E419" s="9" t="str">
        <f>IF(AND(TONGHOP!O419="ThiTN",TONGHOP!P419="LT",TONGHOP!J419="R",TONGHOP!K419&lt;&gt;""),TONGHOP!K419,"")</f>
        <v/>
      </c>
      <c r="F419" s="9" t="str">
        <f>IF(AND(TONGHOP!O419="ThiTN",TONGHOP!P419="LT",TONGHOP!J419="R",TONGHOP!K419&lt;&gt;""),TONGHOP!L419,"")</f>
        <v/>
      </c>
      <c r="G419" s="9" t="str">
        <f>IF(AND(TONGHOP!O419="ThiTN",TONGHOP!P419="TH",TONGHOP!J419="R",TONGHOP!K419&lt;&gt;""),TONGHOP!K419,"")</f>
        <v/>
      </c>
      <c r="H419" s="9" t="str">
        <f>IF(AND(TONGHOP!O419="ThiTN",TONGHOP!P419="TH",TONGHOP!J419="R",TONGHOP!K419&lt;&gt;""),TONGHOP!L419,"")</f>
        <v/>
      </c>
    </row>
    <row r="420" spans="1:8">
      <c r="A420" s="9" t="str">
        <f>IF(AND(TONGHOP!O420="KTHP",TONGHOP!P420="LT",TONGHOP!J420="R",TONGHOP!K420&lt;&gt;""),TONGHOP!K420,"")</f>
        <v/>
      </c>
      <c r="B420" s="9" t="str">
        <f>IF(AND(TONGHOP!O420="KTHP",TONGHOP!P420="LT",TONGHOP!J420="R",TONGHOP!K420&lt;&gt;""),TONGHOP!L420,"")</f>
        <v/>
      </c>
      <c r="C420" s="9" t="str">
        <f>IF(AND(TONGHOP!O420="KTHP",TONGHOP!P420="TN",TONGHOP!J420="R",TONGHOP!K420&lt;&gt;""),TONGHOP!K420,"")</f>
        <v/>
      </c>
      <c r="D420" s="9" t="str">
        <f>IF(AND(TONGHOP!O420="KTHP",TONGHOP!P420="TN",TONGHOP!J420="R",TONGHOP!K420&lt;&gt;""),TONGHOP!L420,"")</f>
        <v/>
      </c>
      <c r="E420" s="9" t="str">
        <f>IF(AND(TONGHOP!O420="ThiTN",TONGHOP!P420="LT",TONGHOP!J420="R",TONGHOP!K420&lt;&gt;""),TONGHOP!K420,"")</f>
        <v/>
      </c>
      <c r="F420" s="9" t="str">
        <f>IF(AND(TONGHOP!O420="ThiTN",TONGHOP!P420="LT",TONGHOP!J420="R",TONGHOP!K420&lt;&gt;""),TONGHOP!L420,"")</f>
        <v/>
      </c>
      <c r="G420" s="9" t="str">
        <f>IF(AND(TONGHOP!O420="ThiTN",TONGHOP!P420="TH",TONGHOP!J420="R",TONGHOP!K420&lt;&gt;""),TONGHOP!K420,"")</f>
        <v/>
      </c>
      <c r="H420" s="9" t="str">
        <f>IF(AND(TONGHOP!O420="ThiTN",TONGHOP!P420="TH",TONGHOP!J420="R",TONGHOP!K420&lt;&gt;""),TONGHOP!L420,"")</f>
        <v/>
      </c>
    </row>
    <row r="421" spans="1:8">
      <c r="A421" s="9" t="str">
        <f>IF(AND(TONGHOP!O421="KTHP",TONGHOP!P421="LT",TONGHOP!J421="R",TONGHOP!K421&lt;&gt;""),TONGHOP!K421,"")</f>
        <v/>
      </c>
      <c r="B421" s="9" t="str">
        <f>IF(AND(TONGHOP!O421="KTHP",TONGHOP!P421="LT",TONGHOP!J421="R",TONGHOP!K421&lt;&gt;""),TONGHOP!L421,"")</f>
        <v/>
      </c>
      <c r="C421" s="9" t="str">
        <f>IF(AND(TONGHOP!O421="KTHP",TONGHOP!P421="TN",TONGHOP!J421="R",TONGHOP!K421&lt;&gt;""),TONGHOP!K421,"")</f>
        <v/>
      </c>
      <c r="D421" s="9" t="str">
        <f>IF(AND(TONGHOP!O421="KTHP",TONGHOP!P421="TN",TONGHOP!J421="R",TONGHOP!K421&lt;&gt;""),TONGHOP!L421,"")</f>
        <v/>
      </c>
      <c r="E421" s="9" t="str">
        <f>IF(AND(TONGHOP!O421="ThiTN",TONGHOP!P421="LT",TONGHOP!J421="R",TONGHOP!K421&lt;&gt;""),TONGHOP!K421,"")</f>
        <v/>
      </c>
      <c r="F421" s="9" t="str">
        <f>IF(AND(TONGHOP!O421="ThiTN",TONGHOP!P421="LT",TONGHOP!J421="R",TONGHOP!K421&lt;&gt;""),TONGHOP!L421,"")</f>
        <v/>
      </c>
      <c r="G421" s="9" t="str">
        <f>IF(AND(TONGHOP!O421="ThiTN",TONGHOP!P421="TH",TONGHOP!J421="R",TONGHOP!K421&lt;&gt;""),TONGHOP!K421,"")</f>
        <v/>
      </c>
      <c r="H421" s="9" t="str">
        <f>IF(AND(TONGHOP!O421="ThiTN",TONGHOP!P421="TH",TONGHOP!J421="R",TONGHOP!K421&lt;&gt;""),TONGHOP!L421,"")</f>
        <v/>
      </c>
    </row>
    <row r="422" spans="1:8">
      <c r="A422" s="9" t="str">
        <f>IF(AND(TONGHOP!O422="KTHP",TONGHOP!P422="LT",TONGHOP!J422="R",TONGHOP!K422&lt;&gt;""),TONGHOP!K422,"")</f>
        <v/>
      </c>
      <c r="B422" s="9" t="str">
        <f>IF(AND(TONGHOP!O422="KTHP",TONGHOP!P422="LT",TONGHOP!J422="R",TONGHOP!K422&lt;&gt;""),TONGHOP!L422,"")</f>
        <v/>
      </c>
      <c r="C422" s="9" t="str">
        <f>IF(AND(TONGHOP!O422="KTHP",TONGHOP!P422="TN",TONGHOP!J422="R",TONGHOP!K422&lt;&gt;""),TONGHOP!K422,"")</f>
        <v/>
      </c>
      <c r="D422" s="9" t="str">
        <f>IF(AND(TONGHOP!O422="KTHP",TONGHOP!P422="TN",TONGHOP!J422="R",TONGHOP!K422&lt;&gt;""),TONGHOP!L422,"")</f>
        <v/>
      </c>
      <c r="E422" s="9" t="str">
        <f>IF(AND(TONGHOP!O422="ThiTN",TONGHOP!P422="LT",TONGHOP!J422="R",TONGHOP!K422&lt;&gt;""),TONGHOP!K422,"")</f>
        <v/>
      </c>
      <c r="F422" s="9" t="str">
        <f>IF(AND(TONGHOP!O422="ThiTN",TONGHOP!P422="LT",TONGHOP!J422="R",TONGHOP!K422&lt;&gt;""),TONGHOP!L422,"")</f>
        <v/>
      </c>
      <c r="G422" s="9" t="str">
        <f>IF(AND(TONGHOP!O422="ThiTN",TONGHOP!P422="TH",TONGHOP!J422="R",TONGHOP!K422&lt;&gt;""),TONGHOP!K422,"")</f>
        <v/>
      </c>
      <c r="H422" s="9" t="str">
        <f>IF(AND(TONGHOP!O422="ThiTN",TONGHOP!P422="TH",TONGHOP!J422="R",TONGHOP!K422&lt;&gt;""),TONGHOP!L422,"")</f>
        <v/>
      </c>
    </row>
    <row r="423" spans="1:8">
      <c r="A423" s="9" t="str">
        <f>IF(AND(TONGHOP!O423="KTHP",TONGHOP!P423="LT",TONGHOP!J423="R",TONGHOP!K423&lt;&gt;""),TONGHOP!K423,"")</f>
        <v/>
      </c>
      <c r="B423" s="9" t="str">
        <f>IF(AND(TONGHOP!O423="KTHP",TONGHOP!P423="LT",TONGHOP!J423="R",TONGHOP!K423&lt;&gt;""),TONGHOP!L423,"")</f>
        <v/>
      </c>
      <c r="C423" s="9" t="str">
        <f>IF(AND(TONGHOP!O423="KTHP",TONGHOP!P423="TN",TONGHOP!J423="R",TONGHOP!K423&lt;&gt;""),TONGHOP!K423,"")</f>
        <v/>
      </c>
      <c r="D423" s="9" t="str">
        <f>IF(AND(TONGHOP!O423="KTHP",TONGHOP!P423="TN",TONGHOP!J423="R",TONGHOP!K423&lt;&gt;""),TONGHOP!L423,"")</f>
        <v/>
      </c>
      <c r="E423" s="9" t="str">
        <f>IF(AND(TONGHOP!O423="ThiTN",TONGHOP!P423="LT",TONGHOP!J423="R",TONGHOP!K423&lt;&gt;""),TONGHOP!K423,"")</f>
        <v/>
      </c>
      <c r="F423" s="9" t="str">
        <f>IF(AND(TONGHOP!O423="ThiTN",TONGHOP!P423="LT",TONGHOP!J423="R",TONGHOP!K423&lt;&gt;""),TONGHOP!L423,"")</f>
        <v/>
      </c>
      <c r="G423" s="9" t="str">
        <f>IF(AND(TONGHOP!O423="ThiTN",TONGHOP!P423="TH",TONGHOP!J423="R",TONGHOP!K423&lt;&gt;""),TONGHOP!K423,"")</f>
        <v/>
      </c>
      <c r="H423" s="9" t="str">
        <f>IF(AND(TONGHOP!O423="ThiTN",TONGHOP!P423="TH",TONGHOP!J423="R",TONGHOP!K423&lt;&gt;""),TONGHOP!L423,"")</f>
        <v/>
      </c>
    </row>
    <row r="424" spans="1:8">
      <c r="A424" s="9" t="str">
        <f>IF(AND(TONGHOP!O424="KTHP",TONGHOP!P424="LT",TONGHOP!J424="R",TONGHOP!K424&lt;&gt;""),TONGHOP!K424,"")</f>
        <v/>
      </c>
      <c r="B424" s="9" t="str">
        <f>IF(AND(TONGHOP!O424="KTHP",TONGHOP!P424="LT",TONGHOP!J424="R",TONGHOP!K424&lt;&gt;""),TONGHOP!L424,"")</f>
        <v/>
      </c>
      <c r="C424" s="9" t="str">
        <f>IF(AND(TONGHOP!O424="KTHP",TONGHOP!P424="TN",TONGHOP!J424="R",TONGHOP!K424&lt;&gt;""),TONGHOP!K424,"")</f>
        <v/>
      </c>
      <c r="D424" s="9" t="str">
        <f>IF(AND(TONGHOP!O424="KTHP",TONGHOP!P424="TN",TONGHOP!J424="R",TONGHOP!K424&lt;&gt;""),TONGHOP!L424,"")</f>
        <v/>
      </c>
      <c r="E424" s="9" t="str">
        <f>IF(AND(TONGHOP!O424="ThiTN",TONGHOP!P424="LT",TONGHOP!J424="R",TONGHOP!K424&lt;&gt;""),TONGHOP!K424,"")</f>
        <v/>
      </c>
      <c r="F424" s="9" t="str">
        <f>IF(AND(TONGHOP!O424="ThiTN",TONGHOP!P424="LT",TONGHOP!J424="R",TONGHOP!K424&lt;&gt;""),TONGHOP!L424,"")</f>
        <v/>
      </c>
      <c r="G424" s="9" t="str">
        <f>IF(AND(TONGHOP!O424="ThiTN",TONGHOP!P424="TH",TONGHOP!J424="R",TONGHOP!K424&lt;&gt;""),TONGHOP!K424,"")</f>
        <v/>
      </c>
      <c r="H424" s="9" t="str">
        <f>IF(AND(TONGHOP!O424="ThiTN",TONGHOP!P424="TH",TONGHOP!J424="R",TONGHOP!K424&lt;&gt;""),TONGHOP!L424,"")</f>
        <v/>
      </c>
    </row>
    <row r="425" spans="1:8">
      <c r="A425" s="9" t="str">
        <f>IF(AND(TONGHOP!O425="KTHP",TONGHOP!P425="LT",TONGHOP!J425="R",TONGHOP!K425&lt;&gt;""),TONGHOP!K425,"")</f>
        <v/>
      </c>
      <c r="B425" s="9" t="str">
        <f>IF(AND(TONGHOP!O425="KTHP",TONGHOP!P425="LT",TONGHOP!J425="R",TONGHOP!K425&lt;&gt;""),TONGHOP!L425,"")</f>
        <v/>
      </c>
      <c r="C425" s="9" t="str">
        <f>IF(AND(TONGHOP!O425="KTHP",TONGHOP!P425="TN",TONGHOP!J425="R",TONGHOP!K425&lt;&gt;""),TONGHOP!K425,"")</f>
        <v/>
      </c>
      <c r="D425" s="9" t="str">
        <f>IF(AND(TONGHOP!O425="KTHP",TONGHOP!P425="TN",TONGHOP!J425="R",TONGHOP!K425&lt;&gt;""),TONGHOP!L425,"")</f>
        <v/>
      </c>
      <c r="E425" s="9" t="str">
        <f>IF(AND(TONGHOP!O425="ThiTN",TONGHOP!P425="LT",TONGHOP!J425="R",TONGHOP!K425&lt;&gt;""),TONGHOP!K425,"")</f>
        <v/>
      </c>
      <c r="F425" s="9" t="str">
        <f>IF(AND(TONGHOP!O425="ThiTN",TONGHOP!P425="LT",TONGHOP!J425="R",TONGHOP!K425&lt;&gt;""),TONGHOP!L425,"")</f>
        <v/>
      </c>
      <c r="G425" s="9" t="str">
        <f>IF(AND(TONGHOP!O425="ThiTN",TONGHOP!P425="TH",TONGHOP!J425="R",TONGHOP!K425&lt;&gt;""),TONGHOP!K425,"")</f>
        <v/>
      </c>
      <c r="H425" s="9" t="str">
        <f>IF(AND(TONGHOP!O425="ThiTN",TONGHOP!P425="TH",TONGHOP!J425="R",TONGHOP!K425&lt;&gt;""),TONGHOP!L425,"")</f>
        <v/>
      </c>
    </row>
    <row r="426" spans="1:8">
      <c r="A426" s="9" t="str">
        <f>IF(AND(TONGHOP!O426="KTHP",TONGHOP!P426="LT",TONGHOP!J426="R",TONGHOP!K426&lt;&gt;""),TONGHOP!K426,"")</f>
        <v/>
      </c>
      <c r="B426" s="9" t="str">
        <f>IF(AND(TONGHOP!O426="KTHP",TONGHOP!P426="LT",TONGHOP!J426="R",TONGHOP!K426&lt;&gt;""),TONGHOP!L426,"")</f>
        <v/>
      </c>
      <c r="C426" s="9" t="str">
        <f>IF(AND(TONGHOP!O426="KTHP",TONGHOP!P426="TN",TONGHOP!J426="R",TONGHOP!K426&lt;&gt;""),TONGHOP!K426,"")</f>
        <v/>
      </c>
      <c r="D426" s="9" t="str">
        <f>IF(AND(TONGHOP!O426="KTHP",TONGHOP!P426="TN",TONGHOP!J426="R",TONGHOP!K426&lt;&gt;""),TONGHOP!L426,"")</f>
        <v/>
      </c>
      <c r="E426" s="9" t="str">
        <f>IF(AND(TONGHOP!O426="ThiTN",TONGHOP!P426="LT",TONGHOP!J426="R",TONGHOP!K426&lt;&gt;""),TONGHOP!K426,"")</f>
        <v/>
      </c>
      <c r="F426" s="9" t="str">
        <f>IF(AND(TONGHOP!O426="ThiTN",TONGHOP!P426="LT",TONGHOP!J426="R",TONGHOP!K426&lt;&gt;""),TONGHOP!L426,"")</f>
        <v/>
      </c>
      <c r="G426" s="9" t="str">
        <f>IF(AND(TONGHOP!O426="ThiTN",TONGHOP!P426="TH",TONGHOP!J426="R",TONGHOP!K426&lt;&gt;""),TONGHOP!K426,"")</f>
        <v/>
      </c>
      <c r="H426" s="9" t="str">
        <f>IF(AND(TONGHOP!O426="ThiTN",TONGHOP!P426="TH",TONGHOP!J426="R",TONGHOP!K426&lt;&gt;""),TONGHOP!L426,"")</f>
        <v/>
      </c>
    </row>
    <row r="427" spans="1:8">
      <c r="A427" s="9" t="str">
        <f>IF(AND(TONGHOP!O427="KTHP",TONGHOP!P427="LT",TONGHOP!J427="R",TONGHOP!K427&lt;&gt;""),TONGHOP!K427,"")</f>
        <v/>
      </c>
      <c r="B427" s="9" t="str">
        <f>IF(AND(TONGHOP!O427="KTHP",TONGHOP!P427="LT",TONGHOP!J427="R",TONGHOP!K427&lt;&gt;""),TONGHOP!L427,"")</f>
        <v/>
      </c>
      <c r="C427" s="9" t="str">
        <f>IF(AND(TONGHOP!O427="KTHP",TONGHOP!P427="TN",TONGHOP!J427="R",TONGHOP!K427&lt;&gt;""),TONGHOP!K427,"")</f>
        <v/>
      </c>
      <c r="D427" s="9" t="str">
        <f>IF(AND(TONGHOP!O427="KTHP",TONGHOP!P427="TN",TONGHOP!J427="R",TONGHOP!K427&lt;&gt;""),TONGHOP!L427,"")</f>
        <v/>
      </c>
      <c r="E427" s="9" t="str">
        <f>IF(AND(TONGHOP!O427="ThiTN",TONGHOP!P427="LT",TONGHOP!J427="R",TONGHOP!K427&lt;&gt;""),TONGHOP!K427,"")</f>
        <v/>
      </c>
      <c r="F427" s="9" t="str">
        <f>IF(AND(TONGHOP!O427="ThiTN",TONGHOP!P427="LT",TONGHOP!J427="R",TONGHOP!K427&lt;&gt;""),TONGHOP!L427,"")</f>
        <v/>
      </c>
      <c r="G427" s="9" t="str">
        <f>IF(AND(TONGHOP!O427="ThiTN",TONGHOP!P427="TH",TONGHOP!J427="R",TONGHOP!K427&lt;&gt;""),TONGHOP!K427,"")</f>
        <v/>
      </c>
      <c r="H427" s="9" t="str">
        <f>IF(AND(TONGHOP!O427="ThiTN",TONGHOP!P427="TH",TONGHOP!J427="R",TONGHOP!K427&lt;&gt;""),TONGHOP!L427,"")</f>
        <v/>
      </c>
    </row>
    <row r="428" spans="1:8">
      <c r="A428" s="9" t="str">
        <f>IF(AND(TONGHOP!O428="KTHP",TONGHOP!P428="LT",TONGHOP!J428="R",TONGHOP!K428&lt;&gt;""),TONGHOP!K428,"")</f>
        <v/>
      </c>
      <c r="B428" s="9" t="str">
        <f>IF(AND(TONGHOP!O428="KTHP",TONGHOP!P428="LT",TONGHOP!J428="R",TONGHOP!K428&lt;&gt;""),TONGHOP!L428,"")</f>
        <v/>
      </c>
      <c r="C428" s="9" t="str">
        <f>IF(AND(TONGHOP!O428="KTHP",TONGHOP!P428="TN",TONGHOP!J428="R",TONGHOP!K428&lt;&gt;""),TONGHOP!K428,"")</f>
        <v/>
      </c>
      <c r="D428" s="9" t="str">
        <f>IF(AND(TONGHOP!O428="KTHP",TONGHOP!P428="TN",TONGHOP!J428="R",TONGHOP!K428&lt;&gt;""),TONGHOP!L428,"")</f>
        <v/>
      </c>
      <c r="E428" s="9" t="str">
        <f>IF(AND(TONGHOP!O428="ThiTN",TONGHOP!P428="LT",TONGHOP!J428="R",TONGHOP!K428&lt;&gt;""),TONGHOP!K428,"")</f>
        <v/>
      </c>
      <c r="F428" s="9" t="str">
        <f>IF(AND(TONGHOP!O428="ThiTN",TONGHOP!P428="LT",TONGHOP!J428="R",TONGHOP!K428&lt;&gt;""),TONGHOP!L428,"")</f>
        <v/>
      </c>
      <c r="G428" s="9" t="str">
        <f>IF(AND(TONGHOP!O428="ThiTN",TONGHOP!P428="TH",TONGHOP!J428="R",TONGHOP!K428&lt;&gt;""),TONGHOP!K428,"")</f>
        <v/>
      </c>
      <c r="H428" s="9" t="str">
        <f>IF(AND(TONGHOP!O428="ThiTN",TONGHOP!P428="TH",TONGHOP!J428="R",TONGHOP!K428&lt;&gt;""),TONGHOP!L428,"")</f>
        <v/>
      </c>
    </row>
    <row r="429" spans="1:8">
      <c r="A429" s="9" t="str">
        <f>IF(AND(TONGHOP!O429="KTHP",TONGHOP!P429="LT",TONGHOP!J429="R",TONGHOP!K429&lt;&gt;""),TONGHOP!K429,"")</f>
        <v/>
      </c>
      <c r="B429" s="9" t="str">
        <f>IF(AND(TONGHOP!O429="KTHP",TONGHOP!P429="LT",TONGHOP!J429="R",TONGHOP!K429&lt;&gt;""),TONGHOP!L429,"")</f>
        <v/>
      </c>
      <c r="C429" s="9" t="str">
        <f>IF(AND(TONGHOP!O429="KTHP",TONGHOP!P429="TN",TONGHOP!J429="R",TONGHOP!K429&lt;&gt;""),TONGHOP!K429,"")</f>
        <v/>
      </c>
      <c r="D429" s="9" t="str">
        <f>IF(AND(TONGHOP!O429="KTHP",TONGHOP!P429="TN",TONGHOP!J429="R",TONGHOP!K429&lt;&gt;""),TONGHOP!L429,"")</f>
        <v/>
      </c>
      <c r="E429" s="9" t="str">
        <f>IF(AND(TONGHOP!O429="ThiTN",TONGHOP!P429="LT",TONGHOP!J429="R",TONGHOP!K429&lt;&gt;""),TONGHOP!K429,"")</f>
        <v/>
      </c>
      <c r="F429" s="9" t="str">
        <f>IF(AND(TONGHOP!O429="ThiTN",TONGHOP!P429="LT",TONGHOP!J429="R",TONGHOP!K429&lt;&gt;""),TONGHOP!L429,"")</f>
        <v/>
      </c>
      <c r="G429" s="9" t="str">
        <f>IF(AND(TONGHOP!O429="ThiTN",TONGHOP!P429="TH",TONGHOP!J429="R",TONGHOP!K429&lt;&gt;""),TONGHOP!K429,"")</f>
        <v/>
      </c>
      <c r="H429" s="9" t="str">
        <f>IF(AND(TONGHOP!O429="ThiTN",TONGHOP!P429="TH",TONGHOP!J429="R",TONGHOP!K429&lt;&gt;""),TONGHOP!L429,"")</f>
        <v/>
      </c>
    </row>
    <row r="430" spans="1:8">
      <c r="A430" s="9" t="str">
        <f>IF(AND(TONGHOP!O430="KTHP",TONGHOP!P430="LT",TONGHOP!J430="R",TONGHOP!K430&lt;&gt;""),TONGHOP!K430,"")</f>
        <v/>
      </c>
      <c r="B430" s="9" t="str">
        <f>IF(AND(TONGHOP!O430="KTHP",TONGHOP!P430="LT",TONGHOP!J430="R",TONGHOP!K430&lt;&gt;""),TONGHOP!L430,"")</f>
        <v/>
      </c>
      <c r="C430" s="9" t="str">
        <f>IF(AND(TONGHOP!O430="KTHP",TONGHOP!P430="TN",TONGHOP!J430="R",TONGHOP!K430&lt;&gt;""),TONGHOP!K430,"")</f>
        <v/>
      </c>
      <c r="D430" s="9" t="str">
        <f>IF(AND(TONGHOP!O430="KTHP",TONGHOP!P430="TN",TONGHOP!J430="R",TONGHOP!K430&lt;&gt;""),TONGHOP!L430,"")</f>
        <v/>
      </c>
      <c r="E430" s="9" t="str">
        <f>IF(AND(TONGHOP!O430="ThiTN",TONGHOP!P430="LT",TONGHOP!J430="R",TONGHOP!K430&lt;&gt;""),TONGHOP!K430,"")</f>
        <v/>
      </c>
      <c r="F430" s="9" t="str">
        <f>IF(AND(TONGHOP!O430="ThiTN",TONGHOP!P430="LT",TONGHOP!J430="R",TONGHOP!K430&lt;&gt;""),TONGHOP!L430,"")</f>
        <v/>
      </c>
      <c r="G430" s="9" t="str">
        <f>IF(AND(TONGHOP!O430="ThiTN",TONGHOP!P430="TH",TONGHOP!J430="R",TONGHOP!K430&lt;&gt;""),TONGHOP!K430,"")</f>
        <v/>
      </c>
      <c r="H430" s="9" t="str">
        <f>IF(AND(TONGHOP!O430="ThiTN",TONGHOP!P430="TH",TONGHOP!J430="R",TONGHOP!K430&lt;&gt;""),TONGHOP!L430,"")</f>
        <v/>
      </c>
    </row>
    <row r="431" spans="1:8">
      <c r="A431" s="9" t="str">
        <f>IF(AND(TONGHOP!O431="KTHP",TONGHOP!P431="LT",TONGHOP!J431="R",TONGHOP!K431&lt;&gt;""),TONGHOP!K431,"")</f>
        <v/>
      </c>
      <c r="B431" s="9" t="str">
        <f>IF(AND(TONGHOP!O431="KTHP",TONGHOP!P431="LT",TONGHOP!J431="R",TONGHOP!K431&lt;&gt;""),TONGHOP!L431,"")</f>
        <v/>
      </c>
      <c r="C431" s="9" t="str">
        <f>IF(AND(TONGHOP!O431="KTHP",TONGHOP!P431="TN",TONGHOP!J431="R",TONGHOP!K431&lt;&gt;""),TONGHOP!K431,"")</f>
        <v/>
      </c>
      <c r="D431" s="9" t="str">
        <f>IF(AND(TONGHOP!O431="KTHP",TONGHOP!P431="TN",TONGHOP!J431="R",TONGHOP!K431&lt;&gt;""),TONGHOP!L431,"")</f>
        <v/>
      </c>
      <c r="E431" s="9" t="str">
        <f>IF(AND(TONGHOP!O431="ThiTN",TONGHOP!P431="LT",TONGHOP!J431="R",TONGHOP!K431&lt;&gt;""),TONGHOP!K431,"")</f>
        <v/>
      </c>
      <c r="F431" s="9" t="str">
        <f>IF(AND(TONGHOP!O431="ThiTN",TONGHOP!P431="LT",TONGHOP!J431="R",TONGHOP!K431&lt;&gt;""),TONGHOP!L431,"")</f>
        <v/>
      </c>
      <c r="G431" s="9" t="str">
        <f>IF(AND(TONGHOP!O431="ThiTN",TONGHOP!P431="TH",TONGHOP!J431="R",TONGHOP!K431&lt;&gt;""),TONGHOP!K431,"")</f>
        <v/>
      </c>
      <c r="H431" s="9" t="str">
        <f>IF(AND(TONGHOP!O431="ThiTN",TONGHOP!P431="TH",TONGHOP!J431="R",TONGHOP!K431&lt;&gt;""),TONGHOP!L431,"")</f>
        <v/>
      </c>
    </row>
    <row r="432" spans="1:8">
      <c r="A432" s="9" t="str">
        <f>IF(AND(TONGHOP!O432="KTHP",TONGHOP!P432="LT",TONGHOP!J432="R",TONGHOP!K432&lt;&gt;""),TONGHOP!K432,"")</f>
        <v/>
      </c>
      <c r="B432" s="9" t="str">
        <f>IF(AND(TONGHOP!O432="KTHP",TONGHOP!P432="LT",TONGHOP!J432="R",TONGHOP!K432&lt;&gt;""),TONGHOP!L432,"")</f>
        <v/>
      </c>
      <c r="C432" s="9" t="str">
        <f>IF(AND(TONGHOP!O432="KTHP",TONGHOP!P432="TN",TONGHOP!J432="R",TONGHOP!K432&lt;&gt;""),TONGHOP!K432,"")</f>
        <v/>
      </c>
      <c r="D432" s="9" t="str">
        <f>IF(AND(TONGHOP!O432="KTHP",TONGHOP!P432="TN",TONGHOP!J432="R",TONGHOP!K432&lt;&gt;""),TONGHOP!L432,"")</f>
        <v/>
      </c>
      <c r="E432" s="9" t="str">
        <f>IF(AND(TONGHOP!O432="ThiTN",TONGHOP!P432="LT",TONGHOP!J432="R",TONGHOP!K432&lt;&gt;""),TONGHOP!K432,"")</f>
        <v/>
      </c>
      <c r="F432" s="9" t="str">
        <f>IF(AND(TONGHOP!O432="ThiTN",TONGHOP!P432="LT",TONGHOP!J432="R",TONGHOP!K432&lt;&gt;""),TONGHOP!L432,"")</f>
        <v/>
      </c>
      <c r="G432" s="9" t="str">
        <f>IF(AND(TONGHOP!O432="ThiTN",TONGHOP!P432="TH",TONGHOP!J432="R",TONGHOP!K432&lt;&gt;""),TONGHOP!K432,"")</f>
        <v/>
      </c>
      <c r="H432" s="9" t="str">
        <f>IF(AND(TONGHOP!O432="ThiTN",TONGHOP!P432="TH",TONGHOP!J432="R",TONGHOP!K432&lt;&gt;""),TONGHOP!L432,"")</f>
        <v/>
      </c>
    </row>
    <row r="433" spans="1:8">
      <c r="A433" s="9" t="str">
        <f>IF(AND(TONGHOP!O433="KTHP",TONGHOP!P433="LT",TONGHOP!J433="R",TONGHOP!K433&lt;&gt;""),TONGHOP!K433,"")</f>
        <v/>
      </c>
      <c r="B433" s="9" t="str">
        <f>IF(AND(TONGHOP!O433="KTHP",TONGHOP!P433="LT",TONGHOP!J433="R",TONGHOP!K433&lt;&gt;""),TONGHOP!L433,"")</f>
        <v/>
      </c>
      <c r="C433" s="9" t="str">
        <f>IF(AND(TONGHOP!O433="KTHP",TONGHOP!P433="TN",TONGHOP!J433="R",TONGHOP!K433&lt;&gt;""),TONGHOP!K433,"")</f>
        <v/>
      </c>
      <c r="D433" s="9" t="str">
        <f>IF(AND(TONGHOP!O433="KTHP",TONGHOP!P433="TN",TONGHOP!J433="R",TONGHOP!K433&lt;&gt;""),TONGHOP!L433,"")</f>
        <v/>
      </c>
      <c r="E433" s="9" t="str">
        <f>IF(AND(TONGHOP!O433="ThiTN",TONGHOP!P433="LT",TONGHOP!J433="R",TONGHOP!K433&lt;&gt;""),TONGHOP!K433,"")</f>
        <v/>
      </c>
      <c r="F433" s="9" t="str">
        <f>IF(AND(TONGHOP!O433="ThiTN",TONGHOP!P433="LT",TONGHOP!J433="R",TONGHOP!K433&lt;&gt;""),TONGHOP!L433,"")</f>
        <v/>
      </c>
      <c r="G433" s="9" t="str">
        <f>IF(AND(TONGHOP!O433="ThiTN",TONGHOP!P433="TH",TONGHOP!J433="R",TONGHOP!K433&lt;&gt;""),TONGHOP!K433,"")</f>
        <v/>
      </c>
      <c r="H433" s="9" t="str">
        <f>IF(AND(TONGHOP!O433="ThiTN",TONGHOP!P433="TH",TONGHOP!J433="R",TONGHOP!K433&lt;&gt;""),TONGHOP!L433,"")</f>
        <v/>
      </c>
    </row>
    <row r="434" spans="1:8">
      <c r="A434" s="9" t="str">
        <f>IF(AND(TONGHOP!O434="KTHP",TONGHOP!P434="LT",TONGHOP!J434="R",TONGHOP!K434&lt;&gt;""),TONGHOP!K434,"")</f>
        <v/>
      </c>
      <c r="B434" s="9" t="str">
        <f>IF(AND(TONGHOP!O434="KTHP",TONGHOP!P434="LT",TONGHOP!J434="R",TONGHOP!K434&lt;&gt;""),TONGHOP!L434,"")</f>
        <v/>
      </c>
      <c r="C434" s="9" t="str">
        <f>IF(AND(TONGHOP!O434="KTHP",TONGHOP!P434="TN",TONGHOP!J434="R",TONGHOP!K434&lt;&gt;""),TONGHOP!K434,"")</f>
        <v/>
      </c>
      <c r="D434" s="9" t="str">
        <f>IF(AND(TONGHOP!O434="KTHP",TONGHOP!P434="TN",TONGHOP!J434="R",TONGHOP!K434&lt;&gt;""),TONGHOP!L434,"")</f>
        <v/>
      </c>
      <c r="E434" s="9" t="str">
        <f>IF(AND(TONGHOP!O434="ThiTN",TONGHOP!P434="LT",TONGHOP!J434="R",TONGHOP!K434&lt;&gt;""),TONGHOP!K434,"")</f>
        <v/>
      </c>
      <c r="F434" s="9" t="str">
        <f>IF(AND(TONGHOP!O434="ThiTN",TONGHOP!P434="LT",TONGHOP!J434="R",TONGHOP!K434&lt;&gt;""),TONGHOP!L434,"")</f>
        <v/>
      </c>
      <c r="G434" s="9" t="str">
        <f>IF(AND(TONGHOP!O434="ThiTN",TONGHOP!P434="TH",TONGHOP!J434="R",TONGHOP!K434&lt;&gt;""),TONGHOP!K434,"")</f>
        <v/>
      </c>
      <c r="H434" s="9" t="str">
        <f>IF(AND(TONGHOP!O434="ThiTN",TONGHOP!P434="TH",TONGHOP!J434="R",TONGHOP!K434&lt;&gt;""),TONGHOP!L434,"")</f>
        <v/>
      </c>
    </row>
    <row r="435" spans="1:8">
      <c r="A435" s="9" t="str">
        <f>IF(AND(TONGHOP!O435="KTHP",TONGHOP!P435="LT",TONGHOP!J435="R",TONGHOP!K435&lt;&gt;""),TONGHOP!K435,"")</f>
        <v/>
      </c>
      <c r="B435" s="9" t="str">
        <f>IF(AND(TONGHOP!O435="KTHP",TONGHOP!P435="LT",TONGHOP!J435="R",TONGHOP!K435&lt;&gt;""),TONGHOP!L435,"")</f>
        <v/>
      </c>
      <c r="C435" s="9" t="str">
        <f>IF(AND(TONGHOP!O435="KTHP",TONGHOP!P435="TN",TONGHOP!J435="R",TONGHOP!K435&lt;&gt;""),TONGHOP!K435,"")</f>
        <v/>
      </c>
      <c r="D435" s="9" t="str">
        <f>IF(AND(TONGHOP!O435="KTHP",TONGHOP!P435="TN",TONGHOP!J435="R",TONGHOP!K435&lt;&gt;""),TONGHOP!L435,"")</f>
        <v/>
      </c>
      <c r="E435" s="9" t="str">
        <f>IF(AND(TONGHOP!O435="ThiTN",TONGHOP!P435="LT",TONGHOP!J435="R",TONGHOP!K435&lt;&gt;""),TONGHOP!K435,"")</f>
        <v/>
      </c>
      <c r="F435" s="9" t="str">
        <f>IF(AND(TONGHOP!O435="ThiTN",TONGHOP!P435="LT",TONGHOP!J435="R",TONGHOP!K435&lt;&gt;""),TONGHOP!L435,"")</f>
        <v/>
      </c>
      <c r="G435" s="9" t="str">
        <f>IF(AND(TONGHOP!O435="ThiTN",TONGHOP!P435="TH",TONGHOP!J435="R",TONGHOP!K435&lt;&gt;""),TONGHOP!K435,"")</f>
        <v/>
      </c>
      <c r="H435" s="9" t="str">
        <f>IF(AND(TONGHOP!O435="ThiTN",TONGHOP!P435="TH",TONGHOP!J435="R",TONGHOP!K435&lt;&gt;""),TONGHOP!L435,"")</f>
        <v/>
      </c>
    </row>
    <row r="436" spans="1:8">
      <c r="A436" s="9" t="str">
        <f>IF(AND(TONGHOP!O436="KTHP",TONGHOP!P436="LT",TONGHOP!J436="R",TONGHOP!K436&lt;&gt;""),TONGHOP!K436,"")</f>
        <v/>
      </c>
      <c r="B436" s="9" t="str">
        <f>IF(AND(TONGHOP!O436="KTHP",TONGHOP!P436="LT",TONGHOP!J436="R",TONGHOP!K436&lt;&gt;""),TONGHOP!L436,"")</f>
        <v/>
      </c>
      <c r="C436" s="9" t="str">
        <f>IF(AND(TONGHOP!O436="KTHP",TONGHOP!P436="TN",TONGHOP!J436="R",TONGHOP!K436&lt;&gt;""),TONGHOP!K436,"")</f>
        <v/>
      </c>
      <c r="D436" s="9" t="str">
        <f>IF(AND(TONGHOP!O436="KTHP",TONGHOP!P436="TN",TONGHOP!J436="R",TONGHOP!K436&lt;&gt;""),TONGHOP!L436,"")</f>
        <v/>
      </c>
      <c r="E436" s="9" t="str">
        <f>IF(AND(TONGHOP!O436="ThiTN",TONGHOP!P436="LT",TONGHOP!J436="R",TONGHOP!K436&lt;&gt;""),TONGHOP!K436,"")</f>
        <v/>
      </c>
      <c r="F436" s="9" t="str">
        <f>IF(AND(TONGHOP!O436="ThiTN",TONGHOP!P436="LT",TONGHOP!J436="R",TONGHOP!K436&lt;&gt;""),TONGHOP!L436,"")</f>
        <v/>
      </c>
      <c r="G436" s="9" t="str">
        <f>IF(AND(TONGHOP!O436="ThiTN",TONGHOP!P436="TH",TONGHOP!J436="R",TONGHOP!K436&lt;&gt;""),TONGHOP!K436,"")</f>
        <v/>
      </c>
      <c r="H436" s="9" t="str">
        <f>IF(AND(TONGHOP!O436="ThiTN",TONGHOP!P436="TH",TONGHOP!J436="R",TONGHOP!K436&lt;&gt;""),TONGHOP!L436,"")</f>
        <v/>
      </c>
    </row>
    <row r="437" spans="1:8">
      <c r="A437" s="9" t="str">
        <f>IF(AND(TONGHOP!O437="KTHP",TONGHOP!P437="LT",TONGHOP!J437="R",TONGHOP!K437&lt;&gt;""),TONGHOP!K437,"")</f>
        <v/>
      </c>
      <c r="B437" s="9" t="str">
        <f>IF(AND(TONGHOP!O437="KTHP",TONGHOP!P437="LT",TONGHOP!J437="R",TONGHOP!K437&lt;&gt;""),TONGHOP!L437,"")</f>
        <v/>
      </c>
      <c r="C437" s="9" t="str">
        <f>IF(AND(TONGHOP!O437="KTHP",TONGHOP!P437="TN",TONGHOP!J437="R",TONGHOP!K437&lt;&gt;""),TONGHOP!K437,"")</f>
        <v/>
      </c>
      <c r="D437" s="9" t="str">
        <f>IF(AND(TONGHOP!O437="KTHP",TONGHOP!P437="TN",TONGHOP!J437="R",TONGHOP!K437&lt;&gt;""),TONGHOP!L437,"")</f>
        <v/>
      </c>
      <c r="E437" s="9" t="str">
        <f>IF(AND(TONGHOP!O437="ThiTN",TONGHOP!P437="LT",TONGHOP!J437="R",TONGHOP!K437&lt;&gt;""),TONGHOP!K437,"")</f>
        <v/>
      </c>
      <c r="F437" s="9" t="str">
        <f>IF(AND(TONGHOP!O437="ThiTN",TONGHOP!P437="LT",TONGHOP!J437="R",TONGHOP!K437&lt;&gt;""),TONGHOP!L437,"")</f>
        <v/>
      </c>
      <c r="G437" s="9" t="str">
        <f>IF(AND(TONGHOP!O437="ThiTN",TONGHOP!P437="TH",TONGHOP!J437="R",TONGHOP!K437&lt;&gt;""),TONGHOP!K437,"")</f>
        <v/>
      </c>
      <c r="H437" s="9" t="str">
        <f>IF(AND(TONGHOP!O437="ThiTN",TONGHOP!P437="TH",TONGHOP!J437="R",TONGHOP!K437&lt;&gt;""),TONGHOP!L437,"")</f>
        <v/>
      </c>
    </row>
    <row r="438" spans="1:8">
      <c r="A438" s="9" t="str">
        <f>IF(AND(TONGHOP!O438="KTHP",TONGHOP!P438="LT",TONGHOP!J438="R",TONGHOP!K438&lt;&gt;""),TONGHOP!K438,"")</f>
        <v/>
      </c>
      <c r="B438" s="9" t="str">
        <f>IF(AND(TONGHOP!O438="KTHP",TONGHOP!P438="LT",TONGHOP!J438="R",TONGHOP!K438&lt;&gt;""),TONGHOP!L438,"")</f>
        <v/>
      </c>
      <c r="C438" s="9" t="str">
        <f>IF(AND(TONGHOP!O438="KTHP",TONGHOP!P438="TN",TONGHOP!J438="R",TONGHOP!K438&lt;&gt;""),TONGHOP!K438,"")</f>
        <v/>
      </c>
      <c r="D438" s="9" t="str">
        <f>IF(AND(TONGHOP!O438="KTHP",TONGHOP!P438="TN",TONGHOP!J438="R",TONGHOP!K438&lt;&gt;""),TONGHOP!L438,"")</f>
        <v/>
      </c>
      <c r="E438" s="9" t="str">
        <f>IF(AND(TONGHOP!O438="ThiTN",TONGHOP!P438="LT",TONGHOP!J438="R",TONGHOP!K438&lt;&gt;""),TONGHOP!K438,"")</f>
        <v/>
      </c>
      <c r="F438" s="9" t="str">
        <f>IF(AND(TONGHOP!O438="ThiTN",TONGHOP!P438="LT",TONGHOP!J438="R",TONGHOP!K438&lt;&gt;""),TONGHOP!L438,"")</f>
        <v/>
      </c>
      <c r="G438" s="9" t="str">
        <f>IF(AND(TONGHOP!O438="ThiTN",TONGHOP!P438="TH",TONGHOP!J438="R",TONGHOP!K438&lt;&gt;""),TONGHOP!K438,"")</f>
        <v/>
      </c>
      <c r="H438" s="9" t="str">
        <f>IF(AND(TONGHOP!O438="ThiTN",TONGHOP!P438="TH",TONGHOP!J438="R",TONGHOP!K438&lt;&gt;""),TONGHOP!L438,"")</f>
        <v/>
      </c>
    </row>
    <row r="439" spans="1:8">
      <c r="A439" s="9" t="str">
        <f>IF(AND(TONGHOP!O439="KTHP",TONGHOP!P439="LT",TONGHOP!J439="R",TONGHOP!K439&lt;&gt;""),TONGHOP!K439,"")</f>
        <v/>
      </c>
      <c r="B439" s="9" t="str">
        <f>IF(AND(TONGHOP!O439="KTHP",TONGHOP!P439="LT",TONGHOP!J439="R",TONGHOP!K439&lt;&gt;""),TONGHOP!L439,"")</f>
        <v/>
      </c>
      <c r="C439" s="9" t="str">
        <f>IF(AND(TONGHOP!O439="KTHP",TONGHOP!P439="TN",TONGHOP!J439="R",TONGHOP!K439&lt;&gt;""),TONGHOP!K439,"")</f>
        <v/>
      </c>
      <c r="D439" s="9" t="str">
        <f>IF(AND(TONGHOP!O439="KTHP",TONGHOP!P439="TN",TONGHOP!J439="R",TONGHOP!K439&lt;&gt;""),TONGHOP!L439,"")</f>
        <v/>
      </c>
      <c r="E439" s="9" t="str">
        <f>IF(AND(TONGHOP!O439="ThiTN",TONGHOP!P439="LT",TONGHOP!J439="R",TONGHOP!K439&lt;&gt;""),TONGHOP!K439,"")</f>
        <v/>
      </c>
      <c r="F439" s="9" t="str">
        <f>IF(AND(TONGHOP!O439="ThiTN",TONGHOP!P439="LT",TONGHOP!J439="R",TONGHOP!K439&lt;&gt;""),TONGHOP!L439,"")</f>
        <v/>
      </c>
      <c r="G439" s="9" t="str">
        <f>IF(AND(TONGHOP!O439="ThiTN",TONGHOP!P439="TH",TONGHOP!J439="R",TONGHOP!K439&lt;&gt;""),TONGHOP!K439,"")</f>
        <v/>
      </c>
      <c r="H439" s="9" t="str">
        <f>IF(AND(TONGHOP!O439="ThiTN",TONGHOP!P439="TH",TONGHOP!J439="R",TONGHOP!K439&lt;&gt;""),TONGHOP!L439,"")</f>
        <v/>
      </c>
    </row>
    <row r="440" spans="1:8">
      <c r="A440" s="9" t="str">
        <f>IF(AND(TONGHOP!O440="KTHP",TONGHOP!P440="LT",TONGHOP!J440="R",TONGHOP!K440&lt;&gt;""),TONGHOP!K440,"")</f>
        <v/>
      </c>
      <c r="B440" s="9" t="str">
        <f>IF(AND(TONGHOP!O440="KTHP",TONGHOP!P440="LT",TONGHOP!J440="R",TONGHOP!K440&lt;&gt;""),TONGHOP!L440,"")</f>
        <v/>
      </c>
      <c r="C440" s="9" t="str">
        <f>IF(AND(TONGHOP!O440="KTHP",TONGHOP!P440="TN",TONGHOP!J440="R",TONGHOP!K440&lt;&gt;""),TONGHOP!K440,"")</f>
        <v/>
      </c>
      <c r="D440" s="9" t="str">
        <f>IF(AND(TONGHOP!O440="KTHP",TONGHOP!P440="TN",TONGHOP!J440="R",TONGHOP!K440&lt;&gt;""),TONGHOP!L440,"")</f>
        <v/>
      </c>
      <c r="E440" s="9" t="str">
        <f>IF(AND(TONGHOP!O440="ThiTN",TONGHOP!P440="LT",TONGHOP!J440="R",TONGHOP!K440&lt;&gt;""),TONGHOP!K440,"")</f>
        <v/>
      </c>
      <c r="F440" s="9" t="str">
        <f>IF(AND(TONGHOP!O440="ThiTN",TONGHOP!P440="LT",TONGHOP!J440="R",TONGHOP!K440&lt;&gt;""),TONGHOP!L440,"")</f>
        <v/>
      </c>
      <c r="G440" s="9" t="str">
        <f>IF(AND(TONGHOP!O440="ThiTN",TONGHOP!P440="TH",TONGHOP!J440="R",TONGHOP!K440&lt;&gt;""),TONGHOP!K440,"")</f>
        <v/>
      </c>
      <c r="H440" s="9" t="str">
        <f>IF(AND(TONGHOP!O440="ThiTN",TONGHOP!P440="TH",TONGHOP!J440="R",TONGHOP!K440&lt;&gt;""),TONGHOP!L440,"")</f>
        <v/>
      </c>
    </row>
    <row r="441" spans="1:8">
      <c r="A441" s="9" t="str">
        <f>IF(AND(TONGHOP!O441="KTHP",TONGHOP!P441="LT",TONGHOP!J441="R",TONGHOP!K441&lt;&gt;""),TONGHOP!K441,"")</f>
        <v/>
      </c>
      <c r="B441" s="9" t="str">
        <f>IF(AND(TONGHOP!O441="KTHP",TONGHOP!P441="LT",TONGHOP!J441="R",TONGHOP!K441&lt;&gt;""),TONGHOP!L441,"")</f>
        <v/>
      </c>
      <c r="C441" s="9" t="str">
        <f>IF(AND(TONGHOP!O441="KTHP",TONGHOP!P441="TN",TONGHOP!J441="R",TONGHOP!K441&lt;&gt;""),TONGHOP!K441,"")</f>
        <v/>
      </c>
      <c r="D441" s="9" t="str">
        <f>IF(AND(TONGHOP!O441="KTHP",TONGHOP!P441="TN",TONGHOP!J441="R",TONGHOP!K441&lt;&gt;""),TONGHOP!L441,"")</f>
        <v/>
      </c>
      <c r="E441" s="9" t="str">
        <f>IF(AND(TONGHOP!O441="ThiTN",TONGHOP!P441="LT",TONGHOP!J441="R",TONGHOP!K441&lt;&gt;""),TONGHOP!K441,"")</f>
        <v/>
      </c>
      <c r="F441" s="9" t="str">
        <f>IF(AND(TONGHOP!O441="ThiTN",TONGHOP!P441="LT",TONGHOP!J441="R",TONGHOP!K441&lt;&gt;""),TONGHOP!L441,"")</f>
        <v/>
      </c>
      <c r="G441" s="9" t="str">
        <f>IF(AND(TONGHOP!O441="ThiTN",TONGHOP!P441="TH",TONGHOP!J441="R",TONGHOP!K441&lt;&gt;""),TONGHOP!K441,"")</f>
        <v/>
      </c>
      <c r="H441" s="9" t="str">
        <f>IF(AND(TONGHOP!O441="ThiTN",TONGHOP!P441="TH",TONGHOP!J441="R",TONGHOP!K441&lt;&gt;""),TONGHOP!L441,"")</f>
        <v/>
      </c>
    </row>
    <row r="442" spans="1:8">
      <c r="A442" s="9" t="str">
        <f>IF(AND(TONGHOP!O442="KTHP",TONGHOP!P442="LT",TONGHOP!J442="R",TONGHOP!K442&lt;&gt;""),TONGHOP!K442,"")</f>
        <v/>
      </c>
      <c r="B442" s="9" t="str">
        <f>IF(AND(TONGHOP!O442="KTHP",TONGHOP!P442="LT",TONGHOP!J442="R",TONGHOP!K442&lt;&gt;""),TONGHOP!L442,"")</f>
        <v/>
      </c>
      <c r="C442" s="9" t="str">
        <f>IF(AND(TONGHOP!O442="KTHP",TONGHOP!P442="TN",TONGHOP!J442="R",TONGHOP!K442&lt;&gt;""),TONGHOP!K442,"")</f>
        <v/>
      </c>
      <c r="D442" s="9" t="str">
        <f>IF(AND(TONGHOP!O442="KTHP",TONGHOP!P442="TN",TONGHOP!J442="R",TONGHOP!K442&lt;&gt;""),TONGHOP!L442,"")</f>
        <v/>
      </c>
      <c r="E442" s="9" t="str">
        <f>IF(AND(TONGHOP!O442="ThiTN",TONGHOP!P442="LT",TONGHOP!J442="R",TONGHOP!K442&lt;&gt;""),TONGHOP!K442,"")</f>
        <v/>
      </c>
      <c r="F442" s="9" t="str">
        <f>IF(AND(TONGHOP!O442="ThiTN",TONGHOP!P442="LT",TONGHOP!J442="R",TONGHOP!K442&lt;&gt;""),TONGHOP!L442,"")</f>
        <v/>
      </c>
      <c r="G442" s="9" t="str">
        <f>IF(AND(TONGHOP!O442="ThiTN",TONGHOP!P442="TH",TONGHOP!J442="R",TONGHOP!K442&lt;&gt;""),TONGHOP!K442,"")</f>
        <v/>
      </c>
      <c r="H442" s="9" t="str">
        <f>IF(AND(TONGHOP!O442="ThiTN",TONGHOP!P442="TH",TONGHOP!J442="R",TONGHOP!K442&lt;&gt;""),TONGHOP!L442,"")</f>
        <v/>
      </c>
    </row>
    <row r="443" spans="1:8">
      <c r="A443" s="9" t="str">
        <f>IF(AND(TONGHOP!O443="KTHP",TONGHOP!P443="LT",TONGHOP!J443="R",TONGHOP!K443&lt;&gt;""),TONGHOP!K443,"")</f>
        <v/>
      </c>
      <c r="B443" s="9" t="str">
        <f>IF(AND(TONGHOP!O443="KTHP",TONGHOP!P443="LT",TONGHOP!J443="R",TONGHOP!K443&lt;&gt;""),TONGHOP!L443,"")</f>
        <v/>
      </c>
      <c r="C443" s="9" t="str">
        <f>IF(AND(TONGHOP!O443="KTHP",TONGHOP!P443="TN",TONGHOP!J443="R",TONGHOP!K443&lt;&gt;""),TONGHOP!K443,"")</f>
        <v/>
      </c>
      <c r="D443" s="9" t="str">
        <f>IF(AND(TONGHOP!O443="KTHP",TONGHOP!P443="TN",TONGHOP!J443="R",TONGHOP!K443&lt;&gt;""),TONGHOP!L443,"")</f>
        <v/>
      </c>
      <c r="E443" s="9" t="str">
        <f>IF(AND(TONGHOP!O443="ThiTN",TONGHOP!P443="LT",TONGHOP!J443="R",TONGHOP!K443&lt;&gt;""),TONGHOP!K443,"")</f>
        <v/>
      </c>
      <c r="F443" s="9" t="str">
        <f>IF(AND(TONGHOP!O443="ThiTN",TONGHOP!P443="LT",TONGHOP!J443="R",TONGHOP!K443&lt;&gt;""),TONGHOP!L443,"")</f>
        <v/>
      </c>
      <c r="G443" s="9" t="str">
        <f>IF(AND(TONGHOP!O443="ThiTN",TONGHOP!P443="TH",TONGHOP!J443="R",TONGHOP!K443&lt;&gt;""),TONGHOP!K443,"")</f>
        <v/>
      </c>
      <c r="H443" s="9" t="str">
        <f>IF(AND(TONGHOP!O443="ThiTN",TONGHOP!P443="TH",TONGHOP!J443="R",TONGHOP!K443&lt;&gt;""),TONGHOP!L443,"")</f>
        <v/>
      </c>
    </row>
    <row r="444" spans="1:8">
      <c r="A444" s="9" t="str">
        <f>IF(AND(TONGHOP!O444="KTHP",TONGHOP!P444="LT",TONGHOP!J444="R",TONGHOP!K444&lt;&gt;""),TONGHOP!K444,"")</f>
        <v/>
      </c>
      <c r="B444" s="9" t="str">
        <f>IF(AND(TONGHOP!O444="KTHP",TONGHOP!P444="LT",TONGHOP!J444="R",TONGHOP!K444&lt;&gt;""),TONGHOP!L444,"")</f>
        <v/>
      </c>
      <c r="C444" s="9" t="str">
        <f>IF(AND(TONGHOP!O444="KTHP",TONGHOP!P444="TN",TONGHOP!J444="R",TONGHOP!K444&lt;&gt;""),TONGHOP!K444,"")</f>
        <v/>
      </c>
      <c r="D444" s="9" t="str">
        <f>IF(AND(TONGHOP!O444="KTHP",TONGHOP!P444="TN",TONGHOP!J444="R",TONGHOP!K444&lt;&gt;""),TONGHOP!L444,"")</f>
        <v/>
      </c>
      <c r="E444" s="9" t="str">
        <f>IF(AND(TONGHOP!O444="ThiTN",TONGHOP!P444="LT",TONGHOP!J444="R",TONGHOP!K444&lt;&gt;""),TONGHOP!K444,"")</f>
        <v/>
      </c>
      <c r="F444" s="9" t="str">
        <f>IF(AND(TONGHOP!O444="ThiTN",TONGHOP!P444="LT",TONGHOP!J444="R",TONGHOP!K444&lt;&gt;""),TONGHOP!L444,"")</f>
        <v/>
      </c>
      <c r="G444" s="9" t="str">
        <f>IF(AND(TONGHOP!O444="ThiTN",TONGHOP!P444="TH",TONGHOP!J444="R",TONGHOP!K444&lt;&gt;""),TONGHOP!K444,"")</f>
        <v/>
      </c>
      <c r="H444" s="9" t="str">
        <f>IF(AND(TONGHOP!O444="ThiTN",TONGHOP!P444="TH",TONGHOP!J444="R",TONGHOP!K444&lt;&gt;""),TONGHOP!L444,"")</f>
        <v/>
      </c>
    </row>
    <row r="445" spans="1:8">
      <c r="A445" s="9" t="str">
        <f>IF(AND(TONGHOP!O445="KTHP",TONGHOP!P445="LT",TONGHOP!J445="R",TONGHOP!K445&lt;&gt;""),TONGHOP!K445,"")</f>
        <v/>
      </c>
      <c r="B445" s="9" t="str">
        <f>IF(AND(TONGHOP!O445="KTHP",TONGHOP!P445="LT",TONGHOP!J445="R",TONGHOP!K445&lt;&gt;""),TONGHOP!L445,"")</f>
        <v/>
      </c>
      <c r="C445" s="9" t="str">
        <f>IF(AND(TONGHOP!O445="KTHP",TONGHOP!P445="TN",TONGHOP!J445="R",TONGHOP!K445&lt;&gt;""),TONGHOP!K445,"")</f>
        <v/>
      </c>
      <c r="D445" s="9" t="str">
        <f>IF(AND(TONGHOP!O445="KTHP",TONGHOP!P445="TN",TONGHOP!J445="R",TONGHOP!K445&lt;&gt;""),TONGHOP!L445,"")</f>
        <v/>
      </c>
      <c r="E445" s="9" t="str">
        <f>IF(AND(TONGHOP!O445="ThiTN",TONGHOP!P445="LT",TONGHOP!J445="R",TONGHOP!K445&lt;&gt;""),TONGHOP!K445,"")</f>
        <v/>
      </c>
      <c r="F445" s="9" t="str">
        <f>IF(AND(TONGHOP!O445="ThiTN",TONGHOP!P445="LT",TONGHOP!J445="R",TONGHOP!K445&lt;&gt;""),TONGHOP!L445,"")</f>
        <v/>
      </c>
      <c r="G445" s="9" t="str">
        <f>IF(AND(TONGHOP!O445="ThiTN",TONGHOP!P445="TH",TONGHOP!J445="R",TONGHOP!K445&lt;&gt;""),TONGHOP!K445,"")</f>
        <v/>
      </c>
      <c r="H445" s="9" t="str">
        <f>IF(AND(TONGHOP!O445="ThiTN",TONGHOP!P445="TH",TONGHOP!J445="R",TONGHOP!K445&lt;&gt;""),TONGHOP!L445,"")</f>
        <v/>
      </c>
    </row>
    <row r="446" spans="1:8">
      <c r="A446" s="9" t="str">
        <f>IF(AND(TONGHOP!O446="KTHP",TONGHOP!P446="LT",TONGHOP!J446="R",TONGHOP!K446&lt;&gt;""),TONGHOP!K446,"")</f>
        <v/>
      </c>
      <c r="B446" s="9" t="str">
        <f>IF(AND(TONGHOP!O446="KTHP",TONGHOP!P446="LT",TONGHOP!J446="R",TONGHOP!K446&lt;&gt;""),TONGHOP!L446,"")</f>
        <v/>
      </c>
      <c r="C446" s="9" t="str">
        <f>IF(AND(TONGHOP!O446="KTHP",TONGHOP!P446="TN",TONGHOP!J446="R",TONGHOP!K446&lt;&gt;""),TONGHOP!K446,"")</f>
        <v/>
      </c>
      <c r="D446" s="9" t="str">
        <f>IF(AND(TONGHOP!O446="KTHP",TONGHOP!P446="TN",TONGHOP!J446="R",TONGHOP!K446&lt;&gt;""),TONGHOP!L446,"")</f>
        <v/>
      </c>
      <c r="E446" s="9" t="str">
        <f>IF(AND(TONGHOP!O446="ThiTN",TONGHOP!P446="LT",TONGHOP!J446="R",TONGHOP!K446&lt;&gt;""),TONGHOP!K446,"")</f>
        <v/>
      </c>
      <c r="F446" s="9" t="str">
        <f>IF(AND(TONGHOP!O446="ThiTN",TONGHOP!P446="LT",TONGHOP!J446="R",TONGHOP!K446&lt;&gt;""),TONGHOP!L446,"")</f>
        <v/>
      </c>
      <c r="G446" s="9" t="str">
        <f>IF(AND(TONGHOP!O446="ThiTN",TONGHOP!P446="TH",TONGHOP!J446="R",TONGHOP!K446&lt;&gt;""),TONGHOP!K446,"")</f>
        <v/>
      </c>
      <c r="H446" s="9" t="str">
        <f>IF(AND(TONGHOP!O446="ThiTN",TONGHOP!P446="TH",TONGHOP!J446="R",TONGHOP!K446&lt;&gt;""),TONGHOP!L446,"")</f>
        <v/>
      </c>
    </row>
    <row r="447" spans="1:8">
      <c r="A447" s="9" t="str">
        <f>IF(AND(TONGHOP!O447="KTHP",TONGHOP!P447="LT",TONGHOP!J447="R",TONGHOP!K447&lt;&gt;""),TONGHOP!K447,"")</f>
        <v/>
      </c>
      <c r="B447" s="9" t="str">
        <f>IF(AND(TONGHOP!O447="KTHP",TONGHOP!P447="LT",TONGHOP!J447="R",TONGHOP!K447&lt;&gt;""),TONGHOP!L447,"")</f>
        <v/>
      </c>
      <c r="C447" s="9" t="str">
        <f>IF(AND(TONGHOP!O447="KTHP",TONGHOP!P447="TN",TONGHOP!J447="R",TONGHOP!K447&lt;&gt;""),TONGHOP!K447,"")</f>
        <v/>
      </c>
      <c r="D447" s="9" t="str">
        <f>IF(AND(TONGHOP!O447="KTHP",TONGHOP!P447="TN",TONGHOP!J447="R",TONGHOP!K447&lt;&gt;""),TONGHOP!L447,"")</f>
        <v/>
      </c>
      <c r="E447" s="9" t="str">
        <f>IF(AND(TONGHOP!O447="ThiTN",TONGHOP!P447="LT",TONGHOP!J447="R",TONGHOP!K447&lt;&gt;""),TONGHOP!K447,"")</f>
        <v/>
      </c>
      <c r="F447" s="9" t="str">
        <f>IF(AND(TONGHOP!O447="ThiTN",TONGHOP!P447="LT",TONGHOP!J447="R",TONGHOP!K447&lt;&gt;""),TONGHOP!L447,"")</f>
        <v/>
      </c>
      <c r="G447" s="9" t="str">
        <f>IF(AND(TONGHOP!O447="ThiTN",TONGHOP!P447="TH",TONGHOP!J447="R",TONGHOP!K447&lt;&gt;""),TONGHOP!K447,"")</f>
        <v/>
      </c>
      <c r="H447" s="9" t="str">
        <f>IF(AND(TONGHOP!O447="ThiTN",TONGHOP!P447="TH",TONGHOP!J447="R",TONGHOP!K447&lt;&gt;""),TONGHOP!L447,"")</f>
        <v/>
      </c>
    </row>
    <row r="448" spans="1:8">
      <c r="A448" s="9" t="str">
        <f>IF(AND(TONGHOP!O448="KTHP",TONGHOP!P448="LT",TONGHOP!J448="R",TONGHOP!K448&lt;&gt;""),TONGHOP!K448,"")</f>
        <v/>
      </c>
      <c r="B448" s="9" t="str">
        <f>IF(AND(TONGHOP!O448="KTHP",TONGHOP!P448="LT",TONGHOP!J448="R",TONGHOP!K448&lt;&gt;""),TONGHOP!L448,"")</f>
        <v/>
      </c>
      <c r="C448" s="9" t="str">
        <f>IF(AND(TONGHOP!O448="KTHP",TONGHOP!P448="TN",TONGHOP!J448="R",TONGHOP!K448&lt;&gt;""),TONGHOP!K448,"")</f>
        <v/>
      </c>
      <c r="D448" s="9" t="str">
        <f>IF(AND(TONGHOP!O448="KTHP",TONGHOP!P448="TN",TONGHOP!J448="R",TONGHOP!K448&lt;&gt;""),TONGHOP!L448,"")</f>
        <v/>
      </c>
      <c r="E448" s="9" t="str">
        <f>IF(AND(TONGHOP!O448="ThiTN",TONGHOP!P448="LT",TONGHOP!J448="R",TONGHOP!K448&lt;&gt;""),TONGHOP!K448,"")</f>
        <v/>
      </c>
      <c r="F448" s="9" t="str">
        <f>IF(AND(TONGHOP!O448="ThiTN",TONGHOP!P448="LT",TONGHOP!J448="R",TONGHOP!K448&lt;&gt;""),TONGHOP!L448,"")</f>
        <v/>
      </c>
      <c r="G448" s="9" t="str">
        <f>IF(AND(TONGHOP!O448="ThiTN",TONGHOP!P448="TH",TONGHOP!J448="R",TONGHOP!K448&lt;&gt;""),TONGHOP!K448,"")</f>
        <v/>
      </c>
      <c r="H448" s="9" t="str">
        <f>IF(AND(TONGHOP!O448="ThiTN",TONGHOP!P448="TH",TONGHOP!J448="R",TONGHOP!K448&lt;&gt;""),TONGHOP!L448,"")</f>
        <v/>
      </c>
    </row>
    <row r="449" spans="1:8">
      <c r="A449" s="9" t="str">
        <f>IF(AND(TONGHOP!O449="KTHP",TONGHOP!P449="LT",TONGHOP!J449="R",TONGHOP!K449&lt;&gt;""),TONGHOP!K449,"")</f>
        <v/>
      </c>
      <c r="B449" s="9" t="str">
        <f>IF(AND(TONGHOP!O449="KTHP",TONGHOP!P449="LT",TONGHOP!J449="R",TONGHOP!K449&lt;&gt;""),TONGHOP!L449,"")</f>
        <v/>
      </c>
      <c r="C449" s="9" t="str">
        <f>IF(AND(TONGHOP!O449="KTHP",TONGHOP!P449="TN",TONGHOP!J449="R",TONGHOP!K449&lt;&gt;""),TONGHOP!K449,"")</f>
        <v/>
      </c>
      <c r="D449" s="9" t="str">
        <f>IF(AND(TONGHOP!O449="KTHP",TONGHOP!P449="TN",TONGHOP!J449="R",TONGHOP!K449&lt;&gt;""),TONGHOP!L449,"")</f>
        <v/>
      </c>
      <c r="E449" s="9" t="str">
        <f>IF(AND(TONGHOP!O449="ThiTN",TONGHOP!P449="LT",TONGHOP!J449="R",TONGHOP!K449&lt;&gt;""),TONGHOP!K449,"")</f>
        <v/>
      </c>
      <c r="F449" s="9" t="str">
        <f>IF(AND(TONGHOP!O449="ThiTN",TONGHOP!P449="LT",TONGHOP!J449="R",TONGHOP!K449&lt;&gt;""),TONGHOP!L449,"")</f>
        <v/>
      </c>
      <c r="G449" s="9" t="str">
        <f>IF(AND(TONGHOP!O449="ThiTN",TONGHOP!P449="TH",TONGHOP!J449="R",TONGHOP!K449&lt;&gt;""),TONGHOP!K449,"")</f>
        <v/>
      </c>
      <c r="H449" s="9" t="str">
        <f>IF(AND(TONGHOP!O449="ThiTN",TONGHOP!P449="TH",TONGHOP!J449="R",TONGHOP!K449&lt;&gt;""),TONGHOP!L449,"")</f>
        <v/>
      </c>
    </row>
    <row r="450" spans="1:8">
      <c r="A450" s="9" t="str">
        <f>IF(AND(TONGHOP!O450="KTHP",TONGHOP!P450="LT",TONGHOP!J450="R",TONGHOP!K450&lt;&gt;""),TONGHOP!K450,"")</f>
        <v/>
      </c>
      <c r="B450" s="9" t="str">
        <f>IF(AND(TONGHOP!O450="KTHP",TONGHOP!P450="LT",TONGHOP!J450="R",TONGHOP!K450&lt;&gt;""),TONGHOP!L450,"")</f>
        <v/>
      </c>
      <c r="C450" s="9" t="str">
        <f>IF(AND(TONGHOP!O450="KTHP",TONGHOP!P450="TN",TONGHOP!J450="R",TONGHOP!K450&lt;&gt;""),TONGHOP!K450,"")</f>
        <v/>
      </c>
      <c r="D450" s="9" t="str">
        <f>IF(AND(TONGHOP!O450="KTHP",TONGHOP!P450="TN",TONGHOP!J450="R",TONGHOP!K450&lt;&gt;""),TONGHOP!L450,"")</f>
        <v/>
      </c>
      <c r="E450" s="9" t="str">
        <f>IF(AND(TONGHOP!O450="ThiTN",TONGHOP!P450="LT",TONGHOP!J450="R",TONGHOP!K450&lt;&gt;""),TONGHOP!K450,"")</f>
        <v/>
      </c>
      <c r="F450" s="9" t="str">
        <f>IF(AND(TONGHOP!O450="ThiTN",TONGHOP!P450="LT",TONGHOP!J450="R",TONGHOP!K450&lt;&gt;""),TONGHOP!L450,"")</f>
        <v/>
      </c>
      <c r="G450" s="9" t="str">
        <f>IF(AND(TONGHOP!O450="ThiTN",TONGHOP!P450="TH",TONGHOP!J450="R",TONGHOP!K450&lt;&gt;""),TONGHOP!K450,"")</f>
        <v/>
      </c>
      <c r="H450" s="9" t="str">
        <f>IF(AND(TONGHOP!O450="ThiTN",TONGHOP!P450="TH",TONGHOP!J450="R",TONGHOP!K450&lt;&gt;""),TONGHOP!L450,"")</f>
        <v/>
      </c>
    </row>
    <row r="451" spans="1:8">
      <c r="A451" s="9" t="str">
        <f>IF(AND(TONGHOP!O451="KTHP",TONGHOP!P451="LT",TONGHOP!J451="R",TONGHOP!K451&lt;&gt;""),TONGHOP!K451,"")</f>
        <v/>
      </c>
      <c r="B451" s="9" t="str">
        <f>IF(AND(TONGHOP!O451="KTHP",TONGHOP!P451="LT",TONGHOP!J451="R",TONGHOP!K451&lt;&gt;""),TONGHOP!L451,"")</f>
        <v/>
      </c>
      <c r="C451" s="9" t="str">
        <f>IF(AND(TONGHOP!O451="KTHP",TONGHOP!P451="TN",TONGHOP!J451="R",TONGHOP!K451&lt;&gt;""),TONGHOP!K451,"")</f>
        <v/>
      </c>
      <c r="D451" s="9" t="str">
        <f>IF(AND(TONGHOP!O451="KTHP",TONGHOP!P451="TN",TONGHOP!J451="R",TONGHOP!K451&lt;&gt;""),TONGHOP!L451,"")</f>
        <v/>
      </c>
      <c r="E451" s="9" t="str">
        <f>IF(AND(TONGHOP!O451="ThiTN",TONGHOP!P451="LT",TONGHOP!J451="R",TONGHOP!K451&lt;&gt;""),TONGHOP!K451,"")</f>
        <v/>
      </c>
      <c r="F451" s="9" t="str">
        <f>IF(AND(TONGHOP!O451="ThiTN",TONGHOP!P451="LT",TONGHOP!J451="R",TONGHOP!K451&lt;&gt;""),TONGHOP!L451,"")</f>
        <v/>
      </c>
      <c r="G451" s="9" t="str">
        <f>IF(AND(TONGHOP!O451="ThiTN",TONGHOP!P451="TH",TONGHOP!J451="R",TONGHOP!K451&lt;&gt;""),TONGHOP!K451,"")</f>
        <v/>
      </c>
      <c r="H451" s="9" t="str">
        <f>IF(AND(TONGHOP!O451="ThiTN",TONGHOP!P451="TH",TONGHOP!J451="R",TONGHOP!K451&lt;&gt;""),TONGHOP!L451,"")</f>
        <v/>
      </c>
    </row>
    <row r="452" spans="1:8">
      <c r="A452" s="9" t="str">
        <f>IF(AND(TONGHOP!O452="KTHP",TONGHOP!P452="LT",TONGHOP!J452="R",TONGHOP!K452&lt;&gt;""),TONGHOP!K452,"")</f>
        <v/>
      </c>
      <c r="B452" s="9" t="str">
        <f>IF(AND(TONGHOP!O452="KTHP",TONGHOP!P452="LT",TONGHOP!J452="R",TONGHOP!K452&lt;&gt;""),TONGHOP!L452,"")</f>
        <v/>
      </c>
      <c r="C452" s="9" t="str">
        <f>IF(AND(TONGHOP!O452="KTHP",TONGHOP!P452="TN",TONGHOP!J452="R",TONGHOP!K452&lt;&gt;""),TONGHOP!K452,"")</f>
        <v/>
      </c>
      <c r="D452" s="9" t="str">
        <f>IF(AND(TONGHOP!O452="KTHP",TONGHOP!P452="TN",TONGHOP!J452="R",TONGHOP!K452&lt;&gt;""),TONGHOP!L452,"")</f>
        <v/>
      </c>
      <c r="E452" s="9" t="str">
        <f>IF(AND(TONGHOP!O452="ThiTN",TONGHOP!P452="LT",TONGHOP!J452="R",TONGHOP!K452&lt;&gt;""),TONGHOP!K452,"")</f>
        <v/>
      </c>
      <c r="F452" s="9" t="str">
        <f>IF(AND(TONGHOP!O452="ThiTN",TONGHOP!P452="LT",TONGHOP!J452="R",TONGHOP!K452&lt;&gt;""),TONGHOP!L452,"")</f>
        <v/>
      </c>
      <c r="G452" s="9" t="str">
        <f>IF(AND(TONGHOP!O452="ThiTN",TONGHOP!P452="TH",TONGHOP!J452="R",TONGHOP!K452&lt;&gt;""),TONGHOP!K452,"")</f>
        <v/>
      </c>
      <c r="H452" s="9" t="str">
        <f>IF(AND(TONGHOP!O452="ThiTN",TONGHOP!P452="TH",TONGHOP!J452="R",TONGHOP!K452&lt;&gt;""),TONGHOP!L452,"")</f>
        <v/>
      </c>
    </row>
    <row r="453" spans="1:8">
      <c r="A453" s="9" t="str">
        <f>IF(AND(TONGHOP!O453="KTHP",TONGHOP!P453="LT",TONGHOP!J453="R",TONGHOP!K453&lt;&gt;""),TONGHOP!K453,"")</f>
        <v/>
      </c>
      <c r="B453" s="9" t="str">
        <f>IF(AND(TONGHOP!O453="KTHP",TONGHOP!P453="LT",TONGHOP!J453="R",TONGHOP!K453&lt;&gt;""),TONGHOP!L453,"")</f>
        <v/>
      </c>
      <c r="C453" s="9" t="str">
        <f>IF(AND(TONGHOP!O453="KTHP",TONGHOP!P453="TN",TONGHOP!J453="R",TONGHOP!K453&lt;&gt;""),TONGHOP!K453,"")</f>
        <v/>
      </c>
      <c r="D453" s="9" t="str">
        <f>IF(AND(TONGHOP!O453="KTHP",TONGHOP!P453="TN",TONGHOP!J453="R",TONGHOP!K453&lt;&gt;""),TONGHOP!L453,"")</f>
        <v/>
      </c>
      <c r="E453" s="9" t="str">
        <f>IF(AND(TONGHOP!O453="ThiTN",TONGHOP!P453="LT",TONGHOP!J453="R",TONGHOP!K453&lt;&gt;""),TONGHOP!K453,"")</f>
        <v/>
      </c>
      <c r="F453" s="9" t="str">
        <f>IF(AND(TONGHOP!O453="ThiTN",TONGHOP!P453="LT",TONGHOP!J453="R",TONGHOP!K453&lt;&gt;""),TONGHOP!L453,"")</f>
        <v/>
      </c>
      <c r="G453" s="9" t="str">
        <f>IF(AND(TONGHOP!O453="ThiTN",TONGHOP!P453="TH",TONGHOP!J453="R",TONGHOP!K453&lt;&gt;""),TONGHOP!K453,"")</f>
        <v/>
      </c>
      <c r="H453" s="9" t="str">
        <f>IF(AND(TONGHOP!O453="ThiTN",TONGHOP!P453="TH",TONGHOP!J453="R",TONGHOP!K453&lt;&gt;""),TONGHOP!L453,"")</f>
        <v/>
      </c>
    </row>
    <row r="454" spans="1:8">
      <c r="A454" s="9" t="str">
        <f>IF(AND(TONGHOP!O454="KTHP",TONGHOP!P454="LT",TONGHOP!J454="R",TONGHOP!K454&lt;&gt;""),TONGHOP!K454,"")</f>
        <v/>
      </c>
      <c r="B454" s="9" t="str">
        <f>IF(AND(TONGHOP!O454="KTHP",TONGHOP!P454="LT",TONGHOP!J454="R",TONGHOP!K454&lt;&gt;""),TONGHOP!L454,"")</f>
        <v/>
      </c>
      <c r="C454" s="9" t="str">
        <f>IF(AND(TONGHOP!O454="KTHP",TONGHOP!P454="TN",TONGHOP!J454="R",TONGHOP!K454&lt;&gt;""),TONGHOP!K454,"")</f>
        <v/>
      </c>
      <c r="D454" s="9" t="str">
        <f>IF(AND(TONGHOP!O454="KTHP",TONGHOP!P454="TN",TONGHOP!J454="R",TONGHOP!K454&lt;&gt;""),TONGHOP!L454,"")</f>
        <v/>
      </c>
      <c r="E454" s="9" t="str">
        <f>IF(AND(TONGHOP!O454="ThiTN",TONGHOP!P454="LT",TONGHOP!J454="R",TONGHOP!K454&lt;&gt;""),TONGHOP!K454,"")</f>
        <v/>
      </c>
      <c r="F454" s="9" t="str">
        <f>IF(AND(TONGHOP!O454="ThiTN",TONGHOP!P454="LT",TONGHOP!J454="R",TONGHOP!K454&lt;&gt;""),TONGHOP!L454,"")</f>
        <v/>
      </c>
      <c r="G454" s="9" t="str">
        <f>IF(AND(TONGHOP!O454="ThiTN",TONGHOP!P454="TH",TONGHOP!J454="R",TONGHOP!K454&lt;&gt;""),TONGHOP!K454,"")</f>
        <v/>
      </c>
      <c r="H454" s="9" t="str">
        <f>IF(AND(TONGHOP!O454="ThiTN",TONGHOP!P454="TH",TONGHOP!J454="R",TONGHOP!K454&lt;&gt;""),TONGHOP!L454,"")</f>
        <v/>
      </c>
    </row>
    <row r="455" spans="1:8">
      <c r="A455" s="9" t="str">
        <f>IF(AND(TONGHOP!O455="KTHP",TONGHOP!P455="LT",TONGHOP!J455="R",TONGHOP!K455&lt;&gt;""),TONGHOP!K455,"")</f>
        <v/>
      </c>
      <c r="B455" s="9" t="str">
        <f>IF(AND(TONGHOP!O455="KTHP",TONGHOP!P455="LT",TONGHOP!J455="R",TONGHOP!K455&lt;&gt;""),TONGHOP!L455,"")</f>
        <v/>
      </c>
      <c r="C455" s="9" t="str">
        <f>IF(AND(TONGHOP!O455="KTHP",TONGHOP!P455="TN",TONGHOP!J455="R",TONGHOP!K455&lt;&gt;""),TONGHOP!K455,"")</f>
        <v/>
      </c>
      <c r="D455" s="9" t="str">
        <f>IF(AND(TONGHOP!O455="KTHP",TONGHOP!P455="TN",TONGHOP!J455="R",TONGHOP!K455&lt;&gt;""),TONGHOP!L455,"")</f>
        <v/>
      </c>
      <c r="E455" s="9" t="str">
        <f>IF(AND(TONGHOP!O455="ThiTN",TONGHOP!P455="LT",TONGHOP!J455="R",TONGHOP!K455&lt;&gt;""),TONGHOP!K455,"")</f>
        <v/>
      </c>
      <c r="F455" s="9" t="str">
        <f>IF(AND(TONGHOP!O455="ThiTN",TONGHOP!P455="LT",TONGHOP!J455="R",TONGHOP!K455&lt;&gt;""),TONGHOP!L455,"")</f>
        <v/>
      </c>
      <c r="G455" s="9" t="str">
        <f>IF(AND(TONGHOP!O455="ThiTN",TONGHOP!P455="TH",TONGHOP!J455="R",TONGHOP!K455&lt;&gt;""),TONGHOP!K455,"")</f>
        <v/>
      </c>
      <c r="H455" s="9" t="str">
        <f>IF(AND(TONGHOP!O455="ThiTN",TONGHOP!P455="TH",TONGHOP!J455="R",TONGHOP!K455&lt;&gt;""),TONGHOP!L455,"")</f>
        <v/>
      </c>
    </row>
    <row r="456" spans="1:8">
      <c r="A456" s="9" t="str">
        <f>IF(AND(TONGHOP!O456="KTHP",TONGHOP!P456="LT",TONGHOP!J456="R",TONGHOP!K456&lt;&gt;""),TONGHOP!K456,"")</f>
        <v/>
      </c>
      <c r="B456" s="9" t="str">
        <f>IF(AND(TONGHOP!O456="KTHP",TONGHOP!P456="LT",TONGHOP!J456="R",TONGHOP!K456&lt;&gt;""),TONGHOP!L456,"")</f>
        <v/>
      </c>
      <c r="C456" s="9" t="str">
        <f>IF(AND(TONGHOP!O456="KTHP",TONGHOP!P456="TN",TONGHOP!J456="R",TONGHOP!K456&lt;&gt;""),TONGHOP!K456,"")</f>
        <v/>
      </c>
      <c r="D456" s="9" t="str">
        <f>IF(AND(TONGHOP!O456="KTHP",TONGHOP!P456="TN",TONGHOP!J456="R",TONGHOP!K456&lt;&gt;""),TONGHOP!L456,"")</f>
        <v/>
      </c>
      <c r="E456" s="9" t="str">
        <f>IF(AND(TONGHOP!O456="ThiTN",TONGHOP!P456="LT",TONGHOP!J456="R",TONGHOP!K456&lt;&gt;""),TONGHOP!K456,"")</f>
        <v/>
      </c>
      <c r="F456" s="9" t="str">
        <f>IF(AND(TONGHOP!O456="ThiTN",TONGHOP!P456="LT",TONGHOP!J456="R",TONGHOP!K456&lt;&gt;""),TONGHOP!L456,"")</f>
        <v/>
      </c>
      <c r="G456" s="9" t="str">
        <f>IF(AND(TONGHOP!O456="ThiTN",TONGHOP!P456="TH",TONGHOP!J456="R",TONGHOP!K456&lt;&gt;""),TONGHOP!K456,"")</f>
        <v/>
      </c>
      <c r="H456" s="9" t="str">
        <f>IF(AND(TONGHOP!O456="ThiTN",TONGHOP!P456="TH",TONGHOP!J456="R",TONGHOP!K456&lt;&gt;""),TONGHOP!L456,"")</f>
        <v/>
      </c>
    </row>
    <row r="457" spans="1:8">
      <c r="A457" s="9" t="str">
        <f>IF(AND(TONGHOP!O457="KTHP",TONGHOP!P457="LT",TONGHOP!J457="R",TONGHOP!K457&lt;&gt;""),TONGHOP!K457,"")</f>
        <v/>
      </c>
      <c r="B457" s="9" t="str">
        <f>IF(AND(TONGHOP!O457="KTHP",TONGHOP!P457="LT",TONGHOP!J457="R",TONGHOP!K457&lt;&gt;""),TONGHOP!L457,"")</f>
        <v/>
      </c>
      <c r="C457" s="9" t="str">
        <f>IF(AND(TONGHOP!O457="KTHP",TONGHOP!P457="TN",TONGHOP!J457="R",TONGHOP!K457&lt;&gt;""),TONGHOP!K457,"")</f>
        <v/>
      </c>
      <c r="D457" s="9" t="str">
        <f>IF(AND(TONGHOP!O457="KTHP",TONGHOP!P457="TN",TONGHOP!J457="R",TONGHOP!K457&lt;&gt;""),TONGHOP!L457,"")</f>
        <v/>
      </c>
      <c r="E457" s="9" t="str">
        <f>IF(AND(TONGHOP!O457="ThiTN",TONGHOP!P457="LT",TONGHOP!J457="R",TONGHOP!K457&lt;&gt;""),TONGHOP!K457,"")</f>
        <v/>
      </c>
      <c r="F457" s="9" t="str">
        <f>IF(AND(TONGHOP!O457="ThiTN",TONGHOP!P457="LT",TONGHOP!J457="R",TONGHOP!K457&lt;&gt;""),TONGHOP!L457,"")</f>
        <v/>
      </c>
      <c r="G457" s="9" t="str">
        <f>IF(AND(TONGHOP!O457="ThiTN",TONGHOP!P457="TH",TONGHOP!J457="R",TONGHOP!K457&lt;&gt;""),TONGHOP!K457,"")</f>
        <v/>
      </c>
      <c r="H457" s="9" t="str">
        <f>IF(AND(TONGHOP!O457="ThiTN",TONGHOP!P457="TH",TONGHOP!J457="R",TONGHOP!K457&lt;&gt;""),TONGHOP!L457,"")</f>
        <v/>
      </c>
    </row>
    <row r="458" spans="1:8">
      <c r="A458" s="9" t="str">
        <f>IF(AND(TONGHOP!O458="KTHP",TONGHOP!P458="LT",TONGHOP!J458="R",TONGHOP!K458&lt;&gt;""),TONGHOP!K458,"")</f>
        <v/>
      </c>
      <c r="B458" s="9" t="str">
        <f>IF(AND(TONGHOP!O458="KTHP",TONGHOP!P458="LT",TONGHOP!J458="R",TONGHOP!K458&lt;&gt;""),TONGHOP!L458,"")</f>
        <v/>
      </c>
      <c r="C458" s="9" t="str">
        <f>IF(AND(TONGHOP!O458="KTHP",TONGHOP!P458="TN",TONGHOP!J458="R",TONGHOP!K458&lt;&gt;""),TONGHOP!K458,"")</f>
        <v/>
      </c>
      <c r="D458" s="9" t="str">
        <f>IF(AND(TONGHOP!O458="KTHP",TONGHOP!P458="TN",TONGHOP!J458="R",TONGHOP!K458&lt;&gt;""),TONGHOP!L458,"")</f>
        <v/>
      </c>
      <c r="E458" s="9" t="str">
        <f>IF(AND(TONGHOP!O458="ThiTN",TONGHOP!P458="LT",TONGHOP!J458="R",TONGHOP!K458&lt;&gt;""),TONGHOP!K458,"")</f>
        <v/>
      </c>
      <c r="F458" s="9" t="str">
        <f>IF(AND(TONGHOP!O458="ThiTN",TONGHOP!P458="LT",TONGHOP!J458="R",TONGHOP!K458&lt;&gt;""),TONGHOP!L458,"")</f>
        <v/>
      </c>
      <c r="G458" s="9" t="str">
        <f>IF(AND(TONGHOP!O458="ThiTN",TONGHOP!P458="TH",TONGHOP!J458="R",TONGHOP!K458&lt;&gt;""),TONGHOP!K458,"")</f>
        <v/>
      </c>
      <c r="H458" s="9" t="str">
        <f>IF(AND(TONGHOP!O458="ThiTN",TONGHOP!P458="TH",TONGHOP!J458="R",TONGHOP!K458&lt;&gt;""),TONGHOP!L458,"")</f>
        <v/>
      </c>
    </row>
    <row r="459" spans="1:8">
      <c r="A459" s="9" t="str">
        <f>IF(AND(TONGHOP!O459="KTHP",TONGHOP!P459="LT",TONGHOP!J459="R",TONGHOP!K459&lt;&gt;""),TONGHOP!K459,"")</f>
        <v/>
      </c>
      <c r="B459" s="9" t="str">
        <f>IF(AND(TONGHOP!O459="KTHP",TONGHOP!P459="LT",TONGHOP!J459="R",TONGHOP!K459&lt;&gt;""),TONGHOP!L459,"")</f>
        <v/>
      </c>
      <c r="C459" s="9" t="str">
        <f>IF(AND(TONGHOP!O459="KTHP",TONGHOP!P459="TN",TONGHOP!J459="R",TONGHOP!K459&lt;&gt;""),TONGHOP!K459,"")</f>
        <v/>
      </c>
      <c r="D459" s="9" t="str">
        <f>IF(AND(TONGHOP!O459="KTHP",TONGHOP!P459="TN",TONGHOP!J459="R",TONGHOP!K459&lt;&gt;""),TONGHOP!L459,"")</f>
        <v/>
      </c>
      <c r="E459" s="9" t="str">
        <f>IF(AND(TONGHOP!O459="ThiTN",TONGHOP!P459="LT",TONGHOP!J459="R",TONGHOP!K459&lt;&gt;""),TONGHOP!K459,"")</f>
        <v/>
      </c>
      <c r="F459" s="9" t="str">
        <f>IF(AND(TONGHOP!O459="ThiTN",TONGHOP!P459="LT",TONGHOP!J459="R",TONGHOP!K459&lt;&gt;""),TONGHOP!L459,"")</f>
        <v/>
      </c>
      <c r="G459" s="9" t="str">
        <f>IF(AND(TONGHOP!O459="ThiTN",TONGHOP!P459="TH",TONGHOP!J459="R",TONGHOP!K459&lt;&gt;""),TONGHOP!K459,"")</f>
        <v/>
      </c>
      <c r="H459" s="9" t="str">
        <f>IF(AND(TONGHOP!O459="ThiTN",TONGHOP!P459="TH",TONGHOP!J459="R",TONGHOP!K459&lt;&gt;""),TONGHOP!L459,"")</f>
        <v/>
      </c>
    </row>
    <row r="460" spans="1:8">
      <c r="A460" s="9" t="str">
        <f>IF(AND(TONGHOP!O460="KTHP",TONGHOP!P460="LT",TONGHOP!J460="R",TONGHOP!K460&lt;&gt;""),TONGHOP!K460,"")</f>
        <v/>
      </c>
      <c r="B460" s="9" t="str">
        <f>IF(AND(TONGHOP!O460="KTHP",TONGHOP!P460="LT",TONGHOP!J460="R",TONGHOP!K460&lt;&gt;""),TONGHOP!L460,"")</f>
        <v/>
      </c>
      <c r="C460" s="9" t="str">
        <f>IF(AND(TONGHOP!O460="KTHP",TONGHOP!P460="TN",TONGHOP!J460="R",TONGHOP!K460&lt;&gt;""),TONGHOP!K460,"")</f>
        <v/>
      </c>
      <c r="D460" s="9" t="str">
        <f>IF(AND(TONGHOP!O460="KTHP",TONGHOP!P460="TN",TONGHOP!J460="R",TONGHOP!K460&lt;&gt;""),TONGHOP!L460,"")</f>
        <v/>
      </c>
      <c r="E460" s="9" t="str">
        <f>IF(AND(TONGHOP!O460="ThiTN",TONGHOP!P460="LT",TONGHOP!J460="R",TONGHOP!K460&lt;&gt;""),TONGHOP!K460,"")</f>
        <v/>
      </c>
      <c r="F460" s="9" t="str">
        <f>IF(AND(TONGHOP!O460="ThiTN",TONGHOP!P460="LT",TONGHOP!J460="R",TONGHOP!K460&lt;&gt;""),TONGHOP!L460,"")</f>
        <v/>
      </c>
      <c r="G460" s="9" t="str">
        <f>IF(AND(TONGHOP!O460="ThiTN",TONGHOP!P460="TH",TONGHOP!J460="R",TONGHOP!K460&lt;&gt;""),TONGHOP!K460,"")</f>
        <v/>
      </c>
      <c r="H460" s="9" t="str">
        <f>IF(AND(TONGHOP!O460="ThiTN",TONGHOP!P460="TH",TONGHOP!J460="R",TONGHOP!K460&lt;&gt;""),TONGHOP!L460,"")</f>
        <v/>
      </c>
    </row>
    <row r="461" spans="1:8">
      <c r="A461" s="9" t="str">
        <f>IF(AND(TONGHOP!O461="KTHP",TONGHOP!P461="LT",TONGHOP!J461="R",TONGHOP!K461&lt;&gt;""),TONGHOP!K461,"")</f>
        <v/>
      </c>
      <c r="B461" s="9" t="str">
        <f>IF(AND(TONGHOP!O461="KTHP",TONGHOP!P461="LT",TONGHOP!J461="R",TONGHOP!K461&lt;&gt;""),TONGHOP!L461,"")</f>
        <v/>
      </c>
      <c r="C461" s="9" t="str">
        <f>IF(AND(TONGHOP!O461="KTHP",TONGHOP!P461="TN",TONGHOP!J461="R",TONGHOP!K461&lt;&gt;""),TONGHOP!K461,"")</f>
        <v/>
      </c>
      <c r="D461" s="9" t="str">
        <f>IF(AND(TONGHOP!O461="KTHP",TONGHOP!P461="TN",TONGHOP!J461="R",TONGHOP!K461&lt;&gt;""),TONGHOP!L461,"")</f>
        <v/>
      </c>
      <c r="E461" s="9" t="str">
        <f>IF(AND(TONGHOP!O461="ThiTN",TONGHOP!P461="LT",TONGHOP!J461="R",TONGHOP!K461&lt;&gt;""),TONGHOP!K461,"")</f>
        <v/>
      </c>
      <c r="F461" s="9" t="str">
        <f>IF(AND(TONGHOP!O461="ThiTN",TONGHOP!P461="LT",TONGHOP!J461="R",TONGHOP!K461&lt;&gt;""),TONGHOP!L461,"")</f>
        <v/>
      </c>
      <c r="G461" s="9" t="str">
        <f>IF(AND(TONGHOP!O461="ThiTN",TONGHOP!P461="TH",TONGHOP!J461="R",TONGHOP!K461&lt;&gt;""),TONGHOP!K461,"")</f>
        <v/>
      </c>
      <c r="H461" s="9" t="str">
        <f>IF(AND(TONGHOP!O461="ThiTN",TONGHOP!P461="TH",TONGHOP!J461="R",TONGHOP!K461&lt;&gt;""),TONGHOP!L461,"")</f>
        <v/>
      </c>
    </row>
    <row r="462" spans="1:8">
      <c r="A462" s="9" t="str">
        <f>IF(AND(TONGHOP!O462="KTHP",TONGHOP!P462="LT",TONGHOP!J462="R",TONGHOP!K462&lt;&gt;""),TONGHOP!K462,"")</f>
        <v/>
      </c>
      <c r="B462" s="9" t="str">
        <f>IF(AND(TONGHOP!O462="KTHP",TONGHOP!P462="LT",TONGHOP!J462="R",TONGHOP!K462&lt;&gt;""),TONGHOP!L462,"")</f>
        <v/>
      </c>
      <c r="C462" s="9" t="str">
        <f>IF(AND(TONGHOP!O462="KTHP",TONGHOP!P462="TN",TONGHOP!J462="R",TONGHOP!K462&lt;&gt;""),TONGHOP!K462,"")</f>
        <v/>
      </c>
      <c r="D462" s="9" t="str">
        <f>IF(AND(TONGHOP!O462="KTHP",TONGHOP!P462="TN",TONGHOP!J462="R",TONGHOP!K462&lt;&gt;""),TONGHOP!L462,"")</f>
        <v/>
      </c>
      <c r="E462" s="9" t="str">
        <f>IF(AND(TONGHOP!O462="ThiTN",TONGHOP!P462="LT",TONGHOP!J462="R",TONGHOP!K462&lt;&gt;""),TONGHOP!K462,"")</f>
        <v/>
      </c>
      <c r="F462" s="9" t="str">
        <f>IF(AND(TONGHOP!O462="ThiTN",TONGHOP!P462="LT",TONGHOP!J462="R",TONGHOP!K462&lt;&gt;""),TONGHOP!L462,"")</f>
        <v/>
      </c>
      <c r="G462" s="9" t="str">
        <f>IF(AND(TONGHOP!O462="ThiTN",TONGHOP!P462="TH",TONGHOP!J462="R",TONGHOP!K462&lt;&gt;""),TONGHOP!K462,"")</f>
        <v/>
      </c>
      <c r="H462" s="9" t="str">
        <f>IF(AND(TONGHOP!O462="ThiTN",TONGHOP!P462="TH",TONGHOP!J462="R",TONGHOP!K462&lt;&gt;""),TONGHOP!L462,"")</f>
        <v/>
      </c>
    </row>
    <row r="463" spans="1:8">
      <c r="A463" s="9" t="str">
        <f>IF(AND(TONGHOP!O463="KTHP",TONGHOP!P463="LT",TONGHOP!J463="R",TONGHOP!K463&lt;&gt;""),TONGHOP!K463,"")</f>
        <v/>
      </c>
      <c r="B463" s="9" t="str">
        <f>IF(AND(TONGHOP!O463="KTHP",TONGHOP!P463="LT",TONGHOP!J463="R",TONGHOP!K463&lt;&gt;""),TONGHOP!L463,"")</f>
        <v/>
      </c>
      <c r="C463" s="9" t="str">
        <f>IF(AND(TONGHOP!O463="KTHP",TONGHOP!P463="TN",TONGHOP!J463="R",TONGHOP!K463&lt;&gt;""),TONGHOP!K463,"")</f>
        <v/>
      </c>
      <c r="D463" s="9" t="str">
        <f>IF(AND(TONGHOP!O463="KTHP",TONGHOP!P463="TN",TONGHOP!J463="R",TONGHOP!K463&lt;&gt;""),TONGHOP!L463,"")</f>
        <v/>
      </c>
      <c r="E463" s="9" t="str">
        <f>IF(AND(TONGHOP!O463="ThiTN",TONGHOP!P463="LT",TONGHOP!J463="R",TONGHOP!K463&lt;&gt;""),TONGHOP!K463,"")</f>
        <v/>
      </c>
      <c r="F463" s="9" t="str">
        <f>IF(AND(TONGHOP!O463="ThiTN",TONGHOP!P463="LT",TONGHOP!J463="R",TONGHOP!K463&lt;&gt;""),TONGHOP!L463,"")</f>
        <v/>
      </c>
      <c r="G463" s="9" t="str">
        <f>IF(AND(TONGHOP!O463="ThiTN",TONGHOP!P463="TH",TONGHOP!J463="R",TONGHOP!K463&lt;&gt;""),TONGHOP!K463,"")</f>
        <v/>
      </c>
      <c r="H463" s="9" t="str">
        <f>IF(AND(TONGHOP!O463="ThiTN",TONGHOP!P463="TH",TONGHOP!J463="R",TONGHOP!K463&lt;&gt;""),TONGHOP!L463,"")</f>
        <v/>
      </c>
    </row>
    <row r="464" spans="1:8">
      <c r="A464" s="9" t="str">
        <f>IF(AND(TONGHOP!O464="KTHP",TONGHOP!P464="LT",TONGHOP!J464="R",TONGHOP!K464&lt;&gt;""),TONGHOP!K464,"")</f>
        <v/>
      </c>
      <c r="B464" s="9" t="str">
        <f>IF(AND(TONGHOP!O464="KTHP",TONGHOP!P464="LT",TONGHOP!J464="R",TONGHOP!K464&lt;&gt;""),TONGHOP!L464,"")</f>
        <v/>
      </c>
      <c r="C464" s="9" t="str">
        <f>IF(AND(TONGHOP!O464="KTHP",TONGHOP!P464="TN",TONGHOP!J464="R",TONGHOP!K464&lt;&gt;""),TONGHOP!K464,"")</f>
        <v/>
      </c>
      <c r="D464" s="9" t="str">
        <f>IF(AND(TONGHOP!O464="KTHP",TONGHOP!P464="TN",TONGHOP!J464="R",TONGHOP!K464&lt;&gt;""),TONGHOP!L464,"")</f>
        <v/>
      </c>
      <c r="E464" s="9" t="str">
        <f>IF(AND(TONGHOP!O464="ThiTN",TONGHOP!P464="LT",TONGHOP!J464="R",TONGHOP!K464&lt;&gt;""),TONGHOP!K464,"")</f>
        <v/>
      </c>
      <c r="F464" s="9" t="str">
        <f>IF(AND(TONGHOP!O464="ThiTN",TONGHOP!P464="LT",TONGHOP!J464="R",TONGHOP!K464&lt;&gt;""),TONGHOP!L464,"")</f>
        <v/>
      </c>
      <c r="G464" s="9" t="str">
        <f>IF(AND(TONGHOP!O464="ThiTN",TONGHOP!P464="TH",TONGHOP!J464="R",TONGHOP!K464&lt;&gt;""),TONGHOP!K464,"")</f>
        <v/>
      </c>
      <c r="H464" s="9" t="str">
        <f>IF(AND(TONGHOP!O464="ThiTN",TONGHOP!P464="TH",TONGHOP!J464="R",TONGHOP!K464&lt;&gt;""),TONGHOP!L464,"")</f>
        <v/>
      </c>
    </row>
    <row r="465" spans="1:8">
      <c r="A465" s="9" t="str">
        <f>IF(AND(TONGHOP!O465="KTHP",TONGHOP!P465="LT",TONGHOP!J465="R",TONGHOP!K465&lt;&gt;""),TONGHOP!K465,"")</f>
        <v/>
      </c>
      <c r="B465" s="9" t="str">
        <f>IF(AND(TONGHOP!O465="KTHP",TONGHOP!P465="LT",TONGHOP!J465="R",TONGHOP!K465&lt;&gt;""),TONGHOP!L465,"")</f>
        <v/>
      </c>
      <c r="C465" s="9" t="str">
        <f>IF(AND(TONGHOP!O465="KTHP",TONGHOP!P465="TN",TONGHOP!J465="R",TONGHOP!K465&lt;&gt;""),TONGHOP!K465,"")</f>
        <v/>
      </c>
      <c r="D465" s="9" t="str">
        <f>IF(AND(TONGHOP!O465="KTHP",TONGHOP!P465="TN",TONGHOP!J465="R",TONGHOP!K465&lt;&gt;""),TONGHOP!L465,"")</f>
        <v/>
      </c>
      <c r="E465" s="9" t="str">
        <f>IF(AND(TONGHOP!O465="ThiTN",TONGHOP!P465="LT",TONGHOP!J465="R",TONGHOP!K465&lt;&gt;""),TONGHOP!K465,"")</f>
        <v/>
      </c>
      <c r="F465" s="9" t="str">
        <f>IF(AND(TONGHOP!O465="ThiTN",TONGHOP!P465="LT",TONGHOP!J465="R",TONGHOP!K465&lt;&gt;""),TONGHOP!L465,"")</f>
        <v/>
      </c>
      <c r="G465" s="9" t="str">
        <f>IF(AND(TONGHOP!O465="ThiTN",TONGHOP!P465="TH",TONGHOP!J465="R",TONGHOP!K465&lt;&gt;""),TONGHOP!K465,"")</f>
        <v/>
      </c>
      <c r="H465" s="9" t="str">
        <f>IF(AND(TONGHOP!O465="ThiTN",TONGHOP!P465="TH",TONGHOP!J465="R",TONGHOP!K465&lt;&gt;""),TONGHOP!L465,"")</f>
        <v/>
      </c>
    </row>
    <row r="466" spans="1:8">
      <c r="A466" s="9" t="str">
        <f>IF(AND(TONGHOP!O466="KTHP",TONGHOP!P466="LT",TONGHOP!J466="R",TONGHOP!K466&lt;&gt;""),TONGHOP!K466,"")</f>
        <v/>
      </c>
      <c r="B466" s="9" t="str">
        <f>IF(AND(TONGHOP!O466="KTHP",TONGHOP!P466="LT",TONGHOP!J466="R",TONGHOP!K466&lt;&gt;""),TONGHOP!L466,"")</f>
        <v/>
      </c>
      <c r="C466" s="9" t="str">
        <f>IF(AND(TONGHOP!O466="KTHP",TONGHOP!P466="TN",TONGHOP!J466="R",TONGHOP!K466&lt;&gt;""),TONGHOP!K466,"")</f>
        <v/>
      </c>
      <c r="D466" s="9" t="str">
        <f>IF(AND(TONGHOP!O466="KTHP",TONGHOP!P466="TN",TONGHOP!J466="R",TONGHOP!K466&lt;&gt;""),TONGHOP!L466,"")</f>
        <v/>
      </c>
      <c r="E466" s="9" t="str">
        <f>IF(AND(TONGHOP!O466="ThiTN",TONGHOP!P466="LT",TONGHOP!J466="R",TONGHOP!K466&lt;&gt;""),TONGHOP!K466,"")</f>
        <v/>
      </c>
      <c r="F466" s="9" t="str">
        <f>IF(AND(TONGHOP!O466="ThiTN",TONGHOP!P466="LT",TONGHOP!J466="R",TONGHOP!K466&lt;&gt;""),TONGHOP!L466,"")</f>
        <v/>
      </c>
      <c r="G466" s="9" t="str">
        <f>IF(AND(TONGHOP!O466="ThiTN",TONGHOP!P466="TH",TONGHOP!J466="R",TONGHOP!K466&lt;&gt;""),TONGHOP!K466,"")</f>
        <v/>
      </c>
      <c r="H466" s="9" t="str">
        <f>IF(AND(TONGHOP!O466="ThiTN",TONGHOP!P466="TH",TONGHOP!J466="R",TONGHOP!K466&lt;&gt;""),TONGHOP!L466,"")</f>
        <v/>
      </c>
    </row>
    <row r="467" spans="1:8">
      <c r="A467" s="9" t="str">
        <f>IF(AND(TONGHOP!O467="KTHP",TONGHOP!P467="LT",TONGHOP!J467="R",TONGHOP!K467&lt;&gt;""),TONGHOP!K467,"")</f>
        <v/>
      </c>
      <c r="B467" s="9" t="str">
        <f>IF(AND(TONGHOP!O467="KTHP",TONGHOP!P467="LT",TONGHOP!J467="R",TONGHOP!K467&lt;&gt;""),TONGHOP!L467,"")</f>
        <v/>
      </c>
      <c r="C467" s="9" t="str">
        <f>IF(AND(TONGHOP!O467="KTHP",TONGHOP!P467="TN",TONGHOP!J467="R",TONGHOP!K467&lt;&gt;""),TONGHOP!K467,"")</f>
        <v/>
      </c>
      <c r="D467" s="9" t="str">
        <f>IF(AND(TONGHOP!O467="KTHP",TONGHOP!P467="TN",TONGHOP!J467="R",TONGHOP!K467&lt;&gt;""),TONGHOP!L467,"")</f>
        <v/>
      </c>
      <c r="E467" s="9" t="str">
        <f>IF(AND(TONGHOP!O467="ThiTN",TONGHOP!P467="LT",TONGHOP!J467="R",TONGHOP!K467&lt;&gt;""),TONGHOP!K467,"")</f>
        <v/>
      </c>
      <c r="F467" s="9" t="str">
        <f>IF(AND(TONGHOP!O467="ThiTN",TONGHOP!P467="LT",TONGHOP!J467="R",TONGHOP!K467&lt;&gt;""),TONGHOP!L467,"")</f>
        <v/>
      </c>
      <c r="G467" s="9" t="str">
        <f>IF(AND(TONGHOP!O467="ThiTN",TONGHOP!P467="TH",TONGHOP!J467="R",TONGHOP!K467&lt;&gt;""),TONGHOP!K467,"")</f>
        <v/>
      </c>
      <c r="H467" s="9" t="str">
        <f>IF(AND(TONGHOP!O467="ThiTN",TONGHOP!P467="TH",TONGHOP!J467="R",TONGHOP!K467&lt;&gt;""),TONGHOP!L467,"")</f>
        <v/>
      </c>
    </row>
    <row r="468" spans="1:8">
      <c r="A468" s="9" t="str">
        <f>IF(AND(TONGHOP!O468="KTHP",TONGHOP!P468="LT",TONGHOP!J468="R",TONGHOP!K468&lt;&gt;""),TONGHOP!K468,"")</f>
        <v/>
      </c>
      <c r="B468" s="9" t="str">
        <f>IF(AND(TONGHOP!O468="KTHP",TONGHOP!P468="LT",TONGHOP!J468="R",TONGHOP!K468&lt;&gt;""),TONGHOP!L468,"")</f>
        <v/>
      </c>
      <c r="C468" s="9" t="str">
        <f>IF(AND(TONGHOP!O468="KTHP",TONGHOP!P468="TN",TONGHOP!J468="R",TONGHOP!K468&lt;&gt;""),TONGHOP!K468,"")</f>
        <v/>
      </c>
      <c r="D468" s="9" t="str">
        <f>IF(AND(TONGHOP!O468="KTHP",TONGHOP!P468="TN",TONGHOP!J468="R",TONGHOP!K468&lt;&gt;""),TONGHOP!L468,"")</f>
        <v/>
      </c>
      <c r="E468" s="9" t="str">
        <f>IF(AND(TONGHOP!O468="ThiTN",TONGHOP!P468="LT",TONGHOP!J468="R",TONGHOP!K468&lt;&gt;""),TONGHOP!K468,"")</f>
        <v/>
      </c>
      <c r="F468" s="9" t="str">
        <f>IF(AND(TONGHOP!O468="ThiTN",TONGHOP!P468="LT",TONGHOP!J468="R",TONGHOP!K468&lt;&gt;""),TONGHOP!L468,"")</f>
        <v/>
      </c>
      <c r="G468" s="9" t="str">
        <f>IF(AND(TONGHOP!O468="ThiTN",TONGHOP!P468="TH",TONGHOP!J468="R",TONGHOP!K468&lt;&gt;""),TONGHOP!K468,"")</f>
        <v/>
      </c>
      <c r="H468" s="9" t="str">
        <f>IF(AND(TONGHOP!O468="ThiTN",TONGHOP!P468="TH",TONGHOP!J468="R",TONGHOP!K468&lt;&gt;""),TONGHOP!L468,"")</f>
        <v/>
      </c>
    </row>
    <row r="469" spans="1:8">
      <c r="A469" s="9" t="str">
        <f>IF(AND(TONGHOP!O469="KTHP",TONGHOP!P469="LT",TONGHOP!J469="R",TONGHOP!K469&lt;&gt;""),TONGHOP!K469,"")</f>
        <v/>
      </c>
      <c r="B469" s="9" t="str">
        <f>IF(AND(TONGHOP!O469="KTHP",TONGHOP!P469="LT",TONGHOP!J469="R",TONGHOP!K469&lt;&gt;""),TONGHOP!L469,"")</f>
        <v/>
      </c>
      <c r="C469" s="9" t="str">
        <f>IF(AND(TONGHOP!O469="KTHP",TONGHOP!P469="TN",TONGHOP!J469="R",TONGHOP!K469&lt;&gt;""),TONGHOP!K469,"")</f>
        <v/>
      </c>
      <c r="D469" s="9" t="str">
        <f>IF(AND(TONGHOP!O469="KTHP",TONGHOP!P469="TN",TONGHOP!J469="R",TONGHOP!K469&lt;&gt;""),TONGHOP!L469,"")</f>
        <v/>
      </c>
      <c r="E469" s="9" t="str">
        <f>IF(AND(TONGHOP!O469="ThiTN",TONGHOP!P469="LT",TONGHOP!J469="R",TONGHOP!K469&lt;&gt;""),TONGHOP!K469,"")</f>
        <v/>
      </c>
      <c r="F469" s="9" t="str">
        <f>IF(AND(TONGHOP!O469="ThiTN",TONGHOP!P469="LT",TONGHOP!J469="R",TONGHOP!K469&lt;&gt;""),TONGHOP!L469,"")</f>
        <v/>
      </c>
      <c r="G469" s="9" t="str">
        <f>IF(AND(TONGHOP!O469="ThiTN",TONGHOP!P469="TH",TONGHOP!J469="R",TONGHOP!K469&lt;&gt;""),TONGHOP!K469,"")</f>
        <v/>
      </c>
      <c r="H469" s="9" t="str">
        <f>IF(AND(TONGHOP!O469="ThiTN",TONGHOP!P469="TH",TONGHOP!J469="R",TONGHOP!K469&lt;&gt;""),TONGHOP!L469,"")</f>
        <v/>
      </c>
    </row>
    <row r="470" spans="1:8">
      <c r="A470" s="9" t="str">
        <f>IF(AND(TONGHOP!O470="KTHP",TONGHOP!P470="LT",TONGHOP!J470="R",TONGHOP!K470&lt;&gt;""),TONGHOP!K470,"")</f>
        <v/>
      </c>
      <c r="B470" s="9" t="str">
        <f>IF(AND(TONGHOP!O470="KTHP",TONGHOP!P470="LT",TONGHOP!J470="R",TONGHOP!K470&lt;&gt;""),TONGHOP!L470,"")</f>
        <v/>
      </c>
      <c r="C470" s="9" t="str">
        <f>IF(AND(TONGHOP!O470="KTHP",TONGHOP!P470="TN",TONGHOP!J470="R",TONGHOP!K470&lt;&gt;""),TONGHOP!K470,"")</f>
        <v/>
      </c>
      <c r="D470" s="9" t="str">
        <f>IF(AND(TONGHOP!O470="KTHP",TONGHOP!P470="TN",TONGHOP!J470="R",TONGHOP!K470&lt;&gt;""),TONGHOP!L470,"")</f>
        <v/>
      </c>
      <c r="E470" s="9" t="str">
        <f>IF(AND(TONGHOP!O470="ThiTN",TONGHOP!P470="LT",TONGHOP!J470="R",TONGHOP!K470&lt;&gt;""),TONGHOP!K470,"")</f>
        <v/>
      </c>
      <c r="F470" s="9" t="str">
        <f>IF(AND(TONGHOP!O470="ThiTN",TONGHOP!P470="LT",TONGHOP!J470="R",TONGHOP!K470&lt;&gt;""),TONGHOP!L470,"")</f>
        <v/>
      </c>
      <c r="G470" s="9" t="str">
        <f>IF(AND(TONGHOP!O470="ThiTN",TONGHOP!P470="TH",TONGHOP!J470="R",TONGHOP!K470&lt;&gt;""),TONGHOP!K470,"")</f>
        <v/>
      </c>
      <c r="H470" s="9" t="str">
        <f>IF(AND(TONGHOP!O470="ThiTN",TONGHOP!P470="TH",TONGHOP!J470="R",TONGHOP!K470&lt;&gt;""),TONGHOP!L470,"")</f>
        <v/>
      </c>
    </row>
    <row r="471" spans="1:8">
      <c r="A471" s="9" t="str">
        <f>IF(AND(TONGHOP!O471="KTHP",TONGHOP!P471="LT",TONGHOP!J471="R",TONGHOP!K471&lt;&gt;""),TONGHOP!K471,"")</f>
        <v/>
      </c>
      <c r="B471" s="9" t="str">
        <f>IF(AND(TONGHOP!O471="KTHP",TONGHOP!P471="LT",TONGHOP!J471="R",TONGHOP!K471&lt;&gt;""),TONGHOP!L471,"")</f>
        <v/>
      </c>
      <c r="C471" s="9" t="str">
        <f>IF(AND(TONGHOP!O471="KTHP",TONGHOP!P471="TN",TONGHOP!J471="R",TONGHOP!K471&lt;&gt;""),TONGHOP!K471,"")</f>
        <v/>
      </c>
      <c r="D471" s="9" t="str">
        <f>IF(AND(TONGHOP!O471="KTHP",TONGHOP!P471="TN",TONGHOP!J471="R",TONGHOP!K471&lt;&gt;""),TONGHOP!L471,"")</f>
        <v/>
      </c>
      <c r="E471" s="9" t="str">
        <f>IF(AND(TONGHOP!O471="ThiTN",TONGHOP!P471="LT",TONGHOP!J471="R",TONGHOP!K471&lt;&gt;""),TONGHOP!K471,"")</f>
        <v/>
      </c>
      <c r="F471" s="9" t="str">
        <f>IF(AND(TONGHOP!O471="ThiTN",TONGHOP!P471="LT",TONGHOP!J471="R",TONGHOP!K471&lt;&gt;""),TONGHOP!L471,"")</f>
        <v/>
      </c>
      <c r="G471" s="9" t="str">
        <f>IF(AND(TONGHOP!O471="ThiTN",TONGHOP!P471="TH",TONGHOP!J471="R",TONGHOP!K471&lt;&gt;""),TONGHOP!K471,"")</f>
        <v/>
      </c>
      <c r="H471" s="9" t="str">
        <f>IF(AND(TONGHOP!O471="ThiTN",TONGHOP!P471="TH",TONGHOP!J471="R",TONGHOP!K471&lt;&gt;""),TONGHOP!L471,"")</f>
        <v/>
      </c>
    </row>
    <row r="472" spans="1:8">
      <c r="A472" s="9" t="str">
        <f>IF(AND(TONGHOP!O472="KTHP",TONGHOP!P472="LT",TONGHOP!J472="R",TONGHOP!K472&lt;&gt;""),TONGHOP!K472,"")</f>
        <v/>
      </c>
      <c r="B472" s="9" t="str">
        <f>IF(AND(TONGHOP!O472="KTHP",TONGHOP!P472="LT",TONGHOP!J472="R",TONGHOP!K472&lt;&gt;""),TONGHOP!L472,"")</f>
        <v/>
      </c>
      <c r="C472" s="9" t="str">
        <f>IF(AND(TONGHOP!O472="KTHP",TONGHOP!P472="TN",TONGHOP!J472="R",TONGHOP!K472&lt;&gt;""),TONGHOP!K472,"")</f>
        <v/>
      </c>
      <c r="D472" s="9" t="str">
        <f>IF(AND(TONGHOP!O472="KTHP",TONGHOP!P472="TN",TONGHOP!J472="R",TONGHOP!K472&lt;&gt;""),TONGHOP!L472,"")</f>
        <v/>
      </c>
      <c r="E472" s="9" t="str">
        <f>IF(AND(TONGHOP!O472="ThiTN",TONGHOP!P472="LT",TONGHOP!J472="R",TONGHOP!K472&lt;&gt;""),TONGHOP!K472,"")</f>
        <v/>
      </c>
      <c r="F472" s="9" t="str">
        <f>IF(AND(TONGHOP!O472="ThiTN",TONGHOP!P472="LT",TONGHOP!J472="R",TONGHOP!K472&lt;&gt;""),TONGHOP!L472,"")</f>
        <v/>
      </c>
      <c r="G472" s="9" t="str">
        <f>IF(AND(TONGHOP!O472="ThiTN",TONGHOP!P472="TH",TONGHOP!J472="R",TONGHOP!K472&lt;&gt;""),TONGHOP!K472,"")</f>
        <v/>
      </c>
      <c r="H472" s="9" t="str">
        <f>IF(AND(TONGHOP!O472="ThiTN",TONGHOP!P472="TH",TONGHOP!J472="R",TONGHOP!K472&lt;&gt;""),TONGHOP!L472,"")</f>
        <v/>
      </c>
    </row>
    <row r="473" spans="1:8">
      <c r="A473" s="9" t="str">
        <f>IF(AND(TONGHOP!O473="KTHP",TONGHOP!P473="LT",TONGHOP!J473="R",TONGHOP!K473&lt;&gt;""),TONGHOP!K473,"")</f>
        <v/>
      </c>
      <c r="B473" s="9" t="str">
        <f>IF(AND(TONGHOP!O473="KTHP",TONGHOP!P473="LT",TONGHOP!J473="R",TONGHOP!K473&lt;&gt;""),TONGHOP!L473,"")</f>
        <v/>
      </c>
      <c r="C473" s="9" t="str">
        <f>IF(AND(TONGHOP!O473="KTHP",TONGHOP!P473="TN",TONGHOP!J473="R",TONGHOP!K473&lt;&gt;""),TONGHOP!K473,"")</f>
        <v/>
      </c>
      <c r="D473" s="9" t="str">
        <f>IF(AND(TONGHOP!O473="KTHP",TONGHOP!P473="TN",TONGHOP!J473="R",TONGHOP!K473&lt;&gt;""),TONGHOP!L473,"")</f>
        <v/>
      </c>
      <c r="E473" s="9" t="str">
        <f>IF(AND(TONGHOP!O473="ThiTN",TONGHOP!P473="LT",TONGHOP!J473="R",TONGHOP!K473&lt;&gt;""),TONGHOP!K473,"")</f>
        <v/>
      </c>
      <c r="F473" s="9" t="str">
        <f>IF(AND(TONGHOP!O473="ThiTN",TONGHOP!P473="LT",TONGHOP!J473="R",TONGHOP!K473&lt;&gt;""),TONGHOP!L473,"")</f>
        <v/>
      </c>
      <c r="G473" s="9" t="str">
        <f>IF(AND(TONGHOP!O473="ThiTN",TONGHOP!P473="TH",TONGHOP!J473="R",TONGHOP!K473&lt;&gt;""),TONGHOP!K473,"")</f>
        <v/>
      </c>
      <c r="H473" s="9" t="str">
        <f>IF(AND(TONGHOP!O473="ThiTN",TONGHOP!P473="TH",TONGHOP!J473="R",TONGHOP!K473&lt;&gt;""),TONGHOP!L473,"")</f>
        <v/>
      </c>
    </row>
    <row r="474" spans="1:8">
      <c r="A474" s="9" t="str">
        <f>IF(AND(TONGHOP!O474="KTHP",TONGHOP!P474="LT",TONGHOP!J474="R",TONGHOP!K474&lt;&gt;""),TONGHOP!K474,"")</f>
        <v/>
      </c>
      <c r="B474" s="9" t="str">
        <f>IF(AND(TONGHOP!O474="KTHP",TONGHOP!P474="LT",TONGHOP!J474="R",TONGHOP!K474&lt;&gt;""),TONGHOP!L474,"")</f>
        <v/>
      </c>
      <c r="C474" s="9" t="str">
        <f>IF(AND(TONGHOP!O474="KTHP",TONGHOP!P474="TN",TONGHOP!J474="R",TONGHOP!K474&lt;&gt;""),TONGHOP!K474,"")</f>
        <v/>
      </c>
      <c r="D474" s="9" t="str">
        <f>IF(AND(TONGHOP!O474="KTHP",TONGHOP!P474="TN",TONGHOP!J474="R",TONGHOP!K474&lt;&gt;""),TONGHOP!L474,"")</f>
        <v/>
      </c>
      <c r="E474" s="9" t="str">
        <f>IF(AND(TONGHOP!O474="ThiTN",TONGHOP!P474="LT",TONGHOP!J474="R",TONGHOP!K474&lt;&gt;""),TONGHOP!K474,"")</f>
        <v/>
      </c>
      <c r="F474" s="9" t="str">
        <f>IF(AND(TONGHOP!O474="ThiTN",TONGHOP!P474="LT",TONGHOP!J474="R",TONGHOP!K474&lt;&gt;""),TONGHOP!L474,"")</f>
        <v/>
      </c>
      <c r="G474" s="9" t="str">
        <f>IF(AND(TONGHOP!O474="ThiTN",TONGHOP!P474="TH",TONGHOP!J474="R",TONGHOP!K474&lt;&gt;""),TONGHOP!K474,"")</f>
        <v/>
      </c>
      <c r="H474" s="9" t="str">
        <f>IF(AND(TONGHOP!O474="ThiTN",TONGHOP!P474="TH",TONGHOP!J474="R",TONGHOP!K474&lt;&gt;""),TONGHOP!L474,"")</f>
        <v/>
      </c>
    </row>
    <row r="475" spans="1:8">
      <c r="A475" s="9" t="str">
        <f>IF(AND(TONGHOP!O475="KTHP",TONGHOP!P475="LT",TONGHOP!J475="R",TONGHOP!K475&lt;&gt;""),TONGHOP!K475,"")</f>
        <v/>
      </c>
      <c r="B475" s="9" t="str">
        <f>IF(AND(TONGHOP!O475="KTHP",TONGHOP!P475="LT",TONGHOP!J475="R",TONGHOP!K475&lt;&gt;""),TONGHOP!L475,"")</f>
        <v/>
      </c>
      <c r="C475" s="9" t="str">
        <f>IF(AND(TONGHOP!O475="KTHP",TONGHOP!P475="TN",TONGHOP!J475="R",TONGHOP!K475&lt;&gt;""),TONGHOP!K475,"")</f>
        <v/>
      </c>
      <c r="D475" s="9" t="str">
        <f>IF(AND(TONGHOP!O475="KTHP",TONGHOP!P475="TN",TONGHOP!J475="R",TONGHOP!K475&lt;&gt;""),TONGHOP!L475,"")</f>
        <v/>
      </c>
      <c r="E475" s="9" t="str">
        <f>IF(AND(TONGHOP!O475="ThiTN",TONGHOP!P475="LT",TONGHOP!J475="R",TONGHOP!K475&lt;&gt;""),TONGHOP!K475,"")</f>
        <v/>
      </c>
      <c r="F475" s="9" t="str">
        <f>IF(AND(TONGHOP!O475="ThiTN",TONGHOP!P475="LT",TONGHOP!J475="R",TONGHOP!K475&lt;&gt;""),TONGHOP!L475,"")</f>
        <v/>
      </c>
      <c r="G475" s="9" t="str">
        <f>IF(AND(TONGHOP!O475="ThiTN",TONGHOP!P475="TH",TONGHOP!J475="R",TONGHOP!K475&lt;&gt;""),TONGHOP!K475,"")</f>
        <v/>
      </c>
      <c r="H475" s="9" t="str">
        <f>IF(AND(TONGHOP!O475="ThiTN",TONGHOP!P475="TH",TONGHOP!J475="R",TONGHOP!K475&lt;&gt;""),TONGHOP!L475,"")</f>
        <v/>
      </c>
    </row>
    <row r="476" spans="1:8">
      <c r="A476" s="9" t="str">
        <f>IF(AND(TONGHOP!O476="KTHP",TONGHOP!P476="LT",TONGHOP!J476="R",TONGHOP!K476&lt;&gt;""),TONGHOP!K476,"")</f>
        <v/>
      </c>
      <c r="B476" s="9" t="str">
        <f>IF(AND(TONGHOP!O476="KTHP",TONGHOP!P476="LT",TONGHOP!J476="R",TONGHOP!K476&lt;&gt;""),TONGHOP!L476,"")</f>
        <v/>
      </c>
      <c r="C476" s="9" t="str">
        <f>IF(AND(TONGHOP!O476="KTHP",TONGHOP!P476="TN",TONGHOP!J476="R",TONGHOP!K476&lt;&gt;""),TONGHOP!K476,"")</f>
        <v/>
      </c>
      <c r="D476" s="9" t="str">
        <f>IF(AND(TONGHOP!O476="KTHP",TONGHOP!P476="TN",TONGHOP!J476="R",TONGHOP!K476&lt;&gt;""),TONGHOP!L476,"")</f>
        <v/>
      </c>
      <c r="E476" s="9" t="str">
        <f>IF(AND(TONGHOP!O476="ThiTN",TONGHOP!P476="LT",TONGHOP!J476="R",TONGHOP!K476&lt;&gt;""),TONGHOP!K476,"")</f>
        <v/>
      </c>
      <c r="F476" s="9" t="str">
        <f>IF(AND(TONGHOP!O476="ThiTN",TONGHOP!P476="LT",TONGHOP!J476="R",TONGHOP!K476&lt;&gt;""),TONGHOP!L476,"")</f>
        <v/>
      </c>
      <c r="G476" s="9" t="str">
        <f>IF(AND(TONGHOP!O476="ThiTN",TONGHOP!P476="TH",TONGHOP!J476="R",TONGHOP!K476&lt;&gt;""),TONGHOP!K476,"")</f>
        <v/>
      </c>
      <c r="H476" s="9" t="str">
        <f>IF(AND(TONGHOP!O476="ThiTN",TONGHOP!P476="TH",TONGHOP!J476="R",TONGHOP!K476&lt;&gt;""),TONGHOP!L476,"")</f>
        <v/>
      </c>
    </row>
    <row r="477" spans="1:8">
      <c r="A477" s="9" t="str">
        <f>IF(AND(TONGHOP!O477="KTHP",TONGHOP!P477="LT",TONGHOP!J477="R",TONGHOP!K477&lt;&gt;""),TONGHOP!K477,"")</f>
        <v/>
      </c>
      <c r="B477" s="9" t="str">
        <f>IF(AND(TONGHOP!O477="KTHP",TONGHOP!P477="LT",TONGHOP!J477="R",TONGHOP!K477&lt;&gt;""),TONGHOP!L477,"")</f>
        <v/>
      </c>
      <c r="C477" s="9" t="str">
        <f>IF(AND(TONGHOP!O477="KTHP",TONGHOP!P477="TN",TONGHOP!J477="R",TONGHOP!K477&lt;&gt;""),TONGHOP!K477,"")</f>
        <v/>
      </c>
      <c r="D477" s="9" t="str">
        <f>IF(AND(TONGHOP!O477="KTHP",TONGHOP!P477="TN",TONGHOP!J477="R",TONGHOP!K477&lt;&gt;""),TONGHOP!L477,"")</f>
        <v/>
      </c>
      <c r="E477" s="9" t="str">
        <f>IF(AND(TONGHOP!O477="ThiTN",TONGHOP!P477="LT",TONGHOP!J477="R",TONGHOP!K477&lt;&gt;""),TONGHOP!K477,"")</f>
        <v/>
      </c>
      <c r="F477" s="9" t="str">
        <f>IF(AND(TONGHOP!O477="ThiTN",TONGHOP!P477="LT",TONGHOP!J477="R",TONGHOP!K477&lt;&gt;""),TONGHOP!L477,"")</f>
        <v/>
      </c>
      <c r="G477" s="9" t="str">
        <f>IF(AND(TONGHOP!O477="ThiTN",TONGHOP!P477="TH",TONGHOP!J477="R",TONGHOP!K477&lt;&gt;""),TONGHOP!K477,"")</f>
        <v/>
      </c>
      <c r="H477" s="9" t="str">
        <f>IF(AND(TONGHOP!O477="ThiTN",TONGHOP!P477="TH",TONGHOP!J477="R",TONGHOP!K477&lt;&gt;""),TONGHOP!L477,"")</f>
        <v/>
      </c>
    </row>
    <row r="478" spans="1:8">
      <c r="A478" s="9" t="str">
        <f>IF(AND(TONGHOP!O478="KTHP",TONGHOP!P478="LT",TONGHOP!J478="R",TONGHOP!K478&lt;&gt;""),TONGHOP!K478,"")</f>
        <v/>
      </c>
      <c r="B478" s="9" t="str">
        <f>IF(AND(TONGHOP!O478="KTHP",TONGHOP!P478="LT",TONGHOP!J478="R",TONGHOP!K478&lt;&gt;""),TONGHOP!L478,"")</f>
        <v/>
      </c>
      <c r="C478" s="9" t="str">
        <f>IF(AND(TONGHOP!O478="KTHP",TONGHOP!P478="TN",TONGHOP!J478="R",TONGHOP!K478&lt;&gt;""),TONGHOP!K478,"")</f>
        <v/>
      </c>
      <c r="D478" s="9" t="str">
        <f>IF(AND(TONGHOP!O478="KTHP",TONGHOP!P478="TN",TONGHOP!J478="R",TONGHOP!K478&lt;&gt;""),TONGHOP!L478,"")</f>
        <v/>
      </c>
      <c r="E478" s="9" t="str">
        <f>IF(AND(TONGHOP!O478="ThiTN",TONGHOP!P478="LT",TONGHOP!J478="R",TONGHOP!K478&lt;&gt;""),TONGHOP!K478,"")</f>
        <v/>
      </c>
      <c r="F478" s="9" t="str">
        <f>IF(AND(TONGHOP!O478="ThiTN",TONGHOP!P478="LT",TONGHOP!J478="R",TONGHOP!K478&lt;&gt;""),TONGHOP!L478,"")</f>
        <v/>
      </c>
      <c r="G478" s="9" t="str">
        <f>IF(AND(TONGHOP!O478="ThiTN",TONGHOP!P478="TH",TONGHOP!J478="R",TONGHOP!K478&lt;&gt;""),TONGHOP!K478,"")</f>
        <v/>
      </c>
      <c r="H478" s="9" t="str">
        <f>IF(AND(TONGHOP!O478="ThiTN",TONGHOP!P478="TH",TONGHOP!J478="R",TONGHOP!K478&lt;&gt;""),TONGHOP!L478,"")</f>
        <v/>
      </c>
    </row>
    <row r="479" spans="1:8">
      <c r="A479" s="9" t="str">
        <f>IF(AND(TONGHOP!O479="KTHP",TONGHOP!P479="LT",TONGHOP!J479="R",TONGHOP!K479&lt;&gt;""),TONGHOP!K479,"")</f>
        <v/>
      </c>
      <c r="B479" s="9" t="str">
        <f>IF(AND(TONGHOP!O479="KTHP",TONGHOP!P479="LT",TONGHOP!J479="R",TONGHOP!K479&lt;&gt;""),TONGHOP!L479,"")</f>
        <v/>
      </c>
      <c r="C479" s="9" t="str">
        <f>IF(AND(TONGHOP!O479="KTHP",TONGHOP!P479="TN",TONGHOP!J479="R",TONGHOP!K479&lt;&gt;""),TONGHOP!K479,"")</f>
        <v/>
      </c>
      <c r="D479" s="9" t="str">
        <f>IF(AND(TONGHOP!O479="KTHP",TONGHOP!P479="TN",TONGHOP!J479="R",TONGHOP!K479&lt;&gt;""),TONGHOP!L479,"")</f>
        <v/>
      </c>
      <c r="E479" s="9" t="str">
        <f>IF(AND(TONGHOP!O479="ThiTN",TONGHOP!P479="LT",TONGHOP!J479="R",TONGHOP!K479&lt;&gt;""),TONGHOP!K479,"")</f>
        <v/>
      </c>
      <c r="F479" s="9" t="str">
        <f>IF(AND(TONGHOP!O479="ThiTN",TONGHOP!P479="LT",TONGHOP!J479="R",TONGHOP!K479&lt;&gt;""),TONGHOP!L479,"")</f>
        <v/>
      </c>
      <c r="G479" s="9" t="str">
        <f>IF(AND(TONGHOP!O479="ThiTN",TONGHOP!P479="TH",TONGHOP!J479="R",TONGHOP!K479&lt;&gt;""),TONGHOP!K479,"")</f>
        <v/>
      </c>
      <c r="H479" s="9" t="str">
        <f>IF(AND(TONGHOP!O479="ThiTN",TONGHOP!P479="TH",TONGHOP!J479="R",TONGHOP!K479&lt;&gt;""),TONGHOP!L479,"")</f>
        <v/>
      </c>
    </row>
    <row r="480" spans="1:8">
      <c r="A480" s="9" t="str">
        <f>IF(AND(TONGHOP!O480="KTHP",TONGHOP!P480="LT",TONGHOP!J480="R",TONGHOP!K480&lt;&gt;""),TONGHOP!K480,"")</f>
        <v/>
      </c>
      <c r="B480" s="9" t="str">
        <f>IF(AND(TONGHOP!O480="KTHP",TONGHOP!P480="LT",TONGHOP!J480="R",TONGHOP!K480&lt;&gt;""),TONGHOP!L480,"")</f>
        <v/>
      </c>
      <c r="C480" s="9" t="str">
        <f>IF(AND(TONGHOP!O480="KTHP",TONGHOP!P480="TN",TONGHOP!J480="R",TONGHOP!K480&lt;&gt;""),TONGHOP!K480,"")</f>
        <v/>
      </c>
      <c r="D480" s="9" t="str">
        <f>IF(AND(TONGHOP!O480="KTHP",TONGHOP!P480="TN",TONGHOP!J480="R",TONGHOP!K480&lt;&gt;""),TONGHOP!L480,"")</f>
        <v/>
      </c>
      <c r="E480" s="9" t="str">
        <f>IF(AND(TONGHOP!O480="ThiTN",TONGHOP!P480="LT",TONGHOP!J480="R",TONGHOP!K480&lt;&gt;""),TONGHOP!K480,"")</f>
        <v/>
      </c>
      <c r="F480" s="9" t="str">
        <f>IF(AND(TONGHOP!O480="ThiTN",TONGHOP!P480="LT",TONGHOP!J480="R",TONGHOP!K480&lt;&gt;""),TONGHOP!L480,"")</f>
        <v/>
      </c>
      <c r="G480" s="9" t="str">
        <f>IF(AND(TONGHOP!O480="ThiTN",TONGHOP!P480="TH",TONGHOP!J480="R",TONGHOP!K480&lt;&gt;""),TONGHOP!K480,"")</f>
        <v/>
      </c>
      <c r="H480" s="9" t="str">
        <f>IF(AND(TONGHOP!O480="ThiTN",TONGHOP!P480="TH",TONGHOP!J480="R",TONGHOP!K480&lt;&gt;""),TONGHOP!L480,"")</f>
        <v/>
      </c>
    </row>
    <row r="481" spans="1:8">
      <c r="A481" s="9" t="str">
        <f>IF(AND(TONGHOP!O481="KTHP",TONGHOP!P481="LT",TONGHOP!J481="R",TONGHOP!K481&lt;&gt;""),TONGHOP!K481,"")</f>
        <v/>
      </c>
      <c r="B481" s="9" t="str">
        <f>IF(AND(TONGHOP!O481="KTHP",TONGHOP!P481="LT",TONGHOP!J481="R",TONGHOP!K481&lt;&gt;""),TONGHOP!L481,"")</f>
        <v/>
      </c>
      <c r="C481" s="9" t="str">
        <f>IF(AND(TONGHOP!O481="KTHP",TONGHOP!P481="TN",TONGHOP!J481="R",TONGHOP!K481&lt;&gt;""),TONGHOP!K481,"")</f>
        <v/>
      </c>
      <c r="D481" s="9" t="str">
        <f>IF(AND(TONGHOP!O481="KTHP",TONGHOP!P481="TN",TONGHOP!J481="R",TONGHOP!K481&lt;&gt;""),TONGHOP!L481,"")</f>
        <v/>
      </c>
      <c r="E481" s="9" t="str">
        <f>IF(AND(TONGHOP!O481="ThiTN",TONGHOP!P481="LT",TONGHOP!J481="R",TONGHOP!K481&lt;&gt;""),TONGHOP!K481,"")</f>
        <v/>
      </c>
      <c r="F481" s="9" t="str">
        <f>IF(AND(TONGHOP!O481="ThiTN",TONGHOP!P481="LT",TONGHOP!J481="R",TONGHOP!K481&lt;&gt;""),TONGHOP!L481,"")</f>
        <v/>
      </c>
      <c r="G481" s="9" t="str">
        <f>IF(AND(TONGHOP!O481="ThiTN",TONGHOP!P481="TH",TONGHOP!J481="R",TONGHOP!K481&lt;&gt;""),TONGHOP!K481,"")</f>
        <v/>
      </c>
      <c r="H481" s="9" t="str">
        <f>IF(AND(TONGHOP!O481="ThiTN",TONGHOP!P481="TH",TONGHOP!J481="R",TONGHOP!K481&lt;&gt;""),TONGHOP!L481,"")</f>
        <v/>
      </c>
    </row>
    <row r="482" spans="1:8">
      <c r="A482" s="9" t="str">
        <f>IF(AND(TONGHOP!O482="KTHP",TONGHOP!P482="LT",TONGHOP!J482="R",TONGHOP!K482&lt;&gt;""),TONGHOP!K482,"")</f>
        <v/>
      </c>
      <c r="B482" s="9" t="str">
        <f>IF(AND(TONGHOP!O482="KTHP",TONGHOP!P482="LT",TONGHOP!J482="R",TONGHOP!K482&lt;&gt;""),TONGHOP!L482,"")</f>
        <v/>
      </c>
      <c r="C482" s="9" t="str">
        <f>IF(AND(TONGHOP!O482="KTHP",TONGHOP!P482="TN",TONGHOP!J482="R",TONGHOP!K482&lt;&gt;""),TONGHOP!K482,"")</f>
        <v/>
      </c>
      <c r="D482" s="9" t="str">
        <f>IF(AND(TONGHOP!O482="KTHP",TONGHOP!P482="TN",TONGHOP!J482="R",TONGHOP!K482&lt;&gt;""),TONGHOP!L482,"")</f>
        <v/>
      </c>
      <c r="E482" s="9" t="str">
        <f>IF(AND(TONGHOP!O482="ThiTN",TONGHOP!P482="LT",TONGHOP!J482="R",TONGHOP!K482&lt;&gt;""),TONGHOP!K482,"")</f>
        <v/>
      </c>
      <c r="F482" s="9" t="str">
        <f>IF(AND(TONGHOP!O482="ThiTN",TONGHOP!P482="LT",TONGHOP!J482="R",TONGHOP!K482&lt;&gt;""),TONGHOP!L482,"")</f>
        <v/>
      </c>
      <c r="G482" s="9" t="str">
        <f>IF(AND(TONGHOP!O482="ThiTN",TONGHOP!P482="TH",TONGHOP!J482="R",TONGHOP!K482&lt;&gt;""),TONGHOP!K482,"")</f>
        <v/>
      </c>
      <c r="H482" s="9" t="str">
        <f>IF(AND(TONGHOP!O482="ThiTN",TONGHOP!P482="TH",TONGHOP!J482="R",TONGHOP!K482&lt;&gt;""),TONGHOP!L482,"")</f>
        <v/>
      </c>
    </row>
    <row r="483" spans="1:8">
      <c r="A483" s="9" t="str">
        <f>IF(AND(TONGHOP!O483="KTHP",TONGHOP!P483="LT",TONGHOP!J483="R",TONGHOP!K483&lt;&gt;""),TONGHOP!K483,"")</f>
        <v/>
      </c>
      <c r="B483" s="9" t="str">
        <f>IF(AND(TONGHOP!O483="KTHP",TONGHOP!P483="LT",TONGHOP!J483="R",TONGHOP!K483&lt;&gt;""),TONGHOP!L483,"")</f>
        <v/>
      </c>
      <c r="C483" s="9" t="str">
        <f>IF(AND(TONGHOP!O483="KTHP",TONGHOP!P483="TN",TONGHOP!J483="R",TONGHOP!K483&lt;&gt;""),TONGHOP!K483,"")</f>
        <v/>
      </c>
      <c r="D483" s="9" t="str">
        <f>IF(AND(TONGHOP!O483="KTHP",TONGHOP!P483="TN",TONGHOP!J483="R",TONGHOP!K483&lt;&gt;""),TONGHOP!L483,"")</f>
        <v/>
      </c>
      <c r="E483" s="9" t="str">
        <f>IF(AND(TONGHOP!O483="ThiTN",TONGHOP!P483="LT",TONGHOP!J483="R",TONGHOP!K483&lt;&gt;""),TONGHOP!K483,"")</f>
        <v/>
      </c>
      <c r="F483" s="9" t="str">
        <f>IF(AND(TONGHOP!O483="ThiTN",TONGHOP!P483="LT",TONGHOP!J483="R",TONGHOP!K483&lt;&gt;""),TONGHOP!L483,"")</f>
        <v/>
      </c>
      <c r="G483" s="9" t="str">
        <f>IF(AND(TONGHOP!O483="ThiTN",TONGHOP!P483="TH",TONGHOP!J483="R",TONGHOP!K483&lt;&gt;""),TONGHOP!K483,"")</f>
        <v/>
      </c>
      <c r="H483" s="9" t="str">
        <f>IF(AND(TONGHOP!O483="ThiTN",TONGHOP!P483="TH",TONGHOP!J483="R",TONGHOP!K483&lt;&gt;""),TONGHOP!L483,"")</f>
        <v/>
      </c>
    </row>
    <row r="484" spans="1:8">
      <c r="A484" s="9" t="str">
        <f>IF(AND(TONGHOP!O484="KTHP",TONGHOP!P484="LT",TONGHOP!J484="R",TONGHOP!K484&lt;&gt;""),TONGHOP!K484,"")</f>
        <v/>
      </c>
      <c r="B484" s="9" t="str">
        <f>IF(AND(TONGHOP!O484="KTHP",TONGHOP!P484="LT",TONGHOP!J484="R",TONGHOP!K484&lt;&gt;""),TONGHOP!L484,"")</f>
        <v/>
      </c>
      <c r="C484" s="9" t="str">
        <f>IF(AND(TONGHOP!O484="KTHP",TONGHOP!P484="TN",TONGHOP!J484="R",TONGHOP!K484&lt;&gt;""),TONGHOP!K484,"")</f>
        <v/>
      </c>
      <c r="D484" s="9" t="str">
        <f>IF(AND(TONGHOP!O484="KTHP",TONGHOP!P484="TN",TONGHOP!J484="R",TONGHOP!K484&lt;&gt;""),TONGHOP!L484,"")</f>
        <v/>
      </c>
      <c r="E484" s="9" t="str">
        <f>IF(AND(TONGHOP!O484="ThiTN",TONGHOP!P484="LT",TONGHOP!J484="R",TONGHOP!K484&lt;&gt;""),TONGHOP!K484,"")</f>
        <v/>
      </c>
      <c r="F484" s="9" t="str">
        <f>IF(AND(TONGHOP!O484="ThiTN",TONGHOP!P484="LT",TONGHOP!J484="R",TONGHOP!K484&lt;&gt;""),TONGHOP!L484,"")</f>
        <v/>
      </c>
      <c r="G484" s="9" t="str">
        <f>IF(AND(TONGHOP!O484="ThiTN",TONGHOP!P484="TH",TONGHOP!J484="R",TONGHOP!K484&lt;&gt;""),TONGHOP!K484,"")</f>
        <v/>
      </c>
      <c r="H484" s="9" t="str">
        <f>IF(AND(TONGHOP!O484="ThiTN",TONGHOP!P484="TH",TONGHOP!J484="R",TONGHOP!K484&lt;&gt;""),TONGHOP!L484,"")</f>
        <v/>
      </c>
    </row>
    <row r="485" spans="1:8">
      <c r="A485" s="9" t="str">
        <f>IF(AND(TONGHOP!O485="KTHP",TONGHOP!P485="LT",TONGHOP!J485="R",TONGHOP!K485&lt;&gt;""),TONGHOP!K485,"")</f>
        <v/>
      </c>
      <c r="B485" s="9" t="str">
        <f>IF(AND(TONGHOP!O485="KTHP",TONGHOP!P485="LT",TONGHOP!J485="R",TONGHOP!K485&lt;&gt;""),TONGHOP!L485,"")</f>
        <v/>
      </c>
      <c r="C485" s="9" t="str">
        <f>IF(AND(TONGHOP!O485="KTHP",TONGHOP!P485="TN",TONGHOP!J485="R",TONGHOP!K485&lt;&gt;""),TONGHOP!K485,"")</f>
        <v/>
      </c>
      <c r="D485" s="9" t="str">
        <f>IF(AND(TONGHOP!O485="KTHP",TONGHOP!P485="TN",TONGHOP!J485="R",TONGHOP!K485&lt;&gt;""),TONGHOP!L485,"")</f>
        <v/>
      </c>
      <c r="E485" s="9" t="str">
        <f>IF(AND(TONGHOP!O485="ThiTN",TONGHOP!P485="LT",TONGHOP!J485="R",TONGHOP!K485&lt;&gt;""),TONGHOP!K485,"")</f>
        <v/>
      </c>
      <c r="F485" s="9" t="str">
        <f>IF(AND(TONGHOP!O485="ThiTN",TONGHOP!P485="LT",TONGHOP!J485="R",TONGHOP!K485&lt;&gt;""),TONGHOP!L485,"")</f>
        <v/>
      </c>
      <c r="G485" s="9" t="str">
        <f>IF(AND(TONGHOP!O485="ThiTN",TONGHOP!P485="TH",TONGHOP!J485="R",TONGHOP!K485&lt;&gt;""),TONGHOP!K485,"")</f>
        <v/>
      </c>
      <c r="H485" s="9" t="str">
        <f>IF(AND(TONGHOP!O485="ThiTN",TONGHOP!P485="TH",TONGHOP!J485="R",TONGHOP!K485&lt;&gt;""),TONGHOP!L485,"")</f>
        <v/>
      </c>
    </row>
    <row r="486" spans="1:8">
      <c r="A486" s="9" t="str">
        <f>IF(AND(TONGHOP!O486="KTHP",TONGHOP!P486="LT",TONGHOP!J486="R",TONGHOP!K486&lt;&gt;""),TONGHOP!K486,"")</f>
        <v/>
      </c>
      <c r="B486" s="9" t="str">
        <f>IF(AND(TONGHOP!O486="KTHP",TONGHOP!P486="LT",TONGHOP!J486="R",TONGHOP!K486&lt;&gt;""),TONGHOP!L486,"")</f>
        <v/>
      </c>
      <c r="C486" s="9" t="str">
        <f>IF(AND(TONGHOP!O486="KTHP",TONGHOP!P486="TN",TONGHOP!J486="R",TONGHOP!K486&lt;&gt;""),TONGHOP!K486,"")</f>
        <v/>
      </c>
      <c r="D486" s="9" t="str">
        <f>IF(AND(TONGHOP!O486="KTHP",TONGHOP!P486="TN",TONGHOP!J486="R",TONGHOP!K486&lt;&gt;""),TONGHOP!L486,"")</f>
        <v/>
      </c>
      <c r="E486" s="9" t="str">
        <f>IF(AND(TONGHOP!O486="ThiTN",TONGHOP!P486="LT",TONGHOP!J486="R",TONGHOP!K486&lt;&gt;""),TONGHOP!K486,"")</f>
        <v/>
      </c>
      <c r="F486" s="9" t="str">
        <f>IF(AND(TONGHOP!O486="ThiTN",TONGHOP!P486="LT",TONGHOP!J486="R",TONGHOP!K486&lt;&gt;""),TONGHOP!L486,"")</f>
        <v/>
      </c>
      <c r="G486" s="9" t="str">
        <f>IF(AND(TONGHOP!O486="ThiTN",TONGHOP!P486="TH",TONGHOP!J486="R",TONGHOP!K486&lt;&gt;""),TONGHOP!K486,"")</f>
        <v/>
      </c>
      <c r="H486" s="9" t="str">
        <f>IF(AND(TONGHOP!O486="ThiTN",TONGHOP!P486="TH",TONGHOP!J486="R",TONGHOP!K486&lt;&gt;""),TONGHOP!L486,"")</f>
        <v/>
      </c>
    </row>
    <row r="487" spans="1:8">
      <c r="A487" s="9" t="str">
        <f>IF(AND(TONGHOP!O487="KTHP",TONGHOP!P487="LT",TONGHOP!J487="R",TONGHOP!K487&lt;&gt;""),TONGHOP!K487,"")</f>
        <v/>
      </c>
      <c r="B487" s="9" t="str">
        <f>IF(AND(TONGHOP!O487="KTHP",TONGHOP!P487="LT",TONGHOP!J487="R",TONGHOP!K487&lt;&gt;""),TONGHOP!L487,"")</f>
        <v/>
      </c>
      <c r="C487" s="9" t="str">
        <f>IF(AND(TONGHOP!O487="KTHP",TONGHOP!P487="TN",TONGHOP!J487="R",TONGHOP!K487&lt;&gt;""),TONGHOP!K487,"")</f>
        <v/>
      </c>
      <c r="D487" s="9" t="str">
        <f>IF(AND(TONGHOP!O487="KTHP",TONGHOP!P487="TN",TONGHOP!J487="R",TONGHOP!K487&lt;&gt;""),TONGHOP!L487,"")</f>
        <v/>
      </c>
      <c r="E487" s="9" t="str">
        <f>IF(AND(TONGHOP!O487="ThiTN",TONGHOP!P487="LT",TONGHOP!J487="R",TONGHOP!K487&lt;&gt;""),TONGHOP!K487,"")</f>
        <v/>
      </c>
      <c r="F487" s="9" t="str">
        <f>IF(AND(TONGHOP!O487="ThiTN",TONGHOP!P487="LT",TONGHOP!J487="R",TONGHOP!K487&lt;&gt;""),TONGHOP!L487,"")</f>
        <v/>
      </c>
      <c r="G487" s="9" t="str">
        <f>IF(AND(TONGHOP!O487="ThiTN",TONGHOP!P487="TH",TONGHOP!J487="R",TONGHOP!K487&lt;&gt;""),TONGHOP!K487,"")</f>
        <v/>
      </c>
      <c r="H487" s="9" t="str">
        <f>IF(AND(TONGHOP!O487="ThiTN",TONGHOP!P487="TH",TONGHOP!J487="R",TONGHOP!K487&lt;&gt;""),TONGHOP!L487,"")</f>
        <v/>
      </c>
    </row>
    <row r="488" spans="1:8">
      <c r="A488" s="9" t="str">
        <f>IF(AND(TONGHOP!O488="KTHP",TONGHOP!P488="LT",TONGHOP!J488="R",TONGHOP!K488&lt;&gt;""),TONGHOP!K488,"")</f>
        <v/>
      </c>
      <c r="B488" s="9" t="str">
        <f>IF(AND(TONGHOP!O488="KTHP",TONGHOP!P488="LT",TONGHOP!J488="R",TONGHOP!K488&lt;&gt;""),TONGHOP!L488,"")</f>
        <v/>
      </c>
      <c r="C488" s="9" t="str">
        <f>IF(AND(TONGHOP!O488="KTHP",TONGHOP!P488="TN",TONGHOP!J488="R",TONGHOP!K488&lt;&gt;""),TONGHOP!K488,"")</f>
        <v/>
      </c>
      <c r="D488" s="9" t="str">
        <f>IF(AND(TONGHOP!O488="KTHP",TONGHOP!P488="TN",TONGHOP!J488="R",TONGHOP!K488&lt;&gt;""),TONGHOP!L488,"")</f>
        <v/>
      </c>
      <c r="E488" s="9" t="str">
        <f>IF(AND(TONGHOP!O488="ThiTN",TONGHOP!P488="LT",TONGHOP!J488="R",TONGHOP!K488&lt;&gt;""),TONGHOP!K488,"")</f>
        <v/>
      </c>
      <c r="F488" s="9" t="str">
        <f>IF(AND(TONGHOP!O488="ThiTN",TONGHOP!P488="LT",TONGHOP!J488="R",TONGHOP!K488&lt;&gt;""),TONGHOP!L488,"")</f>
        <v/>
      </c>
      <c r="G488" s="9" t="str">
        <f>IF(AND(TONGHOP!O488="ThiTN",TONGHOP!P488="TH",TONGHOP!J488="R",TONGHOP!K488&lt;&gt;""),TONGHOP!K488,"")</f>
        <v/>
      </c>
      <c r="H488" s="9" t="str">
        <f>IF(AND(TONGHOP!O488="ThiTN",TONGHOP!P488="TH",TONGHOP!J488="R",TONGHOP!K488&lt;&gt;""),TONGHOP!L488,"")</f>
        <v/>
      </c>
    </row>
    <row r="489" spans="1:8">
      <c r="A489" s="9" t="str">
        <f>IF(AND(TONGHOP!O489="KTHP",TONGHOP!P489="LT",TONGHOP!J489="R",TONGHOP!K489&lt;&gt;""),TONGHOP!K489,"")</f>
        <v/>
      </c>
      <c r="B489" s="9" t="str">
        <f>IF(AND(TONGHOP!O489="KTHP",TONGHOP!P489="LT",TONGHOP!J489="R",TONGHOP!K489&lt;&gt;""),TONGHOP!L489,"")</f>
        <v/>
      </c>
      <c r="C489" s="9" t="str">
        <f>IF(AND(TONGHOP!O489="KTHP",TONGHOP!P489="TN",TONGHOP!J489="R",TONGHOP!K489&lt;&gt;""),TONGHOP!K489,"")</f>
        <v/>
      </c>
      <c r="D489" s="9" t="str">
        <f>IF(AND(TONGHOP!O489="KTHP",TONGHOP!P489="TN",TONGHOP!J489="R",TONGHOP!K489&lt;&gt;""),TONGHOP!L489,"")</f>
        <v/>
      </c>
      <c r="E489" s="9" t="str">
        <f>IF(AND(TONGHOP!O489="ThiTN",TONGHOP!P489="LT",TONGHOP!J489="R",TONGHOP!K489&lt;&gt;""),TONGHOP!K489,"")</f>
        <v/>
      </c>
      <c r="F489" s="9" t="str">
        <f>IF(AND(TONGHOP!O489="ThiTN",TONGHOP!P489="LT",TONGHOP!J489="R",TONGHOP!K489&lt;&gt;""),TONGHOP!L489,"")</f>
        <v/>
      </c>
      <c r="G489" s="9" t="str">
        <f>IF(AND(TONGHOP!O489="ThiTN",TONGHOP!P489="TH",TONGHOP!J489="R",TONGHOP!K489&lt;&gt;""),TONGHOP!K489,"")</f>
        <v/>
      </c>
      <c r="H489" s="9" t="str">
        <f>IF(AND(TONGHOP!O489="ThiTN",TONGHOP!P489="TH",TONGHOP!J489="R",TONGHOP!K489&lt;&gt;""),TONGHOP!L489,"")</f>
        <v/>
      </c>
    </row>
    <row r="490" spans="1:8">
      <c r="A490" s="9" t="str">
        <f>IF(AND(TONGHOP!O490="KTHP",TONGHOP!P490="LT",TONGHOP!J490="R",TONGHOP!K490&lt;&gt;""),TONGHOP!K490,"")</f>
        <v/>
      </c>
      <c r="B490" s="9" t="str">
        <f>IF(AND(TONGHOP!O490="KTHP",TONGHOP!P490="LT",TONGHOP!J490="R",TONGHOP!K490&lt;&gt;""),TONGHOP!L490,"")</f>
        <v/>
      </c>
      <c r="C490" s="9" t="str">
        <f>IF(AND(TONGHOP!O490="KTHP",TONGHOP!P490="TN",TONGHOP!J490="R",TONGHOP!K490&lt;&gt;""),TONGHOP!K490,"")</f>
        <v/>
      </c>
      <c r="D490" s="9" t="str">
        <f>IF(AND(TONGHOP!O490="KTHP",TONGHOP!P490="TN",TONGHOP!J490="R",TONGHOP!K490&lt;&gt;""),TONGHOP!L490,"")</f>
        <v/>
      </c>
      <c r="E490" s="9" t="str">
        <f>IF(AND(TONGHOP!O490="ThiTN",TONGHOP!P490="LT",TONGHOP!J490="R",TONGHOP!K490&lt;&gt;""),TONGHOP!K490,"")</f>
        <v/>
      </c>
      <c r="F490" s="9" t="str">
        <f>IF(AND(TONGHOP!O490="ThiTN",TONGHOP!P490="LT",TONGHOP!J490="R",TONGHOP!K490&lt;&gt;""),TONGHOP!L490,"")</f>
        <v/>
      </c>
      <c r="G490" s="9" t="str">
        <f>IF(AND(TONGHOP!O490="ThiTN",TONGHOP!P490="TH",TONGHOP!J490="R",TONGHOP!K490&lt;&gt;""),TONGHOP!K490,"")</f>
        <v/>
      </c>
      <c r="H490" s="9" t="str">
        <f>IF(AND(TONGHOP!O490="ThiTN",TONGHOP!P490="TH",TONGHOP!J490="R",TONGHOP!K490&lt;&gt;""),TONGHOP!L490,"")</f>
        <v/>
      </c>
    </row>
    <row r="491" spans="1:8">
      <c r="A491" s="9" t="str">
        <f>IF(AND(TONGHOP!O491="KTHP",TONGHOP!P491="LT",TONGHOP!J491="R",TONGHOP!K491&lt;&gt;""),TONGHOP!K491,"")</f>
        <v/>
      </c>
      <c r="B491" s="9" t="str">
        <f>IF(AND(TONGHOP!O491="KTHP",TONGHOP!P491="LT",TONGHOP!J491="R",TONGHOP!K491&lt;&gt;""),TONGHOP!L491,"")</f>
        <v/>
      </c>
      <c r="C491" s="9" t="str">
        <f>IF(AND(TONGHOP!O491="KTHP",TONGHOP!P491="TN",TONGHOP!J491="R",TONGHOP!K491&lt;&gt;""),TONGHOP!K491,"")</f>
        <v/>
      </c>
      <c r="D491" s="9" t="str">
        <f>IF(AND(TONGHOP!O491="KTHP",TONGHOP!P491="TN",TONGHOP!J491="R",TONGHOP!K491&lt;&gt;""),TONGHOP!L491,"")</f>
        <v/>
      </c>
      <c r="E491" s="9" t="str">
        <f>IF(AND(TONGHOP!O491="ThiTN",TONGHOP!P491="LT",TONGHOP!J491="R",TONGHOP!K491&lt;&gt;""),TONGHOP!K491,"")</f>
        <v/>
      </c>
      <c r="F491" s="9" t="str">
        <f>IF(AND(TONGHOP!O491="ThiTN",TONGHOP!P491="LT",TONGHOP!J491="R",TONGHOP!K491&lt;&gt;""),TONGHOP!L491,"")</f>
        <v/>
      </c>
      <c r="G491" s="9" t="str">
        <f>IF(AND(TONGHOP!O491="ThiTN",TONGHOP!P491="TH",TONGHOP!J491="R",TONGHOP!K491&lt;&gt;""),TONGHOP!K491,"")</f>
        <v/>
      </c>
      <c r="H491" s="9" t="str">
        <f>IF(AND(TONGHOP!O491="ThiTN",TONGHOP!P491="TH",TONGHOP!J491="R",TONGHOP!K491&lt;&gt;""),TONGHOP!L491,"")</f>
        <v/>
      </c>
    </row>
    <row r="492" spans="1:8">
      <c r="A492" s="9" t="str">
        <f>IF(AND(TONGHOP!O492="KTHP",TONGHOP!P492="LT",TONGHOP!J492="R",TONGHOP!K492&lt;&gt;""),TONGHOP!K492,"")</f>
        <v/>
      </c>
      <c r="B492" s="9" t="str">
        <f>IF(AND(TONGHOP!O492="KTHP",TONGHOP!P492="LT",TONGHOP!J492="R",TONGHOP!K492&lt;&gt;""),TONGHOP!L492,"")</f>
        <v/>
      </c>
      <c r="C492" s="9" t="str">
        <f>IF(AND(TONGHOP!O492="KTHP",TONGHOP!P492="TN",TONGHOP!J492="R",TONGHOP!K492&lt;&gt;""),TONGHOP!K492,"")</f>
        <v/>
      </c>
      <c r="D492" s="9" t="str">
        <f>IF(AND(TONGHOP!O492="KTHP",TONGHOP!P492="TN",TONGHOP!J492="R",TONGHOP!K492&lt;&gt;""),TONGHOP!L492,"")</f>
        <v/>
      </c>
      <c r="E492" s="9" t="str">
        <f>IF(AND(TONGHOP!O492="ThiTN",TONGHOP!P492="LT",TONGHOP!J492="R",TONGHOP!K492&lt;&gt;""),TONGHOP!K492,"")</f>
        <v/>
      </c>
      <c r="F492" s="9" t="str">
        <f>IF(AND(TONGHOP!O492="ThiTN",TONGHOP!P492="LT",TONGHOP!J492="R",TONGHOP!K492&lt;&gt;""),TONGHOP!L492,"")</f>
        <v/>
      </c>
      <c r="G492" s="9" t="str">
        <f>IF(AND(TONGHOP!O492="ThiTN",TONGHOP!P492="TH",TONGHOP!J492="R",TONGHOP!K492&lt;&gt;""),TONGHOP!K492,"")</f>
        <v/>
      </c>
      <c r="H492" s="9" t="str">
        <f>IF(AND(TONGHOP!O492="ThiTN",TONGHOP!P492="TH",TONGHOP!J492="R",TONGHOP!K492&lt;&gt;""),TONGHOP!L492,"")</f>
        <v/>
      </c>
    </row>
    <row r="493" spans="1:8">
      <c r="A493" s="9" t="str">
        <f>IF(AND(TONGHOP!O493="KTHP",TONGHOP!P493="LT",TONGHOP!J493="R",TONGHOP!K493&lt;&gt;""),TONGHOP!K493,"")</f>
        <v/>
      </c>
      <c r="B493" s="9" t="str">
        <f>IF(AND(TONGHOP!O493="KTHP",TONGHOP!P493="LT",TONGHOP!J493="R",TONGHOP!K493&lt;&gt;""),TONGHOP!L493,"")</f>
        <v/>
      </c>
      <c r="C493" s="9" t="str">
        <f>IF(AND(TONGHOP!O493="KTHP",TONGHOP!P493="TN",TONGHOP!J493="R",TONGHOP!K493&lt;&gt;""),TONGHOP!K493,"")</f>
        <v/>
      </c>
      <c r="D493" s="9" t="str">
        <f>IF(AND(TONGHOP!O493="KTHP",TONGHOP!P493="TN",TONGHOP!J493="R",TONGHOP!K493&lt;&gt;""),TONGHOP!L493,"")</f>
        <v/>
      </c>
      <c r="E493" s="9" t="str">
        <f>IF(AND(TONGHOP!O493="ThiTN",TONGHOP!P493="LT",TONGHOP!J493="R",TONGHOP!K493&lt;&gt;""),TONGHOP!K493,"")</f>
        <v/>
      </c>
      <c r="F493" s="9" t="str">
        <f>IF(AND(TONGHOP!O493="ThiTN",TONGHOP!P493="LT",TONGHOP!J493="R",TONGHOP!K493&lt;&gt;""),TONGHOP!L493,"")</f>
        <v/>
      </c>
      <c r="G493" s="9" t="str">
        <f>IF(AND(TONGHOP!O493="ThiTN",TONGHOP!P493="TH",TONGHOP!J493="R",TONGHOP!K493&lt;&gt;""),TONGHOP!K493,"")</f>
        <v/>
      </c>
      <c r="H493" s="9" t="str">
        <f>IF(AND(TONGHOP!O493="ThiTN",TONGHOP!P493="TH",TONGHOP!J493="R",TONGHOP!K493&lt;&gt;""),TONGHOP!L493,"")</f>
        <v/>
      </c>
    </row>
    <row r="494" spans="1:8">
      <c r="A494" s="9" t="str">
        <f>IF(AND(TONGHOP!O494="KTHP",TONGHOP!P494="LT",TONGHOP!J494="R",TONGHOP!K494&lt;&gt;""),TONGHOP!K494,"")</f>
        <v/>
      </c>
      <c r="B494" s="9" t="str">
        <f>IF(AND(TONGHOP!O494="KTHP",TONGHOP!P494="LT",TONGHOP!J494="R",TONGHOP!K494&lt;&gt;""),TONGHOP!L494,"")</f>
        <v/>
      </c>
      <c r="C494" s="9" t="str">
        <f>IF(AND(TONGHOP!O494="KTHP",TONGHOP!P494="TN",TONGHOP!J494="R",TONGHOP!K494&lt;&gt;""),TONGHOP!K494,"")</f>
        <v/>
      </c>
      <c r="D494" s="9" t="str">
        <f>IF(AND(TONGHOP!O494="KTHP",TONGHOP!P494="TN",TONGHOP!J494="R",TONGHOP!K494&lt;&gt;""),TONGHOP!L494,"")</f>
        <v/>
      </c>
      <c r="E494" s="9" t="str">
        <f>IF(AND(TONGHOP!O494="ThiTN",TONGHOP!P494="LT",TONGHOP!J494="R",TONGHOP!K494&lt;&gt;""),TONGHOP!K494,"")</f>
        <v/>
      </c>
      <c r="F494" s="9" t="str">
        <f>IF(AND(TONGHOP!O494="ThiTN",TONGHOP!P494="LT",TONGHOP!J494="R",TONGHOP!K494&lt;&gt;""),TONGHOP!L494,"")</f>
        <v/>
      </c>
      <c r="G494" s="9" t="str">
        <f>IF(AND(TONGHOP!O494="ThiTN",TONGHOP!P494="TH",TONGHOP!J494="R",TONGHOP!K494&lt;&gt;""),TONGHOP!K494,"")</f>
        <v/>
      </c>
      <c r="H494" s="9" t="str">
        <f>IF(AND(TONGHOP!O494="ThiTN",TONGHOP!P494="TH",TONGHOP!J494="R",TONGHOP!K494&lt;&gt;""),TONGHOP!L494,"")</f>
        <v/>
      </c>
    </row>
    <row r="495" spans="1:8">
      <c r="A495" s="9" t="str">
        <f>IF(AND(TONGHOP!O495="KTHP",TONGHOP!P495="LT",TONGHOP!J495="R",TONGHOP!K495&lt;&gt;""),TONGHOP!K495,"")</f>
        <v/>
      </c>
      <c r="B495" s="9" t="str">
        <f>IF(AND(TONGHOP!O495="KTHP",TONGHOP!P495="LT",TONGHOP!J495="R",TONGHOP!K495&lt;&gt;""),TONGHOP!L495,"")</f>
        <v/>
      </c>
      <c r="C495" s="9" t="str">
        <f>IF(AND(TONGHOP!O495="KTHP",TONGHOP!P495="TN",TONGHOP!J495="R",TONGHOP!K495&lt;&gt;""),TONGHOP!K495,"")</f>
        <v/>
      </c>
      <c r="D495" s="9" t="str">
        <f>IF(AND(TONGHOP!O495="KTHP",TONGHOP!P495="TN",TONGHOP!J495="R",TONGHOP!K495&lt;&gt;""),TONGHOP!L495,"")</f>
        <v/>
      </c>
      <c r="E495" s="9" t="str">
        <f>IF(AND(TONGHOP!O495="ThiTN",TONGHOP!P495="LT",TONGHOP!J495="R",TONGHOP!K495&lt;&gt;""),TONGHOP!K495,"")</f>
        <v/>
      </c>
      <c r="F495" s="9" t="str">
        <f>IF(AND(TONGHOP!O495="ThiTN",TONGHOP!P495="LT",TONGHOP!J495="R",TONGHOP!K495&lt;&gt;""),TONGHOP!L495,"")</f>
        <v/>
      </c>
      <c r="G495" s="9" t="str">
        <f>IF(AND(TONGHOP!O495="ThiTN",TONGHOP!P495="TH",TONGHOP!J495="R",TONGHOP!K495&lt;&gt;""),TONGHOP!K495,"")</f>
        <v/>
      </c>
      <c r="H495" s="9" t="str">
        <f>IF(AND(TONGHOP!O495="ThiTN",TONGHOP!P495="TH",TONGHOP!J495="R",TONGHOP!K495&lt;&gt;""),TONGHOP!L495,"")</f>
        <v/>
      </c>
    </row>
    <row r="496" spans="1:8">
      <c r="A496" s="9" t="str">
        <f>IF(AND(TONGHOP!O496="KTHP",TONGHOP!P496="LT",TONGHOP!J496="R",TONGHOP!K496&lt;&gt;""),TONGHOP!K496,"")</f>
        <v/>
      </c>
      <c r="B496" s="9" t="str">
        <f>IF(AND(TONGHOP!O496="KTHP",TONGHOP!P496="LT",TONGHOP!J496="R",TONGHOP!K496&lt;&gt;""),TONGHOP!L496,"")</f>
        <v/>
      </c>
      <c r="C496" s="9" t="str">
        <f>IF(AND(TONGHOP!O496="KTHP",TONGHOP!P496="TN",TONGHOP!J496="R",TONGHOP!K496&lt;&gt;""),TONGHOP!K496,"")</f>
        <v/>
      </c>
      <c r="D496" s="9" t="str">
        <f>IF(AND(TONGHOP!O496="KTHP",TONGHOP!P496="TN",TONGHOP!J496="R",TONGHOP!K496&lt;&gt;""),TONGHOP!L496,"")</f>
        <v/>
      </c>
      <c r="E496" s="9" t="str">
        <f>IF(AND(TONGHOP!O496="ThiTN",TONGHOP!P496="LT",TONGHOP!J496="R",TONGHOP!K496&lt;&gt;""),TONGHOP!K496,"")</f>
        <v/>
      </c>
      <c r="F496" s="9" t="str">
        <f>IF(AND(TONGHOP!O496="ThiTN",TONGHOP!P496="LT",TONGHOP!J496="R",TONGHOP!K496&lt;&gt;""),TONGHOP!L496,"")</f>
        <v/>
      </c>
      <c r="G496" s="9" t="str">
        <f>IF(AND(TONGHOP!O496="ThiTN",TONGHOP!P496="TH",TONGHOP!J496="R",TONGHOP!K496&lt;&gt;""),TONGHOP!K496,"")</f>
        <v/>
      </c>
      <c r="H496" s="9" t="str">
        <f>IF(AND(TONGHOP!O496="ThiTN",TONGHOP!P496="TH",TONGHOP!J496="R",TONGHOP!K496&lt;&gt;""),TONGHOP!L496,"")</f>
        <v/>
      </c>
    </row>
    <row r="497" spans="1:8">
      <c r="A497" s="9" t="str">
        <f>IF(AND(TONGHOP!O497="KTHP",TONGHOP!P497="LT",TONGHOP!J497="R",TONGHOP!K497&lt;&gt;""),TONGHOP!K497,"")</f>
        <v/>
      </c>
      <c r="B497" s="9" t="str">
        <f>IF(AND(TONGHOP!O497="KTHP",TONGHOP!P497="LT",TONGHOP!J497="R",TONGHOP!K497&lt;&gt;""),TONGHOP!L497,"")</f>
        <v/>
      </c>
      <c r="C497" s="9" t="str">
        <f>IF(AND(TONGHOP!O497="KTHP",TONGHOP!P497="TN",TONGHOP!J497="R",TONGHOP!K497&lt;&gt;""),TONGHOP!K497,"")</f>
        <v/>
      </c>
      <c r="D497" s="9" t="str">
        <f>IF(AND(TONGHOP!O497="KTHP",TONGHOP!P497="TN",TONGHOP!J497="R",TONGHOP!K497&lt;&gt;""),TONGHOP!L497,"")</f>
        <v/>
      </c>
      <c r="E497" s="9" t="str">
        <f>IF(AND(TONGHOP!O497="ThiTN",TONGHOP!P497="LT",TONGHOP!J497="R",TONGHOP!K497&lt;&gt;""),TONGHOP!K497,"")</f>
        <v/>
      </c>
      <c r="F497" s="9" t="str">
        <f>IF(AND(TONGHOP!O497="ThiTN",TONGHOP!P497="LT",TONGHOP!J497="R",TONGHOP!K497&lt;&gt;""),TONGHOP!L497,"")</f>
        <v/>
      </c>
      <c r="G497" s="9" t="str">
        <f>IF(AND(TONGHOP!O497="ThiTN",TONGHOP!P497="TH",TONGHOP!J497="R",TONGHOP!K497&lt;&gt;""),TONGHOP!K497,"")</f>
        <v/>
      </c>
      <c r="H497" s="9" t="str">
        <f>IF(AND(TONGHOP!O497="ThiTN",TONGHOP!P497="TH",TONGHOP!J497="R",TONGHOP!K497&lt;&gt;""),TONGHOP!L497,"")</f>
        <v/>
      </c>
    </row>
    <row r="498" spans="1:8">
      <c r="A498" s="9" t="str">
        <f>IF(AND(TONGHOP!O498="KTHP",TONGHOP!P498="LT",TONGHOP!J498="R",TONGHOP!K498&lt;&gt;""),TONGHOP!K498,"")</f>
        <v/>
      </c>
      <c r="B498" s="9" t="str">
        <f>IF(AND(TONGHOP!O498="KTHP",TONGHOP!P498="LT",TONGHOP!J498="R",TONGHOP!K498&lt;&gt;""),TONGHOP!L498,"")</f>
        <v/>
      </c>
      <c r="C498" s="9" t="str">
        <f>IF(AND(TONGHOP!O498="KTHP",TONGHOP!P498="TN",TONGHOP!J498="R",TONGHOP!K498&lt;&gt;""),TONGHOP!K498,"")</f>
        <v/>
      </c>
      <c r="D498" s="9" t="str">
        <f>IF(AND(TONGHOP!O498="KTHP",TONGHOP!P498="TN",TONGHOP!J498="R",TONGHOP!K498&lt;&gt;""),TONGHOP!L498,"")</f>
        <v/>
      </c>
      <c r="E498" s="9" t="str">
        <f>IF(AND(TONGHOP!O498="ThiTN",TONGHOP!P498="LT",TONGHOP!J498="R",TONGHOP!K498&lt;&gt;""),TONGHOP!K498,"")</f>
        <v/>
      </c>
      <c r="F498" s="9" t="str">
        <f>IF(AND(TONGHOP!O498="ThiTN",TONGHOP!P498="LT",TONGHOP!J498="R",TONGHOP!K498&lt;&gt;""),TONGHOP!L498,"")</f>
        <v/>
      </c>
      <c r="G498" s="9" t="str">
        <f>IF(AND(TONGHOP!O498="ThiTN",TONGHOP!P498="TH",TONGHOP!J498="R",TONGHOP!K498&lt;&gt;""),TONGHOP!K498,"")</f>
        <v/>
      </c>
      <c r="H498" s="9" t="str">
        <f>IF(AND(TONGHOP!O498="ThiTN",TONGHOP!P498="TH",TONGHOP!J498="R",TONGHOP!K498&lt;&gt;""),TONGHOP!L498,"")</f>
        <v/>
      </c>
    </row>
    <row r="499" spans="1:8">
      <c r="A499" s="9" t="str">
        <f>IF(AND(TONGHOP!O499="KTHP",TONGHOP!P499="LT",TONGHOP!J499="R",TONGHOP!K499&lt;&gt;""),TONGHOP!K499,"")</f>
        <v/>
      </c>
      <c r="B499" s="9" t="str">
        <f>IF(AND(TONGHOP!O499="KTHP",TONGHOP!P499="LT",TONGHOP!J499="R",TONGHOP!K499&lt;&gt;""),TONGHOP!L499,"")</f>
        <v/>
      </c>
      <c r="C499" s="9" t="str">
        <f>IF(AND(TONGHOP!O499="KTHP",TONGHOP!P499="TN",TONGHOP!J499="R",TONGHOP!K499&lt;&gt;""),TONGHOP!K499,"")</f>
        <v/>
      </c>
      <c r="D499" s="9" t="str">
        <f>IF(AND(TONGHOP!O499="KTHP",TONGHOP!P499="TN",TONGHOP!J499="R",TONGHOP!K499&lt;&gt;""),TONGHOP!L499,"")</f>
        <v/>
      </c>
      <c r="E499" s="9" t="str">
        <f>IF(AND(TONGHOP!O499="ThiTN",TONGHOP!P499="LT",TONGHOP!J499="R",TONGHOP!K499&lt;&gt;""),TONGHOP!K499,"")</f>
        <v/>
      </c>
      <c r="F499" s="9" t="str">
        <f>IF(AND(TONGHOP!O499="ThiTN",TONGHOP!P499="LT",TONGHOP!J499="R",TONGHOP!K499&lt;&gt;""),TONGHOP!L499,"")</f>
        <v/>
      </c>
      <c r="G499" s="9" t="str">
        <f>IF(AND(TONGHOP!O499="ThiTN",TONGHOP!P499="TH",TONGHOP!J499="R",TONGHOP!K499&lt;&gt;""),TONGHOP!K499,"")</f>
        <v/>
      </c>
      <c r="H499" s="9" t="str">
        <f>IF(AND(TONGHOP!O499="ThiTN",TONGHOP!P499="TH",TONGHOP!J499="R",TONGHOP!K499&lt;&gt;""),TONGHOP!L499,"")</f>
        <v/>
      </c>
    </row>
    <row r="500" spans="1:8">
      <c r="A500" s="9" t="str">
        <f>IF(AND(TONGHOP!O500="KTHP",TONGHOP!P500="LT",TONGHOP!J500="R",TONGHOP!K500&lt;&gt;""),TONGHOP!K500,"")</f>
        <v/>
      </c>
      <c r="B500" s="9" t="str">
        <f>IF(AND(TONGHOP!O500="KTHP",TONGHOP!P500="LT",TONGHOP!J500="R",TONGHOP!K500&lt;&gt;""),TONGHOP!L500,"")</f>
        <v/>
      </c>
      <c r="C500" s="9" t="str">
        <f>IF(AND(TONGHOP!O500="KTHP",TONGHOP!P500="TN",TONGHOP!J500="R",TONGHOP!K500&lt;&gt;""),TONGHOP!K500,"")</f>
        <v/>
      </c>
      <c r="D500" s="9" t="str">
        <f>IF(AND(TONGHOP!O500="KTHP",TONGHOP!P500="TN",TONGHOP!J500="R",TONGHOP!K500&lt;&gt;""),TONGHOP!L500,"")</f>
        <v/>
      </c>
      <c r="E500" s="9" t="str">
        <f>IF(AND(TONGHOP!O500="ThiTN",TONGHOP!P500="LT",TONGHOP!J500="R",TONGHOP!K500&lt;&gt;""),TONGHOP!K500,"")</f>
        <v/>
      </c>
      <c r="F500" s="9" t="str">
        <f>IF(AND(TONGHOP!O500="ThiTN",TONGHOP!P500="LT",TONGHOP!J500="R",TONGHOP!K500&lt;&gt;""),TONGHOP!L500,"")</f>
        <v/>
      </c>
      <c r="G500" s="9" t="str">
        <f>IF(AND(TONGHOP!O500="ThiTN",TONGHOP!P500="TH",TONGHOP!J500="R",TONGHOP!K500&lt;&gt;""),TONGHOP!K500,"")</f>
        <v/>
      </c>
      <c r="H500" s="9" t="str">
        <f>IF(AND(TONGHOP!O500="ThiTN",TONGHOP!P500="TH",TONGHOP!J500="R",TONGHOP!K500&lt;&gt;""),TONGHOP!L500,"")</f>
        <v/>
      </c>
    </row>
    <row r="501" spans="1:8">
      <c r="A501" s="9" t="str">
        <f>IF(AND(TONGHOP!O501="KTHP",TONGHOP!P501="LT",TONGHOP!J501="R",TONGHOP!K501&lt;&gt;""),TONGHOP!K501,"")</f>
        <v/>
      </c>
      <c r="B501" s="9" t="str">
        <f>IF(AND(TONGHOP!O501="KTHP",TONGHOP!P501="LT",TONGHOP!J501="R",TONGHOP!K501&lt;&gt;""),TONGHOP!L501,"")</f>
        <v/>
      </c>
      <c r="C501" s="9" t="str">
        <f>IF(AND(TONGHOP!O501="KTHP",TONGHOP!P501="TN",TONGHOP!J501="R",TONGHOP!K501&lt;&gt;""),TONGHOP!K501,"")</f>
        <v/>
      </c>
      <c r="D501" s="9" t="str">
        <f>IF(AND(TONGHOP!O501="KTHP",TONGHOP!P501="TN",TONGHOP!J501="R",TONGHOP!K501&lt;&gt;""),TONGHOP!L501,"")</f>
        <v/>
      </c>
      <c r="E501" s="9" t="str">
        <f>IF(AND(TONGHOP!O501="ThiTN",TONGHOP!P501="LT",TONGHOP!J501="R",TONGHOP!K501&lt;&gt;""),TONGHOP!K501,"")</f>
        <v/>
      </c>
      <c r="F501" s="9" t="str">
        <f>IF(AND(TONGHOP!O501="ThiTN",TONGHOP!P501="LT",TONGHOP!J501="R",TONGHOP!K501&lt;&gt;""),TONGHOP!L501,"")</f>
        <v/>
      </c>
      <c r="G501" s="9" t="str">
        <f>IF(AND(TONGHOP!O501="ThiTN",TONGHOP!P501="TH",TONGHOP!J501="R",TONGHOP!K501&lt;&gt;""),TONGHOP!K501,"")</f>
        <v/>
      </c>
      <c r="H501" s="9" t="str">
        <f>IF(AND(TONGHOP!O501="ThiTN",TONGHOP!P501="TH",TONGHOP!J501="R",TONGHOP!K501&lt;&gt;""),TONGHOP!L501,"")</f>
        <v/>
      </c>
    </row>
    <row r="502" spans="1:8">
      <c r="A502" s="9" t="str">
        <f>IF(AND(TONGHOP!O502="KTHP",TONGHOP!P502="LT",TONGHOP!J502="R",TONGHOP!K502&lt;&gt;""),TONGHOP!K502,"")</f>
        <v/>
      </c>
      <c r="B502" s="9" t="str">
        <f>IF(AND(TONGHOP!O502="KTHP",TONGHOP!P502="LT",TONGHOP!J502="R",TONGHOP!K502&lt;&gt;""),TONGHOP!L502,"")</f>
        <v/>
      </c>
      <c r="C502" s="9" t="str">
        <f>IF(AND(TONGHOP!O502="KTHP",TONGHOP!P502="TN",TONGHOP!J502="R",TONGHOP!K502&lt;&gt;""),TONGHOP!K502,"")</f>
        <v/>
      </c>
      <c r="D502" s="9" t="str">
        <f>IF(AND(TONGHOP!O502="KTHP",TONGHOP!P502="TN",TONGHOP!J502="R",TONGHOP!K502&lt;&gt;""),TONGHOP!L502,"")</f>
        <v/>
      </c>
      <c r="E502" s="9" t="str">
        <f>IF(AND(TONGHOP!O502="ThiTN",TONGHOP!P502="LT",TONGHOP!J502="R",TONGHOP!K502&lt;&gt;""),TONGHOP!K502,"")</f>
        <v/>
      </c>
      <c r="F502" s="9" t="str">
        <f>IF(AND(TONGHOP!O502="ThiTN",TONGHOP!P502="LT",TONGHOP!J502="R",TONGHOP!K502&lt;&gt;""),TONGHOP!L502,"")</f>
        <v/>
      </c>
      <c r="G502" s="9" t="str">
        <f>IF(AND(TONGHOP!O502="ThiTN",TONGHOP!P502="TH",TONGHOP!J502="R",TONGHOP!K502&lt;&gt;""),TONGHOP!K502,"")</f>
        <v/>
      </c>
      <c r="H502" s="9" t="str">
        <f>IF(AND(TONGHOP!O502="ThiTN",TONGHOP!P502="TH",TONGHOP!J502="R",TONGHOP!K502&lt;&gt;""),TONGHOP!L502,"")</f>
        <v/>
      </c>
    </row>
    <row r="503" spans="1:8">
      <c r="A503" s="9" t="str">
        <f>IF(AND(TONGHOP!O503="KTHP",TONGHOP!P503="LT",TONGHOP!J503="R",TONGHOP!K503&lt;&gt;""),TONGHOP!K503,"")</f>
        <v/>
      </c>
      <c r="B503" s="9" t="str">
        <f>IF(AND(TONGHOP!O503="KTHP",TONGHOP!P503="LT",TONGHOP!J503="R",TONGHOP!K503&lt;&gt;""),TONGHOP!L503,"")</f>
        <v/>
      </c>
      <c r="C503" s="9" t="str">
        <f>IF(AND(TONGHOP!O503="KTHP",TONGHOP!P503="TN",TONGHOP!J503="R",TONGHOP!K503&lt;&gt;""),TONGHOP!K503,"")</f>
        <v/>
      </c>
      <c r="D503" s="9" t="str">
        <f>IF(AND(TONGHOP!O503="KTHP",TONGHOP!P503="TN",TONGHOP!J503="R",TONGHOP!K503&lt;&gt;""),TONGHOP!L503,"")</f>
        <v/>
      </c>
      <c r="E503" s="9" t="str">
        <f>IF(AND(TONGHOP!O503="ThiTN",TONGHOP!P503="LT",TONGHOP!J503="R",TONGHOP!K503&lt;&gt;""),TONGHOP!K503,"")</f>
        <v/>
      </c>
      <c r="F503" s="9" t="str">
        <f>IF(AND(TONGHOP!O503="ThiTN",TONGHOP!P503="LT",TONGHOP!J503="R",TONGHOP!K503&lt;&gt;""),TONGHOP!L503,"")</f>
        <v/>
      </c>
      <c r="G503" s="9" t="str">
        <f>IF(AND(TONGHOP!O503="ThiTN",TONGHOP!P503="TH",TONGHOP!J503="R",TONGHOP!K503&lt;&gt;""),TONGHOP!K503,"")</f>
        <v/>
      </c>
      <c r="H503" s="9" t="str">
        <f>IF(AND(TONGHOP!O503="ThiTN",TONGHOP!P503="TH",TONGHOP!J503="R",TONGHOP!K503&lt;&gt;""),TONGHOP!L503,"")</f>
        <v/>
      </c>
    </row>
    <row r="504" spans="1:8">
      <c r="A504" s="9" t="str">
        <f>IF(AND(TONGHOP!O504="KTHP",TONGHOP!P504="LT",TONGHOP!J504="R",TONGHOP!K504&lt;&gt;""),TONGHOP!K504,"")</f>
        <v/>
      </c>
      <c r="B504" s="9" t="str">
        <f>IF(AND(TONGHOP!O504="KTHP",TONGHOP!P504="LT",TONGHOP!J504="R",TONGHOP!K504&lt;&gt;""),TONGHOP!L504,"")</f>
        <v/>
      </c>
      <c r="C504" s="9" t="str">
        <f>IF(AND(TONGHOP!O504="KTHP",TONGHOP!P504="TN",TONGHOP!J504="R",TONGHOP!K504&lt;&gt;""),TONGHOP!K504,"")</f>
        <v/>
      </c>
      <c r="D504" s="9" t="str">
        <f>IF(AND(TONGHOP!O504="KTHP",TONGHOP!P504="TN",TONGHOP!J504="R",TONGHOP!K504&lt;&gt;""),TONGHOP!L504,"")</f>
        <v/>
      </c>
      <c r="E504" s="9" t="str">
        <f>IF(AND(TONGHOP!O504="ThiTN",TONGHOP!P504="LT",TONGHOP!J504="R",TONGHOP!K504&lt;&gt;""),TONGHOP!K504,"")</f>
        <v/>
      </c>
      <c r="F504" s="9" t="str">
        <f>IF(AND(TONGHOP!O504="ThiTN",TONGHOP!P504="LT",TONGHOP!J504="R",TONGHOP!K504&lt;&gt;""),TONGHOP!L504,"")</f>
        <v/>
      </c>
      <c r="G504" s="9" t="str">
        <f>IF(AND(TONGHOP!O504="ThiTN",TONGHOP!P504="TH",TONGHOP!J504="R",TONGHOP!K504&lt;&gt;""),TONGHOP!K504,"")</f>
        <v/>
      </c>
      <c r="H504" s="9" t="str">
        <f>IF(AND(TONGHOP!O504="ThiTN",TONGHOP!P504="TH",TONGHOP!J504="R",TONGHOP!K504&lt;&gt;""),TONGHOP!L504,"")</f>
        <v/>
      </c>
    </row>
    <row r="505" spans="1:8">
      <c r="A505" s="9" t="str">
        <f>IF(AND(TONGHOP!O505="KTHP",TONGHOP!P505="LT",TONGHOP!J505="R",TONGHOP!K505&lt;&gt;""),TONGHOP!K505,"")</f>
        <v/>
      </c>
      <c r="B505" s="9" t="str">
        <f>IF(AND(TONGHOP!O505="KTHP",TONGHOP!P505="LT",TONGHOP!J505="R",TONGHOP!K505&lt;&gt;""),TONGHOP!L505,"")</f>
        <v/>
      </c>
      <c r="C505" s="9" t="str">
        <f>IF(AND(TONGHOP!O505="KTHP",TONGHOP!P505="TN",TONGHOP!J505="R",TONGHOP!K505&lt;&gt;""),TONGHOP!K505,"")</f>
        <v/>
      </c>
      <c r="D505" s="9" t="str">
        <f>IF(AND(TONGHOP!O505="KTHP",TONGHOP!P505="TN",TONGHOP!J505="R",TONGHOP!K505&lt;&gt;""),TONGHOP!L505,"")</f>
        <v/>
      </c>
      <c r="E505" s="9" t="str">
        <f>IF(AND(TONGHOP!O505="ThiTN",TONGHOP!P505="LT",TONGHOP!J505="R",TONGHOP!K505&lt;&gt;""),TONGHOP!K505,"")</f>
        <v/>
      </c>
      <c r="F505" s="9" t="str">
        <f>IF(AND(TONGHOP!O505="ThiTN",TONGHOP!P505="LT",TONGHOP!J505="R",TONGHOP!K505&lt;&gt;""),TONGHOP!L505,"")</f>
        <v/>
      </c>
      <c r="G505" s="9" t="str">
        <f>IF(AND(TONGHOP!O505="ThiTN",TONGHOP!P505="TH",TONGHOP!J505="R",TONGHOP!K505&lt;&gt;""),TONGHOP!K505,"")</f>
        <v/>
      </c>
      <c r="H505" s="9" t="str">
        <f>IF(AND(TONGHOP!O505="ThiTN",TONGHOP!P505="TH",TONGHOP!J505="R",TONGHOP!K505&lt;&gt;""),TONGHOP!L505,"")</f>
        <v/>
      </c>
    </row>
    <row r="506" spans="1:8">
      <c r="A506" s="9" t="str">
        <f>IF(AND(TONGHOP!O506="KTHP",TONGHOP!P506="LT",TONGHOP!J506="R",TONGHOP!K506&lt;&gt;""),TONGHOP!K506,"")</f>
        <v/>
      </c>
      <c r="B506" s="9" t="str">
        <f>IF(AND(TONGHOP!O506="KTHP",TONGHOP!P506="LT",TONGHOP!J506="R",TONGHOP!K506&lt;&gt;""),TONGHOP!L506,"")</f>
        <v/>
      </c>
      <c r="C506" s="9" t="str">
        <f>IF(AND(TONGHOP!O506="KTHP",TONGHOP!P506="TN",TONGHOP!J506="R",TONGHOP!K506&lt;&gt;""),TONGHOP!K506,"")</f>
        <v/>
      </c>
      <c r="D506" s="9" t="str">
        <f>IF(AND(TONGHOP!O506="KTHP",TONGHOP!P506="TN",TONGHOP!J506="R",TONGHOP!K506&lt;&gt;""),TONGHOP!L506,"")</f>
        <v/>
      </c>
      <c r="E506" s="9" t="str">
        <f>IF(AND(TONGHOP!O506="ThiTN",TONGHOP!P506="LT",TONGHOP!J506="R",TONGHOP!K506&lt;&gt;""),TONGHOP!K506,"")</f>
        <v/>
      </c>
      <c r="F506" s="9" t="str">
        <f>IF(AND(TONGHOP!O506="ThiTN",TONGHOP!P506="LT",TONGHOP!J506="R",TONGHOP!K506&lt;&gt;""),TONGHOP!L506,"")</f>
        <v/>
      </c>
      <c r="G506" s="9" t="str">
        <f>IF(AND(TONGHOP!O506="ThiTN",TONGHOP!P506="TH",TONGHOP!J506="R",TONGHOP!K506&lt;&gt;""),TONGHOP!K506,"")</f>
        <v/>
      </c>
      <c r="H506" s="9" t="str">
        <f>IF(AND(TONGHOP!O506="ThiTN",TONGHOP!P506="TH",TONGHOP!J506="R",TONGHOP!K506&lt;&gt;""),TONGHOP!L506,"")</f>
        <v/>
      </c>
    </row>
    <row r="507" spans="1:8">
      <c r="A507" s="9" t="str">
        <f>IF(AND(TONGHOP!O507="KTHP",TONGHOP!P507="LT",TONGHOP!J507="R",TONGHOP!K507&lt;&gt;""),TONGHOP!K507,"")</f>
        <v/>
      </c>
      <c r="B507" s="9" t="str">
        <f>IF(AND(TONGHOP!O507="KTHP",TONGHOP!P507="LT",TONGHOP!J507="R",TONGHOP!K507&lt;&gt;""),TONGHOP!L507,"")</f>
        <v/>
      </c>
      <c r="C507" s="9" t="str">
        <f>IF(AND(TONGHOP!O507="KTHP",TONGHOP!P507="TN",TONGHOP!J507="R",TONGHOP!K507&lt;&gt;""),TONGHOP!K507,"")</f>
        <v/>
      </c>
      <c r="D507" s="9" t="str">
        <f>IF(AND(TONGHOP!O507="KTHP",TONGHOP!P507="TN",TONGHOP!J507="R",TONGHOP!K507&lt;&gt;""),TONGHOP!L507,"")</f>
        <v/>
      </c>
      <c r="E507" s="9" t="str">
        <f>IF(AND(TONGHOP!O507="ThiTN",TONGHOP!P507="LT",TONGHOP!J507="R",TONGHOP!K507&lt;&gt;""),TONGHOP!K507,"")</f>
        <v/>
      </c>
      <c r="F507" s="9" t="str">
        <f>IF(AND(TONGHOP!O507="ThiTN",TONGHOP!P507="LT",TONGHOP!J507="R",TONGHOP!K507&lt;&gt;""),TONGHOP!L507,"")</f>
        <v/>
      </c>
      <c r="G507" s="9" t="str">
        <f>IF(AND(TONGHOP!O507="ThiTN",TONGHOP!P507="TH",TONGHOP!J507="R",TONGHOP!K507&lt;&gt;""),TONGHOP!K507,"")</f>
        <v/>
      </c>
      <c r="H507" s="9" t="str">
        <f>IF(AND(TONGHOP!O507="ThiTN",TONGHOP!P507="TH",TONGHOP!J507="R",TONGHOP!K507&lt;&gt;""),TONGHOP!L507,"")</f>
        <v/>
      </c>
    </row>
    <row r="508" spans="1:8">
      <c r="A508" s="9" t="str">
        <f>IF(AND(TONGHOP!O508="KTHP",TONGHOP!P508="LT",TONGHOP!J508="R",TONGHOP!K508&lt;&gt;""),TONGHOP!K508,"")</f>
        <v/>
      </c>
      <c r="B508" s="9" t="str">
        <f>IF(AND(TONGHOP!O508="KTHP",TONGHOP!P508="LT",TONGHOP!J508="R",TONGHOP!K508&lt;&gt;""),TONGHOP!L508,"")</f>
        <v/>
      </c>
      <c r="C508" s="9" t="str">
        <f>IF(AND(TONGHOP!O508="KTHP",TONGHOP!P508="TN",TONGHOP!J508="R",TONGHOP!K508&lt;&gt;""),TONGHOP!K508,"")</f>
        <v/>
      </c>
      <c r="D508" s="9" t="str">
        <f>IF(AND(TONGHOP!O508="KTHP",TONGHOP!P508="TN",TONGHOP!J508="R",TONGHOP!K508&lt;&gt;""),TONGHOP!L508,"")</f>
        <v/>
      </c>
      <c r="E508" s="9" t="str">
        <f>IF(AND(TONGHOP!O508="ThiTN",TONGHOP!P508="LT",TONGHOP!J508="R",TONGHOP!K508&lt;&gt;""),TONGHOP!K508,"")</f>
        <v/>
      </c>
      <c r="F508" s="9" t="str">
        <f>IF(AND(TONGHOP!O508="ThiTN",TONGHOP!P508="LT",TONGHOP!J508="R",TONGHOP!K508&lt;&gt;""),TONGHOP!L508,"")</f>
        <v/>
      </c>
      <c r="G508" s="9" t="str">
        <f>IF(AND(TONGHOP!O508="ThiTN",TONGHOP!P508="TH",TONGHOP!J508="R",TONGHOP!K508&lt;&gt;""),TONGHOP!K508,"")</f>
        <v/>
      </c>
      <c r="H508" s="9" t="str">
        <f>IF(AND(TONGHOP!O508="ThiTN",TONGHOP!P508="TH",TONGHOP!J508="R",TONGHOP!K508&lt;&gt;""),TONGHOP!L508,"")</f>
        <v/>
      </c>
    </row>
    <row r="509" spans="1:8">
      <c r="A509" s="9" t="str">
        <f>IF(AND(TONGHOP!O509="KTHP",TONGHOP!P509="LT",TONGHOP!J509="R",TONGHOP!K509&lt;&gt;""),TONGHOP!K509,"")</f>
        <v/>
      </c>
      <c r="B509" s="9" t="str">
        <f>IF(AND(TONGHOP!O509="KTHP",TONGHOP!P509="LT",TONGHOP!J509="R",TONGHOP!K509&lt;&gt;""),TONGHOP!L509,"")</f>
        <v/>
      </c>
      <c r="C509" s="9" t="str">
        <f>IF(AND(TONGHOP!O509="KTHP",TONGHOP!P509="TN",TONGHOP!J509="R",TONGHOP!K509&lt;&gt;""),TONGHOP!K509,"")</f>
        <v/>
      </c>
      <c r="D509" s="9" t="str">
        <f>IF(AND(TONGHOP!O509="KTHP",TONGHOP!P509="TN",TONGHOP!J509="R",TONGHOP!K509&lt;&gt;""),TONGHOP!L509,"")</f>
        <v/>
      </c>
      <c r="E509" s="9" t="str">
        <f>IF(AND(TONGHOP!O509="ThiTN",TONGHOP!P509="LT",TONGHOP!J509="R",TONGHOP!K509&lt;&gt;""),TONGHOP!K509,"")</f>
        <v/>
      </c>
      <c r="F509" s="9" t="str">
        <f>IF(AND(TONGHOP!O509="ThiTN",TONGHOP!P509="LT",TONGHOP!J509="R",TONGHOP!K509&lt;&gt;""),TONGHOP!L509,"")</f>
        <v/>
      </c>
      <c r="G509" s="9" t="str">
        <f>IF(AND(TONGHOP!O509="ThiTN",TONGHOP!P509="TH",TONGHOP!J509="R",TONGHOP!K509&lt;&gt;""),TONGHOP!K509,"")</f>
        <v/>
      </c>
      <c r="H509" s="9" t="str">
        <f>IF(AND(TONGHOP!O509="ThiTN",TONGHOP!P509="TH",TONGHOP!J509="R",TONGHOP!K509&lt;&gt;""),TONGHOP!L509,"")</f>
        <v/>
      </c>
    </row>
    <row r="510" spans="1:8">
      <c r="A510" s="9" t="str">
        <f>IF(AND(TONGHOP!O510="KTHP",TONGHOP!P510="LT",TONGHOP!J510="R",TONGHOP!K510&lt;&gt;""),TONGHOP!K510,"")</f>
        <v/>
      </c>
      <c r="B510" s="9" t="str">
        <f>IF(AND(TONGHOP!O510="KTHP",TONGHOP!P510="LT",TONGHOP!J510="R",TONGHOP!K510&lt;&gt;""),TONGHOP!L510,"")</f>
        <v/>
      </c>
      <c r="C510" s="9" t="str">
        <f>IF(AND(TONGHOP!O510="KTHP",TONGHOP!P510="TN",TONGHOP!J510="R",TONGHOP!K510&lt;&gt;""),TONGHOP!K510,"")</f>
        <v/>
      </c>
      <c r="D510" s="9" t="str">
        <f>IF(AND(TONGHOP!O510="KTHP",TONGHOP!P510="TN",TONGHOP!J510="R",TONGHOP!K510&lt;&gt;""),TONGHOP!L510,"")</f>
        <v/>
      </c>
      <c r="E510" s="9" t="str">
        <f>IF(AND(TONGHOP!O510="ThiTN",TONGHOP!P510="LT",TONGHOP!J510="R",TONGHOP!K510&lt;&gt;""),TONGHOP!K510,"")</f>
        <v/>
      </c>
      <c r="F510" s="9" t="str">
        <f>IF(AND(TONGHOP!O510="ThiTN",TONGHOP!P510="LT",TONGHOP!J510="R",TONGHOP!K510&lt;&gt;""),TONGHOP!L510,"")</f>
        <v/>
      </c>
      <c r="G510" s="9" t="str">
        <f>IF(AND(TONGHOP!O510="ThiTN",TONGHOP!P510="TH",TONGHOP!J510="R",TONGHOP!K510&lt;&gt;""),TONGHOP!K510,"")</f>
        <v/>
      </c>
      <c r="H510" s="9" t="str">
        <f>IF(AND(TONGHOP!O510="ThiTN",TONGHOP!P510="TH",TONGHOP!J510="R",TONGHOP!K510&lt;&gt;""),TONGHOP!L510,"")</f>
        <v/>
      </c>
    </row>
    <row r="511" spans="1:8">
      <c r="A511" s="9" t="str">
        <f>IF(AND(TONGHOP!O511="KTHP",TONGHOP!P511="LT",TONGHOP!J511="R",TONGHOP!K511&lt;&gt;""),TONGHOP!K511,"")</f>
        <v/>
      </c>
      <c r="B511" s="9" t="str">
        <f>IF(AND(TONGHOP!O511="KTHP",TONGHOP!P511="LT",TONGHOP!J511="R",TONGHOP!K511&lt;&gt;""),TONGHOP!L511,"")</f>
        <v/>
      </c>
      <c r="C511" s="9" t="str">
        <f>IF(AND(TONGHOP!O511="KTHP",TONGHOP!P511="TN",TONGHOP!J511="R",TONGHOP!K511&lt;&gt;""),TONGHOP!K511,"")</f>
        <v/>
      </c>
      <c r="D511" s="9" t="str">
        <f>IF(AND(TONGHOP!O511="KTHP",TONGHOP!P511="TN",TONGHOP!J511="R",TONGHOP!K511&lt;&gt;""),TONGHOP!L511,"")</f>
        <v/>
      </c>
      <c r="E511" s="9" t="str">
        <f>IF(AND(TONGHOP!O511="ThiTN",TONGHOP!P511="LT",TONGHOP!J511="R",TONGHOP!K511&lt;&gt;""),TONGHOP!K511,"")</f>
        <v/>
      </c>
      <c r="F511" s="9" t="str">
        <f>IF(AND(TONGHOP!O511="ThiTN",TONGHOP!P511="LT",TONGHOP!J511="R",TONGHOP!K511&lt;&gt;""),TONGHOP!L511,"")</f>
        <v/>
      </c>
      <c r="G511" s="9" t="str">
        <f>IF(AND(TONGHOP!O511="ThiTN",TONGHOP!P511="TH",TONGHOP!J511="R",TONGHOP!K511&lt;&gt;""),TONGHOP!K511,"")</f>
        <v/>
      </c>
      <c r="H511" s="9" t="str">
        <f>IF(AND(TONGHOP!O511="ThiTN",TONGHOP!P511="TH",TONGHOP!J511="R",TONGHOP!K511&lt;&gt;""),TONGHOP!L511,"")</f>
        <v/>
      </c>
    </row>
    <row r="512" spans="1:8">
      <c r="A512" s="9" t="str">
        <f>IF(AND(TONGHOP!O512="KTHP",TONGHOP!P512="LT",TONGHOP!J512="R",TONGHOP!K512&lt;&gt;""),TONGHOP!K512,"")</f>
        <v/>
      </c>
      <c r="B512" s="9" t="str">
        <f>IF(AND(TONGHOP!O512="KTHP",TONGHOP!P512="LT",TONGHOP!J512="R",TONGHOP!K512&lt;&gt;""),TONGHOP!L512,"")</f>
        <v/>
      </c>
      <c r="C512" s="9" t="str">
        <f>IF(AND(TONGHOP!O512="KTHP",TONGHOP!P512="TN",TONGHOP!J512="R",TONGHOP!K512&lt;&gt;""),TONGHOP!K512,"")</f>
        <v/>
      </c>
      <c r="D512" s="9" t="str">
        <f>IF(AND(TONGHOP!O512="KTHP",TONGHOP!P512="TN",TONGHOP!J512="R",TONGHOP!K512&lt;&gt;""),TONGHOP!L512,"")</f>
        <v/>
      </c>
      <c r="E512" s="9" t="str">
        <f>IF(AND(TONGHOP!O512="ThiTN",TONGHOP!P512="LT",TONGHOP!J512="R",TONGHOP!K512&lt;&gt;""),TONGHOP!K512,"")</f>
        <v/>
      </c>
      <c r="F512" s="9" t="str">
        <f>IF(AND(TONGHOP!O512="ThiTN",TONGHOP!P512="LT",TONGHOP!J512="R",TONGHOP!K512&lt;&gt;""),TONGHOP!L512,"")</f>
        <v/>
      </c>
      <c r="G512" s="9" t="str">
        <f>IF(AND(TONGHOP!O512="ThiTN",TONGHOP!P512="TH",TONGHOP!J512="R",TONGHOP!K512&lt;&gt;""),TONGHOP!K512,"")</f>
        <v/>
      </c>
      <c r="H512" s="9" t="str">
        <f>IF(AND(TONGHOP!O512="ThiTN",TONGHOP!P512="TH",TONGHOP!J512="R",TONGHOP!K512&lt;&gt;""),TONGHOP!L512,"")</f>
        <v/>
      </c>
    </row>
    <row r="513" spans="1:8">
      <c r="A513" s="9" t="str">
        <f>IF(AND(TONGHOP!O513="KTHP",TONGHOP!P513="LT",TONGHOP!J513="R",TONGHOP!K513&lt;&gt;""),TONGHOP!K513,"")</f>
        <v/>
      </c>
      <c r="B513" s="9" t="str">
        <f>IF(AND(TONGHOP!O513="KTHP",TONGHOP!P513="LT",TONGHOP!J513="R",TONGHOP!K513&lt;&gt;""),TONGHOP!L513,"")</f>
        <v/>
      </c>
      <c r="C513" s="9" t="str">
        <f>IF(AND(TONGHOP!O513="KTHP",TONGHOP!P513="TN",TONGHOP!J513="R",TONGHOP!K513&lt;&gt;""),TONGHOP!K513,"")</f>
        <v/>
      </c>
      <c r="D513" s="9" t="str">
        <f>IF(AND(TONGHOP!O513="KTHP",TONGHOP!P513="TN",TONGHOP!J513="R",TONGHOP!K513&lt;&gt;""),TONGHOP!L513,"")</f>
        <v/>
      </c>
      <c r="E513" s="9" t="str">
        <f>IF(AND(TONGHOP!O513="ThiTN",TONGHOP!P513="LT",TONGHOP!J513="R",TONGHOP!K513&lt;&gt;""),TONGHOP!K513,"")</f>
        <v/>
      </c>
      <c r="F513" s="9" t="str">
        <f>IF(AND(TONGHOP!O513="ThiTN",TONGHOP!P513="LT",TONGHOP!J513="R",TONGHOP!K513&lt;&gt;""),TONGHOP!L513,"")</f>
        <v/>
      </c>
      <c r="G513" s="9" t="str">
        <f>IF(AND(TONGHOP!O513="ThiTN",TONGHOP!P513="TH",TONGHOP!J513="R",TONGHOP!K513&lt;&gt;""),TONGHOP!K513,"")</f>
        <v/>
      </c>
      <c r="H513" s="9" t="str">
        <f>IF(AND(TONGHOP!O513="ThiTN",TONGHOP!P513="TH",TONGHOP!J513="R",TONGHOP!K513&lt;&gt;""),TONGHOP!L513,"")</f>
        <v/>
      </c>
    </row>
    <row r="514" spans="1:8">
      <c r="A514" s="9" t="str">
        <f>IF(AND(TONGHOP!O514="KTHP",TONGHOP!P514="LT",TONGHOP!J514="R",TONGHOP!K514&lt;&gt;""),TONGHOP!K514,"")</f>
        <v/>
      </c>
      <c r="B514" s="9" t="str">
        <f>IF(AND(TONGHOP!O514="KTHP",TONGHOP!P514="LT",TONGHOP!J514="R",TONGHOP!K514&lt;&gt;""),TONGHOP!L514,"")</f>
        <v/>
      </c>
      <c r="C514" s="9" t="str">
        <f>IF(AND(TONGHOP!O514="KTHP",TONGHOP!P514="TN",TONGHOP!J514="R",TONGHOP!K514&lt;&gt;""),TONGHOP!K514,"")</f>
        <v/>
      </c>
      <c r="D514" s="9" t="str">
        <f>IF(AND(TONGHOP!O514="KTHP",TONGHOP!P514="TN",TONGHOP!J514="R",TONGHOP!K514&lt;&gt;""),TONGHOP!L514,"")</f>
        <v/>
      </c>
      <c r="E514" s="9" t="str">
        <f>IF(AND(TONGHOP!O514="ThiTN",TONGHOP!P514="LT",TONGHOP!J514="R",TONGHOP!K514&lt;&gt;""),TONGHOP!K514,"")</f>
        <v/>
      </c>
      <c r="F514" s="9" t="str">
        <f>IF(AND(TONGHOP!O514="ThiTN",TONGHOP!P514="LT",TONGHOP!J514="R",TONGHOP!K514&lt;&gt;""),TONGHOP!L514,"")</f>
        <v/>
      </c>
      <c r="G514" s="9" t="str">
        <f>IF(AND(TONGHOP!O514="ThiTN",TONGHOP!P514="TH",TONGHOP!J514="R",TONGHOP!K514&lt;&gt;""),TONGHOP!K514,"")</f>
        <v/>
      </c>
      <c r="H514" s="9" t="str">
        <f>IF(AND(TONGHOP!O514="ThiTN",TONGHOP!P514="TH",TONGHOP!J514="R",TONGHOP!K514&lt;&gt;""),TONGHOP!L514,"")</f>
        <v/>
      </c>
    </row>
    <row r="515" spans="1:8">
      <c r="A515" s="9" t="str">
        <f>IF(AND(TONGHOP!O515="KTHP",TONGHOP!P515="LT",TONGHOP!J515="R",TONGHOP!K515&lt;&gt;""),TONGHOP!K515,"")</f>
        <v/>
      </c>
      <c r="B515" s="9" t="str">
        <f>IF(AND(TONGHOP!O515="KTHP",TONGHOP!P515="LT",TONGHOP!J515="R",TONGHOP!K515&lt;&gt;""),TONGHOP!L515,"")</f>
        <v/>
      </c>
      <c r="C515" s="9" t="str">
        <f>IF(AND(TONGHOP!O515="KTHP",TONGHOP!P515="TN",TONGHOP!J515="R",TONGHOP!K515&lt;&gt;""),TONGHOP!K515,"")</f>
        <v/>
      </c>
      <c r="D515" s="9" t="str">
        <f>IF(AND(TONGHOP!O515="KTHP",TONGHOP!P515="TN",TONGHOP!J515="R",TONGHOP!K515&lt;&gt;""),TONGHOP!L515,"")</f>
        <v/>
      </c>
      <c r="E515" s="9" t="str">
        <f>IF(AND(TONGHOP!O515="ThiTN",TONGHOP!P515="LT",TONGHOP!J515="R",TONGHOP!K515&lt;&gt;""),TONGHOP!K515,"")</f>
        <v/>
      </c>
      <c r="F515" s="9" t="str">
        <f>IF(AND(TONGHOP!O515="ThiTN",TONGHOP!P515="LT",TONGHOP!J515="R",TONGHOP!K515&lt;&gt;""),TONGHOP!L515,"")</f>
        <v/>
      </c>
      <c r="G515" s="9" t="str">
        <f>IF(AND(TONGHOP!O515="ThiTN",TONGHOP!P515="TH",TONGHOP!J515="R",TONGHOP!K515&lt;&gt;""),TONGHOP!K515,"")</f>
        <v/>
      </c>
      <c r="H515" s="9" t="str">
        <f>IF(AND(TONGHOP!O515="ThiTN",TONGHOP!P515="TH",TONGHOP!J515="R",TONGHOP!K515&lt;&gt;""),TONGHOP!L515,"")</f>
        <v/>
      </c>
    </row>
    <row r="516" spans="1:8">
      <c r="A516" s="9" t="str">
        <f>IF(AND(TONGHOP!O516="KTHP",TONGHOP!P516="LT",TONGHOP!J516="R",TONGHOP!K516&lt;&gt;""),TONGHOP!K516,"")</f>
        <v/>
      </c>
      <c r="B516" s="9" t="str">
        <f>IF(AND(TONGHOP!O516="KTHP",TONGHOP!P516="LT",TONGHOP!J516="R",TONGHOP!K516&lt;&gt;""),TONGHOP!L516,"")</f>
        <v/>
      </c>
      <c r="C516" s="9" t="str">
        <f>IF(AND(TONGHOP!O516="KTHP",TONGHOP!P516="TN",TONGHOP!J516="R",TONGHOP!K516&lt;&gt;""),TONGHOP!K516,"")</f>
        <v/>
      </c>
      <c r="D516" s="9" t="str">
        <f>IF(AND(TONGHOP!O516="KTHP",TONGHOP!P516="TN",TONGHOP!J516="R",TONGHOP!K516&lt;&gt;""),TONGHOP!L516,"")</f>
        <v/>
      </c>
      <c r="E516" s="9" t="str">
        <f>IF(AND(TONGHOP!O516="ThiTN",TONGHOP!P516="LT",TONGHOP!J516="R",TONGHOP!K516&lt;&gt;""),TONGHOP!K516,"")</f>
        <v/>
      </c>
      <c r="F516" s="9" t="str">
        <f>IF(AND(TONGHOP!O516="ThiTN",TONGHOP!P516="LT",TONGHOP!J516="R",TONGHOP!K516&lt;&gt;""),TONGHOP!L516,"")</f>
        <v/>
      </c>
      <c r="G516" s="9" t="str">
        <f>IF(AND(TONGHOP!O516="ThiTN",TONGHOP!P516="TH",TONGHOP!J516="R",TONGHOP!K516&lt;&gt;""),TONGHOP!K516,"")</f>
        <v/>
      </c>
      <c r="H516" s="9" t="str">
        <f>IF(AND(TONGHOP!O516="ThiTN",TONGHOP!P516="TH",TONGHOP!J516="R",TONGHOP!K516&lt;&gt;""),TONGHOP!L516,"")</f>
        <v/>
      </c>
    </row>
    <row r="517" spans="1:8">
      <c r="A517" s="9" t="str">
        <f>IF(AND(TONGHOP!O517="KTHP",TONGHOP!P517="LT",TONGHOP!J517="R",TONGHOP!K517&lt;&gt;""),TONGHOP!K517,"")</f>
        <v/>
      </c>
      <c r="B517" s="9" t="str">
        <f>IF(AND(TONGHOP!O517="KTHP",TONGHOP!P517="LT",TONGHOP!J517="R",TONGHOP!K517&lt;&gt;""),TONGHOP!L517,"")</f>
        <v/>
      </c>
      <c r="C517" s="9" t="str">
        <f>IF(AND(TONGHOP!O517="KTHP",TONGHOP!P517="TN",TONGHOP!J517="R",TONGHOP!K517&lt;&gt;""),TONGHOP!K517,"")</f>
        <v/>
      </c>
      <c r="D517" s="9" t="str">
        <f>IF(AND(TONGHOP!O517="KTHP",TONGHOP!P517="TN",TONGHOP!J517="R",TONGHOP!K517&lt;&gt;""),TONGHOP!L517,"")</f>
        <v/>
      </c>
      <c r="E517" s="9" t="str">
        <f>IF(AND(TONGHOP!O517="ThiTN",TONGHOP!P517="LT",TONGHOP!J517="R",TONGHOP!K517&lt;&gt;""),TONGHOP!K517,"")</f>
        <v/>
      </c>
      <c r="F517" s="9" t="str">
        <f>IF(AND(TONGHOP!O517="ThiTN",TONGHOP!P517="LT",TONGHOP!J517="R",TONGHOP!K517&lt;&gt;""),TONGHOP!L517,"")</f>
        <v/>
      </c>
      <c r="G517" s="9" t="str">
        <f>IF(AND(TONGHOP!O517="ThiTN",TONGHOP!P517="TH",TONGHOP!J517="R",TONGHOP!K517&lt;&gt;""),TONGHOP!K517,"")</f>
        <v/>
      </c>
      <c r="H517" s="9" t="str">
        <f>IF(AND(TONGHOP!O517="ThiTN",TONGHOP!P517="TH",TONGHOP!J517="R",TONGHOP!K517&lt;&gt;""),TONGHOP!L517,"")</f>
        <v/>
      </c>
    </row>
    <row r="518" spans="1:8">
      <c r="A518" s="9" t="str">
        <f>IF(AND(TONGHOP!O518="KTHP",TONGHOP!P518="LT",TONGHOP!J518="R",TONGHOP!K518&lt;&gt;""),TONGHOP!K518,"")</f>
        <v/>
      </c>
      <c r="B518" s="9" t="str">
        <f>IF(AND(TONGHOP!O518="KTHP",TONGHOP!P518="LT",TONGHOP!J518="R",TONGHOP!K518&lt;&gt;""),TONGHOP!L518,"")</f>
        <v/>
      </c>
      <c r="C518" s="9" t="str">
        <f>IF(AND(TONGHOP!O518="KTHP",TONGHOP!P518="TN",TONGHOP!J518="R",TONGHOP!K518&lt;&gt;""),TONGHOP!K518,"")</f>
        <v/>
      </c>
      <c r="D518" s="9" t="str">
        <f>IF(AND(TONGHOP!O518="KTHP",TONGHOP!P518="TN",TONGHOP!J518="R",TONGHOP!K518&lt;&gt;""),TONGHOP!L518,"")</f>
        <v/>
      </c>
      <c r="E518" s="9" t="str">
        <f>IF(AND(TONGHOP!O518="ThiTN",TONGHOP!P518="LT",TONGHOP!J518="R",TONGHOP!K518&lt;&gt;""),TONGHOP!K518,"")</f>
        <v/>
      </c>
      <c r="F518" s="9" t="str">
        <f>IF(AND(TONGHOP!O518="ThiTN",TONGHOP!P518="LT",TONGHOP!J518="R",TONGHOP!K518&lt;&gt;""),TONGHOP!L518,"")</f>
        <v/>
      </c>
      <c r="G518" s="9" t="str">
        <f>IF(AND(TONGHOP!O518="ThiTN",TONGHOP!P518="TH",TONGHOP!J518="R",TONGHOP!K518&lt;&gt;""),TONGHOP!K518,"")</f>
        <v/>
      </c>
      <c r="H518" s="9" t="str">
        <f>IF(AND(TONGHOP!O518="ThiTN",TONGHOP!P518="TH",TONGHOP!J518="R",TONGHOP!K518&lt;&gt;""),TONGHOP!L518,"")</f>
        <v/>
      </c>
    </row>
    <row r="519" spans="1:8">
      <c r="A519" s="9" t="str">
        <f>IF(AND(TONGHOP!O519="KTHP",TONGHOP!P519="LT",TONGHOP!J519="R",TONGHOP!K519&lt;&gt;""),TONGHOP!K519,"")</f>
        <v/>
      </c>
      <c r="B519" s="9" t="str">
        <f>IF(AND(TONGHOP!O519="KTHP",TONGHOP!P519="LT",TONGHOP!J519="R",TONGHOP!K519&lt;&gt;""),TONGHOP!L519,"")</f>
        <v/>
      </c>
      <c r="C519" s="9" t="str">
        <f>IF(AND(TONGHOP!O519="KTHP",TONGHOP!P519="TN",TONGHOP!J519="R",TONGHOP!K519&lt;&gt;""),TONGHOP!K519,"")</f>
        <v/>
      </c>
      <c r="D519" s="9" t="str">
        <f>IF(AND(TONGHOP!O519="KTHP",TONGHOP!P519="TN",TONGHOP!J519="R",TONGHOP!K519&lt;&gt;""),TONGHOP!L519,"")</f>
        <v/>
      </c>
      <c r="E519" s="9" t="str">
        <f>IF(AND(TONGHOP!O519="ThiTN",TONGHOP!P519="LT",TONGHOP!J519="R",TONGHOP!K519&lt;&gt;""),TONGHOP!K519,"")</f>
        <v/>
      </c>
      <c r="F519" s="9" t="str">
        <f>IF(AND(TONGHOP!O519="ThiTN",TONGHOP!P519="LT",TONGHOP!J519="R",TONGHOP!K519&lt;&gt;""),TONGHOP!L519,"")</f>
        <v/>
      </c>
      <c r="G519" s="9" t="str">
        <f>IF(AND(TONGHOP!O519="ThiTN",TONGHOP!P519="TH",TONGHOP!J519="R",TONGHOP!K519&lt;&gt;""),TONGHOP!K519,"")</f>
        <v/>
      </c>
      <c r="H519" s="9" t="str">
        <f>IF(AND(TONGHOP!O519="ThiTN",TONGHOP!P519="TH",TONGHOP!J519="R",TONGHOP!K519&lt;&gt;""),TONGHOP!L519,"")</f>
        <v/>
      </c>
    </row>
    <row r="520" spans="1:8">
      <c r="A520" s="9" t="str">
        <f>IF(AND(TONGHOP!O520="KTHP",TONGHOP!P520="LT",TONGHOP!J520="R",TONGHOP!K520&lt;&gt;""),TONGHOP!K520,"")</f>
        <v/>
      </c>
      <c r="B520" s="9" t="str">
        <f>IF(AND(TONGHOP!O520="KTHP",TONGHOP!P520="LT",TONGHOP!J520="R",TONGHOP!K520&lt;&gt;""),TONGHOP!L520,"")</f>
        <v/>
      </c>
      <c r="C520" s="9" t="str">
        <f>IF(AND(TONGHOP!O520="KTHP",TONGHOP!P520="TN",TONGHOP!J520="R",TONGHOP!K520&lt;&gt;""),TONGHOP!K520,"")</f>
        <v/>
      </c>
      <c r="D520" s="9" t="str">
        <f>IF(AND(TONGHOP!O520="KTHP",TONGHOP!P520="TN",TONGHOP!J520="R",TONGHOP!K520&lt;&gt;""),TONGHOP!L520,"")</f>
        <v/>
      </c>
      <c r="E520" s="9" t="str">
        <f>IF(AND(TONGHOP!O520="ThiTN",TONGHOP!P520="LT",TONGHOP!J520="R",TONGHOP!K520&lt;&gt;""),TONGHOP!K520,"")</f>
        <v/>
      </c>
      <c r="F520" s="9" t="str">
        <f>IF(AND(TONGHOP!O520="ThiTN",TONGHOP!P520="LT",TONGHOP!J520="R",TONGHOP!K520&lt;&gt;""),TONGHOP!L520,"")</f>
        <v/>
      </c>
      <c r="G520" s="9" t="str">
        <f>IF(AND(TONGHOP!O520="ThiTN",TONGHOP!P520="TH",TONGHOP!J520="R",TONGHOP!K520&lt;&gt;""),TONGHOP!K520,"")</f>
        <v/>
      </c>
      <c r="H520" s="9" t="str">
        <f>IF(AND(TONGHOP!O520="ThiTN",TONGHOP!P520="TH",TONGHOP!J520="R",TONGHOP!K520&lt;&gt;""),TONGHOP!L520,"")</f>
        <v/>
      </c>
    </row>
    <row r="521" spans="1:8">
      <c r="A521" s="9" t="str">
        <f>IF(AND(TONGHOP!O521="KTHP",TONGHOP!P521="LT",TONGHOP!J521="R",TONGHOP!K521&lt;&gt;""),TONGHOP!K521,"")</f>
        <v/>
      </c>
      <c r="B521" s="9" t="str">
        <f>IF(AND(TONGHOP!O521="KTHP",TONGHOP!P521="LT",TONGHOP!J521="R",TONGHOP!K521&lt;&gt;""),TONGHOP!L521,"")</f>
        <v/>
      </c>
      <c r="C521" s="9" t="str">
        <f>IF(AND(TONGHOP!O521="KTHP",TONGHOP!P521="TN",TONGHOP!J521="R",TONGHOP!K521&lt;&gt;""),TONGHOP!K521,"")</f>
        <v/>
      </c>
      <c r="D521" s="9" t="str">
        <f>IF(AND(TONGHOP!O521="KTHP",TONGHOP!P521="TN",TONGHOP!J521="R",TONGHOP!K521&lt;&gt;""),TONGHOP!L521,"")</f>
        <v/>
      </c>
      <c r="E521" s="9" t="str">
        <f>IF(AND(TONGHOP!O521="ThiTN",TONGHOP!P521="LT",TONGHOP!J521="R",TONGHOP!K521&lt;&gt;""),TONGHOP!K521,"")</f>
        <v/>
      </c>
      <c r="F521" s="9" t="str">
        <f>IF(AND(TONGHOP!O521="ThiTN",TONGHOP!P521="LT",TONGHOP!J521="R",TONGHOP!K521&lt;&gt;""),TONGHOP!L521,"")</f>
        <v/>
      </c>
      <c r="G521" s="9" t="str">
        <f>IF(AND(TONGHOP!O521="ThiTN",TONGHOP!P521="TH",TONGHOP!J521="R",TONGHOP!K521&lt;&gt;""),TONGHOP!K521,"")</f>
        <v/>
      </c>
      <c r="H521" s="9" t="str">
        <f>IF(AND(TONGHOP!O521="ThiTN",TONGHOP!P521="TH",TONGHOP!J521="R",TONGHOP!K521&lt;&gt;""),TONGHOP!L521,"")</f>
        <v/>
      </c>
    </row>
    <row r="522" spans="1:8">
      <c r="A522" s="9" t="str">
        <f>IF(AND(TONGHOP!O522="KTHP",TONGHOP!P522="LT",TONGHOP!J522="R",TONGHOP!K522&lt;&gt;""),TONGHOP!K522,"")</f>
        <v/>
      </c>
      <c r="B522" s="9" t="str">
        <f>IF(AND(TONGHOP!O522="KTHP",TONGHOP!P522="LT",TONGHOP!J522="R",TONGHOP!K522&lt;&gt;""),TONGHOP!L522,"")</f>
        <v/>
      </c>
      <c r="C522" s="9" t="str">
        <f>IF(AND(TONGHOP!O522="KTHP",TONGHOP!P522="TN",TONGHOP!J522="R",TONGHOP!K522&lt;&gt;""),TONGHOP!K522,"")</f>
        <v/>
      </c>
      <c r="D522" s="9" t="str">
        <f>IF(AND(TONGHOP!O522="KTHP",TONGHOP!P522="TN",TONGHOP!J522="R",TONGHOP!K522&lt;&gt;""),TONGHOP!L522,"")</f>
        <v/>
      </c>
      <c r="E522" s="9" t="str">
        <f>IF(AND(TONGHOP!O522="ThiTN",TONGHOP!P522="LT",TONGHOP!J522="R",TONGHOP!K522&lt;&gt;""),TONGHOP!K522,"")</f>
        <v/>
      </c>
      <c r="F522" s="9" t="str">
        <f>IF(AND(TONGHOP!O522="ThiTN",TONGHOP!P522="LT",TONGHOP!J522="R",TONGHOP!K522&lt;&gt;""),TONGHOP!L522,"")</f>
        <v/>
      </c>
      <c r="G522" s="9" t="str">
        <f>IF(AND(TONGHOP!O522="ThiTN",TONGHOP!P522="TH",TONGHOP!J522="R",TONGHOP!K522&lt;&gt;""),TONGHOP!K522,"")</f>
        <v/>
      </c>
      <c r="H522" s="9" t="str">
        <f>IF(AND(TONGHOP!O522="ThiTN",TONGHOP!P522="TH",TONGHOP!J522="R",TONGHOP!K522&lt;&gt;""),TONGHOP!L522,"")</f>
        <v/>
      </c>
    </row>
    <row r="523" spans="1:8">
      <c r="A523" s="9" t="str">
        <f>IF(AND(TONGHOP!O523="KTHP",TONGHOP!P523="LT",TONGHOP!J523="R",TONGHOP!K523&lt;&gt;""),TONGHOP!K523,"")</f>
        <v/>
      </c>
      <c r="B523" s="9" t="str">
        <f>IF(AND(TONGHOP!O523="KTHP",TONGHOP!P523="LT",TONGHOP!J523="R",TONGHOP!K523&lt;&gt;""),TONGHOP!L523,"")</f>
        <v/>
      </c>
      <c r="C523" s="9" t="str">
        <f>IF(AND(TONGHOP!O523="KTHP",TONGHOP!P523="TN",TONGHOP!J523="R",TONGHOP!K523&lt;&gt;""),TONGHOP!K523,"")</f>
        <v/>
      </c>
      <c r="D523" s="9" t="str">
        <f>IF(AND(TONGHOP!O523="KTHP",TONGHOP!P523="TN",TONGHOP!J523="R",TONGHOP!K523&lt;&gt;""),TONGHOP!L523,"")</f>
        <v/>
      </c>
      <c r="E523" s="9" t="str">
        <f>IF(AND(TONGHOP!O523="ThiTN",TONGHOP!P523="LT",TONGHOP!J523="R",TONGHOP!K523&lt;&gt;""),TONGHOP!K523,"")</f>
        <v/>
      </c>
      <c r="F523" s="9" t="str">
        <f>IF(AND(TONGHOP!O523="ThiTN",TONGHOP!P523="LT",TONGHOP!J523="R",TONGHOP!K523&lt;&gt;""),TONGHOP!L523,"")</f>
        <v/>
      </c>
      <c r="G523" s="9" t="str">
        <f>IF(AND(TONGHOP!O523="ThiTN",TONGHOP!P523="TH",TONGHOP!J523="R",TONGHOP!K523&lt;&gt;""),TONGHOP!K523,"")</f>
        <v/>
      </c>
      <c r="H523" s="9" t="str">
        <f>IF(AND(TONGHOP!O523="ThiTN",TONGHOP!P523="TH",TONGHOP!J523="R",TONGHOP!K523&lt;&gt;""),TONGHOP!L523,"")</f>
        <v/>
      </c>
    </row>
    <row r="524" spans="1:8">
      <c r="A524" s="9" t="str">
        <f>IF(AND(TONGHOP!O524="KTHP",TONGHOP!P524="LT",TONGHOP!J524="R",TONGHOP!K524&lt;&gt;""),TONGHOP!K524,"")</f>
        <v/>
      </c>
      <c r="B524" s="9" t="str">
        <f>IF(AND(TONGHOP!O524="KTHP",TONGHOP!P524="LT",TONGHOP!J524="R",TONGHOP!K524&lt;&gt;""),TONGHOP!L524,"")</f>
        <v/>
      </c>
      <c r="C524" s="9" t="str">
        <f>IF(AND(TONGHOP!O524="KTHP",TONGHOP!P524="TN",TONGHOP!J524="R",TONGHOP!K524&lt;&gt;""),TONGHOP!K524,"")</f>
        <v/>
      </c>
      <c r="D524" s="9" t="str">
        <f>IF(AND(TONGHOP!O524="KTHP",TONGHOP!P524="TN",TONGHOP!J524="R",TONGHOP!K524&lt;&gt;""),TONGHOP!L524,"")</f>
        <v/>
      </c>
      <c r="E524" s="9" t="str">
        <f>IF(AND(TONGHOP!O524="ThiTN",TONGHOP!P524="LT",TONGHOP!J524="R",TONGHOP!K524&lt;&gt;""),TONGHOP!K524,"")</f>
        <v/>
      </c>
      <c r="F524" s="9" t="str">
        <f>IF(AND(TONGHOP!O524="ThiTN",TONGHOP!P524="LT",TONGHOP!J524="R",TONGHOP!K524&lt;&gt;""),TONGHOP!L524,"")</f>
        <v/>
      </c>
      <c r="G524" s="9" t="str">
        <f>IF(AND(TONGHOP!O524="ThiTN",TONGHOP!P524="TH",TONGHOP!J524="R",TONGHOP!K524&lt;&gt;""),TONGHOP!K524,"")</f>
        <v/>
      </c>
      <c r="H524" s="9" t="str">
        <f>IF(AND(TONGHOP!O524="ThiTN",TONGHOP!P524="TH",TONGHOP!J524="R",TONGHOP!K524&lt;&gt;""),TONGHOP!L524,"")</f>
        <v/>
      </c>
    </row>
    <row r="525" spans="1:8">
      <c r="A525" s="9" t="str">
        <f>IF(AND(TONGHOP!O525="KTHP",TONGHOP!P525="LT",TONGHOP!J525="R",TONGHOP!K525&lt;&gt;""),TONGHOP!K525,"")</f>
        <v/>
      </c>
      <c r="B525" s="9" t="str">
        <f>IF(AND(TONGHOP!O525="KTHP",TONGHOP!P525="LT",TONGHOP!J525="R",TONGHOP!K525&lt;&gt;""),TONGHOP!L525,"")</f>
        <v/>
      </c>
      <c r="C525" s="9" t="str">
        <f>IF(AND(TONGHOP!O525="KTHP",TONGHOP!P525="TN",TONGHOP!J525="R",TONGHOP!K525&lt;&gt;""),TONGHOP!K525,"")</f>
        <v/>
      </c>
      <c r="D525" s="9" t="str">
        <f>IF(AND(TONGHOP!O525="KTHP",TONGHOP!P525="TN",TONGHOP!J525="R",TONGHOP!K525&lt;&gt;""),TONGHOP!L525,"")</f>
        <v/>
      </c>
      <c r="E525" s="9" t="str">
        <f>IF(AND(TONGHOP!O525="ThiTN",TONGHOP!P525="LT",TONGHOP!J525="R",TONGHOP!K525&lt;&gt;""),TONGHOP!K525,"")</f>
        <v/>
      </c>
      <c r="F525" s="9" t="str">
        <f>IF(AND(TONGHOP!O525="ThiTN",TONGHOP!P525="LT",TONGHOP!J525="R",TONGHOP!K525&lt;&gt;""),TONGHOP!L525,"")</f>
        <v/>
      </c>
      <c r="G525" s="9" t="str">
        <f>IF(AND(TONGHOP!O525="ThiTN",TONGHOP!P525="TH",TONGHOP!J525="R",TONGHOP!K525&lt;&gt;""),TONGHOP!K525,"")</f>
        <v/>
      </c>
      <c r="H525" s="9" t="str">
        <f>IF(AND(TONGHOP!O525="ThiTN",TONGHOP!P525="TH",TONGHOP!J525="R",TONGHOP!K525&lt;&gt;""),TONGHOP!L525,"")</f>
        <v/>
      </c>
    </row>
    <row r="526" spans="1:8">
      <c r="A526" s="9" t="str">
        <f>IF(AND(TONGHOP!O526="KTHP",TONGHOP!P526="LT",TONGHOP!J526="R",TONGHOP!K526&lt;&gt;""),TONGHOP!K526,"")</f>
        <v/>
      </c>
      <c r="B526" s="9" t="str">
        <f>IF(AND(TONGHOP!O526="KTHP",TONGHOP!P526="LT",TONGHOP!J526="R",TONGHOP!K526&lt;&gt;""),TONGHOP!L526,"")</f>
        <v/>
      </c>
      <c r="C526" s="9" t="str">
        <f>IF(AND(TONGHOP!O526="KTHP",TONGHOP!P526="TN",TONGHOP!J526="R",TONGHOP!K526&lt;&gt;""),TONGHOP!K526,"")</f>
        <v/>
      </c>
      <c r="D526" s="9" t="str">
        <f>IF(AND(TONGHOP!O526="KTHP",TONGHOP!P526="TN",TONGHOP!J526="R",TONGHOP!K526&lt;&gt;""),TONGHOP!L526,"")</f>
        <v/>
      </c>
      <c r="E526" s="9" t="str">
        <f>IF(AND(TONGHOP!O526="ThiTN",TONGHOP!P526="LT",TONGHOP!J526="R",TONGHOP!K526&lt;&gt;""),TONGHOP!K526,"")</f>
        <v/>
      </c>
      <c r="F526" s="9" t="str">
        <f>IF(AND(TONGHOP!O526="ThiTN",TONGHOP!P526="LT",TONGHOP!J526="R",TONGHOP!K526&lt;&gt;""),TONGHOP!L526,"")</f>
        <v/>
      </c>
      <c r="G526" s="9" t="str">
        <f>IF(AND(TONGHOP!O526="ThiTN",TONGHOP!P526="TH",TONGHOP!J526="R",TONGHOP!K526&lt;&gt;""),TONGHOP!K526,"")</f>
        <v/>
      </c>
      <c r="H526" s="9" t="str">
        <f>IF(AND(TONGHOP!O526="ThiTN",TONGHOP!P526="TH",TONGHOP!J526="R",TONGHOP!K526&lt;&gt;""),TONGHOP!L526,"")</f>
        <v/>
      </c>
    </row>
    <row r="527" spans="1:8">
      <c r="A527" s="9" t="str">
        <f>IF(AND(TONGHOP!O527="KTHP",TONGHOP!P527="LT",TONGHOP!J527="R",TONGHOP!K527&lt;&gt;""),TONGHOP!K527,"")</f>
        <v/>
      </c>
      <c r="B527" s="9" t="str">
        <f>IF(AND(TONGHOP!O527="KTHP",TONGHOP!P527="LT",TONGHOP!J527="R",TONGHOP!K527&lt;&gt;""),TONGHOP!L527,"")</f>
        <v/>
      </c>
      <c r="C527" s="9" t="str">
        <f>IF(AND(TONGHOP!O527="KTHP",TONGHOP!P527="TN",TONGHOP!J527="R",TONGHOP!K527&lt;&gt;""),TONGHOP!K527,"")</f>
        <v/>
      </c>
      <c r="D527" s="9" t="str">
        <f>IF(AND(TONGHOP!O527="KTHP",TONGHOP!P527="TN",TONGHOP!J527="R",TONGHOP!K527&lt;&gt;""),TONGHOP!L527,"")</f>
        <v/>
      </c>
      <c r="E527" s="9" t="str">
        <f>IF(AND(TONGHOP!O527="ThiTN",TONGHOP!P527="LT",TONGHOP!J527="R",TONGHOP!K527&lt;&gt;""),TONGHOP!K527,"")</f>
        <v/>
      </c>
      <c r="F527" s="9" t="str">
        <f>IF(AND(TONGHOP!O527="ThiTN",TONGHOP!P527="LT",TONGHOP!J527="R",TONGHOP!K527&lt;&gt;""),TONGHOP!L527,"")</f>
        <v/>
      </c>
      <c r="G527" s="9" t="str">
        <f>IF(AND(TONGHOP!O527="ThiTN",TONGHOP!P527="TH",TONGHOP!J527="R",TONGHOP!K527&lt;&gt;""),TONGHOP!K527,"")</f>
        <v/>
      </c>
      <c r="H527" s="9" t="str">
        <f>IF(AND(TONGHOP!O527="ThiTN",TONGHOP!P527="TH",TONGHOP!J527="R",TONGHOP!K527&lt;&gt;""),TONGHOP!L527,"")</f>
        <v/>
      </c>
    </row>
    <row r="528" spans="1:8">
      <c r="A528" s="9" t="str">
        <f>IF(AND(TONGHOP!O528="KTHP",TONGHOP!P528="LT",TONGHOP!J528="R",TONGHOP!K528&lt;&gt;""),TONGHOP!K528,"")</f>
        <v/>
      </c>
      <c r="B528" s="9" t="str">
        <f>IF(AND(TONGHOP!O528="KTHP",TONGHOP!P528="LT",TONGHOP!J528="R",TONGHOP!K528&lt;&gt;""),TONGHOP!L528,"")</f>
        <v/>
      </c>
      <c r="C528" s="9" t="str">
        <f>IF(AND(TONGHOP!O528="KTHP",TONGHOP!P528="TN",TONGHOP!J528="R",TONGHOP!K528&lt;&gt;""),TONGHOP!K528,"")</f>
        <v/>
      </c>
      <c r="D528" s="9" t="str">
        <f>IF(AND(TONGHOP!O528="KTHP",TONGHOP!P528="TN",TONGHOP!J528="R",TONGHOP!K528&lt;&gt;""),TONGHOP!L528,"")</f>
        <v/>
      </c>
      <c r="E528" s="9" t="str">
        <f>IF(AND(TONGHOP!O528="ThiTN",TONGHOP!P528="LT",TONGHOP!J528="R",TONGHOP!K528&lt;&gt;""),TONGHOP!K528,"")</f>
        <v/>
      </c>
      <c r="F528" s="9" t="str">
        <f>IF(AND(TONGHOP!O528="ThiTN",TONGHOP!P528="LT",TONGHOP!J528="R",TONGHOP!K528&lt;&gt;""),TONGHOP!L528,"")</f>
        <v/>
      </c>
      <c r="G528" s="9" t="str">
        <f>IF(AND(TONGHOP!O528="ThiTN",TONGHOP!P528="TH",TONGHOP!J528="R",TONGHOP!K528&lt;&gt;""),TONGHOP!K528,"")</f>
        <v/>
      </c>
      <c r="H528" s="9" t="str">
        <f>IF(AND(TONGHOP!O528="ThiTN",TONGHOP!P528="TH",TONGHOP!J528="R",TONGHOP!K528&lt;&gt;""),TONGHOP!L528,"")</f>
        <v/>
      </c>
    </row>
    <row r="529" spans="1:8">
      <c r="A529" s="9" t="str">
        <f>IF(AND(TONGHOP!O529="KTHP",TONGHOP!P529="LT",TONGHOP!J529="R",TONGHOP!K529&lt;&gt;""),TONGHOP!K529,"")</f>
        <v/>
      </c>
      <c r="B529" s="9" t="str">
        <f>IF(AND(TONGHOP!O529="KTHP",TONGHOP!P529="LT",TONGHOP!J529="R",TONGHOP!K529&lt;&gt;""),TONGHOP!L529,"")</f>
        <v/>
      </c>
      <c r="C529" s="9" t="str">
        <f>IF(AND(TONGHOP!O529="KTHP",TONGHOP!P529="TN",TONGHOP!J529="R",TONGHOP!K529&lt;&gt;""),TONGHOP!K529,"")</f>
        <v/>
      </c>
      <c r="D529" s="9" t="str">
        <f>IF(AND(TONGHOP!O529="KTHP",TONGHOP!P529="TN",TONGHOP!J529="R",TONGHOP!K529&lt;&gt;""),TONGHOP!L529,"")</f>
        <v/>
      </c>
      <c r="E529" s="9" t="str">
        <f>IF(AND(TONGHOP!O529="ThiTN",TONGHOP!P529="LT",TONGHOP!J529="R",TONGHOP!K529&lt;&gt;""),TONGHOP!K529,"")</f>
        <v/>
      </c>
      <c r="F529" s="9" t="str">
        <f>IF(AND(TONGHOP!O529="ThiTN",TONGHOP!P529="LT",TONGHOP!J529="R",TONGHOP!K529&lt;&gt;""),TONGHOP!L529,"")</f>
        <v/>
      </c>
      <c r="G529" s="9" t="str">
        <f>IF(AND(TONGHOP!O529="ThiTN",TONGHOP!P529="TH",TONGHOP!J529="R",TONGHOP!K529&lt;&gt;""),TONGHOP!K529,"")</f>
        <v/>
      </c>
      <c r="H529" s="9" t="str">
        <f>IF(AND(TONGHOP!O529="ThiTN",TONGHOP!P529="TH",TONGHOP!J529="R",TONGHOP!K529&lt;&gt;""),TONGHOP!L529,"")</f>
        <v/>
      </c>
    </row>
    <row r="530" spans="1:8">
      <c r="A530" s="9" t="str">
        <f>IF(AND(TONGHOP!O530="KTHP",TONGHOP!P530="LT",TONGHOP!J530="R",TONGHOP!K530&lt;&gt;""),TONGHOP!K530,"")</f>
        <v/>
      </c>
      <c r="B530" s="9" t="str">
        <f>IF(AND(TONGHOP!O530="KTHP",TONGHOP!P530="LT",TONGHOP!J530="R",TONGHOP!K530&lt;&gt;""),TONGHOP!L530,"")</f>
        <v/>
      </c>
      <c r="C530" s="9" t="str">
        <f>IF(AND(TONGHOP!O530="KTHP",TONGHOP!P530="TN",TONGHOP!J530="R",TONGHOP!K530&lt;&gt;""),TONGHOP!K530,"")</f>
        <v/>
      </c>
      <c r="D530" s="9" t="str">
        <f>IF(AND(TONGHOP!O530="KTHP",TONGHOP!P530="TN",TONGHOP!J530="R",TONGHOP!K530&lt;&gt;""),TONGHOP!L530,"")</f>
        <v/>
      </c>
      <c r="E530" s="9" t="str">
        <f>IF(AND(TONGHOP!O530="ThiTN",TONGHOP!P530="LT",TONGHOP!J530="R",TONGHOP!K530&lt;&gt;""),TONGHOP!K530,"")</f>
        <v/>
      </c>
      <c r="F530" s="9" t="str">
        <f>IF(AND(TONGHOP!O530="ThiTN",TONGHOP!P530="LT",TONGHOP!J530="R",TONGHOP!K530&lt;&gt;""),TONGHOP!L530,"")</f>
        <v/>
      </c>
      <c r="G530" s="9" t="str">
        <f>IF(AND(TONGHOP!O530="ThiTN",TONGHOP!P530="TH",TONGHOP!J530="R",TONGHOP!K530&lt;&gt;""),TONGHOP!K530,"")</f>
        <v/>
      </c>
      <c r="H530" s="9" t="str">
        <f>IF(AND(TONGHOP!O530="ThiTN",TONGHOP!P530="TH",TONGHOP!J530="R",TONGHOP!K530&lt;&gt;""),TONGHOP!L530,"")</f>
        <v/>
      </c>
    </row>
    <row r="531" spans="1:8">
      <c r="A531" s="9" t="str">
        <f>IF(AND(TONGHOP!O531="KTHP",TONGHOP!P531="LT",TONGHOP!J531="R",TONGHOP!K531&lt;&gt;""),TONGHOP!K531,"")</f>
        <v/>
      </c>
      <c r="B531" s="9" t="str">
        <f>IF(AND(TONGHOP!O531="KTHP",TONGHOP!P531="LT",TONGHOP!J531="R",TONGHOP!K531&lt;&gt;""),TONGHOP!L531,"")</f>
        <v/>
      </c>
      <c r="C531" s="9" t="str">
        <f>IF(AND(TONGHOP!O531="KTHP",TONGHOP!P531="TN",TONGHOP!J531="R",TONGHOP!K531&lt;&gt;""),TONGHOP!K531,"")</f>
        <v/>
      </c>
      <c r="D531" s="9" t="str">
        <f>IF(AND(TONGHOP!O531="KTHP",TONGHOP!P531="TN",TONGHOP!J531="R",TONGHOP!K531&lt;&gt;""),TONGHOP!L531,"")</f>
        <v/>
      </c>
      <c r="E531" s="9" t="str">
        <f>IF(AND(TONGHOP!O531="ThiTN",TONGHOP!P531="LT",TONGHOP!J531="R",TONGHOP!K531&lt;&gt;""),TONGHOP!K531,"")</f>
        <v/>
      </c>
      <c r="F531" s="9" t="str">
        <f>IF(AND(TONGHOP!O531="ThiTN",TONGHOP!P531="LT",TONGHOP!J531="R",TONGHOP!K531&lt;&gt;""),TONGHOP!L531,"")</f>
        <v/>
      </c>
      <c r="G531" s="9" t="str">
        <f>IF(AND(TONGHOP!O531="ThiTN",TONGHOP!P531="TH",TONGHOP!J531="R",TONGHOP!K531&lt;&gt;""),TONGHOP!K531,"")</f>
        <v/>
      </c>
      <c r="H531" s="9" t="str">
        <f>IF(AND(TONGHOP!O531="ThiTN",TONGHOP!P531="TH",TONGHOP!J531="R",TONGHOP!K531&lt;&gt;""),TONGHOP!L531,"")</f>
        <v/>
      </c>
    </row>
    <row r="532" spans="1:8">
      <c r="A532" s="9" t="str">
        <f>IF(AND(TONGHOP!O532="KTHP",TONGHOP!P532="LT",TONGHOP!J532="R",TONGHOP!K532&lt;&gt;""),TONGHOP!K532,"")</f>
        <v/>
      </c>
      <c r="B532" s="9" t="str">
        <f>IF(AND(TONGHOP!O532="KTHP",TONGHOP!P532="LT",TONGHOP!J532="R",TONGHOP!K532&lt;&gt;""),TONGHOP!L532,"")</f>
        <v/>
      </c>
      <c r="C532" s="9" t="str">
        <f>IF(AND(TONGHOP!O532="KTHP",TONGHOP!P532="TN",TONGHOP!J532="R",TONGHOP!K532&lt;&gt;""),TONGHOP!K532,"")</f>
        <v/>
      </c>
      <c r="D532" s="9" t="str">
        <f>IF(AND(TONGHOP!O532="KTHP",TONGHOP!P532="TN",TONGHOP!J532="R",TONGHOP!K532&lt;&gt;""),TONGHOP!L532,"")</f>
        <v/>
      </c>
      <c r="E532" s="9" t="str">
        <f>IF(AND(TONGHOP!O532="ThiTN",TONGHOP!P532="LT",TONGHOP!J532="R",TONGHOP!K532&lt;&gt;""),TONGHOP!K532,"")</f>
        <v/>
      </c>
      <c r="F532" s="9" t="str">
        <f>IF(AND(TONGHOP!O532="ThiTN",TONGHOP!P532="LT",TONGHOP!J532="R",TONGHOP!K532&lt;&gt;""),TONGHOP!L532,"")</f>
        <v/>
      </c>
      <c r="G532" s="9" t="str">
        <f>IF(AND(TONGHOP!O532="ThiTN",TONGHOP!P532="TH",TONGHOP!J532="R",TONGHOP!K532&lt;&gt;""),TONGHOP!K532,"")</f>
        <v/>
      </c>
      <c r="H532" s="9" t="str">
        <f>IF(AND(TONGHOP!O532="ThiTN",TONGHOP!P532="TH",TONGHOP!J532="R",TONGHOP!K532&lt;&gt;""),TONGHOP!L532,"")</f>
        <v/>
      </c>
    </row>
    <row r="533" spans="1:8">
      <c r="A533" s="9" t="str">
        <f>IF(AND(TONGHOP!O533="KTHP",TONGHOP!P533="LT",TONGHOP!J533="R",TONGHOP!K533&lt;&gt;""),TONGHOP!K533,"")</f>
        <v/>
      </c>
      <c r="B533" s="9" t="str">
        <f>IF(AND(TONGHOP!O533="KTHP",TONGHOP!P533="LT",TONGHOP!J533="R",TONGHOP!K533&lt;&gt;""),TONGHOP!L533,"")</f>
        <v/>
      </c>
      <c r="C533" s="9" t="str">
        <f>IF(AND(TONGHOP!O533="KTHP",TONGHOP!P533="TN",TONGHOP!J533="R",TONGHOP!K533&lt;&gt;""),TONGHOP!K533,"")</f>
        <v/>
      </c>
      <c r="D533" s="9" t="str">
        <f>IF(AND(TONGHOP!O533="KTHP",TONGHOP!P533="TN",TONGHOP!J533="R",TONGHOP!K533&lt;&gt;""),TONGHOP!L533,"")</f>
        <v/>
      </c>
      <c r="E533" s="9" t="str">
        <f>IF(AND(TONGHOP!O533="ThiTN",TONGHOP!P533="LT",TONGHOP!J533="R",TONGHOP!K533&lt;&gt;""),TONGHOP!K533,"")</f>
        <v/>
      </c>
      <c r="F533" s="9" t="str">
        <f>IF(AND(TONGHOP!O533="ThiTN",TONGHOP!P533="LT",TONGHOP!J533="R",TONGHOP!K533&lt;&gt;""),TONGHOP!L533,"")</f>
        <v/>
      </c>
      <c r="G533" s="9" t="str">
        <f>IF(AND(TONGHOP!O533="ThiTN",TONGHOP!P533="TH",TONGHOP!J533="R",TONGHOP!K533&lt;&gt;""),TONGHOP!K533,"")</f>
        <v/>
      </c>
      <c r="H533" s="9" t="str">
        <f>IF(AND(TONGHOP!O533="ThiTN",TONGHOP!P533="TH",TONGHOP!J533="R",TONGHOP!K533&lt;&gt;""),TONGHOP!L533,"")</f>
        <v/>
      </c>
    </row>
    <row r="534" spans="1:8">
      <c r="A534" s="9" t="str">
        <f>IF(AND(TONGHOP!O534="KTHP",TONGHOP!P534="LT",TONGHOP!J534="R",TONGHOP!K534&lt;&gt;""),TONGHOP!K534,"")</f>
        <v/>
      </c>
      <c r="B534" s="9" t="str">
        <f>IF(AND(TONGHOP!O534="KTHP",TONGHOP!P534="LT",TONGHOP!J534="R",TONGHOP!K534&lt;&gt;""),TONGHOP!L534,"")</f>
        <v/>
      </c>
      <c r="C534" s="9" t="str">
        <f>IF(AND(TONGHOP!O534="KTHP",TONGHOP!P534="TN",TONGHOP!J534="R",TONGHOP!K534&lt;&gt;""),TONGHOP!K534,"")</f>
        <v/>
      </c>
      <c r="D534" s="9" t="str">
        <f>IF(AND(TONGHOP!O534="KTHP",TONGHOP!P534="TN",TONGHOP!J534="R",TONGHOP!K534&lt;&gt;""),TONGHOP!L534,"")</f>
        <v/>
      </c>
      <c r="E534" s="9" t="str">
        <f>IF(AND(TONGHOP!O534="ThiTN",TONGHOP!P534="LT",TONGHOP!J534="R",TONGHOP!K534&lt;&gt;""),TONGHOP!K534,"")</f>
        <v/>
      </c>
      <c r="F534" s="9" t="str">
        <f>IF(AND(TONGHOP!O534="ThiTN",TONGHOP!P534="LT",TONGHOP!J534="R",TONGHOP!K534&lt;&gt;""),TONGHOP!L534,"")</f>
        <v/>
      </c>
      <c r="G534" s="9" t="str">
        <f>IF(AND(TONGHOP!O534="ThiTN",TONGHOP!P534="TH",TONGHOP!J534="R",TONGHOP!K534&lt;&gt;""),TONGHOP!K534,"")</f>
        <v/>
      </c>
      <c r="H534" s="9" t="str">
        <f>IF(AND(TONGHOP!O534="ThiTN",TONGHOP!P534="TH",TONGHOP!J534="R",TONGHOP!K534&lt;&gt;""),TONGHOP!L534,"")</f>
        <v/>
      </c>
    </row>
    <row r="535" spans="1:8">
      <c r="A535" s="9" t="str">
        <f>IF(AND(TONGHOP!O535="KTHP",TONGHOP!P535="LT",TONGHOP!J535="R",TONGHOP!K535&lt;&gt;""),TONGHOP!K535,"")</f>
        <v/>
      </c>
      <c r="B535" s="9" t="str">
        <f>IF(AND(TONGHOP!O535="KTHP",TONGHOP!P535="LT",TONGHOP!J535="R",TONGHOP!K535&lt;&gt;""),TONGHOP!L535,"")</f>
        <v/>
      </c>
      <c r="C535" s="9" t="str">
        <f>IF(AND(TONGHOP!O535="KTHP",TONGHOP!P535="TN",TONGHOP!J535="R",TONGHOP!K535&lt;&gt;""),TONGHOP!K535,"")</f>
        <v/>
      </c>
      <c r="D535" s="9" t="str">
        <f>IF(AND(TONGHOP!O535="KTHP",TONGHOP!P535="TN",TONGHOP!J535="R",TONGHOP!K535&lt;&gt;""),TONGHOP!L535,"")</f>
        <v/>
      </c>
      <c r="E535" s="9" t="str">
        <f>IF(AND(TONGHOP!O535="ThiTN",TONGHOP!P535="LT",TONGHOP!J535="R",TONGHOP!K535&lt;&gt;""),TONGHOP!K535,"")</f>
        <v/>
      </c>
      <c r="F535" s="9" t="str">
        <f>IF(AND(TONGHOP!O535="ThiTN",TONGHOP!P535="LT",TONGHOP!J535="R",TONGHOP!K535&lt;&gt;""),TONGHOP!L535,"")</f>
        <v/>
      </c>
      <c r="G535" s="9" t="str">
        <f>IF(AND(TONGHOP!O535="ThiTN",TONGHOP!P535="TH",TONGHOP!J535="R",TONGHOP!K535&lt;&gt;""),TONGHOP!K535,"")</f>
        <v/>
      </c>
      <c r="H535" s="9" t="str">
        <f>IF(AND(TONGHOP!O535="ThiTN",TONGHOP!P535="TH",TONGHOP!J535="R",TONGHOP!K535&lt;&gt;""),TONGHOP!L535,"")</f>
        <v/>
      </c>
    </row>
    <row r="536" spans="1:8">
      <c r="A536" s="9" t="str">
        <f>IF(AND(TONGHOP!O536="KTHP",TONGHOP!P536="LT",TONGHOP!J536="R",TONGHOP!K536&lt;&gt;""),TONGHOP!K536,"")</f>
        <v/>
      </c>
      <c r="B536" s="9" t="str">
        <f>IF(AND(TONGHOP!O536="KTHP",TONGHOP!P536="LT",TONGHOP!J536="R",TONGHOP!K536&lt;&gt;""),TONGHOP!L536,"")</f>
        <v/>
      </c>
      <c r="C536" s="9" t="str">
        <f>IF(AND(TONGHOP!O536="KTHP",TONGHOP!P536="TN",TONGHOP!J536="R",TONGHOP!K536&lt;&gt;""),TONGHOP!K536,"")</f>
        <v/>
      </c>
      <c r="D536" s="9" t="str">
        <f>IF(AND(TONGHOP!O536="KTHP",TONGHOP!P536="TN",TONGHOP!J536="R",TONGHOP!K536&lt;&gt;""),TONGHOP!L536,"")</f>
        <v/>
      </c>
      <c r="E536" s="9" t="str">
        <f>IF(AND(TONGHOP!O536="ThiTN",TONGHOP!P536="LT",TONGHOP!J536="R",TONGHOP!K536&lt;&gt;""),TONGHOP!K536,"")</f>
        <v/>
      </c>
      <c r="F536" s="9" t="str">
        <f>IF(AND(TONGHOP!O536="ThiTN",TONGHOP!P536="LT",TONGHOP!J536="R",TONGHOP!K536&lt;&gt;""),TONGHOP!L536,"")</f>
        <v/>
      </c>
      <c r="G536" s="9" t="str">
        <f>IF(AND(TONGHOP!O536="ThiTN",TONGHOP!P536="TH",TONGHOP!J536="R",TONGHOP!K536&lt;&gt;""),TONGHOP!K536,"")</f>
        <v/>
      </c>
      <c r="H536" s="9" t="str">
        <f>IF(AND(TONGHOP!O536="ThiTN",TONGHOP!P536="TH",TONGHOP!J536="R",TONGHOP!K536&lt;&gt;""),TONGHOP!L536,"")</f>
        <v/>
      </c>
    </row>
    <row r="537" spans="1:8">
      <c r="A537" s="9" t="str">
        <f>IF(AND(TONGHOP!O537="KTHP",TONGHOP!P537="LT",TONGHOP!J537="R",TONGHOP!K537&lt;&gt;""),TONGHOP!K537,"")</f>
        <v/>
      </c>
      <c r="B537" s="9" t="str">
        <f>IF(AND(TONGHOP!O537="KTHP",TONGHOP!P537="LT",TONGHOP!J537="R",TONGHOP!K537&lt;&gt;""),TONGHOP!L537,"")</f>
        <v/>
      </c>
      <c r="C537" s="9" t="str">
        <f>IF(AND(TONGHOP!O537="KTHP",TONGHOP!P537="TN",TONGHOP!J537="R",TONGHOP!K537&lt;&gt;""),TONGHOP!K537,"")</f>
        <v/>
      </c>
      <c r="D537" s="9" t="str">
        <f>IF(AND(TONGHOP!O537="KTHP",TONGHOP!P537="TN",TONGHOP!J537="R",TONGHOP!K537&lt;&gt;""),TONGHOP!L537,"")</f>
        <v/>
      </c>
      <c r="E537" s="9" t="str">
        <f>IF(AND(TONGHOP!O537="ThiTN",TONGHOP!P537="LT",TONGHOP!J537="R",TONGHOP!K537&lt;&gt;""),TONGHOP!K537,"")</f>
        <v/>
      </c>
      <c r="F537" s="9" t="str">
        <f>IF(AND(TONGHOP!O537="ThiTN",TONGHOP!P537="LT",TONGHOP!J537="R",TONGHOP!K537&lt;&gt;""),TONGHOP!L537,"")</f>
        <v/>
      </c>
      <c r="G537" s="9" t="str">
        <f>IF(AND(TONGHOP!O537="ThiTN",TONGHOP!P537="TH",TONGHOP!J537="R",TONGHOP!K537&lt;&gt;""),TONGHOP!K537,"")</f>
        <v/>
      </c>
      <c r="H537" s="9" t="str">
        <f>IF(AND(TONGHOP!O537="ThiTN",TONGHOP!P537="TH",TONGHOP!J537="R",TONGHOP!K537&lt;&gt;""),TONGHOP!L537,"")</f>
        <v/>
      </c>
    </row>
    <row r="538" spans="1:8">
      <c r="A538" s="9" t="str">
        <f>IF(AND(TONGHOP!O538="KTHP",TONGHOP!P538="LT",TONGHOP!J538="R",TONGHOP!K538&lt;&gt;""),TONGHOP!K538,"")</f>
        <v/>
      </c>
      <c r="B538" s="9" t="str">
        <f>IF(AND(TONGHOP!O538="KTHP",TONGHOP!P538="LT",TONGHOP!J538="R",TONGHOP!K538&lt;&gt;""),TONGHOP!L538,"")</f>
        <v/>
      </c>
      <c r="C538" s="9" t="str">
        <f>IF(AND(TONGHOP!O538="KTHP",TONGHOP!P538="TN",TONGHOP!J538="R",TONGHOP!K538&lt;&gt;""),TONGHOP!K538,"")</f>
        <v/>
      </c>
      <c r="D538" s="9" t="str">
        <f>IF(AND(TONGHOP!O538="KTHP",TONGHOP!P538="TN",TONGHOP!J538="R",TONGHOP!K538&lt;&gt;""),TONGHOP!L538,"")</f>
        <v/>
      </c>
      <c r="E538" s="9" t="str">
        <f>IF(AND(TONGHOP!O538="ThiTN",TONGHOP!P538="LT",TONGHOP!J538="R",TONGHOP!K538&lt;&gt;""),TONGHOP!K538,"")</f>
        <v/>
      </c>
      <c r="F538" s="9" t="str">
        <f>IF(AND(TONGHOP!O538="ThiTN",TONGHOP!P538="LT",TONGHOP!J538="R",TONGHOP!K538&lt;&gt;""),TONGHOP!L538,"")</f>
        <v/>
      </c>
      <c r="G538" s="9" t="str">
        <f>IF(AND(TONGHOP!O538="ThiTN",TONGHOP!P538="TH",TONGHOP!J538="R",TONGHOP!K538&lt;&gt;""),TONGHOP!K538,"")</f>
        <v/>
      </c>
      <c r="H538" s="9" t="str">
        <f>IF(AND(TONGHOP!O538="ThiTN",TONGHOP!P538="TH",TONGHOP!J538="R",TONGHOP!K538&lt;&gt;""),TONGHOP!L538,"")</f>
        <v/>
      </c>
    </row>
    <row r="539" spans="1:8">
      <c r="A539" s="9" t="str">
        <f>IF(AND(TONGHOP!O539="KTHP",TONGHOP!P539="LT",TONGHOP!J539="R",TONGHOP!K539&lt;&gt;""),TONGHOP!K539,"")</f>
        <v/>
      </c>
      <c r="B539" s="9" t="str">
        <f>IF(AND(TONGHOP!O539="KTHP",TONGHOP!P539="LT",TONGHOP!J539="R",TONGHOP!K539&lt;&gt;""),TONGHOP!L539,"")</f>
        <v/>
      </c>
      <c r="C539" s="9" t="str">
        <f>IF(AND(TONGHOP!O539="KTHP",TONGHOP!P539="TN",TONGHOP!J539="R",TONGHOP!K539&lt;&gt;""),TONGHOP!K539,"")</f>
        <v/>
      </c>
      <c r="D539" s="9" t="str">
        <f>IF(AND(TONGHOP!O539="KTHP",TONGHOP!P539="TN",TONGHOP!J539="R",TONGHOP!K539&lt;&gt;""),TONGHOP!L539,"")</f>
        <v/>
      </c>
      <c r="E539" s="9" t="str">
        <f>IF(AND(TONGHOP!O539="ThiTN",TONGHOP!P539="LT",TONGHOP!J539="R",TONGHOP!K539&lt;&gt;""),TONGHOP!K539,"")</f>
        <v/>
      </c>
      <c r="F539" s="9" t="str">
        <f>IF(AND(TONGHOP!O539="ThiTN",TONGHOP!P539="LT",TONGHOP!J539="R",TONGHOP!K539&lt;&gt;""),TONGHOP!L539,"")</f>
        <v/>
      </c>
      <c r="G539" s="9" t="str">
        <f>IF(AND(TONGHOP!O539="ThiTN",TONGHOP!P539="TH",TONGHOP!J539="R",TONGHOP!K539&lt;&gt;""),TONGHOP!K539,"")</f>
        <v/>
      </c>
      <c r="H539" s="9" t="str">
        <f>IF(AND(TONGHOP!O539="ThiTN",TONGHOP!P539="TH",TONGHOP!J539="R",TONGHOP!K539&lt;&gt;""),TONGHOP!L539,"")</f>
        <v/>
      </c>
    </row>
    <row r="540" spans="1:8">
      <c r="A540" s="9" t="str">
        <f>IF(AND(TONGHOP!O540="KTHP",TONGHOP!P540="LT",TONGHOP!J540="R",TONGHOP!K540&lt;&gt;""),TONGHOP!K540,"")</f>
        <v/>
      </c>
      <c r="B540" s="9" t="str">
        <f>IF(AND(TONGHOP!O540="KTHP",TONGHOP!P540="LT",TONGHOP!J540="R",TONGHOP!K540&lt;&gt;""),TONGHOP!L540,"")</f>
        <v/>
      </c>
      <c r="C540" s="9" t="str">
        <f>IF(AND(TONGHOP!O540="KTHP",TONGHOP!P540="TN",TONGHOP!J540="R",TONGHOP!K540&lt;&gt;""),TONGHOP!K540,"")</f>
        <v/>
      </c>
      <c r="D540" s="9" t="str">
        <f>IF(AND(TONGHOP!O540="KTHP",TONGHOP!P540="TN",TONGHOP!J540="R",TONGHOP!K540&lt;&gt;""),TONGHOP!L540,"")</f>
        <v/>
      </c>
      <c r="E540" s="9" t="str">
        <f>IF(AND(TONGHOP!O540="ThiTN",TONGHOP!P540="LT",TONGHOP!J540="R",TONGHOP!K540&lt;&gt;""),TONGHOP!K540,"")</f>
        <v/>
      </c>
      <c r="F540" s="9" t="str">
        <f>IF(AND(TONGHOP!O540="ThiTN",TONGHOP!P540="LT",TONGHOP!J540="R",TONGHOP!K540&lt;&gt;""),TONGHOP!L540,"")</f>
        <v/>
      </c>
      <c r="G540" s="9" t="str">
        <f>IF(AND(TONGHOP!O540="ThiTN",TONGHOP!P540="TH",TONGHOP!J540="R",TONGHOP!K540&lt;&gt;""),TONGHOP!K540,"")</f>
        <v/>
      </c>
      <c r="H540" s="9" t="str">
        <f>IF(AND(TONGHOP!O540="ThiTN",TONGHOP!P540="TH",TONGHOP!J540="R",TONGHOP!K540&lt;&gt;""),TONGHOP!L540,"")</f>
        <v/>
      </c>
    </row>
    <row r="541" spans="1:8">
      <c r="A541" s="9" t="str">
        <f>IF(AND(TONGHOP!O541="KTHP",TONGHOP!P541="LT",TONGHOP!J541="R",TONGHOP!K541&lt;&gt;""),TONGHOP!K541,"")</f>
        <v/>
      </c>
      <c r="B541" s="9" t="str">
        <f>IF(AND(TONGHOP!O541="KTHP",TONGHOP!P541="LT",TONGHOP!J541="R",TONGHOP!K541&lt;&gt;""),TONGHOP!L541,"")</f>
        <v/>
      </c>
      <c r="C541" s="9" t="str">
        <f>IF(AND(TONGHOP!O541="KTHP",TONGHOP!P541="TN",TONGHOP!J541="R",TONGHOP!K541&lt;&gt;""),TONGHOP!K541,"")</f>
        <v/>
      </c>
      <c r="D541" s="9" t="str">
        <f>IF(AND(TONGHOP!O541="KTHP",TONGHOP!P541="TN",TONGHOP!J541="R",TONGHOP!K541&lt;&gt;""),TONGHOP!L541,"")</f>
        <v/>
      </c>
      <c r="E541" s="9" t="str">
        <f>IF(AND(TONGHOP!O541="ThiTN",TONGHOP!P541="LT",TONGHOP!J541="R",TONGHOP!K541&lt;&gt;""),TONGHOP!K541,"")</f>
        <v/>
      </c>
      <c r="F541" s="9" t="str">
        <f>IF(AND(TONGHOP!O541="ThiTN",TONGHOP!P541="LT",TONGHOP!J541="R",TONGHOP!K541&lt;&gt;""),TONGHOP!L541,"")</f>
        <v/>
      </c>
      <c r="G541" s="9" t="str">
        <f>IF(AND(TONGHOP!O541="ThiTN",TONGHOP!P541="TH",TONGHOP!J541="R",TONGHOP!K541&lt;&gt;""),TONGHOP!K541,"")</f>
        <v/>
      </c>
      <c r="H541" s="9" t="str">
        <f>IF(AND(TONGHOP!O541="ThiTN",TONGHOP!P541="TH",TONGHOP!J541="R",TONGHOP!K541&lt;&gt;""),TONGHOP!L541,"")</f>
        <v/>
      </c>
    </row>
    <row r="542" spans="1:8">
      <c r="A542" s="9" t="str">
        <f>IF(AND(TONGHOP!O542="KTHP",TONGHOP!P542="LT",TONGHOP!J542="R",TONGHOP!K542&lt;&gt;""),TONGHOP!K542,"")</f>
        <v/>
      </c>
      <c r="B542" s="9" t="str">
        <f>IF(AND(TONGHOP!O542="KTHP",TONGHOP!P542="LT",TONGHOP!J542="R",TONGHOP!K542&lt;&gt;""),TONGHOP!L542,"")</f>
        <v/>
      </c>
      <c r="C542" s="9" t="str">
        <f>IF(AND(TONGHOP!O542="KTHP",TONGHOP!P542="TN",TONGHOP!J542="R",TONGHOP!K542&lt;&gt;""),TONGHOP!K542,"")</f>
        <v/>
      </c>
      <c r="D542" s="9" t="str">
        <f>IF(AND(TONGHOP!O542="KTHP",TONGHOP!P542="TN",TONGHOP!J542="R",TONGHOP!K542&lt;&gt;""),TONGHOP!L542,"")</f>
        <v/>
      </c>
      <c r="E542" s="9" t="str">
        <f>IF(AND(TONGHOP!O542="ThiTN",TONGHOP!P542="LT",TONGHOP!J542="R",TONGHOP!K542&lt;&gt;""),TONGHOP!K542,"")</f>
        <v/>
      </c>
      <c r="F542" s="9" t="str">
        <f>IF(AND(TONGHOP!O542="ThiTN",TONGHOP!P542="LT",TONGHOP!J542="R",TONGHOP!K542&lt;&gt;""),TONGHOP!L542,"")</f>
        <v/>
      </c>
      <c r="G542" s="9" t="str">
        <f>IF(AND(TONGHOP!O542="ThiTN",TONGHOP!P542="TH",TONGHOP!J542="R",TONGHOP!K542&lt;&gt;""),TONGHOP!K542,"")</f>
        <v/>
      </c>
      <c r="H542" s="9" t="str">
        <f>IF(AND(TONGHOP!O542="ThiTN",TONGHOP!P542="TH",TONGHOP!J542="R",TONGHOP!K542&lt;&gt;""),TONGHOP!L542,"")</f>
        <v/>
      </c>
    </row>
    <row r="543" spans="1:8">
      <c r="A543" s="9" t="str">
        <f>IF(AND(TONGHOP!O543="KTHP",TONGHOP!P543="LT",TONGHOP!J543="R",TONGHOP!K543&lt;&gt;""),TONGHOP!K543,"")</f>
        <v/>
      </c>
      <c r="B543" s="9" t="str">
        <f>IF(AND(TONGHOP!O543="KTHP",TONGHOP!P543="LT",TONGHOP!J543="R",TONGHOP!K543&lt;&gt;""),TONGHOP!L543,"")</f>
        <v/>
      </c>
      <c r="C543" s="9" t="str">
        <f>IF(AND(TONGHOP!O543="KTHP",TONGHOP!P543="TN",TONGHOP!J543="R",TONGHOP!K543&lt;&gt;""),TONGHOP!K543,"")</f>
        <v/>
      </c>
      <c r="D543" s="9" t="str">
        <f>IF(AND(TONGHOP!O543="KTHP",TONGHOP!P543="TN",TONGHOP!J543="R",TONGHOP!K543&lt;&gt;""),TONGHOP!L543,"")</f>
        <v/>
      </c>
      <c r="E543" s="9" t="str">
        <f>IF(AND(TONGHOP!O543="ThiTN",TONGHOP!P543="LT",TONGHOP!J543="R",TONGHOP!K543&lt;&gt;""),TONGHOP!K543,"")</f>
        <v/>
      </c>
      <c r="F543" s="9" t="str">
        <f>IF(AND(TONGHOP!O543="ThiTN",TONGHOP!P543="LT",TONGHOP!J543="R",TONGHOP!K543&lt;&gt;""),TONGHOP!L543,"")</f>
        <v/>
      </c>
      <c r="G543" s="9" t="str">
        <f>IF(AND(TONGHOP!O543="ThiTN",TONGHOP!P543="TH",TONGHOP!J543="R",TONGHOP!K543&lt;&gt;""),TONGHOP!K543,"")</f>
        <v/>
      </c>
      <c r="H543" s="9" t="str">
        <f>IF(AND(TONGHOP!O543="ThiTN",TONGHOP!P543="TH",TONGHOP!J543="R",TONGHOP!K543&lt;&gt;""),TONGHOP!L543,"")</f>
        <v/>
      </c>
    </row>
    <row r="544" spans="1:8">
      <c r="A544" s="9" t="str">
        <f>IF(AND(TONGHOP!O544="KTHP",TONGHOP!P544="LT",TONGHOP!J544="R",TONGHOP!K544&lt;&gt;""),TONGHOP!K544,"")</f>
        <v/>
      </c>
      <c r="B544" s="9" t="str">
        <f>IF(AND(TONGHOP!O544="KTHP",TONGHOP!P544="LT",TONGHOP!J544="R",TONGHOP!K544&lt;&gt;""),TONGHOP!L544,"")</f>
        <v/>
      </c>
      <c r="C544" s="9" t="str">
        <f>IF(AND(TONGHOP!O544="KTHP",TONGHOP!P544="TN",TONGHOP!J544="R",TONGHOP!K544&lt;&gt;""),TONGHOP!K544,"")</f>
        <v/>
      </c>
      <c r="D544" s="9" t="str">
        <f>IF(AND(TONGHOP!O544="KTHP",TONGHOP!P544="TN",TONGHOP!J544="R",TONGHOP!K544&lt;&gt;""),TONGHOP!L544,"")</f>
        <v/>
      </c>
      <c r="E544" s="9" t="str">
        <f>IF(AND(TONGHOP!O544="ThiTN",TONGHOP!P544="LT",TONGHOP!J544="R",TONGHOP!K544&lt;&gt;""),TONGHOP!K544,"")</f>
        <v/>
      </c>
      <c r="F544" s="9" t="str">
        <f>IF(AND(TONGHOP!O544="ThiTN",TONGHOP!P544="LT",TONGHOP!J544="R",TONGHOP!K544&lt;&gt;""),TONGHOP!L544,"")</f>
        <v/>
      </c>
      <c r="G544" s="9" t="str">
        <f>IF(AND(TONGHOP!O544="ThiTN",TONGHOP!P544="TH",TONGHOP!J544="R",TONGHOP!K544&lt;&gt;""),TONGHOP!K544,"")</f>
        <v/>
      </c>
      <c r="H544" s="9" t="str">
        <f>IF(AND(TONGHOP!O544="ThiTN",TONGHOP!P544="TH",TONGHOP!J544="R",TONGHOP!K544&lt;&gt;""),TONGHOP!L544,"")</f>
        <v/>
      </c>
    </row>
    <row r="545" spans="1:8">
      <c r="A545" s="9" t="str">
        <f>IF(AND(TONGHOP!O545="KTHP",TONGHOP!P545="LT",TONGHOP!J545="R",TONGHOP!K545&lt;&gt;""),TONGHOP!K545,"")</f>
        <v/>
      </c>
      <c r="B545" s="9" t="str">
        <f>IF(AND(TONGHOP!O545="KTHP",TONGHOP!P545="LT",TONGHOP!J545="R",TONGHOP!K545&lt;&gt;""),TONGHOP!L545,"")</f>
        <v/>
      </c>
      <c r="C545" s="9" t="str">
        <f>IF(AND(TONGHOP!O545="KTHP",TONGHOP!P545="TN",TONGHOP!J545="R",TONGHOP!K545&lt;&gt;""),TONGHOP!K545,"")</f>
        <v/>
      </c>
      <c r="D545" s="9" t="str">
        <f>IF(AND(TONGHOP!O545="KTHP",TONGHOP!P545="TN",TONGHOP!J545="R",TONGHOP!K545&lt;&gt;""),TONGHOP!L545,"")</f>
        <v/>
      </c>
      <c r="E545" s="9" t="str">
        <f>IF(AND(TONGHOP!O545="ThiTN",TONGHOP!P545="LT",TONGHOP!J545="R",TONGHOP!K545&lt;&gt;""),TONGHOP!K545,"")</f>
        <v/>
      </c>
      <c r="F545" s="9" t="str">
        <f>IF(AND(TONGHOP!O545="ThiTN",TONGHOP!P545="LT",TONGHOP!J545="R",TONGHOP!K545&lt;&gt;""),TONGHOP!L545,"")</f>
        <v/>
      </c>
      <c r="G545" s="9" t="str">
        <f>IF(AND(TONGHOP!O545="ThiTN",TONGHOP!P545="TH",TONGHOP!J545="R",TONGHOP!K545&lt;&gt;""),TONGHOP!K545,"")</f>
        <v/>
      </c>
      <c r="H545" s="9" t="str">
        <f>IF(AND(TONGHOP!O545="ThiTN",TONGHOP!P545="TH",TONGHOP!J545="R",TONGHOP!K545&lt;&gt;""),TONGHOP!L545,"")</f>
        <v/>
      </c>
    </row>
    <row r="546" spans="1:8">
      <c r="A546" s="9" t="str">
        <f>IF(AND(TONGHOP!O546="KTHP",TONGHOP!P546="LT",TONGHOP!J546="R",TONGHOP!K546&lt;&gt;""),TONGHOP!K546,"")</f>
        <v/>
      </c>
      <c r="B546" s="9" t="str">
        <f>IF(AND(TONGHOP!O546="KTHP",TONGHOP!P546="LT",TONGHOP!J546="R",TONGHOP!K546&lt;&gt;""),TONGHOP!L546,"")</f>
        <v/>
      </c>
      <c r="C546" s="9" t="str">
        <f>IF(AND(TONGHOP!O546="KTHP",TONGHOP!P546="TN",TONGHOP!J546="R",TONGHOP!K546&lt;&gt;""),TONGHOP!K546,"")</f>
        <v/>
      </c>
      <c r="D546" s="9" t="str">
        <f>IF(AND(TONGHOP!O546="KTHP",TONGHOP!P546="TN",TONGHOP!J546="R",TONGHOP!K546&lt;&gt;""),TONGHOP!L546,"")</f>
        <v/>
      </c>
      <c r="E546" s="9" t="str">
        <f>IF(AND(TONGHOP!O546="ThiTN",TONGHOP!P546="LT",TONGHOP!J546="R",TONGHOP!K546&lt;&gt;""),TONGHOP!K546,"")</f>
        <v/>
      </c>
      <c r="F546" s="9" t="str">
        <f>IF(AND(TONGHOP!O546="ThiTN",TONGHOP!P546="LT",TONGHOP!J546="R",TONGHOP!K546&lt;&gt;""),TONGHOP!L546,"")</f>
        <v/>
      </c>
      <c r="G546" s="9" t="str">
        <f>IF(AND(TONGHOP!O546="ThiTN",TONGHOP!P546="TH",TONGHOP!J546="R",TONGHOP!K546&lt;&gt;""),TONGHOP!K546,"")</f>
        <v/>
      </c>
      <c r="H546" s="9" t="str">
        <f>IF(AND(TONGHOP!O546="ThiTN",TONGHOP!P546="TH",TONGHOP!J546="R",TONGHOP!K546&lt;&gt;""),TONGHOP!L546,"")</f>
        <v/>
      </c>
    </row>
    <row r="547" spans="1:8">
      <c r="A547" s="9" t="str">
        <f>IF(AND(TONGHOP!O547="KTHP",TONGHOP!P547="LT",TONGHOP!J547="R",TONGHOP!K547&lt;&gt;""),TONGHOP!K547,"")</f>
        <v/>
      </c>
      <c r="B547" s="9" t="str">
        <f>IF(AND(TONGHOP!O547="KTHP",TONGHOP!P547="LT",TONGHOP!J547="R",TONGHOP!K547&lt;&gt;""),TONGHOP!L547,"")</f>
        <v/>
      </c>
      <c r="C547" s="9" t="str">
        <f>IF(AND(TONGHOP!O547="KTHP",TONGHOP!P547="TN",TONGHOP!J547="R",TONGHOP!K547&lt;&gt;""),TONGHOP!K547,"")</f>
        <v/>
      </c>
      <c r="D547" s="9" t="str">
        <f>IF(AND(TONGHOP!O547="KTHP",TONGHOP!P547="TN",TONGHOP!J547="R",TONGHOP!K547&lt;&gt;""),TONGHOP!L547,"")</f>
        <v/>
      </c>
      <c r="E547" s="9" t="str">
        <f>IF(AND(TONGHOP!O547="ThiTN",TONGHOP!P547="LT",TONGHOP!J547="R",TONGHOP!K547&lt;&gt;""),TONGHOP!K547,"")</f>
        <v/>
      </c>
      <c r="F547" s="9" t="str">
        <f>IF(AND(TONGHOP!O547="ThiTN",TONGHOP!P547="LT",TONGHOP!J547="R",TONGHOP!K547&lt;&gt;""),TONGHOP!L547,"")</f>
        <v/>
      </c>
      <c r="G547" s="9" t="str">
        <f>IF(AND(TONGHOP!O547="ThiTN",TONGHOP!P547="TH",TONGHOP!J547="R",TONGHOP!K547&lt;&gt;""),TONGHOP!K547,"")</f>
        <v/>
      </c>
      <c r="H547" s="9" t="str">
        <f>IF(AND(TONGHOP!O547="ThiTN",TONGHOP!P547="TH",TONGHOP!J547="R",TONGHOP!K547&lt;&gt;""),TONGHOP!L547,"")</f>
        <v/>
      </c>
    </row>
    <row r="548" spans="1:8">
      <c r="A548" s="9" t="str">
        <f>IF(AND(TONGHOP!O548="KTHP",TONGHOP!P548="LT",TONGHOP!J548="R",TONGHOP!K548&lt;&gt;""),TONGHOP!K548,"")</f>
        <v/>
      </c>
      <c r="B548" s="9" t="str">
        <f>IF(AND(TONGHOP!O548="KTHP",TONGHOP!P548="LT",TONGHOP!J548="R",TONGHOP!K548&lt;&gt;""),TONGHOP!L548,"")</f>
        <v/>
      </c>
      <c r="C548" s="9" t="str">
        <f>IF(AND(TONGHOP!O548="KTHP",TONGHOP!P548="TN",TONGHOP!J548="R",TONGHOP!K548&lt;&gt;""),TONGHOP!K548,"")</f>
        <v/>
      </c>
      <c r="D548" s="9" t="str">
        <f>IF(AND(TONGHOP!O548="KTHP",TONGHOP!P548="TN",TONGHOP!J548="R",TONGHOP!K548&lt;&gt;""),TONGHOP!L548,"")</f>
        <v/>
      </c>
      <c r="E548" s="9" t="str">
        <f>IF(AND(TONGHOP!O548="ThiTN",TONGHOP!P548="LT",TONGHOP!J548="R",TONGHOP!K548&lt;&gt;""),TONGHOP!K548,"")</f>
        <v/>
      </c>
      <c r="F548" s="9" t="str">
        <f>IF(AND(TONGHOP!O548="ThiTN",TONGHOP!P548="LT",TONGHOP!J548="R",TONGHOP!K548&lt;&gt;""),TONGHOP!L548,"")</f>
        <v/>
      </c>
      <c r="G548" s="9" t="str">
        <f>IF(AND(TONGHOP!O548="ThiTN",TONGHOP!P548="TH",TONGHOP!J548="R",TONGHOP!K548&lt;&gt;""),TONGHOP!K548,"")</f>
        <v/>
      </c>
      <c r="H548" s="9" t="str">
        <f>IF(AND(TONGHOP!O548="ThiTN",TONGHOP!P548="TH",TONGHOP!J548="R",TONGHOP!K548&lt;&gt;""),TONGHOP!L548,"")</f>
        <v/>
      </c>
    </row>
    <row r="549" spans="1:8">
      <c r="A549" s="9" t="str">
        <f>IF(AND(TONGHOP!O549="KTHP",TONGHOP!P549="LT",TONGHOP!J549="R",TONGHOP!K549&lt;&gt;""),TONGHOP!K549,"")</f>
        <v/>
      </c>
      <c r="B549" s="9" t="str">
        <f>IF(AND(TONGHOP!O549="KTHP",TONGHOP!P549="LT",TONGHOP!J549="R",TONGHOP!K549&lt;&gt;""),TONGHOP!L549,"")</f>
        <v/>
      </c>
      <c r="C549" s="9" t="str">
        <f>IF(AND(TONGHOP!O549="KTHP",TONGHOP!P549="TN",TONGHOP!J549="R",TONGHOP!K549&lt;&gt;""),TONGHOP!K549,"")</f>
        <v/>
      </c>
      <c r="D549" s="9" t="str">
        <f>IF(AND(TONGHOP!O549="KTHP",TONGHOP!P549="TN",TONGHOP!J549="R",TONGHOP!K549&lt;&gt;""),TONGHOP!L549,"")</f>
        <v/>
      </c>
      <c r="E549" s="9" t="str">
        <f>IF(AND(TONGHOP!O549="ThiTN",TONGHOP!P549="LT",TONGHOP!J549="R",TONGHOP!K549&lt;&gt;""),TONGHOP!K549,"")</f>
        <v/>
      </c>
      <c r="F549" s="9" t="str">
        <f>IF(AND(TONGHOP!O549="ThiTN",TONGHOP!P549="LT",TONGHOP!J549="R",TONGHOP!K549&lt;&gt;""),TONGHOP!L549,"")</f>
        <v/>
      </c>
      <c r="G549" s="9" t="str">
        <f>IF(AND(TONGHOP!O549="ThiTN",TONGHOP!P549="TH",TONGHOP!J549="R",TONGHOP!K549&lt;&gt;""),TONGHOP!K549,"")</f>
        <v/>
      </c>
      <c r="H549" s="9" t="str">
        <f>IF(AND(TONGHOP!O549="ThiTN",TONGHOP!P549="TH",TONGHOP!J549="R",TONGHOP!K549&lt;&gt;""),TONGHOP!L549,"")</f>
        <v/>
      </c>
    </row>
    <row r="550" spans="1:8">
      <c r="A550" s="9" t="str">
        <f>IF(AND(TONGHOP!O550="KTHP",TONGHOP!P550="LT",TONGHOP!J550="R",TONGHOP!K550&lt;&gt;""),TONGHOP!K550,"")</f>
        <v/>
      </c>
      <c r="B550" s="9" t="str">
        <f>IF(AND(TONGHOP!O550="KTHP",TONGHOP!P550="LT",TONGHOP!J550="R",TONGHOP!K550&lt;&gt;""),TONGHOP!L550,"")</f>
        <v/>
      </c>
      <c r="C550" s="9" t="str">
        <f>IF(AND(TONGHOP!O550="KTHP",TONGHOP!P550="TN",TONGHOP!J550="R",TONGHOP!K550&lt;&gt;""),TONGHOP!K550,"")</f>
        <v/>
      </c>
      <c r="D550" s="9" t="str">
        <f>IF(AND(TONGHOP!O550="KTHP",TONGHOP!P550="TN",TONGHOP!J550="R",TONGHOP!K550&lt;&gt;""),TONGHOP!L550,"")</f>
        <v/>
      </c>
      <c r="E550" s="9" t="str">
        <f>IF(AND(TONGHOP!O550="ThiTN",TONGHOP!P550="LT",TONGHOP!J550="R",TONGHOP!K550&lt;&gt;""),TONGHOP!K550,"")</f>
        <v/>
      </c>
      <c r="F550" s="9" t="str">
        <f>IF(AND(TONGHOP!O550="ThiTN",TONGHOP!P550="LT",TONGHOP!J550="R",TONGHOP!K550&lt;&gt;""),TONGHOP!L550,"")</f>
        <v/>
      </c>
      <c r="G550" s="9" t="str">
        <f>IF(AND(TONGHOP!O550="ThiTN",TONGHOP!P550="TH",TONGHOP!J550="R",TONGHOP!K550&lt;&gt;""),TONGHOP!K550,"")</f>
        <v/>
      </c>
      <c r="H550" s="9" t="str">
        <f>IF(AND(TONGHOP!O550="ThiTN",TONGHOP!P550="TH",TONGHOP!J550="R",TONGHOP!K550&lt;&gt;""),TONGHOP!L550,"")</f>
        <v/>
      </c>
    </row>
    <row r="551" spans="1:8">
      <c r="A551" s="9" t="str">
        <f>IF(AND(TONGHOP!O551="KTHP",TONGHOP!P551="LT",TONGHOP!J551="R",TONGHOP!K551&lt;&gt;""),TONGHOP!K551,"")</f>
        <v/>
      </c>
      <c r="B551" s="9" t="str">
        <f>IF(AND(TONGHOP!O551="KTHP",TONGHOP!P551="LT",TONGHOP!J551="R",TONGHOP!K551&lt;&gt;""),TONGHOP!L551,"")</f>
        <v/>
      </c>
      <c r="C551" s="9" t="str">
        <f>IF(AND(TONGHOP!O551="KTHP",TONGHOP!P551="TN",TONGHOP!J551="R",TONGHOP!K551&lt;&gt;""),TONGHOP!K551,"")</f>
        <v/>
      </c>
      <c r="D551" s="9" t="str">
        <f>IF(AND(TONGHOP!O551="KTHP",TONGHOP!P551="TN",TONGHOP!J551="R",TONGHOP!K551&lt;&gt;""),TONGHOP!L551,"")</f>
        <v/>
      </c>
      <c r="E551" s="9" t="str">
        <f>IF(AND(TONGHOP!O551="ThiTN",TONGHOP!P551="LT",TONGHOP!J551="R",TONGHOP!K551&lt;&gt;""),TONGHOP!K551,"")</f>
        <v/>
      </c>
      <c r="F551" s="9" t="str">
        <f>IF(AND(TONGHOP!O551="ThiTN",TONGHOP!P551="LT",TONGHOP!J551="R",TONGHOP!K551&lt;&gt;""),TONGHOP!L551,"")</f>
        <v/>
      </c>
      <c r="G551" s="9" t="str">
        <f>IF(AND(TONGHOP!O551="ThiTN",TONGHOP!P551="TH",TONGHOP!J551="R",TONGHOP!K551&lt;&gt;""),TONGHOP!K551,"")</f>
        <v/>
      </c>
      <c r="H551" s="9" t="str">
        <f>IF(AND(TONGHOP!O551="ThiTN",TONGHOP!P551="TH",TONGHOP!J551="R",TONGHOP!K551&lt;&gt;""),TONGHOP!L551,"")</f>
        <v/>
      </c>
    </row>
    <row r="552" spans="1:8">
      <c r="A552" s="9" t="str">
        <f>IF(AND(TONGHOP!O552="KTHP",TONGHOP!P552="LT",TONGHOP!J552="R",TONGHOP!K552&lt;&gt;""),TONGHOP!K552,"")</f>
        <v/>
      </c>
      <c r="B552" s="9" t="str">
        <f>IF(AND(TONGHOP!O552="KTHP",TONGHOP!P552="LT",TONGHOP!J552="R",TONGHOP!K552&lt;&gt;""),TONGHOP!L552,"")</f>
        <v/>
      </c>
      <c r="C552" s="9" t="str">
        <f>IF(AND(TONGHOP!O552="KTHP",TONGHOP!P552="TN",TONGHOP!J552="R",TONGHOP!K552&lt;&gt;""),TONGHOP!K552,"")</f>
        <v/>
      </c>
      <c r="D552" s="9" t="str">
        <f>IF(AND(TONGHOP!O552="KTHP",TONGHOP!P552="TN",TONGHOP!J552="R",TONGHOP!K552&lt;&gt;""),TONGHOP!L552,"")</f>
        <v/>
      </c>
      <c r="E552" s="9" t="str">
        <f>IF(AND(TONGHOP!O552="ThiTN",TONGHOP!P552="LT",TONGHOP!J552="R",TONGHOP!K552&lt;&gt;""),TONGHOP!K552,"")</f>
        <v/>
      </c>
      <c r="F552" s="9" t="str">
        <f>IF(AND(TONGHOP!O552="ThiTN",TONGHOP!P552="LT",TONGHOP!J552="R",TONGHOP!K552&lt;&gt;""),TONGHOP!L552,"")</f>
        <v/>
      </c>
      <c r="G552" s="9" t="str">
        <f>IF(AND(TONGHOP!O552="ThiTN",TONGHOP!P552="TH",TONGHOP!J552="R",TONGHOP!K552&lt;&gt;""),TONGHOP!K552,"")</f>
        <v/>
      </c>
      <c r="H552" s="9" t="str">
        <f>IF(AND(TONGHOP!O552="ThiTN",TONGHOP!P552="TH",TONGHOP!J552="R",TONGHOP!K552&lt;&gt;""),TONGHOP!L552,"")</f>
        <v/>
      </c>
    </row>
    <row r="553" spans="1:8">
      <c r="A553" s="9" t="str">
        <f>IF(AND(TONGHOP!O553="KTHP",TONGHOP!P553="LT",TONGHOP!J553="R",TONGHOP!K553&lt;&gt;""),TONGHOP!K553,"")</f>
        <v/>
      </c>
      <c r="B553" s="9" t="str">
        <f>IF(AND(TONGHOP!O553="KTHP",TONGHOP!P553="LT",TONGHOP!J553="R",TONGHOP!K553&lt;&gt;""),TONGHOP!L553,"")</f>
        <v/>
      </c>
      <c r="C553" s="9" t="str">
        <f>IF(AND(TONGHOP!O553="KTHP",TONGHOP!P553="TN",TONGHOP!J553="R",TONGHOP!K553&lt;&gt;""),TONGHOP!K553,"")</f>
        <v/>
      </c>
      <c r="D553" s="9" t="str">
        <f>IF(AND(TONGHOP!O553="KTHP",TONGHOP!P553="TN",TONGHOP!J553="R",TONGHOP!K553&lt;&gt;""),TONGHOP!L553,"")</f>
        <v/>
      </c>
      <c r="E553" s="9" t="str">
        <f>IF(AND(TONGHOP!O553="ThiTN",TONGHOP!P553="LT",TONGHOP!J553="R",TONGHOP!K553&lt;&gt;""),TONGHOP!K553,"")</f>
        <v/>
      </c>
      <c r="F553" s="9" t="str">
        <f>IF(AND(TONGHOP!O553="ThiTN",TONGHOP!P553="LT",TONGHOP!J553="R",TONGHOP!K553&lt;&gt;""),TONGHOP!L553,"")</f>
        <v/>
      </c>
      <c r="G553" s="9" t="str">
        <f>IF(AND(TONGHOP!O553="ThiTN",TONGHOP!P553="TH",TONGHOP!J553="R",TONGHOP!K553&lt;&gt;""),TONGHOP!K553,"")</f>
        <v/>
      </c>
      <c r="H553" s="9" t="str">
        <f>IF(AND(TONGHOP!O553="ThiTN",TONGHOP!P553="TH",TONGHOP!J553="R",TONGHOP!K553&lt;&gt;""),TONGHOP!L553,"")</f>
        <v/>
      </c>
    </row>
    <row r="554" spans="1:8">
      <c r="A554" s="9" t="str">
        <f>IF(AND(TONGHOP!O554="KTHP",TONGHOP!P554="LT",TONGHOP!J554="R",TONGHOP!K554&lt;&gt;""),TONGHOP!K554,"")</f>
        <v/>
      </c>
      <c r="B554" s="9" t="str">
        <f>IF(AND(TONGHOP!O554="KTHP",TONGHOP!P554="LT",TONGHOP!J554="R",TONGHOP!K554&lt;&gt;""),TONGHOP!L554,"")</f>
        <v/>
      </c>
      <c r="C554" s="9" t="str">
        <f>IF(AND(TONGHOP!O554="KTHP",TONGHOP!P554="TN",TONGHOP!J554="R",TONGHOP!K554&lt;&gt;""),TONGHOP!K554,"")</f>
        <v/>
      </c>
      <c r="D554" s="9" t="str">
        <f>IF(AND(TONGHOP!O554="KTHP",TONGHOP!P554="TN",TONGHOP!J554="R",TONGHOP!K554&lt;&gt;""),TONGHOP!L554,"")</f>
        <v/>
      </c>
      <c r="E554" s="9" t="str">
        <f>IF(AND(TONGHOP!O554="ThiTN",TONGHOP!P554="LT",TONGHOP!J554="R",TONGHOP!K554&lt;&gt;""),TONGHOP!K554,"")</f>
        <v/>
      </c>
      <c r="F554" s="9" t="str">
        <f>IF(AND(TONGHOP!O554="ThiTN",TONGHOP!P554="LT",TONGHOP!J554="R",TONGHOP!K554&lt;&gt;""),TONGHOP!L554,"")</f>
        <v/>
      </c>
      <c r="G554" s="9" t="str">
        <f>IF(AND(TONGHOP!O554="ThiTN",TONGHOP!P554="TH",TONGHOP!J554="R",TONGHOP!K554&lt;&gt;""),TONGHOP!K554,"")</f>
        <v/>
      </c>
      <c r="H554" s="9" t="str">
        <f>IF(AND(TONGHOP!O554="ThiTN",TONGHOP!P554="TH",TONGHOP!J554="R",TONGHOP!K554&lt;&gt;""),TONGHOP!L554,"")</f>
        <v/>
      </c>
    </row>
    <row r="555" spans="1:8">
      <c r="A555" s="9" t="str">
        <f>IF(AND(TONGHOP!O555="KTHP",TONGHOP!P555="LT",TONGHOP!J555="R",TONGHOP!K555&lt;&gt;""),TONGHOP!K555,"")</f>
        <v/>
      </c>
      <c r="B555" s="9" t="str">
        <f>IF(AND(TONGHOP!O555="KTHP",TONGHOP!P555="LT",TONGHOP!J555="R",TONGHOP!K555&lt;&gt;""),TONGHOP!L555,"")</f>
        <v/>
      </c>
      <c r="C555" s="9" t="str">
        <f>IF(AND(TONGHOP!O555="KTHP",TONGHOP!P555="TN",TONGHOP!J555="R",TONGHOP!K555&lt;&gt;""),TONGHOP!K555,"")</f>
        <v/>
      </c>
      <c r="D555" s="9" t="str">
        <f>IF(AND(TONGHOP!O555="KTHP",TONGHOP!P555="TN",TONGHOP!J555="R",TONGHOP!K555&lt;&gt;""),TONGHOP!L555,"")</f>
        <v/>
      </c>
      <c r="E555" s="9" t="str">
        <f>IF(AND(TONGHOP!O555="ThiTN",TONGHOP!P555="LT",TONGHOP!J555="R",TONGHOP!K555&lt;&gt;""),TONGHOP!K555,"")</f>
        <v/>
      </c>
      <c r="F555" s="9" t="str">
        <f>IF(AND(TONGHOP!O555="ThiTN",TONGHOP!P555="LT",TONGHOP!J555="R",TONGHOP!K555&lt;&gt;""),TONGHOP!L555,"")</f>
        <v/>
      </c>
      <c r="G555" s="9" t="str">
        <f>IF(AND(TONGHOP!O555="ThiTN",TONGHOP!P555="TH",TONGHOP!J555="R",TONGHOP!K555&lt;&gt;""),TONGHOP!K555,"")</f>
        <v/>
      </c>
      <c r="H555" s="9" t="str">
        <f>IF(AND(TONGHOP!O555="ThiTN",TONGHOP!P555="TH",TONGHOP!J555="R",TONGHOP!K555&lt;&gt;""),TONGHOP!L555,"")</f>
        <v/>
      </c>
    </row>
    <row r="556" spans="1:8">
      <c r="A556" s="9" t="str">
        <f>IF(AND(TONGHOP!O556="KTHP",TONGHOP!P556="LT",TONGHOP!J556="R",TONGHOP!K556&lt;&gt;""),TONGHOP!K556,"")</f>
        <v/>
      </c>
      <c r="B556" s="9" t="str">
        <f>IF(AND(TONGHOP!O556="KTHP",TONGHOP!P556="LT",TONGHOP!J556="R",TONGHOP!K556&lt;&gt;""),TONGHOP!L556,"")</f>
        <v/>
      </c>
      <c r="C556" s="9" t="str">
        <f>IF(AND(TONGHOP!O556="KTHP",TONGHOP!P556="TN",TONGHOP!J556="R",TONGHOP!K556&lt;&gt;""),TONGHOP!K556,"")</f>
        <v/>
      </c>
      <c r="D556" s="9" t="str">
        <f>IF(AND(TONGHOP!O556="KTHP",TONGHOP!P556="TN",TONGHOP!J556="R",TONGHOP!K556&lt;&gt;""),TONGHOP!L556,"")</f>
        <v/>
      </c>
      <c r="E556" s="9" t="str">
        <f>IF(AND(TONGHOP!O556="ThiTN",TONGHOP!P556="LT",TONGHOP!J556="R",TONGHOP!K556&lt;&gt;""),TONGHOP!K556,"")</f>
        <v/>
      </c>
      <c r="F556" s="9" t="str">
        <f>IF(AND(TONGHOP!O556="ThiTN",TONGHOP!P556="LT",TONGHOP!J556="R",TONGHOP!K556&lt;&gt;""),TONGHOP!L556,"")</f>
        <v/>
      </c>
      <c r="G556" s="9" t="str">
        <f>IF(AND(TONGHOP!O556="ThiTN",TONGHOP!P556="TH",TONGHOP!J556="R",TONGHOP!K556&lt;&gt;""),TONGHOP!K556,"")</f>
        <v/>
      </c>
      <c r="H556" s="9" t="str">
        <f>IF(AND(TONGHOP!O556="ThiTN",TONGHOP!P556="TH",TONGHOP!J556="R",TONGHOP!K556&lt;&gt;""),TONGHOP!L556,"")</f>
        <v/>
      </c>
    </row>
    <row r="557" spans="1:8">
      <c r="A557" s="9" t="str">
        <f>IF(AND(TONGHOP!O557="KTHP",TONGHOP!P557="LT",TONGHOP!J557="R",TONGHOP!K557&lt;&gt;""),TONGHOP!K557,"")</f>
        <v/>
      </c>
      <c r="B557" s="9" t="str">
        <f>IF(AND(TONGHOP!O557="KTHP",TONGHOP!P557="LT",TONGHOP!J557="R",TONGHOP!K557&lt;&gt;""),TONGHOP!L557,"")</f>
        <v/>
      </c>
      <c r="C557" s="9" t="str">
        <f>IF(AND(TONGHOP!O557="KTHP",TONGHOP!P557="TN",TONGHOP!J557="R",TONGHOP!K557&lt;&gt;""),TONGHOP!K557,"")</f>
        <v/>
      </c>
      <c r="D557" s="9" t="str">
        <f>IF(AND(TONGHOP!O557="KTHP",TONGHOP!P557="TN",TONGHOP!J557="R",TONGHOP!K557&lt;&gt;""),TONGHOP!L557,"")</f>
        <v/>
      </c>
      <c r="E557" s="9" t="str">
        <f>IF(AND(TONGHOP!O557="ThiTN",TONGHOP!P557="LT",TONGHOP!J557="R",TONGHOP!K557&lt;&gt;""),TONGHOP!K557,"")</f>
        <v/>
      </c>
      <c r="F557" s="9" t="str">
        <f>IF(AND(TONGHOP!O557="ThiTN",TONGHOP!P557="LT",TONGHOP!J557="R",TONGHOP!K557&lt;&gt;""),TONGHOP!L557,"")</f>
        <v/>
      </c>
      <c r="G557" s="9" t="str">
        <f>IF(AND(TONGHOP!O557="ThiTN",TONGHOP!P557="TH",TONGHOP!J557="R",TONGHOP!K557&lt;&gt;""),TONGHOP!K557,"")</f>
        <v/>
      </c>
      <c r="H557" s="9" t="str">
        <f>IF(AND(TONGHOP!O557="ThiTN",TONGHOP!P557="TH",TONGHOP!J557="R",TONGHOP!K557&lt;&gt;""),TONGHOP!L557,"")</f>
        <v/>
      </c>
    </row>
    <row r="558" spans="1:8">
      <c r="A558" s="9" t="str">
        <f>IF(AND(TONGHOP!O558="KTHP",TONGHOP!P558="LT",TONGHOP!J558="R",TONGHOP!K558&lt;&gt;""),TONGHOP!K558,"")</f>
        <v/>
      </c>
      <c r="B558" s="9" t="str">
        <f>IF(AND(TONGHOP!O558="KTHP",TONGHOP!P558="LT",TONGHOP!J558="R",TONGHOP!K558&lt;&gt;""),TONGHOP!L558,"")</f>
        <v/>
      </c>
      <c r="C558" s="9" t="str">
        <f>IF(AND(TONGHOP!O558="KTHP",TONGHOP!P558="TN",TONGHOP!J558="R",TONGHOP!K558&lt;&gt;""),TONGHOP!K558,"")</f>
        <v/>
      </c>
      <c r="D558" s="9" t="str">
        <f>IF(AND(TONGHOP!O558="KTHP",TONGHOP!P558="TN",TONGHOP!J558="R",TONGHOP!K558&lt;&gt;""),TONGHOP!L558,"")</f>
        <v/>
      </c>
      <c r="E558" s="9" t="str">
        <f>IF(AND(TONGHOP!O558="ThiTN",TONGHOP!P558="LT",TONGHOP!J558="R",TONGHOP!K558&lt;&gt;""),TONGHOP!K558,"")</f>
        <v/>
      </c>
      <c r="F558" s="9" t="str">
        <f>IF(AND(TONGHOP!O558="ThiTN",TONGHOP!P558="LT",TONGHOP!J558="R",TONGHOP!K558&lt;&gt;""),TONGHOP!L558,"")</f>
        <v/>
      </c>
      <c r="G558" s="9" t="str">
        <f>IF(AND(TONGHOP!O558="ThiTN",TONGHOP!P558="TH",TONGHOP!J558="R",TONGHOP!K558&lt;&gt;""),TONGHOP!K558,"")</f>
        <v/>
      </c>
      <c r="H558" s="9" t="str">
        <f>IF(AND(TONGHOP!O558="ThiTN",TONGHOP!P558="TH",TONGHOP!J558="R",TONGHOP!K558&lt;&gt;""),TONGHOP!L558,"")</f>
        <v/>
      </c>
    </row>
    <row r="559" spans="1:8">
      <c r="A559" s="9" t="str">
        <f>IF(AND(TONGHOP!O559="KTHP",TONGHOP!P559="LT",TONGHOP!J559="R",TONGHOP!K559&lt;&gt;""),TONGHOP!K559,"")</f>
        <v/>
      </c>
      <c r="B559" s="9" t="str">
        <f>IF(AND(TONGHOP!O559="KTHP",TONGHOP!P559="LT",TONGHOP!J559="R",TONGHOP!K559&lt;&gt;""),TONGHOP!L559,"")</f>
        <v/>
      </c>
      <c r="C559" s="9" t="str">
        <f>IF(AND(TONGHOP!O559="KTHP",TONGHOP!P559="TN",TONGHOP!J559="R",TONGHOP!K559&lt;&gt;""),TONGHOP!K559,"")</f>
        <v/>
      </c>
      <c r="D559" s="9" t="str">
        <f>IF(AND(TONGHOP!O559="KTHP",TONGHOP!P559="TN",TONGHOP!J559="R",TONGHOP!K559&lt;&gt;""),TONGHOP!L559,"")</f>
        <v/>
      </c>
      <c r="E559" s="9" t="str">
        <f>IF(AND(TONGHOP!O559="ThiTN",TONGHOP!P559="LT",TONGHOP!J559="R",TONGHOP!K559&lt;&gt;""),TONGHOP!K559,"")</f>
        <v/>
      </c>
      <c r="F559" s="9" t="str">
        <f>IF(AND(TONGHOP!O559="ThiTN",TONGHOP!P559="LT",TONGHOP!J559="R",TONGHOP!K559&lt;&gt;""),TONGHOP!L559,"")</f>
        <v/>
      </c>
      <c r="G559" s="9" t="str">
        <f>IF(AND(TONGHOP!O559="ThiTN",TONGHOP!P559="TH",TONGHOP!J559="R",TONGHOP!K559&lt;&gt;""),TONGHOP!K559,"")</f>
        <v/>
      </c>
      <c r="H559" s="9" t="str">
        <f>IF(AND(TONGHOP!O559="ThiTN",TONGHOP!P559="TH",TONGHOP!J559="R",TONGHOP!K559&lt;&gt;""),TONGHOP!L559,"")</f>
        <v/>
      </c>
    </row>
    <row r="560" spans="1:8">
      <c r="A560" s="9" t="str">
        <f>IF(AND(TONGHOP!O560="KTHP",TONGHOP!P560="LT",TONGHOP!J560="R",TONGHOP!K560&lt;&gt;""),TONGHOP!K560,"")</f>
        <v/>
      </c>
      <c r="B560" s="9" t="str">
        <f>IF(AND(TONGHOP!O560="KTHP",TONGHOP!P560="LT",TONGHOP!J560="R",TONGHOP!K560&lt;&gt;""),TONGHOP!L560,"")</f>
        <v/>
      </c>
      <c r="C560" s="9" t="str">
        <f>IF(AND(TONGHOP!O560="KTHP",TONGHOP!P560="TN",TONGHOP!J560="R",TONGHOP!K560&lt;&gt;""),TONGHOP!K560,"")</f>
        <v/>
      </c>
      <c r="D560" s="9" t="str">
        <f>IF(AND(TONGHOP!O560="KTHP",TONGHOP!P560="TN",TONGHOP!J560="R",TONGHOP!K560&lt;&gt;""),TONGHOP!L560,"")</f>
        <v/>
      </c>
      <c r="E560" s="9" t="str">
        <f>IF(AND(TONGHOP!O560="ThiTN",TONGHOP!P560="LT",TONGHOP!J560="R",TONGHOP!K560&lt;&gt;""),TONGHOP!K560,"")</f>
        <v/>
      </c>
      <c r="F560" s="9" t="str">
        <f>IF(AND(TONGHOP!O560="ThiTN",TONGHOP!P560="LT",TONGHOP!J560="R",TONGHOP!K560&lt;&gt;""),TONGHOP!L560,"")</f>
        <v/>
      </c>
      <c r="G560" s="9" t="str">
        <f>IF(AND(TONGHOP!O560="ThiTN",TONGHOP!P560="TH",TONGHOP!J560="R",TONGHOP!K560&lt;&gt;""),TONGHOP!K560,"")</f>
        <v/>
      </c>
      <c r="H560" s="9" t="str">
        <f>IF(AND(TONGHOP!O560="ThiTN",TONGHOP!P560="TH",TONGHOP!J560="R",TONGHOP!K560&lt;&gt;""),TONGHOP!L560,"")</f>
        <v/>
      </c>
    </row>
    <row r="561" spans="1:8">
      <c r="A561" s="9" t="str">
        <f>IF(AND(TONGHOP!O561="KTHP",TONGHOP!P561="LT",TONGHOP!J561="R",TONGHOP!K561&lt;&gt;""),TONGHOP!K561,"")</f>
        <v/>
      </c>
      <c r="B561" s="9" t="str">
        <f>IF(AND(TONGHOP!O561="KTHP",TONGHOP!P561="LT",TONGHOP!J561="R",TONGHOP!K561&lt;&gt;""),TONGHOP!L561,"")</f>
        <v/>
      </c>
      <c r="C561" s="9" t="str">
        <f>IF(AND(TONGHOP!O561="KTHP",TONGHOP!P561="TN",TONGHOP!J561="R",TONGHOP!K561&lt;&gt;""),TONGHOP!K561,"")</f>
        <v/>
      </c>
      <c r="D561" s="9" t="str">
        <f>IF(AND(TONGHOP!O561="KTHP",TONGHOP!P561="TN",TONGHOP!J561="R",TONGHOP!K561&lt;&gt;""),TONGHOP!L561,"")</f>
        <v/>
      </c>
      <c r="E561" s="9" t="str">
        <f>IF(AND(TONGHOP!O561="ThiTN",TONGHOP!P561="LT",TONGHOP!J561="R",TONGHOP!K561&lt;&gt;""),TONGHOP!K561,"")</f>
        <v/>
      </c>
      <c r="F561" s="9" t="str">
        <f>IF(AND(TONGHOP!O561="ThiTN",TONGHOP!P561="LT",TONGHOP!J561="R",TONGHOP!K561&lt;&gt;""),TONGHOP!L561,"")</f>
        <v/>
      </c>
      <c r="G561" s="9" t="str">
        <f>IF(AND(TONGHOP!O561="ThiTN",TONGHOP!P561="TH",TONGHOP!J561="R",TONGHOP!K561&lt;&gt;""),TONGHOP!K561,"")</f>
        <v/>
      </c>
      <c r="H561" s="9" t="str">
        <f>IF(AND(TONGHOP!O561="ThiTN",TONGHOP!P561="TH",TONGHOP!J561="R",TONGHOP!K561&lt;&gt;""),TONGHOP!L561,"")</f>
        <v/>
      </c>
    </row>
    <row r="562" spans="1:8">
      <c r="A562" s="9" t="str">
        <f>IF(AND(TONGHOP!O562="KTHP",TONGHOP!P562="LT",TONGHOP!J562="R",TONGHOP!K562&lt;&gt;""),TONGHOP!K562,"")</f>
        <v/>
      </c>
      <c r="B562" s="9" t="str">
        <f>IF(AND(TONGHOP!O562="KTHP",TONGHOP!P562="LT",TONGHOP!J562="R",TONGHOP!K562&lt;&gt;""),TONGHOP!L562,"")</f>
        <v/>
      </c>
      <c r="C562" s="9" t="str">
        <f>IF(AND(TONGHOP!O562="KTHP",TONGHOP!P562="TN",TONGHOP!J562="R",TONGHOP!K562&lt;&gt;""),TONGHOP!K562,"")</f>
        <v/>
      </c>
      <c r="D562" s="9" t="str">
        <f>IF(AND(TONGHOP!O562="KTHP",TONGHOP!P562="TN",TONGHOP!J562="R",TONGHOP!K562&lt;&gt;""),TONGHOP!L562,"")</f>
        <v/>
      </c>
      <c r="E562" s="9" t="str">
        <f>IF(AND(TONGHOP!O562="ThiTN",TONGHOP!P562="LT",TONGHOP!J562="R",TONGHOP!K562&lt;&gt;""),TONGHOP!K562,"")</f>
        <v/>
      </c>
      <c r="F562" s="9" t="str">
        <f>IF(AND(TONGHOP!O562="ThiTN",TONGHOP!P562="LT",TONGHOP!J562="R",TONGHOP!K562&lt;&gt;""),TONGHOP!L562,"")</f>
        <v/>
      </c>
      <c r="G562" s="9" t="str">
        <f>IF(AND(TONGHOP!O562="ThiTN",TONGHOP!P562="TH",TONGHOP!J562="R",TONGHOP!K562&lt;&gt;""),TONGHOP!K562,"")</f>
        <v/>
      </c>
      <c r="H562" s="9" t="str">
        <f>IF(AND(TONGHOP!O562="ThiTN",TONGHOP!P562="TH",TONGHOP!J562="R",TONGHOP!K562&lt;&gt;""),TONGHOP!L562,"")</f>
        <v/>
      </c>
    </row>
    <row r="563" spans="1:8">
      <c r="A563" s="9" t="str">
        <f>IF(AND(TONGHOP!O563="KTHP",TONGHOP!P563="LT",TONGHOP!J563="R",TONGHOP!K563&lt;&gt;""),TONGHOP!K563,"")</f>
        <v/>
      </c>
      <c r="B563" s="9" t="str">
        <f>IF(AND(TONGHOP!O563="KTHP",TONGHOP!P563="LT",TONGHOP!J563="R",TONGHOP!K563&lt;&gt;""),TONGHOP!L563,"")</f>
        <v/>
      </c>
      <c r="C563" s="9" t="str">
        <f>IF(AND(TONGHOP!O563="KTHP",TONGHOP!P563="TN",TONGHOP!J563="R",TONGHOP!K563&lt;&gt;""),TONGHOP!K563,"")</f>
        <v/>
      </c>
      <c r="D563" s="9" t="str">
        <f>IF(AND(TONGHOP!O563="KTHP",TONGHOP!P563="TN",TONGHOP!J563="R",TONGHOP!K563&lt;&gt;""),TONGHOP!L563,"")</f>
        <v/>
      </c>
      <c r="E563" s="9" t="str">
        <f>IF(AND(TONGHOP!O563="ThiTN",TONGHOP!P563="LT",TONGHOP!J563="R",TONGHOP!K563&lt;&gt;""),TONGHOP!K563,"")</f>
        <v/>
      </c>
      <c r="F563" s="9" t="str">
        <f>IF(AND(TONGHOP!O563="ThiTN",TONGHOP!P563="LT",TONGHOP!J563="R",TONGHOP!K563&lt;&gt;""),TONGHOP!L563,"")</f>
        <v/>
      </c>
      <c r="G563" s="9" t="str">
        <f>IF(AND(TONGHOP!O563="ThiTN",TONGHOP!P563="TH",TONGHOP!J563="R",TONGHOP!K563&lt;&gt;""),TONGHOP!K563,"")</f>
        <v/>
      </c>
      <c r="H563" s="9" t="str">
        <f>IF(AND(TONGHOP!O563="ThiTN",TONGHOP!P563="TH",TONGHOP!J563="R",TONGHOP!K563&lt;&gt;""),TONGHOP!L563,"")</f>
        <v/>
      </c>
    </row>
    <row r="564" spans="1:8">
      <c r="A564" s="9" t="str">
        <f>IF(AND(TONGHOP!O564="KTHP",TONGHOP!P564="LT",TONGHOP!J564="R",TONGHOP!K564&lt;&gt;""),TONGHOP!K564,"")</f>
        <v/>
      </c>
      <c r="B564" s="9" t="str">
        <f>IF(AND(TONGHOP!O564="KTHP",TONGHOP!P564="LT",TONGHOP!J564="R",TONGHOP!K564&lt;&gt;""),TONGHOP!L564,"")</f>
        <v/>
      </c>
      <c r="C564" s="9" t="str">
        <f>IF(AND(TONGHOP!O564="KTHP",TONGHOP!P564="TN",TONGHOP!J564="R",TONGHOP!K564&lt;&gt;""),TONGHOP!K564,"")</f>
        <v/>
      </c>
      <c r="D564" s="9" t="str">
        <f>IF(AND(TONGHOP!O564="KTHP",TONGHOP!P564="TN",TONGHOP!J564="R",TONGHOP!K564&lt;&gt;""),TONGHOP!L564,"")</f>
        <v/>
      </c>
      <c r="E564" s="9" t="str">
        <f>IF(AND(TONGHOP!O564="ThiTN",TONGHOP!P564="LT",TONGHOP!J564="R",TONGHOP!K564&lt;&gt;""),TONGHOP!K564,"")</f>
        <v/>
      </c>
      <c r="F564" s="9" t="str">
        <f>IF(AND(TONGHOP!O564="ThiTN",TONGHOP!P564="LT",TONGHOP!J564="R",TONGHOP!K564&lt;&gt;""),TONGHOP!L564,"")</f>
        <v/>
      </c>
      <c r="G564" s="9" t="str">
        <f>IF(AND(TONGHOP!O564="ThiTN",TONGHOP!P564="TH",TONGHOP!J564="R",TONGHOP!K564&lt;&gt;""),TONGHOP!K564,"")</f>
        <v/>
      </c>
      <c r="H564" s="9" t="str">
        <f>IF(AND(TONGHOP!O564="ThiTN",TONGHOP!P564="TH",TONGHOP!J564="R",TONGHOP!K564&lt;&gt;""),TONGHOP!L564,"")</f>
        <v/>
      </c>
    </row>
    <row r="565" spans="1:8">
      <c r="A565" s="9" t="str">
        <f>IF(AND(TONGHOP!O565="KTHP",TONGHOP!P565="LT",TONGHOP!J565="R",TONGHOP!K565&lt;&gt;""),TONGHOP!K565,"")</f>
        <v/>
      </c>
      <c r="B565" s="9" t="str">
        <f>IF(AND(TONGHOP!O565="KTHP",TONGHOP!P565="LT",TONGHOP!J565="R",TONGHOP!K565&lt;&gt;""),TONGHOP!L565,"")</f>
        <v/>
      </c>
      <c r="C565" s="9" t="str">
        <f>IF(AND(TONGHOP!O565="KTHP",TONGHOP!P565="TN",TONGHOP!J565="R",TONGHOP!K565&lt;&gt;""),TONGHOP!K565,"")</f>
        <v/>
      </c>
      <c r="D565" s="9" t="str">
        <f>IF(AND(TONGHOP!O565="KTHP",TONGHOP!P565="TN",TONGHOP!J565="R",TONGHOP!K565&lt;&gt;""),TONGHOP!L565,"")</f>
        <v/>
      </c>
      <c r="E565" s="9" t="str">
        <f>IF(AND(TONGHOP!O565="ThiTN",TONGHOP!P565="LT",TONGHOP!J565="R",TONGHOP!K565&lt;&gt;""),TONGHOP!K565,"")</f>
        <v/>
      </c>
      <c r="F565" s="9" t="str">
        <f>IF(AND(TONGHOP!O565="ThiTN",TONGHOP!P565="LT",TONGHOP!J565="R",TONGHOP!K565&lt;&gt;""),TONGHOP!L565,"")</f>
        <v/>
      </c>
      <c r="G565" s="9" t="str">
        <f>IF(AND(TONGHOP!O565="ThiTN",TONGHOP!P565="TH",TONGHOP!J565="R",TONGHOP!K565&lt;&gt;""),TONGHOP!K565,"")</f>
        <v/>
      </c>
      <c r="H565" s="9" t="str">
        <f>IF(AND(TONGHOP!O565="ThiTN",TONGHOP!P565="TH",TONGHOP!J565="R",TONGHOP!K565&lt;&gt;""),TONGHOP!L565,"")</f>
        <v/>
      </c>
    </row>
    <row r="566" spans="1:8">
      <c r="A566" s="9" t="str">
        <f>IF(AND(TONGHOP!O566="KTHP",TONGHOP!P566="LT",TONGHOP!J566="R",TONGHOP!K566&lt;&gt;""),TONGHOP!K566,"")</f>
        <v/>
      </c>
      <c r="B566" s="9" t="str">
        <f>IF(AND(TONGHOP!O566="KTHP",TONGHOP!P566="LT",TONGHOP!J566="R",TONGHOP!K566&lt;&gt;""),TONGHOP!L566,"")</f>
        <v/>
      </c>
      <c r="C566" s="9" t="str">
        <f>IF(AND(TONGHOP!O566="KTHP",TONGHOP!P566="TN",TONGHOP!J566="R",TONGHOP!K566&lt;&gt;""),TONGHOP!K566,"")</f>
        <v/>
      </c>
      <c r="D566" s="9" t="str">
        <f>IF(AND(TONGHOP!O566="KTHP",TONGHOP!P566="TN",TONGHOP!J566="R",TONGHOP!K566&lt;&gt;""),TONGHOP!L566,"")</f>
        <v/>
      </c>
      <c r="E566" s="9" t="str">
        <f>IF(AND(TONGHOP!O566="ThiTN",TONGHOP!P566="LT",TONGHOP!J566="R",TONGHOP!K566&lt;&gt;""),TONGHOP!K566,"")</f>
        <v/>
      </c>
      <c r="F566" s="9" t="str">
        <f>IF(AND(TONGHOP!O566="ThiTN",TONGHOP!P566="LT",TONGHOP!J566="R",TONGHOP!K566&lt;&gt;""),TONGHOP!L566,"")</f>
        <v/>
      </c>
      <c r="G566" s="9" t="str">
        <f>IF(AND(TONGHOP!O566="ThiTN",TONGHOP!P566="TH",TONGHOP!J566="R",TONGHOP!K566&lt;&gt;""),TONGHOP!K566,"")</f>
        <v/>
      </c>
      <c r="H566" s="9" t="str">
        <f>IF(AND(TONGHOP!O566="ThiTN",TONGHOP!P566="TH",TONGHOP!J566="R",TONGHOP!K566&lt;&gt;""),TONGHOP!L566,"")</f>
        <v/>
      </c>
    </row>
    <row r="567" spans="1:8">
      <c r="A567" s="9" t="str">
        <f>IF(AND(TONGHOP!O567="KTHP",TONGHOP!P567="LT",TONGHOP!J567="R",TONGHOP!K567&lt;&gt;""),TONGHOP!K567,"")</f>
        <v/>
      </c>
      <c r="B567" s="9" t="str">
        <f>IF(AND(TONGHOP!O567="KTHP",TONGHOP!P567="LT",TONGHOP!J567="R",TONGHOP!K567&lt;&gt;""),TONGHOP!L567,"")</f>
        <v/>
      </c>
      <c r="C567" s="9" t="str">
        <f>IF(AND(TONGHOP!O567="KTHP",TONGHOP!P567="TN",TONGHOP!J567="R",TONGHOP!K567&lt;&gt;""),TONGHOP!K567,"")</f>
        <v/>
      </c>
      <c r="D567" s="9" t="str">
        <f>IF(AND(TONGHOP!O567="KTHP",TONGHOP!P567="TN",TONGHOP!J567="R",TONGHOP!K567&lt;&gt;""),TONGHOP!L567,"")</f>
        <v/>
      </c>
      <c r="E567" s="9" t="str">
        <f>IF(AND(TONGHOP!O567="ThiTN",TONGHOP!P567="LT",TONGHOP!J567="R",TONGHOP!K567&lt;&gt;""),TONGHOP!K567,"")</f>
        <v/>
      </c>
      <c r="F567" s="9" t="str">
        <f>IF(AND(TONGHOP!O567="ThiTN",TONGHOP!P567="LT",TONGHOP!J567="R",TONGHOP!K567&lt;&gt;""),TONGHOP!L567,"")</f>
        <v/>
      </c>
      <c r="G567" s="9" t="str">
        <f>IF(AND(TONGHOP!O567="ThiTN",TONGHOP!P567="TH",TONGHOP!J567="R",TONGHOP!K567&lt;&gt;""),TONGHOP!K567,"")</f>
        <v/>
      </c>
      <c r="H567" s="9" t="str">
        <f>IF(AND(TONGHOP!O567="ThiTN",TONGHOP!P567="TH",TONGHOP!J567="R",TONGHOP!K567&lt;&gt;""),TONGHOP!L567,"")</f>
        <v/>
      </c>
    </row>
    <row r="568" spans="1:8">
      <c r="A568" s="9" t="str">
        <f>IF(AND(TONGHOP!O568="KTHP",TONGHOP!P568="LT",TONGHOP!J568="R",TONGHOP!K568&lt;&gt;""),TONGHOP!K568,"")</f>
        <v/>
      </c>
      <c r="B568" s="9" t="str">
        <f>IF(AND(TONGHOP!O568="KTHP",TONGHOP!P568="LT",TONGHOP!J568="R",TONGHOP!K568&lt;&gt;""),TONGHOP!L568,"")</f>
        <v/>
      </c>
      <c r="C568" s="9" t="str">
        <f>IF(AND(TONGHOP!O568="KTHP",TONGHOP!P568="TN",TONGHOP!J568="R",TONGHOP!K568&lt;&gt;""),TONGHOP!K568,"")</f>
        <v/>
      </c>
      <c r="D568" s="9" t="str">
        <f>IF(AND(TONGHOP!O568="KTHP",TONGHOP!P568="TN",TONGHOP!J568="R",TONGHOP!K568&lt;&gt;""),TONGHOP!L568,"")</f>
        <v/>
      </c>
      <c r="E568" s="9" t="str">
        <f>IF(AND(TONGHOP!O568="ThiTN",TONGHOP!P568="LT",TONGHOP!J568="R",TONGHOP!K568&lt;&gt;""),TONGHOP!K568,"")</f>
        <v/>
      </c>
      <c r="F568" s="9" t="str">
        <f>IF(AND(TONGHOP!O568="ThiTN",TONGHOP!P568="LT",TONGHOP!J568="R",TONGHOP!K568&lt;&gt;""),TONGHOP!L568,"")</f>
        <v/>
      </c>
      <c r="G568" s="9" t="str">
        <f>IF(AND(TONGHOP!O568="ThiTN",TONGHOP!P568="TH",TONGHOP!J568="R",TONGHOP!K568&lt;&gt;""),TONGHOP!K568,"")</f>
        <v/>
      </c>
      <c r="H568" s="9" t="str">
        <f>IF(AND(TONGHOP!O568="ThiTN",TONGHOP!P568="TH",TONGHOP!J568="R",TONGHOP!K568&lt;&gt;""),TONGHOP!L568,"")</f>
        <v/>
      </c>
    </row>
    <row r="569" spans="1:8">
      <c r="A569" s="9" t="str">
        <f>IF(AND(TONGHOP!O569="KTHP",TONGHOP!P569="LT",TONGHOP!J569="R",TONGHOP!K569&lt;&gt;""),TONGHOP!K569,"")</f>
        <v/>
      </c>
      <c r="B569" s="9" t="str">
        <f>IF(AND(TONGHOP!O569="KTHP",TONGHOP!P569="LT",TONGHOP!J569="R",TONGHOP!K569&lt;&gt;""),TONGHOP!L569,"")</f>
        <v/>
      </c>
      <c r="C569" s="9" t="str">
        <f>IF(AND(TONGHOP!O569="KTHP",TONGHOP!P569="TN",TONGHOP!J569="R",TONGHOP!K569&lt;&gt;""),TONGHOP!K569,"")</f>
        <v/>
      </c>
      <c r="D569" s="9" t="str">
        <f>IF(AND(TONGHOP!O569="KTHP",TONGHOP!P569="TN",TONGHOP!J569="R",TONGHOP!K569&lt;&gt;""),TONGHOP!L569,"")</f>
        <v/>
      </c>
      <c r="E569" s="9" t="str">
        <f>IF(AND(TONGHOP!O569="ThiTN",TONGHOP!P569="LT",TONGHOP!J569="R",TONGHOP!K569&lt;&gt;""),TONGHOP!K569,"")</f>
        <v/>
      </c>
      <c r="F569" s="9" t="str">
        <f>IF(AND(TONGHOP!O569="ThiTN",TONGHOP!P569="LT",TONGHOP!J569="R",TONGHOP!K569&lt;&gt;""),TONGHOP!L569,"")</f>
        <v/>
      </c>
      <c r="G569" s="9" t="str">
        <f>IF(AND(TONGHOP!O569="ThiTN",TONGHOP!P569="TH",TONGHOP!J569="R",TONGHOP!K569&lt;&gt;""),TONGHOP!K569,"")</f>
        <v/>
      </c>
      <c r="H569" s="9" t="str">
        <f>IF(AND(TONGHOP!O569="ThiTN",TONGHOP!P569="TH",TONGHOP!J569="R",TONGHOP!K569&lt;&gt;""),TONGHOP!L569,"")</f>
        <v/>
      </c>
    </row>
    <row r="570" spans="1:8">
      <c r="A570" s="9" t="str">
        <f>IF(AND(TONGHOP!O570="KTHP",TONGHOP!P570="LT",TONGHOP!J570="R",TONGHOP!K570&lt;&gt;""),TONGHOP!K570,"")</f>
        <v/>
      </c>
      <c r="B570" s="9" t="str">
        <f>IF(AND(TONGHOP!O570="KTHP",TONGHOP!P570="LT",TONGHOP!J570="R",TONGHOP!K570&lt;&gt;""),TONGHOP!L570,"")</f>
        <v/>
      </c>
      <c r="C570" s="9" t="str">
        <f>IF(AND(TONGHOP!O570="KTHP",TONGHOP!P570="TN",TONGHOP!J570="R",TONGHOP!K570&lt;&gt;""),TONGHOP!K570,"")</f>
        <v/>
      </c>
      <c r="D570" s="9" t="str">
        <f>IF(AND(TONGHOP!O570="KTHP",TONGHOP!P570="TN",TONGHOP!J570="R",TONGHOP!K570&lt;&gt;""),TONGHOP!L570,"")</f>
        <v/>
      </c>
      <c r="E570" s="9" t="str">
        <f>IF(AND(TONGHOP!O570="ThiTN",TONGHOP!P570="LT",TONGHOP!J570="R",TONGHOP!K570&lt;&gt;""),TONGHOP!K570,"")</f>
        <v/>
      </c>
      <c r="F570" s="9" t="str">
        <f>IF(AND(TONGHOP!O570="ThiTN",TONGHOP!P570="LT",TONGHOP!J570="R",TONGHOP!K570&lt;&gt;""),TONGHOP!L570,"")</f>
        <v/>
      </c>
      <c r="G570" s="9" t="str">
        <f>IF(AND(TONGHOP!O570="ThiTN",TONGHOP!P570="TH",TONGHOP!J570="R",TONGHOP!K570&lt;&gt;""),TONGHOP!K570,"")</f>
        <v/>
      </c>
      <c r="H570" s="9" t="str">
        <f>IF(AND(TONGHOP!O570="ThiTN",TONGHOP!P570="TH",TONGHOP!J570="R",TONGHOP!K570&lt;&gt;""),TONGHOP!L570,"")</f>
        <v/>
      </c>
    </row>
    <row r="571" spans="1:8">
      <c r="A571" s="9" t="str">
        <f>IF(AND(TONGHOP!O571="KTHP",TONGHOP!P571="LT",TONGHOP!J571="R",TONGHOP!K571&lt;&gt;""),TONGHOP!K571,"")</f>
        <v/>
      </c>
      <c r="B571" s="9" t="str">
        <f>IF(AND(TONGHOP!O571="KTHP",TONGHOP!P571="LT",TONGHOP!J571="R",TONGHOP!K571&lt;&gt;""),TONGHOP!L571,"")</f>
        <v/>
      </c>
      <c r="C571" s="9" t="str">
        <f>IF(AND(TONGHOP!O571="KTHP",TONGHOP!P571="TN",TONGHOP!J571="R",TONGHOP!K571&lt;&gt;""),TONGHOP!K571,"")</f>
        <v/>
      </c>
      <c r="D571" s="9" t="str">
        <f>IF(AND(TONGHOP!O571="KTHP",TONGHOP!P571="TN",TONGHOP!J571="R",TONGHOP!K571&lt;&gt;""),TONGHOP!L571,"")</f>
        <v/>
      </c>
      <c r="E571" s="9" t="str">
        <f>IF(AND(TONGHOP!O571="ThiTN",TONGHOP!P571="LT",TONGHOP!J571="R",TONGHOP!K571&lt;&gt;""),TONGHOP!K571,"")</f>
        <v/>
      </c>
      <c r="F571" s="9" t="str">
        <f>IF(AND(TONGHOP!O571="ThiTN",TONGHOP!P571="LT",TONGHOP!J571="R",TONGHOP!K571&lt;&gt;""),TONGHOP!L571,"")</f>
        <v/>
      </c>
      <c r="G571" s="9" t="str">
        <f>IF(AND(TONGHOP!O571="ThiTN",TONGHOP!P571="TH",TONGHOP!J571="R",TONGHOP!K571&lt;&gt;""),TONGHOP!K571,"")</f>
        <v/>
      </c>
      <c r="H571" s="9" t="str">
        <f>IF(AND(TONGHOP!O571="ThiTN",TONGHOP!P571="TH",TONGHOP!J571="R",TONGHOP!K571&lt;&gt;""),TONGHOP!L571,"")</f>
        <v/>
      </c>
    </row>
    <row r="572" spans="1:8">
      <c r="A572" s="9" t="str">
        <f>IF(AND(TONGHOP!O572="KTHP",TONGHOP!P572="LT",TONGHOP!J572="R",TONGHOP!K572&lt;&gt;""),TONGHOP!K572,"")</f>
        <v/>
      </c>
      <c r="B572" s="9" t="str">
        <f>IF(AND(TONGHOP!O572="KTHP",TONGHOP!P572="LT",TONGHOP!J572="R",TONGHOP!K572&lt;&gt;""),TONGHOP!L572,"")</f>
        <v/>
      </c>
      <c r="C572" s="9" t="str">
        <f>IF(AND(TONGHOP!O572="KTHP",TONGHOP!P572="TN",TONGHOP!J572="R",TONGHOP!K572&lt;&gt;""),TONGHOP!K572,"")</f>
        <v/>
      </c>
      <c r="D572" s="9" t="str">
        <f>IF(AND(TONGHOP!O572="KTHP",TONGHOP!P572="TN",TONGHOP!J572="R",TONGHOP!K572&lt;&gt;""),TONGHOP!L572,"")</f>
        <v/>
      </c>
      <c r="E572" s="9" t="str">
        <f>IF(AND(TONGHOP!O572="ThiTN",TONGHOP!P572="LT",TONGHOP!J572="R",TONGHOP!K572&lt;&gt;""),TONGHOP!K572,"")</f>
        <v/>
      </c>
      <c r="F572" s="9" t="str">
        <f>IF(AND(TONGHOP!O572="ThiTN",TONGHOP!P572="LT",TONGHOP!J572="R",TONGHOP!K572&lt;&gt;""),TONGHOP!L572,"")</f>
        <v/>
      </c>
      <c r="G572" s="9" t="str">
        <f>IF(AND(TONGHOP!O572="ThiTN",TONGHOP!P572="TH",TONGHOP!J572="R",TONGHOP!K572&lt;&gt;""),TONGHOP!K572,"")</f>
        <v/>
      </c>
      <c r="H572" s="9" t="str">
        <f>IF(AND(TONGHOP!O572="ThiTN",TONGHOP!P572="TH",TONGHOP!J572="R",TONGHOP!K572&lt;&gt;""),TONGHOP!L572,"")</f>
        <v/>
      </c>
    </row>
    <row r="573" spans="1:8">
      <c r="A573" s="9" t="str">
        <f>IF(AND(TONGHOP!O573="KTHP",TONGHOP!P573="LT",TONGHOP!J573="R",TONGHOP!K573&lt;&gt;""),TONGHOP!K573,"")</f>
        <v/>
      </c>
      <c r="B573" s="9" t="str">
        <f>IF(AND(TONGHOP!O573="KTHP",TONGHOP!P573="LT",TONGHOP!J573="R",TONGHOP!K573&lt;&gt;""),TONGHOP!L573,"")</f>
        <v/>
      </c>
      <c r="C573" s="9" t="str">
        <f>IF(AND(TONGHOP!O573="KTHP",TONGHOP!P573="TN",TONGHOP!J573="R",TONGHOP!K573&lt;&gt;""),TONGHOP!K573,"")</f>
        <v/>
      </c>
      <c r="D573" s="9" t="str">
        <f>IF(AND(TONGHOP!O573="KTHP",TONGHOP!P573="TN",TONGHOP!J573="R",TONGHOP!K573&lt;&gt;""),TONGHOP!L573,"")</f>
        <v/>
      </c>
      <c r="E573" s="9" t="str">
        <f>IF(AND(TONGHOP!O573="ThiTN",TONGHOP!P573="LT",TONGHOP!J573="R",TONGHOP!K573&lt;&gt;""),TONGHOP!K573,"")</f>
        <v/>
      </c>
      <c r="F573" s="9" t="str">
        <f>IF(AND(TONGHOP!O573="ThiTN",TONGHOP!P573="LT",TONGHOP!J573="R",TONGHOP!K573&lt;&gt;""),TONGHOP!L573,"")</f>
        <v/>
      </c>
      <c r="G573" s="9" t="str">
        <f>IF(AND(TONGHOP!O573="ThiTN",TONGHOP!P573="TH",TONGHOP!J573="R",TONGHOP!K573&lt;&gt;""),TONGHOP!K573,"")</f>
        <v/>
      </c>
      <c r="H573" s="9" t="str">
        <f>IF(AND(TONGHOP!O573="ThiTN",TONGHOP!P573="TH",TONGHOP!J573="R",TONGHOP!K573&lt;&gt;""),TONGHOP!L573,"")</f>
        <v/>
      </c>
    </row>
    <row r="574" spans="1:8">
      <c r="A574" s="9" t="str">
        <f>IF(AND(TONGHOP!O574="KTHP",TONGHOP!P574="LT",TONGHOP!J574="R",TONGHOP!K574&lt;&gt;""),TONGHOP!K574,"")</f>
        <v/>
      </c>
      <c r="B574" s="9" t="str">
        <f>IF(AND(TONGHOP!O574="KTHP",TONGHOP!P574="LT",TONGHOP!J574="R",TONGHOP!K574&lt;&gt;""),TONGHOP!L574,"")</f>
        <v/>
      </c>
      <c r="C574" s="9" t="str">
        <f>IF(AND(TONGHOP!O574="KTHP",TONGHOP!P574="TN",TONGHOP!J574="R",TONGHOP!K574&lt;&gt;""),TONGHOP!K574,"")</f>
        <v/>
      </c>
      <c r="D574" s="9" t="str">
        <f>IF(AND(TONGHOP!O574="KTHP",TONGHOP!P574="TN",TONGHOP!J574="R",TONGHOP!K574&lt;&gt;""),TONGHOP!L574,"")</f>
        <v/>
      </c>
      <c r="E574" s="9" t="str">
        <f>IF(AND(TONGHOP!O574="ThiTN",TONGHOP!P574="LT",TONGHOP!J574="R",TONGHOP!K574&lt;&gt;""),TONGHOP!K574,"")</f>
        <v/>
      </c>
      <c r="F574" s="9" t="str">
        <f>IF(AND(TONGHOP!O574="ThiTN",TONGHOP!P574="LT",TONGHOP!J574="R",TONGHOP!K574&lt;&gt;""),TONGHOP!L574,"")</f>
        <v/>
      </c>
      <c r="G574" s="9" t="str">
        <f>IF(AND(TONGHOP!O574="ThiTN",TONGHOP!P574="TH",TONGHOP!J574="R",TONGHOP!K574&lt;&gt;""),TONGHOP!K574,"")</f>
        <v/>
      </c>
      <c r="H574" s="9" t="str">
        <f>IF(AND(TONGHOP!O574="ThiTN",TONGHOP!P574="TH",TONGHOP!J574="R",TONGHOP!K574&lt;&gt;""),TONGHOP!L574,"")</f>
        <v/>
      </c>
    </row>
    <row r="575" spans="1:8">
      <c r="A575" s="9" t="str">
        <f>IF(AND(TONGHOP!O575="KTHP",TONGHOP!P575="LT",TONGHOP!J575="R",TONGHOP!K575&lt;&gt;""),TONGHOP!K575,"")</f>
        <v/>
      </c>
      <c r="B575" s="9" t="str">
        <f>IF(AND(TONGHOP!O575="KTHP",TONGHOP!P575="LT",TONGHOP!J575="R",TONGHOP!K575&lt;&gt;""),TONGHOP!L575,"")</f>
        <v/>
      </c>
      <c r="C575" s="9" t="str">
        <f>IF(AND(TONGHOP!O575="KTHP",TONGHOP!P575="TN",TONGHOP!J575="R",TONGHOP!K575&lt;&gt;""),TONGHOP!K575,"")</f>
        <v/>
      </c>
      <c r="D575" s="9" t="str">
        <f>IF(AND(TONGHOP!O575="KTHP",TONGHOP!P575="TN",TONGHOP!J575="R",TONGHOP!K575&lt;&gt;""),TONGHOP!L575,"")</f>
        <v/>
      </c>
      <c r="E575" s="9" t="str">
        <f>IF(AND(TONGHOP!O575="ThiTN",TONGHOP!P575="LT",TONGHOP!J575="R",TONGHOP!K575&lt;&gt;""),TONGHOP!K575,"")</f>
        <v/>
      </c>
      <c r="F575" s="9" t="str">
        <f>IF(AND(TONGHOP!O575="ThiTN",TONGHOP!P575="LT",TONGHOP!J575="R",TONGHOP!K575&lt;&gt;""),TONGHOP!L575,"")</f>
        <v/>
      </c>
      <c r="G575" s="9" t="str">
        <f>IF(AND(TONGHOP!O575="ThiTN",TONGHOP!P575="TH",TONGHOP!J575="R",TONGHOP!K575&lt;&gt;""),TONGHOP!K575,"")</f>
        <v/>
      </c>
      <c r="H575" s="9" t="str">
        <f>IF(AND(TONGHOP!O575="ThiTN",TONGHOP!P575="TH",TONGHOP!J575="R",TONGHOP!K575&lt;&gt;""),TONGHOP!L575,"")</f>
        <v/>
      </c>
    </row>
    <row r="576" spans="1:8">
      <c r="A576" s="9" t="str">
        <f>IF(AND(TONGHOP!O576="KTHP",TONGHOP!P576="LT",TONGHOP!J576="R",TONGHOP!K576&lt;&gt;""),TONGHOP!K576,"")</f>
        <v/>
      </c>
      <c r="B576" s="9" t="str">
        <f>IF(AND(TONGHOP!O576="KTHP",TONGHOP!P576="LT",TONGHOP!J576="R",TONGHOP!K576&lt;&gt;""),TONGHOP!L576,"")</f>
        <v/>
      </c>
      <c r="C576" s="9" t="str">
        <f>IF(AND(TONGHOP!O576="KTHP",TONGHOP!P576="TN",TONGHOP!J576="R",TONGHOP!K576&lt;&gt;""),TONGHOP!K576,"")</f>
        <v/>
      </c>
      <c r="D576" s="9" t="str">
        <f>IF(AND(TONGHOP!O576="KTHP",TONGHOP!P576="TN",TONGHOP!J576="R",TONGHOP!K576&lt;&gt;""),TONGHOP!L576,"")</f>
        <v/>
      </c>
      <c r="E576" s="9" t="str">
        <f>IF(AND(TONGHOP!O576="ThiTN",TONGHOP!P576="LT",TONGHOP!J576="R",TONGHOP!K576&lt;&gt;""),TONGHOP!K576,"")</f>
        <v/>
      </c>
      <c r="F576" s="9" t="str">
        <f>IF(AND(TONGHOP!O576="ThiTN",TONGHOP!P576="LT",TONGHOP!J576="R",TONGHOP!K576&lt;&gt;""),TONGHOP!L576,"")</f>
        <v/>
      </c>
      <c r="G576" s="9" t="str">
        <f>IF(AND(TONGHOP!O576="ThiTN",TONGHOP!P576="TH",TONGHOP!J576="R",TONGHOP!K576&lt;&gt;""),TONGHOP!K576,"")</f>
        <v/>
      </c>
      <c r="H576" s="9" t="str">
        <f>IF(AND(TONGHOP!O576="ThiTN",TONGHOP!P576="TH",TONGHOP!J576="R",TONGHOP!K576&lt;&gt;""),TONGHOP!L576,"")</f>
        <v/>
      </c>
    </row>
    <row r="577" spans="1:8">
      <c r="A577" s="9" t="str">
        <f>IF(AND(TONGHOP!O577="KTHP",TONGHOP!P577="LT",TONGHOP!J577="R",TONGHOP!K577&lt;&gt;""),TONGHOP!K577,"")</f>
        <v/>
      </c>
      <c r="B577" s="9" t="str">
        <f>IF(AND(TONGHOP!O577="KTHP",TONGHOP!P577="LT",TONGHOP!J577="R",TONGHOP!K577&lt;&gt;""),TONGHOP!L577,"")</f>
        <v/>
      </c>
      <c r="C577" s="9" t="str">
        <f>IF(AND(TONGHOP!O577="KTHP",TONGHOP!P577="TN",TONGHOP!J577="R",TONGHOP!K577&lt;&gt;""),TONGHOP!K577,"")</f>
        <v/>
      </c>
      <c r="D577" s="9" t="str">
        <f>IF(AND(TONGHOP!O577="KTHP",TONGHOP!P577="TN",TONGHOP!J577="R",TONGHOP!K577&lt;&gt;""),TONGHOP!L577,"")</f>
        <v/>
      </c>
      <c r="E577" s="9" t="str">
        <f>IF(AND(TONGHOP!O577="ThiTN",TONGHOP!P577="LT",TONGHOP!J577="R",TONGHOP!K577&lt;&gt;""),TONGHOP!K577,"")</f>
        <v/>
      </c>
      <c r="F577" s="9" t="str">
        <f>IF(AND(TONGHOP!O577="ThiTN",TONGHOP!P577="LT",TONGHOP!J577="R",TONGHOP!K577&lt;&gt;""),TONGHOP!L577,"")</f>
        <v/>
      </c>
      <c r="G577" s="9" t="str">
        <f>IF(AND(TONGHOP!O577="ThiTN",TONGHOP!P577="TH",TONGHOP!J577="R",TONGHOP!K577&lt;&gt;""),TONGHOP!K577,"")</f>
        <v/>
      </c>
      <c r="H577" s="9" t="str">
        <f>IF(AND(TONGHOP!O577="ThiTN",TONGHOP!P577="TH",TONGHOP!J577="R",TONGHOP!K577&lt;&gt;""),TONGHOP!L577,"")</f>
        <v/>
      </c>
    </row>
    <row r="578" spans="1:8">
      <c r="A578" s="9" t="str">
        <f>IF(AND(TONGHOP!O578="KTHP",TONGHOP!P578="LT",TONGHOP!J578="R",TONGHOP!K578&lt;&gt;""),TONGHOP!K578,"")</f>
        <v/>
      </c>
      <c r="B578" s="9" t="str">
        <f>IF(AND(TONGHOP!O578="KTHP",TONGHOP!P578="LT",TONGHOP!J578="R",TONGHOP!K578&lt;&gt;""),TONGHOP!L578,"")</f>
        <v/>
      </c>
      <c r="C578" s="9" t="str">
        <f>IF(AND(TONGHOP!O578="KTHP",TONGHOP!P578="TN",TONGHOP!J578="R",TONGHOP!K578&lt;&gt;""),TONGHOP!K578,"")</f>
        <v/>
      </c>
      <c r="D578" s="9" t="str">
        <f>IF(AND(TONGHOP!O578="KTHP",TONGHOP!P578="TN",TONGHOP!J578="R",TONGHOP!K578&lt;&gt;""),TONGHOP!L578,"")</f>
        <v/>
      </c>
      <c r="E578" s="9" t="str">
        <f>IF(AND(TONGHOP!O578="ThiTN",TONGHOP!P578="LT",TONGHOP!J578="R",TONGHOP!K578&lt;&gt;""),TONGHOP!K578,"")</f>
        <v/>
      </c>
      <c r="F578" s="9" t="str">
        <f>IF(AND(TONGHOP!O578="ThiTN",TONGHOP!P578="LT",TONGHOP!J578="R",TONGHOP!K578&lt;&gt;""),TONGHOP!L578,"")</f>
        <v/>
      </c>
      <c r="G578" s="9" t="str">
        <f>IF(AND(TONGHOP!O578="ThiTN",TONGHOP!P578="TH",TONGHOP!J578="R",TONGHOP!K578&lt;&gt;""),TONGHOP!K578,"")</f>
        <v/>
      </c>
      <c r="H578" s="9" t="str">
        <f>IF(AND(TONGHOP!O578="ThiTN",TONGHOP!P578="TH",TONGHOP!J578="R",TONGHOP!K578&lt;&gt;""),TONGHOP!L578,"")</f>
        <v/>
      </c>
    </row>
    <row r="579" spans="1:8">
      <c r="A579" s="9" t="str">
        <f>IF(AND(TONGHOP!O579="KTHP",TONGHOP!P579="LT",TONGHOP!J579="R",TONGHOP!K579&lt;&gt;""),TONGHOP!K579,"")</f>
        <v/>
      </c>
      <c r="B579" s="9" t="str">
        <f>IF(AND(TONGHOP!O579="KTHP",TONGHOP!P579="LT",TONGHOP!J579="R",TONGHOP!K579&lt;&gt;""),TONGHOP!L579,"")</f>
        <v/>
      </c>
      <c r="C579" s="9" t="str">
        <f>IF(AND(TONGHOP!O579="KTHP",TONGHOP!P579="TN",TONGHOP!J579="R",TONGHOP!K579&lt;&gt;""),TONGHOP!K579,"")</f>
        <v/>
      </c>
      <c r="D579" s="9" t="str">
        <f>IF(AND(TONGHOP!O579="KTHP",TONGHOP!P579="TN",TONGHOP!J579="R",TONGHOP!K579&lt;&gt;""),TONGHOP!L579,"")</f>
        <v/>
      </c>
      <c r="E579" s="9" t="str">
        <f>IF(AND(TONGHOP!O579="ThiTN",TONGHOP!P579="LT",TONGHOP!J579="R",TONGHOP!K579&lt;&gt;""),TONGHOP!K579,"")</f>
        <v/>
      </c>
      <c r="F579" s="9" t="str">
        <f>IF(AND(TONGHOP!O579="ThiTN",TONGHOP!P579="LT",TONGHOP!J579="R",TONGHOP!K579&lt;&gt;""),TONGHOP!L579,"")</f>
        <v/>
      </c>
      <c r="G579" s="9" t="str">
        <f>IF(AND(TONGHOP!O579="ThiTN",TONGHOP!P579="TH",TONGHOP!J579="R",TONGHOP!K579&lt;&gt;""),TONGHOP!K579,"")</f>
        <v/>
      </c>
      <c r="H579" s="9" t="str">
        <f>IF(AND(TONGHOP!O579="ThiTN",TONGHOP!P579="TH",TONGHOP!J579="R",TONGHOP!K579&lt;&gt;""),TONGHOP!L579,"")</f>
        <v/>
      </c>
    </row>
    <row r="580" spans="1:8">
      <c r="A580" s="9" t="str">
        <f>IF(AND(TONGHOP!O580="KTHP",TONGHOP!P580="LT",TONGHOP!J580="R",TONGHOP!K580&lt;&gt;""),TONGHOP!K580,"")</f>
        <v/>
      </c>
      <c r="B580" s="9" t="str">
        <f>IF(AND(TONGHOP!O580="KTHP",TONGHOP!P580="LT",TONGHOP!J580="R",TONGHOP!K580&lt;&gt;""),TONGHOP!L580,"")</f>
        <v/>
      </c>
      <c r="C580" s="9" t="str">
        <f>IF(AND(TONGHOP!O580="KTHP",TONGHOP!P580="TN",TONGHOP!J580="R",TONGHOP!K580&lt;&gt;""),TONGHOP!K580,"")</f>
        <v/>
      </c>
      <c r="D580" s="9" t="str">
        <f>IF(AND(TONGHOP!O580="KTHP",TONGHOP!P580="TN",TONGHOP!J580="R",TONGHOP!K580&lt;&gt;""),TONGHOP!L580,"")</f>
        <v/>
      </c>
      <c r="E580" s="9" t="str">
        <f>IF(AND(TONGHOP!O580="ThiTN",TONGHOP!P580="LT",TONGHOP!J580="R",TONGHOP!K580&lt;&gt;""),TONGHOP!K580,"")</f>
        <v/>
      </c>
      <c r="F580" s="9" t="str">
        <f>IF(AND(TONGHOP!O580="ThiTN",TONGHOP!P580="LT",TONGHOP!J580="R",TONGHOP!K580&lt;&gt;""),TONGHOP!L580,"")</f>
        <v/>
      </c>
      <c r="G580" s="9" t="str">
        <f>IF(AND(TONGHOP!O580="ThiTN",TONGHOP!P580="TH",TONGHOP!J580="R",TONGHOP!K580&lt;&gt;""),TONGHOP!K580,"")</f>
        <v/>
      </c>
      <c r="H580" s="9" t="str">
        <f>IF(AND(TONGHOP!O580="ThiTN",TONGHOP!P580="TH",TONGHOP!J580="R",TONGHOP!K580&lt;&gt;""),TONGHOP!L580,"")</f>
        <v/>
      </c>
    </row>
    <row r="581" spans="1:8">
      <c r="A581" s="9" t="str">
        <f>IF(AND(TONGHOP!O581="KTHP",TONGHOP!P581="LT",TONGHOP!J581="R",TONGHOP!K581&lt;&gt;""),TONGHOP!K581,"")</f>
        <v/>
      </c>
      <c r="B581" s="9" t="str">
        <f>IF(AND(TONGHOP!O581="KTHP",TONGHOP!P581="LT",TONGHOP!J581="R",TONGHOP!K581&lt;&gt;""),TONGHOP!L581,"")</f>
        <v/>
      </c>
      <c r="C581" s="9" t="str">
        <f>IF(AND(TONGHOP!O581="KTHP",TONGHOP!P581="TN",TONGHOP!J581="R",TONGHOP!K581&lt;&gt;""),TONGHOP!K581,"")</f>
        <v/>
      </c>
      <c r="D581" s="9" t="str">
        <f>IF(AND(TONGHOP!O581="KTHP",TONGHOP!P581="TN",TONGHOP!J581="R",TONGHOP!K581&lt;&gt;""),TONGHOP!L581,"")</f>
        <v/>
      </c>
      <c r="E581" s="9" t="str">
        <f>IF(AND(TONGHOP!O581="ThiTN",TONGHOP!P581="LT",TONGHOP!J581="R",TONGHOP!K581&lt;&gt;""),TONGHOP!K581,"")</f>
        <v/>
      </c>
      <c r="F581" s="9" t="str">
        <f>IF(AND(TONGHOP!O581="ThiTN",TONGHOP!P581="LT",TONGHOP!J581="R",TONGHOP!K581&lt;&gt;""),TONGHOP!L581,"")</f>
        <v/>
      </c>
      <c r="G581" s="9" t="str">
        <f>IF(AND(TONGHOP!O581="ThiTN",TONGHOP!P581="TH",TONGHOP!J581="R",TONGHOP!K581&lt;&gt;""),TONGHOP!K581,"")</f>
        <v/>
      </c>
      <c r="H581" s="9" t="str">
        <f>IF(AND(TONGHOP!O581="ThiTN",TONGHOP!P581="TH",TONGHOP!J581="R",TONGHOP!K581&lt;&gt;""),TONGHOP!L581,"")</f>
        <v/>
      </c>
    </row>
    <row r="582" spans="1:8">
      <c r="A582" s="9" t="str">
        <f>IF(AND(TONGHOP!O582="KTHP",TONGHOP!P582="LT",TONGHOP!J582="R",TONGHOP!K582&lt;&gt;""),TONGHOP!K582,"")</f>
        <v/>
      </c>
      <c r="B582" s="9" t="str">
        <f>IF(AND(TONGHOP!O582="KTHP",TONGHOP!P582="LT",TONGHOP!J582="R",TONGHOP!K582&lt;&gt;""),TONGHOP!L582,"")</f>
        <v/>
      </c>
      <c r="C582" s="9" t="str">
        <f>IF(AND(TONGHOP!O582="KTHP",TONGHOP!P582="TN",TONGHOP!J582="R",TONGHOP!K582&lt;&gt;""),TONGHOP!K582,"")</f>
        <v/>
      </c>
      <c r="D582" s="9" t="str">
        <f>IF(AND(TONGHOP!O582="KTHP",TONGHOP!P582="TN",TONGHOP!J582="R",TONGHOP!K582&lt;&gt;""),TONGHOP!L582,"")</f>
        <v/>
      </c>
      <c r="E582" s="9" t="str">
        <f>IF(AND(TONGHOP!O582="ThiTN",TONGHOP!P582="LT",TONGHOP!J582="R",TONGHOP!K582&lt;&gt;""),TONGHOP!K582,"")</f>
        <v/>
      </c>
      <c r="F582" s="9" t="str">
        <f>IF(AND(TONGHOP!O582="ThiTN",TONGHOP!P582="LT",TONGHOP!J582="R",TONGHOP!K582&lt;&gt;""),TONGHOP!L582,"")</f>
        <v/>
      </c>
      <c r="G582" s="9" t="str">
        <f>IF(AND(TONGHOP!O582="ThiTN",TONGHOP!P582="TH",TONGHOP!J582="R",TONGHOP!K582&lt;&gt;""),TONGHOP!K582,"")</f>
        <v/>
      </c>
      <c r="H582" s="9" t="str">
        <f>IF(AND(TONGHOP!O582="ThiTN",TONGHOP!P582="TH",TONGHOP!J582="R",TONGHOP!K582&lt;&gt;""),TONGHOP!L582,"")</f>
        <v/>
      </c>
    </row>
    <row r="583" spans="1:8">
      <c r="A583" s="9" t="str">
        <f>IF(AND(TONGHOP!O583="KTHP",TONGHOP!P583="LT",TONGHOP!J583="R",TONGHOP!K583&lt;&gt;""),TONGHOP!K583,"")</f>
        <v/>
      </c>
      <c r="B583" s="9" t="str">
        <f>IF(AND(TONGHOP!O583="KTHP",TONGHOP!P583="LT",TONGHOP!J583="R",TONGHOP!K583&lt;&gt;""),TONGHOP!L583,"")</f>
        <v/>
      </c>
      <c r="C583" s="9" t="str">
        <f>IF(AND(TONGHOP!O583="KTHP",TONGHOP!P583="TN",TONGHOP!J583="R",TONGHOP!K583&lt;&gt;""),TONGHOP!K583,"")</f>
        <v/>
      </c>
      <c r="D583" s="9" t="str">
        <f>IF(AND(TONGHOP!O583="KTHP",TONGHOP!P583="TN",TONGHOP!J583="R",TONGHOP!K583&lt;&gt;""),TONGHOP!L583,"")</f>
        <v/>
      </c>
      <c r="E583" s="9" t="str">
        <f>IF(AND(TONGHOP!O583="ThiTN",TONGHOP!P583="LT",TONGHOP!J583="R",TONGHOP!K583&lt;&gt;""),TONGHOP!K583,"")</f>
        <v/>
      </c>
      <c r="F583" s="9" t="str">
        <f>IF(AND(TONGHOP!O583="ThiTN",TONGHOP!P583="LT",TONGHOP!J583="R",TONGHOP!K583&lt;&gt;""),TONGHOP!L583,"")</f>
        <v/>
      </c>
      <c r="G583" s="9" t="str">
        <f>IF(AND(TONGHOP!O583="ThiTN",TONGHOP!P583="TH",TONGHOP!J583="R",TONGHOP!K583&lt;&gt;""),TONGHOP!K583,"")</f>
        <v/>
      </c>
      <c r="H583" s="9" t="str">
        <f>IF(AND(TONGHOP!O583="ThiTN",TONGHOP!P583="TH",TONGHOP!J583="R",TONGHOP!K583&lt;&gt;""),TONGHOP!L583,"")</f>
        <v/>
      </c>
    </row>
    <row r="584" spans="1:8">
      <c r="A584" s="9" t="str">
        <f>IF(AND(TONGHOP!O584="KTHP",TONGHOP!P584="LT",TONGHOP!J584="R",TONGHOP!K584&lt;&gt;""),TONGHOP!K584,"")</f>
        <v/>
      </c>
      <c r="B584" s="9" t="str">
        <f>IF(AND(TONGHOP!O584="KTHP",TONGHOP!P584="LT",TONGHOP!J584="R",TONGHOP!K584&lt;&gt;""),TONGHOP!L584,"")</f>
        <v/>
      </c>
      <c r="C584" s="9" t="str">
        <f>IF(AND(TONGHOP!O584="KTHP",TONGHOP!P584="TN",TONGHOP!J584="R",TONGHOP!K584&lt;&gt;""),TONGHOP!K584,"")</f>
        <v/>
      </c>
      <c r="D584" s="9" t="str">
        <f>IF(AND(TONGHOP!O584="KTHP",TONGHOP!P584="TN",TONGHOP!J584="R",TONGHOP!K584&lt;&gt;""),TONGHOP!L584,"")</f>
        <v/>
      </c>
      <c r="E584" s="9" t="str">
        <f>IF(AND(TONGHOP!O584="ThiTN",TONGHOP!P584="LT",TONGHOP!J584="R",TONGHOP!K584&lt;&gt;""),TONGHOP!K584,"")</f>
        <v/>
      </c>
      <c r="F584" s="9" t="str">
        <f>IF(AND(TONGHOP!O584="ThiTN",TONGHOP!P584="LT",TONGHOP!J584="R",TONGHOP!K584&lt;&gt;""),TONGHOP!L584,"")</f>
        <v/>
      </c>
      <c r="G584" s="9" t="str">
        <f>IF(AND(TONGHOP!O584="ThiTN",TONGHOP!P584="TH",TONGHOP!J584="R",TONGHOP!K584&lt;&gt;""),TONGHOP!K584,"")</f>
        <v/>
      </c>
      <c r="H584" s="9" t="str">
        <f>IF(AND(TONGHOP!O584="ThiTN",TONGHOP!P584="TH",TONGHOP!J584="R",TONGHOP!K584&lt;&gt;""),TONGHOP!L584,"")</f>
        <v/>
      </c>
    </row>
    <row r="585" spans="1:8">
      <c r="A585" s="9" t="str">
        <f>IF(AND(TONGHOP!O585="KTHP",TONGHOP!P585="LT",TONGHOP!J585="R",TONGHOP!K585&lt;&gt;""),TONGHOP!K585,"")</f>
        <v/>
      </c>
      <c r="B585" s="9" t="str">
        <f>IF(AND(TONGHOP!O585="KTHP",TONGHOP!P585="LT",TONGHOP!J585="R",TONGHOP!K585&lt;&gt;""),TONGHOP!L585,"")</f>
        <v/>
      </c>
      <c r="C585" s="9" t="str">
        <f>IF(AND(TONGHOP!O585="KTHP",TONGHOP!P585="TN",TONGHOP!J585="R",TONGHOP!K585&lt;&gt;""),TONGHOP!K585,"")</f>
        <v/>
      </c>
      <c r="D585" s="9" t="str">
        <f>IF(AND(TONGHOP!O585="KTHP",TONGHOP!P585="TN",TONGHOP!J585="R",TONGHOP!K585&lt;&gt;""),TONGHOP!L585,"")</f>
        <v/>
      </c>
      <c r="E585" s="9" t="str">
        <f>IF(AND(TONGHOP!O585="ThiTN",TONGHOP!P585="LT",TONGHOP!J585="R",TONGHOP!K585&lt;&gt;""),TONGHOP!K585,"")</f>
        <v/>
      </c>
      <c r="F585" s="9" t="str">
        <f>IF(AND(TONGHOP!O585="ThiTN",TONGHOP!P585="LT",TONGHOP!J585="R",TONGHOP!K585&lt;&gt;""),TONGHOP!L585,"")</f>
        <v/>
      </c>
      <c r="G585" s="9" t="str">
        <f>IF(AND(TONGHOP!O585="ThiTN",TONGHOP!P585="TH",TONGHOP!J585="R",TONGHOP!K585&lt;&gt;""),TONGHOP!K585,"")</f>
        <v/>
      </c>
      <c r="H585" s="9" t="str">
        <f>IF(AND(TONGHOP!O585="ThiTN",TONGHOP!P585="TH",TONGHOP!J585="R",TONGHOP!K585&lt;&gt;""),TONGHOP!L585,"")</f>
        <v/>
      </c>
    </row>
    <row r="586" spans="1:8">
      <c r="A586" s="9" t="str">
        <f>IF(AND(TONGHOP!O586="KTHP",TONGHOP!P586="LT",TONGHOP!J586="R",TONGHOP!K586&lt;&gt;""),TONGHOP!K586,"")</f>
        <v/>
      </c>
      <c r="B586" s="9" t="str">
        <f>IF(AND(TONGHOP!O586="KTHP",TONGHOP!P586="LT",TONGHOP!J586="R",TONGHOP!K586&lt;&gt;""),TONGHOP!L586,"")</f>
        <v/>
      </c>
      <c r="C586" s="9" t="str">
        <f>IF(AND(TONGHOP!O586="KTHP",TONGHOP!P586="TN",TONGHOP!J586="R",TONGHOP!K586&lt;&gt;""),TONGHOP!K586,"")</f>
        <v/>
      </c>
      <c r="D586" s="9" t="str">
        <f>IF(AND(TONGHOP!O586="KTHP",TONGHOP!P586="TN",TONGHOP!J586="R",TONGHOP!K586&lt;&gt;""),TONGHOP!L586,"")</f>
        <v/>
      </c>
      <c r="E586" s="9" t="str">
        <f>IF(AND(TONGHOP!O586="ThiTN",TONGHOP!P586="LT",TONGHOP!J586="R",TONGHOP!K586&lt;&gt;""),TONGHOP!K586,"")</f>
        <v/>
      </c>
      <c r="F586" s="9" t="str">
        <f>IF(AND(TONGHOP!O586="ThiTN",TONGHOP!P586="LT",TONGHOP!J586="R",TONGHOP!K586&lt;&gt;""),TONGHOP!L586,"")</f>
        <v/>
      </c>
      <c r="G586" s="9" t="str">
        <f>IF(AND(TONGHOP!O586="ThiTN",TONGHOP!P586="TH",TONGHOP!J586="R",TONGHOP!K586&lt;&gt;""),TONGHOP!K586,"")</f>
        <v/>
      </c>
      <c r="H586" s="9" t="str">
        <f>IF(AND(TONGHOP!O586="ThiTN",TONGHOP!P586="TH",TONGHOP!J586="R",TONGHOP!K586&lt;&gt;""),TONGHOP!L586,"")</f>
        <v/>
      </c>
    </row>
    <row r="587" spans="1:8">
      <c r="A587" s="9" t="str">
        <f>IF(AND(TONGHOP!O587="KTHP",TONGHOP!P587="LT",TONGHOP!J587="R",TONGHOP!K587&lt;&gt;""),TONGHOP!K587,"")</f>
        <v/>
      </c>
      <c r="B587" s="9" t="str">
        <f>IF(AND(TONGHOP!O587="KTHP",TONGHOP!P587="LT",TONGHOP!J587="R",TONGHOP!K587&lt;&gt;""),TONGHOP!L587,"")</f>
        <v/>
      </c>
      <c r="C587" s="9" t="str">
        <f>IF(AND(TONGHOP!O587="KTHP",TONGHOP!P587="TN",TONGHOP!J587="R",TONGHOP!K587&lt;&gt;""),TONGHOP!K587,"")</f>
        <v/>
      </c>
      <c r="D587" s="9" t="str">
        <f>IF(AND(TONGHOP!O587="KTHP",TONGHOP!P587="TN",TONGHOP!J587="R",TONGHOP!K587&lt;&gt;""),TONGHOP!L587,"")</f>
        <v/>
      </c>
      <c r="E587" s="9" t="str">
        <f>IF(AND(TONGHOP!O587="ThiTN",TONGHOP!P587="LT",TONGHOP!J587="R",TONGHOP!K587&lt;&gt;""),TONGHOP!K587,"")</f>
        <v/>
      </c>
      <c r="F587" s="9" t="str">
        <f>IF(AND(TONGHOP!O587="ThiTN",TONGHOP!P587="LT",TONGHOP!J587="R",TONGHOP!K587&lt;&gt;""),TONGHOP!L587,"")</f>
        <v/>
      </c>
      <c r="G587" s="9" t="str">
        <f>IF(AND(TONGHOP!O587="ThiTN",TONGHOP!P587="TH",TONGHOP!J587="R",TONGHOP!K587&lt;&gt;""),TONGHOP!K587,"")</f>
        <v/>
      </c>
      <c r="H587" s="9" t="str">
        <f>IF(AND(TONGHOP!O587="ThiTN",TONGHOP!P587="TH",TONGHOP!J587="R",TONGHOP!K587&lt;&gt;""),TONGHOP!L587,"")</f>
        <v/>
      </c>
    </row>
    <row r="588" spans="1:8">
      <c r="A588" s="9" t="str">
        <f>IF(AND(TONGHOP!O588="KTHP",TONGHOP!P588="LT",TONGHOP!J588="R",TONGHOP!K588&lt;&gt;""),TONGHOP!K588,"")</f>
        <v/>
      </c>
      <c r="B588" s="9" t="str">
        <f>IF(AND(TONGHOP!O588="KTHP",TONGHOP!P588="LT",TONGHOP!J588="R",TONGHOP!K588&lt;&gt;""),TONGHOP!L588,"")</f>
        <v/>
      </c>
      <c r="C588" s="9" t="str">
        <f>IF(AND(TONGHOP!O588="KTHP",TONGHOP!P588="TN",TONGHOP!J588="R",TONGHOP!K588&lt;&gt;""),TONGHOP!K588,"")</f>
        <v/>
      </c>
      <c r="D588" s="9" t="str">
        <f>IF(AND(TONGHOP!O588="KTHP",TONGHOP!P588="TN",TONGHOP!J588="R",TONGHOP!K588&lt;&gt;""),TONGHOP!L588,"")</f>
        <v/>
      </c>
      <c r="E588" s="9" t="str">
        <f>IF(AND(TONGHOP!O588="ThiTN",TONGHOP!P588="LT",TONGHOP!J588="R",TONGHOP!K588&lt;&gt;""),TONGHOP!K588,"")</f>
        <v/>
      </c>
      <c r="F588" s="9" t="str">
        <f>IF(AND(TONGHOP!O588="ThiTN",TONGHOP!P588="LT",TONGHOP!J588="R",TONGHOP!K588&lt;&gt;""),TONGHOP!L588,"")</f>
        <v/>
      </c>
      <c r="G588" s="9" t="str">
        <f>IF(AND(TONGHOP!O588="ThiTN",TONGHOP!P588="TH",TONGHOP!J588="R",TONGHOP!K588&lt;&gt;""),TONGHOP!K588,"")</f>
        <v/>
      </c>
      <c r="H588" s="9" t="str">
        <f>IF(AND(TONGHOP!O588="ThiTN",TONGHOP!P588="TH",TONGHOP!J588="R",TONGHOP!K588&lt;&gt;""),TONGHOP!L588,"")</f>
        <v/>
      </c>
    </row>
    <row r="589" spans="1:8">
      <c r="A589" s="9" t="str">
        <f>IF(AND(TONGHOP!O589="KTHP",TONGHOP!P589="LT",TONGHOP!J589="R",TONGHOP!K589&lt;&gt;""),TONGHOP!K589,"")</f>
        <v/>
      </c>
      <c r="B589" s="9" t="str">
        <f>IF(AND(TONGHOP!O589="KTHP",TONGHOP!P589="LT",TONGHOP!J589="R",TONGHOP!K589&lt;&gt;""),TONGHOP!L589,"")</f>
        <v/>
      </c>
      <c r="C589" s="9" t="str">
        <f>IF(AND(TONGHOP!O589="KTHP",TONGHOP!P589="TN",TONGHOP!J589="R",TONGHOP!K589&lt;&gt;""),TONGHOP!K589,"")</f>
        <v/>
      </c>
      <c r="D589" s="9" t="str">
        <f>IF(AND(TONGHOP!O589="KTHP",TONGHOP!P589="TN",TONGHOP!J589="R",TONGHOP!K589&lt;&gt;""),TONGHOP!L589,"")</f>
        <v/>
      </c>
      <c r="E589" s="9" t="str">
        <f>IF(AND(TONGHOP!O589="ThiTN",TONGHOP!P589="LT",TONGHOP!J589="R",TONGHOP!K589&lt;&gt;""),TONGHOP!K589,"")</f>
        <v/>
      </c>
      <c r="F589" s="9" t="str">
        <f>IF(AND(TONGHOP!O589="ThiTN",TONGHOP!P589="LT",TONGHOP!J589="R",TONGHOP!K589&lt;&gt;""),TONGHOP!L589,"")</f>
        <v/>
      </c>
      <c r="G589" s="9" t="str">
        <f>IF(AND(TONGHOP!O589="ThiTN",TONGHOP!P589="TH",TONGHOP!J589="R",TONGHOP!K589&lt;&gt;""),TONGHOP!K589,"")</f>
        <v/>
      </c>
      <c r="H589" s="9" t="str">
        <f>IF(AND(TONGHOP!O589="ThiTN",TONGHOP!P589="TH",TONGHOP!J589="R",TONGHOP!K589&lt;&gt;""),TONGHOP!L589,"")</f>
        <v/>
      </c>
    </row>
    <row r="590" spans="1:8">
      <c r="A590" s="9" t="str">
        <f>IF(AND(TONGHOP!O590="KTHP",TONGHOP!P590="LT",TONGHOP!J590="R",TONGHOP!K590&lt;&gt;""),TONGHOP!K590,"")</f>
        <v/>
      </c>
      <c r="B590" s="9" t="str">
        <f>IF(AND(TONGHOP!O590="KTHP",TONGHOP!P590="LT",TONGHOP!J590="R",TONGHOP!K590&lt;&gt;""),TONGHOP!L590,"")</f>
        <v/>
      </c>
      <c r="C590" s="9" t="str">
        <f>IF(AND(TONGHOP!O590="KTHP",TONGHOP!P590="TN",TONGHOP!J590="R",TONGHOP!K590&lt;&gt;""),TONGHOP!K590,"")</f>
        <v/>
      </c>
      <c r="D590" s="9" t="str">
        <f>IF(AND(TONGHOP!O590="KTHP",TONGHOP!P590="TN",TONGHOP!J590="R",TONGHOP!K590&lt;&gt;""),TONGHOP!L590,"")</f>
        <v/>
      </c>
      <c r="E590" s="9" t="str">
        <f>IF(AND(TONGHOP!O590="ThiTN",TONGHOP!P590="LT",TONGHOP!J590="R",TONGHOP!K590&lt;&gt;""),TONGHOP!K590,"")</f>
        <v/>
      </c>
      <c r="F590" s="9" t="str">
        <f>IF(AND(TONGHOP!O590="ThiTN",TONGHOP!P590="LT",TONGHOP!J590="R",TONGHOP!K590&lt;&gt;""),TONGHOP!L590,"")</f>
        <v/>
      </c>
      <c r="G590" s="9" t="str">
        <f>IF(AND(TONGHOP!O590="ThiTN",TONGHOP!P590="TH",TONGHOP!J590="R",TONGHOP!K590&lt;&gt;""),TONGHOP!K590,"")</f>
        <v/>
      </c>
      <c r="H590" s="9" t="str">
        <f>IF(AND(TONGHOP!O590="ThiTN",TONGHOP!P590="TH",TONGHOP!J590="R",TONGHOP!K590&lt;&gt;""),TONGHOP!L590,"")</f>
        <v/>
      </c>
    </row>
    <row r="591" spans="1:8">
      <c r="A591" s="9" t="str">
        <f>IF(AND(TONGHOP!O591="KTHP",TONGHOP!P591="LT",TONGHOP!J591="R",TONGHOP!K591&lt;&gt;""),TONGHOP!K591,"")</f>
        <v/>
      </c>
      <c r="B591" s="9" t="str">
        <f>IF(AND(TONGHOP!O591="KTHP",TONGHOP!P591="LT",TONGHOP!J591="R",TONGHOP!K591&lt;&gt;""),TONGHOP!L591,"")</f>
        <v/>
      </c>
      <c r="C591" s="9" t="str">
        <f>IF(AND(TONGHOP!O591="KTHP",TONGHOP!P591="TN",TONGHOP!J591="R",TONGHOP!K591&lt;&gt;""),TONGHOP!K591,"")</f>
        <v/>
      </c>
      <c r="D591" s="9" t="str">
        <f>IF(AND(TONGHOP!O591="KTHP",TONGHOP!P591="TN",TONGHOP!J591="R",TONGHOP!K591&lt;&gt;""),TONGHOP!L591,"")</f>
        <v/>
      </c>
      <c r="E591" s="9" t="str">
        <f>IF(AND(TONGHOP!O591="ThiTN",TONGHOP!P591="LT",TONGHOP!J591="R",TONGHOP!K591&lt;&gt;""),TONGHOP!K591,"")</f>
        <v/>
      </c>
      <c r="F591" s="9" t="str">
        <f>IF(AND(TONGHOP!O591="ThiTN",TONGHOP!P591="LT",TONGHOP!J591="R",TONGHOP!K591&lt;&gt;""),TONGHOP!L591,"")</f>
        <v/>
      </c>
      <c r="G591" s="9" t="str">
        <f>IF(AND(TONGHOP!O591="ThiTN",TONGHOP!P591="TH",TONGHOP!J591="R",TONGHOP!K591&lt;&gt;""),TONGHOP!K591,"")</f>
        <v/>
      </c>
      <c r="H591" s="9" t="str">
        <f>IF(AND(TONGHOP!O591="ThiTN",TONGHOP!P591="TH",TONGHOP!J591="R",TONGHOP!K591&lt;&gt;""),TONGHOP!L591,"")</f>
        <v/>
      </c>
    </row>
    <row r="592" spans="1:8">
      <c r="A592" s="9" t="str">
        <f>IF(AND(TONGHOP!O592="KTHP",TONGHOP!P592="LT",TONGHOP!J592="R",TONGHOP!K592&lt;&gt;""),TONGHOP!K592,"")</f>
        <v/>
      </c>
      <c r="B592" s="9" t="str">
        <f>IF(AND(TONGHOP!O592="KTHP",TONGHOP!P592="LT",TONGHOP!J592="R",TONGHOP!K592&lt;&gt;""),TONGHOP!L592,"")</f>
        <v/>
      </c>
      <c r="C592" s="9" t="str">
        <f>IF(AND(TONGHOP!O592="KTHP",TONGHOP!P592="TN",TONGHOP!J592="R",TONGHOP!K592&lt;&gt;""),TONGHOP!K592,"")</f>
        <v/>
      </c>
      <c r="D592" s="9" t="str">
        <f>IF(AND(TONGHOP!O592="KTHP",TONGHOP!P592="TN",TONGHOP!J592="R",TONGHOP!K592&lt;&gt;""),TONGHOP!L592,"")</f>
        <v/>
      </c>
      <c r="E592" s="9" t="str">
        <f>IF(AND(TONGHOP!O592="ThiTN",TONGHOP!P592="LT",TONGHOP!J592="R",TONGHOP!K592&lt;&gt;""),TONGHOP!K592,"")</f>
        <v/>
      </c>
      <c r="F592" s="9" t="str">
        <f>IF(AND(TONGHOP!O592="ThiTN",TONGHOP!P592="LT",TONGHOP!J592="R",TONGHOP!K592&lt;&gt;""),TONGHOP!L592,"")</f>
        <v/>
      </c>
      <c r="G592" s="9" t="str">
        <f>IF(AND(TONGHOP!O592="ThiTN",TONGHOP!P592="TH",TONGHOP!J592="R",TONGHOP!K592&lt;&gt;""),TONGHOP!K592,"")</f>
        <v/>
      </c>
      <c r="H592" s="9" t="str">
        <f>IF(AND(TONGHOP!O592="ThiTN",TONGHOP!P592="TH",TONGHOP!J592="R",TONGHOP!K592&lt;&gt;""),TONGHOP!L592,"")</f>
        <v/>
      </c>
    </row>
    <row r="593" spans="1:8">
      <c r="A593" s="9" t="str">
        <f>IF(AND(TONGHOP!O593="KTHP",TONGHOP!P593="LT",TONGHOP!J593="R",TONGHOP!K593&lt;&gt;""),TONGHOP!K593,"")</f>
        <v/>
      </c>
      <c r="B593" s="9" t="str">
        <f>IF(AND(TONGHOP!O593="KTHP",TONGHOP!P593="LT",TONGHOP!J593="R",TONGHOP!K593&lt;&gt;""),TONGHOP!L593,"")</f>
        <v/>
      </c>
      <c r="C593" s="9" t="str">
        <f>IF(AND(TONGHOP!O593="KTHP",TONGHOP!P593="TN",TONGHOP!J593="R",TONGHOP!K593&lt;&gt;""),TONGHOP!K593,"")</f>
        <v/>
      </c>
      <c r="D593" s="9" t="str">
        <f>IF(AND(TONGHOP!O593="KTHP",TONGHOP!P593="TN",TONGHOP!J593="R",TONGHOP!K593&lt;&gt;""),TONGHOP!L593,"")</f>
        <v/>
      </c>
      <c r="E593" s="9" t="str">
        <f>IF(AND(TONGHOP!O593="ThiTN",TONGHOP!P593="LT",TONGHOP!J593="R",TONGHOP!K593&lt;&gt;""),TONGHOP!K593,"")</f>
        <v/>
      </c>
      <c r="F593" s="9" t="str">
        <f>IF(AND(TONGHOP!O593="ThiTN",TONGHOP!P593="LT",TONGHOP!J593="R",TONGHOP!K593&lt;&gt;""),TONGHOP!L593,"")</f>
        <v/>
      </c>
      <c r="G593" s="9" t="str">
        <f>IF(AND(TONGHOP!O593="ThiTN",TONGHOP!P593="TH",TONGHOP!J593="R",TONGHOP!K593&lt;&gt;""),TONGHOP!K593,"")</f>
        <v/>
      </c>
      <c r="H593" s="9" t="str">
        <f>IF(AND(TONGHOP!O593="ThiTN",TONGHOP!P593="TH",TONGHOP!J593="R",TONGHOP!K593&lt;&gt;""),TONGHOP!L593,"")</f>
        <v/>
      </c>
    </row>
    <row r="594" spans="1:8">
      <c r="A594" s="9" t="str">
        <f>IF(AND(TONGHOP!O594="KTHP",TONGHOP!P594="LT",TONGHOP!J594="R",TONGHOP!K594&lt;&gt;""),TONGHOP!K594,"")</f>
        <v/>
      </c>
      <c r="B594" s="9" t="str">
        <f>IF(AND(TONGHOP!O594="KTHP",TONGHOP!P594="LT",TONGHOP!J594="R",TONGHOP!K594&lt;&gt;""),TONGHOP!L594,"")</f>
        <v/>
      </c>
      <c r="C594" s="9" t="str">
        <f>IF(AND(TONGHOP!O594="KTHP",TONGHOP!P594="TN",TONGHOP!J594="R",TONGHOP!K594&lt;&gt;""),TONGHOP!K594,"")</f>
        <v/>
      </c>
      <c r="D594" s="9" t="str">
        <f>IF(AND(TONGHOP!O594="KTHP",TONGHOP!P594="TN",TONGHOP!J594="R",TONGHOP!K594&lt;&gt;""),TONGHOP!L594,"")</f>
        <v/>
      </c>
      <c r="E594" s="9" t="str">
        <f>IF(AND(TONGHOP!O594="ThiTN",TONGHOP!P594="LT",TONGHOP!J594="R",TONGHOP!K594&lt;&gt;""),TONGHOP!K594,"")</f>
        <v/>
      </c>
      <c r="F594" s="9" t="str">
        <f>IF(AND(TONGHOP!O594="ThiTN",TONGHOP!P594="LT",TONGHOP!J594="R",TONGHOP!K594&lt;&gt;""),TONGHOP!L594,"")</f>
        <v/>
      </c>
      <c r="G594" s="9" t="str">
        <f>IF(AND(TONGHOP!O594="ThiTN",TONGHOP!P594="TH",TONGHOP!J594="R",TONGHOP!K594&lt;&gt;""),TONGHOP!K594,"")</f>
        <v/>
      </c>
      <c r="H594" s="9" t="str">
        <f>IF(AND(TONGHOP!O594="ThiTN",TONGHOP!P594="TH",TONGHOP!J594="R",TONGHOP!K594&lt;&gt;""),TONGHOP!L594,"")</f>
        <v/>
      </c>
    </row>
    <row r="595" spans="1:8">
      <c r="A595" s="9" t="str">
        <f>IF(AND(TONGHOP!O595="KTHP",TONGHOP!P595="LT",TONGHOP!J595="R",TONGHOP!K595&lt;&gt;""),TONGHOP!K595,"")</f>
        <v/>
      </c>
      <c r="B595" s="9" t="str">
        <f>IF(AND(TONGHOP!O595="KTHP",TONGHOP!P595="LT",TONGHOP!J595="R",TONGHOP!K595&lt;&gt;""),TONGHOP!L595,"")</f>
        <v/>
      </c>
      <c r="C595" s="9" t="str">
        <f>IF(AND(TONGHOP!O595="KTHP",TONGHOP!P595="TN",TONGHOP!J595="R",TONGHOP!K595&lt;&gt;""),TONGHOP!K595,"")</f>
        <v/>
      </c>
      <c r="D595" s="9" t="str">
        <f>IF(AND(TONGHOP!O595="KTHP",TONGHOP!P595="TN",TONGHOP!J595="R",TONGHOP!K595&lt;&gt;""),TONGHOP!L595,"")</f>
        <v/>
      </c>
      <c r="E595" s="9" t="str">
        <f>IF(AND(TONGHOP!O595="ThiTN",TONGHOP!P595="LT",TONGHOP!J595="R",TONGHOP!K595&lt;&gt;""),TONGHOP!K595,"")</f>
        <v/>
      </c>
      <c r="F595" s="9" t="str">
        <f>IF(AND(TONGHOP!O595="ThiTN",TONGHOP!P595="LT",TONGHOP!J595="R",TONGHOP!K595&lt;&gt;""),TONGHOP!L595,"")</f>
        <v/>
      </c>
      <c r="G595" s="9" t="str">
        <f>IF(AND(TONGHOP!O595="ThiTN",TONGHOP!P595="TH",TONGHOP!J595="R",TONGHOP!K595&lt;&gt;""),TONGHOP!K595,"")</f>
        <v/>
      </c>
      <c r="H595" s="9" t="str">
        <f>IF(AND(TONGHOP!O595="ThiTN",TONGHOP!P595="TH",TONGHOP!J595="R",TONGHOP!K595&lt;&gt;""),TONGHOP!L595,"")</f>
        <v/>
      </c>
    </row>
    <row r="596" spans="1:8">
      <c r="A596" s="9" t="str">
        <f>IF(AND(TONGHOP!O596="KTHP",TONGHOP!P596="LT",TONGHOP!J596="R",TONGHOP!K596&lt;&gt;""),TONGHOP!K596,"")</f>
        <v/>
      </c>
      <c r="B596" s="9" t="str">
        <f>IF(AND(TONGHOP!O596="KTHP",TONGHOP!P596="LT",TONGHOP!J596="R",TONGHOP!K596&lt;&gt;""),TONGHOP!L596,"")</f>
        <v/>
      </c>
      <c r="C596" s="9" t="str">
        <f>IF(AND(TONGHOP!O596="KTHP",TONGHOP!P596="TN",TONGHOP!J596="R",TONGHOP!K596&lt;&gt;""),TONGHOP!K596,"")</f>
        <v/>
      </c>
      <c r="D596" s="9" t="str">
        <f>IF(AND(TONGHOP!O596="KTHP",TONGHOP!P596="TN",TONGHOP!J596="R",TONGHOP!K596&lt;&gt;""),TONGHOP!L596,"")</f>
        <v/>
      </c>
      <c r="E596" s="9" t="str">
        <f>IF(AND(TONGHOP!O596="ThiTN",TONGHOP!P596="LT",TONGHOP!J596="R",TONGHOP!K596&lt;&gt;""),TONGHOP!K596,"")</f>
        <v/>
      </c>
      <c r="F596" s="9" t="str">
        <f>IF(AND(TONGHOP!O596="ThiTN",TONGHOP!P596="LT",TONGHOP!J596="R",TONGHOP!K596&lt;&gt;""),TONGHOP!L596,"")</f>
        <v/>
      </c>
      <c r="G596" s="9" t="str">
        <f>IF(AND(TONGHOP!O596="ThiTN",TONGHOP!P596="TH",TONGHOP!J596="R",TONGHOP!K596&lt;&gt;""),TONGHOP!K596,"")</f>
        <v/>
      </c>
      <c r="H596" s="9" t="str">
        <f>IF(AND(TONGHOP!O596="ThiTN",TONGHOP!P596="TH",TONGHOP!J596="R",TONGHOP!K596&lt;&gt;""),TONGHOP!L596,"")</f>
        <v/>
      </c>
    </row>
    <row r="597" spans="1:8">
      <c r="A597" s="9" t="str">
        <f>IF(AND(TONGHOP!O597="KTHP",TONGHOP!P597="LT",TONGHOP!J597="R",TONGHOP!K597&lt;&gt;""),TONGHOP!K597,"")</f>
        <v/>
      </c>
      <c r="B597" s="9" t="str">
        <f>IF(AND(TONGHOP!O597="KTHP",TONGHOP!P597="LT",TONGHOP!J597="R",TONGHOP!K597&lt;&gt;""),TONGHOP!L597,"")</f>
        <v/>
      </c>
      <c r="C597" s="9" t="str">
        <f>IF(AND(TONGHOP!O597="KTHP",TONGHOP!P597="TN",TONGHOP!J597="R",TONGHOP!K597&lt;&gt;""),TONGHOP!K597,"")</f>
        <v/>
      </c>
      <c r="D597" s="9" t="str">
        <f>IF(AND(TONGHOP!O597="KTHP",TONGHOP!P597="TN",TONGHOP!J597="R",TONGHOP!K597&lt;&gt;""),TONGHOP!L597,"")</f>
        <v/>
      </c>
      <c r="E597" s="9" t="str">
        <f>IF(AND(TONGHOP!O597="ThiTN",TONGHOP!P597="LT",TONGHOP!J597="R",TONGHOP!K597&lt;&gt;""),TONGHOP!K597,"")</f>
        <v/>
      </c>
      <c r="F597" s="9" t="str">
        <f>IF(AND(TONGHOP!O597="ThiTN",TONGHOP!P597="LT",TONGHOP!J597="R",TONGHOP!K597&lt;&gt;""),TONGHOP!L597,"")</f>
        <v/>
      </c>
      <c r="G597" s="9" t="str">
        <f>IF(AND(TONGHOP!O597="ThiTN",TONGHOP!P597="TH",TONGHOP!J597="R",TONGHOP!K597&lt;&gt;""),TONGHOP!K597,"")</f>
        <v/>
      </c>
      <c r="H597" s="9" t="str">
        <f>IF(AND(TONGHOP!O597="ThiTN",TONGHOP!P597="TH",TONGHOP!J597="R",TONGHOP!K597&lt;&gt;""),TONGHOP!L597,"")</f>
        <v/>
      </c>
    </row>
    <row r="598" spans="1:8">
      <c r="A598" s="9" t="str">
        <f>IF(AND(TONGHOP!O598="KTHP",TONGHOP!P598="LT",TONGHOP!J598="R",TONGHOP!K598&lt;&gt;""),TONGHOP!K598,"")</f>
        <v/>
      </c>
      <c r="B598" s="9" t="str">
        <f>IF(AND(TONGHOP!O598="KTHP",TONGHOP!P598="LT",TONGHOP!J598="R",TONGHOP!K598&lt;&gt;""),TONGHOP!L598,"")</f>
        <v/>
      </c>
      <c r="C598" s="9" t="str">
        <f>IF(AND(TONGHOP!O598="KTHP",TONGHOP!P598="TN",TONGHOP!J598="R",TONGHOP!K598&lt;&gt;""),TONGHOP!K598,"")</f>
        <v/>
      </c>
      <c r="D598" s="9" t="str">
        <f>IF(AND(TONGHOP!O598="KTHP",TONGHOP!P598="TN",TONGHOP!J598="R",TONGHOP!K598&lt;&gt;""),TONGHOP!L598,"")</f>
        <v/>
      </c>
      <c r="E598" s="9" t="str">
        <f>IF(AND(TONGHOP!O598="ThiTN",TONGHOP!P598="LT",TONGHOP!J598="R",TONGHOP!K598&lt;&gt;""),TONGHOP!K598,"")</f>
        <v/>
      </c>
      <c r="F598" s="9" t="str">
        <f>IF(AND(TONGHOP!O598="ThiTN",TONGHOP!P598="LT",TONGHOP!J598="R",TONGHOP!K598&lt;&gt;""),TONGHOP!L598,"")</f>
        <v/>
      </c>
      <c r="G598" s="9" t="str">
        <f>IF(AND(TONGHOP!O598="ThiTN",TONGHOP!P598="TH",TONGHOP!J598="R",TONGHOP!K598&lt;&gt;""),TONGHOP!K598,"")</f>
        <v/>
      </c>
      <c r="H598" s="9" t="str">
        <f>IF(AND(TONGHOP!O598="ThiTN",TONGHOP!P598="TH",TONGHOP!J598="R",TONGHOP!K598&lt;&gt;""),TONGHOP!L598,"")</f>
        <v/>
      </c>
    </row>
    <row r="599" spans="1:8">
      <c r="A599" s="9" t="str">
        <f>IF(AND(TONGHOP!O599="KTHP",TONGHOP!P599="LT",TONGHOP!J599="R",TONGHOP!K599&lt;&gt;""),TONGHOP!K599,"")</f>
        <v/>
      </c>
      <c r="B599" s="9" t="str">
        <f>IF(AND(TONGHOP!O599="KTHP",TONGHOP!P599="LT",TONGHOP!J599="R",TONGHOP!K599&lt;&gt;""),TONGHOP!L599,"")</f>
        <v/>
      </c>
      <c r="C599" s="9" t="str">
        <f>IF(AND(TONGHOP!O599="KTHP",TONGHOP!P599="TN",TONGHOP!J599="R",TONGHOP!K599&lt;&gt;""),TONGHOP!K599,"")</f>
        <v/>
      </c>
      <c r="D599" s="9" t="str">
        <f>IF(AND(TONGHOP!O599="KTHP",TONGHOP!P599="TN",TONGHOP!J599="R",TONGHOP!K599&lt;&gt;""),TONGHOP!L599,"")</f>
        <v/>
      </c>
      <c r="E599" s="9" t="str">
        <f>IF(AND(TONGHOP!O599="ThiTN",TONGHOP!P599="LT",TONGHOP!J599="R",TONGHOP!K599&lt;&gt;""),TONGHOP!K599,"")</f>
        <v/>
      </c>
      <c r="F599" s="9" t="str">
        <f>IF(AND(TONGHOP!O599="ThiTN",TONGHOP!P599="LT",TONGHOP!J599="R",TONGHOP!K599&lt;&gt;""),TONGHOP!L599,"")</f>
        <v/>
      </c>
      <c r="G599" s="9" t="str">
        <f>IF(AND(TONGHOP!O599="ThiTN",TONGHOP!P599="TH",TONGHOP!J599="R",TONGHOP!K599&lt;&gt;""),TONGHOP!K599,"")</f>
        <v/>
      </c>
      <c r="H599" s="9" t="str">
        <f>IF(AND(TONGHOP!O599="ThiTN",TONGHOP!P599="TH",TONGHOP!J599="R",TONGHOP!K599&lt;&gt;""),TONGHOP!L599,"")</f>
        <v/>
      </c>
    </row>
    <row r="600" spans="1:8">
      <c r="A600" s="9" t="str">
        <f>IF(AND(TONGHOP!O600="KTHP",TONGHOP!P600="LT",TONGHOP!J600="R",TONGHOP!K600&lt;&gt;""),TONGHOP!K600,"")</f>
        <v/>
      </c>
      <c r="B600" s="9" t="str">
        <f>IF(AND(TONGHOP!O600="KTHP",TONGHOP!P600="LT",TONGHOP!J600="R",TONGHOP!K600&lt;&gt;""),TONGHOP!L600,"")</f>
        <v/>
      </c>
      <c r="C600" s="9" t="str">
        <f>IF(AND(TONGHOP!O600="KTHP",TONGHOP!P600="TN",TONGHOP!J600="R",TONGHOP!K600&lt;&gt;""),TONGHOP!K600,"")</f>
        <v/>
      </c>
      <c r="D600" s="9" t="str">
        <f>IF(AND(TONGHOP!O600="KTHP",TONGHOP!P600="TN",TONGHOP!J600="R",TONGHOP!K600&lt;&gt;""),TONGHOP!L600,"")</f>
        <v/>
      </c>
      <c r="E600" s="9" t="str">
        <f>IF(AND(TONGHOP!O600="ThiTN",TONGHOP!P600="LT",TONGHOP!J600="R",TONGHOP!K600&lt;&gt;""),TONGHOP!K600,"")</f>
        <v/>
      </c>
      <c r="F600" s="9" t="str">
        <f>IF(AND(TONGHOP!O600="ThiTN",TONGHOP!P600="LT",TONGHOP!J600="R",TONGHOP!K600&lt;&gt;""),TONGHOP!L600,"")</f>
        <v/>
      </c>
      <c r="G600" s="9" t="str">
        <f>IF(AND(TONGHOP!O600="ThiTN",TONGHOP!P600="TH",TONGHOP!J600="R",TONGHOP!K600&lt;&gt;""),TONGHOP!K600,"")</f>
        <v/>
      </c>
      <c r="H600" s="9" t="str">
        <f>IF(AND(TONGHOP!O600="ThiTN",TONGHOP!P600="TH",TONGHOP!J600="R",TONGHOP!K600&lt;&gt;""),TONGHOP!L600,"")</f>
        <v/>
      </c>
    </row>
    <row r="601" spans="1:8">
      <c r="A601" s="9" t="str">
        <f>IF(AND(TONGHOP!O601="KTHP",TONGHOP!P601="LT",TONGHOP!J601="R",TONGHOP!K601&lt;&gt;""),TONGHOP!K601,"")</f>
        <v/>
      </c>
      <c r="B601" s="9" t="str">
        <f>IF(AND(TONGHOP!O601="KTHP",TONGHOP!P601="LT",TONGHOP!J601="R",TONGHOP!K601&lt;&gt;""),TONGHOP!L601,"")</f>
        <v/>
      </c>
      <c r="C601" s="9" t="str">
        <f>IF(AND(TONGHOP!O601="KTHP",TONGHOP!P601="TN",TONGHOP!J601="R",TONGHOP!K601&lt;&gt;""),TONGHOP!K601,"")</f>
        <v/>
      </c>
      <c r="D601" s="9" t="str">
        <f>IF(AND(TONGHOP!O601="KTHP",TONGHOP!P601="TN",TONGHOP!J601="R",TONGHOP!K601&lt;&gt;""),TONGHOP!L601,"")</f>
        <v/>
      </c>
      <c r="E601" s="9" t="str">
        <f>IF(AND(TONGHOP!O601="ThiTN",TONGHOP!P601="LT",TONGHOP!J601="R",TONGHOP!K601&lt;&gt;""),TONGHOP!K601,"")</f>
        <v/>
      </c>
      <c r="F601" s="9" t="str">
        <f>IF(AND(TONGHOP!O601="ThiTN",TONGHOP!P601="LT",TONGHOP!J601="R",TONGHOP!K601&lt;&gt;""),TONGHOP!L601,"")</f>
        <v/>
      </c>
      <c r="G601" s="9" t="str">
        <f>IF(AND(TONGHOP!O601="ThiTN",TONGHOP!P601="TH",TONGHOP!J601="R",TONGHOP!K601&lt;&gt;""),TONGHOP!K601,"")</f>
        <v/>
      </c>
      <c r="H601" s="9" t="str">
        <f>IF(AND(TONGHOP!O601="ThiTN",TONGHOP!P601="TH",TONGHOP!J601="R",TONGHOP!K601&lt;&gt;""),TONGHOP!L601,"")</f>
        <v/>
      </c>
    </row>
    <row r="602" spans="1:8">
      <c r="A602" s="9" t="str">
        <f>IF(AND(TONGHOP!O602="KTHP",TONGHOP!P602="LT",TONGHOP!J602="R",TONGHOP!K602&lt;&gt;""),TONGHOP!K602,"")</f>
        <v/>
      </c>
      <c r="B602" s="9" t="str">
        <f>IF(AND(TONGHOP!O602="KTHP",TONGHOP!P602="LT",TONGHOP!J602="R",TONGHOP!K602&lt;&gt;""),TONGHOP!L602,"")</f>
        <v/>
      </c>
      <c r="C602" s="9" t="str">
        <f>IF(AND(TONGHOP!O602="KTHP",TONGHOP!P602="TN",TONGHOP!J602="R",TONGHOP!K602&lt;&gt;""),TONGHOP!K602,"")</f>
        <v/>
      </c>
      <c r="D602" s="9" t="str">
        <f>IF(AND(TONGHOP!O602="KTHP",TONGHOP!P602="TN",TONGHOP!J602="R",TONGHOP!K602&lt;&gt;""),TONGHOP!L602,"")</f>
        <v/>
      </c>
      <c r="E602" s="9" t="str">
        <f>IF(AND(TONGHOP!O602="ThiTN",TONGHOP!P602="LT",TONGHOP!J602="R",TONGHOP!K602&lt;&gt;""),TONGHOP!K602,"")</f>
        <v/>
      </c>
      <c r="F602" s="9" t="str">
        <f>IF(AND(TONGHOP!O602="ThiTN",TONGHOP!P602="LT",TONGHOP!J602="R",TONGHOP!K602&lt;&gt;""),TONGHOP!L602,"")</f>
        <v/>
      </c>
      <c r="G602" s="9" t="str">
        <f>IF(AND(TONGHOP!O602="ThiTN",TONGHOP!P602="TH",TONGHOP!J602="R",TONGHOP!K602&lt;&gt;""),TONGHOP!K602,"")</f>
        <v/>
      </c>
      <c r="H602" s="9" t="str">
        <f>IF(AND(TONGHOP!O602="ThiTN",TONGHOP!P602="TH",TONGHOP!J602="R",TONGHOP!K602&lt;&gt;""),TONGHOP!L602,"")</f>
        <v/>
      </c>
    </row>
    <row r="603" spans="1:8">
      <c r="A603" s="9" t="str">
        <f>IF(AND(TONGHOP!O603="KTHP",TONGHOP!P603="LT",TONGHOP!J603="R",TONGHOP!K603&lt;&gt;""),TONGHOP!K603,"")</f>
        <v/>
      </c>
      <c r="B603" s="9" t="str">
        <f>IF(AND(TONGHOP!O603="KTHP",TONGHOP!P603="LT",TONGHOP!J603="R",TONGHOP!K603&lt;&gt;""),TONGHOP!L603,"")</f>
        <v/>
      </c>
      <c r="C603" s="9" t="str">
        <f>IF(AND(TONGHOP!O603="KTHP",TONGHOP!P603="TN",TONGHOP!J603="R",TONGHOP!K603&lt;&gt;""),TONGHOP!K603,"")</f>
        <v/>
      </c>
      <c r="D603" s="9" t="str">
        <f>IF(AND(TONGHOP!O603="KTHP",TONGHOP!P603="TN",TONGHOP!J603="R",TONGHOP!K603&lt;&gt;""),TONGHOP!L603,"")</f>
        <v/>
      </c>
      <c r="E603" s="9" t="str">
        <f>IF(AND(TONGHOP!O603="ThiTN",TONGHOP!P603="LT",TONGHOP!J603="R",TONGHOP!K603&lt;&gt;""),TONGHOP!K603,"")</f>
        <v/>
      </c>
      <c r="F603" s="9" t="str">
        <f>IF(AND(TONGHOP!O603="ThiTN",TONGHOP!P603="LT",TONGHOP!J603="R",TONGHOP!K603&lt;&gt;""),TONGHOP!L603,"")</f>
        <v/>
      </c>
      <c r="G603" s="9" t="str">
        <f>IF(AND(TONGHOP!O603="ThiTN",TONGHOP!P603="TH",TONGHOP!J603="R",TONGHOP!K603&lt;&gt;""),TONGHOP!K603,"")</f>
        <v/>
      </c>
      <c r="H603" s="9" t="str">
        <f>IF(AND(TONGHOP!O603="ThiTN",TONGHOP!P603="TH",TONGHOP!J603="R",TONGHOP!K603&lt;&gt;""),TONGHOP!L603,"")</f>
        <v/>
      </c>
    </row>
    <row r="604" spans="1:8">
      <c r="A604" s="9" t="str">
        <f>IF(AND(TONGHOP!O604="KTHP",TONGHOP!P604="LT",TONGHOP!J604="R",TONGHOP!K604&lt;&gt;""),TONGHOP!K604,"")</f>
        <v/>
      </c>
      <c r="B604" s="9" t="str">
        <f>IF(AND(TONGHOP!O604="KTHP",TONGHOP!P604="LT",TONGHOP!J604="R",TONGHOP!K604&lt;&gt;""),TONGHOP!L604,"")</f>
        <v/>
      </c>
      <c r="C604" s="9" t="str">
        <f>IF(AND(TONGHOP!O604="KTHP",TONGHOP!P604="TN",TONGHOP!J604="R",TONGHOP!K604&lt;&gt;""),TONGHOP!K604,"")</f>
        <v/>
      </c>
      <c r="D604" s="9" t="str">
        <f>IF(AND(TONGHOP!O604="KTHP",TONGHOP!P604="TN",TONGHOP!J604="R",TONGHOP!K604&lt;&gt;""),TONGHOP!L604,"")</f>
        <v/>
      </c>
      <c r="E604" s="9" t="str">
        <f>IF(AND(TONGHOP!O604="ThiTN",TONGHOP!P604="LT",TONGHOP!J604="R",TONGHOP!K604&lt;&gt;""),TONGHOP!K604,"")</f>
        <v/>
      </c>
      <c r="F604" s="9" t="str">
        <f>IF(AND(TONGHOP!O604="ThiTN",TONGHOP!P604="LT",TONGHOP!J604="R",TONGHOP!K604&lt;&gt;""),TONGHOP!L604,"")</f>
        <v/>
      </c>
      <c r="G604" s="9" t="str">
        <f>IF(AND(TONGHOP!O604="ThiTN",TONGHOP!P604="TH",TONGHOP!J604="R",TONGHOP!K604&lt;&gt;""),TONGHOP!K604,"")</f>
        <v/>
      </c>
      <c r="H604" s="9" t="str">
        <f>IF(AND(TONGHOP!O604="ThiTN",TONGHOP!P604="TH",TONGHOP!J604="R",TONGHOP!K604&lt;&gt;""),TONGHOP!L604,"")</f>
        <v/>
      </c>
    </row>
    <row r="605" spans="1:8">
      <c r="A605" s="9" t="str">
        <f>IF(AND(TONGHOP!O605="KTHP",TONGHOP!P605="LT",TONGHOP!J605="R",TONGHOP!K605&lt;&gt;""),TONGHOP!K605,"")</f>
        <v/>
      </c>
      <c r="B605" s="9" t="str">
        <f>IF(AND(TONGHOP!O605="KTHP",TONGHOP!P605="LT",TONGHOP!J605="R",TONGHOP!K605&lt;&gt;""),TONGHOP!L605,"")</f>
        <v/>
      </c>
      <c r="C605" s="9" t="str">
        <f>IF(AND(TONGHOP!O605="KTHP",TONGHOP!P605="TN",TONGHOP!J605="R",TONGHOP!K605&lt;&gt;""),TONGHOP!K605,"")</f>
        <v/>
      </c>
      <c r="D605" s="9" t="str">
        <f>IF(AND(TONGHOP!O605="KTHP",TONGHOP!P605="TN",TONGHOP!J605="R",TONGHOP!K605&lt;&gt;""),TONGHOP!L605,"")</f>
        <v/>
      </c>
      <c r="E605" s="9" t="str">
        <f>IF(AND(TONGHOP!O605="ThiTN",TONGHOP!P605="LT",TONGHOP!J605="R",TONGHOP!K605&lt;&gt;""),TONGHOP!K605,"")</f>
        <v/>
      </c>
      <c r="F605" s="9" t="str">
        <f>IF(AND(TONGHOP!O605="ThiTN",TONGHOP!P605="LT",TONGHOP!J605="R",TONGHOP!K605&lt;&gt;""),TONGHOP!L605,"")</f>
        <v/>
      </c>
      <c r="G605" s="9" t="str">
        <f>IF(AND(TONGHOP!O605="ThiTN",TONGHOP!P605="TH",TONGHOP!J605="R",TONGHOP!K605&lt;&gt;""),TONGHOP!K605,"")</f>
        <v/>
      </c>
      <c r="H605" s="9" t="str">
        <f>IF(AND(TONGHOP!O605="ThiTN",TONGHOP!P605="TH",TONGHOP!J605="R",TONGHOP!K605&lt;&gt;""),TONGHOP!L605,"")</f>
        <v/>
      </c>
    </row>
    <row r="606" spans="1:8">
      <c r="A606" s="9" t="str">
        <f>IF(AND(TONGHOP!O606="KTHP",TONGHOP!P606="LT",TONGHOP!J606="R",TONGHOP!K606&lt;&gt;""),TONGHOP!K606,"")</f>
        <v/>
      </c>
      <c r="B606" s="9" t="str">
        <f>IF(AND(TONGHOP!O606="KTHP",TONGHOP!P606="LT",TONGHOP!J606="R",TONGHOP!K606&lt;&gt;""),TONGHOP!L606,"")</f>
        <v/>
      </c>
      <c r="C606" s="9" t="str">
        <f>IF(AND(TONGHOP!O606="KTHP",TONGHOP!P606="TN",TONGHOP!J606="R",TONGHOP!K606&lt;&gt;""),TONGHOP!K606,"")</f>
        <v/>
      </c>
      <c r="D606" s="9" t="str">
        <f>IF(AND(TONGHOP!O606="KTHP",TONGHOP!P606="TN",TONGHOP!J606="R",TONGHOP!K606&lt;&gt;""),TONGHOP!L606,"")</f>
        <v/>
      </c>
      <c r="E606" s="9" t="str">
        <f>IF(AND(TONGHOP!O606="ThiTN",TONGHOP!P606="LT",TONGHOP!J606="R",TONGHOP!K606&lt;&gt;""),TONGHOP!K606,"")</f>
        <v/>
      </c>
      <c r="F606" s="9" t="str">
        <f>IF(AND(TONGHOP!O606="ThiTN",TONGHOP!P606="LT",TONGHOP!J606="R",TONGHOP!K606&lt;&gt;""),TONGHOP!L606,"")</f>
        <v/>
      </c>
      <c r="G606" s="9" t="str">
        <f>IF(AND(TONGHOP!O606="ThiTN",TONGHOP!P606="TH",TONGHOP!J606="R",TONGHOP!K606&lt;&gt;""),TONGHOP!K606,"")</f>
        <v/>
      </c>
      <c r="H606" s="9" t="str">
        <f>IF(AND(TONGHOP!O606="ThiTN",TONGHOP!P606="TH",TONGHOP!J606="R",TONGHOP!K606&lt;&gt;""),TONGHOP!L606,"")</f>
        <v/>
      </c>
    </row>
    <row r="607" spans="1:8">
      <c r="A607" s="9" t="str">
        <f>IF(AND(TONGHOP!O607="KTHP",TONGHOP!P607="LT",TONGHOP!J607="R",TONGHOP!K607&lt;&gt;""),TONGHOP!K607,"")</f>
        <v/>
      </c>
      <c r="B607" s="9" t="str">
        <f>IF(AND(TONGHOP!O607="KTHP",TONGHOP!P607="LT",TONGHOP!J607="R",TONGHOP!K607&lt;&gt;""),TONGHOP!L607,"")</f>
        <v/>
      </c>
      <c r="C607" s="9" t="str">
        <f>IF(AND(TONGHOP!O607="KTHP",TONGHOP!P607="TN",TONGHOP!J607="R",TONGHOP!K607&lt;&gt;""),TONGHOP!K607,"")</f>
        <v/>
      </c>
      <c r="D607" s="9" t="str">
        <f>IF(AND(TONGHOP!O607="KTHP",TONGHOP!P607="TN",TONGHOP!J607="R",TONGHOP!K607&lt;&gt;""),TONGHOP!L607,"")</f>
        <v/>
      </c>
      <c r="E607" s="9" t="str">
        <f>IF(AND(TONGHOP!O607="ThiTN",TONGHOP!P607="LT",TONGHOP!J607="R",TONGHOP!K607&lt;&gt;""),TONGHOP!K607,"")</f>
        <v/>
      </c>
      <c r="F607" s="9" t="str">
        <f>IF(AND(TONGHOP!O607="ThiTN",TONGHOP!P607="LT",TONGHOP!J607="R",TONGHOP!K607&lt;&gt;""),TONGHOP!L607,"")</f>
        <v/>
      </c>
      <c r="G607" s="9" t="str">
        <f>IF(AND(TONGHOP!O607="ThiTN",TONGHOP!P607="TH",TONGHOP!J607="R",TONGHOP!K607&lt;&gt;""),TONGHOP!K607,"")</f>
        <v/>
      </c>
      <c r="H607" s="9" t="str">
        <f>IF(AND(TONGHOP!O607="ThiTN",TONGHOP!P607="TH",TONGHOP!J607="R",TONGHOP!K607&lt;&gt;""),TONGHOP!L607,"")</f>
        <v/>
      </c>
    </row>
    <row r="608" spans="1:8">
      <c r="A608" s="9" t="str">
        <f>IF(AND(TONGHOP!O608="KTHP",TONGHOP!P608="LT",TONGHOP!J608="R",TONGHOP!K608&lt;&gt;""),TONGHOP!K608,"")</f>
        <v/>
      </c>
      <c r="B608" s="9" t="str">
        <f>IF(AND(TONGHOP!O608="KTHP",TONGHOP!P608="LT",TONGHOP!J608="R",TONGHOP!K608&lt;&gt;""),TONGHOP!L608,"")</f>
        <v/>
      </c>
      <c r="C608" s="9" t="str">
        <f>IF(AND(TONGHOP!O608="KTHP",TONGHOP!P608="TN",TONGHOP!J608="R",TONGHOP!K608&lt;&gt;""),TONGHOP!K608,"")</f>
        <v/>
      </c>
      <c r="D608" s="9" t="str">
        <f>IF(AND(TONGHOP!O608="KTHP",TONGHOP!P608="TN",TONGHOP!J608="R",TONGHOP!K608&lt;&gt;""),TONGHOP!L608,"")</f>
        <v/>
      </c>
      <c r="E608" s="9" t="str">
        <f>IF(AND(TONGHOP!O608="ThiTN",TONGHOP!P608="LT",TONGHOP!J608="R",TONGHOP!K608&lt;&gt;""),TONGHOP!K608,"")</f>
        <v/>
      </c>
      <c r="F608" s="9" t="str">
        <f>IF(AND(TONGHOP!O608="ThiTN",TONGHOP!P608="LT",TONGHOP!J608="R",TONGHOP!K608&lt;&gt;""),TONGHOP!L608,"")</f>
        <v/>
      </c>
      <c r="G608" s="9" t="str">
        <f>IF(AND(TONGHOP!O608="ThiTN",TONGHOP!P608="TH",TONGHOP!J608="R",TONGHOP!K608&lt;&gt;""),TONGHOP!K608,"")</f>
        <v/>
      </c>
      <c r="H608" s="9" t="str">
        <f>IF(AND(TONGHOP!O608="ThiTN",TONGHOP!P608="TH",TONGHOP!J608="R",TONGHOP!K608&lt;&gt;""),TONGHOP!L608,"")</f>
        <v/>
      </c>
    </row>
    <row r="609" spans="1:8">
      <c r="A609" s="9" t="str">
        <f>IF(AND(TONGHOP!O609="KTHP",TONGHOP!P609="LT",TONGHOP!J609="R",TONGHOP!K609&lt;&gt;""),TONGHOP!K609,"")</f>
        <v/>
      </c>
      <c r="B609" s="9" t="str">
        <f>IF(AND(TONGHOP!O609="KTHP",TONGHOP!P609="LT",TONGHOP!J609="R",TONGHOP!K609&lt;&gt;""),TONGHOP!L609,"")</f>
        <v/>
      </c>
      <c r="C609" s="9" t="str">
        <f>IF(AND(TONGHOP!O609="KTHP",TONGHOP!P609="TN",TONGHOP!J609="R",TONGHOP!K609&lt;&gt;""),TONGHOP!K609,"")</f>
        <v/>
      </c>
      <c r="D609" s="9" t="str">
        <f>IF(AND(TONGHOP!O609="KTHP",TONGHOP!P609="TN",TONGHOP!J609="R",TONGHOP!K609&lt;&gt;""),TONGHOP!L609,"")</f>
        <v/>
      </c>
      <c r="E609" s="9" t="str">
        <f>IF(AND(TONGHOP!O609="ThiTN",TONGHOP!P609="LT",TONGHOP!J609="R",TONGHOP!K609&lt;&gt;""),TONGHOP!K609,"")</f>
        <v/>
      </c>
      <c r="F609" s="9" t="str">
        <f>IF(AND(TONGHOP!O609="ThiTN",TONGHOP!P609="LT",TONGHOP!J609="R",TONGHOP!K609&lt;&gt;""),TONGHOP!L609,"")</f>
        <v/>
      </c>
      <c r="G609" s="9" t="str">
        <f>IF(AND(TONGHOP!O609="ThiTN",TONGHOP!P609="TH",TONGHOP!J609="R",TONGHOP!K609&lt;&gt;""),TONGHOP!K609,"")</f>
        <v/>
      </c>
      <c r="H609" s="9" t="str">
        <f>IF(AND(TONGHOP!O609="ThiTN",TONGHOP!P609="TH",TONGHOP!J609="R",TONGHOP!K609&lt;&gt;""),TONGHOP!L609,"")</f>
        <v/>
      </c>
    </row>
    <row r="610" spans="1:8">
      <c r="A610" s="9" t="str">
        <f>IF(AND(TONGHOP!O610="KTHP",TONGHOP!P610="LT",TONGHOP!J610="R",TONGHOP!K610&lt;&gt;""),TONGHOP!K610,"")</f>
        <v/>
      </c>
      <c r="B610" s="9" t="str">
        <f>IF(AND(TONGHOP!O610="KTHP",TONGHOP!P610="LT",TONGHOP!J610="R",TONGHOP!K610&lt;&gt;""),TONGHOP!L610,"")</f>
        <v/>
      </c>
      <c r="C610" s="9" t="str">
        <f>IF(AND(TONGHOP!O610="KTHP",TONGHOP!P610="TN",TONGHOP!J610="R",TONGHOP!K610&lt;&gt;""),TONGHOP!K610,"")</f>
        <v/>
      </c>
      <c r="D610" s="9" t="str">
        <f>IF(AND(TONGHOP!O610="KTHP",TONGHOP!P610="TN",TONGHOP!J610="R",TONGHOP!K610&lt;&gt;""),TONGHOP!L610,"")</f>
        <v/>
      </c>
      <c r="E610" s="9" t="str">
        <f>IF(AND(TONGHOP!O610="ThiTN",TONGHOP!P610="LT",TONGHOP!J610="R",TONGHOP!K610&lt;&gt;""),TONGHOP!K610,"")</f>
        <v/>
      </c>
      <c r="F610" s="9" t="str">
        <f>IF(AND(TONGHOP!O610="ThiTN",TONGHOP!P610="LT",TONGHOP!J610="R",TONGHOP!K610&lt;&gt;""),TONGHOP!L610,"")</f>
        <v/>
      </c>
      <c r="G610" s="9" t="str">
        <f>IF(AND(TONGHOP!O610="ThiTN",TONGHOP!P610="TH",TONGHOP!J610="R",TONGHOP!K610&lt;&gt;""),TONGHOP!K610,"")</f>
        <v/>
      </c>
      <c r="H610" s="9" t="str">
        <f>IF(AND(TONGHOP!O610="ThiTN",TONGHOP!P610="TH",TONGHOP!J610="R",TONGHOP!K610&lt;&gt;""),TONGHOP!L610,"")</f>
        <v/>
      </c>
    </row>
    <row r="611" spans="1:8">
      <c r="A611" s="9" t="str">
        <f>IF(AND(TONGHOP!O611="KTHP",TONGHOP!P611="LT",TONGHOP!J611="R",TONGHOP!K611&lt;&gt;""),TONGHOP!K611,"")</f>
        <v/>
      </c>
      <c r="B611" s="9" t="str">
        <f>IF(AND(TONGHOP!O611="KTHP",TONGHOP!P611="LT",TONGHOP!J611="R",TONGHOP!K611&lt;&gt;""),TONGHOP!L611,"")</f>
        <v/>
      </c>
      <c r="C611" s="9" t="str">
        <f>IF(AND(TONGHOP!O611="KTHP",TONGHOP!P611="TN",TONGHOP!J611="R",TONGHOP!K611&lt;&gt;""),TONGHOP!K611,"")</f>
        <v/>
      </c>
      <c r="D611" s="9" t="str">
        <f>IF(AND(TONGHOP!O611="KTHP",TONGHOP!P611="TN",TONGHOP!J611="R",TONGHOP!K611&lt;&gt;""),TONGHOP!L611,"")</f>
        <v/>
      </c>
      <c r="E611" s="9" t="str">
        <f>IF(AND(TONGHOP!O611="ThiTN",TONGHOP!P611="LT",TONGHOP!J611="R",TONGHOP!K611&lt;&gt;""),TONGHOP!K611,"")</f>
        <v/>
      </c>
      <c r="F611" s="9" t="str">
        <f>IF(AND(TONGHOP!O611="ThiTN",TONGHOP!P611="LT",TONGHOP!J611="R",TONGHOP!K611&lt;&gt;""),TONGHOP!L611,"")</f>
        <v/>
      </c>
      <c r="G611" s="9" t="str">
        <f>IF(AND(TONGHOP!O611="ThiTN",TONGHOP!P611="TH",TONGHOP!J611="R",TONGHOP!K611&lt;&gt;""),TONGHOP!K611,"")</f>
        <v/>
      </c>
      <c r="H611" s="9" t="str">
        <f>IF(AND(TONGHOP!O611="ThiTN",TONGHOP!P611="TH",TONGHOP!J611="R",TONGHOP!K611&lt;&gt;""),TONGHOP!L611,"")</f>
        <v/>
      </c>
    </row>
    <row r="612" spans="1:8">
      <c r="A612" s="9" t="str">
        <f>IF(AND(TONGHOP!O612="KTHP",TONGHOP!P612="LT",TONGHOP!J612="R",TONGHOP!K612&lt;&gt;""),TONGHOP!K612,"")</f>
        <v/>
      </c>
      <c r="B612" s="9" t="str">
        <f>IF(AND(TONGHOP!O612="KTHP",TONGHOP!P612="LT",TONGHOP!J612="R",TONGHOP!K612&lt;&gt;""),TONGHOP!L612,"")</f>
        <v/>
      </c>
      <c r="C612" s="9" t="str">
        <f>IF(AND(TONGHOP!O612="KTHP",TONGHOP!P612="TN",TONGHOP!J612="R",TONGHOP!K612&lt;&gt;""),TONGHOP!K612,"")</f>
        <v/>
      </c>
      <c r="D612" s="9" t="str">
        <f>IF(AND(TONGHOP!O612="KTHP",TONGHOP!P612="TN",TONGHOP!J612="R",TONGHOP!K612&lt;&gt;""),TONGHOP!L612,"")</f>
        <v/>
      </c>
      <c r="E612" s="9" t="str">
        <f>IF(AND(TONGHOP!O612="ThiTN",TONGHOP!P612="LT",TONGHOP!J612="R",TONGHOP!K612&lt;&gt;""),TONGHOP!K612,"")</f>
        <v/>
      </c>
      <c r="F612" s="9" t="str">
        <f>IF(AND(TONGHOP!O612="ThiTN",TONGHOP!P612="LT",TONGHOP!J612="R",TONGHOP!K612&lt;&gt;""),TONGHOP!L612,"")</f>
        <v/>
      </c>
      <c r="G612" s="9" t="str">
        <f>IF(AND(TONGHOP!O612="ThiTN",TONGHOP!P612="TH",TONGHOP!J612="R",TONGHOP!K612&lt;&gt;""),TONGHOP!K612,"")</f>
        <v/>
      </c>
      <c r="H612" s="9" t="str">
        <f>IF(AND(TONGHOP!O612="ThiTN",TONGHOP!P612="TH",TONGHOP!J612="R",TONGHOP!K612&lt;&gt;""),TONGHOP!L612,"")</f>
        <v/>
      </c>
    </row>
    <row r="613" spans="1:8">
      <c r="A613" s="9" t="str">
        <f>IF(AND(TONGHOP!O613="KTHP",TONGHOP!P613="LT",TONGHOP!J613="R",TONGHOP!K613&lt;&gt;""),TONGHOP!K613,"")</f>
        <v/>
      </c>
      <c r="B613" s="9" t="str">
        <f>IF(AND(TONGHOP!O613="KTHP",TONGHOP!P613="LT",TONGHOP!J613="R",TONGHOP!K613&lt;&gt;""),TONGHOP!L613,"")</f>
        <v/>
      </c>
      <c r="C613" s="9" t="str">
        <f>IF(AND(TONGHOP!O613="KTHP",TONGHOP!P613="TN",TONGHOP!J613="R",TONGHOP!K613&lt;&gt;""),TONGHOP!K613,"")</f>
        <v/>
      </c>
      <c r="D613" s="9" t="str">
        <f>IF(AND(TONGHOP!O613="KTHP",TONGHOP!P613="TN",TONGHOP!J613="R",TONGHOP!K613&lt;&gt;""),TONGHOP!L613,"")</f>
        <v/>
      </c>
      <c r="E613" s="9" t="str">
        <f>IF(AND(TONGHOP!O613="ThiTN",TONGHOP!P613="LT",TONGHOP!J613="R",TONGHOP!K613&lt;&gt;""),TONGHOP!K613,"")</f>
        <v/>
      </c>
      <c r="F613" s="9" t="str">
        <f>IF(AND(TONGHOP!O613="ThiTN",TONGHOP!P613="LT",TONGHOP!J613="R",TONGHOP!K613&lt;&gt;""),TONGHOP!L613,"")</f>
        <v/>
      </c>
      <c r="G613" s="9" t="str">
        <f>IF(AND(TONGHOP!O613="ThiTN",TONGHOP!P613="TH",TONGHOP!J613="R",TONGHOP!K613&lt;&gt;""),TONGHOP!K613,"")</f>
        <v/>
      </c>
      <c r="H613" s="9" t="str">
        <f>IF(AND(TONGHOP!O613="ThiTN",TONGHOP!P613="TH",TONGHOP!J613="R",TONGHOP!K613&lt;&gt;""),TONGHOP!L613,"")</f>
        <v/>
      </c>
    </row>
    <row r="614" spans="1:8">
      <c r="A614" s="9" t="str">
        <f>IF(AND(TONGHOP!O614="KTHP",TONGHOP!P614="LT",TONGHOP!J614="R",TONGHOP!K614&lt;&gt;""),TONGHOP!K614,"")</f>
        <v/>
      </c>
      <c r="B614" s="9" t="str">
        <f>IF(AND(TONGHOP!O614="KTHP",TONGHOP!P614="LT",TONGHOP!J614="R",TONGHOP!K614&lt;&gt;""),TONGHOP!L614,"")</f>
        <v/>
      </c>
      <c r="C614" s="9" t="str">
        <f>IF(AND(TONGHOP!O614="KTHP",TONGHOP!P614="TN",TONGHOP!J614="R",TONGHOP!K614&lt;&gt;""),TONGHOP!K614,"")</f>
        <v/>
      </c>
      <c r="D614" s="9" t="str">
        <f>IF(AND(TONGHOP!O614="KTHP",TONGHOP!P614="TN",TONGHOP!J614="R",TONGHOP!K614&lt;&gt;""),TONGHOP!L614,"")</f>
        <v/>
      </c>
      <c r="E614" s="9" t="str">
        <f>IF(AND(TONGHOP!O614="ThiTN",TONGHOP!P614="LT",TONGHOP!J614="R",TONGHOP!K614&lt;&gt;""),TONGHOP!K614,"")</f>
        <v/>
      </c>
      <c r="F614" s="9" t="str">
        <f>IF(AND(TONGHOP!O614="ThiTN",TONGHOP!P614="LT",TONGHOP!J614="R",TONGHOP!K614&lt;&gt;""),TONGHOP!L614,"")</f>
        <v/>
      </c>
      <c r="G614" s="9" t="str">
        <f>IF(AND(TONGHOP!O614="ThiTN",TONGHOP!P614="TH",TONGHOP!J614="R",TONGHOP!K614&lt;&gt;""),TONGHOP!K614,"")</f>
        <v/>
      </c>
      <c r="H614" s="9" t="str">
        <f>IF(AND(TONGHOP!O614="ThiTN",TONGHOP!P614="TH",TONGHOP!J614="R",TONGHOP!K614&lt;&gt;""),TONGHOP!L614,"")</f>
        <v/>
      </c>
    </row>
    <row r="615" spans="1:8">
      <c r="A615" s="9" t="str">
        <f>IF(AND(TONGHOP!O615="KTHP",TONGHOP!P615="LT",TONGHOP!J615="R",TONGHOP!K615&lt;&gt;""),TONGHOP!K615,"")</f>
        <v/>
      </c>
      <c r="B615" s="9" t="str">
        <f>IF(AND(TONGHOP!O615="KTHP",TONGHOP!P615="LT",TONGHOP!J615="R",TONGHOP!K615&lt;&gt;""),TONGHOP!L615,"")</f>
        <v/>
      </c>
      <c r="C615" s="9" t="str">
        <f>IF(AND(TONGHOP!O615="KTHP",TONGHOP!P615="TN",TONGHOP!J615="R",TONGHOP!K615&lt;&gt;""),TONGHOP!K615,"")</f>
        <v/>
      </c>
      <c r="D615" s="9" t="str">
        <f>IF(AND(TONGHOP!O615="KTHP",TONGHOP!P615="TN",TONGHOP!J615="R",TONGHOP!K615&lt;&gt;""),TONGHOP!L615,"")</f>
        <v/>
      </c>
      <c r="E615" s="9" t="str">
        <f>IF(AND(TONGHOP!O615="ThiTN",TONGHOP!P615="LT",TONGHOP!J615="R",TONGHOP!K615&lt;&gt;""),TONGHOP!K615,"")</f>
        <v/>
      </c>
      <c r="F615" s="9" t="str">
        <f>IF(AND(TONGHOP!O615="ThiTN",TONGHOP!P615="LT",TONGHOP!J615="R",TONGHOP!K615&lt;&gt;""),TONGHOP!L615,"")</f>
        <v/>
      </c>
      <c r="G615" s="9" t="str">
        <f>IF(AND(TONGHOP!O615="ThiTN",TONGHOP!P615="TH",TONGHOP!J615="R",TONGHOP!K615&lt;&gt;""),TONGHOP!K615,"")</f>
        <v/>
      </c>
      <c r="H615" s="9" t="str">
        <f>IF(AND(TONGHOP!O615="ThiTN",TONGHOP!P615="TH",TONGHOP!J615="R",TONGHOP!K615&lt;&gt;""),TONGHOP!L615,"")</f>
        <v/>
      </c>
    </row>
    <row r="616" spans="1:8">
      <c r="A616" s="9" t="str">
        <f>IF(AND(TONGHOP!O616="KTHP",TONGHOP!P616="LT",TONGHOP!J616="R",TONGHOP!K616&lt;&gt;""),TONGHOP!K616,"")</f>
        <v/>
      </c>
      <c r="B616" s="9" t="str">
        <f>IF(AND(TONGHOP!O616="KTHP",TONGHOP!P616="LT",TONGHOP!J616="R",TONGHOP!K616&lt;&gt;""),TONGHOP!L616,"")</f>
        <v/>
      </c>
      <c r="C616" s="9" t="str">
        <f>IF(AND(TONGHOP!O616="KTHP",TONGHOP!P616="TN",TONGHOP!J616="R",TONGHOP!K616&lt;&gt;""),TONGHOP!K616,"")</f>
        <v/>
      </c>
      <c r="D616" s="9" t="str">
        <f>IF(AND(TONGHOP!O616="KTHP",TONGHOP!P616="TN",TONGHOP!J616="R",TONGHOP!K616&lt;&gt;""),TONGHOP!L616,"")</f>
        <v/>
      </c>
      <c r="E616" s="9" t="str">
        <f>IF(AND(TONGHOP!O616="ThiTN",TONGHOP!P616="LT",TONGHOP!J616="R",TONGHOP!K616&lt;&gt;""),TONGHOP!K616,"")</f>
        <v/>
      </c>
      <c r="F616" s="9" t="str">
        <f>IF(AND(TONGHOP!O616="ThiTN",TONGHOP!P616="LT",TONGHOP!J616="R",TONGHOP!K616&lt;&gt;""),TONGHOP!L616,"")</f>
        <v/>
      </c>
      <c r="G616" s="9" t="str">
        <f>IF(AND(TONGHOP!O616="ThiTN",TONGHOP!P616="TH",TONGHOP!J616="R",TONGHOP!K616&lt;&gt;""),TONGHOP!K616,"")</f>
        <v/>
      </c>
      <c r="H616" s="9" t="str">
        <f>IF(AND(TONGHOP!O616="ThiTN",TONGHOP!P616="TH",TONGHOP!J616="R",TONGHOP!K616&lt;&gt;""),TONGHOP!L616,"")</f>
        <v/>
      </c>
    </row>
    <row r="617" spans="1:8">
      <c r="A617" s="9" t="str">
        <f>IF(AND(TONGHOP!O617="KTHP",TONGHOP!P617="LT",TONGHOP!J617="R",TONGHOP!K617&lt;&gt;""),TONGHOP!K617,"")</f>
        <v/>
      </c>
      <c r="B617" s="9" t="str">
        <f>IF(AND(TONGHOP!O617="KTHP",TONGHOP!P617="LT",TONGHOP!J617="R",TONGHOP!K617&lt;&gt;""),TONGHOP!L617,"")</f>
        <v/>
      </c>
      <c r="C617" s="9" t="str">
        <f>IF(AND(TONGHOP!O617="KTHP",TONGHOP!P617="TN",TONGHOP!J617="R",TONGHOP!K617&lt;&gt;""),TONGHOP!K617,"")</f>
        <v/>
      </c>
      <c r="D617" s="9" t="str">
        <f>IF(AND(TONGHOP!O617="KTHP",TONGHOP!P617="TN",TONGHOP!J617="R",TONGHOP!K617&lt;&gt;""),TONGHOP!L617,"")</f>
        <v/>
      </c>
      <c r="E617" s="9" t="str">
        <f>IF(AND(TONGHOP!O617="ThiTN",TONGHOP!P617="LT",TONGHOP!J617="R",TONGHOP!K617&lt;&gt;""),TONGHOP!K617,"")</f>
        <v/>
      </c>
      <c r="F617" s="9" t="str">
        <f>IF(AND(TONGHOP!O617="ThiTN",TONGHOP!P617="LT",TONGHOP!J617="R",TONGHOP!K617&lt;&gt;""),TONGHOP!L617,"")</f>
        <v/>
      </c>
      <c r="G617" s="9" t="str">
        <f>IF(AND(TONGHOP!O617="ThiTN",TONGHOP!P617="TH",TONGHOP!J617="R",TONGHOP!K617&lt;&gt;""),TONGHOP!K617,"")</f>
        <v/>
      </c>
      <c r="H617" s="9" t="str">
        <f>IF(AND(TONGHOP!O617="ThiTN",TONGHOP!P617="TH",TONGHOP!J617="R",TONGHOP!K617&lt;&gt;""),TONGHOP!L617,"")</f>
        <v/>
      </c>
    </row>
    <row r="618" spans="1:8">
      <c r="A618" s="9" t="str">
        <f>IF(AND(TONGHOP!O618="KTHP",TONGHOP!P618="LT",TONGHOP!J618="R",TONGHOP!K618&lt;&gt;""),TONGHOP!K618,"")</f>
        <v/>
      </c>
      <c r="B618" s="9" t="str">
        <f>IF(AND(TONGHOP!O618="KTHP",TONGHOP!P618="LT",TONGHOP!J618="R",TONGHOP!K618&lt;&gt;""),TONGHOP!L618,"")</f>
        <v/>
      </c>
      <c r="C618" s="9" t="str">
        <f>IF(AND(TONGHOP!O618="KTHP",TONGHOP!P618="TN",TONGHOP!J618="R",TONGHOP!K618&lt;&gt;""),TONGHOP!K618,"")</f>
        <v/>
      </c>
      <c r="D618" s="9" t="str">
        <f>IF(AND(TONGHOP!O618="KTHP",TONGHOP!P618="TN",TONGHOP!J618="R",TONGHOP!K618&lt;&gt;""),TONGHOP!L618,"")</f>
        <v/>
      </c>
      <c r="E618" s="9" t="str">
        <f>IF(AND(TONGHOP!O618="ThiTN",TONGHOP!P618="LT",TONGHOP!J618="R",TONGHOP!K618&lt;&gt;""),TONGHOP!K618,"")</f>
        <v/>
      </c>
      <c r="F618" s="9" t="str">
        <f>IF(AND(TONGHOP!O618="ThiTN",TONGHOP!P618="LT",TONGHOP!J618="R",TONGHOP!K618&lt;&gt;""),TONGHOP!L618,"")</f>
        <v/>
      </c>
      <c r="G618" s="9" t="str">
        <f>IF(AND(TONGHOP!O618="ThiTN",TONGHOP!P618="TH",TONGHOP!J618="R",TONGHOP!K618&lt;&gt;""),TONGHOP!K618,"")</f>
        <v/>
      </c>
      <c r="H618" s="9" t="str">
        <f>IF(AND(TONGHOP!O618="ThiTN",TONGHOP!P618="TH",TONGHOP!J618="R",TONGHOP!K618&lt;&gt;""),TONGHOP!L618,"")</f>
        <v/>
      </c>
    </row>
    <row r="619" spans="1:8">
      <c r="A619" s="9" t="str">
        <f>IF(AND(TONGHOP!O619="KTHP",TONGHOP!P619="LT",TONGHOP!J619="R",TONGHOP!K619&lt;&gt;""),TONGHOP!K619,"")</f>
        <v/>
      </c>
      <c r="B619" s="9" t="str">
        <f>IF(AND(TONGHOP!O619="KTHP",TONGHOP!P619="LT",TONGHOP!J619="R",TONGHOP!K619&lt;&gt;""),TONGHOP!L619,"")</f>
        <v/>
      </c>
      <c r="C619" s="9" t="str">
        <f>IF(AND(TONGHOP!O619="KTHP",TONGHOP!P619="TN",TONGHOP!J619="R",TONGHOP!K619&lt;&gt;""),TONGHOP!K619,"")</f>
        <v/>
      </c>
      <c r="D619" s="9" t="str">
        <f>IF(AND(TONGHOP!O619="KTHP",TONGHOP!P619="TN",TONGHOP!J619="R",TONGHOP!K619&lt;&gt;""),TONGHOP!L619,"")</f>
        <v/>
      </c>
      <c r="E619" s="9" t="str">
        <f>IF(AND(TONGHOP!O619="ThiTN",TONGHOP!P619="LT",TONGHOP!J619="R",TONGHOP!K619&lt;&gt;""),TONGHOP!K619,"")</f>
        <v/>
      </c>
      <c r="F619" s="9" t="str">
        <f>IF(AND(TONGHOP!O619="ThiTN",TONGHOP!P619="LT",TONGHOP!J619="R",TONGHOP!K619&lt;&gt;""),TONGHOP!L619,"")</f>
        <v/>
      </c>
      <c r="G619" s="9" t="str">
        <f>IF(AND(TONGHOP!O619="ThiTN",TONGHOP!P619="TH",TONGHOP!J619="R",TONGHOP!K619&lt;&gt;""),TONGHOP!K619,"")</f>
        <v/>
      </c>
      <c r="H619" s="9" t="str">
        <f>IF(AND(TONGHOP!O619="ThiTN",TONGHOP!P619="TH",TONGHOP!J619="R",TONGHOP!K619&lt;&gt;""),TONGHOP!L619,"")</f>
        <v/>
      </c>
    </row>
    <row r="620" spans="1:8">
      <c r="A620" s="9" t="str">
        <f>IF(AND(TONGHOP!O620="KTHP",TONGHOP!P620="LT",TONGHOP!J620="R",TONGHOP!K620&lt;&gt;""),TONGHOP!K620,"")</f>
        <v/>
      </c>
      <c r="B620" s="9" t="str">
        <f>IF(AND(TONGHOP!O620="KTHP",TONGHOP!P620="LT",TONGHOP!J620="R",TONGHOP!K620&lt;&gt;""),TONGHOP!L620,"")</f>
        <v/>
      </c>
      <c r="C620" s="9" t="str">
        <f>IF(AND(TONGHOP!O620="KTHP",TONGHOP!P620="TN",TONGHOP!J620="R",TONGHOP!K620&lt;&gt;""),TONGHOP!K620,"")</f>
        <v/>
      </c>
      <c r="D620" s="9" t="str">
        <f>IF(AND(TONGHOP!O620="KTHP",TONGHOP!P620="TN",TONGHOP!J620="R",TONGHOP!K620&lt;&gt;""),TONGHOP!L620,"")</f>
        <v/>
      </c>
      <c r="E620" s="9" t="str">
        <f>IF(AND(TONGHOP!O620="ThiTN",TONGHOP!P620="LT",TONGHOP!J620="R",TONGHOP!K620&lt;&gt;""),TONGHOP!K620,"")</f>
        <v/>
      </c>
      <c r="F620" s="9" t="str">
        <f>IF(AND(TONGHOP!O620="ThiTN",TONGHOP!P620="LT",TONGHOP!J620="R",TONGHOP!K620&lt;&gt;""),TONGHOP!L620,"")</f>
        <v/>
      </c>
      <c r="G620" s="9" t="str">
        <f>IF(AND(TONGHOP!O620="ThiTN",TONGHOP!P620="TH",TONGHOP!J620="R",TONGHOP!K620&lt;&gt;""),TONGHOP!K620,"")</f>
        <v/>
      </c>
      <c r="H620" s="9" t="str">
        <f>IF(AND(TONGHOP!O620="ThiTN",TONGHOP!P620="TH",TONGHOP!J620="R",TONGHOP!K620&lt;&gt;""),TONGHOP!L620,"")</f>
        <v/>
      </c>
    </row>
    <row r="621" spans="1:8">
      <c r="A621" s="9" t="str">
        <f>IF(AND(TONGHOP!O621="KTHP",TONGHOP!P621="LT",TONGHOP!J621="R",TONGHOP!K621&lt;&gt;""),TONGHOP!K621,"")</f>
        <v/>
      </c>
      <c r="B621" s="9" t="str">
        <f>IF(AND(TONGHOP!O621="KTHP",TONGHOP!P621="LT",TONGHOP!J621="R",TONGHOP!K621&lt;&gt;""),TONGHOP!L621,"")</f>
        <v/>
      </c>
      <c r="C621" s="9" t="str">
        <f>IF(AND(TONGHOP!O621="KTHP",TONGHOP!P621="TN",TONGHOP!J621="R",TONGHOP!K621&lt;&gt;""),TONGHOP!K621,"")</f>
        <v/>
      </c>
      <c r="D621" s="9" t="str">
        <f>IF(AND(TONGHOP!O621="KTHP",TONGHOP!P621="TN",TONGHOP!J621="R",TONGHOP!K621&lt;&gt;""),TONGHOP!L621,"")</f>
        <v/>
      </c>
      <c r="E621" s="9" t="str">
        <f>IF(AND(TONGHOP!O621="ThiTN",TONGHOP!P621="LT",TONGHOP!J621="R",TONGHOP!K621&lt;&gt;""),TONGHOP!K621,"")</f>
        <v/>
      </c>
      <c r="F621" s="9" t="str">
        <f>IF(AND(TONGHOP!O621="ThiTN",TONGHOP!P621="LT",TONGHOP!J621="R",TONGHOP!K621&lt;&gt;""),TONGHOP!L621,"")</f>
        <v/>
      </c>
      <c r="G621" s="9" t="str">
        <f>IF(AND(TONGHOP!O621="ThiTN",TONGHOP!P621="TH",TONGHOP!J621="R",TONGHOP!K621&lt;&gt;""),TONGHOP!K621,"")</f>
        <v/>
      </c>
      <c r="H621" s="9" t="str">
        <f>IF(AND(TONGHOP!O621="ThiTN",TONGHOP!P621="TH",TONGHOP!J621="R",TONGHOP!K621&lt;&gt;""),TONGHOP!L621,"")</f>
        <v/>
      </c>
    </row>
    <row r="622" spans="1:8">
      <c r="A622" s="9" t="str">
        <f>IF(AND(TONGHOP!O622="KTHP",TONGHOP!P622="LT",TONGHOP!J622="R",TONGHOP!K622&lt;&gt;""),TONGHOP!K622,"")</f>
        <v/>
      </c>
      <c r="B622" s="9" t="str">
        <f>IF(AND(TONGHOP!O622="KTHP",TONGHOP!P622="LT",TONGHOP!J622="R",TONGHOP!K622&lt;&gt;""),TONGHOP!L622,"")</f>
        <v/>
      </c>
      <c r="C622" s="9" t="str">
        <f>IF(AND(TONGHOP!O622="KTHP",TONGHOP!P622="TN",TONGHOP!J622="R",TONGHOP!K622&lt;&gt;""),TONGHOP!K622,"")</f>
        <v/>
      </c>
      <c r="D622" s="9" t="str">
        <f>IF(AND(TONGHOP!O622="KTHP",TONGHOP!P622="TN",TONGHOP!J622="R",TONGHOP!K622&lt;&gt;""),TONGHOP!L622,"")</f>
        <v/>
      </c>
      <c r="E622" s="9" t="str">
        <f>IF(AND(TONGHOP!O622="ThiTN",TONGHOP!P622="LT",TONGHOP!J622="R",TONGHOP!K622&lt;&gt;""),TONGHOP!K622,"")</f>
        <v/>
      </c>
      <c r="F622" s="9" t="str">
        <f>IF(AND(TONGHOP!O622="ThiTN",TONGHOP!P622="LT",TONGHOP!J622="R",TONGHOP!K622&lt;&gt;""),TONGHOP!L622,"")</f>
        <v/>
      </c>
      <c r="G622" s="9" t="str">
        <f>IF(AND(TONGHOP!O622="ThiTN",TONGHOP!P622="TH",TONGHOP!J622="R",TONGHOP!K622&lt;&gt;""),TONGHOP!K622,"")</f>
        <v/>
      </c>
      <c r="H622" s="9" t="str">
        <f>IF(AND(TONGHOP!O622="ThiTN",TONGHOP!P622="TH",TONGHOP!J622="R",TONGHOP!K622&lt;&gt;""),TONGHOP!L622,"")</f>
        <v/>
      </c>
    </row>
    <row r="623" spans="1:8">
      <c r="A623" s="9" t="str">
        <f>IF(AND(TONGHOP!O623="KTHP",TONGHOP!P623="LT",TONGHOP!J623="R",TONGHOP!K623&lt;&gt;""),TONGHOP!K623,"")</f>
        <v/>
      </c>
      <c r="B623" s="9" t="str">
        <f>IF(AND(TONGHOP!O623="KTHP",TONGHOP!P623="LT",TONGHOP!J623="R",TONGHOP!K623&lt;&gt;""),TONGHOP!L623,"")</f>
        <v/>
      </c>
      <c r="C623" s="9" t="str">
        <f>IF(AND(TONGHOP!O623="KTHP",TONGHOP!P623="TN",TONGHOP!J623="R",TONGHOP!K623&lt;&gt;""),TONGHOP!K623,"")</f>
        <v/>
      </c>
      <c r="D623" s="9" t="str">
        <f>IF(AND(TONGHOP!O623="KTHP",TONGHOP!P623="TN",TONGHOP!J623="R",TONGHOP!K623&lt;&gt;""),TONGHOP!L623,"")</f>
        <v/>
      </c>
      <c r="E623" s="9" t="str">
        <f>IF(AND(TONGHOP!O623="ThiTN",TONGHOP!P623="LT",TONGHOP!J623="R",TONGHOP!K623&lt;&gt;""),TONGHOP!K623,"")</f>
        <v/>
      </c>
      <c r="F623" s="9" t="str">
        <f>IF(AND(TONGHOP!O623="ThiTN",TONGHOP!P623="LT",TONGHOP!J623="R",TONGHOP!K623&lt;&gt;""),TONGHOP!L623,"")</f>
        <v/>
      </c>
      <c r="G623" s="9" t="str">
        <f>IF(AND(TONGHOP!O623="ThiTN",TONGHOP!P623="TH",TONGHOP!J623="R",TONGHOP!K623&lt;&gt;""),TONGHOP!K623,"")</f>
        <v/>
      </c>
      <c r="H623" s="9" t="str">
        <f>IF(AND(TONGHOP!O623="ThiTN",TONGHOP!P623="TH",TONGHOP!J623="R",TONGHOP!K623&lt;&gt;""),TONGHOP!L623,"")</f>
        <v/>
      </c>
    </row>
    <row r="624" spans="1:8">
      <c r="A624" s="9" t="str">
        <f>IF(AND(TONGHOP!O624="KTHP",TONGHOP!P624="LT",TONGHOP!J624="R",TONGHOP!K624&lt;&gt;""),TONGHOP!K624,"")</f>
        <v/>
      </c>
      <c r="B624" s="9" t="str">
        <f>IF(AND(TONGHOP!O624="KTHP",TONGHOP!P624="LT",TONGHOP!J624="R",TONGHOP!K624&lt;&gt;""),TONGHOP!L624,"")</f>
        <v/>
      </c>
      <c r="C624" s="9" t="str">
        <f>IF(AND(TONGHOP!O624="KTHP",TONGHOP!P624="TN",TONGHOP!J624="R",TONGHOP!K624&lt;&gt;""),TONGHOP!K624,"")</f>
        <v/>
      </c>
      <c r="D624" s="9" t="str">
        <f>IF(AND(TONGHOP!O624="KTHP",TONGHOP!P624="TN",TONGHOP!J624="R",TONGHOP!K624&lt;&gt;""),TONGHOP!L624,"")</f>
        <v/>
      </c>
      <c r="E624" s="9" t="str">
        <f>IF(AND(TONGHOP!O624="ThiTN",TONGHOP!P624="LT",TONGHOP!J624="R",TONGHOP!K624&lt;&gt;""),TONGHOP!K624,"")</f>
        <v/>
      </c>
      <c r="F624" s="9" t="str">
        <f>IF(AND(TONGHOP!O624="ThiTN",TONGHOP!P624="LT",TONGHOP!J624="R",TONGHOP!K624&lt;&gt;""),TONGHOP!L624,"")</f>
        <v/>
      </c>
      <c r="G624" s="9" t="str">
        <f>IF(AND(TONGHOP!O624="ThiTN",TONGHOP!P624="TH",TONGHOP!J624="R",TONGHOP!K624&lt;&gt;""),TONGHOP!K624,"")</f>
        <v/>
      </c>
      <c r="H624" s="9" t="str">
        <f>IF(AND(TONGHOP!O624="ThiTN",TONGHOP!P624="TH",TONGHOP!J624="R",TONGHOP!K624&lt;&gt;""),TONGHOP!L624,"")</f>
        <v/>
      </c>
    </row>
    <row r="625" spans="1:8">
      <c r="A625" s="9" t="str">
        <f>IF(AND(TONGHOP!O625="KTHP",TONGHOP!P625="LT",TONGHOP!J625="R",TONGHOP!K625&lt;&gt;""),TONGHOP!K625,"")</f>
        <v/>
      </c>
      <c r="B625" s="9" t="str">
        <f>IF(AND(TONGHOP!O625="KTHP",TONGHOP!P625="LT",TONGHOP!J625="R",TONGHOP!K625&lt;&gt;""),TONGHOP!L625,"")</f>
        <v/>
      </c>
      <c r="C625" s="9" t="str">
        <f>IF(AND(TONGHOP!O625="KTHP",TONGHOP!P625="TN",TONGHOP!J625="R",TONGHOP!K625&lt;&gt;""),TONGHOP!K625,"")</f>
        <v/>
      </c>
      <c r="D625" s="9" t="str">
        <f>IF(AND(TONGHOP!O625="KTHP",TONGHOP!P625="TN",TONGHOP!J625="R",TONGHOP!K625&lt;&gt;""),TONGHOP!L625,"")</f>
        <v/>
      </c>
      <c r="E625" s="9" t="str">
        <f>IF(AND(TONGHOP!O625="ThiTN",TONGHOP!P625="LT",TONGHOP!J625="R",TONGHOP!K625&lt;&gt;""),TONGHOP!K625,"")</f>
        <v/>
      </c>
      <c r="F625" s="9" t="str">
        <f>IF(AND(TONGHOP!O625="ThiTN",TONGHOP!P625="LT",TONGHOP!J625="R",TONGHOP!K625&lt;&gt;""),TONGHOP!L625,"")</f>
        <v/>
      </c>
      <c r="G625" s="9" t="str">
        <f>IF(AND(TONGHOP!O625="ThiTN",TONGHOP!P625="TH",TONGHOP!J625="R",TONGHOP!K625&lt;&gt;""),TONGHOP!K625,"")</f>
        <v/>
      </c>
      <c r="H625" s="9" t="str">
        <f>IF(AND(TONGHOP!O625="ThiTN",TONGHOP!P625="TH",TONGHOP!J625="R",TONGHOP!K625&lt;&gt;""),TONGHOP!L625,"")</f>
        <v/>
      </c>
    </row>
    <row r="626" spans="1:8">
      <c r="A626" s="9" t="str">
        <f>IF(AND(TONGHOP!O626="KTHP",TONGHOP!P626="LT",TONGHOP!J626="R",TONGHOP!K626&lt;&gt;""),TONGHOP!K626,"")</f>
        <v/>
      </c>
      <c r="B626" s="9" t="str">
        <f>IF(AND(TONGHOP!O626="KTHP",TONGHOP!P626="LT",TONGHOP!J626="R",TONGHOP!K626&lt;&gt;""),TONGHOP!L626,"")</f>
        <v/>
      </c>
      <c r="C626" s="9" t="str">
        <f>IF(AND(TONGHOP!O626="KTHP",TONGHOP!P626="TN",TONGHOP!J626="R",TONGHOP!K626&lt;&gt;""),TONGHOP!K626,"")</f>
        <v/>
      </c>
      <c r="D626" s="9" t="str">
        <f>IF(AND(TONGHOP!O626="KTHP",TONGHOP!P626="TN",TONGHOP!J626="R",TONGHOP!K626&lt;&gt;""),TONGHOP!L626,"")</f>
        <v/>
      </c>
      <c r="E626" s="9" t="str">
        <f>IF(AND(TONGHOP!O626="ThiTN",TONGHOP!P626="LT",TONGHOP!J626="R",TONGHOP!K626&lt;&gt;""),TONGHOP!K626,"")</f>
        <v/>
      </c>
      <c r="F626" s="9" t="str">
        <f>IF(AND(TONGHOP!O626="ThiTN",TONGHOP!P626="LT",TONGHOP!J626="R",TONGHOP!K626&lt;&gt;""),TONGHOP!L626,"")</f>
        <v/>
      </c>
      <c r="G626" s="9" t="str">
        <f>IF(AND(TONGHOP!O626="ThiTN",TONGHOP!P626="TH",TONGHOP!J626="R",TONGHOP!K626&lt;&gt;""),TONGHOP!K626,"")</f>
        <v/>
      </c>
      <c r="H626" s="9" t="str">
        <f>IF(AND(TONGHOP!O626="ThiTN",TONGHOP!P626="TH",TONGHOP!J626="R",TONGHOP!K626&lt;&gt;""),TONGHOP!L626,"")</f>
        <v/>
      </c>
    </row>
    <row r="627" spans="1:8">
      <c r="A627" s="9" t="str">
        <f>IF(AND(TONGHOP!O627="KTHP",TONGHOP!P627="LT",TONGHOP!J627="R",TONGHOP!K627&lt;&gt;""),TONGHOP!K627,"")</f>
        <v/>
      </c>
      <c r="B627" s="9" t="str">
        <f>IF(AND(TONGHOP!O627="KTHP",TONGHOP!P627="LT",TONGHOP!J627="R",TONGHOP!K627&lt;&gt;""),TONGHOP!L627,"")</f>
        <v/>
      </c>
      <c r="C627" s="9" t="str">
        <f>IF(AND(TONGHOP!O627="KTHP",TONGHOP!P627="TN",TONGHOP!J627="R",TONGHOP!K627&lt;&gt;""),TONGHOP!K627,"")</f>
        <v/>
      </c>
      <c r="D627" s="9" t="str">
        <f>IF(AND(TONGHOP!O627="KTHP",TONGHOP!P627="TN",TONGHOP!J627="R",TONGHOP!K627&lt;&gt;""),TONGHOP!L627,"")</f>
        <v/>
      </c>
      <c r="E627" s="9" t="str">
        <f>IF(AND(TONGHOP!O627="ThiTN",TONGHOP!P627="LT",TONGHOP!J627="R",TONGHOP!K627&lt;&gt;""),TONGHOP!K627,"")</f>
        <v/>
      </c>
      <c r="F627" s="9" t="str">
        <f>IF(AND(TONGHOP!O627="ThiTN",TONGHOP!P627="LT",TONGHOP!J627="R",TONGHOP!K627&lt;&gt;""),TONGHOP!L627,"")</f>
        <v/>
      </c>
      <c r="G627" s="9" t="str">
        <f>IF(AND(TONGHOP!O627="ThiTN",TONGHOP!P627="TH",TONGHOP!J627="R",TONGHOP!K627&lt;&gt;""),TONGHOP!K627,"")</f>
        <v/>
      </c>
      <c r="H627" s="9" t="str">
        <f>IF(AND(TONGHOP!O627="ThiTN",TONGHOP!P627="TH",TONGHOP!J627="R",TONGHOP!K627&lt;&gt;""),TONGHOP!L627,"")</f>
        <v/>
      </c>
    </row>
    <row r="628" spans="1:8">
      <c r="A628" s="9" t="str">
        <f>IF(AND(TONGHOP!O628="KTHP",TONGHOP!P628="LT",TONGHOP!J628="R",TONGHOP!K628&lt;&gt;""),TONGHOP!K628,"")</f>
        <v/>
      </c>
      <c r="B628" s="9" t="str">
        <f>IF(AND(TONGHOP!O628="KTHP",TONGHOP!P628="LT",TONGHOP!J628="R",TONGHOP!K628&lt;&gt;""),TONGHOP!L628,"")</f>
        <v/>
      </c>
      <c r="C628" s="9" t="str">
        <f>IF(AND(TONGHOP!O628="KTHP",TONGHOP!P628="TN",TONGHOP!J628="R",TONGHOP!K628&lt;&gt;""),TONGHOP!K628,"")</f>
        <v/>
      </c>
      <c r="D628" s="9" t="str">
        <f>IF(AND(TONGHOP!O628="KTHP",TONGHOP!P628="TN",TONGHOP!J628="R",TONGHOP!K628&lt;&gt;""),TONGHOP!L628,"")</f>
        <v/>
      </c>
      <c r="E628" s="9" t="str">
        <f>IF(AND(TONGHOP!O628="ThiTN",TONGHOP!P628="LT",TONGHOP!J628="R",TONGHOP!K628&lt;&gt;""),TONGHOP!K628,"")</f>
        <v/>
      </c>
      <c r="F628" s="9" t="str">
        <f>IF(AND(TONGHOP!O628="ThiTN",TONGHOP!P628="LT",TONGHOP!J628="R",TONGHOP!K628&lt;&gt;""),TONGHOP!L628,"")</f>
        <v/>
      </c>
      <c r="G628" s="9" t="str">
        <f>IF(AND(TONGHOP!O628="ThiTN",TONGHOP!P628="TH",TONGHOP!J628="R",TONGHOP!K628&lt;&gt;""),TONGHOP!K628,"")</f>
        <v/>
      </c>
      <c r="H628" s="9" t="str">
        <f>IF(AND(TONGHOP!O628="ThiTN",TONGHOP!P628="TH",TONGHOP!J628="R",TONGHOP!K628&lt;&gt;""),TONGHOP!L628,"")</f>
        <v/>
      </c>
    </row>
    <row r="629" spans="1:8">
      <c r="A629" s="9" t="str">
        <f>IF(AND(TONGHOP!O629="KTHP",TONGHOP!P629="LT",TONGHOP!J629="R",TONGHOP!K629&lt;&gt;""),TONGHOP!K629,"")</f>
        <v/>
      </c>
      <c r="B629" s="9" t="str">
        <f>IF(AND(TONGHOP!O629="KTHP",TONGHOP!P629="LT",TONGHOP!J629="R",TONGHOP!K629&lt;&gt;""),TONGHOP!L629,"")</f>
        <v/>
      </c>
      <c r="C629" s="9" t="str">
        <f>IF(AND(TONGHOP!O629="KTHP",TONGHOP!P629="TN",TONGHOP!J629="R",TONGHOP!K629&lt;&gt;""),TONGHOP!K629,"")</f>
        <v/>
      </c>
      <c r="D629" s="9" t="str">
        <f>IF(AND(TONGHOP!O629="KTHP",TONGHOP!P629="TN",TONGHOP!J629="R",TONGHOP!K629&lt;&gt;""),TONGHOP!L629,"")</f>
        <v/>
      </c>
      <c r="E629" s="9" t="str">
        <f>IF(AND(TONGHOP!O629="ThiTN",TONGHOP!P629="LT",TONGHOP!J629="R",TONGHOP!K629&lt;&gt;""),TONGHOP!K629,"")</f>
        <v/>
      </c>
      <c r="F629" s="9" t="str">
        <f>IF(AND(TONGHOP!O629="ThiTN",TONGHOP!P629="LT",TONGHOP!J629="R",TONGHOP!K629&lt;&gt;""),TONGHOP!L629,"")</f>
        <v/>
      </c>
      <c r="G629" s="9" t="str">
        <f>IF(AND(TONGHOP!O629="ThiTN",TONGHOP!P629="TH",TONGHOP!J629="R",TONGHOP!K629&lt;&gt;""),TONGHOP!K629,"")</f>
        <v/>
      </c>
      <c r="H629" s="9" t="str">
        <f>IF(AND(TONGHOP!O629="ThiTN",TONGHOP!P629="TH",TONGHOP!J629="R",TONGHOP!K629&lt;&gt;""),TONGHOP!L629,"")</f>
        <v/>
      </c>
    </row>
    <row r="630" spans="1:8">
      <c r="A630" s="9" t="str">
        <f>IF(AND(TONGHOP!O630="KTHP",TONGHOP!P630="LT",TONGHOP!J630="R",TONGHOP!K630&lt;&gt;""),TONGHOP!K630,"")</f>
        <v/>
      </c>
      <c r="B630" s="9" t="str">
        <f>IF(AND(TONGHOP!O630="KTHP",TONGHOP!P630="LT",TONGHOP!J630="R",TONGHOP!K630&lt;&gt;""),TONGHOP!L630,"")</f>
        <v/>
      </c>
      <c r="C630" s="9" t="str">
        <f>IF(AND(TONGHOP!O630="KTHP",TONGHOP!P630="TN",TONGHOP!J630="R",TONGHOP!K630&lt;&gt;""),TONGHOP!K630,"")</f>
        <v/>
      </c>
      <c r="D630" s="9" t="str">
        <f>IF(AND(TONGHOP!O630="KTHP",TONGHOP!P630="TN",TONGHOP!J630="R",TONGHOP!K630&lt;&gt;""),TONGHOP!L630,"")</f>
        <v/>
      </c>
      <c r="E630" s="9" t="str">
        <f>IF(AND(TONGHOP!O630="ThiTN",TONGHOP!P630="LT",TONGHOP!J630="R",TONGHOP!K630&lt;&gt;""),TONGHOP!K630,"")</f>
        <v/>
      </c>
      <c r="F630" s="9" t="str">
        <f>IF(AND(TONGHOP!O630="ThiTN",TONGHOP!P630="LT",TONGHOP!J630="R",TONGHOP!K630&lt;&gt;""),TONGHOP!L630,"")</f>
        <v/>
      </c>
      <c r="G630" s="9" t="str">
        <f>IF(AND(TONGHOP!O630="ThiTN",TONGHOP!P630="TH",TONGHOP!J630="R",TONGHOP!K630&lt;&gt;""),TONGHOP!K630,"")</f>
        <v/>
      </c>
      <c r="H630" s="9" t="str">
        <f>IF(AND(TONGHOP!O630="ThiTN",TONGHOP!P630="TH",TONGHOP!J630="R",TONGHOP!K630&lt;&gt;""),TONGHOP!L630,"")</f>
        <v/>
      </c>
    </row>
    <row r="631" spans="1:8">
      <c r="A631" s="9" t="str">
        <f>IF(AND(TONGHOP!O631="KTHP",TONGHOP!P631="LT",TONGHOP!J631="R",TONGHOP!K631&lt;&gt;""),TONGHOP!K631,"")</f>
        <v/>
      </c>
      <c r="B631" s="9" t="str">
        <f>IF(AND(TONGHOP!O631="KTHP",TONGHOP!P631="LT",TONGHOP!J631="R",TONGHOP!K631&lt;&gt;""),TONGHOP!L631,"")</f>
        <v/>
      </c>
      <c r="C631" s="9" t="str">
        <f>IF(AND(TONGHOP!O631="KTHP",TONGHOP!P631="TN",TONGHOP!J631="R",TONGHOP!K631&lt;&gt;""),TONGHOP!K631,"")</f>
        <v/>
      </c>
      <c r="D631" s="9" t="str">
        <f>IF(AND(TONGHOP!O631="KTHP",TONGHOP!P631="TN",TONGHOP!J631="R",TONGHOP!K631&lt;&gt;""),TONGHOP!L631,"")</f>
        <v/>
      </c>
      <c r="E631" s="9" t="str">
        <f>IF(AND(TONGHOP!O631="ThiTN",TONGHOP!P631="LT",TONGHOP!J631="R",TONGHOP!K631&lt;&gt;""),TONGHOP!K631,"")</f>
        <v/>
      </c>
      <c r="F631" s="9" t="str">
        <f>IF(AND(TONGHOP!O631="ThiTN",TONGHOP!P631="LT",TONGHOP!J631="R",TONGHOP!K631&lt;&gt;""),TONGHOP!L631,"")</f>
        <v/>
      </c>
      <c r="G631" s="9" t="str">
        <f>IF(AND(TONGHOP!O631="ThiTN",TONGHOP!P631="TH",TONGHOP!J631="R",TONGHOP!K631&lt;&gt;""),TONGHOP!K631,"")</f>
        <v/>
      </c>
      <c r="H631" s="9" t="str">
        <f>IF(AND(TONGHOP!O631="ThiTN",TONGHOP!P631="TH",TONGHOP!J631="R",TONGHOP!K631&lt;&gt;""),TONGHOP!L631,"")</f>
        <v/>
      </c>
    </row>
    <row r="632" spans="1:8">
      <c r="A632" s="9" t="str">
        <f>IF(AND(TONGHOP!O632="KTHP",TONGHOP!P632="LT",TONGHOP!J632="R",TONGHOP!K632&lt;&gt;""),TONGHOP!K632,"")</f>
        <v/>
      </c>
      <c r="B632" s="9" t="str">
        <f>IF(AND(TONGHOP!O632="KTHP",TONGHOP!P632="LT",TONGHOP!J632="R",TONGHOP!K632&lt;&gt;""),TONGHOP!L632,"")</f>
        <v/>
      </c>
      <c r="C632" s="9" t="str">
        <f>IF(AND(TONGHOP!O632="KTHP",TONGHOP!P632="TN",TONGHOP!J632="R",TONGHOP!K632&lt;&gt;""),TONGHOP!K632,"")</f>
        <v/>
      </c>
      <c r="D632" s="9" t="str">
        <f>IF(AND(TONGHOP!O632="KTHP",TONGHOP!P632="TN",TONGHOP!J632="R",TONGHOP!K632&lt;&gt;""),TONGHOP!L632,"")</f>
        <v/>
      </c>
      <c r="E632" s="9" t="str">
        <f>IF(AND(TONGHOP!O632="ThiTN",TONGHOP!P632="LT",TONGHOP!J632="R",TONGHOP!K632&lt;&gt;""),TONGHOP!K632,"")</f>
        <v/>
      </c>
      <c r="F632" s="9" t="str">
        <f>IF(AND(TONGHOP!O632="ThiTN",TONGHOP!P632="LT",TONGHOP!J632="R",TONGHOP!K632&lt;&gt;""),TONGHOP!L632,"")</f>
        <v/>
      </c>
      <c r="G632" s="9" t="str">
        <f>IF(AND(TONGHOP!O632="ThiTN",TONGHOP!P632="TH",TONGHOP!J632="R",TONGHOP!K632&lt;&gt;""),TONGHOP!K632,"")</f>
        <v/>
      </c>
      <c r="H632" s="9" t="str">
        <f>IF(AND(TONGHOP!O632="ThiTN",TONGHOP!P632="TH",TONGHOP!J632="R",TONGHOP!K632&lt;&gt;""),TONGHOP!L632,"")</f>
        <v/>
      </c>
    </row>
    <row r="633" spans="1:8">
      <c r="A633" s="9" t="str">
        <f>IF(AND(TONGHOP!O633="KTHP",TONGHOP!P633="LT",TONGHOP!J633="R",TONGHOP!K633&lt;&gt;""),TONGHOP!K633,"")</f>
        <v/>
      </c>
      <c r="B633" s="9" t="str">
        <f>IF(AND(TONGHOP!O633="KTHP",TONGHOP!P633="LT",TONGHOP!J633="R",TONGHOP!K633&lt;&gt;""),TONGHOP!L633,"")</f>
        <v/>
      </c>
      <c r="C633" s="9" t="str">
        <f>IF(AND(TONGHOP!O633="KTHP",TONGHOP!P633="TN",TONGHOP!J633="R",TONGHOP!K633&lt;&gt;""),TONGHOP!K633,"")</f>
        <v/>
      </c>
      <c r="D633" s="9" t="str">
        <f>IF(AND(TONGHOP!O633="KTHP",TONGHOP!P633="TN",TONGHOP!J633="R",TONGHOP!K633&lt;&gt;""),TONGHOP!L633,"")</f>
        <v/>
      </c>
      <c r="E633" s="9" t="str">
        <f>IF(AND(TONGHOP!O633="ThiTN",TONGHOP!P633="LT",TONGHOP!J633="R",TONGHOP!K633&lt;&gt;""),TONGHOP!K633,"")</f>
        <v/>
      </c>
      <c r="F633" s="9" t="str">
        <f>IF(AND(TONGHOP!O633="ThiTN",TONGHOP!P633="LT",TONGHOP!J633="R",TONGHOP!K633&lt;&gt;""),TONGHOP!L633,"")</f>
        <v/>
      </c>
      <c r="G633" s="9" t="str">
        <f>IF(AND(TONGHOP!O633="ThiTN",TONGHOP!P633="TH",TONGHOP!J633="R",TONGHOP!K633&lt;&gt;""),TONGHOP!K633,"")</f>
        <v/>
      </c>
      <c r="H633" s="9" t="str">
        <f>IF(AND(TONGHOP!O633="ThiTN",TONGHOP!P633="TH",TONGHOP!J633="R",TONGHOP!K633&lt;&gt;""),TONGHOP!L633,"")</f>
        <v/>
      </c>
    </row>
    <row r="634" spans="1:8">
      <c r="A634" s="9" t="str">
        <f>IF(AND(TONGHOP!O634="KTHP",TONGHOP!P634="LT",TONGHOP!J634="R",TONGHOP!K634&lt;&gt;""),TONGHOP!K634,"")</f>
        <v/>
      </c>
      <c r="B634" s="9" t="str">
        <f>IF(AND(TONGHOP!O634="KTHP",TONGHOP!P634="LT",TONGHOP!J634="R",TONGHOP!K634&lt;&gt;""),TONGHOP!L634,"")</f>
        <v/>
      </c>
      <c r="C634" s="9" t="str">
        <f>IF(AND(TONGHOP!O634="KTHP",TONGHOP!P634="TN",TONGHOP!J634="R",TONGHOP!K634&lt;&gt;""),TONGHOP!K634,"")</f>
        <v/>
      </c>
      <c r="D634" s="9" t="str">
        <f>IF(AND(TONGHOP!O634="KTHP",TONGHOP!P634="TN",TONGHOP!J634="R",TONGHOP!K634&lt;&gt;""),TONGHOP!L634,"")</f>
        <v/>
      </c>
      <c r="E634" s="9" t="str">
        <f>IF(AND(TONGHOP!O634="ThiTN",TONGHOP!P634="LT",TONGHOP!J634="R",TONGHOP!K634&lt;&gt;""),TONGHOP!K634,"")</f>
        <v/>
      </c>
      <c r="F634" s="9" t="str">
        <f>IF(AND(TONGHOP!O634="ThiTN",TONGHOP!P634="LT",TONGHOP!J634="R",TONGHOP!K634&lt;&gt;""),TONGHOP!L634,"")</f>
        <v/>
      </c>
      <c r="G634" s="9" t="str">
        <f>IF(AND(TONGHOP!O634="ThiTN",TONGHOP!P634="TH",TONGHOP!J634="R",TONGHOP!K634&lt;&gt;""),TONGHOP!K634,"")</f>
        <v/>
      </c>
      <c r="H634" s="9" t="str">
        <f>IF(AND(TONGHOP!O634="ThiTN",TONGHOP!P634="TH",TONGHOP!J634="R",TONGHOP!K634&lt;&gt;""),TONGHOP!L634,"")</f>
        <v/>
      </c>
    </row>
    <row r="635" spans="1:8">
      <c r="A635" s="9" t="str">
        <f>IF(AND(TONGHOP!O635="KTHP",TONGHOP!P635="LT",TONGHOP!J635="R",TONGHOP!K635&lt;&gt;""),TONGHOP!K635,"")</f>
        <v/>
      </c>
      <c r="B635" s="9" t="str">
        <f>IF(AND(TONGHOP!O635="KTHP",TONGHOP!P635="LT",TONGHOP!J635="R",TONGHOP!K635&lt;&gt;""),TONGHOP!L635,"")</f>
        <v/>
      </c>
      <c r="C635" s="9" t="str">
        <f>IF(AND(TONGHOP!O635="KTHP",TONGHOP!P635="TN",TONGHOP!J635="R",TONGHOP!K635&lt;&gt;""),TONGHOP!K635,"")</f>
        <v/>
      </c>
      <c r="D635" s="9" t="str">
        <f>IF(AND(TONGHOP!O635="KTHP",TONGHOP!P635="TN",TONGHOP!J635="R",TONGHOP!K635&lt;&gt;""),TONGHOP!L635,"")</f>
        <v/>
      </c>
      <c r="E635" s="9" t="str">
        <f>IF(AND(TONGHOP!O635="ThiTN",TONGHOP!P635="LT",TONGHOP!J635="R",TONGHOP!K635&lt;&gt;""),TONGHOP!K635,"")</f>
        <v/>
      </c>
      <c r="F635" s="9" t="str">
        <f>IF(AND(TONGHOP!O635="ThiTN",TONGHOP!P635="LT",TONGHOP!J635="R",TONGHOP!K635&lt;&gt;""),TONGHOP!L635,"")</f>
        <v/>
      </c>
      <c r="G635" s="9" t="str">
        <f>IF(AND(TONGHOP!O635="ThiTN",TONGHOP!P635="TH",TONGHOP!J635="R",TONGHOP!K635&lt;&gt;""),TONGHOP!K635,"")</f>
        <v/>
      </c>
      <c r="H635" s="9" t="str">
        <f>IF(AND(TONGHOP!O635="ThiTN",TONGHOP!P635="TH",TONGHOP!J635="R",TONGHOP!K635&lt;&gt;""),TONGHOP!L635,"")</f>
        <v/>
      </c>
    </row>
    <row r="636" spans="1:8">
      <c r="A636" s="9" t="str">
        <f>IF(AND(TONGHOP!O636="KTHP",TONGHOP!P636="LT",TONGHOP!J636="R",TONGHOP!K636&lt;&gt;""),TONGHOP!K636,"")</f>
        <v/>
      </c>
      <c r="B636" s="9" t="str">
        <f>IF(AND(TONGHOP!O636="KTHP",TONGHOP!P636="LT",TONGHOP!J636="R",TONGHOP!K636&lt;&gt;""),TONGHOP!L636,"")</f>
        <v/>
      </c>
      <c r="C636" s="9" t="str">
        <f>IF(AND(TONGHOP!O636="KTHP",TONGHOP!P636="TN",TONGHOP!J636="R",TONGHOP!K636&lt;&gt;""),TONGHOP!K636,"")</f>
        <v/>
      </c>
      <c r="D636" s="9" t="str">
        <f>IF(AND(TONGHOP!O636="KTHP",TONGHOP!P636="TN",TONGHOP!J636="R",TONGHOP!K636&lt;&gt;""),TONGHOP!L636,"")</f>
        <v/>
      </c>
      <c r="E636" s="9" t="str">
        <f>IF(AND(TONGHOP!O636="ThiTN",TONGHOP!P636="LT",TONGHOP!J636="R",TONGHOP!K636&lt;&gt;""),TONGHOP!K636,"")</f>
        <v/>
      </c>
      <c r="F636" s="9" t="str">
        <f>IF(AND(TONGHOP!O636="ThiTN",TONGHOP!P636="LT",TONGHOP!J636="R",TONGHOP!K636&lt;&gt;""),TONGHOP!L636,"")</f>
        <v/>
      </c>
      <c r="G636" s="9" t="str">
        <f>IF(AND(TONGHOP!O636="ThiTN",TONGHOP!P636="TH",TONGHOP!J636="R",TONGHOP!K636&lt;&gt;""),TONGHOP!K636,"")</f>
        <v/>
      </c>
      <c r="H636" s="9" t="str">
        <f>IF(AND(TONGHOP!O636="ThiTN",TONGHOP!P636="TH",TONGHOP!J636="R",TONGHOP!K636&lt;&gt;""),TONGHOP!L636,"")</f>
        <v/>
      </c>
    </row>
    <row r="637" spans="1:8">
      <c r="A637" s="9" t="str">
        <f>IF(AND(TONGHOP!O637="KTHP",TONGHOP!P637="LT",TONGHOP!J637="R",TONGHOP!K637&lt;&gt;""),TONGHOP!K637,"")</f>
        <v/>
      </c>
      <c r="B637" s="9" t="str">
        <f>IF(AND(TONGHOP!O637="KTHP",TONGHOP!P637="LT",TONGHOP!J637="R",TONGHOP!K637&lt;&gt;""),TONGHOP!L637,"")</f>
        <v/>
      </c>
      <c r="C637" s="9" t="str">
        <f>IF(AND(TONGHOP!O637="KTHP",TONGHOP!P637="TN",TONGHOP!J637="R",TONGHOP!K637&lt;&gt;""),TONGHOP!K637,"")</f>
        <v/>
      </c>
      <c r="D637" s="9" t="str">
        <f>IF(AND(TONGHOP!O637="KTHP",TONGHOP!P637="TN",TONGHOP!J637="R",TONGHOP!K637&lt;&gt;""),TONGHOP!L637,"")</f>
        <v/>
      </c>
      <c r="E637" s="9" t="str">
        <f>IF(AND(TONGHOP!O637="ThiTN",TONGHOP!P637="LT",TONGHOP!J637="R",TONGHOP!K637&lt;&gt;""),TONGHOP!K637,"")</f>
        <v/>
      </c>
      <c r="F637" s="9" t="str">
        <f>IF(AND(TONGHOP!O637="ThiTN",TONGHOP!P637="LT",TONGHOP!J637="R",TONGHOP!K637&lt;&gt;""),TONGHOP!L637,"")</f>
        <v/>
      </c>
      <c r="G637" s="9" t="str">
        <f>IF(AND(TONGHOP!O637="ThiTN",TONGHOP!P637="TH",TONGHOP!J637="R",TONGHOP!K637&lt;&gt;""),TONGHOP!K637,"")</f>
        <v/>
      </c>
      <c r="H637" s="9" t="str">
        <f>IF(AND(TONGHOP!O637="ThiTN",TONGHOP!P637="TH",TONGHOP!J637="R",TONGHOP!K637&lt;&gt;""),TONGHOP!L637,"")</f>
        <v/>
      </c>
    </row>
    <row r="638" spans="1:8">
      <c r="A638" s="9" t="str">
        <f>IF(AND(TONGHOP!O638="KTHP",TONGHOP!P638="LT",TONGHOP!J638="R",TONGHOP!K638&lt;&gt;""),TONGHOP!K638,"")</f>
        <v/>
      </c>
      <c r="B638" s="9" t="str">
        <f>IF(AND(TONGHOP!O638="KTHP",TONGHOP!P638="LT",TONGHOP!J638="R",TONGHOP!K638&lt;&gt;""),TONGHOP!L638,"")</f>
        <v/>
      </c>
      <c r="C638" s="9" t="str">
        <f>IF(AND(TONGHOP!O638="KTHP",TONGHOP!P638="TN",TONGHOP!J638="R",TONGHOP!K638&lt;&gt;""),TONGHOP!K638,"")</f>
        <v/>
      </c>
      <c r="D638" s="9" t="str">
        <f>IF(AND(TONGHOP!O638="KTHP",TONGHOP!P638="TN",TONGHOP!J638="R",TONGHOP!K638&lt;&gt;""),TONGHOP!L638,"")</f>
        <v/>
      </c>
      <c r="E638" s="9" t="str">
        <f>IF(AND(TONGHOP!O638="ThiTN",TONGHOP!P638="LT",TONGHOP!J638="R",TONGHOP!K638&lt;&gt;""),TONGHOP!K638,"")</f>
        <v/>
      </c>
      <c r="F638" s="9" t="str">
        <f>IF(AND(TONGHOP!O638="ThiTN",TONGHOP!P638="LT",TONGHOP!J638="R",TONGHOP!K638&lt;&gt;""),TONGHOP!L638,"")</f>
        <v/>
      </c>
      <c r="G638" s="9" t="str">
        <f>IF(AND(TONGHOP!O638="ThiTN",TONGHOP!P638="TH",TONGHOP!J638="R",TONGHOP!K638&lt;&gt;""),TONGHOP!K638,"")</f>
        <v/>
      </c>
      <c r="H638" s="9" t="str">
        <f>IF(AND(TONGHOP!O638="ThiTN",TONGHOP!P638="TH",TONGHOP!J638="R",TONGHOP!K638&lt;&gt;""),TONGHOP!L638,"")</f>
        <v/>
      </c>
    </row>
    <row r="639" spans="1:8">
      <c r="A639" s="9" t="str">
        <f>IF(AND(TONGHOP!O639="KTHP",TONGHOP!P639="LT",TONGHOP!J639="R",TONGHOP!K639&lt;&gt;""),TONGHOP!K639,"")</f>
        <v/>
      </c>
      <c r="B639" s="9" t="str">
        <f>IF(AND(TONGHOP!O639="KTHP",TONGHOP!P639="LT",TONGHOP!J639="R",TONGHOP!K639&lt;&gt;""),TONGHOP!L639,"")</f>
        <v/>
      </c>
      <c r="C639" s="9" t="str">
        <f>IF(AND(TONGHOP!O639="KTHP",TONGHOP!P639="TN",TONGHOP!J639="R",TONGHOP!K639&lt;&gt;""),TONGHOP!K639,"")</f>
        <v/>
      </c>
      <c r="D639" s="9" t="str">
        <f>IF(AND(TONGHOP!O639="KTHP",TONGHOP!P639="TN",TONGHOP!J639="R",TONGHOP!K639&lt;&gt;""),TONGHOP!L639,"")</f>
        <v/>
      </c>
      <c r="E639" s="9" t="str">
        <f>IF(AND(TONGHOP!O639="ThiTN",TONGHOP!P639="LT",TONGHOP!J639="R",TONGHOP!K639&lt;&gt;""),TONGHOP!K639,"")</f>
        <v/>
      </c>
      <c r="F639" s="9" t="str">
        <f>IF(AND(TONGHOP!O639="ThiTN",TONGHOP!P639="LT",TONGHOP!J639="R",TONGHOP!K639&lt;&gt;""),TONGHOP!L639,"")</f>
        <v/>
      </c>
      <c r="G639" s="9" t="str">
        <f>IF(AND(TONGHOP!O639="ThiTN",TONGHOP!P639="TH",TONGHOP!J639="R",TONGHOP!K639&lt;&gt;""),TONGHOP!K639,"")</f>
        <v/>
      </c>
      <c r="H639" s="9" t="str">
        <f>IF(AND(TONGHOP!O639="ThiTN",TONGHOP!P639="TH",TONGHOP!J639="R",TONGHOP!K639&lt;&gt;""),TONGHOP!L639,"")</f>
        <v/>
      </c>
    </row>
    <row r="640" spans="1:8">
      <c r="A640" s="9" t="str">
        <f>IF(AND(TONGHOP!O640="KTHP",TONGHOP!P640="LT",TONGHOP!J640="R",TONGHOP!K640&lt;&gt;""),TONGHOP!K640,"")</f>
        <v/>
      </c>
      <c r="B640" s="9" t="str">
        <f>IF(AND(TONGHOP!O640="KTHP",TONGHOP!P640="LT",TONGHOP!J640="R",TONGHOP!K640&lt;&gt;""),TONGHOP!L640,"")</f>
        <v/>
      </c>
      <c r="C640" s="9" t="str">
        <f>IF(AND(TONGHOP!O640="KTHP",TONGHOP!P640="TN",TONGHOP!J640="R",TONGHOP!K640&lt;&gt;""),TONGHOP!K640,"")</f>
        <v/>
      </c>
      <c r="D640" s="9" t="str">
        <f>IF(AND(TONGHOP!O640="KTHP",TONGHOP!P640="TN",TONGHOP!J640="R",TONGHOP!K640&lt;&gt;""),TONGHOP!L640,"")</f>
        <v/>
      </c>
      <c r="E640" s="9" t="str">
        <f>IF(AND(TONGHOP!O640="ThiTN",TONGHOP!P640="LT",TONGHOP!J640="R",TONGHOP!K640&lt;&gt;""),TONGHOP!K640,"")</f>
        <v/>
      </c>
      <c r="F640" s="9" t="str">
        <f>IF(AND(TONGHOP!O640="ThiTN",TONGHOP!P640="LT",TONGHOP!J640="R",TONGHOP!K640&lt;&gt;""),TONGHOP!L640,"")</f>
        <v/>
      </c>
      <c r="G640" s="9" t="str">
        <f>IF(AND(TONGHOP!O640="ThiTN",TONGHOP!P640="TH",TONGHOP!J640="R",TONGHOP!K640&lt;&gt;""),TONGHOP!K640,"")</f>
        <v/>
      </c>
      <c r="H640" s="9" t="str">
        <f>IF(AND(TONGHOP!O640="ThiTN",TONGHOP!P640="TH",TONGHOP!J640="R",TONGHOP!K640&lt;&gt;""),TONGHOP!L640,"")</f>
        <v/>
      </c>
    </row>
    <row r="641" spans="1:8">
      <c r="A641" s="9" t="str">
        <f>IF(AND(TONGHOP!O641="KTHP",TONGHOP!P641="LT",TONGHOP!J641="R",TONGHOP!K641&lt;&gt;""),TONGHOP!K641,"")</f>
        <v/>
      </c>
      <c r="B641" s="9" t="str">
        <f>IF(AND(TONGHOP!O641="KTHP",TONGHOP!P641="LT",TONGHOP!J641="R",TONGHOP!K641&lt;&gt;""),TONGHOP!L641,"")</f>
        <v/>
      </c>
      <c r="C641" s="9" t="str">
        <f>IF(AND(TONGHOP!O641="KTHP",TONGHOP!P641="TN",TONGHOP!J641="R",TONGHOP!K641&lt;&gt;""),TONGHOP!K641,"")</f>
        <v/>
      </c>
      <c r="D641" s="9" t="str">
        <f>IF(AND(TONGHOP!O641="KTHP",TONGHOP!P641="TN",TONGHOP!J641="R",TONGHOP!K641&lt;&gt;""),TONGHOP!L641,"")</f>
        <v/>
      </c>
      <c r="E641" s="9" t="str">
        <f>IF(AND(TONGHOP!O641="ThiTN",TONGHOP!P641="LT",TONGHOP!J641="R",TONGHOP!K641&lt;&gt;""),TONGHOP!K641,"")</f>
        <v/>
      </c>
      <c r="F641" s="9" t="str">
        <f>IF(AND(TONGHOP!O641="ThiTN",TONGHOP!P641="LT",TONGHOP!J641="R",TONGHOP!K641&lt;&gt;""),TONGHOP!L641,"")</f>
        <v/>
      </c>
      <c r="G641" s="9" t="str">
        <f>IF(AND(TONGHOP!O641="ThiTN",TONGHOP!P641="TH",TONGHOP!J641="R",TONGHOP!K641&lt;&gt;""),TONGHOP!K641,"")</f>
        <v/>
      </c>
      <c r="H641" s="9" t="str">
        <f>IF(AND(TONGHOP!O641="ThiTN",TONGHOP!P641="TH",TONGHOP!J641="R",TONGHOP!K641&lt;&gt;""),TONGHOP!L641,"")</f>
        <v/>
      </c>
    </row>
    <row r="642" spans="1:8">
      <c r="A642" s="9" t="str">
        <f>IF(AND(TONGHOP!O642="KTHP",TONGHOP!P642="LT",TONGHOP!J642="R",TONGHOP!K642&lt;&gt;""),TONGHOP!K642,"")</f>
        <v/>
      </c>
      <c r="B642" s="9" t="str">
        <f>IF(AND(TONGHOP!O642="KTHP",TONGHOP!P642="LT",TONGHOP!J642="R",TONGHOP!K642&lt;&gt;""),TONGHOP!L642,"")</f>
        <v/>
      </c>
      <c r="C642" s="9" t="str">
        <f>IF(AND(TONGHOP!O642="KTHP",TONGHOP!P642="TN",TONGHOP!J642="R",TONGHOP!K642&lt;&gt;""),TONGHOP!K642,"")</f>
        <v/>
      </c>
      <c r="D642" s="9" t="str">
        <f>IF(AND(TONGHOP!O642="KTHP",TONGHOP!P642="TN",TONGHOP!J642="R",TONGHOP!K642&lt;&gt;""),TONGHOP!L642,"")</f>
        <v/>
      </c>
      <c r="E642" s="9" t="str">
        <f>IF(AND(TONGHOP!O642="ThiTN",TONGHOP!P642="LT",TONGHOP!J642="R",TONGHOP!K642&lt;&gt;""),TONGHOP!K642,"")</f>
        <v/>
      </c>
      <c r="F642" s="9" t="str">
        <f>IF(AND(TONGHOP!O642="ThiTN",TONGHOP!P642="LT",TONGHOP!J642="R",TONGHOP!K642&lt;&gt;""),TONGHOP!L642,"")</f>
        <v/>
      </c>
      <c r="G642" s="9" t="str">
        <f>IF(AND(TONGHOP!O642="ThiTN",TONGHOP!P642="TH",TONGHOP!J642="R",TONGHOP!K642&lt;&gt;""),TONGHOP!K642,"")</f>
        <v/>
      </c>
      <c r="H642" s="9" t="str">
        <f>IF(AND(TONGHOP!O642="ThiTN",TONGHOP!P642="TH",TONGHOP!J642="R",TONGHOP!K642&lt;&gt;""),TONGHOP!L642,"")</f>
        <v/>
      </c>
    </row>
    <row r="643" spans="1:8">
      <c r="A643" s="9" t="str">
        <f>IF(AND(TONGHOP!O643="KTHP",TONGHOP!P643="LT",TONGHOP!J643="R",TONGHOP!K643&lt;&gt;""),TONGHOP!K643,"")</f>
        <v/>
      </c>
      <c r="B643" s="9" t="str">
        <f>IF(AND(TONGHOP!O643="KTHP",TONGHOP!P643="LT",TONGHOP!J643="R",TONGHOP!K643&lt;&gt;""),TONGHOP!L643,"")</f>
        <v/>
      </c>
      <c r="C643" s="9" t="str">
        <f>IF(AND(TONGHOP!O643="KTHP",TONGHOP!P643="TN",TONGHOP!J643="R",TONGHOP!K643&lt;&gt;""),TONGHOP!K643,"")</f>
        <v/>
      </c>
      <c r="D643" s="9" t="str">
        <f>IF(AND(TONGHOP!O643="KTHP",TONGHOP!P643="TN",TONGHOP!J643="R",TONGHOP!K643&lt;&gt;""),TONGHOP!L643,"")</f>
        <v/>
      </c>
      <c r="E643" s="9" t="str">
        <f>IF(AND(TONGHOP!O643="ThiTN",TONGHOP!P643="LT",TONGHOP!J643="R",TONGHOP!K643&lt;&gt;""),TONGHOP!K643,"")</f>
        <v/>
      </c>
      <c r="F643" s="9" t="str">
        <f>IF(AND(TONGHOP!O643="ThiTN",TONGHOP!P643="LT",TONGHOP!J643="R",TONGHOP!K643&lt;&gt;""),TONGHOP!L643,"")</f>
        <v/>
      </c>
      <c r="G643" s="9" t="str">
        <f>IF(AND(TONGHOP!O643="ThiTN",TONGHOP!P643="TH",TONGHOP!J643="R",TONGHOP!K643&lt;&gt;""),TONGHOP!K643,"")</f>
        <v/>
      </c>
      <c r="H643" s="9" t="str">
        <f>IF(AND(TONGHOP!O643="ThiTN",TONGHOP!P643="TH",TONGHOP!J643="R",TONGHOP!K643&lt;&gt;""),TONGHOP!L643,"")</f>
        <v/>
      </c>
    </row>
    <row r="644" spans="1:8">
      <c r="A644" s="9" t="str">
        <f>IF(AND(TONGHOP!O644="KTHP",TONGHOP!P644="LT",TONGHOP!J644="R",TONGHOP!K644&lt;&gt;""),TONGHOP!K644,"")</f>
        <v/>
      </c>
      <c r="B644" s="9" t="str">
        <f>IF(AND(TONGHOP!O644="KTHP",TONGHOP!P644="LT",TONGHOP!J644="R",TONGHOP!K644&lt;&gt;""),TONGHOP!L644,"")</f>
        <v/>
      </c>
      <c r="C644" s="9" t="str">
        <f>IF(AND(TONGHOP!O644="KTHP",TONGHOP!P644="TN",TONGHOP!J644="R",TONGHOP!K644&lt;&gt;""),TONGHOP!K644,"")</f>
        <v/>
      </c>
      <c r="D644" s="9" t="str">
        <f>IF(AND(TONGHOP!O644="KTHP",TONGHOP!P644="TN",TONGHOP!J644="R",TONGHOP!K644&lt;&gt;""),TONGHOP!L644,"")</f>
        <v/>
      </c>
      <c r="E644" s="9" t="str">
        <f>IF(AND(TONGHOP!O644="ThiTN",TONGHOP!P644="LT",TONGHOP!J644="R",TONGHOP!K644&lt;&gt;""),TONGHOP!K644,"")</f>
        <v/>
      </c>
      <c r="F644" s="9" t="str">
        <f>IF(AND(TONGHOP!O644="ThiTN",TONGHOP!P644="LT",TONGHOP!J644="R",TONGHOP!K644&lt;&gt;""),TONGHOP!L644,"")</f>
        <v/>
      </c>
      <c r="G644" s="9" t="str">
        <f>IF(AND(TONGHOP!O644="ThiTN",TONGHOP!P644="TH",TONGHOP!J644="R",TONGHOP!K644&lt;&gt;""),TONGHOP!K644,"")</f>
        <v/>
      </c>
      <c r="H644" s="9" t="str">
        <f>IF(AND(TONGHOP!O644="ThiTN",TONGHOP!P644="TH",TONGHOP!J644="R",TONGHOP!K644&lt;&gt;""),TONGHOP!L644,"")</f>
        <v/>
      </c>
    </row>
    <row r="645" spans="1:8">
      <c r="A645" s="9" t="str">
        <f>IF(AND(TONGHOP!O645="KTHP",TONGHOP!P645="LT",TONGHOP!J645="R",TONGHOP!K645&lt;&gt;""),TONGHOP!K645,"")</f>
        <v/>
      </c>
      <c r="B645" s="9" t="str">
        <f>IF(AND(TONGHOP!O645="KTHP",TONGHOP!P645="LT",TONGHOP!J645="R",TONGHOP!K645&lt;&gt;""),TONGHOP!L645,"")</f>
        <v/>
      </c>
      <c r="C645" s="9" t="str">
        <f>IF(AND(TONGHOP!O645="KTHP",TONGHOP!P645="TN",TONGHOP!J645="R",TONGHOP!K645&lt;&gt;""),TONGHOP!K645,"")</f>
        <v/>
      </c>
      <c r="D645" s="9" t="str">
        <f>IF(AND(TONGHOP!O645="KTHP",TONGHOP!P645="TN",TONGHOP!J645="R",TONGHOP!K645&lt;&gt;""),TONGHOP!L645,"")</f>
        <v/>
      </c>
      <c r="E645" s="9" t="str">
        <f>IF(AND(TONGHOP!O645="ThiTN",TONGHOP!P645="LT",TONGHOP!J645="R",TONGHOP!K645&lt;&gt;""),TONGHOP!K645,"")</f>
        <v/>
      </c>
      <c r="F645" s="9" t="str">
        <f>IF(AND(TONGHOP!O645="ThiTN",TONGHOP!P645="LT",TONGHOP!J645="R",TONGHOP!K645&lt;&gt;""),TONGHOP!L645,"")</f>
        <v/>
      </c>
      <c r="G645" s="9" t="str">
        <f>IF(AND(TONGHOP!O645="ThiTN",TONGHOP!P645="TH",TONGHOP!J645="R",TONGHOP!K645&lt;&gt;""),TONGHOP!K645,"")</f>
        <v/>
      </c>
      <c r="H645" s="9" t="str">
        <f>IF(AND(TONGHOP!O645="ThiTN",TONGHOP!P645="TH",TONGHOP!J645="R",TONGHOP!K645&lt;&gt;""),TONGHOP!L645,"")</f>
        <v/>
      </c>
    </row>
    <row r="646" spans="1:8">
      <c r="A646" s="9" t="str">
        <f>IF(AND(TONGHOP!O646="KTHP",TONGHOP!P646="LT",TONGHOP!J646="R",TONGHOP!K646&lt;&gt;""),TONGHOP!K646,"")</f>
        <v/>
      </c>
      <c r="B646" s="9" t="str">
        <f>IF(AND(TONGHOP!O646="KTHP",TONGHOP!P646="LT",TONGHOP!J646="R",TONGHOP!K646&lt;&gt;""),TONGHOP!L646,"")</f>
        <v/>
      </c>
      <c r="C646" s="9" t="str">
        <f>IF(AND(TONGHOP!O646="KTHP",TONGHOP!P646="TN",TONGHOP!J646="R",TONGHOP!K646&lt;&gt;""),TONGHOP!K646,"")</f>
        <v/>
      </c>
      <c r="D646" s="9" t="str">
        <f>IF(AND(TONGHOP!O646="KTHP",TONGHOP!P646="TN",TONGHOP!J646="R",TONGHOP!K646&lt;&gt;""),TONGHOP!L646,"")</f>
        <v/>
      </c>
      <c r="E646" s="9" t="str">
        <f>IF(AND(TONGHOP!O646="ThiTN",TONGHOP!P646="LT",TONGHOP!J646="R",TONGHOP!K646&lt;&gt;""),TONGHOP!K646,"")</f>
        <v/>
      </c>
      <c r="F646" s="9" t="str">
        <f>IF(AND(TONGHOP!O646="ThiTN",TONGHOP!P646="LT",TONGHOP!J646="R",TONGHOP!K646&lt;&gt;""),TONGHOP!L646,"")</f>
        <v/>
      </c>
      <c r="G646" s="9" t="str">
        <f>IF(AND(TONGHOP!O646="ThiTN",TONGHOP!P646="TH",TONGHOP!J646="R",TONGHOP!K646&lt;&gt;""),TONGHOP!K646,"")</f>
        <v/>
      </c>
      <c r="H646" s="9" t="str">
        <f>IF(AND(TONGHOP!O646="ThiTN",TONGHOP!P646="TH",TONGHOP!J646="R",TONGHOP!K646&lt;&gt;""),TONGHOP!L646,"")</f>
        <v/>
      </c>
    </row>
    <row r="647" spans="1:8">
      <c r="A647" s="9" t="str">
        <f>IF(AND(TONGHOP!O647="KTHP",TONGHOP!P647="LT",TONGHOP!J647="R",TONGHOP!K647&lt;&gt;""),TONGHOP!K647,"")</f>
        <v/>
      </c>
      <c r="B647" s="9" t="str">
        <f>IF(AND(TONGHOP!O647="KTHP",TONGHOP!P647="LT",TONGHOP!J647="R",TONGHOP!K647&lt;&gt;""),TONGHOP!L647,"")</f>
        <v/>
      </c>
      <c r="C647" s="9" t="str">
        <f>IF(AND(TONGHOP!O647="KTHP",TONGHOP!P647="TN",TONGHOP!J647="R",TONGHOP!K647&lt;&gt;""),TONGHOP!K647,"")</f>
        <v/>
      </c>
      <c r="D647" s="9" t="str">
        <f>IF(AND(TONGHOP!O647="KTHP",TONGHOP!P647="TN",TONGHOP!J647="R",TONGHOP!K647&lt;&gt;""),TONGHOP!L647,"")</f>
        <v/>
      </c>
      <c r="E647" s="9" t="str">
        <f>IF(AND(TONGHOP!O647="ThiTN",TONGHOP!P647="LT",TONGHOP!J647="R",TONGHOP!K647&lt;&gt;""),TONGHOP!K647,"")</f>
        <v/>
      </c>
      <c r="F647" s="9" t="str">
        <f>IF(AND(TONGHOP!O647="ThiTN",TONGHOP!P647="LT",TONGHOP!J647="R",TONGHOP!K647&lt;&gt;""),TONGHOP!L647,"")</f>
        <v/>
      </c>
      <c r="G647" s="9" t="str">
        <f>IF(AND(TONGHOP!O647="ThiTN",TONGHOP!P647="TH",TONGHOP!J647="R",TONGHOP!K647&lt;&gt;""),TONGHOP!K647,"")</f>
        <v/>
      </c>
      <c r="H647" s="9" t="str">
        <f>IF(AND(TONGHOP!O647="ThiTN",TONGHOP!P647="TH",TONGHOP!J647="R",TONGHOP!K647&lt;&gt;""),TONGHOP!L647,"")</f>
        <v/>
      </c>
    </row>
    <row r="648" spans="1:8">
      <c r="A648" s="9" t="str">
        <f>IF(AND(TONGHOP!O648="KTHP",TONGHOP!P648="LT",TONGHOP!J648="R",TONGHOP!K648&lt;&gt;""),TONGHOP!K648,"")</f>
        <v/>
      </c>
      <c r="B648" s="9" t="str">
        <f>IF(AND(TONGHOP!O648="KTHP",TONGHOP!P648="LT",TONGHOP!J648="R",TONGHOP!K648&lt;&gt;""),TONGHOP!L648,"")</f>
        <v/>
      </c>
      <c r="C648" s="9" t="str">
        <f>IF(AND(TONGHOP!O648="KTHP",TONGHOP!P648="TN",TONGHOP!J648="R",TONGHOP!K648&lt;&gt;""),TONGHOP!K648,"")</f>
        <v/>
      </c>
      <c r="D648" s="9" t="str">
        <f>IF(AND(TONGHOP!O648="KTHP",TONGHOP!P648="TN",TONGHOP!J648="R",TONGHOP!K648&lt;&gt;""),TONGHOP!L648,"")</f>
        <v/>
      </c>
      <c r="E648" s="9" t="str">
        <f>IF(AND(TONGHOP!O648="ThiTN",TONGHOP!P648="LT",TONGHOP!J648="R",TONGHOP!K648&lt;&gt;""),TONGHOP!K648,"")</f>
        <v/>
      </c>
      <c r="F648" s="9" t="str">
        <f>IF(AND(TONGHOP!O648="ThiTN",TONGHOP!P648="LT",TONGHOP!J648="R",TONGHOP!K648&lt;&gt;""),TONGHOP!L648,"")</f>
        <v/>
      </c>
      <c r="G648" s="9" t="str">
        <f>IF(AND(TONGHOP!O648="ThiTN",TONGHOP!P648="TH",TONGHOP!J648="R",TONGHOP!K648&lt;&gt;""),TONGHOP!K648,"")</f>
        <v/>
      </c>
      <c r="H648" s="9" t="str">
        <f>IF(AND(TONGHOP!O648="ThiTN",TONGHOP!P648="TH",TONGHOP!J648="R",TONGHOP!K648&lt;&gt;""),TONGHOP!L648,"")</f>
        <v/>
      </c>
    </row>
    <row r="649" spans="1:8">
      <c r="A649" s="9" t="str">
        <f>IF(AND(TONGHOP!O649="KTHP",TONGHOP!P649="LT",TONGHOP!J649="R",TONGHOP!K649&lt;&gt;""),TONGHOP!K649,"")</f>
        <v/>
      </c>
      <c r="B649" s="9" t="str">
        <f>IF(AND(TONGHOP!O649="KTHP",TONGHOP!P649="LT",TONGHOP!J649="R",TONGHOP!K649&lt;&gt;""),TONGHOP!L649,"")</f>
        <v/>
      </c>
      <c r="C649" s="9" t="str">
        <f>IF(AND(TONGHOP!O649="KTHP",TONGHOP!P649="TN",TONGHOP!J649="R",TONGHOP!K649&lt;&gt;""),TONGHOP!K649,"")</f>
        <v/>
      </c>
      <c r="D649" s="9" t="str">
        <f>IF(AND(TONGHOP!O649="KTHP",TONGHOP!P649="TN",TONGHOP!J649="R",TONGHOP!K649&lt;&gt;""),TONGHOP!L649,"")</f>
        <v/>
      </c>
      <c r="E649" s="9" t="str">
        <f>IF(AND(TONGHOP!O649="ThiTN",TONGHOP!P649="LT",TONGHOP!J649="R",TONGHOP!K649&lt;&gt;""),TONGHOP!K649,"")</f>
        <v/>
      </c>
      <c r="F649" s="9" t="str">
        <f>IF(AND(TONGHOP!O649="ThiTN",TONGHOP!P649="LT",TONGHOP!J649="R",TONGHOP!K649&lt;&gt;""),TONGHOP!L649,"")</f>
        <v/>
      </c>
      <c r="G649" s="9" t="str">
        <f>IF(AND(TONGHOP!O649="ThiTN",TONGHOP!P649="TH",TONGHOP!J649="R",TONGHOP!K649&lt;&gt;""),TONGHOP!K649,"")</f>
        <v/>
      </c>
      <c r="H649" s="9" t="str">
        <f>IF(AND(TONGHOP!O649="ThiTN",TONGHOP!P649="TH",TONGHOP!J649="R",TONGHOP!K649&lt;&gt;""),TONGHOP!L649,"")</f>
        <v/>
      </c>
    </row>
    <row r="650" spans="1:8">
      <c r="A650" s="9" t="str">
        <f>IF(AND(TONGHOP!O650="KTHP",TONGHOP!P650="LT",TONGHOP!J650="R",TONGHOP!K650&lt;&gt;""),TONGHOP!K650,"")</f>
        <v/>
      </c>
      <c r="B650" s="9" t="str">
        <f>IF(AND(TONGHOP!O650="KTHP",TONGHOP!P650="LT",TONGHOP!J650="R",TONGHOP!K650&lt;&gt;""),TONGHOP!L650,"")</f>
        <v/>
      </c>
      <c r="C650" s="9" t="str">
        <f>IF(AND(TONGHOP!O650="KTHP",TONGHOP!P650="TN",TONGHOP!J650="R",TONGHOP!K650&lt;&gt;""),TONGHOP!K650,"")</f>
        <v/>
      </c>
      <c r="D650" s="9" t="str">
        <f>IF(AND(TONGHOP!O650="KTHP",TONGHOP!P650="TN",TONGHOP!J650="R",TONGHOP!K650&lt;&gt;""),TONGHOP!L650,"")</f>
        <v/>
      </c>
      <c r="E650" s="9" t="str">
        <f>IF(AND(TONGHOP!O650="ThiTN",TONGHOP!P650="LT",TONGHOP!J650="R",TONGHOP!K650&lt;&gt;""),TONGHOP!K650,"")</f>
        <v/>
      </c>
      <c r="F650" s="9" t="str">
        <f>IF(AND(TONGHOP!O650="ThiTN",TONGHOP!P650="LT",TONGHOP!J650="R",TONGHOP!K650&lt;&gt;""),TONGHOP!L650,"")</f>
        <v/>
      </c>
      <c r="G650" s="9" t="str">
        <f>IF(AND(TONGHOP!O650="ThiTN",TONGHOP!P650="TH",TONGHOP!J650="R",TONGHOP!K650&lt;&gt;""),TONGHOP!K650,"")</f>
        <v/>
      </c>
      <c r="H650" s="9" t="str">
        <f>IF(AND(TONGHOP!O650="ThiTN",TONGHOP!P650="TH",TONGHOP!J650="R",TONGHOP!K650&lt;&gt;""),TONGHOP!L650,"")</f>
        <v/>
      </c>
    </row>
    <row r="651" spans="1:8">
      <c r="A651" s="9" t="str">
        <f>IF(AND(TONGHOP!O651="KTHP",TONGHOP!P651="LT",TONGHOP!J651="R",TONGHOP!K651&lt;&gt;""),TONGHOP!K651,"")</f>
        <v/>
      </c>
      <c r="B651" s="9" t="str">
        <f>IF(AND(TONGHOP!O651="KTHP",TONGHOP!P651="LT",TONGHOP!J651="R",TONGHOP!K651&lt;&gt;""),TONGHOP!L651,"")</f>
        <v/>
      </c>
      <c r="C651" s="9" t="str">
        <f>IF(AND(TONGHOP!O651="KTHP",TONGHOP!P651="TN",TONGHOP!J651="R",TONGHOP!K651&lt;&gt;""),TONGHOP!K651,"")</f>
        <v/>
      </c>
      <c r="D651" s="9" t="str">
        <f>IF(AND(TONGHOP!O651="KTHP",TONGHOP!P651="TN",TONGHOP!J651="R",TONGHOP!K651&lt;&gt;""),TONGHOP!L651,"")</f>
        <v/>
      </c>
      <c r="E651" s="9" t="str">
        <f>IF(AND(TONGHOP!O651="ThiTN",TONGHOP!P651="LT",TONGHOP!J651="R",TONGHOP!K651&lt;&gt;""),TONGHOP!K651,"")</f>
        <v/>
      </c>
      <c r="F651" s="9" t="str">
        <f>IF(AND(TONGHOP!O651="ThiTN",TONGHOP!P651="LT",TONGHOP!J651="R",TONGHOP!K651&lt;&gt;""),TONGHOP!L651,"")</f>
        <v/>
      </c>
      <c r="G651" s="9" t="str">
        <f>IF(AND(TONGHOP!O651="ThiTN",TONGHOP!P651="TH",TONGHOP!J651="R",TONGHOP!K651&lt;&gt;""),TONGHOP!K651,"")</f>
        <v/>
      </c>
      <c r="H651" s="9" t="str">
        <f>IF(AND(TONGHOP!O651="ThiTN",TONGHOP!P651="TH",TONGHOP!J651="R",TONGHOP!K651&lt;&gt;""),TONGHOP!L651,"")</f>
        <v/>
      </c>
    </row>
    <row r="652" spans="1:8">
      <c r="A652" s="9" t="str">
        <f>IF(AND(TONGHOP!O652="KTHP",TONGHOP!P652="LT",TONGHOP!J652="R",TONGHOP!K652&lt;&gt;""),TONGHOP!K652,"")</f>
        <v/>
      </c>
      <c r="B652" s="9" t="str">
        <f>IF(AND(TONGHOP!O652="KTHP",TONGHOP!P652="LT",TONGHOP!J652="R",TONGHOP!K652&lt;&gt;""),TONGHOP!L652,"")</f>
        <v/>
      </c>
      <c r="C652" s="9" t="str">
        <f>IF(AND(TONGHOP!O652="KTHP",TONGHOP!P652="TN",TONGHOP!J652="R",TONGHOP!K652&lt;&gt;""),TONGHOP!K652,"")</f>
        <v/>
      </c>
      <c r="D652" s="9" t="str">
        <f>IF(AND(TONGHOP!O652="KTHP",TONGHOP!P652="TN",TONGHOP!J652="R",TONGHOP!K652&lt;&gt;""),TONGHOP!L652,"")</f>
        <v/>
      </c>
      <c r="E652" s="9" t="str">
        <f>IF(AND(TONGHOP!O652="ThiTN",TONGHOP!P652="LT",TONGHOP!J652="R",TONGHOP!K652&lt;&gt;""),TONGHOP!K652,"")</f>
        <v/>
      </c>
      <c r="F652" s="9" t="str">
        <f>IF(AND(TONGHOP!O652="ThiTN",TONGHOP!P652="LT",TONGHOP!J652="R",TONGHOP!K652&lt;&gt;""),TONGHOP!L652,"")</f>
        <v/>
      </c>
      <c r="G652" s="9" t="str">
        <f>IF(AND(TONGHOP!O652="ThiTN",TONGHOP!P652="TH",TONGHOP!J652="R",TONGHOP!K652&lt;&gt;""),TONGHOP!K652,"")</f>
        <v/>
      </c>
      <c r="H652" s="9" t="str">
        <f>IF(AND(TONGHOP!O652="ThiTN",TONGHOP!P652="TH",TONGHOP!J652="R",TONGHOP!K652&lt;&gt;""),TONGHOP!L652,"")</f>
        <v/>
      </c>
    </row>
    <row r="653" spans="1:8">
      <c r="A653" s="9" t="str">
        <f>IF(AND(TONGHOP!O653="KTHP",TONGHOP!P653="LT",TONGHOP!J653="R",TONGHOP!K653&lt;&gt;""),TONGHOP!K653,"")</f>
        <v/>
      </c>
      <c r="B653" s="9" t="str">
        <f>IF(AND(TONGHOP!O653="KTHP",TONGHOP!P653="LT",TONGHOP!J653="R",TONGHOP!K653&lt;&gt;""),TONGHOP!L653,"")</f>
        <v/>
      </c>
      <c r="C653" s="9" t="str">
        <f>IF(AND(TONGHOP!O653="KTHP",TONGHOP!P653="TN",TONGHOP!J653="R",TONGHOP!K653&lt;&gt;""),TONGHOP!K653,"")</f>
        <v/>
      </c>
      <c r="D653" s="9" t="str">
        <f>IF(AND(TONGHOP!O653="KTHP",TONGHOP!P653="TN",TONGHOP!J653="R",TONGHOP!K653&lt;&gt;""),TONGHOP!L653,"")</f>
        <v/>
      </c>
      <c r="E653" s="9" t="str">
        <f>IF(AND(TONGHOP!O653="ThiTN",TONGHOP!P653="LT",TONGHOP!J653="R",TONGHOP!K653&lt;&gt;""),TONGHOP!K653,"")</f>
        <v/>
      </c>
      <c r="F653" s="9" t="str">
        <f>IF(AND(TONGHOP!O653="ThiTN",TONGHOP!P653="LT",TONGHOP!J653="R",TONGHOP!K653&lt;&gt;""),TONGHOP!L653,"")</f>
        <v/>
      </c>
      <c r="G653" s="9" t="str">
        <f>IF(AND(TONGHOP!O653="ThiTN",TONGHOP!P653="TH",TONGHOP!J653="R",TONGHOP!K653&lt;&gt;""),TONGHOP!K653,"")</f>
        <v/>
      </c>
      <c r="H653" s="9" t="str">
        <f>IF(AND(TONGHOP!O653="ThiTN",TONGHOP!P653="TH",TONGHOP!J653="R",TONGHOP!K653&lt;&gt;""),TONGHOP!L653,"")</f>
        <v/>
      </c>
    </row>
    <row r="654" spans="1:8">
      <c r="A654" s="9" t="str">
        <f>IF(AND(TONGHOP!O654="KTHP",TONGHOP!P654="LT",TONGHOP!J654="R",TONGHOP!K654&lt;&gt;""),TONGHOP!K654,"")</f>
        <v/>
      </c>
      <c r="B654" s="9" t="str">
        <f>IF(AND(TONGHOP!O654="KTHP",TONGHOP!P654="LT",TONGHOP!J654="R",TONGHOP!K654&lt;&gt;""),TONGHOP!L654,"")</f>
        <v/>
      </c>
      <c r="C654" s="9" t="str">
        <f>IF(AND(TONGHOP!O654="KTHP",TONGHOP!P654="TN",TONGHOP!J654="R",TONGHOP!K654&lt;&gt;""),TONGHOP!K654,"")</f>
        <v/>
      </c>
      <c r="D654" s="9" t="str">
        <f>IF(AND(TONGHOP!O654="KTHP",TONGHOP!P654="TN",TONGHOP!J654="R",TONGHOP!K654&lt;&gt;""),TONGHOP!L654,"")</f>
        <v/>
      </c>
      <c r="E654" s="9" t="str">
        <f>IF(AND(TONGHOP!O654="ThiTN",TONGHOP!P654="LT",TONGHOP!J654="R",TONGHOP!K654&lt;&gt;""),TONGHOP!K654,"")</f>
        <v/>
      </c>
      <c r="F654" s="9" t="str">
        <f>IF(AND(TONGHOP!O654="ThiTN",TONGHOP!P654="LT",TONGHOP!J654="R",TONGHOP!K654&lt;&gt;""),TONGHOP!L654,"")</f>
        <v/>
      </c>
      <c r="G654" s="9" t="str">
        <f>IF(AND(TONGHOP!O654="ThiTN",TONGHOP!P654="TH",TONGHOP!J654="R",TONGHOP!K654&lt;&gt;""),TONGHOP!K654,"")</f>
        <v/>
      </c>
      <c r="H654" s="9" t="str">
        <f>IF(AND(TONGHOP!O654="ThiTN",TONGHOP!P654="TH",TONGHOP!J654="R",TONGHOP!K654&lt;&gt;""),TONGHOP!L654,"")</f>
        <v/>
      </c>
    </row>
    <row r="655" spans="1:8">
      <c r="A655" s="9" t="str">
        <f>IF(AND(TONGHOP!O655="KTHP",TONGHOP!P655="LT",TONGHOP!J655="R",TONGHOP!K655&lt;&gt;""),TONGHOP!K655,"")</f>
        <v/>
      </c>
      <c r="B655" s="9" t="str">
        <f>IF(AND(TONGHOP!O655="KTHP",TONGHOP!P655="LT",TONGHOP!J655="R",TONGHOP!K655&lt;&gt;""),TONGHOP!L655,"")</f>
        <v/>
      </c>
      <c r="C655" s="9" t="str">
        <f>IF(AND(TONGHOP!O655="KTHP",TONGHOP!P655="TN",TONGHOP!J655="R",TONGHOP!K655&lt;&gt;""),TONGHOP!K655,"")</f>
        <v/>
      </c>
      <c r="D655" s="9" t="str">
        <f>IF(AND(TONGHOP!O655="KTHP",TONGHOP!P655="TN",TONGHOP!J655="R",TONGHOP!K655&lt;&gt;""),TONGHOP!L655,"")</f>
        <v/>
      </c>
      <c r="E655" s="9" t="str">
        <f>IF(AND(TONGHOP!O655="ThiTN",TONGHOP!P655="LT",TONGHOP!J655="R",TONGHOP!K655&lt;&gt;""),TONGHOP!K655,"")</f>
        <v/>
      </c>
      <c r="F655" s="9" t="str">
        <f>IF(AND(TONGHOP!O655="ThiTN",TONGHOP!P655="LT",TONGHOP!J655="R",TONGHOP!K655&lt;&gt;""),TONGHOP!L655,"")</f>
        <v/>
      </c>
      <c r="G655" s="9" t="str">
        <f>IF(AND(TONGHOP!O655="ThiTN",TONGHOP!P655="TH",TONGHOP!J655="R",TONGHOP!K655&lt;&gt;""),TONGHOP!K655,"")</f>
        <v/>
      </c>
      <c r="H655" s="9" t="str">
        <f>IF(AND(TONGHOP!O655="ThiTN",TONGHOP!P655="TH",TONGHOP!J655="R",TONGHOP!K655&lt;&gt;""),TONGHOP!L655,"")</f>
        <v/>
      </c>
    </row>
    <row r="656" spans="1:8">
      <c r="A656" s="9" t="str">
        <f>IF(AND(TONGHOP!O656="KTHP",TONGHOP!P656="LT",TONGHOP!J656="R",TONGHOP!K656&lt;&gt;""),TONGHOP!K656,"")</f>
        <v/>
      </c>
      <c r="B656" s="9" t="str">
        <f>IF(AND(TONGHOP!O656="KTHP",TONGHOP!P656="LT",TONGHOP!J656="R",TONGHOP!K656&lt;&gt;""),TONGHOP!L656,"")</f>
        <v/>
      </c>
      <c r="C656" s="9" t="str">
        <f>IF(AND(TONGHOP!O656="KTHP",TONGHOP!P656="TN",TONGHOP!J656="R",TONGHOP!K656&lt;&gt;""),TONGHOP!K656,"")</f>
        <v/>
      </c>
      <c r="D656" s="9" t="str">
        <f>IF(AND(TONGHOP!O656="KTHP",TONGHOP!P656="TN",TONGHOP!J656="R",TONGHOP!K656&lt;&gt;""),TONGHOP!L656,"")</f>
        <v/>
      </c>
      <c r="E656" s="9" t="str">
        <f>IF(AND(TONGHOP!O656="ThiTN",TONGHOP!P656="LT",TONGHOP!J656="R",TONGHOP!K656&lt;&gt;""),TONGHOP!K656,"")</f>
        <v/>
      </c>
      <c r="F656" s="9" t="str">
        <f>IF(AND(TONGHOP!O656="ThiTN",TONGHOP!P656="LT",TONGHOP!J656="R",TONGHOP!K656&lt;&gt;""),TONGHOP!L656,"")</f>
        <v/>
      </c>
      <c r="G656" s="9" t="str">
        <f>IF(AND(TONGHOP!O656="ThiTN",TONGHOP!P656="TH",TONGHOP!J656="R",TONGHOP!K656&lt;&gt;""),TONGHOP!K656,"")</f>
        <v/>
      </c>
      <c r="H656" s="9" t="str">
        <f>IF(AND(TONGHOP!O656="ThiTN",TONGHOP!P656="TH",TONGHOP!J656="R",TONGHOP!K656&lt;&gt;""),TONGHOP!L656,"")</f>
        <v/>
      </c>
    </row>
    <row r="657" spans="1:8">
      <c r="A657" s="9" t="str">
        <f>IF(AND(TONGHOP!O657="KTHP",TONGHOP!P657="LT",TONGHOP!J657="R",TONGHOP!K657&lt;&gt;""),TONGHOP!K657,"")</f>
        <v/>
      </c>
      <c r="B657" s="9" t="str">
        <f>IF(AND(TONGHOP!O657="KTHP",TONGHOP!P657="LT",TONGHOP!J657="R",TONGHOP!K657&lt;&gt;""),TONGHOP!L657,"")</f>
        <v/>
      </c>
      <c r="C657" s="9" t="str">
        <f>IF(AND(TONGHOP!O657="KTHP",TONGHOP!P657="TN",TONGHOP!J657="R",TONGHOP!K657&lt;&gt;""),TONGHOP!K657,"")</f>
        <v/>
      </c>
      <c r="D657" s="9" t="str">
        <f>IF(AND(TONGHOP!O657="KTHP",TONGHOP!P657="TN",TONGHOP!J657="R",TONGHOP!K657&lt;&gt;""),TONGHOP!L657,"")</f>
        <v/>
      </c>
      <c r="E657" s="9" t="str">
        <f>IF(AND(TONGHOP!O657="ThiTN",TONGHOP!P657="LT",TONGHOP!J657="R",TONGHOP!K657&lt;&gt;""),TONGHOP!K657,"")</f>
        <v/>
      </c>
      <c r="F657" s="9" t="str">
        <f>IF(AND(TONGHOP!O657="ThiTN",TONGHOP!P657="LT",TONGHOP!J657="R",TONGHOP!K657&lt;&gt;""),TONGHOP!L657,"")</f>
        <v/>
      </c>
      <c r="G657" s="9" t="str">
        <f>IF(AND(TONGHOP!O657="ThiTN",TONGHOP!P657="TH",TONGHOP!J657="R",TONGHOP!K657&lt;&gt;""),TONGHOP!K657,"")</f>
        <v/>
      </c>
      <c r="H657" s="9" t="str">
        <f>IF(AND(TONGHOP!O657="ThiTN",TONGHOP!P657="TH",TONGHOP!J657="R",TONGHOP!K657&lt;&gt;""),TONGHOP!L657,"")</f>
        <v/>
      </c>
    </row>
    <row r="658" spans="1:8">
      <c r="A658" s="9" t="str">
        <f>IF(AND(TONGHOP!O658="KTHP",TONGHOP!P658="LT",TONGHOP!J658="R",TONGHOP!K658&lt;&gt;""),TONGHOP!K658,"")</f>
        <v/>
      </c>
      <c r="B658" s="9" t="str">
        <f>IF(AND(TONGHOP!O658="KTHP",TONGHOP!P658="LT",TONGHOP!J658="R",TONGHOP!K658&lt;&gt;""),TONGHOP!L658,"")</f>
        <v/>
      </c>
      <c r="C658" s="9" t="str">
        <f>IF(AND(TONGHOP!O658="KTHP",TONGHOP!P658="TN",TONGHOP!J658="R",TONGHOP!K658&lt;&gt;""),TONGHOP!K658,"")</f>
        <v/>
      </c>
      <c r="D658" s="9" t="str">
        <f>IF(AND(TONGHOP!O658="KTHP",TONGHOP!P658="TN",TONGHOP!J658="R",TONGHOP!K658&lt;&gt;""),TONGHOP!L658,"")</f>
        <v/>
      </c>
      <c r="E658" s="9" t="str">
        <f>IF(AND(TONGHOP!O658="ThiTN",TONGHOP!P658="LT",TONGHOP!J658="R",TONGHOP!K658&lt;&gt;""),TONGHOP!K658,"")</f>
        <v/>
      </c>
      <c r="F658" s="9" t="str">
        <f>IF(AND(TONGHOP!O658="ThiTN",TONGHOP!P658="LT",TONGHOP!J658="R",TONGHOP!K658&lt;&gt;""),TONGHOP!L658,"")</f>
        <v/>
      </c>
      <c r="G658" s="9" t="str">
        <f>IF(AND(TONGHOP!O658="ThiTN",TONGHOP!P658="TH",TONGHOP!J658="R",TONGHOP!K658&lt;&gt;""),TONGHOP!K658,"")</f>
        <v/>
      </c>
      <c r="H658" s="9" t="str">
        <f>IF(AND(TONGHOP!O658="ThiTN",TONGHOP!P658="TH",TONGHOP!J658="R",TONGHOP!K658&lt;&gt;""),TONGHOP!L658,"")</f>
        <v/>
      </c>
    </row>
    <row r="659" spans="1:8">
      <c r="A659" s="9" t="str">
        <f>IF(AND(TONGHOP!O659="KTHP",TONGHOP!P659="LT",TONGHOP!J659="R",TONGHOP!K659&lt;&gt;""),TONGHOP!K659,"")</f>
        <v/>
      </c>
      <c r="B659" s="9" t="str">
        <f>IF(AND(TONGHOP!O659="KTHP",TONGHOP!P659="LT",TONGHOP!J659="R",TONGHOP!K659&lt;&gt;""),TONGHOP!L659,"")</f>
        <v/>
      </c>
      <c r="C659" s="9" t="str">
        <f>IF(AND(TONGHOP!O659="KTHP",TONGHOP!P659="TN",TONGHOP!J659="R",TONGHOP!K659&lt;&gt;""),TONGHOP!K659,"")</f>
        <v/>
      </c>
      <c r="D659" s="9" t="str">
        <f>IF(AND(TONGHOP!O659="KTHP",TONGHOP!P659="TN",TONGHOP!J659="R",TONGHOP!K659&lt;&gt;""),TONGHOP!L659,"")</f>
        <v/>
      </c>
      <c r="E659" s="9" t="str">
        <f>IF(AND(TONGHOP!O659="ThiTN",TONGHOP!P659="LT",TONGHOP!J659="R",TONGHOP!K659&lt;&gt;""),TONGHOP!K659,"")</f>
        <v/>
      </c>
      <c r="F659" s="9" t="str">
        <f>IF(AND(TONGHOP!O659="ThiTN",TONGHOP!P659="LT",TONGHOP!J659="R",TONGHOP!K659&lt;&gt;""),TONGHOP!L659,"")</f>
        <v/>
      </c>
      <c r="G659" s="9" t="str">
        <f>IF(AND(TONGHOP!O659="ThiTN",TONGHOP!P659="TH",TONGHOP!J659="R",TONGHOP!K659&lt;&gt;""),TONGHOP!K659,"")</f>
        <v/>
      </c>
      <c r="H659" s="9" t="str">
        <f>IF(AND(TONGHOP!O659="ThiTN",TONGHOP!P659="TH",TONGHOP!J659="R",TONGHOP!K659&lt;&gt;""),TONGHOP!L659,"")</f>
        <v/>
      </c>
    </row>
    <row r="660" spans="1:8">
      <c r="A660" s="9" t="str">
        <f>IF(AND(TONGHOP!O660="KTHP",TONGHOP!P660="LT",TONGHOP!J660="R",TONGHOP!K660&lt;&gt;""),TONGHOP!K660,"")</f>
        <v/>
      </c>
      <c r="B660" s="9" t="str">
        <f>IF(AND(TONGHOP!O660="KTHP",TONGHOP!P660="LT",TONGHOP!J660="R",TONGHOP!K660&lt;&gt;""),TONGHOP!L660,"")</f>
        <v/>
      </c>
      <c r="C660" s="9" t="str">
        <f>IF(AND(TONGHOP!O660="KTHP",TONGHOP!P660="TN",TONGHOP!J660="R",TONGHOP!K660&lt;&gt;""),TONGHOP!K660,"")</f>
        <v/>
      </c>
      <c r="D660" s="9" t="str">
        <f>IF(AND(TONGHOP!O660="KTHP",TONGHOP!P660="TN",TONGHOP!J660="R",TONGHOP!K660&lt;&gt;""),TONGHOP!L660,"")</f>
        <v/>
      </c>
      <c r="E660" s="9" t="str">
        <f>IF(AND(TONGHOP!O660="ThiTN",TONGHOP!P660="LT",TONGHOP!J660="R",TONGHOP!K660&lt;&gt;""),TONGHOP!K660,"")</f>
        <v/>
      </c>
      <c r="F660" s="9" t="str">
        <f>IF(AND(TONGHOP!O660="ThiTN",TONGHOP!P660="LT",TONGHOP!J660="R",TONGHOP!K660&lt;&gt;""),TONGHOP!L660,"")</f>
        <v/>
      </c>
      <c r="G660" s="9" t="str">
        <f>IF(AND(TONGHOP!O660="ThiTN",TONGHOP!P660="TH",TONGHOP!J660="R",TONGHOP!K660&lt;&gt;""),TONGHOP!K660,"")</f>
        <v/>
      </c>
      <c r="H660" s="9" t="str">
        <f>IF(AND(TONGHOP!O660="ThiTN",TONGHOP!P660="TH",TONGHOP!J660="R",TONGHOP!K660&lt;&gt;""),TONGHOP!L660,"")</f>
        <v/>
      </c>
    </row>
    <row r="661" spans="1:8">
      <c r="A661" s="9" t="str">
        <f>IF(AND(TONGHOP!O661="KTHP",TONGHOP!P661="LT",TONGHOP!J661="R",TONGHOP!K661&lt;&gt;""),TONGHOP!K661,"")</f>
        <v/>
      </c>
      <c r="B661" s="9" t="str">
        <f>IF(AND(TONGHOP!O661="KTHP",TONGHOP!P661="LT",TONGHOP!J661="R",TONGHOP!K661&lt;&gt;""),TONGHOP!L661,"")</f>
        <v/>
      </c>
      <c r="C661" s="9" t="str">
        <f>IF(AND(TONGHOP!O661="KTHP",TONGHOP!P661="TN",TONGHOP!J661="R",TONGHOP!K661&lt;&gt;""),TONGHOP!K661,"")</f>
        <v/>
      </c>
      <c r="D661" s="9" t="str">
        <f>IF(AND(TONGHOP!O661="KTHP",TONGHOP!P661="TN",TONGHOP!J661="R",TONGHOP!K661&lt;&gt;""),TONGHOP!L661,"")</f>
        <v/>
      </c>
      <c r="E661" s="9" t="str">
        <f>IF(AND(TONGHOP!O661="ThiTN",TONGHOP!P661="LT",TONGHOP!J661="R",TONGHOP!K661&lt;&gt;""),TONGHOP!K661,"")</f>
        <v/>
      </c>
      <c r="F661" s="9" t="str">
        <f>IF(AND(TONGHOP!O661="ThiTN",TONGHOP!P661="LT",TONGHOP!J661="R",TONGHOP!K661&lt;&gt;""),TONGHOP!L661,"")</f>
        <v/>
      </c>
      <c r="G661" s="9" t="str">
        <f>IF(AND(TONGHOP!O661="ThiTN",TONGHOP!P661="TH",TONGHOP!J661="R",TONGHOP!K661&lt;&gt;""),TONGHOP!K661,"")</f>
        <v/>
      </c>
      <c r="H661" s="9" t="str">
        <f>IF(AND(TONGHOP!O661="ThiTN",TONGHOP!P661="TH",TONGHOP!J661="R",TONGHOP!K661&lt;&gt;""),TONGHOP!L661,"")</f>
        <v/>
      </c>
    </row>
    <row r="662" spans="1:8">
      <c r="A662" s="9" t="str">
        <f>IF(AND(TONGHOP!O662="KTHP",TONGHOP!P662="LT",TONGHOP!J662="R",TONGHOP!K662&lt;&gt;""),TONGHOP!K662,"")</f>
        <v/>
      </c>
      <c r="B662" s="9" t="str">
        <f>IF(AND(TONGHOP!O662="KTHP",TONGHOP!P662="LT",TONGHOP!J662="R",TONGHOP!K662&lt;&gt;""),TONGHOP!L662,"")</f>
        <v/>
      </c>
      <c r="C662" s="9" t="str">
        <f>IF(AND(TONGHOP!O662="KTHP",TONGHOP!P662="TN",TONGHOP!J662="R",TONGHOP!K662&lt;&gt;""),TONGHOP!K662,"")</f>
        <v/>
      </c>
      <c r="D662" s="9" t="str">
        <f>IF(AND(TONGHOP!O662="KTHP",TONGHOP!P662="TN",TONGHOP!J662="R",TONGHOP!K662&lt;&gt;""),TONGHOP!L662,"")</f>
        <v/>
      </c>
      <c r="E662" s="9" t="str">
        <f>IF(AND(TONGHOP!O662="ThiTN",TONGHOP!P662="LT",TONGHOP!J662="R",TONGHOP!K662&lt;&gt;""),TONGHOP!K662,"")</f>
        <v/>
      </c>
      <c r="F662" s="9" t="str">
        <f>IF(AND(TONGHOP!O662="ThiTN",TONGHOP!P662="LT",TONGHOP!J662="R",TONGHOP!K662&lt;&gt;""),TONGHOP!L662,"")</f>
        <v/>
      </c>
      <c r="G662" s="9" t="str">
        <f>IF(AND(TONGHOP!O662="ThiTN",TONGHOP!P662="TH",TONGHOP!J662="R",TONGHOP!K662&lt;&gt;""),TONGHOP!K662,"")</f>
        <v/>
      </c>
      <c r="H662" s="9" t="str">
        <f>IF(AND(TONGHOP!O662="ThiTN",TONGHOP!P662="TH",TONGHOP!J662="R",TONGHOP!K662&lt;&gt;""),TONGHOP!L662,"")</f>
        <v/>
      </c>
    </row>
    <row r="663" spans="1:8">
      <c r="A663" s="9" t="str">
        <f>IF(AND(TONGHOP!O663="KTHP",TONGHOP!P663="LT",TONGHOP!J663="R",TONGHOP!K663&lt;&gt;""),TONGHOP!K663,"")</f>
        <v/>
      </c>
      <c r="B663" s="9" t="str">
        <f>IF(AND(TONGHOP!O663="KTHP",TONGHOP!P663="LT",TONGHOP!J663="R",TONGHOP!K663&lt;&gt;""),TONGHOP!L663,"")</f>
        <v/>
      </c>
      <c r="C663" s="9" t="str">
        <f>IF(AND(TONGHOP!O663="KTHP",TONGHOP!P663="TN",TONGHOP!J663="R",TONGHOP!K663&lt;&gt;""),TONGHOP!K663,"")</f>
        <v/>
      </c>
      <c r="D663" s="9" t="str">
        <f>IF(AND(TONGHOP!O663="KTHP",TONGHOP!P663="TN",TONGHOP!J663="R",TONGHOP!K663&lt;&gt;""),TONGHOP!L663,"")</f>
        <v/>
      </c>
      <c r="E663" s="9" t="str">
        <f>IF(AND(TONGHOP!O663="ThiTN",TONGHOP!P663="LT",TONGHOP!J663="R",TONGHOP!K663&lt;&gt;""),TONGHOP!K663,"")</f>
        <v/>
      </c>
      <c r="F663" s="9" t="str">
        <f>IF(AND(TONGHOP!O663="ThiTN",TONGHOP!P663="LT",TONGHOP!J663="R",TONGHOP!K663&lt;&gt;""),TONGHOP!L663,"")</f>
        <v/>
      </c>
      <c r="G663" s="9" t="str">
        <f>IF(AND(TONGHOP!O663="ThiTN",TONGHOP!P663="TH",TONGHOP!J663="R",TONGHOP!K663&lt;&gt;""),TONGHOP!K663,"")</f>
        <v/>
      </c>
      <c r="H663" s="9" t="str">
        <f>IF(AND(TONGHOP!O663="ThiTN",TONGHOP!P663="TH",TONGHOP!J663="R",TONGHOP!K663&lt;&gt;""),TONGHOP!L663,"")</f>
        <v/>
      </c>
    </row>
    <row r="664" spans="1:8">
      <c r="A664" s="9" t="str">
        <f>IF(AND(TONGHOP!O664="KTHP",TONGHOP!P664="LT",TONGHOP!J664="R",TONGHOP!K664&lt;&gt;""),TONGHOP!K664,"")</f>
        <v/>
      </c>
      <c r="B664" s="9" t="str">
        <f>IF(AND(TONGHOP!O664="KTHP",TONGHOP!P664="LT",TONGHOP!J664="R",TONGHOP!K664&lt;&gt;""),TONGHOP!L664,"")</f>
        <v/>
      </c>
      <c r="C664" s="9" t="str">
        <f>IF(AND(TONGHOP!O664="KTHP",TONGHOP!P664="TN",TONGHOP!J664="R",TONGHOP!K664&lt;&gt;""),TONGHOP!K664,"")</f>
        <v/>
      </c>
      <c r="D664" s="9" t="str">
        <f>IF(AND(TONGHOP!O664="KTHP",TONGHOP!P664="TN",TONGHOP!J664="R",TONGHOP!K664&lt;&gt;""),TONGHOP!L664,"")</f>
        <v/>
      </c>
      <c r="E664" s="9" t="str">
        <f>IF(AND(TONGHOP!O664="ThiTN",TONGHOP!P664="LT",TONGHOP!J664="R",TONGHOP!K664&lt;&gt;""),TONGHOP!K664,"")</f>
        <v/>
      </c>
      <c r="F664" s="9" t="str">
        <f>IF(AND(TONGHOP!O664="ThiTN",TONGHOP!P664="LT",TONGHOP!J664="R",TONGHOP!K664&lt;&gt;""),TONGHOP!L664,"")</f>
        <v/>
      </c>
      <c r="G664" s="9" t="str">
        <f>IF(AND(TONGHOP!O664="ThiTN",TONGHOP!P664="TH",TONGHOP!J664="R",TONGHOP!K664&lt;&gt;""),TONGHOP!K664,"")</f>
        <v/>
      </c>
      <c r="H664" s="9" t="str">
        <f>IF(AND(TONGHOP!O664="ThiTN",TONGHOP!P664="TH",TONGHOP!J664="R",TONGHOP!K664&lt;&gt;""),TONGHOP!L664,"")</f>
        <v/>
      </c>
    </row>
    <row r="665" spans="1:8">
      <c r="A665" s="9" t="str">
        <f>IF(AND(TONGHOP!O665="KTHP",TONGHOP!P665="LT",TONGHOP!J665="R",TONGHOP!K665&lt;&gt;""),TONGHOP!K665,"")</f>
        <v/>
      </c>
      <c r="B665" s="9" t="str">
        <f>IF(AND(TONGHOP!O665="KTHP",TONGHOP!P665="LT",TONGHOP!J665="R",TONGHOP!K665&lt;&gt;""),TONGHOP!L665,"")</f>
        <v/>
      </c>
      <c r="C665" s="9" t="str">
        <f>IF(AND(TONGHOP!O665="KTHP",TONGHOP!P665="TN",TONGHOP!J665="R",TONGHOP!K665&lt;&gt;""),TONGHOP!K665,"")</f>
        <v/>
      </c>
      <c r="D665" s="9" t="str">
        <f>IF(AND(TONGHOP!O665="KTHP",TONGHOP!P665="TN",TONGHOP!J665="R",TONGHOP!K665&lt;&gt;""),TONGHOP!L665,"")</f>
        <v/>
      </c>
      <c r="E665" s="9" t="str">
        <f>IF(AND(TONGHOP!O665="ThiTN",TONGHOP!P665="LT",TONGHOP!J665="R",TONGHOP!K665&lt;&gt;""),TONGHOP!K665,"")</f>
        <v/>
      </c>
      <c r="F665" s="9" t="str">
        <f>IF(AND(TONGHOP!O665="ThiTN",TONGHOP!P665="LT",TONGHOP!J665="R",TONGHOP!K665&lt;&gt;""),TONGHOP!L665,"")</f>
        <v/>
      </c>
      <c r="G665" s="9" t="str">
        <f>IF(AND(TONGHOP!O665="ThiTN",TONGHOP!P665="TH",TONGHOP!J665="R",TONGHOP!K665&lt;&gt;""),TONGHOP!K665,"")</f>
        <v/>
      </c>
      <c r="H665" s="9" t="str">
        <f>IF(AND(TONGHOP!O665="ThiTN",TONGHOP!P665="TH",TONGHOP!J665="R",TONGHOP!K665&lt;&gt;""),TONGHOP!L665,"")</f>
        <v/>
      </c>
    </row>
    <row r="666" spans="1:8">
      <c r="A666" s="9" t="str">
        <f>IF(AND(TONGHOP!O666="KTHP",TONGHOP!P666="LT",TONGHOP!J666="R",TONGHOP!K666&lt;&gt;""),TONGHOP!K666,"")</f>
        <v/>
      </c>
      <c r="B666" s="9" t="str">
        <f>IF(AND(TONGHOP!O666="KTHP",TONGHOP!P666="LT",TONGHOP!J666="R",TONGHOP!K666&lt;&gt;""),TONGHOP!L666,"")</f>
        <v/>
      </c>
      <c r="C666" s="9" t="str">
        <f>IF(AND(TONGHOP!O666="KTHP",TONGHOP!P666="TN",TONGHOP!J666="R",TONGHOP!K666&lt;&gt;""),TONGHOP!K666,"")</f>
        <v/>
      </c>
      <c r="D666" s="9" t="str">
        <f>IF(AND(TONGHOP!O666="KTHP",TONGHOP!P666="TN",TONGHOP!J666="R",TONGHOP!K666&lt;&gt;""),TONGHOP!L666,"")</f>
        <v/>
      </c>
      <c r="E666" s="9" t="str">
        <f>IF(AND(TONGHOP!O666="ThiTN",TONGHOP!P666="LT",TONGHOP!J666="R",TONGHOP!K666&lt;&gt;""),TONGHOP!K666,"")</f>
        <v/>
      </c>
      <c r="F666" s="9" t="str">
        <f>IF(AND(TONGHOP!O666="ThiTN",TONGHOP!P666="LT",TONGHOP!J666="R",TONGHOP!K666&lt;&gt;""),TONGHOP!L666,"")</f>
        <v/>
      </c>
      <c r="G666" s="9" t="str">
        <f>IF(AND(TONGHOP!O666="ThiTN",TONGHOP!P666="TH",TONGHOP!J666="R",TONGHOP!K666&lt;&gt;""),TONGHOP!K666,"")</f>
        <v/>
      </c>
      <c r="H666" s="9" t="str">
        <f>IF(AND(TONGHOP!O666="ThiTN",TONGHOP!P666="TH",TONGHOP!J666="R",TONGHOP!K666&lt;&gt;""),TONGHOP!L666,"")</f>
        <v/>
      </c>
    </row>
    <row r="667" spans="1:8">
      <c r="A667" s="9" t="str">
        <f>IF(AND(TONGHOP!O667="KTHP",TONGHOP!P667="LT",TONGHOP!J667="R",TONGHOP!K667&lt;&gt;""),TONGHOP!K667,"")</f>
        <v/>
      </c>
      <c r="B667" s="9" t="str">
        <f>IF(AND(TONGHOP!O667="KTHP",TONGHOP!P667="LT",TONGHOP!J667="R",TONGHOP!K667&lt;&gt;""),TONGHOP!L667,"")</f>
        <v/>
      </c>
      <c r="C667" s="9" t="str">
        <f>IF(AND(TONGHOP!O667="KTHP",TONGHOP!P667="TN",TONGHOP!J667="R",TONGHOP!K667&lt;&gt;""),TONGHOP!K667,"")</f>
        <v/>
      </c>
      <c r="D667" s="9" t="str">
        <f>IF(AND(TONGHOP!O667="KTHP",TONGHOP!P667="TN",TONGHOP!J667="R",TONGHOP!K667&lt;&gt;""),TONGHOP!L667,"")</f>
        <v/>
      </c>
      <c r="E667" s="9" t="str">
        <f>IF(AND(TONGHOP!O667="ThiTN",TONGHOP!P667="LT",TONGHOP!J667="R",TONGHOP!K667&lt;&gt;""),TONGHOP!K667,"")</f>
        <v/>
      </c>
      <c r="F667" s="9" t="str">
        <f>IF(AND(TONGHOP!O667="ThiTN",TONGHOP!P667="LT",TONGHOP!J667="R",TONGHOP!K667&lt;&gt;""),TONGHOP!L667,"")</f>
        <v/>
      </c>
      <c r="G667" s="9" t="str">
        <f>IF(AND(TONGHOP!O667="ThiTN",TONGHOP!P667="TH",TONGHOP!J667="R",TONGHOP!K667&lt;&gt;""),TONGHOP!K667,"")</f>
        <v/>
      </c>
      <c r="H667" s="9" t="str">
        <f>IF(AND(TONGHOP!O667="ThiTN",TONGHOP!P667="TH",TONGHOP!J667="R",TONGHOP!K667&lt;&gt;""),TONGHOP!L667,"")</f>
        <v/>
      </c>
    </row>
    <row r="668" spans="1:8">
      <c r="A668" s="9" t="str">
        <f>IF(AND(TONGHOP!O668="KTHP",TONGHOP!P668="LT",TONGHOP!J668="R",TONGHOP!K668&lt;&gt;""),TONGHOP!K668,"")</f>
        <v/>
      </c>
      <c r="B668" s="9" t="str">
        <f>IF(AND(TONGHOP!O668="KTHP",TONGHOP!P668="LT",TONGHOP!J668="R",TONGHOP!K668&lt;&gt;""),TONGHOP!L668,"")</f>
        <v/>
      </c>
      <c r="C668" s="9" t="str">
        <f>IF(AND(TONGHOP!O668="KTHP",TONGHOP!P668="TN",TONGHOP!J668="R",TONGHOP!K668&lt;&gt;""),TONGHOP!K668,"")</f>
        <v/>
      </c>
      <c r="D668" s="9" t="str">
        <f>IF(AND(TONGHOP!O668="KTHP",TONGHOP!P668="TN",TONGHOP!J668="R",TONGHOP!K668&lt;&gt;""),TONGHOP!L668,"")</f>
        <v/>
      </c>
      <c r="E668" s="9" t="str">
        <f>IF(AND(TONGHOP!O668="ThiTN",TONGHOP!P668="LT",TONGHOP!J668="R",TONGHOP!K668&lt;&gt;""),TONGHOP!K668,"")</f>
        <v/>
      </c>
      <c r="F668" s="9" t="str">
        <f>IF(AND(TONGHOP!O668="ThiTN",TONGHOP!P668="LT",TONGHOP!J668="R",TONGHOP!K668&lt;&gt;""),TONGHOP!L668,"")</f>
        <v/>
      </c>
      <c r="G668" s="9" t="str">
        <f>IF(AND(TONGHOP!O668="ThiTN",TONGHOP!P668="TH",TONGHOP!J668="R",TONGHOP!K668&lt;&gt;""),TONGHOP!K668,"")</f>
        <v/>
      </c>
      <c r="H668" s="9" t="str">
        <f>IF(AND(TONGHOP!O668="ThiTN",TONGHOP!P668="TH",TONGHOP!J668="R",TONGHOP!K668&lt;&gt;""),TONGHOP!L668,"")</f>
        <v/>
      </c>
    </row>
    <row r="669" spans="1:8">
      <c r="A669" s="9" t="str">
        <f>IF(AND(TONGHOP!O669="KTHP",TONGHOP!P669="LT",TONGHOP!J669="R",TONGHOP!K669&lt;&gt;""),TONGHOP!K669,"")</f>
        <v/>
      </c>
      <c r="B669" s="9" t="str">
        <f>IF(AND(TONGHOP!O669="KTHP",TONGHOP!P669="LT",TONGHOP!J669="R",TONGHOP!K669&lt;&gt;""),TONGHOP!L669,"")</f>
        <v/>
      </c>
      <c r="C669" s="9" t="str">
        <f>IF(AND(TONGHOP!O669="KTHP",TONGHOP!P669="TN",TONGHOP!J669="R",TONGHOP!K669&lt;&gt;""),TONGHOP!K669,"")</f>
        <v/>
      </c>
      <c r="D669" s="9" t="str">
        <f>IF(AND(TONGHOP!O669="KTHP",TONGHOP!P669="TN",TONGHOP!J669="R",TONGHOP!K669&lt;&gt;""),TONGHOP!L669,"")</f>
        <v/>
      </c>
      <c r="E669" s="9" t="str">
        <f>IF(AND(TONGHOP!O669="ThiTN",TONGHOP!P669="LT",TONGHOP!J669="R",TONGHOP!K669&lt;&gt;""),TONGHOP!K669,"")</f>
        <v/>
      </c>
      <c r="F669" s="9" t="str">
        <f>IF(AND(TONGHOP!O669="ThiTN",TONGHOP!P669="LT",TONGHOP!J669="R",TONGHOP!K669&lt;&gt;""),TONGHOP!L669,"")</f>
        <v/>
      </c>
      <c r="G669" s="9" t="str">
        <f>IF(AND(TONGHOP!O669="ThiTN",TONGHOP!P669="TH",TONGHOP!J669="R",TONGHOP!K669&lt;&gt;""),TONGHOP!K669,"")</f>
        <v/>
      </c>
      <c r="H669" s="9" t="str">
        <f>IF(AND(TONGHOP!O669="ThiTN",TONGHOP!P669="TH",TONGHOP!J669="R",TONGHOP!K669&lt;&gt;""),TONGHOP!L669,"")</f>
        <v/>
      </c>
    </row>
    <row r="670" spans="1:8">
      <c r="A670" s="9" t="str">
        <f>IF(AND(TONGHOP!O670="KTHP",TONGHOP!P670="LT",TONGHOP!J670="R",TONGHOP!K670&lt;&gt;""),TONGHOP!K670,"")</f>
        <v/>
      </c>
      <c r="B670" s="9" t="str">
        <f>IF(AND(TONGHOP!O670="KTHP",TONGHOP!P670="LT",TONGHOP!J670="R",TONGHOP!K670&lt;&gt;""),TONGHOP!L670,"")</f>
        <v/>
      </c>
      <c r="C670" s="9" t="str">
        <f>IF(AND(TONGHOP!O670="KTHP",TONGHOP!P670="TN",TONGHOP!J670="R",TONGHOP!K670&lt;&gt;""),TONGHOP!K670,"")</f>
        <v/>
      </c>
      <c r="D670" s="9" t="str">
        <f>IF(AND(TONGHOP!O670="KTHP",TONGHOP!P670="TN",TONGHOP!J670="R",TONGHOP!K670&lt;&gt;""),TONGHOP!L670,"")</f>
        <v/>
      </c>
      <c r="E670" s="9" t="str">
        <f>IF(AND(TONGHOP!O670="ThiTN",TONGHOP!P670="LT",TONGHOP!J670="R",TONGHOP!K670&lt;&gt;""),TONGHOP!K670,"")</f>
        <v/>
      </c>
      <c r="F670" s="9" t="str">
        <f>IF(AND(TONGHOP!O670="ThiTN",TONGHOP!P670="LT",TONGHOP!J670="R",TONGHOP!K670&lt;&gt;""),TONGHOP!L670,"")</f>
        <v/>
      </c>
      <c r="G670" s="9" t="str">
        <f>IF(AND(TONGHOP!O670="ThiTN",TONGHOP!P670="TH",TONGHOP!J670="R",TONGHOP!K670&lt;&gt;""),TONGHOP!K670,"")</f>
        <v/>
      </c>
      <c r="H670" s="9" t="str">
        <f>IF(AND(TONGHOP!O670="ThiTN",TONGHOP!P670="TH",TONGHOP!J670="R",TONGHOP!K670&lt;&gt;""),TONGHOP!L670,"")</f>
        <v/>
      </c>
    </row>
    <row r="671" spans="1:8">
      <c r="A671" s="9" t="str">
        <f>IF(AND(TONGHOP!O671="KTHP",TONGHOP!P671="LT",TONGHOP!J671="R",TONGHOP!K671&lt;&gt;""),TONGHOP!K671,"")</f>
        <v/>
      </c>
      <c r="B671" s="9" t="str">
        <f>IF(AND(TONGHOP!O671="KTHP",TONGHOP!P671="LT",TONGHOP!J671="R",TONGHOP!K671&lt;&gt;""),TONGHOP!L671,"")</f>
        <v/>
      </c>
      <c r="C671" s="9" t="str">
        <f>IF(AND(TONGHOP!O671="KTHP",TONGHOP!P671="TN",TONGHOP!J671="R",TONGHOP!K671&lt;&gt;""),TONGHOP!K671,"")</f>
        <v/>
      </c>
      <c r="D671" s="9" t="str">
        <f>IF(AND(TONGHOP!O671="KTHP",TONGHOP!P671="TN",TONGHOP!J671="R",TONGHOP!K671&lt;&gt;""),TONGHOP!L671,"")</f>
        <v/>
      </c>
      <c r="E671" s="9" t="str">
        <f>IF(AND(TONGHOP!O671="ThiTN",TONGHOP!P671="LT",TONGHOP!J671="R",TONGHOP!K671&lt;&gt;""),TONGHOP!K671,"")</f>
        <v/>
      </c>
      <c r="F671" s="9" t="str">
        <f>IF(AND(TONGHOP!O671="ThiTN",TONGHOP!P671="LT",TONGHOP!J671="R",TONGHOP!K671&lt;&gt;""),TONGHOP!L671,"")</f>
        <v/>
      </c>
      <c r="G671" s="9" t="str">
        <f>IF(AND(TONGHOP!O671="ThiTN",TONGHOP!P671="TH",TONGHOP!J671="R",TONGHOP!K671&lt;&gt;""),TONGHOP!K671,"")</f>
        <v/>
      </c>
      <c r="H671" s="9" t="str">
        <f>IF(AND(TONGHOP!O671="ThiTN",TONGHOP!P671="TH",TONGHOP!J671="R",TONGHOP!K671&lt;&gt;""),TONGHOP!L671,"")</f>
        <v/>
      </c>
    </row>
    <row r="672" spans="1:8">
      <c r="A672" s="9" t="str">
        <f>IF(AND(TONGHOP!O672="KTHP",TONGHOP!P672="LT",TONGHOP!J672="R",TONGHOP!K672&lt;&gt;""),TONGHOP!K672,"")</f>
        <v/>
      </c>
      <c r="B672" s="9" t="str">
        <f>IF(AND(TONGHOP!O672="KTHP",TONGHOP!P672="LT",TONGHOP!J672="R",TONGHOP!K672&lt;&gt;""),TONGHOP!L672,"")</f>
        <v/>
      </c>
      <c r="C672" s="9" t="str">
        <f>IF(AND(TONGHOP!O672="KTHP",TONGHOP!P672="TN",TONGHOP!J672="R",TONGHOP!K672&lt;&gt;""),TONGHOP!K672,"")</f>
        <v/>
      </c>
      <c r="D672" s="9" t="str">
        <f>IF(AND(TONGHOP!O672="KTHP",TONGHOP!P672="TN",TONGHOP!J672="R",TONGHOP!K672&lt;&gt;""),TONGHOP!L672,"")</f>
        <v/>
      </c>
      <c r="E672" s="9" t="str">
        <f>IF(AND(TONGHOP!O672="ThiTN",TONGHOP!P672="LT",TONGHOP!J672="R",TONGHOP!K672&lt;&gt;""),TONGHOP!K672,"")</f>
        <v/>
      </c>
      <c r="F672" s="9" t="str">
        <f>IF(AND(TONGHOP!O672="ThiTN",TONGHOP!P672="LT",TONGHOP!J672="R",TONGHOP!K672&lt;&gt;""),TONGHOP!L672,"")</f>
        <v/>
      </c>
      <c r="G672" s="9" t="str">
        <f>IF(AND(TONGHOP!O672="ThiTN",TONGHOP!P672="TH",TONGHOP!J672="R",TONGHOP!K672&lt;&gt;""),TONGHOP!K672,"")</f>
        <v/>
      </c>
      <c r="H672" s="9" t="str">
        <f>IF(AND(TONGHOP!O672="ThiTN",TONGHOP!P672="TH",TONGHOP!J672="R",TONGHOP!K672&lt;&gt;""),TONGHOP!L672,"")</f>
        <v/>
      </c>
    </row>
    <row r="673" spans="1:8">
      <c r="A673" s="9" t="str">
        <f>IF(AND(TONGHOP!O673="KTHP",TONGHOP!P673="LT",TONGHOP!J673="R",TONGHOP!K673&lt;&gt;""),TONGHOP!K673,"")</f>
        <v/>
      </c>
      <c r="B673" s="9" t="str">
        <f>IF(AND(TONGHOP!O673="KTHP",TONGHOP!P673="LT",TONGHOP!J673="R",TONGHOP!K673&lt;&gt;""),TONGHOP!L673,"")</f>
        <v/>
      </c>
      <c r="C673" s="9" t="str">
        <f>IF(AND(TONGHOP!O673="KTHP",TONGHOP!P673="TN",TONGHOP!J673="R",TONGHOP!K673&lt;&gt;""),TONGHOP!K673,"")</f>
        <v/>
      </c>
      <c r="D673" s="9" t="str">
        <f>IF(AND(TONGHOP!O673="KTHP",TONGHOP!P673="TN",TONGHOP!J673="R",TONGHOP!K673&lt;&gt;""),TONGHOP!L673,"")</f>
        <v/>
      </c>
      <c r="E673" s="9" t="str">
        <f>IF(AND(TONGHOP!O673="ThiTN",TONGHOP!P673="LT",TONGHOP!J673="R",TONGHOP!K673&lt;&gt;""),TONGHOP!K673,"")</f>
        <v/>
      </c>
      <c r="F673" s="9" t="str">
        <f>IF(AND(TONGHOP!O673="ThiTN",TONGHOP!P673="LT",TONGHOP!J673="R",TONGHOP!K673&lt;&gt;""),TONGHOP!L673,"")</f>
        <v/>
      </c>
      <c r="G673" s="9" t="str">
        <f>IF(AND(TONGHOP!O673="ThiTN",TONGHOP!P673="TH",TONGHOP!J673="R",TONGHOP!K673&lt;&gt;""),TONGHOP!K673,"")</f>
        <v/>
      </c>
      <c r="H673" s="9" t="str">
        <f>IF(AND(TONGHOP!O673="ThiTN",TONGHOP!P673="TH",TONGHOP!J673="R",TONGHOP!K673&lt;&gt;""),TONGHOP!L673,"")</f>
        <v/>
      </c>
    </row>
    <row r="674" spans="1:8">
      <c r="A674" s="9" t="str">
        <f>IF(AND(TONGHOP!O674="KTHP",TONGHOP!P674="LT",TONGHOP!J674="R",TONGHOP!K674&lt;&gt;""),TONGHOP!K674,"")</f>
        <v/>
      </c>
      <c r="B674" s="9" t="str">
        <f>IF(AND(TONGHOP!O674="KTHP",TONGHOP!P674="LT",TONGHOP!J674="R",TONGHOP!K674&lt;&gt;""),TONGHOP!L674,"")</f>
        <v/>
      </c>
      <c r="C674" s="9" t="str">
        <f>IF(AND(TONGHOP!O674="KTHP",TONGHOP!P674="TN",TONGHOP!J674="R",TONGHOP!K674&lt;&gt;""),TONGHOP!K674,"")</f>
        <v/>
      </c>
      <c r="D674" s="9" t="str">
        <f>IF(AND(TONGHOP!O674="KTHP",TONGHOP!P674="TN",TONGHOP!J674="R",TONGHOP!K674&lt;&gt;""),TONGHOP!L674,"")</f>
        <v/>
      </c>
      <c r="E674" s="9" t="str">
        <f>IF(AND(TONGHOP!O674="ThiTN",TONGHOP!P674="LT",TONGHOP!J674="R",TONGHOP!K674&lt;&gt;""),TONGHOP!K674,"")</f>
        <v/>
      </c>
      <c r="F674" s="9" t="str">
        <f>IF(AND(TONGHOP!O674="ThiTN",TONGHOP!P674="LT",TONGHOP!J674="R",TONGHOP!K674&lt;&gt;""),TONGHOP!L674,"")</f>
        <v/>
      </c>
      <c r="G674" s="9" t="str">
        <f>IF(AND(TONGHOP!O674="ThiTN",TONGHOP!P674="TH",TONGHOP!J674="R",TONGHOP!K674&lt;&gt;""),TONGHOP!K674,"")</f>
        <v/>
      </c>
      <c r="H674" s="9" t="str">
        <f>IF(AND(TONGHOP!O674="ThiTN",TONGHOP!P674="TH",TONGHOP!J674="R",TONGHOP!K674&lt;&gt;""),TONGHOP!L674,"")</f>
        <v/>
      </c>
    </row>
    <row r="675" spans="1:8">
      <c r="A675" s="9" t="str">
        <f>IF(AND(TONGHOP!O675="KTHP",TONGHOP!P675="LT",TONGHOP!J675="R",TONGHOP!K675&lt;&gt;""),TONGHOP!K675,"")</f>
        <v/>
      </c>
      <c r="B675" s="9" t="str">
        <f>IF(AND(TONGHOP!O675="KTHP",TONGHOP!P675="LT",TONGHOP!J675="R",TONGHOP!K675&lt;&gt;""),TONGHOP!L675,"")</f>
        <v/>
      </c>
      <c r="C675" s="9" t="str">
        <f>IF(AND(TONGHOP!O675="KTHP",TONGHOP!P675="TN",TONGHOP!J675="R",TONGHOP!K675&lt;&gt;""),TONGHOP!K675,"")</f>
        <v/>
      </c>
      <c r="D675" s="9" t="str">
        <f>IF(AND(TONGHOP!O675="KTHP",TONGHOP!P675="TN",TONGHOP!J675="R",TONGHOP!K675&lt;&gt;""),TONGHOP!L675,"")</f>
        <v/>
      </c>
      <c r="E675" s="9" t="str">
        <f>IF(AND(TONGHOP!O675="ThiTN",TONGHOP!P675="LT",TONGHOP!J675="R",TONGHOP!K675&lt;&gt;""),TONGHOP!K675,"")</f>
        <v/>
      </c>
      <c r="F675" s="9" t="str">
        <f>IF(AND(TONGHOP!O675="ThiTN",TONGHOP!P675="LT",TONGHOP!J675="R",TONGHOP!K675&lt;&gt;""),TONGHOP!L675,"")</f>
        <v/>
      </c>
      <c r="G675" s="9" t="str">
        <f>IF(AND(TONGHOP!O675="ThiTN",TONGHOP!P675="TH",TONGHOP!J675="R",TONGHOP!K675&lt;&gt;""),TONGHOP!K675,"")</f>
        <v/>
      </c>
      <c r="H675" s="9" t="str">
        <f>IF(AND(TONGHOP!O675="ThiTN",TONGHOP!P675="TH",TONGHOP!J675="R",TONGHOP!K675&lt;&gt;""),TONGHOP!L675,"")</f>
        <v/>
      </c>
    </row>
    <row r="676" spans="1:8">
      <c r="A676" s="9" t="str">
        <f>IF(AND(TONGHOP!O676="KTHP",TONGHOP!P676="LT",TONGHOP!J676="R",TONGHOP!K676&lt;&gt;""),TONGHOP!K676,"")</f>
        <v/>
      </c>
      <c r="B676" s="9" t="str">
        <f>IF(AND(TONGHOP!O676="KTHP",TONGHOP!P676="LT",TONGHOP!J676="R",TONGHOP!K676&lt;&gt;""),TONGHOP!L676,"")</f>
        <v/>
      </c>
      <c r="C676" s="9" t="str">
        <f>IF(AND(TONGHOP!O676="KTHP",TONGHOP!P676="TN",TONGHOP!J676="R",TONGHOP!K676&lt;&gt;""),TONGHOP!K676,"")</f>
        <v/>
      </c>
      <c r="D676" s="9" t="str">
        <f>IF(AND(TONGHOP!O676="KTHP",TONGHOP!P676="TN",TONGHOP!J676="R",TONGHOP!K676&lt;&gt;""),TONGHOP!L676,"")</f>
        <v/>
      </c>
      <c r="E676" s="9" t="str">
        <f>IF(AND(TONGHOP!O676="ThiTN",TONGHOP!P676="LT",TONGHOP!J676="R",TONGHOP!K676&lt;&gt;""),TONGHOP!K676,"")</f>
        <v/>
      </c>
      <c r="F676" s="9" t="str">
        <f>IF(AND(TONGHOP!O676="ThiTN",TONGHOP!P676="LT",TONGHOP!J676="R",TONGHOP!K676&lt;&gt;""),TONGHOP!L676,"")</f>
        <v/>
      </c>
      <c r="G676" s="9" t="str">
        <f>IF(AND(TONGHOP!O676="ThiTN",TONGHOP!P676="TH",TONGHOP!J676="R",TONGHOP!K676&lt;&gt;""),TONGHOP!K676,"")</f>
        <v/>
      </c>
      <c r="H676" s="9" t="str">
        <f>IF(AND(TONGHOP!O676="ThiTN",TONGHOP!P676="TH",TONGHOP!J676="R",TONGHOP!K676&lt;&gt;""),TONGHOP!L676,"")</f>
        <v/>
      </c>
    </row>
    <row r="677" spans="1:8">
      <c r="A677" s="9" t="str">
        <f>IF(AND(TONGHOP!O677="KTHP",TONGHOP!P677="LT",TONGHOP!J677="R",TONGHOP!K677&lt;&gt;""),TONGHOP!K677,"")</f>
        <v/>
      </c>
      <c r="B677" s="9" t="str">
        <f>IF(AND(TONGHOP!O677="KTHP",TONGHOP!P677="LT",TONGHOP!J677="R",TONGHOP!K677&lt;&gt;""),TONGHOP!L677,"")</f>
        <v/>
      </c>
      <c r="C677" s="9" t="str">
        <f>IF(AND(TONGHOP!O677="KTHP",TONGHOP!P677="TN",TONGHOP!J677="R",TONGHOP!K677&lt;&gt;""),TONGHOP!K677,"")</f>
        <v/>
      </c>
      <c r="D677" s="9" t="str">
        <f>IF(AND(TONGHOP!O677="KTHP",TONGHOP!P677="TN",TONGHOP!J677="R",TONGHOP!K677&lt;&gt;""),TONGHOP!L677,"")</f>
        <v/>
      </c>
      <c r="E677" s="9" t="str">
        <f>IF(AND(TONGHOP!O677="ThiTN",TONGHOP!P677="LT",TONGHOP!J677="R",TONGHOP!K677&lt;&gt;""),TONGHOP!K677,"")</f>
        <v/>
      </c>
      <c r="F677" s="9" t="str">
        <f>IF(AND(TONGHOP!O677="ThiTN",TONGHOP!P677="LT",TONGHOP!J677="R",TONGHOP!K677&lt;&gt;""),TONGHOP!L677,"")</f>
        <v/>
      </c>
      <c r="G677" s="9" t="str">
        <f>IF(AND(TONGHOP!O677="ThiTN",TONGHOP!P677="TH",TONGHOP!J677="R",TONGHOP!K677&lt;&gt;""),TONGHOP!K677,"")</f>
        <v/>
      </c>
      <c r="H677" s="9" t="str">
        <f>IF(AND(TONGHOP!O677="ThiTN",TONGHOP!P677="TH",TONGHOP!J677="R",TONGHOP!K677&lt;&gt;""),TONGHOP!L677,"")</f>
        <v/>
      </c>
    </row>
    <row r="678" spans="1:8">
      <c r="A678" s="9" t="str">
        <f>IF(AND(TONGHOP!O678="KTHP",TONGHOP!P678="LT",TONGHOP!J678="R",TONGHOP!K678&lt;&gt;""),TONGHOP!K678,"")</f>
        <v/>
      </c>
      <c r="B678" s="9" t="str">
        <f>IF(AND(TONGHOP!O678="KTHP",TONGHOP!P678="LT",TONGHOP!J678="R",TONGHOP!K678&lt;&gt;""),TONGHOP!L678,"")</f>
        <v/>
      </c>
      <c r="C678" s="9" t="str">
        <f>IF(AND(TONGHOP!O678="KTHP",TONGHOP!P678="TN",TONGHOP!J678="R",TONGHOP!K678&lt;&gt;""),TONGHOP!K678,"")</f>
        <v/>
      </c>
      <c r="D678" s="9" t="str">
        <f>IF(AND(TONGHOP!O678="KTHP",TONGHOP!P678="TN",TONGHOP!J678="R",TONGHOP!K678&lt;&gt;""),TONGHOP!L678,"")</f>
        <v/>
      </c>
      <c r="E678" s="9" t="str">
        <f>IF(AND(TONGHOP!O678="ThiTN",TONGHOP!P678="LT",TONGHOP!J678="R",TONGHOP!K678&lt;&gt;""),TONGHOP!K678,"")</f>
        <v/>
      </c>
      <c r="F678" s="9" t="str">
        <f>IF(AND(TONGHOP!O678="ThiTN",TONGHOP!P678="LT",TONGHOP!J678="R",TONGHOP!K678&lt;&gt;""),TONGHOP!L678,"")</f>
        <v/>
      </c>
      <c r="G678" s="9" t="str">
        <f>IF(AND(TONGHOP!O678="ThiTN",TONGHOP!P678="TH",TONGHOP!J678="R",TONGHOP!K678&lt;&gt;""),TONGHOP!K678,"")</f>
        <v/>
      </c>
      <c r="H678" s="9" t="str">
        <f>IF(AND(TONGHOP!O678="ThiTN",TONGHOP!P678="TH",TONGHOP!J678="R",TONGHOP!K678&lt;&gt;""),TONGHOP!L678,"")</f>
        <v/>
      </c>
    </row>
    <row r="679" spans="1:8">
      <c r="A679" s="9" t="str">
        <f>IF(AND(TONGHOP!O679="KTHP",TONGHOP!P679="LT",TONGHOP!J679="R",TONGHOP!K679&lt;&gt;""),TONGHOP!K679,"")</f>
        <v/>
      </c>
      <c r="B679" s="9" t="str">
        <f>IF(AND(TONGHOP!O679="KTHP",TONGHOP!P679="LT",TONGHOP!J679="R",TONGHOP!K679&lt;&gt;""),TONGHOP!L679,"")</f>
        <v/>
      </c>
      <c r="C679" s="9" t="str">
        <f>IF(AND(TONGHOP!O679="KTHP",TONGHOP!P679="TN",TONGHOP!J679="R",TONGHOP!K679&lt;&gt;""),TONGHOP!K679,"")</f>
        <v/>
      </c>
      <c r="D679" s="9" t="str">
        <f>IF(AND(TONGHOP!O679="KTHP",TONGHOP!P679="TN",TONGHOP!J679="R",TONGHOP!K679&lt;&gt;""),TONGHOP!L679,"")</f>
        <v/>
      </c>
      <c r="E679" s="9" t="str">
        <f>IF(AND(TONGHOP!O679="ThiTN",TONGHOP!P679="LT",TONGHOP!J679="R",TONGHOP!K679&lt;&gt;""),TONGHOP!K679,"")</f>
        <v/>
      </c>
      <c r="F679" s="9" t="str">
        <f>IF(AND(TONGHOP!O679="ThiTN",TONGHOP!P679="LT",TONGHOP!J679="R",TONGHOP!K679&lt;&gt;""),TONGHOP!L679,"")</f>
        <v/>
      </c>
      <c r="G679" s="9" t="str">
        <f>IF(AND(TONGHOP!O679="ThiTN",TONGHOP!P679="TH",TONGHOP!J679="R",TONGHOP!K679&lt;&gt;""),TONGHOP!K679,"")</f>
        <v/>
      </c>
      <c r="H679" s="9" t="str">
        <f>IF(AND(TONGHOP!O679="ThiTN",TONGHOP!P679="TH",TONGHOP!J679="R",TONGHOP!K679&lt;&gt;""),TONGHOP!L679,"")</f>
        <v/>
      </c>
    </row>
    <row r="680" spans="1:8">
      <c r="A680" s="9" t="str">
        <f>IF(AND(TONGHOP!O680="KTHP",TONGHOP!P680="LT",TONGHOP!J680="R",TONGHOP!K680&lt;&gt;""),TONGHOP!K680,"")</f>
        <v/>
      </c>
      <c r="B680" s="9" t="str">
        <f>IF(AND(TONGHOP!O680="KTHP",TONGHOP!P680="LT",TONGHOP!J680="R",TONGHOP!K680&lt;&gt;""),TONGHOP!L680,"")</f>
        <v/>
      </c>
      <c r="C680" s="9" t="str">
        <f>IF(AND(TONGHOP!O680="KTHP",TONGHOP!P680="TN",TONGHOP!J680="R",TONGHOP!K680&lt;&gt;""),TONGHOP!K680,"")</f>
        <v/>
      </c>
      <c r="D680" s="9" t="str">
        <f>IF(AND(TONGHOP!O680="KTHP",TONGHOP!P680="TN",TONGHOP!J680="R",TONGHOP!K680&lt;&gt;""),TONGHOP!L680,"")</f>
        <v/>
      </c>
      <c r="E680" s="9" t="str">
        <f>IF(AND(TONGHOP!O680="ThiTN",TONGHOP!P680="LT",TONGHOP!J680="R",TONGHOP!K680&lt;&gt;""),TONGHOP!K680,"")</f>
        <v/>
      </c>
      <c r="F680" s="9" t="str">
        <f>IF(AND(TONGHOP!O680="ThiTN",TONGHOP!P680="LT",TONGHOP!J680="R",TONGHOP!K680&lt;&gt;""),TONGHOP!L680,"")</f>
        <v/>
      </c>
      <c r="G680" s="9" t="str">
        <f>IF(AND(TONGHOP!O680="ThiTN",TONGHOP!P680="TH",TONGHOP!J680="R",TONGHOP!K680&lt;&gt;""),TONGHOP!K680,"")</f>
        <v/>
      </c>
      <c r="H680" s="9" t="str">
        <f>IF(AND(TONGHOP!O680="ThiTN",TONGHOP!P680="TH",TONGHOP!J680="R",TONGHOP!K680&lt;&gt;""),TONGHOP!L680,"")</f>
        <v/>
      </c>
    </row>
    <row r="681" spans="1:8">
      <c r="A681" s="9" t="str">
        <f>IF(AND(TONGHOP!O681="KTHP",TONGHOP!P681="LT",TONGHOP!J681="R",TONGHOP!K681&lt;&gt;""),TONGHOP!K681,"")</f>
        <v/>
      </c>
      <c r="B681" s="9" t="str">
        <f>IF(AND(TONGHOP!O681="KTHP",TONGHOP!P681="LT",TONGHOP!J681="R",TONGHOP!K681&lt;&gt;""),TONGHOP!L681,"")</f>
        <v/>
      </c>
      <c r="C681" s="9" t="str">
        <f>IF(AND(TONGHOP!O681="KTHP",TONGHOP!P681="TN",TONGHOP!J681="R",TONGHOP!K681&lt;&gt;""),TONGHOP!K681,"")</f>
        <v/>
      </c>
      <c r="D681" s="9" t="str">
        <f>IF(AND(TONGHOP!O681="KTHP",TONGHOP!P681="TN",TONGHOP!J681="R",TONGHOP!K681&lt;&gt;""),TONGHOP!L681,"")</f>
        <v/>
      </c>
      <c r="E681" s="9" t="str">
        <f>IF(AND(TONGHOP!O681="ThiTN",TONGHOP!P681="LT",TONGHOP!J681="R",TONGHOP!K681&lt;&gt;""),TONGHOP!K681,"")</f>
        <v/>
      </c>
      <c r="F681" s="9" t="str">
        <f>IF(AND(TONGHOP!O681="ThiTN",TONGHOP!P681="LT",TONGHOP!J681="R",TONGHOP!K681&lt;&gt;""),TONGHOP!L681,"")</f>
        <v/>
      </c>
      <c r="G681" s="9" t="str">
        <f>IF(AND(TONGHOP!O681="ThiTN",TONGHOP!P681="TH",TONGHOP!J681="R",TONGHOP!K681&lt;&gt;""),TONGHOP!K681,"")</f>
        <v/>
      </c>
      <c r="H681" s="9" t="str">
        <f>IF(AND(TONGHOP!O681="ThiTN",TONGHOP!P681="TH",TONGHOP!J681="R",TONGHOP!K681&lt;&gt;""),TONGHOP!L681,"")</f>
        <v/>
      </c>
    </row>
    <row r="682" spans="1:8">
      <c r="A682" s="9" t="str">
        <f>IF(AND(TONGHOP!O682="KTHP",TONGHOP!P682="LT",TONGHOP!J682="R",TONGHOP!K682&lt;&gt;""),TONGHOP!K682,"")</f>
        <v/>
      </c>
      <c r="B682" s="9" t="str">
        <f>IF(AND(TONGHOP!O682="KTHP",TONGHOP!P682="LT",TONGHOP!J682="R",TONGHOP!K682&lt;&gt;""),TONGHOP!L682,"")</f>
        <v/>
      </c>
      <c r="C682" s="9" t="str">
        <f>IF(AND(TONGHOP!O682="KTHP",TONGHOP!P682="TN",TONGHOP!J682="R",TONGHOP!K682&lt;&gt;""),TONGHOP!K682,"")</f>
        <v/>
      </c>
      <c r="D682" s="9" t="str">
        <f>IF(AND(TONGHOP!O682="KTHP",TONGHOP!P682="TN",TONGHOP!J682="R",TONGHOP!K682&lt;&gt;""),TONGHOP!L682,"")</f>
        <v/>
      </c>
      <c r="E682" s="9" t="str">
        <f>IF(AND(TONGHOP!O682="ThiTN",TONGHOP!P682="LT",TONGHOP!J682="R",TONGHOP!K682&lt;&gt;""),TONGHOP!K682,"")</f>
        <v/>
      </c>
      <c r="F682" s="9" t="str">
        <f>IF(AND(TONGHOP!O682="ThiTN",TONGHOP!P682="LT",TONGHOP!J682="R",TONGHOP!K682&lt;&gt;""),TONGHOP!L682,"")</f>
        <v/>
      </c>
      <c r="G682" s="9" t="str">
        <f>IF(AND(TONGHOP!O682="ThiTN",TONGHOP!P682="TH",TONGHOP!J682="R",TONGHOP!K682&lt;&gt;""),TONGHOP!K682,"")</f>
        <v/>
      </c>
      <c r="H682" s="9" t="str">
        <f>IF(AND(TONGHOP!O682="ThiTN",TONGHOP!P682="TH",TONGHOP!J682="R",TONGHOP!K682&lt;&gt;""),TONGHOP!L682,"")</f>
        <v/>
      </c>
    </row>
    <row r="683" spans="1:8">
      <c r="A683" s="9" t="str">
        <f>IF(AND(TONGHOP!O683="KTHP",TONGHOP!P683="LT",TONGHOP!J683="R",TONGHOP!K683&lt;&gt;""),TONGHOP!K683,"")</f>
        <v/>
      </c>
      <c r="B683" s="9" t="str">
        <f>IF(AND(TONGHOP!O683="KTHP",TONGHOP!P683="LT",TONGHOP!J683="R",TONGHOP!K683&lt;&gt;""),TONGHOP!L683,"")</f>
        <v/>
      </c>
      <c r="C683" s="9" t="str">
        <f>IF(AND(TONGHOP!O683="KTHP",TONGHOP!P683="TN",TONGHOP!J683="R",TONGHOP!K683&lt;&gt;""),TONGHOP!K683,"")</f>
        <v/>
      </c>
      <c r="D683" s="9" t="str">
        <f>IF(AND(TONGHOP!O683="KTHP",TONGHOP!P683="TN",TONGHOP!J683="R",TONGHOP!K683&lt;&gt;""),TONGHOP!L683,"")</f>
        <v/>
      </c>
      <c r="E683" s="9" t="str">
        <f>IF(AND(TONGHOP!O683="ThiTN",TONGHOP!P683="LT",TONGHOP!J683="R",TONGHOP!K683&lt;&gt;""),TONGHOP!K683,"")</f>
        <v/>
      </c>
      <c r="F683" s="9" t="str">
        <f>IF(AND(TONGHOP!O683="ThiTN",TONGHOP!P683="LT",TONGHOP!J683="R",TONGHOP!K683&lt;&gt;""),TONGHOP!L683,"")</f>
        <v/>
      </c>
      <c r="G683" s="9" t="str">
        <f>IF(AND(TONGHOP!O683="ThiTN",TONGHOP!P683="TH",TONGHOP!J683="R",TONGHOP!K683&lt;&gt;""),TONGHOP!K683,"")</f>
        <v/>
      </c>
      <c r="H683" s="9" t="str">
        <f>IF(AND(TONGHOP!O683="ThiTN",TONGHOP!P683="TH",TONGHOP!J683="R",TONGHOP!K683&lt;&gt;""),TONGHOP!L683,"")</f>
        <v/>
      </c>
    </row>
    <row r="684" spans="1:8">
      <c r="A684" s="9" t="str">
        <f>IF(AND(TONGHOP!O684="KTHP",TONGHOP!P684="LT",TONGHOP!J684="R",TONGHOP!K684&lt;&gt;""),TONGHOP!K684,"")</f>
        <v/>
      </c>
      <c r="B684" s="9" t="str">
        <f>IF(AND(TONGHOP!O684="KTHP",TONGHOP!P684="LT",TONGHOP!J684="R",TONGHOP!K684&lt;&gt;""),TONGHOP!L684,"")</f>
        <v/>
      </c>
      <c r="C684" s="9" t="str">
        <f>IF(AND(TONGHOP!O684="KTHP",TONGHOP!P684="TN",TONGHOP!J684="R",TONGHOP!K684&lt;&gt;""),TONGHOP!K684,"")</f>
        <v/>
      </c>
      <c r="D684" s="9" t="str">
        <f>IF(AND(TONGHOP!O684="KTHP",TONGHOP!P684="TN",TONGHOP!J684="R",TONGHOP!K684&lt;&gt;""),TONGHOP!L684,"")</f>
        <v/>
      </c>
      <c r="E684" s="9" t="str">
        <f>IF(AND(TONGHOP!O684="ThiTN",TONGHOP!P684="LT",TONGHOP!J684="R",TONGHOP!K684&lt;&gt;""),TONGHOP!K684,"")</f>
        <v/>
      </c>
      <c r="F684" s="9" t="str">
        <f>IF(AND(TONGHOP!O684="ThiTN",TONGHOP!P684="LT",TONGHOP!J684="R",TONGHOP!K684&lt;&gt;""),TONGHOP!L684,"")</f>
        <v/>
      </c>
      <c r="G684" s="9" t="str">
        <f>IF(AND(TONGHOP!O684="ThiTN",TONGHOP!P684="TH",TONGHOP!J684="R",TONGHOP!K684&lt;&gt;""),TONGHOP!K684,"")</f>
        <v/>
      </c>
      <c r="H684" s="9" t="str">
        <f>IF(AND(TONGHOP!O684="ThiTN",TONGHOP!P684="TH",TONGHOP!J684="R",TONGHOP!K684&lt;&gt;""),TONGHOP!L684,"")</f>
        <v/>
      </c>
    </row>
    <row r="685" spans="1:8">
      <c r="A685" s="9" t="str">
        <f>IF(AND(TONGHOP!O685="KTHP",TONGHOP!P685="LT",TONGHOP!J685="R",TONGHOP!K685&lt;&gt;""),TONGHOP!K685,"")</f>
        <v/>
      </c>
      <c r="B685" s="9" t="str">
        <f>IF(AND(TONGHOP!O685="KTHP",TONGHOP!P685="LT",TONGHOP!J685="R",TONGHOP!K685&lt;&gt;""),TONGHOP!L685,"")</f>
        <v/>
      </c>
      <c r="C685" s="9" t="str">
        <f>IF(AND(TONGHOP!O685="KTHP",TONGHOP!P685="TN",TONGHOP!J685="R",TONGHOP!K685&lt;&gt;""),TONGHOP!K685,"")</f>
        <v/>
      </c>
      <c r="D685" s="9" t="str">
        <f>IF(AND(TONGHOP!O685="KTHP",TONGHOP!P685="TN",TONGHOP!J685="R",TONGHOP!K685&lt;&gt;""),TONGHOP!L685,"")</f>
        <v/>
      </c>
      <c r="E685" s="9" t="str">
        <f>IF(AND(TONGHOP!O685="ThiTN",TONGHOP!P685="LT",TONGHOP!J685="R",TONGHOP!K685&lt;&gt;""),TONGHOP!K685,"")</f>
        <v/>
      </c>
      <c r="F685" s="9" t="str">
        <f>IF(AND(TONGHOP!O685="ThiTN",TONGHOP!P685="LT",TONGHOP!J685="R",TONGHOP!K685&lt;&gt;""),TONGHOP!L685,"")</f>
        <v/>
      </c>
      <c r="G685" s="9" t="str">
        <f>IF(AND(TONGHOP!O685="ThiTN",TONGHOP!P685="TH",TONGHOP!J685="R",TONGHOP!K685&lt;&gt;""),TONGHOP!K685,"")</f>
        <v/>
      </c>
      <c r="H685" s="9" t="str">
        <f>IF(AND(TONGHOP!O685="ThiTN",TONGHOP!P685="TH",TONGHOP!J685="R",TONGHOP!K685&lt;&gt;""),TONGHOP!L685,"")</f>
        <v/>
      </c>
    </row>
    <row r="686" spans="1:8">
      <c r="A686" s="9" t="str">
        <f>IF(AND(TONGHOP!O686="KTHP",TONGHOP!P686="LT",TONGHOP!J686="R",TONGHOP!K686&lt;&gt;""),TONGHOP!K686,"")</f>
        <v/>
      </c>
      <c r="B686" s="9" t="str">
        <f>IF(AND(TONGHOP!O686="KTHP",TONGHOP!P686="LT",TONGHOP!J686="R",TONGHOP!K686&lt;&gt;""),TONGHOP!L686,"")</f>
        <v/>
      </c>
      <c r="C686" s="9" t="str">
        <f>IF(AND(TONGHOP!O686="KTHP",TONGHOP!P686="TN",TONGHOP!J686="R",TONGHOP!K686&lt;&gt;""),TONGHOP!K686,"")</f>
        <v/>
      </c>
      <c r="D686" s="9" t="str">
        <f>IF(AND(TONGHOP!O686="KTHP",TONGHOP!P686="TN",TONGHOP!J686="R",TONGHOP!K686&lt;&gt;""),TONGHOP!L686,"")</f>
        <v/>
      </c>
      <c r="E686" s="9" t="str">
        <f>IF(AND(TONGHOP!O686="ThiTN",TONGHOP!P686="LT",TONGHOP!J686="R",TONGHOP!K686&lt;&gt;""),TONGHOP!K686,"")</f>
        <v/>
      </c>
      <c r="F686" s="9" t="str">
        <f>IF(AND(TONGHOP!O686="ThiTN",TONGHOP!P686="LT",TONGHOP!J686="R",TONGHOP!K686&lt;&gt;""),TONGHOP!L686,"")</f>
        <v/>
      </c>
      <c r="G686" s="9" t="str">
        <f>IF(AND(TONGHOP!O686="ThiTN",TONGHOP!P686="TH",TONGHOP!J686="R",TONGHOP!K686&lt;&gt;""),TONGHOP!K686,"")</f>
        <v/>
      </c>
      <c r="H686" s="9" t="str">
        <f>IF(AND(TONGHOP!O686="ThiTN",TONGHOP!P686="TH",TONGHOP!J686="R",TONGHOP!K686&lt;&gt;""),TONGHOP!L686,"")</f>
        <v/>
      </c>
    </row>
    <row r="687" spans="1:8">
      <c r="A687" s="9" t="str">
        <f>IF(AND(TONGHOP!O687="KTHP",TONGHOP!P687="LT",TONGHOP!J687="R",TONGHOP!K687&lt;&gt;""),TONGHOP!K687,"")</f>
        <v/>
      </c>
      <c r="B687" s="9" t="str">
        <f>IF(AND(TONGHOP!O687="KTHP",TONGHOP!P687="LT",TONGHOP!J687="R",TONGHOP!K687&lt;&gt;""),TONGHOP!L687,"")</f>
        <v/>
      </c>
      <c r="C687" s="9" t="str">
        <f>IF(AND(TONGHOP!O687="KTHP",TONGHOP!P687="TN",TONGHOP!J687="R",TONGHOP!K687&lt;&gt;""),TONGHOP!K687,"")</f>
        <v/>
      </c>
      <c r="D687" s="9" t="str">
        <f>IF(AND(TONGHOP!O687="KTHP",TONGHOP!P687="TN",TONGHOP!J687="R",TONGHOP!K687&lt;&gt;""),TONGHOP!L687,"")</f>
        <v/>
      </c>
      <c r="E687" s="9" t="str">
        <f>IF(AND(TONGHOP!O687="ThiTN",TONGHOP!P687="LT",TONGHOP!J687="R",TONGHOP!K687&lt;&gt;""),TONGHOP!K687,"")</f>
        <v/>
      </c>
      <c r="F687" s="9" t="str">
        <f>IF(AND(TONGHOP!O687="ThiTN",TONGHOP!P687="LT",TONGHOP!J687="R",TONGHOP!K687&lt;&gt;""),TONGHOP!L687,"")</f>
        <v/>
      </c>
      <c r="G687" s="9" t="str">
        <f>IF(AND(TONGHOP!O687="ThiTN",TONGHOP!P687="TH",TONGHOP!J687="R",TONGHOP!K687&lt;&gt;""),TONGHOP!K687,"")</f>
        <v/>
      </c>
      <c r="H687" s="9" t="str">
        <f>IF(AND(TONGHOP!O687="ThiTN",TONGHOP!P687="TH",TONGHOP!J687="R",TONGHOP!K687&lt;&gt;""),TONGHOP!L687,"")</f>
        <v/>
      </c>
    </row>
    <row r="688" spans="1:8">
      <c r="A688" s="9" t="str">
        <f>IF(AND(TONGHOP!O688="KTHP",TONGHOP!P688="LT",TONGHOP!J688="R",TONGHOP!K688&lt;&gt;""),TONGHOP!K688,"")</f>
        <v/>
      </c>
      <c r="B688" s="9" t="str">
        <f>IF(AND(TONGHOP!O688="KTHP",TONGHOP!P688="LT",TONGHOP!J688="R",TONGHOP!K688&lt;&gt;""),TONGHOP!L688,"")</f>
        <v/>
      </c>
      <c r="C688" s="9" t="str">
        <f>IF(AND(TONGHOP!O688="KTHP",TONGHOP!P688="TN",TONGHOP!J688="R",TONGHOP!K688&lt;&gt;""),TONGHOP!K688,"")</f>
        <v/>
      </c>
      <c r="D688" s="9" t="str">
        <f>IF(AND(TONGHOP!O688="KTHP",TONGHOP!P688="TN",TONGHOP!J688="R",TONGHOP!K688&lt;&gt;""),TONGHOP!L688,"")</f>
        <v/>
      </c>
      <c r="E688" s="9" t="str">
        <f>IF(AND(TONGHOP!O688="ThiTN",TONGHOP!P688="LT",TONGHOP!J688="R",TONGHOP!K688&lt;&gt;""),TONGHOP!K688,"")</f>
        <v/>
      </c>
      <c r="F688" s="9" t="str">
        <f>IF(AND(TONGHOP!O688="ThiTN",TONGHOP!P688="LT",TONGHOP!J688="R",TONGHOP!K688&lt;&gt;""),TONGHOP!L688,"")</f>
        <v/>
      </c>
      <c r="G688" s="9" t="str">
        <f>IF(AND(TONGHOP!O688="ThiTN",TONGHOP!P688="TH",TONGHOP!J688="R",TONGHOP!K688&lt;&gt;""),TONGHOP!K688,"")</f>
        <v/>
      </c>
      <c r="H688" s="9" t="str">
        <f>IF(AND(TONGHOP!O688="ThiTN",TONGHOP!P688="TH",TONGHOP!J688="R",TONGHOP!K688&lt;&gt;""),TONGHOP!L688,"")</f>
        <v/>
      </c>
    </row>
    <row r="689" spans="1:8">
      <c r="A689" s="9" t="str">
        <f>IF(AND(TONGHOP!O689="KTHP",TONGHOP!P689="LT",TONGHOP!J689="R",TONGHOP!K689&lt;&gt;""),TONGHOP!K689,"")</f>
        <v/>
      </c>
      <c r="B689" s="9" t="str">
        <f>IF(AND(TONGHOP!O689="KTHP",TONGHOP!P689="LT",TONGHOP!J689="R",TONGHOP!K689&lt;&gt;""),TONGHOP!L689,"")</f>
        <v/>
      </c>
      <c r="C689" s="9" t="str">
        <f>IF(AND(TONGHOP!O689="KTHP",TONGHOP!P689="TN",TONGHOP!J689="R",TONGHOP!K689&lt;&gt;""),TONGHOP!K689,"")</f>
        <v/>
      </c>
      <c r="D689" s="9" t="str">
        <f>IF(AND(TONGHOP!O689="KTHP",TONGHOP!P689="TN",TONGHOP!J689="R",TONGHOP!K689&lt;&gt;""),TONGHOP!L689,"")</f>
        <v/>
      </c>
      <c r="E689" s="9" t="str">
        <f>IF(AND(TONGHOP!O689="ThiTN",TONGHOP!P689="LT",TONGHOP!J689="R",TONGHOP!K689&lt;&gt;""),TONGHOP!K689,"")</f>
        <v/>
      </c>
      <c r="F689" s="9" t="str">
        <f>IF(AND(TONGHOP!O689="ThiTN",TONGHOP!P689="LT",TONGHOP!J689="R",TONGHOP!K689&lt;&gt;""),TONGHOP!L689,"")</f>
        <v/>
      </c>
      <c r="G689" s="9" t="str">
        <f>IF(AND(TONGHOP!O689="ThiTN",TONGHOP!P689="TH",TONGHOP!J689="R",TONGHOP!K689&lt;&gt;""),TONGHOP!K689,"")</f>
        <v/>
      </c>
      <c r="H689" s="9" t="str">
        <f>IF(AND(TONGHOP!O689="ThiTN",TONGHOP!P689="TH",TONGHOP!J689="R",TONGHOP!K689&lt;&gt;""),TONGHOP!L689,"")</f>
        <v/>
      </c>
    </row>
    <row r="690" spans="1:8">
      <c r="A690" s="9" t="str">
        <f>IF(AND(TONGHOP!O690="KTHP",TONGHOP!P690="LT",TONGHOP!J690="R",TONGHOP!K690&lt;&gt;""),TONGHOP!K690,"")</f>
        <v/>
      </c>
      <c r="B690" s="9" t="str">
        <f>IF(AND(TONGHOP!O690="KTHP",TONGHOP!P690="LT",TONGHOP!J690="R",TONGHOP!K690&lt;&gt;""),TONGHOP!L690,"")</f>
        <v/>
      </c>
      <c r="C690" s="9" t="str">
        <f>IF(AND(TONGHOP!O690="KTHP",TONGHOP!P690="TN",TONGHOP!J690="R",TONGHOP!K690&lt;&gt;""),TONGHOP!K690,"")</f>
        <v/>
      </c>
      <c r="D690" s="9" t="str">
        <f>IF(AND(TONGHOP!O690="KTHP",TONGHOP!P690="TN",TONGHOP!J690="R",TONGHOP!K690&lt;&gt;""),TONGHOP!L690,"")</f>
        <v/>
      </c>
      <c r="E690" s="9" t="str">
        <f>IF(AND(TONGHOP!O690="ThiTN",TONGHOP!P690="LT",TONGHOP!J690="R",TONGHOP!K690&lt;&gt;""),TONGHOP!K690,"")</f>
        <v/>
      </c>
      <c r="F690" s="9" t="str">
        <f>IF(AND(TONGHOP!O690="ThiTN",TONGHOP!P690="LT",TONGHOP!J690="R",TONGHOP!K690&lt;&gt;""),TONGHOP!L690,"")</f>
        <v/>
      </c>
      <c r="G690" s="9" t="str">
        <f>IF(AND(TONGHOP!O690="ThiTN",TONGHOP!P690="TH",TONGHOP!J690="R",TONGHOP!K690&lt;&gt;""),TONGHOP!K690,"")</f>
        <v/>
      </c>
      <c r="H690" s="9" t="str">
        <f>IF(AND(TONGHOP!O690="ThiTN",TONGHOP!P690="TH",TONGHOP!J690="R",TONGHOP!K690&lt;&gt;""),TONGHOP!L690,"")</f>
        <v/>
      </c>
    </row>
    <row r="691" spans="1:8">
      <c r="A691" s="9" t="str">
        <f>IF(AND(TONGHOP!O691="KTHP",TONGHOP!P691="LT",TONGHOP!J691="R",TONGHOP!K691&lt;&gt;""),TONGHOP!K691,"")</f>
        <v/>
      </c>
      <c r="B691" s="9" t="str">
        <f>IF(AND(TONGHOP!O691="KTHP",TONGHOP!P691="LT",TONGHOP!J691="R",TONGHOP!K691&lt;&gt;""),TONGHOP!L691,"")</f>
        <v/>
      </c>
      <c r="C691" s="9" t="str">
        <f>IF(AND(TONGHOP!O691="KTHP",TONGHOP!P691="TN",TONGHOP!J691="R",TONGHOP!K691&lt;&gt;""),TONGHOP!K691,"")</f>
        <v/>
      </c>
      <c r="D691" s="9" t="str">
        <f>IF(AND(TONGHOP!O691="KTHP",TONGHOP!P691="TN",TONGHOP!J691="R",TONGHOP!K691&lt;&gt;""),TONGHOP!L691,"")</f>
        <v/>
      </c>
      <c r="E691" s="9" t="str">
        <f>IF(AND(TONGHOP!O691="ThiTN",TONGHOP!P691="LT",TONGHOP!J691="R",TONGHOP!K691&lt;&gt;""),TONGHOP!K691,"")</f>
        <v/>
      </c>
      <c r="F691" s="9" t="str">
        <f>IF(AND(TONGHOP!O691="ThiTN",TONGHOP!P691="LT",TONGHOP!J691="R",TONGHOP!K691&lt;&gt;""),TONGHOP!L691,"")</f>
        <v/>
      </c>
      <c r="G691" s="9" t="str">
        <f>IF(AND(TONGHOP!O691="ThiTN",TONGHOP!P691="TH",TONGHOP!J691="R",TONGHOP!K691&lt;&gt;""),TONGHOP!K691,"")</f>
        <v/>
      </c>
      <c r="H691" s="9" t="str">
        <f>IF(AND(TONGHOP!O691="ThiTN",TONGHOP!P691="TH",TONGHOP!J691="R",TONGHOP!K691&lt;&gt;""),TONGHOP!L691,"")</f>
        <v/>
      </c>
    </row>
    <row r="692" spans="1:8">
      <c r="A692" s="9" t="str">
        <f>IF(AND(TONGHOP!O692="KTHP",TONGHOP!P692="LT",TONGHOP!J692="R",TONGHOP!K692&lt;&gt;""),TONGHOP!K692,"")</f>
        <v/>
      </c>
      <c r="B692" s="9" t="str">
        <f>IF(AND(TONGHOP!O692="KTHP",TONGHOP!P692="LT",TONGHOP!J692="R",TONGHOP!K692&lt;&gt;""),TONGHOP!L692,"")</f>
        <v/>
      </c>
      <c r="C692" s="9" t="str">
        <f>IF(AND(TONGHOP!O692="KTHP",TONGHOP!P692="TN",TONGHOP!J692="R",TONGHOP!K692&lt;&gt;""),TONGHOP!K692,"")</f>
        <v/>
      </c>
      <c r="D692" s="9" t="str">
        <f>IF(AND(TONGHOP!O692="KTHP",TONGHOP!P692="TN",TONGHOP!J692="R",TONGHOP!K692&lt;&gt;""),TONGHOP!L692,"")</f>
        <v/>
      </c>
      <c r="E692" s="9" t="str">
        <f>IF(AND(TONGHOP!O692="ThiTN",TONGHOP!P692="LT",TONGHOP!J692="R",TONGHOP!K692&lt;&gt;""),TONGHOP!K692,"")</f>
        <v/>
      </c>
      <c r="F692" s="9" t="str">
        <f>IF(AND(TONGHOP!O692="ThiTN",TONGHOP!P692="LT",TONGHOP!J692="R",TONGHOP!K692&lt;&gt;""),TONGHOP!L692,"")</f>
        <v/>
      </c>
      <c r="G692" s="9" t="str">
        <f>IF(AND(TONGHOP!O692="ThiTN",TONGHOP!P692="TH",TONGHOP!J692="R",TONGHOP!K692&lt;&gt;""),TONGHOP!K692,"")</f>
        <v/>
      </c>
      <c r="H692" s="9" t="str">
        <f>IF(AND(TONGHOP!O692="ThiTN",TONGHOP!P692="TH",TONGHOP!J692="R",TONGHOP!K692&lt;&gt;""),TONGHOP!L692,"")</f>
        <v/>
      </c>
    </row>
    <row r="693" spans="1:8">
      <c r="A693" s="9" t="str">
        <f>IF(AND(TONGHOP!O693="KTHP",TONGHOP!P693="LT",TONGHOP!J693="R",TONGHOP!K693&lt;&gt;""),TONGHOP!K693,"")</f>
        <v/>
      </c>
      <c r="B693" s="9" t="str">
        <f>IF(AND(TONGHOP!O693="KTHP",TONGHOP!P693="LT",TONGHOP!J693="R",TONGHOP!K693&lt;&gt;""),TONGHOP!L693,"")</f>
        <v/>
      </c>
      <c r="C693" s="9" t="str">
        <f>IF(AND(TONGHOP!O693="KTHP",TONGHOP!P693="TN",TONGHOP!J693="R",TONGHOP!K693&lt;&gt;""),TONGHOP!K693,"")</f>
        <v/>
      </c>
      <c r="D693" s="9" t="str">
        <f>IF(AND(TONGHOP!O693="KTHP",TONGHOP!P693="TN",TONGHOP!J693="R",TONGHOP!K693&lt;&gt;""),TONGHOP!L693,"")</f>
        <v/>
      </c>
      <c r="E693" s="9" t="str">
        <f>IF(AND(TONGHOP!O693="ThiTN",TONGHOP!P693="LT",TONGHOP!J693="R",TONGHOP!K693&lt;&gt;""),TONGHOP!K693,"")</f>
        <v/>
      </c>
      <c r="F693" s="9" t="str">
        <f>IF(AND(TONGHOP!O693="ThiTN",TONGHOP!P693="LT",TONGHOP!J693="R",TONGHOP!K693&lt;&gt;""),TONGHOP!L693,"")</f>
        <v/>
      </c>
      <c r="G693" s="9" t="str">
        <f>IF(AND(TONGHOP!O693="ThiTN",TONGHOP!P693="TH",TONGHOP!J693="R",TONGHOP!K693&lt;&gt;""),TONGHOP!K693,"")</f>
        <v/>
      </c>
      <c r="H693" s="9" t="str">
        <f>IF(AND(TONGHOP!O693="ThiTN",TONGHOP!P693="TH",TONGHOP!J693="R",TONGHOP!K693&lt;&gt;""),TONGHOP!L693,"")</f>
        <v/>
      </c>
    </row>
    <row r="694" spans="1:8">
      <c r="A694" s="9" t="str">
        <f>IF(AND(TONGHOP!O694="KTHP",TONGHOP!P694="LT",TONGHOP!J694="R",TONGHOP!K694&lt;&gt;""),TONGHOP!K694,"")</f>
        <v/>
      </c>
      <c r="B694" s="9" t="str">
        <f>IF(AND(TONGHOP!O694="KTHP",TONGHOP!P694="LT",TONGHOP!J694="R",TONGHOP!K694&lt;&gt;""),TONGHOP!L694,"")</f>
        <v/>
      </c>
      <c r="C694" s="9" t="str">
        <f>IF(AND(TONGHOP!O694="KTHP",TONGHOP!P694="TN",TONGHOP!J694="R",TONGHOP!K694&lt;&gt;""),TONGHOP!K694,"")</f>
        <v/>
      </c>
      <c r="D694" s="9" t="str">
        <f>IF(AND(TONGHOP!O694="KTHP",TONGHOP!P694="TN",TONGHOP!J694="R",TONGHOP!K694&lt;&gt;""),TONGHOP!L694,"")</f>
        <v/>
      </c>
      <c r="E694" s="9" t="str">
        <f>IF(AND(TONGHOP!O694="ThiTN",TONGHOP!P694="LT",TONGHOP!J694="R",TONGHOP!K694&lt;&gt;""),TONGHOP!K694,"")</f>
        <v/>
      </c>
      <c r="F694" s="9" t="str">
        <f>IF(AND(TONGHOP!O694="ThiTN",TONGHOP!P694="LT",TONGHOP!J694="R",TONGHOP!K694&lt;&gt;""),TONGHOP!L694,"")</f>
        <v/>
      </c>
      <c r="G694" s="9" t="str">
        <f>IF(AND(TONGHOP!O694="ThiTN",TONGHOP!P694="TH",TONGHOP!J694="R",TONGHOP!K694&lt;&gt;""),TONGHOP!K694,"")</f>
        <v/>
      </c>
      <c r="H694" s="9" t="str">
        <f>IF(AND(TONGHOP!O694="ThiTN",TONGHOP!P694="TH",TONGHOP!J694="R",TONGHOP!K694&lt;&gt;""),TONGHOP!L694,"")</f>
        <v/>
      </c>
    </row>
    <row r="695" spans="1:8">
      <c r="A695" s="9" t="str">
        <f>IF(AND(TONGHOP!O695="KTHP",TONGHOP!P695="LT",TONGHOP!J695="R",TONGHOP!K695&lt;&gt;""),TONGHOP!K695,"")</f>
        <v/>
      </c>
      <c r="B695" s="9" t="str">
        <f>IF(AND(TONGHOP!O695="KTHP",TONGHOP!P695="LT",TONGHOP!J695="R",TONGHOP!K695&lt;&gt;""),TONGHOP!L695,"")</f>
        <v/>
      </c>
      <c r="C695" s="9" t="str">
        <f>IF(AND(TONGHOP!O695="KTHP",TONGHOP!P695="TN",TONGHOP!J695="R",TONGHOP!K695&lt;&gt;""),TONGHOP!K695,"")</f>
        <v/>
      </c>
      <c r="D695" s="9" t="str">
        <f>IF(AND(TONGHOP!O695="KTHP",TONGHOP!P695="TN",TONGHOP!J695="R",TONGHOP!K695&lt;&gt;""),TONGHOP!L695,"")</f>
        <v/>
      </c>
      <c r="E695" s="9" t="str">
        <f>IF(AND(TONGHOP!O695="ThiTN",TONGHOP!P695="LT",TONGHOP!J695="R",TONGHOP!K695&lt;&gt;""),TONGHOP!K695,"")</f>
        <v/>
      </c>
      <c r="F695" s="9" t="str">
        <f>IF(AND(TONGHOP!O695="ThiTN",TONGHOP!P695="LT",TONGHOP!J695="R",TONGHOP!K695&lt;&gt;""),TONGHOP!L695,"")</f>
        <v/>
      </c>
      <c r="G695" s="9" t="str">
        <f>IF(AND(TONGHOP!O695="ThiTN",TONGHOP!P695="TH",TONGHOP!J695="R",TONGHOP!K695&lt;&gt;""),TONGHOP!K695,"")</f>
        <v/>
      </c>
      <c r="H695" s="9" t="str">
        <f>IF(AND(TONGHOP!O695="ThiTN",TONGHOP!P695="TH",TONGHOP!J695="R",TONGHOP!K695&lt;&gt;""),TONGHOP!L695,"")</f>
        <v/>
      </c>
    </row>
    <row r="696" spans="1:8">
      <c r="A696" s="9" t="str">
        <f>IF(AND(TONGHOP!O696="KTHP",TONGHOP!P696="LT",TONGHOP!J696="R",TONGHOP!K696&lt;&gt;""),TONGHOP!K696,"")</f>
        <v/>
      </c>
      <c r="B696" s="9" t="str">
        <f>IF(AND(TONGHOP!O696="KTHP",TONGHOP!P696="LT",TONGHOP!J696="R",TONGHOP!K696&lt;&gt;""),TONGHOP!L696,"")</f>
        <v/>
      </c>
      <c r="C696" s="9" t="str">
        <f>IF(AND(TONGHOP!O696="KTHP",TONGHOP!P696="TN",TONGHOP!J696="R",TONGHOP!K696&lt;&gt;""),TONGHOP!K696,"")</f>
        <v/>
      </c>
      <c r="D696" s="9" t="str">
        <f>IF(AND(TONGHOP!O696="KTHP",TONGHOP!P696="TN",TONGHOP!J696="R",TONGHOP!K696&lt;&gt;""),TONGHOP!L696,"")</f>
        <v/>
      </c>
      <c r="E696" s="9" t="str">
        <f>IF(AND(TONGHOP!O696="ThiTN",TONGHOP!P696="LT",TONGHOP!J696="R",TONGHOP!K696&lt;&gt;""),TONGHOP!K696,"")</f>
        <v/>
      </c>
      <c r="F696" s="9" t="str">
        <f>IF(AND(TONGHOP!O696="ThiTN",TONGHOP!P696="LT",TONGHOP!J696="R",TONGHOP!K696&lt;&gt;""),TONGHOP!L696,"")</f>
        <v/>
      </c>
      <c r="G696" s="9" t="str">
        <f>IF(AND(TONGHOP!O696="ThiTN",TONGHOP!P696="TH",TONGHOP!J696="R",TONGHOP!K696&lt;&gt;""),TONGHOP!K696,"")</f>
        <v/>
      </c>
      <c r="H696" s="9" t="str">
        <f>IF(AND(TONGHOP!O696="ThiTN",TONGHOP!P696="TH",TONGHOP!J696="R",TONGHOP!K696&lt;&gt;""),TONGHOP!L696,"")</f>
        <v/>
      </c>
    </row>
    <row r="697" spans="1:8">
      <c r="A697" s="9" t="str">
        <f>IF(AND(TONGHOP!O697="KTHP",TONGHOP!P697="LT",TONGHOP!J697="R",TONGHOP!K697&lt;&gt;""),TONGHOP!K697,"")</f>
        <v/>
      </c>
      <c r="B697" s="9" t="str">
        <f>IF(AND(TONGHOP!O697="KTHP",TONGHOP!P697="LT",TONGHOP!J697="R",TONGHOP!K697&lt;&gt;""),TONGHOP!L697,"")</f>
        <v/>
      </c>
      <c r="C697" s="9" t="str">
        <f>IF(AND(TONGHOP!O697="KTHP",TONGHOP!P697="TN",TONGHOP!J697="R",TONGHOP!K697&lt;&gt;""),TONGHOP!K697,"")</f>
        <v/>
      </c>
      <c r="D697" s="9" t="str">
        <f>IF(AND(TONGHOP!O697="KTHP",TONGHOP!P697="TN",TONGHOP!J697="R",TONGHOP!K697&lt;&gt;""),TONGHOP!L697,"")</f>
        <v/>
      </c>
      <c r="E697" s="9" t="str">
        <f>IF(AND(TONGHOP!O697="ThiTN",TONGHOP!P697="LT",TONGHOP!J697="R",TONGHOP!K697&lt;&gt;""),TONGHOP!K697,"")</f>
        <v/>
      </c>
      <c r="F697" s="9" t="str">
        <f>IF(AND(TONGHOP!O697="ThiTN",TONGHOP!P697="LT",TONGHOP!J697="R",TONGHOP!K697&lt;&gt;""),TONGHOP!L697,"")</f>
        <v/>
      </c>
      <c r="G697" s="9" t="str">
        <f>IF(AND(TONGHOP!O697="ThiTN",TONGHOP!P697="TH",TONGHOP!J697="R",TONGHOP!K697&lt;&gt;""),TONGHOP!K697,"")</f>
        <v/>
      </c>
      <c r="H697" s="9" t="str">
        <f>IF(AND(TONGHOP!O697="ThiTN",TONGHOP!P697="TH",TONGHOP!J697="R",TONGHOP!K697&lt;&gt;""),TONGHOP!L697,"")</f>
        <v/>
      </c>
    </row>
    <row r="698" spans="1:8">
      <c r="A698" s="9" t="str">
        <f>IF(AND(TONGHOP!O698="KTHP",TONGHOP!P698="LT",TONGHOP!J698="R",TONGHOP!K698&lt;&gt;""),TONGHOP!K698,"")</f>
        <v/>
      </c>
      <c r="B698" s="9" t="str">
        <f>IF(AND(TONGHOP!O698="KTHP",TONGHOP!P698="LT",TONGHOP!J698="R",TONGHOP!K698&lt;&gt;""),TONGHOP!L698,"")</f>
        <v/>
      </c>
      <c r="C698" s="9" t="str">
        <f>IF(AND(TONGHOP!O698="KTHP",TONGHOP!P698="TN",TONGHOP!J698="R",TONGHOP!K698&lt;&gt;""),TONGHOP!K698,"")</f>
        <v/>
      </c>
      <c r="D698" s="9" t="str">
        <f>IF(AND(TONGHOP!O698="KTHP",TONGHOP!P698="TN",TONGHOP!J698="R",TONGHOP!K698&lt;&gt;""),TONGHOP!L698,"")</f>
        <v/>
      </c>
      <c r="E698" s="9" t="str">
        <f>IF(AND(TONGHOP!O698="ThiTN",TONGHOP!P698="LT",TONGHOP!J698="R",TONGHOP!K698&lt;&gt;""),TONGHOP!K698,"")</f>
        <v/>
      </c>
      <c r="F698" s="9" t="str">
        <f>IF(AND(TONGHOP!O698="ThiTN",TONGHOP!P698="LT",TONGHOP!J698="R",TONGHOP!K698&lt;&gt;""),TONGHOP!L698,"")</f>
        <v/>
      </c>
      <c r="G698" s="9" t="str">
        <f>IF(AND(TONGHOP!O698="ThiTN",TONGHOP!P698="TH",TONGHOP!J698="R",TONGHOP!K698&lt;&gt;""),TONGHOP!K698,"")</f>
        <v/>
      </c>
      <c r="H698" s="9" t="str">
        <f>IF(AND(TONGHOP!O698="ThiTN",TONGHOP!P698="TH",TONGHOP!J698="R",TONGHOP!K698&lt;&gt;""),TONGHOP!L698,"")</f>
        <v/>
      </c>
    </row>
    <row r="699" spans="1:8">
      <c r="A699" s="9" t="str">
        <f>IF(AND(TONGHOP!O699="KTHP",TONGHOP!P699="LT",TONGHOP!J699="R",TONGHOP!K699&lt;&gt;""),TONGHOP!K699,"")</f>
        <v/>
      </c>
      <c r="B699" s="9" t="str">
        <f>IF(AND(TONGHOP!O699="KTHP",TONGHOP!P699="LT",TONGHOP!J699="R",TONGHOP!K699&lt;&gt;""),TONGHOP!L699,"")</f>
        <v/>
      </c>
      <c r="C699" s="9" t="str">
        <f>IF(AND(TONGHOP!O699="KTHP",TONGHOP!P699="TN",TONGHOP!J699="R",TONGHOP!K699&lt;&gt;""),TONGHOP!K699,"")</f>
        <v/>
      </c>
      <c r="D699" s="9" t="str">
        <f>IF(AND(TONGHOP!O699="KTHP",TONGHOP!P699="TN",TONGHOP!J699="R",TONGHOP!K699&lt;&gt;""),TONGHOP!L699,"")</f>
        <v/>
      </c>
      <c r="E699" s="9" t="str">
        <f>IF(AND(TONGHOP!O699="ThiTN",TONGHOP!P699="LT",TONGHOP!J699="R",TONGHOP!K699&lt;&gt;""),TONGHOP!K699,"")</f>
        <v/>
      </c>
      <c r="F699" s="9" t="str">
        <f>IF(AND(TONGHOP!O699="ThiTN",TONGHOP!P699="LT",TONGHOP!J699="R",TONGHOP!K699&lt;&gt;""),TONGHOP!L699,"")</f>
        <v/>
      </c>
      <c r="G699" s="9" t="str">
        <f>IF(AND(TONGHOP!O699="ThiTN",TONGHOP!P699="TH",TONGHOP!J699="R",TONGHOP!K699&lt;&gt;""),TONGHOP!K699,"")</f>
        <v/>
      </c>
      <c r="H699" s="9" t="str">
        <f>IF(AND(TONGHOP!O699="ThiTN",TONGHOP!P699="TH",TONGHOP!J699="R",TONGHOP!K699&lt;&gt;""),TONGHOP!L699,"")</f>
        <v/>
      </c>
    </row>
    <row r="700" spans="1:8">
      <c r="A700" s="9" t="str">
        <f>IF(AND(TONGHOP!O700="KTHP",TONGHOP!P700="LT",TONGHOP!J700="R",TONGHOP!K700&lt;&gt;""),TONGHOP!K700,"")</f>
        <v/>
      </c>
      <c r="B700" s="9" t="str">
        <f>IF(AND(TONGHOP!O700="KTHP",TONGHOP!P700="LT",TONGHOP!J700="R",TONGHOP!K700&lt;&gt;""),TONGHOP!L700,"")</f>
        <v/>
      </c>
      <c r="C700" s="9" t="str">
        <f>IF(AND(TONGHOP!O700="KTHP",TONGHOP!P700="TN",TONGHOP!J700="R",TONGHOP!K700&lt;&gt;""),TONGHOP!K700,"")</f>
        <v/>
      </c>
      <c r="D700" s="9" t="str">
        <f>IF(AND(TONGHOP!O700="KTHP",TONGHOP!P700="TN",TONGHOP!J700="R",TONGHOP!K700&lt;&gt;""),TONGHOP!L700,"")</f>
        <v/>
      </c>
      <c r="E700" s="9" t="str">
        <f>IF(AND(TONGHOP!O700="ThiTN",TONGHOP!P700="LT",TONGHOP!J700="R",TONGHOP!K700&lt;&gt;""),TONGHOP!K700,"")</f>
        <v/>
      </c>
      <c r="F700" s="9" t="str">
        <f>IF(AND(TONGHOP!O700="ThiTN",TONGHOP!P700="LT",TONGHOP!J700="R",TONGHOP!K700&lt;&gt;""),TONGHOP!L700,"")</f>
        <v/>
      </c>
      <c r="G700" s="9" t="str">
        <f>IF(AND(TONGHOP!O700="ThiTN",TONGHOP!P700="TH",TONGHOP!J700="R",TONGHOP!K700&lt;&gt;""),TONGHOP!K700,"")</f>
        <v/>
      </c>
      <c r="H700" s="9" t="str">
        <f>IF(AND(TONGHOP!O700="ThiTN",TONGHOP!P700="TH",TONGHOP!J700="R",TONGHOP!K700&lt;&gt;""),TONGHOP!L700,"")</f>
        <v/>
      </c>
    </row>
    <row r="701" spans="1:8">
      <c r="A701" s="9" t="str">
        <f>IF(AND(TONGHOP!O701="KTHP",TONGHOP!P701="LT",TONGHOP!J701="R",TONGHOP!K701&lt;&gt;""),TONGHOP!K701,"")</f>
        <v/>
      </c>
      <c r="B701" s="9" t="str">
        <f>IF(AND(TONGHOP!O701="KTHP",TONGHOP!P701="LT",TONGHOP!J701="R",TONGHOP!K701&lt;&gt;""),TONGHOP!L701,"")</f>
        <v/>
      </c>
      <c r="C701" s="9" t="str">
        <f>IF(AND(TONGHOP!O701="KTHP",TONGHOP!P701="TN",TONGHOP!J701="R",TONGHOP!K701&lt;&gt;""),TONGHOP!K701,"")</f>
        <v/>
      </c>
      <c r="D701" s="9" t="str">
        <f>IF(AND(TONGHOP!O701="KTHP",TONGHOP!P701="TN",TONGHOP!J701="R",TONGHOP!K701&lt;&gt;""),TONGHOP!L701,"")</f>
        <v/>
      </c>
      <c r="E701" s="9" t="str">
        <f>IF(AND(TONGHOP!O701="ThiTN",TONGHOP!P701="LT",TONGHOP!J701="R",TONGHOP!K701&lt;&gt;""),TONGHOP!K701,"")</f>
        <v/>
      </c>
      <c r="F701" s="9" t="str">
        <f>IF(AND(TONGHOP!O701="ThiTN",TONGHOP!P701="LT",TONGHOP!J701="R",TONGHOP!K701&lt;&gt;""),TONGHOP!L701,"")</f>
        <v/>
      </c>
      <c r="G701" s="9" t="str">
        <f>IF(AND(TONGHOP!O701="ThiTN",TONGHOP!P701="TH",TONGHOP!J701="R",TONGHOP!K701&lt;&gt;""),TONGHOP!K701,"")</f>
        <v/>
      </c>
      <c r="H701" s="9" t="str">
        <f>IF(AND(TONGHOP!O701="ThiTN",TONGHOP!P701="TH",TONGHOP!J701="R",TONGHOP!K701&lt;&gt;""),TONGHOP!L701,"")</f>
        <v/>
      </c>
    </row>
    <row r="702" spans="1:8">
      <c r="A702" s="9" t="str">
        <f>IF(AND(TONGHOP!O702="KTHP",TONGHOP!P702="LT",TONGHOP!J702="R",TONGHOP!K702&lt;&gt;""),TONGHOP!K702,"")</f>
        <v/>
      </c>
      <c r="B702" s="9" t="str">
        <f>IF(AND(TONGHOP!O702="KTHP",TONGHOP!P702="LT",TONGHOP!J702="R",TONGHOP!K702&lt;&gt;""),TONGHOP!L702,"")</f>
        <v/>
      </c>
      <c r="C702" s="9" t="str">
        <f>IF(AND(TONGHOP!O702="KTHP",TONGHOP!P702="TN",TONGHOP!J702="R",TONGHOP!K702&lt;&gt;""),TONGHOP!K702,"")</f>
        <v/>
      </c>
      <c r="D702" s="9" t="str">
        <f>IF(AND(TONGHOP!O702="KTHP",TONGHOP!P702="TN",TONGHOP!J702="R",TONGHOP!K702&lt;&gt;""),TONGHOP!L702,"")</f>
        <v/>
      </c>
      <c r="E702" s="9" t="str">
        <f>IF(AND(TONGHOP!O702="ThiTN",TONGHOP!P702="LT",TONGHOP!J702="R",TONGHOP!K702&lt;&gt;""),TONGHOP!K702,"")</f>
        <v/>
      </c>
      <c r="F702" s="9" t="str">
        <f>IF(AND(TONGHOP!O702="ThiTN",TONGHOP!P702="LT",TONGHOP!J702="R",TONGHOP!K702&lt;&gt;""),TONGHOP!L702,"")</f>
        <v/>
      </c>
      <c r="G702" s="9" t="str">
        <f>IF(AND(TONGHOP!O702="ThiTN",TONGHOP!P702="TH",TONGHOP!J702="R",TONGHOP!K702&lt;&gt;""),TONGHOP!K702,"")</f>
        <v/>
      </c>
      <c r="H702" s="9" t="str">
        <f>IF(AND(TONGHOP!O702="ThiTN",TONGHOP!P702="TH",TONGHOP!J702="R",TONGHOP!K702&lt;&gt;""),TONGHOP!L702,"")</f>
        <v/>
      </c>
    </row>
    <row r="703" spans="1:8">
      <c r="A703" s="9" t="str">
        <f>IF(AND(TONGHOP!O703="KTHP",TONGHOP!P703="LT",TONGHOP!J703="R",TONGHOP!K703&lt;&gt;""),TONGHOP!K703,"")</f>
        <v/>
      </c>
      <c r="B703" s="9" t="str">
        <f>IF(AND(TONGHOP!O703="KTHP",TONGHOP!P703="LT",TONGHOP!J703="R",TONGHOP!K703&lt;&gt;""),TONGHOP!L703,"")</f>
        <v/>
      </c>
      <c r="C703" s="9" t="str">
        <f>IF(AND(TONGHOP!O703="KTHP",TONGHOP!P703="TN",TONGHOP!J703="R",TONGHOP!K703&lt;&gt;""),TONGHOP!K703,"")</f>
        <v/>
      </c>
      <c r="D703" s="9" t="str">
        <f>IF(AND(TONGHOP!O703="KTHP",TONGHOP!P703="TN",TONGHOP!J703="R",TONGHOP!K703&lt;&gt;""),TONGHOP!L703,"")</f>
        <v/>
      </c>
      <c r="E703" s="9" t="str">
        <f>IF(AND(TONGHOP!O703="ThiTN",TONGHOP!P703="LT",TONGHOP!J703="R",TONGHOP!K703&lt;&gt;""),TONGHOP!K703,"")</f>
        <v/>
      </c>
      <c r="F703" s="9" t="str">
        <f>IF(AND(TONGHOP!O703="ThiTN",TONGHOP!P703="LT",TONGHOP!J703="R",TONGHOP!K703&lt;&gt;""),TONGHOP!L703,"")</f>
        <v/>
      </c>
      <c r="G703" s="9" t="str">
        <f>IF(AND(TONGHOP!O703="ThiTN",TONGHOP!P703="TH",TONGHOP!J703="R",TONGHOP!K703&lt;&gt;""),TONGHOP!K703,"")</f>
        <v/>
      </c>
      <c r="H703" s="9" t="str">
        <f>IF(AND(TONGHOP!O703="ThiTN",TONGHOP!P703="TH",TONGHOP!J703="R",TONGHOP!K703&lt;&gt;""),TONGHOP!L703,"")</f>
        <v/>
      </c>
    </row>
    <row r="704" spans="1:8">
      <c r="A704" s="9" t="str">
        <f>IF(AND(TONGHOP!O704="KTHP",TONGHOP!P704="LT",TONGHOP!J704="R",TONGHOP!K704&lt;&gt;""),TONGHOP!K704,"")</f>
        <v/>
      </c>
      <c r="B704" s="9" t="str">
        <f>IF(AND(TONGHOP!O704="KTHP",TONGHOP!P704="LT",TONGHOP!J704="R",TONGHOP!K704&lt;&gt;""),TONGHOP!L704,"")</f>
        <v/>
      </c>
      <c r="C704" s="9" t="str">
        <f>IF(AND(TONGHOP!O704="KTHP",TONGHOP!P704="TN",TONGHOP!J704="R",TONGHOP!K704&lt;&gt;""),TONGHOP!K704,"")</f>
        <v/>
      </c>
      <c r="D704" s="9" t="str">
        <f>IF(AND(TONGHOP!O704="KTHP",TONGHOP!P704="TN",TONGHOP!J704="R",TONGHOP!K704&lt;&gt;""),TONGHOP!L704,"")</f>
        <v/>
      </c>
      <c r="E704" s="9" t="str">
        <f>IF(AND(TONGHOP!O704="ThiTN",TONGHOP!P704="LT",TONGHOP!J704="R",TONGHOP!K704&lt;&gt;""),TONGHOP!K704,"")</f>
        <v/>
      </c>
      <c r="F704" s="9" t="str">
        <f>IF(AND(TONGHOP!O704="ThiTN",TONGHOP!P704="LT",TONGHOP!J704="R",TONGHOP!K704&lt;&gt;""),TONGHOP!L704,"")</f>
        <v/>
      </c>
      <c r="G704" s="9" t="str">
        <f>IF(AND(TONGHOP!O704="ThiTN",TONGHOP!P704="TH",TONGHOP!J704="R",TONGHOP!K704&lt;&gt;""),TONGHOP!K704,"")</f>
        <v/>
      </c>
      <c r="H704" s="9" t="str">
        <f>IF(AND(TONGHOP!O704="ThiTN",TONGHOP!P704="TH",TONGHOP!J704="R",TONGHOP!K704&lt;&gt;""),TONGHOP!L704,"")</f>
        <v/>
      </c>
    </row>
    <row r="705" spans="1:8">
      <c r="A705" s="9" t="str">
        <f>IF(AND(TONGHOP!O705="KTHP",TONGHOP!P705="LT",TONGHOP!J705="R",TONGHOP!K705&lt;&gt;""),TONGHOP!K705,"")</f>
        <v/>
      </c>
      <c r="B705" s="9" t="str">
        <f>IF(AND(TONGHOP!O705="KTHP",TONGHOP!P705="LT",TONGHOP!J705="R",TONGHOP!K705&lt;&gt;""),TONGHOP!L705,"")</f>
        <v/>
      </c>
      <c r="C705" s="9" t="str">
        <f>IF(AND(TONGHOP!O705="KTHP",TONGHOP!P705="TN",TONGHOP!J705="R",TONGHOP!K705&lt;&gt;""),TONGHOP!K705,"")</f>
        <v/>
      </c>
      <c r="D705" s="9" t="str">
        <f>IF(AND(TONGHOP!O705="KTHP",TONGHOP!P705="TN",TONGHOP!J705="R",TONGHOP!K705&lt;&gt;""),TONGHOP!L705,"")</f>
        <v/>
      </c>
      <c r="E705" s="9" t="str">
        <f>IF(AND(TONGHOP!O705="ThiTN",TONGHOP!P705="LT",TONGHOP!J705="R",TONGHOP!K705&lt;&gt;""),TONGHOP!K705,"")</f>
        <v/>
      </c>
      <c r="F705" s="9" t="str">
        <f>IF(AND(TONGHOP!O705="ThiTN",TONGHOP!P705="LT",TONGHOP!J705="R",TONGHOP!K705&lt;&gt;""),TONGHOP!L705,"")</f>
        <v/>
      </c>
      <c r="G705" s="9" t="str">
        <f>IF(AND(TONGHOP!O705="ThiTN",TONGHOP!P705="TH",TONGHOP!J705="R",TONGHOP!K705&lt;&gt;""),TONGHOP!K705,"")</f>
        <v/>
      </c>
      <c r="H705" s="9" t="str">
        <f>IF(AND(TONGHOP!O705="ThiTN",TONGHOP!P705="TH",TONGHOP!J705="R",TONGHOP!K705&lt;&gt;""),TONGHOP!L705,"")</f>
        <v/>
      </c>
    </row>
    <row r="706" spans="1:8">
      <c r="A706" s="9" t="str">
        <f>IF(AND(TONGHOP!O706="KTHP",TONGHOP!P706="LT",TONGHOP!J706="R",TONGHOP!K706&lt;&gt;""),TONGHOP!K706,"")</f>
        <v/>
      </c>
      <c r="B706" s="9" t="str">
        <f>IF(AND(TONGHOP!O706="KTHP",TONGHOP!P706="LT",TONGHOP!J706="R",TONGHOP!K706&lt;&gt;""),TONGHOP!L706,"")</f>
        <v/>
      </c>
      <c r="C706" s="9" t="str">
        <f>IF(AND(TONGHOP!O706="KTHP",TONGHOP!P706="TN",TONGHOP!J706="R",TONGHOP!K706&lt;&gt;""),TONGHOP!K706,"")</f>
        <v/>
      </c>
      <c r="D706" s="9" t="str">
        <f>IF(AND(TONGHOP!O706="KTHP",TONGHOP!P706="TN",TONGHOP!J706="R",TONGHOP!K706&lt;&gt;""),TONGHOP!L706,"")</f>
        <v/>
      </c>
      <c r="E706" s="9" t="str">
        <f>IF(AND(TONGHOP!O706="ThiTN",TONGHOP!P706="LT",TONGHOP!J706="R",TONGHOP!K706&lt;&gt;""),TONGHOP!K706,"")</f>
        <v/>
      </c>
      <c r="F706" s="9" t="str">
        <f>IF(AND(TONGHOP!O706="ThiTN",TONGHOP!P706="LT",TONGHOP!J706="R",TONGHOP!K706&lt;&gt;""),TONGHOP!L706,"")</f>
        <v/>
      </c>
      <c r="G706" s="9" t="str">
        <f>IF(AND(TONGHOP!O706="ThiTN",TONGHOP!P706="TH",TONGHOP!J706="R",TONGHOP!K706&lt;&gt;""),TONGHOP!K706,"")</f>
        <v/>
      </c>
      <c r="H706" s="9" t="str">
        <f>IF(AND(TONGHOP!O706="ThiTN",TONGHOP!P706="TH",TONGHOP!J706="R",TONGHOP!K706&lt;&gt;""),TONGHOP!L706,"")</f>
        <v/>
      </c>
    </row>
    <row r="707" spans="1:8">
      <c r="A707" s="9" t="str">
        <f>IF(AND(TONGHOP!O707="KTHP",TONGHOP!P707="LT",TONGHOP!J707="R",TONGHOP!K707&lt;&gt;""),TONGHOP!K707,"")</f>
        <v/>
      </c>
      <c r="B707" s="9" t="str">
        <f>IF(AND(TONGHOP!O707="KTHP",TONGHOP!P707="LT",TONGHOP!J707="R",TONGHOP!K707&lt;&gt;""),TONGHOP!L707,"")</f>
        <v/>
      </c>
      <c r="C707" s="9" t="str">
        <f>IF(AND(TONGHOP!O707="KTHP",TONGHOP!P707="TN",TONGHOP!J707="R",TONGHOP!K707&lt;&gt;""),TONGHOP!K707,"")</f>
        <v/>
      </c>
      <c r="D707" s="9" t="str">
        <f>IF(AND(TONGHOP!O707="KTHP",TONGHOP!P707="TN",TONGHOP!J707="R",TONGHOP!K707&lt;&gt;""),TONGHOP!L707,"")</f>
        <v/>
      </c>
      <c r="E707" s="9" t="str">
        <f>IF(AND(TONGHOP!O707="ThiTN",TONGHOP!P707="LT",TONGHOP!J707="R",TONGHOP!K707&lt;&gt;""),TONGHOP!K707,"")</f>
        <v/>
      </c>
      <c r="F707" s="9" t="str">
        <f>IF(AND(TONGHOP!O707="ThiTN",TONGHOP!P707="LT",TONGHOP!J707="R",TONGHOP!K707&lt;&gt;""),TONGHOP!L707,"")</f>
        <v/>
      </c>
      <c r="G707" s="9" t="str">
        <f>IF(AND(TONGHOP!O707="ThiTN",TONGHOP!P707="TH",TONGHOP!J707="R",TONGHOP!K707&lt;&gt;""),TONGHOP!K707,"")</f>
        <v/>
      </c>
      <c r="H707" s="9" t="str">
        <f>IF(AND(TONGHOP!O707="ThiTN",TONGHOP!P707="TH",TONGHOP!J707="R",TONGHOP!K707&lt;&gt;""),TONGHOP!L707,"")</f>
        <v/>
      </c>
    </row>
    <row r="708" spans="1:8">
      <c r="A708" s="9" t="str">
        <f>IF(AND(TONGHOP!O708="KTHP",TONGHOP!P708="LT",TONGHOP!J708="R",TONGHOP!K708&lt;&gt;""),TONGHOP!K708,"")</f>
        <v/>
      </c>
      <c r="B708" s="9" t="str">
        <f>IF(AND(TONGHOP!O708="KTHP",TONGHOP!P708="LT",TONGHOP!J708="R",TONGHOP!K708&lt;&gt;""),TONGHOP!L708,"")</f>
        <v/>
      </c>
      <c r="C708" s="9" t="str">
        <f>IF(AND(TONGHOP!O708="KTHP",TONGHOP!P708="TN",TONGHOP!J708="R",TONGHOP!K708&lt;&gt;""),TONGHOP!K708,"")</f>
        <v/>
      </c>
      <c r="D708" s="9" t="str">
        <f>IF(AND(TONGHOP!O708="KTHP",TONGHOP!P708="TN",TONGHOP!J708="R",TONGHOP!K708&lt;&gt;""),TONGHOP!L708,"")</f>
        <v/>
      </c>
      <c r="E708" s="9" t="str">
        <f>IF(AND(TONGHOP!O708="ThiTN",TONGHOP!P708="LT",TONGHOP!J708="R",TONGHOP!K708&lt;&gt;""),TONGHOP!K708,"")</f>
        <v/>
      </c>
      <c r="F708" s="9" t="str">
        <f>IF(AND(TONGHOP!O708="ThiTN",TONGHOP!P708="LT",TONGHOP!J708="R",TONGHOP!K708&lt;&gt;""),TONGHOP!L708,"")</f>
        <v/>
      </c>
      <c r="G708" s="9" t="str">
        <f>IF(AND(TONGHOP!O708="ThiTN",TONGHOP!P708="TH",TONGHOP!J708="R",TONGHOP!K708&lt;&gt;""),TONGHOP!K708,"")</f>
        <v/>
      </c>
      <c r="H708" s="9" t="str">
        <f>IF(AND(TONGHOP!O708="ThiTN",TONGHOP!P708="TH",TONGHOP!J708="R",TONGHOP!K708&lt;&gt;""),TONGHOP!L708,"")</f>
        <v/>
      </c>
    </row>
    <row r="709" spans="1:8">
      <c r="A709" s="9" t="str">
        <f>IF(AND(TONGHOP!O709="KTHP",TONGHOP!P709="LT",TONGHOP!J709="R",TONGHOP!K709&lt;&gt;""),TONGHOP!K709,"")</f>
        <v/>
      </c>
      <c r="B709" s="9" t="str">
        <f>IF(AND(TONGHOP!O709="KTHP",TONGHOP!P709="LT",TONGHOP!J709="R",TONGHOP!K709&lt;&gt;""),TONGHOP!L709,"")</f>
        <v/>
      </c>
      <c r="C709" s="9" t="str">
        <f>IF(AND(TONGHOP!O709="KTHP",TONGHOP!P709="TN",TONGHOP!J709="R",TONGHOP!K709&lt;&gt;""),TONGHOP!K709,"")</f>
        <v/>
      </c>
      <c r="D709" s="9" t="str">
        <f>IF(AND(TONGHOP!O709="KTHP",TONGHOP!P709="TN",TONGHOP!J709="R",TONGHOP!K709&lt;&gt;""),TONGHOP!L709,"")</f>
        <v/>
      </c>
      <c r="E709" s="9" t="str">
        <f>IF(AND(TONGHOP!O709="ThiTN",TONGHOP!P709="LT",TONGHOP!J709="R",TONGHOP!K709&lt;&gt;""),TONGHOP!K709,"")</f>
        <v/>
      </c>
      <c r="F709" s="9" t="str">
        <f>IF(AND(TONGHOP!O709="ThiTN",TONGHOP!P709="LT",TONGHOP!J709="R",TONGHOP!K709&lt;&gt;""),TONGHOP!L709,"")</f>
        <v/>
      </c>
      <c r="G709" s="9" t="str">
        <f>IF(AND(TONGHOP!O709="ThiTN",TONGHOP!P709="TH",TONGHOP!J709="R",TONGHOP!K709&lt;&gt;""),TONGHOP!K709,"")</f>
        <v/>
      </c>
      <c r="H709" s="9" t="str">
        <f>IF(AND(TONGHOP!O709="ThiTN",TONGHOP!P709="TH",TONGHOP!J709="R",TONGHOP!K709&lt;&gt;""),TONGHOP!L709,"")</f>
        <v/>
      </c>
    </row>
    <row r="710" spans="1:8">
      <c r="A710" s="9" t="str">
        <f>IF(AND(TONGHOP!O710="KTHP",TONGHOP!P710="LT",TONGHOP!J710="R",TONGHOP!K710&lt;&gt;""),TONGHOP!K710,"")</f>
        <v/>
      </c>
      <c r="B710" s="9" t="str">
        <f>IF(AND(TONGHOP!O710="KTHP",TONGHOP!P710="LT",TONGHOP!J710="R",TONGHOP!K710&lt;&gt;""),TONGHOP!L710,"")</f>
        <v/>
      </c>
      <c r="C710" s="9" t="str">
        <f>IF(AND(TONGHOP!O710="KTHP",TONGHOP!P710="TN",TONGHOP!J710="R",TONGHOP!K710&lt;&gt;""),TONGHOP!K710,"")</f>
        <v/>
      </c>
      <c r="D710" s="9" t="str">
        <f>IF(AND(TONGHOP!O710="KTHP",TONGHOP!P710="TN",TONGHOP!J710="R",TONGHOP!K710&lt;&gt;""),TONGHOP!L710,"")</f>
        <v/>
      </c>
      <c r="E710" s="9" t="str">
        <f>IF(AND(TONGHOP!O710="ThiTN",TONGHOP!P710="LT",TONGHOP!J710="R",TONGHOP!K710&lt;&gt;""),TONGHOP!K710,"")</f>
        <v/>
      </c>
      <c r="F710" s="9" t="str">
        <f>IF(AND(TONGHOP!O710="ThiTN",TONGHOP!P710="LT",TONGHOP!J710="R",TONGHOP!K710&lt;&gt;""),TONGHOP!L710,"")</f>
        <v/>
      </c>
      <c r="G710" s="9" t="str">
        <f>IF(AND(TONGHOP!O710="ThiTN",TONGHOP!P710="TH",TONGHOP!J710="R",TONGHOP!K710&lt;&gt;""),TONGHOP!K710,"")</f>
        <v/>
      </c>
      <c r="H710" s="9" t="str">
        <f>IF(AND(TONGHOP!O710="ThiTN",TONGHOP!P710="TH",TONGHOP!J710="R",TONGHOP!K710&lt;&gt;""),TONGHOP!L710,"")</f>
        <v/>
      </c>
    </row>
    <row r="711" spans="1:8">
      <c r="A711" s="9" t="str">
        <f>IF(AND(TONGHOP!O711="KTHP",TONGHOP!P711="LT",TONGHOP!J711="R",TONGHOP!K711&lt;&gt;""),TONGHOP!K711,"")</f>
        <v/>
      </c>
      <c r="B711" s="9" t="str">
        <f>IF(AND(TONGHOP!O711="KTHP",TONGHOP!P711="LT",TONGHOP!J711="R",TONGHOP!K711&lt;&gt;""),TONGHOP!L711,"")</f>
        <v/>
      </c>
      <c r="C711" s="9" t="str">
        <f>IF(AND(TONGHOP!O711="KTHP",TONGHOP!P711="TN",TONGHOP!J711="R",TONGHOP!K711&lt;&gt;""),TONGHOP!K711,"")</f>
        <v/>
      </c>
      <c r="D711" s="9" t="str">
        <f>IF(AND(TONGHOP!O711="KTHP",TONGHOP!P711="TN",TONGHOP!J711="R",TONGHOP!K711&lt;&gt;""),TONGHOP!L711,"")</f>
        <v/>
      </c>
      <c r="E711" s="9" t="str">
        <f>IF(AND(TONGHOP!O711="ThiTN",TONGHOP!P711="LT",TONGHOP!J711="R",TONGHOP!K711&lt;&gt;""),TONGHOP!K711,"")</f>
        <v/>
      </c>
      <c r="F711" s="9" t="str">
        <f>IF(AND(TONGHOP!O711="ThiTN",TONGHOP!P711="LT",TONGHOP!J711="R",TONGHOP!K711&lt;&gt;""),TONGHOP!L711,"")</f>
        <v/>
      </c>
      <c r="G711" s="9" t="str">
        <f>IF(AND(TONGHOP!O711="ThiTN",TONGHOP!P711="TH",TONGHOP!J711="R",TONGHOP!K711&lt;&gt;""),TONGHOP!K711,"")</f>
        <v/>
      </c>
      <c r="H711" s="9" t="str">
        <f>IF(AND(TONGHOP!O711="ThiTN",TONGHOP!P711="TH",TONGHOP!J711="R",TONGHOP!K711&lt;&gt;""),TONGHOP!L711,"")</f>
        <v/>
      </c>
    </row>
    <row r="712" spans="1:8">
      <c r="A712" s="9" t="str">
        <f>IF(AND(TONGHOP!O712="KTHP",TONGHOP!P712="LT",TONGHOP!J712="R",TONGHOP!K712&lt;&gt;""),TONGHOP!K712,"")</f>
        <v/>
      </c>
      <c r="B712" s="9" t="str">
        <f>IF(AND(TONGHOP!O712="KTHP",TONGHOP!P712="LT",TONGHOP!J712="R",TONGHOP!K712&lt;&gt;""),TONGHOP!L712,"")</f>
        <v/>
      </c>
      <c r="C712" s="9" t="str">
        <f>IF(AND(TONGHOP!O712="KTHP",TONGHOP!P712="TN",TONGHOP!J712="R",TONGHOP!K712&lt;&gt;""),TONGHOP!K712,"")</f>
        <v/>
      </c>
      <c r="D712" s="9" t="str">
        <f>IF(AND(TONGHOP!O712="KTHP",TONGHOP!P712="TN",TONGHOP!J712="R",TONGHOP!K712&lt;&gt;""),TONGHOP!L712,"")</f>
        <v/>
      </c>
      <c r="E712" s="9" t="str">
        <f>IF(AND(TONGHOP!O712="ThiTN",TONGHOP!P712="LT",TONGHOP!J712="R",TONGHOP!K712&lt;&gt;""),TONGHOP!K712,"")</f>
        <v/>
      </c>
      <c r="F712" s="9" t="str">
        <f>IF(AND(TONGHOP!O712="ThiTN",TONGHOP!P712="LT",TONGHOP!J712="R",TONGHOP!K712&lt;&gt;""),TONGHOP!L712,"")</f>
        <v/>
      </c>
      <c r="G712" s="9" t="str">
        <f>IF(AND(TONGHOP!O712="ThiTN",TONGHOP!P712="TH",TONGHOP!J712="R",TONGHOP!K712&lt;&gt;""),TONGHOP!K712,"")</f>
        <v/>
      </c>
      <c r="H712" s="9" t="str">
        <f>IF(AND(TONGHOP!O712="ThiTN",TONGHOP!P712="TH",TONGHOP!J712="R",TONGHOP!K712&lt;&gt;""),TONGHOP!L712,"")</f>
        <v/>
      </c>
    </row>
    <row r="713" spans="1:8">
      <c r="A713" s="9" t="str">
        <f>IF(AND(TONGHOP!O713="KTHP",TONGHOP!P713="LT",TONGHOP!J713="R",TONGHOP!K713&lt;&gt;""),TONGHOP!K713,"")</f>
        <v/>
      </c>
      <c r="B713" s="9" t="str">
        <f>IF(AND(TONGHOP!O713="KTHP",TONGHOP!P713="LT",TONGHOP!J713="R",TONGHOP!K713&lt;&gt;""),TONGHOP!L713,"")</f>
        <v/>
      </c>
      <c r="C713" s="9" t="str">
        <f>IF(AND(TONGHOP!O713="KTHP",TONGHOP!P713="TN",TONGHOP!J713="R",TONGHOP!K713&lt;&gt;""),TONGHOP!K713,"")</f>
        <v/>
      </c>
      <c r="D713" s="9" t="str">
        <f>IF(AND(TONGHOP!O713="KTHP",TONGHOP!P713="TN",TONGHOP!J713="R",TONGHOP!K713&lt;&gt;""),TONGHOP!L713,"")</f>
        <v/>
      </c>
      <c r="E713" s="9" t="str">
        <f>IF(AND(TONGHOP!O713="ThiTN",TONGHOP!P713="LT",TONGHOP!J713="R",TONGHOP!K713&lt;&gt;""),TONGHOP!K713,"")</f>
        <v/>
      </c>
      <c r="F713" s="9" t="str">
        <f>IF(AND(TONGHOP!O713="ThiTN",TONGHOP!P713="LT",TONGHOP!J713="R",TONGHOP!K713&lt;&gt;""),TONGHOP!L713,"")</f>
        <v/>
      </c>
      <c r="G713" s="9" t="str">
        <f>IF(AND(TONGHOP!O713="ThiTN",TONGHOP!P713="TH",TONGHOP!J713="R",TONGHOP!K713&lt;&gt;""),TONGHOP!K713,"")</f>
        <v/>
      </c>
      <c r="H713" s="9" t="str">
        <f>IF(AND(TONGHOP!O713="ThiTN",TONGHOP!P713="TH",TONGHOP!J713="R",TONGHOP!K713&lt;&gt;""),TONGHOP!L713,"")</f>
        <v/>
      </c>
    </row>
    <row r="714" spans="1:8">
      <c r="A714" s="9" t="str">
        <f>IF(AND(TONGHOP!O714="KTHP",TONGHOP!P714="LT",TONGHOP!J714="R",TONGHOP!K714&lt;&gt;""),TONGHOP!K714,"")</f>
        <v/>
      </c>
      <c r="B714" s="9" t="str">
        <f>IF(AND(TONGHOP!O714="KTHP",TONGHOP!P714="LT",TONGHOP!J714="R",TONGHOP!K714&lt;&gt;""),TONGHOP!L714,"")</f>
        <v/>
      </c>
      <c r="C714" s="9" t="str">
        <f>IF(AND(TONGHOP!O714="KTHP",TONGHOP!P714="TN",TONGHOP!J714="R",TONGHOP!K714&lt;&gt;""),TONGHOP!K714,"")</f>
        <v/>
      </c>
      <c r="D714" s="9" t="str">
        <f>IF(AND(TONGHOP!O714="KTHP",TONGHOP!P714="TN",TONGHOP!J714="R",TONGHOP!K714&lt;&gt;""),TONGHOP!L714,"")</f>
        <v/>
      </c>
      <c r="E714" s="9" t="str">
        <f>IF(AND(TONGHOP!O714="ThiTN",TONGHOP!P714="LT",TONGHOP!J714="R",TONGHOP!K714&lt;&gt;""),TONGHOP!K714,"")</f>
        <v/>
      </c>
      <c r="F714" s="9" t="str">
        <f>IF(AND(TONGHOP!O714="ThiTN",TONGHOP!P714="LT",TONGHOP!J714="R",TONGHOP!K714&lt;&gt;""),TONGHOP!L714,"")</f>
        <v/>
      </c>
      <c r="G714" s="9" t="str">
        <f>IF(AND(TONGHOP!O714="ThiTN",TONGHOP!P714="TH",TONGHOP!J714="R",TONGHOP!K714&lt;&gt;""),TONGHOP!K714,"")</f>
        <v/>
      </c>
      <c r="H714" s="9" t="str">
        <f>IF(AND(TONGHOP!O714="ThiTN",TONGHOP!P714="TH",TONGHOP!J714="R",TONGHOP!K714&lt;&gt;""),TONGHOP!L714,"")</f>
        <v/>
      </c>
    </row>
    <row r="715" spans="1:8">
      <c r="A715" s="9" t="str">
        <f>IF(AND(TONGHOP!O715="KTHP",TONGHOP!P715="LT",TONGHOP!J715="R",TONGHOP!K715&lt;&gt;""),TONGHOP!K715,"")</f>
        <v/>
      </c>
      <c r="B715" s="9" t="str">
        <f>IF(AND(TONGHOP!O715="KTHP",TONGHOP!P715="LT",TONGHOP!J715="R",TONGHOP!K715&lt;&gt;""),TONGHOP!L715,"")</f>
        <v/>
      </c>
      <c r="C715" s="9" t="str">
        <f>IF(AND(TONGHOP!O715="KTHP",TONGHOP!P715="TN",TONGHOP!J715="R",TONGHOP!K715&lt;&gt;""),TONGHOP!K715,"")</f>
        <v/>
      </c>
      <c r="D715" s="9" t="str">
        <f>IF(AND(TONGHOP!O715="KTHP",TONGHOP!P715="TN",TONGHOP!J715="R",TONGHOP!K715&lt;&gt;""),TONGHOP!L715,"")</f>
        <v/>
      </c>
      <c r="E715" s="9" t="str">
        <f>IF(AND(TONGHOP!O715="ThiTN",TONGHOP!P715="LT",TONGHOP!J715="R",TONGHOP!K715&lt;&gt;""),TONGHOP!K715,"")</f>
        <v/>
      </c>
      <c r="F715" s="9" t="str">
        <f>IF(AND(TONGHOP!O715="ThiTN",TONGHOP!P715="LT",TONGHOP!J715="R",TONGHOP!K715&lt;&gt;""),TONGHOP!L715,"")</f>
        <v/>
      </c>
      <c r="G715" s="9" t="str">
        <f>IF(AND(TONGHOP!O715="ThiTN",TONGHOP!P715="TH",TONGHOP!J715="R",TONGHOP!K715&lt;&gt;""),TONGHOP!K715,"")</f>
        <v/>
      </c>
      <c r="H715" s="9" t="str">
        <f>IF(AND(TONGHOP!O715="ThiTN",TONGHOP!P715="TH",TONGHOP!J715="R",TONGHOP!K715&lt;&gt;""),TONGHOP!L715,"")</f>
        <v/>
      </c>
    </row>
    <row r="716" spans="1:8">
      <c r="A716" s="9" t="str">
        <f>IF(AND(TONGHOP!O716="KTHP",TONGHOP!P716="LT",TONGHOP!J716="R",TONGHOP!K716&lt;&gt;""),TONGHOP!K716,"")</f>
        <v/>
      </c>
      <c r="B716" s="9" t="str">
        <f>IF(AND(TONGHOP!O716="KTHP",TONGHOP!P716="LT",TONGHOP!J716="R",TONGHOP!K716&lt;&gt;""),TONGHOP!L716,"")</f>
        <v/>
      </c>
      <c r="C716" s="9" t="str">
        <f>IF(AND(TONGHOP!O716="KTHP",TONGHOP!P716="TN",TONGHOP!J716="R",TONGHOP!K716&lt;&gt;""),TONGHOP!K716,"")</f>
        <v/>
      </c>
      <c r="D716" s="9" t="str">
        <f>IF(AND(TONGHOP!O716="KTHP",TONGHOP!P716="TN",TONGHOP!J716="R",TONGHOP!K716&lt;&gt;""),TONGHOP!L716,"")</f>
        <v/>
      </c>
      <c r="E716" s="9" t="str">
        <f>IF(AND(TONGHOP!O716="ThiTN",TONGHOP!P716="LT",TONGHOP!J716="R",TONGHOP!K716&lt;&gt;""),TONGHOP!K716,"")</f>
        <v/>
      </c>
      <c r="F716" s="9" t="str">
        <f>IF(AND(TONGHOP!O716="ThiTN",TONGHOP!P716="LT",TONGHOP!J716="R",TONGHOP!K716&lt;&gt;""),TONGHOP!L716,"")</f>
        <v/>
      </c>
      <c r="G716" s="9" t="str">
        <f>IF(AND(TONGHOP!O716="ThiTN",TONGHOP!P716="TH",TONGHOP!J716="R",TONGHOP!K716&lt;&gt;""),TONGHOP!K716,"")</f>
        <v/>
      </c>
      <c r="H716" s="9" t="str">
        <f>IF(AND(TONGHOP!O716="ThiTN",TONGHOP!P716="TH",TONGHOP!J716="R",TONGHOP!K716&lt;&gt;""),TONGHOP!L716,"")</f>
        <v/>
      </c>
    </row>
    <row r="717" spans="1:8">
      <c r="A717" s="9" t="str">
        <f>IF(AND(TONGHOP!O717="KTHP",TONGHOP!P717="LT",TONGHOP!J717="R",TONGHOP!K717&lt;&gt;""),TONGHOP!K717,"")</f>
        <v/>
      </c>
      <c r="B717" s="9" t="str">
        <f>IF(AND(TONGHOP!O717="KTHP",TONGHOP!P717="LT",TONGHOP!J717="R",TONGHOP!K717&lt;&gt;""),TONGHOP!L717,"")</f>
        <v/>
      </c>
      <c r="C717" s="9" t="str">
        <f>IF(AND(TONGHOP!O717="KTHP",TONGHOP!P717="TN",TONGHOP!J717="R",TONGHOP!K717&lt;&gt;""),TONGHOP!K717,"")</f>
        <v/>
      </c>
      <c r="D717" s="9" t="str">
        <f>IF(AND(TONGHOP!O717="KTHP",TONGHOP!P717="TN",TONGHOP!J717="R",TONGHOP!K717&lt;&gt;""),TONGHOP!L717,"")</f>
        <v/>
      </c>
      <c r="E717" s="9" t="str">
        <f>IF(AND(TONGHOP!O717="ThiTN",TONGHOP!P717="LT",TONGHOP!J717="R",TONGHOP!K717&lt;&gt;""),TONGHOP!K717,"")</f>
        <v/>
      </c>
      <c r="F717" s="9" t="str">
        <f>IF(AND(TONGHOP!O717="ThiTN",TONGHOP!P717="LT",TONGHOP!J717="R",TONGHOP!K717&lt;&gt;""),TONGHOP!L717,"")</f>
        <v/>
      </c>
      <c r="G717" s="9" t="str">
        <f>IF(AND(TONGHOP!O717="ThiTN",TONGHOP!P717="TH",TONGHOP!J717="R",TONGHOP!K717&lt;&gt;""),TONGHOP!K717,"")</f>
        <v/>
      </c>
      <c r="H717" s="9" t="str">
        <f>IF(AND(TONGHOP!O717="ThiTN",TONGHOP!P717="TH",TONGHOP!J717="R",TONGHOP!K717&lt;&gt;""),TONGHOP!L717,"")</f>
        <v/>
      </c>
    </row>
    <row r="718" spans="1:8">
      <c r="A718" s="9" t="str">
        <f>IF(AND(TONGHOP!O718="KTHP",TONGHOP!P718="LT",TONGHOP!J718="R",TONGHOP!K718&lt;&gt;""),TONGHOP!K718,"")</f>
        <v/>
      </c>
      <c r="B718" s="9" t="str">
        <f>IF(AND(TONGHOP!O718="KTHP",TONGHOP!P718="LT",TONGHOP!J718="R",TONGHOP!K718&lt;&gt;""),TONGHOP!L718,"")</f>
        <v/>
      </c>
      <c r="C718" s="9" t="str">
        <f>IF(AND(TONGHOP!O718="KTHP",TONGHOP!P718="TN",TONGHOP!J718="R",TONGHOP!K718&lt;&gt;""),TONGHOP!K718,"")</f>
        <v/>
      </c>
      <c r="D718" s="9" t="str">
        <f>IF(AND(TONGHOP!O718="KTHP",TONGHOP!P718="TN",TONGHOP!J718="R",TONGHOP!K718&lt;&gt;""),TONGHOP!L718,"")</f>
        <v/>
      </c>
      <c r="E718" s="9" t="str">
        <f>IF(AND(TONGHOP!O718="ThiTN",TONGHOP!P718="LT",TONGHOP!J718="R",TONGHOP!K718&lt;&gt;""),TONGHOP!K718,"")</f>
        <v/>
      </c>
      <c r="F718" s="9" t="str">
        <f>IF(AND(TONGHOP!O718="ThiTN",TONGHOP!P718="LT",TONGHOP!J718="R",TONGHOP!K718&lt;&gt;""),TONGHOP!L718,"")</f>
        <v/>
      </c>
      <c r="G718" s="9" t="str">
        <f>IF(AND(TONGHOP!O718="ThiTN",TONGHOP!P718="TH",TONGHOP!J718="R",TONGHOP!K718&lt;&gt;""),TONGHOP!K718,"")</f>
        <v/>
      </c>
      <c r="H718" s="9" t="str">
        <f>IF(AND(TONGHOP!O718="ThiTN",TONGHOP!P718="TH",TONGHOP!J718="R",TONGHOP!K718&lt;&gt;""),TONGHOP!L718,"")</f>
        <v/>
      </c>
    </row>
    <row r="719" spans="1:8">
      <c r="A719" s="9" t="str">
        <f>IF(AND(TONGHOP!O719="KTHP",TONGHOP!P719="LT",TONGHOP!J719="R",TONGHOP!K719&lt;&gt;""),TONGHOP!K719,"")</f>
        <v/>
      </c>
      <c r="B719" s="9" t="str">
        <f>IF(AND(TONGHOP!O719="KTHP",TONGHOP!P719="LT",TONGHOP!J719="R",TONGHOP!K719&lt;&gt;""),TONGHOP!L719,"")</f>
        <v/>
      </c>
      <c r="C719" s="9" t="str">
        <f>IF(AND(TONGHOP!O719="KTHP",TONGHOP!P719="TN",TONGHOP!J719="R",TONGHOP!K719&lt;&gt;""),TONGHOP!K719,"")</f>
        <v/>
      </c>
      <c r="D719" s="9" t="str">
        <f>IF(AND(TONGHOP!O719="KTHP",TONGHOP!P719="TN",TONGHOP!J719="R",TONGHOP!K719&lt;&gt;""),TONGHOP!L719,"")</f>
        <v/>
      </c>
      <c r="E719" s="9" t="str">
        <f>IF(AND(TONGHOP!O719="ThiTN",TONGHOP!P719="LT",TONGHOP!J719="R",TONGHOP!K719&lt;&gt;""),TONGHOP!K719,"")</f>
        <v/>
      </c>
      <c r="F719" s="9" t="str">
        <f>IF(AND(TONGHOP!O719="ThiTN",TONGHOP!P719="LT",TONGHOP!J719="R",TONGHOP!K719&lt;&gt;""),TONGHOP!L719,"")</f>
        <v/>
      </c>
      <c r="G719" s="9" t="str">
        <f>IF(AND(TONGHOP!O719="ThiTN",TONGHOP!P719="TH",TONGHOP!J719="R",TONGHOP!K719&lt;&gt;""),TONGHOP!K719,"")</f>
        <v/>
      </c>
      <c r="H719" s="9" t="str">
        <f>IF(AND(TONGHOP!O719="ThiTN",TONGHOP!P719="TH",TONGHOP!J719="R",TONGHOP!K719&lt;&gt;""),TONGHOP!L719,"")</f>
        <v/>
      </c>
    </row>
    <row r="720" spans="1:8">
      <c r="A720" s="9" t="str">
        <f>IF(AND(TONGHOP!O720="KTHP",TONGHOP!P720="LT",TONGHOP!J720="R",TONGHOP!K720&lt;&gt;""),TONGHOP!K720,"")</f>
        <v/>
      </c>
      <c r="B720" s="9" t="str">
        <f>IF(AND(TONGHOP!O720="KTHP",TONGHOP!P720="LT",TONGHOP!J720="R",TONGHOP!K720&lt;&gt;""),TONGHOP!L720,"")</f>
        <v/>
      </c>
      <c r="C720" s="9" t="str">
        <f>IF(AND(TONGHOP!O720="KTHP",TONGHOP!P720="TN",TONGHOP!J720="R",TONGHOP!K720&lt;&gt;""),TONGHOP!K720,"")</f>
        <v/>
      </c>
      <c r="D720" s="9" t="str">
        <f>IF(AND(TONGHOP!O720="KTHP",TONGHOP!P720="TN",TONGHOP!J720="R",TONGHOP!K720&lt;&gt;""),TONGHOP!L720,"")</f>
        <v/>
      </c>
      <c r="E720" s="9" t="str">
        <f>IF(AND(TONGHOP!O720="ThiTN",TONGHOP!P720="LT",TONGHOP!J720="R",TONGHOP!K720&lt;&gt;""),TONGHOP!K720,"")</f>
        <v/>
      </c>
      <c r="F720" s="9" t="str">
        <f>IF(AND(TONGHOP!O720="ThiTN",TONGHOP!P720="LT",TONGHOP!J720="R",TONGHOP!K720&lt;&gt;""),TONGHOP!L720,"")</f>
        <v/>
      </c>
      <c r="G720" s="9" t="str">
        <f>IF(AND(TONGHOP!O720="ThiTN",TONGHOP!P720="TH",TONGHOP!J720="R",TONGHOP!K720&lt;&gt;""),TONGHOP!K720,"")</f>
        <v/>
      </c>
      <c r="H720" s="9" t="str">
        <f>IF(AND(TONGHOP!O720="ThiTN",TONGHOP!P720="TH",TONGHOP!J720="R",TONGHOP!K720&lt;&gt;""),TONGHOP!L720,"")</f>
        <v/>
      </c>
    </row>
    <row r="721" spans="1:8">
      <c r="A721" s="9" t="str">
        <f>IF(AND(TONGHOP!O721="KTHP",TONGHOP!P721="LT",TONGHOP!J721="R",TONGHOP!K721&lt;&gt;""),TONGHOP!K721,"")</f>
        <v/>
      </c>
      <c r="B721" s="9" t="str">
        <f>IF(AND(TONGHOP!O721="KTHP",TONGHOP!P721="LT",TONGHOP!J721="R",TONGHOP!K721&lt;&gt;""),TONGHOP!L721,"")</f>
        <v/>
      </c>
      <c r="C721" s="9" t="str">
        <f>IF(AND(TONGHOP!O721="KTHP",TONGHOP!P721="TN",TONGHOP!J721="R",TONGHOP!K721&lt;&gt;""),TONGHOP!K721,"")</f>
        <v/>
      </c>
      <c r="D721" s="9" t="str">
        <f>IF(AND(TONGHOP!O721="KTHP",TONGHOP!P721="TN",TONGHOP!J721="R",TONGHOP!K721&lt;&gt;""),TONGHOP!L721,"")</f>
        <v/>
      </c>
      <c r="E721" s="9" t="str">
        <f>IF(AND(TONGHOP!O721="ThiTN",TONGHOP!P721="LT",TONGHOP!J721="R",TONGHOP!K721&lt;&gt;""),TONGHOP!K721,"")</f>
        <v/>
      </c>
      <c r="F721" s="9" t="str">
        <f>IF(AND(TONGHOP!O721="ThiTN",TONGHOP!P721="LT",TONGHOP!J721="R",TONGHOP!K721&lt;&gt;""),TONGHOP!L721,"")</f>
        <v/>
      </c>
      <c r="G721" s="9" t="str">
        <f>IF(AND(TONGHOP!O721="ThiTN",TONGHOP!P721="TH",TONGHOP!J721="R",TONGHOP!K721&lt;&gt;""),TONGHOP!K721,"")</f>
        <v/>
      </c>
      <c r="H721" s="9" t="str">
        <f>IF(AND(TONGHOP!O721="ThiTN",TONGHOP!P721="TH",TONGHOP!J721="R",TONGHOP!K721&lt;&gt;""),TONGHOP!L721,"")</f>
        <v/>
      </c>
    </row>
    <row r="722" spans="1:8">
      <c r="A722" s="9" t="str">
        <f>IF(AND(TONGHOP!O722="KTHP",TONGHOP!P722="LT",TONGHOP!J722="R",TONGHOP!K722&lt;&gt;""),TONGHOP!K722,"")</f>
        <v/>
      </c>
      <c r="B722" s="9" t="str">
        <f>IF(AND(TONGHOP!O722="KTHP",TONGHOP!P722="LT",TONGHOP!J722="R",TONGHOP!K722&lt;&gt;""),TONGHOP!L722,"")</f>
        <v/>
      </c>
      <c r="C722" s="9" t="str">
        <f>IF(AND(TONGHOP!O722="KTHP",TONGHOP!P722="TN",TONGHOP!J722="R",TONGHOP!K722&lt;&gt;""),TONGHOP!K722,"")</f>
        <v/>
      </c>
      <c r="D722" s="9" t="str">
        <f>IF(AND(TONGHOP!O722="KTHP",TONGHOP!P722="TN",TONGHOP!J722="R",TONGHOP!K722&lt;&gt;""),TONGHOP!L722,"")</f>
        <v/>
      </c>
      <c r="E722" s="9" t="str">
        <f>IF(AND(TONGHOP!O722="ThiTN",TONGHOP!P722="LT",TONGHOP!J722="R",TONGHOP!K722&lt;&gt;""),TONGHOP!K722,"")</f>
        <v/>
      </c>
      <c r="F722" s="9" t="str">
        <f>IF(AND(TONGHOP!O722="ThiTN",TONGHOP!P722="LT",TONGHOP!J722="R",TONGHOP!K722&lt;&gt;""),TONGHOP!L722,"")</f>
        <v/>
      </c>
      <c r="G722" s="9" t="str">
        <f>IF(AND(TONGHOP!O722="ThiTN",TONGHOP!P722="TH",TONGHOP!J722="R",TONGHOP!K722&lt;&gt;""),TONGHOP!K722,"")</f>
        <v/>
      </c>
      <c r="H722" s="9" t="str">
        <f>IF(AND(TONGHOP!O722="ThiTN",TONGHOP!P722="TH",TONGHOP!J722="R",TONGHOP!K722&lt;&gt;""),TONGHOP!L722,"")</f>
        <v/>
      </c>
    </row>
    <row r="723" spans="1:8">
      <c r="A723" s="9" t="str">
        <f>IF(AND(TONGHOP!O723="KTHP",TONGHOP!P723="LT",TONGHOP!J723="R",TONGHOP!K723&lt;&gt;""),TONGHOP!K723,"")</f>
        <v/>
      </c>
      <c r="B723" s="9" t="str">
        <f>IF(AND(TONGHOP!O723="KTHP",TONGHOP!P723="LT",TONGHOP!J723="R",TONGHOP!K723&lt;&gt;""),TONGHOP!L723,"")</f>
        <v/>
      </c>
      <c r="C723" s="9" t="str">
        <f>IF(AND(TONGHOP!O723="KTHP",TONGHOP!P723="TN",TONGHOP!J723="R",TONGHOP!K723&lt;&gt;""),TONGHOP!K723,"")</f>
        <v/>
      </c>
      <c r="D723" s="9" t="str">
        <f>IF(AND(TONGHOP!O723="KTHP",TONGHOP!P723="TN",TONGHOP!J723="R",TONGHOP!K723&lt;&gt;""),TONGHOP!L723,"")</f>
        <v/>
      </c>
      <c r="E723" s="9" t="str">
        <f>IF(AND(TONGHOP!O723="ThiTN",TONGHOP!P723="LT",TONGHOP!J723="R",TONGHOP!K723&lt;&gt;""),TONGHOP!K723,"")</f>
        <v/>
      </c>
      <c r="F723" s="9" t="str">
        <f>IF(AND(TONGHOP!O723="ThiTN",TONGHOP!P723="LT",TONGHOP!J723="R",TONGHOP!K723&lt;&gt;""),TONGHOP!L723,"")</f>
        <v/>
      </c>
      <c r="G723" s="9" t="str">
        <f>IF(AND(TONGHOP!O723="ThiTN",TONGHOP!P723="TH",TONGHOP!J723="R",TONGHOP!K723&lt;&gt;""),TONGHOP!K723,"")</f>
        <v/>
      </c>
      <c r="H723" s="9" t="str">
        <f>IF(AND(TONGHOP!O723="ThiTN",TONGHOP!P723="TH",TONGHOP!J723="R",TONGHOP!K723&lt;&gt;""),TONGHOP!L723,"")</f>
        <v/>
      </c>
    </row>
    <row r="724" spans="1:8">
      <c r="A724" s="9" t="str">
        <f>IF(AND(TONGHOP!O724="KTHP",TONGHOP!P724="LT",TONGHOP!J724="R",TONGHOP!K724&lt;&gt;""),TONGHOP!K724,"")</f>
        <v/>
      </c>
      <c r="B724" s="9" t="str">
        <f>IF(AND(TONGHOP!O724="KTHP",TONGHOP!P724="LT",TONGHOP!J724="R",TONGHOP!K724&lt;&gt;""),TONGHOP!L724,"")</f>
        <v/>
      </c>
      <c r="C724" s="9" t="str">
        <f>IF(AND(TONGHOP!O724="KTHP",TONGHOP!P724="TN",TONGHOP!J724="R",TONGHOP!K724&lt;&gt;""),TONGHOP!K724,"")</f>
        <v/>
      </c>
      <c r="D724" s="9" t="str">
        <f>IF(AND(TONGHOP!O724="KTHP",TONGHOP!P724="TN",TONGHOP!J724="R",TONGHOP!K724&lt;&gt;""),TONGHOP!L724,"")</f>
        <v/>
      </c>
      <c r="E724" s="9" t="str">
        <f>IF(AND(TONGHOP!O724="ThiTN",TONGHOP!P724="LT",TONGHOP!J724="R",TONGHOP!K724&lt;&gt;""),TONGHOP!K724,"")</f>
        <v/>
      </c>
      <c r="F724" s="9" t="str">
        <f>IF(AND(TONGHOP!O724="ThiTN",TONGHOP!P724="LT",TONGHOP!J724="R",TONGHOP!K724&lt;&gt;""),TONGHOP!L724,"")</f>
        <v/>
      </c>
      <c r="G724" s="9" t="str">
        <f>IF(AND(TONGHOP!O724="ThiTN",TONGHOP!P724="TH",TONGHOP!J724="R",TONGHOP!K724&lt;&gt;""),TONGHOP!K724,"")</f>
        <v/>
      </c>
      <c r="H724" s="9" t="str">
        <f>IF(AND(TONGHOP!O724="ThiTN",TONGHOP!P724="TH",TONGHOP!J724="R",TONGHOP!K724&lt;&gt;""),TONGHOP!L724,"")</f>
        <v/>
      </c>
    </row>
    <row r="725" spans="1:8">
      <c r="A725" s="9" t="str">
        <f>IF(AND(TONGHOP!O725="KTHP",TONGHOP!P725="LT",TONGHOP!J725="R",TONGHOP!K725&lt;&gt;""),TONGHOP!K725,"")</f>
        <v/>
      </c>
      <c r="B725" s="9" t="str">
        <f>IF(AND(TONGHOP!O725="KTHP",TONGHOP!P725="LT",TONGHOP!J725="R",TONGHOP!K725&lt;&gt;""),TONGHOP!L725,"")</f>
        <v/>
      </c>
      <c r="C725" s="9" t="str">
        <f>IF(AND(TONGHOP!O725="KTHP",TONGHOP!P725="TN",TONGHOP!J725="R",TONGHOP!K725&lt;&gt;""),TONGHOP!K725,"")</f>
        <v/>
      </c>
      <c r="D725" s="9" t="str">
        <f>IF(AND(TONGHOP!O725="KTHP",TONGHOP!P725="TN",TONGHOP!J725="R",TONGHOP!K725&lt;&gt;""),TONGHOP!L725,"")</f>
        <v/>
      </c>
      <c r="E725" s="9" t="str">
        <f>IF(AND(TONGHOP!O725="ThiTN",TONGHOP!P725="LT",TONGHOP!J725="R",TONGHOP!K725&lt;&gt;""),TONGHOP!K725,"")</f>
        <v/>
      </c>
      <c r="F725" s="9" t="str">
        <f>IF(AND(TONGHOP!O725="ThiTN",TONGHOP!P725="LT",TONGHOP!J725="R",TONGHOP!K725&lt;&gt;""),TONGHOP!L725,"")</f>
        <v/>
      </c>
      <c r="G725" s="9" t="str">
        <f>IF(AND(TONGHOP!O725="ThiTN",TONGHOP!P725="TH",TONGHOP!J725="R",TONGHOP!K725&lt;&gt;""),TONGHOP!K725,"")</f>
        <v/>
      </c>
      <c r="H725" s="9" t="str">
        <f>IF(AND(TONGHOP!O725="ThiTN",TONGHOP!P725="TH",TONGHOP!J725="R",TONGHOP!K725&lt;&gt;""),TONGHOP!L725,"")</f>
        <v/>
      </c>
    </row>
    <row r="726" spans="1:8">
      <c r="A726" s="9" t="str">
        <f>IF(AND(TONGHOP!O726="KTHP",TONGHOP!P726="LT",TONGHOP!J726="R",TONGHOP!K726&lt;&gt;""),TONGHOP!K726,"")</f>
        <v/>
      </c>
      <c r="B726" s="9" t="str">
        <f>IF(AND(TONGHOP!O726="KTHP",TONGHOP!P726="LT",TONGHOP!J726="R",TONGHOP!K726&lt;&gt;""),TONGHOP!L726,"")</f>
        <v/>
      </c>
      <c r="C726" s="9" t="str">
        <f>IF(AND(TONGHOP!O726="KTHP",TONGHOP!P726="TN",TONGHOP!J726="R",TONGHOP!K726&lt;&gt;""),TONGHOP!K726,"")</f>
        <v/>
      </c>
      <c r="D726" s="9" t="str">
        <f>IF(AND(TONGHOP!O726="KTHP",TONGHOP!P726="TN",TONGHOP!J726="R",TONGHOP!K726&lt;&gt;""),TONGHOP!L726,"")</f>
        <v/>
      </c>
      <c r="E726" s="9" t="str">
        <f>IF(AND(TONGHOP!O726="ThiTN",TONGHOP!P726="LT",TONGHOP!J726="R",TONGHOP!K726&lt;&gt;""),TONGHOP!K726,"")</f>
        <v/>
      </c>
      <c r="F726" s="9" t="str">
        <f>IF(AND(TONGHOP!O726="ThiTN",TONGHOP!P726="LT",TONGHOP!J726="R",TONGHOP!K726&lt;&gt;""),TONGHOP!L726,"")</f>
        <v/>
      </c>
      <c r="G726" s="9" t="str">
        <f>IF(AND(TONGHOP!O726="ThiTN",TONGHOP!P726="TH",TONGHOP!J726="R",TONGHOP!K726&lt;&gt;""),TONGHOP!K726,"")</f>
        <v/>
      </c>
      <c r="H726" s="9" t="str">
        <f>IF(AND(TONGHOP!O726="ThiTN",TONGHOP!P726="TH",TONGHOP!J726="R",TONGHOP!K726&lt;&gt;""),TONGHOP!L726,"")</f>
        <v/>
      </c>
    </row>
    <row r="727" spans="1:8">
      <c r="A727" s="9" t="str">
        <f>IF(AND(TONGHOP!O727="KTHP",TONGHOP!P727="LT",TONGHOP!J727="R",TONGHOP!K727&lt;&gt;""),TONGHOP!K727,"")</f>
        <v/>
      </c>
      <c r="B727" s="9" t="str">
        <f>IF(AND(TONGHOP!O727="KTHP",TONGHOP!P727="LT",TONGHOP!J727="R",TONGHOP!K727&lt;&gt;""),TONGHOP!L727,"")</f>
        <v/>
      </c>
      <c r="C727" s="9" t="str">
        <f>IF(AND(TONGHOP!O727="KTHP",TONGHOP!P727="TN",TONGHOP!J727="R",TONGHOP!K727&lt;&gt;""),TONGHOP!K727,"")</f>
        <v/>
      </c>
      <c r="D727" s="9" t="str">
        <f>IF(AND(TONGHOP!O727="KTHP",TONGHOP!P727="TN",TONGHOP!J727="R",TONGHOP!K727&lt;&gt;""),TONGHOP!L727,"")</f>
        <v/>
      </c>
      <c r="E727" s="9" t="str">
        <f>IF(AND(TONGHOP!O727="ThiTN",TONGHOP!P727="LT",TONGHOP!J727="R",TONGHOP!K727&lt;&gt;""),TONGHOP!K727,"")</f>
        <v/>
      </c>
      <c r="F727" s="9" t="str">
        <f>IF(AND(TONGHOP!O727="ThiTN",TONGHOP!P727="LT",TONGHOP!J727="R",TONGHOP!K727&lt;&gt;""),TONGHOP!L727,"")</f>
        <v/>
      </c>
      <c r="G727" s="9" t="str">
        <f>IF(AND(TONGHOP!O727="ThiTN",TONGHOP!P727="TH",TONGHOP!J727="R",TONGHOP!K727&lt;&gt;""),TONGHOP!K727,"")</f>
        <v/>
      </c>
      <c r="H727" s="9" t="str">
        <f>IF(AND(TONGHOP!O727="ThiTN",TONGHOP!P727="TH",TONGHOP!J727="R",TONGHOP!K727&lt;&gt;""),TONGHOP!L727,"")</f>
        <v/>
      </c>
    </row>
    <row r="728" spans="1:8">
      <c r="A728" s="9" t="str">
        <f>IF(AND(TONGHOP!O728="KTHP",TONGHOP!P728="LT",TONGHOP!J728="R",TONGHOP!K728&lt;&gt;""),TONGHOP!K728,"")</f>
        <v/>
      </c>
      <c r="B728" s="9" t="str">
        <f>IF(AND(TONGHOP!O728="KTHP",TONGHOP!P728="LT",TONGHOP!J728="R",TONGHOP!K728&lt;&gt;""),TONGHOP!L728,"")</f>
        <v/>
      </c>
      <c r="C728" s="9" t="str">
        <f>IF(AND(TONGHOP!O728="KTHP",TONGHOP!P728="TN",TONGHOP!J728="R",TONGHOP!K728&lt;&gt;""),TONGHOP!K728,"")</f>
        <v/>
      </c>
      <c r="D728" s="9" t="str">
        <f>IF(AND(TONGHOP!O728="KTHP",TONGHOP!P728="TN",TONGHOP!J728="R",TONGHOP!K728&lt;&gt;""),TONGHOP!L728,"")</f>
        <v/>
      </c>
      <c r="E728" s="9" t="str">
        <f>IF(AND(TONGHOP!O728="ThiTN",TONGHOP!P728="LT",TONGHOP!J728="R",TONGHOP!K728&lt;&gt;""),TONGHOP!K728,"")</f>
        <v/>
      </c>
      <c r="F728" s="9" t="str">
        <f>IF(AND(TONGHOP!O728="ThiTN",TONGHOP!P728="LT",TONGHOP!J728="R",TONGHOP!K728&lt;&gt;""),TONGHOP!L728,"")</f>
        <v/>
      </c>
      <c r="G728" s="9" t="str">
        <f>IF(AND(TONGHOP!O728="ThiTN",TONGHOP!P728="TH",TONGHOP!J728="R",TONGHOP!K728&lt;&gt;""),TONGHOP!K728,"")</f>
        <v/>
      </c>
      <c r="H728" s="9" t="str">
        <f>IF(AND(TONGHOP!O728="ThiTN",TONGHOP!P728="TH",TONGHOP!J728="R",TONGHOP!K728&lt;&gt;""),TONGHOP!L728,"")</f>
        <v/>
      </c>
    </row>
    <row r="729" spans="1:8">
      <c r="A729" s="9" t="str">
        <f>IF(AND(TONGHOP!O729="KTHP",TONGHOP!P729="LT",TONGHOP!J729="R",TONGHOP!K729&lt;&gt;""),TONGHOP!K729,"")</f>
        <v/>
      </c>
      <c r="B729" s="9" t="str">
        <f>IF(AND(TONGHOP!O729="KTHP",TONGHOP!P729="LT",TONGHOP!J729="R",TONGHOP!K729&lt;&gt;""),TONGHOP!L729,"")</f>
        <v/>
      </c>
      <c r="C729" s="9" t="str">
        <f>IF(AND(TONGHOP!O729="KTHP",TONGHOP!P729="TN",TONGHOP!J729="R",TONGHOP!K729&lt;&gt;""),TONGHOP!K729,"")</f>
        <v/>
      </c>
      <c r="D729" s="9" t="str">
        <f>IF(AND(TONGHOP!O729="KTHP",TONGHOP!P729="TN",TONGHOP!J729="R",TONGHOP!K729&lt;&gt;""),TONGHOP!L729,"")</f>
        <v/>
      </c>
      <c r="E729" s="9" t="str">
        <f>IF(AND(TONGHOP!O729="ThiTN",TONGHOP!P729="LT",TONGHOP!J729="R",TONGHOP!K729&lt;&gt;""),TONGHOP!K729,"")</f>
        <v/>
      </c>
      <c r="F729" s="9" t="str">
        <f>IF(AND(TONGHOP!O729="ThiTN",TONGHOP!P729="LT",TONGHOP!J729="R",TONGHOP!K729&lt;&gt;""),TONGHOP!L729,"")</f>
        <v/>
      </c>
      <c r="G729" s="9" t="str">
        <f>IF(AND(TONGHOP!O729="ThiTN",TONGHOP!P729="TH",TONGHOP!J729="R",TONGHOP!K729&lt;&gt;""),TONGHOP!K729,"")</f>
        <v/>
      </c>
      <c r="H729" s="9" t="str">
        <f>IF(AND(TONGHOP!O729="ThiTN",TONGHOP!P729="TH",TONGHOP!J729="R",TONGHOP!K729&lt;&gt;""),TONGHOP!L729,"")</f>
        <v/>
      </c>
    </row>
    <row r="730" spans="1:8">
      <c r="A730" s="9" t="str">
        <f>IF(AND(TONGHOP!O730="KTHP",TONGHOP!P730="LT",TONGHOP!J730="R",TONGHOP!K730&lt;&gt;""),TONGHOP!K730,"")</f>
        <v/>
      </c>
      <c r="B730" s="9" t="str">
        <f>IF(AND(TONGHOP!O730="KTHP",TONGHOP!P730="LT",TONGHOP!J730="R",TONGHOP!K730&lt;&gt;""),TONGHOP!L730,"")</f>
        <v/>
      </c>
      <c r="C730" s="9" t="str">
        <f>IF(AND(TONGHOP!O730="KTHP",TONGHOP!P730="TN",TONGHOP!J730="R",TONGHOP!K730&lt;&gt;""),TONGHOP!K730,"")</f>
        <v/>
      </c>
      <c r="D730" s="9" t="str">
        <f>IF(AND(TONGHOP!O730="KTHP",TONGHOP!P730="TN",TONGHOP!J730="R",TONGHOP!K730&lt;&gt;""),TONGHOP!L730,"")</f>
        <v/>
      </c>
      <c r="E730" s="9" t="str">
        <f>IF(AND(TONGHOP!O730="ThiTN",TONGHOP!P730="LT",TONGHOP!J730="R",TONGHOP!K730&lt;&gt;""),TONGHOP!K730,"")</f>
        <v/>
      </c>
      <c r="F730" s="9" t="str">
        <f>IF(AND(TONGHOP!O730="ThiTN",TONGHOP!P730="LT",TONGHOP!J730="R",TONGHOP!K730&lt;&gt;""),TONGHOP!L730,"")</f>
        <v/>
      </c>
      <c r="G730" s="9" t="str">
        <f>IF(AND(TONGHOP!O730="ThiTN",TONGHOP!P730="TH",TONGHOP!J730="R",TONGHOP!K730&lt;&gt;""),TONGHOP!K730,"")</f>
        <v/>
      </c>
      <c r="H730" s="9" t="str">
        <f>IF(AND(TONGHOP!O730="ThiTN",TONGHOP!P730="TH",TONGHOP!J730="R",TONGHOP!K730&lt;&gt;""),TONGHOP!L730,"")</f>
        <v/>
      </c>
    </row>
    <row r="731" spans="1:8">
      <c r="A731" s="9" t="str">
        <f>IF(AND(TONGHOP!O731="KTHP",TONGHOP!P731="LT",TONGHOP!J731="R",TONGHOP!K731&lt;&gt;""),TONGHOP!K731,"")</f>
        <v/>
      </c>
      <c r="B731" s="9" t="str">
        <f>IF(AND(TONGHOP!O731="KTHP",TONGHOP!P731="LT",TONGHOP!J731="R",TONGHOP!K731&lt;&gt;""),TONGHOP!L731,"")</f>
        <v/>
      </c>
      <c r="C731" s="9" t="str">
        <f>IF(AND(TONGHOP!O731="KTHP",TONGHOP!P731="TN",TONGHOP!J731="R",TONGHOP!K731&lt;&gt;""),TONGHOP!K731,"")</f>
        <v/>
      </c>
      <c r="D731" s="9" t="str">
        <f>IF(AND(TONGHOP!O731="KTHP",TONGHOP!P731="TN",TONGHOP!J731="R",TONGHOP!K731&lt;&gt;""),TONGHOP!L731,"")</f>
        <v/>
      </c>
      <c r="E731" s="9" t="str">
        <f>IF(AND(TONGHOP!O731="ThiTN",TONGHOP!P731="LT",TONGHOP!J731="R",TONGHOP!K731&lt;&gt;""),TONGHOP!K731,"")</f>
        <v/>
      </c>
      <c r="F731" s="9" t="str">
        <f>IF(AND(TONGHOP!O731="ThiTN",TONGHOP!P731="LT",TONGHOP!J731="R",TONGHOP!K731&lt;&gt;""),TONGHOP!L731,"")</f>
        <v/>
      </c>
      <c r="G731" s="9" t="str">
        <f>IF(AND(TONGHOP!O731="ThiTN",TONGHOP!P731="TH",TONGHOP!J731="R",TONGHOP!K731&lt;&gt;""),TONGHOP!K731,"")</f>
        <v/>
      </c>
      <c r="H731" s="9" t="str">
        <f>IF(AND(TONGHOP!O731="ThiTN",TONGHOP!P731="TH",TONGHOP!J731="R",TONGHOP!K731&lt;&gt;""),TONGHOP!L731,"")</f>
        <v/>
      </c>
    </row>
    <row r="732" spans="1:8">
      <c r="A732" s="9" t="str">
        <f>IF(AND(TONGHOP!O732="KTHP",TONGHOP!P732="LT",TONGHOP!J732="R",TONGHOP!K732&lt;&gt;""),TONGHOP!K732,"")</f>
        <v/>
      </c>
      <c r="B732" s="9" t="str">
        <f>IF(AND(TONGHOP!O732="KTHP",TONGHOP!P732="LT",TONGHOP!J732="R",TONGHOP!K732&lt;&gt;""),TONGHOP!L732,"")</f>
        <v/>
      </c>
      <c r="C732" s="9" t="str">
        <f>IF(AND(TONGHOP!O732="KTHP",TONGHOP!P732="TN",TONGHOP!J732="R",TONGHOP!K732&lt;&gt;""),TONGHOP!K732,"")</f>
        <v/>
      </c>
      <c r="D732" s="9" t="str">
        <f>IF(AND(TONGHOP!O732="KTHP",TONGHOP!P732="TN",TONGHOP!J732="R",TONGHOP!K732&lt;&gt;""),TONGHOP!L732,"")</f>
        <v/>
      </c>
      <c r="E732" s="9" t="str">
        <f>IF(AND(TONGHOP!O732="ThiTN",TONGHOP!P732="LT",TONGHOP!J732="R",TONGHOP!K732&lt;&gt;""),TONGHOP!K732,"")</f>
        <v/>
      </c>
      <c r="F732" s="9" t="str">
        <f>IF(AND(TONGHOP!O732="ThiTN",TONGHOP!P732="LT",TONGHOP!J732="R",TONGHOP!K732&lt;&gt;""),TONGHOP!L732,"")</f>
        <v/>
      </c>
      <c r="G732" s="9" t="str">
        <f>IF(AND(TONGHOP!O732="ThiTN",TONGHOP!P732="TH",TONGHOP!J732="R",TONGHOP!K732&lt;&gt;""),TONGHOP!K732,"")</f>
        <v/>
      </c>
      <c r="H732" s="9" t="str">
        <f>IF(AND(TONGHOP!O732="ThiTN",TONGHOP!P732="TH",TONGHOP!J732="R",TONGHOP!K732&lt;&gt;""),TONGHOP!L732,"")</f>
        <v/>
      </c>
    </row>
    <row r="733" spans="1:8">
      <c r="A733" s="9" t="str">
        <f>IF(AND(TONGHOP!O733="KTHP",TONGHOP!P733="LT",TONGHOP!J733="R",TONGHOP!K733&lt;&gt;""),TONGHOP!K733,"")</f>
        <v/>
      </c>
      <c r="B733" s="9" t="str">
        <f>IF(AND(TONGHOP!O733="KTHP",TONGHOP!P733="LT",TONGHOP!J733="R",TONGHOP!K733&lt;&gt;""),TONGHOP!L733,"")</f>
        <v/>
      </c>
      <c r="C733" s="9" t="str">
        <f>IF(AND(TONGHOP!O733="KTHP",TONGHOP!P733="TN",TONGHOP!J733="R",TONGHOP!K733&lt;&gt;""),TONGHOP!K733,"")</f>
        <v/>
      </c>
      <c r="D733" s="9" t="str">
        <f>IF(AND(TONGHOP!O733="KTHP",TONGHOP!P733="TN",TONGHOP!J733="R",TONGHOP!K733&lt;&gt;""),TONGHOP!L733,"")</f>
        <v/>
      </c>
      <c r="E733" s="9" t="str">
        <f>IF(AND(TONGHOP!O733="ThiTN",TONGHOP!P733="LT",TONGHOP!J733="R",TONGHOP!K733&lt;&gt;""),TONGHOP!K733,"")</f>
        <v/>
      </c>
      <c r="F733" s="9" t="str">
        <f>IF(AND(TONGHOP!O733="ThiTN",TONGHOP!P733="LT",TONGHOP!J733="R",TONGHOP!K733&lt;&gt;""),TONGHOP!L733,"")</f>
        <v/>
      </c>
      <c r="G733" s="9" t="str">
        <f>IF(AND(TONGHOP!O733="ThiTN",TONGHOP!P733="TH",TONGHOP!J733="R",TONGHOP!K733&lt;&gt;""),TONGHOP!K733,"")</f>
        <v/>
      </c>
      <c r="H733" s="9" t="str">
        <f>IF(AND(TONGHOP!O733="ThiTN",TONGHOP!P733="TH",TONGHOP!J733="R",TONGHOP!K733&lt;&gt;""),TONGHOP!L733,"")</f>
        <v/>
      </c>
    </row>
    <row r="734" spans="1:8">
      <c r="A734" s="9" t="str">
        <f>IF(AND(TONGHOP!O734="KTHP",TONGHOP!P734="LT",TONGHOP!J734="R",TONGHOP!K734&lt;&gt;""),TONGHOP!K734,"")</f>
        <v/>
      </c>
      <c r="B734" s="9" t="str">
        <f>IF(AND(TONGHOP!O734="KTHP",TONGHOP!P734="LT",TONGHOP!J734="R",TONGHOP!K734&lt;&gt;""),TONGHOP!L734,"")</f>
        <v/>
      </c>
      <c r="C734" s="9" t="str">
        <f>IF(AND(TONGHOP!O734="KTHP",TONGHOP!P734="TN",TONGHOP!J734="R",TONGHOP!K734&lt;&gt;""),TONGHOP!K734,"")</f>
        <v/>
      </c>
      <c r="D734" s="9" t="str">
        <f>IF(AND(TONGHOP!O734="KTHP",TONGHOP!P734="TN",TONGHOP!J734="R",TONGHOP!K734&lt;&gt;""),TONGHOP!L734,"")</f>
        <v/>
      </c>
      <c r="E734" s="9" t="str">
        <f>IF(AND(TONGHOP!O734="ThiTN",TONGHOP!P734="LT",TONGHOP!J734="R",TONGHOP!K734&lt;&gt;""),TONGHOP!K734,"")</f>
        <v/>
      </c>
      <c r="F734" s="9" t="str">
        <f>IF(AND(TONGHOP!O734="ThiTN",TONGHOP!P734="LT",TONGHOP!J734="R",TONGHOP!K734&lt;&gt;""),TONGHOP!L734,"")</f>
        <v/>
      </c>
      <c r="G734" s="9" t="str">
        <f>IF(AND(TONGHOP!O734="ThiTN",TONGHOP!P734="TH",TONGHOP!J734="R",TONGHOP!K734&lt;&gt;""),TONGHOP!K734,"")</f>
        <v/>
      </c>
      <c r="H734" s="9" t="str">
        <f>IF(AND(TONGHOP!O734="ThiTN",TONGHOP!P734="TH",TONGHOP!J734="R",TONGHOP!K734&lt;&gt;""),TONGHOP!L734,"")</f>
        <v/>
      </c>
    </row>
    <row r="735" spans="1:8">
      <c r="A735" s="9" t="str">
        <f>IF(AND(TONGHOP!O735="KTHP",TONGHOP!P735="LT",TONGHOP!J735="R",TONGHOP!K735&lt;&gt;""),TONGHOP!K735,"")</f>
        <v/>
      </c>
      <c r="B735" s="9" t="str">
        <f>IF(AND(TONGHOP!O735="KTHP",TONGHOP!P735="LT",TONGHOP!J735="R",TONGHOP!K735&lt;&gt;""),TONGHOP!L735,"")</f>
        <v/>
      </c>
      <c r="C735" s="9" t="str">
        <f>IF(AND(TONGHOP!O735="KTHP",TONGHOP!P735="TN",TONGHOP!J735="R",TONGHOP!K735&lt;&gt;""),TONGHOP!K735,"")</f>
        <v/>
      </c>
      <c r="D735" s="9" t="str">
        <f>IF(AND(TONGHOP!O735="KTHP",TONGHOP!P735="TN",TONGHOP!J735="R",TONGHOP!K735&lt;&gt;""),TONGHOP!L735,"")</f>
        <v/>
      </c>
      <c r="E735" s="9" t="str">
        <f>IF(AND(TONGHOP!O735="ThiTN",TONGHOP!P735="LT",TONGHOP!J735="R",TONGHOP!K735&lt;&gt;""),TONGHOP!K735,"")</f>
        <v/>
      </c>
      <c r="F735" s="9" t="str">
        <f>IF(AND(TONGHOP!O735="ThiTN",TONGHOP!P735="LT",TONGHOP!J735="R",TONGHOP!K735&lt;&gt;""),TONGHOP!L735,"")</f>
        <v/>
      </c>
      <c r="G735" s="9" t="str">
        <f>IF(AND(TONGHOP!O735="ThiTN",TONGHOP!P735="TH",TONGHOP!J735="R",TONGHOP!K735&lt;&gt;""),TONGHOP!K735,"")</f>
        <v/>
      </c>
      <c r="H735" s="9" t="str">
        <f>IF(AND(TONGHOP!O735="ThiTN",TONGHOP!P735="TH",TONGHOP!J735="R",TONGHOP!K735&lt;&gt;""),TONGHOP!L735,"")</f>
        <v/>
      </c>
    </row>
    <row r="736" spans="1:8">
      <c r="A736" s="9" t="str">
        <f>IF(AND(TONGHOP!O736="KTHP",TONGHOP!P736="LT",TONGHOP!J736="R",TONGHOP!K736&lt;&gt;""),TONGHOP!K736,"")</f>
        <v/>
      </c>
      <c r="B736" s="9" t="str">
        <f>IF(AND(TONGHOP!O736="KTHP",TONGHOP!P736="LT",TONGHOP!J736="R",TONGHOP!K736&lt;&gt;""),TONGHOP!L736,"")</f>
        <v/>
      </c>
      <c r="C736" s="9" t="str">
        <f>IF(AND(TONGHOP!O736="KTHP",TONGHOP!P736="TN",TONGHOP!J736="R",TONGHOP!K736&lt;&gt;""),TONGHOP!K736,"")</f>
        <v/>
      </c>
      <c r="D736" s="9" t="str">
        <f>IF(AND(TONGHOP!O736="KTHP",TONGHOP!P736="TN",TONGHOP!J736="R",TONGHOP!K736&lt;&gt;""),TONGHOP!L736,"")</f>
        <v/>
      </c>
      <c r="E736" s="9" t="str">
        <f>IF(AND(TONGHOP!O736="ThiTN",TONGHOP!P736="LT",TONGHOP!J736="R",TONGHOP!K736&lt;&gt;""),TONGHOP!K736,"")</f>
        <v/>
      </c>
      <c r="F736" s="9" t="str">
        <f>IF(AND(TONGHOP!O736="ThiTN",TONGHOP!P736="LT",TONGHOP!J736="R",TONGHOP!K736&lt;&gt;""),TONGHOP!L736,"")</f>
        <v/>
      </c>
      <c r="G736" s="9" t="str">
        <f>IF(AND(TONGHOP!O736="ThiTN",TONGHOP!P736="TH",TONGHOP!J736="R",TONGHOP!K736&lt;&gt;""),TONGHOP!K736,"")</f>
        <v/>
      </c>
      <c r="H736" s="9" t="str">
        <f>IF(AND(TONGHOP!O736="ThiTN",TONGHOP!P736="TH",TONGHOP!J736="R",TONGHOP!K736&lt;&gt;""),TONGHOP!L736,"")</f>
        <v/>
      </c>
    </row>
    <row r="737" spans="1:8">
      <c r="A737" s="9" t="str">
        <f>IF(AND(TONGHOP!O737="KTHP",TONGHOP!P737="LT",TONGHOP!J737="R",TONGHOP!K737&lt;&gt;""),TONGHOP!K737,"")</f>
        <v/>
      </c>
      <c r="B737" s="9" t="str">
        <f>IF(AND(TONGHOP!O737="KTHP",TONGHOP!P737="LT",TONGHOP!J737="R",TONGHOP!K737&lt;&gt;""),TONGHOP!L737,"")</f>
        <v/>
      </c>
      <c r="C737" s="9" t="str">
        <f>IF(AND(TONGHOP!O737="KTHP",TONGHOP!P737="TN",TONGHOP!J737="R",TONGHOP!K737&lt;&gt;""),TONGHOP!K737,"")</f>
        <v/>
      </c>
      <c r="D737" s="9" t="str">
        <f>IF(AND(TONGHOP!O737="KTHP",TONGHOP!P737="TN",TONGHOP!J737="R",TONGHOP!K737&lt;&gt;""),TONGHOP!L737,"")</f>
        <v/>
      </c>
      <c r="E737" s="9" t="str">
        <f>IF(AND(TONGHOP!O737="ThiTN",TONGHOP!P737="LT",TONGHOP!J737="R",TONGHOP!K737&lt;&gt;""),TONGHOP!K737,"")</f>
        <v/>
      </c>
      <c r="F737" s="9" t="str">
        <f>IF(AND(TONGHOP!O737="ThiTN",TONGHOP!P737="LT",TONGHOP!J737="R",TONGHOP!K737&lt;&gt;""),TONGHOP!L737,"")</f>
        <v/>
      </c>
      <c r="G737" s="9" t="str">
        <f>IF(AND(TONGHOP!O737="ThiTN",TONGHOP!P737="TH",TONGHOP!J737="R",TONGHOP!K737&lt;&gt;""),TONGHOP!K737,"")</f>
        <v/>
      </c>
      <c r="H737" s="9" t="str">
        <f>IF(AND(TONGHOP!O737="ThiTN",TONGHOP!P737="TH",TONGHOP!J737="R",TONGHOP!K737&lt;&gt;""),TONGHOP!L737,"")</f>
        <v/>
      </c>
    </row>
    <row r="738" spans="1:8">
      <c r="A738" s="9" t="str">
        <f>IF(AND(TONGHOP!O738="KTHP",TONGHOP!P738="LT",TONGHOP!J738="R",TONGHOP!K738&lt;&gt;""),TONGHOP!K738,"")</f>
        <v/>
      </c>
      <c r="B738" s="9" t="str">
        <f>IF(AND(TONGHOP!O738="KTHP",TONGHOP!P738="LT",TONGHOP!J738="R",TONGHOP!K738&lt;&gt;""),TONGHOP!L738,"")</f>
        <v/>
      </c>
      <c r="C738" s="9" t="str">
        <f>IF(AND(TONGHOP!O738="KTHP",TONGHOP!P738="TN",TONGHOP!J738="R",TONGHOP!K738&lt;&gt;""),TONGHOP!K738,"")</f>
        <v/>
      </c>
      <c r="D738" s="9" t="str">
        <f>IF(AND(TONGHOP!O738="KTHP",TONGHOP!P738="TN",TONGHOP!J738="R",TONGHOP!K738&lt;&gt;""),TONGHOP!L738,"")</f>
        <v/>
      </c>
      <c r="E738" s="9" t="str">
        <f>IF(AND(TONGHOP!O738="ThiTN",TONGHOP!P738="LT",TONGHOP!J738="R",TONGHOP!K738&lt;&gt;""),TONGHOP!K738,"")</f>
        <v/>
      </c>
      <c r="F738" s="9" t="str">
        <f>IF(AND(TONGHOP!O738="ThiTN",TONGHOP!P738="LT",TONGHOP!J738="R",TONGHOP!K738&lt;&gt;""),TONGHOP!L738,"")</f>
        <v/>
      </c>
      <c r="G738" s="9" t="str">
        <f>IF(AND(TONGHOP!O738="ThiTN",TONGHOP!P738="TH",TONGHOP!J738="R",TONGHOP!K738&lt;&gt;""),TONGHOP!K738,"")</f>
        <v/>
      </c>
      <c r="H738" s="9" t="str">
        <f>IF(AND(TONGHOP!O738="ThiTN",TONGHOP!P738="TH",TONGHOP!J738="R",TONGHOP!K738&lt;&gt;""),TONGHOP!L738,"")</f>
        <v/>
      </c>
    </row>
    <row r="739" spans="1:8">
      <c r="A739" s="9" t="str">
        <f>IF(AND(TONGHOP!O739="KTHP",TONGHOP!P739="LT",TONGHOP!J739="R",TONGHOP!K739&lt;&gt;""),TONGHOP!K739,"")</f>
        <v/>
      </c>
      <c r="B739" s="9" t="str">
        <f>IF(AND(TONGHOP!O739="KTHP",TONGHOP!P739="LT",TONGHOP!J739="R",TONGHOP!K739&lt;&gt;""),TONGHOP!L739,"")</f>
        <v/>
      </c>
      <c r="C739" s="9" t="str">
        <f>IF(AND(TONGHOP!O739="KTHP",TONGHOP!P739="TN",TONGHOP!J739="R",TONGHOP!K739&lt;&gt;""),TONGHOP!K739,"")</f>
        <v/>
      </c>
      <c r="D739" s="9" t="str">
        <f>IF(AND(TONGHOP!O739="KTHP",TONGHOP!P739="TN",TONGHOP!J739="R",TONGHOP!K739&lt;&gt;""),TONGHOP!L739,"")</f>
        <v/>
      </c>
      <c r="E739" s="9" t="str">
        <f>IF(AND(TONGHOP!O739="ThiTN",TONGHOP!P739="LT",TONGHOP!J739="R",TONGHOP!K739&lt;&gt;""),TONGHOP!K739,"")</f>
        <v/>
      </c>
      <c r="F739" s="9" t="str">
        <f>IF(AND(TONGHOP!O739="ThiTN",TONGHOP!P739="LT",TONGHOP!J739="R",TONGHOP!K739&lt;&gt;""),TONGHOP!L739,"")</f>
        <v/>
      </c>
      <c r="G739" s="9" t="str">
        <f>IF(AND(TONGHOP!O739="ThiTN",TONGHOP!P739="TH",TONGHOP!J739="R",TONGHOP!K739&lt;&gt;""),TONGHOP!K739,"")</f>
        <v/>
      </c>
      <c r="H739" s="9" t="str">
        <f>IF(AND(TONGHOP!O739="ThiTN",TONGHOP!P739="TH",TONGHOP!J739="R",TONGHOP!K739&lt;&gt;""),TONGHOP!L739,"")</f>
        <v/>
      </c>
    </row>
    <row r="740" spans="1:8">
      <c r="A740" s="9" t="str">
        <f>IF(AND(TONGHOP!O740="KTHP",TONGHOP!P740="LT",TONGHOP!J740="R",TONGHOP!K740&lt;&gt;""),TONGHOP!K740,"")</f>
        <v/>
      </c>
      <c r="B740" s="9" t="str">
        <f>IF(AND(TONGHOP!O740="KTHP",TONGHOP!P740="LT",TONGHOP!J740="R",TONGHOP!K740&lt;&gt;""),TONGHOP!L740,"")</f>
        <v/>
      </c>
      <c r="C740" s="9" t="str">
        <f>IF(AND(TONGHOP!O740="KTHP",TONGHOP!P740="TN",TONGHOP!J740="R",TONGHOP!K740&lt;&gt;""),TONGHOP!K740,"")</f>
        <v/>
      </c>
      <c r="D740" s="9" t="str">
        <f>IF(AND(TONGHOP!O740="KTHP",TONGHOP!P740="TN",TONGHOP!J740="R",TONGHOP!K740&lt;&gt;""),TONGHOP!L740,"")</f>
        <v/>
      </c>
      <c r="E740" s="9" t="str">
        <f>IF(AND(TONGHOP!O740="ThiTN",TONGHOP!P740="LT",TONGHOP!J740="R",TONGHOP!K740&lt;&gt;""),TONGHOP!K740,"")</f>
        <v/>
      </c>
      <c r="F740" s="9" t="str">
        <f>IF(AND(TONGHOP!O740="ThiTN",TONGHOP!P740="LT",TONGHOP!J740="R",TONGHOP!K740&lt;&gt;""),TONGHOP!L740,"")</f>
        <v/>
      </c>
      <c r="G740" s="9" t="str">
        <f>IF(AND(TONGHOP!O740="ThiTN",TONGHOP!P740="TH",TONGHOP!J740="R",TONGHOP!K740&lt;&gt;""),TONGHOP!K740,"")</f>
        <v/>
      </c>
      <c r="H740" s="9" t="str">
        <f>IF(AND(TONGHOP!O740="ThiTN",TONGHOP!P740="TH",TONGHOP!J740="R",TONGHOP!K740&lt;&gt;""),TONGHOP!L740,"")</f>
        <v/>
      </c>
    </row>
    <row r="741" spans="1:8">
      <c r="A741" s="9" t="str">
        <f>IF(AND(TONGHOP!O741="KTHP",TONGHOP!P741="LT",TONGHOP!J741="R",TONGHOP!K741&lt;&gt;""),TONGHOP!K741,"")</f>
        <v/>
      </c>
      <c r="B741" s="9" t="str">
        <f>IF(AND(TONGHOP!O741="KTHP",TONGHOP!P741="LT",TONGHOP!J741="R",TONGHOP!K741&lt;&gt;""),TONGHOP!L741,"")</f>
        <v/>
      </c>
      <c r="C741" s="9" t="str">
        <f>IF(AND(TONGHOP!O741="KTHP",TONGHOP!P741="TN",TONGHOP!J741="R",TONGHOP!K741&lt;&gt;""),TONGHOP!K741,"")</f>
        <v/>
      </c>
      <c r="D741" s="9" t="str">
        <f>IF(AND(TONGHOP!O741="KTHP",TONGHOP!P741="TN",TONGHOP!J741="R",TONGHOP!K741&lt;&gt;""),TONGHOP!L741,"")</f>
        <v/>
      </c>
      <c r="E741" s="9" t="str">
        <f>IF(AND(TONGHOP!O741="ThiTN",TONGHOP!P741="LT",TONGHOP!J741="R",TONGHOP!K741&lt;&gt;""),TONGHOP!K741,"")</f>
        <v/>
      </c>
      <c r="F741" s="9" t="str">
        <f>IF(AND(TONGHOP!O741="ThiTN",TONGHOP!P741="LT",TONGHOP!J741="R",TONGHOP!K741&lt;&gt;""),TONGHOP!L741,"")</f>
        <v/>
      </c>
      <c r="G741" s="9" t="str">
        <f>IF(AND(TONGHOP!O741="ThiTN",TONGHOP!P741="TH",TONGHOP!J741="R",TONGHOP!K741&lt;&gt;""),TONGHOP!K741,"")</f>
        <v/>
      </c>
      <c r="H741" s="9" t="str">
        <f>IF(AND(TONGHOP!O741="ThiTN",TONGHOP!P741="TH",TONGHOP!J741="R",TONGHOP!K741&lt;&gt;""),TONGHOP!L741,"")</f>
        <v/>
      </c>
    </row>
    <row r="742" spans="1:8">
      <c r="A742" s="9" t="str">
        <f>IF(AND(TONGHOP!O742="KTHP",TONGHOP!P742="LT",TONGHOP!J742="R",TONGHOP!K742&lt;&gt;""),TONGHOP!K742,"")</f>
        <v/>
      </c>
      <c r="B742" s="9" t="str">
        <f>IF(AND(TONGHOP!O742="KTHP",TONGHOP!P742="LT",TONGHOP!J742="R",TONGHOP!K742&lt;&gt;""),TONGHOP!L742,"")</f>
        <v/>
      </c>
      <c r="C742" s="9" t="str">
        <f>IF(AND(TONGHOP!O742="KTHP",TONGHOP!P742="TN",TONGHOP!J742="R",TONGHOP!K742&lt;&gt;""),TONGHOP!K742,"")</f>
        <v/>
      </c>
      <c r="D742" s="9" t="str">
        <f>IF(AND(TONGHOP!O742="KTHP",TONGHOP!P742="TN",TONGHOP!J742="R",TONGHOP!K742&lt;&gt;""),TONGHOP!L742,"")</f>
        <v/>
      </c>
      <c r="E742" s="9" t="str">
        <f>IF(AND(TONGHOP!O742="ThiTN",TONGHOP!P742="LT",TONGHOP!J742="R",TONGHOP!K742&lt;&gt;""),TONGHOP!K742,"")</f>
        <v/>
      </c>
      <c r="F742" s="9" t="str">
        <f>IF(AND(TONGHOP!O742="ThiTN",TONGHOP!P742="LT",TONGHOP!J742="R",TONGHOP!K742&lt;&gt;""),TONGHOP!L742,"")</f>
        <v/>
      </c>
      <c r="G742" s="9" t="str">
        <f>IF(AND(TONGHOP!O742="ThiTN",TONGHOP!P742="TH",TONGHOP!J742="R",TONGHOP!K742&lt;&gt;""),TONGHOP!K742,"")</f>
        <v/>
      </c>
      <c r="H742" s="9" t="str">
        <f>IF(AND(TONGHOP!O742="ThiTN",TONGHOP!P742="TH",TONGHOP!J742="R",TONGHOP!K742&lt;&gt;""),TONGHOP!L742,"")</f>
        <v/>
      </c>
    </row>
    <row r="743" spans="1:8">
      <c r="A743" s="9" t="str">
        <f>IF(AND(TONGHOP!O743="KTHP",TONGHOP!P743="LT",TONGHOP!J743="R",TONGHOP!K743&lt;&gt;""),TONGHOP!K743,"")</f>
        <v/>
      </c>
      <c r="B743" s="9" t="str">
        <f>IF(AND(TONGHOP!O743="KTHP",TONGHOP!P743="LT",TONGHOP!J743="R",TONGHOP!K743&lt;&gt;""),TONGHOP!L743,"")</f>
        <v/>
      </c>
      <c r="C743" s="9" t="str">
        <f>IF(AND(TONGHOP!O743="KTHP",TONGHOP!P743="TN",TONGHOP!J743="R",TONGHOP!K743&lt;&gt;""),TONGHOP!K743,"")</f>
        <v/>
      </c>
      <c r="D743" s="9" t="str">
        <f>IF(AND(TONGHOP!O743="KTHP",TONGHOP!P743="TN",TONGHOP!J743="R",TONGHOP!K743&lt;&gt;""),TONGHOP!L743,"")</f>
        <v/>
      </c>
      <c r="E743" s="9" t="str">
        <f>IF(AND(TONGHOP!O743="ThiTN",TONGHOP!P743="LT",TONGHOP!J743="R",TONGHOP!K743&lt;&gt;""),TONGHOP!K743,"")</f>
        <v/>
      </c>
      <c r="F743" s="9" t="str">
        <f>IF(AND(TONGHOP!O743="ThiTN",TONGHOP!P743="LT",TONGHOP!J743="R",TONGHOP!K743&lt;&gt;""),TONGHOP!L743,"")</f>
        <v/>
      </c>
      <c r="G743" s="9" t="str">
        <f>IF(AND(TONGHOP!O743="ThiTN",TONGHOP!P743="TH",TONGHOP!J743="R",TONGHOP!K743&lt;&gt;""),TONGHOP!K743,"")</f>
        <v/>
      </c>
      <c r="H743" s="9" t="str">
        <f>IF(AND(TONGHOP!O743="ThiTN",TONGHOP!P743="TH",TONGHOP!J743="R",TONGHOP!K743&lt;&gt;""),TONGHOP!L743,"")</f>
        <v/>
      </c>
    </row>
    <row r="744" spans="1:8">
      <c r="A744" s="9" t="str">
        <f>IF(AND(TONGHOP!O744="KTHP",TONGHOP!P744="LT",TONGHOP!J744="R",TONGHOP!K744&lt;&gt;""),TONGHOP!K744,"")</f>
        <v/>
      </c>
      <c r="B744" s="9" t="str">
        <f>IF(AND(TONGHOP!O744="KTHP",TONGHOP!P744="LT",TONGHOP!J744="R",TONGHOP!K744&lt;&gt;""),TONGHOP!L744,"")</f>
        <v/>
      </c>
      <c r="C744" s="9" t="str">
        <f>IF(AND(TONGHOP!O744="KTHP",TONGHOP!P744="TN",TONGHOP!J744="R",TONGHOP!K744&lt;&gt;""),TONGHOP!K744,"")</f>
        <v/>
      </c>
      <c r="D744" s="9" t="str">
        <f>IF(AND(TONGHOP!O744="KTHP",TONGHOP!P744="TN",TONGHOP!J744="R",TONGHOP!K744&lt;&gt;""),TONGHOP!L744,"")</f>
        <v/>
      </c>
      <c r="E744" s="9" t="str">
        <f>IF(AND(TONGHOP!O744="ThiTN",TONGHOP!P744="LT",TONGHOP!J744="R",TONGHOP!K744&lt;&gt;""),TONGHOP!K744,"")</f>
        <v/>
      </c>
      <c r="F744" s="9" t="str">
        <f>IF(AND(TONGHOP!O744="ThiTN",TONGHOP!P744="LT",TONGHOP!J744="R",TONGHOP!K744&lt;&gt;""),TONGHOP!L744,"")</f>
        <v/>
      </c>
      <c r="G744" s="9" t="str">
        <f>IF(AND(TONGHOP!O744="ThiTN",TONGHOP!P744="TH",TONGHOP!J744="R",TONGHOP!K744&lt;&gt;""),TONGHOP!K744,"")</f>
        <v/>
      </c>
      <c r="H744" s="9" t="str">
        <f>IF(AND(TONGHOP!O744="ThiTN",TONGHOP!P744="TH",TONGHOP!J744="R",TONGHOP!K744&lt;&gt;""),TONGHOP!L744,"")</f>
        <v/>
      </c>
    </row>
    <row r="745" spans="1:8">
      <c r="A745" s="9" t="str">
        <f>IF(AND(TONGHOP!O745="KTHP",TONGHOP!P745="LT",TONGHOP!J745="R",TONGHOP!K745&lt;&gt;""),TONGHOP!K745,"")</f>
        <v/>
      </c>
      <c r="B745" s="9" t="str">
        <f>IF(AND(TONGHOP!O745="KTHP",TONGHOP!P745="LT",TONGHOP!J745="R",TONGHOP!K745&lt;&gt;""),TONGHOP!L745,"")</f>
        <v/>
      </c>
      <c r="C745" s="9" t="str">
        <f>IF(AND(TONGHOP!O745="KTHP",TONGHOP!P745="TN",TONGHOP!J745="R",TONGHOP!K745&lt;&gt;""),TONGHOP!K745,"")</f>
        <v/>
      </c>
      <c r="D745" s="9" t="str">
        <f>IF(AND(TONGHOP!O745="KTHP",TONGHOP!P745="TN",TONGHOP!J745="R",TONGHOP!K745&lt;&gt;""),TONGHOP!L745,"")</f>
        <v/>
      </c>
      <c r="E745" s="9" t="str">
        <f>IF(AND(TONGHOP!O745="ThiTN",TONGHOP!P745="LT",TONGHOP!J745="R",TONGHOP!K745&lt;&gt;""),TONGHOP!K745,"")</f>
        <v/>
      </c>
      <c r="F745" s="9" t="str">
        <f>IF(AND(TONGHOP!O745="ThiTN",TONGHOP!P745="LT",TONGHOP!J745="R",TONGHOP!K745&lt;&gt;""),TONGHOP!L745,"")</f>
        <v/>
      </c>
      <c r="G745" s="9" t="str">
        <f>IF(AND(TONGHOP!O745="ThiTN",TONGHOP!P745="TH",TONGHOP!J745="R",TONGHOP!K745&lt;&gt;""),TONGHOP!K745,"")</f>
        <v/>
      </c>
      <c r="H745" s="9" t="str">
        <f>IF(AND(TONGHOP!O745="ThiTN",TONGHOP!P745="TH",TONGHOP!J745="R",TONGHOP!K745&lt;&gt;""),TONGHOP!L745,"")</f>
        <v/>
      </c>
    </row>
    <row r="746" spans="1:8">
      <c r="A746" s="9" t="str">
        <f>IF(AND(TONGHOP!O746="KTHP",TONGHOP!P746="LT",TONGHOP!J746="R",TONGHOP!K746&lt;&gt;""),TONGHOP!K746,"")</f>
        <v/>
      </c>
      <c r="B746" s="9" t="str">
        <f>IF(AND(TONGHOP!O746="KTHP",TONGHOP!P746="LT",TONGHOP!J746="R",TONGHOP!K746&lt;&gt;""),TONGHOP!L746,"")</f>
        <v/>
      </c>
      <c r="C746" s="9" t="str">
        <f>IF(AND(TONGHOP!O746="KTHP",TONGHOP!P746="TN",TONGHOP!J746="R",TONGHOP!K746&lt;&gt;""),TONGHOP!K746,"")</f>
        <v/>
      </c>
      <c r="D746" s="9" t="str">
        <f>IF(AND(TONGHOP!O746="KTHP",TONGHOP!P746="TN",TONGHOP!J746="R",TONGHOP!K746&lt;&gt;""),TONGHOP!L746,"")</f>
        <v/>
      </c>
      <c r="E746" s="9" t="str">
        <f>IF(AND(TONGHOP!O746="ThiTN",TONGHOP!P746="LT",TONGHOP!J746="R",TONGHOP!K746&lt;&gt;""),TONGHOP!K746,"")</f>
        <v/>
      </c>
      <c r="F746" s="9" t="str">
        <f>IF(AND(TONGHOP!O746="ThiTN",TONGHOP!P746="LT",TONGHOP!J746="R",TONGHOP!K746&lt;&gt;""),TONGHOP!L746,"")</f>
        <v/>
      </c>
      <c r="G746" s="9" t="str">
        <f>IF(AND(TONGHOP!O746="ThiTN",TONGHOP!P746="TH",TONGHOP!J746="R",TONGHOP!K746&lt;&gt;""),TONGHOP!K746,"")</f>
        <v/>
      </c>
      <c r="H746" s="9" t="str">
        <f>IF(AND(TONGHOP!O746="ThiTN",TONGHOP!P746="TH",TONGHOP!J746="R",TONGHOP!K746&lt;&gt;""),TONGHOP!L746,"")</f>
        <v/>
      </c>
    </row>
    <row r="747" spans="1:8">
      <c r="A747" s="9" t="str">
        <f>IF(AND(TONGHOP!O747="KTHP",TONGHOP!P747="LT",TONGHOP!J747="R",TONGHOP!K747&lt;&gt;""),TONGHOP!K747,"")</f>
        <v/>
      </c>
      <c r="B747" s="9" t="str">
        <f>IF(AND(TONGHOP!O747="KTHP",TONGHOP!P747="LT",TONGHOP!J747="R",TONGHOP!K747&lt;&gt;""),TONGHOP!L747,"")</f>
        <v/>
      </c>
      <c r="C747" s="9" t="str">
        <f>IF(AND(TONGHOP!O747="KTHP",TONGHOP!P747="TN",TONGHOP!J747="R",TONGHOP!K747&lt;&gt;""),TONGHOP!K747,"")</f>
        <v/>
      </c>
      <c r="D747" s="9" t="str">
        <f>IF(AND(TONGHOP!O747="KTHP",TONGHOP!P747="TN",TONGHOP!J747="R",TONGHOP!K747&lt;&gt;""),TONGHOP!L747,"")</f>
        <v/>
      </c>
      <c r="E747" s="9" t="str">
        <f>IF(AND(TONGHOP!O747="ThiTN",TONGHOP!P747="LT",TONGHOP!J747="R",TONGHOP!K747&lt;&gt;""),TONGHOP!K747,"")</f>
        <v/>
      </c>
      <c r="F747" s="9" t="str">
        <f>IF(AND(TONGHOP!O747="ThiTN",TONGHOP!P747="LT",TONGHOP!J747="R",TONGHOP!K747&lt;&gt;""),TONGHOP!L747,"")</f>
        <v/>
      </c>
      <c r="G747" s="9" t="str">
        <f>IF(AND(TONGHOP!O747="ThiTN",TONGHOP!P747="TH",TONGHOP!J747="R",TONGHOP!K747&lt;&gt;""),TONGHOP!K747,"")</f>
        <v/>
      </c>
      <c r="H747" s="9" t="str">
        <f>IF(AND(TONGHOP!O747="ThiTN",TONGHOP!P747="TH",TONGHOP!J747="R",TONGHOP!K747&lt;&gt;""),TONGHOP!L747,"")</f>
        <v/>
      </c>
    </row>
    <row r="748" spans="1:8">
      <c r="A748" s="9" t="str">
        <f>IF(AND(TONGHOP!O748="KTHP",TONGHOP!P748="LT",TONGHOP!J748="R",TONGHOP!K748&lt;&gt;""),TONGHOP!K748,"")</f>
        <v/>
      </c>
      <c r="B748" s="9" t="str">
        <f>IF(AND(TONGHOP!O748="KTHP",TONGHOP!P748="LT",TONGHOP!J748="R",TONGHOP!K748&lt;&gt;""),TONGHOP!L748,"")</f>
        <v/>
      </c>
      <c r="C748" s="9" t="str">
        <f>IF(AND(TONGHOP!O748="KTHP",TONGHOP!P748="TN",TONGHOP!J748="R",TONGHOP!K748&lt;&gt;""),TONGHOP!K748,"")</f>
        <v/>
      </c>
      <c r="D748" s="9" t="str">
        <f>IF(AND(TONGHOP!O748="KTHP",TONGHOP!P748="TN",TONGHOP!J748="R",TONGHOP!K748&lt;&gt;""),TONGHOP!L748,"")</f>
        <v/>
      </c>
      <c r="E748" s="9" t="str">
        <f>IF(AND(TONGHOP!O748="ThiTN",TONGHOP!P748="LT",TONGHOP!J748="R",TONGHOP!K748&lt;&gt;""),TONGHOP!K748,"")</f>
        <v/>
      </c>
      <c r="F748" s="9" t="str">
        <f>IF(AND(TONGHOP!O748="ThiTN",TONGHOP!P748="LT",TONGHOP!J748="R",TONGHOP!K748&lt;&gt;""),TONGHOP!L748,"")</f>
        <v/>
      </c>
      <c r="G748" s="9" t="str">
        <f>IF(AND(TONGHOP!O748="ThiTN",TONGHOP!P748="TH",TONGHOP!J748="R",TONGHOP!K748&lt;&gt;""),TONGHOP!K748,"")</f>
        <v/>
      </c>
      <c r="H748" s="9" t="str">
        <f>IF(AND(TONGHOP!O748="ThiTN",TONGHOP!P748="TH",TONGHOP!J748="R",TONGHOP!K748&lt;&gt;""),TONGHOP!L748,"")</f>
        <v/>
      </c>
    </row>
    <row r="749" spans="1:8">
      <c r="A749" s="9" t="str">
        <f>IF(AND(TONGHOP!O749="KTHP",TONGHOP!P749="LT",TONGHOP!J749="R",TONGHOP!K749&lt;&gt;""),TONGHOP!K749,"")</f>
        <v/>
      </c>
      <c r="B749" s="9" t="str">
        <f>IF(AND(TONGHOP!O749="KTHP",TONGHOP!P749="LT",TONGHOP!J749="R",TONGHOP!K749&lt;&gt;""),TONGHOP!L749,"")</f>
        <v/>
      </c>
      <c r="C749" s="9" t="str">
        <f>IF(AND(TONGHOP!O749="KTHP",TONGHOP!P749="TN",TONGHOP!J749="R",TONGHOP!K749&lt;&gt;""),TONGHOP!K749,"")</f>
        <v/>
      </c>
      <c r="D749" s="9" t="str">
        <f>IF(AND(TONGHOP!O749="KTHP",TONGHOP!P749="TN",TONGHOP!J749="R",TONGHOP!K749&lt;&gt;""),TONGHOP!L749,"")</f>
        <v/>
      </c>
      <c r="E749" s="9" t="str">
        <f>IF(AND(TONGHOP!O749="ThiTN",TONGHOP!P749="LT",TONGHOP!J749="R",TONGHOP!K749&lt;&gt;""),TONGHOP!K749,"")</f>
        <v/>
      </c>
      <c r="F749" s="9" t="str">
        <f>IF(AND(TONGHOP!O749="ThiTN",TONGHOP!P749="LT",TONGHOP!J749="R",TONGHOP!K749&lt;&gt;""),TONGHOP!L749,"")</f>
        <v/>
      </c>
      <c r="G749" s="9" t="str">
        <f>IF(AND(TONGHOP!O749="ThiTN",TONGHOP!P749="TH",TONGHOP!J749="R",TONGHOP!K749&lt;&gt;""),TONGHOP!K749,"")</f>
        <v/>
      </c>
      <c r="H749" s="9" t="str">
        <f>IF(AND(TONGHOP!O749="ThiTN",TONGHOP!P749="TH",TONGHOP!J749="R",TONGHOP!K749&lt;&gt;""),TONGHOP!L749,"")</f>
        <v/>
      </c>
    </row>
    <row r="750" spans="1:8">
      <c r="A750" s="9" t="str">
        <f>IF(AND(TONGHOP!O750="KTHP",TONGHOP!P750="LT",TONGHOP!J750="R",TONGHOP!K750&lt;&gt;""),TONGHOP!K750,"")</f>
        <v/>
      </c>
      <c r="B750" s="9" t="str">
        <f>IF(AND(TONGHOP!O750="KTHP",TONGHOP!P750="LT",TONGHOP!J750="R",TONGHOP!K750&lt;&gt;""),TONGHOP!L750,"")</f>
        <v/>
      </c>
      <c r="C750" s="9" t="str">
        <f>IF(AND(TONGHOP!O750="KTHP",TONGHOP!P750="TN",TONGHOP!J750="R",TONGHOP!K750&lt;&gt;""),TONGHOP!K750,"")</f>
        <v/>
      </c>
      <c r="D750" s="9" t="str">
        <f>IF(AND(TONGHOP!O750="KTHP",TONGHOP!P750="TN",TONGHOP!J750="R",TONGHOP!K750&lt;&gt;""),TONGHOP!L750,"")</f>
        <v/>
      </c>
      <c r="E750" s="9" t="str">
        <f>IF(AND(TONGHOP!O750="ThiTN",TONGHOP!P750="LT",TONGHOP!J750="R",TONGHOP!K750&lt;&gt;""),TONGHOP!K750,"")</f>
        <v/>
      </c>
      <c r="F750" s="9" t="str">
        <f>IF(AND(TONGHOP!O750="ThiTN",TONGHOP!P750="LT",TONGHOP!J750="R",TONGHOP!K750&lt;&gt;""),TONGHOP!L750,"")</f>
        <v/>
      </c>
      <c r="G750" s="9" t="str">
        <f>IF(AND(TONGHOP!O750="ThiTN",TONGHOP!P750="TH",TONGHOP!J750="R",TONGHOP!K750&lt;&gt;""),TONGHOP!K750,"")</f>
        <v/>
      </c>
      <c r="H750" s="9" t="str">
        <f>IF(AND(TONGHOP!O750="ThiTN",TONGHOP!P750="TH",TONGHOP!J750="R",TONGHOP!K750&lt;&gt;""),TONGHOP!L750,"")</f>
        <v/>
      </c>
    </row>
    <row r="751" spans="1:8">
      <c r="A751" s="9" t="str">
        <f>IF(AND(TONGHOP!O751="KTHP",TONGHOP!P751="LT",TONGHOP!J751="R",TONGHOP!K751&lt;&gt;""),TONGHOP!K751,"")</f>
        <v/>
      </c>
      <c r="B751" s="9" t="str">
        <f>IF(AND(TONGHOP!O751="KTHP",TONGHOP!P751="LT",TONGHOP!J751="R",TONGHOP!K751&lt;&gt;""),TONGHOP!L751,"")</f>
        <v/>
      </c>
      <c r="C751" s="9" t="str">
        <f>IF(AND(TONGHOP!O751="KTHP",TONGHOP!P751="TN",TONGHOP!J751="R",TONGHOP!K751&lt;&gt;""),TONGHOP!K751,"")</f>
        <v/>
      </c>
      <c r="D751" s="9" t="str">
        <f>IF(AND(TONGHOP!O751="KTHP",TONGHOP!P751="TN",TONGHOP!J751="R",TONGHOP!K751&lt;&gt;""),TONGHOP!L751,"")</f>
        <v/>
      </c>
      <c r="E751" s="9" t="str">
        <f>IF(AND(TONGHOP!O751="ThiTN",TONGHOP!P751="LT",TONGHOP!J751="R",TONGHOP!K751&lt;&gt;""),TONGHOP!K751,"")</f>
        <v/>
      </c>
      <c r="F751" s="9" t="str">
        <f>IF(AND(TONGHOP!O751="ThiTN",TONGHOP!P751="LT",TONGHOP!J751="R",TONGHOP!K751&lt;&gt;""),TONGHOP!L751,"")</f>
        <v/>
      </c>
      <c r="G751" s="9" t="str">
        <f>IF(AND(TONGHOP!O751="ThiTN",TONGHOP!P751="TH",TONGHOP!J751="R",TONGHOP!K751&lt;&gt;""),TONGHOP!K751,"")</f>
        <v/>
      </c>
      <c r="H751" s="9" t="str">
        <f>IF(AND(TONGHOP!O751="ThiTN",TONGHOP!P751="TH",TONGHOP!J751="R",TONGHOP!K751&lt;&gt;""),TONGHOP!L751,"")</f>
        <v/>
      </c>
    </row>
    <row r="752" spans="1:8">
      <c r="A752" s="9" t="str">
        <f>IF(AND(TONGHOP!O752="KTHP",TONGHOP!P752="LT",TONGHOP!J752="R",TONGHOP!K752&lt;&gt;""),TONGHOP!K752,"")</f>
        <v/>
      </c>
      <c r="B752" s="9" t="str">
        <f>IF(AND(TONGHOP!O752="KTHP",TONGHOP!P752="LT",TONGHOP!J752="R",TONGHOP!K752&lt;&gt;""),TONGHOP!L752,"")</f>
        <v/>
      </c>
      <c r="C752" s="9" t="str">
        <f>IF(AND(TONGHOP!O752="KTHP",TONGHOP!P752="TN",TONGHOP!J752="R",TONGHOP!K752&lt;&gt;""),TONGHOP!K752,"")</f>
        <v/>
      </c>
      <c r="D752" s="9" t="str">
        <f>IF(AND(TONGHOP!O752="KTHP",TONGHOP!P752="TN",TONGHOP!J752="R",TONGHOP!K752&lt;&gt;""),TONGHOP!L752,"")</f>
        <v/>
      </c>
      <c r="E752" s="9" t="str">
        <f>IF(AND(TONGHOP!O752="ThiTN",TONGHOP!P752="LT",TONGHOP!J752="R",TONGHOP!K752&lt;&gt;""),TONGHOP!K752,"")</f>
        <v/>
      </c>
      <c r="F752" s="9" t="str">
        <f>IF(AND(TONGHOP!O752="ThiTN",TONGHOP!P752="LT",TONGHOP!J752="R",TONGHOP!K752&lt;&gt;""),TONGHOP!L752,"")</f>
        <v/>
      </c>
      <c r="G752" s="9" t="str">
        <f>IF(AND(TONGHOP!O752="ThiTN",TONGHOP!P752="TH",TONGHOP!J752="R",TONGHOP!K752&lt;&gt;""),TONGHOP!K752,"")</f>
        <v/>
      </c>
      <c r="H752" s="9" t="str">
        <f>IF(AND(TONGHOP!O752="ThiTN",TONGHOP!P752="TH",TONGHOP!J752="R",TONGHOP!K752&lt;&gt;""),TONGHOP!L752,"")</f>
        <v/>
      </c>
    </row>
    <row r="753" spans="1:8">
      <c r="A753" s="9" t="str">
        <f>IF(AND(TONGHOP!O753="KTHP",TONGHOP!P753="LT",TONGHOP!J753="R",TONGHOP!K753&lt;&gt;""),TONGHOP!K753,"")</f>
        <v/>
      </c>
      <c r="B753" s="9" t="str">
        <f>IF(AND(TONGHOP!O753="KTHP",TONGHOP!P753="LT",TONGHOP!J753="R",TONGHOP!K753&lt;&gt;""),TONGHOP!L753,"")</f>
        <v/>
      </c>
      <c r="C753" s="9" t="str">
        <f>IF(AND(TONGHOP!O753="KTHP",TONGHOP!P753="TN",TONGHOP!J753="R",TONGHOP!K753&lt;&gt;""),TONGHOP!K753,"")</f>
        <v/>
      </c>
      <c r="D753" s="9" t="str">
        <f>IF(AND(TONGHOP!O753="KTHP",TONGHOP!P753="TN",TONGHOP!J753="R",TONGHOP!K753&lt;&gt;""),TONGHOP!L753,"")</f>
        <v/>
      </c>
      <c r="E753" s="9" t="str">
        <f>IF(AND(TONGHOP!O753="ThiTN",TONGHOP!P753="LT",TONGHOP!J753="R",TONGHOP!K753&lt;&gt;""),TONGHOP!K753,"")</f>
        <v/>
      </c>
      <c r="F753" s="9" t="str">
        <f>IF(AND(TONGHOP!O753="ThiTN",TONGHOP!P753="LT",TONGHOP!J753="R",TONGHOP!K753&lt;&gt;""),TONGHOP!L753,"")</f>
        <v/>
      </c>
      <c r="G753" s="9" t="str">
        <f>IF(AND(TONGHOP!O753="ThiTN",TONGHOP!P753="TH",TONGHOP!J753="R",TONGHOP!K753&lt;&gt;""),TONGHOP!K753,"")</f>
        <v/>
      </c>
      <c r="H753" s="9" t="str">
        <f>IF(AND(TONGHOP!O753="ThiTN",TONGHOP!P753="TH",TONGHOP!J753="R",TONGHOP!K753&lt;&gt;""),TONGHOP!L753,"")</f>
        <v/>
      </c>
    </row>
    <row r="754" spans="1:8">
      <c r="A754" s="9" t="str">
        <f>IF(AND(TONGHOP!O754="KTHP",TONGHOP!P754="LT",TONGHOP!J754="R",TONGHOP!K754&lt;&gt;""),TONGHOP!K754,"")</f>
        <v/>
      </c>
      <c r="B754" s="9" t="str">
        <f>IF(AND(TONGHOP!O754="KTHP",TONGHOP!P754="LT",TONGHOP!J754="R",TONGHOP!K754&lt;&gt;""),TONGHOP!L754,"")</f>
        <v/>
      </c>
      <c r="C754" s="9" t="str">
        <f>IF(AND(TONGHOP!O754="KTHP",TONGHOP!P754="TN",TONGHOP!J754="R",TONGHOP!K754&lt;&gt;""),TONGHOP!K754,"")</f>
        <v/>
      </c>
      <c r="D754" s="9" t="str">
        <f>IF(AND(TONGHOP!O754="KTHP",TONGHOP!P754="TN",TONGHOP!J754="R",TONGHOP!K754&lt;&gt;""),TONGHOP!L754,"")</f>
        <v/>
      </c>
      <c r="E754" s="9" t="str">
        <f>IF(AND(TONGHOP!O754="ThiTN",TONGHOP!P754="LT",TONGHOP!J754="R",TONGHOP!K754&lt;&gt;""),TONGHOP!K754,"")</f>
        <v/>
      </c>
      <c r="F754" s="9" t="str">
        <f>IF(AND(TONGHOP!O754="ThiTN",TONGHOP!P754="LT",TONGHOP!J754="R",TONGHOP!K754&lt;&gt;""),TONGHOP!L754,"")</f>
        <v/>
      </c>
      <c r="G754" s="9" t="str">
        <f>IF(AND(TONGHOP!O754="ThiTN",TONGHOP!P754="TH",TONGHOP!J754="R",TONGHOP!K754&lt;&gt;""),TONGHOP!K754,"")</f>
        <v/>
      </c>
      <c r="H754" s="9" t="str">
        <f>IF(AND(TONGHOP!O754="ThiTN",TONGHOP!P754="TH",TONGHOP!J754="R",TONGHOP!K754&lt;&gt;""),TONGHOP!L754,"")</f>
        <v/>
      </c>
    </row>
    <row r="755" spans="1:8">
      <c r="A755" s="9" t="str">
        <f>IF(AND(TONGHOP!O755="KTHP",TONGHOP!P755="LT",TONGHOP!J755="R",TONGHOP!K755&lt;&gt;""),TONGHOP!K755,"")</f>
        <v/>
      </c>
      <c r="B755" s="9" t="str">
        <f>IF(AND(TONGHOP!O755="KTHP",TONGHOP!P755="LT",TONGHOP!J755="R",TONGHOP!K755&lt;&gt;""),TONGHOP!L755,"")</f>
        <v/>
      </c>
      <c r="C755" s="9" t="str">
        <f>IF(AND(TONGHOP!O755="KTHP",TONGHOP!P755="TN",TONGHOP!J755="R",TONGHOP!K755&lt;&gt;""),TONGHOP!K755,"")</f>
        <v/>
      </c>
      <c r="D755" s="9" t="str">
        <f>IF(AND(TONGHOP!O755="KTHP",TONGHOP!P755="TN",TONGHOP!J755="R",TONGHOP!K755&lt;&gt;""),TONGHOP!L755,"")</f>
        <v/>
      </c>
      <c r="E755" s="9" t="str">
        <f>IF(AND(TONGHOP!O755="ThiTN",TONGHOP!P755="LT",TONGHOP!J755="R",TONGHOP!K755&lt;&gt;""),TONGHOP!K755,"")</f>
        <v/>
      </c>
      <c r="F755" s="9" t="str">
        <f>IF(AND(TONGHOP!O755="ThiTN",TONGHOP!P755="LT",TONGHOP!J755="R",TONGHOP!K755&lt;&gt;""),TONGHOP!L755,"")</f>
        <v/>
      </c>
      <c r="G755" s="9" t="str">
        <f>IF(AND(TONGHOP!O755="ThiTN",TONGHOP!P755="TH",TONGHOP!J755="R",TONGHOP!K755&lt;&gt;""),TONGHOP!K755,"")</f>
        <v/>
      </c>
      <c r="H755" s="9" t="str">
        <f>IF(AND(TONGHOP!O755="ThiTN",TONGHOP!P755="TH",TONGHOP!J755="R",TONGHOP!K755&lt;&gt;""),TONGHOP!L755,"")</f>
        <v/>
      </c>
    </row>
    <row r="756" spans="1:8">
      <c r="A756" s="9" t="str">
        <f>IF(AND(TONGHOP!O756="KTHP",TONGHOP!P756="LT",TONGHOP!J756="R",TONGHOP!K756&lt;&gt;""),TONGHOP!K756,"")</f>
        <v/>
      </c>
      <c r="B756" s="9" t="str">
        <f>IF(AND(TONGHOP!O756="KTHP",TONGHOP!P756="LT",TONGHOP!J756="R",TONGHOP!K756&lt;&gt;""),TONGHOP!L756,"")</f>
        <v/>
      </c>
      <c r="C756" s="9" t="str">
        <f>IF(AND(TONGHOP!O756="KTHP",TONGHOP!P756="TN",TONGHOP!J756="R",TONGHOP!K756&lt;&gt;""),TONGHOP!K756,"")</f>
        <v/>
      </c>
      <c r="D756" s="9" t="str">
        <f>IF(AND(TONGHOP!O756="KTHP",TONGHOP!P756="TN",TONGHOP!J756="R",TONGHOP!K756&lt;&gt;""),TONGHOP!L756,"")</f>
        <v/>
      </c>
      <c r="E756" s="9" t="str">
        <f>IF(AND(TONGHOP!O756="ThiTN",TONGHOP!P756="LT",TONGHOP!J756="R",TONGHOP!K756&lt;&gt;""),TONGHOP!K756,"")</f>
        <v/>
      </c>
      <c r="F756" s="9" t="str">
        <f>IF(AND(TONGHOP!O756="ThiTN",TONGHOP!P756="LT",TONGHOP!J756="R",TONGHOP!K756&lt;&gt;""),TONGHOP!L756,"")</f>
        <v/>
      </c>
      <c r="G756" s="9" t="str">
        <f>IF(AND(TONGHOP!O756="ThiTN",TONGHOP!P756="TH",TONGHOP!J756="R",TONGHOP!K756&lt;&gt;""),TONGHOP!K756,"")</f>
        <v/>
      </c>
      <c r="H756" s="9" t="str">
        <f>IF(AND(TONGHOP!O756="ThiTN",TONGHOP!P756="TH",TONGHOP!J756="R",TONGHOP!K756&lt;&gt;""),TONGHOP!L756,"")</f>
        <v/>
      </c>
    </row>
    <row r="757" spans="1:8">
      <c r="A757" s="9" t="str">
        <f>IF(AND(TONGHOP!O757="KTHP",TONGHOP!P757="LT",TONGHOP!J757="R",TONGHOP!K757&lt;&gt;""),TONGHOP!K757,"")</f>
        <v/>
      </c>
      <c r="B757" s="9" t="str">
        <f>IF(AND(TONGHOP!O757="KTHP",TONGHOP!P757="LT",TONGHOP!J757="R",TONGHOP!K757&lt;&gt;""),TONGHOP!L757,"")</f>
        <v/>
      </c>
      <c r="C757" s="9" t="str">
        <f>IF(AND(TONGHOP!O757="KTHP",TONGHOP!P757="TN",TONGHOP!J757="R",TONGHOP!K757&lt;&gt;""),TONGHOP!K757,"")</f>
        <v/>
      </c>
      <c r="D757" s="9" t="str">
        <f>IF(AND(TONGHOP!O757="KTHP",TONGHOP!P757="TN",TONGHOP!J757="R",TONGHOP!K757&lt;&gt;""),TONGHOP!L757,"")</f>
        <v/>
      </c>
      <c r="E757" s="9" t="str">
        <f>IF(AND(TONGHOP!O757="ThiTN",TONGHOP!P757="LT",TONGHOP!J757="R",TONGHOP!K757&lt;&gt;""),TONGHOP!K757,"")</f>
        <v/>
      </c>
      <c r="F757" s="9" t="str">
        <f>IF(AND(TONGHOP!O757="ThiTN",TONGHOP!P757="LT",TONGHOP!J757="R",TONGHOP!K757&lt;&gt;""),TONGHOP!L757,"")</f>
        <v/>
      </c>
      <c r="G757" s="9" t="str">
        <f>IF(AND(TONGHOP!O757="ThiTN",TONGHOP!P757="TH",TONGHOP!J757="R",TONGHOP!K757&lt;&gt;""),TONGHOP!K757,"")</f>
        <v/>
      </c>
      <c r="H757" s="9" t="str">
        <f>IF(AND(TONGHOP!O757="ThiTN",TONGHOP!P757="TH",TONGHOP!J757="R",TONGHOP!K757&lt;&gt;""),TONGHOP!L757,"")</f>
        <v/>
      </c>
    </row>
    <row r="758" spans="1:8">
      <c r="A758" s="9" t="str">
        <f>IF(AND(TONGHOP!O758="KTHP",TONGHOP!P758="LT",TONGHOP!J758="R",TONGHOP!K758&lt;&gt;""),TONGHOP!K758,"")</f>
        <v/>
      </c>
      <c r="B758" s="9" t="str">
        <f>IF(AND(TONGHOP!O758="KTHP",TONGHOP!P758="LT",TONGHOP!J758="R",TONGHOP!K758&lt;&gt;""),TONGHOP!L758,"")</f>
        <v/>
      </c>
      <c r="C758" s="9" t="str">
        <f>IF(AND(TONGHOP!O758="KTHP",TONGHOP!P758="TN",TONGHOP!J758="R",TONGHOP!K758&lt;&gt;""),TONGHOP!K758,"")</f>
        <v/>
      </c>
      <c r="D758" s="9" t="str">
        <f>IF(AND(TONGHOP!O758="KTHP",TONGHOP!P758="TN",TONGHOP!J758="R",TONGHOP!K758&lt;&gt;""),TONGHOP!L758,"")</f>
        <v/>
      </c>
      <c r="E758" s="9" t="str">
        <f>IF(AND(TONGHOP!O758="ThiTN",TONGHOP!P758="LT",TONGHOP!J758="R",TONGHOP!K758&lt;&gt;""),TONGHOP!K758,"")</f>
        <v/>
      </c>
      <c r="F758" s="9" t="str">
        <f>IF(AND(TONGHOP!O758="ThiTN",TONGHOP!P758="LT",TONGHOP!J758="R",TONGHOP!K758&lt;&gt;""),TONGHOP!L758,"")</f>
        <v/>
      </c>
      <c r="G758" s="9" t="str">
        <f>IF(AND(TONGHOP!O758="ThiTN",TONGHOP!P758="TH",TONGHOP!J758="R",TONGHOP!K758&lt;&gt;""),TONGHOP!K758,"")</f>
        <v/>
      </c>
      <c r="H758" s="9" t="str">
        <f>IF(AND(TONGHOP!O758="ThiTN",TONGHOP!P758="TH",TONGHOP!J758="R",TONGHOP!K758&lt;&gt;""),TONGHOP!L758,"")</f>
        <v/>
      </c>
    </row>
    <row r="759" spans="1:8">
      <c r="A759" s="9" t="str">
        <f>IF(AND(TONGHOP!O759="KTHP",TONGHOP!P759="LT",TONGHOP!J759="R",TONGHOP!K759&lt;&gt;""),TONGHOP!K759,"")</f>
        <v/>
      </c>
      <c r="B759" s="9" t="str">
        <f>IF(AND(TONGHOP!O759="KTHP",TONGHOP!P759="LT",TONGHOP!J759="R",TONGHOP!K759&lt;&gt;""),TONGHOP!L759,"")</f>
        <v/>
      </c>
      <c r="C759" s="9" t="str">
        <f>IF(AND(TONGHOP!O759="KTHP",TONGHOP!P759="TN",TONGHOP!J759="R",TONGHOP!K759&lt;&gt;""),TONGHOP!K759,"")</f>
        <v/>
      </c>
      <c r="D759" s="9" t="str">
        <f>IF(AND(TONGHOP!O759="KTHP",TONGHOP!P759="TN",TONGHOP!J759="R",TONGHOP!K759&lt;&gt;""),TONGHOP!L759,"")</f>
        <v/>
      </c>
      <c r="E759" s="9" t="str">
        <f>IF(AND(TONGHOP!O759="ThiTN",TONGHOP!P759="LT",TONGHOP!J759="R",TONGHOP!K759&lt;&gt;""),TONGHOP!K759,"")</f>
        <v/>
      </c>
      <c r="F759" s="9" t="str">
        <f>IF(AND(TONGHOP!O759="ThiTN",TONGHOP!P759="LT",TONGHOP!J759="R",TONGHOP!K759&lt;&gt;""),TONGHOP!L759,"")</f>
        <v/>
      </c>
      <c r="G759" s="9" t="str">
        <f>IF(AND(TONGHOP!O759="ThiTN",TONGHOP!P759="TH",TONGHOP!J759="R",TONGHOP!K759&lt;&gt;""),TONGHOP!K759,"")</f>
        <v/>
      </c>
      <c r="H759" s="9" t="str">
        <f>IF(AND(TONGHOP!O759="ThiTN",TONGHOP!P759="TH",TONGHOP!J759="R",TONGHOP!K759&lt;&gt;""),TONGHOP!L759,"")</f>
        <v/>
      </c>
    </row>
    <row r="760" spans="1:8">
      <c r="A760" s="9" t="str">
        <f>IF(AND(TONGHOP!O760="KTHP",TONGHOP!P760="LT",TONGHOP!J760="R",TONGHOP!K760&lt;&gt;""),TONGHOP!K760,"")</f>
        <v/>
      </c>
      <c r="B760" s="9" t="str">
        <f>IF(AND(TONGHOP!O760="KTHP",TONGHOP!P760="LT",TONGHOP!J760="R",TONGHOP!K760&lt;&gt;""),TONGHOP!L760,"")</f>
        <v/>
      </c>
      <c r="C760" s="9" t="str">
        <f>IF(AND(TONGHOP!O760="KTHP",TONGHOP!P760="TN",TONGHOP!J760="R",TONGHOP!K760&lt;&gt;""),TONGHOP!K760,"")</f>
        <v/>
      </c>
      <c r="D760" s="9" t="str">
        <f>IF(AND(TONGHOP!O760="KTHP",TONGHOP!P760="TN",TONGHOP!J760="R",TONGHOP!K760&lt;&gt;""),TONGHOP!L760,"")</f>
        <v/>
      </c>
      <c r="E760" s="9" t="str">
        <f>IF(AND(TONGHOP!O760="ThiTN",TONGHOP!P760="LT",TONGHOP!J760="R",TONGHOP!K760&lt;&gt;""),TONGHOP!K760,"")</f>
        <v/>
      </c>
      <c r="F760" s="9" t="str">
        <f>IF(AND(TONGHOP!O760="ThiTN",TONGHOP!P760="LT",TONGHOP!J760="R",TONGHOP!K760&lt;&gt;""),TONGHOP!L760,"")</f>
        <v/>
      </c>
      <c r="G760" s="9" t="str">
        <f>IF(AND(TONGHOP!O760="ThiTN",TONGHOP!P760="TH",TONGHOP!J760="R",TONGHOP!K760&lt;&gt;""),TONGHOP!K760,"")</f>
        <v/>
      </c>
      <c r="H760" s="9" t="str">
        <f>IF(AND(TONGHOP!O760="ThiTN",TONGHOP!P760="TH",TONGHOP!J760="R",TONGHOP!K760&lt;&gt;""),TONGHOP!L760,"")</f>
        <v/>
      </c>
    </row>
    <row r="761" spans="1:8">
      <c r="A761" s="9" t="str">
        <f>IF(AND(TONGHOP!O761="KTHP",TONGHOP!P761="LT",TONGHOP!J761="R",TONGHOP!K761&lt;&gt;""),TONGHOP!K761,"")</f>
        <v/>
      </c>
      <c r="B761" s="9" t="str">
        <f>IF(AND(TONGHOP!O761="KTHP",TONGHOP!P761="LT",TONGHOP!J761="R",TONGHOP!K761&lt;&gt;""),TONGHOP!L761,"")</f>
        <v/>
      </c>
      <c r="C761" s="9" t="str">
        <f>IF(AND(TONGHOP!O761="KTHP",TONGHOP!P761="TN",TONGHOP!J761="R",TONGHOP!K761&lt;&gt;""),TONGHOP!K761,"")</f>
        <v/>
      </c>
      <c r="D761" s="9" t="str">
        <f>IF(AND(TONGHOP!O761="KTHP",TONGHOP!P761="TN",TONGHOP!J761="R",TONGHOP!K761&lt;&gt;""),TONGHOP!L761,"")</f>
        <v/>
      </c>
      <c r="E761" s="9" t="str">
        <f>IF(AND(TONGHOP!O761="ThiTN",TONGHOP!P761="LT",TONGHOP!J761="R",TONGHOP!K761&lt;&gt;""),TONGHOP!K761,"")</f>
        <v/>
      </c>
      <c r="F761" s="9" t="str">
        <f>IF(AND(TONGHOP!O761="ThiTN",TONGHOP!P761="LT",TONGHOP!J761="R",TONGHOP!K761&lt;&gt;""),TONGHOP!L761,"")</f>
        <v/>
      </c>
      <c r="G761" s="9" t="str">
        <f>IF(AND(TONGHOP!O761="ThiTN",TONGHOP!P761="TH",TONGHOP!J761="R",TONGHOP!K761&lt;&gt;""),TONGHOP!K761,"")</f>
        <v/>
      </c>
      <c r="H761" s="9" t="str">
        <f>IF(AND(TONGHOP!O761="ThiTN",TONGHOP!P761="TH",TONGHOP!J761="R",TONGHOP!K761&lt;&gt;""),TONGHOP!L761,"")</f>
        <v/>
      </c>
    </row>
    <row r="762" spans="1:8">
      <c r="A762" s="9" t="str">
        <f>IF(AND(TONGHOP!O762="KTHP",TONGHOP!P762="LT",TONGHOP!J762="R",TONGHOP!K762&lt;&gt;""),TONGHOP!K762,"")</f>
        <v/>
      </c>
      <c r="B762" s="9" t="str">
        <f>IF(AND(TONGHOP!O762="KTHP",TONGHOP!P762="LT",TONGHOP!J762="R",TONGHOP!K762&lt;&gt;""),TONGHOP!L762,"")</f>
        <v/>
      </c>
      <c r="C762" s="9" t="str">
        <f>IF(AND(TONGHOP!O762="KTHP",TONGHOP!P762="TN",TONGHOP!J762="R",TONGHOP!K762&lt;&gt;""),TONGHOP!K762,"")</f>
        <v/>
      </c>
      <c r="D762" s="9" t="str">
        <f>IF(AND(TONGHOP!O762="KTHP",TONGHOP!P762="TN",TONGHOP!J762="R",TONGHOP!K762&lt;&gt;""),TONGHOP!L762,"")</f>
        <v/>
      </c>
      <c r="E762" s="9" t="str">
        <f>IF(AND(TONGHOP!O762="ThiTN",TONGHOP!P762="LT",TONGHOP!J762="R",TONGHOP!K762&lt;&gt;""),TONGHOP!K762,"")</f>
        <v/>
      </c>
      <c r="F762" s="9" t="str">
        <f>IF(AND(TONGHOP!O762="ThiTN",TONGHOP!P762="LT",TONGHOP!J762="R",TONGHOP!K762&lt;&gt;""),TONGHOP!L762,"")</f>
        <v/>
      </c>
      <c r="G762" s="9" t="str">
        <f>IF(AND(TONGHOP!O762="ThiTN",TONGHOP!P762="TH",TONGHOP!J762="R",TONGHOP!K762&lt;&gt;""),TONGHOP!K762,"")</f>
        <v/>
      </c>
      <c r="H762" s="9" t="str">
        <f>IF(AND(TONGHOP!O762="ThiTN",TONGHOP!P762="TH",TONGHOP!J762="R",TONGHOP!K762&lt;&gt;""),TONGHOP!L762,"")</f>
        <v/>
      </c>
    </row>
    <row r="763" spans="1:8">
      <c r="A763" s="9" t="str">
        <f>IF(AND(TONGHOP!O763="KTHP",TONGHOP!P763="LT",TONGHOP!J763="R",TONGHOP!K763&lt;&gt;""),TONGHOP!K763,"")</f>
        <v/>
      </c>
      <c r="B763" s="9" t="str">
        <f>IF(AND(TONGHOP!O763="KTHP",TONGHOP!P763="LT",TONGHOP!J763="R",TONGHOP!K763&lt;&gt;""),TONGHOP!L763,"")</f>
        <v/>
      </c>
      <c r="C763" s="9" t="str">
        <f>IF(AND(TONGHOP!O763="KTHP",TONGHOP!P763="TN",TONGHOP!J763="R",TONGHOP!K763&lt;&gt;""),TONGHOP!K763,"")</f>
        <v/>
      </c>
      <c r="D763" s="9" t="str">
        <f>IF(AND(TONGHOP!O763="KTHP",TONGHOP!P763="TN",TONGHOP!J763="R",TONGHOP!K763&lt;&gt;""),TONGHOP!L763,"")</f>
        <v/>
      </c>
      <c r="E763" s="9" t="str">
        <f>IF(AND(TONGHOP!O763="ThiTN",TONGHOP!P763="LT",TONGHOP!J763="R",TONGHOP!K763&lt;&gt;""),TONGHOP!K763,"")</f>
        <v/>
      </c>
      <c r="F763" s="9" t="str">
        <f>IF(AND(TONGHOP!O763="ThiTN",TONGHOP!P763="LT",TONGHOP!J763="R",TONGHOP!K763&lt;&gt;""),TONGHOP!L763,"")</f>
        <v/>
      </c>
      <c r="G763" s="9" t="str">
        <f>IF(AND(TONGHOP!O763="ThiTN",TONGHOP!P763="TH",TONGHOP!J763="R",TONGHOP!K763&lt;&gt;""),TONGHOP!K763,"")</f>
        <v/>
      </c>
      <c r="H763" s="9" t="str">
        <f>IF(AND(TONGHOP!O763="ThiTN",TONGHOP!P763="TH",TONGHOP!J763="R",TONGHOP!K763&lt;&gt;""),TONGHOP!L763,"")</f>
        <v/>
      </c>
    </row>
    <row r="764" spans="1:8">
      <c r="A764" s="9" t="str">
        <f>IF(AND(TONGHOP!O764="KTHP",TONGHOP!P764="LT",TONGHOP!J764="R",TONGHOP!K764&lt;&gt;""),TONGHOP!K764,"")</f>
        <v/>
      </c>
      <c r="B764" s="9" t="str">
        <f>IF(AND(TONGHOP!O764="KTHP",TONGHOP!P764="LT",TONGHOP!J764="R",TONGHOP!K764&lt;&gt;""),TONGHOP!L764,"")</f>
        <v/>
      </c>
      <c r="C764" s="9" t="str">
        <f>IF(AND(TONGHOP!O764="KTHP",TONGHOP!P764="TN",TONGHOP!J764="R",TONGHOP!K764&lt;&gt;""),TONGHOP!K764,"")</f>
        <v/>
      </c>
      <c r="D764" s="9" t="str">
        <f>IF(AND(TONGHOP!O764="KTHP",TONGHOP!P764="TN",TONGHOP!J764="R",TONGHOP!K764&lt;&gt;""),TONGHOP!L764,"")</f>
        <v/>
      </c>
      <c r="E764" s="9" t="str">
        <f>IF(AND(TONGHOP!O764="ThiTN",TONGHOP!P764="LT",TONGHOP!J764="R",TONGHOP!K764&lt;&gt;""),TONGHOP!K764,"")</f>
        <v/>
      </c>
      <c r="F764" s="9" t="str">
        <f>IF(AND(TONGHOP!O764="ThiTN",TONGHOP!P764="LT",TONGHOP!J764="R",TONGHOP!K764&lt;&gt;""),TONGHOP!L764,"")</f>
        <v/>
      </c>
      <c r="G764" s="9" t="str">
        <f>IF(AND(TONGHOP!O764="ThiTN",TONGHOP!P764="TH",TONGHOP!J764="R",TONGHOP!K764&lt;&gt;""),TONGHOP!K764,"")</f>
        <v/>
      </c>
      <c r="H764" s="9" t="str">
        <f>IF(AND(TONGHOP!O764="ThiTN",TONGHOP!P764="TH",TONGHOP!J764="R",TONGHOP!K764&lt;&gt;""),TONGHOP!L764,"")</f>
        <v/>
      </c>
    </row>
    <row r="765" spans="1:8">
      <c r="A765" s="9" t="str">
        <f>IF(AND(TONGHOP!O765="KTHP",TONGHOP!P765="LT",TONGHOP!J765="R",TONGHOP!K765&lt;&gt;""),TONGHOP!K765,"")</f>
        <v/>
      </c>
      <c r="B765" s="9" t="str">
        <f>IF(AND(TONGHOP!O765="KTHP",TONGHOP!P765="LT",TONGHOP!J765="R",TONGHOP!K765&lt;&gt;""),TONGHOP!L765,"")</f>
        <v/>
      </c>
      <c r="C765" s="9" t="str">
        <f>IF(AND(TONGHOP!O765="KTHP",TONGHOP!P765="TN",TONGHOP!J765="R",TONGHOP!K765&lt;&gt;""),TONGHOP!K765,"")</f>
        <v/>
      </c>
      <c r="D765" s="9" t="str">
        <f>IF(AND(TONGHOP!O765="KTHP",TONGHOP!P765="TN",TONGHOP!J765="R",TONGHOP!K765&lt;&gt;""),TONGHOP!L765,"")</f>
        <v/>
      </c>
      <c r="E765" s="9" t="str">
        <f>IF(AND(TONGHOP!O765="ThiTN",TONGHOP!P765="LT",TONGHOP!J765="R",TONGHOP!K765&lt;&gt;""),TONGHOP!K765,"")</f>
        <v/>
      </c>
      <c r="F765" s="9" t="str">
        <f>IF(AND(TONGHOP!O765="ThiTN",TONGHOP!P765="LT",TONGHOP!J765="R",TONGHOP!K765&lt;&gt;""),TONGHOP!L765,"")</f>
        <v/>
      </c>
      <c r="G765" s="9" t="str">
        <f>IF(AND(TONGHOP!O765="ThiTN",TONGHOP!P765="TH",TONGHOP!J765="R",TONGHOP!K765&lt;&gt;""),TONGHOP!K765,"")</f>
        <v/>
      </c>
      <c r="H765" s="9" t="str">
        <f>IF(AND(TONGHOP!O765="ThiTN",TONGHOP!P765="TH",TONGHOP!J765="R",TONGHOP!K765&lt;&gt;""),TONGHOP!L765,"")</f>
        <v/>
      </c>
    </row>
    <row r="766" spans="1:8">
      <c r="A766" s="9" t="str">
        <f>IF(AND(TONGHOP!O766="KTHP",TONGHOP!P766="LT",TONGHOP!J766="R",TONGHOP!K766&lt;&gt;""),TONGHOP!K766,"")</f>
        <v/>
      </c>
      <c r="B766" s="9" t="str">
        <f>IF(AND(TONGHOP!O766="KTHP",TONGHOP!P766="LT",TONGHOP!J766="R",TONGHOP!K766&lt;&gt;""),TONGHOP!L766,"")</f>
        <v/>
      </c>
      <c r="C766" s="9" t="str">
        <f>IF(AND(TONGHOP!O766="KTHP",TONGHOP!P766="TN",TONGHOP!J766="R",TONGHOP!K766&lt;&gt;""),TONGHOP!K766,"")</f>
        <v/>
      </c>
      <c r="D766" s="9" t="str">
        <f>IF(AND(TONGHOP!O766="KTHP",TONGHOP!P766="TN",TONGHOP!J766="R",TONGHOP!K766&lt;&gt;""),TONGHOP!L766,"")</f>
        <v/>
      </c>
      <c r="E766" s="9" t="str">
        <f>IF(AND(TONGHOP!O766="ThiTN",TONGHOP!P766="LT",TONGHOP!J766="R",TONGHOP!K766&lt;&gt;""),TONGHOP!K766,"")</f>
        <v/>
      </c>
      <c r="F766" s="9" t="str">
        <f>IF(AND(TONGHOP!O766="ThiTN",TONGHOP!P766="LT",TONGHOP!J766="R",TONGHOP!K766&lt;&gt;""),TONGHOP!L766,"")</f>
        <v/>
      </c>
      <c r="G766" s="9" t="str">
        <f>IF(AND(TONGHOP!O766="ThiTN",TONGHOP!P766="TH",TONGHOP!J766="R",TONGHOP!K766&lt;&gt;""),TONGHOP!K766,"")</f>
        <v/>
      </c>
      <c r="H766" s="9" t="str">
        <f>IF(AND(TONGHOP!O766="ThiTN",TONGHOP!P766="TH",TONGHOP!J766="R",TONGHOP!K766&lt;&gt;""),TONGHOP!L766,"")</f>
        <v/>
      </c>
    </row>
    <row r="767" spans="1:8">
      <c r="A767" s="9" t="str">
        <f>IF(AND(TONGHOP!O767="KTHP",TONGHOP!P767="LT",TONGHOP!J767="R",TONGHOP!K767&lt;&gt;""),TONGHOP!K767,"")</f>
        <v/>
      </c>
      <c r="B767" s="9" t="str">
        <f>IF(AND(TONGHOP!O767="KTHP",TONGHOP!P767="LT",TONGHOP!J767="R",TONGHOP!K767&lt;&gt;""),TONGHOP!L767,"")</f>
        <v/>
      </c>
      <c r="C767" s="9" t="str">
        <f>IF(AND(TONGHOP!O767="KTHP",TONGHOP!P767="TN",TONGHOP!J767="R",TONGHOP!K767&lt;&gt;""),TONGHOP!K767,"")</f>
        <v/>
      </c>
      <c r="D767" s="9" t="str">
        <f>IF(AND(TONGHOP!O767="KTHP",TONGHOP!P767="TN",TONGHOP!J767="R",TONGHOP!K767&lt;&gt;""),TONGHOP!L767,"")</f>
        <v/>
      </c>
      <c r="E767" s="9" t="str">
        <f>IF(AND(TONGHOP!O767="ThiTN",TONGHOP!P767="LT",TONGHOP!J767="R",TONGHOP!K767&lt;&gt;""),TONGHOP!K767,"")</f>
        <v/>
      </c>
      <c r="F767" s="9" t="str">
        <f>IF(AND(TONGHOP!O767="ThiTN",TONGHOP!P767="LT",TONGHOP!J767="R",TONGHOP!K767&lt;&gt;""),TONGHOP!L767,"")</f>
        <v/>
      </c>
      <c r="G767" s="9" t="str">
        <f>IF(AND(TONGHOP!O767="ThiTN",TONGHOP!P767="TH",TONGHOP!J767="R",TONGHOP!K767&lt;&gt;""),TONGHOP!K767,"")</f>
        <v/>
      </c>
      <c r="H767" s="9" t="str">
        <f>IF(AND(TONGHOP!O767="ThiTN",TONGHOP!P767="TH",TONGHOP!J767="R",TONGHOP!K767&lt;&gt;""),TONGHOP!L767,"")</f>
        <v/>
      </c>
    </row>
    <row r="768" spans="1:8">
      <c r="A768" s="9" t="str">
        <f>IF(AND(TONGHOP!O768="KTHP",TONGHOP!P768="LT",TONGHOP!J768="R",TONGHOP!K768&lt;&gt;""),TONGHOP!K768,"")</f>
        <v/>
      </c>
      <c r="B768" s="9" t="str">
        <f>IF(AND(TONGHOP!O768="KTHP",TONGHOP!P768="LT",TONGHOP!J768="R",TONGHOP!K768&lt;&gt;""),TONGHOP!L768,"")</f>
        <v/>
      </c>
      <c r="C768" s="9" t="str">
        <f>IF(AND(TONGHOP!O768="KTHP",TONGHOP!P768="TN",TONGHOP!J768="R",TONGHOP!K768&lt;&gt;""),TONGHOP!K768,"")</f>
        <v/>
      </c>
      <c r="D768" s="9" t="str">
        <f>IF(AND(TONGHOP!O768="KTHP",TONGHOP!P768="TN",TONGHOP!J768="R",TONGHOP!K768&lt;&gt;""),TONGHOP!L768,"")</f>
        <v/>
      </c>
      <c r="E768" s="9" t="str">
        <f>IF(AND(TONGHOP!O768="ThiTN",TONGHOP!P768="LT",TONGHOP!J768="R",TONGHOP!K768&lt;&gt;""),TONGHOP!K768,"")</f>
        <v/>
      </c>
      <c r="F768" s="9" t="str">
        <f>IF(AND(TONGHOP!O768="ThiTN",TONGHOP!P768="LT",TONGHOP!J768="R",TONGHOP!K768&lt;&gt;""),TONGHOP!L768,"")</f>
        <v/>
      </c>
      <c r="G768" s="9" t="str">
        <f>IF(AND(TONGHOP!O768="ThiTN",TONGHOP!P768="TH",TONGHOP!J768="R",TONGHOP!K768&lt;&gt;""),TONGHOP!K768,"")</f>
        <v/>
      </c>
      <c r="H768" s="9" t="str">
        <f>IF(AND(TONGHOP!O768="ThiTN",TONGHOP!P768="TH",TONGHOP!J768="R",TONGHOP!K768&lt;&gt;""),TONGHOP!L768,"")</f>
        <v/>
      </c>
    </row>
    <row r="769" spans="1:8">
      <c r="A769" s="9" t="str">
        <f>IF(AND(TONGHOP!O769="KTHP",TONGHOP!P769="LT",TONGHOP!J769="R",TONGHOP!K769&lt;&gt;""),TONGHOP!K769,"")</f>
        <v/>
      </c>
      <c r="B769" s="9" t="str">
        <f>IF(AND(TONGHOP!O769="KTHP",TONGHOP!P769="LT",TONGHOP!J769="R",TONGHOP!K769&lt;&gt;""),TONGHOP!L769,"")</f>
        <v/>
      </c>
      <c r="C769" s="9" t="str">
        <f>IF(AND(TONGHOP!O769="KTHP",TONGHOP!P769="TN",TONGHOP!J769="R",TONGHOP!K769&lt;&gt;""),TONGHOP!K769,"")</f>
        <v/>
      </c>
      <c r="D769" s="9" t="str">
        <f>IF(AND(TONGHOP!O769="KTHP",TONGHOP!P769="TN",TONGHOP!J769="R",TONGHOP!K769&lt;&gt;""),TONGHOP!L769,"")</f>
        <v/>
      </c>
      <c r="E769" s="9" t="str">
        <f>IF(AND(TONGHOP!O769="ThiTN",TONGHOP!P769="LT",TONGHOP!J769="R",TONGHOP!K769&lt;&gt;""),TONGHOP!K769,"")</f>
        <v/>
      </c>
      <c r="F769" s="9" t="str">
        <f>IF(AND(TONGHOP!O769="ThiTN",TONGHOP!P769="LT",TONGHOP!J769="R",TONGHOP!K769&lt;&gt;""),TONGHOP!L769,"")</f>
        <v/>
      </c>
      <c r="G769" s="9" t="str">
        <f>IF(AND(TONGHOP!O769="ThiTN",TONGHOP!P769="TH",TONGHOP!J769="R",TONGHOP!K769&lt;&gt;""),TONGHOP!K769,"")</f>
        <v/>
      </c>
      <c r="H769" s="9" t="str">
        <f>IF(AND(TONGHOP!O769="ThiTN",TONGHOP!P769="TH",TONGHOP!J769="R",TONGHOP!K769&lt;&gt;""),TONGHOP!L769,"")</f>
        <v/>
      </c>
    </row>
    <row r="770" spans="1:8">
      <c r="A770" s="9" t="str">
        <f>IF(AND(TONGHOP!O770="KTHP",TONGHOP!P770="LT",TONGHOP!J770="R",TONGHOP!K770&lt;&gt;""),TONGHOP!K770,"")</f>
        <v/>
      </c>
      <c r="B770" s="9" t="str">
        <f>IF(AND(TONGHOP!O770="KTHP",TONGHOP!P770="LT",TONGHOP!J770="R",TONGHOP!K770&lt;&gt;""),TONGHOP!L770,"")</f>
        <v/>
      </c>
      <c r="C770" s="9" t="str">
        <f>IF(AND(TONGHOP!O770="KTHP",TONGHOP!P770="TN",TONGHOP!J770="R",TONGHOP!K770&lt;&gt;""),TONGHOP!K770,"")</f>
        <v/>
      </c>
      <c r="D770" s="9" t="str">
        <f>IF(AND(TONGHOP!O770="KTHP",TONGHOP!P770="TN",TONGHOP!J770="R",TONGHOP!K770&lt;&gt;""),TONGHOP!L770,"")</f>
        <v/>
      </c>
      <c r="E770" s="9" t="str">
        <f>IF(AND(TONGHOP!O770="ThiTN",TONGHOP!P770="LT",TONGHOP!J770="R",TONGHOP!K770&lt;&gt;""),TONGHOP!K770,"")</f>
        <v/>
      </c>
      <c r="F770" s="9" t="str">
        <f>IF(AND(TONGHOP!O770="ThiTN",TONGHOP!P770="LT",TONGHOP!J770="R",TONGHOP!K770&lt;&gt;""),TONGHOP!L770,"")</f>
        <v/>
      </c>
      <c r="G770" s="9" t="str">
        <f>IF(AND(TONGHOP!O770="ThiTN",TONGHOP!P770="TH",TONGHOP!J770="R",TONGHOP!K770&lt;&gt;""),TONGHOP!K770,"")</f>
        <v/>
      </c>
      <c r="H770" s="9" t="str">
        <f>IF(AND(TONGHOP!O770="ThiTN",TONGHOP!P770="TH",TONGHOP!J770="R",TONGHOP!K770&lt;&gt;""),TONGHOP!L770,"")</f>
        <v/>
      </c>
    </row>
    <row r="771" spans="1:8">
      <c r="A771" s="9" t="str">
        <f>IF(AND(TONGHOP!O771="KTHP",TONGHOP!P771="LT",TONGHOP!J771="R",TONGHOP!K771&lt;&gt;""),TONGHOP!K771,"")</f>
        <v/>
      </c>
      <c r="B771" s="9" t="str">
        <f>IF(AND(TONGHOP!O771="KTHP",TONGHOP!P771="LT",TONGHOP!J771="R",TONGHOP!K771&lt;&gt;""),TONGHOP!L771,"")</f>
        <v/>
      </c>
      <c r="C771" s="9" t="str">
        <f>IF(AND(TONGHOP!O771="KTHP",TONGHOP!P771="TN",TONGHOP!J771="R",TONGHOP!K771&lt;&gt;""),TONGHOP!K771,"")</f>
        <v/>
      </c>
      <c r="D771" s="9" t="str">
        <f>IF(AND(TONGHOP!O771="KTHP",TONGHOP!P771="TN",TONGHOP!J771="R",TONGHOP!K771&lt;&gt;""),TONGHOP!L771,"")</f>
        <v/>
      </c>
      <c r="E771" s="9" t="str">
        <f>IF(AND(TONGHOP!O771="ThiTN",TONGHOP!P771="LT",TONGHOP!J771="R",TONGHOP!K771&lt;&gt;""),TONGHOP!K771,"")</f>
        <v/>
      </c>
      <c r="F771" s="9" t="str">
        <f>IF(AND(TONGHOP!O771="ThiTN",TONGHOP!P771="LT",TONGHOP!J771="R",TONGHOP!K771&lt;&gt;""),TONGHOP!L771,"")</f>
        <v/>
      </c>
      <c r="G771" s="9" t="str">
        <f>IF(AND(TONGHOP!O771="ThiTN",TONGHOP!P771="TH",TONGHOP!J771="R",TONGHOP!K771&lt;&gt;""),TONGHOP!K771,"")</f>
        <v/>
      </c>
      <c r="H771" s="9" t="str">
        <f>IF(AND(TONGHOP!O771="ThiTN",TONGHOP!P771="TH",TONGHOP!J771="R",TONGHOP!K771&lt;&gt;""),TONGHOP!L771,"")</f>
        <v/>
      </c>
    </row>
    <row r="772" spans="1:8">
      <c r="A772" s="9" t="str">
        <f>IF(AND(TONGHOP!O772="KTHP",TONGHOP!P772="LT",TONGHOP!J772="R",TONGHOP!K772&lt;&gt;""),TONGHOP!K772,"")</f>
        <v/>
      </c>
      <c r="B772" s="9" t="str">
        <f>IF(AND(TONGHOP!O772="KTHP",TONGHOP!P772="LT",TONGHOP!J772="R",TONGHOP!K772&lt;&gt;""),TONGHOP!L772,"")</f>
        <v/>
      </c>
      <c r="C772" s="9" t="str">
        <f>IF(AND(TONGHOP!O772="KTHP",TONGHOP!P772="TN",TONGHOP!J772="R",TONGHOP!K772&lt;&gt;""),TONGHOP!K772,"")</f>
        <v/>
      </c>
      <c r="D772" s="9" t="str">
        <f>IF(AND(TONGHOP!O772="KTHP",TONGHOP!P772="TN",TONGHOP!J772="R",TONGHOP!K772&lt;&gt;""),TONGHOP!L772,"")</f>
        <v/>
      </c>
      <c r="E772" s="9" t="str">
        <f>IF(AND(TONGHOP!O772="ThiTN",TONGHOP!P772="LT",TONGHOP!J772="R",TONGHOP!K772&lt;&gt;""),TONGHOP!K772,"")</f>
        <v/>
      </c>
      <c r="F772" s="9" t="str">
        <f>IF(AND(TONGHOP!O772="ThiTN",TONGHOP!P772="LT",TONGHOP!J772="R",TONGHOP!K772&lt;&gt;""),TONGHOP!L772,"")</f>
        <v/>
      </c>
      <c r="G772" s="9" t="str">
        <f>IF(AND(TONGHOP!O772="ThiTN",TONGHOP!P772="TH",TONGHOP!J772="R",TONGHOP!K772&lt;&gt;""),TONGHOP!K772,"")</f>
        <v/>
      </c>
      <c r="H772" s="9" t="str">
        <f>IF(AND(TONGHOP!O772="ThiTN",TONGHOP!P772="TH",TONGHOP!J772="R",TONGHOP!K772&lt;&gt;""),TONGHOP!L772,"")</f>
        <v/>
      </c>
    </row>
    <row r="773" spans="1:8">
      <c r="A773" s="9" t="str">
        <f>IF(AND(TONGHOP!O773="KTHP",TONGHOP!P773="LT",TONGHOP!J773="R",TONGHOP!K773&lt;&gt;""),TONGHOP!K773,"")</f>
        <v/>
      </c>
      <c r="B773" s="9" t="str">
        <f>IF(AND(TONGHOP!O773="KTHP",TONGHOP!P773="LT",TONGHOP!J773="R",TONGHOP!K773&lt;&gt;""),TONGHOP!L773,"")</f>
        <v/>
      </c>
      <c r="C773" s="9" t="str">
        <f>IF(AND(TONGHOP!O773="KTHP",TONGHOP!P773="TN",TONGHOP!J773="R",TONGHOP!K773&lt;&gt;""),TONGHOP!K773,"")</f>
        <v/>
      </c>
      <c r="D773" s="9" t="str">
        <f>IF(AND(TONGHOP!O773="KTHP",TONGHOP!P773="TN",TONGHOP!J773="R",TONGHOP!K773&lt;&gt;""),TONGHOP!L773,"")</f>
        <v/>
      </c>
      <c r="E773" s="9" t="str">
        <f>IF(AND(TONGHOP!O773="ThiTN",TONGHOP!P773="LT",TONGHOP!J773="R",TONGHOP!K773&lt;&gt;""),TONGHOP!K773,"")</f>
        <v/>
      </c>
      <c r="F773" s="9" t="str">
        <f>IF(AND(TONGHOP!O773="ThiTN",TONGHOP!P773="LT",TONGHOP!J773="R",TONGHOP!K773&lt;&gt;""),TONGHOP!L773,"")</f>
        <v/>
      </c>
      <c r="G773" s="9" t="str">
        <f>IF(AND(TONGHOP!O773="ThiTN",TONGHOP!P773="TH",TONGHOP!J773="R",TONGHOP!K773&lt;&gt;""),TONGHOP!K773,"")</f>
        <v/>
      </c>
      <c r="H773" s="9" t="str">
        <f>IF(AND(TONGHOP!O773="ThiTN",TONGHOP!P773="TH",TONGHOP!J773="R",TONGHOP!K773&lt;&gt;""),TONGHOP!L773,"")</f>
        <v/>
      </c>
    </row>
    <row r="774" spans="1:8">
      <c r="A774" s="9" t="str">
        <f>IF(AND(TONGHOP!O774="KTHP",TONGHOP!P774="LT",TONGHOP!J774="R",TONGHOP!K774&lt;&gt;""),TONGHOP!K774,"")</f>
        <v/>
      </c>
      <c r="B774" s="9" t="str">
        <f>IF(AND(TONGHOP!O774="KTHP",TONGHOP!P774="LT",TONGHOP!J774="R",TONGHOP!K774&lt;&gt;""),TONGHOP!L774,"")</f>
        <v/>
      </c>
      <c r="C774" s="9" t="str">
        <f>IF(AND(TONGHOP!O774="KTHP",TONGHOP!P774="TN",TONGHOP!J774="R",TONGHOP!K774&lt;&gt;""),TONGHOP!K774,"")</f>
        <v/>
      </c>
      <c r="D774" s="9" t="str">
        <f>IF(AND(TONGHOP!O774="KTHP",TONGHOP!P774="TN",TONGHOP!J774="R",TONGHOP!K774&lt;&gt;""),TONGHOP!L774,"")</f>
        <v/>
      </c>
      <c r="E774" s="9" t="str">
        <f>IF(AND(TONGHOP!O774="ThiTN",TONGHOP!P774="LT",TONGHOP!J774="R",TONGHOP!K774&lt;&gt;""),TONGHOP!K774,"")</f>
        <v/>
      </c>
      <c r="F774" s="9" t="str">
        <f>IF(AND(TONGHOP!O774="ThiTN",TONGHOP!P774="LT",TONGHOP!J774="R",TONGHOP!K774&lt;&gt;""),TONGHOP!L774,"")</f>
        <v/>
      </c>
      <c r="G774" s="9" t="str">
        <f>IF(AND(TONGHOP!O774="ThiTN",TONGHOP!P774="TH",TONGHOP!J774="R",TONGHOP!K774&lt;&gt;""),TONGHOP!K774,"")</f>
        <v/>
      </c>
      <c r="H774" s="9" t="str">
        <f>IF(AND(TONGHOP!O774="ThiTN",TONGHOP!P774="TH",TONGHOP!J774="R",TONGHOP!K774&lt;&gt;""),TONGHOP!L774,"")</f>
        <v/>
      </c>
    </row>
    <row r="775" spans="1:8">
      <c r="A775" s="9" t="str">
        <f>IF(AND(TONGHOP!O775="KTHP",TONGHOP!P775="LT",TONGHOP!J775="R",TONGHOP!K775&lt;&gt;""),TONGHOP!K775,"")</f>
        <v/>
      </c>
      <c r="B775" s="9" t="str">
        <f>IF(AND(TONGHOP!O775="KTHP",TONGHOP!P775="LT",TONGHOP!J775="R",TONGHOP!K775&lt;&gt;""),TONGHOP!L775,"")</f>
        <v/>
      </c>
      <c r="C775" s="9" t="str">
        <f>IF(AND(TONGHOP!O775="KTHP",TONGHOP!P775="TN",TONGHOP!J775="R",TONGHOP!K775&lt;&gt;""),TONGHOP!K775,"")</f>
        <v/>
      </c>
      <c r="D775" s="9" t="str">
        <f>IF(AND(TONGHOP!O775="KTHP",TONGHOP!P775="TN",TONGHOP!J775="R",TONGHOP!K775&lt;&gt;""),TONGHOP!L775,"")</f>
        <v/>
      </c>
      <c r="E775" s="9" t="str">
        <f>IF(AND(TONGHOP!O775="ThiTN",TONGHOP!P775="LT",TONGHOP!J775="R",TONGHOP!K775&lt;&gt;""),TONGHOP!K775,"")</f>
        <v/>
      </c>
      <c r="F775" s="9" t="str">
        <f>IF(AND(TONGHOP!O775="ThiTN",TONGHOP!P775="LT",TONGHOP!J775="R",TONGHOP!K775&lt;&gt;""),TONGHOP!L775,"")</f>
        <v/>
      </c>
      <c r="G775" s="9" t="str">
        <f>IF(AND(TONGHOP!O775="ThiTN",TONGHOP!P775="TH",TONGHOP!J775="R",TONGHOP!K775&lt;&gt;""),TONGHOP!K775,"")</f>
        <v/>
      </c>
      <c r="H775" s="9" t="str">
        <f>IF(AND(TONGHOP!O775="ThiTN",TONGHOP!P775="TH",TONGHOP!J775="R",TONGHOP!K775&lt;&gt;""),TONGHOP!L775,"")</f>
        <v/>
      </c>
    </row>
    <row r="776" spans="1:8">
      <c r="A776" s="9" t="str">
        <f>IF(AND(TONGHOP!O776="KTHP",TONGHOP!P776="LT",TONGHOP!J776="R",TONGHOP!K776&lt;&gt;""),TONGHOP!K776,"")</f>
        <v/>
      </c>
      <c r="B776" s="9" t="str">
        <f>IF(AND(TONGHOP!O776="KTHP",TONGHOP!P776="LT",TONGHOP!J776="R",TONGHOP!K776&lt;&gt;""),TONGHOP!L776,"")</f>
        <v/>
      </c>
      <c r="C776" s="9" t="str">
        <f>IF(AND(TONGHOP!O776="KTHP",TONGHOP!P776="TN",TONGHOP!J776="R",TONGHOP!K776&lt;&gt;""),TONGHOP!K776,"")</f>
        <v/>
      </c>
      <c r="D776" s="9" t="str">
        <f>IF(AND(TONGHOP!O776="KTHP",TONGHOP!P776="TN",TONGHOP!J776="R",TONGHOP!K776&lt;&gt;""),TONGHOP!L776,"")</f>
        <v/>
      </c>
      <c r="E776" s="9" t="str">
        <f>IF(AND(TONGHOP!O776="ThiTN",TONGHOP!P776="LT",TONGHOP!J776="R",TONGHOP!K776&lt;&gt;""),TONGHOP!K776,"")</f>
        <v/>
      </c>
      <c r="F776" s="9" t="str">
        <f>IF(AND(TONGHOP!O776="ThiTN",TONGHOP!P776="LT",TONGHOP!J776="R",TONGHOP!K776&lt;&gt;""),TONGHOP!L776,"")</f>
        <v/>
      </c>
      <c r="G776" s="9" t="str">
        <f>IF(AND(TONGHOP!O776="ThiTN",TONGHOP!P776="TH",TONGHOP!J776="R",TONGHOP!K776&lt;&gt;""),TONGHOP!K776,"")</f>
        <v/>
      </c>
      <c r="H776" s="9" t="str">
        <f>IF(AND(TONGHOP!O776="ThiTN",TONGHOP!P776="TH",TONGHOP!J776="R",TONGHOP!K776&lt;&gt;""),TONGHOP!L776,"")</f>
        <v/>
      </c>
    </row>
    <row r="777" spans="1:8">
      <c r="A777" s="9" t="str">
        <f>IF(AND(TONGHOP!O777="KTHP",TONGHOP!P777="LT",TONGHOP!J777="R",TONGHOP!K777&lt;&gt;""),TONGHOP!K777,"")</f>
        <v/>
      </c>
      <c r="B777" s="9" t="str">
        <f>IF(AND(TONGHOP!O777="KTHP",TONGHOP!P777="LT",TONGHOP!J777="R",TONGHOP!K777&lt;&gt;""),TONGHOP!L777,"")</f>
        <v/>
      </c>
      <c r="C777" s="9" t="str">
        <f>IF(AND(TONGHOP!O777="KTHP",TONGHOP!P777="TN",TONGHOP!J777="R",TONGHOP!K777&lt;&gt;""),TONGHOP!K777,"")</f>
        <v/>
      </c>
      <c r="D777" s="9" t="str">
        <f>IF(AND(TONGHOP!O777="KTHP",TONGHOP!P777="TN",TONGHOP!J777="R",TONGHOP!K777&lt;&gt;""),TONGHOP!L777,"")</f>
        <v/>
      </c>
      <c r="E777" s="9" t="str">
        <f>IF(AND(TONGHOP!O777="ThiTN",TONGHOP!P777="LT",TONGHOP!J777="R",TONGHOP!K777&lt;&gt;""),TONGHOP!K777,"")</f>
        <v/>
      </c>
      <c r="F777" s="9" t="str">
        <f>IF(AND(TONGHOP!O777="ThiTN",TONGHOP!P777="LT",TONGHOP!J777="R",TONGHOP!K777&lt;&gt;""),TONGHOP!L777,"")</f>
        <v/>
      </c>
      <c r="G777" s="9" t="str">
        <f>IF(AND(TONGHOP!O777="ThiTN",TONGHOP!P777="TH",TONGHOP!J777="R",TONGHOP!K777&lt;&gt;""),TONGHOP!K777,"")</f>
        <v/>
      </c>
      <c r="H777" s="9" t="str">
        <f>IF(AND(TONGHOP!O777="ThiTN",TONGHOP!P777="TH",TONGHOP!J777="R",TONGHOP!K777&lt;&gt;""),TONGHOP!L777,"")</f>
        <v/>
      </c>
    </row>
    <row r="778" spans="1:8">
      <c r="A778" s="9" t="str">
        <f>IF(AND(TONGHOP!O778="KTHP",TONGHOP!P778="LT",TONGHOP!J778="R",TONGHOP!K778&lt;&gt;""),TONGHOP!K778,"")</f>
        <v/>
      </c>
      <c r="B778" s="9" t="str">
        <f>IF(AND(TONGHOP!O778="KTHP",TONGHOP!P778="LT",TONGHOP!J778="R",TONGHOP!K778&lt;&gt;""),TONGHOP!L778,"")</f>
        <v/>
      </c>
      <c r="C778" s="9" t="str">
        <f>IF(AND(TONGHOP!O778="KTHP",TONGHOP!P778="TN",TONGHOP!J778="R",TONGHOP!K778&lt;&gt;""),TONGHOP!K778,"")</f>
        <v/>
      </c>
      <c r="D778" s="9" t="str">
        <f>IF(AND(TONGHOP!O778="KTHP",TONGHOP!P778="TN",TONGHOP!J778="R",TONGHOP!K778&lt;&gt;""),TONGHOP!L778,"")</f>
        <v/>
      </c>
      <c r="E778" s="9" t="str">
        <f>IF(AND(TONGHOP!O778="ThiTN",TONGHOP!P778="LT",TONGHOP!J778="R",TONGHOP!K778&lt;&gt;""),TONGHOP!K778,"")</f>
        <v/>
      </c>
      <c r="F778" s="9" t="str">
        <f>IF(AND(TONGHOP!O778="ThiTN",TONGHOP!P778="LT",TONGHOP!J778="R",TONGHOP!K778&lt;&gt;""),TONGHOP!L778,"")</f>
        <v/>
      </c>
      <c r="G778" s="9" t="str">
        <f>IF(AND(TONGHOP!O778="ThiTN",TONGHOP!P778="TH",TONGHOP!J778="R",TONGHOP!K778&lt;&gt;""),TONGHOP!K778,"")</f>
        <v/>
      </c>
      <c r="H778" s="9" t="str">
        <f>IF(AND(TONGHOP!O778="ThiTN",TONGHOP!P778="TH",TONGHOP!J778="R",TONGHOP!K778&lt;&gt;""),TONGHOP!L778,"")</f>
        <v/>
      </c>
    </row>
    <row r="779" spans="1:8">
      <c r="A779" s="9" t="str">
        <f>IF(AND(TONGHOP!O779="KTHP",TONGHOP!P779="LT",TONGHOP!J779="R",TONGHOP!K779&lt;&gt;""),TONGHOP!K779,"")</f>
        <v/>
      </c>
      <c r="B779" s="9" t="str">
        <f>IF(AND(TONGHOP!O779="KTHP",TONGHOP!P779="LT",TONGHOP!J779="R",TONGHOP!K779&lt;&gt;""),TONGHOP!L779,"")</f>
        <v/>
      </c>
      <c r="C779" s="9" t="str">
        <f>IF(AND(TONGHOP!O779="KTHP",TONGHOP!P779="TN",TONGHOP!J779="R",TONGHOP!K779&lt;&gt;""),TONGHOP!K779,"")</f>
        <v/>
      </c>
      <c r="D779" s="9" t="str">
        <f>IF(AND(TONGHOP!O779="KTHP",TONGHOP!P779="TN",TONGHOP!J779="R",TONGHOP!K779&lt;&gt;""),TONGHOP!L779,"")</f>
        <v/>
      </c>
      <c r="E779" s="9" t="str">
        <f>IF(AND(TONGHOP!O779="ThiTN",TONGHOP!P779="LT",TONGHOP!J779="R",TONGHOP!K779&lt;&gt;""),TONGHOP!K779,"")</f>
        <v/>
      </c>
      <c r="F779" s="9" t="str">
        <f>IF(AND(TONGHOP!O779="ThiTN",TONGHOP!P779="LT",TONGHOP!J779="R",TONGHOP!K779&lt;&gt;""),TONGHOP!L779,"")</f>
        <v/>
      </c>
      <c r="G779" s="9" t="str">
        <f>IF(AND(TONGHOP!O779="ThiTN",TONGHOP!P779="TH",TONGHOP!J779="R",TONGHOP!K779&lt;&gt;""),TONGHOP!K779,"")</f>
        <v/>
      </c>
      <c r="H779" s="9" t="str">
        <f>IF(AND(TONGHOP!O779="ThiTN",TONGHOP!P779="TH",TONGHOP!J779="R",TONGHOP!K779&lt;&gt;""),TONGHOP!L779,"")</f>
        <v/>
      </c>
    </row>
    <row r="780" spans="1:8">
      <c r="A780" s="9" t="str">
        <f>IF(AND(TONGHOP!O780="KTHP",TONGHOP!P780="LT",TONGHOP!J780="R",TONGHOP!K780&lt;&gt;""),TONGHOP!K780,"")</f>
        <v/>
      </c>
      <c r="B780" s="9" t="str">
        <f>IF(AND(TONGHOP!O780="KTHP",TONGHOP!P780="LT",TONGHOP!J780="R",TONGHOP!K780&lt;&gt;""),TONGHOP!L780,"")</f>
        <v/>
      </c>
      <c r="C780" s="9" t="str">
        <f>IF(AND(TONGHOP!O780="KTHP",TONGHOP!P780="TN",TONGHOP!J780="R",TONGHOP!K780&lt;&gt;""),TONGHOP!K780,"")</f>
        <v/>
      </c>
      <c r="D780" s="9" t="str">
        <f>IF(AND(TONGHOP!O780="KTHP",TONGHOP!P780="TN",TONGHOP!J780="R",TONGHOP!K780&lt;&gt;""),TONGHOP!L780,"")</f>
        <v/>
      </c>
      <c r="E780" s="9" t="str">
        <f>IF(AND(TONGHOP!O780="ThiTN",TONGHOP!P780="LT",TONGHOP!J780="R",TONGHOP!K780&lt;&gt;""),TONGHOP!K780,"")</f>
        <v/>
      </c>
      <c r="F780" s="9" t="str">
        <f>IF(AND(TONGHOP!O780="ThiTN",TONGHOP!P780="LT",TONGHOP!J780="R",TONGHOP!K780&lt;&gt;""),TONGHOP!L780,"")</f>
        <v/>
      </c>
      <c r="G780" s="9" t="str">
        <f>IF(AND(TONGHOP!O780="ThiTN",TONGHOP!P780="TH",TONGHOP!J780="R",TONGHOP!K780&lt;&gt;""),TONGHOP!K780,"")</f>
        <v/>
      </c>
      <c r="H780" s="9" t="str">
        <f>IF(AND(TONGHOP!O780="ThiTN",TONGHOP!P780="TH",TONGHOP!J780="R",TONGHOP!K780&lt;&gt;""),TONGHOP!L780,"")</f>
        <v/>
      </c>
    </row>
    <row r="781" spans="1:8">
      <c r="A781" s="9" t="str">
        <f>IF(AND(TONGHOP!O781="KTHP",TONGHOP!P781="LT",TONGHOP!J781="R",TONGHOP!K781&lt;&gt;""),TONGHOP!K781,"")</f>
        <v/>
      </c>
      <c r="B781" s="9" t="str">
        <f>IF(AND(TONGHOP!O781="KTHP",TONGHOP!P781="LT",TONGHOP!J781="R",TONGHOP!K781&lt;&gt;""),TONGHOP!L781,"")</f>
        <v/>
      </c>
      <c r="C781" s="9" t="str">
        <f>IF(AND(TONGHOP!O781="KTHP",TONGHOP!P781="TN",TONGHOP!J781="R",TONGHOP!K781&lt;&gt;""),TONGHOP!K781,"")</f>
        <v/>
      </c>
      <c r="D781" s="9" t="str">
        <f>IF(AND(TONGHOP!O781="KTHP",TONGHOP!P781="TN",TONGHOP!J781="R",TONGHOP!K781&lt;&gt;""),TONGHOP!L781,"")</f>
        <v/>
      </c>
      <c r="E781" s="9" t="str">
        <f>IF(AND(TONGHOP!O781="ThiTN",TONGHOP!P781="LT",TONGHOP!J781="R",TONGHOP!K781&lt;&gt;""),TONGHOP!K781,"")</f>
        <v/>
      </c>
      <c r="F781" s="9" t="str">
        <f>IF(AND(TONGHOP!O781="ThiTN",TONGHOP!P781="LT",TONGHOP!J781="R",TONGHOP!K781&lt;&gt;""),TONGHOP!L781,"")</f>
        <v/>
      </c>
      <c r="G781" s="9" t="str">
        <f>IF(AND(TONGHOP!O781="ThiTN",TONGHOP!P781="TH",TONGHOP!J781="R",TONGHOP!K781&lt;&gt;""),TONGHOP!K781,"")</f>
        <v/>
      </c>
      <c r="H781" s="9" t="str">
        <f>IF(AND(TONGHOP!O781="ThiTN",TONGHOP!P781="TH",TONGHOP!J781="R",TONGHOP!K781&lt;&gt;""),TONGHOP!L781,"")</f>
        <v/>
      </c>
    </row>
    <row r="782" spans="1:8">
      <c r="A782" s="9" t="str">
        <f>IF(AND(TONGHOP!O782="KTHP",TONGHOP!P782="LT",TONGHOP!J782="R",TONGHOP!K782&lt;&gt;""),TONGHOP!K782,"")</f>
        <v/>
      </c>
      <c r="B782" s="9" t="str">
        <f>IF(AND(TONGHOP!O782="KTHP",TONGHOP!P782="LT",TONGHOP!J782="R",TONGHOP!K782&lt;&gt;""),TONGHOP!L782,"")</f>
        <v/>
      </c>
      <c r="C782" s="9" t="str">
        <f>IF(AND(TONGHOP!O782="KTHP",TONGHOP!P782="TN",TONGHOP!J782="R",TONGHOP!K782&lt;&gt;""),TONGHOP!K782,"")</f>
        <v/>
      </c>
      <c r="D782" s="9" t="str">
        <f>IF(AND(TONGHOP!O782="KTHP",TONGHOP!P782="TN",TONGHOP!J782="R",TONGHOP!K782&lt;&gt;""),TONGHOP!L782,"")</f>
        <v/>
      </c>
      <c r="E782" s="9" t="str">
        <f>IF(AND(TONGHOP!O782="ThiTN",TONGHOP!P782="LT",TONGHOP!J782="R",TONGHOP!K782&lt;&gt;""),TONGHOP!K782,"")</f>
        <v/>
      </c>
      <c r="F782" s="9" t="str">
        <f>IF(AND(TONGHOP!O782="ThiTN",TONGHOP!P782="LT",TONGHOP!J782="R",TONGHOP!K782&lt;&gt;""),TONGHOP!L782,"")</f>
        <v/>
      </c>
      <c r="G782" s="9" t="str">
        <f>IF(AND(TONGHOP!O782="ThiTN",TONGHOP!P782="TH",TONGHOP!J782="R",TONGHOP!K782&lt;&gt;""),TONGHOP!K782,"")</f>
        <v/>
      </c>
      <c r="H782" s="9" t="str">
        <f>IF(AND(TONGHOP!O782="ThiTN",TONGHOP!P782="TH",TONGHOP!J782="R",TONGHOP!K782&lt;&gt;""),TONGHOP!L782,"")</f>
        <v/>
      </c>
    </row>
    <row r="783" spans="1:8">
      <c r="A783" s="9" t="str">
        <f>IF(AND(TONGHOP!O783="KTHP",TONGHOP!P783="LT",TONGHOP!J783="R",TONGHOP!K783&lt;&gt;""),TONGHOP!K783,"")</f>
        <v/>
      </c>
      <c r="B783" s="9" t="str">
        <f>IF(AND(TONGHOP!O783="KTHP",TONGHOP!P783="LT",TONGHOP!J783="R",TONGHOP!K783&lt;&gt;""),TONGHOP!L783,"")</f>
        <v/>
      </c>
      <c r="C783" s="9" t="str">
        <f>IF(AND(TONGHOP!O783="KTHP",TONGHOP!P783="TN",TONGHOP!J783="R",TONGHOP!K783&lt;&gt;""),TONGHOP!K783,"")</f>
        <v/>
      </c>
      <c r="D783" s="9" t="str">
        <f>IF(AND(TONGHOP!O783="KTHP",TONGHOP!P783="TN",TONGHOP!J783="R",TONGHOP!K783&lt;&gt;""),TONGHOP!L783,"")</f>
        <v/>
      </c>
      <c r="E783" s="9" t="str">
        <f>IF(AND(TONGHOP!O783="ThiTN",TONGHOP!P783="LT",TONGHOP!J783="R",TONGHOP!K783&lt;&gt;""),TONGHOP!K783,"")</f>
        <v/>
      </c>
      <c r="F783" s="9" t="str">
        <f>IF(AND(TONGHOP!O783="ThiTN",TONGHOP!P783="LT",TONGHOP!J783="R",TONGHOP!K783&lt;&gt;""),TONGHOP!L783,"")</f>
        <v/>
      </c>
      <c r="G783" s="9" t="str">
        <f>IF(AND(TONGHOP!O783="ThiTN",TONGHOP!P783="TH",TONGHOP!J783="R",TONGHOP!K783&lt;&gt;""),TONGHOP!K783,"")</f>
        <v/>
      </c>
      <c r="H783" s="9" t="str">
        <f>IF(AND(TONGHOP!O783="ThiTN",TONGHOP!P783="TH",TONGHOP!J783="R",TONGHOP!K783&lt;&gt;""),TONGHOP!L783,"")</f>
        <v/>
      </c>
    </row>
    <row r="784" spans="1:8">
      <c r="A784" s="9" t="str">
        <f>IF(AND(TONGHOP!O784="KTHP",TONGHOP!P784="LT",TONGHOP!J784="R",TONGHOP!K784&lt;&gt;""),TONGHOP!K784,"")</f>
        <v/>
      </c>
      <c r="B784" s="9" t="str">
        <f>IF(AND(TONGHOP!O784="KTHP",TONGHOP!P784="LT",TONGHOP!J784="R",TONGHOP!K784&lt;&gt;""),TONGHOP!L784,"")</f>
        <v/>
      </c>
      <c r="C784" s="9" t="str">
        <f>IF(AND(TONGHOP!O784="KTHP",TONGHOP!P784="TN",TONGHOP!J784="R",TONGHOP!K784&lt;&gt;""),TONGHOP!K784,"")</f>
        <v/>
      </c>
      <c r="D784" s="9" t="str">
        <f>IF(AND(TONGHOP!O784="KTHP",TONGHOP!P784="TN",TONGHOP!J784="R",TONGHOP!K784&lt;&gt;""),TONGHOP!L784,"")</f>
        <v/>
      </c>
      <c r="E784" s="9" t="str">
        <f>IF(AND(TONGHOP!O784="ThiTN",TONGHOP!P784="LT",TONGHOP!J784="R",TONGHOP!K784&lt;&gt;""),TONGHOP!K784,"")</f>
        <v/>
      </c>
      <c r="F784" s="9" t="str">
        <f>IF(AND(TONGHOP!O784="ThiTN",TONGHOP!P784="LT",TONGHOP!J784="R",TONGHOP!K784&lt;&gt;""),TONGHOP!L784,"")</f>
        <v/>
      </c>
      <c r="G784" s="9" t="str">
        <f>IF(AND(TONGHOP!O784="ThiTN",TONGHOP!P784="TH",TONGHOP!J784="R",TONGHOP!K784&lt;&gt;""),TONGHOP!K784,"")</f>
        <v/>
      </c>
      <c r="H784" s="9" t="str">
        <f>IF(AND(TONGHOP!O784="ThiTN",TONGHOP!P784="TH",TONGHOP!J784="R",TONGHOP!K784&lt;&gt;""),TONGHOP!L784,"")</f>
        <v/>
      </c>
    </row>
    <row r="785" spans="1:8">
      <c r="A785" s="9" t="str">
        <f>IF(AND(TONGHOP!O785="KTHP",TONGHOP!P785="LT",TONGHOP!J785="R",TONGHOP!K785&lt;&gt;""),TONGHOP!K785,"")</f>
        <v/>
      </c>
      <c r="B785" s="9" t="str">
        <f>IF(AND(TONGHOP!O785="KTHP",TONGHOP!P785="LT",TONGHOP!J785="R",TONGHOP!K785&lt;&gt;""),TONGHOP!L785,"")</f>
        <v/>
      </c>
      <c r="C785" s="9" t="str">
        <f>IF(AND(TONGHOP!O785="KTHP",TONGHOP!P785="TN",TONGHOP!J785="R",TONGHOP!K785&lt;&gt;""),TONGHOP!K785,"")</f>
        <v/>
      </c>
      <c r="D785" s="9" t="str">
        <f>IF(AND(TONGHOP!O785="KTHP",TONGHOP!P785="TN",TONGHOP!J785="R",TONGHOP!K785&lt;&gt;""),TONGHOP!L785,"")</f>
        <v/>
      </c>
      <c r="E785" s="9" t="str">
        <f>IF(AND(TONGHOP!O785="ThiTN",TONGHOP!P785="LT",TONGHOP!J785="R",TONGHOP!K785&lt;&gt;""),TONGHOP!K785,"")</f>
        <v/>
      </c>
      <c r="F785" s="9" t="str">
        <f>IF(AND(TONGHOP!O785="ThiTN",TONGHOP!P785="LT",TONGHOP!J785="R",TONGHOP!K785&lt;&gt;""),TONGHOP!L785,"")</f>
        <v/>
      </c>
      <c r="G785" s="9" t="str">
        <f>IF(AND(TONGHOP!O785="ThiTN",TONGHOP!P785="TH",TONGHOP!J785="R",TONGHOP!K785&lt;&gt;""),TONGHOP!K785,"")</f>
        <v/>
      </c>
      <c r="H785" s="9" t="str">
        <f>IF(AND(TONGHOP!O785="ThiTN",TONGHOP!P785="TH",TONGHOP!J785="R",TONGHOP!K785&lt;&gt;""),TONGHOP!L785,"")</f>
        <v/>
      </c>
    </row>
    <row r="786" spans="1:8">
      <c r="A786" s="9" t="str">
        <f>IF(AND(TONGHOP!O786="KTHP",TONGHOP!P786="LT",TONGHOP!J786="R",TONGHOP!K786&lt;&gt;""),TONGHOP!K786,"")</f>
        <v/>
      </c>
      <c r="B786" s="9" t="str">
        <f>IF(AND(TONGHOP!O786="KTHP",TONGHOP!P786="LT",TONGHOP!J786="R",TONGHOP!K786&lt;&gt;""),TONGHOP!L786,"")</f>
        <v/>
      </c>
      <c r="C786" s="9" t="str">
        <f>IF(AND(TONGHOP!O786="KTHP",TONGHOP!P786="TN",TONGHOP!J786="R",TONGHOP!K786&lt;&gt;""),TONGHOP!K786,"")</f>
        <v/>
      </c>
      <c r="D786" s="9" t="str">
        <f>IF(AND(TONGHOP!O786="KTHP",TONGHOP!P786="TN",TONGHOP!J786="R",TONGHOP!K786&lt;&gt;""),TONGHOP!L786,"")</f>
        <v/>
      </c>
      <c r="E786" s="9" t="str">
        <f>IF(AND(TONGHOP!O786="ThiTN",TONGHOP!P786="LT",TONGHOP!J786="R",TONGHOP!K786&lt;&gt;""),TONGHOP!K786,"")</f>
        <v/>
      </c>
      <c r="F786" s="9" t="str">
        <f>IF(AND(TONGHOP!O786="ThiTN",TONGHOP!P786="LT",TONGHOP!J786="R",TONGHOP!K786&lt;&gt;""),TONGHOP!L786,"")</f>
        <v/>
      </c>
      <c r="G786" s="9" t="str">
        <f>IF(AND(TONGHOP!O786="ThiTN",TONGHOP!P786="TH",TONGHOP!J786="R",TONGHOP!K786&lt;&gt;""),TONGHOP!K786,"")</f>
        <v/>
      </c>
      <c r="H786" s="9" t="str">
        <f>IF(AND(TONGHOP!O786="ThiTN",TONGHOP!P786="TH",TONGHOP!J786="R",TONGHOP!K786&lt;&gt;""),TONGHOP!L786,"")</f>
        <v/>
      </c>
    </row>
    <row r="787" spans="1:8">
      <c r="A787" s="9" t="str">
        <f>IF(AND(TONGHOP!O787="KTHP",TONGHOP!P787="LT",TONGHOP!J787="R",TONGHOP!K787&lt;&gt;""),TONGHOP!K787,"")</f>
        <v/>
      </c>
      <c r="B787" s="9" t="str">
        <f>IF(AND(TONGHOP!O787="KTHP",TONGHOP!P787="LT",TONGHOP!J787="R",TONGHOP!K787&lt;&gt;""),TONGHOP!L787,"")</f>
        <v/>
      </c>
      <c r="C787" s="9" t="str">
        <f>IF(AND(TONGHOP!O787="KTHP",TONGHOP!P787="TN",TONGHOP!J787="R",TONGHOP!K787&lt;&gt;""),TONGHOP!K787,"")</f>
        <v/>
      </c>
      <c r="D787" s="9" t="str">
        <f>IF(AND(TONGHOP!O787="KTHP",TONGHOP!P787="TN",TONGHOP!J787="R",TONGHOP!K787&lt;&gt;""),TONGHOP!L787,"")</f>
        <v/>
      </c>
      <c r="E787" s="9" t="str">
        <f>IF(AND(TONGHOP!O787="ThiTN",TONGHOP!P787="LT",TONGHOP!J787="R",TONGHOP!K787&lt;&gt;""),TONGHOP!K787,"")</f>
        <v/>
      </c>
      <c r="F787" s="9" t="str">
        <f>IF(AND(TONGHOP!O787="ThiTN",TONGHOP!P787="LT",TONGHOP!J787="R",TONGHOP!K787&lt;&gt;""),TONGHOP!L787,"")</f>
        <v/>
      </c>
      <c r="G787" s="9" t="str">
        <f>IF(AND(TONGHOP!O787="ThiTN",TONGHOP!P787="TH",TONGHOP!J787="R",TONGHOP!K787&lt;&gt;""),TONGHOP!K787,"")</f>
        <v/>
      </c>
      <c r="H787" s="9" t="str">
        <f>IF(AND(TONGHOP!O787="ThiTN",TONGHOP!P787="TH",TONGHOP!J787="R",TONGHOP!K787&lt;&gt;""),TONGHOP!L787,"")</f>
        <v/>
      </c>
    </row>
    <row r="788" spans="1:8">
      <c r="A788" s="9" t="str">
        <f>IF(AND(TONGHOP!O788="KTHP",TONGHOP!P788="LT",TONGHOP!J788="R",TONGHOP!K788&lt;&gt;""),TONGHOP!K788,"")</f>
        <v/>
      </c>
      <c r="B788" s="9" t="str">
        <f>IF(AND(TONGHOP!O788="KTHP",TONGHOP!P788="LT",TONGHOP!J788="R",TONGHOP!K788&lt;&gt;""),TONGHOP!L788,"")</f>
        <v/>
      </c>
      <c r="C788" s="9" t="str">
        <f>IF(AND(TONGHOP!O788="KTHP",TONGHOP!P788="TN",TONGHOP!J788="R",TONGHOP!K788&lt;&gt;""),TONGHOP!K788,"")</f>
        <v/>
      </c>
      <c r="D788" s="9" t="str">
        <f>IF(AND(TONGHOP!O788="KTHP",TONGHOP!P788="TN",TONGHOP!J788="R",TONGHOP!K788&lt;&gt;""),TONGHOP!L788,"")</f>
        <v/>
      </c>
      <c r="E788" s="9" t="str">
        <f>IF(AND(TONGHOP!O788="ThiTN",TONGHOP!P788="LT",TONGHOP!J788="R",TONGHOP!K788&lt;&gt;""),TONGHOP!K788,"")</f>
        <v/>
      </c>
      <c r="F788" s="9" t="str">
        <f>IF(AND(TONGHOP!O788="ThiTN",TONGHOP!P788="LT",TONGHOP!J788="R",TONGHOP!K788&lt;&gt;""),TONGHOP!L788,"")</f>
        <v/>
      </c>
      <c r="G788" s="9" t="str">
        <f>IF(AND(TONGHOP!O788="ThiTN",TONGHOP!P788="TH",TONGHOP!J788="R",TONGHOP!K788&lt;&gt;""),TONGHOP!K788,"")</f>
        <v/>
      </c>
      <c r="H788" s="9" t="str">
        <f>IF(AND(TONGHOP!O788="ThiTN",TONGHOP!P788="TH",TONGHOP!J788="R",TONGHOP!K788&lt;&gt;""),TONGHOP!L788,"")</f>
        <v/>
      </c>
    </row>
    <row r="789" spans="1:8">
      <c r="A789" s="9" t="str">
        <f>IF(AND(TONGHOP!O789="KTHP",TONGHOP!P789="LT",TONGHOP!J789="R",TONGHOP!K789&lt;&gt;""),TONGHOP!K789,"")</f>
        <v/>
      </c>
      <c r="B789" s="9" t="str">
        <f>IF(AND(TONGHOP!O789="KTHP",TONGHOP!P789="LT",TONGHOP!J789="R",TONGHOP!K789&lt;&gt;""),TONGHOP!L789,"")</f>
        <v/>
      </c>
      <c r="C789" s="9" t="str">
        <f>IF(AND(TONGHOP!O789="KTHP",TONGHOP!P789="TN",TONGHOP!J789="R",TONGHOP!K789&lt;&gt;""),TONGHOP!K789,"")</f>
        <v/>
      </c>
      <c r="D789" s="9" t="str">
        <f>IF(AND(TONGHOP!O789="KTHP",TONGHOP!P789="TN",TONGHOP!J789="R",TONGHOP!K789&lt;&gt;""),TONGHOP!L789,"")</f>
        <v/>
      </c>
      <c r="E789" s="9" t="str">
        <f>IF(AND(TONGHOP!O789="ThiTN",TONGHOP!P789="LT",TONGHOP!J789="R",TONGHOP!K789&lt;&gt;""),TONGHOP!K789,"")</f>
        <v/>
      </c>
      <c r="F789" s="9" t="str">
        <f>IF(AND(TONGHOP!O789="ThiTN",TONGHOP!P789="LT",TONGHOP!J789="R",TONGHOP!K789&lt;&gt;""),TONGHOP!L789,"")</f>
        <v/>
      </c>
      <c r="G789" s="9" t="str">
        <f>IF(AND(TONGHOP!O789="ThiTN",TONGHOP!P789="TH",TONGHOP!J789="R",TONGHOP!K789&lt;&gt;""),TONGHOP!K789,"")</f>
        <v/>
      </c>
      <c r="H789" s="9" t="str">
        <f>IF(AND(TONGHOP!O789="ThiTN",TONGHOP!P789="TH",TONGHOP!J789="R",TONGHOP!K789&lt;&gt;""),TONGHOP!L789,"")</f>
        <v/>
      </c>
    </row>
    <row r="790" spans="1:8">
      <c r="A790" s="9" t="str">
        <f>IF(AND(TONGHOP!O790="KTHP",TONGHOP!P790="LT",TONGHOP!J790="R",TONGHOP!K790&lt;&gt;""),TONGHOP!K790,"")</f>
        <v/>
      </c>
      <c r="B790" s="9" t="str">
        <f>IF(AND(TONGHOP!O790="KTHP",TONGHOP!P790="LT",TONGHOP!J790="R",TONGHOP!K790&lt;&gt;""),TONGHOP!L790,"")</f>
        <v/>
      </c>
      <c r="C790" s="9" t="str">
        <f>IF(AND(TONGHOP!O790="KTHP",TONGHOP!P790="TN",TONGHOP!J790="R",TONGHOP!K790&lt;&gt;""),TONGHOP!K790,"")</f>
        <v/>
      </c>
      <c r="D790" s="9" t="str">
        <f>IF(AND(TONGHOP!O790="KTHP",TONGHOP!P790="TN",TONGHOP!J790="R",TONGHOP!K790&lt;&gt;""),TONGHOP!L790,"")</f>
        <v/>
      </c>
      <c r="E790" s="9" t="str">
        <f>IF(AND(TONGHOP!O790="ThiTN",TONGHOP!P790="LT",TONGHOP!J790="R",TONGHOP!K790&lt;&gt;""),TONGHOP!K790,"")</f>
        <v/>
      </c>
      <c r="F790" s="9" t="str">
        <f>IF(AND(TONGHOP!O790="ThiTN",TONGHOP!P790="LT",TONGHOP!J790="R",TONGHOP!K790&lt;&gt;""),TONGHOP!L790,"")</f>
        <v/>
      </c>
      <c r="G790" s="9" t="str">
        <f>IF(AND(TONGHOP!O790="ThiTN",TONGHOP!P790="TH",TONGHOP!J790="R",TONGHOP!K790&lt;&gt;""),TONGHOP!K790,"")</f>
        <v/>
      </c>
      <c r="H790" s="9" t="str">
        <f>IF(AND(TONGHOP!O790="ThiTN",TONGHOP!P790="TH",TONGHOP!J790="R",TONGHOP!K790&lt;&gt;""),TONGHOP!L790,"")</f>
        <v/>
      </c>
    </row>
    <row r="791" spans="1:8">
      <c r="A791" s="9" t="str">
        <f>IF(AND(TONGHOP!O791="KTHP",TONGHOP!P791="LT",TONGHOP!J791="R",TONGHOP!K791&lt;&gt;""),TONGHOP!K791,"")</f>
        <v/>
      </c>
      <c r="B791" s="9" t="str">
        <f>IF(AND(TONGHOP!O791="KTHP",TONGHOP!P791="LT",TONGHOP!J791="R",TONGHOP!K791&lt;&gt;""),TONGHOP!L791,"")</f>
        <v/>
      </c>
      <c r="C791" s="9" t="str">
        <f>IF(AND(TONGHOP!O791="KTHP",TONGHOP!P791="TN",TONGHOP!J791="R",TONGHOP!K791&lt;&gt;""),TONGHOP!K791,"")</f>
        <v/>
      </c>
      <c r="D791" s="9" t="str">
        <f>IF(AND(TONGHOP!O791="KTHP",TONGHOP!P791="TN",TONGHOP!J791="R",TONGHOP!K791&lt;&gt;""),TONGHOP!L791,"")</f>
        <v/>
      </c>
      <c r="E791" s="9" t="str">
        <f>IF(AND(TONGHOP!O791="ThiTN",TONGHOP!P791="LT",TONGHOP!J791="R",TONGHOP!K791&lt;&gt;""),TONGHOP!K791,"")</f>
        <v/>
      </c>
      <c r="F791" s="9" t="str">
        <f>IF(AND(TONGHOP!O791="ThiTN",TONGHOP!P791="LT",TONGHOP!J791="R",TONGHOP!K791&lt;&gt;""),TONGHOP!L791,"")</f>
        <v/>
      </c>
      <c r="G791" s="9" t="str">
        <f>IF(AND(TONGHOP!O791="ThiTN",TONGHOP!P791="TH",TONGHOP!J791="R",TONGHOP!K791&lt;&gt;""),TONGHOP!K791,"")</f>
        <v/>
      </c>
      <c r="H791" s="9" t="str">
        <f>IF(AND(TONGHOP!O791="ThiTN",TONGHOP!P791="TH",TONGHOP!J791="R",TONGHOP!K791&lt;&gt;""),TONGHOP!L791,"")</f>
        <v/>
      </c>
    </row>
    <row r="792" spans="1:8">
      <c r="A792" s="9" t="str">
        <f>IF(AND(TONGHOP!O792="KTHP",TONGHOP!P792="LT",TONGHOP!J792="R",TONGHOP!K792&lt;&gt;""),TONGHOP!K792,"")</f>
        <v/>
      </c>
      <c r="B792" s="9" t="str">
        <f>IF(AND(TONGHOP!O792="KTHP",TONGHOP!P792="LT",TONGHOP!J792="R",TONGHOP!K792&lt;&gt;""),TONGHOP!L792,"")</f>
        <v/>
      </c>
      <c r="C792" s="9" t="str">
        <f>IF(AND(TONGHOP!O792="KTHP",TONGHOP!P792="TN",TONGHOP!J792="R",TONGHOP!K792&lt;&gt;""),TONGHOP!K792,"")</f>
        <v/>
      </c>
      <c r="D792" s="9" t="str">
        <f>IF(AND(TONGHOP!O792="KTHP",TONGHOP!P792="TN",TONGHOP!J792="R",TONGHOP!K792&lt;&gt;""),TONGHOP!L792,"")</f>
        <v/>
      </c>
      <c r="E792" s="9" t="str">
        <f>IF(AND(TONGHOP!O792="ThiTN",TONGHOP!P792="LT",TONGHOP!J792="R",TONGHOP!K792&lt;&gt;""),TONGHOP!K792,"")</f>
        <v/>
      </c>
      <c r="F792" s="9" t="str">
        <f>IF(AND(TONGHOP!O792="ThiTN",TONGHOP!P792="LT",TONGHOP!J792="R",TONGHOP!K792&lt;&gt;""),TONGHOP!L792,"")</f>
        <v/>
      </c>
      <c r="G792" s="9" t="str">
        <f>IF(AND(TONGHOP!O792="ThiTN",TONGHOP!P792="TH",TONGHOP!J792="R",TONGHOP!K792&lt;&gt;""),TONGHOP!K792,"")</f>
        <v/>
      </c>
      <c r="H792" s="9" t="str">
        <f>IF(AND(TONGHOP!O792="ThiTN",TONGHOP!P792="TH",TONGHOP!J792="R",TONGHOP!K792&lt;&gt;""),TONGHOP!L792,"")</f>
        <v/>
      </c>
    </row>
    <row r="793" spans="1:8">
      <c r="A793" s="9" t="str">
        <f>IF(AND(TONGHOP!O793="KTHP",TONGHOP!P793="LT",TONGHOP!J793="R",TONGHOP!K793&lt;&gt;""),TONGHOP!K793,"")</f>
        <v/>
      </c>
      <c r="B793" s="9" t="str">
        <f>IF(AND(TONGHOP!O793="KTHP",TONGHOP!P793="LT",TONGHOP!J793="R",TONGHOP!K793&lt;&gt;""),TONGHOP!L793,"")</f>
        <v/>
      </c>
      <c r="C793" s="9" t="str">
        <f>IF(AND(TONGHOP!O793="KTHP",TONGHOP!P793="TN",TONGHOP!J793="R",TONGHOP!K793&lt;&gt;""),TONGHOP!K793,"")</f>
        <v/>
      </c>
      <c r="D793" s="9" t="str">
        <f>IF(AND(TONGHOP!O793="KTHP",TONGHOP!P793="TN",TONGHOP!J793="R",TONGHOP!K793&lt;&gt;""),TONGHOP!L793,"")</f>
        <v/>
      </c>
      <c r="E793" s="9" t="str">
        <f>IF(AND(TONGHOP!O793="ThiTN",TONGHOP!P793="LT",TONGHOP!J793="R",TONGHOP!K793&lt;&gt;""),TONGHOP!K793,"")</f>
        <v/>
      </c>
      <c r="F793" s="9" t="str">
        <f>IF(AND(TONGHOP!O793="ThiTN",TONGHOP!P793="LT",TONGHOP!J793="R",TONGHOP!K793&lt;&gt;""),TONGHOP!L793,"")</f>
        <v/>
      </c>
      <c r="G793" s="9" t="str">
        <f>IF(AND(TONGHOP!O793="ThiTN",TONGHOP!P793="TH",TONGHOP!J793="R",TONGHOP!K793&lt;&gt;""),TONGHOP!K793,"")</f>
        <v/>
      </c>
      <c r="H793" s="9" t="str">
        <f>IF(AND(TONGHOP!O793="ThiTN",TONGHOP!P793="TH",TONGHOP!J793="R",TONGHOP!K793&lt;&gt;""),TONGHOP!L793,"")</f>
        <v/>
      </c>
    </row>
    <row r="794" spans="1:8">
      <c r="A794" s="9" t="str">
        <f>IF(AND(TONGHOP!O794="KTHP",TONGHOP!P794="LT",TONGHOP!J794="R",TONGHOP!K794&lt;&gt;""),TONGHOP!K794,"")</f>
        <v/>
      </c>
      <c r="B794" s="9" t="str">
        <f>IF(AND(TONGHOP!O794="KTHP",TONGHOP!P794="LT",TONGHOP!J794="R",TONGHOP!K794&lt;&gt;""),TONGHOP!L794,"")</f>
        <v/>
      </c>
      <c r="C794" s="9" t="str">
        <f>IF(AND(TONGHOP!O794="KTHP",TONGHOP!P794="TN",TONGHOP!J794="R",TONGHOP!K794&lt;&gt;""),TONGHOP!K794,"")</f>
        <v/>
      </c>
      <c r="D794" s="9" t="str">
        <f>IF(AND(TONGHOP!O794="KTHP",TONGHOP!P794="TN",TONGHOP!J794="R",TONGHOP!K794&lt;&gt;""),TONGHOP!L794,"")</f>
        <v/>
      </c>
      <c r="E794" s="9" t="str">
        <f>IF(AND(TONGHOP!O794="ThiTN",TONGHOP!P794="LT",TONGHOP!J794="R",TONGHOP!K794&lt;&gt;""),TONGHOP!K794,"")</f>
        <v/>
      </c>
      <c r="F794" s="9" t="str">
        <f>IF(AND(TONGHOP!O794="ThiTN",TONGHOP!P794="LT",TONGHOP!J794="R",TONGHOP!K794&lt;&gt;""),TONGHOP!L794,"")</f>
        <v/>
      </c>
      <c r="G794" s="9" t="str">
        <f>IF(AND(TONGHOP!O794="ThiTN",TONGHOP!P794="TH",TONGHOP!J794="R",TONGHOP!K794&lt;&gt;""),TONGHOP!K794,"")</f>
        <v/>
      </c>
      <c r="H794" s="9" t="str">
        <f>IF(AND(TONGHOP!O794="ThiTN",TONGHOP!P794="TH",TONGHOP!J794="R",TONGHOP!K794&lt;&gt;""),TONGHOP!L794,"")</f>
        <v/>
      </c>
    </row>
    <row r="795" spans="1:8">
      <c r="A795" s="9" t="str">
        <f>IF(AND(TONGHOP!O795="KTHP",TONGHOP!P795="LT",TONGHOP!J795="R",TONGHOP!K795&lt;&gt;""),TONGHOP!K795,"")</f>
        <v/>
      </c>
      <c r="B795" s="9" t="str">
        <f>IF(AND(TONGHOP!O795="KTHP",TONGHOP!P795="LT",TONGHOP!J795="R",TONGHOP!K795&lt;&gt;""),TONGHOP!L795,"")</f>
        <v/>
      </c>
      <c r="C795" s="9" t="str">
        <f>IF(AND(TONGHOP!O795="KTHP",TONGHOP!P795="TN",TONGHOP!J795="R",TONGHOP!K795&lt;&gt;""),TONGHOP!K795,"")</f>
        <v/>
      </c>
      <c r="D795" s="9" t="str">
        <f>IF(AND(TONGHOP!O795="KTHP",TONGHOP!P795="TN",TONGHOP!J795="R",TONGHOP!K795&lt;&gt;""),TONGHOP!L795,"")</f>
        <v/>
      </c>
      <c r="E795" s="9" t="str">
        <f>IF(AND(TONGHOP!O795="ThiTN",TONGHOP!P795="LT",TONGHOP!J795="R",TONGHOP!K795&lt;&gt;""),TONGHOP!K795,"")</f>
        <v/>
      </c>
      <c r="F795" s="9" t="str">
        <f>IF(AND(TONGHOP!O795="ThiTN",TONGHOP!P795="LT",TONGHOP!J795="R",TONGHOP!K795&lt;&gt;""),TONGHOP!L795,"")</f>
        <v/>
      </c>
      <c r="G795" s="9" t="str">
        <f>IF(AND(TONGHOP!O795="ThiTN",TONGHOP!P795="TH",TONGHOP!J795="R",TONGHOP!K795&lt;&gt;""),TONGHOP!K795,"")</f>
        <v/>
      </c>
      <c r="H795" s="9" t="str">
        <f>IF(AND(TONGHOP!O795="ThiTN",TONGHOP!P795="TH",TONGHOP!J795="R",TONGHOP!K795&lt;&gt;""),TONGHOP!L795,"")</f>
        <v/>
      </c>
    </row>
    <row r="796" spans="1:8">
      <c r="A796" s="9" t="str">
        <f>IF(AND(TONGHOP!O796="KTHP",TONGHOP!P796="LT",TONGHOP!J796="R",TONGHOP!K796&lt;&gt;""),TONGHOP!K796,"")</f>
        <v/>
      </c>
      <c r="B796" s="9" t="str">
        <f>IF(AND(TONGHOP!O796="KTHP",TONGHOP!P796="LT",TONGHOP!J796="R",TONGHOP!K796&lt;&gt;""),TONGHOP!L796,"")</f>
        <v/>
      </c>
      <c r="C796" s="9" t="str">
        <f>IF(AND(TONGHOP!O796="KTHP",TONGHOP!P796="TN",TONGHOP!J796="R",TONGHOP!K796&lt;&gt;""),TONGHOP!K796,"")</f>
        <v/>
      </c>
      <c r="D796" s="9" t="str">
        <f>IF(AND(TONGHOP!O796="KTHP",TONGHOP!P796="TN",TONGHOP!J796="R",TONGHOP!K796&lt;&gt;""),TONGHOP!L796,"")</f>
        <v/>
      </c>
      <c r="E796" s="9" t="str">
        <f>IF(AND(TONGHOP!O796="ThiTN",TONGHOP!P796="LT",TONGHOP!J796="R",TONGHOP!K796&lt;&gt;""),TONGHOP!K796,"")</f>
        <v/>
      </c>
      <c r="F796" s="9" t="str">
        <f>IF(AND(TONGHOP!O796="ThiTN",TONGHOP!P796="LT",TONGHOP!J796="R",TONGHOP!K796&lt;&gt;""),TONGHOP!L796,"")</f>
        <v/>
      </c>
      <c r="G796" s="9" t="str">
        <f>IF(AND(TONGHOP!O796="ThiTN",TONGHOP!P796="TH",TONGHOP!J796="R",TONGHOP!K796&lt;&gt;""),TONGHOP!K796,"")</f>
        <v/>
      </c>
      <c r="H796" s="9" t="str">
        <f>IF(AND(TONGHOP!O796="ThiTN",TONGHOP!P796="TH",TONGHOP!J796="R",TONGHOP!K796&lt;&gt;""),TONGHOP!L796,"")</f>
        <v/>
      </c>
    </row>
    <row r="797" spans="1:8">
      <c r="A797" s="9" t="str">
        <f>IF(AND(TONGHOP!O797="KTHP",TONGHOP!P797="LT",TONGHOP!J797="R",TONGHOP!K797&lt;&gt;""),TONGHOP!K797,"")</f>
        <v/>
      </c>
      <c r="B797" s="9" t="str">
        <f>IF(AND(TONGHOP!O797="KTHP",TONGHOP!P797="LT",TONGHOP!J797="R",TONGHOP!K797&lt;&gt;""),TONGHOP!L797,"")</f>
        <v/>
      </c>
      <c r="C797" s="9" t="str">
        <f>IF(AND(TONGHOP!O797="KTHP",TONGHOP!P797="TN",TONGHOP!J797="R",TONGHOP!K797&lt;&gt;""),TONGHOP!K797,"")</f>
        <v/>
      </c>
      <c r="D797" s="9" t="str">
        <f>IF(AND(TONGHOP!O797="KTHP",TONGHOP!P797="TN",TONGHOP!J797="R",TONGHOP!K797&lt;&gt;""),TONGHOP!L797,"")</f>
        <v/>
      </c>
      <c r="E797" s="9" t="str">
        <f>IF(AND(TONGHOP!O797="ThiTN",TONGHOP!P797="LT",TONGHOP!J797="R",TONGHOP!K797&lt;&gt;""),TONGHOP!K797,"")</f>
        <v/>
      </c>
      <c r="F797" s="9" t="str">
        <f>IF(AND(TONGHOP!O797="ThiTN",TONGHOP!P797="LT",TONGHOP!J797="R",TONGHOP!K797&lt;&gt;""),TONGHOP!L797,"")</f>
        <v/>
      </c>
      <c r="G797" s="9" t="str">
        <f>IF(AND(TONGHOP!O797="ThiTN",TONGHOP!P797="TH",TONGHOP!J797="R",TONGHOP!K797&lt;&gt;""),TONGHOP!K797,"")</f>
        <v/>
      </c>
      <c r="H797" s="9" t="str">
        <f>IF(AND(TONGHOP!O797="ThiTN",TONGHOP!P797="TH",TONGHOP!J797="R",TONGHOP!K797&lt;&gt;""),TONGHOP!L797,"")</f>
        <v/>
      </c>
    </row>
    <row r="798" spans="1:8">
      <c r="A798" s="9" t="str">
        <f>IF(AND(TONGHOP!O798="KTHP",TONGHOP!P798="LT",TONGHOP!J798="R",TONGHOP!K798&lt;&gt;""),TONGHOP!K798,"")</f>
        <v/>
      </c>
      <c r="B798" s="9" t="str">
        <f>IF(AND(TONGHOP!O798="KTHP",TONGHOP!P798="LT",TONGHOP!J798="R",TONGHOP!K798&lt;&gt;""),TONGHOP!L798,"")</f>
        <v/>
      </c>
      <c r="C798" s="9" t="str">
        <f>IF(AND(TONGHOP!O798="KTHP",TONGHOP!P798="TN",TONGHOP!J798="R",TONGHOP!K798&lt;&gt;""),TONGHOP!K798,"")</f>
        <v/>
      </c>
      <c r="D798" s="9" t="str">
        <f>IF(AND(TONGHOP!O798="KTHP",TONGHOP!P798="TN",TONGHOP!J798="R",TONGHOP!K798&lt;&gt;""),TONGHOP!L798,"")</f>
        <v/>
      </c>
      <c r="E798" s="9" t="str">
        <f>IF(AND(TONGHOP!O798="ThiTN",TONGHOP!P798="LT",TONGHOP!J798="R",TONGHOP!K798&lt;&gt;""),TONGHOP!K798,"")</f>
        <v/>
      </c>
      <c r="F798" s="9" t="str">
        <f>IF(AND(TONGHOP!O798="ThiTN",TONGHOP!P798="LT",TONGHOP!J798="R",TONGHOP!K798&lt;&gt;""),TONGHOP!L798,"")</f>
        <v/>
      </c>
      <c r="G798" s="9" t="str">
        <f>IF(AND(TONGHOP!O798="ThiTN",TONGHOP!P798="TH",TONGHOP!J798="R",TONGHOP!K798&lt;&gt;""),TONGHOP!K798,"")</f>
        <v/>
      </c>
      <c r="H798" s="9" t="str">
        <f>IF(AND(TONGHOP!O798="ThiTN",TONGHOP!P798="TH",TONGHOP!J798="R",TONGHOP!K798&lt;&gt;""),TONGHOP!L798,"")</f>
        <v/>
      </c>
    </row>
    <row r="799" spans="1:8">
      <c r="A799" s="9" t="str">
        <f>IF(AND(TONGHOP!O799="KTHP",TONGHOP!P799="LT",TONGHOP!J799="R",TONGHOP!K799&lt;&gt;""),TONGHOP!K799,"")</f>
        <v/>
      </c>
      <c r="B799" s="9" t="str">
        <f>IF(AND(TONGHOP!O799="KTHP",TONGHOP!P799="LT",TONGHOP!J799="R",TONGHOP!K799&lt;&gt;""),TONGHOP!L799,"")</f>
        <v/>
      </c>
      <c r="C799" s="9" t="str">
        <f>IF(AND(TONGHOP!O799="KTHP",TONGHOP!P799="TN",TONGHOP!J799="R",TONGHOP!K799&lt;&gt;""),TONGHOP!K799,"")</f>
        <v/>
      </c>
      <c r="D799" s="9" t="str">
        <f>IF(AND(TONGHOP!O799="KTHP",TONGHOP!P799="TN",TONGHOP!J799="R",TONGHOP!K799&lt;&gt;""),TONGHOP!L799,"")</f>
        <v/>
      </c>
      <c r="E799" s="9" t="str">
        <f>IF(AND(TONGHOP!O799="ThiTN",TONGHOP!P799="LT",TONGHOP!J799="R",TONGHOP!K799&lt;&gt;""),TONGHOP!K799,"")</f>
        <v/>
      </c>
      <c r="F799" s="9" t="str">
        <f>IF(AND(TONGHOP!O799="ThiTN",TONGHOP!P799="LT",TONGHOP!J799="R",TONGHOP!K799&lt;&gt;""),TONGHOP!L799,"")</f>
        <v/>
      </c>
      <c r="G799" s="9" t="str">
        <f>IF(AND(TONGHOP!O799="ThiTN",TONGHOP!P799="TH",TONGHOP!J799="R",TONGHOP!K799&lt;&gt;""),TONGHOP!K799,"")</f>
        <v/>
      </c>
      <c r="H799" s="9" t="str">
        <f>IF(AND(TONGHOP!O799="ThiTN",TONGHOP!P799="TH",TONGHOP!J799="R",TONGHOP!K799&lt;&gt;""),TONGHOP!L799,"")</f>
        <v/>
      </c>
    </row>
    <row r="800" spans="1:8">
      <c r="A800" s="9" t="str">
        <f>IF(AND(TONGHOP!O800="KTHP",TONGHOP!P800="LT",TONGHOP!J800="R",TONGHOP!K800&lt;&gt;""),TONGHOP!K800,"")</f>
        <v/>
      </c>
      <c r="B800" s="9" t="str">
        <f>IF(AND(TONGHOP!O800="KTHP",TONGHOP!P800="LT",TONGHOP!J800="R",TONGHOP!K800&lt;&gt;""),TONGHOP!L800,"")</f>
        <v/>
      </c>
      <c r="C800" s="9" t="str">
        <f>IF(AND(TONGHOP!O800="KTHP",TONGHOP!P800="TN",TONGHOP!J800="R",TONGHOP!K800&lt;&gt;""),TONGHOP!K800,"")</f>
        <v/>
      </c>
      <c r="D800" s="9" t="str">
        <f>IF(AND(TONGHOP!O800="KTHP",TONGHOP!P800="TN",TONGHOP!J800="R",TONGHOP!K800&lt;&gt;""),TONGHOP!L800,"")</f>
        <v/>
      </c>
      <c r="E800" s="9" t="str">
        <f>IF(AND(TONGHOP!O800="ThiTN",TONGHOP!P800="LT",TONGHOP!J800="R",TONGHOP!K800&lt;&gt;""),TONGHOP!K800,"")</f>
        <v/>
      </c>
      <c r="F800" s="9" t="str">
        <f>IF(AND(TONGHOP!O800="ThiTN",TONGHOP!P800="LT",TONGHOP!J800="R",TONGHOP!K800&lt;&gt;""),TONGHOP!L800,"")</f>
        <v/>
      </c>
      <c r="G800" s="9" t="str">
        <f>IF(AND(TONGHOP!O800="ThiTN",TONGHOP!P800="TH",TONGHOP!J800="R",TONGHOP!K800&lt;&gt;""),TONGHOP!K800,"")</f>
        <v/>
      </c>
      <c r="H800" s="9" t="str">
        <f>IF(AND(TONGHOP!O800="ThiTN",TONGHOP!P800="TH",TONGHOP!J800="R",TONGHOP!K800&lt;&gt;""),TONGHOP!L800,"")</f>
        <v/>
      </c>
    </row>
    <row r="801" spans="1:8">
      <c r="A801" s="9" t="str">
        <f>IF(AND(TONGHOP!O801="KTHP",TONGHOP!P801="LT",TONGHOP!J801="R",TONGHOP!K801&lt;&gt;""),TONGHOP!K801,"")</f>
        <v/>
      </c>
      <c r="B801" s="9" t="str">
        <f>IF(AND(TONGHOP!O801="KTHP",TONGHOP!P801="LT",TONGHOP!J801="R",TONGHOP!K801&lt;&gt;""),TONGHOP!L801,"")</f>
        <v/>
      </c>
      <c r="C801" s="9" t="str">
        <f>IF(AND(TONGHOP!O801="KTHP",TONGHOP!P801="TN",TONGHOP!J801="R",TONGHOP!K801&lt;&gt;""),TONGHOP!K801,"")</f>
        <v/>
      </c>
      <c r="D801" s="9" t="str">
        <f>IF(AND(TONGHOP!O801="KTHP",TONGHOP!P801="TN",TONGHOP!J801="R",TONGHOP!K801&lt;&gt;""),TONGHOP!L801,"")</f>
        <v/>
      </c>
      <c r="E801" s="9" t="str">
        <f>IF(AND(TONGHOP!O801="ThiTN",TONGHOP!P801="LT",TONGHOP!J801="R",TONGHOP!K801&lt;&gt;""),TONGHOP!K801,"")</f>
        <v/>
      </c>
      <c r="F801" s="9" t="str">
        <f>IF(AND(TONGHOP!O801="ThiTN",TONGHOP!P801="LT",TONGHOP!J801="R",TONGHOP!K801&lt;&gt;""),TONGHOP!L801,"")</f>
        <v/>
      </c>
      <c r="G801" s="9" t="str">
        <f>IF(AND(TONGHOP!O801="ThiTN",TONGHOP!P801="TH",TONGHOP!J801="R",TONGHOP!K801&lt;&gt;""),TONGHOP!K801,"")</f>
        <v/>
      </c>
      <c r="H801" s="9" t="str">
        <f>IF(AND(TONGHOP!O801="ThiTN",TONGHOP!P801="TH",TONGHOP!J801="R",TONGHOP!K801&lt;&gt;""),TONGHOP!L801,"")</f>
        <v/>
      </c>
    </row>
    <row r="802" spans="1:8">
      <c r="A802" s="9" t="str">
        <f>IF(AND(TONGHOP!O802="KTHP",TONGHOP!P802="LT",TONGHOP!J802="R",TONGHOP!K802&lt;&gt;""),TONGHOP!K802,"")</f>
        <v/>
      </c>
      <c r="B802" s="9" t="str">
        <f>IF(AND(TONGHOP!O802="KTHP",TONGHOP!P802="LT",TONGHOP!J802="R",TONGHOP!K802&lt;&gt;""),TONGHOP!L802,"")</f>
        <v/>
      </c>
      <c r="C802" s="9" t="str">
        <f>IF(AND(TONGHOP!O802="KTHP",TONGHOP!P802="TN",TONGHOP!J802="R",TONGHOP!K802&lt;&gt;""),TONGHOP!K802,"")</f>
        <v/>
      </c>
      <c r="D802" s="9" t="str">
        <f>IF(AND(TONGHOP!O802="KTHP",TONGHOP!P802="TN",TONGHOP!J802="R",TONGHOP!K802&lt;&gt;""),TONGHOP!L802,"")</f>
        <v/>
      </c>
      <c r="E802" s="9" t="str">
        <f>IF(AND(TONGHOP!O802="ThiTN",TONGHOP!P802="LT",TONGHOP!J802="R",TONGHOP!K802&lt;&gt;""),TONGHOP!K802,"")</f>
        <v/>
      </c>
      <c r="F802" s="9" t="str">
        <f>IF(AND(TONGHOP!O802="ThiTN",TONGHOP!P802="LT",TONGHOP!J802="R",TONGHOP!K802&lt;&gt;""),TONGHOP!L802,"")</f>
        <v/>
      </c>
      <c r="G802" s="9" t="str">
        <f>IF(AND(TONGHOP!O802="ThiTN",TONGHOP!P802="TH",TONGHOP!J802="R",TONGHOP!K802&lt;&gt;""),TONGHOP!K802,"")</f>
        <v/>
      </c>
      <c r="H802" s="9" t="str">
        <f>IF(AND(TONGHOP!O802="ThiTN",TONGHOP!P802="TH",TONGHOP!J802="R",TONGHOP!K802&lt;&gt;""),TONGHOP!L802,"")</f>
        <v/>
      </c>
    </row>
    <row r="803" spans="1:8">
      <c r="A803" s="9" t="str">
        <f>IF(AND(TONGHOP!O803="KTHP",TONGHOP!P803="LT",TONGHOP!J803="R",TONGHOP!K803&lt;&gt;""),TONGHOP!K803,"")</f>
        <v/>
      </c>
      <c r="B803" s="9" t="str">
        <f>IF(AND(TONGHOP!O803="KTHP",TONGHOP!P803="LT",TONGHOP!J803="R",TONGHOP!K803&lt;&gt;""),TONGHOP!L803,"")</f>
        <v/>
      </c>
      <c r="C803" s="9" t="str">
        <f>IF(AND(TONGHOP!O803="KTHP",TONGHOP!P803="TN",TONGHOP!J803="R",TONGHOP!K803&lt;&gt;""),TONGHOP!K803,"")</f>
        <v/>
      </c>
      <c r="D803" s="9" t="str">
        <f>IF(AND(TONGHOP!O803="KTHP",TONGHOP!P803="TN",TONGHOP!J803="R",TONGHOP!K803&lt;&gt;""),TONGHOP!L803,"")</f>
        <v/>
      </c>
      <c r="E803" s="9" t="str">
        <f>IF(AND(TONGHOP!O803="ThiTN",TONGHOP!P803="LT",TONGHOP!J803="R",TONGHOP!K803&lt;&gt;""),TONGHOP!K803,"")</f>
        <v/>
      </c>
      <c r="F803" s="9" t="str">
        <f>IF(AND(TONGHOP!O803="ThiTN",TONGHOP!P803="LT",TONGHOP!J803="R",TONGHOP!K803&lt;&gt;""),TONGHOP!L803,"")</f>
        <v/>
      </c>
      <c r="G803" s="9" t="str">
        <f>IF(AND(TONGHOP!O803="ThiTN",TONGHOP!P803="TH",TONGHOP!J803="R",TONGHOP!K803&lt;&gt;""),TONGHOP!K803,"")</f>
        <v/>
      </c>
      <c r="H803" s="9" t="str">
        <f>IF(AND(TONGHOP!O803="ThiTN",TONGHOP!P803="TH",TONGHOP!J803="R",TONGHOP!K803&lt;&gt;""),TONGHOP!L803,"")</f>
        <v/>
      </c>
    </row>
    <row r="804" spans="1:8">
      <c r="A804" s="9" t="str">
        <f>IF(AND(TONGHOP!O804="KTHP",TONGHOP!P804="LT",TONGHOP!J804="R",TONGHOP!K804&lt;&gt;""),TONGHOP!K804,"")</f>
        <v/>
      </c>
      <c r="B804" s="9" t="str">
        <f>IF(AND(TONGHOP!O804="KTHP",TONGHOP!P804="LT",TONGHOP!J804="R",TONGHOP!K804&lt;&gt;""),TONGHOP!L804,"")</f>
        <v/>
      </c>
      <c r="C804" s="9" t="str">
        <f>IF(AND(TONGHOP!O804="KTHP",TONGHOP!P804="TN",TONGHOP!J804="R",TONGHOP!K804&lt;&gt;""),TONGHOP!K804,"")</f>
        <v/>
      </c>
      <c r="D804" s="9" t="str">
        <f>IF(AND(TONGHOP!O804="KTHP",TONGHOP!P804="TN",TONGHOP!J804="R",TONGHOP!K804&lt;&gt;""),TONGHOP!L804,"")</f>
        <v/>
      </c>
      <c r="E804" s="9" t="str">
        <f>IF(AND(TONGHOP!O804="ThiTN",TONGHOP!P804="LT",TONGHOP!J804="R",TONGHOP!K804&lt;&gt;""),TONGHOP!K804,"")</f>
        <v/>
      </c>
      <c r="F804" s="9" t="str">
        <f>IF(AND(TONGHOP!O804="ThiTN",TONGHOP!P804="LT",TONGHOP!J804="R",TONGHOP!K804&lt;&gt;""),TONGHOP!L804,"")</f>
        <v/>
      </c>
      <c r="G804" s="9" t="str">
        <f>IF(AND(TONGHOP!O804="ThiTN",TONGHOP!P804="TH",TONGHOP!J804="R",TONGHOP!K804&lt;&gt;""),TONGHOP!K804,"")</f>
        <v/>
      </c>
      <c r="H804" s="9" t="str">
        <f>IF(AND(TONGHOP!O804="ThiTN",TONGHOP!P804="TH",TONGHOP!J804="R",TONGHOP!K804&lt;&gt;""),TONGHOP!L804,"")</f>
        <v/>
      </c>
    </row>
    <row r="805" spans="1:8">
      <c r="A805" s="9" t="str">
        <f>IF(AND(TONGHOP!O805="KTHP",TONGHOP!P805="LT",TONGHOP!J805="R",TONGHOP!K805&lt;&gt;""),TONGHOP!K805,"")</f>
        <v/>
      </c>
      <c r="B805" s="9" t="str">
        <f>IF(AND(TONGHOP!O805="KTHP",TONGHOP!P805="LT",TONGHOP!J805="R",TONGHOP!K805&lt;&gt;""),TONGHOP!L805,"")</f>
        <v/>
      </c>
      <c r="C805" s="9" t="str">
        <f>IF(AND(TONGHOP!O805="KTHP",TONGHOP!P805="TN",TONGHOP!J805="R",TONGHOP!K805&lt;&gt;""),TONGHOP!K805,"")</f>
        <v/>
      </c>
      <c r="D805" s="9" t="str">
        <f>IF(AND(TONGHOP!O805="KTHP",TONGHOP!P805="TN",TONGHOP!J805="R",TONGHOP!K805&lt;&gt;""),TONGHOP!L805,"")</f>
        <v/>
      </c>
      <c r="E805" s="9" t="str">
        <f>IF(AND(TONGHOP!O805="ThiTN",TONGHOP!P805="LT",TONGHOP!J805="R",TONGHOP!K805&lt;&gt;""),TONGHOP!K805,"")</f>
        <v/>
      </c>
      <c r="F805" s="9" t="str">
        <f>IF(AND(TONGHOP!O805="ThiTN",TONGHOP!P805="LT",TONGHOP!J805="R",TONGHOP!K805&lt;&gt;""),TONGHOP!L805,"")</f>
        <v/>
      </c>
      <c r="G805" s="9" t="str">
        <f>IF(AND(TONGHOP!O805="ThiTN",TONGHOP!P805="TH",TONGHOP!J805="R",TONGHOP!K805&lt;&gt;""),TONGHOP!K805,"")</f>
        <v/>
      </c>
      <c r="H805" s="9" t="str">
        <f>IF(AND(TONGHOP!O805="ThiTN",TONGHOP!P805="TH",TONGHOP!J805="R",TONGHOP!K805&lt;&gt;""),TONGHOP!L805,"")</f>
        <v/>
      </c>
    </row>
    <row r="806" spans="1:8">
      <c r="A806" s="9" t="str">
        <f>IF(AND(TONGHOP!O806="KTHP",TONGHOP!P806="LT",TONGHOP!J806="R",TONGHOP!K806&lt;&gt;""),TONGHOP!K806,"")</f>
        <v/>
      </c>
      <c r="B806" s="9" t="str">
        <f>IF(AND(TONGHOP!O806="KTHP",TONGHOP!P806="LT",TONGHOP!J806="R",TONGHOP!K806&lt;&gt;""),TONGHOP!L806,"")</f>
        <v/>
      </c>
      <c r="C806" s="9" t="str">
        <f>IF(AND(TONGHOP!O806="KTHP",TONGHOP!P806="TN",TONGHOP!J806="R",TONGHOP!K806&lt;&gt;""),TONGHOP!K806,"")</f>
        <v/>
      </c>
      <c r="D806" s="9" t="str">
        <f>IF(AND(TONGHOP!O806="KTHP",TONGHOP!P806="TN",TONGHOP!J806="R",TONGHOP!K806&lt;&gt;""),TONGHOP!L806,"")</f>
        <v/>
      </c>
      <c r="E806" s="9" t="str">
        <f>IF(AND(TONGHOP!O806="ThiTN",TONGHOP!P806="LT",TONGHOP!J806="R",TONGHOP!K806&lt;&gt;""),TONGHOP!K806,"")</f>
        <v/>
      </c>
      <c r="F806" s="9" t="str">
        <f>IF(AND(TONGHOP!O806="ThiTN",TONGHOP!P806="LT",TONGHOP!J806="R",TONGHOP!K806&lt;&gt;""),TONGHOP!L806,"")</f>
        <v/>
      </c>
      <c r="G806" s="9" t="str">
        <f>IF(AND(TONGHOP!O806="ThiTN",TONGHOP!P806="TH",TONGHOP!J806="R",TONGHOP!K806&lt;&gt;""),TONGHOP!K806,"")</f>
        <v/>
      </c>
      <c r="H806" s="9" t="str">
        <f>IF(AND(TONGHOP!O806="ThiTN",TONGHOP!P806="TH",TONGHOP!J806="R",TONGHOP!K806&lt;&gt;""),TONGHOP!L806,"")</f>
        <v/>
      </c>
    </row>
    <row r="807" spans="1:8">
      <c r="A807" s="9" t="str">
        <f>IF(AND(TONGHOP!O807="KTHP",TONGHOP!P807="LT",TONGHOP!J807="R",TONGHOP!K807&lt;&gt;""),TONGHOP!K807,"")</f>
        <v/>
      </c>
      <c r="B807" s="9" t="str">
        <f>IF(AND(TONGHOP!O807="KTHP",TONGHOP!P807="LT",TONGHOP!J807="R",TONGHOP!K807&lt;&gt;""),TONGHOP!L807,"")</f>
        <v/>
      </c>
      <c r="C807" s="9" t="str">
        <f>IF(AND(TONGHOP!O807="KTHP",TONGHOP!P807="TN",TONGHOP!J807="R",TONGHOP!K807&lt;&gt;""),TONGHOP!K807,"")</f>
        <v/>
      </c>
      <c r="D807" s="9" t="str">
        <f>IF(AND(TONGHOP!O807="KTHP",TONGHOP!P807="TN",TONGHOP!J807="R",TONGHOP!K807&lt;&gt;""),TONGHOP!L807,"")</f>
        <v/>
      </c>
      <c r="E807" s="9" t="str">
        <f>IF(AND(TONGHOP!O807="ThiTN",TONGHOP!P807="LT",TONGHOP!J807="R",TONGHOP!K807&lt;&gt;""),TONGHOP!K807,"")</f>
        <v/>
      </c>
      <c r="F807" s="9" t="str">
        <f>IF(AND(TONGHOP!O807="ThiTN",TONGHOP!P807="LT",TONGHOP!J807="R",TONGHOP!K807&lt;&gt;""),TONGHOP!L807,"")</f>
        <v/>
      </c>
      <c r="G807" s="9" t="str">
        <f>IF(AND(TONGHOP!O807="ThiTN",TONGHOP!P807="TH",TONGHOP!J807="R",TONGHOP!K807&lt;&gt;""),TONGHOP!K807,"")</f>
        <v/>
      </c>
      <c r="H807" s="9" t="str">
        <f>IF(AND(TONGHOP!O807="ThiTN",TONGHOP!P807="TH",TONGHOP!J807="R",TONGHOP!K807&lt;&gt;""),TONGHOP!L807,"")</f>
        <v/>
      </c>
    </row>
    <row r="808" spans="1:8">
      <c r="A808" s="9" t="str">
        <f>IF(AND(TONGHOP!O808="KTHP",TONGHOP!P808="LT",TONGHOP!J808="R",TONGHOP!K808&lt;&gt;""),TONGHOP!K808,"")</f>
        <v/>
      </c>
      <c r="B808" s="9" t="str">
        <f>IF(AND(TONGHOP!O808="KTHP",TONGHOP!P808="LT",TONGHOP!J808="R",TONGHOP!K808&lt;&gt;""),TONGHOP!L808,"")</f>
        <v/>
      </c>
      <c r="C808" s="9" t="str">
        <f>IF(AND(TONGHOP!O808="KTHP",TONGHOP!P808="TN",TONGHOP!J808="R",TONGHOP!K808&lt;&gt;""),TONGHOP!K808,"")</f>
        <v/>
      </c>
      <c r="D808" s="9" t="str">
        <f>IF(AND(TONGHOP!O808="KTHP",TONGHOP!P808="TN",TONGHOP!J808="R",TONGHOP!K808&lt;&gt;""),TONGHOP!L808,"")</f>
        <v/>
      </c>
      <c r="E808" s="9" t="str">
        <f>IF(AND(TONGHOP!O808="ThiTN",TONGHOP!P808="LT",TONGHOP!J808="R",TONGHOP!K808&lt;&gt;""),TONGHOP!K808,"")</f>
        <v/>
      </c>
      <c r="F808" s="9" t="str">
        <f>IF(AND(TONGHOP!O808="ThiTN",TONGHOP!P808="LT",TONGHOP!J808="R",TONGHOP!K808&lt;&gt;""),TONGHOP!L808,"")</f>
        <v/>
      </c>
      <c r="G808" s="9" t="str">
        <f>IF(AND(TONGHOP!O808="ThiTN",TONGHOP!P808="TH",TONGHOP!J808="R",TONGHOP!K808&lt;&gt;""),TONGHOP!K808,"")</f>
        <v/>
      </c>
      <c r="H808" s="9" t="str">
        <f>IF(AND(TONGHOP!O808="ThiTN",TONGHOP!P808="TH",TONGHOP!J808="R",TONGHOP!K808&lt;&gt;""),TONGHOP!L808,"")</f>
        <v/>
      </c>
    </row>
    <row r="809" spans="1:8">
      <c r="A809" s="9" t="str">
        <f>IF(AND(TONGHOP!O809="KTHP",TONGHOP!P809="LT",TONGHOP!J809="R",TONGHOP!K809&lt;&gt;""),TONGHOP!K809,"")</f>
        <v/>
      </c>
      <c r="B809" s="9" t="str">
        <f>IF(AND(TONGHOP!O809="KTHP",TONGHOP!P809="LT",TONGHOP!J809="R",TONGHOP!K809&lt;&gt;""),TONGHOP!L809,"")</f>
        <v/>
      </c>
      <c r="C809" s="9" t="str">
        <f>IF(AND(TONGHOP!O809="KTHP",TONGHOP!P809="TN",TONGHOP!J809="R",TONGHOP!K809&lt;&gt;""),TONGHOP!K809,"")</f>
        <v/>
      </c>
      <c r="D809" s="9" t="str">
        <f>IF(AND(TONGHOP!O809="KTHP",TONGHOP!P809="TN",TONGHOP!J809="R",TONGHOP!K809&lt;&gt;""),TONGHOP!L809,"")</f>
        <v/>
      </c>
      <c r="E809" s="9" t="str">
        <f>IF(AND(TONGHOP!O809="ThiTN",TONGHOP!P809="LT",TONGHOP!J809="R",TONGHOP!K809&lt;&gt;""),TONGHOP!K809,"")</f>
        <v/>
      </c>
      <c r="F809" s="9" t="str">
        <f>IF(AND(TONGHOP!O809="ThiTN",TONGHOP!P809="LT",TONGHOP!J809="R",TONGHOP!K809&lt;&gt;""),TONGHOP!L809,"")</f>
        <v/>
      </c>
      <c r="G809" s="9" t="str">
        <f>IF(AND(TONGHOP!O809="ThiTN",TONGHOP!P809="TH",TONGHOP!J809="R",TONGHOP!K809&lt;&gt;""),TONGHOP!K809,"")</f>
        <v/>
      </c>
      <c r="H809" s="9" t="str">
        <f>IF(AND(TONGHOP!O809="ThiTN",TONGHOP!P809="TH",TONGHOP!J809="R",TONGHOP!K809&lt;&gt;""),TONGHOP!L809,"")</f>
        <v/>
      </c>
    </row>
    <row r="810" spans="1:8">
      <c r="A810" s="9" t="str">
        <f>IF(AND(TONGHOP!O810="KTHP",TONGHOP!P810="LT",TONGHOP!J810="R",TONGHOP!K810&lt;&gt;""),TONGHOP!K810,"")</f>
        <v/>
      </c>
      <c r="B810" s="9" t="str">
        <f>IF(AND(TONGHOP!O810="KTHP",TONGHOP!P810="LT",TONGHOP!J810="R",TONGHOP!K810&lt;&gt;""),TONGHOP!L810,"")</f>
        <v/>
      </c>
      <c r="C810" s="9" t="str">
        <f>IF(AND(TONGHOP!O810="KTHP",TONGHOP!P810="TN",TONGHOP!J810="R",TONGHOP!K810&lt;&gt;""),TONGHOP!K810,"")</f>
        <v/>
      </c>
      <c r="D810" s="9" t="str">
        <f>IF(AND(TONGHOP!O810="KTHP",TONGHOP!P810="TN",TONGHOP!J810="R",TONGHOP!K810&lt;&gt;""),TONGHOP!L810,"")</f>
        <v/>
      </c>
      <c r="E810" s="9" t="str">
        <f>IF(AND(TONGHOP!O810="ThiTN",TONGHOP!P810="LT",TONGHOP!J810="R",TONGHOP!K810&lt;&gt;""),TONGHOP!K810,"")</f>
        <v/>
      </c>
      <c r="F810" s="9" t="str">
        <f>IF(AND(TONGHOP!O810="ThiTN",TONGHOP!P810="LT",TONGHOP!J810="R",TONGHOP!K810&lt;&gt;""),TONGHOP!L810,"")</f>
        <v/>
      </c>
      <c r="G810" s="9" t="str">
        <f>IF(AND(TONGHOP!O810="ThiTN",TONGHOP!P810="TH",TONGHOP!J810="R",TONGHOP!K810&lt;&gt;""),TONGHOP!K810,"")</f>
        <v/>
      </c>
      <c r="H810" s="9" t="str">
        <f>IF(AND(TONGHOP!O810="ThiTN",TONGHOP!P810="TH",TONGHOP!J810="R",TONGHOP!K810&lt;&gt;""),TONGHOP!L810,"")</f>
        <v/>
      </c>
    </row>
    <row r="811" spans="1:8">
      <c r="A811" s="9" t="str">
        <f>IF(AND(TONGHOP!O811="KTHP",TONGHOP!P811="LT",TONGHOP!J811="R",TONGHOP!K811&lt;&gt;""),TONGHOP!K811,"")</f>
        <v/>
      </c>
      <c r="B811" s="9" t="str">
        <f>IF(AND(TONGHOP!O811="KTHP",TONGHOP!P811="LT",TONGHOP!J811="R",TONGHOP!K811&lt;&gt;""),TONGHOP!L811,"")</f>
        <v/>
      </c>
      <c r="C811" s="9" t="str">
        <f>IF(AND(TONGHOP!O811="KTHP",TONGHOP!P811="TN",TONGHOP!J811="R",TONGHOP!K811&lt;&gt;""),TONGHOP!K811,"")</f>
        <v/>
      </c>
      <c r="D811" s="9" t="str">
        <f>IF(AND(TONGHOP!O811="KTHP",TONGHOP!P811="TN",TONGHOP!J811="R",TONGHOP!K811&lt;&gt;""),TONGHOP!L811,"")</f>
        <v/>
      </c>
      <c r="E811" s="9" t="str">
        <f>IF(AND(TONGHOP!O811="ThiTN",TONGHOP!P811="LT",TONGHOP!J811="R",TONGHOP!K811&lt;&gt;""),TONGHOP!K811,"")</f>
        <v/>
      </c>
      <c r="F811" s="9" t="str">
        <f>IF(AND(TONGHOP!O811="ThiTN",TONGHOP!P811="LT",TONGHOP!J811="R",TONGHOP!K811&lt;&gt;""),TONGHOP!L811,"")</f>
        <v/>
      </c>
      <c r="G811" s="9" t="str">
        <f>IF(AND(TONGHOP!O811="ThiTN",TONGHOP!P811="TH",TONGHOP!J811="R",TONGHOP!K811&lt;&gt;""),TONGHOP!K811,"")</f>
        <v/>
      </c>
      <c r="H811" s="9" t="str">
        <f>IF(AND(TONGHOP!O811="ThiTN",TONGHOP!P811="TH",TONGHOP!J811="R",TONGHOP!K811&lt;&gt;""),TONGHOP!L811,"")</f>
        <v/>
      </c>
    </row>
    <row r="812" spans="1:8">
      <c r="A812" s="9" t="str">
        <f>IF(AND(TONGHOP!O812="KTHP",TONGHOP!P812="LT",TONGHOP!J812="R",TONGHOP!K812&lt;&gt;""),TONGHOP!K812,"")</f>
        <v/>
      </c>
      <c r="B812" s="9" t="str">
        <f>IF(AND(TONGHOP!O812="KTHP",TONGHOP!P812="LT",TONGHOP!J812="R",TONGHOP!K812&lt;&gt;""),TONGHOP!L812,"")</f>
        <v/>
      </c>
      <c r="C812" s="9" t="str">
        <f>IF(AND(TONGHOP!O812="KTHP",TONGHOP!P812="TN",TONGHOP!J812="R",TONGHOP!K812&lt;&gt;""),TONGHOP!K812,"")</f>
        <v/>
      </c>
      <c r="D812" s="9" t="str">
        <f>IF(AND(TONGHOP!O812="KTHP",TONGHOP!P812="TN",TONGHOP!J812="R",TONGHOP!K812&lt;&gt;""),TONGHOP!L812,"")</f>
        <v/>
      </c>
      <c r="E812" s="9" t="str">
        <f>IF(AND(TONGHOP!O812="ThiTN",TONGHOP!P812="LT",TONGHOP!J812="R",TONGHOP!K812&lt;&gt;""),TONGHOP!K812,"")</f>
        <v/>
      </c>
      <c r="F812" s="9" t="str">
        <f>IF(AND(TONGHOP!O812="ThiTN",TONGHOP!P812="LT",TONGHOP!J812="R",TONGHOP!K812&lt;&gt;""),TONGHOP!L812,"")</f>
        <v/>
      </c>
      <c r="G812" s="9" t="str">
        <f>IF(AND(TONGHOP!O812="ThiTN",TONGHOP!P812="TH",TONGHOP!J812="R",TONGHOP!K812&lt;&gt;""),TONGHOP!K812,"")</f>
        <v/>
      </c>
      <c r="H812" s="9" t="str">
        <f>IF(AND(TONGHOP!O812="ThiTN",TONGHOP!P812="TH",TONGHOP!J812="R",TONGHOP!K812&lt;&gt;""),TONGHOP!L812,"")</f>
        <v/>
      </c>
    </row>
    <row r="813" spans="1:8">
      <c r="A813" s="9" t="str">
        <f>IF(AND(TONGHOP!O813="KTHP",TONGHOP!P813="LT",TONGHOP!J813="R",TONGHOP!K813&lt;&gt;""),TONGHOP!K813,"")</f>
        <v/>
      </c>
      <c r="B813" s="9" t="str">
        <f>IF(AND(TONGHOP!O813="KTHP",TONGHOP!P813="LT",TONGHOP!J813="R",TONGHOP!K813&lt;&gt;""),TONGHOP!L813,"")</f>
        <v/>
      </c>
      <c r="C813" s="9" t="str">
        <f>IF(AND(TONGHOP!O813="KTHP",TONGHOP!P813="TN",TONGHOP!J813="R",TONGHOP!K813&lt;&gt;""),TONGHOP!K813,"")</f>
        <v/>
      </c>
      <c r="D813" s="9" t="str">
        <f>IF(AND(TONGHOP!O813="KTHP",TONGHOP!P813="TN",TONGHOP!J813="R",TONGHOP!K813&lt;&gt;""),TONGHOP!L813,"")</f>
        <v/>
      </c>
      <c r="E813" s="9" t="str">
        <f>IF(AND(TONGHOP!O813="ThiTN",TONGHOP!P813="LT",TONGHOP!J813="R",TONGHOP!K813&lt;&gt;""),TONGHOP!K813,"")</f>
        <v/>
      </c>
      <c r="F813" s="9" t="str">
        <f>IF(AND(TONGHOP!O813="ThiTN",TONGHOP!P813="LT",TONGHOP!J813="R",TONGHOP!K813&lt;&gt;""),TONGHOP!L813,"")</f>
        <v/>
      </c>
      <c r="G813" s="9" t="str">
        <f>IF(AND(TONGHOP!O813="ThiTN",TONGHOP!P813="TH",TONGHOP!J813="R",TONGHOP!K813&lt;&gt;""),TONGHOP!K813,"")</f>
        <v/>
      </c>
      <c r="H813" s="9" t="str">
        <f>IF(AND(TONGHOP!O813="ThiTN",TONGHOP!P813="TH",TONGHOP!J813="R",TONGHOP!K813&lt;&gt;""),TONGHOP!L813,"")</f>
        <v/>
      </c>
    </row>
    <row r="814" spans="1:8">
      <c r="A814" s="9" t="str">
        <f>IF(AND(TONGHOP!O814="KTHP",TONGHOP!P814="LT",TONGHOP!J814="R",TONGHOP!K814&lt;&gt;""),TONGHOP!K814,"")</f>
        <v/>
      </c>
      <c r="B814" s="9" t="str">
        <f>IF(AND(TONGHOP!O814="KTHP",TONGHOP!P814="LT",TONGHOP!J814="R",TONGHOP!K814&lt;&gt;""),TONGHOP!L814,"")</f>
        <v/>
      </c>
      <c r="C814" s="9" t="str">
        <f>IF(AND(TONGHOP!O814="KTHP",TONGHOP!P814="TN",TONGHOP!J814="R",TONGHOP!K814&lt;&gt;""),TONGHOP!K814,"")</f>
        <v/>
      </c>
      <c r="D814" s="9" t="str">
        <f>IF(AND(TONGHOP!O814="KTHP",TONGHOP!P814="TN",TONGHOP!J814="R",TONGHOP!K814&lt;&gt;""),TONGHOP!L814,"")</f>
        <v/>
      </c>
      <c r="E814" s="9" t="str">
        <f>IF(AND(TONGHOP!O814="ThiTN",TONGHOP!P814="LT",TONGHOP!J814="R",TONGHOP!K814&lt;&gt;""),TONGHOP!K814,"")</f>
        <v/>
      </c>
      <c r="F814" s="9" t="str">
        <f>IF(AND(TONGHOP!O814="ThiTN",TONGHOP!P814="LT",TONGHOP!J814="R",TONGHOP!K814&lt;&gt;""),TONGHOP!L814,"")</f>
        <v/>
      </c>
      <c r="G814" s="9" t="str">
        <f>IF(AND(TONGHOP!O814="ThiTN",TONGHOP!P814="TH",TONGHOP!J814="R",TONGHOP!K814&lt;&gt;""),TONGHOP!K814,"")</f>
        <v/>
      </c>
      <c r="H814" s="9" t="str">
        <f>IF(AND(TONGHOP!O814="ThiTN",TONGHOP!P814="TH",TONGHOP!J814="R",TONGHOP!K814&lt;&gt;""),TONGHOP!L814,"")</f>
        <v/>
      </c>
    </row>
    <row r="815" spans="1:8">
      <c r="A815" s="9" t="str">
        <f>IF(AND(TONGHOP!O815="KTHP",TONGHOP!P815="LT",TONGHOP!J815="R",TONGHOP!K815&lt;&gt;""),TONGHOP!K815,"")</f>
        <v/>
      </c>
      <c r="B815" s="9" t="str">
        <f>IF(AND(TONGHOP!O815="KTHP",TONGHOP!P815="LT",TONGHOP!J815="R",TONGHOP!K815&lt;&gt;""),TONGHOP!L815,"")</f>
        <v/>
      </c>
      <c r="C815" s="9" t="str">
        <f>IF(AND(TONGHOP!O815="KTHP",TONGHOP!P815="TN",TONGHOP!J815="R",TONGHOP!K815&lt;&gt;""),TONGHOP!K815,"")</f>
        <v/>
      </c>
      <c r="D815" s="9" t="str">
        <f>IF(AND(TONGHOP!O815="KTHP",TONGHOP!P815="TN",TONGHOP!J815="R",TONGHOP!K815&lt;&gt;""),TONGHOP!L815,"")</f>
        <v/>
      </c>
      <c r="E815" s="9" t="str">
        <f>IF(AND(TONGHOP!O815="ThiTN",TONGHOP!P815="LT",TONGHOP!J815="R",TONGHOP!K815&lt;&gt;""),TONGHOP!K815,"")</f>
        <v/>
      </c>
      <c r="F815" s="9" t="str">
        <f>IF(AND(TONGHOP!O815="ThiTN",TONGHOP!P815="LT",TONGHOP!J815="R",TONGHOP!K815&lt;&gt;""),TONGHOP!L815,"")</f>
        <v/>
      </c>
      <c r="G815" s="9" t="str">
        <f>IF(AND(TONGHOP!O815="ThiTN",TONGHOP!P815="TH",TONGHOP!J815="R",TONGHOP!K815&lt;&gt;""),TONGHOP!K815,"")</f>
        <v/>
      </c>
      <c r="H815" s="9" t="str">
        <f>IF(AND(TONGHOP!O815="ThiTN",TONGHOP!P815="TH",TONGHOP!J815="R",TONGHOP!K815&lt;&gt;""),TONGHOP!L815,"")</f>
        <v/>
      </c>
    </row>
    <row r="816" spans="1:8">
      <c r="A816" s="9" t="str">
        <f>IF(AND(TONGHOP!O816="KTHP",TONGHOP!P816="LT",TONGHOP!J816="R",TONGHOP!K816&lt;&gt;""),TONGHOP!K816,"")</f>
        <v/>
      </c>
      <c r="B816" s="9" t="str">
        <f>IF(AND(TONGHOP!O816="KTHP",TONGHOP!P816="LT",TONGHOP!J816="R",TONGHOP!K816&lt;&gt;""),TONGHOP!L816,"")</f>
        <v/>
      </c>
      <c r="C816" s="9" t="str">
        <f>IF(AND(TONGHOP!O816="KTHP",TONGHOP!P816="TN",TONGHOP!J816="R",TONGHOP!K816&lt;&gt;""),TONGHOP!K816,"")</f>
        <v/>
      </c>
      <c r="D816" s="9" t="str">
        <f>IF(AND(TONGHOP!O816="KTHP",TONGHOP!P816="TN",TONGHOP!J816="R",TONGHOP!K816&lt;&gt;""),TONGHOP!L816,"")</f>
        <v/>
      </c>
      <c r="E816" s="9" t="str">
        <f>IF(AND(TONGHOP!O816="ThiTN",TONGHOP!P816="LT",TONGHOP!J816="R",TONGHOP!K816&lt;&gt;""),TONGHOP!K816,"")</f>
        <v/>
      </c>
      <c r="F816" s="9" t="str">
        <f>IF(AND(TONGHOP!O816="ThiTN",TONGHOP!P816="LT",TONGHOP!J816="R",TONGHOP!K816&lt;&gt;""),TONGHOP!L816,"")</f>
        <v/>
      </c>
      <c r="G816" s="9" t="str">
        <f>IF(AND(TONGHOP!O816="ThiTN",TONGHOP!P816="TH",TONGHOP!J816="R",TONGHOP!K816&lt;&gt;""),TONGHOP!K816,"")</f>
        <v/>
      </c>
      <c r="H816" s="9" t="str">
        <f>IF(AND(TONGHOP!O816="ThiTN",TONGHOP!P816="TH",TONGHOP!J816="R",TONGHOP!K816&lt;&gt;""),TONGHOP!L816,"")</f>
        <v/>
      </c>
    </row>
    <row r="817" spans="1:8">
      <c r="A817" s="9" t="str">
        <f>IF(AND(TONGHOP!O817="KTHP",TONGHOP!P817="LT",TONGHOP!J817="R",TONGHOP!K817&lt;&gt;""),TONGHOP!K817,"")</f>
        <v/>
      </c>
      <c r="B817" s="9" t="str">
        <f>IF(AND(TONGHOP!O817="KTHP",TONGHOP!P817="LT",TONGHOP!J817="R",TONGHOP!K817&lt;&gt;""),TONGHOP!L817,"")</f>
        <v/>
      </c>
      <c r="C817" s="9" t="str">
        <f>IF(AND(TONGHOP!O817="KTHP",TONGHOP!P817="TN",TONGHOP!J817="R",TONGHOP!K817&lt;&gt;""),TONGHOP!K817,"")</f>
        <v/>
      </c>
      <c r="D817" s="9" t="str">
        <f>IF(AND(TONGHOP!O817="KTHP",TONGHOP!P817="TN",TONGHOP!J817="R",TONGHOP!K817&lt;&gt;""),TONGHOP!L817,"")</f>
        <v/>
      </c>
      <c r="E817" s="9" t="str">
        <f>IF(AND(TONGHOP!O817="ThiTN",TONGHOP!P817="LT",TONGHOP!J817="R",TONGHOP!K817&lt;&gt;""),TONGHOP!K817,"")</f>
        <v/>
      </c>
      <c r="F817" s="9" t="str">
        <f>IF(AND(TONGHOP!O817="ThiTN",TONGHOP!P817="LT",TONGHOP!J817="R",TONGHOP!K817&lt;&gt;""),TONGHOP!L817,"")</f>
        <v/>
      </c>
      <c r="G817" s="9" t="str">
        <f>IF(AND(TONGHOP!O817="ThiTN",TONGHOP!P817="TH",TONGHOP!J817="R",TONGHOP!K817&lt;&gt;""),TONGHOP!K817,"")</f>
        <v/>
      </c>
      <c r="H817" s="9" t="str">
        <f>IF(AND(TONGHOP!O817="ThiTN",TONGHOP!P817="TH",TONGHOP!J817="R",TONGHOP!K817&lt;&gt;""),TONGHOP!L817,"")</f>
        <v/>
      </c>
    </row>
    <row r="818" spans="1:8">
      <c r="A818" s="9" t="str">
        <f>IF(AND(TONGHOP!O818="KTHP",TONGHOP!P818="LT",TONGHOP!J818="R",TONGHOP!K818&lt;&gt;""),TONGHOP!K818,"")</f>
        <v/>
      </c>
      <c r="B818" s="9" t="str">
        <f>IF(AND(TONGHOP!O818="KTHP",TONGHOP!P818="LT",TONGHOP!J818="R",TONGHOP!K818&lt;&gt;""),TONGHOP!L818,"")</f>
        <v/>
      </c>
      <c r="C818" s="9" t="str">
        <f>IF(AND(TONGHOP!O818="KTHP",TONGHOP!P818="TN",TONGHOP!J818="R",TONGHOP!K818&lt;&gt;""),TONGHOP!K818,"")</f>
        <v/>
      </c>
      <c r="D818" s="9" t="str">
        <f>IF(AND(TONGHOP!O818="KTHP",TONGHOP!P818="TN",TONGHOP!J818="R",TONGHOP!K818&lt;&gt;""),TONGHOP!L818,"")</f>
        <v/>
      </c>
      <c r="E818" s="9" t="str">
        <f>IF(AND(TONGHOP!O818="ThiTN",TONGHOP!P818="LT",TONGHOP!J818="R",TONGHOP!K818&lt;&gt;""),TONGHOP!K818,"")</f>
        <v/>
      </c>
      <c r="F818" s="9" t="str">
        <f>IF(AND(TONGHOP!O818="ThiTN",TONGHOP!P818="LT",TONGHOP!J818="R",TONGHOP!K818&lt;&gt;""),TONGHOP!L818,"")</f>
        <v/>
      </c>
      <c r="G818" s="9" t="str">
        <f>IF(AND(TONGHOP!O818="ThiTN",TONGHOP!P818="TH",TONGHOP!J818="R",TONGHOP!K818&lt;&gt;""),TONGHOP!K818,"")</f>
        <v/>
      </c>
      <c r="H818" s="9" t="str">
        <f>IF(AND(TONGHOP!O818="ThiTN",TONGHOP!P818="TH",TONGHOP!J818="R",TONGHOP!K818&lt;&gt;""),TONGHOP!L818,"")</f>
        <v/>
      </c>
    </row>
    <row r="819" spans="1:8">
      <c r="A819" s="9" t="str">
        <f>IF(AND(TONGHOP!O819="KTHP",TONGHOP!P819="LT",TONGHOP!J819="R",TONGHOP!K819&lt;&gt;""),TONGHOP!K819,"")</f>
        <v/>
      </c>
      <c r="B819" s="9" t="str">
        <f>IF(AND(TONGHOP!O819="KTHP",TONGHOP!P819="LT",TONGHOP!J819="R",TONGHOP!K819&lt;&gt;""),TONGHOP!L819,"")</f>
        <v/>
      </c>
      <c r="C819" s="9" t="str">
        <f>IF(AND(TONGHOP!O819="KTHP",TONGHOP!P819="TN",TONGHOP!J819="R",TONGHOP!K819&lt;&gt;""),TONGHOP!K819,"")</f>
        <v/>
      </c>
      <c r="D819" s="9" t="str">
        <f>IF(AND(TONGHOP!O819="KTHP",TONGHOP!P819="TN",TONGHOP!J819="R",TONGHOP!K819&lt;&gt;""),TONGHOP!L819,"")</f>
        <v/>
      </c>
      <c r="E819" s="9" t="str">
        <f>IF(AND(TONGHOP!O819="ThiTN",TONGHOP!P819="LT",TONGHOP!J819="R",TONGHOP!K819&lt;&gt;""),TONGHOP!K819,"")</f>
        <v/>
      </c>
      <c r="F819" s="9" t="str">
        <f>IF(AND(TONGHOP!O819="ThiTN",TONGHOP!P819="LT",TONGHOP!J819="R",TONGHOP!K819&lt;&gt;""),TONGHOP!L819,"")</f>
        <v/>
      </c>
      <c r="G819" s="9" t="str">
        <f>IF(AND(TONGHOP!O819="ThiTN",TONGHOP!P819="TH",TONGHOP!J819="R",TONGHOP!K819&lt;&gt;""),TONGHOP!K819,"")</f>
        <v/>
      </c>
      <c r="H819" s="9" t="str">
        <f>IF(AND(TONGHOP!O819="ThiTN",TONGHOP!P819="TH",TONGHOP!J819="R",TONGHOP!K819&lt;&gt;""),TONGHOP!L819,"")</f>
        <v/>
      </c>
    </row>
    <row r="820" spans="1:8">
      <c r="A820" s="9" t="str">
        <f>IF(AND(TONGHOP!O820="KTHP",TONGHOP!P820="LT",TONGHOP!J820="R",TONGHOP!K820&lt;&gt;""),TONGHOP!K820,"")</f>
        <v/>
      </c>
      <c r="B820" s="9" t="str">
        <f>IF(AND(TONGHOP!O820="KTHP",TONGHOP!P820="LT",TONGHOP!J820="R",TONGHOP!K820&lt;&gt;""),TONGHOP!L820,"")</f>
        <v/>
      </c>
      <c r="C820" s="9" t="str">
        <f>IF(AND(TONGHOP!O820="KTHP",TONGHOP!P820="TN",TONGHOP!J820="R",TONGHOP!K820&lt;&gt;""),TONGHOP!K820,"")</f>
        <v/>
      </c>
      <c r="D820" s="9" t="str">
        <f>IF(AND(TONGHOP!O820="KTHP",TONGHOP!P820="TN",TONGHOP!J820="R",TONGHOP!K820&lt;&gt;""),TONGHOP!L820,"")</f>
        <v/>
      </c>
      <c r="E820" s="9" t="str">
        <f>IF(AND(TONGHOP!O820="ThiTN",TONGHOP!P820="LT",TONGHOP!J820="R",TONGHOP!K820&lt;&gt;""),TONGHOP!K820,"")</f>
        <v/>
      </c>
      <c r="F820" s="9" t="str">
        <f>IF(AND(TONGHOP!O820="ThiTN",TONGHOP!P820="LT",TONGHOP!J820="R",TONGHOP!K820&lt;&gt;""),TONGHOP!L820,"")</f>
        <v/>
      </c>
      <c r="G820" s="9" t="str">
        <f>IF(AND(TONGHOP!O820="ThiTN",TONGHOP!P820="TH",TONGHOP!J820="R",TONGHOP!K820&lt;&gt;""),TONGHOP!K820,"")</f>
        <v/>
      </c>
      <c r="H820" s="9" t="str">
        <f>IF(AND(TONGHOP!O820="ThiTN",TONGHOP!P820="TH",TONGHOP!J820="R",TONGHOP!K820&lt;&gt;""),TONGHOP!L820,"")</f>
        <v/>
      </c>
    </row>
    <row r="821" spans="1:8">
      <c r="A821" s="9" t="str">
        <f>IF(AND(TONGHOP!O821="KTHP",TONGHOP!P821="LT",TONGHOP!J821="R",TONGHOP!K821&lt;&gt;""),TONGHOP!K821,"")</f>
        <v/>
      </c>
      <c r="B821" s="9" t="str">
        <f>IF(AND(TONGHOP!O821="KTHP",TONGHOP!P821="LT",TONGHOP!J821="R",TONGHOP!K821&lt;&gt;""),TONGHOP!L821,"")</f>
        <v/>
      </c>
      <c r="C821" s="9" t="str">
        <f>IF(AND(TONGHOP!O821="KTHP",TONGHOP!P821="TN",TONGHOP!J821="R",TONGHOP!K821&lt;&gt;""),TONGHOP!K821,"")</f>
        <v/>
      </c>
      <c r="D821" s="9" t="str">
        <f>IF(AND(TONGHOP!O821="KTHP",TONGHOP!P821="TN",TONGHOP!J821="R",TONGHOP!K821&lt;&gt;""),TONGHOP!L821,"")</f>
        <v/>
      </c>
      <c r="E821" s="9" t="str">
        <f>IF(AND(TONGHOP!O821="ThiTN",TONGHOP!P821="LT",TONGHOP!J821="R",TONGHOP!K821&lt;&gt;""),TONGHOP!K821,"")</f>
        <v/>
      </c>
      <c r="F821" s="9" t="str">
        <f>IF(AND(TONGHOP!O821="ThiTN",TONGHOP!P821="LT",TONGHOP!J821="R",TONGHOP!K821&lt;&gt;""),TONGHOP!L821,"")</f>
        <v/>
      </c>
      <c r="G821" s="9" t="str">
        <f>IF(AND(TONGHOP!O821="ThiTN",TONGHOP!P821="TH",TONGHOP!J821="R",TONGHOP!K821&lt;&gt;""),TONGHOP!K821,"")</f>
        <v/>
      </c>
      <c r="H821" s="9" t="str">
        <f>IF(AND(TONGHOP!O821="ThiTN",TONGHOP!P821="TH",TONGHOP!J821="R",TONGHOP!K821&lt;&gt;""),TONGHOP!L821,"")</f>
        <v/>
      </c>
    </row>
    <row r="822" spans="1:8">
      <c r="A822" s="9" t="str">
        <f>IF(AND(TONGHOP!O822="KTHP",TONGHOP!P822="LT",TONGHOP!J822="R",TONGHOP!K822&lt;&gt;""),TONGHOP!K822,"")</f>
        <v/>
      </c>
      <c r="B822" s="9" t="str">
        <f>IF(AND(TONGHOP!O822="KTHP",TONGHOP!P822="LT",TONGHOP!J822="R",TONGHOP!K822&lt;&gt;""),TONGHOP!L822,"")</f>
        <v/>
      </c>
      <c r="C822" s="9" t="str">
        <f>IF(AND(TONGHOP!O822="KTHP",TONGHOP!P822="TN",TONGHOP!J822="R",TONGHOP!K822&lt;&gt;""),TONGHOP!K822,"")</f>
        <v/>
      </c>
      <c r="D822" s="9" t="str">
        <f>IF(AND(TONGHOP!O822="KTHP",TONGHOP!P822="TN",TONGHOP!J822="R",TONGHOP!K822&lt;&gt;""),TONGHOP!L822,"")</f>
        <v/>
      </c>
      <c r="E822" s="9" t="str">
        <f>IF(AND(TONGHOP!O822="ThiTN",TONGHOP!P822="LT",TONGHOP!J822="R",TONGHOP!K822&lt;&gt;""),TONGHOP!K822,"")</f>
        <v/>
      </c>
      <c r="F822" s="9" t="str">
        <f>IF(AND(TONGHOP!O822="ThiTN",TONGHOP!P822="LT",TONGHOP!J822="R",TONGHOP!K822&lt;&gt;""),TONGHOP!L822,"")</f>
        <v/>
      </c>
      <c r="G822" s="9" t="str">
        <f>IF(AND(TONGHOP!O822="ThiTN",TONGHOP!P822="TH",TONGHOP!J822="R",TONGHOP!K822&lt;&gt;""),TONGHOP!K822,"")</f>
        <v/>
      </c>
      <c r="H822" s="9" t="str">
        <f>IF(AND(TONGHOP!O822="ThiTN",TONGHOP!P822="TH",TONGHOP!J822="R",TONGHOP!K822&lt;&gt;""),TONGHOP!L822,"")</f>
        <v/>
      </c>
    </row>
    <row r="823" spans="1:8">
      <c r="A823" s="9" t="str">
        <f>IF(AND(TONGHOP!O823="KTHP",TONGHOP!P823="LT",TONGHOP!J823="R",TONGHOP!K823&lt;&gt;""),TONGHOP!K823,"")</f>
        <v/>
      </c>
      <c r="B823" s="9" t="str">
        <f>IF(AND(TONGHOP!O823="KTHP",TONGHOP!P823="LT",TONGHOP!J823="R",TONGHOP!K823&lt;&gt;""),TONGHOP!L823,"")</f>
        <v/>
      </c>
      <c r="C823" s="9" t="str">
        <f>IF(AND(TONGHOP!O823="KTHP",TONGHOP!P823="TN",TONGHOP!J823="R",TONGHOP!K823&lt;&gt;""),TONGHOP!K823,"")</f>
        <v/>
      </c>
      <c r="D823" s="9" t="str">
        <f>IF(AND(TONGHOP!O823="KTHP",TONGHOP!P823="TN",TONGHOP!J823="R",TONGHOP!K823&lt;&gt;""),TONGHOP!L823,"")</f>
        <v/>
      </c>
      <c r="E823" s="9" t="str">
        <f>IF(AND(TONGHOP!O823="ThiTN",TONGHOP!P823="LT",TONGHOP!J823="R",TONGHOP!K823&lt;&gt;""),TONGHOP!K823,"")</f>
        <v/>
      </c>
      <c r="F823" s="9" t="str">
        <f>IF(AND(TONGHOP!O823="ThiTN",TONGHOP!P823="LT",TONGHOP!J823="R",TONGHOP!K823&lt;&gt;""),TONGHOP!L823,"")</f>
        <v/>
      </c>
      <c r="G823" s="9" t="str">
        <f>IF(AND(TONGHOP!O823="ThiTN",TONGHOP!P823="TH",TONGHOP!J823="R",TONGHOP!K823&lt;&gt;""),TONGHOP!K823,"")</f>
        <v/>
      </c>
      <c r="H823" s="9" t="str">
        <f>IF(AND(TONGHOP!O823="ThiTN",TONGHOP!P823="TH",TONGHOP!J823="R",TONGHOP!K823&lt;&gt;""),TONGHOP!L823,"")</f>
        <v/>
      </c>
    </row>
    <row r="824" spans="1:8">
      <c r="A824" s="9" t="str">
        <f>IF(AND(TONGHOP!O824="KTHP",TONGHOP!P824="LT",TONGHOP!J824="R",TONGHOP!K824&lt;&gt;""),TONGHOP!K824,"")</f>
        <v/>
      </c>
      <c r="B824" s="9" t="str">
        <f>IF(AND(TONGHOP!O824="KTHP",TONGHOP!P824="LT",TONGHOP!J824="R",TONGHOP!K824&lt;&gt;""),TONGHOP!L824,"")</f>
        <v/>
      </c>
      <c r="C824" s="9" t="str">
        <f>IF(AND(TONGHOP!O824="KTHP",TONGHOP!P824="TN",TONGHOP!J824="R",TONGHOP!K824&lt;&gt;""),TONGHOP!K824,"")</f>
        <v/>
      </c>
      <c r="D824" s="9" t="str">
        <f>IF(AND(TONGHOP!O824="KTHP",TONGHOP!P824="TN",TONGHOP!J824="R",TONGHOP!K824&lt;&gt;""),TONGHOP!L824,"")</f>
        <v/>
      </c>
      <c r="E824" s="9" t="str">
        <f>IF(AND(TONGHOP!O824="ThiTN",TONGHOP!P824="LT",TONGHOP!J824="R",TONGHOP!K824&lt;&gt;""),TONGHOP!K824,"")</f>
        <v/>
      </c>
      <c r="F824" s="9" t="str">
        <f>IF(AND(TONGHOP!O824="ThiTN",TONGHOP!P824="LT",TONGHOP!J824="R",TONGHOP!K824&lt;&gt;""),TONGHOP!L824,"")</f>
        <v/>
      </c>
      <c r="G824" s="9" t="str">
        <f>IF(AND(TONGHOP!O824="ThiTN",TONGHOP!P824="TH",TONGHOP!J824="R",TONGHOP!K824&lt;&gt;""),TONGHOP!K824,"")</f>
        <v/>
      </c>
      <c r="H824" s="9" t="str">
        <f>IF(AND(TONGHOP!O824="ThiTN",TONGHOP!P824="TH",TONGHOP!J824="R",TONGHOP!K824&lt;&gt;""),TONGHOP!L824,"")</f>
        <v/>
      </c>
    </row>
    <row r="825" spans="1:8">
      <c r="A825" s="9" t="str">
        <f>IF(AND(TONGHOP!O825="KTHP",TONGHOP!P825="LT",TONGHOP!J825="R",TONGHOP!K825&lt;&gt;""),TONGHOP!K825,"")</f>
        <v/>
      </c>
      <c r="B825" s="9" t="str">
        <f>IF(AND(TONGHOP!O825="KTHP",TONGHOP!P825="LT",TONGHOP!J825="R",TONGHOP!K825&lt;&gt;""),TONGHOP!L825,"")</f>
        <v/>
      </c>
      <c r="C825" s="9" t="str">
        <f>IF(AND(TONGHOP!O825="KTHP",TONGHOP!P825="TN",TONGHOP!J825="R",TONGHOP!K825&lt;&gt;""),TONGHOP!K825,"")</f>
        <v/>
      </c>
      <c r="D825" s="9" t="str">
        <f>IF(AND(TONGHOP!O825="KTHP",TONGHOP!P825="TN",TONGHOP!J825="R",TONGHOP!K825&lt;&gt;""),TONGHOP!L825,"")</f>
        <v/>
      </c>
      <c r="E825" s="9" t="str">
        <f>IF(AND(TONGHOP!O825="ThiTN",TONGHOP!P825="LT",TONGHOP!J825="R",TONGHOP!K825&lt;&gt;""),TONGHOP!K825,"")</f>
        <v/>
      </c>
      <c r="F825" s="9" t="str">
        <f>IF(AND(TONGHOP!O825="ThiTN",TONGHOP!P825="LT",TONGHOP!J825="R",TONGHOP!K825&lt;&gt;""),TONGHOP!L825,"")</f>
        <v/>
      </c>
      <c r="G825" s="9" t="str">
        <f>IF(AND(TONGHOP!O825="ThiTN",TONGHOP!P825="TH",TONGHOP!J825="R",TONGHOP!K825&lt;&gt;""),TONGHOP!K825,"")</f>
        <v/>
      </c>
      <c r="H825" s="9" t="str">
        <f>IF(AND(TONGHOP!O825="ThiTN",TONGHOP!P825="TH",TONGHOP!J825="R",TONGHOP!K825&lt;&gt;""),TONGHOP!L825,"")</f>
        <v/>
      </c>
    </row>
    <row r="826" spans="1:8">
      <c r="A826" s="9" t="str">
        <f>IF(AND(TONGHOP!O826="KTHP",TONGHOP!P826="LT",TONGHOP!J826="R",TONGHOP!K826&lt;&gt;""),TONGHOP!K826,"")</f>
        <v/>
      </c>
      <c r="B826" s="9" t="str">
        <f>IF(AND(TONGHOP!O826="KTHP",TONGHOP!P826="LT",TONGHOP!J826="R",TONGHOP!K826&lt;&gt;""),TONGHOP!L826,"")</f>
        <v/>
      </c>
      <c r="C826" s="9" t="str">
        <f>IF(AND(TONGHOP!O826="KTHP",TONGHOP!P826="TN",TONGHOP!J826="R",TONGHOP!K826&lt;&gt;""),TONGHOP!K826,"")</f>
        <v/>
      </c>
      <c r="D826" s="9" t="str">
        <f>IF(AND(TONGHOP!O826="KTHP",TONGHOP!P826="TN",TONGHOP!J826="R",TONGHOP!K826&lt;&gt;""),TONGHOP!L826,"")</f>
        <v/>
      </c>
      <c r="E826" s="9" t="str">
        <f>IF(AND(TONGHOP!O826="ThiTN",TONGHOP!P826="LT",TONGHOP!J826="R",TONGHOP!K826&lt;&gt;""),TONGHOP!K826,"")</f>
        <v/>
      </c>
      <c r="F826" s="9" t="str">
        <f>IF(AND(TONGHOP!O826="ThiTN",TONGHOP!P826="LT",TONGHOP!J826="R",TONGHOP!K826&lt;&gt;""),TONGHOP!L826,"")</f>
        <v/>
      </c>
      <c r="G826" s="9" t="str">
        <f>IF(AND(TONGHOP!O826="ThiTN",TONGHOP!P826="TH",TONGHOP!J826="R",TONGHOP!K826&lt;&gt;""),TONGHOP!K826,"")</f>
        <v/>
      </c>
      <c r="H826" s="9" t="str">
        <f>IF(AND(TONGHOP!O826="ThiTN",TONGHOP!P826="TH",TONGHOP!J826="R",TONGHOP!K826&lt;&gt;""),TONGHOP!L826,"")</f>
        <v/>
      </c>
    </row>
    <row r="827" spans="1:8">
      <c r="A827" s="9" t="str">
        <f>IF(AND(TONGHOP!O827="KTHP",TONGHOP!P827="LT",TONGHOP!J827="R",TONGHOP!K827&lt;&gt;""),TONGHOP!K827,"")</f>
        <v/>
      </c>
      <c r="B827" s="9" t="str">
        <f>IF(AND(TONGHOP!O827="KTHP",TONGHOP!P827="LT",TONGHOP!J827="R",TONGHOP!K827&lt;&gt;""),TONGHOP!L827,"")</f>
        <v/>
      </c>
      <c r="C827" s="9" t="str">
        <f>IF(AND(TONGHOP!O827="KTHP",TONGHOP!P827="TN",TONGHOP!J827="R",TONGHOP!K827&lt;&gt;""),TONGHOP!K827,"")</f>
        <v/>
      </c>
      <c r="D827" s="9" t="str">
        <f>IF(AND(TONGHOP!O827="KTHP",TONGHOP!P827="TN",TONGHOP!J827="R",TONGHOP!K827&lt;&gt;""),TONGHOP!L827,"")</f>
        <v/>
      </c>
      <c r="E827" s="9" t="str">
        <f>IF(AND(TONGHOP!O827="ThiTN",TONGHOP!P827="LT",TONGHOP!J827="R",TONGHOP!K827&lt;&gt;""),TONGHOP!K827,"")</f>
        <v/>
      </c>
      <c r="F827" s="9" t="str">
        <f>IF(AND(TONGHOP!O827="ThiTN",TONGHOP!P827="LT",TONGHOP!J827="R",TONGHOP!K827&lt;&gt;""),TONGHOP!L827,"")</f>
        <v/>
      </c>
      <c r="G827" s="9" t="str">
        <f>IF(AND(TONGHOP!O827="ThiTN",TONGHOP!P827="TH",TONGHOP!J827="R",TONGHOP!K827&lt;&gt;""),TONGHOP!K827,"")</f>
        <v/>
      </c>
      <c r="H827" s="9" t="str">
        <f>IF(AND(TONGHOP!O827="ThiTN",TONGHOP!P827="TH",TONGHOP!J827="R",TONGHOP!K827&lt;&gt;""),TONGHOP!L827,"")</f>
        <v/>
      </c>
    </row>
    <row r="828" spans="1:8">
      <c r="A828" s="9" t="str">
        <f>IF(AND(TONGHOP!O828="KTHP",TONGHOP!P828="LT",TONGHOP!J828="R",TONGHOP!K828&lt;&gt;""),TONGHOP!K828,"")</f>
        <v/>
      </c>
      <c r="B828" s="9" t="str">
        <f>IF(AND(TONGHOP!O828="KTHP",TONGHOP!P828="LT",TONGHOP!J828="R",TONGHOP!K828&lt;&gt;""),TONGHOP!L828,"")</f>
        <v/>
      </c>
      <c r="C828" s="9" t="str">
        <f>IF(AND(TONGHOP!O828="KTHP",TONGHOP!P828="TN",TONGHOP!J828="R",TONGHOP!K828&lt;&gt;""),TONGHOP!K828,"")</f>
        <v/>
      </c>
      <c r="D828" s="9" t="str">
        <f>IF(AND(TONGHOP!O828="KTHP",TONGHOP!P828="TN",TONGHOP!J828="R",TONGHOP!K828&lt;&gt;""),TONGHOP!L828,"")</f>
        <v/>
      </c>
      <c r="E828" s="9" t="str">
        <f>IF(AND(TONGHOP!O828="ThiTN",TONGHOP!P828="LT",TONGHOP!J828="R",TONGHOP!K828&lt;&gt;""),TONGHOP!K828,"")</f>
        <v/>
      </c>
      <c r="F828" s="9" t="str">
        <f>IF(AND(TONGHOP!O828="ThiTN",TONGHOP!P828="LT",TONGHOP!J828="R",TONGHOP!K828&lt;&gt;""),TONGHOP!L828,"")</f>
        <v/>
      </c>
      <c r="G828" s="9" t="str">
        <f>IF(AND(TONGHOP!O828="ThiTN",TONGHOP!P828="TH",TONGHOP!J828="R",TONGHOP!K828&lt;&gt;""),TONGHOP!K828,"")</f>
        <v/>
      </c>
      <c r="H828" s="9" t="str">
        <f>IF(AND(TONGHOP!O828="ThiTN",TONGHOP!P828="TH",TONGHOP!J828="R",TONGHOP!K828&lt;&gt;""),TONGHOP!L828,"")</f>
        <v/>
      </c>
    </row>
    <row r="829" spans="1:8">
      <c r="A829" s="9" t="str">
        <f>IF(AND(TONGHOP!O829="KTHP",TONGHOP!P829="LT",TONGHOP!J829="R",TONGHOP!K829&lt;&gt;""),TONGHOP!K829,"")</f>
        <v/>
      </c>
      <c r="B829" s="9" t="str">
        <f>IF(AND(TONGHOP!O829="KTHP",TONGHOP!P829="LT",TONGHOP!J829="R",TONGHOP!K829&lt;&gt;""),TONGHOP!L829,"")</f>
        <v/>
      </c>
      <c r="C829" s="9" t="str">
        <f>IF(AND(TONGHOP!O829="KTHP",TONGHOP!P829="TN",TONGHOP!J829="R",TONGHOP!K829&lt;&gt;""),TONGHOP!K829,"")</f>
        <v/>
      </c>
      <c r="D829" s="9" t="str">
        <f>IF(AND(TONGHOP!O829="KTHP",TONGHOP!P829="TN",TONGHOP!J829="R",TONGHOP!K829&lt;&gt;""),TONGHOP!L829,"")</f>
        <v/>
      </c>
      <c r="E829" s="9" t="str">
        <f>IF(AND(TONGHOP!O829="ThiTN",TONGHOP!P829="LT",TONGHOP!J829="R",TONGHOP!K829&lt;&gt;""),TONGHOP!K829,"")</f>
        <v/>
      </c>
      <c r="F829" s="9" t="str">
        <f>IF(AND(TONGHOP!O829="ThiTN",TONGHOP!P829="LT",TONGHOP!J829="R",TONGHOP!K829&lt;&gt;""),TONGHOP!L829,"")</f>
        <v/>
      </c>
      <c r="G829" s="9" t="str">
        <f>IF(AND(TONGHOP!O829="ThiTN",TONGHOP!P829="TH",TONGHOP!J829="R",TONGHOP!K829&lt;&gt;""),TONGHOP!K829,"")</f>
        <v/>
      </c>
      <c r="H829" s="9" t="str">
        <f>IF(AND(TONGHOP!O829="ThiTN",TONGHOP!P829="TH",TONGHOP!J829="R",TONGHOP!K829&lt;&gt;""),TONGHOP!L829,"")</f>
        <v/>
      </c>
    </row>
    <row r="830" spans="1:8">
      <c r="A830" s="9" t="str">
        <f>IF(AND(TONGHOP!O830="KTHP",TONGHOP!P830="LT",TONGHOP!J830="R",TONGHOP!K830&lt;&gt;""),TONGHOP!K830,"")</f>
        <v/>
      </c>
      <c r="B830" s="9" t="str">
        <f>IF(AND(TONGHOP!O830="KTHP",TONGHOP!P830="LT",TONGHOP!J830="R",TONGHOP!K830&lt;&gt;""),TONGHOP!L830,"")</f>
        <v/>
      </c>
      <c r="C830" s="9" t="str">
        <f>IF(AND(TONGHOP!O830="KTHP",TONGHOP!P830="TN",TONGHOP!J830="R",TONGHOP!K830&lt;&gt;""),TONGHOP!K830,"")</f>
        <v/>
      </c>
      <c r="D830" s="9" t="str">
        <f>IF(AND(TONGHOP!O830="KTHP",TONGHOP!P830="TN",TONGHOP!J830="R",TONGHOP!K830&lt;&gt;""),TONGHOP!L830,"")</f>
        <v/>
      </c>
      <c r="E830" s="9" t="str">
        <f>IF(AND(TONGHOP!O830="ThiTN",TONGHOP!P830="LT",TONGHOP!J830="R",TONGHOP!K830&lt;&gt;""),TONGHOP!K830,"")</f>
        <v/>
      </c>
      <c r="F830" s="9" t="str">
        <f>IF(AND(TONGHOP!O830="ThiTN",TONGHOP!P830="LT",TONGHOP!J830="R",TONGHOP!K830&lt;&gt;""),TONGHOP!L830,"")</f>
        <v/>
      </c>
      <c r="G830" s="9" t="str">
        <f>IF(AND(TONGHOP!O830="ThiTN",TONGHOP!P830="TH",TONGHOP!J830="R",TONGHOP!K830&lt;&gt;""),TONGHOP!K830,"")</f>
        <v/>
      </c>
      <c r="H830" s="9" t="str">
        <f>IF(AND(TONGHOP!O830="ThiTN",TONGHOP!P830="TH",TONGHOP!J830="R",TONGHOP!K830&lt;&gt;""),TONGHOP!L830,"")</f>
        <v/>
      </c>
    </row>
    <row r="831" spans="1:8">
      <c r="A831" s="9" t="str">
        <f>IF(AND(TONGHOP!O831="KTHP",TONGHOP!P831="LT",TONGHOP!J831="R",TONGHOP!K831&lt;&gt;""),TONGHOP!K831,"")</f>
        <v/>
      </c>
      <c r="B831" s="9" t="str">
        <f>IF(AND(TONGHOP!O831="KTHP",TONGHOP!P831="LT",TONGHOP!J831="R",TONGHOP!K831&lt;&gt;""),TONGHOP!L831,"")</f>
        <v/>
      </c>
      <c r="C831" s="9" t="str">
        <f>IF(AND(TONGHOP!O831="KTHP",TONGHOP!P831="TN",TONGHOP!J831="R",TONGHOP!K831&lt;&gt;""),TONGHOP!K831,"")</f>
        <v/>
      </c>
      <c r="D831" s="9" t="str">
        <f>IF(AND(TONGHOP!O831="KTHP",TONGHOP!P831="TN",TONGHOP!J831="R",TONGHOP!K831&lt;&gt;""),TONGHOP!L831,"")</f>
        <v/>
      </c>
      <c r="E831" s="9" t="str">
        <f>IF(AND(TONGHOP!O831="ThiTN",TONGHOP!P831="LT",TONGHOP!J831="R",TONGHOP!K831&lt;&gt;""),TONGHOP!K831,"")</f>
        <v/>
      </c>
      <c r="F831" s="9" t="str">
        <f>IF(AND(TONGHOP!O831="ThiTN",TONGHOP!P831="LT",TONGHOP!J831="R",TONGHOP!K831&lt;&gt;""),TONGHOP!L831,"")</f>
        <v/>
      </c>
      <c r="G831" s="9" t="str">
        <f>IF(AND(TONGHOP!O831="ThiTN",TONGHOP!P831="TH",TONGHOP!J831="R",TONGHOP!K831&lt;&gt;""),TONGHOP!K831,"")</f>
        <v/>
      </c>
      <c r="H831" s="9" t="str">
        <f>IF(AND(TONGHOP!O831="ThiTN",TONGHOP!P831="TH",TONGHOP!J831="R",TONGHOP!K831&lt;&gt;""),TONGHOP!L831,"")</f>
        <v/>
      </c>
    </row>
    <row r="832" spans="1:8">
      <c r="A832" s="9" t="str">
        <f>IF(AND(TONGHOP!O832="KTHP",TONGHOP!P832="LT",TONGHOP!J832="R",TONGHOP!K832&lt;&gt;""),TONGHOP!K832,"")</f>
        <v/>
      </c>
      <c r="B832" s="9" t="str">
        <f>IF(AND(TONGHOP!O832="KTHP",TONGHOP!P832="LT",TONGHOP!J832="R",TONGHOP!K832&lt;&gt;""),TONGHOP!L832,"")</f>
        <v/>
      </c>
      <c r="C832" s="9" t="str">
        <f>IF(AND(TONGHOP!O832="KTHP",TONGHOP!P832="TN",TONGHOP!J832="R",TONGHOP!K832&lt;&gt;""),TONGHOP!K832,"")</f>
        <v/>
      </c>
      <c r="D832" s="9" t="str">
        <f>IF(AND(TONGHOP!O832="KTHP",TONGHOP!P832="TN",TONGHOP!J832="R",TONGHOP!K832&lt;&gt;""),TONGHOP!L832,"")</f>
        <v/>
      </c>
      <c r="E832" s="9" t="str">
        <f>IF(AND(TONGHOP!O832="ThiTN",TONGHOP!P832="LT",TONGHOP!J832="R",TONGHOP!K832&lt;&gt;""),TONGHOP!K832,"")</f>
        <v/>
      </c>
      <c r="F832" s="9" t="str">
        <f>IF(AND(TONGHOP!O832="ThiTN",TONGHOP!P832="LT",TONGHOP!J832="R",TONGHOP!K832&lt;&gt;""),TONGHOP!L832,"")</f>
        <v/>
      </c>
      <c r="G832" s="9" t="str">
        <f>IF(AND(TONGHOP!O832="ThiTN",TONGHOP!P832="TH",TONGHOP!J832="R",TONGHOP!K832&lt;&gt;""),TONGHOP!K832,"")</f>
        <v/>
      </c>
      <c r="H832" s="9" t="str">
        <f>IF(AND(TONGHOP!O832="ThiTN",TONGHOP!P832="TH",TONGHOP!J832="R",TONGHOP!K832&lt;&gt;""),TONGHOP!L832,"")</f>
        <v/>
      </c>
    </row>
    <row r="833" spans="1:8">
      <c r="A833" s="9" t="str">
        <f>IF(AND(TONGHOP!O833="KTHP",TONGHOP!P833="LT",TONGHOP!J833="R",TONGHOP!K833&lt;&gt;""),TONGHOP!K833,"")</f>
        <v/>
      </c>
      <c r="B833" s="9" t="str">
        <f>IF(AND(TONGHOP!O833="KTHP",TONGHOP!P833="LT",TONGHOP!J833="R",TONGHOP!K833&lt;&gt;""),TONGHOP!L833,"")</f>
        <v/>
      </c>
      <c r="C833" s="9" t="str">
        <f>IF(AND(TONGHOP!O833="KTHP",TONGHOP!P833="TN",TONGHOP!J833="R",TONGHOP!K833&lt;&gt;""),TONGHOP!K833,"")</f>
        <v/>
      </c>
      <c r="D833" s="9" t="str">
        <f>IF(AND(TONGHOP!O833="KTHP",TONGHOP!P833="TN",TONGHOP!J833="R",TONGHOP!K833&lt;&gt;""),TONGHOP!L833,"")</f>
        <v/>
      </c>
      <c r="E833" s="9" t="str">
        <f>IF(AND(TONGHOP!O833="ThiTN",TONGHOP!P833="LT",TONGHOP!J833="R",TONGHOP!K833&lt;&gt;""),TONGHOP!K833,"")</f>
        <v/>
      </c>
      <c r="F833" s="9" t="str">
        <f>IF(AND(TONGHOP!O833="ThiTN",TONGHOP!P833="LT",TONGHOP!J833="R",TONGHOP!K833&lt;&gt;""),TONGHOP!L833,"")</f>
        <v/>
      </c>
      <c r="G833" s="9" t="str">
        <f>IF(AND(TONGHOP!O833="ThiTN",TONGHOP!P833="TH",TONGHOP!J833="R",TONGHOP!K833&lt;&gt;""),TONGHOP!K833,"")</f>
        <v/>
      </c>
      <c r="H833" s="9" t="str">
        <f>IF(AND(TONGHOP!O833="ThiTN",TONGHOP!P833="TH",TONGHOP!J833="R",TONGHOP!K833&lt;&gt;""),TONGHOP!L833,"")</f>
        <v/>
      </c>
    </row>
    <row r="834" spans="1:8">
      <c r="A834" s="9" t="str">
        <f>IF(AND(TONGHOP!O834="KTHP",TONGHOP!P834="LT",TONGHOP!J834="R",TONGHOP!K834&lt;&gt;""),TONGHOP!K834,"")</f>
        <v/>
      </c>
      <c r="B834" s="9" t="str">
        <f>IF(AND(TONGHOP!O834="KTHP",TONGHOP!P834="LT",TONGHOP!J834="R",TONGHOP!K834&lt;&gt;""),TONGHOP!L834,"")</f>
        <v/>
      </c>
      <c r="C834" s="9" t="str">
        <f>IF(AND(TONGHOP!O834="KTHP",TONGHOP!P834="TN",TONGHOP!J834="R",TONGHOP!K834&lt;&gt;""),TONGHOP!K834,"")</f>
        <v/>
      </c>
      <c r="D834" s="9" t="str">
        <f>IF(AND(TONGHOP!O834="KTHP",TONGHOP!P834="TN",TONGHOP!J834="R",TONGHOP!K834&lt;&gt;""),TONGHOP!L834,"")</f>
        <v/>
      </c>
      <c r="E834" s="9" t="str">
        <f>IF(AND(TONGHOP!O834="ThiTN",TONGHOP!P834="LT",TONGHOP!J834="R",TONGHOP!K834&lt;&gt;""),TONGHOP!K834,"")</f>
        <v/>
      </c>
      <c r="F834" s="9" t="str">
        <f>IF(AND(TONGHOP!O834="ThiTN",TONGHOP!P834="LT",TONGHOP!J834="R",TONGHOP!K834&lt;&gt;""),TONGHOP!L834,"")</f>
        <v/>
      </c>
      <c r="G834" s="9" t="str">
        <f>IF(AND(TONGHOP!O834="ThiTN",TONGHOP!P834="TH",TONGHOP!J834="R",TONGHOP!K834&lt;&gt;""),TONGHOP!K834,"")</f>
        <v/>
      </c>
      <c r="H834" s="9" t="str">
        <f>IF(AND(TONGHOP!O834="ThiTN",TONGHOP!P834="TH",TONGHOP!J834="R",TONGHOP!K834&lt;&gt;""),TONGHOP!L834,"")</f>
        <v/>
      </c>
    </row>
    <row r="835" spans="1:8">
      <c r="A835" s="9" t="str">
        <f>IF(AND(TONGHOP!O835="KTHP",TONGHOP!P835="LT",TONGHOP!J835="R",TONGHOP!K835&lt;&gt;""),TONGHOP!K835,"")</f>
        <v/>
      </c>
      <c r="B835" s="9" t="str">
        <f>IF(AND(TONGHOP!O835="KTHP",TONGHOP!P835="LT",TONGHOP!J835="R",TONGHOP!K835&lt;&gt;""),TONGHOP!L835,"")</f>
        <v/>
      </c>
      <c r="C835" s="9" t="str">
        <f>IF(AND(TONGHOP!O835="KTHP",TONGHOP!P835="TN",TONGHOP!J835="R",TONGHOP!K835&lt;&gt;""),TONGHOP!K835,"")</f>
        <v/>
      </c>
      <c r="D835" s="9" t="str">
        <f>IF(AND(TONGHOP!O835="KTHP",TONGHOP!P835="TN",TONGHOP!J835="R",TONGHOP!K835&lt;&gt;""),TONGHOP!L835,"")</f>
        <v/>
      </c>
      <c r="E835" s="9" t="str">
        <f>IF(AND(TONGHOP!O835="ThiTN",TONGHOP!P835="LT",TONGHOP!J835="R",TONGHOP!K835&lt;&gt;""),TONGHOP!K835,"")</f>
        <v/>
      </c>
      <c r="F835" s="9" t="str">
        <f>IF(AND(TONGHOP!O835="ThiTN",TONGHOP!P835="LT",TONGHOP!J835="R",TONGHOP!K835&lt;&gt;""),TONGHOP!L835,"")</f>
        <v/>
      </c>
      <c r="G835" s="9" t="str">
        <f>IF(AND(TONGHOP!O835="ThiTN",TONGHOP!P835="TH",TONGHOP!J835="R",TONGHOP!K835&lt;&gt;""),TONGHOP!K835,"")</f>
        <v/>
      </c>
      <c r="H835" s="9" t="str">
        <f>IF(AND(TONGHOP!O835="ThiTN",TONGHOP!P835="TH",TONGHOP!J835="R",TONGHOP!K835&lt;&gt;""),TONGHOP!L835,"")</f>
        <v/>
      </c>
    </row>
    <row r="836" spans="1:8">
      <c r="A836" s="9" t="str">
        <f>IF(AND(TONGHOP!O836="KTHP",TONGHOP!P836="LT",TONGHOP!J836="R",TONGHOP!K836&lt;&gt;""),TONGHOP!K836,"")</f>
        <v/>
      </c>
      <c r="B836" s="9" t="str">
        <f>IF(AND(TONGHOP!O836="KTHP",TONGHOP!P836="LT",TONGHOP!J836="R",TONGHOP!K836&lt;&gt;""),TONGHOP!L836,"")</f>
        <v/>
      </c>
      <c r="C836" s="9" t="str">
        <f>IF(AND(TONGHOP!O836="KTHP",TONGHOP!P836="TN",TONGHOP!J836="R",TONGHOP!K836&lt;&gt;""),TONGHOP!K836,"")</f>
        <v/>
      </c>
      <c r="D836" s="9" t="str">
        <f>IF(AND(TONGHOP!O836="KTHP",TONGHOP!P836="TN",TONGHOP!J836="R",TONGHOP!K836&lt;&gt;""),TONGHOP!L836,"")</f>
        <v/>
      </c>
      <c r="E836" s="9" t="str">
        <f>IF(AND(TONGHOP!O836="ThiTN",TONGHOP!P836="LT",TONGHOP!J836="R",TONGHOP!K836&lt;&gt;""),TONGHOP!K836,"")</f>
        <v/>
      </c>
      <c r="F836" s="9" t="str">
        <f>IF(AND(TONGHOP!O836="ThiTN",TONGHOP!P836="LT",TONGHOP!J836="R",TONGHOP!K836&lt;&gt;""),TONGHOP!L836,"")</f>
        <v/>
      </c>
      <c r="G836" s="9" t="str">
        <f>IF(AND(TONGHOP!O836="ThiTN",TONGHOP!P836="TH",TONGHOP!J836="R",TONGHOP!K836&lt;&gt;""),TONGHOP!K836,"")</f>
        <v/>
      </c>
      <c r="H836" s="9" t="str">
        <f>IF(AND(TONGHOP!O836="ThiTN",TONGHOP!P836="TH",TONGHOP!J836="R",TONGHOP!K836&lt;&gt;""),TONGHOP!L836,"")</f>
        <v/>
      </c>
    </row>
    <row r="837" spans="1:8">
      <c r="A837" s="9" t="str">
        <f>IF(AND(TONGHOP!O837="KTHP",TONGHOP!P837="LT",TONGHOP!J837="R",TONGHOP!K837&lt;&gt;""),TONGHOP!K837,"")</f>
        <v/>
      </c>
      <c r="B837" s="9" t="str">
        <f>IF(AND(TONGHOP!O837="KTHP",TONGHOP!P837="LT",TONGHOP!J837="R",TONGHOP!K837&lt;&gt;""),TONGHOP!L837,"")</f>
        <v/>
      </c>
      <c r="C837" s="9" t="str">
        <f>IF(AND(TONGHOP!O837="KTHP",TONGHOP!P837="TN",TONGHOP!J837="R",TONGHOP!K837&lt;&gt;""),TONGHOP!K837,"")</f>
        <v/>
      </c>
      <c r="D837" s="9" t="str">
        <f>IF(AND(TONGHOP!O837="KTHP",TONGHOP!P837="TN",TONGHOP!J837="R",TONGHOP!K837&lt;&gt;""),TONGHOP!L837,"")</f>
        <v/>
      </c>
      <c r="E837" s="9" t="str">
        <f>IF(AND(TONGHOP!O837="ThiTN",TONGHOP!P837="LT",TONGHOP!J837="R",TONGHOP!K837&lt;&gt;""),TONGHOP!K837,"")</f>
        <v/>
      </c>
      <c r="F837" s="9" t="str">
        <f>IF(AND(TONGHOP!O837="ThiTN",TONGHOP!P837="LT",TONGHOP!J837="R",TONGHOP!K837&lt;&gt;""),TONGHOP!L837,"")</f>
        <v/>
      </c>
      <c r="G837" s="9" t="str">
        <f>IF(AND(TONGHOP!O837="ThiTN",TONGHOP!P837="TH",TONGHOP!J837="R",TONGHOP!K837&lt;&gt;""),TONGHOP!K837,"")</f>
        <v/>
      </c>
      <c r="H837" s="9" t="str">
        <f>IF(AND(TONGHOP!O837="ThiTN",TONGHOP!P837="TH",TONGHOP!J837="R",TONGHOP!K837&lt;&gt;""),TONGHOP!L837,"")</f>
        <v/>
      </c>
    </row>
    <row r="838" spans="1:8">
      <c r="A838" s="9" t="str">
        <f>IF(AND(TONGHOP!O838="KTHP",TONGHOP!P838="LT",TONGHOP!J838="R",TONGHOP!K838&lt;&gt;""),TONGHOP!K838,"")</f>
        <v/>
      </c>
      <c r="B838" s="9" t="str">
        <f>IF(AND(TONGHOP!O838="KTHP",TONGHOP!P838="LT",TONGHOP!J838="R",TONGHOP!K838&lt;&gt;""),TONGHOP!L838,"")</f>
        <v/>
      </c>
      <c r="C838" s="9" t="str">
        <f>IF(AND(TONGHOP!O838="KTHP",TONGHOP!P838="TN",TONGHOP!J838="R",TONGHOP!K838&lt;&gt;""),TONGHOP!K838,"")</f>
        <v/>
      </c>
      <c r="D838" s="9" t="str">
        <f>IF(AND(TONGHOP!O838="KTHP",TONGHOP!P838="TN",TONGHOP!J838="R",TONGHOP!K838&lt;&gt;""),TONGHOP!L838,"")</f>
        <v/>
      </c>
      <c r="E838" s="9" t="str">
        <f>IF(AND(TONGHOP!O838="ThiTN",TONGHOP!P838="LT",TONGHOP!J838="R",TONGHOP!K838&lt;&gt;""),TONGHOP!K838,"")</f>
        <v/>
      </c>
      <c r="F838" s="9" t="str">
        <f>IF(AND(TONGHOP!O838="ThiTN",TONGHOP!P838="LT",TONGHOP!J838="R",TONGHOP!K838&lt;&gt;""),TONGHOP!L838,"")</f>
        <v/>
      </c>
      <c r="G838" s="9" t="str">
        <f>IF(AND(TONGHOP!O838="ThiTN",TONGHOP!P838="TH",TONGHOP!J838="R",TONGHOP!K838&lt;&gt;""),TONGHOP!K838,"")</f>
        <v/>
      </c>
      <c r="H838" s="9" t="str">
        <f>IF(AND(TONGHOP!O838="ThiTN",TONGHOP!P838="TH",TONGHOP!J838="R",TONGHOP!K838&lt;&gt;""),TONGHOP!L838,"")</f>
        <v/>
      </c>
    </row>
    <row r="839" spans="1:8">
      <c r="A839" s="9" t="str">
        <f>IF(AND(TONGHOP!O839="KTHP",TONGHOP!P839="LT",TONGHOP!J839="R",TONGHOP!K839&lt;&gt;""),TONGHOP!K839,"")</f>
        <v/>
      </c>
      <c r="B839" s="9" t="str">
        <f>IF(AND(TONGHOP!O839="KTHP",TONGHOP!P839="LT",TONGHOP!J839="R",TONGHOP!K839&lt;&gt;""),TONGHOP!L839,"")</f>
        <v/>
      </c>
      <c r="C839" s="9" t="str">
        <f>IF(AND(TONGHOP!O839="KTHP",TONGHOP!P839="TN",TONGHOP!J839="R",TONGHOP!K839&lt;&gt;""),TONGHOP!K839,"")</f>
        <v/>
      </c>
      <c r="D839" s="9" t="str">
        <f>IF(AND(TONGHOP!O839="KTHP",TONGHOP!P839="TN",TONGHOP!J839="R",TONGHOP!K839&lt;&gt;""),TONGHOP!L839,"")</f>
        <v/>
      </c>
      <c r="E839" s="9" t="str">
        <f>IF(AND(TONGHOP!O839="ThiTN",TONGHOP!P839="LT",TONGHOP!J839="R",TONGHOP!K839&lt;&gt;""),TONGHOP!K839,"")</f>
        <v/>
      </c>
      <c r="F839" s="9" t="str">
        <f>IF(AND(TONGHOP!O839="ThiTN",TONGHOP!P839="LT",TONGHOP!J839="R",TONGHOP!K839&lt;&gt;""),TONGHOP!L839,"")</f>
        <v/>
      </c>
      <c r="G839" s="9" t="str">
        <f>IF(AND(TONGHOP!O839="ThiTN",TONGHOP!P839="TH",TONGHOP!J839="R",TONGHOP!K839&lt;&gt;""),TONGHOP!K839,"")</f>
        <v/>
      </c>
      <c r="H839" s="9" t="str">
        <f>IF(AND(TONGHOP!O839="ThiTN",TONGHOP!P839="TH",TONGHOP!J839="R",TONGHOP!K839&lt;&gt;""),TONGHOP!L839,"")</f>
        <v/>
      </c>
    </row>
    <row r="840" spans="1:8">
      <c r="A840" s="9" t="str">
        <f>IF(AND(TONGHOP!O840="KTHP",TONGHOP!P840="LT",TONGHOP!J840="R",TONGHOP!K840&lt;&gt;""),TONGHOP!K840,"")</f>
        <v/>
      </c>
      <c r="B840" s="9" t="str">
        <f>IF(AND(TONGHOP!O840="KTHP",TONGHOP!P840="LT",TONGHOP!J840="R",TONGHOP!K840&lt;&gt;""),TONGHOP!L840,"")</f>
        <v/>
      </c>
      <c r="C840" s="9" t="str">
        <f>IF(AND(TONGHOP!O840="KTHP",TONGHOP!P840="TN",TONGHOP!J840="R",TONGHOP!K840&lt;&gt;""),TONGHOP!K840,"")</f>
        <v/>
      </c>
      <c r="D840" s="9" t="str">
        <f>IF(AND(TONGHOP!O840="KTHP",TONGHOP!P840="TN",TONGHOP!J840="R",TONGHOP!K840&lt;&gt;""),TONGHOP!L840,"")</f>
        <v/>
      </c>
      <c r="E840" s="9" t="str">
        <f>IF(AND(TONGHOP!O840="ThiTN",TONGHOP!P840="LT",TONGHOP!J840="R",TONGHOP!K840&lt;&gt;""),TONGHOP!K840,"")</f>
        <v/>
      </c>
      <c r="F840" s="9" t="str">
        <f>IF(AND(TONGHOP!O840="ThiTN",TONGHOP!P840="LT",TONGHOP!J840="R",TONGHOP!K840&lt;&gt;""),TONGHOP!L840,"")</f>
        <v/>
      </c>
      <c r="G840" s="9" t="str">
        <f>IF(AND(TONGHOP!O840="ThiTN",TONGHOP!P840="TH",TONGHOP!J840="R",TONGHOP!K840&lt;&gt;""),TONGHOP!K840,"")</f>
        <v/>
      </c>
      <c r="H840" s="9" t="str">
        <f>IF(AND(TONGHOP!O840="ThiTN",TONGHOP!P840="TH",TONGHOP!J840="R",TONGHOP!K840&lt;&gt;""),TONGHOP!L840,"")</f>
        <v/>
      </c>
    </row>
    <row r="841" spans="1:8">
      <c r="A841" s="9" t="str">
        <f>IF(AND(TONGHOP!O841="KTHP",TONGHOP!P841="LT",TONGHOP!J841="R",TONGHOP!K841&lt;&gt;""),TONGHOP!K841,"")</f>
        <v/>
      </c>
      <c r="B841" s="9" t="str">
        <f>IF(AND(TONGHOP!O841="KTHP",TONGHOP!P841="LT",TONGHOP!J841="R",TONGHOP!K841&lt;&gt;""),TONGHOP!L841,"")</f>
        <v/>
      </c>
      <c r="C841" s="9" t="str">
        <f>IF(AND(TONGHOP!O841="KTHP",TONGHOP!P841="TN",TONGHOP!J841="R",TONGHOP!K841&lt;&gt;""),TONGHOP!K841,"")</f>
        <v/>
      </c>
      <c r="D841" s="9" t="str">
        <f>IF(AND(TONGHOP!O841="KTHP",TONGHOP!P841="TN",TONGHOP!J841="R",TONGHOP!K841&lt;&gt;""),TONGHOP!L841,"")</f>
        <v/>
      </c>
      <c r="E841" s="9" t="str">
        <f>IF(AND(TONGHOP!O841="ThiTN",TONGHOP!P841="LT",TONGHOP!J841="R",TONGHOP!K841&lt;&gt;""),TONGHOP!K841,"")</f>
        <v/>
      </c>
      <c r="F841" s="9" t="str">
        <f>IF(AND(TONGHOP!O841="ThiTN",TONGHOP!P841="LT",TONGHOP!J841="R",TONGHOP!K841&lt;&gt;""),TONGHOP!L841,"")</f>
        <v/>
      </c>
      <c r="G841" s="9" t="str">
        <f>IF(AND(TONGHOP!O841="ThiTN",TONGHOP!P841="TH",TONGHOP!J841="R",TONGHOP!K841&lt;&gt;""),TONGHOP!K841,"")</f>
        <v/>
      </c>
      <c r="H841" s="9" t="str">
        <f>IF(AND(TONGHOP!O841="ThiTN",TONGHOP!P841="TH",TONGHOP!J841="R",TONGHOP!K841&lt;&gt;""),TONGHOP!L841,"")</f>
        <v/>
      </c>
    </row>
    <row r="842" spans="1:8">
      <c r="A842" s="9" t="str">
        <f>IF(AND(TONGHOP!O842="KTHP",TONGHOP!P842="LT",TONGHOP!J842="R",TONGHOP!K842&lt;&gt;""),TONGHOP!K842,"")</f>
        <v/>
      </c>
      <c r="B842" s="9" t="str">
        <f>IF(AND(TONGHOP!O842="KTHP",TONGHOP!P842="LT",TONGHOP!J842="R",TONGHOP!K842&lt;&gt;""),TONGHOP!L842,"")</f>
        <v/>
      </c>
      <c r="C842" s="9" t="str">
        <f>IF(AND(TONGHOP!O842="KTHP",TONGHOP!P842="TN",TONGHOP!J842="R",TONGHOP!K842&lt;&gt;""),TONGHOP!K842,"")</f>
        <v/>
      </c>
      <c r="D842" s="9" t="str">
        <f>IF(AND(TONGHOP!O842="KTHP",TONGHOP!P842="TN",TONGHOP!J842="R",TONGHOP!K842&lt;&gt;""),TONGHOP!L842,"")</f>
        <v/>
      </c>
      <c r="E842" s="9" t="str">
        <f>IF(AND(TONGHOP!O842="ThiTN",TONGHOP!P842="LT",TONGHOP!J842="R",TONGHOP!K842&lt;&gt;""),TONGHOP!K842,"")</f>
        <v/>
      </c>
      <c r="F842" s="9" t="str">
        <f>IF(AND(TONGHOP!O842="ThiTN",TONGHOP!P842="LT",TONGHOP!J842="R",TONGHOP!K842&lt;&gt;""),TONGHOP!L842,"")</f>
        <v/>
      </c>
      <c r="G842" s="9" t="str">
        <f>IF(AND(TONGHOP!O842="ThiTN",TONGHOP!P842="TH",TONGHOP!J842="R",TONGHOP!K842&lt;&gt;""),TONGHOP!K842,"")</f>
        <v/>
      </c>
      <c r="H842" s="9" t="str">
        <f>IF(AND(TONGHOP!O842="ThiTN",TONGHOP!P842="TH",TONGHOP!J842="R",TONGHOP!K842&lt;&gt;""),TONGHOP!L842,"")</f>
        <v/>
      </c>
    </row>
    <row r="843" spans="1:8">
      <c r="A843" s="9" t="str">
        <f>IF(AND(TONGHOP!O843="KTHP",TONGHOP!P843="LT",TONGHOP!J843="R",TONGHOP!K843&lt;&gt;""),TONGHOP!K843,"")</f>
        <v/>
      </c>
      <c r="B843" s="9" t="str">
        <f>IF(AND(TONGHOP!O843="KTHP",TONGHOP!P843="LT",TONGHOP!J843="R",TONGHOP!K843&lt;&gt;""),TONGHOP!L843,"")</f>
        <v/>
      </c>
      <c r="C843" s="9" t="str">
        <f>IF(AND(TONGHOP!O843="KTHP",TONGHOP!P843="TN",TONGHOP!J843="R",TONGHOP!K843&lt;&gt;""),TONGHOP!K843,"")</f>
        <v/>
      </c>
      <c r="D843" s="9" t="str">
        <f>IF(AND(TONGHOP!O843="KTHP",TONGHOP!P843="TN",TONGHOP!J843="R",TONGHOP!K843&lt;&gt;""),TONGHOP!L843,"")</f>
        <v/>
      </c>
      <c r="E843" s="9" t="str">
        <f>IF(AND(TONGHOP!O843="ThiTN",TONGHOP!P843="LT",TONGHOP!J843="R",TONGHOP!K843&lt;&gt;""),TONGHOP!K843,"")</f>
        <v/>
      </c>
      <c r="F843" s="9" t="str">
        <f>IF(AND(TONGHOP!O843="ThiTN",TONGHOP!P843="LT",TONGHOP!J843="R",TONGHOP!K843&lt;&gt;""),TONGHOP!L843,"")</f>
        <v/>
      </c>
      <c r="G843" s="9" t="str">
        <f>IF(AND(TONGHOP!O843="ThiTN",TONGHOP!P843="TH",TONGHOP!J843="R",TONGHOP!K843&lt;&gt;""),TONGHOP!K843,"")</f>
        <v/>
      </c>
      <c r="H843" s="9" t="str">
        <f>IF(AND(TONGHOP!O843="ThiTN",TONGHOP!P843="TH",TONGHOP!J843="R",TONGHOP!K843&lt;&gt;""),TONGHOP!L843,"")</f>
        <v/>
      </c>
    </row>
    <row r="844" spans="1:8">
      <c r="A844" s="9" t="str">
        <f>IF(AND(TONGHOP!O844="KTHP",TONGHOP!P844="LT",TONGHOP!J844="R",TONGHOP!K844&lt;&gt;""),TONGHOP!K844,"")</f>
        <v/>
      </c>
      <c r="B844" s="9" t="str">
        <f>IF(AND(TONGHOP!O844="KTHP",TONGHOP!P844="LT",TONGHOP!J844="R",TONGHOP!K844&lt;&gt;""),TONGHOP!L844,"")</f>
        <v/>
      </c>
      <c r="C844" s="9" t="str">
        <f>IF(AND(TONGHOP!O844="KTHP",TONGHOP!P844="TN",TONGHOP!J844="R",TONGHOP!K844&lt;&gt;""),TONGHOP!K844,"")</f>
        <v/>
      </c>
      <c r="D844" s="9" t="str">
        <f>IF(AND(TONGHOP!O844="KTHP",TONGHOP!P844="TN",TONGHOP!J844="R",TONGHOP!K844&lt;&gt;""),TONGHOP!L844,"")</f>
        <v/>
      </c>
      <c r="E844" s="9" t="str">
        <f>IF(AND(TONGHOP!O844="ThiTN",TONGHOP!P844="LT",TONGHOP!J844="R",TONGHOP!K844&lt;&gt;""),TONGHOP!K844,"")</f>
        <v/>
      </c>
      <c r="F844" s="9" t="str">
        <f>IF(AND(TONGHOP!O844="ThiTN",TONGHOP!P844="LT",TONGHOP!J844="R",TONGHOP!K844&lt;&gt;""),TONGHOP!L844,"")</f>
        <v/>
      </c>
      <c r="G844" s="9" t="str">
        <f>IF(AND(TONGHOP!O844="ThiTN",TONGHOP!P844="TH",TONGHOP!J844="R",TONGHOP!K844&lt;&gt;""),TONGHOP!K844,"")</f>
        <v/>
      </c>
      <c r="H844" s="9" t="str">
        <f>IF(AND(TONGHOP!O844="ThiTN",TONGHOP!P844="TH",TONGHOP!J844="R",TONGHOP!K844&lt;&gt;""),TONGHOP!L844,"")</f>
        <v/>
      </c>
    </row>
    <row r="845" spans="1:8">
      <c r="A845" s="9" t="str">
        <f>IF(AND(TONGHOP!O845="KTHP",TONGHOP!P845="LT",TONGHOP!J845="R",TONGHOP!K845&lt;&gt;""),TONGHOP!K845,"")</f>
        <v/>
      </c>
      <c r="B845" s="9" t="str">
        <f>IF(AND(TONGHOP!O845="KTHP",TONGHOP!P845="LT",TONGHOP!J845="R",TONGHOP!K845&lt;&gt;""),TONGHOP!L845,"")</f>
        <v/>
      </c>
      <c r="C845" s="9" t="str">
        <f>IF(AND(TONGHOP!O845="KTHP",TONGHOP!P845="TN",TONGHOP!J845="R",TONGHOP!K845&lt;&gt;""),TONGHOP!K845,"")</f>
        <v/>
      </c>
      <c r="D845" s="9" t="str">
        <f>IF(AND(TONGHOP!O845="KTHP",TONGHOP!P845="TN",TONGHOP!J845="R",TONGHOP!K845&lt;&gt;""),TONGHOP!L845,"")</f>
        <v/>
      </c>
      <c r="E845" s="9" t="str">
        <f>IF(AND(TONGHOP!O845="ThiTN",TONGHOP!P845="LT",TONGHOP!J845="R",TONGHOP!K845&lt;&gt;""),TONGHOP!K845,"")</f>
        <v/>
      </c>
      <c r="F845" s="9" t="str">
        <f>IF(AND(TONGHOP!O845="ThiTN",TONGHOP!P845="LT",TONGHOP!J845="R",TONGHOP!K845&lt;&gt;""),TONGHOP!L845,"")</f>
        <v/>
      </c>
      <c r="G845" s="9" t="str">
        <f>IF(AND(TONGHOP!O845="ThiTN",TONGHOP!P845="TH",TONGHOP!J845="R",TONGHOP!K845&lt;&gt;""),TONGHOP!K845,"")</f>
        <v/>
      </c>
      <c r="H845" s="9" t="str">
        <f>IF(AND(TONGHOP!O845="ThiTN",TONGHOP!P845="TH",TONGHOP!J845="R",TONGHOP!K845&lt;&gt;""),TONGHOP!L845,"")</f>
        <v/>
      </c>
    </row>
    <row r="846" spans="1:8">
      <c r="A846" s="9" t="str">
        <f>IF(AND(TONGHOP!O846="KTHP",TONGHOP!P846="LT",TONGHOP!J846="R",TONGHOP!K846&lt;&gt;""),TONGHOP!K846,"")</f>
        <v/>
      </c>
      <c r="B846" s="9" t="str">
        <f>IF(AND(TONGHOP!O846="KTHP",TONGHOP!P846="LT",TONGHOP!J846="R",TONGHOP!K846&lt;&gt;""),TONGHOP!L846,"")</f>
        <v/>
      </c>
      <c r="C846" s="9" t="str">
        <f>IF(AND(TONGHOP!O846="KTHP",TONGHOP!P846="TN",TONGHOP!J846="R",TONGHOP!K846&lt;&gt;""),TONGHOP!K846,"")</f>
        <v/>
      </c>
      <c r="D846" s="9" t="str">
        <f>IF(AND(TONGHOP!O846="KTHP",TONGHOP!P846="TN",TONGHOP!J846="R",TONGHOP!K846&lt;&gt;""),TONGHOP!L846,"")</f>
        <v/>
      </c>
      <c r="E846" s="9" t="str">
        <f>IF(AND(TONGHOP!O846="ThiTN",TONGHOP!P846="LT",TONGHOP!J846="R",TONGHOP!K846&lt;&gt;""),TONGHOP!K846,"")</f>
        <v/>
      </c>
      <c r="F846" s="9" t="str">
        <f>IF(AND(TONGHOP!O846="ThiTN",TONGHOP!P846="LT",TONGHOP!J846="R",TONGHOP!K846&lt;&gt;""),TONGHOP!L846,"")</f>
        <v/>
      </c>
      <c r="G846" s="9" t="str">
        <f>IF(AND(TONGHOP!O846="ThiTN",TONGHOP!P846="TH",TONGHOP!J846="R",TONGHOP!K846&lt;&gt;""),TONGHOP!K846,"")</f>
        <v/>
      </c>
      <c r="H846" s="9" t="str">
        <f>IF(AND(TONGHOP!O846="ThiTN",TONGHOP!P846="TH",TONGHOP!J846="R",TONGHOP!K846&lt;&gt;""),TONGHOP!L846,"")</f>
        <v/>
      </c>
    </row>
    <row r="847" spans="1:8">
      <c r="A847" s="9" t="str">
        <f>IF(AND(TONGHOP!O847="KTHP",TONGHOP!P847="LT",TONGHOP!J847="R",TONGHOP!K847&lt;&gt;""),TONGHOP!K847,"")</f>
        <v/>
      </c>
      <c r="B847" s="9" t="str">
        <f>IF(AND(TONGHOP!O847="KTHP",TONGHOP!P847="LT",TONGHOP!J847="R",TONGHOP!K847&lt;&gt;""),TONGHOP!L847,"")</f>
        <v/>
      </c>
      <c r="C847" s="9" t="str">
        <f>IF(AND(TONGHOP!O847="KTHP",TONGHOP!P847="TN",TONGHOP!J847="R",TONGHOP!K847&lt;&gt;""),TONGHOP!K847,"")</f>
        <v/>
      </c>
      <c r="D847" s="9" t="str">
        <f>IF(AND(TONGHOP!O847="KTHP",TONGHOP!P847="TN",TONGHOP!J847="R",TONGHOP!K847&lt;&gt;""),TONGHOP!L847,"")</f>
        <v/>
      </c>
      <c r="E847" s="9" t="str">
        <f>IF(AND(TONGHOP!O847="ThiTN",TONGHOP!P847="LT",TONGHOP!J847="R",TONGHOP!K847&lt;&gt;""),TONGHOP!K847,"")</f>
        <v/>
      </c>
      <c r="F847" s="9" t="str">
        <f>IF(AND(TONGHOP!O847="ThiTN",TONGHOP!P847="LT",TONGHOP!J847="R",TONGHOP!K847&lt;&gt;""),TONGHOP!L847,"")</f>
        <v/>
      </c>
      <c r="G847" s="9" t="str">
        <f>IF(AND(TONGHOP!O847="ThiTN",TONGHOP!P847="TH",TONGHOP!J847="R",TONGHOP!K847&lt;&gt;""),TONGHOP!K847,"")</f>
        <v/>
      </c>
      <c r="H847" s="9" t="str">
        <f>IF(AND(TONGHOP!O847="ThiTN",TONGHOP!P847="TH",TONGHOP!J847="R",TONGHOP!K847&lt;&gt;""),TONGHOP!L847,"")</f>
        <v/>
      </c>
    </row>
    <row r="848" spans="1:8">
      <c r="A848" s="9" t="str">
        <f>IF(AND(TONGHOP!O848="KTHP",TONGHOP!P848="LT",TONGHOP!J848="R",TONGHOP!K848&lt;&gt;""),TONGHOP!K848,"")</f>
        <v/>
      </c>
      <c r="B848" s="9" t="str">
        <f>IF(AND(TONGHOP!O848="KTHP",TONGHOP!P848="LT",TONGHOP!J848="R",TONGHOP!K848&lt;&gt;""),TONGHOP!L848,"")</f>
        <v/>
      </c>
      <c r="C848" s="9" t="str">
        <f>IF(AND(TONGHOP!O848="KTHP",TONGHOP!P848="TN",TONGHOP!J848="R",TONGHOP!K848&lt;&gt;""),TONGHOP!K848,"")</f>
        <v/>
      </c>
      <c r="D848" s="9" t="str">
        <f>IF(AND(TONGHOP!O848="KTHP",TONGHOP!P848="TN",TONGHOP!J848="R",TONGHOP!K848&lt;&gt;""),TONGHOP!L848,"")</f>
        <v/>
      </c>
      <c r="E848" s="9" t="str">
        <f>IF(AND(TONGHOP!O848="ThiTN",TONGHOP!P848="LT",TONGHOP!J848="R",TONGHOP!K848&lt;&gt;""),TONGHOP!K848,"")</f>
        <v/>
      </c>
      <c r="F848" s="9" t="str">
        <f>IF(AND(TONGHOP!O848="ThiTN",TONGHOP!P848="LT",TONGHOP!J848="R",TONGHOP!K848&lt;&gt;""),TONGHOP!L848,"")</f>
        <v/>
      </c>
      <c r="G848" s="9" t="str">
        <f>IF(AND(TONGHOP!O848="ThiTN",TONGHOP!P848="TH",TONGHOP!J848="R",TONGHOP!K848&lt;&gt;""),TONGHOP!K848,"")</f>
        <v/>
      </c>
      <c r="H848" s="9" t="str">
        <f>IF(AND(TONGHOP!O848="ThiTN",TONGHOP!P848="TH",TONGHOP!J848="R",TONGHOP!K848&lt;&gt;""),TONGHOP!L848,"")</f>
        <v/>
      </c>
    </row>
    <row r="849" spans="1:8">
      <c r="A849" s="9" t="str">
        <f>IF(AND(TONGHOP!O849="KTHP",TONGHOP!P849="LT",TONGHOP!J849="R",TONGHOP!K849&lt;&gt;""),TONGHOP!K849,"")</f>
        <v/>
      </c>
      <c r="B849" s="9" t="str">
        <f>IF(AND(TONGHOP!O849="KTHP",TONGHOP!P849="LT",TONGHOP!J849="R",TONGHOP!K849&lt;&gt;""),TONGHOP!L849,"")</f>
        <v/>
      </c>
      <c r="C849" s="9" t="str">
        <f>IF(AND(TONGHOP!O849="KTHP",TONGHOP!P849="TN",TONGHOP!J849="R",TONGHOP!K849&lt;&gt;""),TONGHOP!K849,"")</f>
        <v/>
      </c>
      <c r="D849" s="9" t="str">
        <f>IF(AND(TONGHOP!O849="KTHP",TONGHOP!P849="TN",TONGHOP!J849="R",TONGHOP!K849&lt;&gt;""),TONGHOP!L849,"")</f>
        <v/>
      </c>
      <c r="E849" s="9" t="str">
        <f>IF(AND(TONGHOP!O849="ThiTN",TONGHOP!P849="LT",TONGHOP!J849="R",TONGHOP!K849&lt;&gt;""),TONGHOP!K849,"")</f>
        <v/>
      </c>
      <c r="F849" s="9" t="str">
        <f>IF(AND(TONGHOP!O849="ThiTN",TONGHOP!P849="LT",TONGHOP!J849="R",TONGHOP!K849&lt;&gt;""),TONGHOP!L849,"")</f>
        <v/>
      </c>
      <c r="G849" s="9" t="str">
        <f>IF(AND(TONGHOP!O849="ThiTN",TONGHOP!P849="TH",TONGHOP!J849="R",TONGHOP!K849&lt;&gt;""),TONGHOP!K849,"")</f>
        <v/>
      </c>
      <c r="H849" s="9" t="str">
        <f>IF(AND(TONGHOP!O849="ThiTN",TONGHOP!P849="TH",TONGHOP!J849="R",TONGHOP!K849&lt;&gt;""),TONGHOP!L849,"")</f>
        <v/>
      </c>
    </row>
    <row r="850" spans="1:8">
      <c r="A850" s="9" t="str">
        <f>IF(AND(TONGHOP!O850="KTHP",TONGHOP!P850="LT",TONGHOP!J850="R",TONGHOP!K850&lt;&gt;""),TONGHOP!K850,"")</f>
        <v/>
      </c>
      <c r="B850" s="9" t="str">
        <f>IF(AND(TONGHOP!O850="KTHP",TONGHOP!P850="LT",TONGHOP!J850="R",TONGHOP!K850&lt;&gt;""),TONGHOP!L850,"")</f>
        <v/>
      </c>
      <c r="C850" s="9" t="str">
        <f>IF(AND(TONGHOP!O850="KTHP",TONGHOP!P850="TN",TONGHOP!J850="R",TONGHOP!K850&lt;&gt;""),TONGHOP!K850,"")</f>
        <v/>
      </c>
      <c r="D850" s="9" t="str">
        <f>IF(AND(TONGHOP!O850="KTHP",TONGHOP!P850="TN",TONGHOP!J850="R",TONGHOP!K850&lt;&gt;""),TONGHOP!L850,"")</f>
        <v/>
      </c>
      <c r="E850" s="9" t="str">
        <f>IF(AND(TONGHOP!O850="ThiTN",TONGHOP!P850="LT",TONGHOP!J850="R",TONGHOP!K850&lt;&gt;""),TONGHOP!K850,"")</f>
        <v/>
      </c>
      <c r="F850" s="9" t="str">
        <f>IF(AND(TONGHOP!O850="ThiTN",TONGHOP!P850="LT",TONGHOP!J850="R",TONGHOP!K850&lt;&gt;""),TONGHOP!L850,"")</f>
        <v/>
      </c>
      <c r="G850" s="9" t="str">
        <f>IF(AND(TONGHOP!O850="ThiTN",TONGHOP!P850="TH",TONGHOP!J850="R",TONGHOP!K850&lt;&gt;""),TONGHOP!K850,"")</f>
        <v/>
      </c>
      <c r="H850" s="9" t="str">
        <f>IF(AND(TONGHOP!O850="ThiTN",TONGHOP!P850="TH",TONGHOP!J850="R",TONGHOP!K850&lt;&gt;""),TONGHOP!L850,"")</f>
        <v/>
      </c>
    </row>
    <row r="851" spans="1:8">
      <c r="A851" s="9" t="str">
        <f>IF(AND(TONGHOP!O851="KTHP",TONGHOP!P851="LT",TONGHOP!J851="R",TONGHOP!K851&lt;&gt;""),TONGHOP!K851,"")</f>
        <v/>
      </c>
      <c r="B851" s="9" t="str">
        <f>IF(AND(TONGHOP!O851="KTHP",TONGHOP!P851="LT",TONGHOP!J851="R",TONGHOP!K851&lt;&gt;""),TONGHOP!L851,"")</f>
        <v/>
      </c>
      <c r="C851" s="9" t="str">
        <f>IF(AND(TONGHOP!O851="KTHP",TONGHOP!P851="TN",TONGHOP!J851="R",TONGHOP!K851&lt;&gt;""),TONGHOP!K851,"")</f>
        <v/>
      </c>
      <c r="D851" s="9" t="str">
        <f>IF(AND(TONGHOP!O851="KTHP",TONGHOP!P851="TN",TONGHOP!J851="R",TONGHOP!K851&lt;&gt;""),TONGHOP!L851,"")</f>
        <v/>
      </c>
      <c r="E851" s="9" t="str">
        <f>IF(AND(TONGHOP!O851="ThiTN",TONGHOP!P851="LT",TONGHOP!J851="R",TONGHOP!K851&lt;&gt;""),TONGHOP!K851,"")</f>
        <v/>
      </c>
      <c r="F851" s="9" t="str">
        <f>IF(AND(TONGHOP!O851="ThiTN",TONGHOP!P851="LT",TONGHOP!J851="R",TONGHOP!K851&lt;&gt;""),TONGHOP!L851,"")</f>
        <v/>
      </c>
      <c r="G851" s="9" t="str">
        <f>IF(AND(TONGHOP!O851="ThiTN",TONGHOP!P851="TH",TONGHOP!J851="R",TONGHOP!K851&lt;&gt;""),TONGHOP!K851,"")</f>
        <v/>
      </c>
      <c r="H851" s="9" t="str">
        <f>IF(AND(TONGHOP!O851="ThiTN",TONGHOP!P851="TH",TONGHOP!J851="R",TONGHOP!K851&lt;&gt;""),TONGHOP!L851,"")</f>
        <v/>
      </c>
    </row>
    <row r="852" spans="1:8">
      <c r="A852" s="9" t="str">
        <f>IF(AND(TONGHOP!O852="KTHP",TONGHOP!P852="LT",TONGHOP!J852="R",TONGHOP!K852&lt;&gt;""),TONGHOP!K852,"")</f>
        <v/>
      </c>
      <c r="B852" s="9" t="str">
        <f>IF(AND(TONGHOP!O852="KTHP",TONGHOP!P852="LT",TONGHOP!J852="R",TONGHOP!K852&lt;&gt;""),TONGHOP!L852,"")</f>
        <v/>
      </c>
      <c r="C852" s="9" t="str">
        <f>IF(AND(TONGHOP!O852="KTHP",TONGHOP!P852="TN",TONGHOP!J852="R",TONGHOP!K852&lt;&gt;""),TONGHOP!K852,"")</f>
        <v/>
      </c>
      <c r="D852" s="9" t="str">
        <f>IF(AND(TONGHOP!O852="KTHP",TONGHOP!P852="TN",TONGHOP!J852="R",TONGHOP!K852&lt;&gt;""),TONGHOP!L852,"")</f>
        <v/>
      </c>
      <c r="E852" s="9" t="str">
        <f>IF(AND(TONGHOP!O852="ThiTN",TONGHOP!P852="LT",TONGHOP!J852="R",TONGHOP!K852&lt;&gt;""),TONGHOP!K852,"")</f>
        <v/>
      </c>
      <c r="F852" s="9" t="str">
        <f>IF(AND(TONGHOP!O852="ThiTN",TONGHOP!P852="LT",TONGHOP!J852="R",TONGHOP!K852&lt;&gt;""),TONGHOP!L852,"")</f>
        <v/>
      </c>
      <c r="G852" s="9" t="str">
        <f>IF(AND(TONGHOP!O852="ThiTN",TONGHOP!P852="TH",TONGHOP!J852="R",TONGHOP!K852&lt;&gt;""),TONGHOP!K852,"")</f>
        <v/>
      </c>
      <c r="H852" s="9" t="str">
        <f>IF(AND(TONGHOP!O852="ThiTN",TONGHOP!P852="TH",TONGHOP!J852="R",TONGHOP!K852&lt;&gt;""),TONGHOP!L852,"")</f>
        <v/>
      </c>
    </row>
    <row r="853" spans="1:8">
      <c r="A853" s="9" t="str">
        <f>IF(AND(TONGHOP!O853="KTHP",TONGHOP!P853="LT",TONGHOP!J853="R",TONGHOP!K853&lt;&gt;""),TONGHOP!K853,"")</f>
        <v/>
      </c>
      <c r="B853" s="9" t="str">
        <f>IF(AND(TONGHOP!O853="KTHP",TONGHOP!P853="LT",TONGHOP!J853="R",TONGHOP!K853&lt;&gt;""),TONGHOP!L853,"")</f>
        <v/>
      </c>
      <c r="C853" s="9" t="str">
        <f>IF(AND(TONGHOP!O853="KTHP",TONGHOP!P853="TN",TONGHOP!J853="R",TONGHOP!K853&lt;&gt;""),TONGHOP!K853,"")</f>
        <v/>
      </c>
      <c r="D853" s="9" t="str">
        <f>IF(AND(TONGHOP!O853="KTHP",TONGHOP!P853="TN",TONGHOP!J853="R",TONGHOP!K853&lt;&gt;""),TONGHOP!L853,"")</f>
        <v/>
      </c>
      <c r="E853" s="9" t="str">
        <f>IF(AND(TONGHOP!O853="ThiTN",TONGHOP!P853="LT",TONGHOP!J853="R",TONGHOP!K853&lt;&gt;""),TONGHOP!K853,"")</f>
        <v/>
      </c>
      <c r="F853" s="9" t="str">
        <f>IF(AND(TONGHOP!O853="ThiTN",TONGHOP!P853="LT",TONGHOP!J853="R",TONGHOP!K853&lt;&gt;""),TONGHOP!L853,"")</f>
        <v/>
      </c>
      <c r="G853" s="9" t="str">
        <f>IF(AND(TONGHOP!O853="ThiTN",TONGHOP!P853="TH",TONGHOP!J853="R",TONGHOP!K853&lt;&gt;""),TONGHOP!K853,"")</f>
        <v/>
      </c>
      <c r="H853" s="9" t="str">
        <f>IF(AND(TONGHOP!O853="ThiTN",TONGHOP!P853="TH",TONGHOP!J853="R",TONGHOP!K853&lt;&gt;""),TONGHOP!L853,"")</f>
        <v/>
      </c>
    </row>
    <row r="854" spans="1:8">
      <c r="A854" s="9" t="str">
        <f>IF(AND(TONGHOP!O854="KTHP",TONGHOP!P854="LT",TONGHOP!J854="R",TONGHOP!K854&lt;&gt;""),TONGHOP!K854,"")</f>
        <v/>
      </c>
      <c r="B854" s="9" t="str">
        <f>IF(AND(TONGHOP!O854="KTHP",TONGHOP!P854="LT",TONGHOP!J854="R",TONGHOP!K854&lt;&gt;""),TONGHOP!L854,"")</f>
        <v/>
      </c>
      <c r="C854" s="9" t="str">
        <f>IF(AND(TONGHOP!O854="KTHP",TONGHOP!P854="TN",TONGHOP!J854="R",TONGHOP!K854&lt;&gt;""),TONGHOP!K854,"")</f>
        <v/>
      </c>
      <c r="D854" s="9" t="str">
        <f>IF(AND(TONGHOP!O854="KTHP",TONGHOP!P854="TN",TONGHOP!J854="R",TONGHOP!K854&lt;&gt;""),TONGHOP!L854,"")</f>
        <v/>
      </c>
      <c r="E854" s="9" t="str">
        <f>IF(AND(TONGHOP!O854="ThiTN",TONGHOP!P854="LT",TONGHOP!J854="R",TONGHOP!K854&lt;&gt;""),TONGHOP!K854,"")</f>
        <v/>
      </c>
      <c r="F854" s="9" t="str">
        <f>IF(AND(TONGHOP!O854="ThiTN",TONGHOP!P854="LT",TONGHOP!J854="R",TONGHOP!K854&lt;&gt;""),TONGHOP!L854,"")</f>
        <v/>
      </c>
      <c r="G854" s="9" t="str">
        <f>IF(AND(TONGHOP!O854="ThiTN",TONGHOP!P854="TH",TONGHOP!J854="R",TONGHOP!K854&lt;&gt;""),TONGHOP!K854,"")</f>
        <v/>
      </c>
      <c r="H854" s="9" t="str">
        <f>IF(AND(TONGHOP!O854="ThiTN",TONGHOP!P854="TH",TONGHOP!J854="R",TONGHOP!K854&lt;&gt;""),TONGHOP!L854,"")</f>
        <v/>
      </c>
    </row>
    <row r="855" spans="1:8">
      <c r="A855" s="9" t="str">
        <f>IF(AND(TONGHOP!O855="KTHP",TONGHOP!P855="LT",TONGHOP!J855="R",TONGHOP!K855&lt;&gt;""),TONGHOP!K855,"")</f>
        <v/>
      </c>
      <c r="B855" s="9" t="str">
        <f>IF(AND(TONGHOP!O855="KTHP",TONGHOP!P855="LT",TONGHOP!J855="R",TONGHOP!K855&lt;&gt;""),TONGHOP!L855,"")</f>
        <v/>
      </c>
      <c r="C855" s="9" t="str">
        <f>IF(AND(TONGHOP!O855="KTHP",TONGHOP!P855="TN",TONGHOP!J855="R",TONGHOP!K855&lt;&gt;""),TONGHOP!K855,"")</f>
        <v/>
      </c>
      <c r="D855" s="9" t="str">
        <f>IF(AND(TONGHOP!O855="KTHP",TONGHOP!P855="TN",TONGHOP!J855="R",TONGHOP!K855&lt;&gt;""),TONGHOP!L855,"")</f>
        <v/>
      </c>
      <c r="E855" s="9" t="str">
        <f>IF(AND(TONGHOP!O855="ThiTN",TONGHOP!P855="LT",TONGHOP!J855="R",TONGHOP!K855&lt;&gt;""),TONGHOP!K855,"")</f>
        <v/>
      </c>
      <c r="F855" s="9" t="str">
        <f>IF(AND(TONGHOP!O855="ThiTN",TONGHOP!P855="LT",TONGHOP!J855="R",TONGHOP!K855&lt;&gt;""),TONGHOP!L855,"")</f>
        <v/>
      </c>
      <c r="G855" s="9" t="str">
        <f>IF(AND(TONGHOP!O855="ThiTN",TONGHOP!P855="TH",TONGHOP!J855="R",TONGHOP!K855&lt;&gt;""),TONGHOP!K855,"")</f>
        <v/>
      </c>
      <c r="H855" s="9" t="str">
        <f>IF(AND(TONGHOP!O855="ThiTN",TONGHOP!P855="TH",TONGHOP!J855="R",TONGHOP!K855&lt;&gt;""),TONGHOP!L855,"")</f>
        <v/>
      </c>
    </row>
    <row r="856" spans="1:8">
      <c r="A856" s="9" t="str">
        <f>IF(AND(TONGHOP!O856="KTHP",TONGHOP!P856="LT",TONGHOP!J856="R",TONGHOP!K856&lt;&gt;""),TONGHOP!K856,"")</f>
        <v/>
      </c>
      <c r="B856" s="9" t="str">
        <f>IF(AND(TONGHOP!O856="KTHP",TONGHOP!P856="LT",TONGHOP!J856="R",TONGHOP!K856&lt;&gt;""),TONGHOP!L856,"")</f>
        <v/>
      </c>
      <c r="C856" s="9" t="str">
        <f>IF(AND(TONGHOP!O856="KTHP",TONGHOP!P856="TN",TONGHOP!J856="R",TONGHOP!K856&lt;&gt;""),TONGHOP!K856,"")</f>
        <v/>
      </c>
      <c r="D856" s="9" t="str">
        <f>IF(AND(TONGHOP!O856="KTHP",TONGHOP!P856="TN",TONGHOP!J856="R",TONGHOP!K856&lt;&gt;""),TONGHOP!L856,"")</f>
        <v/>
      </c>
      <c r="E856" s="9" t="str">
        <f>IF(AND(TONGHOP!O856="ThiTN",TONGHOP!P856="LT",TONGHOP!J856="R",TONGHOP!K856&lt;&gt;""),TONGHOP!K856,"")</f>
        <v/>
      </c>
      <c r="F856" s="9" t="str">
        <f>IF(AND(TONGHOP!O856="ThiTN",TONGHOP!P856="LT",TONGHOP!J856="R",TONGHOP!K856&lt;&gt;""),TONGHOP!L856,"")</f>
        <v/>
      </c>
      <c r="G856" s="9" t="str">
        <f>IF(AND(TONGHOP!O856="ThiTN",TONGHOP!P856="TH",TONGHOP!J856="R",TONGHOP!K856&lt;&gt;""),TONGHOP!K856,"")</f>
        <v/>
      </c>
      <c r="H856" s="9" t="str">
        <f>IF(AND(TONGHOP!O856="ThiTN",TONGHOP!P856="TH",TONGHOP!J856="R",TONGHOP!K856&lt;&gt;""),TONGHOP!L856,"")</f>
        <v/>
      </c>
    </row>
    <row r="857" spans="1:8">
      <c r="A857" s="9" t="str">
        <f>IF(AND(TONGHOP!O857="KTHP",TONGHOP!P857="LT",TONGHOP!J857="R",TONGHOP!K857&lt;&gt;""),TONGHOP!K857,"")</f>
        <v/>
      </c>
      <c r="B857" s="9" t="str">
        <f>IF(AND(TONGHOP!O857="KTHP",TONGHOP!P857="LT",TONGHOP!J857="R",TONGHOP!K857&lt;&gt;""),TONGHOP!L857,"")</f>
        <v/>
      </c>
      <c r="C857" s="9" t="str">
        <f>IF(AND(TONGHOP!O857="KTHP",TONGHOP!P857="TN",TONGHOP!J857="R",TONGHOP!K857&lt;&gt;""),TONGHOP!K857,"")</f>
        <v/>
      </c>
      <c r="D857" s="9" t="str">
        <f>IF(AND(TONGHOP!O857="KTHP",TONGHOP!P857="TN",TONGHOP!J857="R",TONGHOP!K857&lt;&gt;""),TONGHOP!L857,"")</f>
        <v/>
      </c>
      <c r="E857" s="9" t="str">
        <f>IF(AND(TONGHOP!O857="ThiTN",TONGHOP!P857="LT",TONGHOP!J857="R",TONGHOP!K857&lt;&gt;""),TONGHOP!K857,"")</f>
        <v/>
      </c>
      <c r="F857" s="9" t="str">
        <f>IF(AND(TONGHOP!O857="ThiTN",TONGHOP!P857="LT",TONGHOP!J857="R",TONGHOP!K857&lt;&gt;""),TONGHOP!L857,"")</f>
        <v/>
      </c>
      <c r="G857" s="9" t="str">
        <f>IF(AND(TONGHOP!O857="ThiTN",TONGHOP!P857="TH",TONGHOP!J857="R",TONGHOP!K857&lt;&gt;""),TONGHOP!K857,"")</f>
        <v/>
      </c>
      <c r="H857" s="9" t="str">
        <f>IF(AND(TONGHOP!O857="ThiTN",TONGHOP!P857="TH",TONGHOP!J857="R",TONGHOP!K857&lt;&gt;""),TONGHOP!L857,"")</f>
        <v/>
      </c>
    </row>
    <row r="858" spans="1:8">
      <c r="A858" s="9" t="str">
        <f>IF(AND(TONGHOP!O858="KTHP",TONGHOP!P858="LT",TONGHOP!J858="R",TONGHOP!K858&lt;&gt;""),TONGHOP!K858,"")</f>
        <v/>
      </c>
      <c r="B858" s="9" t="str">
        <f>IF(AND(TONGHOP!O858="KTHP",TONGHOP!P858="LT",TONGHOP!J858="R",TONGHOP!K858&lt;&gt;""),TONGHOP!L858,"")</f>
        <v/>
      </c>
      <c r="C858" s="9" t="str">
        <f>IF(AND(TONGHOP!O858="KTHP",TONGHOP!P858="TN",TONGHOP!J858="R",TONGHOP!K858&lt;&gt;""),TONGHOP!K858,"")</f>
        <v/>
      </c>
      <c r="D858" s="9" t="str">
        <f>IF(AND(TONGHOP!O858="KTHP",TONGHOP!P858="TN",TONGHOP!J858="R",TONGHOP!K858&lt;&gt;""),TONGHOP!L858,"")</f>
        <v/>
      </c>
      <c r="E858" s="9" t="str">
        <f>IF(AND(TONGHOP!O858="ThiTN",TONGHOP!P858="LT",TONGHOP!J858="R",TONGHOP!K858&lt;&gt;""),TONGHOP!K858,"")</f>
        <v/>
      </c>
      <c r="F858" s="9" t="str">
        <f>IF(AND(TONGHOP!O858="ThiTN",TONGHOP!P858="LT",TONGHOP!J858="R",TONGHOP!K858&lt;&gt;""),TONGHOP!L858,"")</f>
        <v/>
      </c>
      <c r="G858" s="9" t="str">
        <f>IF(AND(TONGHOP!O858="ThiTN",TONGHOP!P858="TH",TONGHOP!J858="R",TONGHOP!K858&lt;&gt;""),TONGHOP!K858,"")</f>
        <v/>
      </c>
      <c r="H858" s="9" t="str">
        <f>IF(AND(TONGHOP!O858="ThiTN",TONGHOP!P858="TH",TONGHOP!J858="R",TONGHOP!K858&lt;&gt;""),TONGHOP!L858,"")</f>
        <v/>
      </c>
    </row>
    <row r="859" spans="1:8">
      <c r="A859" s="9" t="str">
        <f>IF(AND(TONGHOP!O859="KTHP",TONGHOP!P859="LT",TONGHOP!J859="R",TONGHOP!K859&lt;&gt;""),TONGHOP!K859,"")</f>
        <v/>
      </c>
      <c r="B859" s="9" t="str">
        <f>IF(AND(TONGHOP!O859="KTHP",TONGHOP!P859="LT",TONGHOP!J859="R",TONGHOP!K859&lt;&gt;""),TONGHOP!L859,"")</f>
        <v/>
      </c>
      <c r="C859" s="9" t="str">
        <f>IF(AND(TONGHOP!O859="KTHP",TONGHOP!P859="TN",TONGHOP!J859="R",TONGHOP!K859&lt;&gt;""),TONGHOP!K859,"")</f>
        <v/>
      </c>
      <c r="D859" s="9" t="str">
        <f>IF(AND(TONGHOP!O859="KTHP",TONGHOP!P859="TN",TONGHOP!J859="R",TONGHOP!K859&lt;&gt;""),TONGHOP!L859,"")</f>
        <v/>
      </c>
      <c r="E859" s="9" t="str">
        <f>IF(AND(TONGHOP!O859="ThiTN",TONGHOP!P859="LT",TONGHOP!J859="R",TONGHOP!K859&lt;&gt;""),TONGHOP!K859,"")</f>
        <v/>
      </c>
      <c r="F859" s="9" t="str">
        <f>IF(AND(TONGHOP!O859="ThiTN",TONGHOP!P859="LT",TONGHOP!J859="R",TONGHOP!K859&lt;&gt;""),TONGHOP!L859,"")</f>
        <v/>
      </c>
      <c r="G859" s="9" t="str">
        <f>IF(AND(TONGHOP!O859="ThiTN",TONGHOP!P859="TH",TONGHOP!J859="R",TONGHOP!K859&lt;&gt;""),TONGHOP!K859,"")</f>
        <v/>
      </c>
      <c r="H859" s="9" t="str">
        <f>IF(AND(TONGHOP!O859="ThiTN",TONGHOP!P859="TH",TONGHOP!J859="R",TONGHOP!K859&lt;&gt;""),TONGHOP!L859,"")</f>
        <v/>
      </c>
    </row>
    <row r="860" spans="1:8">
      <c r="A860" s="9" t="str">
        <f>IF(AND(TONGHOP!O860="KTHP",TONGHOP!P860="LT",TONGHOP!J860="R",TONGHOP!K860&lt;&gt;""),TONGHOP!K860,"")</f>
        <v/>
      </c>
      <c r="B860" s="9" t="str">
        <f>IF(AND(TONGHOP!O860="KTHP",TONGHOP!P860="LT",TONGHOP!J860="R",TONGHOP!K860&lt;&gt;""),TONGHOP!L860,"")</f>
        <v/>
      </c>
      <c r="C860" s="9" t="str">
        <f>IF(AND(TONGHOP!O860="KTHP",TONGHOP!P860="TN",TONGHOP!J860="R",TONGHOP!K860&lt;&gt;""),TONGHOP!K860,"")</f>
        <v/>
      </c>
      <c r="D860" s="9" t="str">
        <f>IF(AND(TONGHOP!O860="KTHP",TONGHOP!P860="TN",TONGHOP!J860="R",TONGHOP!K860&lt;&gt;""),TONGHOP!L860,"")</f>
        <v/>
      </c>
      <c r="E860" s="9" t="str">
        <f>IF(AND(TONGHOP!O860="ThiTN",TONGHOP!P860="LT",TONGHOP!J860="R",TONGHOP!K860&lt;&gt;""),TONGHOP!K860,"")</f>
        <v/>
      </c>
      <c r="F860" s="9" t="str">
        <f>IF(AND(TONGHOP!O860="ThiTN",TONGHOP!P860="LT",TONGHOP!J860="R",TONGHOP!K860&lt;&gt;""),TONGHOP!L860,"")</f>
        <v/>
      </c>
      <c r="G860" s="9" t="str">
        <f>IF(AND(TONGHOP!O860="ThiTN",TONGHOP!P860="TH",TONGHOP!J860="R",TONGHOP!K860&lt;&gt;""),TONGHOP!K860,"")</f>
        <v/>
      </c>
      <c r="H860" s="9" t="str">
        <f>IF(AND(TONGHOP!O860="ThiTN",TONGHOP!P860="TH",TONGHOP!J860="R",TONGHOP!K860&lt;&gt;""),TONGHOP!L860,"")</f>
        <v/>
      </c>
    </row>
    <row r="861" spans="1:8">
      <c r="A861" s="9" t="str">
        <f>IF(AND(TONGHOP!O861="KTHP",TONGHOP!P861="LT",TONGHOP!J861="R",TONGHOP!K861&lt;&gt;""),TONGHOP!K861,"")</f>
        <v/>
      </c>
      <c r="B861" s="9" t="str">
        <f>IF(AND(TONGHOP!O861="KTHP",TONGHOP!P861="LT",TONGHOP!J861="R",TONGHOP!K861&lt;&gt;""),TONGHOP!L861,"")</f>
        <v/>
      </c>
      <c r="C861" s="9" t="str">
        <f>IF(AND(TONGHOP!O861="KTHP",TONGHOP!P861="TN",TONGHOP!J861="R",TONGHOP!K861&lt;&gt;""),TONGHOP!K861,"")</f>
        <v/>
      </c>
      <c r="D861" s="9" t="str">
        <f>IF(AND(TONGHOP!O861="KTHP",TONGHOP!P861="TN",TONGHOP!J861="R",TONGHOP!K861&lt;&gt;""),TONGHOP!L861,"")</f>
        <v/>
      </c>
      <c r="E861" s="9" t="str">
        <f>IF(AND(TONGHOP!O861="ThiTN",TONGHOP!P861="LT",TONGHOP!J861="R",TONGHOP!K861&lt;&gt;""),TONGHOP!K861,"")</f>
        <v/>
      </c>
      <c r="F861" s="9" t="str">
        <f>IF(AND(TONGHOP!O861="ThiTN",TONGHOP!P861="LT",TONGHOP!J861="R",TONGHOP!K861&lt;&gt;""),TONGHOP!L861,"")</f>
        <v/>
      </c>
      <c r="G861" s="9" t="str">
        <f>IF(AND(TONGHOP!O861="ThiTN",TONGHOP!P861="TH",TONGHOP!J861="R",TONGHOP!K861&lt;&gt;""),TONGHOP!K861,"")</f>
        <v/>
      </c>
      <c r="H861" s="9" t="str">
        <f>IF(AND(TONGHOP!O861="ThiTN",TONGHOP!P861="TH",TONGHOP!J861="R",TONGHOP!K861&lt;&gt;""),TONGHOP!L861,"")</f>
        <v/>
      </c>
    </row>
    <row r="862" spans="1:8">
      <c r="A862" s="9" t="str">
        <f>IF(AND(TONGHOP!O862="KTHP",TONGHOP!P862="LT",TONGHOP!J862="R",TONGHOP!K862&lt;&gt;""),TONGHOP!K862,"")</f>
        <v/>
      </c>
      <c r="B862" s="9" t="str">
        <f>IF(AND(TONGHOP!O862="KTHP",TONGHOP!P862="LT",TONGHOP!J862="R",TONGHOP!K862&lt;&gt;""),TONGHOP!L862,"")</f>
        <v/>
      </c>
      <c r="C862" s="9" t="str">
        <f>IF(AND(TONGHOP!O862="KTHP",TONGHOP!P862="TN",TONGHOP!J862="R",TONGHOP!K862&lt;&gt;""),TONGHOP!K862,"")</f>
        <v/>
      </c>
      <c r="D862" s="9" t="str">
        <f>IF(AND(TONGHOP!O862="KTHP",TONGHOP!P862="TN",TONGHOP!J862="R",TONGHOP!K862&lt;&gt;""),TONGHOP!L862,"")</f>
        <v/>
      </c>
      <c r="E862" s="9" t="str">
        <f>IF(AND(TONGHOP!O862="ThiTN",TONGHOP!P862="LT",TONGHOP!J862="R",TONGHOP!K862&lt;&gt;""),TONGHOP!K862,"")</f>
        <v/>
      </c>
      <c r="F862" s="9" t="str">
        <f>IF(AND(TONGHOP!O862="ThiTN",TONGHOP!P862="LT",TONGHOP!J862="R",TONGHOP!K862&lt;&gt;""),TONGHOP!L862,"")</f>
        <v/>
      </c>
      <c r="G862" s="9" t="str">
        <f>IF(AND(TONGHOP!O862="ThiTN",TONGHOP!P862="TH",TONGHOP!J862="R",TONGHOP!K862&lt;&gt;""),TONGHOP!K862,"")</f>
        <v/>
      </c>
      <c r="H862" s="9" t="str">
        <f>IF(AND(TONGHOP!O862="ThiTN",TONGHOP!P862="TH",TONGHOP!J862="R",TONGHOP!K862&lt;&gt;""),TONGHOP!L862,"")</f>
        <v/>
      </c>
    </row>
    <row r="863" spans="1:8">
      <c r="A863" s="9" t="str">
        <f>IF(AND(TONGHOP!O863="KTHP",TONGHOP!P863="LT",TONGHOP!J863="R",TONGHOP!K863&lt;&gt;""),TONGHOP!K863,"")</f>
        <v/>
      </c>
      <c r="B863" s="9" t="str">
        <f>IF(AND(TONGHOP!O863="KTHP",TONGHOP!P863="LT",TONGHOP!J863="R",TONGHOP!K863&lt;&gt;""),TONGHOP!L863,"")</f>
        <v/>
      </c>
      <c r="C863" s="9" t="str">
        <f>IF(AND(TONGHOP!O863="KTHP",TONGHOP!P863="TN",TONGHOP!J863="R",TONGHOP!K863&lt;&gt;""),TONGHOP!K863,"")</f>
        <v/>
      </c>
      <c r="D863" s="9" t="str">
        <f>IF(AND(TONGHOP!O863="KTHP",TONGHOP!P863="TN",TONGHOP!J863="R",TONGHOP!K863&lt;&gt;""),TONGHOP!L863,"")</f>
        <v/>
      </c>
      <c r="E863" s="9" t="str">
        <f>IF(AND(TONGHOP!O863="ThiTN",TONGHOP!P863="LT",TONGHOP!J863="R",TONGHOP!K863&lt;&gt;""),TONGHOP!K863,"")</f>
        <v/>
      </c>
      <c r="F863" s="9" t="str">
        <f>IF(AND(TONGHOP!O863="ThiTN",TONGHOP!P863="LT",TONGHOP!J863="R",TONGHOP!K863&lt;&gt;""),TONGHOP!L863,"")</f>
        <v/>
      </c>
      <c r="G863" s="9" t="str">
        <f>IF(AND(TONGHOP!O863="ThiTN",TONGHOP!P863="TH",TONGHOP!J863="R",TONGHOP!K863&lt;&gt;""),TONGHOP!K863,"")</f>
        <v/>
      </c>
      <c r="H863" s="9" t="str">
        <f>IF(AND(TONGHOP!O863="ThiTN",TONGHOP!P863="TH",TONGHOP!J863="R",TONGHOP!K863&lt;&gt;""),TONGHOP!L863,"")</f>
        <v/>
      </c>
    </row>
    <row r="864" spans="1:8">
      <c r="A864" s="9" t="str">
        <f>IF(AND(TONGHOP!O864="KTHP",TONGHOP!P864="LT",TONGHOP!J864="R",TONGHOP!K864&lt;&gt;""),TONGHOP!K864,"")</f>
        <v/>
      </c>
      <c r="B864" s="9" t="str">
        <f>IF(AND(TONGHOP!O864="KTHP",TONGHOP!P864="LT",TONGHOP!J864="R",TONGHOP!K864&lt;&gt;""),TONGHOP!L864,"")</f>
        <v/>
      </c>
      <c r="C864" s="9" t="str">
        <f>IF(AND(TONGHOP!O864="KTHP",TONGHOP!P864="TN",TONGHOP!J864="R",TONGHOP!K864&lt;&gt;""),TONGHOP!K864,"")</f>
        <v/>
      </c>
      <c r="D864" s="9" t="str">
        <f>IF(AND(TONGHOP!O864="KTHP",TONGHOP!P864="TN",TONGHOP!J864="R",TONGHOP!K864&lt;&gt;""),TONGHOP!L864,"")</f>
        <v/>
      </c>
      <c r="E864" s="9" t="str">
        <f>IF(AND(TONGHOP!O864="ThiTN",TONGHOP!P864="LT",TONGHOP!J864="R",TONGHOP!K864&lt;&gt;""),TONGHOP!K864,"")</f>
        <v/>
      </c>
      <c r="F864" s="9" t="str">
        <f>IF(AND(TONGHOP!O864="ThiTN",TONGHOP!P864="LT",TONGHOP!J864="R",TONGHOP!K864&lt;&gt;""),TONGHOP!L864,"")</f>
        <v/>
      </c>
      <c r="G864" s="9" t="str">
        <f>IF(AND(TONGHOP!O864="ThiTN",TONGHOP!P864="TH",TONGHOP!J864="R",TONGHOP!K864&lt;&gt;""),TONGHOP!K864,"")</f>
        <v/>
      </c>
      <c r="H864" s="9" t="str">
        <f>IF(AND(TONGHOP!O864="ThiTN",TONGHOP!P864="TH",TONGHOP!J864="R",TONGHOP!K864&lt;&gt;""),TONGHOP!L864,"")</f>
        <v/>
      </c>
    </row>
    <row r="865" spans="1:8">
      <c r="A865" s="9" t="str">
        <f>IF(AND(TONGHOP!O865="KTHP",TONGHOP!P865="LT",TONGHOP!J865="R",TONGHOP!K865&lt;&gt;""),TONGHOP!K865,"")</f>
        <v/>
      </c>
      <c r="B865" s="9" t="str">
        <f>IF(AND(TONGHOP!O865="KTHP",TONGHOP!P865="LT",TONGHOP!J865="R",TONGHOP!K865&lt;&gt;""),TONGHOP!L865,"")</f>
        <v/>
      </c>
      <c r="C865" s="9" t="str">
        <f>IF(AND(TONGHOP!O865="KTHP",TONGHOP!P865="TN",TONGHOP!J865="R",TONGHOP!K865&lt;&gt;""),TONGHOP!K865,"")</f>
        <v/>
      </c>
      <c r="D865" s="9" t="str">
        <f>IF(AND(TONGHOP!O865="KTHP",TONGHOP!P865="TN",TONGHOP!J865="R",TONGHOP!K865&lt;&gt;""),TONGHOP!L865,"")</f>
        <v/>
      </c>
      <c r="E865" s="9" t="str">
        <f>IF(AND(TONGHOP!O865="ThiTN",TONGHOP!P865="LT",TONGHOP!J865="R",TONGHOP!K865&lt;&gt;""),TONGHOP!K865,"")</f>
        <v/>
      </c>
      <c r="F865" s="9" t="str">
        <f>IF(AND(TONGHOP!O865="ThiTN",TONGHOP!P865="LT",TONGHOP!J865="R",TONGHOP!K865&lt;&gt;""),TONGHOP!L865,"")</f>
        <v/>
      </c>
      <c r="G865" s="9" t="str">
        <f>IF(AND(TONGHOP!O865="ThiTN",TONGHOP!P865="TH",TONGHOP!J865="R",TONGHOP!K865&lt;&gt;""),TONGHOP!K865,"")</f>
        <v/>
      </c>
      <c r="H865" s="9" t="str">
        <f>IF(AND(TONGHOP!O865="ThiTN",TONGHOP!P865="TH",TONGHOP!J865="R",TONGHOP!K865&lt;&gt;""),TONGHOP!L865,"")</f>
        <v/>
      </c>
    </row>
    <row r="866" spans="1:8">
      <c r="A866" s="9" t="str">
        <f>IF(AND(TONGHOP!O866="KTHP",TONGHOP!P866="LT",TONGHOP!J866="R",TONGHOP!K866&lt;&gt;""),TONGHOP!K866,"")</f>
        <v/>
      </c>
      <c r="B866" s="9" t="str">
        <f>IF(AND(TONGHOP!O866="KTHP",TONGHOP!P866="LT",TONGHOP!J866="R",TONGHOP!K866&lt;&gt;""),TONGHOP!L866,"")</f>
        <v/>
      </c>
      <c r="C866" s="9" t="str">
        <f>IF(AND(TONGHOP!O866="KTHP",TONGHOP!P866="TN",TONGHOP!J866="R",TONGHOP!K866&lt;&gt;""),TONGHOP!K866,"")</f>
        <v/>
      </c>
      <c r="D866" s="9" t="str">
        <f>IF(AND(TONGHOP!O866="KTHP",TONGHOP!P866="TN",TONGHOP!J866="R",TONGHOP!K866&lt;&gt;""),TONGHOP!L866,"")</f>
        <v/>
      </c>
      <c r="E866" s="9" t="str">
        <f>IF(AND(TONGHOP!O866="ThiTN",TONGHOP!P866="LT",TONGHOP!J866="R",TONGHOP!K866&lt;&gt;""),TONGHOP!K866,"")</f>
        <v/>
      </c>
      <c r="F866" s="9" t="str">
        <f>IF(AND(TONGHOP!O866="ThiTN",TONGHOP!P866="LT",TONGHOP!J866="R",TONGHOP!K866&lt;&gt;""),TONGHOP!L866,"")</f>
        <v/>
      </c>
      <c r="G866" s="9" t="str">
        <f>IF(AND(TONGHOP!O866="ThiTN",TONGHOP!P866="TH",TONGHOP!J866="R",TONGHOP!K866&lt;&gt;""),TONGHOP!K866,"")</f>
        <v/>
      </c>
      <c r="H866" s="9" t="str">
        <f>IF(AND(TONGHOP!O866="ThiTN",TONGHOP!P866="TH",TONGHOP!J866="R",TONGHOP!K866&lt;&gt;""),TONGHOP!L866,"")</f>
        <v/>
      </c>
    </row>
    <row r="867" spans="1:8">
      <c r="A867" s="9" t="str">
        <f>IF(AND(TONGHOP!O867="KTHP",TONGHOP!P867="LT",TONGHOP!J867="R",TONGHOP!K867&lt;&gt;""),TONGHOP!K867,"")</f>
        <v/>
      </c>
      <c r="B867" s="9" t="str">
        <f>IF(AND(TONGHOP!O867="KTHP",TONGHOP!P867="LT",TONGHOP!J867="R",TONGHOP!K867&lt;&gt;""),TONGHOP!L867,"")</f>
        <v/>
      </c>
      <c r="C867" s="9" t="str">
        <f>IF(AND(TONGHOP!O867="KTHP",TONGHOP!P867="TN",TONGHOP!J867="R",TONGHOP!K867&lt;&gt;""),TONGHOP!K867,"")</f>
        <v/>
      </c>
      <c r="D867" s="9" t="str">
        <f>IF(AND(TONGHOP!O867="KTHP",TONGHOP!P867="TN",TONGHOP!J867="R",TONGHOP!K867&lt;&gt;""),TONGHOP!L867,"")</f>
        <v/>
      </c>
      <c r="E867" s="9" t="str">
        <f>IF(AND(TONGHOP!O867="ThiTN",TONGHOP!P867="LT",TONGHOP!J867="R",TONGHOP!K867&lt;&gt;""),TONGHOP!K867,"")</f>
        <v/>
      </c>
      <c r="F867" s="9" t="str">
        <f>IF(AND(TONGHOP!O867="ThiTN",TONGHOP!P867="LT",TONGHOP!J867="R",TONGHOP!K867&lt;&gt;""),TONGHOP!L867,"")</f>
        <v/>
      </c>
      <c r="G867" s="9" t="str">
        <f>IF(AND(TONGHOP!O867="ThiTN",TONGHOP!P867="TH",TONGHOP!J867="R",TONGHOP!K867&lt;&gt;""),TONGHOP!K867,"")</f>
        <v/>
      </c>
      <c r="H867" s="9" t="str">
        <f>IF(AND(TONGHOP!O867="ThiTN",TONGHOP!P867="TH",TONGHOP!J867="R",TONGHOP!K867&lt;&gt;""),TONGHOP!L867,"")</f>
        <v/>
      </c>
    </row>
    <row r="868" spans="1:8">
      <c r="A868" s="9" t="str">
        <f>IF(AND(TONGHOP!O868="KTHP",TONGHOP!P868="LT",TONGHOP!J868="R",TONGHOP!K868&lt;&gt;""),TONGHOP!K868,"")</f>
        <v/>
      </c>
      <c r="B868" s="9" t="str">
        <f>IF(AND(TONGHOP!O868="KTHP",TONGHOP!P868="LT",TONGHOP!J868="R",TONGHOP!K868&lt;&gt;""),TONGHOP!L868,"")</f>
        <v/>
      </c>
      <c r="C868" s="9" t="str">
        <f>IF(AND(TONGHOP!O868="KTHP",TONGHOP!P868="TN",TONGHOP!J868="R",TONGHOP!K868&lt;&gt;""),TONGHOP!K868,"")</f>
        <v/>
      </c>
      <c r="D868" s="9" t="str">
        <f>IF(AND(TONGHOP!O868="KTHP",TONGHOP!P868="TN",TONGHOP!J868="R",TONGHOP!K868&lt;&gt;""),TONGHOP!L868,"")</f>
        <v/>
      </c>
      <c r="E868" s="9" t="str">
        <f>IF(AND(TONGHOP!O868="ThiTN",TONGHOP!P868="LT",TONGHOP!J868="R",TONGHOP!K868&lt;&gt;""),TONGHOP!K868,"")</f>
        <v/>
      </c>
      <c r="F868" s="9" t="str">
        <f>IF(AND(TONGHOP!O868="ThiTN",TONGHOP!P868="LT",TONGHOP!J868="R",TONGHOP!K868&lt;&gt;""),TONGHOP!L868,"")</f>
        <v/>
      </c>
      <c r="G868" s="9" t="str">
        <f>IF(AND(TONGHOP!O868="ThiTN",TONGHOP!P868="TH",TONGHOP!J868="R",TONGHOP!K868&lt;&gt;""),TONGHOP!K868,"")</f>
        <v/>
      </c>
      <c r="H868" s="9" t="str">
        <f>IF(AND(TONGHOP!O868="ThiTN",TONGHOP!P868="TH",TONGHOP!J868="R",TONGHOP!K868&lt;&gt;""),TONGHOP!L868,"")</f>
        <v/>
      </c>
    </row>
    <row r="869" spans="1:8">
      <c r="A869" s="9" t="str">
        <f>IF(AND(TONGHOP!O869="KTHP",TONGHOP!P869="LT",TONGHOP!J869="R",TONGHOP!K869&lt;&gt;""),TONGHOP!K869,"")</f>
        <v/>
      </c>
      <c r="B869" s="9" t="str">
        <f>IF(AND(TONGHOP!O869="KTHP",TONGHOP!P869="LT",TONGHOP!J869="R",TONGHOP!K869&lt;&gt;""),TONGHOP!L869,"")</f>
        <v/>
      </c>
      <c r="C869" s="9" t="str">
        <f>IF(AND(TONGHOP!O869="KTHP",TONGHOP!P869="TN",TONGHOP!J869="R",TONGHOP!K869&lt;&gt;""),TONGHOP!K869,"")</f>
        <v/>
      </c>
      <c r="D869" s="9" t="str">
        <f>IF(AND(TONGHOP!O869="KTHP",TONGHOP!P869="TN",TONGHOP!J869="R",TONGHOP!K869&lt;&gt;""),TONGHOP!L869,"")</f>
        <v/>
      </c>
      <c r="E869" s="9" t="str">
        <f>IF(AND(TONGHOP!O869="ThiTN",TONGHOP!P869="LT",TONGHOP!J869="R",TONGHOP!K869&lt;&gt;""),TONGHOP!K869,"")</f>
        <v/>
      </c>
      <c r="F869" s="9" t="str">
        <f>IF(AND(TONGHOP!O869="ThiTN",TONGHOP!P869="LT",TONGHOP!J869="R",TONGHOP!K869&lt;&gt;""),TONGHOP!L869,"")</f>
        <v/>
      </c>
      <c r="G869" s="9" t="str">
        <f>IF(AND(TONGHOP!O869="ThiTN",TONGHOP!P869="TH",TONGHOP!J869="R",TONGHOP!K869&lt;&gt;""),TONGHOP!K869,"")</f>
        <v/>
      </c>
      <c r="H869" s="9" t="str">
        <f>IF(AND(TONGHOP!O869="ThiTN",TONGHOP!P869="TH",TONGHOP!J869="R",TONGHOP!K869&lt;&gt;""),TONGHOP!L869,"")</f>
        <v/>
      </c>
    </row>
    <row r="870" spans="1:8">
      <c r="A870" s="9" t="str">
        <f>IF(AND(TONGHOP!O870="KTHP",TONGHOP!P870="LT",TONGHOP!J870="R",TONGHOP!K870&lt;&gt;""),TONGHOP!K870,"")</f>
        <v/>
      </c>
      <c r="B870" s="9" t="str">
        <f>IF(AND(TONGHOP!O870="KTHP",TONGHOP!P870="LT",TONGHOP!J870="R",TONGHOP!K870&lt;&gt;""),TONGHOP!L870,"")</f>
        <v/>
      </c>
      <c r="C870" s="9" t="str">
        <f>IF(AND(TONGHOP!O870="KTHP",TONGHOP!P870="TN",TONGHOP!J870="R",TONGHOP!K870&lt;&gt;""),TONGHOP!K870,"")</f>
        <v/>
      </c>
      <c r="D870" s="9" t="str">
        <f>IF(AND(TONGHOP!O870="KTHP",TONGHOP!P870="TN",TONGHOP!J870="R",TONGHOP!K870&lt;&gt;""),TONGHOP!L870,"")</f>
        <v/>
      </c>
      <c r="E870" s="9" t="str">
        <f>IF(AND(TONGHOP!O870="ThiTN",TONGHOP!P870="LT",TONGHOP!J870="R",TONGHOP!K870&lt;&gt;""),TONGHOP!K870,"")</f>
        <v/>
      </c>
      <c r="F870" s="9" t="str">
        <f>IF(AND(TONGHOP!O870="ThiTN",TONGHOP!P870="LT",TONGHOP!J870="R",TONGHOP!K870&lt;&gt;""),TONGHOP!L870,"")</f>
        <v/>
      </c>
      <c r="G870" s="9" t="str">
        <f>IF(AND(TONGHOP!O870="ThiTN",TONGHOP!P870="TH",TONGHOP!J870="R",TONGHOP!K870&lt;&gt;""),TONGHOP!K870,"")</f>
        <v/>
      </c>
      <c r="H870" s="9" t="str">
        <f>IF(AND(TONGHOP!O870="ThiTN",TONGHOP!P870="TH",TONGHOP!J870="R",TONGHOP!K870&lt;&gt;""),TONGHOP!L870,"")</f>
        <v/>
      </c>
    </row>
    <row r="871" spans="1:8">
      <c r="A871" s="9" t="str">
        <f>IF(AND(TONGHOP!O871="KTHP",TONGHOP!P871="LT",TONGHOP!J871="R",TONGHOP!K871&lt;&gt;""),TONGHOP!K871,"")</f>
        <v/>
      </c>
      <c r="B871" s="9" t="str">
        <f>IF(AND(TONGHOP!O871="KTHP",TONGHOP!P871="LT",TONGHOP!J871="R",TONGHOP!K871&lt;&gt;""),TONGHOP!L871,"")</f>
        <v/>
      </c>
      <c r="C871" s="9" t="str">
        <f>IF(AND(TONGHOP!O871="KTHP",TONGHOP!P871="TN",TONGHOP!J871="R",TONGHOP!K871&lt;&gt;""),TONGHOP!K871,"")</f>
        <v/>
      </c>
      <c r="D871" s="9" t="str">
        <f>IF(AND(TONGHOP!O871="KTHP",TONGHOP!P871="TN",TONGHOP!J871="R",TONGHOP!K871&lt;&gt;""),TONGHOP!L871,"")</f>
        <v/>
      </c>
      <c r="E871" s="9" t="str">
        <f>IF(AND(TONGHOP!O871="ThiTN",TONGHOP!P871="LT",TONGHOP!J871="R",TONGHOP!K871&lt;&gt;""),TONGHOP!K871,"")</f>
        <v/>
      </c>
      <c r="F871" s="9" t="str">
        <f>IF(AND(TONGHOP!O871="ThiTN",TONGHOP!P871="LT",TONGHOP!J871="R",TONGHOP!K871&lt;&gt;""),TONGHOP!L871,"")</f>
        <v/>
      </c>
      <c r="G871" s="9" t="str">
        <f>IF(AND(TONGHOP!O871="ThiTN",TONGHOP!P871="TH",TONGHOP!J871="R",TONGHOP!K871&lt;&gt;""),TONGHOP!K871,"")</f>
        <v/>
      </c>
      <c r="H871" s="9" t="str">
        <f>IF(AND(TONGHOP!O871="ThiTN",TONGHOP!P871="TH",TONGHOP!J871="R",TONGHOP!K871&lt;&gt;""),TONGHOP!L871,"")</f>
        <v/>
      </c>
    </row>
    <row r="872" spans="1:8">
      <c r="A872" s="9" t="str">
        <f>IF(AND(TONGHOP!O872="KTHP",TONGHOP!P872="LT",TONGHOP!J872="R",TONGHOP!K872&lt;&gt;""),TONGHOP!K872,"")</f>
        <v/>
      </c>
      <c r="B872" s="9" t="str">
        <f>IF(AND(TONGHOP!O872="KTHP",TONGHOP!P872="LT",TONGHOP!J872="R",TONGHOP!K872&lt;&gt;""),TONGHOP!L872,"")</f>
        <v/>
      </c>
      <c r="C872" s="9" t="str">
        <f>IF(AND(TONGHOP!O872="KTHP",TONGHOP!P872="TN",TONGHOP!J872="R",TONGHOP!K872&lt;&gt;""),TONGHOP!K872,"")</f>
        <v/>
      </c>
      <c r="D872" s="9" t="str">
        <f>IF(AND(TONGHOP!O872="KTHP",TONGHOP!P872="TN",TONGHOP!J872="R",TONGHOP!K872&lt;&gt;""),TONGHOP!L872,"")</f>
        <v/>
      </c>
      <c r="E872" s="9" t="str">
        <f>IF(AND(TONGHOP!O872="ThiTN",TONGHOP!P872="LT",TONGHOP!J872="R",TONGHOP!K872&lt;&gt;""),TONGHOP!K872,"")</f>
        <v/>
      </c>
      <c r="F872" s="9" t="str">
        <f>IF(AND(TONGHOP!O872="ThiTN",TONGHOP!P872="LT",TONGHOP!J872="R",TONGHOP!K872&lt;&gt;""),TONGHOP!L872,"")</f>
        <v/>
      </c>
      <c r="G872" s="9" t="str">
        <f>IF(AND(TONGHOP!O872="ThiTN",TONGHOP!P872="TH",TONGHOP!J872="R",TONGHOP!K872&lt;&gt;""),TONGHOP!K872,"")</f>
        <v/>
      </c>
      <c r="H872" s="9" t="str">
        <f>IF(AND(TONGHOP!O872="ThiTN",TONGHOP!P872="TH",TONGHOP!J872="R",TONGHOP!K872&lt;&gt;""),TONGHOP!L872,"")</f>
        <v/>
      </c>
    </row>
    <row r="873" spans="1:8">
      <c r="A873" s="9" t="str">
        <f>IF(AND(TONGHOP!O873="KTHP",TONGHOP!P873="LT",TONGHOP!J873="R",TONGHOP!K873&lt;&gt;""),TONGHOP!K873,"")</f>
        <v/>
      </c>
      <c r="B873" s="9" t="str">
        <f>IF(AND(TONGHOP!O873="KTHP",TONGHOP!P873="LT",TONGHOP!J873="R",TONGHOP!K873&lt;&gt;""),TONGHOP!L873,"")</f>
        <v/>
      </c>
      <c r="C873" s="9" t="str">
        <f>IF(AND(TONGHOP!O873="KTHP",TONGHOP!P873="TN",TONGHOP!J873="R",TONGHOP!K873&lt;&gt;""),TONGHOP!K873,"")</f>
        <v/>
      </c>
      <c r="D873" s="9" t="str">
        <f>IF(AND(TONGHOP!O873="KTHP",TONGHOP!P873="TN",TONGHOP!J873="R",TONGHOP!K873&lt;&gt;""),TONGHOP!L873,"")</f>
        <v/>
      </c>
      <c r="E873" s="9" t="str">
        <f>IF(AND(TONGHOP!O873="ThiTN",TONGHOP!P873="LT",TONGHOP!J873="R",TONGHOP!K873&lt;&gt;""),TONGHOP!K873,"")</f>
        <v/>
      </c>
      <c r="F873" s="9" t="str">
        <f>IF(AND(TONGHOP!O873="ThiTN",TONGHOP!P873="LT",TONGHOP!J873="R",TONGHOP!K873&lt;&gt;""),TONGHOP!L873,"")</f>
        <v/>
      </c>
      <c r="G873" s="9" t="str">
        <f>IF(AND(TONGHOP!O873="ThiTN",TONGHOP!P873="TH",TONGHOP!J873="R",TONGHOP!K873&lt;&gt;""),TONGHOP!K873,"")</f>
        <v/>
      </c>
      <c r="H873" s="9" t="str">
        <f>IF(AND(TONGHOP!O873="ThiTN",TONGHOP!P873="TH",TONGHOP!J873="R",TONGHOP!K873&lt;&gt;""),TONGHOP!L873,"")</f>
        <v/>
      </c>
    </row>
    <row r="874" spans="1:8">
      <c r="A874" s="9" t="str">
        <f>IF(AND(TONGHOP!O874="KTHP",TONGHOP!P874="LT",TONGHOP!J874="R",TONGHOP!K874&lt;&gt;""),TONGHOP!K874,"")</f>
        <v/>
      </c>
      <c r="B874" s="9" t="str">
        <f>IF(AND(TONGHOP!O874="KTHP",TONGHOP!P874="LT",TONGHOP!J874="R",TONGHOP!K874&lt;&gt;""),TONGHOP!L874,"")</f>
        <v/>
      </c>
      <c r="C874" s="9" t="str">
        <f>IF(AND(TONGHOP!O874="KTHP",TONGHOP!P874="TN",TONGHOP!J874="R",TONGHOP!K874&lt;&gt;""),TONGHOP!K874,"")</f>
        <v/>
      </c>
      <c r="D874" s="9" t="str">
        <f>IF(AND(TONGHOP!O874="KTHP",TONGHOP!P874="TN",TONGHOP!J874="R",TONGHOP!K874&lt;&gt;""),TONGHOP!L874,"")</f>
        <v/>
      </c>
      <c r="E874" s="9" t="str">
        <f>IF(AND(TONGHOP!O874="ThiTN",TONGHOP!P874="LT",TONGHOP!J874="R",TONGHOP!K874&lt;&gt;""),TONGHOP!K874,"")</f>
        <v/>
      </c>
      <c r="F874" s="9" t="str">
        <f>IF(AND(TONGHOP!O874="ThiTN",TONGHOP!P874="LT",TONGHOP!J874="R",TONGHOP!K874&lt;&gt;""),TONGHOP!L874,"")</f>
        <v/>
      </c>
      <c r="G874" s="9" t="str">
        <f>IF(AND(TONGHOP!O874="ThiTN",TONGHOP!P874="TH",TONGHOP!J874="R",TONGHOP!K874&lt;&gt;""),TONGHOP!K874,"")</f>
        <v/>
      </c>
      <c r="H874" s="9" t="str">
        <f>IF(AND(TONGHOP!O874="ThiTN",TONGHOP!P874="TH",TONGHOP!J874="R",TONGHOP!K874&lt;&gt;""),TONGHOP!L874,"")</f>
        <v/>
      </c>
    </row>
    <row r="875" spans="1:8">
      <c r="A875" s="9" t="str">
        <f>IF(AND(TONGHOP!O875="KTHP",TONGHOP!P875="LT",TONGHOP!J875="R",TONGHOP!K875&lt;&gt;""),TONGHOP!K875,"")</f>
        <v/>
      </c>
      <c r="B875" s="9" t="str">
        <f>IF(AND(TONGHOP!O875="KTHP",TONGHOP!P875="LT",TONGHOP!J875="R",TONGHOP!K875&lt;&gt;""),TONGHOP!L875,"")</f>
        <v/>
      </c>
      <c r="C875" s="9" t="str">
        <f>IF(AND(TONGHOP!O875="KTHP",TONGHOP!P875="TN",TONGHOP!J875="R",TONGHOP!K875&lt;&gt;""),TONGHOP!K875,"")</f>
        <v/>
      </c>
      <c r="D875" s="9" t="str">
        <f>IF(AND(TONGHOP!O875="KTHP",TONGHOP!P875="TN",TONGHOP!J875="R",TONGHOP!K875&lt;&gt;""),TONGHOP!L875,"")</f>
        <v/>
      </c>
      <c r="E875" s="9" t="str">
        <f>IF(AND(TONGHOP!O875="ThiTN",TONGHOP!P875="LT",TONGHOP!J875="R",TONGHOP!K875&lt;&gt;""),TONGHOP!K875,"")</f>
        <v/>
      </c>
      <c r="F875" s="9" t="str">
        <f>IF(AND(TONGHOP!O875="ThiTN",TONGHOP!P875="LT",TONGHOP!J875="R",TONGHOP!K875&lt;&gt;""),TONGHOP!L875,"")</f>
        <v/>
      </c>
      <c r="G875" s="9" t="str">
        <f>IF(AND(TONGHOP!O875="ThiTN",TONGHOP!P875="TH",TONGHOP!J875="R",TONGHOP!K875&lt;&gt;""),TONGHOP!K875,"")</f>
        <v/>
      </c>
      <c r="H875" s="9" t="str">
        <f>IF(AND(TONGHOP!O875="ThiTN",TONGHOP!P875="TH",TONGHOP!J875="R",TONGHOP!K875&lt;&gt;""),TONGHOP!L875,"")</f>
        <v/>
      </c>
    </row>
    <row r="876" spans="1:8">
      <c r="A876" s="9" t="str">
        <f>IF(AND(TONGHOP!O876="KTHP",TONGHOP!P876="LT",TONGHOP!J876="R",TONGHOP!K876&lt;&gt;""),TONGHOP!K876,"")</f>
        <v/>
      </c>
      <c r="B876" s="9" t="str">
        <f>IF(AND(TONGHOP!O876="KTHP",TONGHOP!P876="LT",TONGHOP!J876="R",TONGHOP!K876&lt;&gt;""),TONGHOP!L876,"")</f>
        <v/>
      </c>
      <c r="C876" s="9" t="str">
        <f>IF(AND(TONGHOP!O876="KTHP",TONGHOP!P876="TN",TONGHOP!J876="R",TONGHOP!K876&lt;&gt;""),TONGHOP!K876,"")</f>
        <v/>
      </c>
      <c r="D876" s="9" t="str">
        <f>IF(AND(TONGHOP!O876="KTHP",TONGHOP!P876="TN",TONGHOP!J876="R",TONGHOP!K876&lt;&gt;""),TONGHOP!L876,"")</f>
        <v/>
      </c>
      <c r="E876" s="9" t="str">
        <f>IF(AND(TONGHOP!O876="ThiTN",TONGHOP!P876="LT",TONGHOP!J876="R",TONGHOP!K876&lt;&gt;""),TONGHOP!K876,"")</f>
        <v/>
      </c>
      <c r="F876" s="9" t="str">
        <f>IF(AND(TONGHOP!O876="ThiTN",TONGHOP!P876="LT",TONGHOP!J876="R",TONGHOP!K876&lt;&gt;""),TONGHOP!L876,"")</f>
        <v/>
      </c>
      <c r="G876" s="9" t="str">
        <f>IF(AND(TONGHOP!O876="ThiTN",TONGHOP!P876="TH",TONGHOP!J876="R",TONGHOP!K876&lt;&gt;""),TONGHOP!K876,"")</f>
        <v/>
      </c>
      <c r="H876" s="9" t="str">
        <f>IF(AND(TONGHOP!O876="ThiTN",TONGHOP!P876="TH",TONGHOP!J876="R",TONGHOP!K876&lt;&gt;""),TONGHOP!L876,"")</f>
        <v/>
      </c>
    </row>
    <row r="877" spans="1:8">
      <c r="A877" s="9" t="str">
        <f>IF(AND(TONGHOP!O877="KTHP",TONGHOP!P877="LT",TONGHOP!J877="R",TONGHOP!K877&lt;&gt;""),TONGHOP!K877,"")</f>
        <v/>
      </c>
      <c r="B877" s="9" t="str">
        <f>IF(AND(TONGHOP!O877="KTHP",TONGHOP!P877="LT",TONGHOP!J877="R",TONGHOP!K877&lt;&gt;""),TONGHOP!L877,"")</f>
        <v/>
      </c>
      <c r="C877" s="9" t="str">
        <f>IF(AND(TONGHOP!O877="KTHP",TONGHOP!P877="TN",TONGHOP!J877="R",TONGHOP!K877&lt;&gt;""),TONGHOP!K877,"")</f>
        <v/>
      </c>
      <c r="D877" s="9" t="str">
        <f>IF(AND(TONGHOP!O877="KTHP",TONGHOP!P877="TN",TONGHOP!J877="R",TONGHOP!K877&lt;&gt;""),TONGHOP!L877,"")</f>
        <v/>
      </c>
      <c r="E877" s="9" t="str">
        <f>IF(AND(TONGHOP!O877="ThiTN",TONGHOP!P877="LT",TONGHOP!J877="R",TONGHOP!K877&lt;&gt;""),TONGHOP!K877,"")</f>
        <v/>
      </c>
      <c r="F877" s="9" t="str">
        <f>IF(AND(TONGHOP!O877="ThiTN",TONGHOP!P877="LT",TONGHOP!J877="R",TONGHOP!K877&lt;&gt;""),TONGHOP!L877,"")</f>
        <v/>
      </c>
      <c r="G877" s="9" t="str">
        <f>IF(AND(TONGHOP!O877="ThiTN",TONGHOP!P877="TH",TONGHOP!J877="R",TONGHOP!K877&lt;&gt;""),TONGHOP!K877,"")</f>
        <v/>
      </c>
      <c r="H877" s="9" t="str">
        <f>IF(AND(TONGHOP!O877="ThiTN",TONGHOP!P877="TH",TONGHOP!J877="R",TONGHOP!K877&lt;&gt;""),TONGHOP!L877,"")</f>
        <v/>
      </c>
    </row>
    <row r="878" spans="1:8">
      <c r="A878" s="9" t="str">
        <f>IF(AND(TONGHOP!O878="KTHP",TONGHOP!P878="LT",TONGHOP!J878="R",TONGHOP!K878&lt;&gt;""),TONGHOP!K878,"")</f>
        <v/>
      </c>
      <c r="B878" s="9" t="str">
        <f>IF(AND(TONGHOP!O878="KTHP",TONGHOP!P878="LT",TONGHOP!J878="R",TONGHOP!K878&lt;&gt;""),TONGHOP!L878,"")</f>
        <v/>
      </c>
      <c r="C878" s="9" t="str">
        <f>IF(AND(TONGHOP!O878="KTHP",TONGHOP!P878="TN",TONGHOP!J878="R",TONGHOP!K878&lt;&gt;""),TONGHOP!K878,"")</f>
        <v/>
      </c>
      <c r="D878" s="9" t="str">
        <f>IF(AND(TONGHOP!O878="KTHP",TONGHOP!P878="TN",TONGHOP!J878="R",TONGHOP!K878&lt;&gt;""),TONGHOP!L878,"")</f>
        <v/>
      </c>
      <c r="E878" s="9" t="str">
        <f>IF(AND(TONGHOP!O878="ThiTN",TONGHOP!P878="LT",TONGHOP!J878="R",TONGHOP!K878&lt;&gt;""),TONGHOP!K878,"")</f>
        <v/>
      </c>
      <c r="F878" s="9" t="str">
        <f>IF(AND(TONGHOP!O878="ThiTN",TONGHOP!P878="LT",TONGHOP!J878="R",TONGHOP!K878&lt;&gt;""),TONGHOP!L878,"")</f>
        <v/>
      </c>
      <c r="G878" s="9" t="str">
        <f>IF(AND(TONGHOP!O878="ThiTN",TONGHOP!P878="TH",TONGHOP!J878="R",TONGHOP!K878&lt;&gt;""),TONGHOP!K878,"")</f>
        <v/>
      </c>
      <c r="H878" s="9" t="str">
        <f>IF(AND(TONGHOP!O878="ThiTN",TONGHOP!P878="TH",TONGHOP!J878="R",TONGHOP!K878&lt;&gt;""),TONGHOP!L878,"")</f>
        <v/>
      </c>
    </row>
    <row r="879" spans="1:8">
      <c r="A879" s="9" t="str">
        <f>IF(AND(TONGHOP!O879="KTHP",TONGHOP!P879="LT",TONGHOP!J879="R",TONGHOP!K879&lt;&gt;""),TONGHOP!K879,"")</f>
        <v/>
      </c>
      <c r="B879" s="9" t="str">
        <f>IF(AND(TONGHOP!O879="KTHP",TONGHOP!P879="LT",TONGHOP!J879="R",TONGHOP!K879&lt;&gt;""),TONGHOP!L879,"")</f>
        <v/>
      </c>
      <c r="C879" s="9" t="str">
        <f>IF(AND(TONGHOP!O879="KTHP",TONGHOP!P879="TN",TONGHOP!J879="R",TONGHOP!K879&lt;&gt;""),TONGHOP!K879,"")</f>
        <v/>
      </c>
      <c r="D879" s="9" t="str">
        <f>IF(AND(TONGHOP!O879="KTHP",TONGHOP!P879="TN",TONGHOP!J879="R",TONGHOP!K879&lt;&gt;""),TONGHOP!L879,"")</f>
        <v/>
      </c>
      <c r="E879" s="9" t="str">
        <f>IF(AND(TONGHOP!O879="ThiTN",TONGHOP!P879="LT",TONGHOP!J879="R",TONGHOP!K879&lt;&gt;""),TONGHOP!K879,"")</f>
        <v/>
      </c>
      <c r="F879" s="9" t="str">
        <f>IF(AND(TONGHOP!O879="ThiTN",TONGHOP!P879="LT",TONGHOP!J879="R",TONGHOP!K879&lt;&gt;""),TONGHOP!L879,"")</f>
        <v/>
      </c>
      <c r="G879" s="9" t="str">
        <f>IF(AND(TONGHOP!O879="ThiTN",TONGHOP!P879="TH",TONGHOP!J879="R",TONGHOP!K879&lt;&gt;""),TONGHOP!K879,"")</f>
        <v/>
      </c>
      <c r="H879" s="9" t="str">
        <f>IF(AND(TONGHOP!O879="ThiTN",TONGHOP!P879="TH",TONGHOP!J879="R",TONGHOP!K879&lt;&gt;""),TONGHOP!L879,"")</f>
        <v/>
      </c>
    </row>
    <row r="880" spans="1:8">
      <c r="A880" s="9" t="str">
        <f>IF(AND(TONGHOP!O880="KTHP",TONGHOP!P880="LT",TONGHOP!J880="R",TONGHOP!K880&lt;&gt;""),TONGHOP!K880,"")</f>
        <v/>
      </c>
      <c r="B880" s="9" t="str">
        <f>IF(AND(TONGHOP!O880="KTHP",TONGHOP!P880="LT",TONGHOP!J880="R",TONGHOP!K880&lt;&gt;""),TONGHOP!L880,"")</f>
        <v/>
      </c>
      <c r="C880" s="9" t="str">
        <f>IF(AND(TONGHOP!O880="KTHP",TONGHOP!P880="TN",TONGHOP!J880="R",TONGHOP!K880&lt;&gt;""),TONGHOP!K880,"")</f>
        <v/>
      </c>
      <c r="D880" s="9" t="str">
        <f>IF(AND(TONGHOP!O880="KTHP",TONGHOP!P880="TN",TONGHOP!J880="R",TONGHOP!K880&lt;&gt;""),TONGHOP!L880,"")</f>
        <v/>
      </c>
      <c r="E880" s="9" t="str">
        <f>IF(AND(TONGHOP!O880="ThiTN",TONGHOP!P880="LT",TONGHOP!J880="R",TONGHOP!K880&lt;&gt;""),TONGHOP!K880,"")</f>
        <v/>
      </c>
      <c r="F880" s="9" t="str">
        <f>IF(AND(TONGHOP!O880="ThiTN",TONGHOP!P880="LT",TONGHOP!J880="R",TONGHOP!K880&lt;&gt;""),TONGHOP!L880,"")</f>
        <v/>
      </c>
      <c r="G880" s="9" t="str">
        <f>IF(AND(TONGHOP!O880="ThiTN",TONGHOP!P880="TH",TONGHOP!J880="R",TONGHOP!K880&lt;&gt;""),TONGHOP!K880,"")</f>
        <v/>
      </c>
      <c r="H880" s="9" t="str">
        <f>IF(AND(TONGHOP!O880="ThiTN",TONGHOP!P880="TH",TONGHOP!J880="R",TONGHOP!K880&lt;&gt;""),TONGHOP!L880,"")</f>
        <v/>
      </c>
    </row>
    <row r="881" spans="1:8">
      <c r="A881" s="9" t="str">
        <f>IF(AND(TONGHOP!O881="KTHP",TONGHOP!P881="LT",TONGHOP!J881="R",TONGHOP!K881&lt;&gt;""),TONGHOP!K881,"")</f>
        <v/>
      </c>
      <c r="B881" s="9" t="str">
        <f>IF(AND(TONGHOP!O881="KTHP",TONGHOP!P881="LT",TONGHOP!J881="R",TONGHOP!K881&lt;&gt;""),TONGHOP!L881,"")</f>
        <v/>
      </c>
      <c r="C881" s="9" t="str">
        <f>IF(AND(TONGHOP!O881="KTHP",TONGHOP!P881="TN",TONGHOP!J881="R",TONGHOP!K881&lt;&gt;""),TONGHOP!K881,"")</f>
        <v/>
      </c>
      <c r="D881" s="9" t="str">
        <f>IF(AND(TONGHOP!O881="KTHP",TONGHOP!P881="TN",TONGHOP!J881="R",TONGHOP!K881&lt;&gt;""),TONGHOP!L881,"")</f>
        <v/>
      </c>
      <c r="E881" s="9" t="str">
        <f>IF(AND(TONGHOP!O881="ThiTN",TONGHOP!P881="LT",TONGHOP!J881="R",TONGHOP!K881&lt;&gt;""),TONGHOP!K881,"")</f>
        <v/>
      </c>
      <c r="F881" s="9" t="str">
        <f>IF(AND(TONGHOP!O881="ThiTN",TONGHOP!P881="LT",TONGHOP!J881="R",TONGHOP!K881&lt;&gt;""),TONGHOP!L881,"")</f>
        <v/>
      </c>
      <c r="G881" s="9" t="str">
        <f>IF(AND(TONGHOP!O881="ThiTN",TONGHOP!P881="TH",TONGHOP!J881="R",TONGHOP!K881&lt;&gt;""),TONGHOP!K881,"")</f>
        <v/>
      </c>
      <c r="H881" s="9" t="str">
        <f>IF(AND(TONGHOP!O881="ThiTN",TONGHOP!P881="TH",TONGHOP!J881="R",TONGHOP!K881&lt;&gt;""),TONGHOP!L881,"")</f>
        <v/>
      </c>
    </row>
    <row r="882" spans="1:8">
      <c r="A882" s="9" t="str">
        <f>IF(AND(TONGHOP!O882="KTHP",TONGHOP!P882="LT",TONGHOP!J882="R",TONGHOP!K882&lt;&gt;""),TONGHOP!K882,"")</f>
        <v/>
      </c>
      <c r="B882" s="9" t="str">
        <f>IF(AND(TONGHOP!O882="KTHP",TONGHOP!P882="LT",TONGHOP!J882="R",TONGHOP!K882&lt;&gt;""),TONGHOP!L882,"")</f>
        <v/>
      </c>
      <c r="C882" s="9" t="str">
        <f>IF(AND(TONGHOP!O882="KTHP",TONGHOP!P882="TN",TONGHOP!J882="R",TONGHOP!K882&lt;&gt;""),TONGHOP!K882,"")</f>
        <v/>
      </c>
      <c r="D882" s="9" t="str">
        <f>IF(AND(TONGHOP!O882="KTHP",TONGHOP!P882="TN",TONGHOP!J882="R",TONGHOP!K882&lt;&gt;""),TONGHOP!L882,"")</f>
        <v/>
      </c>
      <c r="E882" s="9" t="str">
        <f>IF(AND(TONGHOP!O882="ThiTN",TONGHOP!P882="LT",TONGHOP!J882="R",TONGHOP!K882&lt;&gt;""),TONGHOP!K882,"")</f>
        <v/>
      </c>
      <c r="F882" s="9" t="str">
        <f>IF(AND(TONGHOP!O882="ThiTN",TONGHOP!P882="LT",TONGHOP!J882="R",TONGHOP!K882&lt;&gt;""),TONGHOP!L882,"")</f>
        <v/>
      </c>
      <c r="G882" s="9" t="str">
        <f>IF(AND(TONGHOP!O882="ThiTN",TONGHOP!P882="TH",TONGHOP!J882="R",TONGHOP!K882&lt;&gt;""),TONGHOP!K882,"")</f>
        <v/>
      </c>
      <c r="H882" s="9" t="str">
        <f>IF(AND(TONGHOP!O882="ThiTN",TONGHOP!P882="TH",TONGHOP!J882="R",TONGHOP!K882&lt;&gt;""),TONGHOP!L882,"")</f>
        <v/>
      </c>
    </row>
    <row r="883" spans="1:8">
      <c r="A883" s="9" t="str">
        <f>IF(AND(TONGHOP!O883="KTHP",TONGHOP!P883="LT",TONGHOP!J883="R",TONGHOP!K883&lt;&gt;""),TONGHOP!K883,"")</f>
        <v/>
      </c>
      <c r="B883" s="9" t="str">
        <f>IF(AND(TONGHOP!O883="KTHP",TONGHOP!P883="LT",TONGHOP!J883="R",TONGHOP!K883&lt;&gt;""),TONGHOP!L883,"")</f>
        <v/>
      </c>
      <c r="C883" s="9" t="str">
        <f>IF(AND(TONGHOP!O883="KTHP",TONGHOP!P883="TN",TONGHOP!J883="R",TONGHOP!K883&lt;&gt;""),TONGHOP!K883,"")</f>
        <v/>
      </c>
      <c r="D883" s="9" t="str">
        <f>IF(AND(TONGHOP!O883="KTHP",TONGHOP!P883="TN",TONGHOP!J883="R",TONGHOP!K883&lt;&gt;""),TONGHOP!L883,"")</f>
        <v/>
      </c>
      <c r="E883" s="9" t="str">
        <f>IF(AND(TONGHOP!O883="ThiTN",TONGHOP!P883="LT",TONGHOP!J883="R",TONGHOP!K883&lt;&gt;""),TONGHOP!K883,"")</f>
        <v/>
      </c>
      <c r="F883" s="9" t="str">
        <f>IF(AND(TONGHOP!O883="ThiTN",TONGHOP!P883="LT",TONGHOP!J883="R",TONGHOP!K883&lt;&gt;""),TONGHOP!L883,"")</f>
        <v/>
      </c>
      <c r="G883" s="9" t="str">
        <f>IF(AND(TONGHOP!O883="ThiTN",TONGHOP!P883="TH",TONGHOP!J883="R",TONGHOP!K883&lt;&gt;""),TONGHOP!K883,"")</f>
        <v/>
      </c>
      <c r="H883" s="9" t="str">
        <f>IF(AND(TONGHOP!O883="ThiTN",TONGHOP!P883="TH",TONGHOP!J883="R",TONGHOP!K883&lt;&gt;""),TONGHOP!L883,"")</f>
        <v/>
      </c>
    </row>
    <row r="884" spans="1:8">
      <c r="A884" s="9" t="str">
        <f>IF(AND(TONGHOP!O884="KTHP",TONGHOP!P884="LT",TONGHOP!J884="R",TONGHOP!K884&lt;&gt;""),TONGHOP!K884,"")</f>
        <v/>
      </c>
      <c r="B884" s="9" t="str">
        <f>IF(AND(TONGHOP!O884="KTHP",TONGHOP!P884="LT",TONGHOP!J884="R",TONGHOP!K884&lt;&gt;""),TONGHOP!L884,"")</f>
        <v/>
      </c>
      <c r="C884" s="9" t="str">
        <f>IF(AND(TONGHOP!O884="KTHP",TONGHOP!P884="TN",TONGHOP!J884="R",TONGHOP!K884&lt;&gt;""),TONGHOP!K884,"")</f>
        <v/>
      </c>
      <c r="D884" s="9" t="str">
        <f>IF(AND(TONGHOP!O884="KTHP",TONGHOP!P884="TN",TONGHOP!J884="R",TONGHOP!K884&lt;&gt;""),TONGHOP!L884,"")</f>
        <v/>
      </c>
      <c r="E884" s="9" t="str">
        <f>IF(AND(TONGHOP!O884="ThiTN",TONGHOP!P884="LT",TONGHOP!J884="R",TONGHOP!K884&lt;&gt;""),TONGHOP!K884,"")</f>
        <v/>
      </c>
      <c r="F884" s="9" t="str">
        <f>IF(AND(TONGHOP!O884="ThiTN",TONGHOP!P884="LT",TONGHOP!J884="R",TONGHOP!K884&lt;&gt;""),TONGHOP!L884,"")</f>
        <v/>
      </c>
      <c r="G884" s="9" t="str">
        <f>IF(AND(TONGHOP!O884="ThiTN",TONGHOP!P884="TH",TONGHOP!J884="R",TONGHOP!K884&lt;&gt;""),TONGHOP!K884,"")</f>
        <v/>
      </c>
      <c r="H884" s="9" t="str">
        <f>IF(AND(TONGHOP!O884="ThiTN",TONGHOP!P884="TH",TONGHOP!J884="R",TONGHOP!K884&lt;&gt;""),TONGHOP!L884,"")</f>
        <v/>
      </c>
    </row>
    <row r="885" spans="1:8">
      <c r="A885" s="9" t="str">
        <f>IF(AND(TONGHOP!O885="KTHP",TONGHOP!P885="LT",TONGHOP!J885="R",TONGHOP!K885&lt;&gt;""),TONGHOP!K885,"")</f>
        <v/>
      </c>
      <c r="B885" s="9" t="str">
        <f>IF(AND(TONGHOP!O885="KTHP",TONGHOP!P885="LT",TONGHOP!J885="R",TONGHOP!K885&lt;&gt;""),TONGHOP!L885,"")</f>
        <v/>
      </c>
      <c r="C885" s="9" t="str">
        <f>IF(AND(TONGHOP!O885="KTHP",TONGHOP!P885="TN",TONGHOP!J885="R",TONGHOP!K885&lt;&gt;""),TONGHOP!K885,"")</f>
        <v/>
      </c>
      <c r="D885" s="9" t="str">
        <f>IF(AND(TONGHOP!O885="KTHP",TONGHOP!P885="TN",TONGHOP!J885="R",TONGHOP!K885&lt;&gt;""),TONGHOP!L885,"")</f>
        <v/>
      </c>
      <c r="E885" s="9" t="str">
        <f>IF(AND(TONGHOP!O885="ThiTN",TONGHOP!P885="LT",TONGHOP!J885="R",TONGHOP!K885&lt;&gt;""),TONGHOP!K885,"")</f>
        <v/>
      </c>
      <c r="F885" s="9" t="str">
        <f>IF(AND(TONGHOP!O885="ThiTN",TONGHOP!P885="LT",TONGHOP!J885="R",TONGHOP!K885&lt;&gt;""),TONGHOP!L885,"")</f>
        <v/>
      </c>
      <c r="G885" s="9" t="str">
        <f>IF(AND(TONGHOP!O885="ThiTN",TONGHOP!P885="TH",TONGHOP!J885="R",TONGHOP!K885&lt;&gt;""),TONGHOP!K885,"")</f>
        <v/>
      </c>
      <c r="H885" s="9" t="str">
        <f>IF(AND(TONGHOP!O885="ThiTN",TONGHOP!P885="TH",TONGHOP!J885="R",TONGHOP!K885&lt;&gt;""),TONGHOP!L885,"")</f>
        <v/>
      </c>
    </row>
    <row r="886" spans="1:8">
      <c r="A886" s="9" t="str">
        <f>IF(AND(TONGHOP!O886="KTHP",TONGHOP!P886="LT",TONGHOP!J886="R",TONGHOP!K886&lt;&gt;""),TONGHOP!K886,"")</f>
        <v/>
      </c>
      <c r="B886" s="9" t="str">
        <f>IF(AND(TONGHOP!O886="KTHP",TONGHOP!P886="LT",TONGHOP!J886="R",TONGHOP!K886&lt;&gt;""),TONGHOP!L886,"")</f>
        <v/>
      </c>
      <c r="C886" s="9" t="str">
        <f>IF(AND(TONGHOP!O886="KTHP",TONGHOP!P886="TN",TONGHOP!J886="R",TONGHOP!K886&lt;&gt;""),TONGHOP!K886,"")</f>
        <v/>
      </c>
      <c r="D886" s="9" t="str">
        <f>IF(AND(TONGHOP!O886="KTHP",TONGHOP!P886="TN",TONGHOP!J886="R",TONGHOP!K886&lt;&gt;""),TONGHOP!L886,"")</f>
        <v/>
      </c>
      <c r="E886" s="9" t="str">
        <f>IF(AND(TONGHOP!O886="ThiTN",TONGHOP!P886="LT",TONGHOP!J886="R",TONGHOP!K886&lt;&gt;""),TONGHOP!K886,"")</f>
        <v/>
      </c>
      <c r="F886" s="9" t="str">
        <f>IF(AND(TONGHOP!O886="ThiTN",TONGHOP!P886="LT",TONGHOP!J886="R",TONGHOP!K886&lt;&gt;""),TONGHOP!L886,"")</f>
        <v/>
      </c>
      <c r="G886" s="9" t="str">
        <f>IF(AND(TONGHOP!O886="ThiTN",TONGHOP!P886="TH",TONGHOP!J886="R",TONGHOP!K886&lt;&gt;""),TONGHOP!K886,"")</f>
        <v/>
      </c>
      <c r="H886" s="9" t="str">
        <f>IF(AND(TONGHOP!O886="ThiTN",TONGHOP!P886="TH",TONGHOP!J886="R",TONGHOP!K886&lt;&gt;""),TONGHOP!L886,"")</f>
        <v/>
      </c>
    </row>
    <row r="887" spans="1:8">
      <c r="A887" s="9" t="str">
        <f>IF(AND(TONGHOP!O887="KTHP",TONGHOP!P887="LT",TONGHOP!J887="R",TONGHOP!K887&lt;&gt;""),TONGHOP!K887,"")</f>
        <v/>
      </c>
      <c r="B887" s="9" t="str">
        <f>IF(AND(TONGHOP!O887="KTHP",TONGHOP!P887="LT",TONGHOP!J887="R",TONGHOP!K887&lt;&gt;""),TONGHOP!L887,"")</f>
        <v/>
      </c>
      <c r="C887" s="9" t="str">
        <f>IF(AND(TONGHOP!O887="KTHP",TONGHOP!P887="TN",TONGHOP!J887="R",TONGHOP!K887&lt;&gt;""),TONGHOP!K887,"")</f>
        <v/>
      </c>
      <c r="D887" s="9" t="str">
        <f>IF(AND(TONGHOP!O887="KTHP",TONGHOP!P887="TN",TONGHOP!J887="R",TONGHOP!K887&lt;&gt;""),TONGHOP!L887,"")</f>
        <v/>
      </c>
      <c r="E887" s="9" t="str">
        <f>IF(AND(TONGHOP!O887="ThiTN",TONGHOP!P887="LT",TONGHOP!J887="R",TONGHOP!K887&lt;&gt;""),TONGHOP!K887,"")</f>
        <v/>
      </c>
      <c r="F887" s="9" t="str">
        <f>IF(AND(TONGHOP!O887="ThiTN",TONGHOP!P887="LT",TONGHOP!J887="R",TONGHOP!K887&lt;&gt;""),TONGHOP!L887,"")</f>
        <v/>
      </c>
      <c r="G887" s="9" t="str">
        <f>IF(AND(TONGHOP!O887="ThiTN",TONGHOP!P887="TH",TONGHOP!J887="R",TONGHOP!K887&lt;&gt;""),TONGHOP!K887,"")</f>
        <v/>
      </c>
      <c r="H887" s="9" t="str">
        <f>IF(AND(TONGHOP!O887="ThiTN",TONGHOP!P887="TH",TONGHOP!J887="R",TONGHOP!K887&lt;&gt;""),TONGHOP!L887,"")</f>
        <v/>
      </c>
    </row>
    <row r="888" spans="1:8">
      <c r="A888" s="9" t="str">
        <f>IF(AND(TONGHOP!O888="KTHP",TONGHOP!P888="LT",TONGHOP!J888="R",TONGHOP!K888&lt;&gt;""),TONGHOP!K888,"")</f>
        <v/>
      </c>
      <c r="B888" s="9" t="str">
        <f>IF(AND(TONGHOP!O888="KTHP",TONGHOP!P888="LT",TONGHOP!J888="R",TONGHOP!K888&lt;&gt;""),TONGHOP!L888,"")</f>
        <v/>
      </c>
      <c r="C888" s="9" t="str">
        <f>IF(AND(TONGHOP!O888="KTHP",TONGHOP!P888="TN",TONGHOP!J888="R",TONGHOP!K888&lt;&gt;""),TONGHOP!K888,"")</f>
        <v/>
      </c>
      <c r="D888" s="9" t="str">
        <f>IF(AND(TONGHOP!O888="KTHP",TONGHOP!P888="TN",TONGHOP!J888="R",TONGHOP!K888&lt;&gt;""),TONGHOP!L888,"")</f>
        <v/>
      </c>
      <c r="E888" s="9" t="str">
        <f>IF(AND(TONGHOP!O888="ThiTN",TONGHOP!P888="LT",TONGHOP!J888="R",TONGHOP!K888&lt;&gt;""),TONGHOP!K888,"")</f>
        <v/>
      </c>
      <c r="F888" s="9" t="str">
        <f>IF(AND(TONGHOP!O888="ThiTN",TONGHOP!P888="LT",TONGHOP!J888="R",TONGHOP!K888&lt;&gt;""),TONGHOP!L888,"")</f>
        <v/>
      </c>
      <c r="G888" s="9" t="str">
        <f>IF(AND(TONGHOP!O888="ThiTN",TONGHOP!P888="TH",TONGHOP!J888="R",TONGHOP!K888&lt;&gt;""),TONGHOP!K888,"")</f>
        <v/>
      </c>
      <c r="H888" s="9" t="str">
        <f>IF(AND(TONGHOP!O888="ThiTN",TONGHOP!P888="TH",TONGHOP!J888="R",TONGHOP!K888&lt;&gt;""),TONGHOP!L888,"")</f>
        <v/>
      </c>
    </row>
    <row r="889" spans="1:8">
      <c r="A889" s="9" t="str">
        <f>IF(AND(TONGHOP!O889="KTHP",TONGHOP!P889="LT",TONGHOP!J889="R",TONGHOP!K889&lt;&gt;""),TONGHOP!K889,"")</f>
        <v/>
      </c>
      <c r="B889" s="9" t="str">
        <f>IF(AND(TONGHOP!O889="KTHP",TONGHOP!P889="LT",TONGHOP!J889="R",TONGHOP!K889&lt;&gt;""),TONGHOP!L889,"")</f>
        <v/>
      </c>
      <c r="C889" s="9" t="str">
        <f>IF(AND(TONGHOP!O889="KTHP",TONGHOP!P889="TN",TONGHOP!J889="R",TONGHOP!K889&lt;&gt;""),TONGHOP!K889,"")</f>
        <v/>
      </c>
      <c r="D889" s="9" t="str">
        <f>IF(AND(TONGHOP!O889="KTHP",TONGHOP!P889="TN",TONGHOP!J889="R",TONGHOP!K889&lt;&gt;""),TONGHOP!L889,"")</f>
        <v/>
      </c>
      <c r="E889" s="9" t="str">
        <f>IF(AND(TONGHOP!O889="ThiTN",TONGHOP!P889="LT",TONGHOP!J889="R",TONGHOP!K889&lt;&gt;""),TONGHOP!K889,"")</f>
        <v/>
      </c>
      <c r="F889" s="9" t="str">
        <f>IF(AND(TONGHOP!O889="ThiTN",TONGHOP!P889="LT",TONGHOP!J889="R",TONGHOP!K889&lt;&gt;""),TONGHOP!L889,"")</f>
        <v/>
      </c>
      <c r="G889" s="9" t="str">
        <f>IF(AND(TONGHOP!O889="ThiTN",TONGHOP!P889="TH",TONGHOP!J889="R",TONGHOP!K889&lt;&gt;""),TONGHOP!K889,"")</f>
        <v/>
      </c>
      <c r="H889" s="9" t="str">
        <f>IF(AND(TONGHOP!O889="ThiTN",TONGHOP!P889="TH",TONGHOP!J889="R",TONGHOP!K889&lt;&gt;""),TONGHOP!L889,"")</f>
        <v/>
      </c>
    </row>
    <row r="890" spans="1:8">
      <c r="A890" s="9" t="str">
        <f>IF(AND(TONGHOP!O890="KTHP",TONGHOP!P890="LT",TONGHOP!J890="R",TONGHOP!K890&lt;&gt;""),TONGHOP!K890,"")</f>
        <v/>
      </c>
      <c r="B890" s="9" t="str">
        <f>IF(AND(TONGHOP!O890="KTHP",TONGHOP!P890="LT",TONGHOP!J890="R",TONGHOP!K890&lt;&gt;""),TONGHOP!L890,"")</f>
        <v/>
      </c>
      <c r="C890" s="9" t="str">
        <f>IF(AND(TONGHOP!O890="KTHP",TONGHOP!P890="TN",TONGHOP!J890="R",TONGHOP!K890&lt;&gt;""),TONGHOP!K890,"")</f>
        <v/>
      </c>
      <c r="D890" s="9" t="str">
        <f>IF(AND(TONGHOP!O890="KTHP",TONGHOP!P890="TN",TONGHOP!J890="R",TONGHOP!K890&lt;&gt;""),TONGHOP!L890,"")</f>
        <v/>
      </c>
      <c r="E890" s="9" t="str">
        <f>IF(AND(TONGHOP!O890="ThiTN",TONGHOP!P890="LT",TONGHOP!J890="R",TONGHOP!K890&lt;&gt;""),TONGHOP!K890,"")</f>
        <v/>
      </c>
      <c r="F890" s="9" t="str">
        <f>IF(AND(TONGHOP!O890="ThiTN",TONGHOP!P890="LT",TONGHOP!J890="R",TONGHOP!K890&lt;&gt;""),TONGHOP!L890,"")</f>
        <v/>
      </c>
      <c r="G890" s="9" t="str">
        <f>IF(AND(TONGHOP!O890="ThiTN",TONGHOP!P890="TH",TONGHOP!J890="R",TONGHOP!K890&lt;&gt;""),TONGHOP!K890,"")</f>
        <v/>
      </c>
      <c r="H890" s="9" t="str">
        <f>IF(AND(TONGHOP!O890="ThiTN",TONGHOP!P890="TH",TONGHOP!J890="R",TONGHOP!K890&lt;&gt;""),TONGHOP!L890,"")</f>
        <v/>
      </c>
    </row>
    <row r="891" spans="1:8">
      <c r="A891" s="9" t="str">
        <f>IF(AND(TONGHOP!O891="KTHP",TONGHOP!P891="LT",TONGHOP!J891="R",TONGHOP!K891&lt;&gt;""),TONGHOP!K891,"")</f>
        <v/>
      </c>
      <c r="B891" s="9" t="str">
        <f>IF(AND(TONGHOP!O891="KTHP",TONGHOP!P891="LT",TONGHOP!J891="R",TONGHOP!K891&lt;&gt;""),TONGHOP!L891,"")</f>
        <v/>
      </c>
      <c r="C891" s="9" t="str">
        <f>IF(AND(TONGHOP!O891="KTHP",TONGHOP!P891="TN",TONGHOP!J891="R",TONGHOP!K891&lt;&gt;""),TONGHOP!K891,"")</f>
        <v/>
      </c>
      <c r="D891" s="9" t="str">
        <f>IF(AND(TONGHOP!O891="KTHP",TONGHOP!P891="TN",TONGHOP!J891="R",TONGHOP!K891&lt;&gt;""),TONGHOP!L891,"")</f>
        <v/>
      </c>
      <c r="E891" s="9" t="str">
        <f>IF(AND(TONGHOP!O891="ThiTN",TONGHOP!P891="LT",TONGHOP!J891="R",TONGHOP!K891&lt;&gt;""),TONGHOP!K891,"")</f>
        <v/>
      </c>
      <c r="F891" s="9" t="str">
        <f>IF(AND(TONGHOP!O891="ThiTN",TONGHOP!P891="LT",TONGHOP!J891="R",TONGHOP!K891&lt;&gt;""),TONGHOP!L891,"")</f>
        <v/>
      </c>
      <c r="G891" s="9" t="str">
        <f>IF(AND(TONGHOP!O891="ThiTN",TONGHOP!P891="TH",TONGHOP!J891="R",TONGHOP!K891&lt;&gt;""),TONGHOP!K891,"")</f>
        <v/>
      </c>
      <c r="H891" s="9" t="str">
        <f>IF(AND(TONGHOP!O891="ThiTN",TONGHOP!P891="TH",TONGHOP!J891="R",TONGHOP!K891&lt;&gt;""),TONGHOP!L891,"")</f>
        <v/>
      </c>
    </row>
    <row r="892" spans="1:8">
      <c r="A892" s="9" t="str">
        <f>IF(AND(TONGHOP!O892="KTHP",TONGHOP!P892="LT",TONGHOP!J892="R",TONGHOP!K892&lt;&gt;""),TONGHOP!K892,"")</f>
        <v/>
      </c>
      <c r="B892" s="9" t="str">
        <f>IF(AND(TONGHOP!O892="KTHP",TONGHOP!P892="LT",TONGHOP!J892="R",TONGHOP!K892&lt;&gt;""),TONGHOP!L892,"")</f>
        <v/>
      </c>
      <c r="C892" s="9" t="str">
        <f>IF(AND(TONGHOP!O892="KTHP",TONGHOP!P892="TN",TONGHOP!J892="R",TONGHOP!K892&lt;&gt;""),TONGHOP!K892,"")</f>
        <v/>
      </c>
      <c r="D892" s="9" t="str">
        <f>IF(AND(TONGHOP!O892="KTHP",TONGHOP!P892="TN",TONGHOP!J892="R",TONGHOP!K892&lt;&gt;""),TONGHOP!L892,"")</f>
        <v/>
      </c>
      <c r="E892" s="9" t="str">
        <f>IF(AND(TONGHOP!O892="ThiTN",TONGHOP!P892="LT",TONGHOP!J892="R",TONGHOP!K892&lt;&gt;""),TONGHOP!K892,"")</f>
        <v/>
      </c>
      <c r="F892" s="9" t="str">
        <f>IF(AND(TONGHOP!O892="ThiTN",TONGHOP!P892="LT",TONGHOP!J892="R",TONGHOP!K892&lt;&gt;""),TONGHOP!L892,"")</f>
        <v/>
      </c>
      <c r="G892" s="9" t="str">
        <f>IF(AND(TONGHOP!O892="ThiTN",TONGHOP!P892="TH",TONGHOP!J892="R",TONGHOP!K892&lt;&gt;""),TONGHOP!K892,"")</f>
        <v/>
      </c>
      <c r="H892" s="9" t="str">
        <f>IF(AND(TONGHOP!O892="ThiTN",TONGHOP!P892="TH",TONGHOP!J892="R",TONGHOP!K892&lt;&gt;""),TONGHOP!L892,"")</f>
        <v/>
      </c>
    </row>
    <row r="893" spans="1:8">
      <c r="A893" s="9" t="str">
        <f>IF(AND(TONGHOP!O893="KTHP",TONGHOP!P893="LT",TONGHOP!J893="R",TONGHOP!K893&lt;&gt;""),TONGHOP!K893,"")</f>
        <v/>
      </c>
      <c r="B893" s="9" t="str">
        <f>IF(AND(TONGHOP!O893="KTHP",TONGHOP!P893="LT",TONGHOP!J893="R",TONGHOP!K893&lt;&gt;""),TONGHOP!L893,"")</f>
        <v/>
      </c>
      <c r="C893" s="9" t="str">
        <f>IF(AND(TONGHOP!O893="KTHP",TONGHOP!P893="TN",TONGHOP!J893="R",TONGHOP!K893&lt;&gt;""),TONGHOP!K893,"")</f>
        <v/>
      </c>
      <c r="D893" s="9" t="str">
        <f>IF(AND(TONGHOP!O893="KTHP",TONGHOP!P893="TN",TONGHOP!J893="R",TONGHOP!K893&lt;&gt;""),TONGHOP!L893,"")</f>
        <v/>
      </c>
      <c r="E893" s="9" t="str">
        <f>IF(AND(TONGHOP!O893="ThiTN",TONGHOP!P893="LT",TONGHOP!J893="R",TONGHOP!K893&lt;&gt;""),TONGHOP!K893,"")</f>
        <v/>
      </c>
      <c r="F893" s="9" t="str">
        <f>IF(AND(TONGHOP!O893="ThiTN",TONGHOP!P893="LT",TONGHOP!J893="R",TONGHOP!K893&lt;&gt;""),TONGHOP!L893,"")</f>
        <v/>
      </c>
      <c r="G893" s="9" t="str">
        <f>IF(AND(TONGHOP!O893="ThiTN",TONGHOP!P893="TH",TONGHOP!J893="R",TONGHOP!K893&lt;&gt;""),TONGHOP!K893,"")</f>
        <v/>
      </c>
      <c r="H893" s="9" t="str">
        <f>IF(AND(TONGHOP!O893="ThiTN",TONGHOP!P893="TH",TONGHOP!J893="R",TONGHOP!K893&lt;&gt;""),TONGHOP!L893,"")</f>
        <v/>
      </c>
    </row>
    <row r="894" spans="1:8">
      <c r="A894" s="9" t="str">
        <f>IF(AND(TONGHOP!O894="KTHP",TONGHOP!P894="LT",TONGHOP!J894="R",TONGHOP!K894&lt;&gt;""),TONGHOP!K894,"")</f>
        <v/>
      </c>
      <c r="B894" s="9" t="str">
        <f>IF(AND(TONGHOP!O894="KTHP",TONGHOP!P894="LT",TONGHOP!J894="R",TONGHOP!K894&lt;&gt;""),TONGHOP!L894,"")</f>
        <v/>
      </c>
      <c r="C894" s="9" t="str">
        <f>IF(AND(TONGHOP!O894="KTHP",TONGHOP!P894="TN",TONGHOP!J894="R",TONGHOP!K894&lt;&gt;""),TONGHOP!K894,"")</f>
        <v/>
      </c>
      <c r="D894" s="9" t="str">
        <f>IF(AND(TONGHOP!O894="KTHP",TONGHOP!P894="TN",TONGHOP!J894="R",TONGHOP!K894&lt;&gt;""),TONGHOP!L894,"")</f>
        <v/>
      </c>
      <c r="E894" s="9" t="str">
        <f>IF(AND(TONGHOP!O894="ThiTN",TONGHOP!P894="LT",TONGHOP!J894="R",TONGHOP!K894&lt;&gt;""),TONGHOP!K894,"")</f>
        <v/>
      </c>
      <c r="F894" s="9" t="str">
        <f>IF(AND(TONGHOP!O894="ThiTN",TONGHOP!P894="LT",TONGHOP!J894="R",TONGHOP!K894&lt;&gt;""),TONGHOP!L894,"")</f>
        <v/>
      </c>
      <c r="G894" s="9" t="str">
        <f>IF(AND(TONGHOP!O894="ThiTN",TONGHOP!P894="TH",TONGHOP!J894="R",TONGHOP!K894&lt;&gt;""),TONGHOP!K894,"")</f>
        <v/>
      </c>
      <c r="H894" s="9" t="str">
        <f>IF(AND(TONGHOP!O894="ThiTN",TONGHOP!P894="TH",TONGHOP!J894="R",TONGHOP!K894&lt;&gt;""),TONGHOP!L894,"")</f>
        <v/>
      </c>
    </row>
    <row r="895" spans="1:8">
      <c r="A895" s="9" t="str">
        <f>IF(AND(TONGHOP!O895="KTHP",TONGHOP!P895="LT",TONGHOP!J895="R",TONGHOP!K895&lt;&gt;""),TONGHOP!K895,"")</f>
        <v/>
      </c>
      <c r="B895" s="9" t="str">
        <f>IF(AND(TONGHOP!O895="KTHP",TONGHOP!P895="LT",TONGHOP!J895="R",TONGHOP!K895&lt;&gt;""),TONGHOP!L895,"")</f>
        <v/>
      </c>
      <c r="C895" s="9" t="str">
        <f>IF(AND(TONGHOP!O895="KTHP",TONGHOP!P895="TN",TONGHOP!J895="R",TONGHOP!K895&lt;&gt;""),TONGHOP!K895,"")</f>
        <v/>
      </c>
      <c r="D895" s="9" t="str">
        <f>IF(AND(TONGHOP!O895="KTHP",TONGHOP!P895="TN",TONGHOP!J895="R",TONGHOP!K895&lt;&gt;""),TONGHOP!L895,"")</f>
        <v/>
      </c>
      <c r="E895" s="9" t="str">
        <f>IF(AND(TONGHOP!O895="ThiTN",TONGHOP!P895="LT",TONGHOP!J895="R",TONGHOP!K895&lt;&gt;""),TONGHOP!K895,"")</f>
        <v/>
      </c>
      <c r="F895" s="9" t="str">
        <f>IF(AND(TONGHOP!O895="ThiTN",TONGHOP!P895="LT",TONGHOP!J895="R",TONGHOP!K895&lt;&gt;""),TONGHOP!L895,"")</f>
        <v/>
      </c>
      <c r="G895" s="9" t="str">
        <f>IF(AND(TONGHOP!O895="ThiTN",TONGHOP!P895="TH",TONGHOP!J895="R",TONGHOP!K895&lt;&gt;""),TONGHOP!K895,"")</f>
        <v/>
      </c>
      <c r="H895" s="9" t="str">
        <f>IF(AND(TONGHOP!O895="ThiTN",TONGHOP!P895="TH",TONGHOP!J895="R",TONGHOP!K895&lt;&gt;""),TONGHOP!L895,"")</f>
        <v/>
      </c>
    </row>
    <row r="896" spans="1:8">
      <c r="A896" s="9" t="str">
        <f>IF(AND(TONGHOP!O896="KTHP",TONGHOP!P896="LT",TONGHOP!J896="R",TONGHOP!K896&lt;&gt;""),TONGHOP!K896,"")</f>
        <v/>
      </c>
      <c r="B896" s="9" t="str">
        <f>IF(AND(TONGHOP!O896="KTHP",TONGHOP!P896="LT",TONGHOP!J896="R",TONGHOP!K896&lt;&gt;""),TONGHOP!L896,"")</f>
        <v/>
      </c>
      <c r="C896" s="9" t="str">
        <f>IF(AND(TONGHOP!O896="KTHP",TONGHOP!P896="TN",TONGHOP!J896="R",TONGHOP!K896&lt;&gt;""),TONGHOP!K896,"")</f>
        <v/>
      </c>
      <c r="D896" s="9" t="str">
        <f>IF(AND(TONGHOP!O896="KTHP",TONGHOP!P896="TN",TONGHOP!J896="R",TONGHOP!K896&lt;&gt;""),TONGHOP!L896,"")</f>
        <v/>
      </c>
      <c r="E896" s="9" t="str">
        <f>IF(AND(TONGHOP!O896="ThiTN",TONGHOP!P896="LT",TONGHOP!J896="R",TONGHOP!K896&lt;&gt;""),TONGHOP!K896,"")</f>
        <v/>
      </c>
      <c r="F896" s="9" t="str">
        <f>IF(AND(TONGHOP!O896="ThiTN",TONGHOP!P896="LT",TONGHOP!J896="R",TONGHOP!K896&lt;&gt;""),TONGHOP!L896,"")</f>
        <v/>
      </c>
      <c r="G896" s="9" t="str">
        <f>IF(AND(TONGHOP!O896="ThiTN",TONGHOP!P896="TH",TONGHOP!J896="R",TONGHOP!K896&lt;&gt;""),TONGHOP!K896,"")</f>
        <v/>
      </c>
      <c r="H896" s="9" t="str">
        <f>IF(AND(TONGHOP!O896="ThiTN",TONGHOP!P896="TH",TONGHOP!J896="R",TONGHOP!K896&lt;&gt;""),TONGHOP!L896,"")</f>
        <v/>
      </c>
    </row>
    <row r="897" spans="1:8">
      <c r="A897" s="9" t="str">
        <f>IF(AND(TONGHOP!O897="KTHP",TONGHOP!P897="LT",TONGHOP!J897="R",TONGHOP!K897&lt;&gt;""),TONGHOP!K897,"")</f>
        <v/>
      </c>
      <c r="B897" s="9" t="str">
        <f>IF(AND(TONGHOP!O897="KTHP",TONGHOP!P897="LT",TONGHOP!J897="R",TONGHOP!K897&lt;&gt;""),TONGHOP!L897,"")</f>
        <v/>
      </c>
      <c r="C897" s="9" t="str">
        <f>IF(AND(TONGHOP!O897="KTHP",TONGHOP!P897="TN",TONGHOP!J897="R",TONGHOP!K897&lt;&gt;""),TONGHOP!K897,"")</f>
        <v/>
      </c>
      <c r="D897" s="9" t="str">
        <f>IF(AND(TONGHOP!O897="KTHP",TONGHOP!P897="TN",TONGHOP!J897="R",TONGHOP!K897&lt;&gt;""),TONGHOP!L897,"")</f>
        <v/>
      </c>
      <c r="E897" s="9" t="str">
        <f>IF(AND(TONGHOP!O897="ThiTN",TONGHOP!P897="LT",TONGHOP!J897="R",TONGHOP!K897&lt;&gt;""),TONGHOP!K897,"")</f>
        <v/>
      </c>
      <c r="F897" s="9" t="str">
        <f>IF(AND(TONGHOP!O897="ThiTN",TONGHOP!P897="LT",TONGHOP!J897="R",TONGHOP!K897&lt;&gt;""),TONGHOP!L897,"")</f>
        <v/>
      </c>
      <c r="G897" s="9" t="str">
        <f>IF(AND(TONGHOP!O897="ThiTN",TONGHOP!P897="TH",TONGHOP!J897="R",TONGHOP!K897&lt;&gt;""),TONGHOP!K897,"")</f>
        <v/>
      </c>
      <c r="H897" s="9" t="str">
        <f>IF(AND(TONGHOP!O897="ThiTN",TONGHOP!P897="TH",TONGHOP!J897="R",TONGHOP!K897&lt;&gt;""),TONGHOP!L897,"")</f>
        <v/>
      </c>
    </row>
    <row r="898" spans="1:8">
      <c r="A898" s="9" t="str">
        <f>IF(AND(TONGHOP!O898="KTHP",TONGHOP!P898="LT",TONGHOP!J898="R",TONGHOP!K898&lt;&gt;""),TONGHOP!K898,"")</f>
        <v/>
      </c>
      <c r="B898" s="9" t="str">
        <f>IF(AND(TONGHOP!O898="KTHP",TONGHOP!P898="LT",TONGHOP!J898="R",TONGHOP!K898&lt;&gt;""),TONGHOP!L898,"")</f>
        <v/>
      </c>
      <c r="C898" s="9" t="str">
        <f>IF(AND(TONGHOP!O898="KTHP",TONGHOP!P898="TN",TONGHOP!J898="R",TONGHOP!K898&lt;&gt;""),TONGHOP!K898,"")</f>
        <v/>
      </c>
      <c r="D898" s="9" t="str">
        <f>IF(AND(TONGHOP!O898="KTHP",TONGHOP!P898="TN",TONGHOP!J898="R",TONGHOP!K898&lt;&gt;""),TONGHOP!L898,"")</f>
        <v/>
      </c>
      <c r="E898" s="9" t="str">
        <f>IF(AND(TONGHOP!O898="ThiTN",TONGHOP!P898="LT",TONGHOP!J898="R",TONGHOP!K898&lt;&gt;""),TONGHOP!K898,"")</f>
        <v/>
      </c>
      <c r="F898" s="9" t="str">
        <f>IF(AND(TONGHOP!O898="ThiTN",TONGHOP!P898="LT",TONGHOP!J898="R",TONGHOP!K898&lt;&gt;""),TONGHOP!L898,"")</f>
        <v/>
      </c>
      <c r="G898" s="9" t="str">
        <f>IF(AND(TONGHOP!O898="ThiTN",TONGHOP!P898="TH",TONGHOP!J898="R",TONGHOP!K898&lt;&gt;""),TONGHOP!K898,"")</f>
        <v/>
      </c>
      <c r="H898" s="9" t="str">
        <f>IF(AND(TONGHOP!O898="ThiTN",TONGHOP!P898="TH",TONGHOP!J898="R",TONGHOP!K898&lt;&gt;""),TONGHOP!L898,"")</f>
        <v/>
      </c>
    </row>
    <row r="899" spans="1:8">
      <c r="A899" s="9" t="str">
        <f>IF(AND(TONGHOP!O899="KTHP",TONGHOP!P899="LT",TONGHOP!J899="R",TONGHOP!K899&lt;&gt;""),TONGHOP!K899,"")</f>
        <v/>
      </c>
      <c r="B899" s="9" t="str">
        <f>IF(AND(TONGHOP!O899="KTHP",TONGHOP!P899="LT",TONGHOP!J899="R",TONGHOP!K899&lt;&gt;""),TONGHOP!L899,"")</f>
        <v/>
      </c>
      <c r="C899" s="9" t="str">
        <f>IF(AND(TONGHOP!O899="KTHP",TONGHOP!P899="TN",TONGHOP!J899="R",TONGHOP!K899&lt;&gt;""),TONGHOP!K899,"")</f>
        <v/>
      </c>
      <c r="D899" s="9" t="str">
        <f>IF(AND(TONGHOP!O899="KTHP",TONGHOP!P899="TN",TONGHOP!J899="R",TONGHOP!K899&lt;&gt;""),TONGHOP!L899,"")</f>
        <v/>
      </c>
      <c r="E899" s="9" t="str">
        <f>IF(AND(TONGHOP!O899="ThiTN",TONGHOP!P899="LT",TONGHOP!J899="R",TONGHOP!K899&lt;&gt;""),TONGHOP!K899,"")</f>
        <v/>
      </c>
      <c r="F899" s="9" t="str">
        <f>IF(AND(TONGHOP!O899="ThiTN",TONGHOP!P899="LT",TONGHOP!J899="R",TONGHOP!K899&lt;&gt;""),TONGHOP!L899,"")</f>
        <v/>
      </c>
      <c r="G899" s="9" t="str">
        <f>IF(AND(TONGHOP!O899="ThiTN",TONGHOP!P899="TH",TONGHOP!J899="R",TONGHOP!K899&lt;&gt;""),TONGHOP!K899,"")</f>
        <v/>
      </c>
      <c r="H899" s="9" t="str">
        <f>IF(AND(TONGHOP!O899="ThiTN",TONGHOP!P899="TH",TONGHOP!J899="R",TONGHOP!K899&lt;&gt;""),TONGHOP!L899,"")</f>
        <v/>
      </c>
    </row>
    <row r="900" spans="1:8">
      <c r="A900" s="9" t="str">
        <f>IF(AND(TONGHOP!O900="KTHP",TONGHOP!P900="LT",TONGHOP!J900="R",TONGHOP!K900&lt;&gt;""),TONGHOP!K900,"")</f>
        <v/>
      </c>
      <c r="B900" s="9" t="str">
        <f>IF(AND(TONGHOP!O900="KTHP",TONGHOP!P900="LT",TONGHOP!J900="R",TONGHOP!K900&lt;&gt;""),TONGHOP!L900,"")</f>
        <v/>
      </c>
      <c r="C900" s="9" t="str">
        <f>IF(AND(TONGHOP!O900="KTHP",TONGHOP!P900="TN",TONGHOP!J900="R",TONGHOP!K900&lt;&gt;""),TONGHOP!K900,"")</f>
        <v/>
      </c>
      <c r="D900" s="9" t="str">
        <f>IF(AND(TONGHOP!O900="KTHP",TONGHOP!P900="TN",TONGHOP!J900="R",TONGHOP!K900&lt;&gt;""),TONGHOP!L900,"")</f>
        <v/>
      </c>
      <c r="E900" s="9" t="str">
        <f>IF(AND(TONGHOP!O900="ThiTN",TONGHOP!P900="LT",TONGHOP!J900="R",TONGHOP!K900&lt;&gt;""),TONGHOP!K900,"")</f>
        <v/>
      </c>
      <c r="F900" s="9" t="str">
        <f>IF(AND(TONGHOP!O900="ThiTN",TONGHOP!P900="LT",TONGHOP!J900="R",TONGHOP!K900&lt;&gt;""),TONGHOP!L900,"")</f>
        <v/>
      </c>
      <c r="G900" s="9" t="str">
        <f>IF(AND(TONGHOP!O900="ThiTN",TONGHOP!P900="TH",TONGHOP!J900="R",TONGHOP!K900&lt;&gt;""),TONGHOP!K900,"")</f>
        <v/>
      </c>
      <c r="H900" s="9" t="str">
        <f>IF(AND(TONGHOP!O900="ThiTN",TONGHOP!P900="TH",TONGHOP!J900="R",TONGHOP!K900&lt;&gt;""),TONGHOP!L900,"")</f>
        <v/>
      </c>
    </row>
    <row r="901" spans="1:8">
      <c r="A901" s="9" t="str">
        <f>IF(AND(TONGHOP!O901="KTHP",TONGHOP!P901="LT",TONGHOP!J901="R",TONGHOP!K901&lt;&gt;""),TONGHOP!K901,"")</f>
        <v/>
      </c>
      <c r="B901" s="9" t="str">
        <f>IF(AND(TONGHOP!O901="KTHP",TONGHOP!P901="LT",TONGHOP!J901="R",TONGHOP!K901&lt;&gt;""),TONGHOP!L901,"")</f>
        <v/>
      </c>
      <c r="C901" s="9" t="str">
        <f>IF(AND(TONGHOP!O901="KTHP",TONGHOP!P901="TN",TONGHOP!J901="R",TONGHOP!K901&lt;&gt;""),TONGHOP!K901,"")</f>
        <v/>
      </c>
      <c r="D901" s="9" t="str">
        <f>IF(AND(TONGHOP!O901="KTHP",TONGHOP!P901="TN",TONGHOP!J901="R",TONGHOP!K901&lt;&gt;""),TONGHOP!L901,"")</f>
        <v/>
      </c>
      <c r="E901" s="9" t="str">
        <f>IF(AND(TONGHOP!O901="ThiTN",TONGHOP!P901="LT",TONGHOP!J901="R",TONGHOP!K901&lt;&gt;""),TONGHOP!K901,"")</f>
        <v/>
      </c>
      <c r="F901" s="9" t="str">
        <f>IF(AND(TONGHOP!O901="ThiTN",TONGHOP!P901="LT",TONGHOP!J901="R",TONGHOP!K901&lt;&gt;""),TONGHOP!L901,"")</f>
        <v/>
      </c>
      <c r="G901" s="9" t="str">
        <f>IF(AND(TONGHOP!O901="ThiTN",TONGHOP!P901="TH",TONGHOP!J901="R",TONGHOP!K901&lt;&gt;""),TONGHOP!K901,"")</f>
        <v/>
      </c>
      <c r="H901" s="9" t="str">
        <f>IF(AND(TONGHOP!O901="ThiTN",TONGHOP!P901="TH",TONGHOP!J901="R",TONGHOP!K901&lt;&gt;""),TONGHOP!L901,"")</f>
        <v/>
      </c>
    </row>
    <row r="902" spans="1:8">
      <c r="A902" s="9" t="str">
        <f>IF(AND(TONGHOP!O902="KTHP",TONGHOP!P902="LT",TONGHOP!J902="R",TONGHOP!K902&lt;&gt;""),TONGHOP!K902,"")</f>
        <v/>
      </c>
      <c r="B902" s="9" t="str">
        <f>IF(AND(TONGHOP!O902="KTHP",TONGHOP!P902="LT",TONGHOP!J902="R",TONGHOP!K902&lt;&gt;""),TONGHOP!L902,"")</f>
        <v/>
      </c>
      <c r="C902" s="9" t="str">
        <f>IF(AND(TONGHOP!O902="KTHP",TONGHOP!P902="TN",TONGHOP!J902="R",TONGHOP!K902&lt;&gt;""),TONGHOP!K902,"")</f>
        <v/>
      </c>
      <c r="D902" s="9" t="str">
        <f>IF(AND(TONGHOP!O902="KTHP",TONGHOP!P902="TN",TONGHOP!J902="R",TONGHOP!K902&lt;&gt;""),TONGHOP!L902,"")</f>
        <v/>
      </c>
      <c r="E902" s="9" t="str">
        <f>IF(AND(TONGHOP!O902="ThiTN",TONGHOP!P902="LT",TONGHOP!J902="R",TONGHOP!K902&lt;&gt;""),TONGHOP!K902,"")</f>
        <v/>
      </c>
      <c r="F902" s="9" t="str">
        <f>IF(AND(TONGHOP!O902="ThiTN",TONGHOP!P902="LT",TONGHOP!J902="R",TONGHOP!K902&lt;&gt;""),TONGHOP!L902,"")</f>
        <v/>
      </c>
      <c r="G902" s="9" t="str">
        <f>IF(AND(TONGHOP!O902="ThiTN",TONGHOP!P902="TH",TONGHOP!J902="R",TONGHOP!K902&lt;&gt;""),TONGHOP!K902,"")</f>
        <v/>
      </c>
      <c r="H902" s="9" t="str">
        <f>IF(AND(TONGHOP!O902="ThiTN",TONGHOP!P902="TH",TONGHOP!J902="R",TONGHOP!K902&lt;&gt;""),TONGHOP!L902,"")</f>
        <v/>
      </c>
    </row>
    <row r="903" spans="1:8">
      <c r="A903" s="9" t="str">
        <f>IF(AND(TONGHOP!O903="KTHP",TONGHOP!P903="LT",TONGHOP!J903="R",TONGHOP!K903&lt;&gt;""),TONGHOP!K903,"")</f>
        <v/>
      </c>
      <c r="B903" s="9" t="str">
        <f>IF(AND(TONGHOP!O903="KTHP",TONGHOP!P903="LT",TONGHOP!J903="R",TONGHOP!K903&lt;&gt;""),TONGHOP!L903,"")</f>
        <v/>
      </c>
      <c r="C903" s="9" t="str">
        <f>IF(AND(TONGHOP!O903="KTHP",TONGHOP!P903="TN",TONGHOP!J903="R",TONGHOP!K903&lt;&gt;""),TONGHOP!K903,"")</f>
        <v/>
      </c>
      <c r="D903" s="9" t="str">
        <f>IF(AND(TONGHOP!O903="KTHP",TONGHOP!P903="TN",TONGHOP!J903="R",TONGHOP!K903&lt;&gt;""),TONGHOP!L903,"")</f>
        <v/>
      </c>
      <c r="E903" s="9" t="str">
        <f>IF(AND(TONGHOP!O903="ThiTN",TONGHOP!P903="LT",TONGHOP!J903="R",TONGHOP!K903&lt;&gt;""),TONGHOP!K903,"")</f>
        <v/>
      </c>
      <c r="F903" s="9" t="str">
        <f>IF(AND(TONGHOP!O903="ThiTN",TONGHOP!P903="LT",TONGHOP!J903="R",TONGHOP!K903&lt;&gt;""),TONGHOP!L903,"")</f>
        <v/>
      </c>
      <c r="G903" s="9" t="str">
        <f>IF(AND(TONGHOP!O903="ThiTN",TONGHOP!P903="TH",TONGHOP!J903="R",TONGHOP!K903&lt;&gt;""),TONGHOP!K903,"")</f>
        <v/>
      </c>
      <c r="H903" s="9" t="str">
        <f>IF(AND(TONGHOP!O903="ThiTN",TONGHOP!P903="TH",TONGHOP!J903="R",TONGHOP!K903&lt;&gt;""),TONGHOP!L903,"")</f>
        <v/>
      </c>
    </row>
    <row r="904" spans="1:8">
      <c r="A904" s="9" t="str">
        <f>IF(AND(TONGHOP!O904="KTHP",TONGHOP!P904="LT",TONGHOP!J904="R",TONGHOP!K904&lt;&gt;""),TONGHOP!K904,"")</f>
        <v/>
      </c>
      <c r="B904" s="9" t="str">
        <f>IF(AND(TONGHOP!O904="KTHP",TONGHOP!P904="LT",TONGHOP!J904="R",TONGHOP!K904&lt;&gt;""),TONGHOP!L904,"")</f>
        <v/>
      </c>
      <c r="C904" s="9" t="str">
        <f>IF(AND(TONGHOP!O904="KTHP",TONGHOP!P904="TN",TONGHOP!J904="R",TONGHOP!K904&lt;&gt;""),TONGHOP!K904,"")</f>
        <v/>
      </c>
      <c r="D904" s="9" t="str">
        <f>IF(AND(TONGHOP!O904="KTHP",TONGHOP!P904="TN",TONGHOP!J904="R",TONGHOP!K904&lt;&gt;""),TONGHOP!L904,"")</f>
        <v/>
      </c>
      <c r="E904" s="9" t="str">
        <f>IF(AND(TONGHOP!O904="ThiTN",TONGHOP!P904="LT",TONGHOP!J904="R",TONGHOP!K904&lt;&gt;""),TONGHOP!K904,"")</f>
        <v/>
      </c>
      <c r="F904" s="9" t="str">
        <f>IF(AND(TONGHOP!O904="ThiTN",TONGHOP!P904="LT",TONGHOP!J904="R",TONGHOP!K904&lt;&gt;""),TONGHOP!L904,"")</f>
        <v/>
      </c>
      <c r="G904" s="9" t="str">
        <f>IF(AND(TONGHOP!O904="ThiTN",TONGHOP!P904="TH",TONGHOP!J904="R",TONGHOP!K904&lt;&gt;""),TONGHOP!K904,"")</f>
        <v/>
      </c>
      <c r="H904" s="9" t="str">
        <f>IF(AND(TONGHOP!O904="ThiTN",TONGHOP!P904="TH",TONGHOP!J904="R",TONGHOP!K904&lt;&gt;""),TONGHOP!L904,"")</f>
        <v/>
      </c>
    </row>
    <row r="905" spans="1:8">
      <c r="A905" s="9" t="str">
        <f>IF(AND(TONGHOP!O905="KTHP",TONGHOP!P905="LT",TONGHOP!J905="R",TONGHOP!K905&lt;&gt;""),TONGHOP!K905,"")</f>
        <v/>
      </c>
      <c r="B905" s="9" t="str">
        <f>IF(AND(TONGHOP!O905="KTHP",TONGHOP!P905="LT",TONGHOP!J905="R",TONGHOP!K905&lt;&gt;""),TONGHOP!L905,"")</f>
        <v/>
      </c>
      <c r="C905" s="9" t="str">
        <f>IF(AND(TONGHOP!O905="KTHP",TONGHOP!P905="TN",TONGHOP!J905="R",TONGHOP!K905&lt;&gt;""),TONGHOP!K905,"")</f>
        <v/>
      </c>
      <c r="D905" s="9" t="str">
        <f>IF(AND(TONGHOP!O905="KTHP",TONGHOP!P905="TN",TONGHOP!J905="R",TONGHOP!K905&lt;&gt;""),TONGHOP!L905,"")</f>
        <v/>
      </c>
      <c r="E905" s="9" t="str">
        <f>IF(AND(TONGHOP!O905="ThiTN",TONGHOP!P905="LT",TONGHOP!J905="R",TONGHOP!K905&lt;&gt;""),TONGHOP!K905,"")</f>
        <v/>
      </c>
      <c r="F905" s="9" t="str">
        <f>IF(AND(TONGHOP!O905="ThiTN",TONGHOP!P905="LT",TONGHOP!J905="R",TONGHOP!K905&lt;&gt;""),TONGHOP!L905,"")</f>
        <v/>
      </c>
      <c r="G905" s="9" t="str">
        <f>IF(AND(TONGHOP!O905="ThiTN",TONGHOP!P905="TH",TONGHOP!J905="R",TONGHOP!K905&lt;&gt;""),TONGHOP!K905,"")</f>
        <v/>
      </c>
      <c r="H905" s="9" t="str">
        <f>IF(AND(TONGHOP!O905="ThiTN",TONGHOP!P905="TH",TONGHOP!J905="R",TONGHOP!K905&lt;&gt;""),TONGHOP!L905,"")</f>
        <v/>
      </c>
    </row>
    <row r="906" spans="1:8">
      <c r="A906" s="9" t="str">
        <f>IF(AND(TONGHOP!O906="KTHP",TONGHOP!P906="LT",TONGHOP!J906="R",TONGHOP!K906&lt;&gt;""),TONGHOP!K906,"")</f>
        <v/>
      </c>
      <c r="B906" s="9" t="str">
        <f>IF(AND(TONGHOP!O906="KTHP",TONGHOP!P906="LT",TONGHOP!J906="R",TONGHOP!K906&lt;&gt;""),TONGHOP!L906,"")</f>
        <v/>
      </c>
      <c r="C906" s="9" t="str">
        <f>IF(AND(TONGHOP!O906="KTHP",TONGHOP!P906="TN",TONGHOP!J906="R",TONGHOP!K906&lt;&gt;""),TONGHOP!K906,"")</f>
        <v/>
      </c>
      <c r="D906" s="9" t="str">
        <f>IF(AND(TONGHOP!O906="KTHP",TONGHOP!P906="TN",TONGHOP!J906="R",TONGHOP!K906&lt;&gt;""),TONGHOP!L906,"")</f>
        <v/>
      </c>
      <c r="E906" s="9" t="str">
        <f>IF(AND(TONGHOP!O906="ThiTN",TONGHOP!P906="LT",TONGHOP!J906="R",TONGHOP!K906&lt;&gt;""),TONGHOP!K906,"")</f>
        <v/>
      </c>
      <c r="F906" s="9" t="str">
        <f>IF(AND(TONGHOP!O906="ThiTN",TONGHOP!P906="LT",TONGHOP!J906="R",TONGHOP!K906&lt;&gt;""),TONGHOP!L906,"")</f>
        <v/>
      </c>
      <c r="G906" s="9" t="str">
        <f>IF(AND(TONGHOP!O906="ThiTN",TONGHOP!P906="TH",TONGHOP!J906="R",TONGHOP!K906&lt;&gt;""),TONGHOP!K906,"")</f>
        <v/>
      </c>
      <c r="H906" s="9" t="str">
        <f>IF(AND(TONGHOP!O906="ThiTN",TONGHOP!P906="TH",TONGHOP!J906="R",TONGHOP!K906&lt;&gt;""),TONGHOP!L906,"")</f>
        <v/>
      </c>
    </row>
    <row r="907" spans="1:8">
      <c r="A907" s="9" t="str">
        <f>IF(AND(TONGHOP!O907="KTHP",TONGHOP!P907="LT",TONGHOP!J907="R",TONGHOP!K907&lt;&gt;""),TONGHOP!K907,"")</f>
        <v/>
      </c>
      <c r="B907" s="9" t="str">
        <f>IF(AND(TONGHOP!O907="KTHP",TONGHOP!P907="LT",TONGHOP!J907="R",TONGHOP!K907&lt;&gt;""),TONGHOP!L907,"")</f>
        <v/>
      </c>
      <c r="C907" s="9" t="str">
        <f>IF(AND(TONGHOP!O907="KTHP",TONGHOP!P907="TN",TONGHOP!J907="R",TONGHOP!K907&lt;&gt;""),TONGHOP!K907,"")</f>
        <v/>
      </c>
      <c r="D907" s="9" t="str">
        <f>IF(AND(TONGHOP!O907="KTHP",TONGHOP!P907="TN",TONGHOP!J907="R",TONGHOP!K907&lt;&gt;""),TONGHOP!L907,"")</f>
        <v/>
      </c>
      <c r="E907" s="9" t="str">
        <f>IF(AND(TONGHOP!O907="ThiTN",TONGHOP!P907="LT",TONGHOP!J907="R",TONGHOP!K907&lt;&gt;""),TONGHOP!K907,"")</f>
        <v/>
      </c>
      <c r="F907" s="9" t="str">
        <f>IF(AND(TONGHOP!O907="ThiTN",TONGHOP!P907="LT",TONGHOP!J907="R",TONGHOP!K907&lt;&gt;""),TONGHOP!L907,"")</f>
        <v/>
      </c>
      <c r="G907" s="9" t="str">
        <f>IF(AND(TONGHOP!O907="ThiTN",TONGHOP!P907="TH",TONGHOP!J907="R",TONGHOP!K907&lt;&gt;""),TONGHOP!K907,"")</f>
        <v/>
      </c>
      <c r="H907" s="9" t="str">
        <f>IF(AND(TONGHOP!O907="ThiTN",TONGHOP!P907="TH",TONGHOP!J907="R",TONGHOP!K907&lt;&gt;""),TONGHOP!L907,"")</f>
        <v/>
      </c>
    </row>
    <row r="908" spans="1:8">
      <c r="A908" s="9" t="str">
        <f>IF(AND(TONGHOP!O908="KTHP",TONGHOP!P908="LT",TONGHOP!J908="R",TONGHOP!K908&lt;&gt;""),TONGHOP!K908,"")</f>
        <v/>
      </c>
      <c r="B908" s="9" t="str">
        <f>IF(AND(TONGHOP!O908="KTHP",TONGHOP!P908="LT",TONGHOP!J908="R",TONGHOP!K908&lt;&gt;""),TONGHOP!L908,"")</f>
        <v/>
      </c>
      <c r="C908" s="9" t="str">
        <f>IF(AND(TONGHOP!O908="KTHP",TONGHOP!P908="TN",TONGHOP!J908="R",TONGHOP!K908&lt;&gt;""),TONGHOP!K908,"")</f>
        <v/>
      </c>
      <c r="D908" s="9" t="str">
        <f>IF(AND(TONGHOP!O908="KTHP",TONGHOP!P908="TN",TONGHOP!J908="R",TONGHOP!K908&lt;&gt;""),TONGHOP!L908,"")</f>
        <v/>
      </c>
      <c r="E908" s="9" t="str">
        <f>IF(AND(TONGHOP!O908="ThiTN",TONGHOP!P908="LT",TONGHOP!J908="R",TONGHOP!K908&lt;&gt;""),TONGHOP!K908,"")</f>
        <v/>
      </c>
      <c r="F908" s="9" t="str">
        <f>IF(AND(TONGHOP!O908="ThiTN",TONGHOP!P908="LT",TONGHOP!J908="R",TONGHOP!K908&lt;&gt;""),TONGHOP!L908,"")</f>
        <v/>
      </c>
      <c r="G908" s="9" t="str">
        <f>IF(AND(TONGHOP!O908="ThiTN",TONGHOP!P908="TH",TONGHOP!J908="R",TONGHOP!K908&lt;&gt;""),TONGHOP!K908,"")</f>
        <v/>
      </c>
      <c r="H908" s="9" t="str">
        <f>IF(AND(TONGHOP!O908="ThiTN",TONGHOP!P908="TH",TONGHOP!J908="R",TONGHOP!K908&lt;&gt;""),TONGHOP!L908,"")</f>
        <v/>
      </c>
    </row>
    <row r="909" spans="1:8">
      <c r="A909" s="9" t="str">
        <f>IF(AND(TONGHOP!O909="KTHP",TONGHOP!P909="LT",TONGHOP!J909="R",TONGHOP!K909&lt;&gt;""),TONGHOP!K909,"")</f>
        <v/>
      </c>
      <c r="B909" s="9" t="str">
        <f>IF(AND(TONGHOP!O909="KTHP",TONGHOP!P909="LT",TONGHOP!J909="R",TONGHOP!K909&lt;&gt;""),TONGHOP!L909,"")</f>
        <v/>
      </c>
      <c r="C909" s="9" t="str">
        <f>IF(AND(TONGHOP!O909="KTHP",TONGHOP!P909="TN",TONGHOP!J909="R",TONGHOP!K909&lt;&gt;""),TONGHOP!K909,"")</f>
        <v/>
      </c>
      <c r="D909" s="9" t="str">
        <f>IF(AND(TONGHOP!O909="KTHP",TONGHOP!P909="TN",TONGHOP!J909="R",TONGHOP!K909&lt;&gt;""),TONGHOP!L909,"")</f>
        <v/>
      </c>
      <c r="E909" s="9" t="str">
        <f>IF(AND(TONGHOP!O909="ThiTN",TONGHOP!P909="LT",TONGHOP!J909="R",TONGHOP!K909&lt;&gt;""),TONGHOP!K909,"")</f>
        <v/>
      </c>
      <c r="F909" s="9" t="str">
        <f>IF(AND(TONGHOP!O909="ThiTN",TONGHOP!P909="LT",TONGHOP!J909="R",TONGHOP!K909&lt;&gt;""),TONGHOP!L909,"")</f>
        <v/>
      </c>
      <c r="G909" s="9" t="str">
        <f>IF(AND(TONGHOP!O909="ThiTN",TONGHOP!P909="TH",TONGHOP!J909="R",TONGHOP!K909&lt;&gt;""),TONGHOP!K909,"")</f>
        <v/>
      </c>
      <c r="H909" s="9" t="str">
        <f>IF(AND(TONGHOP!O909="ThiTN",TONGHOP!P909="TH",TONGHOP!J909="R",TONGHOP!K909&lt;&gt;""),TONGHOP!L909,"")</f>
        <v/>
      </c>
    </row>
    <row r="910" spans="1:8">
      <c r="A910" s="9" t="str">
        <f>IF(AND(TONGHOP!O910="KTHP",TONGHOP!P910="LT",TONGHOP!J910="R",TONGHOP!K910&lt;&gt;""),TONGHOP!K910,"")</f>
        <v/>
      </c>
      <c r="B910" s="9" t="str">
        <f>IF(AND(TONGHOP!O910="KTHP",TONGHOP!P910="LT",TONGHOP!J910="R",TONGHOP!K910&lt;&gt;""),TONGHOP!L910,"")</f>
        <v/>
      </c>
      <c r="C910" s="9" t="str">
        <f>IF(AND(TONGHOP!O910="KTHP",TONGHOP!P910="TN",TONGHOP!J910="R",TONGHOP!K910&lt;&gt;""),TONGHOP!K910,"")</f>
        <v/>
      </c>
      <c r="D910" s="9" t="str">
        <f>IF(AND(TONGHOP!O910="KTHP",TONGHOP!P910="TN",TONGHOP!J910="R",TONGHOP!K910&lt;&gt;""),TONGHOP!L910,"")</f>
        <v/>
      </c>
      <c r="E910" s="9" t="str">
        <f>IF(AND(TONGHOP!O910="ThiTN",TONGHOP!P910="LT",TONGHOP!J910="R",TONGHOP!K910&lt;&gt;""),TONGHOP!K910,"")</f>
        <v/>
      </c>
      <c r="F910" s="9" t="str">
        <f>IF(AND(TONGHOP!O910="ThiTN",TONGHOP!P910="LT",TONGHOP!J910="R",TONGHOP!K910&lt;&gt;""),TONGHOP!L910,"")</f>
        <v/>
      </c>
      <c r="G910" s="9" t="str">
        <f>IF(AND(TONGHOP!O910="ThiTN",TONGHOP!P910="TH",TONGHOP!J910="R",TONGHOP!K910&lt;&gt;""),TONGHOP!K910,"")</f>
        <v/>
      </c>
      <c r="H910" s="9" t="str">
        <f>IF(AND(TONGHOP!O910="ThiTN",TONGHOP!P910="TH",TONGHOP!J910="R",TONGHOP!K910&lt;&gt;""),TONGHOP!L910,"")</f>
        <v/>
      </c>
    </row>
    <row r="911" spans="1:8">
      <c r="A911" s="9" t="str">
        <f>IF(AND(TONGHOP!O911="KTHP",TONGHOP!P911="LT",TONGHOP!J911="R",TONGHOP!K911&lt;&gt;""),TONGHOP!K911,"")</f>
        <v/>
      </c>
      <c r="B911" s="9" t="str">
        <f>IF(AND(TONGHOP!O911="KTHP",TONGHOP!P911="LT",TONGHOP!J911="R",TONGHOP!K911&lt;&gt;""),TONGHOP!L911,"")</f>
        <v/>
      </c>
      <c r="C911" s="9" t="str">
        <f>IF(AND(TONGHOP!O911="KTHP",TONGHOP!P911="TN",TONGHOP!J911="R",TONGHOP!K911&lt;&gt;""),TONGHOP!K911,"")</f>
        <v/>
      </c>
      <c r="D911" s="9" t="str">
        <f>IF(AND(TONGHOP!O911="KTHP",TONGHOP!P911="TN",TONGHOP!J911="R",TONGHOP!K911&lt;&gt;""),TONGHOP!L911,"")</f>
        <v/>
      </c>
      <c r="E911" s="9" t="str">
        <f>IF(AND(TONGHOP!O911="ThiTN",TONGHOP!P911="LT",TONGHOP!J911="R",TONGHOP!K911&lt;&gt;""),TONGHOP!K911,"")</f>
        <v/>
      </c>
      <c r="F911" s="9" t="str">
        <f>IF(AND(TONGHOP!O911="ThiTN",TONGHOP!P911="LT",TONGHOP!J911="R",TONGHOP!K911&lt;&gt;""),TONGHOP!L911,"")</f>
        <v/>
      </c>
      <c r="G911" s="9" t="str">
        <f>IF(AND(TONGHOP!O911="ThiTN",TONGHOP!P911="TH",TONGHOP!J911="R",TONGHOP!K911&lt;&gt;""),TONGHOP!K911,"")</f>
        <v/>
      </c>
      <c r="H911" s="9" t="str">
        <f>IF(AND(TONGHOP!O911="ThiTN",TONGHOP!P911="TH",TONGHOP!J911="R",TONGHOP!K911&lt;&gt;""),TONGHOP!L911,"")</f>
        <v/>
      </c>
    </row>
    <row r="912" spans="1:8">
      <c r="A912" s="9" t="str">
        <f>IF(AND(TONGHOP!O912="KTHP",TONGHOP!P912="LT",TONGHOP!J912="R",TONGHOP!K912&lt;&gt;""),TONGHOP!K912,"")</f>
        <v/>
      </c>
      <c r="B912" s="9" t="str">
        <f>IF(AND(TONGHOP!O912="KTHP",TONGHOP!P912="LT",TONGHOP!J912="R",TONGHOP!K912&lt;&gt;""),TONGHOP!L912,"")</f>
        <v/>
      </c>
      <c r="C912" s="9" t="str">
        <f>IF(AND(TONGHOP!O912="KTHP",TONGHOP!P912="TN",TONGHOP!J912="R",TONGHOP!K912&lt;&gt;""),TONGHOP!K912,"")</f>
        <v/>
      </c>
      <c r="D912" s="9" t="str">
        <f>IF(AND(TONGHOP!O912="KTHP",TONGHOP!P912="TN",TONGHOP!J912="R",TONGHOP!K912&lt;&gt;""),TONGHOP!L912,"")</f>
        <v/>
      </c>
      <c r="E912" s="9" t="str">
        <f>IF(AND(TONGHOP!O912="ThiTN",TONGHOP!P912="LT",TONGHOP!J912="R",TONGHOP!K912&lt;&gt;""),TONGHOP!K912,"")</f>
        <v/>
      </c>
      <c r="F912" s="9" t="str">
        <f>IF(AND(TONGHOP!O912="ThiTN",TONGHOP!P912="LT",TONGHOP!J912="R",TONGHOP!K912&lt;&gt;""),TONGHOP!L912,"")</f>
        <v/>
      </c>
      <c r="G912" s="9" t="str">
        <f>IF(AND(TONGHOP!O912="ThiTN",TONGHOP!P912="TH",TONGHOP!J912="R",TONGHOP!K912&lt;&gt;""),TONGHOP!K912,"")</f>
        <v/>
      </c>
      <c r="H912" s="9" t="str">
        <f>IF(AND(TONGHOP!O912="ThiTN",TONGHOP!P912="TH",TONGHOP!J912="R",TONGHOP!K912&lt;&gt;""),TONGHOP!L912,"")</f>
        <v/>
      </c>
    </row>
    <row r="913" spans="1:8">
      <c r="A913" s="9" t="str">
        <f>IF(AND(TONGHOP!O913="KTHP",TONGHOP!P913="LT",TONGHOP!J913="R",TONGHOP!K913&lt;&gt;""),TONGHOP!K913,"")</f>
        <v/>
      </c>
      <c r="B913" s="9" t="str">
        <f>IF(AND(TONGHOP!O913="KTHP",TONGHOP!P913="LT",TONGHOP!J913="R",TONGHOP!K913&lt;&gt;""),TONGHOP!L913,"")</f>
        <v/>
      </c>
      <c r="C913" s="9" t="str">
        <f>IF(AND(TONGHOP!O913="KTHP",TONGHOP!P913="TN",TONGHOP!J913="R",TONGHOP!K913&lt;&gt;""),TONGHOP!K913,"")</f>
        <v/>
      </c>
      <c r="D913" s="9" t="str">
        <f>IF(AND(TONGHOP!O913="KTHP",TONGHOP!P913="TN",TONGHOP!J913="R",TONGHOP!K913&lt;&gt;""),TONGHOP!L913,"")</f>
        <v/>
      </c>
      <c r="E913" s="9" t="str">
        <f>IF(AND(TONGHOP!O913="ThiTN",TONGHOP!P913="LT",TONGHOP!J913="R",TONGHOP!K913&lt;&gt;""),TONGHOP!K913,"")</f>
        <v/>
      </c>
      <c r="F913" s="9" t="str">
        <f>IF(AND(TONGHOP!O913="ThiTN",TONGHOP!P913="LT",TONGHOP!J913="R",TONGHOP!K913&lt;&gt;""),TONGHOP!L913,"")</f>
        <v/>
      </c>
      <c r="G913" s="9" t="str">
        <f>IF(AND(TONGHOP!O913="ThiTN",TONGHOP!P913="TH",TONGHOP!J913="R",TONGHOP!K913&lt;&gt;""),TONGHOP!K913,"")</f>
        <v/>
      </c>
      <c r="H913" s="9" t="str">
        <f>IF(AND(TONGHOP!O913="ThiTN",TONGHOP!P913="TH",TONGHOP!J913="R",TONGHOP!K913&lt;&gt;""),TONGHOP!L913,"")</f>
        <v/>
      </c>
    </row>
    <row r="914" spans="1:8">
      <c r="A914" s="9" t="str">
        <f>IF(AND(TONGHOP!O914="KTHP",TONGHOP!P914="LT",TONGHOP!J914="R",TONGHOP!K914&lt;&gt;""),TONGHOP!K914,"")</f>
        <v/>
      </c>
      <c r="B914" s="9" t="str">
        <f>IF(AND(TONGHOP!O914="KTHP",TONGHOP!P914="LT",TONGHOP!J914="R",TONGHOP!K914&lt;&gt;""),TONGHOP!L914,"")</f>
        <v/>
      </c>
      <c r="C914" s="9" t="str">
        <f>IF(AND(TONGHOP!O914="KTHP",TONGHOP!P914="TN",TONGHOP!J914="R",TONGHOP!K914&lt;&gt;""),TONGHOP!K914,"")</f>
        <v/>
      </c>
      <c r="D914" s="9" t="str">
        <f>IF(AND(TONGHOP!O914="KTHP",TONGHOP!P914="TN",TONGHOP!J914="R",TONGHOP!K914&lt;&gt;""),TONGHOP!L914,"")</f>
        <v/>
      </c>
      <c r="E914" s="9" t="str">
        <f>IF(AND(TONGHOP!O914="ThiTN",TONGHOP!P914="LT",TONGHOP!J914="R",TONGHOP!K914&lt;&gt;""),TONGHOP!K914,"")</f>
        <v/>
      </c>
      <c r="F914" s="9" t="str">
        <f>IF(AND(TONGHOP!O914="ThiTN",TONGHOP!P914="LT",TONGHOP!J914="R",TONGHOP!K914&lt;&gt;""),TONGHOP!L914,"")</f>
        <v/>
      </c>
      <c r="G914" s="9" t="str">
        <f>IF(AND(TONGHOP!O914="ThiTN",TONGHOP!P914="TH",TONGHOP!J914="R",TONGHOP!K914&lt;&gt;""),TONGHOP!K914,"")</f>
        <v/>
      </c>
      <c r="H914" s="9" t="str">
        <f>IF(AND(TONGHOP!O914="ThiTN",TONGHOP!P914="TH",TONGHOP!J914="R",TONGHOP!K914&lt;&gt;""),TONGHOP!L914,"")</f>
        <v/>
      </c>
    </row>
    <row r="915" spans="1:8">
      <c r="A915" s="9" t="str">
        <f>IF(AND(TONGHOP!O915="KTHP",TONGHOP!P915="LT",TONGHOP!J915="R",TONGHOP!K915&lt;&gt;""),TONGHOP!K915,"")</f>
        <v/>
      </c>
      <c r="B915" s="9" t="str">
        <f>IF(AND(TONGHOP!O915="KTHP",TONGHOP!P915="LT",TONGHOP!J915="R",TONGHOP!K915&lt;&gt;""),TONGHOP!L915,"")</f>
        <v/>
      </c>
      <c r="C915" s="9" t="str">
        <f>IF(AND(TONGHOP!O915="KTHP",TONGHOP!P915="TN",TONGHOP!J915="R",TONGHOP!K915&lt;&gt;""),TONGHOP!K915,"")</f>
        <v/>
      </c>
      <c r="D915" s="9" t="str">
        <f>IF(AND(TONGHOP!O915="KTHP",TONGHOP!P915="TN",TONGHOP!J915="R",TONGHOP!K915&lt;&gt;""),TONGHOP!L915,"")</f>
        <v/>
      </c>
      <c r="E915" s="9" t="str">
        <f>IF(AND(TONGHOP!O915="ThiTN",TONGHOP!P915="LT",TONGHOP!J915="R",TONGHOP!K915&lt;&gt;""),TONGHOP!K915,"")</f>
        <v/>
      </c>
      <c r="F915" s="9" t="str">
        <f>IF(AND(TONGHOP!O915="ThiTN",TONGHOP!P915="LT",TONGHOP!J915="R",TONGHOP!K915&lt;&gt;""),TONGHOP!L915,"")</f>
        <v/>
      </c>
      <c r="G915" s="9" t="str">
        <f>IF(AND(TONGHOP!O915="ThiTN",TONGHOP!P915="TH",TONGHOP!J915="R",TONGHOP!K915&lt;&gt;""),TONGHOP!K915,"")</f>
        <v/>
      </c>
      <c r="H915" s="9" t="str">
        <f>IF(AND(TONGHOP!O915="ThiTN",TONGHOP!P915="TH",TONGHOP!J915="R",TONGHOP!K915&lt;&gt;""),TONGHOP!L915,"")</f>
        <v/>
      </c>
    </row>
    <row r="916" spans="1:8">
      <c r="A916" s="9" t="str">
        <f>IF(AND(TONGHOP!O916="KTHP",TONGHOP!P916="LT",TONGHOP!J916="R",TONGHOP!K916&lt;&gt;""),TONGHOP!K916,"")</f>
        <v/>
      </c>
      <c r="B916" s="9" t="str">
        <f>IF(AND(TONGHOP!O916="KTHP",TONGHOP!P916="LT",TONGHOP!J916="R",TONGHOP!K916&lt;&gt;""),TONGHOP!L916,"")</f>
        <v/>
      </c>
      <c r="C916" s="9" t="str">
        <f>IF(AND(TONGHOP!O916="KTHP",TONGHOP!P916="TN",TONGHOP!J916="R",TONGHOP!K916&lt;&gt;""),TONGHOP!K916,"")</f>
        <v/>
      </c>
      <c r="D916" s="9" t="str">
        <f>IF(AND(TONGHOP!O916="KTHP",TONGHOP!P916="TN",TONGHOP!J916="R",TONGHOP!K916&lt;&gt;""),TONGHOP!L916,"")</f>
        <v/>
      </c>
      <c r="E916" s="9" t="str">
        <f>IF(AND(TONGHOP!O916="ThiTN",TONGHOP!P916="LT",TONGHOP!J916="R",TONGHOP!K916&lt;&gt;""),TONGHOP!K916,"")</f>
        <v/>
      </c>
      <c r="F916" s="9" t="str">
        <f>IF(AND(TONGHOP!O916="ThiTN",TONGHOP!P916="LT",TONGHOP!J916="R",TONGHOP!K916&lt;&gt;""),TONGHOP!L916,"")</f>
        <v/>
      </c>
      <c r="G916" s="9" t="str">
        <f>IF(AND(TONGHOP!O916="ThiTN",TONGHOP!P916="TH",TONGHOP!J916="R",TONGHOP!K916&lt;&gt;""),TONGHOP!K916,"")</f>
        <v/>
      </c>
      <c r="H916" s="9" t="str">
        <f>IF(AND(TONGHOP!O916="ThiTN",TONGHOP!P916="TH",TONGHOP!J916="R",TONGHOP!K916&lt;&gt;""),TONGHOP!L916,"")</f>
        <v/>
      </c>
    </row>
    <row r="917" spans="1:8">
      <c r="A917" s="9" t="str">
        <f>IF(AND(TONGHOP!O917="KTHP",TONGHOP!P917="LT",TONGHOP!J917="R",TONGHOP!K917&lt;&gt;""),TONGHOP!K917,"")</f>
        <v/>
      </c>
      <c r="B917" s="9" t="str">
        <f>IF(AND(TONGHOP!O917="KTHP",TONGHOP!P917="LT",TONGHOP!J917="R",TONGHOP!K917&lt;&gt;""),TONGHOP!L917,"")</f>
        <v/>
      </c>
      <c r="C917" s="9" t="str">
        <f>IF(AND(TONGHOP!O917="KTHP",TONGHOP!P917="TN",TONGHOP!J917="R",TONGHOP!K917&lt;&gt;""),TONGHOP!K917,"")</f>
        <v/>
      </c>
      <c r="D917" s="9" t="str">
        <f>IF(AND(TONGHOP!O917="KTHP",TONGHOP!P917="TN",TONGHOP!J917="R",TONGHOP!K917&lt;&gt;""),TONGHOP!L917,"")</f>
        <v/>
      </c>
      <c r="E917" s="9" t="str">
        <f>IF(AND(TONGHOP!O917="ThiTN",TONGHOP!P917="LT",TONGHOP!J917="R",TONGHOP!K917&lt;&gt;""),TONGHOP!K917,"")</f>
        <v/>
      </c>
      <c r="F917" s="9" t="str">
        <f>IF(AND(TONGHOP!O917="ThiTN",TONGHOP!P917="LT",TONGHOP!J917="R",TONGHOP!K917&lt;&gt;""),TONGHOP!L917,"")</f>
        <v/>
      </c>
      <c r="G917" s="9" t="str">
        <f>IF(AND(TONGHOP!O917="ThiTN",TONGHOP!P917="TH",TONGHOP!J917="R",TONGHOP!K917&lt;&gt;""),TONGHOP!K917,"")</f>
        <v/>
      </c>
      <c r="H917" s="9" t="str">
        <f>IF(AND(TONGHOP!O917="ThiTN",TONGHOP!P917="TH",TONGHOP!J917="R",TONGHOP!K917&lt;&gt;""),TONGHOP!L917,"")</f>
        <v/>
      </c>
    </row>
    <row r="918" spans="1:8">
      <c r="A918" s="9" t="str">
        <f>IF(AND(TONGHOP!O918="KTHP",TONGHOP!P918="LT",TONGHOP!J918="R",TONGHOP!K918&lt;&gt;""),TONGHOP!K918,"")</f>
        <v/>
      </c>
      <c r="B918" s="9" t="str">
        <f>IF(AND(TONGHOP!O918="KTHP",TONGHOP!P918="LT",TONGHOP!J918="R",TONGHOP!K918&lt;&gt;""),TONGHOP!L918,"")</f>
        <v/>
      </c>
      <c r="C918" s="9" t="str">
        <f>IF(AND(TONGHOP!O918="KTHP",TONGHOP!P918="TN",TONGHOP!J918="R",TONGHOP!K918&lt;&gt;""),TONGHOP!K918,"")</f>
        <v/>
      </c>
      <c r="D918" s="9" t="str">
        <f>IF(AND(TONGHOP!O918="KTHP",TONGHOP!P918="TN",TONGHOP!J918="R",TONGHOP!K918&lt;&gt;""),TONGHOP!L918,"")</f>
        <v/>
      </c>
      <c r="E918" s="9" t="str">
        <f>IF(AND(TONGHOP!O918="ThiTN",TONGHOP!P918="LT",TONGHOP!J918="R",TONGHOP!K918&lt;&gt;""),TONGHOP!K918,"")</f>
        <v/>
      </c>
      <c r="F918" s="9" t="str">
        <f>IF(AND(TONGHOP!O918="ThiTN",TONGHOP!P918="LT",TONGHOP!J918="R",TONGHOP!K918&lt;&gt;""),TONGHOP!L918,"")</f>
        <v/>
      </c>
      <c r="G918" s="9" t="str">
        <f>IF(AND(TONGHOP!O918="ThiTN",TONGHOP!P918="TH",TONGHOP!J918="R",TONGHOP!K918&lt;&gt;""),TONGHOP!K918,"")</f>
        <v/>
      </c>
      <c r="H918" s="9" t="str">
        <f>IF(AND(TONGHOP!O918="ThiTN",TONGHOP!P918="TH",TONGHOP!J918="R",TONGHOP!K918&lt;&gt;""),TONGHOP!L918,"")</f>
        <v/>
      </c>
    </row>
    <row r="919" spans="1:8">
      <c r="A919" s="9" t="str">
        <f>IF(AND(TONGHOP!O919="KTHP",TONGHOP!P919="LT",TONGHOP!J919="R",TONGHOP!K919&lt;&gt;""),TONGHOP!K919,"")</f>
        <v/>
      </c>
      <c r="B919" s="9" t="str">
        <f>IF(AND(TONGHOP!O919="KTHP",TONGHOP!P919="LT",TONGHOP!J919="R",TONGHOP!K919&lt;&gt;""),TONGHOP!L919,"")</f>
        <v/>
      </c>
      <c r="C919" s="9" t="str">
        <f>IF(AND(TONGHOP!O919="KTHP",TONGHOP!P919="TN",TONGHOP!J919="R",TONGHOP!K919&lt;&gt;""),TONGHOP!K919,"")</f>
        <v/>
      </c>
      <c r="D919" s="9" t="str">
        <f>IF(AND(TONGHOP!O919="KTHP",TONGHOP!P919="TN",TONGHOP!J919="R",TONGHOP!K919&lt;&gt;""),TONGHOP!L919,"")</f>
        <v/>
      </c>
      <c r="E919" s="9" t="str">
        <f>IF(AND(TONGHOP!O919="ThiTN",TONGHOP!P919="LT",TONGHOP!J919="R",TONGHOP!K919&lt;&gt;""),TONGHOP!K919,"")</f>
        <v/>
      </c>
      <c r="F919" s="9" t="str">
        <f>IF(AND(TONGHOP!O919="ThiTN",TONGHOP!P919="LT",TONGHOP!J919="R",TONGHOP!K919&lt;&gt;""),TONGHOP!L919,"")</f>
        <v/>
      </c>
      <c r="G919" s="9" t="str">
        <f>IF(AND(TONGHOP!O919="ThiTN",TONGHOP!P919="TH",TONGHOP!J919="R",TONGHOP!K919&lt;&gt;""),TONGHOP!K919,"")</f>
        <v/>
      </c>
      <c r="H919" s="9" t="str">
        <f>IF(AND(TONGHOP!O919="ThiTN",TONGHOP!P919="TH",TONGHOP!J919="R",TONGHOP!K919&lt;&gt;""),TONGHOP!L919,"")</f>
        <v/>
      </c>
    </row>
    <row r="920" spans="1:8">
      <c r="A920" s="9" t="str">
        <f>IF(AND(TONGHOP!O920="KTHP",TONGHOP!P920="LT",TONGHOP!J920="R",TONGHOP!K920&lt;&gt;""),TONGHOP!K920,"")</f>
        <v/>
      </c>
      <c r="B920" s="9" t="str">
        <f>IF(AND(TONGHOP!O920="KTHP",TONGHOP!P920="LT",TONGHOP!J920="R",TONGHOP!K920&lt;&gt;""),TONGHOP!L920,"")</f>
        <v/>
      </c>
      <c r="C920" s="9" t="str">
        <f>IF(AND(TONGHOP!O920="KTHP",TONGHOP!P920="TN",TONGHOP!J920="R",TONGHOP!K920&lt;&gt;""),TONGHOP!K920,"")</f>
        <v/>
      </c>
      <c r="D920" s="9" t="str">
        <f>IF(AND(TONGHOP!O920="KTHP",TONGHOP!P920="TN",TONGHOP!J920="R",TONGHOP!K920&lt;&gt;""),TONGHOP!L920,"")</f>
        <v/>
      </c>
      <c r="E920" s="9" t="str">
        <f>IF(AND(TONGHOP!O920="ThiTN",TONGHOP!P920="LT",TONGHOP!J920="R",TONGHOP!K920&lt;&gt;""),TONGHOP!K920,"")</f>
        <v/>
      </c>
      <c r="F920" s="9" t="str">
        <f>IF(AND(TONGHOP!O920="ThiTN",TONGHOP!P920="LT",TONGHOP!J920="R",TONGHOP!K920&lt;&gt;""),TONGHOP!L920,"")</f>
        <v/>
      </c>
      <c r="G920" s="9" t="str">
        <f>IF(AND(TONGHOP!O920="ThiTN",TONGHOP!P920="TH",TONGHOP!J920="R",TONGHOP!K920&lt;&gt;""),TONGHOP!K920,"")</f>
        <v/>
      </c>
      <c r="H920" s="9" t="str">
        <f>IF(AND(TONGHOP!O920="ThiTN",TONGHOP!P920="TH",TONGHOP!J920="R",TONGHOP!K920&lt;&gt;""),TONGHOP!L920,"")</f>
        <v/>
      </c>
    </row>
    <row r="921" spans="1:8">
      <c r="A921" s="9" t="str">
        <f>IF(AND(TONGHOP!O921="KTHP",TONGHOP!P921="LT",TONGHOP!J921="R",TONGHOP!K921&lt;&gt;""),TONGHOP!K921,"")</f>
        <v/>
      </c>
      <c r="B921" s="9" t="str">
        <f>IF(AND(TONGHOP!O921="KTHP",TONGHOP!P921="LT",TONGHOP!J921="R",TONGHOP!K921&lt;&gt;""),TONGHOP!L921,"")</f>
        <v/>
      </c>
      <c r="C921" s="9" t="str">
        <f>IF(AND(TONGHOP!O921="KTHP",TONGHOP!P921="TN",TONGHOP!J921="R",TONGHOP!K921&lt;&gt;""),TONGHOP!K921,"")</f>
        <v/>
      </c>
      <c r="D921" s="9" t="str">
        <f>IF(AND(TONGHOP!O921="KTHP",TONGHOP!P921="TN",TONGHOP!J921="R",TONGHOP!K921&lt;&gt;""),TONGHOP!L921,"")</f>
        <v/>
      </c>
      <c r="E921" s="9" t="str">
        <f>IF(AND(TONGHOP!O921="ThiTN",TONGHOP!P921="LT",TONGHOP!J921="R",TONGHOP!K921&lt;&gt;""),TONGHOP!K921,"")</f>
        <v/>
      </c>
      <c r="F921" s="9" t="str">
        <f>IF(AND(TONGHOP!O921="ThiTN",TONGHOP!P921="LT",TONGHOP!J921="R",TONGHOP!K921&lt;&gt;""),TONGHOP!L921,"")</f>
        <v/>
      </c>
      <c r="G921" s="9" t="str">
        <f>IF(AND(TONGHOP!O921="ThiTN",TONGHOP!P921="TH",TONGHOP!J921="R",TONGHOP!K921&lt;&gt;""),TONGHOP!K921,"")</f>
        <v/>
      </c>
      <c r="H921" s="9" t="str">
        <f>IF(AND(TONGHOP!O921="ThiTN",TONGHOP!P921="TH",TONGHOP!J921="R",TONGHOP!K921&lt;&gt;""),TONGHOP!L921,"")</f>
        <v/>
      </c>
    </row>
    <row r="922" spans="1:8">
      <c r="A922" s="9" t="str">
        <f>IF(AND(TONGHOP!O922="KTHP",TONGHOP!P922="LT",TONGHOP!J922="R",TONGHOP!K922&lt;&gt;""),TONGHOP!K922,"")</f>
        <v/>
      </c>
      <c r="B922" s="9" t="str">
        <f>IF(AND(TONGHOP!O922="KTHP",TONGHOP!P922="LT",TONGHOP!J922="R",TONGHOP!K922&lt;&gt;""),TONGHOP!L922,"")</f>
        <v/>
      </c>
      <c r="C922" s="9" t="str">
        <f>IF(AND(TONGHOP!O922="KTHP",TONGHOP!P922="TN",TONGHOP!J922="R",TONGHOP!K922&lt;&gt;""),TONGHOP!K922,"")</f>
        <v/>
      </c>
      <c r="D922" s="9" t="str">
        <f>IF(AND(TONGHOP!O922="KTHP",TONGHOP!P922="TN",TONGHOP!J922="R",TONGHOP!K922&lt;&gt;""),TONGHOP!L922,"")</f>
        <v/>
      </c>
      <c r="E922" s="9" t="str">
        <f>IF(AND(TONGHOP!O922="ThiTN",TONGHOP!P922="LT",TONGHOP!J922="R",TONGHOP!K922&lt;&gt;""),TONGHOP!K922,"")</f>
        <v/>
      </c>
      <c r="F922" s="9" t="str">
        <f>IF(AND(TONGHOP!O922="ThiTN",TONGHOP!P922="LT",TONGHOP!J922="R",TONGHOP!K922&lt;&gt;""),TONGHOP!L922,"")</f>
        <v/>
      </c>
      <c r="G922" s="9" t="str">
        <f>IF(AND(TONGHOP!O922="ThiTN",TONGHOP!P922="TH",TONGHOP!J922="R",TONGHOP!K922&lt;&gt;""),TONGHOP!K922,"")</f>
        <v/>
      </c>
      <c r="H922" s="9" t="str">
        <f>IF(AND(TONGHOP!O922="ThiTN",TONGHOP!P922="TH",TONGHOP!J922="R",TONGHOP!K922&lt;&gt;""),TONGHOP!L922,"")</f>
        <v/>
      </c>
    </row>
    <row r="923" spans="1:8">
      <c r="A923" s="9" t="str">
        <f>IF(AND(TONGHOP!O923="KTHP",TONGHOP!P923="LT",TONGHOP!J923="R",TONGHOP!K923&lt;&gt;""),TONGHOP!K923,"")</f>
        <v/>
      </c>
      <c r="B923" s="9" t="str">
        <f>IF(AND(TONGHOP!O923="KTHP",TONGHOP!P923="LT",TONGHOP!J923="R",TONGHOP!K923&lt;&gt;""),TONGHOP!L923,"")</f>
        <v/>
      </c>
      <c r="C923" s="9" t="str">
        <f>IF(AND(TONGHOP!O923="KTHP",TONGHOP!P923="TN",TONGHOP!J923="R",TONGHOP!K923&lt;&gt;""),TONGHOP!K923,"")</f>
        <v/>
      </c>
      <c r="D923" s="9" t="str">
        <f>IF(AND(TONGHOP!O923="KTHP",TONGHOP!P923="TN",TONGHOP!J923="R",TONGHOP!K923&lt;&gt;""),TONGHOP!L923,"")</f>
        <v/>
      </c>
      <c r="E923" s="9" t="str">
        <f>IF(AND(TONGHOP!O923="ThiTN",TONGHOP!P923="LT",TONGHOP!J923="R",TONGHOP!K923&lt;&gt;""),TONGHOP!K923,"")</f>
        <v/>
      </c>
      <c r="F923" s="9" t="str">
        <f>IF(AND(TONGHOP!O923="ThiTN",TONGHOP!P923="LT",TONGHOP!J923="R",TONGHOP!K923&lt;&gt;""),TONGHOP!L923,"")</f>
        <v/>
      </c>
      <c r="G923" s="9" t="str">
        <f>IF(AND(TONGHOP!O923="ThiTN",TONGHOP!P923="TH",TONGHOP!J923="R",TONGHOP!K923&lt;&gt;""),TONGHOP!K923,"")</f>
        <v/>
      </c>
      <c r="H923" s="9" t="str">
        <f>IF(AND(TONGHOP!O923="ThiTN",TONGHOP!P923="TH",TONGHOP!J923="R",TONGHOP!K923&lt;&gt;""),TONGHOP!L923,"")</f>
        <v/>
      </c>
    </row>
    <row r="924" spans="1:8">
      <c r="A924" s="9" t="str">
        <f>IF(AND(TONGHOP!O924="KTHP",TONGHOP!P924="LT",TONGHOP!J924="R",TONGHOP!K924&lt;&gt;""),TONGHOP!K924,"")</f>
        <v/>
      </c>
      <c r="B924" s="9" t="str">
        <f>IF(AND(TONGHOP!O924="KTHP",TONGHOP!P924="LT",TONGHOP!J924="R",TONGHOP!K924&lt;&gt;""),TONGHOP!L924,"")</f>
        <v/>
      </c>
      <c r="C924" s="9" t="str">
        <f>IF(AND(TONGHOP!O924="KTHP",TONGHOP!P924="TN",TONGHOP!J924="R",TONGHOP!K924&lt;&gt;""),TONGHOP!K924,"")</f>
        <v/>
      </c>
      <c r="D924" s="9" t="str">
        <f>IF(AND(TONGHOP!O924="KTHP",TONGHOP!P924="TN",TONGHOP!J924="R",TONGHOP!K924&lt;&gt;""),TONGHOP!L924,"")</f>
        <v/>
      </c>
      <c r="E924" s="9" t="str">
        <f>IF(AND(TONGHOP!O924="ThiTN",TONGHOP!P924="LT",TONGHOP!J924="R",TONGHOP!K924&lt;&gt;""),TONGHOP!K924,"")</f>
        <v/>
      </c>
      <c r="F924" s="9" t="str">
        <f>IF(AND(TONGHOP!O924="ThiTN",TONGHOP!P924="LT",TONGHOP!J924="R",TONGHOP!K924&lt;&gt;""),TONGHOP!L924,"")</f>
        <v/>
      </c>
      <c r="G924" s="9" t="str">
        <f>IF(AND(TONGHOP!O924="ThiTN",TONGHOP!P924="TH",TONGHOP!J924="R",TONGHOP!K924&lt;&gt;""),TONGHOP!K924,"")</f>
        <v/>
      </c>
      <c r="H924" s="9" t="str">
        <f>IF(AND(TONGHOP!O924="ThiTN",TONGHOP!P924="TH",TONGHOP!J924="R",TONGHOP!K924&lt;&gt;""),TONGHOP!L924,"")</f>
        <v/>
      </c>
    </row>
    <row r="925" spans="1:8">
      <c r="A925" s="9" t="str">
        <f>IF(AND(TONGHOP!O925="KTHP",TONGHOP!P925="LT",TONGHOP!J925="R",TONGHOP!K925&lt;&gt;""),TONGHOP!K925,"")</f>
        <v/>
      </c>
      <c r="B925" s="9" t="str">
        <f>IF(AND(TONGHOP!O925="KTHP",TONGHOP!P925="LT",TONGHOP!J925="R",TONGHOP!K925&lt;&gt;""),TONGHOP!L925,"")</f>
        <v/>
      </c>
      <c r="C925" s="9" t="str">
        <f>IF(AND(TONGHOP!O925="KTHP",TONGHOP!P925="TN",TONGHOP!J925="R",TONGHOP!K925&lt;&gt;""),TONGHOP!K925,"")</f>
        <v/>
      </c>
      <c r="D925" s="9" t="str">
        <f>IF(AND(TONGHOP!O925="KTHP",TONGHOP!P925="TN",TONGHOP!J925="R",TONGHOP!K925&lt;&gt;""),TONGHOP!L925,"")</f>
        <v/>
      </c>
      <c r="E925" s="9" t="str">
        <f>IF(AND(TONGHOP!O925="ThiTN",TONGHOP!P925="LT",TONGHOP!J925="R",TONGHOP!K925&lt;&gt;""),TONGHOP!K925,"")</f>
        <v/>
      </c>
      <c r="F925" s="9" t="str">
        <f>IF(AND(TONGHOP!O925="ThiTN",TONGHOP!P925="LT",TONGHOP!J925="R",TONGHOP!K925&lt;&gt;""),TONGHOP!L925,"")</f>
        <v/>
      </c>
      <c r="G925" s="9" t="str">
        <f>IF(AND(TONGHOP!O925="ThiTN",TONGHOP!P925="TH",TONGHOP!J925="R",TONGHOP!K925&lt;&gt;""),TONGHOP!K925,"")</f>
        <v/>
      </c>
      <c r="H925" s="9" t="str">
        <f>IF(AND(TONGHOP!O925="ThiTN",TONGHOP!P925="TH",TONGHOP!J925="R",TONGHOP!K925&lt;&gt;""),TONGHOP!L925,"")</f>
        <v/>
      </c>
    </row>
    <row r="926" spans="1:8">
      <c r="A926" s="9" t="str">
        <f>IF(AND(TONGHOP!O926="KTHP",TONGHOP!P926="LT",TONGHOP!J926="R",TONGHOP!K926&lt;&gt;""),TONGHOP!K926,"")</f>
        <v/>
      </c>
      <c r="B926" s="9" t="str">
        <f>IF(AND(TONGHOP!O926="KTHP",TONGHOP!P926="LT",TONGHOP!J926="R",TONGHOP!K926&lt;&gt;""),TONGHOP!L926,"")</f>
        <v/>
      </c>
      <c r="C926" s="9" t="str">
        <f>IF(AND(TONGHOP!O926="KTHP",TONGHOP!P926="TN",TONGHOP!J926="R",TONGHOP!K926&lt;&gt;""),TONGHOP!K926,"")</f>
        <v/>
      </c>
      <c r="D926" s="9" t="str">
        <f>IF(AND(TONGHOP!O926="KTHP",TONGHOP!P926="TN",TONGHOP!J926="R",TONGHOP!K926&lt;&gt;""),TONGHOP!L926,"")</f>
        <v/>
      </c>
      <c r="E926" s="9" t="str">
        <f>IF(AND(TONGHOP!O926="ThiTN",TONGHOP!P926="LT",TONGHOP!J926="R",TONGHOP!K926&lt;&gt;""),TONGHOP!K926,"")</f>
        <v/>
      </c>
      <c r="F926" s="9" t="str">
        <f>IF(AND(TONGHOP!O926="ThiTN",TONGHOP!P926="LT",TONGHOP!J926="R",TONGHOP!K926&lt;&gt;""),TONGHOP!L926,"")</f>
        <v/>
      </c>
      <c r="G926" s="9" t="str">
        <f>IF(AND(TONGHOP!O926="ThiTN",TONGHOP!P926="TH",TONGHOP!J926="R",TONGHOP!K926&lt;&gt;""),TONGHOP!K926,"")</f>
        <v/>
      </c>
      <c r="H926" s="9" t="str">
        <f>IF(AND(TONGHOP!O926="ThiTN",TONGHOP!P926="TH",TONGHOP!J926="R",TONGHOP!K926&lt;&gt;""),TONGHOP!L926,"")</f>
        <v/>
      </c>
    </row>
    <row r="927" spans="1:8">
      <c r="A927" s="9" t="str">
        <f>IF(AND(TONGHOP!O927="KTHP",TONGHOP!P927="LT",TONGHOP!J927="R",TONGHOP!K927&lt;&gt;""),TONGHOP!K927,"")</f>
        <v/>
      </c>
      <c r="B927" s="9" t="str">
        <f>IF(AND(TONGHOP!O927="KTHP",TONGHOP!P927="LT",TONGHOP!J927="R",TONGHOP!K927&lt;&gt;""),TONGHOP!L927,"")</f>
        <v/>
      </c>
      <c r="C927" s="9" t="str">
        <f>IF(AND(TONGHOP!O927="KTHP",TONGHOP!P927="TN",TONGHOP!J927="R",TONGHOP!K927&lt;&gt;""),TONGHOP!K927,"")</f>
        <v/>
      </c>
      <c r="D927" s="9" t="str">
        <f>IF(AND(TONGHOP!O927="KTHP",TONGHOP!P927="TN",TONGHOP!J927="R",TONGHOP!K927&lt;&gt;""),TONGHOP!L927,"")</f>
        <v/>
      </c>
      <c r="E927" s="9" t="str">
        <f>IF(AND(TONGHOP!O927="ThiTN",TONGHOP!P927="LT",TONGHOP!J927="R",TONGHOP!K927&lt;&gt;""),TONGHOP!K927,"")</f>
        <v/>
      </c>
      <c r="F927" s="9" t="str">
        <f>IF(AND(TONGHOP!O927="ThiTN",TONGHOP!P927="LT",TONGHOP!J927="R",TONGHOP!K927&lt;&gt;""),TONGHOP!L927,"")</f>
        <v/>
      </c>
      <c r="G927" s="9" t="str">
        <f>IF(AND(TONGHOP!O927="ThiTN",TONGHOP!P927="TH",TONGHOP!J927="R",TONGHOP!K927&lt;&gt;""),TONGHOP!K927,"")</f>
        <v/>
      </c>
      <c r="H927" s="9" t="str">
        <f>IF(AND(TONGHOP!O927="ThiTN",TONGHOP!P927="TH",TONGHOP!J927="R",TONGHOP!K927&lt;&gt;""),TONGHOP!L927,"")</f>
        <v/>
      </c>
    </row>
    <row r="928" spans="1:8">
      <c r="A928" s="9" t="str">
        <f>IF(AND(TONGHOP!O928="KTHP",TONGHOP!P928="LT",TONGHOP!J928="R",TONGHOP!K928&lt;&gt;""),TONGHOP!K928,"")</f>
        <v/>
      </c>
      <c r="B928" s="9" t="str">
        <f>IF(AND(TONGHOP!O928="KTHP",TONGHOP!P928="LT",TONGHOP!J928="R",TONGHOP!K928&lt;&gt;""),TONGHOP!L928,"")</f>
        <v/>
      </c>
      <c r="C928" s="9" t="str">
        <f>IF(AND(TONGHOP!O928="KTHP",TONGHOP!P928="TN",TONGHOP!J928="R",TONGHOP!K928&lt;&gt;""),TONGHOP!K928,"")</f>
        <v/>
      </c>
      <c r="D928" s="9" t="str">
        <f>IF(AND(TONGHOP!O928="KTHP",TONGHOP!P928="TN",TONGHOP!J928="R",TONGHOP!K928&lt;&gt;""),TONGHOP!L928,"")</f>
        <v/>
      </c>
      <c r="E928" s="9" t="str">
        <f>IF(AND(TONGHOP!O928="ThiTN",TONGHOP!P928="LT",TONGHOP!J928="R",TONGHOP!K928&lt;&gt;""),TONGHOP!K928,"")</f>
        <v/>
      </c>
      <c r="F928" s="9" t="str">
        <f>IF(AND(TONGHOP!O928="ThiTN",TONGHOP!P928="LT",TONGHOP!J928="R",TONGHOP!K928&lt;&gt;""),TONGHOP!L928,"")</f>
        <v/>
      </c>
      <c r="G928" s="9" t="str">
        <f>IF(AND(TONGHOP!O928="ThiTN",TONGHOP!P928="TH",TONGHOP!J928="R",TONGHOP!K928&lt;&gt;""),TONGHOP!K928,"")</f>
        <v/>
      </c>
      <c r="H928" s="9" t="str">
        <f>IF(AND(TONGHOP!O928="ThiTN",TONGHOP!P928="TH",TONGHOP!J928="R",TONGHOP!K928&lt;&gt;""),TONGHOP!L928,"")</f>
        <v/>
      </c>
    </row>
    <row r="929" spans="1:8">
      <c r="A929" s="9" t="str">
        <f>IF(AND(TONGHOP!O929="KTHP",TONGHOP!P929="LT",TONGHOP!J929="R",TONGHOP!K929&lt;&gt;""),TONGHOP!K929,"")</f>
        <v/>
      </c>
      <c r="B929" s="9" t="str">
        <f>IF(AND(TONGHOP!O929="KTHP",TONGHOP!P929="LT",TONGHOP!J929="R",TONGHOP!K929&lt;&gt;""),TONGHOP!L929,"")</f>
        <v/>
      </c>
      <c r="C929" s="9" t="str">
        <f>IF(AND(TONGHOP!O929="KTHP",TONGHOP!P929="TN",TONGHOP!J929="R",TONGHOP!K929&lt;&gt;""),TONGHOP!K929,"")</f>
        <v/>
      </c>
      <c r="D929" s="9" t="str">
        <f>IF(AND(TONGHOP!O929="KTHP",TONGHOP!P929="TN",TONGHOP!J929="R",TONGHOP!K929&lt;&gt;""),TONGHOP!L929,"")</f>
        <v/>
      </c>
      <c r="E929" s="9" t="str">
        <f>IF(AND(TONGHOP!O929="ThiTN",TONGHOP!P929="LT",TONGHOP!J929="R",TONGHOP!K929&lt;&gt;""),TONGHOP!K929,"")</f>
        <v/>
      </c>
      <c r="F929" s="9" t="str">
        <f>IF(AND(TONGHOP!O929="ThiTN",TONGHOP!P929="LT",TONGHOP!J929="R",TONGHOP!K929&lt;&gt;""),TONGHOP!L929,"")</f>
        <v/>
      </c>
      <c r="G929" s="9" t="str">
        <f>IF(AND(TONGHOP!O929="ThiTN",TONGHOP!P929="TH",TONGHOP!J929="R",TONGHOP!K929&lt;&gt;""),TONGHOP!K929,"")</f>
        <v/>
      </c>
      <c r="H929" s="9" t="str">
        <f>IF(AND(TONGHOP!O929="ThiTN",TONGHOP!P929="TH",TONGHOP!J929="R",TONGHOP!K929&lt;&gt;""),TONGHOP!L929,"")</f>
        <v/>
      </c>
    </row>
    <row r="930" spans="1:8">
      <c r="A930" s="9" t="str">
        <f>IF(AND(TONGHOP!O930="KTHP",TONGHOP!P930="LT",TONGHOP!J930="R",TONGHOP!K930&lt;&gt;""),TONGHOP!K930,"")</f>
        <v/>
      </c>
      <c r="B930" s="9" t="str">
        <f>IF(AND(TONGHOP!O930="KTHP",TONGHOP!P930="LT",TONGHOP!J930="R",TONGHOP!K930&lt;&gt;""),TONGHOP!L930,"")</f>
        <v/>
      </c>
      <c r="C930" s="9" t="str">
        <f>IF(AND(TONGHOP!O930="KTHP",TONGHOP!P930="TN",TONGHOP!J930="R",TONGHOP!K930&lt;&gt;""),TONGHOP!K930,"")</f>
        <v/>
      </c>
      <c r="D930" s="9" t="str">
        <f>IF(AND(TONGHOP!O930="KTHP",TONGHOP!P930="TN",TONGHOP!J930="R",TONGHOP!K930&lt;&gt;""),TONGHOP!L930,"")</f>
        <v/>
      </c>
      <c r="E930" s="9" t="str">
        <f>IF(AND(TONGHOP!O930="ThiTN",TONGHOP!P930="LT",TONGHOP!J930="R",TONGHOP!K930&lt;&gt;""),TONGHOP!K930,"")</f>
        <v/>
      </c>
      <c r="F930" s="9" t="str">
        <f>IF(AND(TONGHOP!O930="ThiTN",TONGHOP!P930="LT",TONGHOP!J930="R",TONGHOP!K930&lt;&gt;""),TONGHOP!L930,"")</f>
        <v/>
      </c>
      <c r="G930" s="9" t="str">
        <f>IF(AND(TONGHOP!O930="ThiTN",TONGHOP!P930="TH",TONGHOP!J930="R",TONGHOP!K930&lt;&gt;""),TONGHOP!K930,"")</f>
        <v/>
      </c>
      <c r="H930" s="9" t="str">
        <f>IF(AND(TONGHOP!O930="ThiTN",TONGHOP!P930="TH",TONGHOP!J930="R",TONGHOP!K930&lt;&gt;""),TONGHOP!L930,"")</f>
        <v/>
      </c>
    </row>
    <row r="931" spans="1:8">
      <c r="A931" s="9" t="str">
        <f>IF(AND(TONGHOP!O931="KTHP",TONGHOP!P931="LT",TONGHOP!J931="R",TONGHOP!K931&lt;&gt;""),TONGHOP!K931,"")</f>
        <v/>
      </c>
      <c r="B931" s="9" t="str">
        <f>IF(AND(TONGHOP!O931="KTHP",TONGHOP!P931="LT",TONGHOP!J931="R",TONGHOP!K931&lt;&gt;""),TONGHOP!L931,"")</f>
        <v/>
      </c>
      <c r="C931" s="9" t="str">
        <f>IF(AND(TONGHOP!O931="KTHP",TONGHOP!P931="TN",TONGHOP!J931="R",TONGHOP!K931&lt;&gt;""),TONGHOP!K931,"")</f>
        <v/>
      </c>
      <c r="D931" s="9" t="str">
        <f>IF(AND(TONGHOP!O931="KTHP",TONGHOP!P931="TN",TONGHOP!J931="R",TONGHOP!K931&lt;&gt;""),TONGHOP!L931,"")</f>
        <v/>
      </c>
      <c r="E931" s="9" t="str">
        <f>IF(AND(TONGHOP!O931="ThiTN",TONGHOP!P931="LT",TONGHOP!J931="R",TONGHOP!K931&lt;&gt;""),TONGHOP!K931,"")</f>
        <v/>
      </c>
      <c r="F931" s="9" t="str">
        <f>IF(AND(TONGHOP!O931="ThiTN",TONGHOP!P931="LT",TONGHOP!J931="R",TONGHOP!K931&lt;&gt;""),TONGHOP!L931,"")</f>
        <v/>
      </c>
      <c r="G931" s="9" t="str">
        <f>IF(AND(TONGHOP!O931="ThiTN",TONGHOP!P931="TH",TONGHOP!J931="R",TONGHOP!K931&lt;&gt;""),TONGHOP!K931,"")</f>
        <v/>
      </c>
      <c r="H931" s="9" t="str">
        <f>IF(AND(TONGHOP!O931="ThiTN",TONGHOP!P931="TH",TONGHOP!J931="R",TONGHOP!K931&lt;&gt;""),TONGHOP!L931,"")</f>
        <v/>
      </c>
    </row>
    <row r="932" spans="1:8">
      <c r="A932" s="9" t="str">
        <f>IF(AND(TONGHOP!O932="KTHP",TONGHOP!P932="LT",TONGHOP!J932="R",TONGHOP!K932&lt;&gt;""),TONGHOP!K932,"")</f>
        <v/>
      </c>
      <c r="B932" s="9" t="str">
        <f>IF(AND(TONGHOP!O932="KTHP",TONGHOP!P932="LT",TONGHOP!J932="R",TONGHOP!K932&lt;&gt;""),TONGHOP!L932,"")</f>
        <v/>
      </c>
      <c r="C932" s="9" t="str">
        <f>IF(AND(TONGHOP!O932="KTHP",TONGHOP!P932="TN",TONGHOP!J932="R",TONGHOP!K932&lt;&gt;""),TONGHOP!K932,"")</f>
        <v/>
      </c>
      <c r="D932" s="9" t="str">
        <f>IF(AND(TONGHOP!O932="KTHP",TONGHOP!P932="TN",TONGHOP!J932="R",TONGHOP!K932&lt;&gt;""),TONGHOP!L932,"")</f>
        <v/>
      </c>
      <c r="E932" s="9" t="str">
        <f>IF(AND(TONGHOP!O932="ThiTN",TONGHOP!P932="LT",TONGHOP!J932="R",TONGHOP!K932&lt;&gt;""),TONGHOP!K932,"")</f>
        <v/>
      </c>
      <c r="F932" s="9" t="str">
        <f>IF(AND(TONGHOP!O932="ThiTN",TONGHOP!P932="LT",TONGHOP!J932="R",TONGHOP!K932&lt;&gt;""),TONGHOP!L932,"")</f>
        <v/>
      </c>
      <c r="G932" s="9" t="str">
        <f>IF(AND(TONGHOP!O932="ThiTN",TONGHOP!P932="TH",TONGHOP!J932="R",TONGHOP!K932&lt;&gt;""),TONGHOP!K932,"")</f>
        <v/>
      </c>
      <c r="H932" s="9" t="str">
        <f>IF(AND(TONGHOP!O932="ThiTN",TONGHOP!P932="TH",TONGHOP!J932="R",TONGHOP!K932&lt;&gt;""),TONGHOP!L932,"")</f>
        <v/>
      </c>
    </row>
    <row r="933" spans="1:8">
      <c r="A933" s="9" t="str">
        <f>IF(AND(TONGHOP!O933="KTHP",TONGHOP!P933="LT",TONGHOP!J933="R",TONGHOP!K933&lt;&gt;""),TONGHOP!K933,"")</f>
        <v/>
      </c>
      <c r="B933" s="9" t="str">
        <f>IF(AND(TONGHOP!O933="KTHP",TONGHOP!P933="LT",TONGHOP!J933="R",TONGHOP!K933&lt;&gt;""),TONGHOP!L933,"")</f>
        <v/>
      </c>
      <c r="C933" s="9" t="str">
        <f>IF(AND(TONGHOP!O933="KTHP",TONGHOP!P933="TN",TONGHOP!J933="R",TONGHOP!K933&lt;&gt;""),TONGHOP!K933,"")</f>
        <v/>
      </c>
      <c r="D933" s="9" t="str">
        <f>IF(AND(TONGHOP!O933="KTHP",TONGHOP!P933="TN",TONGHOP!J933="R",TONGHOP!K933&lt;&gt;""),TONGHOP!L933,"")</f>
        <v/>
      </c>
      <c r="E933" s="9" t="str">
        <f>IF(AND(TONGHOP!O933="ThiTN",TONGHOP!P933="LT",TONGHOP!J933="R",TONGHOP!K933&lt;&gt;""),TONGHOP!K933,"")</f>
        <v/>
      </c>
      <c r="F933" s="9" t="str">
        <f>IF(AND(TONGHOP!O933="ThiTN",TONGHOP!P933="LT",TONGHOP!J933="R",TONGHOP!K933&lt;&gt;""),TONGHOP!L933,"")</f>
        <v/>
      </c>
      <c r="G933" s="9" t="str">
        <f>IF(AND(TONGHOP!O933="ThiTN",TONGHOP!P933="TH",TONGHOP!J933="R",TONGHOP!K933&lt;&gt;""),TONGHOP!K933,"")</f>
        <v/>
      </c>
      <c r="H933" s="9" t="str">
        <f>IF(AND(TONGHOP!O933="ThiTN",TONGHOP!P933="TH",TONGHOP!J933="R",TONGHOP!K933&lt;&gt;""),TONGHOP!L933,"")</f>
        <v/>
      </c>
    </row>
    <row r="934" spans="1:8">
      <c r="A934" s="9" t="str">
        <f>IF(AND(TONGHOP!O934="KTHP",TONGHOP!P934="LT",TONGHOP!J934="R",TONGHOP!K934&lt;&gt;""),TONGHOP!K934,"")</f>
        <v/>
      </c>
      <c r="B934" s="9" t="str">
        <f>IF(AND(TONGHOP!O934="KTHP",TONGHOP!P934="LT",TONGHOP!J934="R",TONGHOP!K934&lt;&gt;""),TONGHOP!L934,"")</f>
        <v/>
      </c>
      <c r="C934" s="9" t="str">
        <f>IF(AND(TONGHOP!O934="KTHP",TONGHOP!P934="TN",TONGHOP!J934="R",TONGHOP!K934&lt;&gt;""),TONGHOP!K934,"")</f>
        <v/>
      </c>
      <c r="D934" s="9" t="str">
        <f>IF(AND(TONGHOP!O934="KTHP",TONGHOP!P934="TN",TONGHOP!J934="R",TONGHOP!K934&lt;&gt;""),TONGHOP!L934,"")</f>
        <v/>
      </c>
      <c r="E934" s="9" t="str">
        <f>IF(AND(TONGHOP!O934="ThiTN",TONGHOP!P934="LT",TONGHOP!J934="R",TONGHOP!K934&lt;&gt;""),TONGHOP!K934,"")</f>
        <v/>
      </c>
      <c r="F934" s="9" t="str">
        <f>IF(AND(TONGHOP!O934="ThiTN",TONGHOP!P934="LT",TONGHOP!J934="R",TONGHOP!K934&lt;&gt;""),TONGHOP!L934,"")</f>
        <v/>
      </c>
      <c r="G934" s="9" t="str">
        <f>IF(AND(TONGHOP!O934="ThiTN",TONGHOP!P934="TH",TONGHOP!J934="R",TONGHOP!K934&lt;&gt;""),TONGHOP!K934,"")</f>
        <v/>
      </c>
      <c r="H934" s="9" t="str">
        <f>IF(AND(TONGHOP!O934="ThiTN",TONGHOP!P934="TH",TONGHOP!J934="R",TONGHOP!K934&lt;&gt;""),TONGHOP!L934,"")</f>
        <v/>
      </c>
    </row>
    <row r="935" spans="1:8">
      <c r="A935" s="9" t="str">
        <f>IF(AND(TONGHOP!O935="KTHP",TONGHOP!P935="LT",TONGHOP!J935="R",TONGHOP!K935&lt;&gt;""),TONGHOP!K935,"")</f>
        <v/>
      </c>
      <c r="B935" s="9" t="str">
        <f>IF(AND(TONGHOP!O935="KTHP",TONGHOP!P935="LT",TONGHOP!J935="R",TONGHOP!K935&lt;&gt;""),TONGHOP!L935,"")</f>
        <v/>
      </c>
      <c r="C935" s="9" t="str">
        <f>IF(AND(TONGHOP!O935="KTHP",TONGHOP!P935="TN",TONGHOP!J935="R",TONGHOP!K935&lt;&gt;""),TONGHOP!K935,"")</f>
        <v/>
      </c>
      <c r="D935" s="9" t="str">
        <f>IF(AND(TONGHOP!O935="KTHP",TONGHOP!P935="TN",TONGHOP!J935="R",TONGHOP!K935&lt;&gt;""),TONGHOP!L935,"")</f>
        <v/>
      </c>
      <c r="E935" s="9" t="str">
        <f>IF(AND(TONGHOP!O935="ThiTN",TONGHOP!P935="LT",TONGHOP!J935="R",TONGHOP!K935&lt;&gt;""),TONGHOP!K935,"")</f>
        <v/>
      </c>
      <c r="F935" s="9" t="str">
        <f>IF(AND(TONGHOP!O935="ThiTN",TONGHOP!P935="LT",TONGHOP!J935="R",TONGHOP!K935&lt;&gt;""),TONGHOP!L935,"")</f>
        <v/>
      </c>
      <c r="G935" s="9" t="str">
        <f>IF(AND(TONGHOP!O935="ThiTN",TONGHOP!P935="TH",TONGHOP!J935="R",TONGHOP!K935&lt;&gt;""),TONGHOP!K935,"")</f>
        <v/>
      </c>
      <c r="H935" s="9" t="str">
        <f>IF(AND(TONGHOP!O935="ThiTN",TONGHOP!P935="TH",TONGHOP!J935="R",TONGHOP!K935&lt;&gt;""),TONGHOP!L935,"")</f>
        <v/>
      </c>
    </row>
    <row r="936" spans="1:8">
      <c r="A936" s="9" t="str">
        <f>IF(AND(TONGHOP!O936="KTHP",TONGHOP!P936="LT",TONGHOP!J936="R",TONGHOP!K936&lt;&gt;""),TONGHOP!K936,"")</f>
        <v/>
      </c>
      <c r="B936" s="9" t="str">
        <f>IF(AND(TONGHOP!O936="KTHP",TONGHOP!P936="LT",TONGHOP!J936="R",TONGHOP!K936&lt;&gt;""),TONGHOP!L936,"")</f>
        <v/>
      </c>
      <c r="C936" s="9" t="str">
        <f>IF(AND(TONGHOP!O936="KTHP",TONGHOP!P936="TN",TONGHOP!J936="R",TONGHOP!K936&lt;&gt;""),TONGHOP!K936,"")</f>
        <v/>
      </c>
      <c r="D936" s="9" t="str">
        <f>IF(AND(TONGHOP!O936="KTHP",TONGHOP!P936="TN",TONGHOP!J936="R",TONGHOP!K936&lt;&gt;""),TONGHOP!L936,"")</f>
        <v/>
      </c>
      <c r="E936" s="9" t="str">
        <f>IF(AND(TONGHOP!O936="ThiTN",TONGHOP!P936="LT",TONGHOP!J936="R",TONGHOP!K936&lt;&gt;""),TONGHOP!K936,"")</f>
        <v/>
      </c>
      <c r="F936" s="9" t="str">
        <f>IF(AND(TONGHOP!O936="ThiTN",TONGHOP!P936="LT",TONGHOP!J936="R",TONGHOP!K936&lt;&gt;""),TONGHOP!L936,"")</f>
        <v/>
      </c>
      <c r="G936" s="9" t="str">
        <f>IF(AND(TONGHOP!O936="ThiTN",TONGHOP!P936="TH",TONGHOP!J936="R",TONGHOP!K936&lt;&gt;""),TONGHOP!K936,"")</f>
        <v/>
      </c>
      <c r="H936" s="9" t="str">
        <f>IF(AND(TONGHOP!O936="ThiTN",TONGHOP!P936="TH",TONGHOP!J936="R",TONGHOP!K936&lt;&gt;""),TONGHOP!L936,"")</f>
        <v/>
      </c>
    </row>
    <row r="937" spans="1:8">
      <c r="A937" s="9" t="str">
        <f>IF(AND(TONGHOP!O937="KTHP",TONGHOP!P937="LT",TONGHOP!J937="R",TONGHOP!K937&lt;&gt;""),TONGHOP!K937,"")</f>
        <v/>
      </c>
      <c r="B937" s="9" t="str">
        <f>IF(AND(TONGHOP!O937="KTHP",TONGHOP!P937="LT",TONGHOP!J937="R",TONGHOP!K937&lt;&gt;""),TONGHOP!L937,"")</f>
        <v/>
      </c>
      <c r="C937" s="9" t="str">
        <f>IF(AND(TONGHOP!O937="KTHP",TONGHOP!P937="TN",TONGHOP!J937="R",TONGHOP!K937&lt;&gt;""),TONGHOP!K937,"")</f>
        <v/>
      </c>
      <c r="D937" s="9" t="str">
        <f>IF(AND(TONGHOP!O937="KTHP",TONGHOP!P937="TN",TONGHOP!J937="R",TONGHOP!K937&lt;&gt;""),TONGHOP!L937,"")</f>
        <v/>
      </c>
      <c r="E937" s="9" t="str">
        <f>IF(AND(TONGHOP!O937="ThiTN",TONGHOP!P937="LT",TONGHOP!J937="R",TONGHOP!K937&lt;&gt;""),TONGHOP!K937,"")</f>
        <v/>
      </c>
      <c r="F937" s="9" t="str">
        <f>IF(AND(TONGHOP!O937="ThiTN",TONGHOP!P937="LT",TONGHOP!J937="R",TONGHOP!K937&lt;&gt;""),TONGHOP!L937,"")</f>
        <v/>
      </c>
      <c r="G937" s="9" t="str">
        <f>IF(AND(TONGHOP!O937="ThiTN",TONGHOP!P937="TH",TONGHOP!J937="R",TONGHOP!K937&lt;&gt;""),TONGHOP!K937,"")</f>
        <v/>
      </c>
      <c r="H937" s="9" t="str">
        <f>IF(AND(TONGHOP!O937="ThiTN",TONGHOP!P937="TH",TONGHOP!J937="R",TONGHOP!K937&lt;&gt;""),TONGHOP!L937,"")</f>
        <v/>
      </c>
    </row>
    <row r="938" spans="1:8">
      <c r="A938" s="9" t="str">
        <f>IF(AND(TONGHOP!O938="KTHP",TONGHOP!P938="LT",TONGHOP!J938="R",TONGHOP!K938&lt;&gt;""),TONGHOP!K938,"")</f>
        <v/>
      </c>
      <c r="B938" s="9" t="str">
        <f>IF(AND(TONGHOP!O938="KTHP",TONGHOP!P938="LT",TONGHOP!J938="R",TONGHOP!K938&lt;&gt;""),TONGHOP!L938,"")</f>
        <v/>
      </c>
      <c r="C938" s="9" t="str">
        <f>IF(AND(TONGHOP!O938="KTHP",TONGHOP!P938="TN",TONGHOP!J938="R",TONGHOP!K938&lt;&gt;""),TONGHOP!K938,"")</f>
        <v/>
      </c>
      <c r="D938" s="9" t="str">
        <f>IF(AND(TONGHOP!O938="KTHP",TONGHOP!P938="TN",TONGHOP!J938="R",TONGHOP!K938&lt;&gt;""),TONGHOP!L938,"")</f>
        <v/>
      </c>
      <c r="E938" s="9" t="str">
        <f>IF(AND(TONGHOP!O938="ThiTN",TONGHOP!P938="LT",TONGHOP!J938="R",TONGHOP!K938&lt;&gt;""),TONGHOP!K938,"")</f>
        <v/>
      </c>
      <c r="F938" s="9" t="str">
        <f>IF(AND(TONGHOP!O938="ThiTN",TONGHOP!P938="LT",TONGHOP!J938="R",TONGHOP!K938&lt;&gt;""),TONGHOP!L938,"")</f>
        <v/>
      </c>
      <c r="G938" s="9" t="str">
        <f>IF(AND(TONGHOP!O938="ThiTN",TONGHOP!P938="TH",TONGHOP!J938="R",TONGHOP!K938&lt;&gt;""),TONGHOP!K938,"")</f>
        <v/>
      </c>
      <c r="H938" s="9" t="str">
        <f>IF(AND(TONGHOP!O938="ThiTN",TONGHOP!P938="TH",TONGHOP!J938="R",TONGHOP!K938&lt;&gt;""),TONGHOP!L938,"")</f>
        <v/>
      </c>
    </row>
    <row r="939" spans="1:8">
      <c r="A939" s="9" t="str">
        <f>IF(AND(TONGHOP!O939="KTHP",TONGHOP!P939="LT",TONGHOP!J939="R",TONGHOP!K939&lt;&gt;""),TONGHOP!K939,"")</f>
        <v/>
      </c>
      <c r="B939" s="9" t="str">
        <f>IF(AND(TONGHOP!O939="KTHP",TONGHOP!P939="LT",TONGHOP!J939="R",TONGHOP!K939&lt;&gt;""),TONGHOP!L939,"")</f>
        <v/>
      </c>
      <c r="C939" s="9" t="str">
        <f>IF(AND(TONGHOP!O939="KTHP",TONGHOP!P939="TN",TONGHOP!J939="R",TONGHOP!K939&lt;&gt;""),TONGHOP!K939,"")</f>
        <v/>
      </c>
      <c r="D939" s="9" t="str">
        <f>IF(AND(TONGHOP!O939="KTHP",TONGHOP!P939="TN",TONGHOP!J939="R",TONGHOP!K939&lt;&gt;""),TONGHOP!L939,"")</f>
        <v/>
      </c>
      <c r="E939" s="9" t="str">
        <f>IF(AND(TONGHOP!O939="ThiTN",TONGHOP!P939="LT",TONGHOP!J939="R",TONGHOP!K939&lt;&gt;""),TONGHOP!K939,"")</f>
        <v/>
      </c>
      <c r="F939" s="9" t="str">
        <f>IF(AND(TONGHOP!O939="ThiTN",TONGHOP!P939="LT",TONGHOP!J939="R",TONGHOP!K939&lt;&gt;""),TONGHOP!L939,"")</f>
        <v/>
      </c>
      <c r="G939" s="9" t="str">
        <f>IF(AND(TONGHOP!O939="ThiTN",TONGHOP!P939="TH",TONGHOP!J939="R",TONGHOP!K939&lt;&gt;""),TONGHOP!K939,"")</f>
        <v/>
      </c>
      <c r="H939" s="9" t="str">
        <f>IF(AND(TONGHOP!O939="ThiTN",TONGHOP!P939="TH",TONGHOP!J939="R",TONGHOP!K939&lt;&gt;""),TONGHOP!L939,"")</f>
        <v/>
      </c>
    </row>
    <row r="940" spans="1:8">
      <c r="A940" s="9" t="str">
        <f>IF(AND(TONGHOP!O940="KTHP",TONGHOP!P940="LT",TONGHOP!J940="R",TONGHOP!K940&lt;&gt;""),TONGHOP!K940,"")</f>
        <v/>
      </c>
      <c r="B940" s="9" t="str">
        <f>IF(AND(TONGHOP!O940="KTHP",TONGHOP!P940="LT",TONGHOP!J940="R",TONGHOP!K940&lt;&gt;""),TONGHOP!L940,"")</f>
        <v/>
      </c>
      <c r="C940" s="9" t="str">
        <f>IF(AND(TONGHOP!O940="KTHP",TONGHOP!P940="TN",TONGHOP!J940="R",TONGHOP!K940&lt;&gt;""),TONGHOP!K940,"")</f>
        <v/>
      </c>
      <c r="D940" s="9" t="str">
        <f>IF(AND(TONGHOP!O940="KTHP",TONGHOP!P940="TN",TONGHOP!J940="R",TONGHOP!K940&lt;&gt;""),TONGHOP!L940,"")</f>
        <v/>
      </c>
      <c r="E940" s="9" t="str">
        <f>IF(AND(TONGHOP!O940="ThiTN",TONGHOP!P940="LT",TONGHOP!J940="R",TONGHOP!K940&lt;&gt;""),TONGHOP!K940,"")</f>
        <v/>
      </c>
      <c r="F940" s="9" t="str">
        <f>IF(AND(TONGHOP!O940="ThiTN",TONGHOP!P940="LT",TONGHOP!J940="R",TONGHOP!K940&lt;&gt;""),TONGHOP!L940,"")</f>
        <v/>
      </c>
      <c r="G940" s="9" t="str">
        <f>IF(AND(TONGHOP!O940="ThiTN",TONGHOP!P940="TH",TONGHOP!J940="R",TONGHOP!K940&lt;&gt;""),TONGHOP!K940,"")</f>
        <v/>
      </c>
      <c r="H940" s="9" t="str">
        <f>IF(AND(TONGHOP!O940="ThiTN",TONGHOP!P940="TH",TONGHOP!J940="R",TONGHOP!K940&lt;&gt;""),TONGHOP!L940,"")</f>
        <v/>
      </c>
    </row>
    <row r="941" spans="1:8">
      <c r="A941" s="9" t="str">
        <f>IF(AND(TONGHOP!O941="KTHP",TONGHOP!P941="LT",TONGHOP!J941="R",TONGHOP!K941&lt;&gt;""),TONGHOP!K941,"")</f>
        <v/>
      </c>
      <c r="B941" s="9" t="str">
        <f>IF(AND(TONGHOP!O941="KTHP",TONGHOP!P941="LT",TONGHOP!J941="R",TONGHOP!K941&lt;&gt;""),TONGHOP!L941,"")</f>
        <v/>
      </c>
      <c r="C941" s="9" t="str">
        <f>IF(AND(TONGHOP!O941="KTHP",TONGHOP!P941="TN",TONGHOP!J941="R",TONGHOP!K941&lt;&gt;""),TONGHOP!K941,"")</f>
        <v/>
      </c>
      <c r="D941" s="9" t="str">
        <f>IF(AND(TONGHOP!O941="KTHP",TONGHOP!P941="TN",TONGHOP!J941="R",TONGHOP!K941&lt;&gt;""),TONGHOP!L941,"")</f>
        <v/>
      </c>
      <c r="E941" s="9" t="str">
        <f>IF(AND(TONGHOP!O941="ThiTN",TONGHOP!P941="LT",TONGHOP!J941="R",TONGHOP!K941&lt;&gt;""),TONGHOP!K941,"")</f>
        <v/>
      </c>
      <c r="F941" s="9" t="str">
        <f>IF(AND(TONGHOP!O941="ThiTN",TONGHOP!P941="LT",TONGHOP!J941="R",TONGHOP!K941&lt;&gt;""),TONGHOP!L941,"")</f>
        <v/>
      </c>
      <c r="G941" s="9" t="str">
        <f>IF(AND(TONGHOP!O941="ThiTN",TONGHOP!P941="TH",TONGHOP!J941="R",TONGHOP!K941&lt;&gt;""),TONGHOP!K941,"")</f>
        <v/>
      </c>
      <c r="H941" s="9" t="str">
        <f>IF(AND(TONGHOP!O941="ThiTN",TONGHOP!P941="TH",TONGHOP!J941="R",TONGHOP!K941&lt;&gt;""),TONGHOP!L941,"")</f>
        <v/>
      </c>
    </row>
    <row r="942" spans="1:8">
      <c r="A942" s="9" t="str">
        <f>IF(AND(TONGHOP!O942="KTHP",TONGHOP!P942="LT",TONGHOP!J942="R",TONGHOP!K942&lt;&gt;""),TONGHOP!K942,"")</f>
        <v/>
      </c>
      <c r="B942" s="9" t="str">
        <f>IF(AND(TONGHOP!O942="KTHP",TONGHOP!P942="LT",TONGHOP!J942="R",TONGHOP!K942&lt;&gt;""),TONGHOP!L942,"")</f>
        <v/>
      </c>
      <c r="C942" s="9" t="str">
        <f>IF(AND(TONGHOP!O942="KTHP",TONGHOP!P942="TN",TONGHOP!J942="R",TONGHOP!K942&lt;&gt;""),TONGHOP!K942,"")</f>
        <v/>
      </c>
      <c r="D942" s="9" t="str">
        <f>IF(AND(TONGHOP!O942="KTHP",TONGHOP!P942="TN",TONGHOP!J942="R",TONGHOP!K942&lt;&gt;""),TONGHOP!L942,"")</f>
        <v/>
      </c>
      <c r="E942" s="9" t="str">
        <f>IF(AND(TONGHOP!O942="ThiTN",TONGHOP!P942="LT",TONGHOP!J942="R",TONGHOP!K942&lt;&gt;""),TONGHOP!K942,"")</f>
        <v/>
      </c>
      <c r="F942" s="9" t="str">
        <f>IF(AND(TONGHOP!O942="ThiTN",TONGHOP!P942="LT",TONGHOP!J942="R",TONGHOP!K942&lt;&gt;""),TONGHOP!L942,"")</f>
        <v/>
      </c>
      <c r="G942" s="9" t="str">
        <f>IF(AND(TONGHOP!O942="ThiTN",TONGHOP!P942="TH",TONGHOP!J942="R",TONGHOP!K942&lt;&gt;""),TONGHOP!K942,"")</f>
        <v/>
      </c>
      <c r="H942" s="9" t="str">
        <f>IF(AND(TONGHOP!O942="ThiTN",TONGHOP!P942="TH",TONGHOP!J942="R",TONGHOP!K942&lt;&gt;""),TONGHOP!L942,"")</f>
        <v/>
      </c>
    </row>
    <row r="943" spans="1:8">
      <c r="A943" s="9" t="str">
        <f>IF(AND(TONGHOP!O943="KTHP",TONGHOP!P943="LT",TONGHOP!J943="R",TONGHOP!K943&lt;&gt;""),TONGHOP!K943,"")</f>
        <v/>
      </c>
      <c r="B943" s="9" t="str">
        <f>IF(AND(TONGHOP!O943="KTHP",TONGHOP!P943="LT",TONGHOP!J943="R",TONGHOP!K943&lt;&gt;""),TONGHOP!L943,"")</f>
        <v/>
      </c>
      <c r="C943" s="9" t="str">
        <f>IF(AND(TONGHOP!O943="KTHP",TONGHOP!P943="TN",TONGHOP!J943="R",TONGHOP!K943&lt;&gt;""),TONGHOP!K943,"")</f>
        <v/>
      </c>
      <c r="D943" s="9" t="str">
        <f>IF(AND(TONGHOP!O943="KTHP",TONGHOP!P943="TN",TONGHOP!J943="R",TONGHOP!K943&lt;&gt;""),TONGHOP!L943,"")</f>
        <v/>
      </c>
      <c r="E943" s="9" t="str">
        <f>IF(AND(TONGHOP!O943="ThiTN",TONGHOP!P943="LT",TONGHOP!J943="R",TONGHOP!K943&lt;&gt;""),TONGHOP!K943,"")</f>
        <v/>
      </c>
      <c r="F943" s="9" t="str">
        <f>IF(AND(TONGHOP!O943="ThiTN",TONGHOP!P943="LT",TONGHOP!J943="R",TONGHOP!K943&lt;&gt;""),TONGHOP!L943,"")</f>
        <v/>
      </c>
      <c r="G943" s="9" t="str">
        <f>IF(AND(TONGHOP!O943="ThiTN",TONGHOP!P943="TH",TONGHOP!J943="R",TONGHOP!K943&lt;&gt;""),TONGHOP!K943,"")</f>
        <v/>
      </c>
      <c r="H943" s="9" t="str">
        <f>IF(AND(TONGHOP!O943="ThiTN",TONGHOP!P943="TH",TONGHOP!J943="R",TONGHOP!K943&lt;&gt;""),TONGHOP!L943,"")</f>
        <v/>
      </c>
    </row>
    <row r="944" spans="1:8">
      <c r="A944" s="9" t="str">
        <f>IF(AND(TONGHOP!O944="KTHP",TONGHOP!P944="LT",TONGHOP!J944="R",TONGHOP!K944&lt;&gt;""),TONGHOP!K944,"")</f>
        <v/>
      </c>
      <c r="B944" s="9" t="str">
        <f>IF(AND(TONGHOP!O944="KTHP",TONGHOP!P944="LT",TONGHOP!J944="R",TONGHOP!K944&lt;&gt;""),TONGHOP!L944,"")</f>
        <v/>
      </c>
      <c r="C944" s="9" t="str">
        <f>IF(AND(TONGHOP!O944="KTHP",TONGHOP!P944="TN",TONGHOP!J944="R",TONGHOP!K944&lt;&gt;""),TONGHOP!K944,"")</f>
        <v/>
      </c>
      <c r="D944" s="9" t="str">
        <f>IF(AND(TONGHOP!O944="KTHP",TONGHOP!P944="TN",TONGHOP!J944="R",TONGHOP!K944&lt;&gt;""),TONGHOP!L944,"")</f>
        <v/>
      </c>
      <c r="E944" s="9" t="str">
        <f>IF(AND(TONGHOP!O944="ThiTN",TONGHOP!P944="LT",TONGHOP!J944="R",TONGHOP!K944&lt;&gt;""),TONGHOP!K944,"")</f>
        <v/>
      </c>
      <c r="F944" s="9" t="str">
        <f>IF(AND(TONGHOP!O944="ThiTN",TONGHOP!P944="LT",TONGHOP!J944="R",TONGHOP!K944&lt;&gt;""),TONGHOP!L944,"")</f>
        <v/>
      </c>
      <c r="G944" s="9" t="str">
        <f>IF(AND(TONGHOP!O944="ThiTN",TONGHOP!P944="TH",TONGHOP!J944="R",TONGHOP!K944&lt;&gt;""),TONGHOP!K944,"")</f>
        <v/>
      </c>
      <c r="H944" s="9" t="str">
        <f>IF(AND(TONGHOP!O944="ThiTN",TONGHOP!P944="TH",TONGHOP!J944="R",TONGHOP!K944&lt;&gt;""),TONGHOP!L944,"")</f>
        <v/>
      </c>
    </row>
    <row r="945" spans="1:8">
      <c r="A945" s="9" t="str">
        <f>IF(AND(TONGHOP!O945="KTHP",TONGHOP!P945="LT",TONGHOP!J945="R",TONGHOP!K945&lt;&gt;""),TONGHOP!K945,"")</f>
        <v/>
      </c>
      <c r="B945" s="9" t="str">
        <f>IF(AND(TONGHOP!O945="KTHP",TONGHOP!P945="LT",TONGHOP!J945="R",TONGHOP!K945&lt;&gt;""),TONGHOP!L945,"")</f>
        <v/>
      </c>
      <c r="C945" s="9" t="str">
        <f>IF(AND(TONGHOP!O945="KTHP",TONGHOP!P945="TN",TONGHOP!J945="R",TONGHOP!K945&lt;&gt;""),TONGHOP!K945,"")</f>
        <v/>
      </c>
      <c r="D945" s="9" t="str">
        <f>IF(AND(TONGHOP!O945="KTHP",TONGHOP!P945="TN",TONGHOP!J945="R",TONGHOP!K945&lt;&gt;""),TONGHOP!L945,"")</f>
        <v/>
      </c>
      <c r="E945" s="9" t="str">
        <f>IF(AND(TONGHOP!O945="ThiTN",TONGHOP!P945="LT",TONGHOP!J945="R",TONGHOP!K945&lt;&gt;""),TONGHOP!K945,"")</f>
        <v/>
      </c>
      <c r="F945" s="9" t="str">
        <f>IF(AND(TONGHOP!O945="ThiTN",TONGHOP!P945="LT",TONGHOP!J945="R",TONGHOP!K945&lt;&gt;""),TONGHOP!L945,"")</f>
        <v/>
      </c>
      <c r="G945" s="9" t="str">
        <f>IF(AND(TONGHOP!O945="ThiTN",TONGHOP!P945="TH",TONGHOP!J945="R",TONGHOP!K945&lt;&gt;""),TONGHOP!K945,"")</f>
        <v/>
      </c>
      <c r="H945" s="9" t="str">
        <f>IF(AND(TONGHOP!O945="ThiTN",TONGHOP!P945="TH",TONGHOP!J945="R",TONGHOP!K945&lt;&gt;""),TONGHOP!L945,"")</f>
        <v/>
      </c>
    </row>
    <row r="946" spans="1:8">
      <c r="A946" s="9" t="str">
        <f>IF(AND(TONGHOP!O946="KTHP",TONGHOP!P946="LT",TONGHOP!J946="R",TONGHOP!K946&lt;&gt;""),TONGHOP!K946,"")</f>
        <v/>
      </c>
      <c r="B946" s="9" t="str">
        <f>IF(AND(TONGHOP!O946="KTHP",TONGHOP!P946="LT",TONGHOP!J946="R",TONGHOP!K946&lt;&gt;""),TONGHOP!L946,"")</f>
        <v/>
      </c>
      <c r="C946" s="9" t="str">
        <f>IF(AND(TONGHOP!O946="KTHP",TONGHOP!P946="TN",TONGHOP!J946="R",TONGHOP!K946&lt;&gt;""),TONGHOP!K946,"")</f>
        <v/>
      </c>
      <c r="D946" s="9" t="str">
        <f>IF(AND(TONGHOP!O946="KTHP",TONGHOP!P946="TN",TONGHOP!J946="R",TONGHOP!K946&lt;&gt;""),TONGHOP!L946,"")</f>
        <v/>
      </c>
      <c r="E946" s="9" t="str">
        <f>IF(AND(TONGHOP!O946="ThiTN",TONGHOP!P946="LT",TONGHOP!J946="R",TONGHOP!K946&lt;&gt;""),TONGHOP!K946,"")</f>
        <v/>
      </c>
      <c r="F946" s="9" t="str">
        <f>IF(AND(TONGHOP!O946="ThiTN",TONGHOP!P946="LT",TONGHOP!J946="R",TONGHOP!K946&lt;&gt;""),TONGHOP!L946,"")</f>
        <v/>
      </c>
      <c r="G946" s="9" t="str">
        <f>IF(AND(TONGHOP!O946="ThiTN",TONGHOP!P946="TH",TONGHOP!J946="R",TONGHOP!K946&lt;&gt;""),TONGHOP!K946,"")</f>
        <v/>
      </c>
      <c r="H946" s="9" t="str">
        <f>IF(AND(TONGHOP!O946="ThiTN",TONGHOP!P946="TH",TONGHOP!J946="R",TONGHOP!K946&lt;&gt;""),TONGHOP!L946,"")</f>
        <v/>
      </c>
    </row>
    <row r="947" spans="1:8">
      <c r="A947" s="9" t="str">
        <f>IF(AND(TONGHOP!O947="KTHP",TONGHOP!P947="LT",TONGHOP!J947="R",TONGHOP!K947&lt;&gt;""),TONGHOP!K947,"")</f>
        <v/>
      </c>
      <c r="B947" s="9" t="str">
        <f>IF(AND(TONGHOP!O947="KTHP",TONGHOP!P947="LT",TONGHOP!J947="R",TONGHOP!K947&lt;&gt;""),TONGHOP!L947,"")</f>
        <v/>
      </c>
      <c r="C947" s="9" t="str">
        <f>IF(AND(TONGHOP!O947="KTHP",TONGHOP!P947="TN",TONGHOP!J947="R",TONGHOP!K947&lt;&gt;""),TONGHOP!K947,"")</f>
        <v/>
      </c>
      <c r="D947" s="9" t="str">
        <f>IF(AND(TONGHOP!O947="KTHP",TONGHOP!P947="TN",TONGHOP!J947="R",TONGHOP!K947&lt;&gt;""),TONGHOP!L947,"")</f>
        <v/>
      </c>
      <c r="E947" s="9" t="str">
        <f>IF(AND(TONGHOP!O947="ThiTN",TONGHOP!P947="LT",TONGHOP!J947="R",TONGHOP!K947&lt;&gt;""),TONGHOP!K947,"")</f>
        <v/>
      </c>
      <c r="F947" s="9" t="str">
        <f>IF(AND(TONGHOP!O947="ThiTN",TONGHOP!P947="LT",TONGHOP!J947="R",TONGHOP!K947&lt;&gt;""),TONGHOP!L947,"")</f>
        <v/>
      </c>
      <c r="G947" s="9" t="str">
        <f>IF(AND(TONGHOP!O947="ThiTN",TONGHOP!P947="TH",TONGHOP!J947="R",TONGHOP!K947&lt;&gt;""),TONGHOP!K947,"")</f>
        <v/>
      </c>
      <c r="H947" s="9" t="str">
        <f>IF(AND(TONGHOP!O947="ThiTN",TONGHOP!P947="TH",TONGHOP!J947="R",TONGHOP!K947&lt;&gt;""),TONGHOP!L947,"")</f>
        <v/>
      </c>
    </row>
    <row r="948" spans="1:8">
      <c r="A948" s="9" t="str">
        <f>IF(AND(TONGHOP!O948="KTHP",TONGHOP!P948="LT",TONGHOP!J948="R",TONGHOP!K948&lt;&gt;""),TONGHOP!K948,"")</f>
        <v/>
      </c>
      <c r="B948" s="9" t="str">
        <f>IF(AND(TONGHOP!O948="KTHP",TONGHOP!P948="LT",TONGHOP!J948="R",TONGHOP!K948&lt;&gt;""),TONGHOP!L948,"")</f>
        <v/>
      </c>
      <c r="C948" s="9" t="str">
        <f>IF(AND(TONGHOP!O948="KTHP",TONGHOP!P948="TN",TONGHOP!J948="R",TONGHOP!K948&lt;&gt;""),TONGHOP!K948,"")</f>
        <v/>
      </c>
      <c r="D948" s="9" t="str">
        <f>IF(AND(TONGHOP!O948="KTHP",TONGHOP!P948="TN",TONGHOP!J948="R",TONGHOP!K948&lt;&gt;""),TONGHOP!L948,"")</f>
        <v/>
      </c>
      <c r="E948" s="9" t="str">
        <f>IF(AND(TONGHOP!O948="ThiTN",TONGHOP!P948="LT",TONGHOP!J948="R",TONGHOP!K948&lt;&gt;""),TONGHOP!K948,"")</f>
        <v/>
      </c>
      <c r="F948" s="9" t="str">
        <f>IF(AND(TONGHOP!O948="ThiTN",TONGHOP!P948="LT",TONGHOP!J948="R",TONGHOP!K948&lt;&gt;""),TONGHOP!L948,"")</f>
        <v/>
      </c>
      <c r="G948" s="9" t="str">
        <f>IF(AND(TONGHOP!O948="ThiTN",TONGHOP!P948="TH",TONGHOP!J948="R",TONGHOP!K948&lt;&gt;""),TONGHOP!K948,"")</f>
        <v/>
      </c>
      <c r="H948" s="9" t="str">
        <f>IF(AND(TONGHOP!O948="ThiTN",TONGHOP!P948="TH",TONGHOP!J948="R",TONGHOP!K948&lt;&gt;""),TONGHOP!L948,"")</f>
        <v/>
      </c>
    </row>
    <row r="949" spans="1:8">
      <c r="A949" s="9" t="str">
        <f>IF(AND(TONGHOP!O949="KTHP",TONGHOP!P949="LT",TONGHOP!J949="R",TONGHOP!K949&lt;&gt;""),TONGHOP!K949,"")</f>
        <v/>
      </c>
      <c r="B949" s="9" t="str">
        <f>IF(AND(TONGHOP!O949="KTHP",TONGHOP!P949="LT",TONGHOP!J949="R",TONGHOP!K949&lt;&gt;""),TONGHOP!L949,"")</f>
        <v/>
      </c>
      <c r="C949" s="9" t="str">
        <f>IF(AND(TONGHOP!O949="KTHP",TONGHOP!P949="TN",TONGHOP!J949="R",TONGHOP!K949&lt;&gt;""),TONGHOP!K949,"")</f>
        <v/>
      </c>
      <c r="D949" s="9" t="str">
        <f>IF(AND(TONGHOP!O949="KTHP",TONGHOP!P949="TN",TONGHOP!J949="R",TONGHOP!K949&lt;&gt;""),TONGHOP!L949,"")</f>
        <v/>
      </c>
      <c r="E949" s="9" t="str">
        <f>IF(AND(TONGHOP!O949="ThiTN",TONGHOP!P949="LT",TONGHOP!J949="R",TONGHOP!K949&lt;&gt;""),TONGHOP!K949,"")</f>
        <v/>
      </c>
      <c r="F949" s="9" t="str">
        <f>IF(AND(TONGHOP!O949="ThiTN",TONGHOP!P949="LT",TONGHOP!J949="R",TONGHOP!K949&lt;&gt;""),TONGHOP!L949,"")</f>
        <v/>
      </c>
      <c r="G949" s="9" t="str">
        <f>IF(AND(TONGHOP!O949="ThiTN",TONGHOP!P949="TH",TONGHOP!J949="R",TONGHOP!K949&lt;&gt;""),TONGHOP!K949,"")</f>
        <v/>
      </c>
      <c r="H949" s="9" t="str">
        <f>IF(AND(TONGHOP!O949="ThiTN",TONGHOP!P949="TH",TONGHOP!J949="R",TONGHOP!K949&lt;&gt;""),TONGHOP!L949,"")</f>
        <v/>
      </c>
    </row>
    <row r="950" spans="1:8">
      <c r="A950" s="9" t="str">
        <f>IF(AND(TONGHOP!O950="KTHP",TONGHOP!P950="LT",TONGHOP!J950="R",TONGHOP!K950&lt;&gt;""),TONGHOP!K950,"")</f>
        <v/>
      </c>
      <c r="B950" s="9" t="str">
        <f>IF(AND(TONGHOP!O950="KTHP",TONGHOP!P950="LT",TONGHOP!J950="R",TONGHOP!K950&lt;&gt;""),TONGHOP!L950,"")</f>
        <v/>
      </c>
      <c r="C950" s="9" t="str">
        <f>IF(AND(TONGHOP!O950="KTHP",TONGHOP!P950="TN",TONGHOP!J950="R",TONGHOP!K950&lt;&gt;""),TONGHOP!K950,"")</f>
        <v/>
      </c>
      <c r="D950" s="9" t="str">
        <f>IF(AND(TONGHOP!O950="KTHP",TONGHOP!P950="TN",TONGHOP!J950="R",TONGHOP!K950&lt;&gt;""),TONGHOP!L950,"")</f>
        <v/>
      </c>
      <c r="E950" s="9" t="str">
        <f>IF(AND(TONGHOP!O950="ThiTN",TONGHOP!P950="LT",TONGHOP!J950="R",TONGHOP!K950&lt;&gt;""),TONGHOP!K950,"")</f>
        <v/>
      </c>
      <c r="F950" s="9" t="str">
        <f>IF(AND(TONGHOP!O950="ThiTN",TONGHOP!P950="LT",TONGHOP!J950="R",TONGHOP!K950&lt;&gt;""),TONGHOP!L950,"")</f>
        <v/>
      </c>
      <c r="G950" s="9" t="str">
        <f>IF(AND(TONGHOP!O950="ThiTN",TONGHOP!P950="TH",TONGHOP!J950="R",TONGHOP!K950&lt;&gt;""),TONGHOP!K950,"")</f>
        <v/>
      </c>
      <c r="H950" s="9" t="str">
        <f>IF(AND(TONGHOP!O950="ThiTN",TONGHOP!P950="TH",TONGHOP!J950="R",TONGHOP!K950&lt;&gt;""),TONGHOP!L950,"")</f>
        <v/>
      </c>
    </row>
    <row r="951" spans="1:8">
      <c r="A951" s="9" t="str">
        <f>IF(AND(TONGHOP!O951="KTHP",TONGHOP!P951="LT",TONGHOP!J951="R",TONGHOP!K951&lt;&gt;""),TONGHOP!K951,"")</f>
        <v/>
      </c>
      <c r="B951" s="9" t="str">
        <f>IF(AND(TONGHOP!O951="KTHP",TONGHOP!P951="LT",TONGHOP!J951="R",TONGHOP!K951&lt;&gt;""),TONGHOP!L951,"")</f>
        <v/>
      </c>
      <c r="C951" s="9" t="str">
        <f>IF(AND(TONGHOP!O951="KTHP",TONGHOP!P951="TN",TONGHOP!J951="R",TONGHOP!K951&lt;&gt;""),TONGHOP!K951,"")</f>
        <v/>
      </c>
      <c r="D951" s="9" t="str">
        <f>IF(AND(TONGHOP!O951="KTHP",TONGHOP!P951="TN",TONGHOP!J951="R",TONGHOP!K951&lt;&gt;""),TONGHOP!L951,"")</f>
        <v/>
      </c>
      <c r="E951" s="9" t="str">
        <f>IF(AND(TONGHOP!O951="ThiTN",TONGHOP!P951="LT",TONGHOP!J951="R",TONGHOP!K951&lt;&gt;""),TONGHOP!K951,"")</f>
        <v/>
      </c>
      <c r="F951" s="9" t="str">
        <f>IF(AND(TONGHOP!O951="ThiTN",TONGHOP!P951="LT",TONGHOP!J951="R",TONGHOP!K951&lt;&gt;""),TONGHOP!L951,"")</f>
        <v/>
      </c>
      <c r="G951" s="9" t="str">
        <f>IF(AND(TONGHOP!O951="ThiTN",TONGHOP!P951="TH",TONGHOP!J951="R",TONGHOP!K951&lt;&gt;""),TONGHOP!K951,"")</f>
        <v/>
      </c>
      <c r="H951" s="9" t="str">
        <f>IF(AND(TONGHOP!O951="ThiTN",TONGHOP!P951="TH",TONGHOP!J951="R",TONGHOP!K951&lt;&gt;""),TONGHOP!L951,"")</f>
        <v/>
      </c>
    </row>
    <row r="952" spans="1:8">
      <c r="A952" s="9" t="str">
        <f>IF(AND(TONGHOP!O952="KTHP",TONGHOP!P952="LT",TONGHOP!J952="R",TONGHOP!K952&lt;&gt;""),TONGHOP!K952,"")</f>
        <v/>
      </c>
      <c r="B952" s="9" t="str">
        <f>IF(AND(TONGHOP!O952="KTHP",TONGHOP!P952="LT",TONGHOP!J952="R",TONGHOP!K952&lt;&gt;""),TONGHOP!L952,"")</f>
        <v/>
      </c>
      <c r="C952" s="9" t="str">
        <f>IF(AND(TONGHOP!O952="KTHP",TONGHOP!P952="TN",TONGHOP!J952="R",TONGHOP!K952&lt;&gt;""),TONGHOP!K952,"")</f>
        <v/>
      </c>
      <c r="D952" s="9" t="str">
        <f>IF(AND(TONGHOP!O952="KTHP",TONGHOP!P952="TN",TONGHOP!J952="R",TONGHOP!K952&lt;&gt;""),TONGHOP!L952,"")</f>
        <v/>
      </c>
      <c r="E952" s="9" t="str">
        <f>IF(AND(TONGHOP!O952="ThiTN",TONGHOP!P952="LT",TONGHOP!J952="R",TONGHOP!K952&lt;&gt;""),TONGHOP!K952,"")</f>
        <v/>
      </c>
      <c r="F952" s="9" t="str">
        <f>IF(AND(TONGHOP!O952="ThiTN",TONGHOP!P952="LT",TONGHOP!J952="R",TONGHOP!K952&lt;&gt;""),TONGHOP!L952,"")</f>
        <v/>
      </c>
      <c r="G952" s="9" t="str">
        <f>IF(AND(TONGHOP!O952="ThiTN",TONGHOP!P952="TH",TONGHOP!J952="R",TONGHOP!K952&lt;&gt;""),TONGHOP!K952,"")</f>
        <v/>
      </c>
      <c r="H952" s="9" t="str">
        <f>IF(AND(TONGHOP!O952="ThiTN",TONGHOP!P952="TH",TONGHOP!J952="R",TONGHOP!K952&lt;&gt;""),TONGHOP!L952,"")</f>
        <v/>
      </c>
    </row>
    <row r="953" spans="1:8">
      <c r="A953" s="9" t="str">
        <f>IF(AND(TONGHOP!O953="KTHP",TONGHOP!P953="LT",TONGHOP!J953="R",TONGHOP!K953&lt;&gt;""),TONGHOP!K953,"")</f>
        <v/>
      </c>
      <c r="B953" s="9" t="str">
        <f>IF(AND(TONGHOP!O953="KTHP",TONGHOP!P953="LT",TONGHOP!J953="R",TONGHOP!K953&lt;&gt;""),TONGHOP!L953,"")</f>
        <v/>
      </c>
      <c r="C953" s="9" t="str">
        <f>IF(AND(TONGHOP!O953="KTHP",TONGHOP!P953="TN",TONGHOP!J953="R",TONGHOP!K953&lt;&gt;""),TONGHOP!K953,"")</f>
        <v/>
      </c>
      <c r="D953" s="9" t="str">
        <f>IF(AND(TONGHOP!O953="KTHP",TONGHOP!P953="TN",TONGHOP!J953="R",TONGHOP!K953&lt;&gt;""),TONGHOP!L953,"")</f>
        <v/>
      </c>
      <c r="E953" s="9" t="str">
        <f>IF(AND(TONGHOP!O953="ThiTN",TONGHOP!P953="LT",TONGHOP!J953="R",TONGHOP!K953&lt;&gt;""),TONGHOP!K953,"")</f>
        <v/>
      </c>
      <c r="F953" s="9" t="str">
        <f>IF(AND(TONGHOP!O953="ThiTN",TONGHOP!P953="LT",TONGHOP!J953="R",TONGHOP!K953&lt;&gt;""),TONGHOP!L953,"")</f>
        <v/>
      </c>
      <c r="G953" s="9" t="str">
        <f>IF(AND(TONGHOP!O953="ThiTN",TONGHOP!P953="TH",TONGHOP!J953="R",TONGHOP!K953&lt;&gt;""),TONGHOP!K953,"")</f>
        <v/>
      </c>
      <c r="H953" s="9" t="str">
        <f>IF(AND(TONGHOP!O953="ThiTN",TONGHOP!P953="TH",TONGHOP!J953="R",TONGHOP!K953&lt;&gt;""),TONGHOP!L953,"")</f>
        <v/>
      </c>
    </row>
    <row r="954" spans="1:8">
      <c r="A954" s="9" t="str">
        <f>IF(AND(TONGHOP!O954="KTHP",TONGHOP!P954="LT",TONGHOP!J954="R",TONGHOP!K954&lt;&gt;""),TONGHOP!K954,"")</f>
        <v/>
      </c>
      <c r="B954" s="9" t="str">
        <f>IF(AND(TONGHOP!O954="KTHP",TONGHOP!P954="LT",TONGHOP!J954="R",TONGHOP!K954&lt;&gt;""),TONGHOP!L954,"")</f>
        <v/>
      </c>
      <c r="C954" s="9" t="str">
        <f>IF(AND(TONGHOP!O954="KTHP",TONGHOP!P954="TN",TONGHOP!J954="R",TONGHOP!K954&lt;&gt;""),TONGHOP!K954,"")</f>
        <v/>
      </c>
      <c r="D954" s="9" t="str">
        <f>IF(AND(TONGHOP!O954="KTHP",TONGHOP!P954="TN",TONGHOP!J954="R",TONGHOP!K954&lt;&gt;""),TONGHOP!L954,"")</f>
        <v/>
      </c>
      <c r="E954" s="9" t="str">
        <f>IF(AND(TONGHOP!O954="ThiTN",TONGHOP!P954="LT",TONGHOP!J954="R",TONGHOP!K954&lt;&gt;""),TONGHOP!K954,"")</f>
        <v/>
      </c>
      <c r="F954" s="9" t="str">
        <f>IF(AND(TONGHOP!O954="ThiTN",TONGHOP!P954="LT",TONGHOP!J954="R",TONGHOP!K954&lt;&gt;""),TONGHOP!L954,"")</f>
        <v/>
      </c>
      <c r="G954" s="9" t="str">
        <f>IF(AND(TONGHOP!O954="ThiTN",TONGHOP!P954="TH",TONGHOP!J954="R",TONGHOP!K954&lt;&gt;""),TONGHOP!K954,"")</f>
        <v/>
      </c>
      <c r="H954" s="9" t="str">
        <f>IF(AND(TONGHOP!O954="ThiTN",TONGHOP!P954="TH",TONGHOP!J954="R",TONGHOP!K954&lt;&gt;""),TONGHOP!L954,"")</f>
        <v/>
      </c>
    </row>
    <row r="955" spans="1:8">
      <c r="A955" s="9" t="str">
        <f>IF(AND(TONGHOP!O955="KTHP",TONGHOP!P955="LT",TONGHOP!J955="R",TONGHOP!K955&lt;&gt;""),TONGHOP!K955,"")</f>
        <v/>
      </c>
      <c r="B955" s="9" t="str">
        <f>IF(AND(TONGHOP!O955="KTHP",TONGHOP!P955="LT",TONGHOP!J955="R",TONGHOP!K955&lt;&gt;""),TONGHOP!L955,"")</f>
        <v/>
      </c>
      <c r="C955" s="9" t="str">
        <f>IF(AND(TONGHOP!O955="KTHP",TONGHOP!P955="TN",TONGHOP!J955="R",TONGHOP!K955&lt;&gt;""),TONGHOP!K955,"")</f>
        <v/>
      </c>
      <c r="D955" s="9" t="str">
        <f>IF(AND(TONGHOP!O955="KTHP",TONGHOP!P955="TN",TONGHOP!J955="R",TONGHOP!K955&lt;&gt;""),TONGHOP!L955,"")</f>
        <v/>
      </c>
      <c r="E955" s="9" t="str">
        <f>IF(AND(TONGHOP!O955="ThiTN",TONGHOP!P955="LT",TONGHOP!J955="R",TONGHOP!K955&lt;&gt;""),TONGHOP!K955,"")</f>
        <v/>
      </c>
      <c r="F955" s="9" t="str">
        <f>IF(AND(TONGHOP!O955="ThiTN",TONGHOP!P955="LT",TONGHOP!J955="R",TONGHOP!K955&lt;&gt;""),TONGHOP!L955,"")</f>
        <v/>
      </c>
      <c r="G955" s="9" t="str">
        <f>IF(AND(TONGHOP!O955="ThiTN",TONGHOP!P955="TH",TONGHOP!J955="R",TONGHOP!K955&lt;&gt;""),TONGHOP!K955,"")</f>
        <v/>
      </c>
      <c r="H955" s="9" t="str">
        <f>IF(AND(TONGHOP!O955="ThiTN",TONGHOP!P955="TH",TONGHOP!J955="R",TONGHOP!K955&lt;&gt;""),TONGHOP!L955,"")</f>
        <v/>
      </c>
    </row>
    <row r="956" spans="1:8">
      <c r="A956" s="9" t="str">
        <f>IF(AND(TONGHOP!O956="KTHP",TONGHOP!P956="LT",TONGHOP!J956="R",TONGHOP!K956&lt;&gt;""),TONGHOP!K956,"")</f>
        <v/>
      </c>
      <c r="B956" s="9" t="str">
        <f>IF(AND(TONGHOP!O956="KTHP",TONGHOP!P956="LT",TONGHOP!J956="R",TONGHOP!K956&lt;&gt;""),TONGHOP!L956,"")</f>
        <v/>
      </c>
      <c r="C956" s="9" t="str">
        <f>IF(AND(TONGHOP!O956="KTHP",TONGHOP!P956="TN",TONGHOP!J956="R",TONGHOP!K956&lt;&gt;""),TONGHOP!K956,"")</f>
        <v/>
      </c>
      <c r="D956" s="9" t="str">
        <f>IF(AND(TONGHOP!O956="KTHP",TONGHOP!P956="TN",TONGHOP!J956="R",TONGHOP!K956&lt;&gt;""),TONGHOP!L956,"")</f>
        <v/>
      </c>
      <c r="E956" s="9" t="str">
        <f>IF(AND(TONGHOP!O956="ThiTN",TONGHOP!P956="LT",TONGHOP!J956="R",TONGHOP!K956&lt;&gt;""),TONGHOP!K956,"")</f>
        <v/>
      </c>
      <c r="F956" s="9" t="str">
        <f>IF(AND(TONGHOP!O956="ThiTN",TONGHOP!P956="LT",TONGHOP!J956="R",TONGHOP!K956&lt;&gt;""),TONGHOP!L956,"")</f>
        <v/>
      </c>
      <c r="G956" s="9" t="str">
        <f>IF(AND(TONGHOP!O956="ThiTN",TONGHOP!P956="TH",TONGHOP!J956="R",TONGHOP!K956&lt;&gt;""),TONGHOP!K956,"")</f>
        <v/>
      </c>
      <c r="H956" s="9" t="str">
        <f>IF(AND(TONGHOP!O956="ThiTN",TONGHOP!P956="TH",TONGHOP!J956="R",TONGHOP!K956&lt;&gt;""),TONGHOP!L956,"")</f>
        <v/>
      </c>
    </row>
    <row r="957" spans="1:8">
      <c r="A957" s="9" t="str">
        <f>IF(AND(TONGHOP!O957="KTHP",TONGHOP!P957="LT",TONGHOP!J957="R",TONGHOP!K957&lt;&gt;""),TONGHOP!K957,"")</f>
        <v/>
      </c>
      <c r="B957" s="9" t="str">
        <f>IF(AND(TONGHOP!O957="KTHP",TONGHOP!P957="LT",TONGHOP!J957="R",TONGHOP!K957&lt;&gt;""),TONGHOP!L957,"")</f>
        <v/>
      </c>
      <c r="C957" s="9" t="str">
        <f>IF(AND(TONGHOP!O957="KTHP",TONGHOP!P957="TN",TONGHOP!J957="R",TONGHOP!K957&lt;&gt;""),TONGHOP!K957,"")</f>
        <v/>
      </c>
      <c r="D957" s="9" t="str">
        <f>IF(AND(TONGHOP!O957="KTHP",TONGHOP!P957="TN",TONGHOP!J957="R",TONGHOP!K957&lt;&gt;""),TONGHOP!L957,"")</f>
        <v/>
      </c>
      <c r="E957" s="9" t="str">
        <f>IF(AND(TONGHOP!O957="ThiTN",TONGHOP!P957="LT",TONGHOP!J957="R",TONGHOP!K957&lt;&gt;""),TONGHOP!K957,"")</f>
        <v/>
      </c>
      <c r="F957" s="9" t="str">
        <f>IF(AND(TONGHOP!O957="ThiTN",TONGHOP!P957="LT",TONGHOP!J957="R",TONGHOP!K957&lt;&gt;""),TONGHOP!L957,"")</f>
        <v/>
      </c>
      <c r="G957" s="9" t="str">
        <f>IF(AND(TONGHOP!O957="ThiTN",TONGHOP!P957="TH",TONGHOP!J957="R",TONGHOP!K957&lt;&gt;""),TONGHOP!K957,"")</f>
        <v/>
      </c>
      <c r="H957" s="9" t="str">
        <f>IF(AND(TONGHOP!O957="ThiTN",TONGHOP!P957="TH",TONGHOP!J957="R",TONGHOP!K957&lt;&gt;""),TONGHOP!L957,"")</f>
        <v/>
      </c>
    </row>
    <row r="958" spans="1:8">
      <c r="A958" s="9" t="str">
        <f>IF(AND(TONGHOP!O958="KTHP",TONGHOP!P958="LT",TONGHOP!J958="R",TONGHOP!K958&lt;&gt;""),TONGHOP!K958,"")</f>
        <v/>
      </c>
      <c r="B958" s="9" t="str">
        <f>IF(AND(TONGHOP!O958="KTHP",TONGHOP!P958="LT",TONGHOP!J958="R",TONGHOP!K958&lt;&gt;""),TONGHOP!L958,"")</f>
        <v/>
      </c>
      <c r="C958" s="9" t="str">
        <f>IF(AND(TONGHOP!O958="KTHP",TONGHOP!P958="TN",TONGHOP!J958="R",TONGHOP!K958&lt;&gt;""),TONGHOP!K958,"")</f>
        <v/>
      </c>
      <c r="D958" s="9" t="str">
        <f>IF(AND(TONGHOP!O958="KTHP",TONGHOP!P958="TN",TONGHOP!J958="R",TONGHOP!K958&lt;&gt;""),TONGHOP!L958,"")</f>
        <v/>
      </c>
      <c r="E958" s="9" t="str">
        <f>IF(AND(TONGHOP!O958="ThiTN",TONGHOP!P958="LT",TONGHOP!J958="R",TONGHOP!K958&lt;&gt;""),TONGHOP!K958,"")</f>
        <v/>
      </c>
      <c r="F958" s="9" t="str">
        <f>IF(AND(TONGHOP!O958="ThiTN",TONGHOP!P958="LT",TONGHOP!J958="R",TONGHOP!K958&lt;&gt;""),TONGHOP!L958,"")</f>
        <v/>
      </c>
      <c r="G958" s="9" t="str">
        <f>IF(AND(TONGHOP!O958="ThiTN",TONGHOP!P958="TH",TONGHOP!J958="R",TONGHOP!K958&lt;&gt;""),TONGHOP!K958,"")</f>
        <v/>
      </c>
      <c r="H958" s="9" t="str">
        <f>IF(AND(TONGHOP!O958="ThiTN",TONGHOP!P958="TH",TONGHOP!J958="R",TONGHOP!K958&lt;&gt;""),TONGHOP!L958,"")</f>
        <v/>
      </c>
    </row>
    <row r="959" spans="1:8">
      <c r="A959" s="9" t="str">
        <f>IF(AND(TONGHOP!O959="KTHP",TONGHOP!P959="LT",TONGHOP!J959="R",TONGHOP!K959&lt;&gt;""),TONGHOP!K959,"")</f>
        <v/>
      </c>
      <c r="B959" s="9" t="str">
        <f>IF(AND(TONGHOP!O959="KTHP",TONGHOP!P959="LT",TONGHOP!J959="R",TONGHOP!K959&lt;&gt;""),TONGHOP!L959,"")</f>
        <v/>
      </c>
      <c r="C959" s="9" t="str">
        <f>IF(AND(TONGHOP!O959="KTHP",TONGHOP!P959="TN",TONGHOP!J959="R",TONGHOP!K959&lt;&gt;""),TONGHOP!K959,"")</f>
        <v/>
      </c>
      <c r="D959" s="9" t="str">
        <f>IF(AND(TONGHOP!O959="KTHP",TONGHOP!P959="TN",TONGHOP!J959="R",TONGHOP!K959&lt;&gt;""),TONGHOP!L959,"")</f>
        <v/>
      </c>
      <c r="E959" s="9" t="str">
        <f>IF(AND(TONGHOP!O959="ThiTN",TONGHOP!P959="LT",TONGHOP!J959="R",TONGHOP!K959&lt;&gt;""),TONGHOP!K959,"")</f>
        <v/>
      </c>
      <c r="F959" s="9" t="str">
        <f>IF(AND(TONGHOP!O959="ThiTN",TONGHOP!P959="LT",TONGHOP!J959="R",TONGHOP!K959&lt;&gt;""),TONGHOP!L959,"")</f>
        <v/>
      </c>
      <c r="G959" s="9" t="str">
        <f>IF(AND(TONGHOP!O959="ThiTN",TONGHOP!P959="TH",TONGHOP!J959="R",TONGHOP!K959&lt;&gt;""),TONGHOP!K959,"")</f>
        <v/>
      </c>
      <c r="H959" s="9" t="str">
        <f>IF(AND(TONGHOP!O959="ThiTN",TONGHOP!P959="TH",TONGHOP!J959="R",TONGHOP!K959&lt;&gt;""),TONGHOP!L959,"")</f>
        <v/>
      </c>
    </row>
    <row r="960" spans="1:8">
      <c r="A960" s="9" t="str">
        <f>IF(AND(TONGHOP!O960="KTHP",TONGHOP!P960="LT",TONGHOP!J960="R",TONGHOP!K960&lt;&gt;""),TONGHOP!K960,"")</f>
        <v/>
      </c>
      <c r="B960" s="9" t="str">
        <f>IF(AND(TONGHOP!O960="KTHP",TONGHOP!P960="LT",TONGHOP!J960="R",TONGHOP!K960&lt;&gt;""),TONGHOP!L960,"")</f>
        <v/>
      </c>
      <c r="C960" s="9" t="str">
        <f>IF(AND(TONGHOP!O960="KTHP",TONGHOP!P960="TN",TONGHOP!J960="R",TONGHOP!K960&lt;&gt;""),TONGHOP!K960,"")</f>
        <v/>
      </c>
      <c r="D960" s="9" t="str">
        <f>IF(AND(TONGHOP!O960="KTHP",TONGHOP!P960="TN",TONGHOP!J960="R",TONGHOP!K960&lt;&gt;""),TONGHOP!L960,"")</f>
        <v/>
      </c>
      <c r="E960" s="9" t="str">
        <f>IF(AND(TONGHOP!O960="ThiTN",TONGHOP!P960="LT",TONGHOP!J960="R",TONGHOP!K960&lt;&gt;""),TONGHOP!K960,"")</f>
        <v/>
      </c>
      <c r="F960" s="9" t="str">
        <f>IF(AND(TONGHOP!O960="ThiTN",TONGHOP!P960="LT",TONGHOP!J960="R",TONGHOP!K960&lt;&gt;""),TONGHOP!L960,"")</f>
        <v/>
      </c>
      <c r="G960" s="9" t="str">
        <f>IF(AND(TONGHOP!O960="ThiTN",TONGHOP!P960="TH",TONGHOP!J960="R",TONGHOP!K960&lt;&gt;""),TONGHOP!K960,"")</f>
        <v/>
      </c>
      <c r="H960" s="9" t="str">
        <f>IF(AND(TONGHOP!O960="ThiTN",TONGHOP!P960="TH",TONGHOP!J960="R",TONGHOP!K960&lt;&gt;""),TONGHOP!L960,"")</f>
        <v/>
      </c>
    </row>
    <row r="961" spans="1:8">
      <c r="A961" s="9" t="str">
        <f>IF(AND(TONGHOP!O961="KTHP",TONGHOP!P961="LT",TONGHOP!J961="R",TONGHOP!K961&lt;&gt;""),TONGHOP!K961,"")</f>
        <v/>
      </c>
      <c r="B961" s="9" t="str">
        <f>IF(AND(TONGHOP!O961="KTHP",TONGHOP!P961="LT",TONGHOP!J961="R",TONGHOP!K961&lt;&gt;""),TONGHOP!L961,"")</f>
        <v/>
      </c>
      <c r="C961" s="9" t="str">
        <f>IF(AND(TONGHOP!O961="KTHP",TONGHOP!P961="TN",TONGHOP!J961="R",TONGHOP!K961&lt;&gt;""),TONGHOP!K961,"")</f>
        <v/>
      </c>
      <c r="D961" s="9" t="str">
        <f>IF(AND(TONGHOP!O961="KTHP",TONGHOP!P961="TN",TONGHOP!J961="R",TONGHOP!K961&lt;&gt;""),TONGHOP!L961,"")</f>
        <v/>
      </c>
      <c r="E961" s="9" t="str">
        <f>IF(AND(TONGHOP!O961="ThiTN",TONGHOP!P961="LT",TONGHOP!J961="R",TONGHOP!K961&lt;&gt;""),TONGHOP!K961,"")</f>
        <v/>
      </c>
      <c r="F961" s="9" t="str">
        <f>IF(AND(TONGHOP!O961="ThiTN",TONGHOP!P961="LT",TONGHOP!J961="R",TONGHOP!K961&lt;&gt;""),TONGHOP!L961,"")</f>
        <v/>
      </c>
      <c r="G961" s="9" t="str">
        <f>IF(AND(TONGHOP!O961="ThiTN",TONGHOP!P961="TH",TONGHOP!J961="R",TONGHOP!K961&lt;&gt;""),TONGHOP!K961,"")</f>
        <v/>
      </c>
      <c r="H961" s="9" t="str">
        <f>IF(AND(TONGHOP!O961="ThiTN",TONGHOP!P961="TH",TONGHOP!J961="R",TONGHOP!K961&lt;&gt;""),TONGHOP!L961,"")</f>
        <v/>
      </c>
    </row>
    <row r="962" spans="1:8">
      <c r="A962" s="9" t="str">
        <f>IF(AND(TONGHOP!O962="KTHP",TONGHOP!P962="LT",TONGHOP!J962="R",TONGHOP!K962&lt;&gt;""),TONGHOP!K962,"")</f>
        <v/>
      </c>
      <c r="B962" s="9" t="str">
        <f>IF(AND(TONGHOP!O962="KTHP",TONGHOP!P962="LT",TONGHOP!J962="R",TONGHOP!K962&lt;&gt;""),TONGHOP!L962,"")</f>
        <v/>
      </c>
      <c r="C962" s="9" t="str">
        <f>IF(AND(TONGHOP!O962="KTHP",TONGHOP!P962="TN",TONGHOP!J962="R",TONGHOP!K962&lt;&gt;""),TONGHOP!K962,"")</f>
        <v/>
      </c>
      <c r="D962" s="9" t="str">
        <f>IF(AND(TONGHOP!O962="KTHP",TONGHOP!P962="TN",TONGHOP!J962="R",TONGHOP!K962&lt;&gt;""),TONGHOP!L962,"")</f>
        <v/>
      </c>
      <c r="E962" s="9" t="str">
        <f>IF(AND(TONGHOP!O962="ThiTN",TONGHOP!P962="LT",TONGHOP!J962="R",TONGHOP!K962&lt;&gt;""),TONGHOP!K962,"")</f>
        <v/>
      </c>
      <c r="F962" s="9" t="str">
        <f>IF(AND(TONGHOP!O962="ThiTN",TONGHOP!P962="LT",TONGHOP!J962="R",TONGHOP!K962&lt;&gt;""),TONGHOP!L962,"")</f>
        <v/>
      </c>
      <c r="G962" s="9" t="str">
        <f>IF(AND(TONGHOP!O962="ThiTN",TONGHOP!P962="TH",TONGHOP!J962="R",TONGHOP!K962&lt;&gt;""),TONGHOP!K962,"")</f>
        <v/>
      </c>
      <c r="H962" s="9" t="str">
        <f>IF(AND(TONGHOP!O962="ThiTN",TONGHOP!P962="TH",TONGHOP!J962="R",TONGHOP!K962&lt;&gt;""),TONGHOP!L962,"")</f>
        <v/>
      </c>
    </row>
    <row r="963" spans="1:8">
      <c r="A963" s="9" t="str">
        <f>IF(AND(TONGHOP!O963="KTHP",TONGHOP!P963="LT",TONGHOP!J963="R",TONGHOP!K963&lt;&gt;""),TONGHOP!K963,"")</f>
        <v/>
      </c>
      <c r="B963" s="9" t="str">
        <f>IF(AND(TONGHOP!O963="KTHP",TONGHOP!P963="LT",TONGHOP!J963="R",TONGHOP!K963&lt;&gt;""),TONGHOP!L963,"")</f>
        <v/>
      </c>
      <c r="C963" s="9" t="str">
        <f>IF(AND(TONGHOP!O963="KTHP",TONGHOP!P963="TN",TONGHOP!J963="R",TONGHOP!K963&lt;&gt;""),TONGHOP!K963,"")</f>
        <v/>
      </c>
      <c r="D963" s="9" t="str">
        <f>IF(AND(TONGHOP!O963="KTHP",TONGHOP!P963="TN",TONGHOP!J963="R",TONGHOP!K963&lt;&gt;""),TONGHOP!L963,"")</f>
        <v/>
      </c>
      <c r="E963" s="9" t="str">
        <f>IF(AND(TONGHOP!O963="ThiTN",TONGHOP!P963="LT",TONGHOP!J963="R",TONGHOP!K963&lt;&gt;""),TONGHOP!K963,"")</f>
        <v/>
      </c>
      <c r="F963" s="9" t="str">
        <f>IF(AND(TONGHOP!O963="ThiTN",TONGHOP!P963="LT",TONGHOP!J963="R",TONGHOP!K963&lt;&gt;""),TONGHOP!L963,"")</f>
        <v/>
      </c>
      <c r="G963" s="9" t="str">
        <f>IF(AND(TONGHOP!O963="ThiTN",TONGHOP!P963="TH",TONGHOP!J963="R",TONGHOP!K963&lt;&gt;""),TONGHOP!K963,"")</f>
        <v/>
      </c>
      <c r="H963" s="9" t="str">
        <f>IF(AND(TONGHOP!O963="ThiTN",TONGHOP!P963="TH",TONGHOP!J963="R",TONGHOP!K963&lt;&gt;""),TONGHOP!L963,"")</f>
        <v/>
      </c>
    </row>
    <row r="964" spans="1:8">
      <c r="A964" s="9" t="str">
        <f>IF(AND(TONGHOP!O964="KTHP",TONGHOP!P964="LT",TONGHOP!J964="R",TONGHOP!K964&lt;&gt;""),TONGHOP!K964,"")</f>
        <v/>
      </c>
      <c r="B964" s="9" t="str">
        <f>IF(AND(TONGHOP!O964="KTHP",TONGHOP!P964="LT",TONGHOP!J964="R",TONGHOP!K964&lt;&gt;""),TONGHOP!L964,"")</f>
        <v/>
      </c>
      <c r="C964" s="9" t="str">
        <f>IF(AND(TONGHOP!O964="KTHP",TONGHOP!P964="TN",TONGHOP!J964="R",TONGHOP!K964&lt;&gt;""),TONGHOP!K964,"")</f>
        <v/>
      </c>
      <c r="D964" s="9" t="str">
        <f>IF(AND(TONGHOP!O964="KTHP",TONGHOP!P964="TN",TONGHOP!J964="R",TONGHOP!K964&lt;&gt;""),TONGHOP!L964,"")</f>
        <v/>
      </c>
      <c r="E964" s="9" t="str">
        <f>IF(AND(TONGHOP!O964="ThiTN",TONGHOP!P964="LT",TONGHOP!J964="R",TONGHOP!K964&lt;&gt;""),TONGHOP!K964,"")</f>
        <v/>
      </c>
      <c r="F964" s="9" t="str">
        <f>IF(AND(TONGHOP!O964="ThiTN",TONGHOP!P964="LT",TONGHOP!J964="R",TONGHOP!K964&lt;&gt;""),TONGHOP!L964,"")</f>
        <v/>
      </c>
      <c r="G964" s="9" t="str">
        <f>IF(AND(TONGHOP!O964="ThiTN",TONGHOP!P964="TH",TONGHOP!J964="R",TONGHOP!K964&lt;&gt;""),TONGHOP!K964,"")</f>
        <v/>
      </c>
      <c r="H964" s="9" t="str">
        <f>IF(AND(TONGHOP!O964="ThiTN",TONGHOP!P964="TH",TONGHOP!J964="R",TONGHOP!K964&lt;&gt;""),TONGHOP!L964,"")</f>
        <v/>
      </c>
    </row>
    <row r="965" spans="1:8">
      <c r="A965" s="9" t="str">
        <f>IF(AND(TONGHOP!O965="KTHP",TONGHOP!P965="LT",TONGHOP!J965="R",TONGHOP!K965&lt;&gt;""),TONGHOP!K965,"")</f>
        <v/>
      </c>
      <c r="B965" s="9" t="str">
        <f>IF(AND(TONGHOP!O965="KTHP",TONGHOP!P965="LT",TONGHOP!J965="R",TONGHOP!K965&lt;&gt;""),TONGHOP!L965,"")</f>
        <v/>
      </c>
      <c r="C965" s="9" t="str">
        <f>IF(AND(TONGHOP!O965="KTHP",TONGHOP!P965="TN",TONGHOP!J965="R",TONGHOP!K965&lt;&gt;""),TONGHOP!K965,"")</f>
        <v/>
      </c>
      <c r="D965" s="9" t="str">
        <f>IF(AND(TONGHOP!O965="KTHP",TONGHOP!P965="TN",TONGHOP!J965="R",TONGHOP!K965&lt;&gt;""),TONGHOP!L965,"")</f>
        <v/>
      </c>
      <c r="E965" s="9" t="str">
        <f>IF(AND(TONGHOP!O965="ThiTN",TONGHOP!P965="LT",TONGHOP!J965="R",TONGHOP!K965&lt;&gt;""),TONGHOP!K965,"")</f>
        <v/>
      </c>
      <c r="F965" s="9" t="str">
        <f>IF(AND(TONGHOP!O965="ThiTN",TONGHOP!P965="LT",TONGHOP!J965="R",TONGHOP!K965&lt;&gt;""),TONGHOP!L965,"")</f>
        <v/>
      </c>
      <c r="G965" s="9" t="str">
        <f>IF(AND(TONGHOP!O965="ThiTN",TONGHOP!P965="TH",TONGHOP!J965="R",TONGHOP!K965&lt;&gt;""),TONGHOP!K965,"")</f>
        <v/>
      </c>
      <c r="H965" s="9" t="str">
        <f>IF(AND(TONGHOP!O965="ThiTN",TONGHOP!P965="TH",TONGHOP!J965="R",TONGHOP!K965&lt;&gt;""),TONGHOP!L965,"")</f>
        <v/>
      </c>
    </row>
    <row r="966" spans="1:8">
      <c r="A966" s="9" t="str">
        <f>IF(AND(TONGHOP!O966="KTHP",TONGHOP!P966="LT",TONGHOP!J966="R",TONGHOP!K966&lt;&gt;""),TONGHOP!K966,"")</f>
        <v/>
      </c>
      <c r="B966" s="9" t="str">
        <f>IF(AND(TONGHOP!O966="KTHP",TONGHOP!P966="LT",TONGHOP!J966="R",TONGHOP!K966&lt;&gt;""),TONGHOP!L966,"")</f>
        <v/>
      </c>
      <c r="C966" s="9" t="str">
        <f>IF(AND(TONGHOP!O966="KTHP",TONGHOP!P966="TN",TONGHOP!J966="R",TONGHOP!K966&lt;&gt;""),TONGHOP!K966,"")</f>
        <v/>
      </c>
      <c r="D966" s="9" t="str">
        <f>IF(AND(TONGHOP!O966="KTHP",TONGHOP!P966="TN",TONGHOP!J966="R",TONGHOP!K966&lt;&gt;""),TONGHOP!L966,"")</f>
        <v/>
      </c>
      <c r="E966" s="9" t="str">
        <f>IF(AND(TONGHOP!O966="ThiTN",TONGHOP!P966="LT",TONGHOP!J966="R",TONGHOP!K966&lt;&gt;""),TONGHOP!K966,"")</f>
        <v/>
      </c>
      <c r="F966" s="9" t="str">
        <f>IF(AND(TONGHOP!O966="ThiTN",TONGHOP!P966="LT",TONGHOP!J966="R",TONGHOP!K966&lt;&gt;""),TONGHOP!L966,"")</f>
        <v/>
      </c>
      <c r="G966" s="9" t="str">
        <f>IF(AND(TONGHOP!O966="ThiTN",TONGHOP!P966="TH",TONGHOP!J966="R",TONGHOP!K966&lt;&gt;""),TONGHOP!K966,"")</f>
        <v/>
      </c>
      <c r="H966" s="9" t="str">
        <f>IF(AND(TONGHOP!O966="ThiTN",TONGHOP!P966="TH",TONGHOP!J966="R",TONGHOP!K966&lt;&gt;""),TONGHOP!L966,"")</f>
        <v/>
      </c>
    </row>
    <row r="967" spans="1:8">
      <c r="A967" s="9" t="str">
        <f>IF(AND(TONGHOP!O967="KTHP",TONGHOP!P967="LT",TONGHOP!J967="R",TONGHOP!K967&lt;&gt;""),TONGHOP!K967,"")</f>
        <v/>
      </c>
      <c r="B967" s="9" t="str">
        <f>IF(AND(TONGHOP!O967="KTHP",TONGHOP!P967="LT",TONGHOP!J967="R",TONGHOP!K967&lt;&gt;""),TONGHOP!L967,"")</f>
        <v/>
      </c>
      <c r="C967" s="9" t="str">
        <f>IF(AND(TONGHOP!O967="KTHP",TONGHOP!P967="TN",TONGHOP!J967="R",TONGHOP!K967&lt;&gt;""),TONGHOP!K967,"")</f>
        <v/>
      </c>
      <c r="D967" s="9" t="str">
        <f>IF(AND(TONGHOP!O967="KTHP",TONGHOP!P967="TN",TONGHOP!J967="R",TONGHOP!K967&lt;&gt;""),TONGHOP!L967,"")</f>
        <v/>
      </c>
      <c r="E967" s="9" t="str">
        <f>IF(AND(TONGHOP!O967="ThiTN",TONGHOP!P967="LT",TONGHOP!J967="R",TONGHOP!K967&lt;&gt;""),TONGHOP!K967,"")</f>
        <v/>
      </c>
      <c r="F967" s="9" t="str">
        <f>IF(AND(TONGHOP!O967="ThiTN",TONGHOP!P967="LT",TONGHOP!J967="R",TONGHOP!K967&lt;&gt;""),TONGHOP!L967,"")</f>
        <v/>
      </c>
      <c r="G967" s="9" t="str">
        <f>IF(AND(TONGHOP!O967="ThiTN",TONGHOP!P967="TH",TONGHOP!J967="R",TONGHOP!K967&lt;&gt;""),TONGHOP!K967,"")</f>
        <v/>
      </c>
      <c r="H967" s="9" t="str">
        <f>IF(AND(TONGHOP!O967="ThiTN",TONGHOP!P967="TH",TONGHOP!J967="R",TONGHOP!K967&lt;&gt;""),TONGHOP!L967,"")</f>
        <v/>
      </c>
    </row>
    <row r="968" spans="1:8">
      <c r="A968" s="9" t="str">
        <f>IF(AND(TONGHOP!O968="KTHP",TONGHOP!P968="LT",TONGHOP!J968="R",TONGHOP!K968&lt;&gt;""),TONGHOP!K968,"")</f>
        <v/>
      </c>
      <c r="B968" s="9" t="str">
        <f>IF(AND(TONGHOP!O968="KTHP",TONGHOP!P968="LT",TONGHOP!J968="R",TONGHOP!K968&lt;&gt;""),TONGHOP!L968,"")</f>
        <v/>
      </c>
      <c r="C968" s="9" t="str">
        <f>IF(AND(TONGHOP!O968="KTHP",TONGHOP!P968="TN",TONGHOP!J968="R",TONGHOP!K968&lt;&gt;""),TONGHOP!K968,"")</f>
        <v/>
      </c>
      <c r="D968" s="9" t="str">
        <f>IF(AND(TONGHOP!O968="KTHP",TONGHOP!P968="TN",TONGHOP!J968="R",TONGHOP!K968&lt;&gt;""),TONGHOP!L968,"")</f>
        <v/>
      </c>
      <c r="E968" s="9" t="str">
        <f>IF(AND(TONGHOP!O968="ThiTN",TONGHOP!P968="LT",TONGHOP!J968="R",TONGHOP!K968&lt;&gt;""),TONGHOP!K968,"")</f>
        <v/>
      </c>
      <c r="F968" s="9" t="str">
        <f>IF(AND(TONGHOP!O968="ThiTN",TONGHOP!P968="LT",TONGHOP!J968="R",TONGHOP!K968&lt;&gt;""),TONGHOP!L968,"")</f>
        <v/>
      </c>
      <c r="G968" s="9" t="str">
        <f>IF(AND(TONGHOP!O968="ThiTN",TONGHOP!P968="TH",TONGHOP!J968="R",TONGHOP!K968&lt;&gt;""),TONGHOP!K968,"")</f>
        <v/>
      </c>
      <c r="H968" s="9" t="str">
        <f>IF(AND(TONGHOP!O968="ThiTN",TONGHOP!P968="TH",TONGHOP!J968="R",TONGHOP!K968&lt;&gt;""),TONGHOP!L968,"")</f>
        <v/>
      </c>
    </row>
    <row r="969" spans="1:8">
      <c r="A969" s="9" t="str">
        <f>IF(AND(TONGHOP!O969="KTHP",TONGHOP!P969="LT",TONGHOP!J969="R",TONGHOP!K969&lt;&gt;""),TONGHOP!K969,"")</f>
        <v/>
      </c>
      <c r="B969" s="9" t="str">
        <f>IF(AND(TONGHOP!O969="KTHP",TONGHOP!P969="LT",TONGHOP!J969="R",TONGHOP!K969&lt;&gt;""),TONGHOP!L969,"")</f>
        <v/>
      </c>
      <c r="C969" s="9" t="str">
        <f>IF(AND(TONGHOP!O969="KTHP",TONGHOP!P969="TN",TONGHOP!J969="R",TONGHOP!K969&lt;&gt;""),TONGHOP!K969,"")</f>
        <v/>
      </c>
      <c r="D969" s="9" t="str">
        <f>IF(AND(TONGHOP!O969="KTHP",TONGHOP!P969="TN",TONGHOP!J969="R",TONGHOP!K969&lt;&gt;""),TONGHOP!L969,"")</f>
        <v/>
      </c>
      <c r="E969" s="9" t="str">
        <f>IF(AND(TONGHOP!O969="ThiTN",TONGHOP!P969="LT",TONGHOP!J969="R",TONGHOP!K969&lt;&gt;""),TONGHOP!K969,"")</f>
        <v/>
      </c>
      <c r="F969" s="9" t="str">
        <f>IF(AND(TONGHOP!O969="ThiTN",TONGHOP!P969="LT",TONGHOP!J969="R",TONGHOP!K969&lt;&gt;""),TONGHOP!L969,"")</f>
        <v/>
      </c>
      <c r="G969" s="9" t="str">
        <f>IF(AND(TONGHOP!O969="ThiTN",TONGHOP!P969="TH",TONGHOP!J969="R",TONGHOP!K969&lt;&gt;""),TONGHOP!K969,"")</f>
        <v/>
      </c>
      <c r="H969" s="9" t="str">
        <f>IF(AND(TONGHOP!O969="ThiTN",TONGHOP!P969="TH",TONGHOP!J969="R",TONGHOP!K969&lt;&gt;""),TONGHOP!L969,"")</f>
        <v/>
      </c>
    </row>
    <row r="970" spans="1:8">
      <c r="A970" s="9" t="str">
        <f>IF(AND(TONGHOP!O970="KTHP",TONGHOP!P970="LT",TONGHOP!J970="R",TONGHOP!K970&lt;&gt;""),TONGHOP!K970,"")</f>
        <v/>
      </c>
      <c r="B970" s="9" t="str">
        <f>IF(AND(TONGHOP!O970="KTHP",TONGHOP!P970="LT",TONGHOP!J970="R",TONGHOP!K970&lt;&gt;""),TONGHOP!L970,"")</f>
        <v/>
      </c>
      <c r="C970" s="9" t="str">
        <f>IF(AND(TONGHOP!O970="KTHP",TONGHOP!P970="TN",TONGHOP!J970="R",TONGHOP!K970&lt;&gt;""),TONGHOP!K970,"")</f>
        <v/>
      </c>
      <c r="D970" s="9" t="str">
        <f>IF(AND(TONGHOP!O970="KTHP",TONGHOP!P970="TN",TONGHOP!J970="R",TONGHOP!K970&lt;&gt;""),TONGHOP!L970,"")</f>
        <v/>
      </c>
      <c r="E970" s="9" t="str">
        <f>IF(AND(TONGHOP!O970="ThiTN",TONGHOP!P970="LT",TONGHOP!J970="R",TONGHOP!K970&lt;&gt;""),TONGHOP!K970,"")</f>
        <v/>
      </c>
      <c r="F970" s="9" t="str">
        <f>IF(AND(TONGHOP!O970="ThiTN",TONGHOP!P970="LT",TONGHOP!J970="R",TONGHOP!K970&lt;&gt;""),TONGHOP!L970,"")</f>
        <v/>
      </c>
      <c r="G970" s="9" t="str">
        <f>IF(AND(TONGHOP!O970="ThiTN",TONGHOP!P970="TH",TONGHOP!J970="R",TONGHOP!K970&lt;&gt;""),TONGHOP!K970,"")</f>
        <v/>
      </c>
      <c r="H970" s="9" t="str">
        <f>IF(AND(TONGHOP!O970="ThiTN",TONGHOP!P970="TH",TONGHOP!J970="R",TONGHOP!K970&lt;&gt;""),TONGHOP!L970,"")</f>
        <v/>
      </c>
    </row>
    <row r="971" spans="1:8">
      <c r="A971" s="9" t="str">
        <f>IF(AND(TONGHOP!O971="KTHP",TONGHOP!P971="LT",TONGHOP!J971="R",TONGHOP!K971&lt;&gt;""),TONGHOP!K971,"")</f>
        <v/>
      </c>
      <c r="B971" s="9" t="str">
        <f>IF(AND(TONGHOP!O971="KTHP",TONGHOP!P971="LT",TONGHOP!J971="R",TONGHOP!K971&lt;&gt;""),TONGHOP!L971,"")</f>
        <v/>
      </c>
      <c r="C971" s="9" t="str">
        <f>IF(AND(TONGHOP!O971="KTHP",TONGHOP!P971="TN",TONGHOP!J971="R",TONGHOP!K971&lt;&gt;""),TONGHOP!K971,"")</f>
        <v/>
      </c>
      <c r="D971" s="9" t="str">
        <f>IF(AND(TONGHOP!O971="KTHP",TONGHOP!P971="TN",TONGHOP!J971="R",TONGHOP!K971&lt;&gt;""),TONGHOP!L971,"")</f>
        <v/>
      </c>
      <c r="E971" s="9" t="str">
        <f>IF(AND(TONGHOP!O971="ThiTN",TONGHOP!P971="LT",TONGHOP!J971="R",TONGHOP!K971&lt;&gt;""),TONGHOP!K971,"")</f>
        <v/>
      </c>
      <c r="F971" s="9" t="str">
        <f>IF(AND(TONGHOP!O971="ThiTN",TONGHOP!P971="LT",TONGHOP!J971="R",TONGHOP!K971&lt;&gt;""),TONGHOP!L971,"")</f>
        <v/>
      </c>
      <c r="G971" s="9" t="str">
        <f>IF(AND(TONGHOP!O971="ThiTN",TONGHOP!P971="TH",TONGHOP!J971="R",TONGHOP!K971&lt;&gt;""),TONGHOP!K971,"")</f>
        <v/>
      </c>
      <c r="H971" s="9" t="str">
        <f>IF(AND(TONGHOP!O971="ThiTN",TONGHOP!P971="TH",TONGHOP!J971="R",TONGHOP!K971&lt;&gt;""),TONGHOP!L971,"")</f>
        <v/>
      </c>
    </row>
    <row r="972" spans="1:8">
      <c r="A972" s="9" t="str">
        <f>IF(AND(TONGHOP!O972="KTHP",TONGHOP!P972="LT",TONGHOP!J972="R",TONGHOP!K972&lt;&gt;""),TONGHOP!K972,"")</f>
        <v/>
      </c>
      <c r="B972" s="9" t="str">
        <f>IF(AND(TONGHOP!O972="KTHP",TONGHOP!P972="LT",TONGHOP!J972="R",TONGHOP!K972&lt;&gt;""),TONGHOP!L972,"")</f>
        <v/>
      </c>
      <c r="C972" s="9" t="str">
        <f>IF(AND(TONGHOP!O972="KTHP",TONGHOP!P972="TN",TONGHOP!J972="R",TONGHOP!K972&lt;&gt;""),TONGHOP!K972,"")</f>
        <v/>
      </c>
      <c r="D972" s="9" t="str">
        <f>IF(AND(TONGHOP!O972="KTHP",TONGHOP!P972="TN",TONGHOP!J972="R",TONGHOP!K972&lt;&gt;""),TONGHOP!L972,"")</f>
        <v/>
      </c>
      <c r="E972" s="9" t="str">
        <f>IF(AND(TONGHOP!O972="ThiTN",TONGHOP!P972="LT",TONGHOP!J972="R",TONGHOP!K972&lt;&gt;""),TONGHOP!K972,"")</f>
        <v/>
      </c>
      <c r="F972" s="9" t="str">
        <f>IF(AND(TONGHOP!O972="ThiTN",TONGHOP!P972="LT",TONGHOP!J972="R",TONGHOP!K972&lt;&gt;""),TONGHOP!L972,"")</f>
        <v/>
      </c>
      <c r="G972" s="9" t="str">
        <f>IF(AND(TONGHOP!O972="ThiTN",TONGHOP!P972="TH",TONGHOP!J972="R",TONGHOP!K972&lt;&gt;""),TONGHOP!K972,"")</f>
        <v/>
      </c>
      <c r="H972" s="9" t="str">
        <f>IF(AND(TONGHOP!O972="ThiTN",TONGHOP!P972="TH",TONGHOP!J972="R",TONGHOP!K972&lt;&gt;""),TONGHOP!L972,"")</f>
        <v/>
      </c>
    </row>
    <row r="973" spans="1:8">
      <c r="A973" s="9" t="str">
        <f>IF(AND(TONGHOP!O973="KTHP",TONGHOP!P973="LT",TONGHOP!J973="R",TONGHOP!K973&lt;&gt;""),TONGHOP!K973,"")</f>
        <v/>
      </c>
      <c r="B973" s="9" t="str">
        <f>IF(AND(TONGHOP!O973="KTHP",TONGHOP!P973="LT",TONGHOP!J973="R",TONGHOP!K973&lt;&gt;""),TONGHOP!L973,"")</f>
        <v/>
      </c>
      <c r="C973" s="9" t="str">
        <f>IF(AND(TONGHOP!O973="KTHP",TONGHOP!P973="TN",TONGHOP!J973="R",TONGHOP!K973&lt;&gt;""),TONGHOP!K973,"")</f>
        <v/>
      </c>
      <c r="D973" s="9" t="str">
        <f>IF(AND(TONGHOP!O973="KTHP",TONGHOP!P973="TN",TONGHOP!J973="R",TONGHOP!K973&lt;&gt;""),TONGHOP!L973,"")</f>
        <v/>
      </c>
      <c r="E973" s="9" t="str">
        <f>IF(AND(TONGHOP!O973="ThiTN",TONGHOP!P973="LT",TONGHOP!J973="R",TONGHOP!K973&lt;&gt;""),TONGHOP!K973,"")</f>
        <v/>
      </c>
      <c r="F973" s="9" t="str">
        <f>IF(AND(TONGHOP!O973="ThiTN",TONGHOP!P973="LT",TONGHOP!J973="R",TONGHOP!K973&lt;&gt;""),TONGHOP!L973,"")</f>
        <v/>
      </c>
      <c r="G973" s="9" t="str">
        <f>IF(AND(TONGHOP!O973="ThiTN",TONGHOP!P973="TH",TONGHOP!J973="R",TONGHOP!K973&lt;&gt;""),TONGHOP!K973,"")</f>
        <v/>
      </c>
      <c r="H973" s="9" t="str">
        <f>IF(AND(TONGHOP!O973="ThiTN",TONGHOP!P973="TH",TONGHOP!J973="R",TONGHOP!K973&lt;&gt;""),TONGHOP!L973,"")</f>
        <v/>
      </c>
    </row>
    <row r="974" spans="1:8">
      <c r="A974" s="9" t="str">
        <f>IF(AND(TONGHOP!O974="KTHP",TONGHOP!P974="LT",TONGHOP!J974="R",TONGHOP!K974&lt;&gt;""),TONGHOP!K974,"")</f>
        <v/>
      </c>
      <c r="B974" s="9" t="str">
        <f>IF(AND(TONGHOP!O974="KTHP",TONGHOP!P974="LT",TONGHOP!J974="R",TONGHOP!K974&lt;&gt;""),TONGHOP!L974,"")</f>
        <v/>
      </c>
      <c r="C974" s="9" t="str">
        <f>IF(AND(TONGHOP!O974="KTHP",TONGHOP!P974="TN",TONGHOP!J974="R",TONGHOP!K974&lt;&gt;""),TONGHOP!K974,"")</f>
        <v/>
      </c>
      <c r="D974" s="9" t="str">
        <f>IF(AND(TONGHOP!O974="KTHP",TONGHOP!P974="TN",TONGHOP!J974="R",TONGHOP!K974&lt;&gt;""),TONGHOP!L974,"")</f>
        <v/>
      </c>
      <c r="E974" s="9" t="str">
        <f>IF(AND(TONGHOP!O974="ThiTN",TONGHOP!P974="LT",TONGHOP!J974="R",TONGHOP!K974&lt;&gt;""),TONGHOP!K974,"")</f>
        <v/>
      </c>
      <c r="F974" s="9" t="str">
        <f>IF(AND(TONGHOP!O974="ThiTN",TONGHOP!P974="LT",TONGHOP!J974="R",TONGHOP!K974&lt;&gt;""),TONGHOP!L974,"")</f>
        <v/>
      </c>
      <c r="G974" s="9" t="str">
        <f>IF(AND(TONGHOP!O974="ThiTN",TONGHOP!P974="TH",TONGHOP!J974="R",TONGHOP!K974&lt;&gt;""),TONGHOP!K974,"")</f>
        <v/>
      </c>
      <c r="H974" s="9" t="str">
        <f>IF(AND(TONGHOP!O974="ThiTN",TONGHOP!P974="TH",TONGHOP!J974="R",TONGHOP!K974&lt;&gt;""),TONGHOP!L974,"")</f>
        <v/>
      </c>
    </row>
    <row r="975" spans="1:8">
      <c r="A975" s="9" t="str">
        <f>IF(AND(TONGHOP!O975="KTHP",TONGHOP!P975="LT",TONGHOP!J975="R",TONGHOP!K975&lt;&gt;""),TONGHOP!K975,"")</f>
        <v/>
      </c>
      <c r="B975" s="9" t="str">
        <f>IF(AND(TONGHOP!O975="KTHP",TONGHOP!P975="LT",TONGHOP!J975="R",TONGHOP!K975&lt;&gt;""),TONGHOP!L975,"")</f>
        <v/>
      </c>
      <c r="C975" s="9" t="str">
        <f>IF(AND(TONGHOP!O975="KTHP",TONGHOP!P975="TN",TONGHOP!J975="R",TONGHOP!K975&lt;&gt;""),TONGHOP!K975,"")</f>
        <v/>
      </c>
      <c r="D975" s="9" t="str">
        <f>IF(AND(TONGHOP!O975="KTHP",TONGHOP!P975="TN",TONGHOP!J975="R",TONGHOP!K975&lt;&gt;""),TONGHOP!L975,"")</f>
        <v/>
      </c>
      <c r="E975" s="9" t="str">
        <f>IF(AND(TONGHOP!O975="ThiTN",TONGHOP!P975="LT",TONGHOP!J975="R",TONGHOP!K975&lt;&gt;""),TONGHOP!K975,"")</f>
        <v/>
      </c>
      <c r="F975" s="9" t="str">
        <f>IF(AND(TONGHOP!O975="ThiTN",TONGHOP!P975="LT",TONGHOP!J975="R",TONGHOP!K975&lt;&gt;""),TONGHOP!L975,"")</f>
        <v/>
      </c>
      <c r="G975" s="9" t="str">
        <f>IF(AND(TONGHOP!O975="ThiTN",TONGHOP!P975="TH",TONGHOP!J975="R",TONGHOP!K975&lt;&gt;""),TONGHOP!K975,"")</f>
        <v/>
      </c>
      <c r="H975" s="9" t="str">
        <f>IF(AND(TONGHOP!O975="ThiTN",TONGHOP!P975="TH",TONGHOP!J975="R",TONGHOP!K975&lt;&gt;""),TONGHOP!L975,"")</f>
        <v/>
      </c>
    </row>
    <row r="976" spans="1:8">
      <c r="A976" s="9" t="str">
        <f>IF(AND(TONGHOP!O976="KTHP",TONGHOP!P976="LT",TONGHOP!J976="R",TONGHOP!K976&lt;&gt;""),TONGHOP!K976,"")</f>
        <v/>
      </c>
      <c r="B976" s="9" t="str">
        <f>IF(AND(TONGHOP!O976="KTHP",TONGHOP!P976="LT",TONGHOP!J976="R",TONGHOP!K976&lt;&gt;""),TONGHOP!L976,"")</f>
        <v/>
      </c>
      <c r="C976" s="9" t="str">
        <f>IF(AND(TONGHOP!O976="KTHP",TONGHOP!P976="TN",TONGHOP!J976="R",TONGHOP!K976&lt;&gt;""),TONGHOP!K976,"")</f>
        <v/>
      </c>
      <c r="D976" s="9" t="str">
        <f>IF(AND(TONGHOP!O976="KTHP",TONGHOP!P976="TN",TONGHOP!J976="R",TONGHOP!K976&lt;&gt;""),TONGHOP!L976,"")</f>
        <v/>
      </c>
      <c r="E976" s="9" t="str">
        <f>IF(AND(TONGHOP!O976="ThiTN",TONGHOP!P976="LT",TONGHOP!J976="R",TONGHOP!K976&lt;&gt;""),TONGHOP!K976,"")</f>
        <v/>
      </c>
      <c r="F976" s="9" t="str">
        <f>IF(AND(TONGHOP!O976="ThiTN",TONGHOP!P976="LT",TONGHOP!J976="R",TONGHOP!K976&lt;&gt;""),TONGHOP!L976,"")</f>
        <v/>
      </c>
      <c r="G976" s="9" t="str">
        <f>IF(AND(TONGHOP!O976="ThiTN",TONGHOP!P976="TH",TONGHOP!J976="R",TONGHOP!K976&lt;&gt;""),TONGHOP!K976,"")</f>
        <v/>
      </c>
      <c r="H976" s="9" t="str">
        <f>IF(AND(TONGHOP!O976="ThiTN",TONGHOP!P976="TH",TONGHOP!J976="R",TONGHOP!K976&lt;&gt;""),TONGHOP!L976,"")</f>
        <v/>
      </c>
    </row>
    <row r="977" spans="1:8">
      <c r="A977" s="9" t="str">
        <f>IF(AND(TONGHOP!O977="KTHP",TONGHOP!P977="LT",TONGHOP!J977="R",TONGHOP!K977&lt;&gt;""),TONGHOP!K977,"")</f>
        <v/>
      </c>
      <c r="B977" s="9" t="str">
        <f>IF(AND(TONGHOP!O977="KTHP",TONGHOP!P977="LT",TONGHOP!J977="R",TONGHOP!K977&lt;&gt;""),TONGHOP!L977,"")</f>
        <v/>
      </c>
      <c r="C977" s="9" t="str">
        <f>IF(AND(TONGHOP!O977="KTHP",TONGHOP!P977="TN",TONGHOP!J977="R",TONGHOP!K977&lt;&gt;""),TONGHOP!K977,"")</f>
        <v/>
      </c>
      <c r="D977" s="9" t="str">
        <f>IF(AND(TONGHOP!O977="KTHP",TONGHOP!P977="TN",TONGHOP!J977="R",TONGHOP!K977&lt;&gt;""),TONGHOP!L977,"")</f>
        <v/>
      </c>
      <c r="E977" s="9" t="str">
        <f>IF(AND(TONGHOP!O977="ThiTN",TONGHOP!P977="LT",TONGHOP!J977="R",TONGHOP!K977&lt;&gt;""),TONGHOP!K977,"")</f>
        <v/>
      </c>
      <c r="F977" s="9" t="str">
        <f>IF(AND(TONGHOP!O977="ThiTN",TONGHOP!P977="LT",TONGHOP!J977="R",TONGHOP!K977&lt;&gt;""),TONGHOP!L977,"")</f>
        <v/>
      </c>
      <c r="G977" s="9" t="str">
        <f>IF(AND(TONGHOP!O977="ThiTN",TONGHOP!P977="TH",TONGHOP!J977="R",TONGHOP!K977&lt;&gt;""),TONGHOP!K977,"")</f>
        <v/>
      </c>
      <c r="H977" s="9" t="str">
        <f>IF(AND(TONGHOP!O977="ThiTN",TONGHOP!P977="TH",TONGHOP!J977="R",TONGHOP!K977&lt;&gt;""),TONGHOP!L977,"")</f>
        <v/>
      </c>
    </row>
    <row r="978" spans="1:8">
      <c r="A978" s="9" t="str">
        <f>IF(AND(TONGHOP!O978="KTHP",TONGHOP!P978="LT",TONGHOP!J978="R",TONGHOP!K978&lt;&gt;""),TONGHOP!K978,"")</f>
        <v/>
      </c>
      <c r="B978" s="9" t="str">
        <f>IF(AND(TONGHOP!O978="KTHP",TONGHOP!P978="LT",TONGHOP!J978="R",TONGHOP!K978&lt;&gt;""),TONGHOP!L978,"")</f>
        <v/>
      </c>
      <c r="C978" s="9" t="str">
        <f>IF(AND(TONGHOP!O978="KTHP",TONGHOP!P978="TN",TONGHOP!J978="R",TONGHOP!K978&lt;&gt;""),TONGHOP!K978,"")</f>
        <v/>
      </c>
      <c r="D978" s="9" t="str">
        <f>IF(AND(TONGHOP!O978="KTHP",TONGHOP!P978="TN",TONGHOP!J978="R",TONGHOP!K978&lt;&gt;""),TONGHOP!L978,"")</f>
        <v/>
      </c>
      <c r="E978" s="9" t="str">
        <f>IF(AND(TONGHOP!O978="ThiTN",TONGHOP!P978="LT",TONGHOP!J978="R",TONGHOP!K978&lt;&gt;""),TONGHOP!K978,"")</f>
        <v/>
      </c>
      <c r="F978" s="9" t="str">
        <f>IF(AND(TONGHOP!O978="ThiTN",TONGHOP!P978="LT",TONGHOP!J978="R",TONGHOP!K978&lt;&gt;""),TONGHOP!L978,"")</f>
        <v/>
      </c>
      <c r="G978" s="9" t="str">
        <f>IF(AND(TONGHOP!O978="ThiTN",TONGHOP!P978="TH",TONGHOP!J978="R",TONGHOP!K978&lt;&gt;""),TONGHOP!K978,"")</f>
        <v/>
      </c>
      <c r="H978" s="9" t="str">
        <f>IF(AND(TONGHOP!O978="ThiTN",TONGHOP!P978="TH",TONGHOP!J978="R",TONGHOP!K978&lt;&gt;""),TONGHOP!L978,"")</f>
        <v/>
      </c>
    </row>
    <row r="979" spans="1:8">
      <c r="A979" s="9" t="str">
        <f>IF(AND(TONGHOP!O979="KTHP",TONGHOP!P979="LT",TONGHOP!J979="R",TONGHOP!K979&lt;&gt;""),TONGHOP!K979,"")</f>
        <v/>
      </c>
      <c r="B979" s="9" t="str">
        <f>IF(AND(TONGHOP!O979="KTHP",TONGHOP!P979="LT",TONGHOP!J979="R",TONGHOP!K979&lt;&gt;""),TONGHOP!L979,"")</f>
        <v/>
      </c>
      <c r="C979" s="9" t="str">
        <f>IF(AND(TONGHOP!O979="KTHP",TONGHOP!P979="TN",TONGHOP!J979="R",TONGHOP!K979&lt;&gt;""),TONGHOP!K979,"")</f>
        <v/>
      </c>
      <c r="D979" s="9" t="str">
        <f>IF(AND(TONGHOP!O979="KTHP",TONGHOP!P979="TN",TONGHOP!J979="R",TONGHOP!K979&lt;&gt;""),TONGHOP!L979,"")</f>
        <v/>
      </c>
      <c r="E979" s="9" t="str">
        <f>IF(AND(TONGHOP!O979="ThiTN",TONGHOP!P979="LT",TONGHOP!J979="R",TONGHOP!K979&lt;&gt;""),TONGHOP!K979,"")</f>
        <v/>
      </c>
      <c r="F979" s="9" t="str">
        <f>IF(AND(TONGHOP!O979="ThiTN",TONGHOP!P979="LT",TONGHOP!J979="R",TONGHOP!K979&lt;&gt;""),TONGHOP!L979,"")</f>
        <v/>
      </c>
      <c r="G979" s="9" t="str">
        <f>IF(AND(TONGHOP!O979="ThiTN",TONGHOP!P979="TH",TONGHOP!J979="R",TONGHOP!K979&lt;&gt;""),TONGHOP!K979,"")</f>
        <v/>
      </c>
      <c r="H979" s="9" t="str">
        <f>IF(AND(TONGHOP!O979="ThiTN",TONGHOP!P979="TH",TONGHOP!J979="R",TONGHOP!K979&lt;&gt;""),TONGHOP!L979,"")</f>
        <v/>
      </c>
    </row>
    <row r="980" spans="1:8">
      <c r="A980" s="9" t="str">
        <f>IF(AND(TONGHOP!O980="KTHP",TONGHOP!P980="LT",TONGHOP!J980="R",TONGHOP!K980&lt;&gt;""),TONGHOP!K980,"")</f>
        <v/>
      </c>
      <c r="B980" s="9" t="str">
        <f>IF(AND(TONGHOP!O980="KTHP",TONGHOP!P980="LT",TONGHOP!J980="R",TONGHOP!K980&lt;&gt;""),TONGHOP!L980,"")</f>
        <v/>
      </c>
      <c r="C980" s="9" t="str">
        <f>IF(AND(TONGHOP!O980="KTHP",TONGHOP!P980="TN",TONGHOP!J980="R",TONGHOP!K980&lt;&gt;""),TONGHOP!K980,"")</f>
        <v/>
      </c>
      <c r="D980" s="9" t="str">
        <f>IF(AND(TONGHOP!O980="KTHP",TONGHOP!P980="TN",TONGHOP!J980="R",TONGHOP!K980&lt;&gt;""),TONGHOP!L980,"")</f>
        <v/>
      </c>
      <c r="E980" s="9" t="str">
        <f>IF(AND(TONGHOP!O980="ThiTN",TONGHOP!P980="LT",TONGHOP!J980="R",TONGHOP!K980&lt;&gt;""),TONGHOP!K980,"")</f>
        <v/>
      </c>
      <c r="F980" s="9" t="str">
        <f>IF(AND(TONGHOP!O980="ThiTN",TONGHOP!P980="LT",TONGHOP!J980="R",TONGHOP!K980&lt;&gt;""),TONGHOP!L980,"")</f>
        <v/>
      </c>
      <c r="G980" s="9" t="str">
        <f>IF(AND(TONGHOP!O980="ThiTN",TONGHOP!P980="TH",TONGHOP!J980="R",TONGHOP!K980&lt;&gt;""),TONGHOP!K980,"")</f>
        <v/>
      </c>
      <c r="H980" s="9" t="str">
        <f>IF(AND(TONGHOP!O980="ThiTN",TONGHOP!P980="TH",TONGHOP!J980="R",TONGHOP!K980&lt;&gt;""),TONGHOP!L980,"")</f>
        <v/>
      </c>
    </row>
    <row r="981" spans="1:8">
      <c r="A981" s="9" t="str">
        <f>IF(AND(TONGHOP!O981="KTHP",TONGHOP!P981="LT",TONGHOP!J981="R",TONGHOP!K981&lt;&gt;""),TONGHOP!K981,"")</f>
        <v/>
      </c>
      <c r="B981" s="9" t="str">
        <f>IF(AND(TONGHOP!O981="KTHP",TONGHOP!P981="LT",TONGHOP!J981="R",TONGHOP!K981&lt;&gt;""),TONGHOP!L981,"")</f>
        <v/>
      </c>
      <c r="C981" s="9" t="str">
        <f>IF(AND(TONGHOP!O981="KTHP",TONGHOP!P981="TN",TONGHOP!J981="R",TONGHOP!K981&lt;&gt;""),TONGHOP!K981,"")</f>
        <v/>
      </c>
      <c r="D981" s="9" t="str">
        <f>IF(AND(TONGHOP!O981="KTHP",TONGHOP!P981="TN",TONGHOP!J981="R",TONGHOP!K981&lt;&gt;""),TONGHOP!L981,"")</f>
        <v/>
      </c>
      <c r="E981" s="9" t="str">
        <f>IF(AND(TONGHOP!O981="ThiTN",TONGHOP!P981="LT",TONGHOP!J981="R",TONGHOP!K981&lt;&gt;""),TONGHOP!K981,"")</f>
        <v/>
      </c>
      <c r="F981" s="9" t="str">
        <f>IF(AND(TONGHOP!O981="ThiTN",TONGHOP!P981="LT",TONGHOP!J981="R",TONGHOP!K981&lt;&gt;""),TONGHOP!L981,"")</f>
        <v/>
      </c>
      <c r="G981" s="9" t="str">
        <f>IF(AND(TONGHOP!O981="ThiTN",TONGHOP!P981="TH",TONGHOP!J981="R",TONGHOP!K981&lt;&gt;""),TONGHOP!K981,"")</f>
        <v/>
      </c>
      <c r="H981" s="9" t="str">
        <f>IF(AND(TONGHOP!O981="ThiTN",TONGHOP!P981="TH",TONGHOP!J981="R",TONGHOP!K981&lt;&gt;""),TONGHOP!L981,"")</f>
        <v/>
      </c>
    </row>
    <row r="982" spans="1:8">
      <c r="A982" s="9" t="str">
        <f>IF(AND(TONGHOP!O982="KTHP",TONGHOP!P982="LT",TONGHOP!J982="R",TONGHOP!K982&lt;&gt;""),TONGHOP!K982,"")</f>
        <v/>
      </c>
      <c r="B982" s="9" t="str">
        <f>IF(AND(TONGHOP!O982="KTHP",TONGHOP!P982="LT",TONGHOP!J982="R",TONGHOP!K982&lt;&gt;""),TONGHOP!L982,"")</f>
        <v/>
      </c>
      <c r="C982" s="9" t="str">
        <f>IF(AND(TONGHOP!O982="KTHP",TONGHOP!P982="TN",TONGHOP!J982="R",TONGHOP!K982&lt;&gt;""),TONGHOP!K982,"")</f>
        <v/>
      </c>
      <c r="D982" s="9" t="str">
        <f>IF(AND(TONGHOP!O982="KTHP",TONGHOP!P982="TN",TONGHOP!J982="R",TONGHOP!K982&lt;&gt;""),TONGHOP!L982,"")</f>
        <v/>
      </c>
      <c r="E982" s="9" t="str">
        <f>IF(AND(TONGHOP!O982="ThiTN",TONGHOP!P982="LT",TONGHOP!J982="R",TONGHOP!K982&lt;&gt;""),TONGHOP!K982,"")</f>
        <v/>
      </c>
      <c r="F982" s="9" t="str">
        <f>IF(AND(TONGHOP!O982="ThiTN",TONGHOP!P982="LT",TONGHOP!J982="R",TONGHOP!K982&lt;&gt;""),TONGHOP!L982,"")</f>
        <v/>
      </c>
      <c r="G982" s="9" t="str">
        <f>IF(AND(TONGHOP!O982="ThiTN",TONGHOP!P982="TH",TONGHOP!J982="R",TONGHOP!K982&lt;&gt;""),TONGHOP!K982,"")</f>
        <v/>
      </c>
      <c r="H982" s="9" t="str">
        <f>IF(AND(TONGHOP!O982="ThiTN",TONGHOP!P982="TH",TONGHOP!J982="R",TONGHOP!K982&lt;&gt;""),TONGHOP!L982,"")</f>
        <v/>
      </c>
    </row>
    <row r="983" spans="1:8">
      <c r="A983" s="9" t="str">
        <f>IF(AND(TONGHOP!O983="KTHP",TONGHOP!P983="LT",TONGHOP!J983="R",TONGHOP!K983&lt;&gt;""),TONGHOP!K983,"")</f>
        <v/>
      </c>
      <c r="B983" s="9" t="str">
        <f>IF(AND(TONGHOP!O983="KTHP",TONGHOP!P983="LT",TONGHOP!J983="R",TONGHOP!K983&lt;&gt;""),TONGHOP!L983,"")</f>
        <v/>
      </c>
      <c r="C983" s="9" t="str">
        <f>IF(AND(TONGHOP!O983="KTHP",TONGHOP!P983="TN",TONGHOP!J983="R",TONGHOP!K983&lt;&gt;""),TONGHOP!K983,"")</f>
        <v/>
      </c>
      <c r="D983" s="9" t="str">
        <f>IF(AND(TONGHOP!O983="KTHP",TONGHOP!P983="TN",TONGHOP!J983="R",TONGHOP!K983&lt;&gt;""),TONGHOP!L983,"")</f>
        <v/>
      </c>
      <c r="E983" s="9" t="str">
        <f>IF(AND(TONGHOP!O983="ThiTN",TONGHOP!P983="LT",TONGHOP!J983="R",TONGHOP!K983&lt;&gt;""),TONGHOP!K983,"")</f>
        <v/>
      </c>
      <c r="F983" s="9" t="str">
        <f>IF(AND(TONGHOP!O983="ThiTN",TONGHOP!P983="LT",TONGHOP!J983="R",TONGHOP!K983&lt;&gt;""),TONGHOP!L983,"")</f>
        <v/>
      </c>
      <c r="G983" s="9" t="str">
        <f>IF(AND(TONGHOP!O983="ThiTN",TONGHOP!P983="TH",TONGHOP!J983="R",TONGHOP!K983&lt;&gt;""),TONGHOP!K983,"")</f>
        <v/>
      </c>
      <c r="H983" s="9" t="str">
        <f>IF(AND(TONGHOP!O983="ThiTN",TONGHOP!P983="TH",TONGHOP!J983="R",TONGHOP!K983&lt;&gt;""),TONGHOP!L983,"")</f>
        <v/>
      </c>
    </row>
    <row r="984" spans="1:8">
      <c r="A984" s="9" t="str">
        <f>IF(AND(TONGHOP!O984="KTHP",TONGHOP!P984="LT",TONGHOP!J984="R",TONGHOP!K984&lt;&gt;""),TONGHOP!K984,"")</f>
        <v/>
      </c>
      <c r="B984" s="9" t="str">
        <f>IF(AND(TONGHOP!O984="KTHP",TONGHOP!P984="LT",TONGHOP!J984="R",TONGHOP!K984&lt;&gt;""),TONGHOP!L984,"")</f>
        <v/>
      </c>
      <c r="C984" s="9" t="str">
        <f>IF(AND(TONGHOP!O984="KTHP",TONGHOP!P984="TN",TONGHOP!J984="R",TONGHOP!K984&lt;&gt;""),TONGHOP!K984,"")</f>
        <v/>
      </c>
      <c r="D984" s="9" t="str">
        <f>IF(AND(TONGHOP!O984="KTHP",TONGHOP!P984="TN",TONGHOP!J984="R",TONGHOP!K984&lt;&gt;""),TONGHOP!L984,"")</f>
        <v/>
      </c>
      <c r="E984" s="9" t="str">
        <f>IF(AND(TONGHOP!O984="ThiTN",TONGHOP!P984="LT",TONGHOP!J984="R",TONGHOP!K984&lt;&gt;""),TONGHOP!K984,"")</f>
        <v/>
      </c>
      <c r="F984" s="9" t="str">
        <f>IF(AND(TONGHOP!O984="ThiTN",TONGHOP!P984="LT",TONGHOP!J984="R",TONGHOP!K984&lt;&gt;""),TONGHOP!L984,"")</f>
        <v/>
      </c>
      <c r="G984" s="9" t="str">
        <f>IF(AND(TONGHOP!O984="ThiTN",TONGHOP!P984="TH",TONGHOP!J984="R",TONGHOP!K984&lt;&gt;""),TONGHOP!K984,"")</f>
        <v/>
      </c>
      <c r="H984" s="9" t="str">
        <f>IF(AND(TONGHOP!O984="ThiTN",TONGHOP!P984="TH",TONGHOP!J984="R",TONGHOP!K984&lt;&gt;""),TONGHOP!L984,"")</f>
        <v/>
      </c>
    </row>
    <row r="985" spans="1:8">
      <c r="A985" s="9" t="str">
        <f>IF(AND(TONGHOP!O985="KTHP",TONGHOP!P985="LT",TONGHOP!J985="R",TONGHOP!K985&lt;&gt;""),TONGHOP!K985,"")</f>
        <v/>
      </c>
      <c r="B985" s="9" t="str">
        <f>IF(AND(TONGHOP!O985="KTHP",TONGHOP!P985="LT",TONGHOP!J985="R",TONGHOP!K985&lt;&gt;""),TONGHOP!L985,"")</f>
        <v/>
      </c>
      <c r="C985" s="9" t="str">
        <f>IF(AND(TONGHOP!O985="KTHP",TONGHOP!P985="TN",TONGHOP!J985="R",TONGHOP!K985&lt;&gt;""),TONGHOP!K985,"")</f>
        <v/>
      </c>
      <c r="D985" s="9" t="str">
        <f>IF(AND(TONGHOP!O985="KTHP",TONGHOP!P985="TN",TONGHOP!J985="R",TONGHOP!K985&lt;&gt;""),TONGHOP!L985,"")</f>
        <v/>
      </c>
      <c r="E985" s="9" t="str">
        <f>IF(AND(TONGHOP!O985="ThiTN",TONGHOP!P985="LT",TONGHOP!J985="R",TONGHOP!K985&lt;&gt;""),TONGHOP!K985,"")</f>
        <v/>
      </c>
      <c r="F985" s="9" t="str">
        <f>IF(AND(TONGHOP!O985="ThiTN",TONGHOP!P985="LT",TONGHOP!J985="R",TONGHOP!K985&lt;&gt;""),TONGHOP!L985,"")</f>
        <v/>
      </c>
      <c r="G985" s="9" t="str">
        <f>IF(AND(TONGHOP!O985="ThiTN",TONGHOP!P985="TH",TONGHOP!J985="R",TONGHOP!K985&lt;&gt;""),TONGHOP!K985,"")</f>
        <v/>
      </c>
      <c r="H985" s="9" t="str">
        <f>IF(AND(TONGHOP!O985="ThiTN",TONGHOP!P985="TH",TONGHOP!J985="R",TONGHOP!K985&lt;&gt;""),TONGHOP!L985,"")</f>
        <v/>
      </c>
    </row>
    <row r="986" spans="1:8">
      <c r="A986" s="9" t="str">
        <f>IF(AND(TONGHOP!O986="KTHP",TONGHOP!P986="LT",TONGHOP!J986="R",TONGHOP!K986&lt;&gt;""),TONGHOP!K986,"")</f>
        <v/>
      </c>
      <c r="B986" s="9" t="str">
        <f>IF(AND(TONGHOP!O986="KTHP",TONGHOP!P986="LT",TONGHOP!J986="R",TONGHOP!K986&lt;&gt;""),TONGHOP!L986,"")</f>
        <v/>
      </c>
      <c r="C986" s="9" t="str">
        <f>IF(AND(TONGHOP!O986="KTHP",TONGHOP!P986="TN",TONGHOP!J986="R",TONGHOP!K986&lt;&gt;""),TONGHOP!K986,"")</f>
        <v/>
      </c>
      <c r="D986" s="9" t="str">
        <f>IF(AND(TONGHOP!O986="KTHP",TONGHOP!P986="TN",TONGHOP!J986="R",TONGHOP!K986&lt;&gt;""),TONGHOP!L986,"")</f>
        <v/>
      </c>
      <c r="E986" s="9" t="str">
        <f>IF(AND(TONGHOP!O986="ThiTN",TONGHOP!P986="LT",TONGHOP!J986="R",TONGHOP!K986&lt;&gt;""),TONGHOP!K986,"")</f>
        <v/>
      </c>
      <c r="F986" s="9" t="str">
        <f>IF(AND(TONGHOP!O986="ThiTN",TONGHOP!P986="LT",TONGHOP!J986="R",TONGHOP!K986&lt;&gt;""),TONGHOP!L986,"")</f>
        <v/>
      </c>
      <c r="G986" s="9" t="str">
        <f>IF(AND(TONGHOP!O986="ThiTN",TONGHOP!P986="TH",TONGHOP!J986="R",TONGHOP!K986&lt;&gt;""),TONGHOP!K986,"")</f>
        <v/>
      </c>
      <c r="H986" s="9" t="str">
        <f>IF(AND(TONGHOP!O986="ThiTN",TONGHOP!P986="TH",TONGHOP!J986="R",TONGHOP!K986&lt;&gt;""),TONGHOP!L986,"")</f>
        <v/>
      </c>
    </row>
    <row r="987" spans="1:8">
      <c r="A987" s="9" t="str">
        <f>IF(AND(TONGHOP!O987="KTHP",TONGHOP!P987="LT",TONGHOP!J987="R",TONGHOP!K987&lt;&gt;""),TONGHOP!K987,"")</f>
        <v/>
      </c>
      <c r="B987" s="9" t="str">
        <f>IF(AND(TONGHOP!O987="KTHP",TONGHOP!P987="LT",TONGHOP!J987="R",TONGHOP!K987&lt;&gt;""),TONGHOP!L987,"")</f>
        <v/>
      </c>
      <c r="C987" s="9" t="str">
        <f>IF(AND(TONGHOP!O987="KTHP",TONGHOP!P987="TN",TONGHOP!J987="R",TONGHOP!K987&lt;&gt;""),TONGHOP!K987,"")</f>
        <v/>
      </c>
      <c r="D987" s="9" t="str">
        <f>IF(AND(TONGHOP!O987="KTHP",TONGHOP!P987="TN",TONGHOP!J987="R",TONGHOP!K987&lt;&gt;""),TONGHOP!L987,"")</f>
        <v/>
      </c>
      <c r="E987" s="9" t="str">
        <f>IF(AND(TONGHOP!O987="ThiTN",TONGHOP!P987="LT",TONGHOP!J987="R",TONGHOP!K987&lt;&gt;""),TONGHOP!K987,"")</f>
        <v/>
      </c>
      <c r="F987" s="9" t="str">
        <f>IF(AND(TONGHOP!O987="ThiTN",TONGHOP!P987="LT",TONGHOP!J987="R",TONGHOP!K987&lt;&gt;""),TONGHOP!L987,"")</f>
        <v/>
      </c>
      <c r="G987" s="9" t="str">
        <f>IF(AND(TONGHOP!O987="ThiTN",TONGHOP!P987="TH",TONGHOP!J987="R",TONGHOP!K987&lt;&gt;""),TONGHOP!K987,"")</f>
        <v/>
      </c>
      <c r="H987" s="9" t="str">
        <f>IF(AND(TONGHOP!O987="ThiTN",TONGHOP!P987="TH",TONGHOP!J987="R",TONGHOP!K987&lt;&gt;""),TONGHOP!L987,"")</f>
        <v/>
      </c>
    </row>
    <row r="988" spans="1:8">
      <c r="A988" s="9" t="str">
        <f>IF(AND(TONGHOP!O988="KTHP",TONGHOP!P988="LT",TONGHOP!J988="R",TONGHOP!K988&lt;&gt;""),TONGHOP!K988,"")</f>
        <v/>
      </c>
      <c r="B988" s="9" t="str">
        <f>IF(AND(TONGHOP!O988="KTHP",TONGHOP!P988="LT",TONGHOP!J988="R",TONGHOP!K988&lt;&gt;""),TONGHOP!L988,"")</f>
        <v/>
      </c>
      <c r="C988" s="9" t="str">
        <f>IF(AND(TONGHOP!O988="KTHP",TONGHOP!P988="TN",TONGHOP!J988="R",TONGHOP!K988&lt;&gt;""),TONGHOP!K988,"")</f>
        <v/>
      </c>
      <c r="D988" s="9" t="str">
        <f>IF(AND(TONGHOP!O988="KTHP",TONGHOP!P988="TN",TONGHOP!J988="R",TONGHOP!K988&lt;&gt;""),TONGHOP!L988,"")</f>
        <v/>
      </c>
      <c r="E988" s="9" t="str">
        <f>IF(AND(TONGHOP!O988="ThiTN",TONGHOP!P988="LT",TONGHOP!J988="R",TONGHOP!K988&lt;&gt;""),TONGHOP!K988,"")</f>
        <v/>
      </c>
      <c r="F988" s="9" t="str">
        <f>IF(AND(TONGHOP!O988="ThiTN",TONGHOP!P988="LT",TONGHOP!J988="R",TONGHOP!K988&lt;&gt;""),TONGHOP!L988,"")</f>
        <v/>
      </c>
      <c r="G988" s="9" t="str">
        <f>IF(AND(TONGHOP!O988="ThiTN",TONGHOP!P988="TH",TONGHOP!J988="R",TONGHOP!K988&lt;&gt;""),TONGHOP!K988,"")</f>
        <v/>
      </c>
      <c r="H988" s="9" t="str">
        <f>IF(AND(TONGHOP!O988="ThiTN",TONGHOP!P988="TH",TONGHOP!J988="R",TONGHOP!K988&lt;&gt;""),TONGHOP!L988,"")</f>
        <v/>
      </c>
    </row>
    <row r="989" spans="1:8">
      <c r="A989" s="9" t="str">
        <f>IF(AND(TONGHOP!O989="KTHP",TONGHOP!P989="LT",TONGHOP!J989="R",TONGHOP!K989&lt;&gt;""),TONGHOP!K989,"")</f>
        <v/>
      </c>
      <c r="B989" s="9" t="str">
        <f>IF(AND(TONGHOP!O989="KTHP",TONGHOP!P989="LT",TONGHOP!J989="R",TONGHOP!K989&lt;&gt;""),TONGHOP!L989,"")</f>
        <v/>
      </c>
      <c r="C989" s="9" t="str">
        <f>IF(AND(TONGHOP!O989="KTHP",TONGHOP!P989="TN",TONGHOP!J989="R",TONGHOP!K989&lt;&gt;""),TONGHOP!K989,"")</f>
        <v/>
      </c>
      <c r="D989" s="9" t="str">
        <f>IF(AND(TONGHOP!O989="KTHP",TONGHOP!P989="TN",TONGHOP!J989="R",TONGHOP!K989&lt;&gt;""),TONGHOP!L989,"")</f>
        <v/>
      </c>
      <c r="E989" s="9" t="str">
        <f>IF(AND(TONGHOP!O989="ThiTN",TONGHOP!P989="LT",TONGHOP!J989="R",TONGHOP!K989&lt;&gt;""),TONGHOP!K989,"")</f>
        <v/>
      </c>
      <c r="F989" s="9" t="str">
        <f>IF(AND(TONGHOP!O989="ThiTN",TONGHOP!P989="LT",TONGHOP!J989="R",TONGHOP!K989&lt;&gt;""),TONGHOP!L989,"")</f>
        <v/>
      </c>
      <c r="G989" s="9" t="str">
        <f>IF(AND(TONGHOP!O989="ThiTN",TONGHOP!P989="TH",TONGHOP!J989="R",TONGHOP!K989&lt;&gt;""),TONGHOP!K989,"")</f>
        <v/>
      </c>
      <c r="H989" s="9" t="str">
        <f>IF(AND(TONGHOP!O989="ThiTN",TONGHOP!P989="TH",TONGHOP!J989="R",TONGHOP!K989&lt;&gt;""),TONGHOP!L989,"")</f>
        <v/>
      </c>
    </row>
    <row r="990" spans="1:8">
      <c r="A990" s="9" t="str">
        <f>IF(AND(TONGHOP!O990="KTHP",TONGHOP!P990="LT",TONGHOP!J990="R",TONGHOP!K990&lt;&gt;""),TONGHOP!K990,"")</f>
        <v/>
      </c>
      <c r="B990" s="9" t="str">
        <f>IF(AND(TONGHOP!O990="KTHP",TONGHOP!P990="LT",TONGHOP!J990="R",TONGHOP!K990&lt;&gt;""),TONGHOP!L990,"")</f>
        <v/>
      </c>
      <c r="C990" s="9" t="str">
        <f>IF(AND(TONGHOP!O990="KTHP",TONGHOP!P990="TN",TONGHOP!J990="R",TONGHOP!K990&lt;&gt;""),TONGHOP!K990,"")</f>
        <v/>
      </c>
      <c r="D990" s="9" t="str">
        <f>IF(AND(TONGHOP!O990="KTHP",TONGHOP!P990="TN",TONGHOP!J990="R",TONGHOP!K990&lt;&gt;""),TONGHOP!L990,"")</f>
        <v/>
      </c>
      <c r="E990" s="9" t="str">
        <f>IF(AND(TONGHOP!O990="ThiTN",TONGHOP!P990="LT",TONGHOP!J990="R",TONGHOP!K990&lt;&gt;""),TONGHOP!K990,"")</f>
        <v/>
      </c>
      <c r="F990" s="9" t="str">
        <f>IF(AND(TONGHOP!O990="ThiTN",TONGHOP!P990="LT",TONGHOP!J990="R",TONGHOP!K990&lt;&gt;""),TONGHOP!L990,"")</f>
        <v/>
      </c>
      <c r="G990" s="9" t="str">
        <f>IF(AND(TONGHOP!O990="ThiTN",TONGHOP!P990="TH",TONGHOP!J990="R",TONGHOP!K990&lt;&gt;""),TONGHOP!K990,"")</f>
        <v/>
      </c>
      <c r="H990" s="9" t="str">
        <f>IF(AND(TONGHOP!O990="ThiTN",TONGHOP!P990="TH",TONGHOP!J990="R",TONGHOP!K990&lt;&gt;""),TONGHOP!L990,"")</f>
        <v/>
      </c>
    </row>
    <row r="991" spans="1:8">
      <c r="A991" s="9" t="str">
        <f>IF(AND(TONGHOP!O991="KTHP",TONGHOP!P991="LT",TONGHOP!J991="R",TONGHOP!K991&lt;&gt;""),TONGHOP!K991,"")</f>
        <v/>
      </c>
      <c r="B991" s="9" t="str">
        <f>IF(AND(TONGHOP!O991="KTHP",TONGHOP!P991="LT",TONGHOP!J991="R",TONGHOP!K991&lt;&gt;""),TONGHOP!L991,"")</f>
        <v/>
      </c>
      <c r="C991" s="9" t="str">
        <f>IF(AND(TONGHOP!O991="KTHP",TONGHOP!P991="TN",TONGHOP!J991="R",TONGHOP!K991&lt;&gt;""),TONGHOP!K991,"")</f>
        <v/>
      </c>
      <c r="D991" s="9" t="str">
        <f>IF(AND(TONGHOP!O991="KTHP",TONGHOP!P991="TN",TONGHOP!J991="R",TONGHOP!K991&lt;&gt;""),TONGHOP!L991,"")</f>
        <v/>
      </c>
      <c r="E991" s="9" t="str">
        <f>IF(AND(TONGHOP!O991="ThiTN",TONGHOP!P991="LT",TONGHOP!J991="R",TONGHOP!K991&lt;&gt;""),TONGHOP!K991,"")</f>
        <v/>
      </c>
      <c r="F991" s="9" t="str">
        <f>IF(AND(TONGHOP!O991="ThiTN",TONGHOP!P991="LT",TONGHOP!J991="R",TONGHOP!K991&lt;&gt;""),TONGHOP!L991,"")</f>
        <v/>
      </c>
      <c r="G991" s="9" t="str">
        <f>IF(AND(TONGHOP!O991="ThiTN",TONGHOP!P991="TH",TONGHOP!J991="R",TONGHOP!K991&lt;&gt;""),TONGHOP!K991,"")</f>
        <v/>
      </c>
      <c r="H991" s="9" t="str">
        <f>IF(AND(TONGHOP!O991="ThiTN",TONGHOP!P991="TH",TONGHOP!J991="R",TONGHOP!K991&lt;&gt;""),TONGHOP!L991,"")</f>
        <v/>
      </c>
    </row>
    <row r="992" spans="1:8">
      <c r="A992" s="9" t="str">
        <f>IF(AND(TONGHOP!O992="KTHP",TONGHOP!P992="LT",TONGHOP!J992="R",TONGHOP!K992&lt;&gt;""),TONGHOP!K992,"")</f>
        <v/>
      </c>
      <c r="B992" s="9" t="str">
        <f>IF(AND(TONGHOP!O992="KTHP",TONGHOP!P992="LT",TONGHOP!J992="R",TONGHOP!K992&lt;&gt;""),TONGHOP!L992,"")</f>
        <v/>
      </c>
      <c r="C992" s="9" t="str">
        <f>IF(AND(TONGHOP!O992="KTHP",TONGHOP!P992="TN",TONGHOP!J992="R",TONGHOP!K992&lt;&gt;""),TONGHOP!K992,"")</f>
        <v/>
      </c>
      <c r="D992" s="9" t="str">
        <f>IF(AND(TONGHOP!O992="KTHP",TONGHOP!P992="TN",TONGHOP!J992="R",TONGHOP!K992&lt;&gt;""),TONGHOP!L992,"")</f>
        <v/>
      </c>
      <c r="E992" s="9" t="str">
        <f>IF(AND(TONGHOP!O992="ThiTN",TONGHOP!P992="LT",TONGHOP!J992="R",TONGHOP!K992&lt;&gt;""),TONGHOP!K992,"")</f>
        <v/>
      </c>
      <c r="F992" s="9" t="str">
        <f>IF(AND(TONGHOP!O992="ThiTN",TONGHOP!P992="LT",TONGHOP!J992="R",TONGHOP!K992&lt;&gt;""),TONGHOP!L992,"")</f>
        <v/>
      </c>
      <c r="G992" s="9" t="str">
        <f>IF(AND(TONGHOP!O992="ThiTN",TONGHOP!P992="TH",TONGHOP!J992="R",TONGHOP!K992&lt;&gt;""),TONGHOP!K992,"")</f>
        <v/>
      </c>
      <c r="H992" s="9" t="str">
        <f>IF(AND(TONGHOP!O992="ThiTN",TONGHOP!P992="TH",TONGHOP!J992="R",TONGHOP!K992&lt;&gt;""),TONGHOP!L992,"")</f>
        <v/>
      </c>
    </row>
    <row r="993" spans="1:8">
      <c r="A993" s="9" t="str">
        <f>IF(AND(TONGHOP!O993="KTHP",TONGHOP!P993="LT",TONGHOP!J993="R",TONGHOP!K993&lt;&gt;""),TONGHOP!K993,"")</f>
        <v/>
      </c>
      <c r="B993" s="9" t="str">
        <f>IF(AND(TONGHOP!O993="KTHP",TONGHOP!P993="LT",TONGHOP!J993="R",TONGHOP!K993&lt;&gt;""),TONGHOP!L993,"")</f>
        <v/>
      </c>
      <c r="C993" s="9" t="str">
        <f>IF(AND(TONGHOP!O993="KTHP",TONGHOP!P993="TN",TONGHOP!J993="R",TONGHOP!K993&lt;&gt;""),TONGHOP!K993,"")</f>
        <v/>
      </c>
      <c r="D993" s="9" t="str">
        <f>IF(AND(TONGHOP!O993="KTHP",TONGHOP!P993="TN",TONGHOP!J993="R",TONGHOP!K993&lt;&gt;""),TONGHOP!L993,"")</f>
        <v/>
      </c>
      <c r="E993" s="9" t="str">
        <f>IF(AND(TONGHOP!O993="ThiTN",TONGHOP!P993="LT",TONGHOP!J993="R",TONGHOP!K993&lt;&gt;""),TONGHOP!K993,"")</f>
        <v/>
      </c>
      <c r="F993" s="9" t="str">
        <f>IF(AND(TONGHOP!O993="ThiTN",TONGHOP!P993="LT",TONGHOP!J993="R",TONGHOP!K993&lt;&gt;""),TONGHOP!L993,"")</f>
        <v/>
      </c>
      <c r="G993" s="9" t="str">
        <f>IF(AND(TONGHOP!O993="ThiTN",TONGHOP!P993="TH",TONGHOP!J993="R",TONGHOP!K993&lt;&gt;""),TONGHOP!K993,"")</f>
        <v/>
      </c>
      <c r="H993" s="9" t="str">
        <f>IF(AND(TONGHOP!O993="ThiTN",TONGHOP!P993="TH",TONGHOP!J993="R",TONGHOP!K993&lt;&gt;""),TONGHOP!L993,"")</f>
        <v/>
      </c>
    </row>
    <row r="994" spans="1:8">
      <c r="A994" s="9" t="str">
        <f>IF(AND(TONGHOP!O994="KTHP",TONGHOP!P994="LT",TONGHOP!J994="R",TONGHOP!K994&lt;&gt;""),TONGHOP!K994,"")</f>
        <v/>
      </c>
      <c r="B994" s="9" t="str">
        <f>IF(AND(TONGHOP!O994="KTHP",TONGHOP!P994="LT",TONGHOP!J994="R",TONGHOP!K994&lt;&gt;""),TONGHOP!L994,"")</f>
        <v/>
      </c>
      <c r="C994" s="9" t="str">
        <f>IF(AND(TONGHOP!O994="KTHP",TONGHOP!P994="TN",TONGHOP!J994="R",TONGHOP!K994&lt;&gt;""),TONGHOP!K994,"")</f>
        <v/>
      </c>
      <c r="D994" s="9" t="str">
        <f>IF(AND(TONGHOP!O994="KTHP",TONGHOP!P994="TN",TONGHOP!J994="R",TONGHOP!K994&lt;&gt;""),TONGHOP!L994,"")</f>
        <v/>
      </c>
      <c r="E994" s="9" t="str">
        <f>IF(AND(TONGHOP!O994="ThiTN",TONGHOP!P994="LT",TONGHOP!J994="R",TONGHOP!K994&lt;&gt;""),TONGHOP!K994,"")</f>
        <v/>
      </c>
      <c r="F994" s="9" t="str">
        <f>IF(AND(TONGHOP!O994="ThiTN",TONGHOP!P994="LT",TONGHOP!J994="R",TONGHOP!K994&lt;&gt;""),TONGHOP!L994,"")</f>
        <v/>
      </c>
      <c r="G994" s="9" t="str">
        <f>IF(AND(TONGHOP!O994="ThiTN",TONGHOP!P994="TH",TONGHOP!J994="R",TONGHOP!K994&lt;&gt;""),TONGHOP!K994,"")</f>
        <v/>
      </c>
      <c r="H994" s="9" t="str">
        <f>IF(AND(TONGHOP!O994="ThiTN",TONGHOP!P994="TH",TONGHOP!J994="R",TONGHOP!K994&lt;&gt;""),TONGHOP!L994,"")</f>
        <v/>
      </c>
    </row>
    <row r="995" spans="1:8">
      <c r="A995" s="9" t="str">
        <f>IF(AND(TONGHOP!O995="KTHP",TONGHOP!P995="LT",TONGHOP!J995="R",TONGHOP!K995&lt;&gt;""),TONGHOP!K995,"")</f>
        <v/>
      </c>
      <c r="B995" s="9" t="str">
        <f>IF(AND(TONGHOP!O995="KTHP",TONGHOP!P995="LT",TONGHOP!J995="R",TONGHOP!K995&lt;&gt;""),TONGHOP!L995,"")</f>
        <v/>
      </c>
      <c r="C995" s="9" t="str">
        <f>IF(AND(TONGHOP!O995="KTHP",TONGHOP!P995="TN",TONGHOP!J995="R",TONGHOP!K995&lt;&gt;""),TONGHOP!K995,"")</f>
        <v/>
      </c>
      <c r="D995" s="9" t="str">
        <f>IF(AND(TONGHOP!O995="KTHP",TONGHOP!P995="TN",TONGHOP!J995="R",TONGHOP!K995&lt;&gt;""),TONGHOP!L995,"")</f>
        <v/>
      </c>
      <c r="E995" s="9" t="str">
        <f>IF(AND(TONGHOP!O995="ThiTN",TONGHOP!P995="LT",TONGHOP!J995="R",TONGHOP!K995&lt;&gt;""),TONGHOP!K995,"")</f>
        <v/>
      </c>
      <c r="F995" s="9" t="str">
        <f>IF(AND(TONGHOP!O995="ThiTN",TONGHOP!P995="LT",TONGHOP!J995="R",TONGHOP!K995&lt;&gt;""),TONGHOP!L995,"")</f>
        <v/>
      </c>
      <c r="G995" s="9" t="str">
        <f>IF(AND(TONGHOP!O995="ThiTN",TONGHOP!P995="TH",TONGHOP!J995="R",TONGHOP!K995&lt;&gt;""),TONGHOP!K995,"")</f>
        <v/>
      </c>
      <c r="H995" s="9" t="str">
        <f>IF(AND(TONGHOP!O995="ThiTN",TONGHOP!P995="TH",TONGHOP!J995="R",TONGHOP!K995&lt;&gt;""),TONGHOP!L995,"")</f>
        <v/>
      </c>
    </row>
    <row r="996" spans="1:8">
      <c r="A996" s="9" t="str">
        <f>IF(AND(TONGHOP!O996="KTHP",TONGHOP!P996="LT",TONGHOP!J996="R",TONGHOP!K996&lt;&gt;""),TONGHOP!K996,"")</f>
        <v/>
      </c>
      <c r="B996" s="9" t="str">
        <f>IF(AND(TONGHOP!O996="KTHP",TONGHOP!P996="LT",TONGHOP!J996="R",TONGHOP!K996&lt;&gt;""),TONGHOP!L996,"")</f>
        <v/>
      </c>
      <c r="C996" s="9" t="str">
        <f>IF(AND(TONGHOP!O996="KTHP",TONGHOP!P996="TN",TONGHOP!J996="R",TONGHOP!K996&lt;&gt;""),TONGHOP!K996,"")</f>
        <v/>
      </c>
      <c r="D996" s="9" t="str">
        <f>IF(AND(TONGHOP!O996="KTHP",TONGHOP!P996="TN",TONGHOP!J996="R",TONGHOP!K996&lt;&gt;""),TONGHOP!L996,"")</f>
        <v/>
      </c>
      <c r="E996" s="9" t="str">
        <f>IF(AND(TONGHOP!O996="ThiTN",TONGHOP!P996="LT",TONGHOP!J996="R",TONGHOP!K996&lt;&gt;""),TONGHOP!K996,"")</f>
        <v/>
      </c>
      <c r="F996" s="9" t="str">
        <f>IF(AND(TONGHOP!O996="ThiTN",TONGHOP!P996="LT",TONGHOP!J996="R",TONGHOP!K996&lt;&gt;""),TONGHOP!L996,"")</f>
        <v/>
      </c>
      <c r="G996" s="9" t="str">
        <f>IF(AND(TONGHOP!O996="ThiTN",TONGHOP!P996="TH",TONGHOP!J996="R",TONGHOP!K996&lt;&gt;""),TONGHOP!K996,"")</f>
        <v/>
      </c>
      <c r="H996" s="9" t="str">
        <f>IF(AND(TONGHOP!O996="ThiTN",TONGHOP!P996="TH",TONGHOP!J996="R",TONGHOP!K996&lt;&gt;""),TONGHOP!L996,"")</f>
        <v/>
      </c>
    </row>
    <row r="997" spans="1:8">
      <c r="A997" s="9" t="str">
        <f>IF(AND(TONGHOP!O997="KTHP",TONGHOP!P997="LT",TONGHOP!J997="R",TONGHOP!K997&lt;&gt;""),TONGHOP!K997,"")</f>
        <v/>
      </c>
      <c r="B997" s="9" t="str">
        <f>IF(AND(TONGHOP!O997="KTHP",TONGHOP!P997="LT",TONGHOP!J997="R",TONGHOP!K997&lt;&gt;""),TONGHOP!L997,"")</f>
        <v/>
      </c>
      <c r="C997" s="9" t="str">
        <f>IF(AND(TONGHOP!O997="KTHP",TONGHOP!P997="TN",TONGHOP!J997="R",TONGHOP!K997&lt;&gt;""),TONGHOP!K997,"")</f>
        <v/>
      </c>
      <c r="D997" s="9" t="str">
        <f>IF(AND(TONGHOP!O997="KTHP",TONGHOP!P997="TN",TONGHOP!J997="R",TONGHOP!K997&lt;&gt;""),TONGHOP!L997,"")</f>
        <v/>
      </c>
      <c r="E997" s="9" t="str">
        <f>IF(AND(TONGHOP!O997="ThiTN",TONGHOP!P997="LT",TONGHOP!J997="R",TONGHOP!K997&lt;&gt;""),TONGHOP!K997,"")</f>
        <v/>
      </c>
      <c r="F997" s="9" t="str">
        <f>IF(AND(TONGHOP!O997="ThiTN",TONGHOP!P997="LT",TONGHOP!J997="R",TONGHOP!K997&lt;&gt;""),TONGHOP!L997,"")</f>
        <v/>
      </c>
      <c r="G997" s="9" t="str">
        <f>IF(AND(TONGHOP!O997="ThiTN",TONGHOP!P997="TH",TONGHOP!J997="R",TONGHOP!K997&lt;&gt;""),TONGHOP!K997,"")</f>
        <v/>
      </c>
      <c r="H997" s="9" t="str">
        <f>IF(AND(TONGHOP!O997="ThiTN",TONGHOP!P997="TH",TONGHOP!J997="R",TONGHOP!K997&lt;&gt;""),TONGHOP!L997,"")</f>
        <v/>
      </c>
    </row>
    <row r="998" spans="1:8">
      <c r="A998" s="9" t="str">
        <f>IF(AND(TONGHOP!O998="KTHP",TONGHOP!P998="LT",TONGHOP!J998="R",TONGHOP!K998&lt;&gt;""),TONGHOP!K998,"")</f>
        <v/>
      </c>
      <c r="B998" s="9" t="str">
        <f>IF(AND(TONGHOP!O998="KTHP",TONGHOP!P998="LT",TONGHOP!J998="R",TONGHOP!K998&lt;&gt;""),TONGHOP!L998,"")</f>
        <v/>
      </c>
      <c r="C998" s="9" t="str">
        <f>IF(AND(TONGHOP!O998="KTHP",TONGHOP!P998="TN",TONGHOP!J998="R",TONGHOP!K998&lt;&gt;""),TONGHOP!K998,"")</f>
        <v/>
      </c>
      <c r="D998" s="9" t="str">
        <f>IF(AND(TONGHOP!O998="KTHP",TONGHOP!P998="TN",TONGHOP!J998="R",TONGHOP!K998&lt;&gt;""),TONGHOP!L998,"")</f>
        <v/>
      </c>
      <c r="E998" s="9" t="str">
        <f>IF(AND(TONGHOP!O998="ThiTN",TONGHOP!P998="LT",TONGHOP!J998="R",TONGHOP!K998&lt;&gt;""),TONGHOP!K998,"")</f>
        <v/>
      </c>
      <c r="F998" s="9" t="str">
        <f>IF(AND(TONGHOP!O998="ThiTN",TONGHOP!P998="LT",TONGHOP!J998="R",TONGHOP!K998&lt;&gt;""),TONGHOP!L998,"")</f>
        <v/>
      </c>
      <c r="G998" s="9" t="str">
        <f>IF(AND(TONGHOP!O998="ThiTN",TONGHOP!P998="TH",TONGHOP!J998="R",TONGHOP!K998&lt;&gt;""),TONGHOP!K998,"")</f>
        <v/>
      </c>
      <c r="H998" s="9" t="str">
        <f>IF(AND(TONGHOP!O998="ThiTN",TONGHOP!P998="TH",TONGHOP!J998="R",TONGHOP!K998&lt;&gt;""),TONGHOP!L998,"")</f>
        <v/>
      </c>
    </row>
    <row r="999" spans="1:8">
      <c r="A999" s="9" t="str">
        <f>IF(AND(TONGHOP!O999="KTHP",TONGHOP!P999="LT",TONGHOP!J999="R",TONGHOP!K999&lt;&gt;""),TONGHOP!K999,"")</f>
        <v/>
      </c>
      <c r="B999" s="9" t="str">
        <f>IF(AND(TONGHOP!O999="KTHP",TONGHOP!P999="LT",TONGHOP!J999="R",TONGHOP!K999&lt;&gt;""),TONGHOP!L999,"")</f>
        <v/>
      </c>
      <c r="C999" s="9" t="str">
        <f>IF(AND(TONGHOP!O999="KTHP",TONGHOP!P999="TN",TONGHOP!J999="R",TONGHOP!K999&lt;&gt;""),TONGHOP!K999,"")</f>
        <v/>
      </c>
      <c r="D999" s="9" t="str">
        <f>IF(AND(TONGHOP!O999="KTHP",TONGHOP!P999="TN",TONGHOP!J999="R",TONGHOP!K999&lt;&gt;""),TONGHOP!L999,"")</f>
        <v/>
      </c>
      <c r="E999" s="9" t="str">
        <f>IF(AND(TONGHOP!O999="ThiTN",TONGHOP!P999="LT",TONGHOP!J999="R",TONGHOP!K999&lt;&gt;""),TONGHOP!K999,"")</f>
        <v/>
      </c>
      <c r="F999" s="9" t="str">
        <f>IF(AND(TONGHOP!O999="ThiTN",TONGHOP!P999="LT",TONGHOP!J999="R",TONGHOP!K999&lt;&gt;""),TONGHOP!L999,"")</f>
        <v/>
      </c>
      <c r="G999" s="9" t="str">
        <f>IF(AND(TONGHOP!O999="ThiTN",TONGHOP!P999="TH",TONGHOP!J999="R",TONGHOP!K999&lt;&gt;""),TONGHOP!K999,"")</f>
        <v/>
      </c>
      <c r="H999" s="9" t="str">
        <f>IF(AND(TONGHOP!O999="ThiTN",TONGHOP!P999="TH",TONGHOP!J999="R",TONGHOP!K999&lt;&gt;""),TONGHOP!L999,"")</f>
        <v/>
      </c>
    </row>
    <row r="1000" spans="1:8">
      <c r="A1000" s="9" t="str">
        <f>IF(AND(TONGHOP!O1000="KTHP",TONGHOP!P1000="LT",TONGHOP!J1000="R",TONGHOP!K1000&lt;&gt;""),TONGHOP!K1000,"")</f>
        <v/>
      </c>
      <c r="B1000" s="9" t="str">
        <f>IF(AND(TONGHOP!O1000="KTHP",TONGHOP!P1000="LT",TONGHOP!J1000="R",TONGHOP!K1000&lt;&gt;""),TONGHOP!L1000,"")</f>
        <v/>
      </c>
      <c r="C1000" s="9" t="str">
        <f>IF(AND(TONGHOP!O1000="KTHP",TONGHOP!P1000="TN",TONGHOP!J1000="R",TONGHOP!K1000&lt;&gt;""),TONGHOP!K1000,"")</f>
        <v/>
      </c>
      <c r="D1000" s="9" t="str">
        <f>IF(AND(TONGHOP!O1000="KTHP",TONGHOP!P1000="TN",TONGHOP!J1000="R",TONGHOP!K1000&lt;&gt;""),TONGHOP!L1000,"")</f>
        <v/>
      </c>
      <c r="E1000" s="9" t="str">
        <f>IF(AND(TONGHOP!O1000="ThiTN",TONGHOP!P1000="LT",TONGHOP!J1000="R",TONGHOP!K1000&lt;&gt;""),TONGHOP!K1000,"")</f>
        <v/>
      </c>
      <c r="F1000" s="9" t="str">
        <f>IF(AND(TONGHOP!O1000="ThiTN",TONGHOP!P1000="LT",TONGHOP!J1000="R",TONGHOP!K1000&lt;&gt;""),TONGHOP!L1000,"")</f>
        <v/>
      </c>
      <c r="G1000" s="9" t="str">
        <f>IF(AND(TONGHOP!O1000="ThiTN",TONGHOP!P1000="TH",TONGHOP!J1000="R",TONGHOP!K1000&lt;&gt;""),TONGHOP!K1000,"")</f>
        <v/>
      </c>
      <c r="H1000" s="9" t="str">
        <f>IF(AND(TONGHOP!O1000="ThiTN",TONGHOP!P1000="TH",TONGHOP!J1000="R",TONGHOP!K1000&lt;&gt;""),TONGHOP!L1000,"")</f>
        <v/>
      </c>
    </row>
    <row r="1001" spans="1:8">
      <c r="A1001" s="9" t="str">
        <f>IF(AND(TONGHOP!O1001="KTHP",TONGHOP!P1001="LT",TONGHOP!J1001="R",TONGHOP!K1001&lt;&gt;""),TONGHOP!K1001,"")</f>
        <v/>
      </c>
      <c r="B1001" s="9" t="str">
        <f>IF(AND(TONGHOP!O1001="KTHP",TONGHOP!P1001="LT",TONGHOP!J1001="R",TONGHOP!K1001&lt;&gt;""),TONGHOP!L1001,"")</f>
        <v/>
      </c>
      <c r="C1001" s="9" t="str">
        <f>IF(AND(TONGHOP!O1001="KTHP",TONGHOP!P1001="TN",TONGHOP!J1001="R",TONGHOP!K1001&lt;&gt;""),TONGHOP!K1001,"")</f>
        <v/>
      </c>
      <c r="D1001" s="9" t="str">
        <f>IF(AND(TONGHOP!O1001="KTHP",TONGHOP!P1001="TN",TONGHOP!J1001="R",TONGHOP!K1001&lt;&gt;""),TONGHOP!L1001,"")</f>
        <v/>
      </c>
      <c r="E1001" s="9" t="str">
        <f>IF(AND(TONGHOP!O1001="ThiTN",TONGHOP!P1001="LT",TONGHOP!J1001="R",TONGHOP!K1001&lt;&gt;""),TONGHOP!K1001,"")</f>
        <v/>
      </c>
      <c r="F1001" s="9" t="str">
        <f>IF(AND(TONGHOP!O1001="ThiTN",TONGHOP!P1001="LT",TONGHOP!J1001="R",TONGHOP!K1001&lt;&gt;""),TONGHOP!L1001,"")</f>
        <v/>
      </c>
      <c r="G1001" s="9" t="str">
        <f>IF(AND(TONGHOP!O1001="ThiTN",TONGHOP!P1001="TH",TONGHOP!J1001="R",TONGHOP!K1001&lt;&gt;""),TONGHOP!K1001,"")</f>
        <v/>
      </c>
      <c r="H1001" s="9" t="str">
        <f>IF(AND(TONGHOP!O1001="ThiTN",TONGHOP!P1001="TH",TONGHOP!J1001="R",TONGHOP!K1001&lt;&gt;""),TONGHOP!L1001,"")</f>
        <v/>
      </c>
    </row>
    <row r="1002" spans="1:8">
      <c r="A1002" s="9" t="str">
        <f>IF(AND(TONGHOP!O1002="KTHP",TONGHOP!P1002="LT",TONGHOP!J1002="R",TONGHOP!K1002&lt;&gt;""),TONGHOP!K1002,"")</f>
        <v/>
      </c>
      <c r="B1002" s="9" t="str">
        <f>IF(AND(TONGHOP!O1002="KTHP",TONGHOP!P1002="LT",TONGHOP!J1002="R",TONGHOP!K1002&lt;&gt;""),TONGHOP!L1002,"")</f>
        <v/>
      </c>
      <c r="C1002" s="9" t="str">
        <f>IF(AND(TONGHOP!O1002="KTHP",TONGHOP!P1002="TN",TONGHOP!J1002="R",TONGHOP!K1002&lt;&gt;""),TONGHOP!K1002,"")</f>
        <v/>
      </c>
      <c r="D1002" s="9" t="str">
        <f>IF(AND(TONGHOP!O1002="KTHP",TONGHOP!P1002="TN",TONGHOP!J1002="R",TONGHOP!K1002&lt;&gt;""),TONGHOP!L1002,"")</f>
        <v/>
      </c>
      <c r="E1002" s="9" t="str">
        <f>IF(AND(TONGHOP!O1002="ThiTN",TONGHOP!P1002="LT",TONGHOP!J1002="R",TONGHOP!K1002&lt;&gt;""),TONGHOP!K1002,"")</f>
        <v/>
      </c>
      <c r="F1002" s="9" t="str">
        <f>IF(AND(TONGHOP!O1002="ThiTN",TONGHOP!P1002="LT",TONGHOP!J1002="R",TONGHOP!K1002&lt;&gt;""),TONGHOP!L1002,"")</f>
        <v/>
      </c>
      <c r="G1002" s="9" t="str">
        <f>IF(AND(TONGHOP!O1002="ThiTN",TONGHOP!P1002="TH",TONGHOP!J1002="R",TONGHOP!K1002&lt;&gt;""),TONGHOP!K1002,"")</f>
        <v/>
      </c>
      <c r="H1002" s="9" t="str">
        <f>IF(AND(TONGHOP!O1002="ThiTN",TONGHOP!P1002="TH",TONGHOP!J1002="R",TONGHOP!K1002&lt;&gt;""),TONGHOP!L1002,"")</f>
        <v/>
      </c>
    </row>
    <row r="1003" spans="1:8">
      <c r="A1003" s="9" t="str">
        <f>IF(AND(TONGHOP!O1003="KTHP",TONGHOP!P1003="LT",TONGHOP!J1003="R",TONGHOP!K1003&lt;&gt;""),TONGHOP!K1003,"")</f>
        <v/>
      </c>
      <c r="B1003" s="9" t="str">
        <f>IF(AND(TONGHOP!O1003="KTHP",TONGHOP!P1003="LT",TONGHOP!J1003="R",TONGHOP!K1003&lt;&gt;""),TONGHOP!L1003,"")</f>
        <v/>
      </c>
      <c r="C1003" s="9" t="str">
        <f>IF(AND(TONGHOP!O1003="KTHP",TONGHOP!P1003="TN",TONGHOP!J1003="R",TONGHOP!K1003&lt;&gt;""),TONGHOP!K1003,"")</f>
        <v/>
      </c>
      <c r="D1003" s="9" t="str">
        <f>IF(AND(TONGHOP!O1003="KTHP",TONGHOP!P1003="TN",TONGHOP!J1003="R",TONGHOP!K1003&lt;&gt;""),TONGHOP!L1003,"")</f>
        <v/>
      </c>
      <c r="E1003" s="9" t="str">
        <f>IF(AND(TONGHOP!O1003="ThiTN",TONGHOP!P1003="LT",TONGHOP!J1003="R",TONGHOP!K1003&lt;&gt;""),TONGHOP!K1003,"")</f>
        <v/>
      </c>
      <c r="F1003" s="9" t="str">
        <f>IF(AND(TONGHOP!O1003="ThiTN",TONGHOP!P1003="LT",TONGHOP!J1003="R",TONGHOP!K1003&lt;&gt;""),TONGHOP!L1003,"")</f>
        <v/>
      </c>
      <c r="G1003" s="9" t="str">
        <f>IF(AND(TONGHOP!O1003="ThiTN",TONGHOP!P1003="TH",TONGHOP!J1003="R",TONGHOP!K1003&lt;&gt;""),TONGHOP!K1003,"")</f>
        <v/>
      </c>
      <c r="H1003" s="9" t="str">
        <f>IF(AND(TONGHOP!O1003="ThiTN",TONGHOP!P1003="TH",TONGHOP!J1003="R",TONGHOP!K1003&lt;&gt;""),TONGHOP!L1003,"")</f>
        <v/>
      </c>
    </row>
    <row r="1004" spans="1:8">
      <c r="A1004" s="9" t="str">
        <f>IF(AND(TONGHOP!O1004="KTHP",TONGHOP!P1004="LT",TONGHOP!J1004="R",TONGHOP!K1004&lt;&gt;""),TONGHOP!K1004,"")</f>
        <v/>
      </c>
      <c r="B1004" s="9" t="str">
        <f>IF(AND(TONGHOP!O1004="KTHP",TONGHOP!P1004="LT",TONGHOP!J1004="R",TONGHOP!K1004&lt;&gt;""),TONGHOP!L1004,"")</f>
        <v/>
      </c>
      <c r="C1004" s="9" t="str">
        <f>IF(AND(TONGHOP!O1004="KTHP",TONGHOP!P1004="TN",TONGHOP!J1004="R",TONGHOP!K1004&lt;&gt;""),TONGHOP!K1004,"")</f>
        <v/>
      </c>
      <c r="D1004" s="9" t="str">
        <f>IF(AND(TONGHOP!O1004="KTHP",TONGHOP!P1004="TN",TONGHOP!J1004="R",TONGHOP!K1004&lt;&gt;""),TONGHOP!L1004,"")</f>
        <v/>
      </c>
      <c r="E1004" s="9" t="str">
        <f>IF(AND(TONGHOP!O1004="ThiTN",TONGHOP!P1004="LT",TONGHOP!J1004="R",TONGHOP!K1004&lt;&gt;""),TONGHOP!K1004,"")</f>
        <v/>
      </c>
      <c r="F1004" s="9" t="str">
        <f>IF(AND(TONGHOP!O1004="ThiTN",TONGHOP!P1004="LT",TONGHOP!J1004="R",TONGHOP!K1004&lt;&gt;""),TONGHOP!L1004,"")</f>
        <v/>
      </c>
      <c r="G1004" s="9" t="str">
        <f>IF(AND(TONGHOP!O1004="ThiTN",TONGHOP!P1004="TH",TONGHOP!J1004="R",TONGHOP!K1004&lt;&gt;""),TONGHOP!K1004,"")</f>
        <v/>
      </c>
      <c r="H1004" s="9" t="str">
        <f>IF(AND(TONGHOP!O1004="ThiTN",TONGHOP!P1004="TH",TONGHOP!J1004="R",TONGHOP!K1004&lt;&gt;""),TONGHOP!L1004,"")</f>
        <v/>
      </c>
    </row>
    <row r="1005" spans="1:8">
      <c r="A1005" s="9" t="str">
        <f>IF(AND(TONGHOP!O1005="KTHP",TONGHOP!P1005="LT",TONGHOP!J1005="R",TONGHOP!K1005&lt;&gt;""),TONGHOP!K1005,"")</f>
        <v/>
      </c>
      <c r="B1005" s="9" t="str">
        <f>IF(AND(TONGHOP!O1005="KTHP",TONGHOP!P1005="LT",TONGHOP!J1005="R",TONGHOP!K1005&lt;&gt;""),TONGHOP!L1005,"")</f>
        <v/>
      </c>
      <c r="C1005" s="9" t="str">
        <f>IF(AND(TONGHOP!O1005="KTHP",TONGHOP!P1005="TN",TONGHOP!J1005="R",TONGHOP!K1005&lt;&gt;""),TONGHOP!K1005,"")</f>
        <v/>
      </c>
      <c r="D1005" s="9" t="str">
        <f>IF(AND(TONGHOP!O1005="KTHP",TONGHOP!P1005="TN",TONGHOP!J1005="R",TONGHOP!K1005&lt;&gt;""),TONGHOP!L1005,"")</f>
        <v/>
      </c>
      <c r="E1005" s="9" t="str">
        <f>IF(AND(TONGHOP!O1005="ThiTN",TONGHOP!P1005="LT",TONGHOP!J1005="R",TONGHOP!K1005&lt;&gt;""),TONGHOP!K1005,"")</f>
        <v/>
      </c>
      <c r="F1005" s="9" t="str">
        <f>IF(AND(TONGHOP!O1005="ThiTN",TONGHOP!P1005="LT",TONGHOP!J1005="R",TONGHOP!K1005&lt;&gt;""),TONGHOP!L1005,"")</f>
        <v/>
      </c>
      <c r="G1005" s="9" t="str">
        <f>IF(AND(TONGHOP!O1005="ThiTN",TONGHOP!P1005="TH",TONGHOP!J1005="R",TONGHOP!K1005&lt;&gt;""),TONGHOP!K1005,"")</f>
        <v/>
      </c>
      <c r="H1005" s="9" t="str">
        <f>IF(AND(TONGHOP!O1005="ThiTN",TONGHOP!P1005="TH",TONGHOP!J1005="R",TONGHOP!K1005&lt;&gt;""),TONGHOP!L1005,"")</f>
        <v/>
      </c>
    </row>
    <row r="1006" spans="1:8">
      <c r="A1006" s="9" t="str">
        <f>IF(AND(TONGHOP!O1006="KTHP",TONGHOP!P1006="LT",TONGHOP!J1006="R",TONGHOP!K1006&lt;&gt;""),TONGHOP!K1006,"")</f>
        <v/>
      </c>
      <c r="B1006" s="9" t="str">
        <f>IF(AND(TONGHOP!O1006="KTHP",TONGHOP!P1006="LT",TONGHOP!J1006="R",TONGHOP!K1006&lt;&gt;""),TONGHOP!L1006,"")</f>
        <v/>
      </c>
      <c r="C1006" s="9" t="str">
        <f>IF(AND(TONGHOP!O1006="KTHP",TONGHOP!P1006="TN",TONGHOP!J1006="R",TONGHOP!K1006&lt;&gt;""),TONGHOP!K1006,"")</f>
        <v/>
      </c>
      <c r="D1006" s="9" t="str">
        <f>IF(AND(TONGHOP!O1006="KTHP",TONGHOP!P1006="TN",TONGHOP!J1006="R",TONGHOP!K1006&lt;&gt;""),TONGHOP!L1006,"")</f>
        <v/>
      </c>
      <c r="E1006" s="9" t="str">
        <f>IF(AND(TONGHOP!O1006="ThiTN",TONGHOP!P1006="LT",TONGHOP!J1006="R",TONGHOP!K1006&lt;&gt;""),TONGHOP!K1006,"")</f>
        <v/>
      </c>
      <c r="F1006" s="9" t="str">
        <f>IF(AND(TONGHOP!O1006="ThiTN",TONGHOP!P1006="LT",TONGHOP!J1006="R",TONGHOP!K1006&lt;&gt;""),TONGHOP!L1006,"")</f>
        <v/>
      </c>
      <c r="G1006" s="9" t="str">
        <f>IF(AND(TONGHOP!O1006="ThiTN",TONGHOP!P1006="TH",TONGHOP!J1006="R",TONGHOP!K1006&lt;&gt;""),TONGHOP!K1006,"")</f>
        <v/>
      </c>
      <c r="H1006" s="9" t="str">
        <f>IF(AND(TONGHOP!O1006="ThiTN",TONGHOP!P1006="TH",TONGHOP!J1006="R",TONGHOP!K1006&lt;&gt;""),TONGHOP!L1006,"")</f>
        <v/>
      </c>
    </row>
    <row r="1007" spans="1:8">
      <c r="A1007" s="9" t="str">
        <f>IF(AND(TONGHOP!O1007="KTHP",TONGHOP!P1007="LT",TONGHOP!J1007="R",TONGHOP!K1007&lt;&gt;""),TONGHOP!K1007,"")</f>
        <v/>
      </c>
      <c r="B1007" s="9" t="str">
        <f>IF(AND(TONGHOP!O1007="KTHP",TONGHOP!P1007="LT",TONGHOP!J1007="R",TONGHOP!K1007&lt;&gt;""),TONGHOP!L1007,"")</f>
        <v/>
      </c>
      <c r="C1007" s="9" t="str">
        <f>IF(AND(TONGHOP!O1007="KTHP",TONGHOP!P1007="TN",TONGHOP!J1007="R",TONGHOP!K1007&lt;&gt;""),TONGHOP!K1007,"")</f>
        <v/>
      </c>
      <c r="D1007" s="9" t="str">
        <f>IF(AND(TONGHOP!O1007="KTHP",TONGHOP!P1007="TN",TONGHOP!J1007="R",TONGHOP!K1007&lt;&gt;""),TONGHOP!L1007,"")</f>
        <v/>
      </c>
      <c r="E1007" s="9" t="str">
        <f>IF(AND(TONGHOP!O1007="ThiTN",TONGHOP!P1007="LT",TONGHOP!J1007="R",TONGHOP!K1007&lt;&gt;""),TONGHOP!K1007,"")</f>
        <v/>
      </c>
      <c r="F1007" s="9" t="str">
        <f>IF(AND(TONGHOP!O1007="ThiTN",TONGHOP!P1007="LT",TONGHOP!J1007="R",TONGHOP!K1007&lt;&gt;""),TONGHOP!L1007,"")</f>
        <v/>
      </c>
      <c r="G1007" s="9" t="str">
        <f>IF(AND(TONGHOP!O1007="ThiTN",TONGHOP!P1007="TH",TONGHOP!J1007="R",TONGHOP!K1007&lt;&gt;""),TONGHOP!K1007,"")</f>
        <v/>
      </c>
      <c r="H1007" s="9" t="str">
        <f>IF(AND(TONGHOP!O1007="ThiTN",TONGHOP!P1007="TH",TONGHOP!J1007="R",TONGHOP!K1007&lt;&gt;""),TONGHOP!L1007,"")</f>
        <v/>
      </c>
    </row>
    <row r="1008" spans="1:8">
      <c r="A1008" s="9" t="str">
        <f>IF(AND(TONGHOP!O1008="KTHP",TONGHOP!P1008="LT",TONGHOP!J1008="R",TONGHOP!K1008&lt;&gt;""),TONGHOP!K1008,"")</f>
        <v/>
      </c>
      <c r="B1008" s="9" t="str">
        <f>IF(AND(TONGHOP!O1008="KTHP",TONGHOP!P1008="LT",TONGHOP!J1008="R",TONGHOP!K1008&lt;&gt;""),TONGHOP!L1008,"")</f>
        <v/>
      </c>
      <c r="C1008" s="9" t="str">
        <f>IF(AND(TONGHOP!O1008="KTHP",TONGHOP!P1008="TN",TONGHOP!J1008="R",TONGHOP!K1008&lt;&gt;""),TONGHOP!K1008,"")</f>
        <v/>
      </c>
      <c r="D1008" s="9" t="str">
        <f>IF(AND(TONGHOP!O1008="KTHP",TONGHOP!P1008="TN",TONGHOP!J1008="R",TONGHOP!K1008&lt;&gt;""),TONGHOP!L1008,"")</f>
        <v/>
      </c>
      <c r="E1008" s="9" t="str">
        <f>IF(AND(TONGHOP!O1008="ThiTN",TONGHOP!P1008="LT",TONGHOP!J1008="R",TONGHOP!K1008&lt;&gt;""),TONGHOP!K1008,"")</f>
        <v/>
      </c>
      <c r="F1008" s="9" t="str">
        <f>IF(AND(TONGHOP!O1008="ThiTN",TONGHOP!P1008="LT",TONGHOP!J1008="R",TONGHOP!K1008&lt;&gt;""),TONGHOP!L1008,"")</f>
        <v/>
      </c>
      <c r="G1008" s="9" t="str">
        <f>IF(AND(TONGHOP!O1008="ThiTN",TONGHOP!P1008="TH",TONGHOP!J1008="R",TONGHOP!K1008&lt;&gt;""),TONGHOP!K1008,"")</f>
        <v/>
      </c>
      <c r="H1008" s="9" t="str">
        <f>IF(AND(TONGHOP!O1008="ThiTN",TONGHOP!P1008="TH",TONGHOP!J1008="R",TONGHOP!K1008&lt;&gt;""),TONGHOP!L1008,"")</f>
        <v/>
      </c>
    </row>
    <row r="1009" spans="1:8">
      <c r="A1009" s="9" t="str">
        <f>IF(AND(TONGHOP!O1009="KTHP",TONGHOP!P1009="LT",TONGHOP!J1009="R",TONGHOP!K1009&lt;&gt;""),TONGHOP!K1009,"")</f>
        <v/>
      </c>
      <c r="B1009" s="9" t="str">
        <f>IF(AND(TONGHOP!O1009="KTHP",TONGHOP!P1009="LT",TONGHOP!J1009="R",TONGHOP!K1009&lt;&gt;""),TONGHOP!L1009,"")</f>
        <v/>
      </c>
      <c r="C1009" s="9" t="str">
        <f>IF(AND(TONGHOP!O1009="KTHP",TONGHOP!P1009="TN",TONGHOP!J1009="R",TONGHOP!K1009&lt;&gt;""),TONGHOP!K1009,"")</f>
        <v/>
      </c>
      <c r="D1009" s="9" t="str">
        <f>IF(AND(TONGHOP!O1009="KTHP",TONGHOP!P1009="TN",TONGHOP!J1009="R",TONGHOP!K1009&lt;&gt;""),TONGHOP!L1009,"")</f>
        <v/>
      </c>
      <c r="E1009" s="9" t="str">
        <f>IF(AND(TONGHOP!O1009="ThiTN",TONGHOP!P1009="LT",TONGHOP!J1009="R",TONGHOP!K1009&lt;&gt;""),TONGHOP!K1009,"")</f>
        <v/>
      </c>
      <c r="F1009" s="9" t="str">
        <f>IF(AND(TONGHOP!O1009="ThiTN",TONGHOP!P1009="LT",TONGHOP!J1009="R",TONGHOP!K1009&lt;&gt;""),TONGHOP!L1009,"")</f>
        <v/>
      </c>
      <c r="G1009" s="9" t="str">
        <f>IF(AND(TONGHOP!O1009="ThiTN",TONGHOP!P1009="TH",TONGHOP!J1009="R",TONGHOP!K1009&lt;&gt;""),TONGHOP!K1009,"")</f>
        <v/>
      </c>
      <c r="H1009" s="9" t="str">
        <f>IF(AND(TONGHOP!O1009="ThiTN",TONGHOP!P1009="TH",TONGHOP!J1009="R",TONGHOP!K1009&lt;&gt;""),TONGHOP!L1009,"")</f>
        <v/>
      </c>
    </row>
    <row r="1010" spans="1:8">
      <c r="A1010" s="9" t="str">
        <f>IF(AND(TONGHOP!O1010="KTHP",TONGHOP!P1010="LT",TONGHOP!J1010="R",TONGHOP!K1010&lt;&gt;""),TONGHOP!K1010,"")</f>
        <v/>
      </c>
      <c r="B1010" s="9" t="str">
        <f>IF(AND(TONGHOP!O1010="KTHP",TONGHOP!P1010="LT",TONGHOP!J1010="R",TONGHOP!K1010&lt;&gt;""),TONGHOP!L1010,"")</f>
        <v/>
      </c>
      <c r="C1010" s="9" t="str">
        <f>IF(AND(TONGHOP!O1010="KTHP",TONGHOP!P1010="TN",TONGHOP!J1010="R",TONGHOP!K1010&lt;&gt;""),TONGHOP!K1010,"")</f>
        <v/>
      </c>
      <c r="D1010" s="9" t="str">
        <f>IF(AND(TONGHOP!O1010="KTHP",TONGHOP!P1010="TN",TONGHOP!J1010="R",TONGHOP!K1010&lt;&gt;""),TONGHOP!L1010,"")</f>
        <v/>
      </c>
      <c r="E1010" s="9" t="str">
        <f>IF(AND(TONGHOP!O1010="ThiTN",TONGHOP!P1010="LT",TONGHOP!J1010="R",TONGHOP!K1010&lt;&gt;""),TONGHOP!K1010,"")</f>
        <v/>
      </c>
      <c r="F1010" s="9" t="str">
        <f>IF(AND(TONGHOP!O1010="ThiTN",TONGHOP!P1010="LT",TONGHOP!J1010="R",TONGHOP!K1010&lt;&gt;""),TONGHOP!L1010,"")</f>
        <v/>
      </c>
      <c r="G1010" s="9" t="str">
        <f>IF(AND(TONGHOP!O1010="ThiTN",TONGHOP!P1010="TH",TONGHOP!J1010="R",TONGHOP!K1010&lt;&gt;""),TONGHOP!K1010,"")</f>
        <v/>
      </c>
      <c r="H1010" s="9" t="str">
        <f>IF(AND(TONGHOP!O1010="ThiTN",TONGHOP!P1010="TH",TONGHOP!J1010="R",TONGHOP!K1010&lt;&gt;""),TONGHOP!L1010,"")</f>
        <v/>
      </c>
    </row>
    <row r="1011" spans="1:8">
      <c r="A1011" s="9" t="str">
        <f>IF(AND(TONGHOP!O1011="KTHP",TONGHOP!P1011="LT",TONGHOP!J1011="R",TONGHOP!K1011&lt;&gt;""),TONGHOP!K1011,"")</f>
        <v/>
      </c>
      <c r="B1011" s="9" t="str">
        <f>IF(AND(TONGHOP!O1011="KTHP",TONGHOP!P1011="LT",TONGHOP!J1011="R",TONGHOP!K1011&lt;&gt;""),TONGHOP!L1011,"")</f>
        <v/>
      </c>
      <c r="C1011" s="9" t="str">
        <f>IF(AND(TONGHOP!O1011="KTHP",TONGHOP!P1011="TN",TONGHOP!J1011="R",TONGHOP!K1011&lt;&gt;""),TONGHOP!K1011,"")</f>
        <v/>
      </c>
      <c r="D1011" s="9" t="str">
        <f>IF(AND(TONGHOP!O1011="KTHP",TONGHOP!P1011="TN",TONGHOP!J1011="R",TONGHOP!K1011&lt;&gt;""),TONGHOP!L1011,"")</f>
        <v/>
      </c>
      <c r="E1011" s="9" t="str">
        <f>IF(AND(TONGHOP!O1011="ThiTN",TONGHOP!P1011="LT",TONGHOP!J1011="R",TONGHOP!K1011&lt;&gt;""),TONGHOP!K1011,"")</f>
        <v/>
      </c>
      <c r="F1011" s="9" t="str">
        <f>IF(AND(TONGHOP!O1011="ThiTN",TONGHOP!P1011="LT",TONGHOP!J1011="R",TONGHOP!K1011&lt;&gt;""),TONGHOP!L1011,"")</f>
        <v/>
      </c>
      <c r="G1011" s="9" t="str">
        <f>IF(AND(TONGHOP!O1011="ThiTN",TONGHOP!P1011="TH",TONGHOP!J1011="R",TONGHOP!K1011&lt;&gt;""),TONGHOP!K1011,"")</f>
        <v/>
      </c>
      <c r="H1011" s="9" t="str">
        <f>IF(AND(TONGHOP!O1011="ThiTN",TONGHOP!P1011="TH",TONGHOP!J1011="R",TONGHOP!K1011&lt;&gt;""),TONGHOP!L1011,"")</f>
        <v/>
      </c>
    </row>
    <row r="1012" spans="1:8">
      <c r="A1012" s="9" t="str">
        <f>IF(AND(TONGHOP!O1012="KTHP",TONGHOP!P1012="LT",TONGHOP!J1012="R",TONGHOP!K1012&lt;&gt;""),TONGHOP!K1012,"")</f>
        <v/>
      </c>
      <c r="B1012" s="9" t="str">
        <f>IF(AND(TONGHOP!O1012="KTHP",TONGHOP!P1012="LT",TONGHOP!J1012="R",TONGHOP!K1012&lt;&gt;""),TONGHOP!L1012,"")</f>
        <v/>
      </c>
      <c r="C1012" s="9" t="str">
        <f>IF(AND(TONGHOP!O1012="KTHP",TONGHOP!P1012="TN",TONGHOP!J1012="R",TONGHOP!K1012&lt;&gt;""),TONGHOP!K1012,"")</f>
        <v/>
      </c>
      <c r="D1012" s="9" t="str">
        <f>IF(AND(TONGHOP!O1012="KTHP",TONGHOP!P1012="TN",TONGHOP!J1012="R",TONGHOP!K1012&lt;&gt;""),TONGHOP!L1012,"")</f>
        <v/>
      </c>
      <c r="E1012" s="9" t="str">
        <f>IF(AND(TONGHOP!O1012="ThiTN",TONGHOP!P1012="LT",TONGHOP!J1012="R",TONGHOP!K1012&lt;&gt;""),TONGHOP!K1012,"")</f>
        <v/>
      </c>
      <c r="F1012" s="9" t="str">
        <f>IF(AND(TONGHOP!O1012="ThiTN",TONGHOP!P1012="LT",TONGHOP!J1012="R",TONGHOP!K1012&lt;&gt;""),TONGHOP!L1012,"")</f>
        <v/>
      </c>
      <c r="G1012" s="9" t="str">
        <f>IF(AND(TONGHOP!O1012="ThiTN",TONGHOP!P1012="TH",TONGHOP!J1012="R",TONGHOP!K1012&lt;&gt;""),TONGHOP!K1012,"")</f>
        <v/>
      </c>
      <c r="H1012" s="9" t="str">
        <f>IF(AND(TONGHOP!O1012="ThiTN",TONGHOP!P1012="TH",TONGHOP!J1012="R",TONGHOP!K1012&lt;&gt;""),TONGHOP!L1012,"")</f>
        <v/>
      </c>
    </row>
    <row r="1013" spans="1:8">
      <c r="A1013" s="9" t="str">
        <f>IF(AND(TONGHOP!O1013="KTHP",TONGHOP!P1013="LT",TONGHOP!J1013="R",TONGHOP!K1013&lt;&gt;""),TONGHOP!K1013,"")</f>
        <v/>
      </c>
      <c r="B1013" s="9" t="str">
        <f>IF(AND(TONGHOP!O1013="KTHP",TONGHOP!P1013="LT",TONGHOP!J1013="R",TONGHOP!K1013&lt;&gt;""),TONGHOP!L1013,"")</f>
        <v/>
      </c>
      <c r="C1013" s="9" t="str">
        <f>IF(AND(TONGHOP!O1013="KTHP",TONGHOP!P1013="TN",TONGHOP!J1013="R",TONGHOP!K1013&lt;&gt;""),TONGHOP!K1013,"")</f>
        <v/>
      </c>
      <c r="D1013" s="9" t="str">
        <f>IF(AND(TONGHOP!O1013="KTHP",TONGHOP!P1013="TN",TONGHOP!J1013="R",TONGHOP!K1013&lt;&gt;""),TONGHOP!L1013,"")</f>
        <v/>
      </c>
      <c r="E1013" s="9" t="str">
        <f>IF(AND(TONGHOP!O1013="ThiTN",TONGHOP!P1013="LT",TONGHOP!J1013="R",TONGHOP!K1013&lt;&gt;""),TONGHOP!K1013,"")</f>
        <v/>
      </c>
      <c r="F1013" s="9" t="str">
        <f>IF(AND(TONGHOP!O1013="ThiTN",TONGHOP!P1013="LT",TONGHOP!J1013="R",TONGHOP!K1013&lt;&gt;""),TONGHOP!L1013,"")</f>
        <v/>
      </c>
      <c r="G1013" s="9" t="str">
        <f>IF(AND(TONGHOP!O1013="ThiTN",TONGHOP!P1013="TH",TONGHOP!J1013="R",TONGHOP!K1013&lt;&gt;""),TONGHOP!K1013,"")</f>
        <v/>
      </c>
      <c r="H1013" s="9" t="str">
        <f>IF(AND(TONGHOP!O1013="ThiTN",TONGHOP!P1013="TH",TONGHOP!J1013="R",TONGHOP!K1013&lt;&gt;""),TONGHOP!L1013,"")</f>
        <v/>
      </c>
    </row>
    <row r="1014" spans="1:8">
      <c r="A1014" s="9" t="str">
        <f>IF(AND(TONGHOP!O1014="KTHP",TONGHOP!P1014="LT",TONGHOP!J1014="R",TONGHOP!K1014&lt;&gt;""),TONGHOP!K1014,"")</f>
        <v/>
      </c>
      <c r="B1014" s="9" t="str">
        <f>IF(AND(TONGHOP!O1014="KTHP",TONGHOP!P1014="LT",TONGHOP!J1014="R",TONGHOP!K1014&lt;&gt;""),TONGHOP!L1014,"")</f>
        <v/>
      </c>
      <c r="C1014" s="9" t="str">
        <f>IF(AND(TONGHOP!O1014="KTHP",TONGHOP!P1014="TN",TONGHOP!J1014="R",TONGHOP!K1014&lt;&gt;""),TONGHOP!K1014,"")</f>
        <v/>
      </c>
      <c r="D1014" s="9" t="str">
        <f>IF(AND(TONGHOP!O1014="KTHP",TONGHOP!P1014="TN",TONGHOP!J1014="R",TONGHOP!K1014&lt;&gt;""),TONGHOP!L1014,"")</f>
        <v/>
      </c>
      <c r="E1014" s="9" t="str">
        <f>IF(AND(TONGHOP!O1014="ThiTN",TONGHOP!P1014="LT",TONGHOP!J1014="R",TONGHOP!K1014&lt;&gt;""),TONGHOP!K1014,"")</f>
        <v/>
      </c>
      <c r="F1014" s="9" t="str">
        <f>IF(AND(TONGHOP!O1014="ThiTN",TONGHOP!P1014="LT",TONGHOP!J1014="R",TONGHOP!K1014&lt;&gt;""),TONGHOP!L1014,"")</f>
        <v/>
      </c>
      <c r="G1014" s="9" t="str">
        <f>IF(AND(TONGHOP!O1014="ThiTN",TONGHOP!P1014="TH",TONGHOP!J1014="R",TONGHOP!K1014&lt;&gt;""),TONGHOP!K1014,"")</f>
        <v/>
      </c>
      <c r="H1014" s="9" t="str">
        <f>IF(AND(TONGHOP!O1014="ThiTN",TONGHOP!P1014="TH",TONGHOP!J1014="R",TONGHOP!K1014&lt;&gt;""),TONGHOP!L1014,"")</f>
        <v/>
      </c>
    </row>
    <row r="1015" spans="1:8">
      <c r="A1015" s="9" t="str">
        <f>IF(AND(TONGHOP!O1015="KTHP",TONGHOP!P1015="LT",TONGHOP!J1015="R",TONGHOP!K1015&lt;&gt;""),TONGHOP!K1015,"")</f>
        <v/>
      </c>
      <c r="B1015" s="9" t="str">
        <f>IF(AND(TONGHOP!O1015="KTHP",TONGHOP!P1015="LT",TONGHOP!J1015="R",TONGHOP!K1015&lt;&gt;""),TONGHOP!L1015,"")</f>
        <v/>
      </c>
      <c r="C1015" s="9" t="str">
        <f>IF(AND(TONGHOP!O1015="KTHP",TONGHOP!P1015="TN",TONGHOP!J1015="R",TONGHOP!K1015&lt;&gt;""),TONGHOP!K1015,"")</f>
        <v/>
      </c>
      <c r="D1015" s="9" t="str">
        <f>IF(AND(TONGHOP!O1015="KTHP",TONGHOP!P1015="TN",TONGHOP!J1015="R",TONGHOP!K1015&lt;&gt;""),TONGHOP!L1015,"")</f>
        <v/>
      </c>
      <c r="E1015" s="9" t="str">
        <f>IF(AND(TONGHOP!O1015="ThiTN",TONGHOP!P1015="LT",TONGHOP!J1015="R",TONGHOP!K1015&lt;&gt;""),TONGHOP!K1015,"")</f>
        <v/>
      </c>
      <c r="F1015" s="9" t="str">
        <f>IF(AND(TONGHOP!O1015="ThiTN",TONGHOP!P1015="LT",TONGHOP!J1015="R",TONGHOP!K1015&lt;&gt;""),TONGHOP!L1015,"")</f>
        <v/>
      </c>
      <c r="G1015" s="9" t="str">
        <f>IF(AND(TONGHOP!O1015="ThiTN",TONGHOP!P1015="TH",TONGHOP!J1015="R",TONGHOP!K1015&lt;&gt;""),TONGHOP!K1015,"")</f>
        <v/>
      </c>
      <c r="H1015" s="9" t="str">
        <f>IF(AND(TONGHOP!O1015="ThiTN",TONGHOP!P1015="TH",TONGHOP!J1015="R",TONGHOP!K1015&lt;&gt;""),TONGHOP!L1015,"")</f>
        <v/>
      </c>
    </row>
    <row r="1016" spans="1:8">
      <c r="A1016" s="9" t="str">
        <f>IF(AND(TONGHOP!O1016="KTHP",TONGHOP!P1016="LT",TONGHOP!J1016="R",TONGHOP!K1016&lt;&gt;""),TONGHOP!K1016,"")</f>
        <v/>
      </c>
      <c r="B1016" s="9" t="str">
        <f>IF(AND(TONGHOP!O1016="KTHP",TONGHOP!P1016="LT",TONGHOP!J1016="R",TONGHOP!K1016&lt;&gt;""),TONGHOP!L1016,"")</f>
        <v/>
      </c>
      <c r="C1016" s="9" t="str">
        <f>IF(AND(TONGHOP!O1016="KTHP",TONGHOP!P1016="TN",TONGHOP!J1016="R",TONGHOP!K1016&lt;&gt;""),TONGHOP!K1016,"")</f>
        <v/>
      </c>
      <c r="D1016" s="9" t="str">
        <f>IF(AND(TONGHOP!O1016="KTHP",TONGHOP!P1016="TN",TONGHOP!J1016="R",TONGHOP!K1016&lt;&gt;""),TONGHOP!L1016,"")</f>
        <v/>
      </c>
      <c r="E1016" s="9" t="str">
        <f>IF(AND(TONGHOP!O1016="ThiTN",TONGHOP!P1016="LT",TONGHOP!J1016="R",TONGHOP!K1016&lt;&gt;""),TONGHOP!K1016,"")</f>
        <v/>
      </c>
      <c r="F1016" s="9" t="str">
        <f>IF(AND(TONGHOP!O1016="ThiTN",TONGHOP!P1016="LT",TONGHOP!J1016="R",TONGHOP!K1016&lt;&gt;""),TONGHOP!L1016,"")</f>
        <v/>
      </c>
      <c r="G1016" s="9" t="str">
        <f>IF(AND(TONGHOP!O1016="ThiTN",TONGHOP!P1016="TH",TONGHOP!J1016="R",TONGHOP!K1016&lt;&gt;""),TONGHOP!K1016,"")</f>
        <v/>
      </c>
      <c r="H1016" s="9" t="str">
        <f>IF(AND(TONGHOP!O1016="ThiTN",TONGHOP!P1016="TH",TONGHOP!J1016="R",TONGHOP!K1016&lt;&gt;""),TONGHOP!L1016,"")</f>
        <v/>
      </c>
    </row>
    <row r="1017" spans="1:8">
      <c r="A1017" s="9" t="str">
        <f>IF(AND(TONGHOP!O1017="KTHP",TONGHOP!P1017="LT",TONGHOP!J1017="R",TONGHOP!K1017&lt;&gt;""),TONGHOP!K1017,"")</f>
        <v/>
      </c>
      <c r="B1017" s="9" t="str">
        <f>IF(AND(TONGHOP!O1017="KTHP",TONGHOP!P1017="LT",TONGHOP!J1017="R",TONGHOP!K1017&lt;&gt;""),TONGHOP!L1017,"")</f>
        <v/>
      </c>
      <c r="C1017" s="9" t="str">
        <f>IF(AND(TONGHOP!O1017="KTHP",TONGHOP!P1017="TN",TONGHOP!J1017="R",TONGHOP!K1017&lt;&gt;""),TONGHOP!K1017,"")</f>
        <v/>
      </c>
      <c r="D1017" s="9" t="str">
        <f>IF(AND(TONGHOP!O1017="KTHP",TONGHOP!P1017="TN",TONGHOP!J1017="R",TONGHOP!K1017&lt;&gt;""),TONGHOP!L1017,"")</f>
        <v/>
      </c>
      <c r="E1017" s="9" t="str">
        <f>IF(AND(TONGHOP!O1017="ThiTN",TONGHOP!P1017="LT",TONGHOP!J1017="R",TONGHOP!K1017&lt;&gt;""),TONGHOP!K1017,"")</f>
        <v/>
      </c>
      <c r="F1017" s="9" t="str">
        <f>IF(AND(TONGHOP!O1017="ThiTN",TONGHOP!P1017="LT",TONGHOP!J1017="R",TONGHOP!K1017&lt;&gt;""),TONGHOP!L1017,"")</f>
        <v/>
      </c>
      <c r="G1017" s="9" t="str">
        <f>IF(AND(TONGHOP!O1017="ThiTN",TONGHOP!P1017="TH",TONGHOP!J1017="R",TONGHOP!K1017&lt;&gt;""),TONGHOP!K1017,"")</f>
        <v/>
      </c>
      <c r="H1017" s="9" t="str">
        <f>IF(AND(TONGHOP!O1017="ThiTN",TONGHOP!P1017="TH",TONGHOP!J1017="R",TONGHOP!K1017&lt;&gt;""),TONGHOP!L1017,"")</f>
        <v/>
      </c>
    </row>
    <row r="1018" spans="1:8">
      <c r="A1018" s="9" t="str">
        <f>IF(AND(TONGHOP!O1018="KTHP",TONGHOP!P1018="LT",TONGHOP!J1018="R",TONGHOP!K1018&lt;&gt;""),TONGHOP!K1018,"")</f>
        <v/>
      </c>
      <c r="B1018" s="9" t="str">
        <f>IF(AND(TONGHOP!O1018="KTHP",TONGHOP!P1018="LT",TONGHOP!J1018="R",TONGHOP!K1018&lt;&gt;""),TONGHOP!L1018,"")</f>
        <v/>
      </c>
      <c r="C1018" s="9" t="str">
        <f>IF(AND(TONGHOP!O1018="KTHP",TONGHOP!P1018="TN",TONGHOP!J1018="R",TONGHOP!K1018&lt;&gt;""),TONGHOP!K1018,"")</f>
        <v/>
      </c>
      <c r="D1018" s="9" t="str">
        <f>IF(AND(TONGHOP!O1018="KTHP",TONGHOP!P1018="TN",TONGHOP!J1018="R",TONGHOP!K1018&lt;&gt;""),TONGHOP!L1018,"")</f>
        <v/>
      </c>
      <c r="E1018" s="9" t="str">
        <f>IF(AND(TONGHOP!O1018="ThiTN",TONGHOP!P1018="LT",TONGHOP!J1018="R",TONGHOP!K1018&lt;&gt;""),TONGHOP!K1018,"")</f>
        <v/>
      </c>
      <c r="F1018" s="9" t="str">
        <f>IF(AND(TONGHOP!O1018="ThiTN",TONGHOP!P1018="LT",TONGHOP!J1018="R",TONGHOP!K1018&lt;&gt;""),TONGHOP!L1018,"")</f>
        <v/>
      </c>
      <c r="G1018" s="9" t="str">
        <f>IF(AND(TONGHOP!O1018="ThiTN",TONGHOP!P1018="TH",TONGHOP!J1018="R",TONGHOP!K1018&lt;&gt;""),TONGHOP!K1018,"")</f>
        <v/>
      </c>
      <c r="H1018" s="9" t="str">
        <f>IF(AND(TONGHOP!O1018="ThiTN",TONGHOP!P1018="TH",TONGHOP!J1018="R",TONGHOP!K1018&lt;&gt;""),TONGHOP!L1018,"")</f>
        <v/>
      </c>
    </row>
    <row r="1019" spans="1:8">
      <c r="A1019" s="9" t="str">
        <f>IF(AND(TONGHOP!O1019="KTHP",TONGHOP!P1019="LT",TONGHOP!J1019="R",TONGHOP!K1019&lt;&gt;""),TONGHOP!K1019,"")</f>
        <v/>
      </c>
      <c r="B1019" s="9" t="str">
        <f>IF(AND(TONGHOP!O1019="KTHP",TONGHOP!P1019="LT",TONGHOP!J1019="R",TONGHOP!K1019&lt;&gt;""),TONGHOP!L1019,"")</f>
        <v/>
      </c>
      <c r="C1019" s="9" t="str">
        <f>IF(AND(TONGHOP!O1019="KTHP",TONGHOP!P1019="TN",TONGHOP!J1019="R",TONGHOP!K1019&lt;&gt;""),TONGHOP!K1019,"")</f>
        <v/>
      </c>
      <c r="D1019" s="9" t="str">
        <f>IF(AND(TONGHOP!O1019="KTHP",TONGHOP!P1019="TN",TONGHOP!J1019="R",TONGHOP!K1019&lt;&gt;""),TONGHOP!L1019,"")</f>
        <v/>
      </c>
      <c r="E1019" s="9" t="str">
        <f>IF(AND(TONGHOP!O1019="ThiTN",TONGHOP!P1019="LT",TONGHOP!J1019="R",TONGHOP!K1019&lt;&gt;""),TONGHOP!K1019,"")</f>
        <v/>
      </c>
      <c r="F1019" s="9" t="str">
        <f>IF(AND(TONGHOP!O1019="ThiTN",TONGHOP!P1019="LT",TONGHOP!J1019="R",TONGHOP!K1019&lt;&gt;""),TONGHOP!L1019,"")</f>
        <v/>
      </c>
      <c r="G1019" s="9" t="str">
        <f>IF(AND(TONGHOP!O1019="ThiTN",TONGHOP!P1019="TH",TONGHOP!J1019="R",TONGHOP!K1019&lt;&gt;""),TONGHOP!K1019,"")</f>
        <v/>
      </c>
      <c r="H1019" s="9" t="str">
        <f>IF(AND(TONGHOP!O1019="ThiTN",TONGHOP!P1019="TH",TONGHOP!J1019="R",TONGHOP!K1019&lt;&gt;""),TONGHOP!L1019,"")</f>
        <v/>
      </c>
    </row>
    <row r="1020" spans="1:8">
      <c r="A1020" s="9" t="str">
        <f>IF(AND(TONGHOP!O1020="KTHP",TONGHOP!P1020="LT",TONGHOP!J1020="R",TONGHOP!K1020&lt;&gt;""),TONGHOP!K1020,"")</f>
        <v/>
      </c>
      <c r="B1020" s="9" t="str">
        <f>IF(AND(TONGHOP!O1020="KTHP",TONGHOP!P1020="LT",TONGHOP!J1020="R",TONGHOP!K1020&lt;&gt;""),TONGHOP!L1020,"")</f>
        <v/>
      </c>
      <c r="C1020" s="9" t="str">
        <f>IF(AND(TONGHOP!O1020="KTHP",TONGHOP!P1020="TN",TONGHOP!J1020="R",TONGHOP!K1020&lt;&gt;""),TONGHOP!K1020,"")</f>
        <v/>
      </c>
      <c r="D1020" s="9" t="str">
        <f>IF(AND(TONGHOP!O1020="KTHP",TONGHOP!P1020="TN",TONGHOP!J1020="R",TONGHOP!K1020&lt;&gt;""),TONGHOP!L1020,"")</f>
        <v/>
      </c>
      <c r="E1020" s="9" t="str">
        <f>IF(AND(TONGHOP!O1020="ThiTN",TONGHOP!P1020="LT",TONGHOP!J1020="R",TONGHOP!K1020&lt;&gt;""),TONGHOP!K1020,"")</f>
        <v/>
      </c>
      <c r="F1020" s="9" t="str">
        <f>IF(AND(TONGHOP!O1020="ThiTN",TONGHOP!P1020="LT",TONGHOP!J1020="R",TONGHOP!K1020&lt;&gt;""),TONGHOP!L1020,"")</f>
        <v/>
      </c>
      <c r="G1020" s="9" t="str">
        <f>IF(AND(TONGHOP!O1020="ThiTN",TONGHOP!P1020="TH",TONGHOP!J1020="R",TONGHOP!K1020&lt;&gt;""),TONGHOP!K1020,"")</f>
        <v/>
      </c>
      <c r="H1020" s="9" t="str">
        <f>IF(AND(TONGHOP!O1020="ThiTN",TONGHOP!P1020="TH",TONGHOP!J1020="R",TONGHOP!K1020&lt;&gt;""),TONGHOP!L1020,"")</f>
        <v/>
      </c>
    </row>
    <row r="1021" spans="1:8">
      <c r="A1021" s="9" t="str">
        <f>IF(AND(TONGHOP!O1021="KTHP",TONGHOP!P1021="LT",TONGHOP!J1021="R",TONGHOP!K1021&lt;&gt;""),TONGHOP!K1021,"")</f>
        <v/>
      </c>
      <c r="B1021" s="9" t="str">
        <f>IF(AND(TONGHOP!O1021="KTHP",TONGHOP!P1021="LT",TONGHOP!J1021="R",TONGHOP!K1021&lt;&gt;""),TONGHOP!L1021,"")</f>
        <v/>
      </c>
      <c r="C1021" s="9" t="str">
        <f>IF(AND(TONGHOP!O1021="KTHP",TONGHOP!P1021="TN",TONGHOP!J1021="R",TONGHOP!K1021&lt;&gt;""),TONGHOP!K1021,"")</f>
        <v/>
      </c>
      <c r="D1021" s="9" t="str">
        <f>IF(AND(TONGHOP!O1021="KTHP",TONGHOP!P1021="TN",TONGHOP!J1021="R",TONGHOP!K1021&lt;&gt;""),TONGHOP!L1021,"")</f>
        <v/>
      </c>
      <c r="E1021" s="9" t="str">
        <f>IF(AND(TONGHOP!O1021="ThiTN",TONGHOP!P1021="LT",TONGHOP!J1021="R",TONGHOP!K1021&lt;&gt;""),TONGHOP!K1021,"")</f>
        <v/>
      </c>
      <c r="F1021" s="9" t="str">
        <f>IF(AND(TONGHOP!O1021="ThiTN",TONGHOP!P1021="LT",TONGHOP!J1021="R",TONGHOP!K1021&lt;&gt;""),TONGHOP!L1021,"")</f>
        <v/>
      </c>
      <c r="G1021" s="9" t="str">
        <f>IF(AND(TONGHOP!O1021="ThiTN",TONGHOP!P1021="TH",TONGHOP!J1021="R",TONGHOP!K1021&lt;&gt;""),TONGHOP!K1021,"")</f>
        <v/>
      </c>
      <c r="H1021" s="9" t="str">
        <f>IF(AND(TONGHOP!O1021="ThiTN",TONGHOP!P1021="TH",TONGHOP!J1021="R",TONGHOP!K1021&lt;&gt;""),TONGHOP!L1021,"")</f>
        <v/>
      </c>
    </row>
    <row r="1022" spans="1:8">
      <c r="A1022" s="9" t="str">
        <f>IF(AND(TONGHOP!O1022="KTHP",TONGHOP!P1022="LT",TONGHOP!J1022="R",TONGHOP!K1022&lt;&gt;""),TONGHOP!K1022,"")</f>
        <v/>
      </c>
      <c r="B1022" s="9" t="str">
        <f>IF(AND(TONGHOP!O1022="KTHP",TONGHOP!P1022="LT",TONGHOP!J1022="R",TONGHOP!K1022&lt;&gt;""),TONGHOP!L1022,"")</f>
        <v/>
      </c>
      <c r="C1022" s="9" t="str">
        <f>IF(AND(TONGHOP!O1022="KTHP",TONGHOP!P1022="TN",TONGHOP!J1022="R",TONGHOP!K1022&lt;&gt;""),TONGHOP!K1022,"")</f>
        <v/>
      </c>
      <c r="D1022" s="9" t="str">
        <f>IF(AND(TONGHOP!O1022="KTHP",TONGHOP!P1022="TN",TONGHOP!J1022="R",TONGHOP!K1022&lt;&gt;""),TONGHOP!L1022,"")</f>
        <v/>
      </c>
      <c r="E1022" s="9" t="str">
        <f>IF(AND(TONGHOP!O1022="ThiTN",TONGHOP!P1022="LT",TONGHOP!J1022="R",TONGHOP!K1022&lt;&gt;""),TONGHOP!K1022,"")</f>
        <v/>
      </c>
      <c r="F1022" s="9" t="str">
        <f>IF(AND(TONGHOP!O1022="ThiTN",TONGHOP!P1022="LT",TONGHOP!J1022="R",TONGHOP!K1022&lt;&gt;""),TONGHOP!L1022,"")</f>
        <v/>
      </c>
      <c r="G1022" s="9" t="str">
        <f>IF(AND(TONGHOP!O1022="ThiTN",TONGHOP!P1022="TH",TONGHOP!J1022="R",TONGHOP!K1022&lt;&gt;""),TONGHOP!K1022,"")</f>
        <v/>
      </c>
      <c r="H1022" s="9" t="str">
        <f>IF(AND(TONGHOP!O1022="ThiTN",TONGHOP!P1022="TH",TONGHOP!J1022="R",TONGHOP!K1022&lt;&gt;""),TONGHOP!L1022,"")</f>
        <v/>
      </c>
    </row>
    <row r="1023" spans="1:8">
      <c r="A1023" s="9" t="str">
        <f>IF(AND(TONGHOP!O1023="KTHP",TONGHOP!P1023="LT",TONGHOP!J1023="R",TONGHOP!K1023&lt;&gt;""),TONGHOP!K1023,"")</f>
        <v/>
      </c>
      <c r="B1023" s="9" t="str">
        <f>IF(AND(TONGHOP!O1023="KTHP",TONGHOP!P1023="LT",TONGHOP!J1023="R",TONGHOP!K1023&lt;&gt;""),TONGHOP!L1023,"")</f>
        <v/>
      </c>
      <c r="C1023" s="9" t="str">
        <f>IF(AND(TONGHOP!O1023="KTHP",TONGHOP!P1023="TN",TONGHOP!J1023="R",TONGHOP!K1023&lt;&gt;""),TONGHOP!K1023,"")</f>
        <v/>
      </c>
      <c r="D1023" s="9" t="str">
        <f>IF(AND(TONGHOP!O1023="KTHP",TONGHOP!P1023="TN",TONGHOP!J1023="R",TONGHOP!K1023&lt;&gt;""),TONGHOP!L1023,"")</f>
        <v/>
      </c>
      <c r="E1023" s="9" t="str">
        <f>IF(AND(TONGHOP!O1023="ThiTN",TONGHOP!P1023="LT",TONGHOP!J1023="R",TONGHOP!K1023&lt;&gt;""),TONGHOP!K1023,"")</f>
        <v/>
      </c>
      <c r="F1023" s="9" t="str">
        <f>IF(AND(TONGHOP!O1023="ThiTN",TONGHOP!P1023="LT",TONGHOP!J1023="R",TONGHOP!K1023&lt;&gt;""),TONGHOP!L1023,"")</f>
        <v/>
      </c>
      <c r="G1023" s="9" t="str">
        <f>IF(AND(TONGHOP!O1023="ThiTN",TONGHOP!P1023="TH",TONGHOP!J1023="R",TONGHOP!K1023&lt;&gt;""),TONGHOP!K1023,"")</f>
        <v/>
      </c>
      <c r="H1023" s="9" t="str">
        <f>IF(AND(TONGHOP!O1023="ThiTN",TONGHOP!P1023="TH",TONGHOP!J1023="R",TONGHOP!K1023&lt;&gt;""),TONGHOP!L1023,"")</f>
        <v/>
      </c>
    </row>
    <row r="1024" spans="1:8">
      <c r="A1024" s="9" t="str">
        <f>IF(AND(TONGHOP!O1024="KTHP",TONGHOP!P1024="LT",TONGHOP!J1024="R",TONGHOP!K1024&lt;&gt;""),TONGHOP!K1024,"")</f>
        <v/>
      </c>
      <c r="B1024" s="9" t="str">
        <f>IF(AND(TONGHOP!O1024="KTHP",TONGHOP!P1024="LT",TONGHOP!J1024="R",TONGHOP!K1024&lt;&gt;""),TONGHOP!L1024,"")</f>
        <v/>
      </c>
      <c r="C1024" s="9" t="str">
        <f>IF(AND(TONGHOP!O1024="KTHP",TONGHOP!P1024="TN",TONGHOP!J1024="R",TONGHOP!K1024&lt;&gt;""),TONGHOP!K1024,"")</f>
        <v/>
      </c>
      <c r="D1024" s="9" t="str">
        <f>IF(AND(TONGHOP!O1024="KTHP",TONGHOP!P1024="TN",TONGHOP!J1024="R",TONGHOP!K1024&lt;&gt;""),TONGHOP!L1024,"")</f>
        <v/>
      </c>
      <c r="E1024" s="9" t="str">
        <f>IF(AND(TONGHOP!O1024="ThiTN",TONGHOP!P1024="LT",TONGHOP!J1024="R",TONGHOP!K1024&lt;&gt;""),TONGHOP!K1024,"")</f>
        <v/>
      </c>
      <c r="F1024" s="9" t="str">
        <f>IF(AND(TONGHOP!O1024="ThiTN",TONGHOP!P1024="LT",TONGHOP!J1024="R",TONGHOP!K1024&lt;&gt;""),TONGHOP!L1024,"")</f>
        <v/>
      </c>
      <c r="G1024" s="9" t="str">
        <f>IF(AND(TONGHOP!O1024="ThiTN",TONGHOP!P1024="TH",TONGHOP!J1024="R",TONGHOP!K1024&lt;&gt;""),TONGHOP!K1024,"")</f>
        <v/>
      </c>
      <c r="H1024" s="9" t="str">
        <f>IF(AND(TONGHOP!O1024="ThiTN",TONGHOP!P1024="TH",TONGHOP!J1024="R",TONGHOP!K1024&lt;&gt;""),TONGHOP!L1024,"")</f>
        <v/>
      </c>
    </row>
    <row r="1025" spans="1:8">
      <c r="A1025" s="9" t="str">
        <f>IF(AND(TONGHOP!O1025="KTHP",TONGHOP!P1025="LT",TONGHOP!J1025="R",TONGHOP!K1025&lt;&gt;""),TONGHOP!K1025,"")</f>
        <v/>
      </c>
      <c r="B1025" s="9" t="str">
        <f>IF(AND(TONGHOP!O1025="KTHP",TONGHOP!P1025="LT",TONGHOP!J1025="R",TONGHOP!K1025&lt;&gt;""),TONGHOP!L1025,"")</f>
        <v/>
      </c>
      <c r="C1025" s="9" t="str">
        <f>IF(AND(TONGHOP!O1025="KTHP",TONGHOP!P1025="TN",TONGHOP!J1025="R",TONGHOP!K1025&lt;&gt;""),TONGHOP!K1025,"")</f>
        <v/>
      </c>
      <c r="D1025" s="9" t="str">
        <f>IF(AND(TONGHOP!O1025="KTHP",TONGHOP!P1025="TN",TONGHOP!J1025="R",TONGHOP!K1025&lt;&gt;""),TONGHOP!L1025,"")</f>
        <v/>
      </c>
      <c r="E1025" s="9" t="str">
        <f>IF(AND(TONGHOP!O1025="ThiTN",TONGHOP!P1025="LT",TONGHOP!J1025="R",TONGHOP!K1025&lt;&gt;""),TONGHOP!K1025,"")</f>
        <v/>
      </c>
      <c r="F1025" s="9" t="str">
        <f>IF(AND(TONGHOP!O1025="ThiTN",TONGHOP!P1025="LT",TONGHOP!J1025="R",TONGHOP!K1025&lt;&gt;""),TONGHOP!L1025,"")</f>
        <v/>
      </c>
      <c r="G1025" s="9" t="str">
        <f>IF(AND(TONGHOP!O1025="ThiTN",TONGHOP!P1025="TH",TONGHOP!J1025="R",TONGHOP!K1025&lt;&gt;""),TONGHOP!K1025,"")</f>
        <v/>
      </c>
      <c r="H1025" s="9" t="str">
        <f>IF(AND(TONGHOP!O1025="ThiTN",TONGHOP!P1025="TH",TONGHOP!J1025="R",TONGHOP!K1025&lt;&gt;""),TONGHOP!L1025,"")</f>
        <v/>
      </c>
    </row>
    <row r="1026" spans="1:8">
      <c r="A1026" s="9" t="str">
        <f>IF(AND(TONGHOP!O1026="KTHP",TONGHOP!P1026="LT",TONGHOP!J1026="R",TONGHOP!K1026&lt;&gt;""),TONGHOP!K1026,"")</f>
        <v/>
      </c>
      <c r="B1026" s="9" t="str">
        <f>IF(AND(TONGHOP!O1026="KTHP",TONGHOP!P1026="LT",TONGHOP!J1026="R",TONGHOP!K1026&lt;&gt;""),TONGHOP!L1026,"")</f>
        <v/>
      </c>
      <c r="C1026" s="9" t="str">
        <f>IF(AND(TONGHOP!O1026="KTHP",TONGHOP!P1026="TN",TONGHOP!J1026="R",TONGHOP!K1026&lt;&gt;""),TONGHOP!K1026,"")</f>
        <v/>
      </c>
      <c r="D1026" s="9" t="str">
        <f>IF(AND(TONGHOP!O1026="KTHP",TONGHOP!P1026="TN",TONGHOP!J1026="R",TONGHOP!K1026&lt;&gt;""),TONGHOP!L1026,"")</f>
        <v/>
      </c>
      <c r="E1026" s="9" t="str">
        <f>IF(AND(TONGHOP!O1026="ThiTN",TONGHOP!P1026="LT",TONGHOP!J1026="R",TONGHOP!K1026&lt;&gt;""),TONGHOP!K1026,"")</f>
        <v/>
      </c>
      <c r="F1026" s="9" t="str">
        <f>IF(AND(TONGHOP!O1026="ThiTN",TONGHOP!P1026="LT",TONGHOP!J1026="R",TONGHOP!K1026&lt;&gt;""),TONGHOP!L1026,"")</f>
        <v/>
      </c>
      <c r="G1026" s="9" t="str">
        <f>IF(AND(TONGHOP!O1026="ThiTN",TONGHOP!P1026="TH",TONGHOP!J1026="R",TONGHOP!K1026&lt;&gt;""),TONGHOP!K1026,"")</f>
        <v/>
      </c>
      <c r="H1026" s="9" t="str">
        <f>IF(AND(TONGHOP!O1026="ThiTN",TONGHOP!P1026="TH",TONGHOP!J1026="R",TONGHOP!K1026&lt;&gt;""),TONGHOP!L1026,"")</f>
        <v/>
      </c>
    </row>
    <row r="1027" spans="1:8">
      <c r="A1027" s="9" t="str">
        <f>IF(AND(TONGHOP!O1027="KTHP",TONGHOP!P1027="LT",TONGHOP!J1027="R",TONGHOP!K1027&lt;&gt;""),TONGHOP!K1027,"")</f>
        <v/>
      </c>
      <c r="B1027" s="9" t="str">
        <f>IF(AND(TONGHOP!O1027="KTHP",TONGHOP!P1027="LT",TONGHOP!J1027="R",TONGHOP!K1027&lt;&gt;""),TONGHOP!L1027,"")</f>
        <v/>
      </c>
      <c r="C1027" s="9" t="str">
        <f>IF(AND(TONGHOP!O1027="KTHP",TONGHOP!P1027="TN",TONGHOP!J1027="R",TONGHOP!K1027&lt;&gt;""),TONGHOP!K1027,"")</f>
        <v/>
      </c>
      <c r="D1027" s="9" t="str">
        <f>IF(AND(TONGHOP!O1027="KTHP",TONGHOP!P1027="TN",TONGHOP!J1027="R",TONGHOP!K1027&lt;&gt;""),TONGHOP!L1027,"")</f>
        <v/>
      </c>
      <c r="E1027" s="9" t="str">
        <f>IF(AND(TONGHOP!O1027="ThiTN",TONGHOP!P1027="LT",TONGHOP!J1027="R",TONGHOP!K1027&lt;&gt;""),TONGHOP!K1027,"")</f>
        <v/>
      </c>
      <c r="F1027" s="9" t="str">
        <f>IF(AND(TONGHOP!O1027="ThiTN",TONGHOP!P1027="LT",TONGHOP!J1027="R",TONGHOP!K1027&lt;&gt;""),TONGHOP!L1027,"")</f>
        <v/>
      </c>
      <c r="G1027" s="9" t="str">
        <f>IF(AND(TONGHOP!O1027="ThiTN",TONGHOP!P1027="TH",TONGHOP!J1027="R",TONGHOP!K1027&lt;&gt;""),TONGHOP!K1027,"")</f>
        <v/>
      </c>
      <c r="H1027" s="9" t="str">
        <f>IF(AND(TONGHOP!O1027="ThiTN",TONGHOP!P1027="TH",TONGHOP!J1027="R",TONGHOP!K1027&lt;&gt;""),TONGHOP!L1027,"")</f>
        <v/>
      </c>
    </row>
    <row r="1028" spans="1:8">
      <c r="A1028" s="9" t="str">
        <f>IF(AND(TONGHOP!O1028="KTHP",TONGHOP!P1028="LT",TONGHOP!J1028="R",TONGHOP!K1028&lt;&gt;""),TONGHOP!K1028,"")</f>
        <v/>
      </c>
      <c r="B1028" s="9" t="str">
        <f>IF(AND(TONGHOP!O1028="KTHP",TONGHOP!P1028="LT",TONGHOP!J1028="R",TONGHOP!K1028&lt;&gt;""),TONGHOP!L1028,"")</f>
        <v/>
      </c>
      <c r="C1028" s="9" t="str">
        <f>IF(AND(TONGHOP!O1028="KTHP",TONGHOP!P1028="TN",TONGHOP!J1028="R",TONGHOP!K1028&lt;&gt;""),TONGHOP!K1028,"")</f>
        <v/>
      </c>
      <c r="D1028" s="9" t="str">
        <f>IF(AND(TONGHOP!O1028="KTHP",TONGHOP!P1028="TN",TONGHOP!J1028="R",TONGHOP!K1028&lt;&gt;""),TONGHOP!L1028,"")</f>
        <v/>
      </c>
      <c r="E1028" s="9" t="str">
        <f>IF(AND(TONGHOP!O1028="ThiTN",TONGHOP!P1028="LT",TONGHOP!J1028="R",TONGHOP!K1028&lt;&gt;""),TONGHOP!K1028,"")</f>
        <v/>
      </c>
      <c r="F1028" s="9" t="str">
        <f>IF(AND(TONGHOP!O1028="ThiTN",TONGHOP!P1028="LT",TONGHOP!J1028="R",TONGHOP!K1028&lt;&gt;""),TONGHOP!L1028,"")</f>
        <v/>
      </c>
      <c r="G1028" s="9" t="str">
        <f>IF(AND(TONGHOP!O1028="ThiTN",TONGHOP!P1028="TH",TONGHOP!J1028="R",TONGHOP!K1028&lt;&gt;""),TONGHOP!K1028,"")</f>
        <v/>
      </c>
      <c r="H1028" s="9" t="str">
        <f>IF(AND(TONGHOP!O1028="ThiTN",TONGHOP!P1028="TH",TONGHOP!J1028="R",TONGHOP!K1028&lt;&gt;""),TONGHOP!L1028,"")</f>
        <v/>
      </c>
    </row>
    <row r="1029" spans="1:8">
      <c r="A1029" s="9" t="str">
        <f>IF(AND(TONGHOP!O1029="KTHP",TONGHOP!P1029="LT",TONGHOP!J1029="R",TONGHOP!K1029&lt;&gt;""),TONGHOP!K1029,"")</f>
        <v/>
      </c>
      <c r="B1029" s="9" t="str">
        <f>IF(AND(TONGHOP!O1029="KTHP",TONGHOP!P1029="LT",TONGHOP!J1029="R",TONGHOP!K1029&lt;&gt;""),TONGHOP!L1029,"")</f>
        <v/>
      </c>
      <c r="C1029" s="9" t="str">
        <f>IF(AND(TONGHOP!O1029="KTHP",TONGHOP!P1029="TN",TONGHOP!J1029="R",TONGHOP!K1029&lt;&gt;""),TONGHOP!K1029,"")</f>
        <v/>
      </c>
      <c r="D1029" s="9" t="str">
        <f>IF(AND(TONGHOP!O1029="KTHP",TONGHOP!P1029="TN",TONGHOP!J1029="R",TONGHOP!K1029&lt;&gt;""),TONGHOP!L1029,"")</f>
        <v/>
      </c>
      <c r="E1029" s="9" t="str">
        <f>IF(AND(TONGHOP!O1029="ThiTN",TONGHOP!P1029="LT",TONGHOP!J1029="R",TONGHOP!K1029&lt;&gt;""),TONGHOP!K1029,"")</f>
        <v/>
      </c>
      <c r="F1029" s="9" t="str">
        <f>IF(AND(TONGHOP!O1029="ThiTN",TONGHOP!P1029="LT",TONGHOP!J1029="R",TONGHOP!K1029&lt;&gt;""),TONGHOP!L1029,"")</f>
        <v/>
      </c>
      <c r="G1029" s="9" t="str">
        <f>IF(AND(TONGHOP!O1029="ThiTN",TONGHOP!P1029="TH",TONGHOP!J1029="R",TONGHOP!K1029&lt;&gt;""),TONGHOP!K1029,"")</f>
        <v/>
      </c>
      <c r="H1029" s="9" t="str">
        <f>IF(AND(TONGHOP!O1029="ThiTN",TONGHOP!P1029="TH",TONGHOP!J1029="R",TONGHOP!K1029&lt;&gt;""),TONGHOP!L1029,"")</f>
        <v/>
      </c>
    </row>
    <row r="1030" spans="1:8">
      <c r="A1030" s="9" t="str">
        <f>IF(AND(TONGHOP!O1030="KTHP",TONGHOP!P1030="LT",TONGHOP!J1030="R",TONGHOP!K1030&lt;&gt;""),TONGHOP!K1030,"")</f>
        <v/>
      </c>
      <c r="B1030" s="9" t="str">
        <f>IF(AND(TONGHOP!O1030="KTHP",TONGHOP!P1030="LT",TONGHOP!J1030="R",TONGHOP!K1030&lt;&gt;""),TONGHOP!L1030,"")</f>
        <v/>
      </c>
      <c r="C1030" s="9" t="str">
        <f>IF(AND(TONGHOP!O1030="KTHP",TONGHOP!P1030="TN",TONGHOP!J1030="R",TONGHOP!K1030&lt;&gt;""),TONGHOP!K1030,"")</f>
        <v/>
      </c>
      <c r="D1030" s="9" t="str">
        <f>IF(AND(TONGHOP!O1030="KTHP",TONGHOP!P1030="TN",TONGHOP!J1030="R",TONGHOP!K1030&lt;&gt;""),TONGHOP!L1030,"")</f>
        <v/>
      </c>
      <c r="E1030" s="9" t="str">
        <f>IF(AND(TONGHOP!O1030="ThiTN",TONGHOP!P1030="LT",TONGHOP!J1030="R",TONGHOP!K1030&lt;&gt;""),TONGHOP!K1030,"")</f>
        <v/>
      </c>
      <c r="F1030" s="9" t="str">
        <f>IF(AND(TONGHOP!O1030="ThiTN",TONGHOP!P1030="LT",TONGHOP!J1030="R",TONGHOP!K1030&lt;&gt;""),TONGHOP!L1030,"")</f>
        <v/>
      </c>
      <c r="G1030" s="9" t="str">
        <f>IF(AND(TONGHOP!O1030="ThiTN",TONGHOP!P1030="TH",TONGHOP!J1030="R",TONGHOP!K1030&lt;&gt;""),TONGHOP!K1030,"")</f>
        <v/>
      </c>
      <c r="H1030" s="9" t="str">
        <f>IF(AND(TONGHOP!O1030="ThiTN",TONGHOP!P1030="TH",TONGHOP!J1030="R",TONGHOP!K1030&lt;&gt;""),TONGHOP!L1030,"")</f>
        <v/>
      </c>
    </row>
    <row r="1031" spans="1:8">
      <c r="A1031" s="9" t="str">
        <f>IF(AND(TONGHOP!O1031="KTHP",TONGHOP!P1031="LT",TONGHOP!J1031="R",TONGHOP!K1031&lt;&gt;""),TONGHOP!K1031,"")</f>
        <v/>
      </c>
      <c r="B1031" s="9" t="str">
        <f>IF(AND(TONGHOP!O1031="KTHP",TONGHOP!P1031="LT",TONGHOP!J1031="R",TONGHOP!K1031&lt;&gt;""),TONGHOP!L1031,"")</f>
        <v/>
      </c>
      <c r="C1031" s="9" t="str">
        <f>IF(AND(TONGHOP!O1031="KTHP",TONGHOP!P1031="TN",TONGHOP!J1031="R",TONGHOP!K1031&lt;&gt;""),TONGHOP!K1031,"")</f>
        <v/>
      </c>
      <c r="D1031" s="9" t="str">
        <f>IF(AND(TONGHOP!O1031="KTHP",TONGHOP!P1031="TN",TONGHOP!J1031="R",TONGHOP!K1031&lt;&gt;""),TONGHOP!L1031,"")</f>
        <v/>
      </c>
      <c r="E1031" s="9" t="str">
        <f>IF(AND(TONGHOP!O1031="ThiTN",TONGHOP!P1031="LT",TONGHOP!J1031="R",TONGHOP!K1031&lt;&gt;""),TONGHOP!K1031,"")</f>
        <v/>
      </c>
      <c r="F1031" s="9" t="str">
        <f>IF(AND(TONGHOP!O1031="ThiTN",TONGHOP!P1031="LT",TONGHOP!J1031="R",TONGHOP!K1031&lt;&gt;""),TONGHOP!L1031,"")</f>
        <v/>
      </c>
      <c r="G1031" s="9" t="str">
        <f>IF(AND(TONGHOP!O1031="ThiTN",TONGHOP!P1031="TH",TONGHOP!J1031="R",TONGHOP!K1031&lt;&gt;""),TONGHOP!K1031,"")</f>
        <v/>
      </c>
      <c r="H1031" s="9" t="str">
        <f>IF(AND(TONGHOP!O1031="ThiTN",TONGHOP!P1031="TH",TONGHOP!J1031="R",TONGHOP!K1031&lt;&gt;""),TONGHOP!L1031,"")</f>
        <v/>
      </c>
    </row>
    <row r="1032" spans="1:8">
      <c r="A1032" s="9" t="str">
        <f>IF(AND(TONGHOP!O1032="KTHP",TONGHOP!P1032="LT",TONGHOP!J1032="R",TONGHOP!K1032&lt;&gt;""),TONGHOP!K1032,"")</f>
        <v/>
      </c>
      <c r="B1032" s="9" t="str">
        <f>IF(AND(TONGHOP!O1032="KTHP",TONGHOP!P1032="LT",TONGHOP!J1032="R",TONGHOP!K1032&lt;&gt;""),TONGHOP!L1032,"")</f>
        <v/>
      </c>
      <c r="C1032" s="9" t="str">
        <f>IF(AND(TONGHOP!O1032="KTHP",TONGHOP!P1032="TN",TONGHOP!J1032="R",TONGHOP!K1032&lt;&gt;""),TONGHOP!K1032,"")</f>
        <v/>
      </c>
      <c r="D1032" s="9" t="str">
        <f>IF(AND(TONGHOP!O1032="KTHP",TONGHOP!P1032="TN",TONGHOP!J1032="R",TONGHOP!K1032&lt;&gt;""),TONGHOP!L1032,"")</f>
        <v/>
      </c>
      <c r="E1032" s="9" t="str">
        <f>IF(AND(TONGHOP!O1032="ThiTN",TONGHOP!P1032="LT",TONGHOP!J1032="R",TONGHOP!K1032&lt;&gt;""),TONGHOP!K1032,"")</f>
        <v/>
      </c>
      <c r="F1032" s="9" t="str">
        <f>IF(AND(TONGHOP!O1032="ThiTN",TONGHOP!P1032="LT",TONGHOP!J1032="R",TONGHOP!K1032&lt;&gt;""),TONGHOP!L1032,"")</f>
        <v/>
      </c>
      <c r="G1032" s="9" t="str">
        <f>IF(AND(TONGHOP!O1032="ThiTN",TONGHOP!P1032="TH",TONGHOP!J1032="R",TONGHOP!K1032&lt;&gt;""),TONGHOP!K1032,"")</f>
        <v/>
      </c>
      <c r="H1032" s="9" t="str">
        <f>IF(AND(TONGHOP!O1032="ThiTN",TONGHOP!P1032="TH",TONGHOP!J1032="R",TONGHOP!K1032&lt;&gt;""),TONGHOP!L1032,"")</f>
        <v/>
      </c>
    </row>
    <row r="1033" spans="1:8">
      <c r="A1033" s="9" t="str">
        <f>IF(AND(TONGHOP!O1033="KTHP",TONGHOP!P1033="LT",TONGHOP!J1033="R",TONGHOP!K1033&lt;&gt;""),TONGHOP!K1033,"")</f>
        <v/>
      </c>
      <c r="B1033" s="9" t="str">
        <f>IF(AND(TONGHOP!O1033="KTHP",TONGHOP!P1033="LT",TONGHOP!J1033="R",TONGHOP!K1033&lt;&gt;""),TONGHOP!L1033,"")</f>
        <v/>
      </c>
      <c r="C1033" s="9" t="str">
        <f>IF(AND(TONGHOP!O1033="KTHP",TONGHOP!P1033="TN",TONGHOP!J1033="R",TONGHOP!K1033&lt;&gt;""),TONGHOP!K1033,"")</f>
        <v/>
      </c>
      <c r="D1033" s="9" t="str">
        <f>IF(AND(TONGHOP!O1033="KTHP",TONGHOP!P1033="TN",TONGHOP!J1033="R",TONGHOP!K1033&lt;&gt;""),TONGHOP!L1033,"")</f>
        <v/>
      </c>
      <c r="E1033" s="9" t="str">
        <f>IF(AND(TONGHOP!O1033="ThiTN",TONGHOP!P1033="LT",TONGHOP!J1033="R",TONGHOP!K1033&lt;&gt;""),TONGHOP!K1033,"")</f>
        <v/>
      </c>
      <c r="F1033" s="9" t="str">
        <f>IF(AND(TONGHOP!O1033="ThiTN",TONGHOP!P1033="LT",TONGHOP!J1033="R",TONGHOP!K1033&lt;&gt;""),TONGHOP!L1033,"")</f>
        <v/>
      </c>
      <c r="G1033" s="9" t="str">
        <f>IF(AND(TONGHOP!O1033="ThiTN",TONGHOP!P1033="TH",TONGHOP!J1033="R",TONGHOP!K1033&lt;&gt;""),TONGHOP!K1033,"")</f>
        <v/>
      </c>
      <c r="H1033" s="9" t="str">
        <f>IF(AND(TONGHOP!O1033="ThiTN",TONGHOP!P1033="TH",TONGHOP!J1033="R",TONGHOP!K1033&lt;&gt;""),TONGHOP!L1033,"")</f>
        <v/>
      </c>
    </row>
    <row r="1034" spans="1:8">
      <c r="A1034" s="9" t="str">
        <f>IF(AND(TONGHOP!O1034="KTHP",TONGHOP!P1034="LT",TONGHOP!J1034="R",TONGHOP!K1034&lt;&gt;""),TONGHOP!K1034,"")</f>
        <v/>
      </c>
      <c r="B1034" s="9" t="str">
        <f>IF(AND(TONGHOP!O1034="KTHP",TONGHOP!P1034="LT",TONGHOP!J1034="R",TONGHOP!K1034&lt;&gt;""),TONGHOP!L1034,"")</f>
        <v/>
      </c>
      <c r="C1034" s="9" t="str">
        <f>IF(AND(TONGHOP!O1034="KTHP",TONGHOP!P1034="TN",TONGHOP!J1034="R",TONGHOP!K1034&lt;&gt;""),TONGHOP!K1034,"")</f>
        <v/>
      </c>
      <c r="D1034" s="9" t="str">
        <f>IF(AND(TONGHOP!O1034="KTHP",TONGHOP!P1034="TN",TONGHOP!J1034="R",TONGHOP!K1034&lt;&gt;""),TONGHOP!L1034,"")</f>
        <v/>
      </c>
      <c r="E1034" s="9" t="str">
        <f>IF(AND(TONGHOP!O1034="ThiTN",TONGHOP!P1034="LT",TONGHOP!J1034="R",TONGHOP!K1034&lt;&gt;""),TONGHOP!K1034,"")</f>
        <v/>
      </c>
      <c r="F1034" s="9" t="str">
        <f>IF(AND(TONGHOP!O1034="ThiTN",TONGHOP!P1034="LT",TONGHOP!J1034="R",TONGHOP!K1034&lt;&gt;""),TONGHOP!L1034,"")</f>
        <v/>
      </c>
      <c r="G1034" s="9" t="str">
        <f>IF(AND(TONGHOP!O1034="ThiTN",TONGHOP!P1034="TH",TONGHOP!J1034="R",TONGHOP!K1034&lt;&gt;""),TONGHOP!K1034,"")</f>
        <v/>
      </c>
      <c r="H1034" s="9" t="str">
        <f>IF(AND(TONGHOP!O1034="ThiTN",TONGHOP!P1034="TH",TONGHOP!J1034="R",TONGHOP!K1034&lt;&gt;""),TONGHOP!L1034,"")</f>
        <v/>
      </c>
    </row>
    <row r="1035" spans="1:8">
      <c r="A1035" s="9" t="str">
        <f>IF(AND(TONGHOP!O1035="KTHP",TONGHOP!P1035="LT",TONGHOP!J1035="R",TONGHOP!K1035&lt;&gt;""),TONGHOP!K1035,"")</f>
        <v/>
      </c>
      <c r="B1035" s="9" t="str">
        <f>IF(AND(TONGHOP!O1035="KTHP",TONGHOP!P1035="LT",TONGHOP!J1035="R",TONGHOP!K1035&lt;&gt;""),TONGHOP!L1035,"")</f>
        <v/>
      </c>
      <c r="C1035" s="9" t="str">
        <f>IF(AND(TONGHOP!O1035="KTHP",TONGHOP!P1035="TN",TONGHOP!J1035="R",TONGHOP!K1035&lt;&gt;""),TONGHOP!K1035,"")</f>
        <v/>
      </c>
      <c r="D1035" s="9" t="str">
        <f>IF(AND(TONGHOP!O1035="KTHP",TONGHOP!P1035="TN",TONGHOP!J1035="R",TONGHOP!K1035&lt;&gt;""),TONGHOP!L1035,"")</f>
        <v/>
      </c>
      <c r="E1035" s="9" t="str">
        <f>IF(AND(TONGHOP!O1035="ThiTN",TONGHOP!P1035="LT",TONGHOP!J1035="R",TONGHOP!K1035&lt;&gt;""),TONGHOP!K1035,"")</f>
        <v/>
      </c>
      <c r="F1035" s="9" t="str">
        <f>IF(AND(TONGHOP!O1035="ThiTN",TONGHOP!P1035="LT",TONGHOP!J1035="R",TONGHOP!K1035&lt;&gt;""),TONGHOP!L1035,"")</f>
        <v/>
      </c>
      <c r="G1035" s="9" t="str">
        <f>IF(AND(TONGHOP!O1035="ThiTN",TONGHOP!P1035="TH",TONGHOP!J1035="R",TONGHOP!K1035&lt;&gt;""),TONGHOP!K1035,"")</f>
        <v/>
      </c>
      <c r="H1035" s="9" t="str">
        <f>IF(AND(TONGHOP!O1035="ThiTN",TONGHOP!P1035="TH",TONGHOP!J1035="R",TONGHOP!K1035&lt;&gt;""),TONGHOP!L1035,"")</f>
        <v/>
      </c>
    </row>
    <row r="1036" spans="1:8">
      <c r="A1036" s="9" t="str">
        <f>IF(AND(TONGHOP!O1036="KTHP",TONGHOP!P1036="LT",TONGHOP!J1036="R",TONGHOP!K1036&lt;&gt;""),TONGHOP!K1036,"")</f>
        <v/>
      </c>
      <c r="B1036" s="9" t="str">
        <f>IF(AND(TONGHOP!O1036="KTHP",TONGHOP!P1036="LT",TONGHOP!J1036="R",TONGHOP!K1036&lt;&gt;""),TONGHOP!L1036,"")</f>
        <v/>
      </c>
      <c r="C1036" s="9" t="str">
        <f>IF(AND(TONGHOP!O1036="KTHP",TONGHOP!P1036="TN",TONGHOP!J1036="R",TONGHOP!K1036&lt;&gt;""),TONGHOP!K1036,"")</f>
        <v/>
      </c>
      <c r="D1036" s="9" t="str">
        <f>IF(AND(TONGHOP!O1036="KTHP",TONGHOP!P1036="TN",TONGHOP!J1036="R",TONGHOP!K1036&lt;&gt;""),TONGHOP!L1036,"")</f>
        <v/>
      </c>
      <c r="E1036" s="9" t="str">
        <f>IF(AND(TONGHOP!O1036="ThiTN",TONGHOP!P1036="LT",TONGHOP!J1036="R",TONGHOP!K1036&lt;&gt;""),TONGHOP!K1036,"")</f>
        <v/>
      </c>
      <c r="F1036" s="9" t="str">
        <f>IF(AND(TONGHOP!O1036="ThiTN",TONGHOP!P1036="LT",TONGHOP!J1036="R",TONGHOP!K1036&lt;&gt;""),TONGHOP!L1036,"")</f>
        <v/>
      </c>
      <c r="G1036" s="9" t="str">
        <f>IF(AND(TONGHOP!O1036="ThiTN",TONGHOP!P1036="TH",TONGHOP!J1036="R",TONGHOP!K1036&lt;&gt;""),TONGHOP!K1036,"")</f>
        <v/>
      </c>
      <c r="H1036" s="9" t="str">
        <f>IF(AND(TONGHOP!O1036="ThiTN",TONGHOP!P1036="TH",TONGHOP!J1036="R",TONGHOP!K1036&lt;&gt;""),TONGHOP!L1036,"")</f>
        <v/>
      </c>
    </row>
    <row r="1037" spans="1:8">
      <c r="A1037" s="9" t="str">
        <f>IF(AND(TONGHOP!O1037="KTHP",TONGHOP!P1037="LT",TONGHOP!J1037="R",TONGHOP!K1037&lt;&gt;""),TONGHOP!K1037,"")</f>
        <v/>
      </c>
      <c r="B1037" s="9" t="str">
        <f>IF(AND(TONGHOP!O1037="KTHP",TONGHOP!P1037="LT",TONGHOP!J1037="R",TONGHOP!K1037&lt;&gt;""),TONGHOP!L1037,"")</f>
        <v/>
      </c>
      <c r="C1037" s="9" t="str">
        <f>IF(AND(TONGHOP!O1037="KTHP",TONGHOP!P1037="TN",TONGHOP!J1037="R",TONGHOP!K1037&lt;&gt;""),TONGHOP!K1037,"")</f>
        <v/>
      </c>
      <c r="D1037" s="9" t="str">
        <f>IF(AND(TONGHOP!O1037="KTHP",TONGHOP!P1037="TN",TONGHOP!J1037="R",TONGHOP!K1037&lt;&gt;""),TONGHOP!L1037,"")</f>
        <v/>
      </c>
      <c r="E1037" s="9" t="str">
        <f>IF(AND(TONGHOP!O1037="ThiTN",TONGHOP!P1037="LT",TONGHOP!J1037="R",TONGHOP!K1037&lt;&gt;""),TONGHOP!K1037,"")</f>
        <v/>
      </c>
      <c r="F1037" s="9" t="str">
        <f>IF(AND(TONGHOP!O1037="ThiTN",TONGHOP!P1037="LT",TONGHOP!J1037="R",TONGHOP!K1037&lt;&gt;""),TONGHOP!L1037,"")</f>
        <v/>
      </c>
      <c r="G1037" s="9" t="str">
        <f>IF(AND(TONGHOP!O1037="ThiTN",TONGHOP!P1037="TH",TONGHOP!J1037="R",TONGHOP!K1037&lt;&gt;""),TONGHOP!K1037,"")</f>
        <v/>
      </c>
      <c r="H1037" s="9" t="str">
        <f>IF(AND(TONGHOP!O1037="ThiTN",TONGHOP!P1037="TH",TONGHOP!J1037="R",TONGHOP!K1037&lt;&gt;""),TONGHOP!L1037,"")</f>
        <v/>
      </c>
    </row>
    <row r="1038" spans="1:8">
      <c r="A1038" s="9" t="str">
        <f>IF(AND(TONGHOP!O1038="KTHP",TONGHOP!P1038="LT",TONGHOP!J1038="R",TONGHOP!K1038&lt;&gt;""),TONGHOP!K1038,"")</f>
        <v/>
      </c>
      <c r="B1038" s="9" t="str">
        <f>IF(AND(TONGHOP!O1038="KTHP",TONGHOP!P1038="LT",TONGHOP!J1038="R",TONGHOP!K1038&lt;&gt;""),TONGHOP!L1038,"")</f>
        <v/>
      </c>
      <c r="C1038" s="9" t="str">
        <f>IF(AND(TONGHOP!O1038="KTHP",TONGHOP!P1038="TN",TONGHOP!J1038="R",TONGHOP!K1038&lt;&gt;""),TONGHOP!K1038,"")</f>
        <v/>
      </c>
      <c r="D1038" s="9" t="str">
        <f>IF(AND(TONGHOP!O1038="KTHP",TONGHOP!P1038="TN",TONGHOP!J1038="R",TONGHOP!K1038&lt;&gt;""),TONGHOP!L1038,"")</f>
        <v/>
      </c>
      <c r="E1038" s="9" t="str">
        <f>IF(AND(TONGHOP!O1038="ThiTN",TONGHOP!P1038="LT",TONGHOP!J1038="R",TONGHOP!K1038&lt;&gt;""),TONGHOP!K1038,"")</f>
        <v/>
      </c>
      <c r="F1038" s="9" t="str">
        <f>IF(AND(TONGHOP!O1038="ThiTN",TONGHOP!P1038="LT",TONGHOP!J1038="R",TONGHOP!K1038&lt;&gt;""),TONGHOP!L1038,"")</f>
        <v/>
      </c>
      <c r="G1038" s="9" t="str">
        <f>IF(AND(TONGHOP!O1038="ThiTN",TONGHOP!P1038="TH",TONGHOP!J1038="R",TONGHOP!K1038&lt;&gt;""),TONGHOP!K1038,"")</f>
        <v/>
      </c>
      <c r="H1038" s="9" t="str">
        <f>IF(AND(TONGHOP!O1038="ThiTN",TONGHOP!P1038="TH",TONGHOP!J1038="R",TONGHOP!K1038&lt;&gt;""),TONGHOP!L1038,"")</f>
        <v/>
      </c>
    </row>
    <row r="1039" spans="1:8">
      <c r="A1039" s="9" t="str">
        <f>IF(AND(TONGHOP!O1039="KTHP",TONGHOP!P1039="LT",TONGHOP!J1039="R",TONGHOP!K1039&lt;&gt;""),TONGHOP!K1039,"")</f>
        <v/>
      </c>
      <c r="B1039" s="9" t="str">
        <f>IF(AND(TONGHOP!O1039="KTHP",TONGHOP!P1039="LT",TONGHOP!J1039="R",TONGHOP!K1039&lt;&gt;""),TONGHOP!L1039,"")</f>
        <v/>
      </c>
      <c r="C1039" s="9" t="str">
        <f>IF(AND(TONGHOP!O1039="KTHP",TONGHOP!P1039="TN",TONGHOP!J1039="R",TONGHOP!K1039&lt;&gt;""),TONGHOP!K1039,"")</f>
        <v/>
      </c>
      <c r="D1039" s="9" t="str">
        <f>IF(AND(TONGHOP!O1039="KTHP",TONGHOP!P1039="TN",TONGHOP!J1039="R",TONGHOP!K1039&lt;&gt;""),TONGHOP!L1039,"")</f>
        <v/>
      </c>
      <c r="E1039" s="9" t="str">
        <f>IF(AND(TONGHOP!O1039="ThiTN",TONGHOP!P1039="LT",TONGHOP!J1039="R",TONGHOP!K1039&lt;&gt;""),TONGHOP!K1039,"")</f>
        <v/>
      </c>
      <c r="F1039" s="9" t="str">
        <f>IF(AND(TONGHOP!O1039="ThiTN",TONGHOP!P1039="LT",TONGHOP!J1039="R",TONGHOP!K1039&lt;&gt;""),TONGHOP!L1039,"")</f>
        <v/>
      </c>
      <c r="G1039" s="9" t="str">
        <f>IF(AND(TONGHOP!O1039="ThiTN",TONGHOP!P1039="TH",TONGHOP!J1039="R",TONGHOP!K1039&lt;&gt;""),TONGHOP!K1039,"")</f>
        <v/>
      </c>
      <c r="H1039" s="9" t="str">
        <f>IF(AND(TONGHOP!O1039="ThiTN",TONGHOP!P1039="TH",TONGHOP!J1039="R",TONGHOP!K1039&lt;&gt;""),TONGHOP!L1039,"")</f>
        <v/>
      </c>
    </row>
    <row r="1040" spans="1:8">
      <c r="A1040" s="9" t="str">
        <f>IF(AND(TONGHOP!O1040="KTHP",TONGHOP!P1040="LT",TONGHOP!J1040="R",TONGHOP!K1040&lt;&gt;""),TONGHOP!K1040,"")</f>
        <v/>
      </c>
      <c r="B1040" s="9" t="str">
        <f>IF(AND(TONGHOP!O1040="KTHP",TONGHOP!P1040="LT",TONGHOP!J1040="R",TONGHOP!K1040&lt;&gt;""),TONGHOP!L1040,"")</f>
        <v/>
      </c>
      <c r="C1040" s="9" t="str">
        <f>IF(AND(TONGHOP!O1040="KTHP",TONGHOP!P1040="TN",TONGHOP!J1040="R",TONGHOP!K1040&lt;&gt;""),TONGHOP!K1040,"")</f>
        <v/>
      </c>
      <c r="D1040" s="9" t="str">
        <f>IF(AND(TONGHOP!O1040="KTHP",TONGHOP!P1040="TN",TONGHOP!J1040="R",TONGHOP!K1040&lt;&gt;""),TONGHOP!L1040,"")</f>
        <v/>
      </c>
      <c r="E1040" s="9" t="str">
        <f>IF(AND(TONGHOP!O1040="ThiTN",TONGHOP!P1040="LT",TONGHOP!J1040="R",TONGHOP!K1040&lt;&gt;""),TONGHOP!K1040,"")</f>
        <v/>
      </c>
      <c r="F1040" s="9" t="str">
        <f>IF(AND(TONGHOP!O1040="ThiTN",TONGHOP!P1040="LT",TONGHOP!J1040="R",TONGHOP!K1040&lt;&gt;""),TONGHOP!L1040,"")</f>
        <v/>
      </c>
      <c r="G1040" s="9" t="str">
        <f>IF(AND(TONGHOP!O1040="ThiTN",TONGHOP!P1040="TH",TONGHOP!J1040="R",TONGHOP!K1040&lt;&gt;""),TONGHOP!K1040,"")</f>
        <v/>
      </c>
      <c r="H1040" s="9" t="str">
        <f>IF(AND(TONGHOP!O1040="ThiTN",TONGHOP!P1040="TH",TONGHOP!J1040="R",TONGHOP!K1040&lt;&gt;""),TONGHOP!L1040,"")</f>
        <v/>
      </c>
    </row>
    <row r="1041" spans="1:8">
      <c r="A1041" s="9" t="str">
        <f>IF(AND(TONGHOP!O1041="KTHP",TONGHOP!P1041="LT",TONGHOP!J1041="R",TONGHOP!K1041&lt;&gt;""),TONGHOP!K1041,"")</f>
        <v/>
      </c>
      <c r="B1041" s="9" t="str">
        <f>IF(AND(TONGHOP!O1041="KTHP",TONGHOP!P1041="LT",TONGHOP!J1041="R",TONGHOP!K1041&lt;&gt;""),TONGHOP!L1041,"")</f>
        <v/>
      </c>
      <c r="C1041" s="9" t="str">
        <f>IF(AND(TONGHOP!O1041="KTHP",TONGHOP!P1041="TN",TONGHOP!J1041="R",TONGHOP!K1041&lt;&gt;""),TONGHOP!K1041,"")</f>
        <v/>
      </c>
      <c r="D1041" s="9" t="str">
        <f>IF(AND(TONGHOP!O1041="KTHP",TONGHOP!P1041="TN",TONGHOP!J1041="R",TONGHOP!K1041&lt;&gt;""),TONGHOP!L1041,"")</f>
        <v/>
      </c>
      <c r="E1041" s="9" t="str">
        <f>IF(AND(TONGHOP!O1041="ThiTN",TONGHOP!P1041="LT",TONGHOP!J1041="R",TONGHOP!K1041&lt;&gt;""),TONGHOP!K1041,"")</f>
        <v/>
      </c>
      <c r="F1041" s="9" t="str">
        <f>IF(AND(TONGHOP!O1041="ThiTN",TONGHOP!P1041="LT",TONGHOP!J1041="R",TONGHOP!K1041&lt;&gt;""),TONGHOP!L1041,"")</f>
        <v/>
      </c>
      <c r="G1041" s="9" t="str">
        <f>IF(AND(TONGHOP!O1041="ThiTN",TONGHOP!P1041="TH",TONGHOP!J1041="R",TONGHOP!K1041&lt;&gt;""),TONGHOP!K1041,"")</f>
        <v/>
      </c>
      <c r="H1041" s="9" t="str">
        <f>IF(AND(TONGHOP!O1041="ThiTN",TONGHOP!P1041="TH",TONGHOP!J1041="R",TONGHOP!K1041&lt;&gt;""),TONGHOP!L1041,"")</f>
        <v/>
      </c>
    </row>
    <row r="1042" spans="1:8">
      <c r="A1042" s="9" t="str">
        <f>IF(AND(TONGHOP!O1042="KTHP",TONGHOP!P1042="LT",TONGHOP!J1042="R",TONGHOP!K1042&lt;&gt;""),TONGHOP!K1042,"")</f>
        <v/>
      </c>
      <c r="B1042" s="9" t="str">
        <f>IF(AND(TONGHOP!O1042="KTHP",TONGHOP!P1042="LT",TONGHOP!J1042="R",TONGHOP!K1042&lt;&gt;""),TONGHOP!L1042,"")</f>
        <v/>
      </c>
      <c r="C1042" s="9" t="str">
        <f>IF(AND(TONGHOP!O1042="KTHP",TONGHOP!P1042="TN",TONGHOP!J1042="R",TONGHOP!K1042&lt;&gt;""),TONGHOP!K1042,"")</f>
        <v/>
      </c>
      <c r="D1042" s="9" t="str">
        <f>IF(AND(TONGHOP!O1042="KTHP",TONGHOP!P1042="TN",TONGHOP!J1042="R",TONGHOP!K1042&lt;&gt;""),TONGHOP!L1042,"")</f>
        <v/>
      </c>
      <c r="E1042" s="9" t="str">
        <f>IF(AND(TONGHOP!O1042="ThiTN",TONGHOP!P1042="LT",TONGHOP!J1042="R",TONGHOP!K1042&lt;&gt;""),TONGHOP!K1042,"")</f>
        <v/>
      </c>
      <c r="F1042" s="9" t="str">
        <f>IF(AND(TONGHOP!O1042="ThiTN",TONGHOP!P1042="LT",TONGHOP!J1042="R",TONGHOP!K1042&lt;&gt;""),TONGHOP!L1042,"")</f>
        <v/>
      </c>
      <c r="G1042" s="9" t="str">
        <f>IF(AND(TONGHOP!O1042="ThiTN",TONGHOP!P1042="TH",TONGHOP!J1042="R",TONGHOP!K1042&lt;&gt;""),TONGHOP!K1042,"")</f>
        <v/>
      </c>
      <c r="H1042" s="9" t="str">
        <f>IF(AND(TONGHOP!O1042="ThiTN",TONGHOP!P1042="TH",TONGHOP!J1042="R",TONGHOP!K1042&lt;&gt;""),TONGHOP!L1042,"")</f>
        <v/>
      </c>
    </row>
    <row r="1043" spans="1:8">
      <c r="A1043" s="9" t="str">
        <f>IF(AND(TONGHOP!O1043="KTHP",TONGHOP!P1043="LT",TONGHOP!J1043="R",TONGHOP!K1043&lt;&gt;""),TONGHOP!K1043,"")</f>
        <v/>
      </c>
      <c r="B1043" s="9" t="str">
        <f>IF(AND(TONGHOP!O1043="KTHP",TONGHOP!P1043="LT",TONGHOP!J1043="R",TONGHOP!K1043&lt;&gt;""),TONGHOP!L1043,"")</f>
        <v/>
      </c>
      <c r="C1043" s="9" t="str">
        <f>IF(AND(TONGHOP!O1043="KTHP",TONGHOP!P1043="TN",TONGHOP!J1043="R",TONGHOP!K1043&lt;&gt;""),TONGHOP!K1043,"")</f>
        <v/>
      </c>
      <c r="D1043" s="9" t="str">
        <f>IF(AND(TONGHOP!O1043="KTHP",TONGHOP!P1043="TN",TONGHOP!J1043="R",TONGHOP!K1043&lt;&gt;""),TONGHOP!L1043,"")</f>
        <v/>
      </c>
      <c r="E1043" s="9" t="str">
        <f>IF(AND(TONGHOP!O1043="ThiTN",TONGHOP!P1043="LT",TONGHOP!J1043="R",TONGHOP!K1043&lt;&gt;""),TONGHOP!K1043,"")</f>
        <v/>
      </c>
      <c r="F1043" s="9" t="str">
        <f>IF(AND(TONGHOP!O1043="ThiTN",TONGHOP!P1043="LT",TONGHOP!J1043="R",TONGHOP!K1043&lt;&gt;""),TONGHOP!L1043,"")</f>
        <v/>
      </c>
      <c r="G1043" s="9" t="str">
        <f>IF(AND(TONGHOP!O1043="ThiTN",TONGHOP!P1043="TH",TONGHOP!J1043="R",TONGHOP!K1043&lt;&gt;""),TONGHOP!K1043,"")</f>
        <v/>
      </c>
      <c r="H1043" s="9" t="str">
        <f>IF(AND(TONGHOP!O1043="ThiTN",TONGHOP!P1043="TH",TONGHOP!J1043="R",TONGHOP!K1043&lt;&gt;""),TONGHOP!L1043,"")</f>
        <v/>
      </c>
    </row>
    <row r="1044" spans="1:8">
      <c r="A1044" s="9" t="str">
        <f>IF(AND(TONGHOP!O1044="KTHP",TONGHOP!P1044="LT",TONGHOP!J1044="R",TONGHOP!K1044&lt;&gt;""),TONGHOP!K1044,"")</f>
        <v/>
      </c>
      <c r="B1044" s="9" t="str">
        <f>IF(AND(TONGHOP!O1044="KTHP",TONGHOP!P1044="LT",TONGHOP!J1044="R",TONGHOP!K1044&lt;&gt;""),TONGHOP!L1044,"")</f>
        <v/>
      </c>
      <c r="C1044" s="9" t="str">
        <f>IF(AND(TONGHOP!O1044="KTHP",TONGHOP!P1044="TN",TONGHOP!J1044="R",TONGHOP!K1044&lt;&gt;""),TONGHOP!K1044,"")</f>
        <v/>
      </c>
      <c r="D1044" s="9" t="str">
        <f>IF(AND(TONGHOP!O1044="KTHP",TONGHOP!P1044="TN",TONGHOP!J1044="R",TONGHOP!K1044&lt;&gt;""),TONGHOP!L1044,"")</f>
        <v/>
      </c>
      <c r="E1044" s="9" t="str">
        <f>IF(AND(TONGHOP!O1044="ThiTN",TONGHOP!P1044="LT",TONGHOP!J1044="R",TONGHOP!K1044&lt;&gt;""),TONGHOP!K1044,"")</f>
        <v/>
      </c>
      <c r="F1044" s="9" t="str">
        <f>IF(AND(TONGHOP!O1044="ThiTN",TONGHOP!P1044="LT",TONGHOP!J1044="R",TONGHOP!K1044&lt;&gt;""),TONGHOP!L1044,"")</f>
        <v/>
      </c>
      <c r="G1044" s="9" t="str">
        <f>IF(AND(TONGHOP!O1044="ThiTN",TONGHOP!P1044="TH",TONGHOP!J1044="R",TONGHOP!K1044&lt;&gt;""),TONGHOP!K1044,"")</f>
        <v/>
      </c>
      <c r="H1044" s="9" t="str">
        <f>IF(AND(TONGHOP!O1044="ThiTN",TONGHOP!P1044="TH",TONGHOP!J1044="R",TONGHOP!K1044&lt;&gt;""),TONGHOP!L1044,"")</f>
        <v/>
      </c>
    </row>
    <row r="1045" spans="1:8">
      <c r="A1045" s="9" t="str">
        <f>IF(AND(TONGHOP!O1045="KTHP",TONGHOP!P1045="LT",TONGHOP!J1045="R",TONGHOP!K1045&lt;&gt;""),TONGHOP!K1045,"")</f>
        <v/>
      </c>
      <c r="B1045" s="9" t="str">
        <f>IF(AND(TONGHOP!O1045="KTHP",TONGHOP!P1045="LT",TONGHOP!J1045="R",TONGHOP!K1045&lt;&gt;""),TONGHOP!L1045,"")</f>
        <v/>
      </c>
      <c r="C1045" s="9" t="str">
        <f>IF(AND(TONGHOP!O1045="KTHP",TONGHOP!P1045="TN",TONGHOP!J1045="R",TONGHOP!K1045&lt;&gt;""),TONGHOP!K1045,"")</f>
        <v/>
      </c>
      <c r="D1045" s="9" t="str">
        <f>IF(AND(TONGHOP!O1045="KTHP",TONGHOP!P1045="TN",TONGHOP!J1045="R",TONGHOP!K1045&lt;&gt;""),TONGHOP!L1045,"")</f>
        <v/>
      </c>
      <c r="E1045" s="9" t="str">
        <f>IF(AND(TONGHOP!O1045="ThiTN",TONGHOP!P1045="LT",TONGHOP!J1045="R",TONGHOP!K1045&lt;&gt;""),TONGHOP!K1045,"")</f>
        <v/>
      </c>
      <c r="F1045" s="9" t="str">
        <f>IF(AND(TONGHOP!O1045="ThiTN",TONGHOP!P1045="LT",TONGHOP!J1045="R",TONGHOP!K1045&lt;&gt;""),TONGHOP!L1045,"")</f>
        <v/>
      </c>
      <c r="G1045" s="9" t="str">
        <f>IF(AND(TONGHOP!O1045="ThiTN",TONGHOP!P1045="TH",TONGHOP!J1045="R",TONGHOP!K1045&lt;&gt;""),TONGHOP!K1045,"")</f>
        <v/>
      </c>
      <c r="H1045" s="9" t="str">
        <f>IF(AND(TONGHOP!O1045="ThiTN",TONGHOP!P1045="TH",TONGHOP!J1045="R",TONGHOP!K1045&lt;&gt;""),TONGHOP!L1045,"")</f>
        <v/>
      </c>
    </row>
    <row r="1046" spans="1:8">
      <c r="A1046" s="9" t="str">
        <f>IF(AND(TONGHOP!O1046="KTHP",TONGHOP!P1046="LT",TONGHOP!J1046="R",TONGHOP!K1046&lt;&gt;""),TONGHOP!K1046,"")</f>
        <v/>
      </c>
      <c r="B1046" s="9" t="str">
        <f>IF(AND(TONGHOP!O1046="KTHP",TONGHOP!P1046="LT",TONGHOP!J1046="R",TONGHOP!K1046&lt;&gt;""),TONGHOP!L1046,"")</f>
        <v/>
      </c>
      <c r="C1046" s="9" t="str">
        <f>IF(AND(TONGHOP!O1046="KTHP",TONGHOP!P1046="TN",TONGHOP!J1046="R",TONGHOP!K1046&lt;&gt;""),TONGHOP!K1046,"")</f>
        <v/>
      </c>
      <c r="D1046" s="9" t="str">
        <f>IF(AND(TONGHOP!O1046="KTHP",TONGHOP!P1046="TN",TONGHOP!J1046="R",TONGHOP!K1046&lt;&gt;""),TONGHOP!L1046,"")</f>
        <v/>
      </c>
      <c r="E1046" s="9" t="str">
        <f>IF(AND(TONGHOP!O1046="ThiTN",TONGHOP!P1046="LT",TONGHOP!J1046="R",TONGHOP!K1046&lt;&gt;""),TONGHOP!K1046,"")</f>
        <v/>
      </c>
      <c r="F1046" s="9" t="str">
        <f>IF(AND(TONGHOP!O1046="ThiTN",TONGHOP!P1046="LT",TONGHOP!J1046="R",TONGHOP!K1046&lt;&gt;""),TONGHOP!L1046,"")</f>
        <v/>
      </c>
      <c r="G1046" s="9" t="str">
        <f>IF(AND(TONGHOP!O1046="ThiTN",TONGHOP!P1046="TH",TONGHOP!J1046="R",TONGHOP!K1046&lt;&gt;""),TONGHOP!K1046,"")</f>
        <v/>
      </c>
      <c r="H1046" s="9" t="str">
        <f>IF(AND(TONGHOP!O1046="ThiTN",TONGHOP!P1046="TH",TONGHOP!J1046="R",TONGHOP!K1046&lt;&gt;""),TONGHOP!L1046,"")</f>
        <v/>
      </c>
    </row>
    <row r="1047" spans="1:8">
      <c r="A1047" s="9" t="str">
        <f>IF(AND(TONGHOP!O1047="KTHP",TONGHOP!P1047="LT",TONGHOP!J1047="R",TONGHOP!K1047&lt;&gt;""),TONGHOP!K1047,"")</f>
        <v/>
      </c>
      <c r="B1047" s="9" t="str">
        <f>IF(AND(TONGHOP!O1047="KTHP",TONGHOP!P1047="LT",TONGHOP!J1047="R",TONGHOP!K1047&lt;&gt;""),TONGHOP!L1047,"")</f>
        <v/>
      </c>
      <c r="C1047" s="9" t="str">
        <f>IF(AND(TONGHOP!O1047="KTHP",TONGHOP!P1047="TN",TONGHOP!J1047="R",TONGHOP!K1047&lt;&gt;""),TONGHOP!K1047,"")</f>
        <v/>
      </c>
      <c r="D1047" s="9" t="str">
        <f>IF(AND(TONGHOP!O1047="KTHP",TONGHOP!P1047="TN",TONGHOP!J1047="R",TONGHOP!K1047&lt;&gt;""),TONGHOP!L1047,"")</f>
        <v/>
      </c>
      <c r="E1047" s="9" t="str">
        <f>IF(AND(TONGHOP!O1047="ThiTN",TONGHOP!P1047="LT",TONGHOP!J1047="R",TONGHOP!K1047&lt;&gt;""),TONGHOP!K1047,"")</f>
        <v/>
      </c>
      <c r="F1047" s="9" t="str">
        <f>IF(AND(TONGHOP!O1047="ThiTN",TONGHOP!P1047="LT",TONGHOP!J1047="R",TONGHOP!K1047&lt;&gt;""),TONGHOP!L1047,"")</f>
        <v/>
      </c>
      <c r="G1047" s="9" t="str">
        <f>IF(AND(TONGHOP!O1047="ThiTN",TONGHOP!P1047="TH",TONGHOP!J1047="R",TONGHOP!K1047&lt;&gt;""),TONGHOP!K1047,"")</f>
        <v/>
      </c>
      <c r="H1047" s="9" t="str">
        <f>IF(AND(TONGHOP!O1047="ThiTN",TONGHOP!P1047="TH",TONGHOP!J1047="R",TONGHOP!K1047&lt;&gt;""),TONGHOP!L1047,"")</f>
        <v/>
      </c>
    </row>
    <row r="1048" spans="1:8">
      <c r="A1048" s="9" t="str">
        <f>IF(AND(TONGHOP!O1048="KTHP",TONGHOP!P1048="LT",TONGHOP!J1048="R",TONGHOP!K1048&lt;&gt;""),TONGHOP!K1048,"")</f>
        <v/>
      </c>
      <c r="B1048" s="9" t="str">
        <f>IF(AND(TONGHOP!O1048="KTHP",TONGHOP!P1048="LT",TONGHOP!J1048="R",TONGHOP!K1048&lt;&gt;""),TONGHOP!L1048,"")</f>
        <v/>
      </c>
      <c r="C1048" s="9" t="str">
        <f>IF(AND(TONGHOP!O1048="KTHP",TONGHOP!P1048="TN",TONGHOP!J1048="R",TONGHOP!K1048&lt;&gt;""),TONGHOP!K1048,"")</f>
        <v/>
      </c>
      <c r="D1048" s="9" t="str">
        <f>IF(AND(TONGHOP!O1048="KTHP",TONGHOP!P1048="TN",TONGHOP!J1048="R",TONGHOP!K1048&lt;&gt;""),TONGHOP!L1048,"")</f>
        <v/>
      </c>
      <c r="E1048" s="9" t="str">
        <f>IF(AND(TONGHOP!O1048="ThiTN",TONGHOP!P1048="LT",TONGHOP!J1048="R",TONGHOP!K1048&lt;&gt;""),TONGHOP!K1048,"")</f>
        <v/>
      </c>
      <c r="F1048" s="9" t="str">
        <f>IF(AND(TONGHOP!O1048="ThiTN",TONGHOP!P1048="LT",TONGHOP!J1048="R",TONGHOP!K1048&lt;&gt;""),TONGHOP!L1048,"")</f>
        <v/>
      </c>
      <c r="G1048" s="9" t="str">
        <f>IF(AND(TONGHOP!O1048="ThiTN",TONGHOP!P1048="TH",TONGHOP!J1048="R",TONGHOP!K1048&lt;&gt;""),TONGHOP!K1048,"")</f>
        <v/>
      </c>
      <c r="H1048" s="9" t="str">
        <f>IF(AND(TONGHOP!O1048="ThiTN",TONGHOP!P1048="TH",TONGHOP!J1048="R",TONGHOP!K1048&lt;&gt;""),TONGHOP!L1048,"")</f>
        <v/>
      </c>
    </row>
    <row r="1049" spans="1:8">
      <c r="A1049" s="9" t="str">
        <f>IF(AND(TONGHOP!O1049="KTHP",TONGHOP!P1049="LT",TONGHOP!J1049="R",TONGHOP!K1049&lt;&gt;""),TONGHOP!K1049,"")</f>
        <v/>
      </c>
      <c r="B1049" s="9" t="str">
        <f>IF(AND(TONGHOP!O1049="KTHP",TONGHOP!P1049="LT",TONGHOP!J1049="R",TONGHOP!K1049&lt;&gt;""),TONGHOP!L1049,"")</f>
        <v/>
      </c>
      <c r="C1049" s="9" t="str">
        <f>IF(AND(TONGHOP!O1049="KTHP",TONGHOP!P1049="TN",TONGHOP!J1049="R",TONGHOP!K1049&lt;&gt;""),TONGHOP!K1049,"")</f>
        <v/>
      </c>
      <c r="D1049" s="9" t="str">
        <f>IF(AND(TONGHOP!O1049="KTHP",TONGHOP!P1049="TN",TONGHOP!J1049="R",TONGHOP!K1049&lt;&gt;""),TONGHOP!L1049,"")</f>
        <v/>
      </c>
      <c r="E1049" s="9" t="str">
        <f>IF(AND(TONGHOP!O1049="ThiTN",TONGHOP!P1049="LT",TONGHOP!J1049="R",TONGHOP!K1049&lt;&gt;""),TONGHOP!K1049,"")</f>
        <v/>
      </c>
      <c r="F1049" s="9" t="str">
        <f>IF(AND(TONGHOP!O1049="ThiTN",TONGHOP!P1049="LT",TONGHOP!J1049="R",TONGHOP!K1049&lt;&gt;""),TONGHOP!L1049,"")</f>
        <v/>
      </c>
      <c r="G1049" s="9" t="str">
        <f>IF(AND(TONGHOP!O1049="ThiTN",TONGHOP!P1049="TH",TONGHOP!J1049="R",TONGHOP!K1049&lt;&gt;""),TONGHOP!K1049,"")</f>
        <v/>
      </c>
      <c r="H1049" s="9" t="str">
        <f>IF(AND(TONGHOP!O1049="ThiTN",TONGHOP!P1049="TH",TONGHOP!J1049="R",TONGHOP!K1049&lt;&gt;""),TONGHOP!L1049,"")</f>
        <v/>
      </c>
    </row>
    <row r="1050" spans="1:8">
      <c r="A1050" s="9" t="str">
        <f>IF(AND(TONGHOP!O1050="KTHP",TONGHOP!P1050="LT",TONGHOP!J1050="R",TONGHOP!K1050&lt;&gt;""),TONGHOP!K1050,"")</f>
        <v/>
      </c>
      <c r="B1050" s="9" t="str">
        <f>IF(AND(TONGHOP!O1050="KTHP",TONGHOP!P1050="LT",TONGHOP!J1050="R",TONGHOP!K1050&lt;&gt;""),TONGHOP!L1050,"")</f>
        <v/>
      </c>
      <c r="C1050" s="9" t="str">
        <f>IF(AND(TONGHOP!O1050="KTHP",TONGHOP!P1050="TN",TONGHOP!J1050="R",TONGHOP!K1050&lt;&gt;""),TONGHOP!K1050,"")</f>
        <v/>
      </c>
      <c r="D1050" s="9" t="str">
        <f>IF(AND(TONGHOP!O1050="KTHP",TONGHOP!P1050="TN",TONGHOP!J1050="R",TONGHOP!K1050&lt;&gt;""),TONGHOP!L1050,"")</f>
        <v/>
      </c>
      <c r="E1050" s="9" t="str">
        <f>IF(AND(TONGHOP!O1050="ThiTN",TONGHOP!P1050="LT",TONGHOP!J1050="R",TONGHOP!K1050&lt;&gt;""),TONGHOP!K1050,"")</f>
        <v/>
      </c>
      <c r="F1050" s="9" t="str">
        <f>IF(AND(TONGHOP!O1050="ThiTN",TONGHOP!P1050="LT",TONGHOP!J1050="R",TONGHOP!K1050&lt;&gt;""),TONGHOP!L1050,"")</f>
        <v/>
      </c>
      <c r="G1050" s="9" t="str">
        <f>IF(AND(TONGHOP!O1050="ThiTN",TONGHOP!P1050="TH",TONGHOP!J1050="R",TONGHOP!K1050&lt;&gt;""),TONGHOP!K1050,"")</f>
        <v/>
      </c>
      <c r="H1050" s="9" t="str">
        <f>IF(AND(TONGHOP!O1050="ThiTN",TONGHOP!P1050="TH",TONGHOP!J1050="R",TONGHOP!K1050&lt;&gt;""),TONGHOP!L1050,"")</f>
        <v/>
      </c>
    </row>
    <row r="1051" spans="1:8">
      <c r="A1051" s="9" t="str">
        <f>IF(AND(TONGHOP!O1051="KTHP",TONGHOP!P1051="LT",TONGHOP!J1051="R",TONGHOP!K1051&lt;&gt;""),TONGHOP!K1051,"")</f>
        <v/>
      </c>
      <c r="B1051" s="9" t="str">
        <f>IF(AND(TONGHOP!O1051="KTHP",TONGHOP!P1051="LT",TONGHOP!J1051="R",TONGHOP!K1051&lt;&gt;""),TONGHOP!L1051,"")</f>
        <v/>
      </c>
      <c r="C1051" s="9" t="str">
        <f>IF(AND(TONGHOP!O1051="KTHP",TONGHOP!P1051="TN",TONGHOP!J1051="R",TONGHOP!K1051&lt;&gt;""),TONGHOP!K1051,"")</f>
        <v/>
      </c>
      <c r="D1051" s="9" t="str">
        <f>IF(AND(TONGHOP!O1051="KTHP",TONGHOP!P1051="TN",TONGHOP!J1051="R",TONGHOP!K1051&lt;&gt;""),TONGHOP!L1051,"")</f>
        <v/>
      </c>
      <c r="E1051" s="9" t="str">
        <f>IF(AND(TONGHOP!O1051="ThiTN",TONGHOP!P1051="LT",TONGHOP!J1051="R",TONGHOP!K1051&lt;&gt;""),TONGHOP!K1051,"")</f>
        <v/>
      </c>
      <c r="F1051" s="9" t="str">
        <f>IF(AND(TONGHOP!O1051="ThiTN",TONGHOP!P1051="LT",TONGHOP!J1051="R",TONGHOP!K1051&lt;&gt;""),TONGHOP!L1051,"")</f>
        <v/>
      </c>
      <c r="G1051" s="9" t="str">
        <f>IF(AND(TONGHOP!O1051="ThiTN",TONGHOP!P1051="TH",TONGHOP!J1051="R",TONGHOP!K1051&lt;&gt;""),TONGHOP!K1051,"")</f>
        <v/>
      </c>
      <c r="H1051" s="9" t="str">
        <f>IF(AND(TONGHOP!O1051="ThiTN",TONGHOP!P1051="TH",TONGHOP!J1051="R",TONGHOP!K1051&lt;&gt;""),TONGHOP!L1051,"")</f>
        <v/>
      </c>
    </row>
    <row r="1052" spans="1:8">
      <c r="A1052" s="9" t="str">
        <f>IF(AND(TONGHOP!O1052="KTHP",TONGHOP!P1052="LT",TONGHOP!J1052="R",TONGHOP!K1052&lt;&gt;""),TONGHOP!K1052,"")</f>
        <v/>
      </c>
      <c r="B1052" s="9" t="str">
        <f>IF(AND(TONGHOP!O1052="KTHP",TONGHOP!P1052="LT",TONGHOP!J1052="R",TONGHOP!K1052&lt;&gt;""),TONGHOP!L1052,"")</f>
        <v/>
      </c>
      <c r="C1052" s="9" t="str">
        <f>IF(AND(TONGHOP!O1052="KTHP",TONGHOP!P1052="TN",TONGHOP!J1052="R",TONGHOP!K1052&lt;&gt;""),TONGHOP!K1052,"")</f>
        <v/>
      </c>
      <c r="D1052" s="9" t="str">
        <f>IF(AND(TONGHOP!O1052="KTHP",TONGHOP!P1052="TN",TONGHOP!J1052="R",TONGHOP!K1052&lt;&gt;""),TONGHOP!L1052,"")</f>
        <v/>
      </c>
      <c r="E1052" s="9" t="str">
        <f>IF(AND(TONGHOP!O1052="ThiTN",TONGHOP!P1052="LT",TONGHOP!J1052="R",TONGHOP!K1052&lt;&gt;""),TONGHOP!K1052,"")</f>
        <v/>
      </c>
      <c r="F1052" s="9" t="str">
        <f>IF(AND(TONGHOP!O1052="ThiTN",TONGHOP!P1052="LT",TONGHOP!J1052="R",TONGHOP!K1052&lt;&gt;""),TONGHOP!L1052,"")</f>
        <v/>
      </c>
      <c r="G1052" s="9" t="str">
        <f>IF(AND(TONGHOP!O1052="ThiTN",TONGHOP!P1052="TH",TONGHOP!J1052="R",TONGHOP!K1052&lt;&gt;""),TONGHOP!K1052,"")</f>
        <v/>
      </c>
      <c r="H1052" s="9" t="str">
        <f>IF(AND(TONGHOP!O1052="ThiTN",TONGHOP!P1052="TH",TONGHOP!J1052="R",TONGHOP!K1052&lt;&gt;""),TONGHOP!L1052,"")</f>
        <v/>
      </c>
    </row>
    <row r="1053" spans="1:8">
      <c r="A1053" s="9" t="str">
        <f>IF(AND(TONGHOP!O1053="KTHP",TONGHOP!P1053="LT",TONGHOP!J1053="R",TONGHOP!K1053&lt;&gt;""),TONGHOP!K1053,"")</f>
        <v/>
      </c>
      <c r="B1053" s="9" t="str">
        <f>IF(AND(TONGHOP!O1053="KTHP",TONGHOP!P1053="LT",TONGHOP!J1053="R",TONGHOP!K1053&lt;&gt;""),TONGHOP!L1053,"")</f>
        <v/>
      </c>
      <c r="C1053" s="9" t="str">
        <f>IF(AND(TONGHOP!O1053="KTHP",TONGHOP!P1053="TN",TONGHOP!J1053="R",TONGHOP!K1053&lt;&gt;""),TONGHOP!K1053,"")</f>
        <v/>
      </c>
      <c r="D1053" s="9" t="str">
        <f>IF(AND(TONGHOP!O1053="KTHP",TONGHOP!P1053="TN",TONGHOP!J1053="R",TONGHOP!K1053&lt;&gt;""),TONGHOP!L1053,"")</f>
        <v/>
      </c>
      <c r="E1053" s="9" t="str">
        <f>IF(AND(TONGHOP!O1053="ThiTN",TONGHOP!P1053="LT",TONGHOP!J1053="R",TONGHOP!K1053&lt;&gt;""),TONGHOP!K1053,"")</f>
        <v/>
      </c>
      <c r="F1053" s="9" t="str">
        <f>IF(AND(TONGHOP!O1053="ThiTN",TONGHOP!P1053="LT",TONGHOP!J1053="R",TONGHOP!K1053&lt;&gt;""),TONGHOP!L1053,"")</f>
        <v/>
      </c>
      <c r="G1053" s="9" t="str">
        <f>IF(AND(TONGHOP!O1053="ThiTN",TONGHOP!P1053="TH",TONGHOP!J1053="R",TONGHOP!K1053&lt;&gt;""),TONGHOP!K1053,"")</f>
        <v/>
      </c>
      <c r="H1053" s="9" t="str">
        <f>IF(AND(TONGHOP!O1053="ThiTN",TONGHOP!P1053="TH",TONGHOP!J1053="R",TONGHOP!K1053&lt;&gt;""),TONGHOP!L1053,"")</f>
        <v/>
      </c>
    </row>
    <row r="1054" spans="1:8">
      <c r="A1054" s="9" t="str">
        <f>IF(AND(TONGHOP!O1054="KTHP",TONGHOP!P1054="LT",TONGHOP!J1054="R",TONGHOP!K1054&lt;&gt;""),TONGHOP!K1054,"")</f>
        <v/>
      </c>
      <c r="B1054" s="9" t="str">
        <f>IF(AND(TONGHOP!O1054="KTHP",TONGHOP!P1054="LT",TONGHOP!J1054="R",TONGHOP!K1054&lt;&gt;""),TONGHOP!L1054,"")</f>
        <v/>
      </c>
      <c r="C1054" s="9" t="str">
        <f>IF(AND(TONGHOP!O1054="KTHP",TONGHOP!P1054="TN",TONGHOP!J1054="R",TONGHOP!K1054&lt;&gt;""),TONGHOP!K1054,"")</f>
        <v/>
      </c>
      <c r="D1054" s="9" t="str">
        <f>IF(AND(TONGHOP!O1054="KTHP",TONGHOP!P1054="TN",TONGHOP!J1054="R",TONGHOP!K1054&lt;&gt;""),TONGHOP!L1054,"")</f>
        <v/>
      </c>
      <c r="E1054" s="9" t="str">
        <f>IF(AND(TONGHOP!O1054="ThiTN",TONGHOP!P1054="LT",TONGHOP!J1054="R",TONGHOP!K1054&lt;&gt;""),TONGHOP!K1054,"")</f>
        <v/>
      </c>
      <c r="F1054" s="9" t="str">
        <f>IF(AND(TONGHOP!O1054="ThiTN",TONGHOP!P1054="LT",TONGHOP!J1054="R",TONGHOP!K1054&lt;&gt;""),TONGHOP!L1054,"")</f>
        <v/>
      </c>
      <c r="G1054" s="9" t="str">
        <f>IF(AND(TONGHOP!O1054="ThiTN",TONGHOP!P1054="TH",TONGHOP!J1054="R",TONGHOP!K1054&lt;&gt;""),TONGHOP!K1054,"")</f>
        <v/>
      </c>
      <c r="H1054" s="9" t="str">
        <f>IF(AND(TONGHOP!O1054="ThiTN",TONGHOP!P1054="TH",TONGHOP!J1054="R",TONGHOP!K1054&lt;&gt;""),TONGHOP!L1054,"")</f>
        <v/>
      </c>
    </row>
    <row r="1055" spans="1:8">
      <c r="A1055" s="9" t="str">
        <f>IF(AND(TONGHOP!O1055="KTHP",TONGHOP!P1055="LT",TONGHOP!J1055="R",TONGHOP!K1055&lt;&gt;""),TONGHOP!K1055,"")</f>
        <v/>
      </c>
      <c r="B1055" s="9" t="str">
        <f>IF(AND(TONGHOP!O1055="KTHP",TONGHOP!P1055="LT",TONGHOP!J1055="R",TONGHOP!K1055&lt;&gt;""),TONGHOP!L1055,"")</f>
        <v/>
      </c>
      <c r="C1055" s="9" t="str">
        <f>IF(AND(TONGHOP!O1055="KTHP",TONGHOP!P1055="TN",TONGHOP!J1055="R",TONGHOP!K1055&lt;&gt;""),TONGHOP!K1055,"")</f>
        <v/>
      </c>
      <c r="D1055" s="9" t="str">
        <f>IF(AND(TONGHOP!O1055="KTHP",TONGHOP!P1055="TN",TONGHOP!J1055="R",TONGHOP!K1055&lt;&gt;""),TONGHOP!L1055,"")</f>
        <v/>
      </c>
      <c r="E1055" s="9" t="str">
        <f>IF(AND(TONGHOP!O1055="ThiTN",TONGHOP!P1055="LT",TONGHOP!J1055="R",TONGHOP!K1055&lt;&gt;""),TONGHOP!K1055,"")</f>
        <v/>
      </c>
      <c r="F1055" s="9" t="str">
        <f>IF(AND(TONGHOP!O1055="ThiTN",TONGHOP!P1055="LT",TONGHOP!J1055="R",TONGHOP!K1055&lt;&gt;""),TONGHOP!L1055,"")</f>
        <v/>
      </c>
      <c r="G1055" s="9" t="str">
        <f>IF(AND(TONGHOP!O1055="ThiTN",TONGHOP!P1055="TH",TONGHOP!J1055="R",TONGHOP!K1055&lt;&gt;""),TONGHOP!K1055,"")</f>
        <v/>
      </c>
      <c r="H1055" s="9" t="str">
        <f>IF(AND(TONGHOP!O1055="ThiTN",TONGHOP!P1055="TH",TONGHOP!J1055="R",TONGHOP!K1055&lt;&gt;""),TONGHOP!L1055,"")</f>
        <v/>
      </c>
    </row>
    <row r="1056" spans="1:8">
      <c r="A1056" s="9" t="str">
        <f>IF(AND(TONGHOP!O1056="KTHP",TONGHOP!P1056="LT",TONGHOP!J1056="R",TONGHOP!K1056&lt;&gt;""),TONGHOP!K1056,"")</f>
        <v/>
      </c>
      <c r="B1056" s="9" t="str">
        <f>IF(AND(TONGHOP!O1056="KTHP",TONGHOP!P1056="LT",TONGHOP!J1056="R",TONGHOP!K1056&lt;&gt;""),TONGHOP!L1056,"")</f>
        <v/>
      </c>
      <c r="C1056" s="9" t="str">
        <f>IF(AND(TONGHOP!O1056="KTHP",TONGHOP!P1056="TN",TONGHOP!J1056="R",TONGHOP!K1056&lt;&gt;""),TONGHOP!K1056,"")</f>
        <v/>
      </c>
      <c r="D1056" s="9" t="str">
        <f>IF(AND(TONGHOP!O1056="KTHP",TONGHOP!P1056="TN",TONGHOP!J1056="R",TONGHOP!K1056&lt;&gt;""),TONGHOP!L1056,"")</f>
        <v/>
      </c>
      <c r="E1056" s="9" t="str">
        <f>IF(AND(TONGHOP!O1056="ThiTN",TONGHOP!P1056="LT",TONGHOP!J1056="R",TONGHOP!K1056&lt;&gt;""),TONGHOP!K1056,"")</f>
        <v/>
      </c>
      <c r="F1056" s="9" t="str">
        <f>IF(AND(TONGHOP!O1056="ThiTN",TONGHOP!P1056="LT",TONGHOP!J1056="R",TONGHOP!K1056&lt;&gt;""),TONGHOP!L1056,"")</f>
        <v/>
      </c>
      <c r="G1056" s="9" t="str">
        <f>IF(AND(TONGHOP!O1056="ThiTN",TONGHOP!P1056="TH",TONGHOP!J1056="R",TONGHOP!K1056&lt;&gt;""),TONGHOP!K1056,"")</f>
        <v/>
      </c>
      <c r="H1056" s="9" t="str">
        <f>IF(AND(TONGHOP!O1056="ThiTN",TONGHOP!P1056="TH",TONGHOP!J1056="R",TONGHOP!K1056&lt;&gt;""),TONGHOP!L1056,"")</f>
        <v/>
      </c>
    </row>
    <row r="1057" spans="1:8">
      <c r="A1057" s="9" t="str">
        <f>IF(AND(TONGHOP!O1057="KTHP",TONGHOP!P1057="LT",TONGHOP!J1057="R",TONGHOP!K1057&lt;&gt;""),TONGHOP!K1057,"")</f>
        <v/>
      </c>
      <c r="B1057" s="9" t="str">
        <f>IF(AND(TONGHOP!O1057="KTHP",TONGHOP!P1057="LT",TONGHOP!J1057="R",TONGHOP!K1057&lt;&gt;""),TONGHOP!L1057,"")</f>
        <v/>
      </c>
      <c r="C1057" s="9" t="str">
        <f>IF(AND(TONGHOP!O1057="KTHP",TONGHOP!P1057="TN",TONGHOP!J1057="R",TONGHOP!K1057&lt;&gt;""),TONGHOP!K1057,"")</f>
        <v/>
      </c>
      <c r="D1057" s="9" t="str">
        <f>IF(AND(TONGHOP!O1057="KTHP",TONGHOP!P1057="TN",TONGHOP!J1057="R",TONGHOP!K1057&lt;&gt;""),TONGHOP!L1057,"")</f>
        <v/>
      </c>
      <c r="E1057" s="9" t="str">
        <f>IF(AND(TONGHOP!O1057="ThiTN",TONGHOP!P1057="LT",TONGHOP!J1057="R",TONGHOP!K1057&lt;&gt;""),TONGHOP!K1057,"")</f>
        <v/>
      </c>
      <c r="F1057" s="9" t="str">
        <f>IF(AND(TONGHOP!O1057="ThiTN",TONGHOP!P1057="LT",TONGHOP!J1057="R",TONGHOP!K1057&lt;&gt;""),TONGHOP!L1057,"")</f>
        <v/>
      </c>
      <c r="G1057" s="9" t="str">
        <f>IF(AND(TONGHOP!O1057="ThiTN",TONGHOP!P1057="TH",TONGHOP!J1057="R",TONGHOP!K1057&lt;&gt;""),TONGHOP!K1057,"")</f>
        <v/>
      </c>
      <c r="H1057" s="9" t="str">
        <f>IF(AND(TONGHOP!O1057="ThiTN",TONGHOP!P1057="TH",TONGHOP!J1057="R",TONGHOP!K1057&lt;&gt;""),TONGHOP!L1057,"")</f>
        <v/>
      </c>
    </row>
    <row r="1058" spans="1:8">
      <c r="A1058" s="9" t="str">
        <f>IF(AND(TONGHOP!O1058="KTHP",TONGHOP!P1058="LT",TONGHOP!J1058="R",TONGHOP!K1058&lt;&gt;""),TONGHOP!K1058,"")</f>
        <v/>
      </c>
      <c r="B1058" s="9" t="str">
        <f>IF(AND(TONGHOP!O1058="KTHP",TONGHOP!P1058="LT",TONGHOP!J1058="R",TONGHOP!K1058&lt;&gt;""),TONGHOP!L1058,"")</f>
        <v/>
      </c>
      <c r="C1058" s="9" t="str">
        <f>IF(AND(TONGHOP!O1058="KTHP",TONGHOP!P1058="TN",TONGHOP!J1058="R",TONGHOP!K1058&lt;&gt;""),TONGHOP!K1058,"")</f>
        <v/>
      </c>
      <c r="D1058" s="9" t="str">
        <f>IF(AND(TONGHOP!O1058="KTHP",TONGHOP!P1058="TN",TONGHOP!J1058="R",TONGHOP!K1058&lt;&gt;""),TONGHOP!L1058,"")</f>
        <v/>
      </c>
      <c r="E1058" s="9" t="str">
        <f>IF(AND(TONGHOP!O1058="ThiTN",TONGHOP!P1058="LT",TONGHOP!J1058="R",TONGHOP!K1058&lt;&gt;""),TONGHOP!K1058,"")</f>
        <v/>
      </c>
      <c r="F1058" s="9" t="str">
        <f>IF(AND(TONGHOP!O1058="ThiTN",TONGHOP!P1058="LT",TONGHOP!J1058="R",TONGHOP!K1058&lt;&gt;""),TONGHOP!L1058,"")</f>
        <v/>
      </c>
      <c r="G1058" s="9" t="str">
        <f>IF(AND(TONGHOP!O1058="ThiTN",TONGHOP!P1058="TH",TONGHOP!J1058="R",TONGHOP!K1058&lt;&gt;""),TONGHOP!K1058,"")</f>
        <v/>
      </c>
      <c r="H1058" s="9" t="str">
        <f>IF(AND(TONGHOP!O1058="ThiTN",TONGHOP!P1058="TH",TONGHOP!J1058="R",TONGHOP!K1058&lt;&gt;""),TONGHOP!L1058,"")</f>
        <v/>
      </c>
    </row>
    <row r="1059" spans="1:8">
      <c r="A1059" s="9" t="str">
        <f>IF(AND(TONGHOP!O1059="KTHP",TONGHOP!P1059="LT",TONGHOP!J1059="R",TONGHOP!K1059&lt;&gt;""),TONGHOP!K1059,"")</f>
        <v/>
      </c>
      <c r="B1059" s="9" t="str">
        <f>IF(AND(TONGHOP!O1059="KTHP",TONGHOP!P1059="LT",TONGHOP!J1059="R",TONGHOP!K1059&lt;&gt;""),TONGHOP!L1059,"")</f>
        <v/>
      </c>
      <c r="C1059" s="9" t="str">
        <f>IF(AND(TONGHOP!O1059="KTHP",TONGHOP!P1059="TN",TONGHOP!J1059="R",TONGHOP!K1059&lt;&gt;""),TONGHOP!K1059,"")</f>
        <v/>
      </c>
      <c r="D1059" s="9" t="str">
        <f>IF(AND(TONGHOP!O1059="KTHP",TONGHOP!P1059="TN",TONGHOP!J1059="R",TONGHOP!K1059&lt;&gt;""),TONGHOP!L1059,"")</f>
        <v/>
      </c>
      <c r="E1059" s="9" t="str">
        <f>IF(AND(TONGHOP!O1059="ThiTN",TONGHOP!P1059="LT",TONGHOP!J1059="R",TONGHOP!K1059&lt;&gt;""),TONGHOP!K1059,"")</f>
        <v/>
      </c>
      <c r="F1059" s="9" t="str">
        <f>IF(AND(TONGHOP!O1059="ThiTN",TONGHOP!P1059="LT",TONGHOP!J1059="R",TONGHOP!K1059&lt;&gt;""),TONGHOP!L1059,"")</f>
        <v/>
      </c>
      <c r="G1059" s="9" t="str">
        <f>IF(AND(TONGHOP!O1059="ThiTN",TONGHOP!P1059="TH",TONGHOP!J1059="R",TONGHOP!K1059&lt;&gt;""),TONGHOP!K1059,"")</f>
        <v/>
      </c>
      <c r="H1059" s="9" t="str">
        <f>IF(AND(TONGHOP!O1059="ThiTN",TONGHOP!P1059="TH",TONGHOP!J1059="R",TONGHOP!K1059&lt;&gt;""),TONGHOP!L1059,"")</f>
        <v/>
      </c>
    </row>
    <row r="1060" spans="1:8">
      <c r="A1060" s="9" t="str">
        <f>IF(AND(TONGHOP!O1060="KTHP",TONGHOP!P1060="LT",TONGHOP!J1060="R",TONGHOP!K1060&lt;&gt;""),TONGHOP!K1060,"")</f>
        <v/>
      </c>
      <c r="B1060" s="9" t="str">
        <f>IF(AND(TONGHOP!O1060="KTHP",TONGHOP!P1060="LT",TONGHOP!J1060="R",TONGHOP!K1060&lt;&gt;""),TONGHOP!L1060,"")</f>
        <v/>
      </c>
      <c r="C1060" s="9" t="str">
        <f>IF(AND(TONGHOP!O1060="KTHP",TONGHOP!P1060="TN",TONGHOP!J1060="R",TONGHOP!K1060&lt;&gt;""),TONGHOP!K1060,"")</f>
        <v/>
      </c>
      <c r="D1060" s="9" t="str">
        <f>IF(AND(TONGHOP!O1060="KTHP",TONGHOP!P1060="TN",TONGHOP!J1060="R",TONGHOP!K1060&lt;&gt;""),TONGHOP!L1060,"")</f>
        <v/>
      </c>
      <c r="E1060" s="9" t="str">
        <f>IF(AND(TONGHOP!O1060="ThiTN",TONGHOP!P1060="LT",TONGHOP!J1060="R",TONGHOP!K1060&lt;&gt;""),TONGHOP!K1060,"")</f>
        <v/>
      </c>
      <c r="F1060" s="9" t="str">
        <f>IF(AND(TONGHOP!O1060="ThiTN",TONGHOP!P1060="LT",TONGHOP!J1060="R",TONGHOP!K1060&lt;&gt;""),TONGHOP!L1060,"")</f>
        <v/>
      </c>
      <c r="G1060" s="9" t="str">
        <f>IF(AND(TONGHOP!O1060="ThiTN",TONGHOP!P1060="TH",TONGHOP!J1060="R",TONGHOP!K1060&lt;&gt;""),TONGHOP!K1060,"")</f>
        <v/>
      </c>
      <c r="H1060" s="9" t="str">
        <f>IF(AND(TONGHOP!O1060="ThiTN",TONGHOP!P1060="TH",TONGHOP!J1060="R",TONGHOP!K1060&lt;&gt;""),TONGHOP!L1060,"")</f>
        <v/>
      </c>
    </row>
    <row r="1061" spans="1:8">
      <c r="A1061" s="9" t="str">
        <f>IF(AND(TONGHOP!O1061="KTHP",TONGHOP!P1061="LT",TONGHOP!J1061="R",TONGHOP!K1061&lt;&gt;""),TONGHOP!K1061,"")</f>
        <v/>
      </c>
      <c r="B1061" s="9" t="str">
        <f>IF(AND(TONGHOP!O1061="KTHP",TONGHOP!P1061="LT",TONGHOP!J1061="R",TONGHOP!K1061&lt;&gt;""),TONGHOP!L1061,"")</f>
        <v/>
      </c>
      <c r="C1061" s="9" t="str">
        <f>IF(AND(TONGHOP!O1061="KTHP",TONGHOP!P1061="TN",TONGHOP!J1061="R",TONGHOP!K1061&lt;&gt;""),TONGHOP!K1061,"")</f>
        <v/>
      </c>
      <c r="D1061" s="9" t="str">
        <f>IF(AND(TONGHOP!O1061="KTHP",TONGHOP!P1061="TN",TONGHOP!J1061="R",TONGHOP!K1061&lt;&gt;""),TONGHOP!L1061,"")</f>
        <v/>
      </c>
      <c r="E1061" s="9" t="str">
        <f>IF(AND(TONGHOP!O1061="ThiTN",TONGHOP!P1061="LT",TONGHOP!J1061="R",TONGHOP!K1061&lt;&gt;""),TONGHOP!K1061,"")</f>
        <v/>
      </c>
      <c r="F1061" s="9" t="str">
        <f>IF(AND(TONGHOP!O1061="ThiTN",TONGHOP!P1061="LT",TONGHOP!J1061="R",TONGHOP!K1061&lt;&gt;""),TONGHOP!L1061,"")</f>
        <v/>
      </c>
      <c r="G1061" s="9" t="str">
        <f>IF(AND(TONGHOP!O1061="ThiTN",TONGHOP!P1061="TH",TONGHOP!J1061="R",TONGHOP!K1061&lt;&gt;""),TONGHOP!K1061,"")</f>
        <v/>
      </c>
      <c r="H1061" s="9" t="str">
        <f>IF(AND(TONGHOP!O1061="ThiTN",TONGHOP!P1061="TH",TONGHOP!J1061="R",TONGHOP!K1061&lt;&gt;""),TONGHOP!L1061,"")</f>
        <v/>
      </c>
    </row>
    <row r="1062" spans="1:8">
      <c r="A1062" s="9" t="str">
        <f>IF(AND(TONGHOP!O1062="KTHP",TONGHOP!P1062="LT",TONGHOP!J1062="R",TONGHOP!K1062&lt;&gt;""),TONGHOP!K1062,"")</f>
        <v/>
      </c>
      <c r="B1062" s="9" t="str">
        <f>IF(AND(TONGHOP!O1062="KTHP",TONGHOP!P1062="LT",TONGHOP!J1062="R",TONGHOP!K1062&lt;&gt;""),TONGHOP!L1062,"")</f>
        <v/>
      </c>
      <c r="C1062" s="9" t="str">
        <f>IF(AND(TONGHOP!O1062="KTHP",TONGHOP!P1062="TN",TONGHOP!J1062="R",TONGHOP!K1062&lt;&gt;""),TONGHOP!K1062,"")</f>
        <v/>
      </c>
      <c r="D1062" s="9" t="str">
        <f>IF(AND(TONGHOP!O1062="KTHP",TONGHOP!P1062="TN",TONGHOP!J1062="R",TONGHOP!K1062&lt;&gt;""),TONGHOP!L1062,"")</f>
        <v/>
      </c>
      <c r="E1062" s="9" t="str">
        <f>IF(AND(TONGHOP!O1062="ThiTN",TONGHOP!P1062="LT",TONGHOP!J1062="R",TONGHOP!K1062&lt;&gt;""),TONGHOP!K1062,"")</f>
        <v/>
      </c>
      <c r="F1062" s="9" t="str">
        <f>IF(AND(TONGHOP!O1062="ThiTN",TONGHOP!P1062="LT",TONGHOP!J1062="R",TONGHOP!K1062&lt;&gt;""),TONGHOP!L1062,"")</f>
        <v/>
      </c>
      <c r="G1062" s="9" t="str">
        <f>IF(AND(TONGHOP!O1062="ThiTN",TONGHOP!P1062="TH",TONGHOP!J1062="R",TONGHOP!K1062&lt;&gt;""),TONGHOP!K1062,"")</f>
        <v/>
      </c>
      <c r="H1062" s="9" t="str">
        <f>IF(AND(TONGHOP!O1062="ThiTN",TONGHOP!P1062="TH",TONGHOP!J1062="R",TONGHOP!K1062&lt;&gt;""),TONGHOP!L1062,"")</f>
        <v/>
      </c>
    </row>
    <row r="1063" spans="1:8">
      <c r="A1063" s="9" t="str">
        <f>IF(AND(TONGHOP!O1063="KTHP",TONGHOP!P1063="LT",TONGHOP!J1063="R",TONGHOP!K1063&lt;&gt;""),TONGHOP!K1063,"")</f>
        <v/>
      </c>
      <c r="B1063" s="9" t="str">
        <f>IF(AND(TONGHOP!O1063="KTHP",TONGHOP!P1063="LT",TONGHOP!J1063="R",TONGHOP!K1063&lt;&gt;""),TONGHOP!L1063,"")</f>
        <v/>
      </c>
      <c r="C1063" s="9" t="str">
        <f>IF(AND(TONGHOP!O1063="KTHP",TONGHOP!P1063="TN",TONGHOP!J1063="R",TONGHOP!K1063&lt;&gt;""),TONGHOP!K1063,"")</f>
        <v/>
      </c>
      <c r="D1063" s="9" t="str">
        <f>IF(AND(TONGHOP!O1063="KTHP",TONGHOP!P1063="TN",TONGHOP!J1063="R",TONGHOP!K1063&lt;&gt;""),TONGHOP!L1063,"")</f>
        <v/>
      </c>
      <c r="E1063" s="9" t="str">
        <f>IF(AND(TONGHOP!O1063="ThiTN",TONGHOP!P1063="LT",TONGHOP!J1063="R",TONGHOP!K1063&lt;&gt;""),TONGHOP!K1063,"")</f>
        <v/>
      </c>
      <c r="F1063" s="9" t="str">
        <f>IF(AND(TONGHOP!O1063="ThiTN",TONGHOP!P1063="LT",TONGHOP!J1063="R",TONGHOP!K1063&lt;&gt;""),TONGHOP!L1063,"")</f>
        <v/>
      </c>
      <c r="G1063" s="9" t="str">
        <f>IF(AND(TONGHOP!O1063="ThiTN",TONGHOP!P1063="TH",TONGHOP!J1063="R",TONGHOP!K1063&lt;&gt;""),TONGHOP!K1063,"")</f>
        <v/>
      </c>
      <c r="H1063" s="9" t="str">
        <f>IF(AND(TONGHOP!O1063="ThiTN",TONGHOP!P1063="TH",TONGHOP!J1063="R",TONGHOP!K1063&lt;&gt;""),TONGHOP!L1063,"")</f>
        <v/>
      </c>
    </row>
    <row r="1064" spans="1:8">
      <c r="A1064" s="9" t="str">
        <f>IF(AND(TONGHOP!O1064="KTHP",TONGHOP!P1064="LT",TONGHOP!J1064="R",TONGHOP!K1064&lt;&gt;""),TONGHOP!K1064,"")</f>
        <v/>
      </c>
      <c r="B1064" s="9" t="str">
        <f>IF(AND(TONGHOP!O1064="KTHP",TONGHOP!P1064="LT",TONGHOP!J1064="R",TONGHOP!K1064&lt;&gt;""),TONGHOP!L1064,"")</f>
        <v/>
      </c>
      <c r="C1064" s="9" t="str">
        <f>IF(AND(TONGHOP!O1064="KTHP",TONGHOP!P1064="TN",TONGHOP!J1064="R",TONGHOP!K1064&lt;&gt;""),TONGHOP!K1064,"")</f>
        <v/>
      </c>
      <c r="D1064" s="9" t="str">
        <f>IF(AND(TONGHOP!O1064="KTHP",TONGHOP!P1064="TN",TONGHOP!J1064="R",TONGHOP!K1064&lt;&gt;""),TONGHOP!L1064,"")</f>
        <v/>
      </c>
      <c r="E1064" s="9" t="str">
        <f>IF(AND(TONGHOP!O1064="ThiTN",TONGHOP!P1064="LT",TONGHOP!J1064="R",TONGHOP!K1064&lt;&gt;""),TONGHOP!K1064,"")</f>
        <v/>
      </c>
      <c r="F1064" s="9" t="str">
        <f>IF(AND(TONGHOP!O1064="ThiTN",TONGHOP!P1064="LT",TONGHOP!J1064="R",TONGHOP!K1064&lt;&gt;""),TONGHOP!L1064,"")</f>
        <v/>
      </c>
      <c r="G1064" s="9" t="str">
        <f>IF(AND(TONGHOP!O1064="ThiTN",TONGHOP!P1064="TH",TONGHOP!J1064="R",TONGHOP!K1064&lt;&gt;""),TONGHOP!K1064,"")</f>
        <v/>
      </c>
      <c r="H1064" s="9" t="str">
        <f>IF(AND(TONGHOP!O1064="ThiTN",TONGHOP!P1064="TH",TONGHOP!J1064="R",TONGHOP!K1064&lt;&gt;""),TONGHOP!L1064,"")</f>
        <v/>
      </c>
    </row>
    <row r="1065" spans="1:8">
      <c r="A1065" s="9" t="str">
        <f>IF(AND(TONGHOP!O1065="KTHP",TONGHOP!P1065="LT",TONGHOP!J1065="R",TONGHOP!K1065&lt;&gt;""),TONGHOP!K1065,"")</f>
        <v/>
      </c>
      <c r="B1065" s="9" t="str">
        <f>IF(AND(TONGHOP!O1065="KTHP",TONGHOP!P1065="LT",TONGHOP!J1065="R",TONGHOP!K1065&lt;&gt;""),TONGHOP!L1065,"")</f>
        <v/>
      </c>
      <c r="C1065" s="9" t="str">
        <f>IF(AND(TONGHOP!O1065="KTHP",TONGHOP!P1065="TN",TONGHOP!J1065="R",TONGHOP!K1065&lt;&gt;""),TONGHOP!K1065,"")</f>
        <v/>
      </c>
      <c r="D1065" s="9" t="str">
        <f>IF(AND(TONGHOP!O1065="KTHP",TONGHOP!P1065="TN",TONGHOP!J1065="R",TONGHOP!K1065&lt;&gt;""),TONGHOP!L1065,"")</f>
        <v/>
      </c>
      <c r="E1065" s="9" t="str">
        <f>IF(AND(TONGHOP!O1065="ThiTN",TONGHOP!P1065="LT",TONGHOP!J1065="R",TONGHOP!K1065&lt;&gt;""),TONGHOP!K1065,"")</f>
        <v/>
      </c>
      <c r="F1065" s="9" t="str">
        <f>IF(AND(TONGHOP!O1065="ThiTN",TONGHOP!P1065="LT",TONGHOP!J1065="R",TONGHOP!K1065&lt;&gt;""),TONGHOP!L1065,"")</f>
        <v/>
      </c>
      <c r="G1065" s="9" t="str">
        <f>IF(AND(TONGHOP!O1065="ThiTN",TONGHOP!P1065="TH",TONGHOP!J1065="R",TONGHOP!K1065&lt;&gt;""),TONGHOP!K1065,"")</f>
        <v/>
      </c>
      <c r="H1065" s="9" t="str">
        <f>IF(AND(TONGHOP!O1065="ThiTN",TONGHOP!P1065="TH",TONGHOP!J1065="R",TONGHOP!K1065&lt;&gt;""),TONGHOP!L1065,"")</f>
        <v/>
      </c>
    </row>
    <row r="1066" spans="1:8">
      <c r="A1066" s="9" t="str">
        <f>IF(AND(TONGHOP!O1066="KTHP",TONGHOP!P1066="LT",TONGHOP!J1066="R",TONGHOP!K1066&lt;&gt;""),TONGHOP!K1066,"")</f>
        <v/>
      </c>
      <c r="B1066" s="9" t="str">
        <f>IF(AND(TONGHOP!O1066="KTHP",TONGHOP!P1066="LT",TONGHOP!J1066="R",TONGHOP!K1066&lt;&gt;""),TONGHOP!L1066,"")</f>
        <v/>
      </c>
      <c r="C1066" s="9" t="str">
        <f>IF(AND(TONGHOP!O1066="KTHP",TONGHOP!P1066="TN",TONGHOP!J1066="R",TONGHOP!K1066&lt;&gt;""),TONGHOP!K1066,"")</f>
        <v/>
      </c>
      <c r="D1066" s="9" t="str">
        <f>IF(AND(TONGHOP!O1066="KTHP",TONGHOP!P1066="TN",TONGHOP!J1066="R",TONGHOP!K1066&lt;&gt;""),TONGHOP!L1066,"")</f>
        <v/>
      </c>
      <c r="E1066" s="9" t="str">
        <f>IF(AND(TONGHOP!O1066="ThiTN",TONGHOP!P1066="LT",TONGHOP!J1066="R",TONGHOP!K1066&lt;&gt;""),TONGHOP!K1066,"")</f>
        <v/>
      </c>
      <c r="F1066" s="9" t="str">
        <f>IF(AND(TONGHOP!O1066="ThiTN",TONGHOP!P1066="LT",TONGHOP!J1066="R",TONGHOP!K1066&lt;&gt;""),TONGHOP!L1066,"")</f>
        <v/>
      </c>
      <c r="G1066" s="9" t="str">
        <f>IF(AND(TONGHOP!O1066="ThiTN",TONGHOP!P1066="TH",TONGHOP!J1066="R",TONGHOP!K1066&lt;&gt;""),TONGHOP!K1066,"")</f>
        <v/>
      </c>
      <c r="H1066" s="9" t="str">
        <f>IF(AND(TONGHOP!O1066="ThiTN",TONGHOP!P1066="TH",TONGHOP!J1066="R",TONGHOP!K1066&lt;&gt;""),TONGHOP!L1066,"")</f>
        <v/>
      </c>
    </row>
    <row r="1067" spans="1:8">
      <c r="A1067" s="9" t="str">
        <f>IF(AND(TONGHOP!O1067="KTHP",TONGHOP!P1067="LT",TONGHOP!J1067="R",TONGHOP!K1067&lt;&gt;""),TONGHOP!K1067,"")</f>
        <v/>
      </c>
      <c r="B1067" s="9" t="str">
        <f>IF(AND(TONGHOP!O1067="KTHP",TONGHOP!P1067="LT",TONGHOP!J1067="R",TONGHOP!K1067&lt;&gt;""),TONGHOP!L1067,"")</f>
        <v/>
      </c>
      <c r="C1067" s="9" t="str">
        <f>IF(AND(TONGHOP!O1067="KTHP",TONGHOP!P1067="TN",TONGHOP!J1067="R",TONGHOP!K1067&lt;&gt;""),TONGHOP!K1067,"")</f>
        <v/>
      </c>
      <c r="D1067" s="9" t="str">
        <f>IF(AND(TONGHOP!O1067="KTHP",TONGHOP!P1067="TN",TONGHOP!J1067="R",TONGHOP!K1067&lt;&gt;""),TONGHOP!L1067,"")</f>
        <v/>
      </c>
      <c r="E1067" s="9" t="str">
        <f>IF(AND(TONGHOP!O1067="ThiTN",TONGHOP!P1067="LT",TONGHOP!J1067="R",TONGHOP!K1067&lt;&gt;""),TONGHOP!K1067,"")</f>
        <v/>
      </c>
      <c r="F1067" s="9" t="str">
        <f>IF(AND(TONGHOP!O1067="ThiTN",TONGHOP!P1067="LT",TONGHOP!J1067="R",TONGHOP!K1067&lt;&gt;""),TONGHOP!L1067,"")</f>
        <v/>
      </c>
      <c r="G1067" s="9" t="str">
        <f>IF(AND(TONGHOP!O1067="ThiTN",TONGHOP!P1067="TH",TONGHOP!J1067="R",TONGHOP!K1067&lt;&gt;""),TONGHOP!K1067,"")</f>
        <v/>
      </c>
      <c r="H1067" s="9" t="str">
        <f>IF(AND(TONGHOP!O1067="ThiTN",TONGHOP!P1067="TH",TONGHOP!J1067="R",TONGHOP!K1067&lt;&gt;""),TONGHOP!L1067,"")</f>
        <v/>
      </c>
    </row>
    <row r="1068" spans="1:8">
      <c r="A1068" s="9" t="str">
        <f>IF(AND(TONGHOP!O1068="KTHP",TONGHOP!P1068="LT",TONGHOP!J1068="R",TONGHOP!K1068&lt;&gt;""),TONGHOP!K1068,"")</f>
        <v/>
      </c>
      <c r="B1068" s="9" t="str">
        <f>IF(AND(TONGHOP!O1068="KTHP",TONGHOP!P1068="LT",TONGHOP!J1068="R",TONGHOP!K1068&lt;&gt;""),TONGHOP!L1068,"")</f>
        <v/>
      </c>
      <c r="C1068" s="9" t="str">
        <f>IF(AND(TONGHOP!O1068="KTHP",TONGHOP!P1068="TN",TONGHOP!J1068="R",TONGHOP!K1068&lt;&gt;""),TONGHOP!K1068,"")</f>
        <v/>
      </c>
      <c r="D1068" s="9" t="str">
        <f>IF(AND(TONGHOP!O1068="KTHP",TONGHOP!P1068="TN",TONGHOP!J1068="R",TONGHOP!K1068&lt;&gt;""),TONGHOP!L1068,"")</f>
        <v/>
      </c>
      <c r="E1068" s="9" t="str">
        <f>IF(AND(TONGHOP!O1068="ThiTN",TONGHOP!P1068="LT",TONGHOP!J1068="R",TONGHOP!K1068&lt;&gt;""),TONGHOP!K1068,"")</f>
        <v/>
      </c>
      <c r="F1068" s="9" t="str">
        <f>IF(AND(TONGHOP!O1068="ThiTN",TONGHOP!P1068="LT",TONGHOP!J1068="R",TONGHOP!K1068&lt;&gt;""),TONGHOP!L1068,"")</f>
        <v/>
      </c>
      <c r="G1068" s="9" t="str">
        <f>IF(AND(TONGHOP!O1068="ThiTN",TONGHOP!P1068="TH",TONGHOP!J1068="R",TONGHOP!K1068&lt;&gt;""),TONGHOP!K1068,"")</f>
        <v/>
      </c>
      <c r="H1068" s="9" t="str">
        <f>IF(AND(TONGHOP!O1068="ThiTN",TONGHOP!P1068="TH",TONGHOP!J1068="R",TONGHOP!K1068&lt;&gt;""),TONGHOP!L1068,"")</f>
        <v/>
      </c>
    </row>
    <row r="1069" spans="1:8">
      <c r="A1069" s="9" t="str">
        <f>IF(AND(TONGHOP!O1069="KTHP",TONGHOP!P1069="LT",TONGHOP!J1069="R",TONGHOP!K1069&lt;&gt;""),TONGHOP!K1069,"")</f>
        <v/>
      </c>
      <c r="B1069" s="9" t="str">
        <f>IF(AND(TONGHOP!O1069="KTHP",TONGHOP!P1069="LT",TONGHOP!J1069="R",TONGHOP!K1069&lt;&gt;""),TONGHOP!L1069,"")</f>
        <v/>
      </c>
      <c r="C1069" s="9" t="str">
        <f>IF(AND(TONGHOP!O1069="KTHP",TONGHOP!P1069="TN",TONGHOP!J1069="R",TONGHOP!K1069&lt;&gt;""),TONGHOP!K1069,"")</f>
        <v/>
      </c>
      <c r="D1069" s="9" t="str">
        <f>IF(AND(TONGHOP!O1069="KTHP",TONGHOP!P1069="TN",TONGHOP!J1069="R",TONGHOP!K1069&lt;&gt;""),TONGHOP!L1069,"")</f>
        <v/>
      </c>
      <c r="E1069" s="9" t="str">
        <f>IF(AND(TONGHOP!O1069="ThiTN",TONGHOP!P1069="LT",TONGHOP!J1069="R",TONGHOP!K1069&lt;&gt;""),TONGHOP!K1069,"")</f>
        <v/>
      </c>
      <c r="F1069" s="9" t="str">
        <f>IF(AND(TONGHOP!O1069="ThiTN",TONGHOP!P1069="LT",TONGHOP!J1069="R",TONGHOP!K1069&lt;&gt;""),TONGHOP!L1069,"")</f>
        <v/>
      </c>
      <c r="G1069" s="9" t="str">
        <f>IF(AND(TONGHOP!O1069="ThiTN",TONGHOP!P1069="TH",TONGHOP!J1069="R",TONGHOP!K1069&lt;&gt;""),TONGHOP!K1069,"")</f>
        <v/>
      </c>
      <c r="H1069" s="9" t="str">
        <f>IF(AND(TONGHOP!O1069="ThiTN",TONGHOP!P1069="TH",TONGHOP!J1069="R",TONGHOP!K1069&lt;&gt;""),TONGHOP!L1069,"")</f>
        <v/>
      </c>
    </row>
    <row r="1070" spans="1:8">
      <c r="A1070" s="9" t="str">
        <f>IF(AND(TONGHOP!O1070="KTHP",TONGHOP!P1070="LT",TONGHOP!J1070="R",TONGHOP!K1070&lt;&gt;""),TONGHOP!K1070,"")</f>
        <v/>
      </c>
      <c r="B1070" s="9" t="str">
        <f>IF(AND(TONGHOP!O1070="KTHP",TONGHOP!P1070="LT",TONGHOP!J1070="R",TONGHOP!K1070&lt;&gt;""),TONGHOP!L1070,"")</f>
        <v/>
      </c>
      <c r="C1070" s="9" t="str">
        <f>IF(AND(TONGHOP!O1070="KTHP",TONGHOP!P1070="TN",TONGHOP!J1070="R",TONGHOP!K1070&lt;&gt;""),TONGHOP!K1070,"")</f>
        <v/>
      </c>
      <c r="D1070" s="9" t="str">
        <f>IF(AND(TONGHOP!O1070="KTHP",TONGHOP!P1070="TN",TONGHOP!J1070="R",TONGHOP!K1070&lt;&gt;""),TONGHOP!L1070,"")</f>
        <v/>
      </c>
      <c r="E1070" s="9" t="str">
        <f>IF(AND(TONGHOP!O1070="ThiTN",TONGHOP!P1070="LT",TONGHOP!J1070="R",TONGHOP!K1070&lt;&gt;""),TONGHOP!K1070,"")</f>
        <v/>
      </c>
      <c r="F1070" s="9" t="str">
        <f>IF(AND(TONGHOP!O1070="ThiTN",TONGHOP!P1070="LT",TONGHOP!J1070="R",TONGHOP!K1070&lt;&gt;""),TONGHOP!L1070,"")</f>
        <v/>
      </c>
      <c r="G1070" s="9" t="str">
        <f>IF(AND(TONGHOP!O1070="ThiTN",TONGHOP!P1070="TH",TONGHOP!J1070="R",TONGHOP!K1070&lt;&gt;""),TONGHOP!K1070,"")</f>
        <v/>
      </c>
      <c r="H1070" s="9" t="str">
        <f>IF(AND(TONGHOP!O1070="ThiTN",TONGHOP!P1070="TH",TONGHOP!J1070="R",TONGHOP!K1070&lt;&gt;""),TONGHOP!L1070,"")</f>
        <v/>
      </c>
    </row>
    <row r="1071" spans="1:8">
      <c r="A1071" s="9" t="str">
        <f>IF(AND(TONGHOP!O1071="KTHP",TONGHOP!P1071="LT",TONGHOP!J1071="R",TONGHOP!K1071&lt;&gt;""),TONGHOP!K1071,"")</f>
        <v/>
      </c>
      <c r="B1071" s="9" t="str">
        <f>IF(AND(TONGHOP!O1071="KTHP",TONGHOP!P1071="LT",TONGHOP!J1071="R",TONGHOP!K1071&lt;&gt;""),TONGHOP!L1071,"")</f>
        <v/>
      </c>
      <c r="C1071" s="9" t="str">
        <f>IF(AND(TONGHOP!O1071="KTHP",TONGHOP!P1071="TN",TONGHOP!J1071="R",TONGHOP!K1071&lt;&gt;""),TONGHOP!K1071,"")</f>
        <v/>
      </c>
      <c r="D1071" s="9" t="str">
        <f>IF(AND(TONGHOP!O1071="KTHP",TONGHOP!P1071="TN",TONGHOP!J1071="R",TONGHOP!K1071&lt;&gt;""),TONGHOP!L1071,"")</f>
        <v/>
      </c>
      <c r="E1071" s="9" t="str">
        <f>IF(AND(TONGHOP!O1071="ThiTN",TONGHOP!P1071="LT",TONGHOP!J1071="R",TONGHOP!K1071&lt;&gt;""),TONGHOP!K1071,"")</f>
        <v/>
      </c>
      <c r="F1071" s="9" t="str">
        <f>IF(AND(TONGHOP!O1071="ThiTN",TONGHOP!P1071="LT",TONGHOP!J1071="R",TONGHOP!K1071&lt;&gt;""),TONGHOP!L1071,"")</f>
        <v/>
      </c>
      <c r="G1071" s="9" t="str">
        <f>IF(AND(TONGHOP!O1071="ThiTN",TONGHOP!P1071="TH",TONGHOP!J1071="R",TONGHOP!K1071&lt;&gt;""),TONGHOP!K1071,"")</f>
        <v/>
      </c>
      <c r="H1071" s="9" t="str">
        <f>IF(AND(TONGHOP!O1071="ThiTN",TONGHOP!P1071="TH",TONGHOP!J1071="R",TONGHOP!K1071&lt;&gt;""),TONGHOP!L1071,"")</f>
        <v/>
      </c>
    </row>
    <row r="1072" spans="1:8">
      <c r="A1072" s="9" t="str">
        <f>IF(AND(TONGHOP!O1072="KTHP",TONGHOP!P1072="LT",TONGHOP!J1072="R",TONGHOP!K1072&lt;&gt;""),TONGHOP!K1072,"")</f>
        <v/>
      </c>
      <c r="B1072" s="9" t="str">
        <f>IF(AND(TONGHOP!O1072="KTHP",TONGHOP!P1072="LT",TONGHOP!J1072="R",TONGHOP!K1072&lt;&gt;""),TONGHOP!L1072,"")</f>
        <v/>
      </c>
      <c r="C1072" s="9" t="str">
        <f>IF(AND(TONGHOP!O1072="KTHP",TONGHOP!P1072="TN",TONGHOP!J1072="R",TONGHOP!K1072&lt;&gt;""),TONGHOP!K1072,"")</f>
        <v/>
      </c>
      <c r="D1072" s="9" t="str">
        <f>IF(AND(TONGHOP!O1072="KTHP",TONGHOP!P1072="TN",TONGHOP!J1072="R",TONGHOP!K1072&lt;&gt;""),TONGHOP!L1072,"")</f>
        <v/>
      </c>
      <c r="E1072" s="9" t="str">
        <f>IF(AND(TONGHOP!O1072="ThiTN",TONGHOP!P1072="LT",TONGHOP!J1072="R",TONGHOP!K1072&lt;&gt;""),TONGHOP!K1072,"")</f>
        <v/>
      </c>
      <c r="F1072" s="9" t="str">
        <f>IF(AND(TONGHOP!O1072="ThiTN",TONGHOP!P1072="LT",TONGHOP!J1072="R",TONGHOP!K1072&lt;&gt;""),TONGHOP!L1072,"")</f>
        <v/>
      </c>
      <c r="G1072" s="9" t="str">
        <f>IF(AND(TONGHOP!O1072="ThiTN",TONGHOP!P1072="TH",TONGHOP!J1072="R",TONGHOP!K1072&lt;&gt;""),TONGHOP!K1072,"")</f>
        <v/>
      </c>
      <c r="H1072" s="9" t="str">
        <f>IF(AND(TONGHOP!O1072="ThiTN",TONGHOP!P1072="TH",TONGHOP!J1072="R",TONGHOP!K1072&lt;&gt;""),TONGHOP!L1072,"")</f>
        <v/>
      </c>
    </row>
    <row r="1073" spans="1:8">
      <c r="A1073" s="9" t="str">
        <f>IF(AND(TONGHOP!O1073="KTHP",TONGHOP!P1073="LT",TONGHOP!J1073="R",TONGHOP!K1073&lt;&gt;""),TONGHOP!K1073,"")</f>
        <v/>
      </c>
      <c r="B1073" s="9" t="str">
        <f>IF(AND(TONGHOP!O1073="KTHP",TONGHOP!P1073="LT",TONGHOP!J1073="R",TONGHOP!K1073&lt;&gt;""),TONGHOP!L1073,"")</f>
        <v/>
      </c>
      <c r="C1073" s="9" t="str">
        <f>IF(AND(TONGHOP!O1073="KTHP",TONGHOP!P1073="TN",TONGHOP!J1073="R",TONGHOP!K1073&lt;&gt;""),TONGHOP!K1073,"")</f>
        <v/>
      </c>
      <c r="D1073" s="9" t="str">
        <f>IF(AND(TONGHOP!O1073="KTHP",TONGHOP!P1073="TN",TONGHOP!J1073="R",TONGHOP!K1073&lt;&gt;""),TONGHOP!L1073,"")</f>
        <v/>
      </c>
      <c r="E1073" s="9" t="str">
        <f>IF(AND(TONGHOP!O1073="ThiTN",TONGHOP!P1073="LT",TONGHOP!J1073="R",TONGHOP!K1073&lt;&gt;""),TONGHOP!K1073,"")</f>
        <v/>
      </c>
      <c r="F1073" s="9" t="str">
        <f>IF(AND(TONGHOP!O1073="ThiTN",TONGHOP!P1073="LT",TONGHOP!J1073="R",TONGHOP!K1073&lt;&gt;""),TONGHOP!L1073,"")</f>
        <v/>
      </c>
      <c r="G1073" s="9" t="str">
        <f>IF(AND(TONGHOP!O1073="ThiTN",TONGHOP!P1073="TH",TONGHOP!J1073="R",TONGHOP!K1073&lt;&gt;""),TONGHOP!K1073,"")</f>
        <v/>
      </c>
      <c r="H1073" s="9" t="str">
        <f>IF(AND(TONGHOP!O1073="ThiTN",TONGHOP!P1073="TH",TONGHOP!J1073="R",TONGHOP!K1073&lt;&gt;""),TONGHOP!L1073,"")</f>
        <v/>
      </c>
    </row>
    <row r="1074" spans="1:8">
      <c r="A1074" s="9" t="str">
        <f>IF(AND(TONGHOP!O1074="KTHP",TONGHOP!P1074="LT",TONGHOP!J1074="R",TONGHOP!K1074&lt;&gt;""),TONGHOP!K1074,"")</f>
        <v/>
      </c>
      <c r="B1074" s="9" t="str">
        <f>IF(AND(TONGHOP!O1074="KTHP",TONGHOP!P1074="LT",TONGHOP!J1074="R",TONGHOP!K1074&lt;&gt;""),TONGHOP!L1074,"")</f>
        <v/>
      </c>
      <c r="C1074" s="9" t="str">
        <f>IF(AND(TONGHOP!O1074="KTHP",TONGHOP!P1074="TN",TONGHOP!J1074="R",TONGHOP!K1074&lt;&gt;""),TONGHOP!K1074,"")</f>
        <v/>
      </c>
      <c r="D1074" s="9" t="str">
        <f>IF(AND(TONGHOP!O1074="KTHP",TONGHOP!P1074="TN",TONGHOP!J1074="R",TONGHOP!K1074&lt;&gt;""),TONGHOP!L1074,"")</f>
        <v/>
      </c>
      <c r="E1074" s="9" t="str">
        <f>IF(AND(TONGHOP!O1074="ThiTN",TONGHOP!P1074="LT",TONGHOP!J1074="R",TONGHOP!K1074&lt;&gt;""),TONGHOP!K1074,"")</f>
        <v/>
      </c>
      <c r="F1074" s="9" t="str">
        <f>IF(AND(TONGHOP!O1074="ThiTN",TONGHOP!P1074="LT",TONGHOP!J1074="R",TONGHOP!K1074&lt;&gt;""),TONGHOP!L1074,"")</f>
        <v/>
      </c>
      <c r="G1074" s="9" t="str">
        <f>IF(AND(TONGHOP!O1074="ThiTN",TONGHOP!P1074="TH",TONGHOP!J1074="R",TONGHOP!K1074&lt;&gt;""),TONGHOP!K1074,"")</f>
        <v/>
      </c>
      <c r="H1074" s="9" t="str">
        <f>IF(AND(TONGHOP!O1074="ThiTN",TONGHOP!P1074="TH",TONGHOP!J1074="R",TONGHOP!K1074&lt;&gt;""),TONGHOP!L1074,"")</f>
        <v/>
      </c>
    </row>
    <row r="1075" spans="1:8">
      <c r="A1075" s="9" t="str">
        <f>IF(AND(TONGHOP!O1075="KTHP",TONGHOP!P1075="LT",TONGHOP!J1075="R",TONGHOP!K1075&lt;&gt;""),TONGHOP!K1075,"")</f>
        <v/>
      </c>
      <c r="B1075" s="9" t="str">
        <f>IF(AND(TONGHOP!O1075="KTHP",TONGHOP!P1075="LT",TONGHOP!J1075="R",TONGHOP!K1075&lt;&gt;""),TONGHOP!L1075,"")</f>
        <v/>
      </c>
      <c r="C1075" s="9" t="str">
        <f>IF(AND(TONGHOP!O1075="KTHP",TONGHOP!P1075="TN",TONGHOP!J1075="R",TONGHOP!K1075&lt;&gt;""),TONGHOP!K1075,"")</f>
        <v/>
      </c>
      <c r="D1075" s="9" t="str">
        <f>IF(AND(TONGHOP!O1075="KTHP",TONGHOP!P1075="TN",TONGHOP!J1075="R",TONGHOP!K1075&lt;&gt;""),TONGHOP!L1075,"")</f>
        <v/>
      </c>
      <c r="E1075" s="9" t="str">
        <f>IF(AND(TONGHOP!O1075="ThiTN",TONGHOP!P1075="LT",TONGHOP!J1075="R",TONGHOP!K1075&lt;&gt;""),TONGHOP!K1075,"")</f>
        <v/>
      </c>
      <c r="F1075" s="9" t="str">
        <f>IF(AND(TONGHOP!O1075="ThiTN",TONGHOP!P1075="LT",TONGHOP!J1075="R",TONGHOP!K1075&lt;&gt;""),TONGHOP!L1075,"")</f>
        <v/>
      </c>
      <c r="G1075" s="9" t="str">
        <f>IF(AND(TONGHOP!O1075="ThiTN",TONGHOP!P1075="TH",TONGHOP!J1075="R",TONGHOP!K1075&lt;&gt;""),TONGHOP!K1075,"")</f>
        <v/>
      </c>
      <c r="H1075" s="9" t="str">
        <f>IF(AND(TONGHOP!O1075="ThiTN",TONGHOP!P1075="TH",TONGHOP!J1075="R",TONGHOP!K1075&lt;&gt;""),TONGHOP!L1075,"")</f>
        <v/>
      </c>
    </row>
    <row r="1076" spans="1:8">
      <c r="A1076" s="9" t="str">
        <f>IF(AND(TONGHOP!O1076="KTHP",TONGHOP!P1076="LT",TONGHOP!J1076="R",TONGHOP!K1076&lt;&gt;""),TONGHOP!K1076,"")</f>
        <v/>
      </c>
      <c r="B1076" s="9" t="str">
        <f>IF(AND(TONGHOP!O1076="KTHP",TONGHOP!P1076="LT",TONGHOP!J1076="R",TONGHOP!K1076&lt;&gt;""),TONGHOP!L1076,"")</f>
        <v/>
      </c>
      <c r="C1076" s="9" t="str">
        <f>IF(AND(TONGHOP!O1076="KTHP",TONGHOP!P1076="TN",TONGHOP!J1076="R",TONGHOP!K1076&lt;&gt;""),TONGHOP!K1076,"")</f>
        <v/>
      </c>
      <c r="D1076" s="9" t="str">
        <f>IF(AND(TONGHOP!O1076="KTHP",TONGHOP!P1076="TN",TONGHOP!J1076="R",TONGHOP!K1076&lt;&gt;""),TONGHOP!L1076,"")</f>
        <v/>
      </c>
      <c r="E1076" s="9" t="str">
        <f>IF(AND(TONGHOP!O1076="ThiTN",TONGHOP!P1076="LT",TONGHOP!J1076="R",TONGHOP!K1076&lt;&gt;""),TONGHOP!K1076,"")</f>
        <v/>
      </c>
      <c r="F1076" s="9" t="str">
        <f>IF(AND(TONGHOP!O1076="ThiTN",TONGHOP!P1076="LT",TONGHOP!J1076="R",TONGHOP!K1076&lt;&gt;""),TONGHOP!L1076,"")</f>
        <v/>
      </c>
      <c r="G1076" s="9" t="str">
        <f>IF(AND(TONGHOP!O1076="ThiTN",TONGHOP!P1076="TH",TONGHOP!J1076="R",TONGHOP!K1076&lt;&gt;""),TONGHOP!K1076,"")</f>
        <v/>
      </c>
      <c r="H1076" s="9" t="str">
        <f>IF(AND(TONGHOP!O1076="ThiTN",TONGHOP!P1076="TH",TONGHOP!J1076="R",TONGHOP!K1076&lt;&gt;""),TONGHOP!L1076,"")</f>
        <v/>
      </c>
    </row>
    <row r="1077" spans="1:8">
      <c r="A1077" s="9" t="str">
        <f>IF(AND(TONGHOP!O1077="KTHP",TONGHOP!P1077="LT",TONGHOP!J1077="R",TONGHOP!K1077&lt;&gt;""),TONGHOP!K1077,"")</f>
        <v/>
      </c>
      <c r="B1077" s="9" t="str">
        <f>IF(AND(TONGHOP!O1077="KTHP",TONGHOP!P1077="LT",TONGHOP!J1077="R",TONGHOP!K1077&lt;&gt;""),TONGHOP!L1077,"")</f>
        <v/>
      </c>
      <c r="C1077" s="9" t="str">
        <f>IF(AND(TONGHOP!O1077="KTHP",TONGHOP!P1077="TN",TONGHOP!J1077="R",TONGHOP!K1077&lt;&gt;""),TONGHOP!K1077,"")</f>
        <v/>
      </c>
      <c r="D1077" s="9" t="str">
        <f>IF(AND(TONGHOP!O1077="KTHP",TONGHOP!P1077="TN",TONGHOP!J1077="R",TONGHOP!K1077&lt;&gt;""),TONGHOP!L1077,"")</f>
        <v/>
      </c>
      <c r="E1077" s="9" t="str">
        <f>IF(AND(TONGHOP!O1077="ThiTN",TONGHOP!P1077="LT",TONGHOP!J1077="R",TONGHOP!K1077&lt;&gt;""),TONGHOP!K1077,"")</f>
        <v/>
      </c>
      <c r="F1077" s="9" t="str">
        <f>IF(AND(TONGHOP!O1077="ThiTN",TONGHOP!P1077="LT",TONGHOP!J1077="R",TONGHOP!K1077&lt;&gt;""),TONGHOP!L1077,"")</f>
        <v/>
      </c>
      <c r="G1077" s="9" t="str">
        <f>IF(AND(TONGHOP!O1077="ThiTN",TONGHOP!P1077="TH",TONGHOP!J1077="R",TONGHOP!K1077&lt;&gt;""),TONGHOP!K1077,"")</f>
        <v/>
      </c>
      <c r="H1077" s="9" t="str">
        <f>IF(AND(TONGHOP!O1077="ThiTN",TONGHOP!P1077="TH",TONGHOP!J1077="R",TONGHOP!K1077&lt;&gt;""),TONGHOP!L1077,"")</f>
        <v/>
      </c>
    </row>
    <row r="1078" spans="1:8">
      <c r="A1078" s="9" t="str">
        <f>IF(AND(TONGHOP!O1078="KTHP",TONGHOP!P1078="LT",TONGHOP!J1078="R",TONGHOP!K1078&lt;&gt;""),TONGHOP!K1078,"")</f>
        <v/>
      </c>
      <c r="B1078" s="9" t="str">
        <f>IF(AND(TONGHOP!O1078="KTHP",TONGHOP!P1078="LT",TONGHOP!J1078="R",TONGHOP!K1078&lt;&gt;""),TONGHOP!L1078,"")</f>
        <v/>
      </c>
      <c r="C1078" s="9" t="str">
        <f>IF(AND(TONGHOP!O1078="KTHP",TONGHOP!P1078="TN",TONGHOP!J1078="R",TONGHOP!K1078&lt;&gt;""),TONGHOP!K1078,"")</f>
        <v/>
      </c>
      <c r="D1078" s="9" t="str">
        <f>IF(AND(TONGHOP!O1078="KTHP",TONGHOP!P1078="TN",TONGHOP!J1078="R",TONGHOP!K1078&lt;&gt;""),TONGHOP!L1078,"")</f>
        <v/>
      </c>
      <c r="E1078" s="9" t="str">
        <f>IF(AND(TONGHOP!O1078="ThiTN",TONGHOP!P1078="LT",TONGHOP!J1078="R",TONGHOP!K1078&lt;&gt;""),TONGHOP!K1078,"")</f>
        <v/>
      </c>
      <c r="F1078" s="9" t="str">
        <f>IF(AND(TONGHOP!O1078="ThiTN",TONGHOP!P1078="LT",TONGHOP!J1078="R",TONGHOP!K1078&lt;&gt;""),TONGHOP!L1078,"")</f>
        <v/>
      </c>
      <c r="G1078" s="9" t="str">
        <f>IF(AND(TONGHOP!O1078="ThiTN",TONGHOP!P1078="TH",TONGHOP!J1078="R",TONGHOP!K1078&lt;&gt;""),TONGHOP!K1078,"")</f>
        <v/>
      </c>
      <c r="H1078" s="9" t="str">
        <f>IF(AND(TONGHOP!O1078="ThiTN",TONGHOP!P1078="TH",TONGHOP!J1078="R",TONGHOP!K1078&lt;&gt;""),TONGHOP!L1078,"")</f>
        <v/>
      </c>
    </row>
    <row r="1079" spans="1:8">
      <c r="A1079" s="9" t="str">
        <f>IF(AND(TONGHOP!O1079="KTHP",TONGHOP!P1079="LT",TONGHOP!J1079="R",TONGHOP!K1079&lt;&gt;""),TONGHOP!K1079,"")</f>
        <v/>
      </c>
      <c r="B1079" s="9" t="str">
        <f>IF(AND(TONGHOP!O1079="KTHP",TONGHOP!P1079="LT",TONGHOP!J1079="R",TONGHOP!K1079&lt;&gt;""),TONGHOP!L1079,"")</f>
        <v/>
      </c>
      <c r="C1079" s="9" t="str">
        <f>IF(AND(TONGHOP!O1079="KTHP",TONGHOP!P1079="TN",TONGHOP!J1079="R",TONGHOP!K1079&lt;&gt;""),TONGHOP!K1079,"")</f>
        <v/>
      </c>
      <c r="D1079" s="9" t="str">
        <f>IF(AND(TONGHOP!O1079="KTHP",TONGHOP!P1079="TN",TONGHOP!J1079="R",TONGHOP!K1079&lt;&gt;""),TONGHOP!L1079,"")</f>
        <v/>
      </c>
      <c r="E1079" s="9" t="str">
        <f>IF(AND(TONGHOP!O1079="ThiTN",TONGHOP!P1079="LT",TONGHOP!J1079="R",TONGHOP!K1079&lt;&gt;""),TONGHOP!K1079,"")</f>
        <v/>
      </c>
      <c r="F1079" s="9" t="str">
        <f>IF(AND(TONGHOP!O1079="ThiTN",TONGHOP!P1079="LT",TONGHOP!J1079="R",TONGHOP!K1079&lt;&gt;""),TONGHOP!L1079,"")</f>
        <v/>
      </c>
      <c r="G1079" s="9" t="str">
        <f>IF(AND(TONGHOP!O1079="ThiTN",TONGHOP!P1079="TH",TONGHOP!J1079="R",TONGHOP!K1079&lt;&gt;""),TONGHOP!K1079,"")</f>
        <v/>
      </c>
      <c r="H1079" s="9" t="str">
        <f>IF(AND(TONGHOP!O1079="ThiTN",TONGHOP!P1079="TH",TONGHOP!J1079="R",TONGHOP!K1079&lt;&gt;""),TONGHOP!L1079,"")</f>
        <v/>
      </c>
    </row>
    <row r="1080" spans="1:8">
      <c r="A1080" s="9" t="str">
        <f>IF(AND(TONGHOP!O1080="KTHP",TONGHOP!P1080="LT",TONGHOP!J1080="R",TONGHOP!K1080&lt;&gt;""),TONGHOP!K1080,"")</f>
        <v/>
      </c>
      <c r="B1080" s="9" t="str">
        <f>IF(AND(TONGHOP!O1080="KTHP",TONGHOP!P1080="LT",TONGHOP!J1080="R",TONGHOP!K1080&lt;&gt;""),TONGHOP!L1080,"")</f>
        <v/>
      </c>
      <c r="C1080" s="9" t="str">
        <f>IF(AND(TONGHOP!O1080="KTHP",TONGHOP!P1080="TN",TONGHOP!J1080="R",TONGHOP!K1080&lt;&gt;""),TONGHOP!K1080,"")</f>
        <v/>
      </c>
      <c r="D1080" s="9" t="str">
        <f>IF(AND(TONGHOP!O1080="KTHP",TONGHOP!P1080="TN",TONGHOP!J1080="R",TONGHOP!K1080&lt;&gt;""),TONGHOP!L1080,"")</f>
        <v/>
      </c>
      <c r="E1080" s="9" t="str">
        <f>IF(AND(TONGHOP!O1080="ThiTN",TONGHOP!P1080="LT",TONGHOP!J1080="R",TONGHOP!K1080&lt;&gt;""),TONGHOP!K1080,"")</f>
        <v/>
      </c>
      <c r="F1080" s="9" t="str">
        <f>IF(AND(TONGHOP!O1080="ThiTN",TONGHOP!P1080="LT",TONGHOP!J1080="R",TONGHOP!K1080&lt;&gt;""),TONGHOP!L1080,"")</f>
        <v/>
      </c>
      <c r="G1080" s="9" t="str">
        <f>IF(AND(TONGHOP!O1080="ThiTN",TONGHOP!P1080="TH",TONGHOP!J1080="R",TONGHOP!K1080&lt;&gt;""),TONGHOP!K1080,"")</f>
        <v/>
      </c>
      <c r="H1080" s="9" t="str">
        <f>IF(AND(TONGHOP!O1080="ThiTN",TONGHOP!P1080="TH",TONGHOP!J1080="R",TONGHOP!K1080&lt;&gt;""),TONGHOP!L1080,"")</f>
        <v/>
      </c>
    </row>
    <row r="1081" spans="1:8">
      <c r="A1081" s="9" t="str">
        <f>IF(AND(TONGHOP!O1081="KTHP",TONGHOP!P1081="LT",TONGHOP!J1081="R",TONGHOP!K1081&lt;&gt;""),TONGHOP!K1081,"")</f>
        <v/>
      </c>
      <c r="B1081" s="9" t="str">
        <f>IF(AND(TONGHOP!O1081="KTHP",TONGHOP!P1081="LT",TONGHOP!J1081="R",TONGHOP!K1081&lt;&gt;""),TONGHOP!L1081,"")</f>
        <v/>
      </c>
      <c r="C1081" s="9" t="str">
        <f>IF(AND(TONGHOP!O1081="KTHP",TONGHOP!P1081="TN",TONGHOP!J1081="R",TONGHOP!K1081&lt;&gt;""),TONGHOP!K1081,"")</f>
        <v/>
      </c>
      <c r="D1081" s="9" t="str">
        <f>IF(AND(TONGHOP!O1081="KTHP",TONGHOP!P1081="TN",TONGHOP!J1081="R",TONGHOP!K1081&lt;&gt;""),TONGHOP!L1081,"")</f>
        <v/>
      </c>
      <c r="E1081" s="9" t="str">
        <f>IF(AND(TONGHOP!O1081="ThiTN",TONGHOP!P1081="LT",TONGHOP!J1081="R",TONGHOP!K1081&lt;&gt;""),TONGHOP!K1081,"")</f>
        <v/>
      </c>
      <c r="F1081" s="9" t="str">
        <f>IF(AND(TONGHOP!O1081="ThiTN",TONGHOP!P1081="LT",TONGHOP!J1081="R",TONGHOP!K1081&lt;&gt;""),TONGHOP!L1081,"")</f>
        <v/>
      </c>
      <c r="G1081" s="9" t="str">
        <f>IF(AND(TONGHOP!O1081="ThiTN",TONGHOP!P1081="TH",TONGHOP!J1081="R",TONGHOP!K1081&lt;&gt;""),TONGHOP!K1081,"")</f>
        <v/>
      </c>
      <c r="H1081" s="9" t="str">
        <f>IF(AND(TONGHOP!O1081="ThiTN",TONGHOP!P1081="TH",TONGHOP!J1081="R",TONGHOP!K1081&lt;&gt;""),TONGHOP!L1081,"")</f>
        <v/>
      </c>
    </row>
    <row r="1082" spans="1:8">
      <c r="A1082" s="9" t="str">
        <f>IF(AND(TONGHOP!O1082="KTHP",TONGHOP!P1082="LT",TONGHOP!J1082="R",TONGHOP!K1082&lt;&gt;""),TONGHOP!K1082,"")</f>
        <v/>
      </c>
      <c r="B1082" s="9" t="str">
        <f>IF(AND(TONGHOP!O1082="KTHP",TONGHOP!P1082="LT",TONGHOP!J1082="R",TONGHOP!K1082&lt;&gt;""),TONGHOP!L1082,"")</f>
        <v/>
      </c>
      <c r="C1082" s="9" t="str">
        <f>IF(AND(TONGHOP!O1082="KTHP",TONGHOP!P1082="TN",TONGHOP!J1082="R",TONGHOP!K1082&lt;&gt;""),TONGHOP!K1082,"")</f>
        <v/>
      </c>
      <c r="D1082" s="9" t="str">
        <f>IF(AND(TONGHOP!O1082="KTHP",TONGHOP!P1082="TN",TONGHOP!J1082="R",TONGHOP!K1082&lt;&gt;""),TONGHOP!L1082,"")</f>
        <v/>
      </c>
      <c r="E1082" s="9" t="str">
        <f>IF(AND(TONGHOP!O1082="ThiTN",TONGHOP!P1082="LT",TONGHOP!J1082="R",TONGHOP!K1082&lt;&gt;""),TONGHOP!K1082,"")</f>
        <v/>
      </c>
      <c r="F1082" s="9" t="str">
        <f>IF(AND(TONGHOP!O1082="ThiTN",TONGHOP!P1082="LT",TONGHOP!J1082="R",TONGHOP!K1082&lt;&gt;""),TONGHOP!L1082,"")</f>
        <v/>
      </c>
      <c r="G1082" s="9" t="str">
        <f>IF(AND(TONGHOP!O1082="ThiTN",TONGHOP!P1082="TH",TONGHOP!J1082="R",TONGHOP!K1082&lt;&gt;""),TONGHOP!K1082,"")</f>
        <v/>
      </c>
      <c r="H1082" s="9" t="str">
        <f>IF(AND(TONGHOP!O1082="ThiTN",TONGHOP!P1082="TH",TONGHOP!J1082="R",TONGHOP!K1082&lt;&gt;""),TONGHOP!L1082,"")</f>
        <v/>
      </c>
    </row>
    <row r="1083" spans="1:8">
      <c r="A1083" s="9" t="str">
        <f>IF(AND(TONGHOP!O1083="KTHP",TONGHOP!P1083="LT",TONGHOP!J1083="R",TONGHOP!K1083&lt;&gt;""),TONGHOP!K1083,"")</f>
        <v/>
      </c>
      <c r="B1083" s="9" t="str">
        <f>IF(AND(TONGHOP!O1083="KTHP",TONGHOP!P1083="LT",TONGHOP!J1083="R",TONGHOP!K1083&lt;&gt;""),TONGHOP!L1083,"")</f>
        <v/>
      </c>
      <c r="C1083" s="9" t="str">
        <f>IF(AND(TONGHOP!O1083="KTHP",TONGHOP!P1083="TN",TONGHOP!J1083="R",TONGHOP!K1083&lt;&gt;""),TONGHOP!K1083,"")</f>
        <v/>
      </c>
      <c r="D1083" s="9" t="str">
        <f>IF(AND(TONGHOP!O1083="KTHP",TONGHOP!P1083="TN",TONGHOP!J1083="R",TONGHOP!K1083&lt;&gt;""),TONGHOP!L1083,"")</f>
        <v/>
      </c>
      <c r="E1083" s="9" t="str">
        <f>IF(AND(TONGHOP!O1083="ThiTN",TONGHOP!P1083="LT",TONGHOP!J1083="R",TONGHOP!K1083&lt;&gt;""),TONGHOP!K1083,"")</f>
        <v/>
      </c>
      <c r="F1083" s="9" t="str">
        <f>IF(AND(TONGHOP!O1083="ThiTN",TONGHOP!P1083="LT",TONGHOP!J1083="R",TONGHOP!K1083&lt;&gt;""),TONGHOP!L1083,"")</f>
        <v/>
      </c>
      <c r="G1083" s="9" t="str">
        <f>IF(AND(TONGHOP!O1083="ThiTN",TONGHOP!P1083="TH",TONGHOP!J1083="R",TONGHOP!K1083&lt;&gt;""),TONGHOP!K1083,"")</f>
        <v/>
      </c>
      <c r="H1083" s="9" t="str">
        <f>IF(AND(TONGHOP!O1083="ThiTN",TONGHOP!P1083="TH",TONGHOP!J1083="R",TONGHOP!K1083&lt;&gt;""),TONGHOP!L1083,"")</f>
        <v/>
      </c>
    </row>
    <row r="1084" spans="1:8">
      <c r="A1084" s="9" t="str">
        <f>IF(AND(TONGHOP!O1084="KTHP",TONGHOP!P1084="LT",TONGHOP!J1084="R",TONGHOP!K1084&lt;&gt;""),TONGHOP!K1084,"")</f>
        <v/>
      </c>
      <c r="B1084" s="9" t="str">
        <f>IF(AND(TONGHOP!O1084="KTHP",TONGHOP!P1084="LT",TONGHOP!J1084="R",TONGHOP!K1084&lt;&gt;""),TONGHOP!L1084,"")</f>
        <v/>
      </c>
      <c r="C1084" s="9" t="str">
        <f>IF(AND(TONGHOP!O1084="KTHP",TONGHOP!P1084="TN",TONGHOP!J1084="R",TONGHOP!K1084&lt;&gt;""),TONGHOP!K1084,"")</f>
        <v/>
      </c>
      <c r="D1084" s="9" t="str">
        <f>IF(AND(TONGHOP!O1084="KTHP",TONGHOP!P1084="TN",TONGHOP!J1084="R",TONGHOP!K1084&lt;&gt;""),TONGHOP!L1084,"")</f>
        <v/>
      </c>
      <c r="E1084" s="9" t="str">
        <f>IF(AND(TONGHOP!O1084="ThiTN",TONGHOP!P1084="LT",TONGHOP!J1084="R",TONGHOP!K1084&lt;&gt;""),TONGHOP!K1084,"")</f>
        <v/>
      </c>
      <c r="F1084" s="9" t="str">
        <f>IF(AND(TONGHOP!O1084="ThiTN",TONGHOP!P1084="LT",TONGHOP!J1084="R",TONGHOP!K1084&lt;&gt;""),TONGHOP!L1084,"")</f>
        <v/>
      </c>
      <c r="G1084" s="9" t="str">
        <f>IF(AND(TONGHOP!O1084="ThiTN",TONGHOP!P1084="TH",TONGHOP!J1084="R",TONGHOP!K1084&lt;&gt;""),TONGHOP!K1084,"")</f>
        <v/>
      </c>
      <c r="H1084" s="9" t="str">
        <f>IF(AND(TONGHOP!O1084="ThiTN",TONGHOP!P1084="TH",TONGHOP!J1084="R",TONGHOP!K1084&lt;&gt;""),TONGHOP!L1084,"")</f>
        <v/>
      </c>
    </row>
    <row r="1085" spans="1:8">
      <c r="A1085" s="9" t="str">
        <f>IF(AND(TONGHOP!O1085="KTHP",TONGHOP!P1085="LT",TONGHOP!J1085="R",TONGHOP!K1085&lt;&gt;""),TONGHOP!K1085,"")</f>
        <v/>
      </c>
      <c r="B1085" s="9" t="str">
        <f>IF(AND(TONGHOP!O1085="KTHP",TONGHOP!P1085="LT",TONGHOP!J1085="R",TONGHOP!K1085&lt;&gt;""),TONGHOP!L1085,"")</f>
        <v/>
      </c>
      <c r="C1085" s="9" t="str">
        <f>IF(AND(TONGHOP!O1085="KTHP",TONGHOP!P1085="TN",TONGHOP!J1085="R",TONGHOP!K1085&lt;&gt;""),TONGHOP!K1085,"")</f>
        <v/>
      </c>
      <c r="D1085" s="9" t="str">
        <f>IF(AND(TONGHOP!O1085="KTHP",TONGHOP!P1085="TN",TONGHOP!J1085="R",TONGHOP!K1085&lt;&gt;""),TONGHOP!L1085,"")</f>
        <v/>
      </c>
      <c r="E1085" s="9" t="str">
        <f>IF(AND(TONGHOP!O1085="ThiTN",TONGHOP!P1085="LT",TONGHOP!J1085="R",TONGHOP!K1085&lt;&gt;""),TONGHOP!K1085,"")</f>
        <v/>
      </c>
      <c r="F1085" s="9" t="str">
        <f>IF(AND(TONGHOP!O1085="ThiTN",TONGHOP!P1085="LT",TONGHOP!J1085="R",TONGHOP!K1085&lt;&gt;""),TONGHOP!L1085,"")</f>
        <v/>
      </c>
      <c r="G1085" s="9" t="str">
        <f>IF(AND(TONGHOP!O1085="ThiTN",TONGHOP!P1085="TH",TONGHOP!J1085="R",TONGHOP!K1085&lt;&gt;""),TONGHOP!K1085,"")</f>
        <v/>
      </c>
      <c r="H1085" s="9" t="str">
        <f>IF(AND(TONGHOP!O1085="ThiTN",TONGHOP!P1085="TH",TONGHOP!J1085="R",TONGHOP!K1085&lt;&gt;""),TONGHOP!L1085,"")</f>
        <v/>
      </c>
    </row>
    <row r="1086" spans="1:8">
      <c r="A1086" s="9" t="str">
        <f>IF(AND(TONGHOP!O1086="KTHP",TONGHOP!P1086="LT",TONGHOP!J1086="R",TONGHOP!K1086&lt;&gt;""),TONGHOP!K1086,"")</f>
        <v/>
      </c>
      <c r="B1086" s="9" t="str">
        <f>IF(AND(TONGHOP!O1086="KTHP",TONGHOP!P1086="LT",TONGHOP!J1086="R",TONGHOP!K1086&lt;&gt;""),TONGHOP!L1086,"")</f>
        <v/>
      </c>
      <c r="C1086" s="9" t="str">
        <f>IF(AND(TONGHOP!O1086="KTHP",TONGHOP!P1086="TN",TONGHOP!J1086="R",TONGHOP!K1086&lt;&gt;""),TONGHOP!K1086,"")</f>
        <v/>
      </c>
      <c r="D1086" s="9" t="str">
        <f>IF(AND(TONGHOP!O1086="KTHP",TONGHOP!P1086="TN",TONGHOP!J1086="R",TONGHOP!K1086&lt;&gt;""),TONGHOP!L1086,"")</f>
        <v/>
      </c>
      <c r="E1086" s="9" t="str">
        <f>IF(AND(TONGHOP!O1086="ThiTN",TONGHOP!P1086="LT",TONGHOP!J1086="R",TONGHOP!K1086&lt;&gt;""),TONGHOP!K1086,"")</f>
        <v/>
      </c>
      <c r="F1086" s="9" t="str">
        <f>IF(AND(TONGHOP!O1086="ThiTN",TONGHOP!P1086="LT",TONGHOP!J1086="R",TONGHOP!K1086&lt;&gt;""),TONGHOP!L1086,"")</f>
        <v/>
      </c>
      <c r="G1086" s="9" t="str">
        <f>IF(AND(TONGHOP!O1086="ThiTN",TONGHOP!P1086="TH",TONGHOP!J1086="R",TONGHOP!K1086&lt;&gt;""),TONGHOP!K1086,"")</f>
        <v/>
      </c>
      <c r="H1086" s="9" t="str">
        <f>IF(AND(TONGHOP!O1086="ThiTN",TONGHOP!P1086="TH",TONGHOP!J1086="R",TONGHOP!K1086&lt;&gt;""),TONGHOP!L1086,"")</f>
        <v/>
      </c>
    </row>
    <row r="1087" spans="1:8">
      <c r="A1087" s="9" t="str">
        <f>IF(AND(TONGHOP!O1087="KTHP",TONGHOP!P1087="LT",TONGHOP!J1087="R",TONGHOP!K1087&lt;&gt;""),TONGHOP!K1087,"")</f>
        <v/>
      </c>
      <c r="B1087" s="9" t="str">
        <f>IF(AND(TONGHOP!O1087="KTHP",TONGHOP!P1087="LT",TONGHOP!J1087="R",TONGHOP!K1087&lt;&gt;""),TONGHOP!L1087,"")</f>
        <v/>
      </c>
      <c r="C1087" s="9" t="str">
        <f>IF(AND(TONGHOP!O1087="KTHP",TONGHOP!P1087="TN",TONGHOP!J1087="R",TONGHOP!K1087&lt;&gt;""),TONGHOP!K1087,"")</f>
        <v/>
      </c>
      <c r="D1087" s="9" t="str">
        <f>IF(AND(TONGHOP!O1087="KTHP",TONGHOP!P1087="TN",TONGHOP!J1087="R",TONGHOP!K1087&lt;&gt;""),TONGHOP!L1087,"")</f>
        <v/>
      </c>
      <c r="E1087" s="9" t="str">
        <f>IF(AND(TONGHOP!O1087="ThiTN",TONGHOP!P1087="LT",TONGHOP!J1087="R",TONGHOP!K1087&lt;&gt;""),TONGHOP!K1087,"")</f>
        <v/>
      </c>
      <c r="F1087" s="9" t="str">
        <f>IF(AND(TONGHOP!O1087="ThiTN",TONGHOP!P1087="LT",TONGHOP!J1087="R",TONGHOP!K1087&lt;&gt;""),TONGHOP!L1087,"")</f>
        <v/>
      </c>
      <c r="G1087" s="9" t="str">
        <f>IF(AND(TONGHOP!O1087="ThiTN",TONGHOP!P1087="TH",TONGHOP!J1087="R",TONGHOP!K1087&lt;&gt;""),TONGHOP!K1087,"")</f>
        <v/>
      </c>
      <c r="H1087" s="9" t="str">
        <f>IF(AND(TONGHOP!O1087="ThiTN",TONGHOP!P1087="TH",TONGHOP!J1087="R",TONGHOP!K1087&lt;&gt;""),TONGHOP!L1087,"")</f>
        <v/>
      </c>
    </row>
    <row r="1088" spans="1:8">
      <c r="A1088" s="9" t="str">
        <f>IF(AND(TONGHOP!O1088="KTHP",TONGHOP!P1088="LT",TONGHOP!J1088="R",TONGHOP!K1088&lt;&gt;""),TONGHOP!K1088,"")</f>
        <v/>
      </c>
      <c r="B1088" s="9" t="str">
        <f>IF(AND(TONGHOP!O1088="KTHP",TONGHOP!P1088="LT",TONGHOP!J1088="R",TONGHOP!K1088&lt;&gt;""),TONGHOP!L1088,"")</f>
        <v/>
      </c>
      <c r="C1088" s="9" t="str">
        <f>IF(AND(TONGHOP!O1088="KTHP",TONGHOP!P1088="TN",TONGHOP!J1088="R",TONGHOP!K1088&lt;&gt;""),TONGHOP!K1088,"")</f>
        <v/>
      </c>
      <c r="D1088" s="9" t="str">
        <f>IF(AND(TONGHOP!O1088="KTHP",TONGHOP!P1088="TN",TONGHOP!J1088="R",TONGHOP!K1088&lt;&gt;""),TONGHOP!L1088,"")</f>
        <v/>
      </c>
      <c r="E1088" s="9" t="str">
        <f>IF(AND(TONGHOP!O1088="ThiTN",TONGHOP!P1088="LT",TONGHOP!J1088="R",TONGHOP!K1088&lt;&gt;""),TONGHOP!K1088,"")</f>
        <v/>
      </c>
      <c r="F1088" s="9" t="str">
        <f>IF(AND(TONGHOP!O1088="ThiTN",TONGHOP!P1088="LT",TONGHOP!J1088="R",TONGHOP!K1088&lt;&gt;""),TONGHOP!L1088,"")</f>
        <v/>
      </c>
      <c r="G1088" s="9" t="str">
        <f>IF(AND(TONGHOP!O1088="ThiTN",TONGHOP!P1088="TH",TONGHOP!J1088="R",TONGHOP!K1088&lt;&gt;""),TONGHOP!K1088,"")</f>
        <v/>
      </c>
      <c r="H1088" s="9" t="str">
        <f>IF(AND(TONGHOP!O1088="ThiTN",TONGHOP!P1088="TH",TONGHOP!J1088="R",TONGHOP!K1088&lt;&gt;""),TONGHOP!L1088,"")</f>
        <v/>
      </c>
    </row>
    <row r="1089" spans="1:8">
      <c r="A1089" s="9" t="str">
        <f>IF(AND(TONGHOP!O1089="KTHP",TONGHOP!P1089="LT",TONGHOP!J1089="R",TONGHOP!K1089&lt;&gt;""),TONGHOP!K1089,"")</f>
        <v/>
      </c>
      <c r="B1089" s="9" t="str">
        <f>IF(AND(TONGHOP!O1089="KTHP",TONGHOP!P1089="LT",TONGHOP!J1089="R",TONGHOP!K1089&lt;&gt;""),TONGHOP!L1089,"")</f>
        <v/>
      </c>
      <c r="C1089" s="9" t="str">
        <f>IF(AND(TONGHOP!O1089="KTHP",TONGHOP!P1089="TN",TONGHOP!J1089="R",TONGHOP!K1089&lt;&gt;""),TONGHOP!K1089,"")</f>
        <v/>
      </c>
      <c r="D1089" s="9" t="str">
        <f>IF(AND(TONGHOP!O1089="KTHP",TONGHOP!P1089="TN",TONGHOP!J1089="R",TONGHOP!K1089&lt;&gt;""),TONGHOP!L1089,"")</f>
        <v/>
      </c>
      <c r="E1089" s="9" t="str">
        <f>IF(AND(TONGHOP!O1089="ThiTN",TONGHOP!P1089="LT",TONGHOP!J1089="R",TONGHOP!K1089&lt;&gt;""),TONGHOP!K1089,"")</f>
        <v/>
      </c>
      <c r="F1089" s="9" t="str">
        <f>IF(AND(TONGHOP!O1089="ThiTN",TONGHOP!P1089="LT",TONGHOP!J1089="R",TONGHOP!K1089&lt;&gt;""),TONGHOP!L1089,"")</f>
        <v/>
      </c>
      <c r="G1089" s="9" t="str">
        <f>IF(AND(TONGHOP!O1089="ThiTN",TONGHOP!P1089="TH",TONGHOP!J1089="R",TONGHOP!K1089&lt;&gt;""),TONGHOP!K1089,"")</f>
        <v/>
      </c>
      <c r="H1089" s="9" t="str">
        <f>IF(AND(TONGHOP!O1089="ThiTN",TONGHOP!P1089="TH",TONGHOP!J1089="R",TONGHOP!K1089&lt;&gt;""),TONGHOP!L1089,"")</f>
        <v/>
      </c>
    </row>
    <row r="1090" spans="1:8">
      <c r="A1090" s="9" t="str">
        <f>IF(AND(TONGHOP!O1090="KTHP",TONGHOP!P1090="LT",TONGHOP!J1090="R",TONGHOP!K1090&lt;&gt;""),TONGHOP!K1090,"")</f>
        <v/>
      </c>
      <c r="B1090" s="9" t="str">
        <f>IF(AND(TONGHOP!O1090="KTHP",TONGHOP!P1090="LT",TONGHOP!J1090="R",TONGHOP!K1090&lt;&gt;""),TONGHOP!L1090,"")</f>
        <v/>
      </c>
      <c r="C1090" s="9" t="str">
        <f>IF(AND(TONGHOP!O1090="KTHP",TONGHOP!P1090="TN",TONGHOP!J1090="R",TONGHOP!K1090&lt;&gt;""),TONGHOP!K1090,"")</f>
        <v/>
      </c>
      <c r="D1090" s="9" t="str">
        <f>IF(AND(TONGHOP!O1090="KTHP",TONGHOP!P1090="TN",TONGHOP!J1090="R",TONGHOP!K1090&lt;&gt;""),TONGHOP!L1090,"")</f>
        <v/>
      </c>
      <c r="E1090" s="9" t="str">
        <f>IF(AND(TONGHOP!O1090="ThiTN",TONGHOP!P1090="LT",TONGHOP!J1090="R",TONGHOP!K1090&lt;&gt;""),TONGHOP!K1090,"")</f>
        <v/>
      </c>
      <c r="F1090" s="9" t="str">
        <f>IF(AND(TONGHOP!O1090="ThiTN",TONGHOP!P1090="LT",TONGHOP!J1090="R",TONGHOP!K1090&lt;&gt;""),TONGHOP!L1090,"")</f>
        <v/>
      </c>
      <c r="G1090" s="9" t="str">
        <f>IF(AND(TONGHOP!O1090="ThiTN",TONGHOP!P1090="TH",TONGHOP!J1090="R",TONGHOP!K1090&lt;&gt;""),TONGHOP!K1090,"")</f>
        <v/>
      </c>
      <c r="H1090" s="9" t="str">
        <f>IF(AND(TONGHOP!O1090="ThiTN",TONGHOP!P1090="TH",TONGHOP!J1090="R",TONGHOP!K1090&lt;&gt;""),TONGHOP!L1090,"")</f>
        <v/>
      </c>
    </row>
    <row r="1091" spans="1:8">
      <c r="A1091" s="9" t="str">
        <f>IF(AND(TONGHOP!O1091="KTHP",TONGHOP!P1091="LT",TONGHOP!J1091="R",TONGHOP!K1091&lt;&gt;""),TONGHOP!K1091,"")</f>
        <v/>
      </c>
      <c r="B1091" s="9" t="str">
        <f>IF(AND(TONGHOP!O1091="KTHP",TONGHOP!P1091="LT",TONGHOP!J1091="R",TONGHOP!K1091&lt;&gt;""),TONGHOP!L1091,"")</f>
        <v/>
      </c>
      <c r="C1091" s="9" t="str">
        <f>IF(AND(TONGHOP!O1091="KTHP",TONGHOP!P1091="TN",TONGHOP!J1091="R",TONGHOP!K1091&lt;&gt;""),TONGHOP!K1091,"")</f>
        <v/>
      </c>
      <c r="D1091" s="9" t="str">
        <f>IF(AND(TONGHOP!O1091="KTHP",TONGHOP!P1091="TN",TONGHOP!J1091="R",TONGHOP!K1091&lt;&gt;""),TONGHOP!L1091,"")</f>
        <v/>
      </c>
      <c r="E1091" s="9" t="str">
        <f>IF(AND(TONGHOP!O1091="ThiTN",TONGHOP!P1091="LT",TONGHOP!J1091="R",TONGHOP!K1091&lt;&gt;""),TONGHOP!K1091,"")</f>
        <v/>
      </c>
      <c r="F1091" s="9" t="str">
        <f>IF(AND(TONGHOP!O1091="ThiTN",TONGHOP!P1091="LT",TONGHOP!J1091="R",TONGHOP!K1091&lt;&gt;""),TONGHOP!L1091,"")</f>
        <v/>
      </c>
      <c r="G1091" s="9" t="str">
        <f>IF(AND(TONGHOP!O1091="ThiTN",TONGHOP!P1091="TH",TONGHOP!J1091="R",TONGHOP!K1091&lt;&gt;""),TONGHOP!K1091,"")</f>
        <v/>
      </c>
      <c r="H1091" s="9" t="str">
        <f>IF(AND(TONGHOP!O1091="ThiTN",TONGHOP!P1091="TH",TONGHOP!J1091="R",TONGHOP!K1091&lt;&gt;""),TONGHOP!L1091,"")</f>
        <v/>
      </c>
    </row>
    <row r="1092" spans="1:8">
      <c r="A1092" s="9" t="str">
        <f>IF(AND(TONGHOP!O1092="KTHP",TONGHOP!P1092="LT",TONGHOP!J1092="R",TONGHOP!K1092&lt;&gt;""),TONGHOP!K1092,"")</f>
        <v/>
      </c>
      <c r="B1092" s="9" t="str">
        <f>IF(AND(TONGHOP!O1092="KTHP",TONGHOP!P1092="LT",TONGHOP!J1092="R",TONGHOP!K1092&lt;&gt;""),TONGHOP!L1092,"")</f>
        <v/>
      </c>
      <c r="C1092" s="9" t="str">
        <f>IF(AND(TONGHOP!O1092="KTHP",TONGHOP!P1092="TN",TONGHOP!J1092="R",TONGHOP!K1092&lt;&gt;""),TONGHOP!K1092,"")</f>
        <v/>
      </c>
      <c r="D1092" s="9" t="str">
        <f>IF(AND(TONGHOP!O1092="KTHP",TONGHOP!P1092="TN",TONGHOP!J1092="R",TONGHOP!K1092&lt;&gt;""),TONGHOP!L1092,"")</f>
        <v/>
      </c>
      <c r="E1092" s="9" t="str">
        <f>IF(AND(TONGHOP!O1092="ThiTN",TONGHOP!P1092="LT",TONGHOP!J1092="R",TONGHOP!K1092&lt;&gt;""),TONGHOP!K1092,"")</f>
        <v/>
      </c>
      <c r="F1092" s="9" t="str">
        <f>IF(AND(TONGHOP!O1092="ThiTN",TONGHOP!P1092="LT",TONGHOP!J1092="R",TONGHOP!K1092&lt;&gt;""),TONGHOP!L1092,"")</f>
        <v/>
      </c>
      <c r="G1092" s="9" t="str">
        <f>IF(AND(TONGHOP!O1092="ThiTN",TONGHOP!P1092="TH",TONGHOP!J1092="R",TONGHOP!K1092&lt;&gt;""),TONGHOP!K1092,"")</f>
        <v/>
      </c>
      <c r="H1092" s="9" t="str">
        <f>IF(AND(TONGHOP!O1092="ThiTN",TONGHOP!P1092="TH",TONGHOP!J1092="R",TONGHOP!K1092&lt;&gt;""),TONGHOP!L1092,"")</f>
        <v/>
      </c>
    </row>
    <row r="1093" spans="1:8">
      <c r="A1093" s="9" t="str">
        <f>IF(AND(TONGHOP!O1093="KTHP",TONGHOP!P1093="LT",TONGHOP!J1093="R",TONGHOP!K1093&lt;&gt;""),TONGHOP!K1093,"")</f>
        <v/>
      </c>
      <c r="B1093" s="9" t="str">
        <f>IF(AND(TONGHOP!O1093="KTHP",TONGHOP!P1093="LT",TONGHOP!J1093="R",TONGHOP!K1093&lt;&gt;""),TONGHOP!L1093,"")</f>
        <v/>
      </c>
      <c r="C1093" s="9" t="str">
        <f>IF(AND(TONGHOP!O1093="KTHP",TONGHOP!P1093="TN",TONGHOP!J1093="R",TONGHOP!K1093&lt;&gt;""),TONGHOP!K1093,"")</f>
        <v/>
      </c>
      <c r="D1093" s="9" t="str">
        <f>IF(AND(TONGHOP!O1093="KTHP",TONGHOP!P1093="TN",TONGHOP!J1093="R",TONGHOP!K1093&lt;&gt;""),TONGHOP!L1093,"")</f>
        <v/>
      </c>
      <c r="E1093" s="9" t="str">
        <f>IF(AND(TONGHOP!O1093="ThiTN",TONGHOP!P1093="LT",TONGHOP!J1093="R",TONGHOP!K1093&lt;&gt;""),TONGHOP!K1093,"")</f>
        <v/>
      </c>
      <c r="F1093" s="9" t="str">
        <f>IF(AND(TONGHOP!O1093="ThiTN",TONGHOP!P1093="LT",TONGHOP!J1093="R",TONGHOP!K1093&lt;&gt;""),TONGHOP!L1093,"")</f>
        <v/>
      </c>
      <c r="G1093" s="9" t="str">
        <f>IF(AND(TONGHOP!O1093="ThiTN",TONGHOP!P1093="TH",TONGHOP!J1093="R",TONGHOP!K1093&lt;&gt;""),TONGHOP!K1093,"")</f>
        <v/>
      </c>
      <c r="H1093" s="9" t="str">
        <f>IF(AND(TONGHOP!O1093="ThiTN",TONGHOP!P1093="TH",TONGHOP!J1093="R",TONGHOP!K1093&lt;&gt;""),TONGHOP!L1093,"")</f>
        <v/>
      </c>
    </row>
    <row r="1094" spans="1:8">
      <c r="A1094" s="9" t="str">
        <f>IF(AND(TONGHOP!O1094="KTHP",TONGHOP!P1094="LT",TONGHOP!J1094="R",TONGHOP!K1094&lt;&gt;""),TONGHOP!K1094,"")</f>
        <v/>
      </c>
      <c r="B1094" s="9" t="str">
        <f>IF(AND(TONGHOP!O1094="KTHP",TONGHOP!P1094="LT",TONGHOP!J1094="R",TONGHOP!K1094&lt;&gt;""),TONGHOP!L1094,"")</f>
        <v/>
      </c>
      <c r="C1094" s="9" t="str">
        <f>IF(AND(TONGHOP!O1094="KTHP",TONGHOP!P1094="TN",TONGHOP!J1094="R",TONGHOP!K1094&lt;&gt;""),TONGHOP!K1094,"")</f>
        <v/>
      </c>
      <c r="D1094" s="9" t="str">
        <f>IF(AND(TONGHOP!O1094="KTHP",TONGHOP!P1094="TN",TONGHOP!J1094="R",TONGHOP!K1094&lt;&gt;""),TONGHOP!L1094,"")</f>
        <v/>
      </c>
      <c r="E1094" s="9" t="str">
        <f>IF(AND(TONGHOP!O1094="ThiTN",TONGHOP!P1094="LT",TONGHOP!J1094="R",TONGHOP!K1094&lt;&gt;""),TONGHOP!K1094,"")</f>
        <v/>
      </c>
      <c r="F1094" s="9" t="str">
        <f>IF(AND(TONGHOP!O1094="ThiTN",TONGHOP!P1094="LT",TONGHOP!J1094="R",TONGHOP!K1094&lt;&gt;""),TONGHOP!L1094,"")</f>
        <v/>
      </c>
      <c r="G1094" s="9" t="str">
        <f>IF(AND(TONGHOP!O1094="ThiTN",TONGHOP!P1094="TH",TONGHOP!J1094="R",TONGHOP!K1094&lt;&gt;""),TONGHOP!K1094,"")</f>
        <v/>
      </c>
      <c r="H1094" s="9" t="str">
        <f>IF(AND(TONGHOP!O1094="ThiTN",TONGHOP!P1094="TH",TONGHOP!J1094="R",TONGHOP!K1094&lt;&gt;""),TONGHOP!L1094,"")</f>
        <v/>
      </c>
    </row>
    <row r="1095" spans="1:8">
      <c r="A1095" s="9" t="str">
        <f>IF(AND(TONGHOP!O1095="KTHP",TONGHOP!P1095="LT",TONGHOP!J1095="R",TONGHOP!K1095&lt;&gt;""),TONGHOP!K1095,"")</f>
        <v/>
      </c>
      <c r="B1095" s="9" t="str">
        <f>IF(AND(TONGHOP!O1095="KTHP",TONGHOP!P1095="LT",TONGHOP!J1095="R",TONGHOP!K1095&lt;&gt;""),TONGHOP!L1095,"")</f>
        <v/>
      </c>
      <c r="C1095" s="9" t="str">
        <f>IF(AND(TONGHOP!O1095="KTHP",TONGHOP!P1095="TN",TONGHOP!J1095="R",TONGHOP!K1095&lt;&gt;""),TONGHOP!K1095,"")</f>
        <v/>
      </c>
      <c r="D1095" s="9" t="str">
        <f>IF(AND(TONGHOP!O1095="KTHP",TONGHOP!P1095="TN",TONGHOP!J1095="R",TONGHOP!K1095&lt;&gt;""),TONGHOP!L1095,"")</f>
        <v/>
      </c>
      <c r="E1095" s="9" t="str">
        <f>IF(AND(TONGHOP!O1095="ThiTN",TONGHOP!P1095="LT",TONGHOP!J1095="R",TONGHOP!K1095&lt;&gt;""),TONGHOP!K1095,"")</f>
        <v/>
      </c>
      <c r="F1095" s="9" t="str">
        <f>IF(AND(TONGHOP!O1095="ThiTN",TONGHOP!P1095="LT",TONGHOP!J1095="R",TONGHOP!K1095&lt;&gt;""),TONGHOP!L1095,"")</f>
        <v/>
      </c>
      <c r="G1095" s="9" t="str">
        <f>IF(AND(TONGHOP!O1095="ThiTN",TONGHOP!P1095="TH",TONGHOP!J1095="R",TONGHOP!K1095&lt;&gt;""),TONGHOP!K1095,"")</f>
        <v/>
      </c>
      <c r="H1095" s="9" t="str">
        <f>IF(AND(TONGHOP!O1095="ThiTN",TONGHOP!P1095="TH",TONGHOP!J1095="R",TONGHOP!K1095&lt;&gt;""),TONGHOP!L1095,"")</f>
        <v/>
      </c>
    </row>
    <row r="1096" spans="1:8">
      <c r="A1096" s="9" t="str">
        <f>IF(AND(TONGHOP!O1096="KTHP",TONGHOP!P1096="LT",TONGHOP!J1096="R",TONGHOP!K1096&lt;&gt;""),TONGHOP!K1096,"")</f>
        <v/>
      </c>
      <c r="B1096" s="9" t="str">
        <f>IF(AND(TONGHOP!O1096="KTHP",TONGHOP!P1096="LT",TONGHOP!J1096="R",TONGHOP!K1096&lt;&gt;""),TONGHOP!L1096,"")</f>
        <v/>
      </c>
      <c r="C1096" s="9" t="str">
        <f>IF(AND(TONGHOP!O1096="KTHP",TONGHOP!P1096="TN",TONGHOP!J1096="R",TONGHOP!K1096&lt;&gt;""),TONGHOP!K1096,"")</f>
        <v/>
      </c>
      <c r="D1096" s="9" t="str">
        <f>IF(AND(TONGHOP!O1096="KTHP",TONGHOP!P1096="TN",TONGHOP!J1096="R",TONGHOP!K1096&lt;&gt;""),TONGHOP!L1096,"")</f>
        <v/>
      </c>
      <c r="E1096" s="9" t="str">
        <f>IF(AND(TONGHOP!O1096="ThiTN",TONGHOP!P1096="LT",TONGHOP!J1096="R",TONGHOP!K1096&lt;&gt;""),TONGHOP!K1096,"")</f>
        <v/>
      </c>
      <c r="F1096" s="9" t="str">
        <f>IF(AND(TONGHOP!O1096="ThiTN",TONGHOP!P1096="LT",TONGHOP!J1096="R",TONGHOP!K1096&lt;&gt;""),TONGHOP!L1096,"")</f>
        <v/>
      </c>
      <c r="G1096" s="9" t="str">
        <f>IF(AND(TONGHOP!O1096="ThiTN",TONGHOP!P1096="TH",TONGHOP!J1096="R",TONGHOP!K1096&lt;&gt;""),TONGHOP!K1096,"")</f>
        <v/>
      </c>
      <c r="H1096" s="9" t="str">
        <f>IF(AND(TONGHOP!O1096="ThiTN",TONGHOP!P1096="TH",TONGHOP!J1096="R",TONGHOP!K1096&lt;&gt;""),TONGHOP!L1096,"")</f>
        <v/>
      </c>
    </row>
    <row r="1097" spans="1:8">
      <c r="A1097" s="9" t="str">
        <f>IF(AND(TONGHOP!O1097="KTHP",TONGHOP!P1097="LT",TONGHOP!J1097="R",TONGHOP!K1097&lt;&gt;""),TONGHOP!K1097,"")</f>
        <v/>
      </c>
      <c r="B1097" s="9" t="str">
        <f>IF(AND(TONGHOP!O1097="KTHP",TONGHOP!P1097="LT",TONGHOP!J1097="R",TONGHOP!K1097&lt;&gt;""),TONGHOP!L1097,"")</f>
        <v/>
      </c>
      <c r="C1097" s="9" t="str">
        <f>IF(AND(TONGHOP!O1097="KTHP",TONGHOP!P1097="TN",TONGHOP!J1097="R",TONGHOP!K1097&lt;&gt;""),TONGHOP!K1097,"")</f>
        <v/>
      </c>
      <c r="D1097" s="9" t="str">
        <f>IF(AND(TONGHOP!O1097="KTHP",TONGHOP!P1097="TN",TONGHOP!J1097="R",TONGHOP!K1097&lt;&gt;""),TONGHOP!L1097,"")</f>
        <v/>
      </c>
      <c r="E1097" s="9" t="str">
        <f>IF(AND(TONGHOP!O1097="ThiTN",TONGHOP!P1097="LT",TONGHOP!J1097="R",TONGHOP!K1097&lt;&gt;""),TONGHOP!K1097,"")</f>
        <v/>
      </c>
      <c r="F1097" s="9" t="str">
        <f>IF(AND(TONGHOP!O1097="ThiTN",TONGHOP!P1097="LT",TONGHOP!J1097="R",TONGHOP!K1097&lt;&gt;""),TONGHOP!L1097,"")</f>
        <v/>
      </c>
      <c r="G1097" s="9" t="str">
        <f>IF(AND(TONGHOP!O1097="ThiTN",TONGHOP!P1097="TH",TONGHOP!J1097="R",TONGHOP!K1097&lt;&gt;""),TONGHOP!K1097,"")</f>
        <v/>
      </c>
      <c r="H1097" s="9" t="str">
        <f>IF(AND(TONGHOP!O1097="ThiTN",TONGHOP!P1097="TH",TONGHOP!J1097="R",TONGHOP!K1097&lt;&gt;""),TONGHOP!L1097,"")</f>
        <v/>
      </c>
    </row>
    <row r="1098" spans="1:8">
      <c r="A1098" s="9" t="str">
        <f>IF(AND(TONGHOP!O1098="KTHP",TONGHOP!P1098="LT",TONGHOP!J1098="R",TONGHOP!K1098&lt;&gt;""),TONGHOP!K1098,"")</f>
        <v/>
      </c>
      <c r="B1098" s="9" t="str">
        <f>IF(AND(TONGHOP!O1098="KTHP",TONGHOP!P1098="LT",TONGHOP!J1098="R",TONGHOP!K1098&lt;&gt;""),TONGHOP!L1098,"")</f>
        <v/>
      </c>
      <c r="C1098" s="9" t="str">
        <f>IF(AND(TONGHOP!O1098="KTHP",TONGHOP!P1098="TN",TONGHOP!J1098="R",TONGHOP!K1098&lt;&gt;""),TONGHOP!K1098,"")</f>
        <v/>
      </c>
      <c r="D1098" s="9" t="str">
        <f>IF(AND(TONGHOP!O1098="KTHP",TONGHOP!P1098="TN",TONGHOP!J1098="R",TONGHOP!K1098&lt;&gt;""),TONGHOP!L1098,"")</f>
        <v/>
      </c>
      <c r="E1098" s="9" t="str">
        <f>IF(AND(TONGHOP!O1098="ThiTN",TONGHOP!P1098="LT",TONGHOP!J1098="R",TONGHOP!K1098&lt;&gt;""),TONGHOP!K1098,"")</f>
        <v/>
      </c>
      <c r="F1098" s="9" t="str">
        <f>IF(AND(TONGHOP!O1098="ThiTN",TONGHOP!P1098="LT",TONGHOP!J1098="R",TONGHOP!K1098&lt;&gt;""),TONGHOP!L1098,"")</f>
        <v/>
      </c>
      <c r="G1098" s="9" t="str">
        <f>IF(AND(TONGHOP!O1098="ThiTN",TONGHOP!P1098="TH",TONGHOP!J1098="R",TONGHOP!K1098&lt;&gt;""),TONGHOP!K1098,"")</f>
        <v/>
      </c>
      <c r="H1098" s="9" t="str">
        <f>IF(AND(TONGHOP!O1098="ThiTN",TONGHOP!P1098="TH",TONGHOP!J1098="R",TONGHOP!K1098&lt;&gt;""),TONGHOP!L1098,"")</f>
        <v/>
      </c>
    </row>
    <row r="1099" spans="1:8">
      <c r="A1099" s="9" t="str">
        <f>IF(AND(TONGHOP!O1099="KTHP",TONGHOP!P1099="LT",TONGHOP!J1099="R",TONGHOP!K1099&lt;&gt;""),TONGHOP!K1099,"")</f>
        <v/>
      </c>
      <c r="B1099" s="9" t="str">
        <f>IF(AND(TONGHOP!O1099="KTHP",TONGHOP!P1099="LT",TONGHOP!J1099="R",TONGHOP!K1099&lt;&gt;""),TONGHOP!L1099,"")</f>
        <v/>
      </c>
      <c r="C1099" s="9" t="str">
        <f>IF(AND(TONGHOP!O1099="KTHP",TONGHOP!P1099="TN",TONGHOP!J1099="R",TONGHOP!K1099&lt;&gt;""),TONGHOP!K1099,"")</f>
        <v/>
      </c>
      <c r="D1099" s="9" t="str">
        <f>IF(AND(TONGHOP!O1099="KTHP",TONGHOP!P1099="TN",TONGHOP!J1099="R",TONGHOP!K1099&lt;&gt;""),TONGHOP!L1099,"")</f>
        <v/>
      </c>
      <c r="E1099" s="9" t="str">
        <f>IF(AND(TONGHOP!O1099="ThiTN",TONGHOP!P1099="LT",TONGHOP!J1099="R",TONGHOP!K1099&lt;&gt;""),TONGHOP!K1099,"")</f>
        <v/>
      </c>
      <c r="F1099" s="9" t="str">
        <f>IF(AND(TONGHOP!O1099="ThiTN",TONGHOP!P1099="LT",TONGHOP!J1099="R",TONGHOP!K1099&lt;&gt;""),TONGHOP!L1099,"")</f>
        <v/>
      </c>
      <c r="G1099" s="9" t="str">
        <f>IF(AND(TONGHOP!O1099="ThiTN",TONGHOP!P1099="TH",TONGHOP!J1099="R",TONGHOP!K1099&lt;&gt;""),TONGHOP!K1099,"")</f>
        <v/>
      </c>
      <c r="H1099" s="9" t="str">
        <f>IF(AND(TONGHOP!O1099="ThiTN",TONGHOP!P1099="TH",TONGHOP!J1099="R",TONGHOP!K1099&lt;&gt;""),TONGHOP!L1099,"")</f>
        <v/>
      </c>
    </row>
    <row r="1100" spans="1:8">
      <c r="A1100" s="9" t="str">
        <f>IF(AND(TONGHOP!O1100="KTHP",TONGHOP!P1100="LT",TONGHOP!J1100="R",TONGHOP!K1100&lt;&gt;""),TONGHOP!K1100,"")</f>
        <v/>
      </c>
      <c r="B1100" s="9" t="str">
        <f>IF(AND(TONGHOP!O1100="KTHP",TONGHOP!P1100="LT",TONGHOP!J1100="R",TONGHOP!K1100&lt;&gt;""),TONGHOP!L1100,"")</f>
        <v/>
      </c>
      <c r="C1100" s="9" t="str">
        <f>IF(AND(TONGHOP!O1100="KTHP",TONGHOP!P1100="TN",TONGHOP!J1100="R",TONGHOP!K1100&lt;&gt;""),TONGHOP!K1100,"")</f>
        <v/>
      </c>
      <c r="D1100" s="9" t="str">
        <f>IF(AND(TONGHOP!O1100="KTHP",TONGHOP!P1100="TN",TONGHOP!J1100="R",TONGHOP!K1100&lt;&gt;""),TONGHOP!L1100,"")</f>
        <v/>
      </c>
      <c r="E1100" s="9" t="str">
        <f>IF(AND(TONGHOP!O1100="ThiTN",TONGHOP!P1100="LT",TONGHOP!J1100="R",TONGHOP!K1100&lt;&gt;""),TONGHOP!K1100,"")</f>
        <v/>
      </c>
      <c r="F1100" s="9" t="str">
        <f>IF(AND(TONGHOP!O1100="ThiTN",TONGHOP!P1100="LT",TONGHOP!J1100="R",TONGHOP!K1100&lt;&gt;""),TONGHOP!L1100,"")</f>
        <v/>
      </c>
      <c r="G1100" s="9" t="str">
        <f>IF(AND(TONGHOP!O1100="ThiTN",TONGHOP!P1100="TH",TONGHOP!J1100="R",TONGHOP!K1100&lt;&gt;""),TONGHOP!K1100,"")</f>
        <v/>
      </c>
      <c r="H1100" s="9" t="str">
        <f>IF(AND(TONGHOP!O1100="ThiTN",TONGHOP!P1100="TH",TONGHOP!J1100="R",TONGHOP!K1100&lt;&gt;""),TONGHOP!L1100,"")</f>
        <v/>
      </c>
    </row>
    <row r="1101" spans="1:8">
      <c r="A1101" s="9" t="str">
        <f>IF(AND(TONGHOP!O1101="KTHP",TONGHOP!P1101="LT",TONGHOP!J1101="R",TONGHOP!K1101&lt;&gt;""),TONGHOP!K1101,"")</f>
        <v/>
      </c>
      <c r="B1101" s="9" t="str">
        <f>IF(AND(TONGHOP!O1101="KTHP",TONGHOP!P1101="LT",TONGHOP!J1101="R",TONGHOP!K1101&lt;&gt;""),TONGHOP!L1101,"")</f>
        <v/>
      </c>
      <c r="C1101" s="9" t="str">
        <f>IF(AND(TONGHOP!O1101="KTHP",TONGHOP!P1101="TN",TONGHOP!J1101="R",TONGHOP!K1101&lt;&gt;""),TONGHOP!K1101,"")</f>
        <v/>
      </c>
      <c r="D1101" s="9" t="str">
        <f>IF(AND(TONGHOP!O1101="KTHP",TONGHOP!P1101="TN",TONGHOP!J1101="R",TONGHOP!K1101&lt;&gt;""),TONGHOP!L1101,"")</f>
        <v/>
      </c>
      <c r="E1101" s="9" t="str">
        <f>IF(AND(TONGHOP!O1101="ThiTN",TONGHOP!P1101="LT",TONGHOP!J1101="R",TONGHOP!K1101&lt;&gt;""),TONGHOP!K1101,"")</f>
        <v/>
      </c>
      <c r="F1101" s="9" t="str">
        <f>IF(AND(TONGHOP!O1101="ThiTN",TONGHOP!P1101="LT",TONGHOP!J1101="R",TONGHOP!K1101&lt;&gt;""),TONGHOP!L1101,"")</f>
        <v/>
      </c>
      <c r="G1101" s="9" t="str">
        <f>IF(AND(TONGHOP!O1101="ThiTN",TONGHOP!P1101="TH",TONGHOP!J1101="R",TONGHOP!K1101&lt;&gt;""),TONGHOP!K1101,"")</f>
        <v/>
      </c>
      <c r="H1101" s="9" t="str">
        <f>IF(AND(TONGHOP!O1101="ThiTN",TONGHOP!P1101="TH",TONGHOP!J1101="R",TONGHOP!K1101&lt;&gt;""),TONGHOP!L1101,"")</f>
        <v/>
      </c>
    </row>
    <row r="1102" spans="1:8">
      <c r="A1102" s="9" t="str">
        <f>IF(AND(TONGHOP!O1102="KTHP",TONGHOP!P1102="LT",TONGHOP!J1102="R",TONGHOP!K1102&lt;&gt;""),TONGHOP!K1102,"")</f>
        <v/>
      </c>
      <c r="B1102" s="9" t="str">
        <f>IF(AND(TONGHOP!O1102="KTHP",TONGHOP!P1102="LT",TONGHOP!J1102="R",TONGHOP!K1102&lt;&gt;""),TONGHOP!L1102,"")</f>
        <v/>
      </c>
      <c r="C1102" s="9" t="str">
        <f>IF(AND(TONGHOP!O1102="KTHP",TONGHOP!P1102="TN",TONGHOP!J1102="R",TONGHOP!K1102&lt;&gt;""),TONGHOP!K1102,"")</f>
        <v/>
      </c>
      <c r="D1102" s="9" t="str">
        <f>IF(AND(TONGHOP!O1102="KTHP",TONGHOP!P1102="TN",TONGHOP!J1102="R",TONGHOP!K1102&lt;&gt;""),TONGHOP!L1102,"")</f>
        <v/>
      </c>
      <c r="E1102" s="9" t="str">
        <f>IF(AND(TONGHOP!O1102="ThiTN",TONGHOP!P1102="LT",TONGHOP!J1102="R",TONGHOP!K1102&lt;&gt;""),TONGHOP!K1102,"")</f>
        <v/>
      </c>
      <c r="F1102" s="9" t="str">
        <f>IF(AND(TONGHOP!O1102="ThiTN",TONGHOP!P1102="LT",TONGHOP!J1102="R",TONGHOP!K1102&lt;&gt;""),TONGHOP!L1102,"")</f>
        <v/>
      </c>
      <c r="G1102" s="9" t="str">
        <f>IF(AND(TONGHOP!O1102="ThiTN",TONGHOP!P1102="TH",TONGHOP!J1102="R",TONGHOP!K1102&lt;&gt;""),TONGHOP!K1102,"")</f>
        <v/>
      </c>
      <c r="H1102" s="9" t="str">
        <f>IF(AND(TONGHOP!O1102="ThiTN",TONGHOP!P1102="TH",TONGHOP!J1102="R",TONGHOP!K1102&lt;&gt;""),TONGHOP!L1102,"")</f>
        <v/>
      </c>
    </row>
    <row r="1103" spans="1:8">
      <c r="A1103" s="9" t="str">
        <f>IF(AND(TONGHOP!O1103="KTHP",TONGHOP!P1103="LT",TONGHOP!J1103="R",TONGHOP!K1103&lt;&gt;""),TONGHOP!K1103,"")</f>
        <v/>
      </c>
      <c r="B1103" s="9" t="str">
        <f>IF(AND(TONGHOP!O1103="KTHP",TONGHOP!P1103="LT",TONGHOP!J1103="R",TONGHOP!K1103&lt;&gt;""),TONGHOP!L1103,"")</f>
        <v/>
      </c>
      <c r="C1103" s="9" t="str">
        <f>IF(AND(TONGHOP!O1103="KTHP",TONGHOP!P1103="TN",TONGHOP!J1103="R",TONGHOP!K1103&lt;&gt;""),TONGHOP!K1103,"")</f>
        <v/>
      </c>
      <c r="D1103" s="9" t="str">
        <f>IF(AND(TONGHOP!O1103="KTHP",TONGHOP!P1103="TN",TONGHOP!J1103="R",TONGHOP!K1103&lt;&gt;""),TONGHOP!L1103,"")</f>
        <v/>
      </c>
      <c r="E1103" s="9" t="str">
        <f>IF(AND(TONGHOP!O1103="ThiTN",TONGHOP!P1103="LT",TONGHOP!J1103="R",TONGHOP!K1103&lt;&gt;""),TONGHOP!K1103,"")</f>
        <v/>
      </c>
      <c r="F1103" s="9" t="str">
        <f>IF(AND(TONGHOP!O1103="ThiTN",TONGHOP!P1103="LT",TONGHOP!J1103="R",TONGHOP!K1103&lt;&gt;""),TONGHOP!L1103,"")</f>
        <v/>
      </c>
      <c r="G1103" s="9" t="str">
        <f>IF(AND(TONGHOP!O1103="ThiTN",TONGHOP!P1103="TH",TONGHOP!J1103="R",TONGHOP!K1103&lt;&gt;""),TONGHOP!K1103,"")</f>
        <v/>
      </c>
      <c r="H1103" s="9" t="str">
        <f>IF(AND(TONGHOP!O1103="ThiTN",TONGHOP!P1103="TH",TONGHOP!J1103="R",TONGHOP!K1103&lt;&gt;""),TONGHOP!L1103,"")</f>
        <v/>
      </c>
    </row>
    <row r="1104" spans="1:8">
      <c r="A1104" s="9" t="str">
        <f>IF(AND(TONGHOP!O1104="KTHP",TONGHOP!P1104="LT",TONGHOP!J1104="R",TONGHOP!K1104&lt;&gt;""),TONGHOP!K1104,"")</f>
        <v/>
      </c>
      <c r="B1104" s="9" t="str">
        <f>IF(AND(TONGHOP!O1104="KTHP",TONGHOP!P1104="LT",TONGHOP!J1104="R",TONGHOP!K1104&lt;&gt;""),TONGHOP!L1104,"")</f>
        <v/>
      </c>
      <c r="C1104" s="9" t="str">
        <f>IF(AND(TONGHOP!O1104="KTHP",TONGHOP!P1104="TN",TONGHOP!J1104="R",TONGHOP!K1104&lt;&gt;""),TONGHOP!K1104,"")</f>
        <v/>
      </c>
      <c r="D1104" s="9" t="str">
        <f>IF(AND(TONGHOP!O1104="KTHP",TONGHOP!P1104="TN",TONGHOP!J1104="R",TONGHOP!K1104&lt;&gt;""),TONGHOP!L1104,"")</f>
        <v/>
      </c>
      <c r="E1104" s="9" t="str">
        <f>IF(AND(TONGHOP!O1104="ThiTN",TONGHOP!P1104="LT",TONGHOP!J1104="R",TONGHOP!K1104&lt;&gt;""),TONGHOP!K1104,"")</f>
        <v/>
      </c>
      <c r="F1104" s="9" t="str">
        <f>IF(AND(TONGHOP!O1104="ThiTN",TONGHOP!P1104="LT",TONGHOP!J1104="R",TONGHOP!K1104&lt;&gt;""),TONGHOP!L1104,"")</f>
        <v/>
      </c>
      <c r="G1104" s="9" t="str">
        <f>IF(AND(TONGHOP!O1104="ThiTN",TONGHOP!P1104="TH",TONGHOP!J1104="R",TONGHOP!K1104&lt;&gt;""),TONGHOP!K1104,"")</f>
        <v/>
      </c>
      <c r="H1104" s="9" t="str">
        <f>IF(AND(TONGHOP!O1104="ThiTN",TONGHOP!P1104="TH",TONGHOP!J1104="R",TONGHOP!K1104&lt;&gt;""),TONGHOP!L1104,"")</f>
        <v/>
      </c>
    </row>
    <row r="1105" spans="1:8">
      <c r="A1105" s="9" t="str">
        <f>IF(AND(TONGHOP!O1105="KTHP",TONGHOP!P1105="LT",TONGHOP!J1105="R",TONGHOP!K1105&lt;&gt;""),TONGHOP!K1105,"")</f>
        <v/>
      </c>
      <c r="B1105" s="9" t="str">
        <f>IF(AND(TONGHOP!O1105="KTHP",TONGHOP!P1105="LT",TONGHOP!J1105="R",TONGHOP!K1105&lt;&gt;""),TONGHOP!L1105,"")</f>
        <v/>
      </c>
      <c r="C1105" s="9" t="str">
        <f>IF(AND(TONGHOP!O1105="KTHP",TONGHOP!P1105="TN",TONGHOP!J1105="R",TONGHOP!K1105&lt;&gt;""),TONGHOP!K1105,"")</f>
        <v/>
      </c>
      <c r="D1105" s="9" t="str">
        <f>IF(AND(TONGHOP!O1105="KTHP",TONGHOP!P1105="TN",TONGHOP!J1105="R",TONGHOP!K1105&lt;&gt;""),TONGHOP!L1105,"")</f>
        <v/>
      </c>
      <c r="E1105" s="9" t="str">
        <f>IF(AND(TONGHOP!O1105="ThiTN",TONGHOP!P1105="LT",TONGHOP!J1105="R",TONGHOP!K1105&lt;&gt;""),TONGHOP!K1105,"")</f>
        <v/>
      </c>
      <c r="F1105" s="9" t="str">
        <f>IF(AND(TONGHOP!O1105="ThiTN",TONGHOP!P1105="LT",TONGHOP!J1105="R",TONGHOP!K1105&lt;&gt;""),TONGHOP!L1105,"")</f>
        <v/>
      </c>
      <c r="G1105" s="9" t="str">
        <f>IF(AND(TONGHOP!O1105="ThiTN",TONGHOP!P1105="TH",TONGHOP!J1105="R",TONGHOP!K1105&lt;&gt;""),TONGHOP!K1105,"")</f>
        <v/>
      </c>
      <c r="H1105" s="9" t="str">
        <f>IF(AND(TONGHOP!O1105="ThiTN",TONGHOP!P1105="TH",TONGHOP!J1105="R",TONGHOP!K1105&lt;&gt;""),TONGHOP!L1105,"")</f>
        <v/>
      </c>
    </row>
    <row r="1106" spans="1:8">
      <c r="A1106" s="9" t="str">
        <f>IF(AND(TONGHOP!O1106="KTHP",TONGHOP!P1106="LT",TONGHOP!J1106="R",TONGHOP!K1106&lt;&gt;""),TONGHOP!K1106,"")</f>
        <v/>
      </c>
      <c r="B1106" s="9" t="str">
        <f>IF(AND(TONGHOP!O1106="KTHP",TONGHOP!P1106="LT",TONGHOP!J1106="R",TONGHOP!K1106&lt;&gt;""),TONGHOP!L1106,"")</f>
        <v/>
      </c>
      <c r="C1106" s="9" t="str">
        <f>IF(AND(TONGHOP!O1106="KTHP",TONGHOP!P1106="TN",TONGHOP!J1106="R",TONGHOP!K1106&lt;&gt;""),TONGHOP!K1106,"")</f>
        <v/>
      </c>
      <c r="D1106" s="9" t="str">
        <f>IF(AND(TONGHOP!O1106="KTHP",TONGHOP!P1106="TN",TONGHOP!J1106="R",TONGHOP!K1106&lt;&gt;""),TONGHOP!L1106,"")</f>
        <v/>
      </c>
      <c r="E1106" s="9" t="str">
        <f>IF(AND(TONGHOP!O1106="ThiTN",TONGHOP!P1106="LT",TONGHOP!J1106="R",TONGHOP!K1106&lt;&gt;""),TONGHOP!K1106,"")</f>
        <v/>
      </c>
      <c r="F1106" s="9" t="str">
        <f>IF(AND(TONGHOP!O1106="ThiTN",TONGHOP!P1106="LT",TONGHOP!J1106="R",TONGHOP!K1106&lt;&gt;""),TONGHOP!L1106,"")</f>
        <v/>
      </c>
      <c r="G1106" s="9" t="str">
        <f>IF(AND(TONGHOP!O1106="ThiTN",TONGHOP!P1106="TH",TONGHOP!J1106="R",TONGHOP!K1106&lt;&gt;""),TONGHOP!K1106,"")</f>
        <v/>
      </c>
      <c r="H1106" s="9" t="str">
        <f>IF(AND(TONGHOP!O1106="ThiTN",TONGHOP!P1106="TH",TONGHOP!J1106="R",TONGHOP!K1106&lt;&gt;""),TONGHOP!L1106,"")</f>
        <v/>
      </c>
    </row>
    <row r="1107" spans="1:8">
      <c r="A1107" s="9" t="str">
        <f>IF(AND(TONGHOP!O1107="KTHP",TONGHOP!P1107="LT",TONGHOP!J1107="R",TONGHOP!K1107&lt;&gt;""),TONGHOP!K1107,"")</f>
        <v/>
      </c>
      <c r="B1107" s="9" t="str">
        <f>IF(AND(TONGHOP!O1107="KTHP",TONGHOP!P1107="LT",TONGHOP!J1107="R",TONGHOP!K1107&lt;&gt;""),TONGHOP!L1107,"")</f>
        <v/>
      </c>
      <c r="C1107" s="9" t="str">
        <f>IF(AND(TONGHOP!O1107="KTHP",TONGHOP!P1107="TN",TONGHOP!J1107="R",TONGHOP!K1107&lt;&gt;""),TONGHOP!K1107,"")</f>
        <v/>
      </c>
      <c r="D1107" s="9" t="str">
        <f>IF(AND(TONGHOP!O1107="KTHP",TONGHOP!P1107="TN",TONGHOP!J1107="R",TONGHOP!K1107&lt;&gt;""),TONGHOP!L1107,"")</f>
        <v/>
      </c>
      <c r="E1107" s="9" t="str">
        <f>IF(AND(TONGHOP!O1107="ThiTN",TONGHOP!P1107="LT",TONGHOP!J1107="R",TONGHOP!K1107&lt;&gt;""),TONGHOP!K1107,"")</f>
        <v/>
      </c>
      <c r="F1107" s="9" t="str">
        <f>IF(AND(TONGHOP!O1107="ThiTN",TONGHOP!P1107="LT",TONGHOP!J1107="R",TONGHOP!K1107&lt;&gt;""),TONGHOP!L1107,"")</f>
        <v/>
      </c>
      <c r="G1107" s="9" t="str">
        <f>IF(AND(TONGHOP!O1107="ThiTN",TONGHOP!P1107="TH",TONGHOP!J1107="R",TONGHOP!K1107&lt;&gt;""),TONGHOP!K1107,"")</f>
        <v/>
      </c>
      <c r="H1107" s="9" t="str">
        <f>IF(AND(TONGHOP!O1107="ThiTN",TONGHOP!P1107="TH",TONGHOP!J1107="R",TONGHOP!K1107&lt;&gt;""),TONGHOP!L1107,"")</f>
        <v/>
      </c>
    </row>
    <row r="1108" spans="1:8">
      <c r="A1108" s="9" t="str">
        <f>IF(AND(TONGHOP!O1108="KTHP",TONGHOP!P1108="LT",TONGHOP!J1108="R",TONGHOP!K1108&lt;&gt;""),TONGHOP!K1108,"")</f>
        <v/>
      </c>
      <c r="B1108" s="9" t="str">
        <f>IF(AND(TONGHOP!O1108="KTHP",TONGHOP!P1108="LT",TONGHOP!J1108="R",TONGHOP!K1108&lt;&gt;""),TONGHOP!L1108,"")</f>
        <v/>
      </c>
      <c r="C1108" s="9" t="str">
        <f>IF(AND(TONGHOP!O1108="KTHP",TONGHOP!P1108="TN",TONGHOP!J1108="R",TONGHOP!K1108&lt;&gt;""),TONGHOP!K1108,"")</f>
        <v/>
      </c>
      <c r="D1108" s="9" t="str">
        <f>IF(AND(TONGHOP!O1108="KTHP",TONGHOP!P1108="TN",TONGHOP!J1108="R",TONGHOP!K1108&lt;&gt;""),TONGHOP!L1108,"")</f>
        <v/>
      </c>
      <c r="E1108" s="9" t="str">
        <f>IF(AND(TONGHOP!O1108="ThiTN",TONGHOP!P1108="LT",TONGHOP!J1108="R",TONGHOP!K1108&lt;&gt;""),TONGHOP!K1108,"")</f>
        <v/>
      </c>
      <c r="F1108" s="9" t="str">
        <f>IF(AND(TONGHOP!O1108="ThiTN",TONGHOP!P1108="LT",TONGHOP!J1108="R",TONGHOP!K1108&lt;&gt;""),TONGHOP!L1108,"")</f>
        <v/>
      </c>
      <c r="G1108" s="9" t="str">
        <f>IF(AND(TONGHOP!O1108="ThiTN",TONGHOP!P1108="TH",TONGHOP!J1108="R",TONGHOP!K1108&lt;&gt;""),TONGHOP!K1108,"")</f>
        <v/>
      </c>
      <c r="H1108" s="9" t="str">
        <f>IF(AND(TONGHOP!O1108="ThiTN",TONGHOP!P1108="TH",TONGHOP!J1108="R",TONGHOP!K1108&lt;&gt;""),TONGHOP!L1108,"")</f>
        <v/>
      </c>
    </row>
    <row r="1109" spans="1:8">
      <c r="A1109" s="9" t="str">
        <f>IF(AND(TONGHOP!O1109="KTHP",TONGHOP!P1109="LT",TONGHOP!J1109="R",TONGHOP!K1109&lt;&gt;""),TONGHOP!K1109,"")</f>
        <v/>
      </c>
      <c r="B1109" s="9" t="str">
        <f>IF(AND(TONGHOP!O1109="KTHP",TONGHOP!P1109="LT",TONGHOP!J1109="R",TONGHOP!K1109&lt;&gt;""),TONGHOP!L1109,"")</f>
        <v/>
      </c>
      <c r="C1109" s="9" t="str">
        <f>IF(AND(TONGHOP!O1109="KTHP",TONGHOP!P1109="TN",TONGHOP!J1109="R",TONGHOP!K1109&lt;&gt;""),TONGHOP!K1109,"")</f>
        <v/>
      </c>
      <c r="D1109" s="9" t="str">
        <f>IF(AND(TONGHOP!O1109="KTHP",TONGHOP!P1109="TN",TONGHOP!J1109="R",TONGHOP!K1109&lt;&gt;""),TONGHOP!L1109,"")</f>
        <v/>
      </c>
      <c r="E1109" s="9" t="str">
        <f>IF(AND(TONGHOP!O1109="ThiTN",TONGHOP!P1109="LT",TONGHOP!J1109="R",TONGHOP!K1109&lt;&gt;""),TONGHOP!K1109,"")</f>
        <v/>
      </c>
      <c r="F1109" s="9" t="str">
        <f>IF(AND(TONGHOP!O1109="ThiTN",TONGHOP!P1109="LT",TONGHOP!J1109="R",TONGHOP!K1109&lt;&gt;""),TONGHOP!L1109,"")</f>
        <v/>
      </c>
      <c r="G1109" s="9" t="str">
        <f>IF(AND(TONGHOP!O1109="ThiTN",TONGHOP!P1109="TH",TONGHOP!J1109="R",TONGHOP!K1109&lt;&gt;""),TONGHOP!K1109,"")</f>
        <v/>
      </c>
      <c r="H1109" s="9" t="str">
        <f>IF(AND(TONGHOP!O1109="ThiTN",TONGHOP!P1109="TH",TONGHOP!J1109="R",TONGHOP!K1109&lt;&gt;""),TONGHOP!L1109,"")</f>
        <v/>
      </c>
    </row>
    <row r="1110" spans="1:8">
      <c r="A1110" s="9" t="str">
        <f>IF(AND(TONGHOP!O1110="KTHP",TONGHOP!P1110="LT",TONGHOP!J1110="R",TONGHOP!K1110&lt;&gt;""),TONGHOP!K1110,"")</f>
        <v/>
      </c>
      <c r="B1110" s="9" t="str">
        <f>IF(AND(TONGHOP!O1110="KTHP",TONGHOP!P1110="LT",TONGHOP!J1110="R",TONGHOP!K1110&lt;&gt;""),TONGHOP!L1110,"")</f>
        <v/>
      </c>
      <c r="C1110" s="9" t="str">
        <f>IF(AND(TONGHOP!O1110="KTHP",TONGHOP!P1110="TN",TONGHOP!J1110="R",TONGHOP!K1110&lt;&gt;""),TONGHOP!K1110,"")</f>
        <v/>
      </c>
      <c r="D1110" s="9" t="str">
        <f>IF(AND(TONGHOP!O1110="KTHP",TONGHOP!P1110="TN",TONGHOP!J1110="R",TONGHOP!K1110&lt;&gt;""),TONGHOP!L1110,"")</f>
        <v/>
      </c>
      <c r="E1110" s="9" t="str">
        <f>IF(AND(TONGHOP!O1110="ThiTN",TONGHOP!P1110="LT",TONGHOP!J1110="R",TONGHOP!K1110&lt;&gt;""),TONGHOP!K1110,"")</f>
        <v/>
      </c>
      <c r="F1110" s="9" t="str">
        <f>IF(AND(TONGHOP!O1110="ThiTN",TONGHOP!P1110="LT",TONGHOP!J1110="R",TONGHOP!K1110&lt;&gt;""),TONGHOP!L1110,"")</f>
        <v/>
      </c>
      <c r="G1110" s="9" t="str">
        <f>IF(AND(TONGHOP!O1110="ThiTN",TONGHOP!P1110="TH",TONGHOP!J1110="R",TONGHOP!K1110&lt;&gt;""),TONGHOP!K1110,"")</f>
        <v/>
      </c>
      <c r="H1110" s="9" t="str">
        <f>IF(AND(TONGHOP!O1110="ThiTN",TONGHOP!P1110="TH",TONGHOP!J1110="R",TONGHOP!K1110&lt;&gt;""),TONGHOP!L1110,"")</f>
        <v/>
      </c>
    </row>
    <row r="1111" spans="1:8">
      <c r="A1111" s="9" t="str">
        <f>IF(AND(TONGHOP!O1111="KTHP",TONGHOP!P1111="LT",TONGHOP!J1111="R",TONGHOP!K1111&lt;&gt;""),TONGHOP!K1111,"")</f>
        <v/>
      </c>
      <c r="B1111" s="9" t="str">
        <f>IF(AND(TONGHOP!O1111="KTHP",TONGHOP!P1111="LT",TONGHOP!J1111="R",TONGHOP!K1111&lt;&gt;""),TONGHOP!L1111,"")</f>
        <v/>
      </c>
      <c r="C1111" s="9" t="str">
        <f>IF(AND(TONGHOP!O1111="KTHP",TONGHOP!P1111="TN",TONGHOP!J1111="R",TONGHOP!K1111&lt;&gt;""),TONGHOP!K1111,"")</f>
        <v/>
      </c>
      <c r="D1111" s="9" t="str">
        <f>IF(AND(TONGHOP!O1111="KTHP",TONGHOP!P1111="TN",TONGHOP!J1111="R",TONGHOP!K1111&lt;&gt;""),TONGHOP!L1111,"")</f>
        <v/>
      </c>
      <c r="E1111" s="9" t="str">
        <f>IF(AND(TONGHOP!O1111="ThiTN",TONGHOP!P1111="LT",TONGHOP!J1111="R",TONGHOP!K1111&lt;&gt;""),TONGHOP!K1111,"")</f>
        <v/>
      </c>
      <c r="F1111" s="9" t="str">
        <f>IF(AND(TONGHOP!O1111="ThiTN",TONGHOP!P1111="LT",TONGHOP!J1111="R",TONGHOP!K1111&lt;&gt;""),TONGHOP!L1111,"")</f>
        <v/>
      </c>
      <c r="G1111" s="9" t="str">
        <f>IF(AND(TONGHOP!O1111="ThiTN",TONGHOP!P1111="TH",TONGHOP!J1111="R",TONGHOP!K1111&lt;&gt;""),TONGHOP!K1111,"")</f>
        <v/>
      </c>
      <c r="H1111" s="9" t="str">
        <f>IF(AND(TONGHOP!O1111="ThiTN",TONGHOP!P1111="TH",TONGHOP!J1111="R",TONGHOP!K1111&lt;&gt;""),TONGHOP!L1111,"")</f>
        <v/>
      </c>
    </row>
    <row r="1112" spans="1:8">
      <c r="A1112" s="9" t="str">
        <f>IF(AND(TONGHOP!O1112="KTHP",TONGHOP!P1112="LT",TONGHOP!J1112="R",TONGHOP!K1112&lt;&gt;""),TONGHOP!K1112,"")</f>
        <v/>
      </c>
      <c r="B1112" s="9" t="str">
        <f>IF(AND(TONGHOP!O1112="KTHP",TONGHOP!P1112="LT",TONGHOP!J1112="R",TONGHOP!K1112&lt;&gt;""),TONGHOP!L1112,"")</f>
        <v/>
      </c>
      <c r="C1112" s="9" t="str">
        <f>IF(AND(TONGHOP!O1112="KTHP",TONGHOP!P1112="TN",TONGHOP!J1112="R",TONGHOP!K1112&lt;&gt;""),TONGHOP!K1112,"")</f>
        <v/>
      </c>
      <c r="D1112" s="9" t="str">
        <f>IF(AND(TONGHOP!O1112="KTHP",TONGHOP!P1112="TN",TONGHOP!J1112="R",TONGHOP!K1112&lt;&gt;""),TONGHOP!L1112,"")</f>
        <v/>
      </c>
      <c r="E1112" s="9" t="str">
        <f>IF(AND(TONGHOP!O1112="ThiTN",TONGHOP!P1112="LT",TONGHOP!J1112="R",TONGHOP!K1112&lt;&gt;""),TONGHOP!K1112,"")</f>
        <v/>
      </c>
      <c r="F1112" s="9" t="str">
        <f>IF(AND(TONGHOP!O1112="ThiTN",TONGHOP!P1112="LT",TONGHOP!J1112="R",TONGHOP!K1112&lt;&gt;""),TONGHOP!L1112,"")</f>
        <v/>
      </c>
      <c r="G1112" s="9" t="str">
        <f>IF(AND(TONGHOP!O1112="ThiTN",TONGHOP!P1112="TH",TONGHOP!J1112="R",TONGHOP!K1112&lt;&gt;""),TONGHOP!K1112,"")</f>
        <v/>
      </c>
      <c r="H1112" s="9" t="str">
        <f>IF(AND(TONGHOP!O1112="ThiTN",TONGHOP!P1112="TH",TONGHOP!J1112="R",TONGHOP!K1112&lt;&gt;""),TONGHOP!L1112,"")</f>
        <v/>
      </c>
    </row>
    <row r="1113" spans="1:8">
      <c r="A1113" s="9" t="str">
        <f>IF(AND(TONGHOP!O1113="KTHP",TONGHOP!P1113="LT",TONGHOP!J1113="R",TONGHOP!K1113&lt;&gt;""),TONGHOP!K1113,"")</f>
        <v/>
      </c>
      <c r="B1113" s="9" t="str">
        <f>IF(AND(TONGHOP!O1113="KTHP",TONGHOP!P1113="LT",TONGHOP!J1113="R",TONGHOP!K1113&lt;&gt;""),TONGHOP!L1113,"")</f>
        <v/>
      </c>
      <c r="C1113" s="9" t="str">
        <f>IF(AND(TONGHOP!O1113="KTHP",TONGHOP!P1113="TN",TONGHOP!J1113="R",TONGHOP!K1113&lt;&gt;""),TONGHOP!K1113,"")</f>
        <v/>
      </c>
      <c r="D1113" s="9" t="str">
        <f>IF(AND(TONGHOP!O1113="KTHP",TONGHOP!P1113="TN",TONGHOP!J1113="R",TONGHOP!K1113&lt;&gt;""),TONGHOP!L1113,"")</f>
        <v/>
      </c>
      <c r="E1113" s="9" t="str">
        <f>IF(AND(TONGHOP!O1113="ThiTN",TONGHOP!P1113="LT",TONGHOP!J1113="R",TONGHOP!K1113&lt;&gt;""),TONGHOP!K1113,"")</f>
        <v/>
      </c>
      <c r="F1113" s="9" t="str">
        <f>IF(AND(TONGHOP!O1113="ThiTN",TONGHOP!P1113="LT",TONGHOP!J1113="R",TONGHOP!K1113&lt;&gt;""),TONGHOP!L1113,"")</f>
        <v/>
      </c>
      <c r="G1113" s="9" t="str">
        <f>IF(AND(TONGHOP!O1113="ThiTN",TONGHOP!P1113="TH",TONGHOP!J1113="R",TONGHOP!K1113&lt;&gt;""),TONGHOP!K1113,"")</f>
        <v/>
      </c>
      <c r="H1113" s="9" t="str">
        <f>IF(AND(TONGHOP!O1113="ThiTN",TONGHOP!P1113="TH",TONGHOP!J1113="R",TONGHOP!K1113&lt;&gt;""),TONGHOP!L1113,"")</f>
        <v/>
      </c>
    </row>
    <row r="1114" spans="1:8">
      <c r="A1114" s="9" t="str">
        <f>IF(AND(TONGHOP!O1114="KTHP",TONGHOP!P1114="LT",TONGHOP!J1114="R",TONGHOP!K1114&lt;&gt;""),TONGHOP!K1114,"")</f>
        <v/>
      </c>
      <c r="B1114" s="9" t="str">
        <f>IF(AND(TONGHOP!O1114="KTHP",TONGHOP!P1114="LT",TONGHOP!J1114="R",TONGHOP!K1114&lt;&gt;""),TONGHOP!L1114,"")</f>
        <v/>
      </c>
      <c r="C1114" s="9" t="str">
        <f>IF(AND(TONGHOP!O1114="KTHP",TONGHOP!P1114="TN",TONGHOP!J1114="R",TONGHOP!K1114&lt;&gt;""),TONGHOP!K1114,"")</f>
        <v/>
      </c>
      <c r="D1114" s="9" t="str">
        <f>IF(AND(TONGHOP!O1114="KTHP",TONGHOP!P1114="TN",TONGHOP!J1114="R",TONGHOP!K1114&lt;&gt;""),TONGHOP!L1114,"")</f>
        <v/>
      </c>
      <c r="E1114" s="9" t="str">
        <f>IF(AND(TONGHOP!O1114="ThiTN",TONGHOP!P1114="LT",TONGHOP!J1114="R",TONGHOP!K1114&lt;&gt;""),TONGHOP!K1114,"")</f>
        <v/>
      </c>
      <c r="F1114" s="9" t="str">
        <f>IF(AND(TONGHOP!O1114="ThiTN",TONGHOP!P1114="LT",TONGHOP!J1114="R",TONGHOP!K1114&lt;&gt;""),TONGHOP!L1114,"")</f>
        <v/>
      </c>
      <c r="G1114" s="9" t="str">
        <f>IF(AND(TONGHOP!O1114="ThiTN",TONGHOP!P1114="TH",TONGHOP!J1114="R",TONGHOP!K1114&lt;&gt;""),TONGHOP!K1114,"")</f>
        <v/>
      </c>
      <c r="H1114" s="9" t="str">
        <f>IF(AND(TONGHOP!O1114="ThiTN",TONGHOP!P1114="TH",TONGHOP!J1114="R",TONGHOP!K1114&lt;&gt;""),TONGHOP!L1114,"")</f>
        <v/>
      </c>
    </row>
    <row r="1115" spans="1:8">
      <c r="A1115" s="9" t="str">
        <f>IF(AND(TONGHOP!O1115="KTHP",TONGHOP!P1115="LT",TONGHOP!J1115="R",TONGHOP!K1115&lt;&gt;""),TONGHOP!K1115,"")</f>
        <v/>
      </c>
      <c r="B1115" s="9" t="str">
        <f>IF(AND(TONGHOP!O1115="KTHP",TONGHOP!P1115="LT",TONGHOP!J1115="R",TONGHOP!K1115&lt;&gt;""),TONGHOP!L1115,"")</f>
        <v/>
      </c>
      <c r="C1115" s="9" t="str">
        <f>IF(AND(TONGHOP!O1115="KTHP",TONGHOP!P1115="TN",TONGHOP!J1115="R",TONGHOP!K1115&lt;&gt;""),TONGHOP!K1115,"")</f>
        <v/>
      </c>
      <c r="D1115" s="9" t="str">
        <f>IF(AND(TONGHOP!O1115="KTHP",TONGHOP!P1115="TN",TONGHOP!J1115="R",TONGHOP!K1115&lt;&gt;""),TONGHOP!L1115,"")</f>
        <v/>
      </c>
      <c r="E1115" s="9" t="str">
        <f>IF(AND(TONGHOP!O1115="ThiTN",TONGHOP!P1115="LT",TONGHOP!J1115="R",TONGHOP!K1115&lt;&gt;""),TONGHOP!K1115,"")</f>
        <v/>
      </c>
      <c r="F1115" s="9" t="str">
        <f>IF(AND(TONGHOP!O1115="ThiTN",TONGHOP!P1115="LT",TONGHOP!J1115="R",TONGHOP!K1115&lt;&gt;""),TONGHOP!L1115,"")</f>
        <v/>
      </c>
      <c r="G1115" s="9" t="str">
        <f>IF(AND(TONGHOP!O1115="ThiTN",TONGHOP!P1115="TH",TONGHOP!J1115="R",TONGHOP!K1115&lt;&gt;""),TONGHOP!K1115,"")</f>
        <v/>
      </c>
      <c r="H1115" s="9" t="str">
        <f>IF(AND(TONGHOP!O1115="ThiTN",TONGHOP!P1115="TH",TONGHOP!J1115="R",TONGHOP!K1115&lt;&gt;""),TONGHOP!L1115,"")</f>
        <v/>
      </c>
    </row>
    <row r="1116" spans="1:8">
      <c r="A1116" s="9" t="str">
        <f>IF(AND(TONGHOP!O1116="KTHP",TONGHOP!P1116="LT",TONGHOP!J1116="R",TONGHOP!K1116&lt;&gt;""),TONGHOP!K1116,"")</f>
        <v/>
      </c>
      <c r="B1116" s="9" t="str">
        <f>IF(AND(TONGHOP!O1116="KTHP",TONGHOP!P1116="LT",TONGHOP!J1116="R",TONGHOP!K1116&lt;&gt;""),TONGHOP!L1116,"")</f>
        <v/>
      </c>
      <c r="C1116" s="9" t="str">
        <f>IF(AND(TONGHOP!O1116="KTHP",TONGHOP!P1116="TN",TONGHOP!J1116="R",TONGHOP!K1116&lt;&gt;""),TONGHOP!K1116,"")</f>
        <v/>
      </c>
      <c r="D1116" s="9" t="str">
        <f>IF(AND(TONGHOP!O1116="KTHP",TONGHOP!P1116="TN",TONGHOP!J1116="R",TONGHOP!K1116&lt;&gt;""),TONGHOP!L1116,"")</f>
        <v/>
      </c>
      <c r="E1116" s="9" t="str">
        <f>IF(AND(TONGHOP!O1116="ThiTN",TONGHOP!P1116="LT",TONGHOP!J1116="R",TONGHOP!K1116&lt;&gt;""),TONGHOP!K1116,"")</f>
        <v/>
      </c>
      <c r="F1116" s="9" t="str">
        <f>IF(AND(TONGHOP!O1116="ThiTN",TONGHOP!P1116="LT",TONGHOP!J1116="R",TONGHOP!K1116&lt;&gt;""),TONGHOP!L1116,"")</f>
        <v/>
      </c>
      <c r="G1116" s="9" t="str">
        <f>IF(AND(TONGHOP!O1116="ThiTN",TONGHOP!P1116="TH",TONGHOP!J1116="R",TONGHOP!K1116&lt;&gt;""),TONGHOP!K1116,"")</f>
        <v/>
      </c>
      <c r="H1116" s="9" t="str">
        <f>IF(AND(TONGHOP!O1116="ThiTN",TONGHOP!P1116="TH",TONGHOP!J1116="R",TONGHOP!K1116&lt;&gt;""),TONGHOP!L1116,"")</f>
        <v/>
      </c>
    </row>
    <row r="1117" spans="1:8">
      <c r="A1117" s="9" t="str">
        <f>IF(AND(TONGHOP!O1117="KTHP",TONGHOP!P1117="LT",TONGHOP!J1117="R",TONGHOP!K1117&lt;&gt;""),TONGHOP!K1117,"")</f>
        <v/>
      </c>
      <c r="B1117" s="9" t="str">
        <f>IF(AND(TONGHOP!O1117="KTHP",TONGHOP!P1117="LT",TONGHOP!J1117="R",TONGHOP!K1117&lt;&gt;""),TONGHOP!L1117,"")</f>
        <v/>
      </c>
      <c r="C1117" s="9" t="str">
        <f>IF(AND(TONGHOP!O1117="KTHP",TONGHOP!P1117="TN",TONGHOP!J1117="R",TONGHOP!K1117&lt;&gt;""),TONGHOP!K1117,"")</f>
        <v/>
      </c>
      <c r="D1117" s="9" t="str">
        <f>IF(AND(TONGHOP!O1117="KTHP",TONGHOP!P1117="TN",TONGHOP!J1117="R",TONGHOP!K1117&lt;&gt;""),TONGHOP!L1117,"")</f>
        <v/>
      </c>
      <c r="E1117" s="9" t="str">
        <f>IF(AND(TONGHOP!O1117="ThiTN",TONGHOP!P1117="LT",TONGHOP!J1117="R",TONGHOP!K1117&lt;&gt;""),TONGHOP!K1117,"")</f>
        <v/>
      </c>
      <c r="F1117" s="9" t="str">
        <f>IF(AND(TONGHOP!O1117="ThiTN",TONGHOP!P1117="LT",TONGHOP!J1117="R",TONGHOP!K1117&lt;&gt;""),TONGHOP!L1117,"")</f>
        <v/>
      </c>
      <c r="G1117" s="9" t="str">
        <f>IF(AND(TONGHOP!O1117="ThiTN",TONGHOP!P1117="TH",TONGHOP!J1117="R",TONGHOP!K1117&lt;&gt;""),TONGHOP!K1117,"")</f>
        <v/>
      </c>
      <c r="H1117" s="9" t="str">
        <f>IF(AND(TONGHOP!O1117="ThiTN",TONGHOP!P1117="TH",TONGHOP!J1117="R",TONGHOP!K1117&lt;&gt;""),TONGHOP!L1117,"")</f>
        <v/>
      </c>
    </row>
    <row r="1118" spans="1:8">
      <c r="A1118" s="9" t="str">
        <f>IF(AND(TONGHOP!O1118="KTHP",TONGHOP!P1118="LT",TONGHOP!J1118="R",TONGHOP!K1118&lt;&gt;""),TONGHOP!K1118,"")</f>
        <v/>
      </c>
      <c r="B1118" s="9" t="str">
        <f>IF(AND(TONGHOP!O1118="KTHP",TONGHOP!P1118="LT",TONGHOP!J1118="R",TONGHOP!K1118&lt;&gt;""),TONGHOP!L1118,"")</f>
        <v/>
      </c>
      <c r="C1118" s="9" t="str">
        <f>IF(AND(TONGHOP!O1118="KTHP",TONGHOP!P1118="TN",TONGHOP!J1118="R",TONGHOP!K1118&lt;&gt;""),TONGHOP!K1118,"")</f>
        <v/>
      </c>
      <c r="D1118" s="9" t="str">
        <f>IF(AND(TONGHOP!O1118="KTHP",TONGHOP!P1118="TN",TONGHOP!J1118="R",TONGHOP!K1118&lt;&gt;""),TONGHOP!L1118,"")</f>
        <v/>
      </c>
      <c r="E1118" s="9" t="str">
        <f>IF(AND(TONGHOP!O1118="ThiTN",TONGHOP!P1118="LT",TONGHOP!J1118="R",TONGHOP!K1118&lt;&gt;""),TONGHOP!K1118,"")</f>
        <v/>
      </c>
      <c r="F1118" s="9" t="str">
        <f>IF(AND(TONGHOP!O1118="ThiTN",TONGHOP!P1118="LT",TONGHOP!J1118="R",TONGHOP!K1118&lt;&gt;""),TONGHOP!L1118,"")</f>
        <v/>
      </c>
      <c r="G1118" s="9" t="str">
        <f>IF(AND(TONGHOP!O1118="ThiTN",TONGHOP!P1118="TH",TONGHOP!J1118="R",TONGHOP!K1118&lt;&gt;""),TONGHOP!K1118,"")</f>
        <v/>
      </c>
      <c r="H1118" s="9" t="str">
        <f>IF(AND(TONGHOP!O1118="ThiTN",TONGHOP!P1118="TH",TONGHOP!J1118="R",TONGHOP!K1118&lt;&gt;""),TONGHOP!L1118,"")</f>
        <v/>
      </c>
    </row>
    <row r="1119" spans="1:8">
      <c r="A1119" s="9" t="str">
        <f>IF(AND(TONGHOP!O1119="KTHP",TONGHOP!P1119="LT",TONGHOP!J1119="R",TONGHOP!K1119&lt;&gt;""),TONGHOP!K1119,"")</f>
        <v/>
      </c>
      <c r="B1119" s="9" t="str">
        <f>IF(AND(TONGHOP!O1119="KTHP",TONGHOP!P1119="LT",TONGHOP!J1119="R",TONGHOP!K1119&lt;&gt;""),TONGHOP!L1119,"")</f>
        <v/>
      </c>
      <c r="C1119" s="9" t="str">
        <f>IF(AND(TONGHOP!O1119="KTHP",TONGHOP!P1119="TN",TONGHOP!J1119="R",TONGHOP!K1119&lt;&gt;""),TONGHOP!K1119,"")</f>
        <v/>
      </c>
      <c r="D1119" s="9" t="str">
        <f>IF(AND(TONGHOP!O1119="KTHP",TONGHOP!P1119="TN",TONGHOP!J1119="R",TONGHOP!K1119&lt;&gt;""),TONGHOP!L1119,"")</f>
        <v/>
      </c>
      <c r="E1119" s="9" t="str">
        <f>IF(AND(TONGHOP!O1119="ThiTN",TONGHOP!P1119="LT",TONGHOP!J1119="R",TONGHOP!K1119&lt;&gt;""),TONGHOP!K1119,"")</f>
        <v/>
      </c>
      <c r="F1119" s="9" t="str">
        <f>IF(AND(TONGHOP!O1119="ThiTN",TONGHOP!P1119="LT",TONGHOP!J1119="R",TONGHOP!K1119&lt;&gt;""),TONGHOP!L1119,"")</f>
        <v/>
      </c>
      <c r="G1119" s="9" t="str">
        <f>IF(AND(TONGHOP!O1119="ThiTN",TONGHOP!P1119="TH",TONGHOP!J1119="R",TONGHOP!K1119&lt;&gt;""),TONGHOP!K1119,"")</f>
        <v/>
      </c>
      <c r="H1119" s="9" t="str">
        <f>IF(AND(TONGHOP!O1119="ThiTN",TONGHOP!P1119="TH",TONGHOP!J1119="R",TONGHOP!K1119&lt;&gt;""),TONGHOP!L1119,"")</f>
        <v/>
      </c>
    </row>
    <row r="1120" spans="1:8">
      <c r="A1120" s="9" t="str">
        <f>IF(AND(TONGHOP!O1120="KTHP",TONGHOP!P1120="LT",TONGHOP!J1120="R",TONGHOP!K1120&lt;&gt;""),TONGHOP!K1120,"")</f>
        <v/>
      </c>
      <c r="B1120" s="9" t="str">
        <f>IF(AND(TONGHOP!O1120="KTHP",TONGHOP!P1120="LT",TONGHOP!J1120="R",TONGHOP!K1120&lt;&gt;""),TONGHOP!L1120,"")</f>
        <v/>
      </c>
      <c r="C1120" s="9" t="str">
        <f>IF(AND(TONGHOP!O1120="KTHP",TONGHOP!P1120="TN",TONGHOP!J1120="R",TONGHOP!K1120&lt;&gt;""),TONGHOP!K1120,"")</f>
        <v/>
      </c>
      <c r="D1120" s="9" t="str">
        <f>IF(AND(TONGHOP!O1120="KTHP",TONGHOP!P1120="TN",TONGHOP!J1120="R",TONGHOP!K1120&lt;&gt;""),TONGHOP!L1120,"")</f>
        <v/>
      </c>
      <c r="E1120" s="9" t="str">
        <f>IF(AND(TONGHOP!O1120="ThiTN",TONGHOP!P1120="LT",TONGHOP!J1120="R",TONGHOP!K1120&lt;&gt;""),TONGHOP!K1120,"")</f>
        <v/>
      </c>
      <c r="F1120" s="9" t="str">
        <f>IF(AND(TONGHOP!O1120="ThiTN",TONGHOP!P1120="LT",TONGHOP!J1120="R",TONGHOP!K1120&lt;&gt;""),TONGHOP!L1120,"")</f>
        <v/>
      </c>
      <c r="G1120" s="9" t="str">
        <f>IF(AND(TONGHOP!O1120="ThiTN",TONGHOP!P1120="TH",TONGHOP!J1120="R",TONGHOP!K1120&lt;&gt;""),TONGHOP!K1120,"")</f>
        <v/>
      </c>
      <c r="H1120" s="9" t="str">
        <f>IF(AND(TONGHOP!O1120="ThiTN",TONGHOP!P1120="TH",TONGHOP!J1120="R",TONGHOP!K1120&lt;&gt;""),TONGHOP!L1120,"")</f>
        <v/>
      </c>
    </row>
    <row r="1121" spans="1:8">
      <c r="A1121" s="9" t="str">
        <f>IF(AND(TONGHOP!O1121="KTHP",TONGHOP!P1121="LT",TONGHOP!J1121="R",TONGHOP!K1121&lt;&gt;""),TONGHOP!K1121,"")</f>
        <v/>
      </c>
      <c r="B1121" s="9" t="str">
        <f>IF(AND(TONGHOP!O1121="KTHP",TONGHOP!P1121="LT",TONGHOP!J1121="R",TONGHOP!K1121&lt;&gt;""),TONGHOP!L1121,"")</f>
        <v/>
      </c>
      <c r="C1121" s="9" t="str">
        <f>IF(AND(TONGHOP!O1121="KTHP",TONGHOP!P1121="TN",TONGHOP!J1121="R",TONGHOP!K1121&lt;&gt;""),TONGHOP!K1121,"")</f>
        <v/>
      </c>
      <c r="D1121" s="9" t="str">
        <f>IF(AND(TONGHOP!O1121="KTHP",TONGHOP!P1121="TN",TONGHOP!J1121="R",TONGHOP!K1121&lt;&gt;""),TONGHOP!L1121,"")</f>
        <v/>
      </c>
      <c r="E1121" s="9" t="str">
        <f>IF(AND(TONGHOP!O1121="ThiTN",TONGHOP!P1121="LT",TONGHOP!J1121="R",TONGHOP!K1121&lt;&gt;""),TONGHOP!K1121,"")</f>
        <v/>
      </c>
      <c r="F1121" s="9" t="str">
        <f>IF(AND(TONGHOP!O1121="ThiTN",TONGHOP!P1121="LT",TONGHOP!J1121="R",TONGHOP!K1121&lt;&gt;""),TONGHOP!L1121,"")</f>
        <v/>
      </c>
      <c r="G1121" s="9" t="str">
        <f>IF(AND(TONGHOP!O1121="ThiTN",TONGHOP!P1121="TH",TONGHOP!J1121="R",TONGHOP!K1121&lt;&gt;""),TONGHOP!K1121,"")</f>
        <v/>
      </c>
      <c r="H1121" s="9" t="str">
        <f>IF(AND(TONGHOP!O1121="ThiTN",TONGHOP!P1121="TH",TONGHOP!J1121="R",TONGHOP!K1121&lt;&gt;""),TONGHOP!L1121,"")</f>
        <v/>
      </c>
    </row>
    <row r="1122" spans="1:8">
      <c r="A1122" s="9" t="str">
        <f>IF(AND(TONGHOP!O1122="KTHP",TONGHOP!P1122="LT",TONGHOP!J1122="R",TONGHOP!K1122&lt;&gt;""),TONGHOP!K1122,"")</f>
        <v/>
      </c>
      <c r="B1122" s="9" t="str">
        <f>IF(AND(TONGHOP!O1122="KTHP",TONGHOP!P1122="LT",TONGHOP!J1122="R",TONGHOP!K1122&lt;&gt;""),TONGHOP!L1122,"")</f>
        <v/>
      </c>
      <c r="C1122" s="9" t="str">
        <f>IF(AND(TONGHOP!O1122="KTHP",TONGHOP!P1122="TN",TONGHOP!J1122="R",TONGHOP!K1122&lt;&gt;""),TONGHOP!K1122,"")</f>
        <v/>
      </c>
      <c r="D1122" s="9" t="str">
        <f>IF(AND(TONGHOP!O1122="KTHP",TONGHOP!P1122="TN",TONGHOP!J1122="R",TONGHOP!K1122&lt;&gt;""),TONGHOP!L1122,"")</f>
        <v/>
      </c>
      <c r="E1122" s="9" t="str">
        <f>IF(AND(TONGHOP!O1122="ThiTN",TONGHOP!P1122="LT",TONGHOP!J1122="R",TONGHOP!K1122&lt;&gt;""),TONGHOP!K1122,"")</f>
        <v/>
      </c>
      <c r="F1122" s="9" t="str">
        <f>IF(AND(TONGHOP!O1122="ThiTN",TONGHOP!P1122="LT",TONGHOP!J1122="R",TONGHOP!K1122&lt;&gt;""),TONGHOP!L1122,"")</f>
        <v/>
      </c>
      <c r="G1122" s="9" t="str">
        <f>IF(AND(TONGHOP!O1122="ThiTN",TONGHOP!P1122="TH",TONGHOP!J1122="R",TONGHOP!K1122&lt;&gt;""),TONGHOP!K1122,"")</f>
        <v/>
      </c>
      <c r="H1122" s="9" t="str">
        <f>IF(AND(TONGHOP!O1122="ThiTN",TONGHOP!P1122="TH",TONGHOP!J1122="R",TONGHOP!K1122&lt;&gt;""),TONGHOP!L1122,"")</f>
        <v/>
      </c>
    </row>
    <row r="1123" spans="1:8">
      <c r="A1123" s="9" t="str">
        <f>IF(AND(TONGHOP!O1123="KTHP",TONGHOP!P1123="LT",TONGHOP!J1123="R",TONGHOP!K1123&lt;&gt;""),TONGHOP!K1123,"")</f>
        <v/>
      </c>
      <c r="B1123" s="9" t="str">
        <f>IF(AND(TONGHOP!O1123="KTHP",TONGHOP!P1123="LT",TONGHOP!J1123="R",TONGHOP!K1123&lt;&gt;""),TONGHOP!L1123,"")</f>
        <v/>
      </c>
      <c r="C1123" s="9" t="str">
        <f>IF(AND(TONGHOP!O1123="KTHP",TONGHOP!P1123="TN",TONGHOP!J1123="R",TONGHOP!K1123&lt;&gt;""),TONGHOP!K1123,"")</f>
        <v/>
      </c>
      <c r="D1123" s="9" t="str">
        <f>IF(AND(TONGHOP!O1123="KTHP",TONGHOP!P1123="TN",TONGHOP!J1123="R",TONGHOP!K1123&lt;&gt;""),TONGHOP!L1123,"")</f>
        <v/>
      </c>
      <c r="E1123" s="9" t="str">
        <f>IF(AND(TONGHOP!O1123="ThiTN",TONGHOP!P1123="LT",TONGHOP!J1123="R",TONGHOP!K1123&lt;&gt;""),TONGHOP!K1123,"")</f>
        <v/>
      </c>
      <c r="F1123" s="9" t="str">
        <f>IF(AND(TONGHOP!O1123="ThiTN",TONGHOP!P1123="LT",TONGHOP!J1123="R",TONGHOP!K1123&lt;&gt;""),TONGHOP!L1123,"")</f>
        <v/>
      </c>
      <c r="G1123" s="9" t="str">
        <f>IF(AND(TONGHOP!O1123="ThiTN",TONGHOP!P1123="TH",TONGHOP!J1123="R",TONGHOP!K1123&lt;&gt;""),TONGHOP!K1123,"")</f>
        <v/>
      </c>
      <c r="H1123" s="9" t="str">
        <f>IF(AND(TONGHOP!O1123="ThiTN",TONGHOP!P1123="TH",TONGHOP!J1123="R",TONGHOP!K1123&lt;&gt;""),TONGHOP!L1123,"")</f>
        <v/>
      </c>
    </row>
    <row r="1124" spans="1:8">
      <c r="A1124" s="9" t="str">
        <f>IF(AND(TONGHOP!O1124="KTHP",TONGHOP!P1124="LT",TONGHOP!J1124="R",TONGHOP!K1124&lt;&gt;""),TONGHOP!K1124,"")</f>
        <v/>
      </c>
      <c r="B1124" s="9" t="str">
        <f>IF(AND(TONGHOP!O1124="KTHP",TONGHOP!P1124="LT",TONGHOP!J1124="R",TONGHOP!K1124&lt;&gt;""),TONGHOP!L1124,"")</f>
        <v/>
      </c>
      <c r="C1124" s="9" t="str">
        <f>IF(AND(TONGHOP!O1124="KTHP",TONGHOP!P1124="TN",TONGHOP!J1124="R",TONGHOP!K1124&lt;&gt;""),TONGHOP!K1124,"")</f>
        <v/>
      </c>
      <c r="D1124" s="9" t="str">
        <f>IF(AND(TONGHOP!O1124="KTHP",TONGHOP!P1124="TN",TONGHOP!J1124="R",TONGHOP!K1124&lt;&gt;""),TONGHOP!L1124,"")</f>
        <v/>
      </c>
      <c r="E1124" s="9" t="str">
        <f>IF(AND(TONGHOP!O1124="ThiTN",TONGHOP!P1124="LT",TONGHOP!J1124="R",TONGHOP!K1124&lt;&gt;""),TONGHOP!K1124,"")</f>
        <v/>
      </c>
      <c r="F1124" s="9" t="str">
        <f>IF(AND(TONGHOP!O1124="ThiTN",TONGHOP!P1124="LT",TONGHOP!J1124="R",TONGHOP!K1124&lt;&gt;""),TONGHOP!L1124,"")</f>
        <v/>
      </c>
      <c r="G1124" s="9" t="str">
        <f>IF(AND(TONGHOP!O1124="ThiTN",TONGHOP!P1124="TH",TONGHOP!J1124="R",TONGHOP!K1124&lt;&gt;""),TONGHOP!K1124,"")</f>
        <v/>
      </c>
      <c r="H1124" s="9" t="str">
        <f>IF(AND(TONGHOP!O1124="ThiTN",TONGHOP!P1124="TH",TONGHOP!J1124="R",TONGHOP!K1124&lt;&gt;""),TONGHOP!L1124,"")</f>
        <v/>
      </c>
    </row>
    <row r="1125" spans="1:8">
      <c r="A1125" s="9" t="str">
        <f>IF(AND(TONGHOP!O1125="KTHP",TONGHOP!P1125="LT",TONGHOP!J1125="R",TONGHOP!K1125&lt;&gt;""),TONGHOP!K1125,"")</f>
        <v/>
      </c>
      <c r="B1125" s="9" t="str">
        <f>IF(AND(TONGHOP!O1125="KTHP",TONGHOP!P1125="LT",TONGHOP!J1125="R",TONGHOP!K1125&lt;&gt;""),TONGHOP!L1125,"")</f>
        <v/>
      </c>
      <c r="C1125" s="9" t="str">
        <f>IF(AND(TONGHOP!O1125="KTHP",TONGHOP!P1125="TN",TONGHOP!J1125="R",TONGHOP!K1125&lt;&gt;""),TONGHOP!K1125,"")</f>
        <v/>
      </c>
      <c r="D1125" s="9" t="str">
        <f>IF(AND(TONGHOP!O1125="KTHP",TONGHOP!P1125="TN",TONGHOP!J1125="R",TONGHOP!K1125&lt;&gt;""),TONGHOP!L1125,"")</f>
        <v/>
      </c>
      <c r="E1125" s="9" t="str">
        <f>IF(AND(TONGHOP!O1125="ThiTN",TONGHOP!P1125="LT",TONGHOP!J1125="R",TONGHOP!K1125&lt;&gt;""),TONGHOP!K1125,"")</f>
        <v/>
      </c>
      <c r="F1125" s="9" t="str">
        <f>IF(AND(TONGHOP!O1125="ThiTN",TONGHOP!P1125="LT",TONGHOP!J1125="R",TONGHOP!K1125&lt;&gt;""),TONGHOP!L1125,"")</f>
        <v/>
      </c>
      <c r="G1125" s="9" t="str">
        <f>IF(AND(TONGHOP!O1125="ThiTN",TONGHOP!P1125="TH",TONGHOP!J1125="R",TONGHOP!K1125&lt;&gt;""),TONGHOP!K1125,"")</f>
        <v/>
      </c>
      <c r="H1125" s="9" t="str">
        <f>IF(AND(TONGHOP!O1125="ThiTN",TONGHOP!P1125="TH",TONGHOP!J1125="R",TONGHOP!K1125&lt;&gt;""),TONGHOP!L1125,"")</f>
        <v/>
      </c>
    </row>
    <row r="1126" spans="1:8">
      <c r="A1126" s="9" t="str">
        <f>IF(AND(TONGHOP!O1126="KTHP",TONGHOP!P1126="LT",TONGHOP!J1126="R",TONGHOP!K1126&lt;&gt;""),TONGHOP!K1126,"")</f>
        <v/>
      </c>
      <c r="B1126" s="9" t="str">
        <f>IF(AND(TONGHOP!O1126="KTHP",TONGHOP!P1126="LT",TONGHOP!J1126="R",TONGHOP!K1126&lt;&gt;""),TONGHOP!L1126,"")</f>
        <v/>
      </c>
      <c r="C1126" s="9" t="str">
        <f>IF(AND(TONGHOP!O1126="KTHP",TONGHOP!P1126="TN",TONGHOP!J1126="R",TONGHOP!K1126&lt;&gt;""),TONGHOP!K1126,"")</f>
        <v/>
      </c>
      <c r="D1126" s="9" t="str">
        <f>IF(AND(TONGHOP!O1126="KTHP",TONGHOP!P1126="TN",TONGHOP!J1126="R",TONGHOP!K1126&lt;&gt;""),TONGHOP!L1126,"")</f>
        <v/>
      </c>
      <c r="E1126" s="9" t="str">
        <f>IF(AND(TONGHOP!O1126="ThiTN",TONGHOP!P1126="LT",TONGHOP!J1126="R",TONGHOP!K1126&lt;&gt;""),TONGHOP!K1126,"")</f>
        <v/>
      </c>
      <c r="F1126" s="9" t="str">
        <f>IF(AND(TONGHOP!O1126="ThiTN",TONGHOP!P1126="LT",TONGHOP!J1126="R",TONGHOP!K1126&lt;&gt;""),TONGHOP!L1126,"")</f>
        <v/>
      </c>
      <c r="G1126" s="9" t="str">
        <f>IF(AND(TONGHOP!O1126="ThiTN",TONGHOP!P1126="TH",TONGHOP!J1126="R",TONGHOP!K1126&lt;&gt;""),TONGHOP!K1126,"")</f>
        <v/>
      </c>
      <c r="H1126" s="9" t="str">
        <f>IF(AND(TONGHOP!O1126="ThiTN",TONGHOP!P1126="TH",TONGHOP!J1126="R",TONGHOP!K1126&lt;&gt;""),TONGHOP!L1126,"")</f>
        <v/>
      </c>
    </row>
    <row r="1127" spans="1:8">
      <c r="A1127" s="9" t="str">
        <f>IF(AND(TONGHOP!O1127="KTHP",TONGHOP!P1127="LT",TONGHOP!J1127="R",TONGHOP!K1127&lt;&gt;""),TONGHOP!K1127,"")</f>
        <v/>
      </c>
      <c r="B1127" s="9" t="str">
        <f>IF(AND(TONGHOP!O1127="KTHP",TONGHOP!P1127="LT",TONGHOP!J1127="R",TONGHOP!K1127&lt;&gt;""),TONGHOP!L1127,"")</f>
        <v/>
      </c>
      <c r="C1127" s="9" t="str">
        <f>IF(AND(TONGHOP!O1127="KTHP",TONGHOP!P1127="TN",TONGHOP!J1127="R",TONGHOP!K1127&lt;&gt;""),TONGHOP!K1127,"")</f>
        <v/>
      </c>
      <c r="D1127" s="9" t="str">
        <f>IF(AND(TONGHOP!O1127="KTHP",TONGHOP!P1127="TN",TONGHOP!J1127="R",TONGHOP!K1127&lt;&gt;""),TONGHOP!L1127,"")</f>
        <v/>
      </c>
      <c r="E1127" s="9" t="str">
        <f>IF(AND(TONGHOP!O1127="ThiTN",TONGHOP!P1127="LT",TONGHOP!J1127="R",TONGHOP!K1127&lt;&gt;""),TONGHOP!K1127,"")</f>
        <v/>
      </c>
      <c r="F1127" s="9" t="str">
        <f>IF(AND(TONGHOP!O1127="ThiTN",TONGHOP!P1127="LT",TONGHOP!J1127="R",TONGHOP!K1127&lt;&gt;""),TONGHOP!L1127,"")</f>
        <v/>
      </c>
      <c r="G1127" s="9" t="str">
        <f>IF(AND(TONGHOP!O1127="ThiTN",TONGHOP!P1127="TH",TONGHOP!J1127="R",TONGHOP!K1127&lt;&gt;""),TONGHOP!K1127,"")</f>
        <v/>
      </c>
      <c r="H1127" s="9" t="str">
        <f>IF(AND(TONGHOP!O1127="ThiTN",TONGHOP!P1127="TH",TONGHOP!J1127="R",TONGHOP!K1127&lt;&gt;""),TONGHOP!L1127,"")</f>
        <v/>
      </c>
    </row>
    <row r="1128" spans="1:8">
      <c r="A1128" s="9" t="str">
        <f>IF(AND(TONGHOP!O1128="KTHP",TONGHOP!P1128="LT",TONGHOP!J1128="R",TONGHOP!K1128&lt;&gt;""),TONGHOP!K1128,"")</f>
        <v/>
      </c>
      <c r="B1128" s="9" t="str">
        <f>IF(AND(TONGHOP!O1128="KTHP",TONGHOP!P1128="LT",TONGHOP!J1128="R",TONGHOP!K1128&lt;&gt;""),TONGHOP!L1128,"")</f>
        <v/>
      </c>
      <c r="C1128" s="9" t="str">
        <f>IF(AND(TONGHOP!O1128="KTHP",TONGHOP!P1128="TN",TONGHOP!J1128="R",TONGHOP!K1128&lt;&gt;""),TONGHOP!K1128,"")</f>
        <v/>
      </c>
      <c r="D1128" s="9" t="str">
        <f>IF(AND(TONGHOP!O1128="KTHP",TONGHOP!P1128="TN",TONGHOP!J1128="R",TONGHOP!K1128&lt;&gt;""),TONGHOP!L1128,"")</f>
        <v/>
      </c>
      <c r="E1128" s="9" t="str">
        <f>IF(AND(TONGHOP!O1128="ThiTN",TONGHOP!P1128="LT",TONGHOP!J1128="R",TONGHOP!K1128&lt;&gt;""),TONGHOP!K1128,"")</f>
        <v/>
      </c>
      <c r="F1128" s="9" t="str">
        <f>IF(AND(TONGHOP!O1128="ThiTN",TONGHOP!P1128="LT",TONGHOP!J1128="R",TONGHOP!K1128&lt;&gt;""),TONGHOP!L1128,"")</f>
        <v/>
      </c>
      <c r="G1128" s="9" t="str">
        <f>IF(AND(TONGHOP!O1128="ThiTN",TONGHOP!P1128="TH",TONGHOP!J1128="R",TONGHOP!K1128&lt;&gt;""),TONGHOP!K1128,"")</f>
        <v/>
      </c>
      <c r="H1128" s="9" t="str">
        <f>IF(AND(TONGHOP!O1128="ThiTN",TONGHOP!P1128="TH",TONGHOP!J1128="R",TONGHOP!K1128&lt;&gt;""),TONGHOP!L1128,"")</f>
        <v/>
      </c>
    </row>
    <row r="1129" spans="1:8">
      <c r="A1129" s="9" t="str">
        <f>IF(AND(TONGHOP!O1129="KTHP",TONGHOP!P1129="LT",TONGHOP!J1129="R",TONGHOP!K1129&lt;&gt;""),TONGHOP!K1129,"")</f>
        <v/>
      </c>
      <c r="B1129" s="9" t="str">
        <f>IF(AND(TONGHOP!O1129="KTHP",TONGHOP!P1129="LT",TONGHOP!J1129="R",TONGHOP!K1129&lt;&gt;""),TONGHOP!L1129,"")</f>
        <v/>
      </c>
      <c r="C1129" s="9" t="str">
        <f>IF(AND(TONGHOP!O1129="KTHP",TONGHOP!P1129="TN",TONGHOP!J1129="R",TONGHOP!K1129&lt;&gt;""),TONGHOP!K1129,"")</f>
        <v/>
      </c>
      <c r="D1129" s="9" t="str">
        <f>IF(AND(TONGHOP!O1129="KTHP",TONGHOP!P1129="TN",TONGHOP!J1129="R",TONGHOP!K1129&lt;&gt;""),TONGHOP!L1129,"")</f>
        <v/>
      </c>
      <c r="E1129" s="9" t="str">
        <f>IF(AND(TONGHOP!O1129="ThiTN",TONGHOP!P1129="LT",TONGHOP!J1129="R",TONGHOP!K1129&lt;&gt;""),TONGHOP!K1129,"")</f>
        <v/>
      </c>
      <c r="F1129" s="9" t="str">
        <f>IF(AND(TONGHOP!O1129="ThiTN",TONGHOP!P1129="LT",TONGHOP!J1129="R",TONGHOP!K1129&lt;&gt;""),TONGHOP!L1129,"")</f>
        <v/>
      </c>
      <c r="G1129" s="9" t="str">
        <f>IF(AND(TONGHOP!O1129="ThiTN",TONGHOP!P1129="TH",TONGHOP!J1129="R",TONGHOP!K1129&lt;&gt;""),TONGHOP!K1129,"")</f>
        <v/>
      </c>
      <c r="H1129" s="9" t="str">
        <f>IF(AND(TONGHOP!O1129="ThiTN",TONGHOP!P1129="TH",TONGHOP!J1129="R",TONGHOP!K1129&lt;&gt;""),TONGHOP!L1129,"")</f>
        <v/>
      </c>
    </row>
    <row r="1130" spans="1:8">
      <c r="A1130" s="9" t="str">
        <f>IF(AND(TONGHOP!O1130="KTHP",TONGHOP!P1130="LT",TONGHOP!J1130="R",TONGHOP!K1130&lt;&gt;""),TONGHOP!K1130,"")</f>
        <v/>
      </c>
      <c r="B1130" s="9" t="str">
        <f>IF(AND(TONGHOP!O1130="KTHP",TONGHOP!P1130="LT",TONGHOP!J1130="R",TONGHOP!K1130&lt;&gt;""),TONGHOP!L1130,"")</f>
        <v/>
      </c>
      <c r="C1130" s="9" t="str">
        <f>IF(AND(TONGHOP!O1130="KTHP",TONGHOP!P1130="TN",TONGHOP!J1130="R",TONGHOP!K1130&lt;&gt;""),TONGHOP!K1130,"")</f>
        <v/>
      </c>
      <c r="D1130" s="9" t="str">
        <f>IF(AND(TONGHOP!O1130="KTHP",TONGHOP!P1130="TN",TONGHOP!J1130="R",TONGHOP!K1130&lt;&gt;""),TONGHOP!L1130,"")</f>
        <v/>
      </c>
      <c r="E1130" s="9" t="str">
        <f>IF(AND(TONGHOP!O1130="ThiTN",TONGHOP!P1130="LT",TONGHOP!J1130="R",TONGHOP!K1130&lt;&gt;""),TONGHOP!K1130,"")</f>
        <v/>
      </c>
      <c r="F1130" s="9" t="str">
        <f>IF(AND(TONGHOP!O1130="ThiTN",TONGHOP!P1130="LT",TONGHOP!J1130="R",TONGHOP!K1130&lt;&gt;""),TONGHOP!L1130,"")</f>
        <v/>
      </c>
      <c r="G1130" s="9" t="str">
        <f>IF(AND(TONGHOP!O1130="ThiTN",TONGHOP!P1130="TH",TONGHOP!J1130="R",TONGHOP!K1130&lt;&gt;""),TONGHOP!K1130,"")</f>
        <v/>
      </c>
      <c r="H1130" s="9" t="str">
        <f>IF(AND(TONGHOP!O1130="ThiTN",TONGHOP!P1130="TH",TONGHOP!J1130="R",TONGHOP!K1130&lt;&gt;""),TONGHOP!L1130,"")</f>
        <v/>
      </c>
    </row>
    <row r="1131" spans="1:8">
      <c r="A1131" s="9" t="str">
        <f>IF(AND(TONGHOP!O1131="KTHP",TONGHOP!P1131="LT",TONGHOP!J1131="R",TONGHOP!K1131&lt;&gt;""),TONGHOP!K1131,"")</f>
        <v/>
      </c>
      <c r="B1131" s="9" t="str">
        <f>IF(AND(TONGHOP!O1131="KTHP",TONGHOP!P1131="LT",TONGHOP!J1131="R",TONGHOP!K1131&lt;&gt;""),TONGHOP!L1131,"")</f>
        <v/>
      </c>
      <c r="C1131" s="9" t="str">
        <f>IF(AND(TONGHOP!O1131="KTHP",TONGHOP!P1131="TN",TONGHOP!J1131="R",TONGHOP!K1131&lt;&gt;""),TONGHOP!K1131,"")</f>
        <v/>
      </c>
      <c r="D1131" s="9" t="str">
        <f>IF(AND(TONGHOP!O1131="KTHP",TONGHOP!P1131="TN",TONGHOP!J1131="R",TONGHOP!K1131&lt;&gt;""),TONGHOP!L1131,"")</f>
        <v/>
      </c>
      <c r="E1131" s="9" t="str">
        <f>IF(AND(TONGHOP!O1131="ThiTN",TONGHOP!P1131="LT",TONGHOP!J1131="R",TONGHOP!K1131&lt;&gt;""),TONGHOP!K1131,"")</f>
        <v/>
      </c>
      <c r="F1131" s="9" t="str">
        <f>IF(AND(TONGHOP!O1131="ThiTN",TONGHOP!P1131="LT",TONGHOP!J1131="R",TONGHOP!K1131&lt;&gt;""),TONGHOP!L1131,"")</f>
        <v/>
      </c>
      <c r="G1131" s="9" t="str">
        <f>IF(AND(TONGHOP!O1131="ThiTN",TONGHOP!P1131="TH",TONGHOP!J1131="R",TONGHOP!K1131&lt;&gt;""),TONGHOP!K1131,"")</f>
        <v/>
      </c>
      <c r="H1131" s="9" t="str">
        <f>IF(AND(TONGHOP!O1131="ThiTN",TONGHOP!P1131="TH",TONGHOP!J1131="R",TONGHOP!K1131&lt;&gt;""),TONGHOP!L1131,"")</f>
        <v/>
      </c>
    </row>
    <row r="1132" spans="1:8">
      <c r="A1132" s="9" t="str">
        <f>IF(AND(TONGHOP!O1132="KTHP",TONGHOP!P1132="LT",TONGHOP!J1132="R",TONGHOP!K1132&lt;&gt;""),TONGHOP!K1132,"")</f>
        <v/>
      </c>
      <c r="B1132" s="9" t="str">
        <f>IF(AND(TONGHOP!O1132="KTHP",TONGHOP!P1132="LT",TONGHOP!J1132="R",TONGHOP!K1132&lt;&gt;""),TONGHOP!L1132,"")</f>
        <v/>
      </c>
      <c r="C1132" s="9" t="str">
        <f>IF(AND(TONGHOP!O1132="KTHP",TONGHOP!P1132="TN",TONGHOP!J1132="R",TONGHOP!K1132&lt;&gt;""),TONGHOP!K1132,"")</f>
        <v/>
      </c>
      <c r="D1132" s="9" t="str">
        <f>IF(AND(TONGHOP!O1132="KTHP",TONGHOP!P1132="TN",TONGHOP!J1132="R",TONGHOP!K1132&lt;&gt;""),TONGHOP!L1132,"")</f>
        <v/>
      </c>
      <c r="E1132" s="9" t="str">
        <f>IF(AND(TONGHOP!O1132="ThiTN",TONGHOP!P1132="LT",TONGHOP!J1132="R",TONGHOP!K1132&lt;&gt;""),TONGHOP!K1132,"")</f>
        <v/>
      </c>
      <c r="F1132" s="9" t="str">
        <f>IF(AND(TONGHOP!O1132="ThiTN",TONGHOP!P1132="LT",TONGHOP!J1132="R",TONGHOP!K1132&lt;&gt;""),TONGHOP!L1132,"")</f>
        <v/>
      </c>
      <c r="G1132" s="9" t="str">
        <f>IF(AND(TONGHOP!O1132="ThiTN",TONGHOP!P1132="TH",TONGHOP!J1132="R",TONGHOP!K1132&lt;&gt;""),TONGHOP!K1132,"")</f>
        <v/>
      </c>
      <c r="H1132" s="9" t="str">
        <f>IF(AND(TONGHOP!O1132="ThiTN",TONGHOP!P1132="TH",TONGHOP!J1132="R",TONGHOP!K1132&lt;&gt;""),TONGHOP!L1132,"")</f>
        <v/>
      </c>
    </row>
    <row r="1133" spans="1:8">
      <c r="A1133" s="9" t="str">
        <f>IF(AND(TONGHOP!O1133="KTHP",TONGHOP!P1133="LT",TONGHOP!J1133="R",TONGHOP!K1133&lt;&gt;""),TONGHOP!K1133,"")</f>
        <v/>
      </c>
      <c r="B1133" s="9" t="str">
        <f>IF(AND(TONGHOP!O1133="KTHP",TONGHOP!P1133="LT",TONGHOP!J1133="R",TONGHOP!K1133&lt;&gt;""),TONGHOP!L1133,"")</f>
        <v/>
      </c>
      <c r="C1133" s="9" t="str">
        <f>IF(AND(TONGHOP!O1133="KTHP",TONGHOP!P1133="TN",TONGHOP!J1133="R",TONGHOP!K1133&lt;&gt;""),TONGHOP!K1133,"")</f>
        <v/>
      </c>
      <c r="D1133" s="9" t="str">
        <f>IF(AND(TONGHOP!O1133="KTHP",TONGHOP!P1133="TN",TONGHOP!J1133="R",TONGHOP!K1133&lt;&gt;""),TONGHOP!L1133,"")</f>
        <v/>
      </c>
      <c r="E1133" s="9" t="str">
        <f>IF(AND(TONGHOP!O1133="ThiTN",TONGHOP!P1133="LT",TONGHOP!J1133="R",TONGHOP!K1133&lt;&gt;""),TONGHOP!K1133,"")</f>
        <v/>
      </c>
      <c r="F1133" s="9" t="str">
        <f>IF(AND(TONGHOP!O1133="ThiTN",TONGHOP!P1133="LT",TONGHOP!J1133="R",TONGHOP!K1133&lt;&gt;""),TONGHOP!L1133,"")</f>
        <v/>
      </c>
      <c r="G1133" s="9" t="str">
        <f>IF(AND(TONGHOP!O1133="ThiTN",TONGHOP!P1133="TH",TONGHOP!J1133="R",TONGHOP!K1133&lt;&gt;""),TONGHOP!K1133,"")</f>
        <v/>
      </c>
      <c r="H1133" s="9" t="str">
        <f>IF(AND(TONGHOP!O1133="ThiTN",TONGHOP!P1133="TH",TONGHOP!J1133="R",TONGHOP!K1133&lt;&gt;""),TONGHOP!L1133,"")</f>
        <v/>
      </c>
    </row>
    <row r="1134" spans="1:8">
      <c r="A1134" s="9" t="str">
        <f>IF(AND(TONGHOP!O1134="KTHP",TONGHOP!P1134="LT",TONGHOP!J1134="R",TONGHOP!K1134&lt;&gt;""),TONGHOP!K1134,"")</f>
        <v/>
      </c>
      <c r="B1134" s="9" t="str">
        <f>IF(AND(TONGHOP!O1134="KTHP",TONGHOP!P1134="LT",TONGHOP!J1134="R",TONGHOP!K1134&lt;&gt;""),TONGHOP!L1134,"")</f>
        <v/>
      </c>
      <c r="C1134" s="9" t="str">
        <f>IF(AND(TONGHOP!O1134="KTHP",TONGHOP!P1134="TN",TONGHOP!J1134="R",TONGHOP!K1134&lt;&gt;""),TONGHOP!K1134,"")</f>
        <v/>
      </c>
      <c r="D1134" s="9" t="str">
        <f>IF(AND(TONGHOP!O1134="KTHP",TONGHOP!P1134="TN",TONGHOP!J1134="R",TONGHOP!K1134&lt;&gt;""),TONGHOP!L1134,"")</f>
        <v/>
      </c>
      <c r="E1134" s="9" t="str">
        <f>IF(AND(TONGHOP!O1134="ThiTN",TONGHOP!P1134="LT",TONGHOP!J1134="R",TONGHOP!K1134&lt;&gt;""),TONGHOP!K1134,"")</f>
        <v/>
      </c>
      <c r="F1134" s="9" t="str">
        <f>IF(AND(TONGHOP!O1134="ThiTN",TONGHOP!P1134="LT",TONGHOP!J1134="R",TONGHOP!K1134&lt;&gt;""),TONGHOP!L1134,"")</f>
        <v/>
      </c>
      <c r="G1134" s="9" t="str">
        <f>IF(AND(TONGHOP!O1134="ThiTN",TONGHOP!P1134="TH",TONGHOP!J1134="R",TONGHOP!K1134&lt;&gt;""),TONGHOP!K1134,"")</f>
        <v/>
      </c>
      <c r="H1134" s="9" t="str">
        <f>IF(AND(TONGHOP!O1134="ThiTN",TONGHOP!P1134="TH",TONGHOP!J1134="R",TONGHOP!K1134&lt;&gt;""),TONGHOP!L1134,"")</f>
        <v/>
      </c>
    </row>
    <row r="1135" spans="1:8">
      <c r="A1135" s="9" t="str">
        <f>IF(AND(TONGHOP!O1135="KTHP",TONGHOP!P1135="LT",TONGHOP!J1135="R",TONGHOP!K1135&lt;&gt;""),TONGHOP!K1135,"")</f>
        <v/>
      </c>
      <c r="B1135" s="9" t="str">
        <f>IF(AND(TONGHOP!O1135="KTHP",TONGHOP!P1135="LT",TONGHOP!J1135="R",TONGHOP!K1135&lt;&gt;""),TONGHOP!L1135,"")</f>
        <v/>
      </c>
      <c r="C1135" s="9" t="str">
        <f>IF(AND(TONGHOP!O1135="KTHP",TONGHOP!P1135="TN",TONGHOP!J1135="R",TONGHOP!K1135&lt;&gt;""),TONGHOP!K1135,"")</f>
        <v/>
      </c>
      <c r="D1135" s="9" t="str">
        <f>IF(AND(TONGHOP!O1135="KTHP",TONGHOP!P1135="TN",TONGHOP!J1135="R",TONGHOP!K1135&lt;&gt;""),TONGHOP!L1135,"")</f>
        <v/>
      </c>
      <c r="E1135" s="9" t="str">
        <f>IF(AND(TONGHOP!O1135="ThiTN",TONGHOP!P1135="LT",TONGHOP!J1135="R",TONGHOP!K1135&lt;&gt;""),TONGHOP!K1135,"")</f>
        <v/>
      </c>
      <c r="F1135" s="9" t="str">
        <f>IF(AND(TONGHOP!O1135="ThiTN",TONGHOP!P1135="LT",TONGHOP!J1135="R",TONGHOP!K1135&lt;&gt;""),TONGHOP!L1135,"")</f>
        <v/>
      </c>
      <c r="G1135" s="9" t="str">
        <f>IF(AND(TONGHOP!O1135="ThiTN",TONGHOP!P1135="TH",TONGHOP!J1135="R",TONGHOP!K1135&lt;&gt;""),TONGHOP!K1135,"")</f>
        <v/>
      </c>
      <c r="H1135" s="9" t="str">
        <f>IF(AND(TONGHOP!O1135="ThiTN",TONGHOP!P1135="TH",TONGHOP!J1135="R",TONGHOP!K1135&lt;&gt;""),TONGHOP!L1135,"")</f>
        <v/>
      </c>
    </row>
    <row r="1136" spans="1:8">
      <c r="A1136" s="9" t="str">
        <f>IF(AND(TONGHOP!O1136="KTHP",TONGHOP!P1136="LT",TONGHOP!J1136="R",TONGHOP!K1136&lt;&gt;""),TONGHOP!K1136,"")</f>
        <v/>
      </c>
      <c r="B1136" s="9" t="str">
        <f>IF(AND(TONGHOP!O1136="KTHP",TONGHOP!P1136="LT",TONGHOP!J1136="R",TONGHOP!K1136&lt;&gt;""),TONGHOP!L1136,"")</f>
        <v/>
      </c>
      <c r="C1136" s="9" t="str">
        <f>IF(AND(TONGHOP!O1136="KTHP",TONGHOP!P1136="TN",TONGHOP!J1136="R",TONGHOP!K1136&lt;&gt;""),TONGHOP!K1136,"")</f>
        <v/>
      </c>
      <c r="D1136" s="9" t="str">
        <f>IF(AND(TONGHOP!O1136="KTHP",TONGHOP!P1136="TN",TONGHOP!J1136="R",TONGHOP!K1136&lt;&gt;""),TONGHOP!L1136,"")</f>
        <v/>
      </c>
      <c r="E1136" s="9" t="str">
        <f>IF(AND(TONGHOP!O1136="ThiTN",TONGHOP!P1136="LT",TONGHOP!J1136="R",TONGHOP!K1136&lt;&gt;""),TONGHOP!K1136,"")</f>
        <v/>
      </c>
      <c r="F1136" s="9" t="str">
        <f>IF(AND(TONGHOP!O1136="ThiTN",TONGHOP!P1136="LT",TONGHOP!J1136="R",TONGHOP!K1136&lt;&gt;""),TONGHOP!L1136,"")</f>
        <v/>
      </c>
      <c r="G1136" s="9" t="str">
        <f>IF(AND(TONGHOP!O1136="ThiTN",TONGHOP!P1136="TH",TONGHOP!J1136="R",TONGHOP!K1136&lt;&gt;""),TONGHOP!K1136,"")</f>
        <v/>
      </c>
      <c r="H1136" s="9" t="str">
        <f>IF(AND(TONGHOP!O1136="ThiTN",TONGHOP!P1136="TH",TONGHOP!J1136="R",TONGHOP!K1136&lt;&gt;""),TONGHOP!L1136,"")</f>
        <v/>
      </c>
    </row>
    <row r="1137" spans="1:8">
      <c r="A1137" s="9" t="str">
        <f>IF(AND(TONGHOP!O1137="KTHP",TONGHOP!P1137="LT",TONGHOP!J1137="R",TONGHOP!K1137&lt;&gt;""),TONGHOP!K1137,"")</f>
        <v/>
      </c>
      <c r="B1137" s="9" t="str">
        <f>IF(AND(TONGHOP!O1137="KTHP",TONGHOP!P1137="LT",TONGHOP!J1137="R",TONGHOP!K1137&lt;&gt;""),TONGHOP!L1137,"")</f>
        <v/>
      </c>
      <c r="C1137" s="9" t="str">
        <f>IF(AND(TONGHOP!O1137="KTHP",TONGHOP!P1137="TN",TONGHOP!J1137="R",TONGHOP!K1137&lt;&gt;""),TONGHOP!K1137,"")</f>
        <v/>
      </c>
      <c r="D1137" s="9" t="str">
        <f>IF(AND(TONGHOP!O1137="KTHP",TONGHOP!P1137="TN",TONGHOP!J1137="R",TONGHOP!K1137&lt;&gt;""),TONGHOP!L1137,"")</f>
        <v/>
      </c>
      <c r="E1137" s="9" t="str">
        <f>IF(AND(TONGHOP!O1137="ThiTN",TONGHOP!P1137="LT",TONGHOP!J1137="R",TONGHOP!K1137&lt;&gt;""),TONGHOP!K1137,"")</f>
        <v/>
      </c>
      <c r="F1137" s="9" t="str">
        <f>IF(AND(TONGHOP!O1137="ThiTN",TONGHOP!P1137="LT",TONGHOP!J1137="R",TONGHOP!K1137&lt;&gt;""),TONGHOP!L1137,"")</f>
        <v/>
      </c>
      <c r="G1137" s="9" t="str">
        <f>IF(AND(TONGHOP!O1137="ThiTN",TONGHOP!P1137="TH",TONGHOP!J1137="R",TONGHOP!K1137&lt;&gt;""),TONGHOP!K1137,"")</f>
        <v/>
      </c>
      <c r="H1137" s="9" t="str">
        <f>IF(AND(TONGHOP!O1137="ThiTN",TONGHOP!P1137="TH",TONGHOP!J1137="R",TONGHOP!K1137&lt;&gt;""),TONGHOP!L1137,"")</f>
        <v/>
      </c>
    </row>
    <row r="1138" spans="1:8">
      <c r="A1138" s="9" t="str">
        <f>IF(AND(TONGHOP!O1138="KTHP",TONGHOP!P1138="LT",TONGHOP!J1138="R",TONGHOP!K1138&lt;&gt;""),TONGHOP!K1138,"")</f>
        <v/>
      </c>
      <c r="B1138" s="9" t="str">
        <f>IF(AND(TONGHOP!O1138="KTHP",TONGHOP!P1138="LT",TONGHOP!J1138="R",TONGHOP!K1138&lt;&gt;""),TONGHOP!L1138,"")</f>
        <v/>
      </c>
      <c r="C1138" s="9" t="str">
        <f>IF(AND(TONGHOP!O1138="KTHP",TONGHOP!P1138="TN",TONGHOP!J1138="R",TONGHOP!K1138&lt;&gt;""),TONGHOP!K1138,"")</f>
        <v/>
      </c>
      <c r="D1138" s="9" t="str">
        <f>IF(AND(TONGHOP!O1138="KTHP",TONGHOP!P1138="TN",TONGHOP!J1138="R",TONGHOP!K1138&lt;&gt;""),TONGHOP!L1138,"")</f>
        <v/>
      </c>
      <c r="E1138" s="9" t="str">
        <f>IF(AND(TONGHOP!O1138="ThiTN",TONGHOP!P1138="LT",TONGHOP!J1138="R",TONGHOP!K1138&lt;&gt;""),TONGHOP!K1138,"")</f>
        <v/>
      </c>
      <c r="F1138" s="9" t="str">
        <f>IF(AND(TONGHOP!O1138="ThiTN",TONGHOP!P1138="LT",TONGHOP!J1138="R",TONGHOP!K1138&lt;&gt;""),TONGHOP!L1138,"")</f>
        <v/>
      </c>
      <c r="G1138" s="9" t="str">
        <f>IF(AND(TONGHOP!O1138="ThiTN",TONGHOP!P1138="TH",TONGHOP!J1138="R",TONGHOP!K1138&lt;&gt;""),TONGHOP!K1138,"")</f>
        <v/>
      </c>
      <c r="H1138" s="9" t="str">
        <f>IF(AND(TONGHOP!O1138="ThiTN",TONGHOP!P1138="TH",TONGHOP!J1138="R",TONGHOP!K1138&lt;&gt;""),TONGHOP!L1138,"")</f>
        <v/>
      </c>
    </row>
    <row r="1139" spans="1:8">
      <c r="A1139" s="9" t="str">
        <f>IF(AND(TONGHOP!O1139="KTHP",TONGHOP!P1139="LT",TONGHOP!J1139="R",TONGHOP!K1139&lt;&gt;""),TONGHOP!K1139,"")</f>
        <v/>
      </c>
      <c r="B1139" s="9" t="str">
        <f>IF(AND(TONGHOP!O1139="KTHP",TONGHOP!P1139="LT",TONGHOP!J1139="R",TONGHOP!K1139&lt;&gt;""),TONGHOP!L1139,"")</f>
        <v/>
      </c>
      <c r="C1139" s="9" t="str">
        <f>IF(AND(TONGHOP!O1139="KTHP",TONGHOP!P1139="TN",TONGHOP!J1139="R",TONGHOP!K1139&lt;&gt;""),TONGHOP!K1139,"")</f>
        <v/>
      </c>
      <c r="D1139" s="9" t="str">
        <f>IF(AND(TONGHOP!O1139="KTHP",TONGHOP!P1139="TN",TONGHOP!J1139="R",TONGHOP!K1139&lt;&gt;""),TONGHOP!L1139,"")</f>
        <v/>
      </c>
      <c r="E1139" s="9" t="str">
        <f>IF(AND(TONGHOP!O1139="ThiTN",TONGHOP!P1139="LT",TONGHOP!J1139="R",TONGHOP!K1139&lt;&gt;""),TONGHOP!K1139,"")</f>
        <v/>
      </c>
      <c r="F1139" s="9" t="str">
        <f>IF(AND(TONGHOP!O1139="ThiTN",TONGHOP!P1139="LT",TONGHOP!J1139="R",TONGHOP!K1139&lt;&gt;""),TONGHOP!L1139,"")</f>
        <v/>
      </c>
      <c r="G1139" s="9" t="str">
        <f>IF(AND(TONGHOP!O1139="ThiTN",TONGHOP!P1139="TH",TONGHOP!J1139="R",TONGHOP!K1139&lt;&gt;""),TONGHOP!K1139,"")</f>
        <v/>
      </c>
      <c r="H1139" s="9" t="str">
        <f>IF(AND(TONGHOP!O1139="ThiTN",TONGHOP!P1139="TH",TONGHOP!J1139="R",TONGHOP!K1139&lt;&gt;""),TONGHOP!L1139,"")</f>
        <v/>
      </c>
    </row>
    <row r="1140" spans="1:8">
      <c r="A1140" s="9" t="str">
        <f>IF(AND(TONGHOP!O1140="KTHP",TONGHOP!P1140="LT",TONGHOP!J1140="R",TONGHOP!K1140&lt;&gt;""),TONGHOP!K1140,"")</f>
        <v/>
      </c>
      <c r="B1140" s="9" t="str">
        <f>IF(AND(TONGHOP!O1140="KTHP",TONGHOP!P1140="LT",TONGHOP!J1140="R",TONGHOP!K1140&lt;&gt;""),TONGHOP!L1140,"")</f>
        <v/>
      </c>
      <c r="C1140" s="9" t="str">
        <f>IF(AND(TONGHOP!O1140="KTHP",TONGHOP!P1140="TN",TONGHOP!J1140="R",TONGHOP!K1140&lt;&gt;""),TONGHOP!K1140,"")</f>
        <v/>
      </c>
      <c r="D1140" s="9" t="str">
        <f>IF(AND(TONGHOP!O1140="KTHP",TONGHOP!P1140="TN",TONGHOP!J1140="R",TONGHOP!K1140&lt;&gt;""),TONGHOP!L1140,"")</f>
        <v/>
      </c>
      <c r="E1140" s="9" t="str">
        <f>IF(AND(TONGHOP!O1140="ThiTN",TONGHOP!P1140="LT",TONGHOP!J1140="R",TONGHOP!K1140&lt;&gt;""),TONGHOP!K1140,"")</f>
        <v/>
      </c>
      <c r="F1140" s="9" t="str">
        <f>IF(AND(TONGHOP!O1140="ThiTN",TONGHOP!P1140="LT",TONGHOP!J1140="R",TONGHOP!K1140&lt;&gt;""),TONGHOP!L1140,"")</f>
        <v/>
      </c>
      <c r="G1140" s="9" t="str">
        <f>IF(AND(TONGHOP!O1140="ThiTN",TONGHOP!P1140="TH",TONGHOP!J1140="R",TONGHOP!K1140&lt;&gt;""),TONGHOP!K1140,"")</f>
        <v/>
      </c>
      <c r="H1140" s="9" t="str">
        <f>IF(AND(TONGHOP!O1140="ThiTN",TONGHOP!P1140="TH",TONGHOP!J1140="R",TONGHOP!K1140&lt;&gt;""),TONGHOP!L1140,"")</f>
        <v/>
      </c>
    </row>
    <row r="1141" spans="1:8">
      <c r="A1141" s="9" t="str">
        <f>IF(AND(TONGHOP!O1141="KTHP",TONGHOP!P1141="LT",TONGHOP!J1141="R",TONGHOP!K1141&lt;&gt;""),TONGHOP!K1141,"")</f>
        <v/>
      </c>
      <c r="B1141" s="9" t="str">
        <f>IF(AND(TONGHOP!O1141="KTHP",TONGHOP!P1141="LT",TONGHOP!J1141="R",TONGHOP!K1141&lt;&gt;""),TONGHOP!L1141,"")</f>
        <v/>
      </c>
      <c r="C1141" s="9" t="str">
        <f>IF(AND(TONGHOP!O1141="KTHP",TONGHOP!P1141="TN",TONGHOP!J1141="R",TONGHOP!K1141&lt;&gt;""),TONGHOP!K1141,"")</f>
        <v/>
      </c>
      <c r="D1141" s="9" t="str">
        <f>IF(AND(TONGHOP!O1141="KTHP",TONGHOP!P1141="TN",TONGHOP!J1141="R",TONGHOP!K1141&lt;&gt;""),TONGHOP!L1141,"")</f>
        <v/>
      </c>
      <c r="E1141" s="9" t="str">
        <f>IF(AND(TONGHOP!O1141="ThiTN",TONGHOP!P1141="LT",TONGHOP!J1141="R",TONGHOP!K1141&lt;&gt;""),TONGHOP!K1141,"")</f>
        <v/>
      </c>
      <c r="F1141" s="9" t="str">
        <f>IF(AND(TONGHOP!O1141="ThiTN",TONGHOP!P1141="LT",TONGHOP!J1141="R",TONGHOP!K1141&lt;&gt;""),TONGHOP!L1141,"")</f>
        <v/>
      </c>
      <c r="G1141" s="9" t="str">
        <f>IF(AND(TONGHOP!O1141="ThiTN",TONGHOP!P1141="TH",TONGHOP!J1141="R",TONGHOP!K1141&lt;&gt;""),TONGHOP!K1141,"")</f>
        <v/>
      </c>
      <c r="H1141" s="9" t="str">
        <f>IF(AND(TONGHOP!O1141="ThiTN",TONGHOP!P1141="TH",TONGHOP!J1141="R",TONGHOP!K1141&lt;&gt;""),TONGHOP!L1141,"")</f>
        <v/>
      </c>
    </row>
    <row r="1142" spans="1:8">
      <c r="A1142" s="9" t="str">
        <f>IF(AND(TONGHOP!O1142="KTHP",TONGHOP!P1142="LT",TONGHOP!J1142="R",TONGHOP!K1142&lt;&gt;""),TONGHOP!K1142,"")</f>
        <v/>
      </c>
      <c r="B1142" s="9" t="str">
        <f>IF(AND(TONGHOP!O1142="KTHP",TONGHOP!P1142="LT",TONGHOP!J1142="R",TONGHOP!K1142&lt;&gt;""),TONGHOP!L1142,"")</f>
        <v/>
      </c>
      <c r="C1142" s="9" t="str">
        <f>IF(AND(TONGHOP!O1142="KTHP",TONGHOP!P1142="TN",TONGHOP!J1142="R",TONGHOP!K1142&lt;&gt;""),TONGHOP!K1142,"")</f>
        <v/>
      </c>
      <c r="D1142" s="9" t="str">
        <f>IF(AND(TONGHOP!O1142="KTHP",TONGHOP!P1142="TN",TONGHOP!J1142="R",TONGHOP!K1142&lt;&gt;""),TONGHOP!L1142,"")</f>
        <v/>
      </c>
      <c r="E1142" s="9" t="str">
        <f>IF(AND(TONGHOP!O1142="ThiTN",TONGHOP!P1142="LT",TONGHOP!J1142="R",TONGHOP!K1142&lt;&gt;""),TONGHOP!K1142,"")</f>
        <v/>
      </c>
      <c r="F1142" s="9" t="str">
        <f>IF(AND(TONGHOP!O1142="ThiTN",TONGHOP!P1142="LT",TONGHOP!J1142="R",TONGHOP!K1142&lt;&gt;""),TONGHOP!L1142,"")</f>
        <v/>
      </c>
      <c r="G1142" s="9" t="str">
        <f>IF(AND(TONGHOP!O1142="ThiTN",TONGHOP!P1142="TH",TONGHOP!J1142="R",TONGHOP!K1142&lt;&gt;""),TONGHOP!K1142,"")</f>
        <v/>
      </c>
      <c r="H1142" s="9" t="str">
        <f>IF(AND(TONGHOP!O1142="ThiTN",TONGHOP!P1142="TH",TONGHOP!J1142="R",TONGHOP!K1142&lt;&gt;""),TONGHOP!L1142,"")</f>
        <v/>
      </c>
    </row>
    <row r="1143" spans="1:8">
      <c r="A1143" s="9" t="str">
        <f>IF(AND(TONGHOP!O1143="KTHP",TONGHOP!P1143="LT",TONGHOP!J1143="R",TONGHOP!K1143&lt;&gt;""),TONGHOP!K1143,"")</f>
        <v/>
      </c>
      <c r="B1143" s="9" t="str">
        <f>IF(AND(TONGHOP!O1143="KTHP",TONGHOP!P1143="LT",TONGHOP!J1143="R",TONGHOP!K1143&lt;&gt;""),TONGHOP!L1143,"")</f>
        <v/>
      </c>
      <c r="C1143" s="9" t="str">
        <f>IF(AND(TONGHOP!O1143="KTHP",TONGHOP!P1143="TN",TONGHOP!J1143="R",TONGHOP!K1143&lt;&gt;""),TONGHOP!K1143,"")</f>
        <v/>
      </c>
      <c r="D1143" s="9" t="str">
        <f>IF(AND(TONGHOP!O1143="KTHP",TONGHOP!P1143="TN",TONGHOP!J1143="R",TONGHOP!K1143&lt;&gt;""),TONGHOP!L1143,"")</f>
        <v/>
      </c>
      <c r="E1143" s="9" t="str">
        <f>IF(AND(TONGHOP!O1143="ThiTN",TONGHOP!P1143="LT",TONGHOP!J1143="R",TONGHOP!K1143&lt;&gt;""),TONGHOP!K1143,"")</f>
        <v/>
      </c>
      <c r="F1143" s="9" t="str">
        <f>IF(AND(TONGHOP!O1143="ThiTN",TONGHOP!P1143="LT",TONGHOP!J1143="R",TONGHOP!K1143&lt;&gt;""),TONGHOP!L1143,"")</f>
        <v/>
      </c>
      <c r="G1143" s="9" t="str">
        <f>IF(AND(TONGHOP!O1143="ThiTN",TONGHOP!P1143="TH",TONGHOP!J1143="R",TONGHOP!K1143&lt;&gt;""),TONGHOP!K1143,"")</f>
        <v/>
      </c>
      <c r="H1143" s="9" t="str">
        <f>IF(AND(TONGHOP!O1143="ThiTN",TONGHOP!P1143="TH",TONGHOP!J1143="R",TONGHOP!K1143&lt;&gt;""),TONGHOP!L1143,"")</f>
        <v/>
      </c>
    </row>
    <row r="1144" spans="1:8">
      <c r="A1144" s="9" t="str">
        <f>IF(AND(TONGHOP!O1144="KTHP",TONGHOP!P1144="LT",TONGHOP!J1144="R",TONGHOP!K1144&lt;&gt;""),TONGHOP!K1144,"")</f>
        <v/>
      </c>
      <c r="B1144" s="9" t="str">
        <f>IF(AND(TONGHOP!O1144="KTHP",TONGHOP!P1144="LT",TONGHOP!J1144="R",TONGHOP!K1144&lt;&gt;""),TONGHOP!L1144,"")</f>
        <v/>
      </c>
      <c r="C1144" s="9" t="str">
        <f>IF(AND(TONGHOP!O1144="KTHP",TONGHOP!P1144="TN",TONGHOP!J1144="R",TONGHOP!K1144&lt;&gt;""),TONGHOP!K1144,"")</f>
        <v/>
      </c>
      <c r="D1144" s="9" t="str">
        <f>IF(AND(TONGHOP!O1144="KTHP",TONGHOP!P1144="TN",TONGHOP!J1144="R",TONGHOP!K1144&lt;&gt;""),TONGHOP!L1144,"")</f>
        <v/>
      </c>
      <c r="E1144" s="9" t="str">
        <f>IF(AND(TONGHOP!O1144="ThiTN",TONGHOP!P1144="LT",TONGHOP!J1144="R",TONGHOP!K1144&lt;&gt;""),TONGHOP!K1144,"")</f>
        <v/>
      </c>
      <c r="F1144" s="9" t="str">
        <f>IF(AND(TONGHOP!O1144="ThiTN",TONGHOP!P1144="LT",TONGHOP!J1144="R",TONGHOP!K1144&lt;&gt;""),TONGHOP!L1144,"")</f>
        <v/>
      </c>
      <c r="G1144" s="9" t="str">
        <f>IF(AND(TONGHOP!O1144="ThiTN",TONGHOP!P1144="TH",TONGHOP!J1144="R",TONGHOP!K1144&lt;&gt;""),TONGHOP!K1144,"")</f>
        <v/>
      </c>
      <c r="H1144" s="9" t="str">
        <f>IF(AND(TONGHOP!O1144="ThiTN",TONGHOP!P1144="TH",TONGHOP!J1144="R",TONGHOP!K1144&lt;&gt;""),TONGHOP!L1144,"")</f>
        <v/>
      </c>
    </row>
    <row r="1145" spans="1:8">
      <c r="A1145" s="9" t="str">
        <f>IF(AND(TONGHOP!O1145="KTHP",TONGHOP!P1145="LT",TONGHOP!J1145="R",TONGHOP!K1145&lt;&gt;""),TONGHOP!K1145,"")</f>
        <v/>
      </c>
      <c r="B1145" s="9" t="str">
        <f>IF(AND(TONGHOP!O1145="KTHP",TONGHOP!P1145="LT",TONGHOP!J1145="R",TONGHOP!K1145&lt;&gt;""),TONGHOP!L1145,"")</f>
        <v/>
      </c>
      <c r="C1145" s="9" t="str">
        <f>IF(AND(TONGHOP!O1145="KTHP",TONGHOP!P1145="TN",TONGHOP!J1145="R",TONGHOP!K1145&lt;&gt;""),TONGHOP!K1145,"")</f>
        <v/>
      </c>
      <c r="D1145" s="9" t="str">
        <f>IF(AND(TONGHOP!O1145="KTHP",TONGHOP!P1145="TN",TONGHOP!J1145="R",TONGHOP!K1145&lt;&gt;""),TONGHOP!L1145,"")</f>
        <v/>
      </c>
      <c r="E1145" s="9" t="str">
        <f>IF(AND(TONGHOP!O1145="ThiTN",TONGHOP!P1145="LT",TONGHOP!J1145="R",TONGHOP!K1145&lt;&gt;""),TONGHOP!K1145,"")</f>
        <v/>
      </c>
      <c r="F1145" s="9" t="str">
        <f>IF(AND(TONGHOP!O1145="ThiTN",TONGHOP!P1145="LT",TONGHOP!J1145="R",TONGHOP!K1145&lt;&gt;""),TONGHOP!L1145,"")</f>
        <v/>
      </c>
      <c r="G1145" s="9" t="str">
        <f>IF(AND(TONGHOP!O1145="ThiTN",TONGHOP!P1145="TH",TONGHOP!J1145="R",TONGHOP!K1145&lt;&gt;""),TONGHOP!K1145,"")</f>
        <v/>
      </c>
      <c r="H1145" s="9" t="str">
        <f>IF(AND(TONGHOP!O1145="ThiTN",TONGHOP!P1145="TH",TONGHOP!J1145="R",TONGHOP!K1145&lt;&gt;""),TONGHOP!L1145,"")</f>
        <v/>
      </c>
    </row>
    <row r="1146" spans="1:8">
      <c r="A1146" s="9" t="str">
        <f>IF(AND(TONGHOP!O1146="KTHP",TONGHOP!P1146="LT",TONGHOP!J1146="R",TONGHOP!K1146&lt;&gt;""),TONGHOP!K1146,"")</f>
        <v/>
      </c>
      <c r="B1146" s="9" t="str">
        <f>IF(AND(TONGHOP!O1146="KTHP",TONGHOP!P1146="LT",TONGHOP!J1146="R",TONGHOP!K1146&lt;&gt;""),TONGHOP!L1146,"")</f>
        <v/>
      </c>
      <c r="C1146" s="9" t="str">
        <f>IF(AND(TONGHOP!O1146="KTHP",TONGHOP!P1146="TN",TONGHOP!J1146="R",TONGHOP!K1146&lt;&gt;""),TONGHOP!K1146,"")</f>
        <v/>
      </c>
      <c r="D1146" s="9" t="str">
        <f>IF(AND(TONGHOP!O1146="KTHP",TONGHOP!P1146="TN",TONGHOP!J1146="R",TONGHOP!K1146&lt;&gt;""),TONGHOP!L1146,"")</f>
        <v/>
      </c>
      <c r="E1146" s="9" t="str">
        <f>IF(AND(TONGHOP!O1146="ThiTN",TONGHOP!P1146="LT",TONGHOP!J1146="R",TONGHOP!K1146&lt;&gt;""),TONGHOP!K1146,"")</f>
        <v/>
      </c>
      <c r="F1146" s="9" t="str">
        <f>IF(AND(TONGHOP!O1146="ThiTN",TONGHOP!P1146="LT",TONGHOP!J1146="R",TONGHOP!K1146&lt;&gt;""),TONGHOP!L1146,"")</f>
        <v/>
      </c>
      <c r="G1146" s="9" t="str">
        <f>IF(AND(TONGHOP!O1146="ThiTN",TONGHOP!P1146="TH",TONGHOP!J1146="R",TONGHOP!K1146&lt;&gt;""),TONGHOP!K1146,"")</f>
        <v/>
      </c>
      <c r="H1146" s="9" t="str">
        <f>IF(AND(TONGHOP!O1146="ThiTN",TONGHOP!P1146="TH",TONGHOP!J1146="R",TONGHOP!K1146&lt;&gt;""),TONGHOP!L1146,"")</f>
        <v/>
      </c>
    </row>
    <row r="1147" spans="1:8">
      <c r="A1147" s="9" t="str">
        <f>IF(AND(TONGHOP!O1147="KTHP",TONGHOP!P1147="LT",TONGHOP!J1147="R",TONGHOP!K1147&lt;&gt;""),TONGHOP!K1147,"")</f>
        <v/>
      </c>
      <c r="B1147" s="9" t="str">
        <f>IF(AND(TONGHOP!O1147="KTHP",TONGHOP!P1147="LT",TONGHOP!J1147="R",TONGHOP!K1147&lt;&gt;""),TONGHOP!L1147,"")</f>
        <v/>
      </c>
      <c r="C1147" s="9" t="str">
        <f>IF(AND(TONGHOP!O1147="KTHP",TONGHOP!P1147="TN",TONGHOP!J1147="R",TONGHOP!K1147&lt;&gt;""),TONGHOP!K1147,"")</f>
        <v/>
      </c>
      <c r="D1147" s="9" t="str">
        <f>IF(AND(TONGHOP!O1147="KTHP",TONGHOP!P1147="TN",TONGHOP!J1147="R",TONGHOP!K1147&lt;&gt;""),TONGHOP!L1147,"")</f>
        <v/>
      </c>
      <c r="E1147" s="9" t="str">
        <f>IF(AND(TONGHOP!O1147="ThiTN",TONGHOP!P1147="LT",TONGHOP!J1147="R",TONGHOP!K1147&lt;&gt;""),TONGHOP!K1147,"")</f>
        <v/>
      </c>
      <c r="F1147" s="9" t="str">
        <f>IF(AND(TONGHOP!O1147="ThiTN",TONGHOP!P1147="LT",TONGHOP!J1147="R",TONGHOP!K1147&lt;&gt;""),TONGHOP!L1147,"")</f>
        <v/>
      </c>
      <c r="G1147" s="9" t="str">
        <f>IF(AND(TONGHOP!O1147="ThiTN",TONGHOP!P1147="TH",TONGHOP!J1147="R",TONGHOP!K1147&lt;&gt;""),TONGHOP!K1147,"")</f>
        <v/>
      </c>
      <c r="H1147" s="9" t="str">
        <f>IF(AND(TONGHOP!O1147="ThiTN",TONGHOP!P1147="TH",TONGHOP!J1147="R",TONGHOP!K1147&lt;&gt;""),TONGHOP!L1147,"")</f>
        <v/>
      </c>
    </row>
    <row r="1148" spans="1:8">
      <c r="A1148" s="9" t="str">
        <f>IF(AND(TONGHOP!O1148="KTHP",TONGHOP!P1148="LT",TONGHOP!J1148="R",TONGHOP!K1148&lt;&gt;""),TONGHOP!K1148,"")</f>
        <v/>
      </c>
      <c r="B1148" s="9" t="str">
        <f>IF(AND(TONGHOP!O1148="KTHP",TONGHOP!P1148="LT",TONGHOP!J1148="R",TONGHOP!K1148&lt;&gt;""),TONGHOP!L1148,"")</f>
        <v/>
      </c>
      <c r="C1148" s="9" t="str">
        <f>IF(AND(TONGHOP!O1148="KTHP",TONGHOP!P1148="TN",TONGHOP!J1148="R",TONGHOP!K1148&lt;&gt;""),TONGHOP!K1148,"")</f>
        <v/>
      </c>
      <c r="D1148" s="9" t="str">
        <f>IF(AND(TONGHOP!O1148="KTHP",TONGHOP!P1148="TN",TONGHOP!J1148="R",TONGHOP!K1148&lt;&gt;""),TONGHOP!L1148,"")</f>
        <v/>
      </c>
      <c r="E1148" s="9" t="str">
        <f>IF(AND(TONGHOP!O1148="ThiTN",TONGHOP!P1148="LT",TONGHOP!J1148="R",TONGHOP!K1148&lt;&gt;""),TONGHOP!K1148,"")</f>
        <v/>
      </c>
      <c r="F1148" s="9" t="str">
        <f>IF(AND(TONGHOP!O1148="ThiTN",TONGHOP!P1148="LT",TONGHOP!J1148="R",TONGHOP!K1148&lt;&gt;""),TONGHOP!L1148,"")</f>
        <v/>
      </c>
      <c r="G1148" s="9" t="str">
        <f>IF(AND(TONGHOP!O1148="ThiTN",TONGHOP!P1148="TH",TONGHOP!J1148="R",TONGHOP!K1148&lt;&gt;""),TONGHOP!K1148,"")</f>
        <v/>
      </c>
      <c r="H1148" s="9" t="str">
        <f>IF(AND(TONGHOP!O1148="ThiTN",TONGHOP!P1148="TH",TONGHOP!J1148="R",TONGHOP!K1148&lt;&gt;""),TONGHOP!L1148,"")</f>
        <v/>
      </c>
    </row>
    <row r="1149" spans="1:8">
      <c r="A1149" s="9" t="str">
        <f>IF(AND(TONGHOP!O1149="KTHP",TONGHOP!P1149="LT",TONGHOP!J1149="R",TONGHOP!K1149&lt;&gt;""),TONGHOP!K1149,"")</f>
        <v/>
      </c>
      <c r="B1149" s="9" t="str">
        <f>IF(AND(TONGHOP!O1149="KTHP",TONGHOP!P1149="LT",TONGHOP!J1149="R",TONGHOP!K1149&lt;&gt;""),TONGHOP!L1149,"")</f>
        <v/>
      </c>
      <c r="C1149" s="9" t="str">
        <f>IF(AND(TONGHOP!O1149="KTHP",TONGHOP!P1149="TN",TONGHOP!J1149="R",TONGHOP!K1149&lt;&gt;""),TONGHOP!K1149,"")</f>
        <v/>
      </c>
      <c r="D1149" s="9" t="str">
        <f>IF(AND(TONGHOP!O1149="KTHP",TONGHOP!P1149="TN",TONGHOP!J1149="R",TONGHOP!K1149&lt;&gt;""),TONGHOP!L1149,"")</f>
        <v/>
      </c>
      <c r="E1149" s="9" t="str">
        <f>IF(AND(TONGHOP!O1149="ThiTN",TONGHOP!P1149="LT",TONGHOP!J1149="R",TONGHOP!K1149&lt;&gt;""),TONGHOP!K1149,"")</f>
        <v/>
      </c>
      <c r="F1149" s="9" t="str">
        <f>IF(AND(TONGHOP!O1149="ThiTN",TONGHOP!P1149="LT",TONGHOP!J1149="R",TONGHOP!K1149&lt;&gt;""),TONGHOP!L1149,"")</f>
        <v/>
      </c>
      <c r="G1149" s="9" t="str">
        <f>IF(AND(TONGHOP!O1149="ThiTN",TONGHOP!P1149="TH",TONGHOP!J1149="R",TONGHOP!K1149&lt;&gt;""),TONGHOP!K1149,"")</f>
        <v/>
      </c>
      <c r="H1149" s="9" t="str">
        <f>IF(AND(TONGHOP!O1149="ThiTN",TONGHOP!P1149="TH",TONGHOP!J1149="R",TONGHOP!K1149&lt;&gt;""),TONGHOP!L1149,"")</f>
        <v/>
      </c>
    </row>
    <row r="1150" spans="1:8">
      <c r="A1150" s="9" t="str">
        <f>IF(AND(TONGHOP!O1150="KTHP",TONGHOP!P1150="LT",TONGHOP!J1150="R",TONGHOP!K1150&lt;&gt;""),TONGHOP!K1150,"")</f>
        <v/>
      </c>
      <c r="B1150" s="9" t="str">
        <f>IF(AND(TONGHOP!O1150="KTHP",TONGHOP!P1150="LT",TONGHOP!J1150="R",TONGHOP!K1150&lt;&gt;""),TONGHOP!L1150,"")</f>
        <v/>
      </c>
      <c r="C1150" s="9" t="str">
        <f>IF(AND(TONGHOP!O1150="KTHP",TONGHOP!P1150="TN",TONGHOP!J1150="R",TONGHOP!K1150&lt;&gt;""),TONGHOP!K1150,"")</f>
        <v/>
      </c>
      <c r="D1150" s="9" t="str">
        <f>IF(AND(TONGHOP!O1150="KTHP",TONGHOP!P1150="TN",TONGHOP!J1150="R",TONGHOP!K1150&lt;&gt;""),TONGHOP!L1150,"")</f>
        <v/>
      </c>
      <c r="E1150" s="9" t="str">
        <f>IF(AND(TONGHOP!O1150="ThiTN",TONGHOP!P1150="LT",TONGHOP!J1150="R",TONGHOP!K1150&lt;&gt;""),TONGHOP!K1150,"")</f>
        <v/>
      </c>
      <c r="F1150" s="9" t="str">
        <f>IF(AND(TONGHOP!O1150="ThiTN",TONGHOP!P1150="LT",TONGHOP!J1150="R",TONGHOP!K1150&lt;&gt;""),TONGHOP!L1150,"")</f>
        <v/>
      </c>
      <c r="G1150" s="9" t="str">
        <f>IF(AND(TONGHOP!O1150="ThiTN",TONGHOP!P1150="TH",TONGHOP!J1150="R",TONGHOP!K1150&lt;&gt;""),TONGHOP!K1150,"")</f>
        <v/>
      </c>
      <c r="H1150" s="9" t="str">
        <f>IF(AND(TONGHOP!O1150="ThiTN",TONGHOP!P1150="TH",TONGHOP!J1150="R",TONGHOP!K1150&lt;&gt;""),TONGHOP!L1150,"")</f>
        <v/>
      </c>
    </row>
    <row r="1151" spans="1:8">
      <c r="A1151" s="9" t="str">
        <f>IF(AND(TONGHOP!O1151="KTHP",TONGHOP!P1151="LT",TONGHOP!J1151="R",TONGHOP!K1151&lt;&gt;""),TONGHOP!K1151,"")</f>
        <v/>
      </c>
      <c r="B1151" s="9" t="str">
        <f>IF(AND(TONGHOP!O1151="KTHP",TONGHOP!P1151="LT",TONGHOP!J1151="R",TONGHOP!K1151&lt;&gt;""),TONGHOP!L1151,"")</f>
        <v/>
      </c>
      <c r="C1151" s="9" t="str">
        <f>IF(AND(TONGHOP!O1151="KTHP",TONGHOP!P1151="TN",TONGHOP!J1151="R",TONGHOP!K1151&lt;&gt;""),TONGHOP!K1151,"")</f>
        <v/>
      </c>
      <c r="D1151" s="9" t="str">
        <f>IF(AND(TONGHOP!O1151="KTHP",TONGHOP!P1151="TN",TONGHOP!J1151="R",TONGHOP!K1151&lt;&gt;""),TONGHOP!L1151,"")</f>
        <v/>
      </c>
      <c r="E1151" s="9" t="str">
        <f>IF(AND(TONGHOP!O1151="ThiTN",TONGHOP!P1151="LT",TONGHOP!J1151="R",TONGHOP!K1151&lt;&gt;""),TONGHOP!K1151,"")</f>
        <v/>
      </c>
      <c r="F1151" s="9" t="str">
        <f>IF(AND(TONGHOP!O1151="ThiTN",TONGHOP!P1151="LT",TONGHOP!J1151="R",TONGHOP!K1151&lt;&gt;""),TONGHOP!L1151,"")</f>
        <v/>
      </c>
      <c r="G1151" s="9" t="str">
        <f>IF(AND(TONGHOP!O1151="ThiTN",TONGHOP!P1151="TH",TONGHOP!J1151="R",TONGHOP!K1151&lt;&gt;""),TONGHOP!K1151,"")</f>
        <v/>
      </c>
      <c r="H1151" s="9" t="str">
        <f>IF(AND(TONGHOP!O1151="ThiTN",TONGHOP!P1151="TH",TONGHOP!J1151="R",TONGHOP!K1151&lt;&gt;""),TONGHOP!L1151,"")</f>
        <v/>
      </c>
    </row>
    <row r="1152" spans="1:8">
      <c r="A1152" s="9" t="str">
        <f>IF(AND(TONGHOP!O1152="KTHP",TONGHOP!P1152="LT",TONGHOP!J1152="R",TONGHOP!K1152&lt;&gt;""),TONGHOP!K1152,"")</f>
        <v/>
      </c>
      <c r="B1152" s="9" t="str">
        <f>IF(AND(TONGHOP!O1152="KTHP",TONGHOP!P1152="LT",TONGHOP!J1152="R",TONGHOP!K1152&lt;&gt;""),TONGHOP!L1152,"")</f>
        <v/>
      </c>
      <c r="C1152" s="9" t="str">
        <f>IF(AND(TONGHOP!O1152="KTHP",TONGHOP!P1152="TN",TONGHOP!J1152="R",TONGHOP!K1152&lt;&gt;""),TONGHOP!K1152,"")</f>
        <v/>
      </c>
      <c r="D1152" s="9" t="str">
        <f>IF(AND(TONGHOP!O1152="KTHP",TONGHOP!P1152="TN",TONGHOP!J1152="R",TONGHOP!K1152&lt;&gt;""),TONGHOP!L1152,"")</f>
        <v/>
      </c>
      <c r="E1152" s="9" t="str">
        <f>IF(AND(TONGHOP!O1152="ThiTN",TONGHOP!P1152="LT",TONGHOP!J1152="R",TONGHOP!K1152&lt;&gt;""),TONGHOP!K1152,"")</f>
        <v/>
      </c>
      <c r="F1152" s="9" t="str">
        <f>IF(AND(TONGHOP!O1152="ThiTN",TONGHOP!P1152="LT",TONGHOP!J1152="R",TONGHOP!K1152&lt;&gt;""),TONGHOP!L1152,"")</f>
        <v/>
      </c>
      <c r="G1152" s="9" t="str">
        <f>IF(AND(TONGHOP!O1152="ThiTN",TONGHOP!P1152="TH",TONGHOP!J1152="R",TONGHOP!K1152&lt;&gt;""),TONGHOP!K1152,"")</f>
        <v/>
      </c>
      <c r="H1152" s="9" t="str">
        <f>IF(AND(TONGHOP!O1152="ThiTN",TONGHOP!P1152="TH",TONGHOP!J1152="R",TONGHOP!K1152&lt;&gt;""),TONGHOP!L1152,"")</f>
        <v/>
      </c>
    </row>
    <row r="1153" spans="1:8">
      <c r="A1153" s="9" t="str">
        <f>IF(AND(TONGHOP!O1153="KTHP",TONGHOP!P1153="LT",TONGHOP!J1153="R",TONGHOP!K1153&lt;&gt;""),TONGHOP!K1153,"")</f>
        <v/>
      </c>
      <c r="B1153" s="9" t="str">
        <f>IF(AND(TONGHOP!O1153="KTHP",TONGHOP!P1153="LT",TONGHOP!J1153="R",TONGHOP!K1153&lt;&gt;""),TONGHOP!L1153,"")</f>
        <v/>
      </c>
      <c r="C1153" s="9" t="str">
        <f>IF(AND(TONGHOP!O1153="KTHP",TONGHOP!P1153="TN",TONGHOP!J1153="R",TONGHOP!K1153&lt;&gt;""),TONGHOP!K1153,"")</f>
        <v/>
      </c>
      <c r="D1153" s="9" t="str">
        <f>IF(AND(TONGHOP!O1153="KTHP",TONGHOP!P1153="TN",TONGHOP!J1153="R",TONGHOP!K1153&lt;&gt;""),TONGHOP!L1153,"")</f>
        <v/>
      </c>
      <c r="E1153" s="9" t="str">
        <f>IF(AND(TONGHOP!O1153="ThiTN",TONGHOP!P1153="LT",TONGHOP!J1153="R",TONGHOP!K1153&lt;&gt;""),TONGHOP!K1153,"")</f>
        <v/>
      </c>
      <c r="F1153" s="9" t="str">
        <f>IF(AND(TONGHOP!O1153="ThiTN",TONGHOP!P1153="LT",TONGHOP!J1153="R",TONGHOP!K1153&lt;&gt;""),TONGHOP!L1153,"")</f>
        <v/>
      </c>
      <c r="G1153" s="9" t="str">
        <f>IF(AND(TONGHOP!O1153="ThiTN",TONGHOP!P1153="TH",TONGHOP!J1153="R",TONGHOP!K1153&lt;&gt;""),TONGHOP!K1153,"")</f>
        <v/>
      </c>
      <c r="H1153" s="9" t="str">
        <f>IF(AND(TONGHOP!O1153="ThiTN",TONGHOP!P1153="TH",TONGHOP!J1153="R",TONGHOP!K1153&lt;&gt;""),TONGHOP!L1153,"")</f>
        <v/>
      </c>
    </row>
    <row r="1154" spans="1:8">
      <c r="A1154" s="9" t="str">
        <f>IF(AND(TONGHOP!O1154="KTHP",TONGHOP!P1154="LT",TONGHOP!J1154="R",TONGHOP!K1154&lt;&gt;""),TONGHOP!K1154,"")</f>
        <v/>
      </c>
      <c r="B1154" s="9" t="str">
        <f>IF(AND(TONGHOP!O1154="KTHP",TONGHOP!P1154="LT",TONGHOP!J1154="R",TONGHOP!K1154&lt;&gt;""),TONGHOP!L1154,"")</f>
        <v/>
      </c>
      <c r="C1154" s="9" t="str">
        <f>IF(AND(TONGHOP!O1154="KTHP",TONGHOP!P1154="TN",TONGHOP!J1154="R",TONGHOP!K1154&lt;&gt;""),TONGHOP!K1154,"")</f>
        <v/>
      </c>
      <c r="D1154" s="9" t="str">
        <f>IF(AND(TONGHOP!O1154="KTHP",TONGHOP!P1154="TN",TONGHOP!J1154="R",TONGHOP!K1154&lt;&gt;""),TONGHOP!L1154,"")</f>
        <v/>
      </c>
      <c r="E1154" s="9" t="str">
        <f>IF(AND(TONGHOP!O1154="ThiTN",TONGHOP!P1154="LT",TONGHOP!J1154="R",TONGHOP!K1154&lt;&gt;""),TONGHOP!K1154,"")</f>
        <v/>
      </c>
      <c r="F1154" s="9" t="str">
        <f>IF(AND(TONGHOP!O1154="ThiTN",TONGHOP!P1154="LT",TONGHOP!J1154="R",TONGHOP!K1154&lt;&gt;""),TONGHOP!L1154,"")</f>
        <v/>
      </c>
      <c r="G1154" s="9" t="str">
        <f>IF(AND(TONGHOP!O1154="ThiTN",TONGHOP!P1154="TH",TONGHOP!J1154="R",TONGHOP!K1154&lt;&gt;""),TONGHOP!K1154,"")</f>
        <v/>
      </c>
      <c r="H1154" s="9" t="str">
        <f>IF(AND(TONGHOP!O1154="ThiTN",TONGHOP!P1154="TH",TONGHOP!J1154="R",TONGHOP!K1154&lt;&gt;""),TONGHOP!L1154,"")</f>
        <v/>
      </c>
    </row>
    <row r="1155" spans="1:8">
      <c r="A1155" s="9" t="str">
        <f>IF(AND(TONGHOP!O1155="KTHP",TONGHOP!P1155="LT",TONGHOP!J1155="R",TONGHOP!K1155&lt;&gt;""),TONGHOP!K1155,"")</f>
        <v/>
      </c>
      <c r="B1155" s="9" t="str">
        <f>IF(AND(TONGHOP!O1155="KTHP",TONGHOP!P1155="LT",TONGHOP!J1155="R",TONGHOP!K1155&lt;&gt;""),TONGHOP!L1155,"")</f>
        <v/>
      </c>
      <c r="C1155" s="9" t="str">
        <f>IF(AND(TONGHOP!O1155="KTHP",TONGHOP!P1155="TN",TONGHOP!J1155="R",TONGHOP!K1155&lt;&gt;""),TONGHOP!K1155,"")</f>
        <v/>
      </c>
      <c r="D1155" s="9" t="str">
        <f>IF(AND(TONGHOP!O1155="KTHP",TONGHOP!P1155="TN",TONGHOP!J1155="R",TONGHOP!K1155&lt;&gt;""),TONGHOP!L1155,"")</f>
        <v/>
      </c>
      <c r="E1155" s="9" t="str">
        <f>IF(AND(TONGHOP!O1155="ThiTN",TONGHOP!P1155="LT",TONGHOP!J1155="R",TONGHOP!K1155&lt;&gt;""),TONGHOP!K1155,"")</f>
        <v/>
      </c>
      <c r="F1155" s="9" t="str">
        <f>IF(AND(TONGHOP!O1155="ThiTN",TONGHOP!P1155="LT",TONGHOP!J1155="R",TONGHOP!K1155&lt;&gt;""),TONGHOP!L1155,"")</f>
        <v/>
      </c>
      <c r="G1155" s="9" t="str">
        <f>IF(AND(TONGHOP!O1155="ThiTN",TONGHOP!P1155="TH",TONGHOP!J1155="R",TONGHOP!K1155&lt;&gt;""),TONGHOP!K1155,"")</f>
        <v/>
      </c>
      <c r="H1155" s="9" t="str">
        <f>IF(AND(TONGHOP!O1155="ThiTN",TONGHOP!P1155="TH",TONGHOP!J1155="R",TONGHOP!K1155&lt;&gt;""),TONGHOP!L1155,"")</f>
        <v/>
      </c>
    </row>
    <row r="1156" spans="1:8">
      <c r="A1156" s="9" t="str">
        <f>IF(AND(TONGHOP!O1156="KTHP",TONGHOP!P1156="LT",TONGHOP!J1156="R",TONGHOP!K1156&lt;&gt;""),TONGHOP!K1156,"")</f>
        <v/>
      </c>
      <c r="B1156" s="9" t="str">
        <f>IF(AND(TONGHOP!O1156="KTHP",TONGHOP!P1156="LT",TONGHOP!J1156="R",TONGHOP!K1156&lt;&gt;""),TONGHOP!L1156,"")</f>
        <v/>
      </c>
      <c r="C1156" s="9" t="str">
        <f>IF(AND(TONGHOP!O1156="KTHP",TONGHOP!P1156="TN",TONGHOP!J1156="R",TONGHOP!K1156&lt;&gt;""),TONGHOP!K1156,"")</f>
        <v/>
      </c>
      <c r="D1156" s="9" t="str">
        <f>IF(AND(TONGHOP!O1156="KTHP",TONGHOP!P1156="TN",TONGHOP!J1156="R",TONGHOP!K1156&lt;&gt;""),TONGHOP!L1156,"")</f>
        <v/>
      </c>
      <c r="E1156" s="9" t="str">
        <f>IF(AND(TONGHOP!O1156="ThiTN",TONGHOP!P1156="LT",TONGHOP!J1156="R",TONGHOP!K1156&lt;&gt;""),TONGHOP!K1156,"")</f>
        <v/>
      </c>
      <c r="F1156" s="9" t="str">
        <f>IF(AND(TONGHOP!O1156="ThiTN",TONGHOP!P1156="LT",TONGHOP!J1156="R",TONGHOP!K1156&lt;&gt;""),TONGHOP!L1156,"")</f>
        <v/>
      </c>
      <c r="G1156" s="9" t="str">
        <f>IF(AND(TONGHOP!O1156="ThiTN",TONGHOP!P1156="TH",TONGHOP!J1156="R",TONGHOP!K1156&lt;&gt;""),TONGHOP!K1156,"")</f>
        <v/>
      </c>
      <c r="H1156" s="9" t="str">
        <f>IF(AND(TONGHOP!O1156="ThiTN",TONGHOP!P1156="TH",TONGHOP!J1156="R",TONGHOP!K1156&lt;&gt;""),TONGHOP!L1156,"")</f>
        <v/>
      </c>
    </row>
    <row r="1157" spans="1:8">
      <c r="A1157" s="9" t="str">
        <f>IF(AND(TONGHOP!O1157="KTHP",TONGHOP!P1157="LT",TONGHOP!J1157="R",TONGHOP!K1157&lt;&gt;""),TONGHOP!K1157,"")</f>
        <v/>
      </c>
      <c r="B1157" s="9" t="str">
        <f>IF(AND(TONGHOP!O1157="KTHP",TONGHOP!P1157="LT",TONGHOP!J1157="R",TONGHOP!K1157&lt;&gt;""),TONGHOP!L1157,"")</f>
        <v/>
      </c>
      <c r="C1157" s="9" t="str">
        <f>IF(AND(TONGHOP!O1157="KTHP",TONGHOP!P1157="TN",TONGHOP!J1157="R",TONGHOP!K1157&lt;&gt;""),TONGHOP!K1157,"")</f>
        <v/>
      </c>
      <c r="D1157" s="9" t="str">
        <f>IF(AND(TONGHOP!O1157="KTHP",TONGHOP!P1157="TN",TONGHOP!J1157="R",TONGHOP!K1157&lt;&gt;""),TONGHOP!L1157,"")</f>
        <v/>
      </c>
      <c r="E1157" s="9" t="str">
        <f>IF(AND(TONGHOP!O1157="ThiTN",TONGHOP!P1157="LT",TONGHOP!J1157="R",TONGHOP!K1157&lt;&gt;""),TONGHOP!K1157,"")</f>
        <v/>
      </c>
      <c r="F1157" s="9" t="str">
        <f>IF(AND(TONGHOP!O1157="ThiTN",TONGHOP!P1157="LT",TONGHOP!J1157="R",TONGHOP!K1157&lt;&gt;""),TONGHOP!L1157,"")</f>
        <v/>
      </c>
      <c r="G1157" s="9" t="str">
        <f>IF(AND(TONGHOP!O1157="ThiTN",TONGHOP!P1157="TH",TONGHOP!J1157="R",TONGHOP!K1157&lt;&gt;""),TONGHOP!K1157,"")</f>
        <v/>
      </c>
      <c r="H1157" s="9" t="str">
        <f>IF(AND(TONGHOP!O1157="ThiTN",TONGHOP!P1157="TH",TONGHOP!J1157="R",TONGHOP!K1157&lt;&gt;""),TONGHOP!L1157,"")</f>
        <v/>
      </c>
    </row>
    <row r="1158" spans="1:8">
      <c r="A1158" s="9" t="str">
        <f>IF(AND(TONGHOP!O1158="KTHP",TONGHOP!P1158="LT",TONGHOP!J1158="R",TONGHOP!K1158&lt;&gt;""),TONGHOP!K1158,"")</f>
        <v/>
      </c>
      <c r="B1158" s="9" t="str">
        <f>IF(AND(TONGHOP!O1158="KTHP",TONGHOP!P1158="LT",TONGHOP!J1158="R",TONGHOP!K1158&lt;&gt;""),TONGHOP!L1158,"")</f>
        <v/>
      </c>
      <c r="C1158" s="9" t="str">
        <f>IF(AND(TONGHOP!O1158="KTHP",TONGHOP!P1158="TN",TONGHOP!J1158="R",TONGHOP!K1158&lt;&gt;""),TONGHOP!K1158,"")</f>
        <v/>
      </c>
      <c r="D1158" s="9" t="str">
        <f>IF(AND(TONGHOP!O1158="KTHP",TONGHOP!P1158="TN",TONGHOP!J1158="R",TONGHOP!K1158&lt;&gt;""),TONGHOP!L1158,"")</f>
        <v/>
      </c>
      <c r="E1158" s="9" t="str">
        <f>IF(AND(TONGHOP!O1158="ThiTN",TONGHOP!P1158="LT",TONGHOP!J1158="R",TONGHOP!K1158&lt;&gt;""),TONGHOP!K1158,"")</f>
        <v/>
      </c>
      <c r="F1158" s="9" t="str">
        <f>IF(AND(TONGHOP!O1158="ThiTN",TONGHOP!P1158="LT",TONGHOP!J1158="R",TONGHOP!K1158&lt;&gt;""),TONGHOP!L1158,"")</f>
        <v/>
      </c>
      <c r="G1158" s="9" t="str">
        <f>IF(AND(TONGHOP!O1158="ThiTN",TONGHOP!P1158="TH",TONGHOP!J1158="R",TONGHOP!K1158&lt;&gt;""),TONGHOP!K1158,"")</f>
        <v/>
      </c>
      <c r="H1158" s="9" t="str">
        <f>IF(AND(TONGHOP!O1158="ThiTN",TONGHOP!P1158="TH",TONGHOP!J1158="R",TONGHOP!K1158&lt;&gt;""),TONGHOP!L1158,"")</f>
        <v/>
      </c>
    </row>
    <row r="1159" spans="1:8">
      <c r="A1159" s="9" t="str">
        <f>IF(AND(TONGHOP!O1159="KTHP",TONGHOP!P1159="LT",TONGHOP!J1159="R",TONGHOP!K1159&lt;&gt;""),TONGHOP!K1159,"")</f>
        <v/>
      </c>
      <c r="B1159" s="9" t="str">
        <f>IF(AND(TONGHOP!O1159="KTHP",TONGHOP!P1159="LT",TONGHOP!J1159="R",TONGHOP!K1159&lt;&gt;""),TONGHOP!L1159,"")</f>
        <v/>
      </c>
      <c r="C1159" s="9" t="str">
        <f>IF(AND(TONGHOP!O1159="KTHP",TONGHOP!P1159="TN",TONGHOP!J1159="R",TONGHOP!K1159&lt;&gt;""),TONGHOP!K1159,"")</f>
        <v/>
      </c>
      <c r="D1159" s="9" t="str">
        <f>IF(AND(TONGHOP!O1159="KTHP",TONGHOP!P1159="TN",TONGHOP!J1159="R",TONGHOP!K1159&lt;&gt;""),TONGHOP!L1159,"")</f>
        <v/>
      </c>
      <c r="E1159" s="9" t="str">
        <f>IF(AND(TONGHOP!O1159="ThiTN",TONGHOP!P1159="LT",TONGHOP!J1159="R",TONGHOP!K1159&lt;&gt;""),TONGHOP!K1159,"")</f>
        <v/>
      </c>
      <c r="F1159" s="9" t="str">
        <f>IF(AND(TONGHOP!O1159="ThiTN",TONGHOP!P1159="LT",TONGHOP!J1159="R",TONGHOP!K1159&lt;&gt;""),TONGHOP!L1159,"")</f>
        <v/>
      </c>
      <c r="G1159" s="9" t="str">
        <f>IF(AND(TONGHOP!O1159="ThiTN",TONGHOP!P1159="TH",TONGHOP!J1159="R",TONGHOP!K1159&lt;&gt;""),TONGHOP!K1159,"")</f>
        <v/>
      </c>
      <c r="H1159" s="9" t="str">
        <f>IF(AND(TONGHOP!O1159="ThiTN",TONGHOP!P1159="TH",TONGHOP!J1159="R",TONGHOP!K1159&lt;&gt;""),TONGHOP!L1159,"")</f>
        <v/>
      </c>
    </row>
    <row r="1160" spans="1:8">
      <c r="A1160" s="9" t="str">
        <f>IF(AND(TONGHOP!O1160="KTHP",TONGHOP!P1160="LT",TONGHOP!J1160="R",TONGHOP!K1160&lt;&gt;""),TONGHOP!K1160,"")</f>
        <v/>
      </c>
      <c r="B1160" s="9" t="str">
        <f>IF(AND(TONGHOP!O1160="KTHP",TONGHOP!P1160="LT",TONGHOP!J1160="R",TONGHOP!K1160&lt;&gt;""),TONGHOP!L1160,"")</f>
        <v/>
      </c>
      <c r="C1160" s="9" t="str">
        <f>IF(AND(TONGHOP!O1160="KTHP",TONGHOP!P1160="TN",TONGHOP!J1160="R",TONGHOP!K1160&lt;&gt;""),TONGHOP!K1160,"")</f>
        <v/>
      </c>
      <c r="D1160" s="9" t="str">
        <f>IF(AND(TONGHOP!O1160="KTHP",TONGHOP!P1160="TN",TONGHOP!J1160="R",TONGHOP!K1160&lt;&gt;""),TONGHOP!L1160,"")</f>
        <v/>
      </c>
      <c r="E1160" s="9" t="str">
        <f>IF(AND(TONGHOP!O1160="ThiTN",TONGHOP!P1160="LT",TONGHOP!J1160="R",TONGHOP!K1160&lt;&gt;""),TONGHOP!K1160,"")</f>
        <v/>
      </c>
      <c r="F1160" s="9" t="str">
        <f>IF(AND(TONGHOP!O1160="ThiTN",TONGHOP!P1160="LT",TONGHOP!J1160="R",TONGHOP!K1160&lt;&gt;""),TONGHOP!L1160,"")</f>
        <v/>
      </c>
      <c r="G1160" s="9" t="str">
        <f>IF(AND(TONGHOP!O1160="ThiTN",TONGHOP!P1160="TH",TONGHOP!J1160="R",TONGHOP!K1160&lt;&gt;""),TONGHOP!K1160,"")</f>
        <v/>
      </c>
      <c r="H1160" s="9" t="str">
        <f>IF(AND(TONGHOP!O1160="ThiTN",TONGHOP!P1160="TH",TONGHOP!J1160="R",TONGHOP!K1160&lt;&gt;""),TONGHOP!L1160,"")</f>
        <v/>
      </c>
    </row>
    <row r="1161" spans="1:8">
      <c r="A1161" s="9" t="str">
        <f>IF(AND(TONGHOP!O1161="KTHP",TONGHOP!P1161="LT",TONGHOP!J1161="R",TONGHOP!K1161&lt;&gt;""),TONGHOP!K1161,"")</f>
        <v/>
      </c>
      <c r="B1161" s="9" t="str">
        <f>IF(AND(TONGHOP!O1161="KTHP",TONGHOP!P1161="LT",TONGHOP!J1161="R",TONGHOP!K1161&lt;&gt;""),TONGHOP!L1161,"")</f>
        <v/>
      </c>
      <c r="C1161" s="9" t="str">
        <f>IF(AND(TONGHOP!O1161="KTHP",TONGHOP!P1161="TN",TONGHOP!J1161="R",TONGHOP!K1161&lt;&gt;""),TONGHOP!K1161,"")</f>
        <v/>
      </c>
      <c r="D1161" s="9" t="str">
        <f>IF(AND(TONGHOP!O1161="KTHP",TONGHOP!P1161="TN",TONGHOP!J1161="R",TONGHOP!K1161&lt;&gt;""),TONGHOP!L1161,"")</f>
        <v/>
      </c>
      <c r="E1161" s="9" t="str">
        <f>IF(AND(TONGHOP!O1161="ThiTN",TONGHOP!P1161="LT",TONGHOP!J1161="R",TONGHOP!K1161&lt;&gt;""),TONGHOP!K1161,"")</f>
        <v/>
      </c>
      <c r="F1161" s="9" t="str">
        <f>IF(AND(TONGHOP!O1161="ThiTN",TONGHOP!P1161="LT",TONGHOP!J1161="R",TONGHOP!K1161&lt;&gt;""),TONGHOP!L1161,"")</f>
        <v/>
      </c>
      <c r="G1161" s="9" t="str">
        <f>IF(AND(TONGHOP!O1161="ThiTN",TONGHOP!P1161="TH",TONGHOP!J1161="R",TONGHOP!K1161&lt;&gt;""),TONGHOP!K1161,"")</f>
        <v/>
      </c>
      <c r="H1161" s="9" t="str">
        <f>IF(AND(TONGHOP!O1161="ThiTN",TONGHOP!P1161="TH",TONGHOP!J1161="R",TONGHOP!K1161&lt;&gt;""),TONGHOP!L1161,"")</f>
        <v/>
      </c>
    </row>
    <row r="1162" spans="1:8">
      <c r="A1162" s="9" t="str">
        <f>IF(AND(TONGHOP!O1162="KTHP",TONGHOP!P1162="LT",TONGHOP!J1162="R",TONGHOP!K1162&lt;&gt;""),TONGHOP!K1162,"")</f>
        <v/>
      </c>
      <c r="B1162" s="9" t="str">
        <f>IF(AND(TONGHOP!O1162="KTHP",TONGHOP!P1162="LT",TONGHOP!J1162="R",TONGHOP!K1162&lt;&gt;""),TONGHOP!L1162,"")</f>
        <v/>
      </c>
      <c r="C1162" s="9" t="str">
        <f>IF(AND(TONGHOP!O1162="KTHP",TONGHOP!P1162="TN",TONGHOP!J1162="R",TONGHOP!K1162&lt;&gt;""),TONGHOP!K1162,"")</f>
        <v/>
      </c>
      <c r="D1162" s="9" t="str">
        <f>IF(AND(TONGHOP!O1162="KTHP",TONGHOP!P1162="TN",TONGHOP!J1162="R",TONGHOP!K1162&lt;&gt;""),TONGHOP!L1162,"")</f>
        <v/>
      </c>
      <c r="E1162" s="9" t="str">
        <f>IF(AND(TONGHOP!O1162="ThiTN",TONGHOP!P1162="LT",TONGHOP!J1162="R",TONGHOP!K1162&lt;&gt;""),TONGHOP!K1162,"")</f>
        <v/>
      </c>
      <c r="F1162" s="9" t="str">
        <f>IF(AND(TONGHOP!O1162="ThiTN",TONGHOP!P1162="LT",TONGHOP!J1162="R",TONGHOP!K1162&lt;&gt;""),TONGHOP!L1162,"")</f>
        <v/>
      </c>
      <c r="G1162" s="9" t="str">
        <f>IF(AND(TONGHOP!O1162="ThiTN",TONGHOP!P1162="TH",TONGHOP!J1162="R",TONGHOP!K1162&lt;&gt;""),TONGHOP!K1162,"")</f>
        <v/>
      </c>
      <c r="H1162" s="9" t="str">
        <f>IF(AND(TONGHOP!O1162="ThiTN",TONGHOP!P1162="TH",TONGHOP!J1162="R",TONGHOP!K1162&lt;&gt;""),TONGHOP!L1162,"")</f>
        <v/>
      </c>
    </row>
    <row r="1163" spans="1:8">
      <c r="A1163" s="9" t="str">
        <f>IF(AND(TONGHOP!O1163="KTHP",TONGHOP!P1163="LT",TONGHOP!J1163="R",TONGHOP!K1163&lt;&gt;""),TONGHOP!K1163,"")</f>
        <v/>
      </c>
      <c r="B1163" s="9" t="str">
        <f>IF(AND(TONGHOP!O1163="KTHP",TONGHOP!P1163="LT",TONGHOP!J1163="R",TONGHOP!K1163&lt;&gt;""),TONGHOP!L1163,"")</f>
        <v/>
      </c>
      <c r="C1163" s="9" t="str">
        <f>IF(AND(TONGHOP!O1163="KTHP",TONGHOP!P1163="TN",TONGHOP!J1163="R",TONGHOP!K1163&lt;&gt;""),TONGHOP!K1163,"")</f>
        <v/>
      </c>
      <c r="D1163" s="9" t="str">
        <f>IF(AND(TONGHOP!O1163="KTHP",TONGHOP!P1163="TN",TONGHOP!J1163="R",TONGHOP!K1163&lt;&gt;""),TONGHOP!L1163,"")</f>
        <v/>
      </c>
      <c r="E1163" s="9" t="str">
        <f>IF(AND(TONGHOP!O1163="ThiTN",TONGHOP!P1163="LT",TONGHOP!J1163="R",TONGHOP!K1163&lt;&gt;""),TONGHOP!K1163,"")</f>
        <v/>
      </c>
      <c r="F1163" s="9" t="str">
        <f>IF(AND(TONGHOP!O1163="ThiTN",TONGHOP!P1163="LT",TONGHOP!J1163="R",TONGHOP!K1163&lt;&gt;""),TONGHOP!L1163,"")</f>
        <v/>
      </c>
      <c r="G1163" s="9" t="str">
        <f>IF(AND(TONGHOP!O1163="ThiTN",TONGHOP!P1163="TH",TONGHOP!J1163="R",TONGHOP!K1163&lt;&gt;""),TONGHOP!K1163,"")</f>
        <v/>
      </c>
      <c r="H1163" s="9" t="str">
        <f>IF(AND(TONGHOP!O1163="ThiTN",TONGHOP!P1163="TH",TONGHOP!J1163="R",TONGHOP!K1163&lt;&gt;""),TONGHOP!L1163,"")</f>
        <v/>
      </c>
    </row>
    <row r="1164" spans="1:8">
      <c r="A1164" s="9" t="str">
        <f>IF(AND(TONGHOP!O1164="KTHP",TONGHOP!P1164="LT",TONGHOP!J1164="R",TONGHOP!K1164&lt;&gt;""),TONGHOP!K1164,"")</f>
        <v/>
      </c>
      <c r="B1164" s="9" t="str">
        <f>IF(AND(TONGHOP!O1164="KTHP",TONGHOP!P1164="LT",TONGHOP!J1164="R",TONGHOP!K1164&lt;&gt;""),TONGHOP!L1164,"")</f>
        <v/>
      </c>
      <c r="C1164" s="9" t="str">
        <f>IF(AND(TONGHOP!O1164="KTHP",TONGHOP!P1164="TN",TONGHOP!J1164="R",TONGHOP!K1164&lt;&gt;""),TONGHOP!K1164,"")</f>
        <v/>
      </c>
      <c r="D1164" s="9" t="str">
        <f>IF(AND(TONGHOP!O1164="KTHP",TONGHOP!P1164="TN",TONGHOP!J1164="R",TONGHOP!K1164&lt;&gt;""),TONGHOP!L1164,"")</f>
        <v/>
      </c>
      <c r="E1164" s="9" t="str">
        <f>IF(AND(TONGHOP!O1164="ThiTN",TONGHOP!P1164="LT",TONGHOP!J1164="R",TONGHOP!K1164&lt;&gt;""),TONGHOP!K1164,"")</f>
        <v/>
      </c>
      <c r="F1164" s="9" t="str">
        <f>IF(AND(TONGHOP!O1164="ThiTN",TONGHOP!P1164="LT",TONGHOP!J1164="R",TONGHOP!K1164&lt;&gt;""),TONGHOP!L1164,"")</f>
        <v/>
      </c>
      <c r="G1164" s="9" t="str">
        <f>IF(AND(TONGHOP!O1164="ThiTN",TONGHOP!P1164="TH",TONGHOP!J1164="R",TONGHOP!K1164&lt;&gt;""),TONGHOP!K1164,"")</f>
        <v/>
      </c>
      <c r="H1164" s="9" t="str">
        <f>IF(AND(TONGHOP!O1164="ThiTN",TONGHOP!P1164="TH",TONGHOP!J1164="R",TONGHOP!K1164&lt;&gt;""),TONGHOP!L1164,"")</f>
        <v/>
      </c>
    </row>
    <row r="1165" spans="1:8">
      <c r="A1165" s="9" t="str">
        <f>IF(AND(TONGHOP!O1165="KTHP",TONGHOP!P1165="LT",TONGHOP!J1165="R",TONGHOP!K1165&lt;&gt;""),TONGHOP!K1165,"")</f>
        <v/>
      </c>
      <c r="B1165" s="9" t="str">
        <f>IF(AND(TONGHOP!O1165="KTHP",TONGHOP!P1165="LT",TONGHOP!J1165="R",TONGHOP!K1165&lt;&gt;""),TONGHOP!L1165,"")</f>
        <v/>
      </c>
      <c r="C1165" s="9" t="str">
        <f>IF(AND(TONGHOP!O1165="KTHP",TONGHOP!P1165="TN",TONGHOP!J1165="R",TONGHOP!K1165&lt;&gt;""),TONGHOP!K1165,"")</f>
        <v/>
      </c>
      <c r="D1165" s="9" t="str">
        <f>IF(AND(TONGHOP!O1165="KTHP",TONGHOP!P1165="TN",TONGHOP!J1165="R",TONGHOP!K1165&lt;&gt;""),TONGHOP!L1165,"")</f>
        <v/>
      </c>
      <c r="E1165" s="9" t="str">
        <f>IF(AND(TONGHOP!O1165="ThiTN",TONGHOP!P1165="LT",TONGHOP!J1165="R",TONGHOP!K1165&lt;&gt;""),TONGHOP!K1165,"")</f>
        <v/>
      </c>
      <c r="F1165" s="9" t="str">
        <f>IF(AND(TONGHOP!O1165="ThiTN",TONGHOP!P1165="LT",TONGHOP!J1165="R",TONGHOP!K1165&lt;&gt;""),TONGHOP!L1165,"")</f>
        <v/>
      </c>
      <c r="G1165" s="9" t="str">
        <f>IF(AND(TONGHOP!O1165="ThiTN",TONGHOP!P1165="TH",TONGHOP!J1165="R",TONGHOP!K1165&lt;&gt;""),TONGHOP!K1165,"")</f>
        <v/>
      </c>
      <c r="H1165" s="9" t="str">
        <f>IF(AND(TONGHOP!O1165="ThiTN",TONGHOP!P1165="TH",TONGHOP!J1165="R",TONGHOP!K1165&lt;&gt;""),TONGHOP!L1165,"")</f>
        <v/>
      </c>
    </row>
    <row r="1166" spans="1:8">
      <c r="A1166" s="9" t="str">
        <f>IF(AND(TONGHOP!O1166="KTHP",TONGHOP!P1166="LT",TONGHOP!J1166="R",TONGHOP!K1166&lt;&gt;""),TONGHOP!K1166,"")</f>
        <v/>
      </c>
      <c r="B1166" s="9" t="str">
        <f>IF(AND(TONGHOP!O1166="KTHP",TONGHOP!P1166="LT",TONGHOP!J1166="R",TONGHOP!K1166&lt;&gt;""),TONGHOP!L1166,"")</f>
        <v/>
      </c>
      <c r="C1166" s="9" t="str">
        <f>IF(AND(TONGHOP!O1166="KTHP",TONGHOP!P1166="TN",TONGHOP!J1166="R",TONGHOP!K1166&lt;&gt;""),TONGHOP!K1166,"")</f>
        <v/>
      </c>
      <c r="D1166" s="9" t="str">
        <f>IF(AND(TONGHOP!O1166="KTHP",TONGHOP!P1166="TN",TONGHOP!J1166="R",TONGHOP!K1166&lt;&gt;""),TONGHOP!L1166,"")</f>
        <v/>
      </c>
      <c r="E1166" s="9" t="str">
        <f>IF(AND(TONGHOP!O1166="ThiTN",TONGHOP!P1166="LT",TONGHOP!J1166="R",TONGHOP!K1166&lt;&gt;""),TONGHOP!K1166,"")</f>
        <v/>
      </c>
      <c r="F1166" s="9" t="str">
        <f>IF(AND(TONGHOP!O1166="ThiTN",TONGHOP!P1166="LT",TONGHOP!J1166="R",TONGHOP!K1166&lt;&gt;""),TONGHOP!L1166,"")</f>
        <v/>
      </c>
      <c r="G1166" s="9" t="str">
        <f>IF(AND(TONGHOP!O1166="ThiTN",TONGHOP!P1166="TH",TONGHOP!J1166="R",TONGHOP!K1166&lt;&gt;""),TONGHOP!K1166,"")</f>
        <v/>
      </c>
      <c r="H1166" s="9" t="str">
        <f>IF(AND(TONGHOP!O1166="ThiTN",TONGHOP!P1166="TH",TONGHOP!J1166="R",TONGHOP!K1166&lt;&gt;""),TONGHOP!L1166,"")</f>
        <v/>
      </c>
    </row>
    <row r="1167" spans="1:8">
      <c r="A1167" s="9" t="str">
        <f>IF(AND(TONGHOP!O1167="KTHP",TONGHOP!P1167="LT",TONGHOP!J1167="R",TONGHOP!K1167&lt;&gt;""),TONGHOP!K1167,"")</f>
        <v/>
      </c>
      <c r="B1167" s="9" t="str">
        <f>IF(AND(TONGHOP!O1167="KTHP",TONGHOP!P1167="LT",TONGHOP!J1167="R",TONGHOP!K1167&lt;&gt;""),TONGHOP!L1167,"")</f>
        <v/>
      </c>
      <c r="C1167" s="9" t="str">
        <f>IF(AND(TONGHOP!O1167="KTHP",TONGHOP!P1167="TN",TONGHOP!J1167="R",TONGHOP!K1167&lt;&gt;""),TONGHOP!K1167,"")</f>
        <v/>
      </c>
      <c r="D1167" s="9" t="str">
        <f>IF(AND(TONGHOP!O1167="KTHP",TONGHOP!P1167="TN",TONGHOP!J1167="R",TONGHOP!K1167&lt;&gt;""),TONGHOP!L1167,"")</f>
        <v/>
      </c>
      <c r="E1167" s="9" t="str">
        <f>IF(AND(TONGHOP!O1167="ThiTN",TONGHOP!P1167="LT",TONGHOP!J1167="R",TONGHOP!K1167&lt;&gt;""),TONGHOP!K1167,"")</f>
        <v/>
      </c>
      <c r="F1167" s="9" t="str">
        <f>IF(AND(TONGHOP!O1167="ThiTN",TONGHOP!P1167="LT",TONGHOP!J1167="R",TONGHOP!K1167&lt;&gt;""),TONGHOP!L1167,"")</f>
        <v/>
      </c>
      <c r="G1167" s="9" t="str">
        <f>IF(AND(TONGHOP!O1167="ThiTN",TONGHOP!P1167="TH",TONGHOP!J1167="R",TONGHOP!K1167&lt;&gt;""),TONGHOP!K1167,"")</f>
        <v/>
      </c>
      <c r="H1167" s="9" t="str">
        <f>IF(AND(TONGHOP!O1167="ThiTN",TONGHOP!P1167="TH",TONGHOP!J1167="R",TONGHOP!K1167&lt;&gt;""),TONGHOP!L1167,"")</f>
        <v/>
      </c>
    </row>
    <row r="1168" spans="1:8">
      <c r="A1168" s="9" t="str">
        <f>IF(AND(TONGHOP!O1168="KTHP",TONGHOP!P1168="LT",TONGHOP!J1168="R",TONGHOP!K1168&lt;&gt;""),TONGHOP!K1168,"")</f>
        <v/>
      </c>
      <c r="B1168" s="9" t="str">
        <f>IF(AND(TONGHOP!O1168="KTHP",TONGHOP!P1168="LT",TONGHOP!J1168="R",TONGHOP!K1168&lt;&gt;""),TONGHOP!L1168,"")</f>
        <v/>
      </c>
      <c r="C1168" s="9" t="str">
        <f>IF(AND(TONGHOP!O1168="KTHP",TONGHOP!P1168="TN",TONGHOP!J1168="R",TONGHOP!K1168&lt;&gt;""),TONGHOP!K1168,"")</f>
        <v/>
      </c>
      <c r="D1168" s="9" t="str">
        <f>IF(AND(TONGHOP!O1168="KTHP",TONGHOP!P1168="TN",TONGHOP!J1168="R",TONGHOP!K1168&lt;&gt;""),TONGHOP!L1168,"")</f>
        <v/>
      </c>
      <c r="E1168" s="9" t="str">
        <f>IF(AND(TONGHOP!O1168="ThiTN",TONGHOP!P1168="LT",TONGHOP!J1168="R",TONGHOP!K1168&lt;&gt;""),TONGHOP!K1168,"")</f>
        <v/>
      </c>
      <c r="F1168" s="9" t="str">
        <f>IF(AND(TONGHOP!O1168="ThiTN",TONGHOP!P1168="LT",TONGHOP!J1168="R",TONGHOP!K1168&lt;&gt;""),TONGHOP!L1168,"")</f>
        <v/>
      </c>
      <c r="G1168" s="9" t="str">
        <f>IF(AND(TONGHOP!O1168="ThiTN",TONGHOP!P1168="TH",TONGHOP!J1168="R",TONGHOP!K1168&lt;&gt;""),TONGHOP!K1168,"")</f>
        <v/>
      </c>
      <c r="H1168" s="9" t="str">
        <f>IF(AND(TONGHOP!O1168="ThiTN",TONGHOP!P1168="TH",TONGHOP!J1168="R",TONGHOP!K1168&lt;&gt;""),TONGHOP!L1168,"")</f>
        <v/>
      </c>
    </row>
    <row r="1169" spans="1:8">
      <c r="A1169" s="9" t="str">
        <f>IF(AND(TONGHOP!O1169="KTHP",TONGHOP!P1169="LT",TONGHOP!J1169="R",TONGHOP!K1169&lt;&gt;""),TONGHOP!K1169,"")</f>
        <v/>
      </c>
      <c r="B1169" s="9" t="str">
        <f>IF(AND(TONGHOP!O1169="KTHP",TONGHOP!P1169="LT",TONGHOP!J1169="R",TONGHOP!K1169&lt;&gt;""),TONGHOP!L1169,"")</f>
        <v/>
      </c>
      <c r="C1169" s="9" t="str">
        <f>IF(AND(TONGHOP!O1169="KTHP",TONGHOP!P1169="TN",TONGHOP!J1169="R",TONGHOP!K1169&lt;&gt;""),TONGHOP!K1169,"")</f>
        <v/>
      </c>
      <c r="D1169" s="9" t="str">
        <f>IF(AND(TONGHOP!O1169="KTHP",TONGHOP!P1169="TN",TONGHOP!J1169="R",TONGHOP!K1169&lt;&gt;""),TONGHOP!L1169,"")</f>
        <v/>
      </c>
      <c r="E1169" s="9" t="str">
        <f>IF(AND(TONGHOP!O1169="ThiTN",TONGHOP!P1169="LT",TONGHOP!J1169="R",TONGHOP!K1169&lt;&gt;""),TONGHOP!K1169,"")</f>
        <v/>
      </c>
      <c r="F1169" s="9" t="str">
        <f>IF(AND(TONGHOP!O1169="ThiTN",TONGHOP!P1169="LT",TONGHOP!J1169="R",TONGHOP!K1169&lt;&gt;""),TONGHOP!L1169,"")</f>
        <v/>
      </c>
      <c r="G1169" s="9" t="str">
        <f>IF(AND(TONGHOP!O1169="ThiTN",TONGHOP!P1169="TH",TONGHOP!J1169="R",TONGHOP!K1169&lt;&gt;""),TONGHOP!K1169,"")</f>
        <v/>
      </c>
      <c r="H1169" s="9" t="str">
        <f>IF(AND(TONGHOP!O1169="ThiTN",TONGHOP!P1169="TH",TONGHOP!J1169="R",TONGHOP!K1169&lt;&gt;""),TONGHOP!L1169,"")</f>
        <v/>
      </c>
    </row>
    <row r="1170" spans="1:8">
      <c r="A1170" s="9" t="str">
        <f>IF(AND(TONGHOP!O1170="KTHP",TONGHOP!P1170="LT",TONGHOP!J1170="R",TONGHOP!K1170&lt;&gt;""),TONGHOP!K1170,"")</f>
        <v/>
      </c>
      <c r="B1170" s="9" t="str">
        <f>IF(AND(TONGHOP!O1170="KTHP",TONGHOP!P1170="LT",TONGHOP!J1170="R",TONGHOP!K1170&lt;&gt;""),TONGHOP!L1170,"")</f>
        <v/>
      </c>
      <c r="C1170" s="9" t="str">
        <f>IF(AND(TONGHOP!O1170="KTHP",TONGHOP!P1170="TN",TONGHOP!J1170="R",TONGHOP!K1170&lt;&gt;""),TONGHOP!K1170,"")</f>
        <v/>
      </c>
      <c r="D1170" s="9" t="str">
        <f>IF(AND(TONGHOP!O1170="KTHP",TONGHOP!P1170="TN",TONGHOP!J1170="R",TONGHOP!K1170&lt;&gt;""),TONGHOP!L1170,"")</f>
        <v/>
      </c>
      <c r="E1170" s="9" t="str">
        <f>IF(AND(TONGHOP!O1170="ThiTN",TONGHOP!P1170="LT",TONGHOP!J1170="R",TONGHOP!K1170&lt;&gt;""),TONGHOP!K1170,"")</f>
        <v/>
      </c>
      <c r="F1170" s="9" t="str">
        <f>IF(AND(TONGHOP!O1170="ThiTN",TONGHOP!P1170="LT",TONGHOP!J1170="R",TONGHOP!K1170&lt;&gt;""),TONGHOP!L1170,"")</f>
        <v/>
      </c>
      <c r="G1170" s="9" t="str">
        <f>IF(AND(TONGHOP!O1170="ThiTN",TONGHOP!P1170="TH",TONGHOP!J1170="R",TONGHOP!K1170&lt;&gt;""),TONGHOP!K1170,"")</f>
        <v/>
      </c>
      <c r="H1170" s="9" t="str">
        <f>IF(AND(TONGHOP!O1170="ThiTN",TONGHOP!P1170="TH",TONGHOP!J1170="R",TONGHOP!K1170&lt;&gt;""),TONGHOP!L1170,"")</f>
        <v/>
      </c>
    </row>
    <row r="1171" spans="1:8">
      <c r="A1171" s="9" t="str">
        <f>IF(AND(TONGHOP!O1171="KTHP",TONGHOP!P1171="LT",TONGHOP!J1171="R",TONGHOP!K1171&lt;&gt;""),TONGHOP!K1171,"")</f>
        <v/>
      </c>
      <c r="B1171" s="9" t="str">
        <f>IF(AND(TONGHOP!O1171="KTHP",TONGHOP!P1171="LT",TONGHOP!J1171="R",TONGHOP!K1171&lt;&gt;""),TONGHOP!L1171,"")</f>
        <v/>
      </c>
      <c r="C1171" s="9" t="str">
        <f>IF(AND(TONGHOP!O1171="KTHP",TONGHOP!P1171="TN",TONGHOP!J1171="R",TONGHOP!K1171&lt;&gt;""),TONGHOP!K1171,"")</f>
        <v/>
      </c>
      <c r="D1171" s="9" t="str">
        <f>IF(AND(TONGHOP!O1171="KTHP",TONGHOP!P1171="TN",TONGHOP!J1171="R",TONGHOP!K1171&lt;&gt;""),TONGHOP!L1171,"")</f>
        <v/>
      </c>
      <c r="E1171" s="9" t="str">
        <f>IF(AND(TONGHOP!O1171="ThiTN",TONGHOP!P1171="LT",TONGHOP!J1171="R",TONGHOP!K1171&lt;&gt;""),TONGHOP!K1171,"")</f>
        <v/>
      </c>
      <c r="F1171" s="9" t="str">
        <f>IF(AND(TONGHOP!O1171="ThiTN",TONGHOP!P1171="LT",TONGHOP!J1171="R",TONGHOP!K1171&lt;&gt;""),TONGHOP!L1171,"")</f>
        <v/>
      </c>
      <c r="G1171" s="9" t="str">
        <f>IF(AND(TONGHOP!O1171="ThiTN",TONGHOP!P1171="TH",TONGHOP!J1171="R",TONGHOP!K1171&lt;&gt;""),TONGHOP!K1171,"")</f>
        <v/>
      </c>
      <c r="H1171" s="9" t="str">
        <f>IF(AND(TONGHOP!O1171="ThiTN",TONGHOP!P1171="TH",TONGHOP!J1171="R",TONGHOP!K1171&lt;&gt;""),TONGHOP!L1171,"")</f>
        <v/>
      </c>
    </row>
    <row r="1172" spans="1:8">
      <c r="A1172" s="9" t="str">
        <f>IF(AND(TONGHOP!O1172="KTHP",TONGHOP!P1172="LT",TONGHOP!J1172="R",TONGHOP!K1172&lt;&gt;""),TONGHOP!K1172,"")</f>
        <v/>
      </c>
      <c r="B1172" s="9" t="str">
        <f>IF(AND(TONGHOP!O1172="KTHP",TONGHOP!P1172="LT",TONGHOP!J1172="R",TONGHOP!K1172&lt;&gt;""),TONGHOP!L1172,"")</f>
        <v/>
      </c>
      <c r="C1172" s="9" t="str">
        <f>IF(AND(TONGHOP!O1172="KTHP",TONGHOP!P1172="TN",TONGHOP!J1172="R",TONGHOP!K1172&lt;&gt;""),TONGHOP!K1172,"")</f>
        <v/>
      </c>
      <c r="D1172" s="9" t="str">
        <f>IF(AND(TONGHOP!O1172="KTHP",TONGHOP!P1172="TN",TONGHOP!J1172="R",TONGHOP!K1172&lt;&gt;""),TONGHOP!L1172,"")</f>
        <v/>
      </c>
      <c r="E1172" s="9" t="str">
        <f>IF(AND(TONGHOP!O1172="ThiTN",TONGHOP!P1172="LT",TONGHOP!J1172="R",TONGHOP!K1172&lt;&gt;""),TONGHOP!K1172,"")</f>
        <v/>
      </c>
      <c r="F1172" s="9" t="str">
        <f>IF(AND(TONGHOP!O1172="ThiTN",TONGHOP!P1172="LT",TONGHOP!J1172="R",TONGHOP!K1172&lt;&gt;""),TONGHOP!L1172,"")</f>
        <v/>
      </c>
      <c r="G1172" s="9" t="str">
        <f>IF(AND(TONGHOP!O1172="ThiTN",TONGHOP!P1172="TH",TONGHOP!J1172="R",TONGHOP!K1172&lt;&gt;""),TONGHOP!K1172,"")</f>
        <v/>
      </c>
      <c r="H1172" s="9" t="str">
        <f>IF(AND(TONGHOP!O1172="ThiTN",TONGHOP!P1172="TH",TONGHOP!J1172="R",TONGHOP!K1172&lt;&gt;""),TONGHOP!L1172,"")</f>
        <v/>
      </c>
    </row>
    <row r="1173" spans="1:8">
      <c r="A1173" s="9" t="str">
        <f>IF(AND(TONGHOP!O1173="KTHP",TONGHOP!P1173="LT",TONGHOP!J1173="R",TONGHOP!K1173&lt;&gt;""),TONGHOP!K1173,"")</f>
        <v/>
      </c>
      <c r="B1173" s="9" t="str">
        <f>IF(AND(TONGHOP!O1173="KTHP",TONGHOP!P1173="LT",TONGHOP!J1173="R",TONGHOP!K1173&lt;&gt;""),TONGHOP!L1173,"")</f>
        <v/>
      </c>
      <c r="C1173" s="9" t="str">
        <f>IF(AND(TONGHOP!O1173="KTHP",TONGHOP!P1173="TN",TONGHOP!J1173="R",TONGHOP!K1173&lt;&gt;""),TONGHOP!K1173,"")</f>
        <v/>
      </c>
      <c r="D1173" s="9" t="str">
        <f>IF(AND(TONGHOP!O1173="KTHP",TONGHOP!P1173="TN",TONGHOP!J1173="R",TONGHOP!K1173&lt;&gt;""),TONGHOP!L1173,"")</f>
        <v/>
      </c>
      <c r="E1173" s="9" t="str">
        <f>IF(AND(TONGHOP!O1173="ThiTN",TONGHOP!P1173="LT",TONGHOP!J1173="R",TONGHOP!K1173&lt;&gt;""),TONGHOP!K1173,"")</f>
        <v/>
      </c>
      <c r="F1173" s="9" t="str">
        <f>IF(AND(TONGHOP!O1173="ThiTN",TONGHOP!P1173="LT",TONGHOP!J1173="R",TONGHOP!K1173&lt;&gt;""),TONGHOP!L1173,"")</f>
        <v/>
      </c>
      <c r="G1173" s="9" t="str">
        <f>IF(AND(TONGHOP!O1173="ThiTN",TONGHOP!P1173="TH",TONGHOP!J1173="R",TONGHOP!K1173&lt;&gt;""),TONGHOP!K1173,"")</f>
        <v/>
      </c>
      <c r="H1173" s="9" t="str">
        <f>IF(AND(TONGHOP!O1173="ThiTN",TONGHOP!P1173="TH",TONGHOP!J1173="R",TONGHOP!K1173&lt;&gt;""),TONGHOP!L1173,"")</f>
        <v/>
      </c>
    </row>
    <row r="1174" spans="1:8">
      <c r="A1174" s="9" t="str">
        <f>IF(AND(TONGHOP!O1174="KTHP",TONGHOP!P1174="LT",TONGHOP!J1174="R",TONGHOP!K1174&lt;&gt;""),TONGHOP!K1174,"")</f>
        <v/>
      </c>
      <c r="B1174" s="9" t="str">
        <f>IF(AND(TONGHOP!O1174="KTHP",TONGHOP!P1174="LT",TONGHOP!J1174="R",TONGHOP!K1174&lt;&gt;""),TONGHOP!L1174,"")</f>
        <v/>
      </c>
      <c r="C1174" s="9" t="str">
        <f>IF(AND(TONGHOP!O1174="KTHP",TONGHOP!P1174="TN",TONGHOP!J1174="R",TONGHOP!K1174&lt;&gt;""),TONGHOP!K1174,"")</f>
        <v/>
      </c>
      <c r="D1174" s="9" t="str">
        <f>IF(AND(TONGHOP!O1174="KTHP",TONGHOP!P1174="TN",TONGHOP!J1174="R",TONGHOP!K1174&lt;&gt;""),TONGHOP!L1174,"")</f>
        <v/>
      </c>
      <c r="E1174" s="9" t="str">
        <f>IF(AND(TONGHOP!O1174="ThiTN",TONGHOP!P1174="LT",TONGHOP!J1174="R",TONGHOP!K1174&lt;&gt;""),TONGHOP!K1174,"")</f>
        <v/>
      </c>
      <c r="F1174" s="9" t="str">
        <f>IF(AND(TONGHOP!O1174="ThiTN",TONGHOP!P1174="LT",TONGHOP!J1174="R",TONGHOP!K1174&lt;&gt;""),TONGHOP!L1174,"")</f>
        <v/>
      </c>
      <c r="G1174" s="9" t="str">
        <f>IF(AND(TONGHOP!O1174="ThiTN",TONGHOP!P1174="TH",TONGHOP!J1174="R",TONGHOP!K1174&lt;&gt;""),TONGHOP!K1174,"")</f>
        <v/>
      </c>
      <c r="H1174" s="9" t="str">
        <f>IF(AND(TONGHOP!O1174="ThiTN",TONGHOP!P1174="TH",TONGHOP!J1174="R",TONGHOP!K1174&lt;&gt;""),TONGHOP!L1174,"")</f>
        <v/>
      </c>
    </row>
    <row r="1175" spans="1:8">
      <c r="A1175" s="9" t="str">
        <f>IF(AND(TONGHOP!O1175="KTHP",TONGHOP!P1175="LT",TONGHOP!J1175="R",TONGHOP!K1175&lt;&gt;""),TONGHOP!K1175,"")</f>
        <v/>
      </c>
      <c r="B1175" s="9" t="str">
        <f>IF(AND(TONGHOP!O1175="KTHP",TONGHOP!P1175="LT",TONGHOP!J1175="R",TONGHOP!K1175&lt;&gt;""),TONGHOP!L1175,"")</f>
        <v/>
      </c>
      <c r="C1175" s="9" t="str">
        <f>IF(AND(TONGHOP!O1175="KTHP",TONGHOP!P1175="TN",TONGHOP!J1175="R",TONGHOP!K1175&lt;&gt;""),TONGHOP!K1175,"")</f>
        <v/>
      </c>
      <c r="D1175" s="9" t="str">
        <f>IF(AND(TONGHOP!O1175="KTHP",TONGHOP!P1175="TN",TONGHOP!J1175="R",TONGHOP!K1175&lt;&gt;""),TONGHOP!L1175,"")</f>
        <v/>
      </c>
      <c r="E1175" s="9" t="str">
        <f>IF(AND(TONGHOP!O1175="ThiTN",TONGHOP!P1175="LT",TONGHOP!J1175="R",TONGHOP!K1175&lt;&gt;""),TONGHOP!K1175,"")</f>
        <v/>
      </c>
      <c r="F1175" s="9" t="str">
        <f>IF(AND(TONGHOP!O1175="ThiTN",TONGHOP!P1175="LT",TONGHOP!J1175="R",TONGHOP!K1175&lt;&gt;""),TONGHOP!L1175,"")</f>
        <v/>
      </c>
      <c r="G1175" s="9" t="str">
        <f>IF(AND(TONGHOP!O1175="ThiTN",TONGHOP!P1175="TH",TONGHOP!J1175="R",TONGHOP!K1175&lt;&gt;""),TONGHOP!K1175,"")</f>
        <v/>
      </c>
      <c r="H1175" s="9" t="str">
        <f>IF(AND(TONGHOP!O1175="ThiTN",TONGHOP!P1175="TH",TONGHOP!J1175="R",TONGHOP!K1175&lt;&gt;""),TONGHOP!L1175,"")</f>
        <v/>
      </c>
    </row>
    <row r="1176" spans="1:8">
      <c r="A1176" s="9" t="str">
        <f>IF(AND(TONGHOP!O1176="KTHP",TONGHOP!P1176="LT",TONGHOP!J1176="R",TONGHOP!K1176&lt;&gt;""),TONGHOP!K1176,"")</f>
        <v/>
      </c>
      <c r="B1176" s="9" t="str">
        <f>IF(AND(TONGHOP!O1176="KTHP",TONGHOP!P1176="LT",TONGHOP!J1176="R",TONGHOP!K1176&lt;&gt;""),TONGHOP!L1176,"")</f>
        <v/>
      </c>
      <c r="C1176" s="9" t="str">
        <f>IF(AND(TONGHOP!O1176="KTHP",TONGHOP!P1176="TN",TONGHOP!J1176="R",TONGHOP!K1176&lt;&gt;""),TONGHOP!K1176,"")</f>
        <v/>
      </c>
      <c r="D1176" s="9" t="str">
        <f>IF(AND(TONGHOP!O1176="KTHP",TONGHOP!P1176="TN",TONGHOP!J1176="R",TONGHOP!K1176&lt;&gt;""),TONGHOP!L1176,"")</f>
        <v/>
      </c>
      <c r="E1176" s="9" t="str">
        <f>IF(AND(TONGHOP!O1176="ThiTN",TONGHOP!P1176="LT",TONGHOP!J1176="R",TONGHOP!K1176&lt;&gt;""),TONGHOP!K1176,"")</f>
        <v/>
      </c>
      <c r="F1176" s="9" t="str">
        <f>IF(AND(TONGHOP!O1176="ThiTN",TONGHOP!P1176="LT",TONGHOP!J1176="R",TONGHOP!K1176&lt;&gt;""),TONGHOP!L1176,"")</f>
        <v/>
      </c>
      <c r="G1176" s="9" t="str">
        <f>IF(AND(TONGHOP!O1176="ThiTN",TONGHOP!P1176="TH",TONGHOP!J1176="R",TONGHOP!K1176&lt;&gt;""),TONGHOP!K1176,"")</f>
        <v/>
      </c>
      <c r="H1176" s="9" t="str">
        <f>IF(AND(TONGHOP!O1176="ThiTN",TONGHOP!P1176="TH",TONGHOP!J1176="R",TONGHOP!K1176&lt;&gt;""),TONGHOP!L1176,"")</f>
        <v/>
      </c>
    </row>
    <row r="1177" spans="1:8">
      <c r="A1177" s="9" t="str">
        <f>IF(AND(TONGHOP!O1177="KTHP",TONGHOP!P1177="LT",TONGHOP!J1177="R",TONGHOP!K1177&lt;&gt;""),TONGHOP!K1177,"")</f>
        <v/>
      </c>
      <c r="B1177" s="9" t="str">
        <f>IF(AND(TONGHOP!O1177="KTHP",TONGHOP!P1177="LT",TONGHOP!J1177="R",TONGHOP!K1177&lt;&gt;""),TONGHOP!L1177,"")</f>
        <v/>
      </c>
      <c r="C1177" s="9" t="str">
        <f>IF(AND(TONGHOP!O1177="KTHP",TONGHOP!P1177="TN",TONGHOP!J1177="R",TONGHOP!K1177&lt;&gt;""),TONGHOP!K1177,"")</f>
        <v/>
      </c>
      <c r="D1177" s="9" t="str">
        <f>IF(AND(TONGHOP!O1177="KTHP",TONGHOP!P1177="TN",TONGHOP!J1177="R",TONGHOP!K1177&lt;&gt;""),TONGHOP!L1177,"")</f>
        <v/>
      </c>
      <c r="E1177" s="9" t="str">
        <f>IF(AND(TONGHOP!O1177="ThiTN",TONGHOP!P1177="LT",TONGHOP!J1177="R",TONGHOP!K1177&lt;&gt;""),TONGHOP!K1177,"")</f>
        <v/>
      </c>
      <c r="F1177" s="9" t="str">
        <f>IF(AND(TONGHOP!O1177="ThiTN",TONGHOP!P1177="LT",TONGHOP!J1177="R",TONGHOP!K1177&lt;&gt;""),TONGHOP!L1177,"")</f>
        <v/>
      </c>
      <c r="G1177" s="9" t="str">
        <f>IF(AND(TONGHOP!O1177="ThiTN",TONGHOP!P1177="TH",TONGHOP!J1177="R",TONGHOP!K1177&lt;&gt;""),TONGHOP!K1177,"")</f>
        <v/>
      </c>
      <c r="H1177" s="9" t="str">
        <f>IF(AND(TONGHOP!O1177="ThiTN",TONGHOP!P1177="TH",TONGHOP!J1177="R",TONGHOP!K1177&lt;&gt;""),TONGHOP!L1177,"")</f>
        <v/>
      </c>
    </row>
    <row r="1178" spans="1:8">
      <c r="A1178" s="9" t="str">
        <f>IF(AND(TONGHOP!O1178="KTHP",TONGHOP!P1178="LT",TONGHOP!J1178="R",TONGHOP!K1178&lt;&gt;""),TONGHOP!K1178,"")</f>
        <v/>
      </c>
      <c r="B1178" s="9" t="str">
        <f>IF(AND(TONGHOP!O1178="KTHP",TONGHOP!P1178="LT",TONGHOP!J1178="R",TONGHOP!K1178&lt;&gt;""),TONGHOP!L1178,"")</f>
        <v/>
      </c>
      <c r="C1178" s="9" t="str">
        <f>IF(AND(TONGHOP!O1178="KTHP",TONGHOP!P1178="TN",TONGHOP!J1178="R",TONGHOP!K1178&lt;&gt;""),TONGHOP!K1178,"")</f>
        <v/>
      </c>
      <c r="D1178" s="9" t="str">
        <f>IF(AND(TONGHOP!O1178="KTHP",TONGHOP!P1178="TN",TONGHOP!J1178="R",TONGHOP!K1178&lt;&gt;""),TONGHOP!L1178,"")</f>
        <v/>
      </c>
      <c r="E1178" s="9" t="str">
        <f>IF(AND(TONGHOP!O1178="ThiTN",TONGHOP!P1178="LT",TONGHOP!J1178="R",TONGHOP!K1178&lt;&gt;""),TONGHOP!K1178,"")</f>
        <v/>
      </c>
      <c r="F1178" s="9" t="str">
        <f>IF(AND(TONGHOP!O1178="ThiTN",TONGHOP!P1178="LT",TONGHOP!J1178="R",TONGHOP!K1178&lt;&gt;""),TONGHOP!L1178,"")</f>
        <v/>
      </c>
      <c r="G1178" s="9" t="str">
        <f>IF(AND(TONGHOP!O1178="ThiTN",TONGHOP!P1178="TH",TONGHOP!J1178="R",TONGHOP!K1178&lt;&gt;""),TONGHOP!K1178,"")</f>
        <v/>
      </c>
      <c r="H1178" s="9" t="str">
        <f>IF(AND(TONGHOP!O1178="ThiTN",TONGHOP!P1178="TH",TONGHOP!J1178="R",TONGHOP!K1178&lt;&gt;""),TONGHOP!L1178,"")</f>
        <v/>
      </c>
    </row>
    <row r="1179" spans="1:8">
      <c r="A1179" s="9" t="str">
        <f>IF(AND(TONGHOP!O1179="KTHP",TONGHOP!P1179="LT",TONGHOP!J1179="R",TONGHOP!K1179&lt;&gt;""),TONGHOP!K1179,"")</f>
        <v/>
      </c>
      <c r="B1179" s="9" t="str">
        <f>IF(AND(TONGHOP!O1179="KTHP",TONGHOP!P1179="LT",TONGHOP!J1179="R",TONGHOP!K1179&lt;&gt;""),TONGHOP!L1179,"")</f>
        <v/>
      </c>
      <c r="C1179" s="9" t="str">
        <f>IF(AND(TONGHOP!O1179="KTHP",TONGHOP!P1179="TN",TONGHOP!J1179="R",TONGHOP!K1179&lt;&gt;""),TONGHOP!K1179,"")</f>
        <v/>
      </c>
      <c r="D1179" s="9" t="str">
        <f>IF(AND(TONGHOP!O1179="KTHP",TONGHOP!P1179="TN",TONGHOP!J1179="R",TONGHOP!K1179&lt;&gt;""),TONGHOP!L1179,"")</f>
        <v/>
      </c>
      <c r="E1179" s="9" t="str">
        <f>IF(AND(TONGHOP!O1179="ThiTN",TONGHOP!P1179="LT",TONGHOP!J1179="R",TONGHOP!K1179&lt;&gt;""),TONGHOP!K1179,"")</f>
        <v/>
      </c>
      <c r="F1179" s="9" t="str">
        <f>IF(AND(TONGHOP!O1179="ThiTN",TONGHOP!P1179="LT",TONGHOP!J1179="R",TONGHOP!K1179&lt;&gt;""),TONGHOP!L1179,"")</f>
        <v/>
      </c>
      <c r="G1179" s="9" t="str">
        <f>IF(AND(TONGHOP!O1179="ThiTN",TONGHOP!P1179="TH",TONGHOP!J1179="R",TONGHOP!K1179&lt;&gt;""),TONGHOP!K1179,"")</f>
        <v/>
      </c>
      <c r="H1179" s="9" t="str">
        <f>IF(AND(TONGHOP!O1179="ThiTN",TONGHOP!P1179="TH",TONGHOP!J1179="R",TONGHOP!K1179&lt;&gt;""),TONGHOP!L1179,"")</f>
        <v/>
      </c>
    </row>
    <row r="1180" spans="1:8">
      <c r="A1180" s="9" t="str">
        <f>IF(AND(TONGHOP!O1180="KTHP",TONGHOP!P1180="LT",TONGHOP!J1180="R",TONGHOP!K1180&lt;&gt;""),TONGHOP!K1180,"")</f>
        <v/>
      </c>
      <c r="B1180" s="9" t="str">
        <f>IF(AND(TONGHOP!O1180="KTHP",TONGHOP!P1180="LT",TONGHOP!J1180="R",TONGHOP!K1180&lt;&gt;""),TONGHOP!L1180,"")</f>
        <v/>
      </c>
      <c r="C1180" s="9" t="str">
        <f>IF(AND(TONGHOP!O1180="KTHP",TONGHOP!P1180="TN",TONGHOP!J1180="R",TONGHOP!K1180&lt;&gt;""),TONGHOP!K1180,"")</f>
        <v/>
      </c>
      <c r="D1180" s="9" t="str">
        <f>IF(AND(TONGHOP!O1180="KTHP",TONGHOP!P1180="TN",TONGHOP!J1180="R",TONGHOP!K1180&lt;&gt;""),TONGHOP!L1180,"")</f>
        <v/>
      </c>
      <c r="E1180" s="9" t="str">
        <f>IF(AND(TONGHOP!O1180="ThiTN",TONGHOP!P1180="LT",TONGHOP!J1180="R",TONGHOP!K1180&lt;&gt;""),TONGHOP!K1180,"")</f>
        <v/>
      </c>
      <c r="F1180" s="9" t="str">
        <f>IF(AND(TONGHOP!O1180="ThiTN",TONGHOP!P1180="LT",TONGHOP!J1180="R",TONGHOP!K1180&lt;&gt;""),TONGHOP!L1180,"")</f>
        <v/>
      </c>
      <c r="G1180" s="9" t="str">
        <f>IF(AND(TONGHOP!O1180="ThiTN",TONGHOP!P1180="TH",TONGHOP!J1180="R",TONGHOP!K1180&lt;&gt;""),TONGHOP!K1180,"")</f>
        <v/>
      </c>
      <c r="H1180" s="9" t="str">
        <f>IF(AND(TONGHOP!O1180="ThiTN",TONGHOP!P1180="TH",TONGHOP!J1180="R",TONGHOP!K1180&lt;&gt;""),TONGHOP!L1180,"")</f>
        <v/>
      </c>
    </row>
    <row r="1181" spans="1:8">
      <c r="A1181" s="9" t="str">
        <f>IF(AND(TONGHOP!O1181="KTHP",TONGHOP!P1181="LT",TONGHOP!J1181="R",TONGHOP!K1181&lt;&gt;""),TONGHOP!K1181,"")</f>
        <v/>
      </c>
      <c r="B1181" s="9" t="str">
        <f>IF(AND(TONGHOP!O1181="KTHP",TONGHOP!P1181="LT",TONGHOP!J1181="R",TONGHOP!K1181&lt;&gt;""),TONGHOP!L1181,"")</f>
        <v/>
      </c>
      <c r="C1181" s="9" t="str">
        <f>IF(AND(TONGHOP!O1181="KTHP",TONGHOP!P1181="TN",TONGHOP!J1181="R",TONGHOP!K1181&lt;&gt;""),TONGHOP!K1181,"")</f>
        <v/>
      </c>
      <c r="D1181" s="9" t="str">
        <f>IF(AND(TONGHOP!O1181="KTHP",TONGHOP!P1181="TN",TONGHOP!J1181="R",TONGHOP!K1181&lt;&gt;""),TONGHOP!L1181,"")</f>
        <v/>
      </c>
      <c r="E1181" s="9" t="str">
        <f>IF(AND(TONGHOP!O1181="ThiTN",TONGHOP!P1181="LT",TONGHOP!J1181="R",TONGHOP!K1181&lt;&gt;""),TONGHOP!K1181,"")</f>
        <v/>
      </c>
      <c r="F1181" s="9" t="str">
        <f>IF(AND(TONGHOP!O1181="ThiTN",TONGHOP!P1181="LT",TONGHOP!J1181="R",TONGHOP!K1181&lt;&gt;""),TONGHOP!L1181,"")</f>
        <v/>
      </c>
      <c r="G1181" s="9" t="str">
        <f>IF(AND(TONGHOP!O1181="ThiTN",TONGHOP!P1181="TH",TONGHOP!J1181="R",TONGHOP!K1181&lt;&gt;""),TONGHOP!K1181,"")</f>
        <v/>
      </c>
      <c r="H1181" s="9" t="str">
        <f>IF(AND(TONGHOP!O1181="ThiTN",TONGHOP!P1181="TH",TONGHOP!J1181="R",TONGHOP!K1181&lt;&gt;""),TONGHOP!L1181,"")</f>
        <v/>
      </c>
    </row>
    <row r="1182" spans="1:8">
      <c r="A1182" s="9" t="str">
        <f>IF(AND(TONGHOP!O1182="KTHP",TONGHOP!P1182="LT",TONGHOP!J1182="R",TONGHOP!K1182&lt;&gt;""),TONGHOP!K1182,"")</f>
        <v/>
      </c>
      <c r="B1182" s="9" t="str">
        <f>IF(AND(TONGHOP!O1182="KTHP",TONGHOP!P1182="LT",TONGHOP!J1182="R",TONGHOP!K1182&lt;&gt;""),TONGHOP!L1182,"")</f>
        <v/>
      </c>
      <c r="C1182" s="9" t="str">
        <f>IF(AND(TONGHOP!O1182="KTHP",TONGHOP!P1182="TN",TONGHOP!J1182="R",TONGHOP!K1182&lt;&gt;""),TONGHOP!K1182,"")</f>
        <v/>
      </c>
      <c r="D1182" s="9" t="str">
        <f>IF(AND(TONGHOP!O1182="KTHP",TONGHOP!P1182="TN",TONGHOP!J1182="R",TONGHOP!K1182&lt;&gt;""),TONGHOP!L1182,"")</f>
        <v/>
      </c>
      <c r="E1182" s="9" t="str">
        <f>IF(AND(TONGHOP!O1182="ThiTN",TONGHOP!P1182="LT",TONGHOP!J1182="R",TONGHOP!K1182&lt;&gt;""),TONGHOP!K1182,"")</f>
        <v/>
      </c>
      <c r="F1182" s="9" t="str">
        <f>IF(AND(TONGHOP!O1182="ThiTN",TONGHOP!P1182="LT",TONGHOP!J1182="R",TONGHOP!K1182&lt;&gt;""),TONGHOP!L1182,"")</f>
        <v/>
      </c>
      <c r="G1182" s="9" t="str">
        <f>IF(AND(TONGHOP!O1182="ThiTN",TONGHOP!P1182="TH",TONGHOP!J1182="R",TONGHOP!K1182&lt;&gt;""),TONGHOP!K1182,"")</f>
        <v/>
      </c>
      <c r="H1182" s="9" t="str">
        <f>IF(AND(TONGHOP!O1182="ThiTN",TONGHOP!P1182="TH",TONGHOP!J1182="R",TONGHOP!K1182&lt;&gt;""),TONGHOP!L1182,"")</f>
        <v/>
      </c>
    </row>
    <row r="1183" spans="1:8">
      <c r="A1183" s="9" t="str">
        <f>IF(AND(TONGHOP!O1183="KTHP",TONGHOP!P1183="LT",TONGHOP!J1183="R",TONGHOP!K1183&lt;&gt;""),TONGHOP!K1183,"")</f>
        <v/>
      </c>
      <c r="B1183" s="9" t="str">
        <f>IF(AND(TONGHOP!O1183="KTHP",TONGHOP!P1183="LT",TONGHOP!J1183="R",TONGHOP!K1183&lt;&gt;""),TONGHOP!L1183,"")</f>
        <v/>
      </c>
      <c r="C1183" s="9" t="str">
        <f>IF(AND(TONGHOP!O1183="KTHP",TONGHOP!P1183="TN",TONGHOP!J1183="R",TONGHOP!K1183&lt;&gt;""),TONGHOP!K1183,"")</f>
        <v/>
      </c>
      <c r="D1183" s="9" t="str">
        <f>IF(AND(TONGHOP!O1183="KTHP",TONGHOP!P1183="TN",TONGHOP!J1183="R",TONGHOP!K1183&lt;&gt;""),TONGHOP!L1183,"")</f>
        <v/>
      </c>
      <c r="E1183" s="9" t="str">
        <f>IF(AND(TONGHOP!O1183="ThiTN",TONGHOP!P1183="LT",TONGHOP!J1183="R",TONGHOP!K1183&lt;&gt;""),TONGHOP!K1183,"")</f>
        <v/>
      </c>
      <c r="F1183" s="9" t="str">
        <f>IF(AND(TONGHOP!O1183="ThiTN",TONGHOP!P1183="LT",TONGHOP!J1183="R",TONGHOP!K1183&lt;&gt;""),TONGHOP!L1183,"")</f>
        <v/>
      </c>
      <c r="G1183" s="9" t="str">
        <f>IF(AND(TONGHOP!O1183="ThiTN",TONGHOP!P1183="TH",TONGHOP!J1183="R",TONGHOP!K1183&lt;&gt;""),TONGHOP!K1183,"")</f>
        <v/>
      </c>
      <c r="H1183" s="9" t="str">
        <f>IF(AND(TONGHOP!O1183="ThiTN",TONGHOP!P1183="TH",TONGHOP!J1183="R",TONGHOP!K1183&lt;&gt;""),TONGHOP!L1183,"")</f>
        <v/>
      </c>
    </row>
    <row r="1184" spans="1:8">
      <c r="A1184" s="9" t="str">
        <f>IF(AND(TONGHOP!O1184="KTHP",TONGHOP!P1184="LT",TONGHOP!J1184="R",TONGHOP!K1184&lt;&gt;""),TONGHOP!K1184,"")</f>
        <v/>
      </c>
      <c r="B1184" s="9" t="str">
        <f>IF(AND(TONGHOP!O1184="KTHP",TONGHOP!P1184="LT",TONGHOP!J1184="R",TONGHOP!K1184&lt;&gt;""),TONGHOP!L1184,"")</f>
        <v/>
      </c>
      <c r="C1184" s="9" t="str">
        <f>IF(AND(TONGHOP!O1184="KTHP",TONGHOP!P1184="TN",TONGHOP!J1184="R",TONGHOP!K1184&lt;&gt;""),TONGHOP!K1184,"")</f>
        <v/>
      </c>
      <c r="D1184" s="9" t="str">
        <f>IF(AND(TONGHOP!O1184="KTHP",TONGHOP!P1184="TN",TONGHOP!J1184="R",TONGHOP!K1184&lt;&gt;""),TONGHOP!L1184,"")</f>
        <v/>
      </c>
      <c r="E1184" s="9" t="str">
        <f>IF(AND(TONGHOP!O1184="ThiTN",TONGHOP!P1184="LT",TONGHOP!J1184="R",TONGHOP!K1184&lt;&gt;""),TONGHOP!K1184,"")</f>
        <v/>
      </c>
      <c r="F1184" s="9" t="str">
        <f>IF(AND(TONGHOP!O1184="ThiTN",TONGHOP!P1184="LT",TONGHOP!J1184="R",TONGHOP!K1184&lt;&gt;""),TONGHOP!L1184,"")</f>
        <v/>
      </c>
      <c r="G1184" s="9" t="str">
        <f>IF(AND(TONGHOP!O1184="ThiTN",TONGHOP!P1184="TH",TONGHOP!J1184="R",TONGHOP!K1184&lt;&gt;""),TONGHOP!K1184,"")</f>
        <v/>
      </c>
      <c r="H1184" s="9" t="str">
        <f>IF(AND(TONGHOP!O1184="ThiTN",TONGHOP!P1184="TH",TONGHOP!J1184="R",TONGHOP!K1184&lt;&gt;""),TONGHOP!L1184,"")</f>
        <v/>
      </c>
    </row>
    <row r="1185" spans="1:8">
      <c r="A1185" s="9" t="str">
        <f>IF(AND(TONGHOP!O1185="KTHP",TONGHOP!P1185="LT",TONGHOP!J1185="R",TONGHOP!K1185&lt;&gt;""),TONGHOP!K1185,"")</f>
        <v/>
      </c>
      <c r="B1185" s="9" t="str">
        <f>IF(AND(TONGHOP!O1185="KTHP",TONGHOP!P1185="LT",TONGHOP!J1185="R",TONGHOP!K1185&lt;&gt;""),TONGHOP!L1185,"")</f>
        <v/>
      </c>
      <c r="C1185" s="9" t="str">
        <f>IF(AND(TONGHOP!O1185="KTHP",TONGHOP!P1185="TN",TONGHOP!J1185="R",TONGHOP!K1185&lt;&gt;""),TONGHOP!K1185,"")</f>
        <v/>
      </c>
      <c r="D1185" s="9" t="str">
        <f>IF(AND(TONGHOP!O1185="KTHP",TONGHOP!P1185="TN",TONGHOP!J1185="R",TONGHOP!K1185&lt;&gt;""),TONGHOP!L1185,"")</f>
        <v/>
      </c>
      <c r="E1185" s="9" t="str">
        <f>IF(AND(TONGHOP!O1185="ThiTN",TONGHOP!P1185="LT",TONGHOP!J1185="R",TONGHOP!K1185&lt;&gt;""),TONGHOP!K1185,"")</f>
        <v/>
      </c>
      <c r="F1185" s="9" t="str">
        <f>IF(AND(TONGHOP!O1185="ThiTN",TONGHOP!P1185="LT",TONGHOP!J1185="R",TONGHOP!K1185&lt;&gt;""),TONGHOP!L1185,"")</f>
        <v/>
      </c>
      <c r="G1185" s="9" t="str">
        <f>IF(AND(TONGHOP!O1185="ThiTN",TONGHOP!P1185="TH",TONGHOP!J1185="R",TONGHOP!K1185&lt;&gt;""),TONGHOP!K1185,"")</f>
        <v/>
      </c>
      <c r="H1185" s="9" t="str">
        <f>IF(AND(TONGHOP!O1185="ThiTN",TONGHOP!P1185="TH",TONGHOP!J1185="R",TONGHOP!K1185&lt;&gt;""),TONGHOP!L1185,"")</f>
        <v/>
      </c>
    </row>
    <row r="1186" spans="1:8">
      <c r="A1186" s="9" t="str">
        <f>IF(AND(TONGHOP!O1186="KTHP",TONGHOP!P1186="LT",TONGHOP!J1186="R",TONGHOP!K1186&lt;&gt;""),TONGHOP!K1186,"")</f>
        <v/>
      </c>
      <c r="B1186" s="9" t="str">
        <f>IF(AND(TONGHOP!O1186="KTHP",TONGHOP!P1186="LT",TONGHOP!J1186="R",TONGHOP!K1186&lt;&gt;""),TONGHOP!L1186,"")</f>
        <v/>
      </c>
      <c r="C1186" s="9" t="str">
        <f>IF(AND(TONGHOP!O1186="KTHP",TONGHOP!P1186="TN",TONGHOP!J1186="R",TONGHOP!K1186&lt;&gt;""),TONGHOP!K1186,"")</f>
        <v/>
      </c>
      <c r="D1186" s="9" t="str">
        <f>IF(AND(TONGHOP!O1186="KTHP",TONGHOP!P1186="TN",TONGHOP!J1186="R",TONGHOP!K1186&lt;&gt;""),TONGHOP!L1186,"")</f>
        <v/>
      </c>
      <c r="E1186" s="9" t="str">
        <f>IF(AND(TONGHOP!O1186="ThiTN",TONGHOP!P1186="LT",TONGHOP!J1186="R",TONGHOP!K1186&lt;&gt;""),TONGHOP!K1186,"")</f>
        <v/>
      </c>
      <c r="F1186" s="9" t="str">
        <f>IF(AND(TONGHOP!O1186="ThiTN",TONGHOP!P1186="LT",TONGHOP!J1186="R",TONGHOP!K1186&lt;&gt;""),TONGHOP!L1186,"")</f>
        <v/>
      </c>
      <c r="G1186" s="9" t="str">
        <f>IF(AND(TONGHOP!O1186="ThiTN",TONGHOP!P1186="TH",TONGHOP!J1186="R",TONGHOP!K1186&lt;&gt;""),TONGHOP!K1186,"")</f>
        <v/>
      </c>
      <c r="H1186" s="9" t="str">
        <f>IF(AND(TONGHOP!O1186="ThiTN",TONGHOP!P1186="TH",TONGHOP!J1186="R",TONGHOP!K1186&lt;&gt;""),TONGHOP!L1186,"")</f>
        <v/>
      </c>
    </row>
    <row r="1187" spans="1:8">
      <c r="A1187" s="9" t="str">
        <f>IF(AND(TONGHOP!O1187="KTHP",TONGHOP!P1187="LT",TONGHOP!J1187="R",TONGHOP!K1187&lt;&gt;""),TONGHOP!K1187,"")</f>
        <v/>
      </c>
      <c r="B1187" s="9" t="str">
        <f>IF(AND(TONGHOP!O1187="KTHP",TONGHOP!P1187="LT",TONGHOP!J1187="R",TONGHOP!K1187&lt;&gt;""),TONGHOP!L1187,"")</f>
        <v/>
      </c>
      <c r="C1187" s="9" t="str">
        <f>IF(AND(TONGHOP!O1187="KTHP",TONGHOP!P1187="TN",TONGHOP!J1187="R",TONGHOP!K1187&lt;&gt;""),TONGHOP!K1187,"")</f>
        <v/>
      </c>
      <c r="D1187" s="9" t="str">
        <f>IF(AND(TONGHOP!O1187="KTHP",TONGHOP!P1187="TN",TONGHOP!J1187="R",TONGHOP!K1187&lt;&gt;""),TONGHOP!L1187,"")</f>
        <v/>
      </c>
      <c r="E1187" s="9" t="str">
        <f>IF(AND(TONGHOP!O1187="ThiTN",TONGHOP!P1187="LT",TONGHOP!J1187="R",TONGHOP!K1187&lt;&gt;""),TONGHOP!K1187,"")</f>
        <v/>
      </c>
      <c r="F1187" s="9" t="str">
        <f>IF(AND(TONGHOP!O1187="ThiTN",TONGHOP!P1187="LT",TONGHOP!J1187="R",TONGHOP!K1187&lt;&gt;""),TONGHOP!L1187,"")</f>
        <v/>
      </c>
      <c r="G1187" s="9" t="str">
        <f>IF(AND(TONGHOP!O1187="ThiTN",TONGHOP!P1187="TH",TONGHOP!J1187="R",TONGHOP!K1187&lt;&gt;""),TONGHOP!K1187,"")</f>
        <v/>
      </c>
      <c r="H1187" s="9" t="str">
        <f>IF(AND(TONGHOP!O1187="ThiTN",TONGHOP!P1187="TH",TONGHOP!J1187="R",TONGHOP!K1187&lt;&gt;""),TONGHOP!L1187,"")</f>
        <v/>
      </c>
    </row>
    <row r="1188" spans="1:8">
      <c r="A1188" s="9" t="str">
        <f>IF(AND(TONGHOP!O1188="KTHP",TONGHOP!P1188="LT",TONGHOP!J1188="R",TONGHOP!K1188&lt;&gt;""),TONGHOP!K1188,"")</f>
        <v/>
      </c>
      <c r="B1188" s="9" t="str">
        <f>IF(AND(TONGHOP!O1188="KTHP",TONGHOP!P1188="LT",TONGHOP!J1188="R",TONGHOP!K1188&lt;&gt;""),TONGHOP!L1188,"")</f>
        <v/>
      </c>
      <c r="C1188" s="9" t="str">
        <f>IF(AND(TONGHOP!O1188="KTHP",TONGHOP!P1188="TN",TONGHOP!J1188="R",TONGHOP!K1188&lt;&gt;""),TONGHOP!K1188,"")</f>
        <v/>
      </c>
      <c r="D1188" s="9" t="str">
        <f>IF(AND(TONGHOP!O1188="KTHP",TONGHOP!P1188="TN",TONGHOP!J1188="R",TONGHOP!K1188&lt;&gt;""),TONGHOP!L1188,"")</f>
        <v/>
      </c>
      <c r="E1188" s="9" t="str">
        <f>IF(AND(TONGHOP!O1188="ThiTN",TONGHOP!P1188="LT",TONGHOP!J1188="R",TONGHOP!K1188&lt;&gt;""),TONGHOP!K1188,"")</f>
        <v/>
      </c>
      <c r="F1188" s="9" t="str">
        <f>IF(AND(TONGHOP!O1188="ThiTN",TONGHOP!P1188="LT",TONGHOP!J1188="R",TONGHOP!K1188&lt;&gt;""),TONGHOP!L1188,"")</f>
        <v/>
      </c>
      <c r="G1188" s="9" t="str">
        <f>IF(AND(TONGHOP!O1188="ThiTN",TONGHOP!P1188="TH",TONGHOP!J1188="R",TONGHOP!K1188&lt;&gt;""),TONGHOP!K1188,"")</f>
        <v/>
      </c>
      <c r="H1188" s="9" t="str">
        <f>IF(AND(TONGHOP!O1188="ThiTN",TONGHOP!P1188="TH",TONGHOP!J1188="R",TONGHOP!K1188&lt;&gt;""),TONGHOP!L1188,"")</f>
        <v/>
      </c>
    </row>
    <row r="1189" spans="1:8">
      <c r="A1189" s="9" t="str">
        <f>IF(AND(TONGHOP!O1189="KTHP",TONGHOP!P1189="LT",TONGHOP!J1189="R",TONGHOP!K1189&lt;&gt;""),TONGHOP!K1189,"")</f>
        <v/>
      </c>
      <c r="B1189" s="9" t="str">
        <f>IF(AND(TONGHOP!O1189="KTHP",TONGHOP!P1189="LT",TONGHOP!J1189="R",TONGHOP!K1189&lt;&gt;""),TONGHOP!L1189,"")</f>
        <v/>
      </c>
      <c r="C1189" s="9" t="str">
        <f>IF(AND(TONGHOP!O1189="KTHP",TONGHOP!P1189="TN",TONGHOP!J1189="R",TONGHOP!K1189&lt;&gt;""),TONGHOP!K1189,"")</f>
        <v/>
      </c>
      <c r="D1189" s="9" t="str">
        <f>IF(AND(TONGHOP!O1189="KTHP",TONGHOP!P1189="TN",TONGHOP!J1189="R",TONGHOP!K1189&lt;&gt;""),TONGHOP!L1189,"")</f>
        <v/>
      </c>
      <c r="E1189" s="9" t="str">
        <f>IF(AND(TONGHOP!O1189="ThiTN",TONGHOP!P1189="LT",TONGHOP!J1189="R",TONGHOP!K1189&lt;&gt;""),TONGHOP!K1189,"")</f>
        <v/>
      </c>
      <c r="F1189" s="9" t="str">
        <f>IF(AND(TONGHOP!O1189="ThiTN",TONGHOP!P1189="LT",TONGHOP!J1189="R",TONGHOP!K1189&lt;&gt;""),TONGHOP!L1189,"")</f>
        <v/>
      </c>
      <c r="G1189" s="9" t="str">
        <f>IF(AND(TONGHOP!O1189="ThiTN",TONGHOP!P1189="TH",TONGHOP!J1189="R",TONGHOP!K1189&lt;&gt;""),TONGHOP!K1189,"")</f>
        <v/>
      </c>
      <c r="H1189" s="9" t="str">
        <f>IF(AND(TONGHOP!O1189="ThiTN",TONGHOP!P1189="TH",TONGHOP!J1189="R",TONGHOP!K1189&lt;&gt;""),TONGHOP!L1189,"")</f>
        <v/>
      </c>
    </row>
    <row r="1190" spans="1:8">
      <c r="A1190" s="9" t="str">
        <f>IF(AND(TONGHOP!O1190="KTHP",TONGHOP!P1190="LT",TONGHOP!J1190="R",TONGHOP!K1190&lt;&gt;""),TONGHOP!K1190,"")</f>
        <v/>
      </c>
      <c r="B1190" s="9" t="str">
        <f>IF(AND(TONGHOP!O1190="KTHP",TONGHOP!P1190="LT",TONGHOP!J1190="R",TONGHOP!K1190&lt;&gt;""),TONGHOP!L1190,"")</f>
        <v/>
      </c>
      <c r="C1190" s="9" t="str">
        <f>IF(AND(TONGHOP!O1190="KTHP",TONGHOP!P1190="TN",TONGHOP!J1190="R",TONGHOP!K1190&lt;&gt;""),TONGHOP!K1190,"")</f>
        <v/>
      </c>
      <c r="D1190" s="9" t="str">
        <f>IF(AND(TONGHOP!O1190="KTHP",TONGHOP!P1190="TN",TONGHOP!J1190="R",TONGHOP!K1190&lt;&gt;""),TONGHOP!L1190,"")</f>
        <v/>
      </c>
      <c r="E1190" s="9" t="str">
        <f>IF(AND(TONGHOP!O1190="ThiTN",TONGHOP!P1190="LT",TONGHOP!J1190="R",TONGHOP!K1190&lt;&gt;""),TONGHOP!K1190,"")</f>
        <v/>
      </c>
      <c r="F1190" s="9" t="str">
        <f>IF(AND(TONGHOP!O1190="ThiTN",TONGHOP!P1190="LT",TONGHOP!J1190="R",TONGHOP!K1190&lt;&gt;""),TONGHOP!L1190,"")</f>
        <v/>
      </c>
      <c r="G1190" s="9" t="str">
        <f>IF(AND(TONGHOP!O1190="ThiTN",TONGHOP!P1190="TH",TONGHOP!J1190="R",TONGHOP!K1190&lt;&gt;""),TONGHOP!K1190,"")</f>
        <v/>
      </c>
      <c r="H1190" s="9" t="str">
        <f>IF(AND(TONGHOP!O1190="ThiTN",TONGHOP!P1190="TH",TONGHOP!J1190="R",TONGHOP!K1190&lt;&gt;""),TONGHOP!L1190,"")</f>
        <v/>
      </c>
    </row>
    <row r="1191" spans="1:8">
      <c r="A1191" s="9" t="str">
        <f>IF(AND(TONGHOP!O1191="KTHP",TONGHOP!P1191="LT",TONGHOP!J1191="R",TONGHOP!K1191&lt;&gt;""),TONGHOP!K1191,"")</f>
        <v/>
      </c>
      <c r="B1191" s="9" t="str">
        <f>IF(AND(TONGHOP!O1191="KTHP",TONGHOP!P1191="LT",TONGHOP!J1191="R",TONGHOP!K1191&lt;&gt;""),TONGHOP!L1191,"")</f>
        <v/>
      </c>
      <c r="C1191" s="9" t="str">
        <f>IF(AND(TONGHOP!O1191="KTHP",TONGHOP!P1191="TN",TONGHOP!J1191="R",TONGHOP!K1191&lt;&gt;""),TONGHOP!K1191,"")</f>
        <v/>
      </c>
      <c r="D1191" s="9" t="str">
        <f>IF(AND(TONGHOP!O1191="KTHP",TONGHOP!P1191="TN",TONGHOP!J1191="R",TONGHOP!K1191&lt;&gt;""),TONGHOP!L1191,"")</f>
        <v/>
      </c>
      <c r="E1191" s="9" t="str">
        <f>IF(AND(TONGHOP!O1191="ThiTN",TONGHOP!P1191="LT",TONGHOP!J1191="R",TONGHOP!K1191&lt;&gt;""),TONGHOP!K1191,"")</f>
        <v/>
      </c>
      <c r="F1191" s="9" t="str">
        <f>IF(AND(TONGHOP!O1191="ThiTN",TONGHOP!P1191="LT",TONGHOP!J1191="R",TONGHOP!K1191&lt;&gt;""),TONGHOP!L1191,"")</f>
        <v/>
      </c>
      <c r="G1191" s="9" t="str">
        <f>IF(AND(TONGHOP!O1191="ThiTN",TONGHOP!P1191="TH",TONGHOP!J1191="R",TONGHOP!K1191&lt;&gt;""),TONGHOP!K1191,"")</f>
        <v/>
      </c>
      <c r="H1191" s="9" t="str">
        <f>IF(AND(TONGHOP!O1191="ThiTN",TONGHOP!P1191="TH",TONGHOP!J1191="R",TONGHOP!K1191&lt;&gt;""),TONGHOP!L1191,"")</f>
        <v/>
      </c>
    </row>
    <row r="1192" spans="1:8">
      <c r="A1192" s="9" t="str">
        <f>IF(AND(TONGHOP!O1192="KTHP",TONGHOP!P1192="LT",TONGHOP!J1192="R",TONGHOP!K1192&lt;&gt;""),TONGHOP!K1192,"")</f>
        <v/>
      </c>
      <c r="B1192" s="9" t="str">
        <f>IF(AND(TONGHOP!O1192="KTHP",TONGHOP!P1192="LT",TONGHOP!J1192="R",TONGHOP!K1192&lt;&gt;""),TONGHOP!L1192,"")</f>
        <v/>
      </c>
      <c r="C1192" s="9" t="str">
        <f>IF(AND(TONGHOP!O1192="KTHP",TONGHOP!P1192="TN",TONGHOP!J1192="R",TONGHOP!K1192&lt;&gt;""),TONGHOP!K1192,"")</f>
        <v/>
      </c>
      <c r="D1192" s="9" t="str">
        <f>IF(AND(TONGHOP!O1192="KTHP",TONGHOP!P1192="TN",TONGHOP!J1192="R",TONGHOP!K1192&lt;&gt;""),TONGHOP!L1192,"")</f>
        <v/>
      </c>
      <c r="E1192" s="9" t="str">
        <f>IF(AND(TONGHOP!O1192="ThiTN",TONGHOP!P1192="LT",TONGHOP!J1192="R",TONGHOP!K1192&lt;&gt;""),TONGHOP!K1192,"")</f>
        <v/>
      </c>
      <c r="F1192" s="9" t="str">
        <f>IF(AND(TONGHOP!O1192="ThiTN",TONGHOP!P1192="LT",TONGHOP!J1192="R",TONGHOP!K1192&lt;&gt;""),TONGHOP!L1192,"")</f>
        <v/>
      </c>
      <c r="G1192" s="9" t="str">
        <f>IF(AND(TONGHOP!O1192="ThiTN",TONGHOP!P1192="TH",TONGHOP!J1192="R",TONGHOP!K1192&lt;&gt;""),TONGHOP!K1192,"")</f>
        <v/>
      </c>
      <c r="H1192" s="9" t="str">
        <f>IF(AND(TONGHOP!O1192="ThiTN",TONGHOP!P1192="TH",TONGHOP!J1192="R",TONGHOP!K1192&lt;&gt;""),TONGHOP!L1192,"")</f>
        <v/>
      </c>
    </row>
    <row r="1193" spans="1:8">
      <c r="A1193" s="9" t="str">
        <f>IF(AND(TONGHOP!O1193="KTHP",TONGHOP!P1193="LT",TONGHOP!J1193="R",TONGHOP!K1193&lt;&gt;""),TONGHOP!K1193,"")</f>
        <v/>
      </c>
      <c r="B1193" s="9" t="str">
        <f>IF(AND(TONGHOP!O1193="KTHP",TONGHOP!P1193="LT",TONGHOP!J1193="R",TONGHOP!K1193&lt;&gt;""),TONGHOP!L1193,"")</f>
        <v/>
      </c>
      <c r="C1193" s="9" t="str">
        <f>IF(AND(TONGHOP!O1193="KTHP",TONGHOP!P1193="TN",TONGHOP!J1193="R",TONGHOP!K1193&lt;&gt;""),TONGHOP!K1193,"")</f>
        <v/>
      </c>
      <c r="D1193" s="9" t="str">
        <f>IF(AND(TONGHOP!O1193="KTHP",TONGHOP!P1193="TN",TONGHOP!J1193="R",TONGHOP!K1193&lt;&gt;""),TONGHOP!L1193,"")</f>
        <v/>
      </c>
      <c r="E1193" s="9" t="str">
        <f>IF(AND(TONGHOP!O1193="ThiTN",TONGHOP!P1193="LT",TONGHOP!J1193="R",TONGHOP!K1193&lt;&gt;""),TONGHOP!K1193,"")</f>
        <v/>
      </c>
      <c r="F1193" s="9" t="str">
        <f>IF(AND(TONGHOP!O1193="ThiTN",TONGHOP!P1193="LT",TONGHOP!J1193="R",TONGHOP!K1193&lt;&gt;""),TONGHOP!L1193,"")</f>
        <v/>
      </c>
      <c r="G1193" s="9" t="str">
        <f>IF(AND(TONGHOP!O1193="ThiTN",TONGHOP!P1193="TH",TONGHOP!J1193="R",TONGHOP!K1193&lt;&gt;""),TONGHOP!K1193,"")</f>
        <v/>
      </c>
      <c r="H1193" s="9" t="str">
        <f>IF(AND(TONGHOP!O1193="ThiTN",TONGHOP!P1193="TH",TONGHOP!J1193="R",TONGHOP!K1193&lt;&gt;""),TONGHOP!L1193,"")</f>
        <v/>
      </c>
    </row>
    <row r="1194" spans="1:8">
      <c r="A1194" s="9" t="str">
        <f>IF(AND(TONGHOP!O1194="KTHP",TONGHOP!P1194="LT",TONGHOP!J1194="R",TONGHOP!K1194&lt;&gt;""),TONGHOP!K1194,"")</f>
        <v/>
      </c>
      <c r="B1194" s="9" t="str">
        <f>IF(AND(TONGHOP!O1194="KTHP",TONGHOP!P1194="LT",TONGHOP!J1194="R",TONGHOP!K1194&lt;&gt;""),TONGHOP!L1194,"")</f>
        <v/>
      </c>
      <c r="C1194" s="9" t="str">
        <f>IF(AND(TONGHOP!O1194="KTHP",TONGHOP!P1194="TN",TONGHOP!J1194="R",TONGHOP!K1194&lt;&gt;""),TONGHOP!K1194,"")</f>
        <v/>
      </c>
      <c r="D1194" s="9" t="str">
        <f>IF(AND(TONGHOP!O1194="KTHP",TONGHOP!P1194="TN",TONGHOP!J1194="R",TONGHOP!K1194&lt;&gt;""),TONGHOP!L1194,"")</f>
        <v/>
      </c>
      <c r="E1194" s="9" t="str">
        <f>IF(AND(TONGHOP!O1194="ThiTN",TONGHOP!P1194="LT",TONGHOP!J1194="R",TONGHOP!K1194&lt;&gt;""),TONGHOP!K1194,"")</f>
        <v/>
      </c>
      <c r="F1194" s="9" t="str">
        <f>IF(AND(TONGHOP!O1194="ThiTN",TONGHOP!P1194="LT",TONGHOP!J1194="R",TONGHOP!K1194&lt;&gt;""),TONGHOP!L1194,"")</f>
        <v/>
      </c>
      <c r="G1194" s="9" t="str">
        <f>IF(AND(TONGHOP!O1194="ThiTN",TONGHOP!P1194="TH",TONGHOP!J1194="R",TONGHOP!K1194&lt;&gt;""),TONGHOP!K1194,"")</f>
        <v/>
      </c>
      <c r="H1194" s="9" t="str">
        <f>IF(AND(TONGHOP!O1194="ThiTN",TONGHOP!P1194="TH",TONGHOP!J1194="R",TONGHOP!K1194&lt;&gt;""),TONGHOP!L1194,"")</f>
        <v/>
      </c>
    </row>
    <row r="1195" spans="1:8">
      <c r="A1195" s="9" t="str">
        <f>IF(AND(TONGHOP!O1195="KTHP",TONGHOP!P1195="LT",TONGHOP!J1195="R",TONGHOP!K1195&lt;&gt;""),TONGHOP!K1195,"")</f>
        <v/>
      </c>
      <c r="B1195" s="9" t="str">
        <f>IF(AND(TONGHOP!O1195="KTHP",TONGHOP!P1195="LT",TONGHOP!J1195="R",TONGHOP!K1195&lt;&gt;""),TONGHOP!L1195,"")</f>
        <v/>
      </c>
      <c r="C1195" s="9" t="str">
        <f>IF(AND(TONGHOP!O1195="KTHP",TONGHOP!P1195="TN",TONGHOP!J1195="R",TONGHOP!K1195&lt;&gt;""),TONGHOP!K1195,"")</f>
        <v/>
      </c>
      <c r="D1195" s="9" t="str">
        <f>IF(AND(TONGHOP!O1195="KTHP",TONGHOP!P1195="TN",TONGHOP!J1195="R",TONGHOP!K1195&lt;&gt;""),TONGHOP!L1195,"")</f>
        <v/>
      </c>
      <c r="E1195" s="9" t="str">
        <f>IF(AND(TONGHOP!O1195="ThiTN",TONGHOP!P1195="LT",TONGHOP!J1195="R",TONGHOP!K1195&lt;&gt;""),TONGHOP!K1195,"")</f>
        <v/>
      </c>
      <c r="F1195" s="9" t="str">
        <f>IF(AND(TONGHOP!O1195="ThiTN",TONGHOP!P1195="LT",TONGHOP!J1195="R",TONGHOP!K1195&lt;&gt;""),TONGHOP!L1195,"")</f>
        <v/>
      </c>
      <c r="G1195" s="9" t="str">
        <f>IF(AND(TONGHOP!O1195="ThiTN",TONGHOP!P1195="TH",TONGHOP!J1195="R",TONGHOP!K1195&lt;&gt;""),TONGHOP!K1195,"")</f>
        <v/>
      </c>
      <c r="H1195" s="9" t="str">
        <f>IF(AND(TONGHOP!O1195="ThiTN",TONGHOP!P1195="TH",TONGHOP!J1195="R",TONGHOP!K1195&lt;&gt;""),TONGHOP!L1195,"")</f>
        <v/>
      </c>
    </row>
    <row r="1196" spans="1:8">
      <c r="A1196" s="9" t="str">
        <f>IF(AND(TONGHOP!O1196="KTHP",TONGHOP!P1196="LT",TONGHOP!J1196="R",TONGHOP!K1196&lt;&gt;""),TONGHOP!K1196,"")</f>
        <v/>
      </c>
      <c r="B1196" s="9" t="str">
        <f>IF(AND(TONGHOP!O1196="KTHP",TONGHOP!P1196="LT",TONGHOP!J1196="R",TONGHOP!K1196&lt;&gt;""),TONGHOP!L1196,"")</f>
        <v/>
      </c>
      <c r="C1196" s="9" t="str">
        <f>IF(AND(TONGHOP!O1196="KTHP",TONGHOP!P1196="TN",TONGHOP!J1196="R",TONGHOP!K1196&lt;&gt;""),TONGHOP!K1196,"")</f>
        <v/>
      </c>
      <c r="D1196" s="9" t="str">
        <f>IF(AND(TONGHOP!O1196="KTHP",TONGHOP!P1196="TN",TONGHOP!J1196="R",TONGHOP!K1196&lt;&gt;""),TONGHOP!L1196,"")</f>
        <v/>
      </c>
      <c r="E1196" s="9" t="str">
        <f>IF(AND(TONGHOP!O1196="ThiTN",TONGHOP!P1196="LT",TONGHOP!J1196="R",TONGHOP!K1196&lt;&gt;""),TONGHOP!K1196,"")</f>
        <v/>
      </c>
      <c r="F1196" s="9" t="str">
        <f>IF(AND(TONGHOP!O1196="ThiTN",TONGHOP!P1196="LT",TONGHOP!J1196="R",TONGHOP!K1196&lt;&gt;""),TONGHOP!L1196,"")</f>
        <v/>
      </c>
      <c r="G1196" s="9" t="str">
        <f>IF(AND(TONGHOP!O1196="ThiTN",TONGHOP!P1196="TH",TONGHOP!J1196="R",TONGHOP!K1196&lt;&gt;""),TONGHOP!K1196,"")</f>
        <v/>
      </c>
      <c r="H1196" s="9" t="str">
        <f>IF(AND(TONGHOP!O1196="ThiTN",TONGHOP!P1196="TH",TONGHOP!J1196="R",TONGHOP!K1196&lt;&gt;""),TONGHOP!L1196,"")</f>
        <v/>
      </c>
    </row>
    <row r="1197" spans="1:8">
      <c r="A1197" s="9" t="str">
        <f>IF(AND(TONGHOP!O1197="KTHP",TONGHOP!P1197="LT",TONGHOP!J1197="R",TONGHOP!K1197&lt;&gt;""),TONGHOP!K1197,"")</f>
        <v/>
      </c>
      <c r="B1197" s="9" t="str">
        <f>IF(AND(TONGHOP!O1197="KTHP",TONGHOP!P1197="LT",TONGHOP!J1197="R",TONGHOP!K1197&lt;&gt;""),TONGHOP!L1197,"")</f>
        <v/>
      </c>
      <c r="C1197" s="9" t="str">
        <f>IF(AND(TONGHOP!O1197="KTHP",TONGHOP!P1197="TN",TONGHOP!J1197="R",TONGHOP!K1197&lt;&gt;""),TONGHOP!K1197,"")</f>
        <v/>
      </c>
      <c r="D1197" s="9" t="str">
        <f>IF(AND(TONGHOP!O1197="KTHP",TONGHOP!P1197="TN",TONGHOP!J1197="R",TONGHOP!K1197&lt;&gt;""),TONGHOP!L1197,"")</f>
        <v/>
      </c>
      <c r="E1197" s="9" t="str">
        <f>IF(AND(TONGHOP!O1197="ThiTN",TONGHOP!P1197="LT",TONGHOP!J1197="R",TONGHOP!K1197&lt;&gt;""),TONGHOP!K1197,"")</f>
        <v/>
      </c>
      <c r="F1197" s="9" t="str">
        <f>IF(AND(TONGHOP!O1197="ThiTN",TONGHOP!P1197="LT",TONGHOP!J1197="R",TONGHOP!K1197&lt;&gt;""),TONGHOP!L1197,"")</f>
        <v/>
      </c>
      <c r="G1197" s="9" t="str">
        <f>IF(AND(TONGHOP!O1197="ThiTN",TONGHOP!P1197="TH",TONGHOP!J1197="R",TONGHOP!K1197&lt;&gt;""),TONGHOP!K1197,"")</f>
        <v/>
      </c>
      <c r="H1197" s="9" t="str">
        <f>IF(AND(TONGHOP!O1197="ThiTN",TONGHOP!P1197="TH",TONGHOP!J1197="R",TONGHOP!K1197&lt;&gt;""),TONGHOP!L1197,"")</f>
        <v/>
      </c>
    </row>
    <row r="1198" spans="1:8">
      <c r="A1198" s="9" t="str">
        <f>IF(AND(TONGHOP!O1198="KTHP",TONGHOP!P1198="LT",TONGHOP!J1198="R",TONGHOP!K1198&lt;&gt;""),TONGHOP!K1198,"")</f>
        <v/>
      </c>
      <c r="B1198" s="9" t="str">
        <f>IF(AND(TONGHOP!O1198="KTHP",TONGHOP!P1198="LT",TONGHOP!J1198="R",TONGHOP!K1198&lt;&gt;""),TONGHOP!L1198,"")</f>
        <v/>
      </c>
      <c r="C1198" s="9" t="str">
        <f>IF(AND(TONGHOP!O1198="KTHP",TONGHOP!P1198="TN",TONGHOP!J1198="R",TONGHOP!K1198&lt;&gt;""),TONGHOP!K1198,"")</f>
        <v/>
      </c>
      <c r="D1198" s="9" t="str">
        <f>IF(AND(TONGHOP!O1198="KTHP",TONGHOP!P1198="TN",TONGHOP!J1198="R",TONGHOP!K1198&lt;&gt;""),TONGHOP!L1198,"")</f>
        <v/>
      </c>
      <c r="E1198" s="9" t="str">
        <f>IF(AND(TONGHOP!O1198="ThiTN",TONGHOP!P1198="LT",TONGHOP!J1198="R",TONGHOP!K1198&lt;&gt;""),TONGHOP!K1198,"")</f>
        <v/>
      </c>
      <c r="F1198" s="9" t="str">
        <f>IF(AND(TONGHOP!O1198="ThiTN",TONGHOP!P1198="LT",TONGHOP!J1198="R",TONGHOP!K1198&lt;&gt;""),TONGHOP!L1198,"")</f>
        <v/>
      </c>
      <c r="G1198" s="9" t="str">
        <f>IF(AND(TONGHOP!O1198="ThiTN",TONGHOP!P1198="TH",TONGHOP!J1198="R",TONGHOP!K1198&lt;&gt;""),TONGHOP!K1198,"")</f>
        <v/>
      </c>
      <c r="H1198" s="9" t="str">
        <f>IF(AND(TONGHOP!O1198="ThiTN",TONGHOP!P1198="TH",TONGHOP!J1198="R",TONGHOP!K1198&lt;&gt;""),TONGHOP!L1198,"")</f>
        <v/>
      </c>
    </row>
    <row r="1199" spans="1:8">
      <c r="A1199" s="9" t="str">
        <f>IF(AND(TONGHOP!O1199="KTHP",TONGHOP!P1199="LT",TONGHOP!J1199="R",TONGHOP!K1199&lt;&gt;""),TONGHOP!K1199,"")</f>
        <v/>
      </c>
      <c r="B1199" s="9" t="str">
        <f>IF(AND(TONGHOP!O1199="KTHP",TONGHOP!P1199="LT",TONGHOP!J1199="R",TONGHOP!K1199&lt;&gt;""),TONGHOP!L1199,"")</f>
        <v/>
      </c>
      <c r="C1199" s="9" t="str">
        <f>IF(AND(TONGHOP!O1199="KTHP",TONGHOP!P1199="TN",TONGHOP!J1199="R",TONGHOP!K1199&lt;&gt;""),TONGHOP!K1199,"")</f>
        <v/>
      </c>
      <c r="D1199" s="9" t="str">
        <f>IF(AND(TONGHOP!O1199="KTHP",TONGHOP!P1199="TN",TONGHOP!J1199="R",TONGHOP!K1199&lt;&gt;""),TONGHOP!L1199,"")</f>
        <v/>
      </c>
      <c r="E1199" s="9" t="str">
        <f>IF(AND(TONGHOP!O1199="ThiTN",TONGHOP!P1199="LT",TONGHOP!J1199="R",TONGHOP!K1199&lt;&gt;""),TONGHOP!K1199,"")</f>
        <v/>
      </c>
      <c r="F1199" s="9" t="str">
        <f>IF(AND(TONGHOP!O1199="ThiTN",TONGHOP!P1199="LT",TONGHOP!J1199="R",TONGHOP!K1199&lt;&gt;""),TONGHOP!L1199,"")</f>
        <v/>
      </c>
      <c r="G1199" s="9" t="str">
        <f>IF(AND(TONGHOP!O1199="ThiTN",TONGHOP!P1199="TH",TONGHOP!J1199="R",TONGHOP!K1199&lt;&gt;""),TONGHOP!K1199,"")</f>
        <v/>
      </c>
      <c r="H1199" s="9" t="str">
        <f>IF(AND(TONGHOP!O1199="ThiTN",TONGHOP!P1199="TH",TONGHOP!J1199="R",TONGHOP!K1199&lt;&gt;""),TONGHOP!L1199,"")</f>
        <v/>
      </c>
    </row>
    <row r="1200" spans="1:8">
      <c r="A1200" s="9" t="str">
        <f>IF(AND(TONGHOP!O1200="KTHP",TONGHOP!P1200="LT",TONGHOP!J1200="R",TONGHOP!K1200&lt;&gt;""),TONGHOP!K1200,"")</f>
        <v/>
      </c>
      <c r="B1200" s="9" t="str">
        <f>IF(AND(TONGHOP!O1200="KTHP",TONGHOP!P1200="LT",TONGHOP!J1200="R",TONGHOP!K1200&lt;&gt;""),TONGHOP!L1200,"")</f>
        <v/>
      </c>
      <c r="C1200" s="9" t="str">
        <f>IF(AND(TONGHOP!O1200="KTHP",TONGHOP!P1200="TN",TONGHOP!J1200="R",TONGHOP!K1200&lt;&gt;""),TONGHOP!K1200,"")</f>
        <v/>
      </c>
      <c r="D1200" s="9" t="str">
        <f>IF(AND(TONGHOP!O1200="KTHP",TONGHOP!P1200="TN",TONGHOP!J1200="R",TONGHOP!K1200&lt;&gt;""),TONGHOP!L1200,"")</f>
        <v/>
      </c>
      <c r="E1200" s="9" t="str">
        <f>IF(AND(TONGHOP!O1200="ThiTN",TONGHOP!P1200="LT",TONGHOP!J1200="R",TONGHOP!K1200&lt;&gt;""),TONGHOP!K1200,"")</f>
        <v/>
      </c>
      <c r="F1200" s="9" t="str">
        <f>IF(AND(TONGHOP!O1200="ThiTN",TONGHOP!P1200="LT",TONGHOP!J1200="R",TONGHOP!K1200&lt;&gt;""),TONGHOP!L1200,"")</f>
        <v/>
      </c>
      <c r="G1200" s="9" t="str">
        <f>IF(AND(TONGHOP!O1200="ThiTN",TONGHOP!P1200="TH",TONGHOP!J1200="R",TONGHOP!K1200&lt;&gt;""),TONGHOP!K1200,"")</f>
        <v/>
      </c>
      <c r="H1200" s="9" t="str">
        <f>IF(AND(TONGHOP!O1200="ThiTN",TONGHOP!P1200="TH",TONGHOP!J1200="R",TONGHOP!K1200&lt;&gt;""),TONGHOP!L1200,"")</f>
        <v/>
      </c>
    </row>
    <row r="1201" spans="1:8">
      <c r="A1201" s="9" t="str">
        <f>IF(AND(TONGHOP!O1201="KTHP",TONGHOP!P1201="LT",TONGHOP!J1201="R",TONGHOP!K1201&lt;&gt;""),TONGHOP!K1201,"")</f>
        <v/>
      </c>
      <c r="B1201" s="9" t="str">
        <f>IF(AND(TONGHOP!O1201="KTHP",TONGHOP!P1201="LT",TONGHOP!J1201="R",TONGHOP!K1201&lt;&gt;""),TONGHOP!L1201,"")</f>
        <v/>
      </c>
      <c r="C1201" s="9" t="str">
        <f>IF(AND(TONGHOP!O1201="KTHP",TONGHOP!P1201="TN",TONGHOP!J1201="R",TONGHOP!K1201&lt;&gt;""),TONGHOP!K1201,"")</f>
        <v/>
      </c>
      <c r="D1201" s="9" t="str">
        <f>IF(AND(TONGHOP!O1201="KTHP",TONGHOP!P1201="TN",TONGHOP!J1201="R",TONGHOP!K1201&lt;&gt;""),TONGHOP!L1201,"")</f>
        <v/>
      </c>
      <c r="E1201" s="9" t="str">
        <f>IF(AND(TONGHOP!O1201="ThiTN",TONGHOP!P1201="LT",TONGHOP!J1201="R",TONGHOP!K1201&lt;&gt;""),TONGHOP!K1201,"")</f>
        <v/>
      </c>
      <c r="F1201" s="9" t="str">
        <f>IF(AND(TONGHOP!O1201="ThiTN",TONGHOP!P1201="LT",TONGHOP!J1201="R",TONGHOP!K1201&lt;&gt;""),TONGHOP!L1201,"")</f>
        <v/>
      </c>
      <c r="G1201" s="9" t="str">
        <f>IF(AND(TONGHOP!O1201="ThiTN",TONGHOP!P1201="TH",TONGHOP!J1201="R",TONGHOP!K1201&lt;&gt;""),TONGHOP!K1201,"")</f>
        <v/>
      </c>
      <c r="H1201" s="9" t="str">
        <f>IF(AND(TONGHOP!O1201="ThiTN",TONGHOP!P1201="TH",TONGHOP!J1201="R",TONGHOP!K1201&lt;&gt;""),TONGHOP!L1201,"")</f>
        <v/>
      </c>
    </row>
    <row r="1202" spans="1:8">
      <c r="A1202" s="9" t="str">
        <f>IF(AND(TONGHOP!O1202="KTHP",TONGHOP!P1202="LT",TONGHOP!J1202="R",TONGHOP!K1202&lt;&gt;""),TONGHOP!K1202,"")</f>
        <v/>
      </c>
      <c r="B1202" s="9" t="str">
        <f>IF(AND(TONGHOP!O1202="KTHP",TONGHOP!P1202="LT",TONGHOP!J1202="R",TONGHOP!K1202&lt;&gt;""),TONGHOP!L1202,"")</f>
        <v/>
      </c>
      <c r="C1202" s="9" t="str">
        <f>IF(AND(TONGHOP!O1202="KTHP",TONGHOP!P1202="TN",TONGHOP!J1202="R",TONGHOP!K1202&lt;&gt;""),TONGHOP!K1202,"")</f>
        <v/>
      </c>
      <c r="D1202" s="9" t="str">
        <f>IF(AND(TONGHOP!O1202="KTHP",TONGHOP!P1202="TN",TONGHOP!J1202="R",TONGHOP!K1202&lt;&gt;""),TONGHOP!L1202,"")</f>
        <v/>
      </c>
      <c r="E1202" s="9" t="str">
        <f>IF(AND(TONGHOP!O1202="ThiTN",TONGHOP!P1202="LT",TONGHOP!J1202="R",TONGHOP!K1202&lt;&gt;""),TONGHOP!K1202,"")</f>
        <v/>
      </c>
      <c r="F1202" s="9" t="str">
        <f>IF(AND(TONGHOP!O1202="ThiTN",TONGHOP!P1202="LT",TONGHOP!J1202="R",TONGHOP!K1202&lt;&gt;""),TONGHOP!L1202,"")</f>
        <v/>
      </c>
      <c r="G1202" s="9" t="str">
        <f>IF(AND(TONGHOP!O1202="ThiTN",TONGHOP!P1202="TH",TONGHOP!J1202="R",TONGHOP!K1202&lt;&gt;""),TONGHOP!K1202,"")</f>
        <v/>
      </c>
      <c r="H1202" s="9" t="str">
        <f>IF(AND(TONGHOP!O1202="ThiTN",TONGHOP!P1202="TH",TONGHOP!J1202="R",TONGHOP!K1202&lt;&gt;""),TONGHOP!L1202,"")</f>
        <v/>
      </c>
    </row>
    <row r="1203" spans="1:8">
      <c r="A1203" s="9" t="str">
        <f>IF(AND(TONGHOP!O1203="KTHP",TONGHOP!P1203="LT",TONGHOP!J1203="R",TONGHOP!K1203&lt;&gt;""),TONGHOP!K1203,"")</f>
        <v/>
      </c>
      <c r="B1203" s="9" t="str">
        <f>IF(AND(TONGHOP!O1203="KTHP",TONGHOP!P1203="LT",TONGHOP!J1203="R",TONGHOP!K1203&lt;&gt;""),TONGHOP!L1203,"")</f>
        <v/>
      </c>
      <c r="C1203" s="9" t="str">
        <f>IF(AND(TONGHOP!O1203="KTHP",TONGHOP!P1203="TN",TONGHOP!J1203="R",TONGHOP!K1203&lt;&gt;""),TONGHOP!K1203,"")</f>
        <v/>
      </c>
      <c r="D1203" s="9" t="str">
        <f>IF(AND(TONGHOP!O1203="KTHP",TONGHOP!P1203="TN",TONGHOP!J1203="R",TONGHOP!K1203&lt;&gt;""),TONGHOP!L1203,"")</f>
        <v/>
      </c>
      <c r="E1203" s="9" t="str">
        <f>IF(AND(TONGHOP!O1203="ThiTN",TONGHOP!P1203="LT",TONGHOP!J1203="R",TONGHOP!K1203&lt;&gt;""),TONGHOP!K1203,"")</f>
        <v/>
      </c>
      <c r="F1203" s="9" t="str">
        <f>IF(AND(TONGHOP!O1203="ThiTN",TONGHOP!P1203="LT",TONGHOP!J1203="R",TONGHOP!K1203&lt;&gt;""),TONGHOP!L1203,"")</f>
        <v/>
      </c>
      <c r="G1203" s="9" t="str">
        <f>IF(AND(TONGHOP!O1203="ThiTN",TONGHOP!P1203="TH",TONGHOP!J1203="R",TONGHOP!K1203&lt;&gt;""),TONGHOP!K1203,"")</f>
        <v/>
      </c>
      <c r="H1203" s="9" t="str">
        <f>IF(AND(TONGHOP!O1203="ThiTN",TONGHOP!P1203="TH",TONGHOP!J1203="R",TONGHOP!K1203&lt;&gt;""),TONGHOP!L1203,"")</f>
        <v/>
      </c>
    </row>
    <row r="1204" spans="1:8">
      <c r="A1204" s="9" t="str">
        <f>IF(AND(TONGHOP!O1204="KTHP",TONGHOP!P1204="LT",TONGHOP!J1204="R",TONGHOP!K1204&lt;&gt;""),TONGHOP!K1204,"")</f>
        <v/>
      </c>
      <c r="B1204" s="9" t="str">
        <f>IF(AND(TONGHOP!O1204="KTHP",TONGHOP!P1204="LT",TONGHOP!J1204="R",TONGHOP!K1204&lt;&gt;""),TONGHOP!L1204,"")</f>
        <v/>
      </c>
      <c r="C1204" s="9" t="str">
        <f>IF(AND(TONGHOP!O1204="KTHP",TONGHOP!P1204="TN",TONGHOP!J1204="R",TONGHOP!K1204&lt;&gt;""),TONGHOP!K1204,"")</f>
        <v/>
      </c>
      <c r="D1204" s="9" t="str">
        <f>IF(AND(TONGHOP!O1204="KTHP",TONGHOP!P1204="TN",TONGHOP!J1204="R",TONGHOP!K1204&lt;&gt;""),TONGHOP!L1204,"")</f>
        <v/>
      </c>
      <c r="E1204" s="9" t="str">
        <f>IF(AND(TONGHOP!O1204="ThiTN",TONGHOP!P1204="LT",TONGHOP!J1204="R",TONGHOP!K1204&lt;&gt;""),TONGHOP!K1204,"")</f>
        <v/>
      </c>
      <c r="F1204" s="9" t="str">
        <f>IF(AND(TONGHOP!O1204="ThiTN",TONGHOP!P1204="LT",TONGHOP!J1204="R",TONGHOP!K1204&lt;&gt;""),TONGHOP!L1204,"")</f>
        <v/>
      </c>
      <c r="G1204" s="9" t="str">
        <f>IF(AND(TONGHOP!O1204="ThiTN",TONGHOP!P1204="TH",TONGHOP!J1204="R",TONGHOP!K1204&lt;&gt;""),TONGHOP!K1204,"")</f>
        <v/>
      </c>
      <c r="H1204" s="9" t="str">
        <f>IF(AND(TONGHOP!O1204="ThiTN",TONGHOP!P1204="TH",TONGHOP!J1204="R",TONGHOP!K1204&lt;&gt;""),TONGHOP!L1204,"")</f>
        <v/>
      </c>
    </row>
    <row r="1205" spans="1:8">
      <c r="A1205" s="9" t="str">
        <f>IF(AND(TONGHOP!O1205="KTHP",TONGHOP!P1205="LT",TONGHOP!J1205="R",TONGHOP!K1205&lt;&gt;""),TONGHOP!K1205,"")</f>
        <v/>
      </c>
      <c r="B1205" s="9" t="str">
        <f>IF(AND(TONGHOP!O1205="KTHP",TONGHOP!P1205="LT",TONGHOP!J1205="R",TONGHOP!K1205&lt;&gt;""),TONGHOP!L1205,"")</f>
        <v/>
      </c>
      <c r="C1205" s="9" t="str">
        <f>IF(AND(TONGHOP!O1205="KTHP",TONGHOP!P1205="TN",TONGHOP!J1205="R",TONGHOP!K1205&lt;&gt;""),TONGHOP!K1205,"")</f>
        <v/>
      </c>
      <c r="D1205" s="9" t="str">
        <f>IF(AND(TONGHOP!O1205="KTHP",TONGHOP!P1205="TN",TONGHOP!J1205="R",TONGHOP!K1205&lt;&gt;""),TONGHOP!L1205,"")</f>
        <v/>
      </c>
      <c r="E1205" s="9" t="str">
        <f>IF(AND(TONGHOP!O1205="ThiTN",TONGHOP!P1205="LT",TONGHOP!J1205="R",TONGHOP!K1205&lt;&gt;""),TONGHOP!K1205,"")</f>
        <v/>
      </c>
      <c r="F1205" s="9" t="str">
        <f>IF(AND(TONGHOP!O1205="ThiTN",TONGHOP!P1205="LT",TONGHOP!J1205="R",TONGHOP!K1205&lt;&gt;""),TONGHOP!L1205,"")</f>
        <v/>
      </c>
      <c r="G1205" s="9" t="str">
        <f>IF(AND(TONGHOP!O1205="ThiTN",TONGHOP!P1205="TH",TONGHOP!J1205="R",TONGHOP!K1205&lt;&gt;""),TONGHOP!K1205,"")</f>
        <v/>
      </c>
      <c r="H1205" s="9" t="str">
        <f>IF(AND(TONGHOP!O1205="ThiTN",TONGHOP!P1205="TH",TONGHOP!J1205="R",TONGHOP!K1205&lt;&gt;""),TONGHOP!L1205,"")</f>
        <v/>
      </c>
    </row>
    <row r="1206" spans="1:8">
      <c r="A1206" s="9" t="str">
        <f>IF(AND(TONGHOP!O1206="KTHP",TONGHOP!P1206="LT",TONGHOP!J1206="R",TONGHOP!K1206&lt;&gt;""),TONGHOP!K1206,"")</f>
        <v/>
      </c>
      <c r="B1206" s="9" t="str">
        <f>IF(AND(TONGHOP!O1206="KTHP",TONGHOP!P1206="LT",TONGHOP!J1206="R",TONGHOP!K1206&lt;&gt;""),TONGHOP!L1206,"")</f>
        <v/>
      </c>
      <c r="C1206" s="9" t="str">
        <f>IF(AND(TONGHOP!O1206="KTHP",TONGHOP!P1206="TN",TONGHOP!J1206="R",TONGHOP!K1206&lt;&gt;""),TONGHOP!K1206,"")</f>
        <v/>
      </c>
      <c r="D1206" s="9" t="str">
        <f>IF(AND(TONGHOP!O1206="KTHP",TONGHOP!P1206="TN",TONGHOP!J1206="R",TONGHOP!K1206&lt;&gt;""),TONGHOP!L1206,"")</f>
        <v/>
      </c>
      <c r="E1206" s="9" t="str">
        <f>IF(AND(TONGHOP!O1206="ThiTN",TONGHOP!P1206="LT",TONGHOP!J1206="R",TONGHOP!K1206&lt;&gt;""),TONGHOP!K1206,"")</f>
        <v/>
      </c>
      <c r="F1206" s="9" t="str">
        <f>IF(AND(TONGHOP!O1206="ThiTN",TONGHOP!P1206="LT",TONGHOP!J1206="R",TONGHOP!K1206&lt;&gt;""),TONGHOP!L1206,"")</f>
        <v/>
      </c>
      <c r="G1206" s="9" t="str">
        <f>IF(AND(TONGHOP!O1206="ThiTN",TONGHOP!P1206="TH",TONGHOP!J1206="R",TONGHOP!K1206&lt;&gt;""),TONGHOP!K1206,"")</f>
        <v/>
      </c>
      <c r="H1206" s="9" t="str">
        <f>IF(AND(TONGHOP!O1206="ThiTN",TONGHOP!P1206="TH",TONGHOP!J1206="R",TONGHOP!K1206&lt;&gt;""),TONGHOP!L1206,"")</f>
        <v/>
      </c>
    </row>
    <row r="1207" spans="1:8">
      <c r="A1207" s="9" t="str">
        <f>IF(AND(TONGHOP!O1207="KTHP",TONGHOP!P1207="LT",TONGHOP!J1207="R",TONGHOP!K1207&lt;&gt;""),TONGHOP!K1207,"")</f>
        <v/>
      </c>
      <c r="B1207" s="9" t="str">
        <f>IF(AND(TONGHOP!O1207="KTHP",TONGHOP!P1207="LT",TONGHOP!J1207="R",TONGHOP!K1207&lt;&gt;""),TONGHOP!L1207,"")</f>
        <v/>
      </c>
      <c r="C1207" s="9" t="str">
        <f>IF(AND(TONGHOP!O1207="KTHP",TONGHOP!P1207="TN",TONGHOP!J1207="R",TONGHOP!K1207&lt;&gt;""),TONGHOP!K1207,"")</f>
        <v/>
      </c>
      <c r="D1207" s="9" t="str">
        <f>IF(AND(TONGHOP!O1207="KTHP",TONGHOP!P1207="TN",TONGHOP!J1207="R",TONGHOP!K1207&lt;&gt;""),TONGHOP!L1207,"")</f>
        <v/>
      </c>
      <c r="E1207" s="9" t="str">
        <f>IF(AND(TONGHOP!O1207="ThiTN",TONGHOP!P1207="LT",TONGHOP!J1207="R",TONGHOP!K1207&lt;&gt;""),TONGHOP!K1207,"")</f>
        <v/>
      </c>
      <c r="F1207" s="9" t="str">
        <f>IF(AND(TONGHOP!O1207="ThiTN",TONGHOP!P1207="LT",TONGHOP!J1207="R",TONGHOP!K1207&lt;&gt;""),TONGHOP!L1207,"")</f>
        <v/>
      </c>
      <c r="G1207" s="9" t="str">
        <f>IF(AND(TONGHOP!O1207="ThiTN",TONGHOP!P1207="TH",TONGHOP!J1207="R",TONGHOP!K1207&lt;&gt;""),TONGHOP!K1207,"")</f>
        <v/>
      </c>
      <c r="H1207" s="9" t="str">
        <f>IF(AND(TONGHOP!O1207="ThiTN",TONGHOP!P1207="TH",TONGHOP!J1207="R",TONGHOP!K1207&lt;&gt;""),TONGHOP!L1207,"")</f>
        <v/>
      </c>
    </row>
    <row r="1208" spans="1:8">
      <c r="A1208" s="9" t="str">
        <f>IF(AND(TONGHOP!O1208="KTHP",TONGHOP!P1208="LT",TONGHOP!J1208="R",TONGHOP!K1208&lt;&gt;""),TONGHOP!K1208,"")</f>
        <v/>
      </c>
      <c r="B1208" s="9" t="str">
        <f>IF(AND(TONGHOP!O1208="KTHP",TONGHOP!P1208="LT",TONGHOP!J1208="R",TONGHOP!K1208&lt;&gt;""),TONGHOP!L1208,"")</f>
        <v/>
      </c>
      <c r="C1208" s="9" t="str">
        <f>IF(AND(TONGHOP!O1208="KTHP",TONGHOP!P1208="TN",TONGHOP!J1208="R",TONGHOP!K1208&lt;&gt;""),TONGHOP!K1208,"")</f>
        <v/>
      </c>
      <c r="D1208" s="9" t="str">
        <f>IF(AND(TONGHOP!O1208="KTHP",TONGHOP!P1208="TN",TONGHOP!J1208="R",TONGHOP!K1208&lt;&gt;""),TONGHOP!L1208,"")</f>
        <v/>
      </c>
      <c r="E1208" s="9" t="str">
        <f>IF(AND(TONGHOP!O1208="ThiTN",TONGHOP!P1208="LT",TONGHOP!J1208="R",TONGHOP!K1208&lt;&gt;""),TONGHOP!K1208,"")</f>
        <v/>
      </c>
      <c r="F1208" s="9" t="str">
        <f>IF(AND(TONGHOP!O1208="ThiTN",TONGHOP!P1208="LT",TONGHOP!J1208="R",TONGHOP!K1208&lt;&gt;""),TONGHOP!L1208,"")</f>
        <v/>
      </c>
      <c r="G1208" s="9" t="str">
        <f>IF(AND(TONGHOP!O1208="ThiTN",TONGHOP!P1208="TH",TONGHOP!J1208="R",TONGHOP!K1208&lt;&gt;""),TONGHOP!K1208,"")</f>
        <v/>
      </c>
      <c r="H1208" s="9" t="str">
        <f>IF(AND(TONGHOP!O1208="ThiTN",TONGHOP!P1208="TH",TONGHOP!J1208="R",TONGHOP!K1208&lt;&gt;""),TONGHOP!L1208,"")</f>
        <v/>
      </c>
    </row>
    <row r="1209" spans="1:8">
      <c r="A1209" s="9" t="str">
        <f>IF(AND(TONGHOP!O1209="KTHP",TONGHOP!P1209="LT",TONGHOP!J1209="R",TONGHOP!K1209&lt;&gt;""),TONGHOP!K1209,"")</f>
        <v/>
      </c>
      <c r="B1209" s="9" t="str">
        <f>IF(AND(TONGHOP!O1209="KTHP",TONGHOP!P1209="LT",TONGHOP!J1209="R",TONGHOP!K1209&lt;&gt;""),TONGHOP!L1209,"")</f>
        <v/>
      </c>
      <c r="C1209" s="9" t="str">
        <f>IF(AND(TONGHOP!O1209="KTHP",TONGHOP!P1209="TN",TONGHOP!J1209="R",TONGHOP!K1209&lt;&gt;""),TONGHOP!K1209,"")</f>
        <v/>
      </c>
      <c r="D1209" s="9" t="str">
        <f>IF(AND(TONGHOP!O1209="KTHP",TONGHOP!P1209="TN",TONGHOP!J1209="R",TONGHOP!K1209&lt;&gt;""),TONGHOP!L1209,"")</f>
        <v/>
      </c>
      <c r="E1209" s="9" t="str">
        <f>IF(AND(TONGHOP!O1209="ThiTN",TONGHOP!P1209="LT",TONGHOP!J1209="R",TONGHOP!K1209&lt;&gt;""),TONGHOP!K1209,"")</f>
        <v/>
      </c>
      <c r="F1209" s="9" t="str">
        <f>IF(AND(TONGHOP!O1209="ThiTN",TONGHOP!P1209="LT",TONGHOP!J1209="R",TONGHOP!K1209&lt;&gt;""),TONGHOP!L1209,"")</f>
        <v/>
      </c>
      <c r="G1209" s="9" t="str">
        <f>IF(AND(TONGHOP!O1209="ThiTN",TONGHOP!P1209="TH",TONGHOP!J1209="R",TONGHOP!K1209&lt;&gt;""),TONGHOP!K1209,"")</f>
        <v/>
      </c>
      <c r="H1209" s="9" t="str">
        <f>IF(AND(TONGHOP!O1209="ThiTN",TONGHOP!P1209="TH",TONGHOP!J1209="R",TONGHOP!K1209&lt;&gt;""),TONGHOP!L1209,"")</f>
        <v/>
      </c>
    </row>
    <row r="1210" spans="1:8">
      <c r="A1210" s="9" t="str">
        <f>IF(AND(TONGHOP!O1210="KTHP",TONGHOP!P1210="LT",TONGHOP!J1210="R",TONGHOP!K1210&lt;&gt;""),TONGHOP!K1210,"")</f>
        <v/>
      </c>
      <c r="B1210" s="9" t="str">
        <f>IF(AND(TONGHOP!O1210="KTHP",TONGHOP!P1210="LT",TONGHOP!J1210="R",TONGHOP!K1210&lt;&gt;""),TONGHOP!L1210,"")</f>
        <v/>
      </c>
      <c r="C1210" s="9" t="str">
        <f>IF(AND(TONGHOP!O1210="KTHP",TONGHOP!P1210="TN",TONGHOP!J1210="R",TONGHOP!K1210&lt;&gt;""),TONGHOP!K1210,"")</f>
        <v/>
      </c>
      <c r="D1210" s="9" t="str">
        <f>IF(AND(TONGHOP!O1210="KTHP",TONGHOP!P1210="TN",TONGHOP!J1210="R",TONGHOP!K1210&lt;&gt;""),TONGHOP!L1210,"")</f>
        <v/>
      </c>
      <c r="E1210" s="9" t="str">
        <f>IF(AND(TONGHOP!O1210="ThiTN",TONGHOP!P1210="LT",TONGHOP!J1210="R",TONGHOP!K1210&lt;&gt;""),TONGHOP!K1210,"")</f>
        <v/>
      </c>
      <c r="F1210" s="9" t="str">
        <f>IF(AND(TONGHOP!O1210="ThiTN",TONGHOP!P1210="LT",TONGHOP!J1210="R",TONGHOP!K1210&lt;&gt;""),TONGHOP!L1210,"")</f>
        <v/>
      </c>
      <c r="G1210" s="9" t="str">
        <f>IF(AND(TONGHOP!O1210="ThiTN",TONGHOP!P1210="TH",TONGHOP!J1210="R",TONGHOP!K1210&lt;&gt;""),TONGHOP!K1210,"")</f>
        <v/>
      </c>
      <c r="H1210" s="9" t="str">
        <f>IF(AND(TONGHOP!O1210="ThiTN",TONGHOP!P1210="TH",TONGHOP!J1210="R",TONGHOP!K1210&lt;&gt;""),TONGHOP!L1210,"")</f>
        <v/>
      </c>
    </row>
    <row r="1211" spans="1:8">
      <c r="A1211" s="9" t="str">
        <f>IF(AND(TONGHOP!O1211="KTHP",TONGHOP!P1211="LT",TONGHOP!J1211="R",TONGHOP!K1211&lt;&gt;""),TONGHOP!K1211,"")</f>
        <v/>
      </c>
      <c r="B1211" s="9" t="str">
        <f>IF(AND(TONGHOP!O1211="KTHP",TONGHOP!P1211="LT",TONGHOP!J1211="R",TONGHOP!K1211&lt;&gt;""),TONGHOP!L1211,"")</f>
        <v/>
      </c>
      <c r="C1211" s="9" t="str">
        <f>IF(AND(TONGHOP!O1211="KTHP",TONGHOP!P1211="TN",TONGHOP!J1211="R",TONGHOP!K1211&lt;&gt;""),TONGHOP!K1211,"")</f>
        <v/>
      </c>
      <c r="D1211" s="9" t="str">
        <f>IF(AND(TONGHOP!O1211="KTHP",TONGHOP!P1211="TN",TONGHOP!J1211="R",TONGHOP!K1211&lt;&gt;""),TONGHOP!L1211,"")</f>
        <v/>
      </c>
      <c r="E1211" s="9" t="str">
        <f>IF(AND(TONGHOP!O1211="ThiTN",TONGHOP!P1211="LT",TONGHOP!J1211="R",TONGHOP!K1211&lt;&gt;""),TONGHOP!K1211,"")</f>
        <v/>
      </c>
      <c r="F1211" s="9" t="str">
        <f>IF(AND(TONGHOP!O1211="ThiTN",TONGHOP!P1211="LT",TONGHOP!J1211="R",TONGHOP!K1211&lt;&gt;""),TONGHOP!L1211,"")</f>
        <v/>
      </c>
      <c r="G1211" s="9" t="str">
        <f>IF(AND(TONGHOP!O1211="ThiTN",TONGHOP!P1211="TH",TONGHOP!J1211="R",TONGHOP!K1211&lt;&gt;""),TONGHOP!K1211,"")</f>
        <v/>
      </c>
      <c r="H1211" s="9" t="str">
        <f>IF(AND(TONGHOP!O1211="ThiTN",TONGHOP!P1211="TH",TONGHOP!J1211="R",TONGHOP!K1211&lt;&gt;""),TONGHOP!L1211,"")</f>
        <v/>
      </c>
    </row>
    <row r="1212" spans="1:8">
      <c r="A1212" s="9" t="str">
        <f>IF(AND(TONGHOP!O1212="KTHP",TONGHOP!P1212="LT",TONGHOP!J1212="R",TONGHOP!K1212&lt;&gt;""),TONGHOP!K1212,"")</f>
        <v/>
      </c>
      <c r="B1212" s="9" t="str">
        <f>IF(AND(TONGHOP!O1212="KTHP",TONGHOP!P1212="LT",TONGHOP!J1212="R",TONGHOP!K1212&lt;&gt;""),TONGHOP!L1212,"")</f>
        <v/>
      </c>
      <c r="C1212" s="9" t="str">
        <f>IF(AND(TONGHOP!O1212="KTHP",TONGHOP!P1212="TN",TONGHOP!J1212="R",TONGHOP!K1212&lt;&gt;""),TONGHOP!K1212,"")</f>
        <v/>
      </c>
      <c r="D1212" s="9" t="str">
        <f>IF(AND(TONGHOP!O1212="KTHP",TONGHOP!P1212="TN",TONGHOP!J1212="R",TONGHOP!K1212&lt;&gt;""),TONGHOP!L1212,"")</f>
        <v/>
      </c>
      <c r="E1212" s="9" t="str">
        <f>IF(AND(TONGHOP!O1212="ThiTN",TONGHOP!P1212="LT",TONGHOP!J1212="R",TONGHOP!K1212&lt;&gt;""),TONGHOP!K1212,"")</f>
        <v/>
      </c>
      <c r="F1212" s="9" t="str">
        <f>IF(AND(TONGHOP!O1212="ThiTN",TONGHOP!P1212="LT",TONGHOP!J1212="R",TONGHOP!K1212&lt;&gt;""),TONGHOP!L1212,"")</f>
        <v/>
      </c>
      <c r="G1212" s="9" t="str">
        <f>IF(AND(TONGHOP!O1212="ThiTN",TONGHOP!P1212="TH",TONGHOP!J1212="R",TONGHOP!K1212&lt;&gt;""),TONGHOP!K1212,"")</f>
        <v/>
      </c>
      <c r="H1212" s="9" t="str">
        <f>IF(AND(TONGHOP!O1212="ThiTN",TONGHOP!P1212="TH",TONGHOP!J1212="R",TONGHOP!K1212&lt;&gt;""),TONGHOP!L1212,"")</f>
        <v/>
      </c>
    </row>
    <row r="1213" spans="1:8">
      <c r="A1213" s="9" t="str">
        <f>IF(AND(TONGHOP!O1213="KTHP",TONGHOP!P1213="LT",TONGHOP!J1213="R",TONGHOP!K1213&lt;&gt;""),TONGHOP!K1213,"")</f>
        <v/>
      </c>
      <c r="B1213" s="9" t="str">
        <f>IF(AND(TONGHOP!O1213="KTHP",TONGHOP!P1213="LT",TONGHOP!J1213="R",TONGHOP!K1213&lt;&gt;""),TONGHOP!L1213,"")</f>
        <v/>
      </c>
      <c r="C1213" s="9" t="str">
        <f>IF(AND(TONGHOP!O1213="KTHP",TONGHOP!P1213="TN",TONGHOP!J1213="R",TONGHOP!K1213&lt;&gt;""),TONGHOP!K1213,"")</f>
        <v/>
      </c>
      <c r="D1213" s="9" t="str">
        <f>IF(AND(TONGHOP!O1213="KTHP",TONGHOP!P1213="TN",TONGHOP!J1213="R",TONGHOP!K1213&lt;&gt;""),TONGHOP!L1213,"")</f>
        <v/>
      </c>
      <c r="E1213" s="9" t="str">
        <f>IF(AND(TONGHOP!O1213="ThiTN",TONGHOP!P1213="LT",TONGHOP!J1213="R",TONGHOP!K1213&lt;&gt;""),TONGHOP!K1213,"")</f>
        <v/>
      </c>
      <c r="F1213" s="9" t="str">
        <f>IF(AND(TONGHOP!O1213="ThiTN",TONGHOP!P1213="LT",TONGHOP!J1213="R",TONGHOP!K1213&lt;&gt;""),TONGHOP!L1213,"")</f>
        <v/>
      </c>
      <c r="G1213" s="9" t="str">
        <f>IF(AND(TONGHOP!O1213="ThiTN",TONGHOP!P1213="TH",TONGHOP!J1213="R",TONGHOP!K1213&lt;&gt;""),TONGHOP!K1213,"")</f>
        <v/>
      </c>
      <c r="H1213" s="9" t="str">
        <f>IF(AND(TONGHOP!O1213="ThiTN",TONGHOP!P1213="TH",TONGHOP!J1213="R",TONGHOP!K1213&lt;&gt;""),TONGHOP!L1213,"")</f>
        <v/>
      </c>
    </row>
    <row r="1214" spans="1:8">
      <c r="A1214" s="9" t="str">
        <f>IF(AND(TONGHOP!O1214="KTHP",TONGHOP!P1214="LT",TONGHOP!J1214="R",TONGHOP!K1214&lt;&gt;""),TONGHOP!K1214,"")</f>
        <v/>
      </c>
      <c r="B1214" s="9" t="str">
        <f>IF(AND(TONGHOP!O1214="KTHP",TONGHOP!P1214="LT",TONGHOP!J1214="R",TONGHOP!K1214&lt;&gt;""),TONGHOP!L1214,"")</f>
        <v/>
      </c>
      <c r="C1214" s="9" t="str">
        <f>IF(AND(TONGHOP!O1214="KTHP",TONGHOP!P1214="TN",TONGHOP!J1214="R",TONGHOP!K1214&lt;&gt;""),TONGHOP!K1214,"")</f>
        <v/>
      </c>
      <c r="D1214" s="9" t="str">
        <f>IF(AND(TONGHOP!O1214="KTHP",TONGHOP!P1214="TN",TONGHOP!J1214="R",TONGHOP!K1214&lt;&gt;""),TONGHOP!L1214,"")</f>
        <v/>
      </c>
      <c r="E1214" s="9" t="str">
        <f>IF(AND(TONGHOP!O1214="ThiTN",TONGHOP!P1214="LT",TONGHOP!J1214="R",TONGHOP!K1214&lt;&gt;""),TONGHOP!K1214,"")</f>
        <v/>
      </c>
      <c r="F1214" s="9" t="str">
        <f>IF(AND(TONGHOP!O1214="ThiTN",TONGHOP!P1214="LT",TONGHOP!J1214="R",TONGHOP!K1214&lt;&gt;""),TONGHOP!L1214,"")</f>
        <v/>
      </c>
      <c r="G1214" s="9" t="str">
        <f>IF(AND(TONGHOP!O1214="ThiTN",TONGHOP!P1214="TH",TONGHOP!J1214="R",TONGHOP!K1214&lt;&gt;""),TONGHOP!K1214,"")</f>
        <v/>
      </c>
      <c r="H1214" s="9" t="str">
        <f>IF(AND(TONGHOP!O1214="ThiTN",TONGHOP!P1214="TH",TONGHOP!J1214="R",TONGHOP!K1214&lt;&gt;""),TONGHOP!L1214,"")</f>
        <v/>
      </c>
    </row>
    <row r="1215" spans="1:8">
      <c r="A1215" s="9" t="str">
        <f>IF(AND(TONGHOP!O1215="KTHP",TONGHOP!P1215="LT",TONGHOP!J1215="R",TONGHOP!K1215&lt;&gt;""),TONGHOP!K1215,"")</f>
        <v/>
      </c>
      <c r="B1215" s="9" t="str">
        <f>IF(AND(TONGHOP!O1215="KTHP",TONGHOP!P1215="LT",TONGHOP!J1215="R",TONGHOP!K1215&lt;&gt;""),TONGHOP!L1215,"")</f>
        <v/>
      </c>
      <c r="C1215" s="9" t="str">
        <f>IF(AND(TONGHOP!O1215="KTHP",TONGHOP!P1215="TN",TONGHOP!J1215="R",TONGHOP!K1215&lt;&gt;""),TONGHOP!K1215,"")</f>
        <v/>
      </c>
      <c r="D1215" s="9" t="str">
        <f>IF(AND(TONGHOP!O1215="KTHP",TONGHOP!P1215="TN",TONGHOP!J1215="R",TONGHOP!K1215&lt;&gt;""),TONGHOP!L1215,"")</f>
        <v/>
      </c>
      <c r="E1215" s="9" t="str">
        <f>IF(AND(TONGHOP!O1215="ThiTN",TONGHOP!P1215="LT",TONGHOP!J1215="R",TONGHOP!K1215&lt;&gt;""),TONGHOP!K1215,"")</f>
        <v/>
      </c>
      <c r="F1215" s="9" t="str">
        <f>IF(AND(TONGHOP!O1215="ThiTN",TONGHOP!P1215="LT",TONGHOP!J1215="R",TONGHOP!K1215&lt;&gt;""),TONGHOP!L1215,"")</f>
        <v/>
      </c>
      <c r="G1215" s="9" t="str">
        <f>IF(AND(TONGHOP!O1215="ThiTN",TONGHOP!P1215="TH",TONGHOP!J1215="R",TONGHOP!K1215&lt;&gt;""),TONGHOP!K1215,"")</f>
        <v/>
      </c>
      <c r="H1215" s="9" t="str">
        <f>IF(AND(TONGHOP!O1215="ThiTN",TONGHOP!P1215="TH",TONGHOP!J1215="R",TONGHOP!K1215&lt;&gt;""),TONGHOP!L1215,"")</f>
        <v/>
      </c>
    </row>
    <row r="1216" spans="1:8">
      <c r="A1216" s="9" t="str">
        <f>IF(AND(TONGHOP!O1216="KTHP",TONGHOP!P1216="LT",TONGHOP!J1216="R",TONGHOP!K1216&lt;&gt;""),TONGHOP!K1216,"")</f>
        <v/>
      </c>
      <c r="B1216" s="9" t="str">
        <f>IF(AND(TONGHOP!O1216="KTHP",TONGHOP!P1216="LT",TONGHOP!J1216="R",TONGHOP!K1216&lt;&gt;""),TONGHOP!L1216,"")</f>
        <v/>
      </c>
      <c r="C1216" s="9" t="str">
        <f>IF(AND(TONGHOP!O1216="KTHP",TONGHOP!P1216="TN",TONGHOP!J1216="R",TONGHOP!K1216&lt;&gt;""),TONGHOP!K1216,"")</f>
        <v/>
      </c>
      <c r="D1216" s="9" t="str">
        <f>IF(AND(TONGHOP!O1216="KTHP",TONGHOP!P1216="TN",TONGHOP!J1216="R",TONGHOP!K1216&lt;&gt;""),TONGHOP!L1216,"")</f>
        <v/>
      </c>
      <c r="E1216" s="9" t="str">
        <f>IF(AND(TONGHOP!O1216="ThiTN",TONGHOP!P1216="LT",TONGHOP!J1216="R",TONGHOP!K1216&lt;&gt;""),TONGHOP!K1216,"")</f>
        <v/>
      </c>
      <c r="F1216" s="9" t="str">
        <f>IF(AND(TONGHOP!O1216="ThiTN",TONGHOP!P1216="LT",TONGHOP!J1216="R",TONGHOP!K1216&lt;&gt;""),TONGHOP!L1216,"")</f>
        <v/>
      </c>
      <c r="G1216" s="9" t="str">
        <f>IF(AND(TONGHOP!O1216="ThiTN",TONGHOP!P1216="TH",TONGHOP!J1216="R",TONGHOP!K1216&lt;&gt;""),TONGHOP!K1216,"")</f>
        <v/>
      </c>
      <c r="H1216" s="9" t="str">
        <f>IF(AND(TONGHOP!O1216="ThiTN",TONGHOP!P1216="TH",TONGHOP!J1216="R",TONGHOP!K1216&lt;&gt;""),TONGHOP!L1216,"")</f>
        <v/>
      </c>
    </row>
    <row r="1217" spans="1:8">
      <c r="A1217" s="9" t="str">
        <f>IF(AND(TONGHOP!O1217="KTHP",TONGHOP!P1217="LT",TONGHOP!J1217="R",TONGHOP!K1217&lt;&gt;""),TONGHOP!K1217,"")</f>
        <v/>
      </c>
      <c r="B1217" s="9" t="str">
        <f>IF(AND(TONGHOP!O1217="KTHP",TONGHOP!P1217="LT",TONGHOP!J1217="R",TONGHOP!K1217&lt;&gt;""),TONGHOP!L1217,"")</f>
        <v/>
      </c>
      <c r="C1217" s="9" t="str">
        <f>IF(AND(TONGHOP!O1217="KTHP",TONGHOP!P1217="TN",TONGHOP!J1217="R",TONGHOP!K1217&lt;&gt;""),TONGHOP!K1217,"")</f>
        <v/>
      </c>
      <c r="D1217" s="9" t="str">
        <f>IF(AND(TONGHOP!O1217="KTHP",TONGHOP!P1217="TN",TONGHOP!J1217="R",TONGHOP!K1217&lt;&gt;""),TONGHOP!L1217,"")</f>
        <v/>
      </c>
      <c r="E1217" s="9" t="str">
        <f>IF(AND(TONGHOP!O1217="ThiTN",TONGHOP!P1217="LT",TONGHOP!J1217="R",TONGHOP!K1217&lt;&gt;""),TONGHOP!K1217,"")</f>
        <v/>
      </c>
      <c r="F1217" s="9" t="str">
        <f>IF(AND(TONGHOP!O1217="ThiTN",TONGHOP!P1217="LT",TONGHOP!J1217="R",TONGHOP!K1217&lt;&gt;""),TONGHOP!L1217,"")</f>
        <v/>
      </c>
      <c r="G1217" s="9" t="str">
        <f>IF(AND(TONGHOP!O1217="ThiTN",TONGHOP!P1217="TH",TONGHOP!J1217="R",TONGHOP!K1217&lt;&gt;""),TONGHOP!K1217,"")</f>
        <v/>
      </c>
      <c r="H1217" s="9" t="str">
        <f>IF(AND(TONGHOP!O1217="ThiTN",TONGHOP!P1217="TH",TONGHOP!J1217="R",TONGHOP!K1217&lt;&gt;""),TONGHOP!L1217,"")</f>
        <v/>
      </c>
    </row>
    <row r="1218" spans="1:8">
      <c r="A1218" s="9" t="str">
        <f>IF(AND(TONGHOP!O1218="KTHP",TONGHOP!P1218="LT",TONGHOP!J1218="R",TONGHOP!K1218&lt;&gt;""),TONGHOP!K1218,"")</f>
        <v/>
      </c>
      <c r="B1218" s="9" t="str">
        <f>IF(AND(TONGHOP!O1218="KTHP",TONGHOP!P1218="LT",TONGHOP!J1218="R",TONGHOP!K1218&lt;&gt;""),TONGHOP!L1218,"")</f>
        <v/>
      </c>
      <c r="C1218" s="9" t="str">
        <f>IF(AND(TONGHOP!O1218="KTHP",TONGHOP!P1218="TN",TONGHOP!J1218="R",TONGHOP!K1218&lt;&gt;""),TONGHOP!K1218,"")</f>
        <v/>
      </c>
      <c r="D1218" s="9" t="str">
        <f>IF(AND(TONGHOP!O1218="KTHP",TONGHOP!P1218="TN",TONGHOP!J1218="R",TONGHOP!K1218&lt;&gt;""),TONGHOP!L1218,"")</f>
        <v/>
      </c>
      <c r="E1218" s="9" t="str">
        <f>IF(AND(TONGHOP!O1218="ThiTN",TONGHOP!P1218="LT",TONGHOP!J1218="R",TONGHOP!K1218&lt;&gt;""),TONGHOP!K1218,"")</f>
        <v/>
      </c>
      <c r="F1218" s="9" t="str">
        <f>IF(AND(TONGHOP!O1218="ThiTN",TONGHOP!P1218="LT",TONGHOP!J1218="R",TONGHOP!K1218&lt;&gt;""),TONGHOP!L1218,"")</f>
        <v/>
      </c>
      <c r="G1218" s="9" t="str">
        <f>IF(AND(TONGHOP!O1218="ThiTN",TONGHOP!P1218="TH",TONGHOP!J1218="R",TONGHOP!K1218&lt;&gt;""),TONGHOP!K1218,"")</f>
        <v/>
      </c>
      <c r="H1218" s="9" t="str">
        <f>IF(AND(TONGHOP!O1218="ThiTN",TONGHOP!P1218="TH",TONGHOP!J1218="R",TONGHOP!K1218&lt;&gt;""),TONGHOP!L1218,"")</f>
        <v/>
      </c>
    </row>
    <row r="1219" spans="1:8">
      <c r="A1219" s="9" t="str">
        <f>IF(AND(TONGHOP!O1219="KTHP",TONGHOP!P1219="LT",TONGHOP!J1219="R",TONGHOP!K1219&lt;&gt;""),TONGHOP!K1219,"")</f>
        <v/>
      </c>
      <c r="B1219" s="9" t="str">
        <f>IF(AND(TONGHOP!O1219="KTHP",TONGHOP!P1219="LT",TONGHOP!J1219="R",TONGHOP!K1219&lt;&gt;""),TONGHOP!L1219,"")</f>
        <v/>
      </c>
      <c r="C1219" s="9" t="str">
        <f>IF(AND(TONGHOP!O1219="KTHP",TONGHOP!P1219="TN",TONGHOP!J1219="R",TONGHOP!K1219&lt;&gt;""),TONGHOP!K1219,"")</f>
        <v/>
      </c>
      <c r="D1219" s="9" t="str">
        <f>IF(AND(TONGHOP!O1219="KTHP",TONGHOP!P1219="TN",TONGHOP!J1219="R",TONGHOP!K1219&lt;&gt;""),TONGHOP!L1219,"")</f>
        <v/>
      </c>
      <c r="E1219" s="9" t="str">
        <f>IF(AND(TONGHOP!O1219="ThiTN",TONGHOP!P1219="LT",TONGHOP!J1219="R",TONGHOP!K1219&lt;&gt;""),TONGHOP!K1219,"")</f>
        <v/>
      </c>
      <c r="F1219" s="9" t="str">
        <f>IF(AND(TONGHOP!O1219="ThiTN",TONGHOP!P1219="LT",TONGHOP!J1219="R",TONGHOP!K1219&lt;&gt;""),TONGHOP!L1219,"")</f>
        <v/>
      </c>
      <c r="G1219" s="9" t="str">
        <f>IF(AND(TONGHOP!O1219="ThiTN",TONGHOP!P1219="TH",TONGHOP!J1219="R",TONGHOP!K1219&lt;&gt;""),TONGHOP!K1219,"")</f>
        <v/>
      </c>
      <c r="H1219" s="9" t="str">
        <f>IF(AND(TONGHOP!O1219="ThiTN",TONGHOP!P1219="TH",TONGHOP!J1219="R",TONGHOP!K1219&lt;&gt;""),TONGHOP!L1219,"")</f>
        <v/>
      </c>
    </row>
    <row r="1220" spans="1:8">
      <c r="A1220" s="9" t="str">
        <f>IF(AND(TONGHOP!O1220="KTHP",TONGHOP!P1220="LT",TONGHOP!J1220="R",TONGHOP!K1220&lt;&gt;""),TONGHOP!K1220,"")</f>
        <v/>
      </c>
      <c r="B1220" s="9" t="str">
        <f>IF(AND(TONGHOP!O1220="KTHP",TONGHOP!P1220="LT",TONGHOP!J1220="R",TONGHOP!K1220&lt;&gt;""),TONGHOP!L1220,"")</f>
        <v/>
      </c>
      <c r="C1220" s="9" t="str">
        <f>IF(AND(TONGHOP!O1220="KTHP",TONGHOP!P1220="TN",TONGHOP!J1220="R",TONGHOP!K1220&lt;&gt;""),TONGHOP!K1220,"")</f>
        <v/>
      </c>
      <c r="D1220" s="9" t="str">
        <f>IF(AND(TONGHOP!O1220="KTHP",TONGHOP!P1220="TN",TONGHOP!J1220="R",TONGHOP!K1220&lt;&gt;""),TONGHOP!L1220,"")</f>
        <v/>
      </c>
      <c r="E1220" s="9" t="str">
        <f>IF(AND(TONGHOP!O1220="ThiTN",TONGHOP!P1220="LT",TONGHOP!J1220="R",TONGHOP!K1220&lt;&gt;""),TONGHOP!K1220,"")</f>
        <v/>
      </c>
      <c r="F1220" s="9" t="str">
        <f>IF(AND(TONGHOP!O1220="ThiTN",TONGHOP!P1220="LT",TONGHOP!J1220="R",TONGHOP!K1220&lt;&gt;""),TONGHOP!L1220,"")</f>
        <v/>
      </c>
      <c r="G1220" s="9" t="str">
        <f>IF(AND(TONGHOP!O1220="ThiTN",TONGHOP!P1220="TH",TONGHOP!J1220="R",TONGHOP!K1220&lt;&gt;""),TONGHOP!K1220,"")</f>
        <v/>
      </c>
      <c r="H1220" s="9" t="str">
        <f>IF(AND(TONGHOP!O1220="ThiTN",TONGHOP!P1220="TH",TONGHOP!J1220="R",TONGHOP!K1220&lt;&gt;""),TONGHOP!L1220,"")</f>
        <v/>
      </c>
    </row>
    <row r="1221" spans="1:8">
      <c r="A1221" s="9" t="str">
        <f>IF(AND(TONGHOP!O1221="KTHP",TONGHOP!P1221="LT",TONGHOP!J1221="R",TONGHOP!K1221&lt;&gt;""),TONGHOP!K1221,"")</f>
        <v/>
      </c>
      <c r="B1221" s="9" t="str">
        <f>IF(AND(TONGHOP!O1221="KTHP",TONGHOP!P1221="LT",TONGHOP!J1221="R",TONGHOP!K1221&lt;&gt;""),TONGHOP!L1221,"")</f>
        <v/>
      </c>
      <c r="C1221" s="9" t="str">
        <f>IF(AND(TONGHOP!O1221="KTHP",TONGHOP!P1221="TN",TONGHOP!J1221="R",TONGHOP!K1221&lt;&gt;""),TONGHOP!K1221,"")</f>
        <v/>
      </c>
      <c r="D1221" s="9" t="str">
        <f>IF(AND(TONGHOP!O1221="KTHP",TONGHOP!P1221="TN",TONGHOP!J1221="R",TONGHOP!K1221&lt;&gt;""),TONGHOP!L1221,"")</f>
        <v/>
      </c>
      <c r="E1221" s="9" t="str">
        <f>IF(AND(TONGHOP!O1221="ThiTN",TONGHOP!P1221="LT",TONGHOP!J1221="R",TONGHOP!K1221&lt;&gt;""),TONGHOP!K1221,"")</f>
        <v/>
      </c>
      <c r="F1221" s="9" t="str">
        <f>IF(AND(TONGHOP!O1221="ThiTN",TONGHOP!P1221="LT",TONGHOP!J1221="R",TONGHOP!K1221&lt;&gt;""),TONGHOP!L1221,"")</f>
        <v/>
      </c>
      <c r="G1221" s="9" t="str">
        <f>IF(AND(TONGHOP!O1221="ThiTN",TONGHOP!P1221="TH",TONGHOP!J1221="R",TONGHOP!K1221&lt;&gt;""),TONGHOP!K1221,"")</f>
        <v/>
      </c>
      <c r="H1221" s="9" t="str">
        <f>IF(AND(TONGHOP!O1221="ThiTN",TONGHOP!P1221="TH",TONGHOP!J1221="R",TONGHOP!K1221&lt;&gt;""),TONGHOP!L1221,"")</f>
        <v/>
      </c>
    </row>
    <row r="1222" spans="1:8">
      <c r="A1222" s="9" t="str">
        <f>IF(AND(TONGHOP!O1222="KTHP",TONGHOP!P1222="LT",TONGHOP!J1222="R",TONGHOP!K1222&lt;&gt;""),TONGHOP!K1222,"")</f>
        <v/>
      </c>
      <c r="B1222" s="9" t="str">
        <f>IF(AND(TONGHOP!O1222="KTHP",TONGHOP!P1222="LT",TONGHOP!J1222="R",TONGHOP!K1222&lt;&gt;""),TONGHOP!L1222,"")</f>
        <v/>
      </c>
      <c r="C1222" s="9" t="str">
        <f>IF(AND(TONGHOP!O1222="KTHP",TONGHOP!P1222="TN",TONGHOP!J1222="R",TONGHOP!K1222&lt;&gt;""),TONGHOP!K1222,"")</f>
        <v/>
      </c>
      <c r="D1222" s="9" t="str">
        <f>IF(AND(TONGHOP!O1222="KTHP",TONGHOP!P1222="TN",TONGHOP!J1222="R",TONGHOP!K1222&lt;&gt;""),TONGHOP!L1222,"")</f>
        <v/>
      </c>
      <c r="E1222" s="9" t="str">
        <f>IF(AND(TONGHOP!O1222="ThiTN",TONGHOP!P1222="LT",TONGHOP!J1222="R",TONGHOP!K1222&lt;&gt;""),TONGHOP!K1222,"")</f>
        <v/>
      </c>
      <c r="F1222" s="9" t="str">
        <f>IF(AND(TONGHOP!O1222="ThiTN",TONGHOP!P1222="LT",TONGHOP!J1222="R",TONGHOP!K1222&lt;&gt;""),TONGHOP!L1222,"")</f>
        <v/>
      </c>
      <c r="G1222" s="9" t="str">
        <f>IF(AND(TONGHOP!O1222="ThiTN",TONGHOP!P1222="TH",TONGHOP!J1222="R",TONGHOP!K1222&lt;&gt;""),TONGHOP!K1222,"")</f>
        <v/>
      </c>
      <c r="H1222" s="9" t="str">
        <f>IF(AND(TONGHOP!O1222="ThiTN",TONGHOP!P1222="TH",TONGHOP!J1222="R",TONGHOP!K1222&lt;&gt;""),TONGHOP!L1222,"")</f>
        <v/>
      </c>
    </row>
    <row r="1223" spans="1:8">
      <c r="A1223" s="9" t="str">
        <f>IF(AND(TONGHOP!O1223="KTHP",TONGHOP!P1223="LT",TONGHOP!J1223="R",TONGHOP!K1223&lt;&gt;""),TONGHOP!K1223,"")</f>
        <v/>
      </c>
      <c r="B1223" s="9" t="str">
        <f>IF(AND(TONGHOP!O1223="KTHP",TONGHOP!P1223="LT",TONGHOP!J1223="R",TONGHOP!K1223&lt;&gt;""),TONGHOP!L1223,"")</f>
        <v/>
      </c>
      <c r="C1223" s="9" t="str">
        <f>IF(AND(TONGHOP!O1223="KTHP",TONGHOP!P1223="TN",TONGHOP!J1223="R",TONGHOP!K1223&lt;&gt;""),TONGHOP!K1223,"")</f>
        <v/>
      </c>
      <c r="D1223" s="9" t="str">
        <f>IF(AND(TONGHOP!O1223="KTHP",TONGHOP!P1223="TN",TONGHOP!J1223="R",TONGHOP!K1223&lt;&gt;""),TONGHOP!L1223,"")</f>
        <v/>
      </c>
      <c r="E1223" s="9" t="str">
        <f>IF(AND(TONGHOP!O1223="ThiTN",TONGHOP!P1223="LT",TONGHOP!J1223="R",TONGHOP!K1223&lt;&gt;""),TONGHOP!K1223,"")</f>
        <v/>
      </c>
      <c r="F1223" s="9" t="str">
        <f>IF(AND(TONGHOP!O1223="ThiTN",TONGHOP!P1223="LT",TONGHOP!J1223="R",TONGHOP!K1223&lt;&gt;""),TONGHOP!L1223,"")</f>
        <v/>
      </c>
      <c r="G1223" s="9" t="str">
        <f>IF(AND(TONGHOP!O1223="ThiTN",TONGHOP!P1223="TH",TONGHOP!J1223="R",TONGHOP!K1223&lt;&gt;""),TONGHOP!K1223,"")</f>
        <v/>
      </c>
      <c r="H1223" s="9" t="str">
        <f>IF(AND(TONGHOP!O1223="ThiTN",TONGHOP!P1223="TH",TONGHOP!J1223="R",TONGHOP!K1223&lt;&gt;""),TONGHOP!L1223,"")</f>
        <v/>
      </c>
    </row>
    <row r="1224" spans="1:8">
      <c r="A1224" s="9" t="str">
        <f>IF(AND(TONGHOP!O1224="KTHP",TONGHOP!P1224="LT",TONGHOP!J1224="R",TONGHOP!K1224&lt;&gt;""),TONGHOP!K1224,"")</f>
        <v/>
      </c>
      <c r="B1224" s="9" t="str">
        <f>IF(AND(TONGHOP!O1224="KTHP",TONGHOP!P1224="LT",TONGHOP!J1224="R",TONGHOP!K1224&lt;&gt;""),TONGHOP!L1224,"")</f>
        <v/>
      </c>
      <c r="C1224" s="9" t="str">
        <f>IF(AND(TONGHOP!O1224="KTHP",TONGHOP!P1224="TN",TONGHOP!J1224="R",TONGHOP!K1224&lt;&gt;""),TONGHOP!K1224,"")</f>
        <v/>
      </c>
      <c r="D1224" s="9" t="str">
        <f>IF(AND(TONGHOP!O1224="KTHP",TONGHOP!P1224="TN",TONGHOP!J1224="R",TONGHOP!K1224&lt;&gt;""),TONGHOP!L1224,"")</f>
        <v/>
      </c>
      <c r="E1224" s="9" t="str">
        <f>IF(AND(TONGHOP!O1224="ThiTN",TONGHOP!P1224="LT",TONGHOP!J1224="R",TONGHOP!K1224&lt;&gt;""),TONGHOP!K1224,"")</f>
        <v/>
      </c>
      <c r="F1224" s="9" t="str">
        <f>IF(AND(TONGHOP!O1224="ThiTN",TONGHOP!P1224="LT",TONGHOP!J1224="R",TONGHOP!K1224&lt;&gt;""),TONGHOP!L1224,"")</f>
        <v/>
      </c>
      <c r="G1224" s="9" t="str">
        <f>IF(AND(TONGHOP!O1224="ThiTN",TONGHOP!P1224="TH",TONGHOP!J1224="R",TONGHOP!K1224&lt;&gt;""),TONGHOP!K1224,"")</f>
        <v/>
      </c>
      <c r="H1224" s="9" t="str">
        <f>IF(AND(TONGHOP!O1224="ThiTN",TONGHOP!P1224="TH",TONGHOP!J1224="R",TONGHOP!K1224&lt;&gt;""),TONGHOP!L1224,"")</f>
        <v/>
      </c>
    </row>
    <row r="1225" spans="1:8">
      <c r="A1225" s="9" t="str">
        <f>IF(AND(TONGHOP!O1225="KTHP",TONGHOP!P1225="LT",TONGHOP!J1225="R",TONGHOP!K1225&lt;&gt;""),TONGHOP!K1225,"")</f>
        <v/>
      </c>
      <c r="B1225" s="9" t="str">
        <f>IF(AND(TONGHOP!O1225="KTHP",TONGHOP!P1225="LT",TONGHOP!J1225="R",TONGHOP!K1225&lt;&gt;""),TONGHOP!L1225,"")</f>
        <v/>
      </c>
      <c r="C1225" s="9" t="str">
        <f>IF(AND(TONGHOP!O1225="KTHP",TONGHOP!P1225="TN",TONGHOP!J1225="R",TONGHOP!K1225&lt;&gt;""),TONGHOP!K1225,"")</f>
        <v/>
      </c>
      <c r="D1225" s="9" t="str">
        <f>IF(AND(TONGHOP!O1225="KTHP",TONGHOP!P1225="TN",TONGHOP!J1225="R",TONGHOP!K1225&lt;&gt;""),TONGHOP!L1225,"")</f>
        <v/>
      </c>
      <c r="E1225" s="9" t="str">
        <f>IF(AND(TONGHOP!O1225="ThiTN",TONGHOP!P1225="LT",TONGHOP!J1225="R",TONGHOP!K1225&lt;&gt;""),TONGHOP!K1225,"")</f>
        <v/>
      </c>
      <c r="F1225" s="9" t="str">
        <f>IF(AND(TONGHOP!O1225="ThiTN",TONGHOP!P1225="LT",TONGHOP!J1225="R",TONGHOP!K1225&lt;&gt;""),TONGHOP!L1225,"")</f>
        <v/>
      </c>
      <c r="G1225" s="9" t="str">
        <f>IF(AND(TONGHOP!O1225="ThiTN",TONGHOP!P1225="TH",TONGHOP!J1225="R",TONGHOP!K1225&lt;&gt;""),TONGHOP!K1225,"")</f>
        <v/>
      </c>
      <c r="H1225" s="9" t="str">
        <f>IF(AND(TONGHOP!O1225="ThiTN",TONGHOP!P1225="TH",TONGHOP!J1225="R",TONGHOP!K1225&lt;&gt;""),TONGHOP!L1225,"")</f>
        <v/>
      </c>
    </row>
    <row r="1226" spans="1:8">
      <c r="A1226" s="9" t="str">
        <f>IF(AND(TONGHOP!O1226="KTHP",TONGHOP!P1226="LT",TONGHOP!J1226="R",TONGHOP!K1226&lt;&gt;""),TONGHOP!K1226,"")</f>
        <v/>
      </c>
      <c r="B1226" s="9" t="str">
        <f>IF(AND(TONGHOP!O1226="KTHP",TONGHOP!P1226="LT",TONGHOP!J1226="R",TONGHOP!K1226&lt;&gt;""),TONGHOP!L1226,"")</f>
        <v/>
      </c>
      <c r="C1226" s="9" t="str">
        <f>IF(AND(TONGHOP!O1226="KTHP",TONGHOP!P1226="TN",TONGHOP!J1226="R",TONGHOP!K1226&lt;&gt;""),TONGHOP!K1226,"")</f>
        <v/>
      </c>
      <c r="D1226" s="9" t="str">
        <f>IF(AND(TONGHOP!O1226="KTHP",TONGHOP!P1226="TN",TONGHOP!J1226="R",TONGHOP!K1226&lt;&gt;""),TONGHOP!L1226,"")</f>
        <v/>
      </c>
      <c r="E1226" s="9" t="str">
        <f>IF(AND(TONGHOP!O1226="ThiTN",TONGHOP!P1226="LT",TONGHOP!J1226="R",TONGHOP!K1226&lt;&gt;""),TONGHOP!K1226,"")</f>
        <v/>
      </c>
      <c r="F1226" s="9" t="str">
        <f>IF(AND(TONGHOP!O1226="ThiTN",TONGHOP!P1226="LT",TONGHOP!J1226="R",TONGHOP!K1226&lt;&gt;""),TONGHOP!L1226,"")</f>
        <v/>
      </c>
      <c r="G1226" s="9" t="str">
        <f>IF(AND(TONGHOP!O1226="ThiTN",TONGHOP!P1226="TH",TONGHOP!J1226="R",TONGHOP!K1226&lt;&gt;""),TONGHOP!K1226,"")</f>
        <v/>
      </c>
      <c r="H1226" s="9" t="str">
        <f>IF(AND(TONGHOP!O1226="ThiTN",TONGHOP!P1226="TH",TONGHOP!J1226="R",TONGHOP!K1226&lt;&gt;""),TONGHOP!L1226,"")</f>
        <v/>
      </c>
    </row>
    <row r="1227" spans="1:8">
      <c r="A1227" s="9" t="str">
        <f>IF(AND(TONGHOP!O1227="KTHP",TONGHOP!P1227="LT",TONGHOP!J1227="R",TONGHOP!K1227&lt;&gt;""),TONGHOP!K1227,"")</f>
        <v/>
      </c>
      <c r="B1227" s="9" t="str">
        <f>IF(AND(TONGHOP!O1227="KTHP",TONGHOP!P1227="LT",TONGHOP!J1227="R",TONGHOP!K1227&lt;&gt;""),TONGHOP!L1227,"")</f>
        <v/>
      </c>
      <c r="C1227" s="9" t="str">
        <f>IF(AND(TONGHOP!O1227="KTHP",TONGHOP!P1227="TN",TONGHOP!J1227="R",TONGHOP!K1227&lt;&gt;""),TONGHOP!K1227,"")</f>
        <v/>
      </c>
      <c r="D1227" s="9" t="str">
        <f>IF(AND(TONGHOP!O1227="KTHP",TONGHOP!P1227="TN",TONGHOP!J1227="R",TONGHOP!K1227&lt;&gt;""),TONGHOP!L1227,"")</f>
        <v/>
      </c>
      <c r="E1227" s="9" t="str">
        <f>IF(AND(TONGHOP!O1227="ThiTN",TONGHOP!P1227="LT",TONGHOP!J1227="R",TONGHOP!K1227&lt;&gt;""),TONGHOP!K1227,"")</f>
        <v/>
      </c>
      <c r="F1227" s="9" t="str">
        <f>IF(AND(TONGHOP!O1227="ThiTN",TONGHOP!P1227="LT",TONGHOP!J1227="R",TONGHOP!K1227&lt;&gt;""),TONGHOP!L1227,"")</f>
        <v/>
      </c>
      <c r="G1227" s="9" t="str">
        <f>IF(AND(TONGHOP!O1227="ThiTN",TONGHOP!P1227="TH",TONGHOP!J1227="R",TONGHOP!K1227&lt;&gt;""),TONGHOP!K1227,"")</f>
        <v/>
      </c>
      <c r="H1227" s="9" t="str">
        <f>IF(AND(TONGHOP!O1227="ThiTN",TONGHOP!P1227="TH",TONGHOP!J1227="R",TONGHOP!K1227&lt;&gt;""),TONGHOP!L1227,"")</f>
        <v/>
      </c>
    </row>
    <row r="1228" spans="1:8">
      <c r="A1228" s="9" t="str">
        <f>IF(AND(TONGHOP!O1228="KTHP",TONGHOP!P1228="LT",TONGHOP!J1228="R",TONGHOP!K1228&lt;&gt;""),TONGHOP!K1228,"")</f>
        <v/>
      </c>
      <c r="B1228" s="9" t="str">
        <f>IF(AND(TONGHOP!O1228="KTHP",TONGHOP!P1228="LT",TONGHOP!J1228="R",TONGHOP!K1228&lt;&gt;""),TONGHOP!L1228,"")</f>
        <v/>
      </c>
      <c r="C1228" s="9" t="str">
        <f>IF(AND(TONGHOP!O1228="KTHP",TONGHOP!P1228="TN",TONGHOP!J1228="R",TONGHOP!K1228&lt;&gt;""),TONGHOP!K1228,"")</f>
        <v/>
      </c>
      <c r="D1228" s="9" t="str">
        <f>IF(AND(TONGHOP!O1228="KTHP",TONGHOP!P1228="TN",TONGHOP!J1228="R",TONGHOP!K1228&lt;&gt;""),TONGHOP!L1228,"")</f>
        <v/>
      </c>
      <c r="E1228" s="9" t="str">
        <f>IF(AND(TONGHOP!O1228="ThiTN",TONGHOP!P1228="LT",TONGHOP!J1228="R",TONGHOP!K1228&lt;&gt;""),TONGHOP!K1228,"")</f>
        <v/>
      </c>
      <c r="F1228" s="9" t="str">
        <f>IF(AND(TONGHOP!O1228="ThiTN",TONGHOP!P1228="LT",TONGHOP!J1228="R",TONGHOP!K1228&lt;&gt;""),TONGHOP!L1228,"")</f>
        <v/>
      </c>
      <c r="G1228" s="9" t="str">
        <f>IF(AND(TONGHOP!O1228="ThiTN",TONGHOP!P1228="TH",TONGHOP!J1228="R",TONGHOP!K1228&lt;&gt;""),TONGHOP!K1228,"")</f>
        <v/>
      </c>
      <c r="H1228" s="9" t="str">
        <f>IF(AND(TONGHOP!O1228="ThiTN",TONGHOP!P1228="TH",TONGHOP!J1228="R",TONGHOP!K1228&lt;&gt;""),TONGHOP!L1228,"")</f>
        <v/>
      </c>
    </row>
    <row r="1229" spans="1:8">
      <c r="A1229" s="9" t="str">
        <f>IF(AND(TONGHOP!O1229="KTHP",TONGHOP!P1229="LT",TONGHOP!J1229="R",TONGHOP!K1229&lt;&gt;""),TONGHOP!K1229,"")</f>
        <v/>
      </c>
      <c r="B1229" s="9" t="str">
        <f>IF(AND(TONGHOP!O1229="KTHP",TONGHOP!P1229="LT",TONGHOP!J1229="R",TONGHOP!K1229&lt;&gt;""),TONGHOP!L1229,"")</f>
        <v/>
      </c>
      <c r="C1229" s="9" t="str">
        <f>IF(AND(TONGHOP!O1229="KTHP",TONGHOP!P1229="TN",TONGHOP!J1229="R",TONGHOP!K1229&lt;&gt;""),TONGHOP!K1229,"")</f>
        <v/>
      </c>
      <c r="D1229" s="9" t="str">
        <f>IF(AND(TONGHOP!O1229="KTHP",TONGHOP!P1229="TN",TONGHOP!J1229="R",TONGHOP!K1229&lt;&gt;""),TONGHOP!L1229,"")</f>
        <v/>
      </c>
      <c r="E1229" s="9" t="str">
        <f>IF(AND(TONGHOP!O1229="ThiTN",TONGHOP!P1229="LT",TONGHOP!J1229="R",TONGHOP!K1229&lt;&gt;""),TONGHOP!K1229,"")</f>
        <v/>
      </c>
      <c r="F1229" s="9" t="str">
        <f>IF(AND(TONGHOP!O1229="ThiTN",TONGHOP!P1229="LT",TONGHOP!J1229="R",TONGHOP!K1229&lt;&gt;""),TONGHOP!L1229,"")</f>
        <v/>
      </c>
      <c r="G1229" s="9" t="str">
        <f>IF(AND(TONGHOP!O1229="ThiTN",TONGHOP!P1229="TH",TONGHOP!J1229="R",TONGHOP!K1229&lt;&gt;""),TONGHOP!K1229,"")</f>
        <v/>
      </c>
      <c r="H1229" s="9" t="str">
        <f>IF(AND(TONGHOP!O1229="ThiTN",TONGHOP!P1229="TH",TONGHOP!J1229="R",TONGHOP!K1229&lt;&gt;""),TONGHOP!L1229,"")</f>
        <v/>
      </c>
    </row>
    <row r="1230" spans="1:8">
      <c r="A1230" s="9" t="str">
        <f>IF(AND(TONGHOP!O1230="KTHP",TONGHOP!P1230="LT",TONGHOP!J1230="R",TONGHOP!K1230&lt;&gt;""),TONGHOP!K1230,"")</f>
        <v/>
      </c>
      <c r="B1230" s="9" t="str">
        <f>IF(AND(TONGHOP!O1230="KTHP",TONGHOP!P1230="LT",TONGHOP!J1230="R",TONGHOP!K1230&lt;&gt;""),TONGHOP!L1230,"")</f>
        <v/>
      </c>
      <c r="C1230" s="9" t="str">
        <f>IF(AND(TONGHOP!O1230="KTHP",TONGHOP!P1230="TN",TONGHOP!J1230="R",TONGHOP!K1230&lt;&gt;""),TONGHOP!K1230,"")</f>
        <v/>
      </c>
      <c r="D1230" s="9" t="str">
        <f>IF(AND(TONGHOP!O1230="KTHP",TONGHOP!P1230="TN",TONGHOP!J1230="R",TONGHOP!K1230&lt;&gt;""),TONGHOP!L1230,"")</f>
        <v/>
      </c>
      <c r="E1230" s="9" t="str">
        <f>IF(AND(TONGHOP!O1230="ThiTN",TONGHOP!P1230="LT",TONGHOP!J1230="R",TONGHOP!K1230&lt;&gt;""),TONGHOP!K1230,"")</f>
        <v/>
      </c>
      <c r="F1230" s="9" t="str">
        <f>IF(AND(TONGHOP!O1230="ThiTN",TONGHOP!P1230="LT",TONGHOP!J1230="R",TONGHOP!K1230&lt;&gt;""),TONGHOP!L1230,"")</f>
        <v/>
      </c>
      <c r="G1230" s="9" t="str">
        <f>IF(AND(TONGHOP!O1230="ThiTN",TONGHOP!P1230="TH",TONGHOP!J1230="R",TONGHOP!K1230&lt;&gt;""),TONGHOP!K1230,"")</f>
        <v/>
      </c>
      <c r="H1230" s="9" t="str">
        <f>IF(AND(TONGHOP!O1230="ThiTN",TONGHOP!P1230="TH",TONGHOP!J1230="R",TONGHOP!K1230&lt;&gt;""),TONGHOP!L1230,"")</f>
        <v/>
      </c>
    </row>
    <row r="1231" spans="1:8">
      <c r="A1231" s="9" t="str">
        <f>IF(AND(TONGHOP!O1231="KTHP",TONGHOP!P1231="LT",TONGHOP!J1231="R",TONGHOP!K1231&lt;&gt;""),TONGHOP!K1231,"")</f>
        <v/>
      </c>
      <c r="B1231" s="9" t="str">
        <f>IF(AND(TONGHOP!O1231="KTHP",TONGHOP!P1231="LT",TONGHOP!J1231="R",TONGHOP!K1231&lt;&gt;""),TONGHOP!L1231,"")</f>
        <v/>
      </c>
      <c r="C1231" s="9" t="str">
        <f>IF(AND(TONGHOP!O1231="KTHP",TONGHOP!P1231="TN",TONGHOP!J1231="R",TONGHOP!K1231&lt;&gt;""),TONGHOP!K1231,"")</f>
        <v/>
      </c>
      <c r="D1231" s="9" t="str">
        <f>IF(AND(TONGHOP!O1231="KTHP",TONGHOP!P1231="TN",TONGHOP!J1231="R",TONGHOP!K1231&lt;&gt;""),TONGHOP!L1231,"")</f>
        <v/>
      </c>
      <c r="E1231" s="9" t="str">
        <f>IF(AND(TONGHOP!O1231="ThiTN",TONGHOP!P1231="LT",TONGHOP!J1231="R",TONGHOP!K1231&lt;&gt;""),TONGHOP!K1231,"")</f>
        <v/>
      </c>
      <c r="F1231" s="9" t="str">
        <f>IF(AND(TONGHOP!O1231="ThiTN",TONGHOP!P1231="LT",TONGHOP!J1231="R",TONGHOP!K1231&lt;&gt;""),TONGHOP!L1231,"")</f>
        <v/>
      </c>
      <c r="G1231" s="9" t="str">
        <f>IF(AND(TONGHOP!O1231="ThiTN",TONGHOP!P1231="TH",TONGHOP!J1231="R",TONGHOP!K1231&lt;&gt;""),TONGHOP!K1231,"")</f>
        <v/>
      </c>
      <c r="H1231" s="9" t="str">
        <f>IF(AND(TONGHOP!O1231="ThiTN",TONGHOP!P1231="TH",TONGHOP!J1231="R",TONGHOP!K1231&lt;&gt;""),TONGHOP!L1231,"")</f>
        <v/>
      </c>
    </row>
    <row r="1232" spans="1:8">
      <c r="A1232" s="9" t="str">
        <f>IF(AND(TONGHOP!O1232="KTHP",TONGHOP!P1232="LT",TONGHOP!J1232="R",TONGHOP!K1232&lt;&gt;""),TONGHOP!K1232,"")</f>
        <v/>
      </c>
      <c r="B1232" s="9" t="str">
        <f>IF(AND(TONGHOP!O1232="KTHP",TONGHOP!P1232="LT",TONGHOP!J1232="R",TONGHOP!K1232&lt;&gt;""),TONGHOP!L1232,"")</f>
        <v/>
      </c>
      <c r="C1232" s="9" t="str">
        <f>IF(AND(TONGHOP!O1232="KTHP",TONGHOP!P1232="TN",TONGHOP!J1232="R",TONGHOP!K1232&lt;&gt;""),TONGHOP!K1232,"")</f>
        <v/>
      </c>
      <c r="D1232" s="9" t="str">
        <f>IF(AND(TONGHOP!O1232="KTHP",TONGHOP!P1232="TN",TONGHOP!J1232="R",TONGHOP!K1232&lt;&gt;""),TONGHOP!L1232,"")</f>
        <v/>
      </c>
      <c r="E1232" s="9" t="str">
        <f>IF(AND(TONGHOP!O1232="ThiTN",TONGHOP!P1232="LT",TONGHOP!J1232="R",TONGHOP!K1232&lt;&gt;""),TONGHOP!K1232,"")</f>
        <v/>
      </c>
      <c r="F1232" s="9" t="str">
        <f>IF(AND(TONGHOP!O1232="ThiTN",TONGHOP!P1232="LT",TONGHOP!J1232="R",TONGHOP!K1232&lt;&gt;""),TONGHOP!L1232,"")</f>
        <v/>
      </c>
      <c r="G1232" s="9" t="str">
        <f>IF(AND(TONGHOP!O1232="ThiTN",TONGHOP!P1232="TH",TONGHOP!J1232="R",TONGHOP!K1232&lt;&gt;""),TONGHOP!K1232,"")</f>
        <v/>
      </c>
      <c r="H1232" s="9" t="str">
        <f>IF(AND(TONGHOP!O1232="ThiTN",TONGHOP!P1232="TH",TONGHOP!J1232="R",TONGHOP!K1232&lt;&gt;""),TONGHOP!L1232,"")</f>
        <v/>
      </c>
    </row>
    <row r="1233" spans="1:8">
      <c r="A1233" s="9" t="str">
        <f>IF(AND(TONGHOP!O1233="KTHP",TONGHOP!P1233="LT",TONGHOP!J1233="R",TONGHOP!K1233&lt;&gt;""),TONGHOP!K1233,"")</f>
        <v/>
      </c>
      <c r="B1233" s="9" t="str">
        <f>IF(AND(TONGHOP!O1233="KTHP",TONGHOP!P1233="LT",TONGHOP!J1233="R",TONGHOP!K1233&lt;&gt;""),TONGHOP!L1233,"")</f>
        <v/>
      </c>
      <c r="C1233" s="9" t="str">
        <f>IF(AND(TONGHOP!O1233="KTHP",TONGHOP!P1233="TN",TONGHOP!J1233="R",TONGHOP!K1233&lt;&gt;""),TONGHOP!K1233,"")</f>
        <v/>
      </c>
      <c r="D1233" s="9" t="str">
        <f>IF(AND(TONGHOP!O1233="KTHP",TONGHOP!P1233="TN",TONGHOP!J1233="R",TONGHOP!K1233&lt;&gt;""),TONGHOP!L1233,"")</f>
        <v/>
      </c>
      <c r="E1233" s="9" t="str">
        <f>IF(AND(TONGHOP!O1233="ThiTN",TONGHOP!P1233="LT",TONGHOP!J1233="R",TONGHOP!K1233&lt;&gt;""),TONGHOP!K1233,"")</f>
        <v/>
      </c>
      <c r="F1233" s="9" t="str">
        <f>IF(AND(TONGHOP!O1233="ThiTN",TONGHOP!P1233="LT",TONGHOP!J1233="R",TONGHOP!K1233&lt;&gt;""),TONGHOP!L1233,"")</f>
        <v/>
      </c>
      <c r="G1233" s="9" t="str">
        <f>IF(AND(TONGHOP!O1233="ThiTN",TONGHOP!P1233="TH",TONGHOP!J1233="R",TONGHOP!K1233&lt;&gt;""),TONGHOP!K1233,"")</f>
        <v/>
      </c>
      <c r="H1233" s="9" t="str">
        <f>IF(AND(TONGHOP!O1233="ThiTN",TONGHOP!P1233="TH",TONGHOP!J1233="R",TONGHOP!K1233&lt;&gt;""),TONGHOP!L1233,"")</f>
        <v/>
      </c>
    </row>
    <row r="1234" spans="1:8">
      <c r="A1234" s="9" t="str">
        <f>IF(AND(TONGHOP!O1234="KTHP",TONGHOP!P1234="LT",TONGHOP!J1234="R",TONGHOP!K1234&lt;&gt;""),TONGHOP!K1234,"")</f>
        <v/>
      </c>
      <c r="B1234" s="9" t="str">
        <f>IF(AND(TONGHOP!O1234="KTHP",TONGHOP!P1234="LT",TONGHOP!J1234="R",TONGHOP!K1234&lt;&gt;""),TONGHOP!L1234,"")</f>
        <v/>
      </c>
      <c r="C1234" s="9" t="str">
        <f>IF(AND(TONGHOP!O1234="KTHP",TONGHOP!P1234="TN",TONGHOP!J1234="R",TONGHOP!K1234&lt;&gt;""),TONGHOP!K1234,"")</f>
        <v/>
      </c>
      <c r="D1234" s="9" t="str">
        <f>IF(AND(TONGHOP!O1234="KTHP",TONGHOP!P1234="TN",TONGHOP!J1234="R",TONGHOP!K1234&lt;&gt;""),TONGHOP!L1234,"")</f>
        <v/>
      </c>
      <c r="E1234" s="9" t="str">
        <f>IF(AND(TONGHOP!O1234="ThiTN",TONGHOP!P1234="LT",TONGHOP!J1234="R",TONGHOP!K1234&lt;&gt;""),TONGHOP!K1234,"")</f>
        <v/>
      </c>
      <c r="F1234" s="9" t="str">
        <f>IF(AND(TONGHOP!O1234="ThiTN",TONGHOP!P1234="LT",TONGHOP!J1234="R",TONGHOP!K1234&lt;&gt;""),TONGHOP!L1234,"")</f>
        <v/>
      </c>
      <c r="G1234" s="9" t="str">
        <f>IF(AND(TONGHOP!O1234="ThiTN",TONGHOP!P1234="TH",TONGHOP!J1234="R",TONGHOP!K1234&lt;&gt;""),TONGHOP!K1234,"")</f>
        <v/>
      </c>
      <c r="H1234" s="9" t="str">
        <f>IF(AND(TONGHOP!O1234="ThiTN",TONGHOP!P1234="TH",TONGHOP!J1234="R",TONGHOP!K1234&lt;&gt;""),TONGHOP!L1234,"")</f>
        <v/>
      </c>
    </row>
    <row r="1235" spans="1:8">
      <c r="A1235" s="9" t="str">
        <f>IF(AND(TONGHOP!O1235="KTHP",TONGHOP!P1235="LT",TONGHOP!J1235="R",TONGHOP!K1235&lt;&gt;""),TONGHOP!K1235,"")</f>
        <v/>
      </c>
      <c r="B1235" s="9" t="str">
        <f>IF(AND(TONGHOP!O1235="KTHP",TONGHOP!P1235="LT",TONGHOP!J1235="R",TONGHOP!K1235&lt;&gt;""),TONGHOP!L1235,"")</f>
        <v/>
      </c>
      <c r="C1235" s="9" t="str">
        <f>IF(AND(TONGHOP!O1235="KTHP",TONGHOP!P1235="TN",TONGHOP!J1235="R",TONGHOP!K1235&lt;&gt;""),TONGHOP!K1235,"")</f>
        <v/>
      </c>
      <c r="D1235" s="9" t="str">
        <f>IF(AND(TONGHOP!O1235="KTHP",TONGHOP!P1235="TN",TONGHOP!J1235="R",TONGHOP!K1235&lt;&gt;""),TONGHOP!L1235,"")</f>
        <v/>
      </c>
      <c r="E1235" s="9" t="str">
        <f>IF(AND(TONGHOP!O1235="ThiTN",TONGHOP!P1235="LT",TONGHOP!J1235="R",TONGHOP!K1235&lt;&gt;""),TONGHOP!K1235,"")</f>
        <v/>
      </c>
      <c r="F1235" s="9" t="str">
        <f>IF(AND(TONGHOP!O1235="ThiTN",TONGHOP!P1235="LT",TONGHOP!J1235="R",TONGHOP!K1235&lt;&gt;""),TONGHOP!L1235,"")</f>
        <v/>
      </c>
      <c r="G1235" s="9" t="str">
        <f>IF(AND(TONGHOP!O1235="ThiTN",TONGHOP!P1235="TH",TONGHOP!J1235="R",TONGHOP!K1235&lt;&gt;""),TONGHOP!K1235,"")</f>
        <v/>
      </c>
      <c r="H1235" s="9" t="str">
        <f>IF(AND(TONGHOP!O1235="ThiTN",TONGHOP!P1235="TH",TONGHOP!J1235="R",TONGHOP!K1235&lt;&gt;""),TONGHOP!L1235,"")</f>
        <v/>
      </c>
    </row>
    <row r="1236" spans="1:8">
      <c r="A1236" s="9" t="str">
        <f>IF(AND(TONGHOP!O1236="KTHP",TONGHOP!P1236="LT",TONGHOP!J1236="R",TONGHOP!K1236&lt;&gt;""),TONGHOP!K1236,"")</f>
        <v/>
      </c>
      <c r="B1236" s="9" t="str">
        <f>IF(AND(TONGHOP!O1236="KTHP",TONGHOP!P1236="LT",TONGHOP!J1236="R",TONGHOP!K1236&lt;&gt;""),TONGHOP!L1236,"")</f>
        <v/>
      </c>
      <c r="C1236" s="9" t="str">
        <f>IF(AND(TONGHOP!O1236="KTHP",TONGHOP!P1236="TN",TONGHOP!J1236="R",TONGHOP!K1236&lt;&gt;""),TONGHOP!K1236,"")</f>
        <v/>
      </c>
      <c r="D1236" s="9" t="str">
        <f>IF(AND(TONGHOP!O1236="KTHP",TONGHOP!P1236="TN",TONGHOP!J1236="R",TONGHOP!K1236&lt;&gt;""),TONGHOP!L1236,"")</f>
        <v/>
      </c>
      <c r="E1236" s="9" t="str">
        <f>IF(AND(TONGHOP!O1236="ThiTN",TONGHOP!P1236="LT",TONGHOP!J1236="R",TONGHOP!K1236&lt;&gt;""),TONGHOP!K1236,"")</f>
        <v/>
      </c>
      <c r="F1236" s="9" t="str">
        <f>IF(AND(TONGHOP!O1236="ThiTN",TONGHOP!P1236="LT",TONGHOP!J1236="R",TONGHOP!K1236&lt;&gt;""),TONGHOP!L1236,"")</f>
        <v/>
      </c>
      <c r="G1236" s="9" t="str">
        <f>IF(AND(TONGHOP!O1236="ThiTN",TONGHOP!P1236="TH",TONGHOP!J1236="R",TONGHOP!K1236&lt;&gt;""),TONGHOP!K1236,"")</f>
        <v/>
      </c>
      <c r="H1236" s="9" t="str">
        <f>IF(AND(TONGHOP!O1236="ThiTN",TONGHOP!P1236="TH",TONGHOP!J1236="R",TONGHOP!K1236&lt;&gt;""),TONGHOP!L1236,"")</f>
        <v/>
      </c>
    </row>
    <row r="1237" spans="1:8">
      <c r="A1237" s="9" t="str">
        <f>IF(AND(TONGHOP!O1237="KTHP",TONGHOP!P1237="LT",TONGHOP!J1237="R",TONGHOP!K1237&lt;&gt;""),TONGHOP!K1237,"")</f>
        <v/>
      </c>
      <c r="B1237" s="9" t="str">
        <f>IF(AND(TONGHOP!O1237="KTHP",TONGHOP!P1237="LT",TONGHOP!J1237="R",TONGHOP!K1237&lt;&gt;""),TONGHOP!L1237,"")</f>
        <v/>
      </c>
      <c r="C1237" s="9" t="str">
        <f>IF(AND(TONGHOP!O1237="KTHP",TONGHOP!P1237="TN",TONGHOP!J1237="R",TONGHOP!K1237&lt;&gt;""),TONGHOP!K1237,"")</f>
        <v/>
      </c>
      <c r="D1237" s="9" t="str">
        <f>IF(AND(TONGHOP!O1237="KTHP",TONGHOP!P1237="TN",TONGHOP!J1237="R",TONGHOP!K1237&lt;&gt;""),TONGHOP!L1237,"")</f>
        <v/>
      </c>
      <c r="E1237" s="9" t="str">
        <f>IF(AND(TONGHOP!O1237="ThiTN",TONGHOP!P1237="LT",TONGHOP!J1237="R",TONGHOP!K1237&lt;&gt;""),TONGHOP!K1237,"")</f>
        <v/>
      </c>
      <c r="F1237" s="9" t="str">
        <f>IF(AND(TONGHOP!O1237="ThiTN",TONGHOP!P1237="LT",TONGHOP!J1237="R",TONGHOP!K1237&lt;&gt;""),TONGHOP!L1237,"")</f>
        <v/>
      </c>
      <c r="G1237" s="9" t="str">
        <f>IF(AND(TONGHOP!O1237="ThiTN",TONGHOP!P1237="TH",TONGHOP!J1237="R",TONGHOP!K1237&lt;&gt;""),TONGHOP!K1237,"")</f>
        <v/>
      </c>
      <c r="H1237" s="9" t="str">
        <f>IF(AND(TONGHOP!O1237="ThiTN",TONGHOP!P1237="TH",TONGHOP!J1237="R",TONGHOP!K1237&lt;&gt;""),TONGHOP!L1237,"")</f>
        <v/>
      </c>
    </row>
    <row r="1238" spans="1:8">
      <c r="A1238" s="9" t="str">
        <f>IF(AND(TONGHOP!O1238="KTHP",TONGHOP!P1238="LT",TONGHOP!J1238="R",TONGHOP!K1238&lt;&gt;""),TONGHOP!K1238,"")</f>
        <v/>
      </c>
      <c r="B1238" s="9" t="str">
        <f>IF(AND(TONGHOP!O1238="KTHP",TONGHOP!P1238="LT",TONGHOP!J1238="R",TONGHOP!K1238&lt;&gt;""),TONGHOP!L1238,"")</f>
        <v/>
      </c>
      <c r="C1238" s="9" t="str">
        <f>IF(AND(TONGHOP!O1238="KTHP",TONGHOP!P1238="TN",TONGHOP!J1238="R",TONGHOP!K1238&lt;&gt;""),TONGHOP!K1238,"")</f>
        <v/>
      </c>
      <c r="D1238" s="9" t="str">
        <f>IF(AND(TONGHOP!O1238="KTHP",TONGHOP!P1238="TN",TONGHOP!J1238="R",TONGHOP!K1238&lt;&gt;""),TONGHOP!L1238,"")</f>
        <v/>
      </c>
      <c r="E1238" s="9" t="str">
        <f>IF(AND(TONGHOP!O1238="ThiTN",TONGHOP!P1238="LT",TONGHOP!J1238="R",TONGHOP!K1238&lt;&gt;""),TONGHOP!K1238,"")</f>
        <v/>
      </c>
      <c r="F1238" s="9" t="str">
        <f>IF(AND(TONGHOP!O1238="ThiTN",TONGHOP!P1238="LT",TONGHOP!J1238="R",TONGHOP!K1238&lt;&gt;""),TONGHOP!L1238,"")</f>
        <v/>
      </c>
      <c r="G1238" s="9" t="str">
        <f>IF(AND(TONGHOP!O1238="ThiTN",TONGHOP!P1238="TH",TONGHOP!J1238="R",TONGHOP!K1238&lt;&gt;""),TONGHOP!K1238,"")</f>
        <v/>
      </c>
      <c r="H1238" s="9" t="str">
        <f>IF(AND(TONGHOP!O1238="ThiTN",TONGHOP!P1238="TH",TONGHOP!J1238="R",TONGHOP!K1238&lt;&gt;""),TONGHOP!L1238,"")</f>
        <v/>
      </c>
    </row>
    <row r="1239" spans="1:8">
      <c r="A1239" s="9" t="str">
        <f>IF(AND(TONGHOP!O1239="KTHP",TONGHOP!P1239="LT",TONGHOP!J1239="R",TONGHOP!K1239&lt;&gt;""),TONGHOP!K1239,"")</f>
        <v/>
      </c>
      <c r="B1239" s="9" t="str">
        <f>IF(AND(TONGHOP!O1239="KTHP",TONGHOP!P1239="LT",TONGHOP!J1239="R",TONGHOP!K1239&lt;&gt;""),TONGHOP!L1239,"")</f>
        <v/>
      </c>
      <c r="C1239" s="9" t="str">
        <f>IF(AND(TONGHOP!O1239="KTHP",TONGHOP!P1239="TN",TONGHOP!J1239="R",TONGHOP!K1239&lt;&gt;""),TONGHOP!K1239,"")</f>
        <v/>
      </c>
      <c r="D1239" s="9" t="str">
        <f>IF(AND(TONGHOP!O1239="KTHP",TONGHOP!P1239="TN",TONGHOP!J1239="R",TONGHOP!K1239&lt;&gt;""),TONGHOP!L1239,"")</f>
        <v/>
      </c>
      <c r="E1239" s="9" t="str">
        <f>IF(AND(TONGHOP!O1239="ThiTN",TONGHOP!P1239="LT",TONGHOP!J1239="R",TONGHOP!K1239&lt;&gt;""),TONGHOP!K1239,"")</f>
        <v/>
      </c>
      <c r="F1239" s="9" t="str">
        <f>IF(AND(TONGHOP!O1239="ThiTN",TONGHOP!P1239="LT",TONGHOP!J1239="R",TONGHOP!K1239&lt;&gt;""),TONGHOP!L1239,"")</f>
        <v/>
      </c>
      <c r="G1239" s="9" t="str">
        <f>IF(AND(TONGHOP!O1239="ThiTN",TONGHOP!P1239="TH",TONGHOP!J1239="R",TONGHOP!K1239&lt;&gt;""),TONGHOP!K1239,"")</f>
        <v/>
      </c>
      <c r="H1239" s="9" t="str">
        <f>IF(AND(TONGHOP!O1239="ThiTN",TONGHOP!P1239="TH",TONGHOP!J1239="R",TONGHOP!K1239&lt;&gt;""),TONGHOP!L1239,"")</f>
        <v/>
      </c>
    </row>
    <row r="1240" spans="1:8">
      <c r="A1240" s="9" t="str">
        <f>IF(AND(TONGHOP!O1240="KTHP",TONGHOP!P1240="LT",TONGHOP!J1240="R",TONGHOP!K1240&lt;&gt;""),TONGHOP!K1240,"")</f>
        <v/>
      </c>
      <c r="B1240" s="9" t="str">
        <f>IF(AND(TONGHOP!O1240="KTHP",TONGHOP!P1240="LT",TONGHOP!J1240="R",TONGHOP!K1240&lt;&gt;""),TONGHOP!L1240,"")</f>
        <v/>
      </c>
      <c r="C1240" s="9" t="str">
        <f>IF(AND(TONGHOP!O1240="KTHP",TONGHOP!P1240="TN",TONGHOP!J1240="R",TONGHOP!K1240&lt;&gt;""),TONGHOP!K1240,"")</f>
        <v/>
      </c>
      <c r="D1240" s="9" t="str">
        <f>IF(AND(TONGHOP!O1240="KTHP",TONGHOP!P1240="TN",TONGHOP!J1240="R",TONGHOP!K1240&lt;&gt;""),TONGHOP!L1240,"")</f>
        <v/>
      </c>
      <c r="E1240" s="9" t="str">
        <f>IF(AND(TONGHOP!O1240="ThiTN",TONGHOP!P1240="LT",TONGHOP!J1240="R",TONGHOP!K1240&lt;&gt;""),TONGHOP!K1240,"")</f>
        <v/>
      </c>
      <c r="F1240" s="9" t="str">
        <f>IF(AND(TONGHOP!O1240="ThiTN",TONGHOP!P1240="LT",TONGHOP!J1240="R",TONGHOP!K1240&lt;&gt;""),TONGHOP!L1240,"")</f>
        <v/>
      </c>
      <c r="G1240" s="9" t="str">
        <f>IF(AND(TONGHOP!O1240="ThiTN",TONGHOP!P1240="TH",TONGHOP!J1240="R",TONGHOP!K1240&lt;&gt;""),TONGHOP!K1240,"")</f>
        <v/>
      </c>
      <c r="H1240" s="9" t="str">
        <f>IF(AND(TONGHOP!O1240="ThiTN",TONGHOP!P1240="TH",TONGHOP!J1240="R",TONGHOP!K1240&lt;&gt;""),TONGHOP!L1240,"")</f>
        <v/>
      </c>
    </row>
    <row r="1241" spans="1:8">
      <c r="A1241" s="9" t="str">
        <f>IF(AND(TONGHOP!O1241="KTHP",TONGHOP!P1241="LT",TONGHOP!J1241="R",TONGHOP!K1241&lt;&gt;""),TONGHOP!K1241,"")</f>
        <v/>
      </c>
      <c r="B1241" s="9" t="str">
        <f>IF(AND(TONGHOP!O1241="KTHP",TONGHOP!P1241="LT",TONGHOP!J1241="R",TONGHOP!K1241&lt;&gt;""),TONGHOP!L1241,"")</f>
        <v/>
      </c>
      <c r="C1241" s="9" t="str">
        <f>IF(AND(TONGHOP!O1241="KTHP",TONGHOP!P1241="TN",TONGHOP!J1241="R",TONGHOP!K1241&lt;&gt;""),TONGHOP!K1241,"")</f>
        <v/>
      </c>
      <c r="D1241" s="9" t="str">
        <f>IF(AND(TONGHOP!O1241="KTHP",TONGHOP!P1241="TN",TONGHOP!J1241="R",TONGHOP!K1241&lt;&gt;""),TONGHOP!L1241,"")</f>
        <v/>
      </c>
      <c r="E1241" s="9" t="str">
        <f>IF(AND(TONGHOP!O1241="ThiTN",TONGHOP!P1241="LT",TONGHOP!J1241="R",TONGHOP!K1241&lt;&gt;""),TONGHOP!K1241,"")</f>
        <v/>
      </c>
      <c r="F1241" s="9" t="str">
        <f>IF(AND(TONGHOP!O1241="ThiTN",TONGHOP!P1241="LT",TONGHOP!J1241="R",TONGHOP!K1241&lt;&gt;""),TONGHOP!L1241,"")</f>
        <v/>
      </c>
      <c r="G1241" s="9" t="str">
        <f>IF(AND(TONGHOP!O1241="ThiTN",TONGHOP!P1241="TH",TONGHOP!J1241="R",TONGHOP!K1241&lt;&gt;""),TONGHOP!K1241,"")</f>
        <v/>
      </c>
      <c r="H1241" s="9" t="str">
        <f>IF(AND(TONGHOP!O1241="ThiTN",TONGHOP!P1241="TH",TONGHOP!J1241="R",TONGHOP!K1241&lt;&gt;""),TONGHOP!L1241,"")</f>
        <v/>
      </c>
    </row>
    <row r="1242" spans="1:8">
      <c r="A1242" s="9" t="str">
        <f>IF(AND(TONGHOP!O1242="KTHP",TONGHOP!P1242="LT",TONGHOP!J1242="R",TONGHOP!K1242&lt;&gt;""),TONGHOP!K1242,"")</f>
        <v/>
      </c>
      <c r="B1242" s="9" t="str">
        <f>IF(AND(TONGHOP!O1242="KTHP",TONGHOP!P1242="LT",TONGHOP!J1242="R",TONGHOP!K1242&lt;&gt;""),TONGHOP!L1242,"")</f>
        <v/>
      </c>
      <c r="C1242" s="9" t="str">
        <f>IF(AND(TONGHOP!O1242="KTHP",TONGHOP!P1242="TN",TONGHOP!J1242="R",TONGHOP!K1242&lt;&gt;""),TONGHOP!K1242,"")</f>
        <v/>
      </c>
      <c r="D1242" s="9" t="str">
        <f>IF(AND(TONGHOP!O1242="KTHP",TONGHOP!P1242="TN",TONGHOP!J1242="R",TONGHOP!K1242&lt;&gt;""),TONGHOP!L1242,"")</f>
        <v/>
      </c>
      <c r="E1242" s="9" t="str">
        <f>IF(AND(TONGHOP!O1242="ThiTN",TONGHOP!P1242="LT",TONGHOP!J1242="R",TONGHOP!K1242&lt;&gt;""),TONGHOP!K1242,"")</f>
        <v/>
      </c>
      <c r="F1242" s="9" t="str">
        <f>IF(AND(TONGHOP!O1242="ThiTN",TONGHOP!P1242="LT",TONGHOP!J1242="R",TONGHOP!K1242&lt;&gt;""),TONGHOP!L1242,"")</f>
        <v/>
      </c>
      <c r="G1242" s="9" t="str">
        <f>IF(AND(TONGHOP!O1242="ThiTN",TONGHOP!P1242="TH",TONGHOP!J1242="R",TONGHOP!K1242&lt;&gt;""),TONGHOP!K1242,"")</f>
        <v/>
      </c>
      <c r="H1242" s="9" t="str">
        <f>IF(AND(TONGHOP!O1242="ThiTN",TONGHOP!P1242="TH",TONGHOP!J1242="R",TONGHOP!K1242&lt;&gt;""),TONGHOP!L1242,"")</f>
        <v/>
      </c>
    </row>
    <row r="1243" spans="1:8">
      <c r="A1243" s="9" t="str">
        <f>IF(AND(TONGHOP!O1243="KTHP",TONGHOP!P1243="LT",TONGHOP!J1243="R",TONGHOP!K1243&lt;&gt;""),TONGHOP!K1243,"")</f>
        <v/>
      </c>
      <c r="B1243" s="9" t="str">
        <f>IF(AND(TONGHOP!O1243="KTHP",TONGHOP!P1243="LT",TONGHOP!J1243="R",TONGHOP!K1243&lt;&gt;""),TONGHOP!L1243,"")</f>
        <v/>
      </c>
      <c r="C1243" s="9" t="str">
        <f>IF(AND(TONGHOP!O1243="KTHP",TONGHOP!P1243="TN",TONGHOP!J1243="R",TONGHOP!K1243&lt;&gt;""),TONGHOP!K1243,"")</f>
        <v/>
      </c>
      <c r="D1243" s="9" t="str">
        <f>IF(AND(TONGHOP!O1243="KTHP",TONGHOP!P1243="TN",TONGHOP!J1243="R",TONGHOP!K1243&lt;&gt;""),TONGHOP!L1243,"")</f>
        <v/>
      </c>
      <c r="E1243" s="9" t="str">
        <f>IF(AND(TONGHOP!O1243="ThiTN",TONGHOP!P1243="LT",TONGHOP!J1243="R",TONGHOP!K1243&lt;&gt;""),TONGHOP!K1243,"")</f>
        <v/>
      </c>
      <c r="F1243" s="9" t="str">
        <f>IF(AND(TONGHOP!O1243="ThiTN",TONGHOP!P1243="LT",TONGHOP!J1243="R",TONGHOP!K1243&lt;&gt;""),TONGHOP!L1243,"")</f>
        <v/>
      </c>
      <c r="G1243" s="9" t="str">
        <f>IF(AND(TONGHOP!O1243="ThiTN",TONGHOP!P1243="TH",TONGHOP!J1243="R",TONGHOP!K1243&lt;&gt;""),TONGHOP!K1243,"")</f>
        <v/>
      </c>
      <c r="H1243" s="9" t="str">
        <f>IF(AND(TONGHOP!O1243="ThiTN",TONGHOP!P1243="TH",TONGHOP!J1243="R",TONGHOP!K1243&lt;&gt;""),TONGHOP!L1243,"")</f>
        <v/>
      </c>
    </row>
    <row r="1244" spans="1:8">
      <c r="A1244" s="9" t="str">
        <f>IF(AND(TONGHOP!O1244="KTHP",TONGHOP!P1244="LT",TONGHOP!J1244="R",TONGHOP!K1244&lt;&gt;""),TONGHOP!K1244,"")</f>
        <v/>
      </c>
      <c r="B1244" s="9" t="str">
        <f>IF(AND(TONGHOP!O1244="KTHP",TONGHOP!P1244="LT",TONGHOP!J1244="R",TONGHOP!K1244&lt;&gt;""),TONGHOP!L1244,"")</f>
        <v/>
      </c>
      <c r="C1244" s="9" t="str">
        <f>IF(AND(TONGHOP!O1244="KTHP",TONGHOP!P1244="TN",TONGHOP!J1244="R",TONGHOP!K1244&lt;&gt;""),TONGHOP!K1244,"")</f>
        <v/>
      </c>
      <c r="D1244" s="9" t="str">
        <f>IF(AND(TONGHOP!O1244="KTHP",TONGHOP!P1244="TN",TONGHOP!J1244="R",TONGHOP!K1244&lt;&gt;""),TONGHOP!L1244,"")</f>
        <v/>
      </c>
      <c r="E1244" s="9" t="str">
        <f>IF(AND(TONGHOP!O1244="ThiTN",TONGHOP!P1244="LT",TONGHOP!J1244="R",TONGHOP!K1244&lt;&gt;""),TONGHOP!K1244,"")</f>
        <v/>
      </c>
      <c r="F1244" s="9" t="str">
        <f>IF(AND(TONGHOP!O1244="ThiTN",TONGHOP!P1244="LT",TONGHOP!J1244="R",TONGHOP!K1244&lt;&gt;""),TONGHOP!L1244,"")</f>
        <v/>
      </c>
      <c r="G1244" s="9" t="str">
        <f>IF(AND(TONGHOP!O1244="ThiTN",TONGHOP!P1244="TH",TONGHOP!J1244="R",TONGHOP!K1244&lt;&gt;""),TONGHOP!K1244,"")</f>
        <v/>
      </c>
      <c r="H1244" s="9" t="str">
        <f>IF(AND(TONGHOP!O1244="ThiTN",TONGHOP!P1244="TH",TONGHOP!J1244="R",TONGHOP!K1244&lt;&gt;""),TONGHOP!L1244,"")</f>
        <v/>
      </c>
    </row>
    <row r="1245" spans="1:8">
      <c r="A1245" s="9" t="str">
        <f>IF(AND(TONGHOP!O1245="KTHP",TONGHOP!P1245="LT",TONGHOP!J1245="R",TONGHOP!K1245&lt;&gt;""),TONGHOP!K1245,"")</f>
        <v/>
      </c>
      <c r="B1245" s="9" t="str">
        <f>IF(AND(TONGHOP!O1245="KTHP",TONGHOP!P1245="LT",TONGHOP!J1245="R",TONGHOP!K1245&lt;&gt;""),TONGHOP!L1245,"")</f>
        <v/>
      </c>
      <c r="C1245" s="9" t="str">
        <f>IF(AND(TONGHOP!O1245="KTHP",TONGHOP!P1245="TN",TONGHOP!J1245="R",TONGHOP!K1245&lt;&gt;""),TONGHOP!K1245,"")</f>
        <v/>
      </c>
      <c r="D1245" s="9" t="str">
        <f>IF(AND(TONGHOP!O1245="KTHP",TONGHOP!P1245="TN",TONGHOP!J1245="R",TONGHOP!K1245&lt;&gt;""),TONGHOP!L1245,"")</f>
        <v/>
      </c>
      <c r="E1245" s="9" t="str">
        <f>IF(AND(TONGHOP!O1245="ThiTN",TONGHOP!P1245="LT",TONGHOP!J1245="R",TONGHOP!K1245&lt;&gt;""),TONGHOP!K1245,"")</f>
        <v/>
      </c>
      <c r="F1245" s="9" t="str">
        <f>IF(AND(TONGHOP!O1245="ThiTN",TONGHOP!P1245="LT",TONGHOP!J1245="R",TONGHOP!K1245&lt;&gt;""),TONGHOP!L1245,"")</f>
        <v/>
      </c>
      <c r="G1245" s="9" t="str">
        <f>IF(AND(TONGHOP!O1245="ThiTN",TONGHOP!P1245="TH",TONGHOP!J1245="R",TONGHOP!K1245&lt;&gt;""),TONGHOP!K1245,"")</f>
        <v/>
      </c>
      <c r="H1245" s="9" t="str">
        <f>IF(AND(TONGHOP!O1245="ThiTN",TONGHOP!P1245="TH",TONGHOP!J1245="R",TONGHOP!K1245&lt;&gt;""),TONGHOP!L1245,"")</f>
        <v/>
      </c>
    </row>
    <row r="1246" spans="1:8">
      <c r="A1246" s="9" t="str">
        <f>IF(AND(TONGHOP!O1246="KTHP",TONGHOP!P1246="LT",TONGHOP!J1246="R",TONGHOP!K1246&lt;&gt;""),TONGHOP!K1246,"")</f>
        <v/>
      </c>
      <c r="B1246" s="9" t="str">
        <f>IF(AND(TONGHOP!O1246="KTHP",TONGHOP!P1246="LT",TONGHOP!J1246="R",TONGHOP!K1246&lt;&gt;""),TONGHOP!L1246,"")</f>
        <v/>
      </c>
      <c r="C1246" s="9" t="str">
        <f>IF(AND(TONGHOP!O1246="KTHP",TONGHOP!P1246="TN",TONGHOP!J1246="R",TONGHOP!K1246&lt;&gt;""),TONGHOP!K1246,"")</f>
        <v/>
      </c>
      <c r="D1246" s="9" t="str">
        <f>IF(AND(TONGHOP!O1246="KTHP",TONGHOP!P1246="TN",TONGHOP!J1246="R",TONGHOP!K1246&lt;&gt;""),TONGHOP!L1246,"")</f>
        <v/>
      </c>
      <c r="E1246" s="9" t="str">
        <f>IF(AND(TONGHOP!O1246="ThiTN",TONGHOP!P1246="LT",TONGHOP!J1246="R",TONGHOP!K1246&lt;&gt;""),TONGHOP!K1246,"")</f>
        <v/>
      </c>
      <c r="F1246" s="9" t="str">
        <f>IF(AND(TONGHOP!O1246="ThiTN",TONGHOP!P1246="LT",TONGHOP!J1246="R",TONGHOP!K1246&lt;&gt;""),TONGHOP!L1246,"")</f>
        <v/>
      </c>
      <c r="G1246" s="9" t="str">
        <f>IF(AND(TONGHOP!O1246="ThiTN",TONGHOP!P1246="TH",TONGHOP!J1246="R",TONGHOP!K1246&lt;&gt;""),TONGHOP!K1246,"")</f>
        <v/>
      </c>
      <c r="H1246" s="9" t="str">
        <f>IF(AND(TONGHOP!O1246="ThiTN",TONGHOP!P1246="TH",TONGHOP!J1246="R",TONGHOP!K1246&lt;&gt;""),TONGHOP!L1246,"")</f>
        <v/>
      </c>
    </row>
    <row r="1247" spans="1:8">
      <c r="A1247" s="9" t="str">
        <f>IF(AND(TONGHOP!O1247="KTHP",TONGHOP!P1247="LT",TONGHOP!J1247="R",TONGHOP!K1247&lt;&gt;""),TONGHOP!K1247,"")</f>
        <v/>
      </c>
      <c r="B1247" s="9" t="str">
        <f>IF(AND(TONGHOP!O1247="KTHP",TONGHOP!P1247="LT",TONGHOP!J1247="R",TONGHOP!K1247&lt;&gt;""),TONGHOP!L1247,"")</f>
        <v/>
      </c>
      <c r="C1247" s="9" t="str">
        <f>IF(AND(TONGHOP!O1247="KTHP",TONGHOP!P1247="TN",TONGHOP!J1247="R",TONGHOP!K1247&lt;&gt;""),TONGHOP!K1247,"")</f>
        <v/>
      </c>
      <c r="D1247" s="9" t="str">
        <f>IF(AND(TONGHOP!O1247="KTHP",TONGHOP!P1247="TN",TONGHOP!J1247="R",TONGHOP!K1247&lt;&gt;""),TONGHOP!L1247,"")</f>
        <v/>
      </c>
      <c r="E1247" s="9" t="str">
        <f>IF(AND(TONGHOP!O1247="ThiTN",TONGHOP!P1247="LT",TONGHOP!J1247="R",TONGHOP!K1247&lt;&gt;""),TONGHOP!K1247,"")</f>
        <v/>
      </c>
      <c r="F1247" s="9" t="str">
        <f>IF(AND(TONGHOP!O1247="ThiTN",TONGHOP!P1247="LT",TONGHOP!J1247="R",TONGHOP!K1247&lt;&gt;""),TONGHOP!L1247,"")</f>
        <v/>
      </c>
      <c r="G1247" s="9" t="str">
        <f>IF(AND(TONGHOP!O1247="ThiTN",TONGHOP!P1247="TH",TONGHOP!J1247="R",TONGHOP!K1247&lt;&gt;""),TONGHOP!K1247,"")</f>
        <v/>
      </c>
      <c r="H1247" s="9" t="str">
        <f>IF(AND(TONGHOP!O1247="ThiTN",TONGHOP!P1247="TH",TONGHOP!J1247="R",TONGHOP!K1247&lt;&gt;""),TONGHOP!L1247,"")</f>
        <v/>
      </c>
    </row>
    <row r="1248" spans="1:8">
      <c r="A1248" s="9" t="str">
        <f>IF(AND(TONGHOP!O1248="KTHP",TONGHOP!P1248="LT",TONGHOP!J1248="R",TONGHOP!K1248&lt;&gt;""),TONGHOP!K1248,"")</f>
        <v/>
      </c>
      <c r="B1248" s="9" t="str">
        <f>IF(AND(TONGHOP!O1248="KTHP",TONGHOP!P1248="LT",TONGHOP!J1248="R",TONGHOP!K1248&lt;&gt;""),TONGHOP!L1248,"")</f>
        <v/>
      </c>
      <c r="C1248" s="9" t="str">
        <f>IF(AND(TONGHOP!O1248="KTHP",TONGHOP!P1248="TN",TONGHOP!J1248="R",TONGHOP!K1248&lt;&gt;""),TONGHOP!K1248,"")</f>
        <v/>
      </c>
      <c r="D1248" s="9" t="str">
        <f>IF(AND(TONGHOP!O1248="KTHP",TONGHOP!P1248="TN",TONGHOP!J1248="R",TONGHOP!K1248&lt;&gt;""),TONGHOP!L1248,"")</f>
        <v/>
      </c>
      <c r="E1248" s="9" t="str">
        <f>IF(AND(TONGHOP!O1248="ThiTN",TONGHOP!P1248="LT",TONGHOP!J1248="R",TONGHOP!K1248&lt;&gt;""),TONGHOP!K1248,"")</f>
        <v/>
      </c>
      <c r="F1248" s="9" t="str">
        <f>IF(AND(TONGHOP!O1248="ThiTN",TONGHOP!P1248="LT",TONGHOP!J1248="R",TONGHOP!K1248&lt;&gt;""),TONGHOP!L1248,"")</f>
        <v/>
      </c>
      <c r="G1248" s="9" t="str">
        <f>IF(AND(TONGHOP!O1248="ThiTN",TONGHOP!P1248="TH",TONGHOP!J1248="R",TONGHOP!K1248&lt;&gt;""),TONGHOP!K1248,"")</f>
        <v/>
      </c>
      <c r="H1248" s="9" t="str">
        <f>IF(AND(TONGHOP!O1248="ThiTN",TONGHOP!P1248="TH",TONGHOP!J1248="R",TONGHOP!K1248&lt;&gt;""),TONGHOP!L1248,"")</f>
        <v/>
      </c>
    </row>
    <row r="1249" spans="1:8">
      <c r="A1249" s="9" t="str">
        <f>IF(AND(TONGHOP!O1249="KTHP",TONGHOP!P1249="LT",TONGHOP!J1249="R",TONGHOP!K1249&lt;&gt;""),TONGHOP!K1249,"")</f>
        <v/>
      </c>
      <c r="B1249" s="9" t="str">
        <f>IF(AND(TONGHOP!O1249="KTHP",TONGHOP!P1249="LT",TONGHOP!J1249="R",TONGHOP!K1249&lt;&gt;""),TONGHOP!L1249,"")</f>
        <v/>
      </c>
      <c r="C1249" s="9" t="str">
        <f>IF(AND(TONGHOP!O1249="KTHP",TONGHOP!P1249="TN",TONGHOP!J1249="R",TONGHOP!K1249&lt;&gt;""),TONGHOP!K1249,"")</f>
        <v/>
      </c>
      <c r="D1249" s="9" t="str">
        <f>IF(AND(TONGHOP!O1249="KTHP",TONGHOP!P1249="TN",TONGHOP!J1249="R",TONGHOP!K1249&lt;&gt;""),TONGHOP!L1249,"")</f>
        <v/>
      </c>
      <c r="E1249" s="9" t="str">
        <f>IF(AND(TONGHOP!O1249="ThiTN",TONGHOP!P1249="LT",TONGHOP!J1249="R",TONGHOP!K1249&lt;&gt;""),TONGHOP!K1249,"")</f>
        <v/>
      </c>
      <c r="F1249" s="9" t="str">
        <f>IF(AND(TONGHOP!O1249="ThiTN",TONGHOP!P1249="LT",TONGHOP!J1249="R",TONGHOP!K1249&lt;&gt;""),TONGHOP!L1249,"")</f>
        <v/>
      </c>
      <c r="G1249" s="9" t="str">
        <f>IF(AND(TONGHOP!O1249="ThiTN",TONGHOP!P1249="TH",TONGHOP!J1249="R",TONGHOP!K1249&lt;&gt;""),TONGHOP!K1249,"")</f>
        <v/>
      </c>
      <c r="H1249" s="9" t="str">
        <f>IF(AND(TONGHOP!O1249="ThiTN",TONGHOP!P1249="TH",TONGHOP!J1249="R",TONGHOP!K1249&lt;&gt;""),TONGHOP!L1249,"")</f>
        <v/>
      </c>
    </row>
    <row r="1250" spans="1:8">
      <c r="A1250" s="9" t="str">
        <f>IF(AND(TONGHOP!O1250="KTHP",TONGHOP!P1250="LT",TONGHOP!J1250="R",TONGHOP!K1250&lt;&gt;""),TONGHOP!K1250,"")</f>
        <v/>
      </c>
      <c r="B1250" s="9" t="str">
        <f>IF(AND(TONGHOP!O1250="KTHP",TONGHOP!P1250="LT",TONGHOP!J1250="R",TONGHOP!K1250&lt;&gt;""),TONGHOP!L1250,"")</f>
        <v/>
      </c>
      <c r="C1250" s="9" t="str">
        <f>IF(AND(TONGHOP!O1250="KTHP",TONGHOP!P1250="TN",TONGHOP!J1250="R",TONGHOP!K1250&lt;&gt;""),TONGHOP!K1250,"")</f>
        <v/>
      </c>
      <c r="D1250" s="9" t="str">
        <f>IF(AND(TONGHOP!O1250="KTHP",TONGHOP!P1250="TN",TONGHOP!J1250="R",TONGHOP!K1250&lt;&gt;""),TONGHOP!L1250,"")</f>
        <v/>
      </c>
      <c r="E1250" s="9" t="str">
        <f>IF(AND(TONGHOP!O1250="ThiTN",TONGHOP!P1250="LT",TONGHOP!J1250="R",TONGHOP!K1250&lt;&gt;""),TONGHOP!K1250,"")</f>
        <v/>
      </c>
      <c r="F1250" s="9" t="str">
        <f>IF(AND(TONGHOP!O1250="ThiTN",TONGHOP!P1250="LT",TONGHOP!J1250="R",TONGHOP!K1250&lt;&gt;""),TONGHOP!L1250,"")</f>
        <v/>
      </c>
      <c r="G1250" s="9" t="str">
        <f>IF(AND(TONGHOP!O1250="ThiTN",TONGHOP!P1250="TH",TONGHOP!J1250="R",TONGHOP!K1250&lt;&gt;""),TONGHOP!K1250,"")</f>
        <v/>
      </c>
      <c r="H1250" s="9" t="str">
        <f>IF(AND(TONGHOP!O1250="ThiTN",TONGHOP!P1250="TH",TONGHOP!J1250="R",TONGHOP!K1250&lt;&gt;""),TONGHOP!L1250,"")</f>
        <v/>
      </c>
    </row>
    <row r="1251" spans="1:8">
      <c r="A1251" s="9" t="str">
        <f>IF(AND(TONGHOP!O1251="KTHP",TONGHOP!P1251="LT",TONGHOP!J1251="R",TONGHOP!K1251&lt;&gt;""),TONGHOP!K1251,"")</f>
        <v/>
      </c>
      <c r="B1251" s="9" t="str">
        <f>IF(AND(TONGHOP!O1251="KTHP",TONGHOP!P1251="LT",TONGHOP!J1251="R",TONGHOP!K1251&lt;&gt;""),TONGHOP!L1251,"")</f>
        <v/>
      </c>
      <c r="C1251" s="9" t="str">
        <f>IF(AND(TONGHOP!O1251="KTHP",TONGHOP!P1251="TN",TONGHOP!J1251="R",TONGHOP!K1251&lt;&gt;""),TONGHOP!K1251,"")</f>
        <v/>
      </c>
      <c r="D1251" s="9" t="str">
        <f>IF(AND(TONGHOP!O1251="KTHP",TONGHOP!P1251="TN",TONGHOP!J1251="R",TONGHOP!K1251&lt;&gt;""),TONGHOP!L1251,"")</f>
        <v/>
      </c>
      <c r="E1251" s="9" t="str">
        <f>IF(AND(TONGHOP!O1251="ThiTN",TONGHOP!P1251="LT",TONGHOP!J1251="R",TONGHOP!K1251&lt;&gt;""),TONGHOP!K1251,"")</f>
        <v/>
      </c>
      <c r="F1251" s="9" t="str">
        <f>IF(AND(TONGHOP!O1251="ThiTN",TONGHOP!P1251="LT",TONGHOP!J1251="R",TONGHOP!K1251&lt;&gt;""),TONGHOP!L1251,"")</f>
        <v/>
      </c>
      <c r="G1251" s="9" t="str">
        <f>IF(AND(TONGHOP!O1251="ThiTN",TONGHOP!P1251="TH",TONGHOP!J1251="R",TONGHOP!K1251&lt;&gt;""),TONGHOP!K1251,"")</f>
        <v/>
      </c>
      <c r="H1251" s="9" t="str">
        <f>IF(AND(TONGHOP!O1251="ThiTN",TONGHOP!P1251="TH",TONGHOP!J1251="R",TONGHOP!K1251&lt;&gt;""),TONGHOP!L1251,"")</f>
        <v/>
      </c>
    </row>
    <row r="1252" spans="1:8">
      <c r="A1252" s="9" t="str">
        <f>IF(AND(TONGHOP!O1252="KTHP",TONGHOP!P1252="LT",TONGHOP!J1252="R",TONGHOP!K1252&lt;&gt;""),TONGHOP!K1252,"")</f>
        <v/>
      </c>
      <c r="B1252" s="9" t="str">
        <f>IF(AND(TONGHOP!O1252="KTHP",TONGHOP!P1252="LT",TONGHOP!J1252="R",TONGHOP!K1252&lt;&gt;""),TONGHOP!L1252,"")</f>
        <v/>
      </c>
      <c r="C1252" s="9" t="str">
        <f>IF(AND(TONGHOP!O1252="KTHP",TONGHOP!P1252="TN",TONGHOP!J1252="R",TONGHOP!K1252&lt;&gt;""),TONGHOP!K1252,"")</f>
        <v/>
      </c>
      <c r="D1252" s="9" t="str">
        <f>IF(AND(TONGHOP!O1252="KTHP",TONGHOP!P1252="TN",TONGHOP!J1252="R",TONGHOP!K1252&lt;&gt;""),TONGHOP!L1252,"")</f>
        <v/>
      </c>
      <c r="E1252" s="9" t="str">
        <f>IF(AND(TONGHOP!O1252="ThiTN",TONGHOP!P1252="LT",TONGHOP!J1252="R",TONGHOP!K1252&lt;&gt;""),TONGHOP!K1252,"")</f>
        <v/>
      </c>
      <c r="F1252" s="9" t="str">
        <f>IF(AND(TONGHOP!O1252="ThiTN",TONGHOP!P1252="LT",TONGHOP!J1252="R",TONGHOP!K1252&lt;&gt;""),TONGHOP!L1252,"")</f>
        <v/>
      </c>
      <c r="G1252" s="9" t="str">
        <f>IF(AND(TONGHOP!O1252="ThiTN",TONGHOP!P1252="TH",TONGHOP!J1252="R",TONGHOP!K1252&lt;&gt;""),TONGHOP!K1252,"")</f>
        <v/>
      </c>
      <c r="H1252" s="9" t="str">
        <f>IF(AND(TONGHOP!O1252="ThiTN",TONGHOP!P1252="TH",TONGHOP!J1252="R",TONGHOP!K1252&lt;&gt;""),TONGHOP!L1252,"")</f>
        <v/>
      </c>
    </row>
    <row r="1253" spans="1:8">
      <c r="A1253" s="9" t="str">
        <f>IF(AND(TONGHOP!O1253="KTHP",TONGHOP!P1253="LT",TONGHOP!J1253="R",TONGHOP!K1253&lt;&gt;""),TONGHOP!K1253,"")</f>
        <v/>
      </c>
      <c r="B1253" s="9" t="str">
        <f>IF(AND(TONGHOP!O1253="KTHP",TONGHOP!P1253="LT",TONGHOP!J1253="R",TONGHOP!K1253&lt;&gt;""),TONGHOP!L1253,"")</f>
        <v/>
      </c>
      <c r="C1253" s="9" t="str">
        <f>IF(AND(TONGHOP!O1253="KTHP",TONGHOP!P1253="TN",TONGHOP!J1253="R",TONGHOP!K1253&lt;&gt;""),TONGHOP!K1253,"")</f>
        <v/>
      </c>
      <c r="D1253" s="9" t="str">
        <f>IF(AND(TONGHOP!O1253="KTHP",TONGHOP!P1253="TN",TONGHOP!J1253="R",TONGHOP!K1253&lt;&gt;""),TONGHOP!L1253,"")</f>
        <v/>
      </c>
      <c r="E1253" s="9" t="str">
        <f>IF(AND(TONGHOP!O1253="ThiTN",TONGHOP!P1253="LT",TONGHOP!J1253="R",TONGHOP!K1253&lt;&gt;""),TONGHOP!K1253,"")</f>
        <v/>
      </c>
      <c r="F1253" s="9" t="str">
        <f>IF(AND(TONGHOP!O1253="ThiTN",TONGHOP!P1253="LT",TONGHOP!J1253="R",TONGHOP!K1253&lt;&gt;""),TONGHOP!L1253,"")</f>
        <v/>
      </c>
      <c r="G1253" s="9" t="str">
        <f>IF(AND(TONGHOP!O1253="ThiTN",TONGHOP!P1253="TH",TONGHOP!J1253="R",TONGHOP!K1253&lt;&gt;""),TONGHOP!K1253,"")</f>
        <v/>
      </c>
      <c r="H1253" s="9" t="str">
        <f>IF(AND(TONGHOP!O1253="ThiTN",TONGHOP!P1253="TH",TONGHOP!J1253="R",TONGHOP!K1253&lt;&gt;""),TONGHOP!L1253,"")</f>
        <v/>
      </c>
    </row>
    <row r="1254" spans="1:8">
      <c r="A1254" s="9" t="str">
        <f>IF(AND(TONGHOP!O1254="KTHP",TONGHOP!P1254="LT",TONGHOP!J1254="R",TONGHOP!K1254&lt;&gt;""),TONGHOP!K1254,"")</f>
        <v/>
      </c>
      <c r="B1254" s="9" t="str">
        <f>IF(AND(TONGHOP!O1254="KTHP",TONGHOP!P1254="LT",TONGHOP!J1254="R",TONGHOP!K1254&lt;&gt;""),TONGHOP!L1254,"")</f>
        <v/>
      </c>
      <c r="C1254" s="9" t="str">
        <f>IF(AND(TONGHOP!O1254="KTHP",TONGHOP!P1254="TN",TONGHOP!J1254="R",TONGHOP!K1254&lt;&gt;""),TONGHOP!K1254,"")</f>
        <v/>
      </c>
      <c r="D1254" s="9" t="str">
        <f>IF(AND(TONGHOP!O1254="KTHP",TONGHOP!P1254="TN",TONGHOP!J1254="R",TONGHOP!K1254&lt;&gt;""),TONGHOP!L1254,"")</f>
        <v/>
      </c>
      <c r="E1254" s="9" t="str">
        <f>IF(AND(TONGHOP!O1254="ThiTN",TONGHOP!P1254="LT",TONGHOP!J1254="R",TONGHOP!K1254&lt;&gt;""),TONGHOP!K1254,"")</f>
        <v/>
      </c>
      <c r="F1254" s="9" t="str">
        <f>IF(AND(TONGHOP!O1254="ThiTN",TONGHOP!P1254="LT",TONGHOP!J1254="R",TONGHOP!K1254&lt;&gt;""),TONGHOP!L1254,"")</f>
        <v/>
      </c>
      <c r="G1254" s="9" t="str">
        <f>IF(AND(TONGHOP!O1254="ThiTN",TONGHOP!P1254="TH",TONGHOP!J1254="R",TONGHOP!K1254&lt;&gt;""),TONGHOP!K1254,"")</f>
        <v/>
      </c>
      <c r="H1254" s="9" t="str">
        <f>IF(AND(TONGHOP!O1254="ThiTN",TONGHOP!P1254="TH",TONGHOP!J1254="R",TONGHOP!K1254&lt;&gt;""),TONGHOP!L1254,"")</f>
        <v/>
      </c>
    </row>
    <row r="1255" spans="1:8">
      <c r="A1255" s="9" t="str">
        <f>IF(AND(TONGHOP!O1255="KTHP",TONGHOP!P1255="LT",TONGHOP!J1255="R",TONGHOP!K1255&lt;&gt;""),TONGHOP!K1255,"")</f>
        <v/>
      </c>
      <c r="B1255" s="9" t="str">
        <f>IF(AND(TONGHOP!O1255="KTHP",TONGHOP!P1255="LT",TONGHOP!J1255="R",TONGHOP!K1255&lt;&gt;""),TONGHOP!L1255,"")</f>
        <v/>
      </c>
      <c r="C1255" s="9" t="str">
        <f>IF(AND(TONGHOP!O1255="KTHP",TONGHOP!P1255="TN",TONGHOP!J1255="R",TONGHOP!K1255&lt;&gt;""),TONGHOP!K1255,"")</f>
        <v/>
      </c>
      <c r="D1255" s="9" t="str">
        <f>IF(AND(TONGHOP!O1255="KTHP",TONGHOP!P1255="TN",TONGHOP!J1255="R",TONGHOP!K1255&lt;&gt;""),TONGHOP!L1255,"")</f>
        <v/>
      </c>
      <c r="E1255" s="9" t="str">
        <f>IF(AND(TONGHOP!O1255="ThiTN",TONGHOP!P1255="LT",TONGHOP!J1255="R",TONGHOP!K1255&lt;&gt;""),TONGHOP!K1255,"")</f>
        <v/>
      </c>
      <c r="F1255" s="9" t="str">
        <f>IF(AND(TONGHOP!O1255="ThiTN",TONGHOP!P1255="LT",TONGHOP!J1255="R",TONGHOP!K1255&lt;&gt;""),TONGHOP!L1255,"")</f>
        <v/>
      </c>
      <c r="G1255" s="9" t="str">
        <f>IF(AND(TONGHOP!O1255="ThiTN",TONGHOP!P1255="TH",TONGHOP!J1255="R",TONGHOP!K1255&lt;&gt;""),TONGHOP!K1255,"")</f>
        <v/>
      </c>
      <c r="H1255" s="9" t="str">
        <f>IF(AND(TONGHOP!O1255="ThiTN",TONGHOP!P1255="TH",TONGHOP!J1255="R",TONGHOP!K1255&lt;&gt;""),TONGHOP!L1255,"")</f>
        <v/>
      </c>
    </row>
    <row r="1256" spans="1:8">
      <c r="A1256" s="9" t="str">
        <f>IF(AND(TONGHOP!O1256="KTHP",TONGHOP!P1256="LT",TONGHOP!J1256="R",TONGHOP!K1256&lt;&gt;""),TONGHOP!K1256,"")</f>
        <v/>
      </c>
      <c r="B1256" s="9" t="str">
        <f>IF(AND(TONGHOP!O1256="KTHP",TONGHOP!P1256="LT",TONGHOP!J1256="R",TONGHOP!K1256&lt;&gt;""),TONGHOP!L1256,"")</f>
        <v/>
      </c>
      <c r="C1256" s="9" t="str">
        <f>IF(AND(TONGHOP!O1256="KTHP",TONGHOP!P1256="TN",TONGHOP!J1256="R",TONGHOP!K1256&lt;&gt;""),TONGHOP!K1256,"")</f>
        <v/>
      </c>
      <c r="D1256" s="9" t="str">
        <f>IF(AND(TONGHOP!O1256="KTHP",TONGHOP!P1256="TN",TONGHOP!J1256="R",TONGHOP!K1256&lt;&gt;""),TONGHOP!L1256,"")</f>
        <v/>
      </c>
      <c r="E1256" s="9" t="str">
        <f>IF(AND(TONGHOP!O1256="ThiTN",TONGHOP!P1256="LT",TONGHOP!J1256="R",TONGHOP!K1256&lt;&gt;""),TONGHOP!K1256,"")</f>
        <v/>
      </c>
      <c r="F1256" s="9" t="str">
        <f>IF(AND(TONGHOP!O1256="ThiTN",TONGHOP!P1256="LT",TONGHOP!J1256="R",TONGHOP!K1256&lt;&gt;""),TONGHOP!L1256,"")</f>
        <v/>
      </c>
      <c r="G1256" s="9" t="str">
        <f>IF(AND(TONGHOP!O1256="ThiTN",TONGHOP!P1256="TH",TONGHOP!J1256="R",TONGHOP!K1256&lt;&gt;""),TONGHOP!K1256,"")</f>
        <v/>
      </c>
      <c r="H1256" s="9" t="str">
        <f>IF(AND(TONGHOP!O1256="ThiTN",TONGHOP!P1256="TH",TONGHOP!J1256="R",TONGHOP!K1256&lt;&gt;""),TONGHOP!L1256,"")</f>
        <v/>
      </c>
    </row>
    <row r="1257" spans="1:8">
      <c r="A1257" s="9" t="str">
        <f>IF(AND(TONGHOP!O1257="KTHP",TONGHOP!P1257="LT",TONGHOP!J1257="R",TONGHOP!K1257&lt;&gt;""),TONGHOP!K1257,"")</f>
        <v/>
      </c>
      <c r="B1257" s="9" t="str">
        <f>IF(AND(TONGHOP!O1257="KTHP",TONGHOP!P1257="LT",TONGHOP!J1257="R",TONGHOP!K1257&lt;&gt;""),TONGHOP!L1257,"")</f>
        <v/>
      </c>
      <c r="C1257" s="9" t="str">
        <f>IF(AND(TONGHOP!O1257="KTHP",TONGHOP!P1257="TN",TONGHOP!J1257="R",TONGHOP!K1257&lt;&gt;""),TONGHOP!K1257,"")</f>
        <v/>
      </c>
      <c r="D1257" s="9" t="str">
        <f>IF(AND(TONGHOP!O1257="KTHP",TONGHOP!P1257="TN",TONGHOP!J1257="R",TONGHOP!K1257&lt;&gt;""),TONGHOP!L1257,"")</f>
        <v/>
      </c>
      <c r="E1257" s="9" t="str">
        <f>IF(AND(TONGHOP!O1257="ThiTN",TONGHOP!P1257="LT",TONGHOP!J1257="R",TONGHOP!K1257&lt;&gt;""),TONGHOP!K1257,"")</f>
        <v/>
      </c>
      <c r="F1257" s="9" t="str">
        <f>IF(AND(TONGHOP!O1257="ThiTN",TONGHOP!P1257="LT",TONGHOP!J1257="R",TONGHOP!K1257&lt;&gt;""),TONGHOP!L1257,"")</f>
        <v/>
      </c>
      <c r="G1257" s="9" t="str">
        <f>IF(AND(TONGHOP!O1257="ThiTN",TONGHOP!P1257="TH",TONGHOP!J1257="R",TONGHOP!K1257&lt;&gt;""),TONGHOP!K1257,"")</f>
        <v/>
      </c>
      <c r="H1257" s="9" t="str">
        <f>IF(AND(TONGHOP!O1257="ThiTN",TONGHOP!P1257="TH",TONGHOP!J1257="R",TONGHOP!K1257&lt;&gt;""),TONGHOP!L1257,"")</f>
        <v/>
      </c>
    </row>
    <row r="1258" spans="1:8">
      <c r="A1258" s="9" t="str">
        <f>IF(AND(TONGHOP!O1258="KTHP",TONGHOP!P1258="LT",TONGHOP!J1258="R",TONGHOP!K1258&lt;&gt;""),TONGHOP!K1258,"")</f>
        <v/>
      </c>
      <c r="B1258" s="9" t="str">
        <f>IF(AND(TONGHOP!O1258="KTHP",TONGHOP!P1258="LT",TONGHOP!J1258="R",TONGHOP!K1258&lt;&gt;""),TONGHOP!L1258,"")</f>
        <v/>
      </c>
      <c r="C1258" s="9" t="str">
        <f>IF(AND(TONGHOP!O1258="KTHP",TONGHOP!P1258="TN",TONGHOP!J1258="R",TONGHOP!K1258&lt;&gt;""),TONGHOP!K1258,"")</f>
        <v/>
      </c>
      <c r="D1258" s="9" t="str">
        <f>IF(AND(TONGHOP!O1258="KTHP",TONGHOP!P1258="TN",TONGHOP!J1258="R",TONGHOP!K1258&lt;&gt;""),TONGHOP!L1258,"")</f>
        <v/>
      </c>
      <c r="E1258" s="9" t="str">
        <f>IF(AND(TONGHOP!O1258="ThiTN",TONGHOP!P1258="LT",TONGHOP!J1258="R",TONGHOP!K1258&lt;&gt;""),TONGHOP!K1258,"")</f>
        <v/>
      </c>
      <c r="F1258" s="9" t="str">
        <f>IF(AND(TONGHOP!O1258="ThiTN",TONGHOP!P1258="LT",TONGHOP!J1258="R",TONGHOP!K1258&lt;&gt;""),TONGHOP!L1258,"")</f>
        <v/>
      </c>
      <c r="G1258" s="9" t="str">
        <f>IF(AND(TONGHOP!O1258="ThiTN",TONGHOP!P1258="TH",TONGHOP!J1258="R",TONGHOP!K1258&lt;&gt;""),TONGHOP!K1258,"")</f>
        <v/>
      </c>
      <c r="H1258" s="9" t="str">
        <f>IF(AND(TONGHOP!O1258="ThiTN",TONGHOP!P1258="TH",TONGHOP!J1258="R",TONGHOP!K1258&lt;&gt;""),TONGHOP!L1258,"")</f>
        <v/>
      </c>
    </row>
    <row r="1259" spans="1:8">
      <c r="A1259" s="9" t="str">
        <f>IF(AND(TONGHOP!O1259="KTHP",TONGHOP!P1259="LT",TONGHOP!J1259="R",TONGHOP!K1259&lt;&gt;""),TONGHOP!K1259,"")</f>
        <v/>
      </c>
      <c r="B1259" s="9" t="str">
        <f>IF(AND(TONGHOP!O1259="KTHP",TONGHOP!P1259="LT",TONGHOP!J1259="R",TONGHOP!K1259&lt;&gt;""),TONGHOP!L1259,"")</f>
        <v/>
      </c>
      <c r="C1259" s="9" t="str">
        <f>IF(AND(TONGHOP!O1259="KTHP",TONGHOP!P1259="TN",TONGHOP!J1259="R",TONGHOP!K1259&lt;&gt;""),TONGHOP!K1259,"")</f>
        <v/>
      </c>
      <c r="D1259" s="9" t="str">
        <f>IF(AND(TONGHOP!O1259="KTHP",TONGHOP!P1259="TN",TONGHOP!J1259="R",TONGHOP!K1259&lt;&gt;""),TONGHOP!L1259,"")</f>
        <v/>
      </c>
      <c r="E1259" s="9" t="str">
        <f>IF(AND(TONGHOP!O1259="ThiTN",TONGHOP!P1259="LT",TONGHOP!J1259="R",TONGHOP!K1259&lt;&gt;""),TONGHOP!K1259,"")</f>
        <v/>
      </c>
      <c r="F1259" s="9" t="str">
        <f>IF(AND(TONGHOP!O1259="ThiTN",TONGHOP!P1259="LT",TONGHOP!J1259="R",TONGHOP!K1259&lt;&gt;""),TONGHOP!L1259,"")</f>
        <v/>
      </c>
      <c r="G1259" s="9" t="str">
        <f>IF(AND(TONGHOP!O1259="ThiTN",TONGHOP!P1259="TH",TONGHOP!J1259="R",TONGHOP!K1259&lt;&gt;""),TONGHOP!K1259,"")</f>
        <v/>
      </c>
      <c r="H1259" s="9" t="str">
        <f>IF(AND(TONGHOP!O1259="ThiTN",TONGHOP!P1259="TH",TONGHOP!J1259="R",TONGHOP!K1259&lt;&gt;""),TONGHOP!L1259,"")</f>
        <v/>
      </c>
    </row>
    <row r="1260" spans="1:8">
      <c r="A1260" s="9" t="str">
        <f>IF(AND(TONGHOP!O1260="KTHP",TONGHOP!P1260="LT",TONGHOP!J1260="R",TONGHOP!K1260&lt;&gt;""),TONGHOP!K1260,"")</f>
        <v/>
      </c>
      <c r="B1260" s="9" t="str">
        <f>IF(AND(TONGHOP!O1260="KTHP",TONGHOP!P1260="LT",TONGHOP!J1260="R",TONGHOP!K1260&lt;&gt;""),TONGHOP!L1260,"")</f>
        <v/>
      </c>
      <c r="C1260" s="9" t="str">
        <f>IF(AND(TONGHOP!O1260="KTHP",TONGHOP!P1260="TN",TONGHOP!J1260="R",TONGHOP!K1260&lt;&gt;""),TONGHOP!K1260,"")</f>
        <v/>
      </c>
      <c r="D1260" s="9" t="str">
        <f>IF(AND(TONGHOP!O1260="KTHP",TONGHOP!P1260="TN",TONGHOP!J1260="R",TONGHOP!K1260&lt;&gt;""),TONGHOP!L1260,"")</f>
        <v/>
      </c>
      <c r="E1260" s="9" t="str">
        <f>IF(AND(TONGHOP!O1260="ThiTN",TONGHOP!P1260="LT",TONGHOP!J1260="R",TONGHOP!K1260&lt;&gt;""),TONGHOP!K1260,"")</f>
        <v/>
      </c>
      <c r="F1260" s="9" t="str">
        <f>IF(AND(TONGHOP!O1260="ThiTN",TONGHOP!P1260="LT",TONGHOP!J1260="R",TONGHOP!K1260&lt;&gt;""),TONGHOP!L1260,"")</f>
        <v/>
      </c>
      <c r="G1260" s="9" t="str">
        <f>IF(AND(TONGHOP!O1260="ThiTN",TONGHOP!P1260="TH",TONGHOP!J1260="R",TONGHOP!K1260&lt;&gt;""),TONGHOP!K1260,"")</f>
        <v/>
      </c>
      <c r="H1260" s="9" t="str">
        <f>IF(AND(TONGHOP!O1260="ThiTN",TONGHOP!P1260="TH",TONGHOP!J1260="R",TONGHOP!K1260&lt;&gt;""),TONGHOP!L1260,"")</f>
        <v/>
      </c>
    </row>
    <row r="1261" spans="1:8">
      <c r="A1261" s="9" t="str">
        <f>IF(AND(TONGHOP!O1261="KTHP",TONGHOP!P1261="LT",TONGHOP!J1261="R",TONGHOP!K1261&lt;&gt;""),TONGHOP!K1261,"")</f>
        <v/>
      </c>
      <c r="B1261" s="9" t="str">
        <f>IF(AND(TONGHOP!O1261="KTHP",TONGHOP!P1261="LT",TONGHOP!J1261="R",TONGHOP!K1261&lt;&gt;""),TONGHOP!L1261,"")</f>
        <v/>
      </c>
      <c r="C1261" s="9" t="str">
        <f>IF(AND(TONGHOP!O1261="KTHP",TONGHOP!P1261="TN",TONGHOP!J1261="R",TONGHOP!K1261&lt;&gt;""),TONGHOP!K1261,"")</f>
        <v/>
      </c>
      <c r="D1261" s="9" t="str">
        <f>IF(AND(TONGHOP!O1261="KTHP",TONGHOP!P1261="TN",TONGHOP!J1261="R",TONGHOP!K1261&lt;&gt;""),TONGHOP!L1261,"")</f>
        <v/>
      </c>
      <c r="E1261" s="9" t="str">
        <f>IF(AND(TONGHOP!O1261="ThiTN",TONGHOP!P1261="LT",TONGHOP!J1261="R",TONGHOP!K1261&lt;&gt;""),TONGHOP!K1261,"")</f>
        <v/>
      </c>
      <c r="F1261" s="9" t="str">
        <f>IF(AND(TONGHOP!O1261="ThiTN",TONGHOP!P1261="LT",TONGHOP!J1261="R",TONGHOP!K1261&lt;&gt;""),TONGHOP!L1261,"")</f>
        <v/>
      </c>
      <c r="G1261" s="9" t="str">
        <f>IF(AND(TONGHOP!O1261="ThiTN",TONGHOP!P1261="TH",TONGHOP!J1261="R",TONGHOP!K1261&lt;&gt;""),TONGHOP!K1261,"")</f>
        <v/>
      </c>
      <c r="H1261" s="9" t="str">
        <f>IF(AND(TONGHOP!O1261="ThiTN",TONGHOP!P1261="TH",TONGHOP!J1261="R",TONGHOP!K1261&lt;&gt;""),TONGHOP!L1261,"")</f>
        <v/>
      </c>
    </row>
    <row r="1262" spans="1:8">
      <c r="A1262" s="9" t="str">
        <f>IF(AND(TONGHOP!O1262="KTHP",TONGHOP!P1262="LT",TONGHOP!J1262="R",TONGHOP!K1262&lt;&gt;""),TONGHOP!K1262,"")</f>
        <v/>
      </c>
      <c r="B1262" s="9" t="str">
        <f>IF(AND(TONGHOP!O1262="KTHP",TONGHOP!P1262="LT",TONGHOP!J1262="R",TONGHOP!K1262&lt;&gt;""),TONGHOP!L1262,"")</f>
        <v/>
      </c>
      <c r="C1262" s="9" t="str">
        <f>IF(AND(TONGHOP!O1262="KTHP",TONGHOP!P1262="TN",TONGHOP!J1262="R",TONGHOP!K1262&lt;&gt;""),TONGHOP!K1262,"")</f>
        <v/>
      </c>
      <c r="D1262" s="9" t="str">
        <f>IF(AND(TONGHOP!O1262="KTHP",TONGHOP!P1262="TN",TONGHOP!J1262="R",TONGHOP!K1262&lt;&gt;""),TONGHOP!L1262,"")</f>
        <v/>
      </c>
      <c r="E1262" s="9" t="str">
        <f>IF(AND(TONGHOP!O1262="ThiTN",TONGHOP!P1262="LT",TONGHOP!J1262="R",TONGHOP!K1262&lt;&gt;""),TONGHOP!K1262,"")</f>
        <v/>
      </c>
      <c r="F1262" s="9" t="str">
        <f>IF(AND(TONGHOP!O1262="ThiTN",TONGHOP!P1262="LT",TONGHOP!J1262="R",TONGHOP!K1262&lt;&gt;""),TONGHOP!L1262,"")</f>
        <v/>
      </c>
      <c r="G1262" s="9" t="str">
        <f>IF(AND(TONGHOP!O1262="ThiTN",TONGHOP!P1262="TH",TONGHOP!J1262="R",TONGHOP!K1262&lt;&gt;""),TONGHOP!K1262,"")</f>
        <v/>
      </c>
      <c r="H1262" s="9" t="str">
        <f>IF(AND(TONGHOP!O1262="ThiTN",TONGHOP!P1262="TH",TONGHOP!J1262="R",TONGHOP!K1262&lt;&gt;""),TONGHOP!L1262,"")</f>
        <v/>
      </c>
    </row>
    <row r="1263" spans="1:8">
      <c r="A1263" s="9" t="str">
        <f>IF(AND(TONGHOP!O1263="KTHP",TONGHOP!P1263="LT",TONGHOP!J1263="R",TONGHOP!K1263&lt;&gt;""),TONGHOP!K1263,"")</f>
        <v/>
      </c>
      <c r="B1263" s="9" t="str">
        <f>IF(AND(TONGHOP!O1263="KTHP",TONGHOP!P1263="LT",TONGHOP!J1263="R",TONGHOP!K1263&lt;&gt;""),TONGHOP!L1263,"")</f>
        <v/>
      </c>
      <c r="C1263" s="9" t="str">
        <f>IF(AND(TONGHOP!O1263="KTHP",TONGHOP!P1263="TN",TONGHOP!J1263="R",TONGHOP!K1263&lt;&gt;""),TONGHOP!K1263,"")</f>
        <v/>
      </c>
      <c r="D1263" s="9" t="str">
        <f>IF(AND(TONGHOP!O1263="KTHP",TONGHOP!P1263="TN",TONGHOP!J1263="R",TONGHOP!K1263&lt;&gt;""),TONGHOP!L1263,"")</f>
        <v/>
      </c>
      <c r="E1263" s="9" t="str">
        <f>IF(AND(TONGHOP!O1263="ThiTN",TONGHOP!P1263="LT",TONGHOP!J1263="R",TONGHOP!K1263&lt;&gt;""),TONGHOP!K1263,"")</f>
        <v/>
      </c>
      <c r="F1263" s="9" t="str">
        <f>IF(AND(TONGHOP!O1263="ThiTN",TONGHOP!P1263="LT",TONGHOP!J1263="R",TONGHOP!K1263&lt;&gt;""),TONGHOP!L1263,"")</f>
        <v/>
      </c>
      <c r="G1263" s="9" t="str">
        <f>IF(AND(TONGHOP!O1263="ThiTN",TONGHOP!P1263="TH",TONGHOP!J1263="R",TONGHOP!K1263&lt;&gt;""),TONGHOP!K1263,"")</f>
        <v/>
      </c>
      <c r="H1263" s="9" t="str">
        <f>IF(AND(TONGHOP!O1263="ThiTN",TONGHOP!P1263="TH",TONGHOP!J1263="R",TONGHOP!K1263&lt;&gt;""),TONGHOP!L1263,"")</f>
        <v/>
      </c>
    </row>
    <row r="1264" spans="1:8">
      <c r="A1264" s="9" t="str">
        <f>IF(AND(TONGHOP!O1264="KTHP",TONGHOP!P1264="LT",TONGHOP!J1264="R",TONGHOP!K1264&lt;&gt;""),TONGHOP!K1264,"")</f>
        <v/>
      </c>
      <c r="B1264" s="9" t="str">
        <f>IF(AND(TONGHOP!O1264="KTHP",TONGHOP!P1264="LT",TONGHOP!J1264="R",TONGHOP!K1264&lt;&gt;""),TONGHOP!L1264,"")</f>
        <v/>
      </c>
      <c r="C1264" s="9" t="str">
        <f>IF(AND(TONGHOP!O1264="KTHP",TONGHOP!P1264="TN",TONGHOP!J1264="R",TONGHOP!K1264&lt;&gt;""),TONGHOP!K1264,"")</f>
        <v/>
      </c>
      <c r="D1264" s="9" t="str">
        <f>IF(AND(TONGHOP!O1264="KTHP",TONGHOP!P1264="TN",TONGHOP!J1264="R",TONGHOP!K1264&lt;&gt;""),TONGHOP!L1264,"")</f>
        <v/>
      </c>
      <c r="E1264" s="9" t="str">
        <f>IF(AND(TONGHOP!O1264="ThiTN",TONGHOP!P1264="LT",TONGHOP!J1264="R",TONGHOP!K1264&lt;&gt;""),TONGHOP!K1264,"")</f>
        <v/>
      </c>
      <c r="F1264" s="9" t="str">
        <f>IF(AND(TONGHOP!O1264="ThiTN",TONGHOP!P1264="LT",TONGHOP!J1264="R",TONGHOP!K1264&lt;&gt;""),TONGHOP!L1264,"")</f>
        <v/>
      </c>
      <c r="G1264" s="9" t="str">
        <f>IF(AND(TONGHOP!O1264="ThiTN",TONGHOP!P1264="TH",TONGHOP!J1264="R",TONGHOP!K1264&lt;&gt;""),TONGHOP!K1264,"")</f>
        <v/>
      </c>
      <c r="H1264" s="9" t="str">
        <f>IF(AND(TONGHOP!O1264="ThiTN",TONGHOP!P1264="TH",TONGHOP!J1264="R",TONGHOP!K1264&lt;&gt;""),TONGHOP!L1264,"")</f>
        <v/>
      </c>
    </row>
    <row r="1265" spans="1:8">
      <c r="A1265" s="9" t="str">
        <f>IF(AND(TONGHOP!O1265="KTHP",TONGHOP!P1265="LT",TONGHOP!J1265="R",TONGHOP!K1265&lt;&gt;""),TONGHOP!K1265,"")</f>
        <v/>
      </c>
      <c r="B1265" s="9" t="str">
        <f>IF(AND(TONGHOP!O1265="KTHP",TONGHOP!P1265="LT",TONGHOP!J1265="R",TONGHOP!K1265&lt;&gt;""),TONGHOP!L1265,"")</f>
        <v/>
      </c>
      <c r="C1265" s="9" t="str">
        <f>IF(AND(TONGHOP!O1265="KTHP",TONGHOP!P1265="TN",TONGHOP!J1265="R",TONGHOP!K1265&lt;&gt;""),TONGHOP!K1265,"")</f>
        <v/>
      </c>
      <c r="D1265" s="9" t="str">
        <f>IF(AND(TONGHOP!O1265="KTHP",TONGHOP!P1265="TN",TONGHOP!J1265="R",TONGHOP!K1265&lt;&gt;""),TONGHOP!L1265,"")</f>
        <v/>
      </c>
      <c r="E1265" s="9" t="str">
        <f>IF(AND(TONGHOP!O1265="ThiTN",TONGHOP!P1265="LT",TONGHOP!J1265="R",TONGHOP!K1265&lt;&gt;""),TONGHOP!K1265,"")</f>
        <v/>
      </c>
      <c r="F1265" s="9" t="str">
        <f>IF(AND(TONGHOP!O1265="ThiTN",TONGHOP!P1265="LT",TONGHOP!J1265="R",TONGHOP!K1265&lt;&gt;""),TONGHOP!L1265,"")</f>
        <v/>
      </c>
      <c r="G1265" s="9" t="str">
        <f>IF(AND(TONGHOP!O1265="ThiTN",TONGHOP!P1265="TH",TONGHOP!J1265="R",TONGHOP!K1265&lt;&gt;""),TONGHOP!K1265,"")</f>
        <v/>
      </c>
      <c r="H1265" s="9" t="str">
        <f>IF(AND(TONGHOP!O1265="ThiTN",TONGHOP!P1265="TH",TONGHOP!J1265="R",TONGHOP!K1265&lt;&gt;""),TONGHOP!L1265,"")</f>
        <v/>
      </c>
    </row>
    <row r="1266" spans="1:8">
      <c r="A1266" s="9" t="str">
        <f>IF(AND(TONGHOP!O1266="KTHP",TONGHOP!P1266="LT",TONGHOP!J1266="R",TONGHOP!K1266&lt;&gt;""),TONGHOP!K1266,"")</f>
        <v/>
      </c>
      <c r="B1266" s="9" t="str">
        <f>IF(AND(TONGHOP!O1266="KTHP",TONGHOP!P1266="LT",TONGHOP!J1266="R",TONGHOP!K1266&lt;&gt;""),TONGHOP!L1266,"")</f>
        <v/>
      </c>
      <c r="C1266" s="9" t="str">
        <f>IF(AND(TONGHOP!O1266="KTHP",TONGHOP!P1266="TN",TONGHOP!J1266="R",TONGHOP!K1266&lt;&gt;""),TONGHOP!K1266,"")</f>
        <v/>
      </c>
      <c r="D1266" s="9" t="str">
        <f>IF(AND(TONGHOP!O1266="KTHP",TONGHOP!P1266="TN",TONGHOP!J1266="R",TONGHOP!K1266&lt;&gt;""),TONGHOP!L1266,"")</f>
        <v/>
      </c>
      <c r="E1266" s="9" t="str">
        <f>IF(AND(TONGHOP!O1266="ThiTN",TONGHOP!P1266="LT",TONGHOP!J1266="R",TONGHOP!K1266&lt;&gt;""),TONGHOP!K1266,"")</f>
        <v/>
      </c>
      <c r="F1266" s="9" t="str">
        <f>IF(AND(TONGHOP!O1266="ThiTN",TONGHOP!P1266="LT",TONGHOP!J1266="R",TONGHOP!K1266&lt;&gt;""),TONGHOP!L1266,"")</f>
        <v/>
      </c>
      <c r="G1266" s="9" t="str">
        <f>IF(AND(TONGHOP!O1266="ThiTN",TONGHOP!P1266="TH",TONGHOP!J1266="R",TONGHOP!K1266&lt;&gt;""),TONGHOP!K1266,"")</f>
        <v/>
      </c>
      <c r="H1266" s="9" t="str">
        <f>IF(AND(TONGHOP!O1266="ThiTN",TONGHOP!P1266="TH",TONGHOP!J1266="R",TONGHOP!K1266&lt;&gt;""),TONGHOP!L1266,"")</f>
        <v/>
      </c>
    </row>
    <row r="1267" spans="1:8">
      <c r="A1267" s="9" t="str">
        <f>IF(AND(TONGHOP!O1267="KTHP",TONGHOP!P1267="LT",TONGHOP!J1267="R",TONGHOP!K1267&lt;&gt;""),TONGHOP!K1267,"")</f>
        <v/>
      </c>
      <c r="B1267" s="9" t="str">
        <f>IF(AND(TONGHOP!O1267="KTHP",TONGHOP!P1267="LT",TONGHOP!J1267="R",TONGHOP!K1267&lt;&gt;""),TONGHOP!L1267,"")</f>
        <v/>
      </c>
      <c r="C1267" s="9" t="str">
        <f>IF(AND(TONGHOP!O1267="KTHP",TONGHOP!P1267="TN",TONGHOP!J1267="R",TONGHOP!K1267&lt;&gt;""),TONGHOP!K1267,"")</f>
        <v/>
      </c>
      <c r="D1267" s="9" t="str">
        <f>IF(AND(TONGHOP!O1267="KTHP",TONGHOP!P1267="TN",TONGHOP!J1267="R",TONGHOP!K1267&lt;&gt;""),TONGHOP!L1267,"")</f>
        <v/>
      </c>
      <c r="E1267" s="9" t="str">
        <f>IF(AND(TONGHOP!O1267="ThiTN",TONGHOP!P1267="LT",TONGHOP!J1267="R",TONGHOP!K1267&lt;&gt;""),TONGHOP!K1267,"")</f>
        <v/>
      </c>
      <c r="F1267" s="9" t="str">
        <f>IF(AND(TONGHOP!O1267="ThiTN",TONGHOP!P1267="LT",TONGHOP!J1267="R",TONGHOP!K1267&lt;&gt;""),TONGHOP!L1267,"")</f>
        <v/>
      </c>
      <c r="G1267" s="9" t="str">
        <f>IF(AND(TONGHOP!O1267="ThiTN",TONGHOP!P1267="TH",TONGHOP!J1267="R",TONGHOP!K1267&lt;&gt;""),TONGHOP!K1267,"")</f>
        <v/>
      </c>
      <c r="H1267" s="9" t="str">
        <f>IF(AND(TONGHOP!O1267="ThiTN",TONGHOP!P1267="TH",TONGHOP!J1267="R",TONGHOP!K1267&lt;&gt;""),TONGHOP!L1267,"")</f>
        <v/>
      </c>
    </row>
    <row r="1268" spans="1:8">
      <c r="A1268" s="9" t="str">
        <f>IF(AND(TONGHOP!O1268="KTHP",TONGHOP!P1268="LT",TONGHOP!J1268="R",TONGHOP!K1268&lt;&gt;""),TONGHOP!K1268,"")</f>
        <v/>
      </c>
      <c r="B1268" s="9" t="str">
        <f>IF(AND(TONGHOP!O1268="KTHP",TONGHOP!P1268="LT",TONGHOP!J1268="R",TONGHOP!K1268&lt;&gt;""),TONGHOP!L1268,"")</f>
        <v/>
      </c>
      <c r="C1268" s="9" t="str">
        <f>IF(AND(TONGHOP!O1268="KTHP",TONGHOP!P1268="TN",TONGHOP!J1268="R",TONGHOP!K1268&lt;&gt;""),TONGHOP!K1268,"")</f>
        <v/>
      </c>
      <c r="D1268" s="9" t="str">
        <f>IF(AND(TONGHOP!O1268="KTHP",TONGHOP!P1268="TN",TONGHOP!J1268="R",TONGHOP!K1268&lt;&gt;""),TONGHOP!L1268,"")</f>
        <v/>
      </c>
      <c r="E1268" s="9" t="str">
        <f>IF(AND(TONGHOP!O1268="ThiTN",TONGHOP!P1268="LT",TONGHOP!J1268="R",TONGHOP!K1268&lt;&gt;""),TONGHOP!K1268,"")</f>
        <v/>
      </c>
      <c r="F1268" s="9" t="str">
        <f>IF(AND(TONGHOP!O1268="ThiTN",TONGHOP!P1268="LT",TONGHOP!J1268="R",TONGHOP!K1268&lt;&gt;""),TONGHOP!L1268,"")</f>
        <v/>
      </c>
      <c r="G1268" s="9" t="str">
        <f>IF(AND(TONGHOP!O1268="ThiTN",TONGHOP!P1268="TH",TONGHOP!J1268="R",TONGHOP!K1268&lt;&gt;""),TONGHOP!K1268,"")</f>
        <v/>
      </c>
      <c r="H1268" s="9" t="str">
        <f>IF(AND(TONGHOP!O1268="ThiTN",TONGHOP!P1268="TH",TONGHOP!J1268="R",TONGHOP!K1268&lt;&gt;""),TONGHOP!L1268,"")</f>
        <v/>
      </c>
    </row>
    <row r="1269" spans="1:8">
      <c r="A1269" s="9" t="str">
        <f>IF(AND(TONGHOP!O1269="KTHP",TONGHOP!P1269="LT",TONGHOP!J1269="R",TONGHOP!K1269&lt;&gt;""),TONGHOP!K1269,"")</f>
        <v/>
      </c>
      <c r="B1269" s="9" t="str">
        <f>IF(AND(TONGHOP!O1269="KTHP",TONGHOP!P1269="LT",TONGHOP!J1269="R",TONGHOP!K1269&lt;&gt;""),TONGHOP!L1269,"")</f>
        <v/>
      </c>
      <c r="C1269" s="9" t="str">
        <f>IF(AND(TONGHOP!O1269="KTHP",TONGHOP!P1269="TN",TONGHOP!J1269="R",TONGHOP!K1269&lt;&gt;""),TONGHOP!K1269,"")</f>
        <v/>
      </c>
      <c r="D1269" s="9" t="str">
        <f>IF(AND(TONGHOP!O1269="KTHP",TONGHOP!P1269="TN",TONGHOP!J1269="R",TONGHOP!K1269&lt;&gt;""),TONGHOP!L1269,"")</f>
        <v/>
      </c>
      <c r="E1269" s="9" t="str">
        <f>IF(AND(TONGHOP!O1269="ThiTN",TONGHOP!P1269="LT",TONGHOP!J1269="R",TONGHOP!K1269&lt;&gt;""),TONGHOP!K1269,"")</f>
        <v/>
      </c>
      <c r="F1269" s="9" t="str">
        <f>IF(AND(TONGHOP!O1269="ThiTN",TONGHOP!P1269="LT",TONGHOP!J1269="R",TONGHOP!K1269&lt;&gt;""),TONGHOP!L1269,"")</f>
        <v/>
      </c>
      <c r="G1269" s="9" t="str">
        <f>IF(AND(TONGHOP!O1269="ThiTN",TONGHOP!P1269="TH",TONGHOP!J1269="R",TONGHOP!K1269&lt;&gt;""),TONGHOP!K1269,"")</f>
        <v/>
      </c>
      <c r="H1269" s="9" t="str">
        <f>IF(AND(TONGHOP!O1269="ThiTN",TONGHOP!P1269="TH",TONGHOP!J1269="R",TONGHOP!K1269&lt;&gt;""),TONGHOP!L1269,"")</f>
        <v/>
      </c>
    </row>
    <row r="1270" spans="1:8">
      <c r="A1270" s="9" t="str">
        <f>IF(AND(TONGHOP!O1270="KTHP",TONGHOP!P1270="LT",TONGHOP!J1270="R",TONGHOP!K1270&lt;&gt;""),TONGHOP!K1270,"")</f>
        <v/>
      </c>
      <c r="B1270" s="9" t="str">
        <f>IF(AND(TONGHOP!O1270="KTHP",TONGHOP!P1270="LT",TONGHOP!J1270="R",TONGHOP!K1270&lt;&gt;""),TONGHOP!L1270,"")</f>
        <v/>
      </c>
      <c r="C1270" s="9" t="str">
        <f>IF(AND(TONGHOP!O1270="KTHP",TONGHOP!P1270="TN",TONGHOP!J1270="R",TONGHOP!K1270&lt;&gt;""),TONGHOP!K1270,"")</f>
        <v/>
      </c>
      <c r="D1270" s="9" t="str">
        <f>IF(AND(TONGHOP!O1270="KTHP",TONGHOP!P1270="TN",TONGHOP!J1270="R",TONGHOP!K1270&lt;&gt;""),TONGHOP!L1270,"")</f>
        <v/>
      </c>
      <c r="E1270" s="9" t="str">
        <f>IF(AND(TONGHOP!O1270="ThiTN",TONGHOP!P1270="LT",TONGHOP!J1270="R",TONGHOP!K1270&lt;&gt;""),TONGHOP!K1270,"")</f>
        <v/>
      </c>
      <c r="F1270" s="9" t="str">
        <f>IF(AND(TONGHOP!O1270="ThiTN",TONGHOP!P1270="LT",TONGHOP!J1270="R",TONGHOP!K1270&lt;&gt;""),TONGHOP!L1270,"")</f>
        <v/>
      </c>
      <c r="G1270" s="9" t="str">
        <f>IF(AND(TONGHOP!O1270="ThiTN",TONGHOP!P1270="TH",TONGHOP!J1270="R",TONGHOP!K1270&lt;&gt;""),TONGHOP!K1270,"")</f>
        <v/>
      </c>
      <c r="H1270" s="9" t="str">
        <f>IF(AND(TONGHOP!O1270="ThiTN",TONGHOP!P1270="TH",TONGHOP!J1270="R",TONGHOP!K1270&lt;&gt;""),TONGHOP!L1270,"")</f>
        <v/>
      </c>
    </row>
    <row r="1271" spans="1:8">
      <c r="A1271" s="9" t="str">
        <f>IF(AND(TONGHOP!O1271="KTHP",TONGHOP!P1271="LT",TONGHOP!J1271="R",TONGHOP!K1271&lt;&gt;""),TONGHOP!K1271,"")</f>
        <v/>
      </c>
      <c r="B1271" s="9" t="str">
        <f>IF(AND(TONGHOP!O1271="KTHP",TONGHOP!P1271="LT",TONGHOP!J1271="R",TONGHOP!K1271&lt;&gt;""),TONGHOP!L1271,"")</f>
        <v/>
      </c>
      <c r="C1271" s="9" t="str">
        <f>IF(AND(TONGHOP!O1271="KTHP",TONGHOP!P1271="TN",TONGHOP!J1271="R",TONGHOP!K1271&lt;&gt;""),TONGHOP!K1271,"")</f>
        <v/>
      </c>
      <c r="D1271" s="9" t="str">
        <f>IF(AND(TONGHOP!O1271="KTHP",TONGHOP!P1271="TN",TONGHOP!J1271="R",TONGHOP!K1271&lt;&gt;""),TONGHOP!L1271,"")</f>
        <v/>
      </c>
      <c r="E1271" s="9" t="str">
        <f>IF(AND(TONGHOP!O1271="ThiTN",TONGHOP!P1271="LT",TONGHOP!J1271="R",TONGHOP!K1271&lt;&gt;""),TONGHOP!K1271,"")</f>
        <v/>
      </c>
      <c r="F1271" s="9" t="str">
        <f>IF(AND(TONGHOP!O1271="ThiTN",TONGHOP!P1271="LT",TONGHOP!J1271="R",TONGHOP!K1271&lt;&gt;""),TONGHOP!L1271,"")</f>
        <v/>
      </c>
      <c r="G1271" s="9" t="str">
        <f>IF(AND(TONGHOP!O1271="ThiTN",TONGHOP!P1271="TH",TONGHOP!J1271="R",TONGHOP!K1271&lt;&gt;""),TONGHOP!K1271,"")</f>
        <v/>
      </c>
      <c r="H1271" s="9" t="str">
        <f>IF(AND(TONGHOP!O1271="ThiTN",TONGHOP!P1271="TH",TONGHOP!J1271="R",TONGHOP!K1271&lt;&gt;""),TONGHOP!L1271,"")</f>
        <v/>
      </c>
    </row>
    <row r="1272" spans="1:8">
      <c r="A1272" s="9" t="str">
        <f>IF(AND(TONGHOP!O1272="KTHP",TONGHOP!P1272="LT",TONGHOP!J1272="R",TONGHOP!K1272&lt;&gt;""),TONGHOP!K1272,"")</f>
        <v/>
      </c>
      <c r="B1272" s="9" t="str">
        <f>IF(AND(TONGHOP!O1272="KTHP",TONGHOP!P1272="LT",TONGHOP!J1272="R",TONGHOP!K1272&lt;&gt;""),TONGHOP!L1272,"")</f>
        <v/>
      </c>
      <c r="C1272" s="9" t="str">
        <f>IF(AND(TONGHOP!O1272="KTHP",TONGHOP!P1272="TN",TONGHOP!J1272="R",TONGHOP!K1272&lt;&gt;""),TONGHOP!K1272,"")</f>
        <v/>
      </c>
      <c r="D1272" s="9" t="str">
        <f>IF(AND(TONGHOP!O1272="KTHP",TONGHOP!P1272="TN",TONGHOP!J1272="R",TONGHOP!K1272&lt;&gt;""),TONGHOP!L1272,"")</f>
        <v/>
      </c>
      <c r="E1272" s="9" t="str">
        <f>IF(AND(TONGHOP!O1272="ThiTN",TONGHOP!P1272="LT",TONGHOP!J1272="R",TONGHOP!K1272&lt;&gt;""),TONGHOP!K1272,"")</f>
        <v/>
      </c>
      <c r="F1272" s="9" t="str">
        <f>IF(AND(TONGHOP!O1272="ThiTN",TONGHOP!P1272="LT",TONGHOP!J1272="R",TONGHOP!K1272&lt;&gt;""),TONGHOP!L1272,"")</f>
        <v/>
      </c>
      <c r="G1272" s="9" t="str">
        <f>IF(AND(TONGHOP!O1272="ThiTN",TONGHOP!P1272="TH",TONGHOP!J1272="R",TONGHOP!K1272&lt;&gt;""),TONGHOP!K1272,"")</f>
        <v/>
      </c>
      <c r="H1272" s="9" t="str">
        <f>IF(AND(TONGHOP!O1272="ThiTN",TONGHOP!P1272="TH",TONGHOP!J1272="R",TONGHOP!K1272&lt;&gt;""),TONGHOP!L1272,"")</f>
        <v/>
      </c>
    </row>
    <row r="1273" spans="1:8">
      <c r="A1273" s="9" t="str">
        <f>IF(AND(TONGHOP!O1273="KTHP",TONGHOP!P1273="LT",TONGHOP!J1273="R",TONGHOP!K1273&lt;&gt;""),TONGHOP!K1273,"")</f>
        <v/>
      </c>
      <c r="B1273" s="9" t="str">
        <f>IF(AND(TONGHOP!O1273="KTHP",TONGHOP!P1273="LT",TONGHOP!J1273="R",TONGHOP!K1273&lt;&gt;""),TONGHOP!L1273,"")</f>
        <v/>
      </c>
      <c r="C1273" s="9" t="str">
        <f>IF(AND(TONGHOP!O1273="KTHP",TONGHOP!P1273="TN",TONGHOP!J1273="R",TONGHOP!K1273&lt;&gt;""),TONGHOP!K1273,"")</f>
        <v/>
      </c>
      <c r="D1273" s="9" t="str">
        <f>IF(AND(TONGHOP!O1273="KTHP",TONGHOP!P1273="TN",TONGHOP!J1273="R",TONGHOP!K1273&lt;&gt;""),TONGHOP!L1273,"")</f>
        <v/>
      </c>
      <c r="E1273" s="9" t="str">
        <f>IF(AND(TONGHOP!O1273="ThiTN",TONGHOP!P1273="LT",TONGHOP!J1273="R",TONGHOP!K1273&lt;&gt;""),TONGHOP!K1273,"")</f>
        <v/>
      </c>
      <c r="F1273" s="9" t="str">
        <f>IF(AND(TONGHOP!O1273="ThiTN",TONGHOP!P1273="LT",TONGHOP!J1273="R",TONGHOP!K1273&lt;&gt;""),TONGHOP!L1273,"")</f>
        <v/>
      </c>
      <c r="G1273" s="9" t="str">
        <f>IF(AND(TONGHOP!O1273="ThiTN",TONGHOP!P1273="TH",TONGHOP!J1273="R",TONGHOP!K1273&lt;&gt;""),TONGHOP!K1273,"")</f>
        <v/>
      </c>
      <c r="H1273" s="9" t="str">
        <f>IF(AND(TONGHOP!O1273="ThiTN",TONGHOP!P1273="TH",TONGHOP!J1273="R",TONGHOP!K1273&lt;&gt;""),TONGHOP!L1273,"")</f>
        <v/>
      </c>
    </row>
    <row r="1274" spans="1:8">
      <c r="A1274" s="9" t="str">
        <f>IF(AND(TONGHOP!O1274="KTHP",TONGHOP!P1274="LT",TONGHOP!J1274="R",TONGHOP!K1274&lt;&gt;""),TONGHOP!K1274,"")</f>
        <v/>
      </c>
      <c r="B1274" s="9" t="str">
        <f>IF(AND(TONGHOP!O1274="KTHP",TONGHOP!P1274="LT",TONGHOP!J1274="R",TONGHOP!K1274&lt;&gt;""),TONGHOP!L1274,"")</f>
        <v/>
      </c>
      <c r="C1274" s="9" t="str">
        <f>IF(AND(TONGHOP!O1274="KTHP",TONGHOP!P1274="TN",TONGHOP!J1274="R",TONGHOP!K1274&lt;&gt;""),TONGHOP!K1274,"")</f>
        <v/>
      </c>
      <c r="D1274" s="9" t="str">
        <f>IF(AND(TONGHOP!O1274="KTHP",TONGHOP!P1274="TN",TONGHOP!J1274="R",TONGHOP!K1274&lt;&gt;""),TONGHOP!L1274,"")</f>
        <v/>
      </c>
      <c r="E1274" s="9" t="str">
        <f>IF(AND(TONGHOP!O1274="ThiTN",TONGHOP!P1274="LT",TONGHOP!J1274="R",TONGHOP!K1274&lt;&gt;""),TONGHOP!K1274,"")</f>
        <v/>
      </c>
      <c r="F1274" s="9" t="str">
        <f>IF(AND(TONGHOP!O1274="ThiTN",TONGHOP!P1274="LT",TONGHOP!J1274="R",TONGHOP!K1274&lt;&gt;""),TONGHOP!L1274,"")</f>
        <v/>
      </c>
      <c r="G1274" s="9" t="str">
        <f>IF(AND(TONGHOP!O1274="ThiTN",TONGHOP!P1274="TH",TONGHOP!J1274="R",TONGHOP!K1274&lt;&gt;""),TONGHOP!K1274,"")</f>
        <v/>
      </c>
      <c r="H1274" s="9" t="str">
        <f>IF(AND(TONGHOP!O1274="ThiTN",TONGHOP!P1274="TH",TONGHOP!J1274="R",TONGHOP!K1274&lt;&gt;""),TONGHOP!L1274,"")</f>
        <v/>
      </c>
    </row>
    <row r="1275" spans="1:8">
      <c r="A1275" s="9" t="str">
        <f>IF(AND(TONGHOP!O1275="KTHP",TONGHOP!P1275="LT",TONGHOP!J1275="R",TONGHOP!K1275&lt;&gt;""),TONGHOP!K1275,"")</f>
        <v/>
      </c>
      <c r="B1275" s="9" t="str">
        <f>IF(AND(TONGHOP!O1275="KTHP",TONGHOP!P1275="LT",TONGHOP!J1275="R",TONGHOP!K1275&lt;&gt;""),TONGHOP!L1275,"")</f>
        <v/>
      </c>
      <c r="C1275" s="9" t="str">
        <f>IF(AND(TONGHOP!O1275="KTHP",TONGHOP!P1275="TN",TONGHOP!J1275="R",TONGHOP!K1275&lt;&gt;""),TONGHOP!K1275,"")</f>
        <v/>
      </c>
      <c r="D1275" s="9" t="str">
        <f>IF(AND(TONGHOP!O1275="KTHP",TONGHOP!P1275="TN",TONGHOP!J1275="R",TONGHOP!K1275&lt;&gt;""),TONGHOP!L1275,"")</f>
        <v/>
      </c>
      <c r="E1275" s="9" t="str">
        <f>IF(AND(TONGHOP!O1275="ThiTN",TONGHOP!P1275="LT",TONGHOP!J1275="R",TONGHOP!K1275&lt;&gt;""),TONGHOP!K1275,"")</f>
        <v/>
      </c>
      <c r="F1275" s="9" t="str">
        <f>IF(AND(TONGHOP!O1275="ThiTN",TONGHOP!P1275="LT",TONGHOP!J1275="R",TONGHOP!K1275&lt;&gt;""),TONGHOP!L1275,"")</f>
        <v/>
      </c>
      <c r="G1275" s="9" t="str">
        <f>IF(AND(TONGHOP!O1275="ThiTN",TONGHOP!P1275="TH",TONGHOP!J1275="R",TONGHOP!K1275&lt;&gt;""),TONGHOP!K1275,"")</f>
        <v/>
      </c>
      <c r="H1275" s="9" t="str">
        <f>IF(AND(TONGHOP!O1275="ThiTN",TONGHOP!P1275="TH",TONGHOP!J1275="R",TONGHOP!K1275&lt;&gt;""),TONGHOP!L1275,"")</f>
        <v/>
      </c>
    </row>
    <row r="1276" spans="1:8">
      <c r="A1276" s="9" t="str">
        <f>IF(AND(TONGHOP!O1276="KTHP",TONGHOP!P1276="LT",TONGHOP!J1276="R",TONGHOP!K1276&lt;&gt;""),TONGHOP!K1276,"")</f>
        <v/>
      </c>
      <c r="B1276" s="9" t="str">
        <f>IF(AND(TONGHOP!O1276="KTHP",TONGHOP!P1276="LT",TONGHOP!J1276="R",TONGHOP!K1276&lt;&gt;""),TONGHOP!L1276,"")</f>
        <v/>
      </c>
      <c r="C1276" s="9" t="str">
        <f>IF(AND(TONGHOP!O1276="KTHP",TONGHOP!P1276="TN",TONGHOP!J1276="R",TONGHOP!K1276&lt;&gt;""),TONGHOP!K1276,"")</f>
        <v/>
      </c>
      <c r="D1276" s="9" t="str">
        <f>IF(AND(TONGHOP!O1276="KTHP",TONGHOP!P1276="TN",TONGHOP!J1276="R",TONGHOP!K1276&lt;&gt;""),TONGHOP!L1276,"")</f>
        <v/>
      </c>
      <c r="E1276" s="9" t="str">
        <f>IF(AND(TONGHOP!O1276="ThiTN",TONGHOP!P1276="LT",TONGHOP!J1276="R",TONGHOP!K1276&lt;&gt;""),TONGHOP!K1276,"")</f>
        <v/>
      </c>
      <c r="F1276" s="9" t="str">
        <f>IF(AND(TONGHOP!O1276="ThiTN",TONGHOP!P1276="LT",TONGHOP!J1276="R",TONGHOP!K1276&lt;&gt;""),TONGHOP!L1276,"")</f>
        <v/>
      </c>
      <c r="G1276" s="9" t="str">
        <f>IF(AND(TONGHOP!O1276="ThiTN",TONGHOP!P1276="TH",TONGHOP!J1276="R",TONGHOP!K1276&lt;&gt;""),TONGHOP!K1276,"")</f>
        <v/>
      </c>
      <c r="H1276" s="9" t="str">
        <f>IF(AND(TONGHOP!O1276="ThiTN",TONGHOP!P1276="TH",TONGHOP!J1276="R",TONGHOP!K1276&lt;&gt;""),TONGHOP!L1276,"")</f>
        <v/>
      </c>
    </row>
    <row r="1277" spans="1:8">
      <c r="A1277" s="9" t="str">
        <f>IF(AND(TONGHOP!O1277="KTHP",TONGHOP!P1277="LT",TONGHOP!J1277="R",TONGHOP!K1277&lt;&gt;""),TONGHOP!K1277,"")</f>
        <v/>
      </c>
      <c r="B1277" s="9" t="str">
        <f>IF(AND(TONGHOP!O1277="KTHP",TONGHOP!P1277="LT",TONGHOP!J1277="R",TONGHOP!K1277&lt;&gt;""),TONGHOP!L1277,"")</f>
        <v/>
      </c>
      <c r="C1277" s="9" t="str">
        <f>IF(AND(TONGHOP!O1277="KTHP",TONGHOP!P1277="TN",TONGHOP!J1277="R",TONGHOP!K1277&lt;&gt;""),TONGHOP!K1277,"")</f>
        <v/>
      </c>
      <c r="D1277" s="9" t="str">
        <f>IF(AND(TONGHOP!O1277="KTHP",TONGHOP!P1277="TN",TONGHOP!J1277="R",TONGHOP!K1277&lt;&gt;""),TONGHOP!L1277,"")</f>
        <v/>
      </c>
      <c r="E1277" s="9" t="str">
        <f>IF(AND(TONGHOP!O1277="ThiTN",TONGHOP!P1277="LT",TONGHOP!J1277="R",TONGHOP!K1277&lt;&gt;""),TONGHOP!K1277,"")</f>
        <v/>
      </c>
      <c r="F1277" s="9" t="str">
        <f>IF(AND(TONGHOP!O1277="ThiTN",TONGHOP!P1277="LT",TONGHOP!J1277="R",TONGHOP!K1277&lt;&gt;""),TONGHOP!L1277,"")</f>
        <v/>
      </c>
      <c r="G1277" s="9" t="str">
        <f>IF(AND(TONGHOP!O1277="ThiTN",TONGHOP!P1277="TH",TONGHOP!J1277="R",TONGHOP!K1277&lt;&gt;""),TONGHOP!K1277,"")</f>
        <v/>
      </c>
      <c r="H1277" s="9" t="str">
        <f>IF(AND(TONGHOP!O1277="ThiTN",TONGHOP!P1277="TH",TONGHOP!J1277="R",TONGHOP!K1277&lt;&gt;""),TONGHOP!L1277,"")</f>
        <v/>
      </c>
    </row>
    <row r="1278" spans="1:8">
      <c r="A1278" s="9" t="str">
        <f>IF(AND(TONGHOP!O1278="KTHP",TONGHOP!P1278="LT",TONGHOP!J1278="R",TONGHOP!K1278&lt;&gt;""),TONGHOP!K1278,"")</f>
        <v/>
      </c>
      <c r="B1278" s="9" t="str">
        <f>IF(AND(TONGHOP!O1278="KTHP",TONGHOP!P1278="LT",TONGHOP!J1278="R",TONGHOP!K1278&lt;&gt;""),TONGHOP!L1278,"")</f>
        <v/>
      </c>
      <c r="C1278" s="9" t="str">
        <f>IF(AND(TONGHOP!O1278="KTHP",TONGHOP!P1278="TN",TONGHOP!J1278="R",TONGHOP!K1278&lt;&gt;""),TONGHOP!K1278,"")</f>
        <v/>
      </c>
      <c r="D1278" s="9" t="str">
        <f>IF(AND(TONGHOP!O1278="KTHP",TONGHOP!P1278="TN",TONGHOP!J1278="R",TONGHOP!K1278&lt;&gt;""),TONGHOP!L1278,"")</f>
        <v/>
      </c>
      <c r="E1278" s="9" t="str">
        <f>IF(AND(TONGHOP!O1278="ThiTN",TONGHOP!P1278="LT",TONGHOP!J1278="R",TONGHOP!K1278&lt;&gt;""),TONGHOP!K1278,"")</f>
        <v/>
      </c>
      <c r="F1278" s="9" t="str">
        <f>IF(AND(TONGHOP!O1278="ThiTN",TONGHOP!P1278="LT",TONGHOP!J1278="R",TONGHOP!K1278&lt;&gt;""),TONGHOP!L1278,"")</f>
        <v/>
      </c>
      <c r="G1278" s="9" t="str">
        <f>IF(AND(TONGHOP!O1278="ThiTN",TONGHOP!P1278="TH",TONGHOP!J1278="R",TONGHOP!K1278&lt;&gt;""),TONGHOP!K1278,"")</f>
        <v/>
      </c>
      <c r="H1278" s="9" t="str">
        <f>IF(AND(TONGHOP!O1278="ThiTN",TONGHOP!P1278="TH",TONGHOP!J1278="R",TONGHOP!K1278&lt;&gt;""),TONGHOP!L1278,"")</f>
        <v/>
      </c>
    </row>
    <row r="1279" spans="1:8">
      <c r="A1279" s="9" t="str">
        <f>IF(AND(TONGHOP!O1279="KTHP",TONGHOP!P1279="LT",TONGHOP!J1279="R",TONGHOP!K1279&lt;&gt;""),TONGHOP!K1279,"")</f>
        <v/>
      </c>
      <c r="B1279" s="9" t="str">
        <f>IF(AND(TONGHOP!O1279="KTHP",TONGHOP!P1279="LT",TONGHOP!J1279="R",TONGHOP!K1279&lt;&gt;""),TONGHOP!L1279,"")</f>
        <v/>
      </c>
      <c r="C1279" s="9" t="str">
        <f>IF(AND(TONGHOP!O1279="KTHP",TONGHOP!P1279="TN",TONGHOP!J1279="R",TONGHOP!K1279&lt;&gt;""),TONGHOP!K1279,"")</f>
        <v/>
      </c>
      <c r="D1279" s="9" t="str">
        <f>IF(AND(TONGHOP!O1279="KTHP",TONGHOP!P1279="TN",TONGHOP!J1279="R",TONGHOP!K1279&lt;&gt;""),TONGHOP!L1279,"")</f>
        <v/>
      </c>
      <c r="E1279" s="9" t="str">
        <f>IF(AND(TONGHOP!O1279="ThiTN",TONGHOP!P1279="LT",TONGHOP!J1279="R",TONGHOP!K1279&lt;&gt;""),TONGHOP!K1279,"")</f>
        <v/>
      </c>
      <c r="F1279" s="9" t="str">
        <f>IF(AND(TONGHOP!O1279="ThiTN",TONGHOP!P1279="LT",TONGHOP!J1279="R",TONGHOP!K1279&lt;&gt;""),TONGHOP!L1279,"")</f>
        <v/>
      </c>
      <c r="G1279" s="9" t="str">
        <f>IF(AND(TONGHOP!O1279="ThiTN",TONGHOP!P1279="TH",TONGHOP!J1279="R",TONGHOP!K1279&lt;&gt;""),TONGHOP!K1279,"")</f>
        <v/>
      </c>
      <c r="H1279" s="9" t="str">
        <f>IF(AND(TONGHOP!O1279="ThiTN",TONGHOP!P1279="TH",TONGHOP!J1279="R",TONGHOP!K1279&lt;&gt;""),TONGHOP!L1279,"")</f>
        <v/>
      </c>
    </row>
    <row r="1280" spans="1:8">
      <c r="A1280" s="9" t="str">
        <f>IF(AND(TONGHOP!O1280="KTHP",TONGHOP!P1280="LT",TONGHOP!J1280="R",TONGHOP!K1280&lt;&gt;""),TONGHOP!K1280,"")</f>
        <v/>
      </c>
      <c r="B1280" s="9" t="str">
        <f>IF(AND(TONGHOP!O1280="KTHP",TONGHOP!P1280="LT",TONGHOP!J1280="R",TONGHOP!K1280&lt;&gt;""),TONGHOP!L1280,"")</f>
        <v/>
      </c>
      <c r="C1280" s="9" t="str">
        <f>IF(AND(TONGHOP!O1280="KTHP",TONGHOP!P1280="TN",TONGHOP!J1280="R",TONGHOP!K1280&lt;&gt;""),TONGHOP!K1280,"")</f>
        <v/>
      </c>
      <c r="D1280" s="9" t="str">
        <f>IF(AND(TONGHOP!O1280="KTHP",TONGHOP!P1280="TN",TONGHOP!J1280="R",TONGHOP!K1280&lt;&gt;""),TONGHOP!L1280,"")</f>
        <v/>
      </c>
      <c r="E1280" s="9" t="str">
        <f>IF(AND(TONGHOP!O1280="ThiTN",TONGHOP!P1280="LT",TONGHOP!J1280="R",TONGHOP!K1280&lt;&gt;""),TONGHOP!K1280,"")</f>
        <v/>
      </c>
      <c r="F1280" s="9" t="str">
        <f>IF(AND(TONGHOP!O1280="ThiTN",TONGHOP!P1280="LT",TONGHOP!J1280="R",TONGHOP!K1280&lt;&gt;""),TONGHOP!L1280,"")</f>
        <v/>
      </c>
      <c r="G1280" s="9" t="str">
        <f>IF(AND(TONGHOP!O1280="ThiTN",TONGHOP!P1280="TH",TONGHOP!J1280="R",TONGHOP!K1280&lt;&gt;""),TONGHOP!K1280,"")</f>
        <v/>
      </c>
      <c r="H1280" s="9" t="str">
        <f>IF(AND(TONGHOP!O1280="ThiTN",TONGHOP!P1280="TH",TONGHOP!J1280="R",TONGHOP!K1280&lt;&gt;""),TONGHOP!L1280,"")</f>
        <v/>
      </c>
    </row>
    <row r="1281" spans="1:8">
      <c r="A1281" s="9" t="str">
        <f>IF(AND(TONGHOP!O1281="KTHP",TONGHOP!P1281="LT",TONGHOP!J1281="R",TONGHOP!K1281&lt;&gt;""),TONGHOP!K1281,"")</f>
        <v/>
      </c>
      <c r="B1281" s="9" t="str">
        <f>IF(AND(TONGHOP!O1281="KTHP",TONGHOP!P1281="LT",TONGHOP!J1281="R",TONGHOP!K1281&lt;&gt;""),TONGHOP!L1281,"")</f>
        <v/>
      </c>
      <c r="C1281" s="9" t="str">
        <f>IF(AND(TONGHOP!O1281="KTHP",TONGHOP!P1281="TN",TONGHOP!J1281="R",TONGHOP!K1281&lt;&gt;""),TONGHOP!K1281,"")</f>
        <v/>
      </c>
      <c r="D1281" s="9" t="str">
        <f>IF(AND(TONGHOP!O1281="KTHP",TONGHOP!P1281="TN",TONGHOP!J1281="R",TONGHOP!K1281&lt;&gt;""),TONGHOP!L1281,"")</f>
        <v/>
      </c>
      <c r="E1281" s="9" t="str">
        <f>IF(AND(TONGHOP!O1281="ThiTN",TONGHOP!P1281="LT",TONGHOP!J1281="R",TONGHOP!K1281&lt;&gt;""),TONGHOP!K1281,"")</f>
        <v/>
      </c>
      <c r="F1281" s="9" t="str">
        <f>IF(AND(TONGHOP!O1281="ThiTN",TONGHOP!P1281="LT",TONGHOP!J1281="R",TONGHOP!K1281&lt;&gt;""),TONGHOP!L1281,"")</f>
        <v/>
      </c>
      <c r="G1281" s="9" t="str">
        <f>IF(AND(TONGHOP!O1281="ThiTN",TONGHOP!P1281="TH",TONGHOP!J1281="R",TONGHOP!K1281&lt;&gt;""),TONGHOP!K1281,"")</f>
        <v/>
      </c>
      <c r="H1281" s="9" t="str">
        <f>IF(AND(TONGHOP!O1281="ThiTN",TONGHOP!P1281="TH",TONGHOP!J1281="R",TONGHOP!K1281&lt;&gt;""),TONGHOP!L1281,"")</f>
        <v/>
      </c>
    </row>
    <row r="1282" spans="1:8">
      <c r="A1282" s="9" t="str">
        <f>IF(AND(TONGHOP!O1282="KTHP",TONGHOP!P1282="LT",TONGHOP!J1282="R",TONGHOP!K1282&lt;&gt;""),TONGHOP!K1282,"")</f>
        <v/>
      </c>
      <c r="B1282" s="9" t="str">
        <f>IF(AND(TONGHOP!O1282="KTHP",TONGHOP!P1282="LT",TONGHOP!J1282="R",TONGHOP!K1282&lt;&gt;""),TONGHOP!L1282,"")</f>
        <v/>
      </c>
      <c r="C1282" s="9" t="str">
        <f>IF(AND(TONGHOP!O1282="KTHP",TONGHOP!P1282="TN",TONGHOP!J1282="R",TONGHOP!K1282&lt;&gt;""),TONGHOP!K1282,"")</f>
        <v/>
      </c>
      <c r="D1282" s="9" t="str">
        <f>IF(AND(TONGHOP!O1282="KTHP",TONGHOP!P1282="TN",TONGHOP!J1282="R",TONGHOP!K1282&lt;&gt;""),TONGHOP!L1282,"")</f>
        <v/>
      </c>
      <c r="E1282" s="9" t="str">
        <f>IF(AND(TONGHOP!O1282="ThiTN",TONGHOP!P1282="LT",TONGHOP!J1282="R",TONGHOP!K1282&lt;&gt;""),TONGHOP!K1282,"")</f>
        <v/>
      </c>
      <c r="F1282" s="9" t="str">
        <f>IF(AND(TONGHOP!O1282="ThiTN",TONGHOP!P1282="LT",TONGHOP!J1282="R",TONGHOP!K1282&lt;&gt;""),TONGHOP!L1282,"")</f>
        <v/>
      </c>
      <c r="G1282" s="9" t="str">
        <f>IF(AND(TONGHOP!O1282="ThiTN",TONGHOP!P1282="TH",TONGHOP!J1282="R",TONGHOP!K1282&lt;&gt;""),TONGHOP!K1282,"")</f>
        <v/>
      </c>
      <c r="H1282" s="9" t="str">
        <f>IF(AND(TONGHOP!O1282="ThiTN",TONGHOP!P1282="TH",TONGHOP!J1282="R",TONGHOP!K1282&lt;&gt;""),TONGHOP!L1282,"")</f>
        <v/>
      </c>
    </row>
    <row r="1283" spans="1:8">
      <c r="A1283" s="9" t="str">
        <f>IF(AND(TONGHOP!O1283="KTHP",TONGHOP!P1283="LT",TONGHOP!J1283="R",TONGHOP!K1283&lt;&gt;""),TONGHOP!K1283,"")</f>
        <v/>
      </c>
      <c r="B1283" s="9" t="str">
        <f>IF(AND(TONGHOP!O1283="KTHP",TONGHOP!P1283="LT",TONGHOP!J1283="R",TONGHOP!K1283&lt;&gt;""),TONGHOP!L1283,"")</f>
        <v/>
      </c>
      <c r="C1283" s="9" t="str">
        <f>IF(AND(TONGHOP!O1283="KTHP",TONGHOP!P1283="TN",TONGHOP!J1283="R",TONGHOP!K1283&lt;&gt;""),TONGHOP!K1283,"")</f>
        <v/>
      </c>
      <c r="D1283" s="9" t="str">
        <f>IF(AND(TONGHOP!O1283="KTHP",TONGHOP!P1283="TN",TONGHOP!J1283="R",TONGHOP!K1283&lt;&gt;""),TONGHOP!L1283,"")</f>
        <v/>
      </c>
      <c r="E1283" s="9" t="str">
        <f>IF(AND(TONGHOP!O1283="ThiTN",TONGHOP!P1283="LT",TONGHOP!J1283="R",TONGHOP!K1283&lt;&gt;""),TONGHOP!K1283,"")</f>
        <v/>
      </c>
      <c r="F1283" s="9" t="str">
        <f>IF(AND(TONGHOP!O1283="ThiTN",TONGHOP!P1283="LT",TONGHOP!J1283="R",TONGHOP!K1283&lt;&gt;""),TONGHOP!L1283,"")</f>
        <v/>
      </c>
      <c r="G1283" s="9" t="str">
        <f>IF(AND(TONGHOP!O1283="ThiTN",TONGHOP!P1283="TH",TONGHOP!J1283="R",TONGHOP!K1283&lt;&gt;""),TONGHOP!K1283,"")</f>
        <v/>
      </c>
      <c r="H1283" s="9" t="str">
        <f>IF(AND(TONGHOP!O1283="ThiTN",TONGHOP!P1283="TH",TONGHOP!J1283="R",TONGHOP!K1283&lt;&gt;""),TONGHOP!L1283,"")</f>
        <v/>
      </c>
    </row>
    <row r="1284" spans="1:8">
      <c r="A1284" s="9" t="str">
        <f>IF(AND(TONGHOP!O1284="KTHP",TONGHOP!P1284="LT",TONGHOP!J1284="R",TONGHOP!K1284&lt;&gt;""),TONGHOP!K1284,"")</f>
        <v/>
      </c>
      <c r="B1284" s="9" t="str">
        <f>IF(AND(TONGHOP!O1284="KTHP",TONGHOP!P1284="LT",TONGHOP!J1284="R",TONGHOP!K1284&lt;&gt;""),TONGHOP!L1284,"")</f>
        <v/>
      </c>
      <c r="C1284" s="9" t="str">
        <f>IF(AND(TONGHOP!O1284="KTHP",TONGHOP!P1284="TN",TONGHOP!J1284="R",TONGHOP!K1284&lt;&gt;""),TONGHOP!K1284,"")</f>
        <v/>
      </c>
      <c r="D1284" s="9" t="str">
        <f>IF(AND(TONGHOP!O1284="KTHP",TONGHOP!P1284="TN",TONGHOP!J1284="R",TONGHOP!K1284&lt;&gt;""),TONGHOP!L1284,"")</f>
        <v/>
      </c>
      <c r="E1284" s="9" t="str">
        <f>IF(AND(TONGHOP!O1284="ThiTN",TONGHOP!P1284="LT",TONGHOP!J1284="R",TONGHOP!K1284&lt;&gt;""),TONGHOP!K1284,"")</f>
        <v/>
      </c>
      <c r="F1284" s="9" t="str">
        <f>IF(AND(TONGHOP!O1284="ThiTN",TONGHOP!P1284="LT",TONGHOP!J1284="R",TONGHOP!K1284&lt;&gt;""),TONGHOP!L1284,"")</f>
        <v/>
      </c>
      <c r="G1284" s="9" t="str">
        <f>IF(AND(TONGHOP!O1284="ThiTN",TONGHOP!P1284="TH",TONGHOP!J1284="R",TONGHOP!K1284&lt;&gt;""),TONGHOP!K1284,"")</f>
        <v/>
      </c>
      <c r="H1284" s="9" t="str">
        <f>IF(AND(TONGHOP!O1284="ThiTN",TONGHOP!P1284="TH",TONGHOP!J1284="R",TONGHOP!K1284&lt;&gt;""),TONGHOP!L1284,"")</f>
        <v/>
      </c>
    </row>
    <row r="1285" spans="1:8">
      <c r="A1285" s="9" t="str">
        <f>IF(AND(TONGHOP!O1285="KTHP",TONGHOP!P1285="LT",TONGHOP!J1285="R",TONGHOP!K1285&lt;&gt;""),TONGHOP!K1285,"")</f>
        <v/>
      </c>
      <c r="B1285" s="9" t="str">
        <f>IF(AND(TONGHOP!O1285="KTHP",TONGHOP!P1285="LT",TONGHOP!J1285="R",TONGHOP!K1285&lt;&gt;""),TONGHOP!L1285,"")</f>
        <v/>
      </c>
      <c r="C1285" s="9" t="str">
        <f>IF(AND(TONGHOP!O1285="KTHP",TONGHOP!P1285="TN",TONGHOP!J1285="R",TONGHOP!K1285&lt;&gt;""),TONGHOP!K1285,"")</f>
        <v/>
      </c>
      <c r="D1285" s="9" t="str">
        <f>IF(AND(TONGHOP!O1285="KTHP",TONGHOP!P1285="TN",TONGHOP!J1285="R",TONGHOP!K1285&lt;&gt;""),TONGHOP!L1285,"")</f>
        <v/>
      </c>
      <c r="E1285" s="9" t="str">
        <f>IF(AND(TONGHOP!O1285="ThiTN",TONGHOP!P1285="LT",TONGHOP!J1285="R",TONGHOP!K1285&lt;&gt;""),TONGHOP!K1285,"")</f>
        <v/>
      </c>
      <c r="F1285" s="9" t="str">
        <f>IF(AND(TONGHOP!O1285="ThiTN",TONGHOP!P1285="LT",TONGHOP!J1285="R",TONGHOP!K1285&lt;&gt;""),TONGHOP!L1285,"")</f>
        <v/>
      </c>
      <c r="G1285" s="9" t="str">
        <f>IF(AND(TONGHOP!O1285="ThiTN",TONGHOP!P1285="TH",TONGHOP!J1285="R",TONGHOP!K1285&lt;&gt;""),TONGHOP!K1285,"")</f>
        <v/>
      </c>
      <c r="H1285" s="9" t="str">
        <f>IF(AND(TONGHOP!O1285="ThiTN",TONGHOP!P1285="TH",TONGHOP!J1285="R",TONGHOP!K1285&lt;&gt;""),TONGHOP!L1285,"")</f>
        <v/>
      </c>
    </row>
    <row r="1286" spans="1:8">
      <c r="A1286" s="9" t="str">
        <f>IF(AND(TONGHOP!O1286="KTHP",TONGHOP!P1286="LT",TONGHOP!J1286="R",TONGHOP!K1286&lt;&gt;""),TONGHOP!K1286,"")</f>
        <v/>
      </c>
      <c r="B1286" s="9" t="str">
        <f>IF(AND(TONGHOP!O1286="KTHP",TONGHOP!P1286="LT",TONGHOP!J1286="R",TONGHOP!K1286&lt;&gt;""),TONGHOP!L1286,"")</f>
        <v/>
      </c>
      <c r="C1286" s="9" t="str">
        <f>IF(AND(TONGHOP!O1286="KTHP",TONGHOP!P1286="TN",TONGHOP!J1286="R",TONGHOP!K1286&lt;&gt;""),TONGHOP!K1286,"")</f>
        <v/>
      </c>
      <c r="D1286" s="9" t="str">
        <f>IF(AND(TONGHOP!O1286="KTHP",TONGHOP!P1286="TN",TONGHOP!J1286="R",TONGHOP!K1286&lt;&gt;""),TONGHOP!L1286,"")</f>
        <v/>
      </c>
      <c r="E1286" s="9" t="str">
        <f>IF(AND(TONGHOP!O1286="ThiTN",TONGHOP!P1286="LT",TONGHOP!J1286="R",TONGHOP!K1286&lt;&gt;""),TONGHOP!K1286,"")</f>
        <v/>
      </c>
      <c r="F1286" s="9" t="str">
        <f>IF(AND(TONGHOP!O1286="ThiTN",TONGHOP!P1286="LT",TONGHOP!J1286="R",TONGHOP!K1286&lt;&gt;""),TONGHOP!L1286,"")</f>
        <v/>
      </c>
      <c r="G1286" s="9" t="str">
        <f>IF(AND(TONGHOP!O1286="ThiTN",TONGHOP!P1286="TH",TONGHOP!J1286="R",TONGHOP!K1286&lt;&gt;""),TONGHOP!K1286,"")</f>
        <v/>
      </c>
      <c r="H1286" s="9" t="str">
        <f>IF(AND(TONGHOP!O1286="ThiTN",TONGHOP!P1286="TH",TONGHOP!J1286="R",TONGHOP!K1286&lt;&gt;""),TONGHOP!L1286,"")</f>
        <v/>
      </c>
    </row>
    <row r="1287" spans="1:8">
      <c r="A1287" s="9" t="str">
        <f>IF(AND(TONGHOP!O1287="KTHP",TONGHOP!P1287="LT",TONGHOP!J1287="R",TONGHOP!K1287&lt;&gt;""),TONGHOP!K1287,"")</f>
        <v/>
      </c>
      <c r="B1287" s="9" t="str">
        <f>IF(AND(TONGHOP!O1287="KTHP",TONGHOP!P1287="LT",TONGHOP!J1287="R",TONGHOP!K1287&lt;&gt;""),TONGHOP!L1287,"")</f>
        <v/>
      </c>
      <c r="C1287" s="9" t="str">
        <f>IF(AND(TONGHOP!O1287="KTHP",TONGHOP!P1287="TN",TONGHOP!J1287="R",TONGHOP!K1287&lt;&gt;""),TONGHOP!K1287,"")</f>
        <v/>
      </c>
      <c r="D1287" s="9" t="str">
        <f>IF(AND(TONGHOP!O1287="KTHP",TONGHOP!P1287="TN",TONGHOP!J1287="R",TONGHOP!K1287&lt;&gt;""),TONGHOP!L1287,"")</f>
        <v/>
      </c>
      <c r="E1287" s="9" t="str">
        <f>IF(AND(TONGHOP!O1287="ThiTN",TONGHOP!P1287="LT",TONGHOP!J1287="R",TONGHOP!K1287&lt;&gt;""),TONGHOP!K1287,"")</f>
        <v/>
      </c>
      <c r="F1287" s="9" t="str">
        <f>IF(AND(TONGHOP!O1287="ThiTN",TONGHOP!P1287="LT",TONGHOP!J1287="R",TONGHOP!K1287&lt;&gt;""),TONGHOP!L1287,"")</f>
        <v/>
      </c>
      <c r="G1287" s="9" t="str">
        <f>IF(AND(TONGHOP!O1287="ThiTN",TONGHOP!P1287="TH",TONGHOP!J1287="R",TONGHOP!K1287&lt;&gt;""),TONGHOP!K1287,"")</f>
        <v/>
      </c>
      <c r="H1287" s="9" t="str">
        <f>IF(AND(TONGHOP!O1287="ThiTN",TONGHOP!P1287="TH",TONGHOP!J1287="R",TONGHOP!K1287&lt;&gt;""),TONGHOP!L1287,"")</f>
        <v/>
      </c>
    </row>
    <row r="1288" spans="1:8">
      <c r="A1288" s="9" t="str">
        <f>IF(AND(TONGHOP!O1288="KTHP",TONGHOP!P1288="LT",TONGHOP!J1288="R",TONGHOP!K1288&lt;&gt;""),TONGHOP!K1288,"")</f>
        <v/>
      </c>
      <c r="B1288" s="9" t="str">
        <f>IF(AND(TONGHOP!O1288="KTHP",TONGHOP!P1288="LT",TONGHOP!J1288="R",TONGHOP!K1288&lt;&gt;""),TONGHOP!L1288,"")</f>
        <v/>
      </c>
      <c r="C1288" s="9" t="str">
        <f>IF(AND(TONGHOP!O1288="KTHP",TONGHOP!P1288="TN",TONGHOP!J1288="R",TONGHOP!K1288&lt;&gt;""),TONGHOP!K1288,"")</f>
        <v/>
      </c>
      <c r="D1288" s="9" t="str">
        <f>IF(AND(TONGHOP!O1288="KTHP",TONGHOP!P1288="TN",TONGHOP!J1288="R",TONGHOP!K1288&lt;&gt;""),TONGHOP!L1288,"")</f>
        <v/>
      </c>
      <c r="E1288" s="9" t="str">
        <f>IF(AND(TONGHOP!O1288="ThiTN",TONGHOP!P1288="LT",TONGHOP!J1288="R",TONGHOP!K1288&lt;&gt;""),TONGHOP!K1288,"")</f>
        <v/>
      </c>
      <c r="F1288" s="9" t="str">
        <f>IF(AND(TONGHOP!O1288="ThiTN",TONGHOP!P1288="LT",TONGHOP!J1288="R",TONGHOP!K1288&lt;&gt;""),TONGHOP!L1288,"")</f>
        <v/>
      </c>
      <c r="G1288" s="9" t="str">
        <f>IF(AND(TONGHOP!O1288="ThiTN",TONGHOP!P1288="TH",TONGHOP!J1288="R",TONGHOP!K1288&lt;&gt;""),TONGHOP!K1288,"")</f>
        <v/>
      </c>
      <c r="H1288" s="9" t="str">
        <f>IF(AND(TONGHOP!O1288="ThiTN",TONGHOP!P1288="TH",TONGHOP!J1288="R",TONGHOP!K1288&lt;&gt;""),TONGHOP!L1288,"")</f>
        <v/>
      </c>
    </row>
    <row r="1289" spans="1:8">
      <c r="A1289" s="9" t="str">
        <f>IF(AND(TONGHOP!O1289="KTHP",TONGHOP!P1289="LT",TONGHOP!J1289="R",TONGHOP!K1289&lt;&gt;""),TONGHOP!K1289,"")</f>
        <v/>
      </c>
      <c r="B1289" s="9" t="str">
        <f>IF(AND(TONGHOP!O1289="KTHP",TONGHOP!P1289="LT",TONGHOP!J1289="R",TONGHOP!K1289&lt;&gt;""),TONGHOP!L1289,"")</f>
        <v/>
      </c>
      <c r="C1289" s="9" t="str">
        <f>IF(AND(TONGHOP!O1289="KTHP",TONGHOP!P1289="TN",TONGHOP!J1289="R",TONGHOP!K1289&lt;&gt;""),TONGHOP!K1289,"")</f>
        <v/>
      </c>
      <c r="D1289" s="9" t="str">
        <f>IF(AND(TONGHOP!O1289="KTHP",TONGHOP!P1289="TN",TONGHOP!J1289="R",TONGHOP!K1289&lt;&gt;""),TONGHOP!L1289,"")</f>
        <v/>
      </c>
      <c r="E1289" s="9" t="str">
        <f>IF(AND(TONGHOP!O1289="ThiTN",TONGHOP!P1289="LT",TONGHOP!J1289="R",TONGHOP!K1289&lt;&gt;""),TONGHOP!K1289,"")</f>
        <v/>
      </c>
      <c r="F1289" s="9" t="str">
        <f>IF(AND(TONGHOP!O1289="ThiTN",TONGHOP!P1289="LT",TONGHOP!J1289="R",TONGHOP!K1289&lt;&gt;""),TONGHOP!L1289,"")</f>
        <v/>
      </c>
      <c r="G1289" s="9" t="str">
        <f>IF(AND(TONGHOP!O1289="ThiTN",TONGHOP!P1289="TH",TONGHOP!J1289="R",TONGHOP!K1289&lt;&gt;""),TONGHOP!K1289,"")</f>
        <v/>
      </c>
      <c r="H1289" s="9" t="str">
        <f>IF(AND(TONGHOP!O1289="ThiTN",TONGHOP!P1289="TH",TONGHOP!J1289="R",TONGHOP!K1289&lt;&gt;""),TONGHOP!L1289,"")</f>
        <v/>
      </c>
    </row>
    <row r="1290" spans="1:8">
      <c r="A1290" s="9" t="str">
        <f>IF(AND(TONGHOP!O1290="KTHP",TONGHOP!P1290="LT",TONGHOP!J1290="R",TONGHOP!K1290&lt;&gt;""),TONGHOP!K1290,"")</f>
        <v/>
      </c>
      <c r="B1290" s="9" t="str">
        <f>IF(AND(TONGHOP!O1290="KTHP",TONGHOP!P1290="LT",TONGHOP!J1290="R",TONGHOP!K1290&lt;&gt;""),TONGHOP!L1290,"")</f>
        <v/>
      </c>
      <c r="C1290" s="9" t="str">
        <f>IF(AND(TONGHOP!O1290="KTHP",TONGHOP!P1290="TN",TONGHOP!J1290="R",TONGHOP!K1290&lt;&gt;""),TONGHOP!K1290,"")</f>
        <v/>
      </c>
      <c r="D1290" s="9" t="str">
        <f>IF(AND(TONGHOP!O1290="KTHP",TONGHOP!P1290="TN",TONGHOP!J1290="R",TONGHOP!K1290&lt;&gt;""),TONGHOP!L1290,"")</f>
        <v/>
      </c>
      <c r="E1290" s="9" t="str">
        <f>IF(AND(TONGHOP!O1290="ThiTN",TONGHOP!P1290="LT",TONGHOP!J1290="R",TONGHOP!K1290&lt;&gt;""),TONGHOP!K1290,"")</f>
        <v/>
      </c>
      <c r="F1290" s="9" t="str">
        <f>IF(AND(TONGHOP!O1290="ThiTN",TONGHOP!P1290="LT",TONGHOP!J1290="R",TONGHOP!K1290&lt;&gt;""),TONGHOP!L1290,"")</f>
        <v/>
      </c>
      <c r="G1290" s="9" t="str">
        <f>IF(AND(TONGHOP!O1290="ThiTN",TONGHOP!P1290="TH",TONGHOP!J1290="R",TONGHOP!K1290&lt;&gt;""),TONGHOP!K1290,"")</f>
        <v/>
      </c>
      <c r="H1290" s="9" t="str">
        <f>IF(AND(TONGHOP!O1290="ThiTN",TONGHOP!P1290="TH",TONGHOP!J1290="R",TONGHOP!K1290&lt;&gt;""),TONGHOP!L1290,"")</f>
        <v/>
      </c>
    </row>
    <row r="1291" spans="1:8">
      <c r="A1291" s="9" t="str">
        <f>IF(AND(TONGHOP!O1291="KTHP",TONGHOP!P1291="LT",TONGHOP!J1291="R",TONGHOP!K1291&lt;&gt;""),TONGHOP!K1291,"")</f>
        <v/>
      </c>
      <c r="B1291" s="9" t="str">
        <f>IF(AND(TONGHOP!O1291="KTHP",TONGHOP!P1291="LT",TONGHOP!J1291="R",TONGHOP!K1291&lt;&gt;""),TONGHOP!L1291,"")</f>
        <v/>
      </c>
      <c r="C1291" s="9" t="str">
        <f>IF(AND(TONGHOP!O1291="KTHP",TONGHOP!P1291="TN",TONGHOP!J1291="R",TONGHOP!K1291&lt;&gt;""),TONGHOP!K1291,"")</f>
        <v/>
      </c>
      <c r="D1291" s="9" t="str">
        <f>IF(AND(TONGHOP!O1291="KTHP",TONGHOP!P1291="TN",TONGHOP!J1291="R",TONGHOP!K1291&lt;&gt;""),TONGHOP!L1291,"")</f>
        <v/>
      </c>
      <c r="E1291" s="9" t="str">
        <f>IF(AND(TONGHOP!O1291="ThiTN",TONGHOP!P1291="LT",TONGHOP!J1291="R",TONGHOP!K1291&lt;&gt;""),TONGHOP!K1291,"")</f>
        <v/>
      </c>
      <c r="F1291" s="9" t="str">
        <f>IF(AND(TONGHOP!O1291="ThiTN",TONGHOP!P1291="LT",TONGHOP!J1291="R",TONGHOP!K1291&lt;&gt;""),TONGHOP!L1291,"")</f>
        <v/>
      </c>
      <c r="G1291" s="9" t="str">
        <f>IF(AND(TONGHOP!O1291="ThiTN",TONGHOP!P1291="TH",TONGHOP!J1291="R",TONGHOP!K1291&lt;&gt;""),TONGHOP!K1291,"")</f>
        <v/>
      </c>
      <c r="H1291" s="9" t="str">
        <f>IF(AND(TONGHOP!O1291="ThiTN",TONGHOP!P1291="TH",TONGHOP!J1291="R",TONGHOP!K1291&lt;&gt;""),TONGHOP!L1291,"")</f>
        <v/>
      </c>
    </row>
    <row r="1292" spans="1:8">
      <c r="A1292" s="9" t="str">
        <f>IF(AND(TONGHOP!O1292="KTHP",TONGHOP!P1292="LT",TONGHOP!J1292="R",TONGHOP!K1292&lt;&gt;""),TONGHOP!K1292,"")</f>
        <v/>
      </c>
      <c r="B1292" s="9" t="str">
        <f>IF(AND(TONGHOP!O1292="KTHP",TONGHOP!P1292="LT",TONGHOP!J1292="R",TONGHOP!K1292&lt;&gt;""),TONGHOP!L1292,"")</f>
        <v/>
      </c>
      <c r="C1292" s="9" t="str">
        <f>IF(AND(TONGHOP!O1292="KTHP",TONGHOP!P1292="TN",TONGHOP!J1292="R",TONGHOP!K1292&lt;&gt;""),TONGHOP!K1292,"")</f>
        <v/>
      </c>
      <c r="D1292" s="9" t="str">
        <f>IF(AND(TONGHOP!O1292="KTHP",TONGHOP!P1292="TN",TONGHOP!J1292="R",TONGHOP!K1292&lt;&gt;""),TONGHOP!L1292,"")</f>
        <v/>
      </c>
      <c r="E1292" s="9" t="str">
        <f>IF(AND(TONGHOP!O1292="ThiTN",TONGHOP!P1292="LT",TONGHOP!J1292="R",TONGHOP!K1292&lt;&gt;""),TONGHOP!K1292,"")</f>
        <v/>
      </c>
      <c r="F1292" s="9" t="str">
        <f>IF(AND(TONGHOP!O1292="ThiTN",TONGHOP!P1292="LT",TONGHOP!J1292="R",TONGHOP!K1292&lt;&gt;""),TONGHOP!L1292,"")</f>
        <v/>
      </c>
      <c r="G1292" s="9" t="str">
        <f>IF(AND(TONGHOP!O1292="ThiTN",TONGHOP!P1292="TH",TONGHOP!J1292="R",TONGHOP!K1292&lt;&gt;""),TONGHOP!K1292,"")</f>
        <v/>
      </c>
      <c r="H1292" s="9" t="str">
        <f>IF(AND(TONGHOP!O1292="ThiTN",TONGHOP!P1292="TH",TONGHOP!J1292="R",TONGHOP!K1292&lt;&gt;""),TONGHOP!L1292,"")</f>
        <v/>
      </c>
    </row>
    <row r="1293" spans="1:8">
      <c r="A1293" s="9" t="str">
        <f>IF(AND(TONGHOP!O1293="KTHP",TONGHOP!P1293="LT",TONGHOP!J1293="R",TONGHOP!K1293&lt;&gt;""),TONGHOP!K1293,"")</f>
        <v/>
      </c>
      <c r="B1293" s="9" t="str">
        <f>IF(AND(TONGHOP!O1293="KTHP",TONGHOP!P1293="LT",TONGHOP!J1293="R",TONGHOP!K1293&lt;&gt;""),TONGHOP!L1293,"")</f>
        <v/>
      </c>
      <c r="C1293" s="9" t="str">
        <f>IF(AND(TONGHOP!O1293="KTHP",TONGHOP!P1293="TN",TONGHOP!J1293="R",TONGHOP!K1293&lt;&gt;""),TONGHOP!K1293,"")</f>
        <v/>
      </c>
      <c r="D1293" s="9" t="str">
        <f>IF(AND(TONGHOP!O1293="KTHP",TONGHOP!P1293="TN",TONGHOP!J1293="R",TONGHOP!K1293&lt;&gt;""),TONGHOP!L1293,"")</f>
        <v/>
      </c>
      <c r="E1293" s="9" t="str">
        <f>IF(AND(TONGHOP!O1293="ThiTN",TONGHOP!P1293="LT",TONGHOP!J1293="R",TONGHOP!K1293&lt;&gt;""),TONGHOP!K1293,"")</f>
        <v/>
      </c>
      <c r="F1293" s="9" t="str">
        <f>IF(AND(TONGHOP!O1293="ThiTN",TONGHOP!P1293="LT",TONGHOP!J1293="R",TONGHOP!K1293&lt;&gt;""),TONGHOP!L1293,"")</f>
        <v/>
      </c>
      <c r="G1293" s="9" t="str">
        <f>IF(AND(TONGHOP!O1293="ThiTN",TONGHOP!P1293="TH",TONGHOP!J1293="R",TONGHOP!K1293&lt;&gt;""),TONGHOP!K1293,"")</f>
        <v/>
      </c>
      <c r="H1293" s="9" t="str">
        <f>IF(AND(TONGHOP!O1293="ThiTN",TONGHOP!P1293="TH",TONGHOP!J1293="R",TONGHOP!K1293&lt;&gt;""),TONGHOP!L1293,"")</f>
        <v/>
      </c>
    </row>
    <row r="1294" spans="1:8">
      <c r="A1294" s="9" t="str">
        <f>IF(AND(TONGHOP!O1294="KTHP",TONGHOP!P1294="LT",TONGHOP!J1294="R",TONGHOP!K1294&lt;&gt;""),TONGHOP!K1294,"")</f>
        <v/>
      </c>
      <c r="B1294" s="9" t="str">
        <f>IF(AND(TONGHOP!O1294="KTHP",TONGHOP!P1294="LT",TONGHOP!J1294="R",TONGHOP!K1294&lt;&gt;""),TONGHOP!L1294,"")</f>
        <v/>
      </c>
      <c r="C1294" s="9" t="str">
        <f>IF(AND(TONGHOP!O1294="KTHP",TONGHOP!P1294="TN",TONGHOP!J1294="R",TONGHOP!K1294&lt;&gt;""),TONGHOP!K1294,"")</f>
        <v/>
      </c>
      <c r="D1294" s="9" t="str">
        <f>IF(AND(TONGHOP!O1294="KTHP",TONGHOP!P1294="TN",TONGHOP!J1294="R",TONGHOP!K1294&lt;&gt;""),TONGHOP!L1294,"")</f>
        <v/>
      </c>
      <c r="E1294" s="9" t="str">
        <f>IF(AND(TONGHOP!O1294="ThiTN",TONGHOP!P1294="LT",TONGHOP!J1294="R",TONGHOP!K1294&lt;&gt;""),TONGHOP!K1294,"")</f>
        <v/>
      </c>
      <c r="F1294" s="9" t="str">
        <f>IF(AND(TONGHOP!O1294="ThiTN",TONGHOP!P1294="LT",TONGHOP!J1294="R",TONGHOP!K1294&lt;&gt;""),TONGHOP!L1294,"")</f>
        <v/>
      </c>
      <c r="G1294" s="9" t="str">
        <f>IF(AND(TONGHOP!O1294="ThiTN",TONGHOP!P1294="TH",TONGHOP!J1294="R",TONGHOP!K1294&lt;&gt;""),TONGHOP!K1294,"")</f>
        <v/>
      </c>
      <c r="H1294" s="9" t="str">
        <f>IF(AND(TONGHOP!O1294="ThiTN",TONGHOP!P1294="TH",TONGHOP!J1294="R",TONGHOP!K1294&lt;&gt;""),TONGHOP!L1294,"")</f>
        <v/>
      </c>
    </row>
    <row r="1295" spans="1:8">
      <c r="A1295" s="9" t="str">
        <f>IF(AND(TONGHOP!O1295="KTHP",TONGHOP!P1295="LT",TONGHOP!J1295="R",TONGHOP!K1295&lt;&gt;""),TONGHOP!K1295,"")</f>
        <v/>
      </c>
      <c r="B1295" s="9" t="str">
        <f>IF(AND(TONGHOP!O1295="KTHP",TONGHOP!P1295="LT",TONGHOP!J1295="R",TONGHOP!K1295&lt;&gt;""),TONGHOP!L1295,"")</f>
        <v/>
      </c>
      <c r="C1295" s="9" t="str">
        <f>IF(AND(TONGHOP!O1295="KTHP",TONGHOP!P1295="TN",TONGHOP!J1295="R",TONGHOP!K1295&lt;&gt;""),TONGHOP!K1295,"")</f>
        <v/>
      </c>
      <c r="D1295" s="9" t="str">
        <f>IF(AND(TONGHOP!O1295="KTHP",TONGHOP!P1295="TN",TONGHOP!J1295="R",TONGHOP!K1295&lt;&gt;""),TONGHOP!L1295,"")</f>
        <v/>
      </c>
      <c r="E1295" s="9" t="str">
        <f>IF(AND(TONGHOP!O1295="ThiTN",TONGHOP!P1295="LT",TONGHOP!J1295="R",TONGHOP!K1295&lt;&gt;""),TONGHOP!K1295,"")</f>
        <v/>
      </c>
      <c r="F1295" s="9" t="str">
        <f>IF(AND(TONGHOP!O1295="ThiTN",TONGHOP!P1295="LT",TONGHOP!J1295="R",TONGHOP!K1295&lt;&gt;""),TONGHOP!L1295,"")</f>
        <v/>
      </c>
      <c r="G1295" s="9" t="str">
        <f>IF(AND(TONGHOP!O1295="ThiTN",TONGHOP!P1295="TH",TONGHOP!J1295="R",TONGHOP!K1295&lt;&gt;""),TONGHOP!K1295,"")</f>
        <v/>
      </c>
      <c r="H1295" s="9" t="str">
        <f>IF(AND(TONGHOP!O1295="ThiTN",TONGHOP!P1295="TH",TONGHOP!J1295="R",TONGHOP!K1295&lt;&gt;""),TONGHOP!L1295,"")</f>
        <v/>
      </c>
    </row>
    <row r="1296" spans="1:8">
      <c r="A1296" s="9" t="str">
        <f>IF(AND(TONGHOP!O1296="KTHP",TONGHOP!P1296="LT",TONGHOP!J1296="R",TONGHOP!K1296&lt;&gt;""),TONGHOP!K1296,"")</f>
        <v/>
      </c>
      <c r="B1296" s="9" t="str">
        <f>IF(AND(TONGHOP!O1296="KTHP",TONGHOP!P1296="LT",TONGHOP!J1296="R",TONGHOP!K1296&lt;&gt;""),TONGHOP!L1296,"")</f>
        <v/>
      </c>
      <c r="C1296" s="9" t="str">
        <f>IF(AND(TONGHOP!O1296="KTHP",TONGHOP!P1296="TN",TONGHOP!J1296="R",TONGHOP!K1296&lt;&gt;""),TONGHOP!K1296,"")</f>
        <v/>
      </c>
      <c r="D1296" s="9" t="str">
        <f>IF(AND(TONGHOP!O1296="KTHP",TONGHOP!P1296="TN",TONGHOP!J1296="R",TONGHOP!K1296&lt;&gt;""),TONGHOP!L1296,"")</f>
        <v/>
      </c>
      <c r="E1296" s="9" t="str">
        <f>IF(AND(TONGHOP!O1296="ThiTN",TONGHOP!P1296="LT",TONGHOP!J1296="R",TONGHOP!K1296&lt;&gt;""),TONGHOP!K1296,"")</f>
        <v/>
      </c>
      <c r="F1296" s="9" t="str">
        <f>IF(AND(TONGHOP!O1296="ThiTN",TONGHOP!P1296="LT",TONGHOP!J1296="R",TONGHOP!K1296&lt;&gt;""),TONGHOP!L1296,"")</f>
        <v/>
      </c>
      <c r="G1296" s="9" t="str">
        <f>IF(AND(TONGHOP!O1296="ThiTN",TONGHOP!P1296="TH",TONGHOP!J1296="R",TONGHOP!K1296&lt;&gt;""),TONGHOP!K1296,"")</f>
        <v/>
      </c>
      <c r="H1296" s="9" t="str">
        <f>IF(AND(TONGHOP!O1296="ThiTN",TONGHOP!P1296="TH",TONGHOP!J1296="R",TONGHOP!K1296&lt;&gt;""),TONGHOP!L1296,"")</f>
        <v/>
      </c>
    </row>
    <row r="1297" spans="1:8">
      <c r="A1297" s="9" t="str">
        <f>IF(AND(TONGHOP!O1297="KTHP",TONGHOP!P1297="LT",TONGHOP!J1297="R",TONGHOP!K1297&lt;&gt;""),TONGHOP!K1297,"")</f>
        <v/>
      </c>
      <c r="B1297" s="9" t="str">
        <f>IF(AND(TONGHOP!O1297="KTHP",TONGHOP!P1297="LT",TONGHOP!J1297="R",TONGHOP!K1297&lt;&gt;""),TONGHOP!L1297,"")</f>
        <v/>
      </c>
      <c r="C1297" s="9" t="str">
        <f>IF(AND(TONGHOP!O1297="KTHP",TONGHOP!P1297="TN",TONGHOP!J1297="R",TONGHOP!K1297&lt;&gt;""),TONGHOP!K1297,"")</f>
        <v/>
      </c>
      <c r="D1297" s="9" t="str">
        <f>IF(AND(TONGHOP!O1297="KTHP",TONGHOP!P1297="TN",TONGHOP!J1297="R",TONGHOP!K1297&lt;&gt;""),TONGHOP!L1297,"")</f>
        <v/>
      </c>
      <c r="E1297" s="9" t="str">
        <f>IF(AND(TONGHOP!O1297="ThiTN",TONGHOP!P1297="LT",TONGHOP!J1297="R",TONGHOP!K1297&lt;&gt;""),TONGHOP!K1297,"")</f>
        <v/>
      </c>
      <c r="F1297" s="9" t="str">
        <f>IF(AND(TONGHOP!O1297="ThiTN",TONGHOP!P1297="LT",TONGHOP!J1297="R",TONGHOP!K1297&lt;&gt;""),TONGHOP!L1297,"")</f>
        <v/>
      </c>
      <c r="G1297" s="9" t="str">
        <f>IF(AND(TONGHOP!O1297="ThiTN",TONGHOP!P1297="TH",TONGHOP!J1297="R",TONGHOP!K1297&lt;&gt;""),TONGHOP!K1297,"")</f>
        <v/>
      </c>
      <c r="H1297" s="9" t="str">
        <f>IF(AND(TONGHOP!O1297="ThiTN",TONGHOP!P1297="TH",TONGHOP!J1297="R",TONGHOP!K1297&lt;&gt;""),TONGHOP!L1297,"")</f>
        <v/>
      </c>
    </row>
    <row r="1298" spans="1:8">
      <c r="A1298" s="9" t="str">
        <f>IF(AND(TONGHOP!O1298="KTHP",TONGHOP!P1298="LT",TONGHOP!J1298="R",TONGHOP!K1298&lt;&gt;""),TONGHOP!K1298,"")</f>
        <v/>
      </c>
      <c r="B1298" s="9" t="str">
        <f>IF(AND(TONGHOP!O1298="KTHP",TONGHOP!P1298="LT",TONGHOP!J1298="R",TONGHOP!K1298&lt;&gt;""),TONGHOP!L1298,"")</f>
        <v/>
      </c>
      <c r="C1298" s="9" t="str">
        <f>IF(AND(TONGHOP!O1298="KTHP",TONGHOP!P1298="TN",TONGHOP!J1298="R",TONGHOP!K1298&lt;&gt;""),TONGHOP!K1298,"")</f>
        <v/>
      </c>
      <c r="D1298" s="9" t="str">
        <f>IF(AND(TONGHOP!O1298="KTHP",TONGHOP!P1298="TN",TONGHOP!J1298="R",TONGHOP!K1298&lt;&gt;""),TONGHOP!L1298,"")</f>
        <v/>
      </c>
      <c r="E1298" s="9" t="str">
        <f>IF(AND(TONGHOP!O1298="ThiTN",TONGHOP!P1298="LT",TONGHOP!J1298="R",TONGHOP!K1298&lt;&gt;""),TONGHOP!K1298,"")</f>
        <v/>
      </c>
      <c r="F1298" s="9" t="str">
        <f>IF(AND(TONGHOP!O1298="ThiTN",TONGHOP!P1298="LT",TONGHOP!J1298="R",TONGHOP!K1298&lt;&gt;""),TONGHOP!L1298,"")</f>
        <v/>
      </c>
      <c r="G1298" s="9" t="str">
        <f>IF(AND(TONGHOP!O1298="ThiTN",TONGHOP!P1298="TH",TONGHOP!J1298="R",TONGHOP!K1298&lt;&gt;""),TONGHOP!K1298,"")</f>
        <v/>
      </c>
      <c r="H1298" s="9" t="str">
        <f>IF(AND(TONGHOP!O1298="ThiTN",TONGHOP!P1298="TH",TONGHOP!J1298="R",TONGHOP!K1298&lt;&gt;""),TONGHOP!L1298,"")</f>
        <v/>
      </c>
    </row>
    <row r="1299" spans="1:8">
      <c r="A1299" s="9" t="str">
        <f>IF(AND(TONGHOP!O1299="KTHP",TONGHOP!P1299="LT",TONGHOP!J1299="R",TONGHOP!K1299&lt;&gt;""),TONGHOP!K1299,"")</f>
        <v/>
      </c>
      <c r="B1299" s="9" t="str">
        <f>IF(AND(TONGHOP!O1299="KTHP",TONGHOP!P1299="LT",TONGHOP!J1299="R",TONGHOP!K1299&lt;&gt;""),TONGHOP!L1299,"")</f>
        <v/>
      </c>
      <c r="C1299" s="9" t="str">
        <f>IF(AND(TONGHOP!O1299="KTHP",TONGHOP!P1299="TN",TONGHOP!J1299="R",TONGHOP!K1299&lt;&gt;""),TONGHOP!K1299,"")</f>
        <v/>
      </c>
      <c r="D1299" s="9" t="str">
        <f>IF(AND(TONGHOP!O1299="KTHP",TONGHOP!P1299="TN",TONGHOP!J1299="R",TONGHOP!K1299&lt;&gt;""),TONGHOP!L1299,"")</f>
        <v/>
      </c>
      <c r="E1299" s="9" t="str">
        <f>IF(AND(TONGHOP!O1299="ThiTN",TONGHOP!P1299="LT",TONGHOP!J1299="R",TONGHOP!K1299&lt;&gt;""),TONGHOP!K1299,"")</f>
        <v/>
      </c>
      <c r="F1299" s="9" t="str">
        <f>IF(AND(TONGHOP!O1299="ThiTN",TONGHOP!P1299="LT",TONGHOP!J1299="R",TONGHOP!K1299&lt;&gt;""),TONGHOP!L1299,"")</f>
        <v/>
      </c>
      <c r="G1299" s="9" t="str">
        <f>IF(AND(TONGHOP!O1299="ThiTN",TONGHOP!P1299="TH",TONGHOP!J1299="R",TONGHOP!K1299&lt;&gt;""),TONGHOP!K1299,"")</f>
        <v/>
      </c>
      <c r="H1299" s="9" t="str">
        <f>IF(AND(TONGHOP!O1299="ThiTN",TONGHOP!P1299="TH",TONGHOP!J1299="R",TONGHOP!K1299&lt;&gt;""),TONGHOP!L1299,"")</f>
        <v/>
      </c>
    </row>
    <row r="1300" spans="1:8">
      <c r="A1300" s="9" t="str">
        <f>IF(AND(TONGHOP!O1300="KTHP",TONGHOP!P1300="LT",TONGHOP!J1300="R",TONGHOP!K1300&lt;&gt;""),TONGHOP!K1300,"")</f>
        <v/>
      </c>
      <c r="B1300" s="9" t="str">
        <f>IF(AND(TONGHOP!O1300="KTHP",TONGHOP!P1300="LT",TONGHOP!J1300="R",TONGHOP!K1300&lt;&gt;""),TONGHOP!L1300,"")</f>
        <v/>
      </c>
      <c r="C1300" s="9" t="str">
        <f>IF(AND(TONGHOP!O1300="KTHP",TONGHOP!P1300="TN",TONGHOP!J1300="R",TONGHOP!K1300&lt;&gt;""),TONGHOP!K1300,"")</f>
        <v/>
      </c>
      <c r="D1300" s="9" t="str">
        <f>IF(AND(TONGHOP!O1300="KTHP",TONGHOP!P1300="TN",TONGHOP!J1300="R",TONGHOP!K1300&lt;&gt;""),TONGHOP!L1300,"")</f>
        <v/>
      </c>
      <c r="E1300" s="9" t="str">
        <f>IF(AND(TONGHOP!O1300="ThiTN",TONGHOP!P1300="LT",TONGHOP!J1300="R",TONGHOP!K1300&lt;&gt;""),TONGHOP!K1300,"")</f>
        <v/>
      </c>
      <c r="F1300" s="9" t="str">
        <f>IF(AND(TONGHOP!O1300="ThiTN",TONGHOP!P1300="LT",TONGHOP!J1300="R",TONGHOP!K1300&lt;&gt;""),TONGHOP!L1300,"")</f>
        <v/>
      </c>
      <c r="G1300" s="9" t="str">
        <f>IF(AND(TONGHOP!O1300="ThiTN",TONGHOP!P1300="TH",TONGHOP!J1300="R",TONGHOP!K1300&lt;&gt;""),TONGHOP!K1300,"")</f>
        <v/>
      </c>
      <c r="H1300" s="9" t="str">
        <f>IF(AND(TONGHOP!O1300="ThiTN",TONGHOP!P1300="TH",TONGHOP!J1300="R",TONGHOP!K1300&lt;&gt;""),TONGHOP!L1300,"")</f>
        <v/>
      </c>
    </row>
    <row r="1301" spans="1:8">
      <c r="A1301" s="9" t="str">
        <f>IF(AND(TONGHOP!O1301="KTHP",TONGHOP!P1301="LT",TONGHOP!J1301="R",TONGHOP!K1301&lt;&gt;""),TONGHOP!K1301,"")</f>
        <v/>
      </c>
      <c r="B1301" s="9" t="str">
        <f>IF(AND(TONGHOP!O1301="KTHP",TONGHOP!P1301="LT",TONGHOP!J1301="R",TONGHOP!K1301&lt;&gt;""),TONGHOP!L1301,"")</f>
        <v/>
      </c>
      <c r="C1301" s="9" t="str">
        <f>IF(AND(TONGHOP!O1301="KTHP",TONGHOP!P1301="TN",TONGHOP!J1301="R",TONGHOP!K1301&lt;&gt;""),TONGHOP!K1301,"")</f>
        <v/>
      </c>
      <c r="D1301" s="9" t="str">
        <f>IF(AND(TONGHOP!O1301="KTHP",TONGHOP!P1301="TN",TONGHOP!J1301="R",TONGHOP!K1301&lt;&gt;""),TONGHOP!L1301,"")</f>
        <v/>
      </c>
      <c r="E1301" s="9" t="str">
        <f>IF(AND(TONGHOP!O1301="ThiTN",TONGHOP!P1301="LT",TONGHOP!J1301="R",TONGHOP!K1301&lt;&gt;""),TONGHOP!K1301,"")</f>
        <v/>
      </c>
      <c r="F1301" s="9" t="str">
        <f>IF(AND(TONGHOP!O1301="ThiTN",TONGHOP!P1301="LT",TONGHOP!J1301="R",TONGHOP!K1301&lt;&gt;""),TONGHOP!L1301,"")</f>
        <v/>
      </c>
      <c r="G1301" s="9" t="str">
        <f>IF(AND(TONGHOP!O1301="ThiTN",TONGHOP!P1301="TH",TONGHOP!J1301="R",TONGHOP!K1301&lt;&gt;""),TONGHOP!K1301,"")</f>
        <v/>
      </c>
      <c r="H1301" s="9" t="str">
        <f>IF(AND(TONGHOP!O1301="ThiTN",TONGHOP!P1301="TH",TONGHOP!J1301="R",TONGHOP!K1301&lt;&gt;""),TONGHOP!L1301,"")</f>
        <v/>
      </c>
    </row>
    <row r="1302" spans="1:8">
      <c r="A1302" s="9" t="str">
        <f>IF(AND(TONGHOP!O1302="KTHP",TONGHOP!P1302="LT",TONGHOP!J1302="R",TONGHOP!K1302&lt;&gt;""),TONGHOP!K1302,"")</f>
        <v/>
      </c>
      <c r="B1302" s="9" t="str">
        <f>IF(AND(TONGHOP!O1302="KTHP",TONGHOP!P1302="LT",TONGHOP!J1302="R",TONGHOP!K1302&lt;&gt;""),TONGHOP!L1302,"")</f>
        <v/>
      </c>
      <c r="C1302" s="9" t="str">
        <f>IF(AND(TONGHOP!O1302="KTHP",TONGHOP!P1302="TN",TONGHOP!J1302="R",TONGHOP!K1302&lt;&gt;""),TONGHOP!K1302,"")</f>
        <v/>
      </c>
      <c r="D1302" s="9" t="str">
        <f>IF(AND(TONGHOP!O1302="KTHP",TONGHOP!P1302="TN",TONGHOP!J1302="R",TONGHOP!K1302&lt;&gt;""),TONGHOP!L1302,"")</f>
        <v/>
      </c>
      <c r="E1302" s="9" t="str">
        <f>IF(AND(TONGHOP!O1302="ThiTN",TONGHOP!P1302="LT",TONGHOP!J1302="R",TONGHOP!K1302&lt;&gt;""),TONGHOP!K1302,"")</f>
        <v/>
      </c>
      <c r="F1302" s="9" t="str">
        <f>IF(AND(TONGHOP!O1302="ThiTN",TONGHOP!P1302="LT",TONGHOP!J1302="R",TONGHOP!K1302&lt;&gt;""),TONGHOP!L1302,"")</f>
        <v/>
      </c>
      <c r="G1302" s="9" t="str">
        <f>IF(AND(TONGHOP!O1302="ThiTN",TONGHOP!P1302="TH",TONGHOP!J1302="R",TONGHOP!K1302&lt;&gt;""),TONGHOP!K1302,"")</f>
        <v/>
      </c>
      <c r="H1302" s="9" t="str">
        <f>IF(AND(TONGHOP!O1302="ThiTN",TONGHOP!P1302="TH",TONGHOP!J1302="R",TONGHOP!K1302&lt;&gt;""),TONGHOP!L1302,"")</f>
        <v/>
      </c>
    </row>
    <row r="1303" spans="1:8">
      <c r="A1303" s="9" t="str">
        <f>IF(AND(TONGHOP!O1303="KTHP",TONGHOP!P1303="LT",TONGHOP!J1303="R",TONGHOP!K1303&lt;&gt;""),TONGHOP!K1303,"")</f>
        <v/>
      </c>
      <c r="B1303" s="9" t="str">
        <f>IF(AND(TONGHOP!O1303="KTHP",TONGHOP!P1303="LT",TONGHOP!J1303="R",TONGHOP!K1303&lt;&gt;""),TONGHOP!L1303,"")</f>
        <v/>
      </c>
      <c r="C1303" s="9" t="str">
        <f>IF(AND(TONGHOP!O1303="KTHP",TONGHOP!P1303="TN",TONGHOP!J1303="R",TONGHOP!K1303&lt;&gt;""),TONGHOP!K1303,"")</f>
        <v/>
      </c>
      <c r="D1303" s="9" t="str">
        <f>IF(AND(TONGHOP!O1303="KTHP",TONGHOP!P1303="TN",TONGHOP!J1303="R",TONGHOP!K1303&lt;&gt;""),TONGHOP!L1303,"")</f>
        <v/>
      </c>
      <c r="E1303" s="9" t="str">
        <f>IF(AND(TONGHOP!O1303="ThiTN",TONGHOP!P1303="LT",TONGHOP!J1303="R",TONGHOP!K1303&lt;&gt;""),TONGHOP!K1303,"")</f>
        <v/>
      </c>
      <c r="F1303" s="9" t="str">
        <f>IF(AND(TONGHOP!O1303="ThiTN",TONGHOP!P1303="LT",TONGHOP!J1303="R",TONGHOP!K1303&lt;&gt;""),TONGHOP!L1303,"")</f>
        <v/>
      </c>
      <c r="G1303" s="9" t="str">
        <f>IF(AND(TONGHOP!O1303="ThiTN",TONGHOP!P1303="TH",TONGHOP!J1303="R",TONGHOP!K1303&lt;&gt;""),TONGHOP!K1303,"")</f>
        <v/>
      </c>
      <c r="H1303" s="9" t="str">
        <f>IF(AND(TONGHOP!O1303="ThiTN",TONGHOP!P1303="TH",TONGHOP!J1303="R",TONGHOP!K1303&lt;&gt;""),TONGHOP!L1303,"")</f>
        <v/>
      </c>
    </row>
    <row r="1304" spans="1:8">
      <c r="A1304" s="9" t="str">
        <f>IF(AND(TONGHOP!O1304="KTHP",TONGHOP!P1304="LT",TONGHOP!J1304="R",TONGHOP!K1304&lt;&gt;""),TONGHOP!K1304,"")</f>
        <v/>
      </c>
      <c r="B1304" s="9" t="str">
        <f>IF(AND(TONGHOP!O1304="KTHP",TONGHOP!P1304="LT",TONGHOP!J1304="R",TONGHOP!K1304&lt;&gt;""),TONGHOP!L1304,"")</f>
        <v/>
      </c>
      <c r="C1304" s="9" t="str">
        <f>IF(AND(TONGHOP!O1304="KTHP",TONGHOP!P1304="TN",TONGHOP!J1304="R",TONGHOP!K1304&lt;&gt;""),TONGHOP!K1304,"")</f>
        <v/>
      </c>
      <c r="D1304" s="9" t="str">
        <f>IF(AND(TONGHOP!O1304="KTHP",TONGHOP!P1304="TN",TONGHOP!J1304="R",TONGHOP!K1304&lt;&gt;""),TONGHOP!L1304,"")</f>
        <v/>
      </c>
      <c r="E1304" s="9" t="str">
        <f>IF(AND(TONGHOP!O1304="ThiTN",TONGHOP!P1304="LT",TONGHOP!J1304="R",TONGHOP!K1304&lt;&gt;""),TONGHOP!K1304,"")</f>
        <v/>
      </c>
      <c r="F1304" s="9" t="str">
        <f>IF(AND(TONGHOP!O1304="ThiTN",TONGHOP!P1304="LT",TONGHOP!J1304="R",TONGHOP!K1304&lt;&gt;""),TONGHOP!L1304,"")</f>
        <v/>
      </c>
      <c r="G1304" s="9" t="str">
        <f>IF(AND(TONGHOP!O1304="ThiTN",TONGHOP!P1304="TH",TONGHOP!J1304="R",TONGHOP!K1304&lt;&gt;""),TONGHOP!K1304,"")</f>
        <v/>
      </c>
      <c r="H1304" s="9" t="str">
        <f>IF(AND(TONGHOP!O1304="ThiTN",TONGHOP!P1304="TH",TONGHOP!J1304="R",TONGHOP!K1304&lt;&gt;""),TONGHOP!L1304,"")</f>
        <v/>
      </c>
    </row>
    <row r="1305" spans="1:8">
      <c r="A1305" s="9" t="str">
        <f>IF(AND(TONGHOP!O1305="KTHP",TONGHOP!P1305="LT",TONGHOP!J1305="R",TONGHOP!K1305&lt;&gt;""),TONGHOP!K1305,"")</f>
        <v/>
      </c>
      <c r="B1305" s="9" t="str">
        <f>IF(AND(TONGHOP!O1305="KTHP",TONGHOP!P1305="LT",TONGHOP!J1305="R",TONGHOP!K1305&lt;&gt;""),TONGHOP!L1305,"")</f>
        <v/>
      </c>
      <c r="C1305" s="9" t="str">
        <f>IF(AND(TONGHOP!O1305="KTHP",TONGHOP!P1305="TN",TONGHOP!J1305="R",TONGHOP!K1305&lt;&gt;""),TONGHOP!K1305,"")</f>
        <v/>
      </c>
      <c r="D1305" s="9" t="str">
        <f>IF(AND(TONGHOP!O1305="KTHP",TONGHOP!P1305="TN",TONGHOP!J1305="R",TONGHOP!K1305&lt;&gt;""),TONGHOP!L1305,"")</f>
        <v/>
      </c>
      <c r="E1305" s="9" t="str">
        <f>IF(AND(TONGHOP!O1305="ThiTN",TONGHOP!P1305="LT",TONGHOP!J1305="R",TONGHOP!K1305&lt;&gt;""),TONGHOP!K1305,"")</f>
        <v/>
      </c>
      <c r="F1305" s="9" t="str">
        <f>IF(AND(TONGHOP!O1305="ThiTN",TONGHOP!P1305="LT",TONGHOP!J1305="R",TONGHOP!K1305&lt;&gt;""),TONGHOP!L1305,"")</f>
        <v/>
      </c>
      <c r="G1305" s="9" t="str">
        <f>IF(AND(TONGHOP!O1305="ThiTN",TONGHOP!P1305="TH",TONGHOP!J1305="R",TONGHOP!K1305&lt;&gt;""),TONGHOP!K1305,"")</f>
        <v/>
      </c>
      <c r="H1305" s="9" t="str">
        <f>IF(AND(TONGHOP!O1305="ThiTN",TONGHOP!P1305="TH",TONGHOP!J1305="R",TONGHOP!K1305&lt;&gt;""),TONGHOP!L1305,"")</f>
        <v/>
      </c>
    </row>
    <row r="1306" spans="1:8">
      <c r="A1306" s="9" t="str">
        <f>IF(AND(TONGHOP!O1306="KTHP",TONGHOP!P1306="LT",TONGHOP!J1306="R",TONGHOP!K1306&lt;&gt;""),TONGHOP!K1306,"")</f>
        <v/>
      </c>
      <c r="B1306" s="9" t="str">
        <f>IF(AND(TONGHOP!O1306="KTHP",TONGHOP!P1306="LT",TONGHOP!J1306="R",TONGHOP!K1306&lt;&gt;""),TONGHOP!L1306,"")</f>
        <v/>
      </c>
      <c r="C1306" s="9" t="str">
        <f>IF(AND(TONGHOP!O1306="KTHP",TONGHOP!P1306="TN",TONGHOP!J1306="R",TONGHOP!K1306&lt;&gt;""),TONGHOP!K1306,"")</f>
        <v/>
      </c>
      <c r="D1306" s="9" t="str">
        <f>IF(AND(TONGHOP!O1306="KTHP",TONGHOP!P1306="TN",TONGHOP!J1306="R",TONGHOP!K1306&lt;&gt;""),TONGHOP!L1306,"")</f>
        <v/>
      </c>
      <c r="E1306" s="9" t="str">
        <f>IF(AND(TONGHOP!O1306="ThiTN",TONGHOP!P1306="LT",TONGHOP!J1306="R",TONGHOP!K1306&lt;&gt;""),TONGHOP!K1306,"")</f>
        <v/>
      </c>
      <c r="F1306" s="9" t="str">
        <f>IF(AND(TONGHOP!O1306="ThiTN",TONGHOP!P1306="LT",TONGHOP!J1306="R",TONGHOP!K1306&lt;&gt;""),TONGHOP!L1306,"")</f>
        <v/>
      </c>
      <c r="G1306" s="9" t="str">
        <f>IF(AND(TONGHOP!O1306="ThiTN",TONGHOP!P1306="TH",TONGHOP!J1306="R",TONGHOP!K1306&lt;&gt;""),TONGHOP!K1306,"")</f>
        <v/>
      </c>
      <c r="H1306" s="9" t="str">
        <f>IF(AND(TONGHOP!O1306="ThiTN",TONGHOP!P1306="TH",TONGHOP!J1306="R",TONGHOP!K1306&lt;&gt;""),TONGHOP!L1306,"")</f>
        <v/>
      </c>
    </row>
    <row r="1307" spans="1:8">
      <c r="A1307" s="9" t="str">
        <f>IF(AND(TONGHOP!O1307="KTHP",TONGHOP!P1307="LT",TONGHOP!J1307="R",TONGHOP!K1307&lt;&gt;""),TONGHOP!K1307,"")</f>
        <v/>
      </c>
      <c r="B1307" s="9" t="str">
        <f>IF(AND(TONGHOP!O1307="KTHP",TONGHOP!P1307="LT",TONGHOP!J1307="R",TONGHOP!K1307&lt;&gt;""),TONGHOP!L1307,"")</f>
        <v/>
      </c>
      <c r="C1307" s="9" t="str">
        <f>IF(AND(TONGHOP!O1307="KTHP",TONGHOP!P1307="TN",TONGHOP!J1307="R",TONGHOP!K1307&lt;&gt;""),TONGHOP!K1307,"")</f>
        <v/>
      </c>
      <c r="D1307" s="9" t="str">
        <f>IF(AND(TONGHOP!O1307="KTHP",TONGHOP!P1307="TN",TONGHOP!J1307="R",TONGHOP!K1307&lt;&gt;""),TONGHOP!L1307,"")</f>
        <v/>
      </c>
      <c r="E1307" s="9" t="str">
        <f>IF(AND(TONGHOP!O1307="ThiTN",TONGHOP!P1307="LT",TONGHOP!J1307="R",TONGHOP!K1307&lt;&gt;""),TONGHOP!K1307,"")</f>
        <v/>
      </c>
      <c r="F1307" s="9" t="str">
        <f>IF(AND(TONGHOP!O1307="ThiTN",TONGHOP!P1307="LT",TONGHOP!J1307="R",TONGHOP!K1307&lt;&gt;""),TONGHOP!L1307,"")</f>
        <v/>
      </c>
      <c r="G1307" s="9" t="str">
        <f>IF(AND(TONGHOP!O1307="ThiTN",TONGHOP!P1307="TH",TONGHOP!J1307="R",TONGHOP!K1307&lt;&gt;""),TONGHOP!K1307,"")</f>
        <v/>
      </c>
      <c r="H1307" s="9" t="str">
        <f>IF(AND(TONGHOP!O1307="ThiTN",TONGHOP!P1307="TH",TONGHOP!J1307="R",TONGHOP!K1307&lt;&gt;""),TONGHOP!L1307,"")</f>
        <v/>
      </c>
    </row>
    <row r="1308" spans="1:8">
      <c r="A1308" s="9" t="str">
        <f>IF(AND(TONGHOP!O1308="KTHP",TONGHOP!P1308="LT",TONGHOP!J1308="R",TONGHOP!K1308&lt;&gt;""),TONGHOP!K1308,"")</f>
        <v/>
      </c>
      <c r="B1308" s="9" t="str">
        <f>IF(AND(TONGHOP!O1308="KTHP",TONGHOP!P1308="LT",TONGHOP!J1308="R",TONGHOP!K1308&lt;&gt;""),TONGHOP!L1308,"")</f>
        <v/>
      </c>
      <c r="C1308" s="9" t="str">
        <f>IF(AND(TONGHOP!O1308="KTHP",TONGHOP!P1308="TN",TONGHOP!J1308="R",TONGHOP!K1308&lt;&gt;""),TONGHOP!K1308,"")</f>
        <v/>
      </c>
      <c r="D1308" s="9" t="str">
        <f>IF(AND(TONGHOP!O1308="KTHP",TONGHOP!P1308="TN",TONGHOP!J1308="R",TONGHOP!K1308&lt;&gt;""),TONGHOP!L1308,"")</f>
        <v/>
      </c>
      <c r="E1308" s="9" t="str">
        <f>IF(AND(TONGHOP!O1308="ThiTN",TONGHOP!P1308="LT",TONGHOP!J1308="R",TONGHOP!K1308&lt;&gt;""),TONGHOP!K1308,"")</f>
        <v/>
      </c>
      <c r="F1308" s="9" t="str">
        <f>IF(AND(TONGHOP!O1308="ThiTN",TONGHOP!P1308="LT",TONGHOP!J1308="R",TONGHOP!K1308&lt;&gt;""),TONGHOP!L1308,"")</f>
        <v/>
      </c>
      <c r="G1308" s="9" t="str">
        <f>IF(AND(TONGHOP!O1308="ThiTN",TONGHOP!P1308="TH",TONGHOP!J1308="R",TONGHOP!K1308&lt;&gt;""),TONGHOP!K1308,"")</f>
        <v/>
      </c>
      <c r="H1308" s="9" t="str">
        <f>IF(AND(TONGHOP!O1308="ThiTN",TONGHOP!P1308="TH",TONGHOP!J1308="R",TONGHOP!K1308&lt;&gt;""),TONGHOP!L1308,"")</f>
        <v/>
      </c>
    </row>
    <row r="1309" spans="1:8">
      <c r="A1309" s="9" t="str">
        <f>IF(AND(TONGHOP!O1309="KTHP",TONGHOP!P1309="LT",TONGHOP!J1309="R",TONGHOP!K1309&lt;&gt;""),TONGHOP!K1309,"")</f>
        <v/>
      </c>
      <c r="B1309" s="9" t="str">
        <f>IF(AND(TONGHOP!O1309="KTHP",TONGHOP!P1309="LT",TONGHOP!J1309="R",TONGHOP!K1309&lt;&gt;""),TONGHOP!L1309,"")</f>
        <v/>
      </c>
      <c r="C1309" s="9" t="str">
        <f>IF(AND(TONGHOP!O1309="KTHP",TONGHOP!P1309="TN",TONGHOP!J1309="R",TONGHOP!K1309&lt;&gt;""),TONGHOP!K1309,"")</f>
        <v/>
      </c>
      <c r="D1309" s="9" t="str">
        <f>IF(AND(TONGHOP!O1309="KTHP",TONGHOP!P1309="TN",TONGHOP!J1309="R",TONGHOP!K1309&lt;&gt;""),TONGHOP!L1309,"")</f>
        <v/>
      </c>
      <c r="E1309" s="9" t="str">
        <f>IF(AND(TONGHOP!O1309="ThiTN",TONGHOP!P1309="LT",TONGHOP!J1309="R",TONGHOP!K1309&lt;&gt;""),TONGHOP!K1309,"")</f>
        <v/>
      </c>
      <c r="F1309" s="9" t="str">
        <f>IF(AND(TONGHOP!O1309="ThiTN",TONGHOP!P1309="LT",TONGHOP!J1309="R",TONGHOP!K1309&lt;&gt;""),TONGHOP!L1309,"")</f>
        <v/>
      </c>
      <c r="G1309" s="9" t="str">
        <f>IF(AND(TONGHOP!O1309="ThiTN",TONGHOP!P1309="TH",TONGHOP!J1309="R",TONGHOP!K1309&lt;&gt;""),TONGHOP!K1309,"")</f>
        <v/>
      </c>
      <c r="H1309" s="9" t="str">
        <f>IF(AND(TONGHOP!O1309="ThiTN",TONGHOP!P1309="TH",TONGHOP!J1309="R",TONGHOP!K1309&lt;&gt;""),TONGHOP!L1309,"")</f>
        <v/>
      </c>
    </row>
    <row r="1310" spans="1:8">
      <c r="A1310" s="9" t="str">
        <f>IF(AND(TONGHOP!O1310="KTHP",TONGHOP!P1310="LT",TONGHOP!J1310="R",TONGHOP!K1310&lt;&gt;""),TONGHOP!K1310,"")</f>
        <v/>
      </c>
      <c r="B1310" s="9" t="str">
        <f>IF(AND(TONGHOP!O1310="KTHP",TONGHOP!P1310="LT",TONGHOP!J1310="R",TONGHOP!K1310&lt;&gt;""),TONGHOP!L1310,"")</f>
        <v/>
      </c>
      <c r="C1310" s="9" t="str">
        <f>IF(AND(TONGHOP!O1310="KTHP",TONGHOP!P1310="TN",TONGHOP!J1310="R",TONGHOP!K1310&lt;&gt;""),TONGHOP!K1310,"")</f>
        <v/>
      </c>
      <c r="D1310" s="9" t="str">
        <f>IF(AND(TONGHOP!O1310="KTHP",TONGHOP!P1310="TN",TONGHOP!J1310="R",TONGHOP!K1310&lt;&gt;""),TONGHOP!L1310,"")</f>
        <v/>
      </c>
      <c r="E1310" s="9" t="str">
        <f>IF(AND(TONGHOP!O1310="ThiTN",TONGHOP!P1310="LT",TONGHOP!J1310="R",TONGHOP!K1310&lt;&gt;""),TONGHOP!K1310,"")</f>
        <v/>
      </c>
      <c r="F1310" s="9" t="str">
        <f>IF(AND(TONGHOP!O1310="ThiTN",TONGHOP!P1310="LT",TONGHOP!J1310="R",TONGHOP!K1310&lt;&gt;""),TONGHOP!L1310,"")</f>
        <v/>
      </c>
      <c r="G1310" s="9" t="str">
        <f>IF(AND(TONGHOP!O1310="ThiTN",TONGHOP!P1310="TH",TONGHOP!J1310="R",TONGHOP!K1310&lt;&gt;""),TONGHOP!K1310,"")</f>
        <v/>
      </c>
      <c r="H1310" s="9" t="str">
        <f>IF(AND(TONGHOP!O1310="ThiTN",TONGHOP!P1310="TH",TONGHOP!J1310="R",TONGHOP!K1310&lt;&gt;""),TONGHOP!L1310,"")</f>
        <v/>
      </c>
    </row>
    <row r="1311" spans="1:8">
      <c r="A1311" s="9" t="str">
        <f>IF(AND(TONGHOP!O1311="KTHP",TONGHOP!P1311="LT",TONGHOP!J1311="R",TONGHOP!K1311&lt;&gt;""),TONGHOP!K1311,"")</f>
        <v/>
      </c>
      <c r="B1311" s="9" t="str">
        <f>IF(AND(TONGHOP!O1311="KTHP",TONGHOP!P1311="LT",TONGHOP!J1311="R",TONGHOP!K1311&lt;&gt;""),TONGHOP!L1311,"")</f>
        <v/>
      </c>
      <c r="C1311" s="9" t="str">
        <f>IF(AND(TONGHOP!O1311="KTHP",TONGHOP!P1311="TN",TONGHOP!J1311="R",TONGHOP!K1311&lt;&gt;""),TONGHOP!K1311,"")</f>
        <v/>
      </c>
      <c r="D1311" s="9" t="str">
        <f>IF(AND(TONGHOP!O1311="KTHP",TONGHOP!P1311="TN",TONGHOP!J1311="R",TONGHOP!K1311&lt;&gt;""),TONGHOP!L1311,"")</f>
        <v/>
      </c>
      <c r="E1311" s="9" t="str">
        <f>IF(AND(TONGHOP!O1311="ThiTN",TONGHOP!P1311="LT",TONGHOP!J1311="R",TONGHOP!K1311&lt;&gt;""),TONGHOP!K1311,"")</f>
        <v/>
      </c>
      <c r="F1311" s="9" t="str">
        <f>IF(AND(TONGHOP!O1311="ThiTN",TONGHOP!P1311="LT",TONGHOP!J1311="R",TONGHOP!K1311&lt;&gt;""),TONGHOP!L1311,"")</f>
        <v/>
      </c>
      <c r="G1311" s="9" t="str">
        <f>IF(AND(TONGHOP!O1311="ThiTN",TONGHOP!P1311="TH",TONGHOP!J1311="R",TONGHOP!K1311&lt;&gt;""),TONGHOP!K1311,"")</f>
        <v/>
      </c>
      <c r="H1311" s="9" t="str">
        <f>IF(AND(TONGHOP!O1311="ThiTN",TONGHOP!P1311="TH",TONGHOP!J1311="R",TONGHOP!K1311&lt;&gt;""),TONGHOP!L1311,"")</f>
        <v/>
      </c>
    </row>
    <row r="1312" spans="1:8">
      <c r="A1312" s="9" t="str">
        <f>IF(AND(TONGHOP!O1312="KTHP",TONGHOP!P1312="LT",TONGHOP!J1312="R",TONGHOP!K1312&lt;&gt;""),TONGHOP!K1312,"")</f>
        <v/>
      </c>
      <c r="B1312" s="9" t="str">
        <f>IF(AND(TONGHOP!O1312="KTHP",TONGHOP!P1312="LT",TONGHOP!J1312="R",TONGHOP!K1312&lt;&gt;""),TONGHOP!L1312,"")</f>
        <v/>
      </c>
      <c r="C1312" s="9" t="str">
        <f>IF(AND(TONGHOP!O1312="KTHP",TONGHOP!P1312="TN",TONGHOP!J1312="R",TONGHOP!K1312&lt;&gt;""),TONGHOP!K1312,"")</f>
        <v/>
      </c>
      <c r="D1312" s="9" t="str">
        <f>IF(AND(TONGHOP!O1312="KTHP",TONGHOP!P1312="TN",TONGHOP!J1312="R",TONGHOP!K1312&lt;&gt;""),TONGHOP!L1312,"")</f>
        <v/>
      </c>
      <c r="E1312" s="9" t="str">
        <f>IF(AND(TONGHOP!O1312="ThiTN",TONGHOP!P1312="LT",TONGHOP!J1312="R",TONGHOP!K1312&lt;&gt;""),TONGHOP!K1312,"")</f>
        <v/>
      </c>
      <c r="F1312" s="9" t="str">
        <f>IF(AND(TONGHOP!O1312="ThiTN",TONGHOP!P1312="LT",TONGHOP!J1312="R",TONGHOP!K1312&lt;&gt;""),TONGHOP!L1312,"")</f>
        <v/>
      </c>
      <c r="G1312" s="9" t="str">
        <f>IF(AND(TONGHOP!O1312="ThiTN",TONGHOP!P1312="TH",TONGHOP!J1312="R",TONGHOP!K1312&lt;&gt;""),TONGHOP!K1312,"")</f>
        <v/>
      </c>
      <c r="H1312" s="9" t="str">
        <f>IF(AND(TONGHOP!O1312="ThiTN",TONGHOP!P1312="TH",TONGHOP!J1312="R",TONGHOP!K1312&lt;&gt;""),TONGHOP!L1312,"")</f>
        <v/>
      </c>
    </row>
    <row r="1313" spans="1:8">
      <c r="A1313" s="9" t="str">
        <f>IF(AND(TONGHOP!O1313="KTHP",TONGHOP!P1313="LT",TONGHOP!J1313="R",TONGHOP!K1313&lt;&gt;""),TONGHOP!K1313,"")</f>
        <v/>
      </c>
      <c r="B1313" s="9" t="str">
        <f>IF(AND(TONGHOP!O1313="KTHP",TONGHOP!P1313="LT",TONGHOP!J1313="R",TONGHOP!K1313&lt;&gt;""),TONGHOP!L1313,"")</f>
        <v/>
      </c>
      <c r="C1313" s="9" t="str">
        <f>IF(AND(TONGHOP!O1313="KTHP",TONGHOP!P1313="TN",TONGHOP!J1313="R",TONGHOP!K1313&lt;&gt;""),TONGHOP!K1313,"")</f>
        <v/>
      </c>
      <c r="D1313" s="9" t="str">
        <f>IF(AND(TONGHOP!O1313="KTHP",TONGHOP!P1313="TN",TONGHOP!J1313="R",TONGHOP!K1313&lt;&gt;""),TONGHOP!L1313,"")</f>
        <v/>
      </c>
      <c r="E1313" s="9" t="str">
        <f>IF(AND(TONGHOP!O1313="ThiTN",TONGHOP!P1313="LT",TONGHOP!J1313="R",TONGHOP!K1313&lt;&gt;""),TONGHOP!K1313,"")</f>
        <v/>
      </c>
      <c r="F1313" s="9" t="str">
        <f>IF(AND(TONGHOP!O1313="ThiTN",TONGHOP!P1313="LT",TONGHOP!J1313="R",TONGHOP!K1313&lt;&gt;""),TONGHOP!L1313,"")</f>
        <v/>
      </c>
      <c r="G1313" s="9" t="str">
        <f>IF(AND(TONGHOP!O1313="ThiTN",TONGHOP!P1313="TH",TONGHOP!J1313="R",TONGHOP!K1313&lt;&gt;""),TONGHOP!K1313,"")</f>
        <v/>
      </c>
      <c r="H1313" s="9" t="str">
        <f>IF(AND(TONGHOP!O1313="ThiTN",TONGHOP!P1313="TH",TONGHOP!J1313="R",TONGHOP!K1313&lt;&gt;""),TONGHOP!L1313,"")</f>
        <v/>
      </c>
    </row>
    <row r="1314" spans="1:8">
      <c r="A1314" s="9" t="str">
        <f>IF(AND(TONGHOP!O1314="KTHP",TONGHOP!P1314="LT",TONGHOP!J1314="R",TONGHOP!K1314&lt;&gt;""),TONGHOP!K1314,"")</f>
        <v/>
      </c>
      <c r="B1314" s="9" t="str">
        <f>IF(AND(TONGHOP!O1314="KTHP",TONGHOP!P1314="LT",TONGHOP!J1314="R",TONGHOP!K1314&lt;&gt;""),TONGHOP!L1314,"")</f>
        <v/>
      </c>
      <c r="C1314" s="9" t="str">
        <f>IF(AND(TONGHOP!O1314="KTHP",TONGHOP!P1314="TN",TONGHOP!J1314="R",TONGHOP!K1314&lt;&gt;""),TONGHOP!K1314,"")</f>
        <v/>
      </c>
      <c r="D1314" s="9" t="str">
        <f>IF(AND(TONGHOP!O1314="KTHP",TONGHOP!P1314="TN",TONGHOP!J1314="R",TONGHOP!K1314&lt;&gt;""),TONGHOP!L1314,"")</f>
        <v/>
      </c>
      <c r="E1314" s="9" t="str">
        <f>IF(AND(TONGHOP!O1314="ThiTN",TONGHOP!P1314="LT",TONGHOP!J1314="R",TONGHOP!K1314&lt;&gt;""),TONGHOP!K1314,"")</f>
        <v/>
      </c>
      <c r="F1314" s="9" t="str">
        <f>IF(AND(TONGHOP!O1314="ThiTN",TONGHOP!P1314="LT",TONGHOP!J1314="R",TONGHOP!K1314&lt;&gt;""),TONGHOP!L1314,"")</f>
        <v/>
      </c>
      <c r="G1314" s="9" t="str">
        <f>IF(AND(TONGHOP!O1314="ThiTN",TONGHOP!P1314="TH",TONGHOP!J1314="R",TONGHOP!K1314&lt;&gt;""),TONGHOP!K1314,"")</f>
        <v/>
      </c>
      <c r="H1314" s="9" t="str">
        <f>IF(AND(TONGHOP!O1314="ThiTN",TONGHOP!P1314="TH",TONGHOP!J1314="R",TONGHOP!K1314&lt;&gt;""),TONGHOP!L1314,"")</f>
        <v/>
      </c>
    </row>
    <row r="1315" spans="1:8">
      <c r="A1315" s="9" t="str">
        <f>IF(AND(TONGHOP!O1315="KTHP",TONGHOP!P1315="LT",TONGHOP!J1315="R",TONGHOP!K1315&lt;&gt;""),TONGHOP!K1315,"")</f>
        <v/>
      </c>
      <c r="B1315" s="9" t="str">
        <f>IF(AND(TONGHOP!O1315="KTHP",TONGHOP!P1315="LT",TONGHOP!J1315="R",TONGHOP!K1315&lt;&gt;""),TONGHOP!L1315,"")</f>
        <v/>
      </c>
      <c r="C1315" s="9" t="str">
        <f>IF(AND(TONGHOP!O1315="KTHP",TONGHOP!P1315="TN",TONGHOP!J1315="R",TONGHOP!K1315&lt;&gt;""),TONGHOP!K1315,"")</f>
        <v/>
      </c>
      <c r="D1315" s="9" t="str">
        <f>IF(AND(TONGHOP!O1315="KTHP",TONGHOP!P1315="TN",TONGHOP!J1315="R",TONGHOP!K1315&lt;&gt;""),TONGHOP!L1315,"")</f>
        <v/>
      </c>
      <c r="E1315" s="9" t="str">
        <f>IF(AND(TONGHOP!O1315="ThiTN",TONGHOP!P1315="LT",TONGHOP!J1315="R",TONGHOP!K1315&lt;&gt;""),TONGHOP!K1315,"")</f>
        <v/>
      </c>
      <c r="F1315" s="9" t="str">
        <f>IF(AND(TONGHOP!O1315="ThiTN",TONGHOP!P1315="LT",TONGHOP!J1315="R",TONGHOP!K1315&lt;&gt;""),TONGHOP!L1315,"")</f>
        <v/>
      </c>
      <c r="G1315" s="9" t="str">
        <f>IF(AND(TONGHOP!O1315="ThiTN",TONGHOP!P1315="TH",TONGHOP!J1315="R",TONGHOP!K1315&lt;&gt;""),TONGHOP!K1315,"")</f>
        <v/>
      </c>
      <c r="H1315" s="9" t="str">
        <f>IF(AND(TONGHOP!O1315="ThiTN",TONGHOP!P1315="TH",TONGHOP!J1315="R",TONGHOP!K1315&lt;&gt;""),TONGHOP!L1315,"")</f>
        <v/>
      </c>
    </row>
    <row r="1316" spans="1:8">
      <c r="A1316" s="9" t="str">
        <f>IF(AND(TONGHOP!O1316="KTHP",TONGHOP!P1316="LT",TONGHOP!J1316="R",TONGHOP!K1316&lt;&gt;""),TONGHOP!K1316,"")</f>
        <v/>
      </c>
      <c r="B1316" s="9" t="str">
        <f>IF(AND(TONGHOP!O1316="KTHP",TONGHOP!P1316="LT",TONGHOP!J1316="R",TONGHOP!K1316&lt;&gt;""),TONGHOP!L1316,"")</f>
        <v/>
      </c>
      <c r="C1316" s="9" t="str">
        <f>IF(AND(TONGHOP!O1316="KTHP",TONGHOP!P1316="TN",TONGHOP!J1316="R",TONGHOP!K1316&lt;&gt;""),TONGHOP!K1316,"")</f>
        <v/>
      </c>
      <c r="D1316" s="9" t="str">
        <f>IF(AND(TONGHOP!O1316="KTHP",TONGHOP!P1316="TN",TONGHOP!J1316="R",TONGHOP!K1316&lt;&gt;""),TONGHOP!L1316,"")</f>
        <v/>
      </c>
      <c r="E1316" s="9" t="str">
        <f>IF(AND(TONGHOP!O1316="ThiTN",TONGHOP!P1316="LT",TONGHOP!J1316="R",TONGHOP!K1316&lt;&gt;""),TONGHOP!K1316,"")</f>
        <v/>
      </c>
      <c r="F1316" s="9" t="str">
        <f>IF(AND(TONGHOP!O1316="ThiTN",TONGHOP!P1316="LT",TONGHOP!J1316="R",TONGHOP!K1316&lt;&gt;""),TONGHOP!L1316,"")</f>
        <v/>
      </c>
      <c r="G1316" s="9" t="str">
        <f>IF(AND(TONGHOP!O1316="ThiTN",TONGHOP!P1316="TH",TONGHOP!J1316="R",TONGHOP!K1316&lt;&gt;""),TONGHOP!K1316,"")</f>
        <v/>
      </c>
      <c r="H1316" s="9" t="str">
        <f>IF(AND(TONGHOP!O1316="ThiTN",TONGHOP!P1316="TH",TONGHOP!J1316="R",TONGHOP!K1316&lt;&gt;""),TONGHOP!L1316,"")</f>
        <v/>
      </c>
    </row>
    <row r="1317" spans="1:8">
      <c r="A1317" s="9" t="str">
        <f>IF(AND(TONGHOP!O1317="KTHP",TONGHOP!P1317="LT",TONGHOP!J1317="R",TONGHOP!K1317&lt;&gt;""),TONGHOP!K1317,"")</f>
        <v/>
      </c>
      <c r="B1317" s="9" t="str">
        <f>IF(AND(TONGHOP!O1317="KTHP",TONGHOP!P1317="LT",TONGHOP!J1317="R",TONGHOP!K1317&lt;&gt;""),TONGHOP!L1317,"")</f>
        <v/>
      </c>
      <c r="C1317" s="9" t="str">
        <f>IF(AND(TONGHOP!O1317="KTHP",TONGHOP!P1317="TN",TONGHOP!J1317="R",TONGHOP!K1317&lt;&gt;""),TONGHOP!K1317,"")</f>
        <v/>
      </c>
      <c r="D1317" s="9" t="str">
        <f>IF(AND(TONGHOP!O1317="KTHP",TONGHOP!P1317="TN",TONGHOP!J1317="R",TONGHOP!K1317&lt;&gt;""),TONGHOP!L1317,"")</f>
        <v/>
      </c>
      <c r="E1317" s="9" t="str">
        <f>IF(AND(TONGHOP!O1317="ThiTN",TONGHOP!P1317="LT",TONGHOP!J1317="R",TONGHOP!K1317&lt;&gt;""),TONGHOP!K1317,"")</f>
        <v/>
      </c>
      <c r="F1317" s="9" t="str">
        <f>IF(AND(TONGHOP!O1317="ThiTN",TONGHOP!P1317="LT",TONGHOP!J1317="R",TONGHOP!K1317&lt;&gt;""),TONGHOP!L1317,"")</f>
        <v/>
      </c>
      <c r="G1317" s="9" t="str">
        <f>IF(AND(TONGHOP!O1317="ThiTN",TONGHOP!P1317="TH",TONGHOP!J1317="R",TONGHOP!K1317&lt;&gt;""),TONGHOP!K1317,"")</f>
        <v/>
      </c>
      <c r="H1317" s="9" t="str">
        <f>IF(AND(TONGHOP!O1317="ThiTN",TONGHOP!P1317="TH",TONGHOP!J1317="R",TONGHOP!K1317&lt;&gt;""),TONGHOP!L1317,"")</f>
        <v/>
      </c>
    </row>
    <row r="1318" spans="1:8">
      <c r="A1318" s="9" t="str">
        <f>IF(AND(TONGHOP!O1318="KTHP",TONGHOP!P1318="LT",TONGHOP!J1318="R",TONGHOP!K1318&lt;&gt;""),TONGHOP!K1318,"")</f>
        <v/>
      </c>
      <c r="B1318" s="9" t="str">
        <f>IF(AND(TONGHOP!O1318="KTHP",TONGHOP!P1318="LT",TONGHOP!J1318="R",TONGHOP!K1318&lt;&gt;""),TONGHOP!L1318,"")</f>
        <v/>
      </c>
      <c r="C1318" s="9" t="str">
        <f>IF(AND(TONGHOP!O1318="KTHP",TONGHOP!P1318="TN",TONGHOP!J1318="R",TONGHOP!K1318&lt;&gt;""),TONGHOP!K1318,"")</f>
        <v/>
      </c>
      <c r="D1318" s="9" t="str">
        <f>IF(AND(TONGHOP!O1318="KTHP",TONGHOP!P1318="TN",TONGHOP!J1318="R",TONGHOP!K1318&lt;&gt;""),TONGHOP!L1318,"")</f>
        <v/>
      </c>
      <c r="E1318" s="9" t="str">
        <f>IF(AND(TONGHOP!O1318="ThiTN",TONGHOP!P1318="LT",TONGHOP!J1318="R",TONGHOP!K1318&lt;&gt;""),TONGHOP!K1318,"")</f>
        <v/>
      </c>
      <c r="F1318" s="9" t="str">
        <f>IF(AND(TONGHOP!O1318="ThiTN",TONGHOP!P1318="LT",TONGHOP!J1318="R",TONGHOP!K1318&lt;&gt;""),TONGHOP!L1318,"")</f>
        <v/>
      </c>
      <c r="G1318" s="9" t="str">
        <f>IF(AND(TONGHOP!O1318="ThiTN",TONGHOP!P1318="TH",TONGHOP!J1318="R",TONGHOP!K1318&lt;&gt;""),TONGHOP!K1318,"")</f>
        <v/>
      </c>
      <c r="H1318" s="9" t="str">
        <f>IF(AND(TONGHOP!O1318="ThiTN",TONGHOP!P1318="TH",TONGHOP!J1318="R",TONGHOP!K1318&lt;&gt;""),TONGHOP!L1318,"")</f>
        <v/>
      </c>
    </row>
    <row r="1319" spans="1:8">
      <c r="A1319" s="9" t="str">
        <f>IF(AND(TONGHOP!O1319="KTHP",TONGHOP!P1319="LT",TONGHOP!J1319="R",TONGHOP!K1319&lt;&gt;""),TONGHOP!K1319,"")</f>
        <v/>
      </c>
      <c r="B1319" s="9" t="str">
        <f>IF(AND(TONGHOP!O1319="KTHP",TONGHOP!P1319="LT",TONGHOP!J1319="R",TONGHOP!K1319&lt;&gt;""),TONGHOP!L1319,"")</f>
        <v/>
      </c>
      <c r="C1319" s="9" t="str">
        <f>IF(AND(TONGHOP!O1319="KTHP",TONGHOP!P1319="TN",TONGHOP!J1319="R",TONGHOP!K1319&lt;&gt;""),TONGHOP!K1319,"")</f>
        <v/>
      </c>
      <c r="D1319" s="9" t="str">
        <f>IF(AND(TONGHOP!O1319="KTHP",TONGHOP!P1319="TN",TONGHOP!J1319="R",TONGHOP!K1319&lt;&gt;""),TONGHOP!L1319,"")</f>
        <v/>
      </c>
      <c r="E1319" s="9" t="str">
        <f>IF(AND(TONGHOP!O1319="ThiTN",TONGHOP!P1319="LT",TONGHOP!J1319="R",TONGHOP!K1319&lt;&gt;""),TONGHOP!K1319,"")</f>
        <v/>
      </c>
      <c r="F1319" s="9" t="str">
        <f>IF(AND(TONGHOP!O1319="ThiTN",TONGHOP!P1319="LT",TONGHOP!J1319="R",TONGHOP!K1319&lt;&gt;""),TONGHOP!L1319,"")</f>
        <v/>
      </c>
      <c r="G1319" s="9" t="str">
        <f>IF(AND(TONGHOP!O1319="ThiTN",TONGHOP!P1319="TH",TONGHOP!J1319="R",TONGHOP!K1319&lt;&gt;""),TONGHOP!K1319,"")</f>
        <v/>
      </c>
      <c r="H1319" s="9" t="str">
        <f>IF(AND(TONGHOP!O1319="ThiTN",TONGHOP!P1319="TH",TONGHOP!J1319="R",TONGHOP!K1319&lt;&gt;""),TONGHOP!L1319,"")</f>
        <v/>
      </c>
    </row>
    <row r="1320" spans="1:8">
      <c r="A1320" s="9" t="str">
        <f>IF(AND(TONGHOP!O1320="KTHP",TONGHOP!P1320="LT",TONGHOP!J1320="R",TONGHOP!K1320&lt;&gt;""),TONGHOP!K1320,"")</f>
        <v/>
      </c>
      <c r="B1320" s="9" t="str">
        <f>IF(AND(TONGHOP!O1320="KTHP",TONGHOP!P1320="LT",TONGHOP!J1320="R",TONGHOP!K1320&lt;&gt;""),TONGHOP!L1320,"")</f>
        <v/>
      </c>
      <c r="C1320" s="9" t="str">
        <f>IF(AND(TONGHOP!O1320="KTHP",TONGHOP!P1320="TN",TONGHOP!J1320="R",TONGHOP!K1320&lt;&gt;""),TONGHOP!K1320,"")</f>
        <v/>
      </c>
      <c r="D1320" s="9" t="str">
        <f>IF(AND(TONGHOP!O1320="KTHP",TONGHOP!P1320="TN",TONGHOP!J1320="R",TONGHOP!K1320&lt;&gt;""),TONGHOP!L1320,"")</f>
        <v/>
      </c>
      <c r="E1320" s="9" t="str">
        <f>IF(AND(TONGHOP!O1320="ThiTN",TONGHOP!P1320="LT",TONGHOP!J1320="R",TONGHOP!K1320&lt;&gt;""),TONGHOP!K1320,"")</f>
        <v/>
      </c>
      <c r="F1320" s="9" t="str">
        <f>IF(AND(TONGHOP!O1320="ThiTN",TONGHOP!P1320="LT",TONGHOP!J1320="R",TONGHOP!K1320&lt;&gt;""),TONGHOP!L1320,"")</f>
        <v/>
      </c>
      <c r="G1320" s="9" t="str">
        <f>IF(AND(TONGHOP!O1320="ThiTN",TONGHOP!P1320="TH",TONGHOP!J1320="R",TONGHOP!K1320&lt;&gt;""),TONGHOP!K1320,"")</f>
        <v/>
      </c>
      <c r="H1320" s="9" t="str">
        <f>IF(AND(TONGHOP!O1320="ThiTN",TONGHOP!P1320="TH",TONGHOP!J1320="R",TONGHOP!K1320&lt;&gt;""),TONGHOP!L1320,"")</f>
        <v/>
      </c>
    </row>
    <row r="1321" spans="1:8">
      <c r="A1321" s="9" t="str">
        <f>IF(AND(TONGHOP!O1321="KTHP",TONGHOP!P1321="LT",TONGHOP!J1321="R",TONGHOP!K1321&lt;&gt;""),TONGHOP!K1321,"")</f>
        <v/>
      </c>
      <c r="B1321" s="9" t="str">
        <f>IF(AND(TONGHOP!O1321="KTHP",TONGHOP!P1321="LT",TONGHOP!J1321="R",TONGHOP!K1321&lt;&gt;""),TONGHOP!L1321,"")</f>
        <v/>
      </c>
      <c r="C1321" s="9" t="str">
        <f>IF(AND(TONGHOP!O1321="KTHP",TONGHOP!P1321="TN",TONGHOP!J1321="R",TONGHOP!K1321&lt;&gt;""),TONGHOP!K1321,"")</f>
        <v/>
      </c>
      <c r="D1321" s="9" t="str">
        <f>IF(AND(TONGHOP!O1321="KTHP",TONGHOP!P1321="TN",TONGHOP!J1321="R",TONGHOP!K1321&lt;&gt;""),TONGHOP!L1321,"")</f>
        <v/>
      </c>
      <c r="E1321" s="9" t="str">
        <f>IF(AND(TONGHOP!O1321="ThiTN",TONGHOP!P1321="LT",TONGHOP!J1321="R",TONGHOP!K1321&lt;&gt;""),TONGHOP!K1321,"")</f>
        <v/>
      </c>
      <c r="F1321" s="9" t="str">
        <f>IF(AND(TONGHOP!O1321="ThiTN",TONGHOP!P1321="LT",TONGHOP!J1321="R",TONGHOP!K1321&lt;&gt;""),TONGHOP!L1321,"")</f>
        <v/>
      </c>
      <c r="G1321" s="9" t="str">
        <f>IF(AND(TONGHOP!O1321="ThiTN",TONGHOP!P1321="TH",TONGHOP!J1321="R",TONGHOP!K1321&lt;&gt;""),TONGHOP!K1321,"")</f>
        <v/>
      </c>
      <c r="H1321" s="9" t="str">
        <f>IF(AND(TONGHOP!O1321="ThiTN",TONGHOP!P1321="TH",TONGHOP!J1321="R",TONGHOP!K1321&lt;&gt;""),TONGHOP!L1321,"")</f>
        <v/>
      </c>
    </row>
    <row r="1322" spans="1:8">
      <c r="A1322" s="9" t="str">
        <f>IF(AND(TONGHOP!O1322="KTHP",TONGHOP!P1322="LT",TONGHOP!J1322="R",TONGHOP!K1322&lt;&gt;""),TONGHOP!K1322,"")</f>
        <v/>
      </c>
      <c r="B1322" s="9" t="str">
        <f>IF(AND(TONGHOP!O1322="KTHP",TONGHOP!P1322="LT",TONGHOP!J1322="R",TONGHOP!K1322&lt;&gt;""),TONGHOP!L1322,"")</f>
        <v/>
      </c>
      <c r="C1322" s="9" t="str">
        <f>IF(AND(TONGHOP!O1322="KTHP",TONGHOP!P1322="TN",TONGHOP!J1322="R",TONGHOP!K1322&lt;&gt;""),TONGHOP!K1322,"")</f>
        <v/>
      </c>
      <c r="D1322" s="9" t="str">
        <f>IF(AND(TONGHOP!O1322="KTHP",TONGHOP!P1322="TN",TONGHOP!J1322="R",TONGHOP!K1322&lt;&gt;""),TONGHOP!L1322,"")</f>
        <v/>
      </c>
      <c r="E1322" s="9" t="str">
        <f>IF(AND(TONGHOP!O1322="ThiTN",TONGHOP!P1322="LT",TONGHOP!J1322="R",TONGHOP!K1322&lt;&gt;""),TONGHOP!K1322,"")</f>
        <v/>
      </c>
      <c r="F1322" s="9" t="str">
        <f>IF(AND(TONGHOP!O1322="ThiTN",TONGHOP!P1322="LT",TONGHOP!J1322="R",TONGHOP!K1322&lt;&gt;""),TONGHOP!L1322,"")</f>
        <v/>
      </c>
      <c r="G1322" s="9" t="str">
        <f>IF(AND(TONGHOP!O1322="ThiTN",TONGHOP!P1322="TH",TONGHOP!J1322="R",TONGHOP!K1322&lt;&gt;""),TONGHOP!K1322,"")</f>
        <v/>
      </c>
      <c r="H1322" s="9" t="str">
        <f>IF(AND(TONGHOP!O1322="ThiTN",TONGHOP!P1322="TH",TONGHOP!J1322="R",TONGHOP!K1322&lt;&gt;""),TONGHOP!L1322,"")</f>
        <v/>
      </c>
    </row>
    <row r="1323" spans="1:8">
      <c r="A1323" s="9" t="str">
        <f>IF(AND(TONGHOP!O1323="KTHP",TONGHOP!P1323="LT",TONGHOP!J1323="R",TONGHOP!K1323&lt;&gt;""),TONGHOP!K1323,"")</f>
        <v/>
      </c>
      <c r="B1323" s="9" t="str">
        <f>IF(AND(TONGHOP!O1323="KTHP",TONGHOP!P1323="LT",TONGHOP!J1323="R",TONGHOP!K1323&lt;&gt;""),TONGHOP!L1323,"")</f>
        <v/>
      </c>
      <c r="C1323" s="9" t="str">
        <f>IF(AND(TONGHOP!O1323="KTHP",TONGHOP!P1323="TN",TONGHOP!J1323="R",TONGHOP!K1323&lt;&gt;""),TONGHOP!K1323,"")</f>
        <v/>
      </c>
      <c r="D1323" s="9" t="str">
        <f>IF(AND(TONGHOP!O1323="KTHP",TONGHOP!P1323="TN",TONGHOP!J1323="R",TONGHOP!K1323&lt;&gt;""),TONGHOP!L1323,"")</f>
        <v/>
      </c>
      <c r="E1323" s="9" t="str">
        <f>IF(AND(TONGHOP!O1323="ThiTN",TONGHOP!P1323="LT",TONGHOP!J1323="R",TONGHOP!K1323&lt;&gt;""),TONGHOP!K1323,"")</f>
        <v/>
      </c>
      <c r="F1323" s="9" t="str">
        <f>IF(AND(TONGHOP!O1323="ThiTN",TONGHOP!P1323="LT",TONGHOP!J1323="R",TONGHOP!K1323&lt;&gt;""),TONGHOP!L1323,"")</f>
        <v/>
      </c>
      <c r="G1323" s="9" t="str">
        <f>IF(AND(TONGHOP!O1323="ThiTN",TONGHOP!P1323="TH",TONGHOP!J1323="R",TONGHOP!K1323&lt;&gt;""),TONGHOP!K1323,"")</f>
        <v/>
      </c>
      <c r="H1323" s="9" t="str">
        <f>IF(AND(TONGHOP!O1323="ThiTN",TONGHOP!P1323="TH",TONGHOP!J1323="R",TONGHOP!K1323&lt;&gt;""),TONGHOP!L1323,"")</f>
        <v/>
      </c>
    </row>
    <row r="1324" spans="1:8">
      <c r="A1324" s="9" t="str">
        <f>IF(AND(TONGHOP!O1324="KTHP",TONGHOP!P1324="LT",TONGHOP!J1324="R",TONGHOP!K1324&lt;&gt;""),TONGHOP!K1324,"")</f>
        <v/>
      </c>
      <c r="B1324" s="9" t="str">
        <f>IF(AND(TONGHOP!O1324="KTHP",TONGHOP!P1324="LT",TONGHOP!J1324="R",TONGHOP!K1324&lt;&gt;""),TONGHOP!L1324,"")</f>
        <v/>
      </c>
      <c r="C1324" s="9" t="str">
        <f>IF(AND(TONGHOP!O1324="KTHP",TONGHOP!P1324="TN",TONGHOP!J1324="R",TONGHOP!K1324&lt;&gt;""),TONGHOP!K1324,"")</f>
        <v/>
      </c>
      <c r="D1324" s="9" t="str">
        <f>IF(AND(TONGHOP!O1324="KTHP",TONGHOP!P1324="TN",TONGHOP!J1324="R",TONGHOP!K1324&lt;&gt;""),TONGHOP!L1324,"")</f>
        <v/>
      </c>
      <c r="E1324" s="9" t="str">
        <f>IF(AND(TONGHOP!O1324="ThiTN",TONGHOP!P1324="LT",TONGHOP!J1324="R",TONGHOP!K1324&lt;&gt;""),TONGHOP!K1324,"")</f>
        <v/>
      </c>
      <c r="F1324" s="9" t="str">
        <f>IF(AND(TONGHOP!O1324="ThiTN",TONGHOP!P1324="LT",TONGHOP!J1324="R",TONGHOP!K1324&lt;&gt;""),TONGHOP!L1324,"")</f>
        <v/>
      </c>
      <c r="G1324" s="9" t="str">
        <f>IF(AND(TONGHOP!O1324="ThiTN",TONGHOP!P1324="TH",TONGHOP!J1324="R",TONGHOP!K1324&lt;&gt;""),TONGHOP!K1324,"")</f>
        <v/>
      </c>
      <c r="H1324" s="9" t="str">
        <f>IF(AND(TONGHOP!O1324="ThiTN",TONGHOP!P1324="TH",TONGHOP!J1324="R",TONGHOP!K1324&lt;&gt;""),TONGHOP!L1324,"")</f>
        <v/>
      </c>
    </row>
    <row r="1325" spans="1:8">
      <c r="A1325" s="9" t="str">
        <f>IF(AND(TONGHOP!O1325="KTHP",TONGHOP!P1325="LT",TONGHOP!J1325="R",TONGHOP!K1325&lt;&gt;""),TONGHOP!K1325,"")</f>
        <v/>
      </c>
      <c r="B1325" s="9" t="str">
        <f>IF(AND(TONGHOP!O1325="KTHP",TONGHOP!P1325="LT",TONGHOP!J1325="R",TONGHOP!K1325&lt;&gt;""),TONGHOP!L1325,"")</f>
        <v/>
      </c>
      <c r="C1325" s="9" t="str">
        <f>IF(AND(TONGHOP!O1325="KTHP",TONGHOP!P1325="TN",TONGHOP!J1325="R",TONGHOP!K1325&lt;&gt;""),TONGHOP!K1325,"")</f>
        <v/>
      </c>
      <c r="D1325" s="9" t="str">
        <f>IF(AND(TONGHOP!O1325="KTHP",TONGHOP!P1325="TN",TONGHOP!J1325="R",TONGHOP!K1325&lt;&gt;""),TONGHOP!L1325,"")</f>
        <v/>
      </c>
      <c r="E1325" s="9" t="str">
        <f>IF(AND(TONGHOP!O1325="ThiTN",TONGHOP!P1325="LT",TONGHOP!J1325="R",TONGHOP!K1325&lt;&gt;""),TONGHOP!K1325,"")</f>
        <v/>
      </c>
      <c r="F1325" s="9" t="str">
        <f>IF(AND(TONGHOP!O1325="ThiTN",TONGHOP!P1325="LT",TONGHOP!J1325="R",TONGHOP!K1325&lt;&gt;""),TONGHOP!L1325,"")</f>
        <v/>
      </c>
      <c r="G1325" s="9" t="str">
        <f>IF(AND(TONGHOP!O1325="ThiTN",TONGHOP!P1325="TH",TONGHOP!J1325="R",TONGHOP!K1325&lt;&gt;""),TONGHOP!K1325,"")</f>
        <v/>
      </c>
      <c r="H1325" s="9" t="str">
        <f>IF(AND(TONGHOP!O1325="ThiTN",TONGHOP!P1325="TH",TONGHOP!J1325="R",TONGHOP!K1325&lt;&gt;""),TONGHOP!L1325,"")</f>
        <v/>
      </c>
    </row>
    <row r="1326" spans="1:8">
      <c r="A1326" s="9" t="str">
        <f>IF(AND(TONGHOP!O1326="KTHP",TONGHOP!P1326="LT",TONGHOP!J1326="R",TONGHOP!K1326&lt;&gt;""),TONGHOP!K1326,"")</f>
        <v/>
      </c>
      <c r="B1326" s="9" t="str">
        <f>IF(AND(TONGHOP!O1326="KTHP",TONGHOP!P1326="LT",TONGHOP!J1326="R",TONGHOP!K1326&lt;&gt;""),TONGHOP!L1326,"")</f>
        <v/>
      </c>
      <c r="C1326" s="9" t="str">
        <f>IF(AND(TONGHOP!O1326="KTHP",TONGHOP!P1326="TN",TONGHOP!J1326="R",TONGHOP!K1326&lt;&gt;""),TONGHOP!K1326,"")</f>
        <v/>
      </c>
      <c r="D1326" s="9" t="str">
        <f>IF(AND(TONGHOP!O1326="KTHP",TONGHOP!P1326="TN",TONGHOP!J1326="R",TONGHOP!K1326&lt;&gt;""),TONGHOP!L1326,"")</f>
        <v/>
      </c>
      <c r="E1326" s="9" t="str">
        <f>IF(AND(TONGHOP!O1326="ThiTN",TONGHOP!P1326="LT",TONGHOP!J1326="R",TONGHOP!K1326&lt;&gt;""),TONGHOP!K1326,"")</f>
        <v/>
      </c>
      <c r="F1326" s="9" t="str">
        <f>IF(AND(TONGHOP!O1326="ThiTN",TONGHOP!P1326="LT",TONGHOP!J1326="R",TONGHOP!K1326&lt;&gt;""),TONGHOP!L1326,"")</f>
        <v/>
      </c>
      <c r="G1326" s="9" t="str">
        <f>IF(AND(TONGHOP!O1326="ThiTN",TONGHOP!P1326="TH",TONGHOP!J1326="R",TONGHOP!K1326&lt;&gt;""),TONGHOP!K1326,"")</f>
        <v/>
      </c>
      <c r="H1326" s="9" t="str">
        <f>IF(AND(TONGHOP!O1326="ThiTN",TONGHOP!P1326="TH",TONGHOP!J1326="R",TONGHOP!K1326&lt;&gt;""),TONGHOP!L1326,"")</f>
        <v/>
      </c>
    </row>
    <row r="1327" spans="1:8">
      <c r="A1327" s="9" t="str">
        <f>IF(AND(TONGHOP!O1327="KTHP",TONGHOP!P1327="LT",TONGHOP!J1327="R",TONGHOP!K1327&lt;&gt;""),TONGHOP!K1327,"")</f>
        <v/>
      </c>
      <c r="B1327" s="9" t="str">
        <f>IF(AND(TONGHOP!O1327="KTHP",TONGHOP!P1327="LT",TONGHOP!J1327="R",TONGHOP!K1327&lt;&gt;""),TONGHOP!L1327,"")</f>
        <v/>
      </c>
      <c r="C1327" s="9" t="str">
        <f>IF(AND(TONGHOP!O1327="KTHP",TONGHOP!P1327="TN",TONGHOP!J1327="R",TONGHOP!K1327&lt;&gt;""),TONGHOP!K1327,"")</f>
        <v/>
      </c>
      <c r="D1327" s="9" t="str">
        <f>IF(AND(TONGHOP!O1327="KTHP",TONGHOP!P1327="TN",TONGHOP!J1327="R",TONGHOP!K1327&lt;&gt;""),TONGHOP!L1327,"")</f>
        <v/>
      </c>
      <c r="E1327" s="9" t="str">
        <f>IF(AND(TONGHOP!O1327="ThiTN",TONGHOP!P1327="LT",TONGHOP!J1327="R",TONGHOP!K1327&lt;&gt;""),TONGHOP!K1327,"")</f>
        <v/>
      </c>
      <c r="F1327" s="9" t="str">
        <f>IF(AND(TONGHOP!O1327="ThiTN",TONGHOP!P1327="LT",TONGHOP!J1327="R",TONGHOP!K1327&lt;&gt;""),TONGHOP!L1327,"")</f>
        <v/>
      </c>
      <c r="G1327" s="9" t="str">
        <f>IF(AND(TONGHOP!O1327="ThiTN",TONGHOP!P1327="TH",TONGHOP!J1327="R",TONGHOP!K1327&lt;&gt;""),TONGHOP!K1327,"")</f>
        <v/>
      </c>
      <c r="H1327" s="9" t="str">
        <f>IF(AND(TONGHOP!O1327="ThiTN",TONGHOP!P1327="TH",TONGHOP!J1327="R",TONGHOP!K1327&lt;&gt;""),TONGHOP!L1327,"")</f>
        <v/>
      </c>
    </row>
    <row r="1328" spans="1:8">
      <c r="A1328" s="9" t="str">
        <f>IF(AND(TONGHOP!O1328="KTHP",TONGHOP!P1328="LT",TONGHOP!J1328="R",TONGHOP!K1328&lt;&gt;""),TONGHOP!K1328,"")</f>
        <v/>
      </c>
      <c r="B1328" s="9" t="str">
        <f>IF(AND(TONGHOP!O1328="KTHP",TONGHOP!P1328="LT",TONGHOP!J1328="R",TONGHOP!K1328&lt;&gt;""),TONGHOP!L1328,"")</f>
        <v/>
      </c>
      <c r="C1328" s="9" t="str">
        <f>IF(AND(TONGHOP!O1328="KTHP",TONGHOP!P1328="TN",TONGHOP!J1328="R",TONGHOP!K1328&lt;&gt;""),TONGHOP!K1328,"")</f>
        <v/>
      </c>
      <c r="D1328" s="9" t="str">
        <f>IF(AND(TONGHOP!O1328="KTHP",TONGHOP!P1328="TN",TONGHOP!J1328="R",TONGHOP!K1328&lt;&gt;""),TONGHOP!L1328,"")</f>
        <v/>
      </c>
      <c r="E1328" s="9" t="str">
        <f>IF(AND(TONGHOP!O1328="ThiTN",TONGHOP!P1328="LT",TONGHOP!J1328="R",TONGHOP!K1328&lt;&gt;""),TONGHOP!K1328,"")</f>
        <v/>
      </c>
      <c r="F1328" s="9" t="str">
        <f>IF(AND(TONGHOP!O1328="ThiTN",TONGHOP!P1328="LT",TONGHOP!J1328="R",TONGHOP!K1328&lt;&gt;""),TONGHOP!L1328,"")</f>
        <v/>
      </c>
      <c r="G1328" s="9" t="str">
        <f>IF(AND(TONGHOP!O1328="ThiTN",TONGHOP!P1328="TH",TONGHOP!J1328="R",TONGHOP!K1328&lt;&gt;""),TONGHOP!K1328,"")</f>
        <v/>
      </c>
      <c r="H1328" s="9" t="str">
        <f>IF(AND(TONGHOP!O1328="ThiTN",TONGHOP!P1328="TH",TONGHOP!J1328="R",TONGHOP!K1328&lt;&gt;""),TONGHOP!L1328,"")</f>
        <v/>
      </c>
    </row>
    <row r="1329" spans="1:8">
      <c r="A1329" s="9" t="str">
        <f>IF(AND(TONGHOP!O1329="KTHP",TONGHOP!P1329="LT",TONGHOP!J1329="R",TONGHOP!K1329&lt;&gt;""),TONGHOP!K1329,"")</f>
        <v/>
      </c>
      <c r="B1329" s="9" t="str">
        <f>IF(AND(TONGHOP!O1329="KTHP",TONGHOP!P1329="LT",TONGHOP!J1329="R",TONGHOP!K1329&lt;&gt;""),TONGHOP!L1329,"")</f>
        <v/>
      </c>
      <c r="C1329" s="9" t="str">
        <f>IF(AND(TONGHOP!O1329="KTHP",TONGHOP!P1329="TN",TONGHOP!J1329="R",TONGHOP!K1329&lt;&gt;""),TONGHOP!K1329,"")</f>
        <v/>
      </c>
      <c r="D1329" s="9" t="str">
        <f>IF(AND(TONGHOP!O1329="KTHP",TONGHOP!P1329="TN",TONGHOP!J1329="R",TONGHOP!K1329&lt;&gt;""),TONGHOP!L1329,"")</f>
        <v/>
      </c>
      <c r="E1329" s="9" t="str">
        <f>IF(AND(TONGHOP!O1329="ThiTN",TONGHOP!P1329="LT",TONGHOP!J1329="R",TONGHOP!K1329&lt;&gt;""),TONGHOP!K1329,"")</f>
        <v/>
      </c>
      <c r="F1329" s="9" t="str">
        <f>IF(AND(TONGHOP!O1329="ThiTN",TONGHOP!P1329="LT",TONGHOP!J1329="R",TONGHOP!K1329&lt;&gt;""),TONGHOP!L1329,"")</f>
        <v/>
      </c>
      <c r="G1329" s="9" t="str">
        <f>IF(AND(TONGHOP!O1329="ThiTN",TONGHOP!P1329="TH",TONGHOP!J1329="R",TONGHOP!K1329&lt;&gt;""),TONGHOP!K1329,"")</f>
        <v/>
      </c>
      <c r="H1329" s="9" t="str">
        <f>IF(AND(TONGHOP!O1329="ThiTN",TONGHOP!P1329="TH",TONGHOP!J1329="R",TONGHOP!K1329&lt;&gt;""),TONGHOP!L1329,"")</f>
        <v/>
      </c>
    </row>
    <row r="1330" spans="1:8">
      <c r="A1330" s="9" t="str">
        <f>IF(AND(TONGHOP!O1330="KTHP",TONGHOP!P1330="LT",TONGHOP!J1330="R",TONGHOP!K1330&lt;&gt;""),TONGHOP!K1330,"")</f>
        <v/>
      </c>
      <c r="B1330" s="9" t="str">
        <f>IF(AND(TONGHOP!O1330="KTHP",TONGHOP!P1330="LT",TONGHOP!J1330="R",TONGHOP!K1330&lt;&gt;""),TONGHOP!L1330,"")</f>
        <v/>
      </c>
      <c r="C1330" s="9" t="str">
        <f>IF(AND(TONGHOP!O1330="KTHP",TONGHOP!P1330="TN",TONGHOP!J1330="R",TONGHOP!K1330&lt;&gt;""),TONGHOP!K1330,"")</f>
        <v/>
      </c>
      <c r="D1330" s="9" t="str">
        <f>IF(AND(TONGHOP!O1330="KTHP",TONGHOP!P1330="TN",TONGHOP!J1330="R",TONGHOP!K1330&lt;&gt;""),TONGHOP!L1330,"")</f>
        <v/>
      </c>
      <c r="E1330" s="9" t="str">
        <f>IF(AND(TONGHOP!O1330="ThiTN",TONGHOP!P1330="LT",TONGHOP!J1330="R",TONGHOP!K1330&lt;&gt;""),TONGHOP!K1330,"")</f>
        <v/>
      </c>
      <c r="F1330" s="9" t="str">
        <f>IF(AND(TONGHOP!O1330="ThiTN",TONGHOP!P1330="LT",TONGHOP!J1330="R",TONGHOP!K1330&lt;&gt;""),TONGHOP!L1330,"")</f>
        <v/>
      </c>
      <c r="G1330" s="9" t="str">
        <f>IF(AND(TONGHOP!O1330="ThiTN",TONGHOP!P1330="TH",TONGHOP!J1330="R",TONGHOP!K1330&lt;&gt;""),TONGHOP!K1330,"")</f>
        <v/>
      </c>
      <c r="H1330" s="9" t="str">
        <f>IF(AND(TONGHOP!O1330="ThiTN",TONGHOP!P1330="TH",TONGHOP!J1330="R",TONGHOP!K1330&lt;&gt;""),TONGHOP!L1330,"")</f>
        <v/>
      </c>
    </row>
    <row r="1331" spans="1:8">
      <c r="A1331" s="9" t="str">
        <f>IF(AND(TONGHOP!O1331="KTHP",TONGHOP!P1331="LT",TONGHOP!J1331="R",TONGHOP!K1331&lt;&gt;""),TONGHOP!K1331,"")</f>
        <v/>
      </c>
      <c r="B1331" s="9" t="str">
        <f>IF(AND(TONGHOP!O1331="KTHP",TONGHOP!P1331="LT",TONGHOP!J1331="R",TONGHOP!K1331&lt;&gt;""),TONGHOP!L1331,"")</f>
        <v/>
      </c>
      <c r="C1331" s="9" t="str">
        <f>IF(AND(TONGHOP!O1331="KTHP",TONGHOP!P1331="TN",TONGHOP!J1331="R",TONGHOP!K1331&lt;&gt;""),TONGHOP!K1331,"")</f>
        <v/>
      </c>
      <c r="D1331" s="9" t="str">
        <f>IF(AND(TONGHOP!O1331="KTHP",TONGHOP!P1331="TN",TONGHOP!J1331="R",TONGHOP!K1331&lt;&gt;""),TONGHOP!L1331,"")</f>
        <v/>
      </c>
      <c r="E1331" s="9" t="str">
        <f>IF(AND(TONGHOP!O1331="ThiTN",TONGHOP!P1331="LT",TONGHOP!J1331="R",TONGHOP!K1331&lt;&gt;""),TONGHOP!K1331,"")</f>
        <v/>
      </c>
      <c r="F1331" s="9" t="str">
        <f>IF(AND(TONGHOP!O1331="ThiTN",TONGHOP!P1331="LT",TONGHOP!J1331="R",TONGHOP!K1331&lt;&gt;""),TONGHOP!L1331,"")</f>
        <v/>
      </c>
      <c r="G1331" s="9" t="str">
        <f>IF(AND(TONGHOP!O1331="ThiTN",TONGHOP!P1331="TH",TONGHOP!J1331="R",TONGHOP!K1331&lt;&gt;""),TONGHOP!K1331,"")</f>
        <v/>
      </c>
      <c r="H1331" s="9" t="str">
        <f>IF(AND(TONGHOP!O1331="ThiTN",TONGHOP!P1331="TH",TONGHOP!J1331="R",TONGHOP!K1331&lt;&gt;""),TONGHOP!L1331,"")</f>
        <v/>
      </c>
    </row>
    <row r="1332" spans="1:8">
      <c r="A1332" s="9" t="str">
        <f>IF(AND(TONGHOP!O1332="KTHP",TONGHOP!P1332="LT",TONGHOP!J1332="R",TONGHOP!K1332&lt;&gt;""),TONGHOP!K1332,"")</f>
        <v/>
      </c>
      <c r="B1332" s="9" t="str">
        <f>IF(AND(TONGHOP!O1332="KTHP",TONGHOP!P1332="LT",TONGHOP!J1332="R",TONGHOP!K1332&lt;&gt;""),TONGHOP!L1332,"")</f>
        <v/>
      </c>
      <c r="C1332" s="9" t="str">
        <f>IF(AND(TONGHOP!O1332="KTHP",TONGHOP!P1332="TN",TONGHOP!J1332="R",TONGHOP!K1332&lt;&gt;""),TONGHOP!K1332,"")</f>
        <v/>
      </c>
      <c r="D1332" s="9" t="str">
        <f>IF(AND(TONGHOP!O1332="KTHP",TONGHOP!P1332="TN",TONGHOP!J1332="R",TONGHOP!K1332&lt;&gt;""),TONGHOP!L1332,"")</f>
        <v/>
      </c>
      <c r="E1332" s="9" t="str">
        <f>IF(AND(TONGHOP!O1332="ThiTN",TONGHOP!P1332="LT",TONGHOP!J1332="R",TONGHOP!K1332&lt;&gt;""),TONGHOP!K1332,"")</f>
        <v/>
      </c>
      <c r="F1332" s="9" t="str">
        <f>IF(AND(TONGHOP!O1332="ThiTN",TONGHOP!P1332="LT",TONGHOP!J1332="R",TONGHOP!K1332&lt;&gt;""),TONGHOP!L1332,"")</f>
        <v/>
      </c>
      <c r="G1332" s="9" t="str">
        <f>IF(AND(TONGHOP!O1332="ThiTN",TONGHOP!P1332="TH",TONGHOP!J1332="R",TONGHOP!K1332&lt;&gt;""),TONGHOP!K1332,"")</f>
        <v/>
      </c>
      <c r="H1332" s="9" t="str">
        <f>IF(AND(TONGHOP!O1332="ThiTN",TONGHOP!P1332="TH",TONGHOP!J1332="R",TONGHOP!K1332&lt;&gt;""),TONGHOP!L1332,"")</f>
        <v/>
      </c>
    </row>
    <row r="1333" spans="1:8">
      <c r="A1333" s="9" t="str">
        <f>IF(AND(TONGHOP!O1333="KTHP",TONGHOP!P1333="LT",TONGHOP!J1333="R",TONGHOP!K1333&lt;&gt;""),TONGHOP!K1333,"")</f>
        <v/>
      </c>
      <c r="B1333" s="9" t="str">
        <f>IF(AND(TONGHOP!O1333="KTHP",TONGHOP!P1333="LT",TONGHOP!J1333="R",TONGHOP!K1333&lt;&gt;""),TONGHOP!L1333,"")</f>
        <v/>
      </c>
      <c r="C1333" s="9" t="str">
        <f>IF(AND(TONGHOP!O1333="KTHP",TONGHOP!P1333="TN",TONGHOP!J1333="R",TONGHOP!K1333&lt;&gt;""),TONGHOP!K1333,"")</f>
        <v/>
      </c>
      <c r="D1333" s="9" t="str">
        <f>IF(AND(TONGHOP!O1333="KTHP",TONGHOP!P1333="TN",TONGHOP!J1333="R",TONGHOP!K1333&lt;&gt;""),TONGHOP!L1333,"")</f>
        <v/>
      </c>
      <c r="E1333" s="9" t="str">
        <f>IF(AND(TONGHOP!O1333="ThiTN",TONGHOP!P1333="LT",TONGHOP!J1333="R",TONGHOP!K1333&lt;&gt;""),TONGHOP!K1333,"")</f>
        <v/>
      </c>
      <c r="F1333" s="9" t="str">
        <f>IF(AND(TONGHOP!O1333="ThiTN",TONGHOP!P1333="LT",TONGHOP!J1333="R",TONGHOP!K1333&lt;&gt;""),TONGHOP!L1333,"")</f>
        <v/>
      </c>
      <c r="G1333" s="9" t="str">
        <f>IF(AND(TONGHOP!O1333="ThiTN",TONGHOP!P1333="TH",TONGHOP!J1333="R",TONGHOP!K1333&lt;&gt;""),TONGHOP!K1333,"")</f>
        <v/>
      </c>
      <c r="H1333" s="9" t="str">
        <f>IF(AND(TONGHOP!O1333="ThiTN",TONGHOP!P1333="TH",TONGHOP!J1333="R",TONGHOP!K1333&lt;&gt;""),TONGHOP!L1333,"")</f>
        <v/>
      </c>
    </row>
    <row r="1334" spans="1:8">
      <c r="A1334" s="9" t="str">
        <f>IF(AND(TONGHOP!O1334="KTHP",TONGHOP!P1334="LT",TONGHOP!J1334="R",TONGHOP!K1334&lt;&gt;""),TONGHOP!K1334,"")</f>
        <v/>
      </c>
      <c r="B1334" s="9" t="str">
        <f>IF(AND(TONGHOP!O1334="KTHP",TONGHOP!P1334="LT",TONGHOP!J1334="R",TONGHOP!K1334&lt;&gt;""),TONGHOP!L1334,"")</f>
        <v/>
      </c>
      <c r="C1334" s="9" t="str">
        <f>IF(AND(TONGHOP!O1334="KTHP",TONGHOP!P1334="TN",TONGHOP!J1334="R",TONGHOP!K1334&lt;&gt;""),TONGHOP!K1334,"")</f>
        <v/>
      </c>
      <c r="D1334" s="9" t="str">
        <f>IF(AND(TONGHOP!O1334="KTHP",TONGHOP!P1334="TN",TONGHOP!J1334="R",TONGHOP!K1334&lt;&gt;""),TONGHOP!L1334,"")</f>
        <v/>
      </c>
      <c r="E1334" s="9" t="str">
        <f>IF(AND(TONGHOP!O1334="ThiTN",TONGHOP!P1334="LT",TONGHOP!J1334="R",TONGHOP!K1334&lt;&gt;""),TONGHOP!K1334,"")</f>
        <v/>
      </c>
      <c r="F1334" s="9" t="str">
        <f>IF(AND(TONGHOP!O1334="ThiTN",TONGHOP!P1334="LT",TONGHOP!J1334="R",TONGHOP!K1334&lt;&gt;""),TONGHOP!L1334,"")</f>
        <v/>
      </c>
      <c r="G1334" s="9" t="str">
        <f>IF(AND(TONGHOP!O1334="ThiTN",TONGHOP!P1334="TH",TONGHOP!J1334="R",TONGHOP!K1334&lt;&gt;""),TONGHOP!K1334,"")</f>
        <v/>
      </c>
      <c r="H1334" s="9" t="str">
        <f>IF(AND(TONGHOP!O1334="ThiTN",TONGHOP!P1334="TH",TONGHOP!J1334="R",TONGHOP!K1334&lt;&gt;""),TONGHOP!L1334,"")</f>
        <v/>
      </c>
    </row>
    <row r="1335" spans="1:8">
      <c r="A1335" s="9" t="str">
        <f>IF(AND(TONGHOP!O1335="KTHP",TONGHOP!P1335="LT",TONGHOP!J1335="R",TONGHOP!K1335&lt;&gt;""),TONGHOP!K1335,"")</f>
        <v/>
      </c>
      <c r="B1335" s="9" t="str">
        <f>IF(AND(TONGHOP!O1335="KTHP",TONGHOP!P1335="LT",TONGHOP!J1335="R",TONGHOP!K1335&lt;&gt;""),TONGHOP!L1335,"")</f>
        <v/>
      </c>
      <c r="C1335" s="9" t="str">
        <f>IF(AND(TONGHOP!O1335="KTHP",TONGHOP!P1335="TN",TONGHOP!J1335="R",TONGHOP!K1335&lt;&gt;""),TONGHOP!K1335,"")</f>
        <v/>
      </c>
      <c r="D1335" s="9" t="str">
        <f>IF(AND(TONGHOP!O1335="KTHP",TONGHOP!P1335="TN",TONGHOP!J1335="R",TONGHOP!K1335&lt;&gt;""),TONGHOP!L1335,"")</f>
        <v/>
      </c>
      <c r="E1335" s="9" t="str">
        <f>IF(AND(TONGHOP!O1335="ThiTN",TONGHOP!P1335="LT",TONGHOP!J1335="R",TONGHOP!K1335&lt;&gt;""),TONGHOP!K1335,"")</f>
        <v/>
      </c>
      <c r="F1335" s="9" t="str">
        <f>IF(AND(TONGHOP!O1335="ThiTN",TONGHOP!P1335="LT",TONGHOP!J1335="R",TONGHOP!K1335&lt;&gt;""),TONGHOP!L1335,"")</f>
        <v/>
      </c>
      <c r="G1335" s="9" t="str">
        <f>IF(AND(TONGHOP!O1335="ThiTN",TONGHOP!P1335="TH",TONGHOP!J1335="R",TONGHOP!K1335&lt;&gt;""),TONGHOP!K1335,"")</f>
        <v/>
      </c>
      <c r="H1335" s="9" t="str">
        <f>IF(AND(TONGHOP!O1335="ThiTN",TONGHOP!P1335="TH",TONGHOP!J1335="R",TONGHOP!K1335&lt;&gt;""),TONGHOP!L1335,"")</f>
        <v/>
      </c>
    </row>
    <row r="1336" spans="1:8">
      <c r="A1336" s="9" t="str">
        <f>IF(AND(TONGHOP!O1336="KTHP",TONGHOP!P1336="LT",TONGHOP!J1336="R",TONGHOP!K1336&lt;&gt;""),TONGHOP!K1336,"")</f>
        <v/>
      </c>
      <c r="B1336" s="9" t="str">
        <f>IF(AND(TONGHOP!O1336="KTHP",TONGHOP!P1336="LT",TONGHOP!J1336="R",TONGHOP!K1336&lt;&gt;""),TONGHOP!L1336,"")</f>
        <v/>
      </c>
      <c r="C1336" s="9" t="str">
        <f>IF(AND(TONGHOP!O1336="KTHP",TONGHOP!P1336="TN",TONGHOP!J1336="R",TONGHOP!K1336&lt;&gt;""),TONGHOP!K1336,"")</f>
        <v/>
      </c>
      <c r="D1336" s="9" t="str">
        <f>IF(AND(TONGHOP!O1336="KTHP",TONGHOP!P1336="TN",TONGHOP!J1336="R",TONGHOP!K1336&lt;&gt;""),TONGHOP!L1336,"")</f>
        <v/>
      </c>
      <c r="E1336" s="9" t="str">
        <f>IF(AND(TONGHOP!O1336="ThiTN",TONGHOP!P1336="LT",TONGHOP!J1336="R",TONGHOP!K1336&lt;&gt;""),TONGHOP!K1336,"")</f>
        <v/>
      </c>
      <c r="F1336" s="9" t="str">
        <f>IF(AND(TONGHOP!O1336="ThiTN",TONGHOP!P1336="LT",TONGHOP!J1336="R",TONGHOP!K1336&lt;&gt;""),TONGHOP!L1336,"")</f>
        <v/>
      </c>
      <c r="G1336" s="9" t="str">
        <f>IF(AND(TONGHOP!O1336="ThiTN",TONGHOP!P1336="TH",TONGHOP!J1336="R",TONGHOP!K1336&lt;&gt;""),TONGHOP!K1336,"")</f>
        <v/>
      </c>
      <c r="H1336" s="9" t="str">
        <f>IF(AND(TONGHOP!O1336="ThiTN",TONGHOP!P1336="TH",TONGHOP!J1336="R",TONGHOP!K1336&lt;&gt;""),TONGHOP!L1336,"")</f>
        <v/>
      </c>
    </row>
    <row r="1337" spans="1:8">
      <c r="A1337" s="9" t="str">
        <f>IF(AND(TONGHOP!O1337="KTHP",TONGHOP!P1337="LT",TONGHOP!J1337="R",TONGHOP!K1337&lt;&gt;""),TONGHOP!K1337,"")</f>
        <v/>
      </c>
      <c r="B1337" s="9" t="str">
        <f>IF(AND(TONGHOP!O1337="KTHP",TONGHOP!P1337="LT",TONGHOP!J1337="R",TONGHOP!K1337&lt;&gt;""),TONGHOP!L1337,"")</f>
        <v/>
      </c>
      <c r="C1337" s="9" t="str">
        <f>IF(AND(TONGHOP!O1337="KTHP",TONGHOP!P1337="TN",TONGHOP!J1337="R",TONGHOP!K1337&lt;&gt;""),TONGHOP!K1337,"")</f>
        <v/>
      </c>
      <c r="D1337" s="9" t="str">
        <f>IF(AND(TONGHOP!O1337="KTHP",TONGHOP!P1337="TN",TONGHOP!J1337="R",TONGHOP!K1337&lt;&gt;""),TONGHOP!L1337,"")</f>
        <v/>
      </c>
      <c r="E1337" s="9" t="str">
        <f>IF(AND(TONGHOP!O1337="ThiTN",TONGHOP!P1337="LT",TONGHOP!J1337="R",TONGHOP!K1337&lt;&gt;""),TONGHOP!K1337,"")</f>
        <v/>
      </c>
      <c r="F1337" s="9" t="str">
        <f>IF(AND(TONGHOP!O1337="ThiTN",TONGHOP!P1337="LT",TONGHOP!J1337="R",TONGHOP!K1337&lt;&gt;""),TONGHOP!L1337,"")</f>
        <v/>
      </c>
      <c r="G1337" s="9" t="str">
        <f>IF(AND(TONGHOP!O1337="ThiTN",TONGHOP!P1337="TH",TONGHOP!J1337="R",TONGHOP!K1337&lt;&gt;""),TONGHOP!K1337,"")</f>
        <v/>
      </c>
      <c r="H1337" s="9" t="str">
        <f>IF(AND(TONGHOP!O1337="ThiTN",TONGHOP!P1337="TH",TONGHOP!J1337="R",TONGHOP!K1337&lt;&gt;""),TONGHOP!L1337,"")</f>
        <v/>
      </c>
    </row>
    <row r="1338" spans="1:8">
      <c r="A1338" s="9" t="str">
        <f>IF(AND(TONGHOP!O1338="KTHP",TONGHOP!P1338="LT",TONGHOP!J1338="R",TONGHOP!K1338&lt;&gt;""),TONGHOP!K1338,"")</f>
        <v/>
      </c>
      <c r="B1338" s="9" t="str">
        <f>IF(AND(TONGHOP!O1338="KTHP",TONGHOP!P1338="LT",TONGHOP!J1338="R",TONGHOP!K1338&lt;&gt;""),TONGHOP!L1338,"")</f>
        <v/>
      </c>
      <c r="C1338" s="9" t="str">
        <f>IF(AND(TONGHOP!O1338="KTHP",TONGHOP!P1338="TN",TONGHOP!J1338="R",TONGHOP!K1338&lt;&gt;""),TONGHOP!K1338,"")</f>
        <v/>
      </c>
      <c r="D1338" s="9" t="str">
        <f>IF(AND(TONGHOP!O1338="KTHP",TONGHOP!P1338="TN",TONGHOP!J1338="R",TONGHOP!K1338&lt;&gt;""),TONGHOP!L1338,"")</f>
        <v/>
      </c>
      <c r="E1338" s="9" t="str">
        <f>IF(AND(TONGHOP!O1338="ThiTN",TONGHOP!P1338="LT",TONGHOP!J1338="R",TONGHOP!K1338&lt;&gt;""),TONGHOP!K1338,"")</f>
        <v/>
      </c>
      <c r="F1338" s="9" t="str">
        <f>IF(AND(TONGHOP!O1338="ThiTN",TONGHOP!P1338="LT",TONGHOP!J1338="R",TONGHOP!K1338&lt;&gt;""),TONGHOP!L1338,"")</f>
        <v/>
      </c>
      <c r="G1338" s="9" t="str">
        <f>IF(AND(TONGHOP!O1338="ThiTN",TONGHOP!P1338="TH",TONGHOP!J1338="R",TONGHOP!K1338&lt;&gt;""),TONGHOP!K1338,"")</f>
        <v/>
      </c>
      <c r="H1338" s="9" t="str">
        <f>IF(AND(TONGHOP!O1338="ThiTN",TONGHOP!P1338="TH",TONGHOP!J1338="R",TONGHOP!K1338&lt;&gt;""),TONGHOP!L1338,"")</f>
        <v/>
      </c>
    </row>
    <row r="1339" spans="1:8">
      <c r="A1339" s="9" t="str">
        <f>IF(AND(TONGHOP!O1339="KTHP",TONGHOP!P1339="LT",TONGHOP!J1339="R",TONGHOP!K1339&lt;&gt;""),TONGHOP!K1339,"")</f>
        <v/>
      </c>
      <c r="B1339" s="9" t="str">
        <f>IF(AND(TONGHOP!O1339="KTHP",TONGHOP!P1339="LT",TONGHOP!J1339="R",TONGHOP!K1339&lt;&gt;""),TONGHOP!L1339,"")</f>
        <v/>
      </c>
      <c r="C1339" s="9" t="str">
        <f>IF(AND(TONGHOP!O1339="KTHP",TONGHOP!P1339="TN",TONGHOP!J1339="R",TONGHOP!K1339&lt;&gt;""),TONGHOP!K1339,"")</f>
        <v/>
      </c>
      <c r="D1339" s="9" t="str">
        <f>IF(AND(TONGHOP!O1339="KTHP",TONGHOP!P1339="TN",TONGHOP!J1339="R",TONGHOP!K1339&lt;&gt;""),TONGHOP!L1339,"")</f>
        <v/>
      </c>
      <c r="E1339" s="9" t="str">
        <f>IF(AND(TONGHOP!O1339="ThiTN",TONGHOP!P1339="LT",TONGHOP!J1339="R",TONGHOP!K1339&lt;&gt;""),TONGHOP!K1339,"")</f>
        <v/>
      </c>
      <c r="F1339" s="9" t="str">
        <f>IF(AND(TONGHOP!O1339="ThiTN",TONGHOP!P1339="LT",TONGHOP!J1339="R",TONGHOP!K1339&lt;&gt;""),TONGHOP!L1339,"")</f>
        <v/>
      </c>
      <c r="G1339" s="9" t="str">
        <f>IF(AND(TONGHOP!O1339="ThiTN",TONGHOP!P1339="TH",TONGHOP!J1339="R",TONGHOP!K1339&lt;&gt;""),TONGHOP!K1339,"")</f>
        <v/>
      </c>
      <c r="H1339" s="9" t="str">
        <f>IF(AND(TONGHOP!O1339="ThiTN",TONGHOP!P1339="TH",TONGHOP!J1339="R",TONGHOP!K1339&lt;&gt;""),TONGHOP!L1339,"")</f>
        <v/>
      </c>
    </row>
    <row r="1340" spans="1:8">
      <c r="A1340" s="9" t="str">
        <f>IF(AND(TONGHOP!O1340="KTHP",TONGHOP!P1340="LT",TONGHOP!J1340="R",TONGHOP!K1340&lt;&gt;""),TONGHOP!K1340,"")</f>
        <v/>
      </c>
      <c r="B1340" s="9" t="str">
        <f>IF(AND(TONGHOP!O1340="KTHP",TONGHOP!P1340="LT",TONGHOP!J1340="R",TONGHOP!K1340&lt;&gt;""),TONGHOP!L1340,"")</f>
        <v/>
      </c>
      <c r="C1340" s="9" t="str">
        <f>IF(AND(TONGHOP!O1340="KTHP",TONGHOP!P1340="TN",TONGHOP!J1340="R",TONGHOP!K1340&lt;&gt;""),TONGHOP!K1340,"")</f>
        <v/>
      </c>
      <c r="D1340" s="9" t="str">
        <f>IF(AND(TONGHOP!O1340="KTHP",TONGHOP!P1340="TN",TONGHOP!J1340="R",TONGHOP!K1340&lt;&gt;""),TONGHOP!L1340,"")</f>
        <v/>
      </c>
      <c r="E1340" s="9" t="str">
        <f>IF(AND(TONGHOP!O1340="ThiTN",TONGHOP!P1340="LT",TONGHOP!J1340="R",TONGHOP!K1340&lt;&gt;""),TONGHOP!K1340,"")</f>
        <v/>
      </c>
      <c r="F1340" s="9" t="str">
        <f>IF(AND(TONGHOP!O1340="ThiTN",TONGHOP!P1340="LT",TONGHOP!J1340="R",TONGHOP!K1340&lt;&gt;""),TONGHOP!L1340,"")</f>
        <v/>
      </c>
      <c r="G1340" s="9" t="str">
        <f>IF(AND(TONGHOP!O1340="ThiTN",TONGHOP!P1340="TH",TONGHOP!J1340="R",TONGHOP!K1340&lt;&gt;""),TONGHOP!K1340,"")</f>
        <v/>
      </c>
      <c r="H1340" s="9" t="str">
        <f>IF(AND(TONGHOP!O1340="ThiTN",TONGHOP!P1340="TH",TONGHOP!J1340="R",TONGHOP!K1340&lt;&gt;""),TONGHOP!L1340,"")</f>
        <v/>
      </c>
    </row>
    <row r="1341" spans="1:8">
      <c r="A1341" s="9" t="str">
        <f>IF(AND(TONGHOP!O1341="KTHP",TONGHOP!P1341="LT",TONGHOP!J1341="R",TONGHOP!K1341&lt;&gt;""),TONGHOP!K1341,"")</f>
        <v/>
      </c>
      <c r="B1341" s="9" t="str">
        <f>IF(AND(TONGHOP!O1341="KTHP",TONGHOP!P1341="LT",TONGHOP!J1341="R",TONGHOP!K1341&lt;&gt;""),TONGHOP!L1341,"")</f>
        <v/>
      </c>
      <c r="C1341" s="9" t="str">
        <f>IF(AND(TONGHOP!O1341="KTHP",TONGHOP!P1341="TN",TONGHOP!J1341="R",TONGHOP!K1341&lt;&gt;""),TONGHOP!K1341,"")</f>
        <v/>
      </c>
      <c r="D1341" s="9" t="str">
        <f>IF(AND(TONGHOP!O1341="KTHP",TONGHOP!P1341="TN",TONGHOP!J1341="R",TONGHOP!K1341&lt;&gt;""),TONGHOP!L1341,"")</f>
        <v/>
      </c>
      <c r="E1341" s="9" t="str">
        <f>IF(AND(TONGHOP!O1341="ThiTN",TONGHOP!P1341="LT",TONGHOP!J1341="R",TONGHOP!K1341&lt;&gt;""),TONGHOP!K1341,"")</f>
        <v/>
      </c>
      <c r="F1341" s="9" t="str">
        <f>IF(AND(TONGHOP!O1341="ThiTN",TONGHOP!P1341="LT",TONGHOP!J1341="R",TONGHOP!K1341&lt;&gt;""),TONGHOP!L1341,"")</f>
        <v/>
      </c>
      <c r="G1341" s="9" t="str">
        <f>IF(AND(TONGHOP!O1341="ThiTN",TONGHOP!P1341="TH",TONGHOP!J1341="R",TONGHOP!K1341&lt;&gt;""),TONGHOP!K1341,"")</f>
        <v/>
      </c>
      <c r="H1341" s="9" t="str">
        <f>IF(AND(TONGHOP!O1341="ThiTN",TONGHOP!P1341="TH",TONGHOP!J1341="R",TONGHOP!K1341&lt;&gt;""),TONGHOP!L1341,"")</f>
        <v/>
      </c>
    </row>
    <row r="1342" spans="1:8">
      <c r="A1342" s="9" t="str">
        <f>IF(AND(TONGHOP!O1342="KTHP",TONGHOP!P1342="LT",TONGHOP!J1342="R",TONGHOP!K1342&lt;&gt;""),TONGHOP!K1342,"")</f>
        <v/>
      </c>
      <c r="B1342" s="9" t="str">
        <f>IF(AND(TONGHOP!O1342="KTHP",TONGHOP!P1342="LT",TONGHOP!J1342="R",TONGHOP!K1342&lt;&gt;""),TONGHOP!L1342,"")</f>
        <v/>
      </c>
      <c r="C1342" s="9" t="str">
        <f>IF(AND(TONGHOP!O1342="KTHP",TONGHOP!P1342="TN",TONGHOP!J1342="R",TONGHOP!K1342&lt;&gt;""),TONGHOP!K1342,"")</f>
        <v/>
      </c>
      <c r="D1342" s="9" t="str">
        <f>IF(AND(TONGHOP!O1342="KTHP",TONGHOP!P1342="TN",TONGHOP!J1342="R",TONGHOP!K1342&lt;&gt;""),TONGHOP!L1342,"")</f>
        <v/>
      </c>
      <c r="E1342" s="9" t="str">
        <f>IF(AND(TONGHOP!O1342="ThiTN",TONGHOP!P1342="LT",TONGHOP!J1342="R",TONGHOP!K1342&lt;&gt;""),TONGHOP!K1342,"")</f>
        <v/>
      </c>
      <c r="F1342" s="9" t="str">
        <f>IF(AND(TONGHOP!O1342="ThiTN",TONGHOP!P1342="LT",TONGHOP!J1342="R",TONGHOP!K1342&lt;&gt;""),TONGHOP!L1342,"")</f>
        <v/>
      </c>
      <c r="G1342" s="9" t="str">
        <f>IF(AND(TONGHOP!O1342="ThiTN",TONGHOP!P1342="TH",TONGHOP!J1342="R",TONGHOP!K1342&lt;&gt;""),TONGHOP!K1342,"")</f>
        <v/>
      </c>
      <c r="H1342" s="9" t="str">
        <f>IF(AND(TONGHOP!O1342="ThiTN",TONGHOP!P1342="TH",TONGHOP!J1342="R",TONGHOP!K1342&lt;&gt;""),TONGHOP!L1342,"")</f>
        <v/>
      </c>
    </row>
    <row r="1343" spans="1:8">
      <c r="A1343" s="9" t="str">
        <f>IF(AND(TONGHOP!O1343="KTHP",TONGHOP!P1343="LT",TONGHOP!J1343="R",TONGHOP!K1343&lt;&gt;""),TONGHOP!K1343,"")</f>
        <v/>
      </c>
      <c r="B1343" s="9" t="str">
        <f>IF(AND(TONGHOP!O1343="KTHP",TONGHOP!P1343="LT",TONGHOP!J1343="R",TONGHOP!K1343&lt;&gt;""),TONGHOP!L1343,"")</f>
        <v/>
      </c>
      <c r="C1343" s="9" t="str">
        <f>IF(AND(TONGHOP!O1343="KTHP",TONGHOP!P1343="TN",TONGHOP!J1343="R",TONGHOP!K1343&lt;&gt;""),TONGHOP!K1343,"")</f>
        <v/>
      </c>
      <c r="D1343" s="9" t="str">
        <f>IF(AND(TONGHOP!O1343="KTHP",TONGHOP!P1343="TN",TONGHOP!J1343="R",TONGHOP!K1343&lt;&gt;""),TONGHOP!L1343,"")</f>
        <v/>
      </c>
      <c r="E1343" s="9" t="str">
        <f>IF(AND(TONGHOP!O1343="ThiTN",TONGHOP!P1343="LT",TONGHOP!J1343="R",TONGHOP!K1343&lt;&gt;""),TONGHOP!K1343,"")</f>
        <v/>
      </c>
      <c r="F1343" s="9" t="str">
        <f>IF(AND(TONGHOP!O1343="ThiTN",TONGHOP!P1343="LT",TONGHOP!J1343="R",TONGHOP!K1343&lt;&gt;""),TONGHOP!L1343,"")</f>
        <v/>
      </c>
      <c r="G1343" s="9" t="str">
        <f>IF(AND(TONGHOP!O1343="ThiTN",TONGHOP!P1343="TH",TONGHOP!J1343="R",TONGHOP!K1343&lt;&gt;""),TONGHOP!K1343,"")</f>
        <v/>
      </c>
      <c r="H1343" s="9" t="str">
        <f>IF(AND(TONGHOP!O1343="ThiTN",TONGHOP!P1343="TH",TONGHOP!J1343="R",TONGHOP!K1343&lt;&gt;""),TONGHOP!L1343,"")</f>
        <v/>
      </c>
    </row>
    <row r="1344" spans="1:8">
      <c r="A1344" s="9" t="str">
        <f>IF(AND(TONGHOP!O1344="KTHP",TONGHOP!P1344="LT",TONGHOP!J1344="R",TONGHOP!K1344&lt;&gt;""),TONGHOP!K1344,"")</f>
        <v/>
      </c>
      <c r="B1344" s="9" t="str">
        <f>IF(AND(TONGHOP!O1344="KTHP",TONGHOP!P1344="LT",TONGHOP!J1344="R",TONGHOP!K1344&lt;&gt;""),TONGHOP!L1344,"")</f>
        <v/>
      </c>
      <c r="C1344" s="9" t="str">
        <f>IF(AND(TONGHOP!O1344="KTHP",TONGHOP!P1344="TN",TONGHOP!J1344="R",TONGHOP!K1344&lt;&gt;""),TONGHOP!K1344,"")</f>
        <v/>
      </c>
      <c r="D1344" s="9" t="str">
        <f>IF(AND(TONGHOP!O1344="KTHP",TONGHOP!P1344="TN",TONGHOP!J1344="R",TONGHOP!K1344&lt;&gt;""),TONGHOP!L1344,"")</f>
        <v/>
      </c>
      <c r="E1344" s="9" t="str">
        <f>IF(AND(TONGHOP!O1344="ThiTN",TONGHOP!P1344="LT",TONGHOP!J1344="R",TONGHOP!K1344&lt;&gt;""),TONGHOP!K1344,"")</f>
        <v/>
      </c>
      <c r="F1344" s="9" t="str">
        <f>IF(AND(TONGHOP!O1344="ThiTN",TONGHOP!P1344="LT",TONGHOP!J1344="R",TONGHOP!K1344&lt;&gt;""),TONGHOP!L1344,"")</f>
        <v/>
      </c>
      <c r="G1344" s="9" t="str">
        <f>IF(AND(TONGHOP!O1344="ThiTN",TONGHOP!P1344="TH",TONGHOP!J1344="R",TONGHOP!K1344&lt;&gt;""),TONGHOP!K1344,"")</f>
        <v/>
      </c>
      <c r="H1344" s="9" t="str">
        <f>IF(AND(TONGHOP!O1344="ThiTN",TONGHOP!P1344="TH",TONGHOP!J1344="R",TONGHOP!K1344&lt;&gt;""),TONGHOP!L1344,"")</f>
        <v/>
      </c>
    </row>
    <row r="1345" spans="1:8">
      <c r="A1345" s="9" t="str">
        <f>IF(AND(TONGHOP!O1345="KTHP",TONGHOP!P1345="LT",TONGHOP!J1345="R",TONGHOP!K1345&lt;&gt;""),TONGHOP!K1345,"")</f>
        <v/>
      </c>
      <c r="B1345" s="9" t="str">
        <f>IF(AND(TONGHOP!O1345="KTHP",TONGHOP!P1345="LT",TONGHOP!J1345="R",TONGHOP!K1345&lt;&gt;""),TONGHOP!L1345,"")</f>
        <v/>
      </c>
      <c r="C1345" s="9" t="str">
        <f>IF(AND(TONGHOP!O1345="KTHP",TONGHOP!P1345="TN",TONGHOP!J1345="R",TONGHOP!K1345&lt;&gt;""),TONGHOP!K1345,"")</f>
        <v/>
      </c>
      <c r="D1345" s="9" t="str">
        <f>IF(AND(TONGHOP!O1345="KTHP",TONGHOP!P1345="TN",TONGHOP!J1345="R",TONGHOP!K1345&lt;&gt;""),TONGHOP!L1345,"")</f>
        <v/>
      </c>
      <c r="E1345" s="9" t="str">
        <f>IF(AND(TONGHOP!O1345="ThiTN",TONGHOP!P1345="LT",TONGHOP!J1345="R",TONGHOP!K1345&lt;&gt;""),TONGHOP!K1345,"")</f>
        <v/>
      </c>
      <c r="F1345" s="9" t="str">
        <f>IF(AND(TONGHOP!O1345="ThiTN",TONGHOP!P1345="LT",TONGHOP!J1345="R",TONGHOP!K1345&lt;&gt;""),TONGHOP!L1345,"")</f>
        <v/>
      </c>
      <c r="G1345" s="9" t="str">
        <f>IF(AND(TONGHOP!O1345="ThiTN",TONGHOP!P1345="TH",TONGHOP!J1345="R",TONGHOP!K1345&lt;&gt;""),TONGHOP!K1345,"")</f>
        <v/>
      </c>
      <c r="H1345" s="9" t="str">
        <f>IF(AND(TONGHOP!O1345="ThiTN",TONGHOP!P1345="TH",TONGHOP!J1345="R",TONGHOP!K1345&lt;&gt;""),TONGHOP!L1345,"")</f>
        <v/>
      </c>
    </row>
    <row r="1346" spans="1:8">
      <c r="A1346" s="9" t="str">
        <f>IF(AND(TONGHOP!O1346="KTHP",TONGHOP!P1346="LT",TONGHOP!J1346="R",TONGHOP!K1346&lt;&gt;""),TONGHOP!K1346,"")</f>
        <v/>
      </c>
      <c r="B1346" s="9" t="str">
        <f>IF(AND(TONGHOP!O1346="KTHP",TONGHOP!P1346="LT",TONGHOP!J1346="R",TONGHOP!K1346&lt;&gt;""),TONGHOP!L1346,"")</f>
        <v/>
      </c>
      <c r="C1346" s="9" t="str">
        <f>IF(AND(TONGHOP!O1346="KTHP",TONGHOP!P1346="TN",TONGHOP!J1346="R",TONGHOP!K1346&lt;&gt;""),TONGHOP!K1346,"")</f>
        <v/>
      </c>
      <c r="D1346" s="9" t="str">
        <f>IF(AND(TONGHOP!O1346="KTHP",TONGHOP!P1346="TN",TONGHOP!J1346="R",TONGHOP!K1346&lt;&gt;""),TONGHOP!L1346,"")</f>
        <v/>
      </c>
      <c r="E1346" s="9" t="str">
        <f>IF(AND(TONGHOP!O1346="ThiTN",TONGHOP!P1346="LT",TONGHOP!J1346="R",TONGHOP!K1346&lt;&gt;""),TONGHOP!K1346,"")</f>
        <v/>
      </c>
      <c r="F1346" s="9" t="str">
        <f>IF(AND(TONGHOP!O1346="ThiTN",TONGHOP!P1346="LT",TONGHOP!J1346="R",TONGHOP!K1346&lt;&gt;""),TONGHOP!L1346,"")</f>
        <v/>
      </c>
      <c r="G1346" s="9" t="str">
        <f>IF(AND(TONGHOP!O1346="ThiTN",TONGHOP!P1346="TH",TONGHOP!J1346="R",TONGHOP!K1346&lt;&gt;""),TONGHOP!K1346,"")</f>
        <v/>
      </c>
      <c r="H1346" s="9" t="str">
        <f>IF(AND(TONGHOP!O1346="ThiTN",TONGHOP!P1346="TH",TONGHOP!J1346="R",TONGHOP!K1346&lt;&gt;""),TONGHOP!L1346,"")</f>
        <v/>
      </c>
    </row>
    <row r="1347" spans="1:8">
      <c r="A1347" s="9" t="str">
        <f>IF(AND(TONGHOP!O1347="KTHP",TONGHOP!P1347="LT",TONGHOP!J1347="R",TONGHOP!K1347&lt;&gt;""),TONGHOP!K1347,"")</f>
        <v/>
      </c>
      <c r="B1347" s="9" t="str">
        <f>IF(AND(TONGHOP!O1347="KTHP",TONGHOP!P1347="LT",TONGHOP!J1347="R",TONGHOP!K1347&lt;&gt;""),TONGHOP!L1347,"")</f>
        <v/>
      </c>
      <c r="C1347" s="9" t="str">
        <f>IF(AND(TONGHOP!O1347="KTHP",TONGHOP!P1347="TN",TONGHOP!J1347="R",TONGHOP!K1347&lt;&gt;""),TONGHOP!K1347,"")</f>
        <v/>
      </c>
      <c r="D1347" s="9" t="str">
        <f>IF(AND(TONGHOP!O1347="KTHP",TONGHOP!P1347="TN",TONGHOP!J1347="R",TONGHOP!K1347&lt;&gt;""),TONGHOP!L1347,"")</f>
        <v/>
      </c>
      <c r="E1347" s="9" t="str">
        <f>IF(AND(TONGHOP!O1347="ThiTN",TONGHOP!P1347="LT",TONGHOP!J1347="R",TONGHOP!K1347&lt;&gt;""),TONGHOP!K1347,"")</f>
        <v/>
      </c>
      <c r="F1347" s="9" t="str">
        <f>IF(AND(TONGHOP!O1347="ThiTN",TONGHOP!P1347="LT",TONGHOP!J1347="R",TONGHOP!K1347&lt;&gt;""),TONGHOP!L1347,"")</f>
        <v/>
      </c>
      <c r="G1347" s="9" t="str">
        <f>IF(AND(TONGHOP!O1347="ThiTN",TONGHOP!P1347="TH",TONGHOP!J1347="R",TONGHOP!K1347&lt;&gt;""),TONGHOP!K1347,"")</f>
        <v/>
      </c>
      <c r="H1347" s="9" t="str">
        <f>IF(AND(TONGHOP!O1347="ThiTN",TONGHOP!P1347="TH",TONGHOP!J1347="R",TONGHOP!K1347&lt;&gt;""),TONGHOP!L1347,"")</f>
        <v/>
      </c>
    </row>
    <row r="1348" spans="1:8">
      <c r="A1348" s="9" t="str">
        <f>IF(AND(TONGHOP!O1348="KTHP",TONGHOP!P1348="LT",TONGHOP!J1348="R",TONGHOP!K1348&lt;&gt;""),TONGHOP!K1348,"")</f>
        <v/>
      </c>
      <c r="B1348" s="9" t="str">
        <f>IF(AND(TONGHOP!O1348="KTHP",TONGHOP!P1348="LT",TONGHOP!J1348="R",TONGHOP!K1348&lt;&gt;""),TONGHOP!L1348,"")</f>
        <v/>
      </c>
      <c r="C1348" s="9" t="str">
        <f>IF(AND(TONGHOP!O1348="KTHP",TONGHOP!P1348="TN",TONGHOP!J1348="R",TONGHOP!K1348&lt;&gt;""),TONGHOP!K1348,"")</f>
        <v/>
      </c>
      <c r="D1348" s="9" t="str">
        <f>IF(AND(TONGHOP!O1348="KTHP",TONGHOP!P1348="TN",TONGHOP!J1348="R",TONGHOP!K1348&lt;&gt;""),TONGHOP!L1348,"")</f>
        <v/>
      </c>
      <c r="E1348" s="9" t="str">
        <f>IF(AND(TONGHOP!O1348="ThiTN",TONGHOP!P1348="LT",TONGHOP!J1348="R",TONGHOP!K1348&lt;&gt;""),TONGHOP!K1348,"")</f>
        <v/>
      </c>
      <c r="F1348" s="9" t="str">
        <f>IF(AND(TONGHOP!O1348="ThiTN",TONGHOP!P1348="LT",TONGHOP!J1348="R",TONGHOP!K1348&lt;&gt;""),TONGHOP!L1348,"")</f>
        <v/>
      </c>
      <c r="G1348" s="9" t="str">
        <f>IF(AND(TONGHOP!O1348="ThiTN",TONGHOP!P1348="TH",TONGHOP!J1348="R",TONGHOP!K1348&lt;&gt;""),TONGHOP!K1348,"")</f>
        <v/>
      </c>
      <c r="H1348" s="9" t="str">
        <f>IF(AND(TONGHOP!O1348="ThiTN",TONGHOP!P1348="TH",TONGHOP!J1348="R",TONGHOP!K1348&lt;&gt;""),TONGHOP!L1348,"")</f>
        <v/>
      </c>
    </row>
    <row r="1349" spans="1:8">
      <c r="A1349" s="9" t="str">
        <f>IF(AND(TONGHOP!O1349="KTHP",TONGHOP!P1349="LT",TONGHOP!J1349="R",TONGHOP!K1349&lt;&gt;""),TONGHOP!K1349,"")</f>
        <v/>
      </c>
      <c r="B1349" s="9" t="str">
        <f>IF(AND(TONGHOP!O1349="KTHP",TONGHOP!P1349="LT",TONGHOP!J1349="R",TONGHOP!K1349&lt;&gt;""),TONGHOP!L1349,"")</f>
        <v/>
      </c>
      <c r="C1349" s="9" t="str">
        <f>IF(AND(TONGHOP!O1349="KTHP",TONGHOP!P1349="TN",TONGHOP!J1349="R",TONGHOP!K1349&lt;&gt;""),TONGHOP!K1349,"")</f>
        <v/>
      </c>
      <c r="D1349" s="9" t="str">
        <f>IF(AND(TONGHOP!O1349="KTHP",TONGHOP!P1349="TN",TONGHOP!J1349="R",TONGHOP!K1349&lt;&gt;""),TONGHOP!L1349,"")</f>
        <v/>
      </c>
      <c r="E1349" s="9" t="str">
        <f>IF(AND(TONGHOP!O1349="ThiTN",TONGHOP!P1349="LT",TONGHOP!J1349="R",TONGHOP!K1349&lt;&gt;""),TONGHOP!K1349,"")</f>
        <v/>
      </c>
      <c r="F1349" s="9" t="str">
        <f>IF(AND(TONGHOP!O1349="ThiTN",TONGHOP!P1349="LT",TONGHOP!J1349="R",TONGHOP!K1349&lt;&gt;""),TONGHOP!L1349,"")</f>
        <v/>
      </c>
      <c r="G1349" s="9" t="str">
        <f>IF(AND(TONGHOP!O1349="ThiTN",TONGHOP!P1349="TH",TONGHOP!J1349="R",TONGHOP!K1349&lt;&gt;""),TONGHOP!K1349,"")</f>
        <v/>
      </c>
      <c r="H1349" s="9" t="str">
        <f>IF(AND(TONGHOP!O1349="ThiTN",TONGHOP!P1349="TH",TONGHOP!J1349="R",TONGHOP!K1349&lt;&gt;""),TONGHOP!L1349,"")</f>
        <v/>
      </c>
    </row>
    <row r="1350" spans="1:8">
      <c r="A1350" s="9" t="str">
        <f>IF(AND(TONGHOP!O1350="KTHP",TONGHOP!P1350="LT",TONGHOP!J1350="R",TONGHOP!K1350&lt;&gt;""),TONGHOP!K1350,"")</f>
        <v/>
      </c>
      <c r="B1350" s="9" t="str">
        <f>IF(AND(TONGHOP!O1350="KTHP",TONGHOP!P1350="LT",TONGHOP!J1350="R",TONGHOP!K1350&lt;&gt;""),TONGHOP!L1350,"")</f>
        <v/>
      </c>
      <c r="C1350" s="9" t="str">
        <f>IF(AND(TONGHOP!O1350="KTHP",TONGHOP!P1350="TN",TONGHOP!J1350="R",TONGHOP!K1350&lt;&gt;""),TONGHOP!K1350,"")</f>
        <v/>
      </c>
      <c r="D1350" s="9" t="str">
        <f>IF(AND(TONGHOP!O1350="KTHP",TONGHOP!P1350="TN",TONGHOP!J1350="R",TONGHOP!K1350&lt;&gt;""),TONGHOP!L1350,"")</f>
        <v/>
      </c>
      <c r="E1350" s="9" t="str">
        <f>IF(AND(TONGHOP!O1350="ThiTN",TONGHOP!P1350="LT",TONGHOP!J1350="R",TONGHOP!K1350&lt;&gt;""),TONGHOP!K1350,"")</f>
        <v/>
      </c>
      <c r="F1350" s="9" t="str">
        <f>IF(AND(TONGHOP!O1350="ThiTN",TONGHOP!P1350="LT",TONGHOP!J1350="R",TONGHOP!K1350&lt;&gt;""),TONGHOP!L1350,"")</f>
        <v/>
      </c>
      <c r="G1350" s="9" t="str">
        <f>IF(AND(TONGHOP!O1350="ThiTN",TONGHOP!P1350="TH",TONGHOP!J1350="R",TONGHOP!K1350&lt;&gt;""),TONGHOP!K1350,"")</f>
        <v/>
      </c>
      <c r="H1350" s="9" t="str">
        <f>IF(AND(TONGHOP!O1350="ThiTN",TONGHOP!P1350="TH",TONGHOP!J1350="R",TONGHOP!K1350&lt;&gt;""),TONGHOP!L1350,"")</f>
        <v/>
      </c>
    </row>
    <row r="1351" spans="1:8">
      <c r="A1351" s="9" t="str">
        <f>IF(AND(TONGHOP!O1351="KTHP",TONGHOP!P1351="LT",TONGHOP!J1351="R",TONGHOP!K1351&lt;&gt;""),TONGHOP!K1351,"")</f>
        <v/>
      </c>
      <c r="B1351" s="9" t="str">
        <f>IF(AND(TONGHOP!O1351="KTHP",TONGHOP!P1351="LT",TONGHOP!J1351="R",TONGHOP!K1351&lt;&gt;""),TONGHOP!L1351,"")</f>
        <v/>
      </c>
      <c r="C1351" s="9" t="str">
        <f>IF(AND(TONGHOP!O1351="KTHP",TONGHOP!P1351="TN",TONGHOP!J1351="R",TONGHOP!K1351&lt;&gt;""),TONGHOP!K1351,"")</f>
        <v/>
      </c>
      <c r="D1351" s="9" t="str">
        <f>IF(AND(TONGHOP!O1351="KTHP",TONGHOP!P1351="TN",TONGHOP!J1351="R",TONGHOP!K1351&lt;&gt;""),TONGHOP!L1351,"")</f>
        <v/>
      </c>
      <c r="E1351" s="9" t="str">
        <f>IF(AND(TONGHOP!O1351="ThiTN",TONGHOP!P1351="LT",TONGHOP!J1351="R",TONGHOP!K1351&lt;&gt;""),TONGHOP!K1351,"")</f>
        <v/>
      </c>
      <c r="F1351" s="9" t="str">
        <f>IF(AND(TONGHOP!O1351="ThiTN",TONGHOP!P1351="LT",TONGHOP!J1351="R",TONGHOP!K1351&lt;&gt;""),TONGHOP!L1351,"")</f>
        <v/>
      </c>
      <c r="G1351" s="9" t="str">
        <f>IF(AND(TONGHOP!O1351="ThiTN",TONGHOP!P1351="TH",TONGHOP!J1351="R",TONGHOP!K1351&lt;&gt;""),TONGHOP!K1351,"")</f>
        <v/>
      </c>
      <c r="H1351" s="9" t="str">
        <f>IF(AND(TONGHOP!O1351="ThiTN",TONGHOP!P1351="TH",TONGHOP!J1351="R",TONGHOP!K1351&lt;&gt;""),TONGHOP!L1351,"")</f>
        <v/>
      </c>
    </row>
    <row r="1352" spans="1:8">
      <c r="A1352" s="9" t="str">
        <f>IF(AND(TONGHOP!O1352="KTHP",TONGHOP!P1352="LT",TONGHOP!J1352="R",TONGHOP!K1352&lt;&gt;""),TONGHOP!K1352,"")</f>
        <v/>
      </c>
      <c r="B1352" s="9" t="str">
        <f>IF(AND(TONGHOP!O1352="KTHP",TONGHOP!P1352="LT",TONGHOP!J1352="R",TONGHOP!K1352&lt;&gt;""),TONGHOP!L1352,"")</f>
        <v/>
      </c>
      <c r="C1352" s="9" t="str">
        <f>IF(AND(TONGHOP!O1352="KTHP",TONGHOP!P1352="TN",TONGHOP!J1352="R",TONGHOP!K1352&lt;&gt;""),TONGHOP!K1352,"")</f>
        <v/>
      </c>
      <c r="D1352" s="9" t="str">
        <f>IF(AND(TONGHOP!O1352="KTHP",TONGHOP!P1352="TN",TONGHOP!J1352="R",TONGHOP!K1352&lt;&gt;""),TONGHOP!L1352,"")</f>
        <v/>
      </c>
      <c r="E1352" s="9" t="str">
        <f>IF(AND(TONGHOP!O1352="ThiTN",TONGHOP!P1352="LT",TONGHOP!J1352="R",TONGHOP!K1352&lt;&gt;""),TONGHOP!K1352,"")</f>
        <v/>
      </c>
      <c r="F1352" s="9" t="str">
        <f>IF(AND(TONGHOP!O1352="ThiTN",TONGHOP!P1352="LT",TONGHOP!J1352="R",TONGHOP!K1352&lt;&gt;""),TONGHOP!L1352,"")</f>
        <v/>
      </c>
      <c r="G1352" s="9" t="str">
        <f>IF(AND(TONGHOP!O1352="ThiTN",TONGHOP!P1352="TH",TONGHOP!J1352="R",TONGHOP!K1352&lt;&gt;""),TONGHOP!K1352,"")</f>
        <v/>
      </c>
      <c r="H1352" s="9" t="str">
        <f>IF(AND(TONGHOP!O1352="ThiTN",TONGHOP!P1352="TH",TONGHOP!J1352="R",TONGHOP!K1352&lt;&gt;""),TONGHOP!L1352,"")</f>
        <v/>
      </c>
    </row>
    <row r="1353" spans="1:8">
      <c r="A1353" s="9" t="str">
        <f>IF(AND(TONGHOP!O1353="KTHP",TONGHOP!P1353="LT",TONGHOP!J1353="R",TONGHOP!K1353&lt;&gt;""),TONGHOP!K1353,"")</f>
        <v/>
      </c>
      <c r="B1353" s="9" t="str">
        <f>IF(AND(TONGHOP!O1353="KTHP",TONGHOP!P1353="LT",TONGHOP!J1353="R",TONGHOP!K1353&lt;&gt;""),TONGHOP!L1353,"")</f>
        <v/>
      </c>
      <c r="C1353" s="9" t="str">
        <f>IF(AND(TONGHOP!O1353="KTHP",TONGHOP!P1353="TN",TONGHOP!J1353="R",TONGHOP!K1353&lt;&gt;""),TONGHOP!K1353,"")</f>
        <v/>
      </c>
      <c r="D1353" s="9" t="str">
        <f>IF(AND(TONGHOP!O1353="KTHP",TONGHOP!P1353="TN",TONGHOP!J1353="R",TONGHOP!K1353&lt;&gt;""),TONGHOP!L1353,"")</f>
        <v/>
      </c>
      <c r="E1353" s="9" t="str">
        <f>IF(AND(TONGHOP!O1353="ThiTN",TONGHOP!P1353="LT",TONGHOP!J1353="R",TONGHOP!K1353&lt;&gt;""),TONGHOP!K1353,"")</f>
        <v/>
      </c>
      <c r="F1353" s="9" t="str">
        <f>IF(AND(TONGHOP!O1353="ThiTN",TONGHOP!P1353="LT",TONGHOP!J1353="R",TONGHOP!K1353&lt;&gt;""),TONGHOP!L1353,"")</f>
        <v/>
      </c>
      <c r="G1353" s="9" t="str">
        <f>IF(AND(TONGHOP!O1353="ThiTN",TONGHOP!P1353="TH",TONGHOP!J1353="R",TONGHOP!K1353&lt;&gt;""),TONGHOP!K1353,"")</f>
        <v/>
      </c>
      <c r="H1353" s="9" t="str">
        <f>IF(AND(TONGHOP!O1353="ThiTN",TONGHOP!P1353="TH",TONGHOP!J1353="R",TONGHOP!K1353&lt;&gt;""),TONGHOP!L1353,"")</f>
        <v/>
      </c>
    </row>
    <row r="1354" spans="1:8">
      <c r="A1354" s="9" t="str">
        <f>IF(AND(TONGHOP!O1354="KTHP",TONGHOP!P1354="LT",TONGHOP!J1354="R",TONGHOP!K1354&lt;&gt;""),TONGHOP!K1354,"")</f>
        <v/>
      </c>
      <c r="B1354" s="9" t="str">
        <f>IF(AND(TONGHOP!O1354="KTHP",TONGHOP!P1354="LT",TONGHOP!J1354="R",TONGHOP!K1354&lt;&gt;""),TONGHOP!L1354,"")</f>
        <v/>
      </c>
      <c r="C1354" s="9" t="str">
        <f>IF(AND(TONGHOP!O1354="KTHP",TONGHOP!P1354="TN",TONGHOP!J1354="R",TONGHOP!K1354&lt;&gt;""),TONGHOP!K1354,"")</f>
        <v/>
      </c>
      <c r="D1354" s="9" t="str">
        <f>IF(AND(TONGHOP!O1354="KTHP",TONGHOP!P1354="TN",TONGHOP!J1354="R",TONGHOP!K1354&lt;&gt;""),TONGHOP!L1354,"")</f>
        <v/>
      </c>
      <c r="E1354" s="9" t="str">
        <f>IF(AND(TONGHOP!O1354="ThiTN",TONGHOP!P1354="LT",TONGHOP!J1354="R",TONGHOP!K1354&lt;&gt;""),TONGHOP!K1354,"")</f>
        <v/>
      </c>
      <c r="F1354" s="9" t="str">
        <f>IF(AND(TONGHOP!O1354="ThiTN",TONGHOP!P1354="LT",TONGHOP!J1354="R",TONGHOP!K1354&lt;&gt;""),TONGHOP!L1354,"")</f>
        <v/>
      </c>
      <c r="G1354" s="9" t="str">
        <f>IF(AND(TONGHOP!O1354="ThiTN",TONGHOP!P1354="TH",TONGHOP!J1354="R",TONGHOP!K1354&lt;&gt;""),TONGHOP!K1354,"")</f>
        <v/>
      </c>
      <c r="H1354" s="9" t="str">
        <f>IF(AND(TONGHOP!O1354="ThiTN",TONGHOP!P1354="TH",TONGHOP!J1354="R",TONGHOP!K1354&lt;&gt;""),TONGHOP!L1354,"")</f>
        <v/>
      </c>
    </row>
    <row r="1355" spans="1:8">
      <c r="A1355" s="9" t="str">
        <f>IF(AND(TONGHOP!O1355="KTHP",TONGHOP!P1355="LT",TONGHOP!J1355="R",TONGHOP!K1355&lt;&gt;""),TONGHOP!K1355,"")</f>
        <v/>
      </c>
      <c r="B1355" s="9" t="str">
        <f>IF(AND(TONGHOP!O1355="KTHP",TONGHOP!P1355="LT",TONGHOP!J1355="R",TONGHOP!K1355&lt;&gt;""),TONGHOP!L1355,"")</f>
        <v/>
      </c>
      <c r="C1355" s="9" t="str">
        <f>IF(AND(TONGHOP!O1355="KTHP",TONGHOP!P1355="TN",TONGHOP!J1355="R",TONGHOP!K1355&lt;&gt;""),TONGHOP!K1355,"")</f>
        <v/>
      </c>
      <c r="D1355" s="9" t="str">
        <f>IF(AND(TONGHOP!O1355="KTHP",TONGHOP!P1355="TN",TONGHOP!J1355="R",TONGHOP!K1355&lt;&gt;""),TONGHOP!L1355,"")</f>
        <v/>
      </c>
      <c r="E1355" s="9" t="str">
        <f>IF(AND(TONGHOP!O1355="ThiTN",TONGHOP!P1355="LT",TONGHOP!J1355="R",TONGHOP!K1355&lt;&gt;""),TONGHOP!K1355,"")</f>
        <v/>
      </c>
      <c r="F1355" s="9" t="str">
        <f>IF(AND(TONGHOP!O1355="ThiTN",TONGHOP!P1355="LT",TONGHOP!J1355="R",TONGHOP!K1355&lt;&gt;""),TONGHOP!L1355,"")</f>
        <v/>
      </c>
      <c r="G1355" s="9" t="str">
        <f>IF(AND(TONGHOP!O1355="ThiTN",TONGHOP!P1355="TH",TONGHOP!J1355="R",TONGHOP!K1355&lt;&gt;""),TONGHOP!K1355,"")</f>
        <v/>
      </c>
      <c r="H1355" s="9" t="str">
        <f>IF(AND(TONGHOP!O1355="ThiTN",TONGHOP!P1355="TH",TONGHOP!J1355="R",TONGHOP!K1355&lt;&gt;""),TONGHOP!L1355,"")</f>
        <v/>
      </c>
    </row>
    <row r="1356" spans="1:8">
      <c r="A1356" s="9" t="str">
        <f>IF(AND(TONGHOP!O1356="KTHP",TONGHOP!P1356="LT",TONGHOP!J1356="R",TONGHOP!K1356&lt;&gt;""),TONGHOP!K1356,"")</f>
        <v/>
      </c>
      <c r="B1356" s="9" t="str">
        <f>IF(AND(TONGHOP!O1356="KTHP",TONGHOP!P1356="LT",TONGHOP!J1356="R",TONGHOP!K1356&lt;&gt;""),TONGHOP!L1356,"")</f>
        <v/>
      </c>
      <c r="C1356" s="9" t="str">
        <f>IF(AND(TONGHOP!O1356="KTHP",TONGHOP!P1356="TN",TONGHOP!J1356="R",TONGHOP!K1356&lt;&gt;""),TONGHOP!K1356,"")</f>
        <v/>
      </c>
      <c r="D1356" s="9" t="str">
        <f>IF(AND(TONGHOP!O1356="KTHP",TONGHOP!P1356="TN",TONGHOP!J1356="R",TONGHOP!K1356&lt;&gt;""),TONGHOP!L1356,"")</f>
        <v/>
      </c>
      <c r="E1356" s="9" t="str">
        <f>IF(AND(TONGHOP!O1356="ThiTN",TONGHOP!P1356="LT",TONGHOP!J1356="R",TONGHOP!K1356&lt;&gt;""),TONGHOP!K1356,"")</f>
        <v/>
      </c>
      <c r="F1356" s="9" t="str">
        <f>IF(AND(TONGHOP!O1356="ThiTN",TONGHOP!P1356="LT",TONGHOP!J1356="R",TONGHOP!K1356&lt;&gt;""),TONGHOP!L1356,"")</f>
        <v/>
      </c>
      <c r="G1356" s="9" t="str">
        <f>IF(AND(TONGHOP!O1356="ThiTN",TONGHOP!P1356="TH",TONGHOP!J1356="R",TONGHOP!K1356&lt;&gt;""),TONGHOP!K1356,"")</f>
        <v/>
      </c>
      <c r="H1356" s="9" t="str">
        <f>IF(AND(TONGHOP!O1356="ThiTN",TONGHOP!P1356="TH",TONGHOP!J1356="R",TONGHOP!K1356&lt;&gt;""),TONGHOP!L1356,"")</f>
        <v/>
      </c>
    </row>
    <row r="1357" spans="1:8">
      <c r="A1357" s="9" t="str">
        <f>IF(AND(TONGHOP!O1357="KTHP",TONGHOP!P1357="LT",TONGHOP!J1357="R",TONGHOP!K1357&lt;&gt;""),TONGHOP!K1357,"")</f>
        <v/>
      </c>
      <c r="B1357" s="9" t="str">
        <f>IF(AND(TONGHOP!O1357="KTHP",TONGHOP!P1357="LT",TONGHOP!J1357="R",TONGHOP!K1357&lt;&gt;""),TONGHOP!L1357,"")</f>
        <v/>
      </c>
      <c r="C1357" s="9" t="str">
        <f>IF(AND(TONGHOP!O1357="KTHP",TONGHOP!P1357="TN",TONGHOP!J1357="R",TONGHOP!K1357&lt;&gt;""),TONGHOP!K1357,"")</f>
        <v/>
      </c>
      <c r="D1357" s="9" t="str">
        <f>IF(AND(TONGHOP!O1357="KTHP",TONGHOP!P1357="TN",TONGHOP!J1357="R",TONGHOP!K1357&lt;&gt;""),TONGHOP!L1357,"")</f>
        <v/>
      </c>
      <c r="E1357" s="9" t="str">
        <f>IF(AND(TONGHOP!O1357="ThiTN",TONGHOP!P1357="LT",TONGHOP!J1357="R",TONGHOP!K1357&lt;&gt;""),TONGHOP!K1357,"")</f>
        <v/>
      </c>
      <c r="F1357" s="9" t="str">
        <f>IF(AND(TONGHOP!O1357="ThiTN",TONGHOP!P1357="LT",TONGHOP!J1357="R",TONGHOP!K1357&lt;&gt;""),TONGHOP!L1357,"")</f>
        <v/>
      </c>
      <c r="G1357" s="9" t="str">
        <f>IF(AND(TONGHOP!O1357="ThiTN",TONGHOP!P1357="TH",TONGHOP!J1357="R",TONGHOP!K1357&lt;&gt;""),TONGHOP!K1357,"")</f>
        <v/>
      </c>
      <c r="H1357" s="9" t="str">
        <f>IF(AND(TONGHOP!O1357="ThiTN",TONGHOP!P1357="TH",TONGHOP!J1357="R",TONGHOP!K1357&lt;&gt;""),TONGHOP!L1357,"")</f>
        <v/>
      </c>
    </row>
    <row r="1358" spans="1:8">
      <c r="A1358" s="9" t="str">
        <f>IF(AND(TONGHOP!O1358="KTHP",TONGHOP!P1358="LT",TONGHOP!J1358="R",TONGHOP!K1358&lt;&gt;""),TONGHOP!K1358,"")</f>
        <v/>
      </c>
      <c r="B1358" s="9" t="str">
        <f>IF(AND(TONGHOP!O1358="KTHP",TONGHOP!P1358="LT",TONGHOP!J1358="R",TONGHOP!K1358&lt;&gt;""),TONGHOP!L1358,"")</f>
        <v/>
      </c>
      <c r="C1358" s="9" t="str">
        <f>IF(AND(TONGHOP!O1358="KTHP",TONGHOP!P1358="TN",TONGHOP!J1358="R",TONGHOP!K1358&lt;&gt;""),TONGHOP!K1358,"")</f>
        <v/>
      </c>
      <c r="D1358" s="9" t="str">
        <f>IF(AND(TONGHOP!O1358="KTHP",TONGHOP!P1358="TN",TONGHOP!J1358="R",TONGHOP!K1358&lt;&gt;""),TONGHOP!L1358,"")</f>
        <v/>
      </c>
      <c r="E1358" s="9" t="str">
        <f>IF(AND(TONGHOP!O1358="ThiTN",TONGHOP!P1358="LT",TONGHOP!J1358="R",TONGHOP!K1358&lt;&gt;""),TONGHOP!K1358,"")</f>
        <v/>
      </c>
      <c r="F1358" s="9" t="str">
        <f>IF(AND(TONGHOP!O1358="ThiTN",TONGHOP!P1358="LT",TONGHOP!J1358="R",TONGHOP!K1358&lt;&gt;""),TONGHOP!L1358,"")</f>
        <v/>
      </c>
      <c r="G1358" s="9" t="str">
        <f>IF(AND(TONGHOP!O1358="ThiTN",TONGHOP!P1358="TH",TONGHOP!J1358="R",TONGHOP!K1358&lt;&gt;""),TONGHOP!K1358,"")</f>
        <v/>
      </c>
      <c r="H1358" s="9" t="str">
        <f>IF(AND(TONGHOP!O1358="ThiTN",TONGHOP!P1358="TH",TONGHOP!J1358="R",TONGHOP!K1358&lt;&gt;""),TONGHOP!L1358,"")</f>
        <v/>
      </c>
    </row>
    <row r="1359" spans="1:8">
      <c r="A1359" s="9" t="str">
        <f>IF(AND(TONGHOP!O1359="KTHP",TONGHOP!P1359="LT",TONGHOP!J1359="R",TONGHOP!K1359&lt;&gt;""),TONGHOP!K1359,"")</f>
        <v/>
      </c>
      <c r="B1359" s="9" t="str">
        <f>IF(AND(TONGHOP!O1359="KTHP",TONGHOP!P1359="LT",TONGHOP!J1359="R",TONGHOP!K1359&lt;&gt;""),TONGHOP!L1359,"")</f>
        <v/>
      </c>
      <c r="C1359" s="9" t="str">
        <f>IF(AND(TONGHOP!O1359="KTHP",TONGHOP!P1359="TN",TONGHOP!J1359="R",TONGHOP!K1359&lt;&gt;""),TONGHOP!K1359,"")</f>
        <v/>
      </c>
      <c r="D1359" s="9" t="str">
        <f>IF(AND(TONGHOP!O1359="KTHP",TONGHOP!P1359="TN",TONGHOP!J1359="R",TONGHOP!K1359&lt;&gt;""),TONGHOP!L1359,"")</f>
        <v/>
      </c>
      <c r="E1359" s="9" t="str">
        <f>IF(AND(TONGHOP!O1359="ThiTN",TONGHOP!P1359="LT",TONGHOP!J1359="R",TONGHOP!K1359&lt;&gt;""),TONGHOP!K1359,"")</f>
        <v/>
      </c>
      <c r="F1359" s="9" t="str">
        <f>IF(AND(TONGHOP!O1359="ThiTN",TONGHOP!P1359="LT",TONGHOP!J1359="R",TONGHOP!K1359&lt;&gt;""),TONGHOP!L1359,"")</f>
        <v/>
      </c>
      <c r="G1359" s="9" t="str">
        <f>IF(AND(TONGHOP!O1359="ThiTN",TONGHOP!P1359="TH",TONGHOP!J1359="R",TONGHOP!K1359&lt;&gt;""),TONGHOP!K1359,"")</f>
        <v/>
      </c>
      <c r="H1359" s="9" t="str">
        <f>IF(AND(TONGHOP!O1359="ThiTN",TONGHOP!P1359="TH",TONGHOP!J1359="R",TONGHOP!K1359&lt;&gt;""),TONGHOP!L1359,"")</f>
        <v/>
      </c>
    </row>
    <row r="1360" spans="1:8">
      <c r="A1360" s="9" t="str">
        <f>IF(AND(TONGHOP!O1360="KTHP",TONGHOP!P1360="LT",TONGHOP!J1360="R",TONGHOP!K1360&lt;&gt;""),TONGHOP!K1360,"")</f>
        <v/>
      </c>
      <c r="B1360" s="9" t="str">
        <f>IF(AND(TONGHOP!O1360="KTHP",TONGHOP!P1360="LT",TONGHOP!J1360="R",TONGHOP!K1360&lt;&gt;""),TONGHOP!L1360,"")</f>
        <v/>
      </c>
      <c r="C1360" s="9" t="str">
        <f>IF(AND(TONGHOP!O1360="KTHP",TONGHOP!P1360="TN",TONGHOP!J1360="R",TONGHOP!K1360&lt;&gt;""),TONGHOP!K1360,"")</f>
        <v/>
      </c>
      <c r="D1360" s="9" t="str">
        <f>IF(AND(TONGHOP!O1360="KTHP",TONGHOP!P1360="TN",TONGHOP!J1360="R",TONGHOP!K1360&lt;&gt;""),TONGHOP!L1360,"")</f>
        <v/>
      </c>
      <c r="E1360" s="9" t="str">
        <f>IF(AND(TONGHOP!O1360="ThiTN",TONGHOP!P1360="LT",TONGHOP!J1360="R",TONGHOP!K1360&lt;&gt;""),TONGHOP!K1360,"")</f>
        <v/>
      </c>
      <c r="F1360" s="9" t="str">
        <f>IF(AND(TONGHOP!O1360="ThiTN",TONGHOP!P1360="LT",TONGHOP!J1360="R",TONGHOP!K1360&lt;&gt;""),TONGHOP!L1360,"")</f>
        <v/>
      </c>
      <c r="G1360" s="9" t="str">
        <f>IF(AND(TONGHOP!O1360="ThiTN",TONGHOP!P1360="TH",TONGHOP!J1360="R",TONGHOP!K1360&lt;&gt;""),TONGHOP!K1360,"")</f>
        <v/>
      </c>
      <c r="H1360" s="9" t="str">
        <f>IF(AND(TONGHOP!O1360="ThiTN",TONGHOP!P1360="TH",TONGHOP!J1360="R",TONGHOP!K1360&lt;&gt;""),TONGHOP!L1360,"")</f>
        <v/>
      </c>
    </row>
    <row r="1361" spans="1:8">
      <c r="A1361" s="9" t="str">
        <f>IF(AND(TONGHOP!O1361="KTHP",TONGHOP!P1361="LT",TONGHOP!J1361="R",TONGHOP!K1361&lt;&gt;""),TONGHOP!K1361,"")</f>
        <v/>
      </c>
      <c r="B1361" s="9" t="str">
        <f>IF(AND(TONGHOP!O1361="KTHP",TONGHOP!P1361="LT",TONGHOP!J1361="R",TONGHOP!K1361&lt;&gt;""),TONGHOP!L1361,"")</f>
        <v/>
      </c>
      <c r="C1361" s="9" t="str">
        <f>IF(AND(TONGHOP!O1361="KTHP",TONGHOP!P1361="TN",TONGHOP!J1361="R",TONGHOP!K1361&lt;&gt;""),TONGHOP!K1361,"")</f>
        <v/>
      </c>
      <c r="D1361" s="9" t="str">
        <f>IF(AND(TONGHOP!O1361="KTHP",TONGHOP!P1361="TN",TONGHOP!J1361="R",TONGHOP!K1361&lt;&gt;""),TONGHOP!L1361,"")</f>
        <v/>
      </c>
      <c r="E1361" s="9" t="str">
        <f>IF(AND(TONGHOP!O1361="ThiTN",TONGHOP!P1361="LT",TONGHOP!J1361="R",TONGHOP!K1361&lt;&gt;""),TONGHOP!K1361,"")</f>
        <v/>
      </c>
      <c r="F1361" s="9" t="str">
        <f>IF(AND(TONGHOP!O1361="ThiTN",TONGHOP!P1361="LT",TONGHOP!J1361="R",TONGHOP!K1361&lt;&gt;""),TONGHOP!L1361,"")</f>
        <v/>
      </c>
      <c r="G1361" s="9" t="str">
        <f>IF(AND(TONGHOP!O1361="ThiTN",TONGHOP!P1361="TH",TONGHOP!J1361="R",TONGHOP!K1361&lt;&gt;""),TONGHOP!K1361,"")</f>
        <v/>
      </c>
      <c r="H1361" s="9" t="str">
        <f>IF(AND(TONGHOP!O1361="ThiTN",TONGHOP!P1361="TH",TONGHOP!J1361="R",TONGHOP!K1361&lt;&gt;""),TONGHOP!L1361,"")</f>
        <v/>
      </c>
    </row>
    <row r="1362" spans="1:8">
      <c r="A1362" s="9" t="str">
        <f>IF(AND(TONGHOP!O1362="KTHP",TONGHOP!P1362="LT",TONGHOP!J1362="R",TONGHOP!K1362&lt;&gt;""),TONGHOP!K1362,"")</f>
        <v/>
      </c>
      <c r="B1362" s="9" t="str">
        <f>IF(AND(TONGHOP!O1362="KTHP",TONGHOP!P1362="LT",TONGHOP!J1362="R",TONGHOP!K1362&lt;&gt;""),TONGHOP!L1362,"")</f>
        <v/>
      </c>
      <c r="C1362" s="9" t="str">
        <f>IF(AND(TONGHOP!O1362="KTHP",TONGHOP!P1362="TN",TONGHOP!J1362="R",TONGHOP!K1362&lt;&gt;""),TONGHOP!K1362,"")</f>
        <v/>
      </c>
      <c r="D1362" s="9" t="str">
        <f>IF(AND(TONGHOP!O1362="KTHP",TONGHOP!P1362="TN",TONGHOP!J1362="R",TONGHOP!K1362&lt;&gt;""),TONGHOP!L1362,"")</f>
        <v/>
      </c>
      <c r="E1362" s="9" t="str">
        <f>IF(AND(TONGHOP!O1362="ThiTN",TONGHOP!P1362="LT",TONGHOP!J1362="R",TONGHOP!K1362&lt;&gt;""),TONGHOP!K1362,"")</f>
        <v/>
      </c>
      <c r="F1362" s="9" t="str">
        <f>IF(AND(TONGHOP!O1362="ThiTN",TONGHOP!P1362="LT",TONGHOP!J1362="R",TONGHOP!K1362&lt;&gt;""),TONGHOP!L1362,"")</f>
        <v/>
      </c>
      <c r="G1362" s="9" t="str">
        <f>IF(AND(TONGHOP!O1362="ThiTN",TONGHOP!P1362="TH",TONGHOP!J1362="R",TONGHOP!K1362&lt;&gt;""),TONGHOP!K1362,"")</f>
        <v/>
      </c>
      <c r="H1362" s="9" t="str">
        <f>IF(AND(TONGHOP!O1362="ThiTN",TONGHOP!P1362="TH",TONGHOP!J1362="R",TONGHOP!K1362&lt;&gt;""),TONGHOP!L1362,"")</f>
        <v/>
      </c>
    </row>
    <row r="1363" spans="1:8">
      <c r="A1363" s="9" t="str">
        <f>IF(AND(TONGHOP!O1363="KTHP",TONGHOP!P1363="LT",TONGHOP!J1363="R",TONGHOP!K1363&lt;&gt;""),TONGHOP!K1363,"")</f>
        <v/>
      </c>
      <c r="B1363" s="9" t="str">
        <f>IF(AND(TONGHOP!O1363="KTHP",TONGHOP!P1363="LT",TONGHOP!J1363="R",TONGHOP!K1363&lt;&gt;""),TONGHOP!L1363,"")</f>
        <v/>
      </c>
      <c r="C1363" s="9" t="str">
        <f>IF(AND(TONGHOP!O1363="KTHP",TONGHOP!P1363="TN",TONGHOP!J1363="R",TONGHOP!K1363&lt;&gt;""),TONGHOP!K1363,"")</f>
        <v/>
      </c>
      <c r="D1363" s="9" t="str">
        <f>IF(AND(TONGHOP!O1363="KTHP",TONGHOP!P1363="TN",TONGHOP!J1363="R",TONGHOP!K1363&lt;&gt;""),TONGHOP!L1363,"")</f>
        <v/>
      </c>
      <c r="E1363" s="9" t="str">
        <f>IF(AND(TONGHOP!O1363="ThiTN",TONGHOP!P1363="LT",TONGHOP!J1363="R",TONGHOP!K1363&lt;&gt;""),TONGHOP!K1363,"")</f>
        <v/>
      </c>
      <c r="F1363" s="9" t="str">
        <f>IF(AND(TONGHOP!O1363="ThiTN",TONGHOP!P1363="LT",TONGHOP!J1363="R",TONGHOP!K1363&lt;&gt;""),TONGHOP!L1363,"")</f>
        <v/>
      </c>
      <c r="G1363" s="9" t="str">
        <f>IF(AND(TONGHOP!O1363="ThiTN",TONGHOP!P1363="TH",TONGHOP!J1363="R",TONGHOP!K1363&lt;&gt;""),TONGHOP!K1363,"")</f>
        <v/>
      </c>
      <c r="H1363" s="9" t="str">
        <f>IF(AND(TONGHOP!O1363="ThiTN",TONGHOP!P1363="TH",TONGHOP!J1363="R",TONGHOP!K1363&lt;&gt;""),TONGHOP!L1363,"")</f>
        <v/>
      </c>
    </row>
    <row r="1364" spans="1:8">
      <c r="A1364" s="9" t="str">
        <f>IF(AND(TONGHOP!O1364="KTHP",TONGHOP!P1364="LT",TONGHOP!J1364="R",TONGHOP!K1364&lt;&gt;""),TONGHOP!K1364,"")</f>
        <v/>
      </c>
      <c r="B1364" s="9" t="str">
        <f>IF(AND(TONGHOP!O1364="KTHP",TONGHOP!P1364="LT",TONGHOP!J1364="R",TONGHOP!K1364&lt;&gt;""),TONGHOP!L1364,"")</f>
        <v/>
      </c>
      <c r="C1364" s="9" t="str">
        <f>IF(AND(TONGHOP!O1364="KTHP",TONGHOP!P1364="TN",TONGHOP!J1364="R",TONGHOP!K1364&lt;&gt;""),TONGHOP!K1364,"")</f>
        <v/>
      </c>
      <c r="D1364" s="9" t="str">
        <f>IF(AND(TONGHOP!O1364="KTHP",TONGHOP!P1364="TN",TONGHOP!J1364="R",TONGHOP!K1364&lt;&gt;""),TONGHOP!L1364,"")</f>
        <v/>
      </c>
      <c r="E1364" s="9" t="str">
        <f>IF(AND(TONGHOP!O1364="ThiTN",TONGHOP!P1364="LT",TONGHOP!J1364="R",TONGHOP!K1364&lt;&gt;""),TONGHOP!K1364,"")</f>
        <v/>
      </c>
      <c r="F1364" s="9" t="str">
        <f>IF(AND(TONGHOP!O1364="ThiTN",TONGHOP!P1364="LT",TONGHOP!J1364="R",TONGHOP!K1364&lt;&gt;""),TONGHOP!L1364,"")</f>
        <v/>
      </c>
      <c r="G1364" s="9" t="str">
        <f>IF(AND(TONGHOP!O1364="ThiTN",TONGHOP!P1364="TH",TONGHOP!J1364="R",TONGHOP!K1364&lt;&gt;""),TONGHOP!K1364,"")</f>
        <v/>
      </c>
      <c r="H1364" s="9" t="str">
        <f>IF(AND(TONGHOP!O1364="ThiTN",TONGHOP!P1364="TH",TONGHOP!J1364="R",TONGHOP!K1364&lt;&gt;""),TONGHOP!L1364,"")</f>
        <v/>
      </c>
    </row>
    <row r="1365" spans="1:8">
      <c r="A1365" s="9" t="str">
        <f>IF(AND(TONGHOP!O1365="KTHP",TONGHOP!P1365="LT",TONGHOP!J1365="R",TONGHOP!K1365&lt;&gt;""),TONGHOP!K1365,"")</f>
        <v/>
      </c>
      <c r="B1365" s="9" t="str">
        <f>IF(AND(TONGHOP!O1365="KTHP",TONGHOP!P1365="LT",TONGHOP!J1365="R",TONGHOP!K1365&lt;&gt;""),TONGHOP!L1365,"")</f>
        <v/>
      </c>
      <c r="C1365" s="9" t="str">
        <f>IF(AND(TONGHOP!O1365="KTHP",TONGHOP!P1365="TN",TONGHOP!J1365="R",TONGHOP!K1365&lt;&gt;""),TONGHOP!K1365,"")</f>
        <v/>
      </c>
      <c r="D1365" s="9" t="str">
        <f>IF(AND(TONGHOP!O1365="KTHP",TONGHOP!P1365="TN",TONGHOP!J1365="R",TONGHOP!K1365&lt;&gt;""),TONGHOP!L1365,"")</f>
        <v/>
      </c>
      <c r="E1365" s="9" t="str">
        <f>IF(AND(TONGHOP!O1365="ThiTN",TONGHOP!P1365="LT",TONGHOP!J1365="R",TONGHOP!K1365&lt;&gt;""),TONGHOP!K1365,"")</f>
        <v/>
      </c>
      <c r="F1365" s="9" t="str">
        <f>IF(AND(TONGHOP!O1365="ThiTN",TONGHOP!P1365="LT",TONGHOP!J1365="R",TONGHOP!K1365&lt;&gt;""),TONGHOP!L1365,"")</f>
        <v/>
      </c>
      <c r="G1365" s="9" t="str">
        <f>IF(AND(TONGHOP!O1365="ThiTN",TONGHOP!P1365="TH",TONGHOP!J1365="R",TONGHOP!K1365&lt;&gt;""),TONGHOP!K1365,"")</f>
        <v/>
      </c>
      <c r="H1365" s="9" t="str">
        <f>IF(AND(TONGHOP!O1365="ThiTN",TONGHOP!P1365="TH",TONGHOP!J1365="R",TONGHOP!K1365&lt;&gt;""),TONGHOP!L1365,"")</f>
        <v/>
      </c>
    </row>
    <row r="1366" spans="1:8">
      <c r="A1366" s="9" t="str">
        <f>IF(AND(TONGHOP!O1366="KTHP",TONGHOP!P1366="LT",TONGHOP!J1366="R",TONGHOP!K1366&lt;&gt;""),TONGHOP!K1366,"")</f>
        <v/>
      </c>
      <c r="B1366" s="9" t="str">
        <f>IF(AND(TONGHOP!O1366="KTHP",TONGHOP!P1366="LT",TONGHOP!J1366="R",TONGHOP!K1366&lt;&gt;""),TONGHOP!L1366,"")</f>
        <v/>
      </c>
      <c r="C1366" s="9" t="str">
        <f>IF(AND(TONGHOP!O1366="KTHP",TONGHOP!P1366="TN",TONGHOP!J1366="R",TONGHOP!K1366&lt;&gt;""),TONGHOP!K1366,"")</f>
        <v/>
      </c>
      <c r="D1366" s="9" t="str">
        <f>IF(AND(TONGHOP!O1366="KTHP",TONGHOP!P1366="TN",TONGHOP!J1366="R",TONGHOP!K1366&lt;&gt;""),TONGHOP!L1366,"")</f>
        <v/>
      </c>
      <c r="E1366" s="9" t="str">
        <f>IF(AND(TONGHOP!O1366="ThiTN",TONGHOP!P1366="LT",TONGHOP!J1366="R",TONGHOP!K1366&lt;&gt;""),TONGHOP!K1366,"")</f>
        <v/>
      </c>
      <c r="F1366" s="9" t="str">
        <f>IF(AND(TONGHOP!O1366="ThiTN",TONGHOP!P1366="LT",TONGHOP!J1366="R",TONGHOP!K1366&lt;&gt;""),TONGHOP!L1366,"")</f>
        <v/>
      </c>
      <c r="G1366" s="9" t="str">
        <f>IF(AND(TONGHOP!O1366="ThiTN",TONGHOP!P1366="TH",TONGHOP!J1366="R",TONGHOP!K1366&lt;&gt;""),TONGHOP!K1366,"")</f>
        <v/>
      </c>
      <c r="H1366" s="9" t="str">
        <f>IF(AND(TONGHOP!O1366="ThiTN",TONGHOP!P1366="TH",TONGHOP!J1366="R",TONGHOP!K1366&lt;&gt;""),TONGHOP!L1366,"")</f>
        <v/>
      </c>
    </row>
    <row r="1367" spans="1:8">
      <c r="A1367" s="9" t="str">
        <f>IF(AND(TONGHOP!O1367="KTHP",TONGHOP!P1367="LT",TONGHOP!J1367="R",TONGHOP!K1367&lt;&gt;""),TONGHOP!K1367,"")</f>
        <v/>
      </c>
      <c r="B1367" s="9" t="str">
        <f>IF(AND(TONGHOP!O1367="KTHP",TONGHOP!P1367="LT",TONGHOP!J1367="R",TONGHOP!K1367&lt;&gt;""),TONGHOP!L1367,"")</f>
        <v/>
      </c>
      <c r="C1367" s="9" t="str">
        <f>IF(AND(TONGHOP!O1367="KTHP",TONGHOP!P1367="TN",TONGHOP!J1367="R",TONGHOP!K1367&lt;&gt;""),TONGHOP!K1367,"")</f>
        <v/>
      </c>
      <c r="D1367" s="9" t="str">
        <f>IF(AND(TONGHOP!O1367="KTHP",TONGHOP!P1367="TN",TONGHOP!J1367="R",TONGHOP!K1367&lt;&gt;""),TONGHOP!L1367,"")</f>
        <v/>
      </c>
      <c r="E1367" s="9" t="str">
        <f>IF(AND(TONGHOP!O1367="ThiTN",TONGHOP!P1367="LT",TONGHOP!J1367="R",TONGHOP!K1367&lt;&gt;""),TONGHOP!K1367,"")</f>
        <v/>
      </c>
      <c r="F1367" s="9" t="str">
        <f>IF(AND(TONGHOP!O1367="ThiTN",TONGHOP!P1367="LT",TONGHOP!J1367="R",TONGHOP!K1367&lt;&gt;""),TONGHOP!L1367,"")</f>
        <v/>
      </c>
      <c r="G1367" s="9" t="str">
        <f>IF(AND(TONGHOP!O1367="ThiTN",TONGHOP!P1367="TH",TONGHOP!J1367="R",TONGHOP!K1367&lt;&gt;""),TONGHOP!K1367,"")</f>
        <v/>
      </c>
      <c r="H1367" s="9" t="str">
        <f>IF(AND(TONGHOP!O1367="ThiTN",TONGHOP!P1367="TH",TONGHOP!J1367="R",TONGHOP!K1367&lt;&gt;""),TONGHOP!L1367,"")</f>
        <v/>
      </c>
    </row>
    <row r="1368" spans="1:8">
      <c r="A1368" s="9" t="str">
        <f>IF(AND(TONGHOP!O1368="KTHP",TONGHOP!P1368="LT",TONGHOP!J1368="R",TONGHOP!K1368&lt;&gt;""),TONGHOP!K1368,"")</f>
        <v/>
      </c>
      <c r="B1368" s="9" t="str">
        <f>IF(AND(TONGHOP!O1368="KTHP",TONGHOP!P1368="LT",TONGHOP!J1368="R",TONGHOP!K1368&lt;&gt;""),TONGHOP!L1368,"")</f>
        <v/>
      </c>
      <c r="C1368" s="9" t="str">
        <f>IF(AND(TONGHOP!O1368="KTHP",TONGHOP!P1368="TN",TONGHOP!J1368="R",TONGHOP!K1368&lt;&gt;""),TONGHOP!K1368,"")</f>
        <v/>
      </c>
      <c r="D1368" s="9" t="str">
        <f>IF(AND(TONGHOP!O1368="KTHP",TONGHOP!P1368="TN",TONGHOP!J1368="R",TONGHOP!K1368&lt;&gt;""),TONGHOP!L1368,"")</f>
        <v/>
      </c>
      <c r="E1368" s="9" t="str">
        <f>IF(AND(TONGHOP!O1368="ThiTN",TONGHOP!P1368="LT",TONGHOP!J1368="R",TONGHOP!K1368&lt;&gt;""),TONGHOP!K1368,"")</f>
        <v/>
      </c>
      <c r="F1368" s="9" t="str">
        <f>IF(AND(TONGHOP!O1368="ThiTN",TONGHOP!P1368="LT",TONGHOP!J1368="R",TONGHOP!K1368&lt;&gt;""),TONGHOP!L1368,"")</f>
        <v/>
      </c>
      <c r="G1368" s="9" t="str">
        <f>IF(AND(TONGHOP!O1368="ThiTN",TONGHOP!P1368="TH",TONGHOP!J1368="R",TONGHOP!K1368&lt;&gt;""),TONGHOP!K1368,"")</f>
        <v/>
      </c>
      <c r="H1368" s="9" t="str">
        <f>IF(AND(TONGHOP!O1368="ThiTN",TONGHOP!P1368="TH",TONGHOP!J1368="R",TONGHOP!K1368&lt;&gt;""),TONGHOP!L1368,"")</f>
        <v/>
      </c>
    </row>
    <row r="1369" spans="1:8">
      <c r="A1369" s="9" t="str">
        <f>IF(AND(TONGHOP!O1369="KTHP",TONGHOP!P1369="LT",TONGHOP!J1369="R",TONGHOP!K1369&lt;&gt;""),TONGHOP!K1369,"")</f>
        <v/>
      </c>
      <c r="B1369" s="9" t="str">
        <f>IF(AND(TONGHOP!O1369="KTHP",TONGHOP!P1369="LT",TONGHOP!J1369="R",TONGHOP!K1369&lt;&gt;""),TONGHOP!L1369,"")</f>
        <v/>
      </c>
      <c r="C1369" s="9" t="str">
        <f>IF(AND(TONGHOP!O1369="KTHP",TONGHOP!P1369="TN",TONGHOP!J1369="R",TONGHOP!K1369&lt;&gt;""),TONGHOP!K1369,"")</f>
        <v/>
      </c>
      <c r="D1369" s="9" t="str">
        <f>IF(AND(TONGHOP!O1369="KTHP",TONGHOP!P1369="TN",TONGHOP!J1369="R",TONGHOP!K1369&lt;&gt;""),TONGHOP!L1369,"")</f>
        <v/>
      </c>
      <c r="E1369" s="9" t="str">
        <f>IF(AND(TONGHOP!O1369="ThiTN",TONGHOP!P1369="LT",TONGHOP!J1369="R",TONGHOP!K1369&lt;&gt;""),TONGHOP!K1369,"")</f>
        <v/>
      </c>
      <c r="F1369" s="9" t="str">
        <f>IF(AND(TONGHOP!O1369="ThiTN",TONGHOP!P1369="LT",TONGHOP!J1369="R",TONGHOP!K1369&lt;&gt;""),TONGHOP!L1369,"")</f>
        <v/>
      </c>
      <c r="G1369" s="9" t="str">
        <f>IF(AND(TONGHOP!O1369="ThiTN",TONGHOP!P1369="TH",TONGHOP!J1369="R",TONGHOP!K1369&lt;&gt;""),TONGHOP!K1369,"")</f>
        <v/>
      </c>
      <c r="H1369" s="9" t="str">
        <f>IF(AND(TONGHOP!O1369="ThiTN",TONGHOP!P1369="TH",TONGHOP!J1369="R",TONGHOP!K1369&lt;&gt;""),TONGHOP!L1369,"")</f>
        <v/>
      </c>
    </row>
    <row r="1370" spans="1:8">
      <c r="A1370" s="9" t="str">
        <f>IF(AND(TONGHOP!O1370="KTHP",TONGHOP!P1370="LT",TONGHOP!J1370="R",TONGHOP!K1370&lt;&gt;""),TONGHOP!K1370,"")</f>
        <v/>
      </c>
      <c r="B1370" s="9" t="str">
        <f>IF(AND(TONGHOP!O1370="KTHP",TONGHOP!P1370="LT",TONGHOP!J1370="R",TONGHOP!K1370&lt;&gt;""),TONGHOP!L1370,"")</f>
        <v/>
      </c>
      <c r="C1370" s="9" t="str">
        <f>IF(AND(TONGHOP!O1370="KTHP",TONGHOP!P1370="TN",TONGHOP!J1370="R",TONGHOP!K1370&lt;&gt;""),TONGHOP!K1370,"")</f>
        <v/>
      </c>
      <c r="D1370" s="9" t="str">
        <f>IF(AND(TONGHOP!O1370="KTHP",TONGHOP!P1370="TN",TONGHOP!J1370="R",TONGHOP!K1370&lt;&gt;""),TONGHOP!L1370,"")</f>
        <v/>
      </c>
      <c r="E1370" s="9" t="str">
        <f>IF(AND(TONGHOP!O1370="ThiTN",TONGHOP!P1370="LT",TONGHOP!J1370="R",TONGHOP!K1370&lt;&gt;""),TONGHOP!K1370,"")</f>
        <v/>
      </c>
      <c r="F1370" s="9" t="str">
        <f>IF(AND(TONGHOP!O1370="ThiTN",TONGHOP!P1370="LT",TONGHOP!J1370="R",TONGHOP!K1370&lt;&gt;""),TONGHOP!L1370,"")</f>
        <v/>
      </c>
      <c r="G1370" s="9" t="str">
        <f>IF(AND(TONGHOP!O1370="ThiTN",TONGHOP!P1370="TH",TONGHOP!J1370="R",TONGHOP!K1370&lt;&gt;""),TONGHOP!K1370,"")</f>
        <v/>
      </c>
      <c r="H1370" s="9" t="str">
        <f>IF(AND(TONGHOP!O1370="ThiTN",TONGHOP!P1370="TH",TONGHOP!J1370="R",TONGHOP!K1370&lt;&gt;""),TONGHOP!L1370,"")</f>
        <v/>
      </c>
    </row>
    <row r="1371" spans="1:8">
      <c r="A1371" s="9" t="str">
        <f>IF(AND(TONGHOP!O1371="KTHP",TONGHOP!P1371="LT",TONGHOP!J1371="R",TONGHOP!K1371&lt;&gt;""),TONGHOP!K1371,"")</f>
        <v/>
      </c>
      <c r="B1371" s="9" t="str">
        <f>IF(AND(TONGHOP!O1371="KTHP",TONGHOP!P1371="LT",TONGHOP!J1371="R",TONGHOP!K1371&lt;&gt;""),TONGHOP!L1371,"")</f>
        <v/>
      </c>
      <c r="C1371" s="9" t="str">
        <f>IF(AND(TONGHOP!O1371="KTHP",TONGHOP!P1371="TN",TONGHOP!J1371="R",TONGHOP!K1371&lt;&gt;""),TONGHOP!K1371,"")</f>
        <v/>
      </c>
      <c r="D1371" s="9" t="str">
        <f>IF(AND(TONGHOP!O1371="KTHP",TONGHOP!P1371="TN",TONGHOP!J1371="R",TONGHOP!K1371&lt;&gt;""),TONGHOP!L1371,"")</f>
        <v/>
      </c>
      <c r="E1371" s="9" t="str">
        <f>IF(AND(TONGHOP!O1371="ThiTN",TONGHOP!P1371="LT",TONGHOP!J1371="R",TONGHOP!K1371&lt;&gt;""),TONGHOP!K1371,"")</f>
        <v/>
      </c>
      <c r="F1371" s="9" t="str">
        <f>IF(AND(TONGHOP!O1371="ThiTN",TONGHOP!P1371="LT",TONGHOP!J1371="R",TONGHOP!K1371&lt;&gt;""),TONGHOP!L1371,"")</f>
        <v/>
      </c>
      <c r="G1371" s="9" t="str">
        <f>IF(AND(TONGHOP!O1371="ThiTN",TONGHOP!P1371="TH",TONGHOP!J1371="R",TONGHOP!K1371&lt;&gt;""),TONGHOP!K1371,"")</f>
        <v/>
      </c>
      <c r="H1371" s="9" t="str">
        <f>IF(AND(TONGHOP!O1371="ThiTN",TONGHOP!P1371="TH",TONGHOP!J1371="R",TONGHOP!K1371&lt;&gt;""),TONGHOP!L1371,"")</f>
        <v/>
      </c>
    </row>
    <row r="1372" spans="1:8">
      <c r="A1372" s="9" t="str">
        <f>IF(AND(TONGHOP!O1372="KTHP",TONGHOP!P1372="LT",TONGHOP!J1372="R",TONGHOP!K1372&lt;&gt;""),TONGHOP!K1372,"")</f>
        <v/>
      </c>
      <c r="B1372" s="9" t="str">
        <f>IF(AND(TONGHOP!O1372="KTHP",TONGHOP!P1372="LT",TONGHOP!J1372="R",TONGHOP!K1372&lt;&gt;""),TONGHOP!L1372,"")</f>
        <v/>
      </c>
      <c r="C1372" s="9" t="str">
        <f>IF(AND(TONGHOP!O1372="KTHP",TONGHOP!P1372="TN",TONGHOP!J1372="R",TONGHOP!K1372&lt;&gt;""),TONGHOP!K1372,"")</f>
        <v/>
      </c>
      <c r="D1372" s="9" t="str">
        <f>IF(AND(TONGHOP!O1372="KTHP",TONGHOP!P1372="TN",TONGHOP!J1372="R",TONGHOP!K1372&lt;&gt;""),TONGHOP!L1372,"")</f>
        <v/>
      </c>
      <c r="E1372" s="9" t="str">
        <f>IF(AND(TONGHOP!O1372="ThiTN",TONGHOP!P1372="LT",TONGHOP!J1372="R",TONGHOP!K1372&lt;&gt;""),TONGHOP!K1372,"")</f>
        <v/>
      </c>
      <c r="F1372" s="9" t="str">
        <f>IF(AND(TONGHOP!O1372="ThiTN",TONGHOP!P1372="LT",TONGHOP!J1372="R",TONGHOP!K1372&lt;&gt;""),TONGHOP!L1372,"")</f>
        <v/>
      </c>
      <c r="G1372" s="9" t="str">
        <f>IF(AND(TONGHOP!O1372="ThiTN",TONGHOP!P1372="TH",TONGHOP!J1372="R",TONGHOP!K1372&lt;&gt;""),TONGHOP!K1372,"")</f>
        <v/>
      </c>
      <c r="H1372" s="9" t="str">
        <f>IF(AND(TONGHOP!O1372="ThiTN",TONGHOP!P1372="TH",TONGHOP!J1372="R",TONGHOP!K1372&lt;&gt;""),TONGHOP!L1372,"")</f>
        <v/>
      </c>
    </row>
    <row r="1373" spans="1:8">
      <c r="A1373" s="9" t="str">
        <f>IF(AND(TONGHOP!O1373="KTHP",TONGHOP!P1373="LT",TONGHOP!J1373="R",TONGHOP!K1373&lt;&gt;""),TONGHOP!K1373,"")</f>
        <v/>
      </c>
      <c r="B1373" s="9" t="str">
        <f>IF(AND(TONGHOP!O1373="KTHP",TONGHOP!P1373="LT",TONGHOP!J1373="R",TONGHOP!K1373&lt;&gt;""),TONGHOP!L1373,"")</f>
        <v/>
      </c>
      <c r="C1373" s="9" t="str">
        <f>IF(AND(TONGHOP!O1373="KTHP",TONGHOP!P1373="TN",TONGHOP!J1373="R",TONGHOP!K1373&lt;&gt;""),TONGHOP!K1373,"")</f>
        <v/>
      </c>
      <c r="D1373" s="9" t="str">
        <f>IF(AND(TONGHOP!O1373="KTHP",TONGHOP!P1373="TN",TONGHOP!J1373="R",TONGHOP!K1373&lt;&gt;""),TONGHOP!L1373,"")</f>
        <v/>
      </c>
      <c r="E1373" s="9" t="str">
        <f>IF(AND(TONGHOP!O1373="ThiTN",TONGHOP!P1373="LT",TONGHOP!J1373="R",TONGHOP!K1373&lt;&gt;""),TONGHOP!K1373,"")</f>
        <v/>
      </c>
      <c r="F1373" s="9" t="str">
        <f>IF(AND(TONGHOP!O1373="ThiTN",TONGHOP!P1373="LT",TONGHOP!J1373="R",TONGHOP!K1373&lt;&gt;""),TONGHOP!L1373,"")</f>
        <v/>
      </c>
      <c r="G1373" s="9" t="str">
        <f>IF(AND(TONGHOP!O1373="ThiTN",TONGHOP!P1373="TH",TONGHOP!J1373="R",TONGHOP!K1373&lt;&gt;""),TONGHOP!K1373,"")</f>
        <v/>
      </c>
      <c r="H1373" s="9" t="str">
        <f>IF(AND(TONGHOP!O1373="ThiTN",TONGHOP!P1373="TH",TONGHOP!J1373="R",TONGHOP!K1373&lt;&gt;""),TONGHOP!L1373,"")</f>
        <v/>
      </c>
    </row>
    <row r="1374" spans="1:8">
      <c r="A1374" s="9" t="str">
        <f>IF(AND(TONGHOP!O1374="KTHP",TONGHOP!P1374="LT",TONGHOP!J1374="R",TONGHOP!K1374&lt;&gt;""),TONGHOP!K1374,"")</f>
        <v/>
      </c>
      <c r="B1374" s="9" t="str">
        <f>IF(AND(TONGHOP!O1374="KTHP",TONGHOP!P1374="LT",TONGHOP!J1374="R",TONGHOP!K1374&lt;&gt;""),TONGHOP!L1374,"")</f>
        <v/>
      </c>
      <c r="C1374" s="9" t="str">
        <f>IF(AND(TONGHOP!O1374="KTHP",TONGHOP!P1374="TN",TONGHOP!J1374="R",TONGHOP!K1374&lt;&gt;""),TONGHOP!K1374,"")</f>
        <v/>
      </c>
      <c r="D1374" s="9" t="str">
        <f>IF(AND(TONGHOP!O1374="KTHP",TONGHOP!P1374="TN",TONGHOP!J1374="R",TONGHOP!K1374&lt;&gt;""),TONGHOP!L1374,"")</f>
        <v/>
      </c>
      <c r="E1374" s="9" t="str">
        <f>IF(AND(TONGHOP!O1374="ThiTN",TONGHOP!P1374="LT",TONGHOP!J1374="R",TONGHOP!K1374&lt;&gt;""),TONGHOP!K1374,"")</f>
        <v/>
      </c>
      <c r="F1374" s="9" t="str">
        <f>IF(AND(TONGHOP!O1374="ThiTN",TONGHOP!P1374="LT",TONGHOP!J1374="R",TONGHOP!K1374&lt;&gt;""),TONGHOP!L1374,"")</f>
        <v/>
      </c>
      <c r="G1374" s="9" t="str">
        <f>IF(AND(TONGHOP!O1374="ThiTN",TONGHOP!P1374="TH",TONGHOP!J1374="R",TONGHOP!K1374&lt;&gt;""),TONGHOP!K1374,"")</f>
        <v/>
      </c>
      <c r="H1374" s="9" t="str">
        <f>IF(AND(TONGHOP!O1374="ThiTN",TONGHOP!P1374="TH",TONGHOP!J1374="R",TONGHOP!K1374&lt;&gt;""),TONGHOP!L1374,"")</f>
        <v/>
      </c>
    </row>
    <row r="1375" spans="1:8">
      <c r="A1375" s="9" t="str">
        <f>IF(AND(TONGHOP!O1375="KTHP",TONGHOP!P1375="LT",TONGHOP!J1375="R",TONGHOP!K1375&lt;&gt;""),TONGHOP!K1375,"")</f>
        <v/>
      </c>
      <c r="B1375" s="9" t="str">
        <f>IF(AND(TONGHOP!O1375="KTHP",TONGHOP!P1375="LT",TONGHOP!J1375="R",TONGHOP!K1375&lt;&gt;""),TONGHOP!L1375,"")</f>
        <v/>
      </c>
      <c r="C1375" s="9" t="str">
        <f>IF(AND(TONGHOP!O1375="KTHP",TONGHOP!P1375="TN",TONGHOP!J1375="R",TONGHOP!K1375&lt;&gt;""),TONGHOP!K1375,"")</f>
        <v/>
      </c>
      <c r="D1375" s="9" t="str">
        <f>IF(AND(TONGHOP!O1375="KTHP",TONGHOP!P1375="TN",TONGHOP!J1375="R",TONGHOP!K1375&lt;&gt;""),TONGHOP!L1375,"")</f>
        <v/>
      </c>
      <c r="E1375" s="9" t="str">
        <f>IF(AND(TONGHOP!O1375="ThiTN",TONGHOP!P1375="LT",TONGHOP!J1375="R",TONGHOP!K1375&lt;&gt;""),TONGHOP!K1375,"")</f>
        <v/>
      </c>
      <c r="F1375" s="9" t="str">
        <f>IF(AND(TONGHOP!O1375="ThiTN",TONGHOP!P1375="LT",TONGHOP!J1375="R",TONGHOP!K1375&lt;&gt;""),TONGHOP!L1375,"")</f>
        <v/>
      </c>
      <c r="G1375" s="9" t="str">
        <f>IF(AND(TONGHOP!O1375="ThiTN",TONGHOP!P1375="TH",TONGHOP!J1375="R",TONGHOP!K1375&lt;&gt;""),TONGHOP!K1375,"")</f>
        <v/>
      </c>
      <c r="H1375" s="9" t="str">
        <f>IF(AND(TONGHOP!O1375="ThiTN",TONGHOP!P1375="TH",TONGHOP!J1375="R",TONGHOP!K1375&lt;&gt;""),TONGHOP!L1375,"")</f>
        <v/>
      </c>
    </row>
    <row r="1376" spans="1:8">
      <c r="A1376" s="9" t="str">
        <f>IF(AND(TONGHOP!O1376="KTHP",TONGHOP!P1376="LT",TONGHOP!J1376="R",TONGHOP!K1376&lt;&gt;""),TONGHOP!K1376,"")</f>
        <v/>
      </c>
      <c r="B1376" s="9" t="str">
        <f>IF(AND(TONGHOP!O1376="KTHP",TONGHOP!P1376="LT",TONGHOP!J1376="R",TONGHOP!K1376&lt;&gt;""),TONGHOP!L1376,"")</f>
        <v/>
      </c>
      <c r="C1376" s="9" t="str">
        <f>IF(AND(TONGHOP!O1376="KTHP",TONGHOP!P1376="TN",TONGHOP!J1376="R",TONGHOP!K1376&lt;&gt;""),TONGHOP!K1376,"")</f>
        <v/>
      </c>
      <c r="D1376" s="9" t="str">
        <f>IF(AND(TONGHOP!O1376="KTHP",TONGHOP!P1376="TN",TONGHOP!J1376="R",TONGHOP!K1376&lt;&gt;""),TONGHOP!L1376,"")</f>
        <v/>
      </c>
      <c r="E1376" s="9" t="str">
        <f>IF(AND(TONGHOP!O1376="ThiTN",TONGHOP!P1376="LT",TONGHOP!J1376="R",TONGHOP!K1376&lt;&gt;""),TONGHOP!K1376,"")</f>
        <v/>
      </c>
      <c r="F1376" s="9" t="str">
        <f>IF(AND(TONGHOP!O1376="ThiTN",TONGHOP!P1376="LT",TONGHOP!J1376="R",TONGHOP!K1376&lt;&gt;""),TONGHOP!L1376,"")</f>
        <v/>
      </c>
      <c r="G1376" s="9" t="str">
        <f>IF(AND(TONGHOP!O1376="ThiTN",TONGHOP!P1376="TH",TONGHOP!J1376="R",TONGHOP!K1376&lt;&gt;""),TONGHOP!K1376,"")</f>
        <v/>
      </c>
      <c r="H1376" s="9" t="str">
        <f>IF(AND(TONGHOP!O1376="ThiTN",TONGHOP!P1376="TH",TONGHOP!J1376="R",TONGHOP!K1376&lt;&gt;""),TONGHOP!L1376,"")</f>
        <v/>
      </c>
    </row>
    <row r="1377" spans="1:8">
      <c r="A1377" s="9" t="str">
        <f>IF(AND(TONGHOP!O1377="KTHP",TONGHOP!P1377="LT",TONGHOP!J1377="R",TONGHOP!K1377&lt;&gt;""),TONGHOP!K1377,"")</f>
        <v/>
      </c>
      <c r="B1377" s="9" t="str">
        <f>IF(AND(TONGHOP!O1377="KTHP",TONGHOP!P1377="LT",TONGHOP!J1377="R",TONGHOP!K1377&lt;&gt;""),TONGHOP!L1377,"")</f>
        <v/>
      </c>
      <c r="C1377" s="9" t="str">
        <f>IF(AND(TONGHOP!O1377="KTHP",TONGHOP!P1377="TN",TONGHOP!J1377="R",TONGHOP!K1377&lt;&gt;""),TONGHOP!K1377,"")</f>
        <v/>
      </c>
      <c r="D1377" s="9" t="str">
        <f>IF(AND(TONGHOP!O1377="KTHP",TONGHOP!P1377="TN",TONGHOP!J1377="R",TONGHOP!K1377&lt;&gt;""),TONGHOP!L1377,"")</f>
        <v/>
      </c>
      <c r="E1377" s="9" t="str">
        <f>IF(AND(TONGHOP!O1377="ThiTN",TONGHOP!P1377="LT",TONGHOP!J1377="R",TONGHOP!K1377&lt;&gt;""),TONGHOP!K1377,"")</f>
        <v/>
      </c>
      <c r="F1377" s="9" t="str">
        <f>IF(AND(TONGHOP!O1377="ThiTN",TONGHOP!P1377="LT",TONGHOP!J1377="R",TONGHOP!K1377&lt;&gt;""),TONGHOP!L1377,"")</f>
        <v/>
      </c>
      <c r="G1377" s="9" t="str">
        <f>IF(AND(TONGHOP!O1377="ThiTN",TONGHOP!P1377="TH",TONGHOP!J1377="R",TONGHOP!K1377&lt;&gt;""),TONGHOP!K1377,"")</f>
        <v/>
      </c>
      <c r="H1377" s="9" t="str">
        <f>IF(AND(TONGHOP!O1377="ThiTN",TONGHOP!P1377="TH",TONGHOP!J1377="R",TONGHOP!K1377&lt;&gt;""),TONGHOP!L1377,"")</f>
        <v/>
      </c>
    </row>
    <row r="1378" spans="1:8">
      <c r="A1378" s="9" t="str">
        <f>IF(AND(TONGHOP!O1378="KTHP",TONGHOP!P1378="LT",TONGHOP!J1378="R",TONGHOP!K1378&lt;&gt;""),TONGHOP!K1378,"")</f>
        <v/>
      </c>
      <c r="B1378" s="9" t="str">
        <f>IF(AND(TONGHOP!O1378="KTHP",TONGHOP!P1378="LT",TONGHOP!J1378="R",TONGHOP!K1378&lt;&gt;""),TONGHOP!L1378,"")</f>
        <v/>
      </c>
      <c r="C1378" s="9" t="str">
        <f>IF(AND(TONGHOP!O1378="KTHP",TONGHOP!P1378="TN",TONGHOP!J1378="R",TONGHOP!K1378&lt;&gt;""),TONGHOP!K1378,"")</f>
        <v/>
      </c>
      <c r="D1378" s="9" t="str">
        <f>IF(AND(TONGHOP!O1378="KTHP",TONGHOP!P1378="TN",TONGHOP!J1378="R",TONGHOP!K1378&lt;&gt;""),TONGHOP!L1378,"")</f>
        <v/>
      </c>
      <c r="E1378" s="9" t="str">
        <f>IF(AND(TONGHOP!O1378="ThiTN",TONGHOP!P1378="LT",TONGHOP!J1378="R",TONGHOP!K1378&lt;&gt;""),TONGHOP!K1378,"")</f>
        <v/>
      </c>
      <c r="F1378" s="9" t="str">
        <f>IF(AND(TONGHOP!O1378="ThiTN",TONGHOP!P1378="LT",TONGHOP!J1378="R",TONGHOP!K1378&lt;&gt;""),TONGHOP!L1378,"")</f>
        <v/>
      </c>
      <c r="G1378" s="9" t="str">
        <f>IF(AND(TONGHOP!O1378="ThiTN",TONGHOP!P1378="TH",TONGHOP!J1378="R",TONGHOP!K1378&lt;&gt;""),TONGHOP!K1378,"")</f>
        <v/>
      </c>
      <c r="H1378" s="9" t="str">
        <f>IF(AND(TONGHOP!O1378="ThiTN",TONGHOP!P1378="TH",TONGHOP!J1378="R",TONGHOP!K1378&lt;&gt;""),TONGHOP!L1378,"")</f>
        <v/>
      </c>
    </row>
    <row r="1379" spans="1:8">
      <c r="A1379" s="9" t="str">
        <f>IF(AND(TONGHOP!O1379="KTHP",TONGHOP!P1379="LT",TONGHOP!J1379="R",TONGHOP!K1379&lt;&gt;""),TONGHOP!K1379,"")</f>
        <v/>
      </c>
      <c r="B1379" s="9" t="str">
        <f>IF(AND(TONGHOP!O1379="KTHP",TONGHOP!P1379="LT",TONGHOP!J1379="R",TONGHOP!K1379&lt;&gt;""),TONGHOP!L1379,"")</f>
        <v/>
      </c>
      <c r="C1379" s="9" t="str">
        <f>IF(AND(TONGHOP!O1379="KTHP",TONGHOP!P1379="TN",TONGHOP!J1379="R",TONGHOP!K1379&lt;&gt;""),TONGHOP!K1379,"")</f>
        <v/>
      </c>
      <c r="D1379" s="9" t="str">
        <f>IF(AND(TONGHOP!O1379="KTHP",TONGHOP!P1379="TN",TONGHOP!J1379="R",TONGHOP!K1379&lt;&gt;""),TONGHOP!L1379,"")</f>
        <v/>
      </c>
      <c r="E1379" s="9" t="str">
        <f>IF(AND(TONGHOP!O1379="ThiTN",TONGHOP!P1379="LT",TONGHOP!J1379="R",TONGHOP!K1379&lt;&gt;""),TONGHOP!K1379,"")</f>
        <v/>
      </c>
      <c r="F1379" s="9" t="str">
        <f>IF(AND(TONGHOP!O1379="ThiTN",TONGHOP!P1379="LT",TONGHOP!J1379="R",TONGHOP!K1379&lt;&gt;""),TONGHOP!L1379,"")</f>
        <v/>
      </c>
      <c r="G1379" s="9" t="str">
        <f>IF(AND(TONGHOP!O1379="ThiTN",TONGHOP!P1379="TH",TONGHOP!J1379="R",TONGHOP!K1379&lt;&gt;""),TONGHOP!K1379,"")</f>
        <v/>
      </c>
      <c r="H1379" s="9" t="str">
        <f>IF(AND(TONGHOP!O1379="ThiTN",TONGHOP!P1379="TH",TONGHOP!J1379="R",TONGHOP!K1379&lt;&gt;""),TONGHOP!L1379,"")</f>
        <v/>
      </c>
    </row>
    <row r="1380" spans="1:8">
      <c r="A1380" s="9" t="str">
        <f>IF(AND(TONGHOP!O1380="KTHP",TONGHOP!P1380="LT",TONGHOP!J1380="R",TONGHOP!K1380&lt;&gt;""),TONGHOP!K1380,"")</f>
        <v/>
      </c>
      <c r="B1380" s="9" t="str">
        <f>IF(AND(TONGHOP!O1380="KTHP",TONGHOP!P1380="LT",TONGHOP!J1380="R",TONGHOP!K1380&lt;&gt;""),TONGHOP!L1380,"")</f>
        <v/>
      </c>
      <c r="C1380" s="9" t="str">
        <f>IF(AND(TONGHOP!O1380="KTHP",TONGHOP!P1380="TN",TONGHOP!J1380="R",TONGHOP!K1380&lt;&gt;""),TONGHOP!K1380,"")</f>
        <v/>
      </c>
      <c r="D1380" s="9" t="str">
        <f>IF(AND(TONGHOP!O1380="KTHP",TONGHOP!P1380="TN",TONGHOP!J1380="R",TONGHOP!K1380&lt;&gt;""),TONGHOP!L1380,"")</f>
        <v/>
      </c>
      <c r="E1380" s="9" t="str">
        <f>IF(AND(TONGHOP!O1380="ThiTN",TONGHOP!P1380="LT",TONGHOP!J1380="R",TONGHOP!K1380&lt;&gt;""),TONGHOP!K1380,"")</f>
        <v/>
      </c>
      <c r="F1380" s="9" t="str">
        <f>IF(AND(TONGHOP!O1380="ThiTN",TONGHOP!P1380="LT",TONGHOP!J1380="R",TONGHOP!K1380&lt;&gt;""),TONGHOP!L1380,"")</f>
        <v/>
      </c>
      <c r="G1380" s="9" t="str">
        <f>IF(AND(TONGHOP!O1380="ThiTN",TONGHOP!P1380="TH",TONGHOP!J1380="R",TONGHOP!K1380&lt;&gt;""),TONGHOP!K1380,"")</f>
        <v/>
      </c>
      <c r="H1380" s="9" t="str">
        <f>IF(AND(TONGHOP!O1380="ThiTN",TONGHOP!P1380="TH",TONGHOP!J1380="R",TONGHOP!K1380&lt;&gt;""),TONGHOP!L1380,"")</f>
        <v/>
      </c>
    </row>
    <row r="1381" spans="1:8">
      <c r="A1381" s="9" t="str">
        <f>IF(AND(TONGHOP!O1381="KTHP",TONGHOP!P1381="LT",TONGHOP!J1381="R",TONGHOP!K1381&lt;&gt;""),TONGHOP!K1381,"")</f>
        <v/>
      </c>
      <c r="B1381" s="9" t="str">
        <f>IF(AND(TONGHOP!O1381="KTHP",TONGHOP!P1381="LT",TONGHOP!J1381="R",TONGHOP!K1381&lt;&gt;""),TONGHOP!L1381,"")</f>
        <v/>
      </c>
      <c r="C1381" s="9" t="str">
        <f>IF(AND(TONGHOP!O1381="KTHP",TONGHOP!P1381="TN",TONGHOP!J1381="R",TONGHOP!K1381&lt;&gt;""),TONGHOP!K1381,"")</f>
        <v/>
      </c>
      <c r="D1381" s="9" t="str">
        <f>IF(AND(TONGHOP!O1381="KTHP",TONGHOP!P1381="TN",TONGHOP!J1381="R",TONGHOP!K1381&lt;&gt;""),TONGHOP!L1381,"")</f>
        <v/>
      </c>
      <c r="E1381" s="9" t="str">
        <f>IF(AND(TONGHOP!O1381="ThiTN",TONGHOP!P1381="LT",TONGHOP!J1381="R",TONGHOP!K1381&lt;&gt;""),TONGHOP!K1381,"")</f>
        <v/>
      </c>
      <c r="F1381" s="9" t="str">
        <f>IF(AND(TONGHOP!O1381="ThiTN",TONGHOP!P1381="LT",TONGHOP!J1381="R",TONGHOP!K1381&lt;&gt;""),TONGHOP!L1381,"")</f>
        <v/>
      </c>
      <c r="G1381" s="9" t="str">
        <f>IF(AND(TONGHOP!O1381="ThiTN",TONGHOP!P1381="TH",TONGHOP!J1381="R",TONGHOP!K1381&lt;&gt;""),TONGHOP!K1381,"")</f>
        <v/>
      </c>
      <c r="H1381" s="9" t="str">
        <f>IF(AND(TONGHOP!O1381="ThiTN",TONGHOP!P1381="TH",TONGHOP!J1381="R",TONGHOP!K1381&lt;&gt;""),TONGHOP!L1381,"")</f>
        <v/>
      </c>
    </row>
    <row r="1382" spans="1:8">
      <c r="A1382" s="9" t="str">
        <f>IF(AND(TONGHOP!O1382="KTHP",TONGHOP!P1382="LT",TONGHOP!J1382="R",TONGHOP!K1382&lt;&gt;""),TONGHOP!K1382,"")</f>
        <v/>
      </c>
      <c r="B1382" s="9" t="str">
        <f>IF(AND(TONGHOP!O1382="KTHP",TONGHOP!P1382="LT",TONGHOP!J1382="R",TONGHOP!K1382&lt;&gt;""),TONGHOP!L1382,"")</f>
        <v/>
      </c>
      <c r="C1382" s="9" t="str">
        <f>IF(AND(TONGHOP!O1382="KTHP",TONGHOP!P1382="TN",TONGHOP!J1382="R",TONGHOP!K1382&lt;&gt;""),TONGHOP!K1382,"")</f>
        <v/>
      </c>
      <c r="D1382" s="9" t="str">
        <f>IF(AND(TONGHOP!O1382="KTHP",TONGHOP!P1382="TN",TONGHOP!J1382="R",TONGHOP!K1382&lt;&gt;""),TONGHOP!L1382,"")</f>
        <v/>
      </c>
      <c r="E1382" s="9" t="str">
        <f>IF(AND(TONGHOP!O1382="ThiTN",TONGHOP!P1382="LT",TONGHOP!J1382="R",TONGHOP!K1382&lt;&gt;""),TONGHOP!K1382,"")</f>
        <v/>
      </c>
      <c r="F1382" s="9" t="str">
        <f>IF(AND(TONGHOP!O1382="ThiTN",TONGHOP!P1382="LT",TONGHOP!J1382="R",TONGHOP!K1382&lt;&gt;""),TONGHOP!L1382,"")</f>
        <v/>
      </c>
      <c r="G1382" s="9" t="str">
        <f>IF(AND(TONGHOP!O1382="ThiTN",TONGHOP!P1382="TH",TONGHOP!J1382="R",TONGHOP!K1382&lt;&gt;""),TONGHOP!K1382,"")</f>
        <v/>
      </c>
      <c r="H1382" s="9" t="str">
        <f>IF(AND(TONGHOP!O1382="ThiTN",TONGHOP!P1382="TH",TONGHOP!J1382="R",TONGHOP!K1382&lt;&gt;""),TONGHOP!L1382,"")</f>
        <v/>
      </c>
    </row>
    <row r="1383" spans="1:8">
      <c r="A1383" s="9" t="str">
        <f>IF(AND(TONGHOP!O1383="KTHP",TONGHOP!P1383="LT",TONGHOP!J1383="R",TONGHOP!K1383&lt;&gt;""),TONGHOP!K1383,"")</f>
        <v/>
      </c>
      <c r="B1383" s="9" t="str">
        <f>IF(AND(TONGHOP!O1383="KTHP",TONGHOP!P1383="LT",TONGHOP!J1383="R",TONGHOP!K1383&lt;&gt;""),TONGHOP!L1383,"")</f>
        <v/>
      </c>
      <c r="C1383" s="9" t="str">
        <f>IF(AND(TONGHOP!O1383="KTHP",TONGHOP!P1383="TN",TONGHOP!J1383="R",TONGHOP!K1383&lt;&gt;""),TONGHOP!K1383,"")</f>
        <v/>
      </c>
      <c r="D1383" s="9" t="str">
        <f>IF(AND(TONGHOP!O1383="KTHP",TONGHOP!P1383="TN",TONGHOP!J1383="R",TONGHOP!K1383&lt;&gt;""),TONGHOP!L1383,"")</f>
        <v/>
      </c>
      <c r="E1383" s="9" t="str">
        <f>IF(AND(TONGHOP!O1383="ThiTN",TONGHOP!P1383="LT",TONGHOP!J1383="R",TONGHOP!K1383&lt;&gt;""),TONGHOP!K1383,"")</f>
        <v/>
      </c>
      <c r="F1383" s="9" t="str">
        <f>IF(AND(TONGHOP!O1383="ThiTN",TONGHOP!P1383="LT",TONGHOP!J1383="R",TONGHOP!K1383&lt;&gt;""),TONGHOP!L1383,"")</f>
        <v/>
      </c>
      <c r="G1383" s="9" t="str">
        <f>IF(AND(TONGHOP!O1383="ThiTN",TONGHOP!P1383="TH",TONGHOP!J1383="R",TONGHOP!K1383&lt;&gt;""),TONGHOP!K1383,"")</f>
        <v/>
      </c>
      <c r="H1383" s="9" t="str">
        <f>IF(AND(TONGHOP!O1383="ThiTN",TONGHOP!P1383="TH",TONGHOP!J1383="R",TONGHOP!K1383&lt;&gt;""),TONGHOP!L1383,"")</f>
        <v/>
      </c>
    </row>
    <row r="1384" spans="1:8">
      <c r="A1384" s="9" t="str">
        <f>IF(AND(TONGHOP!O1384="KTHP",TONGHOP!P1384="LT",TONGHOP!J1384="R",TONGHOP!K1384&lt;&gt;""),TONGHOP!K1384,"")</f>
        <v/>
      </c>
      <c r="B1384" s="9" t="str">
        <f>IF(AND(TONGHOP!O1384="KTHP",TONGHOP!P1384="LT",TONGHOP!J1384="R",TONGHOP!K1384&lt;&gt;""),TONGHOP!L1384,"")</f>
        <v/>
      </c>
      <c r="C1384" s="9" t="str">
        <f>IF(AND(TONGHOP!O1384="KTHP",TONGHOP!P1384="TN",TONGHOP!J1384="R",TONGHOP!K1384&lt;&gt;""),TONGHOP!K1384,"")</f>
        <v/>
      </c>
      <c r="D1384" s="9" t="str">
        <f>IF(AND(TONGHOP!O1384="KTHP",TONGHOP!P1384="TN",TONGHOP!J1384="R",TONGHOP!K1384&lt;&gt;""),TONGHOP!L1384,"")</f>
        <v/>
      </c>
      <c r="E1384" s="9" t="str">
        <f>IF(AND(TONGHOP!O1384="ThiTN",TONGHOP!P1384="LT",TONGHOP!J1384="R",TONGHOP!K1384&lt;&gt;""),TONGHOP!K1384,"")</f>
        <v/>
      </c>
      <c r="F1384" s="9" t="str">
        <f>IF(AND(TONGHOP!O1384="ThiTN",TONGHOP!P1384="LT",TONGHOP!J1384="R",TONGHOP!K1384&lt;&gt;""),TONGHOP!L1384,"")</f>
        <v/>
      </c>
      <c r="G1384" s="9" t="str">
        <f>IF(AND(TONGHOP!O1384="ThiTN",TONGHOP!P1384="TH",TONGHOP!J1384="R",TONGHOP!K1384&lt;&gt;""),TONGHOP!K1384,"")</f>
        <v/>
      </c>
      <c r="H1384" s="9" t="str">
        <f>IF(AND(TONGHOP!O1384="ThiTN",TONGHOP!P1384="TH",TONGHOP!J1384="R",TONGHOP!K1384&lt;&gt;""),TONGHOP!L1384,"")</f>
        <v/>
      </c>
    </row>
    <row r="1385" spans="1:8">
      <c r="A1385" s="9" t="str">
        <f>IF(AND(TONGHOP!O1385="KTHP",TONGHOP!P1385="LT",TONGHOP!J1385="R",TONGHOP!K1385&lt;&gt;""),TONGHOP!K1385,"")</f>
        <v/>
      </c>
      <c r="B1385" s="9" t="str">
        <f>IF(AND(TONGHOP!O1385="KTHP",TONGHOP!P1385="LT",TONGHOP!J1385="R",TONGHOP!K1385&lt;&gt;""),TONGHOP!L1385,"")</f>
        <v/>
      </c>
      <c r="C1385" s="9" t="str">
        <f>IF(AND(TONGHOP!O1385="KTHP",TONGHOP!P1385="TN",TONGHOP!J1385="R",TONGHOP!K1385&lt;&gt;""),TONGHOP!K1385,"")</f>
        <v/>
      </c>
      <c r="D1385" s="9" t="str">
        <f>IF(AND(TONGHOP!O1385="KTHP",TONGHOP!P1385="TN",TONGHOP!J1385="R",TONGHOP!K1385&lt;&gt;""),TONGHOP!L1385,"")</f>
        <v/>
      </c>
      <c r="E1385" s="9" t="str">
        <f>IF(AND(TONGHOP!O1385="ThiTN",TONGHOP!P1385="LT",TONGHOP!J1385="R",TONGHOP!K1385&lt;&gt;""),TONGHOP!K1385,"")</f>
        <v/>
      </c>
      <c r="F1385" s="9" t="str">
        <f>IF(AND(TONGHOP!O1385="ThiTN",TONGHOP!P1385="LT",TONGHOP!J1385="R",TONGHOP!K1385&lt;&gt;""),TONGHOP!L1385,"")</f>
        <v/>
      </c>
      <c r="G1385" s="9" t="str">
        <f>IF(AND(TONGHOP!O1385="ThiTN",TONGHOP!P1385="TH",TONGHOP!J1385="R",TONGHOP!K1385&lt;&gt;""),TONGHOP!K1385,"")</f>
        <v/>
      </c>
      <c r="H1385" s="9" t="str">
        <f>IF(AND(TONGHOP!O1385="ThiTN",TONGHOP!P1385="TH",TONGHOP!J1385="R",TONGHOP!K1385&lt;&gt;""),TONGHOP!L1385,"")</f>
        <v/>
      </c>
    </row>
    <row r="1386" spans="1:8">
      <c r="A1386" s="9" t="str">
        <f>IF(AND(TONGHOP!O1386="KTHP",TONGHOP!P1386="LT",TONGHOP!J1386="R",TONGHOP!K1386&lt;&gt;""),TONGHOP!K1386,"")</f>
        <v/>
      </c>
      <c r="B1386" s="9" t="str">
        <f>IF(AND(TONGHOP!O1386="KTHP",TONGHOP!P1386="LT",TONGHOP!J1386="R",TONGHOP!K1386&lt;&gt;""),TONGHOP!L1386,"")</f>
        <v/>
      </c>
      <c r="C1386" s="9" t="str">
        <f>IF(AND(TONGHOP!O1386="KTHP",TONGHOP!P1386="TN",TONGHOP!J1386="R",TONGHOP!K1386&lt;&gt;""),TONGHOP!K1386,"")</f>
        <v/>
      </c>
      <c r="D1386" s="9" t="str">
        <f>IF(AND(TONGHOP!O1386="KTHP",TONGHOP!P1386="TN",TONGHOP!J1386="R",TONGHOP!K1386&lt;&gt;""),TONGHOP!L1386,"")</f>
        <v/>
      </c>
      <c r="E1386" s="9" t="str">
        <f>IF(AND(TONGHOP!O1386="ThiTN",TONGHOP!P1386="LT",TONGHOP!J1386="R",TONGHOP!K1386&lt;&gt;""),TONGHOP!K1386,"")</f>
        <v/>
      </c>
      <c r="F1386" s="9" t="str">
        <f>IF(AND(TONGHOP!O1386="ThiTN",TONGHOP!P1386="LT",TONGHOP!J1386="R",TONGHOP!K1386&lt;&gt;""),TONGHOP!L1386,"")</f>
        <v/>
      </c>
      <c r="G1386" s="9" t="str">
        <f>IF(AND(TONGHOP!O1386="ThiTN",TONGHOP!P1386="TH",TONGHOP!J1386="R",TONGHOP!K1386&lt;&gt;""),TONGHOP!K1386,"")</f>
        <v/>
      </c>
      <c r="H1386" s="9" t="str">
        <f>IF(AND(TONGHOP!O1386="ThiTN",TONGHOP!P1386="TH",TONGHOP!J1386="R",TONGHOP!K1386&lt;&gt;""),TONGHOP!L1386,"")</f>
        <v/>
      </c>
    </row>
    <row r="1387" spans="1:8">
      <c r="A1387" s="9" t="str">
        <f>IF(AND(TONGHOP!O1387="KTHP",TONGHOP!P1387="LT",TONGHOP!J1387="R",TONGHOP!K1387&lt;&gt;""),TONGHOP!K1387,"")</f>
        <v/>
      </c>
      <c r="B1387" s="9" t="str">
        <f>IF(AND(TONGHOP!O1387="KTHP",TONGHOP!P1387="LT",TONGHOP!J1387="R",TONGHOP!K1387&lt;&gt;""),TONGHOP!L1387,"")</f>
        <v/>
      </c>
      <c r="C1387" s="9" t="str">
        <f>IF(AND(TONGHOP!O1387="KTHP",TONGHOP!P1387="TN",TONGHOP!J1387="R",TONGHOP!K1387&lt;&gt;""),TONGHOP!K1387,"")</f>
        <v/>
      </c>
      <c r="D1387" s="9" t="str">
        <f>IF(AND(TONGHOP!O1387="KTHP",TONGHOP!P1387="TN",TONGHOP!J1387="R",TONGHOP!K1387&lt;&gt;""),TONGHOP!L1387,"")</f>
        <v/>
      </c>
      <c r="E1387" s="9" t="str">
        <f>IF(AND(TONGHOP!O1387="ThiTN",TONGHOP!P1387="LT",TONGHOP!J1387="R",TONGHOP!K1387&lt;&gt;""),TONGHOP!K1387,"")</f>
        <v/>
      </c>
      <c r="F1387" s="9" t="str">
        <f>IF(AND(TONGHOP!O1387="ThiTN",TONGHOP!P1387="LT",TONGHOP!J1387="R",TONGHOP!K1387&lt;&gt;""),TONGHOP!L1387,"")</f>
        <v/>
      </c>
      <c r="G1387" s="9" t="str">
        <f>IF(AND(TONGHOP!O1387="ThiTN",TONGHOP!P1387="TH",TONGHOP!J1387="R",TONGHOP!K1387&lt;&gt;""),TONGHOP!K1387,"")</f>
        <v/>
      </c>
      <c r="H1387" s="9" t="str">
        <f>IF(AND(TONGHOP!O1387="ThiTN",TONGHOP!P1387="TH",TONGHOP!J1387="R",TONGHOP!K1387&lt;&gt;""),TONGHOP!L1387,"")</f>
        <v/>
      </c>
    </row>
    <row r="1388" spans="1:8">
      <c r="A1388" s="9" t="str">
        <f>IF(AND(TONGHOP!O1388="KTHP",TONGHOP!P1388="LT",TONGHOP!J1388="R",TONGHOP!K1388&lt;&gt;""),TONGHOP!K1388,"")</f>
        <v/>
      </c>
      <c r="B1388" s="9" t="str">
        <f>IF(AND(TONGHOP!O1388="KTHP",TONGHOP!P1388="LT",TONGHOP!J1388="R",TONGHOP!K1388&lt;&gt;""),TONGHOP!L1388,"")</f>
        <v/>
      </c>
      <c r="C1388" s="9" t="str">
        <f>IF(AND(TONGHOP!O1388="KTHP",TONGHOP!P1388="TN",TONGHOP!J1388="R",TONGHOP!K1388&lt;&gt;""),TONGHOP!K1388,"")</f>
        <v/>
      </c>
      <c r="D1388" s="9" t="str">
        <f>IF(AND(TONGHOP!O1388="KTHP",TONGHOP!P1388="TN",TONGHOP!J1388="R",TONGHOP!K1388&lt;&gt;""),TONGHOP!L1388,"")</f>
        <v/>
      </c>
      <c r="E1388" s="9" t="str">
        <f>IF(AND(TONGHOP!O1388="ThiTN",TONGHOP!P1388="LT",TONGHOP!J1388="R",TONGHOP!K1388&lt;&gt;""),TONGHOP!K1388,"")</f>
        <v/>
      </c>
      <c r="F1388" s="9" t="str">
        <f>IF(AND(TONGHOP!O1388="ThiTN",TONGHOP!P1388="LT",TONGHOP!J1388="R",TONGHOP!K1388&lt;&gt;""),TONGHOP!L1388,"")</f>
        <v/>
      </c>
      <c r="G1388" s="9" t="str">
        <f>IF(AND(TONGHOP!O1388="ThiTN",TONGHOP!P1388="TH",TONGHOP!J1388="R",TONGHOP!K1388&lt;&gt;""),TONGHOP!K1388,"")</f>
        <v/>
      </c>
      <c r="H1388" s="9" t="str">
        <f>IF(AND(TONGHOP!O1388="ThiTN",TONGHOP!P1388="TH",TONGHOP!J1388="R",TONGHOP!K1388&lt;&gt;""),TONGHOP!L1388,"")</f>
        <v/>
      </c>
    </row>
    <row r="1389" spans="1:8">
      <c r="A1389" s="9" t="str">
        <f>IF(AND(TONGHOP!O1389="KTHP",TONGHOP!P1389="LT",TONGHOP!J1389="R",TONGHOP!K1389&lt;&gt;""),TONGHOP!K1389,"")</f>
        <v/>
      </c>
      <c r="B1389" s="9" t="str">
        <f>IF(AND(TONGHOP!O1389="KTHP",TONGHOP!P1389="LT",TONGHOP!J1389="R",TONGHOP!K1389&lt;&gt;""),TONGHOP!L1389,"")</f>
        <v/>
      </c>
      <c r="C1389" s="9" t="str">
        <f>IF(AND(TONGHOP!O1389="KTHP",TONGHOP!P1389="TN",TONGHOP!J1389="R",TONGHOP!K1389&lt;&gt;""),TONGHOP!K1389,"")</f>
        <v/>
      </c>
      <c r="D1389" s="9" t="str">
        <f>IF(AND(TONGHOP!O1389="KTHP",TONGHOP!P1389="TN",TONGHOP!J1389="R",TONGHOP!K1389&lt;&gt;""),TONGHOP!L1389,"")</f>
        <v/>
      </c>
      <c r="E1389" s="9" t="str">
        <f>IF(AND(TONGHOP!O1389="ThiTN",TONGHOP!P1389="LT",TONGHOP!J1389="R",TONGHOP!K1389&lt;&gt;""),TONGHOP!K1389,"")</f>
        <v/>
      </c>
      <c r="F1389" s="9" t="str">
        <f>IF(AND(TONGHOP!O1389="ThiTN",TONGHOP!P1389="LT",TONGHOP!J1389="R",TONGHOP!K1389&lt;&gt;""),TONGHOP!L1389,"")</f>
        <v/>
      </c>
      <c r="G1389" s="9" t="str">
        <f>IF(AND(TONGHOP!O1389="ThiTN",TONGHOP!P1389="TH",TONGHOP!J1389="R",TONGHOP!K1389&lt;&gt;""),TONGHOP!K1389,"")</f>
        <v/>
      </c>
      <c r="H1389" s="9" t="str">
        <f>IF(AND(TONGHOP!O1389="ThiTN",TONGHOP!P1389="TH",TONGHOP!J1389="R",TONGHOP!K1389&lt;&gt;""),TONGHOP!L1389,"")</f>
        <v/>
      </c>
    </row>
    <row r="1390" spans="1:8">
      <c r="A1390" s="9" t="str">
        <f>IF(AND(TONGHOP!O1390="KTHP",TONGHOP!P1390="LT",TONGHOP!J1390="R",TONGHOP!K1390&lt;&gt;""),TONGHOP!K1390,"")</f>
        <v/>
      </c>
      <c r="B1390" s="9" t="str">
        <f>IF(AND(TONGHOP!O1390="KTHP",TONGHOP!P1390="LT",TONGHOP!J1390="R",TONGHOP!K1390&lt;&gt;""),TONGHOP!L1390,"")</f>
        <v/>
      </c>
      <c r="C1390" s="9" t="str">
        <f>IF(AND(TONGHOP!O1390="KTHP",TONGHOP!P1390="TN",TONGHOP!J1390="R",TONGHOP!K1390&lt;&gt;""),TONGHOP!K1390,"")</f>
        <v/>
      </c>
      <c r="D1390" s="9" t="str">
        <f>IF(AND(TONGHOP!O1390="KTHP",TONGHOP!P1390="TN",TONGHOP!J1390="R",TONGHOP!K1390&lt;&gt;""),TONGHOP!L1390,"")</f>
        <v/>
      </c>
      <c r="E1390" s="9" t="str">
        <f>IF(AND(TONGHOP!O1390="ThiTN",TONGHOP!P1390="LT",TONGHOP!J1390="R",TONGHOP!K1390&lt;&gt;""),TONGHOP!K1390,"")</f>
        <v/>
      </c>
      <c r="F1390" s="9" t="str">
        <f>IF(AND(TONGHOP!O1390="ThiTN",TONGHOP!P1390="LT",TONGHOP!J1390="R",TONGHOP!K1390&lt;&gt;""),TONGHOP!L1390,"")</f>
        <v/>
      </c>
      <c r="G1390" s="9" t="str">
        <f>IF(AND(TONGHOP!O1390="ThiTN",TONGHOP!P1390="TH",TONGHOP!J1390="R",TONGHOP!K1390&lt;&gt;""),TONGHOP!K1390,"")</f>
        <v/>
      </c>
      <c r="H1390" s="9" t="str">
        <f>IF(AND(TONGHOP!O1390="ThiTN",TONGHOP!P1390="TH",TONGHOP!J1390="R",TONGHOP!K1390&lt;&gt;""),TONGHOP!L1390,"")</f>
        <v/>
      </c>
    </row>
    <row r="1391" spans="1:8">
      <c r="A1391" s="9" t="str">
        <f>IF(AND(TONGHOP!O1391="KTHP",TONGHOP!P1391="LT",TONGHOP!J1391="R",TONGHOP!K1391&lt;&gt;""),TONGHOP!K1391,"")</f>
        <v/>
      </c>
      <c r="B1391" s="9" t="str">
        <f>IF(AND(TONGHOP!O1391="KTHP",TONGHOP!P1391="LT",TONGHOP!J1391="R",TONGHOP!K1391&lt;&gt;""),TONGHOP!L1391,"")</f>
        <v/>
      </c>
      <c r="C1391" s="9" t="str">
        <f>IF(AND(TONGHOP!O1391="KTHP",TONGHOP!P1391="TN",TONGHOP!J1391="R",TONGHOP!K1391&lt;&gt;""),TONGHOP!K1391,"")</f>
        <v/>
      </c>
      <c r="D1391" s="9" t="str">
        <f>IF(AND(TONGHOP!O1391="KTHP",TONGHOP!P1391="TN",TONGHOP!J1391="R",TONGHOP!K1391&lt;&gt;""),TONGHOP!L1391,"")</f>
        <v/>
      </c>
      <c r="E1391" s="9" t="str">
        <f>IF(AND(TONGHOP!O1391="ThiTN",TONGHOP!P1391="LT",TONGHOP!J1391="R",TONGHOP!K1391&lt;&gt;""),TONGHOP!K1391,"")</f>
        <v/>
      </c>
      <c r="F1391" s="9" t="str">
        <f>IF(AND(TONGHOP!O1391="ThiTN",TONGHOP!P1391="LT",TONGHOP!J1391="R",TONGHOP!K1391&lt;&gt;""),TONGHOP!L1391,"")</f>
        <v/>
      </c>
      <c r="G1391" s="9" t="str">
        <f>IF(AND(TONGHOP!O1391="ThiTN",TONGHOP!P1391="TH",TONGHOP!J1391="R",TONGHOP!K1391&lt;&gt;""),TONGHOP!K1391,"")</f>
        <v/>
      </c>
      <c r="H1391" s="9" t="str">
        <f>IF(AND(TONGHOP!O1391="ThiTN",TONGHOP!P1391="TH",TONGHOP!J1391="R",TONGHOP!K1391&lt;&gt;""),TONGHOP!L1391,"")</f>
        <v/>
      </c>
    </row>
    <row r="1392" spans="1:8">
      <c r="A1392" s="9" t="str">
        <f>IF(AND(TONGHOP!O1392="KTHP",TONGHOP!P1392="LT",TONGHOP!J1392="R",TONGHOP!K1392&lt;&gt;""),TONGHOP!K1392,"")</f>
        <v/>
      </c>
      <c r="B1392" s="9" t="str">
        <f>IF(AND(TONGHOP!O1392="KTHP",TONGHOP!P1392="LT",TONGHOP!J1392="R",TONGHOP!K1392&lt;&gt;""),TONGHOP!L1392,"")</f>
        <v/>
      </c>
      <c r="C1392" s="9" t="str">
        <f>IF(AND(TONGHOP!O1392="KTHP",TONGHOP!P1392="TN",TONGHOP!J1392="R",TONGHOP!K1392&lt;&gt;""),TONGHOP!K1392,"")</f>
        <v/>
      </c>
      <c r="D1392" s="9" t="str">
        <f>IF(AND(TONGHOP!O1392="KTHP",TONGHOP!P1392="TN",TONGHOP!J1392="R",TONGHOP!K1392&lt;&gt;""),TONGHOP!L1392,"")</f>
        <v/>
      </c>
      <c r="E1392" s="9" t="str">
        <f>IF(AND(TONGHOP!O1392="ThiTN",TONGHOP!P1392="LT",TONGHOP!J1392="R",TONGHOP!K1392&lt;&gt;""),TONGHOP!K1392,"")</f>
        <v/>
      </c>
      <c r="F1392" s="9" t="str">
        <f>IF(AND(TONGHOP!O1392="ThiTN",TONGHOP!P1392="LT",TONGHOP!J1392="R",TONGHOP!K1392&lt;&gt;""),TONGHOP!L1392,"")</f>
        <v/>
      </c>
      <c r="G1392" s="9" t="str">
        <f>IF(AND(TONGHOP!O1392="ThiTN",TONGHOP!P1392="TH",TONGHOP!J1392="R",TONGHOP!K1392&lt;&gt;""),TONGHOP!K1392,"")</f>
        <v/>
      </c>
      <c r="H1392" s="9" t="str">
        <f>IF(AND(TONGHOP!O1392="ThiTN",TONGHOP!P1392="TH",TONGHOP!J1392="R",TONGHOP!K1392&lt;&gt;""),TONGHOP!L1392,"")</f>
        <v/>
      </c>
    </row>
    <row r="1393" spans="1:8">
      <c r="A1393" s="9" t="str">
        <f>IF(AND(TONGHOP!O1393="KTHP",TONGHOP!P1393="LT",TONGHOP!J1393="R",TONGHOP!K1393&lt;&gt;""),TONGHOP!K1393,"")</f>
        <v/>
      </c>
      <c r="B1393" s="9" t="str">
        <f>IF(AND(TONGHOP!O1393="KTHP",TONGHOP!P1393="LT",TONGHOP!J1393="R",TONGHOP!K1393&lt;&gt;""),TONGHOP!L1393,"")</f>
        <v/>
      </c>
      <c r="C1393" s="9" t="str">
        <f>IF(AND(TONGHOP!O1393="KTHP",TONGHOP!P1393="TN",TONGHOP!J1393="R",TONGHOP!K1393&lt;&gt;""),TONGHOP!K1393,"")</f>
        <v/>
      </c>
      <c r="D1393" s="9" t="str">
        <f>IF(AND(TONGHOP!O1393="KTHP",TONGHOP!P1393="TN",TONGHOP!J1393="R",TONGHOP!K1393&lt;&gt;""),TONGHOP!L1393,"")</f>
        <v/>
      </c>
      <c r="E1393" s="9" t="str">
        <f>IF(AND(TONGHOP!O1393="ThiTN",TONGHOP!P1393="LT",TONGHOP!J1393="R",TONGHOP!K1393&lt;&gt;""),TONGHOP!K1393,"")</f>
        <v/>
      </c>
      <c r="F1393" s="9" t="str">
        <f>IF(AND(TONGHOP!O1393="ThiTN",TONGHOP!P1393="LT",TONGHOP!J1393="R",TONGHOP!K1393&lt;&gt;""),TONGHOP!L1393,"")</f>
        <v/>
      </c>
      <c r="G1393" s="9" t="str">
        <f>IF(AND(TONGHOP!O1393="ThiTN",TONGHOP!P1393="TH",TONGHOP!J1393="R",TONGHOP!K1393&lt;&gt;""),TONGHOP!K1393,"")</f>
        <v/>
      </c>
      <c r="H1393" s="9" t="str">
        <f>IF(AND(TONGHOP!O1393="ThiTN",TONGHOP!P1393="TH",TONGHOP!J1393="R",TONGHOP!K1393&lt;&gt;""),TONGHOP!L1393,"")</f>
        <v/>
      </c>
    </row>
    <row r="1394" spans="1:8">
      <c r="A1394" s="9" t="str">
        <f>IF(AND(TONGHOP!O1394="KTHP",TONGHOP!P1394="LT",TONGHOP!J1394="R",TONGHOP!K1394&lt;&gt;""),TONGHOP!K1394,"")</f>
        <v/>
      </c>
      <c r="B1394" s="9" t="str">
        <f>IF(AND(TONGHOP!O1394="KTHP",TONGHOP!P1394="LT",TONGHOP!J1394="R",TONGHOP!K1394&lt;&gt;""),TONGHOP!L1394,"")</f>
        <v/>
      </c>
      <c r="C1394" s="9" t="str">
        <f>IF(AND(TONGHOP!O1394="KTHP",TONGHOP!P1394="TN",TONGHOP!J1394="R",TONGHOP!K1394&lt;&gt;""),TONGHOP!K1394,"")</f>
        <v/>
      </c>
      <c r="D1394" s="9" t="str">
        <f>IF(AND(TONGHOP!O1394="KTHP",TONGHOP!P1394="TN",TONGHOP!J1394="R",TONGHOP!K1394&lt;&gt;""),TONGHOP!L1394,"")</f>
        <v/>
      </c>
      <c r="E1394" s="9" t="str">
        <f>IF(AND(TONGHOP!O1394="ThiTN",TONGHOP!P1394="LT",TONGHOP!J1394="R",TONGHOP!K1394&lt;&gt;""),TONGHOP!K1394,"")</f>
        <v/>
      </c>
      <c r="F1394" s="9" t="str">
        <f>IF(AND(TONGHOP!O1394="ThiTN",TONGHOP!P1394="LT",TONGHOP!J1394="R",TONGHOP!K1394&lt;&gt;""),TONGHOP!L1394,"")</f>
        <v/>
      </c>
      <c r="G1394" s="9" t="str">
        <f>IF(AND(TONGHOP!O1394="ThiTN",TONGHOP!P1394="TH",TONGHOP!J1394="R",TONGHOP!K1394&lt;&gt;""),TONGHOP!K1394,"")</f>
        <v/>
      </c>
      <c r="H1394" s="9" t="str">
        <f>IF(AND(TONGHOP!O1394="ThiTN",TONGHOP!P1394="TH",TONGHOP!J1394="R",TONGHOP!K1394&lt;&gt;""),TONGHOP!L1394,"")</f>
        <v/>
      </c>
    </row>
    <row r="1395" spans="1:8">
      <c r="A1395" s="9" t="str">
        <f>IF(AND(TONGHOP!O1395="KTHP",TONGHOP!P1395="LT",TONGHOP!J1395="R",TONGHOP!K1395&lt;&gt;""),TONGHOP!K1395,"")</f>
        <v/>
      </c>
      <c r="B1395" s="9" t="str">
        <f>IF(AND(TONGHOP!O1395="KTHP",TONGHOP!P1395="LT",TONGHOP!J1395="R",TONGHOP!K1395&lt;&gt;""),TONGHOP!L1395,"")</f>
        <v/>
      </c>
      <c r="C1395" s="9" t="str">
        <f>IF(AND(TONGHOP!O1395="KTHP",TONGHOP!P1395="TN",TONGHOP!J1395="R",TONGHOP!K1395&lt;&gt;""),TONGHOP!K1395,"")</f>
        <v/>
      </c>
      <c r="D1395" s="9" t="str">
        <f>IF(AND(TONGHOP!O1395="KTHP",TONGHOP!P1395="TN",TONGHOP!J1395="R",TONGHOP!K1395&lt;&gt;""),TONGHOP!L1395,"")</f>
        <v/>
      </c>
      <c r="E1395" s="9" t="str">
        <f>IF(AND(TONGHOP!O1395="ThiTN",TONGHOP!P1395="LT",TONGHOP!J1395="R",TONGHOP!K1395&lt;&gt;""),TONGHOP!K1395,"")</f>
        <v/>
      </c>
      <c r="F1395" s="9" t="str">
        <f>IF(AND(TONGHOP!O1395="ThiTN",TONGHOP!P1395="LT",TONGHOP!J1395="R",TONGHOP!K1395&lt;&gt;""),TONGHOP!L1395,"")</f>
        <v/>
      </c>
      <c r="G1395" s="9" t="str">
        <f>IF(AND(TONGHOP!O1395="ThiTN",TONGHOP!P1395="TH",TONGHOP!J1395="R",TONGHOP!K1395&lt;&gt;""),TONGHOP!K1395,"")</f>
        <v/>
      </c>
      <c r="H1395" s="9" t="str">
        <f>IF(AND(TONGHOP!O1395="ThiTN",TONGHOP!P1395="TH",TONGHOP!J1395="R",TONGHOP!K1395&lt;&gt;""),TONGHOP!L1395,"")</f>
        <v/>
      </c>
    </row>
    <row r="1396" spans="1:8">
      <c r="A1396" s="9" t="str">
        <f>IF(AND(TONGHOP!O1396="KTHP",TONGHOP!P1396="LT",TONGHOP!J1396="R",TONGHOP!K1396&lt;&gt;""),TONGHOP!K1396,"")</f>
        <v/>
      </c>
      <c r="B1396" s="9" t="str">
        <f>IF(AND(TONGHOP!O1396="KTHP",TONGHOP!P1396="LT",TONGHOP!J1396="R",TONGHOP!K1396&lt;&gt;""),TONGHOP!L1396,"")</f>
        <v/>
      </c>
      <c r="C1396" s="9" t="str">
        <f>IF(AND(TONGHOP!O1396="KTHP",TONGHOP!P1396="TN",TONGHOP!J1396="R",TONGHOP!K1396&lt;&gt;""),TONGHOP!K1396,"")</f>
        <v/>
      </c>
      <c r="D1396" s="9" t="str">
        <f>IF(AND(TONGHOP!O1396="KTHP",TONGHOP!P1396="TN",TONGHOP!J1396="R",TONGHOP!K1396&lt;&gt;""),TONGHOP!L1396,"")</f>
        <v/>
      </c>
      <c r="E1396" s="9" t="str">
        <f>IF(AND(TONGHOP!O1396="ThiTN",TONGHOP!P1396="LT",TONGHOP!J1396="R",TONGHOP!K1396&lt;&gt;""),TONGHOP!K1396,"")</f>
        <v/>
      </c>
      <c r="F1396" s="9" t="str">
        <f>IF(AND(TONGHOP!O1396="ThiTN",TONGHOP!P1396="LT",TONGHOP!J1396="R",TONGHOP!K1396&lt;&gt;""),TONGHOP!L1396,"")</f>
        <v/>
      </c>
      <c r="G1396" s="9" t="str">
        <f>IF(AND(TONGHOP!O1396="ThiTN",TONGHOP!P1396="TH",TONGHOP!J1396="R",TONGHOP!K1396&lt;&gt;""),TONGHOP!K1396,"")</f>
        <v/>
      </c>
      <c r="H1396" s="9" t="str">
        <f>IF(AND(TONGHOP!O1396="ThiTN",TONGHOP!P1396="TH",TONGHOP!J1396="R",TONGHOP!K1396&lt;&gt;""),TONGHOP!L1396,"")</f>
        <v/>
      </c>
    </row>
    <row r="1397" spans="1:8">
      <c r="A1397" s="9" t="str">
        <f>IF(AND(TONGHOP!O1397="KTHP",TONGHOP!P1397="LT",TONGHOP!J1397="R",TONGHOP!K1397&lt;&gt;""),TONGHOP!K1397,"")</f>
        <v/>
      </c>
      <c r="B1397" s="9" t="str">
        <f>IF(AND(TONGHOP!O1397="KTHP",TONGHOP!P1397="LT",TONGHOP!J1397="R",TONGHOP!K1397&lt;&gt;""),TONGHOP!L1397,"")</f>
        <v/>
      </c>
      <c r="C1397" s="9" t="str">
        <f>IF(AND(TONGHOP!O1397="KTHP",TONGHOP!P1397="TN",TONGHOP!J1397="R",TONGHOP!K1397&lt;&gt;""),TONGHOP!K1397,"")</f>
        <v/>
      </c>
      <c r="D1397" s="9" t="str">
        <f>IF(AND(TONGHOP!O1397="KTHP",TONGHOP!P1397="TN",TONGHOP!J1397="R",TONGHOP!K1397&lt;&gt;""),TONGHOP!L1397,"")</f>
        <v/>
      </c>
      <c r="E1397" s="9" t="str">
        <f>IF(AND(TONGHOP!O1397="ThiTN",TONGHOP!P1397="LT",TONGHOP!J1397="R",TONGHOP!K1397&lt;&gt;""),TONGHOP!K1397,"")</f>
        <v/>
      </c>
      <c r="F1397" s="9" t="str">
        <f>IF(AND(TONGHOP!O1397="ThiTN",TONGHOP!P1397="LT",TONGHOP!J1397="R",TONGHOP!K1397&lt;&gt;""),TONGHOP!L1397,"")</f>
        <v/>
      </c>
      <c r="G1397" s="9" t="str">
        <f>IF(AND(TONGHOP!O1397="ThiTN",TONGHOP!P1397="TH",TONGHOP!J1397="R",TONGHOP!K1397&lt;&gt;""),TONGHOP!K1397,"")</f>
        <v/>
      </c>
      <c r="H1397" s="9" t="str">
        <f>IF(AND(TONGHOP!O1397="ThiTN",TONGHOP!P1397="TH",TONGHOP!J1397="R",TONGHOP!K1397&lt;&gt;""),TONGHOP!L1397,"")</f>
        <v/>
      </c>
    </row>
    <row r="1398" spans="1:8">
      <c r="A1398" s="9" t="str">
        <f>IF(AND(TONGHOP!O1398="KTHP",TONGHOP!P1398="LT",TONGHOP!J1398="R",TONGHOP!K1398&lt;&gt;""),TONGHOP!K1398,"")</f>
        <v/>
      </c>
      <c r="B1398" s="9" t="str">
        <f>IF(AND(TONGHOP!O1398="KTHP",TONGHOP!P1398="LT",TONGHOP!J1398="R",TONGHOP!K1398&lt;&gt;""),TONGHOP!L1398,"")</f>
        <v/>
      </c>
      <c r="C1398" s="9" t="str">
        <f>IF(AND(TONGHOP!O1398="KTHP",TONGHOP!P1398="TN",TONGHOP!J1398="R",TONGHOP!K1398&lt;&gt;""),TONGHOP!K1398,"")</f>
        <v/>
      </c>
      <c r="D1398" s="9" t="str">
        <f>IF(AND(TONGHOP!O1398="KTHP",TONGHOP!P1398="TN",TONGHOP!J1398="R",TONGHOP!K1398&lt;&gt;""),TONGHOP!L1398,"")</f>
        <v/>
      </c>
      <c r="E1398" s="9" t="str">
        <f>IF(AND(TONGHOP!O1398="ThiTN",TONGHOP!P1398="LT",TONGHOP!J1398="R",TONGHOP!K1398&lt;&gt;""),TONGHOP!K1398,"")</f>
        <v/>
      </c>
      <c r="F1398" s="9" t="str">
        <f>IF(AND(TONGHOP!O1398="ThiTN",TONGHOP!P1398="LT",TONGHOP!J1398="R",TONGHOP!K1398&lt;&gt;""),TONGHOP!L1398,"")</f>
        <v/>
      </c>
      <c r="G1398" s="9" t="str">
        <f>IF(AND(TONGHOP!O1398="ThiTN",TONGHOP!P1398="TH",TONGHOP!J1398="R",TONGHOP!K1398&lt;&gt;""),TONGHOP!K1398,"")</f>
        <v/>
      </c>
      <c r="H1398" s="9" t="str">
        <f>IF(AND(TONGHOP!O1398="ThiTN",TONGHOP!P1398="TH",TONGHOP!J1398="R",TONGHOP!K1398&lt;&gt;""),TONGHOP!L1398,"")</f>
        <v/>
      </c>
    </row>
    <row r="1399" spans="1:8">
      <c r="A1399" s="9" t="str">
        <f>IF(AND(TONGHOP!O1399="KTHP",TONGHOP!P1399="LT",TONGHOP!J1399="R",TONGHOP!K1399&lt;&gt;""),TONGHOP!K1399,"")</f>
        <v/>
      </c>
      <c r="B1399" s="9" t="str">
        <f>IF(AND(TONGHOP!O1399="KTHP",TONGHOP!P1399="LT",TONGHOP!J1399="R",TONGHOP!K1399&lt;&gt;""),TONGHOP!L1399,"")</f>
        <v/>
      </c>
      <c r="C1399" s="9" t="str">
        <f>IF(AND(TONGHOP!O1399="KTHP",TONGHOP!P1399="TN",TONGHOP!J1399="R",TONGHOP!K1399&lt;&gt;""),TONGHOP!K1399,"")</f>
        <v/>
      </c>
      <c r="D1399" s="9" t="str">
        <f>IF(AND(TONGHOP!O1399="KTHP",TONGHOP!P1399="TN",TONGHOP!J1399="R",TONGHOP!K1399&lt;&gt;""),TONGHOP!L1399,"")</f>
        <v/>
      </c>
      <c r="E1399" s="9" t="str">
        <f>IF(AND(TONGHOP!O1399="ThiTN",TONGHOP!P1399="LT",TONGHOP!J1399="R",TONGHOP!K1399&lt;&gt;""),TONGHOP!K1399,"")</f>
        <v/>
      </c>
      <c r="F1399" s="9" t="str">
        <f>IF(AND(TONGHOP!O1399="ThiTN",TONGHOP!P1399="LT",TONGHOP!J1399="R",TONGHOP!K1399&lt;&gt;""),TONGHOP!L1399,"")</f>
        <v/>
      </c>
      <c r="G1399" s="9" t="str">
        <f>IF(AND(TONGHOP!O1399="ThiTN",TONGHOP!P1399="TH",TONGHOP!J1399="R",TONGHOP!K1399&lt;&gt;""),TONGHOP!K1399,"")</f>
        <v/>
      </c>
      <c r="H1399" s="9" t="str">
        <f>IF(AND(TONGHOP!O1399="ThiTN",TONGHOP!P1399="TH",TONGHOP!J1399="R",TONGHOP!K1399&lt;&gt;""),TONGHOP!L1399,"")</f>
        <v/>
      </c>
    </row>
    <row r="1400" spans="1:8">
      <c r="A1400" s="9" t="str">
        <f>IF(AND(TONGHOP!O1400="KTHP",TONGHOP!P1400="LT",TONGHOP!J1400="R",TONGHOP!K1400&lt;&gt;""),TONGHOP!K1400,"")</f>
        <v/>
      </c>
      <c r="B1400" s="9" t="str">
        <f>IF(AND(TONGHOP!O1400="KTHP",TONGHOP!P1400="LT",TONGHOP!J1400="R",TONGHOP!K1400&lt;&gt;""),TONGHOP!L1400,"")</f>
        <v/>
      </c>
      <c r="C1400" s="9" t="str">
        <f>IF(AND(TONGHOP!O1400="KTHP",TONGHOP!P1400="TN",TONGHOP!J1400="R",TONGHOP!K1400&lt;&gt;""),TONGHOP!K1400,"")</f>
        <v/>
      </c>
      <c r="D1400" s="9" t="str">
        <f>IF(AND(TONGHOP!O1400="KTHP",TONGHOP!P1400="TN",TONGHOP!J1400="R",TONGHOP!K1400&lt;&gt;""),TONGHOP!L1400,"")</f>
        <v/>
      </c>
      <c r="E1400" s="9" t="str">
        <f>IF(AND(TONGHOP!O1400="ThiTN",TONGHOP!P1400="LT",TONGHOP!J1400="R",TONGHOP!K1400&lt;&gt;""),TONGHOP!K1400,"")</f>
        <v/>
      </c>
      <c r="F1400" s="9" t="str">
        <f>IF(AND(TONGHOP!O1400="ThiTN",TONGHOP!P1400="LT",TONGHOP!J1400="R",TONGHOP!K1400&lt;&gt;""),TONGHOP!L1400,"")</f>
        <v/>
      </c>
      <c r="G1400" s="9" t="str">
        <f>IF(AND(TONGHOP!O1400="ThiTN",TONGHOP!P1400="TH",TONGHOP!J1400="R",TONGHOP!K1400&lt;&gt;""),TONGHOP!K1400,"")</f>
        <v/>
      </c>
      <c r="H1400" s="9" t="str">
        <f>IF(AND(TONGHOP!O1400="ThiTN",TONGHOP!P1400="TH",TONGHOP!J1400="R",TONGHOP!K1400&lt;&gt;""),TONGHOP!L1400,"")</f>
        <v/>
      </c>
    </row>
    <row r="1401" spans="1:8">
      <c r="A1401" s="9" t="str">
        <f>IF(AND(TONGHOP!O1401="KTHP",TONGHOP!P1401="LT",TONGHOP!J1401="R",TONGHOP!K1401&lt;&gt;""),TONGHOP!K1401,"")</f>
        <v/>
      </c>
      <c r="B1401" s="9" t="str">
        <f>IF(AND(TONGHOP!O1401="KTHP",TONGHOP!P1401="LT",TONGHOP!J1401="R",TONGHOP!K1401&lt;&gt;""),TONGHOP!L1401,"")</f>
        <v/>
      </c>
      <c r="C1401" s="9" t="str">
        <f>IF(AND(TONGHOP!O1401="KTHP",TONGHOP!P1401="TN",TONGHOP!J1401="R",TONGHOP!K1401&lt;&gt;""),TONGHOP!K1401,"")</f>
        <v/>
      </c>
      <c r="D1401" s="9" t="str">
        <f>IF(AND(TONGHOP!O1401="KTHP",TONGHOP!P1401="TN",TONGHOP!J1401="R",TONGHOP!K1401&lt;&gt;""),TONGHOP!L1401,"")</f>
        <v/>
      </c>
      <c r="E1401" s="9" t="str">
        <f>IF(AND(TONGHOP!O1401="ThiTN",TONGHOP!P1401="LT",TONGHOP!J1401="R",TONGHOP!K1401&lt;&gt;""),TONGHOP!K1401,"")</f>
        <v/>
      </c>
      <c r="F1401" s="9" t="str">
        <f>IF(AND(TONGHOP!O1401="ThiTN",TONGHOP!P1401="LT",TONGHOP!J1401="R",TONGHOP!K1401&lt;&gt;""),TONGHOP!L1401,"")</f>
        <v/>
      </c>
      <c r="G1401" s="9" t="str">
        <f>IF(AND(TONGHOP!O1401="ThiTN",TONGHOP!P1401="TH",TONGHOP!J1401="R",TONGHOP!K1401&lt;&gt;""),TONGHOP!K1401,"")</f>
        <v/>
      </c>
      <c r="H1401" s="9" t="str">
        <f>IF(AND(TONGHOP!O1401="ThiTN",TONGHOP!P1401="TH",TONGHOP!J1401="R",TONGHOP!K1401&lt;&gt;""),TONGHOP!L1401,"")</f>
        <v/>
      </c>
    </row>
    <row r="1402" spans="1:8">
      <c r="A1402" s="9" t="str">
        <f>IF(AND(TONGHOP!O1402="KTHP",TONGHOP!P1402="LT",TONGHOP!J1402="R",TONGHOP!K1402&lt;&gt;""),TONGHOP!K1402,"")</f>
        <v/>
      </c>
      <c r="B1402" s="9" t="str">
        <f>IF(AND(TONGHOP!O1402="KTHP",TONGHOP!P1402="LT",TONGHOP!J1402="R",TONGHOP!K1402&lt;&gt;""),TONGHOP!L1402,"")</f>
        <v/>
      </c>
      <c r="C1402" s="9" t="str">
        <f>IF(AND(TONGHOP!O1402="KTHP",TONGHOP!P1402="TN",TONGHOP!J1402="R",TONGHOP!K1402&lt;&gt;""),TONGHOP!K1402,"")</f>
        <v/>
      </c>
      <c r="D1402" s="9" t="str">
        <f>IF(AND(TONGHOP!O1402="KTHP",TONGHOP!P1402="TN",TONGHOP!J1402="R",TONGHOP!K1402&lt;&gt;""),TONGHOP!L1402,"")</f>
        <v/>
      </c>
      <c r="E1402" s="9" t="str">
        <f>IF(AND(TONGHOP!O1402="ThiTN",TONGHOP!P1402="LT",TONGHOP!J1402="R",TONGHOP!K1402&lt;&gt;""),TONGHOP!K1402,"")</f>
        <v/>
      </c>
      <c r="F1402" s="9" t="str">
        <f>IF(AND(TONGHOP!O1402="ThiTN",TONGHOP!P1402="LT",TONGHOP!J1402="R",TONGHOP!K1402&lt;&gt;""),TONGHOP!L1402,"")</f>
        <v/>
      </c>
      <c r="G1402" s="9" t="str">
        <f>IF(AND(TONGHOP!O1402="ThiTN",TONGHOP!P1402="TH",TONGHOP!J1402="R",TONGHOP!K1402&lt;&gt;""),TONGHOP!K1402,"")</f>
        <v/>
      </c>
      <c r="H1402" s="9" t="str">
        <f>IF(AND(TONGHOP!O1402="ThiTN",TONGHOP!P1402="TH",TONGHOP!J1402="R",TONGHOP!K1402&lt;&gt;""),TONGHOP!L1402,"")</f>
        <v/>
      </c>
    </row>
    <row r="1403" spans="1:8">
      <c r="A1403" s="9" t="str">
        <f>IF(AND(TONGHOP!O1403="KTHP",TONGHOP!P1403="LT",TONGHOP!J1403="R",TONGHOP!K1403&lt;&gt;""),TONGHOP!K1403,"")</f>
        <v/>
      </c>
      <c r="B1403" s="9" t="str">
        <f>IF(AND(TONGHOP!O1403="KTHP",TONGHOP!P1403="LT",TONGHOP!J1403="R",TONGHOP!K1403&lt;&gt;""),TONGHOP!L1403,"")</f>
        <v/>
      </c>
      <c r="C1403" s="9" t="str">
        <f>IF(AND(TONGHOP!O1403="KTHP",TONGHOP!P1403="TN",TONGHOP!J1403="R",TONGHOP!K1403&lt;&gt;""),TONGHOP!K1403,"")</f>
        <v/>
      </c>
      <c r="D1403" s="9" t="str">
        <f>IF(AND(TONGHOP!O1403="KTHP",TONGHOP!P1403="TN",TONGHOP!J1403="R",TONGHOP!K1403&lt;&gt;""),TONGHOP!L1403,"")</f>
        <v/>
      </c>
      <c r="E1403" s="9" t="str">
        <f>IF(AND(TONGHOP!O1403="ThiTN",TONGHOP!P1403="LT",TONGHOP!J1403="R",TONGHOP!K1403&lt;&gt;""),TONGHOP!K1403,"")</f>
        <v/>
      </c>
      <c r="F1403" s="9" t="str">
        <f>IF(AND(TONGHOP!O1403="ThiTN",TONGHOP!P1403="LT",TONGHOP!J1403="R",TONGHOP!K1403&lt;&gt;""),TONGHOP!L1403,"")</f>
        <v/>
      </c>
      <c r="G1403" s="9" t="str">
        <f>IF(AND(TONGHOP!O1403="ThiTN",TONGHOP!P1403="TH",TONGHOP!J1403="R",TONGHOP!K1403&lt;&gt;""),TONGHOP!K1403,"")</f>
        <v/>
      </c>
      <c r="H1403" s="9" t="str">
        <f>IF(AND(TONGHOP!O1403="ThiTN",TONGHOP!P1403="TH",TONGHOP!J1403="R",TONGHOP!K1403&lt;&gt;""),TONGHOP!L1403,"")</f>
        <v/>
      </c>
    </row>
    <row r="1404" spans="1:8">
      <c r="A1404" s="9" t="str">
        <f>IF(AND(TONGHOP!O1404="KTHP",TONGHOP!P1404="LT",TONGHOP!J1404="R",TONGHOP!K1404&lt;&gt;""),TONGHOP!K1404,"")</f>
        <v/>
      </c>
      <c r="B1404" s="9" t="str">
        <f>IF(AND(TONGHOP!O1404="KTHP",TONGHOP!P1404="LT",TONGHOP!J1404="R",TONGHOP!K1404&lt;&gt;""),TONGHOP!L1404,"")</f>
        <v/>
      </c>
      <c r="C1404" s="9" t="str">
        <f>IF(AND(TONGHOP!O1404="KTHP",TONGHOP!P1404="TN",TONGHOP!J1404="R",TONGHOP!K1404&lt;&gt;""),TONGHOP!K1404,"")</f>
        <v/>
      </c>
      <c r="D1404" s="9" t="str">
        <f>IF(AND(TONGHOP!O1404="KTHP",TONGHOP!P1404="TN",TONGHOP!J1404="R",TONGHOP!K1404&lt;&gt;""),TONGHOP!L1404,"")</f>
        <v/>
      </c>
      <c r="E1404" s="9" t="str">
        <f>IF(AND(TONGHOP!O1404="ThiTN",TONGHOP!P1404="LT",TONGHOP!J1404="R",TONGHOP!K1404&lt;&gt;""),TONGHOP!K1404,"")</f>
        <v/>
      </c>
      <c r="F1404" s="9" t="str">
        <f>IF(AND(TONGHOP!O1404="ThiTN",TONGHOP!P1404="LT",TONGHOP!J1404="R",TONGHOP!K1404&lt;&gt;""),TONGHOP!L1404,"")</f>
        <v/>
      </c>
      <c r="G1404" s="9" t="str">
        <f>IF(AND(TONGHOP!O1404="ThiTN",TONGHOP!P1404="TH",TONGHOP!J1404="R",TONGHOP!K1404&lt;&gt;""),TONGHOP!K1404,"")</f>
        <v/>
      </c>
      <c r="H1404" s="9" t="str">
        <f>IF(AND(TONGHOP!O1404="ThiTN",TONGHOP!P1404="TH",TONGHOP!J1404="R",TONGHOP!K1404&lt;&gt;""),TONGHOP!L1404,"")</f>
        <v/>
      </c>
    </row>
    <row r="1405" spans="1:8">
      <c r="A1405" s="9" t="str">
        <f>IF(AND(TONGHOP!O1405="KTHP",TONGHOP!P1405="LT",TONGHOP!J1405="R",TONGHOP!K1405&lt;&gt;""),TONGHOP!K1405,"")</f>
        <v/>
      </c>
      <c r="B1405" s="9" t="str">
        <f>IF(AND(TONGHOP!O1405="KTHP",TONGHOP!P1405="LT",TONGHOP!J1405="R",TONGHOP!K1405&lt;&gt;""),TONGHOP!L1405,"")</f>
        <v/>
      </c>
      <c r="C1405" s="9" t="str">
        <f>IF(AND(TONGHOP!O1405="KTHP",TONGHOP!P1405="TN",TONGHOP!J1405="R",TONGHOP!K1405&lt;&gt;""),TONGHOP!K1405,"")</f>
        <v/>
      </c>
      <c r="D1405" s="9" t="str">
        <f>IF(AND(TONGHOP!O1405="KTHP",TONGHOP!P1405="TN",TONGHOP!J1405="R",TONGHOP!K1405&lt;&gt;""),TONGHOP!L1405,"")</f>
        <v/>
      </c>
      <c r="E1405" s="9" t="str">
        <f>IF(AND(TONGHOP!O1405="ThiTN",TONGHOP!P1405="LT",TONGHOP!J1405="R",TONGHOP!K1405&lt;&gt;""),TONGHOP!K1405,"")</f>
        <v/>
      </c>
      <c r="F1405" s="9" t="str">
        <f>IF(AND(TONGHOP!O1405="ThiTN",TONGHOP!P1405="LT",TONGHOP!J1405="R",TONGHOP!K1405&lt;&gt;""),TONGHOP!L1405,"")</f>
        <v/>
      </c>
      <c r="G1405" s="9" t="str">
        <f>IF(AND(TONGHOP!O1405="ThiTN",TONGHOP!P1405="TH",TONGHOP!J1405="R",TONGHOP!K1405&lt;&gt;""),TONGHOP!K1405,"")</f>
        <v/>
      </c>
      <c r="H1405" s="9" t="str">
        <f>IF(AND(TONGHOP!O1405="ThiTN",TONGHOP!P1405="TH",TONGHOP!J1405="R",TONGHOP!K1405&lt;&gt;""),TONGHOP!L1405,"")</f>
        <v/>
      </c>
    </row>
    <row r="1406" spans="1:8">
      <c r="A1406" s="9" t="str">
        <f>IF(AND(TONGHOP!O1406="KTHP",TONGHOP!P1406="LT",TONGHOP!J1406="R",TONGHOP!K1406&lt;&gt;""),TONGHOP!K1406,"")</f>
        <v/>
      </c>
      <c r="B1406" s="9" t="str">
        <f>IF(AND(TONGHOP!O1406="KTHP",TONGHOP!P1406="LT",TONGHOP!J1406="R",TONGHOP!K1406&lt;&gt;""),TONGHOP!L1406,"")</f>
        <v/>
      </c>
      <c r="C1406" s="9" t="str">
        <f>IF(AND(TONGHOP!O1406="KTHP",TONGHOP!P1406="TN",TONGHOP!J1406="R",TONGHOP!K1406&lt;&gt;""),TONGHOP!K1406,"")</f>
        <v/>
      </c>
      <c r="D1406" s="9" t="str">
        <f>IF(AND(TONGHOP!O1406="KTHP",TONGHOP!P1406="TN",TONGHOP!J1406="R",TONGHOP!K1406&lt;&gt;""),TONGHOP!L1406,"")</f>
        <v/>
      </c>
      <c r="E1406" s="9" t="str">
        <f>IF(AND(TONGHOP!O1406="ThiTN",TONGHOP!P1406="LT",TONGHOP!J1406="R",TONGHOP!K1406&lt;&gt;""),TONGHOP!K1406,"")</f>
        <v/>
      </c>
      <c r="F1406" s="9" t="str">
        <f>IF(AND(TONGHOP!O1406="ThiTN",TONGHOP!P1406="LT",TONGHOP!J1406="R",TONGHOP!K1406&lt;&gt;""),TONGHOP!L1406,"")</f>
        <v/>
      </c>
      <c r="G1406" s="9" t="str">
        <f>IF(AND(TONGHOP!O1406="ThiTN",TONGHOP!P1406="TH",TONGHOP!J1406="R",TONGHOP!K1406&lt;&gt;""),TONGHOP!K1406,"")</f>
        <v/>
      </c>
      <c r="H1406" s="9" t="str">
        <f>IF(AND(TONGHOP!O1406="ThiTN",TONGHOP!P1406="TH",TONGHOP!J1406="R",TONGHOP!K1406&lt;&gt;""),TONGHOP!L1406,"")</f>
        <v/>
      </c>
    </row>
    <row r="1407" spans="1:8">
      <c r="A1407" s="9" t="str">
        <f>IF(AND(TONGHOP!O1407="KTHP",TONGHOP!P1407="LT",TONGHOP!J1407="R",TONGHOP!K1407&lt;&gt;""),TONGHOP!K1407,"")</f>
        <v/>
      </c>
      <c r="B1407" s="9" t="str">
        <f>IF(AND(TONGHOP!O1407="KTHP",TONGHOP!P1407="LT",TONGHOP!J1407="R",TONGHOP!K1407&lt;&gt;""),TONGHOP!L1407,"")</f>
        <v/>
      </c>
      <c r="C1407" s="9" t="str">
        <f>IF(AND(TONGHOP!O1407="KTHP",TONGHOP!P1407="TN",TONGHOP!J1407="R",TONGHOP!K1407&lt;&gt;""),TONGHOP!K1407,"")</f>
        <v/>
      </c>
      <c r="D1407" s="9" t="str">
        <f>IF(AND(TONGHOP!O1407="KTHP",TONGHOP!P1407="TN",TONGHOP!J1407="R",TONGHOP!K1407&lt;&gt;""),TONGHOP!L1407,"")</f>
        <v/>
      </c>
      <c r="E1407" s="9" t="str">
        <f>IF(AND(TONGHOP!O1407="ThiTN",TONGHOP!P1407="LT",TONGHOP!J1407="R",TONGHOP!K1407&lt;&gt;""),TONGHOP!K1407,"")</f>
        <v/>
      </c>
      <c r="F1407" s="9" t="str">
        <f>IF(AND(TONGHOP!O1407="ThiTN",TONGHOP!P1407="LT",TONGHOP!J1407="R",TONGHOP!K1407&lt;&gt;""),TONGHOP!L1407,"")</f>
        <v/>
      </c>
      <c r="G1407" s="9" t="str">
        <f>IF(AND(TONGHOP!O1407="ThiTN",TONGHOP!P1407="TH",TONGHOP!J1407="R",TONGHOP!K1407&lt;&gt;""),TONGHOP!K1407,"")</f>
        <v/>
      </c>
      <c r="H1407" s="9" t="str">
        <f>IF(AND(TONGHOP!O1407="ThiTN",TONGHOP!P1407="TH",TONGHOP!J1407="R",TONGHOP!K1407&lt;&gt;""),TONGHOP!L1407,"")</f>
        <v/>
      </c>
    </row>
    <row r="1408" spans="1:8">
      <c r="A1408" s="9" t="str">
        <f>IF(AND(TONGHOP!O1408="KTHP",TONGHOP!P1408="LT",TONGHOP!J1408="R",TONGHOP!K1408&lt;&gt;""),TONGHOP!K1408,"")</f>
        <v/>
      </c>
      <c r="B1408" s="9" t="str">
        <f>IF(AND(TONGHOP!O1408="KTHP",TONGHOP!P1408="LT",TONGHOP!J1408="R",TONGHOP!K1408&lt;&gt;""),TONGHOP!L1408,"")</f>
        <v/>
      </c>
      <c r="C1408" s="9" t="str">
        <f>IF(AND(TONGHOP!O1408="KTHP",TONGHOP!P1408="TN",TONGHOP!J1408="R",TONGHOP!K1408&lt;&gt;""),TONGHOP!K1408,"")</f>
        <v/>
      </c>
      <c r="D1408" s="9" t="str">
        <f>IF(AND(TONGHOP!O1408="KTHP",TONGHOP!P1408="TN",TONGHOP!J1408="R",TONGHOP!K1408&lt;&gt;""),TONGHOP!L1408,"")</f>
        <v/>
      </c>
      <c r="E1408" s="9" t="str">
        <f>IF(AND(TONGHOP!O1408="ThiTN",TONGHOP!P1408="LT",TONGHOP!J1408="R",TONGHOP!K1408&lt;&gt;""),TONGHOP!K1408,"")</f>
        <v/>
      </c>
      <c r="F1408" s="9" t="str">
        <f>IF(AND(TONGHOP!O1408="ThiTN",TONGHOP!P1408="LT",TONGHOP!J1408="R",TONGHOP!K1408&lt;&gt;""),TONGHOP!L1408,"")</f>
        <v/>
      </c>
      <c r="G1408" s="9" t="str">
        <f>IF(AND(TONGHOP!O1408="ThiTN",TONGHOP!P1408="TH",TONGHOP!J1408="R",TONGHOP!K1408&lt;&gt;""),TONGHOP!K1408,"")</f>
        <v/>
      </c>
      <c r="H1408" s="9" t="str">
        <f>IF(AND(TONGHOP!O1408="ThiTN",TONGHOP!P1408="TH",TONGHOP!J1408="R",TONGHOP!K1408&lt;&gt;""),TONGHOP!L1408,"")</f>
        <v/>
      </c>
    </row>
    <row r="1409" spans="1:8">
      <c r="A1409" s="9" t="str">
        <f>IF(AND(TONGHOP!O1409="KTHP",TONGHOP!P1409="LT",TONGHOP!J1409="R",TONGHOP!K1409&lt;&gt;""),TONGHOP!K1409,"")</f>
        <v/>
      </c>
      <c r="B1409" s="9" t="str">
        <f>IF(AND(TONGHOP!O1409="KTHP",TONGHOP!P1409="LT",TONGHOP!J1409="R",TONGHOP!K1409&lt;&gt;""),TONGHOP!L1409,"")</f>
        <v/>
      </c>
      <c r="C1409" s="9" t="str">
        <f>IF(AND(TONGHOP!O1409="KTHP",TONGHOP!P1409="TN",TONGHOP!J1409="R",TONGHOP!K1409&lt;&gt;""),TONGHOP!K1409,"")</f>
        <v/>
      </c>
      <c r="D1409" s="9" t="str">
        <f>IF(AND(TONGHOP!O1409="KTHP",TONGHOP!P1409="TN",TONGHOP!J1409="R",TONGHOP!K1409&lt;&gt;""),TONGHOP!L1409,"")</f>
        <v/>
      </c>
      <c r="E1409" s="9" t="str">
        <f>IF(AND(TONGHOP!O1409="ThiTN",TONGHOP!P1409="LT",TONGHOP!J1409="R",TONGHOP!K1409&lt;&gt;""),TONGHOP!K1409,"")</f>
        <v/>
      </c>
      <c r="F1409" s="9" t="str">
        <f>IF(AND(TONGHOP!O1409="ThiTN",TONGHOP!P1409="LT",TONGHOP!J1409="R",TONGHOP!K1409&lt;&gt;""),TONGHOP!L1409,"")</f>
        <v/>
      </c>
      <c r="G1409" s="9" t="str">
        <f>IF(AND(TONGHOP!O1409="ThiTN",TONGHOP!P1409="TH",TONGHOP!J1409="R",TONGHOP!K1409&lt;&gt;""),TONGHOP!K1409,"")</f>
        <v/>
      </c>
      <c r="H1409" s="9" t="str">
        <f>IF(AND(TONGHOP!O1409="ThiTN",TONGHOP!P1409="TH",TONGHOP!J1409="R",TONGHOP!K1409&lt;&gt;""),TONGHOP!L1409,"")</f>
        <v/>
      </c>
    </row>
    <row r="1410" spans="1:8">
      <c r="A1410" s="9" t="str">
        <f>IF(AND(TONGHOP!O1410="KTHP",TONGHOP!P1410="LT",TONGHOP!J1410="R",TONGHOP!K1410&lt;&gt;""),TONGHOP!K1410,"")</f>
        <v/>
      </c>
      <c r="B1410" s="9" t="str">
        <f>IF(AND(TONGHOP!O1410="KTHP",TONGHOP!P1410="LT",TONGHOP!J1410="R",TONGHOP!K1410&lt;&gt;""),TONGHOP!L1410,"")</f>
        <v/>
      </c>
      <c r="C1410" s="9" t="str">
        <f>IF(AND(TONGHOP!O1410="KTHP",TONGHOP!P1410="TN",TONGHOP!J1410="R",TONGHOP!K1410&lt;&gt;""),TONGHOP!K1410,"")</f>
        <v/>
      </c>
      <c r="D1410" s="9" t="str">
        <f>IF(AND(TONGHOP!O1410="KTHP",TONGHOP!P1410="TN",TONGHOP!J1410="R",TONGHOP!K1410&lt;&gt;""),TONGHOP!L1410,"")</f>
        <v/>
      </c>
      <c r="E1410" s="9" t="str">
        <f>IF(AND(TONGHOP!O1410="ThiTN",TONGHOP!P1410="LT",TONGHOP!J1410="R",TONGHOP!K1410&lt;&gt;""),TONGHOP!K1410,"")</f>
        <v/>
      </c>
      <c r="F1410" s="9" t="str">
        <f>IF(AND(TONGHOP!O1410="ThiTN",TONGHOP!P1410="LT",TONGHOP!J1410="R",TONGHOP!K1410&lt;&gt;""),TONGHOP!L1410,"")</f>
        <v/>
      </c>
      <c r="G1410" s="9" t="str">
        <f>IF(AND(TONGHOP!O1410="ThiTN",TONGHOP!P1410="TH",TONGHOP!J1410="R",TONGHOP!K1410&lt;&gt;""),TONGHOP!K1410,"")</f>
        <v/>
      </c>
      <c r="H1410" s="9" t="str">
        <f>IF(AND(TONGHOP!O1410="ThiTN",TONGHOP!P1410="TH",TONGHOP!J1410="R",TONGHOP!K1410&lt;&gt;""),TONGHOP!L1410,"")</f>
        <v/>
      </c>
    </row>
    <row r="1411" spans="1:8">
      <c r="A1411" s="9" t="str">
        <f>IF(AND(TONGHOP!O1411="KTHP",TONGHOP!P1411="LT",TONGHOP!J1411="R",TONGHOP!K1411&lt;&gt;""),TONGHOP!K1411,"")</f>
        <v/>
      </c>
      <c r="B1411" s="9" t="str">
        <f>IF(AND(TONGHOP!O1411="KTHP",TONGHOP!P1411="LT",TONGHOP!J1411="R",TONGHOP!K1411&lt;&gt;""),TONGHOP!L1411,"")</f>
        <v/>
      </c>
      <c r="C1411" s="9" t="str">
        <f>IF(AND(TONGHOP!O1411="KTHP",TONGHOP!P1411="TN",TONGHOP!J1411="R",TONGHOP!K1411&lt;&gt;""),TONGHOP!K1411,"")</f>
        <v/>
      </c>
      <c r="D1411" s="9" t="str">
        <f>IF(AND(TONGHOP!O1411="KTHP",TONGHOP!P1411="TN",TONGHOP!J1411="R",TONGHOP!K1411&lt;&gt;""),TONGHOP!L1411,"")</f>
        <v/>
      </c>
      <c r="E1411" s="9" t="str">
        <f>IF(AND(TONGHOP!O1411="ThiTN",TONGHOP!P1411="LT",TONGHOP!J1411="R",TONGHOP!K1411&lt;&gt;""),TONGHOP!K1411,"")</f>
        <v/>
      </c>
      <c r="F1411" s="9" t="str">
        <f>IF(AND(TONGHOP!O1411="ThiTN",TONGHOP!P1411="LT",TONGHOP!J1411="R",TONGHOP!K1411&lt;&gt;""),TONGHOP!L1411,"")</f>
        <v/>
      </c>
      <c r="G1411" s="9" t="str">
        <f>IF(AND(TONGHOP!O1411="ThiTN",TONGHOP!P1411="TH",TONGHOP!J1411="R",TONGHOP!K1411&lt;&gt;""),TONGHOP!K1411,"")</f>
        <v/>
      </c>
      <c r="H1411" s="9" t="str">
        <f>IF(AND(TONGHOP!O1411="ThiTN",TONGHOP!P1411="TH",TONGHOP!J1411="R",TONGHOP!K1411&lt;&gt;""),TONGHOP!L1411,"")</f>
        <v/>
      </c>
    </row>
    <row r="1412" spans="1:8">
      <c r="A1412" s="9" t="str">
        <f>IF(AND(TONGHOP!O1412="KTHP",TONGHOP!P1412="LT",TONGHOP!J1412="R",TONGHOP!K1412&lt;&gt;""),TONGHOP!K1412,"")</f>
        <v/>
      </c>
      <c r="B1412" s="9" t="str">
        <f>IF(AND(TONGHOP!O1412="KTHP",TONGHOP!P1412="LT",TONGHOP!J1412="R",TONGHOP!K1412&lt;&gt;""),TONGHOP!L1412,"")</f>
        <v/>
      </c>
      <c r="C1412" s="9" t="str">
        <f>IF(AND(TONGHOP!O1412="KTHP",TONGHOP!P1412="TN",TONGHOP!J1412="R",TONGHOP!K1412&lt;&gt;""),TONGHOP!K1412,"")</f>
        <v/>
      </c>
      <c r="D1412" s="9" t="str">
        <f>IF(AND(TONGHOP!O1412="KTHP",TONGHOP!P1412="TN",TONGHOP!J1412="R",TONGHOP!K1412&lt;&gt;""),TONGHOP!L1412,"")</f>
        <v/>
      </c>
      <c r="E1412" s="9" t="str">
        <f>IF(AND(TONGHOP!O1412="ThiTN",TONGHOP!P1412="LT",TONGHOP!J1412="R",TONGHOP!K1412&lt;&gt;""),TONGHOP!K1412,"")</f>
        <v/>
      </c>
      <c r="F1412" s="9" t="str">
        <f>IF(AND(TONGHOP!O1412="ThiTN",TONGHOP!P1412="LT",TONGHOP!J1412="R",TONGHOP!K1412&lt;&gt;""),TONGHOP!L1412,"")</f>
        <v/>
      </c>
      <c r="G1412" s="9" t="str">
        <f>IF(AND(TONGHOP!O1412="ThiTN",TONGHOP!P1412="TH",TONGHOP!J1412="R",TONGHOP!K1412&lt;&gt;""),TONGHOP!K1412,"")</f>
        <v/>
      </c>
      <c r="H1412" s="9" t="str">
        <f>IF(AND(TONGHOP!O1412="ThiTN",TONGHOP!P1412="TH",TONGHOP!J1412="R",TONGHOP!K1412&lt;&gt;""),TONGHOP!L1412,"")</f>
        <v/>
      </c>
    </row>
    <row r="1413" spans="1:8">
      <c r="A1413" s="9" t="str">
        <f>IF(AND(TONGHOP!O1413="KTHP",TONGHOP!P1413="LT",TONGHOP!J1413="R",TONGHOP!K1413&lt;&gt;""),TONGHOP!K1413,"")</f>
        <v/>
      </c>
      <c r="B1413" s="9" t="str">
        <f>IF(AND(TONGHOP!O1413="KTHP",TONGHOP!P1413="LT",TONGHOP!J1413="R",TONGHOP!K1413&lt;&gt;""),TONGHOP!L1413,"")</f>
        <v/>
      </c>
      <c r="C1413" s="9" t="str">
        <f>IF(AND(TONGHOP!O1413="KTHP",TONGHOP!P1413="TN",TONGHOP!J1413="R",TONGHOP!K1413&lt;&gt;""),TONGHOP!K1413,"")</f>
        <v/>
      </c>
      <c r="D1413" s="9" t="str">
        <f>IF(AND(TONGHOP!O1413="KTHP",TONGHOP!P1413="TN",TONGHOP!J1413="R",TONGHOP!K1413&lt;&gt;""),TONGHOP!L1413,"")</f>
        <v/>
      </c>
      <c r="E1413" s="9" t="str">
        <f>IF(AND(TONGHOP!O1413="ThiTN",TONGHOP!P1413="LT",TONGHOP!J1413="R",TONGHOP!K1413&lt;&gt;""),TONGHOP!K1413,"")</f>
        <v/>
      </c>
      <c r="F1413" s="9" t="str">
        <f>IF(AND(TONGHOP!O1413="ThiTN",TONGHOP!P1413="LT",TONGHOP!J1413="R",TONGHOP!K1413&lt;&gt;""),TONGHOP!L1413,"")</f>
        <v/>
      </c>
      <c r="G1413" s="9" t="str">
        <f>IF(AND(TONGHOP!O1413="ThiTN",TONGHOP!P1413="TH",TONGHOP!J1413="R",TONGHOP!K1413&lt;&gt;""),TONGHOP!K1413,"")</f>
        <v/>
      </c>
      <c r="H1413" s="9" t="str">
        <f>IF(AND(TONGHOP!O1413="ThiTN",TONGHOP!P1413="TH",TONGHOP!J1413="R",TONGHOP!K1413&lt;&gt;""),TONGHOP!L1413,"")</f>
        <v/>
      </c>
    </row>
    <row r="1414" spans="1:8">
      <c r="A1414" s="9" t="str">
        <f>IF(AND(TONGHOP!O1414="KTHP",TONGHOP!P1414="LT",TONGHOP!J1414="R",TONGHOP!K1414&lt;&gt;""),TONGHOP!K1414,"")</f>
        <v/>
      </c>
      <c r="B1414" s="9" t="str">
        <f>IF(AND(TONGHOP!O1414="KTHP",TONGHOP!P1414="LT",TONGHOP!J1414="R",TONGHOP!K1414&lt;&gt;""),TONGHOP!L1414,"")</f>
        <v/>
      </c>
      <c r="C1414" s="9" t="str">
        <f>IF(AND(TONGHOP!O1414="KTHP",TONGHOP!P1414="TN",TONGHOP!J1414="R",TONGHOP!K1414&lt;&gt;""),TONGHOP!K1414,"")</f>
        <v/>
      </c>
      <c r="D1414" s="9" t="str">
        <f>IF(AND(TONGHOP!O1414="KTHP",TONGHOP!P1414="TN",TONGHOP!J1414="R",TONGHOP!K1414&lt;&gt;""),TONGHOP!L1414,"")</f>
        <v/>
      </c>
      <c r="E1414" s="9" t="str">
        <f>IF(AND(TONGHOP!O1414="ThiTN",TONGHOP!P1414="LT",TONGHOP!J1414="R",TONGHOP!K1414&lt;&gt;""),TONGHOP!K1414,"")</f>
        <v/>
      </c>
      <c r="F1414" s="9" t="str">
        <f>IF(AND(TONGHOP!O1414="ThiTN",TONGHOP!P1414="LT",TONGHOP!J1414="R",TONGHOP!K1414&lt;&gt;""),TONGHOP!L1414,"")</f>
        <v/>
      </c>
      <c r="G1414" s="9" t="str">
        <f>IF(AND(TONGHOP!O1414="ThiTN",TONGHOP!P1414="TH",TONGHOP!J1414="R",TONGHOP!K1414&lt;&gt;""),TONGHOP!K1414,"")</f>
        <v/>
      </c>
      <c r="H1414" s="9" t="str">
        <f>IF(AND(TONGHOP!O1414="ThiTN",TONGHOP!P1414="TH",TONGHOP!J1414="R",TONGHOP!K1414&lt;&gt;""),TONGHOP!L1414,"")</f>
        <v/>
      </c>
    </row>
    <row r="1415" spans="1:8">
      <c r="A1415" s="9" t="str">
        <f>IF(AND(TONGHOP!O1415="KTHP",TONGHOP!P1415="LT",TONGHOP!J1415="R",TONGHOP!K1415&lt;&gt;""),TONGHOP!K1415,"")</f>
        <v/>
      </c>
      <c r="B1415" s="9" t="str">
        <f>IF(AND(TONGHOP!O1415="KTHP",TONGHOP!P1415="LT",TONGHOP!J1415="R",TONGHOP!K1415&lt;&gt;""),TONGHOP!L1415,"")</f>
        <v/>
      </c>
      <c r="C1415" s="9" t="str">
        <f>IF(AND(TONGHOP!O1415="KTHP",TONGHOP!P1415="TN",TONGHOP!J1415="R",TONGHOP!K1415&lt;&gt;""),TONGHOP!K1415,"")</f>
        <v/>
      </c>
      <c r="D1415" s="9" t="str">
        <f>IF(AND(TONGHOP!O1415="KTHP",TONGHOP!P1415="TN",TONGHOP!J1415="R",TONGHOP!K1415&lt;&gt;""),TONGHOP!L1415,"")</f>
        <v/>
      </c>
      <c r="E1415" s="9" t="str">
        <f>IF(AND(TONGHOP!O1415="ThiTN",TONGHOP!P1415="LT",TONGHOP!J1415="R",TONGHOP!K1415&lt;&gt;""),TONGHOP!K1415,"")</f>
        <v/>
      </c>
      <c r="F1415" s="9" t="str">
        <f>IF(AND(TONGHOP!O1415="ThiTN",TONGHOP!P1415="LT",TONGHOP!J1415="R",TONGHOP!K1415&lt;&gt;""),TONGHOP!L1415,"")</f>
        <v/>
      </c>
      <c r="G1415" s="9" t="str">
        <f>IF(AND(TONGHOP!O1415="ThiTN",TONGHOP!P1415="TH",TONGHOP!J1415="R",TONGHOP!K1415&lt;&gt;""),TONGHOP!K1415,"")</f>
        <v/>
      </c>
      <c r="H1415" s="9" t="str">
        <f>IF(AND(TONGHOP!O1415="ThiTN",TONGHOP!P1415="TH",TONGHOP!J1415="R",TONGHOP!K1415&lt;&gt;""),TONGHOP!L1415,"")</f>
        <v/>
      </c>
    </row>
    <row r="1416" spans="1:8">
      <c r="A1416" s="9" t="str">
        <f>IF(AND(TONGHOP!O1416="KTHP",TONGHOP!P1416="LT",TONGHOP!J1416="R",TONGHOP!K1416&lt;&gt;""),TONGHOP!K1416,"")</f>
        <v/>
      </c>
      <c r="B1416" s="9" t="str">
        <f>IF(AND(TONGHOP!O1416="KTHP",TONGHOP!P1416="LT",TONGHOP!J1416="R",TONGHOP!K1416&lt;&gt;""),TONGHOP!L1416,"")</f>
        <v/>
      </c>
      <c r="C1416" s="9" t="str">
        <f>IF(AND(TONGHOP!O1416="KTHP",TONGHOP!P1416="TN",TONGHOP!J1416="R",TONGHOP!K1416&lt;&gt;""),TONGHOP!K1416,"")</f>
        <v/>
      </c>
      <c r="D1416" s="9" t="str">
        <f>IF(AND(TONGHOP!O1416="KTHP",TONGHOP!P1416="TN",TONGHOP!J1416="R",TONGHOP!K1416&lt;&gt;""),TONGHOP!L1416,"")</f>
        <v/>
      </c>
      <c r="E1416" s="9" t="str">
        <f>IF(AND(TONGHOP!O1416="ThiTN",TONGHOP!P1416="LT",TONGHOP!J1416="R",TONGHOP!K1416&lt;&gt;""),TONGHOP!K1416,"")</f>
        <v/>
      </c>
      <c r="F1416" s="9" t="str">
        <f>IF(AND(TONGHOP!O1416="ThiTN",TONGHOP!P1416="LT",TONGHOP!J1416="R",TONGHOP!K1416&lt;&gt;""),TONGHOP!L1416,"")</f>
        <v/>
      </c>
      <c r="G1416" s="9" t="str">
        <f>IF(AND(TONGHOP!O1416="ThiTN",TONGHOP!P1416="TH",TONGHOP!J1416="R",TONGHOP!K1416&lt;&gt;""),TONGHOP!K1416,"")</f>
        <v/>
      </c>
      <c r="H1416" s="9" t="str">
        <f>IF(AND(TONGHOP!O1416="ThiTN",TONGHOP!P1416="TH",TONGHOP!J1416="R",TONGHOP!K1416&lt;&gt;""),TONGHOP!L1416,"")</f>
        <v/>
      </c>
    </row>
    <row r="1417" spans="1:8">
      <c r="A1417" s="9" t="str">
        <f>IF(AND(TONGHOP!O1417="KTHP",TONGHOP!P1417="LT",TONGHOP!J1417="R",TONGHOP!K1417&lt;&gt;""),TONGHOP!K1417,"")</f>
        <v/>
      </c>
      <c r="B1417" s="9" t="str">
        <f>IF(AND(TONGHOP!O1417="KTHP",TONGHOP!P1417="LT",TONGHOP!J1417="R",TONGHOP!K1417&lt;&gt;""),TONGHOP!L1417,"")</f>
        <v/>
      </c>
      <c r="C1417" s="9" t="str">
        <f>IF(AND(TONGHOP!O1417="KTHP",TONGHOP!P1417="TN",TONGHOP!J1417="R",TONGHOP!K1417&lt;&gt;""),TONGHOP!K1417,"")</f>
        <v/>
      </c>
      <c r="D1417" s="9" t="str">
        <f>IF(AND(TONGHOP!O1417="KTHP",TONGHOP!P1417="TN",TONGHOP!J1417="R",TONGHOP!K1417&lt;&gt;""),TONGHOP!L1417,"")</f>
        <v/>
      </c>
      <c r="E1417" s="9" t="str">
        <f>IF(AND(TONGHOP!O1417="ThiTN",TONGHOP!P1417="LT",TONGHOP!J1417="R",TONGHOP!K1417&lt;&gt;""),TONGHOP!K1417,"")</f>
        <v/>
      </c>
      <c r="F1417" s="9" t="str">
        <f>IF(AND(TONGHOP!O1417="ThiTN",TONGHOP!P1417="LT",TONGHOP!J1417="R",TONGHOP!K1417&lt;&gt;""),TONGHOP!L1417,"")</f>
        <v/>
      </c>
      <c r="G1417" s="9" t="str">
        <f>IF(AND(TONGHOP!O1417="ThiTN",TONGHOP!P1417="TH",TONGHOP!J1417="R",TONGHOP!K1417&lt;&gt;""),TONGHOP!K1417,"")</f>
        <v/>
      </c>
      <c r="H1417" s="9" t="str">
        <f>IF(AND(TONGHOP!O1417="ThiTN",TONGHOP!P1417="TH",TONGHOP!J1417="R",TONGHOP!K1417&lt;&gt;""),TONGHOP!L1417,"")</f>
        <v/>
      </c>
    </row>
    <row r="1418" spans="1:8">
      <c r="A1418" s="9" t="str">
        <f>IF(AND(TONGHOP!O1418="KTHP",TONGHOP!P1418="LT",TONGHOP!J1418="R",TONGHOP!K1418&lt;&gt;""),TONGHOP!K1418,"")</f>
        <v/>
      </c>
      <c r="B1418" s="9" t="str">
        <f>IF(AND(TONGHOP!O1418="KTHP",TONGHOP!P1418="LT",TONGHOP!J1418="R",TONGHOP!K1418&lt;&gt;""),TONGHOP!L1418,"")</f>
        <v/>
      </c>
      <c r="C1418" s="9" t="str">
        <f>IF(AND(TONGHOP!O1418="KTHP",TONGHOP!P1418="TN",TONGHOP!J1418="R",TONGHOP!K1418&lt;&gt;""),TONGHOP!K1418,"")</f>
        <v/>
      </c>
      <c r="D1418" s="9" t="str">
        <f>IF(AND(TONGHOP!O1418="KTHP",TONGHOP!P1418="TN",TONGHOP!J1418="R",TONGHOP!K1418&lt;&gt;""),TONGHOP!L1418,"")</f>
        <v/>
      </c>
      <c r="E1418" s="9" t="str">
        <f>IF(AND(TONGHOP!O1418="ThiTN",TONGHOP!P1418="LT",TONGHOP!J1418="R",TONGHOP!K1418&lt;&gt;""),TONGHOP!K1418,"")</f>
        <v/>
      </c>
      <c r="F1418" s="9" t="str">
        <f>IF(AND(TONGHOP!O1418="ThiTN",TONGHOP!P1418="LT",TONGHOP!J1418="R",TONGHOP!K1418&lt;&gt;""),TONGHOP!L1418,"")</f>
        <v/>
      </c>
      <c r="G1418" s="9" t="str">
        <f>IF(AND(TONGHOP!O1418="ThiTN",TONGHOP!P1418="TH",TONGHOP!J1418="R",TONGHOP!K1418&lt;&gt;""),TONGHOP!K1418,"")</f>
        <v/>
      </c>
      <c r="H1418" s="9" t="str">
        <f>IF(AND(TONGHOP!O1418="ThiTN",TONGHOP!P1418="TH",TONGHOP!J1418="R",TONGHOP!K1418&lt;&gt;""),TONGHOP!L1418,"")</f>
        <v/>
      </c>
    </row>
    <row r="1419" spans="1:8">
      <c r="A1419" s="9" t="str">
        <f>IF(AND(TONGHOP!O1419="KTHP",TONGHOP!P1419="LT",TONGHOP!J1419="R",TONGHOP!K1419&lt;&gt;""),TONGHOP!K1419,"")</f>
        <v/>
      </c>
      <c r="B1419" s="9" t="str">
        <f>IF(AND(TONGHOP!O1419="KTHP",TONGHOP!P1419="LT",TONGHOP!J1419="R",TONGHOP!K1419&lt;&gt;""),TONGHOP!L1419,"")</f>
        <v/>
      </c>
      <c r="C1419" s="9" t="str">
        <f>IF(AND(TONGHOP!O1419="KTHP",TONGHOP!P1419="TN",TONGHOP!J1419="R",TONGHOP!K1419&lt;&gt;""),TONGHOP!K1419,"")</f>
        <v/>
      </c>
      <c r="D1419" s="9" t="str">
        <f>IF(AND(TONGHOP!O1419="KTHP",TONGHOP!P1419="TN",TONGHOP!J1419="R",TONGHOP!K1419&lt;&gt;""),TONGHOP!L1419,"")</f>
        <v/>
      </c>
      <c r="E1419" s="9" t="str">
        <f>IF(AND(TONGHOP!O1419="ThiTN",TONGHOP!P1419="LT",TONGHOP!J1419="R",TONGHOP!K1419&lt;&gt;""),TONGHOP!K1419,"")</f>
        <v/>
      </c>
      <c r="F1419" s="9" t="str">
        <f>IF(AND(TONGHOP!O1419="ThiTN",TONGHOP!P1419="LT",TONGHOP!J1419="R",TONGHOP!K1419&lt;&gt;""),TONGHOP!L1419,"")</f>
        <v/>
      </c>
      <c r="G1419" s="9" t="str">
        <f>IF(AND(TONGHOP!O1419="ThiTN",TONGHOP!P1419="TH",TONGHOP!J1419="R",TONGHOP!K1419&lt;&gt;""),TONGHOP!K1419,"")</f>
        <v/>
      </c>
      <c r="H1419" s="9" t="str">
        <f>IF(AND(TONGHOP!O1419="ThiTN",TONGHOP!P1419="TH",TONGHOP!J1419="R",TONGHOP!K1419&lt;&gt;""),TONGHOP!L1419,"")</f>
        <v/>
      </c>
    </row>
    <row r="1420" spans="1:8">
      <c r="A1420" s="9" t="str">
        <f>IF(AND(TONGHOP!O1420="KTHP",TONGHOP!P1420="LT",TONGHOP!J1420="R",TONGHOP!K1420&lt;&gt;""),TONGHOP!K1420,"")</f>
        <v/>
      </c>
      <c r="B1420" s="9" t="str">
        <f>IF(AND(TONGHOP!O1420="KTHP",TONGHOP!P1420="LT",TONGHOP!J1420="R",TONGHOP!K1420&lt;&gt;""),TONGHOP!L1420,"")</f>
        <v/>
      </c>
      <c r="C1420" s="9" t="str">
        <f>IF(AND(TONGHOP!O1420="KTHP",TONGHOP!P1420="TN",TONGHOP!J1420="R",TONGHOP!K1420&lt;&gt;""),TONGHOP!K1420,"")</f>
        <v/>
      </c>
      <c r="D1420" s="9" t="str">
        <f>IF(AND(TONGHOP!O1420="KTHP",TONGHOP!P1420="TN",TONGHOP!J1420="R",TONGHOP!K1420&lt;&gt;""),TONGHOP!L1420,"")</f>
        <v/>
      </c>
      <c r="E1420" s="9" t="str">
        <f>IF(AND(TONGHOP!O1420="ThiTN",TONGHOP!P1420="LT",TONGHOP!J1420="R",TONGHOP!K1420&lt;&gt;""),TONGHOP!K1420,"")</f>
        <v/>
      </c>
      <c r="F1420" s="9" t="str">
        <f>IF(AND(TONGHOP!O1420="ThiTN",TONGHOP!P1420="LT",TONGHOP!J1420="R",TONGHOP!K1420&lt;&gt;""),TONGHOP!L1420,"")</f>
        <v/>
      </c>
      <c r="G1420" s="9" t="str">
        <f>IF(AND(TONGHOP!O1420="ThiTN",TONGHOP!P1420="TH",TONGHOP!J1420="R",TONGHOP!K1420&lt;&gt;""),TONGHOP!K1420,"")</f>
        <v/>
      </c>
      <c r="H1420" s="9" t="str">
        <f>IF(AND(TONGHOP!O1420="ThiTN",TONGHOP!P1420="TH",TONGHOP!J1420="R",TONGHOP!K1420&lt;&gt;""),TONGHOP!L1420,"")</f>
        <v/>
      </c>
    </row>
    <row r="1421" spans="1:8">
      <c r="A1421" s="9" t="str">
        <f>IF(AND(TONGHOP!O1421="KTHP",TONGHOP!P1421="LT",TONGHOP!J1421="R",TONGHOP!K1421&lt;&gt;""),TONGHOP!K1421,"")</f>
        <v/>
      </c>
      <c r="B1421" s="9" t="str">
        <f>IF(AND(TONGHOP!O1421="KTHP",TONGHOP!P1421="LT",TONGHOP!J1421="R",TONGHOP!K1421&lt;&gt;""),TONGHOP!L1421,"")</f>
        <v/>
      </c>
      <c r="C1421" s="9" t="str">
        <f>IF(AND(TONGHOP!O1421="KTHP",TONGHOP!P1421="TN",TONGHOP!J1421="R",TONGHOP!K1421&lt;&gt;""),TONGHOP!K1421,"")</f>
        <v/>
      </c>
      <c r="D1421" s="9" t="str">
        <f>IF(AND(TONGHOP!O1421="KTHP",TONGHOP!P1421="TN",TONGHOP!J1421="R",TONGHOP!K1421&lt;&gt;""),TONGHOP!L1421,"")</f>
        <v/>
      </c>
      <c r="E1421" s="9" t="str">
        <f>IF(AND(TONGHOP!O1421="ThiTN",TONGHOP!P1421="LT",TONGHOP!J1421="R",TONGHOP!K1421&lt;&gt;""),TONGHOP!K1421,"")</f>
        <v/>
      </c>
      <c r="F1421" s="9" t="str">
        <f>IF(AND(TONGHOP!O1421="ThiTN",TONGHOP!P1421="LT",TONGHOP!J1421="R",TONGHOP!K1421&lt;&gt;""),TONGHOP!L1421,"")</f>
        <v/>
      </c>
      <c r="G1421" s="9" t="str">
        <f>IF(AND(TONGHOP!O1421="ThiTN",TONGHOP!P1421="TH",TONGHOP!J1421="R",TONGHOP!K1421&lt;&gt;""),TONGHOP!K1421,"")</f>
        <v/>
      </c>
      <c r="H1421" s="9" t="str">
        <f>IF(AND(TONGHOP!O1421="ThiTN",TONGHOP!P1421="TH",TONGHOP!J1421="R",TONGHOP!K1421&lt;&gt;""),TONGHOP!L1421,"")</f>
        <v/>
      </c>
    </row>
    <row r="1422" spans="1:8">
      <c r="A1422" s="9" t="str">
        <f>IF(AND(TONGHOP!O1422="KTHP",TONGHOP!P1422="LT",TONGHOP!J1422="R",TONGHOP!K1422&lt;&gt;""),TONGHOP!K1422,"")</f>
        <v/>
      </c>
      <c r="B1422" s="9" t="str">
        <f>IF(AND(TONGHOP!O1422="KTHP",TONGHOP!P1422="LT",TONGHOP!J1422="R",TONGHOP!K1422&lt;&gt;""),TONGHOP!L1422,"")</f>
        <v/>
      </c>
      <c r="C1422" s="9" t="str">
        <f>IF(AND(TONGHOP!O1422="KTHP",TONGHOP!P1422="TN",TONGHOP!J1422="R",TONGHOP!K1422&lt;&gt;""),TONGHOP!K1422,"")</f>
        <v/>
      </c>
      <c r="D1422" s="9" t="str">
        <f>IF(AND(TONGHOP!O1422="KTHP",TONGHOP!P1422="TN",TONGHOP!J1422="R",TONGHOP!K1422&lt;&gt;""),TONGHOP!L1422,"")</f>
        <v/>
      </c>
      <c r="E1422" s="9" t="str">
        <f>IF(AND(TONGHOP!O1422="ThiTN",TONGHOP!P1422="LT",TONGHOP!J1422="R",TONGHOP!K1422&lt;&gt;""),TONGHOP!K1422,"")</f>
        <v/>
      </c>
      <c r="F1422" s="9" t="str">
        <f>IF(AND(TONGHOP!O1422="ThiTN",TONGHOP!P1422="LT",TONGHOP!J1422="R",TONGHOP!K1422&lt;&gt;""),TONGHOP!L1422,"")</f>
        <v/>
      </c>
      <c r="G1422" s="9" t="str">
        <f>IF(AND(TONGHOP!O1422="ThiTN",TONGHOP!P1422="TH",TONGHOP!J1422="R",TONGHOP!K1422&lt;&gt;""),TONGHOP!K1422,"")</f>
        <v/>
      </c>
      <c r="H1422" s="9" t="str">
        <f>IF(AND(TONGHOP!O1422="ThiTN",TONGHOP!P1422="TH",TONGHOP!J1422="R",TONGHOP!K1422&lt;&gt;""),TONGHOP!L1422,"")</f>
        <v/>
      </c>
    </row>
    <row r="1423" spans="1:8">
      <c r="A1423" s="9" t="str">
        <f>IF(AND(TONGHOP!O1423="KTHP",TONGHOP!P1423="LT",TONGHOP!J1423="R",TONGHOP!K1423&lt;&gt;""),TONGHOP!K1423,"")</f>
        <v/>
      </c>
      <c r="B1423" s="9" t="str">
        <f>IF(AND(TONGHOP!O1423="KTHP",TONGHOP!P1423="LT",TONGHOP!J1423="R",TONGHOP!K1423&lt;&gt;""),TONGHOP!L1423,"")</f>
        <v/>
      </c>
      <c r="C1423" s="9" t="str">
        <f>IF(AND(TONGHOP!O1423="KTHP",TONGHOP!P1423="TN",TONGHOP!J1423="R",TONGHOP!K1423&lt;&gt;""),TONGHOP!K1423,"")</f>
        <v/>
      </c>
      <c r="D1423" s="9" t="str">
        <f>IF(AND(TONGHOP!O1423="KTHP",TONGHOP!P1423="TN",TONGHOP!J1423="R",TONGHOP!K1423&lt;&gt;""),TONGHOP!L1423,"")</f>
        <v/>
      </c>
      <c r="E1423" s="9" t="str">
        <f>IF(AND(TONGHOP!O1423="ThiTN",TONGHOP!P1423="LT",TONGHOP!J1423="R",TONGHOP!K1423&lt;&gt;""),TONGHOP!K1423,"")</f>
        <v/>
      </c>
      <c r="F1423" s="9" t="str">
        <f>IF(AND(TONGHOP!O1423="ThiTN",TONGHOP!P1423="LT",TONGHOP!J1423="R",TONGHOP!K1423&lt;&gt;""),TONGHOP!L1423,"")</f>
        <v/>
      </c>
      <c r="G1423" s="9" t="str">
        <f>IF(AND(TONGHOP!O1423="ThiTN",TONGHOP!P1423="TH",TONGHOP!J1423="R",TONGHOP!K1423&lt;&gt;""),TONGHOP!K1423,"")</f>
        <v/>
      </c>
      <c r="H1423" s="9" t="str">
        <f>IF(AND(TONGHOP!O1423="ThiTN",TONGHOP!P1423="TH",TONGHOP!J1423="R",TONGHOP!K1423&lt;&gt;""),TONGHOP!L1423,"")</f>
        <v/>
      </c>
    </row>
    <row r="1424" spans="1:8">
      <c r="A1424" s="9" t="str">
        <f>IF(AND(TONGHOP!O1424="KTHP",TONGHOP!P1424="LT",TONGHOP!J1424="R",TONGHOP!K1424&lt;&gt;""),TONGHOP!K1424,"")</f>
        <v/>
      </c>
      <c r="B1424" s="9" t="str">
        <f>IF(AND(TONGHOP!O1424="KTHP",TONGHOP!P1424="LT",TONGHOP!J1424="R",TONGHOP!K1424&lt;&gt;""),TONGHOP!L1424,"")</f>
        <v/>
      </c>
      <c r="C1424" s="9" t="str">
        <f>IF(AND(TONGHOP!O1424="KTHP",TONGHOP!P1424="TN",TONGHOP!J1424="R",TONGHOP!K1424&lt;&gt;""),TONGHOP!K1424,"")</f>
        <v/>
      </c>
      <c r="D1424" s="9" t="str">
        <f>IF(AND(TONGHOP!O1424="KTHP",TONGHOP!P1424="TN",TONGHOP!J1424="R",TONGHOP!K1424&lt;&gt;""),TONGHOP!L1424,"")</f>
        <v/>
      </c>
      <c r="E1424" s="9" t="str">
        <f>IF(AND(TONGHOP!O1424="ThiTN",TONGHOP!P1424="LT",TONGHOP!J1424="R",TONGHOP!K1424&lt;&gt;""),TONGHOP!K1424,"")</f>
        <v/>
      </c>
      <c r="F1424" s="9" t="str">
        <f>IF(AND(TONGHOP!O1424="ThiTN",TONGHOP!P1424="LT",TONGHOP!J1424="R",TONGHOP!K1424&lt;&gt;""),TONGHOP!L1424,"")</f>
        <v/>
      </c>
      <c r="G1424" s="9" t="str">
        <f>IF(AND(TONGHOP!O1424="ThiTN",TONGHOP!P1424="TH",TONGHOP!J1424="R",TONGHOP!K1424&lt;&gt;""),TONGHOP!K1424,"")</f>
        <v/>
      </c>
      <c r="H1424" s="9" t="str">
        <f>IF(AND(TONGHOP!O1424="ThiTN",TONGHOP!P1424="TH",TONGHOP!J1424="R",TONGHOP!K1424&lt;&gt;""),TONGHOP!L1424,"")</f>
        <v/>
      </c>
    </row>
    <row r="1425" spans="1:8">
      <c r="A1425" s="9" t="str">
        <f>IF(AND(TONGHOP!O1425="KTHP",TONGHOP!P1425="LT",TONGHOP!J1425="R",TONGHOP!K1425&lt;&gt;""),TONGHOP!K1425,"")</f>
        <v/>
      </c>
      <c r="B1425" s="9" t="str">
        <f>IF(AND(TONGHOP!O1425="KTHP",TONGHOP!P1425="LT",TONGHOP!J1425="R",TONGHOP!K1425&lt;&gt;""),TONGHOP!L1425,"")</f>
        <v/>
      </c>
      <c r="C1425" s="9" t="str">
        <f>IF(AND(TONGHOP!O1425="KTHP",TONGHOP!P1425="TN",TONGHOP!J1425="R",TONGHOP!K1425&lt;&gt;""),TONGHOP!K1425,"")</f>
        <v/>
      </c>
      <c r="D1425" s="9" t="str">
        <f>IF(AND(TONGHOP!O1425="KTHP",TONGHOP!P1425="TN",TONGHOP!J1425="R",TONGHOP!K1425&lt;&gt;""),TONGHOP!L1425,"")</f>
        <v/>
      </c>
      <c r="E1425" s="9" t="str">
        <f>IF(AND(TONGHOP!O1425="ThiTN",TONGHOP!P1425="LT",TONGHOP!J1425="R",TONGHOP!K1425&lt;&gt;""),TONGHOP!K1425,"")</f>
        <v/>
      </c>
      <c r="F1425" s="9" t="str">
        <f>IF(AND(TONGHOP!O1425="ThiTN",TONGHOP!P1425="LT",TONGHOP!J1425="R",TONGHOP!K1425&lt;&gt;""),TONGHOP!L1425,"")</f>
        <v/>
      </c>
      <c r="G1425" s="9" t="str">
        <f>IF(AND(TONGHOP!O1425="ThiTN",TONGHOP!P1425="TH",TONGHOP!J1425="R",TONGHOP!K1425&lt;&gt;""),TONGHOP!K1425,"")</f>
        <v/>
      </c>
      <c r="H1425" s="9" t="str">
        <f>IF(AND(TONGHOP!O1425="ThiTN",TONGHOP!P1425="TH",TONGHOP!J1425="R",TONGHOP!K1425&lt;&gt;""),TONGHOP!L1425,"")</f>
        <v/>
      </c>
    </row>
    <row r="1426" spans="1:8">
      <c r="A1426" s="9" t="str">
        <f>IF(AND(TONGHOP!O1426="KTHP",TONGHOP!P1426="LT",TONGHOP!J1426="R",TONGHOP!K1426&lt;&gt;""),TONGHOP!K1426,"")</f>
        <v/>
      </c>
      <c r="B1426" s="9" t="str">
        <f>IF(AND(TONGHOP!O1426="KTHP",TONGHOP!P1426="LT",TONGHOP!J1426="R",TONGHOP!K1426&lt;&gt;""),TONGHOP!L1426,"")</f>
        <v/>
      </c>
      <c r="C1426" s="9" t="str">
        <f>IF(AND(TONGHOP!O1426="KTHP",TONGHOP!P1426="TN",TONGHOP!J1426="R",TONGHOP!K1426&lt;&gt;""),TONGHOP!K1426,"")</f>
        <v/>
      </c>
      <c r="D1426" s="9" t="str">
        <f>IF(AND(TONGHOP!O1426="KTHP",TONGHOP!P1426="TN",TONGHOP!J1426="R",TONGHOP!K1426&lt;&gt;""),TONGHOP!L1426,"")</f>
        <v/>
      </c>
      <c r="E1426" s="9" t="str">
        <f>IF(AND(TONGHOP!O1426="ThiTN",TONGHOP!P1426="LT",TONGHOP!J1426="R",TONGHOP!K1426&lt;&gt;""),TONGHOP!K1426,"")</f>
        <v/>
      </c>
      <c r="F1426" s="9" t="str">
        <f>IF(AND(TONGHOP!O1426="ThiTN",TONGHOP!P1426="LT",TONGHOP!J1426="R",TONGHOP!K1426&lt;&gt;""),TONGHOP!L1426,"")</f>
        <v/>
      </c>
      <c r="G1426" s="9" t="str">
        <f>IF(AND(TONGHOP!O1426="ThiTN",TONGHOP!P1426="TH",TONGHOP!J1426="R",TONGHOP!K1426&lt;&gt;""),TONGHOP!K1426,"")</f>
        <v/>
      </c>
      <c r="H1426" s="9" t="str">
        <f>IF(AND(TONGHOP!O1426="ThiTN",TONGHOP!P1426="TH",TONGHOP!J1426="R",TONGHOP!K1426&lt;&gt;""),TONGHOP!L1426,"")</f>
        <v/>
      </c>
    </row>
    <row r="1427" spans="1:8">
      <c r="A1427" s="9" t="str">
        <f>IF(AND(TONGHOP!O1427="KTHP",TONGHOP!P1427="LT",TONGHOP!J1427="R",TONGHOP!K1427&lt;&gt;""),TONGHOP!K1427,"")</f>
        <v/>
      </c>
      <c r="B1427" s="9" t="str">
        <f>IF(AND(TONGHOP!O1427="KTHP",TONGHOP!P1427="LT",TONGHOP!J1427="R",TONGHOP!K1427&lt;&gt;""),TONGHOP!L1427,"")</f>
        <v/>
      </c>
      <c r="C1427" s="9" t="str">
        <f>IF(AND(TONGHOP!O1427="KTHP",TONGHOP!P1427="TN",TONGHOP!J1427="R",TONGHOP!K1427&lt;&gt;""),TONGHOP!K1427,"")</f>
        <v/>
      </c>
      <c r="D1427" s="9" t="str">
        <f>IF(AND(TONGHOP!O1427="KTHP",TONGHOP!P1427="TN",TONGHOP!J1427="R",TONGHOP!K1427&lt;&gt;""),TONGHOP!L1427,"")</f>
        <v/>
      </c>
      <c r="E1427" s="9" t="str">
        <f>IF(AND(TONGHOP!O1427="ThiTN",TONGHOP!P1427="LT",TONGHOP!J1427="R",TONGHOP!K1427&lt;&gt;""),TONGHOP!K1427,"")</f>
        <v/>
      </c>
      <c r="F1427" s="9" t="str">
        <f>IF(AND(TONGHOP!O1427="ThiTN",TONGHOP!P1427="LT",TONGHOP!J1427="R",TONGHOP!K1427&lt;&gt;""),TONGHOP!L1427,"")</f>
        <v/>
      </c>
      <c r="G1427" s="9" t="str">
        <f>IF(AND(TONGHOP!O1427="ThiTN",TONGHOP!P1427="TH",TONGHOP!J1427="R",TONGHOP!K1427&lt;&gt;""),TONGHOP!K1427,"")</f>
        <v/>
      </c>
      <c r="H1427" s="9" t="str">
        <f>IF(AND(TONGHOP!O1427="ThiTN",TONGHOP!P1427="TH",TONGHOP!J1427="R",TONGHOP!K1427&lt;&gt;""),TONGHOP!L1427,"")</f>
        <v/>
      </c>
    </row>
    <row r="1428" spans="1:8">
      <c r="A1428" s="9" t="str">
        <f>IF(AND(TONGHOP!O1428="KTHP",TONGHOP!P1428="LT",TONGHOP!J1428="R",TONGHOP!K1428&lt;&gt;""),TONGHOP!K1428,"")</f>
        <v/>
      </c>
      <c r="B1428" s="9" t="str">
        <f>IF(AND(TONGHOP!O1428="KTHP",TONGHOP!P1428="LT",TONGHOP!J1428="R",TONGHOP!K1428&lt;&gt;""),TONGHOP!L1428,"")</f>
        <v/>
      </c>
      <c r="C1428" s="9" t="str">
        <f>IF(AND(TONGHOP!O1428="KTHP",TONGHOP!P1428="TN",TONGHOP!J1428="R",TONGHOP!K1428&lt;&gt;""),TONGHOP!K1428,"")</f>
        <v/>
      </c>
      <c r="D1428" s="9" t="str">
        <f>IF(AND(TONGHOP!O1428="KTHP",TONGHOP!P1428="TN",TONGHOP!J1428="R",TONGHOP!K1428&lt;&gt;""),TONGHOP!L1428,"")</f>
        <v/>
      </c>
      <c r="E1428" s="9" t="str">
        <f>IF(AND(TONGHOP!O1428="ThiTN",TONGHOP!P1428="LT",TONGHOP!J1428="R",TONGHOP!K1428&lt;&gt;""),TONGHOP!K1428,"")</f>
        <v/>
      </c>
      <c r="F1428" s="9" t="str">
        <f>IF(AND(TONGHOP!O1428="ThiTN",TONGHOP!P1428="LT",TONGHOP!J1428="R",TONGHOP!K1428&lt;&gt;""),TONGHOP!L1428,"")</f>
        <v/>
      </c>
      <c r="G1428" s="9" t="str">
        <f>IF(AND(TONGHOP!O1428="ThiTN",TONGHOP!P1428="TH",TONGHOP!J1428="R",TONGHOP!K1428&lt;&gt;""),TONGHOP!K1428,"")</f>
        <v/>
      </c>
      <c r="H1428" s="9" t="str">
        <f>IF(AND(TONGHOP!O1428="ThiTN",TONGHOP!P1428="TH",TONGHOP!J1428="R",TONGHOP!K1428&lt;&gt;""),TONGHOP!L1428,"")</f>
        <v/>
      </c>
    </row>
    <row r="1429" spans="1:8">
      <c r="A1429" s="9" t="str">
        <f>IF(AND(TONGHOP!O1429="KTHP",TONGHOP!P1429="LT",TONGHOP!J1429="R",TONGHOP!K1429&lt;&gt;""),TONGHOP!K1429,"")</f>
        <v/>
      </c>
      <c r="B1429" s="9" t="str">
        <f>IF(AND(TONGHOP!O1429="KTHP",TONGHOP!P1429="LT",TONGHOP!J1429="R",TONGHOP!K1429&lt;&gt;""),TONGHOP!L1429,"")</f>
        <v/>
      </c>
      <c r="C1429" s="9" t="str">
        <f>IF(AND(TONGHOP!O1429="KTHP",TONGHOP!P1429="TN",TONGHOP!J1429="R",TONGHOP!K1429&lt;&gt;""),TONGHOP!K1429,"")</f>
        <v/>
      </c>
      <c r="D1429" s="9" t="str">
        <f>IF(AND(TONGHOP!O1429="KTHP",TONGHOP!P1429="TN",TONGHOP!J1429="R",TONGHOP!K1429&lt;&gt;""),TONGHOP!L1429,"")</f>
        <v/>
      </c>
      <c r="E1429" s="9" t="str">
        <f>IF(AND(TONGHOP!O1429="ThiTN",TONGHOP!P1429="LT",TONGHOP!J1429="R",TONGHOP!K1429&lt;&gt;""),TONGHOP!K1429,"")</f>
        <v/>
      </c>
      <c r="F1429" s="9" t="str">
        <f>IF(AND(TONGHOP!O1429="ThiTN",TONGHOP!P1429="LT",TONGHOP!J1429="R",TONGHOP!K1429&lt;&gt;""),TONGHOP!L1429,"")</f>
        <v/>
      </c>
      <c r="G1429" s="9" t="str">
        <f>IF(AND(TONGHOP!O1429="ThiTN",TONGHOP!P1429="TH",TONGHOP!J1429="R",TONGHOP!K1429&lt;&gt;""),TONGHOP!K1429,"")</f>
        <v/>
      </c>
      <c r="H1429" s="9" t="str">
        <f>IF(AND(TONGHOP!O1429="ThiTN",TONGHOP!P1429="TH",TONGHOP!J1429="R",TONGHOP!K1429&lt;&gt;""),TONGHOP!L1429,"")</f>
        <v/>
      </c>
    </row>
    <row r="1430" spans="1:8">
      <c r="A1430" s="9" t="str">
        <f>IF(AND(TONGHOP!O1430="KTHP",TONGHOP!P1430="LT",TONGHOP!J1430="R",TONGHOP!K1430&lt;&gt;""),TONGHOP!K1430,"")</f>
        <v/>
      </c>
      <c r="B1430" s="9" t="str">
        <f>IF(AND(TONGHOP!O1430="KTHP",TONGHOP!P1430="LT",TONGHOP!J1430="R",TONGHOP!K1430&lt;&gt;""),TONGHOP!L1430,"")</f>
        <v/>
      </c>
      <c r="C1430" s="9" t="str">
        <f>IF(AND(TONGHOP!O1430="KTHP",TONGHOP!P1430="TN",TONGHOP!J1430="R",TONGHOP!K1430&lt;&gt;""),TONGHOP!K1430,"")</f>
        <v/>
      </c>
      <c r="D1430" s="9" t="str">
        <f>IF(AND(TONGHOP!O1430="KTHP",TONGHOP!P1430="TN",TONGHOP!J1430="R",TONGHOP!K1430&lt;&gt;""),TONGHOP!L1430,"")</f>
        <v/>
      </c>
      <c r="E1430" s="9" t="str">
        <f>IF(AND(TONGHOP!O1430="ThiTN",TONGHOP!P1430="LT",TONGHOP!J1430="R",TONGHOP!K1430&lt;&gt;""),TONGHOP!K1430,"")</f>
        <v/>
      </c>
      <c r="F1430" s="9" t="str">
        <f>IF(AND(TONGHOP!O1430="ThiTN",TONGHOP!P1430="LT",TONGHOP!J1430="R",TONGHOP!K1430&lt;&gt;""),TONGHOP!L1430,"")</f>
        <v/>
      </c>
      <c r="G1430" s="9" t="str">
        <f>IF(AND(TONGHOP!O1430="ThiTN",TONGHOP!P1430="TH",TONGHOP!J1430="R",TONGHOP!K1430&lt;&gt;""),TONGHOP!K1430,"")</f>
        <v/>
      </c>
      <c r="H1430" s="9" t="str">
        <f>IF(AND(TONGHOP!O1430="ThiTN",TONGHOP!P1430="TH",TONGHOP!J1430="R",TONGHOP!K1430&lt;&gt;""),TONGHOP!L1430,"")</f>
        <v/>
      </c>
    </row>
    <row r="1431" spans="1:8">
      <c r="A1431" s="9" t="str">
        <f>IF(AND(TONGHOP!O1431="KTHP",TONGHOP!P1431="LT",TONGHOP!J1431="R",TONGHOP!K1431&lt;&gt;""),TONGHOP!K1431,"")</f>
        <v/>
      </c>
      <c r="B1431" s="9" t="str">
        <f>IF(AND(TONGHOP!O1431="KTHP",TONGHOP!P1431="LT",TONGHOP!J1431="R",TONGHOP!K1431&lt;&gt;""),TONGHOP!L1431,"")</f>
        <v/>
      </c>
      <c r="C1431" s="9" t="str">
        <f>IF(AND(TONGHOP!O1431="KTHP",TONGHOP!P1431="TN",TONGHOP!J1431="R",TONGHOP!K1431&lt;&gt;""),TONGHOP!K1431,"")</f>
        <v/>
      </c>
      <c r="D1431" s="9" t="str">
        <f>IF(AND(TONGHOP!O1431="KTHP",TONGHOP!P1431="TN",TONGHOP!J1431="R",TONGHOP!K1431&lt;&gt;""),TONGHOP!L1431,"")</f>
        <v/>
      </c>
      <c r="E1431" s="9" t="str">
        <f>IF(AND(TONGHOP!O1431="ThiTN",TONGHOP!P1431="LT",TONGHOP!J1431="R",TONGHOP!K1431&lt;&gt;""),TONGHOP!K1431,"")</f>
        <v/>
      </c>
      <c r="F1431" s="9" t="str">
        <f>IF(AND(TONGHOP!O1431="ThiTN",TONGHOP!P1431="LT",TONGHOP!J1431="R",TONGHOP!K1431&lt;&gt;""),TONGHOP!L1431,"")</f>
        <v/>
      </c>
      <c r="G1431" s="9" t="str">
        <f>IF(AND(TONGHOP!O1431="ThiTN",TONGHOP!P1431="TH",TONGHOP!J1431="R",TONGHOP!K1431&lt;&gt;""),TONGHOP!K1431,"")</f>
        <v/>
      </c>
      <c r="H1431" s="9" t="str">
        <f>IF(AND(TONGHOP!O1431="ThiTN",TONGHOP!P1431="TH",TONGHOP!J1431="R",TONGHOP!K1431&lt;&gt;""),TONGHOP!L1431,"")</f>
        <v/>
      </c>
    </row>
    <row r="1432" spans="1:8">
      <c r="A1432" s="9" t="str">
        <f>IF(AND(TONGHOP!O1432="KTHP",TONGHOP!P1432="LT",TONGHOP!J1432="R",TONGHOP!K1432&lt;&gt;""),TONGHOP!K1432,"")</f>
        <v/>
      </c>
      <c r="B1432" s="9" t="str">
        <f>IF(AND(TONGHOP!O1432="KTHP",TONGHOP!P1432="LT",TONGHOP!J1432="R",TONGHOP!K1432&lt;&gt;""),TONGHOP!L1432,"")</f>
        <v/>
      </c>
      <c r="C1432" s="9" t="str">
        <f>IF(AND(TONGHOP!O1432="KTHP",TONGHOP!P1432="TN",TONGHOP!J1432="R",TONGHOP!K1432&lt;&gt;""),TONGHOP!K1432,"")</f>
        <v/>
      </c>
      <c r="D1432" s="9" t="str">
        <f>IF(AND(TONGHOP!O1432="KTHP",TONGHOP!P1432="TN",TONGHOP!J1432="R",TONGHOP!K1432&lt;&gt;""),TONGHOP!L1432,"")</f>
        <v/>
      </c>
      <c r="E1432" s="9" t="str">
        <f>IF(AND(TONGHOP!O1432="ThiTN",TONGHOP!P1432="LT",TONGHOP!J1432="R",TONGHOP!K1432&lt;&gt;""),TONGHOP!K1432,"")</f>
        <v/>
      </c>
      <c r="F1432" s="9" t="str">
        <f>IF(AND(TONGHOP!O1432="ThiTN",TONGHOP!P1432="LT",TONGHOP!J1432="R",TONGHOP!K1432&lt;&gt;""),TONGHOP!L1432,"")</f>
        <v/>
      </c>
      <c r="G1432" s="9" t="str">
        <f>IF(AND(TONGHOP!O1432="ThiTN",TONGHOP!P1432="TH",TONGHOP!J1432="R",TONGHOP!K1432&lt;&gt;""),TONGHOP!K1432,"")</f>
        <v/>
      </c>
      <c r="H1432" s="9" t="str">
        <f>IF(AND(TONGHOP!O1432="ThiTN",TONGHOP!P1432="TH",TONGHOP!J1432="R",TONGHOP!K1432&lt;&gt;""),TONGHOP!L1432,"")</f>
        <v/>
      </c>
    </row>
    <row r="1433" spans="1:8">
      <c r="A1433" s="9" t="str">
        <f>IF(AND(TONGHOP!O1433="KTHP",TONGHOP!P1433="LT",TONGHOP!J1433="R",TONGHOP!K1433&lt;&gt;""),TONGHOP!K1433,"")</f>
        <v/>
      </c>
      <c r="B1433" s="9" t="str">
        <f>IF(AND(TONGHOP!O1433="KTHP",TONGHOP!P1433="LT",TONGHOP!J1433="R",TONGHOP!K1433&lt;&gt;""),TONGHOP!L1433,"")</f>
        <v/>
      </c>
      <c r="C1433" s="9" t="str">
        <f>IF(AND(TONGHOP!O1433="KTHP",TONGHOP!P1433="TN",TONGHOP!J1433="R",TONGHOP!K1433&lt;&gt;""),TONGHOP!K1433,"")</f>
        <v/>
      </c>
      <c r="D1433" s="9" t="str">
        <f>IF(AND(TONGHOP!O1433="KTHP",TONGHOP!P1433="TN",TONGHOP!J1433="R",TONGHOP!K1433&lt;&gt;""),TONGHOP!L1433,"")</f>
        <v/>
      </c>
      <c r="E1433" s="9" t="str">
        <f>IF(AND(TONGHOP!O1433="ThiTN",TONGHOP!P1433="LT",TONGHOP!J1433="R",TONGHOP!K1433&lt;&gt;""),TONGHOP!K1433,"")</f>
        <v/>
      </c>
      <c r="F1433" s="9" t="str">
        <f>IF(AND(TONGHOP!O1433="ThiTN",TONGHOP!P1433="LT",TONGHOP!J1433="R",TONGHOP!K1433&lt;&gt;""),TONGHOP!L1433,"")</f>
        <v/>
      </c>
      <c r="G1433" s="9" t="str">
        <f>IF(AND(TONGHOP!O1433="ThiTN",TONGHOP!P1433="TH",TONGHOP!J1433="R",TONGHOP!K1433&lt;&gt;""),TONGHOP!K1433,"")</f>
        <v/>
      </c>
      <c r="H1433" s="9" t="str">
        <f>IF(AND(TONGHOP!O1433="ThiTN",TONGHOP!P1433="TH",TONGHOP!J1433="R",TONGHOP!K1433&lt;&gt;""),TONGHOP!L1433,"")</f>
        <v/>
      </c>
    </row>
    <row r="1434" spans="1:8">
      <c r="A1434" s="9" t="str">
        <f>IF(AND(TONGHOP!O1434="KTHP",TONGHOP!P1434="LT",TONGHOP!J1434="R",TONGHOP!K1434&lt;&gt;""),TONGHOP!K1434,"")</f>
        <v/>
      </c>
      <c r="B1434" s="9" t="str">
        <f>IF(AND(TONGHOP!O1434="KTHP",TONGHOP!P1434="LT",TONGHOP!J1434="R",TONGHOP!K1434&lt;&gt;""),TONGHOP!L1434,"")</f>
        <v/>
      </c>
      <c r="C1434" s="9" t="str">
        <f>IF(AND(TONGHOP!O1434="KTHP",TONGHOP!P1434="TN",TONGHOP!J1434="R",TONGHOP!K1434&lt;&gt;""),TONGHOP!K1434,"")</f>
        <v/>
      </c>
      <c r="D1434" s="9" t="str">
        <f>IF(AND(TONGHOP!O1434="KTHP",TONGHOP!P1434="TN",TONGHOP!J1434="R",TONGHOP!K1434&lt;&gt;""),TONGHOP!L1434,"")</f>
        <v/>
      </c>
      <c r="E1434" s="9" t="str">
        <f>IF(AND(TONGHOP!O1434="ThiTN",TONGHOP!P1434="LT",TONGHOP!J1434="R",TONGHOP!K1434&lt;&gt;""),TONGHOP!K1434,"")</f>
        <v/>
      </c>
      <c r="F1434" s="9" t="str">
        <f>IF(AND(TONGHOP!O1434="ThiTN",TONGHOP!P1434="LT",TONGHOP!J1434="R",TONGHOP!K1434&lt;&gt;""),TONGHOP!L1434,"")</f>
        <v/>
      </c>
      <c r="G1434" s="9" t="str">
        <f>IF(AND(TONGHOP!O1434="ThiTN",TONGHOP!P1434="TH",TONGHOP!J1434="R",TONGHOP!K1434&lt;&gt;""),TONGHOP!K1434,"")</f>
        <v/>
      </c>
      <c r="H1434" s="9" t="str">
        <f>IF(AND(TONGHOP!O1434="ThiTN",TONGHOP!P1434="TH",TONGHOP!J1434="R",TONGHOP!K1434&lt;&gt;""),TONGHOP!L1434,"")</f>
        <v/>
      </c>
    </row>
    <row r="1435" spans="1:8">
      <c r="A1435" s="9" t="str">
        <f>IF(AND(TONGHOP!O1435="KTHP",TONGHOP!P1435="LT",TONGHOP!J1435="R",TONGHOP!K1435&lt;&gt;""),TONGHOP!K1435,"")</f>
        <v/>
      </c>
      <c r="B1435" s="9" t="str">
        <f>IF(AND(TONGHOP!O1435="KTHP",TONGHOP!P1435="LT",TONGHOP!J1435="R",TONGHOP!K1435&lt;&gt;""),TONGHOP!L1435,"")</f>
        <v/>
      </c>
      <c r="C1435" s="9" t="str">
        <f>IF(AND(TONGHOP!O1435="KTHP",TONGHOP!P1435="TN",TONGHOP!J1435="R",TONGHOP!K1435&lt;&gt;""),TONGHOP!K1435,"")</f>
        <v/>
      </c>
      <c r="D1435" s="9" t="str">
        <f>IF(AND(TONGHOP!O1435="KTHP",TONGHOP!P1435="TN",TONGHOP!J1435="R",TONGHOP!K1435&lt;&gt;""),TONGHOP!L1435,"")</f>
        <v/>
      </c>
      <c r="E1435" s="9" t="str">
        <f>IF(AND(TONGHOP!O1435="ThiTN",TONGHOP!P1435="LT",TONGHOP!J1435="R",TONGHOP!K1435&lt;&gt;""),TONGHOP!K1435,"")</f>
        <v/>
      </c>
      <c r="F1435" s="9" t="str">
        <f>IF(AND(TONGHOP!O1435="ThiTN",TONGHOP!P1435="LT",TONGHOP!J1435="R",TONGHOP!K1435&lt;&gt;""),TONGHOP!L1435,"")</f>
        <v/>
      </c>
      <c r="G1435" s="9" t="str">
        <f>IF(AND(TONGHOP!O1435="ThiTN",TONGHOP!P1435="TH",TONGHOP!J1435="R",TONGHOP!K1435&lt;&gt;""),TONGHOP!K1435,"")</f>
        <v/>
      </c>
      <c r="H1435" s="9" t="str">
        <f>IF(AND(TONGHOP!O1435="ThiTN",TONGHOP!P1435="TH",TONGHOP!J1435="R",TONGHOP!K1435&lt;&gt;""),TONGHOP!L1435,"")</f>
        <v/>
      </c>
    </row>
    <row r="1436" spans="1:8">
      <c r="A1436" s="9" t="str">
        <f>IF(AND(TONGHOP!O1436="KTHP",TONGHOP!P1436="LT",TONGHOP!J1436="R",TONGHOP!K1436&lt;&gt;""),TONGHOP!K1436,"")</f>
        <v/>
      </c>
      <c r="B1436" s="9" t="str">
        <f>IF(AND(TONGHOP!O1436="KTHP",TONGHOP!P1436="LT",TONGHOP!J1436="R",TONGHOP!K1436&lt;&gt;""),TONGHOP!L1436,"")</f>
        <v/>
      </c>
      <c r="C1436" s="9" t="str">
        <f>IF(AND(TONGHOP!O1436="KTHP",TONGHOP!P1436="TN",TONGHOP!J1436="R",TONGHOP!K1436&lt;&gt;""),TONGHOP!K1436,"")</f>
        <v/>
      </c>
      <c r="D1436" s="9" t="str">
        <f>IF(AND(TONGHOP!O1436="KTHP",TONGHOP!P1436="TN",TONGHOP!J1436="R",TONGHOP!K1436&lt;&gt;""),TONGHOP!L1436,"")</f>
        <v/>
      </c>
      <c r="E1436" s="9" t="str">
        <f>IF(AND(TONGHOP!O1436="ThiTN",TONGHOP!P1436="LT",TONGHOP!J1436="R",TONGHOP!K1436&lt;&gt;""),TONGHOP!K1436,"")</f>
        <v/>
      </c>
      <c r="F1436" s="9" t="str">
        <f>IF(AND(TONGHOP!O1436="ThiTN",TONGHOP!P1436="LT",TONGHOP!J1436="R",TONGHOP!K1436&lt;&gt;""),TONGHOP!L1436,"")</f>
        <v/>
      </c>
      <c r="G1436" s="9" t="str">
        <f>IF(AND(TONGHOP!O1436="ThiTN",TONGHOP!P1436="TH",TONGHOP!J1436="R",TONGHOP!K1436&lt;&gt;""),TONGHOP!K1436,"")</f>
        <v/>
      </c>
      <c r="H1436" s="9" t="str">
        <f>IF(AND(TONGHOP!O1436="ThiTN",TONGHOP!P1436="TH",TONGHOP!J1436="R",TONGHOP!K1436&lt;&gt;""),TONGHOP!L1436,"")</f>
        <v/>
      </c>
    </row>
    <row r="1437" spans="1:8">
      <c r="A1437" s="9" t="str">
        <f>IF(AND(TONGHOP!O1437="KTHP",TONGHOP!P1437="LT",TONGHOP!J1437="R",TONGHOP!K1437&lt;&gt;""),TONGHOP!K1437,"")</f>
        <v/>
      </c>
      <c r="B1437" s="9" t="str">
        <f>IF(AND(TONGHOP!O1437="KTHP",TONGHOP!P1437="LT",TONGHOP!J1437="R",TONGHOP!K1437&lt;&gt;""),TONGHOP!L1437,"")</f>
        <v/>
      </c>
      <c r="C1437" s="9" t="str">
        <f>IF(AND(TONGHOP!O1437="KTHP",TONGHOP!P1437="TN",TONGHOP!J1437="R",TONGHOP!K1437&lt;&gt;""),TONGHOP!K1437,"")</f>
        <v/>
      </c>
      <c r="D1437" s="9" t="str">
        <f>IF(AND(TONGHOP!O1437="KTHP",TONGHOP!P1437="TN",TONGHOP!J1437="R",TONGHOP!K1437&lt;&gt;""),TONGHOP!L1437,"")</f>
        <v/>
      </c>
      <c r="E1437" s="9" t="str">
        <f>IF(AND(TONGHOP!O1437="ThiTN",TONGHOP!P1437="LT",TONGHOP!J1437="R",TONGHOP!K1437&lt;&gt;""),TONGHOP!K1437,"")</f>
        <v/>
      </c>
      <c r="F1437" s="9" t="str">
        <f>IF(AND(TONGHOP!O1437="ThiTN",TONGHOP!P1437="LT",TONGHOP!J1437="R",TONGHOP!K1437&lt;&gt;""),TONGHOP!L1437,"")</f>
        <v/>
      </c>
      <c r="G1437" s="9" t="str">
        <f>IF(AND(TONGHOP!O1437="ThiTN",TONGHOP!P1437="TH",TONGHOP!J1437="R",TONGHOP!K1437&lt;&gt;""),TONGHOP!K1437,"")</f>
        <v/>
      </c>
      <c r="H1437" s="9" t="str">
        <f>IF(AND(TONGHOP!O1437="ThiTN",TONGHOP!P1437="TH",TONGHOP!J1437="R",TONGHOP!K1437&lt;&gt;""),TONGHOP!L1437,"")</f>
        <v/>
      </c>
    </row>
    <row r="1438" spans="1:8">
      <c r="A1438" s="9" t="str">
        <f>IF(AND(TONGHOP!O1438="KTHP",TONGHOP!P1438="LT",TONGHOP!J1438="R",TONGHOP!K1438&lt;&gt;""),TONGHOP!K1438,"")</f>
        <v/>
      </c>
      <c r="B1438" s="9" t="str">
        <f>IF(AND(TONGHOP!O1438="KTHP",TONGHOP!P1438="LT",TONGHOP!J1438="R",TONGHOP!K1438&lt;&gt;""),TONGHOP!L1438,"")</f>
        <v/>
      </c>
      <c r="C1438" s="9" t="str">
        <f>IF(AND(TONGHOP!O1438="KTHP",TONGHOP!P1438="TN",TONGHOP!J1438="R",TONGHOP!K1438&lt;&gt;""),TONGHOP!K1438,"")</f>
        <v/>
      </c>
      <c r="D1438" s="9" t="str">
        <f>IF(AND(TONGHOP!O1438="KTHP",TONGHOP!P1438="TN",TONGHOP!J1438="R",TONGHOP!K1438&lt;&gt;""),TONGHOP!L1438,"")</f>
        <v/>
      </c>
      <c r="E1438" s="9" t="str">
        <f>IF(AND(TONGHOP!O1438="ThiTN",TONGHOP!P1438="LT",TONGHOP!J1438="R",TONGHOP!K1438&lt;&gt;""),TONGHOP!K1438,"")</f>
        <v/>
      </c>
      <c r="F1438" s="9" t="str">
        <f>IF(AND(TONGHOP!O1438="ThiTN",TONGHOP!P1438="LT",TONGHOP!J1438="R",TONGHOP!K1438&lt;&gt;""),TONGHOP!L1438,"")</f>
        <v/>
      </c>
      <c r="G1438" s="9" t="str">
        <f>IF(AND(TONGHOP!O1438="ThiTN",TONGHOP!P1438="TH",TONGHOP!J1438="R",TONGHOP!K1438&lt;&gt;""),TONGHOP!K1438,"")</f>
        <v/>
      </c>
      <c r="H1438" s="9" t="str">
        <f>IF(AND(TONGHOP!O1438="ThiTN",TONGHOP!P1438="TH",TONGHOP!J1438="R",TONGHOP!K1438&lt;&gt;""),TONGHOP!L1438,"")</f>
        <v/>
      </c>
    </row>
    <row r="1439" spans="1:8">
      <c r="A1439" s="9" t="str">
        <f>IF(AND(TONGHOP!O1439="KTHP",TONGHOP!P1439="LT",TONGHOP!J1439="R",TONGHOP!K1439&lt;&gt;""),TONGHOP!K1439,"")</f>
        <v/>
      </c>
      <c r="B1439" s="9" t="str">
        <f>IF(AND(TONGHOP!O1439="KTHP",TONGHOP!P1439="LT",TONGHOP!J1439="R",TONGHOP!K1439&lt;&gt;""),TONGHOP!L1439,"")</f>
        <v/>
      </c>
      <c r="C1439" s="9" t="str">
        <f>IF(AND(TONGHOP!O1439="KTHP",TONGHOP!P1439="TN",TONGHOP!J1439="R",TONGHOP!K1439&lt;&gt;""),TONGHOP!K1439,"")</f>
        <v/>
      </c>
      <c r="D1439" s="9" t="str">
        <f>IF(AND(TONGHOP!O1439="KTHP",TONGHOP!P1439="TN",TONGHOP!J1439="R",TONGHOP!K1439&lt;&gt;""),TONGHOP!L1439,"")</f>
        <v/>
      </c>
      <c r="E1439" s="9" t="str">
        <f>IF(AND(TONGHOP!O1439="ThiTN",TONGHOP!P1439="LT",TONGHOP!J1439="R",TONGHOP!K1439&lt;&gt;""),TONGHOP!K1439,"")</f>
        <v/>
      </c>
      <c r="F1439" s="9" t="str">
        <f>IF(AND(TONGHOP!O1439="ThiTN",TONGHOP!P1439="LT",TONGHOP!J1439="R",TONGHOP!K1439&lt;&gt;""),TONGHOP!L1439,"")</f>
        <v/>
      </c>
      <c r="G1439" s="9" t="str">
        <f>IF(AND(TONGHOP!O1439="ThiTN",TONGHOP!P1439="TH",TONGHOP!J1439="R",TONGHOP!K1439&lt;&gt;""),TONGHOP!K1439,"")</f>
        <v/>
      </c>
      <c r="H1439" s="9" t="str">
        <f>IF(AND(TONGHOP!O1439="ThiTN",TONGHOP!P1439="TH",TONGHOP!J1439="R",TONGHOP!K1439&lt;&gt;""),TONGHOP!L1439,"")</f>
        <v/>
      </c>
    </row>
    <row r="1440" spans="1:8">
      <c r="A1440" s="9" t="str">
        <f>IF(AND(TONGHOP!O1440="KTHP",TONGHOP!P1440="LT",TONGHOP!J1440="R",TONGHOP!K1440&lt;&gt;""),TONGHOP!K1440,"")</f>
        <v/>
      </c>
      <c r="B1440" s="9" t="str">
        <f>IF(AND(TONGHOP!O1440="KTHP",TONGHOP!P1440="LT",TONGHOP!J1440="R",TONGHOP!K1440&lt;&gt;""),TONGHOP!L1440,"")</f>
        <v/>
      </c>
      <c r="C1440" s="9" t="str">
        <f>IF(AND(TONGHOP!O1440="KTHP",TONGHOP!P1440="TN",TONGHOP!J1440="R",TONGHOP!K1440&lt;&gt;""),TONGHOP!K1440,"")</f>
        <v/>
      </c>
      <c r="D1440" s="9" t="str">
        <f>IF(AND(TONGHOP!O1440="KTHP",TONGHOP!P1440="TN",TONGHOP!J1440="R",TONGHOP!K1440&lt;&gt;""),TONGHOP!L1440,"")</f>
        <v/>
      </c>
      <c r="E1440" s="9" t="str">
        <f>IF(AND(TONGHOP!O1440="ThiTN",TONGHOP!P1440="LT",TONGHOP!J1440="R",TONGHOP!K1440&lt;&gt;""),TONGHOP!K1440,"")</f>
        <v/>
      </c>
      <c r="F1440" s="9" t="str">
        <f>IF(AND(TONGHOP!O1440="ThiTN",TONGHOP!P1440="LT",TONGHOP!J1440="R",TONGHOP!K1440&lt;&gt;""),TONGHOP!L1440,"")</f>
        <v/>
      </c>
      <c r="G1440" s="9" t="str">
        <f>IF(AND(TONGHOP!O1440="ThiTN",TONGHOP!P1440="TH",TONGHOP!J1440="R",TONGHOP!K1440&lt;&gt;""),TONGHOP!K1440,"")</f>
        <v/>
      </c>
      <c r="H1440" s="9" t="str">
        <f>IF(AND(TONGHOP!O1440="ThiTN",TONGHOP!P1440="TH",TONGHOP!J1440="R",TONGHOP!K1440&lt;&gt;""),TONGHOP!L1440,"")</f>
        <v/>
      </c>
    </row>
    <row r="1441" spans="1:8">
      <c r="A1441" s="9" t="str">
        <f>IF(AND(TONGHOP!O1441="KTHP",TONGHOP!P1441="LT",TONGHOP!J1441="R",TONGHOP!K1441&lt;&gt;""),TONGHOP!K1441,"")</f>
        <v/>
      </c>
      <c r="B1441" s="9" t="str">
        <f>IF(AND(TONGHOP!O1441="KTHP",TONGHOP!P1441="LT",TONGHOP!J1441="R",TONGHOP!K1441&lt;&gt;""),TONGHOP!L1441,"")</f>
        <v/>
      </c>
      <c r="C1441" s="9" t="str">
        <f>IF(AND(TONGHOP!O1441="KTHP",TONGHOP!P1441="TN",TONGHOP!J1441="R",TONGHOP!K1441&lt;&gt;""),TONGHOP!K1441,"")</f>
        <v/>
      </c>
      <c r="D1441" s="9" t="str">
        <f>IF(AND(TONGHOP!O1441="KTHP",TONGHOP!P1441="TN",TONGHOP!J1441="R",TONGHOP!K1441&lt;&gt;""),TONGHOP!L1441,"")</f>
        <v/>
      </c>
      <c r="E1441" s="9" t="str">
        <f>IF(AND(TONGHOP!O1441="ThiTN",TONGHOP!P1441="LT",TONGHOP!J1441="R",TONGHOP!K1441&lt;&gt;""),TONGHOP!K1441,"")</f>
        <v/>
      </c>
      <c r="F1441" s="9" t="str">
        <f>IF(AND(TONGHOP!O1441="ThiTN",TONGHOP!P1441="LT",TONGHOP!J1441="R",TONGHOP!K1441&lt;&gt;""),TONGHOP!L1441,"")</f>
        <v/>
      </c>
      <c r="G1441" s="9" t="str">
        <f>IF(AND(TONGHOP!O1441="ThiTN",TONGHOP!P1441="TH",TONGHOP!J1441="R",TONGHOP!K1441&lt;&gt;""),TONGHOP!K1441,"")</f>
        <v/>
      </c>
      <c r="H1441" s="9" t="str">
        <f>IF(AND(TONGHOP!O1441="ThiTN",TONGHOP!P1441="TH",TONGHOP!J1441="R",TONGHOP!K1441&lt;&gt;""),TONGHOP!L1441,"")</f>
        <v/>
      </c>
    </row>
    <row r="1442" spans="1:8">
      <c r="A1442" s="9" t="str">
        <f>IF(AND(TONGHOP!O1442="KTHP",TONGHOP!P1442="LT",TONGHOP!J1442="R",TONGHOP!K1442&lt;&gt;""),TONGHOP!K1442,"")</f>
        <v/>
      </c>
      <c r="B1442" s="9" t="str">
        <f>IF(AND(TONGHOP!O1442="KTHP",TONGHOP!P1442="LT",TONGHOP!J1442="R",TONGHOP!K1442&lt;&gt;""),TONGHOP!L1442,"")</f>
        <v/>
      </c>
      <c r="C1442" s="9" t="str">
        <f>IF(AND(TONGHOP!O1442="KTHP",TONGHOP!P1442="TN",TONGHOP!J1442="R",TONGHOP!K1442&lt;&gt;""),TONGHOP!K1442,"")</f>
        <v/>
      </c>
      <c r="D1442" s="9" t="str">
        <f>IF(AND(TONGHOP!O1442="KTHP",TONGHOP!P1442="TN",TONGHOP!J1442="R",TONGHOP!K1442&lt;&gt;""),TONGHOP!L1442,"")</f>
        <v/>
      </c>
      <c r="E1442" s="9" t="str">
        <f>IF(AND(TONGHOP!O1442="ThiTN",TONGHOP!P1442="LT",TONGHOP!J1442="R",TONGHOP!K1442&lt;&gt;""),TONGHOP!K1442,"")</f>
        <v/>
      </c>
      <c r="F1442" s="9" t="str">
        <f>IF(AND(TONGHOP!O1442="ThiTN",TONGHOP!P1442="LT",TONGHOP!J1442="R",TONGHOP!K1442&lt;&gt;""),TONGHOP!L1442,"")</f>
        <v/>
      </c>
      <c r="G1442" s="9" t="str">
        <f>IF(AND(TONGHOP!O1442="ThiTN",TONGHOP!P1442="TH",TONGHOP!J1442="R",TONGHOP!K1442&lt;&gt;""),TONGHOP!K1442,"")</f>
        <v/>
      </c>
      <c r="H1442" s="9" t="str">
        <f>IF(AND(TONGHOP!O1442="ThiTN",TONGHOP!P1442="TH",TONGHOP!J1442="R",TONGHOP!K1442&lt;&gt;""),TONGHOP!L1442,"")</f>
        <v/>
      </c>
    </row>
    <row r="1443" spans="1:8">
      <c r="A1443" s="9" t="str">
        <f>IF(AND(TONGHOP!O1443="KTHP",TONGHOP!P1443="LT",TONGHOP!J1443="R",TONGHOP!K1443&lt;&gt;""),TONGHOP!K1443,"")</f>
        <v/>
      </c>
      <c r="B1443" s="9" t="str">
        <f>IF(AND(TONGHOP!O1443="KTHP",TONGHOP!P1443="LT",TONGHOP!J1443="R",TONGHOP!K1443&lt;&gt;""),TONGHOP!L1443,"")</f>
        <v/>
      </c>
      <c r="C1443" s="9" t="str">
        <f>IF(AND(TONGHOP!O1443="KTHP",TONGHOP!P1443="TN",TONGHOP!J1443="R",TONGHOP!K1443&lt;&gt;""),TONGHOP!K1443,"")</f>
        <v/>
      </c>
      <c r="D1443" s="9" t="str">
        <f>IF(AND(TONGHOP!O1443="KTHP",TONGHOP!P1443="TN",TONGHOP!J1443="R",TONGHOP!K1443&lt;&gt;""),TONGHOP!L1443,"")</f>
        <v/>
      </c>
      <c r="E1443" s="9" t="str">
        <f>IF(AND(TONGHOP!O1443="ThiTN",TONGHOP!P1443="LT",TONGHOP!J1443="R",TONGHOP!K1443&lt;&gt;""),TONGHOP!K1443,"")</f>
        <v/>
      </c>
      <c r="F1443" s="9" t="str">
        <f>IF(AND(TONGHOP!O1443="ThiTN",TONGHOP!P1443="LT",TONGHOP!J1443="R",TONGHOP!K1443&lt;&gt;""),TONGHOP!L1443,"")</f>
        <v/>
      </c>
      <c r="G1443" s="9" t="str">
        <f>IF(AND(TONGHOP!O1443="ThiTN",TONGHOP!P1443="TH",TONGHOP!J1443="R",TONGHOP!K1443&lt;&gt;""),TONGHOP!K1443,"")</f>
        <v/>
      </c>
      <c r="H1443" s="9" t="str">
        <f>IF(AND(TONGHOP!O1443="ThiTN",TONGHOP!P1443="TH",TONGHOP!J1443="R",TONGHOP!K1443&lt;&gt;""),TONGHOP!L1443,"")</f>
        <v/>
      </c>
    </row>
    <row r="1444" spans="1:8">
      <c r="A1444" s="9" t="str">
        <f>IF(AND(TONGHOP!O1444="KTHP",TONGHOP!P1444="LT",TONGHOP!J1444="R",TONGHOP!K1444&lt;&gt;""),TONGHOP!K1444,"")</f>
        <v/>
      </c>
      <c r="B1444" s="9" t="str">
        <f>IF(AND(TONGHOP!O1444="KTHP",TONGHOP!P1444="LT",TONGHOP!J1444="R",TONGHOP!K1444&lt;&gt;""),TONGHOP!L1444,"")</f>
        <v/>
      </c>
      <c r="C1444" s="9" t="str">
        <f>IF(AND(TONGHOP!O1444="KTHP",TONGHOP!P1444="TN",TONGHOP!J1444="R",TONGHOP!K1444&lt;&gt;""),TONGHOP!K1444,"")</f>
        <v/>
      </c>
      <c r="D1444" s="9" t="str">
        <f>IF(AND(TONGHOP!O1444="KTHP",TONGHOP!P1444="TN",TONGHOP!J1444="R",TONGHOP!K1444&lt;&gt;""),TONGHOP!L1444,"")</f>
        <v/>
      </c>
      <c r="E1444" s="9" t="str">
        <f>IF(AND(TONGHOP!O1444="ThiTN",TONGHOP!P1444="LT",TONGHOP!J1444="R",TONGHOP!K1444&lt;&gt;""),TONGHOP!K1444,"")</f>
        <v/>
      </c>
      <c r="F1444" s="9" t="str">
        <f>IF(AND(TONGHOP!O1444="ThiTN",TONGHOP!P1444="LT",TONGHOP!J1444="R",TONGHOP!K1444&lt;&gt;""),TONGHOP!L1444,"")</f>
        <v/>
      </c>
      <c r="G1444" s="9" t="str">
        <f>IF(AND(TONGHOP!O1444="ThiTN",TONGHOP!P1444="TH",TONGHOP!J1444="R",TONGHOP!K1444&lt;&gt;""),TONGHOP!K1444,"")</f>
        <v/>
      </c>
      <c r="H1444" s="9" t="str">
        <f>IF(AND(TONGHOP!O1444="ThiTN",TONGHOP!P1444="TH",TONGHOP!J1444="R",TONGHOP!K1444&lt;&gt;""),TONGHOP!L1444,"")</f>
        <v/>
      </c>
    </row>
    <row r="1445" spans="1:8">
      <c r="A1445" s="9" t="str">
        <f>IF(AND(TONGHOP!O1445="KTHP",TONGHOP!P1445="LT",TONGHOP!J1445="R",TONGHOP!K1445&lt;&gt;""),TONGHOP!K1445,"")</f>
        <v/>
      </c>
      <c r="B1445" s="9" t="str">
        <f>IF(AND(TONGHOP!O1445="KTHP",TONGHOP!P1445="LT",TONGHOP!J1445="R",TONGHOP!K1445&lt;&gt;""),TONGHOP!L1445,"")</f>
        <v/>
      </c>
      <c r="C1445" s="9" t="str">
        <f>IF(AND(TONGHOP!O1445="KTHP",TONGHOP!P1445="TN",TONGHOP!J1445="R",TONGHOP!K1445&lt;&gt;""),TONGHOP!K1445,"")</f>
        <v/>
      </c>
      <c r="D1445" s="9" t="str">
        <f>IF(AND(TONGHOP!O1445="KTHP",TONGHOP!P1445="TN",TONGHOP!J1445="R",TONGHOP!K1445&lt;&gt;""),TONGHOP!L1445,"")</f>
        <v/>
      </c>
      <c r="E1445" s="9" t="str">
        <f>IF(AND(TONGHOP!O1445="ThiTN",TONGHOP!P1445="LT",TONGHOP!J1445="R",TONGHOP!K1445&lt;&gt;""),TONGHOP!K1445,"")</f>
        <v/>
      </c>
      <c r="F1445" s="9" t="str">
        <f>IF(AND(TONGHOP!O1445="ThiTN",TONGHOP!P1445="LT",TONGHOP!J1445="R",TONGHOP!K1445&lt;&gt;""),TONGHOP!L1445,"")</f>
        <v/>
      </c>
      <c r="G1445" s="9" t="str">
        <f>IF(AND(TONGHOP!O1445="ThiTN",TONGHOP!P1445="TH",TONGHOP!J1445="R",TONGHOP!K1445&lt;&gt;""),TONGHOP!K1445,"")</f>
        <v/>
      </c>
      <c r="H1445" s="9" t="str">
        <f>IF(AND(TONGHOP!O1445="ThiTN",TONGHOP!P1445="TH",TONGHOP!J1445="R",TONGHOP!K1445&lt;&gt;""),TONGHOP!L1445,"")</f>
        <v/>
      </c>
    </row>
    <row r="1446" spans="1:8">
      <c r="A1446" s="9" t="str">
        <f>IF(AND(TONGHOP!O1446="KTHP",TONGHOP!P1446="LT",TONGHOP!J1446="R",TONGHOP!K1446&lt;&gt;""),TONGHOP!K1446,"")</f>
        <v/>
      </c>
      <c r="B1446" s="9" t="str">
        <f>IF(AND(TONGHOP!O1446="KTHP",TONGHOP!P1446="LT",TONGHOP!J1446="R",TONGHOP!K1446&lt;&gt;""),TONGHOP!L1446,"")</f>
        <v/>
      </c>
      <c r="C1446" s="9" t="str">
        <f>IF(AND(TONGHOP!O1446="KTHP",TONGHOP!P1446="TN",TONGHOP!J1446="R",TONGHOP!K1446&lt;&gt;""),TONGHOP!K1446,"")</f>
        <v/>
      </c>
      <c r="D1446" s="9" t="str">
        <f>IF(AND(TONGHOP!O1446="KTHP",TONGHOP!P1446="TN",TONGHOP!J1446="R",TONGHOP!K1446&lt;&gt;""),TONGHOP!L1446,"")</f>
        <v/>
      </c>
      <c r="E1446" s="9" t="str">
        <f>IF(AND(TONGHOP!O1446="ThiTN",TONGHOP!P1446="LT",TONGHOP!J1446="R",TONGHOP!K1446&lt;&gt;""),TONGHOP!K1446,"")</f>
        <v/>
      </c>
      <c r="F1446" s="9" t="str">
        <f>IF(AND(TONGHOP!O1446="ThiTN",TONGHOP!P1446="LT",TONGHOP!J1446="R",TONGHOP!K1446&lt;&gt;""),TONGHOP!L1446,"")</f>
        <v/>
      </c>
      <c r="G1446" s="9" t="str">
        <f>IF(AND(TONGHOP!O1446="ThiTN",TONGHOP!P1446="TH",TONGHOP!J1446="R",TONGHOP!K1446&lt;&gt;""),TONGHOP!K1446,"")</f>
        <v/>
      </c>
      <c r="H1446" s="9" t="str">
        <f>IF(AND(TONGHOP!O1446="ThiTN",TONGHOP!P1446="TH",TONGHOP!J1446="R",TONGHOP!K1446&lt;&gt;""),TONGHOP!L1446,"")</f>
        <v/>
      </c>
    </row>
    <row r="1447" spans="1:8">
      <c r="A1447" s="9" t="str">
        <f>IF(AND(TONGHOP!O1447="KTHP",TONGHOP!P1447="LT",TONGHOP!J1447="R",TONGHOP!K1447&lt;&gt;""),TONGHOP!K1447,"")</f>
        <v/>
      </c>
      <c r="B1447" s="9" t="str">
        <f>IF(AND(TONGHOP!O1447="KTHP",TONGHOP!P1447="LT",TONGHOP!J1447="R",TONGHOP!K1447&lt;&gt;""),TONGHOP!L1447,"")</f>
        <v/>
      </c>
      <c r="C1447" s="9" t="str">
        <f>IF(AND(TONGHOP!O1447="KTHP",TONGHOP!P1447="TN",TONGHOP!J1447="R",TONGHOP!K1447&lt;&gt;""),TONGHOP!K1447,"")</f>
        <v/>
      </c>
      <c r="D1447" s="9" t="str">
        <f>IF(AND(TONGHOP!O1447="KTHP",TONGHOP!P1447="TN",TONGHOP!J1447="R",TONGHOP!K1447&lt;&gt;""),TONGHOP!L1447,"")</f>
        <v/>
      </c>
      <c r="E1447" s="9" t="str">
        <f>IF(AND(TONGHOP!O1447="ThiTN",TONGHOP!P1447="LT",TONGHOP!J1447="R",TONGHOP!K1447&lt;&gt;""),TONGHOP!K1447,"")</f>
        <v/>
      </c>
      <c r="F1447" s="9" t="str">
        <f>IF(AND(TONGHOP!O1447="ThiTN",TONGHOP!P1447="LT",TONGHOP!J1447="R",TONGHOP!K1447&lt;&gt;""),TONGHOP!L1447,"")</f>
        <v/>
      </c>
      <c r="G1447" s="9" t="str">
        <f>IF(AND(TONGHOP!O1447="ThiTN",TONGHOP!P1447="TH",TONGHOP!J1447="R",TONGHOP!K1447&lt;&gt;""),TONGHOP!K1447,"")</f>
        <v/>
      </c>
      <c r="H1447" s="9" t="str">
        <f>IF(AND(TONGHOP!O1447="ThiTN",TONGHOP!P1447="TH",TONGHOP!J1447="R",TONGHOP!K1447&lt;&gt;""),TONGHOP!L1447,"")</f>
        <v/>
      </c>
    </row>
    <row r="1448" spans="1:8">
      <c r="A1448" s="9" t="str">
        <f>IF(AND(TONGHOP!O1448="KTHP",TONGHOP!P1448="LT",TONGHOP!J1448="R",TONGHOP!K1448&lt;&gt;""),TONGHOP!K1448,"")</f>
        <v/>
      </c>
      <c r="B1448" s="9" t="str">
        <f>IF(AND(TONGHOP!O1448="KTHP",TONGHOP!P1448="LT",TONGHOP!J1448="R",TONGHOP!K1448&lt;&gt;""),TONGHOP!L1448,"")</f>
        <v/>
      </c>
      <c r="C1448" s="9" t="str">
        <f>IF(AND(TONGHOP!O1448="KTHP",TONGHOP!P1448="TN",TONGHOP!J1448="R",TONGHOP!K1448&lt;&gt;""),TONGHOP!K1448,"")</f>
        <v/>
      </c>
      <c r="D1448" s="9" t="str">
        <f>IF(AND(TONGHOP!O1448="KTHP",TONGHOP!P1448="TN",TONGHOP!J1448="R",TONGHOP!K1448&lt;&gt;""),TONGHOP!L1448,"")</f>
        <v/>
      </c>
      <c r="E1448" s="9" t="str">
        <f>IF(AND(TONGHOP!O1448="ThiTN",TONGHOP!P1448="LT",TONGHOP!J1448="R",TONGHOP!K1448&lt;&gt;""),TONGHOP!K1448,"")</f>
        <v/>
      </c>
      <c r="F1448" s="9" t="str">
        <f>IF(AND(TONGHOP!O1448="ThiTN",TONGHOP!P1448="LT",TONGHOP!J1448="R",TONGHOP!K1448&lt;&gt;""),TONGHOP!L1448,"")</f>
        <v/>
      </c>
      <c r="G1448" s="9" t="str">
        <f>IF(AND(TONGHOP!O1448="ThiTN",TONGHOP!P1448="TH",TONGHOP!J1448="R",TONGHOP!K1448&lt;&gt;""),TONGHOP!K1448,"")</f>
        <v/>
      </c>
      <c r="H1448" s="9" t="str">
        <f>IF(AND(TONGHOP!O1448="ThiTN",TONGHOP!P1448="TH",TONGHOP!J1448="R",TONGHOP!K1448&lt;&gt;""),TONGHOP!L1448,"")</f>
        <v/>
      </c>
    </row>
    <row r="1449" spans="1:8">
      <c r="A1449" s="9" t="str">
        <f>IF(AND(TONGHOP!O1449="KTHP",TONGHOP!P1449="LT",TONGHOP!J1449="R",TONGHOP!K1449&lt;&gt;""),TONGHOP!K1449,"")</f>
        <v/>
      </c>
      <c r="B1449" s="9" t="str">
        <f>IF(AND(TONGHOP!O1449="KTHP",TONGHOP!P1449="LT",TONGHOP!J1449="R",TONGHOP!K1449&lt;&gt;""),TONGHOP!L1449,"")</f>
        <v/>
      </c>
      <c r="C1449" s="9" t="str">
        <f>IF(AND(TONGHOP!O1449="KTHP",TONGHOP!P1449="TN",TONGHOP!J1449="R",TONGHOP!K1449&lt;&gt;""),TONGHOP!K1449,"")</f>
        <v/>
      </c>
      <c r="D1449" s="9" t="str">
        <f>IF(AND(TONGHOP!O1449="KTHP",TONGHOP!P1449="TN",TONGHOP!J1449="R",TONGHOP!K1449&lt;&gt;""),TONGHOP!L1449,"")</f>
        <v/>
      </c>
      <c r="E1449" s="9" t="str">
        <f>IF(AND(TONGHOP!O1449="ThiTN",TONGHOP!P1449="LT",TONGHOP!J1449="R",TONGHOP!K1449&lt;&gt;""),TONGHOP!K1449,"")</f>
        <v/>
      </c>
      <c r="F1449" s="9" t="str">
        <f>IF(AND(TONGHOP!O1449="ThiTN",TONGHOP!P1449="LT",TONGHOP!J1449="R",TONGHOP!K1449&lt;&gt;""),TONGHOP!L1449,"")</f>
        <v/>
      </c>
      <c r="G1449" s="9" t="str">
        <f>IF(AND(TONGHOP!O1449="ThiTN",TONGHOP!P1449="TH",TONGHOP!J1449="R",TONGHOP!K1449&lt;&gt;""),TONGHOP!K1449,"")</f>
        <v/>
      </c>
      <c r="H1449" s="9" t="str">
        <f>IF(AND(TONGHOP!O1449="ThiTN",TONGHOP!P1449="TH",TONGHOP!J1449="R",TONGHOP!K1449&lt;&gt;""),TONGHOP!L1449,"")</f>
        <v/>
      </c>
    </row>
    <row r="1450" spans="1:8">
      <c r="A1450" s="9" t="str">
        <f>IF(AND(TONGHOP!O1450="KTHP",TONGHOP!P1450="LT",TONGHOP!J1450="R",TONGHOP!K1450&lt;&gt;""),TONGHOP!K1450,"")</f>
        <v/>
      </c>
      <c r="B1450" s="9" t="str">
        <f>IF(AND(TONGHOP!O1450="KTHP",TONGHOP!P1450="LT",TONGHOP!J1450="R",TONGHOP!K1450&lt;&gt;""),TONGHOP!L1450,"")</f>
        <v/>
      </c>
      <c r="C1450" s="9" t="str">
        <f>IF(AND(TONGHOP!O1450="KTHP",TONGHOP!P1450="TN",TONGHOP!J1450="R",TONGHOP!K1450&lt;&gt;""),TONGHOP!K1450,"")</f>
        <v/>
      </c>
      <c r="D1450" s="9" t="str">
        <f>IF(AND(TONGHOP!O1450="KTHP",TONGHOP!P1450="TN",TONGHOP!J1450="R",TONGHOP!K1450&lt;&gt;""),TONGHOP!L1450,"")</f>
        <v/>
      </c>
      <c r="E1450" s="9" t="str">
        <f>IF(AND(TONGHOP!O1450="ThiTN",TONGHOP!P1450="LT",TONGHOP!J1450="R",TONGHOP!K1450&lt;&gt;""),TONGHOP!K1450,"")</f>
        <v/>
      </c>
      <c r="F1450" s="9" t="str">
        <f>IF(AND(TONGHOP!O1450="ThiTN",TONGHOP!P1450="LT",TONGHOP!J1450="R",TONGHOP!K1450&lt;&gt;""),TONGHOP!L1450,"")</f>
        <v/>
      </c>
      <c r="G1450" s="9" t="str">
        <f>IF(AND(TONGHOP!O1450="ThiTN",TONGHOP!P1450="TH",TONGHOP!J1450="R",TONGHOP!K1450&lt;&gt;""),TONGHOP!K1450,"")</f>
        <v/>
      </c>
      <c r="H1450" s="9" t="str">
        <f>IF(AND(TONGHOP!O1450="ThiTN",TONGHOP!P1450="TH",TONGHOP!J1450="R",TONGHOP!K1450&lt;&gt;""),TONGHOP!L1450,"")</f>
        <v/>
      </c>
    </row>
    <row r="1451" spans="1:8">
      <c r="A1451" s="9" t="str">
        <f>IF(AND(TONGHOP!O1451="KTHP",TONGHOP!P1451="LT",TONGHOP!J1451="R",TONGHOP!K1451&lt;&gt;""),TONGHOP!K1451,"")</f>
        <v/>
      </c>
      <c r="B1451" s="9" t="str">
        <f>IF(AND(TONGHOP!O1451="KTHP",TONGHOP!P1451="LT",TONGHOP!J1451="R",TONGHOP!K1451&lt;&gt;""),TONGHOP!L1451,"")</f>
        <v/>
      </c>
      <c r="C1451" s="9" t="str">
        <f>IF(AND(TONGHOP!O1451="KTHP",TONGHOP!P1451="TN",TONGHOP!J1451="R",TONGHOP!K1451&lt;&gt;""),TONGHOP!K1451,"")</f>
        <v/>
      </c>
      <c r="D1451" s="9" t="str">
        <f>IF(AND(TONGHOP!O1451="KTHP",TONGHOP!P1451="TN",TONGHOP!J1451="R",TONGHOP!K1451&lt;&gt;""),TONGHOP!L1451,"")</f>
        <v/>
      </c>
      <c r="E1451" s="9" t="str">
        <f>IF(AND(TONGHOP!O1451="ThiTN",TONGHOP!P1451="LT",TONGHOP!J1451="R",TONGHOP!K1451&lt;&gt;""),TONGHOP!K1451,"")</f>
        <v/>
      </c>
      <c r="F1451" s="9" t="str">
        <f>IF(AND(TONGHOP!O1451="ThiTN",TONGHOP!P1451="LT",TONGHOP!J1451="R",TONGHOP!K1451&lt;&gt;""),TONGHOP!L1451,"")</f>
        <v/>
      </c>
      <c r="G1451" s="9" t="str">
        <f>IF(AND(TONGHOP!O1451="ThiTN",TONGHOP!P1451="TH",TONGHOP!J1451="R",TONGHOP!K1451&lt;&gt;""),TONGHOP!K1451,"")</f>
        <v/>
      </c>
      <c r="H1451" s="9" t="str">
        <f>IF(AND(TONGHOP!O1451="ThiTN",TONGHOP!P1451="TH",TONGHOP!J1451="R",TONGHOP!K1451&lt;&gt;""),TONGHOP!L1451,"")</f>
        <v/>
      </c>
    </row>
    <row r="1452" spans="1:8">
      <c r="A1452" s="9" t="str">
        <f>IF(AND(TONGHOP!O1452="KTHP",TONGHOP!P1452="LT",TONGHOP!J1452="R",TONGHOP!K1452&lt;&gt;""),TONGHOP!K1452,"")</f>
        <v/>
      </c>
      <c r="B1452" s="9" t="str">
        <f>IF(AND(TONGHOP!O1452="KTHP",TONGHOP!P1452="LT",TONGHOP!J1452="R",TONGHOP!K1452&lt;&gt;""),TONGHOP!L1452,"")</f>
        <v/>
      </c>
      <c r="C1452" s="9" t="str">
        <f>IF(AND(TONGHOP!O1452="KTHP",TONGHOP!P1452="TN",TONGHOP!J1452="R",TONGHOP!K1452&lt;&gt;""),TONGHOP!K1452,"")</f>
        <v/>
      </c>
      <c r="D1452" s="9" t="str">
        <f>IF(AND(TONGHOP!O1452="KTHP",TONGHOP!P1452="TN",TONGHOP!J1452="R",TONGHOP!K1452&lt;&gt;""),TONGHOP!L1452,"")</f>
        <v/>
      </c>
      <c r="E1452" s="9" t="str">
        <f>IF(AND(TONGHOP!O1452="ThiTN",TONGHOP!P1452="LT",TONGHOP!J1452="R",TONGHOP!K1452&lt;&gt;""),TONGHOP!K1452,"")</f>
        <v/>
      </c>
      <c r="F1452" s="9" t="str">
        <f>IF(AND(TONGHOP!O1452="ThiTN",TONGHOP!P1452="LT",TONGHOP!J1452="R",TONGHOP!K1452&lt;&gt;""),TONGHOP!L1452,"")</f>
        <v/>
      </c>
      <c r="G1452" s="9" t="str">
        <f>IF(AND(TONGHOP!O1452="ThiTN",TONGHOP!P1452="TH",TONGHOP!J1452="R",TONGHOP!K1452&lt;&gt;""),TONGHOP!K1452,"")</f>
        <v/>
      </c>
      <c r="H1452" s="9" t="str">
        <f>IF(AND(TONGHOP!O1452="ThiTN",TONGHOP!P1452="TH",TONGHOP!J1452="R",TONGHOP!K1452&lt;&gt;""),TONGHOP!L1452,"")</f>
        <v/>
      </c>
    </row>
    <row r="1453" spans="1:8">
      <c r="A1453" s="9" t="str">
        <f>IF(AND(TONGHOP!O1453="KTHP",TONGHOP!P1453="LT",TONGHOP!J1453="R",TONGHOP!K1453&lt;&gt;""),TONGHOP!K1453,"")</f>
        <v/>
      </c>
      <c r="B1453" s="9" t="str">
        <f>IF(AND(TONGHOP!O1453="KTHP",TONGHOP!P1453="LT",TONGHOP!J1453="R",TONGHOP!K1453&lt;&gt;""),TONGHOP!L1453,"")</f>
        <v/>
      </c>
      <c r="C1453" s="9" t="str">
        <f>IF(AND(TONGHOP!O1453="KTHP",TONGHOP!P1453="TN",TONGHOP!J1453="R",TONGHOP!K1453&lt;&gt;""),TONGHOP!K1453,"")</f>
        <v/>
      </c>
      <c r="D1453" s="9" t="str">
        <f>IF(AND(TONGHOP!O1453="KTHP",TONGHOP!P1453="TN",TONGHOP!J1453="R",TONGHOP!K1453&lt;&gt;""),TONGHOP!L1453,"")</f>
        <v/>
      </c>
      <c r="E1453" s="9" t="str">
        <f>IF(AND(TONGHOP!O1453="ThiTN",TONGHOP!P1453="LT",TONGHOP!J1453="R",TONGHOP!K1453&lt;&gt;""),TONGHOP!K1453,"")</f>
        <v/>
      </c>
      <c r="F1453" s="9" t="str">
        <f>IF(AND(TONGHOP!O1453="ThiTN",TONGHOP!P1453="LT",TONGHOP!J1453="R",TONGHOP!K1453&lt;&gt;""),TONGHOP!L1453,"")</f>
        <v/>
      </c>
      <c r="G1453" s="9" t="str">
        <f>IF(AND(TONGHOP!O1453="ThiTN",TONGHOP!P1453="TH",TONGHOP!J1453="R",TONGHOP!K1453&lt;&gt;""),TONGHOP!K1453,"")</f>
        <v/>
      </c>
      <c r="H1453" s="9" t="str">
        <f>IF(AND(TONGHOP!O1453="ThiTN",TONGHOP!P1453="TH",TONGHOP!J1453="R",TONGHOP!K1453&lt;&gt;""),TONGHOP!L1453,"")</f>
        <v/>
      </c>
    </row>
    <row r="1454" spans="1:8">
      <c r="A1454" s="9" t="str">
        <f>IF(AND(TONGHOP!O1454="KTHP",TONGHOP!P1454="LT",TONGHOP!J1454="R",TONGHOP!K1454&lt;&gt;""),TONGHOP!K1454,"")</f>
        <v/>
      </c>
      <c r="B1454" s="9" t="str">
        <f>IF(AND(TONGHOP!O1454="KTHP",TONGHOP!P1454="LT",TONGHOP!J1454="R",TONGHOP!K1454&lt;&gt;""),TONGHOP!L1454,"")</f>
        <v/>
      </c>
      <c r="C1454" s="9" t="str">
        <f>IF(AND(TONGHOP!O1454="KTHP",TONGHOP!P1454="TN",TONGHOP!J1454="R",TONGHOP!K1454&lt;&gt;""),TONGHOP!K1454,"")</f>
        <v/>
      </c>
      <c r="D1454" s="9" t="str">
        <f>IF(AND(TONGHOP!O1454="KTHP",TONGHOP!P1454="TN",TONGHOP!J1454="R",TONGHOP!K1454&lt;&gt;""),TONGHOP!L1454,"")</f>
        <v/>
      </c>
      <c r="E1454" s="9" t="str">
        <f>IF(AND(TONGHOP!O1454="ThiTN",TONGHOP!P1454="LT",TONGHOP!J1454="R",TONGHOP!K1454&lt;&gt;""),TONGHOP!K1454,"")</f>
        <v/>
      </c>
      <c r="F1454" s="9" t="str">
        <f>IF(AND(TONGHOP!O1454="ThiTN",TONGHOP!P1454="LT",TONGHOP!J1454="R",TONGHOP!K1454&lt;&gt;""),TONGHOP!L1454,"")</f>
        <v/>
      </c>
      <c r="G1454" s="9" t="str">
        <f>IF(AND(TONGHOP!O1454="ThiTN",TONGHOP!P1454="TH",TONGHOP!J1454="R",TONGHOP!K1454&lt;&gt;""),TONGHOP!K1454,"")</f>
        <v/>
      </c>
      <c r="H1454" s="9" t="str">
        <f>IF(AND(TONGHOP!O1454="ThiTN",TONGHOP!P1454="TH",TONGHOP!J1454="R",TONGHOP!K1454&lt;&gt;""),TONGHOP!L1454,"")</f>
        <v/>
      </c>
    </row>
    <row r="1455" spans="1:8">
      <c r="A1455" s="9" t="str">
        <f>IF(AND(TONGHOP!O1455="KTHP",TONGHOP!P1455="LT",TONGHOP!J1455="R",TONGHOP!K1455&lt;&gt;""),TONGHOP!K1455,"")</f>
        <v/>
      </c>
      <c r="B1455" s="9" t="str">
        <f>IF(AND(TONGHOP!O1455="KTHP",TONGHOP!P1455="LT",TONGHOP!J1455="R",TONGHOP!K1455&lt;&gt;""),TONGHOP!L1455,"")</f>
        <v/>
      </c>
      <c r="C1455" s="9" t="str">
        <f>IF(AND(TONGHOP!O1455="KTHP",TONGHOP!P1455="TN",TONGHOP!J1455="R",TONGHOP!K1455&lt;&gt;""),TONGHOP!K1455,"")</f>
        <v/>
      </c>
      <c r="D1455" s="9" t="str">
        <f>IF(AND(TONGHOP!O1455="KTHP",TONGHOP!P1455="TN",TONGHOP!J1455="R",TONGHOP!K1455&lt;&gt;""),TONGHOP!L1455,"")</f>
        <v/>
      </c>
      <c r="E1455" s="9" t="str">
        <f>IF(AND(TONGHOP!O1455="ThiTN",TONGHOP!P1455="LT",TONGHOP!J1455="R",TONGHOP!K1455&lt;&gt;""),TONGHOP!K1455,"")</f>
        <v/>
      </c>
      <c r="F1455" s="9" t="str">
        <f>IF(AND(TONGHOP!O1455="ThiTN",TONGHOP!P1455="LT",TONGHOP!J1455="R",TONGHOP!K1455&lt;&gt;""),TONGHOP!L1455,"")</f>
        <v/>
      </c>
      <c r="G1455" s="9" t="str">
        <f>IF(AND(TONGHOP!O1455="ThiTN",TONGHOP!P1455="TH",TONGHOP!J1455="R",TONGHOP!K1455&lt;&gt;""),TONGHOP!K1455,"")</f>
        <v/>
      </c>
      <c r="H1455" s="9" t="str">
        <f>IF(AND(TONGHOP!O1455="ThiTN",TONGHOP!P1455="TH",TONGHOP!J1455="R",TONGHOP!K1455&lt;&gt;""),TONGHOP!L1455,"")</f>
        <v/>
      </c>
    </row>
    <row r="1456" spans="1:8">
      <c r="A1456" s="9" t="str">
        <f>IF(AND(TONGHOP!O1456="KTHP",TONGHOP!P1456="LT",TONGHOP!J1456="R",TONGHOP!K1456&lt;&gt;""),TONGHOP!K1456,"")</f>
        <v/>
      </c>
      <c r="B1456" s="9" t="str">
        <f>IF(AND(TONGHOP!O1456="KTHP",TONGHOP!P1456="LT",TONGHOP!J1456="R",TONGHOP!K1456&lt;&gt;""),TONGHOP!L1456,"")</f>
        <v/>
      </c>
      <c r="C1456" s="9" t="str">
        <f>IF(AND(TONGHOP!O1456="KTHP",TONGHOP!P1456="TN",TONGHOP!J1456="R",TONGHOP!K1456&lt;&gt;""),TONGHOP!K1456,"")</f>
        <v/>
      </c>
      <c r="D1456" s="9" t="str">
        <f>IF(AND(TONGHOP!O1456="KTHP",TONGHOP!P1456="TN",TONGHOP!J1456="R",TONGHOP!K1456&lt;&gt;""),TONGHOP!L1456,"")</f>
        <v/>
      </c>
      <c r="E1456" s="9" t="str">
        <f>IF(AND(TONGHOP!O1456="ThiTN",TONGHOP!P1456="LT",TONGHOP!J1456="R",TONGHOP!K1456&lt;&gt;""),TONGHOP!K1456,"")</f>
        <v/>
      </c>
      <c r="F1456" s="9" t="str">
        <f>IF(AND(TONGHOP!O1456="ThiTN",TONGHOP!P1456="LT",TONGHOP!J1456="R",TONGHOP!K1456&lt;&gt;""),TONGHOP!L1456,"")</f>
        <v/>
      </c>
      <c r="G1456" s="9" t="str">
        <f>IF(AND(TONGHOP!O1456="ThiTN",TONGHOP!P1456="TH",TONGHOP!J1456="R",TONGHOP!K1456&lt;&gt;""),TONGHOP!K1456,"")</f>
        <v/>
      </c>
      <c r="H1456" s="9" t="str">
        <f>IF(AND(TONGHOP!O1456="ThiTN",TONGHOP!P1456="TH",TONGHOP!J1456="R",TONGHOP!K1456&lt;&gt;""),TONGHOP!L1456,"")</f>
        <v/>
      </c>
    </row>
    <row r="1457" spans="1:8">
      <c r="A1457" s="9" t="str">
        <f>IF(AND(TONGHOP!O1457="KTHP",TONGHOP!P1457="LT",TONGHOP!J1457="R",TONGHOP!K1457&lt;&gt;""),TONGHOP!K1457,"")</f>
        <v/>
      </c>
      <c r="B1457" s="9" t="str">
        <f>IF(AND(TONGHOP!O1457="KTHP",TONGHOP!P1457="LT",TONGHOP!J1457="R",TONGHOP!K1457&lt;&gt;""),TONGHOP!L1457,"")</f>
        <v/>
      </c>
      <c r="C1457" s="9" t="str">
        <f>IF(AND(TONGHOP!O1457="KTHP",TONGHOP!P1457="TN",TONGHOP!J1457="R",TONGHOP!K1457&lt;&gt;""),TONGHOP!K1457,"")</f>
        <v/>
      </c>
      <c r="D1457" s="9" t="str">
        <f>IF(AND(TONGHOP!O1457="KTHP",TONGHOP!P1457="TN",TONGHOP!J1457="R",TONGHOP!K1457&lt;&gt;""),TONGHOP!L1457,"")</f>
        <v/>
      </c>
      <c r="E1457" s="9" t="str">
        <f>IF(AND(TONGHOP!O1457="ThiTN",TONGHOP!P1457="LT",TONGHOP!J1457="R",TONGHOP!K1457&lt;&gt;""),TONGHOP!K1457,"")</f>
        <v/>
      </c>
      <c r="F1457" s="9" t="str">
        <f>IF(AND(TONGHOP!O1457="ThiTN",TONGHOP!P1457="LT",TONGHOP!J1457="R",TONGHOP!K1457&lt;&gt;""),TONGHOP!L1457,"")</f>
        <v/>
      </c>
      <c r="G1457" s="9" t="str">
        <f>IF(AND(TONGHOP!O1457="ThiTN",TONGHOP!P1457="TH",TONGHOP!J1457="R",TONGHOP!K1457&lt;&gt;""),TONGHOP!K1457,"")</f>
        <v/>
      </c>
      <c r="H1457" s="9" t="str">
        <f>IF(AND(TONGHOP!O1457="ThiTN",TONGHOP!P1457="TH",TONGHOP!J1457="R",TONGHOP!K1457&lt;&gt;""),TONGHOP!L1457,"")</f>
        <v/>
      </c>
    </row>
    <row r="1458" spans="1:8">
      <c r="A1458" s="9" t="str">
        <f>IF(AND(TONGHOP!O1458="KTHP",TONGHOP!P1458="LT",TONGHOP!J1458="R",TONGHOP!K1458&lt;&gt;""),TONGHOP!K1458,"")</f>
        <v/>
      </c>
      <c r="B1458" s="9" t="str">
        <f>IF(AND(TONGHOP!O1458="KTHP",TONGHOP!P1458="LT",TONGHOP!J1458="R",TONGHOP!K1458&lt;&gt;""),TONGHOP!L1458,"")</f>
        <v/>
      </c>
      <c r="C1458" s="9" t="str">
        <f>IF(AND(TONGHOP!O1458="KTHP",TONGHOP!P1458="TN",TONGHOP!J1458="R",TONGHOP!K1458&lt;&gt;""),TONGHOP!K1458,"")</f>
        <v/>
      </c>
      <c r="D1458" s="9" t="str">
        <f>IF(AND(TONGHOP!O1458="KTHP",TONGHOP!P1458="TN",TONGHOP!J1458="R",TONGHOP!K1458&lt;&gt;""),TONGHOP!L1458,"")</f>
        <v/>
      </c>
      <c r="E1458" s="9" t="str">
        <f>IF(AND(TONGHOP!O1458="ThiTN",TONGHOP!P1458="LT",TONGHOP!J1458="R",TONGHOP!K1458&lt;&gt;""),TONGHOP!K1458,"")</f>
        <v/>
      </c>
      <c r="F1458" s="9" t="str">
        <f>IF(AND(TONGHOP!O1458="ThiTN",TONGHOP!P1458="LT",TONGHOP!J1458="R",TONGHOP!K1458&lt;&gt;""),TONGHOP!L1458,"")</f>
        <v/>
      </c>
      <c r="G1458" s="9" t="str">
        <f>IF(AND(TONGHOP!O1458="ThiTN",TONGHOP!P1458="TH",TONGHOP!J1458="R",TONGHOP!K1458&lt;&gt;""),TONGHOP!K1458,"")</f>
        <v/>
      </c>
      <c r="H1458" s="9" t="str">
        <f>IF(AND(TONGHOP!O1458="ThiTN",TONGHOP!P1458="TH",TONGHOP!J1458="R",TONGHOP!K1458&lt;&gt;""),TONGHOP!L1458,"")</f>
        <v/>
      </c>
    </row>
    <row r="1459" spans="1:8">
      <c r="A1459" s="9" t="str">
        <f>IF(AND(TONGHOP!O1459="KTHP",TONGHOP!P1459="LT",TONGHOP!J1459="R",TONGHOP!K1459&lt;&gt;""),TONGHOP!K1459,"")</f>
        <v/>
      </c>
      <c r="B1459" s="9" t="str">
        <f>IF(AND(TONGHOP!O1459="KTHP",TONGHOP!P1459="LT",TONGHOP!J1459="R",TONGHOP!K1459&lt;&gt;""),TONGHOP!L1459,"")</f>
        <v/>
      </c>
      <c r="C1459" s="9" t="str">
        <f>IF(AND(TONGHOP!O1459="KTHP",TONGHOP!P1459="TN",TONGHOP!J1459="R",TONGHOP!K1459&lt;&gt;""),TONGHOP!K1459,"")</f>
        <v/>
      </c>
      <c r="D1459" s="9" t="str">
        <f>IF(AND(TONGHOP!O1459="KTHP",TONGHOP!P1459="TN",TONGHOP!J1459="R",TONGHOP!K1459&lt;&gt;""),TONGHOP!L1459,"")</f>
        <v/>
      </c>
      <c r="E1459" s="9" t="str">
        <f>IF(AND(TONGHOP!O1459="ThiTN",TONGHOP!P1459="LT",TONGHOP!J1459="R",TONGHOP!K1459&lt;&gt;""),TONGHOP!K1459,"")</f>
        <v/>
      </c>
      <c r="F1459" s="9" t="str">
        <f>IF(AND(TONGHOP!O1459="ThiTN",TONGHOP!P1459="LT",TONGHOP!J1459="R",TONGHOP!K1459&lt;&gt;""),TONGHOP!L1459,"")</f>
        <v/>
      </c>
      <c r="G1459" s="9" t="str">
        <f>IF(AND(TONGHOP!O1459="ThiTN",TONGHOP!P1459="TH",TONGHOP!J1459="R",TONGHOP!K1459&lt;&gt;""),TONGHOP!K1459,"")</f>
        <v/>
      </c>
      <c r="H1459" s="9" t="str">
        <f>IF(AND(TONGHOP!O1459="ThiTN",TONGHOP!P1459="TH",TONGHOP!J1459="R",TONGHOP!K1459&lt;&gt;""),TONGHOP!L1459,"")</f>
        <v/>
      </c>
    </row>
    <row r="1460" spans="1:8">
      <c r="A1460" s="9" t="str">
        <f>IF(AND(TONGHOP!O1460="KTHP",TONGHOP!P1460="LT",TONGHOP!J1460="R",TONGHOP!K1460&lt;&gt;""),TONGHOP!K1460,"")</f>
        <v/>
      </c>
      <c r="B1460" s="9" t="str">
        <f>IF(AND(TONGHOP!O1460="KTHP",TONGHOP!P1460="LT",TONGHOP!J1460="R",TONGHOP!K1460&lt;&gt;""),TONGHOP!L1460,"")</f>
        <v/>
      </c>
      <c r="C1460" s="9" t="str">
        <f>IF(AND(TONGHOP!O1460="KTHP",TONGHOP!P1460="TN",TONGHOP!J1460="R",TONGHOP!K1460&lt;&gt;""),TONGHOP!K1460,"")</f>
        <v/>
      </c>
      <c r="D1460" s="9" t="str">
        <f>IF(AND(TONGHOP!O1460="KTHP",TONGHOP!P1460="TN",TONGHOP!J1460="R",TONGHOP!K1460&lt;&gt;""),TONGHOP!L1460,"")</f>
        <v/>
      </c>
      <c r="E1460" s="9" t="str">
        <f>IF(AND(TONGHOP!O1460="ThiTN",TONGHOP!P1460="LT",TONGHOP!J1460="R",TONGHOP!K1460&lt;&gt;""),TONGHOP!K1460,"")</f>
        <v/>
      </c>
      <c r="F1460" s="9" t="str">
        <f>IF(AND(TONGHOP!O1460="ThiTN",TONGHOP!P1460="LT",TONGHOP!J1460="R",TONGHOP!K1460&lt;&gt;""),TONGHOP!L1460,"")</f>
        <v/>
      </c>
      <c r="G1460" s="9" t="str">
        <f>IF(AND(TONGHOP!O1460="ThiTN",TONGHOP!P1460="TH",TONGHOP!J1460="R",TONGHOP!K1460&lt;&gt;""),TONGHOP!K1460,"")</f>
        <v/>
      </c>
      <c r="H1460" s="9" t="str">
        <f>IF(AND(TONGHOP!O1460="ThiTN",TONGHOP!P1460="TH",TONGHOP!J1460="R",TONGHOP!K1460&lt;&gt;""),TONGHOP!L1460,"")</f>
        <v/>
      </c>
    </row>
    <row r="1461" spans="1:8">
      <c r="A1461" s="9" t="str">
        <f>IF(AND(TONGHOP!O1461="KTHP",TONGHOP!P1461="LT",TONGHOP!J1461="R",TONGHOP!K1461&lt;&gt;""),TONGHOP!K1461,"")</f>
        <v/>
      </c>
      <c r="B1461" s="9" t="str">
        <f>IF(AND(TONGHOP!O1461="KTHP",TONGHOP!P1461="LT",TONGHOP!J1461="R",TONGHOP!K1461&lt;&gt;""),TONGHOP!L1461,"")</f>
        <v/>
      </c>
      <c r="C1461" s="9" t="str">
        <f>IF(AND(TONGHOP!O1461="KTHP",TONGHOP!P1461="TN",TONGHOP!J1461="R",TONGHOP!K1461&lt;&gt;""),TONGHOP!K1461,"")</f>
        <v/>
      </c>
      <c r="D1461" s="9" t="str">
        <f>IF(AND(TONGHOP!O1461="KTHP",TONGHOP!P1461="TN",TONGHOP!J1461="R",TONGHOP!K1461&lt;&gt;""),TONGHOP!L1461,"")</f>
        <v/>
      </c>
      <c r="E1461" s="9" t="str">
        <f>IF(AND(TONGHOP!O1461="ThiTN",TONGHOP!P1461="LT",TONGHOP!J1461="R",TONGHOP!K1461&lt;&gt;""),TONGHOP!K1461,"")</f>
        <v/>
      </c>
      <c r="F1461" s="9" t="str">
        <f>IF(AND(TONGHOP!O1461="ThiTN",TONGHOP!P1461="LT",TONGHOP!J1461="R",TONGHOP!K1461&lt;&gt;""),TONGHOP!L1461,"")</f>
        <v/>
      </c>
      <c r="G1461" s="9" t="str">
        <f>IF(AND(TONGHOP!O1461="ThiTN",TONGHOP!P1461="TH",TONGHOP!J1461="R",TONGHOP!K1461&lt;&gt;""),TONGHOP!K1461,"")</f>
        <v/>
      </c>
      <c r="H1461" s="9" t="str">
        <f>IF(AND(TONGHOP!O1461="ThiTN",TONGHOP!P1461="TH",TONGHOP!J1461="R",TONGHOP!K1461&lt;&gt;""),TONGHOP!L1461,"")</f>
        <v/>
      </c>
    </row>
    <row r="1462" spans="1:8">
      <c r="A1462" s="9" t="str">
        <f>IF(AND(TONGHOP!O1462="KTHP",TONGHOP!P1462="LT",TONGHOP!J1462="R",TONGHOP!K1462&lt;&gt;""),TONGHOP!K1462,"")</f>
        <v/>
      </c>
      <c r="B1462" s="9" t="str">
        <f>IF(AND(TONGHOP!O1462="KTHP",TONGHOP!P1462="LT",TONGHOP!J1462="R",TONGHOP!K1462&lt;&gt;""),TONGHOP!L1462,"")</f>
        <v/>
      </c>
      <c r="C1462" s="9" t="str">
        <f>IF(AND(TONGHOP!O1462="KTHP",TONGHOP!P1462="TN",TONGHOP!J1462="R",TONGHOP!K1462&lt;&gt;""),TONGHOP!K1462,"")</f>
        <v/>
      </c>
      <c r="D1462" s="9" t="str">
        <f>IF(AND(TONGHOP!O1462="KTHP",TONGHOP!P1462="TN",TONGHOP!J1462="R",TONGHOP!K1462&lt;&gt;""),TONGHOP!L1462,"")</f>
        <v/>
      </c>
      <c r="E1462" s="9" t="str">
        <f>IF(AND(TONGHOP!O1462="ThiTN",TONGHOP!P1462="LT",TONGHOP!J1462="R",TONGHOP!K1462&lt;&gt;""),TONGHOP!K1462,"")</f>
        <v/>
      </c>
      <c r="F1462" s="9" t="str">
        <f>IF(AND(TONGHOP!O1462="ThiTN",TONGHOP!P1462="LT",TONGHOP!J1462="R",TONGHOP!K1462&lt;&gt;""),TONGHOP!L1462,"")</f>
        <v/>
      </c>
      <c r="G1462" s="9" t="str">
        <f>IF(AND(TONGHOP!O1462="ThiTN",TONGHOP!P1462="TH",TONGHOP!J1462="R",TONGHOP!K1462&lt;&gt;""),TONGHOP!K1462,"")</f>
        <v/>
      </c>
      <c r="H1462" s="9" t="str">
        <f>IF(AND(TONGHOP!O1462="ThiTN",TONGHOP!P1462="TH",TONGHOP!J1462="R",TONGHOP!K1462&lt;&gt;""),TONGHOP!L1462,"")</f>
        <v/>
      </c>
    </row>
    <row r="1463" spans="1:8">
      <c r="A1463" s="9" t="str">
        <f>IF(AND(TONGHOP!O1463="KTHP",TONGHOP!P1463="LT",TONGHOP!J1463="R",TONGHOP!K1463&lt;&gt;""),TONGHOP!K1463,"")</f>
        <v/>
      </c>
      <c r="B1463" s="9" t="str">
        <f>IF(AND(TONGHOP!O1463="KTHP",TONGHOP!P1463="LT",TONGHOP!J1463="R",TONGHOP!K1463&lt;&gt;""),TONGHOP!L1463,"")</f>
        <v/>
      </c>
      <c r="C1463" s="9" t="str">
        <f>IF(AND(TONGHOP!O1463="KTHP",TONGHOP!P1463="TN",TONGHOP!J1463="R",TONGHOP!K1463&lt;&gt;""),TONGHOP!K1463,"")</f>
        <v/>
      </c>
      <c r="D1463" s="9" t="str">
        <f>IF(AND(TONGHOP!O1463="KTHP",TONGHOP!P1463="TN",TONGHOP!J1463="R",TONGHOP!K1463&lt;&gt;""),TONGHOP!L1463,"")</f>
        <v/>
      </c>
      <c r="E1463" s="9" t="str">
        <f>IF(AND(TONGHOP!O1463="ThiTN",TONGHOP!P1463="LT",TONGHOP!J1463="R",TONGHOP!K1463&lt;&gt;""),TONGHOP!K1463,"")</f>
        <v/>
      </c>
      <c r="F1463" s="9" t="str">
        <f>IF(AND(TONGHOP!O1463="ThiTN",TONGHOP!P1463="LT",TONGHOP!J1463="R",TONGHOP!K1463&lt;&gt;""),TONGHOP!L1463,"")</f>
        <v/>
      </c>
      <c r="G1463" s="9" t="str">
        <f>IF(AND(TONGHOP!O1463="ThiTN",TONGHOP!P1463="TH",TONGHOP!J1463="R",TONGHOP!K1463&lt;&gt;""),TONGHOP!K1463,"")</f>
        <v/>
      </c>
      <c r="H1463" s="9" t="str">
        <f>IF(AND(TONGHOP!O1463="ThiTN",TONGHOP!P1463="TH",TONGHOP!J1463="R",TONGHOP!K1463&lt;&gt;""),TONGHOP!L1463,"")</f>
        <v/>
      </c>
    </row>
    <row r="1464" spans="1:8">
      <c r="A1464" s="9" t="str">
        <f>IF(AND(TONGHOP!O1464="KTHP",TONGHOP!P1464="LT",TONGHOP!J1464="R",TONGHOP!K1464&lt;&gt;""),TONGHOP!K1464,"")</f>
        <v/>
      </c>
      <c r="B1464" s="9" t="str">
        <f>IF(AND(TONGHOP!O1464="KTHP",TONGHOP!P1464="LT",TONGHOP!J1464="R",TONGHOP!K1464&lt;&gt;""),TONGHOP!L1464,"")</f>
        <v/>
      </c>
      <c r="C1464" s="9" t="str">
        <f>IF(AND(TONGHOP!O1464="KTHP",TONGHOP!P1464="TN",TONGHOP!J1464="R",TONGHOP!K1464&lt;&gt;""),TONGHOP!K1464,"")</f>
        <v/>
      </c>
      <c r="D1464" s="9" t="str">
        <f>IF(AND(TONGHOP!O1464="KTHP",TONGHOP!P1464="TN",TONGHOP!J1464="R",TONGHOP!K1464&lt;&gt;""),TONGHOP!L1464,"")</f>
        <v/>
      </c>
      <c r="E1464" s="9" t="str">
        <f>IF(AND(TONGHOP!O1464="ThiTN",TONGHOP!P1464="LT",TONGHOP!J1464="R",TONGHOP!K1464&lt;&gt;""),TONGHOP!K1464,"")</f>
        <v/>
      </c>
      <c r="F1464" s="9" t="str">
        <f>IF(AND(TONGHOP!O1464="ThiTN",TONGHOP!P1464="LT",TONGHOP!J1464="R",TONGHOP!K1464&lt;&gt;""),TONGHOP!L1464,"")</f>
        <v/>
      </c>
      <c r="G1464" s="9" t="str">
        <f>IF(AND(TONGHOP!O1464="ThiTN",TONGHOP!P1464="TH",TONGHOP!J1464="R",TONGHOP!K1464&lt;&gt;""),TONGHOP!K1464,"")</f>
        <v/>
      </c>
      <c r="H1464" s="9" t="str">
        <f>IF(AND(TONGHOP!O1464="ThiTN",TONGHOP!P1464="TH",TONGHOP!J1464="R",TONGHOP!K1464&lt;&gt;""),TONGHOP!L1464,"")</f>
        <v/>
      </c>
    </row>
    <row r="1465" spans="1:8">
      <c r="A1465" s="9" t="str">
        <f>IF(AND(TONGHOP!O1465="KTHP",TONGHOP!P1465="LT",TONGHOP!J1465="R",TONGHOP!K1465&lt;&gt;""),TONGHOP!K1465,"")</f>
        <v/>
      </c>
      <c r="B1465" s="9" t="str">
        <f>IF(AND(TONGHOP!O1465="KTHP",TONGHOP!P1465="LT",TONGHOP!J1465="R",TONGHOP!K1465&lt;&gt;""),TONGHOP!L1465,"")</f>
        <v/>
      </c>
      <c r="C1465" s="9" t="str">
        <f>IF(AND(TONGHOP!O1465="KTHP",TONGHOP!P1465="TN",TONGHOP!J1465="R",TONGHOP!K1465&lt;&gt;""),TONGHOP!K1465,"")</f>
        <v/>
      </c>
      <c r="D1465" s="9" t="str">
        <f>IF(AND(TONGHOP!O1465="KTHP",TONGHOP!P1465="TN",TONGHOP!J1465="R",TONGHOP!K1465&lt;&gt;""),TONGHOP!L1465,"")</f>
        <v/>
      </c>
      <c r="E1465" s="9" t="str">
        <f>IF(AND(TONGHOP!O1465="ThiTN",TONGHOP!P1465="LT",TONGHOP!J1465="R",TONGHOP!K1465&lt;&gt;""),TONGHOP!K1465,"")</f>
        <v/>
      </c>
      <c r="F1465" s="9" t="str">
        <f>IF(AND(TONGHOP!O1465="ThiTN",TONGHOP!P1465="LT",TONGHOP!J1465="R",TONGHOP!K1465&lt;&gt;""),TONGHOP!L1465,"")</f>
        <v/>
      </c>
      <c r="G1465" s="9" t="str">
        <f>IF(AND(TONGHOP!O1465="ThiTN",TONGHOP!P1465="TH",TONGHOP!J1465="R",TONGHOP!K1465&lt;&gt;""),TONGHOP!K1465,"")</f>
        <v/>
      </c>
      <c r="H1465" s="9" t="str">
        <f>IF(AND(TONGHOP!O1465="ThiTN",TONGHOP!P1465="TH",TONGHOP!J1465="R",TONGHOP!K1465&lt;&gt;""),TONGHOP!L1465,"")</f>
        <v/>
      </c>
    </row>
    <row r="1466" spans="1:8">
      <c r="A1466" s="9" t="str">
        <f>IF(AND(TONGHOP!O1466="KTHP",TONGHOP!P1466="LT",TONGHOP!J1466="R",TONGHOP!K1466&lt;&gt;""),TONGHOP!K1466,"")</f>
        <v/>
      </c>
      <c r="B1466" s="9" t="str">
        <f>IF(AND(TONGHOP!O1466="KTHP",TONGHOP!P1466="LT",TONGHOP!J1466="R",TONGHOP!K1466&lt;&gt;""),TONGHOP!L1466,"")</f>
        <v/>
      </c>
      <c r="C1466" s="9" t="str">
        <f>IF(AND(TONGHOP!O1466="KTHP",TONGHOP!P1466="TN",TONGHOP!J1466="R",TONGHOP!K1466&lt;&gt;""),TONGHOP!K1466,"")</f>
        <v/>
      </c>
      <c r="D1466" s="9" t="str">
        <f>IF(AND(TONGHOP!O1466="KTHP",TONGHOP!P1466="TN",TONGHOP!J1466="R",TONGHOP!K1466&lt;&gt;""),TONGHOP!L1466,"")</f>
        <v/>
      </c>
      <c r="E1466" s="9" t="str">
        <f>IF(AND(TONGHOP!O1466="ThiTN",TONGHOP!P1466="LT",TONGHOP!J1466="R",TONGHOP!K1466&lt;&gt;""),TONGHOP!K1466,"")</f>
        <v/>
      </c>
      <c r="F1466" s="9" t="str">
        <f>IF(AND(TONGHOP!O1466="ThiTN",TONGHOP!P1466="LT",TONGHOP!J1466="R",TONGHOP!K1466&lt;&gt;""),TONGHOP!L1466,"")</f>
        <v/>
      </c>
      <c r="G1466" s="9" t="str">
        <f>IF(AND(TONGHOP!O1466="ThiTN",TONGHOP!P1466="TH",TONGHOP!J1466="R",TONGHOP!K1466&lt;&gt;""),TONGHOP!K1466,"")</f>
        <v/>
      </c>
      <c r="H1466" s="9" t="str">
        <f>IF(AND(TONGHOP!O1466="ThiTN",TONGHOP!P1466="TH",TONGHOP!J1466="R",TONGHOP!K1466&lt;&gt;""),TONGHOP!L1466,"")</f>
        <v/>
      </c>
    </row>
    <row r="1467" spans="1:8">
      <c r="A1467" s="9" t="str">
        <f>IF(AND(TONGHOP!O1467="KTHP",TONGHOP!P1467="LT",TONGHOP!J1467="R",TONGHOP!K1467&lt;&gt;""),TONGHOP!K1467,"")</f>
        <v/>
      </c>
      <c r="B1467" s="9" t="str">
        <f>IF(AND(TONGHOP!O1467="KTHP",TONGHOP!P1467="LT",TONGHOP!J1467="R",TONGHOP!K1467&lt;&gt;""),TONGHOP!L1467,"")</f>
        <v/>
      </c>
      <c r="C1467" s="9" t="str">
        <f>IF(AND(TONGHOP!O1467="KTHP",TONGHOP!P1467="TN",TONGHOP!J1467="R",TONGHOP!K1467&lt;&gt;""),TONGHOP!K1467,"")</f>
        <v/>
      </c>
      <c r="D1467" s="9" t="str">
        <f>IF(AND(TONGHOP!O1467="KTHP",TONGHOP!P1467="TN",TONGHOP!J1467="R",TONGHOP!K1467&lt;&gt;""),TONGHOP!L1467,"")</f>
        <v/>
      </c>
      <c r="E1467" s="9" t="str">
        <f>IF(AND(TONGHOP!O1467="ThiTN",TONGHOP!P1467="LT",TONGHOP!J1467="R",TONGHOP!K1467&lt;&gt;""),TONGHOP!K1467,"")</f>
        <v/>
      </c>
      <c r="F1467" s="9" t="str">
        <f>IF(AND(TONGHOP!O1467="ThiTN",TONGHOP!P1467="LT",TONGHOP!J1467="R",TONGHOP!K1467&lt;&gt;""),TONGHOP!L1467,"")</f>
        <v/>
      </c>
      <c r="G1467" s="9" t="str">
        <f>IF(AND(TONGHOP!O1467="ThiTN",TONGHOP!P1467="TH",TONGHOP!J1467="R",TONGHOP!K1467&lt;&gt;""),TONGHOP!K1467,"")</f>
        <v/>
      </c>
      <c r="H1467" s="9" t="str">
        <f>IF(AND(TONGHOP!O1467="ThiTN",TONGHOP!P1467="TH",TONGHOP!J1467="R",TONGHOP!K1467&lt;&gt;""),TONGHOP!L1467,"")</f>
        <v/>
      </c>
    </row>
    <row r="1468" spans="1:8">
      <c r="A1468" s="9" t="str">
        <f>IF(AND(TONGHOP!O1468="KTHP",TONGHOP!P1468="LT",TONGHOP!J1468="R",TONGHOP!K1468&lt;&gt;""),TONGHOP!K1468,"")</f>
        <v/>
      </c>
      <c r="B1468" s="9" t="str">
        <f>IF(AND(TONGHOP!O1468="KTHP",TONGHOP!P1468="LT",TONGHOP!J1468="R",TONGHOP!K1468&lt;&gt;""),TONGHOP!L1468,"")</f>
        <v/>
      </c>
      <c r="C1468" s="9" t="str">
        <f>IF(AND(TONGHOP!O1468="KTHP",TONGHOP!P1468="TN",TONGHOP!J1468="R",TONGHOP!K1468&lt;&gt;""),TONGHOP!K1468,"")</f>
        <v/>
      </c>
      <c r="D1468" s="9" t="str">
        <f>IF(AND(TONGHOP!O1468="KTHP",TONGHOP!P1468="TN",TONGHOP!J1468="R",TONGHOP!K1468&lt;&gt;""),TONGHOP!L1468,"")</f>
        <v/>
      </c>
      <c r="E1468" s="9" t="str">
        <f>IF(AND(TONGHOP!O1468="ThiTN",TONGHOP!P1468="LT",TONGHOP!J1468="R",TONGHOP!K1468&lt;&gt;""),TONGHOP!K1468,"")</f>
        <v/>
      </c>
      <c r="F1468" s="9" t="str">
        <f>IF(AND(TONGHOP!O1468="ThiTN",TONGHOP!P1468="LT",TONGHOP!J1468="R",TONGHOP!K1468&lt;&gt;""),TONGHOP!L1468,"")</f>
        <v/>
      </c>
      <c r="G1468" s="9" t="str">
        <f>IF(AND(TONGHOP!O1468="ThiTN",TONGHOP!P1468="TH",TONGHOP!J1468="R",TONGHOP!K1468&lt;&gt;""),TONGHOP!K1468,"")</f>
        <v/>
      </c>
      <c r="H1468" s="9" t="str">
        <f>IF(AND(TONGHOP!O1468="ThiTN",TONGHOP!P1468="TH",TONGHOP!J1468="R",TONGHOP!K1468&lt;&gt;""),TONGHOP!L1468,"")</f>
        <v/>
      </c>
    </row>
    <row r="1469" spans="1:8">
      <c r="A1469" s="9" t="str">
        <f>IF(AND(TONGHOP!O1469="KTHP",TONGHOP!P1469="LT",TONGHOP!J1469="R",TONGHOP!K1469&lt;&gt;""),TONGHOP!K1469,"")</f>
        <v/>
      </c>
      <c r="B1469" s="9" t="str">
        <f>IF(AND(TONGHOP!O1469="KTHP",TONGHOP!P1469="LT",TONGHOP!J1469="R",TONGHOP!K1469&lt;&gt;""),TONGHOP!L1469,"")</f>
        <v/>
      </c>
      <c r="C1469" s="9" t="str">
        <f>IF(AND(TONGHOP!O1469="KTHP",TONGHOP!P1469="TN",TONGHOP!J1469="R",TONGHOP!K1469&lt;&gt;""),TONGHOP!K1469,"")</f>
        <v/>
      </c>
      <c r="D1469" s="9" t="str">
        <f>IF(AND(TONGHOP!O1469="KTHP",TONGHOP!P1469="TN",TONGHOP!J1469="R",TONGHOP!K1469&lt;&gt;""),TONGHOP!L1469,"")</f>
        <v/>
      </c>
      <c r="E1469" s="9" t="str">
        <f>IF(AND(TONGHOP!O1469="ThiTN",TONGHOP!P1469="LT",TONGHOP!J1469="R",TONGHOP!K1469&lt;&gt;""),TONGHOP!K1469,"")</f>
        <v/>
      </c>
      <c r="F1469" s="9" t="str">
        <f>IF(AND(TONGHOP!O1469="ThiTN",TONGHOP!P1469="LT",TONGHOP!J1469="R",TONGHOP!K1469&lt;&gt;""),TONGHOP!L1469,"")</f>
        <v/>
      </c>
      <c r="G1469" s="9" t="str">
        <f>IF(AND(TONGHOP!O1469="ThiTN",TONGHOP!P1469="TH",TONGHOP!J1469="R",TONGHOP!K1469&lt;&gt;""),TONGHOP!K1469,"")</f>
        <v/>
      </c>
      <c r="H1469" s="9" t="str">
        <f>IF(AND(TONGHOP!O1469="ThiTN",TONGHOP!P1469="TH",TONGHOP!J1469="R",TONGHOP!K1469&lt;&gt;""),TONGHOP!L1469,"")</f>
        <v/>
      </c>
    </row>
    <row r="1470" spans="1:8">
      <c r="A1470" s="9" t="str">
        <f>IF(AND(TONGHOP!O1470="KTHP",TONGHOP!P1470="LT",TONGHOP!J1470="R",TONGHOP!K1470&lt;&gt;""),TONGHOP!K1470,"")</f>
        <v/>
      </c>
      <c r="B1470" s="9" t="str">
        <f>IF(AND(TONGHOP!O1470="KTHP",TONGHOP!P1470="LT",TONGHOP!J1470="R",TONGHOP!K1470&lt;&gt;""),TONGHOP!L1470,"")</f>
        <v/>
      </c>
      <c r="C1470" s="9" t="str">
        <f>IF(AND(TONGHOP!O1470="KTHP",TONGHOP!P1470="TN",TONGHOP!J1470="R",TONGHOP!K1470&lt;&gt;""),TONGHOP!K1470,"")</f>
        <v/>
      </c>
      <c r="D1470" s="9" t="str">
        <f>IF(AND(TONGHOP!O1470="KTHP",TONGHOP!P1470="TN",TONGHOP!J1470="R",TONGHOP!K1470&lt;&gt;""),TONGHOP!L1470,"")</f>
        <v/>
      </c>
      <c r="E1470" s="9" t="str">
        <f>IF(AND(TONGHOP!O1470="ThiTN",TONGHOP!P1470="LT",TONGHOP!J1470="R",TONGHOP!K1470&lt;&gt;""),TONGHOP!K1470,"")</f>
        <v/>
      </c>
      <c r="F1470" s="9" t="str">
        <f>IF(AND(TONGHOP!O1470="ThiTN",TONGHOP!P1470="LT",TONGHOP!J1470="R",TONGHOP!K1470&lt;&gt;""),TONGHOP!L1470,"")</f>
        <v/>
      </c>
      <c r="G1470" s="9" t="str">
        <f>IF(AND(TONGHOP!O1470="ThiTN",TONGHOP!P1470="TH",TONGHOP!J1470="R",TONGHOP!K1470&lt;&gt;""),TONGHOP!K1470,"")</f>
        <v/>
      </c>
      <c r="H1470" s="9" t="str">
        <f>IF(AND(TONGHOP!O1470="ThiTN",TONGHOP!P1470="TH",TONGHOP!J1470="R",TONGHOP!K1470&lt;&gt;""),TONGHOP!L1470,"")</f>
        <v/>
      </c>
    </row>
    <row r="1471" spans="1:8">
      <c r="A1471" s="9" t="str">
        <f>IF(AND(TONGHOP!O1471="KTHP",TONGHOP!P1471="LT",TONGHOP!J1471="R",TONGHOP!K1471&lt;&gt;""),TONGHOP!K1471,"")</f>
        <v/>
      </c>
      <c r="B1471" s="9" t="str">
        <f>IF(AND(TONGHOP!O1471="KTHP",TONGHOP!P1471="LT",TONGHOP!J1471="R",TONGHOP!K1471&lt;&gt;""),TONGHOP!L1471,"")</f>
        <v/>
      </c>
      <c r="C1471" s="9" t="str">
        <f>IF(AND(TONGHOP!O1471="KTHP",TONGHOP!P1471="TN",TONGHOP!J1471="R",TONGHOP!K1471&lt;&gt;""),TONGHOP!K1471,"")</f>
        <v/>
      </c>
      <c r="D1471" s="9" t="str">
        <f>IF(AND(TONGHOP!O1471="KTHP",TONGHOP!P1471="TN",TONGHOP!J1471="R",TONGHOP!K1471&lt;&gt;""),TONGHOP!L1471,"")</f>
        <v/>
      </c>
      <c r="E1471" s="9" t="str">
        <f>IF(AND(TONGHOP!O1471="ThiTN",TONGHOP!P1471="LT",TONGHOP!J1471="R",TONGHOP!K1471&lt;&gt;""),TONGHOP!K1471,"")</f>
        <v/>
      </c>
      <c r="F1471" s="9" t="str">
        <f>IF(AND(TONGHOP!O1471="ThiTN",TONGHOP!P1471="LT",TONGHOP!J1471="R",TONGHOP!K1471&lt;&gt;""),TONGHOP!L1471,"")</f>
        <v/>
      </c>
      <c r="G1471" s="9" t="str">
        <f>IF(AND(TONGHOP!O1471="ThiTN",TONGHOP!P1471="TH",TONGHOP!J1471="R",TONGHOP!K1471&lt;&gt;""),TONGHOP!K1471,"")</f>
        <v/>
      </c>
      <c r="H1471" s="9" t="str">
        <f>IF(AND(TONGHOP!O1471="ThiTN",TONGHOP!P1471="TH",TONGHOP!J1471="R",TONGHOP!K1471&lt;&gt;""),TONGHOP!L1471,"")</f>
        <v/>
      </c>
    </row>
    <row r="1472" spans="1:8">
      <c r="A1472" s="9" t="str">
        <f>IF(AND(TONGHOP!O1472="KTHP",TONGHOP!P1472="LT",TONGHOP!J1472="R",TONGHOP!K1472&lt;&gt;""),TONGHOP!K1472,"")</f>
        <v/>
      </c>
      <c r="B1472" s="9" t="str">
        <f>IF(AND(TONGHOP!O1472="KTHP",TONGHOP!P1472="LT",TONGHOP!J1472="R",TONGHOP!K1472&lt;&gt;""),TONGHOP!L1472,"")</f>
        <v/>
      </c>
      <c r="C1472" s="9" t="str">
        <f>IF(AND(TONGHOP!O1472="KTHP",TONGHOP!P1472="TN",TONGHOP!J1472="R",TONGHOP!K1472&lt;&gt;""),TONGHOP!K1472,"")</f>
        <v/>
      </c>
      <c r="D1472" s="9" t="str">
        <f>IF(AND(TONGHOP!O1472="KTHP",TONGHOP!P1472="TN",TONGHOP!J1472="R",TONGHOP!K1472&lt;&gt;""),TONGHOP!L1472,"")</f>
        <v/>
      </c>
      <c r="E1472" s="9" t="str">
        <f>IF(AND(TONGHOP!O1472="ThiTN",TONGHOP!P1472="LT",TONGHOP!J1472="R",TONGHOP!K1472&lt;&gt;""),TONGHOP!K1472,"")</f>
        <v/>
      </c>
      <c r="F1472" s="9" t="str">
        <f>IF(AND(TONGHOP!O1472="ThiTN",TONGHOP!P1472="LT",TONGHOP!J1472="R",TONGHOP!K1472&lt;&gt;""),TONGHOP!L1472,"")</f>
        <v/>
      </c>
      <c r="G1472" s="9" t="str">
        <f>IF(AND(TONGHOP!O1472="ThiTN",TONGHOP!P1472="TH",TONGHOP!J1472="R",TONGHOP!K1472&lt;&gt;""),TONGHOP!K1472,"")</f>
        <v/>
      </c>
      <c r="H1472" s="9" t="str">
        <f>IF(AND(TONGHOP!O1472="ThiTN",TONGHOP!P1472="TH",TONGHOP!J1472="R",TONGHOP!K1472&lt;&gt;""),TONGHOP!L1472,"")</f>
        <v/>
      </c>
    </row>
    <row r="1473" spans="1:8">
      <c r="A1473" s="9" t="str">
        <f>IF(AND(TONGHOP!O1473="KTHP",TONGHOP!P1473="LT",TONGHOP!J1473="R",TONGHOP!K1473&lt;&gt;""),TONGHOP!K1473,"")</f>
        <v/>
      </c>
      <c r="B1473" s="9" t="str">
        <f>IF(AND(TONGHOP!O1473="KTHP",TONGHOP!P1473="LT",TONGHOP!J1473="R",TONGHOP!K1473&lt;&gt;""),TONGHOP!L1473,"")</f>
        <v/>
      </c>
      <c r="C1473" s="9" t="str">
        <f>IF(AND(TONGHOP!O1473="KTHP",TONGHOP!P1473="TN",TONGHOP!J1473="R",TONGHOP!K1473&lt;&gt;""),TONGHOP!K1473,"")</f>
        <v/>
      </c>
      <c r="D1473" s="9" t="str">
        <f>IF(AND(TONGHOP!O1473="KTHP",TONGHOP!P1473="TN",TONGHOP!J1473="R",TONGHOP!K1473&lt;&gt;""),TONGHOP!L1473,"")</f>
        <v/>
      </c>
      <c r="E1473" s="9" t="str">
        <f>IF(AND(TONGHOP!O1473="ThiTN",TONGHOP!P1473="LT",TONGHOP!J1473="R",TONGHOP!K1473&lt;&gt;""),TONGHOP!K1473,"")</f>
        <v/>
      </c>
      <c r="F1473" s="9" t="str">
        <f>IF(AND(TONGHOP!O1473="ThiTN",TONGHOP!P1473="LT",TONGHOP!J1473="R",TONGHOP!K1473&lt;&gt;""),TONGHOP!L1473,"")</f>
        <v/>
      </c>
      <c r="G1473" s="9" t="str">
        <f>IF(AND(TONGHOP!O1473="ThiTN",TONGHOP!P1473="TH",TONGHOP!J1473="R",TONGHOP!K1473&lt;&gt;""),TONGHOP!K1473,"")</f>
        <v/>
      </c>
      <c r="H1473" s="9" t="str">
        <f>IF(AND(TONGHOP!O1473="ThiTN",TONGHOP!P1473="TH",TONGHOP!J1473="R",TONGHOP!K1473&lt;&gt;""),TONGHOP!L1473,"")</f>
        <v/>
      </c>
    </row>
    <row r="1474" spans="1:8">
      <c r="A1474" s="9" t="str">
        <f>IF(AND(TONGHOP!O1474="KTHP",TONGHOP!P1474="LT",TONGHOP!J1474="R",TONGHOP!K1474&lt;&gt;""),TONGHOP!K1474,"")</f>
        <v/>
      </c>
      <c r="B1474" s="9" t="str">
        <f>IF(AND(TONGHOP!O1474="KTHP",TONGHOP!P1474="LT",TONGHOP!J1474="R",TONGHOP!K1474&lt;&gt;""),TONGHOP!L1474,"")</f>
        <v/>
      </c>
      <c r="C1474" s="9" t="str">
        <f>IF(AND(TONGHOP!O1474="KTHP",TONGHOP!P1474="TN",TONGHOP!J1474="R",TONGHOP!K1474&lt;&gt;""),TONGHOP!K1474,"")</f>
        <v/>
      </c>
      <c r="D1474" s="9" t="str">
        <f>IF(AND(TONGHOP!O1474="KTHP",TONGHOP!P1474="TN",TONGHOP!J1474="R",TONGHOP!K1474&lt;&gt;""),TONGHOP!L1474,"")</f>
        <v/>
      </c>
      <c r="E1474" s="9" t="str">
        <f>IF(AND(TONGHOP!O1474="ThiTN",TONGHOP!P1474="LT",TONGHOP!J1474="R",TONGHOP!K1474&lt;&gt;""),TONGHOP!K1474,"")</f>
        <v/>
      </c>
      <c r="F1474" s="9" t="str">
        <f>IF(AND(TONGHOP!O1474="ThiTN",TONGHOP!P1474="LT",TONGHOP!J1474="R",TONGHOP!K1474&lt;&gt;""),TONGHOP!L1474,"")</f>
        <v/>
      </c>
      <c r="G1474" s="9" t="str">
        <f>IF(AND(TONGHOP!O1474="ThiTN",TONGHOP!P1474="TH",TONGHOP!J1474="R",TONGHOP!K1474&lt;&gt;""),TONGHOP!K1474,"")</f>
        <v/>
      </c>
      <c r="H1474" s="9" t="str">
        <f>IF(AND(TONGHOP!O1474="ThiTN",TONGHOP!P1474="TH",TONGHOP!J1474="R",TONGHOP!K1474&lt;&gt;""),TONGHOP!L1474,"")</f>
        <v/>
      </c>
    </row>
    <row r="1475" spans="1:8">
      <c r="A1475" s="9" t="str">
        <f>IF(AND(TONGHOP!O1475="KTHP",TONGHOP!P1475="LT",TONGHOP!J1475="R",TONGHOP!K1475&lt;&gt;""),TONGHOP!K1475,"")</f>
        <v/>
      </c>
      <c r="B1475" s="9" t="str">
        <f>IF(AND(TONGHOP!O1475="KTHP",TONGHOP!P1475="LT",TONGHOP!J1475="R",TONGHOP!K1475&lt;&gt;""),TONGHOP!L1475,"")</f>
        <v/>
      </c>
      <c r="C1475" s="9" t="str">
        <f>IF(AND(TONGHOP!O1475="KTHP",TONGHOP!P1475="TN",TONGHOP!J1475="R",TONGHOP!K1475&lt;&gt;""),TONGHOP!K1475,"")</f>
        <v/>
      </c>
      <c r="D1475" s="9" t="str">
        <f>IF(AND(TONGHOP!O1475="KTHP",TONGHOP!P1475="TN",TONGHOP!J1475="R",TONGHOP!K1475&lt;&gt;""),TONGHOP!L1475,"")</f>
        <v/>
      </c>
      <c r="E1475" s="9" t="str">
        <f>IF(AND(TONGHOP!O1475="ThiTN",TONGHOP!P1475="LT",TONGHOP!J1475="R",TONGHOP!K1475&lt;&gt;""),TONGHOP!K1475,"")</f>
        <v/>
      </c>
      <c r="F1475" s="9" t="str">
        <f>IF(AND(TONGHOP!O1475="ThiTN",TONGHOP!P1475="LT",TONGHOP!J1475="R",TONGHOP!K1475&lt;&gt;""),TONGHOP!L1475,"")</f>
        <v/>
      </c>
      <c r="G1475" s="9" t="str">
        <f>IF(AND(TONGHOP!O1475="ThiTN",TONGHOP!P1475="TH",TONGHOP!J1475="R",TONGHOP!K1475&lt;&gt;""),TONGHOP!K1475,"")</f>
        <v/>
      </c>
      <c r="H1475" s="9" t="str">
        <f>IF(AND(TONGHOP!O1475="ThiTN",TONGHOP!P1475="TH",TONGHOP!J1475="R",TONGHOP!K1475&lt;&gt;""),TONGHOP!L1475,"")</f>
        <v/>
      </c>
    </row>
    <row r="1476" spans="1:8">
      <c r="A1476" s="9" t="str">
        <f>IF(AND(TONGHOP!O1476="KTHP",TONGHOP!P1476="LT",TONGHOP!J1476="R",TONGHOP!K1476&lt;&gt;""),TONGHOP!K1476,"")</f>
        <v/>
      </c>
      <c r="B1476" s="9" t="str">
        <f>IF(AND(TONGHOP!O1476="KTHP",TONGHOP!P1476="LT",TONGHOP!J1476="R",TONGHOP!K1476&lt;&gt;""),TONGHOP!L1476,"")</f>
        <v/>
      </c>
      <c r="C1476" s="9" t="str">
        <f>IF(AND(TONGHOP!O1476="KTHP",TONGHOP!P1476="TN",TONGHOP!J1476="R",TONGHOP!K1476&lt;&gt;""),TONGHOP!K1476,"")</f>
        <v/>
      </c>
      <c r="D1476" s="9" t="str">
        <f>IF(AND(TONGHOP!O1476="KTHP",TONGHOP!P1476="TN",TONGHOP!J1476="R",TONGHOP!K1476&lt;&gt;""),TONGHOP!L1476,"")</f>
        <v/>
      </c>
      <c r="E1476" s="9" t="str">
        <f>IF(AND(TONGHOP!O1476="ThiTN",TONGHOP!P1476="LT",TONGHOP!J1476="R",TONGHOP!K1476&lt;&gt;""),TONGHOP!K1476,"")</f>
        <v/>
      </c>
      <c r="F1476" s="9" t="str">
        <f>IF(AND(TONGHOP!O1476="ThiTN",TONGHOP!P1476="LT",TONGHOP!J1476="R",TONGHOP!K1476&lt;&gt;""),TONGHOP!L1476,"")</f>
        <v/>
      </c>
      <c r="G1476" s="9" t="str">
        <f>IF(AND(TONGHOP!O1476="ThiTN",TONGHOP!P1476="TH",TONGHOP!J1476="R",TONGHOP!K1476&lt;&gt;""),TONGHOP!K1476,"")</f>
        <v/>
      </c>
      <c r="H1476" s="9" t="str">
        <f>IF(AND(TONGHOP!O1476="ThiTN",TONGHOP!P1476="TH",TONGHOP!J1476="R",TONGHOP!K1476&lt;&gt;""),TONGHOP!L1476,"")</f>
        <v/>
      </c>
    </row>
    <row r="1477" spans="1:8">
      <c r="A1477" s="9" t="str">
        <f>IF(AND(TONGHOP!O1477="KTHP",TONGHOP!P1477="LT",TONGHOP!J1477="R",TONGHOP!K1477&lt;&gt;""),TONGHOP!K1477,"")</f>
        <v/>
      </c>
      <c r="B1477" s="9" t="str">
        <f>IF(AND(TONGHOP!O1477="KTHP",TONGHOP!P1477="LT",TONGHOP!J1477="R",TONGHOP!K1477&lt;&gt;""),TONGHOP!L1477,"")</f>
        <v/>
      </c>
      <c r="C1477" s="9" t="str">
        <f>IF(AND(TONGHOP!O1477="KTHP",TONGHOP!P1477="TN",TONGHOP!J1477="R",TONGHOP!K1477&lt;&gt;""),TONGHOP!K1477,"")</f>
        <v/>
      </c>
      <c r="D1477" s="9" t="str">
        <f>IF(AND(TONGHOP!O1477="KTHP",TONGHOP!P1477="TN",TONGHOP!J1477="R",TONGHOP!K1477&lt;&gt;""),TONGHOP!L1477,"")</f>
        <v/>
      </c>
      <c r="E1477" s="9" t="str">
        <f>IF(AND(TONGHOP!O1477="ThiTN",TONGHOP!P1477="LT",TONGHOP!J1477="R",TONGHOP!K1477&lt;&gt;""),TONGHOP!K1477,"")</f>
        <v/>
      </c>
      <c r="F1477" s="9" t="str">
        <f>IF(AND(TONGHOP!O1477="ThiTN",TONGHOP!P1477="LT",TONGHOP!J1477="R",TONGHOP!K1477&lt;&gt;""),TONGHOP!L1477,"")</f>
        <v/>
      </c>
      <c r="G1477" s="9" t="str">
        <f>IF(AND(TONGHOP!O1477="ThiTN",TONGHOP!P1477="TH",TONGHOP!J1477="R",TONGHOP!K1477&lt;&gt;""),TONGHOP!K1477,"")</f>
        <v/>
      </c>
      <c r="H1477" s="9" t="str">
        <f>IF(AND(TONGHOP!O1477="ThiTN",TONGHOP!P1477="TH",TONGHOP!J1477="R",TONGHOP!K1477&lt;&gt;""),TONGHOP!L1477,"")</f>
        <v/>
      </c>
    </row>
    <row r="1478" spans="1:8">
      <c r="A1478" s="9" t="str">
        <f>IF(AND(TONGHOP!O1478="KTHP",TONGHOP!P1478="LT",TONGHOP!J1478="R",TONGHOP!K1478&lt;&gt;""),TONGHOP!K1478,"")</f>
        <v/>
      </c>
      <c r="B1478" s="9" t="str">
        <f>IF(AND(TONGHOP!O1478="KTHP",TONGHOP!P1478="LT",TONGHOP!J1478="R",TONGHOP!K1478&lt;&gt;""),TONGHOP!L1478,"")</f>
        <v/>
      </c>
      <c r="C1478" s="9" t="str">
        <f>IF(AND(TONGHOP!O1478="KTHP",TONGHOP!P1478="TN",TONGHOP!J1478="R",TONGHOP!K1478&lt;&gt;""),TONGHOP!K1478,"")</f>
        <v/>
      </c>
      <c r="D1478" s="9" t="str">
        <f>IF(AND(TONGHOP!O1478="KTHP",TONGHOP!P1478="TN",TONGHOP!J1478="R",TONGHOP!K1478&lt;&gt;""),TONGHOP!L1478,"")</f>
        <v/>
      </c>
      <c r="E1478" s="9" t="str">
        <f>IF(AND(TONGHOP!O1478="ThiTN",TONGHOP!P1478="LT",TONGHOP!J1478="R",TONGHOP!K1478&lt;&gt;""),TONGHOP!K1478,"")</f>
        <v/>
      </c>
      <c r="F1478" s="9" t="str">
        <f>IF(AND(TONGHOP!O1478="ThiTN",TONGHOP!P1478="LT",TONGHOP!J1478="R",TONGHOP!K1478&lt;&gt;""),TONGHOP!L1478,"")</f>
        <v/>
      </c>
      <c r="G1478" s="9" t="str">
        <f>IF(AND(TONGHOP!O1478="ThiTN",TONGHOP!P1478="TH",TONGHOP!J1478="R",TONGHOP!K1478&lt;&gt;""),TONGHOP!K1478,"")</f>
        <v/>
      </c>
      <c r="H1478" s="9" t="str">
        <f>IF(AND(TONGHOP!O1478="ThiTN",TONGHOP!P1478="TH",TONGHOP!J1478="R",TONGHOP!K1478&lt;&gt;""),TONGHOP!L1478,"")</f>
        <v/>
      </c>
    </row>
    <row r="1479" spans="1:8">
      <c r="A1479" s="9" t="str">
        <f>IF(AND(TONGHOP!O1479="KTHP",TONGHOP!P1479="LT",TONGHOP!J1479="R",TONGHOP!K1479&lt;&gt;""),TONGHOP!K1479,"")</f>
        <v/>
      </c>
      <c r="B1479" s="9" t="str">
        <f>IF(AND(TONGHOP!O1479="KTHP",TONGHOP!P1479="LT",TONGHOP!J1479="R",TONGHOP!K1479&lt;&gt;""),TONGHOP!L1479,"")</f>
        <v/>
      </c>
      <c r="C1479" s="9" t="str">
        <f>IF(AND(TONGHOP!O1479="KTHP",TONGHOP!P1479="TN",TONGHOP!J1479="R",TONGHOP!K1479&lt;&gt;""),TONGHOP!K1479,"")</f>
        <v/>
      </c>
      <c r="D1479" s="9" t="str">
        <f>IF(AND(TONGHOP!O1479="KTHP",TONGHOP!P1479="TN",TONGHOP!J1479="R",TONGHOP!K1479&lt;&gt;""),TONGHOP!L1479,"")</f>
        <v/>
      </c>
      <c r="E1479" s="9" t="str">
        <f>IF(AND(TONGHOP!O1479="ThiTN",TONGHOP!P1479="LT",TONGHOP!J1479="R",TONGHOP!K1479&lt;&gt;""),TONGHOP!K1479,"")</f>
        <v/>
      </c>
      <c r="F1479" s="9" t="str">
        <f>IF(AND(TONGHOP!O1479="ThiTN",TONGHOP!P1479="LT",TONGHOP!J1479="R",TONGHOP!K1479&lt;&gt;""),TONGHOP!L1479,"")</f>
        <v/>
      </c>
      <c r="G1479" s="9" t="str">
        <f>IF(AND(TONGHOP!O1479="ThiTN",TONGHOP!P1479="TH",TONGHOP!J1479="R",TONGHOP!K1479&lt;&gt;""),TONGHOP!K1479,"")</f>
        <v/>
      </c>
      <c r="H1479" s="9" t="str">
        <f>IF(AND(TONGHOP!O1479="ThiTN",TONGHOP!P1479="TH",TONGHOP!J1479="R",TONGHOP!K1479&lt;&gt;""),TONGHOP!L1479,"")</f>
        <v/>
      </c>
    </row>
    <row r="1480" spans="1:8">
      <c r="A1480" s="9" t="str">
        <f>IF(AND(TONGHOP!O1480="KTHP",TONGHOP!P1480="LT",TONGHOP!J1480="R",TONGHOP!K1480&lt;&gt;""),TONGHOP!K1480,"")</f>
        <v/>
      </c>
      <c r="B1480" s="9" t="str">
        <f>IF(AND(TONGHOP!O1480="KTHP",TONGHOP!P1480="LT",TONGHOP!J1480="R",TONGHOP!K1480&lt;&gt;""),TONGHOP!L1480,"")</f>
        <v/>
      </c>
      <c r="C1480" s="9" t="str">
        <f>IF(AND(TONGHOP!O1480="KTHP",TONGHOP!P1480="TN",TONGHOP!J1480="R",TONGHOP!K1480&lt;&gt;""),TONGHOP!K1480,"")</f>
        <v/>
      </c>
      <c r="D1480" s="9" t="str">
        <f>IF(AND(TONGHOP!O1480="KTHP",TONGHOP!P1480="TN",TONGHOP!J1480="R",TONGHOP!K1480&lt;&gt;""),TONGHOP!L1480,"")</f>
        <v/>
      </c>
      <c r="E1480" s="9" t="str">
        <f>IF(AND(TONGHOP!O1480="ThiTN",TONGHOP!P1480="LT",TONGHOP!J1480="R",TONGHOP!K1480&lt;&gt;""),TONGHOP!K1480,"")</f>
        <v/>
      </c>
      <c r="F1480" s="9" t="str">
        <f>IF(AND(TONGHOP!O1480="ThiTN",TONGHOP!P1480="LT",TONGHOP!J1480="R",TONGHOP!K1480&lt;&gt;""),TONGHOP!L1480,"")</f>
        <v/>
      </c>
      <c r="G1480" s="9" t="str">
        <f>IF(AND(TONGHOP!O1480="ThiTN",TONGHOP!P1480="TH",TONGHOP!J1480="R",TONGHOP!K1480&lt;&gt;""),TONGHOP!K1480,"")</f>
        <v/>
      </c>
      <c r="H1480" s="9" t="str">
        <f>IF(AND(TONGHOP!O1480="ThiTN",TONGHOP!P1480="TH",TONGHOP!J1480="R",TONGHOP!K1480&lt;&gt;""),TONGHOP!L1480,"")</f>
        <v/>
      </c>
    </row>
    <row r="1481" spans="1:8">
      <c r="A1481" s="9" t="str">
        <f>IF(AND(TONGHOP!O1481="KTHP",TONGHOP!P1481="LT",TONGHOP!J1481="R",TONGHOP!K1481&lt;&gt;""),TONGHOP!K1481,"")</f>
        <v/>
      </c>
      <c r="B1481" s="9" t="str">
        <f>IF(AND(TONGHOP!O1481="KTHP",TONGHOP!P1481="LT",TONGHOP!J1481="R",TONGHOP!K1481&lt;&gt;""),TONGHOP!L1481,"")</f>
        <v/>
      </c>
      <c r="C1481" s="9" t="str">
        <f>IF(AND(TONGHOP!O1481="KTHP",TONGHOP!P1481="TN",TONGHOP!J1481="R",TONGHOP!K1481&lt;&gt;""),TONGHOP!K1481,"")</f>
        <v/>
      </c>
      <c r="D1481" s="9" t="str">
        <f>IF(AND(TONGHOP!O1481="KTHP",TONGHOP!P1481="TN",TONGHOP!J1481="R",TONGHOP!K1481&lt;&gt;""),TONGHOP!L1481,"")</f>
        <v/>
      </c>
      <c r="E1481" s="9" t="str">
        <f>IF(AND(TONGHOP!O1481="ThiTN",TONGHOP!P1481="LT",TONGHOP!J1481="R",TONGHOP!K1481&lt;&gt;""),TONGHOP!K1481,"")</f>
        <v/>
      </c>
      <c r="F1481" s="9" t="str">
        <f>IF(AND(TONGHOP!O1481="ThiTN",TONGHOP!P1481="LT",TONGHOP!J1481="R",TONGHOP!K1481&lt;&gt;""),TONGHOP!L1481,"")</f>
        <v/>
      </c>
      <c r="G1481" s="9" t="str">
        <f>IF(AND(TONGHOP!O1481="ThiTN",TONGHOP!P1481="TH",TONGHOP!J1481="R",TONGHOP!K1481&lt;&gt;""),TONGHOP!K1481,"")</f>
        <v/>
      </c>
      <c r="H1481" s="9" t="str">
        <f>IF(AND(TONGHOP!O1481="ThiTN",TONGHOP!P1481="TH",TONGHOP!J1481="R",TONGHOP!K1481&lt;&gt;""),TONGHOP!L1481,"")</f>
        <v/>
      </c>
    </row>
    <row r="1482" spans="1:8">
      <c r="A1482" s="9" t="str">
        <f>IF(AND(TONGHOP!O1482="KTHP",TONGHOP!P1482="LT",TONGHOP!J1482="R",TONGHOP!K1482&lt;&gt;""),TONGHOP!K1482,"")</f>
        <v/>
      </c>
      <c r="B1482" s="9" t="str">
        <f>IF(AND(TONGHOP!O1482="KTHP",TONGHOP!P1482="LT",TONGHOP!J1482="R",TONGHOP!K1482&lt;&gt;""),TONGHOP!L1482,"")</f>
        <v/>
      </c>
      <c r="C1482" s="9" t="str">
        <f>IF(AND(TONGHOP!O1482="KTHP",TONGHOP!P1482="TN",TONGHOP!J1482="R",TONGHOP!K1482&lt;&gt;""),TONGHOP!K1482,"")</f>
        <v/>
      </c>
      <c r="D1482" s="9" t="str">
        <f>IF(AND(TONGHOP!O1482="KTHP",TONGHOP!P1482="TN",TONGHOP!J1482="R",TONGHOP!K1482&lt;&gt;""),TONGHOP!L1482,"")</f>
        <v/>
      </c>
      <c r="E1482" s="9" t="str">
        <f>IF(AND(TONGHOP!O1482="ThiTN",TONGHOP!P1482="LT",TONGHOP!J1482="R",TONGHOP!K1482&lt;&gt;""),TONGHOP!K1482,"")</f>
        <v/>
      </c>
      <c r="F1482" s="9" t="str">
        <f>IF(AND(TONGHOP!O1482="ThiTN",TONGHOP!P1482="LT",TONGHOP!J1482="R",TONGHOP!K1482&lt;&gt;""),TONGHOP!L1482,"")</f>
        <v/>
      </c>
      <c r="G1482" s="9" t="str">
        <f>IF(AND(TONGHOP!O1482="ThiTN",TONGHOP!P1482="TH",TONGHOP!J1482="R",TONGHOP!K1482&lt;&gt;""),TONGHOP!K1482,"")</f>
        <v/>
      </c>
      <c r="H1482" s="9" t="str">
        <f>IF(AND(TONGHOP!O1482="ThiTN",TONGHOP!P1482="TH",TONGHOP!J1482="R",TONGHOP!K1482&lt;&gt;""),TONGHOP!L1482,"")</f>
        <v/>
      </c>
    </row>
    <row r="1483" spans="1:8">
      <c r="A1483" s="9" t="str">
        <f>IF(AND(TONGHOP!O1483="KTHP",TONGHOP!P1483="LT",TONGHOP!J1483="R",TONGHOP!K1483&lt;&gt;""),TONGHOP!K1483,"")</f>
        <v/>
      </c>
      <c r="B1483" s="9" t="str">
        <f>IF(AND(TONGHOP!O1483="KTHP",TONGHOP!P1483="LT",TONGHOP!J1483="R",TONGHOP!K1483&lt;&gt;""),TONGHOP!L1483,"")</f>
        <v/>
      </c>
      <c r="C1483" s="9" t="str">
        <f>IF(AND(TONGHOP!O1483="KTHP",TONGHOP!P1483="TN",TONGHOP!J1483="R",TONGHOP!K1483&lt;&gt;""),TONGHOP!K1483,"")</f>
        <v/>
      </c>
      <c r="D1483" s="9" t="str">
        <f>IF(AND(TONGHOP!O1483="KTHP",TONGHOP!P1483="TN",TONGHOP!J1483="R",TONGHOP!K1483&lt;&gt;""),TONGHOP!L1483,"")</f>
        <v/>
      </c>
      <c r="E1483" s="9" t="str">
        <f>IF(AND(TONGHOP!O1483="ThiTN",TONGHOP!P1483="LT",TONGHOP!J1483="R",TONGHOP!K1483&lt;&gt;""),TONGHOP!K1483,"")</f>
        <v/>
      </c>
      <c r="F1483" s="9" t="str">
        <f>IF(AND(TONGHOP!O1483="ThiTN",TONGHOP!P1483="LT",TONGHOP!J1483="R",TONGHOP!K1483&lt;&gt;""),TONGHOP!L1483,"")</f>
        <v/>
      </c>
      <c r="G1483" s="9" t="str">
        <f>IF(AND(TONGHOP!O1483="ThiTN",TONGHOP!P1483="TH",TONGHOP!J1483="R",TONGHOP!K1483&lt;&gt;""),TONGHOP!K1483,"")</f>
        <v/>
      </c>
      <c r="H1483" s="9" t="str">
        <f>IF(AND(TONGHOP!O1483="ThiTN",TONGHOP!P1483="TH",TONGHOP!J1483="R",TONGHOP!K1483&lt;&gt;""),TONGHOP!L1483,"")</f>
        <v/>
      </c>
    </row>
    <row r="1484" spans="1:8">
      <c r="A1484" s="9" t="str">
        <f>IF(AND(TONGHOP!O1484="KTHP",TONGHOP!P1484="LT",TONGHOP!J1484="R",TONGHOP!K1484&lt;&gt;""),TONGHOP!K1484,"")</f>
        <v/>
      </c>
      <c r="B1484" s="9" t="str">
        <f>IF(AND(TONGHOP!O1484="KTHP",TONGHOP!P1484="LT",TONGHOP!J1484="R",TONGHOP!K1484&lt;&gt;""),TONGHOP!L1484,"")</f>
        <v/>
      </c>
      <c r="C1484" s="9" t="str">
        <f>IF(AND(TONGHOP!O1484="KTHP",TONGHOP!P1484="TN",TONGHOP!J1484="R",TONGHOP!K1484&lt;&gt;""),TONGHOP!K1484,"")</f>
        <v/>
      </c>
      <c r="D1484" s="9" t="str">
        <f>IF(AND(TONGHOP!O1484="KTHP",TONGHOP!P1484="TN",TONGHOP!J1484="R",TONGHOP!K1484&lt;&gt;""),TONGHOP!L1484,"")</f>
        <v/>
      </c>
      <c r="E1484" s="9" t="str">
        <f>IF(AND(TONGHOP!O1484="ThiTN",TONGHOP!P1484="LT",TONGHOP!J1484="R",TONGHOP!K1484&lt;&gt;""),TONGHOP!K1484,"")</f>
        <v/>
      </c>
      <c r="F1484" s="9" t="str">
        <f>IF(AND(TONGHOP!O1484="ThiTN",TONGHOP!P1484="LT",TONGHOP!J1484="R",TONGHOP!K1484&lt;&gt;""),TONGHOP!L1484,"")</f>
        <v/>
      </c>
      <c r="G1484" s="9" t="str">
        <f>IF(AND(TONGHOP!O1484="ThiTN",TONGHOP!P1484="TH",TONGHOP!J1484="R",TONGHOP!K1484&lt;&gt;""),TONGHOP!K1484,"")</f>
        <v/>
      </c>
      <c r="H1484" s="9" t="str">
        <f>IF(AND(TONGHOP!O1484="ThiTN",TONGHOP!P1484="TH",TONGHOP!J1484="R",TONGHOP!K1484&lt;&gt;""),TONGHOP!L1484,"")</f>
        <v/>
      </c>
    </row>
    <row r="1485" spans="1:8">
      <c r="A1485" s="9" t="str">
        <f>IF(AND(TONGHOP!O1485="KTHP",TONGHOP!P1485="LT",TONGHOP!J1485="R",TONGHOP!K1485&lt;&gt;""),TONGHOP!K1485,"")</f>
        <v/>
      </c>
      <c r="B1485" s="9" t="str">
        <f>IF(AND(TONGHOP!O1485="KTHP",TONGHOP!P1485="LT",TONGHOP!J1485="R",TONGHOP!K1485&lt;&gt;""),TONGHOP!L1485,"")</f>
        <v/>
      </c>
      <c r="C1485" s="9" t="str">
        <f>IF(AND(TONGHOP!O1485="KTHP",TONGHOP!P1485="TN",TONGHOP!J1485="R",TONGHOP!K1485&lt;&gt;""),TONGHOP!K1485,"")</f>
        <v/>
      </c>
      <c r="D1485" s="9" t="str">
        <f>IF(AND(TONGHOP!O1485="KTHP",TONGHOP!P1485="TN",TONGHOP!J1485="R",TONGHOP!K1485&lt;&gt;""),TONGHOP!L1485,"")</f>
        <v/>
      </c>
      <c r="E1485" s="9" t="str">
        <f>IF(AND(TONGHOP!O1485="ThiTN",TONGHOP!P1485="LT",TONGHOP!J1485="R",TONGHOP!K1485&lt;&gt;""),TONGHOP!K1485,"")</f>
        <v/>
      </c>
      <c r="F1485" s="9" t="str">
        <f>IF(AND(TONGHOP!O1485="ThiTN",TONGHOP!P1485="LT",TONGHOP!J1485="R",TONGHOP!K1485&lt;&gt;""),TONGHOP!L1485,"")</f>
        <v/>
      </c>
      <c r="G1485" s="9" t="str">
        <f>IF(AND(TONGHOP!O1485="ThiTN",TONGHOP!P1485="TH",TONGHOP!J1485="R",TONGHOP!K1485&lt;&gt;""),TONGHOP!K1485,"")</f>
        <v/>
      </c>
      <c r="H1485" s="9" t="str">
        <f>IF(AND(TONGHOP!O1485="ThiTN",TONGHOP!P1485="TH",TONGHOP!J1485="R",TONGHOP!K1485&lt;&gt;""),TONGHOP!L1485,"")</f>
        <v/>
      </c>
    </row>
    <row r="1486" spans="1:8">
      <c r="A1486" s="9" t="str">
        <f>IF(AND(TONGHOP!O1486="KTHP",TONGHOP!P1486="LT",TONGHOP!J1486="R",TONGHOP!K1486&lt;&gt;""),TONGHOP!K1486,"")</f>
        <v/>
      </c>
      <c r="B1486" s="9" t="str">
        <f>IF(AND(TONGHOP!O1486="KTHP",TONGHOP!P1486="LT",TONGHOP!J1486="R",TONGHOP!K1486&lt;&gt;""),TONGHOP!L1486,"")</f>
        <v/>
      </c>
      <c r="C1486" s="9" t="str">
        <f>IF(AND(TONGHOP!O1486="KTHP",TONGHOP!P1486="TN",TONGHOP!J1486="R",TONGHOP!K1486&lt;&gt;""),TONGHOP!K1486,"")</f>
        <v/>
      </c>
      <c r="D1486" s="9" t="str">
        <f>IF(AND(TONGHOP!O1486="KTHP",TONGHOP!P1486="TN",TONGHOP!J1486="R",TONGHOP!K1486&lt;&gt;""),TONGHOP!L1486,"")</f>
        <v/>
      </c>
      <c r="E1486" s="9" t="str">
        <f>IF(AND(TONGHOP!O1486="ThiTN",TONGHOP!P1486="LT",TONGHOP!J1486="R",TONGHOP!K1486&lt;&gt;""),TONGHOP!K1486,"")</f>
        <v/>
      </c>
      <c r="F1486" s="9" t="str">
        <f>IF(AND(TONGHOP!O1486="ThiTN",TONGHOP!P1486="LT",TONGHOP!J1486="R",TONGHOP!K1486&lt;&gt;""),TONGHOP!L1486,"")</f>
        <v/>
      </c>
      <c r="G1486" s="9" t="str">
        <f>IF(AND(TONGHOP!O1486="ThiTN",TONGHOP!P1486="TH",TONGHOP!J1486="R",TONGHOP!K1486&lt;&gt;""),TONGHOP!K1486,"")</f>
        <v/>
      </c>
      <c r="H1486" s="9" t="str">
        <f>IF(AND(TONGHOP!O1486="ThiTN",TONGHOP!P1486="TH",TONGHOP!J1486="R",TONGHOP!K1486&lt;&gt;""),TONGHOP!L1486,"")</f>
        <v/>
      </c>
    </row>
    <row r="1487" spans="1:8">
      <c r="A1487" s="9" t="str">
        <f>IF(AND(TONGHOP!O1487="KTHP",TONGHOP!P1487="LT",TONGHOP!J1487="R",TONGHOP!K1487&lt;&gt;""),TONGHOP!K1487,"")</f>
        <v/>
      </c>
      <c r="B1487" s="9" t="str">
        <f>IF(AND(TONGHOP!O1487="KTHP",TONGHOP!P1487="LT",TONGHOP!J1487="R",TONGHOP!K1487&lt;&gt;""),TONGHOP!L1487,"")</f>
        <v/>
      </c>
      <c r="C1487" s="9" t="str">
        <f>IF(AND(TONGHOP!O1487="KTHP",TONGHOP!P1487="TN",TONGHOP!J1487="R",TONGHOP!K1487&lt;&gt;""),TONGHOP!K1487,"")</f>
        <v/>
      </c>
      <c r="D1487" s="9" t="str">
        <f>IF(AND(TONGHOP!O1487="KTHP",TONGHOP!P1487="TN",TONGHOP!J1487="R",TONGHOP!K1487&lt;&gt;""),TONGHOP!L1487,"")</f>
        <v/>
      </c>
      <c r="E1487" s="9" t="str">
        <f>IF(AND(TONGHOP!O1487="ThiTN",TONGHOP!P1487="LT",TONGHOP!J1487="R",TONGHOP!K1487&lt;&gt;""),TONGHOP!K1487,"")</f>
        <v/>
      </c>
      <c r="F1487" s="9" t="str">
        <f>IF(AND(TONGHOP!O1487="ThiTN",TONGHOP!P1487="LT",TONGHOP!J1487="R",TONGHOP!K1487&lt;&gt;""),TONGHOP!L1487,"")</f>
        <v/>
      </c>
      <c r="G1487" s="9" t="str">
        <f>IF(AND(TONGHOP!O1487="ThiTN",TONGHOP!P1487="TH",TONGHOP!J1487="R",TONGHOP!K1487&lt;&gt;""),TONGHOP!K1487,"")</f>
        <v/>
      </c>
      <c r="H1487" s="9" t="str">
        <f>IF(AND(TONGHOP!O1487="ThiTN",TONGHOP!P1487="TH",TONGHOP!J1487="R",TONGHOP!K1487&lt;&gt;""),TONGHOP!L1487,"")</f>
        <v/>
      </c>
    </row>
    <row r="1488" spans="1:8">
      <c r="A1488" s="9" t="str">
        <f>IF(AND(TONGHOP!O1488="KTHP",TONGHOP!P1488="LT",TONGHOP!J1488="R",TONGHOP!K1488&lt;&gt;""),TONGHOP!K1488,"")</f>
        <v/>
      </c>
      <c r="B1488" s="9" t="str">
        <f>IF(AND(TONGHOP!O1488="KTHP",TONGHOP!P1488="LT",TONGHOP!J1488="R",TONGHOP!K1488&lt;&gt;""),TONGHOP!L1488,"")</f>
        <v/>
      </c>
      <c r="C1488" s="9" t="str">
        <f>IF(AND(TONGHOP!O1488="KTHP",TONGHOP!P1488="TN",TONGHOP!J1488="R",TONGHOP!K1488&lt;&gt;""),TONGHOP!K1488,"")</f>
        <v/>
      </c>
      <c r="D1488" s="9" t="str">
        <f>IF(AND(TONGHOP!O1488="KTHP",TONGHOP!P1488="TN",TONGHOP!J1488="R",TONGHOP!K1488&lt;&gt;""),TONGHOP!L1488,"")</f>
        <v/>
      </c>
      <c r="E1488" s="9" t="str">
        <f>IF(AND(TONGHOP!O1488="ThiTN",TONGHOP!P1488="LT",TONGHOP!J1488="R",TONGHOP!K1488&lt;&gt;""),TONGHOP!K1488,"")</f>
        <v/>
      </c>
      <c r="F1488" s="9" t="str">
        <f>IF(AND(TONGHOP!O1488="ThiTN",TONGHOP!P1488="LT",TONGHOP!J1488="R",TONGHOP!K1488&lt;&gt;""),TONGHOP!L1488,"")</f>
        <v/>
      </c>
      <c r="G1488" s="9" t="str">
        <f>IF(AND(TONGHOP!O1488="ThiTN",TONGHOP!P1488="TH",TONGHOP!J1488="R",TONGHOP!K1488&lt;&gt;""),TONGHOP!K1488,"")</f>
        <v/>
      </c>
      <c r="H1488" s="9" t="str">
        <f>IF(AND(TONGHOP!O1488="ThiTN",TONGHOP!P1488="TH",TONGHOP!J1488="R",TONGHOP!K1488&lt;&gt;""),TONGHOP!L1488,"")</f>
        <v/>
      </c>
    </row>
    <row r="1489" spans="1:8">
      <c r="A1489" s="9" t="str">
        <f>IF(AND(TONGHOP!O1489="KTHP",TONGHOP!P1489="LT",TONGHOP!J1489="R",TONGHOP!K1489&lt;&gt;""),TONGHOP!K1489,"")</f>
        <v/>
      </c>
      <c r="B1489" s="9" t="str">
        <f>IF(AND(TONGHOP!O1489="KTHP",TONGHOP!P1489="LT",TONGHOP!J1489="R",TONGHOP!K1489&lt;&gt;""),TONGHOP!L1489,"")</f>
        <v/>
      </c>
      <c r="C1489" s="9" t="str">
        <f>IF(AND(TONGHOP!O1489="KTHP",TONGHOP!P1489="TN",TONGHOP!J1489="R",TONGHOP!K1489&lt;&gt;""),TONGHOP!K1489,"")</f>
        <v/>
      </c>
      <c r="D1489" s="9" t="str">
        <f>IF(AND(TONGHOP!O1489="KTHP",TONGHOP!P1489="TN",TONGHOP!J1489="R",TONGHOP!K1489&lt;&gt;""),TONGHOP!L1489,"")</f>
        <v/>
      </c>
      <c r="E1489" s="9" t="str">
        <f>IF(AND(TONGHOP!O1489="ThiTN",TONGHOP!P1489="LT",TONGHOP!J1489="R",TONGHOP!K1489&lt;&gt;""),TONGHOP!K1489,"")</f>
        <v/>
      </c>
      <c r="F1489" s="9" t="str">
        <f>IF(AND(TONGHOP!O1489="ThiTN",TONGHOP!P1489="LT",TONGHOP!J1489="R",TONGHOP!K1489&lt;&gt;""),TONGHOP!L1489,"")</f>
        <v/>
      </c>
      <c r="G1489" s="9" t="str">
        <f>IF(AND(TONGHOP!O1489="ThiTN",TONGHOP!P1489="TH",TONGHOP!J1489="R",TONGHOP!K1489&lt;&gt;""),TONGHOP!K1489,"")</f>
        <v/>
      </c>
      <c r="H1489" s="9" t="str">
        <f>IF(AND(TONGHOP!O1489="ThiTN",TONGHOP!P1489="TH",TONGHOP!J1489="R",TONGHOP!K1489&lt;&gt;""),TONGHOP!L1489,"")</f>
        <v/>
      </c>
    </row>
    <row r="1490" spans="1:8">
      <c r="A1490" s="9" t="str">
        <f>IF(AND(TONGHOP!O1490="KTHP",TONGHOP!P1490="LT",TONGHOP!J1490="R",TONGHOP!K1490&lt;&gt;""),TONGHOP!K1490,"")</f>
        <v/>
      </c>
      <c r="B1490" s="9" t="str">
        <f>IF(AND(TONGHOP!O1490="KTHP",TONGHOP!P1490="LT",TONGHOP!J1490="R",TONGHOP!K1490&lt;&gt;""),TONGHOP!L1490,"")</f>
        <v/>
      </c>
      <c r="C1490" s="9" t="str">
        <f>IF(AND(TONGHOP!O1490="KTHP",TONGHOP!P1490="TN",TONGHOP!J1490="R",TONGHOP!K1490&lt;&gt;""),TONGHOP!K1490,"")</f>
        <v/>
      </c>
      <c r="D1490" s="9" t="str">
        <f>IF(AND(TONGHOP!O1490="KTHP",TONGHOP!P1490="TN",TONGHOP!J1490="R",TONGHOP!K1490&lt;&gt;""),TONGHOP!L1490,"")</f>
        <v/>
      </c>
      <c r="E1490" s="9" t="str">
        <f>IF(AND(TONGHOP!O1490="ThiTN",TONGHOP!P1490="LT",TONGHOP!J1490="R",TONGHOP!K1490&lt;&gt;""),TONGHOP!K1490,"")</f>
        <v/>
      </c>
      <c r="F1490" s="9" t="str">
        <f>IF(AND(TONGHOP!O1490="ThiTN",TONGHOP!P1490="LT",TONGHOP!J1490="R",TONGHOP!K1490&lt;&gt;""),TONGHOP!L1490,"")</f>
        <v/>
      </c>
      <c r="G1490" s="9" t="str">
        <f>IF(AND(TONGHOP!O1490="ThiTN",TONGHOP!P1490="TH",TONGHOP!J1490="R",TONGHOP!K1490&lt;&gt;""),TONGHOP!K1490,"")</f>
        <v/>
      </c>
      <c r="H1490" s="9" t="str">
        <f>IF(AND(TONGHOP!O1490="ThiTN",TONGHOP!P1490="TH",TONGHOP!J1490="R",TONGHOP!K1490&lt;&gt;""),TONGHOP!L1490,"")</f>
        <v/>
      </c>
    </row>
    <row r="1491" spans="1:8">
      <c r="A1491" s="9" t="str">
        <f>IF(AND(TONGHOP!O1491="KTHP",TONGHOP!P1491="LT",TONGHOP!J1491="R",TONGHOP!K1491&lt;&gt;""),TONGHOP!K1491,"")</f>
        <v/>
      </c>
      <c r="B1491" s="9" t="str">
        <f>IF(AND(TONGHOP!O1491="KTHP",TONGHOP!P1491="LT",TONGHOP!J1491="R",TONGHOP!K1491&lt;&gt;""),TONGHOP!L1491,"")</f>
        <v/>
      </c>
      <c r="C1491" s="9" t="str">
        <f>IF(AND(TONGHOP!O1491="KTHP",TONGHOP!P1491="TN",TONGHOP!J1491="R",TONGHOP!K1491&lt;&gt;""),TONGHOP!K1491,"")</f>
        <v/>
      </c>
      <c r="D1491" s="9" t="str">
        <f>IF(AND(TONGHOP!O1491="KTHP",TONGHOP!P1491="TN",TONGHOP!J1491="R",TONGHOP!K1491&lt;&gt;""),TONGHOP!L1491,"")</f>
        <v/>
      </c>
      <c r="E1491" s="9" t="str">
        <f>IF(AND(TONGHOP!O1491="ThiTN",TONGHOP!P1491="LT",TONGHOP!J1491="R",TONGHOP!K1491&lt;&gt;""),TONGHOP!K1491,"")</f>
        <v/>
      </c>
      <c r="F1491" s="9" t="str">
        <f>IF(AND(TONGHOP!O1491="ThiTN",TONGHOP!P1491="LT",TONGHOP!J1491="R",TONGHOP!K1491&lt;&gt;""),TONGHOP!L1491,"")</f>
        <v/>
      </c>
      <c r="G1491" s="9" t="str">
        <f>IF(AND(TONGHOP!O1491="ThiTN",TONGHOP!P1491="TH",TONGHOP!J1491="R",TONGHOP!K1491&lt;&gt;""),TONGHOP!K1491,"")</f>
        <v/>
      </c>
      <c r="H1491" s="9" t="str">
        <f>IF(AND(TONGHOP!O1491="ThiTN",TONGHOP!P1491="TH",TONGHOP!J1491="R",TONGHOP!K1491&lt;&gt;""),TONGHOP!L1491,"")</f>
        <v/>
      </c>
    </row>
    <row r="1492" spans="1:8">
      <c r="A1492" s="9" t="str">
        <f>IF(AND(TONGHOP!O1492="KTHP",TONGHOP!P1492="LT",TONGHOP!J1492="R",TONGHOP!K1492&lt;&gt;""),TONGHOP!K1492,"")</f>
        <v/>
      </c>
      <c r="B1492" s="9" t="str">
        <f>IF(AND(TONGHOP!O1492="KTHP",TONGHOP!P1492="LT",TONGHOP!J1492="R",TONGHOP!K1492&lt;&gt;""),TONGHOP!L1492,"")</f>
        <v/>
      </c>
      <c r="C1492" s="9" t="str">
        <f>IF(AND(TONGHOP!O1492="KTHP",TONGHOP!P1492="TN",TONGHOP!J1492="R",TONGHOP!K1492&lt;&gt;""),TONGHOP!K1492,"")</f>
        <v/>
      </c>
      <c r="D1492" s="9" t="str">
        <f>IF(AND(TONGHOP!O1492="KTHP",TONGHOP!P1492="TN",TONGHOP!J1492="R",TONGHOP!K1492&lt;&gt;""),TONGHOP!L1492,"")</f>
        <v/>
      </c>
      <c r="E1492" s="9" t="str">
        <f>IF(AND(TONGHOP!O1492="ThiTN",TONGHOP!P1492="LT",TONGHOP!J1492="R",TONGHOP!K1492&lt;&gt;""),TONGHOP!K1492,"")</f>
        <v/>
      </c>
      <c r="F1492" s="9" t="str">
        <f>IF(AND(TONGHOP!O1492="ThiTN",TONGHOP!P1492="LT",TONGHOP!J1492="R",TONGHOP!K1492&lt;&gt;""),TONGHOP!L1492,"")</f>
        <v/>
      </c>
      <c r="G1492" s="9" t="str">
        <f>IF(AND(TONGHOP!O1492="ThiTN",TONGHOP!P1492="TH",TONGHOP!J1492="R",TONGHOP!K1492&lt;&gt;""),TONGHOP!K1492,"")</f>
        <v/>
      </c>
      <c r="H1492" s="9" t="str">
        <f>IF(AND(TONGHOP!O1492="ThiTN",TONGHOP!P1492="TH",TONGHOP!J1492="R",TONGHOP!K1492&lt;&gt;""),TONGHOP!L1492,"")</f>
        <v/>
      </c>
    </row>
    <row r="1493" spans="1:8">
      <c r="A1493" s="9" t="str">
        <f>IF(AND(TONGHOP!O1493="KTHP",TONGHOP!P1493="LT",TONGHOP!J1493="R",TONGHOP!K1493&lt;&gt;""),TONGHOP!K1493,"")</f>
        <v/>
      </c>
      <c r="B1493" s="9" t="str">
        <f>IF(AND(TONGHOP!O1493="KTHP",TONGHOP!P1493="LT",TONGHOP!J1493="R",TONGHOP!K1493&lt;&gt;""),TONGHOP!L1493,"")</f>
        <v/>
      </c>
      <c r="C1493" s="9" t="str">
        <f>IF(AND(TONGHOP!O1493="KTHP",TONGHOP!P1493="TN",TONGHOP!J1493="R",TONGHOP!K1493&lt;&gt;""),TONGHOP!K1493,"")</f>
        <v/>
      </c>
      <c r="D1493" s="9" t="str">
        <f>IF(AND(TONGHOP!O1493="KTHP",TONGHOP!P1493="TN",TONGHOP!J1493="R",TONGHOP!K1493&lt;&gt;""),TONGHOP!L1493,"")</f>
        <v/>
      </c>
      <c r="E1493" s="9" t="str">
        <f>IF(AND(TONGHOP!O1493="ThiTN",TONGHOP!P1493="LT",TONGHOP!J1493="R",TONGHOP!K1493&lt;&gt;""),TONGHOP!K1493,"")</f>
        <v/>
      </c>
      <c r="F1493" s="9" t="str">
        <f>IF(AND(TONGHOP!O1493="ThiTN",TONGHOP!P1493="LT",TONGHOP!J1493="R",TONGHOP!K1493&lt;&gt;""),TONGHOP!L1493,"")</f>
        <v/>
      </c>
      <c r="G1493" s="9" t="str">
        <f>IF(AND(TONGHOP!O1493="ThiTN",TONGHOP!P1493="TH",TONGHOP!J1493="R",TONGHOP!K1493&lt;&gt;""),TONGHOP!K1493,"")</f>
        <v/>
      </c>
      <c r="H1493" s="9" t="str">
        <f>IF(AND(TONGHOP!O1493="ThiTN",TONGHOP!P1493="TH",TONGHOP!J1493="R",TONGHOP!K1493&lt;&gt;""),TONGHOP!L1493,"")</f>
        <v/>
      </c>
    </row>
    <row r="1494" spans="1:8">
      <c r="A1494" s="9" t="str">
        <f>IF(AND(TONGHOP!O1494="KTHP",TONGHOP!P1494="LT",TONGHOP!J1494="R",TONGHOP!K1494&lt;&gt;""),TONGHOP!K1494,"")</f>
        <v/>
      </c>
      <c r="B1494" s="9" t="str">
        <f>IF(AND(TONGHOP!O1494="KTHP",TONGHOP!P1494="LT",TONGHOP!J1494="R",TONGHOP!K1494&lt;&gt;""),TONGHOP!L1494,"")</f>
        <v/>
      </c>
      <c r="C1494" s="9" t="str">
        <f>IF(AND(TONGHOP!O1494="KTHP",TONGHOP!P1494="TN",TONGHOP!J1494="R",TONGHOP!K1494&lt;&gt;""),TONGHOP!K1494,"")</f>
        <v/>
      </c>
      <c r="D1494" s="9" t="str">
        <f>IF(AND(TONGHOP!O1494="KTHP",TONGHOP!P1494="TN",TONGHOP!J1494="R",TONGHOP!K1494&lt;&gt;""),TONGHOP!L1494,"")</f>
        <v/>
      </c>
      <c r="E1494" s="9" t="str">
        <f>IF(AND(TONGHOP!O1494="ThiTN",TONGHOP!P1494="LT",TONGHOP!J1494="R",TONGHOP!K1494&lt;&gt;""),TONGHOP!K1494,"")</f>
        <v/>
      </c>
      <c r="F1494" s="9" t="str">
        <f>IF(AND(TONGHOP!O1494="ThiTN",TONGHOP!P1494="LT",TONGHOP!J1494="R",TONGHOP!K1494&lt;&gt;""),TONGHOP!L1494,"")</f>
        <v/>
      </c>
      <c r="G1494" s="9" t="str">
        <f>IF(AND(TONGHOP!O1494="ThiTN",TONGHOP!P1494="TH",TONGHOP!J1494="R",TONGHOP!K1494&lt;&gt;""),TONGHOP!K1494,"")</f>
        <v/>
      </c>
      <c r="H1494" s="9" t="str">
        <f>IF(AND(TONGHOP!O1494="ThiTN",TONGHOP!P1494="TH",TONGHOP!J1494="R",TONGHOP!K1494&lt;&gt;""),TONGHOP!L1494,"")</f>
        <v/>
      </c>
    </row>
    <row r="1495" spans="1:8">
      <c r="A1495" s="9" t="str">
        <f>IF(AND(TONGHOP!O1495="KTHP",TONGHOP!P1495="LT",TONGHOP!J1495="R",TONGHOP!K1495&lt;&gt;""),TONGHOP!K1495,"")</f>
        <v/>
      </c>
      <c r="B1495" s="9" t="str">
        <f>IF(AND(TONGHOP!O1495="KTHP",TONGHOP!P1495="LT",TONGHOP!J1495="R",TONGHOP!K1495&lt;&gt;""),TONGHOP!L1495,"")</f>
        <v/>
      </c>
      <c r="C1495" s="9" t="str">
        <f>IF(AND(TONGHOP!O1495="KTHP",TONGHOP!P1495="TN",TONGHOP!J1495="R",TONGHOP!K1495&lt;&gt;""),TONGHOP!K1495,"")</f>
        <v/>
      </c>
      <c r="D1495" s="9" t="str">
        <f>IF(AND(TONGHOP!O1495="KTHP",TONGHOP!P1495="TN",TONGHOP!J1495="R",TONGHOP!K1495&lt;&gt;""),TONGHOP!L1495,"")</f>
        <v/>
      </c>
      <c r="E1495" s="9" t="str">
        <f>IF(AND(TONGHOP!O1495="ThiTN",TONGHOP!P1495="LT",TONGHOP!J1495="R",TONGHOP!K1495&lt;&gt;""),TONGHOP!K1495,"")</f>
        <v/>
      </c>
      <c r="F1495" s="9" t="str">
        <f>IF(AND(TONGHOP!O1495="ThiTN",TONGHOP!P1495="LT",TONGHOP!J1495="R",TONGHOP!K1495&lt;&gt;""),TONGHOP!L1495,"")</f>
        <v/>
      </c>
      <c r="G1495" s="9" t="str">
        <f>IF(AND(TONGHOP!O1495="ThiTN",TONGHOP!P1495="TH",TONGHOP!J1495="R",TONGHOP!K1495&lt;&gt;""),TONGHOP!K1495,"")</f>
        <v/>
      </c>
      <c r="H1495" s="9" t="str">
        <f>IF(AND(TONGHOP!O1495="ThiTN",TONGHOP!P1495="TH",TONGHOP!J1495="R",TONGHOP!K1495&lt;&gt;""),TONGHOP!L1495,"")</f>
        <v/>
      </c>
    </row>
    <row r="1496" spans="1:8">
      <c r="A1496" s="9" t="str">
        <f>IF(AND(TONGHOP!O1496="KTHP",TONGHOP!P1496="LT",TONGHOP!J1496="R",TONGHOP!K1496&lt;&gt;""),TONGHOP!K1496,"")</f>
        <v/>
      </c>
      <c r="B1496" s="9" t="str">
        <f>IF(AND(TONGHOP!O1496="KTHP",TONGHOP!P1496="LT",TONGHOP!J1496="R",TONGHOP!K1496&lt;&gt;""),TONGHOP!L1496,"")</f>
        <v/>
      </c>
      <c r="C1496" s="9" t="str">
        <f>IF(AND(TONGHOP!O1496="KTHP",TONGHOP!P1496="TN",TONGHOP!J1496="R",TONGHOP!K1496&lt;&gt;""),TONGHOP!K1496,"")</f>
        <v/>
      </c>
      <c r="D1496" s="9" t="str">
        <f>IF(AND(TONGHOP!O1496="KTHP",TONGHOP!P1496="TN",TONGHOP!J1496="R",TONGHOP!K1496&lt;&gt;""),TONGHOP!L1496,"")</f>
        <v/>
      </c>
      <c r="E1496" s="9" t="str">
        <f>IF(AND(TONGHOP!O1496="ThiTN",TONGHOP!P1496="LT",TONGHOP!J1496="R",TONGHOP!K1496&lt;&gt;""),TONGHOP!K1496,"")</f>
        <v/>
      </c>
      <c r="F1496" s="9" t="str">
        <f>IF(AND(TONGHOP!O1496="ThiTN",TONGHOP!P1496="LT",TONGHOP!J1496="R",TONGHOP!K1496&lt;&gt;""),TONGHOP!L1496,"")</f>
        <v/>
      </c>
      <c r="G1496" s="9" t="str">
        <f>IF(AND(TONGHOP!O1496="ThiTN",TONGHOP!P1496="TH",TONGHOP!J1496="R",TONGHOP!K1496&lt;&gt;""),TONGHOP!K1496,"")</f>
        <v/>
      </c>
      <c r="H1496" s="9" t="str">
        <f>IF(AND(TONGHOP!O1496="ThiTN",TONGHOP!P1496="TH",TONGHOP!J1496="R",TONGHOP!K1496&lt;&gt;""),TONGHOP!L1496,"")</f>
        <v/>
      </c>
    </row>
    <row r="1497" spans="1:8">
      <c r="A1497" s="9" t="str">
        <f>IF(AND(TONGHOP!O1497="KTHP",TONGHOP!P1497="LT",TONGHOP!J1497="R",TONGHOP!K1497&lt;&gt;""),TONGHOP!K1497,"")</f>
        <v/>
      </c>
      <c r="B1497" s="9" t="str">
        <f>IF(AND(TONGHOP!O1497="KTHP",TONGHOP!P1497="LT",TONGHOP!J1497="R",TONGHOP!K1497&lt;&gt;""),TONGHOP!L1497,"")</f>
        <v/>
      </c>
      <c r="C1497" s="9" t="str">
        <f>IF(AND(TONGHOP!O1497="KTHP",TONGHOP!P1497="TN",TONGHOP!J1497="R",TONGHOP!K1497&lt;&gt;""),TONGHOP!K1497,"")</f>
        <v/>
      </c>
      <c r="D1497" s="9" t="str">
        <f>IF(AND(TONGHOP!O1497="KTHP",TONGHOP!P1497="TN",TONGHOP!J1497="R",TONGHOP!K1497&lt;&gt;""),TONGHOP!L1497,"")</f>
        <v/>
      </c>
      <c r="E1497" s="9" t="str">
        <f>IF(AND(TONGHOP!O1497="ThiTN",TONGHOP!P1497="LT",TONGHOP!J1497="R",TONGHOP!K1497&lt;&gt;""),TONGHOP!K1497,"")</f>
        <v/>
      </c>
      <c r="F1497" s="9" t="str">
        <f>IF(AND(TONGHOP!O1497="ThiTN",TONGHOP!P1497="LT",TONGHOP!J1497="R",TONGHOP!K1497&lt;&gt;""),TONGHOP!L1497,"")</f>
        <v/>
      </c>
      <c r="G1497" s="9" t="str">
        <f>IF(AND(TONGHOP!O1497="ThiTN",TONGHOP!P1497="TH",TONGHOP!J1497="R",TONGHOP!K1497&lt;&gt;""),TONGHOP!K1497,"")</f>
        <v/>
      </c>
      <c r="H1497" s="9" t="str">
        <f>IF(AND(TONGHOP!O1497="ThiTN",TONGHOP!P1497="TH",TONGHOP!J1497="R",TONGHOP!K1497&lt;&gt;""),TONGHOP!L1497,"")</f>
        <v/>
      </c>
    </row>
    <row r="1498" spans="1:8">
      <c r="A1498" s="9" t="str">
        <f>IF(AND(TONGHOP!O1498="KTHP",TONGHOP!P1498="LT",TONGHOP!J1498="R",TONGHOP!K1498&lt;&gt;""),TONGHOP!K1498,"")</f>
        <v/>
      </c>
      <c r="B1498" s="9" t="str">
        <f>IF(AND(TONGHOP!O1498="KTHP",TONGHOP!P1498="LT",TONGHOP!J1498="R",TONGHOP!K1498&lt;&gt;""),TONGHOP!L1498,"")</f>
        <v/>
      </c>
      <c r="C1498" s="9" t="str">
        <f>IF(AND(TONGHOP!O1498="KTHP",TONGHOP!P1498="TN",TONGHOP!J1498="R",TONGHOP!K1498&lt;&gt;""),TONGHOP!K1498,"")</f>
        <v/>
      </c>
      <c r="D1498" s="9" t="str">
        <f>IF(AND(TONGHOP!O1498="KTHP",TONGHOP!P1498="TN",TONGHOP!J1498="R",TONGHOP!K1498&lt;&gt;""),TONGHOP!L1498,"")</f>
        <v/>
      </c>
      <c r="E1498" s="9" t="str">
        <f>IF(AND(TONGHOP!O1498="ThiTN",TONGHOP!P1498="LT",TONGHOP!J1498="R",TONGHOP!K1498&lt;&gt;""),TONGHOP!K1498,"")</f>
        <v/>
      </c>
      <c r="F1498" s="9" t="str">
        <f>IF(AND(TONGHOP!O1498="ThiTN",TONGHOP!P1498="LT",TONGHOP!J1498="R",TONGHOP!K1498&lt;&gt;""),TONGHOP!L1498,"")</f>
        <v/>
      </c>
      <c r="G1498" s="9" t="str">
        <f>IF(AND(TONGHOP!O1498="ThiTN",TONGHOP!P1498="TH",TONGHOP!J1498="R",TONGHOP!K1498&lt;&gt;""),TONGHOP!K1498,"")</f>
        <v/>
      </c>
      <c r="H1498" s="9" t="str">
        <f>IF(AND(TONGHOP!O1498="ThiTN",TONGHOP!P1498="TH",TONGHOP!J1498="R",TONGHOP!K1498&lt;&gt;""),TONGHOP!L1498,"")</f>
        <v/>
      </c>
    </row>
    <row r="1499" spans="1:8">
      <c r="A1499" s="9" t="str">
        <f>IF(AND(TONGHOP!O1499="KTHP",TONGHOP!P1499="LT",TONGHOP!J1499="R",TONGHOP!K1499&lt;&gt;""),TONGHOP!K1499,"")</f>
        <v/>
      </c>
      <c r="B1499" s="9" t="str">
        <f>IF(AND(TONGHOP!O1499="KTHP",TONGHOP!P1499="LT",TONGHOP!J1499="R",TONGHOP!K1499&lt;&gt;""),TONGHOP!L1499,"")</f>
        <v/>
      </c>
      <c r="C1499" s="9" t="str">
        <f>IF(AND(TONGHOP!O1499="KTHP",TONGHOP!P1499="TN",TONGHOP!J1499="R",TONGHOP!K1499&lt;&gt;""),TONGHOP!K1499,"")</f>
        <v/>
      </c>
      <c r="D1499" s="9" t="str">
        <f>IF(AND(TONGHOP!O1499="KTHP",TONGHOP!P1499="TN",TONGHOP!J1499="R",TONGHOP!K1499&lt;&gt;""),TONGHOP!L1499,"")</f>
        <v/>
      </c>
      <c r="E1499" s="9" t="str">
        <f>IF(AND(TONGHOP!O1499="ThiTN",TONGHOP!P1499="LT",TONGHOP!J1499="R",TONGHOP!K1499&lt;&gt;""),TONGHOP!K1499,"")</f>
        <v/>
      </c>
      <c r="F1499" s="9" t="str">
        <f>IF(AND(TONGHOP!O1499="ThiTN",TONGHOP!P1499="LT",TONGHOP!J1499="R",TONGHOP!K1499&lt;&gt;""),TONGHOP!L1499,"")</f>
        <v/>
      </c>
      <c r="G1499" s="9" t="str">
        <f>IF(AND(TONGHOP!O1499="ThiTN",TONGHOP!P1499="TH",TONGHOP!J1499="R",TONGHOP!K1499&lt;&gt;""),TONGHOP!K1499,"")</f>
        <v/>
      </c>
      <c r="H1499" s="9" t="str">
        <f>IF(AND(TONGHOP!O1499="ThiTN",TONGHOP!P1499="TH",TONGHOP!J1499="R",TONGHOP!K1499&lt;&gt;""),TONGHOP!L1499,"")</f>
        <v/>
      </c>
    </row>
    <row r="1500" spans="1:8">
      <c r="A1500" s="9" t="str">
        <f>IF(AND(TONGHOP!O1500="KTHP",TONGHOP!P1500="LT",TONGHOP!J1500="R",TONGHOP!K1500&lt;&gt;""),TONGHOP!K1500,"")</f>
        <v/>
      </c>
      <c r="B1500" s="9" t="str">
        <f>IF(AND(TONGHOP!O1500="KTHP",TONGHOP!P1500="LT",TONGHOP!J1500="R",TONGHOP!K1500&lt;&gt;""),TONGHOP!L1500,"")</f>
        <v/>
      </c>
      <c r="C1500" s="9" t="str">
        <f>IF(AND(TONGHOP!O1500="KTHP",TONGHOP!P1500="TN",TONGHOP!J1500="R",TONGHOP!K1500&lt;&gt;""),TONGHOP!K1500,"")</f>
        <v/>
      </c>
      <c r="D1500" s="9" t="str">
        <f>IF(AND(TONGHOP!O1500="KTHP",TONGHOP!P1500="TN",TONGHOP!J1500="R",TONGHOP!K1500&lt;&gt;""),TONGHOP!L1500,"")</f>
        <v/>
      </c>
      <c r="E1500" s="9" t="str">
        <f>IF(AND(TONGHOP!O1500="ThiTN",TONGHOP!P1500="LT",TONGHOP!J1500="R",TONGHOP!K1500&lt;&gt;""),TONGHOP!K1500,"")</f>
        <v/>
      </c>
      <c r="F1500" s="9" t="str">
        <f>IF(AND(TONGHOP!O1500="ThiTN",TONGHOP!P1500="LT",TONGHOP!J1500="R",TONGHOP!K1500&lt;&gt;""),TONGHOP!L1500,"")</f>
        <v/>
      </c>
      <c r="G1500" s="9" t="str">
        <f>IF(AND(TONGHOP!O1500="ThiTN",TONGHOP!P1500="TH",TONGHOP!J1500="R",TONGHOP!K1500&lt;&gt;""),TONGHOP!K1500,"")</f>
        <v/>
      </c>
      <c r="H1500" s="9" t="str">
        <f>IF(AND(TONGHOP!O1500="ThiTN",TONGHOP!P1500="TH",TONGHOP!J1500="R",TONGHOP!K1500&lt;&gt;""),TONGHOP!L1500,"")</f>
        <v/>
      </c>
    </row>
    <row r="1501" spans="1:8">
      <c r="A1501" s="9" t="str">
        <f>IF(AND(TONGHOP!O1501="KTHP",TONGHOP!P1501="LT",TONGHOP!J1501="R",TONGHOP!K1501&lt;&gt;""),TONGHOP!K1501,"")</f>
        <v/>
      </c>
      <c r="B1501" s="9" t="str">
        <f>IF(AND(TONGHOP!O1501="KTHP",TONGHOP!P1501="LT",TONGHOP!J1501="R",TONGHOP!K1501&lt;&gt;""),TONGHOP!L1501,"")</f>
        <v/>
      </c>
      <c r="C1501" s="9" t="str">
        <f>IF(AND(TONGHOP!O1501="KTHP",TONGHOP!P1501="TN",TONGHOP!J1501="R",TONGHOP!K1501&lt;&gt;""),TONGHOP!K1501,"")</f>
        <v/>
      </c>
      <c r="D1501" s="9" t="str">
        <f>IF(AND(TONGHOP!O1501="KTHP",TONGHOP!P1501="TN",TONGHOP!J1501="R",TONGHOP!K1501&lt;&gt;""),TONGHOP!L1501,"")</f>
        <v/>
      </c>
      <c r="E1501" s="9" t="str">
        <f>IF(AND(TONGHOP!O1501="ThiTN",TONGHOP!P1501="LT",TONGHOP!J1501="R",TONGHOP!K1501&lt;&gt;""),TONGHOP!K1501,"")</f>
        <v/>
      </c>
      <c r="F1501" s="9" t="str">
        <f>IF(AND(TONGHOP!O1501="ThiTN",TONGHOP!P1501="LT",TONGHOP!J1501="R",TONGHOP!K1501&lt;&gt;""),TONGHOP!L1501,"")</f>
        <v/>
      </c>
      <c r="G1501" s="9" t="str">
        <f>IF(AND(TONGHOP!O1501="ThiTN",TONGHOP!P1501="TH",TONGHOP!J1501="R",TONGHOP!K1501&lt;&gt;""),TONGHOP!K1501,"")</f>
        <v/>
      </c>
      <c r="H1501" s="9" t="str">
        <f>IF(AND(TONGHOP!O1501="ThiTN",TONGHOP!P1501="TH",TONGHOP!J1501="R",TONGHOP!K1501&lt;&gt;""),TONGHOP!L1501,"")</f>
        <v/>
      </c>
    </row>
  </sheetData>
  <sheetProtection sheet="1" objects="1" scenarios="1" autoFilter="0"/>
  <autoFilter ref="A1:H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001"/>
  <sheetViews>
    <sheetView zoomScale="70" zoomScaleNormal="70" workbookViewId="0">
      <pane ySplit="1" topLeftCell="A515" activePane="bottomLeft" state="frozen"/>
      <selection pane="bottomLeft" activeCell="A530" sqref="A530:XFD530"/>
    </sheetView>
  </sheetViews>
  <sheetFormatPr defaultRowHeight="15.75"/>
  <cols>
    <col min="1" max="2" width="21.875" style="1" bestFit="1" customWidth="1"/>
    <col min="3" max="3" width="12.5" style="1" bestFit="1" customWidth="1"/>
    <col min="4" max="5" width="24.875" style="1" bestFit="1" customWidth="1"/>
    <col min="6" max="6" width="12.5" style="1" bestFit="1" customWidth="1"/>
    <col min="7" max="7" width="23.125" style="1" bestFit="1" customWidth="1"/>
    <col min="8" max="8" width="21" style="1" bestFit="1" customWidth="1"/>
    <col min="9" max="9" width="12.5" style="1" bestFit="1" customWidth="1"/>
    <col min="10" max="11" width="19.5" style="1" bestFit="1" customWidth="1"/>
    <col min="12" max="12" width="11.375" style="1" bestFit="1" customWidth="1"/>
    <col min="13" max="16384" width="9" style="1"/>
  </cols>
  <sheetData>
    <row r="1" spans="1:12">
      <c r="A1" s="2" t="s">
        <v>305</v>
      </c>
      <c r="B1" s="2" t="s">
        <v>304</v>
      </c>
      <c r="C1" s="2" t="s">
        <v>181</v>
      </c>
      <c r="D1" s="2" t="s">
        <v>303</v>
      </c>
      <c r="E1" s="2" t="s">
        <v>302</v>
      </c>
      <c r="F1" s="2" t="s">
        <v>182</v>
      </c>
      <c r="G1" s="2" t="s">
        <v>301</v>
      </c>
      <c r="H1" s="2" t="s">
        <v>300</v>
      </c>
      <c r="I1" s="2" t="s">
        <v>183</v>
      </c>
      <c r="J1" s="2" t="s">
        <v>298</v>
      </c>
      <c r="K1" s="2" t="s">
        <v>299</v>
      </c>
      <c r="L1" s="2" t="s">
        <v>184</v>
      </c>
    </row>
    <row r="2" spans="1:12">
      <c r="A2" s="1" t="str">
        <f>IF(AND(TONGHOP!O2="KTHP",OR(TONGHOP!P2="LT",TONGHOP!P2="TN"),TONGHOP!Q2&lt;=90),TONGHOP!T2,"")</f>
        <v/>
      </c>
      <c r="B2" s="1" t="str">
        <f>IF(AND(TONGHOP!O2="KTHP",OR(TONGHOP!P2="LT",TONGHOP!P2="TN"),TONGHOP!Q2&lt;=90),TONGHOP!U2,"")</f>
        <v/>
      </c>
      <c r="C2" s="1" t="str">
        <f>IF(AND(A2="",B2=""),"",1.2)</f>
        <v/>
      </c>
      <c r="D2" s="1" t="str">
        <f>IF(AND(TONGHOP!O2="KTHP",OR(TONGHOP!P2="LT",TONGHOP!P2="TN"),AND(TONGHOP!Q2&gt;90,TONGHOP!Q2&lt;=120)),TONGHOP!T2,"")</f>
        <v/>
      </c>
      <c r="E2" s="1" t="str">
        <f>IF(AND(TONGHOP!O2="KTHP",OR(TONGHOP!P2="LT",TONGHOP!P2="TN"),AND(TONGHOP!Q2&gt;90,TONGHOP!Q2&lt;=120)),TONGHOP!U2,"")</f>
        <v/>
      </c>
      <c r="F2" s="1" t="str">
        <f>IF(AND(D2="",E2=""),"",1.6)</f>
        <v/>
      </c>
      <c r="G2" s="1" t="str">
        <f>IF(AND(TONGHOP!O2="KTHP",OR(TONGHOP!P2="LT",TONGHOP!P2="TN"),AND(TONGHOP!Q2&gt;120,TONGHOP!Q2&lt;=150)),TONGHOP!T2,"")</f>
        <v/>
      </c>
      <c r="H2" s="1" t="str">
        <f>IF(AND(TONGHOP!O2="KTHP",OR(TONGHOP!P2="LT",TONGHOP!P2="TN"),AND(TONGHOP!Q2&gt;120,TONGHOP!Q2&lt;=150)),TONGHOP!U2,"")</f>
        <v/>
      </c>
      <c r="I2" s="1" t="str">
        <f>IF(AND(G2="",H2=""),"",2)</f>
        <v/>
      </c>
      <c r="J2" s="1" t="str">
        <f>IF(AND(TONGHOP!O2="KTHP",OR(TONGHOP!P2="LT",TONGHOP!P2="TN"),TONGHOP!Q2&gt;150),TONGHOP!T2,"")</f>
        <v/>
      </c>
      <c r="K2" s="1" t="str">
        <f>IF(AND(TONGHOP!O2="KTHP",OR(TONGHOP!P2="LT",TONGHOP!P2="TN"),TONGHOP!Q2&gt;150),TONGHOP!U2,"")</f>
        <v/>
      </c>
      <c r="L2" s="1" t="str">
        <f>IF(AND(J2="",K2=""),"",2.5)</f>
        <v/>
      </c>
    </row>
    <row r="3" spans="1:12">
      <c r="A3" s="1" t="str">
        <f>IF(AND(TONGHOP!O3="KTHP",OR(TONGHOP!P3="LT",TONGHOP!P3="TN"),TONGHOP!Q3&lt;=90),TONGHOP!T3,"")</f>
        <v/>
      </c>
      <c r="B3" s="1" t="str">
        <f>IF(AND(TONGHOP!O3="KTHP",OR(TONGHOP!P3="LT",TONGHOP!P3="TN"),TONGHOP!Q3&lt;=90),TONGHOP!U3,"")</f>
        <v/>
      </c>
      <c r="C3" s="1" t="str">
        <f t="shared" ref="C3:C66" si="0">IF(AND(A3="",B3=""),"",1.2)</f>
        <v/>
      </c>
      <c r="D3" s="1" t="str">
        <f>IF(AND(TONGHOP!O3="KTHP",OR(TONGHOP!P3="LT",TONGHOP!P3="TN"),AND(TONGHOP!Q3&gt;90,TONGHOP!Q3&lt;=120)),TONGHOP!T3,"")</f>
        <v/>
      </c>
      <c r="E3" s="1" t="str">
        <f>IF(AND(TONGHOP!O3="KTHP",OR(TONGHOP!P3="LT",TONGHOP!P3="TN"),AND(TONGHOP!Q3&gt;90,TONGHOP!Q3&lt;=120)),TONGHOP!U3,"")</f>
        <v/>
      </c>
      <c r="F3" s="1" t="str">
        <f t="shared" ref="F3:F66" si="1">IF(AND(D3="",E3=""),"",1.6)</f>
        <v/>
      </c>
      <c r="G3" s="1" t="str">
        <f>IF(AND(TONGHOP!O3="KTHP",OR(TONGHOP!P3="LT",TONGHOP!P3="TN"),AND(TONGHOP!Q3&gt;120,TONGHOP!Q3&lt;=150)),TONGHOP!T3,"")</f>
        <v/>
      </c>
      <c r="H3" s="1" t="str">
        <f>IF(AND(TONGHOP!O3="KTHP",OR(TONGHOP!P3="LT",TONGHOP!P3="TN"),AND(TONGHOP!Q3&gt;120,TONGHOP!Q3&lt;=150)),TONGHOP!U3,"")</f>
        <v/>
      </c>
      <c r="I3" s="1" t="str">
        <f t="shared" ref="I3:I66" si="2">IF(AND(G3="",H3=""),"",2)</f>
        <v/>
      </c>
      <c r="J3" s="1" t="str">
        <f>IF(AND(TONGHOP!O3="KTHP",OR(TONGHOP!P3="LT",TONGHOP!P3="TN"),TONGHOP!Q3&gt;150),TONGHOP!T3,"")</f>
        <v/>
      </c>
      <c r="K3" s="1" t="str">
        <f>IF(AND(TONGHOP!O3="KTHP",OR(TONGHOP!P3="LT",TONGHOP!P3="TN"),TONGHOP!Q3&gt;150),TONGHOP!U3,"")</f>
        <v/>
      </c>
      <c r="L3" s="1" t="str">
        <f t="shared" ref="L3:L66" si="3">IF(AND(J3="",K3=""),"",2.5)</f>
        <v/>
      </c>
    </row>
    <row r="4" spans="1:12">
      <c r="A4" s="1" t="str">
        <f>IF(AND(TONGHOP!O4="KTHP",OR(TONGHOP!P4="LT",TONGHOP!P4="TN"),TONGHOP!Q4&lt;=90),TONGHOP!T4,"")</f>
        <v/>
      </c>
      <c r="B4" s="1" t="str">
        <f>IF(AND(TONGHOP!O4="KTHP",OR(TONGHOP!P4="LT",TONGHOP!P4="TN"),TONGHOP!Q4&lt;=90),TONGHOP!U4,"")</f>
        <v/>
      </c>
      <c r="C4" s="1" t="str">
        <f t="shared" si="0"/>
        <v/>
      </c>
      <c r="D4" s="1" t="str">
        <f>IF(AND(TONGHOP!O4="KTHP",OR(TONGHOP!P4="LT",TONGHOP!P4="TN"),AND(TONGHOP!Q4&gt;90,TONGHOP!Q4&lt;=120)),TONGHOP!T4,"")</f>
        <v/>
      </c>
      <c r="E4" s="1" t="str">
        <f>IF(AND(TONGHOP!O4="KTHP",OR(TONGHOP!P4="LT",TONGHOP!P4="TN"),AND(TONGHOP!Q4&gt;90,TONGHOP!Q4&lt;=120)),TONGHOP!U4,"")</f>
        <v/>
      </c>
      <c r="F4" s="1" t="str">
        <f t="shared" si="1"/>
        <v/>
      </c>
      <c r="G4" s="1" t="str">
        <f>IF(AND(TONGHOP!O4="KTHP",OR(TONGHOP!P4="LT",TONGHOP!P4="TN"),AND(TONGHOP!Q4&gt;120,TONGHOP!Q4&lt;=150)),TONGHOP!T4,"")</f>
        <v/>
      </c>
      <c r="H4" s="1" t="str">
        <f>IF(AND(TONGHOP!O4="KTHP",OR(TONGHOP!P4="LT",TONGHOP!P4="TN"),AND(TONGHOP!Q4&gt;120,TONGHOP!Q4&lt;=150)),TONGHOP!U4,"")</f>
        <v/>
      </c>
      <c r="I4" s="1" t="str">
        <f t="shared" si="2"/>
        <v/>
      </c>
      <c r="J4" s="1" t="str">
        <f>IF(AND(TONGHOP!O4="KTHP",OR(TONGHOP!P4="LT",TONGHOP!P4="TN"),TONGHOP!Q4&gt;150),TONGHOP!T4,"")</f>
        <v/>
      </c>
      <c r="K4" s="1" t="str">
        <f>IF(AND(TONGHOP!O4="KTHP",OR(TONGHOP!P4="LT",TONGHOP!P4="TN"),TONGHOP!Q4&gt;150),TONGHOP!U4,"")</f>
        <v/>
      </c>
      <c r="L4" s="1" t="str">
        <f t="shared" si="3"/>
        <v/>
      </c>
    </row>
    <row r="5" spans="1:12">
      <c r="A5" s="1" t="str">
        <f>IF(AND(TONGHOP!O5="KTHP",OR(TONGHOP!P5="LT",TONGHOP!P5="TN"),TONGHOP!Q5&lt;=90),TONGHOP!T5,"")</f>
        <v/>
      </c>
      <c r="B5" s="1" t="str">
        <f>IF(AND(TONGHOP!O5="KTHP",OR(TONGHOP!P5="LT",TONGHOP!P5="TN"),TONGHOP!Q5&lt;=90),TONGHOP!U5,"")</f>
        <v/>
      </c>
      <c r="C5" s="1" t="str">
        <f t="shared" si="0"/>
        <v/>
      </c>
      <c r="D5" s="1" t="str">
        <f>IF(AND(TONGHOP!O5="KTHP",OR(TONGHOP!P5="LT",TONGHOP!P5="TN"),AND(TONGHOP!Q5&gt;90,TONGHOP!Q5&lt;=120)),TONGHOP!T5,"")</f>
        <v/>
      </c>
      <c r="E5" s="1" t="str">
        <f>IF(AND(TONGHOP!O5="KTHP",OR(TONGHOP!P5="LT",TONGHOP!P5="TN"),AND(TONGHOP!Q5&gt;90,TONGHOP!Q5&lt;=120)),TONGHOP!U5,"")</f>
        <v/>
      </c>
      <c r="F5" s="1" t="str">
        <f t="shared" si="1"/>
        <v/>
      </c>
      <c r="G5" s="1" t="str">
        <f>IF(AND(TONGHOP!O5="KTHP",OR(TONGHOP!P5="LT",TONGHOP!P5="TN"),AND(TONGHOP!Q5&gt;120,TONGHOP!Q5&lt;=150)),TONGHOP!T5,"")</f>
        <v/>
      </c>
      <c r="H5" s="1" t="str">
        <f>IF(AND(TONGHOP!O5="KTHP",OR(TONGHOP!P5="LT",TONGHOP!P5="TN"),AND(TONGHOP!Q5&gt;120,TONGHOP!Q5&lt;=150)),TONGHOP!U5,"")</f>
        <v/>
      </c>
      <c r="I5" s="1" t="str">
        <f t="shared" si="2"/>
        <v/>
      </c>
      <c r="J5" s="1" t="str">
        <f>IF(AND(TONGHOP!O5="KTHP",OR(TONGHOP!P5="LT",TONGHOP!P5="TN"),TONGHOP!Q5&gt;150),TONGHOP!T5,"")</f>
        <v/>
      </c>
      <c r="K5" s="1" t="str">
        <f>IF(AND(TONGHOP!O5="KTHP",OR(TONGHOP!P5="LT",TONGHOP!P5="TN"),TONGHOP!Q5&gt;150),TONGHOP!U5,"")</f>
        <v/>
      </c>
      <c r="L5" s="1" t="str">
        <f t="shared" si="3"/>
        <v/>
      </c>
    </row>
    <row r="6" spans="1:12">
      <c r="A6" s="1" t="str">
        <f>IF(AND(TONGHOP!O6="KTHP",OR(TONGHOP!P6="LT",TONGHOP!P6="TN"),TONGHOP!Q6&lt;=90),TONGHOP!T6,"")</f>
        <v/>
      </c>
      <c r="B6" s="1" t="str">
        <f>IF(AND(TONGHOP!O6="KTHP",OR(TONGHOP!P6="LT",TONGHOP!P6="TN"),TONGHOP!Q6&lt;=90),TONGHOP!U6,"")</f>
        <v/>
      </c>
      <c r="C6" s="1" t="str">
        <f t="shared" si="0"/>
        <v/>
      </c>
      <c r="D6" s="1" t="str">
        <f>IF(AND(TONGHOP!O6="KTHP",OR(TONGHOP!P6="LT",TONGHOP!P6="TN"),AND(TONGHOP!Q6&gt;90,TONGHOP!Q6&lt;=120)),TONGHOP!T6,"")</f>
        <v/>
      </c>
      <c r="E6" s="1" t="str">
        <f>IF(AND(TONGHOP!O6="KTHP",OR(TONGHOP!P6="LT",TONGHOP!P6="TN"),AND(TONGHOP!Q6&gt;90,TONGHOP!Q6&lt;=120)),TONGHOP!U6,"")</f>
        <v/>
      </c>
      <c r="F6" s="1" t="str">
        <f t="shared" si="1"/>
        <v/>
      </c>
      <c r="G6" s="1" t="str">
        <f>IF(AND(TONGHOP!O6="KTHP",OR(TONGHOP!P6="LT",TONGHOP!P6="TN"),AND(TONGHOP!Q6&gt;120,TONGHOP!Q6&lt;=150)),TONGHOP!T6,"")</f>
        <v/>
      </c>
      <c r="H6" s="1" t="str">
        <f>IF(AND(TONGHOP!O6="KTHP",OR(TONGHOP!P6="LT",TONGHOP!P6="TN"),AND(TONGHOP!Q6&gt;120,TONGHOP!Q6&lt;=150)),TONGHOP!U6,"")</f>
        <v/>
      </c>
      <c r="I6" s="1" t="str">
        <f t="shared" si="2"/>
        <v/>
      </c>
      <c r="J6" s="1" t="str">
        <f>IF(AND(TONGHOP!O6="KTHP",OR(TONGHOP!P6="LT",TONGHOP!P6="TN"),TONGHOP!Q6&gt;150),TONGHOP!T6,"")</f>
        <v/>
      </c>
      <c r="K6" s="1" t="str">
        <f>IF(AND(TONGHOP!O6="KTHP",OR(TONGHOP!P6="LT",TONGHOP!P6="TN"),TONGHOP!Q6&gt;150),TONGHOP!U6,"")</f>
        <v/>
      </c>
      <c r="L6" s="1" t="str">
        <f t="shared" si="3"/>
        <v/>
      </c>
    </row>
    <row r="7" spans="1:12">
      <c r="A7" s="1" t="str">
        <f>IF(AND(TONGHOP!O7="KTHP",OR(TONGHOP!P7="LT",TONGHOP!P7="TN"),TONGHOP!Q7&lt;=90),TONGHOP!T7,"")</f>
        <v/>
      </c>
      <c r="B7" s="1" t="str">
        <f>IF(AND(TONGHOP!O7="KTHP",OR(TONGHOP!P7="LT",TONGHOP!P7="TN"),TONGHOP!Q7&lt;=90),TONGHOP!U7,"")</f>
        <v/>
      </c>
      <c r="C7" s="1" t="str">
        <f t="shared" si="0"/>
        <v/>
      </c>
      <c r="D7" s="1" t="str">
        <f>IF(AND(TONGHOP!O7="KTHP",OR(TONGHOP!P7="LT",TONGHOP!P7="TN"),AND(TONGHOP!Q7&gt;90,TONGHOP!Q7&lt;=120)),TONGHOP!T7,"")</f>
        <v/>
      </c>
      <c r="E7" s="1" t="str">
        <f>IF(AND(TONGHOP!O7="KTHP",OR(TONGHOP!P7="LT",TONGHOP!P7="TN"),AND(TONGHOP!Q7&gt;90,TONGHOP!Q7&lt;=120)),TONGHOP!U7,"")</f>
        <v/>
      </c>
      <c r="F7" s="1" t="str">
        <f t="shared" si="1"/>
        <v/>
      </c>
      <c r="G7" s="1" t="str">
        <f>IF(AND(TONGHOP!O7="KTHP",OR(TONGHOP!P7="LT",TONGHOP!P7="TN"),AND(TONGHOP!Q7&gt;120,TONGHOP!Q7&lt;=150)),TONGHOP!T7,"")</f>
        <v/>
      </c>
      <c r="H7" s="1" t="str">
        <f>IF(AND(TONGHOP!O7="KTHP",OR(TONGHOP!P7="LT",TONGHOP!P7="TN"),AND(TONGHOP!Q7&gt;120,TONGHOP!Q7&lt;=150)),TONGHOP!U7,"")</f>
        <v/>
      </c>
      <c r="I7" s="1" t="str">
        <f t="shared" si="2"/>
        <v/>
      </c>
      <c r="J7" s="1" t="str">
        <f>IF(AND(TONGHOP!O7="KTHP",OR(TONGHOP!P7="LT",TONGHOP!P7="TN"),TONGHOP!Q7&gt;150),TONGHOP!T7,"")</f>
        <v/>
      </c>
      <c r="K7" s="1" t="str">
        <f>IF(AND(TONGHOP!O7="KTHP",OR(TONGHOP!P7="LT",TONGHOP!P7="TN"),TONGHOP!Q7&gt;150),TONGHOP!U7,"")</f>
        <v/>
      </c>
      <c r="L7" s="1" t="str">
        <f t="shared" si="3"/>
        <v/>
      </c>
    </row>
    <row r="8" spans="1:12">
      <c r="A8" s="1" t="str">
        <f>IF(AND(TONGHOP!O8="KTHP",OR(TONGHOP!P8="LT",TONGHOP!P8="TN"),TONGHOP!Q8&lt;=90),TONGHOP!T8,"")</f>
        <v/>
      </c>
      <c r="B8" s="1" t="str">
        <f>IF(AND(TONGHOP!O8="KTHP",OR(TONGHOP!P8="LT",TONGHOP!P8="TN"),TONGHOP!Q8&lt;=90),TONGHOP!U8,"")</f>
        <v/>
      </c>
      <c r="C8" s="1" t="str">
        <f t="shared" si="0"/>
        <v/>
      </c>
      <c r="D8" s="1" t="str">
        <f>IF(AND(TONGHOP!O8="KTHP",OR(TONGHOP!P8="LT",TONGHOP!P8="TN"),AND(TONGHOP!Q8&gt;90,TONGHOP!Q8&lt;=120)),TONGHOP!T8,"")</f>
        <v/>
      </c>
      <c r="E8" s="1" t="str">
        <f>IF(AND(TONGHOP!O8="KTHP",OR(TONGHOP!P8="LT",TONGHOP!P8="TN"),AND(TONGHOP!Q8&gt;90,TONGHOP!Q8&lt;=120)),TONGHOP!U8,"")</f>
        <v/>
      </c>
      <c r="F8" s="1" t="str">
        <f t="shared" si="1"/>
        <v/>
      </c>
      <c r="G8" s="1" t="str">
        <f>IF(AND(TONGHOP!O8="KTHP",OR(TONGHOP!P8="LT",TONGHOP!P8="TN"),AND(TONGHOP!Q8&gt;120,TONGHOP!Q8&lt;=150)),TONGHOP!T8,"")</f>
        <v/>
      </c>
      <c r="H8" s="1" t="str">
        <f>IF(AND(TONGHOP!O8="KTHP",OR(TONGHOP!P8="LT",TONGHOP!P8="TN"),AND(TONGHOP!Q8&gt;120,TONGHOP!Q8&lt;=150)),TONGHOP!U8,"")</f>
        <v/>
      </c>
      <c r="I8" s="1" t="str">
        <f t="shared" si="2"/>
        <v/>
      </c>
      <c r="J8" s="1" t="str">
        <f>IF(AND(TONGHOP!O8="KTHP",OR(TONGHOP!P8="LT",TONGHOP!P8="TN"),TONGHOP!Q8&gt;150),TONGHOP!T8,"")</f>
        <v/>
      </c>
      <c r="K8" s="1" t="str">
        <f>IF(AND(TONGHOP!O8="KTHP",OR(TONGHOP!P8="LT",TONGHOP!P8="TN"),TONGHOP!Q8&gt;150),TONGHOP!U8,"")</f>
        <v/>
      </c>
      <c r="L8" s="1" t="str">
        <f t="shared" si="3"/>
        <v/>
      </c>
    </row>
    <row r="9" spans="1:12">
      <c r="A9" s="1" t="str">
        <f>IF(AND(TONGHOP!O9="KTHP",OR(TONGHOP!P9="LT",TONGHOP!P9="TN"),TONGHOP!Q9&lt;=90),TONGHOP!T9,"")</f>
        <v/>
      </c>
      <c r="B9" s="1" t="str">
        <f>IF(AND(TONGHOP!O9="KTHP",OR(TONGHOP!P9="LT",TONGHOP!P9="TN"),TONGHOP!Q9&lt;=90),TONGHOP!U9,"")</f>
        <v/>
      </c>
      <c r="C9" s="1" t="str">
        <f t="shared" si="0"/>
        <v/>
      </c>
      <c r="D9" s="1" t="str">
        <f>IF(AND(TONGHOP!O9="KTHP",OR(TONGHOP!P9="LT",TONGHOP!P9="TN"),AND(TONGHOP!Q9&gt;90,TONGHOP!Q9&lt;=120)),TONGHOP!T9,"")</f>
        <v/>
      </c>
      <c r="E9" s="1" t="str">
        <f>IF(AND(TONGHOP!O9="KTHP",OR(TONGHOP!P9="LT",TONGHOP!P9="TN"),AND(TONGHOP!Q9&gt;90,TONGHOP!Q9&lt;=120)),TONGHOP!U9,"")</f>
        <v/>
      </c>
      <c r="F9" s="1" t="str">
        <f t="shared" si="1"/>
        <v/>
      </c>
      <c r="G9" s="1" t="str">
        <f>IF(AND(TONGHOP!O9="KTHP",OR(TONGHOP!P9="LT",TONGHOP!P9="TN"),AND(TONGHOP!Q9&gt;120,TONGHOP!Q9&lt;=150)),TONGHOP!T9,"")</f>
        <v/>
      </c>
      <c r="H9" s="1" t="str">
        <f>IF(AND(TONGHOP!O9="KTHP",OR(TONGHOP!P9="LT",TONGHOP!P9="TN"),AND(TONGHOP!Q9&gt;120,TONGHOP!Q9&lt;=150)),TONGHOP!U9,"")</f>
        <v/>
      </c>
      <c r="I9" s="1" t="str">
        <f t="shared" si="2"/>
        <v/>
      </c>
      <c r="J9" s="1" t="str">
        <f>IF(AND(TONGHOP!O9="KTHP",OR(TONGHOP!P9="LT",TONGHOP!P9="TN"),TONGHOP!Q9&gt;150),TONGHOP!T9,"")</f>
        <v/>
      </c>
      <c r="K9" s="1" t="str">
        <f>IF(AND(TONGHOP!O9="KTHP",OR(TONGHOP!P9="LT",TONGHOP!P9="TN"),TONGHOP!Q9&gt;150),TONGHOP!U9,"")</f>
        <v/>
      </c>
      <c r="L9" s="1" t="str">
        <f t="shared" si="3"/>
        <v/>
      </c>
    </row>
    <row r="10" spans="1:12">
      <c r="A10" s="1" t="str">
        <f>IF(AND(TONGHOP!O10="KTHP",OR(TONGHOP!P10="LT",TONGHOP!P10="TN"),TONGHOP!Q10&lt;=90),TONGHOP!T10,"")</f>
        <v/>
      </c>
      <c r="B10" s="1" t="str">
        <f>IF(AND(TONGHOP!O10="KTHP",OR(TONGHOP!P10="LT",TONGHOP!P10="TN"),TONGHOP!Q10&lt;=90),TONGHOP!U10,"")</f>
        <v/>
      </c>
      <c r="C10" s="1" t="str">
        <f t="shared" si="0"/>
        <v/>
      </c>
      <c r="D10" s="1" t="str">
        <f>IF(AND(TONGHOP!O10="KTHP",OR(TONGHOP!P10="LT",TONGHOP!P10="TN"),AND(TONGHOP!Q10&gt;90,TONGHOP!Q10&lt;=120)),TONGHOP!T10,"")</f>
        <v/>
      </c>
      <c r="E10" s="1" t="str">
        <f>IF(AND(TONGHOP!O10="KTHP",OR(TONGHOP!P10="LT",TONGHOP!P10="TN"),AND(TONGHOP!Q10&gt;90,TONGHOP!Q10&lt;=120)),TONGHOP!U10,"")</f>
        <v/>
      </c>
      <c r="F10" s="1" t="str">
        <f t="shared" si="1"/>
        <v/>
      </c>
      <c r="G10" s="1" t="str">
        <f>IF(AND(TONGHOP!O10="KTHP",OR(TONGHOP!P10="LT",TONGHOP!P10="TN"),AND(TONGHOP!Q10&gt;120,TONGHOP!Q10&lt;=150)),TONGHOP!T10,"")</f>
        <v/>
      </c>
      <c r="H10" s="1" t="str">
        <f>IF(AND(TONGHOP!O10="KTHP",OR(TONGHOP!P10="LT",TONGHOP!P10="TN"),AND(TONGHOP!Q10&gt;120,TONGHOP!Q10&lt;=150)),TONGHOP!U10,"")</f>
        <v/>
      </c>
      <c r="I10" s="1" t="str">
        <f t="shared" si="2"/>
        <v/>
      </c>
      <c r="J10" s="1" t="str">
        <f>IF(AND(TONGHOP!O10="KTHP",OR(TONGHOP!P10="LT",TONGHOP!P10="TN"),TONGHOP!Q10&gt;150),TONGHOP!T10,"")</f>
        <v/>
      </c>
      <c r="K10" s="1" t="str">
        <f>IF(AND(TONGHOP!O10="KTHP",OR(TONGHOP!P10="LT",TONGHOP!P10="TN"),TONGHOP!Q10&gt;150),TONGHOP!U10,"")</f>
        <v/>
      </c>
      <c r="L10" s="1" t="str">
        <f t="shared" si="3"/>
        <v/>
      </c>
    </row>
    <row r="11" spans="1:12">
      <c r="A11" s="1" t="str">
        <f>IF(AND(TONGHOP!O11="KTHP",OR(TONGHOP!P11="LT",TONGHOP!P11="TN"),TONGHOP!Q11&lt;=90),TONGHOP!T11,"")</f>
        <v/>
      </c>
      <c r="B11" s="1" t="str">
        <f>IF(AND(TONGHOP!O11="KTHP",OR(TONGHOP!P11="LT",TONGHOP!P11="TN"),TONGHOP!Q11&lt;=90),TONGHOP!U11,"")</f>
        <v/>
      </c>
      <c r="C11" s="1" t="str">
        <f t="shared" si="0"/>
        <v/>
      </c>
      <c r="D11" s="1" t="str">
        <f>IF(AND(TONGHOP!O11="KTHP",OR(TONGHOP!P11="LT",TONGHOP!P11="TN"),AND(TONGHOP!Q11&gt;90,TONGHOP!Q11&lt;=120)),TONGHOP!T11,"")</f>
        <v/>
      </c>
      <c r="E11" s="1" t="str">
        <f>IF(AND(TONGHOP!O11="KTHP",OR(TONGHOP!P11="LT",TONGHOP!P11="TN"),AND(TONGHOP!Q11&gt;90,TONGHOP!Q11&lt;=120)),TONGHOP!U11,"")</f>
        <v/>
      </c>
      <c r="F11" s="1" t="str">
        <f t="shared" si="1"/>
        <v/>
      </c>
      <c r="G11" s="1" t="str">
        <f>IF(AND(TONGHOP!O11="KTHP",OR(TONGHOP!P11="LT",TONGHOP!P11="TN"),AND(TONGHOP!Q11&gt;120,TONGHOP!Q11&lt;=150)),TONGHOP!T11,"")</f>
        <v/>
      </c>
      <c r="H11" s="1" t="str">
        <f>IF(AND(TONGHOP!O11="KTHP",OR(TONGHOP!P11="LT",TONGHOP!P11="TN"),AND(TONGHOP!Q11&gt;120,TONGHOP!Q11&lt;=150)),TONGHOP!U11,"")</f>
        <v/>
      </c>
      <c r="I11" s="1" t="str">
        <f t="shared" si="2"/>
        <v/>
      </c>
      <c r="J11" s="1" t="str">
        <f>IF(AND(TONGHOP!O11="KTHP",OR(TONGHOP!P11="LT",TONGHOP!P11="TN"),TONGHOP!Q11&gt;150),TONGHOP!T11,"")</f>
        <v/>
      </c>
      <c r="K11" s="1" t="str">
        <f>IF(AND(TONGHOP!O11="KTHP",OR(TONGHOP!P11="LT",TONGHOP!P11="TN"),TONGHOP!Q11&gt;150),TONGHOP!U11,"")</f>
        <v/>
      </c>
      <c r="L11" s="1" t="str">
        <f t="shared" si="3"/>
        <v/>
      </c>
    </row>
    <row r="12" spans="1:12">
      <c r="A12" s="1" t="str">
        <f>IF(AND(TONGHOP!O12="KTHP",OR(TONGHOP!P12="LT",TONGHOP!P12="TN"),TONGHOP!Q12&lt;=90),TONGHOP!T12,"")</f>
        <v/>
      </c>
      <c r="B12" s="1" t="str">
        <f>IF(AND(TONGHOP!O12="KTHP",OR(TONGHOP!P12="LT",TONGHOP!P12="TN"),TONGHOP!Q12&lt;=90),TONGHOP!U12,"")</f>
        <v/>
      </c>
      <c r="C12" s="1" t="str">
        <f t="shared" si="0"/>
        <v/>
      </c>
      <c r="D12" s="1" t="str">
        <f>IF(AND(TONGHOP!O12="KTHP",OR(TONGHOP!P12="LT",TONGHOP!P12="TN"),AND(TONGHOP!Q12&gt;90,TONGHOP!Q12&lt;=120)),TONGHOP!T12,"")</f>
        <v/>
      </c>
      <c r="E12" s="1" t="str">
        <f>IF(AND(TONGHOP!O12="KTHP",OR(TONGHOP!P12="LT",TONGHOP!P12="TN"),AND(TONGHOP!Q12&gt;90,TONGHOP!Q12&lt;=120)),TONGHOP!U12,"")</f>
        <v/>
      </c>
      <c r="F12" s="1" t="str">
        <f t="shared" si="1"/>
        <v/>
      </c>
      <c r="G12" s="1" t="str">
        <f>IF(AND(TONGHOP!O12="KTHP",OR(TONGHOP!P12="LT",TONGHOP!P12="TN"),AND(TONGHOP!Q12&gt;120,TONGHOP!Q12&lt;=150)),TONGHOP!T12,"")</f>
        <v/>
      </c>
      <c r="H12" s="1" t="str">
        <f>IF(AND(TONGHOP!O12="KTHP",OR(TONGHOP!P12="LT",TONGHOP!P12="TN"),AND(TONGHOP!Q12&gt;120,TONGHOP!Q12&lt;=150)),TONGHOP!U12,"")</f>
        <v/>
      </c>
      <c r="I12" s="1" t="str">
        <f t="shared" si="2"/>
        <v/>
      </c>
      <c r="J12" s="1" t="str">
        <f>IF(AND(TONGHOP!O12="KTHP",OR(TONGHOP!P12="LT",TONGHOP!P12="TN"),TONGHOP!Q12&gt;150),TONGHOP!T12,"")</f>
        <v/>
      </c>
      <c r="K12" s="1" t="str">
        <f>IF(AND(TONGHOP!O12="KTHP",OR(TONGHOP!P12="LT",TONGHOP!P12="TN"),TONGHOP!Q12&gt;150),TONGHOP!U12,"")</f>
        <v/>
      </c>
      <c r="L12" s="1" t="str">
        <f t="shared" si="3"/>
        <v/>
      </c>
    </row>
    <row r="13" spans="1:12">
      <c r="A13" s="1" t="str">
        <f>IF(AND(TONGHOP!O13="KTHP",OR(TONGHOP!P13="LT",TONGHOP!P13="TN"),TONGHOP!Q13&lt;=90),TONGHOP!T13,"")</f>
        <v/>
      </c>
      <c r="B13" s="1" t="str">
        <f>IF(AND(TONGHOP!O13="KTHP",OR(TONGHOP!P13="LT",TONGHOP!P13="TN"),TONGHOP!Q13&lt;=90),TONGHOP!U13,"")</f>
        <v/>
      </c>
      <c r="C13" s="1" t="str">
        <f t="shared" si="0"/>
        <v/>
      </c>
      <c r="D13" s="1" t="str">
        <f>IF(AND(TONGHOP!O13="KTHP",OR(TONGHOP!P13="LT",TONGHOP!P13="TN"),AND(TONGHOP!Q13&gt;90,TONGHOP!Q13&lt;=120)),TONGHOP!T13,"")</f>
        <v/>
      </c>
      <c r="E13" s="1" t="str">
        <f>IF(AND(TONGHOP!O13="KTHP",OR(TONGHOP!P13="LT",TONGHOP!P13="TN"),AND(TONGHOP!Q13&gt;90,TONGHOP!Q13&lt;=120)),TONGHOP!U13,"")</f>
        <v/>
      </c>
      <c r="F13" s="1" t="str">
        <f t="shared" si="1"/>
        <v/>
      </c>
      <c r="G13" s="1" t="str">
        <f>IF(AND(TONGHOP!O13="KTHP",OR(TONGHOP!P13="LT",TONGHOP!P13="TN"),AND(TONGHOP!Q13&gt;120,TONGHOP!Q13&lt;=150)),TONGHOP!T13,"")</f>
        <v/>
      </c>
      <c r="H13" s="1" t="str">
        <f>IF(AND(TONGHOP!O13="KTHP",OR(TONGHOP!P13="LT",TONGHOP!P13="TN"),AND(TONGHOP!Q13&gt;120,TONGHOP!Q13&lt;=150)),TONGHOP!U13,"")</f>
        <v/>
      </c>
      <c r="I13" s="1" t="str">
        <f t="shared" si="2"/>
        <v/>
      </c>
      <c r="J13" s="1" t="str">
        <f>IF(AND(TONGHOP!O13="KTHP",OR(TONGHOP!P13="LT",TONGHOP!P13="TN"),TONGHOP!Q13&gt;150),TONGHOP!T13,"")</f>
        <v/>
      </c>
      <c r="K13" s="1" t="str">
        <f>IF(AND(TONGHOP!O13="KTHP",OR(TONGHOP!P13="LT",TONGHOP!P13="TN"),TONGHOP!Q13&gt;150),TONGHOP!U13,"")</f>
        <v/>
      </c>
      <c r="L13" s="1" t="str">
        <f t="shared" si="3"/>
        <v/>
      </c>
    </row>
    <row r="14" spans="1:12">
      <c r="A14" s="1" t="str">
        <f>IF(AND(TONGHOP!O14="KTHP",OR(TONGHOP!P14="LT",TONGHOP!P14="TN"),TONGHOP!Q14&lt;=90),TONGHOP!T14,"")</f>
        <v/>
      </c>
      <c r="B14" s="1" t="str">
        <f>IF(AND(TONGHOP!O14="KTHP",OR(TONGHOP!P14="LT",TONGHOP!P14="TN"),TONGHOP!Q14&lt;=90),TONGHOP!U14,"")</f>
        <v/>
      </c>
      <c r="C14" s="1" t="str">
        <f t="shared" si="0"/>
        <v/>
      </c>
      <c r="D14" s="1" t="str">
        <f>IF(AND(TONGHOP!O14="KTHP",OR(TONGHOP!P14="LT",TONGHOP!P14="TN"),AND(TONGHOP!Q14&gt;90,TONGHOP!Q14&lt;=120)),TONGHOP!T14,"")</f>
        <v/>
      </c>
      <c r="E14" s="1" t="str">
        <f>IF(AND(TONGHOP!O14="KTHP",OR(TONGHOP!P14="LT",TONGHOP!P14="TN"),AND(TONGHOP!Q14&gt;90,TONGHOP!Q14&lt;=120)),TONGHOP!U14,"")</f>
        <v/>
      </c>
      <c r="F14" s="1" t="str">
        <f t="shared" si="1"/>
        <v/>
      </c>
      <c r="G14" s="1" t="str">
        <f>IF(AND(TONGHOP!O14="KTHP",OR(TONGHOP!P14="LT",TONGHOP!P14="TN"),AND(TONGHOP!Q14&gt;120,TONGHOP!Q14&lt;=150)),TONGHOP!T14,"")</f>
        <v/>
      </c>
      <c r="H14" s="1" t="str">
        <f>IF(AND(TONGHOP!O14="KTHP",OR(TONGHOP!P14="LT",TONGHOP!P14="TN"),AND(TONGHOP!Q14&gt;120,TONGHOP!Q14&lt;=150)),TONGHOP!U14,"")</f>
        <v/>
      </c>
      <c r="I14" s="1" t="str">
        <f t="shared" si="2"/>
        <v/>
      </c>
      <c r="J14" s="1" t="str">
        <f>IF(AND(TONGHOP!O14="KTHP",OR(TONGHOP!P14="LT",TONGHOP!P14="TN"),TONGHOP!Q14&gt;150),TONGHOP!T14,"")</f>
        <v/>
      </c>
      <c r="K14" s="1" t="str">
        <f>IF(AND(TONGHOP!O14="KTHP",OR(TONGHOP!P14="LT",TONGHOP!P14="TN"),TONGHOP!Q14&gt;150),TONGHOP!U14,"")</f>
        <v/>
      </c>
      <c r="L14" s="1" t="str">
        <f t="shared" si="3"/>
        <v/>
      </c>
    </row>
    <row r="15" spans="1:12">
      <c r="A15" s="1" t="str">
        <f>IF(AND(TONGHOP!O15="KTHP",OR(TONGHOP!P15="LT",TONGHOP!P15="TN"),TONGHOP!Q15&lt;=90),TONGHOP!T15,"")</f>
        <v/>
      </c>
      <c r="B15" s="1" t="str">
        <f>IF(AND(TONGHOP!O15="KTHP",OR(TONGHOP!P15="LT",TONGHOP!P15="TN"),TONGHOP!Q15&lt;=90),TONGHOP!U15,"")</f>
        <v/>
      </c>
      <c r="C15" s="1" t="str">
        <f t="shared" si="0"/>
        <v/>
      </c>
      <c r="D15" s="1" t="str">
        <f>IF(AND(TONGHOP!O15="KTHP",OR(TONGHOP!P15="LT",TONGHOP!P15="TN"),AND(TONGHOP!Q15&gt;90,TONGHOP!Q15&lt;=120)),TONGHOP!T15,"")</f>
        <v/>
      </c>
      <c r="E15" s="1" t="str">
        <f>IF(AND(TONGHOP!O15="KTHP",OR(TONGHOP!P15="LT",TONGHOP!P15="TN"),AND(TONGHOP!Q15&gt;90,TONGHOP!Q15&lt;=120)),TONGHOP!U15,"")</f>
        <v/>
      </c>
      <c r="F15" s="1" t="str">
        <f t="shared" si="1"/>
        <v/>
      </c>
      <c r="G15" s="1" t="str">
        <f>IF(AND(TONGHOP!O15="KTHP",OR(TONGHOP!P15="LT",TONGHOP!P15="TN"),AND(TONGHOP!Q15&gt;120,TONGHOP!Q15&lt;=150)),TONGHOP!T15,"")</f>
        <v/>
      </c>
      <c r="H15" s="1" t="str">
        <f>IF(AND(TONGHOP!O15="KTHP",OR(TONGHOP!P15="LT",TONGHOP!P15="TN"),AND(TONGHOP!Q15&gt;120,TONGHOP!Q15&lt;=150)),TONGHOP!U15,"")</f>
        <v/>
      </c>
      <c r="I15" s="1" t="str">
        <f t="shared" si="2"/>
        <v/>
      </c>
      <c r="J15" s="1" t="str">
        <f>IF(AND(TONGHOP!O15="KTHP",OR(TONGHOP!P15="LT",TONGHOP!P15="TN"),TONGHOP!Q15&gt;150),TONGHOP!T15,"")</f>
        <v/>
      </c>
      <c r="K15" s="1" t="str">
        <f>IF(AND(TONGHOP!O15="KTHP",OR(TONGHOP!P15="LT",TONGHOP!P15="TN"),TONGHOP!Q15&gt;150),TONGHOP!U15,"")</f>
        <v/>
      </c>
      <c r="L15" s="1" t="str">
        <f t="shared" si="3"/>
        <v/>
      </c>
    </row>
    <row r="16" spans="1:12">
      <c r="A16" s="1" t="str">
        <f>IF(AND(TONGHOP!O16="KTHP",OR(TONGHOP!P16="LT",TONGHOP!P16="TN"),TONGHOP!Q16&lt;=90),TONGHOP!T16,"")</f>
        <v/>
      </c>
      <c r="B16" s="1" t="str">
        <f>IF(AND(TONGHOP!O16="KTHP",OR(TONGHOP!P16="LT",TONGHOP!P16="TN"),TONGHOP!Q16&lt;=90),TONGHOP!U16,"")</f>
        <v/>
      </c>
      <c r="C16" s="1" t="str">
        <f t="shared" si="0"/>
        <v/>
      </c>
      <c r="D16" s="1" t="str">
        <f>IF(AND(TONGHOP!O16="KTHP",OR(TONGHOP!P16="LT",TONGHOP!P16="TN"),AND(TONGHOP!Q16&gt;90,TONGHOP!Q16&lt;=120)),TONGHOP!T16,"")</f>
        <v/>
      </c>
      <c r="E16" s="1" t="str">
        <f>IF(AND(TONGHOP!O16="KTHP",OR(TONGHOP!P16="LT",TONGHOP!P16="TN"),AND(TONGHOP!Q16&gt;90,TONGHOP!Q16&lt;=120)),TONGHOP!U16,"")</f>
        <v/>
      </c>
      <c r="F16" s="1" t="str">
        <f t="shared" si="1"/>
        <v/>
      </c>
      <c r="G16" s="1" t="str">
        <f>IF(AND(TONGHOP!O16="KTHP",OR(TONGHOP!P16="LT",TONGHOP!P16="TN"),AND(TONGHOP!Q16&gt;120,TONGHOP!Q16&lt;=150)),TONGHOP!T16,"")</f>
        <v/>
      </c>
      <c r="H16" s="1" t="str">
        <f>IF(AND(TONGHOP!O16="KTHP",OR(TONGHOP!P16="LT",TONGHOP!P16="TN"),AND(TONGHOP!Q16&gt;120,TONGHOP!Q16&lt;=150)),TONGHOP!U16,"")</f>
        <v/>
      </c>
      <c r="I16" s="1" t="str">
        <f t="shared" si="2"/>
        <v/>
      </c>
      <c r="J16" s="1" t="str">
        <f>IF(AND(TONGHOP!O16="KTHP",OR(TONGHOP!P16="LT",TONGHOP!P16="TN"),TONGHOP!Q16&gt;150),TONGHOP!T16,"")</f>
        <v/>
      </c>
      <c r="K16" s="1" t="str">
        <f>IF(AND(TONGHOP!O16="KTHP",OR(TONGHOP!P16="LT",TONGHOP!P16="TN"),TONGHOP!Q16&gt;150),TONGHOP!U16,"")</f>
        <v/>
      </c>
      <c r="L16" s="1" t="str">
        <f t="shared" si="3"/>
        <v/>
      </c>
    </row>
    <row r="17" spans="1:12">
      <c r="A17" s="1" t="str">
        <f>IF(AND(TONGHOP!O17="KTHP",OR(TONGHOP!P17="LT",TONGHOP!P17="TN"),TONGHOP!Q17&lt;=90),TONGHOP!T17,"")</f>
        <v/>
      </c>
      <c r="B17" s="1" t="str">
        <f>IF(AND(TONGHOP!O17="KTHP",OR(TONGHOP!P17="LT",TONGHOP!P17="TN"),TONGHOP!Q17&lt;=90),TONGHOP!U17,"")</f>
        <v/>
      </c>
      <c r="C17" s="1" t="str">
        <f t="shared" si="0"/>
        <v/>
      </c>
      <c r="D17" s="1" t="str">
        <f>IF(AND(TONGHOP!O17="KTHP",OR(TONGHOP!P17="LT",TONGHOP!P17="TN"),AND(TONGHOP!Q17&gt;90,TONGHOP!Q17&lt;=120)),TONGHOP!T17,"")</f>
        <v/>
      </c>
      <c r="E17" s="1" t="str">
        <f>IF(AND(TONGHOP!O17="KTHP",OR(TONGHOP!P17="LT",TONGHOP!P17="TN"),AND(TONGHOP!Q17&gt;90,TONGHOP!Q17&lt;=120)),TONGHOP!U17,"")</f>
        <v/>
      </c>
      <c r="F17" s="1" t="str">
        <f t="shared" si="1"/>
        <v/>
      </c>
      <c r="G17" s="1" t="str">
        <f>IF(AND(TONGHOP!O17="KTHP",OR(TONGHOP!P17="LT",TONGHOP!P17="TN"),AND(TONGHOP!Q17&gt;120,TONGHOP!Q17&lt;=150)),TONGHOP!T17,"")</f>
        <v/>
      </c>
      <c r="H17" s="1" t="str">
        <f>IF(AND(TONGHOP!O17="KTHP",OR(TONGHOP!P17="LT",TONGHOP!P17="TN"),AND(TONGHOP!Q17&gt;120,TONGHOP!Q17&lt;=150)),TONGHOP!U17,"")</f>
        <v/>
      </c>
      <c r="I17" s="1" t="str">
        <f t="shared" si="2"/>
        <v/>
      </c>
      <c r="J17" s="1" t="str">
        <f>IF(AND(TONGHOP!O17="KTHP",OR(TONGHOP!P17="LT",TONGHOP!P17="TN"),TONGHOP!Q17&gt;150),TONGHOP!T17,"")</f>
        <v/>
      </c>
      <c r="K17" s="1" t="str">
        <f>IF(AND(TONGHOP!O17="KTHP",OR(TONGHOP!P17="LT",TONGHOP!P17="TN"),TONGHOP!Q17&gt;150),TONGHOP!U17,"")</f>
        <v/>
      </c>
      <c r="L17" s="1" t="str">
        <f t="shared" si="3"/>
        <v/>
      </c>
    </row>
    <row r="18" spans="1:12">
      <c r="A18" s="1" t="str">
        <f>IF(AND(TONGHOP!O18="KTHP",OR(TONGHOP!P18="LT",TONGHOP!P18="TN"),TONGHOP!Q18&lt;=90),TONGHOP!T18,"")</f>
        <v/>
      </c>
      <c r="B18" s="1" t="str">
        <f>IF(AND(TONGHOP!O18="KTHP",OR(TONGHOP!P18="LT",TONGHOP!P18="TN"),TONGHOP!Q18&lt;=90),TONGHOP!U18,"")</f>
        <v/>
      </c>
      <c r="C18" s="1" t="str">
        <f t="shared" si="0"/>
        <v/>
      </c>
      <c r="D18" s="1" t="str">
        <f>IF(AND(TONGHOP!O18="KTHP",OR(TONGHOP!P18="LT",TONGHOP!P18="TN"),AND(TONGHOP!Q18&gt;90,TONGHOP!Q18&lt;=120)),TONGHOP!T18,"")</f>
        <v/>
      </c>
      <c r="E18" s="1" t="str">
        <f>IF(AND(TONGHOP!O18="KTHP",OR(TONGHOP!P18="LT",TONGHOP!P18="TN"),AND(TONGHOP!Q18&gt;90,TONGHOP!Q18&lt;=120)),TONGHOP!U18,"")</f>
        <v/>
      </c>
      <c r="F18" s="1" t="str">
        <f t="shared" si="1"/>
        <v/>
      </c>
      <c r="G18" s="1" t="str">
        <f>IF(AND(TONGHOP!O18="KTHP",OR(TONGHOP!P18="LT",TONGHOP!P18="TN"),AND(TONGHOP!Q18&gt;120,TONGHOP!Q18&lt;=150)),TONGHOP!T18,"")</f>
        <v/>
      </c>
      <c r="H18" s="1" t="str">
        <f>IF(AND(TONGHOP!O18="KTHP",OR(TONGHOP!P18="LT",TONGHOP!P18="TN"),AND(TONGHOP!Q18&gt;120,TONGHOP!Q18&lt;=150)),TONGHOP!U18,"")</f>
        <v/>
      </c>
      <c r="I18" s="1" t="str">
        <f t="shared" si="2"/>
        <v/>
      </c>
      <c r="J18" s="1" t="str">
        <f>IF(AND(TONGHOP!O18="KTHP",OR(TONGHOP!P18="LT",TONGHOP!P18="TN"),TONGHOP!Q18&gt;150),TONGHOP!T18,"")</f>
        <v/>
      </c>
      <c r="K18" s="1" t="str">
        <f>IF(AND(TONGHOP!O18="KTHP",OR(TONGHOP!P18="LT",TONGHOP!P18="TN"),TONGHOP!Q18&gt;150),TONGHOP!U18,"")</f>
        <v/>
      </c>
      <c r="L18" s="1" t="str">
        <f t="shared" si="3"/>
        <v/>
      </c>
    </row>
    <row r="19" spans="1:12">
      <c r="A19" s="1" t="str">
        <f>IF(AND(TONGHOP!O19="KTHP",OR(TONGHOP!P19="LT",TONGHOP!P19="TN"),TONGHOP!Q19&lt;=90),TONGHOP!T19,"")</f>
        <v/>
      </c>
      <c r="B19" s="1" t="str">
        <f>IF(AND(TONGHOP!O19="KTHP",OR(TONGHOP!P19="LT",TONGHOP!P19="TN"),TONGHOP!Q19&lt;=90),TONGHOP!U19,"")</f>
        <v/>
      </c>
      <c r="C19" s="1" t="str">
        <f t="shared" si="0"/>
        <v/>
      </c>
      <c r="D19" s="1" t="str">
        <f>IF(AND(TONGHOP!O19="KTHP",OR(TONGHOP!P19="LT",TONGHOP!P19="TN"),AND(TONGHOP!Q19&gt;90,TONGHOP!Q19&lt;=120)),TONGHOP!T19,"")</f>
        <v/>
      </c>
      <c r="E19" s="1" t="str">
        <f>IF(AND(TONGHOP!O19="KTHP",OR(TONGHOP!P19="LT",TONGHOP!P19="TN"),AND(TONGHOP!Q19&gt;90,TONGHOP!Q19&lt;=120)),TONGHOP!U19,"")</f>
        <v/>
      </c>
      <c r="F19" s="1" t="str">
        <f t="shared" si="1"/>
        <v/>
      </c>
      <c r="G19" s="1" t="str">
        <f>IF(AND(TONGHOP!O19="KTHP",OR(TONGHOP!P19="LT",TONGHOP!P19="TN"),AND(TONGHOP!Q19&gt;120,TONGHOP!Q19&lt;=150)),TONGHOP!T19,"")</f>
        <v/>
      </c>
      <c r="H19" s="1" t="str">
        <f>IF(AND(TONGHOP!O19="KTHP",OR(TONGHOP!P19="LT",TONGHOP!P19="TN"),AND(TONGHOP!Q19&gt;120,TONGHOP!Q19&lt;=150)),TONGHOP!U19,"")</f>
        <v/>
      </c>
      <c r="I19" s="1" t="str">
        <f t="shared" si="2"/>
        <v/>
      </c>
      <c r="J19" s="1" t="str">
        <f>IF(AND(TONGHOP!O19="KTHP",OR(TONGHOP!P19="LT",TONGHOP!P19="TN"),TONGHOP!Q19&gt;150),TONGHOP!T19,"")</f>
        <v/>
      </c>
      <c r="K19" s="1" t="str">
        <f>IF(AND(TONGHOP!O19="KTHP",OR(TONGHOP!P19="LT",TONGHOP!P19="TN"),TONGHOP!Q19&gt;150),TONGHOP!U19,"")</f>
        <v/>
      </c>
      <c r="L19" s="1" t="str">
        <f t="shared" si="3"/>
        <v/>
      </c>
    </row>
    <row r="20" spans="1:12">
      <c r="A20" s="1" t="str">
        <f>IF(AND(TONGHOP!O20="KTHP",OR(TONGHOP!P20="LT",TONGHOP!P20="TN"),TONGHOP!Q20&lt;=90),TONGHOP!T20,"")</f>
        <v/>
      </c>
      <c r="B20" s="1" t="str">
        <f>IF(AND(TONGHOP!O20="KTHP",OR(TONGHOP!P20="LT",TONGHOP!P20="TN"),TONGHOP!Q20&lt;=90),TONGHOP!U20,"")</f>
        <v/>
      </c>
      <c r="C20" s="1" t="str">
        <f t="shared" si="0"/>
        <v/>
      </c>
      <c r="D20" s="1" t="str">
        <f>IF(AND(TONGHOP!O20="KTHP",OR(TONGHOP!P20="LT",TONGHOP!P20="TN"),AND(TONGHOP!Q20&gt;90,TONGHOP!Q20&lt;=120)),TONGHOP!T20,"")</f>
        <v/>
      </c>
      <c r="E20" s="1" t="str">
        <f>IF(AND(TONGHOP!O20="KTHP",OR(TONGHOP!P20="LT",TONGHOP!P20="TN"),AND(TONGHOP!Q20&gt;90,TONGHOP!Q20&lt;=120)),TONGHOP!U20,"")</f>
        <v/>
      </c>
      <c r="F20" s="1" t="str">
        <f t="shared" si="1"/>
        <v/>
      </c>
      <c r="G20" s="1" t="str">
        <f>IF(AND(TONGHOP!O20="KTHP",OR(TONGHOP!P20="LT",TONGHOP!P20="TN"),AND(TONGHOP!Q20&gt;120,TONGHOP!Q20&lt;=150)),TONGHOP!T20,"")</f>
        <v/>
      </c>
      <c r="H20" s="1" t="str">
        <f>IF(AND(TONGHOP!O20="KTHP",OR(TONGHOP!P20="LT",TONGHOP!P20="TN"),AND(TONGHOP!Q20&gt;120,TONGHOP!Q20&lt;=150)),TONGHOP!U20,"")</f>
        <v/>
      </c>
      <c r="I20" s="1" t="str">
        <f t="shared" si="2"/>
        <v/>
      </c>
      <c r="J20" s="1" t="str">
        <f>IF(AND(TONGHOP!O20="KTHP",OR(TONGHOP!P20="LT",TONGHOP!P20="TN"),TONGHOP!Q20&gt;150),TONGHOP!T20,"")</f>
        <v/>
      </c>
      <c r="K20" s="1" t="str">
        <f>IF(AND(TONGHOP!O20="KTHP",OR(TONGHOP!P20="LT",TONGHOP!P20="TN"),TONGHOP!Q20&gt;150),TONGHOP!U20,"")</f>
        <v/>
      </c>
      <c r="L20" s="1" t="str">
        <f t="shared" si="3"/>
        <v/>
      </c>
    </row>
    <row r="21" spans="1:12">
      <c r="A21" s="1" t="str">
        <f>IF(AND(TONGHOP!O21="KTHP",OR(TONGHOP!P21="LT",TONGHOP!P21="TN"),TONGHOP!Q21&lt;=90),TONGHOP!T21,"")</f>
        <v/>
      </c>
      <c r="B21" s="1" t="str">
        <f>IF(AND(TONGHOP!O21="KTHP",OR(TONGHOP!P21="LT",TONGHOP!P21="TN"),TONGHOP!Q21&lt;=90),TONGHOP!U21,"")</f>
        <v/>
      </c>
      <c r="C21" s="1" t="str">
        <f t="shared" si="0"/>
        <v/>
      </c>
      <c r="D21" s="1" t="str">
        <f>IF(AND(TONGHOP!O21="KTHP",OR(TONGHOP!P21="LT",TONGHOP!P21="TN"),AND(TONGHOP!Q21&gt;90,TONGHOP!Q21&lt;=120)),TONGHOP!T21,"")</f>
        <v/>
      </c>
      <c r="E21" s="1" t="str">
        <f>IF(AND(TONGHOP!O21="KTHP",OR(TONGHOP!P21="LT",TONGHOP!P21="TN"),AND(TONGHOP!Q21&gt;90,TONGHOP!Q21&lt;=120)),TONGHOP!U21,"")</f>
        <v/>
      </c>
      <c r="F21" s="1" t="str">
        <f t="shared" si="1"/>
        <v/>
      </c>
      <c r="G21" s="1" t="str">
        <f>IF(AND(TONGHOP!O21="KTHP",OR(TONGHOP!P21="LT",TONGHOP!P21="TN"),AND(TONGHOP!Q21&gt;120,TONGHOP!Q21&lt;=150)),TONGHOP!T21,"")</f>
        <v/>
      </c>
      <c r="H21" s="1" t="str">
        <f>IF(AND(TONGHOP!O21="KTHP",OR(TONGHOP!P21="LT",TONGHOP!P21="TN"),AND(TONGHOP!Q21&gt;120,TONGHOP!Q21&lt;=150)),TONGHOP!U21,"")</f>
        <v/>
      </c>
      <c r="I21" s="1" t="str">
        <f t="shared" si="2"/>
        <v/>
      </c>
      <c r="J21" s="1" t="str">
        <f>IF(AND(TONGHOP!O21="KTHP",OR(TONGHOP!P21="LT",TONGHOP!P21="TN"),TONGHOP!Q21&gt;150),TONGHOP!T21,"")</f>
        <v/>
      </c>
      <c r="K21" s="1" t="str">
        <f>IF(AND(TONGHOP!O21="KTHP",OR(TONGHOP!P21="LT",TONGHOP!P21="TN"),TONGHOP!Q21&gt;150),TONGHOP!U21,"")</f>
        <v/>
      </c>
      <c r="L21" s="1" t="str">
        <f t="shared" si="3"/>
        <v/>
      </c>
    </row>
    <row r="22" spans="1:12">
      <c r="A22" s="1" t="str">
        <f>IF(AND(TONGHOP!O22="KTHP",OR(TONGHOP!P22="LT",TONGHOP!P22="TN"),TONGHOP!Q22&lt;=90),TONGHOP!T22,"")</f>
        <v/>
      </c>
      <c r="B22" s="1" t="str">
        <f>IF(AND(TONGHOP!O22="KTHP",OR(TONGHOP!P22="LT",TONGHOP!P22="TN"),TONGHOP!Q22&lt;=90),TONGHOP!U22,"")</f>
        <v/>
      </c>
      <c r="C22" s="1" t="str">
        <f t="shared" si="0"/>
        <v/>
      </c>
      <c r="D22" s="1" t="str">
        <f>IF(AND(TONGHOP!O22="KTHP",OR(TONGHOP!P22="LT",TONGHOP!P22="TN"),AND(TONGHOP!Q22&gt;90,TONGHOP!Q22&lt;=120)),TONGHOP!T22,"")</f>
        <v/>
      </c>
      <c r="E22" s="1" t="str">
        <f>IF(AND(TONGHOP!O22="KTHP",OR(TONGHOP!P22="LT",TONGHOP!P22="TN"),AND(TONGHOP!Q22&gt;90,TONGHOP!Q22&lt;=120)),TONGHOP!U22,"")</f>
        <v/>
      </c>
      <c r="F22" s="1" t="str">
        <f t="shared" si="1"/>
        <v/>
      </c>
      <c r="G22" s="1" t="str">
        <f>IF(AND(TONGHOP!O22="KTHP",OR(TONGHOP!P22="LT",TONGHOP!P22="TN"),AND(TONGHOP!Q22&gt;120,TONGHOP!Q22&lt;=150)),TONGHOP!T22,"")</f>
        <v/>
      </c>
      <c r="H22" s="1" t="str">
        <f>IF(AND(TONGHOP!O22="KTHP",OR(TONGHOP!P22="LT",TONGHOP!P22="TN"),AND(TONGHOP!Q22&gt;120,TONGHOP!Q22&lt;=150)),TONGHOP!U22,"")</f>
        <v/>
      </c>
      <c r="I22" s="1" t="str">
        <f t="shared" si="2"/>
        <v/>
      </c>
      <c r="J22" s="1" t="str">
        <f>IF(AND(TONGHOP!O22="KTHP",OR(TONGHOP!P22="LT",TONGHOP!P22="TN"),TONGHOP!Q22&gt;150),TONGHOP!T22,"")</f>
        <v/>
      </c>
      <c r="K22" s="1" t="str">
        <f>IF(AND(TONGHOP!O22="KTHP",OR(TONGHOP!P22="LT",TONGHOP!P22="TN"),TONGHOP!Q22&gt;150),TONGHOP!U22,"")</f>
        <v/>
      </c>
      <c r="L22" s="1" t="str">
        <f t="shared" si="3"/>
        <v/>
      </c>
    </row>
    <row r="23" spans="1:12">
      <c r="A23" s="1" t="str">
        <f>IF(AND(TONGHOP!O23="KTHP",OR(TONGHOP!P23="LT",TONGHOP!P23="TN"),TONGHOP!Q23&lt;=90),TONGHOP!T23,"")</f>
        <v/>
      </c>
      <c r="B23" s="1" t="str">
        <f>IF(AND(TONGHOP!O23="KTHP",OR(TONGHOP!P23="LT",TONGHOP!P23="TN"),TONGHOP!Q23&lt;=90),TONGHOP!U23,"")</f>
        <v/>
      </c>
      <c r="C23" s="1" t="str">
        <f t="shared" si="0"/>
        <v/>
      </c>
      <c r="D23" s="1" t="str">
        <f>IF(AND(TONGHOP!O23="KTHP",OR(TONGHOP!P23="LT",TONGHOP!P23="TN"),AND(TONGHOP!Q23&gt;90,TONGHOP!Q23&lt;=120)),TONGHOP!T23,"")</f>
        <v/>
      </c>
      <c r="E23" s="1" t="str">
        <f>IF(AND(TONGHOP!O23="KTHP",OR(TONGHOP!P23="LT",TONGHOP!P23="TN"),AND(TONGHOP!Q23&gt;90,TONGHOP!Q23&lt;=120)),TONGHOP!U23,"")</f>
        <v/>
      </c>
      <c r="F23" s="1" t="str">
        <f t="shared" si="1"/>
        <v/>
      </c>
      <c r="G23" s="1" t="str">
        <f>IF(AND(TONGHOP!O23="KTHP",OR(TONGHOP!P23="LT",TONGHOP!P23="TN"),AND(TONGHOP!Q23&gt;120,TONGHOP!Q23&lt;=150)),TONGHOP!T23,"")</f>
        <v/>
      </c>
      <c r="H23" s="1" t="str">
        <f>IF(AND(TONGHOP!O23="KTHP",OR(TONGHOP!P23="LT",TONGHOP!P23="TN"),AND(TONGHOP!Q23&gt;120,TONGHOP!Q23&lt;=150)),TONGHOP!U23,"")</f>
        <v/>
      </c>
      <c r="I23" s="1" t="str">
        <f t="shared" si="2"/>
        <v/>
      </c>
      <c r="J23" s="1" t="str">
        <f>IF(AND(TONGHOP!O23="KTHP",OR(TONGHOP!P23="LT",TONGHOP!P23="TN"),TONGHOP!Q23&gt;150),TONGHOP!T23,"")</f>
        <v/>
      </c>
      <c r="K23" s="1" t="str">
        <f>IF(AND(TONGHOP!O23="KTHP",OR(TONGHOP!P23="LT",TONGHOP!P23="TN"),TONGHOP!Q23&gt;150),TONGHOP!U23,"")</f>
        <v/>
      </c>
      <c r="L23" s="1" t="str">
        <f t="shared" si="3"/>
        <v/>
      </c>
    </row>
    <row r="24" spans="1:12">
      <c r="A24" s="1" t="str">
        <f>IF(AND(TONGHOP!O24="KTHP",OR(TONGHOP!P24="LT",TONGHOP!P24="TN"),TONGHOP!Q24&lt;=90),TONGHOP!T24,"")</f>
        <v/>
      </c>
      <c r="B24" s="1" t="str">
        <f>IF(AND(TONGHOP!O24="KTHP",OR(TONGHOP!P24="LT",TONGHOP!P24="TN"),TONGHOP!Q24&lt;=90),TONGHOP!U24,"")</f>
        <v/>
      </c>
      <c r="C24" s="1" t="str">
        <f t="shared" si="0"/>
        <v/>
      </c>
      <c r="D24" s="1" t="str">
        <f>IF(AND(TONGHOP!O24="KTHP",OR(TONGHOP!P24="LT",TONGHOP!P24="TN"),AND(TONGHOP!Q24&gt;90,TONGHOP!Q24&lt;=120)),TONGHOP!T24,"")</f>
        <v/>
      </c>
      <c r="E24" s="1" t="str">
        <f>IF(AND(TONGHOP!O24="KTHP",OR(TONGHOP!P24="LT",TONGHOP!P24="TN"),AND(TONGHOP!Q24&gt;90,TONGHOP!Q24&lt;=120)),TONGHOP!U24,"")</f>
        <v/>
      </c>
      <c r="F24" s="1" t="str">
        <f t="shared" si="1"/>
        <v/>
      </c>
      <c r="G24" s="1" t="str">
        <f>IF(AND(TONGHOP!O24="KTHP",OR(TONGHOP!P24="LT",TONGHOP!P24="TN"),AND(TONGHOP!Q24&gt;120,TONGHOP!Q24&lt;=150)),TONGHOP!T24,"")</f>
        <v/>
      </c>
      <c r="H24" s="1" t="str">
        <f>IF(AND(TONGHOP!O24="KTHP",OR(TONGHOP!P24="LT",TONGHOP!P24="TN"),AND(TONGHOP!Q24&gt;120,TONGHOP!Q24&lt;=150)),TONGHOP!U24,"")</f>
        <v/>
      </c>
      <c r="I24" s="1" t="str">
        <f t="shared" si="2"/>
        <v/>
      </c>
      <c r="J24" s="1" t="str">
        <f>IF(AND(TONGHOP!O24="KTHP",OR(TONGHOP!P24="LT",TONGHOP!P24="TN"),TONGHOP!Q24&gt;150),TONGHOP!T24,"")</f>
        <v/>
      </c>
      <c r="K24" s="1" t="str">
        <f>IF(AND(TONGHOP!O24="KTHP",OR(TONGHOP!P24="LT",TONGHOP!P24="TN"),TONGHOP!Q24&gt;150),TONGHOP!U24,"")</f>
        <v/>
      </c>
      <c r="L24" s="1" t="str">
        <f t="shared" si="3"/>
        <v/>
      </c>
    </row>
    <row r="25" spans="1:12">
      <c r="A25" s="1" t="str">
        <f>IF(AND(TONGHOP!O25="KTHP",OR(TONGHOP!P25="LT",TONGHOP!P25="TN"),TONGHOP!Q25&lt;=90),TONGHOP!T25,"")</f>
        <v/>
      </c>
      <c r="B25" s="1" t="str">
        <f>IF(AND(TONGHOP!O25="KTHP",OR(TONGHOP!P25="LT",TONGHOP!P25="TN"),TONGHOP!Q25&lt;=90),TONGHOP!U25,"")</f>
        <v/>
      </c>
      <c r="C25" s="1" t="str">
        <f t="shared" si="0"/>
        <v/>
      </c>
      <c r="D25" s="1" t="str">
        <f>IF(AND(TONGHOP!O25="KTHP",OR(TONGHOP!P25="LT",TONGHOP!P25="TN"),AND(TONGHOP!Q25&gt;90,TONGHOP!Q25&lt;=120)),TONGHOP!T25,"")</f>
        <v/>
      </c>
      <c r="E25" s="1" t="str">
        <f>IF(AND(TONGHOP!O25="KTHP",OR(TONGHOP!P25="LT",TONGHOP!P25="TN"),AND(TONGHOP!Q25&gt;90,TONGHOP!Q25&lt;=120)),TONGHOP!U25,"")</f>
        <v/>
      </c>
      <c r="F25" s="1" t="str">
        <f t="shared" si="1"/>
        <v/>
      </c>
      <c r="G25" s="1" t="str">
        <f>IF(AND(TONGHOP!O25="KTHP",OR(TONGHOP!P25="LT",TONGHOP!P25="TN"),AND(TONGHOP!Q25&gt;120,TONGHOP!Q25&lt;=150)),TONGHOP!T25,"")</f>
        <v/>
      </c>
      <c r="H25" s="1" t="str">
        <f>IF(AND(TONGHOP!O25="KTHP",OR(TONGHOP!P25="LT",TONGHOP!P25="TN"),AND(TONGHOP!Q25&gt;120,TONGHOP!Q25&lt;=150)),TONGHOP!U25,"")</f>
        <v/>
      </c>
      <c r="I25" s="1" t="str">
        <f t="shared" si="2"/>
        <v/>
      </c>
      <c r="J25" s="1" t="str">
        <f>IF(AND(TONGHOP!O25="KTHP",OR(TONGHOP!P25="LT",TONGHOP!P25="TN"),TONGHOP!Q25&gt;150),TONGHOP!T25,"")</f>
        <v/>
      </c>
      <c r="K25" s="1" t="str">
        <f>IF(AND(TONGHOP!O25="KTHP",OR(TONGHOP!P25="LT",TONGHOP!P25="TN"),TONGHOP!Q25&gt;150),TONGHOP!U25,"")</f>
        <v/>
      </c>
      <c r="L25" s="1" t="str">
        <f t="shared" si="3"/>
        <v/>
      </c>
    </row>
    <row r="26" spans="1:12">
      <c r="A26" s="1" t="str">
        <f>IF(AND(TONGHOP!O26="KTHP",OR(TONGHOP!P26="LT",TONGHOP!P26="TN"),TONGHOP!Q26&lt;=90),TONGHOP!T26,"")</f>
        <v/>
      </c>
      <c r="B26" s="1" t="str">
        <f>IF(AND(TONGHOP!O26="KTHP",OR(TONGHOP!P26="LT",TONGHOP!P26="TN"),TONGHOP!Q26&lt;=90),TONGHOP!U26,"")</f>
        <v/>
      </c>
      <c r="C26" s="1" t="str">
        <f t="shared" si="0"/>
        <v/>
      </c>
      <c r="D26" s="1" t="str">
        <f>IF(AND(TONGHOP!O26="KTHP",OR(TONGHOP!P26="LT",TONGHOP!P26="TN"),AND(TONGHOP!Q26&gt;90,TONGHOP!Q26&lt;=120)),TONGHOP!T26,"")</f>
        <v/>
      </c>
      <c r="E26" s="1" t="str">
        <f>IF(AND(TONGHOP!O26="KTHP",OR(TONGHOP!P26="LT",TONGHOP!P26="TN"),AND(TONGHOP!Q26&gt;90,TONGHOP!Q26&lt;=120)),TONGHOP!U26,"")</f>
        <v/>
      </c>
      <c r="F26" s="1" t="str">
        <f t="shared" si="1"/>
        <v/>
      </c>
      <c r="G26" s="1" t="str">
        <f>IF(AND(TONGHOP!O26="KTHP",OR(TONGHOP!P26="LT",TONGHOP!P26="TN"),AND(TONGHOP!Q26&gt;120,TONGHOP!Q26&lt;=150)),TONGHOP!T26,"")</f>
        <v/>
      </c>
      <c r="H26" s="1" t="str">
        <f>IF(AND(TONGHOP!O26="KTHP",OR(TONGHOP!P26="LT",TONGHOP!P26="TN"),AND(TONGHOP!Q26&gt;120,TONGHOP!Q26&lt;=150)),TONGHOP!U26,"")</f>
        <v/>
      </c>
      <c r="I26" s="1" t="str">
        <f t="shared" si="2"/>
        <v/>
      </c>
      <c r="J26" s="1" t="str">
        <f>IF(AND(TONGHOP!O26="KTHP",OR(TONGHOP!P26="LT",TONGHOP!P26="TN"),TONGHOP!Q26&gt;150),TONGHOP!T26,"")</f>
        <v/>
      </c>
      <c r="K26" s="1" t="str">
        <f>IF(AND(TONGHOP!O26="KTHP",OR(TONGHOP!P26="LT",TONGHOP!P26="TN"),TONGHOP!Q26&gt;150),TONGHOP!U26,"")</f>
        <v/>
      </c>
      <c r="L26" s="1" t="str">
        <f t="shared" si="3"/>
        <v/>
      </c>
    </row>
    <row r="27" spans="1:12">
      <c r="A27" s="1" t="str">
        <f>IF(AND(TONGHOP!O27="KTHP",OR(TONGHOP!P27="LT",TONGHOP!P27="TN"),TONGHOP!Q27&lt;=90),TONGHOP!T27,"")</f>
        <v/>
      </c>
      <c r="B27" s="1" t="str">
        <f>IF(AND(TONGHOP!O27="KTHP",OR(TONGHOP!P27="LT",TONGHOP!P27="TN"),TONGHOP!Q27&lt;=90),TONGHOP!U27,"")</f>
        <v/>
      </c>
      <c r="C27" s="1" t="str">
        <f t="shared" si="0"/>
        <v/>
      </c>
      <c r="D27" s="1" t="str">
        <f>IF(AND(TONGHOP!O27="KTHP",OR(TONGHOP!P27="LT",TONGHOP!P27="TN"),AND(TONGHOP!Q27&gt;90,TONGHOP!Q27&lt;=120)),TONGHOP!T27,"")</f>
        <v/>
      </c>
      <c r="E27" s="1" t="str">
        <f>IF(AND(TONGHOP!O27="KTHP",OR(TONGHOP!P27="LT",TONGHOP!P27="TN"),AND(TONGHOP!Q27&gt;90,TONGHOP!Q27&lt;=120)),TONGHOP!U27,"")</f>
        <v/>
      </c>
      <c r="F27" s="1" t="str">
        <f t="shared" si="1"/>
        <v/>
      </c>
      <c r="G27" s="1" t="str">
        <f>IF(AND(TONGHOP!O27="KTHP",OR(TONGHOP!P27="LT",TONGHOP!P27="TN"),AND(TONGHOP!Q27&gt;120,TONGHOP!Q27&lt;=150)),TONGHOP!T27,"")</f>
        <v/>
      </c>
      <c r="H27" s="1" t="str">
        <f>IF(AND(TONGHOP!O27="KTHP",OR(TONGHOP!P27="LT",TONGHOP!P27="TN"),AND(TONGHOP!Q27&gt;120,TONGHOP!Q27&lt;=150)),TONGHOP!U27,"")</f>
        <v/>
      </c>
      <c r="I27" s="1" t="str">
        <f t="shared" si="2"/>
        <v/>
      </c>
      <c r="J27" s="1" t="str">
        <f>IF(AND(TONGHOP!O27="KTHP",OR(TONGHOP!P27="LT",TONGHOP!P27="TN"),TONGHOP!Q27&gt;150),TONGHOP!T27,"")</f>
        <v/>
      </c>
      <c r="K27" s="1" t="str">
        <f>IF(AND(TONGHOP!O27="KTHP",OR(TONGHOP!P27="LT",TONGHOP!P27="TN"),TONGHOP!Q27&gt;150),TONGHOP!U27,"")</f>
        <v/>
      </c>
      <c r="L27" s="1" t="str">
        <f t="shared" si="3"/>
        <v/>
      </c>
    </row>
    <row r="28" spans="1:12">
      <c r="A28" s="1" t="str">
        <f>IF(AND(TONGHOP!O28="KTHP",OR(TONGHOP!P28="LT",TONGHOP!P28="TN"),TONGHOP!Q28&lt;=90),TONGHOP!T28,"")</f>
        <v/>
      </c>
      <c r="B28" s="1" t="str">
        <f>IF(AND(TONGHOP!O28="KTHP",OR(TONGHOP!P28="LT",TONGHOP!P28="TN"),TONGHOP!Q28&lt;=90),TONGHOP!U28,"")</f>
        <v/>
      </c>
      <c r="C28" s="1" t="str">
        <f t="shared" si="0"/>
        <v/>
      </c>
      <c r="D28" s="1" t="str">
        <f>IF(AND(TONGHOP!O28="KTHP",OR(TONGHOP!P28="LT",TONGHOP!P28="TN"),AND(TONGHOP!Q28&gt;90,TONGHOP!Q28&lt;=120)),TONGHOP!T28,"")</f>
        <v/>
      </c>
      <c r="E28" s="1" t="str">
        <f>IF(AND(TONGHOP!O28="KTHP",OR(TONGHOP!P28="LT",TONGHOP!P28="TN"),AND(TONGHOP!Q28&gt;90,TONGHOP!Q28&lt;=120)),TONGHOP!U28,"")</f>
        <v/>
      </c>
      <c r="F28" s="1" t="str">
        <f t="shared" si="1"/>
        <v/>
      </c>
      <c r="G28" s="1" t="str">
        <f>IF(AND(TONGHOP!O28="KTHP",OR(TONGHOP!P28="LT",TONGHOP!P28="TN"),AND(TONGHOP!Q28&gt;120,TONGHOP!Q28&lt;=150)),TONGHOP!T28,"")</f>
        <v/>
      </c>
      <c r="H28" s="1" t="str">
        <f>IF(AND(TONGHOP!O28="KTHP",OR(TONGHOP!P28="LT",TONGHOP!P28="TN"),AND(TONGHOP!Q28&gt;120,TONGHOP!Q28&lt;=150)),TONGHOP!U28,"")</f>
        <v/>
      </c>
      <c r="I28" s="1" t="str">
        <f t="shared" si="2"/>
        <v/>
      </c>
      <c r="J28" s="1" t="str">
        <f>IF(AND(TONGHOP!O28="KTHP",OR(TONGHOP!P28="LT",TONGHOP!P28="TN"),TONGHOP!Q28&gt;150),TONGHOP!T28,"")</f>
        <v/>
      </c>
      <c r="K28" s="1" t="str">
        <f>IF(AND(TONGHOP!O28="KTHP",OR(TONGHOP!P28="LT",TONGHOP!P28="TN"),TONGHOP!Q28&gt;150),TONGHOP!U28,"")</f>
        <v/>
      </c>
      <c r="L28" s="1" t="str">
        <f t="shared" si="3"/>
        <v/>
      </c>
    </row>
    <row r="29" spans="1:12">
      <c r="A29" s="1" t="str">
        <f>IF(AND(TONGHOP!O29="KTHP",OR(TONGHOP!P29="LT",TONGHOP!P29="TN"),TONGHOP!Q29&lt;=90),TONGHOP!T29,"")</f>
        <v/>
      </c>
      <c r="B29" s="1" t="str">
        <f>IF(AND(TONGHOP!O29="KTHP",OR(TONGHOP!P29="LT",TONGHOP!P29="TN"),TONGHOP!Q29&lt;=90),TONGHOP!U29,"")</f>
        <v/>
      </c>
      <c r="C29" s="1" t="str">
        <f t="shared" si="0"/>
        <v/>
      </c>
      <c r="D29" s="1" t="str">
        <f>IF(AND(TONGHOP!O29="KTHP",OR(TONGHOP!P29="LT",TONGHOP!P29="TN"),AND(TONGHOP!Q29&gt;90,TONGHOP!Q29&lt;=120)),TONGHOP!T29,"")</f>
        <v/>
      </c>
      <c r="E29" s="1" t="str">
        <f>IF(AND(TONGHOP!O29="KTHP",OR(TONGHOP!P29="LT",TONGHOP!P29="TN"),AND(TONGHOP!Q29&gt;90,TONGHOP!Q29&lt;=120)),TONGHOP!U29,"")</f>
        <v/>
      </c>
      <c r="F29" s="1" t="str">
        <f t="shared" si="1"/>
        <v/>
      </c>
      <c r="G29" s="1" t="str">
        <f>IF(AND(TONGHOP!O29="KTHP",OR(TONGHOP!P29="LT",TONGHOP!P29="TN"),AND(TONGHOP!Q29&gt;120,TONGHOP!Q29&lt;=150)),TONGHOP!T29,"")</f>
        <v/>
      </c>
      <c r="H29" s="1" t="str">
        <f>IF(AND(TONGHOP!O29="KTHP",OR(TONGHOP!P29="LT",TONGHOP!P29="TN"),AND(TONGHOP!Q29&gt;120,TONGHOP!Q29&lt;=150)),TONGHOP!U29,"")</f>
        <v/>
      </c>
      <c r="I29" s="1" t="str">
        <f t="shared" si="2"/>
        <v/>
      </c>
      <c r="J29" s="1" t="str">
        <f>IF(AND(TONGHOP!O29="KTHP",OR(TONGHOP!P29="LT",TONGHOP!P29="TN"),TONGHOP!Q29&gt;150),TONGHOP!T29,"")</f>
        <v/>
      </c>
      <c r="K29" s="1" t="str">
        <f>IF(AND(TONGHOP!O29="KTHP",OR(TONGHOP!P29="LT",TONGHOP!P29="TN"),TONGHOP!Q29&gt;150),TONGHOP!U29,"")</f>
        <v/>
      </c>
      <c r="L29" s="1" t="str">
        <f t="shared" si="3"/>
        <v/>
      </c>
    </row>
    <row r="30" spans="1:12">
      <c r="A30" s="1" t="str">
        <f>IF(AND(TONGHOP!O30="KTHP",OR(TONGHOP!P30="LT",TONGHOP!P30="TN"),TONGHOP!Q30&lt;=90),TONGHOP!T30,"")</f>
        <v/>
      </c>
      <c r="B30" s="1" t="str">
        <f>IF(AND(TONGHOP!O30="KTHP",OR(TONGHOP!P30="LT",TONGHOP!P30="TN"),TONGHOP!Q30&lt;=90),TONGHOP!U30,"")</f>
        <v/>
      </c>
      <c r="C30" s="1" t="str">
        <f t="shared" si="0"/>
        <v/>
      </c>
      <c r="D30" s="1" t="str">
        <f>IF(AND(TONGHOP!O30="KTHP",OR(TONGHOP!P30="LT",TONGHOP!P30="TN"),AND(TONGHOP!Q30&gt;90,TONGHOP!Q30&lt;=120)),TONGHOP!T30,"")</f>
        <v/>
      </c>
      <c r="E30" s="1" t="str">
        <f>IF(AND(TONGHOP!O30="KTHP",OR(TONGHOP!P30="LT",TONGHOP!P30="TN"),AND(TONGHOP!Q30&gt;90,TONGHOP!Q30&lt;=120)),TONGHOP!U30,"")</f>
        <v/>
      </c>
      <c r="F30" s="1" t="str">
        <f t="shared" si="1"/>
        <v/>
      </c>
      <c r="G30" s="1" t="str">
        <f>IF(AND(TONGHOP!O30="KTHP",OR(TONGHOP!P30="LT",TONGHOP!P30="TN"),AND(TONGHOP!Q30&gt;120,TONGHOP!Q30&lt;=150)),TONGHOP!T30,"")</f>
        <v/>
      </c>
      <c r="H30" s="1" t="str">
        <f>IF(AND(TONGHOP!O30="KTHP",OR(TONGHOP!P30="LT",TONGHOP!P30="TN"),AND(TONGHOP!Q30&gt;120,TONGHOP!Q30&lt;=150)),TONGHOP!U30,"")</f>
        <v/>
      </c>
      <c r="I30" s="1" t="str">
        <f t="shared" si="2"/>
        <v/>
      </c>
      <c r="J30" s="1" t="str">
        <f>IF(AND(TONGHOP!O30="KTHP",OR(TONGHOP!P30="LT",TONGHOP!P30="TN"),TONGHOP!Q30&gt;150),TONGHOP!T30,"")</f>
        <v/>
      </c>
      <c r="K30" s="1" t="str">
        <f>IF(AND(TONGHOP!O30="KTHP",OR(TONGHOP!P30="LT",TONGHOP!P30="TN"),TONGHOP!Q30&gt;150),TONGHOP!U30,"")</f>
        <v/>
      </c>
      <c r="L30" s="1" t="str">
        <f t="shared" si="3"/>
        <v/>
      </c>
    </row>
    <row r="31" spans="1:12">
      <c r="A31" s="1" t="str">
        <f>IF(AND(TONGHOP!O31="KTHP",OR(TONGHOP!P31="LT",TONGHOP!P31="TN"),TONGHOP!Q31&lt;=90),TONGHOP!T31,"")</f>
        <v/>
      </c>
      <c r="B31" s="1" t="str">
        <f>IF(AND(TONGHOP!O31="KTHP",OR(TONGHOP!P31="LT",TONGHOP!P31="TN"),TONGHOP!Q31&lt;=90),TONGHOP!U31,"")</f>
        <v/>
      </c>
      <c r="C31" s="1" t="str">
        <f t="shared" si="0"/>
        <v/>
      </c>
      <c r="D31" s="1" t="str">
        <f>IF(AND(TONGHOP!O31="KTHP",OR(TONGHOP!P31="LT",TONGHOP!P31="TN"),AND(TONGHOP!Q31&gt;90,TONGHOP!Q31&lt;=120)),TONGHOP!T31,"")</f>
        <v/>
      </c>
      <c r="E31" s="1" t="str">
        <f>IF(AND(TONGHOP!O31="KTHP",OR(TONGHOP!P31="LT",TONGHOP!P31="TN"),AND(TONGHOP!Q31&gt;90,TONGHOP!Q31&lt;=120)),TONGHOP!U31,"")</f>
        <v/>
      </c>
      <c r="F31" s="1" t="str">
        <f t="shared" si="1"/>
        <v/>
      </c>
      <c r="G31" s="1" t="str">
        <f>IF(AND(TONGHOP!O31="KTHP",OR(TONGHOP!P31="LT",TONGHOP!P31="TN"),AND(TONGHOP!Q31&gt;120,TONGHOP!Q31&lt;=150)),TONGHOP!T31,"")</f>
        <v/>
      </c>
      <c r="H31" s="1" t="str">
        <f>IF(AND(TONGHOP!O31="KTHP",OR(TONGHOP!P31="LT",TONGHOP!P31="TN"),AND(TONGHOP!Q31&gt;120,TONGHOP!Q31&lt;=150)),TONGHOP!U31,"")</f>
        <v/>
      </c>
      <c r="I31" s="1" t="str">
        <f t="shared" si="2"/>
        <v/>
      </c>
      <c r="J31" s="1" t="str">
        <f>IF(AND(TONGHOP!O31="KTHP",OR(TONGHOP!P31="LT",TONGHOP!P31="TN"),TONGHOP!Q31&gt;150),TONGHOP!T31,"")</f>
        <v/>
      </c>
      <c r="K31" s="1" t="str">
        <f>IF(AND(TONGHOP!O31="KTHP",OR(TONGHOP!P31="LT",TONGHOP!P31="TN"),TONGHOP!Q31&gt;150),TONGHOP!U31,"")</f>
        <v/>
      </c>
      <c r="L31" s="1" t="str">
        <f t="shared" si="3"/>
        <v/>
      </c>
    </row>
    <row r="32" spans="1:12">
      <c r="A32" s="1" t="str">
        <f>IF(AND(TONGHOP!O32="KTHP",OR(TONGHOP!P32="LT",TONGHOP!P32="TN"),TONGHOP!Q32&lt;=90),TONGHOP!T32,"")</f>
        <v/>
      </c>
      <c r="B32" s="1" t="str">
        <f>IF(AND(TONGHOP!O32="KTHP",OR(TONGHOP!P32="LT",TONGHOP!P32="TN"),TONGHOP!Q32&lt;=90),TONGHOP!U32,"")</f>
        <v/>
      </c>
      <c r="C32" s="1" t="str">
        <f t="shared" si="0"/>
        <v/>
      </c>
      <c r="D32" s="1" t="str">
        <f>IF(AND(TONGHOP!O32="KTHP",OR(TONGHOP!P32="LT",TONGHOP!P32="TN"),AND(TONGHOP!Q32&gt;90,TONGHOP!Q32&lt;=120)),TONGHOP!T32,"")</f>
        <v/>
      </c>
      <c r="E32" s="1" t="str">
        <f>IF(AND(TONGHOP!O32="KTHP",OR(TONGHOP!P32="LT",TONGHOP!P32="TN"),AND(TONGHOP!Q32&gt;90,TONGHOP!Q32&lt;=120)),TONGHOP!U32,"")</f>
        <v/>
      </c>
      <c r="F32" s="1" t="str">
        <f t="shared" si="1"/>
        <v/>
      </c>
      <c r="G32" s="1" t="str">
        <f>IF(AND(TONGHOP!O32="KTHP",OR(TONGHOP!P32="LT",TONGHOP!P32="TN"),AND(TONGHOP!Q32&gt;120,TONGHOP!Q32&lt;=150)),TONGHOP!T32,"")</f>
        <v/>
      </c>
      <c r="H32" s="1" t="str">
        <f>IF(AND(TONGHOP!O32="KTHP",OR(TONGHOP!P32="LT",TONGHOP!P32="TN"),AND(TONGHOP!Q32&gt;120,TONGHOP!Q32&lt;=150)),TONGHOP!U32,"")</f>
        <v/>
      </c>
      <c r="I32" s="1" t="str">
        <f t="shared" si="2"/>
        <v/>
      </c>
      <c r="J32" s="1" t="str">
        <f>IF(AND(TONGHOP!O32="KTHP",OR(TONGHOP!P32="LT",TONGHOP!P32="TN"),TONGHOP!Q32&gt;150),TONGHOP!T32,"")</f>
        <v/>
      </c>
      <c r="K32" s="1" t="str">
        <f>IF(AND(TONGHOP!O32="KTHP",OR(TONGHOP!P32="LT",TONGHOP!P32="TN"),TONGHOP!Q32&gt;150),TONGHOP!U32,"")</f>
        <v/>
      </c>
      <c r="L32" s="1" t="str">
        <f t="shared" si="3"/>
        <v/>
      </c>
    </row>
    <row r="33" spans="1:12">
      <c r="A33" s="1" t="str">
        <f>IF(AND(TONGHOP!O33="KTHP",OR(TONGHOP!P33="LT",TONGHOP!P33="TN"),TONGHOP!Q33&lt;=90),TONGHOP!T33,"")</f>
        <v/>
      </c>
      <c r="B33" s="1" t="str">
        <f>IF(AND(TONGHOP!O33="KTHP",OR(TONGHOP!P33="LT",TONGHOP!P33="TN"),TONGHOP!Q33&lt;=90),TONGHOP!U33,"")</f>
        <v/>
      </c>
      <c r="C33" s="1" t="str">
        <f t="shared" si="0"/>
        <v/>
      </c>
      <c r="D33" s="1" t="str">
        <f>IF(AND(TONGHOP!O33="KTHP",OR(TONGHOP!P33="LT",TONGHOP!P33="TN"),AND(TONGHOP!Q33&gt;90,TONGHOP!Q33&lt;=120)),TONGHOP!T33,"")</f>
        <v/>
      </c>
      <c r="E33" s="1" t="str">
        <f>IF(AND(TONGHOP!O33="KTHP",OR(TONGHOP!P33="LT",TONGHOP!P33="TN"),AND(TONGHOP!Q33&gt;90,TONGHOP!Q33&lt;=120)),TONGHOP!U33,"")</f>
        <v/>
      </c>
      <c r="F33" s="1" t="str">
        <f t="shared" si="1"/>
        <v/>
      </c>
      <c r="G33" s="1" t="str">
        <f>IF(AND(TONGHOP!O33="KTHP",OR(TONGHOP!P33="LT",TONGHOP!P33="TN"),AND(TONGHOP!Q33&gt;120,TONGHOP!Q33&lt;=150)),TONGHOP!T33,"")</f>
        <v/>
      </c>
      <c r="H33" s="1" t="str">
        <f>IF(AND(TONGHOP!O33="KTHP",OR(TONGHOP!P33="LT",TONGHOP!P33="TN"),AND(TONGHOP!Q33&gt;120,TONGHOP!Q33&lt;=150)),TONGHOP!U33,"")</f>
        <v/>
      </c>
      <c r="I33" s="1" t="str">
        <f t="shared" si="2"/>
        <v/>
      </c>
      <c r="J33" s="1" t="str">
        <f>IF(AND(TONGHOP!O33="KTHP",OR(TONGHOP!P33="LT",TONGHOP!P33="TN"),TONGHOP!Q33&gt;150),TONGHOP!T33,"")</f>
        <v/>
      </c>
      <c r="K33" s="1" t="str">
        <f>IF(AND(TONGHOP!O33="KTHP",OR(TONGHOP!P33="LT",TONGHOP!P33="TN"),TONGHOP!Q33&gt;150),TONGHOP!U33,"")</f>
        <v/>
      </c>
      <c r="L33" s="1" t="str">
        <f t="shared" si="3"/>
        <v/>
      </c>
    </row>
    <row r="34" spans="1:12">
      <c r="A34" s="1" t="str">
        <f>IF(AND(TONGHOP!O34="KTHP",OR(TONGHOP!P34="LT",TONGHOP!P34="TN"),TONGHOP!Q34&lt;=90),TONGHOP!T34,"")</f>
        <v/>
      </c>
      <c r="B34" s="1" t="str">
        <f>IF(AND(TONGHOP!O34="KTHP",OR(TONGHOP!P34="LT",TONGHOP!P34="TN"),TONGHOP!Q34&lt;=90),TONGHOP!U34,"")</f>
        <v/>
      </c>
      <c r="C34" s="1" t="str">
        <f t="shared" si="0"/>
        <v/>
      </c>
      <c r="D34" s="1" t="str">
        <f>IF(AND(TONGHOP!O34="KTHP",OR(TONGHOP!P34="LT",TONGHOP!P34="TN"),AND(TONGHOP!Q34&gt;90,TONGHOP!Q34&lt;=120)),TONGHOP!T34,"")</f>
        <v/>
      </c>
      <c r="E34" s="1" t="str">
        <f>IF(AND(TONGHOP!O34="KTHP",OR(TONGHOP!P34="LT",TONGHOP!P34="TN"),AND(TONGHOP!Q34&gt;90,TONGHOP!Q34&lt;=120)),TONGHOP!U34,"")</f>
        <v/>
      </c>
      <c r="F34" s="1" t="str">
        <f t="shared" si="1"/>
        <v/>
      </c>
      <c r="G34" s="1" t="str">
        <f>IF(AND(TONGHOP!O34="KTHP",OR(TONGHOP!P34="LT",TONGHOP!P34="TN"),AND(TONGHOP!Q34&gt;120,TONGHOP!Q34&lt;=150)),TONGHOP!T34,"")</f>
        <v/>
      </c>
      <c r="H34" s="1" t="str">
        <f>IF(AND(TONGHOP!O34="KTHP",OR(TONGHOP!P34="LT",TONGHOP!P34="TN"),AND(TONGHOP!Q34&gt;120,TONGHOP!Q34&lt;=150)),TONGHOP!U34,"")</f>
        <v/>
      </c>
      <c r="I34" s="1" t="str">
        <f t="shared" si="2"/>
        <v/>
      </c>
      <c r="J34" s="1" t="str">
        <f>IF(AND(TONGHOP!O34="KTHP",OR(TONGHOP!P34="LT",TONGHOP!P34="TN"),TONGHOP!Q34&gt;150),TONGHOP!T34,"")</f>
        <v/>
      </c>
      <c r="K34" s="1" t="str">
        <f>IF(AND(TONGHOP!O34="KTHP",OR(TONGHOP!P34="LT",TONGHOP!P34="TN"),TONGHOP!Q34&gt;150),TONGHOP!U34,"")</f>
        <v/>
      </c>
      <c r="L34" s="1" t="str">
        <f t="shared" si="3"/>
        <v/>
      </c>
    </row>
    <row r="35" spans="1:12">
      <c r="A35" s="1" t="str">
        <f>IF(AND(TONGHOP!O35="KTHP",OR(TONGHOP!P35="LT",TONGHOP!P35="TN"),TONGHOP!Q35&lt;=90),TONGHOP!T35,"")</f>
        <v/>
      </c>
      <c r="B35" s="1" t="str">
        <f>IF(AND(TONGHOP!O35="KTHP",OR(TONGHOP!P35="LT",TONGHOP!P35="TN"),TONGHOP!Q35&lt;=90),TONGHOP!U35,"")</f>
        <v/>
      </c>
      <c r="C35" s="1" t="str">
        <f t="shared" si="0"/>
        <v/>
      </c>
      <c r="D35" s="1" t="str">
        <f>IF(AND(TONGHOP!O35="KTHP",OR(TONGHOP!P35="LT",TONGHOP!P35="TN"),AND(TONGHOP!Q35&gt;90,TONGHOP!Q35&lt;=120)),TONGHOP!T35,"")</f>
        <v/>
      </c>
      <c r="E35" s="1" t="str">
        <f>IF(AND(TONGHOP!O35="KTHP",OR(TONGHOP!P35="LT",TONGHOP!P35="TN"),AND(TONGHOP!Q35&gt;90,TONGHOP!Q35&lt;=120)),TONGHOP!U35,"")</f>
        <v/>
      </c>
      <c r="F35" s="1" t="str">
        <f t="shared" si="1"/>
        <v/>
      </c>
      <c r="G35" s="1" t="str">
        <f>IF(AND(TONGHOP!O35="KTHP",OR(TONGHOP!P35="LT",TONGHOP!P35="TN"),AND(TONGHOP!Q35&gt;120,TONGHOP!Q35&lt;=150)),TONGHOP!T35,"")</f>
        <v/>
      </c>
      <c r="H35" s="1" t="str">
        <f>IF(AND(TONGHOP!O35="KTHP",OR(TONGHOP!P35="LT",TONGHOP!P35="TN"),AND(TONGHOP!Q35&gt;120,TONGHOP!Q35&lt;=150)),TONGHOP!U35,"")</f>
        <v/>
      </c>
      <c r="I35" s="1" t="str">
        <f t="shared" si="2"/>
        <v/>
      </c>
      <c r="J35" s="1" t="str">
        <f>IF(AND(TONGHOP!O35="KTHP",OR(TONGHOP!P35="LT",TONGHOP!P35="TN"),TONGHOP!Q35&gt;150),TONGHOP!T35,"")</f>
        <v/>
      </c>
      <c r="K35" s="1" t="str">
        <f>IF(AND(TONGHOP!O35="KTHP",OR(TONGHOP!P35="LT",TONGHOP!P35="TN"),TONGHOP!Q35&gt;150),TONGHOP!U35,"")</f>
        <v/>
      </c>
      <c r="L35" s="1" t="str">
        <f t="shared" si="3"/>
        <v/>
      </c>
    </row>
    <row r="36" spans="1:12">
      <c r="A36" s="1" t="str">
        <f>IF(AND(TONGHOP!O36="KTHP",OR(TONGHOP!P36="LT",TONGHOP!P36="TN"),TONGHOP!Q36&lt;=90),TONGHOP!T36,"")</f>
        <v/>
      </c>
      <c r="B36" s="1" t="str">
        <f>IF(AND(TONGHOP!O36="KTHP",OR(TONGHOP!P36="LT",TONGHOP!P36="TN"),TONGHOP!Q36&lt;=90),TONGHOP!U36,"")</f>
        <v/>
      </c>
      <c r="C36" s="1" t="str">
        <f t="shared" si="0"/>
        <v/>
      </c>
      <c r="D36" s="1" t="str">
        <f>IF(AND(TONGHOP!O36="KTHP",OR(TONGHOP!P36="LT",TONGHOP!P36="TN"),AND(TONGHOP!Q36&gt;90,TONGHOP!Q36&lt;=120)),TONGHOP!T36,"")</f>
        <v/>
      </c>
      <c r="E36" s="1" t="str">
        <f>IF(AND(TONGHOP!O36="KTHP",OR(TONGHOP!P36="LT",TONGHOP!P36="TN"),AND(TONGHOP!Q36&gt;90,TONGHOP!Q36&lt;=120)),TONGHOP!U36,"")</f>
        <v/>
      </c>
      <c r="F36" s="1" t="str">
        <f t="shared" si="1"/>
        <v/>
      </c>
      <c r="G36" s="1" t="str">
        <f>IF(AND(TONGHOP!O36="KTHP",OR(TONGHOP!P36="LT",TONGHOP!P36="TN"),AND(TONGHOP!Q36&gt;120,TONGHOP!Q36&lt;=150)),TONGHOP!T36,"")</f>
        <v/>
      </c>
      <c r="H36" s="1" t="str">
        <f>IF(AND(TONGHOP!O36="KTHP",OR(TONGHOP!P36="LT",TONGHOP!P36="TN"),AND(TONGHOP!Q36&gt;120,TONGHOP!Q36&lt;=150)),TONGHOP!U36,"")</f>
        <v/>
      </c>
      <c r="I36" s="1" t="str">
        <f t="shared" si="2"/>
        <v/>
      </c>
      <c r="J36" s="1" t="str">
        <f>IF(AND(TONGHOP!O36="KTHP",OR(TONGHOP!P36="LT",TONGHOP!P36="TN"),TONGHOP!Q36&gt;150),TONGHOP!T36,"")</f>
        <v/>
      </c>
      <c r="K36" s="1" t="str">
        <f>IF(AND(TONGHOP!O36="KTHP",OR(TONGHOP!P36="LT",TONGHOP!P36="TN"),TONGHOP!Q36&gt;150),TONGHOP!U36,"")</f>
        <v/>
      </c>
      <c r="L36" s="1" t="str">
        <f t="shared" si="3"/>
        <v/>
      </c>
    </row>
    <row r="37" spans="1:12">
      <c r="A37" s="1" t="str">
        <f>IF(AND(TONGHOP!O37="KTHP",OR(TONGHOP!P37="LT",TONGHOP!P37="TN"),TONGHOP!Q37&lt;=90),TONGHOP!T37,"")</f>
        <v/>
      </c>
      <c r="B37" s="1" t="str">
        <f>IF(AND(TONGHOP!O37="KTHP",OR(TONGHOP!P37="LT",TONGHOP!P37="TN"),TONGHOP!Q37&lt;=90),TONGHOP!U37,"")</f>
        <v/>
      </c>
      <c r="C37" s="1" t="str">
        <f t="shared" si="0"/>
        <v/>
      </c>
      <c r="D37" s="1" t="str">
        <f>IF(AND(TONGHOP!O37="KTHP",OR(TONGHOP!P37="LT",TONGHOP!P37="TN"),AND(TONGHOP!Q37&gt;90,TONGHOP!Q37&lt;=120)),TONGHOP!T37,"")</f>
        <v/>
      </c>
      <c r="E37" s="1" t="str">
        <f>IF(AND(TONGHOP!O37="KTHP",OR(TONGHOP!P37="LT",TONGHOP!P37="TN"),AND(TONGHOP!Q37&gt;90,TONGHOP!Q37&lt;=120)),TONGHOP!U37,"")</f>
        <v/>
      </c>
      <c r="F37" s="1" t="str">
        <f t="shared" si="1"/>
        <v/>
      </c>
      <c r="G37" s="1" t="str">
        <f>IF(AND(TONGHOP!O37="KTHP",OR(TONGHOP!P37="LT",TONGHOP!P37="TN"),AND(TONGHOP!Q37&gt;120,TONGHOP!Q37&lt;=150)),TONGHOP!T37,"")</f>
        <v/>
      </c>
      <c r="H37" s="1" t="str">
        <f>IF(AND(TONGHOP!O37="KTHP",OR(TONGHOP!P37="LT",TONGHOP!P37="TN"),AND(TONGHOP!Q37&gt;120,TONGHOP!Q37&lt;=150)),TONGHOP!U37,"")</f>
        <v/>
      </c>
      <c r="I37" s="1" t="str">
        <f t="shared" si="2"/>
        <v/>
      </c>
      <c r="J37" s="1" t="str">
        <f>IF(AND(TONGHOP!O37="KTHP",OR(TONGHOP!P37="LT",TONGHOP!P37="TN"),TONGHOP!Q37&gt;150),TONGHOP!T37,"")</f>
        <v/>
      </c>
      <c r="K37" s="1" t="str">
        <f>IF(AND(TONGHOP!O37="KTHP",OR(TONGHOP!P37="LT",TONGHOP!P37="TN"),TONGHOP!Q37&gt;150),TONGHOP!U37,"")</f>
        <v/>
      </c>
      <c r="L37" s="1" t="str">
        <f t="shared" si="3"/>
        <v/>
      </c>
    </row>
    <row r="38" spans="1:12">
      <c r="A38" s="1" t="str">
        <f>IF(AND(TONGHOP!O38="KTHP",OR(TONGHOP!P38="LT",TONGHOP!P38="TN"),TONGHOP!Q38&lt;=90),TONGHOP!T38,"")</f>
        <v/>
      </c>
      <c r="B38" s="1" t="str">
        <f>IF(AND(TONGHOP!O38="KTHP",OR(TONGHOP!P38="LT",TONGHOP!P38="TN"),TONGHOP!Q38&lt;=90),TONGHOP!U38,"")</f>
        <v/>
      </c>
      <c r="C38" s="1" t="str">
        <f t="shared" si="0"/>
        <v/>
      </c>
      <c r="D38" s="1" t="str">
        <f>IF(AND(TONGHOP!O38="KTHP",OR(TONGHOP!P38="LT",TONGHOP!P38="TN"),AND(TONGHOP!Q38&gt;90,TONGHOP!Q38&lt;=120)),TONGHOP!T38,"")</f>
        <v/>
      </c>
      <c r="E38" s="1" t="str">
        <f>IF(AND(TONGHOP!O38="KTHP",OR(TONGHOP!P38="LT",TONGHOP!P38="TN"),AND(TONGHOP!Q38&gt;90,TONGHOP!Q38&lt;=120)),TONGHOP!U38,"")</f>
        <v/>
      </c>
      <c r="F38" s="1" t="str">
        <f t="shared" si="1"/>
        <v/>
      </c>
      <c r="G38" s="1" t="str">
        <f>IF(AND(TONGHOP!O38="KTHP",OR(TONGHOP!P38="LT",TONGHOP!P38="TN"),AND(TONGHOP!Q38&gt;120,TONGHOP!Q38&lt;=150)),TONGHOP!T38,"")</f>
        <v/>
      </c>
      <c r="H38" s="1" t="str">
        <f>IF(AND(TONGHOP!O38="KTHP",OR(TONGHOP!P38="LT",TONGHOP!P38="TN"),AND(TONGHOP!Q38&gt;120,TONGHOP!Q38&lt;=150)),TONGHOP!U38,"")</f>
        <v/>
      </c>
      <c r="I38" s="1" t="str">
        <f t="shared" si="2"/>
        <v/>
      </c>
      <c r="J38" s="1" t="str">
        <f>IF(AND(TONGHOP!O38="KTHP",OR(TONGHOP!P38="LT",TONGHOP!P38="TN"),TONGHOP!Q38&gt;150),TONGHOP!T38,"")</f>
        <v/>
      </c>
      <c r="K38" s="1" t="str">
        <f>IF(AND(TONGHOP!O38="KTHP",OR(TONGHOP!P38="LT",TONGHOP!P38="TN"),TONGHOP!Q38&gt;150),TONGHOP!U38,"")</f>
        <v/>
      </c>
      <c r="L38" s="1" t="str">
        <f t="shared" si="3"/>
        <v/>
      </c>
    </row>
    <row r="39" spans="1:12">
      <c r="A39" s="1" t="str">
        <f>IF(AND(TONGHOP!O39="KTHP",OR(TONGHOP!P39="LT",TONGHOP!P39="TN"),TONGHOP!Q39&lt;=90),TONGHOP!T39,"")</f>
        <v/>
      </c>
      <c r="B39" s="1" t="str">
        <f>IF(AND(TONGHOP!O39="KTHP",OR(TONGHOP!P39="LT",TONGHOP!P39="TN"),TONGHOP!Q39&lt;=90),TONGHOP!U39,"")</f>
        <v/>
      </c>
      <c r="C39" s="1" t="str">
        <f t="shared" si="0"/>
        <v/>
      </c>
      <c r="D39" s="1" t="str">
        <f>IF(AND(TONGHOP!O39="KTHP",OR(TONGHOP!P39="LT",TONGHOP!P39="TN"),AND(TONGHOP!Q39&gt;90,TONGHOP!Q39&lt;=120)),TONGHOP!T39,"")</f>
        <v/>
      </c>
      <c r="E39" s="1" t="str">
        <f>IF(AND(TONGHOP!O39="KTHP",OR(TONGHOP!P39="LT",TONGHOP!P39="TN"),AND(TONGHOP!Q39&gt;90,TONGHOP!Q39&lt;=120)),TONGHOP!U39,"")</f>
        <v/>
      </c>
      <c r="F39" s="1" t="str">
        <f t="shared" si="1"/>
        <v/>
      </c>
      <c r="G39" s="1" t="str">
        <f>IF(AND(TONGHOP!O39="KTHP",OR(TONGHOP!P39="LT",TONGHOP!P39="TN"),AND(TONGHOP!Q39&gt;120,TONGHOP!Q39&lt;=150)),TONGHOP!T39,"")</f>
        <v/>
      </c>
      <c r="H39" s="1" t="str">
        <f>IF(AND(TONGHOP!O39="KTHP",OR(TONGHOP!P39="LT",TONGHOP!P39="TN"),AND(TONGHOP!Q39&gt;120,TONGHOP!Q39&lt;=150)),TONGHOP!U39,"")</f>
        <v/>
      </c>
      <c r="I39" s="1" t="str">
        <f t="shared" si="2"/>
        <v/>
      </c>
      <c r="J39" s="1" t="str">
        <f>IF(AND(TONGHOP!O39="KTHP",OR(TONGHOP!P39="LT",TONGHOP!P39="TN"),TONGHOP!Q39&gt;150),TONGHOP!T39,"")</f>
        <v/>
      </c>
      <c r="K39" s="1" t="str">
        <f>IF(AND(TONGHOP!O39="KTHP",OR(TONGHOP!P39="LT",TONGHOP!P39="TN"),TONGHOP!Q39&gt;150),TONGHOP!U39,"")</f>
        <v/>
      </c>
      <c r="L39" s="1" t="str">
        <f t="shared" si="3"/>
        <v/>
      </c>
    </row>
    <row r="40" spans="1:12">
      <c r="A40" s="1" t="str">
        <f>IF(AND(TONGHOP!O40="KTHP",OR(TONGHOP!P40="LT",TONGHOP!P40="TN"),TONGHOP!Q40&lt;=90),TONGHOP!T40,"")</f>
        <v/>
      </c>
      <c r="B40" s="1" t="str">
        <f>IF(AND(TONGHOP!O40="KTHP",OR(TONGHOP!P40="LT",TONGHOP!P40="TN"),TONGHOP!Q40&lt;=90),TONGHOP!U40,"")</f>
        <v/>
      </c>
      <c r="C40" s="1" t="str">
        <f t="shared" si="0"/>
        <v/>
      </c>
      <c r="D40" s="1" t="str">
        <f>IF(AND(TONGHOP!O40="KTHP",OR(TONGHOP!P40="LT",TONGHOP!P40="TN"),AND(TONGHOP!Q40&gt;90,TONGHOP!Q40&lt;=120)),TONGHOP!T40,"")</f>
        <v/>
      </c>
      <c r="E40" s="1" t="str">
        <f>IF(AND(TONGHOP!O40="KTHP",OR(TONGHOP!P40="LT",TONGHOP!P40="TN"),AND(TONGHOP!Q40&gt;90,TONGHOP!Q40&lt;=120)),TONGHOP!U40,"")</f>
        <v/>
      </c>
      <c r="F40" s="1" t="str">
        <f t="shared" si="1"/>
        <v/>
      </c>
      <c r="G40" s="1" t="str">
        <f>IF(AND(TONGHOP!O40="KTHP",OR(TONGHOP!P40="LT",TONGHOP!P40="TN"),AND(TONGHOP!Q40&gt;120,TONGHOP!Q40&lt;=150)),TONGHOP!T40,"")</f>
        <v/>
      </c>
      <c r="H40" s="1" t="str">
        <f>IF(AND(TONGHOP!O40="KTHP",OR(TONGHOP!P40="LT",TONGHOP!P40="TN"),AND(TONGHOP!Q40&gt;120,TONGHOP!Q40&lt;=150)),TONGHOP!U40,"")</f>
        <v/>
      </c>
      <c r="I40" s="1" t="str">
        <f t="shared" si="2"/>
        <v/>
      </c>
      <c r="J40" s="1" t="str">
        <f>IF(AND(TONGHOP!O40="KTHP",OR(TONGHOP!P40="LT",TONGHOP!P40="TN"),TONGHOP!Q40&gt;150),TONGHOP!T40,"")</f>
        <v/>
      </c>
      <c r="K40" s="1" t="str">
        <f>IF(AND(TONGHOP!O40="KTHP",OR(TONGHOP!P40="LT",TONGHOP!P40="TN"),TONGHOP!Q40&gt;150),TONGHOP!U40,"")</f>
        <v/>
      </c>
      <c r="L40" s="1" t="str">
        <f t="shared" si="3"/>
        <v/>
      </c>
    </row>
    <row r="41" spans="1:12">
      <c r="A41" s="1" t="str">
        <f>IF(AND(TONGHOP!O41="KTHP",OR(TONGHOP!P41="LT",TONGHOP!P41="TN"),TONGHOP!Q41&lt;=90),TONGHOP!T41,"")</f>
        <v/>
      </c>
      <c r="B41" s="1" t="str">
        <f>IF(AND(TONGHOP!O41="KTHP",OR(TONGHOP!P41="LT",TONGHOP!P41="TN"),TONGHOP!Q41&lt;=90),TONGHOP!U41,"")</f>
        <v/>
      </c>
      <c r="C41" s="1" t="str">
        <f t="shared" si="0"/>
        <v/>
      </c>
      <c r="D41" s="1" t="str">
        <f>IF(AND(TONGHOP!O41="KTHP",OR(TONGHOP!P41="LT",TONGHOP!P41="TN"),AND(TONGHOP!Q41&gt;90,TONGHOP!Q41&lt;=120)),TONGHOP!T41,"")</f>
        <v/>
      </c>
      <c r="E41" s="1" t="str">
        <f>IF(AND(TONGHOP!O41="KTHP",OR(TONGHOP!P41="LT",TONGHOP!P41="TN"),AND(TONGHOP!Q41&gt;90,TONGHOP!Q41&lt;=120)),TONGHOP!U41,"")</f>
        <v/>
      </c>
      <c r="F41" s="1" t="str">
        <f t="shared" si="1"/>
        <v/>
      </c>
      <c r="G41" s="1" t="str">
        <f>IF(AND(TONGHOP!O41="KTHP",OR(TONGHOP!P41="LT",TONGHOP!P41="TN"),AND(TONGHOP!Q41&gt;120,TONGHOP!Q41&lt;=150)),TONGHOP!T41,"")</f>
        <v/>
      </c>
      <c r="H41" s="1" t="str">
        <f>IF(AND(TONGHOP!O41="KTHP",OR(TONGHOP!P41="LT",TONGHOP!P41="TN"),AND(TONGHOP!Q41&gt;120,TONGHOP!Q41&lt;=150)),TONGHOP!U41,"")</f>
        <v/>
      </c>
      <c r="I41" s="1" t="str">
        <f t="shared" si="2"/>
        <v/>
      </c>
      <c r="J41" s="1" t="str">
        <f>IF(AND(TONGHOP!O41="KTHP",OR(TONGHOP!P41="LT",TONGHOP!P41="TN"),TONGHOP!Q41&gt;150),TONGHOP!T41,"")</f>
        <v/>
      </c>
      <c r="K41" s="1" t="str">
        <f>IF(AND(TONGHOP!O41="KTHP",OR(TONGHOP!P41="LT",TONGHOP!P41="TN"),TONGHOP!Q41&gt;150),TONGHOP!U41,"")</f>
        <v/>
      </c>
      <c r="L41" s="1" t="str">
        <f t="shared" si="3"/>
        <v/>
      </c>
    </row>
    <row r="42" spans="1:12">
      <c r="A42" s="1" t="str">
        <f>IF(AND(TONGHOP!O42="KTHP",OR(TONGHOP!P42="LT",TONGHOP!P42="TN"),TONGHOP!Q42&lt;=90),TONGHOP!T42,"")</f>
        <v/>
      </c>
      <c r="B42" s="1" t="str">
        <f>IF(AND(TONGHOP!O42="KTHP",OR(TONGHOP!P42="LT",TONGHOP!P42="TN"),TONGHOP!Q42&lt;=90),TONGHOP!U42,"")</f>
        <v/>
      </c>
      <c r="C42" s="1" t="str">
        <f t="shared" si="0"/>
        <v/>
      </c>
      <c r="D42" s="1" t="str">
        <f>IF(AND(TONGHOP!O42="KTHP",OR(TONGHOP!P42="LT",TONGHOP!P42="TN"),AND(TONGHOP!Q42&gt;90,TONGHOP!Q42&lt;=120)),TONGHOP!T42,"")</f>
        <v/>
      </c>
      <c r="E42" s="1" t="str">
        <f>IF(AND(TONGHOP!O42="KTHP",OR(TONGHOP!P42="LT",TONGHOP!P42="TN"),AND(TONGHOP!Q42&gt;90,TONGHOP!Q42&lt;=120)),TONGHOP!U42,"")</f>
        <v/>
      </c>
      <c r="F42" s="1" t="str">
        <f t="shared" si="1"/>
        <v/>
      </c>
      <c r="G42" s="1" t="str">
        <f>IF(AND(TONGHOP!O42="KTHP",OR(TONGHOP!P42="LT",TONGHOP!P42="TN"),AND(TONGHOP!Q42&gt;120,TONGHOP!Q42&lt;=150)),TONGHOP!T42,"")</f>
        <v/>
      </c>
      <c r="H42" s="1" t="str">
        <f>IF(AND(TONGHOP!O42="KTHP",OR(TONGHOP!P42="LT",TONGHOP!P42="TN"),AND(TONGHOP!Q42&gt;120,TONGHOP!Q42&lt;=150)),TONGHOP!U42,"")</f>
        <v/>
      </c>
      <c r="I42" s="1" t="str">
        <f t="shared" si="2"/>
        <v/>
      </c>
      <c r="J42" s="1" t="str">
        <f>IF(AND(TONGHOP!O42="KTHP",OR(TONGHOP!P42="LT",TONGHOP!P42="TN"),TONGHOP!Q42&gt;150),TONGHOP!T42,"")</f>
        <v/>
      </c>
      <c r="K42" s="1" t="str">
        <f>IF(AND(TONGHOP!O42="KTHP",OR(TONGHOP!P42="LT",TONGHOP!P42="TN"),TONGHOP!Q42&gt;150),TONGHOP!U42,"")</f>
        <v/>
      </c>
      <c r="L42" s="1" t="str">
        <f t="shared" si="3"/>
        <v/>
      </c>
    </row>
    <row r="43" spans="1:12">
      <c r="A43" s="1" t="str">
        <f>IF(AND(TONGHOP!O43="KTHP",OR(TONGHOP!P43="LT",TONGHOP!P43="TN"),TONGHOP!Q43&lt;=90),TONGHOP!T43,"")</f>
        <v/>
      </c>
      <c r="B43" s="1" t="str">
        <f>IF(AND(TONGHOP!O43="KTHP",OR(TONGHOP!P43="LT",TONGHOP!P43="TN"),TONGHOP!Q43&lt;=90),TONGHOP!U43,"")</f>
        <v/>
      </c>
      <c r="C43" s="1" t="str">
        <f t="shared" si="0"/>
        <v/>
      </c>
      <c r="D43" s="1" t="str">
        <f>IF(AND(TONGHOP!O43="KTHP",OR(TONGHOP!P43="LT",TONGHOP!P43="TN"),AND(TONGHOP!Q43&gt;90,TONGHOP!Q43&lt;=120)),TONGHOP!T43,"")</f>
        <v/>
      </c>
      <c r="E43" s="1" t="str">
        <f>IF(AND(TONGHOP!O43="KTHP",OR(TONGHOP!P43="LT",TONGHOP!P43="TN"),AND(TONGHOP!Q43&gt;90,TONGHOP!Q43&lt;=120)),TONGHOP!U43,"")</f>
        <v/>
      </c>
      <c r="F43" s="1" t="str">
        <f t="shared" si="1"/>
        <v/>
      </c>
      <c r="G43" s="1" t="str">
        <f>IF(AND(TONGHOP!O43="KTHP",OR(TONGHOP!P43="LT",TONGHOP!P43="TN"),AND(TONGHOP!Q43&gt;120,TONGHOP!Q43&lt;=150)),TONGHOP!T43,"")</f>
        <v/>
      </c>
      <c r="H43" s="1" t="str">
        <f>IF(AND(TONGHOP!O43="KTHP",OR(TONGHOP!P43="LT",TONGHOP!P43="TN"),AND(TONGHOP!Q43&gt;120,TONGHOP!Q43&lt;=150)),TONGHOP!U43,"")</f>
        <v/>
      </c>
      <c r="I43" s="1" t="str">
        <f t="shared" si="2"/>
        <v/>
      </c>
      <c r="J43" s="1" t="str">
        <f>IF(AND(TONGHOP!O43="KTHP",OR(TONGHOP!P43="LT",TONGHOP!P43="TN"),TONGHOP!Q43&gt;150),TONGHOP!T43,"")</f>
        <v/>
      </c>
      <c r="K43" s="1" t="str">
        <f>IF(AND(TONGHOP!O43="KTHP",OR(TONGHOP!P43="LT",TONGHOP!P43="TN"),TONGHOP!Q43&gt;150),TONGHOP!U43,"")</f>
        <v/>
      </c>
      <c r="L43" s="1" t="str">
        <f t="shared" si="3"/>
        <v/>
      </c>
    </row>
    <row r="44" spans="1:12">
      <c r="A44" s="1" t="str">
        <f>IF(AND(TONGHOP!O44="KTHP",OR(TONGHOP!P44="LT",TONGHOP!P44="TN"),TONGHOP!Q44&lt;=90),TONGHOP!T44,"")</f>
        <v/>
      </c>
      <c r="B44" s="1" t="str">
        <f>IF(AND(TONGHOP!O44="KTHP",OR(TONGHOP!P44="LT",TONGHOP!P44="TN"),TONGHOP!Q44&lt;=90),TONGHOP!U44,"")</f>
        <v/>
      </c>
      <c r="C44" s="1" t="str">
        <f t="shared" si="0"/>
        <v/>
      </c>
      <c r="D44" s="1" t="str">
        <f>IF(AND(TONGHOP!O44="KTHP",OR(TONGHOP!P44="LT",TONGHOP!P44="TN"),AND(TONGHOP!Q44&gt;90,TONGHOP!Q44&lt;=120)),TONGHOP!T44,"")</f>
        <v/>
      </c>
      <c r="E44" s="1" t="str">
        <f>IF(AND(TONGHOP!O44="KTHP",OR(TONGHOP!P44="LT",TONGHOP!P44="TN"),AND(TONGHOP!Q44&gt;90,TONGHOP!Q44&lt;=120)),TONGHOP!U44,"")</f>
        <v/>
      </c>
      <c r="F44" s="1" t="str">
        <f t="shared" si="1"/>
        <v/>
      </c>
      <c r="G44" s="1" t="str">
        <f>IF(AND(TONGHOP!O44="KTHP",OR(TONGHOP!P44="LT",TONGHOP!P44="TN"),AND(TONGHOP!Q44&gt;120,TONGHOP!Q44&lt;=150)),TONGHOP!T44,"")</f>
        <v/>
      </c>
      <c r="H44" s="1" t="str">
        <f>IF(AND(TONGHOP!O44="KTHP",OR(TONGHOP!P44="LT",TONGHOP!P44="TN"),AND(TONGHOP!Q44&gt;120,TONGHOP!Q44&lt;=150)),TONGHOP!U44,"")</f>
        <v/>
      </c>
      <c r="I44" s="1" t="str">
        <f t="shared" si="2"/>
        <v/>
      </c>
      <c r="J44" s="1" t="str">
        <f>IF(AND(TONGHOP!O44="KTHP",OR(TONGHOP!P44="LT",TONGHOP!P44="TN"),TONGHOP!Q44&gt;150),TONGHOP!T44,"")</f>
        <v/>
      </c>
      <c r="K44" s="1" t="str">
        <f>IF(AND(TONGHOP!O44="KTHP",OR(TONGHOP!P44="LT",TONGHOP!P44="TN"),TONGHOP!Q44&gt;150),TONGHOP!U44,"")</f>
        <v/>
      </c>
      <c r="L44" s="1" t="str">
        <f t="shared" si="3"/>
        <v/>
      </c>
    </row>
    <row r="45" spans="1:12">
      <c r="A45" s="1" t="str">
        <f>IF(AND(TONGHOP!O45="KTHP",OR(TONGHOP!P45="LT",TONGHOP!P45="TN"),TONGHOP!Q45&lt;=90),TONGHOP!T45,"")</f>
        <v/>
      </c>
      <c r="B45" s="1" t="str">
        <f>IF(AND(TONGHOP!O45="KTHP",OR(TONGHOP!P45="LT",TONGHOP!P45="TN"),TONGHOP!Q45&lt;=90),TONGHOP!U45,"")</f>
        <v/>
      </c>
      <c r="C45" s="1" t="str">
        <f t="shared" si="0"/>
        <v/>
      </c>
      <c r="D45" s="1" t="str">
        <f>IF(AND(TONGHOP!O45="KTHP",OR(TONGHOP!P45="LT",TONGHOP!P45="TN"),AND(TONGHOP!Q45&gt;90,TONGHOP!Q45&lt;=120)),TONGHOP!T45,"")</f>
        <v/>
      </c>
      <c r="E45" s="1" t="str">
        <f>IF(AND(TONGHOP!O45="KTHP",OR(TONGHOP!P45="LT",TONGHOP!P45="TN"),AND(TONGHOP!Q45&gt;90,TONGHOP!Q45&lt;=120)),TONGHOP!U45,"")</f>
        <v/>
      </c>
      <c r="F45" s="1" t="str">
        <f t="shared" si="1"/>
        <v/>
      </c>
      <c r="G45" s="1" t="str">
        <f>IF(AND(TONGHOP!O45="KTHP",OR(TONGHOP!P45="LT",TONGHOP!P45="TN"),AND(TONGHOP!Q45&gt;120,TONGHOP!Q45&lt;=150)),TONGHOP!T45,"")</f>
        <v/>
      </c>
      <c r="H45" s="1" t="str">
        <f>IF(AND(TONGHOP!O45="KTHP",OR(TONGHOP!P45="LT",TONGHOP!P45="TN"),AND(TONGHOP!Q45&gt;120,TONGHOP!Q45&lt;=150)),TONGHOP!U45,"")</f>
        <v/>
      </c>
      <c r="I45" s="1" t="str">
        <f t="shared" si="2"/>
        <v/>
      </c>
      <c r="J45" s="1" t="str">
        <f>IF(AND(TONGHOP!O45="KTHP",OR(TONGHOP!P45="LT",TONGHOP!P45="TN"),TONGHOP!Q45&gt;150),TONGHOP!T45,"")</f>
        <v/>
      </c>
      <c r="K45" s="1" t="str">
        <f>IF(AND(TONGHOP!O45="KTHP",OR(TONGHOP!P45="LT",TONGHOP!P45="TN"),TONGHOP!Q45&gt;150),TONGHOP!U45,"")</f>
        <v/>
      </c>
      <c r="L45" s="1" t="str">
        <f t="shared" si="3"/>
        <v/>
      </c>
    </row>
    <row r="46" spans="1:12">
      <c r="A46" s="1" t="str">
        <f>IF(AND(TONGHOP!O46="KTHP",OR(TONGHOP!P46="LT",TONGHOP!P46="TN"),TONGHOP!Q46&lt;=90),TONGHOP!T46,"")</f>
        <v/>
      </c>
      <c r="B46" s="1" t="str">
        <f>IF(AND(TONGHOP!O46="KTHP",OR(TONGHOP!P46="LT",TONGHOP!P46="TN"),TONGHOP!Q46&lt;=90),TONGHOP!U46,"")</f>
        <v/>
      </c>
      <c r="C46" s="1" t="str">
        <f t="shared" si="0"/>
        <v/>
      </c>
      <c r="D46" s="1" t="str">
        <f>IF(AND(TONGHOP!O46="KTHP",OR(TONGHOP!P46="LT",TONGHOP!P46="TN"),AND(TONGHOP!Q46&gt;90,TONGHOP!Q46&lt;=120)),TONGHOP!T46,"")</f>
        <v/>
      </c>
      <c r="E46" s="1" t="str">
        <f>IF(AND(TONGHOP!O46="KTHP",OR(TONGHOP!P46="LT",TONGHOP!P46="TN"),AND(TONGHOP!Q46&gt;90,TONGHOP!Q46&lt;=120)),TONGHOP!U46,"")</f>
        <v/>
      </c>
      <c r="F46" s="1" t="str">
        <f t="shared" si="1"/>
        <v/>
      </c>
      <c r="G46" s="1" t="str">
        <f>IF(AND(TONGHOP!O46="KTHP",OR(TONGHOP!P46="LT",TONGHOP!P46="TN"),AND(TONGHOP!Q46&gt;120,TONGHOP!Q46&lt;=150)),TONGHOP!T46,"")</f>
        <v/>
      </c>
      <c r="H46" s="1" t="str">
        <f>IF(AND(TONGHOP!O46="KTHP",OR(TONGHOP!P46="LT",TONGHOP!P46="TN"),AND(TONGHOP!Q46&gt;120,TONGHOP!Q46&lt;=150)),TONGHOP!U46,"")</f>
        <v/>
      </c>
      <c r="I46" s="1" t="str">
        <f t="shared" si="2"/>
        <v/>
      </c>
      <c r="J46" s="1" t="str">
        <f>IF(AND(TONGHOP!O46="KTHP",OR(TONGHOP!P46="LT",TONGHOP!P46="TN"),TONGHOP!Q46&gt;150),TONGHOP!T46,"")</f>
        <v/>
      </c>
      <c r="K46" s="1" t="str">
        <f>IF(AND(TONGHOP!O46="KTHP",OR(TONGHOP!P46="LT",TONGHOP!P46="TN"),TONGHOP!Q46&gt;150),TONGHOP!U46,"")</f>
        <v/>
      </c>
      <c r="L46" s="1" t="str">
        <f t="shared" si="3"/>
        <v/>
      </c>
    </row>
    <row r="47" spans="1:12">
      <c r="A47" s="1" t="str">
        <f>IF(AND(TONGHOP!O47="KTHP",OR(TONGHOP!P47="LT",TONGHOP!P47="TN"),TONGHOP!Q47&lt;=90),TONGHOP!T47,"")</f>
        <v/>
      </c>
      <c r="B47" s="1" t="str">
        <f>IF(AND(TONGHOP!O47="KTHP",OR(TONGHOP!P47="LT",TONGHOP!P47="TN"),TONGHOP!Q47&lt;=90),TONGHOP!U47,"")</f>
        <v/>
      </c>
      <c r="C47" s="1" t="str">
        <f t="shared" si="0"/>
        <v/>
      </c>
      <c r="D47" s="1" t="str">
        <f>IF(AND(TONGHOP!O47="KTHP",OR(TONGHOP!P47="LT",TONGHOP!P47="TN"),AND(TONGHOP!Q47&gt;90,TONGHOP!Q47&lt;=120)),TONGHOP!T47,"")</f>
        <v/>
      </c>
      <c r="E47" s="1" t="str">
        <f>IF(AND(TONGHOP!O47="KTHP",OR(TONGHOP!P47="LT",TONGHOP!P47="TN"),AND(TONGHOP!Q47&gt;90,TONGHOP!Q47&lt;=120)),TONGHOP!U47,"")</f>
        <v/>
      </c>
      <c r="F47" s="1" t="str">
        <f t="shared" si="1"/>
        <v/>
      </c>
      <c r="G47" s="1" t="str">
        <f>IF(AND(TONGHOP!O47="KTHP",OR(TONGHOP!P47="LT",TONGHOP!P47="TN"),AND(TONGHOP!Q47&gt;120,TONGHOP!Q47&lt;=150)),TONGHOP!T47,"")</f>
        <v/>
      </c>
      <c r="H47" s="1" t="str">
        <f>IF(AND(TONGHOP!O47="KTHP",OR(TONGHOP!P47="LT",TONGHOP!P47="TN"),AND(TONGHOP!Q47&gt;120,TONGHOP!Q47&lt;=150)),TONGHOP!U47,"")</f>
        <v/>
      </c>
      <c r="I47" s="1" t="str">
        <f t="shared" si="2"/>
        <v/>
      </c>
      <c r="J47" s="1" t="str">
        <f>IF(AND(TONGHOP!O47="KTHP",OR(TONGHOP!P47="LT",TONGHOP!P47="TN"),TONGHOP!Q47&gt;150),TONGHOP!T47,"")</f>
        <v/>
      </c>
      <c r="K47" s="1" t="str">
        <f>IF(AND(TONGHOP!O47="KTHP",OR(TONGHOP!P47="LT",TONGHOP!P47="TN"),TONGHOP!Q47&gt;150),TONGHOP!U47,"")</f>
        <v/>
      </c>
      <c r="L47" s="1" t="str">
        <f t="shared" si="3"/>
        <v/>
      </c>
    </row>
    <row r="48" spans="1:12">
      <c r="A48" s="1" t="str">
        <f>IF(AND(TONGHOP!O48="KTHP",OR(TONGHOP!P48="LT",TONGHOP!P48="TN"),TONGHOP!Q48&lt;=90),TONGHOP!T48,"")</f>
        <v/>
      </c>
      <c r="B48" s="1" t="str">
        <f>IF(AND(TONGHOP!O48="KTHP",OR(TONGHOP!P48="LT",TONGHOP!P48="TN"),TONGHOP!Q48&lt;=90),TONGHOP!U48,"")</f>
        <v/>
      </c>
      <c r="C48" s="1" t="str">
        <f t="shared" si="0"/>
        <v/>
      </c>
      <c r="D48" s="1" t="str">
        <f>IF(AND(TONGHOP!O48="KTHP",OR(TONGHOP!P48="LT",TONGHOP!P48="TN"),AND(TONGHOP!Q48&gt;90,TONGHOP!Q48&lt;=120)),TONGHOP!T48,"")</f>
        <v/>
      </c>
      <c r="E48" s="1" t="str">
        <f>IF(AND(TONGHOP!O48="KTHP",OR(TONGHOP!P48="LT",TONGHOP!P48="TN"),AND(TONGHOP!Q48&gt;90,TONGHOP!Q48&lt;=120)),TONGHOP!U48,"")</f>
        <v/>
      </c>
      <c r="F48" s="1" t="str">
        <f t="shared" si="1"/>
        <v/>
      </c>
      <c r="G48" s="1" t="str">
        <f>IF(AND(TONGHOP!O48="KTHP",OR(TONGHOP!P48="LT",TONGHOP!P48="TN"),AND(TONGHOP!Q48&gt;120,TONGHOP!Q48&lt;=150)),TONGHOP!T48,"")</f>
        <v/>
      </c>
      <c r="H48" s="1" t="str">
        <f>IF(AND(TONGHOP!O48="KTHP",OR(TONGHOP!P48="LT",TONGHOP!P48="TN"),AND(TONGHOP!Q48&gt;120,TONGHOP!Q48&lt;=150)),TONGHOP!U48,"")</f>
        <v/>
      </c>
      <c r="I48" s="1" t="str">
        <f t="shared" si="2"/>
        <v/>
      </c>
      <c r="J48" s="1" t="str">
        <f>IF(AND(TONGHOP!O48="KTHP",OR(TONGHOP!P48="LT",TONGHOP!P48="TN"),TONGHOP!Q48&gt;150),TONGHOP!T48,"")</f>
        <v/>
      </c>
      <c r="K48" s="1" t="str">
        <f>IF(AND(TONGHOP!O48="KTHP",OR(TONGHOP!P48="LT",TONGHOP!P48="TN"),TONGHOP!Q48&gt;150),TONGHOP!U48,"")</f>
        <v/>
      </c>
      <c r="L48" s="1" t="str">
        <f t="shared" si="3"/>
        <v/>
      </c>
    </row>
    <row r="49" spans="1:12">
      <c r="A49" s="1" t="str">
        <f>IF(AND(TONGHOP!O49="KTHP",OR(TONGHOP!P49="LT",TONGHOP!P49="TN"),TONGHOP!Q49&lt;=90),TONGHOP!T49,"")</f>
        <v/>
      </c>
      <c r="B49" s="1" t="str">
        <f>IF(AND(TONGHOP!O49="KTHP",OR(TONGHOP!P49="LT",TONGHOP!P49="TN"),TONGHOP!Q49&lt;=90),TONGHOP!U49,"")</f>
        <v/>
      </c>
      <c r="C49" s="1" t="str">
        <f t="shared" si="0"/>
        <v/>
      </c>
      <c r="D49" s="1" t="str">
        <f>IF(AND(TONGHOP!O49="KTHP",OR(TONGHOP!P49="LT",TONGHOP!P49="TN"),AND(TONGHOP!Q49&gt;90,TONGHOP!Q49&lt;=120)),TONGHOP!T49,"")</f>
        <v/>
      </c>
      <c r="E49" s="1" t="str">
        <f>IF(AND(TONGHOP!O49="KTHP",OR(TONGHOP!P49="LT",TONGHOP!P49="TN"),AND(TONGHOP!Q49&gt;90,TONGHOP!Q49&lt;=120)),TONGHOP!U49,"")</f>
        <v/>
      </c>
      <c r="F49" s="1" t="str">
        <f t="shared" si="1"/>
        <v/>
      </c>
      <c r="G49" s="1" t="str">
        <f>IF(AND(TONGHOP!O49="KTHP",OR(TONGHOP!P49="LT",TONGHOP!P49="TN"),AND(TONGHOP!Q49&gt;120,TONGHOP!Q49&lt;=150)),TONGHOP!T49,"")</f>
        <v/>
      </c>
      <c r="H49" s="1" t="str">
        <f>IF(AND(TONGHOP!O49="KTHP",OR(TONGHOP!P49="LT",TONGHOP!P49="TN"),AND(TONGHOP!Q49&gt;120,TONGHOP!Q49&lt;=150)),TONGHOP!U49,"")</f>
        <v/>
      </c>
      <c r="I49" s="1" t="str">
        <f t="shared" si="2"/>
        <v/>
      </c>
      <c r="J49" s="1" t="str">
        <f>IF(AND(TONGHOP!O49="KTHP",OR(TONGHOP!P49="LT",TONGHOP!P49="TN"),TONGHOP!Q49&gt;150),TONGHOP!T49,"")</f>
        <v/>
      </c>
      <c r="K49" s="1" t="str">
        <f>IF(AND(TONGHOP!O49="KTHP",OR(TONGHOP!P49="LT",TONGHOP!P49="TN"),TONGHOP!Q49&gt;150),TONGHOP!U49,"")</f>
        <v/>
      </c>
      <c r="L49" s="1" t="str">
        <f t="shared" si="3"/>
        <v/>
      </c>
    </row>
    <row r="50" spans="1:12">
      <c r="A50" s="1" t="str">
        <f>IF(AND(TONGHOP!O50="KTHP",OR(TONGHOP!P50="LT",TONGHOP!P50="TN"),TONGHOP!Q50&lt;=90),TONGHOP!T50,"")</f>
        <v/>
      </c>
      <c r="B50" s="1" t="str">
        <f>IF(AND(TONGHOP!O50="KTHP",OR(TONGHOP!P50="LT",TONGHOP!P50="TN"),TONGHOP!Q50&lt;=90),TONGHOP!U50,"")</f>
        <v/>
      </c>
      <c r="C50" s="1" t="str">
        <f t="shared" si="0"/>
        <v/>
      </c>
      <c r="D50" s="1" t="str">
        <f>IF(AND(TONGHOP!O50="KTHP",OR(TONGHOP!P50="LT",TONGHOP!P50="TN"),AND(TONGHOP!Q50&gt;90,TONGHOP!Q50&lt;=120)),TONGHOP!T50,"")</f>
        <v/>
      </c>
      <c r="E50" s="1" t="str">
        <f>IF(AND(TONGHOP!O50="KTHP",OR(TONGHOP!P50="LT",TONGHOP!P50="TN"),AND(TONGHOP!Q50&gt;90,TONGHOP!Q50&lt;=120)),TONGHOP!U50,"")</f>
        <v/>
      </c>
      <c r="F50" s="1" t="str">
        <f t="shared" si="1"/>
        <v/>
      </c>
      <c r="G50" s="1" t="str">
        <f>IF(AND(TONGHOP!O50="KTHP",OR(TONGHOP!P50="LT",TONGHOP!P50="TN"),AND(TONGHOP!Q50&gt;120,TONGHOP!Q50&lt;=150)),TONGHOP!T50,"")</f>
        <v/>
      </c>
      <c r="H50" s="1" t="str">
        <f>IF(AND(TONGHOP!O50="KTHP",OR(TONGHOP!P50="LT",TONGHOP!P50="TN"),AND(TONGHOP!Q50&gt;120,TONGHOP!Q50&lt;=150)),TONGHOP!U50,"")</f>
        <v/>
      </c>
      <c r="I50" s="1" t="str">
        <f t="shared" si="2"/>
        <v/>
      </c>
      <c r="J50" s="1" t="str">
        <f>IF(AND(TONGHOP!O50="KTHP",OR(TONGHOP!P50="LT",TONGHOP!P50="TN"),TONGHOP!Q50&gt;150),TONGHOP!T50,"")</f>
        <v/>
      </c>
      <c r="K50" s="1" t="str">
        <f>IF(AND(TONGHOP!O50="KTHP",OR(TONGHOP!P50="LT",TONGHOP!P50="TN"),TONGHOP!Q50&gt;150),TONGHOP!U50,"")</f>
        <v/>
      </c>
      <c r="L50" s="1" t="str">
        <f t="shared" si="3"/>
        <v/>
      </c>
    </row>
    <row r="51" spans="1:12">
      <c r="A51" s="1" t="str">
        <f>IF(AND(TONGHOP!O51="KTHP",OR(TONGHOP!P51="LT",TONGHOP!P51="TN"),TONGHOP!Q51&lt;=90),TONGHOP!T51,"")</f>
        <v/>
      </c>
      <c r="B51" s="1" t="str">
        <f>IF(AND(TONGHOP!O51="KTHP",OR(TONGHOP!P51="LT",TONGHOP!P51="TN"),TONGHOP!Q51&lt;=90),TONGHOP!U51,"")</f>
        <v/>
      </c>
      <c r="C51" s="1" t="str">
        <f t="shared" si="0"/>
        <v/>
      </c>
      <c r="D51" s="1" t="str">
        <f>IF(AND(TONGHOP!O51="KTHP",OR(TONGHOP!P51="LT",TONGHOP!P51="TN"),AND(TONGHOP!Q51&gt;90,TONGHOP!Q51&lt;=120)),TONGHOP!T51,"")</f>
        <v/>
      </c>
      <c r="E51" s="1" t="str">
        <f>IF(AND(TONGHOP!O51="KTHP",OR(TONGHOP!P51="LT",TONGHOP!P51="TN"),AND(TONGHOP!Q51&gt;90,TONGHOP!Q51&lt;=120)),TONGHOP!U51,"")</f>
        <v/>
      </c>
      <c r="F51" s="1" t="str">
        <f t="shared" si="1"/>
        <v/>
      </c>
      <c r="G51" s="1" t="str">
        <f>IF(AND(TONGHOP!O51="KTHP",OR(TONGHOP!P51="LT",TONGHOP!P51="TN"),AND(TONGHOP!Q51&gt;120,TONGHOP!Q51&lt;=150)),TONGHOP!T51,"")</f>
        <v/>
      </c>
      <c r="H51" s="1" t="str">
        <f>IF(AND(TONGHOP!O51="KTHP",OR(TONGHOP!P51="LT",TONGHOP!P51="TN"),AND(TONGHOP!Q51&gt;120,TONGHOP!Q51&lt;=150)),TONGHOP!U51,"")</f>
        <v/>
      </c>
      <c r="I51" s="1" t="str">
        <f t="shared" si="2"/>
        <v/>
      </c>
      <c r="J51" s="1" t="str">
        <f>IF(AND(TONGHOP!O51="KTHP",OR(TONGHOP!P51="LT",TONGHOP!P51="TN"),TONGHOP!Q51&gt;150),TONGHOP!T51,"")</f>
        <v/>
      </c>
      <c r="K51" s="1" t="str">
        <f>IF(AND(TONGHOP!O51="KTHP",OR(TONGHOP!P51="LT",TONGHOP!P51="TN"),TONGHOP!Q51&gt;150),TONGHOP!U51,"")</f>
        <v/>
      </c>
      <c r="L51" s="1" t="str">
        <f t="shared" si="3"/>
        <v/>
      </c>
    </row>
    <row r="52" spans="1:12">
      <c r="A52" s="1" t="str">
        <f>IF(AND(TONGHOP!O52="KTHP",OR(TONGHOP!P52="LT",TONGHOP!P52="TN"),TONGHOP!Q52&lt;=90),TONGHOP!T52,"")</f>
        <v/>
      </c>
      <c r="B52" s="1" t="str">
        <f>IF(AND(TONGHOP!O52="KTHP",OR(TONGHOP!P52="LT",TONGHOP!P52="TN"),TONGHOP!Q52&lt;=90),TONGHOP!U52,"")</f>
        <v/>
      </c>
      <c r="C52" s="1" t="str">
        <f t="shared" si="0"/>
        <v/>
      </c>
      <c r="D52" s="1" t="str">
        <f>IF(AND(TONGHOP!O52="KTHP",OR(TONGHOP!P52="LT",TONGHOP!P52="TN"),AND(TONGHOP!Q52&gt;90,TONGHOP!Q52&lt;=120)),TONGHOP!T52,"")</f>
        <v/>
      </c>
      <c r="E52" s="1" t="str">
        <f>IF(AND(TONGHOP!O52="KTHP",OR(TONGHOP!P52="LT",TONGHOP!P52="TN"),AND(TONGHOP!Q52&gt;90,TONGHOP!Q52&lt;=120)),TONGHOP!U52,"")</f>
        <v/>
      </c>
      <c r="F52" s="1" t="str">
        <f t="shared" si="1"/>
        <v/>
      </c>
      <c r="G52" s="1" t="str">
        <f>IF(AND(TONGHOP!O52="KTHP",OR(TONGHOP!P52="LT",TONGHOP!P52="TN"),AND(TONGHOP!Q52&gt;120,TONGHOP!Q52&lt;=150)),TONGHOP!T52,"")</f>
        <v/>
      </c>
      <c r="H52" s="1" t="str">
        <f>IF(AND(TONGHOP!O52="KTHP",OR(TONGHOP!P52="LT",TONGHOP!P52="TN"),AND(TONGHOP!Q52&gt;120,TONGHOP!Q52&lt;=150)),TONGHOP!U52,"")</f>
        <v/>
      </c>
      <c r="I52" s="1" t="str">
        <f t="shared" si="2"/>
        <v/>
      </c>
      <c r="J52" s="1" t="str">
        <f>IF(AND(TONGHOP!O52="KTHP",OR(TONGHOP!P52="LT",TONGHOP!P52="TN"),TONGHOP!Q52&gt;150),TONGHOP!T52,"")</f>
        <v/>
      </c>
      <c r="K52" s="1" t="str">
        <f>IF(AND(TONGHOP!O52="KTHP",OR(TONGHOP!P52="LT",TONGHOP!P52="TN"),TONGHOP!Q52&gt;150),TONGHOP!U52,"")</f>
        <v/>
      </c>
      <c r="L52" s="1" t="str">
        <f t="shared" si="3"/>
        <v/>
      </c>
    </row>
    <row r="53" spans="1:12">
      <c r="A53" s="1" t="str">
        <f>IF(AND(TONGHOP!O53="KTHP",OR(TONGHOP!P53="LT",TONGHOP!P53="TN"),TONGHOP!Q53&lt;=90),TONGHOP!T53,"")</f>
        <v/>
      </c>
      <c r="B53" s="1" t="str">
        <f>IF(AND(TONGHOP!O53="KTHP",OR(TONGHOP!P53="LT",TONGHOP!P53="TN"),TONGHOP!Q53&lt;=90),TONGHOP!U53,"")</f>
        <v/>
      </c>
      <c r="C53" s="1" t="str">
        <f t="shared" si="0"/>
        <v/>
      </c>
      <c r="D53" s="1" t="str">
        <f>IF(AND(TONGHOP!O53="KTHP",OR(TONGHOP!P53="LT",TONGHOP!P53="TN"),AND(TONGHOP!Q53&gt;90,TONGHOP!Q53&lt;=120)),TONGHOP!T53,"")</f>
        <v/>
      </c>
      <c r="E53" s="1" t="str">
        <f>IF(AND(TONGHOP!O53="KTHP",OR(TONGHOP!P53="LT",TONGHOP!P53="TN"),AND(TONGHOP!Q53&gt;90,TONGHOP!Q53&lt;=120)),TONGHOP!U53,"")</f>
        <v/>
      </c>
      <c r="F53" s="1" t="str">
        <f t="shared" si="1"/>
        <v/>
      </c>
      <c r="G53" s="1" t="str">
        <f>IF(AND(TONGHOP!O53="KTHP",OR(TONGHOP!P53="LT",TONGHOP!P53="TN"),AND(TONGHOP!Q53&gt;120,TONGHOP!Q53&lt;=150)),TONGHOP!T53,"")</f>
        <v/>
      </c>
      <c r="H53" s="1" t="str">
        <f>IF(AND(TONGHOP!O53="KTHP",OR(TONGHOP!P53="LT",TONGHOP!P53="TN"),AND(TONGHOP!Q53&gt;120,TONGHOP!Q53&lt;=150)),TONGHOP!U53,"")</f>
        <v/>
      </c>
      <c r="I53" s="1" t="str">
        <f t="shared" si="2"/>
        <v/>
      </c>
      <c r="J53" s="1" t="str">
        <f>IF(AND(TONGHOP!O53="KTHP",OR(TONGHOP!P53="LT",TONGHOP!P53="TN"),TONGHOP!Q53&gt;150),TONGHOP!T53,"")</f>
        <v/>
      </c>
      <c r="K53" s="1" t="str">
        <f>IF(AND(TONGHOP!O53="KTHP",OR(TONGHOP!P53="LT",TONGHOP!P53="TN"),TONGHOP!Q53&gt;150),TONGHOP!U53,"")</f>
        <v/>
      </c>
      <c r="L53" s="1" t="str">
        <f t="shared" si="3"/>
        <v/>
      </c>
    </row>
    <row r="54" spans="1:12">
      <c r="A54" s="1" t="str">
        <f>IF(AND(TONGHOP!O54="KTHP",OR(TONGHOP!P54="LT",TONGHOP!P54="TN"),TONGHOP!Q54&lt;=90),TONGHOP!T54,"")</f>
        <v/>
      </c>
      <c r="B54" s="1" t="str">
        <f>IF(AND(TONGHOP!O54="KTHP",OR(TONGHOP!P54="LT",TONGHOP!P54="TN"),TONGHOP!Q54&lt;=90),TONGHOP!U54,"")</f>
        <v/>
      </c>
      <c r="C54" s="1" t="str">
        <f t="shared" si="0"/>
        <v/>
      </c>
      <c r="D54" s="1" t="str">
        <f>IF(AND(TONGHOP!O54="KTHP",OR(TONGHOP!P54="LT",TONGHOP!P54="TN"),AND(TONGHOP!Q54&gt;90,TONGHOP!Q54&lt;=120)),TONGHOP!T54,"")</f>
        <v/>
      </c>
      <c r="E54" s="1" t="str">
        <f>IF(AND(TONGHOP!O54="KTHP",OR(TONGHOP!P54="LT",TONGHOP!P54="TN"),AND(TONGHOP!Q54&gt;90,TONGHOP!Q54&lt;=120)),TONGHOP!U54,"")</f>
        <v/>
      </c>
      <c r="F54" s="1" t="str">
        <f t="shared" si="1"/>
        <v/>
      </c>
      <c r="G54" s="1" t="str">
        <f>IF(AND(TONGHOP!O54="KTHP",OR(TONGHOP!P54="LT",TONGHOP!P54="TN"),AND(TONGHOP!Q54&gt;120,TONGHOP!Q54&lt;=150)),TONGHOP!T54,"")</f>
        <v/>
      </c>
      <c r="H54" s="1" t="str">
        <f>IF(AND(TONGHOP!O54="KTHP",OR(TONGHOP!P54="LT",TONGHOP!P54="TN"),AND(TONGHOP!Q54&gt;120,TONGHOP!Q54&lt;=150)),TONGHOP!U54,"")</f>
        <v/>
      </c>
      <c r="I54" s="1" t="str">
        <f t="shared" si="2"/>
        <v/>
      </c>
      <c r="J54" s="1" t="str">
        <f>IF(AND(TONGHOP!O54="KTHP",OR(TONGHOP!P54="LT",TONGHOP!P54="TN"),TONGHOP!Q54&gt;150),TONGHOP!T54,"")</f>
        <v/>
      </c>
      <c r="K54" s="1" t="str">
        <f>IF(AND(TONGHOP!O54="KTHP",OR(TONGHOP!P54="LT",TONGHOP!P54="TN"),TONGHOP!Q54&gt;150),TONGHOP!U54,"")</f>
        <v/>
      </c>
      <c r="L54" s="1" t="str">
        <f t="shared" si="3"/>
        <v/>
      </c>
    </row>
    <row r="55" spans="1:12">
      <c r="A55" s="1" t="str">
        <f>IF(AND(TONGHOP!O55="KTHP",OR(TONGHOP!P55="LT",TONGHOP!P55="TN"),TONGHOP!Q55&lt;=90),TONGHOP!T55,"")</f>
        <v/>
      </c>
      <c r="B55" s="1" t="str">
        <f>IF(AND(TONGHOP!O55="KTHP",OR(TONGHOP!P55="LT",TONGHOP!P55="TN"),TONGHOP!Q55&lt;=90),TONGHOP!U55,"")</f>
        <v/>
      </c>
      <c r="C55" s="1" t="str">
        <f t="shared" si="0"/>
        <v/>
      </c>
      <c r="D55" s="1" t="str">
        <f>IF(AND(TONGHOP!O55="KTHP",OR(TONGHOP!P55="LT",TONGHOP!P55="TN"),AND(TONGHOP!Q55&gt;90,TONGHOP!Q55&lt;=120)),TONGHOP!T55,"")</f>
        <v/>
      </c>
      <c r="E55" s="1" t="str">
        <f>IF(AND(TONGHOP!O55="KTHP",OR(TONGHOP!P55="LT",TONGHOP!P55="TN"),AND(TONGHOP!Q55&gt;90,TONGHOP!Q55&lt;=120)),TONGHOP!U55,"")</f>
        <v/>
      </c>
      <c r="F55" s="1" t="str">
        <f t="shared" si="1"/>
        <v/>
      </c>
      <c r="G55" s="1" t="str">
        <f>IF(AND(TONGHOP!O55="KTHP",OR(TONGHOP!P55="LT",TONGHOP!P55="TN"),AND(TONGHOP!Q55&gt;120,TONGHOP!Q55&lt;=150)),TONGHOP!T55,"")</f>
        <v/>
      </c>
      <c r="H55" s="1" t="str">
        <f>IF(AND(TONGHOP!O55="KTHP",OR(TONGHOP!P55="LT",TONGHOP!P55="TN"),AND(TONGHOP!Q55&gt;120,TONGHOP!Q55&lt;=150)),TONGHOP!U55,"")</f>
        <v/>
      </c>
      <c r="I55" s="1" t="str">
        <f t="shared" si="2"/>
        <v/>
      </c>
      <c r="J55" s="1" t="str">
        <f>IF(AND(TONGHOP!O55="KTHP",OR(TONGHOP!P55="LT",TONGHOP!P55="TN"),TONGHOP!Q55&gt;150),TONGHOP!T55,"")</f>
        <v/>
      </c>
      <c r="K55" s="1" t="str">
        <f>IF(AND(TONGHOP!O55="KTHP",OR(TONGHOP!P55="LT",TONGHOP!P55="TN"),TONGHOP!Q55&gt;150),TONGHOP!U55,"")</f>
        <v/>
      </c>
      <c r="L55" s="1" t="str">
        <f t="shared" si="3"/>
        <v/>
      </c>
    </row>
    <row r="56" spans="1:12">
      <c r="A56" s="1" t="str">
        <f>IF(AND(TONGHOP!O56="KTHP",OR(TONGHOP!P56="LT",TONGHOP!P56="TN"),TONGHOP!Q56&lt;=90),TONGHOP!T56,"")</f>
        <v/>
      </c>
      <c r="B56" s="1" t="str">
        <f>IF(AND(TONGHOP!O56="KTHP",OR(TONGHOP!P56="LT",TONGHOP!P56="TN"),TONGHOP!Q56&lt;=90),TONGHOP!U56,"")</f>
        <v/>
      </c>
      <c r="C56" s="1" t="str">
        <f t="shared" si="0"/>
        <v/>
      </c>
      <c r="D56" s="1" t="str">
        <f>IF(AND(TONGHOP!O56="KTHP",OR(TONGHOP!P56="LT",TONGHOP!P56="TN"),AND(TONGHOP!Q56&gt;90,TONGHOP!Q56&lt;=120)),TONGHOP!T56,"")</f>
        <v/>
      </c>
      <c r="E56" s="1" t="str">
        <f>IF(AND(TONGHOP!O56="KTHP",OR(TONGHOP!P56="LT",TONGHOP!P56="TN"),AND(TONGHOP!Q56&gt;90,TONGHOP!Q56&lt;=120)),TONGHOP!U56,"")</f>
        <v/>
      </c>
      <c r="F56" s="1" t="str">
        <f t="shared" si="1"/>
        <v/>
      </c>
      <c r="G56" s="1" t="str">
        <f>IF(AND(TONGHOP!O56="KTHP",OR(TONGHOP!P56="LT",TONGHOP!P56="TN"),AND(TONGHOP!Q56&gt;120,TONGHOP!Q56&lt;=150)),TONGHOP!T56,"")</f>
        <v/>
      </c>
      <c r="H56" s="1" t="str">
        <f>IF(AND(TONGHOP!O56="KTHP",OR(TONGHOP!P56="LT",TONGHOP!P56="TN"),AND(TONGHOP!Q56&gt;120,TONGHOP!Q56&lt;=150)),TONGHOP!U56,"")</f>
        <v/>
      </c>
      <c r="I56" s="1" t="str">
        <f t="shared" si="2"/>
        <v/>
      </c>
      <c r="J56" s="1" t="str">
        <f>IF(AND(TONGHOP!O56="KTHP",OR(TONGHOP!P56="LT",TONGHOP!P56="TN"),TONGHOP!Q56&gt;150),TONGHOP!T56,"")</f>
        <v/>
      </c>
      <c r="K56" s="1" t="str">
        <f>IF(AND(TONGHOP!O56="KTHP",OR(TONGHOP!P56="LT",TONGHOP!P56="TN"),TONGHOP!Q56&gt;150),TONGHOP!U56,"")</f>
        <v/>
      </c>
      <c r="L56" s="1" t="str">
        <f t="shared" si="3"/>
        <v/>
      </c>
    </row>
    <row r="57" spans="1:12">
      <c r="A57" s="1" t="str">
        <f>IF(AND(TONGHOP!O57="KTHP",OR(TONGHOP!P57="LT",TONGHOP!P57="TN"),TONGHOP!Q57&lt;=90),TONGHOP!T57,"")</f>
        <v/>
      </c>
      <c r="B57" s="1" t="str">
        <f>IF(AND(TONGHOP!O57="KTHP",OR(TONGHOP!P57="LT",TONGHOP!P57="TN"),TONGHOP!Q57&lt;=90),TONGHOP!U57,"")</f>
        <v/>
      </c>
      <c r="C57" s="1" t="str">
        <f t="shared" si="0"/>
        <v/>
      </c>
      <c r="D57" s="1" t="str">
        <f>IF(AND(TONGHOP!O57="KTHP",OR(TONGHOP!P57="LT",TONGHOP!P57="TN"),AND(TONGHOP!Q57&gt;90,TONGHOP!Q57&lt;=120)),TONGHOP!T57,"")</f>
        <v/>
      </c>
      <c r="E57" s="1" t="str">
        <f>IF(AND(TONGHOP!O57="KTHP",OR(TONGHOP!P57="LT",TONGHOP!P57="TN"),AND(TONGHOP!Q57&gt;90,TONGHOP!Q57&lt;=120)),TONGHOP!U57,"")</f>
        <v/>
      </c>
      <c r="F57" s="1" t="str">
        <f t="shared" si="1"/>
        <v/>
      </c>
      <c r="G57" s="1" t="str">
        <f>IF(AND(TONGHOP!O57="KTHP",OR(TONGHOP!P57="LT",TONGHOP!P57="TN"),AND(TONGHOP!Q57&gt;120,TONGHOP!Q57&lt;=150)),TONGHOP!T57,"")</f>
        <v/>
      </c>
      <c r="H57" s="1" t="str">
        <f>IF(AND(TONGHOP!O57="KTHP",OR(TONGHOP!P57="LT",TONGHOP!P57="TN"),AND(TONGHOP!Q57&gt;120,TONGHOP!Q57&lt;=150)),TONGHOP!U57,"")</f>
        <v/>
      </c>
      <c r="I57" s="1" t="str">
        <f t="shared" si="2"/>
        <v/>
      </c>
      <c r="J57" s="1" t="str">
        <f>IF(AND(TONGHOP!O57="KTHP",OR(TONGHOP!P57="LT",TONGHOP!P57="TN"),TONGHOP!Q57&gt;150),TONGHOP!T57,"")</f>
        <v/>
      </c>
      <c r="K57" s="1" t="str">
        <f>IF(AND(TONGHOP!O57="KTHP",OR(TONGHOP!P57="LT",TONGHOP!P57="TN"),TONGHOP!Q57&gt;150),TONGHOP!U57,"")</f>
        <v/>
      </c>
      <c r="L57" s="1" t="str">
        <f t="shared" si="3"/>
        <v/>
      </c>
    </row>
    <row r="58" spans="1:12">
      <c r="A58" s="1" t="str">
        <f>IF(AND(TONGHOP!O58="KTHP",OR(TONGHOP!P58="LT",TONGHOP!P58="TN"),TONGHOP!Q58&lt;=90),TONGHOP!T58,"")</f>
        <v/>
      </c>
      <c r="B58" s="1" t="str">
        <f>IF(AND(TONGHOP!O58="KTHP",OR(TONGHOP!P58="LT",TONGHOP!P58="TN"),TONGHOP!Q58&lt;=90),TONGHOP!U58,"")</f>
        <v/>
      </c>
      <c r="C58" s="1" t="str">
        <f t="shared" si="0"/>
        <v/>
      </c>
      <c r="D58" s="1" t="str">
        <f>IF(AND(TONGHOP!O58="KTHP",OR(TONGHOP!P58="LT",TONGHOP!P58="TN"),AND(TONGHOP!Q58&gt;90,TONGHOP!Q58&lt;=120)),TONGHOP!T58,"")</f>
        <v/>
      </c>
      <c r="E58" s="1" t="str">
        <f>IF(AND(TONGHOP!O58="KTHP",OR(TONGHOP!P58="LT",TONGHOP!P58="TN"),AND(TONGHOP!Q58&gt;90,TONGHOP!Q58&lt;=120)),TONGHOP!U58,"")</f>
        <v/>
      </c>
      <c r="F58" s="1" t="str">
        <f t="shared" si="1"/>
        <v/>
      </c>
      <c r="G58" s="1" t="str">
        <f>IF(AND(TONGHOP!O58="KTHP",OR(TONGHOP!P58="LT",TONGHOP!P58="TN"),AND(TONGHOP!Q58&gt;120,TONGHOP!Q58&lt;=150)),TONGHOP!T58,"")</f>
        <v/>
      </c>
      <c r="H58" s="1" t="str">
        <f>IF(AND(TONGHOP!O58="KTHP",OR(TONGHOP!P58="LT",TONGHOP!P58="TN"),AND(TONGHOP!Q58&gt;120,TONGHOP!Q58&lt;=150)),TONGHOP!U58,"")</f>
        <v/>
      </c>
      <c r="I58" s="1" t="str">
        <f t="shared" si="2"/>
        <v/>
      </c>
      <c r="J58" s="1" t="str">
        <f>IF(AND(TONGHOP!O58="KTHP",OR(TONGHOP!P58="LT",TONGHOP!P58="TN"),TONGHOP!Q58&gt;150),TONGHOP!T58,"")</f>
        <v/>
      </c>
      <c r="K58" s="1" t="str">
        <f>IF(AND(TONGHOP!O58="KTHP",OR(TONGHOP!P58="LT",TONGHOP!P58="TN"),TONGHOP!Q58&gt;150),TONGHOP!U58,"")</f>
        <v/>
      </c>
      <c r="L58" s="1" t="str">
        <f t="shared" si="3"/>
        <v/>
      </c>
    </row>
    <row r="59" spans="1:12">
      <c r="A59" s="1" t="str">
        <f>IF(AND(TONGHOP!O59="KTHP",OR(TONGHOP!P59="LT",TONGHOP!P59="TN"),TONGHOP!Q59&lt;=90),TONGHOP!T59,"")</f>
        <v/>
      </c>
      <c r="B59" s="1" t="str">
        <f>IF(AND(TONGHOP!O59="KTHP",OR(TONGHOP!P59="LT",TONGHOP!P59="TN"),TONGHOP!Q59&lt;=90),TONGHOP!U59,"")</f>
        <v/>
      </c>
      <c r="C59" s="1" t="str">
        <f t="shared" si="0"/>
        <v/>
      </c>
      <c r="D59" s="1" t="str">
        <f>IF(AND(TONGHOP!O59="KTHP",OR(TONGHOP!P59="LT",TONGHOP!P59="TN"),AND(TONGHOP!Q59&gt;90,TONGHOP!Q59&lt;=120)),TONGHOP!T59,"")</f>
        <v/>
      </c>
      <c r="E59" s="1" t="str">
        <f>IF(AND(TONGHOP!O59="KTHP",OR(TONGHOP!P59="LT",TONGHOP!P59="TN"),AND(TONGHOP!Q59&gt;90,TONGHOP!Q59&lt;=120)),TONGHOP!U59,"")</f>
        <v/>
      </c>
      <c r="F59" s="1" t="str">
        <f t="shared" si="1"/>
        <v/>
      </c>
      <c r="G59" s="1" t="str">
        <f>IF(AND(TONGHOP!O59="KTHP",OR(TONGHOP!P59="LT",TONGHOP!P59="TN"),AND(TONGHOP!Q59&gt;120,TONGHOP!Q59&lt;=150)),TONGHOP!T59,"")</f>
        <v/>
      </c>
      <c r="H59" s="1" t="str">
        <f>IF(AND(TONGHOP!O59="KTHP",OR(TONGHOP!P59="LT",TONGHOP!P59="TN"),AND(TONGHOP!Q59&gt;120,TONGHOP!Q59&lt;=150)),TONGHOP!U59,"")</f>
        <v/>
      </c>
      <c r="I59" s="1" t="str">
        <f t="shared" si="2"/>
        <v/>
      </c>
      <c r="J59" s="1" t="str">
        <f>IF(AND(TONGHOP!O59="KTHP",OR(TONGHOP!P59="LT",TONGHOP!P59="TN"),TONGHOP!Q59&gt;150),TONGHOP!T59,"")</f>
        <v/>
      </c>
      <c r="K59" s="1" t="str">
        <f>IF(AND(TONGHOP!O59="KTHP",OR(TONGHOP!P59="LT",TONGHOP!P59="TN"),TONGHOP!Q59&gt;150),TONGHOP!U59,"")</f>
        <v/>
      </c>
      <c r="L59" s="1" t="str">
        <f t="shared" si="3"/>
        <v/>
      </c>
    </row>
    <row r="60" spans="1:12">
      <c r="A60" s="1" t="str">
        <f>IF(AND(TONGHOP!O60="KTHP",OR(TONGHOP!P60="LT",TONGHOP!P60="TN"),TONGHOP!Q60&lt;=90),TONGHOP!T60,"")</f>
        <v/>
      </c>
      <c r="B60" s="1" t="str">
        <f>IF(AND(TONGHOP!O60="KTHP",OR(TONGHOP!P60="LT",TONGHOP!P60="TN"),TONGHOP!Q60&lt;=90),TONGHOP!U60,"")</f>
        <v/>
      </c>
      <c r="C60" s="1" t="str">
        <f t="shared" si="0"/>
        <v/>
      </c>
      <c r="D60" s="1" t="str">
        <f>IF(AND(TONGHOP!O60="KTHP",OR(TONGHOP!P60="LT",TONGHOP!P60="TN"),AND(TONGHOP!Q60&gt;90,TONGHOP!Q60&lt;=120)),TONGHOP!T60,"")</f>
        <v/>
      </c>
      <c r="E60" s="1" t="str">
        <f>IF(AND(TONGHOP!O60="KTHP",OR(TONGHOP!P60="LT",TONGHOP!P60="TN"),AND(TONGHOP!Q60&gt;90,TONGHOP!Q60&lt;=120)),TONGHOP!U60,"")</f>
        <v/>
      </c>
      <c r="F60" s="1" t="str">
        <f t="shared" si="1"/>
        <v/>
      </c>
      <c r="G60" s="1" t="str">
        <f>IF(AND(TONGHOP!O60="KTHP",OR(TONGHOP!P60="LT",TONGHOP!P60="TN"),AND(TONGHOP!Q60&gt;120,TONGHOP!Q60&lt;=150)),TONGHOP!T60,"")</f>
        <v/>
      </c>
      <c r="H60" s="1" t="str">
        <f>IF(AND(TONGHOP!O60="KTHP",OR(TONGHOP!P60="LT",TONGHOP!P60="TN"),AND(TONGHOP!Q60&gt;120,TONGHOP!Q60&lt;=150)),TONGHOP!U60,"")</f>
        <v/>
      </c>
      <c r="I60" s="1" t="str">
        <f t="shared" si="2"/>
        <v/>
      </c>
      <c r="J60" s="1" t="str">
        <f>IF(AND(TONGHOP!O60="KTHP",OR(TONGHOP!P60="LT",TONGHOP!P60="TN"),TONGHOP!Q60&gt;150),TONGHOP!T60,"")</f>
        <v/>
      </c>
      <c r="K60" s="1" t="str">
        <f>IF(AND(TONGHOP!O60="KTHP",OR(TONGHOP!P60="LT",TONGHOP!P60="TN"),TONGHOP!Q60&gt;150),TONGHOP!U60,"")</f>
        <v/>
      </c>
      <c r="L60" s="1" t="str">
        <f t="shared" si="3"/>
        <v/>
      </c>
    </row>
    <row r="61" spans="1:12">
      <c r="A61" s="1" t="str">
        <f>IF(AND(TONGHOP!O61="KTHP",OR(TONGHOP!P61="LT",TONGHOP!P61="TN"),TONGHOP!Q61&lt;=90),TONGHOP!T61,"")</f>
        <v/>
      </c>
      <c r="B61" s="1" t="str">
        <f>IF(AND(TONGHOP!O61="KTHP",OR(TONGHOP!P61="LT",TONGHOP!P61="TN"),TONGHOP!Q61&lt;=90),TONGHOP!U61,"")</f>
        <v/>
      </c>
      <c r="C61" s="1" t="str">
        <f t="shared" si="0"/>
        <v/>
      </c>
      <c r="D61" s="1" t="str">
        <f>IF(AND(TONGHOP!O61="KTHP",OR(TONGHOP!P61="LT",TONGHOP!P61="TN"),AND(TONGHOP!Q61&gt;90,TONGHOP!Q61&lt;=120)),TONGHOP!T61,"")</f>
        <v/>
      </c>
      <c r="E61" s="1" t="str">
        <f>IF(AND(TONGHOP!O61="KTHP",OR(TONGHOP!P61="LT",TONGHOP!P61="TN"),AND(TONGHOP!Q61&gt;90,TONGHOP!Q61&lt;=120)),TONGHOP!U61,"")</f>
        <v/>
      </c>
      <c r="F61" s="1" t="str">
        <f t="shared" si="1"/>
        <v/>
      </c>
      <c r="G61" s="1" t="str">
        <f>IF(AND(TONGHOP!O61="KTHP",OR(TONGHOP!P61="LT",TONGHOP!P61="TN"),AND(TONGHOP!Q61&gt;120,TONGHOP!Q61&lt;=150)),TONGHOP!T61,"")</f>
        <v/>
      </c>
      <c r="H61" s="1" t="str">
        <f>IF(AND(TONGHOP!O61="KTHP",OR(TONGHOP!P61="LT",TONGHOP!P61="TN"),AND(TONGHOP!Q61&gt;120,TONGHOP!Q61&lt;=150)),TONGHOP!U61,"")</f>
        <v/>
      </c>
      <c r="I61" s="1" t="str">
        <f t="shared" si="2"/>
        <v/>
      </c>
      <c r="J61" s="1" t="str">
        <f>IF(AND(TONGHOP!O61="KTHP",OR(TONGHOP!P61="LT",TONGHOP!P61="TN"),TONGHOP!Q61&gt;150),TONGHOP!T61,"")</f>
        <v/>
      </c>
      <c r="K61" s="1" t="str">
        <f>IF(AND(TONGHOP!O61="KTHP",OR(TONGHOP!P61="LT",TONGHOP!P61="TN"),TONGHOP!Q61&gt;150),TONGHOP!U61,"")</f>
        <v/>
      </c>
      <c r="L61" s="1" t="str">
        <f t="shared" si="3"/>
        <v/>
      </c>
    </row>
    <row r="62" spans="1:12">
      <c r="A62" s="1" t="str">
        <f>IF(AND(TONGHOP!O62="KTHP",OR(TONGHOP!P62="LT",TONGHOP!P62="TN"),TONGHOP!Q62&lt;=90),TONGHOP!T62,"")</f>
        <v/>
      </c>
      <c r="B62" s="1" t="str">
        <f>IF(AND(TONGHOP!O62="KTHP",OR(TONGHOP!P62="LT",TONGHOP!P62="TN"),TONGHOP!Q62&lt;=90),TONGHOP!U62,"")</f>
        <v/>
      </c>
      <c r="C62" s="1" t="str">
        <f t="shared" si="0"/>
        <v/>
      </c>
      <c r="D62" s="1" t="str">
        <f>IF(AND(TONGHOP!O62="KTHP",OR(TONGHOP!P62="LT",TONGHOP!P62="TN"),AND(TONGHOP!Q62&gt;90,TONGHOP!Q62&lt;=120)),TONGHOP!T62,"")</f>
        <v/>
      </c>
      <c r="E62" s="1" t="str">
        <f>IF(AND(TONGHOP!O62="KTHP",OR(TONGHOP!P62="LT",TONGHOP!P62="TN"),AND(TONGHOP!Q62&gt;90,TONGHOP!Q62&lt;=120)),TONGHOP!U62,"")</f>
        <v/>
      </c>
      <c r="F62" s="1" t="str">
        <f t="shared" si="1"/>
        <v/>
      </c>
      <c r="G62" s="1" t="str">
        <f>IF(AND(TONGHOP!O62="KTHP",OR(TONGHOP!P62="LT",TONGHOP!P62="TN"),AND(TONGHOP!Q62&gt;120,TONGHOP!Q62&lt;=150)),TONGHOP!T62,"")</f>
        <v/>
      </c>
      <c r="H62" s="1" t="str">
        <f>IF(AND(TONGHOP!O62="KTHP",OR(TONGHOP!P62="LT",TONGHOP!P62="TN"),AND(TONGHOP!Q62&gt;120,TONGHOP!Q62&lt;=150)),TONGHOP!U62,"")</f>
        <v/>
      </c>
      <c r="I62" s="1" t="str">
        <f t="shared" si="2"/>
        <v/>
      </c>
      <c r="J62" s="1" t="str">
        <f>IF(AND(TONGHOP!O62="KTHP",OR(TONGHOP!P62="LT",TONGHOP!P62="TN"),TONGHOP!Q62&gt;150),TONGHOP!T62,"")</f>
        <v/>
      </c>
      <c r="K62" s="1" t="str">
        <f>IF(AND(TONGHOP!O62="KTHP",OR(TONGHOP!P62="LT",TONGHOP!P62="TN"),TONGHOP!Q62&gt;150),TONGHOP!U62,"")</f>
        <v/>
      </c>
      <c r="L62" s="1" t="str">
        <f t="shared" si="3"/>
        <v/>
      </c>
    </row>
    <row r="63" spans="1:12">
      <c r="A63" s="1" t="str">
        <f>IF(AND(TONGHOP!O63="KTHP",OR(TONGHOP!P63="LT",TONGHOP!P63="TN"),TONGHOP!Q63&lt;=90),TONGHOP!T63,"")</f>
        <v/>
      </c>
      <c r="B63" s="1" t="str">
        <f>IF(AND(TONGHOP!O63="KTHP",OR(TONGHOP!P63="LT",TONGHOP!P63="TN"),TONGHOP!Q63&lt;=90),TONGHOP!U63,"")</f>
        <v/>
      </c>
      <c r="C63" s="1" t="str">
        <f t="shared" si="0"/>
        <v/>
      </c>
      <c r="D63" s="1" t="str">
        <f>IF(AND(TONGHOP!O63="KTHP",OR(TONGHOP!P63="LT",TONGHOP!P63="TN"),AND(TONGHOP!Q63&gt;90,TONGHOP!Q63&lt;=120)),TONGHOP!T63,"")</f>
        <v/>
      </c>
      <c r="E63" s="1" t="str">
        <f>IF(AND(TONGHOP!O63="KTHP",OR(TONGHOP!P63="LT",TONGHOP!P63="TN"),AND(TONGHOP!Q63&gt;90,TONGHOP!Q63&lt;=120)),TONGHOP!U63,"")</f>
        <v/>
      </c>
      <c r="F63" s="1" t="str">
        <f t="shared" si="1"/>
        <v/>
      </c>
      <c r="G63" s="1" t="str">
        <f>IF(AND(TONGHOP!O63="KTHP",OR(TONGHOP!P63="LT",TONGHOP!P63="TN"),AND(TONGHOP!Q63&gt;120,TONGHOP!Q63&lt;=150)),TONGHOP!T63,"")</f>
        <v/>
      </c>
      <c r="H63" s="1" t="str">
        <f>IF(AND(TONGHOP!O63="KTHP",OR(TONGHOP!P63="LT",TONGHOP!P63="TN"),AND(TONGHOP!Q63&gt;120,TONGHOP!Q63&lt;=150)),TONGHOP!U63,"")</f>
        <v/>
      </c>
      <c r="I63" s="1" t="str">
        <f t="shared" si="2"/>
        <v/>
      </c>
      <c r="J63" s="1" t="str">
        <f>IF(AND(TONGHOP!O63="KTHP",OR(TONGHOP!P63="LT",TONGHOP!P63="TN"),TONGHOP!Q63&gt;150),TONGHOP!T63,"")</f>
        <v/>
      </c>
      <c r="K63" s="1" t="str">
        <f>IF(AND(TONGHOP!O63="KTHP",OR(TONGHOP!P63="LT",TONGHOP!P63="TN"),TONGHOP!Q63&gt;150),TONGHOP!U63,"")</f>
        <v/>
      </c>
      <c r="L63" s="1" t="str">
        <f t="shared" si="3"/>
        <v/>
      </c>
    </row>
    <row r="64" spans="1:12">
      <c r="A64" s="1" t="str">
        <f>IF(AND(TONGHOP!O64="KTHP",OR(TONGHOP!P64="LT",TONGHOP!P64="TN"),TONGHOP!Q64&lt;=90),TONGHOP!T64,"")</f>
        <v/>
      </c>
      <c r="B64" s="1" t="str">
        <f>IF(AND(TONGHOP!O64="KTHP",OR(TONGHOP!P64="LT",TONGHOP!P64="TN"),TONGHOP!Q64&lt;=90),TONGHOP!U64,"")</f>
        <v/>
      </c>
      <c r="C64" s="1" t="str">
        <f t="shared" si="0"/>
        <v/>
      </c>
      <c r="D64" s="1" t="str">
        <f>IF(AND(TONGHOP!O64="KTHP",OR(TONGHOP!P64="LT",TONGHOP!P64="TN"),AND(TONGHOP!Q64&gt;90,TONGHOP!Q64&lt;=120)),TONGHOP!T64,"")</f>
        <v/>
      </c>
      <c r="E64" s="1" t="str">
        <f>IF(AND(TONGHOP!O64="KTHP",OR(TONGHOP!P64="LT",TONGHOP!P64="TN"),AND(TONGHOP!Q64&gt;90,TONGHOP!Q64&lt;=120)),TONGHOP!U64,"")</f>
        <v/>
      </c>
      <c r="F64" s="1" t="str">
        <f t="shared" si="1"/>
        <v/>
      </c>
      <c r="G64" s="1" t="str">
        <f>IF(AND(TONGHOP!O64="KTHP",OR(TONGHOP!P64="LT",TONGHOP!P64="TN"),AND(TONGHOP!Q64&gt;120,TONGHOP!Q64&lt;=150)),TONGHOP!T64,"")</f>
        <v/>
      </c>
      <c r="H64" s="1" t="str">
        <f>IF(AND(TONGHOP!O64="KTHP",OR(TONGHOP!P64="LT",TONGHOP!P64="TN"),AND(TONGHOP!Q64&gt;120,TONGHOP!Q64&lt;=150)),TONGHOP!U64,"")</f>
        <v/>
      </c>
      <c r="I64" s="1" t="str">
        <f t="shared" si="2"/>
        <v/>
      </c>
      <c r="J64" s="1" t="str">
        <f>IF(AND(TONGHOP!O64="KTHP",OR(TONGHOP!P64="LT",TONGHOP!P64="TN"),TONGHOP!Q64&gt;150),TONGHOP!T64,"")</f>
        <v/>
      </c>
      <c r="K64" s="1" t="str">
        <f>IF(AND(TONGHOP!O64="KTHP",OR(TONGHOP!P64="LT",TONGHOP!P64="TN"),TONGHOP!Q64&gt;150),TONGHOP!U64,"")</f>
        <v/>
      </c>
      <c r="L64" s="1" t="str">
        <f t="shared" si="3"/>
        <v/>
      </c>
    </row>
    <row r="65" spans="1:12">
      <c r="A65" s="1" t="str">
        <f>IF(AND(TONGHOP!O65="KTHP",OR(TONGHOP!P65="LT",TONGHOP!P65="TN"),TONGHOP!Q65&lt;=90),TONGHOP!T65,"")</f>
        <v/>
      </c>
      <c r="B65" s="1" t="str">
        <f>IF(AND(TONGHOP!O65="KTHP",OR(TONGHOP!P65="LT",TONGHOP!P65="TN"),TONGHOP!Q65&lt;=90),TONGHOP!U65,"")</f>
        <v/>
      </c>
      <c r="C65" s="1" t="str">
        <f t="shared" si="0"/>
        <v/>
      </c>
      <c r="D65" s="1" t="str">
        <f>IF(AND(TONGHOP!O65="KTHP",OR(TONGHOP!P65="LT",TONGHOP!P65="TN"),AND(TONGHOP!Q65&gt;90,TONGHOP!Q65&lt;=120)),TONGHOP!T65,"")</f>
        <v/>
      </c>
      <c r="E65" s="1" t="str">
        <f>IF(AND(TONGHOP!O65="KTHP",OR(TONGHOP!P65="LT",TONGHOP!P65="TN"),AND(TONGHOP!Q65&gt;90,TONGHOP!Q65&lt;=120)),TONGHOP!U65,"")</f>
        <v/>
      </c>
      <c r="F65" s="1" t="str">
        <f t="shared" si="1"/>
        <v/>
      </c>
      <c r="G65" s="1" t="str">
        <f>IF(AND(TONGHOP!O65="KTHP",OR(TONGHOP!P65="LT",TONGHOP!P65="TN"),AND(TONGHOP!Q65&gt;120,TONGHOP!Q65&lt;=150)),TONGHOP!T65,"")</f>
        <v/>
      </c>
      <c r="H65" s="1" t="str">
        <f>IF(AND(TONGHOP!O65="KTHP",OR(TONGHOP!P65="LT",TONGHOP!P65="TN"),AND(TONGHOP!Q65&gt;120,TONGHOP!Q65&lt;=150)),TONGHOP!U65,"")</f>
        <v/>
      </c>
      <c r="I65" s="1" t="str">
        <f t="shared" si="2"/>
        <v/>
      </c>
      <c r="J65" s="1" t="str">
        <f>IF(AND(TONGHOP!O65="KTHP",OR(TONGHOP!P65="LT",TONGHOP!P65="TN"),TONGHOP!Q65&gt;150),TONGHOP!T65,"")</f>
        <v/>
      </c>
      <c r="K65" s="1" t="str">
        <f>IF(AND(TONGHOP!O65="KTHP",OR(TONGHOP!P65="LT",TONGHOP!P65="TN"),TONGHOP!Q65&gt;150),TONGHOP!U65,"")</f>
        <v/>
      </c>
      <c r="L65" s="1" t="str">
        <f t="shared" si="3"/>
        <v/>
      </c>
    </row>
    <row r="66" spans="1:12">
      <c r="A66" s="1" t="str">
        <f>IF(AND(TONGHOP!O66="KTHP",OR(TONGHOP!P66="LT",TONGHOP!P66="TN"),TONGHOP!Q66&lt;=90),TONGHOP!T66,"")</f>
        <v/>
      </c>
      <c r="B66" s="1" t="str">
        <f>IF(AND(TONGHOP!O66="KTHP",OR(TONGHOP!P66="LT",TONGHOP!P66="TN"),TONGHOP!Q66&lt;=90),TONGHOP!U66,"")</f>
        <v/>
      </c>
      <c r="C66" s="1" t="str">
        <f t="shared" si="0"/>
        <v/>
      </c>
      <c r="D66" s="1" t="str">
        <f>IF(AND(TONGHOP!O66="KTHP",OR(TONGHOP!P66="LT",TONGHOP!P66="TN"),AND(TONGHOP!Q66&gt;90,TONGHOP!Q66&lt;=120)),TONGHOP!T66,"")</f>
        <v/>
      </c>
      <c r="E66" s="1" t="str">
        <f>IF(AND(TONGHOP!O66="KTHP",OR(TONGHOP!P66="LT",TONGHOP!P66="TN"),AND(TONGHOP!Q66&gt;90,TONGHOP!Q66&lt;=120)),TONGHOP!U66,"")</f>
        <v/>
      </c>
      <c r="F66" s="1" t="str">
        <f t="shared" si="1"/>
        <v/>
      </c>
      <c r="G66" s="1" t="str">
        <f>IF(AND(TONGHOP!O66="KTHP",OR(TONGHOP!P66="LT",TONGHOP!P66="TN"),AND(TONGHOP!Q66&gt;120,TONGHOP!Q66&lt;=150)),TONGHOP!T66,"")</f>
        <v/>
      </c>
      <c r="H66" s="1" t="str">
        <f>IF(AND(TONGHOP!O66="KTHP",OR(TONGHOP!P66="LT",TONGHOP!P66="TN"),AND(TONGHOP!Q66&gt;120,TONGHOP!Q66&lt;=150)),TONGHOP!U66,"")</f>
        <v/>
      </c>
      <c r="I66" s="1" t="str">
        <f t="shared" si="2"/>
        <v/>
      </c>
      <c r="J66" s="1" t="str">
        <f>IF(AND(TONGHOP!O66="KTHP",OR(TONGHOP!P66="LT",TONGHOP!P66="TN"),TONGHOP!Q66&gt;150),TONGHOP!T66,"")</f>
        <v/>
      </c>
      <c r="K66" s="1" t="str">
        <f>IF(AND(TONGHOP!O66="KTHP",OR(TONGHOP!P66="LT",TONGHOP!P66="TN"),TONGHOP!Q66&gt;150),TONGHOP!U66,"")</f>
        <v/>
      </c>
      <c r="L66" s="1" t="str">
        <f t="shared" si="3"/>
        <v/>
      </c>
    </row>
    <row r="67" spans="1:12">
      <c r="A67" s="1" t="str">
        <f>IF(AND(TONGHOP!O67="KTHP",OR(TONGHOP!P67="LT",TONGHOP!P67="TN"),TONGHOP!Q67&lt;=90),TONGHOP!T67,"")</f>
        <v/>
      </c>
      <c r="B67" s="1" t="str">
        <f>IF(AND(TONGHOP!O67="KTHP",OR(TONGHOP!P67="LT",TONGHOP!P67="TN"),TONGHOP!Q67&lt;=90),TONGHOP!U67,"")</f>
        <v/>
      </c>
      <c r="C67" s="1" t="str">
        <f t="shared" ref="C67:C130" si="4">IF(AND(A67="",B67=""),"",1.2)</f>
        <v/>
      </c>
      <c r="D67" s="1" t="str">
        <f>IF(AND(TONGHOP!O67="KTHP",OR(TONGHOP!P67="LT",TONGHOP!P67="TN"),AND(TONGHOP!Q67&gt;90,TONGHOP!Q67&lt;=120)),TONGHOP!T67,"")</f>
        <v/>
      </c>
      <c r="E67" s="1" t="str">
        <f>IF(AND(TONGHOP!O67="KTHP",OR(TONGHOP!P67="LT",TONGHOP!P67="TN"),AND(TONGHOP!Q67&gt;90,TONGHOP!Q67&lt;=120)),TONGHOP!U67,"")</f>
        <v/>
      </c>
      <c r="F67" s="1" t="str">
        <f t="shared" ref="F67:F130" si="5">IF(AND(D67="",E67=""),"",1.6)</f>
        <v/>
      </c>
      <c r="G67" s="1" t="str">
        <f>IF(AND(TONGHOP!O67="KTHP",OR(TONGHOP!P67="LT",TONGHOP!P67="TN"),AND(TONGHOP!Q67&gt;120,TONGHOP!Q67&lt;=150)),TONGHOP!T67,"")</f>
        <v/>
      </c>
      <c r="H67" s="1" t="str">
        <f>IF(AND(TONGHOP!O67="KTHP",OR(TONGHOP!P67="LT",TONGHOP!P67="TN"),AND(TONGHOP!Q67&gt;120,TONGHOP!Q67&lt;=150)),TONGHOP!U67,"")</f>
        <v/>
      </c>
      <c r="I67" s="1" t="str">
        <f t="shared" ref="I67:I130" si="6">IF(AND(G67="",H67=""),"",2)</f>
        <v/>
      </c>
      <c r="J67" s="1" t="str">
        <f>IF(AND(TONGHOP!O67="KTHP",OR(TONGHOP!P67="LT",TONGHOP!P67="TN"),TONGHOP!Q67&gt;150),TONGHOP!T67,"")</f>
        <v/>
      </c>
      <c r="K67" s="1" t="str">
        <f>IF(AND(TONGHOP!O67="KTHP",OR(TONGHOP!P67="LT",TONGHOP!P67="TN"),TONGHOP!Q67&gt;150),TONGHOP!U67,"")</f>
        <v/>
      </c>
      <c r="L67" s="1" t="str">
        <f t="shared" ref="L67:L130" si="7">IF(AND(J67="",K67=""),"",2.5)</f>
        <v/>
      </c>
    </row>
    <row r="68" spans="1:12">
      <c r="A68" s="1" t="str">
        <f>IF(AND(TONGHOP!O68="KTHP",OR(TONGHOP!P68="LT",TONGHOP!P68="TN"),TONGHOP!Q68&lt;=90),TONGHOP!T68,"")</f>
        <v/>
      </c>
      <c r="B68" s="1" t="str">
        <f>IF(AND(TONGHOP!O68="KTHP",OR(TONGHOP!P68="LT",TONGHOP!P68="TN"),TONGHOP!Q68&lt;=90),TONGHOP!U68,"")</f>
        <v/>
      </c>
      <c r="C68" s="1" t="str">
        <f t="shared" si="4"/>
        <v/>
      </c>
      <c r="D68" s="1" t="str">
        <f>IF(AND(TONGHOP!O68="KTHP",OR(TONGHOP!P68="LT",TONGHOP!P68="TN"),AND(TONGHOP!Q68&gt;90,TONGHOP!Q68&lt;=120)),TONGHOP!T68,"")</f>
        <v/>
      </c>
      <c r="E68" s="1" t="str">
        <f>IF(AND(TONGHOP!O68="KTHP",OR(TONGHOP!P68="LT",TONGHOP!P68="TN"),AND(TONGHOP!Q68&gt;90,TONGHOP!Q68&lt;=120)),TONGHOP!U68,"")</f>
        <v/>
      </c>
      <c r="F68" s="1" t="str">
        <f t="shared" si="5"/>
        <v/>
      </c>
      <c r="G68" s="1" t="str">
        <f>IF(AND(TONGHOP!O68="KTHP",OR(TONGHOP!P68="LT",TONGHOP!P68="TN"),AND(TONGHOP!Q68&gt;120,TONGHOP!Q68&lt;=150)),TONGHOP!T68,"")</f>
        <v/>
      </c>
      <c r="H68" s="1" t="str">
        <f>IF(AND(TONGHOP!O68="KTHP",OR(TONGHOP!P68="LT",TONGHOP!P68="TN"),AND(TONGHOP!Q68&gt;120,TONGHOP!Q68&lt;=150)),TONGHOP!U68,"")</f>
        <v/>
      </c>
      <c r="I68" s="1" t="str">
        <f t="shared" si="6"/>
        <v/>
      </c>
      <c r="J68" s="1" t="str">
        <f>IF(AND(TONGHOP!O68="KTHP",OR(TONGHOP!P68="LT",TONGHOP!P68="TN"),TONGHOP!Q68&gt;150),TONGHOP!T68,"")</f>
        <v/>
      </c>
      <c r="K68" s="1" t="str">
        <f>IF(AND(TONGHOP!O68="KTHP",OR(TONGHOP!P68="LT",TONGHOP!P68="TN"),TONGHOP!Q68&gt;150),TONGHOP!U68,"")</f>
        <v/>
      </c>
      <c r="L68" s="1" t="str">
        <f t="shared" si="7"/>
        <v/>
      </c>
    </row>
    <row r="69" spans="1:12">
      <c r="A69" s="1" t="str">
        <f>IF(AND(TONGHOP!O69="KTHP",OR(TONGHOP!P69="LT",TONGHOP!P69="TN"),TONGHOP!Q69&lt;=90),TONGHOP!T69,"")</f>
        <v/>
      </c>
      <c r="B69" s="1" t="str">
        <f>IF(AND(TONGHOP!O69="KTHP",OR(TONGHOP!P69="LT",TONGHOP!P69="TN"),TONGHOP!Q69&lt;=90),TONGHOP!U69,"")</f>
        <v/>
      </c>
      <c r="C69" s="1" t="str">
        <f t="shared" si="4"/>
        <v/>
      </c>
      <c r="D69" s="1" t="str">
        <f>IF(AND(TONGHOP!O69="KTHP",OR(TONGHOP!P69="LT",TONGHOP!P69="TN"),AND(TONGHOP!Q69&gt;90,TONGHOP!Q69&lt;=120)),TONGHOP!T69,"")</f>
        <v/>
      </c>
      <c r="E69" s="1" t="str">
        <f>IF(AND(TONGHOP!O69="KTHP",OR(TONGHOP!P69="LT",TONGHOP!P69="TN"),AND(TONGHOP!Q69&gt;90,TONGHOP!Q69&lt;=120)),TONGHOP!U69,"")</f>
        <v/>
      </c>
      <c r="F69" s="1" t="str">
        <f t="shared" si="5"/>
        <v/>
      </c>
      <c r="G69" s="1" t="str">
        <f>IF(AND(TONGHOP!O69="KTHP",OR(TONGHOP!P69="LT",TONGHOP!P69="TN"),AND(TONGHOP!Q69&gt;120,TONGHOP!Q69&lt;=150)),TONGHOP!T69,"")</f>
        <v/>
      </c>
      <c r="H69" s="1" t="str">
        <f>IF(AND(TONGHOP!O69="KTHP",OR(TONGHOP!P69="LT",TONGHOP!P69="TN"),AND(TONGHOP!Q69&gt;120,TONGHOP!Q69&lt;=150)),TONGHOP!U69,"")</f>
        <v/>
      </c>
      <c r="I69" s="1" t="str">
        <f t="shared" si="6"/>
        <v/>
      </c>
      <c r="J69" s="1" t="str">
        <f>IF(AND(TONGHOP!O69="KTHP",OR(TONGHOP!P69="LT",TONGHOP!P69="TN"),TONGHOP!Q69&gt;150),TONGHOP!T69,"")</f>
        <v/>
      </c>
      <c r="K69" s="1" t="str">
        <f>IF(AND(TONGHOP!O69="KTHP",OR(TONGHOP!P69="LT",TONGHOP!P69="TN"),TONGHOP!Q69&gt;150),TONGHOP!U69,"")</f>
        <v/>
      </c>
      <c r="L69" s="1" t="str">
        <f t="shared" si="7"/>
        <v/>
      </c>
    </row>
    <row r="70" spans="1:12">
      <c r="A70" s="1" t="str">
        <f>IF(AND(TONGHOP!O70="KTHP",OR(TONGHOP!P70="LT",TONGHOP!P70="TN"),TONGHOP!Q70&lt;=90),TONGHOP!T70,"")</f>
        <v/>
      </c>
      <c r="B70" s="1" t="str">
        <f>IF(AND(TONGHOP!O70="KTHP",OR(TONGHOP!P70="LT",TONGHOP!P70="TN"),TONGHOP!Q70&lt;=90),TONGHOP!U70,"")</f>
        <v/>
      </c>
      <c r="C70" s="1" t="str">
        <f t="shared" si="4"/>
        <v/>
      </c>
      <c r="D70" s="1" t="str">
        <f>IF(AND(TONGHOP!O70="KTHP",OR(TONGHOP!P70="LT",TONGHOP!P70="TN"),AND(TONGHOP!Q70&gt;90,TONGHOP!Q70&lt;=120)),TONGHOP!T70,"")</f>
        <v/>
      </c>
      <c r="E70" s="1" t="str">
        <f>IF(AND(TONGHOP!O70="KTHP",OR(TONGHOP!P70="LT",TONGHOP!P70="TN"),AND(TONGHOP!Q70&gt;90,TONGHOP!Q70&lt;=120)),TONGHOP!U70,"")</f>
        <v/>
      </c>
      <c r="F70" s="1" t="str">
        <f t="shared" si="5"/>
        <v/>
      </c>
      <c r="G70" s="1" t="str">
        <f>IF(AND(TONGHOP!O70="KTHP",OR(TONGHOP!P70="LT",TONGHOP!P70="TN"),AND(TONGHOP!Q70&gt;120,TONGHOP!Q70&lt;=150)),TONGHOP!T70,"")</f>
        <v/>
      </c>
      <c r="H70" s="1" t="str">
        <f>IF(AND(TONGHOP!O70="KTHP",OR(TONGHOP!P70="LT",TONGHOP!P70="TN"),AND(TONGHOP!Q70&gt;120,TONGHOP!Q70&lt;=150)),TONGHOP!U70,"")</f>
        <v/>
      </c>
      <c r="I70" s="1" t="str">
        <f t="shared" si="6"/>
        <v/>
      </c>
      <c r="J70" s="1" t="str">
        <f>IF(AND(TONGHOP!O70="KTHP",OR(TONGHOP!P70="LT",TONGHOP!P70="TN"),TONGHOP!Q70&gt;150),TONGHOP!T70,"")</f>
        <v/>
      </c>
      <c r="K70" s="1" t="str">
        <f>IF(AND(TONGHOP!O70="KTHP",OR(TONGHOP!P70="LT",TONGHOP!P70="TN"),TONGHOP!Q70&gt;150),TONGHOP!U70,"")</f>
        <v/>
      </c>
      <c r="L70" s="1" t="str">
        <f t="shared" si="7"/>
        <v/>
      </c>
    </row>
    <row r="71" spans="1:12">
      <c r="A71" s="1" t="str">
        <f>IF(AND(TONGHOP!O71="KTHP",OR(TONGHOP!P71="LT",TONGHOP!P71="TN"),TONGHOP!Q71&lt;=90),TONGHOP!T71,"")</f>
        <v/>
      </c>
      <c r="B71" s="1" t="str">
        <f>IF(AND(TONGHOP!O71="KTHP",OR(TONGHOP!P71="LT",TONGHOP!P71="TN"),TONGHOP!Q71&lt;=90),TONGHOP!U71,"")</f>
        <v/>
      </c>
      <c r="C71" s="1" t="str">
        <f t="shared" si="4"/>
        <v/>
      </c>
      <c r="D71" s="1" t="str">
        <f>IF(AND(TONGHOP!O71="KTHP",OR(TONGHOP!P71="LT",TONGHOP!P71="TN"),AND(TONGHOP!Q71&gt;90,TONGHOP!Q71&lt;=120)),TONGHOP!T71,"")</f>
        <v/>
      </c>
      <c r="E71" s="1" t="str">
        <f>IF(AND(TONGHOP!O71="KTHP",OR(TONGHOP!P71="LT",TONGHOP!P71="TN"),AND(TONGHOP!Q71&gt;90,TONGHOP!Q71&lt;=120)),TONGHOP!U71,"")</f>
        <v/>
      </c>
      <c r="F71" s="1" t="str">
        <f t="shared" si="5"/>
        <v/>
      </c>
      <c r="G71" s="1" t="str">
        <f>IF(AND(TONGHOP!O71="KTHP",OR(TONGHOP!P71="LT",TONGHOP!P71="TN"),AND(TONGHOP!Q71&gt;120,TONGHOP!Q71&lt;=150)),TONGHOP!T71,"")</f>
        <v/>
      </c>
      <c r="H71" s="1" t="str">
        <f>IF(AND(TONGHOP!O71="KTHP",OR(TONGHOP!P71="LT",TONGHOP!P71="TN"),AND(TONGHOP!Q71&gt;120,TONGHOP!Q71&lt;=150)),TONGHOP!U71,"")</f>
        <v/>
      </c>
      <c r="I71" s="1" t="str">
        <f t="shared" si="6"/>
        <v/>
      </c>
      <c r="J71" s="1" t="str">
        <f>IF(AND(TONGHOP!O71="KTHP",OR(TONGHOP!P71="LT",TONGHOP!P71="TN"),TONGHOP!Q71&gt;150),TONGHOP!T71,"")</f>
        <v/>
      </c>
      <c r="K71" s="1" t="str">
        <f>IF(AND(TONGHOP!O71="KTHP",OR(TONGHOP!P71="LT",TONGHOP!P71="TN"),TONGHOP!Q71&gt;150),TONGHOP!U71,"")</f>
        <v/>
      </c>
      <c r="L71" s="1" t="str">
        <f t="shared" si="7"/>
        <v/>
      </c>
    </row>
    <row r="72" spans="1:12">
      <c r="A72" s="1" t="str">
        <f>IF(AND(TONGHOP!O72="KTHP",OR(TONGHOP!P72="LT",TONGHOP!P72="TN"),TONGHOP!Q72&lt;=90),TONGHOP!T72,"")</f>
        <v/>
      </c>
      <c r="B72" s="1" t="str">
        <f>IF(AND(TONGHOP!O72="KTHP",OR(TONGHOP!P72="LT",TONGHOP!P72="TN"),TONGHOP!Q72&lt;=90),TONGHOP!U72,"")</f>
        <v/>
      </c>
      <c r="C72" s="1" t="str">
        <f t="shared" si="4"/>
        <v/>
      </c>
      <c r="D72" s="1" t="str">
        <f>IF(AND(TONGHOP!O72="KTHP",OR(TONGHOP!P72="LT",TONGHOP!P72="TN"),AND(TONGHOP!Q72&gt;90,TONGHOP!Q72&lt;=120)),TONGHOP!T72,"")</f>
        <v/>
      </c>
      <c r="E72" s="1" t="str">
        <f>IF(AND(TONGHOP!O72="KTHP",OR(TONGHOP!P72="LT",TONGHOP!P72="TN"),AND(TONGHOP!Q72&gt;90,TONGHOP!Q72&lt;=120)),TONGHOP!U72,"")</f>
        <v/>
      </c>
      <c r="F72" s="1" t="str">
        <f t="shared" si="5"/>
        <v/>
      </c>
      <c r="G72" s="1" t="str">
        <f>IF(AND(TONGHOP!O72="KTHP",OR(TONGHOP!P72="LT",TONGHOP!P72="TN"),AND(TONGHOP!Q72&gt;120,TONGHOP!Q72&lt;=150)),TONGHOP!T72,"")</f>
        <v/>
      </c>
      <c r="H72" s="1" t="str">
        <f>IF(AND(TONGHOP!O72="KTHP",OR(TONGHOP!P72="LT",TONGHOP!P72="TN"),AND(TONGHOP!Q72&gt;120,TONGHOP!Q72&lt;=150)),TONGHOP!U72,"")</f>
        <v/>
      </c>
      <c r="I72" s="1" t="str">
        <f t="shared" si="6"/>
        <v/>
      </c>
      <c r="J72" s="1" t="str">
        <f>IF(AND(TONGHOP!O72="KTHP",OR(TONGHOP!P72="LT",TONGHOP!P72="TN"),TONGHOP!Q72&gt;150),TONGHOP!T72,"")</f>
        <v/>
      </c>
      <c r="K72" s="1" t="str">
        <f>IF(AND(TONGHOP!O72="KTHP",OR(TONGHOP!P72="LT",TONGHOP!P72="TN"),TONGHOP!Q72&gt;150),TONGHOP!U72,"")</f>
        <v/>
      </c>
      <c r="L72" s="1" t="str">
        <f t="shared" si="7"/>
        <v/>
      </c>
    </row>
    <row r="73" spans="1:12">
      <c r="A73" s="1" t="str">
        <f>IF(AND(TONGHOP!O73="KTHP",OR(TONGHOP!P73="LT",TONGHOP!P73="TN"),TONGHOP!Q73&lt;=90),TONGHOP!T73,"")</f>
        <v/>
      </c>
      <c r="B73" s="1" t="str">
        <f>IF(AND(TONGHOP!O73="KTHP",OR(TONGHOP!P73="LT",TONGHOP!P73="TN"),TONGHOP!Q73&lt;=90),TONGHOP!U73,"")</f>
        <v/>
      </c>
      <c r="C73" s="1" t="str">
        <f t="shared" si="4"/>
        <v/>
      </c>
      <c r="D73" s="1" t="str">
        <f>IF(AND(TONGHOP!O73="KTHP",OR(TONGHOP!P73="LT",TONGHOP!P73="TN"),AND(TONGHOP!Q73&gt;90,TONGHOP!Q73&lt;=120)),TONGHOP!T73,"")</f>
        <v/>
      </c>
      <c r="E73" s="1" t="str">
        <f>IF(AND(TONGHOP!O73="KTHP",OR(TONGHOP!P73="LT",TONGHOP!P73="TN"),AND(TONGHOP!Q73&gt;90,TONGHOP!Q73&lt;=120)),TONGHOP!U73,"")</f>
        <v/>
      </c>
      <c r="F73" s="1" t="str">
        <f t="shared" si="5"/>
        <v/>
      </c>
      <c r="G73" s="1" t="str">
        <f>IF(AND(TONGHOP!O73="KTHP",OR(TONGHOP!P73="LT",TONGHOP!P73="TN"),AND(TONGHOP!Q73&gt;120,TONGHOP!Q73&lt;=150)),TONGHOP!T73,"")</f>
        <v/>
      </c>
      <c r="H73" s="1" t="str">
        <f>IF(AND(TONGHOP!O73="KTHP",OR(TONGHOP!P73="LT",TONGHOP!P73="TN"),AND(TONGHOP!Q73&gt;120,TONGHOP!Q73&lt;=150)),TONGHOP!U73,"")</f>
        <v/>
      </c>
      <c r="I73" s="1" t="str">
        <f t="shared" si="6"/>
        <v/>
      </c>
      <c r="J73" s="1" t="str">
        <f>IF(AND(TONGHOP!O73="KTHP",OR(TONGHOP!P73="LT",TONGHOP!P73="TN"),TONGHOP!Q73&gt;150),TONGHOP!T73,"")</f>
        <v/>
      </c>
      <c r="K73" s="1" t="str">
        <f>IF(AND(TONGHOP!O73="KTHP",OR(TONGHOP!P73="LT",TONGHOP!P73="TN"),TONGHOP!Q73&gt;150),TONGHOP!U73,"")</f>
        <v/>
      </c>
      <c r="L73" s="1" t="str">
        <f t="shared" si="7"/>
        <v/>
      </c>
    </row>
    <row r="74" spans="1:12">
      <c r="A74" s="1" t="str">
        <f>IF(AND(TONGHOP!O74="KTHP",OR(TONGHOP!P74="LT",TONGHOP!P74="TN"),TONGHOP!Q74&lt;=90),TONGHOP!T74,"")</f>
        <v/>
      </c>
      <c r="B74" s="1" t="str">
        <f>IF(AND(TONGHOP!O74="KTHP",OR(TONGHOP!P74="LT",TONGHOP!P74="TN"),TONGHOP!Q74&lt;=90),TONGHOP!U74,"")</f>
        <v/>
      </c>
      <c r="C74" s="1" t="str">
        <f t="shared" si="4"/>
        <v/>
      </c>
      <c r="D74" s="1" t="str">
        <f>IF(AND(TONGHOP!O74="KTHP",OR(TONGHOP!P74="LT",TONGHOP!P74="TN"),AND(TONGHOP!Q74&gt;90,TONGHOP!Q74&lt;=120)),TONGHOP!T74,"")</f>
        <v/>
      </c>
      <c r="E74" s="1" t="str">
        <f>IF(AND(TONGHOP!O74="KTHP",OR(TONGHOP!P74="LT",TONGHOP!P74="TN"),AND(TONGHOP!Q74&gt;90,TONGHOP!Q74&lt;=120)),TONGHOP!U74,"")</f>
        <v/>
      </c>
      <c r="F74" s="1" t="str">
        <f t="shared" si="5"/>
        <v/>
      </c>
      <c r="G74" s="1" t="str">
        <f>IF(AND(TONGHOP!O74="KTHP",OR(TONGHOP!P74="LT",TONGHOP!P74="TN"),AND(TONGHOP!Q74&gt;120,TONGHOP!Q74&lt;=150)),TONGHOP!T74,"")</f>
        <v/>
      </c>
      <c r="H74" s="1" t="str">
        <f>IF(AND(TONGHOP!O74="KTHP",OR(TONGHOP!P74="LT",TONGHOP!P74="TN"),AND(TONGHOP!Q74&gt;120,TONGHOP!Q74&lt;=150)),TONGHOP!U74,"")</f>
        <v/>
      </c>
      <c r="I74" s="1" t="str">
        <f t="shared" si="6"/>
        <v/>
      </c>
      <c r="J74" s="1" t="str">
        <f>IF(AND(TONGHOP!O74="KTHP",OR(TONGHOP!P74="LT",TONGHOP!P74="TN"),TONGHOP!Q74&gt;150),TONGHOP!T74,"")</f>
        <v/>
      </c>
      <c r="K74" s="1" t="str">
        <f>IF(AND(TONGHOP!O74="KTHP",OR(TONGHOP!P74="LT",TONGHOP!P74="TN"),TONGHOP!Q74&gt;150),TONGHOP!U74,"")</f>
        <v/>
      </c>
      <c r="L74" s="1" t="str">
        <f t="shared" si="7"/>
        <v/>
      </c>
    </row>
    <row r="75" spans="1:12">
      <c r="A75" s="1" t="str">
        <f>IF(AND(TONGHOP!O75="KTHP",OR(TONGHOP!P75="LT",TONGHOP!P75="TN"),TONGHOP!Q75&lt;=90),TONGHOP!T75,"")</f>
        <v/>
      </c>
      <c r="B75" s="1" t="str">
        <f>IF(AND(TONGHOP!O75="KTHP",OR(TONGHOP!P75="LT",TONGHOP!P75="TN"),TONGHOP!Q75&lt;=90),TONGHOP!U75,"")</f>
        <v/>
      </c>
      <c r="C75" s="1" t="str">
        <f t="shared" si="4"/>
        <v/>
      </c>
      <c r="D75" s="1" t="str">
        <f>IF(AND(TONGHOP!O75="KTHP",OR(TONGHOP!P75="LT",TONGHOP!P75="TN"),AND(TONGHOP!Q75&gt;90,TONGHOP!Q75&lt;=120)),TONGHOP!T75,"")</f>
        <v/>
      </c>
      <c r="E75" s="1" t="str">
        <f>IF(AND(TONGHOP!O75="KTHP",OR(TONGHOP!P75="LT",TONGHOP!P75="TN"),AND(TONGHOP!Q75&gt;90,TONGHOP!Q75&lt;=120)),TONGHOP!U75,"")</f>
        <v/>
      </c>
      <c r="F75" s="1" t="str">
        <f t="shared" si="5"/>
        <v/>
      </c>
      <c r="G75" s="1" t="str">
        <f>IF(AND(TONGHOP!O75="KTHP",OR(TONGHOP!P75="LT",TONGHOP!P75="TN"),AND(TONGHOP!Q75&gt;120,TONGHOP!Q75&lt;=150)),TONGHOP!T75,"")</f>
        <v/>
      </c>
      <c r="H75" s="1" t="str">
        <f>IF(AND(TONGHOP!O75="KTHP",OR(TONGHOP!P75="LT",TONGHOP!P75="TN"),AND(TONGHOP!Q75&gt;120,TONGHOP!Q75&lt;=150)),TONGHOP!U75,"")</f>
        <v/>
      </c>
      <c r="I75" s="1" t="str">
        <f t="shared" si="6"/>
        <v/>
      </c>
      <c r="J75" s="1" t="str">
        <f>IF(AND(TONGHOP!O75="KTHP",OR(TONGHOP!P75="LT",TONGHOP!P75="TN"),TONGHOP!Q75&gt;150),TONGHOP!T75,"")</f>
        <v/>
      </c>
      <c r="K75" s="1" t="str">
        <f>IF(AND(TONGHOP!O75="KTHP",OR(TONGHOP!P75="LT",TONGHOP!P75="TN"),TONGHOP!Q75&gt;150),TONGHOP!U75,"")</f>
        <v/>
      </c>
      <c r="L75" s="1" t="str">
        <f t="shared" si="7"/>
        <v/>
      </c>
    </row>
    <row r="76" spans="1:12">
      <c r="A76" s="1" t="str">
        <f>IF(AND(TONGHOP!O76="KTHP",OR(TONGHOP!P76="LT",TONGHOP!P76="TN"),TONGHOP!Q76&lt;=90),TONGHOP!T76,"")</f>
        <v/>
      </c>
      <c r="B76" s="1" t="str">
        <f>IF(AND(TONGHOP!O76="KTHP",OR(TONGHOP!P76="LT",TONGHOP!P76="TN"),TONGHOP!Q76&lt;=90),TONGHOP!U76,"")</f>
        <v/>
      </c>
      <c r="C76" s="1" t="str">
        <f t="shared" si="4"/>
        <v/>
      </c>
      <c r="D76" s="1" t="str">
        <f>IF(AND(TONGHOP!O76="KTHP",OR(TONGHOP!P76="LT",TONGHOP!P76="TN"),AND(TONGHOP!Q76&gt;90,TONGHOP!Q76&lt;=120)),TONGHOP!T76,"")</f>
        <v/>
      </c>
      <c r="E76" s="1" t="str">
        <f>IF(AND(TONGHOP!O76="KTHP",OR(TONGHOP!P76="LT",TONGHOP!P76="TN"),AND(TONGHOP!Q76&gt;90,TONGHOP!Q76&lt;=120)),TONGHOP!U76,"")</f>
        <v/>
      </c>
      <c r="F76" s="1" t="str">
        <f t="shared" si="5"/>
        <v/>
      </c>
      <c r="G76" s="1" t="str">
        <f>IF(AND(TONGHOP!O76="KTHP",OR(TONGHOP!P76="LT",TONGHOP!P76="TN"),AND(TONGHOP!Q76&gt;120,TONGHOP!Q76&lt;=150)),TONGHOP!T76,"")</f>
        <v/>
      </c>
      <c r="H76" s="1" t="str">
        <f>IF(AND(TONGHOP!O76="KTHP",OR(TONGHOP!P76="LT",TONGHOP!P76="TN"),AND(TONGHOP!Q76&gt;120,TONGHOP!Q76&lt;=150)),TONGHOP!U76,"")</f>
        <v/>
      </c>
      <c r="I76" s="1" t="str">
        <f t="shared" si="6"/>
        <v/>
      </c>
      <c r="J76" s="1" t="str">
        <f>IF(AND(TONGHOP!O76="KTHP",OR(TONGHOP!P76="LT",TONGHOP!P76="TN"),TONGHOP!Q76&gt;150),TONGHOP!T76,"")</f>
        <v/>
      </c>
      <c r="K76" s="1" t="str">
        <f>IF(AND(TONGHOP!O76="KTHP",OR(TONGHOP!P76="LT",TONGHOP!P76="TN"),TONGHOP!Q76&gt;150),TONGHOP!U76,"")</f>
        <v/>
      </c>
      <c r="L76" s="1" t="str">
        <f t="shared" si="7"/>
        <v/>
      </c>
    </row>
    <row r="77" spans="1:12">
      <c r="A77" s="1" t="str">
        <f>IF(AND(TONGHOP!O77="KTHP",OR(TONGHOP!P77="LT",TONGHOP!P77="TN"),TONGHOP!Q77&lt;=90),TONGHOP!T77,"")</f>
        <v/>
      </c>
      <c r="B77" s="1" t="str">
        <f>IF(AND(TONGHOP!O77="KTHP",OR(TONGHOP!P77="LT",TONGHOP!P77="TN"),TONGHOP!Q77&lt;=90),TONGHOP!U77,"")</f>
        <v/>
      </c>
      <c r="C77" s="1" t="str">
        <f t="shared" si="4"/>
        <v/>
      </c>
      <c r="D77" s="1" t="str">
        <f>IF(AND(TONGHOP!O77="KTHP",OR(TONGHOP!P77="LT",TONGHOP!P77="TN"),AND(TONGHOP!Q77&gt;90,TONGHOP!Q77&lt;=120)),TONGHOP!T77,"")</f>
        <v/>
      </c>
      <c r="E77" s="1" t="str">
        <f>IF(AND(TONGHOP!O77="KTHP",OR(TONGHOP!P77="LT",TONGHOP!P77="TN"),AND(TONGHOP!Q77&gt;90,TONGHOP!Q77&lt;=120)),TONGHOP!U77,"")</f>
        <v/>
      </c>
      <c r="F77" s="1" t="str">
        <f t="shared" si="5"/>
        <v/>
      </c>
      <c r="G77" s="1" t="str">
        <f>IF(AND(TONGHOP!O77="KTHP",OR(TONGHOP!P77="LT",TONGHOP!P77="TN"),AND(TONGHOP!Q77&gt;120,TONGHOP!Q77&lt;=150)),TONGHOP!T77,"")</f>
        <v/>
      </c>
      <c r="H77" s="1" t="str">
        <f>IF(AND(TONGHOP!O77="KTHP",OR(TONGHOP!P77="LT",TONGHOP!P77="TN"),AND(TONGHOP!Q77&gt;120,TONGHOP!Q77&lt;=150)),TONGHOP!U77,"")</f>
        <v/>
      </c>
      <c r="I77" s="1" t="str">
        <f t="shared" si="6"/>
        <v/>
      </c>
      <c r="J77" s="1" t="str">
        <f>IF(AND(TONGHOP!O77="KTHP",OR(TONGHOP!P77="LT",TONGHOP!P77="TN"),TONGHOP!Q77&gt;150),TONGHOP!T77,"")</f>
        <v/>
      </c>
      <c r="K77" s="1" t="str">
        <f>IF(AND(TONGHOP!O77="KTHP",OR(TONGHOP!P77="LT",TONGHOP!P77="TN"),TONGHOP!Q77&gt;150),TONGHOP!U77,"")</f>
        <v/>
      </c>
      <c r="L77" s="1" t="str">
        <f t="shared" si="7"/>
        <v/>
      </c>
    </row>
    <row r="78" spans="1:12">
      <c r="A78" s="1" t="str">
        <f>IF(AND(TONGHOP!O78="KTHP",OR(TONGHOP!P78="LT",TONGHOP!P78="TN"),TONGHOP!Q78&lt;=90),TONGHOP!T78,"")</f>
        <v/>
      </c>
      <c r="B78" s="1" t="str">
        <f>IF(AND(TONGHOP!O78="KTHP",OR(TONGHOP!P78="LT",TONGHOP!P78="TN"),TONGHOP!Q78&lt;=90),TONGHOP!U78,"")</f>
        <v/>
      </c>
      <c r="C78" s="1" t="str">
        <f t="shared" si="4"/>
        <v/>
      </c>
      <c r="D78" s="1" t="str">
        <f>IF(AND(TONGHOP!O78="KTHP",OR(TONGHOP!P78="LT",TONGHOP!P78="TN"),AND(TONGHOP!Q78&gt;90,TONGHOP!Q78&lt;=120)),TONGHOP!T78,"")</f>
        <v/>
      </c>
      <c r="E78" s="1" t="str">
        <f>IF(AND(TONGHOP!O78="KTHP",OR(TONGHOP!P78="LT",TONGHOP!P78="TN"),AND(TONGHOP!Q78&gt;90,TONGHOP!Q78&lt;=120)),TONGHOP!U78,"")</f>
        <v/>
      </c>
      <c r="F78" s="1" t="str">
        <f t="shared" si="5"/>
        <v/>
      </c>
      <c r="G78" s="1" t="str">
        <f>IF(AND(TONGHOP!O78="KTHP",OR(TONGHOP!P78="LT",TONGHOP!P78="TN"),AND(TONGHOP!Q78&gt;120,TONGHOP!Q78&lt;=150)),TONGHOP!T78,"")</f>
        <v/>
      </c>
      <c r="H78" s="1" t="str">
        <f>IF(AND(TONGHOP!O78="KTHP",OR(TONGHOP!P78="LT",TONGHOP!P78="TN"),AND(TONGHOP!Q78&gt;120,TONGHOP!Q78&lt;=150)),TONGHOP!U78,"")</f>
        <v/>
      </c>
      <c r="I78" s="1" t="str">
        <f t="shared" si="6"/>
        <v/>
      </c>
      <c r="J78" s="1" t="str">
        <f>IF(AND(TONGHOP!O78="KTHP",OR(TONGHOP!P78="LT",TONGHOP!P78="TN"),TONGHOP!Q78&gt;150),TONGHOP!T78,"")</f>
        <v/>
      </c>
      <c r="K78" s="1" t="str">
        <f>IF(AND(TONGHOP!O78="KTHP",OR(TONGHOP!P78="LT",TONGHOP!P78="TN"),TONGHOP!Q78&gt;150),TONGHOP!U78,"")</f>
        <v/>
      </c>
      <c r="L78" s="1" t="str">
        <f t="shared" si="7"/>
        <v/>
      </c>
    </row>
    <row r="79" spans="1:12">
      <c r="A79" s="1" t="str">
        <f>IF(AND(TONGHOP!O79="KTHP",OR(TONGHOP!P79="LT",TONGHOP!P79="TN"),TONGHOP!Q79&lt;=90),TONGHOP!T79,"")</f>
        <v/>
      </c>
      <c r="B79" s="1" t="str">
        <f>IF(AND(TONGHOP!O79="KTHP",OR(TONGHOP!P79="LT",TONGHOP!P79="TN"),TONGHOP!Q79&lt;=90),TONGHOP!U79,"")</f>
        <v/>
      </c>
      <c r="C79" s="1" t="str">
        <f t="shared" si="4"/>
        <v/>
      </c>
      <c r="D79" s="1" t="str">
        <f>IF(AND(TONGHOP!O79="KTHP",OR(TONGHOP!P79="LT",TONGHOP!P79="TN"),AND(TONGHOP!Q79&gt;90,TONGHOP!Q79&lt;=120)),TONGHOP!T79,"")</f>
        <v/>
      </c>
      <c r="E79" s="1" t="str">
        <f>IF(AND(TONGHOP!O79="KTHP",OR(TONGHOP!P79="LT",TONGHOP!P79="TN"),AND(TONGHOP!Q79&gt;90,TONGHOP!Q79&lt;=120)),TONGHOP!U79,"")</f>
        <v/>
      </c>
      <c r="F79" s="1" t="str">
        <f t="shared" si="5"/>
        <v/>
      </c>
      <c r="G79" s="1" t="str">
        <f>IF(AND(TONGHOP!O79="KTHP",OR(TONGHOP!P79="LT",TONGHOP!P79="TN"),AND(TONGHOP!Q79&gt;120,TONGHOP!Q79&lt;=150)),TONGHOP!T79,"")</f>
        <v/>
      </c>
      <c r="H79" s="1" t="str">
        <f>IF(AND(TONGHOP!O79="KTHP",OR(TONGHOP!P79="LT",TONGHOP!P79="TN"),AND(TONGHOP!Q79&gt;120,TONGHOP!Q79&lt;=150)),TONGHOP!U79,"")</f>
        <v/>
      </c>
      <c r="I79" s="1" t="str">
        <f t="shared" si="6"/>
        <v/>
      </c>
      <c r="J79" s="1" t="str">
        <f>IF(AND(TONGHOP!O79="KTHP",OR(TONGHOP!P79="LT",TONGHOP!P79="TN"),TONGHOP!Q79&gt;150),TONGHOP!T79,"")</f>
        <v/>
      </c>
      <c r="K79" s="1" t="str">
        <f>IF(AND(TONGHOP!O79="KTHP",OR(TONGHOP!P79="LT",TONGHOP!P79="TN"),TONGHOP!Q79&gt;150),TONGHOP!U79,"")</f>
        <v/>
      </c>
      <c r="L79" s="1" t="str">
        <f t="shared" si="7"/>
        <v/>
      </c>
    </row>
    <row r="80" spans="1:12">
      <c r="A80" s="1" t="str">
        <f>IF(AND(TONGHOP!O80="KTHP",OR(TONGHOP!P80="LT",TONGHOP!P80="TN"),TONGHOP!Q80&lt;=90),TONGHOP!T80,"")</f>
        <v/>
      </c>
      <c r="B80" s="1" t="str">
        <f>IF(AND(TONGHOP!O80="KTHP",OR(TONGHOP!P80="LT",TONGHOP!P80="TN"),TONGHOP!Q80&lt;=90),TONGHOP!U80,"")</f>
        <v/>
      </c>
      <c r="C80" s="1" t="str">
        <f t="shared" si="4"/>
        <v/>
      </c>
      <c r="D80" s="1" t="str">
        <f>IF(AND(TONGHOP!O80="KTHP",OR(TONGHOP!P80="LT",TONGHOP!P80="TN"),AND(TONGHOP!Q80&gt;90,TONGHOP!Q80&lt;=120)),TONGHOP!T80,"")</f>
        <v/>
      </c>
      <c r="E80" s="1" t="str">
        <f>IF(AND(TONGHOP!O80="KTHP",OR(TONGHOP!P80="LT",TONGHOP!P80="TN"),AND(TONGHOP!Q80&gt;90,TONGHOP!Q80&lt;=120)),TONGHOP!U80,"")</f>
        <v/>
      </c>
      <c r="F80" s="1" t="str">
        <f t="shared" si="5"/>
        <v/>
      </c>
      <c r="G80" s="1" t="str">
        <f>IF(AND(TONGHOP!O80="KTHP",OR(TONGHOP!P80="LT",TONGHOP!P80="TN"),AND(TONGHOP!Q80&gt;120,TONGHOP!Q80&lt;=150)),TONGHOP!T80,"")</f>
        <v/>
      </c>
      <c r="H80" s="1" t="str">
        <f>IF(AND(TONGHOP!O80="KTHP",OR(TONGHOP!P80="LT",TONGHOP!P80="TN"),AND(TONGHOP!Q80&gt;120,TONGHOP!Q80&lt;=150)),TONGHOP!U80,"")</f>
        <v/>
      </c>
      <c r="I80" s="1" t="str">
        <f t="shared" si="6"/>
        <v/>
      </c>
      <c r="J80" s="1" t="str">
        <f>IF(AND(TONGHOP!O80="KTHP",OR(TONGHOP!P80="LT",TONGHOP!P80="TN"),TONGHOP!Q80&gt;150),TONGHOP!T80,"")</f>
        <v/>
      </c>
      <c r="K80" s="1" t="str">
        <f>IF(AND(TONGHOP!O80="KTHP",OR(TONGHOP!P80="LT",TONGHOP!P80="TN"),TONGHOP!Q80&gt;150),TONGHOP!U80,"")</f>
        <v/>
      </c>
      <c r="L80" s="1" t="str">
        <f t="shared" si="7"/>
        <v/>
      </c>
    </row>
    <row r="81" spans="1:12">
      <c r="A81" s="1" t="str">
        <f>IF(AND(TONGHOP!O81="KTHP",OR(TONGHOP!P81="LT",TONGHOP!P81="TN"),TONGHOP!Q81&lt;=90),TONGHOP!T81,"")</f>
        <v/>
      </c>
      <c r="B81" s="1" t="str">
        <f>IF(AND(TONGHOP!O81="KTHP",OR(TONGHOP!P81="LT",TONGHOP!P81="TN"),TONGHOP!Q81&lt;=90),TONGHOP!U81,"")</f>
        <v/>
      </c>
      <c r="C81" s="1" t="str">
        <f t="shared" si="4"/>
        <v/>
      </c>
      <c r="D81" s="1" t="str">
        <f>IF(AND(TONGHOP!O81="KTHP",OR(TONGHOP!P81="LT",TONGHOP!P81="TN"),AND(TONGHOP!Q81&gt;90,TONGHOP!Q81&lt;=120)),TONGHOP!T81,"")</f>
        <v/>
      </c>
      <c r="E81" s="1" t="str">
        <f>IF(AND(TONGHOP!O81="KTHP",OR(TONGHOP!P81="LT",TONGHOP!P81="TN"),AND(TONGHOP!Q81&gt;90,TONGHOP!Q81&lt;=120)),TONGHOP!U81,"")</f>
        <v/>
      </c>
      <c r="F81" s="1" t="str">
        <f t="shared" si="5"/>
        <v/>
      </c>
      <c r="G81" s="1" t="str">
        <f>IF(AND(TONGHOP!O81="KTHP",OR(TONGHOP!P81="LT",TONGHOP!P81="TN"),AND(TONGHOP!Q81&gt;120,TONGHOP!Q81&lt;=150)),TONGHOP!T81,"")</f>
        <v/>
      </c>
      <c r="H81" s="1" t="str">
        <f>IF(AND(TONGHOP!O81="KTHP",OR(TONGHOP!P81="LT",TONGHOP!P81="TN"),AND(TONGHOP!Q81&gt;120,TONGHOP!Q81&lt;=150)),TONGHOP!U81,"")</f>
        <v/>
      </c>
      <c r="I81" s="1" t="str">
        <f t="shared" si="6"/>
        <v/>
      </c>
      <c r="J81" s="1" t="str">
        <f>IF(AND(TONGHOP!O81="KTHP",OR(TONGHOP!P81="LT",TONGHOP!P81="TN"),TONGHOP!Q81&gt;150),TONGHOP!T81,"")</f>
        <v/>
      </c>
      <c r="K81" s="1" t="str">
        <f>IF(AND(TONGHOP!O81="KTHP",OR(TONGHOP!P81="LT",TONGHOP!P81="TN"),TONGHOP!Q81&gt;150),TONGHOP!U81,"")</f>
        <v/>
      </c>
      <c r="L81" s="1" t="str">
        <f t="shared" si="7"/>
        <v/>
      </c>
    </row>
    <row r="82" spans="1:12">
      <c r="A82" s="1" t="str">
        <f>IF(AND(TONGHOP!O82="KTHP",OR(TONGHOP!P82="LT",TONGHOP!P82="TN"),TONGHOP!Q82&lt;=90),TONGHOP!T82,"")</f>
        <v/>
      </c>
      <c r="B82" s="1" t="str">
        <f>IF(AND(TONGHOP!O82="KTHP",OR(TONGHOP!P82="LT",TONGHOP!P82="TN"),TONGHOP!Q82&lt;=90),TONGHOP!U82,"")</f>
        <v/>
      </c>
      <c r="C82" s="1" t="str">
        <f t="shared" si="4"/>
        <v/>
      </c>
      <c r="D82" s="1" t="str">
        <f>IF(AND(TONGHOP!O82="KTHP",OR(TONGHOP!P82="LT",TONGHOP!P82="TN"),AND(TONGHOP!Q82&gt;90,TONGHOP!Q82&lt;=120)),TONGHOP!T82,"")</f>
        <v/>
      </c>
      <c r="E82" s="1" t="str">
        <f>IF(AND(TONGHOP!O82="KTHP",OR(TONGHOP!P82="LT",TONGHOP!P82="TN"),AND(TONGHOP!Q82&gt;90,TONGHOP!Q82&lt;=120)),TONGHOP!U82,"")</f>
        <v/>
      </c>
      <c r="F82" s="1" t="str">
        <f t="shared" si="5"/>
        <v/>
      </c>
      <c r="G82" s="1" t="str">
        <f>IF(AND(TONGHOP!O82="KTHP",OR(TONGHOP!P82="LT",TONGHOP!P82="TN"),AND(TONGHOP!Q82&gt;120,TONGHOP!Q82&lt;=150)),TONGHOP!T82,"")</f>
        <v/>
      </c>
      <c r="H82" s="1" t="str">
        <f>IF(AND(TONGHOP!O82="KTHP",OR(TONGHOP!P82="LT",TONGHOP!P82="TN"),AND(TONGHOP!Q82&gt;120,TONGHOP!Q82&lt;=150)),TONGHOP!U82,"")</f>
        <v/>
      </c>
      <c r="I82" s="1" t="str">
        <f t="shared" si="6"/>
        <v/>
      </c>
      <c r="J82" s="1" t="str">
        <f>IF(AND(TONGHOP!O82="KTHP",OR(TONGHOP!P82="LT",TONGHOP!P82="TN"),TONGHOP!Q82&gt;150),TONGHOP!T82,"")</f>
        <v/>
      </c>
      <c r="K82" s="1" t="str">
        <f>IF(AND(TONGHOP!O82="KTHP",OR(TONGHOP!P82="LT",TONGHOP!P82="TN"),TONGHOP!Q82&gt;150),TONGHOP!U82,"")</f>
        <v/>
      </c>
      <c r="L82" s="1" t="str">
        <f t="shared" si="7"/>
        <v/>
      </c>
    </row>
    <row r="83" spans="1:12">
      <c r="A83" s="1" t="str">
        <f>IF(AND(TONGHOP!O83="KTHP",OR(TONGHOP!P83="LT",TONGHOP!P83="TN"),TONGHOP!Q83&lt;=90),TONGHOP!T83,"")</f>
        <v/>
      </c>
      <c r="B83" s="1" t="str">
        <f>IF(AND(TONGHOP!O83="KTHP",OR(TONGHOP!P83="LT",TONGHOP!P83="TN"),TONGHOP!Q83&lt;=90),TONGHOP!U83,"")</f>
        <v/>
      </c>
      <c r="C83" s="1" t="str">
        <f t="shared" si="4"/>
        <v/>
      </c>
      <c r="D83" s="1" t="str">
        <f>IF(AND(TONGHOP!O83="KTHP",OR(TONGHOP!P83="LT",TONGHOP!P83="TN"),AND(TONGHOP!Q83&gt;90,TONGHOP!Q83&lt;=120)),TONGHOP!T83,"")</f>
        <v/>
      </c>
      <c r="E83" s="1" t="str">
        <f>IF(AND(TONGHOP!O83="KTHP",OR(TONGHOP!P83="LT",TONGHOP!P83="TN"),AND(TONGHOP!Q83&gt;90,TONGHOP!Q83&lt;=120)),TONGHOP!U83,"")</f>
        <v/>
      </c>
      <c r="F83" s="1" t="str">
        <f t="shared" si="5"/>
        <v/>
      </c>
      <c r="G83" s="1" t="str">
        <f>IF(AND(TONGHOP!O83="KTHP",OR(TONGHOP!P83="LT",TONGHOP!P83="TN"),AND(TONGHOP!Q83&gt;120,TONGHOP!Q83&lt;=150)),TONGHOP!T83,"")</f>
        <v/>
      </c>
      <c r="H83" s="1" t="str">
        <f>IF(AND(TONGHOP!O83="KTHP",OR(TONGHOP!P83="LT",TONGHOP!P83="TN"),AND(TONGHOP!Q83&gt;120,TONGHOP!Q83&lt;=150)),TONGHOP!U83,"")</f>
        <v/>
      </c>
      <c r="I83" s="1" t="str">
        <f t="shared" si="6"/>
        <v/>
      </c>
      <c r="J83" s="1" t="str">
        <f>IF(AND(TONGHOP!O83="KTHP",OR(TONGHOP!P83="LT",TONGHOP!P83="TN"),TONGHOP!Q83&gt;150),TONGHOP!T83,"")</f>
        <v/>
      </c>
      <c r="K83" s="1" t="str">
        <f>IF(AND(TONGHOP!O83="KTHP",OR(TONGHOP!P83="LT",TONGHOP!P83="TN"),TONGHOP!Q83&gt;150),TONGHOP!U83,"")</f>
        <v/>
      </c>
      <c r="L83" s="1" t="str">
        <f t="shared" si="7"/>
        <v/>
      </c>
    </row>
    <row r="84" spans="1:12">
      <c r="A84" s="1" t="str">
        <f>IF(AND(TONGHOP!O84="KTHP",OR(TONGHOP!P84="LT",TONGHOP!P84="TN"),TONGHOP!Q84&lt;=90),TONGHOP!T84,"")</f>
        <v/>
      </c>
      <c r="B84" s="1" t="str">
        <f>IF(AND(TONGHOP!O84="KTHP",OR(TONGHOP!P84="LT",TONGHOP!P84="TN"),TONGHOP!Q84&lt;=90),TONGHOP!U84,"")</f>
        <v/>
      </c>
      <c r="C84" s="1" t="str">
        <f t="shared" si="4"/>
        <v/>
      </c>
      <c r="D84" s="1" t="str">
        <f>IF(AND(TONGHOP!O84="KTHP",OR(TONGHOP!P84="LT",TONGHOP!P84="TN"),AND(TONGHOP!Q84&gt;90,TONGHOP!Q84&lt;=120)),TONGHOP!T84,"")</f>
        <v/>
      </c>
      <c r="E84" s="1" t="str">
        <f>IF(AND(TONGHOP!O84="KTHP",OR(TONGHOP!P84="LT",TONGHOP!P84="TN"),AND(TONGHOP!Q84&gt;90,TONGHOP!Q84&lt;=120)),TONGHOP!U84,"")</f>
        <v/>
      </c>
      <c r="F84" s="1" t="str">
        <f t="shared" si="5"/>
        <v/>
      </c>
      <c r="G84" s="1" t="str">
        <f>IF(AND(TONGHOP!O84="KTHP",OR(TONGHOP!P84="LT",TONGHOP!P84="TN"),AND(TONGHOP!Q84&gt;120,TONGHOP!Q84&lt;=150)),TONGHOP!T84,"")</f>
        <v/>
      </c>
      <c r="H84" s="1" t="str">
        <f>IF(AND(TONGHOP!O84="KTHP",OR(TONGHOP!P84="LT",TONGHOP!P84="TN"),AND(TONGHOP!Q84&gt;120,TONGHOP!Q84&lt;=150)),TONGHOP!U84,"")</f>
        <v/>
      </c>
      <c r="I84" s="1" t="str">
        <f t="shared" si="6"/>
        <v/>
      </c>
      <c r="J84" s="1" t="str">
        <f>IF(AND(TONGHOP!O84="KTHP",OR(TONGHOP!P84="LT",TONGHOP!P84="TN"),TONGHOP!Q84&gt;150),TONGHOP!T84,"")</f>
        <v/>
      </c>
      <c r="K84" s="1" t="str">
        <f>IF(AND(TONGHOP!O84="KTHP",OR(TONGHOP!P84="LT",TONGHOP!P84="TN"),TONGHOP!Q84&gt;150),TONGHOP!U84,"")</f>
        <v/>
      </c>
      <c r="L84" s="1" t="str">
        <f t="shared" si="7"/>
        <v/>
      </c>
    </row>
    <row r="85" spans="1:12">
      <c r="A85" s="1" t="str">
        <f>IF(AND(TONGHOP!O85="KTHP",OR(TONGHOP!P85="LT",TONGHOP!P85="TN"),TONGHOP!Q85&lt;=90),TONGHOP!T85,"")</f>
        <v/>
      </c>
      <c r="B85" s="1" t="str">
        <f>IF(AND(TONGHOP!O85="KTHP",OR(TONGHOP!P85="LT",TONGHOP!P85="TN"),TONGHOP!Q85&lt;=90),TONGHOP!U85,"")</f>
        <v/>
      </c>
      <c r="C85" s="1" t="str">
        <f t="shared" si="4"/>
        <v/>
      </c>
      <c r="D85" s="1" t="str">
        <f>IF(AND(TONGHOP!O85="KTHP",OR(TONGHOP!P85="LT",TONGHOP!P85="TN"),AND(TONGHOP!Q85&gt;90,TONGHOP!Q85&lt;=120)),TONGHOP!T85,"")</f>
        <v/>
      </c>
      <c r="E85" s="1" t="str">
        <f>IF(AND(TONGHOP!O85="KTHP",OR(TONGHOP!P85="LT",TONGHOP!P85="TN"),AND(TONGHOP!Q85&gt;90,TONGHOP!Q85&lt;=120)),TONGHOP!U85,"")</f>
        <v/>
      </c>
      <c r="F85" s="1" t="str">
        <f t="shared" si="5"/>
        <v/>
      </c>
      <c r="G85" s="1" t="str">
        <f>IF(AND(TONGHOP!O85="KTHP",OR(TONGHOP!P85="LT",TONGHOP!P85="TN"),AND(TONGHOP!Q85&gt;120,TONGHOP!Q85&lt;=150)),TONGHOP!T85,"")</f>
        <v/>
      </c>
      <c r="H85" s="1" t="str">
        <f>IF(AND(TONGHOP!O85="KTHP",OR(TONGHOP!P85="LT",TONGHOP!P85="TN"),AND(TONGHOP!Q85&gt;120,TONGHOP!Q85&lt;=150)),TONGHOP!U85,"")</f>
        <v/>
      </c>
      <c r="I85" s="1" t="str">
        <f t="shared" si="6"/>
        <v/>
      </c>
      <c r="J85" s="1" t="str">
        <f>IF(AND(TONGHOP!O85="KTHP",OR(TONGHOP!P85="LT",TONGHOP!P85="TN"),TONGHOP!Q85&gt;150),TONGHOP!T85,"")</f>
        <v/>
      </c>
      <c r="K85" s="1" t="str">
        <f>IF(AND(TONGHOP!O85="KTHP",OR(TONGHOP!P85="LT",TONGHOP!P85="TN"),TONGHOP!Q85&gt;150),TONGHOP!U85,"")</f>
        <v/>
      </c>
      <c r="L85" s="1" t="str">
        <f t="shared" si="7"/>
        <v/>
      </c>
    </row>
    <row r="86" spans="1:12">
      <c r="A86" s="1" t="str">
        <f>IF(AND(TONGHOP!O86="KTHP",OR(TONGHOP!P86="LT",TONGHOP!P86="TN"),TONGHOP!Q86&lt;=90),TONGHOP!T86,"")</f>
        <v/>
      </c>
      <c r="B86" s="1" t="str">
        <f>IF(AND(TONGHOP!O86="KTHP",OR(TONGHOP!P86="LT",TONGHOP!P86="TN"),TONGHOP!Q86&lt;=90),TONGHOP!U86,"")</f>
        <v/>
      </c>
      <c r="C86" s="1" t="str">
        <f t="shared" si="4"/>
        <v/>
      </c>
      <c r="D86" s="1" t="str">
        <f>IF(AND(TONGHOP!O86="KTHP",OR(TONGHOP!P86="LT",TONGHOP!P86="TN"),AND(TONGHOP!Q86&gt;90,TONGHOP!Q86&lt;=120)),TONGHOP!T86,"")</f>
        <v/>
      </c>
      <c r="E86" s="1" t="str">
        <f>IF(AND(TONGHOP!O86="KTHP",OR(TONGHOP!P86="LT",TONGHOP!P86="TN"),AND(TONGHOP!Q86&gt;90,TONGHOP!Q86&lt;=120)),TONGHOP!U86,"")</f>
        <v/>
      </c>
      <c r="F86" s="1" t="str">
        <f t="shared" si="5"/>
        <v/>
      </c>
      <c r="G86" s="1" t="str">
        <f>IF(AND(TONGHOP!O86="KTHP",OR(TONGHOP!P86="LT",TONGHOP!P86="TN"),AND(TONGHOP!Q86&gt;120,TONGHOP!Q86&lt;=150)),TONGHOP!T86,"")</f>
        <v/>
      </c>
      <c r="H86" s="1" t="str">
        <f>IF(AND(TONGHOP!O86="KTHP",OR(TONGHOP!P86="LT",TONGHOP!P86="TN"),AND(TONGHOP!Q86&gt;120,TONGHOP!Q86&lt;=150)),TONGHOP!U86,"")</f>
        <v/>
      </c>
      <c r="I86" s="1" t="str">
        <f t="shared" si="6"/>
        <v/>
      </c>
      <c r="J86" s="1" t="str">
        <f>IF(AND(TONGHOP!O86="KTHP",OR(TONGHOP!P86="LT",TONGHOP!P86="TN"),TONGHOP!Q86&gt;150),TONGHOP!T86,"")</f>
        <v/>
      </c>
      <c r="K86" s="1" t="str">
        <f>IF(AND(TONGHOP!O86="KTHP",OR(TONGHOP!P86="LT",TONGHOP!P86="TN"),TONGHOP!Q86&gt;150),TONGHOP!U86,"")</f>
        <v/>
      </c>
      <c r="L86" s="1" t="str">
        <f t="shared" si="7"/>
        <v/>
      </c>
    </row>
    <row r="87" spans="1:12">
      <c r="A87" s="1" t="str">
        <f>IF(AND(TONGHOP!O87="KTHP",OR(TONGHOP!P87="LT",TONGHOP!P87="TN"),TONGHOP!Q87&lt;=90),TONGHOP!T87,"")</f>
        <v/>
      </c>
      <c r="B87" s="1" t="str">
        <f>IF(AND(TONGHOP!O87="KTHP",OR(TONGHOP!P87="LT",TONGHOP!P87="TN"),TONGHOP!Q87&lt;=90),TONGHOP!U87,"")</f>
        <v/>
      </c>
      <c r="C87" s="1" t="str">
        <f t="shared" si="4"/>
        <v/>
      </c>
      <c r="D87" s="1" t="str">
        <f>IF(AND(TONGHOP!O87="KTHP",OR(TONGHOP!P87="LT",TONGHOP!P87="TN"),AND(TONGHOP!Q87&gt;90,TONGHOP!Q87&lt;=120)),TONGHOP!T87,"")</f>
        <v/>
      </c>
      <c r="E87" s="1" t="str">
        <f>IF(AND(TONGHOP!O87="KTHP",OR(TONGHOP!P87="LT",TONGHOP!P87="TN"),AND(TONGHOP!Q87&gt;90,TONGHOP!Q87&lt;=120)),TONGHOP!U87,"")</f>
        <v/>
      </c>
      <c r="F87" s="1" t="str">
        <f t="shared" si="5"/>
        <v/>
      </c>
      <c r="G87" s="1" t="str">
        <f>IF(AND(TONGHOP!O87="KTHP",OR(TONGHOP!P87="LT",TONGHOP!P87="TN"),AND(TONGHOP!Q87&gt;120,TONGHOP!Q87&lt;=150)),TONGHOP!T87,"")</f>
        <v/>
      </c>
      <c r="H87" s="1" t="str">
        <f>IF(AND(TONGHOP!O87="KTHP",OR(TONGHOP!P87="LT",TONGHOP!P87="TN"),AND(TONGHOP!Q87&gt;120,TONGHOP!Q87&lt;=150)),TONGHOP!U87,"")</f>
        <v/>
      </c>
      <c r="I87" s="1" t="str">
        <f t="shared" si="6"/>
        <v/>
      </c>
      <c r="J87" s="1" t="str">
        <f>IF(AND(TONGHOP!O87="KTHP",OR(TONGHOP!P87="LT",TONGHOP!P87="TN"),TONGHOP!Q87&gt;150),TONGHOP!T87,"")</f>
        <v/>
      </c>
      <c r="K87" s="1" t="str">
        <f>IF(AND(TONGHOP!O87="KTHP",OR(TONGHOP!P87="LT",TONGHOP!P87="TN"),TONGHOP!Q87&gt;150),TONGHOP!U87,"")</f>
        <v/>
      </c>
      <c r="L87" s="1" t="str">
        <f t="shared" si="7"/>
        <v/>
      </c>
    </row>
    <row r="88" spans="1:12">
      <c r="A88" s="1" t="str">
        <f>IF(AND(TONGHOP!O88="KTHP",OR(TONGHOP!P88="LT",TONGHOP!P88="TN"),TONGHOP!Q88&lt;=90),TONGHOP!T88,"")</f>
        <v/>
      </c>
      <c r="B88" s="1" t="str">
        <f>IF(AND(TONGHOP!O88="KTHP",OR(TONGHOP!P88="LT",TONGHOP!P88="TN"),TONGHOP!Q88&lt;=90),TONGHOP!U88,"")</f>
        <v/>
      </c>
      <c r="C88" s="1" t="str">
        <f t="shared" si="4"/>
        <v/>
      </c>
      <c r="D88" s="1" t="str">
        <f>IF(AND(TONGHOP!O88="KTHP",OR(TONGHOP!P88="LT",TONGHOP!P88="TN"),AND(TONGHOP!Q88&gt;90,TONGHOP!Q88&lt;=120)),TONGHOP!T88,"")</f>
        <v/>
      </c>
      <c r="E88" s="1" t="str">
        <f>IF(AND(TONGHOP!O88="KTHP",OR(TONGHOP!P88="LT",TONGHOP!P88="TN"),AND(TONGHOP!Q88&gt;90,TONGHOP!Q88&lt;=120)),TONGHOP!U88,"")</f>
        <v/>
      </c>
      <c r="F88" s="1" t="str">
        <f t="shared" si="5"/>
        <v/>
      </c>
      <c r="G88" s="1" t="str">
        <f>IF(AND(TONGHOP!O88="KTHP",OR(TONGHOP!P88="LT",TONGHOP!P88="TN"),AND(TONGHOP!Q88&gt;120,TONGHOP!Q88&lt;=150)),TONGHOP!T88,"")</f>
        <v/>
      </c>
      <c r="H88" s="1" t="str">
        <f>IF(AND(TONGHOP!O88="KTHP",OR(TONGHOP!P88="LT",TONGHOP!P88="TN"),AND(TONGHOP!Q88&gt;120,TONGHOP!Q88&lt;=150)),TONGHOP!U88,"")</f>
        <v/>
      </c>
      <c r="I88" s="1" t="str">
        <f t="shared" si="6"/>
        <v/>
      </c>
      <c r="J88" s="1" t="str">
        <f>IF(AND(TONGHOP!O88="KTHP",OR(TONGHOP!P88="LT",TONGHOP!P88="TN"),TONGHOP!Q88&gt;150),TONGHOP!T88,"")</f>
        <v/>
      </c>
      <c r="K88" s="1" t="str">
        <f>IF(AND(TONGHOP!O88="KTHP",OR(TONGHOP!P88="LT",TONGHOP!P88="TN"),TONGHOP!Q88&gt;150),TONGHOP!U88,"")</f>
        <v/>
      </c>
      <c r="L88" s="1" t="str">
        <f t="shared" si="7"/>
        <v/>
      </c>
    </row>
    <row r="89" spans="1:12">
      <c r="A89" s="1" t="str">
        <f>IF(AND(TONGHOP!O89="KTHP",OR(TONGHOP!P89="LT",TONGHOP!P89="TN"),TONGHOP!Q89&lt;=90),TONGHOP!T89,"")</f>
        <v/>
      </c>
      <c r="B89" s="1" t="str">
        <f>IF(AND(TONGHOP!O89="KTHP",OR(TONGHOP!P89="LT",TONGHOP!P89="TN"),TONGHOP!Q89&lt;=90),TONGHOP!U89,"")</f>
        <v/>
      </c>
      <c r="C89" s="1" t="str">
        <f t="shared" si="4"/>
        <v/>
      </c>
      <c r="D89" s="1" t="str">
        <f>IF(AND(TONGHOP!O89="KTHP",OR(TONGHOP!P89="LT",TONGHOP!P89="TN"),AND(TONGHOP!Q89&gt;90,TONGHOP!Q89&lt;=120)),TONGHOP!T89,"")</f>
        <v/>
      </c>
      <c r="E89" s="1" t="str">
        <f>IF(AND(TONGHOP!O89="KTHP",OR(TONGHOP!P89="LT",TONGHOP!P89="TN"),AND(TONGHOP!Q89&gt;90,TONGHOP!Q89&lt;=120)),TONGHOP!U89,"")</f>
        <v/>
      </c>
      <c r="F89" s="1" t="str">
        <f t="shared" si="5"/>
        <v/>
      </c>
      <c r="G89" s="1" t="str">
        <f>IF(AND(TONGHOP!O89="KTHP",OR(TONGHOP!P89="LT",TONGHOP!P89="TN"),AND(TONGHOP!Q89&gt;120,TONGHOP!Q89&lt;=150)),TONGHOP!T89,"")</f>
        <v/>
      </c>
      <c r="H89" s="1" t="str">
        <f>IF(AND(TONGHOP!O89="KTHP",OR(TONGHOP!P89="LT",TONGHOP!P89="TN"),AND(TONGHOP!Q89&gt;120,TONGHOP!Q89&lt;=150)),TONGHOP!U89,"")</f>
        <v/>
      </c>
      <c r="I89" s="1" t="str">
        <f t="shared" si="6"/>
        <v/>
      </c>
      <c r="J89" s="1" t="str">
        <f>IF(AND(TONGHOP!O89="KTHP",OR(TONGHOP!P89="LT",TONGHOP!P89="TN"),TONGHOP!Q89&gt;150),TONGHOP!T89,"")</f>
        <v/>
      </c>
      <c r="K89" s="1" t="str">
        <f>IF(AND(TONGHOP!O89="KTHP",OR(TONGHOP!P89="LT",TONGHOP!P89="TN"),TONGHOP!Q89&gt;150),TONGHOP!U89,"")</f>
        <v/>
      </c>
      <c r="L89" s="1" t="str">
        <f t="shared" si="7"/>
        <v/>
      </c>
    </row>
    <row r="90" spans="1:12">
      <c r="A90" s="1" t="str">
        <f>IF(AND(TONGHOP!O90="KTHP",OR(TONGHOP!P90="LT",TONGHOP!P90="TN"),TONGHOP!Q90&lt;=90),TONGHOP!T90,"")</f>
        <v/>
      </c>
      <c r="B90" s="1" t="str">
        <f>IF(AND(TONGHOP!O90="KTHP",OR(TONGHOP!P90="LT",TONGHOP!P90="TN"),TONGHOP!Q90&lt;=90),TONGHOP!U90,"")</f>
        <v/>
      </c>
      <c r="C90" s="1" t="str">
        <f t="shared" si="4"/>
        <v/>
      </c>
      <c r="D90" s="1" t="str">
        <f>IF(AND(TONGHOP!O90="KTHP",OR(TONGHOP!P90="LT",TONGHOP!P90="TN"),AND(TONGHOP!Q90&gt;90,TONGHOP!Q90&lt;=120)),TONGHOP!T90,"")</f>
        <v/>
      </c>
      <c r="E90" s="1" t="str">
        <f>IF(AND(TONGHOP!O90="KTHP",OR(TONGHOP!P90="LT",TONGHOP!P90="TN"),AND(TONGHOP!Q90&gt;90,TONGHOP!Q90&lt;=120)),TONGHOP!U90,"")</f>
        <v/>
      </c>
      <c r="F90" s="1" t="str">
        <f t="shared" si="5"/>
        <v/>
      </c>
      <c r="G90" s="1" t="str">
        <f>IF(AND(TONGHOP!O90="KTHP",OR(TONGHOP!P90="LT",TONGHOP!P90="TN"),AND(TONGHOP!Q90&gt;120,TONGHOP!Q90&lt;=150)),TONGHOP!T90,"")</f>
        <v/>
      </c>
      <c r="H90" s="1" t="str">
        <f>IF(AND(TONGHOP!O90="KTHP",OR(TONGHOP!P90="LT",TONGHOP!P90="TN"),AND(TONGHOP!Q90&gt;120,TONGHOP!Q90&lt;=150)),TONGHOP!U90,"")</f>
        <v/>
      </c>
      <c r="I90" s="1" t="str">
        <f t="shared" si="6"/>
        <v/>
      </c>
      <c r="J90" s="1" t="str">
        <f>IF(AND(TONGHOP!O90="KTHP",OR(TONGHOP!P90="LT",TONGHOP!P90="TN"),TONGHOP!Q90&gt;150),TONGHOP!T90,"")</f>
        <v/>
      </c>
      <c r="K90" s="1" t="str">
        <f>IF(AND(TONGHOP!O90="KTHP",OR(TONGHOP!P90="LT",TONGHOP!P90="TN"),TONGHOP!Q90&gt;150),TONGHOP!U90,"")</f>
        <v/>
      </c>
      <c r="L90" s="1" t="str">
        <f t="shared" si="7"/>
        <v/>
      </c>
    </row>
    <row r="91" spans="1:12">
      <c r="A91" s="1" t="str">
        <f>IF(AND(TONGHOP!O91="KTHP",OR(TONGHOP!P91="LT",TONGHOP!P91="TN"),TONGHOP!Q91&lt;=90),TONGHOP!T91,"")</f>
        <v/>
      </c>
      <c r="B91" s="1" t="str">
        <f>IF(AND(TONGHOP!O91="KTHP",OR(TONGHOP!P91="LT",TONGHOP!P91="TN"),TONGHOP!Q91&lt;=90),TONGHOP!U91,"")</f>
        <v/>
      </c>
      <c r="C91" s="1" t="str">
        <f t="shared" si="4"/>
        <v/>
      </c>
      <c r="D91" s="1" t="str">
        <f>IF(AND(TONGHOP!O91="KTHP",OR(TONGHOP!P91="LT",TONGHOP!P91="TN"),AND(TONGHOP!Q91&gt;90,TONGHOP!Q91&lt;=120)),TONGHOP!T91,"")</f>
        <v/>
      </c>
      <c r="E91" s="1" t="str">
        <f>IF(AND(TONGHOP!O91="KTHP",OR(TONGHOP!P91="LT",TONGHOP!P91="TN"),AND(TONGHOP!Q91&gt;90,TONGHOP!Q91&lt;=120)),TONGHOP!U91,"")</f>
        <v/>
      </c>
      <c r="F91" s="1" t="str">
        <f t="shared" si="5"/>
        <v/>
      </c>
      <c r="G91" s="1" t="str">
        <f>IF(AND(TONGHOP!O91="KTHP",OR(TONGHOP!P91="LT",TONGHOP!P91="TN"),AND(TONGHOP!Q91&gt;120,TONGHOP!Q91&lt;=150)),TONGHOP!T91,"")</f>
        <v/>
      </c>
      <c r="H91" s="1" t="str">
        <f>IF(AND(TONGHOP!O91="KTHP",OR(TONGHOP!P91="LT",TONGHOP!P91="TN"),AND(TONGHOP!Q91&gt;120,TONGHOP!Q91&lt;=150)),TONGHOP!U91,"")</f>
        <v/>
      </c>
      <c r="I91" s="1" t="str">
        <f t="shared" si="6"/>
        <v/>
      </c>
      <c r="J91" s="1" t="str">
        <f>IF(AND(TONGHOP!O91="KTHP",OR(TONGHOP!P91="LT",TONGHOP!P91="TN"),TONGHOP!Q91&gt;150),TONGHOP!T91,"")</f>
        <v/>
      </c>
      <c r="K91" s="1" t="str">
        <f>IF(AND(TONGHOP!O91="KTHP",OR(TONGHOP!P91="LT",TONGHOP!P91="TN"),TONGHOP!Q91&gt;150),TONGHOP!U91,"")</f>
        <v/>
      </c>
      <c r="L91" s="1" t="str">
        <f t="shared" si="7"/>
        <v/>
      </c>
    </row>
    <row r="92" spans="1:12">
      <c r="A92" s="1" t="str">
        <f>IF(AND(TONGHOP!O92="KTHP",OR(TONGHOP!P92="LT",TONGHOP!P92="TN"),TONGHOP!Q92&lt;=90),TONGHOP!T92,"")</f>
        <v/>
      </c>
      <c r="B92" s="1" t="str">
        <f>IF(AND(TONGHOP!O92="KTHP",OR(TONGHOP!P92="LT",TONGHOP!P92="TN"),TONGHOP!Q92&lt;=90),TONGHOP!U92,"")</f>
        <v/>
      </c>
      <c r="C92" s="1" t="str">
        <f t="shared" si="4"/>
        <v/>
      </c>
      <c r="D92" s="1" t="str">
        <f>IF(AND(TONGHOP!O92="KTHP",OR(TONGHOP!P92="LT",TONGHOP!P92="TN"),AND(TONGHOP!Q92&gt;90,TONGHOP!Q92&lt;=120)),TONGHOP!T92,"")</f>
        <v/>
      </c>
      <c r="E92" s="1" t="str">
        <f>IF(AND(TONGHOP!O92="KTHP",OR(TONGHOP!P92="LT",TONGHOP!P92="TN"),AND(TONGHOP!Q92&gt;90,TONGHOP!Q92&lt;=120)),TONGHOP!U92,"")</f>
        <v/>
      </c>
      <c r="F92" s="1" t="str">
        <f t="shared" si="5"/>
        <v/>
      </c>
      <c r="G92" s="1" t="str">
        <f>IF(AND(TONGHOP!O92="KTHP",OR(TONGHOP!P92="LT",TONGHOP!P92="TN"),AND(TONGHOP!Q92&gt;120,TONGHOP!Q92&lt;=150)),TONGHOP!T92,"")</f>
        <v/>
      </c>
      <c r="H92" s="1" t="str">
        <f>IF(AND(TONGHOP!O92="KTHP",OR(TONGHOP!P92="LT",TONGHOP!P92="TN"),AND(TONGHOP!Q92&gt;120,TONGHOP!Q92&lt;=150)),TONGHOP!U92,"")</f>
        <v/>
      </c>
      <c r="I92" s="1" t="str">
        <f t="shared" si="6"/>
        <v/>
      </c>
      <c r="J92" s="1" t="str">
        <f>IF(AND(TONGHOP!O92="KTHP",OR(TONGHOP!P92="LT",TONGHOP!P92="TN"),TONGHOP!Q92&gt;150),TONGHOP!T92,"")</f>
        <v/>
      </c>
      <c r="K92" s="1" t="str">
        <f>IF(AND(TONGHOP!O92="KTHP",OR(TONGHOP!P92="LT",TONGHOP!P92="TN"),TONGHOP!Q92&gt;150),TONGHOP!U92,"")</f>
        <v/>
      </c>
      <c r="L92" s="1" t="str">
        <f t="shared" si="7"/>
        <v/>
      </c>
    </row>
    <row r="93" spans="1:12">
      <c r="A93" s="1" t="str">
        <f>IF(AND(TONGHOP!O93="KTHP",OR(TONGHOP!P93="LT",TONGHOP!P93="TN"),TONGHOP!Q93&lt;=90),TONGHOP!T93,"")</f>
        <v/>
      </c>
      <c r="B93" s="1" t="str">
        <f>IF(AND(TONGHOP!O93="KTHP",OR(TONGHOP!P93="LT",TONGHOP!P93="TN"),TONGHOP!Q93&lt;=90),TONGHOP!U93,"")</f>
        <v/>
      </c>
      <c r="C93" s="1" t="str">
        <f t="shared" si="4"/>
        <v/>
      </c>
      <c r="D93" s="1" t="str">
        <f>IF(AND(TONGHOP!O93="KTHP",OR(TONGHOP!P93="LT",TONGHOP!P93="TN"),AND(TONGHOP!Q93&gt;90,TONGHOP!Q93&lt;=120)),TONGHOP!T93,"")</f>
        <v/>
      </c>
      <c r="E93" s="1" t="str">
        <f>IF(AND(TONGHOP!O93="KTHP",OR(TONGHOP!P93="LT",TONGHOP!P93="TN"),AND(TONGHOP!Q93&gt;90,TONGHOP!Q93&lt;=120)),TONGHOP!U93,"")</f>
        <v/>
      </c>
      <c r="F93" s="1" t="str">
        <f t="shared" si="5"/>
        <v/>
      </c>
      <c r="G93" s="1" t="str">
        <f>IF(AND(TONGHOP!O93="KTHP",OR(TONGHOP!P93="LT",TONGHOP!P93="TN"),AND(TONGHOP!Q93&gt;120,TONGHOP!Q93&lt;=150)),TONGHOP!T93,"")</f>
        <v/>
      </c>
      <c r="H93" s="1" t="str">
        <f>IF(AND(TONGHOP!O93="KTHP",OR(TONGHOP!P93="LT",TONGHOP!P93="TN"),AND(TONGHOP!Q93&gt;120,TONGHOP!Q93&lt;=150)),TONGHOP!U93,"")</f>
        <v/>
      </c>
      <c r="I93" s="1" t="str">
        <f t="shared" si="6"/>
        <v/>
      </c>
      <c r="J93" s="1" t="str">
        <f>IF(AND(TONGHOP!O93="KTHP",OR(TONGHOP!P93="LT",TONGHOP!P93="TN"),TONGHOP!Q93&gt;150),TONGHOP!T93,"")</f>
        <v/>
      </c>
      <c r="K93" s="1" t="str">
        <f>IF(AND(TONGHOP!O93="KTHP",OR(TONGHOP!P93="LT",TONGHOP!P93="TN"),TONGHOP!Q93&gt;150),TONGHOP!U93,"")</f>
        <v/>
      </c>
      <c r="L93" s="1" t="str">
        <f t="shared" si="7"/>
        <v/>
      </c>
    </row>
    <row r="94" spans="1:12">
      <c r="A94" s="1" t="str">
        <f>IF(AND(TONGHOP!O94="KTHP",OR(TONGHOP!P94="LT",TONGHOP!P94="TN"),TONGHOP!Q94&lt;=90),TONGHOP!T94,"")</f>
        <v/>
      </c>
      <c r="B94" s="1" t="str">
        <f>IF(AND(TONGHOP!O94="KTHP",OR(TONGHOP!P94="LT",TONGHOP!P94="TN"),TONGHOP!Q94&lt;=90),TONGHOP!U94,"")</f>
        <v/>
      </c>
      <c r="C94" s="1" t="str">
        <f t="shared" si="4"/>
        <v/>
      </c>
      <c r="D94" s="1" t="str">
        <f>IF(AND(TONGHOP!O94="KTHP",OR(TONGHOP!P94="LT",TONGHOP!P94="TN"),AND(TONGHOP!Q94&gt;90,TONGHOP!Q94&lt;=120)),TONGHOP!T94,"")</f>
        <v/>
      </c>
      <c r="E94" s="1" t="str">
        <f>IF(AND(TONGHOP!O94="KTHP",OR(TONGHOP!P94="LT",TONGHOP!P94="TN"),AND(TONGHOP!Q94&gt;90,TONGHOP!Q94&lt;=120)),TONGHOP!U94,"")</f>
        <v/>
      </c>
      <c r="F94" s="1" t="str">
        <f t="shared" si="5"/>
        <v/>
      </c>
      <c r="G94" s="1" t="str">
        <f>IF(AND(TONGHOP!O94="KTHP",OR(TONGHOP!P94="LT",TONGHOP!P94="TN"),AND(TONGHOP!Q94&gt;120,TONGHOP!Q94&lt;=150)),TONGHOP!T94,"")</f>
        <v/>
      </c>
      <c r="H94" s="1" t="str">
        <f>IF(AND(TONGHOP!O94="KTHP",OR(TONGHOP!P94="LT",TONGHOP!P94="TN"),AND(TONGHOP!Q94&gt;120,TONGHOP!Q94&lt;=150)),TONGHOP!U94,"")</f>
        <v/>
      </c>
      <c r="I94" s="1" t="str">
        <f t="shared" si="6"/>
        <v/>
      </c>
      <c r="J94" s="1" t="str">
        <f>IF(AND(TONGHOP!O94="KTHP",OR(TONGHOP!P94="LT",TONGHOP!P94="TN"),TONGHOP!Q94&gt;150),TONGHOP!T94,"")</f>
        <v/>
      </c>
      <c r="K94" s="1" t="str">
        <f>IF(AND(TONGHOP!O94="KTHP",OR(TONGHOP!P94="LT",TONGHOP!P94="TN"),TONGHOP!Q94&gt;150),TONGHOP!U94,"")</f>
        <v/>
      </c>
      <c r="L94" s="1" t="str">
        <f t="shared" si="7"/>
        <v/>
      </c>
    </row>
    <row r="95" spans="1:12">
      <c r="A95" s="1" t="str">
        <f>IF(AND(TONGHOP!O95="KTHP",OR(TONGHOP!P95="LT",TONGHOP!P95="TN"),TONGHOP!Q95&lt;=90),TONGHOP!T95,"")</f>
        <v/>
      </c>
      <c r="B95" s="1" t="str">
        <f>IF(AND(TONGHOP!O95="KTHP",OR(TONGHOP!P95="LT",TONGHOP!P95="TN"),TONGHOP!Q95&lt;=90),TONGHOP!U95,"")</f>
        <v/>
      </c>
      <c r="C95" s="1" t="str">
        <f t="shared" si="4"/>
        <v/>
      </c>
      <c r="D95" s="1" t="str">
        <f>IF(AND(TONGHOP!O95="KTHP",OR(TONGHOP!P95="LT",TONGHOP!P95="TN"),AND(TONGHOP!Q95&gt;90,TONGHOP!Q95&lt;=120)),TONGHOP!T95,"")</f>
        <v/>
      </c>
      <c r="E95" s="1" t="str">
        <f>IF(AND(TONGHOP!O95="KTHP",OR(TONGHOP!P95="LT",TONGHOP!P95="TN"),AND(TONGHOP!Q95&gt;90,TONGHOP!Q95&lt;=120)),TONGHOP!U95,"")</f>
        <v/>
      </c>
      <c r="F95" s="1" t="str">
        <f t="shared" si="5"/>
        <v/>
      </c>
      <c r="G95" s="1" t="str">
        <f>IF(AND(TONGHOP!O95="KTHP",OR(TONGHOP!P95="LT",TONGHOP!P95="TN"),AND(TONGHOP!Q95&gt;120,TONGHOP!Q95&lt;=150)),TONGHOP!T95,"")</f>
        <v/>
      </c>
      <c r="H95" s="1" t="str">
        <f>IF(AND(TONGHOP!O95="KTHP",OR(TONGHOP!P95="LT",TONGHOP!P95="TN"),AND(TONGHOP!Q95&gt;120,TONGHOP!Q95&lt;=150)),TONGHOP!U95,"")</f>
        <v/>
      </c>
      <c r="I95" s="1" t="str">
        <f t="shared" si="6"/>
        <v/>
      </c>
      <c r="J95" s="1" t="str">
        <f>IF(AND(TONGHOP!O95="KTHP",OR(TONGHOP!P95="LT",TONGHOP!P95="TN"),TONGHOP!Q95&gt;150),TONGHOP!T95,"")</f>
        <v/>
      </c>
      <c r="K95" s="1" t="str">
        <f>IF(AND(TONGHOP!O95="KTHP",OR(TONGHOP!P95="LT",TONGHOP!P95="TN"),TONGHOP!Q95&gt;150),TONGHOP!U95,"")</f>
        <v/>
      </c>
      <c r="L95" s="1" t="str">
        <f t="shared" si="7"/>
        <v/>
      </c>
    </row>
    <row r="96" spans="1:12">
      <c r="A96" s="1" t="str">
        <f>IF(AND(TONGHOP!O96="KTHP",OR(TONGHOP!P96="LT",TONGHOP!P96="TN"),TONGHOP!Q96&lt;=90),TONGHOP!T96,"")</f>
        <v/>
      </c>
      <c r="B96" s="1" t="str">
        <f>IF(AND(TONGHOP!O96="KTHP",OR(TONGHOP!P96="LT",TONGHOP!P96="TN"),TONGHOP!Q96&lt;=90),TONGHOP!U96,"")</f>
        <v/>
      </c>
      <c r="C96" s="1" t="str">
        <f t="shared" si="4"/>
        <v/>
      </c>
      <c r="D96" s="1" t="str">
        <f>IF(AND(TONGHOP!O96="KTHP",OR(TONGHOP!P96="LT",TONGHOP!P96="TN"),AND(TONGHOP!Q96&gt;90,TONGHOP!Q96&lt;=120)),TONGHOP!T96,"")</f>
        <v/>
      </c>
      <c r="E96" s="1" t="str">
        <f>IF(AND(TONGHOP!O96="KTHP",OR(TONGHOP!P96="LT",TONGHOP!P96="TN"),AND(TONGHOP!Q96&gt;90,TONGHOP!Q96&lt;=120)),TONGHOP!U96,"")</f>
        <v/>
      </c>
      <c r="F96" s="1" t="str">
        <f t="shared" si="5"/>
        <v/>
      </c>
      <c r="G96" s="1" t="str">
        <f>IF(AND(TONGHOP!O96="KTHP",OR(TONGHOP!P96="LT",TONGHOP!P96="TN"),AND(TONGHOP!Q96&gt;120,TONGHOP!Q96&lt;=150)),TONGHOP!T96,"")</f>
        <v/>
      </c>
      <c r="H96" s="1" t="str">
        <f>IF(AND(TONGHOP!O96="KTHP",OR(TONGHOP!P96="LT",TONGHOP!P96="TN"),AND(TONGHOP!Q96&gt;120,TONGHOP!Q96&lt;=150)),TONGHOP!U96,"")</f>
        <v/>
      </c>
      <c r="I96" s="1" t="str">
        <f t="shared" si="6"/>
        <v/>
      </c>
      <c r="J96" s="1" t="str">
        <f>IF(AND(TONGHOP!O96="KTHP",OR(TONGHOP!P96="LT",TONGHOP!P96="TN"),TONGHOP!Q96&gt;150),TONGHOP!T96,"")</f>
        <v/>
      </c>
      <c r="K96" s="1" t="str">
        <f>IF(AND(TONGHOP!O96="KTHP",OR(TONGHOP!P96="LT",TONGHOP!P96="TN"),TONGHOP!Q96&gt;150),TONGHOP!U96,"")</f>
        <v/>
      </c>
      <c r="L96" s="1" t="str">
        <f t="shared" si="7"/>
        <v/>
      </c>
    </row>
    <row r="97" spans="1:12">
      <c r="A97" s="1" t="str">
        <f>IF(AND(TONGHOP!O97="KTHP",OR(TONGHOP!P97="LT",TONGHOP!P97="TN"),TONGHOP!Q97&lt;=90),TONGHOP!T97,"")</f>
        <v/>
      </c>
      <c r="B97" s="1" t="str">
        <f>IF(AND(TONGHOP!O97="KTHP",OR(TONGHOP!P97="LT",TONGHOP!P97="TN"),TONGHOP!Q97&lt;=90),TONGHOP!U97,"")</f>
        <v/>
      </c>
      <c r="C97" s="1" t="str">
        <f t="shared" si="4"/>
        <v/>
      </c>
      <c r="D97" s="1" t="str">
        <f>IF(AND(TONGHOP!O97="KTHP",OR(TONGHOP!P97="LT",TONGHOP!P97="TN"),AND(TONGHOP!Q97&gt;90,TONGHOP!Q97&lt;=120)),TONGHOP!T97,"")</f>
        <v/>
      </c>
      <c r="E97" s="1" t="str">
        <f>IF(AND(TONGHOP!O97="KTHP",OR(TONGHOP!P97="LT",TONGHOP!P97="TN"),AND(TONGHOP!Q97&gt;90,TONGHOP!Q97&lt;=120)),TONGHOP!U97,"")</f>
        <v/>
      </c>
      <c r="F97" s="1" t="str">
        <f t="shared" si="5"/>
        <v/>
      </c>
      <c r="G97" s="1" t="str">
        <f>IF(AND(TONGHOP!O97="KTHP",OR(TONGHOP!P97="LT",TONGHOP!P97="TN"),AND(TONGHOP!Q97&gt;120,TONGHOP!Q97&lt;=150)),TONGHOP!T97,"")</f>
        <v/>
      </c>
      <c r="H97" s="1" t="str">
        <f>IF(AND(TONGHOP!O97="KTHP",OR(TONGHOP!P97="LT",TONGHOP!P97="TN"),AND(TONGHOP!Q97&gt;120,TONGHOP!Q97&lt;=150)),TONGHOP!U97,"")</f>
        <v/>
      </c>
      <c r="I97" s="1" t="str">
        <f t="shared" si="6"/>
        <v/>
      </c>
      <c r="J97" s="1" t="str">
        <f>IF(AND(TONGHOP!O97="KTHP",OR(TONGHOP!P97="LT",TONGHOP!P97="TN"),TONGHOP!Q97&gt;150),TONGHOP!T97,"")</f>
        <v/>
      </c>
      <c r="K97" s="1" t="str">
        <f>IF(AND(TONGHOP!O97="KTHP",OR(TONGHOP!P97="LT",TONGHOP!P97="TN"),TONGHOP!Q97&gt;150),TONGHOP!U97,"")</f>
        <v/>
      </c>
      <c r="L97" s="1" t="str">
        <f t="shared" si="7"/>
        <v/>
      </c>
    </row>
    <row r="98" spans="1:12">
      <c r="A98" s="1" t="str">
        <f>IF(AND(TONGHOP!O98="KTHP",OR(TONGHOP!P98="LT",TONGHOP!P98="TN"),TONGHOP!Q98&lt;=90),TONGHOP!T98,"")</f>
        <v/>
      </c>
      <c r="B98" s="1" t="str">
        <f>IF(AND(TONGHOP!O98="KTHP",OR(TONGHOP!P98="LT",TONGHOP!P98="TN"),TONGHOP!Q98&lt;=90),TONGHOP!U98,"")</f>
        <v/>
      </c>
      <c r="C98" s="1" t="str">
        <f t="shared" si="4"/>
        <v/>
      </c>
      <c r="D98" s="1" t="str">
        <f>IF(AND(TONGHOP!O98="KTHP",OR(TONGHOP!P98="LT",TONGHOP!P98="TN"),AND(TONGHOP!Q98&gt;90,TONGHOP!Q98&lt;=120)),TONGHOP!T98,"")</f>
        <v/>
      </c>
      <c r="E98" s="1" t="str">
        <f>IF(AND(TONGHOP!O98="KTHP",OR(TONGHOP!P98="LT",TONGHOP!P98="TN"),AND(TONGHOP!Q98&gt;90,TONGHOP!Q98&lt;=120)),TONGHOP!U98,"")</f>
        <v/>
      </c>
      <c r="F98" s="1" t="str">
        <f t="shared" si="5"/>
        <v/>
      </c>
      <c r="G98" s="1" t="str">
        <f>IF(AND(TONGHOP!O98="KTHP",OR(TONGHOP!P98="LT",TONGHOP!P98="TN"),AND(TONGHOP!Q98&gt;120,TONGHOP!Q98&lt;=150)),TONGHOP!T98,"")</f>
        <v/>
      </c>
      <c r="H98" s="1" t="str">
        <f>IF(AND(TONGHOP!O98="KTHP",OR(TONGHOP!P98="LT",TONGHOP!P98="TN"),AND(TONGHOP!Q98&gt;120,TONGHOP!Q98&lt;=150)),TONGHOP!U98,"")</f>
        <v/>
      </c>
      <c r="I98" s="1" t="str">
        <f t="shared" si="6"/>
        <v/>
      </c>
      <c r="J98" s="1" t="str">
        <f>IF(AND(TONGHOP!O98="KTHP",OR(TONGHOP!P98="LT",TONGHOP!P98="TN"),TONGHOP!Q98&gt;150),TONGHOP!T98,"")</f>
        <v/>
      </c>
      <c r="K98" s="1" t="str">
        <f>IF(AND(TONGHOP!O98="KTHP",OR(TONGHOP!P98="LT",TONGHOP!P98="TN"),TONGHOP!Q98&gt;150),TONGHOP!U98,"")</f>
        <v/>
      </c>
      <c r="L98" s="1" t="str">
        <f t="shared" si="7"/>
        <v/>
      </c>
    </row>
    <row r="99" spans="1:12">
      <c r="A99" s="1" t="str">
        <f>IF(AND(TONGHOP!O99="KTHP",OR(TONGHOP!P99="LT",TONGHOP!P99="TN"),TONGHOP!Q99&lt;=90),TONGHOP!T99,"")</f>
        <v/>
      </c>
      <c r="B99" s="1" t="str">
        <f>IF(AND(TONGHOP!O99="KTHP",OR(TONGHOP!P99="LT",TONGHOP!P99="TN"),TONGHOP!Q99&lt;=90),TONGHOP!U99,"")</f>
        <v/>
      </c>
      <c r="C99" s="1" t="str">
        <f t="shared" si="4"/>
        <v/>
      </c>
      <c r="D99" s="1" t="str">
        <f>IF(AND(TONGHOP!O99="KTHP",OR(TONGHOP!P99="LT",TONGHOP!P99="TN"),AND(TONGHOP!Q99&gt;90,TONGHOP!Q99&lt;=120)),TONGHOP!T99,"")</f>
        <v/>
      </c>
      <c r="E99" s="1" t="str">
        <f>IF(AND(TONGHOP!O99="KTHP",OR(TONGHOP!P99="LT",TONGHOP!P99="TN"),AND(TONGHOP!Q99&gt;90,TONGHOP!Q99&lt;=120)),TONGHOP!U99,"")</f>
        <v/>
      </c>
      <c r="F99" s="1" t="str">
        <f t="shared" si="5"/>
        <v/>
      </c>
      <c r="G99" s="1" t="str">
        <f>IF(AND(TONGHOP!O99="KTHP",OR(TONGHOP!P99="LT",TONGHOP!P99="TN"),AND(TONGHOP!Q99&gt;120,TONGHOP!Q99&lt;=150)),TONGHOP!T99,"")</f>
        <v/>
      </c>
      <c r="H99" s="1" t="str">
        <f>IF(AND(TONGHOP!O99="KTHP",OR(TONGHOP!P99="LT",TONGHOP!P99="TN"),AND(TONGHOP!Q99&gt;120,TONGHOP!Q99&lt;=150)),TONGHOP!U99,"")</f>
        <v/>
      </c>
      <c r="I99" s="1" t="str">
        <f t="shared" si="6"/>
        <v/>
      </c>
      <c r="J99" s="1" t="str">
        <f>IF(AND(TONGHOP!O99="KTHP",OR(TONGHOP!P99="LT",TONGHOP!P99="TN"),TONGHOP!Q99&gt;150),TONGHOP!T99,"")</f>
        <v/>
      </c>
      <c r="K99" s="1" t="str">
        <f>IF(AND(TONGHOP!O99="KTHP",OR(TONGHOP!P99="LT",TONGHOP!P99="TN"),TONGHOP!Q99&gt;150),TONGHOP!U99,"")</f>
        <v/>
      </c>
      <c r="L99" s="1" t="str">
        <f t="shared" si="7"/>
        <v/>
      </c>
    </row>
    <row r="100" spans="1:12">
      <c r="A100" s="1" t="str">
        <f>IF(AND(TONGHOP!O100="KTHP",OR(TONGHOP!P100="LT",TONGHOP!P100="TN"),TONGHOP!Q100&lt;=90),TONGHOP!T100,"")</f>
        <v/>
      </c>
      <c r="B100" s="1" t="str">
        <f>IF(AND(TONGHOP!O100="KTHP",OR(TONGHOP!P100="LT",TONGHOP!P100="TN"),TONGHOP!Q100&lt;=90),TONGHOP!U100,"")</f>
        <v/>
      </c>
      <c r="C100" s="1" t="str">
        <f t="shared" si="4"/>
        <v/>
      </c>
      <c r="D100" s="1" t="str">
        <f>IF(AND(TONGHOP!O100="KTHP",OR(TONGHOP!P100="LT",TONGHOP!P100="TN"),AND(TONGHOP!Q100&gt;90,TONGHOP!Q100&lt;=120)),TONGHOP!T100,"")</f>
        <v/>
      </c>
      <c r="E100" s="1" t="str">
        <f>IF(AND(TONGHOP!O100="KTHP",OR(TONGHOP!P100="LT",TONGHOP!P100="TN"),AND(TONGHOP!Q100&gt;90,TONGHOP!Q100&lt;=120)),TONGHOP!U100,"")</f>
        <v/>
      </c>
      <c r="F100" s="1" t="str">
        <f t="shared" si="5"/>
        <v/>
      </c>
      <c r="G100" s="1" t="str">
        <f>IF(AND(TONGHOP!O100="KTHP",OR(TONGHOP!P100="LT",TONGHOP!P100="TN"),AND(TONGHOP!Q100&gt;120,TONGHOP!Q100&lt;=150)),TONGHOP!T100,"")</f>
        <v/>
      </c>
      <c r="H100" s="1" t="str">
        <f>IF(AND(TONGHOP!O100="KTHP",OR(TONGHOP!P100="LT",TONGHOP!P100="TN"),AND(TONGHOP!Q100&gt;120,TONGHOP!Q100&lt;=150)),TONGHOP!U100,"")</f>
        <v/>
      </c>
      <c r="I100" s="1" t="str">
        <f t="shared" si="6"/>
        <v/>
      </c>
      <c r="J100" s="1" t="str">
        <f>IF(AND(TONGHOP!O100="KTHP",OR(TONGHOP!P100="LT",TONGHOP!P100="TN"),TONGHOP!Q100&gt;150),TONGHOP!T100,"")</f>
        <v/>
      </c>
      <c r="K100" s="1" t="str">
        <f>IF(AND(TONGHOP!O100="KTHP",OR(TONGHOP!P100="LT",TONGHOP!P100="TN"),TONGHOP!Q100&gt;150),TONGHOP!U100,"")</f>
        <v/>
      </c>
      <c r="L100" s="1" t="str">
        <f t="shared" si="7"/>
        <v/>
      </c>
    </row>
    <row r="101" spans="1:12">
      <c r="A101" s="1" t="str">
        <f>IF(AND(TONGHOP!O101="KTHP",OR(TONGHOP!P101="LT",TONGHOP!P101="TN"),TONGHOP!Q101&lt;=90),TONGHOP!T101,"")</f>
        <v/>
      </c>
      <c r="B101" s="1" t="str">
        <f>IF(AND(TONGHOP!O101="KTHP",OR(TONGHOP!P101="LT",TONGHOP!P101="TN"),TONGHOP!Q101&lt;=90),TONGHOP!U101,"")</f>
        <v/>
      </c>
      <c r="C101" s="1" t="str">
        <f t="shared" si="4"/>
        <v/>
      </c>
      <c r="D101" s="1" t="str">
        <f>IF(AND(TONGHOP!O101="KTHP",OR(TONGHOP!P101="LT",TONGHOP!P101="TN"),AND(TONGHOP!Q101&gt;90,TONGHOP!Q101&lt;=120)),TONGHOP!T101,"")</f>
        <v/>
      </c>
      <c r="E101" s="1" t="str">
        <f>IF(AND(TONGHOP!O101="KTHP",OR(TONGHOP!P101="LT",TONGHOP!P101="TN"),AND(TONGHOP!Q101&gt;90,TONGHOP!Q101&lt;=120)),TONGHOP!U101,"")</f>
        <v/>
      </c>
      <c r="F101" s="1" t="str">
        <f t="shared" si="5"/>
        <v/>
      </c>
      <c r="G101" s="1" t="str">
        <f>IF(AND(TONGHOP!O101="KTHP",OR(TONGHOP!P101="LT",TONGHOP!P101="TN"),AND(TONGHOP!Q101&gt;120,TONGHOP!Q101&lt;=150)),TONGHOP!T101,"")</f>
        <v/>
      </c>
      <c r="H101" s="1" t="str">
        <f>IF(AND(TONGHOP!O101="KTHP",OR(TONGHOP!P101="LT",TONGHOP!P101="TN"),AND(TONGHOP!Q101&gt;120,TONGHOP!Q101&lt;=150)),TONGHOP!U101,"")</f>
        <v/>
      </c>
      <c r="I101" s="1" t="str">
        <f t="shared" si="6"/>
        <v/>
      </c>
      <c r="J101" s="1" t="str">
        <f>IF(AND(TONGHOP!O101="KTHP",OR(TONGHOP!P101="LT",TONGHOP!P101="TN"),TONGHOP!Q101&gt;150),TONGHOP!T101,"")</f>
        <v/>
      </c>
      <c r="K101" s="1" t="str">
        <f>IF(AND(TONGHOP!O101="KTHP",OR(TONGHOP!P101="LT",TONGHOP!P101="TN"),TONGHOP!Q101&gt;150),TONGHOP!U101,"")</f>
        <v/>
      </c>
      <c r="L101" s="1" t="str">
        <f t="shared" si="7"/>
        <v/>
      </c>
    </row>
    <row r="102" spans="1:12">
      <c r="A102" s="1" t="str">
        <f>IF(AND(TONGHOP!O102="KTHP",OR(TONGHOP!P102="LT",TONGHOP!P102="TN"),TONGHOP!Q102&lt;=90),TONGHOP!T102,"")</f>
        <v/>
      </c>
      <c r="B102" s="1" t="str">
        <f>IF(AND(TONGHOP!O102="KTHP",OR(TONGHOP!P102="LT",TONGHOP!P102="TN"),TONGHOP!Q102&lt;=90),TONGHOP!U102,"")</f>
        <v/>
      </c>
      <c r="C102" s="1" t="str">
        <f t="shared" si="4"/>
        <v/>
      </c>
      <c r="D102" s="1" t="str">
        <f>IF(AND(TONGHOP!O102="KTHP",OR(TONGHOP!P102="LT",TONGHOP!P102="TN"),AND(TONGHOP!Q102&gt;90,TONGHOP!Q102&lt;=120)),TONGHOP!T102,"")</f>
        <v/>
      </c>
      <c r="E102" s="1" t="str">
        <f>IF(AND(TONGHOP!O102="KTHP",OR(TONGHOP!P102="LT",TONGHOP!P102="TN"),AND(TONGHOP!Q102&gt;90,TONGHOP!Q102&lt;=120)),TONGHOP!U102,"")</f>
        <v/>
      </c>
      <c r="F102" s="1" t="str">
        <f t="shared" si="5"/>
        <v/>
      </c>
      <c r="G102" s="1" t="str">
        <f>IF(AND(TONGHOP!O102="KTHP",OR(TONGHOP!P102="LT",TONGHOP!P102="TN"),AND(TONGHOP!Q102&gt;120,TONGHOP!Q102&lt;=150)),TONGHOP!T102,"")</f>
        <v/>
      </c>
      <c r="H102" s="1" t="str">
        <f>IF(AND(TONGHOP!O102="KTHP",OR(TONGHOP!P102="LT",TONGHOP!P102="TN"),AND(TONGHOP!Q102&gt;120,TONGHOP!Q102&lt;=150)),TONGHOP!U102,"")</f>
        <v/>
      </c>
      <c r="I102" s="1" t="str">
        <f t="shared" si="6"/>
        <v/>
      </c>
      <c r="J102" s="1" t="str">
        <f>IF(AND(TONGHOP!O102="KTHP",OR(TONGHOP!P102="LT",TONGHOP!P102="TN"),TONGHOP!Q102&gt;150),TONGHOP!T102,"")</f>
        <v/>
      </c>
      <c r="K102" s="1" t="str">
        <f>IF(AND(TONGHOP!O102="KTHP",OR(TONGHOP!P102="LT",TONGHOP!P102="TN"),TONGHOP!Q102&gt;150),TONGHOP!U102,"")</f>
        <v/>
      </c>
      <c r="L102" s="1" t="str">
        <f t="shared" si="7"/>
        <v/>
      </c>
    </row>
    <row r="103" spans="1:12">
      <c r="A103" s="1" t="str">
        <f>IF(AND(TONGHOP!O103="KTHP",OR(TONGHOP!P103="LT",TONGHOP!P103="TN"),TONGHOP!Q103&lt;=90),TONGHOP!T103,"")</f>
        <v/>
      </c>
      <c r="B103" s="1" t="str">
        <f>IF(AND(TONGHOP!O103="KTHP",OR(TONGHOP!P103="LT",TONGHOP!P103="TN"),TONGHOP!Q103&lt;=90),TONGHOP!U103,"")</f>
        <v/>
      </c>
      <c r="C103" s="1" t="str">
        <f t="shared" si="4"/>
        <v/>
      </c>
      <c r="D103" s="1" t="str">
        <f>IF(AND(TONGHOP!O103="KTHP",OR(TONGHOP!P103="LT",TONGHOP!P103="TN"),AND(TONGHOP!Q103&gt;90,TONGHOP!Q103&lt;=120)),TONGHOP!T103,"")</f>
        <v/>
      </c>
      <c r="E103" s="1" t="str">
        <f>IF(AND(TONGHOP!O103="KTHP",OR(TONGHOP!P103="LT",TONGHOP!P103="TN"),AND(TONGHOP!Q103&gt;90,TONGHOP!Q103&lt;=120)),TONGHOP!U103,"")</f>
        <v/>
      </c>
      <c r="F103" s="1" t="str">
        <f t="shared" si="5"/>
        <v/>
      </c>
      <c r="G103" s="1" t="str">
        <f>IF(AND(TONGHOP!O103="KTHP",OR(TONGHOP!P103="LT",TONGHOP!P103="TN"),AND(TONGHOP!Q103&gt;120,TONGHOP!Q103&lt;=150)),TONGHOP!T103,"")</f>
        <v/>
      </c>
      <c r="H103" s="1" t="str">
        <f>IF(AND(TONGHOP!O103="KTHP",OR(TONGHOP!P103="LT",TONGHOP!P103="TN"),AND(TONGHOP!Q103&gt;120,TONGHOP!Q103&lt;=150)),TONGHOP!U103,"")</f>
        <v/>
      </c>
      <c r="I103" s="1" t="str">
        <f t="shared" si="6"/>
        <v/>
      </c>
      <c r="J103" s="1" t="str">
        <f>IF(AND(TONGHOP!O103="KTHP",OR(TONGHOP!P103="LT",TONGHOP!P103="TN"),TONGHOP!Q103&gt;150),TONGHOP!T103,"")</f>
        <v/>
      </c>
      <c r="K103" s="1" t="str">
        <f>IF(AND(TONGHOP!O103="KTHP",OR(TONGHOP!P103="LT",TONGHOP!P103="TN"),TONGHOP!Q103&gt;150),TONGHOP!U103,"")</f>
        <v/>
      </c>
      <c r="L103" s="1" t="str">
        <f t="shared" si="7"/>
        <v/>
      </c>
    </row>
    <row r="104" spans="1:12">
      <c r="A104" s="1" t="str">
        <f>IF(AND(TONGHOP!O104="KTHP",OR(TONGHOP!P104="LT",TONGHOP!P104="TN"),TONGHOP!Q104&lt;=90),TONGHOP!T104,"")</f>
        <v/>
      </c>
      <c r="B104" s="1" t="str">
        <f>IF(AND(TONGHOP!O104="KTHP",OR(TONGHOP!P104="LT",TONGHOP!P104="TN"),TONGHOP!Q104&lt;=90),TONGHOP!U104,"")</f>
        <v/>
      </c>
      <c r="C104" s="1" t="str">
        <f t="shared" si="4"/>
        <v/>
      </c>
      <c r="D104" s="1" t="str">
        <f>IF(AND(TONGHOP!O104="KTHP",OR(TONGHOP!P104="LT",TONGHOP!P104="TN"),AND(TONGHOP!Q104&gt;90,TONGHOP!Q104&lt;=120)),TONGHOP!T104,"")</f>
        <v/>
      </c>
      <c r="E104" s="1" t="str">
        <f>IF(AND(TONGHOP!O104="KTHP",OR(TONGHOP!P104="LT",TONGHOP!P104="TN"),AND(TONGHOP!Q104&gt;90,TONGHOP!Q104&lt;=120)),TONGHOP!U104,"")</f>
        <v/>
      </c>
      <c r="F104" s="1" t="str">
        <f t="shared" si="5"/>
        <v/>
      </c>
      <c r="G104" s="1" t="str">
        <f>IF(AND(TONGHOP!O104="KTHP",OR(TONGHOP!P104="LT",TONGHOP!P104="TN"),AND(TONGHOP!Q104&gt;120,TONGHOP!Q104&lt;=150)),TONGHOP!T104,"")</f>
        <v/>
      </c>
      <c r="H104" s="1" t="str">
        <f>IF(AND(TONGHOP!O104="KTHP",OR(TONGHOP!P104="LT",TONGHOP!P104="TN"),AND(TONGHOP!Q104&gt;120,TONGHOP!Q104&lt;=150)),TONGHOP!U104,"")</f>
        <v/>
      </c>
      <c r="I104" s="1" t="str">
        <f t="shared" si="6"/>
        <v/>
      </c>
      <c r="J104" s="1" t="str">
        <f>IF(AND(TONGHOP!O104="KTHP",OR(TONGHOP!P104="LT",TONGHOP!P104="TN"),TONGHOP!Q104&gt;150),TONGHOP!T104,"")</f>
        <v/>
      </c>
      <c r="K104" s="1" t="str">
        <f>IF(AND(TONGHOP!O104="KTHP",OR(TONGHOP!P104="LT",TONGHOP!P104="TN"),TONGHOP!Q104&gt;150),TONGHOP!U104,"")</f>
        <v/>
      </c>
      <c r="L104" s="1" t="str">
        <f t="shared" si="7"/>
        <v/>
      </c>
    </row>
    <row r="105" spans="1:12">
      <c r="A105" s="1" t="str">
        <f>IF(AND(TONGHOP!O105="KTHP",OR(TONGHOP!P105="LT",TONGHOP!P105="TN"),TONGHOP!Q105&lt;=90),TONGHOP!T105,"")</f>
        <v/>
      </c>
      <c r="B105" s="1" t="str">
        <f>IF(AND(TONGHOP!O105="KTHP",OR(TONGHOP!P105="LT",TONGHOP!P105="TN"),TONGHOP!Q105&lt;=90),TONGHOP!U105,"")</f>
        <v/>
      </c>
      <c r="C105" s="1" t="str">
        <f t="shared" si="4"/>
        <v/>
      </c>
      <c r="D105" s="1" t="str">
        <f>IF(AND(TONGHOP!O105="KTHP",OR(TONGHOP!P105="LT",TONGHOP!P105="TN"),AND(TONGHOP!Q105&gt;90,TONGHOP!Q105&lt;=120)),TONGHOP!T105,"")</f>
        <v/>
      </c>
      <c r="E105" s="1" t="str">
        <f>IF(AND(TONGHOP!O105="KTHP",OR(TONGHOP!P105="LT",TONGHOP!P105="TN"),AND(TONGHOP!Q105&gt;90,TONGHOP!Q105&lt;=120)),TONGHOP!U105,"")</f>
        <v/>
      </c>
      <c r="F105" s="1" t="str">
        <f t="shared" si="5"/>
        <v/>
      </c>
      <c r="G105" s="1" t="str">
        <f>IF(AND(TONGHOP!O105="KTHP",OR(TONGHOP!P105="LT",TONGHOP!P105="TN"),AND(TONGHOP!Q105&gt;120,TONGHOP!Q105&lt;=150)),TONGHOP!T105,"")</f>
        <v/>
      </c>
      <c r="H105" s="1" t="str">
        <f>IF(AND(TONGHOP!O105="KTHP",OR(TONGHOP!P105="LT",TONGHOP!P105="TN"),AND(TONGHOP!Q105&gt;120,TONGHOP!Q105&lt;=150)),TONGHOP!U105,"")</f>
        <v/>
      </c>
      <c r="I105" s="1" t="str">
        <f t="shared" si="6"/>
        <v/>
      </c>
      <c r="J105" s="1" t="str">
        <f>IF(AND(TONGHOP!O105="KTHP",OR(TONGHOP!P105="LT",TONGHOP!P105="TN"),TONGHOP!Q105&gt;150),TONGHOP!T105,"")</f>
        <v/>
      </c>
      <c r="K105" s="1" t="str">
        <f>IF(AND(TONGHOP!O105="KTHP",OR(TONGHOP!P105="LT",TONGHOP!P105="TN"),TONGHOP!Q105&gt;150),TONGHOP!U105,"")</f>
        <v/>
      </c>
      <c r="L105" s="1" t="str">
        <f t="shared" si="7"/>
        <v/>
      </c>
    </row>
    <row r="106" spans="1:12">
      <c r="A106" s="1" t="str">
        <f>IF(AND(TONGHOP!O106="KTHP",OR(TONGHOP!P106="LT",TONGHOP!P106="TN"),TONGHOP!Q106&lt;=90),TONGHOP!T106,"")</f>
        <v/>
      </c>
      <c r="B106" s="1" t="str">
        <f>IF(AND(TONGHOP!O106="KTHP",OR(TONGHOP!P106="LT",TONGHOP!P106="TN"),TONGHOP!Q106&lt;=90),TONGHOP!U106,"")</f>
        <v/>
      </c>
      <c r="C106" s="1" t="str">
        <f t="shared" si="4"/>
        <v/>
      </c>
      <c r="D106" s="1" t="str">
        <f>IF(AND(TONGHOP!O106="KTHP",OR(TONGHOP!P106="LT",TONGHOP!P106="TN"),AND(TONGHOP!Q106&gt;90,TONGHOP!Q106&lt;=120)),TONGHOP!T106,"")</f>
        <v/>
      </c>
      <c r="E106" s="1" t="str">
        <f>IF(AND(TONGHOP!O106="KTHP",OR(TONGHOP!P106="LT",TONGHOP!P106="TN"),AND(TONGHOP!Q106&gt;90,TONGHOP!Q106&lt;=120)),TONGHOP!U106,"")</f>
        <v/>
      </c>
      <c r="F106" s="1" t="str">
        <f t="shared" si="5"/>
        <v/>
      </c>
      <c r="G106" s="1" t="str">
        <f>IF(AND(TONGHOP!O106="KTHP",OR(TONGHOP!P106="LT",TONGHOP!P106="TN"),AND(TONGHOP!Q106&gt;120,TONGHOP!Q106&lt;=150)),TONGHOP!T106,"")</f>
        <v/>
      </c>
      <c r="H106" s="1" t="str">
        <f>IF(AND(TONGHOP!O106="KTHP",OR(TONGHOP!P106="LT",TONGHOP!P106="TN"),AND(TONGHOP!Q106&gt;120,TONGHOP!Q106&lt;=150)),TONGHOP!U106,"")</f>
        <v/>
      </c>
      <c r="I106" s="1" t="str">
        <f t="shared" si="6"/>
        <v/>
      </c>
      <c r="J106" s="1" t="str">
        <f>IF(AND(TONGHOP!O106="KTHP",OR(TONGHOP!P106="LT",TONGHOP!P106="TN"),TONGHOP!Q106&gt;150),TONGHOP!T106,"")</f>
        <v/>
      </c>
      <c r="K106" s="1" t="str">
        <f>IF(AND(TONGHOP!O106="KTHP",OR(TONGHOP!P106="LT",TONGHOP!P106="TN"),TONGHOP!Q106&gt;150),TONGHOP!U106,"")</f>
        <v/>
      </c>
      <c r="L106" s="1" t="str">
        <f t="shared" si="7"/>
        <v/>
      </c>
    </row>
    <row r="107" spans="1:12">
      <c r="A107" s="1" t="str">
        <f>IF(AND(TONGHOP!O107="KTHP",OR(TONGHOP!P107="LT",TONGHOP!P107="TN"),TONGHOP!Q107&lt;=90),TONGHOP!T107,"")</f>
        <v/>
      </c>
      <c r="B107" s="1" t="str">
        <f>IF(AND(TONGHOP!O107="KTHP",OR(TONGHOP!P107="LT",TONGHOP!P107="TN"),TONGHOP!Q107&lt;=90),TONGHOP!U107,"")</f>
        <v/>
      </c>
      <c r="C107" s="1" t="str">
        <f t="shared" si="4"/>
        <v/>
      </c>
      <c r="D107" s="1" t="str">
        <f>IF(AND(TONGHOP!O107="KTHP",OR(TONGHOP!P107="LT",TONGHOP!P107="TN"),AND(TONGHOP!Q107&gt;90,TONGHOP!Q107&lt;=120)),TONGHOP!T107,"")</f>
        <v/>
      </c>
      <c r="E107" s="1" t="str">
        <f>IF(AND(TONGHOP!O107="KTHP",OR(TONGHOP!P107="LT",TONGHOP!P107="TN"),AND(TONGHOP!Q107&gt;90,TONGHOP!Q107&lt;=120)),TONGHOP!U107,"")</f>
        <v/>
      </c>
      <c r="F107" s="1" t="str">
        <f t="shared" si="5"/>
        <v/>
      </c>
      <c r="G107" s="1" t="str">
        <f>IF(AND(TONGHOP!O107="KTHP",OR(TONGHOP!P107="LT",TONGHOP!P107="TN"),AND(TONGHOP!Q107&gt;120,TONGHOP!Q107&lt;=150)),TONGHOP!T107,"")</f>
        <v/>
      </c>
      <c r="H107" s="1" t="str">
        <f>IF(AND(TONGHOP!O107="KTHP",OR(TONGHOP!P107="LT",TONGHOP!P107="TN"),AND(TONGHOP!Q107&gt;120,TONGHOP!Q107&lt;=150)),TONGHOP!U107,"")</f>
        <v/>
      </c>
      <c r="I107" s="1" t="str">
        <f t="shared" si="6"/>
        <v/>
      </c>
      <c r="J107" s="1" t="str">
        <f>IF(AND(TONGHOP!O107="KTHP",OR(TONGHOP!P107="LT",TONGHOP!P107="TN"),TONGHOP!Q107&gt;150),TONGHOP!T107,"")</f>
        <v/>
      </c>
      <c r="K107" s="1" t="str">
        <f>IF(AND(TONGHOP!O107="KTHP",OR(TONGHOP!P107="LT",TONGHOP!P107="TN"),TONGHOP!Q107&gt;150),TONGHOP!U107,"")</f>
        <v/>
      </c>
      <c r="L107" s="1" t="str">
        <f t="shared" si="7"/>
        <v/>
      </c>
    </row>
    <row r="108" spans="1:12">
      <c r="A108" s="1" t="str">
        <f>IF(AND(TONGHOP!O108="KTHP",OR(TONGHOP!P108="LT",TONGHOP!P108="TN"),TONGHOP!Q108&lt;=90),TONGHOP!T108,"")</f>
        <v/>
      </c>
      <c r="B108" s="1" t="str">
        <f>IF(AND(TONGHOP!O108="KTHP",OR(TONGHOP!P108="LT",TONGHOP!P108="TN"),TONGHOP!Q108&lt;=90),TONGHOP!U108,"")</f>
        <v/>
      </c>
      <c r="C108" s="1" t="str">
        <f t="shared" si="4"/>
        <v/>
      </c>
      <c r="D108" s="1" t="str">
        <f>IF(AND(TONGHOP!O108="KTHP",OR(TONGHOP!P108="LT",TONGHOP!P108="TN"),AND(TONGHOP!Q108&gt;90,TONGHOP!Q108&lt;=120)),TONGHOP!T108,"")</f>
        <v/>
      </c>
      <c r="E108" s="1" t="str">
        <f>IF(AND(TONGHOP!O108="KTHP",OR(TONGHOP!P108="LT",TONGHOP!P108="TN"),AND(TONGHOP!Q108&gt;90,TONGHOP!Q108&lt;=120)),TONGHOP!U108,"")</f>
        <v/>
      </c>
      <c r="F108" s="1" t="str">
        <f t="shared" si="5"/>
        <v/>
      </c>
      <c r="G108" s="1" t="str">
        <f>IF(AND(TONGHOP!O108="KTHP",OR(TONGHOP!P108="LT",TONGHOP!P108="TN"),AND(TONGHOP!Q108&gt;120,TONGHOP!Q108&lt;=150)),TONGHOP!T108,"")</f>
        <v/>
      </c>
      <c r="H108" s="1" t="str">
        <f>IF(AND(TONGHOP!O108="KTHP",OR(TONGHOP!P108="LT",TONGHOP!P108="TN"),AND(TONGHOP!Q108&gt;120,TONGHOP!Q108&lt;=150)),TONGHOP!U108,"")</f>
        <v/>
      </c>
      <c r="I108" s="1" t="str">
        <f t="shared" si="6"/>
        <v/>
      </c>
      <c r="J108" s="1" t="str">
        <f>IF(AND(TONGHOP!O108="KTHP",OR(TONGHOP!P108="LT",TONGHOP!P108="TN"),TONGHOP!Q108&gt;150),TONGHOP!T108,"")</f>
        <v/>
      </c>
      <c r="K108" s="1" t="str">
        <f>IF(AND(TONGHOP!O108="KTHP",OR(TONGHOP!P108="LT",TONGHOP!P108="TN"),TONGHOP!Q108&gt;150),TONGHOP!U108,"")</f>
        <v/>
      </c>
      <c r="L108" s="1" t="str">
        <f t="shared" si="7"/>
        <v/>
      </c>
    </row>
    <row r="109" spans="1:12">
      <c r="A109" s="1" t="str">
        <f>IF(AND(TONGHOP!O109="KTHP",OR(TONGHOP!P109="LT",TONGHOP!P109="TN"),TONGHOP!Q109&lt;=90),TONGHOP!T109,"")</f>
        <v/>
      </c>
      <c r="B109" s="1" t="str">
        <f>IF(AND(TONGHOP!O109="KTHP",OR(TONGHOP!P109="LT",TONGHOP!P109="TN"),TONGHOP!Q109&lt;=90),TONGHOP!U109,"")</f>
        <v/>
      </c>
      <c r="C109" s="1" t="str">
        <f t="shared" si="4"/>
        <v/>
      </c>
      <c r="D109" s="1" t="str">
        <f>IF(AND(TONGHOP!O109="KTHP",OR(TONGHOP!P109="LT",TONGHOP!P109="TN"),AND(TONGHOP!Q109&gt;90,TONGHOP!Q109&lt;=120)),TONGHOP!T109,"")</f>
        <v/>
      </c>
      <c r="E109" s="1" t="str">
        <f>IF(AND(TONGHOP!O109="KTHP",OR(TONGHOP!P109="LT",TONGHOP!P109="TN"),AND(TONGHOP!Q109&gt;90,TONGHOP!Q109&lt;=120)),TONGHOP!U109,"")</f>
        <v/>
      </c>
      <c r="F109" s="1" t="str">
        <f t="shared" si="5"/>
        <v/>
      </c>
      <c r="G109" s="1" t="str">
        <f>IF(AND(TONGHOP!O109="KTHP",OR(TONGHOP!P109="LT",TONGHOP!P109="TN"),AND(TONGHOP!Q109&gt;120,TONGHOP!Q109&lt;=150)),TONGHOP!T109,"")</f>
        <v/>
      </c>
      <c r="H109" s="1" t="str">
        <f>IF(AND(TONGHOP!O109="KTHP",OR(TONGHOP!P109="LT",TONGHOP!P109="TN"),AND(TONGHOP!Q109&gt;120,TONGHOP!Q109&lt;=150)),TONGHOP!U109,"")</f>
        <v/>
      </c>
      <c r="I109" s="1" t="str">
        <f t="shared" si="6"/>
        <v/>
      </c>
      <c r="J109" s="1" t="str">
        <f>IF(AND(TONGHOP!O109="KTHP",OR(TONGHOP!P109="LT",TONGHOP!P109="TN"),TONGHOP!Q109&gt;150),TONGHOP!T109,"")</f>
        <v/>
      </c>
      <c r="K109" s="1" t="str">
        <f>IF(AND(TONGHOP!O109="KTHP",OR(TONGHOP!P109="LT",TONGHOP!P109="TN"),TONGHOP!Q109&gt;150),TONGHOP!U109,"")</f>
        <v/>
      </c>
      <c r="L109" s="1" t="str">
        <f t="shared" si="7"/>
        <v/>
      </c>
    </row>
    <row r="110" spans="1:12">
      <c r="A110" s="1" t="str">
        <f>IF(AND(TONGHOP!O110="KTHP",OR(TONGHOP!P110="LT",TONGHOP!P110="TN"),TONGHOP!Q110&lt;=90),TONGHOP!T110,"")</f>
        <v/>
      </c>
      <c r="B110" s="1" t="str">
        <f>IF(AND(TONGHOP!O110="KTHP",OR(TONGHOP!P110="LT",TONGHOP!P110="TN"),TONGHOP!Q110&lt;=90),TONGHOP!U110,"")</f>
        <v/>
      </c>
      <c r="C110" s="1" t="str">
        <f t="shared" si="4"/>
        <v/>
      </c>
      <c r="D110" s="1" t="str">
        <f>IF(AND(TONGHOP!O110="KTHP",OR(TONGHOP!P110="LT",TONGHOP!P110="TN"),AND(TONGHOP!Q110&gt;90,TONGHOP!Q110&lt;=120)),TONGHOP!T110,"")</f>
        <v/>
      </c>
      <c r="E110" s="1" t="str">
        <f>IF(AND(TONGHOP!O110="KTHP",OR(TONGHOP!P110="LT",TONGHOP!P110="TN"),AND(TONGHOP!Q110&gt;90,TONGHOP!Q110&lt;=120)),TONGHOP!U110,"")</f>
        <v/>
      </c>
      <c r="F110" s="1" t="str">
        <f t="shared" si="5"/>
        <v/>
      </c>
      <c r="G110" s="1" t="str">
        <f>IF(AND(TONGHOP!O110="KTHP",OR(TONGHOP!P110="LT",TONGHOP!P110="TN"),AND(TONGHOP!Q110&gt;120,TONGHOP!Q110&lt;=150)),TONGHOP!T110,"")</f>
        <v/>
      </c>
      <c r="H110" s="1" t="str">
        <f>IF(AND(TONGHOP!O110="KTHP",OR(TONGHOP!P110="LT",TONGHOP!P110="TN"),AND(TONGHOP!Q110&gt;120,TONGHOP!Q110&lt;=150)),TONGHOP!U110,"")</f>
        <v/>
      </c>
      <c r="I110" s="1" t="str">
        <f t="shared" si="6"/>
        <v/>
      </c>
      <c r="J110" s="1" t="str">
        <f>IF(AND(TONGHOP!O110="KTHP",OR(TONGHOP!P110="LT",TONGHOP!P110="TN"),TONGHOP!Q110&gt;150),TONGHOP!T110,"")</f>
        <v/>
      </c>
      <c r="K110" s="1" t="str">
        <f>IF(AND(TONGHOP!O110="KTHP",OR(TONGHOP!P110="LT",TONGHOP!P110="TN"),TONGHOP!Q110&gt;150),TONGHOP!U110,"")</f>
        <v/>
      </c>
      <c r="L110" s="1" t="str">
        <f t="shared" si="7"/>
        <v/>
      </c>
    </row>
    <row r="111" spans="1:12">
      <c r="A111" s="1" t="str">
        <f>IF(AND(TONGHOP!O111="KTHP",OR(TONGHOP!P111="LT",TONGHOP!P111="TN"),TONGHOP!Q111&lt;=90),TONGHOP!T111,"")</f>
        <v/>
      </c>
      <c r="B111" s="1" t="str">
        <f>IF(AND(TONGHOP!O111="KTHP",OR(TONGHOP!P111="LT",TONGHOP!P111="TN"),TONGHOP!Q111&lt;=90),TONGHOP!U111,"")</f>
        <v/>
      </c>
      <c r="C111" s="1" t="str">
        <f t="shared" si="4"/>
        <v/>
      </c>
      <c r="D111" s="1" t="str">
        <f>IF(AND(TONGHOP!O111="KTHP",OR(TONGHOP!P111="LT",TONGHOP!P111="TN"),AND(TONGHOP!Q111&gt;90,TONGHOP!Q111&lt;=120)),TONGHOP!T111,"")</f>
        <v/>
      </c>
      <c r="E111" s="1" t="str">
        <f>IF(AND(TONGHOP!O111="KTHP",OR(TONGHOP!P111="LT",TONGHOP!P111="TN"),AND(TONGHOP!Q111&gt;90,TONGHOP!Q111&lt;=120)),TONGHOP!U111,"")</f>
        <v/>
      </c>
      <c r="F111" s="1" t="str">
        <f t="shared" si="5"/>
        <v/>
      </c>
      <c r="G111" s="1" t="str">
        <f>IF(AND(TONGHOP!O111="KTHP",OR(TONGHOP!P111="LT",TONGHOP!P111="TN"),AND(TONGHOP!Q111&gt;120,TONGHOP!Q111&lt;=150)),TONGHOP!T111,"")</f>
        <v/>
      </c>
      <c r="H111" s="1" t="str">
        <f>IF(AND(TONGHOP!O111="KTHP",OR(TONGHOP!P111="LT",TONGHOP!P111="TN"),AND(TONGHOP!Q111&gt;120,TONGHOP!Q111&lt;=150)),TONGHOP!U111,"")</f>
        <v/>
      </c>
      <c r="I111" s="1" t="str">
        <f t="shared" si="6"/>
        <v/>
      </c>
      <c r="J111" s="1" t="str">
        <f>IF(AND(TONGHOP!O111="KTHP",OR(TONGHOP!P111="LT",TONGHOP!P111="TN"),TONGHOP!Q111&gt;150),TONGHOP!T111,"")</f>
        <v/>
      </c>
      <c r="K111" s="1" t="str">
        <f>IF(AND(TONGHOP!O111="KTHP",OR(TONGHOP!P111="LT",TONGHOP!P111="TN"),TONGHOP!Q111&gt;150),TONGHOP!U111,"")</f>
        <v/>
      </c>
      <c r="L111" s="1" t="str">
        <f t="shared" si="7"/>
        <v/>
      </c>
    </row>
    <row r="112" spans="1:12">
      <c r="A112" s="1" t="str">
        <f>IF(AND(TONGHOP!O112="KTHP",OR(TONGHOP!P112="LT",TONGHOP!P112="TN"),TONGHOP!Q112&lt;=90),TONGHOP!T112,"")</f>
        <v/>
      </c>
      <c r="B112" s="1" t="str">
        <f>IF(AND(TONGHOP!O112="KTHP",OR(TONGHOP!P112="LT",TONGHOP!P112="TN"),TONGHOP!Q112&lt;=90),TONGHOP!U112,"")</f>
        <v/>
      </c>
      <c r="C112" s="1" t="str">
        <f t="shared" si="4"/>
        <v/>
      </c>
      <c r="D112" s="1" t="str">
        <f>IF(AND(TONGHOP!O112="KTHP",OR(TONGHOP!P112="LT",TONGHOP!P112="TN"),AND(TONGHOP!Q112&gt;90,TONGHOP!Q112&lt;=120)),TONGHOP!T112,"")</f>
        <v/>
      </c>
      <c r="E112" s="1" t="str">
        <f>IF(AND(TONGHOP!O112="KTHP",OR(TONGHOP!P112="LT",TONGHOP!P112="TN"),AND(TONGHOP!Q112&gt;90,TONGHOP!Q112&lt;=120)),TONGHOP!U112,"")</f>
        <v/>
      </c>
      <c r="F112" s="1" t="str">
        <f t="shared" si="5"/>
        <v/>
      </c>
      <c r="G112" s="1" t="str">
        <f>IF(AND(TONGHOP!O112="KTHP",OR(TONGHOP!P112="LT",TONGHOP!P112="TN"),AND(TONGHOP!Q112&gt;120,TONGHOP!Q112&lt;=150)),TONGHOP!T112,"")</f>
        <v/>
      </c>
      <c r="H112" s="1" t="str">
        <f>IF(AND(TONGHOP!O112="KTHP",OR(TONGHOP!P112="LT",TONGHOP!P112="TN"),AND(TONGHOP!Q112&gt;120,TONGHOP!Q112&lt;=150)),TONGHOP!U112,"")</f>
        <v/>
      </c>
      <c r="I112" s="1" t="str">
        <f t="shared" si="6"/>
        <v/>
      </c>
      <c r="J112" s="1" t="str">
        <f>IF(AND(TONGHOP!O112="KTHP",OR(TONGHOP!P112="LT",TONGHOP!P112="TN"),TONGHOP!Q112&gt;150),TONGHOP!T112,"")</f>
        <v/>
      </c>
      <c r="K112" s="1" t="str">
        <f>IF(AND(TONGHOP!O112="KTHP",OR(TONGHOP!P112="LT",TONGHOP!P112="TN"),TONGHOP!Q112&gt;150),TONGHOP!U112,"")</f>
        <v/>
      </c>
      <c r="L112" s="1" t="str">
        <f t="shared" si="7"/>
        <v/>
      </c>
    </row>
    <row r="113" spans="1:12">
      <c r="A113" s="1" t="str">
        <f>IF(AND(TONGHOP!O113="KTHP",OR(TONGHOP!P113="LT",TONGHOP!P113="TN"),TONGHOP!Q113&lt;=90),TONGHOP!T113,"")</f>
        <v/>
      </c>
      <c r="B113" s="1" t="str">
        <f>IF(AND(TONGHOP!O113="KTHP",OR(TONGHOP!P113="LT",TONGHOP!P113="TN"),TONGHOP!Q113&lt;=90),TONGHOP!U113,"")</f>
        <v/>
      </c>
      <c r="C113" s="1" t="str">
        <f t="shared" si="4"/>
        <v/>
      </c>
      <c r="D113" s="1" t="str">
        <f>IF(AND(TONGHOP!O113="KTHP",OR(TONGHOP!P113="LT",TONGHOP!P113="TN"),AND(TONGHOP!Q113&gt;90,TONGHOP!Q113&lt;=120)),TONGHOP!T113,"")</f>
        <v/>
      </c>
      <c r="E113" s="1" t="str">
        <f>IF(AND(TONGHOP!O113="KTHP",OR(TONGHOP!P113="LT",TONGHOP!P113="TN"),AND(TONGHOP!Q113&gt;90,TONGHOP!Q113&lt;=120)),TONGHOP!U113,"")</f>
        <v/>
      </c>
      <c r="F113" s="1" t="str">
        <f t="shared" si="5"/>
        <v/>
      </c>
      <c r="G113" s="1" t="str">
        <f>IF(AND(TONGHOP!O113="KTHP",OR(TONGHOP!P113="LT",TONGHOP!P113="TN"),AND(TONGHOP!Q113&gt;120,TONGHOP!Q113&lt;=150)),TONGHOP!T113,"")</f>
        <v/>
      </c>
      <c r="H113" s="1" t="str">
        <f>IF(AND(TONGHOP!O113="KTHP",OR(TONGHOP!P113="LT",TONGHOP!P113="TN"),AND(TONGHOP!Q113&gt;120,TONGHOP!Q113&lt;=150)),TONGHOP!U113,"")</f>
        <v/>
      </c>
      <c r="I113" s="1" t="str">
        <f t="shared" si="6"/>
        <v/>
      </c>
      <c r="J113" s="1" t="str">
        <f>IF(AND(TONGHOP!O113="KTHP",OR(TONGHOP!P113="LT",TONGHOP!P113="TN"),TONGHOP!Q113&gt;150),TONGHOP!T113,"")</f>
        <v/>
      </c>
      <c r="K113" s="1" t="str">
        <f>IF(AND(TONGHOP!O113="KTHP",OR(TONGHOP!P113="LT",TONGHOP!P113="TN"),TONGHOP!Q113&gt;150),TONGHOP!U113,"")</f>
        <v/>
      </c>
      <c r="L113" s="1" t="str">
        <f t="shared" si="7"/>
        <v/>
      </c>
    </row>
    <row r="114" spans="1:12">
      <c r="A114" s="1" t="str">
        <f>IF(AND(TONGHOP!O114="KTHP",OR(TONGHOP!P114="LT",TONGHOP!P114="TN"),TONGHOP!Q114&lt;=90),TONGHOP!T114,"")</f>
        <v/>
      </c>
      <c r="B114" s="1" t="str">
        <f>IF(AND(TONGHOP!O114="KTHP",OR(TONGHOP!P114="LT",TONGHOP!P114="TN"),TONGHOP!Q114&lt;=90),TONGHOP!U114,"")</f>
        <v/>
      </c>
      <c r="C114" s="1" t="str">
        <f t="shared" si="4"/>
        <v/>
      </c>
      <c r="D114" s="1" t="str">
        <f>IF(AND(TONGHOP!O114="KTHP",OR(TONGHOP!P114="LT",TONGHOP!P114="TN"),AND(TONGHOP!Q114&gt;90,TONGHOP!Q114&lt;=120)),TONGHOP!T114,"")</f>
        <v/>
      </c>
      <c r="E114" s="1" t="str">
        <f>IF(AND(TONGHOP!O114="KTHP",OR(TONGHOP!P114="LT",TONGHOP!P114="TN"),AND(TONGHOP!Q114&gt;90,TONGHOP!Q114&lt;=120)),TONGHOP!U114,"")</f>
        <v/>
      </c>
      <c r="F114" s="1" t="str">
        <f t="shared" si="5"/>
        <v/>
      </c>
      <c r="G114" s="1" t="str">
        <f>IF(AND(TONGHOP!O114="KTHP",OR(TONGHOP!P114="LT",TONGHOP!P114="TN"),AND(TONGHOP!Q114&gt;120,TONGHOP!Q114&lt;=150)),TONGHOP!T114,"")</f>
        <v/>
      </c>
      <c r="H114" s="1" t="str">
        <f>IF(AND(TONGHOP!O114="KTHP",OR(TONGHOP!P114="LT",TONGHOP!P114="TN"),AND(TONGHOP!Q114&gt;120,TONGHOP!Q114&lt;=150)),TONGHOP!U114,"")</f>
        <v/>
      </c>
      <c r="I114" s="1" t="str">
        <f t="shared" si="6"/>
        <v/>
      </c>
      <c r="J114" s="1" t="str">
        <f>IF(AND(TONGHOP!O114="KTHP",OR(TONGHOP!P114="LT",TONGHOP!P114="TN"),TONGHOP!Q114&gt;150),TONGHOP!T114,"")</f>
        <v/>
      </c>
      <c r="K114" s="1" t="str">
        <f>IF(AND(TONGHOP!O114="KTHP",OR(TONGHOP!P114="LT",TONGHOP!P114="TN"),TONGHOP!Q114&gt;150),TONGHOP!U114,"")</f>
        <v/>
      </c>
      <c r="L114" s="1" t="str">
        <f t="shared" si="7"/>
        <v/>
      </c>
    </row>
    <row r="115" spans="1:12">
      <c r="A115" s="1" t="str">
        <f>IF(AND(TONGHOP!O115="KTHP",OR(TONGHOP!P115="LT",TONGHOP!P115="TN"),TONGHOP!Q115&lt;=90),TONGHOP!T115,"")</f>
        <v/>
      </c>
      <c r="B115" s="1" t="str">
        <f>IF(AND(TONGHOP!O115="KTHP",OR(TONGHOP!P115="LT",TONGHOP!P115="TN"),TONGHOP!Q115&lt;=90),TONGHOP!U115,"")</f>
        <v/>
      </c>
      <c r="C115" s="1" t="str">
        <f t="shared" si="4"/>
        <v/>
      </c>
      <c r="D115" s="1" t="str">
        <f>IF(AND(TONGHOP!O115="KTHP",OR(TONGHOP!P115="LT",TONGHOP!P115="TN"),AND(TONGHOP!Q115&gt;90,TONGHOP!Q115&lt;=120)),TONGHOP!T115,"")</f>
        <v/>
      </c>
      <c r="E115" s="1" t="str">
        <f>IF(AND(TONGHOP!O115="KTHP",OR(TONGHOP!P115="LT",TONGHOP!P115="TN"),AND(TONGHOP!Q115&gt;90,TONGHOP!Q115&lt;=120)),TONGHOP!U115,"")</f>
        <v/>
      </c>
      <c r="F115" s="1" t="str">
        <f t="shared" si="5"/>
        <v/>
      </c>
      <c r="G115" s="1" t="str">
        <f>IF(AND(TONGHOP!O115="KTHP",OR(TONGHOP!P115="LT",TONGHOP!P115="TN"),AND(TONGHOP!Q115&gt;120,TONGHOP!Q115&lt;=150)),TONGHOP!T115,"")</f>
        <v/>
      </c>
      <c r="H115" s="1" t="str">
        <f>IF(AND(TONGHOP!O115="KTHP",OR(TONGHOP!P115="LT",TONGHOP!P115="TN"),AND(TONGHOP!Q115&gt;120,TONGHOP!Q115&lt;=150)),TONGHOP!U115,"")</f>
        <v/>
      </c>
      <c r="I115" s="1" t="str">
        <f t="shared" si="6"/>
        <v/>
      </c>
      <c r="J115" s="1" t="str">
        <f>IF(AND(TONGHOP!O115="KTHP",OR(TONGHOP!P115="LT",TONGHOP!P115="TN"),TONGHOP!Q115&gt;150),TONGHOP!T115,"")</f>
        <v/>
      </c>
      <c r="K115" s="1" t="str">
        <f>IF(AND(TONGHOP!O115="KTHP",OR(TONGHOP!P115="LT",TONGHOP!P115="TN"),TONGHOP!Q115&gt;150),TONGHOP!U115,"")</f>
        <v/>
      </c>
      <c r="L115" s="1" t="str">
        <f t="shared" si="7"/>
        <v/>
      </c>
    </row>
    <row r="116" spans="1:12">
      <c r="A116" s="1" t="str">
        <f>IF(AND(TONGHOP!O116="KTHP",OR(TONGHOP!P116="LT",TONGHOP!P116="TN"),TONGHOP!Q116&lt;=90),TONGHOP!T116,"")</f>
        <v/>
      </c>
      <c r="B116" s="1" t="str">
        <f>IF(AND(TONGHOP!O116="KTHP",OR(TONGHOP!P116="LT",TONGHOP!P116="TN"),TONGHOP!Q116&lt;=90),TONGHOP!U116,"")</f>
        <v/>
      </c>
      <c r="C116" s="1" t="str">
        <f t="shared" si="4"/>
        <v/>
      </c>
      <c r="D116" s="1" t="str">
        <f>IF(AND(TONGHOP!O116="KTHP",OR(TONGHOP!P116="LT",TONGHOP!P116="TN"),AND(TONGHOP!Q116&gt;90,TONGHOP!Q116&lt;=120)),TONGHOP!T116,"")</f>
        <v/>
      </c>
      <c r="E116" s="1" t="str">
        <f>IF(AND(TONGHOP!O116="KTHP",OR(TONGHOP!P116="LT",TONGHOP!P116="TN"),AND(TONGHOP!Q116&gt;90,TONGHOP!Q116&lt;=120)),TONGHOP!U116,"")</f>
        <v/>
      </c>
      <c r="F116" s="1" t="str">
        <f t="shared" si="5"/>
        <v/>
      </c>
      <c r="G116" s="1" t="str">
        <f>IF(AND(TONGHOP!O116="KTHP",OR(TONGHOP!P116="LT",TONGHOP!P116="TN"),AND(TONGHOP!Q116&gt;120,TONGHOP!Q116&lt;=150)),TONGHOP!T116,"")</f>
        <v/>
      </c>
      <c r="H116" s="1" t="str">
        <f>IF(AND(TONGHOP!O116="KTHP",OR(TONGHOP!P116="LT",TONGHOP!P116="TN"),AND(TONGHOP!Q116&gt;120,TONGHOP!Q116&lt;=150)),TONGHOP!U116,"")</f>
        <v/>
      </c>
      <c r="I116" s="1" t="str">
        <f t="shared" si="6"/>
        <v/>
      </c>
      <c r="J116" s="1" t="str">
        <f>IF(AND(TONGHOP!O116="KTHP",OR(TONGHOP!P116="LT",TONGHOP!P116="TN"),TONGHOP!Q116&gt;150),TONGHOP!T116,"")</f>
        <v/>
      </c>
      <c r="K116" s="1" t="str">
        <f>IF(AND(TONGHOP!O116="KTHP",OR(TONGHOP!P116="LT",TONGHOP!P116="TN"),TONGHOP!Q116&gt;150),TONGHOP!U116,"")</f>
        <v/>
      </c>
      <c r="L116" s="1" t="str">
        <f t="shared" si="7"/>
        <v/>
      </c>
    </row>
    <row r="117" spans="1:12">
      <c r="A117" s="1" t="str">
        <f>IF(AND(TONGHOP!O117="KTHP",OR(TONGHOP!P117="LT",TONGHOP!P117="TN"),TONGHOP!Q117&lt;=90),TONGHOP!T117,"")</f>
        <v/>
      </c>
      <c r="B117" s="1" t="str">
        <f>IF(AND(TONGHOP!O117="KTHP",OR(TONGHOP!P117="LT",TONGHOP!P117="TN"),TONGHOP!Q117&lt;=90),TONGHOP!U117,"")</f>
        <v/>
      </c>
      <c r="C117" s="1" t="str">
        <f t="shared" si="4"/>
        <v/>
      </c>
      <c r="D117" s="1" t="str">
        <f>IF(AND(TONGHOP!O117="KTHP",OR(TONGHOP!P117="LT",TONGHOP!P117="TN"),AND(TONGHOP!Q117&gt;90,TONGHOP!Q117&lt;=120)),TONGHOP!T117,"")</f>
        <v/>
      </c>
      <c r="E117" s="1" t="str">
        <f>IF(AND(TONGHOP!O117="KTHP",OR(TONGHOP!P117="LT",TONGHOP!P117="TN"),AND(TONGHOP!Q117&gt;90,TONGHOP!Q117&lt;=120)),TONGHOP!U117,"")</f>
        <v/>
      </c>
      <c r="F117" s="1" t="str">
        <f t="shared" si="5"/>
        <v/>
      </c>
      <c r="G117" s="1" t="str">
        <f>IF(AND(TONGHOP!O117="KTHP",OR(TONGHOP!P117="LT",TONGHOP!P117="TN"),AND(TONGHOP!Q117&gt;120,TONGHOP!Q117&lt;=150)),TONGHOP!T117,"")</f>
        <v/>
      </c>
      <c r="H117" s="1" t="str">
        <f>IF(AND(TONGHOP!O117="KTHP",OR(TONGHOP!P117="LT",TONGHOP!P117="TN"),AND(TONGHOP!Q117&gt;120,TONGHOP!Q117&lt;=150)),TONGHOP!U117,"")</f>
        <v/>
      </c>
      <c r="I117" s="1" t="str">
        <f t="shared" si="6"/>
        <v/>
      </c>
      <c r="J117" s="1" t="str">
        <f>IF(AND(TONGHOP!O117="KTHP",OR(TONGHOP!P117="LT",TONGHOP!P117="TN"),TONGHOP!Q117&gt;150),TONGHOP!T117,"")</f>
        <v/>
      </c>
      <c r="K117" s="1" t="str">
        <f>IF(AND(TONGHOP!O117="KTHP",OR(TONGHOP!P117="LT",TONGHOP!P117="TN"),TONGHOP!Q117&gt;150),TONGHOP!U117,"")</f>
        <v/>
      </c>
      <c r="L117" s="1" t="str">
        <f t="shared" si="7"/>
        <v/>
      </c>
    </row>
    <row r="118" spans="1:12">
      <c r="A118" s="1" t="str">
        <f>IF(AND(TONGHOP!O118="KTHP",OR(TONGHOP!P118="LT",TONGHOP!P118="TN"),TONGHOP!Q118&lt;=90),TONGHOP!T118,"")</f>
        <v/>
      </c>
      <c r="B118" s="1" t="str">
        <f>IF(AND(TONGHOP!O118="KTHP",OR(TONGHOP!P118="LT",TONGHOP!P118="TN"),TONGHOP!Q118&lt;=90),TONGHOP!U118,"")</f>
        <v/>
      </c>
      <c r="C118" s="1" t="str">
        <f t="shared" si="4"/>
        <v/>
      </c>
      <c r="D118" s="1" t="str">
        <f>IF(AND(TONGHOP!O118="KTHP",OR(TONGHOP!P118="LT",TONGHOP!P118="TN"),AND(TONGHOP!Q118&gt;90,TONGHOP!Q118&lt;=120)),TONGHOP!T118,"")</f>
        <v/>
      </c>
      <c r="E118" s="1" t="str">
        <f>IF(AND(TONGHOP!O118="KTHP",OR(TONGHOP!P118="LT",TONGHOP!P118="TN"),AND(TONGHOP!Q118&gt;90,TONGHOP!Q118&lt;=120)),TONGHOP!U118,"")</f>
        <v/>
      </c>
      <c r="F118" s="1" t="str">
        <f t="shared" si="5"/>
        <v/>
      </c>
      <c r="G118" s="1" t="str">
        <f>IF(AND(TONGHOP!O118="KTHP",OR(TONGHOP!P118="LT",TONGHOP!P118="TN"),AND(TONGHOP!Q118&gt;120,TONGHOP!Q118&lt;=150)),TONGHOP!T118,"")</f>
        <v/>
      </c>
      <c r="H118" s="1" t="str">
        <f>IF(AND(TONGHOP!O118="KTHP",OR(TONGHOP!P118="LT",TONGHOP!P118="TN"),AND(TONGHOP!Q118&gt;120,TONGHOP!Q118&lt;=150)),TONGHOP!U118,"")</f>
        <v/>
      </c>
      <c r="I118" s="1" t="str">
        <f t="shared" si="6"/>
        <v/>
      </c>
      <c r="J118" s="1" t="str">
        <f>IF(AND(TONGHOP!O118="KTHP",OR(TONGHOP!P118="LT",TONGHOP!P118="TN"),TONGHOP!Q118&gt;150),TONGHOP!T118,"")</f>
        <v/>
      </c>
      <c r="K118" s="1" t="str">
        <f>IF(AND(TONGHOP!O118="KTHP",OR(TONGHOP!P118="LT",TONGHOP!P118="TN"),TONGHOP!Q118&gt;150),TONGHOP!U118,"")</f>
        <v/>
      </c>
      <c r="L118" s="1" t="str">
        <f t="shared" si="7"/>
        <v/>
      </c>
    </row>
    <row r="119" spans="1:12">
      <c r="A119" s="1" t="str">
        <f>IF(AND(TONGHOP!O119="KTHP",OR(TONGHOP!P119="LT",TONGHOP!P119="TN"),TONGHOP!Q119&lt;=90),TONGHOP!T119,"")</f>
        <v/>
      </c>
      <c r="B119" s="1" t="str">
        <f>IF(AND(TONGHOP!O119="KTHP",OR(TONGHOP!P119="LT",TONGHOP!P119="TN"),TONGHOP!Q119&lt;=90),TONGHOP!U119,"")</f>
        <v/>
      </c>
      <c r="C119" s="1" t="str">
        <f t="shared" si="4"/>
        <v/>
      </c>
      <c r="D119" s="1" t="str">
        <f>IF(AND(TONGHOP!O119="KTHP",OR(TONGHOP!P119="LT",TONGHOP!P119="TN"),AND(TONGHOP!Q119&gt;90,TONGHOP!Q119&lt;=120)),TONGHOP!T119,"")</f>
        <v/>
      </c>
      <c r="E119" s="1" t="str">
        <f>IF(AND(TONGHOP!O119="KTHP",OR(TONGHOP!P119="LT",TONGHOP!P119="TN"),AND(TONGHOP!Q119&gt;90,TONGHOP!Q119&lt;=120)),TONGHOP!U119,"")</f>
        <v/>
      </c>
      <c r="F119" s="1" t="str">
        <f t="shared" si="5"/>
        <v/>
      </c>
      <c r="G119" s="1" t="str">
        <f>IF(AND(TONGHOP!O119="KTHP",OR(TONGHOP!P119="LT",TONGHOP!P119="TN"),AND(TONGHOP!Q119&gt;120,TONGHOP!Q119&lt;=150)),TONGHOP!T119,"")</f>
        <v/>
      </c>
      <c r="H119" s="1" t="str">
        <f>IF(AND(TONGHOP!O119="KTHP",OR(TONGHOP!P119="LT",TONGHOP!P119="TN"),AND(TONGHOP!Q119&gt;120,TONGHOP!Q119&lt;=150)),TONGHOP!U119,"")</f>
        <v/>
      </c>
      <c r="I119" s="1" t="str">
        <f t="shared" si="6"/>
        <v/>
      </c>
      <c r="J119" s="1" t="str">
        <f>IF(AND(TONGHOP!O119="KTHP",OR(TONGHOP!P119="LT",TONGHOP!P119="TN"),TONGHOP!Q119&gt;150),TONGHOP!T119,"")</f>
        <v/>
      </c>
      <c r="K119" s="1" t="str">
        <f>IF(AND(TONGHOP!O119="KTHP",OR(TONGHOP!P119="LT",TONGHOP!P119="TN"),TONGHOP!Q119&gt;150),TONGHOP!U119,"")</f>
        <v/>
      </c>
      <c r="L119" s="1" t="str">
        <f t="shared" si="7"/>
        <v/>
      </c>
    </row>
    <row r="120" spans="1:12">
      <c r="A120" s="1" t="str">
        <f>IF(AND(TONGHOP!O120="KTHP",OR(TONGHOP!P120="LT",TONGHOP!P120="TN"),TONGHOP!Q120&lt;=90),TONGHOP!T120,"")</f>
        <v/>
      </c>
      <c r="B120" s="1" t="str">
        <f>IF(AND(TONGHOP!O120="KTHP",OR(TONGHOP!P120="LT",TONGHOP!P120="TN"),TONGHOP!Q120&lt;=90),TONGHOP!U120,"")</f>
        <v/>
      </c>
      <c r="C120" s="1" t="str">
        <f t="shared" si="4"/>
        <v/>
      </c>
      <c r="D120" s="1" t="str">
        <f>IF(AND(TONGHOP!O120="KTHP",OR(TONGHOP!P120="LT",TONGHOP!P120="TN"),AND(TONGHOP!Q120&gt;90,TONGHOP!Q120&lt;=120)),TONGHOP!T120,"")</f>
        <v/>
      </c>
      <c r="E120" s="1" t="str">
        <f>IF(AND(TONGHOP!O120="KTHP",OR(TONGHOP!P120="LT",TONGHOP!P120="TN"),AND(TONGHOP!Q120&gt;90,TONGHOP!Q120&lt;=120)),TONGHOP!U120,"")</f>
        <v/>
      </c>
      <c r="F120" s="1" t="str">
        <f t="shared" si="5"/>
        <v/>
      </c>
      <c r="G120" s="1" t="str">
        <f>IF(AND(TONGHOP!O120="KTHP",OR(TONGHOP!P120="LT",TONGHOP!P120="TN"),AND(TONGHOP!Q120&gt;120,TONGHOP!Q120&lt;=150)),TONGHOP!T120,"")</f>
        <v/>
      </c>
      <c r="H120" s="1" t="str">
        <f>IF(AND(TONGHOP!O120="KTHP",OR(TONGHOP!P120="LT",TONGHOP!P120="TN"),AND(TONGHOP!Q120&gt;120,TONGHOP!Q120&lt;=150)),TONGHOP!U120,"")</f>
        <v/>
      </c>
      <c r="I120" s="1" t="str">
        <f t="shared" si="6"/>
        <v/>
      </c>
      <c r="J120" s="1" t="str">
        <f>IF(AND(TONGHOP!O120="KTHP",OR(TONGHOP!P120="LT",TONGHOP!P120="TN"),TONGHOP!Q120&gt;150),TONGHOP!T120,"")</f>
        <v/>
      </c>
      <c r="K120" s="1" t="str">
        <f>IF(AND(TONGHOP!O120="KTHP",OR(TONGHOP!P120="LT",TONGHOP!P120="TN"),TONGHOP!Q120&gt;150),TONGHOP!U120,"")</f>
        <v/>
      </c>
      <c r="L120" s="1" t="str">
        <f t="shared" si="7"/>
        <v/>
      </c>
    </row>
    <row r="121" spans="1:12">
      <c r="A121" s="1" t="str">
        <f>IF(AND(TONGHOP!O121="KTHP",OR(TONGHOP!P121="LT",TONGHOP!P121="TN"),TONGHOP!Q121&lt;=90),TONGHOP!T121,"")</f>
        <v/>
      </c>
      <c r="B121" s="1" t="str">
        <f>IF(AND(TONGHOP!O121="KTHP",OR(TONGHOP!P121="LT",TONGHOP!P121="TN"),TONGHOP!Q121&lt;=90),TONGHOP!U121,"")</f>
        <v/>
      </c>
      <c r="C121" s="1" t="str">
        <f t="shared" si="4"/>
        <v/>
      </c>
      <c r="D121" s="1" t="str">
        <f>IF(AND(TONGHOP!O121="KTHP",OR(TONGHOP!P121="LT",TONGHOP!P121="TN"),AND(TONGHOP!Q121&gt;90,TONGHOP!Q121&lt;=120)),TONGHOP!T121,"")</f>
        <v/>
      </c>
      <c r="E121" s="1" t="str">
        <f>IF(AND(TONGHOP!O121="KTHP",OR(TONGHOP!P121="LT",TONGHOP!P121="TN"),AND(TONGHOP!Q121&gt;90,TONGHOP!Q121&lt;=120)),TONGHOP!U121,"")</f>
        <v/>
      </c>
      <c r="F121" s="1" t="str">
        <f t="shared" si="5"/>
        <v/>
      </c>
      <c r="G121" s="1" t="str">
        <f>IF(AND(TONGHOP!O121="KTHP",OR(TONGHOP!P121="LT",TONGHOP!P121="TN"),AND(TONGHOP!Q121&gt;120,TONGHOP!Q121&lt;=150)),TONGHOP!T121,"")</f>
        <v/>
      </c>
      <c r="H121" s="1" t="str">
        <f>IF(AND(TONGHOP!O121="KTHP",OR(TONGHOP!P121="LT",TONGHOP!P121="TN"),AND(TONGHOP!Q121&gt;120,TONGHOP!Q121&lt;=150)),TONGHOP!U121,"")</f>
        <v/>
      </c>
      <c r="I121" s="1" t="str">
        <f t="shared" si="6"/>
        <v/>
      </c>
      <c r="J121" s="1" t="str">
        <f>IF(AND(TONGHOP!O121="KTHP",OR(TONGHOP!P121="LT",TONGHOP!P121="TN"),TONGHOP!Q121&gt;150),TONGHOP!T121,"")</f>
        <v/>
      </c>
      <c r="K121" s="1" t="str">
        <f>IF(AND(TONGHOP!O121="KTHP",OR(TONGHOP!P121="LT",TONGHOP!P121="TN"),TONGHOP!Q121&gt;150),TONGHOP!U121,"")</f>
        <v/>
      </c>
      <c r="L121" s="1" t="str">
        <f t="shared" si="7"/>
        <v/>
      </c>
    </row>
    <row r="122" spans="1:12">
      <c r="A122" s="1" t="str">
        <f>IF(AND(TONGHOP!O122="KTHP",OR(TONGHOP!P122="LT",TONGHOP!P122="TN"),TONGHOP!Q122&lt;=90),TONGHOP!T122,"")</f>
        <v/>
      </c>
      <c r="B122" s="1" t="str">
        <f>IF(AND(TONGHOP!O122="KTHP",OR(TONGHOP!P122="LT",TONGHOP!P122="TN"),TONGHOP!Q122&lt;=90),TONGHOP!U122,"")</f>
        <v/>
      </c>
      <c r="C122" s="1" t="str">
        <f t="shared" si="4"/>
        <v/>
      </c>
      <c r="D122" s="1" t="str">
        <f>IF(AND(TONGHOP!O122="KTHP",OR(TONGHOP!P122="LT",TONGHOP!P122="TN"),AND(TONGHOP!Q122&gt;90,TONGHOP!Q122&lt;=120)),TONGHOP!T122,"")</f>
        <v/>
      </c>
      <c r="E122" s="1" t="str">
        <f>IF(AND(TONGHOP!O122="KTHP",OR(TONGHOP!P122="LT",TONGHOP!P122="TN"),AND(TONGHOP!Q122&gt;90,TONGHOP!Q122&lt;=120)),TONGHOP!U122,"")</f>
        <v/>
      </c>
      <c r="F122" s="1" t="str">
        <f t="shared" si="5"/>
        <v/>
      </c>
      <c r="G122" s="1" t="str">
        <f>IF(AND(TONGHOP!O122="KTHP",OR(TONGHOP!P122="LT",TONGHOP!P122="TN"),AND(TONGHOP!Q122&gt;120,TONGHOP!Q122&lt;=150)),TONGHOP!T122,"")</f>
        <v/>
      </c>
      <c r="H122" s="1" t="str">
        <f>IF(AND(TONGHOP!O122="KTHP",OR(TONGHOP!P122="LT",TONGHOP!P122="TN"),AND(TONGHOP!Q122&gt;120,TONGHOP!Q122&lt;=150)),TONGHOP!U122,"")</f>
        <v/>
      </c>
      <c r="I122" s="1" t="str">
        <f t="shared" si="6"/>
        <v/>
      </c>
      <c r="J122" s="1" t="str">
        <f>IF(AND(TONGHOP!O122="KTHP",OR(TONGHOP!P122="LT",TONGHOP!P122="TN"),TONGHOP!Q122&gt;150),TONGHOP!T122,"")</f>
        <v/>
      </c>
      <c r="K122" s="1" t="str">
        <f>IF(AND(TONGHOP!O122="KTHP",OR(TONGHOP!P122="LT",TONGHOP!P122="TN"),TONGHOP!Q122&gt;150),TONGHOP!U122,"")</f>
        <v/>
      </c>
      <c r="L122" s="1" t="str">
        <f t="shared" si="7"/>
        <v/>
      </c>
    </row>
    <row r="123" spans="1:12">
      <c r="A123" s="1" t="str">
        <f>IF(AND(TONGHOP!O123="KTHP",OR(TONGHOP!P123="LT",TONGHOP!P123="TN"),TONGHOP!Q123&lt;=90),TONGHOP!T123,"")</f>
        <v/>
      </c>
      <c r="B123" s="1" t="str">
        <f>IF(AND(TONGHOP!O123="KTHP",OR(TONGHOP!P123="LT",TONGHOP!P123="TN"),TONGHOP!Q123&lt;=90),TONGHOP!U123,"")</f>
        <v/>
      </c>
      <c r="C123" s="1" t="str">
        <f t="shared" si="4"/>
        <v/>
      </c>
      <c r="D123" s="1" t="str">
        <f>IF(AND(TONGHOP!O123="KTHP",OR(TONGHOP!P123="LT",TONGHOP!P123="TN"),AND(TONGHOP!Q123&gt;90,TONGHOP!Q123&lt;=120)),TONGHOP!T123,"")</f>
        <v/>
      </c>
      <c r="E123" s="1" t="str">
        <f>IF(AND(TONGHOP!O123="KTHP",OR(TONGHOP!P123="LT",TONGHOP!P123="TN"),AND(TONGHOP!Q123&gt;90,TONGHOP!Q123&lt;=120)),TONGHOP!U123,"")</f>
        <v/>
      </c>
      <c r="F123" s="1" t="str">
        <f t="shared" si="5"/>
        <v/>
      </c>
      <c r="G123" s="1" t="str">
        <f>IF(AND(TONGHOP!O123="KTHP",OR(TONGHOP!P123="LT",TONGHOP!P123="TN"),AND(TONGHOP!Q123&gt;120,TONGHOP!Q123&lt;=150)),TONGHOP!T123,"")</f>
        <v/>
      </c>
      <c r="H123" s="1" t="str">
        <f>IF(AND(TONGHOP!O123="KTHP",OR(TONGHOP!P123="LT",TONGHOP!P123="TN"),AND(TONGHOP!Q123&gt;120,TONGHOP!Q123&lt;=150)),TONGHOP!U123,"")</f>
        <v/>
      </c>
      <c r="I123" s="1" t="str">
        <f t="shared" si="6"/>
        <v/>
      </c>
      <c r="J123" s="1" t="str">
        <f>IF(AND(TONGHOP!O123="KTHP",OR(TONGHOP!P123="LT",TONGHOP!P123="TN"),TONGHOP!Q123&gt;150),TONGHOP!T123,"")</f>
        <v/>
      </c>
      <c r="K123" s="1" t="str">
        <f>IF(AND(TONGHOP!O123="KTHP",OR(TONGHOP!P123="LT",TONGHOP!P123="TN"),TONGHOP!Q123&gt;150),TONGHOP!U123,"")</f>
        <v/>
      </c>
      <c r="L123" s="1" t="str">
        <f t="shared" si="7"/>
        <v/>
      </c>
    </row>
    <row r="124" spans="1:12">
      <c r="A124" s="1" t="str">
        <f>IF(AND(TONGHOP!O124="KTHP",OR(TONGHOP!P124="LT",TONGHOP!P124="TN"),TONGHOP!Q124&lt;=90),TONGHOP!T124,"")</f>
        <v/>
      </c>
      <c r="B124" s="1" t="str">
        <f>IF(AND(TONGHOP!O124="KTHP",OR(TONGHOP!P124="LT",TONGHOP!P124="TN"),TONGHOP!Q124&lt;=90),TONGHOP!U124,"")</f>
        <v/>
      </c>
      <c r="C124" s="1" t="str">
        <f t="shared" si="4"/>
        <v/>
      </c>
      <c r="D124" s="1" t="str">
        <f>IF(AND(TONGHOP!O124="KTHP",OR(TONGHOP!P124="LT",TONGHOP!P124="TN"),AND(TONGHOP!Q124&gt;90,TONGHOP!Q124&lt;=120)),TONGHOP!T124,"")</f>
        <v/>
      </c>
      <c r="E124" s="1" t="str">
        <f>IF(AND(TONGHOP!O124="KTHP",OR(TONGHOP!P124="LT",TONGHOP!P124="TN"),AND(TONGHOP!Q124&gt;90,TONGHOP!Q124&lt;=120)),TONGHOP!U124,"")</f>
        <v/>
      </c>
      <c r="F124" s="1" t="str">
        <f t="shared" si="5"/>
        <v/>
      </c>
      <c r="G124" s="1" t="str">
        <f>IF(AND(TONGHOP!O124="KTHP",OR(TONGHOP!P124="LT",TONGHOP!P124="TN"),AND(TONGHOP!Q124&gt;120,TONGHOP!Q124&lt;=150)),TONGHOP!T124,"")</f>
        <v/>
      </c>
      <c r="H124" s="1" t="str">
        <f>IF(AND(TONGHOP!O124="KTHP",OR(TONGHOP!P124="LT",TONGHOP!P124="TN"),AND(TONGHOP!Q124&gt;120,TONGHOP!Q124&lt;=150)),TONGHOP!U124,"")</f>
        <v/>
      </c>
      <c r="I124" s="1" t="str">
        <f t="shared" si="6"/>
        <v/>
      </c>
      <c r="J124" s="1" t="str">
        <f>IF(AND(TONGHOP!O124="KTHP",OR(TONGHOP!P124="LT",TONGHOP!P124="TN"),TONGHOP!Q124&gt;150),TONGHOP!T124,"")</f>
        <v/>
      </c>
      <c r="K124" s="1" t="str">
        <f>IF(AND(TONGHOP!O124="KTHP",OR(TONGHOP!P124="LT",TONGHOP!P124="TN"),TONGHOP!Q124&gt;150),TONGHOP!U124,"")</f>
        <v/>
      </c>
      <c r="L124" s="1" t="str">
        <f t="shared" si="7"/>
        <v/>
      </c>
    </row>
    <row r="125" spans="1:12">
      <c r="A125" s="1" t="str">
        <f>IF(AND(TONGHOP!O125="KTHP",OR(TONGHOP!P125="LT",TONGHOP!P125="TN"),TONGHOP!Q125&lt;=90),TONGHOP!T125,"")</f>
        <v/>
      </c>
      <c r="B125" s="1" t="str">
        <f>IF(AND(TONGHOP!O125="KTHP",OR(TONGHOP!P125="LT",TONGHOP!P125="TN"),TONGHOP!Q125&lt;=90),TONGHOP!U125,"")</f>
        <v/>
      </c>
      <c r="C125" s="1" t="str">
        <f t="shared" si="4"/>
        <v/>
      </c>
      <c r="D125" s="1" t="str">
        <f>IF(AND(TONGHOP!O125="KTHP",OR(TONGHOP!P125="LT",TONGHOP!P125="TN"),AND(TONGHOP!Q125&gt;90,TONGHOP!Q125&lt;=120)),TONGHOP!T125,"")</f>
        <v/>
      </c>
      <c r="E125" s="1" t="str">
        <f>IF(AND(TONGHOP!O125="KTHP",OR(TONGHOP!P125="LT",TONGHOP!P125="TN"),AND(TONGHOP!Q125&gt;90,TONGHOP!Q125&lt;=120)),TONGHOP!U125,"")</f>
        <v/>
      </c>
      <c r="F125" s="1" t="str">
        <f t="shared" si="5"/>
        <v/>
      </c>
      <c r="G125" s="1" t="str">
        <f>IF(AND(TONGHOP!O125="KTHP",OR(TONGHOP!P125="LT",TONGHOP!P125="TN"),AND(TONGHOP!Q125&gt;120,TONGHOP!Q125&lt;=150)),TONGHOP!T125,"")</f>
        <v/>
      </c>
      <c r="H125" s="1" t="str">
        <f>IF(AND(TONGHOP!O125="KTHP",OR(TONGHOP!P125="LT",TONGHOP!P125="TN"),AND(TONGHOP!Q125&gt;120,TONGHOP!Q125&lt;=150)),TONGHOP!U125,"")</f>
        <v/>
      </c>
      <c r="I125" s="1" t="str">
        <f t="shared" si="6"/>
        <v/>
      </c>
      <c r="J125" s="1" t="str">
        <f>IF(AND(TONGHOP!O125="KTHP",OR(TONGHOP!P125="LT",TONGHOP!P125="TN"),TONGHOP!Q125&gt;150),TONGHOP!T125,"")</f>
        <v/>
      </c>
      <c r="K125" s="1" t="str">
        <f>IF(AND(TONGHOP!O125="KTHP",OR(TONGHOP!P125="LT",TONGHOP!P125="TN"),TONGHOP!Q125&gt;150),TONGHOP!U125,"")</f>
        <v/>
      </c>
      <c r="L125" s="1" t="str">
        <f t="shared" si="7"/>
        <v/>
      </c>
    </row>
    <row r="126" spans="1:12">
      <c r="A126" s="1" t="str">
        <f>IF(AND(TONGHOP!O126="KTHP",OR(TONGHOP!P126="LT",TONGHOP!P126="TN"),TONGHOP!Q126&lt;=90),TONGHOP!T126,"")</f>
        <v/>
      </c>
      <c r="B126" s="1" t="str">
        <f>IF(AND(TONGHOP!O126="KTHP",OR(TONGHOP!P126="LT",TONGHOP!P126="TN"),TONGHOP!Q126&lt;=90),TONGHOP!U126,"")</f>
        <v/>
      </c>
      <c r="C126" s="1" t="str">
        <f t="shared" si="4"/>
        <v/>
      </c>
      <c r="D126" s="1" t="str">
        <f>IF(AND(TONGHOP!O126="KTHP",OR(TONGHOP!P126="LT",TONGHOP!P126="TN"),AND(TONGHOP!Q126&gt;90,TONGHOP!Q126&lt;=120)),TONGHOP!T126,"")</f>
        <v/>
      </c>
      <c r="E126" s="1" t="str">
        <f>IF(AND(TONGHOP!O126="KTHP",OR(TONGHOP!P126="LT",TONGHOP!P126="TN"),AND(TONGHOP!Q126&gt;90,TONGHOP!Q126&lt;=120)),TONGHOP!U126,"")</f>
        <v/>
      </c>
      <c r="F126" s="1" t="str">
        <f t="shared" si="5"/>
        <v/>
      </c>
      <c r="G126" s="1" t="str">
        <f>IF(AND(TONGHOP!O126="KTHP",OR(TONGHOP!P126="LT",TONGHOP!P126="TN"),AND(TONGHOP!Q126&gt;120,TONGHOP!Q126&lt;=150)),TONGHOP!T126,"")</f>
        <v/>
      </c>
      <c r="H126" s="1" t="str">
        <f>IF(AND(TONGHOP!O126="KTHP",OR(TONGHOP!P126="LT",TONGHOP!P126="TN"),AND(TONGHOP!Q126&gt;120,TONGHOP!Q126&lt;=150)),TONGHOP!U126,"")</f>
        <v/>
      </c>
      <c r="I126" s="1" t="str">
        <f t="shared" si="6"/>
        <v/>
      </c>
      <c r="J126" s="1" t="str">
        <f>IF(AND(TONGHOP!O126="KTHP",OR(TONGHOP!P126="LT",TONGHOP!P126="TN"),TONGHOP!Q126&gt;150),TONGHOP!T126,"")</f>
        <v/>
      </c>
      <c r="K126" s="1" t="str">
        <f>IF(AND(TONGHOP!O126="KTHP",OR(TONGHOP!P126="LT",TONGHOP!P126="TN"),TONGHOP!Q126&gt;150),TONGHOP!U126,"")</f>
        <v/>
      </c>
      <c r="L126" s="1" t="str">
        <f t="shared" si="7"/>
        <v/>
      </c>
    </row>
    <row r="127" spans="1:12">
      <c r="A127" s="1" t="str">
        <f>IF(AND(TONGHOP!O127="KTHP",OR(TONGHOP!P127="LT",TONGHOP!P127="TN"),TONGHOP!Q127&lt;=90),TONGHOP!T127,"")</f>
        <v/>
      </c>
      <c r="B127" s="1" t="str">
        <f>IF(AND(TONGHOP!O127="KTHP",OR(TONGHOP!P127="LT",TONGHOP!P127="TN"),TONGHOP!Q127&lt;=90),TONGHOP!U127,"")</f>
        <v/>
      </c>
      <c r="C127" s="1" t="str">
        <f t="shared" si="4"/>
        <v/>
      </c>
      <c r="D127" s="1" t="str">
        <f>IF(AND(TONGHOP!O127="KTHP",OR(TONGHOP!P127="LT",TONGHOP!P127="TN"),AND(TONGHOP!Q127&gt;90,TONGHOP!Q127&lt;=120)),TONGHOP!T127,"")</f>
        <v/>
      </c>
      <c r="E127" s="1" t="str">
        <f>IF(AND(TONGHOP!O127="KTHP",OR(TONGHOP!P127="LT",TONGHOP!P127="TN"),AND(TONGHOP!Q127&gt;90,TONGHOP!Q127&lt;=120)),TONGHOP!U127,"")</f>
        <v/>
      </c>
      <c r="F127" s="1" t="str">
        <f t="shared" si="5"/>
        <v/>
      </c>
      <c r="G127" s="1" t="str">
        <f>IF(AND(TONGHOP!O127="KTHP",OR(TONGHOP!P127="LT",TONGHOP!P127="TN"),AND(TONGHOP!Q127&gt;120,TONGHOP!Q127&lt;=150)),TONGHOP!T127,"")</f>
        <v/>
      </c>
      <c r="H127" s="1" t="str">
        <f>IF(AND(TONGHOP!O127="KTHP",OR(TONGHOP!P127="LT",TONGHOP!P127="TN"),AND(TONGHOP!Q127&gt;120,TONGHOP!Q127&lt;=150)),TONGHOP!U127,"")</f>
        <v/>
      </c>
      <c r="I127" s="1" t="str">
        <f t="shared" si="6"/>
        <v/>
      </c>
      <c r="J127" s="1" t="str">
        <f>IF(AND(TONGHOP!O127="KTHP",OR(TONGHOP!P127="LT",TONGHOP!P127="TN"),TONGHOP!Q127&gt;150),TONGHOP!T127,"")</f>
        <v/>
      </c>
      <c r="K127" s="1" t="str">
        <f>IF(AND(TONGHOP!O127="KTHP",OR(TONGHOP!P127="LT",TONGHOP!P127="TN"),TONGHOP!Q127&gt;150),TONGHOP!U127,"")</f>
        <v/>
      </c>
      <c r="L127" s="1" t="str">
        <f t="shared" si="7"/>
        <v/>
      </c>
    </row>
    <row r="128" spans="1:12">
      <c r="A128" s="1" t="str">
        <f>IF(AND(TONGHOP!O128="KTHP",OR(TONGHOP!P128="LT",TONGHOP!P128="TN"),TONGHOP!Q128&lt;=90),TONGHOP!T128,"")</f>
        <v/>
      </c>
      <c r="B128" s="1" t="str">
        <f>IF(AND(TONGHOP!O128="KTHP",OR(TONGHOP!P128="LT",TONGHOP!P128="TN"),TONGHOP!Q128&lt;=90),TONGHOP!U128,"")</f>
        <v/>
      </c>
      <c r="C128" s="1" t="str">
        <f t="shared" si="4"/>
        <v/>
      </c>
      <c r="D128" s="1" t="str">
        <f>IF(AND(TONGHOP!O128="KTHP",OR(TONGHOP!P128="LT",TONGHOP!P128="TN"),AND(TONGHOP!Q128&gt;90,TONGHOP!Q128&lt;=120)),TONGHOP!T128,"")</f>
        <v/>
      </c>
      <c r="E128" s="1" t="str">
        <f>IF(AND(TONGHOP!O128="KTHP",OR(TONGHOP!P128="LT",TONGHOP!P128="TN"),AND(TONGHOP!Q128&gt;90,TONGHOP!Q128&lt;=120)),TONGHOP!U128,"")</f>
        <v/>
      </c>
      <c r="F128" s="1" t="str">
        <f t="shared" si="5"/>
        <v/>
      </c>
      <c r="G128" s="1" t="str">
        <f>IF(AND(TONGHOP!O128="KTHP",OR(TONGHOP!P128="LT",TONGHOP!P128="TN"),AND(TONGHOP!Q128&gt;120,TONGHOP!Q128&lt;=150)),TONGHOP!T128,"")</f>
        <v/>
      </c>
      <c r="H128" s="1" t="str">
        <f>IF(AND(TONGHOP!O128="KTHP",OR(TONGHOP!P128="LT",TONGHOP!P128="TN"),AND(TONGHOP!Q128&gt;120,TONGHOP!Q128&lt;=150)),TONGHOP!U128,"")</f>
        <v/>
      </c>
      <c r="I128" s="1" t="str">
        <f t="shared" si="6"/>
        <v/>
      </c>
      <c r="J128" s="1" t="str">
        <f>IF(AND(TONGHOP!O128="KTHP",OR(TONGHOP!P128="LT",TONGHOP!P128="TN"),TONGHOP!Q128&gt;150),TONGHOP!T128,"")</f>
        <v/>
      </c>
      <c r="K128" s="1" t="str">
        <f>IF(AND(TONGHOP!O128="KTHP",OR(TONGHOP!P128="LT",TONGHOP!P128="TN"),TONGHOP!Q128&gt;150),TONGHOP!U128,"")</f>
        <v/>
      </c>
      <c r="L128" s="1" t="str">
        <f t="shared" si="7"/>
        <v/>
      </c>
    </row>
    <row r="129" spans="1:12">
      <c r="A129" s="1" t="str">
        <f>IF(AND(TONGHOP!O129="KTHP",OR(TONGHOP!P129="LT",TONGHOP!P129="TN"),TONGHOP!Q129&lt;=90),TONGHOP!T129,"")</f>
        <v/>
      </c>
      <c r="B129" s="1" t="str">
        <f>IF(AND(TONGHOP!O129="KTHP",OR(TONGHOP!P129="LT",TONGHOP!P129="TN"),TONGHOP!Q129&lt;=90),TONGHOP!U129,"")</f>
        <v/>
      </c>
      <c r="C129" s="1" t="str">
        <f t="shared" si="4"/>
        <v/>
      </c>
      <c r="D129" s="1" t="str">
        <f>IF(AND(TONGHOP!O129="KTHP",OR(TONGHOP!P129="LT",TONGHOP!P129="TN"),AND(TONGHOP!Q129&gt;90,TONGHOP!Q129&lt;=120)),TONGHOP!T129,"")</f>
        <v/>
      </c>
      <c r="E129" s="1" t="str">
        <f>IF(AND(TONGHOP!O129="KTHP",OR(TONGHOP!P129="LT",TONGHOP!P129="TN"),AND(TONGHOP!Q129&gt;90,TONGHOP!Q129&lt;=120)),TONGHOP!U129,"")</f>
        <v/>
      </c>
      <c r="F129" s="1" t="str">
        <f t="shared" si="5"/>
        <v/>
      </c>
      <c r="G129" s="1" t="str">
        <f>IF(AND(TONGHOP!O129="KTHP",OR(TONGHOP!P129="LT",TONGHOP!P129="TN"),AND(TONGHOP!Q129&gt;120,TONGHOP!Q129&lt;=150)),TONGHOP!T129,"")</f>
        <v/>
      </c>
      <c r="H129" s="1" t="str">
        <f>IF(AND(TONGHOP!O129="KTHP",OR(TONGHOP!P129="LT",TONGHOP!P129="TN"),AND(TONGHOP!Q129&gt;120,TONGHOP!Q129&lt;=150)),TONGHOP!U129,"")</f>
        <v/>
      </c>
      <c r="I129" s="1" t="str">
        <f t="shared" si="6"/>
        <v/>
      </c>
      <c r="J129" s="1" t="str">
        <f>IF(AND(TONGHOP!O129="KTHP",OR(TONGHOP!P129="LT",TONGHOP!P129="TN"),TONGHOP!Q129&gt;150),TONGHOP!T129,"")</f>
        <v/>
      </c>
      <c r="K129" s="1" t="str">
        <f>IF(AND(TONGHOP!O129="KTHP",OR(TONGHOP!P129="LT",TONGHOP!P129="TN"),TONGHOP!Q129&gt;150),TONGHOP!U129,"")</f>
        <v/>
      </c>
      <c r="L129" s="1" t="str">
        <f t="shared" si="7"/>
        <v/>
      </c>
    </row>
    <row r="130" spans="1:12">
      <c r="A130" s="1" t="str">
        <f>IF(AND(TONGHOP!O130="KTHP",OR(TONGHOP!P130="LT",TONGHOP!P130="TN"),TONGHOP!Q130&lt;=90),TONGHOP!T130,"")</f>
        <v/>
      </c>
      <c r="B130" s="1" t="str">
        <f>IF(AND(TONGHOP!O130="KTHP",OR(TONGHOP!P130="LT",TONGHOP!P130="TN"),TONGHOP!Q130&lt;=90),TONGHOP!U130,"")</f>
        <v/>
      </c>
      <c r="C130" s="1" t="str">
        <f t="shared" si="4"/>
        <v/>
      </c>
      <c r="D130" s="1" t="str">
        <f>IF(AND(TONGHOP!O130="KTHP",OR(TONGHOP!P130="LT",TONGHOP!P130="TN"),AND(TONGHOP!Q130&gt;90,TONGHOP!Q130&lt;=120)),TONGHOP!T130,"")</f>
        <v/>
      </c>
      <c r="E130" s="1" t="str">
        <f>IF(AND(TONGHOP!O130="KTHP",OR(TONGHOP!P130="LT",TONGHOP!P130="TN"),AND(TONGHOP!Q130&gt;90,TONGHOP!Q130&lt;=120)),TONGHOP!U130,"")</f>
        <v/>
      </c>
      <c r="F130" s="1" t="str">
        <f t="shared" si="5"/>
        <v/>
      </c>
      <c r="G130" s="1" t="str">
        <f>IF(AND(TONGHOP!O130="KTHP",OR(TONGHOP!P130="LT",TONGHOP!P130="TN"),AND(TONGHOP!Q130&gt;120,TONGHOP!Q130&lt;=150)),TONGHOP!T130,"")</f>
        <v/>
      </c>
      <c r="H130" s="1" t="str">
        <f>IF(AND(TONGHOP!O130="KTHP",OR(TONGHOP!P130="LT",TONGHOP!P130="TN"),AND(TONGHOP!Q130&gt;120,TONGHOP!Q130&lt;=150)),TONGHOP!U130,"")</f>
        <v/>
      </c>
      <c r="I130" s="1" t="str">
        <f t="shared" si="6"/>
        <v/>
      </c>
      <c r="J130" s="1" t="str">
        <f>IF(AND(TONGHOP!O130="KTHP",OR(TONGHOP!P130="LT",TONGHOP!P130="TN"),TONGHOP!Q130&gt;150),TONGHOP!T130,"")</f>
        <v/>
      </c>
      <c r="K130" s="1" t="str">
        <f>IF(AND(TONGHOP!O130="KTHP",OR(TONGHOP!P130="LT",TONGHOP!P130="TN"),TONGHOP!Q130&gt;150),TONGHOP!U130,"")</f>
        <v/>
      </c>
      <c r="L130" s="1" t="str">
        <f t="shared" si="7"/>
        <v/>
      </c>
    </row>
    <row r="131" spans="1:12">
      <c r="A131" s="1" t="str">
        <f>IF(AND(TONGHOP!O131="KTHP",OR(TONGHOP!P131="LT",TONGHOP!P131="TN"),TONGHOP!Q131&lt;=90),TONGHOP!T131,"")</f>
        <v/>
      </c>
      <c r="B131" s="1" t="str">
        <f>IF(AND(TONGHOP!O131="KTHP",OR(TONGHOP!P131="LT",TONGHOP!P131="TN"),TONGHOP!Q131&lt;=90),TONGHOP!U131,"")</f>
        <v/>
      </c>
      <c r="C131" s="1" t="str">
        <f t="shared" ref="C131:C194" si="8">IF(AND(A131="",B131=""),"",1.2)</f>
        <v/>
      </c>
      <c r="D131" s="1" t="str">
        <f>IF(AND(TONGHOP!O131="KTHP",OR(TONGHOP!P131="LT",TONGHOP!P131="TN"),AND(TONGHOP!Q131&gt;90,TONGHOP!Q131&lt;=120)),TONGHOP!T131,"")</f>
        <v/>
      </c>
      <c r="E131" s="1" t="str">
        <f>IF(AND(TONGHOP!O131="KTHP",OR(TONGHOP!P131="LT",TONGHOP!P131="TN"),AND(TONGHOP!Q131&gt;90,TONGHOP!Q131&lt;=120)),TONGHOP!U131,"")</f>
        <v/>
      </c>
      <c r="F131" s="1" t="str">
        <f t="shared" ref="F131:F194" si="9">IF(AND(D131="",E131=""),"",1.6)</f>
        <v/>
      </c>
      <c r="G131" s="1" t="str">
        <f>IF(AND(TONGHOP!O131="KTHP",OR(TONGHOP!P131="LT",TONGHOP!P131="TN"),AND(TONGHOP!Q131&gt;120,TONGHOP!Q131&lt;=150)),TONGHOP!T131,"")</f>
        <v/>
      </c>
      <c r="H131" s="1" t="str">
        <f>IF(AND(TONGHOP!O131="KTHP",OR(TONGHOP!P131="LT",TONGHOP!P131="TN"),AND(TONGHOP!Q131&gt;120,TONGHOP!Q131&lt;=150)),TONGHOP!U131,"")</f>
        <v/>
      </c>
      <c r="I131" s="1" t="str">
        <f t="shared" ref="I131:I194" si="10">IF(AND(G131="",H131=""),"",2)</f>
        <v/>
      </c>
      <c r="J131" s="1" t="str">
        <f>IF(AND(TONGHOP!O131="KTHP",OR(TONGHOP!P131="LT",TONGHOP!P131="TN"),TONGHOP!Q131&gt;150),TONGHOP!T131,"")</f>
        <v/>
      </c>
      <c r="K131" s="1" t="str">
        <f>IF(AND(TONGHOP!O131="KTHP",OR(TONGHOP!P131="LT",TONGHOP!P131="TN"),TONGHOP!Q131&gt;150),TONGHOP!U131,"")</f>
        <v/>
      </c>
      <c r="L131" s="1" t="str">
        <f t="shared" ref="L131:L194" si="11">IF(AND(J131="",K131=""),"",2.5)</f>
        <v/>
      </c>
    </row>
    <row r="132" spans="1:12">
      <c r="A132" s="1" t="str">
        <f>IF(AND(TONGHOP!O132="KTHP",OR(TONGHOP!P132="LT",TONGHOP!P132="TN"),TONGHOP!Q132&lt;=90),TONGHOP!T132,"")</f>
        <v/>
      </c>
      <c r="B132" s="1" t="str">
        <f>IF(AND(TONGHOP!O132="KTHP",OR(TONGHOP!P132="LT",TONGHOP!P132="TN"),TONGHOP!Q132&lt;=90),TONGHOP!U132,"")</f>
        <v/>
      </c>
      <c r="C132" s="1" t="str">
        <f t="shared" si="8"/>
        <v/>
      </c>
      <c r="D132" s="1" t="str">
        <f>IF(AND(TONGHOP!O132="KTHP",OR(TONGHOP!P132="LT",TONGHOP!P132="TN"),AND(TONGHOP!Q132&gt;90,TONGHOP!Q132&lt;=120)),TONGHOP!T132,"")</f>
        <v/>
      </c>
      <c r="E132" s="1" t="str">
        <f>IF(AND(TONGHOP!O132="KTHP",OR(TONGHOP!P132="LT",TONGHOP!P132="TN"),AND(TONGHOP!Q132&gt;90,TONGHOP!Q132&lt;=120)),TONGHOP!U132,"")</f>
        <v/>
      </c>
      <c r="F132" s="1" t="str">
        <f t="shared" si="9"/>
        <v/>
      </c>
      <c r="G132" s="1" t="str">
        <f>IF(AND(TONGHOP!O132="KTHP",OR(TONGHOP!P132="LT",TONGHOP!P132="TN"),AND(TONGHOP!Q132&gt;120,TONGHOP!Q132&lt;=150)),TONGHOP!T132,"")</f>
        <v/>
      </c>
      <c r="H132" s="1" t="str">
        <f>IF(AND(TONGHOP!O132="KTHP",OR(TONGHOP!P132="LT",TONGHOP!P132="TN"),AND(TONGHOP!Q132&gt;120,TONGHOP!Q132&lt;=150)),TONGHOP!U132,"")</f>
        <v/>
      </c>
      <c r="I132" s="1" t="str">
        <f t="shared" si="10"/>
        <v/>
      </c>
      <c r="J132" s="1" t="str">
        <f>IF(AND(TONGHOP!O132="KTHP",OR(TONGHOP!P132="LT",TONGHOP!P132="TN"),TONGHOP!Q132&gt;150),TONGHOP!T132,"")</f>
        <v/>
      </c>
      <c r="K132" s="1" t="str">
        <f>IF(AND(TONGHOP!O132="KTHP",OR(TONGHOP!P132="LT",TONGHOP!P132="TN"),TONGHOP!Q132&gt;150),TONGHOP!U132,"")</f>
        <v/>
      </c>
      <c r="L132" s="1" t="str">
        <f t="shared" si="11"/>
        <v/>
      </c>
    </row>
    <row r="133" spans="1:12">
      <c r="A133" s="1" t="str">
        <f>IF(AND(TONGHOP!O133="KTHP",OR(TONGHOP!P133="LT",TONGHOP!P133="TN"),TONGHOP!Q133&lt;=90),TONGHOP!T133,"")</f>
        <v/>
      </c>
      <c r="B133" s="1" t="str">
        <f>IF(AND(TONGHOP!O133="KTHP",OR(TONGHOP!P133="LT",TONGHOP!P133="TN"),TONGHOP!Q133&lt;=90),TONGHOP!U133,"")</f>
        <v/>
      </c>
      <c r="C133" s="1" t="str">
        <f t="shared" si="8"/>
        <v/>
      </c>
      <c r="D133" s="1" t="str">
        <f>IF(AND(TONGHOP!O133="KTHP",OR(TONGHOP!P133="LT",TONGHOP!P133="TN"),AND(TONGHOP!Q133&gt;90,TONGHOP!Q133&lt;=120)),TONGHOP!T133,"")</f>
        <v/>
      </c>
      <c r="E133" s="1" t="str">
        <f>IF(AND(TONGHOP!O133="KTHP",OR(TONGHOP!P133="LT",TONGHOP!P133="TN"),AND(TONGHOP!Q133&gt;90,TONGHOP!Q133&lt;=120)),TONGHOP!U133,"")</f>
        <v/>
      </c>
      <c r="F133" s="1" t="str">
        <f t="shared" si="9"/>
        <v/>
      </c>
      <c r="G133" s="1" t="str">
        <f>IF(AND(TONGHOP!O133="KTHP",OR(TONGHOP!P133="LT",TONGHOP!P133="TN"),AND(TONGHOP!Q133&gt;120,TONGHOP!Q133&lt;=150)),TONGHOP!T133,"")</f>
        <v/>
      </c>
      <c r="H133" s="1" t="str">
        <f>IF(AND(TONGHOP!O133="KTHP",OR(TONGHOP!P133="LT",TONGHOP!P133="TN"),AND(TONGHOP!Q133&gt;120,TONGHOP!Q133&lt;=150)),TONGHOP!U133,"")</f>
        <v/>
      </c>
      <c r="I133" s="1" t="str">
        <f t="shared" si="10"/>
        <v/>
      </c>
      <c r="J133" s="1" t="str">
        <f>IF(AND(TONGHOP!O133="KTHP",OR(TONGHOP!P133="LT",TONGHOP!P133="TN"),TONGHOP!Q133&gt;150),TONGHOP!T133,"")</f>
        <v/>
      </c>
      <c r="K133" s="1" t="str">
        <f>IF(AND(TONGHOP!O133="KTHP",OR(TONGHOP!P133="LT",TONGHOP!P133="TN"),TONGHOP!Q133&gt;150),TONGHOP!U133,"")</f>
        <v/>
      </c>
      <c r="L133" s="1" t="str">
        <f t="shared" si="11"/>
        <v/>
      </c>
    </row>
    <row r="134" spans="1:12">
      <c r="A134" s="1" t="str">
        <f>IF(AND(TONGHOP!O134="KTHP",OR(TONGHOP!P134="LT",TONGHOP!P134="TN"),TONGHOP!Q134&lt;=90),TONGHOP!T134,"")</f>
        <v/>
      </c>
      <c r="B134" s="1" t="str">
        <f>IF(AND(TONGHOP!O134="KTHP",OR(TONGHOP!P134="LT",TONGHOP!P134="TN"),TONGHOP!Q134&lt;=90),TONGHOP!U134,"")</f>
        <v/>
      </c>
      <c r="C134" s="1" t="str">
        <f t="shared" si="8"/>
        <v/>
      </c>
      <c r="D134" s="1" t="str">
        <f>IF(AND(TONGHOP!O134="KTHP",OR(TONGHOP!P134="LT",TONGHOP!P134="TN"),AND(TONGHOP!Q134&gt;90,TONGHOP!Q134&lt;=120)),TONGHOP!T134,"")</f>
        <v/>
      </c>
      <c r="E134" s="1" t="str">
        <f>IF(AND(TONGHOP!O134="KTHP",OR(TONGHOP!P134="LT",TONGHOP!P134="TN"),AND(TONGHOP!Q134&gt;90,TONGHOP!Q134&lt;=120)),TONGHOP!U134,"")</f>
        <v/>
      </c>
      <c r="F134" s="1" t="str">
        <f t="shared" si="9"/>
        <v/>
      </c>
      <c r="G134" s="1" t="str">
        <f>IF(AND(TONGHOP!O134="KTHP",OR(TONGHOP!P134="LT",TONGHOP!P134="TN"),AND(TONGHOP!Q134&gt;120,TONGHOP!Q134&lt;=150)),TONGHOP!T134,"")</f>
        <v/>
      </c>
      <c r="H134" s="1" t="str">
        <f>IF(AND(TONGHOP!O134="KTHP",OR(TONGHOP!P134="LT",TONGHOP!P134="TN"),AND(TONGHOP!Q134&gt;120,TONGHOP!Q134&lt;=150)),TONGHOP!U134,"")</f>
        <v/>
      </c>
      <c r="I134" s="1" t="str">
        <f t="shared" si="10"/>
        <v/>
      </c>
      <c r="J134" s="1" t="str">
        <f>IF(AND(TONGHOP!O134="KTHP",OR(TONGHOP!P134="LT",TONGHOP!P134="TN"),TONGHOP!Q134&gt;150),TONGHOP!T134,"")</f>
        <v/>
      </c>
      <c r="K134" s="1" t="str">
        <f>IF(AND(TONGHOP!O134="KTHP",OR(TONGHOP!P134="LT",TONGHOP!P134="TN"),TONGHOP!Q134&gt;150),TONGHOP!U134,"")</f>
        <v/>
      </c>
      <c r="L134" s="1" t="str">
        <f t="shared" si="11"/>
        <v/>
      </c>
    </row>
    <row r="135" spans="1:12">
      <c r="A135" s="1" t="str">
        <f>IF(AND(TONGHOP!O135="KTHP",OR(TONGHOP!P135="LT",TONGHOP!P135="TN"),TONGHOP!Q135&lt;=90),TONGHOP!T135,"")</f>
        <v/>
      </c>
      <c r="B135" s="1" t="str">
        <f>IF(AND(TONGHOP!O135="KTHP",OR(TONGHOP!P135="LT",TONGHOP!P135="TN"),TONGHOP!Q135&lt;=90),TONGHOP!U135,"")</f>
        <v/>
      </c>
      <c r="C135" s="1" t="str">
        <f t="shared" si="8"/>
        <v/>
      </c>
      <c r="D135" s="1" t="str">
        <f>IF(AND(TONGHOP!O135="KTHP",OR(TONGHOP!P135="LT",TONGHOP!P135="TN"),AND(TONGHOP!Q135&gt;90,TONGHOP!Q135&lt;=120)),TONGHOP!T135,"")</f>
        <v/>
      </c>
      <c r="E135" s="1" t="str">
        <f>IF(AND(TONGHOP!O135="KTHP",OR(TONGHOP!P135="LT",TONGHOP!P135="TN"),AND(TONGHOP!Q135&gt;90,TONGHOP!Q135&lt;=120)),TONGHOP!U135,"")</f>
        <v/>
      </c>
      <c r="F135" s="1" t="str">
        <f t="shared" si="9"/>
        <v/>
      </c>
      <c r="G135" s="1" t="str">
        <f>IF(AND(TONGHOP!O135="KTHP",OR(TONGHOP!P135="LT",TONGHOP!P135="TN"),AND(TONGHOP!Q135&gt;120,TONGHOP!Q135&lt;=150)),TONGHOP!T135,"")</f>
        <v/>
      </c>
      <c r="H135" s="1" t="str">
        <f>IF(AND(TONGHOP!O135="KTHP",OR(TONGHOP!P135="LT",TONGHOP!P135="TN"),AND(TONGHOP!Q135&gt;120,TONGHOP!Q135&lt;=150)),TONGHOP!U135,"")</f>
        <v/>
      </c>
      <c r="I135" s="1" t="str">
        <f t="shared" si="10"/>
        <v/>
      </c>
      <c r="J135" s="1" t="str">
        <f>IF(AND(TONGHOP!O135="KTHP",OR(TONGHOP!P135="LT",TONGHOP!P135="TN"),TONGHOP!Q135&gt;150),TONGHOP!T135,"")</f>
        <v/>
      </c>
      <c r="K135" s="1" t="str">
        <f>IF(AND(TONGHOP!O135="KTHP",OR(TONGHOP!P135="LT",TONGHOP!P135="TN"),TONGHOP!Q135&gt;150),TONGHOP!U135,"")</f>
        <v/>
      </c>
      <c r="L135" s="1" t="str">
        <f t="shared" si="11"/>
        <v/>
      </c>
    </row>
    <row r="136" spans="1:12">
      <c r="A136" s="1" t="str">
        <f>IF(AND(TONGHOP!O136="KTHP",OR(TONGHOP!P136="LT",TONGHOP!P136="TN"),TONGHOP!Q136&lt;=90),TONGHOP!T136,"")</f>
        <v/>
      </c>
      <c r="B136" s="1" t="str">
        <f>IF(AND(TONGHOP!O136="KTHP",OR(TONGHOP!P136="LT",TONGHOP!P136="TN"),TONGHOP!Q136&lt;=90),TONGHOP!U136,"")</f>
        <v/>
      </c>
      <c r="C136" s="1" t="str">
        <f t="shared" si="8"/>
        <v/>
      </c>
      <c r="D136" s="1" t="str">
        <f>IF(AND(TONGHOP!O136="KTHP",OR(TONGHOP!P136="LT",TONGHOP!P136="TN"),AND(TONGHOP!Q136&gt;90,TONGHOP!Q136&lt;=120)),TONGHOP!T136,"")</f>
        <v/>
      </c>
      <c r="E136" s="1" t="str">
        <f>IF(AND(TONGHOP!O136="KTHP",OR(TONGHOP!P136="LT",TONGHOP!P136="TN"),AND(TONGHOP!Q136&gt;90,TONGHOP!Q136&lt;=120)),TONGHOP!U136,"")</f>
        <v/>
      </c>
      <c r="F136" s="1" t="str">
        <f t="shared" si="9"/>
        <v/>
      </c>
      <c r="G136" s="1" t="str">
        <f>IF(AND(TONGHOP!O136="KTHP",OR(TONGHOP!P136="LT",TONGHOP!P136="TN"),AND(TONGHOP!Q136&gt;120,TONGHOP!Q136&lt;=150)),TONGHOP!T136,"")</f>
        <v/>
      </c>
      <c r="H136" s="1" t="str">
        <f>IF(AND(TONGHOP!O136="KTHP",OR(TONGHOP!P136="LT",TONGHOP!P136="TN"),AND(TONGHOP!Q136&gt;120,TONGHOP!Q136&lt;=150)),TONGHOP!U136,"")</f>
        <v/>
      </c>
      <c r="I136" s="1" t="str">
        <f t="shared" si="10"/>
        <v/>
      </c>
      <c r="J136" s="1" t="str">
        <f>IF(AND(TONGHOP!O136="KTHP",OR(TONGHOP!P136="LT",TONGHOP!P136="TN"),TONGHOP!Q136&gt;150),TONGHOP!T136,"")</f>
        <v/>
      </c>
      <c r="K136" s="1" t="str">
        <f>IF(AND(TONGHOP!O136="KTHP",OR(TONGHOP!P136="LT",TONGHOP!P136="TN"),TONGHOP!Q136&gt;150),TONGHOP!U136,"")</f>
        <v/>
      </c>
      <c r="L136" s="1" t="str">
        <f t="shared" si="11"/>
        <v/>
      </c>
    </row>
    <row r="137" spans="1:12">
      <c r="A137" s="1" t="str">
        <f>IF(AND(TONGHOP!O137="KTHP",OR(TONGHOP!P137="LT",TONGHOP!P137="TN"),TONGHOP!Q137&lt;=90),TONGHOP!T137,"")</f>
        <v/>
      </c>
      <c r="B137" s="1" t="str">
        <f>IF(AND(TONGHOP!O137="KTHP",OR(TONGHOP!P137="LT",TONGHOP!P137="TN"),TONGHOP!Q137&lt;=90),TONGHOP!U137,"")</f>
        <v/>
      </c>
      <c r="C137" s="1" t="str">
        <f t="shared" si="8"/>
        <v/>
      </c>
      <c r="D137" s="1" t="str">
        <f>IF(AND(TONGHOP!O137="KTHP",OR(TONGHOP!P137="LT",TONGHOP!P137="TN"),AND(TONGHOP!Q137&gt;90,TONGHOP!Q137&lt;=120)),TONGHOP!T137,"")</f>
        <v/>
      </c>
      <c r="E137" s="1" t="str">
        <f>IF(AND(TONGHOP!O137="KTHP",OR(TONGHOP!P137="LT",TONGHOP!P137="TN"),AND(TONGHOP!Q137&gt;90,TONGHOP!Q137&lt;=120)),TONGHOP!U137,"")</f>
        <v/>
      </c>
      <c r="F137" s="1" t="str">
        <f t="shared" si="9"/>
        <v/>
      </c>
      <c r="G137" s="1" t="str">
        <f>IF(AND(TONGHOP!O137="KTHP",OR(TONGHOP!P137="LT",TONGHOP!P137="TN"),AND(TONGHOP!Q137&gt;120,TONGHOP!Q137&lt;=150)),TONGHOP!T137,"")</f>
        <v/>
      </c>
      <c r="H137" s="1" t="str">
        <f>IF(AND(TONGHOP!O137="KTHP",OR(TONGHOP!P137="LT",TONGHOP!P137="TN"),AND(TONGHOP!Q137&gt;120,TONGHOP!Q137&lt;=150)),TONGHOP!U137,"")</f>
        <v/>
      </c>
      <c r="I137" s="1" t="str">
        <f t="shared" si="10"/>
        <v/>
      </c>
      <c r="J137" s="1" t="str">
        <f>IF(AND(TONGHOP!O137="KTHP",OR(TONGHOP!P137="LT",TONGHOP!P137="TN"),TONGHOP!Q137&gt;150),TONGHOP!T137,"")</f>
        <v/>
      </c>
      <c r="K137" s="1" t="str">
        <f>IF(AND(TONGHOP!O137="KTHP",OR(TONGHOP!P137="LT",TONGHOP!P137="TN"),TONGHOP!Q137&gt;150),TONGHOP!U137,"")</f>
        <v/>
      </c>
      <c r="L137" s="1" t="str">
        <f t="shared" si="11"/>
        <v/>
      </c>
    </row>
    <row r="138" spans="1:12">
      <c r="A138" s="1" t="str">
        <f>IF(AND(TONGHOP!O138="KTHP",OR(TONGHOP!P138="LT",TONGHOP!P138="TN"),TONGHOP!Q138&lt;=90),TONGHOP!T138,"")</f>
        <v/>
      </c>
      <c r="B138" s="1" t="str">
        <f>IF(AND(TONGHOP!O138="KTHP",OR(TONGHOP!P138="LT",TONGHOP!P138="TN"),TONGHOP!Q138&lt;=90),TONGHOP!U138,"")</f>
        <v/>
      </c>
      <c r="C138" s="1" t="str">
        <f t="shared" si="8"/>
        <v/>
      </c>
      <c r="D138" s="1" t="str">
        <f>IF(AND(TONGHOP!O138="KTHP",OR(TONGHOP!P138="LT",TONGHOP!P138="TN"),AND(TONGHOP!Q138&gt;90,TONGHOP!Q138&lt;=120)),TONGHOP!T138,"")</f>
        <v/>
      </c>
      <c r="E138" s="1" t="str">
        <f>IF(AND(TONGHOP!O138="KTHP",OR(TONGHOP!P138="LT",TONGHOP!P138="TN"),AND(TONGHOP!Q138&gt;90,TONGHOP!Q138&lt;=120)),TONGHOP!U138,"")</f>
        <v/>
      </c>
      <c r="F138" s="1" t="str">
        <f t="shared" si="9"/>
        <v/>
      </c>
      <c r="G138" s="1" t="str">
        <f>IF(AND(TONGHOP!O138="KTHP",OR(TONGHOP!P138="LT",TONGHOP!P138="TN"),AND(TONGHOP!Q138&gt;120,TONGHOP!Q138&lt;=150)),TONGHOP!T138,"")</f>
        <v/>
      </c>
      <c r="H138" s="1" t="str">
        <f>IF(AND(TONGHOP!O138="KTHP",OR(TONGHOP!P138="LT",TONGHOP!P138="TN"),AND(TONGHOP!Q138&gt;120,TONGHOP!Q138&lt;=150)),TONGHOP!U138,"")</f>
        <v/>
      </c>
      <c r="I138" s="1" t="str">
        <f t="shared" si="10"/>
        <v/>
      </c>
      <c r="J138" s="1" t="str">
        <f>IF(AND(TONGHOP!O138="KTHP",OR(TONGHOP!P138="LT",TONGHOP!P138="TN"),TONGHOP!Q138&gt;150),TONGHOP!T138,"")</f>
        <v/>
      </c>
      <c r="K138" s="1" t="str">
        <f>IF(AND(TONGHOP!O138="KTHP",OR(TONGHOP!P138="LT",TONGHOP!P138="TN"),TONGHOP!Q138&gt;150),TONGHOP!U138,"")</f>
        <v/>
      </c>
      <c r="L138" s="1" t="str">
        <f t="shared" si="11"/>
        <v/>
      </c>
    </row>
    <row r="139" spans="1:12">
      <c r="A139" s="1" t="str">
        <f>IF(AND(TONGHOP!O139="KTHP",OR(TONGHOP!P139="LT",TONGHOP!P139="TN"),TONGHOP!Q139&lt;=90),TONGHOP!T139,"")</f>
        <v/>
      </c>
      <c r="B139" s="1" t="str">
        <f>IF(AND(TONGHOP!O139="KTHP",OR(TONGHOP!P139="LT",TONGHOP!P139="TN"),TONGHOP!Q139&lt;=90),TONGHOP!U139,"")</f>
        <v/>
      </c>
      <c r="C139" s="1" t="str">
        <f t="shared" si="8"/>
        <v/>
      </c>
      <c r="D139" s="1" t="str">
        <f>IF(AND(TONGHOP!O139="KTHP",OR(TONGHOP!P139="LT",TONGHOP!P139="TN"),AND(TONGHOP!Q139&gt;90,TONGHOP!Q139&lt;=120)),TONGHOP!T139,"")</f>
        <v/>
      </c>
      <c r="E139" s="1" t="str">
        <f>IF(AND(TONGHOP!O139="KTHP",OR(TONGHOP!P139="LT",TONGHOP!P139="TN"),AND(TONGHOP!Q139&gt;90,TONGHOP!Q139&lt;=120)),TONGHOP!U139,"")</f>
        <v/>
      </c>
      <c r="F139" s="1" t="str">
        <f t="shared" si="9"/>
        <v/>
      </c>
      <c r="G139" s="1" t="str">
        <f>IF(AND(TONGHOP!O139="KTHP",OR(TONGHOP!P139="LT",TONGHOP!P139="TN"),AND(TONGHOP!Q139&gt;120,TONGHOP!Q139&lt;=150)),TONGHOP!T139,"")</f>
        <v/>
      </c>
      <c r="H139" s="1" t="str">
        <f>IF(AND(TONGHOP!O139="KTHP",OR(TONGHOP!P139="LT",TONGHOP!P139="TN"),AND(TONGHOP!Q139&gt;120,TONGHOP!Q139&lt;=150)),TONGHOP!U139,"")</f>
        <v/>
      </c>
      <c r="I139" s="1" t="str">
        <f t="shared" si="10"/>
        <v/>
      </c>
      <c r="J139" s="1" t="str">
        <f>IF(AND(TONGHOP!O139="KTHP",OR(TONGHOP!P139="LT",TONGHOP!P139="TN"),TONGHOP!Q139&gt;150),TONGHOP!T139,"")</f>
        <v/>
      </c>
      <c r="K139" s="1" t="str">
        <f>IF(AND(TONGHOP!O139="KTHP",OR(TONGHOP!P139="LT",TONGHOP!P139="TN"),TONGHOP!Q139&gt;150),TONGHOP!U139,"")</f>
        <v/>
      </c>
      <c r="L139" s="1" t="str">
        <f t="shared" si="11"/>
        <v/>
      </c>
    </row>
    <row r="140" spans="1:12">
      <c r="A140" s="1" t="str">
        <f>IF(AND(TONGHOP!O140="KTHP",OR(TONGHOP!P140="LT",TONGHOP!P140="TN"),TONGHOP!Q140&lt;=90),TONGHOP!T140,"")</f>
        <v/>
      </c>
      <c r="B140" s="1" t="str">
        <f>IF(AND(TONGHOP!O140="KTHP",OR(TONGHOP!P140="LT",TONGHOP!P140="TN"),TONGHOP!Q140&lt;=90),TONGHOP!U140,"")</f>
        <v/>
      </c>
      <c r="C140" s="1" t="str">
        <f t="shared" si="8"/>
        <v/>
      </c>
      <c r="D140" s="1" t="str">
        <f>IF(AND(TONGHOP!O140="KTHP",OR(TONGHOP!P140="LT",TONGHOP!P140="TN"),AND(TONGHOP!Q140&gt;90,TONGHOP!Q140&lt;=120)),TONGHOP!T140,"")</f>
        <v/>
      </c>
      <c r="E140" s="1" t="str">
        <f>IF(AND(TONGHOP!O140="KTHP",OR(TONGHOP!P140="LT",TONGHOP!P140="TN"),AND(TONGHOP!Q140&gt;90,TONGHOP!Q140&lt;=120)),TONGHOP!U140,"")</f>
        <v/>
      </c>
      <c r="F140" s="1" t="str">
        <f t="shared" si="9"/>
        <v/>
      </c>
      <c r="G140" s="1" t="str">
        <f>IF(AND(TONGHOP!O140="KTHP",OR(TONGHOP!P140="LT",TONGHOP!P140="TN"),AND(TONGHOP!Q140&gt;120,TONGHOP!Q140&lt;=150)),TONGHOP!T140,"")</f>
        <v/>
      </c>
      <c r="H140" s="1" t="str">
        <f>IF(AND(TONGHOP!O140="KTHP",OR(TONGHOP!P140="LT",TONGHOP!P140="TN"),AND(TONGHOP!Q140&gt;120,TONGHOP!Q140&lt;=150)),TONGHOP!U140,"")</f>
        <v/>
      </c>
      <c r="I140" s="1" t="str">
        <f t="shared" si="10"/>
        <v/>
      </c>
      <c r="J140" s="1" t="str">
        <f>IF(AND(TONGHOP!O140="KTHP",OR(TONGHOP!P140="LT",TONGHOP!P140="TN"),TONGHOP!Q140&gt;150),TONGHOP!T140,"")</f>
        <v/>
      </c>
      <c r="K140" s="1" t="str">
        <f>IF(AND(TONGHOP!O140="KTHP",OR(TONGHOP!P140="LT",TONGHOP!P140="TN"),TONGHOP!Q140&gt;150),TONGHOP!U140,"")</f>
        <v/>
      </c>
      <c r="L140" s="1" t="str">
        <f t="shared" si="11"/>
        <v/>
      </c>
    </row>
    <row r="141" spans="1:12">
      <c r="A141" s="1" t="str">
        <f>IF(AND(TONGHOP!O141="KTHP",OR(TONGHOP!P141="LT",TONGHOP!P141="TN"),TONGHOP!Q141&lt;=90),TONGHOP!T141,"")</f>
        <v/>
      </c>
      <c r="B141" s="1" t="str">
        <f>IF(AND(TONGHOP!O141="KTHP",OR(TONGHOP!P141="LT",TONGHOP!P141="TN"),TONGHOP!Q141&lt;=90),TONGHOP!U141,"")</f>
        <v/>
      </c>
      <c r="C141" s="1" t="str">
        <f t="shared" si="8"/>
        <v/>
      </c>
      <c r="D141" s="1" t="str">
        <f>IF(AND(TONGHOP!O141="KTHP",OR(TONGHOP!P141="LT",TONGHOP!P141="TN"),AND(TONGHOP!Q141&gt;90,TONGHOP!Q141&lt;=120)),TONGHOP!T141,"")</f>
        <v/>
      </c>
      <c r="E141" s="1" t="str">
        <f>IF(AND(TONGHOP!O141="KTHP",OR(TONGHOP!P141="LT",TONGHOP!P141="TN"),AND(TONGHOP!Q141&gt;90,TONGHOP!Q141&lt;=120)),TONGHOP!U141,"")</f>
        <v/>
      </c>
      <c r="F141" s="1" t="str">
        <f t="shared" si="9"/>
        <v/>
      </c>
      <c r="G141" s="1" t="str">
        <f>IF(AND(TONGHOP!O141="KTHP",OR(TONGHOP!P141="LT",TONGHOP!P141="TN"),AND(TONGHOP!Q141&gt;120,TONGHOP!Q141&lt;=150)),TONGHOP!T141,"")</f>
        <v/>
      </c>
      <c r="H141" s="1" t="str">
        <f>IF(AND(TONGHOP!O141="KTHP",OR(TONGHOP!P141="LT",TONGHOP!P141="TN"),AND(TONGHOP!Q141&gt;120,TONGHOP!Q141&lt;=150)),TONGHOP!U141,"")</f>
        <v/>
      </c>
      <c r="I141" s="1" t="str">
        <f t="shared" si="10"/>
        <v/>
      </c>
      <c r="J141" s="1" t="str">
        <f>IF(AND(TONGHOP!O141="KTHP",OR(TONGHOP!P141="LT",TONGHOP!P141="TN"),TONGHOP!Q141&gt;150),TONGHOP!T141,"")</f>
        <v/>
      </c>
      <c r="K141" s="1" t="str">
        <f>IF(AND(TONGHOP!O141="KTHP",OR(TONGHOP!P141="LT",TONGHOP!P141="TN"),TONGHOP!Q141&gt;150),TONGHOP!U141,"")</f>
        <v/>
      </c>
      <c r="L141" s="1" t="str">
        <f t="shared" si="11"/>
        <v/>
      </c>
    </row>
    <row r="142" spans="1:12">
      <c r="A142" s="1" t="str">
        <f>IF(AND(TONGHOP!O142="KTHP",OR(TONGHOP!P142="LT",TONGHOP!P142="TN"),TONGHOP!Q142&lt;=90),TONGHOP!T142,"")</f>
        <v/>
      </c>
      <c r="B142" s="1" t="str">
        <f>IF(AND(TONGHOP!O142="KTHP",OR(TONGHOP!P142="LT",TONGHOP!P142="TN"),TONGHOP!Q142&lt;=90),TONGHOP!U142,"")</f>
        <v/>
      </c>
      <c r="C142" s="1" t="str">
        <f t="shared" si="8"/>
        <v/>
      </c>
      <c r="D142" s="1" t="str">
        <f>IF(AND(TONGHOP!O142="KTHP",OR(TONGHOP!P142="LT",TONGHOP!P142="TN"),AND(TONGHOP!Q142&gt;90,TONGHOP!Q142&lt;=120)),TONGHOP!T142,"")</f>
        <v/>
      </c>
      <c r="E142" s="1" t="str">
        <f>IF(AND(TONGHOP!O142="KTHP",OR(TONGHOP!P142="LT",TONGHOP!P142="TN"),AND(TONGHOP!Q142&gt;90,TONGHOP!Q142&lt;=120)),TONGHOP!U142,"")</f>
        <v/>
      </c>
      <c r="F142" s="1" t="str">
        <f t="shared" si="9"/>
        <v/>
      </c>
      <c r="G142" s="1" t="str">
        <f>IF(AND(TONGHOP!O142="KTHP",OR(TONGHOP!P142="LT",TONGHOP!P142="TN"),AND(TONGHOP!Q142&gt;120,TONGHOP!Q142&lt;=150)),TONGHOP!T142,"")</f>
        <v/>
      </c>
      <c r="H142" s="1" t="str">
        <f>IF(AND(TONGHOP!O142="KTHP",OR(TONGHOP!P142="LT",TONGHOP!P142="TN"),AND(TONGHOP!Q142&gt;120,TONGHOP!Q142&lt;=150)),TONGHOP!U142,"")</f>
        <v/>
      </c>
      <c r="I142" s="1" t="str">
        <f t="shared" si="10"/>
        <v/>
      </c>
      <c r="J142" s="1" t="str">
        <f>IF(AND(TONGHOP!O142="KTHP",OR(TONGHOP!P142="LT",TONGHOP!P142="TN"),TONGHOP!Q142&gt;150),TONGHOP!T142,"")</f>
        <v/>
      </c>
      <c r="K142" s="1" t="str">
        <f>IF(AND(TONGHOP!O142="KTHP",OR(TONGHOP!P142="LT",TONGHOP!P142="TN"),TONGHOP!Q142&gt;150),TONGHOP!U142,"")</f>
        <v/>
      </c>
      <c r="L142" s="1" t="str">
        <f t="shared" si="11"/>
        <v/>
      </c>
    </row>
    <row r="143" spans="1:12">
      <c r="A143" s="1" t="str">
        <f>IF(AND(TONGHOP!O143="KTHP",OR(TONGHOP!P143="LT",TONGHOP!P143="TN"),TONGHOP!Q143&lt;=90),TONGHOP!T143,"")</f>
        <v/>
      </c>
      <c r="B143" s="1" t="str">
        <f>IF(AND(TONGHOP!O143="KTHP",OR(TONGHOP!P143="LT",TONGHOP!P143="TN"),TONGHOP!Q143&lt;=90),TONGHOP!U143,"")</f>
        <v/>
      </c>
      <c r="C143" s="1" t="str">
        <f t="shared" si="8"/>
        <v/>
      </c>
      <c r="D143" s="1" t="str">
        <f>IF(AND(TONGHOP!O143="KTHP",OR(TONGHOP!P143="LT",TONGHOP!P143="TN"),AND(TONGHOP!Q143&gt;90,TONGHOP!Q143&lt;=120)),TONGHOP!T143,"")</f>
        <v/>
      </c>
      <c r="E143" s="1" t="str">
        <f>IF(AND(TONGHOP!O143="KTHP",OR(TONGHOP!P143="LT",TONGHOP!P143="TN"),AND(TONGHOP!Q143&gt;90,TONGHOP!Q143&lt;=120)),TONGHOP!U143,"")</f>
        <v/>
      </c>
      <c r="F143" s="1" t="str">
        <f t="shared" si="9"/>
        <v/>
      </c>
      <c r="G143" s="1" t="str">
        <f>IF(AND(TONGHOP!O143="KTHP",OR(TONGHOP!P143="LT",TONGHOP!P143="TN"),AND(TONGHOP!Q143&gt;120,TONGHOP!Q143&lt;=150)),TONGHOP!T143,"")</f>
        <v/>
      </c>
      <c r="H143" s="1" t="str">
        <f>IF(AND(TONGHOP!O143="KTHP",OR(TONGHOP!P143="LT",TONGHOP!P143="TN"),AND(TONGHOP!Q143&gt;120,TONGHOP!Q143&lt;=150)),TONGHOP!U143,"")</f>
        <v/>
      </c>
      <c r="I143" s="1" t="str">
        <f t="shared" si="10"/>
        <v/>
      </c>
      <c r="J143" s="1" t="str">
        <f>IF(AND(TONGHOP!O143="KTHP",OR(TONGHOP!P143="LT",TONGHOP!P143="TN"),TONGHOP!Q143&gt;150),TONGHOP!T143,"")</f>
        <v/>
      </c>
      <c r="K143" s="1" t="str">
        <f>IF(AND(TONGHOP!O143="KTHP",OR(TONGHOP!P143="LT",TONGHOP!P143="TN"),TONGHOP!Q143&gt;150),TONGHOP!U143,"")</f>
        <v/>
      </c>
      <c r="L143" s="1" t="str">
        <f t="shared" si="11"/>
        <v/>
      </c>
    </row>
    <row r="144" spans="1:12">
      <c r="A144" s="1" t="str">
        <f>IF(AND(TONGHOP!O144="KTHP",OR(TONGHOP!P144="LT",TONGHOP!P144="TN"),TONGHOP!Q144&lt;=90),TONGHOP!T144,"")</f>
        <v/>
      </c>
      <c r="B144" s="1" t="str">
        <f>IF(AND(TONGHOP!O144="KTHP",OR(TONGHOP!P144="LT",TONGHOP!P144="TN"),TONGHOP!Q144&lt;=90),TONGHOP!U144,"")</f>
        <v/>
      </c>
      <c r="C144" s="1" t="str">
        <f t="shared" si="8"/>
        <v/>
      </c>
      <c r="D144" s="1" t="str">
        <f>IF(AND(TONGHOP!O144="KTHP",OR(TONGHOP!P144="LT",TONGHOP!P144="TN"),AND(TONGHOP!Q144&gt;90,TONGHOP!Q144&lt;=120)),TONGHOP!T144,"")</f>
        <v/>
      </c>
      <c r="E144" s="1" t="str">
        <f>IF(AND(TONGHOP!O144="KTHP",OR(TONGHOP!P144="LT",TONGHOP!P144="TN"),AND(TONGHOP!Q144&gt;90,TONGHOP!Q144&lt;=120)),TONGHOP!U144,"")</f>
        <v/>
      </c>
      <c r="F144" s="1" t="str">
        <f t="shared" si="9"/>
        <v/>
      </c>
      <c r="G144" s="1" t="str">
        <f>IF(AND(TONGHOP!O144="KTHP",OR(TONGHOP!P144="LT",TONGHOP!P144="TN"),AND(TONGHOP!Q144&gt;120,TONGHOP!Q144&lt;=150)),TONGHOP!T144,"")</f>
        <v/>
      </c>
      <c r="H144" s="1" t="str">
        <f>IF(AND(TONGHOP!O144="KTHP",OR(TONGHOP!P144="LT",TONGHOP!P144="TN"),AND(TONGHOP!Q144&gt;120,TONGHOP!Q144&lt;=150)),TONGHOP!U144,"")</f>
        <v/>
      </c>
      <c r="I144" s="1" t="str">
        <f t="shared" si="10"/>
        <v/>
      </c>
      <c r="J144" s="1" t="str">
        <f>IF(AND(TONGHOP!O144="KTHP",OR(TONGHOP!P144="LT",TONGHOP!P144="TN"),TONGHOP!Q144&gt;150),TONGHOP!T144,"")</f>
        <v/>
      </c>
      <c r="K144" s="1" t="str">
        <f>IF(AND(TONGHOP!O144="KTHP",OR(TONGHOP!P144="LT",TONGHOP!P144="TN"),TONGHOP!Q144&gt;150),TONGHOP!U144,"")</f>
        <v/>
      </c>
      <c r="L144" s="1" t="str">
        <f t="shared" si="11"/>
        <v/>
      </c>
    </row>
    <row r="145" spans="1:12">
      <c r="A145" s="1" t="str">
        <f>IF(AND(TONGHOP!O145="KTHP",OR(TONGHOP!P145="LT",TONGHOP!P145="TN"),TONGHOP!Q145&lt;=90),TONGHOP!T145,"")</f>
        <v/>
      </c>
      <c r="B145" s="1" t="str">
        <f>IF(AND(TONGHOP!O145="KTHP",OR(TONGHOP!P145="LT",TONGHOP!P145="TN"),TONGHOP!Q145&lt;=90),TONGHOP!U145,"")</f>
        <v/>
      </c>
      <c r="C145" s="1" t="str">
        <f t="shared" si="8"/>
        <v/>
      </c>
      <c r="D145" s="1" t="str">
        <f>IF(AND(TONGHOP!O145="KTHP",OR(TONGHOP!P145="LT",TONGHOP!P145="TN"),AND(TONGHOP!Q145&gt;90,TONGHOP!Q145&lt;=120)),TONGHOP!T145,"")</f>
        <v/>
      </c>
      <c r="E145" s="1" t="str">
        <f>IF(AND(TONGHOP!O145="KTHP",OR(TONGHOP!P145="LT",TONGHOP!P145="TN"),AND(TONGHOP!Q145&gt;90,TONGHOP!Q145&lt;=120)),TONGHOP!U145,"")</f>
        <v/>
      </c>
      <c r="F145" s="1" t="str">
        <f t="shared" si="9"/>
        <v/>
      </c>
      <c r="G145" s="1" t="str">
        <f>IF(AND(TONGHOP!O145="KTHP",OR(TONGHOP!P145="LT",TONGHOP!P145="TN"),AND(TONGHOP!Q145&gt;120,TONGHOP!Q145&lt;=150)),TONGHOP!T145,"")</f>
        <v/>
      </c>
      <c r="H145" s="1" t="str">
        <f>IF(AND(TONGHOP!O145="KTHP",OR(TONGHOP!P145="LT",TONGHOP!P145="TN"),AND(TONGHOP!Q145&gt;120,TONGHOP!Q145&lt;=150)),TONGHOP!U145,"")</f>
        <v/>
      </c>
      <c r="I145" s="1" t="str">
        <f t="shared" si="10"/>
        <v/>
      </c>
      <c r="J145" s="1" t="str">
        <f>IF(AND(TONGHOP!O145="KTHP",OR(TONGHOP!P145="LT",TONGHOP!P145="TN"),TONGHOP!Q145&gt;150),TONGHOP!T145,"")</f>
        <v/>
      </c>
      <c r="K145" s="1" t="str">
        <f>IF(AND(TONGHOP!O145="KTHP",OR(TONGHOP!P145="LT",TONGHOP!P145="TN"),TONGHOP!Q145&gt;150),TONGHOP!U145,"")</f>
        <v/>
      </c>
      <c r="L145" s="1" t="str">
        <f t="shared" si="11"/>
        <v/>
      </c>
    </row>
    <row r="146" spans="1:12">
      <c r="A146" s="1" t="str">
        <f>IF(AND(TONGHOP!O146="KTHP",OR(TONGHOP!P146="LT",TONGHOP!P146="TN"),TONGHOP!Q146&lt;=90),TONGHOP!T146,"")</f>
        <v/>
      </c>
      <c r="B146" s="1" t="str">
        <f>IF(AND(TONGHOP!O146="KTHP",OR(TONGHOP!P146="LT",TONGHOP!P146="TN"),TONGHOP!Q146&lt;=90),TONGHOP!U146,"")</f>
        <v/>
      </c>
      <c r="C146" s="1" t="str">
        <f t="shared" si="8"/>
        <v/>
      </c>
      <c r="D146" s="1" t="str">
        <f>IF(AND(TONGHOP!O146="KTHP",OR(TONGHOP!P146="LT",TONGHOP!P146="TN"),AND(TONGHOP!Q146&gt;90,TONGHOP!Q146&lt;=120)),TONGHOP!T146,"")</f>
        <v/>
      </c>
      <c r="E146" s="1" t="str">
        <f>IF(AND(TONGHOP!O146="KTHP",OR(TONGHOP!P146="LT",TONGHOP!P146="TN"),AND(TONGHOP!Q146&gt;90,TONGHOP!Q146&lt;=120)),TONGHOP!U146,"")</f>
        <v/>
      </c>
      <c r="F146" s="1" t="str">
        <f t="shared" si="9"/>
        <v/>
      </c>
      <c r="G146" s="1" t="str">
        <f>IF(AND(TONGHOP!O146="KTHP",OR(TONGHOP!P146="LT",TONGHOP!P146="TN"),AND(TONGHOP!Q146&gt;120,TONGHOP!Q146&lt;=150)),TONGHOP!T146,"")</f>
        <v/>
      </c>
      <c r="H146" s="1" t="str">
        <f>IF(AND(TONGHOP!O146="KTHP",OR(TONGHOP!P146="LT",TONGHOP!P146="TN"),AND(TONGHOP!Q146&gt;120,TONGHOP!Q146&lt;=150)),TONGHOP!U146,"")</f>
        <v/>
      </c>
      <c r="I146" s="1" t="str">
        <f t="shared" si="10"/>
        <v/>
      </c>
      <c r="J146" s="1" t="str">
        <f>IF(AND(TONGHOP!O146="KTHP",OR(TONGHOP!P146="LT",TONGHOP!P146="TN"),TONGHOP!Q146&gt;150),TONGHOP!T146,"")</f>
        <v/>
      </c>
      <c r="K146" s="1" t="str">
        <f>IF(AND(TONGHOP!O146="KTHP",OR(TONGHOP!P146="LT",TONGHOP!P146="TN"),TONGHOP!Q146&gt;150),TONGHOP!U146,"")</f>
        <v/>
      </c>
      <c r="L146" s="1" t="str">
        <f t="shared" si="11"/>
        <v/>
      </c>
    </row>
    <row r="147" spans="1:12">
      <c r="A147" s="1" t="str">
        <f>IF(AND(TONGHOP!O147="KTHP",OR(TONGHOP!P147="LT",TONGHOP!P147="TN"),TONGHOP!Q147&lt;=90),TONGHOP!T147,"")</f>
        <v/>
      </c>
      <c r="B147" s="1" t="str">
        <f>IF(AND(TONGHOP!O147="KTHP",OR(TONGHOP!P147="LT",TONGHOP!P147="TN"),TONGHOP!Q147&lt;=90),TONGHOP!U147,"")</f>
        <v/>
      </c>
      <c r="C147" s="1" t="str">
        <f t="shared" si="8"/>
        <v/>
      </c>
      <c r="D147" s="1" t="str">
        <f>IF(AND(TONGHOP!O147="KTHP",OR(TONGHOP!P147="LT",TONGHOP!P147="TN"),AND(TONGHOP!Q147&gt;90,TONGHOP!Q147&lt;=120)),TONGHOP!T147,"")</f>
        <v/>
      </c>
      <c r="E147" s="1" t="str">
        <f>IF(AND(TONGHOP!O147="KTHP",OR(TONGHOP!P147="LT",TONGHOP!P147="TN"),AND(TONGHOP!Q147&gt;90,TONGHOP!Q147&lt;=120)),TONGHOP!U147,"")</f>
        <v/>
      </c>
      <c r="F147" s="1" t="str">
        <f t="shared" si="9"/>
        <v/>
      </c>
      <c r="G147" s="1" t="str">
        <f>IF(AND(TONGHOP!O147="KTHP",OR(TONGHOP!P147="LT",TONGHOP!P147="TN"),AND(TONGHOP!Q147&gt;120,TONGHOP!Q147&lt;=150)),TONGHOP!T147,"")</f>
        <v/>
      </c>
      <c r="H147" s="1" t="str">
        <f>IF(AND(TONGHOP!O147="KTHP",OR(TONGHOP!P147="LT",TONGHOP!P147="TN"),AND(TONGHOP!Q147&gt;120,TONGHOP!Q147&lt;=150)),TONGHOP!U147,"")</f>
        <v/>
      </c>
      <c r="I147" s="1" t="str">
        <f t="shared" si="10"/>
        <v/>
      </c>
      <c r="J147" s="1" t="str">
        <f>IF(AND(TONGHOP!O147="KTHP",OR(TONGHOP!P147="LT",TONGHOP!P147="TN"),TONGHOP!Q147&gt;150),TONGHOP!T147,"")</f>
        <v/>
      </c>
      <c r="K147" s="1" t="str">
        <f>IF(AND(TONGHOP!O147="KTHP",OR(TONGHOP!P147="LT",TONGHOP!P147="TN"),TONGHOP!Q147&gt;150),TONGHOP!U147,"")</f>
        <v/>
      </c>
      <c r="L147" s="1" t="str">
        <f t="shared" si="11"/>
        <v/>
      </c>
    </row>
    <row r="148" spans="1:12">
      <c r="A148" s="1" t="str">
        <f>IF(AND(TONGHOP!O148="KTHP",OR(TONGHOP!P148="LT",TONGHOP!P148="TN"),TONGHOP!Q148&lt;=90),TONGHOP!T148,"")</f>
        <v/>
      </c>
      <c r="B148" s="1" t="str">
        <f>IF(AND(TONGHOP!O148="KTHP",OR(TONGHOP!P148="LT",TONGHOP!P148="TN"),TONGHOP!Q148&lt;=90),TONGHOP!U148,"")</f>
        <v/>
      </c>
      <c r="C148" s="1" t="str">
        <f t="shared" si="8"/>
        <v/>
      </c>
      <c r="D148" s="1" t="str">
        <f>IF(AND(TONGHOP!O148="KTHP",OR(TONGHOP!P148="LT",TONGHOP!P148="TN"),AND(TONGHOP!Q148&gt;90,TONGHOP!Q148&lt;=120)),TONGHOP!T148,"")</f>
        <v/>
      </c>
      <c r="E148" s="1" t="str">
        <f>IF(AND(TONGHOP!O148="KTHP",OR(TONGHOP!P148="LT",TONGHOP!P148="TN"),AND(TONGHOP!Q148&gt;90,TONGHOP!Q148&lt;=120)),TONGHOP!U148,"")</f>
        <v/>
      </c>
      <c r="F148" s="1" t="str">
        <f t="shared" si="9"/>
        <v/>
      </c>
      <c r="G148" s="1" t="str">
        <f>IF(AND(TONGHOP!O148="KTHP",OR(TONGHOP!P148="LT",TONGHOP!P148="TN"),AND(TONGHOP!Q148&gt;120,TONGHOP!Q148&lt;=150)),TONGHOP!T148,"")</f>
        <v/>
      </c>
      <c r="H148" s="1" t="str">
        <f>IF(AND(TONGHOP!O148="KTHP",OR(TONGHOP!P148="LT",TONGHOP!P148="TN"),AND(TONGHOP!Q148&gt;120,TONGHOP!Q148&lt;=150)),TONGHOP!U148,"")</f>
        <v/>
      </c>
      <c r="I148" s="1" t="str">
        <f t="shared" si="10"/>
        <v/>
      </c>
      <c r="J148" s="1" t="str">
        <f>IF(AND(TONGHOP!O148="KTHP",OR(TONGHOP!P148="LT",TONGHOP!P148="TN"),TONGHOP!Q148&gt;150),TONGHOP!T148,"")</f>
        <v/>
      </c>
      <c r="K148" s="1" t="str">
        <f>IF(AND(TONGHOP!O148="KTHP",OR(TONGHOP!P148="LT",TONGHOP!P148="TN"),TONGHOP!Q148&gt;150),TONGHOP!U148,"")</f>
        <v/>
      </c>
      <c r="L148" s="1" t="str">
        <f t="shared" si="11"/>
        <v/>
      </c>
    </row>
    <row r="149" spans="1:12">
      <c r="A149" s="1" t="str">
        <f>IF(AND(TONGHOP!O149="KTHP",OR(TONGHOP!P149="LT",TONGHOP!P149="TN"),TONGHOP!Q149&lt;=90),TONGHOP!T149,"")</f>
        <v/>
      </c>
      <c r="B149" s="1" t="str">
        <f>IF(AND(TONGHOP!O149="KTHP",OR(TONGHOP!P149="LT",TONGHOP!P149="TN"),TONGHOP!Q149&lt;=90),TONGHOP!U149,"")</f>
        <v/>
      </c>
      <c r="C149" s="1" t="str">
        <f t="shared" si="8"/>
        <v/>
      </c>
      <c r="D149" s="1" t="str">
        <f>IF(AND(TONGHOP!O149="KTHP",OR(TONGHOP!P149="LT",TONGHOP!P149="TN"),AND(TONGHOP!Q149&gt;90,TONGHOP!Q149&lt;=120)),TONGHOP!T149,"")</f>
        <v/>
      </c>
      <c r="E149" s="1" t="str">
        <f>IF(AND(TONGHOP!O149="KTHP",OR(TONGHOP!P149="LT",TONGHOP!P149="TN"),AND(TONGHOP!Q149&gt;90,TONGHOP!Q149&lt;=120)),TONGHOP!U149,"")</f>
        <v/>
      </c>
      <c r="F149" s="1" t="str">
        <f t="shared" si="9"/>
        <v/>
      </c>
      <c r="G149" s="1" t="str">
        <f>IF(AND(TONGHOP!O149="KTHP",OR(TONGHOP!P149="LT",TONGHOP!P149="TN"),AND(TONGHOP!Q149&gt;120,TONGHOP!Q149&lt;=150)),TONGHOP!T149,"")</f>
        <v/>
      </c>
      <c r="H149" s="1" t="str">
        <f>IF(AND(TONGHOP!O149="KTHP",OR(TONGHOP!P149="LT",TONGHOP!P149="TN"),AND(TONGHOP!Q149&gt;120,TONGHOP!Q149&lt;=150)),TONGHOP!U149,"")</f>
        <v/>
      </c>
      <c r="I149" s="1" t="str">
        <f t="shared" si="10"/>
        <v/>
      </c>
      <c r="J149" s="1" t="str">
        <f>IF(AND(TONGHOP!O149="KTHP",OR(TONGHOP!P149="LT",TONGHOP!P149="TN"),TONGHOP!Q149&gt;150),TONGHOP!T149,"")</f>
        <v/>
      </c>
      <c r="K149" s="1" t="str">
        <f>IF(AND(TONGHOP!O149="KTHP",OR(TONGHOP!P149="LT",TONGHOP!P149="TN"),TONGHOP!Q149&gt;150),TONGHOP!U149,"")</f>
        <v/>
      </c>
      <c r="L149" s="1" t="str">
        <f t="shared" si="11"/>
        <v/>
      </c>
    </row>
    <row r="150" spans="1:12">
      <c r="A150" s="1" t="str">
        <f>IF(AND(TONGHOP!O150="KTHP",OR(TONGHOP!P150="LT",TONGHOP!P150="TN"),TONGHOP!Q150&lt;=90),TONGHOP!T150,"")</f>
        <v/>
      </c>
      <c r="B150" s="1" t="str">
        <f>IF(AND(TONGHOP!O150="KTHP",OR(TONGHOP!P150="LT",TONGHOP!P150="TN"),TONGHOP!Q150&lt;=90),TONGHOP!U150,"")</f>
        <v/>
      </c>
      <c r="C150" s="1" t="str">
        <f t="shared" si="8"/>
        <v/>
      </c>
      <c r="D150" s="1" t="str">
        <f>IF(AND(TONGHOP!O150="KTHP",OR(TONGHOP!P150="LT",TONGHOP!P150="TN"),AND(TONGHOP!Q150&gt;90,TONGHOP!Q150&lt;=120)),TONGHOP!T150,"")</f>
        <v/>
      </c>
      <c r="E150" s="1" t="str">
        <f>IF(AND(TONGHOP!O150="KTHP",OR(TONGHOP!P150="LT",TONGHOP!P150="TN"),AND(TONGHOP!Q150&gt;90,TONGHOP!Q150&lt;=120)),TONGHOP!U150,"")</f>
        <v/>
      </c>
      <c r="F150" s="1" t="str">
        <f t="shared" si="9"/>
        <v/>
      </c>
      <c r="G150" s="1" t="str">
        <f>IF(AND(TONGHOP!O150="KTHP",OR(TONGHOP!P150="LT",TONGHOP!P150="TN"),AND(TONGHOP!Q150&gt;120,TONGHOP!Q150&lt;=150)),TONGHOP!T150,"")</f>
        <v/>
      </c>
      <c r="H150" s="1" t="str">
        <f>IF(AND(TONGHOP!O150="KTHP",OR(TONGHOP!P150="LT",TONGHOP!P150="TN"),AND(TONGHOP!Q150&gt;120,TONGHOP!Q150&lt;=150)),TONGHOP!U150,"")</f>
        <v/>
      </c>
      <c r="I150" s="1" t="str">
        <f t="shared" si="10"/>
        <v/>
      </c>
      <c r="J150" s="1" t="str">
        <f>IF(AND(TONGHOP!O150="KTHP",OR(TONGHOP!P150="LT",TONGHOP!P150="TN"),TONGHOP!Q150&gt;150),TONGHOP!T150,"")</f>
        <v/>
      </c>
      <c r="K150" s="1" t="str">
        <f>IF(AND(TONGHOP!O150="KTHP",OR(TONGHOP!P150="LT",TONGHOP!P150="TN"),TONGHOP!Q150&gt;150),TONGHOP!U150,"")</f>
        <v/>
      </c>
      <c r="L150" s="1" t="str">
        <f t="shared" si="11"/>
        <v/>
      </c>
    </row>
    <row r="151" spans="1:12">
      <c r="A151" s="1" t="str">
        <f>IF(AND(TONGHOP!O151="KTHP",OR(TONGHOP!P151="LT",TONGHOP!P151="TN"),TONGHOP!Q151&lt;=90),TONGHOP!T151,"")</f>
        <v/>
      </c>
      <c r="B151" s="1" t="str">
        <f>IF(AND(TONGHOP!O151="KTHP",OR(TONGHOP!P151="LT",TONGHOP!P151="TN"),TONGHOP!Q151&lt;=90),TONGHOP!U151,"")</f>
        <v/>
      </c>
      <c r="C151" s="1" t="str">
        <f t="shared" si="8"/>
        <v/>
      </c>
      <c r="D151" s="1" t="str">
        <f>IF(AND(TONGHOP!O151="KTHP",OR(TONGHOP!P151="LT",TONGHOP!P151="TN"),AND(TONGHOP!Q151&gt;90,TONGHOP!Q151&lt;=120)),TONGHOP!T151,"")</f>
        <v/>
      </c>
      <c r="E151" s="1" t="str">
        <f>IF(AND(TONGHOP!O151="KTHP",OR(TONGHOP!P151="LT",TONGHOP!P151="TN"),AND(TONGHOP!Q151&gt;90,TONGHOP!Q151&lt;=120)),TONGHOP!U151,"")</f>
        <v/>
      </c>
      <c r="F151" s="1" t="str">
        <f t="shared" si="9"/>
        <v/>
      </c>
      <c r="G151" s="1" t="str">
        <f>IF(AND(TONGHOP!O151="KTHP",OR(TONGHOP!P151="LT",TONGHOP!P151="TN"),AND(TONGHOP!Q151&gt;120,TONGHOP!Q151&lt;=150)),TONGHOP!T151,"")</f>
        <v/>
      </c>
      <c r="H151" s="1" t="str">
        <f>IF(AND(TONGHOP!O151="KTHP",OR(TONGHOP!P151="LT",TONGHOP!P151="TN"),AND(TONGHOP!Q151&gt;120,TONGHOP!Q151&lt;=150)),TONGHOP!U151,"")</f>
        <v/>
      </c>
      <c r="I151" s="1" t="str">
        <f t="shared" si="10"/>
        <v/>
      </c>
      <c r="J151" s="1" t="str">
        <f>IF(AND(TONGHOP!O151="KTHP",OR(TONGHOP!P151="LT",TONGHOP!P151="TN"),TONGHOP!Q151&gt;150),TONGHOP!T151,"")</f>
        <v/>
      </c>
      <c r="K151" s="1" t="str">
        <f>IF(AND(TONGHOP!O151="KTHP",OR(TONGHOP!P151="LT",TONGHOP!P151="TN"),TONGHOP!Q151&gt;150),TONGHOP!U151,"")</f>
        <v/>
      </c>
      <c r="L151" s="1" t="str">
        <f t="shared" si="11"/>
        <v/>
      </c>
    </row>
    <row r="152" spans="1:12">
      <c r="A152" s="1" t="str">
        <f>IF(AND(TONGHOP!O152="KTHP",OR(TONGHOP!P152="LT",TONGHOP!P152="TN"),TONGHOP!Q152&lt;=90),TONGHOP!T152,"")</f>
        <v/>
      </c>
      <c r="B152" s="1" t="str">
        <f>IF(AND(TONGHOP!O152="KTHP",OR(TONGHOP!P152="LT",TONGHOP!P152="TN"),TONGHOP!Q152&lt;=90),TONGHOP!U152,"")</f>
        <v/>
      </c>
      <c r="C152" s="1" t="str">
        <f t="shared" si="8"/>
        <v/>
      </c>
      <c r="D152" s="1" t="str">
        <f>IF(AND(TONGHOP!O152="KTHP",OR(TONGHOP!P152="LT",TONGHOP!P152="TN"),AND(TONGHOP!Q152&gt;90,TONGHOP!Q152&lt;=120)),TONGHOP!T152,"")</f>
        <v/>
      </c>
      <c r="E152" s="1" t="str">
        <f>IF(AND(TONGHOP!O152="KTHP",OR(TONGHOP!P152="LT",TONGHOP!P152="TN"),AND(TONGHOP!Q152&gt;90,TONGHOP!Q152&lt;=120)),TONGHOP!U152,"")</f>
        <v/>
      </c>
      <c r="F152" s="1" t="str">
        <f t="shared" si="9"/>
        <v/>
      </c>
      <c r="G152" s="1" t="str">
        <f>IF(AND(TONGHOP!O152="KTHP",OR(TONGHOP!P152="LT",TONGHOP!P152="TN"),AND(TONGHOP!Q152&gt;120,TONGHOP!Q152&lt;=150)),TONGHOP!T152,"")</f>
        <v/>
      </c>
      <c r="H152" s="1" t="str">
        <f>IF(AND(TONGHOP!O152="KTHP",OR(TONGHOP!P152="LT",TONGHOP!P152="TN"),AND(TONGHOP!Q152&gt;120,TONGHOP!Q152&lt;=150)),TONGHOP!U152,"")</f>
        <v/>
      </c>
      <c r="I152" s="1" t="str">
        <f t="shared" si="10"/>
        <v/>
      </c>
      <c r="J152" s="1" t="str">
        <f>IF(AND(TONGHOP!O152="KTHP",OR(TONGHOP!P152="LT",TONGHOP!P152="TN"),TONGHOP!Q152&gt;150),TONGHOP!T152,"")</f>
        <v/>
      </c>
      <c r="K152" s="1" t="str">
        <f>IF(AND(TONGHOP!O152="KTHP",OR(TONGHOP!P152="LT",TONGHOP!P152="TN"),TONGHOP!Q152&gt;150),TONGHOP!U152,"")</f>
        <v/>
      </c>
      <c r="L152" s="1" t="str">
        <f t="shared" si="11"/>
        <v/>
      </c>
    </row>
    <row r="153" spans="1:12">
      <c r="A153" s="1" t="str">
        <f>IF(AND(TONGHOP!O153="KTHP",OR(TONGHOP!P153="LT",TONGHOP!P153="TN"),TONGHOP!Q153&lt;=90),TONGHOP!T153,"")</f>
        <v/>
      </c>
      <c r="B153" s="1" t="str">
        <f>IF(AND(TONGHOP!O153="KTHP",OR(TONGHOP!P153="LT",TONGHOP!P153="TN"),TONGHOP!Q153&lt;=90),TONGHOP!U153,"")</f>
        <v/>
      </c>
      <c r="C153" s="1" t="str">
        <f t="shared" si="8"/>
        <v/>
      </c>
      <c r="D153" s="1" t="str">
        <f>IF(AND(TONGHOP!O153="KTHP",OR(TONGHOP!P153="LT",TONGHOP!P153="TN"),AND(TONGHOP!Q153&gt;90,TONGHOP!Q153&lt;=120)),TONGHOP!T153,"")</f>
        <v/>
      </c>
      <c r="E153" s="1" t="str">
        <f>IF(AND(TONGHOP!O153="KTHP",OR(TONGHOP!P153="LT",TONGHOP!P153="TN"),AND(TONGHOP!Q153&gt;90,TONGHOP!Q153&lt;=120)),TONGHOP!U153,"")</f>
        <v/>
      </c>
      <c r="F153" s="1" t="str">
        <f t="shared" si="9"/>
        <v/>
      </c>
      <c r="G153" s="1" t="str">
        <f>IF(AND(TONGHOP!O153="KTHP",OR(TONGHOP!P153="LT",TONGHOP!P153="TN"),AND(TONGHOP!Q153&gt;120,TONGHOP!Q153&lt;=150)),TONGHOP!T153,"")</f>
        <v/>
      </c>
      <c r="H153" s="1" t="str">
        <f>IF(AND(TONGHOP!O153="KTHP",OR(TONGHOP!P153="LT",TONGHOP!P153="TN"),AND(TONGHOP!Q153&gt;120,TONGHOP!Q153&lt;=150)),TONGHOP!U153,"")</f>
        <v/>
      </c>
      <c r="I153" s="1" t="str">
        <f t="shared" si="10"/>
        <v/>
      </c>
      <c r="J153" s="1" t="str">
        <f>IF(AND(TONGHOP!O153="KTHP",OR(TONGHOP!P153="LT",TONGHOP!P153="TN"),TONGHOP!Q153&gt;150),TONGHOP!T153,"")</f>
        <v/>
      </c>
      <c r="K153" s="1" t="str">
        <f>IF(AND(TONGHOP!O153="KTHP",OR(TONGHOP!P153="LT",TONGHOP!P153="TN"),TONGHOP!Q153&gt;150),TONGHOP!U153,"")</f>
        <v/>
      </c>
      <c r="L153" s="1" t="str">
        <f t="shared" si="11"/>
        <v/>
      </c>
    </row>
    <row r="154" spans="1:12">
      <c r="A154" s="1" t="str">
        <f>IF(AND(TONGHOP!O154="KTHP",OR(TONGHOP!P154="LT",TONGHOP!P154="TN"),TONGHOP!Q154&lt;=90),TONGHOP!T154,"")</f>
        <v/>
      </c>
      <c r="B154" s="1" t="str">
        <f>IF(AND(TONGHOP!O154="KTHP",OR(TONGHOP!P154="LT",TONGHOP!P154="TN"),TONGHOP!Q154&lt;=90),TONGHOP!U154,"")</f>
        <v/>
      </c>
      <c r="C154" s="1" t="str">
        <f t="shared" si="8"/>
        <v/>
      </c>
      <c r="D154" s="1" t="str">
        <f>IF(AND(TONGHOP!O154="KTHP",OR(TONGHOP!P154="LT",TONGHOP!P154="TN"),AND(TONGHOP!Q154&gt;90,TONGHOP!Q154&lt;=120)),TONGHOP!T154,"")</f>
        <v/>
      </c>
      <c r="E154" s="1" t="str">
        <f>IF(AND(TONGHOP!O154="KTHP",OR(TONGHOP!P154="LT",TONGHOP!P154="TN"),AND(TONGHOP!Q154&gt;90,TONGHOP!Q154&lt;=120)),TONGHOP!U154,"")</f>
        <v/>
      </c>
      <c r="F154" s="1" t="str">
        <f t="shared" si="9"/>
        <v/>
      </c>
      <c r="G154" s="1" t="str">
        <f>IF(AND(TONGHOP!O154="KTHP",OR(TONGHOP!P154="LT",TONGHOP!P154="TN"),AND(TONGHOP!Q154&gt;120,TONGHOP!Q154&lt;=150)),TONGHOP!T154,"")</f>
        <v/>
      </c>
      <c r="H154" s="1" t="str">
        <f>IF(AND(TONGHOP!O154="KTHP",OR(TONGHOP!P154="LT",TONGHOP!P154="TN"),AND(TONGHOP!Q154&gt;120,TONGHOP!Q154&lt;=150)),TONGHOP!U154,"")</f>
        <v/>
      </c>
      <c r="I154" s="1" t="str">
        <f t="shared" si="10"/>
        <v/>
      </c>
      <c r="J154" s="1" t="str">
        <f>IF(AND(TONGHOP!O154="KTHP",OR(TONGHOP!P154="LT",TONGHOP!P154="TN"),TONGHOP!Q154&gt;150),TONGHOP!T154,"")</f>
        <v/>
      </c>
      <c r="K154" s="1" t="str">
        <f>IF(AND(TONGHOP!O154="KTHP",OR(TONGHOP!P154="LT",TONGHOP!P154="TN"),TONGHOP!Q154&gt;150),TONGHOP!U154,"")</f>
        <v/>
      </c>
      <c r="L154" s="1" t="str">
        <f t="shared" si="11"/>
        <v/>
      </c>
    </row>
    <row r="155" spans="1:12">
      <c r="A155" s="1" t="str">
        <f>IF(AND(TONGHOP!O155="KTHP",OR(TONGHOP!P155="LT",TONGHOP!P155="TN"),TONGHOP!Q155&lt;=90),TONGHOP!T155,"")</f>
        <v/>
      </c>
      <c r="B155" s="1" t="str">
        <f>IF(AND(TONGHOP!O155="KTHP",OR(TONGHOP!P155="LT",TONGHOP!P155="TN"),TONGHOP!Q155&lt;=90),TONGHOP!U155,"")</f>
        <v/>
      </c>
      <c r="C155" s="1" t="str">
        <f t="shared" si="8"/>
        <v/>
      </c>
      <c r="D155" s="1" t="str">
        <f>IF(AND(TONGHOP!O155="KTHP",OR(TONGHOP!P155="LT",TONGHOP!P155="TN"),AND(TONGHOP!Q155&gt;90,TONGHOP!Q155&lt;=120)),TONGHOP!T155,"")</f>
        <v/>
      </c>
      <c r="E155" s="1" t="str">
        <f>IF(AND(TONGHOP!O155="KTHP",OR(TONGHOP!P155="LT",TONGHOP!P155="TN"),AND(TONGHOP!Q155&gt;90,TONGHOP!Q155&lt;=120)),TONGHOP!U155,"")</f>
        <v/>
      </c>
      <c r="F155" s="1" t="str">
        <f t="shared" si="9"/>
        <v/>
      </c>
      <c r="G155" s="1" t="str">
        <f>IF(AND(TONGHOP!O155="KTHP",OR(TONGHOP!P155="LT",TONGHOP!P155="TN"),AND(TONGHOP!Q155&gt;120,TONGHOP!Q155&lt;=150)),TONGHOP!T155,"")</f>
        <v/>
      </c>
      <c r="H155" s="1" t="str">
        <f>IF(AND(TONGHOP!O155="KTHP",OR(TONGHOP!P155="LT",TONGHOP!P155="TN"),AND(TONGHOP!Q155&gt;120,TONGHOP!Q155&lt;=150)),TONGHOP!U155,"")</f>
        <v/>
      </c>
      <c r="I155" s="1" t="str">
        <f t="shared" si="10"/>
        <v/>
      </c>
      <c r="J155" s="1" t="str">
        <f>IF(AND(TONGHOP!O155="KTHP",OR(TONGHOP!P155="LT",TONGHOP!P155="TN"),TONGHOP!Q155&gt;150),TONGHOP!T155,"")</f>
        <v/>
      </c>
      <c r="K155" s="1" t="str">
        <f>IF(AND(TONGHOP!O155="KTHP",OR(TONGHOP!P155="LT",TONGHOP!P155="TN"),TONGHOP!Q155&gt;150),TONGHOP!U155,"")</f>
        <v/>
      </c>
      <c r="L155" s="1" t="str">
        <f t="shared" si="11"/>
        <v/>
      </c>
    </row>
    <row r="156" spans="1:12">
      <c r="A156" s="1" t="str">
        <f>IF(AND(TONGHOP!O156="KTHP",OR(TONGHOP!P156="LT",TONGHOP!P156="TN"),TONGHOP!Q156&lt;=90),TONGHOP!T156,"")</f>
        <v/>
      </c>
      <c r="B156" s="1" t="str">
        <f>IF(AND(TONGHOP!O156="KTHP",OR(TONGHOP!P156="LT",TONGHOP!P156="TN"),TONGHOP!Q156&lt;=90),TONGHOP!U156,"")</f>
        <v/>
      </c>
      <c r="C156" s="1" t="str">
        <f t="shared" si="8"/>
        <v/>
      </c>
      <c r="D156" s="1" t="str">
        <f>IF(AND(TONGHOP!O156="KTHP",OR(TONGHOP!P156="LT",TONGHOP!P156="TN"),AND(TONGHOP!Q156&gt;90,TONGHOP!Q156&lt;=120)),TONGHOP!T156,"")</f>
        <v/>
      </c>
      <c r="E156" s="1" t="str">
        <f>IF(AND(TONGHOP!O156="KTHP",OR(TONGHOP!P156="LT",TONGHOP!P156="TN"),AND(TONGHOP!Q156&gt;90,TONGHOP!Q156&lt;=120)),TONGHOP!U156,"")</f>
        <v/>
      </c>
      <c r="F156" s="1" t="str">
        <f t="shared" si="9"/>
        <v/>
      </c>
      <c r="G156" s="1" t="str">
        <f>IF(AND(TONGHOP!O156="KTHP",OR(TONGHOP!P156="LT",TONGHOP!P156="TN"),AND(TONGHOP!Q156&gt;120,TONGHOP!Q156&lt;=150)),TONGHOP!T156,"")</f>
        <v/>
      </c>
      <c r="H156" s="1" t="str">
        <f>IF(AND(TONGHOP!O156="KTHP",OR(TONGHOP!P156="LT",TONGHOP!P156="TN"),AND(TONGHOP!Q156&gt;120,TONGHOP!Q156&lt;=150)),TONGHOP!U156,"")</f>
        <v/>
      </c>
      <c r="I156" s="1" t="str">
        <f t="shared" si="10"/>
        <v/>
      </c>
      <c r="J156" s="1" t="str">
        <f>IF(AND(TONGHOP!O156="KTHP",OR(TONGHOP!P156="LT",TONGHOP!P156="TN"),TONGHOP!Q156&gt;150),TONGHOP!T156,"")</f>
        <v/>
      </c>
      <c r="K156" s="1" t="str">
        <f>IF(AND(TONGHOP!O156="KTHP",OR(TONGHOP!P156="LT",TONGHOP!P156="TN"),TONGHOP!Q156&gt;150),TONGHOP!U156,"")</f>
        <v/>
      </c>
      <c r="L156" s="1" t="str">
        <f t="shared" si="11"/>
        <v/>
      </c>
    </row>
    <row r="157" spans="1:12">
      <c r="A157" s="1" t="str">
        <f>IF(AND(TONGHOP!O157="KTHP",OR(TONGHOP!P157="LT",TONGHOP!P157="TN"),TONGHOP!Q157&lt;=90),TONGHOP!T157,"")</f>
        <v/>
      </c>
      <c r="B157" s="1" t="str">
        <f>IF(AND(TONGHOP!O157="KTHP",OR(TONGHOP!P157="LT",TONGHOP!P157="TN"),TONGHOP!Q157&lt;=90),TONGHOP!U157,"")</f>
        <v/>
      </c>
      <c r="C157" s="1" t="str">
        <f t="shared" si="8"/>
        <v/>
      </c>
      <c r="D157" s="1" t="str">
        <f>IF(AND(TONGHOP!O157="KTHP",OR(TONGHOP!P157="LT",TONGHOP!P157="TN"),AND(TONGHOP!Q157&gt;90,TONGHOP!Q157&lt;=120)),TONGHOP!T157,"")</f>
        <v/>
      </c>
      <c r="E157" s="1" t="str">
        <f>IF(AND(TONGHOP!O157="KTHP",OR(TONGHOP!P157="LT",TONGHOP!P157="TN"),AND(TONGHOP!Q157&gt;90,TONGHOP!Q157&lt;=120)),TONGHOP!U157,"")</f>
        <v/>
      </c>
      <c r="F157" s="1" t="str">
        <f t="shared" si="9"/>
        <v/>
      </c>
      <c r="G157" s="1" t="str">
        <f>IF(AND(TONGHOP!O157="KTHP",OR(TONGHOP!P157="LT",TONGHOP!P157="TN"),AND(TONGHOP!Q157&gt;120,TONGHOP!Q157&lt;=150)),TONGHOP!T157,"")</f>
        <v/>
      </c>
      <c r="H157" s="1" t="str">
        <f>IF(AND(TONGHOP!O157="KTHP",OR(TONGHOP!P157="LT",TONGHOP!P157="TN"),AND(TONGHOP!Q157&gt;120,TONGHOP!Q157&lt;=150)),TONGHOP!U157,"")</f>
        <v/>
      </c>
      <c r="I157" s="1" t="str">
        <f t="shared" si="10"/>
        <v/>
      </c>
      <c r="J157" s="1" t="str">
        <f>IF(AND(TONGHOP!O157="KTHP",OR(TONGHOP!P157="LT",TONGHOP!P157="TN"),TONGHOP!Q157&gt;150),TONGHOP!T157,"")</f>
        <v/>
      </c>
      <c r="K157" s="1" t="str">
        <f>IF(AND(TONGHOP!O157="KTHP",OR(TONGHOP!P157="LT",TONGHOP!P157="TN"),TONGHOP!Q157&gt;150),TONGHOP!U157,"")</f>
        <v/>
      </c>
      <c r="L157" s="1" t="str">
        <f t="shared" si="11"/>
        <v/>
      </c>
    </row>
    <row r="158" spans="1:12">
      <c r="A158" s="1" t="str">
        <f>IF(AND(TONGHOP!O158="KTHP",OR(TONGHOP!P158="LT",TONGHOP!P158="TN"),TONGHOP!Q158&lt;=90),TONGHOP!T158,"")</f>
        <v/>
      </c>
      <c r="B158" s="1" t="str">
        <f>IF(AND(TONGHOP!O158="KTHP",OR(TONGHOP!P158="LT",TONGHOP!P158="TN"),TONGHOP!Q158&lt;=90),TONGHOP!U158,"")</f>
        <v/>
      </c>
      <c r="C158" s="1" t="str">
        <f t="shared" si="8"/>
        <v/>
      </c>
      <c r="D158" s="1" t="str">
        <f>IF(AND(TONGHOP!O158="KTHP",OR(TONGHOP!P158="LT",TONGHOP!P158="TN"),AND(TONGHOP!Q158&gt;90,TONGHOP!Q158&lt;=120)),TONGHOP!T158,"")</f>
        <v/>
      </c>
      <c r="E158" s="1" t="str">
        <f>IF(AND(TONGHOP!O158="KTHP",OR(TONGHOP!P158="LT",TONGHOP!P158="TN"),AND(TONGHOP!Q158&gt;90,TONGHOP!Q158&lt;=120)),TONGHOP!U158,"")</f>
        <v/>
      </c>
      <c r="F158" s="1" t="str">
        <f t="shared" si="9"/>
        <v/>
      </c>
      <c r="G158" s="1" t="str">
        <f>IF(AND(TONGHOP!O158="KTHP",OR(TONGHOP!P158="LT",TONGHOP!P158="TN"),AND(TONGHOP!Q158&gt;120,TONGHOP!Q158&lt;=150)),TONGHOP!T158,"")</f>
        <v/>
      </c>
      <c r="H158" s="1" t="str">
        <f>IF(AND(TONGHOP!O158="KTHP",OR(TONGHOP!P158="LT",TONGHOP!P158="TN"),AND(TONGHOP!Q158&gt;120,TONGHOP!Q158&lt;=150)),TONGHOP!U158,"")</f>
        <v/>
      </c>
      <c r="I158" s="1" t="str">
        <f t="shared" si="10"/>
        <v/>
      </c>
      <c r="J158" s="1" t="str">
        <f>IF(AND(TONGHOP!O158="KTHP",OR(TONGHOP!P158="LT",TONGHOP!P158="TN"),TONGHOP!Q158&gt;150),TONGHOP!T158,"")</f>
        <v/>
      </c>
      <c r="K158" s="1" t="str">
        <f>IF(AND(TONGHOP!O158="KTHP",OR(TONGHOP!P158="LT",TONGHOP!P158="TN"),TONGHOP!Q158&gt;150),TONGHOP!U158,"")</f>
        <v/>
      </c>
      <c r="L158" s="1" t="str">
        <f t="shared" si="11"/>
        <v/>
      </c>
    </row>
    <row r="159" spans="1:12">
      <c r="A159" s="1" t="str">
        <f>IF(AND(TONGHOP!O159="KTHP",OR(TONGHOP!P159="LT",TONGHOP!P159="TN"),TONGHOP!Q159&lt;=90),TONGHOP!T159,"")</f>
        <v/>
      </c>
      <c r="B159" s="1" t="str">
        <f>IF(AND(TONGHOP!O159="KTHP",OR(TONGHOP!P159="LT",TONGHOP!P159="TN"),TONGHOP!Q159&lt;=90),TONGHOP!U159,"")</f>
        <v/>
      </c>
      <c r="C159" s="1" t="str">
        <f t="shared" si="8"/>
        <v/>
      </c>
      <c r="D159" s="1" t="str">
        <f>IF(AND(TONGHOP!O159="KTHP",OR(TONGHOP!P159="LT",TONGHOP!P159="TN"),AND(TONGHOP!Q159&gt;90,TONGHOP!Q159&lt;=120)),TONGHOP!T159,"")</f>
        <v/>
      </c>
      <c r="E159" s="1" t="str">
        <f>IF(AND(TONGHOP!O159="KTHP",OR(TONGHOP!P159="LT",TONGHOP!P159="TN"),AND(TONGHOP!Q159&gt;90,TONGHOP!Q159&lt;=120)),TONGHOP!U159,"")</f>
        <v/>
      </c>
      <c r="F159" s="1" t="str">
        <f t="shared" si="9"/>
        <v/>
      </c>
      <c r="G159" s="1" t="str">
        <f>IF(AND(TONGHOP!O159="KTHP",OR(TONGHOP!P159="LT",TONGHOP!P159="TN"),AND(TONGHOP!Q159&gt;120,TONGHOP!Q159&lt;=150)),TONGHOP!T159,"")</f>
        <v/>
      </c>
      <c r="H159" s="1" t="str">
        <f>IF(AND(TONGHOP!O159="KTHP",OR(TONGHOP!P159="LT",TONGHOP!P159="TN"),AND(TONGHOP!Q159&gt;120,TONGHOP!Q159&lt;=150)),TONGHOP!U159,"")</f>
        <v/>
      </c>
      <c r="I159" s="1" t="str">
        <f t="shared" si="10"/>
        <v/>
      </c>
      <c r="J159" s="1" t="str">
        <f>IF(AND(TONGHOP!O159="KTHP",OR(TONGHOP!P159="LT",TONGHOP!P159="TN"),TONGHOP!Q159&gt;150),TONGHOP!T159,"")</f>
        <v/>
      </c>
      <c r="K159" s="1" t="str">
        <f>IF(AND(TONGHOP!O159="KTHP",OR(TONGHOP!P159="LT",TONGHOP!P159="TN"),TONGHOP!Q159&gt;150),TONGHOP!U159,"")</f>
        <v/>
      </c>
      <c r="L159" s="1" t="str">
        <f t="shared" si="11"/>
        <v/>
      </c>
    </row>
    <row r="160" spans="1:12">
      <c r="A160" s="1" t="str">
        <f>IF(AND(TONGHOP!O160="KTHP",OR(TONGHOP!P160="LT",TONGHOP!P160="TN"),TONGHOP!Q160&lt;=90),TONGHOP!T160,"")</f>
        <v/>
      </c>
      <c r="B160" s="1" t="str">
        <f>IF(AND(TONGHOP!O160="KTHP",OR(TONGHOP!P160="LT",TONGHOP!P160="TN"),TONGHOP!Q160&lt;=90),TONGHOP!U160,"")</f>
        <v/>
      </c>
      <c r="C160" s="1" t="str">
        <f t="shared" si="8"/>
        <v/>
      </c>
      <c r="D160" s="1" t="str">
        <f>IF(AND(TONGHOP!O160="KTHP",OR(TONGHOP!P160="LT",TONGHOP!P160="TN"),AND(TONGHOP!Q160&gt;90,TONGHOP!Q160&lt;=120)),TONGHOP!T160,"")</f>
        <v/>
      </c>
      <c r="E160" s="1" t="str">
        <f>IF(AND(TONGHOP!O160="KTHP",OR(TONGHOP!P160="LT",TONGHOP!P160="TN"),AND(TONGHOP!Q160&gt;90,TONGHOP!Q160&lt;=120)),TONGHOP!U160,"")</f>
        <v/>
      </c>
      <c r="F160" s="1" t="str">
        <f t="shared" si="9"/>
        <v/>
      </c>
      <c r="G160" s="1" t="str">
        <f>IF(AND(TONGHOP!O160="KTHP",OR(TONGHOP!P160="LT",TONGHOP!P160="TN"),AND(TONGHOP!Q160&gt;120,TONGHOP!Q160&lt;=150)),TONGHOP!T160,"")</f>
        <v/>
      </c>
      <c r="H160" s="1" t="str">
        <f>IF(AND(TONGHOP!O160="KTHP",OR(TONGHOP!P160="LT",TONGHOP!P160="TN"),AND(TONGHOP!Q160&gt;120,TONGHOP!Q160&lt;=150)),TONGHOP!U160,"")</f>
        <v/>
      </c>
      <c r="I160" s="1" t="str">
        <f t="shared" si="10"/>
        <v/>
      </c>
      <c r="J160" s="1" t="str">
        <f>IF(AND(TONGHOP!O160="KTHP",OR(TONGHOP!P160="LT",TONGHOP!P160="TN"),TONGHOP!Q160&gt;150),TONGHOP!T160,"")</f>
        <v/>
      </c>
      <c r="K160" s="1" t="str">
        <f>IF(AND(TONGHOP!O160="KTHP",OR(TONGHOP!P160="LT",TONGHOP!P160="TN"),TONGHOP!Q160&gt;150),TONGHOP!U160,"")</f>
        <v/>
      </c>
      <c r="L160" s="1" t="str">
        <f t="shared" si="11"/>
        <v/>
      </c>
    </row>
    <row r="161" spans="1:12">
      <c r="A161" s="1" t="str">
        <f>IF(AND(TONGHOP!O161="KTHP",OR(TONGHOP!P161="LT",TONGHOP!P161="TN"),TONGHOP!Q161&lt;=90),TONGHOP!T161,"")</f>
        <v/>
      </c>
      <c r="B161" s="1" t="str">
        <f>IF(AND(TONGHOP!O161="KTHP",OR(TONGHOP!P161="LT",TONGHOP!P161="TN"),TONGHOP!Q161&lt;=90),TONGHOP!U161,"")</f>
        <v/>
      </c>
      <c r="C161" s="1" t="str">
        <f t="shared" si="8"/>
        <v/>
      </c>
      <c r="D161" s="1" t="str">
        <f>IF(AND(TONGHOP!O161="KTHP",OR(TONGHOP!P161="LT",TONGHOP!P161="TN"),AND(TONGHOP!Q161&gt;90,TONGHOP!Q161&lt;=120)),TONGHOP!T161,"")</f>
        <v/>
      </c>
      <c r="E161" s="1" t="str">
        <f>IF(AND(TONGHOP!O161="KTHP",OR(TONGHOP!P161="LT",TONGHOP!P161="TN"),AND(TONGHOP!Q161&gt;90,TONGHOP!Q161&lt;=120)),TONGHOP!U161,"")</f>
        <v/>
      </c>
      <c r="F161" s="1" t="str">
        <f t="shared" si="9"/>
        <v/>
      </c>
      <c r="G161" s="1" t="str">
        <f>IF(AND(TONGHOP!O161="KTHP",OR(TONGHOP!P161="LT",TONGHOP!P161="TN"),AND(TONGHOP!Q161&gt;120,TONGHOP!Q161&lt;=150)),TONGHOP!T161,"")</f>
        <v/>
      </c>
      <c r="H161" s="1" t="str">
        <f>IF(AND(TONGHOP!O161="KTHP",OR(TONGHOP!P161="LT",TONGHOP!P161="TN"),AND(TONGHOP!Q161&gt;120,TONGHOP!Q161&lt;=150)),TONGHOP!U161,"")</f>
        <v/>
      </c>
      <c r="I161" s="1" t="str">
        <f t="shared" si="10"/>
        <v/>
      </c>
      <c r="J161" s="1" t="str">
        <f>IF(AND(TONGHOP!O161="KTHP",OR(TONGHOP!P161="LT",TONGHOP!P161="TN"),TONGHOP!Q161&gt;150),TONGHOP!T161,"")</f>
        <v/>
      </c>
      <c r="K161" s="1" t="str">
        <f>IF(AND(TONGHOP!O161="KTHP",OR(TONGHOP!P161="LT",TONGHOP!P161="TN"),TONGHOP!Q161&gt;150),TONGHOP!U161,"")</f>
        <v/>
      </c>
      <c r="L161" s="1" t="str">
        <f t="shared" si="11"/>
        <v/>
      </c>
    </row>
    <row r="162" spans="1:12">
      <c r="A162" s="1" t="str">
        <f>IF(AND(TONGHOP!O162="KTHP",OR(TONGHOP!P162="LT",TONGHOP!P162="TN"),TONGHOP!Q162&lt;=90),TONGHOP!T162,"")</f>
        <v/>
      </c>
      <c r="B162" s="1" t="str">
        <f>IF(AND(TONGHOP!O162="KTHP",OR(TONGHOP!P162="LT",TONGHOP!P162="TN"),TONGHOP!Q162&lt;=90),TONGHOP!U162,"")</f>
        <v/>
      </c>
      <c r="C162" s="1" t="str">
        <f t="shared" si="8"/>
        <v/>
      </c>
      <c r="D162" s="1" t="str">
        <f>IF(AND(TONGHOP!O162="KTHP",OR(TONGHOP!P162="LT",TONGHOP!P162="TN"),AND(TONGHOP!Q162&gt;90,TONGHOP!Q162&lt;=120)),TONGHOP!T162,"")</f>
        <v/>
      </c>
      <c r="E162" s="1" t="str">
        <f>IF(AND(TONGHOP!O162="KTHP",OR(TONGHOP!P162="LT",TONGHOP!P162="TN"),AND(TONGHOP!Q162&gt;90,TONGHOP!Q162&lt;=120)),TONGHOP!U162,"")</f>
        <v/>
      </c>
      <c r="F162" s="1" t="str">
        <f t="shared" si="9"/>
        <v/>
      </c>
      <c r="G162" s="1" t="str">
        <f>IF(AND(TONGHOP!O162="KTHP",OR(TONGHOP!P162="LT",TONGHOP!P162="TN"),AND(TONGHOP!Q162&gt;120,TONGHOP!Q162&lt;=150)),TONGHOP!T162,"")</f>
        <v/>
      </c>
      <c r="H162" s="1" t="str">
        <f>IF(AND(TONGHOP!O162="KTHP",OR(TONGHOP!P162="LT",TONGHOP!P162="TN"),AND(TONGHOP!Q162&gt;120,TONGHOP!Q162&lt;=150)),TONGHOP!U162,"")</f>
        <v/>
      </c>
      <c r="I162" s="1" t="str">
        <f t="shared" si="10"/>
        <v/>
      </c>
      <c r="J162" s="1" t="str">
        <f>IF(AND(TONGHOP!O162="KTHP",OR(TONGHOP!P162="LT",TONGHOP!P162="TN"),TONGHOP!Q162&gt;150),TONGHOP!T162,"")</f>
        <v/>
      </c>
      <c r="K162" s="1" t="str">
        <f>IF(AND(TONGHOP!O162="KTHP",OR(TONGHOP!P162="LT",TONGHOP!P162="TN"),TONGHOP!Q162&gt;150),TONGHOP!U162,"")</f>
        <v/>
      </c>
      <c r="L162" s="1" t="str">
        <f t="shared" si="11"/>
        <v/>
      </c>
    </row>
    <row r="163" spans="1:12">
      <c r="A163" s="1" t="str">
        <f>IF(AND(TONGHOP!O163="KTHP",OR(TONGHOP!P163="LT",TONGHOP!P163="TN"),TONGHOP!Q163&lt;=90),TONGHOP!T163,"")</f>
        <v/>
      </c>
      <c r="B163" s="1" t="str">
        <f>IF(AND(TONGHOP!O163="KTHP",OR(TONGHOP!P163="LT",TONGHOP!P163="TN"),TONGHOP!Q163&lt;=90),TONGHOP!U163,"")</f>
        <v/>
      </c>
      <c r="C163" s="1" t="str">
        <f t="shared" si="8"/>
        <v/>
      </c>
      <c r="D163" s="1" t="str">
        <f>IF(AND(TONGHOP!O163="KTHP",OR(TONGHOP!P163="LT",TONGHOP!P163="TN"),AND(TONGHOP!Q163&gt;90,TONGHOP!Q163&lt;=120)),TONGHOP!T163,"")</f>
        <v/>
      </c>
      <c r="E163" s="1" t="str">
        <f>IF(AND(TONGHOP!O163="KTHP",OR(TONGHOP!P163="LT",TONGHOP!P163="TN"),AND(TONGHOP!Q163&gt;90,TONGHOP!Q163&lt;=120)),TONGHOP!U163,"")</f>
        <v/>
      </c>
      <c r="F163" s="1" t="str">
        <f t="shared" si="9"/>
        <v/>
      </c>
      <c r="G163" s="1" t="str">
        <f>IF(AND(TONGHOP!O163="KTHP",OR(TONGHOP!P163="LT",TONGHOP!P163="TN"),AND(TONGHOP!Q163&gt;120,TONGHOP!Q163&lt;=150)),TONGHOP!T163,"")</f>
        <v/>
      </c>
      <c r="H163" s="1" t="str">
        <f>IF(AND(TONGHOP!O163="KTHP",OR(TONGHOP!P163="LT",TONGHOP!P163="TN"),AND(TONGHOP!Q163&gt;120,TONGHOP!Q163&lt;=150)),TONGHOP!U163,"")</f>
        <v/>
      </c>
      <c r="I163" s="1" t="str">
        <f t="shared" si="10"/>
        <v/>
      </c>
      <c r="J163" s="1" t="str">
        <f>IF(AND(TONGHOP!O163="KTHP",OR(TONGHOP!P163="LT",TONGHOP!P163="TN"),TONGHOP!Q163&gt;150),TONGHOP!T163,"")</f>
        <v/>
      </c>
      <c r="K163" s="1" t="str">
        <f>IF(AND(TONGHOP!O163="KTHP",OR(TONGHOP!P163="LT",TONGHOP!P163="TN"),TONGHOP!Q163&gt;150),TONGHOP!U163,"")</f>
        <v/>
      </c>
      <c r="L163" s="1" t="str">
        <f t="shared" si="11"/>
        <v/>
      </c>
    </row>
    <row r="164" spans="1:12">
      <c r="A164" s="1" t="str">
        <f>IF(AND(TONGHOP!O164="KTHP",OR(TONGHOP!P164="LT",TONGHOP!P164="TN"),TONGHOP!Q164&lt;=90),TONGHOP!T164,"")</f>
        <v/>
      </c>
      <c r="B164" s="1" t="str">
        <f>IF(AND(TONGHOP!O164="KTHP",OR(TONGHOP!P164="LT",TONGHOP!P164="TN"),TONGHOP!Q164&lt;=90),TONGHOP!U164,"")</f>
        <v/>
      </c>
      <c r="C164" s="1" t="str">
        <f t="shared" si="8"/>
        <v/>
      </c>
      <c r="D164" s="1" t="str">
        <f>IF(AND(TONGHOP!O164="KTHP",OR(TONGHOP!P164="LT",TONGHOP!P164="TN"),AND(TONGHOP!Q164&gt;90,TONGHOP!Q164&lt;=120)),TONGHOP!T164,"")</f>
        <v/>
      </c>
      <c r="E164" s="1" t="str">
        <f>IF(AND(TONGHOP!O164="KTHP",OR(TONGHOP!P164="LT",TONGHOP!P164="TN"),AND(TONGHOP!Q164&gt;90,TONGHOP!Q164&lt;=120)),TONGHOP!U164,"")</f>
        <v/>
      </c>
      <c r="F164" s="1" t="str">
        <f t="shared" si="9"/>
        <v/>
      </c>
      <c r="G164" s="1" t="str">
        <f>IF(AND(TONGHOP!O164="KTHP",OR(TONGHOP!P164="LT",TONGHOP!P164="TN"),AND(TONGHOP!Q164&gt;120,TONGHOP!Q164&lt;=150)),TONGHOP!T164,"")</f>
        <v/>
      </c>
      <c r="H164" s="1" t="str">
        <f>IF(AND(TONGHOP!O164="KTHP",OR(TONGHOP!P164="LT",TONGHOP!P164="TN"),AND(TONGHOP!Q164&gt;120,TONGHOP!Q164&lt;=150)),TONGHOP!U164,"")</f>
        <v/>
      </c>
      <c r="I164" s="1" t="str">
        <f t="shared" si="10"/>
        <v/>
      </c>
      <c r="J164" s="1" t="str">
        <f>IF(AND(TONGHOP!O164="KTHP",OR(TONGHOP!P164="LT",TONGHOP!P164="TN"),TONGHOP!Q164&gt;150),TONGHOP!T164,"")</f>
        <v/>
      </c>
      <c r="K164" s="1" t="str">
        <f>IF(AND(TONGHOP!O164="KTHP",OR(TONGHOP!P164="LT",TONGHOP!P164="TN"),TONGHOP!Q164&gt;150),TONGHOP!U164,"")</f>
        <v/>
      </c>
      <c r="L164" s="1" t="str">
        <f t="shared" si="11"/>
        <v/>
      </c>
    </row>
    <row r="165" spans="1:12">
      <c r="A165" s="1" t="str">
        <f>IF(AND(TONGHOP!O165="KTHP",OR(TONGHOP!P165="LT",TONGHOP!P165="TN"),TONGHOP!Q165&lt;=90),TONGHOP!T165,"")</f>
        <v/>
      </c>
      <c r="B165" s="1" t="str">
        <f>IF(AND(TONGHOP!O165="KTHP",OR(TONGHOP!P165="LT",TONGHOP!P165="TN"),TONGHOP!Q165&lt;=90),TONGHOP!U165,"")</f>
        <v/>
      </c>
      <c r="C165" s="1" t="str">
        <f t="shared" si="8"/>
        <v/>
      </c>
      <c r="D165" s="1" t="str">
        <f>IF(AND(TONGHOP!O165="KTHP",OR(TONGHOP!P165="LT",TONGHOP!P165="TN"),AND(TONGHOP!Q165&gt;90,TONGHOP!Q165&lt;=120)),TONGHOP!T165,"")</f>
        <v/>
      </c>
      <c r="E165" s="1" t="str">
        <f>IF(AND(TONGHOP!O165="KTHP",OR(TONGHOP!P165="LT",TONGHOP!P165="TN"),AND(TONGHOP!Q165&gt;90,TONGHOP!Q165&lt;=120)),TONGHOP!U165,"")</f>
        <v/>
      </c>
      <c r="F165" s="1" t="str">
        <f t="shared" si="9"/>
        <v/>
      </c>
      <c r="G165" s="1" t="str">
        <f>IF(AND(TONGHOP!O165="KTHP",OR(TONGHOP!P165="LT",TONGHOP!P165="TN"),AND(TONGHOP!Q165&gt;120,TONGHOP!Q165&lt;=150)),TONGHOP!T165,"")</f>
        <v/>
      </c>
      <c r="H165" s="1" t="str">
        <f>IF(AND(TONGHOP!O165="KTHP",OR(TONGHOP!P165="LT",TONGHOP!P165="TN"),AND(TONGHOP!Q165&gt;120,TONGHOP!Q165&lt;=150)),TONGHOP!U165,"")</f>
        <v/>
      </c>
      <c r="I165" s="1" t="str">
        <f t="shared" si="10"/>
        <v/>
      </c>
      <c r="J165" s="1" t="str">
        <f>IF(AND(TONGHOP!O165="KTHP",OR(TONGHOP!P165="LT",TONGHOP!P165="TN"),TONGHOP!Q165&gt;150),TONGHOP!T165,"")</f>
        <v/>
      </c>
      <c r="K165" s="1" t="str">
        <f>IF(AND(TONGHOP!O165="KTHP",OR(TONGHOP!P165="LT",TONGHOP!P165="TN"),TONGHOP!Q165&gt;150),TONGHOP!U165,"")</f>
        <v/>
      </c>
      <c r="L165" s="1" t="str">
        <f t="shared" si="11"/>
        <v/>
      </c>
    </row>
    <row r="166" spans="1:12">
      <c r="A166" s="1" t="str">
        <f>IF(AND(TONGHOP!O166="KTHP",OR(TONGHOP!P166="LT",TONGHOP!P166="TN"),TONGHOP!Q166&lt;=90),TONGHOP!T166,"")</f>
        <v/>
      </c>
      <c r="B166" s="1" t="str">
        <f>IF(AND(TONGHOP!O166="KTHP",OR(TONGHOP!P166="LT",TONGHOP!P166="TN"),TONGHOP!Q166&lt;=90),TONGHOP!U166,"")</f>
        <v/>
      </c>
      <c r="C166" s="1" t="str">
        <f t="shared" si="8"/>
        <v/>
      </c>
      <c r="D166" s="1" t="str">
        <f>IF(AND(TONGHOP!O166="KTHP",OR(TONGHOP!P166="LT",TONGHOP!P166="TN"),AND(TONGHOP!Q166&gt;90,TONGHOP!Q166&lt;=120)),TONGHOP!T166,"")</f>
        <v/>
      </c>
      <c r="E166" s="1" t="str">
        <f>IF(AND(TONGHOP!O166="KTHP",OR(TONGHOP!P166="LT",TONGHOP!P166="TN"),AND(TONGHOP!Q166&gt;90,TONGHOP!Q166&lt;=120)),TONGHOP!U166,"")</f>
        <v/>
      </c>
      <c r="F166" s="1" t="str">
        <f t="shared" si="9"/>
        <v/>
      </c>
      <c r="G166" s="1" t="str">
        <f>IF(AND(TONGHOP!O166="KTHP",OR(TONGHOP!P166="LT",TONGHOP!P166="TN"),AND(TONGHOP!Q166&gt;120,TONGHOP!Q166&lt;=150)),TONGHOP!T166,"")</f>
        <v/>
      </c>
      <c r="H166" s="1" t="str">
        <f>IF(AND(TONGHOP!O166="KTHP",OR(TONGHOP!P166="LT",TONGHOP!P166="TN"),AND(TONGHOP!Q166&gt;120,TONGHOP!Q166&lt;=150)),TONGHOP!U166,"")</f>
        <v/>
      </c>
      <c r="I166" s="1" t="str">
        <f t="shared" si="10"/>
        <v/>
      </c>
      <c r="J166" s="1" t="str">
        <f>IF(AND(TONGHOP!O166="KTHP",OR(TONGHOP!P166="LT",TONGHOP!P166="TN"),TONGHOP!Q166&gt;150),TONGHOP!T166,"")</f>
        <v/>
      </c>
      <c r="K166" s="1" t="str">
        <f>IF(AND(TONGHOP!O166="KTHP",OR(TONGHOP!P166="LT",TONGHOP!P166="TN"),TONGHOP!Q166&gt;150),TONGHOP!U166,"")</f>
        <v/>
      </c>
      <c r="L166" s="1" t="str">
        <f t="shared" si="11"/>
        <v/>
      </c>
    </row>
    <row r="167" spans="1:12">
      <c r="A167" s="1" t="str">
        <f>IF(AND(TONGHOP!O167="KTHP",OR(TONGHOP!P167="LT",TONGHOP!P167="TN"),TONGHOP!Q167&lt;=90),TONGHOP!T167,"")</f>
        <v/>
      </c>
      <c r="B167" s="1" t="str">
        <f>IF(AND(TONGHOP!O167="KTHP",OR(TONGHOP!P167="LT",TONGHOP!P167="TN"),TONGHOP!Q167&lt;=90),TONGHOP!U167,"")</f>
        <v/>
      </c>
      <c r="C167" s="1" t="str">
        <f t="shared" si="8"/>
        <v/>
      </c>
      <c r="D167" s="1" t="str">
        <f>IF(AND(TONGHOP!O167="KTHP",OR(TONGHOP!P167="LT",TONGHOP!P167="TN"),AND(TONGHOP!Q167&gt;90,TONGHOP!Q167&lt;=120)),TONGHOP!T167,"")</f>
        <v/>
      </c>
      <c r="E167" s="1" t="str">
        <f>IF(AND(TONGHOP!O167="KTHP",OR(TONGHOP!P167="LT",TONGHOP!P167="TN"),AND(TONGHOP!Q167&gt;90,TONGHOP!Q167&lt;=120)),TONGHOP!U167,"")</f>
        <v/>
      </c>
      <c r="F167" s="1" t="str">
        <f t="shared" si="9"/>
        <v/>
      </c>
      <c r="G167" s="1" t="str">
        <f>IF(AND(TONGHOP!O167="KTHP",OR(TONGHOP!P167="LT",TONGHOP!P167="TN"),AND(TONGHOP!Q167&gt;120,TONGHOP!Q167&lt;=150)),TONGHOP!T167,"")</f>
        <v/>
      </c>
      <c r="H167" s="1" t="str">
        <f>IF(AND(TONGHOP!O167="KTHP",OR(TONGHOP!P167="LT",TONGHOP!P167="TN"),AND(TONGHOP!Q167&gt;120,TONGHOP!Q167&lt;=150)),TONGHOP!U167,"")</f>
        <v/>
      </c>
      <c r="I167" s="1" t="str">
        <f t="shared" si="10"/>
        <v/>
      </c>
      <c r="J167" s="1" t="str">
        <f>IF(AND(TONGHOP!O167="KTHP",OR(TONGHOP!P167="LT",TONGHOP!P167="TN"),TONGHOP!Q167&gt;150),TONGHOP!T167,"")</f>
        <v/>
      </c>
      <c r="K167" s="1" t="str">
        <f>IF(AND(TONGHOP!O167="KTHP",OR(TONGHOP!P167="LT",TONGHOP!P167="TN"),TONGHOP!Q167&gt;150),TONGHOP!U167,"")</f>
        <v/>
      </c>
      <c r="L167" s="1" t="str">
        <f t="shared" si="11"/>
        <v/>
      </c>
    </row>
    <row r="168" spans="1:12">
      <c r="A168" s="1" t="str">
        <f>IF(AND(TONGHOP!O168="KTHP",OR(TONGHOP!P168="LT",TONGHOP!P168="TN"),TONGHOP!Q168&lt;=90),TONGHOP!T168,"")</f>
        <v/>
      </c>
      <c r="B168" s="1" t="str">
        <f>IF(AND(TONGHOP!O168="KTHP",OR(TONGHOP!P168="LT",TONGHOP!P168="TN"),TONGHOP!Q168&lt;=90),TONGHOP!U168,"")</f>
        <v/>
      </c>
      <c r="C168" s="1" t="str">
        <f t="shared" si="8"/>
        <v/>
      </c>
      <c r="D168" s="1" t="str">
        <f>IF(AND(TONGHOP!O168="KTHP",OR(TONGHOP!P168="LT",TONGHOP!P168="TN"),AND(TONGHOP!Q168&gt;90,TONGHOP!Q168&lt;=120)),TONGHOP!T168,"")</f>
        <v/>
      </c>
      <c r="E168" s="1" t="str">
        <f>IF(AND(TONGHOP!O168="KTHP",OR(TONGHOP!P168="LT",TONGHOP!P168="TN"),AND(TONGHOP!Q168&gt;90,TONGHOP!Q168&lt;=120)),TONGHOP!U168,"")</f>
        <v/>
      </c>
      <c r="F168" s="1" t="str">
        <f t="shared" si="9"/>
        <v/>
      </c>
      <c r="G168" s="1" t="str">
        <f>IF(AND(TONGHOP!O168="KTHP",OR(TONGHOP!P168="LT",TONGHOP!P168="TN"),AND(TONGHOP!Q168&gt;120,TONGHOP!Q168&lt;=150)),TONGHOP!T168,"")</f>
        <v/>
      </c>
      <c r="H168" s="1" t="str">
        <f>IF(AND(TONGHOP!O168="KTHP",OR(TONGHOP!P168="LT",TONGHOP!P168="TN"),AND(TONGHOP!Q168&gt;120,TONGHOP!Q168&lt;=150)),TONGHOP!U168,"")</f>
        <v/>
      </c>
      <c r="I168" s="1" t="str">
        <f t="shared" si="10"/>
        <v/>
      </c>
      <c r="J168" s="1" t="str">
        <f>IF(AND(TONGHOP!O168="KTHP",OR(TONGHOP!P168="LT",TONGHOP!P168="TN"),TONGHOP!Q168&gt;150),TONGHOP!T168,"")</f>
        <v/>
      </c>
      <c r="K168" s="1" t="str">
        <f>IF(AND(TONGHOP!O168="KTHP",OR(TONGHOP!P168="LT",TONGHOP!P168="TN"),TONGHOP!Q168&gt;150),TONGHOP!U168,"")</f>
        <v/>
      </c>
      <c r="L168" s="1" t="str">
        <f t="shared" si="11"/>
        <v/>
      </c>
    </row>
    <row r="169" spans="1:12">
      <c r="A169" s="1" t="str">
        <f>IF(AND(TONGHOP!O169="KTHP",OR(TONGHOP!P169="LT",TONGHOP!P169="TN"),TONGHOP!Q169&lt;=90),TONGHOP!T169,"")</f>
        <v/>
      </c>
      <c r="B169" s="1" t="str">
        <f>IF(AND(TONGHOP!O169="KTHP",OR(TONGHOP!P169="LT",TONGHOP!P169="TN"),TONGHOP!Q169&lt;=90),TONGHOP!U169,"")</f>
        <v/>
      </c>
      <c r="C169" s="1" t="str">
        <f t="shared" si="8"/>
        <v/>
      </c>
      <c r="D169" s="1" t="str">
        <f>IF(AND(TONGHOP!O169="KTHP",OR(TONGHOP!P169="LT",TONGHOP!P169="TN"),AND(TONGHOP!Q169&gt;90,TONGHOP!Q169&lt;=120)),TONGHOP!T169,"")</f>
        <v/>
      </c>
      <c r="E169" s="1" t="str">
        <f>IF(AND(TONGHOP!O169="KTHP",OR(TONGHOP!P169="LT",TONGHOP!P169="TN"),AND(TONGHOP!Q169&gt;90,TONGHOP!Q169&lt;=120)),TONGHOP!U169,"")</f>
        <v/>
      </c>
      <c r="F169" s="1" t="str">
        <f t="shared" si="9"/>
        <v/>
      </c>
      <c r="G169" s="1" t="str">
        <f>IF(AND(TONGHOP!O169="KTHP",OR(TONGHOP!P169="LT",TONGHOP!P169="TN"),AND(TONGHOP!Q169&gt;120,TONGHOP!Q169&lt;=150)),TONGHOP!T169,"")</f>
        <v/>
      </c>
      <c r="H169" s="1" t="str">
        <f>IF(AND(TONGHOP!O169="KTHP",OR(TONGHOP!P169="LT",TONGHOP!P169="TN"),AND(TONGHOP!Q169&gt;120,TONGHOP!Q169&lt;=150)),TONGHOP!U169,"")</f>
        <v/>
      </c>
      <c r="I169" s="1" t="str">
        <f t="shared" si="10"/>
        <v/>
      </c>
      <c r="J169" s="1" t="str">
        <f>IF(AND(TONGHOP!O169="KTHP",OR(TONGHOP!P169="LT",TONGHOP!P169="TN"),TONGHOP!Q169&gt;150),TONGHOP!T169,"")</f>
        <v/>
      </c>
      <c r="K169" s="1" t="str">
        <f>IF(AND(TONGHOP!O169="KTHP",OR(TONGHOP!P169="LT",TONGHOP!P169="TN"),TONGHOP!Q169&gt;150),TONGHOP!U169,"")</f>
        <v/>
      </c>
      <c r="L169" s="1" t="str">
        <f t="shared" si="11"/>
        <v/>
      </c>
    </row>
    <row r="170" spans="1:12">
      <c r="A170" s="1" t="str">
        <f>IF(AND(TONGHOP!O170="KTHP",OR(TONGHOP!P170="LT",TONGHOP!P170="TN"),TONGHOP!Q170&lt;=90),TONGHOP!T170,"")</f>
        <v/>
      </c>
      <c r="B170" s="1" t="str">
        <f>IF(AND(TONGHOP!O170="KTHP",OR(TONGHOP!P170="LT",TONGHOP!P170="TN"),TONGHOP!Q170&lt;=90),TONGHOP!U170,"")</f>
        <v/>
      </c>
      <c r="C170" s="1" t="str">
        <f t="shared" si="8"/>
        <v/>
      </c>
      <c r="D170" s="1" t="str">
        <f>IF(AND(TONGHOP!O170="KTHP",OR(TONGHOP!P170="LT",TONGHOP!P170="TN"),AND(TONGHOP!Q170&gt;90,TONGHOP!Q170&lt;=120)),TONGHOP!T170,"")</f>
        <v/>
      </c>
      <c r="E170" s="1" t="str">
        <f>IF(AND(TONGHOP!O170="KTHP",OR(TONGHOP!P170="LT",TONGHOP!P170="TN"),AND(TONGHOP!Q170&gt;90,TONGHOP!Q170&lt;=120)),TONGHOP!U170,"")</f>
        <v/>
      </c>
      <c r="F170" s="1" t="str">
        <f t="shared" si="9"/>
        <v/>
      </c>
      <c r="G170" s="1" t="str">
        <f>IF(AND(TONGHOP!O170="KTHP",OR(TONGHOP!P170="LT",TONGHOP!P170="TN"),AND(TONGHOP!Q170&gt;120,TONGHOP!Q170&lt;=150)),TONGHOP!T170,"")</f>
        <v/>
      </c>
      <c r="H170" s="1" t="str">
        <f>IF(AND(TONGHOP!O170="KTHP",OR(TONGHOP!P170="LT",TONGHOP!P170="TN"),AND(TONGHOP!Q170&gt;120,TONGHOP!Q170&lt;=150)),TONGHOP!U170,"")</f>
        <v/>
      </c>
      <c r="I170" s="1" t="str">
        <f t="shared" si="10"/>
        <v/>
      </c>
      <c r="J170" s="1" t="str">
        <f>IF(AND(TONGHOP!O170="KTHP",OR(TONGHOP!P170="LT",TONGHOP!P170="TN"),TONGHOP!Q170&gt;150),TONGHOP!T170,"")</f>
        <v/>
      </c>
      <c r="K170" s="1" t="str">
        <f>IF(AND(TONGHOP!O170="KTHP",OR(TONGHOP!P170="LT",TONGHOP!P170="TN"),TONGHOP!Q170&gt;150),TONGHOP!U170,"")</f>
        <v/>
      </c>
      <c r="L170" s="1" t="str">
        <f t="shared" si="11"/>
        <v/>
      </c>
    </row>
    <row r="171" spans="1:12">
      <c r="A171" s="1" t="str">
        <f>IF(AND(TONGHOP!O171="KTHP",OR(TONGHOP!P171="LT",TONGHOP!P171="TN"),TONGHOP!Q171&lt;=90),TONGHOP!T171,"")</f>
        <v/>
      </c>
      <c r="B171" s="1" t="str">
        <f>IF(AND(TONGHOP!O171="KTHP",OR(TONGHOP!P171="LT",TONGHOP!P171="TN"),TONGHOP!Q171&lt;=90),TONGHOP!U171,"")</f>
        <v/>
      </c>
      <c r="C171" s="1" t="str">
        <f t="shared" si="8"/>
        <v/>
      </c>
      <c r="D171" s="1" t="str">
        <f>IF(AND(TONGHOP!O171="KTHP",OR(TONGHOP!P171="LT",TONGHOP!P171="TN"),AND(TONGHOP!Q171&gt;90,TONGHOP!Q171&lt;=120)),TONGHOP!T171,"")</f>
        <v/>
      </c>
      <c r="E171" s="1" t="str">
        <f>IF(AND(TONGHOP!O171="KTHP",OR(TONGHOP!P171="LT",TONGHOP!P171="TN"),AND(TONGHOP!Q171&gt;90,TONGHOP!Q171&lt;=120)),TONGHOP!U171,"")</f>
        <v/>
      </c>
      <c r="F171" s="1" t="str">
        <f t="shared" si="9"/>
        <v/>
      </c>
      <c r="G171" s="1" t="str">
        <f>IF(AND(TONGHOP!O171="KTHP",OR(TONGHOP!P171="LT",TONGHOP!P171="TN"),AND(TONGHOP!Q171&gt;120,TONGHOP!Q171&lt;=150)),TONGHOP!T171,"")</f>
        <v/>
      </c>
      <c r="H171" s="1" t="str">
        <f>IF(AND(TONGHOP!O171="KTHP",OR(TONGHOP!P171="LT",TONGHOP!P171="TN"),AND(TONGHOP!Q171&gt;120,TONGHOP!Q171&lt;=150)),TONGHOP!U171,"")</f>
        <v/>
      </c>
      <c r="I171" s="1" t="str">
        <f t="shared" si="10"/>
        <v/>
      </c>
      <c r="J171" s="1" t="str">
        <f>IF(AND(TONGHOP!O171="KTHP",OR(TONGHOP!P171="LT",TONGHOP!P171="TN"),TONGHOP!Q171&gt;150),TONGHOP!T171,"")</f>
        <v/>
      </c>
      <c r="K171" s="1" t="str">
        <f>IF(AND(TONGHOP!O171="KTHP",OR(TONGHOP!P171="LT",TONGHOP!P171="TN"),TONGHOP!Q171&gt;150),TONGHOP!U171,"")</f>
        <v/>
      </c>
      <c r="L171" s="1" t="str">
        <f t="shared" si="11"/>
        <v/>
      </c>
    </row>
    <row r="172" spans="1:12">
      <c r="A172" s="1" t="str">
        <f>IF(AND(TONGHOP!O172="KTHP",OR(TONGHOP!P172="LT",TONGHOP!P172="TN"),TONGHOP!Q172&lt;=90),TONGHOP!T172,"")</f>
        <v/>
      </c>
      <c r="B172" s="1" t="str">
        <f>IF(AND(TONGHOP!O172="KTHP",OR(TONGHOP!P172="LT",TONGHOP!P172="TN"),TONGHOP!Q172&lt;=90),TONGHOP!U172,"")</f>
        <v/>
      </c>
      <c r="C172" s="1" t="str">
        <f t="shared" si="8"/>
        <v/>
      </c>
      <c r="D172" s="1" t="str">
        <f>IF(AND(TONGHOP!O172="KTHP",OR(TONGHOP!P172="LT",TONGHOP!P172="TN"),AND(TONGHOP!Q172&gt;90,TONGHOP!Q172&lt;=120)),TONGHOP!T172,"")</f>
        <v/>
      </c>
      <c r="E172" s="1" t="str">
        <f>IF(AND(TONGHOP!O172="KTHP",OR(TONGHOP!P172="LT",TONGHOP!P172="TN"),AND(TONGHOP!Q172&gt;90,TONGHOP!Q172&lt;=120)),TONGHOP!U172,"")</f>
        <v/>
      </c>
      <c r="F172" s="1" t="str">
        <f t="shared" si="9"/>
        <v/>
      </c>
      <c r="G172" s="1" t="str">
        <f>IF(AND(TONGHOP!O172="KTHP",OR(TONGHOP!P172="LT",TONGHOP!P172="TN"),AND(TONGHOP!Q172&gt;120,TONGHOP!Q172&lt;=150)),TONGHOP!T172,"")</f>
        <v/>
      </c>
      <c r="H172" s="1" t="str">
        <f>IF(AND(TONGHOP!O172="KTHP",OR(TONGHOP!P172="LT",TONGHOP!P172="TN"),AND(TONGHOP!Q172&gt;120,TONGHOP!Q172&lt;=150)),TONGHOP!U172,"")</f>
        <v/>
      </c>
      <c r="I172" s="1" t="str">
        <f t="shared" si="10"/>
        <v/>
      </c>
      <c r="J172" s="1" t="str">
        <f>IF(AND(TONGHOP!O172="KTHP",OR(TONGHOP!P172="LT",TONGHOP!P172="TN"),TONGHOP!Q172&gt;150),TONGHOP!T172,"")</f>
        <v/>
      </c>
      <c r="K172" s="1" t="str">
        <f>IF(AND(TONGHOP!O172="KTHP",OR(TONGHOP!P172="LT",TONGHOP!P172="TN"),TONGHOP!Q172&gt;150),TONGHOP!U172,"")</f>
        <v/>
      </c>
      <c r="L172" s="1" t="str">
        <f t="shared" si="11"/>
        <v/>
      </c>
    </row>
    <row r="173" spans="1:12">
      <c r="A173" s="1" t="str">
        <f>IF(AND(TONGHOP!O173="KTHP",OR(TONGHOP!P173="LT",TONGHOP!P173="TN"),TONGHOP!Q173&lt;=90),TONGHOP!T173,"")</f>
        <v/>
      </c>
      <c r="B173" s="1" t="str">
        <f>IF(AND(TONGHOP!O173="KTHP",OR(TONGHOP!P173="LT",TONGHOP!P173="TN"),TONGHOP!Q173&lt;=90),TONGHOP!U173,"")</f>
        <v/>
      </c>
      <c r="C173" s="1" t="str">
        <f t="shared" si="8"/>
        <v/>
      </c>
      <c r="D173" s="1" t="str">
        <f>IF(AND(TONGHOP!O173="KTHP",OR(TONGHOP!P173="LT",TONGHOP!P173="TN"),AND(TONGHOP!Q173&gt;90,TONGHOP!Q173&lt;=120)),TONGHOP!T173,"")</f>
        <v/>
      </c>
      <c r="E173" s="1" t="str">
        <f>IF(AND(TONGHOP!O173="KTHP",OR(TONGHOP!P173="LT",TONGHOP!P173="TN"),AND(TONGHOP!Q173&gt;90,TONGHOP!Q173&lt;=120)),TONGHOP!U173,"")</f>
        <v/>
      </c>
      <c r="F173" s="1" t="str">
        <f t="shared" si="9"/>
        <v/>
      </c>
      <c r="G173" s="1" t="str">
        <f>IF(AND(TONGHOP!O173="KTHP",OR(TONGHOP!P173="LT",TONGHOP!P173="TN"),AND(TONGHOP!Q173&gt;120,TONGHOP!Q173&lt;=150)),TONGHOP!T173,"")</f>
        <v/>
      </c>
      <c r="H173" s="1" t="str">
        <f>IF(AND(TONGHOP!O173="KTHP",OR(TONGHOP!P173="LT",TONGHOP!P173="TN"),AND(TONGHOP!Q173&gt;120,TONGHOP!Q173&lt;=150)),TONGHOP!U173,"")</f>
        <v/>
      </c>
      <c r="I173" s="1" t="str">
        <f t="shared" si="10"/>
        <v/>
      </c>
      <c r="J173" s="1" t="str">
        <f>IF(AND(TONGHOP!O173="KTHP",OR(TONGHOP!P173="LT",TONGHOP!P173="TN"),TONGHOP!Q173&gt;150),TONGHOP!T173,"")</f>
        <v/>
      </c>
      <c r="K173" s="1" t="str">
        <f>IF(AND(TONGHOP!O173="KTHP",OR(TONGHOP!P173="LT",TONGHOP!P173="TN"),TONGHOP!Q173&gt;150),TONGHOP!U173,"")</f>
        <v/>
      </c>
      <c r="L173" s="1" t="str">
        <f t="shared" si="11"/>
        <v/>
      </c>
    </row>
    <row r="174" spans="1:12">
      <c r="A174" s="1" t="str">
        <f>IF(AND(TONGHOP!O174="KTHP",OR(TONGHOP!P174="LT",TONGHOP!P174="TN"),TONGHOP!Q174&lt;=90),TONGHOP!T174,"")</f>
        <v/>
      </c>
      <c r="B174" s="1" t="str">
        <f>IF(AND(TONGHOP!O174="KTHP",OR(TONGHOP!P174="LT",TONGHOP!P174="TN"),TONGHOP!Q174&lt;=90),TONGHOP!U174,"")</f>
        <v/>
      </c>
      <c r="C174" s="1" t="str">
        <f t="shared" si="8"/>
        <v/>
      </c>
      <c r="D174" s="1" t="str">
        <f>IF(AND(TONGHOP!O174="KTHP",OR(TONGHOP!P174="LT",TONGHOP!P174="TN"),AND(TONGHOP!Q174&gt;90,TONGHOP!Q174&lt;=120)),TONGHOP!T174,"")</f>
        <v/>
      </c>
      <c r="E174" s="1" t="str">
        <f>IF(AND(TONGHOP!O174="KTHP",OR(TONGHOP!P174="LT",TONGHOP!P174="TN"),AND(TONGHOP!Q174&gt;90,TONGHOP!Q174&lt;=120)),TONGHOP!U174,"")</f>
        <v/>
      </c>
      <c r="F174" s="1" t="str">
        <f t="shared" si="9"/>
        <v/>
      </c>
      <c r="G174" s="1" t="str">
        <f>IF(AND(TONGHOP!O174="KTHP",OR(TONGHOP!P174="LT",TONGHOP!P174="TN"),AND(TONGHOP!Q174&gt;120,TONGHOP!Q174&lt;=150)),TONGHOP!T174,"")</f>
        <v/>
      </c>
      <c r="H174" s="1" t="str">
        <f>IF(AND(TONGHOP!O174="KTHP",OR(TONGHOP!P174="LT",TONGHOP!P174="TN"),AND(TONGHOP!Q174&gt;120,TONGHOP!Q174&lt;=150)),TONGHOP!U174,"")</f>
        <v/>
      </c>
      <c r="I174" s="1" t="str">
        <f t="shared" si="10"/>
        <v/>
      </c>
      <c r="J174" s="1" t="str">
        <f>IF(AND(TONGHOP!O174="KTHP",OR(TONGHOP!P174="LT",TONGHOP!P174="TN"),TONGHOP!Q174&gt;150),TONGHOP!T174,"")</f>
        <v/>
      </c>
      <c r="K174" s="1" t="str">
        <f>IF(AND(TONGHOP!O174="KTHP",OR(TONGHOP!P174="LT",TONGHOP!P174="TN"),TONGHOP!Q174&gt;150),TONGHOP!U174,"")</f>
        <v/>
      </c>
      <c r="L174" s="1" t="str">
        <f t="shared" si="11"/>
        <v/>
      </c>
    </row>
    <row r="175" spans="1:12">
      <c r="A175" s="1" t="str">
        <f>IF(AND(TONGHOP!O175="KTHP",OR(TONGHOP!P175="LT",TONGHOP!P175="TN"),TONGHOP!Q175&lt;=90),TONGHOP!T175,"")</f>
        <v/>
      </c>
      <c r="B175" s="1" t="str">
        <f>IF(AND(TONGHOP!O175="KTHP",OR(TONGHOP!P175="LT",TONGHOP!P175="TN"),TONGHOP!Q175&lt;=90),TONGHOP!U175,"")</f>
        <v/>
      </c>
      <c r="C175" s="1" t="str">
        <f t="shared" si="8"/>
        <v/>
      </c>
      <c r="D175" s="1" t="str">
        <f>IF(AND(TONGHOP!O175="KTHP",OR(TONGHOP!P175="LT",TONGHOP!P175="TN"),AND(TONGHOP!Q175&gt;90,TONGHOP!Q175&lt;=120)),TONGHOP!T175,"")</f>
        <v/>
      </c>
      <c r="E175" s="1" t="str">
        <f>IF(AND(TONGHOP!O175="KTHP",OR(TONGHOP!P175="LT",TONGHOP!P175="TN"),AND(TONGHOP!Q175&gt;90,TONGHOP!Q175&lt;=120)),TONGHOP!U175,"")</f>
        <v/>
      </c>
      <c r="F175" s="1" t="str">
        <f t="shared" si="9"/>
        <v/>
      </c>
      <c r="G175" s="1" t="str">
        <f>IF(AND(TONGHOP!O175="KTHP",OR(TONGHOP!P175="LT",TONGHOP!P175="TN"),AND(TONGHOP!Q175&gt;120,TONGHOP!Q175&lt;=150)),TONGHOP!T175,"")</f>
        <v/>
      </c>
      <c r="H175" s="1" t="str">
        <f>IF(AND(TONGHOP!O175="KTHP",OR(TONGHOP!P175="LT",TONGHOP!P175="TN"),AND(TONGHOP!Q175&gt;120,TONGHOP!Q175&lt;=150)),TONGHOP!U175,"")</f>
        <v/>
      </c>
      <c r="I175" s="1" t="str">
        <f t="shared" si="10"/>
        <v/>
      </c>
      <c r="J175" s="1" t="str">
        <f>IF(AND(TONGHOP!O175="KTHP",OR(TONGHOP!P175="LT",TONGHOP!P175="TN"),TONGHOP!Q175&gt;150),TONGHOP!T175,"")</f>
        <v/>
      </c>
      <c r="K175" s="1" t="str">
        <f>IF(AND(TONGHOP!O175="KTHP",OR(TONGHOP!P175="LT",TONGHOP!P175="TN"),TONGHOP!Q175&gt;150),TONGHOP!U175,"")</f>
        <v/>
      </c>
      <c r="L175" s="1" t="str">
        <f t="shared" si="11"/>
        <v/>
      </c>
    </row>
    <row r="176" spans="1:12">
      <c r="A176" s="1" t="str">
        <f>IF(AND(TONGHOP!O176="KTHP",OR(TONGHOP!P176="LT",TONGHOP!P176="TN"),TONGHOP!Q176&lt;=90),TONGHOP!T176,"")</f>
        <v/>
      </c>
      <c r="B176" s="1" t="str">
        <f>IF(AND(TONGHOP!O176="KTHP",OR(TONGHOP!P176="LT",TONGHOP!P176="TN"),TONGHOP!Q176&lt;=90),TONGHOP!U176,"")</f>
        <v/>
      </c>
      <c r="C176" s="1" t="str">
        <f t="shared" si="8"/>
        <v/>
      </c>
      <c r="D176" s="1" t="str">
        <f>IF(AND(TONGHOP!O176="KTHP",OR(TONGHOP!P176="LT",TONGHOP!P176="TN"),AND(TONGHOP!Q176&gt;90,TONGHOP!Q176&lt;=120)),TONGHOP!T176,"")</f>
        <v/>
      </c>
      <c r="E176" s="1" t="str">
        <f>IF(AND(TONGHOP!O176="KTHP",OR(TONGHOP!P176="LT",TONGHOP!P176="TN"),AND(TONGHOP!Q176&gt;90,TONGHOP!Q176&lt;=120)),TONGHOP!U176,"")</f>
        <v/>
      </c>
      <c r="F176" s="1" t="str">
        <f t="shared" si="9"/>
        <v/>
      </c>
      <c r="G176" s="1" t="str">
        <f>IF(AND(TONGHOP!O176="KTHP",OR(TONGHOP!P176="LT",TONGHOP!P176="TN"),AND(TONGHOP!Q176&gt;120,TONGHOP!Q176&lt;=150)),TONGHOP!T176,"")</f>
        <v/>
      </c>
      <c r="H176" s="1" t="str">
        <f>IF(AND(TONGHOP!O176="KTHP",OR(TONGHOP!P176="LT",TONGHOP!P176="TN"),AND(TONGHOP!Q176&gt;120,TONGHOP!Q176&lt;=150)),TONGHOP!U176,"")</f>
        <v/>
      </c>
      <c r="I176" s="1" t="str">
        <f t="shared" si="10"/>
        <v/>
      </c>
      <c r="J176" s="1" t="str">
        <f>IF(AND(TONGHOP!O176="KTHP",OR(TONGHOP!P176="LT",TONGHOP!P176="TN"),TONGHOP!Q176&gt;150),TONGHOP!T176,"")</f>
        <v/>
      </c>
      <c r="K176" s="1" t="str">
        <f>IF(AND(TONGHOP!O176="KTHP",OR(TONGHOP!P176="LT",TONGHOP!P176="TN"),TONGHOP!Q176&gt;150),TONGHOP!U176,"")</f>
        <v/>
      </c>
      <c r="L176" s="1" t="str">
        <f t="shared" si="11"/>
        <v/>
      </c>
    </row>
    <row r="177" spans="1:12">
      <c r="A177" s="1" t="str">
        <f>IF(AND(TONGHOP!O177="KTHP",OR(TONGHOP!P177="LT",TONGHOP!P177="TN"),TONGHOP!Q177&lt;=90),TONGHOP!T177,"")</f>
        <v/>
      </c>
      <c r="B177" s="1" t="str">
        <f>IF(AND(TONGHOP!O177="KTHP",OR(TONGHOP!P177="LT",TONGHOP!P177="TN"),TONGHOP!Q177&lt;=90),TONGHOP!U177,"")</f>
        <v/>
      </c>
      <c r="C177" s="1" t="str">
        <f t="shared" si="8"/>
        <v/>
      </c>
      <c r="D177" s="1" t="str">
        <f>IF(AND(TONGHOP!O177="KTHP",OR(TONGHOP!P177="LT",TONGHOP!P177="TN"),AND(TONGHOP!Q177&gt;90,TONGHOP!Q177&lt;=120)),TONGHOP!T177,"")</f>
        <v/>
      </c>
      <c r="E177" s="1" t="str">
        <f>IF(AND(TONGHOP!O177="KTHP",OR(TONGHOP!P177="LT",TONGHOP!P177="TN"),AND(TONGHOP!Q177&gt;90,TONGHOP!Q177&lt;=120)),TONGHOP!U177,"")</f>
        <v/>
      </c>
      <c r="F177" s="1" t="str">
        <f t="shared" si="9"/>
        <v/>
      </c>
      <c r="G177" s="1" t="str">
        <f>IF(AND(TONGHOP!O177="KTHP",OR(TONGHOP!P177="LT",TONGHOP!P177="TN"),AND(TONGHOP!Q177&gt;120,TONGHOP!Q177&lt;=150)),TONGHOP!T177,"")</f>
        <v/>
      </c>
      <c r="H177" s="1" t="str">
        <f>IF(AND(TONGHOP!O177="KTHP",OR(TONGHOP!P177="LT",TONGHOP!P177="TN"),AND(TONGHOP!Q177&gt;120,TONGHOP!Q177&lt;=150)),TONGHOP!U177,"")</f>
        <v/>
      </c>
      <c r="I177" s="1" t="str">
        <f t="shared" si="10"/>
        <v/>
      </c>
      <c r="J177" s="1" t="str">
        <f>IF(AND(TONGHOP!O177="KTHP",OR(TONGHOP!P177="LT",TONGHOP!P177="TN"),TONGHOP!Q177&gt;150),TONGHOP!T177,"")</f>
        <v/>
      </c>
      <c r="K177" s="1" t="str">
        <f>IF(AND(TONGHOP!O177="KTHP",OR(TONGHOP!P177="LT",TONGHOP!P177="TN"),TONGHOP!Q177&gt;150),TONGHOP!U177,"")</f>
        <v/>
      </c>
      <c r="L177" s="1" t="str">
        <f t="shared" si="11"/>
        <v/>
      </c>
    </row>
    <row r="178" spans="1:12">
      <c r="A178" s="1" t="str">
        <f>IF(AND(TONGHOP!O178="KTHP",OR(TONGHOP!P178="LT",TONGHOP!P178="TN"),TONGHOP!Q178&lt;=90),TONGHOP!T178,"")</f>
        <v/>
      </c>
      <c r="B178" s="1" t="str">
        <f>IF(AND(TONGHOP!O178="KTHP",OR(TONGHOP!P178="LT",TONGHOP!P178="TN"),TONGHOP!Q178&lt;=90),TONGHOP!U178,"")</f>
        <v/>
      </c>
      <c r="C178" s="1" t="str">
        <f t="shared" si="8"/>
        <v/>
      </c>
      <c r="D178" s="1" t="str">
        <f>IF(AND(TONGHOP!O178="KTHP",OR(TONGHOP!P178="LT",TONGHOP!P178="TN"),AND(TONGHOP!Q178&gt;90,TONGHOP!Q178&lt;=120)),TONGHOP!T178,"")</f>
        <v/>
      </c>
      <c r="E178" s="1" t="str">
        <f>IF(AND(TONGHOP!O178="KTHP",OR(TONGHOP!P178="LT",TONGHOP!P178="TN"),AND(TONGHOP!Q178&gt;90,TONGHOP!Q178&lt;=120)),TONGHOP!U178,"")</f>
        <v/>
      </c>
      <c r="F178" s="1" t="str">
        <f t="shared" si="9"/>
        <v/>
      </c>
      <c r="G178" s="1" t="str">
        <f>IF(AND(TONGHOP!O178="KTHP",OR(TONGHOP!P178="LT",TONGHOP!P178="TN"),AND(TONGHOP!Q178&gt;120,TONGHOP!Q178&lt;=150)),TONGHOP!T178,"")</f>
        <v/>
      </c>
      <c r="H178" s="1" t="str">
        <f>IF(AND(TONGHOP!O178="KTHP",OR(TONGHOP!P178="LT",TONGHOP!P178="TN"),AND(TONGHOP!Q178&gt;120,TONGHOP!Q178&lt;=150)),TONGHOP!U178,"")</f>
        <v/>
      </c>
      <c r="I178" s="1" t="str">
        <f t="shared" si="10"/>
        <v/>
      </c>
      <c r="J178" s="1" t="str">
        <f>IF(AND(TONGHOP!O178="KTHP",OR(TONGHOP!P178="LT",TONGHOP!P178="TN"),TONGHOP!Q178&gt;150),TONGHOP!T178,"")</f>
        <v/>
      </c>
      <c r="K178" s="1" t="str">
        <f>IF(AND(TONGHOP!O178="KTHP",OR(TONGHOP!P178="LT",TONGHOP!P178="TN"),TONGHOP!Q178&gt;150),TONGHOP!U178,"")</f>
        <v/>
      </c>
      <c r="L178" s="1" t="str">
        <f t="shared" si="11"/>
        <v/>
      </c>
    </row>
    <row r="179" spans="1:12">
      <c r="A179" s="1" t="str">
        <f>IF(AND(TONGHOP!O179="KTHP",OR(TONGHOP!P179="LT",TONGHOP!P179="TN"),TONGHOP!Q179&lt;=90),TONGHOP!T179,"")</f>
        <v/>
      </c>
      <c r="B179" s="1" t="str">
        <f>IF(AND(TONGHOP!O179="KTHP",OR(TONGHOP!P179="LT",TONGHOP!P179="TN"),TONGHOP!Q179&lt;=90),TONGHOP!U179,"")</f>
        <v/>
      </c>
      <c r="C179" s="1" t="str">
        <f t="shared" si="8"/>
        <v/>
      </c>
      <c r="D179" s="1" t="str">
        <f>IF(AND(TONGHOP!O179="KTHP",OR(TONGHOP!P179="LT",TONGHOP!P179="TN"),AND(TONGHOP!Q179&gt;90,TONGHOP!Q179&lt;=120)),TONGHOP!T179,"")</f>
        <v/>
      </c>
      <c r="E179" s="1" t="str">
        <f>IF(AND(TONGHOP!O179="KTHP",OR(TONGHOP!P179="LT",TONGHOP!P179="TN"),AND(TONGHOP!Q179&gt;90,TONGHOP!Q179&lt;=120)),TONGHOP!U179,"")</f>
        <v/>
      </c>
      <c r="F179" s="1" t="str">
        <f t="shared" si="9"/>
        <v/>
      </c>
      <c r="G179" s="1" t="str">
        <f>IF(AND(TONGHOP!O179="KTHP",OR(TONGHOP!P179="LT",TONGHOP!P179="TN"),AND(TONGHOP!Q179&gt;120,TONGHOP!Q179&lt;=150)),TONGHOP!T179,"")</f>
        <v/>
      </c>
      <c r="H179" s="1" t="str">
        <f>IF(AND(TONGHOP!O179="KTHP",OR(TONGHOP!P179="LT",TONGHOP!P179="TN"),AND(TONGHOP!Q179&gt;120,TONGHOP!Q179&lt;=150)),TONGHOP!U179,"")</f>
        <v/>
      </c>
      <c r="I179" s="1" t="str">
        <f t="shared" si="10"/>
        <v/>
      </c>
      <c r="J179" s="1" t="str">
        <f>IF(AND(TONGHOP!O179="KTHP",OR(TONGHOP!P179="LT",TONGHOP!P179="TN"),TONGHOP!Q179&gt;150),TONGHOP!T179,"")</f>
        <v/>
      </c>
      <c r="K179" s="1" t="str">
        <f>IF(AND(TONGHOP!O179="KTHP",OR(TONGHOP!P179="LT",TONGHOP!P179="TN"),TONGHOP!Q179&gt;150),TONGHOP!U179,"")</f>
        <v/>
      </c>
      <c r="L179" s="1" t="str">
        <f t="shared" si="11"/>
        <v/>
      </c>
    </row>
    <row r="180" spans="1:12">
      <c r="A180" s="1" t="str">
        <f>IF(AND(TONGHOP!O180="KTHP",OR(TONGHOP!P180="LT",TONGHOP!P180="TN"),TONGHOP!Q180&lt;=90),TONGHOP!T180,"")</f>
        <v/>
      </c>
      <c r="B180" s="1" t="str">
        <f>IF(AND(TONGHOP!O180="KTHP",OR(TONGHOP!P180="LT",TONGHOP!P180="TN"),TONGHOP!Q180&lt;=90),TONGHOP!U180,"")</f>
        <v/>
      </c>
      <c r="C180" s="1" t="str">
        <f t="shared" si="8"/>
        <v/>
      </c>
      <c r="D180" s="1" t="str">
        <f>IF(AND(TONGHOP!O180="KTHP",OR(TONGHOP!P180="LT",TONGHOP!P180="TN"),AND(TONGHOP!Q180&gt;90,TONGHOP!Q180&lt;=120)),TONGHOP!T180,"")</f>
        <v/>
      </c>
      <c r="E180" s="1" t="str">
        <f>IF(AND(TONGHOP!O180="KTHP",OR(TONGHOP!P180="LT",TONGHOP!P180="TN"),AND(TONGHOP!Q180&gt;90,TONGHOP!Q180&lt;=120)),TONGHOP!U180,"")</f>
        <v/>
      </c>
      <c r="F180" s="1" t="str">
        <f t="shared" si="9"/>
        <v/>
      </c>
      <c r="G180" s="1" t="str">
        <f>IF(AND(TONGHOP!O180="KTHP",OR(TONGHOP!P180="LT",TONGHOP!P180="TN"),AND(TONGHOP!Q180&gt;120,TONGHOP!Q180&lt;=150)),TONGHOP!T180,"")</f>
        <v/>
      </c>
      <c r="H180" s="1" t="str">
        <f>IF(AND(TONGHOP!O180="KTHP",OR(TONGHOP!P180="LT",TONGHOP!P180="TN"),AND(TONGHOP!Q180&gt;120,TONGHOP!Q180&lt;=150)),TONGHOP!U180,"")</f>
        <v/>
      </c>
      <c r="I180" s="1" t="str">
        <f t="shared" si="10"/>
        <v/>
      </c>
      <c r="J180" s="1" t="str">
        <f>IF(AND(TONGHOP!O180="KTHP",OR(TONGHOP!P180="LT",TONGHOP!P180="TN"),TONGHOP!Q180&gt;150),TONGHOP!T180,"")</f>
        <v/>
      </c>
      <c r="K180" s="1" t="str">
        <f>IF(AND(TONGHOP!O180="KTHP",OR(TONGHOP!P180="LT",TONGHOP!P180="TN"),TONGHOP!Q180&gt;150),TONGHOP!U180,"")</f>
        <v/>
      </c>
      <c r="L180" s="1" t="str">
        <f t="shared" si="11"/>
        <v/>
      </c>
    </row>
    <row r="181" spans="1:12">
      <c r="A181" s="1" t="str">
        <f>IF(AND(TONGHOP!O181="KTHP",OR(TONGHOP!P181="LT",TONGHOP!P181="TN"),TONGHOP!Q181&lt;=90),TONGHOP!T181,"")</f>
        <v/>
      </c>
      <c r="B181" s="1" t="str">
        <f>IF(AND(TONGHOP!O181="KTHP",OR(TONGHOP!P181="LT",TONGHOP!P181="TN"),TONGHOP!Q181&lt;=90),TONGHOP!U181,"")</f>
        <v/>
      </c>
      <c r="C181" s="1" t="str">
        <f t="shared" si="8"/>
        <v/>
      </c>
      <c r="D181" s="1" t="str">
        <f>IF(AND(TONGHOP!O181="KTHP",OR(TONGHOP!P181="LT",TONGHOP!P181="TN"),AND(TONGHOP!Q181&gt;90,TONGHOP!Q181&lt;=120)),TONGHOP!T181,"")</f>
        <v/>
      </c>
      <c r="E181" s="1" t="str">
        <f>IF(AND(TONGHOP!O181="KTHP",OR(TONGHOP!P181="LT",TONGHOP!P181="TN"),AND(TONGHOP!Q181&gt;90,TONGHOP!Q181&lt;=120)),TONGHOP!U181,"")</f>
        <v/>
      </c>
      <c r="F181" s="1" t="str">
        <f t="shared" si="9"/>
        <v/>
      </c>
      <c r="G181" s="1" t="str">
        <f>IF(AND(TONGHOP!O181="KTHP",OR(TONGHOP!P181="LT",TONGHOP!P181="TN"),AND(TONGHOP!Q181&gt;120,TONGHOP!Q181&lt;=150)),TONGHOP!T181,"")</f>
        <v/>
      </c>
      <c r="H181" s="1" t="str">
        <f>IF(AND(TONGHOP!O181="KTHP",OR(TONGHOP!P181="LT",TONGHOP!P181="TN"),AND(TONGHOP!Q181&gt;120,TONGHOP!Q181&lt;=150)),TONGHOP!U181,"")</f>
        <v/>
      </c>
      <c r="I181" s="1" t="str">
        <f t="shared" si="10"/>
        <v/>
      </c>
      <c r="J181" s="1" t="str">
        <f>IF(AND(TONGHOP!O181="KTHP",OR(TONGHOP!P181="LT",TONGHOP!P181="TN"),TONGHOP!Q181&gt;150),TONGHOP!T181,"")</f>
        <v/>
      </c>
      <c r="K181" s="1" t="str">
        <f>IF(AND(TONGHOP!O181="KTHP",OR(TONGHOP!P181="LT",TONGHOP!P181="TN"),TONGHOP!Q181&gt;150),TONGHOP!U181,"")</f>
        <v/>
      </c>
      <c r="L181" s="1" t="str">
        <f t="shared" si="11"/>
        <v/>
      </c>
    </row>
    <row r="182" spans="1:12">
      <c r="A182" s="1" t="str">
        <f>IF(AND(TONGHOP!O182="KTHP",OR(TONGHOP!P182="LT",TONGHOP!P182="TN"),TONGHOP!Q182&lt;=90),TONGHOP!T182,"")</f>
        <v/>
      </c>
      <c r="B182" s="1" t="str">
        <f>IF(AND(TONGHOP!O182="KTHP",OR(TONGHOP!P182="LT",TONGHOP!P182="TN"),TONGHOP!Q182&lt;=90),TONGHOP!U182,"")</f>
        <v/>
      </c>
      <c r="C182" s="1" t="str">
        <f t="shared" si="8"/>
        <v/>
      </c>
      <c r="D182" s="1" t="str">
        <f>IF(AND(TONGHOP!O182="KTHP",OR(TONGHOP!P182="LT",TONGHOP!P182="TN"),AND(TONGHOP!Q182&gt;90,TONGHOP!Q182&lt;=120)),TONGHOP!T182,"")</f>
        <v/>
      </c>
      <c r="E182" s="1" t="str">
        <f>IF(AND(TONGHOP!O182="KTHP",OR(TONGHOP!P182="LT",TONGHOP!P182="TN"),AND(TONGHOP!Q182&gt;90,TONGHOP!Q182&lt;=120)),TONGHOP!U182,"")</f>
        <v/>
      </c>
      <c r="F182" s="1" t="str">
        <f t="shared" si="9"/>
        <v/>
      </c>
      <c r="G182" s="1" t="str">
        <f>IF(AND(TONGHOP!O182="KTHP",OR(TONGHOP!P182="LT",TONGHOP!P182="TN"),AND(TONGHOP!Q182&gt;120,TONGHOP!Q182&lt;=150)),TONGHOP!T182,"")</f>
        <v/>
      </c>
      <c r="H182" s="1" t="str">
        <f>IF(AND(TONGHOP!O182="KTHP",OR(TONGHOP!P182="LT",TONGHOP!P182="TN"),AND(TONGHOP!Q182&gt;120,TONGHOP!Q182&lt;=150)),TONGHOP!U182,"")</f>
        <v/>
      </c>
      <c r="I182" s="1" t="str">
        <f t="shared" si="10"/>
        <v/>
      </c>
      <c r="J182" s="1" t="str">
        <f>IF(AND(TONGHOP!O182="KTHP",OR(TONGHOP!P182="LT",TONGHOP!P182="TN"),TONGHOP!Q182&gt;150),TONGHOP!T182,"")</f>
        <v/>
      </c>
      <c r="K182" s="1" t="str">
        <f>IF(AND(TONGHOP!O182="KTHP",OR(TONGHOP!P182="LT",TONGHOP!P182="TN"),TONGHOP!Q182&gt;150),TONGHOP!U182,"")</f>
        <v/>
      </c>
      <c r="L182" s="1" t="str">
        <f t="shared" si="11"/>
        <v/>
      </c>
    </row>
    <row r="183" spans="1:12">
      <c r="A183" s="1" t="str">
        <f>IF(AND(TONGHOP!O183="KTHP",OR(TONGHOP!P183="LT",TONGHOP!P183="TN"),TONGHOP!Q183&lt;=90),TONGHOP!T183,"")</f>
        <v/>
      </c>
      <c r="B183" s="1" t="str">
        <f>IF(AND(TONGHOP!O183="KTHP",OR(TONGHOP!P183="LT",TONGHOP!P183="TN"),TONGHOP!Q183&lt;=90),TONGHOP!U183,"")</f>
        <v/>
      </c>
      <c r="C183" s="1" t="str">
        <f t="shared" si="8"/>
        <v/>
      </c>
      <c r="D183" s="1" t="str">
        <f>IF(AND(TONGHOP!O183="KTHP",OR(TONGHOP!P183="LT",TONGHOP!P183="TN"),AND(TONGHOP!Q183&gt;90,TONGHOP!Q183&lt;=120)),TONGHOP!T183,"")</f>
        <v/>
      </c>
      <c r="E183" s="1" t="str">
        <f>IF(AND(TONGHOP!O183="KTHP",OR(TONGHOP!P183="LT",TONGHOP!P183="TN"),AND(TONGHOP!Q183&gt;90,TONGHOP!Q183&lt;=120)),TONGHOP!U183,"")</f>
        <v/>
      </c>
      <c r="F183" s="1" t="str">
        <f t="shared" si="9"/>
        <v/>
      </c>
      <c r="G183" s="1" t="str">
        <f>IF(AND(TONGHOP!O183="KTHP",OR(TONGHOP!P183="LT",TONGHOP!P183="TN"),AND(TONGHOP!Q183&gt;120,TONGHOP!Q183&lt;=150)),TONGHOP!T183,"")</f>
        <v/>
      </c>
      <c r="H183" s="1" t="str">
        <f>IF(AND(TONGHOP!O183="KTHP",OR(TONGHOP!P183="LT",TONGHOP!P183="TN"),AND(TONGHOP!Q183&gt;120,TONGHOP!Q183&lt;=150)),TONGHOP!U183,"")</f>
        <v/>
      </c>
      <c r="I183" s="1" t="str">
        <f t="shared" si="10"/>
        <v/>
      </c>
      <c r="J183" s="1" t="str">
        <f>IF(AND(TONGHOP!O183="KTHP",OR(TONGHOP!P183="LT",TONGHOP!P183="TN"),TONGHOP!Q183&gt;150),TONGHOP!T183,"")</f>
        <v/>
      </c>
      <c r="K183" s="1" t="str">
        <f>IF(AND(TONGHOP!O183="KTHP",OR(TONGHOP!P183="LT",TONGHOP!P183="TN"),TONGHOP!Q183&gt;150),TONGHOP!U183,"")</f>
        <v/>
      </c>
      <c r="L183" s="1" t="str">
        <f t="shared" si="11"/>
        <v/>
      </c>
    </row>
    <row r="184" spans="1:12">
      <c r="A184" s="1" t="str">
        <f>IF(AND(TONGHOP!O184="KTHP",OR(TONGHOP!P184="LT",TONGHOP!P184="TN"),TONGHOP!Q184&lt;=90),TONGHOP!T184,"")</f>
        <v/>
      </c>
      <c r="B184" s="1" t="str">
        <f>IF(AND(TONGHOP!O184="KTHP",OR(TONGHOP!P184="LT",TONGHOP!P184="TN"),TONGHOP!Q184&lt;=90),TONGHOP!U184,"")</f>
        <v/>
      </c>
      <c r="C184" s="1" t="str">
        <f t="shared" si="8"/>
        <v/>
      </c>
      <c r="D184" s="1" t="str">
        <f>IF(AND(TONGHOP!O184="KTHP",OR(TONGHOP!P184="LT",TONGHOP!P184="TN"),AND(TONGHOP!Q184&gt;90,TONGHOP!Q184&lt;=120)),TONGHOP!T184,"")</f>
        <v/>
      </c>
      <c r="E184" s="1" t="str">
        <f>IF(AND(TONGHOP!O184="KTHP",OR(TONGHOP!P184="LT",TONGHOP!P184="TN"),AND(TONGHOP!Q184&gt;90,TONGHOP!Q184&lt;=120)),TONGHOP!U184,"")</f>
        <v/>
      </c>
      <c r="F184" s="1" t="str">
        <f t="shared" si="9"/>
        <v/>
      </c>
      <c r="G184" s="1" t="str">
        <f>IF(AND(TONGHOP!O184="KTHP",OR(TONGHOP!P184="LT",TONGHOP!P184="TN"),AND(TONGHOP!Q184&gt;120,TONGHOP!Q184&lt;=150)),TONGHOP!T184,"")</f>
        <v/>
      </c>
      <c r="H184" s="1" t="str">
        <f>IF(AND(TONGHOP!O184="KTHP",OR(TONGHOP!P184="LT",TONGHOP!P184="TN"),AND(TONGHOP!Q184&gt;120,TONGHOP!Q184&lt;=150)),TONGHOP!U184,"")</f>
        <v/>
      </c>
      <c r="I184" s="1" t="str">
        <f t="shared" si="10"/>
        <v/>
      </c>
      <c r="J184" s="1" t="str">
        <f>IF(AND(TONGHOP!O184="KTHP",OR(TONGHOP!P184="LT",TONGHOP!P184="TN"),TONGHOP!Q184&gt;150),TONGHOP!T184,"")</f>
        <v/>
      </c>
      <c r="K184" s="1" t="str">
        <f>IF(AND(TONGHOP!O184="KTHP",OR(TONGHOP!P184="LT",TONGHOP!P184="TN"),TONGHOP!Q184&gt;150),TONGHOP!U184,"")</f>
        <v/>
      </c>
      <c r="L184" s="1" t="str">
        <f t="shared" si="11"/>
        <v/>
      </c>
    </row>
    <row r="185" spans="1:12">
      <c r="A185" s="1" t="str">
        <f>IF(AND(TONGHOP!O185="KTHP",OR(TONGHOP!P185="LT",TONGHOP!P185="TN"),TONGHOP!Q185&lt;=90),TONGHOP!T185,"")</f>
        <v/>
      </c>
      <c r="B185" s="1" t="str">
        <f>IF(AND(TONGHOP!O185="KTHP",OR(TONGHOP!P185="LT",TONGHOP!P185="TN"),TONGHOP!Q185&lt;=90),TONGHOP!U185,"")</f>
        <v/>
      </c>
      <c r="C185" s="1" t="str">
        <f t="shared" si="8"/>
        <v/>
      </c>
      <c r="D185" s="1" t="str">
        <f>IF(AND(TONGHOP!O185="KTHP",OR(TONGHOP!P185="LT",TONGHOP!P185="TN"),AND(TONGHOP!Q185&gt;90,TONGHOP!Q185&lt;=120)),TONGHOP!T185,"")</f>
        <v/>
      </c>
      <c r="E185" s="1" t="str">
        <f>IF(AND(TONGHOP!O185="KTHP",OR(TONGHOP!P185="LT",TONGHOP!P185="TN"),AND(TONGHOP!Q185&gt;90,TONGHOP!Q185&lt;=120)),TONGHOP!U185,"")</f>
        <v/>
      </c>
      <c r="F185" s="1" t="str">
        <f t="shared" si="9"/>
        <v/>
      </c>
      <c r="G185" s="1" t="str">
        <f>IF(AND(TONGHOP!O185="KTHP",OR(TONGHOP!P185="LT",TONGHOP!P185="TN"),AND(TONGHOP!Q185&gt;120,TONGHOP!Q185&lt;=150)),TONGHOP!T185,"")</f>
        <v/>
      </c>
      <c r="H185" s="1" t="str">
        <f>IF(AND(TONGHOP!O185="KTHP",OR(TONGHOP!P185="LT",TONGHOP!P185="TN"),AND(TONGHOP!Q185&gt;120,TONGHOP!Q185&lt;=150)),TONGHOP!U185,"")</f>
        <v/>
      </c>
      <c r="I185" s="1" t="str">
        <f t="shared" si="10"/>
        <v/>
      </c>
      <c r="J185" s="1" t="str">
        <f>IF(AND(TONGHOP!O185="KTHP",OR(TONGHOP!P185="LT",TONGHOP!P185="TN"),TONGHOP!Q185&gt;150),TONGHOP!T185,"")</f>
        <v/>
      </c>
      <c r="K185" s="1" t="str">
        <f>IF(AND(TONGHOP!O185="KTHP",OR(TONGHOP!P185="LT",TONGHOP!P185="TN"),TONGHOP!Q185&gt;150),TONGHOP!U185,"")</f>
        <v/>
      </c>
      <c r="L185" s="1" t="str">
        <f t="shared" si="11"/>
        <v/>
      </c>
    </row>
    <row r="186" spans="1:12">
      <c r="A186" s="1" t="str">
        <f>IF(AND(TONGHOP!O186="KTHP",OR(TONGHOP!P186="LT",TONGHOP!P186="TN"),TONGHOP!Q186&lt;=90),TONGHOP!T186,"")</f>
        <v/>
      </c>
      <c r="B186" s="1" t="str">
        <f>IF(AND(TONGHOP!O186="KTHP",OR(TONGHOP!P186="LT",TONGHOP!P186="TN"),TONGHOP!Q186&lt;=90),TONGHOP!U186,"")</f>
        <v/>
      </c>
      <c r="C186" s="1" t="str">
        <f t="shared" si="8"/>
        <v/>
      </c>
      <c r="D186" s="1" t="str">
        <f>IF(AND(TONGHOP!O186="KTHP",OR(TONGHOP!P186="LT",TONGHOP!P186="TN"),AND(TONGHOP!Q186&gt;90,TONGHOP!Q186&lt;=120)),TONGHOP!T186,"")</f>
        <v/>
      </c>
      <c r="E186" s="1" t="str">
        <f>IF(AND(TONGHOP!O186="KTHP",OR(TONGHOP!P186="LT",TONGHOP!P186="TN"),AND(TONGHOP!Q186&gt;90,TONGHOP!Q186&lt;=120)),TONGHOP!U186,"")</f>
        <v/>
      </c>
      <c r="F186" s="1" t="str">
        <f t="shared" si="9"/>
        <v/>
      </c>
      <c r="G186" s="1" t="str">
        <f>IF(AND(TONGHOP!O186="KTHP",OR(TONGHOP!P186="LT",TONGHOP!P186="TN"),AND(TONGHOP!Q186&gt;120,TONGHOP!Q186&lt;=150)),TONGHOP!T186,"")</f>
        <v/>
      </c>
      <c r="H186" s="1" t="str">
        <f>IF(AND(TONGHOP!O186="KTHP",OR(TONGHOP!P186="LT",TONGHOP!P186="TN"),AND(TONGHOP!Q186&gt;120,TONGHOP!Q186&lt;=150)),TONGHOP!U186,"")</f>
        <v/>
      </c>
      <c r="I186" s="1" t="str">
        <f t="shared" si="10"/>
        <v/>
      </c>
      <c r="J186" s="1" t="str">
        <f>IF(AND(TONGHOP!O186="KTHP",OR(TONGHOP!P186="LT",TONGHOP!P186="TN"),TONGHOP!Q186&gt;150),TONGHOP!T186,"")</f>
        <v/>
      </c>
      <c r="K186" s="1" t="str">
        <f>IF(AND(TONGHOP!O186="KTHP",OR(TONGHOP!P186="LT",TONGHOP!P186="TN"),TONGHOP!Q186&gt;150),TONGHOP!U186,"")</f>
        <v/>
      </c>
      <c r="L186" s="1" t="str">
        <f t="shared" si="11"/>
        <v/>
      </c>
    </row>
    <row r="187" spans="1:12">
      <c r="A187" s="1" t="str">
        <f>IF(AND(TONGHOP!O187="KTHP",OR(TONGHOP!P187="LT",TONGHOP!P187="TN"),TONGHOP!Q187&lt;=90),TONGHOP!T187,"")</f>
        <v/>
      </c>
      <c r="B187" s="1" t="str">
        <f>IF(AND(TONGHOP!O187="KTHP",OR(TONGHOP!P187="LT",TONGHOP!P187="TN"),TONGHOP!Q187&lt;=90),TONGHOP!U187,"")</f>
        <v/>
      </c>
      <c r="C187" s="1" t="str">
        <f t="shared" si="8"/>
        <v/>
      </c>
      <c r="D187" s="1" t="str">
        <f>IF(AND(TONGHOP!O187="KTHP",OR(TONGHOP!P187="LT",TONGHOP!P187="TN"),AND(TONGHOP!Q187&gt;90,TONGHOP!Q187&lt;=120)),TONGHOP!T187,"")</f>
        <v/>
      </c>
      <c r="E187" s="1" t="str">
        <f>IF(AND(TONGHOP!O187="KTHP",OR(TONGHOP!P187="LT",TONGHOP!P187="TN"),AND(TONGHOP!Q187&gt;90,TONGHOP!Q187&lt;=120)),TONGHOP!U187,"")</f>
        <v/>
      </c>
      <c r="F187" s="1" t="str">
        <f t="shared" si="9"/>
        <v/>
      </c>
      <c r="G187" s="1" t="str">
        <f>IF(AND(TONGHOP!O187="KTHP",OR(TONGHOP!P187="LT",TONGHOP!P187="TN"),AND(TONGHOP!Q187&gt;120,TONGHOP!Q187&lt;=150)),TONGHOP!T187,"")</f>
        <v/>
      </c>
      <c r="H187" s="1" t="str">
        <f>IF(AND(TONGHOP!O187="KTHP",OR(TONGHOP!P187="LT",TONGHOP!P187="TN"),AND(TONGHOP!Q187&gt;120,TONGHOP!Q187&lt;=150)),TONGHOP!U187,"")</f>
        <v/>
      </c>
      <c r="I187" s="1" t="str">
        <f t="shared" si="10"/>
        <v/>
      </c>
      <c r="J187" s="1" t="str">
        <f>IF(AND(TONGHOP!O187="KTHP",OR(TONGHOP!P187="LT",TONGHOP!P187="TN"),TONGHOP!Q187&gt;150),TONGHOP!T187,"")</f>
        <v/>
      </c>
      <c r="K187" s="1" t="str">
        <f>IF(AND(TONGHOP!O187="KTHP",OR(TONGHOP!P187="LT",TONGHOP!P187="TN"),TONGHOP!Q187&gt;150),TONGHOP!U187,"")</f>
        <v/>
      </c>
      <c r="L187" s="1" t="str">
        <f t="shared" si="11"/>
        <v/>
      </c>
    </row>
    <row r="188" spans="1:12">
      <c r="A188" s="1" t="str">
        <f>IF(AND(TONGHOP!O188="KTHP",OR(TONGHOP!P188="LT",TONGHOP!P188="TN"),TONGHOP!Q188&lt;=90),TONGHOP!T188,"")</f>
        <v/>
      </c>
      <c r="B188" s="1" t="str">
        <f>IF(AND(TONGHOP!O188="KTHP",OR(TONGHOP!P188="LT",TONGHOP!P188="TN"),TONGHOP!Q188&lt;=90),TONGHOP!U188,"")</f>
        <v/>
      </c>
      <c r="C188" s="1" t="str">
        <f t="shared" si="8"/>
        <v/>
      </c>
      <c r="D188" s="1" t="str">
        <f>IF(AND(TONGHOP!O188="KTHP",OR(TONGHOP!P188="LT",TONGHOP!P188="TN"),AND(TONGHOP!Q188&gt;90,TONGHOP!Q188&lt;=120)),TONGHOP!T188,"")</f>
        <v/>
      </c>
      <c r="E188" s="1" t="str">
        <f>IF(AND(TONGHOP!O188="KTHP",OR(TONGHOP!P188="LT",TONGHOP!P188="TN"),AND(TONGHOP!Q188&gt;90,TONGHOP!Q188&lt;=120)),TONGHOP!U188,"")</f>
        <v/>
      </c>
      <c r="F188" s="1" t="str">
        <f t="shared" si="9"/>
        <v/>
      </c>
      <c r="G188" s="1" t="str">
        <f>IF(AND(TONGHOP!O188="KTHP",OR(TONGHOP!P188="LT",TONGHOP!P188="TN"),AND(TONGHOP!Q188&gt;120,TONGHOP!Q188&lt;=150)),TONGHOP!T188,"")</f>
        <v/>
      </c>
      <c r="H188" s="1" t="str">
        <f>IF(AND(TONGHOP!O188="KTHP",OR(TONGHOP!P188="LT",TONGHOP!P188="TN"),AND(TONGHOP!Q188&gt;120,TONGHOP!Q188&lt;=150)),TONGHOP!U188,"")</f>
        <v/>
      </c>
      <c r="I188" s="1" t="str">
        <f t="shared" si="10"/>
        <v/>
      </c>
      <c r="J188" s="1" t="str">
        <f>IF(AND(TONGHOP!O188="KTHP",OR(TONGHOP!P188="LT",TONGHOP!P188="TN"),TONGHOP!Q188&gt;150),TONGHOP!T188,"")</f>
        <v/>
      </c>
      <c r="K188" s="1" t="str">
        <f>IF(AND(TONGHOP!O188="KTHP",OR(TONGHOP!P188="LT",TONGHOP!P188="TN"),TONGHOP!Q188&gt;150),TONGHOP!U188,"")</f>
        <v/>
      </c>
      <c r="L188" s="1" t="str">
        <f t="shared" si="11"/>
        <v/>
      </c>
    </row>
    <row r="189" spans="1:12">
      <c r="A189" s="1" t="str">
        <f>IF(AND(TONGHOP!O189="KTHP",OR(TONGHOP!P189="LT",TONGHOP!P189="TN"),TONGHOP!Q189&lt;=90),TONGHOP!T189,"")</f>
        <v/>
      </c>
      <c r="B189" s="1" t="str">
        <f>IF(AND(TONGHOP!O189="KTHP",OR(TONGHOP!P189="LT",TONGHOP!P189="TN"),TONGHOP!Q189&lt;=90),TONGHOP!U189,"")</f>
        <v/>
      </c>
      <c r="C189" s="1" t="str">
        <f t="shared" si="8"/>
        <v/>
      </c>
      <c r="D189" s="1" t="str">
        <f>IF(AND(TONGHOP!O189="KTHP",OR(TONGHOP!P189="LT",TONGHOP!P189="TN"),AND(TONGHOP!Q189&gt;90,TONGHOP!Q189&lt;=120)),TONGHOP!T189,"")</f>
        <v/>
      </c>
      <c r="E189" s="1" t="str">
        <f>IF(AND(TONGHOP!O189="KTHP",OR(TONGHOP!P189="LT",TONGHOP!P189="TN"),AND(TONGHOP!Q189&gt;90,TONGHOP!Q189&lt;=120)),TONGHOP!U189,"")</f>
        <v/>
      </c>
      <c r="F189" s="1" t="str">
        <f t="shared" si="9"/>
        <v/>
      </c>
      <c r="G189" s="1" t="str">
        <f>IF(AND(TONGHOP!O189="KTHP",OR(TONGHOP!P189="LT",TONGHOP!P189="TN"),AND(TONGHOP!Q189&gt;120,TONGHOP!Q189&lt;=150)),TONGHOP!T189,"")</f>
        <v/>
      </c>
      <c r="H189" s="1" t="str">
        <f>IF(AND(TONGHOP!O189="KTHP",OR(TONGHOP!P189="LT",TONGHOP!P189="TN"),AND(TONGHOP!Q189&gt;120,TONGHOP!Q189&lt;=150)),TONGHOP!U189,"")</f>
        <v/>
      </c>
      <c r="I189" s="1" t="str">
        <f t="shared" si="10"/>
        <v/>
      </c>
      <c r="J189" s="1" t="str">
        <f>IF(AND(TONGHOP!O189="KTHP",OR(TONGHOP!P189="LT",TONGHOP!P189="TN"),TONGHOP!Q189&gt;150),TONGHOP!T189,"")</f>
        <v/>
      </c>
      <c r="K189" s="1" t="str">
        <f>IF(AND(TONGHOP!O189="KTHP",OR(TONGHOP!P189="LT",TONGHOP!P189="TN"),TONGHOP!Q189&gt;150),TONGHOP!U189,"")</f>
        <v/>
      </c>
      <c r="L189" s="1" t="str">
        <f t="shared" si="11"/>
        <v/>
      </c>
    </row>
    <row r="190" spans="1:12">
      <c r="A190" s="1" t="str">
        <f>IF(AND(TONGHOP!O190="KTHP",OR(TONGHOP!P190="LT",TONGHOP!P190="TN"),TONGHOP!Q190&lt;=90),TONGHOP!T190,"")</f>
        <v/>
      </c>
      <c r="B190" s="1" t="str">
        <f>IF(AND(TONGHOP!O190="KTHP",OR(TONGHOP!P190="LT",TONGHOP!P190="TN"),TONGHOP!Q190&lt;=90),TONGHOP!U190,"")</f>
        <v/>
      </c>
      <c r="C190" s="1" t="str">
        <f t="shared" si="8"/>
        <v/>
      </c>
      <c r="D190" s="1" t="str">
        <f>IF(AND(TONGHOP!O190="KTHP",OR(TONGHOP!P190="LT",TONGHOP!P190="TN"),AND(TONGHOP!Q190&gt;90,TONGHOP!Q190&lt;=120)),TONGHOP!T190,"")</f>
        <v/>
      </c>
      <c r="E190" s="1" t="str">
        <f>IF(AND(TONGHOP!O190="KTHP",OR(TONGHOP!P190="LT",TONGHOP!P190="TN"),AND(TONGHOP!Q190&gt;90,TONGHOP!Q190&lt;=120)),TONGHOP!U190,"")</f>
        <v/>
      </c>
      <c r="F190" s="1" t="str">
        <f t="shared" si="9"/>
        <v/>
      </c>
      <c r="G190" s="1" t="str">
        <f>IF(AND(TONGHOP!O190="KTHP",OR(TONGHOP!P190="LT",TONGHOP!P190="TN"),AND(TONGHOP!Q190&gt;120,TONGHOP!Q190&lt;=150)),TONGHOP!T190,"")</f>
        <v/>
      </c>
      <c r="H190" s="1" t="str">
        <f>IF(AND(TONGHOP!O190="KTHP",OR(TONGHOP!P190="LT",TONGHOP!P190="TN"),AND(TONGHOP!Q190&gt;120,TONGHOP!Q190&lt;=150)),TONGHOP!U190,"")</f>
        <v/>
      </c>
      <c r="I190" s="1" t="str">
        <f t="shared" si="10"/>
        <v/>
      </c>
      <c r="J190" s="1" t="str">
        <f>IF(AND(TONGHOP!O190="KTHP",OR(TONGHOP!P190="LT",TONGHOP!P190="TN"),TONGHOP!Q190&gt;150),TONGHOP!T190,"")</f>
        <v/>
      </c>
      <c r="K190" s="1" t="str">
        <f>IF(AND(TONGHOP!O190="KTHP",OR(TONGHOP!P190="LT",TONGHOP!P190="TN"),TONGHOP!Q190&gt;150),TONGHOP!U190,"")</f>
        <v/>
      </c>
      <c r="L190" s="1" t="str">
        <f t="shared" si="11"/>
        <v/>
      </c>
    </row>
    <row r="191" spans="1:12">
      <c r="A191" s="1" t="str">
        <f>IF(AND(TONGHOP!O191="KTHP",OR(TONGHOP!P191="LT",TONGHOP!P191="TN"),TONGHOP!Q191&lt;=90),TONGHOP!T191,"")</f>
        <v/>
      </c>
      <c r="B191" s="1" t="str">
        <f>IF(AND(TONGHOP!O191="KTHP",OR(TONGHOP!P191="LT",TONGHOP!P191="TN"),TONGHOP!Q191&lt;=90),TONGHOP!U191,"")</f>
        <v/>
      </c>
      <c r="C191" s="1" t="str">
        <f t="shared" si="8"/>
        <v/>
      </c>
      <c r="D191" s="1" t="str">
        <f>IF(AND(TONGHOP!O191="KTHP",OR(TONGHOP!P191="LT",TONGHOP!P191="TN"),AND(TONGHOP!Q191&gt;90,TONGHOP!Q191&lt;=120)),TONGHOP!T191,"")</f>
        <v/>
      </c>
      <c r="E191" s="1" t="str">
        <f>IF(AND(TONGHOP!O191="KTHP",OR(TONGHOP!P191="LT",TONGHOP!P191="TN"),AND(TONGHOP!Q191&gt;90,TONGHOP!Q191&lt;=120)),TONGHOP!U191,"")</f>
        <v/>
      </c>
      <c r="F191" s="1" t="str">
        <f t="shared" si="9"/>
        <v/>
      </c>
      <c r="G191" s="1" t="str">
        <f>IF(AND(TONGHOP!O191="KTHP",OR(TONGHOP!P191="LT",TONGHOP!P191="TN"),AND(TONGHOP!Q191&gt;120,TONGHOP!Q191&lt;=150)),TONGHOP!T191,"")</f>
        <v/>
      </c>
      <c r="H191" s="1" t="str">
        <f>IF(AND(TONGHOP!O191="KTHP",OR(TONGHOP!P191="LT",TONGHOP!P191="TN"),AND(TONGHOP!Q191&gt;120,TONGHOP!Q191&lt;=150)),TONGHOP!U191,"")</f>
        <v/>
      </c>
      <c r="I191" s="1" t="str">
        <f t="shared" si="10"/>
        <v/>
      </c>
      <c r="J191" s="1" t="str">
        <f>IF(AND(TONGHOP!O191="KTHP",OR(TONGHOP!P191="LT",TONGHOP!P191="TN"),TONGHOP!Q191&gt;150),TONGHOP!T191,"")</f>
        <v/>
      </c>
      <c r="K191" s="1" t="str">
        <f>IF(AND(TONGHOP!O191="KTHP",OR(TONGHOP!P191="LT",TONGHOP!P191="TN"),TONGHOP!Q191&gt;150),TONGHOP!U191,"")</f>
        <v/>
      </c>
      <c r="L191" s="1" t="str">
        <f t="shared" si="11"/>
        <v/>
      </c>
    </row>
    <row r="192" spans="1:12">
      <c r="A192" s="1" t="str">
        <f>IF(AND(TONGHOP!O192="KTHP",OR(TONGHOP!P192="LT",TONGHOP!P192="TN"),TONGHOP!Q192&lt;=90),TONGHOP!T192,"")</f>
        <v/>
      </c>
      <c r="B192" s="1" t="str">
        <f>IF(AND(TONGHOP!O192="KTHP",OR(TONGHOP!P192="LT",TONGHOP!P192="TN"),TONGHOP!Q192&lt;=90),TONGHOP!U192,"")</f>
        <v/>
      </c>
      <c r="C192" s="1" t="str">
        <f t="shared" si="8"/>
        <v/>
      </c>
      <c r="D192" s="1" t="str">
        <f>IF(AND(TONGHOP!O192="KTHP",OR(TONGHOP!P192="LT",TONGHOP!P192="TN"),AND(TONGHOP!Q192&gt;90,TONGHOP!Q192&lt;=120)),TONGHOP!T192,"")</f>
        <v/>
      </c>
      <c r="E192" s="1" t="str">
        <f>IF(AND(TONGHOP!O192="KTHP",OR(TONGHOP!P192="LT",TONGHOP!P192="TN"),AND(TONGHOP!Q192&gt;90,TONGHOP!Q192&lt;=120)),TONGHOP!U192,"")</f>
        <v/>
      </c>
      <c r="F192" s="1" t="str">
        <f t="shared" si="9"/>
        <v/>
      </c>
      <c r="G192" s="1" t="str">
        <f>IF(AND(TONGHOP!O192="KTHP",OR(TONGHOP!P192="LT",TONGHOP!P192="TN"),AND(TONGHOP!Q192&gt;120,TONGHOP!Q192&lt;=150)),TONGHOP!T192,"")</f>
        <v/>
      </c>
      <c r="H192" s="1" t="str">
        <f>IF(AND(TONGHOP!O192="KTHP",OR(TONGHOP!P192="LT",TONGHOP!P192="TN"),AND(TONGHOP!Q192&gt;120,TONGHOP!Q192&lt;=150)),TONGHOP!U192,"")</f>
        <v/>
      </c>
      <c r="I192" s="1" t="str">
        <f t="shared" si="10"/>
        <v/>
      </c>
      <c r="J192" s="1" t="str">
        <f>IF(AND(TONGHOP!O192="KTHP",OR(TONGHOP!P192="LT",TONGHOP!P192="TN"),TONGHOP!Q192&gt;150),TONGHOP!T192,"")</f>
        <v/>
      </c>
      <c r="K192" s="1" t="str">
        <f>IF(AND(TONGHOP!O192="KTHP",OR(TONGHOP!P192="LT",TONGHOP!P192="TN"),TONGHOP!Q192&gt;150),TONGHOP!U192,"")</f>
        <v/>
      </c>
      <c r="L192" s="1" t="str">
        <f t="shared" si="11"/>
        <v/>
      </c>
    </row>
    <row r="193" spans="1:12">
      <c r="A193" s="1" t="str">
        <f>IF(AND(TONGHOP!O193="KTHP",OR(TONGHOP!P193="LT",TONGHOP!P193="TN"),TONGHOP!Q193&lt;=90),TONGHOP!T193,"")</f>
        <v/>
      </c>
      <c r="B193" s="1" t="str">
        <f>IF(AND(TONGHOP!O193="KTHP",OR(TONGHOP!P193="LT",TONGHOP!P193="TN"),TONGHOP!Q193&lt;=90),TONGHOP!U193,"")</f>
        <v/>
      </c>
      <c r="C193" s="1" t="str">
        <f t="shared" si="8"/>
        <v/>
      </c>
      <c r="D193" s="1" t="str">
        <f>IF(AND(TONGHOP!O193="KTHP",OR(TONGHOP!P193="LT",TONGHOP!P193="TN"),AND(TONGHOP!Q193&gt;90,TONGHOP!Q193&lt;=120)),TONGHOP!T193,"")</f>
        <v/>
      </c>
      <c r="E193" s="1" t="str">
        <f>IF(AND(TONGHOP!O193="KTHP",OR(TONGHOP!P193="LT",TONGHOP!P193="TN"),AND(TONGHOP!Q193&gt;90,TONGHOP!Q193&lt;=120)),TONGHOP!U193,"")</f>
        <v/>
      </c>
      <c r="F193" s="1" t="str">
        <f t="shared" si="9"/>
        <v/>
      </c>
      <c r="G193" s="1" t="str">
        <f>IF(AND(TONGHOP!O193="KTHP",OR(TONGHOP!P193="LT",TONGHOP!P193="TN"),AND(TONGHOP!Q193&gt;120,TONGHOP!Q193&lt;=150)),TONGHOP!T193,"")</f>
        <v/>
      </c>
      <c r="H193" s="1" t="str">
        <f>IF(AND(TONGHOP!O193="KTHP",OR(TONGHOP!P193="LT",TONGHOP!P193="TN"),AND(TONGHOP!Q193&gt;120,TONGHOP!Q193&lt;=150)),TONGHOP!U193,"")</f>
        <v/>
      </c>
      <c r="I193" s="1" t="str">
        <f t="shared" si="10"/>
        <v/>
      </c>
      <c r="J193" s="1" t="str">
        <f>IF(AND(TONGHOP!O193="KTHP",OR(TONGHOP!P193="LT",TONGHOP!P193="TN"),TONGHOP!Q193&gt;150),TONGHOP!T193,"")</f>
        <v/>
      </c>
      <c r="K193" s="1" t="str">
        <f>IF(AND(TONGHOP!O193="KTHP",OR(TONGHOP!P193="LT",TONGHOP!P193="TN"),TONGHOP!Q193&gt;150),TONGHOP!U193,"")</f>
        <v/>
      </c>
      <c r="L193" s="1" t="str">
        <f t="shared" si="11"/>
        <v/>
      </c>
    </row>
    <row r="194" spans="1:12">
      <c r="A194" s="1" t="str">
        <f>IF(AND(TONGHOP!O194="KTHP",OR(TONGHOP!P194="LT",TONGHOP!P194="TN"),TONGHOP!Q194&lt;=90),TONGHOP!T194,"")</f>
        <v/>
      </c>
      <c r="B194" s="1" t="str">
        <f>IF(AND(TONGHOP!O194="KTHP",OR(TONGHOP!P194="LT",TONGHOP!P194="TN"),TONGHOP!Q194&lt;=90),TONGHOP!U194,"")</f>
        <v/>
      </c>
      <c r="C194" s="1" t="str">
        <f t="shared" si="8"/>
        <v/>
      </c>
      <c r="D194" s="1" t="str">
        <f>IF(AND(TONGHOP!O194="KTHP",OR(TONGHOP!P194="LT",TONGHOP!P194="TN"),AND(TONGHOP!Q194&gt;90,TONGHOP!Q194&lt;=120)),TONGHOP!T194,"")</f>
        <v/>
      </c>
      <c r="E194" s="1" t="str">
        <f>IF(AND(TONGHOP!O194="KTHP",OR(TONGHOP!P194="LT",TONGHOP!P194="TN"),AND(TONGHOP!Q194&gt;90,TONGHOP!Q194&lt;=120)),TONGHOP!U194,"")</f>
        <v/>
      </c>
      <c r="F194" s="1" t="str">
        <f t="shared" si="9"/>
        <v/>
      </c>
      <c r="G194" s="1" t="str">
        <f>IF(AND(TONGHOP!O194="KTHP",OR(TONGHOP!P194="LT",TONGHOP!P194="TN"),AND(TONGHOP!Q194&gt;120,TONGHOP!Q194&lt;=150)),TONGHOP!T194,"")</f>
        <v/>
      </c>
      <c r="H194" s="1" t="str">
        <f>IF(AND(TONGHOP!O194="KTHP",OR(TONGHOP!P194="LT",TONGHOP!P194="TN"),AND(TONGHOP!Q194&gt;120,TONGHOP!Q194&lt;=150)),TONGHOP!U194,"")</f>
        <v/>
      </c>
      <c r="I194" s="1" t="str">
        <f t="shared" si="10"/>
        <v/>
      </c>
      <c r="J194" s="1" t="str">
        <f>IF(AND(TONGHOP!O194="KTHP",OR(TONGHOP!P194="LT",TONGHOP!P194="TN"),TONGHOP!Q194&gt;150),TONGHOP!T194,"")</f>
        <v/>
      </c>
      <c r="K194" s="1" t="str">
        <f>IF(AND(TONGHOP!O194="KTHP",OR(TONGHOP!P194="LT",TONGHOP!P194="TN"),TONGHOP!Q194&gt;150),TONGHOP!U194,"")</f>
        <v/>
      </c>
      <c r="L194" s="1" t="str">
        <f t="shared" si="11"/>
        <v/>
      </c>
    </row>
    <row r="195" spans="1:12">
      <c r="A195" s="1" t="str">
        <f>IF(AND(TONGHOP!O195="KTHP",OR(TONGHOP!P195="LT",TONGHOP!P195="TN"),TONGHOP!Q195&lt;=90),TONGHOP!T195,"")</f>
        <v/>
      </c>
      <c r="B195" s="1" t="str">
        <f>IF(AND(TONGHOP!O195="KTHP",OR(TONGHOP!P195="LT",TONGHOP!P195="TN"),TONGHOP!Q195&lt;=90),TONGHOP!U195,"")</f>
        <v/>
      </c>
      <c r="C195" s="1" t="str">
        <f t="shared" ref="C195:C258" si="12">IF(AND(A195="",B195=""),"",1.2)</f>
        <v/>
      </c>
      <c r="D195" s="1" t="str">
        <f>IF(AND(TONGHOP!O195="KTHP",OR(TONGHOP!P195="LT",TONGHOP!P195="TN"),AND(TONGHOP!Q195&gt;90,TONGHOP!Q195&lt;=120)),TONGHOP!T195,"")</f>
        <v/>
      </c>
      <c r="E195" s="1" t="str">
        <f>IF(AND(TONGHOP!O195="KTHP",OR(TONGHOP!P195="LT",TONGHOP!P195="TN"),AND(TONGHOP!Q195&gt;90,TONGHOP!Q195&lt;=120)),TONGHOP!U195,"")</f>
        <v/>
      </c>
      <c r="F195" s="1" t="str">
        <f t="shared" ref="F195:F258" si="13">IF(AND(D195="",E195=""),"",1.6)</f>
        <v/>
      </c>
      <c r="G195" s="1" t="str">
        <f>IF(AND(TONGHOP!O195="KTHP",OR(TONGHOP!P195="LT",TONGHOP!P195="TN"),AND(TONGHOP!Q195&gt;120,TONGHOP!Q195&lt;=150)),TONGHOP!T195,"")</f>
        <v/>
      </c>
      <c r="H195" s="1" t="str">
        <f>IF(AND(TONGHOP!O195="KTHP",OR(TONGHOP!P195="LT",TONGHOP!P195="TN"),AND(TONGHOP!Q195&gt;120,TONGHOP!Q195&lt;=150)),TONGHOP!U195,"")</f>
        <v/>
      </c>
      <c r="I195" s="1" t="str">
        <f t="shared" ref="I195:I258" si="14">IF(AND(G195="",H195=""),"",2)</f>
        <v/>
      </c>
      <c r="J195" s="1" t="str">
        <f>IF(AND(TONGHOP!O195="KTHP",OR(TONGHOP!P195="LT",TONGHOP!P195="TN"),TONGHOP!Q195&gt;150),TONGHOP!T195,"")</f>
        <v/>
      </c>
      <c r="K195" s="1" t="str">
        <f>IF(AND(TONGHOP!O195="KTHP",OR(TONGHOP!P195="LT",TONGHOP!P195="TN"),TONGHOP!Q195&gt;150),TONGHOP!U195,"")</f>
        <v/>
      </c>
      <c r="L195" s="1" t="str">
        <f t="shared" ref="L195:L258" si="15">IF(AND(J195="",K195=""),"",2.5)</f>
        <v/>
      </c>
    </row>
    <row r="196" spans="1:12">
      <c r="A196" s="1" t="str">
        <f>IF(AND(TONGHOP!O196="KTHP",OR(TONGHOP!P196="LT",TONGHOP!P196="TN"),TONGHOP!Q196&lt;=90),TONGHOP!T196,"")</f>
        <v/>
      </c>
      <c r="B196" s="1" t="str">
        <f>IF(AND(TONGHOP!O196="KTHP",OR(TONGHOP!P196="LT",TONGHOP!P196="TN"),TONGHOP!Q196&lt;=90),TONGHOP!U196,"")</f>
        <v/>
      </c>
      <c r="C196" s="1" t="str">
        <f t="shared" si="12"/>
        <v/>
      </c>
      <c r="D196" s="1" t="str">
        <f>IF(AND(TONGHOP!O196="KTHP",OR(TONGHOP!P196="LT",TONGHOP!P196="TN"),AND(TONGHOP!Q196&gt;90,TONGHOP!Q196&lt;=120)),TONGHOP!T196,"")</f>
        <v/>
      </c>
      <c r="E196" s="1" t="str">
        <f>IF(AND(TONGHOP!O196="KTHP",OR(TONGHOP!P196="LT",TONGHOP!P196="TN"),AND(TONGHOP!Q196&gt;90,TONGHOP!Q196&lt;=120)),TONGHOP!U196,"")</f>
        <v/>
      </c>
      <c r="F196" s="1" t="str">
        <f t="shared" si="13"/>
        <v/>
      </c>
      <c r="G196" s="1" t="str">
        <f>IF(AND(TONGHOP!O196="KTHP",OR(TONGHOP!P196="LT",TONGHOP!P196="TN"),AND(TONGHOP!Q196&gt;120,TONGHOP!Q196&lt;=150)),TONGHOP!T196,"")</f>
        <v/>
      </c>
      <c r="H196" s="1" t="str">
        <f>IF(AND(TONGHOP!O196="KTHP",OR(TONGHOP!P196="LT",TONGHOP!P196="TN"),AND(TONGHOP!Q196&gt;120,TONGHOP!Q196&lt;=150)),TONGHOP!U196,"")</f>
        <v/>
      </c>
      <c r="I196" s="1" t="str">
        <f t="shared" si="14"/>
        <v/>
      </c>
      <c r="J196" s="1" t="str">
        <f>IF(AND(TONGHOP!O196="KTHP",OR(TONGHOP!P196="LT",TONGHOP!P196="TN"),TONGHOP!Q196&gt;150),TONGHOP!T196,"")</f>
        <v/>
      </c>
      <c r="K196" s="1" t="str">
        <f>IF(AND(TONGHOP!O196="KTHP",OR(TONGHOP!P196="LT",TONGHOP!P196="TN"),TONGHOP!Q196&gt;150),TONGHOP!U196,"")</f>
        <v/>
      </c>
      <c r="L196" s="1" t="str">
        <f t="shared" si="15"/>
        <v/>
      </c>
    </row>
    <row r="197" spans="1:12">
      <c r="A197" s="1" t="str">
        <f>IF(AND(TONGHOP!O197="KTHP",OR(TONGHOP!P197="LT",TONGHOP!P197="TN"),TONGHOP!Q197&lt;=90),TONGHOP!T197,"")</f>
        <v/>
      </c>
      <c r="B197" s="1" t="str">
        <f>IF(AND(TONGHOP!O197="KTHP",OR(TONGHOP!P197="LT",TONGHOP!P197="TN"),TONGHOP!Q197&lt;=90),TONGHOP!U197,"")</f>
        <v/>
      </c>
      <c r="C197" s="1" t="str">
        <f t="shared" si="12"/>
        <v/>
      </c>
      <c r="D197" s="1" t="str">
        <f>IF(AND(TONGHOP!O197="KTHP",OR(TONGHOP!P197="LT",TONGHOP!P197="TN"),AND(TONGHOP!Q197&gt;90,TONGHOP!Q197&lt;=120)),TONGHOP!T197,"")</f>
        <v/>
      </c>
      <c r="E197" s="1" t="str">
        <f>IF(AND(TONGHOP!O197="KTHP",OR(TONGHOP!P197="LT",TONGHOP!P197="TN"),AND(TONGHOP!Q197&gt;90,TONGHOP!Q197&lt;=120)),TONGHOP!U197,"")</f>
        <v/>
      </c>
      <c r="F197" s="1" t="str">
        <f t="shared" si="13"/>
        <v/>
      </c>
      <c r="G197" s="1" t="str">
        <f>IF(AND(TONGHOP!O197="KTHP",OR(TONGHOP!P197="LT",TONGHOP!P197="TN"),AND(TONGHOP!Q197&gt;120,TONGHOP!Q197&lt;=150)),TONGHOP!T197,"")</f>
        <v/>
      </c>
      <c r="H197" s="1" t="str">
        <f>IF(AND(TONGHOP!O197="KTHP",OR(TONGHOP!P197="LT",TONGHOP!P197="TN"),AND(TONGHOP!Q197&gt;120,TONGHOP!Q197&lt;=150)),TONGHOP!U197,"")</f>
        <v/>
      </c>
      <c r="I197" s="1" t="str">
        <f t="shared" si="14"/>
        <v/>
      </c>
      <c r="J197" s="1" t="str">
        <f>IF(AND(TONGHOP!O197="KTHP",OR(TONGHOP!P197="LT",TONGHOP!P197="TN"),TONGHOP!Q197&gt;150),TONGHOP!T197,"")</f>
        <v/>
      </c>
      <c r="K197" s="1" t="str">
        <f>IF(AND(TONGHOP!O197="KTHP",OR(TONGHOP!P197="LT",TONGHOP!P197="TN"),TONGHOP!Q197&gt;150),TONGHOP!U197,"")</f>
        <v/>
      </c>
      <c r="L197" s="1" t="str">
        <f t="shared" si="15"/>
        <v/>
      </c>
    </row>
    <row r="198" spans="1:12">
      <c r="A198" s="1" t="str">
        <f>IF(AND(TONGHOP!O198="KTHP",OR(TONGHOP!P198="LT",TONGHOP!P198="TN"),TONGHOP!Q198&lt;=90),TONGHOP!T198,"")</f>
        <v/>
      </c>
      <c r="B198" s="1" t="str">
        <f>IF(AND(TONGHOP!O198="KTHP",OR(TONGHOP!P198="LT",TONGHOP!P198="TN"),TONGHOP!Q198&lt;=90),TONGHOP!U198,"")</f>
        <v/>
      </c>
      <c r="C198" s="1" t="str">
        <f t="shared" si="12"/>
        <v/>
      </c>
      <c r="D198" s="1" t="str">
        <f>IF(AND(TONGHOP!O198="KTHP",OR(TONGHOP!P198="LT",TONGHOP!P198="TN"),AND(TONGHOP!Q198&gt;90,TONGHOP!Q198&lt;=120)),TONGHOP!T198,"")</f>
        <v/>
      </c>
      <c r="E198" s="1" t="str">
        <f>IF(AND(TONGHOP!O198="KTHP",OR(TONGHOP!P198="LT",TONGHOP!P198="TN"),AND(TONGHOP!Q198&gt;90,TONGHOP!Q198&lt;=120)),TONGHOP!U198,"")</f>
        <v/>
      </c>
      <c r="F198" s="1" t="str">
        <f t="shared" si="13"/>
        <v/>
      </c>
      <c r="G198" s="1" t="str">
        <f>IF(AND(TONGHOP!O198="KTHP",OR(TONGHOP!P198="LT",TONGHOP!P198="TN"),AND(TONGHOP!Q198&gt;120,TONGHOP!Q198&lt;=150)),TONGHOP!T198,"")</f>
        <v/>
      </c>
      <c r="H198" s="1" t="str">
        <f>IF(AND(TONGHOP!O198="KTHP",OR(TONGHOP!P198="LT",TONGHOP!P198="TN"),AND(TONGHOP!Q198&gt;120,TONGHOP!Q198&lt;=150)),TONGHOP!U198,"")</f>
        <v/>
      </c>
      <c r="I198" s="1" t="str">
        <f t="shared" si="14"/>
        <v/>
      </c>
      <c r="J198" s="1" t="str">
        <f>IF(AND(TONGHOP!O198="KTHP",OR(TONGHOP!P198="LT",TONGHOP!P198="TN"),TONGHOP!Q198&gt;150),TONGHOP!T198,"")</f>
        <v/>
      </c>
      <c r="K198" s="1" t="str">
        <f>IF(AND(TONGHOP!O198="KTHP",OR(TONGHOP!P198="LT",TONGHOP!P198="TN"),TONGHOP!Q198&gt;150),TONGHOP!U198,"")</f>
        <v/>
      </c>
      <c r="L198" s="1" t="str">
        <f t="shared" si="15"/>
        <v/>
      </c>
    </row>
    <row r="199" spans="1:12">
      <c r="A199" s="1" t="str">
        <f>IF(AND(TONGHOP!O199="KTHP",OR(TONGHOP!P199="LT",TONGHOP!P199="TN"),TONGHOP!Q199&lt;=90),TONGHOP!T199,"")</f>
        <v/>
      </c>
      <c r="B199" s="1" t="str">
        <f>IF(AND(TONGHOP!O199="KTHP",OR(TONGHOP!P199="LT",TONGHOP!P199="TN"),TONGHOP!Q199&lt;=90),TONGHOP!U199,"")</f>
        <v/>
      </c>
      <c r="C199" s="1" t="str">
        <f t="shared" si="12"/>
        <v/>
      </c>
      <c r="D199" s="1" t="str">
        <f>IF(AND(TONGHOP!O199="KTHP",OR(TONGHOP!P199="LT",TONGHOP!P199="TN"),AND(TONGHOP!Q199&gt;90,TONGHOP!Q199&lt;=120)),TONGHOP!T199,"")</f>
        <v/>
      </c>
      <c r="E199" s="1" t="str">
        <f>IF(AND(TONGHOP!O199="KTHP",OR(TONGHOP!P199="LT",TONGHOP!P199="TN"),AND(TONGHOP!Q199&gt;90,TONGHOP!Q199&lt;=120)),TONGHOP!U199,"")</f>
        <v/>
      </c>
      <c r="F199" s="1" t="str">
        <f t="shared" si="13"/>
        <v/>
      </c>
      <c r="G199" s="1" t="str">
        <f>IF(AND(TONGHOP!O199="KTHP",OR(TONGHOP!P199="LT",TONGHOP!P199="TN"),AND(TONGHOP!Q199&gt;120,TONGHOP!Q199&lt;=150)),TONGHOP!T199,"")</f>
        <v/>
      </c>
      <c r="H199" s="1" t="str">
        <f>IF(AND(TONGHOP!O199="KTHP",OR(TONGHOP!P199="LT",TONGHOP!P199="TN"),AND(TONGHOP!Q199&gt;120,TONGHOP!Q199&lt;=150)),TONGHOP!U199,"")</f>
        <v/>
      </c>
      <c r="I199" s="1" t="str">
        <f t="shared" si="14"/>
        <v/>
      </c>
      <c r="J199" s="1" t="str">
        <f>IF(AND(TONGHOP!O199="KTHP",OR(TONGHOP!P199="LT",TONGHOP!P199="TN"),TONGHOP!Q199&gt;150),TONGHOP!T199,"")</f>
        <v/>
      </c>
      <c r="K199" s="1" t="str">
        <f>IF(AND(TONGHOP!O199="KTHP",OR(TONGHOP!P199="LT",TONGHOP!P199="TN"),TONGHOP!Q199&gt;150),TONGHOP!U199,"")</f>
        <v/>
      </c>
      <c r="L199" s="1" t="str">
        <f t="shared" si="15"/>
        <v/>
      </c>
    </row>
    <row r="200" spans="1:12">
      <c r="A200" s="1" t="str">
        <f>IF(AND(TONGHOP!O200="KTHP",OR(TONGHOP!P200="LT",TONGHOP!P200="TN"),TONGHOP!Q200&lt;=90),TONGHOP!T200,"")</f>
        <v/>
      </c>
      <c r="B200" s="1" t="str">
        <f>IF(AND(TONGHOP!O200="KTHP",OR(TONGHOP!P200="LT",TONGHOP!P200="TN"),TONGHOP!Q200&lt;=90),TONGHOP!U200,"")</f>
        <v/>
      </c>
      <c r="C200" s="1" t="str">
        <f t="shared" si="12"/>
        <v/>
      </c>
      <c r="D200" s="1" t="str">
        <f>IF(AND(TONGHOP!O200="KTHP",OR(TONGHOP!P200="LT",TONGHOP!P200="TN"),AND(TONGHOP!Q200&gt;90,TONGHOP!Q200&lt;=120)),TONGHOP!T200,"")</f>
        <v/>
      </c>
      <c r="E200" s="1" t="str">
        <f>IF(AND(TONGHOP!O200="KTHP",OR(TONGHOP!P200="LT",TONGHOP!P200="TN"),AND(TONGHOP!Q200&gt;90,TONGHOP!Q200&lt;=120)),TONGHOP!U200,"")</f>
        <v/>
      </c>
      <c r="F200" s="1" t="str">
        <f t="shared" si="13"/>
        <v/>
      </c>
      <c r="G200" s="1" t="str">
        <f>IF(AND(TONGHOP!O200="KTHP",OR(TONGHOP!P200="LT",TONGHOP!P200="TN"),AND(TONGHOP!Q200&gt;120,TONGHOP!Q200&lt;=150)),TONGHOP!T200,"")</f>
        <v/>
      </c>
      <c r="H200" s="1" t="str">
        <f>IF(AND(TONGHOP!O200="KTHP",OR(TONGHOP!P200="LT",TONGHOP!P200="TN"),AND(TONGHOP!Q200&gt;120,TONGHOP!Q200&lt;=150)),TONGHOP!U200,"")</f>
        <v/>
      </c>
      <c r="I200" s="1" t="str">
        <f t="shared" si="14"/>
        <v/>
      </c>
      <c r="J200" s="1" t="str">
        <f>IF(AND(TONGHOP!O200="KTHP",OR(TONGHOP!P200="LT",TONGHOP!P200="TN"),TONGHOP!Q200&gt;150),TONGHOP!T200,"")</f>
        <v/>
      </c>
      <c r="K200" s="1" t="str">
        <f>IF(AND(TONGHOP!O200="KTHP",OR(TONGHOP!P200="LT",TONGHOP!P200="TN"),TONGHOP!Q200&gt;150),TONGHOP!U200,"")</f>
        <v/>
      </c>
      <c r="L200" s="1" t="str">
        <f t="shared" si="15"/>
        <v/>
      </c>
    </row>
    <row r="201" spans="1:12">
      <c r="A201" s="1" t="str">
        <f>IF(AND(TONGHOP!O201="KTHP",OR(TONGHOP!P201="LT",TONGHOP!P201="TN"),TONGHOP!Q201&lt;=90),TONGHOP!T201,"")</f>
        <v/>
      </c>
      <c r="B201" s="1" t="str">
        <f>IF(AND(TONGHOP!O201="KTHP",OR(TONGHOP!P201="LT",TONGHOP!P201="TN"),TONGHOP!Q201&lt;=90),TONGHOP!U201,"")</f>
        <v/>
      </c>
      <c r="C201" s="1" t="str">
        <f t="shared" si="12"/>
        <v/>
      </c>
      <c r="D201" s="1" t="str">
        <f>IF(AND(TONGHOP!O201="KTHP",OR(TONGHOP!P201="LT",TONGHOP!P201="TN"),AND(TONGHOP!Q201&gt;90,TONGHOP!Q201&lt;=120)),TONGHOP!T201,"")</f>
        <v/>
      </c>
      <c r="E201" s="1" t="str">
        <f>IF(AND(TONGHOP!O201="KTHP",OR(TONGHOP!P201="LT",TONGHOP!P201="TN"),AND(TONGHOP!Q201&gt;90,TONGHOP!Q201&lt;=120)),TONGHOP!U201,"")</f>
        <v/>
      </c>
      <c r="F201" s="1" t="str">
        <f t="shared" si="13"/>
        <v/>
      </c>
      <c r="G201" s="1" t="str">
        <f>IF(AND(TONGHOP!O201="KTHP",OR(TONGHOP!P201="LT",TONGHOP!P201="TN"),AND(TONGHOP!Q201&gt;120,TONGHOP!Q201&lt;=150)),TONGHOP!T201,"")</f>
        <v/>
      </c>
      <c r="H201" s="1" t="str">
        <f>IF(AND(TONGHOP!O201="KTHP",OR(TONGHOP!P201="LT",TONGHOP!P201="TN"),AND(TONGHOP!Q201&gt;120,TONGHOP!Q201&lt;=150)),TONGHOP!U201,"")</f>
        <v/>
      </c>
      <c r="I201" s="1" t="str">
        <f t="shared" si="14"/>
        <v/>
      </c>
      <c r="J201" s="1" t="str">
        <f>IF(AND(TONGHOP!O201="KTHP",OR(TONGHOP!P201="LT",TONGHOP!P201="TN"),TONGHOP!Q201&gt;150),TONGHOP!T201,"")</f>
        <v/>
      </c>
      <c r="K201" s="1" t="str">
        <f>IF(AND(TONGHOP!O201="KTHP",OR(TONGHOP!P201="LT",TONGHOP!P201="TN"),TONGHOP!Q201&gt;150),TONGHOP!U201,"")</f>
        <v/>
      </c>
      <c r="L201" s="1" t="str">
        <f t="shared" si="15"/>
        <v/>
      </c>
    </row>
    <row r="202" spans="1:12">
      <c r="A202" s="1" t="str">
        <f>IF(AND(TONGHOP!O202="KTHP",OR(TONGHOP!P202="LT",TONGHOP!P202="TN"),TONGHOP!Q202&lt;=90),TONGHOP!T202,"")</f>
        <v/>
      </c>
      <c r="B202" s="1" t="str">
        <f>IF(AND(TONGHOP!O202="KTHP",OR(TONGHOP!P202="LT",TONGHOP!P202="TN"),TONGHOP!Q202&lt;=90),TONGHOP!U202,"")</f>
        <v/>
      </c>
      <c r="C202" s="1" t="str">
        <f t="shared" si="12"/>
        <v/>
      </c>
      <c r="D202" s="1" t="str">
        <f>IF(AND(TONGHOP!O202="KTHP",OR(TONGHOP!P202="LT",TONGHOP!P202="TN"),AND(TONGHOP!Q202&gt;90,TONGHOP!Q202&lt;=120)),TONGHOP!T202,"")</f>
        <v/>
      </c>
      <c r="E202" s="1" t="str">
        <f>IF(AND(TONGHOP!O202="KTHP",OR(TONGHOP!P202="LT",TONGHOP!P202="TN"),AND(TONGHOP!Q202&gt;90,TONGHOP!Q202&lt;=120)),TONGHOP!U202,"")</f>
        <v/>
      </c>
      <c r="F202" s="1" t="str">
        <f t="shared" si="13"/>
        <v/>
      </c>
      <c r="G202" s="1" t="str">
        <f>IF(AND(TONGHOP!O202="KTHP",OR(TONGHOP!P202="LT",TONGHOP!P202="TN"),AND(TONGHOP!Q202&gt;120,TONGHOP!Q202&lt;=150)),TONGHOP!T202,"")</f>
        <v/>
      </c>
      <c r="H202" s="1" t="str">
        <f>IF(AND(TONGHOP!O202="KTHP",OR(TONGHOP!P202="LT",TONGHOP!P202="TN"),AND(TONGHOP!Q202&gt;120,TONGHOP!Q202&lt;=150)),TONGHOP!U202,"")</f>
        <v/>
      </c>
      <c r="I202" s="1" t="str">
        <f t="shared" si="14"/>
        <v/>
      </c>
      <c r="J202" s="1" t="str">
        <f>IF(AND(TONGHOP!O202="KTHP",OR(TONGHOP!P202="LT",TONGHOP!P202="TN"),TONGHOP!Q202&gt;150),TONGHOP!T202,"")</f>
        <v/>
      </c>
      <c r="K202" s="1" t="str">
        <f>IF(AND(TONGHOP!O202="KTHP",OR(TONGHOP!P202="LT",TONGHOP!P202="TN"),TONGHOP!Q202&gt;150),TONGHOP!U202,"")</f>
        <v/>
      </c>
      <c r="L202" s="1" t="str">
        <f t="shared" si="15"/>
        <v/>
      </c>
    </row>
    <row r="203" spans="1:12">
      <c r="A203" s="1" t="str">
        <f>IF(AND(TONGHOP!O203="KTHP",OR(TONGHOP!P203="LT",TONGHOP!P203="TN"),TONGHOP!Q203&lt;=90),TONGHOP!T203,"")</f>
        <v/>
      </c>
      <c r="B203" s="1" t="str">
        <f>IF(AND(TONGHOP!O203="KTHP",OR(TONGHOP!P203="LT",TONGHOP!P203="TN"),TONGHOP!Q203&lt;=90),TONGHOP!U203,"")</f>
        <v/>
      </c>
      <c r="C203" s="1" t="str">
        <f t="shared" si="12"/>
        <v/>
      </c>
      <c r="D203" s="1" t="str">
        <f>IF(AND(TONGHOP!O203="KTHP",OR(TONGHOP!P203="LT",TONGHOP!P203="TN"),AND(TONGHOP!Q203&gt;90,TONGHOP!Q203&lt;=120)),TONGHOP!T203,"")</f>
        <v/>
      </c>
      <c r="E203" s="1" t="str">
        <f>IF(AND(TONGHOP!O203="KTHP",OR(TONGHOP!P203="LT",TONGHOP!P203="TN"),AND(TONGHOP!Q203&gt;90,TONGHOP!Q203&lt;=120)),TONGHOP!U203,"")</f>
        <v/>
      </c>
      <c r="F203" s="1" t="str">
        <f t="shared" si="13"/>
        <v/>
      </c>
      <c r="G203" s="1" t="str">
        <f>IF(AND(TONGHOP!O203="KTHP",OR(TONGHOP!P203="LT",TONGHOP!P203="TN"),AND(TONGHOP!Q203&gt;120,TONGHOP!Q203&lt;=150)),TONGHOP!T203,"")</f>
        <v/>
      </c>
      <c r="H203" s="1" t="str">
        <f>IF(AND(TONGHOP!O203="KTHP",OR(TONGHOP!P203="LT",TONGHOP!P203="TN"),AND(TONGHOP!Q203&gt;120,TONGHOP!Q203&lt;=150)),TONGHOP!U203,"")</f>
        <v/>
      </c>
      <c r="I203" s="1" t="str">
        <f t="shared" si="14"/>
        <v/>
      </c>
      <c r="J203" s="1" t="str">
        <f>IF(AND(TONGHOP!O203="KTHP",OR(TONGHOP!P203="LT",TONGHOP!P203="TN"),TONGHOP!Q203&gt;150),TONGHOP!T203,"")</f>
        <v/>
      </c>
      <c r="K203" s="1" t="str">
        <f>IF(AND(TONGHOP!O203="KTHP",OR(TONGHOP!P203="LT",TONGHOP!P203="TN"),TONGHOP!Q203&gt;150),TONGHOP!U203,"")</f>
        <v/>
      </c>
      <c r="L203" s="1" t="str">
        <f t="shared" si="15"/>
        <v/>
      </c>
    </row>
    <row r="204" spans="1:12">
      <c r="A204" s="1" t="str">
        <f>IF(AND(TONGHOP!O204="KTHP",OR(TONGHOP!P204="LT",TONGHOP!P204="TN"),TONGHOP!Q204&lt;=90),TONGHOP!T204,"")</f>
        <v/>
      </c>
      <c r="B204" s="1" t="str">
        <f>IF(AND(TONGHOP!O204="KTHP",OR(TONGHOP!P204="LT",TONGHOP!P204="TN"),TONGHOP!Q204&lt;=90),TONGHOP!U204,"")</f>
        <v/>
      </c>
      <c r="C204" s="1" t="str">
        <f t="shared" si="12"/>
        <v/>
      </c>
      <c r="D204" s="1" t="str">
        <f>IF(AND(TONGHOP!O204="KTHP",OR(TONGHOP!P204="LT",TONGHOP!P204="TN"),AND(TONGHOP!Q204&gt;90,TONGHOP!Q204&lt;=120)),TONGHOP!T204,"")</f>
        <v/>
      </c>
      <c r="E204" s="1" t="str">
        <f>IF(AND(TONGHOP!O204="KTHP",OR(TONGHOP!P204="LT",TONGHOP!P204="TN"),AND(TONGHOP!Q204&gt;90,TONGHOP!Q204&lt;=120)),TONGHOP!U204,"")</f>
        <v/>
      </c>
      <c r="F204" s="1" t="str">
        <f t="shared" si="13"/>
        <v/>
      </c>
      <c r="G204" s="1" t="str">
        <f>IF(AND(TONGHOP!O204="KTHP",OR(TONGHOP!P204="LT",TONGHOP!P204="TN"),AND(TONGHOP!Q204&gt;120,TONGHOP!Q204&lt;=150)),TONGHOP!T204,"")</f>
        <v/>
      </c>
      <c r="H204" s="1" t="str">
        <f>IF(AND(TONGHOP!O204="KTHP",OR(TONGHOP!P204="LT",TONGHOP!P204="TN"),AND(TONGHOP!Q204&gt;120,TONGHOP!Q204&lt;=150)),TONGHOP!U204,"")</f>
        <v/>
      </c>
      <c r="I204" s="1" t="str">
        <f t="shared" si="14"/>
        <v/>
      </c>
      <c r="J204" s="1" t="str">
        <f>IF(AND(TONGHOP!O204="KTHP",OR(TONGHOP!P204="LT",TONGHOP!P204="TN"),TONGHOP!Q204&gt;150),TONGHOP!T204,"")</f>
        <v/>
      </c>
      <c r="K204" s="1" t="str">
        <f>IF(AND(TONGHOP!O204="KTHP",OR(TONGHOP!P204="LT",TONGHOP!P204="TN"),TONGHOP!Q204&gt;150),TONGHOP!U204,"")</f>
        <v/>
      </c>
      <c r="L204" s="1" t="str">
        <f t="shared" si="15"/>
        <v/>
      </c>
    </row>
    <row r="205" spans="1:12">
      <c r="A205" s="1" t="str">
        <f>IF(AND(TONGHOP!O205="KTHP",OR(TONGHOP!P205="LT",TONGHOP!P205="TN"),TONGHOP!Q205&lt;=90),TONGHOP!T205,"")</f>
        <v/>
      </c>
      <c r="B205" s="1" t="str">
        <f>IF(AND(TONGHOP!O205="KTHP",OR(TONGHOP!P205="LT",TONGHOP!P205="TN"),TONGHOP!Q205&lt;=90),TONGHOP!U205,"")</f>
        <v/>
      </c>
      <c r="C205" s="1" t="str">
        <f t="shared" si="12"/>
        <v/>
      </c>
      <c r="D205" s="1" t="str">
        <f>IF(AND(TONGHOP!O205="KTHP",OR(TONGHOP!P205="LT",TONGHOP!P205="TN"),AND(TONGHOP!Q205&gt;90,TONGHOP!Q205&lt;=120)),TONGHOP!T205,"")</f>
        <v/>
      </c>
      <c r="E205" s="1" t="str">
        <f>IF(AND(TONGHOP!O205="KTHP",OR(TONGHOP!P205="LT",TONGHOP!P205="TN"),AND(TONGHOP!Q205&gt;90,TONGHOP!Q205&lt;=120)),TONGHOP!U205,"")</f>
        <v/>
      </c>
      <c r="F205" s="1" t="str">
        <f t="shared" si="13"/>
        <v/>
      </c>
      <c r="G205" s="1" t="str">
        <f>IF(AND(TONGHOP!O205="KTHP",OR(TONGHOP!P205="LT",TONGHOP!P205="TN"),AND(TONGHOP!Q205&gt;120,TONGHOP!Q205&lt;=150)),TONGHOP!T205,"")</f>
        <v/>
      </c>
      <c r="H205" s="1" t="str">
        <f>IF(AND(TONGHOP!O205="KTHP",OR(TONGHOP!P205="LT",TONGHOP!P205="TN"),AND(TONGHOP!Q205&gt;120,TONGHOP!Q205&lt;=150)),TONGHOP!U205,"")</f>
        <v/>
      </c>
      <c r="I205" s="1" t="str">
        <f t="shared" si="14"/>
        <v/>
      </c>
      <c r="J205" s="1" t="str">
        <f>IF(AND(TONGHOP!O205="KTHP",OR(TONGHOP!P205="LT",TONGHOP!P205="TN"),TONGHOP!Q205&gt;150),TONGHOP!T205,"")</f>
        <v/>
      </c>
      <c r="K205" s="1" t="str">
        <f>IF(AND(TONGHOP!O205="KTHP",OR(TONGHOP!P205="LT",TONGHOP!P205="TN"),TONGHOP!Q205&gt;150),TONGHOP!U205,"")</f>
        <v/>
      </c>
      <c r="L205" s="1" t="str">
        <f t="shared" si="15"/>
        <v/>
      </c>
    </row>
    <row r="206" spans="1:12">
      <c r="A206" s="1" t="str">
        <f>IF(AND(TONGHOP!O206="KTHP",OR(TONGHOP!P206="LT",TONGHOP!P206="TN"),TONGHOP!Q206&lt;=90),TONGHOP!T206,"")</f>
        <v/>
      </c>
      <c r="B206" s="1" t="str">
        <f>IF(AND(TONGHOP!O206="KTHP",OR(TONGHOP!P206="LT",TONGHOP!P206="TN"),TONGHOP!Q206&lt;=90),TONGHOP!U206,"")</f>
        <v/>
      </c>
      <c r="C206" s="1" t="str">
        <f t="shared" si="12"/>
        <v/>
      </c>
      <c r="D206" s="1" t="str">
        <f>IF(AND(TONGHOP!O206="KTHP",OR(TONGHOP!P206="LT",TONGHOP!P206="TN"),AND(TONGHOP!Q206&gt;90,TONGHOP!Q206&lt;=120)),TONGHOP!T206,"")</f>
        <v/>
      </c>
      <c r="E206" s="1" t="str">
        <f>IF(AND(TONGHOP!O206="KTHP",OR(TONGHOP!P206="LT",TONGHOP!P206="TN"),AND(TONGHOP!Q206&gt;90,TONGHOP!Q206&lt;=120)),TONGHOP!U206,"")</f>
        <v/>
      </c>
      <c r="F206" s="1" t="str">
        <f t="shared" si="13"/>
        <v/>
      </c>
      <c r="G206" s="1" t="str">
        <f>IF(AND(TONGHOP!O206="KTHP",OR(TONGHOP!P206="LT",TONGHOP!P206="TN"),AND(TONGHOP!Q206&gt;120,TONGHOP!Q206&lt;=150)),TONGHOP!T206,"")</f>
        <v/>
      </c>
      <c r="H206" s="1" t="str">
        <f>IF(AND(TONGHOP!O206="KTHP",OR(TONGHOP!P206="LT",TONGHOP!P206="TN"),AND(TONGHOP!Q206&gt;120,TONGHOP!Q206&lt;=150)),TONGHOP!U206,"")</f>
        <v/>
      </c>
      <c r="I206" s="1" t="str">
        <f t="shared" si="14"/>
        <v/>
      </c>
      <c r="J206" s="1" t="str">
        <f>IF(AND(TONGHOP!O206="KTHP",OR(TONGHOP!P206="LT",TONGHOP!P206="TN"),TONGHOP!Q206&gt;150),TONGHOP!T206,"")</f>
        <v/>
      </c>
      <c r="K206" s="1" t="str">
        <f>IF(AND(TONGHOP!O206="KTHP",OR(TONGHOP!P206="LT",TONGHOP!P206="TN"),TONGHOP!Q206&gt;150),TONGHOP!U206,"")</f>
        <v/>
      </c>
      <c r="L206" s="1" t="str">
        <f t="shared" si="15"/>
        <v/>
      </c>
    </row>
    <row r="207" spans="1:12">
      <c r="A207" s="1" t="str">
        <f>IF(AND(TONGHOP!O207="KTHP",OR(TONGHOP!P207="LT",TONGHOP!P207="TN"),TONGHOP!Q207&lt;=90),TONGHOP!T207,"")</f>
        <v/>
      </c>
      <c r="B207" s="1" t="str">
        <f>IF(AND(TONGHOP!O207="KTHP",OR(TONGHOP!P207="LT",TONGHOP!P207="TN"),TONGHOP!Q207&lt;=90),TONGHOP!U207,"")</f>
        <v/>
      </c>
      <c r="C207" s="1" t="str">
        <f t="shared" si="12"/>
        <v/>
      </c>
      <c r="D207" s="1" t="str">
        <f>IF(AND(TONGHOP!O207="KTHP",OR(TONGHOP!P207="LT",TONGHOP!P207="TN"),AND(TONGHOP!Q207&gt;90,TONGHOP!Q207&lt;=120)),TONGHOP!T207,"")</f>
        <v/>
      </c>
      <c r="E207" s="1" t="str">
        <f>IF(AND(TONGHOP!O207="KTHP",OR(TONGHOP!P207="LT",TONGHOP!P207="TN"),AND(TONGHOP!Q207&gt;90,TONGHOP!Q207&lt;=120)),TONGHOP!U207,"")</f>
        <v/>
      </c>
      <c r="F207" s="1" t="str">
        <f t="shared" si="13"/>
        <v/>
      </c>
      <c r="G207" s="1" t="str">
        <f>IF(AND(TONGHOP!O207="KTHP",OR(TONGHOP!P207="LT",TONGHOP!P207="TN"),AND(TONGHOP!Q207&gt;120,TONGHOP!Q207&lt;=150)),TONGHOP!T207,"")</f>
        <v/>
      </c>
      <c r="H207" s="1" t="str">
        <f>IF(AND(TONGHOP!O207="KTHP",OR(TONGHOP!P207="LT",TONGHOP!P207="TN"),AND(TONGHOP!Q207&gt;120,TONGHOP!Q207&lt;=150)),TONGHOP!U207,"")</f>
        <v/>
      </c>
      <c r="I207" s="1" t="str">
        <f t="shared" si="14"/>
        <v/>
      </c>
      <c r="J207" s="1" t="str">
        <f>IF(AND(TONGHOP!O207="KTHP",OR(TONGHOP!P207="LT",TONGHOP!P207="TN"),TONGHOP!Q207&gt;150),TONGHOP!T207,"")</f>
        <v/>
      </c>
      <c r="K207" s="1" t="str">
        <f>IF(AND(TONGHOP!O207="KTHP",OR(TONGHOP!P207="LT",TONGHOP!P207="TN"),TONGHOP!Q207&gt;150),TONGHOP!U207,"")</f>
        <v/>
      </c>
      <c r="L207" s="1" t="str">
        <f t="shared" si="15"/>
        <v/>
      </c>
    </row>
    <row r="208" spans="1:12">
      <c r="A208" s="1" t="str">
        <f>IF(AND(TONGHOP!O208="KTHP",OR(TONGHOP!P208="LT",TONGHOP!P208="TN"),TONGHOP!Q208&lt;=90),TONGHOP!T208,"")</f>
        <v/>
      </c>
      <c r="B208" s="1" t="str">
        <f>IF(AND(TONGHOP!O208="KTHP",OR(TONGHOP!P208="LT",TONGHOP!P208="TN"),TONGHOP!Q208&lt;=90),TONGHOP!U208,"")</f>
        <v/>
      </c>
      <c r="C208" s="1" t="str">
        <f t="shared" si="12"/>
        <v/>
      </c>
      <c r="D208" s="1" t="str">
        <f>IF(AND(TONGHOP!O208="KTHP",OR(TONGHOP!P208="LT",TONGHOP!P208="TN"),AND(TONGHOP!Q208&gt;90,TONGHOP!Q208&lt;=120)),TONGHOP!T208,"")</f>
        <v/>
      </c>
      <c r="E208" s="1" t="str">
        <f>IF(AND(TONGHOP!O208="KTHP",OR(TONGHOP!P208="LT",TONGHOP!P208="TN"),AND(TONGHOP!Q208&gt;90,TONGHOP!Q208&lt;=120)),TONGHOP!U208,"")</f>
        <v/>
      </c>
      <c r="F208" s="1" t="str">
        <f t="shared" si="13"/>
        <v/>
      </c>
      <c r="G208" s="1" t="str">
        <f>IF(AND(TONGHOP!O208="KTHP",OR(TONGHOP!P208="LT",TONGHOP!P208="TN"),AND(TONGHOP!Q208&gt;120,TONGHOP!Q208&lt;=150)),TONGHOP!T208,"")</f>
        <v/>
      </c>
      <c r="H208" s="1" t="str">
        <f>IF(AND(TONGHOP!O208="KTHP",OR(TONGHOP!P208="LT",TONGHOP!P208="TN"),AND(TONGHOP!Q208&gt;120,TONGHOP!Q208&lt;=150)),TONGHOP!U208,"")</f>
        <v/>
      </c>
      <c r="I208" s="1" t="str">
        <f t="shared" si="14"/>
        <v/>
      </c>
      <c r="J208" s="1" t="str">
        <f>IF(AND(TONGHOP!O208="KTHP",OR(TONGHOP!P208="LT",TONGHOP!P208="TN"),TONGHOP!Q208&gt;150),TONGHOP!T208,"")</f>
        <v/>
      </c>
      <c r="K208" s="1" t="str">
        <f>IF(AND(TONGHOP!O208="KTHP",OR(TONGHOP!P208="LT",TONGHOP!P208="TN"),TONGHOP!Q208&gt;150),TONGHOP!U208,"")</f>
        <v/>
      </c>
      <c r="L208" s="1" t="str">
        <f t="shared" si="15"/>
        <v/>
      </c>
    </row>
    <row r="209" spans="1:12">
      <c r="A209" s="1" t="str">
        <f>IF(AND(TONGHOP!O209="KTHP",OR(TONGHOP!P209="LT",TONGHOP!P209="TN"),TONGHOP!Q209&lt;=90),TONGHOP!T209,"")</f>
        <v/>
      </c>
      <c r="B209" s="1" t="str">
        <f>IF(AND(TONGHOP!O209="KTHP",OR(TONGHOP!P209="LT",TONGHOP!P209="TN"),TONGHOP!Q209&lt;=90),TONGHOP!U209,"")</f>
        <v/>
      </c>
      <c r="C209" s="1" t="str">
        <f t="shared" si="12"/>
        <v/>
      </c>
      <c r="D209" s="1" t="str">
        <f>IF(AND(TONGHOP!O209="KTHP",OR(TONGHOP!P209="LT",TONGHOP!P209="TN"),AND(TONGHOP!Q209&gt;90,TONGHOP!Q209&lt;=120)),TONGHOP!T209,"")</f>
        <v/>
      </c>
      <c r="E209" s="1" t="str">
        <f>IF(AND(TONGHOP!O209="KTHP",OR(TONGHOP!P209="LT",TONGHOP!P209="TN"),AND(TONGHOP!Q209&gt;90,TONGHOP!Q209&lt;=120)),TONGHOP!U209,"")</f>
        <v/>
      </c>
      <c r="F209" s="1" t="str">
        <f t="shared" si="13"/>
        <v/>
      </c>
      <c r="G209" s="1" t="str">
        <f>IF(AND(TONGHOP!O209="KTHP",OR(TONGHOP!P209="LT",TONGHOP!P209="TN"),AND(TONGHOP!Q209&gt;120,TONGHOP!Q209&lt;=150)),TONGHOP!T209,"")</f>
        <v/>
      </c>
      <c r="H209" s="1" t="str">
        <f>IF(AND(TONGHOP!O209="KTHP",OR(TONGHOP!P209="LT",TONGHOP!P209="TN"),AND(TONGHOP!Q209&gt;120,TONGHOP!Q209&lt;=150)),TONGHOP!U209,"")</f>
        <v/>
      </c>
      <c r="I209" s="1" t="str">
        <f t="shared" si="14"/>
        <v/>
      </c>
      <c r="J209" s="1" t="str">
        <f>IF(AND(TONGHOP!O209="KTHP",OR(TONGHOP!P209="LT",TONGHOP!P209="TN"),TONGHOP!Q209&gt;150),TONGHOP!T209,"")</f>
        <v/>
      </c>
      <c r="K209" s="1" t="str">
        <f>IF(AND(TONGHOP!O209="KTHP",OR(TONGHOP!P209="LT",TONGHOP!P209="TN"),TONGHOP!Q209&gt;150),TONGHOP!U209,"")</f>
        <v/>
      </c>
      <c r="L209" s="1" t="str">
        <f t="shared" si="15"/>
        <v/>
      </c>
    </row>
    <row r="210" spans="1:12">
      <c r="A210" s="1" t="str">
        <f>IF(AND(TONGHOP!O210="KTHP",OR(TONGHOP!P210="LT",TONGHOP!P210="TN"),TONGHOP!Q210&lt;=90),TONGHOP!T210,"")</f>
        <v/>
      </c>
      <c r="B210" s="1" t="str">
        <f>IF(AND(TONGHOP!O210="KTHP",OR(TONGHOP!P210="LT",TONGHOP!P210="TN"),TONGHOP!Q210&lt;=90),TONGHOP!U210,"")</f>
        <v/>
      </c>
      <c r="C210" s="1" t="str">
        <f t="shared" si="12"/>
        <v/>
      </c>
      <c r="D210" s="1" t="str">
        <f>IF(AND(TONGHOP!O210="KTHP",OR(TONGHOP!P210="LT",TONGHOP!P210="TN"),AND(TONGHOP!Q210&gt;90,TONGHOP!Q210&lt;=120)),TONGHOP!T210,"")</f>
        <v/>
      </c>
      <c r="E210" s="1" t="str">
        <f>IF(AND(TONGHOP!O210="KTHP",OR(TONGHOP!P210="LT",TONGHOP!P210="TN"),AND(TONGHOP!Q210&gt;90,TONGHOP!Q210&lt;=120)),TONGHOP!U210,"")</f>
        <v/>
      </c>
      <c r="F210" s="1" t="str">
        <f t="shared" si="13"/>
        <v/>
      </c>
      <c r="G210" s="1" t="str">
        <f>IF(AND(TONGHOP!O210="KTHP",OR(TONGHOP!P210="LT",TONGHOP!P210="TN"),AND(TONGHOP!Q210&gt;120,TONGHOP!Q210&lt;=150)),TONGHOP!T210,"")</f>
        <v/>
      </c>
      <c r="H210" s="1" t="str">
        <f>IF(AND(TONGHOP!O210="KTHP",OR(TONGHOP!P210="LT",TONGHOP!P210="TN"),AND(TONGHOP!Q210&gt;120,TONGHOP!Q210&lt;=150)),TONGHOP!U210,"")</f>
        <v/>
      </c>
      <c r="I210" s="1" t="str">
        <f t="shared" si="14"/>
        <v/>
      </c>
      <c r="J210" s="1" t="str">
        <f>IF(AND(TONGHOP!O210="KTHP",OR(TONGHOP!P210="LT",TONGHOP!P210="TN"),TONGHOP!Q210&gt;150),TONGHOP!T210,"")</f>
        <v/>
      </c>
      <c r="K210" s="1" t="str">
        <f>IF(AND(TONGHOP!O210="KTHP",OR(TONGHOP!P210="LT",TONGHOP!P210="TN"),TONGHOP!Q210&gt;150),TONGHOP!U210,"")</f>
        <v/>
      </c>
      <c r="L210" s="1" t="str">
        <f t="shared" si="15"/>
        <v/>
      </c>
    </row>
    <row r="211" spans="1:12">
      <c r="A211" s="1" t="str">
        <f>IF(AND(TONGHOP!O211="KTHP",OR(TONGHOP!P211="LT",TONGHOP!P211="TN"),TONGHOP!Q211&lt;=90),TONGHOP!T211,"")</f>
        <v/>
      </c>
      <c r="B211" s="1" t="str">
        <f>IF(AND(TONGHOP!O211="KTHP",OR(TONGHOP!P211="LT",TONGHOP!P211="TN"),TONGHOP!Q211&lt;=90),TONGHOP!U211,"")</f>
        <v/>
      </c>
      <c r="C211" s="1" t="str">
        <f t="shared" si="12"/>
        <v/>
      </c>
      <c r="D211" s="1" t="str">
        <f>IF(AND(TONGHOP!O211="KTHP",OR(TONGHOP!P211="LT",TONGHOP!P211="TN"),AND(TONGHOP!Q211&gt;90,TONGHOP!Q211&lt;=120)),TONGHOP!T211,"")</f>
        <v/>
      </c>
      <c r="E211" s="1" t="str">
        <f>IF(AND(TONGHOP!O211="KTHP",OR(TONGHOP!P211="LT",TONGHOP!P211="TN"),AND(TONGHOP!Q211&gt;90,TONGHOP!Q211&lt;=120)),TONGHOP!U211,"")</f>
        <v/>
      </c>
      <c r="F211" s="1" t="str">
        <f t="shared" si="13"/>
        <v/>
      </c>
      <c r="G211" s="1" t="str">
        <f>IF(AND(TONGHOP!O211="KTHP",OR(TONGHOP!P211="LT",TONGHOP!P211="TN"),AND(TONGHOP!Q211&gt;120,TONGHOP!Q211&lt;=150)),TONGHOP!T211,"")</f>
        <v/>
      </c>
      <c r="H211" s="1" t="str">
        <f>IF(AND(TONGHOP!O211="KTHP",OR(TONGHOP!P211="LT",TONGHOP!P211="TN"),AND(TONGHOP!Q211&gt;120,TONGHOP!Q211&lt;=150)),TONGHOP!U211,"")</f>
        <v/>
      </c>
      <c r="I211" s="1" t="str">
        <f t="shared" si="14"/>
        <v/>
      </c>
      <c r="J211" s="1" t="str">
        <f>IF(AND(TONGHOP!O211="KTHP",OR(TONGHOP!P211="LT",TONGHOP!P211="TN"),TONGHOP!Q211&gt;150),TONGHOP!T211,"")</f>
        <v/>
      </c>
      <c r="K211" s="1" t="str">
        <f>IF(AND(TONGHOP!O211="KTHP",OR(TONGHOP!P211="LT",TONGHOP!P211="TN"),TONGHOP!Q211&gt;150),TONGHOP!U211,"")</f>
        <v/>
      </c>
      <c r="L211" s="1" t="str">
        <f t="shared" si="15"/>
        <v/>
      </c>
    </row>
    <row r="212" spans="1:12">
      <c r="A212" s="1" t="str">
        <f>IF(AND(TONGHOP!O212="KTHP",OR(TONGHOP!P212="LT",TONGHOP!P212="TN"),TONGHOP!Q212&lt;=90),TONGHOP!T212,"")</f>
        <v/>
      </c>
      <c r="B212" s="1" t="str">
        <f>IF(AND(TONGHOP!O212="KTHP",OR(TONGHOP!P212="LT",TONGHOP!P212="TN"),TONGHOP!Q212&lt;=90),TONGHOP!U212,"")</f>
        <v/>
      </c>
      <c r="C212" s="1" t="str">
        <f t="shared" si="12"/>
        <v/>
      </c>
      <c r="D212" s="1" t="str">
        <f>IF(AND(TONGHOP!O212="KTHP",OR(TONGHOP!P212="LT",TONGHOP!P212="TN"),AND(TONGHOP!Q212&gt;90,TONGHOP!Q212&lt;=120)),TONGHOP!T212,"")</f>
        <v/>
      </c>
      <c r="E212" s="1" t="str">
        <f>IF(AND(TONGHOP!O212="KTHP",OR(TONGHOP!P212="LT",TONGHOP!P212="TN"),AND(TONGHOP!Q212&gt;90,TONGHOP!Q212&lt;=120)),TONGHOP!U212,"")</f>
        <v/>
      </c>
      <c r="F212" s="1" t="str">
        <f t="shared" si="13"/>
        <v/>
      </c>
      <c r="G212" s="1" t="str">
        <f>IF(AND(TONGHOP!O212="KTHP",OR(TONGHOP!P212="LT",TONGHOP!P212="TN"),AND(TONGHOP!Q212&gt;120,TONGHOP!Q212&lt;=150)),TONGHOP!T212,"")</f>
        <v/>
      </c>
      <c r="H212" s="1" t="str">
        <f>IF(AND(TONGHOP!O212="KTHP",OR(TONGHOP!P212="LT",TONGHOP!P212="TN"),AND(TONGHOP!Q212&gt;120,TONGHOP!Q212&lt;=150)),TONGHOP!U212,"")</f>
        <v/>
      </c>
      <c r="I212" s="1" t="str">
        <f t="shared" si="14"/>
        <v/>
      </c>
      <c r="J212" s="1" t="str">
        <f>IF(AND(TONGHOP!O212="KTHP",OR(TONGHOP!P212="LT",TONGHOP!P212="TN"),TONGHOP!Q212&gt;150),TONGHOP!T212,"")</f>
        <v/>
      </c>
      <c r="K212" s="1" t="str">
        <f>IF(AND(TONGHOP!O212="KTHP",OR(TONGHOP!P212="LT",TONGHOP!P212="TN"),TONGHOP!Q212&gt;150),TONGHOP!U212,"")</f>
        <v/>
      </c>
      <c r="L212" s="1" t="str">
        <f t="shared" si="15"/>
        <v/>
      </c>
    </row>
    <row r="213" spans="1:12">
      <c r="A213" s="1" t="str">
        <f>IF(AND(TONGHOP!O213="KTHP",OR(TONGHOP!P213="LT",TONGHOP!P213="TN"),TONGHOP!Q213&lt;=90),TONGHOP!T213,"")</f>
        <v/>
      </c>
      <c r="B213" s="1" t="str">
        <f>IF(AND(TONGHOP!O213="KTHP",OR(TONGHOP!P213="LT",TONGHOP!P213="TN"),TONGHOP!Q213&lt;=90),TONGHOP!U213,"")</f>
        <v/>
      </c>
      <c r="C213" s="1" t="str">
        <f t="shared" si="12"/>
        <v/>
      </c>
      <c r="D213" s="1" t="str">
        <f>IF(AND(TONGHOP!O213="KTHP",OR(TONGHOP!P213="LT",TONGHOP!P213="TN"),AND(TONGHOP!Q213&gt;90,TONGHOP!Q213&lt;=120)),TONGHOP!T213,"")</f>
        <v/>
      </c>
      <c r="E213" s="1" t="str">
        <f>IF(AND(TONGHOP!O213="KTHP",OR(TONGHOP!P213="LT",TONGHOP!P213="TN"),AND(TONGHOP!Q213&gt;90,TONGHOP!Q213&lt;=120)),TONGHOP!U213,"")</f>
        <v/>
      </c>
      <c r="F213" s="1" t="str">
        <f t="shared" si="13"/>
        <v/>
      </c>
      <c r="G213" s="1" t="str">
        <f>IF(AND(TONGHOP!O213="KTHP",OR(TONGHOP!P213="LT",TONGHOP!P213="TN"),AND(TONGHOP!Q213&gt;120,TONGHOP!Q213&lt;=150)),TONGHOP!T213,"")</f>
        <v/>
      </c>
      <c r="H213" s="1" t="str">
        <f>IF(AND(TONGHOP!O213="KTHP",OR(TONGHOP!P213="LT",TONGHOP!P213="TN"),AND(TONGHOP!Q213&gt;120,TONGHOP!Q213&lt;=150)),TONGHOP!U213,"")</f>
        <v/>
      </c>
      <c r="I213" s="1" t="str">
        <f t="shared" si="14"/>
        <v/>
      </c>
      <c r="J213" s="1" t="str">
        <f>IF(AND(TONGHOP!O213="KTHP",OR(TONGHOP!P213="LT",TONGHOP!P213="TN"),TONGHOP!Q213&gt;150),TONGHOP!T213,"")</f>
        <v/>
      </c>
      <c r="K213" s="1" t="str">
        <f>IF(AND(TONGHOP!O213="KTHP",OR(TONGHOP!P213="LT",TONGHOP!P213="TN"),TONGHOP!Q213&gt;150),TONGHOP!U213,"")</f>
        <v/>
      </c>
      <c r="L213" s="1" t="str">
        <f t="shared" si="15"/>
        <v/>
      </c>
    </row>
    <row r="214" spans="1:12">
      <c r="A214" s="1" t="str">
        <f>IF(AND(TONGHOP!O214="KTHP",OR(TONGHOP!P214="LT",TONGHOP!P214="TN"),TONGHOP!Q214&lt;=90),TONGHOP!T214,"")</f>
        <v/>
      </c>
      <c r="B214" s="1" t="str">
        <f>IF(AND(TONGHOP!O214="KTHP",OR(TONGHOP!P214="LT",TONGHOP!P214="TN"),TONGHOP!Q214&lt;=90),TONGHOP!U214,"")</f>
        <v/>
      </c>
      <c r="C214" s="1" t="str">
        <f t="shared" si="12"/>
        <v/>
      </c>
      <c r="D214" s="1" t="str">
        <f>IF(AND(TONGHOP!O214="KTHP",OR(TONGHOP!P214="LT",TONGHOP!P214="TN"),AND(TONGHOP!Q214&gt;90,TONGHOP!Q214&lt;=120)),TONGHOP!T214,"")</f>
        <v/>
      </c>
      <c r="E214" s="1" t="str">
        <f>IF(AND(TONGHOP!O214="KTHP",OR(TONGHOP!P214="LT",TONGHOP!P214="TN"),AND(TONGHOP!Q214&gt;90,TONGHOP!Q214&lt;=120)),TONGHOP!U214,"")</f>
        <v/>
      </c>
      <c r="F214" s="1" t="str">
        <f t="shared" si="13"/>
        <v/>
      </c>
      <c r="G214" s="1" t="str">
        <f>IF(AND(TONGHOP!O214="KTHP",OR(TONGHOP!P214="LT",TONGHOP!P214="TN"),AND(TONGHOP!Q214&gt;120,TONGHOP!Q214&lt;=150)),TONGHOP!T214,"")</f>
        <v/>
      </c>
      <c r="H214" s="1" t="str">
        <f>IF(AND(TONGHOP!O214="KTHP",OR(TONGHOP!P214="LT",TONGHOP!P214="TN"),AND(TONGHOP!Q214&gt;120,TONGHOP!Q214&lt;=150)),TONGHOP!U214,"")</f>
        <v/>
      </c>
      <c r="I214" s="1" t="str">
        <f t="shared" si="14"/>
        <v/>
      </c>
      <c r="J214" s="1" t="str">
        <f>IF(AND(TONGHOP!O214="KTHP",OR(TONGHOP!P214="LT",TONGHOP!P214="TN"),TONGHOP!Q214&gt;150),TONGHOP!T214,"")</f>
        <v/>
      </c>
      <c r="K214" s="1" t="str">
        <f>IF(AND(TONGHOP!O214="KTHP",OR(TONGHOP!P214="LT",TONGHOP!P214="TN"),TONGHOP!Q214&gt;150),TONGHOP!U214,"")</f>
        <v/>
      </c>
      <c r="L214" s="1" t="str">
        <f t="shared" si="15"/>
        <v/>
      </c>
    </row>
    <row r="215" spans="1:12">
      <c r="A215" s="1" t="str">
        <f>IF(AND(TONGHOP!O215="KTHP",OR(TONGHOP!P215="LT",TONGHOP!P215="TN"),TONGHOP!Q215&lt;=90),TONGHOP!T215,"")</f>
        <v/>
      </c>
      <c r="B215" s="1" t="str">
        <f>IF(AND(TONGHOP!O215="KTHP",OR(TONGHOP!P215="LT",TONGHOP!P215="TN"),TONGHOP!Q215&lt;=90),TONGHOP!U215,"")</f>
        <v/>
      </c>
      <c r="C215" s="1" t="str">
        <f t="shared" si="12"/>
        <v/>
      </c>
      <c r="D215" s="1" t="str">
        <f>IF(AND(TONGHOP!O215="KTHP",OR(TONGHOP!P215="LT",TONGHOP!P215="TN"),AND(TONGHOP!Q215&gt;90,TONGHOP!Q215&lt;=120)),TONGHOP!T215,"")</f>
        <v/>
      </c>
      <c r="E215" s="1" t="str">
        <f>IF(AND(TONGHOP!O215="KTHP",OR(TONGHOP!P215="LT",TONGHOP!P215="TN"),AND(TONGHOP!Q215&gt;90,TONGHOP!Q215&lt;=120)),TONGHOP!U215,"")</f>
        <v/>
      </c>
      <c r="F215" s="1" t="str">
        <f t="shared" si="13"/>
        <v/>
      </c>
      <c r="G215" s="1" t="str">
        <f>IF(AND(TONGHOP!O215="KTHP",OR(TONGHOP!P215="LT",TONGHOP!P215="TN"),AND(TONGHOP!Q215&gt;120,TONGHOP!Q215&lt;=150)),TONGHOP!T215,"")</f>
        <v/>
      </c>
      <c r="H215" s="1" t="str">
        <f>IF(AND(TONGHOP!O215="KTHP",OR(TONGHOP!P215="LT",TONGHOP!P215="TN"),AND(TONGHOP!Q215&gt;120,TONGHOP!Q215&lt;=150)),TONGHOP!U215,"")</f>
        <v/>
      </c>
      <c r="I215" s="1" t="str">
        <f t="shared" si="14"/>
        <v/>
      </c>
      <c r="J215" s="1" t="str">
        <f>IF(AND(TONGHOP!O215="KTHP",OR(TONGHOP!P215="LT",TONGHOP!P215="TN"),TONGHOP!Q215&gt;150),TONGHOP!T215,"")</f>
        <v/>
      </c>
      <c r="K215" s="1" t="str">
        <f>IF(AND(TONGHOP!O215="KTHP",OR(TONGHOP!P215="LT",TONGHOP!P215="TN"),TONGHOP!Q215&gt;150),TONGHOP!U215,"")</f>
        <v/>
      </c>
      <c r="L215" s="1" t="str">
        <f t="shared" si="15"/>
        <v/>
      </c>
    </row>
    <row r="216" spans="1:12">
      <c r="A216" s="1" t="str">
        <f>IF(AND(TONGHOP!O216="KTHP",OR(TONGHOP!P216="LT",TONGHOP!P216="TN"),TONGHOP!Q216&lt;=90),TONGHOP!T216,"")</f>
        <v/>
      </c>
      <c r="B216" s="1" t="str">
        <f>IF(AND(TONGHOP!O216="KTHP",OR(TONGHOP!P216="LT",TONGHOP!P216="TN"),TONGHOP!Q216&lt;=90),TONGHOP!U216,"")</f>
        <v/>
      </c>
      <c r="C216" s="1" t="str">
        <f t="shared" si="12"/>
        <v/>
      </c>
      <c r="D216" s="1" t="str">
        <f>IF(AND(TONGHOP!O216="KTHP",OR(TONGHOP!P216="LT",TONGHOP!P216="TN"),AND(TONGHOP!Q216&gt;90,TONGHOP!Q216&lt;=120)),TONGHOP!T216,"")</f>
        <v/>
      </c>
      <c r="E216" s="1" t="str">
        <f>IF(AND(TONGHOP!O216="KTHP",OR(TONGHOP!P216="LT",TONGHOP!P216="TN"),AND(TONGHOP!Q216&gt;90,TONGHOP!Q216&lt;=120)),TONGHOP!U216,"")</f>
        <v/>
      </c>
      <c r="F216" s="1" t="str">
        <f t="shared" si="13"/>
        <v/>
      </c>
      <c r="G216" s="1" t="str">
        <f>IF(AND(TONGHOP!O216="KTHP",OR(TONGHOP!P216="LT",TONGHOP!P216="TN"),AND(TONGHOP!Q216&gt;120,TONGHOP!Q216&lt;=150)),TONGHOP!T216,"")</f>
        <v/>
      </c>
      <c r="H216" s="1" t="str">
        <f>IF(AND(TONGHOP!O216="KTHP",OR(TONGHOP!P216="LT",TONGHOP!P216="TN"),AND(TONGHOP!Q216&gt;120,TONGHOP!Q216&lt;=150)),TONGHOP!U216,"")</f>
        <v/>
      </c>
      <c r="I216" s="1" t="str">
        <f t="shared" si="14"/>
        <v/>
      </c>
      <c r="J216" s="1" t="str">
        <f>IF(AND(TONGHOP!O216="KTHP",OR(TONGHOP!P216="LT",TONGHOP!P216="TN"),TONGHOP!Q216&gt;150),TONGHOP!T216,"")</f>
        <v/>
      </c>
      <c r="K216" s="1" t="str">
        <f>IF(AND(TONGHOP!O216="KTHP",OR(TONGHOP!P216="LT",TONGHOP!P216="TN"),TONGHOP!Q216&gt;150),TONGHOP!U216,"")</f>
        <v/>
      </c>
      <c r="L216" s="1" t="str">
        <f t="shared" si="15"/>
        <v/>
      </c>
    </row>
    <row r="217" spans="1:12">
      <c r="A217" s="1" t="str">
        <f>IF(AND(TONGHOP!O217="KTHP",OR(TONGHOP!P217="LT",TONGHOP!P217="TN"),TONGHOP!Q217&lt;=90),TONGHOP!T217,"")</f>
        <v/>
      </c>
      <c r="B217" s="1" t="str">
        <f>IF(AND(TONGHOP!O217="KTHP",OR(TONGHOP!P217="LT",TONGHOP!P217="TN"),TONGHOP!Q217&lt;=90),TONGHOP!U217,"")</f>
        <v/>
      </c>
      <c r="C217" s="1" t="str">
        <f t="shared" si="12"/>
        <v/>
      </c>
      <c r="D217" s="1" t="str">
        <f>IF(AND(TONGHOP!O217="KTHP",OR(TONGHOP!P217="LT",TONGHOP!P217="TN"),AND(TONGHOP!Q217&gt;90,TONGHOP!Q217&lt;=120)),TONGHOP!T217,"")</f>
        <v/>
      </c>
      <c r="E217" s="1" t="str">
        <f>IF(AND(TONGHOP!O217="KTHP",OR(TONGHOP!P217="LT",TONGHOP!P217="TN"),AND(TONGHOP!Q217&gt;90,TONGHOP!Q217&lt;=120)),TONGHOP!U217,"")</f>
        <v/>
      </c>
      <c r="F217" s="1" t="str">
        <f t="shared" si="13"/>
        <v/>
      </c>
      <c r="G217" s="1" t="str">
        <f>IF(AND(TONGHOP!O217="KTHP",OR(TONGHOP!P217="LT",TONGHOP!P217="TN"),AND(TONGHOP!Q217&gt;120,TONGHOP!Q217&lt;=150)),TONGHOP!T217,"")</f>
        <v/>
      </c>
      <c r="H217" s="1" t="str">
        <f>IF(AND(TONGHOP!O217="KTHP",OR(TONGHOP!P217="LT",TONGHOP!P217="TN"),AND(TONGHOP!Q217&gt;120,TONGHOP!Q217&lt;=150)),TONGHOP!U217,"")</f>
        <v/>
      </c>
      <c r="I217" s="1" t="str">
        <f t="shared" si="14"/>
        <v/>
      </c>
      <c r="J217" s="1" t="str">
        <f>IF(AND(TONGHOP!O217="KTHP",OR(TONGHOP!P217="LT",TONGHOP!P217="TN"),TONGHOP!Q217&gt;150),TONGHOP!T217,"")</f>
        <v/>
      </c>
      <c r="K217" s="1" t="str">
        <f>IF(AND(TONGHOP!O217="KTHP",OR(TONGHOP!P217="LT",TONGHOP!P217="TN"),TONGHOP!Q217&gt;150),TONGHOP!U217,"")</f>
        <v/>
      </c>
      <c r="L217" s="1" t="str">
        <f t="shared" si="15"/>
        <v/>
      </c>
    </row>
    <row r="218" spans="1:12">
      <c r="A218" s="1" t="str">
        <f>IF(AND(TONGHOP!O218="KTHP",OR(TONGHOP!P218="LT",TONGHOP!P218="TN"),TONGHOP!Q218&lt;=90),TONGHOP!T218,"")</f>
        <v/>
      </c>
      <c r="B218" s="1" t="str">
        <f>IF(AND(TONGHOP!O218="KTHP",OR(TONGHOP!P218="LT",TONGHOP!P218="TN"),TONGHOP!Q218&lt;=90),TONGHOP!U218,"")</f>
        <v/>
      </c>
      <c r="C218" s="1" t="str">
        <f t="shared" si="12"/>
        <v/>
      </c>
      <c r="D218" s="1" t="str">
        <f>IF(AND(TONGHOP!O218="KTHP",OR(TONGHOP!P218="LT",TONGHOP!P218="TN"),AND(TONGHOP!Q218&gt;90,TONGHOP!Q218&lt;=120)),TONGHOP!T218,"")</f>
        <v/>
      </c>
      <c r="E218" s="1" t="str">
        <f>IF(AND(TONGHOP!O218="KTHP",OR(TONGHOP!P218="LT",TONGHOP!P218="TN"),AND(TONGHOP!Q218&gt;90,TONGHOP!Q218&lt;=120)),TONGHOP!U218,"")</f>
        <v/>
      </c>
      <c r="F218" s="1" t="str">
        <f t="shared" si="13"/>
        <v/>
      </c>
      <c r="G218" s="1" t="str">
        <f>IF(AND(TONGHOP!O218="KTHP",OR(TONGHOP!P218="LT",TONGHOP!P218="TN"),AND(TONGHOP!Q218&gt;120,TONGHOP!Q218&lt;=150)),TONGHOP!T218,"")</f>
        <v/>
      </c>
      <c r="H218" s="1" t="str">
        <f>IF(AND(TONGHOP!O218="KTHP",OR(TONGHOP!P218="LT",TONGHOP!P218="TN"),AND(TONGHOP!Q218&gt;120,TONGHOP!Q218&lt;=150)),TONGHOP!U218,"")</f>
        <v/>
      </c>
      <c r="I218" s="1" t="str">
        <f t="shared" si="14"/>
        <v/>
      </c>
      <c r="J218" s="1" t="str">
        <f>IF(AND(TONGHOP!O218="KTHP",OR(TONGHOP!P218="LT",TONGHOP!P218="TN"),TONGHOP!Q218&gt;150),TONGHOP!T218,"")</f>
        <v/>
      </c>
      <c r="K218" s="1" t="str">
        <f>IF(AND(TONGHOP!O218="KTHP",OR(TONGHOP!P218="LT",TONGHOP!P218="TN"),TONGHOP!Q218&gt;150),TONGHOP!U218,"")</f>
        <v/>
      </c>
      <c r="L218" s="1" t="str">
        <f t="shared" si="15"/>
        <v/>
      </c>
    </row>
    <row r="219" spans="1:12">
      <c r="A219" s="1" t="str">
        <f>IF(AND(TONGHOP!O219="KTHP",OR(TONGHOP!P219="LT",TONGHOP!P219="TN"),TONGHOP!Q219&lt;=90),TONGHOP!T219,"")</f>
        <v/>
      </c>
      <c r="B219" s="1" t="str">
        <f>IF(AND(TONGHOP!O219="KTHP",OR(TONGHOP!P219="LT",TONGHOP!P219="TN"),TONGHOP!Q219&lt;=90),TONGHOP!U219,"")</f>
        <v/>
      </c>
      <c r="C219" s="1" t="str">
        <f t="shared" si="12"/>
        <v/>
      </c>
      <c r="D219" s="1" t="str">
        <f>IF(AND(TONGHOP!O219="KTHP",OR(TONGHOP!P219="LT",TONGHOP!P219="TN"),AND(TONGHOP!Q219&gt;90,TONGHOP!Q219&lt;=120)),TONGHOP!T219,"")</f>
        <v/>
      </c>
      <c r="E219" s="1" t="str">
        <f>IF(AND(TONGHOP!O219="KTHP",OR(TONGHOP!P219="LT",TONGHOP!P219="TN"),AND(TONGHOP!Q219&gt;90,TONGHOP!Q219&lt;=120)),TONGHOP!U219,"")</f>
        <v/>
      </c>
      <c r="F219" s="1" t="str">
        <f t="shared" si="13"/>
        <v/>
      </c>
      <c r="G219" s="1" t="str">
        <f>IF(AND(TONGHOP!O219="KTHP",OR(TONGHOP!P219="LT",TONGHOP!P219="TN"),AND(TONGHOP!Q219&gt;120,TONGHOP!Q219&lt;=150)),TONGHOP!T219,"")</f>
        <v/>
      </c>
      <c r="H219" s="1" t="str">
        <f>IF(AND(TONGHOP!O219="KTHP",OR(TONGHOP!P219="LT",TONGHOP!P219="TN"),AND(TONGHOP!Q219&gt;120,TONGHOP!Q219&lt;=150)),TONGHOP!U219,"")</f>
        <v/>
      </c>
      <c r="I219" s="1" t="str">
        <f t="shared" si="14"/>
        <v/>
      </c>
      <c r="J219" s="1" t="str">
        <f>IF(AND(TONGHOP!O219="KTHP",OR(TONGHOP!P219="LT",TONGHOP!P219="TN"),TONGHOP!Q219&gt;150),TONGHOP!T219,"")</f>
        <v/>
      </c>
      <c r="K219" s="1" t="str">
        <f>IF(AND(TONGHOP!O219="KTHP",OR(TONGHOP!P219="LT",TONGHOP!P219="TN"),TONGHOP!Q219&gt;150),TONGHOP!U219,"")</f>
        <v/>
      </c>
      <c r="L219" s="1" t="str">
        <f t="shared" si="15"/>
        <v/>
      </c>
    </row>
    <row r="220" spans="1:12">
      <c r="A220" s="1" t="str">
        <f>IF(AND(TONGHOP!O220="KTHP",OR(TONGHOP!P220="LT",TONGHOP!P220="TN"),TONGHOP!Q220&lt;=90),TONGHOP!T220,"")</f>
        <v/>
      </c>
      <c r="B220" s="1" t="str">
        <f>IF(AND(TONGHOP!O220="KTHP",OR(TONGHOP!P220="LT",TONGHOP!P220="TN"),TONGHOP!Q220&lt;=90),TONGHOP!U220,"")</f>
        <v/>
      </c>
      <c r="C220" s="1" t="str">
        <f t="shared" si="12"/>
        <v/>
      </c>
      <c r="D220" s="1" t="str">
        <f>IF(AND(TONGHOP!O220="KTHP",OR(TONGHOP!P220="LT",TONGHOP!P220="TN"),AND(TONGHOP!Q220&gt;90,TONGHOP!Q220&lt;=120)),TONGHOP!T220,"")</f>
        <v/>
      </c>
      <c r="E220" s="1" t="str">
        <f>IF(AND(TONGHOP!O220="KTHP",OR(TONGHOP!P220="LT",TONGHOP!P220="TN"),AND(TONGHOP!Q220&gt;90,TONGHOP!Q220&lt;=120)),TONGHOP!U220,"")</f>
        <v/>
      </c>
      <c r="F220" s="1" t="str">
        <f t="shared" si="13"/>
        <v/>
      </c>
      <c r="G220" s="1" t="str">
        <f>IF(AND(TONGHOP!O220="KTHP",OR(TONGHOP!P220="LT",TONGHOP!P220="TN"),AND(TONGHOP!Q220&gt;120,TONGHOP!Q220&lt;=150)),TONGHOP!T220,"")</f>
        <v/>
      </c>
      <c r="H220" s="1" t="str">
        <f>IF(AND(TONGHOP!O220="KTHP",OR(TONGHOP!P220="LT",TONGHOP!P220="TN"),AND(TONGHOP!Q220&gt;120,TONGHOP!Q220&lt;=150)),TONGHOP!U220,"")</f>
        <v/>
      </c>
      <c r="I220" s="1" t="str">
        <f t="shared" si="14"/>
        <v/>
      </c>
      <c r="J220" s="1" t="str">
        <f>IF(AND(TONGHOP!O220="KTHP",OR(TONGHOP!P220="LT",TONGHOP!P220="TN"),TONGHOP!Q220&gt;150),TONGHOP!T220,"")</f>
        <v/>
      </c>
      <c r="K220" s="1" t="str">
        <f>IF(AND(TONGHOP!O220="KTHP",OR(TONGHOP!P220="LT",TONGHOP!P220="TN"),TONGHOP!Q220&gt;150),TONGHOP!U220,"")</f>
        <v/>
      </c>
      <c r="L220" s="1" t="str">
        <f t="shared" si="15"/>
        <v/>
      </c>
    </row>
    <row r="221" spans="1:12">
      <c r="A221" s="1" t="str">
        <f>IF(AND(TONGHOP!O221="KTHP",OR(TONGHOP!P221="LT",TONGHOP!P221="TN"),TONGHOP!Q221&lt;=90),TONGHOP!T221,"")</f>
        <v/>
      </c>
      <c r="B221" s="1" t="str">
        <f>IF(AND(TONGHOP!O221="KTHP",OR(TONGHOP!P221="LT",TONGHOP!P221="TN"),TONGHOP!Q221&lt;=90),TONGHOP!U221,"")</f>
        <v/>
      </c>
      <c r="C221" s="1" t="str">
        <f t="shared" si="12"/>
        <v/>
      </c>
      <c r="D221" s="1" t="str">
        <f>IF(AND(TONGHOP!O221="KTHP",OR(TONGHOP!P221="LT",TONGHOP!P221="TN"),AND(TONGHOP!Q221&gt;90,TONGHOP!Q221&lt;=120)),TONGHOP!T221,"")</f>
        <v/>
      </c>
      <c r="E221" s="1" t="str">
        <f>IF(AND(TONGHOP!O221="KTHP",OR(TONGHOP!P221="LT",TONGHOP!P221="TN"),AND(TONGHOP!Q221&gt;90,TONGHOP!Q221&lt;=120)),TONGHOP!U221,"")</f>
        <v/>
      </c>
      <c r="F221" s="1" t="str">
        <f t="shared" si="13"/>
        <v/>
      </c>
      <c r="G221" s="1" t="str">
        <f>IF(AND(TONGHOP!O221="KTHP",OR(TONGHOP!P221="LT",TONGHOP!P221="TN"),AND(TONGHOP!Q221&gt;120,TONGHOP!Q221&lt;=150)),TONGHOP!T221,"")</f>
        <v/>
      </c>
      <c r="H221" s="1" t="str">
        <f>IF(AND(TONGHOP!O221="KTHP",OR(TONGHOP!P221="LT",TONGHOP!P221="TN"),AND(TONGHOP!Q221&gt;120,TONGHOP!Q221&lt;=150)),TONGHOP!U221,"")</f>
        <v/>
      </c>
      <c r="I221" s="1" t="str">
        <f t="shared" si="14"/>
        <v/>
      </c>
      <c r="J221" s="1" t="str">
        <f>IF(AND(TONGHOP!O221="KTHP",OR(TONGHOP!P221="LT",TONGHOP!P221="TN"),TONGHOP!Q221&gt;150),TONGHOP!T221,"")</f>
        <v/>
      </c>
      <c r="K221" s="1" t="str">
        <f>IF(AND(TONGHOP!O221="KTHP",OR(TONGHOP!P221="LT",TONGHOP!P221="TN"),TONGHOP!Q221&gt;150),TONGHOP!U221,"")</f>
        <v/>
      </c>
      <c r="L221" s="1" t="str">
        <f t="shared" si="15"/>
        <v/>
      </c>
    </row>
    <row r="222" spans="1:12">
      <c r="A222" s="1" t="str">
        <f>IF(AND(TONGHOP!O222="KTHP",OR(TONGHOP!P222="LT",TONGHOP!P222="TN"),TONGHOP!Q222&lt;=90),TONGHOP!T222,"")</f>
        <v/>
      </c>
      <c r="B222" s="1" t="str">
        <f>IF(AND(TONGHOP!O222="KTHP",OR(TONGHOP!P222="LT",TONGHOP!P222="TN"),TONGHOP!Q222&lt;=90),TONGHOP!U222,"")</f>
        <v/>
      </c>
      <c r="C222" s="1" t="str">
        <f t="shared" si="12"/>
        <v/>
      </c>
      <c r="D222" s="1" t="str">
        <f>IF(AND(TONGHOP!O222="KTHP",OR(TONGHOP!P222="LT",TONGHOP!P222="TN"),AND(TONGHOP!Q222&gt;90,TONGHOP!Q222&lt;=120)),TONGHOP!T222,"")</f>
        <v/>
      </c>
      <c r="E222" s="1" t="str">
        <f>IF(AND(TONGHOP!O222="KTHP",OR(TONGHOP!P222="LT",TONGHOP!P222="TN"),AND(TONGHOP!Q222&gt;90,TONGHOP!Q222&lt;=120)),TONGHOP!U222,"")</f>
        <v/>
      </c>
      <c r="F222" s="1" t="str">
        <f t="shared" si="13"/>
        <v/>
      </c>
      <c r="G222" s="1" t="str">
        <f>IF(AND(TONGHOP!O222="KTHP",OR(TONGHOP!P222="LT",TONGHOP!P222="TN"),AND(TONGHOP!Q222&gt;120,TONGHOP!Q222&lt;=150)),TONGHOP!T222,"")</f>
        <v/>
      </c>
      <c r="H222" s="1" t="str">
        <f>IF(AND(TONGHOP!O222="KTHP",OR(TONGHOP!P222="LT",TONGHOP!P222="TN"),AND(TONGHOP!Q222&gt;120,TONGHOP!Q222&lt;=150)),TONGHOP!U222,"")</f>
        <v/>
      </c>
      <c r="I222" s="1" t="str">
        <f t="shared" si="14"/>
        <v/>
      </c>
      <c r="J222" s="1" t="str">
        <f>IF(AND(TONGHOP!O222="KTHP",OR(TONGHOP!P222="LT",TONGHOP!P222="TN"),TONGHOP!Q222&gt;150),TONGHOP!T222,"")</f>
        <v/>
      </c>
      <c r="K222" s="1" t="str">
        <f>IF(AND(TONGHOP!O222="KTHP",OR(TONGHOP!P222="LT",TONGHOP!P222="TN"),TONGHOP!Q222&gt;150),TONGHOP!U222,"")</f>
        <v/>
      </c>
      <c r="L222" s="1" t="str">
        <f t="shared" si="15"/>
        <v/>
      </c>
    </row>
    <row r="223" spans="1:12">
      <c r="A223" s="1" t="str">
        <f>IF(AND(TONGHOP!O223="KTHP",OR(TONGHOP!P223="LT",TONGHOP!P223="TN"),TONGHOP!Q223&lt;=90),TONGHOP!T223,"")</f>
        <v/>
      </c>
      <c r="B223" s="1" t="str">
        <f>IF(AND(TONGHOP!O223="KTHP",OR(TONGHOP!P223="LT",TONGHOP!P223="TN"),TONGHOP!Q223&lt;=90),TONGHOP!U223,"")</f>
        <v/>
      </c>
      <c r="C223" s="1" t="str">
        <f t="shared" si="12"/>
        <v/>
      </c>
      <c r="D223" s="1" t="str">
        <f>IF(AND(TONGHOP!O223="KTHP",OR(TONGHOP!P223="LT",TONGHOP!P223="TN"),AND(TONGHOP!Q223&gt;90,TONGHOP!Q223&lt;=120)),TONGHOP!T223,"")</f>
        <v/>
      </c>
      <c r="E223" s="1" t="str">
        <f>IF(AND(TONGHOP!O223="KTHP",OR(TONGHOP!P223="LT",TONGHOP!P223="TN"),AND(TONGHOP!Q223&gt;90,TONGHOP!Q223&lt;=120)),TONGHOP!U223,"")</f>
        <v/>
      </c>
      <c r="F223" s="1" t="str">
        <f t="shared" si="13"/>
        <v/>
      </c>
      <c r="G223" s="1" t="str">
        <f>IF(AND(TONGHOP!O223="KTHP",OR(TONGHOP!P223="LT",TONGHOP!P223="TN"),AND(TONGHOP!Q223&gt;120,TONGHOP!Q223&lt;=150)),TONGHOP!T223,"")</f>
        <v/>
      </c>
      <c r="H223" s="1" t="str">
        <f>IF(AND(TONGHOP!O223="KTHP",OR(TONGHOP!P223="LT",TONGHOP!P223="TN"),AND(TONGHOP!Q223&gt;120,TONGHOP!Q223&lt;=150)),TONGHOP!U223,"")</f>
        <v/>
      </c>
      <c r="I223" s="1" t="str">
        <f t="shared" si="14"/>
        <v/>
      </c>
      <c r="J223" s="1" t="str">
        <f>IF(AND(TONGHOP!O223="KTHP",OR(TONGHOP!P223="LT",TONGHOP!P223="TN"),TONGHOP!Q223&gt;150),TONGHOP!T223,"")</f>
        <v/>
      </c>
      <c r="K223" s="1" t="str">
        <f>IF(AND(TONGHOP!O223="KTHP",OR(TONGHOP!P223="LT",TONGHOP!P223="TN"),TONGHOP!Q223&gt;150),TONGHOP!U223,"")</f>
        <v/>
      </c>
      <c r="L223" s="1" t="str">
        <f t="shared" si="15"/>
        <v/>
      </c>
    </row>
    <row r="224" spans="1:12">
      <c r="A224" s="1" t="str">
        <f>IF(AND(TONGHOP!O224="KTHP",OR(TONGHOP!P224="LT",TONGHOP!P224="TN"),TONGHOP!Q224&lt;=90),TONGHOP!T224,"")</f>
        <v/>
      </c>
      <c r="B224" s="1" t="str">
        <f>IF(AND(TONGHOP!O224="KTHP",OR(TONGHOP!P224="LT",TONGHOP!P224="TN"),TONGHOP!Q224&lt;=90),TONGHOP!U224,"")</f>
        <v/>
      </c>
      <c r="C224" s="1" t="str">
        <f t="shared" si="12"/>
        <v/>
      </c>
      <c r="D224" s="1" t="str">
        <f>IF(AND(TONGHOP!O224="KTHP",OR(TONGHOP!P224="LT",TONGHOP!P224="TN"),AND(TONGHOP!Q224&gt;90,TONGHOP!Q224&lt;=120)),TONGHOP!T224,"")</f>
        <v/>
      </c>
      <c r="E224" s="1" t="str">
        <f>IF(AND(TONGHOP!O224="KTHP",OR(TONGHOP!P224="LT",TONGHOP!P224="TN"),AND(TONGHOP!Q224&gt;90,TONGHOP!Q224&lt;=120)),TONGHOP!U224,"")</f>
        <v/>
      </c>
      <c r="F224" s="1" t="str">
        <f t="shared" si="13"/>
        <v/>
      </c>
      <c r="G224" s="1" t="str">
        <f>IF(AND(TONGHOP!O224="KTHP",OR(TONGHOP!P224="LT",TONGHOP!P224="TN"),AND(TONGHOP!Q224&gt;120,TONGHOP!Q224&lt;=150)),TONGHOP!T224,"")</f>
        <v/>
      </c>
      <c r="H224" s="1" t="str">
        <f>IF(AND(TONGHOP!O224="KTHP",OR(TONGHOP!P224="LT",TONGHOP!P224="TN"),AND(TONGHOP!Q224&gt;120,TONGHOP!Q224&lt;=150)),TONGHOP!U224,"")</f>
        <v/>
      </c>
      <c r="I224" s="1" t="str">
        <f t="shared" si="14"/>
        <v/>
      </c>
      <c r="J224" s="1" t="str">
        <f>IF(AND(TONGHOP!O224="KTHP",OR(TONGHOP!P224="LT",TONGHOP!P224="TN"),TONGHOP!Q224&gt;150),TONGHOP!T224,"")</f>
        <v/>
      </c>
      <c r="K224" s="1" t="str">
        <f>IF(AND(TONGHOP!O224="KTHP",OR(TONGHOP!P224="LT",TONGHOP!P224="TN"),TONGHOP!Q224&gt;150),TONGHOP!U224,"")</f>
        <v/>
      </c>
      <c r="L224" s="1" t="str">
        <f t="shared" si="15"/>
        <v/>
      </c>
    </row>
    <row r="225" spans="1:12">
      <c r="A225" s="1" t="str">
        <f>IF(AND(TONGHOP!O225="KTHP",OR(TONGHOP!P225="LT",TONGHOP!P225="TN"),TONGHOP!Q225&lt;=90),TONGHOP!T225,"")</f>
        <v/>
      </c>
      <c r="B225" s="1" t="str">
        <f>IF(AND(TONGHOP!O225="KTHP",OR(TONGHOP!P225="LT",TONGHOP!P225="TN"),TONGHOP!Q225&lt;=90),TONGHOP!U225,"")</f>
        <v/>
      </c>
      <c r="C225" s="1" t="str">
        <f t="shared" si="12"/>
        <v/>
      </c>
      <c r="D225" s="1" t="str">
        <f>IF(AND(TONGHOP!O225="KTHP",OR(TONGHOP!P225="LT",TONGHOP!P225="TN"),AND(TONGHOP!Q225&gt;90,TONGHOP!Q225&lt;=120)),TONGHOP!T225,"")</f>
        <v/>
      </c>
      <c r="E225" s="1" t="str">
        <f>IF(AND(TONGHOP!O225="KTHP",OR(TONGHOP!P225="LT",TONGHOP!P225="TN"),AND(TONGHOP!Q225&gt;90,TONGHOP!Q225&lt;=120)),TONGHOP!U225,"")</f>
        <v/>
      </c>
      <c r="F225" s="1" t="str">
        <f t="shared" si="13"/>
        <v/>
      </c>
      <c r="G225" s="1" t="str">
        <f>IF(AND(TONGHOP!O225="KTHP",OR(TONGHOP!P225="LT",TONGHOP!P225="TN"),AND(TONGHOP!Q225&gt;120,TONGHOP!Q225&lt;=150)),TONGHOP!T225,"")</f>
        <v/>
      </c>
      <c r="H225" s="1" t="str">
        <f>IF(AND(TONGHOP!O225="KTHP",OR(TONGHOP!P225="LT",TONGHOP!P225="TN"),AND(TONGHOP!Q225&gt;120,TONGHOP!Q225&lt;=150)),TONGHOP!U225,"")</f>
        <v/>
      </c>
      <c r="I225" s="1" t="str">
        <f t="shared" si="14"/>
        <v/>
      </c>
      <c r="J225" s="1" t="str">
        <f>IF(AND(TONGHOP!O225="KTHP",OR(TONGHOP!P225="LT",TONGHOP!P225="TN"),TONGHOP!Q225&gt;150),TONGHOP!T225,"")</f>
        <v/>
      </c>
      <c r="K225" s="1" t="str">
        <f>IF(AND(TONGHOP!O225="KTHP",OR(TONGHOP!P225="LT",TONGHOP!P225="TN"),TONGHOP!Q225&gt;150),TONGHOP!U225,"")</f>
        <v/>
      </c>
      <c r="L225" s="1" t="str">
        <f t="shared" si="15"/>
        <v/>
      </c>
    </row>
    <row r="226" spans="1:12">
      <c r="A226" s="1" t="str">
        <f>IF(AND(TONGHOP!O226="KTHP",OR(TONGHOP!P226="LT",TONGHOP!P226="TN"),TONGHOP!Q226&lt;=90),TONGHOP!T226,"")</f>
        <v/>
      </c>
      <c r="B226" s="1" t="str">
        <f>IF(AND(TONGHOP!O226="KTHP",OR(TONGHOP!P226="LT",TONGHOP!P226="TN"),TONGHOP!Q226&lt;=90),TONGHOP!U226,"")</f>
        <v/>
      </c>
      <c r="C226" s="1" t="str">
        <f t="shared" si="12"/>
        <v/>
      </c>
      <c r="D226" s="1" t="str">
        <f>IF(AND(TONGHOP!O226="KTHP",OR(TONGHOP!P226="LT",TONGHOP!P226="TN"),AND(TONGHOP!Q226&gt;90,TONGHOP!Q226&lt;=120)),TONGHOP!T226,"")</f>
        <v/>
      </c>
      <c r="E226" s="1" t="str">
        <f>IF(AND(TONGHOP!O226="KTHP",OR(TONGHOP!P226="LT",TONGHOP!P226="TN"),AND(TONGHOP!Q226&gt;90,TONGHOP!Q226&lt;=120)),TONGHOP!U226,"")</f>
        <v/>
      </c>
      <c r="F226" s="1" t="str">
        <f t="shared" si="13"/>
        <v/>
      </c>
      <c r="G226" s="1" t="str">
        <f>IF(AND(TONGHOP!O226="KTHP",OR(TONGHOP!P226="LT",TONGHOP!P226="TN"),AND(TONGHOP!Q226&gt;120,TONGHOP!Q226&lt;=150)),TONGHOP!T226,"")</f>
        <v/>
      </c>
      <c r="H226" s="1" t="str">
        <f>IF(AND(TONGHOP!O226="KTHP",OR(TONGHOP!P226="LT",TONGHOP!P226="TN"),AND(TONGHOP!Q226&gt;120,TONGHOP!Q226&lt;=150)),TONGHOP!U226,"")</f>
        <v/>
      </c>
      <c r="I226" s="1" t="str">
        <f t="shared" si="14"/>
        <v/>
      </c>
      <c r="J226" s="1" t="str">
        <f>IF(AND(TONGHOP!O226="KTHP",OR(TONGHOP!P226="LT",TONGHOP!P226="TN"),TONGHOP!Q226&gt;150),TONGHOP!T226,"")</f>
        <v/>
      </c>
      <c r="K226" s="1" t="str">
        <f>IF(AND(TONGHOP!O226="KTHP",OR(TONGHOP!P226="LT",TONGHOP!P226="TN"),TONGHOP!Q226&gt;150),TONGHOP!U226,"")</f>
        <v/>
      </c>
      <c r="L226" s="1" t="str">
        <f t="shared" si="15"/>
        <v/>
      </c>
    </row>
    <row r="227" spans="1:12">
      <c r="A227" s="1" t="str">
        <f>IF(AND(TONGHOP!O227="KTHP",OR(TONGHOP!P227="LT",TONGHOP!P227="TN"),TONGHOP!Q227&lt;=90),TONGHOP!T227,"")</f>
        <v/>
      </c>
      <c r="B227" s="1" t="str">
        <f>IF(AND(TONGHOP!O227="KTHP",OR(TONGHOP!P227="LT",TONGHOP!P227="TN"),TONGHOP!Q227&lt;=90),TONGHOP!U227,"")</f>
        <v/>
      </c>
      <c r="C227" s="1" t="str">
        <f t="shared" si="12"/>
        <v/>
      </c>
      <c r="D227" s="1" t="str">
        <f>IF(AND(TONGHOP!O227="KTHP",OR(TONGHOP!P227="LT",TONGHOP!P227="TN"),AND(TONGHOP!Q227&gt;90,TONGHOP!Q227&lt;=120)),TONGHOP!T227,"")</f>
        <v/>
      </c>
      <c r="E227" s="1" t="str">
        <f>IF(AND(TONGHOP!O227="KTHP",OR(TONGHOP!P227="LT",TONGHOP!P227="TN"),AND(TONGHOP!Q227&gt;90,TONGHOP!Q227&lt;=120)),TONGHOP!U227,"")</f>
        <v/>
      </c>
      <c r="F227" s="1" t="str">
        <f t="shared" si="13"/>
        <v/>
      </c>
      <c r="G227" s="1" t="str">
        <f>IF(AND(TONGHOP!O227="KTHP",OR(TONGHOP!P227="LT",TONGHOP!P227="TN"),AND(TONGHOP!Q227&gt;120,TONGHOP!Q227&lt;=150)),TONGHOP!T227,"")</f>
        <v/>
      </c>
      <c r="H227" s="1" t="str">
        <f>IF(AND(TONGHOP!O227="KTHP",OR(TONGHOP!P227="LT",TONGHOP!P227="TN"),AND(TONGHOP!Q227&gt;120,TONGHOP!Q227&lt;=150)),TONGHOP!U227,"")</f>
        <v/>
      </c>
      <c r="I227" s="1" t="str">
        <f t="shared" si="14"/>
        <v/>
      </c>
      <c r="J227" s="1" t="str">
        <f>IF(AND(TONGHOP!O227="KTHP",OR(TONGHOP!P227="LT",TONGHOP!P227="TN"),TONGHOP!Q227&gt;150),TONGHOP!T227,"")</f>
        <v/>
      </c>
      <c r="K227" s="1" t="str">
        <f>IF(AND(TONGHOP!O227="KTHP",OR(TONGHOP!P227="LT",TONGHOP!P227="TN"),TONGHOP!Q227&gt;150),TONGHOP!U227,"")</f>
        <v/>
      </c>
      <c r="L227" s="1" t="str">
        <f t="shared" si="15"/>
        <v/>
      </c>
    </row>
    <row r="228" spans="1:12">
      <c r="A228" s="1" t="str">
        <f>IF(AND(TONGHOP!O228="KTHP",OR(TONGHOP!P228="LT",TONGHOP!P228="TN"),TONGHOP!Q228&lt;=90),TONGHOP!T228,"")</f>
        <v/>
      </c>
      <c r="B228" s="1" t="str">
        <f>IF(AND(TONGHOP!O228="KTHP",OR(TONGHOP!P228="LT",TONGHOP!P228="TN"),TONGHOP!Q228&lt;=90),TONGHOP!U228,"")</f>
        <v/>
      </c>
      <c r="C228" s="1" t="str">
        <f t="shared" si="12"/>
        <v/>
      </c>
      <c r="D228" s="1" t="str">
        <f>IF(AND(TONGHOP!O228="KTHP",OR(TONGHOP!P228="LT",TONGHOP!P228="TN"),AND(TONGHOP!Q228&gt;90,TONGHOP!Q228&lt;=120)),TONGHOP!T228,"")</f>
        <v/>
      </c>
      <c r="E228" s="1" t="str">
        <f>IF(AND(TONGHOP!O228="KTHP",OR(TONGHOP!P228="LT",TONGHOP!P228="TN"),AND(TONGHOP!Q228&gt;90,TONGHOP!Q228&lt;=120)),TONGHOP!U228,"")</f>
        <v/>
      </c>
      <c r="F228" s="1" t="str">
        <f t="shared" si="13"/>
        <v/>
      </c>
      <c r="G228" s="1" t="str">
        <f>IF(AND(TONGHOP!O228="KTHP",OR(TONGHOP!P228="LT",TONGHOP!P228="TN"),AND(TONGHOP!Q228&gt;120,TONGHOP!Q228&lt;=150)),TONGHOP!T228,"")</f>
        <v/>
      </c>
      <c r="H228" s="1" t="str">
        <f>IF(AND(TONGHOP!O228="KTHP",OR(TONGHOP!P228="LT",TONGHOP!P228="TN"),AND(TONGHOP!Q228&gt;120,TONGHOP!Q228&lt;=150)),TONGHOP!U228,"")</f>
        <v/>
      </c>
      <c r="I228" s="1" t="str">
        <f t="shared" si="14"/>
        <v/>
      </c>
      <c r="J228" s="1" t="str">
        <f>IF(AND(TONGHOP!O228="KTHP",OR(TONGHOP!P228="LT",TONGHOP!P228="TN"),TONGHOP!Q228&gt;150),TONGHOP!T228,"")</f>
        <v/>
      </c>
      <c r="K228" s="1" t="str">
        <f>IF(AND(TONGHOP!O228="KTHP",OR(TONGHOP!P228="LT",TONGHOP!P228="TN"),TONGHOP!Q228&gt;150),TONGHOP!U228,"")</f>
        <v/>
      </c>
      <c r="L228" s="1" t="str">
        <f t="shared" si="15"/>
        <v/>
      </c>
    </row>
    <row r="229" spans="1:12">
      <c r="A229" s="1" t="str">
        <f>IF(AND(TONGHOP!O229="KTHP",OR(TONGHOP!P229="LT",TONGHOP!P229="TN"),TONGHOP!Q229&lt;=90),TONGHOP!T229,"")</f>
        <v/>
      </c>
      <c r="B229" s="1" t="str">
        <f>IF(AND(TONGHOP!O229="KTHP",OR(TONGHOP!P229="LT",TONGHOP!P229="TN"),TONGHOP!Q229&lt;=90),TONGHOP!U229,"")</f>
        <v/>
      </c>
      <c r="C229" s="1" t="str">
        <f t="shared" si="12"/>
        <v/>
      </c>
      <c r="D229" s="1" t="str">
        <f>IF(AND(TONGHOP!O229="KTHP",OR(TONGHOP!P229="LT",TONGHOP!P229="TN"),AND(TONGHOP!Q229&gt;90,TONGHOP!Q229&lt;=120)),TONGHOP!T229,"")</f>
        <v/>
      </c>
      <c r="E229" s="1" t="str">
        <f>IF(AND(TONGHOP!O229="KTHP",OR(TONGHOP!P229="LT",TONGHOP!P229="TN"),AND(TONGHOP!Q229&gt;90,TONGHOP!Q229&lt;=120)),TONGHOP!U229,"")</f>
        <v/>
      </c>
      <c r="F229" s="1" t="str">
        <f t="shared" si="13"/>
        <v/>
      </c>
      <c r="G229" s="1" t="str">
        <f>IF(AND(TONGHOP!O229="KTHP",OR(TONGHOP!P229="LT",TONGHOP!P229="TN"),AND(TONGHOP!Q229&gt;120,TONGHOP!Q229&lt;=150)),TONGHOP!T229,"")</f>
        <v/>
      </c>
      <c r="H229" s="1" t="str">
        <f>IF(AND(TONGHOP!O229="KTHP",OR(TONGHOP!P229="LT",TONGHOP!P229="TN"),AND(TONGHOP!Q229&gt;120,TONGHOP!Q229&lt;=150)),TONGHOP!U229,"")</f>
        <v/>
      </c>
      <c r="I229" s="1" t="str">
        <f t="shared" si="14"/>
        <v/>
      </c>
      <c r="J229" s="1" t="str">
        <f>IF(AND(TONGHOP!O229="KTHP",OR(TONGHOP!P229="LT",TONGHOP!P229="TN"),TONGHOP!Q229&gt;150),TONGHOP!T229,"")</f>
        <v/>
      </c>
      <c r="K229" s="1" t="str">
        <f>IF(AND(TONGHOP!O229="KTHP",OR(TONGHOP!P229="LT",TONGHOP!P229="TN"),TONGHOP!Q229&gt;150),TONGHOP!U229,"")</f>
        <v/>
      </c>
      <c r="L229" s="1" t="str">
        <f t="shared" si="15"/>
        <v/>
      </c>
    </row>
    <row r="230" spans="1:12">
      <c r="A230" s="1" t="str">
        <f>IF(AND(TONGHOP!O230="KTHP",OR(TONGHOP!P230="LT",TONGHOP!P230="TN"),TONGHOP!Q230&lt;=90),TONGHOP!T230,"")</f>
        <v/>
      </c>
      <c r="B230" s="1" t="str">
        <f>IF(AND(TONGHOP!O230="KTHP",OR(TONGHOP!P230="LT",TONGHOP!P230="TN"),TONGHOP!Q230&lt;=90),TONGHOP!U230,"")</f>
        <v/>
      </c>
      <c r="C230" s="1" t="str">
        <f t="shared" si="12"/>
        <v/>
      </c>
      <c r="D230" s="1" t="str">
        <f>IF(AND(TONGHOP!O230="KTHP",OR(TONGHOP!P230="LT",TONGHOP!P230="TN"),AND(TONGHOP!Q230&gt;90,TONGHOP!Q230&lt;=120)),TONGHOP!T230,"")</f>
        <v/>
      </c>
      <c r="E230" s="1" t="str">
        <f>IF(AND(TONGHOP!O230="KTHP",OR(TONGHOP!P230="LT",TONGHOP!P230="TN"),AND(TONGHOP!Q230&gt;90,TONGHOP!Q230&lt;=120)),TONGHOP!U230,"")</f>
        <v/>
      </c>
      <c r="F230" s="1" t="str">
        <f t="shared" si="13"/>
        <v/>
      </c>
      <c r="G230" s="1" t="str">
        <f>IF(AND(TONGHOP!O230="KTHP",OR(TONGHOP!P230="LT",TONGHOP!P230="TN"),AND(TONGHOP!Q230&gt;120,TONGHOP!Q230&lt;=150)),TONGHOP!T230,"")</f>
        <v/>
      </c>
      <c r="H230" s="1" t="str">
        <f>IF(AND(TONGHOP!O230="KTHP",OR(TONGHOP!P230="LT",TONGHOP!P230="TN"),AND(TONGHOP!Q230&gt;120,TONGHOP!Q230&lt;=150)),TONGHOP!U230,"")</f>
        <v/>
      </c>
      <c r="I230" s="1" t="str">
        <f t="shared" si="14"/>
        <v/>
      </c>
      <c r="J230" s="1" t="str">
        <f>IF(AND(TONGHOP!O230="KTHP",OR(TONGHOP!P230="LT",TONGHOP!P230="TN"),TONGHOP!Q230&gt;150),TONGHOP!T230,"")</f>
        <v/>
      </c>
      <c r="K230" s="1" t="str">
        <f>IF(AND(TONGHOP!O230="KTHP",OR(TONGHOP!P230="LT",TONGHOP!P230="TN"),TONGHOP!Q230&gt;150),TONGHOP!U230,"")</f>
        <v/>
      </c>
      <c r="L230" s="1" t="str">
        <f t="shared" si="15"/>
        <v/>
      </c>
    </row>
    <row r="231" spans="1:12">
      <c r="A231" s="1" t="str">
        <f>IF(AND(TONGHOP!O231="KTHP",OR(TONGHOP!P231="LT",TONGHOP!P231="TN"),TONGHOP!Q231&lt;=90),TONGHOP!T231,"")</f>
        <v/>
      </c>
      <c r="B231" s="1" t="str">
        <f>IF(AND(TONGHOP!O231="KTHP",OR(TONGHOP!P231="LT",TONGHOP!P231="TN"),TONGHOP!Q231&lt;=90),TONGHOP!U231,"")</f>
        <v/>
      </c>
      <c r="C231" s="1" t="str">
        <f t="shared" si="12"/>
        <v/>
      </c>
      <c r="D231" s="1" t="str">
        <f>IF(AND(TONGHOP!O231="KTHP",OR(TONGHOP!P231="LT",TONGHOP!P231="TN"),AND(TONGHOP!Q231&gt;90,TONGHOP!Q231&lt;=120)),TONGHOP!T231,"")</f>
        <v/>
      </c>
      <c r="E231" s="1" t="str">
        <f>IF(AND(TONGHOP!O231="KTHP",OR(TONGHOP!P231="LT",TONGHOP!P231="TN"),AND(TONGHOP!Q231&gt;90,TONGHOP!Q231&lt;=120)),TONGHOP!U231,"")</f>
        <v/>
      </c>
      <c r="F231" s="1" t="str">
        <f t="shared" si="13"/>
        <v/>
      </c>
      <c r="G231" s="1" t="str">
        <f>IF(AND(TONGHOP!O231="KTHP",OR(TONGHOP!P231="LT",TONGHOP!P231="TN"),AND(TONGHOP!Q231&gt;120,TONGHOP!Q231&lt;=150)),TONGHOP!T231,"")</f>
        <v/>
      </c>
      <c r="H231" s="1" t="str">
        <f>IF(AND(TONGHOP!O231="KTHP",OR(TONGHOP!P231="LT",TONGHOP!P231="TN"),AND(TONGHOP!Q231&gt;120,TONGHOP!Q231&lt;=150)),TONGHOP!U231,"")</f>
        <v/>
      </c>
      <c r="I231" s="1" t="str">
        <f t="shared" si="14"/>
        <v/>
      </c>
      <c r="J231" s="1" t="str">
        <f>IF(AND(TONGHOP!O231="KTHP",OR(TONGHOP!P231="LT",TONGHOP!P231="TN"),TONGHOP!Q231&gt;150),TONGHOP!T231,"")</f>
        <v/>
      </c>
      <c r="K231" s="1" t="str">
        <f>IF(AND(TONGHOP!O231="KTHP",OR(TONGHOP!P231="LT",TONGHOP!P231="TN"),TONGHOP!Q231&gt;150),TONGHOP!U231,"")</f>
        <v/>
      </c>
      <c r="L231" s="1" t="str">
        <f t="shared" si="15"/>
        <v/>
      </c>
    </row>
    <row r="232" spans="1:12">
      <c r="A232" s="1" t="str">
        <f>IF(AND(TONGHOP!O232="KTHP",OR(TONGHOP!P232="LT",TONGHOP!P232="TN"),TONGHOP!Q232&lt;=90),TONGHOP!T232,"")</f>
        <v/>
      </c>
      <c r="B232" s="1" t="str">
        <f>IF(AND(TONGHOP!O232="KTHP",OR(TONGHOP!P232="LT",TONGHOP!P232="TN"),TONGHOP!Q232&lt;=90),TONGHOP!U232,"")</f>
        <v/>
      </c>
      <c r="C232" s="1" t="str">
        <f t="shared" si="12"/>
        <v/>
      </c>
      <c r="D232" s="1" t="str">
        <f>IF(AND(TONGHOP!O232="KTHP",OR(TONGHOP!P232="LT",TONGHOP!P232="TN"),AND(TONGHOP!Q232&gt;90,TONGHOP!Q232&lt;=120)),TONGHOP!T232,"")</f>
        <v/>
      </c>
      <c r="E232" s="1" t="str">
        <f>IF(AND(TONGHOP!O232="KTHP",OR(TONGHOP!P232="LT",TONGHOP!P232="TN"),AND(TONGHOP!Q232&gt;90,TONGHOP!Q232&lt;=120)),TONGHOP!U232,"")</f>
        <v/>
      </c>
      <c r="F232" s="1" t="str">
        <f t="shared" si="13"/>
        <v/>
      </c>
      <c r="G232" s="1" t="str">
        <f>IF(AND(TONGHOP!O232="KTHP",OR(TONGHOP!P232="LT",TONGHOP!P232="TN"),AND(TONGHOP!Q232&gt;120,TONGHOP!Q232&lt;=150)),TONGHOP!T232,"")</f>
        <v/>
      </c>
      <c r="H232" s="1" t="str">
        <f>IF(AND(TONGHOP!O232="KTHP",OR(TONGHOP!P232="LT",TONGHOP!P232="TN"),AND(TONGHOP!Q232&gt;120,TONGHOP!Q232&lt;=150)),TONGHOP!U232,"")</f>
        <v/>
      </c>
      <c r="I232" s="1" t="str">
        <f t="shared" si="14"/>
        <v/>
      </c>
      <c r="J232" s="1" t="str">
        <f>IF(AND(TONGHOP!O232="KTHP",OR(TONGHOP!P232="LT",TONGHOP!P232="TN"),TONGHOP!Q232&gt;150),TONGHOP!T232,"")</f>
        <v/>
      </c>
      <c r="K232" s="1" t="str">
        <f>IF(AND(TONGHOP!O232="KTHP",OR(TONGHOP!P232="LT",TONGHOP!P232="TN"),TONGHOP!Q232&gt;150),TONGHOP!U232,"")</f>
        <v/>
      </c>
      <c r="L232" s="1" t="str">
        <f t="shared" si="15"/>
        <v/>
      </c>
    </row>
    <row r="233" spans="1:12">
      <c r="A233" s="1" t="str">
        <f>IF(AND(TONGHOP!O233="KTHP",OR(TONGHOP!P233="LT",TONGHOP!P233="TN"),TONGHOP!Q233&lt;=90),TONGHOP!T233,"")</f>
        <v/>
      </c>
      <c r="B233" s="1" t="str">
        <f>IF(AND(TONGHOP!O233="KTHP",OR(TONGHOP!P233="LT",TONGHOP!P233="TN"),TONGHOP!Q233&lt;=90),TONGHOP!U233,"")</f>
        <v/>
      </c>
      <c r="C233" s="1" t="str">
        <f t="shared" si="12"/>
        <v/>
      </c>
      <c r="D233" s="1" t="str">
        <f>IF(AND(TONGHOP!O233="KTHP",OR(TONGHOP!P233="LT",TONGHOP!P233="TN"),AND(TONGHOP!Q233&gt;90,TONGHOP!Q233&lt;=120)),TONGHOP!T233,"")</f>
        <v/>
      </c>
      <c r="E233" s="1" t="str">
        <f>IF(AND(TONGHOP!O233="KTHP",OR(TONGHOP!P233="LT",TONGHOP!P233="TN"),AND(TONGHOP!Q233&gt;90,TONGHOP!Q233&lt;=120)),TONGHOP!U233,"")</f>
        <v/>
      </c>
      <c r="F233" s="1" t="str">
        <f t="shared" si="13"/>
        <v/>
      </c>
      <c r="G233" s="1" t="str">
        <f>IF(AND(TONGHOP!O233="KTHP",OR(TONGHOP!P233="LT",TONGHOP!P233="TN"),AND(TONGHOP!Q233&gt;120,TONGHOP!Q233&lt;=150)),TONGHOP!T233,"")</f>
        <v/>
      </c>
      <c r="H233" s="1" t="str">
        <f>IF(AND(TONGHOP!O233="KTHP",OR(TONGHOP!P233="LT",TONGHOP!P233="TN"),AND(TONGHOP!Q233&gt;120,TONGHOP!Q233&lt;=150)),TONGHOP!U233,"")</f>
        <v/>
      </c>
      <c r="I233" s="1" t="str">
        <f t="shared" si="14"/>
        <v/>
      </c>
      <c r="J233" s="1" t="str">
        <f>IF(AND(TONGHOP!O233="KTHP",OR(TONGHOP!P233="LT",TONGHOP!P233="TN"),TONGHOP!Q233&gt;150),TONGHOP!T233,"")</f>
        <v/>
      </c>
      <c r="K233" s="1" t="str">
        <f>IF(AND(TONGHOP!O233="KTHP",OR(TONGHOP!P233="LT",TONGHOP!P233="TN"),TONGHOP!Q233&gt;150),TONGHOP!U233,"")</f>
        <v/>
      </c>
      <c r="L233" s="1" t="str">
        <f t="shared" si="15"/>
        <v/>
      </c>
    </row>
    <row r="234" spans="1:12">
      <c r="A234" s="1" t="str">
        <f>IF(AND(TONGHOP!O234="KTHP",OR(TONGHOP!P234="LT",TONGHOP!P234="TN"),TONGHOP!Q234&lt;=90),TONGHOP!T234,"")</f>
        <v/>
      </c>
      <c r="B234" s="1" t="str">
        <f>IF(AND(TONGHOP!O234="KTHP",OR(TONGHOP!P234="LT",TONGHOP!P234="TN"),TONGHOP!Q234&lt;=90),TONGHOP!U234,"")</f>
        <v/>
      </c>
      <c r="C234" s="1" t="str">
        <f t="shared" si="12"/>
        <v/>
      </c>
      <c r="D234" s="1" t="str">
        <f>IF(AND(TONGHOP!O234="KTHP",OR(TONGHOP!P234="LT",TONGHOP!P234="TN"),AND(TONGHOP!Q234&gt;90,TONGHOP!Q234&lt;=120)),TONGHOP!T234,"")</f>
        <v/>
      </c>
      <c r="E234" s="1" t="str">
        <f>IF(AND(TONGHOP!O234="KTHP",OR(TONGHOP!P234="LT",TONGHOP!P234="TN"),AND(TONGHOP!Q234&gt;90,TONGHOP!Q234&lt;=120)),TONGHOP!U234,"")</f>
        <v/>
      </c>
      <c r="F234" s="1" t="str">
        <f t="shared" si="13"/>
        <v/>
      </c>
      <c r="G234" s="1" t="str">
        <f>IF(AND(TONGHOP!O234="KTHP",OR(TONGHOP!P234="LT",TONGHOP!P234="TN"),AND(TONGHOP!Q234&gt;120,TONGHOP!Q234&lt;=150)),TONGHOP!T234,"")</f>
        <v/>
      </c>
      <c r="H234" s="1" t="str">
        <f>IF(AND(TONGHOP!O234="KTHP",OR(TONGHOP!P234="LT",TONGHOP!P234="TN"),AND(TONGHOP!Q234&gt;120,TONGHOP!Q234&lt;=150)),TONGHOP!U234,"")</f>
        <v/>
      </c>
      <c r="I234" s="1" t="str">
        <f t="shared" si="14"/>
        <v/>
      </c>
      <c r="J234" s="1" t="str">
        <f>IF(AND(TONGHOP!O234="KTHP",OR(TONGHOP!P234="LT",TONGHOP!P234="TN"),TONGHOP!Q234&gt;150),TONGHOP!T234,"")</f>
        <v/>
      </c>
      <c r="K234" s="1" t="str">
        <f>IF(AND(TONGHOP!O234="KTHP",OR(TONGHOP!P234="LT",TONGHOP!P234="TN"),TONGHOP!Q234&gt;150),TONGHOP!U234,"")</f>
        <v/>
      </c>
      <c r="L234" s="1" t="str">
        <f t="shared" si="15"/>
        <v/>
      </c>
    </row>
    <row r="235" spans="1:12">
      <c r="A235" s="1" t="str">
        <f>IF(AND(TONGHOP!O235="KTHP",OR(TONGHOP!P235="LT",TONGHOP!P235="TN"),TONGHOP!Q235&lt;=90),TONGHOP!T235,"")</f>
        <v/>
      </c>
      <c r="B235" s="1" t="str">
        <f>IF(AND(TONGHOP!O235="KTHP",OR(TONGHOP!P235="LT",TONGHOP!P235="TN"),TONGHOP!Q235&lt;=90),TONGHOP!U235,"")</f>
        <v/>
      </c>
      <c r="C235" s="1" t="str">
        <f t="shared" si="12"/>
        <v/>
      </c>
      <c r="D235" s="1" t="str">
        <f>IF(AND(TONGHOP!O235="KTHP",OR(TONGHOP!P235="LT",TONGHOP!P235="TN"),AND(TONGHOP!Q235&gt;90,TONGHOP!Q235&lt;=120)),TONGHOP!T235,"")</f>
        <v/>
      </c>
      <c r="E235" s="1" t="str">
        <f>IF(AND(TONGHOP!O235="KTHP",OR(TONGHOP!P235="LT",TONGHOP!P235="TN"),AND(TONGHOP!Q235&gt;90,TONGHOP!Q235&lt;=120)),TONGHOP!U235,"")</f>
        <v/>
      </c>
      <c r="F235" s="1" t="str">
        <f t="shared" si="13"/>
        <v/>
      </c>
      <c r="G235" s="1" t="str">
        <f>IF(AND(TONGHOP!O235="KTHP",OR(TONGHOP!P235="LT",TONGHOP!P235="TN"),AND(TONGHOP!Q235&gt;120,TONGHOP!Q235&lt;=150)),TONGHOP!T235,"")</f>
        <v/>
      </c>
      <c r="H235" s="1" t="str">
        <f>IF(AND(TONGHOP!O235="KTHP",OR(TONGHOP!P235="LT",TONGHOP!P235="TN"),AND(TONGHOP!Q235&gt;120,TONGHOP!Q235&lt;=150)),TONGHOP!U235,"")</f>
        <v/>
      </c>
      <c r="I235" s="1" t="str">
        <f t="shared" si="14"/>
        <v/>
      </c>
      <c r="J235" s="1" t="str">
        <f>IF(AND(TONGHOP!O235="KTHP",OR(TONGHOP!P235="LT",TONGHOP!P235="TN"),TONGHOP!Q235&gt;150),TONGHOP!T235,"")</f>
        <v/>
      </c>
      <c r="K235" s="1" t="str">
        <f>IF(AND(TONGHOP!O235="KTHP",OR(TONGHOP!P235="LT",TONGHOP!P235="TN"),TONGHOP!Q235&gt;150),TONGHOP!U235,"")</f>
        <v/>
      </c>
      <c r="L235" s="1" t="str">
        <f t="shared" si="15"/>
        <v/>
      </c>
    </row>
    <row r="236" spans="1:12">
      <c r="A236" s="1" t="str">
        <f>IF(AND(TONGHOP!O236="KTHP",OR(TONGHOP!P236="LT",TONGHOP!P236="TN"),TONGHOP!Q236&lt;=90),TONGHOP!T236,"")</f>
        <v/>
      </c>
      <c r="B236" s="1" t="str">
        <f>IF(AND(TONGHOP!O236="KTHP",OR(TONGHOP!P236="LT",TONGHOP!P236="TN"),TONGHOP!Q236&lt;=90),TONGHOP!U236,"")</f>
        <v/>
      </c>
      <c r="C236" s="1" t="str">
        <f t="shared" si="12"/>
        <v/>
      </c>
      <c r="D236" s="1" t="str">
        <f>IF(AND(TONGHOP!O236="KTHP",OR(TONGHOP!P236="LT",TONGHOP!P236="TN"),AND(TONGHOP!Q236&gt;90,TONGHOP!Q236&lt;=120)),TONGHOP!T236,"")</f>
        <v/>
      </c>
      <c r="E236" s="1" t="str">
        <f>IF(AND(TONGHOP!O236="KTHP",OR(TONGHOP!P236="LT",TONGHOP!P236="TN"),AND(TONGHOP!Q236&gt;90,TONGHOP!Q236&lt;=120)),TONGHOP!U236,"")</f>
        <v/>
      </c>
      <c r="F236" s="1" t="str">
        <f t="shared" si="13"/>
        <v/>
      </c>
      <c r="G236" s="1" t="str">
        <f>IF(AND(TONGHOP!O236="KTHP",OR(TONGHOP!P236="LT",TONGHOP!P236="TN"),AND(TONGHOP!Q236&gt;120,TONGHOP!Q236&lt;=150)),TONGHOP!T236,"")</f>
        <v/>
      </c>
      <c r="H236" s="1" t="str">
        <f>IF(AND(TONGHOP!O236="KTHP",OR(TONGHOP!P236="LT",TONGHOP!P236="TN"),AND(TONGHOP!Q236&gt;120,TONGHOP!Q236&lt;=150)),TONGHOP!U236,"")</f>
        <v/>
      </c>
      <c r="I236" s="1" t="str">
        <f t="shared" si="14"/>
        <v/>
      </c>
      <c r="J236" s="1" t="str">
        <f>IF(AND(TONGHOP!O236="KTHP",OR(TONGHOP!P236="LT",TONGHOP!P236="TN"),TONGHOP!Q236&gt;150),TONGHOP!T236,"")</f>
        <v/>
      </c>
      <c r="K236" s="1" t="str">
        <f>IF(AND(TONGHOP!O236="KTHP",OR(TONGHOP!P236="LT",TONGHOP!P236="TN"),TONGHOP!Q236&gt;150),TONGHOP!U236,"")</f>
        <v/>
      </c>
      <c r="L236" s="1" t="str">
        <f t="shared" si="15"/>
        <v/>
      </c>
    </row>
    <row r="237" spans="1:12">
      <c r="A237" s="1" t="str">
        <f>IF(AND(TONGHOP!O237="KTHP",OR(TONGHOP!P237="LT",TONGHOP!P237="TN"),TONGHOP!Q237&lt;=90),TONGHOP!T237,"")</f>
        <v/>
      </c>
      <c r="B237" s="1" t="str">
        <f>IF(AND(TONGHOP!O237="KTHP",OR(TONGHOP!P237="LT",TONGHOP!P237="TN"),TONGHOP!Q237&lt;=90),TONGHOP!U237,"")</f>
        <v/>
      </c>
      <c r="C237" s="1" t="str">
        <f t="shared" si="12"/>
        <v/>
      </c>
      <c r="D237" s="1" t="str">
        <f>IF(AND(TONGHOP!O237="KTHP",OR(TONGHOP!P237="LT",TONGHOP!P237="TN"),AND(TONGHOP!Q237&gt;90,TONGHOP!Q237&lt;=120)),TONGHOP!T237,"")</f>
        <v/>
      </c>
      <c r="E237" s="1" t="str">
        <f>IF(AND(TONGHOP!O237="KTHP",OR(TONGHOP!P237="LT",TONGHOP!P237="TN"),AND(TONGHOP!Q237&gt;90,TONGHOP!Q237&lt;=120)),TONGHOP!U237,"")</f>
        <v/>
      </c>
      <c r="F237" s="1" t="str">
        <f t="shared" si="13"/>
        <v/>
      </c>
      <c r="G237" s="1" t="str">
        <f>IF(AND(TONGHOP!O237="KTHP",OR(TONGHOP!P237="LT",TONGHOP!P237="TN"),AND(TONGHOP!Q237&gt;120,TONGHOP!Q237&lt;=150)),TONGHOP!T237,"")</f>
        <v/>
      </c>
      <c r="H237" s="1" t="str">
        <f>IF(AND(TONGHOP!O237="KTHP",OR(TONGHOP!P237="LT",TONGHOP!P237="TN"),AND(TONGHOP!Q237&gt;120,TONGHOP!Q237&lt;=150)),TONGHOP!U237,"")</f>
        <v/>
      </c>
      <c r="I237" s="1" t="str">
        <f t="shared" si="14"/>
        <v/>
      </c>
      <c r="J237" s="1" t="str">
        <f>IF(AND(TONGHOP!O237="KTHP",OR(TONGHOP!P237="LT",TONGHOP!P237="TN"),TONGHOP!Q237&gt;150),TONGHOP!T237,"")</f>
        <v/>
      </c>
      <c r="K237" s="1" t="str">
        <f>IF(AND(TONGHOP!O237="KTHP",OR(TONGHOP!P237="LT",TONGHOP!P237="TN"),TONGHOP!Q237&gt;150),TONGHOP!U237,"")</f>
        <v/>
      </c>
      <c r="L237" s="1" t="str">
        <f t="shared" si="15"/>
        <v/>
      </c>
    </row>
    <row r="238" spans="1:12">
      <c r="A238" s="1" t="str">
        <f>IF(AND(TONGHOP!O238="KTHP",OR(TONGHOP!P238="LT",TONGHOP!P238="TN"),TONGHOP!Q238&lt;=90),TONGHOP!T238,"")</f>
        <v/>
      </c>
      <c r="B238" s="1" t="str">
        <f>IF(AND(TONGHOP!O238="KTHP",OR(TONGHOP!P238="LT",TONGHOP!P238="TN"),TONGHOP!Q238&lt;=90),TONGHOP!U238,"")</f>
        <v/>
      </c>
      <c r="C238" s="1" t="str">
        <f t="shared" si="12"/>
        <v/>
      </c>
      <c r="D238" s="1" t="str">
        <f>IF(AND(TONGHOP!O238="KTHP",OR(TONGHOP!P238="LT",TONGHOP!P238="TN"),AND(TONGHOP!Q238&gt;90,TONGHOP!Q238&lt;=120)),TONGHOP!T238,"")</f>
        <v/>
      </c>
      <c r="E238" s="1" t="str">
        <f>IF(AND(TONGHOP!O238="KTHP",OR(TONGHOP!P238="LT",TONGHOP!P238="TN"),AND(TONGHOP!Q238&gt;90,TONGHOP!Q238&lt;=120)),TONGHOP!U238,"")</f>
        <v/>
      </c>
      <c r="F238" s="1" t="str">
        <f t="shared" si="13"/>
        <v/>
      </c>
      <c r="G238" s="1" t="str">
        <f>IF(AND(TONGHOP!O238="KTHP",OR(TONGHOP!P238="LT",TONGHOP!P238="TN"),AND(TONGHOP!Q238&gt;120,TONGHOP!Q238&lt;=150)),TONGHOP!T238,"")</f>
        <v/>
      </c>
      <c r="H238" s="1" t="str">
        <f>IF(AND(TONGHOP!O238="KTHP",OR(TONGHOP!P238="LT",TONGHOP!P238="TN"),AND(TONGHOP!Q238&gt;120,TONGHOP!Q238&lt;=150)),TONGHOP!U238,"")</f>
        <v/>
      </c>
      <c r="I238" s="1" t="str">
        <f t="shared" si="14"/>
        <v/>
      </c>
      <c r="J238" s="1" t="str">
        <f>IF(AND(TONGHOP!O238="KTHP",OR(TONGHOP!P238="LT",TONGHOP!P238="TN"),TONGHOP!Q238&gt;150),TONGHOP!T238,"")</f>
        <v/>
      </c>
      <c r="K238" s="1" t="str">
        <f>IF(AND(TONGHOP!O238="KTHP",OR(TONGHOP!P238="LT",TONGHOP!P238="TN"),TONGHOP!Q238&gt;150),TONGHOP!U238,"")</f>
        <v/>
      </c>
      <c r="L238" s="1" t="str">
        <f t="shared" si="15"/>
        <v/>
      </c>
    </row>
    <row r="239" spans="1:12">
      <c r="A239" s="1" t="str">
        <f>IF(AND(TONGHOP!O239="KTHP",OR(TONGHOP!P239="LT",TONGHOP!P239="TN"),TONGHOP!Q239&lt;=90),TONGHOP!T239,"")</f>
        <v/>
      </c>
      <c r="B239" s="1" t="str">
        <f>IF(AND(TONGHOP!O239="KTHP",OR(TONGHOP!P239="LT",TONGHOP!P239="TN"),TONGHOP!Q239&lt;=90),TONGHOP!U239,"")</f>
        <v/>
      </c>
      <c r="C239" s="1" t="str">
        <f t="shared" si="12"/>
        <v/>
      </c>
      <c r="D239" s="1" t="str">
        <f>IF(AND(TONGHOP!O239="KTHP",OR(TONGHOP!P239="LT",TONGHOP!P239="TN"),AND(TONGHOP!Q239&gt;90,TONGHOP!Q239&lt;=120)),TONGHOP!T239,"")</f>
        <v/>
      </c>
      <c r="E239" s="1" t="str">
        <f>IF(AND(TONGHOP!O239="KTHP",OR(TONGHOP!P239="LT",TONGHOP!P239="TN"),AND(TONGHOP!Q239&gt;90,TONGHOP!Q239&lt;=120)),TONGHOP!U239,"")</f>
        <v/>
      </c>
      <c r="F239" s="1" t="str">
        <f t="shared" si="13"/>
        <v/>
      </c>
      <c r="G239" s="1" t="str">
        <f>IF(AND(TONGHOP!O239="KTHP",OR(TONGHOP!P239="LT",TONGHOP!P239="TN"),AND(TONGHOP!Q239&gt;120,TONGHOP!Q239&lt;=150)),TONGHOP!T239,"")</f>
        <v/>
      </c>
      <c r="H239" s="1" t="str">
        <f>IF(AND(TONGHOP!O239="KTHP",OR(TONGHOP!P239="LT",TONGHOP!P239="TN"),AND(TONGHOP!Q239&gt;120,TONGHOP!Q239&lt;=150)),TONGHOP!U239,"")</f>
        <v/>
      </c>
      <c r="I239" s="1" t="str">
        <f t="shared" si="14"/>
        <v/>
      </c>
      <c r="J239" s="1" t="str">
        <f>IF(AND(TONGHOP!O239="KTHP",OR(TONGHOP!P239="LT",TONGHOP!P239="TN"),TONGHOP!Q239&gt;150),TONGHOP!T239,"")</f>
        <v/>
      </c>
      <c r="K239" s="1" t="str">
        <f>IF(AND(TONGHOP!O239="KTHP",OR(TONGHOP!P239="LT",TONGHOP!P239="TN"),TONGHOP!Q239&gt;150),TONGHOP!U239,"")</f>
        <v/>
      </c>
      <c r="L239" s="1" t="str">
        <f t="shared" si="15"/>
        <v/>
      </c>
    </row>
    <row r="240" spans="1:12">
      <c r="A240" s="1" t="str">
        <f>IF(AND(TONGHOP!O240="KTHP",OR(TONGHOP!P240="LT",TONGHOP!P240="TN"),TONGHOP!Q240&lt;=90),TONGHOP!T240,"")</f>
        <v/>
      </c>
      <c r="B240" s="1" t="str">
        <f>IF(AND(TONGHOP!O240="KTHP",OR(TONGHOP!P240="LT",TONGHOP!P240="TN"),TONGHOP!Q240&lt;=90),TONGHOP!U240,"")</f>
        <v/>
      </c>
      <c r="C240" s="1" t="str">
        <f t="shared" si="12"/>
        <v/>
      </c>
      <c r="D240" s="1" t="str">
        <f>IF(AND(TONGHOP!O240="KTHP",OR(TONGHOP!P240="LT",TONGHOP!P240="TN"),AND(TONGHOP!Q240&gt;90,TONGHOP!Q240&lt;=120)),TONGHOP!T240,"")</f>
        <v/>
      </c>
      <c r="E240" s="1" t="str">
        <f>IF(AND(TONGHOP!O240="KTHP",OR(TONGHOP!P240="LT",TONGHOP!P240="TN"),AND(TONGHOP!Q240&gt;90,TONGHOP!Q240&lt;=120)),TONGHOP!U240,"")</f>
        <v/>
      </c>
      <c r="F240" s="1" t="str">
        <f t="shared" si="13"/>
        <v/>
      </c>
      <c r="G240" s="1" t="str">
        <f>IF(AND(TONGHOP!O240="KTHP",OR(TONGHOP!P240="LT",TONGHOP!P240="TN"),AND(TONGHOP!Q240&gt;120,TONGHOP!Q240&lt;=150)),TONGHOP!T240,"")</f>
        <v/>
      </c>
      <c r="H240" s="1" t="str">
        <f>IF(AND(TONGHOP!O240="KTHP",OR(TONGHOP!P240="LT",TONGHOP!P240="TN"),AND(TONGHOP!Q240&gt;120,TONGHOP!Q240&lt;=150)),TONGHOP!U240,"")</f>
        <v/>
      </c>
      <c r="I240" s="1" t="str">
        <f t="shared" si="14"/>
        <v/>
      </c>
      <c r="J240" s="1" t="str">
        <f>IF(AND(TONGHOP!O240="KTHP",OR(TONGHOP!P240="LT",TONGHOP!P240="TN"),TONGHOP!Q240&gt;150),TONGHOP!T240,"")</f>
        <v/>
      </c>
      <c r="K240" s="1" t="str">
        <f>IF(AND(TONGHOP!O240="KTHP",OR(TONGHOP!P240="LT",TONGHOP!P240="TN"),TONGHOP!Q240&gt;150),TONGHOP!U240,"")</f>
        <v/>
      </c>
      <c r="L240" s="1" t="str">
        <f t="shared" si="15"/>
        <v/>
      </c>
    </row>
    <row r="241" spans="1:12">
      <c r="A241" s="1" t="str">
        <f>IF(AND(TONGHOP!O241="KTHP",OR(TONGHOP!P241="LT",TONGHOP!P241="TN"),TONGHOP!Q241&lt;=90),TONGHOP!T241,"")</f>
        <v/>
      </c>
      <c r="B241" s="1" t="str">
        <f>IF(AND(TONGHOP!O241="KTHP",OR(TONGHOP!P241="LT",TONGHOP!P241="TN"),TONGHOP!Q241&lt;=90),TONGHOP!U241,"")</f>
        <v/>
      </c>
      <c r="C241" s="1" t="str">
        <f t="shared" si="12"/>
        <v/>
      </c>
      <c r="D241" s="1" t="str">
        <f>IF(AND(TONGHOP!O241="KTHP",OR(TONGHOP!P241="LT",TONGHOP!P241="TN"),AND(TONGHOP!Q241&gt;90,TONGHOP!Q241&lt;=120)),TONGHOP!T241,"")</f>
        <v/>
      </c>
      <c r="E241" s="1" t="str">
        <f>IF(AND(TONGHOP!O241="KTHP",OR(TONGHOP!P241="LT",TONGHOP!P241="TN"),AND(TONGHOP!Q241&gt;90,TONGHOP!Q241&lt;=120)),TONGHOP!U241,"")</f>
        <v/>
      </c>
      <c r="F241" s="1" t="str">
        <f t="shared" si="13"/>
        <v/>
      </c>
      <c r="G241" s="1" t="str">
        <f>IF(AND(TONGHOP!O241="KTHP",OR(TONGHOP!P241="LT",TONGHOP!P241="TN"),AND(TONGHOP!Q241&gt;120,TONGHOP!Q241&lt;=150)),TONGHOP!T241,"")</f>
        <v/>
      </c>
      <c r="H241" s="1" t="str">
        <f>IF(AND(TONGHOP!O241="KTHP",OR(TONGHOP!P241="LT",TONGHOP!P241="TN"),AND(TONGHOP!Q241&gt;120,TONGHOP!Q241&lt;=150)),TONGHOP!U241,"")</f>
        <v/>
      </c>
      <c r="I241" s="1" t="str">
        <f t="shared" si="14"/>
        <v/>
      </c>
      <c r="J241" s="1" t="str">
        <f>IF(AND(TONGHOP!O241="KTHP",OR(TONGHOP!P241="LT",TONGHOP!P241="TN"),TONGHOP!Q241&gt;150),TONGHOP!T241,"")</f>
        <v/>
      </c>
      <c r="K241" s="1" t="str">
        <f>IF(AND(TONGHOP!O241="KTHP",OR(TONGHOP!P241="LT",TONGHOP!P241="TN"),TONGHOP!Q241&gt;150),TONGHOP!U241,"")</f>
        <v/>
      </c>
      <c r="L241" s="1" t="str">
        <f t="shared" si="15"/>
        <v/>
      </c>
    </row>
    <row r="242" spans="1:12">
      <c r="A242" s="1" t="str">
        <f>IF(AND(TONGHOP!O242="KTHP",OR(TONGHOP!P242="LT",TONGHOP!P242="TN"),TONGHOP!Q242&lt;=90),TONGHOP!T242,"")</f>
        <v/>
      </c>
      <c r="B242" s="1" t="str">
        <f>IF(AND(TONGHOP!O242="KTHP",OR(TONGHOP!P242="LT",TONGHOP!P242="TN"),TONGHOP!Q242&lt;=90),TONGHOP!U242,"")</f>
        <v/>
      </c>
      <c r="C242" s="1" t="str">
        <f t="shared" si="12"/>
        <v/>
      </c>
      <c r="D242" s="1" t="str">
        <f>IF(AND(TONGHOP!O242="KTHP",OR(TONGHOP!P242="LT",TONGHOP!P242="TN"),AND(TONGHOP!Q242&gt;90,TONGHOP!Q242&lt;=120)),TONGHOP!T242,"")</f>
        <v/>
      </c>
      <c r="E242" s="1" t="str">
        <f>IF(AND(TONGHOP!O242="KTHP",OR(TONGHOP!P242="LT",TONGHOP!P242="TN"),AND(TONGHOP!Q242&gt;90,TONGHOP!Q242&lt;=120)),TONGHOP!U242,"")</f>
        <v/>
      </c>
      <c r="F242" s="1" t="str">
        <f t="shared" si="13"/>
        <v/>
      </c>
      <c r="G242" s="1" t="str">
        <f>IF(AND(TONGHOP!O242="KTHP",OR(TONGHOP!P242="LT",TONGHOP!P242="TN"),AND(TONGHOP!Q242&gt;120,TONGHOP!Q242&lt;=150)),TONGHOP!T242,"")</f>
        <v/>
      </c>
      <c r="H242" s="1" t="str">
        <f>IF(AND(TONGHOP!O242="KTHP",OR(TONGHOP!P242="LT",TONGHOP!P242="TN"),AND(TONGHOP!Q242&gt;120,TONGHOP!Q242&lt;=150)),TONGHOP!U242,"")</f>
        <v/>
      </c>
      <c r="I242" s="1" t="str">
        <f t="shared" si="14"/>
        <v/>
      </c>
      <c r="J242" s="1" t="str">
        <f>IF(AND(TONGHOP!O242="KTHP",OR(TONGHOP!P242="LT",TONGHOP!P242="TN"),TONGHOP!Q242&gt;150),TONGHOP!T242,"")</f>
        <v/>
      </c>
      <c r="K242" s="1" t="str">
        <f>IF(AND(TONGHOP!O242="KTHP",OR(TONGHOP!P242="LT",TONGHOP!P242="TN"),TONGHOP!Q242&gt;150),TONGHOP!U242,"")</f>
        <v/>
      </c>
      <c r="L242" s="1" t="str">
        <f t="shared" si="15"/>
        <v/>
      </c>
    </row>
    <row r="243" spans="1:12">
      <c r="A243" s="1" t="str">
        <f>IF(AND(TONGHOP!O243="KTHP",OR(TONGHOP!P243="LT",TONGHOP!P243="TN"),TONGHOP!Q243&lt;=90),TONGHOP!T243,"")</f>
        <v/>
      </c>
      <c r="B243" s="1" t="str">
        <f>IF(AND(TONGHOP!O243="KTHP",OR(TONGHOP!P243="LT",TONGHOP!P243="TN"),TONGHOP!Q243&lt;=90),TONGHOP!U243,"")</f>
        <v/>
      </c>
      <c r="C243" s="1" t="str">
        <f t="shared" si="12"/>
        <v/>
      </c>
      <c r="D243" s="1" t="str">
        <f>IF(AND(TONGHOP!O243="KTHP",OR(TONGHOP!P243="LT",TONGHOP!P243="TN"),AND(TONGHOP!Q243&gt;90,TONGHOP!Q243&lt;=120)),TONGHOP!T243,"")</f>
        <v/>
      </c>
      <c r="E243" s="1" t="str">
        <f>IF(AND(TONGHOP!O243="KTHP",OR(TONGHOP!P243="LT",TONGHOP!P243="TN"),AND(TONGHOP!Q243&gt;90,TONGHOP!Q243&lt;=120)),TONGHOP!U243,"")</f>
        <v/>
      </c>
      <c r="F243" s="1" t="str">
        <f t="shared" si="13"/>
        <v/>
      </c>
      <c r="G243" s="1" t="str">
        <f>IF(AND(TONGHOP!O243="KTHP",OR(TONGHOP!P243="LT",TONGHOP!P243="TN"),AND(TONGHOP!Q243&gt;120,TONGHOP!Q243&lt;=150)),TONGHOP!T243,"")</f>
        <v/>
      </c>
      <c r="H243" s="1" t="str">
        <f>IF(AND(TONGHOP!O243="KTHP",OR(TONGHOP!P243="LT",TONGHOP!P243="TN"),AND(TONGHOP!Q243&gt;120,TONGHOP!Q243&lt;=150)),TONGHOP!U243,"")</f>
        <v/>
      </c>
      <c r="I243" s="1" t="str">
        <f t="shared" si="14"/>
        <v/>
      </c>
      <c r="J243" s="1" t="str">
        <f>IF(AND(TONGHOP!O243="KTHP",OR(TONGHOP!P243="LT",TONGHOP!P243="TN"),TONGHOP!Q243&gt;150),TONGHOP!T243,"")</f>
        <v/>
      </c>
      <c r="K243" s="1" t="str">
        <f>IF(AND(TONGHOP!O243="KTHP",OR(TONGHOP!P243="LT",TONGHOP!P243="TN"),TONGHOP!Q243&gt;150),TONGHOP!U243,"")</f>
        <v/>
      </c>
      <c r="L243" s="1" t="str">
        <f t="shared" si="15"/>
        <v/>
      </c>
    </row>
    <row r="244" spans="1:12">
      <c r="A244" s="1" t="str">
        <f>IF(AND(TONGHOP!O244="KTHP",OR(TONGHOP!P244="LT",TONGHOP!P244="TN"),TONGHOP!Q244&lt;=90),TONGHOP!T244,"")</f>
        <v/>
      </c>
      <c r="B244" s="1" t="str">
        <f>IF(AND(TONGHOP!O244="KTHP",OR(TONGHOP!P244="LT",TONGHOP!P244="TN"),TONGHOP!Q244&lt;=90),TONGHOP!U244,"")</f>
        <v/>
      </c>
      <c r="C244" s="1" t="str">
        <f t="shared" si="12"/>
        <v/>
      </c>
      <c r="D244" s="1" t="str">
        <f>IF(AND(TONGHOP!O244="KTHP",OR(TONGHOP!P244="LT",TONGHOP!P244="TN"),AND(TONGHOP!Q244&gt;90,TONGHOP!Q244&lt;=120)),TONGHOP!T244,"")</f>
        <v/>
      </c>
      <c r="E244" s="1" t="str">
        <f>IF(AND(TONGHOP!O244="KTHP",OR(TONGHOP!P244="LT",TONGHOP!P244="TN"),AND(TONGHOP!Q244&gt;90,TONGHOP!Q244&lt;=120)),TONGHOP!U244,"")</f>
        <v/>
      </c>
      <c r="F244" s="1" t="str">
        <f t="shared" si="13"/>
        <v/>
      </c>
      <c r="G244" s="1" t="str">
        <f>IF(AND(TONGHOP!O244="KTHP",OR(TONGHOP!P244="LT",TONGHOP!P244="TN"),AND(TONGHOP!Q244&gt;120,TONGHOP!Q244&lt;=150)),TONGHOP!T244,"")</f>
        <v/>
      </c>
      <c r="H244" s="1" t="str">
        <f>IF(AND(TONGHOP!O244="KTHP",OR(TONGHOP!P244="LT",TONGHOP!P244="TN"),AND(TONGHOP!Q244&gt;120,TONGHOP!Q244&lt;=150)),TONGHOP!U244,"")</f>
        <v/>
      </c>
      <c r="I244" s="1" t="str">
        <f t="shared" si="14"/>
        <v/>
      </c>
      <c r="J244" s="1" t="str">
        <f>IF(AND(TONGHOP!O244="KTHP",OR(TONGHOP!P244="LT",TONGHOP!P244="TN"),TONGHOP!Q244&gt;150),TONGHOP!T244,"")</f>
        <v/>
      </c>
      <c r="K244" s="1" t="str">
        <f>IF(AND(TONGHOP!O244="KTHP",OR(TONGHOP!P244="LT",TONGHOP!P244="TN"),TONGHOP!Q244&gt;150),TONGHOP!U244,"")</f>
        <v/>
      </c>
      <c r="L244" s="1" t="str">
        <f t="shared" si="15"/>
        <v/>
      </c>
    </row>
    <row r="245" spans="1:12">
      <c r="A245" s="1" t="str">
        <f>IF(AND(TONGHOP!O245="KTHP",OR(TONGHOP!P245="LT",TONGHOP!P245="TN"),TONGHOP!Q245&lt;=90),TONGHOP!T245,"")</f>
        <v/>
      </c>
      <c r="B245" s="1" t="str">
        <f>IF(AND(TONGHOP!O245="KTHP",OR(TONGHOP!P245="LT",TONGHOP!P245="TN"),TONGHOP!Q245&lt;=90),TONGHOP!U245,"")</f>
        <v/>
      </c>
      <c r="C245" s="1" t="str">
        <f t="shared" si="12"/>
        <v/>
      </c>
      <c r="D245" s="1" t="str">
        <f>IF(AND(TONGHOP!O245="KTHP",OR(TONGHOP!P245="LT",TONGHOP!P245="TN"),AND(TONGHOP!Q245&gt;90,TONGHOP!Q245&lt;=120)),TONGHOP!T245,"")</f>
        <v/>
      </c>
      <c r="E245" s="1" t="str">
        <f>IF(AND(TONGHOP!O245="KTHP",OR(TONGHOP!P245="LT",TONGHOP!P245="TN"),AND(TONGHOP!Q245&gt;90,TONGHOP!Q245&lt;=120)),TONGHOP!U245,"")</f>
        <v/>
      </c>
      <c r="F245" s="1" t="str">
        <f t="shared" si="13"/>
        <v/>
      </c>
      <c r="G245" s="1" t="str">
        <f>IF(AND(TONGHOP!O245="KTHP",OR(TONGHOP!P245="LT",TONGHOP!P245="TN"),AND(TONGHOP!Q245&gt;120,TONGHOP!Q245&lt;=150)),TONGHOP!T245,"")</f>
        <v/>
      </c>
      <c r="H245" s="1" t="str">
        <f>IF(AND(TONGHOP!O245="KTHP",OR(TONGHOP!P245="LT",TONGHOP!P245="TN"),AND(TONGHOP!Q245&gt;120,TONGHOP!Q245&lt;=150)),TONGHOP!U245,"")</f>
        <v/>
      </c>
      <c r="I245" s="1" t="str">
        <f t="shared" si="14"/>
        <v/>
      </c>
      <c r="J245" s="1" t="str">
        <f>IF(AND(TONGHOP!O245="KTHP",OR(TONGHOP!P245="LT",TONGHOP!P245="TN"),TONGHOP!Q245&gt;150),TONGHOP!T245,"")</f>
        <v/>
      </c>
      <c r="K245" s="1" t="str">
        <f>IF(AND(TONGHOP!O245="KTHP",OR(TONGHOP!P245="LT",TONGHOP!P245="TN"),TONGHOP!Q245&gt;150),TONGHOP!U245,"")</f>
        <v/>
      </c>
      <c r="L245" s="1" t="str">
        <f t="shared" si="15"/>
        <v/>
      </c>
    </row>
    <row r="246" spans="1:12">
      <c r="A246" s="1" t="str">
        <f>IF(AND(TONGHOP!O246="KTHP",OR(TONGHOP!P246="LT",TONGHOP!P246="TN"),TONGHOP!Q246&lt;=90),TONGHOP!T246,"")</f>
        <v/>
      </c>
      <c r="B246" s="1" t="str">
        <f>IF(AND(TONGHOP!O246="KTHP",OR(TONGHOP!P246="LT",TONGHOP!P246="TN"),TONGHOP!Q246&lt;=90),TONGHOP!U246,"")</f>
        <v/>
      </c>
      <c r="C246" s="1" t="str">
        <f t="shared" si="12"/>
        <v/>
      </c>
      <c r="D246" s="1" t="str">
        <f>IF(AND(TONGHOP!O246="KTHP",OR(TONGHOP!P246="LT",TONGHOP!P246="TN"),AND(TONGHOP!Q246&gt;90,TONGHOP!Q246&lt;=120)),TONGHOP!T246,"")</f>
        <v/>
      </c>
      <c r="E246" s="1" t="str">
        <f>IF(AND(TONGHOP!O246="KTHP",OR(TONGHOP!P246="LT",TONGHOP!P246="TN"),AND(TONGHOP!Q246&gt;90,TONGHOP!Q246&lt;=120)),TONGHOP!U246,"")</f>
        <v/>
      </c>
      <c r="F246" s="1" t="str">
        <f t="shared" si="13"/>
        <v/>
      </c>
      <c r="G246" s="1" t="str">
        <f>IF(AND(TONGHOP!O246="KTHP",OR(TONGHOP!P246="LT",TONGHOP!P246="TN"),AND(TONGHOP!Q246&gt;120,TONGHOP!Q246&lt;=150)),TONGHOP!T246,"")</f>
        <v/>
      </c>
      <c r="H246" s="1" t="str">
        <f>IF(AND(TONGHOP!O246="KTHP",OR(TONGHOP!P246="LT",TONGHOP!P246="TN"),AND(TONGHOP!Q246&gt;120,TONGHOP!Q246&lt;=150)),TONGHOP!U246,"")</f>
        <v/>
      </c>
      <c r="I246" s="1" t="str">
        <f t="shared" si="14"/>
        <v/>
      </c>
      <c r="J246" s="1" t="str">
        <f>IF(AND(TONGHOP!O246="KTHP",OR(TONGHOP!P246="LT",TONGHOP!P246="TN"),TONGHOP!Q246&gt;150),TONGHOP!T246,"")</f>
        <v/>
      </c>
      <c r="K246" s="1" t="str">
        <f>IF(AND(TONGHOP!O246="KTHP",OR(TONGHOP!P246="LT",TONGHOP!P246="TN"),TONGHOP!Q246&gt;150),TONGHOP!U246,"")</f>
        <v/>
      </c>
      <c r="L246" s="1" t="str">
        <f t="shared" si="15"/>
        <v/>
      </c>
    </row>
    <row r="247" spans="1:12">
      <c r="A247" s="1" t="str">
        <f>IF(AND(TONGHOP!O247="KTHP",OR(TONGHOP!P247="LT",TONGHOP!P247="TN"),TONGHOP!Q247&lt;=90),TONGHOP!T247,"")</f>
        <v/>
      </c>
      <c r="B247" s="1" t="str">
        <f>IF(AND(TONGHOP!O247="KTHP",OR(TONGHOP!P247="LT",TONGHOP!P247="TN"),TONGHOP!Q247&lt;=90),TONGHOP!U247,"")</f>
        <v/>
      </c>
      <c r="C247" s="1" t="str">
        <f t="shared" si="12"/>
        <v/>
      </c>
      <c r="D247" s="1" t="str">
        <f>IF(AND(TONGHOP!O247="KTHP",OR(TONGHOP!P247="LT",TONGHOP!P247="TN"),AND(TONGHOP!Q247&gt;90,TONGHOP!Q247&lt;=120)),TONGHOP!T247,"")</f>
        <v/>
      </c>
      <c r="E247" s="1" t="str">
        <f>IF(AND(TONGHOP!O247="KTHP",OR(TONGHOP!P247="LT",TONGHOP!P247="TN"),AND(TONGHOP!Q247&gt;90,TONGHOP!Q247&lt;=120)),TONGHOP!U247,"")</f>
        <v/>
      </c>
      <c r="F247" s="1" t="str">
        <f t="shared" si="13"/>
        <v/>
      </c>
      <c r="G247" s="1" t="str">
        <f>IF(AND(TONGHOP!O247="KTHP",OR(TONGHOP!P247="LT",TONGHOP!P247="TN"),AND(TONGHOP!Q247&gt;120,TONGHOP!Q247&lt;=150)),TONGHOP!T247,"")</f>
        <v/>
      </c>
      <c r="H247" s="1" t="str">
        <f>IF(AND(TONGHOP!O247="KTHP",OR(TONGHOP!P247="LT",TONGHOP!P247="TN"),AND(TONGHOP!Q247&gt;120,TONGHOP!Q247&lt;=150)),TONGHOP!U247,"")</f>
        <v/>
      </c>
      <c r="I247" s="1" t="str">
        <f t="shared" si="14"/>
        <v/>
      </c>
      <c r="J247" s="1" t="str">
        <f>IF(AND(TONGHOP!O247="KTHP",OR(TONGHOP!P247="LT",TONGHOP!P247="TN"),TONGHOP!Q247&gt;150),TONGHOP!T247,"")</f>
        <v/>
      </c>
      <c r="K247" s="1" t="str">
        <f>IF(AND(TONGHOP!O247="KTHP",OR(TONGHOP!P247="LT",TONGHOP!P247="TN"),TONGHOP!Q247&gt;150),TONGHOP!U247,"")</f>
        <v/>
      </c>
      <c r="L247" s="1" t="str">
        <f t="shared" si="15"/>
        <v/>
      </c>
    </row>
    <row r="248" spans="1:12">
      <c r="A248" s="1" t="str">
        <f>IF(AND(TONGHOP!O248="KTHP",OR(TONGHOP!P248="LT",TONGHOP!P248="TN"),TONGHOP!Q248&lt;=90),TONGHOP!T248,"")</f>
        <v/>
      </c>
      <c r="B248" s="1" t="str">
        <f>IF(AND(TONGHOP!O248="KTHP",OR(TONGHOP!P248="LT",TONGHOP!P248="TN"),TONGHOP!Q248&lt;=90),TONGHOP!U248,"")</f>
        <v/>
      </c>
      <c r="C248" s="1" t="str">
        <f t="shared" si="12"/>
        <v/>
      </c>
      <c r="D248" s="1" t="str">
        <f>IF(AND(TONGHOP!O248="KTHP",OR(TONGHOP!P248="LT",TONGHOP!P248="TN"),AND(TONGHOP!Q248&gt;90,TONGHOP!Q248&lt;=120)),TONGHOP!T248,"")</f>
        <v/>
      </c>
      <c r="E248" s="1" t="str">
        <f>IF(AND(TONGHOP!O248="KTHP",OR(TONGHOP!P248="LT",TONGHOP!P248="TN"),AND(TONGHOP!Q248&gt;90,TONGHOP!Q248&lt;=120)),TONGHOP!U248,"")</f>
        <v/>
      </c>
      <c r="F248" s="1" t="str">
        <f t="shared" si="13"/>
        <v/>
      </c>
      <c r="G248" s="1" t="str">
        <f>IF(AND(TONGHOP!O248="KTHP",OR(TONGHOP!P248="LT",TONGHOP!P248="TN"),AND(TONGHOP!Q248&gt;120,TONGHOP!Q248&lt;=150)),TONGHOP!T248,"")</f>
        <v/>
      </c>
      <c r="H248" s="1" t="str">
        <f>IF(AND(TONGHOP!O248="KTHP",OR(TONGHOP!P248="LT",TONGHOP!P248="TN"),AND(TONGHOP!Q248&gt;120,TONGHOP!Q248&lt;=150)),TONGHOP!U248,"")</f>
        <v/>
      </c>
      <c r="I248" s="1" t="str">
        <f t="shared" si="14"/>
        <v/>
      </c>
      <c r="J248" s="1" t="str">
        <f>IF(AND(TONGHOP!O248="KTHP",OR(TONGHOP!P248="LT",TONGHOP!P248="TN"),TONGHOP!Q248&gt;150),TONGHOP!T248,"")</f>
        <v/>
      </c>
      <c r="K248" s="1" t="str">
        <f>IF(AND(TONGHOP!O248="KTHP",OR(TONGHOP!P248="LT",TONGHOP!P248="TN"),TONGHOP!Q248&gt;150),TONGHOP!U248,"")</f>
        <v/>
      </c>
      <c r="L248" s="1" t="str">
        <f t="shared" si="15"/>
        <v/>
      </c>
    </row>
    <row r="249" spans="1:12">
      <c r="A249" s="1" t="str">
        <f>IF(AND(TONGHOP!O249="KTHP",OR(TONGHOP!P249="LT",TONGHOP!P249="TN"),TONGHOP!Q249&lt;=90),TONGHOP!T249,"")</f>
        <v/>
      </c>
      <c r="B249" s="1" t="str">
        <f>IF(AND(TONGHOP!O249="KTHP",OR(TONGHOP!P249="LT",TONGHOP!P249="TN"),TONGHOP!Q249&lt;=90),TONGHOP!U249,"")</f>
        <v/>
      </c>
      <c r="C249" s="1" t="str">
        <f t="shared" si="12"/>
        <v/>
      </c>
      <c r="D249" s="1" t="str">
        <f>IF(AND(TONGHOP!O249="KTHP",OR(TONGHOP!P249="LT",TONGHOP!P249="TN"),AND(TONGHOP!Q249&gt;90,TONGHOP!Q249&lt;=120)),TONGHOP!T249,"")</f>
        <v/>
      </c>
      <c r="E249" s="1" t="str">
        <f>IF(AND(TONGHOP!O249="KTHP",OR(TONGHOP!P249="LT",TONGHOP!P249="TN"),AND(TONGHOP!Q249&gt;90,TONGHOP!Q249&lt;=120)),TONGHOP!U249,"")</f>
        <v/>
      </c>
      <c r="F249" s="1" t="str">
        <f t="shared" si="13"/>
        <v/>
      </c>
      <c r="G249" s="1" t="str">
        <f>IF(AND(TONGHOP!O249="KTHP",OR(TONGHOP!P249="LT",TONGHOP!P249="TN"),AND(TONGHOP!Q249&gt;120,TONGHOP!Q249&lt;=150)),TONGHOP!T249,"")</f>
        <v/>
      </c>
      <c r="H249" s="1" t="str">
        <f>IF(AND(TONGHOP!O249="KTHP",OR(TONGHOP!P249="LT",TONGHOP!P249="TN"),AND(TONGHOP!Q249&gt;120,TONGHOP!Q249&lt;=150)),TONGHOP!U249,"")</f>
        <v/>
      </c>
      <c r="I249" s="1" t="str">
        <f t="shared" si="14"/>
        <v/>
      </c>
      <c r="J249" s="1" t="str">
        <f>IF(AND(TONGHOP!O249="KTHP",OR(TONGHOP!P249="LT",TONGHOP!P249="TN"),TONGHOP!Q249&gt;150),TONGHOP!T249,"")</f>
        <v/>
      </c>
      <c r="K249" s="1" t="str">
        <f>IF(AND(TONGHOP!O249="KTHP",OR(TONGHOP!P249="LT",TONGHOP!P249="TN"),TONGHOP!Q249&gt;150),TONGHOP!U249,"")</f>
        <v/>
      </c>
      <c r="L249" s="1" t="str">
        <f t="shared" si="15"/>
        <v/>
      </c>
    </row>
    <row r="250" spans="1:12">
      <c r="A250" s="1" t="str">
        <f>IF(AND(TONGHOP!O250="KTHP",OR(TONGHOP!P250="LT",TONGHOP!P250="TN"),TONGHOP!Q250&lt;=90),TONGHOP!T250,"")</f>
        <v/>
      </c>
      <c r="B250" s="1" t="str">
        <f>IF(AND(TONGHOP!O250="KTHP",OR(TONGHOP!P250="LT",TONGHOP!P250="TN"),TONGHOP!Q250&lt;=90),TONGHOP!U250,"")</f>
        <v/>
      </c>
      <c r="C250" s="1" t="str">
        <f t="shared" si="12"/>
        <v/>
      </c>
      <c r="D250" s="1" t="str">
        <f>IF(AND(TONGHOP!O250="KTHP",OR(TONGHOP!P250="LT",TONGHOP!P250="TN"),AND(TONGHOP!Q250&gt;90,TONGHOP!Q250&lt;=120)),TONGHOP!T250,"")</f>
        <v/>
      </c>
      <c r="E250" s="1" t="str">
        <f>IF(AND(TONGHOP!O250="KTHP",OR(TONGHOP!P250="LT",TONGHOP!P250="TN"),AND(TONGHOP!Q250&gt;90,TONGHOP!Q250&lt;=120)),TONGHOP!U250,"")</f>
        <v/>
      </c>
      <c r="F250" s="1" t="str">
        <f t="shared" si="13"/>
        <v/>
      </c>
      <c r="G250" s="1" t="str">
        <f>IF(AND(TONGHOP!O250="KTHP",OR(TONGHOP!P250="LT",TONGHOP!P250="TN"),AND(TONGHOP!Q250&gt;120,TONGHOP!Q250&lt;=150)),TONGHOP!T250,"")</f>
        <v/>
      </c>
      <c r="H250" s="1" t="str">
        <f>IF(AND(TONGHOP!O250="KTHP",OR(TONGHOP!P250="LT",TONGHOP!P250="TN"),AND(TONGHOP!Q250&gt;120,TONGHOP!Q250&lt;=150)),TONGHOP!U250,"")</f>
        <v/>
      </c>
      <c r="I250" s="1" t="str">
        <f t="shared" si="14"/>
        <v/>
      </c>
      <c r="J250" s="1" t="str">
        <f>IF(AND(TONGHOP!O250="KTHP",OR(TONGHOP!P250="LT",TONGHOP!P250="TN"),TONGHOP!Q250&gt;150),TONGHOP!T250,"")</f>
        <v/>
      </c>
      <c r="K250" s="1" t="str">
        <f>IF(AND(TONGHOP!O250="KTHP",OR(TONGHOP!P250="LT",TONGHOP!P250="TN"),TONGHOP!Q250&gt;150),TONGHOP!U250,"")</f>
        <v/>
      </c>
      <c r="L250" s="1" t="str">
        <f t="shared" si="15"/>
        <v/>
      </c>
    </row>
    <row r="251" spans="1:12">
      <c r="A251" s="1" t="str">
        <f>IF(AND(TONGHOP!O251="KTHP",OR(TONGHOP!P251="LT",TONGHOP!P251="TN"),TONGHOP!Q251&lt;=90),TONGHOP!T251,"")</f>
        <v/>
      </c>
      <c r="B251" s="1" t="str">
        <f>IF(AND(TONGHOP!O251="KTHP",OR(TONGHOP!P251="LT",TONGHOP!P251="TN"),TONGHOP!Q251&lt;=90),TONGHOP!U251,"")</f>
        <v/>
      </c>
      <c r="C251" s="1" t="str">
        <f t="shared" si="12"/>
        <v/>
      </c>
      <c r="D251" s="1" t="str">
        <f>IF(AND(TONGHOP!O251="KTHP",OR(TONGHOP!P251="LT",TONGHOP!P251="TN"),AND(TONGHOP!Q251&gt;90,TONGHOP!Q251&lt;=120)),TONGHOP!T251,"")</f>
        <v/>
      </c>
      <c r="E251" s="1" t="str">
        <f>IF(AND(TONGHOP!O251="KTHP",OR(TONGHOP!P251="LT",TONGHOP!P251="TN"),AND(TONGHOP!Q251&gt;90,TONGHOP!Q251&lt;=120)),TONGHOP!U251,"")</f>
        <v/>
      </c>
      <c r="F251" s="1" t="str">
        <f t="shared" si="13"/>
        <v/>
      </c>
      <c r="G251" s="1" t="str">
        <f>IF(AND(TONGHOP!O251="KTHP",OR(TONGHOP!P251="LT",TONGHOP!P251="TN"),AND(TONGHOP!Q251&gt;120,TONGHOP!Q251&lt;=150)),TONGHOP!T251,"")</f>
        <v/>
      </c>
      <c r="H251" s="1" t="str">
        <f>IF(AND(TONGHOP!O251="KTHP",OR(TONGHOP!P251="LT",TONGHOP!P251="TN"),AND(TONGHOP!Q251&gt;120,TONGHOP!Q251&lt;=150)),TONGHOP!U251,"")</f>
        <v/>
      </c>
      <c r="I251" s="1" t="str">
        <f t="shared" si="14"/>
        <v/>
      </c>
      <c r="J251" s="1" t="str">
        <f>IF(AND(TONGHOP!O251="KTHP",OR(TONGHOP!P251="LT",TONGHOP!P251="TN"),TONGHOP!Q251&gt;150),TONGHOP!T251,"")</f>
        <v/>
      </c>
      <c r="K251" s="1" t="str">
        <f>IF(AND(TONGHOP!O251="KTHP",OR(TONGHOP!P251="LT",TONGHOP!P251="TN"),TONGHOP!Q251&gt;150),TONGHOP!U251,"")</f>
        <v/>
      </c>
      <c r="L251" s="1" t="str">
        <f t="shared" si="15"/>
        <v/>
      </c>
    </row>
    <row r="252" spans="1:12">
      <c r="A252" s="1" t="str">
        <f>IF(AND(TONGHOP!O252="KTHP",OR(TONGHOP!P252="LT",TONGHOP!P252="TN"),TONGHOP!Q252&lt;=90),TONGHOP!T252,"")</f>
        <v/>
      </c>
      <c r="B252" s="1" t="str">
        <f>IF(AND(TONGHOP!O252="KTHP",OR(TONGHOP!P252="LT",TONGHOP!P252="TN"),TONGHOP!Q252&lt;=90),TONGHOP!U252,"")</f>
        <v/>
      </c>
      <c r="C252" s="1" t="str">
        <f t="shared" si="12"/>
        <v/>
      </c>
      <c r="D252" s="1" t="str">
        <f>IF(AND(TONGHOP!O252="KTHP",OR(TONGHOP!P252="LT",TONGHOP!P252="TN"),AND(TONGHOP!Q252&gt;90,TONGHOP!Q252&lt;=120)),TONGHOP!T252,"")</f>
        <v/>
      </c>
      <c r="E252" s="1" t="str">
        <f>IF(AND(TONGHOP!O252="KTHP",OR(TONGHOP!P252="LT",TONGHOP!P252="TN"),AND(TONGHOP!Q252&gt;90,TONGHOP!Q252&lt;=120)),TONGHOP!U252,"")</f>
        <v/>
      </c>
      <c r="F252" s="1" t="str">
        <f t="shared" si="13"/>
        <v/>
      </c>
      <c r="G252" s="1" t="str">
        <f>IF(AND(TONGHOP!O252="KTHP",OR(TONGHOP!P252="LT",TONGHOP!P252="TN"),AND(TONGHOP!Q252&gt;120,TONGHOP!Q252&lt;=150)),TONGHOP!T252,"")</f>
        <v/>
      </c>
      <c r="H252" s="1" t="str">
        <f>IF(AND(TONGHOP!O252="KTHP",OR(TONGHOP!P252="LT",TONGHOP!P252="TN"),AND(TONGHOP!Q252&gt;120,TONGHOP!Q252&lt;=150)),TONGHOP!U252,"")</f>
        <v/>
      </c>
      <c r="I252" s="1" t="str">
        <f t="shared" si="14"/>
        <v/>
      </c>
      <c r="J252" s="1" t="str">
        <f>IF(AND(TONGHOP!O252="KTHP",OR(TONGHOP!P252="LT",TONGHOP!P252="TN"),TONGHOP!Q252&gt;150),TONGHOP!T252,"")</f>
        <v/>
      </c>
      <c r="K252" s="1" t="str">
        <f>IF(AND(TONGHOP!O252="KTHP",OR(TONGHOP!P252="LT",TONGHOP!P252="TN"),TONGHOP!Q252&gt;150),TONGHOP!U252,"")</f>
        <v/>
      </c>
      <c r="L252" s="1" t="str">
        <f t="shared" si="15"/>
        <v/>
      </c>
    </row>
    <row r="253" spans="1:12">
      <c r="A253" s="1" t="str">
        <f>IF(AND(TONGHOP!O253="KTHP",OR(TONGHOP!P253="LT",TONGHOP!P253="TN"),TONGHOP!Q253&lt;=90),TONGHOP!T253,"")</f>
        <v/>
      </c>
      <c r="B253" s="1" t="str">
        <f>IF(AND(TONGHOP!O253="KTHP",OR(TONGHOP!P253="LT",TONGHOP!P253="TN"),TONGHOP!Q253&lt;=90),TONGHOP!U253,"")</f>
        <v/>
      </c>
      <c r="C253" s="1" t="str">
        <f t="shared" si="12"/>
        <v/>
      </c>
      <c r="D253" s="1" t="str">
        <f>IF(AND(TONGHOP!O253="KTHP",OR(TONGHOP!P253="LT",TONGHOP!P253="TN"),AND(TONGHOP!Q253&gt;90,TONGHOP!Q253&lt;=120)),TONGHOP!T253,"")</f>
        <v/>
      </c>
      <c r="E253" s="1" t="str">
        <f>IF(AND(TONGHOP!O253="KTHP",OR(TONGHOP!P253="LT",TONGHOP!P253="TN"),AND(TONGHOP!Q253&gt;90,TONGHOP!Q253&lt;=120)),TONGHOP!U253,"")</f>
        <v/>
      </c>
      <c r="F253" s="1" t="str">
        <f t="shared" si="13"/>
        <v/>
      </c>
      <c r="G253" s="1" t="str">
        <f>IF(AND(TONGHOP!O253="KTHP",OR(TONGHOP!P253="LT",TONGHOP!P253="TN"),AND(TONGHOP!Q253&gt;120,TONGHOP!Q253&lt;=150)),TONGHOP!T253,"")</f>
        <v/>
      </c>
      <c r="H253" s="1" t="str">
        <f>IF(AND(TONGHOP!O253="KTHP",OR(TONGHOP!P253="LT",TONGHOP!P253="TN"),AND(TONGHOP!Q253&gt;120,TONGHOP!Q253&lt;=150)),TONGHOP!U253,"")</f>
        <v/>
      </c>
      <c r="I253" s="1" t="str">
        <f t="shared" si="14"/>
        <v/>
      </c>
      <c r="J253" s="1" t="str">
        <f>IF(AND(TONGHOP!O253="KTHP",OR(TONGHOP!P253="LT",TONGHOP!P253="TN"),TONGHOP!Q253&gt;150),TONGHOP!T253,"")</f>
        <v/>
      </c>
      <c r="K253" s="1" t="str">
        <f>IF(AND(TONGHOP!O253="KTHP",OR(TONGHOP!P253="LT",TONGHOP!P253="TN"),TONGHOP!Q253&gt;150),TONGHOP!U253,"")</f>
        <v/>
      </c>
      <c r="L253" s="1" t="str">
        <f t="shared" si="15"/>
        <v/>
      </c>
    </row>
    <row r="254" spans="1:12">
      <c r="A254" s="1" t="str">
        <f>IF(AND(TONGHOP!O254="KTHP",OR(TONGHOP!P254="LT",TONGHOP!P254="TN"),TONGHOP!Q254&lt;=90),TONGHOP!T254,"")</f>
        <v/>
      </c>
      <c r="B254" s="1" t="str">
        <f>IF(AND(TONGHOP!O254="KTHP",OR(TONGHOP!P254="LT",TONGHOP!P254="TN"),TONGHOP!Q254&lt;=90),TONGHOP!U254,"")</f>
        <v/>
      </c>
      <c r="C254" s="1" t="str">
        <f t="shared" si="12"/>
        <v/>
      </c>
      <c r="D254" s="1" t="str">
        <f>IF(AND(TONGHOP!O254="KTHP",OR(TONGHOP!P254="LT",TONGHOP!P254="TN"),AND(TONGHOP!Q254&gt;90,TONGHOP!Q254&lt;=120)),TONGHOP!T254,"")</f>
        <v/>
      </c>
      <c r="E254" s="1" t="str">
        <f>IF(AND(TONGHOP!O254="KTHP",OR(TONGHOP!P254="LT",TONGHOP!P254="TN"),AND(TONGHOP!Q254&gt;90,TONGHOP!Q254&lt;=120)),TONGHOP!U254,"")</f>
        <v/>
      </c>
      <c r="F254" s="1" t="str">
        <f t="shared" si="13"/>
        <v/>
      </c>
      <c r="G254" s="1" t="str">
        <f>IF(AND(TONGHOP!O254="KTHP",OR(TONGHOP!P254="LT",TONGHOP!P254="TN"),AND(TONGHOP!Q254&gt;120,TONGHOP!Q254&lt;=150)),TONGHOP!T254,"")</f>
        <v/>
      </c>
      <c r="H254" s="1" t="str">
        <f>IF(AND(TONGHOP!O254="KTHP",OR(TONGHOP!P254="LT",TONGHOP!P254="TN"),AND(TONGHOP!Q254&gt;120,TONGHOP!Q254&lt;=150)),TONGHOP!U254,"")</f>
        <v/>
      </c>
      <c r="I254" s="1" t="str">
        <f t="shared" si="14"/>
        <v/>
      </c>
      <c r="J254" s="1" t="str">
        <f>IF(AND(TONGHOP!O254="KTHP",OR(TONGHOP!P254="LT",TONGHOP!P254="TN"),TONGHOP!Q254&gt;150),TONGHOP!T254,"")</f>
        <v/>
      </c>
      <c r="K254" s="1" t="str">
        <f>IF(AND(TONGHOP!O254="KTHP",OR(TONGHOP!P254="LT",TONGHOP!P254="TN"),TONGHOP!Q254&gt;150),TONGHOP!U254,"")</f>
        <v/>
      </c>
      <c r="L254" s="1" t="str">
        <f t="shared" si="15"/>
        <v/>
      </c>
    </row>
    <row r="255" spans="1:12">
      <c r="A255" s="1" t="str">
        <f>IF(AND(TONGHOP!O255="KTHP",OR(TONGHOP!P255="LT",TONGHOP!P255="TN"),TONGHOP!Q255&lt;=90),TONGHOP!T255,"")</f>
        <v/>
      </c>
      <c r="B255" s="1" t="str">
        <f>IF(AND(TONGHOP!O255="KTHP",OR(TONGHOP!P255="LT",TONGHOP!P255="TN"),TONGHOP!Q255&lt;=90),TONGHOP!U255,"")</f>
        <v/>
      </c>
      <c r="C255" s="1" t="str">
        <f t="shared" si="12"/>
        <v/>
      </c>
      <c r="D255" s="1" t="str">
        <f>IF(AND(TONGHOP!O255="KTHP",OR(TONGHOP!P255="LT",TONGHOP!P255="TN"),AND(TONGHOP!Q255&gt;90,TONGHOP!Q255&lt;=120)),TONGHOP!T255,"")</f>
        <v/>
      </c>
      <c r="E255" s="1" t="str">
        <f>IF(AND(TONGHOP!O255="KTHP",OR(TONGHOP!P255="LT",TONGHOP!P255="TN"),AND(TONGHOP!Q255&gt;90,TONGHOP!Q255&lt;=120)),TONGHOP!U255,"")</f>
        <v/>
      </c>
      <c r="F255" s="1" t="str">
        <f t="shared" si="13"/>
        <v/>
      </c>
      <c r="G255" s="1" t="str">
        <f>IF(AND(TONGHOP!O255="KTHP",OR(TONGHOP!P255="LT",TONGHOP!P255="TN"),AND(TONGHOP!Q255&gt;120,TONGHOP!Q255&lt;=150)),TONGHOP!T255,"")</f>
        <v/>
      </c>
      <c r="H255" s="1" t="str">
        <f>IF(AND(TONGHOP!O255="KTHP",OR(TONGHOP!P255="LT",TONGHOP!P255="TN"),AND(TONGHOP!Q255&gt;120,TONGHOP!Q255&lt;=150)),TONGHOP!U255,"")</f>
        <v/>
      </c>
      <c r="I255" s="1" t="str">
        <f t="shared" si="14"/>
        <v/>
      </c>
      <c r="J255" s="1" t="str">
        <f>IF(AND(TONGHOP!O255="KTHP",OR(TONGHOP!P255="LT",TONGHOP!P255="TN"),TONGHOP!Q255&gt;150),TONGHOP!T255,"")</f>
        <v/>
      </c>
      <c r="K255" s="1" t="str">
        <f>IF(AND(TONGHOP!O255="KTHP",OR(TONGHOP!P255="LT",TONGHOP!P255="TN"),TONGHOP!Q255&gt;150),TONGHOP!U255,"")</f>
        <v/>
      </c>
      <c r="L255" s="1" t="str">
        <f t="shared" si="15"/>
        <v/>
      </c>
    </row>
    <row r="256" spans="1:12">
      <c r="A256" s="1" t="str">
        <f>IF(AND(TONGHOP!O256="KTHP",OR(TONGHOP!P256="LT",TONGHOP!P256="TN"),TONGHOP!Q256&lt;=90),TONGHOP!T256,"")</f>
        <v/>
      </c>
      <c r="B256" s="1" t="str">
        <f>IF(AND(TONGHOP!O256="KTHP",OR(TONGHOP!P256="LT",TONGHOP!P256="TN"),TONGHOP!Q256&lt;=90),TONGHOP!U256,"")</f>
        <v/>
      </c>
      <c r="C256" s="1" t="str">
        <f t="shared" si="12"/>
        <v/>
      </c>
      <c r="D256" s="1" t="str">
        <f>IF(AND(TONGHOP!O256="KTHP",OR(TONGHOP!P256="LT",TONGHOP!P256="TN"),AND(TONGHOP!Q256&gt;90,TONGHOP!Q256&lt;=120)),TONGHOP!T256,"")</f>
        <v/>
      </c>
      <c r="E256" s="1" t="str">
        <f>IF(AND(TONGHOP!O256="KTHP",OR(TONGHOP!P256="LT",TONGHOP!P256="TN"),AND(TONGHOP!Q256&gt;90,TONGHOP!Q256&lt;=120)),TONGHOP!U256,"")</f>
        <v/>
      </c>
      <c r="F256" s="1" t="str">
        <f t="shared" si="13"/>
        <v/>
      </c>
      <c r="G256" s="1" t="str">
        <f>IF(AND(TONGHOP!O256="KTHP",OR(TONGHOP!P256="LT",TONGHOP!P256="TN"),AND(TONGHOP!Q256&gt;120,TONGHOP!Q256&lt;=150)),TONGHOP!T256,"")</f>
        <v/>
      </c>
      <c r="H256" s="1" t="str">
        <f>IF(AND(TONGHOP!O256="KTHP",OR(TONGHOP!P256="LT",TONGHOP!P256="TN"),AND(TONGHOP!Q256&gt;120,TONGHOP!Q256&lt;=150)),TONGHOP!U256,"")</f>
        <v/>
      </c>
      <c r="I256" s="1" t="str">
        <f t="shared" si="14"/>
        <v/>
      </c>
      <c r="J256" s="1" t="str">
        <f>IF(AND(TONGHOP!O256="KTHP",OR(TONGHOP!P256="LT",TONGHOP!P256="TN"),TONGHOP!Q256&gt;150),TONGHOP!T256,"")</f>
        <v/>
      </c>
      <c r="K256" s="1" t="str">
        <f>IF(AND(TONGHOP!O256="KTHP",OR(TONGHOP!P256="LT",TONGHOP!P256="TN"),TONGHOP!Q256&gt;150),TONGHOP!U256,"")</f>
        <v/>
      </c>
      <c r="L256" s="1" t="str">
        <f t="shared" si="15"/>
        <v/>
      </c>
    </row>
    <row r="257" spans="1:12">
      <c r="A257" s="1" t="str">
        <f>IF(AND(TONGHOP!O257="KTHP",OR(TONGHOP!P257="LT",TONGHOP!P257="TN"),TONGHOP!Q257&lt;=90),TONGHOP!T257,"")</f>
        <v/>
      </c>
      <c r="B257" s="1" t="str">
        <f>IF(AND(TONGHOP!O257="KTHP",OR(TONGHOP!P257="LT",TONGHOP!P257="TN"),TONGHOP!Q257&lt;=90),TONGHOP!U257,"")</f>
        <v/>
      </c>
      <c r="C257" s="1" t="str">
        <f t="shared" si="12"/>
        <v/>
      </c>
      <c r="D257" s="1" t="str">
        <f>IF(AND(TONGHOP!O257="KTHP",OR(TONGHOP!P257="LT",TONGHOP!P257="TN"),AND(TONGHOP!Q257&gt;90,TONGHOP!Q257&lt;=120)),TONGHOP!T257,"")</f>
        <v/>
      </c>
      <c r="E257" s="1" t="str">
        <f>IF(AND(TONGHOP!O257="KTHP",OR(TONGHOP!P257="LT",TONGHOP!P257="TN"),AND(TONGHOP!Q257&gt;90,TONGHOP!Q257&lt;=120)),TONGHOP!U257,"")</f>
        <v/>
      </c>
      <c r="F257" s="1" t="str">
        <f t="shared" si="13"/>
        <v/>
      </c>
      <c r="G257" s="1" t="str">
        <f>IF(AND(TONGHOP!O257="KTHP",OR(TONGHOP!P257="LT",TONGHOP!P257="TN"),AND(TONGHOP!Q257&gt;120,TONGHOP!Q257&lt;=150)),TONGHOP!T257,"")</f>
        <v/>
      </c>
      <c r="H257" s="1" t="str">
        <f>IF(AND(TONGHOP!O257="KTHP",OR(TONGHOP!P257="LT",TONGHOP!P257="TN"),AND(TONGHOP!Q257&gt;120,TONGHOP!Q257&lt;=150)),TONGHOP!U257,"")</f>
        <v/>
      </c>
      <c r="I257" s="1" t="str">
        <f t="shared" si="14"/>
        <v/>
      </c>
      <c r="J257" s="1" t="str">
        <f>IF(AND(TONGHOP!O257="KTHP",OR(TONGHOP!P257="LT",TONGHOP!P257="TN"),TONGHOP!Q257&gt;150),TONGHOP!T257,"")</f>
        <v/>
      </c>
      <c r="K257" s="1" t="str">
        <f>IF(AND(TONGHOP!O257="KTHP",OR(TONGHOP!P257="LT",TONGHOP!P257="TN"),TONGHOP!Q257&gt;150),TONGHOP!U257,"")</f>
        <v/>
      </c>
      <c r="L257" s="1" t="str">
        <f t="shared" si="15"/>
        <v/>
      </c>
    </row>
    <row r="258" spans="1:12">
      <c r="A258" s="1" t="str">
        <f>IF(AND(TONGHOP!O258="KTHP",OR(TONGHOP!P258="LT",TONGHOP!P258="TN"),TONGHOP!Q258&lt;=90),TONGHOP!T258,"")</f>
        <v/>
      </c>
      <c r="B258" s="1" t="str">
        <f>IF(AND(TONGHOP!O258="KTHP",OR(TONGHOP!P258="LT",TONGHOP!P258="TN"),TONGHOP!Q258&lt;=90),TONGHOP!U258,"")</f>
        <v/>
      </c>
      <c r="C258" s="1" t="str">
        <f t="shared" si="12"/>
        <v/>
      </c>
      <c r="D258" s="1" t="str">
        <f>IF(AND(TONGHOP!O258="KTHP",OR(TONGHOP!P258="LT",TONGHOP!P258="TN"),AND(TONGHOP!Q258&gt;90,TONGHOP!Q258&lt;=120)),TONGHOP!T258,"")</f>
        <v/>
      </c>
      <c r="E258" s="1" t="str">
        <f>IF(AND(TONGHOP!O258="KTHP",OR(TONGHOP!P258="LT",TONGHOP!P258="TN"),AND(TONGHOP!Q258&gt;90,TONGHOP!Q258&lt;=120)),TONGHOP!U258,"")</f>
        <v/>
      </c>
      <c r="F258" s="1" t="str">
        <f t="shared" si="13"/>
        <v/>
      </c>
      <c r="G258" s="1" t="str">
        <f>IF(AND(TONGHOP!O258="KTHP",OR(TONGHOP!P258="LT",TONGHOP!P258="TN"),AND(TONGHOP!Q258&gt;120,TONGHOP!Q258&lt;=150)),TONGHOP!T258,"")</f>
        <v/>
      </c>
      <c r="H258" s="1" t="str">
        <f>IF(AND(TONGHOP!O258="KTHP",OR(TONGHOP!P258="LT",TONGHOP!P258="TN"),AND(TONGHOP!Q258&gt;120,TONGHOP!Q258&lt;=150)),TONGHOP!U258,"")</f>
        <v/>
      </c>
      <c r="I258" s="1" t="str">
        <f t="shared" si="14"/>
        <v/>
      </c>
      <c r="J258" s="1" t="str">
        <f>IF(AND(TONGHOP!O258="KTHP",OR(TONGHOP!P258="LT",TONGHOP!P258="TN"),TONGHOP!Q258&gt;150),TONGHOP!T258,"")</f>
        <v/>
      </c>
      <c r="K258" s="1" t="str">
        <f>IF(AND(TONGHOP!O258="KTHP",OR(TONGHOP!P258="LT",TONGHOP!P258="TN"),TONGHOP!Q258&gt;150),TONGHOP!U258,"")</f>
        <v/>
      </c>
      <c r="L258" s="1" t="str">
        <f t="shared" si="15"/>
        <v/>
      </c>
    </row>
    <row r="259" spans="1:12">
      <c r="A259" s="1" t="str">
        <f>IF(AND(TONGHOP!O259="KTHP",OR(TONGHOP!P259="LT",TONGHOP!P259="TN"),TONGHOP!Q259&lt;=90),TONGHOP!T259,"")</f>
        <v/>
      </c>
      <c r="B259" s="1" t="str">
        <f>IF(AND(TONGHOP!O259="KTHP",OR(TONGHOP!P259="LT",TONGHOP!P259="TN"),TONGHOP!Q259&lt;=90),TONGHOP!U259,"")</f>
        <v/>
      </c>
      <c r="C259" s="1" t="str">
        <f t="shared" ref="C259:C322" si="16">IF(AND(A259="",B259=""),"",1.2)</f>
        <v/>
      </c>
      <c r="D259" s="1" t="str">
        <f>IF(AND(TONGHOP!O259="KTHP",OR(TONGHOP!P259="LT",TONGHOP!P259="TN"),AND(TONGHOP!Q259&gt;90,TONGHOP!Q259&lt;=120)),TONGHOP!T259,"")</f>
        <v/>
      </c>
      <c r="E259" s="1" t="str">
        <f>IF(AND(TONGHOP!O259="KTHP",OR(TONGHOP!P259="LT",TONGHOP!P259="TN"),AND(TONGHOP!Q259&gt;90,TONGHOP!Q259&lt;=120)),TONGHOP!U259,"")</f>
        <v/>
      </c>
      <c r="F259" s="1" t="str">
        <f t="shared" ref="F259:F322" si="17">IF(AND(D259="",E259=""),"",1.6)</f>
        <v/>
      </c>
      <c r="G259" s="1" t="str">
        <f>IF(AND(TONGHOP!O259="KTHP",OR(TONGHOP!P259="LT",TONGHOP!P259="TN"),AND(TONGHOP!Q259&gt;120,TONGHOP!Q259&lt;=150)),TONGHOP!T259,"")</f>
        <v/>
      </c>
      <c r="H259" s="1" t="str">
        <f>IF(AND(TONGHOP!O259="KTHP",OR(TONGHOP!P259="LT",TONGHOP!P259="TN"),AND(TONGHOP!Q259&gt;120,TONGHOP!Q259&lt;=150)),TONGHOP!U259,"")</f>
        <v/>
      </c>
      <c r="I259" s="1" t="str">
        <f t="shared" ref="I259:I322" si="18">IF(AND(G259="",H259=""),"",2)</f>
        <v/>
      </c>
      <c r="J259" s="1" t="str">
        <f>IF(AND(TONGHOP!O259="KTHP",OR(TONGHOP!P259="LT",TONGHOP!P259="TN"),TONGHOP!Q259&gt;150),TONGHOP!T259,"")</f>
        <v/>
      </c>
      <c r="K259" s="1" t="str">
        <f>IF(AND(TONGHOP!O259="KTHP",OR(TONGHOP!P259="LT",TONGHOP!P259="TN"),TONGHOP!Q259&gt;150),TONGHOP!U259,"")</f>
        <v/>
      </c>
      <c r="L259" s="1" t="str">
        <f t="shared" ref="L259:L322" si="19">IF(AND(J259="",K259=""),"",2.5)</f>
        <v/>
      </c>
    </row>
    <row r="260" spans="1:12">
      <c r="A260" s="1" t="str">
        <f>IF(AND(TONGHOP!O260="KTHP",OR(TONGHOP!P260="LT",TONGHOP!P260="TN"),TONGHOP!Q260&lt;=90),TONGHOP!T260,"")</f>
        <v/>
      </c>
      <c r="B260" s="1" t="str">
        <f>IF(AND(TONGHOP!O260="KTHP",OR(TONGHOP!P260="LT",TONGHOP!P260="TN"),TONGHOP!Q260&lt;=90),TONGHOP!U260,"")</f>
        <v/>
      </c>
      <c r="C260" s="1" t="str">
        <f t="shared" si="16"/>
        <v/>
      </c>
      <c r="D260" s="1" t="str">
        <f>IF(AND(TONGHOP!O260="KTHP",OR(TONGHOP!P260="LT",TONGHOP!P260="TN"),AND(TONGHOP!Q260&gt;90,TONGHOP!Q260&lt;=120)),TONGHOP!T260,"")</f>
        <v/>
      </c>
      <c r="E260" s="1" t="str">
        <f>IF(AND(TONGHOP!O260="KTHP",OR(TONGHOP!P260="LT",TONGHOP!P260="TN"),AND(TONGHOP!Q260&gt;90,TONGHOP!Q260&lt;=120)),TONGHOP!U260,"")</f>
        <v/>
      </c>
      <c r="F260" s="1" t="str">
        <f t="shared" si="17"/>
        <v/>
      </c>
      <c r="G260" s="1" t="str">
        <f>IF(AND(TONGHOP!O260="KTHP",OR(TONGHOP!P260="LT",TONGHOP!P260="TN"),AND(TONGHOP!Q260&gt;120,TONGHOP!Q260&lt;=150)),TONGHOP!T260,"")</f>
        <v/>
      </c>
      <c r="H260" s="1" t="str">
        <f>IF(AND(TONGHOP!O260="KTHP",OR(TONGHOP!P260="LT",TONGHOP!P260="TN"),AND(TONGHOP!Q260&gt;120,TONGHOP!Q260&lt;=150)),TONGHOP!U260,"")</f>
        <v/>
      </c>
      <c r="I260" s="1" t="str">
        <f t="shared" si="18"/>
        <v/>
      </c>
      <c r="J260" s="1" t="str">
        <f>IF(AND(TONGHOP!O260="KTHP",OR(TONGHOP!P260="LT",TONGHOP!P260="TN"),TONGHOP!Q260&gt;150),TONGHOP!T260,"")</f>
        <v/>
      </c>
      <c r="K260" s="1" t="str">
        <f>IF(AND(TONGHOP!O260="KTHP",OR(TONGHOP!P260="LT",TONGHOP!P260="TN"),TONGHOP!Q260&gt;150),TONGHOP!U260,"")</f>
        <v/>
      </c>
      <c r="L260" s="1" t="str">
        <f t="shared" si="19"/>
        <v/>
      </c>
    </row>
    <row r="261" spans="1:12">
      <c r="A261" s="1" t="str">
        <f>IF(AND(TONGHOP!O261="KTHP",OR(TONGHOP!P261="LT",TONGHOP!P261="TN"),TONGHOP!Q261&lt;=90),TONGHOP!T261,"")</f>
        <v/>
      </c>
      <c r="B261" s="1" t="str">
        <f>IF(AND(TONGHOP!O261="KTHP",OR(TONGHOP!P261="LT",TONGHOP!P261="TN"),TONGHOP!Q261&lt;=90),TONGHOP!U261,"")</f>
        <v/>
      </c>
      <c r="C261" s="1" t="str">
        <f t="shared" si="16"/>
        <v/>
      </c>
      <c r="D261" s="1" t="str">
        <f>IF(AND(TONGHOP!O261="KTHP",OR(TONGHOP!P261="LT",TONGHOP!P261="TN"),AND(TONGHOP!Q261&gt;90,TONGHOP!Q261&lt;=120)),TONGHOP!T261,"")</f>
        <v/>
      </c>
      <c r="E261" s="1" t="str">
        <f>IF(AND(TONGHOP!O261="KTHP",OR(TONGHOP!P261="LT",TONGHOP!P261="TN"),AND(TONGHOP!Q261&gt;90,TONGHOP!Q261&lt;=120)),TONGHOP!U261,"")</f>
        <v/>
      </c>
      <c r="F261" s="1" t="str">
        <f t="shared" si="17"/>
        <v/>
      </c>
      <c r="G261" s="1" t="str">
        <f>IF(AND(TONGHOP!O261="KTHP",OR(TONGHOP!P261="LT",TONGHOP!P261="TN"),AND(TONGHOP!Q261&gt;120,TONGHOP!Q261&lt;=150)),TONGHOP!T261,"")</f>
        <v/>
      </c>
      <c r="H261" s="1" t="str">
        <f>IF(AND(TONGHOP!O261="KTHP",OR(TONGHOP!P261="LT",TONGHOP!P261="TN"),AND(TONGHOP!Q261&gt;120,TONGHOP!Q261&lt;=150)),TONGHOP!U261,"")</f>
        <v/>
      </c>
      <c r="I261" s="1" t="str">
        <f t="shared" si="18"/>
        <v/>
      </c>
      <c r="J261" s="1" t="str">
        <f>IF(AND(TONGHOP!O261="KTHP",OR(TONGHOP!P261="LT",TONGHOP!P261="TN"),TONGHOP!Q261&gt;150),TONGHOP!T261,"")</f>
        <v/>
      </c>
      <c r="K261" s="1" t="str">
        <f>IF(AND(TONGHOP!O261="KTHP",OR(TONGHOP!P261="LT",TONGHOP!P261="TN"),TONGHOP!Q261&gt;150),TONGHOP!U261,"")</f>
        <v/>
      </c>
      <c r="L261" s="1" t="str">
        <f t="shared" si="19"/>
        <v/>
      </c>
    </row>
    <row r="262" spans="1:12">
      <c r="A262" s="1" t="str">
        <f>IF(AND(TONGHOP!O262="KTHP",OR(TONGHOP!P262="LT",TONGHOP!P262="TN"),TONGHOP!Q262&lt;=90),TONGHOP!T262,"")</f>
        <v/>
      </c>
      <c r="B262" s="1" t="str">
        <f>IF(AND(TONGHOP!O262="KTHP",OR(TONGHOP!P262="LT",TONGHOP!P262="TN"),TONGHOP!Q262&lt;=90),TONGHOP!U262,"")</f>
        <v/>
      </c>
      <c r="C262" s="1" t="str">
        <f t="shared" si="16"/>
        <v/>
      </c>
      <c r="D262" s="1" t="str">
        <f>IF(AND(TONGHOP!O262="KTHP",OR(TONGHOP!P262="LT",TONGHOP!P262="TN"),AND(TONGHOP!Q262&gt;90,TONGHOP!Q262&lt;=120)),TONGHOP!T262,"")</f>
        <v/>
      </c>
      <c r="E262" s="1" t="str">
        <f>IF(AND(TONGHOP!O262="KTHP",OR(TONGHOP!P262="LT",TONGHOP!P262="TN"),AND(TONGHOP!Q262&gt;90,TONGHOP!Q262&lt;=120)),TONGHOP!U262,"")</f>
        <v/>
      </c>
      <c r="F262" s="1" t="str">
        <f t="shared" si="17"/>
        <v/>
      </c>
      <c r="G262" s="1" t="str">
        <f>IF(AND(TONGHOP!O262="KTHP",OR(TONGHOP!P262="LT",TONGHOP!P262="TN"),AND(TONGHOP!Q262&gt;120,TONGHOP!Q262&lt;=150)),TONGHOP!T262,"")</f>
        <v/>
      </c>
      <c r="H262" s="1" t="str">
        <f>IF(AND(TONGHOP!O262="KTHP",OR(TONGHOP!P262="LT",TONGHOP!P262="TN"),AND(TONGHOP!Q262&gt;120,TONGHOP!Q262&lt;=150)),TONGHOP!U262,"")</f>
        <v/>
      </c>
      <c r="I262" s="1" t="str">
        <f t="shared" si="18"/>
        <v/>
      </c>
      <c r="J262" s="1" t="str">
        <f>IF(AND(TONGHOP!O262="KTHP",OR(TONGHOP!P262="LT",TONGHOP!P262="TN"),TONGHOP!Q262&gt;150),TONGHOP!T262,"")</f>
        <v/>
      </c>
      <c r="K262" s="1" t="str">
        <f>IF(AND(TONGHOP!O262="KTHP",OR(TONGHOP!P262="LT",TONGHOP!P262="TN"),TONGHOP!Q262&gt;150),TONGHOP!U262,"")</f>
        <v/>
      </c>
      <c r="L262" s="1" t="str">
        <f t="shared" si="19"/>
        <v/>
      </c>
    </row>
    <row r="263" spans="1:12">
      <c r="A263" s="1" t="str">
        <f>IF(AND(TONGHOP!O263="KTHP",OR(TONGHOP!P263="LT",TONGHOP!P263="TN"),TONGHOP!Q263&lt;=90),TONGHOP!T263,"")</f>
        <v/>
      </c>
      <c r="B263" s="1" t="str">
        <f>IF(AND(TONGHOP!O263="KTHP",OR(TONGHOP!P263="LT",TONGHOP!P263="TN"),TONGHOP!Q263&lt;=90),TONGHOP!U263,"")</f>
        <v/>
      </c>
      <c r="C263" s="1" t="str">
        <f t="shared" si="16"/>
        <v/>
      </c>
      <c r="D263" s="1" t="str">
        <f>IF(AND(TONGHOP!O263="KTHP",OR(TONGHOP!P263="LT",TONGHOP!P263="TN"),AND(TONGHOP!Q263&gt;90,TONGHOP!Q263&lt;=120)),TONGHOP!T263,"")</f>
        <v/>
      </c>
      <c r="E263" s="1" t="str">
        <f>IF(AND(TONGHOP!O263="KTHP",OR(TONGHOP!P263="LT",TONGHOP!P263="TN"),AND(TONGHOP!Q263&gt;90,TONGHOP!Q263&lt;=120)),TONGHOP!U263,"")</f>
        <v/>
      </c>
      <c r="F263" s="1" t="str">
        <f t="shared" si="17"/>
        <v/>
      </c>
      <c r="G263" s="1" t="str">
        <f>IF(AND(TONGHOP!O263="KTHP",OR(TONGHOP!P263="LT",TONGHOP!P263="TN"),AND(TONGHOP!Q263&gt;120,TONGHOP!Q263&lt;=150)),TONGHOP!T263,"")</f>
        <v/>
      </c>
      <c r="H263" s="1" t="str">
        <f>IF(AND(TONGHOP!O263="KTHP",OR(TONGHOP!P263="LT",TONGHOP!P263="TN"),AND(TONGHOP!Q263&gt;120,TONGHOP!Q263&lt;=150)),TONGHOP!U263,"")</f>
        <v/>
      </c>
      <c r="I263" s="1" t="str">
        <f t="shared" si="18"/>
        <v/>
      </c>
      <c r="J263" s="1" t="str">
        <f>IF(AND(TONGHOP!O263="KTHP",OR(TONGHOP!P263="LT",TONGHOP!P263="TN"),TONGHOP!Q263&gt;150),TONGHOP!T263,"")</f>
        <v/>
      </c>
      <c r="K263" s="1" t="str">
        <f>IF(AND(TONGHOP!O263="KTHP",OR(TONGHOP!P263="LT",TONGHOP!P263="TN"),TONGHOP!Q263&gt;150),TONGHOP!U263,"")</f>
        <v/>
      </c>
      <c r="L263" s="1" t="str">
        <f t="shared" si="19"/>
        <v/>
      </c>
    </row>
    <row r="264" spans="1:12">
      <c r="A264" s="1" t="str">
        <f>IF(AND(TONGHOP!O264="KTHP",OR(TONGHOP!P264="LT",TONGHOP!P264="TN"),TONGHOP!Q264&lt;=90),TONGHOP!T264,"")</f>
        <v/>
      </c>
      <c r="B264" s="1" t="str">
        <f>IF(AND(TONGHOP!O264="KTHP",OR(TONGHOP!P264="LT",TONGHOP!P264="TN"),TONGHOP!Q264&lt;=90),TONGHOP!U264,"")</f>
        <v/>
      </c>
      <c r="C264" s="1" t="str">
        <f t="shared" si="16"/>
        <v/>
      </c>
      <c r="D264" s="1" t="str">
        <f>IF(AND(TONGHOP!O264="KTHP",OR(TONGHOP!P264="LT",TONGHOP!P264="TN"),AND(TONGHOP!Q264&gt;90,TONGHOP!Q264&lt;=120)),TONGHOP!T264,"")</f>
        <v/>
      </c>
      <c r="E264" s="1" t="str">
        <f>IF(AND(TONGHOP!O264="KTHP",OR(TONGHOP!P264="LT",TONGHOP!P264="TN"),AND(TONGHOP!Q264&gt;90,TONGHOP!Q264&lt;=120)),TONGHOP!U264,"")</f>
        <v/>
      </c>
      <c r="F264" s="1" t="str">
        <f t="shared" si="17"/>
        <v/>
      </c>
      <c r="G264" s="1" t="str">
        <f>IF(AND(TONGHOP!O264="KTHP",OR(TONGHOP!P264="LT",TONGHOP!P264="TN"),AND(TONGHOP!Q264&gt;120,TONGHOP!Q264&lt;=150)),TONGHOP!T264,"")</f>
        <v/>
      </c>
      <c r="H264" s="1" t="str">
        <f>IF(AND(TONGHOP!O264="KTHP",OR(TONGHOP!P264="LT",TONGHOP!P264="TN"),AND(TONGHOP!Q264&gt;120,TONGHOP!Q264&lt;=150)),TONGHOP!U264,"")</f>
        <v/>
      </c>
      <c r="I264" s="1" t="str">
        <f t="shared" si="18"/>
        <v/>
      </c>
      <c r="J264" s="1" t="str">
        <f>IF(AND(TONGHOP!O264="KTHP",OR(TONGHOP!P264="LT",TONGHOP!P264="TN"),TONGHOP!Q264&gt;150),TONGHOP!T264,"")</f>
        <v/>
      </c>
      <c r="K264" s="1" t="str">
        <f>IF(AND(TONGHOP!O264="KTHP",OR(TONGHOP!P264="LT",TONGHOP!P264="TN"),TONGHOP!Q264&gt;150),TONGHOP!U264,"")</f>
        <v/>
      </c>
      <c r="L264" s="1" t="str">
        <f t="shared" si="19"/>
        <v/>
      </c>
    </row>
    <row r="265" spans="1:12">
      <c r="A265" s="1" t="str">
        <f>IF(AND(TONGHOP!O265="KTHP",OR(TONGHOP!P265="LT",TONGHOP!P265="TN"),TONGHOP!Q265&lt;=90),TONGHOP!T265,"")</f>
        <v/>
      </c>
      <c r="B265" s="1" t="str">
        <f>IF(AND(TONGHOP!O265="KTHP",OR(TONGHOP!P265="LT",TONGHOP!P265="TN"),TONGHOP!Q265&lt;=90),TONGHOP!U265,"")</f>
        <v/>
      </c>
      <c r="C265" s="1" t="str">
        <f t="shared" si="16"/>
        <v/>
      </c>
      <c r="D265" s="1" t="str">
        <f>IF(AND(TONGHOP!O265="KTHP",OR(TONGHOP!P265="LT",TONGHOP!P265="TN"),AND(TONGHOP!Q265&gt;90,TONGHOP!Q265&lt;=120)),TONGHOP!T265,"")</f>
        <v/>
      </c>
      <c r="E265" s="1" t="str">
        <f>IF(AND(TONGHOP!O265="KTHP",OR(TONGHOP!P265="LT",TONGHOP!P265="TN"),AND(TONGHOP!Q265&gt;90,TONGHOP!Q265&lt;=120)),TONGHOP!U265,"")</f>
        <v/>
      </c>
      <c r="F265" s="1" t="str">
        <f t="shared" si="17"/>
        <v/>
      </c>
      <c r="G265" s="1" t="str">
        <f>IF(AND(TONGHOP!O265="KTHP",OR(TONGHOP!P265="LT",TONGHOP!P265="TN"),AND(TONGHOP!Q265&gt;120,TONGHOP!Q265&lt;=150)),TONGHOP!T265,"")</f>
        <v/>
      </c>
      <c r="H265" s="1" t="str">
        <f>IF(AND(TONGHOP!O265="KTHP",OR(TONGHOP!P265="LT",TONGHOP!P265="TN"),AND(TONGHOP!Q265&gt;120,TONGHOP!Q265&lt;=150)),TONGHOP!U265,"")</f>
        <v/>
      </c>
      <c r="I265" s="1" t="str">
        <f t="shared" si="18"/>
        <v/>
      </c>
      <c r="J265" s="1" t="str">
        <f>IF(AND(TONGHOP!O265="KTHP",OR(TONGHOP!P265="LT",TONGHOP!P265="TN"),TONGHOP!Q265&gt;150),TONGHOP!T265,"")</f>
        <v/>
      </c>
      <c r="K265" s="1" t="str">
        <f>IF(AND(TONGHOP!O265="KTHP",OR(TONGHOP!P265="LT",TONGHOP!P265="TN"),TONGHOP!Q265&gt;150),TONGHOP!U265,"")</f>
        <v/>
      </c>
      <c r="L265" s="1" t="str">
        <f t="shared" si="19"/>
        <v/>
      </c>
    </row>
    <row r="266" spans="1:12">
      <c r="A266" s="1" t="str">
        <f>IF(AND(TONGHOP!O266="KTHP",OR(TONGHOP!P266="LT",TONGHOP!P266="TN"),TONGHOP!Q266&lt;=90),TONGHOP!T266,"")</f>
        <v/>
      </c>
      <c r="B266" s="1" t="str">
        <f>IF(AND(TONGHOP!O266="KTHP",OR(TONGHOP!P266="LT",TONGHOP!P266="TN"),TONGHOP!Q266&lt;=90),TONGHOP!U266,"")</f>
        <v/>
      </c>
      <c r="C266" s="1" t="str">
        <f t="shared" si="16"/>
        <v/>
      </c>
      <c r="D266" s="1" t="str">
        <f>IF(AND(TONGHOP!O266="KTHP",OR(TONGHOP!P266="LT",TONGHOP!P266="TN"),AND(TONGHOP!Q266&gt;90,TONGHOP!Q266&lt;=120)),TONGHOP!T266,"")</f>
        <v/>
      </c>
      <c r="E266" s="1" t="str">
        <f>IF(AND(TONGHOP!O266="KTHP",OR(TONGHOP!P266="LT",TONGHOP!P266="TN"),AND(TONGHOP!Q266&gt;90,TONGHOP!Q266&lt;=120)),TONGHOP!U266,"")</f>
        <v/>
      </c>
      <c r="F266" s="1" t="str">
        <f t="shared" si="17"/>
        <v/>
      </c>
      <c r="G266" s="1" t="str">
        <f>IF(AND(TONGHOP!O266="KTHP",OR(TONGHOP!P266="LT",TONGHOP!P266="TN"),AND(TONGHOP!Q266&gt;120,TONGHOP!Q266&lt;=150)),TONGHOP!T266,"")</f>
        <v/>
      </c>
      <c r="H266" s="1" t="str">
        <f>IF(AND(TONGHOP!O266="KTHP",OR(TONGHOP!P266="LT",TONGHOP!P266="TN"),AND(TONGHOP!Q266&gt;120,TONGHOP!Q266&lt;=150)),TONGHOP!U266,"")</f>
        <v/>
      </c>
      <c r="I266" s="1" t="str">
        <f t="shared" si="18"/>
        <v/>
      </c>
      <c r="J266" s="1" t="str">
        <f>IF(AND(TONGHOP!O266="KTHP",OR(TONGHOP!P266="LT",TONGHOP!P266="TN"),TONGHOP!Q266&gt;150),TONGHOP!T266,"")</f>
        <v/>
      </c>
      <c r="K266" s="1" t="str">
        <f>IF(AND(TONGHOP!O266="KTHP",OR(TONGHOP!P266="LT",TONGHOP!P266="TN"),TONGHOP!Q266&gt;150),TONGHOP!U266,"")</f>
        <v/>
      </c>
      <c r="L266" s="1" t="str">
        <f t="shared" si="19"/>
        <v/>
      </c>
    </row>
    <row r="267" spans="1:12">
      <c r="A267" s="1" t="str">
        <f>IF(AND(TONGHOP!O267="KTHP",OR(TONGHOP!P267="LT",TONGHOP!P267="TN"),TONGHOP!Q267&lt;=90),TONGHOP!T267,"")</f>
        <v/>
      </c>
      <c r="B267" s="1" t="str">
        <f>IF(AND(TONGHOP!O267="KTHP",OR(TONGHOP!P267="LT",TONGHOP!P267="TN"),TONGHOP!Q267&lt;=90),TONGHOP!U267,"")</f>
        <v/>
      </c>
      <c r="C267" s="1" t="str">
        <f t="shared" si="16"/>
        <v/>
      </c>
      <c r="D267" s="1" t="str">
        <f>IF(AND(TONGHOP!O267="KTHP",OR(TONGHOP!P267="LT",TONGHOP!P267="TN"),AND(TONGHOP!Q267&gt;90,TONGHOP!Q267&lt;=120)),TONGHOP!T267,"")</f>
        <v/>
      </c>
      <c r="E267" s="1" t="str">
        <f>IF(AND(TONGHOP!O267="KTHP",OR(TONGHOP!P267="LT",TONGHOP!P267="TN"),AND(TONGHOP!Q267&gt;90,TONGHOP!Q267&lt;=120)),TONGHOP!U267,"")</f>
        <v/>
      </c>
      <c r="F267" s="1" t="str">
        <f t="shared" si="17"/>
        <v/>
      </c>
      <c r="G267" s="1" t="str">
        <f>IF(AND(TONGHOP!O267="KTHP",OR(TONGHOP!P267="LT",TONGHOP!P267="TN"),AND(TONGHOP!Q267&gt;120,TONGHOP!Q267&lt;=150)),TONGHOP!T267,"")</f>
        <v/>
      </c>
      <c r="H267" s="1" t="str">
        <f>IF(AND(TONGHOP!O267="KTHP",OR(TONGHOP!P267="LT",TONGHOP!P267="TN"),AND(TONGHOP!Q267&gt;120,TONGHOP!Q267&lt;=150)),TONGHOP!U267,"")</f>
        <v/>
      </c>
      <c r="I267" s="1" t="str">
        <f t="shared" si="18"/>
        <v/>
      </c>
      <c r="J267" s="1" t="str">
        <f>IF(AND(TONGHOP!O267="KTHP",OR(TONGHOP!P267="LT",TONGHOP!P267="TN"),TONGHOP!Q267&gt;150),TONGHOP!T267,"")</f>
        <v/>
      </c>
      <c r="K267" s="1" t="str">
        <f>IF(AND(TONGHOP!O267="KTHP",OR(TONGHOP!P267="LT",TONGHOP!P267="TN"),TONGHOP!Q267&gt;150),TONGHOP!U267,"")</f>
        <v/>
      </c>
      <c r="L267" s="1" t="str">
        <f t="shared" si="19"/>
        <v/>
      </c>
    </row>
    <row r="268" spans="1:12">
      <c r="A268" s="1" t="str">
        <f>IF(AND(TONGHOP!O268="KTHP",OR(TONGHOP!P268="LT",TONGHOP!P268="TN"),TONGHOP!Q268&lt;=90),TONGHOP!T268,"")</f>
        <v/>
      </c>
      <c r="B268" s="1" t="str">
        <f>IF(AND(TONGHOP!O268="KTHP",OR(TONGHOP!P268="LT",TONGHOP!P268="TN"),TONGHOP!Q268&lt;=90),TONGHOP!U268,"")</f>
        <v/>
      </c>
      <c r="C268" s="1" t="str">
        <f t="shared" si="16"/>
        <v/>
      </c>
      <c r="D268" s="1" t="str">
        <f>IF(AND(TONGHOP!O268="KTHP",OR(TONGHOP!P268="LT",TONGHOP!P268="TN"),AND(TONGHOP!Q268&gt;90,TONGHOP!Q268&lt;=120)),TONGHOP!T268,"")</f>
        <v/>
      </c>
      <c r="E268" s="1" t="str">
        <f>IF(AND(TONGHOP!O268="KTHP",OR(TONGHOP!P268="LT",TONGHOP!P268="TN"),AND(TONGHOP!Q268&gt;90,TONGHOP!Q268&lt;=120)),TONGHOP!U268,"")</f>
        <v/>
      </c>
      <c r="F268" s="1" t="str">
        <f t="shared" si="17"/>
        <v/>
      </c>
      <c r="G268" s="1" t="str">
        <f>IF(AND(TONGHOP!O268="KTHP",OR(TONGHOP!P268="LT",TONGHOP!P268="TN"),AND(TONGHOP!Q268&gt;120,TONGHOP!Q268&lt;=150)),TONGHOP!T268,"")</f>
        <v/>
      </c>
      <c r="H268" s="1" t="str">
        <f>IF(AND(TONGHOP!O268="KTHP",OR(TONGHOP!P268="LT",TONGHOP!P268="TN"),AND(TONGHOP!Q268&gt;120,TONGHOP!Q268&lt;=150)),TONGHOP!U268,"")</f>
        <v/>
      </c>
      <c r="I268" s="1" t="str">
        <f t="shared" si="18"/>
        <v/>
      </c>
      <c r="J268" s="1" t="str">
        <f>IF(AND(TONGHOP!O268="KTHP",OR(TONGHOP!P268="LT",TONGHOP!P268="TN"),TONGHOP!Q268&gt;150),TONGHOP!T268,"")</f>
        <v/>
      </c>
      <c r="K268" s="1" t="str">
        <f>IF(AND(TONGHOP!O268="KTHP",OR(TONGHOP!P268="LT",TONGHOP!P268="TN"),TONGHOP!Q268&gt;150),TONGHOP!U268,"")</f>
        <v/>
      </c>
      <c r="L268" s="1" t="str">
        <f t="shared" si="19"/>
        <v/>
      </c>
    </row>
    <row r="269" spans="1:12">
      <c r="A269" s="1" t="str">
        <f>IF(AND(TONGHOP!O269="KTHP",OR(TONGHOP!P269="LT",TONGHOP!P269="TN"),TONGHOP!Q269&lt;=90),TONGHOP!T269,"")</f>
        <v/>
      </c>
      <c r="B269" s="1" t="str">
        <f>IF(AND(TONGHOP!O269="KTHP",OR(TONGHOP!P269="LT",TONGHOP!P269="TN"),TONGHOP!Q269&lt;=90),TONGHOP!U269,"")</f>
        <v/>
      </c>
      <c r="C269" s="1" t="str">
        <f t="shared" si="16"/>
        <v/>
      </c>
      <c r="D269" s="1" t="str">
        <f>IF(AND(TONGHOP!O269="KTHP",OR(TONGHOP!P269="LT",TONGHOP!P269="TN"),AND(TONGHOP!Q269&gt;90,TONGHOP!Q269&lt;=120)),TONGHOP!T269,"")</f>
        <v/>
      </c>
      <c r="E269" s="1" t="str">
        <f>IF(AND(TONGHOP!O269="KTHP",OR(TONGHOP!P269="LT",TONGHOP!P269="TN"),AND(TONGHOP!Q269&gt;90,TONGHOP!Q269&lt;=120)),TONGHOP!U269,"")</f>
        <v/>
      </c>
      <c r="F269" s="1" t="str">
        <f t="shared" si="17"/>
        <v/>
      </c>
      <c r="G269" s="1" t="str">
        <f>IF(AND(TONGHOP!O269="KTHP",OR(TONGHOP!P269="LT",TONGHOP!P269="TN"),AND(TONGHOP!Q269&gt;120,TONGHOP!Q269&lt;=150)),TONGHOP!T269,"")</f>
        <v/>
      </c>
      <c r="H269" s="1" t="str">
        <f>IF(AND(TONGHOP!O269="KTHP",OR(TONGHOP!P269="LT",TONGHOP!P269="TN"),AND(TONGHOP!Q269&gt;120,TONGHOP!Q269&lt;=150)),TONGHOP!U269,"")</f>
        <v/>
      </c>
      <c r="I269" s="1" t="str">
        <f t="shared" si="18"/>
        <v/>
      </c>
      <c r="J269" s="1" t="str">
        <f>IF(AND(TONGHOP!O269="KTHP",OR(TONGHOP!P269="LT",TONGHOP!P269="TN"),TONGHOP!Q269&gt;150),TONGHOP!T269,"")</f>
        <v/>
      </c>
      <c r="K269" s="1" t="str">
        <f>IF(AND(TONGHOP!O269="KTHP",OR(TONGHOP!P269="LT",TONGHOP!P269="TN"),TONGHOP!Q269&gt;150),TONGHOP!U269,"")</f>
        <v/>
      </c>
      <c r="L269" s="1" t="str">
        <f t="shared" si="19"/>
        <v/>
      </c>
    </row>
    <row r="270" spans="1:12">
      <c r="A270" s="1" t="str">
        <f>IF(AND(TONGHOP!O270="KTHP",OR(TONGHOP!P270="LT",TONGHOP!P270="TN"),TONGHOP!Q270&lt;=90),TONGHOP!T270,"")</f>
        <v/>
      </c>
      <c r="B270" s="1" t="str">
        <f>IF(AND(TONGHOP!O270="KTHP",OR(TONGHOP!P270="LT",TONGHOP!P270="TN"),TONGHOP!Q270&lt;=90),TONGHOP!U270,"")</f>
        <v/>
      </c>
      <c r="C270" s="1" t="str">
        <f t="shared" si="16"/>
        <v/>
      </c>
      <c r="D270" s="1" t="str">
        <f>IF(AND(TONGHOP!O270="KTHP",OR(TONGHOP!P270="LT",TONGHOP!P270="TN"),AND(TONGHOP!Q270&gt;90,TONGHOP!Q270&lt;=120)),TONGHOP!T270,"")</f>
        <v/>
      </c>
      <c r="E270" s="1" t="str">
        <f>IF(AND(TONGHOP!O270="KTHP",OR(TONGHOP!P270="LT",TONGHOP!P270="TN"),AND(TONGHOP!Q270&gt;90,TONGHOP!Q270&lt;=120)),TONGHOP!U270,"")</f>
        <v/>
      </c>
      <c r="F270" s="1" t="str">
        <f t="shared" si="17"/>
        <v/>
      </c>
      <c r="G270" s="1" t="str">
        <f>IF(AND(TONGHOP!O270="KTHP",OR(TONGHOP!P270="LT",TONGHOP!P270="TN"),AND(TONGHOP!Q270&gt;120,TONGHOP!Q270&lt;=150)),TONGHOP!T270,"")</f>
        <v/>
      </c>
      <c r="H270" s="1" t="str">
        <f>IF(AND(TONGHOP!O270="KTHP",OR(TONGHOP!P270="LT",TONGHOP!P270="TN"),AND(TONGHOP!Q270&gt;120,TONGHOP!Q270&lt;=150)),TONGHOP!U270,"")</f>
        <v/>
      </c>
      <c r="I270" s="1" t="str">
        <f t="shared" si="18"/>
        <v/>
      </c>
      <c r="J270" s="1" t="str">
        <f>IF(AND(TONGHOP!O270="KTHP",OR(TONGHOP!P270="LT",TONGHOP!P270="TN"),TONGHOP!Q270&gt;150),TONGHOP!T270,"")</f>
        <v/>
      </c>
      <c r="K270" s="1" t="str">
        <f>IF(AND(TONGHOP!O270="KTHP",OR(TONGHOP!P270="LT",TONGHOP!P270="TN"),TONGHOP!Q270&gt;150),TONGHOP!U270,"")</f>
        <v/>
      </c>
      <c r="L270" s="1" t="str">
        <f t="shared" si="19"/>
        <v/>
      </c>
    </row>
    <row r="271" spans="1:12">
      <c r="A271" s="1" t="str">
        <f>IF(AND(TONGHOP!O271="KTHP",OR(TONGHOP!P271="LT",TONGHOP!P271="TN"),TONGHOP!Q271&lt;=90),TONGHOP!T271,"")</f>
        <v/>
      </c>
      <c r="B271" s="1" t="str">
        <f>IF(AND(TONGHOP!O271="KTHP",OR(TONGHOP!P271="LT",TONGHOP!P271="TN"),TONGHOP!Q271&lt;=90),TONGHOP!U271,"")</f>
        <v/>
      </c>
      <c r="C271" s="1" t="str">
        <f t="shared" si="16"/>
        <v/>
      </c>
      <c r="D271" s="1" t="str">
        <f>IF(AND(TONGHOP!O271="KTHP",OR(TONGHOP!P271="LT",TONGHOP!P271="TN"),AND(TONGHOP!Q271&gt;90,TONGHOP!Q271&lt;=120)),TONGHOP!T271,"")</f>
        <v/>
      </c>
      <c r="E271" s="1" t="str">
        <f>IF(AND(TONGHOP!O271="KTHP",OR(TONGHOP!P271="LT",TONGHOP!P271="TN"),AND(TONGHOP!Q271&gt;90,TONGHOP!Q271&lt;=120)),TONGHOP!U271,"")</f>
        <v/>
      </c>
      <c r="F271" s="1" t="str">
        <f t="shared" si="17"/>
        <v/>
      </c>
      <c r="G271" s="1" t="str">
        <f>IF(AND(TONGHOP!O271="KTHP",OR(TONGHOP!P271="LT",TONGHOP!P271="TN"),AND(TONGHOP!Q271&gt;120,TONGHOP!Q271&lt;=150)),TONGHOP!T271,"")</f>
        <v/>
      </c>
      <c r="H271" s="1" t="str">
        <f>IF(AND(TONGHOP!O271="KTHP",OR(TONGHOP!P271="LT",TONGHOP!P271="TN"),AND(TONGHOP!Q271&gt;120,TONGHOP!Q271&lt;=150)),TONGHOP!U271,"")</f>
        <v/>
      </c>
      <c r="I271" s="1" t="str">
        <f t="shared" si="18"/>
        <v/>
      </c>
      <c r="J271" s="1" t="str">
        <f>IF(AND(TONGHOP!O271="KTHP",OR(TONGHOP!P271="LT",TONGHOP!P271="TN"),TONGHOP!Q271&gt;150),TONGHOP!T271,"")</f>
        <v/>
      </c>
      <c r="K271" s="1" t="str">
        <f>IF(AND(TONGHOP!O271="KTHP",OR(TONGHOP!P271="LT",TONGHOP!P271="TN"),TONGHOP!Q271&gt;150),TONGHOP!U271,"")</f>
        <v/>
      </c>
      <c r="L271" s="1" t="str">
        <f t="shared" si="19"/>
        <v/>
      </c>
    </row>
    <row r="272" spans="1:12">
      <c r="A272" s="1" t="str">
        <f>IF(AND(TONGHOP!O272="KTHP",OR(TONGHOP!P272="LT",TONGHOP!P272="TN"),TONGHOP!Q272&lt;=90),TONGHOP!T272,"")</f>
        <v/>
      </c>
      <c r="B272" s="1" t="str">
        <f>IF(AND(TONGHOP!O272="KTHP",OR(TONGHOP!P272="LT",TONGHOP!P272="TN"),TONGHOP!Q272&lt;=90),TONGHOP!U272,"")</f>
        <v/>
      </c>
      <c r="C272" s="1" t="str">
        <f t="shared" si="16"/>
        <v/>
      </c>
      <c r="D272" s="1" t="str">
        <f>IF(AND(TONGHOP!O272="KTHP",OR(TONGHOP!P272="LT",TONGHOP!P272="TN"),AND(TONGHOP!Q272&gt;90,TONGHOP!Q272&lt;=120)),TONGHOP!T272,"")</f>
        <v/>
      </c>
      <c r="E272" s="1" t="str">
        <f>IF(AND(TONGHOP!O272="KTHP",OR(TONGHOP!P272="LT",TONGHOP!P272="TN"),AND(TONGHOP!Q272&gt;90,TONGHOP!Q272&lt;=120)),TONGHOP!U272,"")</f>
        <v/>
      </c>
      <c r="F272" s="1" t="str">
        <f t="shared" si="17"/>
        <v/>
      </c>
      <c r="G272" s="1" t="str">
        <f>IF(AND(TONGHOP!O272="KTHP",OR(TONGHOP!P272="LT",TONGHOP!P272="TN"),AND(TONGHOP!Q272&gt;120,TONGHOP!Q272&lt;=150)),TONGHOP!T272,"")</f>
        <v/>
      </c>
      <c r="H272" s="1" t="str">
        <f>IF(AND(TONGHOP!O272="KTHP",OR(TONGHOP!P272="LT",TONGHOP!P272="TN"),AND(TONGHOP!Q272&gt;120,TONGHOP!Q272&lt;=150)),TONGHOP!U272,"")</f>
        <v/>
      </c>
      <c r="I272" s="1" t="str">
        <f t="shared" si="18"/>
        <v/>
      </c>
      <c r="J272" s="1" t="str">
        <f>IF(AND(TONGHOP!O272="KTHP",OR(TONGHOP!P272="LT",TONGHOP!P272="TN"),TONGHOP!Q272&gt;150),TONGHOP!T272,"")</f>
        <v/>
      </c>
      <c r="K272" s="1" t="str">
        <f>IF(AND(TONGHOP!O272="KTHP",OR(TONGHOP!P272="LT",TONGHOP!P272="TN"),TONGHOP!Q272&gt;150),TONGHOP!U272,"")</f>
        <v/>
      </c>
      <c r="L272" s="1" t="str">
        <f t="shared" si="19"/>
        <v/>
      </c>
    </row>
    <row r="273" spans="1:12">
      <c r="A273" s="1" t="str">
        <f>IF(AND(TONGHOP!O273="KTHP",OR(TONGHOP!P273="LT",TONGHOP!P273="TN"),TONGHOP!Q273&lt;=90),TONGHOP!T273,"")</f>
        <v/>
      </c>
      <c r="B273" s="1" t="str">
        <f>IF(AND(TONGHOP!O273="KTHP",OR(TONGHOP!P273="LT",TONGHOP!P273="TN"),TONGHOP!Q273&lt;=90),TONGHOP!U273,"")</f>
        <v/>
      </c>
      <c r="C273" s="1" t="str">
        <f t="shared" si="16"/>
        <v/>
      </c>
      <c r="D273" s="1" t="str">
        <f>IF(AND(TONGHOP!O273="KTHP",OR(TONGHOP!P273="LT",TONGHOP!P273="TN"),AND(TONGHOP!Q273&gt;90,TONGHOP!Q273&lt;=120)),TONGHOP!T273,"")</f>
        <v/>
      </c>
      <c r="E273" s="1" t="str">
        <f>IF(AND(TONGHOP!O273="KTHP",OR(TONGHOP!P273="LT",TONGHOP!P273="TN"),AND(TONGHOP!Q273&gt;90,TONGHOP!Q273&lt;=120)),TONGHOP!U273,"")</f>
        <v/>
      </c>
      <c r="F273" s="1" t="str">
        <f t="shared" si="17"/>
        <v/>
      </c>
      <c r="G273" s="1" t="str">
        <f>IF(AND(TONGHOP!O273="KTHP",OR(TONGHOP!P273="LT",TONGHOP!P273="TN"),AND(TONGHOP!Q273&gt;120,TONGHOP!Q273&lt;=150)),TONGHOP!T273,"")</f>
        <v/>
      </c>
      <c r="H273" s="1" t="str">
        <f>IF(AND(TONGHOP!O273="KTHP",OR(TONGHOP!P273="LT",TONGHOP!P273="TN"),AND(TONGHOP!Q273&gt;120,TONGHOP!Q273&lt;=150)),TONGHOP!U273,"")</f>
        <v/>
      </c>
      <c r="I273" s="1" t="str">
        <f t="shared" si="18"/>
        <v/>
      </c>
      <c r="J273" s="1" t="str">
        <f>IF(AND(TONGHOP!O273="KTHP",OR(TONGHOP!P273="LT",TONGHOP!P273="TN"),TONGHOP!Q273&gt;150),TONGHOP!T273,"")</f>
        <v/>
      </c>
      <c r="K273" s="1" t="str">
        <f>IF(AND(TONGHOP!O273="KTHP",OR(TONGHOP!P273="LT",TONGHOP!P273="TN"),TONGHOP!Q273&gt;150),TONGHOP!U273,"")</f>
        <v/>
      </c>
      <c r="L273" s="1" t="str">
        <f t="shared" si="19"/>
        <v/>
      </c>
    </row>
    <row r="274" spans="1:12">
      <c r="A274" s="1" t="str">
        <f>IF(AND(TONGHOP!O274="KTHP",OR(TONGHOP!P274="LT",TONGHOP!P274="TN"),TONGHOP!Q274&lt;=90),TONGHOP!T274,"")</f>
        <v/>
      </c>
      <c r="B274" s="1" t="str">
        <f>IF(AND(TONGHOP!O274="KTHP",OR(TONGHOP!P274="LT",TONGHOP!P274="TN"),TONGHOP!Q274&lt;=90),TONGHOP!U274,"")</f>
        <v/>
      </c>
      <c r="C274" s="1" t="str">
        <f t="shared" si="16"/>
        <v/>
      </c>
      <c r="D274" s="1" t="str">
        <f>IF(AND(TONGHOP!O274="KTHP",OR(TONGHOP!P274="LT",TONGHOP!P274="TN"),AND(TONGHOP!Q274&gt;90,TONGHOP!Q274&lt;=120)),TONGHOP!T274,"")</f>
        <v/>
      </c>
      <c r="E274" s="1" t="str">
        <f>IF(AND(TONGHOP!O274="KTHP",OR(TONGHOP!P274="LT",TONGHOP!P274="TN"),AND(TONGHOP!Q274&gt;90,TONGHOP!Q274&lt;=120)),TONGHOP!U274,"")</f>
        <v/>
      </c>
      <c r="F274" s="1" t="str">
        <f t="shared" si="17"/>
        <v/>
      </c>
      <c r="G274" s="1" t="str">
        <f>IF(AND(TONGHOP!O274="KTHP",OR(TONGHOP!P274="LT",TONGHOP!P274="TN"),AND(TONGHOP!Q274&gt;120,TONGHOP!Q274&lt;=150)),TONGHOP!T274,"")</f>
        <v/>
      </c>
      <c r="H274" s="1" t="str">
        <f>IF(AND(TONGHOP!O274="KTHP",OR(TONGHOP!P274="LT",TONGHOP!P274="TN"),AND(TONGHOP!Q274&gt;120,TONGHOP!Q274&lt;=150)),TONGHOP!U274,"")</f>
        <v/>
      </c>
      <c r="I274" s="1" t="str">
        <f t="shared" si="18"/>
        <v/>
      </c>
      <c r="J274" s="1" t="str">
        <f>IF(AND(TONGHOP!O274="KTHP",OR(TONGHOP!P274="LT",TONGHOP!P274="TN"),TONGHOP!Q274&gt;150),TONGHOP!T274,"")</f>
        <v/>
      </c>
      <c r="K274" s="1" t="str">
        <f>IF(AND(TONGHOP!O274="KTHP",OR(TONGHOP!P274="LT",TONGHOP!P274="TN"),TONGHOP!Q274&gt;150),TONGHOP!U274,"")</f>
        <v/>
      </c>
      <c r="L274" s="1" t="str">
        <f t="shared" si="19"/>
        <v/>
      </c>
    </row>
    <row r="275" spans="1:12">
      <c r="A275" s="1" t="str">
        <f>IF(AND(TONGHOP!O275="KTHP",OR(TONGHOP!P275="LT",TONGHOP!P275="TN"),TONGHOP!Q275&lt;=90),TONGHOP!T275,"")</f>
        <v/>
      </c>
      <c r="B275" s="1" t="str">
        <f>IF(AND(TONGHOP!O275="KTHP",OR(TONGHOP!P275="LT",TONGHOP!P275="TN"),TONGHOP!Q275&lt;=90),TONGHOP!U275,"")</f>
        <v/>
      </c>
      <c r="C275" s="1" t="str">
        <f t="shared" si="16"/>
        <v/>
      </c>
      <c r="D275" s="1" t="str">
        <f>IF(AND(TONGHOP!O275="KTHP",OR(TONGHOP!P275="LT",TONGHOP!P275="TN"),AND(TONGHOP!Q275&gt;90,TONGHOP!Q275&lt;=120)),TONGHOP!T275,"")</f>
        <v/>
      </c>
      <c r="E275" s="1" t="str">
        <f>IF(AND(TONGHOP!O275="KTHP",OR(TONGHOP!P275="LT",TONGHOP!P275="TN"),AND(TONGHOP!Q275&gt;90,TONGHOP!Q275&lt;=120)),TONGHOP!U275,"")</f>
        <v/>
      </c>
      <c r="F275" s="1" t="str">
        <f t="shared" si="17"/>
        <v/>
      </c>
      <c r="G275" s="1" t="str">
        <f>IF(AND(TONGHOP!O275="KTHP",OR(TONGHOP!P275="LT",TONGHOP!P275="TN"),AND(TONGHOP!Q275&gt;120,TONGHOP!Q275&lt;=150)),TONGHOP!T275,"")</f>
        <v/>
      </c>
      <c r="H275" s="1" t="str">
        <f>IF(AND(TONGHOP!O275="KTHP",OR(TONGHOP!P275="LT",TONGHOP!P275="TN"),AND(TONGHOP!Q275&gt;120,TONGHOP!Q275&lt;=150)),TONGHOP!U275,"")</f>
        <v/>
      </c>
      <c r="I275" s="1" t="str">
        <f t="shared" si="18"/>
        <v/>
      </c>
      <c r="J275" s="1" t="str">
        <f>IF(AND(TONGHOP!O275="KTHP",OR(TONGHOP!P275="LT",TONGHOP!P275="TN"),TONGHOP!Q275&gt;150),TONGHOP!T275,"")</f>
        <v/>
      </c>
      <c r="K275" s="1" t="str">
        <f>IF(AND(TONGHOP!O275="KTHP",OR(TONGHOP!P275="LT",TONGHOP!P275="TN"),TONGHOP!Q275&gt;150),TONGHOP!U275,"")</f>
        <v/>
      </c>
      <c r="L275" s="1" t="str">
        <f t="shared" si="19"/>
        <v/>
      </c>
    </row>
    <row r="276" spans="1:12">
      <c r="A276" s="1" t="str">
        <f>IF(AND(TONGHOP!O276="KTHP",OR(TONGHOP!P276="LT",TONGHOP!P276="TN"),TONGHOP!Q276&lt;=90),TONGHOP!T276,"")</f>
        <v/>
      </c>
      <c r="B276" s="1" t="str">
        <f>IF(AND(TONGHOP!O276="KTHP",OR(TONGHOP!P276="LT",TONGHOP!P276="TN"),TONGHOP!Q276&lt;=90),TONGHOP!U276,"")</f>
        <v/>
      </c>
      <c r="C276" s="1" t="str">
        <f t="shared" si="16"/>
        <v/>
      </c>
      <c r="D276" s="1" t="str">
        <f>IF(AND(TONGHOP!O276="KTHP",OR(TONGHOP!P276="LT",TONGHOP!P276="TN"),AND(TONGHOP!Q276&gt;90,TONGHOP!Q276&lt;=120)),TONGHOP!T276,"")</f>
        <v/>
      </c>
      <c r="E276" s="1" t="str">
        <f>IF(AND(TONGHOP!O276="KTHP",OR(TONGHOP!P276="LT",TONGHOP!P276="TN"),AND(TONGHOP!Q276&gt;90,TONGHOP!Q276&lt;=120)),TONGHOP!U276,"")</f>
        <v/>
      </c>
      <c r="F276" s="1" t="str">
        <f t="shared" si="17"/>
        <v/>
      </c>
      <c r="G276" s="1" t="str">
        <f>IF(AND(TONGHOP!O276="KTHP",OR(TONGHOP!P276="LT",TONGHOP!P276="TN"),AND(TONGHOP!Q276&gt;120,TONGHOP!Q276&lt;=150)),TONGHOP!T276,"")</f>
        <v/>
      </c>
      <c r="H276" s="1" t="str">
        <f>IF(AND(TONGHOP!O276="KTHP",OR(TONGHOP!P276="LT",TONGHOP!P276="TN"),AND(TONGHOP!Q276&gt;120,TONGHOP!Q276&lt;=150)),TONGHOP!U276,"")</f>
        <v/>
      </c>
      <c r="I276" s="1" t="str">
        <f t="shared" si="18"/>
        <v/>
      </c>
      <c r="J276" s="1" t="str">
        <f>IF(AND(TONGHOP!O276="KTHP",OR(TONGHOP!P276="LT",TONGHOP!P276="TN"),TONGHOP!Q276&gt;150),TONGHOP!T276,"")</f>
        <v/>
      </c>
      <c r="K276" s="1" t="str">
        <f>IF(AND(TONGHOP!O276="KTHP",OR(TONGHOP!P276="LT",TONGHOP!P276="TN"),TONGHOP!Q276&gt;150),TONGHOP!U276,"")</f>
        <v/>
      </c>
      <c r="L276" s="1" t="str">
        <f t="shared" si="19"/>
        <v/>
      </c>
    </row>
    <row r="277" spans="1:12">
      <c r="A277" s="1" t="str">
        <f>IF(AND(TONGHOP!O277="KTHP",OR(TONGHOP!P277="LT",TONGHOP!P277="TN"),TONGHOP!Q277&lt;=90),TONGHOP!T277,"")</f>
        <v/>
      </c>
      <c r="B277" s="1" t="str">
        <f>IF(AND(TONGHOP!O277="KTHP",OR(TONGHOP!P277="LT",TONGHOP!P277="TN"),TONGHOP!Q277&lt;=90),TONGHOP!U277,"")</f>
        <v/>
      </c>
      <c r="C277" s="1" t="str">
        <f t="shared" si="16"/>
        <v/>
      </c>
      <c r="D277" s="1" t="str">
        <f>IF(AND(TONGHOP!O277="KTHP",OR(TONGHOP!P277="LT",TONGHOP!P277="TN"),AND(TONGHOP!Q277&gt;90,TONGHOP!Q277&lt;=120)),TONGHOP!T277,"")</f>
        <v/>
      </c>
      <c r="E277" s="1" t="str">
        <f>IF(AND(TONGHOP!O277="KTHP",OR(TONGHOP!P277="LT",TONGHOP!P277="TN"),AND(TONGHOP!Q277&gt;90,TONGHOP!Q277&lt;=120)),TONGHOP!U277,"")</f>
        <v/>
      </c>
      <c r="F277" s="1" t="str">
        <f t="shared" si="17"/>
        <v/>
      </c>
      <c r="G277" s="1" t="str">
        <f>IF(AND(TONGHOP!O277="KTHP",OR(TONGHOP!P277="LT",TONGHOP!P277="TN"),AND(TONGHOP!Q277&gt;120,TONGHOP!Q277&lt;=150)),TONGHOP!T277,"")</f>
        <v/>
      </c>
      <c r="H277" s="1" t="str">
        <f>IF(AND(TONGHOP!O277="KTHP",OR(TONGHOP!P277="LT",TONGHOP!P277="TN"),AND(TONGHOP!Q277&gt;120,TONGHOP!Q277&lt;=150)),TONGHOP!U277,"")</f>
        <v/>
      </c>
      <c r="I277" s="1" t="str">
        <f t="shared" si="18"/>
        <v/>
      </c>
      <c r="J277" s="1" t="str">
        <f>IF(AND(TONGHOP!O277="KTHP",OR(TONGHOP!P277="LT",TONGHOP!P277="TN"),TONGHOP!Q277&gt;150),TONGHOP!T277,"")</f>
        <v/>
      </c>
      <c r="K277" s="1" t="str">
        <f>IF(AND(TONGHOP!O277="KTHP",OR(TONGHOP!P277="LT",TONGHOP!P277="TN"),TONGHOP!Q277&gt;150),TONGHOP!U277,"")</f>
        <v/>
      </c>
      <c r="L277" s="1" t="str">
        <f t="shared" si="19"/>
        <v/>
      </c>
    </row>
    <row r="278" spans="1:12">
      <c r="A278" s="1" t="str">
        <f>IF(AND(TONGHOP!O278="KTHP",OR(TONGHOP!P278="LT",TONGHOP!P278="TN"),TONGHOP!Q278&lt;=90),TONGHOP!T278,"")</f>
        <v/>
      </c>
      <c r="B278" s="1" t="str">
        <f>IF(AND(TONGHOP!O278="KTHP",OR(TONGHOP!P278="LT",TONGHOP!P278="TN"),TONGHOP!Q278&lt;=90),TONGHOP!U278,"")</f>
        <v/>
      </c>
      <c r="C278" s="1" t="str">
        <f t="shared" si="16"/>
        <v/>
      </c>
      <c r="D278" s="1" t="str">
        <f>IF(AND(TONGHOP!O278="KTHP",OR(TONGHOP!P278="LT",TONGHOP!P278="TN"),AND(TONGHOP!Q278&gt;90,TONGHOP!Q278&lt;=120)),TONGHOP!T278,"")</f>
        <v/>
      </c>
      <c r="E278" s="1" t="str">
        <f>IF(AND(TONGHOP!O278="KTHP",OR(TONGHOP!P278="LT",TONGHOP!P278="TN"),AND(TONGHOP!Q278&gt;90,TONGHOP!Q278&lt;=120)),TONGHOP!U278,"")</f>
        <v/>
      </c>
      <c r="F278" s="1" t="str">
        <f t="shared" si="17"/>
        <v/>
      </c>
      <c r="G278" s="1" t="str">
        <f>IF(AND(TONGHOP!O278="KTHP",OR(TONGHOP!P278="LT",TONGHOP!P278="TN"),AND(TONGHOP!Q278&gt;120,TONGHOP!Q278&lt;=150)),TONGHOP!T278,"")</f>
        <v/>
      </c>
      <c r="H278" s="1" t="str">
        <f>IF(AND(TONGHOP!O278="KTHP",OR(TONGHOP!P278="LT",TONGHOP!P278="TN"),AND(TONGHOP!Q278&gt;120,TONGHOP!Q278&lt;=150)),TONGHOP!U278,"")</f>
        <v/>
      </c>
      <c r="I278" s="1" t="str">
        <f t="shared" si="18"/>
        <v/>
      </c>
      <c r="J278" s="1" t="str">
        <f>IF(AND(TONGHOP!O278="KTHP",OR(TONGHOP!P278="LT",TONGHOP!P278="TN"),TONGHOP!Q278&gt;150),TONGHOP!T278,"")</f>
        <v/>
      </c>
      <c r="K278" s="1" t="str">
        <f>IF(AND(TONGHOP!O278="KTHP",OR(TONGHOP!P278="LT",TONGHOP!P278="TN"),TONGHOP!Q278&gt;150),TONGHOP!U278,"")</f>
        <v/>
      </c>
      <c r="L278" s="1" t="str">
        <f t="shared" si="19"/>
        <v/>
      </c>
    </row>
    <row r="279" spans="1:12">
      <c r="A279" s="1" t="str">
        <f>IF(AND(TONGHOP!O279="KTHP",OR(TONGHOP!P279="LT",TONGHOP!P279="TN"),TONGHOP!Q279&lt;=90),TONGHOP!T279,"")</f>
        <v/>
      </c>
      <c r="B279" s="1" t="str">
        <f>IF(AND(TONGHOP!O279="KTHP",OR(TONGHOP!P279="LT",TONGHOP!P279="TN"),TONGHOP!Q279&lt;=90),TONGHOP!U279,"")</f>
        <v/>
      </c>
      <c r="C279" s="1" t="str">
        <f t="shared" si="16"/>
        <v/>
      </c>
      <c r="D279" s="1" t="str">
        <f>IF(AND(TONGHOP!O279="KTHP",OR(TONGHOP!P279="LT",TONGHOP!P279="TN"),AND(TONGHOP!Q279&gt;90,TONGHOP!Q279&lt;=120)),TONGHOP!T279,"")</f>
        <v/>
      </c>
      <c r="E279" s="1" t="str">
        <f>IF(AND(TONGHOP!O279="KTHP",OR(TONGHOP!P279="LT",TONGHOP!P279="TN"),AND(TONGHOP!Q279&gt;90,TONGHOP!Q279&lt;=120)),TONGHOP!U279,"")</f>
        <v/>
      </c>
      <c r="F279" s="1" t="str">
        <f t="shared" si="17"/>
        <v/>
      </c>
      <c r="G279" s="1" t="str">
        <f>IF(AND(TONGHOP!O279="KTHP",OR(TONGHOP!P279="LT",TONGHOP!P279="TN"),AND(TONGHOP!Q279&gt;120,TONGHOP!Q279&lt;=150)),TONGHOP!T279,"")</f>
        <v/>
      </c>
      <c r="H279" s="1" t="str">
        <f>IF(AND(TONGHOP!O279="KTHP",OR(TONGHOP!P279="LT",TONGHOP!P279="TN"),AND(TONGHOP!Q279&gt;120,TONGHOP!Q279&lt;=150)),TONGHOP!U279,"")</f>
        <v/>
      </c>
      <c r="I279" s="1" t="str">
        <f t="shared" si="18"/>
        <v/>
      </c>
      <c r="J279" s="1" t="str">
        <f>IF(AND(TONGHOP!O279="KTHP",OR(TONGHOP!P279="LT",TONGHOP!P279="TN"),TONGHOP!Q279&gt;150),TONGHOP!T279,"")</f>
        <v/>
      </c>
      <c r="K279" s="1" t="str">
        <f>IF(AND(TONGHOP!O279="KTHP",OR(TONGHOP!P279="LT",TONGHOP!P279="TN"),TONGHOP!Q279&gt;150),TONGHOP!U279,"")</f>
        <v/>
      </c>
      <c r="L279" s="1" t="str">
        <f t="shared" si="19"/>
        <v/>
      </c>
    </row>
    <row r="280" spans="1:12">
      <c r="A280" s="1" t="str">
        <f>IF(AND(TONGHOP!O280="KTHP",OR(TONGHOP!P280="LT",TONGHOP!P280="TN"),TONGHOP!Q280&lt;=90),TONGHOP!T280,"")</f>
        <v/>
      </c>
      <c r="B280" s="1" t="str">
        <f>IF(AND(TONGHOP!O280="KTHP",OR(TONGHOP!P280="LT",TONGHOP!P280="TN"),TONGHOP!Q280&lt;=90),TONGHOP!U280,"")</f>
        <v/>
      </c>
      <c r="C280" s="1" t="str">
        <f t="shared" si="16"/>
        <v/>
      </c>
      <c r="D280" s="1" t="str">
        <f>IF(AND(TONGHOP!O280="KTHP",OR(TONGHOP!P280="LT",TONGHOP!P280="TN"),AND(TONGHOP!Q280&gt;90,TONGHOP!Q280&lt;=120)),TONGHOP!T280,"")</f>
        <v/>
      </c>
      <c r="E280" s="1" t="str">
        <f>IF(AND(TONGHOP!O280="KTHP",OR(TONGHOP!P280="LT",TONGHOP!P280="TN"),AND(TONGHOP!Q280&gt;90,TONGHOP!Q280&lt;=120)),TONGHOP!U280,"")</f>
        <v/>
      </c>
      <c r="F280" s="1" t="str">
        <f t="shared" si="17"/>
        <v/>
      </c>
      <c r="G280" s="1" t="str">
        <f>IF(AND(TONGHOP!O280="KTHP",OR(TONGHOP!P280="LT",TONGHOP!P280="TN"),AND(TONGHOP!Q280&gt;120,TONGHOP!Q280&lt;=150)),TONGHOP!T280,"")</f>
        <v/>
      </c>
      <c r="H280" s="1" t="str">
        <f>IF(AND(TONGHOP!O280="KTHP",OR(TONGHOP!P280="LT",TONGHOP!P280="TN"),AND(TONGHOP!Q280&gt;120,TONGHOP!Q280&lt;=150)),TONGHOP!U280,"")</f>
        <v/>
      </c>
      <c r="I280" s="1" t="str">
        <f t="shared" si="18"/>
        <v/>
      </c>
      <c r="J280" s="1" t="str">
        <f>IF(AND(TONGHOP!O280="KTHP",OR(TONGHOP!P280="LT",TONGHOP!P280="TN"),TONGHOP!Q280&gt;150),TONGHOP!T280,"")</f>
        <v/>
      </c>
      <c r="K280" s="1" t="str">
        <f>IF(AND(TONGHOP!O280="KTHP",OR(TONGHOP!P280="LT",TONGHOP!P280="TN"),TONGHOP!Q280&gt;150),TONGHOP!U280,"")</f>
        <v/>
      </c>
      <c r="L280" s="1" t="str">
        <f t="shared" si="19"/>
        <v/>
      </c>
    </row>
    <row r="281" spans="1:12">
      <c r="A281" s="1" t="str">
        <f>IF(AND(TONGHOP!O281="KTHP",OR(TONGHOP!P281="LT",TONGHOP!P281="TN"),TONGHOP!Q281&lt;=90),TONGHOP!T281,"")</f>
        <v/>
      </c>
      <c r="B281" s="1" t="str">
        <f>IF(AND(TONGHOP!O281="KTHP",OR(TONGHOP!P281="LT",TONGHOP!P281="TN"),TONGHOP!Q281&lt;=90),TONGHOP!U281,"")</f>
        <v/>
      </c>
      <c r="C281" s="1" t="str">
        <f t="shared" si="16"/>
        <v/>
      </c>
      <c r="D281" s="1" t="str">
        <f>IF(AND(TONGHOP!O281="KTHP",OR(TONGHOP!P281="LT",TONGHOP!P281="TN"),AND(TONGHOP!Q281&gt;90,TONGHOP!Q281&lt;=120)),TONGHOP!T281,"")</f>
        <v/>
      </c>
      <c r="E281" s="1" t="str">
        <f>IF(AND(TONGHOP!O281="KTHP",OR(TONGHOP!P281="LT",TONGHOP!P281="TN"),AND(TONGHOP!Q281&gt;90,TONGHOP!Q281&lt;=120)),TONGHOP!U281,"")</f>
        <v/>
      </c>
      <c r="F281" s="1" t="str">
        <f t="shared" si="17"/>
        <v/>
      </c>
      <c r="G281" s="1" t="str">
        <f>IF(AND(TONGHOP!O281="KTHP",OR(TONGHOP!P281="LT",TONGHOP!P281="TN"),AND(TONGHOP!Q281&gt;120,TONGHOP!Q281&lt;=150)),TONGHOP!T281,"")</f>
        <v/>
      </c>
      <c r="H281" s="1" t="str">
        <f>IF(AND(TONGHOP!O281="KTHP",OR(TONGHOP!P281="LT",TONGHOP!P281="TN"),AND(TONGHOP!Q281&gt;120,TONGHOP!Q281&lt;=150)),TONGHOP!U281,"")</f>
        <v/>
      </c>
      <c r="I281" s="1" t="str">
        <f t="shared" si="18"/>
        <v/>
      </c>
      <c r="J281" s="1" t="str">
        <f>IF(AND(TONGHOP!O281="KTHP",OR(TONGHOP!P281="LT",TONGHOP!P281="TN"),TONGHOP!Q281&gt;150),TONGHOP!T281,"")</f>
        <v/>
      </c>
      <c r="K281" s="1" t="str">
        <f>IF(AND(TONGHOP!O281="KTHP",OR(TONGHOP!P281="LT",TONGHOP!P281="TN"),TONGHOP!Q281&gt;150),TONGHOP!U281,"")</f>
        <v/>
      </c>
      <c r="L281" s="1" t="str">
        <f t="shared" si="19"/>
        <v/>
      </c>
    </row>
    <row r="282" spans="1:12">
      <c r="A282" s="1" t="str">
        <f>IF(AND(TONGHOP!O282="KTHP",OR(TONGHOP!P282="LT",TONGHOP!P282="TN"),TONGHOP!Q282&lt;=90),TONGHOP!T282,"")</f>
        <v/>
      </c>
      <c r="B282" s="1" t="str">
        <f>IF(AND(TONGHOP!O282="KTHP",OR(TONGHOP!P282="LT",TONGHOP!P282="TN"),TONGHOP!Q282&lt;=90),TONGHOP!U282,"")</f>
        <v/>
      </c>
      <c r="C282" s="1" t="str">
        <f t="shared" si="16"/>
        <v/>
      </c>
      <c r="D282" s="1" t="str">
        <f>IF(AND(TONGHOP!O282="KTHP",OR(TONGHOP!P282="LT",TONGHOP!P282="TN"),AND(TONGHOP!Q282&gt;90,TONGHOP!Q282&lt;=120)),TONGHOP!T282,"")</f>
        <v/>
      </c>
      <c r="E282" s="1" t="str">
        <f>IF(AND(TONGHOP!O282="KTHP",OR(TONGHOP!P282="LT",TONGHOP!P282="TN"),AND(TONGHOP!Q282&gt;90,TONGHOP!Q282&lt;=120)),TONGHOP!U282,"")</f>
        <v/>
      </c>
      <c r="F282" s="1" t="str">
        <f t="shared" si="17"/>
        <v/>
      </c>
      <c r="G282" s="1" t="str">
        <f>IF(AND(TONGHOP!O282="KTHP",OR(TONGHOP!P282="LT",TONGHOP!P282="TN"),AND(TONGHOP!Q282&gt;120,TONGHOP!Q282&lt;=150)),TONGHOP!T282,"")</f>
        <v/>
      </c>
      <c r="H282" s="1" t="str">
        <f>IF(AND(TONGHOP!O282="KTHP",OR(TONGHOP!P282="LT",TONGHOP!P282="TN"),AND(TONGHOP!Q282&gt;120,TONGHOP!Q282&lt;=150)),TONGHOP!U282,"")</f>
        <v/>
      </c>
      <c r="I282" s="1" t="str">
        <f t="shared" si="18"/>
        <v/>
      </c>
      <c r="J282" s="1" t="str">
        <f>IF(AND(TONGHOP!O282="KTHP",OR(TONGHOP!P282="LT",TONGHOP!P282="TN"),TONGHOP!Q282&gt;150),TONGHOP!T282,"")</f>
        <v/>
      </c>
      <c r="K282" s="1" t="str">
        <f>IF(AND(TONGHOP!O282="KTHP",OR(TONGHOP!P282="LT",TONGHOP!P282="TN"),TONGHOP!Q282&gt;150),TONGHOP!U282,"")</f>
        <v/>
      </c>
      <c r="L282" s="1" t="str">
        <f t="shared" si="19"/>
        <v/>
      </c>
    </row>
    <row r="283" spans="1:12">
      <c r="A283" s="1" t="str">
        <f>IF(AND(TONGHOP!O283="KTHP",OR(TONGHOP!P283="LT",TONGHOP!P283="TN"),TONGHOP!Q283&lt;=90),TONGHOP!T283,"")</f>
        <v/>
      </c>
      <c r="B283" s="1" t="str">
        <f>IF(AND(TONGHOP!O283="KTHP",OR(TONGHOP!P283="LT",TONGHOP!P283="TN"),TONGHOP!Q283&lt;=90),TONGHOP!U283,"")</f>
        <v/>
      </c>
      <c r="C283" s="1" t="str">
        <f t="shared" si="16"/>
        <v/>
      </c>
      <c r="D283" s="1" t="str">
        <f>IF(AND(TONGHOP!O283="KTHP",OR(TONGHOP!P283="LT",TONGHOP!P283="TN"),AND(TONGHOP!Q283&gt;90,TONGHOP!Q283&lt;=120)),TONGHOP!T283,"")</f>
        <v/>
      </c>
      <c r="E283" s="1" t="str">
        <f>IF(AND(TONGHOP!O283="KTHP",OR(TONGHOP!P283="LT",TONGHOP!P283="TN"),AND(TONGHOP!Q283&gt;90,TONGHOP!Q283&lt;=120)),TONGHOP!U283,"")</f>
        <v/>
      </c>
      <c r="F283" s="1" t="str">
        <f t="shared" si="17"/>
        <v/>
      </c>
      <c r="G283" s="1" t="str">
        <f>IF(AND(TONGHOP!O283="KTHP",OR(TONGHOP!P283="LT",TONGHOP!P283="TN"),AND(TONGHOP!Q283&gt;120,TONGHOP!Q283&lt;=150)),TONGHOP!T283,"")</f>
        <v/>
      </c>
      <c r="H283" s="1" t="str">
        <f>IF(AND(TONGHOP!O283="KTHP",OR(TONGHOP!P283="LT",TONGHOP!P283="TN"),AND(TONGHOP!Q283&gt;120,TONGHOP!Q283&lt;=150)),TONGHOP!U283,"")</f>
        <v/>
      </c>
      <c r="I283" s="1" t="str">
        <f t="shared" si="18"/>
        <v/>
      </c>
      <c r="J283" s="1" t="str">
        <f>IF(AND(TONGHOP!O283="KTHP",OR(TONGHOP!P283="LT",TONGHOP!P283="TN"),TONGHOP!Q283&gt;150),TONGHOP!T283,"")</f>
        <v/>
      </c>
      <c r="K283" s="1" t="str">
        <f>IF(AND(TONGHOP!O283="KTHP",OR(TONGHOP!P283="LT",TONGHOP!P283="TN"),TONGHOP!Q283&gt;150),TONGHOP!U283,"")</f>
        <v/>
      </c>
      <c r="L283" s="1" t="str">
        <f t="shared" si="19"/>
        <v/>
      </c>
    </row>
    <row r="284" spans="1:12">
      <c r="A284" s="1" t="str">
        <f>IF(AND(TONGHOP!O284="KTHP",OR(TONGHOP!P284="LT",TONGHOP!P284="TN"),TONGHOP!Q284&lt;=90),TONGHOP!T284,"")</f>
        <v/>
      </c>
      <c r="B284" s="1" t="str">
        <f>IF(AND(TONGHOP!O284="KTHP",OR(TONGHOP!P284="LT",TONGHOP!P284="TN"),TONGHOP!Q284&lt;=90),TONGHOP!U284,"")</f>
        <v/>
      </c>
      <c r="C284" s="1" t="str">
        <f t="shared" si="16"/>
        <v/>
      </c>
      <c r="D284" s="1" t="str">
        <f>IF(AND(TONGHOP!O284="KTHP",OR(TONGHOP!P284="LT",TONGHOP!P284="TN"),AND(TONGHOP!Q284&gt;90,TONGHOP!Q284&lt;=120)),TONGHOP!T284,"")</f>
        <v/>
      </c>
      <c r="E284" s="1" t="str">
        <f>IF(AND(TONGHOP!O284="KTHP",OR(TONGHOP!P284="LT",TONGHOP!P284="TN"),AND(TONGHOP!Q284&gt;90,TONGHOP!Q284&lt;=120)),TONGHOP!U284,"")</f>
        <v/>
      </c>
      <c r="F284" s="1" t="str">
        <f t="shared" si="17"/>
        <v/>
      </c>
      <c r="G284" s="1" t="str">
        <f>IF(AND(TONGHOP!O284="KTHP",OR(TONGHOP!P284="LT",TONGHOP!P284="TN"),AND(TONGHOP!Q284&gt;120,TONGHOP!Q284&lt;=150)),TONGHOP!T284,"")</f>
        <v/>
      </c>
      <c r="H284" s="1" t="str">
        <f>IF(AND(TONGHOP!O284="KTHP",OR(TONGHOP!P284="LT",TONGHOP!P284="TN"),AND(TONGHOP!Q284&gt;120,TONGHOP!Q284&lt;=150)),TONGHOP!U284,"")</f>
        <v/>
      </c>
      <c r="I284" s="1" t="str">
        <f t="shared" si="18"/>
        <v/>
      </c>
      <c r="J284" s="1" t="str">
        <f>IF(AND(TONGHOP!O284="KTHP",OR(TONGHOP!P284="LT",TONGHOP!P284="TN"),TONGHOP!Q284&gt;150),TONGHOP!T284,"")</f>
        <v/>
      </c>
      <c r="K284" s="1" t="str">
        <f>IF(AND(TONGHOP!O284="KTHP",OR(TONGHOP!P284="LT",TONGHOP!P284="TN"),TONGHOP!Q284&gt;150),TONGHOP!U284,"")</f>
        <v/>
      </c>
      <c r="L284" s="1" t="str">
        <f t="shared" si="19"/>
        <v/>
      </c>
    </row>
    <row r="285" spans="1:12">
      <c r="A285" s="1" t="str">
        <f>IF(AND(TONGHOP!O285="KTHP",OR(TONGHOP!P285="LT",TONGHOP!P285="TN"),TONGHOP!Q285&lt;=90),TONGHOP!T285,"")</f>
        <v/>
      </c>
      <c r="B285" s="1" t="str">
        <f>IF(AND(TONGHOP!O285="KTHP",OR(TONGHOP!P285="LT",TONGHOP!P285="TN"),TONGHOP!Q285&lt;=90),TONGHOP!U285,"")</f>
        <v/>
      </c>
      <c r="C285" s="1" t="str">
        <f t="shared" si="16"/>
        <v/>
      </c>
      <c r="D285" s="1" t="str">
        <f>IF(AND(TONGHOP!O285="KTHP",OR(TONGHOP!P285="LT",TONGHOP!P285="TN"),AND(TONGHOP!Q285&gt;90,TONGHOP!Q285&lt;=120)),TONGHOP!T285,"")</f>
        <v/>
      </c>
      <c r="E285" s="1" t="str">
        <f>IF(AND(TONGHOP!O285="KTHP",OR(TONGHOP!P285="LT",TONGHOP!P285="TN"),AND(TONGHOP!Q285&gt;90,TONGHOP!Q285&lt;=120)),TONGHOP!U285,"")</f>
        <v/>
      </c>
      <c r="F285" s="1" t="str">
        <f t="shared" si="17"/>
        <v/>
      </c>
      <c r="G285" s="1" t="str">
        <f>IF(AND(TONGHOP!O285="KTHP",OR(TONGHOP!P285="LT",TONGHOP!P285="TN"),AND(TONGHOP!Q285&gt;120,TONGHOP!Q285&lt;=150)),TONGHOP!T285,"")</f>
        <v/>
      </c>
      <c r="H285" s="1" t="str">
        <f>IF(AND(TONGHOP!O285="KTHP",OR(TONGHOP!P285="LT",TONGHOP!P285="TN"),AND(TONGHOP!Q285&gt;120,TONGHOP!Q285&lt;=150)),TONGHOP!U285,"")</f>
        <v/>
      </c>
      <c r="I285" s="1" t="str">
        <f t="shared" si="18"/>
        <v/>
      </c>
      <c r="J285" s="1" t="str">
        <f>IF(AND(TONGHOP!O285="KTHP",OR(TONGHOP!P285="LT",TONGHOP!P285="TN"),TONGHOP!Q285&gt;150),TONGHOP!T285,"")</f>
        <v/>
      </c>
      <c r="K285" s="1" t="str">
        <f>IF(AND(TONGHOP!O285="KTHP",OR(TONGHOP!P285="LT",TONGHOP!P285="TN"),TONGHOP!Q285&gt;150),TONGHOP!U285,"")</f>
        <v/>
      </c>
      <c r="L285" s="1" t="str">
        <f t="shared" si="19"/>
        <v/>
      </c>
    </row>
    <row r="286" spans="1:12">
      <c r="A286" s="1" t="str">
        <f>IF(AND(TONGHOP!O286="KTHP",OR(TONGHOP!P286="LT",TONGHOP!P286="TN"),TONGHOP!Q286&lt;=90),TONGHOP!T286,"")</f>
        <v/>
      </c>
      <c r="B286" s="1" t="str">
        <f>IF(AND(TONGHOP!O286="KTHP",OR(TONGHOP!P286="LT",TONGHOP!P286="TN"),TONGHOP!Q286&lt;=90),TONGHOP!U286,"")</f>
        <v/>
      </c>
      <c r="C286" s="1" t="str">
        <f t="shared" si="16"/>
        <v/>
      </c>
      <c r="D286" s="1" t="str">
        <f>IF(AND(TONGHOP!O286="KTHP",OR(TONGHOP!P286="LT",TONGHOP!P286="TN"),AND(TONGHOP!Q286&gt;90,TONGHOP!Q286&lt;=120)),TONGHOP!T286,"")</f>
        <v/>
      </c>
      <c r="E286" s="1" t="str">
        <f>IF(AND(TONGHOP!O286="KTHP",OR(TONGHOP!P286="LT",TONGHOP!P286="TN"),AND(TONGHOP!Q286&gt;90,TONGHOP!Q286&lt;=120)),TONGHOP!U286,"")</f>
        <v/>
      </c>
      <c r="F286" s="1" t="str">
        <f t="shared" si="17"/>
        <v/>
      </c>
      <c r="G286" s="1" t="str">
        <f>IF(AND(TONGHOP!O286="KTHP",OR(TONGHOP!P286="LT",TONGHOP!P286="TN"),AND(TONGHOP!Q286&gt;120,TONGHOP!Q286&lt;=150)),TONGHOP!T286,"")</f>
        <v/>
      </c>
      <c r="H286" s="1" t="str">
        <f>IF(AND(TONGHOP!O286="KTHP",OR(TONGHOP!P286="LT",TONGHOP!P286="TN"),AND(TONGHOP!Q286&gt;120,TONGHOP!Q286&lt;=150)),TONGHOP!U286,"")</f>
        <v/>
      </c>
      <c r="I286" s="1" t="str">
        <f t="shared" si="18"/>
        <v/>
      </c>
      <c r="J286" s="1" t="str">
        <f>IF(AND(TONGHOP!O286="KTHP",OR(TONGHOP!P286="LT",TONGHOP!P286="TN"),TONGHOP!Q286&gt;150),TONGHOP!T286,"")</f>
        <v/>
      </c>
      <c r="K286" s="1" t="str">
        <f>IF(AND(TONGHOP!O286="KTHP",OR(TONGHOP!P286="LT",TONGHOP!P286="TN"),TONGHOP!Q286&gt;150),TONGHOP!U286,"")</f>
        <v/>
      </c>
      <c r="L286" s="1" t="str">
        <f t="shared" si="19"/>
        <v/>
      </c>
    </row>
    <row r="287" spans="1:12">
      <c r="A287" s="1" t="str">
        <f>IF(AND(TONGHOP!O287="KTHP",OR(TONGHOP!P287="LT",TONGHOP!P287="TN"),TONGHOP!Q287&lt;=90),TONGHOP!T287,"")</f>
        <v/>
      </c>
      <c r="B287" s="1" t="str">
        <f>IF(AND(TONGHOP!O287="KTHP",OR(TONGHOP!P287="LT",TONGHOP!P287="TN"),TONGHOP!Q287&lt;=90),TONGHOP!U287,"")</f>
        <v/>
      </c>
      <c r="C287" s="1" t="str">
        <f t="shared" si="16"/>
        <v/>
      </c>
      <c r="D287" s="1" t="str">
        <f>IF(AND(TONGHOP!O287="KTHP",OR(TONGHOP!P287="LT",TONGHOP!P287="TN"),AND(TONGHOP!Q287&gt;90,TONGHOP!Q287&lt;=120)),TONGHOP!T287,"")</f>
        <v/>
      </c>
      <c r="E287" s="1" t="str">
        <f>IF(AND(TONGHOP!O287="KTHP",OR(TONGHOP!P287="LT",TONGHOP!P287="TN"),AND(TONGHOP!Q287&gt;90,TONGHOP!Q287&lt;=120)),TONGHOP!U287,"")</f>
        <v/>
      </c>
      <c r="F287" s="1" t="str">
        <f t="shared" si="17"/>
        <v/>
      </c>
      <c r="G287" s="1" t="str">
        <f>IF(AND(TONGHOP!O287="KTHP",OR(TONGHOP!P287="LT",TONGHOP!P287="TN"),AND(TONGHOP!Q287&gt;120,TONGHOP!Q287&lt;=150)),TONGHOP!T287,"")</f>
        <v/>
      </c>
      <c r="H287" s="1" t="str">
        <f>IF(AND(TONGHOP!O287="KTHP",OR(TONGHOP!P287="LT",TONGHOP!P287="TN"),AND(TONGHOP!Q287&gt;120,TONGHOP!Q287&lt;=150)),TONGHOP!U287,"")</f>
        <v/>
      </c>
      <c r="I287" s="1" t="str">
        <f t="shared" si="18"/>
        <v/>
      </c>
      <c r="J287" s="1" t="str">
        <f>IF(AND(TONGHOP!O287="KTHP",OR(TONGHOP!P287="LT",TONGHOP!P287="TN"),TONGHOP!Q287&gt;150),TONGHOP!T287,"")</f>
        <v/>
      </c>
      <c r="K287" s="1" t="str">
        <f>IF(AND(TONGHOP!O287="KTHP",OR(TONGHOP!P287="LT",TONGHOP!P287="TN"),TONGHOP!Q287&gt;150),TONGHOP!U287,"")</f>
        <v/>
      </c>
      <c r="L287" s="1" t="str">
        <f t="shared" si="19"/>
        <v/>
      </c>
    </row>
    <row r="288" spans="1:12">
      <c r="A288" s="1" t="str">
        <f>IF(AND(TONGHOP!O288="KTHP",OR(TONGHOP!P288="LT",TONGHOP!P288="TN"),TONGHOP!Q288&lt;=90),TONGHOP!T288,"")</f>
        <v/>
      </c>
      <c r="B288" s="1" t="str">
        <f>IF(AND(TONGHOP!O288="KTHP",OR(TONGHOP!P288="LT",TONGHOP!P288="TN"),TONGHOP!Q288&lt;=90),TONGHOP!U288,"")</f>
        <v/>
      </c>
      <c r="C288" s="1" t="str">
        <f t="shared" si="16"/>
        <v/>
      </c>
      <c r="D288" s="1" t="str">
        <f>IF(AND(TONGHOP!O288="KTHP",OR(TONGHOP!P288="LT",TONGHOP!P288="TN"),AND(TONGHOP!Q288&gt;90,TONGHOP!Q288&lt;=120)),TONGHOP!T288,"")</f>
        <v/>
      </c>
      <c r="E288" s="1" t="str">
        <f>IF(AND(TONGHOP!O288="KTHP",OR(TONGHOP!P288="LT",TONGHOP!P288="TN"),AND(TONGHOP!Q288&gt;90,TONGHOP!Q288&lt;=120)),TONGHOP!U288,"")</f>
        <v/>
      </c>
      <c r="F288" s="1" t="str">
        <f t="shared" si="17"/>
        <v/>
      </c>
      <c r="G288" s="1" t="str">
        <f>IF(AND(TONGHOP!O288="KTHP",OR(TONGHOP!P288="LT",TONGHOP!P288="TN"),AND(TONGHOP!Q288&gt;120,TONGHOP!Q288&lt;=150)),TONGHOP!T288,"")</f>
        <v/>
      </c>
      <c r="H288" s="1" t="str">
        <f>IF(AND(TONGHOP!O288="KTHP",OR(TONGHOP!P288="LT",TONGHOP!P288="TN"),AND(TONGHOP!Q288&gt;120,TONGHOP!Q288&lt;=150)),TONGHOP!U288,"")</f>
        <v/>
      </c>
      <c r="I288" s="1" t="str">
        <f t="shared" si="18"/>
        <v/>
      </c>
      <c r="J288" s="1" t="str">
        <f>IF(AND(TONGHOP!O288="KTHP",OR(TONGHOP!P288="LT",TONGHOP!P288="TN"),TONGHOP!Q288&gt;150),TONGHOP!T288,"")</f>
        <v/>
      </c>
      <c r="K288" s="1" t="str">
        <f>IF(AND(TONGHOP!O288="KTHP",OR(TONGHOP!P288="LT",TONGHOP!P288="TN"),TONGHOP!Q288&gt;150),TONGHOP!U288,"")</f>
        <v/>
      </c>
      <c r="L288" s="1" t="str">
        <f t="shared" si="19"/>
        <v/>
      </c>
    </row>
    <row r="289" spans="1:12">
      <c r="A289" s="1" t="str">
        <f>IF(AND(TONGHOP!O289="KTHP",OR(TONGHOP!P289="LT",TONGHOP!P289="TN"),TONGHOP!Q289&lt;=90),TONGHOP!T289,"")</f>
        <v/>
      </c>
      <c r="B289" s="1" t="str">
        <f>IF(AND(TONGHOP!O289="KTHP",OR(TONGHOP!P289="LT",TONGHOP!P289="TN"),TONGHOP!Q289&lt;=90),TONGHOP!U289,"")</f>
        <v/>
      </c>
      <c r="C289" s="1" t="str">
        <f t="shared" si="16"/>
        <v/>
      </c>
      <c r="D289" s="1" t="str">
        <f>IF(AND(TONGHOP!O289="KTHP",OR(TONGHOP!P289="LT",TONGHOP!P289="TN"),AND(TONGHOP!Q289&gt;90,TONGHOP!Q289&lt;=120)),TONGHOP!T289,"")</f>
        <v/>
      </c>
      <c r="E289" s="1" t="str">
        <f>IF(AND(TONGHOP!O289="KTHP",OR(TONGHOP!P289="LT",TONGHOP!P289="TN"),AND(TONGHOP!Q289&gt;90,TONGHOP!Q289&lt;=120)),TONGHOP!U289,"")</f>
        <v/>
      </c>
      <c r="F289" s="1" t="str">
        <f t="shared" si="17"/>
        <v/>
      </c>
      <c r="G289" s="1" t="str">
        <f>IF(AND(TONGHOP!O289="KTHP",OR(TONGHOP!P289="LT",TONGHOP!P289="TN"),AND(TONGHOP!Q289&gt;120,TONGHOP!Q289&lt;=150)),TONGHOP!T289,"")</f>
        <v/>
      </c>
      <c r="H289" s="1" t="str">
        <f>IF(AND(TONGHOP!O289="KTHP",OR(TONGHOP!P289="LT",TONGHOP!P289="TN"),AND(TONGHOP!Q289&gt;120,TONGHOP!Q289&lt;=150)),TONGHOP!U289,"")</f>
        <v/>
      </c>
      <c r="I289" s="1" t="str">
        <f t="shared" si="18"/>
        <v/>
      </c>
      <c r="J289" s="1" t="str">
        <f>IF(AND(TONGHOP!O289="KTHP",OR(TONGHOP!P289="LT",TONGHOP!P289="TN"),TONGHOP!Q289&gt;150),TONGHOP!T289,"")</f>
        <v/>
      </c>
      <c r="K289" s="1" t="str">
        <f>IF(AND(TONGHOP!O289="KTHP",OR(TONGHOP!P289="LT",TONGHOP!P289="TN"),TONGHOP!Q289&gt;150),TONGHOP!U289,"")</f>
        <v/>
      </c>
      <c r="L289" s="1" t="str">
        <f t="shared" si="19"/>
        <v/>
      </c>
    </row>
    <row r="290" spans="1:12">
      <c r="A290" s="1" t="str">
        <f>IF(AND(TONGHOP!O290="KTHP",OR(TONGHOP!P290="LT",TONGHOP!P290="TN"),TONGHOP!Q290&lt;=90),TONGHOP!T290,"")</f>
        <v/>
      </c>
      <c r="B290" s="1" t="str">
        <f>IF(AND(TONGHOP!O290="KTHP",OR(TONGHOP!P290="LT",TONGHOP!P290="TN"),TONGHOP!Q290&lt;=90),TONGHOP!U290,"")</f>
        <v/>
      </c>
      <c r="C290" s="1" t="str">
        <f t="shared" si="16"/>
        <v/>
      </c>
      <c r="D290" s="1" t="str">
        <f>IF(AND(TONGHOP!O290="KTHP",OR(TONGHOP!P290="LT",TONGHOP!P290="TN"),AND(TONGHOP!Q290&gt;90,TONGHOP!Q290&lt;=120)),TONGHOP!T290,"")</f>
        <v/>
      </c>
      <c r="E290" s="1" t="str">
        <f>IF(AND(TONGHOP!O290="KTHP",OR(TONGHOP!P290="LT",TONGHOP!P290="TN"),AND(TONGHOP!Q290&gt;90,TONGHOP!Q290&lt;=120)),TONGHOP!U290,"")</f>
        <v/>
      </c>
      <c r="F290" s="1" t="str">
        <f t="shared" si="17"/>
        <v/>
      </c>
      <c r="G290" s="1" t="str">
        <f>IF(AND(TONGHOP!O290="KTHP",OR(TONGHOP!P290="LT",TONGHOP!P290="TN"),AND(TONGHOP!Q290&gt;120,TONGHOP!Q290&lt;=150)),TONGHOP!T290,"")</f>
        <v/>
      </c>
      <c r="H290" s="1" t="str">
        <f>IF(AND(TONGHOP!O290="KTHP",OR(TONGHOP!P290="LT",TONGHOP!P290="TN"),AND(TONGHOP!Q290&gt;120,TONGHOP!Q290&lt;=150)),TONGHOP!U290,"")</f>
        <v/>
      </c>
      <c r="I290" s="1" t="str">
        <f t="shared" si="18"/>
        <v/>
      </c>
      <c r="J290" s="1" t="str">
        <f>IF(AND(TONGHOP!O290="KTHP",OR(TONGHOP!P290="LT",TONGHOP!P290="TN"),TONGHOP!Q290&gt;150),TONGHOP!T290,"")</f>
        <v/>
      </c>
      <c r="K290" s="1" t="str">
        <f>IF(AND(TONGHOP!O290="KTHP",OR(TONGHOP!P290="LT",TONGHOP!P290="TN"),TONGHOP!Q290&gt;150),TONGHOP!U290,"")</f>
        <v/>
      </c>
      <c r="L290" s="1" t="str">
        <f t="shared" si="19"/>
        <v/>
      </c>
    </row>
    <row r="291" spans="1:12">
      <c r="A291" s="1" t="str">
        <f>IF(AND(TONGHOP!O291="KTHP",OR(TONGHOP!P291="LT",TONGHOP!P291="TN"),TONGHOP!Q291&lt;=90),TONGHOP!T291,"")</f>
        <v/>
      </c>
      <c r="B291" s="1" t="str">
        <f>IF(AND(TONGHOP!O291="KTHP",OR(TONGHOP!P291="LT",TONGHOP!P291="TN"),TONGHOP!Q291&lt;=90),TONGHOP!U291,"")</f>
        <v/>
      </c>
      <c r="C291" s="1" t="str">
        <f t="shared" si="16"/>
        <v/>
      </c>
      <c r="D291" s="1" t="str">
        <f>IF(AND(TONGHOP!O291="KTHP",OR(TONGHOP!P291="LT",TONGHOP!P291="TN"),AND(TONGHOP!Q291&gt;90,TONGHOP!Q291&lt;=120)),TONGHOP!T291,"")</f>
        <v/>
      </c>
      <c r="E291" s="1" t="str">
        <f>IF(AND(TONGHOP!O291="KTHP",OR(TONGHOP!P291="LT",TONGHOP!P291="TN"),AND(TONGHOP!Q291&gt;90,TONGHOP!Q291&lt;=120)),TONGHOP!U291,"")</f>
        <v/>
      </c>
      <c r="F291" s="1" t="str">
        <f t="shared" si="17"/>
        <v/>
      </c>
      <c r="G291" s="1" t="str">
        <f>IF(AND(TONGHOP!O291="KTHP",OR(TONGHOP!P291="LT",TONGHOP!P291="TN"),AND(TONGHOP!Q291&gt;120,TONGHOP!Q291&lt;=150)),TONGHOP!T291,"")</f>
        <v/>
      </c>
      <c r="H291" s="1" t="str">
        <f>IF(AND(TONGHOP!O291="KTHP",OR(TONGHOP!P291="LT",TONGHOP!P291="TN"),AND(TONGHOP!Q291&gt;120,TONGHOP!Q291&lt;=150)),TONGHOP!U291,"")</f>
        <v/>
      </c>
      <c r="I291" s="1" t="str">
        <f t="shared" si="18"/>
        <v/>
      </c>
      <c r="J291" s="1" t="str">
        <f>IF(AND(TONGHOP!O291="KTHP",OR(TONGHOP!P291="LT",TONGHOP!P291="TN"),TONGHOP!Q291&gt;150),TONGHOP!T291,"")</f>
        <v/>
      </c>
      <c r="K291" s="1" t="str">
        <f>IF(AND(TONGHOP!O291="KTHP",OR(TONGHOP!P291="LT",TONGHOP!P291="TN"),TONGHOP!Q291&gt;150),TONGHOP!U291,"")</f>
        <v/>
      </c>
      <c r="L291" s="1" t="str">
        <f t="shared" si="19"/>
        <v/>
      </c>
    </row>
    <row r="292" spans="1:12">
      <c r="A292" s="1" t="str">
        <f>IF(AND(TONGHOP!O292="KTHP",OR(TONGHOP!P292="LT",TONGHOP!P292="TN"),TONGHOP!Q292&lt;=90),TONGHOP!T292,"")</f>
        <v/>
      </c>
      <c r="B292" s="1" t="str">
        <f>IF(AND(TONGHOP!O292="KTHP",OR(TONGHOP!P292="LT",TONGHOP!P292="TN"),TONGHOP!Q292&lt;=90),TONGHOP!U292,"")</f>
        <v/>
      </c>
      <c r="C292" s="1" t="str">
        <f t="shared" si="16"/>
        <v/>
      </c>
      <c r="D292" s="1" t="str">
        <f>IF(AND(TONGHOP!O292="KTHP",OR(TONGHOP!P292="LT",TONGHOP!P292="TN"),AND(TONGHOP!Q292&gt;90,TONGHOP!Q292&lt;=120)),TONGHOP!T292,"")</f>
        <v/>
      </c>
      <c r="E292" s="1" t="str">
        <f>IF(AND(TONGHOP!O292="KTHP",OR(TONGHOP!P292="LT",TONGHOP!P292="TN"),AND(TONGHOP!Q292&gt;90,TONGHOP!Q292&lt;=120)),TONGHOP!U292,"")</f>
        <v/>
      </c>
      <c r="F292" s="1" t="str">
        <f t="shared" si="17"/>
        <v/>
      </c>
      <c r="G292" s="1" t="str">
        <f>IF(AND(TONGHOP!O292="KTHP",OR(TONGHOP!P292="LT",TONGHOP!P292="TN"),AND(TONGHOP!Q292&gt;120,TONGHOP!Q292&lt;=150)),TONGHOP!T292,"")</f>
        <v/>
      </c>
      <c r="H292" s="1" t="str">
        <f>IF(AND(TONGHOP!O292="KTHP",OR(TONGHOP!P292="LT",TONGHOP!P292="TN"),AND(TONGHOP!Q292&gt;120,TONGHOP!Q292&lt;=150)),TONGHOP!U292,"")</f>
        <v/>
      </c>
      <c r="I292" s="1" t="str">
        <f t="shared" si="18"/>
        <v/>
      </c>
      <c r="J292" s="1" t="str">
        <f>IF(AND(TONGHOP!O292="KTHP",OR(TONGHOP!P292="LT",TONGHOP!P292="TN"),TONGHOP!Q292&gt;150),TONGHOP!T292,"")</f>
        <v/>
      </c>
      <c r="K292" s="1" t="str">
        <f>IF(AND(TONGHOP!O292="KTHP",OR(TONGHOP!P292="LT",TONGHOP!P292="TN"),TONGHOP!Q292&gt;150),TONGHOP!U292,"")</f>
        <v/>
      </c>
      <c r="L292" s="1" t="str">
        <f t="shared" si="19"/>
        <v/>
      </c>
    </row>
    <row r="293" spans="1:12">
      <c r="A293" s="1" t="str">
        <f>IF(AND(TONGHOP!O293="KTHP",OR(TONGHOP!P293="LT",TONGHOP!P293="TN"),TONGHOP!Q293&lt;=90),TONGHOP!T293,"")</f>
        <v/>
      </c>
      <c r="B293" s="1" t="str">
        <f>IF(AND(TONGHOP!O293="KTHP",OR(TONGHOP!P293="LT",TONGHOP!P293="TN"),TONGHOP!Q293&lt;=90),TONGHOP!U293,"")</f>
        <v/>
      </c>
      <c r="C293" s="1" t="str">
        <f t="shared" si="16"/>
        <v/>
      </c>
      <c r="D293" s="1" t="str">
        <f>IF(AND(TONGHOP!O293="KTHP",OR(TONGHOP!P293="LT",TONGHOP!P293="TN"),AND(TONGHOP!Q293&gt;90,TONGHOP!Q293&lt;=120)),TONGHOP!T293,"")</f>
        <v/>
      </c>
      <c r="E293" s="1" t="str">
        <f>IF(AND(TONGHOP!O293="KTHP",OR(TONGHOP!P293="LT",TONGHOP!P293="TN"),AND(TONGHOP!Q293&gt;90,TONGHOP!Q293&lt;=120)),TONGHOP!U293,"")</f>
        <v/>
      </c>
      <c r="F293" s="1" t="str">
        <f t="shared" si="17"/>
        <v/>
      </c>
      <c r="G293" s="1" t="str">
        <f>IF(AND(TONGHOP!O293="KTHP",OR(TONGHOP!P293="LT",TONGHOP!P293="TN"),AND(TONGHOP!Q293&gt;120,TONGHOP!Q293&lt;=150)),TONGHOP!T293,"")</f>
        <v/>
      </c>
      <c r="H293" s="1" t="str">
        <f>IF(AND(TONGHOP!O293="KTHP",OR(TONGHOP!P293="LT",TONGHOP!P293="TN"),AND(TONGHOP!Q293&gt;120,TONGHOP!Q293&lt;=150)),TONGHOP!U293,"")</f>
        <v/>
      </c>
      <c r="I293" s="1" t="str">
        <f t="shared" si="18"/>
        <v/>
      </c>
      <c r="J293" s="1" t="str">
        <f>IF(AND(TONGHOP!O293="KTHP",OR(TONGHOP!P293="LT",TONGHOP!P293="TN"),TONGHOP!Q293&gt;150),TONGHOP!T293,"")</f>
        <v/>
      </c>
      <c r="K293" s="1" t="str">
        <f>IF(AND(TONGHOP!O293="KTHP",OR(TONGHOP!P293="LT",TONGHOP!P293="TN"),TONGHOP!Q293&gt;150),TONGHOP!U293,"")</f>
        <v/>
      </c>
      <c r="L293" s="1" t="str">
        <f t="shared" si="19"/>
        <v/>
      </c>
    </row>
    <row r="294" spans="1:12">
      <c r="A294" s="1" t="str">
        <f>IF(AND(TONGHOP!O294="KTHP",OR(TONGHOP!P294="LT",TONGHOP!P294="TN"),TONGHOP!Q294&lt;=90),TONGHOP!T294,"")</f>
        <v/>
      </c>
      <c r="B294" s="1" t="str">
        <f>IF(AND(TONGHOP!O294="KTHP",OR(TONGHOP!P294="LT",TONGHOP!P294="TN"),TONGHOP!Q294&lt;=90),TONGHOP!U294,"")</f>
        <v/>
      </c>
      <c r="C294" s="1" t="str">
        <f t="shared" si="16"/>
        <v/>
      </c>
      <c r="D294" s="1" t="str">
        <f>IF(AND(TONGHOP!O294="KTHP",OR(TONGHOP!P294="LT",TONGHOP!P294="TN"),AND(TONGHOP!Q294&gt;90,TONGHOP!Q294&lt;=120)),TONGHOP!T294,"")</f>
        <v/>
      </c>
      <c r="E294" s="1" t="str">
        <f>IF(AND(TONGHOP!O294="KTHP",OR(TONGHOP!P294="LT",TONGHOP!P294="TN"),AND(TONGHOP!Q294&gt;90,TONGHOP!Q294&lt;=120)),TONGHOP!U294,"")</f>
        <v/>
      </c>
      <c r="F294" s="1" t="str">
        <f t="shared" si="17"/>
        <v/>
      </c>
      <c r="G294" s="1" t="str">
        <f>IF(AND(TONGHOP!O294="KTHP",OR(TONGHOP!P294="LT",TONGHOP!P294="TN"),AND(TONGHOP!Q294&gt;120,TONGHOP!Q294&lt;=150)),TONGHOP!T294,"")</f>
        <v/>
      </c>
      <c r="H294" s="1" t="str">
        <f>IF(AND(TONGHOP!O294="KTHP",OR(TONGHOP!P294="LT",TONGHOP!P294="TN"),AND(TONGHOP!Q294&gt;120,TONGHOP!Q294&lt;=150)),TONGHOP!U294,"")</f>
        <v/>
      </c>
      <c r="I294" s="1" t="str">
        <f t="shared" si="18"/>
        <v/>
      </c>
      <c r="J294" s="1" t="str">
        <f>IF(AND(TONGHOP!O294="KTHP",OR(TONGHOP!P294="LT",TONGHOP!P294="TN"),TONGHOP!Q294&gt;150),TONGHOP!T294,"")</f>
        <v/>
      </c>
      <c r="K294" s="1" t="str">
        <f>IF(AND(TONGHOP!O294="KTHP",OR(TONGHOP!P294="LT",TONGHOP!P294="TN"),TONGHOP!Q294&gt;150),TONGHOP!U294,"")</f>
        <v/>
      </c>
      <c r="L294" s="1" t="str">
        <f t="shared" si="19"/>
        <v/>
      </c>
    </row>
    <row r="295" spans="1:12">
      <c r="A295" s="1" t="str">
        <f>IF(AND(TONGHOP!O295="KTHP",OR(TONGHOP!P295="LT",TONGHOP!P295="TN"),TONGHOP!Q295&lt;=90),TONGHOP!T295,"")</f>
        <v/>
      </c>
      <c r="B295" s="1" t="str">
        <f>IF(AND(TONGHOP!O295="KTHP",OR(TONGHOP!P295="LT",TONGHOP!P295="TN"),TONGHOP!Q295&lt;=90),TONGHOP!U295,"")</f>
        <v/>
      </c>
      <c r="C295" s="1" t="str">
        <f t="shared" si="16"/>
        <v/>
      </c>
      <c r="D295" s="1" t="str">
        <f>IF(AND(TONGHOP!O295="KTHP",OR(TONGHOP!P295="LT",TONGHOP!P295="TN"),AND(TONGHOP!Q295&gt;90,TONGHOP!Q295&lt;=120)),TONGHOP!T295,"")</f>
        <v/>
      </c>
      <c r="E295" s="1" t="str">
        <f>IF(AND(TONGHOP!O295="KTHP",OR(TONGHOP!P295="LT",TONGHOP!P295="TN"),AND(TONGHOP!Q295&gt;90,TONGHOP!Q295&lt;=120)),TONGHOP!U295,"")</f>
        <v/>
      </c>
      <c r="F295" s="1" t="str">
        <f t="shared" si="17"/>
        <v/>
      </c>
      <c r="G295" s="1" t="str">
        <f>IF(AND(TONGHOP!O295="KTHP",OR(TONGHOP!P295="LT",TONGHOP!P295="TN"),AND(TONGHOP!Q295&gt;120,TONGHOP!Q295&lt;=150)),TONGHOP!T295,"")</f>
        <v/>
      </c>
      <c r="H295" s="1" t="str">
        <f>IF(AND(TONGHOP!O295="KTHP",OR(TONGHOP!P295="LT",TONGHOP!P295="TN"),AND(TONGHOP!Q295&gt;120,TONGHOP!Q295&lt;=150)),TONGHOP!U295,"")</f>
        <v/>
      </c>
      <c r="I295" s="1" t="str">
        <f t="shared" si="18"/>
        <v/>
      </c>
      <c r="J295" s="1" t="str">
        <f>IF(AND(TONGHOP!O295="KTHP",OR(TONGHOP!P295="LT",TONGHOP!P295="TN"),TONGHOP!Q295&gt;150),TONGHOP!T295,"")</f>
        <v/>
      </c>
      <c r="K295" s="1" t="str">
        <f>IF(AND(TONGHOP!O295="KTHP",OR(TONGHOP!P295="LT",TONGHOP!P295="TN"),TONGHOP!Q295&gt;150),TONGHOP!U295,"")</f>
        <v/>
      </c>
      <c r="L295" s="1" t="str">
        <f t="shared" si="19"/>
        <v/>
      </c>
    </row>
    <row r="296" spans="1:12">
      <c r="A296" s="1" t="str">
        <f>IF(AND(TONGHOP!O296="KTHP",OR(TONGHOP!P296="LT",TONGHOP!P296="TN"),TONGHOP!Q296&lt;=90),TONGHOP!T296,"")</f>
        <v/>
      </c>
      <c r="B296" s="1" t="str">
        <f>IF(AND(TONGHOP!O296="KTHP",OR(TONGHOP!P296="LT",TONGHOP!P296="TN"),TONGHOP!Q296&lt;=90),TONGHOP!U296,"")</f>
        <v/>
      </c>
      <c r="C296" s="1" t="str">
        <f t="shared" si="16"/>
        <v/>
      </c>
      <c r="D296" s="1" t="str">
        <f>IF(AND(TONGHOP!O296="KTHP",OR(TONGHOP!P296="LT",TONGHOP!P296="TN"),AND(TONGHOP!Q296&gt;90,TONGHOP!Q296&lt;=120)),TONGHOP!T296,"")</f>
        <v/>
      </c>
      <c r="E296" s="1" t="str">
        <f>IF(AND(TONGHOP!O296="KTHP",OR(TONGHOP!P296="LT",TONGHOP!P296="TN"),AND(TONGHOP!Q296&gt;90,TONGHOP!Q296&lt;=120)),TONGHOP!U296,"")</f>
        <v/>
      </c>
      <c r="F296" s="1" t="str">
        <f t="shared" si="17"/>
        <v/>
      </c>
      <c r="G296" s="1" t="str">
        <f>IF(AND(TONGHOP!O296="KTHP",OR(TONGHOP!P296="LT",TONGHOP!P296="TN"),AND(TONGHOP!Q296&gt;120,TONGHOP!Q296&lt;=150)),TONGHOP!T296,"")</f>
        <v/>
      </c>
      <c r="H296" s="1" t="str">
        <f>IF(AND(TONGHOP!O296="KTHP",OR(TONGHOP!P296="LT",TONGHOP!P296="TN"),AND(TONGHOP!Q296&gt;120,TONGHOP!Q296&lt;=150)),TONGHOP!U296,"")</f>
        <v/>
      </c>
      <c r="I296" s="1" t="str">
        <f t="shared" si="18"/>
        <v/>
      </c>
      <c r="J296" s="1" t="str">
        <f>IF(AND(TONGHOP!O296="KTHP",OR(TONGHOP!P296="LT",TONGHOP!P296="TN"),TONGHOP!Q296&gt;150),TONGHOP!T296,"")</f>
        <v/>
      </c>
      <c r="K296" s="1" t="str">
        <f>IF(AND(TONGHOP!O296="KTHP",OR(TONGHOP!P296="LT",TONGHOP!P296="TN"),TONGHOP!Q296&gt;150),TONGHOP!U296,"")</f>
        <v/>
      </c>
      <c r="L296" s="1" t="str">
        <f t="shared" si="19"/>
        <v/>
      </c>
    </row>
    <row r="297" spans="1:12">
      <c r="A297" s="1" t="str">
        <f>IF(AND(TONGHOP!O297="KTHP",OR(TONGHOP!P297="LT",TONGHOP!P297="TN"),TONGHOP!Q297&lt;=90),TONGHOP!T297,"")</f>
        <v/>
      </c>
      <c r="B297" s="1" t="str">
        <f>IF(AND(TONGHOP!O297="KTHP",OR(TONGHOP!P297="LT",TONGHOP!P297="TN"),TONGHOP!Q297&lt;=90),TONGHOP!U297,"")</f>
        <v/>
      </c>
      <c r="C297" s="1" t="str">
        <f t="shared" si="16"/>
        <v/>
      </c>
      <c r="D297" s="1" t="str">
        <f>IF(AND(TONGHOP!O297="KTHP",OR(TONGHOP!P297="LT",TONGHOP!P297="TN"),AND(TONGHOP!Q297&gt;90,TONGHOP!Q297&lt;=120)),TONGHOP!T297,"")</f>
        <v/>
      </c>
      <c r="E297" s="1" t="str">
        <f>IF(AND(TONGHOP!O297="KTHP",OR(TONGHOP!P297="LT",TONGHOP!P297="TN"),AND(TONGHOP!Q297&gt;90,TONGHOP!Q297&lt;=120)),TONGHOP!U297,"")</f>
        <v/>
      </c>
      <c r="F297" s="1" t="str">
        <f t="shared" si="17"/>
        <v/>
      </c>
      <c r="G297" s="1" t="str">
        <f>IF(AND(TONGHOP!O297="KTHP",OR(TONGHOP!P297="LT",TONGHOP!P297="TN"),AND(TONGHOP!Q297&gt;120,TONGHOP!Q297&lt;=150)),TONGHOP!T297,"")</f>
        <v/>
      </c>
      <c r="H297" s="1" t="str">
        <f>IF(AND(TONGHOP!O297="KTHP",OR(TONGHOP!P297="LT",TONGHOP!P297="TN"),AND(TONGHOP!Q297&gt;120,TONGHOP!Q297&lt;=150)),TONGHOP!U297,"")</f>
        <v/>
      </c>
      <c r="I297" s="1" t="str">
        <f t="shared" si="18"/>
        <v/>
      </c>
      <c r="J297" s="1" t="str">
        <f>IF(AND(TONGHOP!O297="KTHP",OR(TONGHOP!P297="LT",TONGHOP!P297="TN"),TONGHOP!Q297&gt;150),TONGHOP!T297,"")</f>
        <v/>
      </c>
      <c r="K297" s="1" t="str">
        <f>IF(AND(TONGHOP!O297="KTHP",OR(TONGHOP!P297="LT",TONGHOP!P297="TN"),TONGHOP!Q297&gt;150),TONGHOP!U297,"")</f>
        <v/>
      </c>
      <c r="L297" s="1" t="str">
        <f t="shared" si="19"/>
        <v/>
      </c>
    </row>
    <row r="298" spans="1:12">
      <c r="A298" s="1" t="str">
        <f>IF(AND(TONGHOP!O298="KTHP",OR(TONGHOP!P298="LT",TONGHOP!P298="TN"),TONGHOP!Q298&lt;=90),TONGHOP!T298,"")</f>
        <v/>
      </c>
      <c r="B298" s="1" t="str">
        <f>IF(AND(TONGHOP!O298="KTHP",OR(TONGHOP!P298="LT",TONGHOP!P298="TN"),TONGHOP!Q298&lt;=90),TONGHOP!U298,"")</f>
        <v/>
      </c>
      <c r="C298" s="1" t="str">
        <f t="shared" si="16"/>
        <v/>
      </c>
      <c r="D298" s="1" t="str">
        <f>IF(AND(TONGHOP!O298="KTHP",OR(TONGHOP!P298="LT",TONGHOP!P298="TN"),AND(TONGHOP!Q298&gt;90,TONGHOP!Q298&lt;=120)),TONGHOP!T298,"")</f>
        <v/>
      </c>
      <c r="E298" s="1" t="str">
        <f>IF(AND(TONGHOP!O298="KTHP",OR(TONGHOP!P298="LT",TONGHOP!P298="TN"),AND(TONGHOP!Q298&gt;90,TONGHOP!Q298&lt;=120)),TONGHOP!U298,"")</f>
        <v/>
      </c>
      <c r="F298" s="1" t="str">
        <f t="shared" si="17"/>
        <v/>
      </c>
      <c r="G298" s="1" t="str">
        <f>IF(AND(TONGHOP!O298="KTHP",OR(TONGHOP!P298="LT",TONGHOP!P298="TN"),AND(TONGHOP!Q298&gt;120,TONGHOP!Q298&lt;=150)),TONGHOP!T298,"")</f>
        <v/>
      </c>
      <c r="H298" s="1" t="str">
        <f>IF(AND(TONGHOP!O298="KTHP",OR(TONGHOP!P298="LT",TONGHOP!P298="TN"),AND(TONGHOP!Q298&gt;120,TONGHOP!Q298&lt;=150)),TONGHOP!U298,"")</f>
        <v/>
      </c>
      <c r="I298" s="1" t="str">
        <f t="shared" si="18"/>
        <v/>
      </c>
      <c r="J298" s="1" t="str">
        <f>IF(AND(TONGHOP!O298="KTHP",OR(TONGHOP!P298="LT",TONGHOP!P298="TN"),TONGHOP!Q298&gt;150),TONGHOP!T298,"")</f>
        <v/>
      </c>
      <c r="K298" s="1" t="str">
        <f>IF(AND(TONGHOP!O298="KTHP",OR(TONGHOP!P298="LT",TONGHOP!P298="TN"),TONGHOP!Q298&gt;150),TONGHOP!U298,"")</f>
        <v/>
      </c>
      <c r="L298" s="1" t="str">
        <f t="shared" si="19"/>
        <v/>
      </c>
    </row>
    <row r="299" spans="1:12">
      <c r="A299" s="1" t="str">
        <f>IF(AND(TONGHOP!O299="KTHP",OR(TONGHOP!P299="LT",TONGHOP!P299="TN"),TONGHOP!Q299&lt;=90),TONGHOP!T299,"")</f>
        <v/>
      </c>
      <c r="B299" s="1" t="str">
        <f>IF(AND(TONGHOP!O299="KTHP",OR(TONGHOP!P299="LT",TONGHOP!P299="TN"),TONGHOP!Q299&lt;=90),TONGHOP!U299,"")</f>
        <v/>
      </c>
      <c r="C299" s="1" t="str">
        <f t="shared" si="16"/>
        <v/>
      </c>
      <c r="D299" s="1" t="str">
        <f>IF(AND(TONGHOP!O299="KTHP",OR(TONGHOP!P299="LT",TONGHOP!P299="TN"),AND(TONGHOP!Q299&gt;90,TONGHOP!Q299&lt;=120)),TONGHOP!T299,"")</f>
        <v/>
      </c>
      <c r="E299" s="1" t="str">
        <f>IF(AND(TONGHOP!O299="KTHP",OR(TONGHOP!P299="LT",TONGHOP!P299="TN"),AND(TONGHOP!Q299&gt;90,TONGHOP!Q299&lt;=120)),TONGHOP!U299,"")</f>
        <v/>
      </c>
      <c r="F299" s="1" t="str">
        <f t="shared" si="17"/>
        <v/>
      </c>
      <c r="G299" s="1" t="str">
        <f>IF(AND(TONGHOP!O299="KTHP",OR(TONGHOP!P299="LT",TONGHOP!P299="TN"),AND(TONGHOP!Q299&gt;120,TONGHOP!Q299&lt;=150)),TONGHOP!T299,"")</f>
        <v/>
      </c>
      <c r="H299" s="1" t="str">
        <f>IF(AND(TONGHOP!O299="KTHP",OR(TONGHOP!P299="LT",TONGHOP!P299="TN"),AND(TONGHOP!Q299&gt;120,TONGHOP!Q299&lt;=150)),TONGHOP!U299,"")</f>
        <v/>
      </c>
      <c r="I299" s="1" t="str">
        <f t="shared" si="18"/>
        <v/>
      </c>
      <c r="J299" s="1" t="str">
        <f>IF(AND(TONGHOP!O299="KTHP",OR(TONGHOP!P299="LT",TONGHOP!P299="TN"),TONGHOP!Q299&gt;150),TONGHOP!T299,"")</f>
        <v/>
      </c>
      <c r="K299" s="1" t="str">
        <f>IF(AND(TONGHOP!O299="KTHP",OR(TONGHOP!P299="LT",TONGHOP!P299="TN"),TONGHOP!Q299&gt;150),TONGHOP!U299,"")</f>
        <v/>
      </c>
      <c r="L299" s="1" t="str">
        <f t="shared" si="19"/>
        <v/>
      </c>
    </row>
    <row r="300" spans="1:12">
      <c r="A300" s="1" t="str">
        <f>IF(AND(TONGHOP!O300="KTHP",OR(TONGHOP!P300="LT",TONGHOP!P300="TN"),TONGHOP!Q300&lt;=90),TONGHOP!T300,"")</f>
        <v/>
      </c>
      <c r="B300" s="1" t="str">
        <f>IF(AND(TONGHOP!O300="KTHP",OR(TONGHOP!P300="LT",TONGHOP!P300="TN"),TONGHOP!Q300&lt;=90),TONGHOP!U300,"")</f>
        <v/>
      </c>
      <c r="C300" s="1" t="str">
        <f t="shared" si="16"/>
        <v/>
      </c>
      <c r="D300" s="1" t="str">
        <f>IF(AND(TONGHOP!O300="KTHP",OR(TONGHOP!P300="LT",TONGHOP!P300="TN"),AND(TONGHOP!Q300&gt;90,TONGHOP!Q300&lt;=120)),TONGHOP!T300,"")</f>
        <v/>
      </c>
      <c r="E300" s="1" t="str">
        <f>IF(AND(TONGHOP!O300="KTHP",OR(TONGHOP!P300="LT",TONGHOP!P300="TN"),AND(TONGHOP!Q300&gt;90,TONGHOP!Q300&lt;=120)),TONGHOP!U300,"")</f>
        <v/>
      </c>
      <c r="F300" s="1" t="str">
        <f t="shared" si="17"/>
        <v/>
      </c>
      <c r="G300" s="1" t="str">
        <f>IF(AND(TONGHOP!O300="KTHP",OR(TONGHOP!P300="LT",TONGHOP!P300="TN"),AND(TONGHOP!Q300&gt;120,TONGHOP!Q300&lt;=150)),TONGHOP!T300,"")</f>
        <v/>
      </c>
      <c r="H300" s="1" t="str">
        <f>IF(AND(TONGHOP!O300="KTHP",OR(TONGHOP!P300="LT",TONGHOP!P300="TN"),AND(TONGHOP!Q300&gt;120,TONGHOP!Q300&lt;=150)),TONGHOP!U300,"")</f>
        <v/>
      </c>
      <c r="I300" s="1" t="str">
        <f t="shared" si="18"/>
        <v/>
      </c>
      <c r="J300" s="1" t="str">
        <f>IF(AND(TONGHOP!O300="KTHP",OR(TONGHOP!P300="LT",TONGHOP!P300="TN"),TONGHOP!Q300&gt;150),TONGHOP!T300,"")</f>
        <v/>
      </c>
      <c r="K300" s="1" t="str">
        <f>IF(AND(TONGHOP!O300="KTHP",OR(TONGHOP!P300="LT",TONGHOP!P300="TN"),TONGHOP!Q300&gt;150),TONGHOP!U300,"")</f>
        <v/>
      </c>
      <c r="L300" s="1" t="str">
        <f t="shared" si="19"/>
        <v/>
      </c>
    </row>
    <row r="301" spans="1:12">
      <c r="A301" s="1" t="str">
        <f>IF(AND(TONGHOP!O301="KTHP",OR(TONGHOP!P301="LT",TONGHOP!P301="TN"),TONGHOP!Q301&lt;=90),TONGHOP!T301,"")</f>
        <v/>
      </c>
      <c r="B301" s="1" t="str">
        <f>IF(AND(TONGHOP!O301="KTHP",OR(TONGHOP!P301="LT",TONGHOP!P301="TN"),TONGHOP!Q301&lt;=90),TONGHOP!U301,"")</f>
        <v/>
      </c>
      <c r="C301" s="1" t="str">
        <f t="shared" si="16"/>
        <v/>
      </c>
      <c r="D301" s="1" t="str">
        <f>IF(AND(TONGHOP!O301="KTHP",OR(TONGHOP!P301="LT",TONGHOP!P301="TN"),AND(TONGHOP!Q301&gt;90,TONGHOP!Q301&lt;=120)),TONGHOP!T301,"")</f>
        <v/>
      </c>
      <c r="E301" s="1" t="str">
        <f>IF(AND(TONGHOP!O301="KTHP",OR(TONGHOP!P301="LT",TONGHOP!P301="TN"),AND(TONGHOP!Q301&gt;90,TONGHOP!Q301&lt;=120)),TONGHOP!U301,"")</f>
        <v/>
      </c>
      <c r="F301" s="1" t="str">
        <f t="shared" si="17"/>
        <v/>
      </c>
      <c r="G301" s="1" t="str">
        <f>IF(AND(TONGHOP!O301="KTHP",OR(TONGHOP!P301="LT",TONGHOP!P301="TN"),AND(TONGHOP!Q301&gt;120,TONGHOP!Q301&lt;=150)),TONGHOP!T301,"")</f>
        <v/>
      </c>
      <c r="H301" s="1" t="str">
        <f>IF(AND(TONGHOP!O301="KTHP",OR(TONGHOP!P301="LT",TONGHOP!P301="TN"),AND(TONGHOP!Q301&gt;120,TONGHOP!Q301&lt;=150)),TONGHOP!U301,"")</f>
        <v/>
      </c>
      <c r="I301" s="1" t="str">
        <f t="shared" si="18"/>
        <v/>
      </c>
      <c r="J301" s="1" t="str">
        <f>IF(AND(TONGHOP!O301="KTHP",OR(TONGHOP!P301="LT",TONGHOP!P301="TN"),TONGHOP!Q301&gt;150),TONGHOP!T301,"")</f>
        <v/>
      </c>
      <c r="K301" s="1" t="str">
        <f>IF(AND(TONGHOP!O301="KTHP",OR(TONGHOP!P301="LT",TONGHOP!P301="TN"),TONGHOP!Q301&gt;150),TONGHOP!U301,"")</f>
        <v/>
      </c>
      <c r="L301" s="1" t="str">
        <f t="shared" si="19"/>
        <v/>
      </c>
    </row>
    <row r="302" spans="1:12">
      <c r="A302" s="1" t="str">
        <f>IF(AND(TONGHOP!O302="KTHP",OR(TONGHOP!P302="LT",TONGHOP!P302="TN"),TONGHOP!Q302&lt;=90),TONGHOP!T302,"")</f>
        <v/>
      </c>
      <c r="B302" s="1" t="str">
        <f>IF(AND(TONGHOP!O302="KTHP",OR(TONGHOP!P302="LT",TONGHOP!P302="TN"),TONGHOP!Q302&lt;=90),TONGHOP!U302,"")</f>
        <v/>
      </c>
      <c r="C302" s="1" t="str">
        <f t="shared" si="16"/>
        <v/>
      </c>
      <c r="D302" s="1" t="str">
        <f>IF(AND(TONGHOP!O302="KTHP",OR(TONGHOP!P302="LT",TONGHOP!P302="TN"),AND(TONGHOP!Q302&gt;90,TONGHOP!Q302&lt;=120)),TONGHOP!T302,"")</f>
        <v/>
      </c>
      <c r="E302" s="1" t="str">
        <f>IF(AND(TONGHOP!O302="KTHP",OR(TONGHOP!P302="LT",TONGHOP!P302="TN"),AND(TONGHOP!Q302&gt;90,TONGHOP!Q302&lt;=120)),TONGHOP!U302,"")</f>
        <v/>
      </c>
      <c r="F302" s="1" t="str">
        <f t="shared" si="17"/>
        <v/>
      </c>
      <c r="G302" s="1" t="str">
        <f>IF(AND(TONGHOP!O302="KTHP",OR(TONGHOP!P302="LT",TONGHOP!P302="TN"),AND(TONGHOP!Q302&gt;120,TONGHOP!Q302&lt;=150)),TONGHOP!T302,"")</f>
        <v/>
      </c>
      <c r="H302" s="1" t="str">
        <f>IF(AND(TONGHOP!O302="KTHP",OR(TONGHOP!P302="LT",TONGHOP!P302="TN"),AND(TONGHOP!Q302&gt;120,TONGHOP!Q302&lt;=150)),TONGHOP!U302,"")</f>
        <v/>
      </c>
      <c r="I302" s="1" t="str">
        <f t="shared" si="18"/>
        <v/>
      </c>
      <c r="J302" s="1" t="str">
        <f>IF(AND(TONGHOP!O302="KTHP",OR(TONGHOP!P302="LT",TONGHOP!P302="TN"),TONGHOP!Q302&gt;150),TONGHOP!T302,"")</f>
        <v/>
      </c>
      <c r="K302" s="1" t="str">
        <f>IF(AND(TONGHOP!O302="KTHP",OR(TONGHOP!P302="LT",TONGHOP!P302="TN"),TONGHOP!Q302&gt;150),TONGHOP!U302,"")</f>
        <v/>
      </c>
      <c r="L302" s="1" t="str">
        <f t="shared" si="19"/>
        <v/>
      </c>
    </row>
    <row r="303" spans="1:12">
      <c r="A303" s="1" t="str">
        <f>IF(AND(TONGHOP!O303="KTHP",OR(TONGHOP!P303="LT",TONGHOP!P303="TN"),TONGHOP!Q303&lt;=90),TONGHOP!T303,"")</f>
        <v/>
      </c>
      <c r="B303" s="1" t="str">
        <f>IF(AND(TONGHOP!O303="KTHP",OR(TONGHOP!P303="LT",TONGHOP!P303="TN"),TONGHOP!Q303&lt;=90),TONGHOP!U303,"")</f>
        <v/>
      </c>
      <c r="C303" s="1" t="str">
        <f t="shared" si="16"/>
        <v/>
      </c>
      <c r="D303" s="1" t="str">
        <f>IF(AND(TONGHOP!O303="KTHP",OR(TONGHOP!P303="LT",TONGHOP!P303="TN"),AND(TONGHOP!Q303&gt;90,TONGHOP!Q303&lt;=120)),TONGHOP!T303,"")</f>
        <v/>
      </c>
      <c r="E303" s="1" t="str">
        <f>IF(AND(TONGHOP!O303="KTHP",OR(TONGHOP!P303="LT",TONGHOP!P303="TN"),AND(TONGHOP!Q303&gt;90,TONGHOP!Q303&lt;=120)),TONGHOP!U303,"")</f>
        <v/>
      </c>
      <c r="F303" s="1" t="str">
        <f t="shared" si="17"/>
        <v/>
      </c>
      <c r="G303" s="1" t="str">
        <f>IF(AND(TONGHOP!O303="KTHP",OR(TONGHOP!P303="LT",TONGHOP!P303="TN"),AND(TONGHOP!Q303&gt;120,TONGHOP!Q303&lt;=150)),TONGHOP!T303,"")</f>
        <v/>
      </c>
      <c r="H303" s="1" t="str">
        <f>IF(AND(TONGHOP!O303="KTHP",OR(TONGHOP!P303="LT",TONGHOP!P303="TN"),AND(TONGHOP!Q303&gt;120,TONGHOP!Q303&lt;=150)),TONGHOP!U303,"")</f>
        <v/>
      </c>
      <c r="I303" s="1" t="str">
        <f t="shared" si="18"/>
        <v/>
      </c>
      <c r="J303" s="1" t="str">
        <f>IF(AND(TONGHOP!O303="KTHP",OR(TONGHOP!P303="LT",TONGHOP!P303="TN"),TONGHOP!Q303&gt;150),TONGHOP!T303,"")</f>
        <v/>
      </c>
      <c r="K303" s="1" t="str">
        <f>IF(AND(TONGHOP!O303="KTHP",OR(TONGHOP!P303="LT",TONGHOP!P303="TN"),TONGHOP!Q303&gt;150),TONGHOP!U303,"")</f>
        <v/>
      </c>
      <c r="L303" s="1" t="str">
        <f t="shared" si="19"/>
        <v/>
      </c>
    </row>
    <row r="304" spans="1:12">
      <c r="A304" s="1" t="str">
        <f>IF(AND(TONGHOP!O304="KTHP",OR(TONGHOP!P304="LT",TONGHOP!P304="TN"),TONGHOP!Q304&lt;=90),TONGHOP!T304,"")</f>
        <v/>
      </c>
      <c r="B304" s="1" t="str">
        <f>IF(AND(TONGHOP!O304="KTHP",OR(TONGHOP!P304="LT",TONGHOP!P304="TN"),TONGHOP!Q304&lt;=90),TONGHOP!U304,"")</f>
        <v/>
      </c>
      <c r="C304" s="1" t="str">
        <f t="shared" si="16"/>
        <v/>
      </c>
      <c r="D304" s="1" t="str">
        <f>IF(AND(TONGHOP!O304="KTHP",OR(TONGHOP!P304="LT",TONGHOP!P304="TN"),AND(TONGHOP!Q304&gt;90,TONGHOP!Q304&lt;=120)),TONGHOP!T304,"")</f>
        <v/>
      </c>
      <c r="E304" s="1" t="str">
        <f>IF(AND(TONGHOP!O304="KTHP",OR(TONGHOP!P304="LT",TONGHOP!P304="TN"),AND(TONGHOP!Q304&gt;90,TONGHOP!Q304&lt;=120)),TONGHOP!U304,"")</f>
        <v/>
      </c>
      <c r="F304" s="1" t="str">
        <f t="shared" si="17"/>
        <v/>
      </c>
      <c r="G304" s="1" t="str">
        <f>IF(AND(TONGHOP!O304="KTHP",OR(TONGHOP!P304="LT",TONGHOP!P304="TN"),AND(TONGHOP!Q304&gt;120,TONGHOP!Q304&lt;=150)),TONGHOP!T304,"")</f>
        <v/>
      </c>
      <c r="H304" s="1" t="str">
        <f>IF(AND(TONGHOP!O304="KTHP",OR(TONGHOP!P304="LT",TONGHOP!P304="TN"),AND(TONGHOP!Q304&gt;120,TONGHOP!Q304&lt;=150)),TONGHOP!U304,"")</f>
        <v/>
      </c>
      <c r="I304" s="1" t="str">
        <f t="shared" si="18"/>
        <v/>
      </c>
      <c r="J304" s="1" t="str">
        <f>IF(AND(TONGHOP!O304="KTHP",OR(TONGHOP!P304="LT",TONGHOP!P304="TN"),TONGHOP!Q304&gt;150),TONGHOP!T304,"")</f>
        <v/>
      </c>
      <c r="K304" s="1" t="str">
        <f>IF(AND(TONGHOP!O304="KTHP",OR(TONGHOP!P304="LT",TONGHOP!P304="TN"),TONGHOP!Q304&gt;150),TONGHOP!U304,"")</f>
        <v/>
      </c>
      <c r="L304" s="1" t="str">
        <f t="shared" si="19"/>
        <v/>
      </c>
    </row>
    <row r="305" spans="1:12">
      <c r="A305" s="1" t="str">
        <f>IF(AND(TONGHOP!O305="KTHP",OR(TONGHOP!P305="LT",TONGHOP!P305="TN"),TONGHOP!Q305&lt;=90),TONGHOP!T305,"")</f>
        <v/>
      </c>
      <c r="B305" s="1" t="str">
        <f>IF(AND(TONGHOP!O305="KTHP",OR(TONGHOP!P305="LT",TONGHOP!P305="TN"),TONGHOP!Q305&lt;=90),TONGHOP!U305,"")</f>
        <v/>
      </c>
      <c r="C305" s="1" t="str">
        <f t="shared" si="16"/>
        <v/>
      </c>
      <c r="D305" s="1" t="str">
        <f>IF(AND(TONGHOP!O305="KTHP",OR(TONGHOP!P305="LT",TONGHOP!P305="TN"),AND(TONGHOP!Q305&gt;90,TONGHOP!Q305&lt;=120)),TONGHOP!T305,"")</f>
        <v/>
      </c>
      <c r="E305" s="1" t="str">
        <f>IF(AND(TONGHOP!O305="KTHP",OR(TONGHOP!P305="LT",TONGHOP!P305="TN"),AND(TONGHOP!Q305&gt;90,TONGHOP!Q305&lt;=120)),TONGHOP!U305,"")</f>
        <v/>
      </c>
      <c r="F305" s="1" t="str">
        <f t="shared" si="17"/>
        <v/>
      </c>
      <c r="G305" s="1" t="str">
        <f>IF(AND(TONGHOP!O305="KTHP",OR(TONGHOP!P305="LT",TONGHOP!P305="TN"),AND(TONGHOP!Q305&gt;120,TONGHOP!Q305&lt;=150)),TONGHOP!T305,"")</f>
        <v/>
      </c>
      <c r="H305" s="1" t="str">
        <f>IF(AND(TONGHOP!O305="KTHP",OR(TONGHOP!P305="LT",TONGHOP!P305="TN"),AND(TONGHOP!Q305&gt;120,TONGHOP!Q305&lt;=150)),TONGHOP!U305,"")</f>
        <v/>
      </c>
      <c r="I305" s="1" t="str">
        <f t="shared" si="18"/>
        <v/>
      </c>
      <c r="J305" s="1" t="str">
        <f>IF(AND(TONGHOP!O305="KTHP",OR(TONGHOP!P305="LT",TONGHOP!P305="TN"),TONGHOP!Q305&gt;150),TONGHOP!T305,"")</f>
        <v/>
      </c>
      <c r="K305" s="1" t="str">
        <f>IF(AND(TONGHOP!O305="KTHP",OR(TONGHOP!P305="LT",TONGHOP!P305="TN"),TONGHOP!Q305&gt;150),TONGHOP!U305,"")</f>
        <v/>
      </c>
      <c r="L305" s="1" t="str">
        <f t="shared" si="19"/>
        <v/>
      </c>
    </row>
    <row r="306" spans="1:12">
      <c r="A306" s="1" t="str">
        <f>IF(AND(TONGHOP!O306="KTHP",OR(TONGHOP!P306="LT",TONGHOP!P306="TN"),TONGHOP!Q306&lt;=90),TONGHOP!T306,"")</f>
        <v/>
      </c>
      <c r="B306" s="1" t="str">
        <f>IF(AND(TONGHOP!O306="KTHP",OR(TONGHOP!P306="LT",TONGHOP!P306="TN"),TONGHOP!Q306&lt;=90),TONGHOP!U306,"")</f>
        <v/>
      </c>
      <c r="C306" s="1" t="str">
        <f t="shared" si="16"/>
        <v/>
      </c>
      <c r="D306" s="1" t="str">
        <f>IF(AND(TONGHOP!O306="KTHP",OR(TONGHOP!P306="LT",TONGHOP!P306="TN"),AND(TONGHOP!Q306&gt;90,TONGHOP!Q306&lt;=120)),TONGHOP!T306,"")</f>
        <v/>
      </c>
      <c r="E306" s="1" t="str">
        <f>IF(AND(TONGHOP!O306="KTHP",OR(TONGHOP!P306="LT",TONGHOP!P306="TN"),AND(TONGHOP!Q306&gt;90,TONGHOP!Q306&lt;=120)),TONGHOP!U306,"")</f>
        <v/>
      </c>
      <c r="F306" s="1" t="str">
        <f t="shared" si="17"/>
        <v/>
      </c>
      <c r="G306" s="1" t="str">
        <f>IF(AND(TONGHOP!O306="KTHP",OR(TONGHOP!P306="LT",TONGHOP!P306="TN"),AND(TONGHOP!Q306&gt;120,TONGHOP!Q306&lt;=150)),TONGHOP!T306,"")</f>
        <v/>
      </c>
      <c r="H306" s="1" t="str">
        <f>IF(AND(TONGHOP!O306="KTHP",OR(TONGHOP!P306="LT",TONGHOP!P306="TN"),AND(TONGHOP!Q306&gt;120,TONGHOP!Q306&lt;=150)),TONGHOP!U306,"")</f>
        <v/>
      </c>
      <c r="I306" s="1" t="str">
        <f t="shared" si="18"/>
        <v/>
      </c>
      <c r="J306" s="1" t="str">
        <f>IF(AND(TONGHOP!O306="KTHP",OR(TONGHOP!P306="LT",TONGHOP!P306="TN"),TONGHOP!Q306&gt;150),TONGHOP!T306,"")</f>
        <v/>
      </c>
      <c r="K306" s="1" t="str">
        <f>IF(AND(TONGHOP!O306="KTHP",OR(TONGHOP!P306="LT",TONGHOP!P306="TN"),TONGHOP!Q306&gt;150),TONGHOP!U306,"")</f>
        <v/>
      </c>
      <c r="L306" s="1" t="str">
        <f t="shared" si="19"/>
        <v/>
      </c>
    </row>
    <row r="307" spans="1:12">
      <c r="A307" s="1" t="str">
        <f>IF(AND(TONGHOP!O307="KTHP",OR(TONGHOP!P307="LT",TONGHOP!P307="TN"),TONGHOP!Q307&lt;=90),TONGHOP!T307,"")</f>
        <v/>
      </c>
      <c r="B307" s="1" t="str">
        <f>IF(AND(TONGHOP!O307="KTHP",OR(TONGHOP!P307="LT",TONGHOP!P307="TN"),TONGHOP!Q307&lt;=90),TONGHOP!U307,"")</f>
        <v/>
      </c>
      <c r="C307" s="1" t="str">
        <f t="shared" si="16"/>
        <v/>
      </c>
      <c r="D307" s="1" t="str">
        <f>IF(AND(TONGHOP!O307="KTHP",OR(TONGHOP!P307="LT",TONGHOP!P307="TN"),AND(TONGHOP!Q307&gt;90,TONGHOP!Q307&lt;=120)),TONGHOP!T307,"")</f>
        <v/>
      </c>
      <c r="E307" s="1" t="str">
        <f>IF(AND(TONGHOP!O307="KTHP",OR(TONGHOP!P307="LT",TONGHOP!P307="TN"),AND(TONGHOP!Q307&gt;90,TONGHOP!Q307&lt;=120)),TONGHOP!U307,"")</f>
        <v/>
      </c>
      <c r="F307" s="1" t="str">
        <f t="shared" si="17"/>
        <v/>
      </c>
      <c r="G307" s="1" t="str">
        <f>IF(AND(TONGHOP!O307="KTHP",OR(TONGHOP!P307="LT",TONGHOP!P307="TN"),AND(TONGHOP!Q307&gt;120,TONGHOP!Q307&lt;=150)),TONGHOP!T307,"")</f>
        <v/>
      </c>
      <c r="H307" s="1" t="str">
        <f>IF(AND(TONGHOP!O307="KTHP",OR(TONGHOP!P307="LT",TONGHOP!P307="TN"),AND(TONGHOP!Q307&gt;120,TONGHOP!Q307&lt;=150)),TONGHOP!U307,"")</f>
        <v/>
      </c>
      <c r="I307" s="1" t="str">
        <f t="shared" si="18"/>
        <v/>
      </c>
      <c r="J307" s="1" t="str">
        <f>IF(AND(TONGHOP!O307="KTHP",OR(TONGHOP!P307="LT",TONGHOP!P307="TN"),TONGHOP!Q307&gt;150),TONGHOP!T307,"")</f>
        <v/>
      </c>
      <c r="K307" s="1" t="str">
        <f>IF(AND(TONGHOP!O307="KTHP",OR(TONGHOP!P307="LT",TONGHOP!P307="TN"),TONGHOP!Q307&gt;150),TONGHOP!U307,"")</f>
        <v/>
      </c>
      <c r="L307" s="1" t="str">
        <f t="shared" si="19"/>
        <v/>
      </c>
    </row>
    <row r="308" spans="1:12">
      <c r="A308" s="1" t="str">
        <f>IF(AND(TONGHOP!O308="KTHP",OR(TONGHOP!P308="LT",TONGHOP!P308="TN"),TONGHOP!Q308&lt;=90),TONGHOP!T308,"")</f>
        <v/>
      </c>
      <c r="B308" s="1" t="str">
        <f>IF(AND(TONGHOP!O308="KTHP",OR(TONGHOP!P308="LT",TONGHOP!P308="TN"),TONGHOP!Q308&lt;=90),TONGHOP!U308,"")</f>
        <v/>
      </c>
      <c r="C308" s="1" t="str">
        <f t="shared" si="16"/>
        <v/>
      </c>
      <c r="D308" s="1" t="str">
        <f>IF(AND(TONGHOP!O308="KTHP",OR(TONGHOP!P308="LT",TONGHOP!P308="TN"),AND(TONGHOP!Q308&gt;90,TONGHOP!Q308&lt;=120)),TONGHOP!T308,"")</f>
        <v/>
      </c>
      <c r="E308" s="1" t="str">
        <f>IF(AND(TONGHOP!O308="KTHP",OR(TONGHOP!P308="LT",TONGHOP!P308="TN"),AND(TONGHOP!Q308&gt;90,TONGHOP!Q308&lt;=120)),TONGHOP!U308,"")</f>
        <v/>
      </c>
      <c r="F308" s="1" t="str">
        <f t="shared" si="17"/>
        <v/>
      </c>
      <c r="G308" s="1" t="str">
        <f>IF(AND(TONGHOP!O308="KTHP",OR(TONGHOP!P308="LT",TONGHOP!P308="TN"),AND(TONGHOP!Q308&gt;120,TONGHOP!Q308&lt;=150)),TONGHOP!T308,"")</f>
        <v/>
      </c>
      <c r="H308" s="1" t="str">
        <f>IF(AND(TONGHOP!O308="KTHP",OR(TONGHOP!P308="LT",TONGHOP!P308="TN"),AND(TONGHOP!Q308&gt;120,TONGHOP!Q308&lt;=150)),TONGHOP!U308,"")</f>
        <v/>
      </c>
      <c r="I308" s="1" t="str">
        <f t="shared" si="18"/>
        <v/>
      </c>
      <c r="J308" s="1" t="str">
        <f>IF(AND(TONGHOP!O308="KTHP",OR(TONGHOP!P308="LT",TONGHOP!P308="TN"),TONGHOP!Q308&gt;150),TONGHOP!T308,"")</f>
        <v/>
      </c>
      <c r="K308" s="1" t="str">
        <f>IF(AND(TONGHOP!O308="KTHP",OR(TONGHOP!P308="LT",TONGHOP!P308="TN"),TONGHOP!Q308&gt;150),TONGHOP!U308,"")</f>
        <v/>
      </c>
      <c r="L308" s="1" t="str">
        <f t="shared" si="19"/>
        <v/>
      </c>
    </row>
    <row r="309" spans="1:12">
      <c r="A309" s="1" t="str">
        <f>IF(AND(TONGHOP!O309="KTHP",OR(TONGHOP!P309="LT",TONGHOP!P309="TN"),TONGHOP!Q309&lt;=90),TONGHOP!T309,"")</f>
        <v/>
      </c>
      <c r="B309" s="1" t="str">
        <f>IF(AND(TONGHOP!O309="KTHP",OR(TONGHOP!P309="LT",TONGHOP!P309="TN"),TONGHOP!Q309&lt;=90),TONGHOP!U309,"")</f>
        <v/>
      </c>
      <c r="C309" s="1" t="str">
        <f t="shared" si="16"/>
        <v/>
      </c>
      <c r="D309" s="1" t="str">
        <f>IF(AND(TONGHOP!O309="KTHP",OR(TONGHOP!P309="LT",TONGHOP!P309="TN"),AND(TONGHOP!Q309&gt;90,TONGHOP!Q309&lt;=120)),TONGHOP!T309,"")</f>
        <v/>
      </c>
      <c r="E309" s="1" t="str">
        <f>IF(AND(TONGHOP!O309="KTHP",OR(TONGHOP!P309="LT",TONGHOP!P309="TN"),AND(TONGHOP!Q309&gt;90,TONGHOP!Q309&lt;=120)),TONGHOP!U309,"")</f>
        <v/>
      </c>
      <c r="F309" s="1" t="str">
        <f t="shared" si="17"/>
        <v/>
      </c>
      <c r="G309" s="1" t="str">
        <f>IF(AND(TONGHOP!O309="KTHP",OR(TONGHOP!P309="LT",TONGHOP!P309="TN"),AND(TONGHOP!Q309&gt;120,TONGHOP!Q309&lt;=150)),TONGHOP!T309,"")</f>
        <v/>
      </c>
      <c r="H309" s="1" t="str">
        <f>IF(AND(TONGHOP!O309="KTHP",OR(TONGHOP!P309="LT",TONGHOP!P309="TN"),AND(TONGHOP!Q309&gt;120,TONGHOP!Q309&lt;=150)),TONGHOP!U309,"")</f>
        <v/>
      </c>
      <c r="I309" s="1" t="str">
        <f t="shared" si="18"/>
        <v/>
      </c>
      <c r="J309" s="1" t="str">
        <f>IF(AND(TONGHOP!O309="KTHP",OR(TONGHOP!P309="LT",TONGHOP!P309="TN"),TONGHOP!Q309&gt;150),TONGHOP!T309,"")</f>
        <v/>
      </c>
      <c r="K309" s="1" t="str">
        <f>IF(AND(TONGHOP!O309="KTHP",OR(TONGHOP!P309="LT",TONGHOP!P309="TN"),TONGHOP!Q309&gt;150),TONGHOP!U309,"")</f>
        <v/>
      </c>
      <c r="L309" s="1" t="str">
        <f t="shared" si="19"/>
        <v/>
      </c>
    </row>
    <row r="310" spans="1:12">
      <c r="A310" s="1" t="str">
        <f>IF(AND(TONGHOP!O310="KTHP",OR(TONGHOP!P310="LT",TONGHOP!P310="TN"),TONGHOP!Q310&lt;=90),TONGHOP!T310,"")</f>
        <v/>
      </c>
      <c r="B310" s="1" t="str">
        <f>IF(AND(TONGHOP!O310="KTHP",OR(TONGHOP!P310="LT",TONGHOP!P310="TN"),TONGHOP!Q310&lt;=90),TONGHOP!U310,"")</f>
        <v/>
      </c>
      <c r="C310" s="1" t="str">
        <f t="shared" si="16"/>
        <v/>
      </c>
      <c r="D310" s="1" t="str">
        <f>IF(AND(TONGHOP!O310="KTHP",OR(TONGHOP!P310="LT",TONGHOP!P310="TN"),AND(TONGHOP!Q310&gt;90,TONGHOP!Q310&lt;=120)),TONGHOP!T310,"")</f>
        <v/>
      </c>
      <c r="E310" s="1" t="str">
        <f>IF(AND(TONGHOP!O310="KTHP",OR(TONGHOP!P310="LT",TONGHOP!P310="TN"),AND(TONGHOP!Q310&gt;90,TONGHOP!Q310&lt;=120)),TONGHOP!U310,"")</f>
        <v/>
      </c>
      <c r="F310" s="1" t="str">
        <f t="shared" si="17"/>
        <v/>
      </c>
      <c r="G310" s="1" t="str">
        <f>IF(AND(TONGHOP!O310="KTHP",OR(TONGHOP!P310="LT",TONGHOP!P310="TN"),AND(TONGHOP!Q310&gt;120,TONGHOP!Q310&lt;=150)),TONGHOP!T310,"")</f>
        <v/>
      </c>
      <c r="H310" s="1" t="str">
        <f>IF(AND(TONGHOP!O310="KTHP",OR(TONGHOP!P310="LT",TONGHOP!P310="TN"),AND(TONGHOP!Q310&gt;120,TONGHOP!Q310&lt;=150)),TONGHOP!U310,"")</f>
        <v/>
      </c>
      <c r="I310" s="1" t="str">
        <f t="shared" si="18"/>
        <v/>
      </c>
      <c r="J310" s="1" t="str">
        <f>IF(AND(TONGHOP!O310="KTHP",OR(TONGHOP!P310="LT",TONGHOP!P310="TN"),TONGHOP!Q310&gt;150),TONGHOP!T310,"")</f>
        <v/>
      </c>
      <c r="K310" s="1" t="str">
        <f>IF(AND(TONGHOP!O310="KTHP",OR(TONGHOP!P310="LT",TONGHOP!P310="TN"),TONGHOP!Q310&gt;150),TONGHOP!U310,"")</f>
        <v/>
      </c>
      <c r="L310" s="1" t="str">
        <f t="shared" si="19"/>
        <v/>
      </c>
    </row>
    <row r="311" spans="1:12">
      <c r="A311" s="1" t="str">
        <f>IF(AND(TONGHOP!O311="KTHP",OR(TONGHOP!P311="LT",TONGHOP!P311="TN"),TONGHOP!Q311&lt;=90),TONGHOP!T311,"")</f>
        <v/>
      </c>
      <c r="B311" s="1" t="str">
        <f>IF(AND(TONGHOP!O311="KTHP",OR(TONGHOP!P311="LT",TONGHOP!P311="TN"),TONGHOP!Q311&lt;=90),TONGHOP!U311,"")</f>
        <v/>
      </c>
      <c r="C311" s="1" t="str">
        <f t="shared" si="16"/>
        <v/>
      </c>
      <c r="D311" s="1" t="str">
        <f>IF(AND(TONGHOP!O311="KTHP",OR(TONGHOP!P311="LT",TONGHOP!P311="TN"),AND(TONGHOP!Q311&gt;90,TONGHOP!Q311&lt;=120)),TONGHOP!T311,"")</f>
        <v/>
      </c>
      <c r="E311" s="1" t="str">
        <f>IF(AND(TONGHOP!O311="KTHP",OR(TONGHOP!P311="LT",TONGHOP!P311="TN"),AND(TONGHOP!Q311&gt;90,TONGHOP!Q311&lt;=120)),TONGHOP!U311,"")</f>
        <v/>
      </c>
      <c r="F311" s="1" t="str">
        <f t="shared" si="17"/>
        <v/>
      </c>
      <c r="G311" s="1" t="str">
        <f>IF(AND(TONGHOP!O311="KTHP",OR(TONGHOP!P311="LT",TONGHOP!P311="TN"),AND(TONGHOP!Q311&gt;120,TONGHOP!Q311&lt;=150)),TONGHOP!T311,"")</f>
        <v/>
      </c>
      <c r="H311" s="1" t="str">
        <f>IF(AND(TONGHOP!O311="KTHP",OR(TONGHOP!P311="LT",TONGHOP!P311="TN"),AND(TONGHOP!Q311&gt;120,TONGHOP!Q311&lt;=150)),TONGHOP!U311,"")</f>
        <v/>
      </c>
      <c r="I311" s="1" t="str">
        <f t="shared" si="18"/>
        <v/>
      </c>
      <c r="J311" s="1" t="str">
        <f>IF(AND(TONGHOP!O311="KTHP",OR(TONGHOP!P311="LT",TONGHOP!P311="TN"),TONGHOP!Q311&gt;150),TONGHOP!T311,"")</f>
        <v/>
      </c>
      <c r="K311" s="1" t="str">
        <f>IF(AND(TONGHOP!O311="KTHP",OR(TONGHOP!P311="LT",TONGHOP!P311="TN"),TONGHOP!Q311&gt;150),TONGHOP!U311,"")</f>
        <v/>
      </c>
      <c r="L311" s="1" t="str">
        <f t="shared" si="19"/>
        <v/>
      </c>
    </row>
    <row r="312" spans="1:12">
      <c r="A312" s="1" t="str">
        <f>IF(AND(TONGHOP!O312="KTHP",OR(TONGHOP!P312="LT",TONGHOP!P312="TN"),TONGHOP!Q312&lt;=90),TONGHOP!T312,"")</f>
        <v/>
      </c>
      <c r="B312" s="1" t="str">
        <f>IF(AND(TONGHOP!O312="KTHP",OR(TONGHOP!P312="LT",TONGHOP!P312="TN"),TONGHOP!Q312&lt;=90),TONGHOP!U312,"")</f>
        <v/>
      </c>
      <c r="C312" s="1" t="str">
        <f t="shared" si="16"/>
        <v/>
      </c>
      <c r="D312" s="1" t="str">
        <f>IF(AND(TONGHOP!O312="KTHP",OR(TONGHOP!P312="LT",TONGHOP!P312="TN"),AND(TONGHOP!Q312&gt;90,TONGHOP!Q312&lt;=120)),TONGHOP!T312,"")</f>
        <v/>
      </c>
      <c r="E312" s="1" t="str">
        <f>IF(AND(TONGHOP!O312="KTHP",OR(TONGHOP!P312="LT",TONGHOP!P312="TN"),AND(TONGHOP!Q312&gt;90,TONGHOP!Q312&lt;=120)),TONGHOP!U312,"")</f>
        <v/>
      </c>
      <c r="F312" s="1" t="str">
        <f t="shared" si="17"/>
        <v/>
      </c>
      <c r="G312" s="1" t="str">
        <f>IF(AND(TONGHOP!O312="KTHP",OR(TONGHOP!P312="LT",TONGHOP!P312="TN"),AND(TONGHOP!Q312&gt;120,TONGHOP!Q312&lt;=150)),TONGHOP!T312,"")</f>
        <v/>
      </c>
      <c r="H312" s="1" t="str">
        <f>IF(AND(TONGHOP!O312="KTHP",OR(TONGHOP!P312="LT",TONGHOP!P312="TN"),AND(TONGHOP!Q312&gt;120,TONGHOP!Q312&lt;=150)),TONGHOP!U312,"")</f>
        <v/>
      </c>
      <c r="I312" s="1" t="str">
        <f t="shared" si="18"/>
        <v/>
      </c>
      <c r="J312" s="1" t="str">
        <f>IF(AND(TONGHOP!O312="KTHP",OR(TONGHOP!P312="LT",TONGHOP!P312="TN"),TONGHOP!Q312&gt;150),TONGHOP!T312,"")</f>
        <v/>
      </c>
      <c r="K312" s="1" t="str">
        <f>IF(AND(TONGHOP!O312="KTHP",OR(TONGHOP!P312="LT",TONGHOP!P312="TN"),TONGHOP!Q312&gt;150),TONGHOP!U312,"")</f>
        <v/>
      </c>
      <c r="L312" s="1" t="str">
        <f t="shared" si="19"/>
        <v/>
      </c>
    </row>
    <row r="313" spans="1:12">
      <c r="A313" s="1" t="str">
        <f>IF(AND(TONGHOP!O313="KTHP",OR(TONGHOP!P313="LT",TONGHOP!P313="TN"),TONGHOP!Q313&lt;=90),TONGHOP!T313,"")</f>
        <v/>
      </c>
      <c r="B313" s="1" t="str">
        <f>IF(AND(TONGHOP!O313="KTHP",OR(TONGHOP!P313="LT",TONGHOP!P313="TN"),TONGHOP!Q313&lt;=90),TONGHOP!U313,"")</f>
        <v/>
      </c>
      <c r="C313" s="1" t="str">
        <f t="shared" si="16"/>
        <v/>
      </c>
      <c r="D313" s="1" t="str">
        <f>IF(AND(TONGHOP!O313="KTHP",OR(TONGHOP!P313="LT",TONGHOP!P313="TN"),AND(TONGHOP!Q313&gt;90,TONGHOP!Q313&lt;=120)),TONGHOP!T313,"")</f>
        <v/>
      </c>
      <c r="E313" s="1" t="str">
        <f>IF(AND(TONGHOP!O313="KTHP",OR(TONGHOP!P313="LT",TONGHOP!P313="TN"),AND(TONGHOP!Q313&gt;90,TONGHOP!Q313&lt;=120)),TONGHOP!U313,"")</f>
        <v/>
      </c>
      <c r="F313" s="1" t="str">
        <f t="shared" si="17"/>
        <v/>
      </c>
      <c r="G313" s="1" t="str">
        <f>IF(AND(TONGHOP!O313="KTHP",OR(TONGHOP!P313="LT",TONGHOP!P313="TN"),AND(TONGHOP!Q313&gt;120,TONGHOP!Q313&lt;=150)),TONGHOP!T313,"")</f>
        <v/>
      </c>
      <c r="H313" s="1" t="str">
        <f>IF(AND(TONGHOP!O313="KTHP",OR(TONGHOP!P313="LT",TONGHOP!P313="TN"),AND(TONGHOP!Q313&gt;120,TONGHOP!Q313&lt;=150)),TONGHOP!U313,"")</f>
        <v/>
      </c>
      <c r="I313" s="1" t="str">
        <f t="shared" si="18"/>
        <v/>
      </c>
      <c r="J313" s="1" t="str">
        <f>IF(AND(TONGHOP!O313="KTHP",OR(TONGHOP!P313="LT",TONGHOP!P313="TN"),TONGHOP!Q313&gt;150),TONGHOP!T313,"")</f>
        <v/>
      </c>
      <c r="K313" s="1" t="str">
        <f>IF(AND(TONGHOP!O313="KTHP",OR(TONGHOP!P313="LT",TONGHOP!P313="TN"),TONGHOP!Q313&gt;150),TONGHOP!U313,"")</f>
        <v/>
      </c>
      <c r="L313" s="1" t="str">
        <f t="shared" si="19"/>
        <v/>
      </c>
    </row>
    <row r="314" spans="1:12">
      <c r="A314" s="1" t="str">
        <f>IF(AND(TONGHOP!O314="KTHP",OR(TONGHOP!P314="LT",TONGHOP!P314="TN"),TONGHOP!Q314&lt;=90),TONGHOP!T314,"")</f>
        <v/>
      </c>
      <c r="B314" s="1" t="str">
        <f>IF(AND(TONGHOP!O314="KTHP",OR(TONGHOP!P314="LT",TONGHOP!P314="TN"),TONGHOP!Q314&lt;=90),TONGHOP!U314,"")</f>
        <v/>
      </c>
      <c r="C314" s="1" t="str">
        <f t="shared" si="16"/>
        <v/>
      </c>
      <c r="D314" s="1" t="str">
        <f>IF(AND(TONGHOP!O314="KTHP",OR(TONGHOP!P314="LT",TONGHOP!P314="TN"),AND(TONGHOP!Q314&gt;90,TONGHOP!Q314&lt;=120)),TONGHOP!T314,"")</f>
        <v/>
      </c>
      <c r="E314" s="1" t="str">
        <f>IF(AND(TONGHOP!O314="KTHP",OR(TONGHOP!P314="LT",TONGHOP!P314="TN"),AND(TONGHOP!Q314&gt;90,TONGHOP!Q314&lt;=120)),TONGHOP!U314,"")</f>
        <v/>
      </c>
      <c r="F314" s="1" t="str">
        <f t="shared" si="17"/>
        <v/>
      </c>
      <c r="G314" s="1" t="str">
        <f>IF(AND(TONGHOP!O314="KTHP",OR(TONGHOP!P314="LT",TONGHOP!P314="TN"),AND(TONGHOP!Q314&gt;120,TONGHOP!Q314&lt;=150)),TONGHOP!T314,"")</f>
        <v/>
      </c>
      <c r="H314" s="1" t="str">
        <f>IF(AND(TONGHOP!O314="KTHP",OR(TONGHOP!P314="LT",TONGHOP!P314="TN"),AND(TONGHOP!Q314&gt;120,TONGHOP!Q314&lt;=150)),TONGHOP!U314,"")</f>
        <v/>
      </c>
      <c r="I314" s="1" t="str">
        <f t="shared" si="18"/>
        <v/>
      </c>
      <c r="J314" s="1" t="str">
        <f>IF(AND(TONGHOP!O314="KTHP",OR(TONGHOP!P314="LT",TONGHOP!P314="TN"),TONGHOP!Q314&gt;150),TONGHOP!T314,"")</f>
        <v/>
      </c>
      <c r="K314" s="1" t="str">
        <f>IF(AND(TONGHOP!O314="KTHP",OR(TONGHOP!P314="LT",TONGHOP!P314="TN"),TONGHOP!Q314&gt;150),TONGHOP!U314,"")</f>
        <v/>
      </c>
      <c r="L314" s="1" t="str">
        <f t="shared" si="19"/>
        <v/>
      </c>
    </row>
    <row r="315" spans="1:12">
      <c r="A315" s="1" t="str">
        <f>IF(AND(TONGHOP!O315="KTHP",OR(TONGHOP!P315="LT",TONGHOP!P315="TN"),TONGHOP!Q315&lt;=90),TONGHOP!T315,"")</f>
        <v/>
      </c>
      <c r="B315" s="1" t="str">
        <f>IF(AND(TONGHOP!O315="KTHP",OR(TONGHOP!P315="LT",TONGHOP!P315="TN"),TONGHOP!Q315&lt;=90),TONGHOP!U315,"")</f>
        <v/>
      </c>
      <c r="C315" s="1" t="str">
        <f t="shared" si="16"/>
        <v/>
      </c>
      <c r="D315" s="1" t="str">
        <f>IF(AND(TONGHOP!O315="KTHP",OR(TONGHOP!P315="LT",TONGHOP!P315="TN"),AND(TONGHOP!Q315&gt;90,TONGHOP!Q315&lt;=120)),TONGHOP!T315,"")</f>
        <v/>
      </c>
      <c r="E315" s="1" t="str">
        <f>IF(AND(TONGHOP!O315="KTHP",OR(TONGHOP!P315="LT",TONGHOP!P315="TN"),AND(TONGHOP!Q315&gt;90,TONGHOP!Q315&lt;=120)),TONGHOP!U315,"")</f>
        <v/>
      </c>
      <c r="F315" s="1" t="str">
        <f t="shared" si="17"/>
        <v/>
      </c>
      <c r="G315" s="1" t="str">
        <f>IF(AND(TONGHOP!O315="KTHP",OR(TONGHOP!P315="LT",TONGHOP!P315="TN"),AND(TONGHOP!Q315&gt;120,TONGHOP!Q315&lt;=150)),TONGHOP!T315,"")</f>
        <v/>
      </c>
      <c r="H315" s="1" t="str">
        <f>IF(AND(TONGHOP!O315="KTHP",OR(TONGHOP!P315="LT",TONGHOP!P315="TN"),AND(TONGHOP!Q315&gt;120,TONGHOP!Q315&lt;=150)),TONGHOP!U315,"")</f>
        <v/>
      </c>
      <c r="I315" s="1" t="str">
        <f t="shared" si="18"/>
        <v/>
      </c>
      <c r="J315" s="1" t="str">
        <f>IF(AND(TONGHOP!O315="KTHP",OR(TONGHOP!P315="LT",TONGHOP!P315="TN"),TONGHOP!Q315&gt;150),TONGHOP!T315,"")</f>
        <v/>
      </c>
      <c r="K315" s="1" t="str">
        <f>IF(AND(TONGHOP!O315="KTHP",OR(TONGHOP!P315="LT",TONGHOP!P315="TN"),TONGHOP!Q315&gt;150),TONGHOP!U315,"")</f>
        <v/>
      </c>
      <c r="L315" s="1" t="str">
        <f t="shared" si="19"/>
        <v/>
      </c>
    </row>
    <row r="316" spans="1:12">
      <c r="A316" s="1" t="str">
        <f>IF(AND(TONGHOP!O316="KTHP",OR(TONGHOP!P316="LT",TONGHOP!P316="TN"),TONGHOP!Q316&lt;=90),TONGHOP!T316,"")</f>
        <v/>
      </c>
      <c r="B316" s="1" t="str">
        <f>IF(AND(TONGHOP!O316="KTHP",OR(TONGHOP!P316="LT",TONGHOP!P316="TN"),TONGHOP!Q316&lt;=90),TONGHOP!U316,"")</f>
        <v/>
      </c>
      <c r="C316" s="1" t="str">
        <f t="shared" si="16"/>
        <v/>
      </c>
      <c r="D316" s="1" t="str">
        <f>IF(AND(TONGHOP!O316="KTHP",OR(TONGHOP!P316="LT",TONGHOP!P316="TN"),AND(TONGHOP!Q316&gt;90,TONGHOP!Q316&lt;=120)),TONGHOP!T316,"")</f>
        <v/>
      </c>
      <c r="E316" s="1" t="str">
        <f>IF(AND(TONGHOP!O316="KTHP",OR(TONGHOP!P316="LT",TONGHOP!P316="TN"),AND(TONGHOP!Q316&gt;90,TONGHOP!Q316&lt;=120)),TONGHOP!U316,"")</f>
        <v/>
      </c>
      <c r="F316" s="1" t="str">
        <f t="shared" si="17"/>
        <v/>
      </c>
      <c r="G316" s="1" t="str">
        <f>IF(AND(TONGHOP!O316="KTHP",OR(TONGHOP!P316="LT",TONGHOP!P316="TN"),AND(TONGHOP!Q316&gt;120,TONGHOP!Q316&lt;=150)),TONGHOP!T316,"")</f>
        <v/>
      </c>
      <c r="H316" s="1" t="str">
        <f>IF(AND(TONGHOP!O316="KTHP",OR(TONGHOP!P316="LT",TONGHOP!P316="TN"),AND(TONGHOP!Q316&gt;120,TONGHOP!Q316&lt;=150)),TONGHOP!U316,"")</f>
        <v/>
      </c>
      <c r="I316" s="1" t="str">
        <f t="shared" si="18"/>
        <v/>
      </c>
      <c r="J316" s="1" t="str">
        <f>IF(AND(TONGHOP!O316="KTHP",OR(TONGHOP!P316="LT",TONGHOP!P316="TN"),TONGHOP!Q316&gt;150),TONGHOP!T316,"")</f>
        <v/>
      </c>
      <c r="K316" s="1" t="str">
        <f>IF(AND(TONGHOP!O316="KTHP",OR(TONGHOP!P316="LT",TONGHOP!P316="TN"),TONGHOP!Q316&gt;150),TONGHOP!U316,"")</f>
        <v/>
      </c>
      <c r="L316" s="1" t="str">
        <f t="shared" si="19"/>
        <v/>
      </c>
    </row>
    <row r="317" spans="1:12">
      <c r="A317" s="1" t="str">
        <f>IF(AND(TONGHOP!O317="KTHP",OR(TONGHOP!P317="LT",TONGHOP!P317="TN"),TONGHOP!Q317&lt;=90),TONGHOP!T317,"")</f>
        <v/>
      </c>
      <c r="B317" s="1" t="str">
        <f>IF(AND(TONGHOP!O317="KTHP",OR(TONGHOP!P317="LT",TONGHOP!P317="TN"),TONGHOP!Q317&lt;=90),TONGHOP!U317,"")</f>
        <v/>
      </c>
      <c r="C317" s="1" t="str">
        <f t="shared" si="16"/>
        <v/>
      </c>
      <c r="D317" s="1" t="str">
        <f>IF(AND(TONGHOP!O317="KTHP",OR(TONGHOP!P317="LT",TONGHOP!P317="TN"),AND(TONGHOP!Q317&gt;90,TONGHOP!Q317&lt;=120)),TONGHOP!T317,"")</f>
        <v/>
      </c>
      <c r="E317" s="1" t="str">
        <f>IF(AND(TONGHOP!O317="KTHP",OR(TONGHOP!P317="LT",TONGHOP!P317="TN"),AND(TONGHOP!Q317&gt;90,TONGHOP!Q317&lt;=120)),TONGHOP!U317,"")</f>
        <v/>
      </c>
      <c r="F317" s="1" t="str">
        <f t="shared" si="17"/>
        <v/>
      </c>
      <c r="G317" s="1" t="str">
        <f>IF(AND(TONGHOP!O317="KTHP",OR(TONGHOP!P317="LT",TONGHOP!P317="TN"),AND(TONGHOP!Q317&gt;120,TONGHOP!Q317&lt;=150)),TONGHOP!T317,"")</f>
        <v/>
      </c>
      <c r="H317" s="1" t="str">
        <f>IF(AND(TONGHOP!O317="KTHP",OR(TONGHOP!P317="LT",TONGHOP!P317="TN"),AND(TONGHOP!Q317&gt;120,TONGHOP!Q317&lt;=150)),TONGHOP!U317,"")</f>
        <v/>
      </c>
      <c r="I317" s="1" t="str">
        <f t="shared" si="18"/>
        <v/>
      </c>
      <c r="J317" s="1" t="str">
        <f>IF(AND(TONGHOP!O317="KTHP",OR(TONGHOP!P317="LT",TONGHOP!P317="TN"),TONGHOP!Q317&gt;150),TONGHOP!T317,"")</f>
        <v/>
      </c>
      <c r="K317" s="1" t="str">
        <f>IF(AND(TONGHOP!O317="KTHP",OR(TONGHOP!P317="LT",TONGHOP!P317="TN"),TONGHOP!Q317&gt;150),TONGHOP!U317,"")</f>
        <v/>
      </c>
      <c r="L317" s="1" t="str">
        <f t="shared" si="19"/>
        <v/>
      </c>
    </row>
    <row r="318" spans="1:12">
      <c r="A318" s="1" t="str">
        <f>IF(AND(TONGHOP!O318="KTHP",OR(TONGHOP!P318="LT",TONGHOP!P318="TN"),TONGHOP!Q318&lt;=90),TONGHOP!T318,"")</f>
        <v/>
      </c>
      <c r="B318" s="1" t="str">
        <f>IF(AND(TONGHOP!O318="KTHP",OR(TONGHOP!P318="LT",TONGHOP!P318="TN"),TONGHOP!Q318&lt;=90),TONGHOP!U318,"")</f>
        <v/>
      </c>
      <c r="C318" s="1" t="str">
        <f t="shared" si="16"/>
        <v/>
      </c>
      <c r="D318" s="1" t="str">
        <f>IF(AND(TONGHOP!O318="KTHP",OR(TONGHOP!P318="LT",TONGHOP!P318="TN"),AND(TONGHOP!Q318&gt;90,TONGHOP!Q318&lt;=120)),TONGHOP!T318,"")</f>
        <v/>
      </c>
      <c r="E318" s="1" t="str">
        <f>IF(AND(TONGHOP!O318="KTHP",OR(TONGHOP!P318="LT",TONGHOP!P318="TN"),AND(TONGHOP!Q318&gt;90,TONGHOP!Q318&lt;=120)),TONGHOP!U318,"")</f>
        <v/>
      </c>
      <c r="F318" s="1" t="str">
        <f t="shared" si="17"/>
        <v/>
      </c>
      <c r="G318" s="1" t="str">
        <f>IF(AND(TONGHOP!O318="KTHP",OR(TONGHOP!P318="LT",TONGHOP!P318="TN"),AND(TONGHOP!Q318&gt;120,TONGHOP!Q318&lt;=150)),TONGHOP!T318,"")</f>
        <v/>
      </c>
      <c r="H318" s="1" t="str">
        <f>IF(AND(TONGHOP!O318="KTHP",OR(TONGHOP!P318="LT",TONGHOP!P318="TN"),AND(TONGHOP!Q318&gt;120,TONGHOP!Q318&lt;=150)),TONGHOP!U318,"")</f>
        <v/>
      </c>
      <c r="I318" s="1" t="str">
        <f t="shared" si="18"/>
        <v/>
      </c>
      <c r="J318" s="1" t="str">
        <f>IF(AND(TONGHOP!O318="KTHP",OR(TONGHOP!P318="LT",TONGHOP!P318="TN"),TONGHOP!Q318&gt;150),TONGHOP!T318,"")</f>
        <v/>
      </c>
      <c r="K318" s="1" t="str">
        <f>IF(AND(TONGHOP!O318="KTHP",OR(TONGHOP!P318="LT",TONGHOP!P318="TN"),TONGHOP!Q318&gt;150),TONGHOP!U318,"")</f>
        <v/>
      </c>
      <c r="L318" s="1" t="str">
        <f t="shared" si="19"/>
        <v/>
      </c>
    </row>
    <row r="319" spans="1:12">
      <c r="A319" s="1" t="str">
        <f>IF(AND(TONGHOP!O319="KTHP",OR(TONGHOP!P319="LT",TONGHOP!P319="TN"),TONGHOP!Q319&lt;=90),TONGHOP!T319,"")</f>
        <v/>
      </c>
      <c r="B319" s="1" t="str">
        <f>IF(AND(TONGHOP!O319="KTHP",OR(TONGHOP!P319="LT",TONGHOP!P319="TN"),TONGHOP!Q319&lt;=90),TONGHOP!U319,"")</f>
        <v/>
      </c>
      <c r="C319" s="1" t="str">
        <f t="shared" si="16"/>
        <v/>
      </c>
      <c r="D319" s="1" t="str">
        <f>IF(AND(TONGHOP!O319="KTHP",OR(TONGHOP!P319="LT",TONGHOP!P319="TN"),AND(TONGHOP!Q319&gt;90,TONGHOP!Q319&lt;=120)),TONGHOP!T319,"")</f>
        <v/>
      </c>
      <c r="E319" s="1" t="str">
        <f>IF(AND(TONGHOP!O319="KTHP",OR(TONGHOP!P319="LT",TONGHOP!P319="TN"),AND(TONGHOP!Q319&gt;90,TONGHOP!Q319&lt;=120)),TONGHOP!U319,"")</f>
        <v/>
      </c>
      <c r="F319" s="1" t="str">
        <f t="shared" si="17"/>
        <v/>
      </c>
      <c r="G319" s="1" t="str">
        <f>IF(AND(TONGHOP!O319="KTHP",OR(TONGHOP!P319="LT",TONGHOP!P319="TN"),AND(TONGHOP!Q319&gt;120,TONGHOP!Q319&lt;=150)),TONGHOP!T319,"")</f>
        <v/>
      </c>
      <c r="H319" s="1" t="str">
        <f>IF(AND(TONGHOP!O319="KTHP",OR(TONGHOP!P319="LT",TONGHOP!P319="TN"),AND(TONGHOP!Q319&gt;120,TONGHOP!Q319&lt;=150)),TONGHOP!U319,"")</f>
        <v/>
      </c>
      <c r="I319" s="1" t="str">
        <f t="shared" si="18"/>
        <v/>
      </c>
      <c r="J319" s="1" t="str">
        <f>IF(AND(TONGHOP!O319="KTHP",OR(TONGHOP!P319="LT",TONGHOP!P319="TN"),TONGHOP!Q319&gt;150),TONGHOP!T319,"")</f>
        <v/>
      </c>
      <c r="K319" s="1" t="str">
        <f>IF(AND(TONGHOP!O319="KTHP",OR(TONGHOP!P319="LT",TONGHOP!P319="TN"),TONGHOP!Q319&gt;150),TONGHOP!U319,"")</f>
        <v/>
      </c>
      <c r="L319" s="1" t="str">
        <f t="shared" si="19"/>
        <v/>
      </c>
    </row>
    <row r="320" spans="1:12">
      <c r="A320" s="1" t="str">
        <f>IF(AND(TONGHOP!O320="KTHP",OR(TONGHOP!P320="LT",TONGHOP!P320="TN"),TONGHOP!Q320&lt;=90),TONGHOP!T320,"")</f>
        <v/>
      </c>
      <c r="B320" s="1" t="str">
        <f>IF(AND(TONGHOP!O320="KTHP",OR(TONGHOP!P320="LT",TONGHOP!P320="TN"),TONGHOP!Q320&lt;=90),TONGHOP!U320,"")</f>
        <v/>
      </c>
      <c r="C320" s="1" t="str">
        <f t="shared" si="16"/>
        <v/>
      </c>
      <c r="D320" s="1" t="str">
        <f>IF(AND(TONGHOP!O320="KTHP",OR(TONGHOP!P320="LT",TONGHOP!P320="TN"),AND(TONGHOP!Q320&gt;90,TONGHOP!Q320&lt;=120)),TONGHOP!T320,"")</f>
        <v/>
      </c>
      <c r="E320" s="1" t="str">
        <f>IF(AND(TONGHOP!O320="KTHP",OR(TONGHOP!P320="LT",TONGHOP!P320="TN"),AND(TONGHOP!Q320&gt;90,TONGHOP!Q320&lt;=120)),TONGHOP!U320,"")</f>
        <v/>
      </c>
      <c r="F320" s="1" t="str">
        <f t="shared" si="17"/>
        <v/>
      </c>
      <c r="G320" s="1" t="str">
        <f>IF(AND(TONGHOP!O320="KTHP",OR(TONGHOP!P320="LT",TONGHOP!P320="TN"),AND(TONGHOP!Q320&gt;120,TONGHOP!Q320&lt;=150)),TONGHOP!T320,"")</f>
        <v/>
      </c>
      <c r="H320" s="1" t="str">
        <f>IF(AND(TONGHOP!O320="KTHP",OR(TONGHOP!P320="LT",TONGHOP!P320="TN"),AND(TONGHOP!Q320&gt;120,TONGHOP!Q320&lt;=150)),TONGHOP!U320,"")</f>
        <v/>
      </c>
      <c r="I320" s="1" t="str">
        <f t="shared" si="18"/>
        <v/>
      </c>
      <c r="J320" s="1" t="str">
        <f>IF(AND(TONGHOP!O320="KTHP",OR(TONGHOP!P320="LT",TONGHOP!P320="TN"),TONGHOP!Q320&gt;150),TONGHOP!T320,"")</f>
        <v/>
      </c>
      <c r="K320" s="1" t="str">
        <f>IF(AND(TONGHOP!O320="KTHP",OR(TONGHOP!P320="LT",TONGHOP!P320="TN"),TONGHOP!Q320&gt;150),TONGHOP!U320,"")</f>
        <v/>
      </c>
      <c r="L320" s="1" t="str">
        <f t="shared" si="19"/>
        <v/>
      </c>
    </row>
    <row r="321" spans="1:12">
      <c r="A321" s="1" t="str">
        <f>IF(AND(TONGHOP!O321="KTHP",OR(TONGHOP!P321="LT",TONGHOP!P321="TN"),TONGHOP!Q321&lt;=90),TONGHOP!T321,"")</f>
        <v/>
      </c>
      <c r="B321" s="1" t="str">
        <f>IF(AND(TONGHOP!O321="KTHP",OR(TONGHOP!P321="LT",TONGHOP!P321="TN"),TONGHOP!Q321&lt;=90),TONGHOP!U321,"")</f>
        <v/>
      </c>
      <c r="C321" s="1" t="str">
        <f t="shared" si="16"/>
        <v/>
      </c>
      <c r="D321" s="1" t="str">
        <f>IF(AND(TONGHOP!O321="KTHP",OR(TONGHOP!P321="LT",TONGHOP!P321="TN"),AND(TONGHOP!Q321&gt;90,TONGHOP!Q321&lt;=120)),TONGHOP!T321,"")</f>
        <v/>
      </c>
      <c r="E321" s="1" t="str">
        <f>IF(AND(TONGHOP!O321="KTHP",OR(TONGHOP!P321="LT",TONGHOP!P321="TN"),AND(TONGHOP!Q321&gt;90,TONGHOP!Q321&lt;=120)),TONGHOP!U321,"")</f>
        <v/>
      </c>
      <c r="F321" s="1" t="str">
        <f t="shared" si="17"/>
        <v/>
      </c>
      <c r="G321" s="1" t="str">
        <f>IF(AND(TONGHOP!O321="KTHP",OR(TONGHOP!P321="LT",TONGHOP!P321="TN"),AND(TONGHOP!Q321&gt;120,TONGHOP!Q321&lt;=150)),TONGHOP!T321,"")</f>
        <v/>
      </c>
      <c r="H321" s="1" t="str">
        <f>IF(AND(TONGHOP!O321="KTHP",OR(TONGHOP!P321="LT",TONGHOP!P321="TN"),AND(TONGHOP!Q321&gt;120,TONGHOP!Q321&lt;=150)),TONGHOP!U321,"")</f>
        <v/>
      </c>
      <c r="I321" s="1" t="str">
        <f t="shared" si="18"/>
        <v/>
      </c>
      <c r="J321" s="1" t="str">
        <f>IF(AND(TONGHOP!O321="KTHP",OR(TONGHOP!P321="LT",TONGHOP!P321="TN"),TONGHOP!Q321&gt;150),TONGHOP!T321,"")</f>
        <v/>
      </c>
      <c r="K321" s="1" t="str">
        <f>IF(AND(TONGHOP!O321="KTHP",OR(TONGHOP!P321="LT",TONGHOP!P321="TN"),TONGHOP!Q321&gt;150),TONGHOP!U321,"")</f>
        <v/>
      </c>
      <c r="L321" s="1" t="str">
        <f t="shared" si="19"/>
        <v/>
      </c>
    </row>
    <row r="322" spans="1:12">
      <c r="A322" s="1" t="str">
        <f>IF(AND(TONGHOP!O322="KTHP",OR(TONGHOP!P322="LT",TONGHOP!P322="TN"),TONGHOP!Q322&lt;=90),TONGHOP!T322,"")</f>
        <v/>
      </c>
      <c r="B322" s="1" t="str">
        <f>IF(AND(TONGHOP!O322="KTHP",OR(TONGHOP!P322="LT",TONGHOP!P322="TN"),TONGHOP!Q322&lt;=90),TONGHOP!U322,"")</f>
        <v/>
      </c>
      <c r="C322" s="1" t="str">
        <f t="shared" si="16"/>
        <v/>
      </c>
      <c r="D322" s="1" t="str">
        <f>IF(AND(TONGHOP!O322="KTHP",OR(TONGHOP!P322="LT",TONGHOP!P322="TN"),AND(TONGHOP!Q322&gt;90,TONGHOP!Q322&lt;=120)),TONGHOP!T322,"")</f>
        <v/>
      </c>
      <c r="E322" s="1" t="str">
        <f>IF(AND(TONGHOP!O322="KTHP",OR(TONGHOP!P322="LT",TONGHOP!P322="TN"),AND(TONGHOP!Q322&gt;90,TONGHOP!Q322&lt;=120)),TONGHOP!U322,"")</f>
        <v/>
      </c>
      <c r="F322" s="1" t="str">
        <f t="shared" si="17"/>
        <v/>
      </c>
      <c r="G322" s="1" t="str">
        <f>IF(AND(TONGHOP!O322="KTHP",OR(TONGHOP!P322="LT",TONGHOP!P322="TN"),AND(TONGHOP!Q322&gt;120,TONGHOP!Q322&lt;=150)),TONGHOP!T322,"")</f>
        <v/>
      </c>
      <c r="H322" s="1" t="str">
        <f>IF(AND(TONGHOP!O322="KTHP",OR(TONGHOP!P322="LT",TONGHOP!P322="TN"),AND(TONGHOP!Q322&gt;120,TONGHOP!Q322&lt;=150)),TONGHOP!U322,"")</f>
        <v/>
      </c>
      <c r="I322" s="1" t="str">
        <f t="shared" si="18"/>
        <v/>
      </c>
      <c r="J322" s="1" t="str">
        <f>IF(AND(TONGHOP!O322="KTHP",OR(TONGHOP!P322="LT",TONGHOP!P322="TN"),TONGHOP!Q322&gt;150),TONGHOP!T322,"")</f>
        <v/>
      </c>
      <c r="K322" s="1" t="str">
        <f>IF(AND(TONGHOP!O322="KTHP",OR(TONGHOP!P322="LT",TONGHOP!P322="TN"),TONGHOP!Q322&gt;150),TONGHOP!U322,"")</f>
        <v/>
      </c>
      <c r="L322" s="1" t="str">
        <f t="shared" si="19"/>
        <v/>
      </c>
    </row>
    <row r="323" spans="1:12">
      <c r="A323" s="1" t="str">
        <f>IF(AND(TONGHOP!O323="KTHP",OR(TONGHOP!P323="LT",TONGHOP!P323="TN"),TONGHOP!Q323&lt;=90),TONGHOP!T323,"")</f>
        <v/>
      </c>
      <c r="B323" s="1" t="str">
        <f>IF(AND(TONGHOP!O323="KTHP",OR(TONGHOP!P323="LT",TONGHOP!P323="TN"),TONGHOP!Q323&lt;=90),TONGHOP!U323,"")</f>
        <v/>
      </c>
      <c r="C323" s="1" t="str">
        <f t="shared" ref="C323:C386" si="20">IF(AND(A323="",B323=""),"",1.2)</f>
        <v/>
      </c>
      <c r="D323" s="1" t="str">
        <f>IF(AND(TONGHOP!O323="KTHP",OR(TONGHOP!P323="LT",TONGHOP!P323="TN"),AND(TONGHOP!Q323&gt;90,TONGHOP!Q323&lt;=120)),TONGHOP!T323,"")</f>
        <v/>
      </c>
      <c r="E323" s="1" t="str">
        <f>IF(AND(TONGHOP!O323="KTHP",OR(TONGHOP!P323="LT",TONGHOP!P323="TN"),AND(TONGHOP!Q323&gt;90,TONGHOP!Q323&lt;=120)),TONGHOP!U323,"")</f>
        <v/>
      </c>
      <c r="F323" s="1" t="str">
        <f t="shared" ref="F323:F386" si="21">IF(AND(D323="",E323=""),"",1.6)</f>
        <v/>
      </c>
      <c r="G323" s="1" t="str">
        <f>IF(AND(TONGHOP!O323="KTHP",OR(TONGHOP!P323="LT",TONGHOP!P323="TN"),AND(TONGHOP!Q323&gt;120,TONGHOP!Q323&lt;=150)),TONGHOP!T323,"")</f>
        <v/>
      </c>
      <c r="H323" s="1" t="str">
        <f>IF(AND(TONGHOP!O323="KTHP",OR(TONGHOP!P323="LT",TONGHOP!P323="TN"),AND(TONGHOP!Q323&gt;120,TONGHOP!Q323&lt;=150)),TONGHOP!U323,"")</f>
        <v/>
      </c>
      <c r="I323" s="1" t="str">
        <f t="shared" ref="I323:I386" si="22">IF(AND(G323="",H323=""),"",2)</f>
        <v/>
      </c>
      <c r="J323" s="1" t="str">
        <f>IF(AND(TONGHOP!O323="KTHP",OR(TONGHOP!P323="LT",TONGHOP!P323="TN"),TONGHOP!Q323&gt;150),TONGHOP!T323,"")</f>
        <v/>
      </c>
      <c r="K323" s="1" t="str">
        <f>IF(AND(TONGHOP!O323="KTHP",OR(TONGHOP!P323="LT",TONGHOP!P323="TN"),TONGHOP!Q323&gt;150),TONGHOP!U323,"")</f>
        <v/>
      </c>
      <c r="L323" s="1" t="str">
        <f t="shared" ref="L323:L386" si="23">IF(AND(J323="",K323=""),"",2.5)</f>
        <v/>
      </c>
    </row>
    <row r="324" spans="1:12">
      <c r="A324" s="1" t="str">
        <f>IF(AND(TONGHOP!O324="KTHP",OR(TONGHOP!P324="LT",TONGHOP!P324="TN"),TONGHOP!Q324&lt;=90),TONGHOP!T324,"")</f>
        <v/>
      </c>
      <c r="B324" s="1" t="str">
        <f>IF(AND(TONGHOP!O324="KTHP",OR(TONGHOP!P324="LT",TONGHOP!P324="TN"),TONGHOP!Q324&lt;=90),TONGHOP!U324,"")</f>
        <v/>
      </c>
      <c r="C324" s="1" t="str">
        <f t="shared" si="20"/>
        <v/>
      </c>
      <c r="D324" s="1" t="str">
        <f>IF(AND(TONGHOP!O324="KTHP",OR(TONGHOP!P324="LT",TONGHOP!P324="TN"),AND(TONGHOP!Q324&gt;90,TONGHOP!Q324&lt;=120)),TONGHOP!T324,"")</f>
        <v/>
      </c>
      <c r="E324" s="1" t="str">
        <f>IF(AND(TONGHOP!O324="KTHP",OR(TONGHOP!P324="LT",TONGHOP!P324="TN"),AND(TONGHOP!Q324&gt;90,TONGHOP!Q324&lt;=120)),TONGHOP!U324,"")</f>
        <v/>
      </c>
      <c r="F324" s="1" t="str">
        <f t="shared" si="21"/>
        <v/>
      </c>
      <c r="G324" s="1" t="str">
        <f>IF(AND(TONGHOP!O324="KTHP",OR(TONGHOP!P324="LT",TONGHOP!P324="TN"),AND(TONGHOP!Q324&gt;120,TONGHOP!Q324&lt;=150)),TONGHOP!T324,"")</f>
        <v/>
      </c>
      <c r="H324" s="1" t="str">
        <f>IF(AND(TONGHOP!O324="KTHP",OR(TONGHOP!P324="LT",TONGHOP!P324="TN"),AND(TONGHOP!Q324&gt;120,TONGHOP!Q324&lt;=150)),TONGHOP!U324,"")</f>
        <v/>
      </c>
      <c r="I324" s="1" t="str">
        <f t="shared" si="22"/>
        <v/>
      </c>
      <c r="J324" s="1" t="str">
        <f>IF(AND(TONGHOP!O324="KTHP",OR(TONGHOP!P324="LT",TONGHOP!P324="TN"),TONGHOP!Q324&gt;150),TONGHOP!T324,"")</f>
        <v/>
      </c>
      <c r="K324" s="1" t="str">
        <f>IF(AND(TONGHOP!O324="KTHP",OR(TONGHOP!P324="LT",TONGHOP!P324="TN"),TONGHOP!Q324&gt;150),TONGHOP!U324,"")</f>
        <v/>
      </c>
      <c r="L324" s="1" t="str">
        <f t="shared" si="23"/>
        <v/>
      </c>
    </row>
    <row r="325" spans="1:12">
      <c r="A325" s="1" t="str">
        <f>IF(AND(TONGHOP!O325="KTHP",OR(TONGHOP!P325="LT",TONGHOP!P325="TN"),TONGHOP!Q325&lt;=90),TONGHOP!T325,"")</f>
        <v/>
      </c>
      <c r="B325" s="1" t="str">
        <f>IF(AND(TONGHOP!O325="KTHP",OR(TONGHOP!P325="LT",TONGHOP!P325="TN"),TONGHOP!Q325&lt;=90),TONGHOP!U325,"")</f>
        <v/>
      </c>
      <c r="C325" s="1" t="str">
        <f t="shared" si="20"/>
        <v/>
      </c>
      <c r="D325" s="1" t="str">
        <f>IF(AND(TONGHOP!O325="KTHP",OR(TONGHOP!P325="LT",TONGHOP!P325="TN"),AND(TONGHOP!Q325&gt;90,TONGHOP!Q325&lt;=120)),TONGHOP!T325,"")</f>
        <v/>
      </c>
      <c r="E325" s="1" t="str">
        <f>IF(AND(TONGHOP!O325="KTHP",OR(TONGHOP!P325="LT",TONGHOP!P325="TN"),AND(TONGHOP!Q325&gt;90,TONGHOP!Q325&lt;=120)),TONGHOP!U325,"")</f>
        <v/>
      </c>
      <c r="F325" s="1" t="str">
        <f t="shared" si="21"/>
        <v/>
      </c>
      <c r="G325" s="1" t="str">
        <f>IF(AND(TONGHOP!O325="KTHP",OR(TONGHOP!P325="LT",TONGHOP!P325="TN"),AND(TONGHOP!Q325&gt;120,TONGHOP!Q325&lt;=150)),TONGHOP!T325,"")</f>
        <v/>
      </c>
      <c r="H325" s="1" t="str">
        <f>IF(AND(TONGHOP!O325="KTHP",OR(TONGHOP!P325="LT",TONGHOP!P325="TN"),AND(TONGHOP!Q325&gt;120,TONGHOP!Q325&lt;=150)),TONGHOP!U325,"")</f>
        <v/>
      </c>
      <c r="I325" s="1" t="str">
        <f t="shared" si="22"/>
        <v/>
      </c>
      <c r="J325" s="1" t="str">
        <f>IF(AND(TONGHOP!O325="KTHP",OR(TONGHOP!P325="LT",TONGHOP!P325="TN"),TONGHOP!Q325&gt;150),TONGHOP!T325,"")</f>
        <v/>
      </c>
      <c r="K325" s="1" t="str">
        <f>IF(AND(TONGHOP!O325="KTHP",OR(TONGHOP!P325="LT",TONGHOP!P325="TN"),TONGHOP!Q325&gt;150),TONGHOP!U325,"")</f>
        <v/>
      </c>
      <c r="L325" s="1" t="str">
        <f t="shared" si="23"/>
        <v/>
      </c>
    </row>
    <row r="326" spans="1:12">
      <c r="A326" s="1" t="str">
        <f>IF(AND(TONGHOP!O326="KTHP",OR(TONGHOP!P326="LT",TONGHOP!P326="TN"),TONGHOP!Q326&lt;=90),TONGHOP!T326,"")</f>
        <v/>
      </c>
      <c r="B326" s="1" t="str">
        <f>IF(AND(TONGHOP!O326="KTHP",OR(TONGHOP!P326="LT",TONGHOP!P326="TN"),TONGHOP!Q326&lt;=90),TONGHOP!U326,"")</f>
        <v/>
      </c>
      <c r="C326" s="1" t="str">
        <f t="shared" si="20"/>
        <v/>
      </c>
      <c r="D326" s="1" t="str">
        <f>IF(AND(TONGHOP!O326="KTHP",OR(TONGHOP!P326="LT",TONGHOP!P326="TN"),AND(TONGHOP!Q326&gt;90,TONGHOP!Q326&lt;=120)),TONGHOP!T326,"")</f>
        <v/>
      </c>
      <c r="E326" s="1" t="str">
        <f>IF(AND(TONGHOP!O326="KTHP",OR(TONGHOP!P326="LT",TONGHOP!P326="TN"),AND(TONGHOP!Q326&gt;90,TONGHOP!Q326&lt;=120)),TONGHOP!U326,"")</f>
        <v/>
      </c>
      <c r="F326" s="1" t="str">
        <f t="shared" si="21"/>
        <v/>
      </c>
      <c r="G326" s="1" t="str">
        <f>IF(AND(TONGHOP!O326="KTHP",OR(TONGHOP!P326="LT",TONGHOP!P326="TN"),AND(TONGHOP!Q326&gt;120,TONGHOP!Q326&lt;=150)),TONGHOP!T326,"")</f>
        <v/>
      </c>
      <c r="H326" s="1" t="str">
        <f>IF(AND(TONGHOP!O326="KTHP",OR(TONGHOP!P326="LT",TONGHOP!P326="TN"),AND(TONGHOP!Q326&gt;120,TONGHOP!Q326&lt;=150)),TONGHOP!U326,"")</f>
        <v/>
      </c>
      <c r="I326" s="1" t="str">
        <f t="shared" si="22"/>
        <v/>
      </c>
      <c r="J326" s="1" t="str">
        <f>IF(AND(TONGHOP!O326="KTHP",OR(TONGHOP!P326="LT",TONGHOP!P326="TN"),TONGHOP!Q326&gt;150),TONGHOP!T326,"")</f>
        <v/>
      </c>
      <c r="K326" s="1" t="str">
        <f>IF(AND(TONGHOP!O326="KTHP",OR(TONGHOP!P326="LT",TONGHOP!P326="TN"),TONGHOP!Q326&gt;150),TONGHOP!U326,"")</f>
        <v/>
      </c>
      <c r="L326" s="1" t="str">
        <f t="shared" si="23"/>
        <v/>
      </c>
    </row>
    <row r="327" spans="1:12">
      <c r="A327" s="1" t="str">
        <f>IF(AND(TONGHOP!O327="KTHP",OR(TONGHOP!P327="LT",TONGHOP!P327="TN"),TONGHOP!Q327&lt;=90),TONGHOP!T327,"")</f>
        <v/>
      </c>
      <c r="B327" s="1" t="str">
        <f>IF(AND(TONGHOP!O327="KTHP",OR(TONGHOP!P327="LT",TONGHOP!P327="TN"),TONGHOP!Q327&lt;=90),TONGHOP!U327,"")</f>
        <v/>
      </c>
      <c r="C327" s="1" t="str">
        <f t="shared" si="20"/>
        <v/>
      </c>
      <c r="D327" s="1" t="str">
        <f>IF(AND(TONGHOP!O327="KTHP",OR(TONGHOP!P327="LT",TONGHOP!P327="TN"),AND(TONGHOP!Q327&gt;90,TONGHOP!Q327&lt;=120)),TONGHOP!T327,"")</f>
        <v/>
      </c>
      <c r="E327" s="1" t="str">
        <f>IF(AND(TONGHOP!O327="KTHP",OR(TONGHOP!P327="LT",TONGHOP!P327="TN"),AND(TONGHOP!Q327&gt;90,TONGHOP!Q327&lt;=120)),TONGHOP!U327,"")</f>
        <v/>
      </c>
      <c r="F327" s="1" t="str">
        <f t="shared" si="21"/>
        <v/>
      </c>
      <c r="G327" s="1" t="str">
        <f>IF(AND(TONGHOP!O327="KTHP",OR(TONGHOP!P327="LT",TONGHOP!P327="TN"),AND(TONGHOP!Q327&gt;120,TONGHOP!Q327&lt;=150)),TONGHOP!T327,"")</f>
        <v/>
      </c>
      <c r="H327" s="1" t="str">
        <f>IF(AND(TONGHOP!O327="KTHP",OR(TONGHOP!P327="LT",TONGHOP!P327="TN"),AND(TONGHOP!Q327&gt;120,TONGHOP!Q327&lt;=150)),TONGHOP!U327,"")</f>
        <v/>
      </c>
      <c r="I327" s="1" t="str">
        <f t="shared" si="22"/>
        <v/>
      </c>
      <c r="J327" s="1" t="str">
        <f>IF(AND(TONGHOP!O327="KTHP",OR(TONGHOP!P327="LT",TONGHOP!P327="TN"),TONGHOP!Q327&gt;150),TONGHOP!T327,"")</f>
        <v/>
      </c>
      <c r="K327" s="1" t="str">
        <f>IF(AND(TONGHOP!O327="KTHP",OR(TONGHOP!P327="LT",TONGHOP!P327="TN"),TONGHOP!Q327&gt;150),TONGHOP!U327,"")</f>
        <v/>
      </c>
      <c r="L327" s="1" t="str">
        <f t="shared" si="23"/>
        <v/>
      </c>
    </row>
    <row r="328" spans="1:12">
      <c r="A328" s="1" t="str">
        <f>IF(AND(TONGHOP!O328="KTHP",OR(TONGHOP!P328="LT",TONGHOP!P328="TN"),TONGHOP!Q328&lt;=90),TONGHOP!T328,"")</f>
        <v/>
      </c>
      <c r="B328" s="1" t="str">
        <f>IF(AND(TONGHOP!O328="KTHP",OR(TONGHOP!P328="LT",TONGHOP!P328="TN"),TONGHOP!Q328&lt;=90),TONGHOP!U328,"")</f>
        <v/>
      </c>
      <c r="C328" s="1" t="str">
        <f t="shared" si="20"/>
        <v/>
      </c>
      <c r="D328" s="1" t="str">
        <f>IF(AND(TONGHOP!O328="KTHP",OR(TONGHOP!P328="LT",TONGHOP!P328="TN"),AND(TONGHOP!Q328&gt;90,TONGHOP!Q328&lt;=120)),TONGHOP!T328,"")</f>
        <v/>
      </c>
      <c r="E328" s="1" t="str">
        <f>IF(AND(TONGHOP!O328="KTHP",OR(TONGHOP!P328="LT",TONGHOP!P328="TN"),AND(TONGHOP!Q328&gt;90,TONGHOP!Q328&lt;=120)),TONGHOP!U328,"")</f>
        <v/>
      </c>
      <c r="F328" s="1" t="str">
        <f t="shared" si="21"/>
        <v/>
      </c>
      <c r="G328" s="1" t="str">
        <f>IF(AND(TONGHOP!O328="KTHP",OR(TONGHOP!P328="LT",TONGHOP!P328="TN"),AND(TONGHOP!Q328&gt;120,TONGHOP!Q328&lt;=150)),TONGHOP!T328,"")</f>
        <v/>
      </c>
      <c r="H328" s="1" t="str">
        <f>IF(AND(TONGHOP!O328="KTHP",OR(TONGHOP!P328="LT",TONGHOP!P328="TN"),AND(TONGHOP!Q328&gt;120,TONGHOP!Q328&lt;=150)),TONGHOP!U328,"")</f>
        <v/>
      </c>
      <c r="I328" s="1" t="str">
        <f t="shared" si="22"/>
        <v/>
      </c>
      <c r="J328" s="1" t="str">
        <f>IF(AND(TONGHOP!O328="KTHP",OR(TONGHOP!P328="LT",TONGHOP!P328="TN"),TONGHOP!Q328&gt;150),TONGHOP!T328,"")</f>
        <v/>
      </c>
      <c r="K328" s="1" t="str">
        <f>IF(AND(TONGHOP!O328="KTHP",OR(TONGHOP!P328="LT",TONGHOP!P328="TN"),TONGHOP!Q328&gt;150),TONGHOP!U328,"")</f>
        <v/>
      </c>
      <c r="L328" s="1" t="str">
        <f t="shared" si="23"/>
        <v/>
      </c>
    </row>
    <row r="329" spans="1:12">
      <c r="A329" s="1" t="str">
        <f>IF(AND(TONGHOP!O329="KTHP",OR(TONGHOP!P329="LT",TONGHOP!P329="TN"),TONGHOP!Q329&lt;=90),TONGHOP!T329,"")</f>
        <v/>
      </c>
      <c r="B329" s="1" t="str">
        <f>IF(AND(TONGHOP!O329="KTHP",OR(TONGHOP!P329="LT",TONGHOP!P329="TN"),TONGHOP!Q329&lt;=90),TONGHOP!U329,"")</f>
        <v/>
      </c>
      <c r="C329" s="1" t="str">
        <f t="shared" si="20"/>
        <v/>
      </c>
      <c r="D329" s="1" t="str">
        <f>IF(AND(TONGHOP!O329="KTHP",OR(TONGHOP!P329="LT",TONGHOP!P329="TN"),AND(TONGHOP!Q329&gt;90,TONGHOP!Q329&lt;=120)),TONGHOP!T329,"")</f>
        <v/>
      </c>
      <c r="E329" s="1" t="str">
        <f>IF(AND(TONGHOP!O329="KTHP",OR(TONGHOP!P329="LT",TONGHOP!P329="TN"),AND(TONGHOP!Q329&gt;90,TONGHOP!Q329&lt;=120)),TONGHOP!U329,"")</f>
        <v/>
      </c>
      <c r="F329" s="1" t="str">
        <f t="shared" si="21"/>
        <v/>
      </c>
      <c r="G329" s="1" t="str">
        <f>IF(AND(TONGHOP!O329="KTHP",OR(TONGHOP!P329="LT",TONGHOP!P329="TN"),AND(TONGHOP!Q329&gt;120,TONGHOP!Q329&lt;=150)),TONGHOP!T329,"")</f>
        <v/>
      </c>
      <c r="H329" s="1" t="str">
        <f>IF(AND(TONGHOP!O329="KTHP",OR(TONGHOP!P329="LT",TONGHOP!P329="TN"),AND(TONGHOP!Q329&gt;120,TONGHOP!Q329&lt;=150)),TONGHOP!U329,"")</f>
        <v/>
      </c>
      <c r="I329" s="1" t="str">
        <f t="shared" si="22"/>
        <v/>
      </c>
      <c r="J329" s="1" t="str">
        <f>IF(AND(TONGHOP!O329="KTHP",OR(TONGHOP!P329="LT",TONGHOP!P329="TN"),TONGHOP!Q329&gt;150),TONGHOP!T329,"")</f>
        <v/>
      </c>
      <c r="K329" s="1" t="str">
        <f>IF(AND(TONGHOP!O329="KTHP",OR(TONGHOP!P329="LT",TONGHOP!P329="TN"),TONGHOP!Q329&gt;150),TONGHOP!U329,"")</f>
        <v/>
      </c>
      <c r="L329" s="1" t="str">
        <f t="shared" si="23"/>
        <v/>
      </c>
    </row>
    <row r="330" spans="1:12">
      <c r="A330" s="1" t="str">
        <f>IF(AND(TONGHOP!O330="KTHP",OR(TONGHOP!P330="LT",TONGHOP!P330="TN"),TONGHOP!Q330&lt;=90),TONGHOP!T330,"")</f>
        <v/>
      </c>
      <c r="B330" s="1" t="str">
        <f>IF(AND(TONGHOP!O330="KTHP",OR(TONGHOP!P330="LT",TONGHOP!P330="TN"),TONGHOP!Q330&lt;=90),TONGHOP!U330,"")</f>
        <v/>
      </c>
      <c r="C330" s="1" t="str">
        <f t="shared" si="20"/>
        <v/>
      </c>
      <c r="D330" s="1" t="str">
        <f>IF(AND(TONGHOP!O330="KTHP",OR(TONGHOP!P330="LT",TONGHOP!P330="TN"),AND(TONGHOP!Q330&gt;90,TONGHOP!Q330&lt;=120)),TONGHOP!T330,"")</f>
        <v/>
      </c>
      <c r="E330" s="1" t="str">
        <f>IF(AND(TONGHOP!O330="KTHP",OR(TONGHOP!P330="LT",TONGHOP!P330="TN"),AND(TONGHOP!Q330&gt;90,TONGHOP!Q330&lt;=120)),TONGHOP!U330,"")</f>
        <v/>
      </c>
      <c r="F330" s="1" t="str">
        <f t="shared" si="21"/>
        <v/>
      </c>
      <c r="G330" s="1" t="str">
        <f>IF(AND(TONGHOP!O330="KTHP",OR(TONGHOP!P330="LT",TONGHOP!P330="TN"),AND(TONGHOP!Q330&gt;120,TONGHOP!Q330&lt;=150)),TONGHOP!T330,"")</f>
        <v/>
      </c>
      <c r="H330" s="1" t="str">
        <f>IF(AND(TONGHOP!O330="KTHP",OR(TONGHOP!P330="LT",TONGHOP!P330="TN"),AND(TONGHOP!Q330&gt;120,TONGHOP!Q330&lt;=150)),TONGHOP!U330,"")</f>
        <v/>
      </c>
      <c r="I330" s="1" t="str">
        <f t="shared" si="22"/>
        <v/>
      </c>
      <c r="J330" s="1" t="str">
        <f>IF(AND(TONGHOP!O330="KTHP",OR(TONGHOP!P330="LT",TONGHOP!P330="TN"),TONGHOP!Q330&gt;150),TONGHOP!T330,"")</f>
        <v/>
      </c>
      <c r="K330" s="1" t="str">
        <f>IF(AND(TONGHOP!O330="KTHP",OR(TONGHOP!P330="LT",TONGHOP!P330="TN"),TONGHOP!Q330&gt;150),TONGHOP!U330,"")</f>
        <v/>
      </c>
      <c r="L330" s="1" t="str">
        <f t="shared" si="23"/>
        <v/>
      </c>
    </row>
    <row r="331" spans="1:12">
      <c r="A331" s="1" t="str">
        <f>IF(AND(TONGHOP!O331="KTHP",OR(TONGHOP!P331="LT",TONGHOP!P331="TN"),TONGHOP!Q331&lt;=90),TONGHOP!T331,"")</f>
        <v/>
      </c>
      <c r="B331" s="1" t="str">
        <f>IF(AND(TONGHOP!O331="KTHP",OR(TONGHOP!P331="LT",TONGHOP!P331="TN"),TONGHOP!Q331&lt;=90),TONGHOP!U331,"")</f>
        <v/>
      </c>
      <c r="C331" s="1" t="str">
        <f t="shared" si="20"/>
        <v/>
      </c>
      <c r="D331" s="1" t="str">
        <f>IF(AND(TONGHOP!O331="KTHP",OR(TONGHOP!P331="LT",TONGHOP!P331="TN"),AND(TONGHOP!Q331&gt;90,TONGHOP!Q331&lt;=120)),TONGHOP!T331,"")</f>
        <v/>
      </c>
      <c r="E331" s="1" t="str">
        <f>IF(AND(TONGHOP!O331="KTHP",OR(TONGHOP!P331="LT",TONGHOP!P331="TN"),AND(TONGHOP!Q331&gt;90,TONGHOP!Q331&lt;=120)),TONGHOP!U331,"")</f>
        <v/>
      </c>
      <c r="F331" s="1" t="str">
        <f t="shared" si="21"/>
        <v/>
      </c>
      <c r="G331" s="1" t="str">
        <f>IF(AND(TONGHOP!O331="KTHP",OR(TONGHOP!P331="LT",TONGHOP!P331="TN"),AND(TONGHOP!Q331&gt;120,TONGHOP!Q331&lt;=150)),TONGHOP!T331,"")</f>
        <v/>
      </c>
      <c r="H331" s="1" t="str">
        <f>IF(AND(TONGHOP!O331="KTHP",OR(TONGHOP!P331="LT",TONGHOP!P331="TN"),AND(TONGHOP!Q331&gt;120,TONGHOP!Q331&lt;=150)),TONGHOP!U331,"")</f>
        <v/>
      </c>
      <c r="I331" s="1" t="str">
        <f t="shared" si="22"/>
        <v/>
      </c>
      <c r="J331" s="1" t="str">
        <f>IF(AND(TONGHOP!O331="KTHP",OR(TONGHOP!P331="LT",TONGHOP!P331="TN"),TONGHOP!Q331&gt;150),TONGHOP!T331,"")</f>
        <v/>
      </c>
      <c r="K331" s="1" t="str">
        <f>IF(AND(TONGHOP!O331="KTHP",OR(TONGHOP!P331="LT",TONGHOP!P331="TN"),TONGHOP!Q331&gt;150),TONGHOP!U331,"")</f>
        <v/>
      </c>
      <c r="L331" s="1" t="str">
        <f t="shared" si="23"/>
        <v/>
      </c>
    </row>
    <row r="332" spans="1:12">
      <c r="A332" s="1" t="str">
        <f>IF(AND(TONGHOP!O332="KTHP",OR(TONGHOP!P332="LT",TONGHOP!P332="TN"),TONGHOP!Q332&lt;=90),TONGHOP!T332,"")</f>
        <v/>
      </c>
      <c r="B332" s="1" t="str">
        <f>IF(AND(TONGHOP!O332="KTHP",OR(TONGHOP!P332="LT",TONGHOP!P332="TN"),TONGHOP!Q332&lt;=90),TONGHOP!U332,"")</f>
        <v/>
      </c>
      <c r="C332" s="1" t="str">
        <f t="shared" si="20"/>
        <v/>
      </c>
      <c r="D332" s="1" t="str">
        <f>IF(AND(TONGHOP!O332="KTHP",OR(TONGHOP!P332="LT",TONGHOP!P332="TN"),AND(TONGHOP!Q332&gt;90,TONGHOP!Q332&lt;=120)),TONGHOP!T332,"")</f>
        <v/>
      </c>
      <c r="E332" s="1" t="str">
        <f>IF(AND(TONGHOP!O332="KTHP",OR(TONGHOP!P332="LT",TONGHOP!P332="TN"),AND(TONGHOP!Q332&gt;90,TONGHOP!Q332&lt;=120)),TONGHOP!U332,"")</f>
        <v/>
      </c>
      <c r="F332" s="1" t="str">
        <f t="shared" si="21"/>
        <v/>
      </c>
      <c r="G332" s="1" t="str">
        <f>IF(AND(TONGHOP!O332="KTHP",OR(TONGHOP!P332="LT",TONGHOP!P332="TN"),AND(TONGHOP!Q332&gt;120,TONGHOP!Q332&lt;=150)),TONGHOP!T332,"")</f>
        <v/>
      </c>
      <c r="H332" s="1" t="str">
        <f>IF(AND(TONGHOP!O332="KTHP",OR(TONGHOP!P332="LT",TONGHOP!P332="TN"),AND(TONGHOP!Q332&gt;120,TONGHOP!Q332&lt;=150)),TONGHOP!U332,"")</f>
        <v/>
      </c>
      <c r="I332" s="1" t="str">
        <f t="shared" si="22"/>
        <v/>
      </c>
      <c r="J332" s="1" t="str">
        <f>IF(AND(TONGHOP!O332="KTHP",OR(TONGHOP!P332="LT",TONGHOP!P332="TN"),TONGHOP!Q332&gt;150),TONGHOP!T332,"")</f>
        <v/>
      </c>
      <c r="K332" s="1" t="str">
        <f>IF(AND(TONGHOP!O332="KTHP",OR(TONGHOP!P332="LT",TONGHOP!P332="TN"),TONGHOP!Q332&gt;150),TONGHOP!U332,"")</f>
        <v/>
      </c>
      <c r="L332" s="1" t="str">
        <f t="shared" si="23"/>
        <v/>
      </c>
    </row>
    <row r="333" spans="1:12">
      <c r="A333" s="1" t="str">
        <f>IF(AND(TONGHOP!O333="KTHP",OR(TONGHOP!P333="LT",TONGHOP!P333="TN"),TONGHOP!Q333&lt;=90),TONGHOP!T333,"")</f>
        <v/>
      </c>
      <c r="B333" s="1" t="str">
        <f>IF(AND(TONGHOP!O333="KTHP",OR(TONGHOP!P333="LT",TONGHOP!P333="TN"),TONGHOP!Q333&lt;=90),TONGHOP!U333,"")</f>
        <v/>
      </c>
      <c r="C333" s="1" t="str">
        <f t="shared" si="20"/>
        <v/>
      </c>
      <c r="D333" s="1" t="str">
        <f>IF(AND(TONGHOP!O333="KTHP",OR(TONGHOP!P333="LT",TONGHOP!P333="TN"),AND(TONGHOP!Q333&gt;90,TONGHOP!Q333&lt;=120)),TONGHOP!T333,"")</f>
        <v/>
      </c>
      <c r="E333" s="1" t="str">
        <f>IF(AND(TONGHOP!O333="KTHP",OR(TONGHOP!P333="LT",TONGHOP!P333="TN"),AND(TONGHOP!Q333&gt;90,TONGHOP!Q333&lt;=120)),TONGHOP!U333,"")</f>
        <v/>
      </c>
      <c r="F333" s="1" t="str">
        <f t="shared" si="21"/>
        <v/>
      </c>
      <c r="G333" s="1" t="str">
        <f>IF(AND(TONGHOP!O333="KTHP",OR(TONGHOP!P333="LT",TONGHOP!P333="TN"),AND(TONGHOP!Q333&gt;120,TONGHOP!Q333&lt;=150)),TONGHOP!T333,"")</f>
        <v/>
      </c>
      <c r="H333" s="1" t="str">
        <f>IF(AND(TONGHOP!O333="KTHP",OR(TONGHOP!P333="LT",TONGHOP!P333="TN"),AND(TONGHOP!Q333&gt;120,TONGHOP!Q333&lt;=150)),TONGHOP!U333,"")</f>
        <v/>
      </c>
      <c r="I333" s="1" t="str">
        <f t="shared" si="22"/>
        <v/>
      </c>
      <c r="J333" s="1" t="str">
        <f>IF(AND(TONGHOP!O333="KTHP",OR(TONGHOP!P333="LT",TONGHOP!P333="TN"),TONGHOP!Q333&gt;150),TONGHOP!T333,"")</f>
        <v/>
      </c>
      <c r="K333" s="1" t="str">
        <f>IF(AND(TONGHOP!O333="KTHP",OR(TONGHOP!P333="LT",TONGHOP!P333="TN"),TONGHOP!Q333&gt;150),TONGHOP!U333,"")</f>
        <v/>
      </c>
      <c r="L333" s="1" t="str">
        <f t="shared" si="23"/>
        <v/>
      </c>
    </row>
    <row r="334" spans="1:12">
      <c r="A334" s="1" t="str">
        <f>IF(AND(TONGHOP!O334="KTHP",OR(TONGHOP!P334="LT",TONGHOP!P334="TN"),TONGHOP!Q334&lt;=90),TONGHOP!T334,"")</f>
        <v/>
      </c>
      <c r="B334" s="1" t="str">
        <f>IF(AND(TONGHOP!O334="KTHP",OR(TONGHOP!P334="LT",TONGHOP!P334="TN"),TONGHOP!Q334&lt;=90),TONGHOP!U334,"")</f>
        <v/>
      </c>
      <c r="C334" s="1" t="str">
        <f t="shared" si="20"/>
        <v/>
      </c>
      <c r="D334" s="1" t="str">
        <f>IF(AND(TONGHOP!O334="KTHP",OR(TONGHOP!P334="LT",TONGHOP!P334="TN"),AND(TONGHOP!Q334&gt;90,TONGHOP!Q334&lt;=120)),TONGHOP!T334,"")</f>
        <v/>
      </c>
      <c r="E334" s="1" t="str">
        <f>IF(AND(TONGHOP!O334="KTHP",OR(TONGHOP!P334="LT",TONGHOP!P334="TN"),AND(TONGHOP!Q334&gt;90,TONGHOP!Q334&lt;=120)),TONGHOP!U334,"")</f>
        <v/>
      </c>
      <c r="F334" s="1" t="str">
        <f t="shared" si="21"/>
        <v/>
      </c>
      <c r="G334" s="1" t="str">
        <f>IF(AND(TONGHOP!O334="KTHP",OR(TONGHOP!P334="LT",TONGHOP!P334="TN"),AND(TONGHOP!Q334&gt;120,TONGHOP!Q334&lt;=150)),TONGHOP!T334,"")</f>
        <v/>
      </c>
      <c r="H334" s="1" t="str">
        <f>IF(AND(TONGHOP!O334="KTHP",OR(TONGHOP!P334="LT",TONGHOP!P334="TN"),AND(TONGHOP!Q334&gt;120,TONGHOP!Q334&lt;=150)),TONGHOP!U334,"")</f>
        <v/>
      </c>
      <c r="I334" s="1" t="str">
        <f t="shared" si="22"/>
        <v/>
      </c>
      <c r="J334" s="1" t="str">
        <f>IF(AND(TONGHOP!O334="KTHP",OR(TONGHOP!P334="LT",TONGHOP!P334="TN"),TONGHOP!Q334&gt;150),TONGHOP!T334,"")</f>
        <v/>
      </c>
      <c r="K334" s="1" t="str">
        <f>IF(AND(TONGHOP!O334="KTHP",OR(TONGHOP!P334="LT",TONGHOP!P334="TN"),TONGHOP!Q334&gt;150),TONGHOP!U334,"")</f>
        <v/>
      </c>
      <c r="L334" s="1" t="str">
        <f t="shared" si="23"/>
        <v/>
      </c>
    </row>
    <row r="335" spans="1:12">
      <c r="A335" s="1" t="str">
        <f>IF(AND(TONGHOP!O335="KTHP",OR(TONGHOP!P335="LT",TONGHOP!P335="TN"),TONGHOP!Q335&lt;=90),TONGHOP!T335,"")</f>
        <v/>
      </c>
      <c r="B335" s="1" t="str">
        <f>IF(AND(TONGHOP!O335="KTHP",OR(TONGHOP!P335="LT",TONGHOP!P335="TN"),TONGHOP!Q335&lt;=90),TONGHOP!U335,"")</f>
        <v/>
      </c>
      <c r="C335" s="1" t="str">
        <f t="shared" si="20"/>
        <v/>
      </c>
      <c r="D335" s="1" t="str">
        <f>IF(AND(TONGHOP!O335="KTHP",OR(TONGHOP!P335="LT",TONGHOP!P335="TN"),AND(TONGHOP!Q335&gt;90,TONGHOP!Q335&lt;=120)),TONGHOP!T335,"")</f>
        <v/>
      </c>
      <c r="E335" s="1" t="str">
        <f>IF(AND(TONGHOP!O335="KTHP",OR(TONGHOP!P335="LT",TONGHOP!P335="TN"),AND(TONGHOP!Q335&gt;90,TONGHOP!Q335&lt;=120)),TONGHOP!U335,"")</f>
        <v/>
      </c>
      <c r="F335" s="1" t="str">
        <f t="shared" si="21"/>
        <v/>
      </c>
      <c r="G335" s="1" t="str">
        <f>IF(AND(TONGHOP!O335="KTHP",OR(TONGHOP!P335="LT",TONGHOP!P335="TN"),AND(TONGHOP!Q335&gt;120,TONGHOP!Q335&lt;=150)),TONGHOP!T335,"")</f>
        <v/>
      </c>
      <c r="H335" s="1" t="str">
        <f>IF(AND(TONGHOP!O335="KTHP",OR(TONGHOP!P335="LT",TONGHOP!P335="TN"),AND(TONGHOP!Q335&gt;120,TONGHOP!Q335&lt;=150)),TONGHOP!U335,"")</f>
        <v/>
      </c>
      <c r="I335" s="1" t="str">
        <f t="shared" si="22"/>
        <v/>
      </c>
      <c r="J335" s="1" t="str">
        <f>IF(AND(TONGHOP!O335="KTHP",OR(TONGHOP!P335="LT",TONGHOP!P335="TN"),TONGHOP!Q335&gt;150),TONGHOP!T335,"")</f>
        <v/>
      </c>
      <c r="K335" s="1" t="str">
        <f>IF(AND(TONGHOP!O335="KTHP",OR(TONGHOP!P335="LT",TONGHOP!P335="TN"),TONGHOP!Q335&gt;150),TONGHOP!U335,"")</f>
        <v/>
      </c>
      <c r="L335" s="1" t="str">
        <f t="shared" si="23"/>
        <v/>
      </c>
    </row>
    <row r="336" spans="1:12">
      <c r="A336" s="1" t="str">
        <f>IF(AND(TONGHOP!O336="KTHP",OR(TONGHOP!P336="LT",TONGHOP!P336="TN"),TONGHOP!Q336&lt;=90),TONGHOP!T336,"")</f>
        <v/>
      </c>
      <c r="B336" s="1" t="str">
        <f>IF(AND(TONGHOP!O336="KTHP",OR(TONGHOP!P336="LT",TONGHOP!P336="TN"),TONGHOP!Q336&lt;=90),TONGHOP!U336,"")</f>
        <v/>
      </c>
      <c r="C336" s="1" t="str">
        <f t="shared" si="20"/>
        <v/>
      </c>
      <c r="D336" s="1" t="str">
        <f>IF(AND(TONGHOP!O336="KTHP",OR(TONGHOP!P336="LT",TONGHOP!P336="TN"),AND(TONGHOP!Q336&gt;90,TONGHOP!Q336&lt;=120)),TONGHOP!T336,"")</f>
        <v/>
      </c>
      <c r="E336" s="1" t="str">
        <f>IF(AND(TONGHOP!O336="KTHP",OR(TONGHOP!P336="LT",TONGHOP!P336="TN"),AND(TONGHOP!Q336&gt;90,TONGHOP!Q336&lt;=120)),TONGHOP!U336,"")</f>
        <v/>
      </c>
      <c r="F336" s="1" t="str">
        <f t="shared" si="21"/>
        <v/>
      </c>
      <c r="G336" s="1" t="str">
        <f>IF(AND(TONGHOP!O336="KTHP",OR(TONGHOP!P336="LT",TONGHOP!P336="TN"),AND(TONGHOP!Q336&gt;120,TONGHOP!Q336&lt;=150)),TONGHOP!T336,"")</f>
        <v/>
      </c>
      <c r="H336" s="1" t="str">
        <f>IF(AND(TONGHOP!O336="KTHP",OR(TONGHOP!P336="LT",TONGHOP!P336="TN"),AND(TONGHOP!Q336&gt;120,TONGHOP!Q336&lt;=150)),TONGHOP!U336,"")</f>
        <v/>
      </c>
      <c r="I336" s="1" t="str">
        <f t="shared" si="22"/>
        <v/>
      </c>
      <c r="J336" s="1" t="str">
        <f>IF(AND(TONGHOP!O336="KTHP",OR(TONGHOP!P336="LT",TONGHOP!P336="TN"),TONGHOP!Q336&gt;150),TONGHOP!T336,"")</f>
        <v/>
      </c>
      <c r="K336" s="1" t="str">
        <f>IF(AND(TONGHOP!O336="KTHP",OR(TONGHOP!P336="LT",TONGHOP!P336="TN"),TONGHOP!Q336&gt;150),TONGHOP!U336,"")</f>
        <v/>
      </c>
      <c r="L336" s="1" t="str">
        <f t="shared" si="23"/>
        <v/>
      </c>
    </row>
    <row r="337" spans="1:12">
      <c r="A337" s="1" t="str">
        <f>IF(AND(TONGHOP!O337="KTHP",OR(TONGHOP!P337="LT",TONGHOP!P337="TN"),TONGHOP!Q337&lt;=90),TONGHOP!T337,"")</f>
        <v/>
      </c>
      <c r="B337" s="1" t="str">
        <f>IF(AND(TONGHOP!O337="KTHP",OR(TONGHOP!P337="LT",TONGHOP!P337="TN"),TONGHOP!Q337&lt;=90),TONGHOP!U337,"")</f>
        <v/>
      </c>
      <c r="C337" s="1" t="str">
        <f t="shared" si="20"/>
        <v/>
      </c>
      <c r="D337" s="1" t="str">
        <f>IF(AND(TONGHOP!O337="KTHP",OR(TONGHOP!P337="LT",TONGHOP!P337="TN"),AND(TONGHOP!Q337&gt;90,TONGHOP!Q337&lt;=120)),TONGHOP!T337,"")</f>
        <v/>
      </c>
      <c r="E337" s="1" t="str">
        <f>IF(AND(TONGHOP!O337="KTHP",OR(TONGHOP!P337="LT",TONGHOP!P337="TN"),AND(TONGHOP!Q337&gt;90,TONGHOP!Q337&lt;=120)),TONGHOP!U337,"")</f>
        <v/>
      </c>
      <c r="F337" s="1" t="str">
        <f t="shared" si="21"/>
        <v/>
      </c>
      <c r="G337" s="1" t="str">
        <f>IF(AND(TONGHOP!O337="KTHP",OR(TONGHOP!P337="LT",TONGHOP!P337="TN"),AND(TONGHOP!Q337&gt;120,TONGHOP!Q337&lt;=150)),TONGHOP!T337,"")</f>
        <v/>
      </c>
      <c r="H337" s="1" t="str">
        <f>IF(AND(TONGHOP!O337="KTHP",OR(TONGHOP!P337="LT",TONGHOP!P337="TN"),AND(TONGHOP!Q337&gt;120,TONGHOP!Q337&lt;=150)),TONGHOP!U337,"")</f>
        <v/>
      </c>
      <c r="I337" s="1" t="str">
        <f t="shared" si="22"/>
        <v/>
      </c>
      <c r="J337" s="1" t="str">
        <f>IF(AND(TONGHOP!O337="KTHP",OR(TONGHOP!P337="LT",TONGHOP!P337="TN"),TONGHOP!Q337&gt;150),TONGHOP!T337,"")</f>
        <v/>
      </c>
      <c r="K337" s="1" t="str">
        <f>IF(AND(TONGHOP!O337="KTHP",OR(TONGHOP!P337="LT",TONGHOP!P337="TN"),TONGHOP!Q337&gt;150),TONGHOP!U337,"")</f>
        <v/>
      </c>
      <c r="L337" s="1" t="str">
        <f t="shared" si="23"/>
        <v/>
      </c>
    </row>
    <row r="338" spans="1:12">
      <c r="A338" s="1" t="str">
        <f>IF(AND(TONGHOP!O338="KTHP",OR(TONGHOP!P338="LT",TONGHOP!P338="TN"),TONGHOP!Q338&lt;=90),TONGHOP!T338,"")</f>
        <v/>
      </c>
      <c r="B338" s="1" t="str">
        <f>IF(AND(TONGHOP!O338="KTHP",OR(TONGHOP!P338="LT",TONGHOP!P338="TN"),TONGHOP!Q338&lt;=90),TONGHOP!U338,"")</f>
        <v/>
      </c>
      <c r="C338" s="1" t="str">
        <f t="shared" si="20"/>
        <v/>
      </c>
      <c r="D338" s="1" t="str">
        <f>IF(AND(TONGHOP!O338="KTHP",OR(TONGHOP!P338="LT",TONGHOP!P338="TN"),AND(TONGHOP!Q338&gt;90,TONGHOP!Q338&lt;=120)),TONGHOP!T338,"")</f>
        <v/>
      </c>
      <c r="E338" s="1" t="str">
        <f>IF(AND(TONGHOP!O338="KTHP",OR(TONGHOP!P338="LT",TONGHOP!P338="TN"),AND(TONGHOP!Q338&gt;90,TONGHOP!Q338&lt;=120)),TONGHOP!U338,"")</f>
        <v/>
      </c>
      <c r="F338" s="1" t="str">
        <f t="shared" si="21"/>
        <v/>
      </c>
      <c r="G338" s="1" t="str">
        <f>IF(AND(TONGHOP!O338="KTHP",OR(TONGHOP!P338="LT",TONGHOP!P338="TN"),AND(TONGHOP!Q338&gt;120,TONGHOP!Q338&lt;=150)),TONGHOP!T338,"")</f>
        <v/>
      </c>
      <c r="H338" s="1" t="str">
        <f>IF(AND(TONGHOP!O338="KTHP",OR(TONGHOP!P338="LT",TONGHOP!P338="TN"),AND(TONGHOP!Q338&gt;120,TONGHOP!Q338&lt;=150)),TONGHOP!U338,"")</f>
        <v/>
      </c>
      <c r="I338" s="1" t="str">
        <f t="shared" si="22"/>
        <v/>
      </c>
      <c r="J338" s="1" t="str">
        <f>IF(AND(TONGHOP!O338="KTHP",OR(TONGHOP!P338="LT",TONGHOP!P338="TN"),TONGHOP!Q338&gt;150),TONGHOP!T338,"")</f>
        <v/>
      </c>
      <c r="K338" s="1" t="str">
        <f>IF(AND(TONGHOP!O338="KTHP",OR(TONGHOP!P338="LT",TONGHOP!P338="TN"),TONGHOP!Q338&gt;150),TONGHOP!U338,"")</f>
        <v/>
      </c>
      <c r="L338" s="1" t="str">
        <f t="shared" si="23"/>
        <v/>
      </c>
    </row>
    <row r="339" spans="1:12">
      <c r="A339" s="1" t="str">
        <f>IF(AND(TONGHOP!O339="KTHP",OR(TONGHOP!P339="LT",TONGHOP!P339="TN"),TONGHOP!Q339&lt;=90),TONGHOP!T339,"")</f>
        <v/>
      </c>
      <c r="B339" s="1" t="str">
        <f>IF(AND(TONGHOP!O339="KTHP",OR(TONGHOP!P339="LT",TONGHOP!P339="TN"),TONGHOP!Q339&lt;=90),TONGHOP!U339,"")</f>
        <v/>
      </c>
      <c r="C339" s="1" t="str">
        <f t="shared" si="20"/>
        <v/>
      </c>
      <c r="D339" s="1" t="str">
        <f>IF(AND(TONGHOP!O339="KTHP",OR(TONGHOP!P339="LT",TONGHOP!P339="TN"),AND(TONGHOP!Q339&gt;90,TONGHOP!Q339&lt;=120)),TONGHOP!T339,"")</f>
        <v/>
      </c>
      <c r="E339" s="1" t="str">
        <f>IF(AND(TONGHOP!O339="KTHP",OR(TONGHOP!P339="LT",TONGHOP!P339="TN"),AND(TONGHOP!Q339&gt;90,TONGHOP!Q339&lt;=120)),TONGHOP!U339,"")</f>
        <v/>
      </c>
      <c r="F339" s="1" t="str">
        <f t="shared" si="21"/>
        <v/>
      </c>
      <c r="G339" s="1" t="str">
        <f>IF(AND(TONGHOP!O339="KTHP",OR(TONGHOP!P339="LT",TONGHOP!P339="TN"),AND(TONGHOP!Q339&gt;120,TONGHOP!Q339&lt;=150)),TONGHOP!T339,"")</f>
        <v/>
      </c>
      <c r="H339" s="1" t="str">
        <f>IF(AND(TONGHOP!O339="KTHP",OR(TONGHOP!P339="LT",TONGHOP!P339="TN"),AND(TONGHOP!Q339&gt;120,TONGHOP!Q339&lt;=150)),TONGHOP!U339,"")</f>
        <v/>
      </c>
      <c r="I339" s="1" t="str">
        <f t="shared" si="22"/>
        <v/>
      </c>
      <c r="J339" s="1" t="str">
        <f>IF(AND(TONGHOP!O339="KTHP",OR(TONGHOP!P339="LT",TONGHOP!P339="TN"),TONGHOP!Q339&gt;150),TONGHOP!T339,"")</f>
        <v/>
      </c>
      <c r="K339" s="1" t="str">
        <f>IF(AND(TONGHOP!O339="KTHP",OR(TONGHOP!P339="LT",TONGHOP!P339="TN"),TONGHOP!Q339&gt;150),TONGHOP!U339,"")</f>
        <v/>
      </c>
      <c r="L339" s="1" t="str">
        <f t="shared" si="23"/>
        <v/>
      </c>
    </row>
    <row r="340" spans="1:12">
      <c r="A340" s="1" t="str">
        <f>IF(AND(TONGHOP!O340="KTHP",OR(TONGHOP!P340="LT",TONGHOP!P340="TN"),TONGHOP!Q340&lt;=90),TONGHOP!T340,"")</f>
        <v/>
      </c>
      <c r="B340" s="1" t="str">
        <f>IF(AND(TONGHOP!O340="KTHP",OR(TONGHOP!P340="LT",TONGHOP!P340="TN"),TONGHOP!Q340&lt;=90),TONGHOP!U340,"")</f>
        <v/>
      </c>
      <c r="C340" s="1" t="str">
        <f t="shared" si="20"/>
        <v/>
      </c>
      <c r="D340" s="1" t="str">
        <f>IF(AND(TONGHOP!O340="KTHP",OR(TONGHOP!P340="LT",TONGHOP!P340="TN"),AND(TONGHOP!Q340&gt;90,TONGHOP!Q340&lt;=120)),TONGHOP!T340,"")</f>
        <v/>
      </c>
      <c r="E340" s="1" t="str">
        <f>IF(AND(TONGHOP!O340="KTHP",OR(TONGHOP!P340="LT",TONGHOP!P340="TN"),AND(TONGHOP!Q340&gt;90,TONGHOP!Q340&lt;=120)),TONGHOP!U340,"")</f>
        <v/>
      </c>
      <c r="F340" s="1" t="str">
        <f t="shared" si="21"/>
        <v/>
      </c>
      <c r="G340" s="1" t="str">
        <f>IF(AND(TONGHOP!O340="KTHP",OR(TONGHOP!P340="LT",TONGHOP!P340="TN"),AND(TONGHOP!Q340&gt;120,TONGHOP!Q340&lt;=150)),TONGHOP!T340,"")</f>
        <v/>
      </c>
      <c r="H340" s="1" t="str">
        <f>IF(AND(TONGHOP!O340="KTHP",OR(TONGHOP!P340="LT",TONGHOP!P340="TN"),AND(TONGHOP!Q340&gt;120,TONGHOP!Q340&lt;=150)),TONGHOP!U340,"")</f>
        <v/>
      </c>
      <c r="I340" s="1" t="str">
        <f t="shared" si="22"/>
        <v/>
      </c>
      <c r="J340" s="1" t="str">
        <f>IF(AND(TONGHOP!O340="KTHP",OR(TONGHOP!P340="LT",TONGHOP!P340="TN"),TONGHOP!Q340&gt;150),TONGHOP!T340,"")</f>
        <v/>
      </c>
      <c r="K340" s="1" t="str">
        <f>IF(AND(TONGHOP!O340="KTHP",OR(TONGHOP!P340="LT",TONGHOP!P340="TN"),TONGHOP!Q340&gt;150),TONGHOP!U340,"")</f>
        <v/>
      </c>
      <c r="L340" s="1" t="str">
        <f t="shared" si="23"/>
        <v/>
      </c>
    </row>
    <row r="341" spans="1:12">
      <c r="A341" s="1" t="str">
        <f>IF(AND(TONGHOP!O341="KTHP",OR(TONGHOP!P341="LT",TONGHOP!P341="TN"),TONGHOP!Q341&lt;=90),TONGHOP!T341,"")</f>
        <v/>
      </c>
      <c r="B341" s="1" t="str">
        <f>IF(AND(TONGHOP!O341="KTHP",OR(TONGHOP!P341="LT",TONGHOP!P341="TN"),TONGHOP!Q341&lt;=90),TONGHOP!U341,"")</f>
        <v/>
      </c>
      <c r="C341" s="1" t="str">
        <f t="shared" si="20"/>
        <v/>
      </c>
      <c r="D341" s="1" t="str">
        <f>IF(AND(TONGHOP!O341="KTHP",OR(TONGHOP!P341="LT",TONGHOP!P341="TN"),AND(TONGHOP!Q341&gt;90,TONGHOP!Q341&lt;=120)),TONGHOP!T341,"")</f>
        <v/>
      </c>
      <c r="E341" s="1" t="str">
        <f>IF(AND(TONGHOP!O341="KTHP",OR(TONGHOP!P341="LT",TONGHOP!P341="TN"),AND(TONGHOP!Q341&gt;90,TONGHOP!Q341&lt;=120)),TONGHOP!U341,"")</f>
        <v/>
      </c>
      <c r="F341" s="1" t="str">
        <f t="shared" si="21"/>
        <v/>
      </c>
      <c r="G341" s="1" t="str">
        <f>IF(AND(TONGHOP!O341="KTHP",OR(TONGHOP!P341="LT",TONGHOP!P341="TN"),AND(TONGHOP!Q341&gt;120,TONGHOP!Q341&lt;=150)),TONGHOP!T341,"")</f>
        <v/>
      </c>
      <c r="H341" s="1" t="str">
        <f>IF(AND(TONGHOP!O341="KTHP",OR(TONGHOP!P341="LT",TONGHOP!P341="TN"),AND(TONGHOP!Q341&gt;120,TONGHOP!Q341&lt;=150)),TONGHOP!U341,"")</f>
        <v/>
      </c>
      <c r="I341" s="1" t="str">
        <f t="shared" si="22"/>
        <v/>
      </c>
      <c r="J341" s="1" t="str">
        <f>IF(AND(TONGHOP!O341="KTHP",OR(TONGHOP!P341="LT",TONGHOP!P341="TN"),TONGHOP!Q341&gt;150),TONGHOP!T341,"")</f>
        <v/>
      </c>
      <c r="K341" s="1" t="str">
        <f>IF(AND(TONGHOP!O341="KTHP",OR(TONGHOP!P341="LT",TONGHOP!P341="TN"),TONGHOP!Q341&gt;150),TONGHOP!U341,"")</f>
        <v/>
      </c>
      <c r="L341" s="1" t="str">
        <f t="shared" si="23"/>
        <v/>
      </c>
    </row>
    <row r="342" spans="1:12">
      <c r="A342" s="1" t="str">
        <f>IF(AND(TONGHOP!O342="KTHP",OR(TONGHOP!P342="LT",TONGHOP!P342="TN"),TONGHOP!Q342&lt;=90),TONGHOP!T342,"")</f>
        <v/>
      </c>
      <c r="B342" s="1" t="str">
        <f>IF(AND(TONGHOP!O342="KTHP",OR(TONGHOP!P342="LT",TONGHOP!P342="TN"),TONGHOP!Q342&lt;=90),TONGHOP!U342,"")</f>
        <v/>
      </c>
      <c r="C342" s="1" t="str">
        <f t="shared" si="20"/>
        <v/>
      </c>
      <c r="D342" s="1" t="str">
        <f>IF(AND(TONGHOP!O342="KTHP",OR(TONGHOP!P342="LT",TONGHOP!P342="TN"),AND(TONGHOP!Q342&gt;90,TONGHOP!Q342&lt;=120)),TONGHOP!T342,"")</f>
        <v/>
      </c>
      <c r="E342" s="1" t="str">
        <f>IF(AND(TONGHOP!O342="KTHP",OR(TONGHOP!P342="LT",TONGHOP!P342="TN"),AND(TONGHOP!Q342&gt;90,TONGHOP!Q342&lt;=120)),TONGHOP!U342,"")</f>
        <v/>
      </c>
      <c r="F342" s="1" t="str">
        <f t="shared" si="21"/>
        <v/>
      </c>
      <c r="G342" s="1" t="str">
        <f>IF(AND(TONGHOP!O342="KTHP",OR(TONGHOP!P342="LT",TONGHOP!P342="TN"),AND(TONGHOP!Q342&gt;120,TONGHOP!Q342&lt;=150)),TONGHOP!T342,"")</f>
        <v/>
      </c>
      <c r="H342" s="1" t="str">
        <f>IF(AND(TONGHOP!O342="KTHP",OR(TONGHOP!P342="LT",TONGHOP!P342="TN"),AND(TONGHOP!Q342&gt;120,TONGHOP!Q342&lt;=150)),TONGHOP!U342,"")</f>
        <v/>
      </c>
      <c r="I342" s="1" t="str">
        <f t="shared" si="22"/>
        <v/>
      </c>
      <c r="J342" s="1" t="str">
        <f>IF(AND(TONGHOP!O342="KTHP",OR(TONGHOP!P342="LT",TONGHOP!P342="TN"),TONGHOP!Q342&gt;150),TONGHOP!T342,"")</f>
        <v/>
      </c>
      <c r="K342" s="1" t="str">
        <f>IF(AND(TONGHOP!O342="KTHP",OR(TONGHOP!P342="LT",TONGHOP!P342="TN"),TONGHOP!Q342&gt;150),TONGHOP!U342,"")</f>
        <v/>
      </c>
      <c r="L342" s="1" t="str">
        <f t="shared" si="23"/>
        <v/>
      </c>
    </row>
    <row r="343" spans="1:12">
      <c r="A343" s="1" t="str">
        <f>IF(AND(TONGHOP!O343="KTHP",OR(TONGHOP!P343="LT",TONGHOP!P343="TN"),TONGHOP!Q343&lt;=90),TONGHOP!T343,"")</f>
        <v/>
      </c>
      <c r="B343" s="1" t="str">
        <f>IF(AND(TONGHOP!O343="KTHP",OR(TONGHOP!P343="LT",TONGHOP!P343="TN"),TONGHOP!Q343&lt;=90),TONGHOP!U343,"")</f>
        <v/>
      </c>
      <c r="C343" s="1" t="str">
        <f t="shared" si="20"/>
        <v/>
      </c>
      <c r="D343" s="1" t="str">
        <f>IF(AND(TONGHOP!O343="KTHP",OR(TONGHOP!P343="LT",TONGHOP!P343="TN"),AND(TONGHOP!Q343&gt;90,TONGHOP!Q343&lt;=120)),TONGHOP!T343,"")</f>
        <v/>
      </c>
      <c r="E343" s="1" t="str">
        <f>IF(AND(TONGHOP!O343="KTHP",OR(TONGHOP!P343="LT",TONGHOP!P343="TN"),AND(TONGHOP!Q343&gt;90,TONGHOP!Q343&lt;=120)),TONGHOP!U343,"")</f>
        <v/>
      </c>
      <c r="F343" s="1" t="str">
        <f t="shared" si="21"/>
        <v/>
      </c>
      <c r="G343" s="1" t="str">
        <f>IF(AND(TONGHOP!O343="KTHP",OR(TONGHOP!P343="LT",TONGHOP!P343="TN"),AND(TONGHOP!Q343&gt;120,TONGHOP!Q343&lt;=150)),TONGHOP!T343,"")</f>
        <v/>
      </c>
      <c r="H343" s="1" t="str">
        <f>IF(AND(TONGHOP!O343="KTHP",OR(TONGHOP!P343="LT",TONGHOP!P343="TN"),AND(TONGHOP!Q343&gt;120,TONGHOP!Q343&lt;=150)),TONGHOP!U343,"")</f>
        <v/>
      </c>
      <c r="I343" s="1" t="str">
        <f t="shared" si="22"/>
        <v/>
      </c>
      <c r="J343" s="1" t="str">
        <f>IF(AND(TONGHOP!O343="KTHP",OR(TONGHOP!P343="LT",TONGHOP!P343="TN"),TONGHOP!Q343&gt;150),TONGHOP!T343,"")</f>
        <v/>
      </c>
      <c r="K343" s="1" t="str">
        <f>IF(AND(TONGHOP!O343="KTHP",OR(TONGHOP!P343="LT",TONGHOP!P343="TN"),TONGHOP!Q343&gt;150),TONGHOP!U343,"")</f>
        <v/>
      </c>
      <c r="L343" s="1" t="str">
        <f t="shared" si="23"/>
        <v/>
      </c>
    </row>
    <row r="344" spans="1:12">
      <c r="A344" s="1" t="str">
        <f>IF(AND(TONGHOP!O344="KTHP",OR(TONGHOP!P344="LT",TONGHOP!P344="TN"),TONGHOP!Q344&lt;=90),TONGHOP!T344,"")</f>
        <v/>
      </c>
      <c r="B344" s="1" t="str">
        <f>IF(AND(TONGHOP!O344="KTHP",OR(TONGHOP!P344="LT",TONGHOP!P344="TN"),TONGHOP!Q344&lt;=90),TONGHOP!U344,"")</f>
        <v/>
      </c>
      <c r="C344" s="1" t="str">
        <f t="shared" si="20"/>
        <v/>
      </c>
      <c r="D344" s="1" t="str">
        <f>IF(AND(TONGHOP!O344="KTHP",OR(TONGHOP!P344="LT",TONGHOP!P344="TN"),AND(TONGHOP!Q344&gt;90,TONGHOP!Q344&lt;=120)),TONGHOP!T344,"")</f>
        <v/>
      </c>
      <c r="E344" s="1" t="str">
        <f>IF(AND(TONGHOP!O344="KTHP",OR(TONGHOP!P344="LT",TONGHOP!P344="TN"),AND(TONGHOP!Q344&gt;90,TONGHOP!Q344&lt;=120)),TONGHOP!U344,"")</f>
        <v/>
      </c>
      <c r="F344" s="1" t="str">
        <f t="shared" si="21"/>
        <v/>
      </c>
      <c r="G344" s="1" t="str">
        <f>IF(AND(TONGHOP!O344="KTHP",OR(TONGHOP!P344="LT",TONGHOP!P344="TN"),AND(TONGHOP!Q344&gt;120,TONGHOP!Q344&lt;=150)),TONGHOP!T344,"")</f>
        <v/>
      </c>
      <c r="H344" s="1" t="str">
        <f>IF(AND(TONGHOP!O344="KTHP",OR(TONGHOP!P344="LT",TONGHOP!P344="TN"),AND(TONGHOP!Q344&gt;120,TONGHOP!Q344&lt;=150)),TONGHOP!U344,"")</f>
        <v/>
      </c>
      <c r="I344" s="1" t="str">
        <f t="shared" si="22"/>
        <v/>
      </c>
      <c r="J344" s="1" t="str">
        <f>IF(AND(TONGHOP!O344="KTHP",OR(TONGHOP!P344="LT",TONGHOP!P344="TN"),TONGHOP!Q344&gt;150),TONGHOP!T344,"")</f>
        <v/>
      </c>
      <c r="K344" s="1" t="str">
        <f>IF(AND(TONGHOP!O344="KTHP",OR(TONGHOP!P344="LT",TONGHOP!P344="TN"),TONGHOP!Q344&gt;150),TONGHOP!U344,"")</f>
        <v/>
      </c>
      <c r="L344" s="1" t="str">
        <f t="shared" si="23"/>
        <v/>
      </c>
    </row>
    <row r="345" spans="1:12">
      <c r="A345" s="1" t="str">
        <f>IF(AND(TONGHOP!O345="KTHP",OR(TONGHOP!P345="LT",TONGHOP!P345="TN"),TONGHOP!Q345&lt;=90),TONGHOP!T345,"")</f>
        <v/>
      </c>
      <c r="B345" s="1" t="str">
        <f>IF(AND(TONGHOP!O345="KTHP",OR(TONGHOP!P345="LT",TONGHOP!P345="TN"),TONGHOP!Q345&lt;=90),TONGHOP!U345,"")</f>
        <v/>
      </c>
      <c r="C345" s="1" t="str">
        <f t="shared" si="20"/>
        <v/>
      </c>
      <c r="D345" s="1" t="str">
        <f>IF(AND(TONGHOP!O345="KTHP",OR(TONGHOP!P345="LT",TONGHOP!P345="TN"),AND(TONGHOP!Q345&gt;90,TONGHOP!Q345&lt;=120)),TONGHOP!T345,"")</f>
        <v/>
      </c>
      <c r="E345" s="1" t="str">
        <f>IF(AND(TONGHOP!O345="KTHP",OR(TONGHOP!P345="LT",TONGHOP!P345="TN"),AND(TONGHOP!Q345&gt;90,TONGHOP!Q345&lt;=120)),TONGHOP!U345,"")</f>
        <v/>
      </c>
      <c r="F345" s="1" t="str">
        <f t="shared" si="21"/>
        <v/>
      </c>
      <c r="G345" s="1" t="str">
        <f>IF(AND(TONGHOP!O345="KTHP",OR(TONGHOP!P345="LT",TONGHOP!P345="TN"),AND(TONGHOP!Q345&gt;120,TONGHOP!Q345&lt;=150)),TONGHOP!T345,"")</f>
        <v/>
      </c>
      <c r="H345" s="1" t="str">
        <f>IF(AND(TONGHOP!O345="KTHP",OR(TONGHOP!P345="LT",TONGHOP!P345="TN"),AND(TONGHOP!Q345&gt;120,TONGHOP!Q345&lt;=150)),TONGHOP!U345,"")</f>
        <v/>
      </c>
      <c r="I345" s="1" t="str">
        <f t="shared" si="22"/>
        <v/>
      </c>
      <c r="J345" s="1" t="str">
        <f>IF(AND(TONGHOP!O345="KTHP",OR(TONGHOP!P345="LT",TONGHOP!P345="TN"),TONGHOP!Q345&gt;150),TONGHOP!T345,"")</f>
        <v/>
      </c>
      <c r="K345" s="1" t="str">
        <f>IF(AND(TONGHOP!O345="KTHP",OR(TONGHOP!P345="LT",TONGHOP!P345="TN"),TONGHOP!Q345&gt;150),TONGHOP!U345,"")</f>
        <v/>
      </c>
      <c r="L345" s="1" t="str">
        <f t="shared" si="23"/>
        <v/>
      </c>
    </row>
    <row r="346" spans="1:12">
      <c r="A346" s="1" t="str">
        <f>IF(AND(TONGHOP!O346="KTHP",OR(TONGHOP!P346="LT",TONGHOP!P346="TN"),TONGHOP!Q346&lt;=90),TONGHOP!T346,"")</f>
        <v/>
      </c>
      <c r="B346" s="1" t="str">
        <f>IF(AND(TONGHOP!O346="KTHP",OR(TONGHOP!P346="LT",TONGHOP!P346="TN"),TONGHOP!Q346&lt;=90),TONGHOP!U346,"")</f>
        <v/>
      </c>
      <c r="C346" s="1" t="str">
        <f t="shared" si="20"/>
        <v/>
      </c>
      <c r="D346" s="1" t="str">
        <f>IF(AND(TONGHOP!O346="KTHP",OR(TONGHOP!P346="LT",TONGHOP!P346="TN"),AND(TONGHOP!Q346&gt;90,TONGHOP!Q346&lt;=120)),TONGHOP!T346,"")</f>
        <v/>
      </c>
      <c r="E346" s="1" t="str">
        <f>IF(AND(TONGHOP!O346="KTHP",OR(TONGHOP!P346="LT",TONGHOP!P346="TN"),AND(TONGHOP!Q346&gt;90,TONGHOP!Q346&lt;=120)),TONGHOP!U346,"")</f>
        <v/>
      </c>
      <c r="F346" s="1" t="str">
        <f t="shared" si="21"/>
        <v/>
      </c>
      <c r="G346" s="1" t="str">
        <f>IF(AND(TONGHOP!O346="KTHP",OR(TONGHOP!P346="LT",TONGHOP!P346="TN"),AND(TONGHOP!Q346&gt;120,TONGHOP!Q346&lt;=150)),TONGHOP!T346,"")</f>
        <v/>
      </c>
      <c r="H346" s="1" t="str">
        <f>IF(AND(TONGHOP!O346="KTHP",OR(TONGHOP!P346="LT",TONGHOP!P346="TN"),AND(TONGHOP!Q346&gt;120,TONGHOP!Q346&lt;=150)),TONGHOP!U346,"")</f>
        <v/>
      </c>
      <c r="I346" s="1" t="str">
        <f t="shared" si="22"/>
        <v/>
      </c>
      <c r="J346" s="1" t="str">
        <f>IF(AND(TONGHOP!O346="KTHP",OR(TONGHOP!P346="LT",TONGHOP!P346="TN"),TONGHOP!Q346&gt;150),TONGHOP!T346,"")</f>
        <v/>
      </c>
      <c r="K346" s="1" t="str">
        <f>IF(AND(TONGHOP!O346="KTHP",OR(TONGHOP!P346="LT",TONGHOP!P346="TN"),TONGHOP!Q346&gt;150),TONGHOP!U346,"")</f>
        <v/>
      </c>
      <c r="L346" s="1" t="str">
        <f t="shared" si="23"/>
        <v/>
      </c>
    </row>
    <row r="347" spans="1:12">
      <c r="A347" s="1" t="str">
        <f>IF(AND(TONGHOP!O347="KTHP",OR(TONGHOP!P347="LT",TONGHOP!P347="TN"),TONGHOP!Q347&lt;=90),TONGHOP!T347,"")</f>
        <v/>
      </c>
      <c r="B347" s="1" t="str">
        <f>IF(AND(TONGHOP!O347="KTHP",OR(TONGHOP!P347="LT",TONGHOP!P347="TN"),TONGHOP!Q347&lt;=90),TONGHOP!U347,"")</f>
        <v/>
      </c>
      <c r="C347" s="1" t="str">
        <f t="shared" si="20"/>
        <v/>
      </c>
      <c r="D347" s="1" t="str">
        <f>IF(AND(TONGHOP!O347="KTHP",OR(TONGHOP!P347="LT",TONGHOP!P347="TN"),AND(TONGHOP!Q347&gt;90,TONGHOP!Q347&lt;=120)),TONGHOP!T347,"")</f>
        <v/>
      </c>
      <c r="E347" s="1" t="str">
        <f>IF(AND(TONGHOP!O347="KTHP",OR(TONGHOP!P347="LT",TONGHOP!P347="TN"),AND(TONGHOP!Q347&gt;90,TONGHOP!Q347&lt;=120)),TONGHOP!U347,"")</f>
        <v/>
      </c>
      <c r="F347" s="1" t="str">
        <f t="shared" si="21"/>
        <v/>
      </c>
      <c r="G347" s="1" t="str">
        <f>IF(AND(TONGHOP!O347="KTHP",OR(TONGHOP!P347="LT",TONGHOP!P347="TN"),AND(TONGHOP!Q347&gt;120,TONGHOP!Q347&lt;=150)),TONGHOP!T347,"")</f>
        <v/>
      </c>
      <c r="H347" s="1" t="str">
        <f>IF(AND(TONGHOP!O347="KTHP",OR(TONGHOP!P347="LT",TONGHOP!P347="TN"),AND(TONGHOP!Q347&gt;120,TONGHOP!Q347&lt;=150)),TONGHOP!U347,"")</f>
        <v/>
      </c>
      <c r="I347" s="1" t="str">
        <f t="shared" si="22"/>
        <v/>
      </c>
      <c r="J347" s="1" t="str">
        <f>IF(AND(TONGHOP!O347="KTHP",OR(TONGHOP!P347="LT",TONGHOP!P347="TN"),TONGHOP!Q347&gt;150),TONGHOP!T347,"")</f>
        <v/>
      </c>
      <c r="K347" s="1" t="str">
        <f>IF(AND(TONGHOP!O347="KTHP",OR(TONGHOP!P347="LT",TONGHOP!P347="TN"),TONGHOP!Q347&gt;150),TONGHOP!U347,"")</f>
        <v/>
      </c>
      <c r="L347" s="1" t="str">
        <f t="shared" si="23"/>
        <v/>
      </c>
    </row>
    <row r="348" spans="1:12">
      <c r="A348" s="1" t="str">
        <f>IF(AND(TONGHOP!O348="KTHP",OR(TONGHOP!P348="LT",TONGHOP!P348="TN"),TONGHOP!Q348&lt;=90),TONGHOP!T348,"")</f>
        <v/>
      </c>
      <c r="B348" s="1" t="str">
        <f>IF(AND(TONGHOP!O348="KTHP",OR(TONGHOP!P348="LT",TONGHOP!P348="TN"),TONGHOP!Q348&lt;=90),TONGHOP!U348,"")</f>
        <v/>
      </c>
      <c r="C348" s="1" t="str">
        <f t="shared" si="20"/>
        <v/>
      </c>
      <c r="D348" s="1" t="str">
        <f>IF(AND(TONGHOP!O348="KTHP",OR(TONGHOP!P348="LT",TONGHOP!P348="TN"),AND(TONGHOP!Q348&gt;90,TONGHOP!Q348&lt;=120)),TONGHOP!T348,"")</f>
        <v/>
      </c>
      <c r="E348" s="1" t="str">
        <f>IF(AND(TONGHOP!O348="KTHP",OR(TONGHOP!P348="LT",TONGHOP!P348="TN"),AND(TONGHOP!Q348&gt;90,TONGHOP!Q348&lt;=120)),TONGHOP!U348,"")</f>
        <v/>
      </c>
      <c r="F348" s="1" t="str">
        <f t="shared" si="21"/>
        <v/>
      </c>
      <c r="G348" s="1" t="str">
        <f>IF(AND(TONGHOP!O348="KTHP",OR(TONGHOP!P348="LT",TONGHOP!P348="TN"),AND(TONGHOP!Q348&gt;120,TONGHOP!Q348&lt;=150)),TONGHOP!T348,"")</f>
        <v/>
      </c>
      <c r="H348" s="1" t="str">
        <f>IF(AND(TONGHOP!O348="KTHP",OR(TONGHOP!P348="LT",TONGHOP!P348="TN"),AND(TONGHOP!Q348&gt;120,TONGHOP!Q348&lt;=150)),TONGHOP!U348,"")</f>
        <v/>
      </c>
      <c r="I348" s="1" t="str">
        <f t="shared" si="22"/>
        <v/>
      </c>
      <c r="J348" s="1" t="str">
        <f>IF(AND(TONGHOP!O348="KTHP",OR(TONGHOP!P348="LT",TONGHOP!P348="TN"),TONGHOP!Q348&gt;150),TONGHOP!T348,"")</f>
        <v/>
      </c>
      <c r="K348" s="1" t="str">
        <f>IF(AND(TONGHOP!O348="KTHP",OR(TONGHOP!P348="LT",TONGHOP!P348="TN"),TONGHOP!Q348&gt;150),TONGHOP!U348,"")</f>
        <v/>
      </c>
      <c r="L348" s="1" t="str">
        <f t="shared" si="23"/>
        <v/>
      </c>
    </row>
    <row r="349" spans="1:12">
      <c r="A349" s="1" t="str">
        <f>IF(AND(TONGHOP!O349="KTHP",OR(TONGHOP!P349="LT",TONGHOP!P349="TN"),TONGHOP!Q349&lt;=90),TONGHOP!T349,"")</f>
        <v/>
      </c>
      <c r="B349" s="1" t="str">
        <f>IF(AND(TONGHOP!O349="KTHP",OR(TONGHOP!P349="LT",TONGHOP!P349="TN"),TONGHOP!Q349&lt;=90),TONGHOP!U349,"")</f>
        <v/>
      </c>
      <c r="C349" s="1" t="str">
        <f t="shared" si="20"/>
        <v/>
      </c>
      <c r="D349" s="1" t="str">
        <f>IF(AND(TONGHOP!O349="KTHP",OR(TONGHOP!P349="LT",TONGHOP!P349="TN"),AND(TONGHOP!Q349&gt;90,TONGHOP!Q349&lt;=120)),TONGHOP!T349,"")</f>
        <v/>
      </c>
      <c r="E349" s="1" t="str">
        <f>IF(AND(TONGHOP!O349="KTHP",OR(TONGHOP!P349="LT",TONGHOP!P349="TN"),AND(TONGHOP!Q349&gt;90,TONGHOP!Q349&lt;=120)),TONGHOP!U349,"")</f>
        <v/>
      </c>
      <c r="F349" s="1" t="str">
        <f t="shared" si="21"/>
        <v/>
      </c>
      <c r="G349" s="1" t="str">
        <f>IF(AND(TONGHOP!O349="KTHP",OR(TONGHOP!P349="LT",TONGHOP!P349="TN"),AND(TONGHOP!Q349&gt;120,TONGHOP!Q349&lt;=150)),TONGHOP!T349,"")</f>
        <v/>
      </c>
      <c r="H349" s="1" t="str">
        <f>IF(AND(TONGHOP!O349="KTHP",OR(TONGHOP!P349="LT",TONGHOP!P349="TN"),AND(TONGHOP!Q349&gt;120,TONGHOP!Q349&lt;=150)),TONGHOP!U349,"")</f>
        <v/>
      </c>
      <c r="I349" s="1" t="str">
        <f t="shared" si="22"/>
        <v/>
      </c>
      <c r="J349" s="1" t="str">
        <f>IF(AND(TONGHOP!O349="KTHP",OR(TONGHOP!P349="LT",TONGHOP!P349="TN"),TONGHOP!Q349&gt;150),TONGHOP!T349,"")</f>
        <v/>
      </c>
      <c r="K349" s="1" t="str">
        <f>IF(AND(TONGHOP!O349="KTHP",OR(TONGHOP!P349="LT",TONGHOP!P349="TN"),TONGHOP!Q349&gt;150),TONGHOP!U349,"")</f>
        <v/>
      </c>
      <c r="L349" s="1" t="str">
        <f t="shared" si="23"/>
        <v/>
      </c>
    </row>
    <row r="350" spans="1:12">
      <c r="A350" s="1" t="str">
        <f>IF(AND(TONGHOP!O350="KTHP",OR(TONGHOP!P350="LT",TONGHOP!P350="TN"),TONGHOP!Q350&lt;=90),TONGHOP!T350,"")</f>
        <v/>
      </c>
      <c r="B350" s="1" t="str">
        <f>IF(AND(TONGHOP!O350="KTHP",OR(TONGHOP!P350="LT",TONGHOP!P350="TN"),TONGHOP!Q350&lt;=90),TONGHOP!U350,"")</f>
        <v/>
      </c>
      <c r="C350" s="1" t="str">
        <f t="shared" si="20"/>
        <v/>
      </c>
      <c r="D350" s="1" t="str">
        <f>IF(AND(TONGHOP!O350="KTHP",OR(TONGHOP!P350="LT",TONGHOP!P350="TN"),AND(TONGHOP!Q350&gt;90,TONGHOP!Q350&lt;=120)),TONGHOP!T350,"")</f>
        <v/>
      </c>
      <c r="E350" s="1" t="str">
        <f>IF(AND(TONGHOP!O350="KTHP",OR(TONGHOP!P350="LT",TONGHOP!P350="TN"),AND(TONGHOP!Q350&gt;90,TONGHOP!Q350&lt;=120)),TONGHOP!U350,"")</f>
        <v/>
      </c>
      <c r="F350" s="1" t="str">
        <f t="shared" si="21"/>
        <v/>
      </c>
      <c r="G350" s="1" t="str">
        <f>IF(AND(TONGHOP!O350="KTHP",OR(TONGHOP!P350="LT",TONGHOP!P350="TN"),AND(TONGHOP!Q350&gt;120,TONGHOP!Q350&lt;=150)),TONGHOP!T350,"")</f>
        <v/>
      </c>
      <c r="H350" s="1" t="str">
        <f>IF(AND(TONGHOP!O350="KTHP",OR(TONGHOP!P350="LT",TONGHOP!P350="TN"),AND(TONGHOP!Q350&gt;120,TONGHOP!Q350&lt;=150)),TONGHOP!U350,"")</f>
        <v/>
      </c>
      <c r="I350" s="1" t="str">
        <f t="shared" si="22"/>
        <v/>
      </c>
      <c r="J350" s="1" t="str">
        <f>IF(AND(TONGHOP!O350="KTHP",OR(TONGHOP!P350="LT",TONGHOP!P350="TN"),TONGHOP!Q350&gt;150),TONGHOP!T350,"")</f>
        <v/>
      </c>
      <c r="K350" s="1" t="str">
        <f>IF(AND(TONGHOP!O350="KTHP",OR(TONGHOP!P350="LT",TONGHOP!P350="TN"),TONGHOP!Q350&gt;150),TONGHOP!U350,"")</f>
        <v/>
      </c>
      <c r="L350" s="1" t="str">
        <f t="shared" si="23"/>
        <v/>
      </c>
    </row>
    <row r="351" spans="1:12">
      <c r="A351" s="1" t="str">
        <f>IF(AND(TONGHOP!O351="KTHP",OR(TONGHOP!P351="LT",TONGHOP!P351="TN"),TONGHOP!Q351&lt;=90),TONGHOP!T351,"")</f>
        <v/>
      </c>
      <c r="B351" s="1" t="str">
        <f>IF(AND(TONGHOP!O351="KTHP",OR(TONGHOP!P351="LT",TONGHOP!P351="TN"),TONGHOP!Q351&lt;=90),TONGHOP!U351,"")</f>
        <v/>
      </c>
      <c r="C351" s="1" t="str">
        <f t="shared" si="20"/>
        <v/>
      </c>
      <c r="D351" s="1" t="str">
        <f>IF(AND(TONGHOP!O351="KTHP",OR(TONGHOP!P351="LT",TONGHOP!P351="TN"),AND(TONGHOP!Q351&gt;90,TONGHOP!Q351&lt;=120)),TONGHOP!T351,"")</f>
        <v/>
      </c>
      <c r="E351" s="1" t="str">
        <f>IF(AND(TONGHOP!O351="KTHP",OR(TONGHOP!P351="LT",TONGHOP!P351="TN"),AND(TONGHOP!Q351&gt;90,TONGHOP!Q351&lt;=120)),TONGHOP!U351,"")</f>
        <v/>
      </c>
      <c r="F351" s="1" t="str">
        <f t="shared" si="21"/>
        <v/>
      </c>
      <c r="G351" s="1" t="str">
        <f>IF(AND(TONGHOP!O351="KTHP",OR(TONGHOP!P351="LT",TONGHOP!P351="TN"),AND(TONGHOP!Q351&gt;120,TONGHOP!Q351&lt;=150)),TONGHOP!T351,"")</f>
        <v/>
      </c>
      <c r="H351" s="1" t="str">
        <f>IF(AND(TONGHOP!O351="KTHP",OR(TONGHOP!P351="LT",TONGHOP!P351="TN"),AND(TONGHOP!Q351&gt;120,TONGHOP!Q351&lt;=150)),TONGHOP!U351,"")</f>
        <v/>
      </c>
      <c r="I351" s="1" t="str">
        <f t="shared" si="22"/>
        <v/>
      </c>
      <c r="J351" s="1" t="str">
        <f>IF(AND(TONGHOP!O351="KTHP",OR(TONGHOP!P351="LT",TONGHOP!P351="TN"),TONGHOP!Q351&gt;150),TONGHOP!T351,"")</f>
        <v/>
      </c>
      <c r="K351" s="1" t="str">
        <f>IF(AND(TONGHOP!O351="KTHP",OR(TONGHOP!P351="LT",TONGHOP!P351="TN"),TONGHOP!Q351&gt;150),TONGHOP!U351,"")</f>
        <v/>
      </c>
      <c r="L351" s="1" t="str">
        <f t="shared" si="23"/>
        <v/>
      </c>
    </row>
    <row r="352" spans="1:12">
      <c r="A352" s="1" t="str">
        <f>IF(AND(TONGHOP!O352="KTHP",OR(TONGHOP!P352="LT",TONGHOP!P352="TN"),TONGHOP!Q352&lt;=90),TONGHOP!T352,"")</f>
        <v/>
      </c>
      <c r="B352" s="1" t="str">
        <f>IF(AND(TONGHOP!O352="KTHP",OR(TONGHOP!P352="LT",TONGHOP!P352="TN"),TONGHOP!Q352&lt;=90),TONGHOP!U352,"")</f>
        <v/>
      </c>
      <c r="C352" s="1" t="str">
        <f t="shared" si="20"/>
        <v/>
      </c>
      <c r="D352" s="1" t="str">
        <f>IF(AND(TONGHOP!O352="KTHP",OR(TONGHOP!P352="LT",TONGHOP!P352="TN"),AND(TONGHOP!Q352&gt;90,TONGHOP!Q352&lt;=120)),TONGHOP!T352,"")</f>
        <v/>
      </c>
      <c r="E352" s="1" t="str">
        <f>IF(AND(TONGHOP!O352="KTHP",OR(TONGHOP!P352="LT",TONGHOP!P352="TN"),AND(TONGHOP!Q352&gt;90,TONGHOP!Q352&lt;=120)),TONGHOP!U352,"")</f>
        <v/>
      </c>
      <c r="F352" s="1" t="str">
        <f t="shared" si="21"/>
        <v/>
      </c>
      <c r="G352" s="1" t="str">
        <f>IF(AND(TONGHOP!O352="KTHP",OR(TONGHOP!P352="LT",TONGHOP!P352="TN"),AND(TONGHOP!Q352&gt;120,TONGHOP!Q352&lt;=150)),TONGHOP!T352,"")</f>
        <v/>
      </c>
      <c r="H352" s="1" t="str">
        <f>IF(AND(TONGHOP!O352="KTHP",OR(TONGHOP!P352="LT",TONGHOP!P352="TN"),AND(TONGHOP!Q352&gt;120,TONGHOP!Q352&lt;=150)),TONGHOP!U352,"")</f>
        <v/>
      </c>
      <c r="I352" s="1" t="str">
        <f t="shared" si="22"/>
        <v/>
      </c>
      <c r="J352" s="1" t="str">
        <f>IF(AND(TONGHOP!O352="KTHP",OR(TONGHOP!P352="LT",TONGHOP!P352="TN"),TONGHOP!Q352&gt;150),TONGHOP!T352,"")</f>
        <v/>
      </c>
      <c r="K352" s="1" t="str">
        <f>IF(AND(TONGHOP!O352="KTHP",OR(TONGHOP!P352="LT",TONGHOP!P352="TN"),TONGHOP!Q352&gt;150),TONGHOP!U352,"")</f>
        <v/>
      </c>
      <c r="L352" s="1" t="str">
        <f t="shared" si="23"/>
        <v/>
      </c>
    </row>
    <row r="353" spans="1:12">
      <c r="A353" s="1" t="str">
        <f>IF(AND(TONGHOP!O353="KTHP",OR(TONGHOP!P353="LT",TONGHOP!P353="TN"),TONGHOP!Q353&lt;=90),TONGHOP!T353,"")</f>
        <v/>
      </c>
      <c r="B353" s="1" t="str">
        <f>IF(AND(TONGHOP!O353="KTHP",OR(TONGHOP!P353="LT",TONGHOP!P353="TN"),TONGHOP!Q353&lt;=90),TONGHOP!U353,"")</f>
        <v/>
      </c>
      <c r="C353" s="1" t="str">
        <f t="shared" si="20"/>
        <v/>
      </c>
      <c r="D353" s="1" t="str">
        <f>IF(AND(TONGHOP!O353="KTHP",OR(TONGHOP!P353="LT",TONGHOP!P353="TN"),AND(TONGHOP!Q353&gt;90,TONGHOP!Q353&lt;=120)),TONGHOP!T353,"")</f>
        <v/>
      </c>
      <c r="E353" s="1" t="str">
        <f>IF(AND(TONGHOP!O353="KTHP",OR(TONGHOP!P353="LT",TONGHOP!P353="TN"),AND(TONGHOP!Q353&gt;90,TONGHOP!Q353&lt;=120)),TONGHOP!U353,"")</f>
        <v/>
      </c>
      <c r="F353" s="1" t="str">
        <f t="shared" si="21"/>
        <v/>
      </c>
      <c r="G353" s="1" t="str">
        <f>IF(AND(TONGHOP!O353="KTHP",OR(TONGHOP!P353="LT",TONGHOP!P353="TN"),AND(TONGHOP!Q353&gt;120,TONGHOP!Q353&lt;=150)),TONGHOP!T353,"")</f>
        <v/>
      </c>
      <c r="H353" s="1" t="str">
        <f>IF(AND(TONGHOP!O353="KTHP",OR(TONGHOP!P353="LT",TONGHOP!P353="TN"),AND(TONGHOP!Q353&gt;120,TONGHOP!Q353&lt;=150)),TONGHOP!U353,"")</f>
        <v/>
      </c>
      <c r="I353" s="1" t="str">
        <f t="shared" si="22"/>
        <v/>
      </c>
      <c r="J353" s="1" t="str">
        <f>IF(AND(TONGHOP!O353="KTHP",OR(TONGHOP!P353="LT",TONGHOP!P353="TN"),TONGHOP!Q353&gt;150),TONGHOP!T353,"")</f>
        <v/>
      </c>
      <c r="K353" s="1" t="str">
        <f>IF(AND(TONGHOP!O353="KTHP",OR(TONGHOP!P353="LT",TONGHOP!P353="TN"),TONGHOP!Q353&gt;150),TONGHOP!U353,"")</f>
        <v/>
      </c>
      <c r="L353" s="1" t="str">
        <f t="shared" si="23"/>
        <v/>
      </c>
    </row>
    <row r="354" spans="1:12">
      <c r="A354" s="1" t="str">
        <f>IF(AND(TONGHOP!O354="KTHP",OR(TONGHOP!P354="LT",TONGHOP!P354="TN"),TONGHOP!Q354&lt;=90),TONGHOP!T354,"")</f>
        <v/>
      </c>
      <c r="B354" s="1" t="str">
        <f>IF(AND(TONGHOP!O354="KTHP",OR(TONGHOP!P354="LT",TONGHOP!P354="TN"),TONGHOP!Q354&lt;=90),TONGHOP!U354,"")</f>
        <v/>
      </c>
      <c r="C354" s="1" t="str">
        <f t="shared" si="20"/>
        <v/>
      </c>
      <c r="D354" s="1" t="str">
        <f>IF(AND(TONGHOP!O354="KTHP",OR(TONGHOP!P354="LT",TONGHOP!P354="TN"),AND(TONGHOP!Q354&gt;90,TONGHOP!Q354&lt;=120)),TONGHOP!T354,"")</f>
        <v/>
      </c>
      <c r="E354" s="1" t="str">
        <f>IF(AND(TONGHOP!O354="KTHP",OR(TONGHOP!P354="LT",TONGHOP!P354="TN"),AND(TONGHOP!Q354&gt;90,TONGHOP!Q354&lt;=120)),TONGHOP!U354,"")</f>
        <v/>
      </c>
      <c r="F354" s="1" t="str">
        <f t="shared" si="21"/>
        <v/>
      </c>
      <c r="G354" s="1" t="str">
        <f>IF(AND(TONGHOP!O354="KTHP",OR(TONGHOP!P354="LT",TONGHOP!P354="TN"),AND(TONGHOP!Q354&gt;120,TONGHOP!Q354&lt;=150)),TONGHOP!T354,"")</f>
        <v/>
      </c>
      <c r="H354" s="1" t="str">
        <f>IF(AND(TONGHOP!O354="KTHP",OR(TONGHOP!P354="LT",TONGHOP!P354="TN"),AND(TONGHOP!Q354&gt;120,TONGHOP!Q354&lt;=150)),TONGHOP!U354,"")</f>
        <v/>
      </c>
      <c r="I354" s="1" t="str">
        <f t="shared" si="22"/>
        <v/>
      </c>
      <c r="J354" s="1" t="str">
        <f>IF(AND(TONGHOP!O354="KTHP",OR(TONGHOP!P354="LT",TONGHOP!P354="TN"),TONGHOP!Q354&gt;150),TONGHOP!T354,"")</f>
        <v/>
      </c>
      <c r="K354" s="1" t="str">
        <f>IF(AND(TONGHOP!O354="KTHP",OR(TONGHOP!P354="LT",TONGHOP!P354="TN"),TONGHOP!Q354&gt;150),TONGHOP!U354,"")</f>
        <v/>
      </c>
      <c r="L354" s="1" t="str">
        <f t="shared" si="23"/>
        <v/>
      </c>
    </row>
    <row r="355" spans="1:12">
      <c r="A355" s="1" t="str">
        <f>IF(AND(TONGHOP!O355="KTHP",OR(TONGHOP!P355="LT",TONGHOP!P355="TN"),TONGHOP!Q355&lt;=90),TONGHOP!T355,"")</f>
        <v/>
      </c>
      <c r="B355" s="1" t="str">
        <f>IF(AND(TONGHOP!O355="KTHP",OR(TONGHOP!P355="LT",TONGHOP!P355="TN"),TONGHOP!Q355&lt;=90),TONGHOP!U355,"")</f>
        <v/>
      </c>
      <c r="C355" s="1" t="str">
        <f t="shared" si="20"/>
        <v/>
      </c>
      <c r="D355" s="1" t="str">
        <f>IF(AND(TONGHOP!O355="KTHP",OR(TONGHOP!P355="LT",TONGHOP!P355="TN"),AND(TONGHOP!Q355&gt;90,TONGHOP!Q355&lt;=120)),TONGHOP!T355,"")</f>
        <v/>
      </c>
      <c r="E355" s="1" t="str">
        <f>IF(AND(TONGHOP!O355="KTHP",OR(TONGHOP!P355="LT",TONGHOP!P355="TN"),AND(TONGHOP!Q355&gt;90,TONGHOP!Q355&lt;=120)),TONGHOP!U355,"")</f>
        <v/>
      </c>
      <c r="F355" s="1" t="str">
        <f t="shared" si="21"/>
        <v/>
      </c>
      <c r="G355" s="1" t="str">
        <f>IF(AND(TONGHOP!O355="KTHP",OR(TONGHOP!P355="LT",TONGHOP!P355="TN"),AND(TONGHOP!Q355&gt;120,TONGHOP!Q355&lt;=150)),TONGHOP!T355,"")</f>
        <v/>
      </c>
      <c r="H355" s="1" t="str">
        <f>IF(AND(TONGHOP!O355="KTHP",OR(TONGHOP!P355="LT",TONGHOP!P355="TN"),AND(TONGHOP!Q355&gt;120,TONGHOP!Q355&lt;=150)),TONGHOP!U355,"")</f>
        <v/>
      </c>
      <c r="I355" s="1" t="str">
        <f t="shared" si="22"/>
        <v/>
      </c>
      <c r="J355" s="1" t="str">
        <f>IF(AND(TONGHOP!O355="KTHP",OR(TONGHOP!P355="LT",TONGHOP!P355="TN"),TONGHOP!Q355&gt;150),TONGHOP!T355,"")</f>
        <v/>
      </c>
      <c r="K355" s="1" t="str">
        <f>IF(AND(TONGHOP!O355="KTHP",OR(TONGHOP!P355="LT",TONGHOP!P355="TN"),TONGHOP!Q355&gt;150),TONGHOP!U355,"")</f>
        <v/>
      </c>
      <c r="L355" s="1" t="str">
        <f t="shared" si="23"/>
        <v/>
      </c>
    </row>
    <row r="356" spans="1:12">
      <c r="A356" s="1" t="str">
        <f>IF(AND(TONGHOP!O356="KTHP",OR(TONGHOP!P356="LT",TONGHOP!P356="TN"),TONGHOP!Q356&lt;=90),TONGHOP!T356,"")</f>
        <v/>
      </c>
      <c r="B356" s="1" t="str">
        <f>IF(AND(TONGHOP!O356="KTHP",OR(TONGHOP!P356="LT",TONGHOP!P356="TN"),TONGHOP!Q356&lt;=90),TONGHOP!U356,"")</f>
        <v/>
      </c>
      <c r="C356" s="1" t="str">
        <f t="shared" si="20"/>
        <v/>
      </c>
      <c r="D356" s="1" t="str">
        <f>IF(AND(TONGHOP!O356="KTHP",OR(TONGHOP!P356="LT",TONGHOP!P356="TN"),AND(TONGHOP!Q356&gt;90,TONGHOP!Q356&lt;=120)),TONGHOP!T356,"")</f>
        <v/>
      </c>
      <c r="E356" s="1" t="str">
        <f>IF(AND(TONGHOP!O356="KTHP",OR(TONGHOP!P356="LT",TONGHOP!P356="TN"),AND(TONGHOP!Q356&gt;90,TONGHOP!Q356&lt;=120)),TONGHOP!U356,"")</f>
        <v/>
      </c>
      <c r="F356" s="1" t="str">
        <f t="shared" si="21"/>
        <v/>
      </c>
      <c r="G356" s="1" t="str">
        <f>IF(AND(TONGHOP!O356="KTHP",OR(TONGHOP!P356="LT",TONGHOP!P356="TN"),AND(TONGHOP!Q356&gt;120,TONGHOP!Q356&lt;=150)),TONGHOP!T356,"")</f>
        <v/>
      </c>
      <c r="H356" s="1" t="str">
        <f>IF(AND(TONGHOP!O356="KTHP",OR(TONGHOP!P356="LT",TONGHOP!P356="TN"),AND(TONGHOP!Q356&gt;120,TONGHOP!Q356&lt;=150)),TONGHOP!U356,"")</f>
        <v/>
      </c>
      <c r="I356" s="1" t="str">
        <f t="shared" si="22"/>
        <v/>
      </c>
      <c r="J356" s="1" t="str">
        <f>IF(AND(TONGHOP!O356="KTHP",OR(TONGHOP!P356="LT",TONGHOP!P356="TN"),TONGHOP!Q356&gt;150),TONGHOP!T356,"")</f>
        <v/>
      </c>
      <c r="K356" s="1" t="str">
        <f>IF(AND(TONGHOP!O356="KTHP",OR(TONGHOP!P356="LT",TONGHOP!P356="TN"),TONGHOP!Q356&gt;150),TONGHOP!U356,"")</f>
        <v/>
      </c>
      <c r="L356" s="1" t="str">
        <f t="shared" si="23"/>
        <v/>
      </c>
    </row>
    <row r="357" spans="1:12">
      <c r="A357" s="1" t="str">
        <f>IF(AND(TONGHOP!O357="KTHP",OR(TONGHOP!P357="LT",TONGHOP!P357="TN"),TONGHOP!Q357&lt;=90),TONGHOP!T357,"")</f>
        <v/>
      </c>
      <c r="B357" s="1" t="str">
        <f>IF(AND(TONGHOP!O357="KTHP",OR(TONGHOP!P357="LT",TONGHOP!P357="TN"),TONGHOP!Q357&lt;=90),TONGHOP!U357,"")</f>
        <v/>
      </c>
      <c r="C357" s="1" t="str">
        <f t="shared" si="20"/>
        <v/>
      </c>
      <c r="D357" s="1" t="str">
        <f>IF(AND(TONGHOP!O357="KTHP",OR(TONGHOP!P357="LT",TONGHOP!P357="TN"),AND(TONGHOP!Q357&gt;90,TONGHOP!Q357&lt;=120)),TONGHOP!T357,"")</f>
        <v/>
      </c>
      <c r="E357" s="1" t="str">
        <f>IF(AND(TONGHOP!O357="KTHP",OR(TONGHOP!P357="LT",TONGHOP!P357="TN"),AND(TONGHOP!Q357&gt;90,TONGHOP!Q357&lt;=120)),TONGHOP!U357,"")</f>
        <v/>
      </c>
      <c r="F357" s="1" t="str">
        <f t="shared" si="21"/>
        <v/>
      </c>
      <c r="G357" s="1" t="str">
        <f>IF(AND(TONGHOP!O357="KTHP",OR(TONGHOP!P357="LT",TONGHOP!P357="TN"),AND(TONGHOP!Q357&gt;120,TONGHOP!Q357&lt;=150)),TONGHOP!T357,"")</f>
        <v/>
      </c>
      <c r="H357" s="1" t="str">
        <f>IF(AND(TONGHOP!O357="KTHP",OR(TONGHOP!P357="LT",TONGHOP!P357="TN"),AND(TONGHOP!Q357&gt;120,TONGHOP!Q357&lt;=150)),TONGHOP!U357,"")</f>
        <v/>
      </c>
      <c r="I357" s="1" t="str">
        <f t="shared" si="22"/>
        <v/>
      </c>
      <c r="J357" s="1" t="str">
        <f>IF(AND(TONGHOP!O357="KTHP",OR(TONGHOP!P357="LT",TONGHOP!P357="TN"),TONGHOP!Q357&gt;150),TONGHOP!T357,"")</f>
        <v/>
      </c>
      <c r="K357" s="1" t="str">
        <f>IF(AND(TONGHOP!O357="KTHP",OR(TONGHOP!P357="LT",TONGHOP!P357="TN"),TONGHOP!Q357&gt;150),TONGHOP!U357,"")</f>
        <v/>
      </c>
      <c r="L357" s="1" t="str">
        <f t="shared" si="23"/>
        <v/>
      </c>
    </row>
    <row r="358" spans="1:12">
      <c r="A358" s="1" t="str">
        <f>IF(AND(TONGHOP!O358="KTHP",OR(TONGHOP!P358="LT",TONGHOP!P358="TN"),TONGHOP!Q358&lt;=90),TONGHOP!T358,"")</f>
        <v/>
      </c>
      <c r="B358" s="1" t="str">
        <f>IF(AND(TONGHOP!O358="KTHP",OR(TONGHOP!P358="LT",TONGHOP!P358="TN"),TONGHOP!Q358&lt;=90),TONGHOP!U358,"")</f>
        <v/>
      </c>
      <c r="C358" s="1" t="str">
        <f t="shared" si="20"/>
        <v/>
      </c>
      <c r="D358" s="1" t="str">
        <f>IF(AND(TONGHOP!O358="KTHP",OR(TONGHOP!P358="LT",TONGHOP!P358="TN"),AND(TONGHOP!Q358&gt;90,TONGHOP!Q358&lt;=120)),TONGHOP!T358,"")</f>
        <v/>
      </c>
      <c r="E358" s="1" t="str">
        <f>IF(AND(TONGHOP!O358="KTHP",OR(TONGHOP!P358="LT",TONGHOP!P358="TN"),AND(TONGHOP!Q358&gt;90,TONGHOP!Q358&lt;=120)),TONGHOP!U358,"")</f>
        <v/>
      </c>
      <c r="F358" s="1" t="str">
        <f t="shared" si="21"/>
        <v/>
      </c>
      <c r="G358" s="1" t="str">
        <f>IF(AND(TONGHOP!O358="KTHP",OR(TONGHOP!P358="LT",TONGHOP!P358="TN"),AND(TONGHOP!Q358&gt;120,TONGHOP!Q358&lt;=150)),TONGHOP!T358,"")</f>
        <v/>
      </c>
      <c r="H358" s="1" t="str">
        <f>IF(AND(TONGHOP!O358="KTHP",OR(TONGHOP!P358="LT",TONGHOP!P358="TN"),AND(TONGHOP!Q358&gt;120,TONGHOP!Q358&lt;=150)),TONGHOP!U358,"")</f>
        <v/>
      </c>
      <c r="I358" s="1" t="str">
        <f t="shared" si="22"/>
        <v/>
      </c>
      <c r="J358" s="1" t="str">
        <f>IF(AND(TONGHOP!O358="KTHP",OR(TONGHOP!P358="LT",TONGHOP!P358="TN"),TONGHOP!Q358&gt;150),TONGHOP!T358,"")</f>
        <v/>
      </c>
      <c r="K358" s="1" t="str">
        <f>IF(AND(TONGHOP!O358="KTHP",OR(TONGHOP!P358="LT",TONGHOP!P358="TN"),TONGHOP!Q358&gt;150),TONGHOP!U358,"")</f>
        <v/>
      </c>
      <c r="L358" s="1" t="str">
        <f t="shared" si="23"/>
        <v/>
      </c>
    </row>
    <row r="359" spans="1:12">
      <c r="A359" s="1" t="str">
        <f>IF(AND(TONGHOP!O359="KTHP",OR(TONGHOP!P359="LT",TONGHOP!P359="TN"),TONGHOP!Q359&lt;=90),TONGHOP!T359,"")</f>
        <v/>
      </c>
      <c r="B359" s="1" t="str">
        <f>IF(AND(TONGHOP!O359="KTHP",OR(TONGHOP!P359="LT",TONGHOP!P359="TN"),TONGHOP!Q359&lt;=90),TONGHOP!U359,"")</f>
        <v/>
      </c>
      <c r="C359" s="1" t="str">
        <f t="shared" si="20"/>
        <v/>
      </c>
      <c r="D359" s="1" t="str">
        <f>IF(AND(TONGHOP!O359="KTHP",OR(TONGHOP!P359="LT",TONGHOP!P359="TN"),AND(TONGHOP!Q359&gt;90,TONGHOP!Q359&lt;=120)),TONGHOP!T359,"")</f>
        <v/>
      </c>
      <c r="E359" s="1" t="str">
        <f>IF(AND(TONGHOP!O359="KTHP",OR(TONGHOP!P359="LT",TONGHOP!P359="TN"),AND(TONGHOP!Q359&gt;90,TONGHOP!Q359&lt;=120)),TONGHOP!U359,"")</f>
        <v/>
      </c>
      <c r="F359" s="1" t="str">
        <f t="shared" si="21"/>
        <v/>
      </c>
      <c r="G359" s="1" t="str">
        <f>IF(AND(TONGHOP!O359="KTHP",OR(TONGHOP!P359="LT",TONGHOP!P359="TN"),AND(TONGHOP!Q359&gt;120,TONGHOP!Q359&lt;=150)),TONGHOP!T359,"")</f>
        <v/>
      </c>
      <c r="H359" s="1" t="str">
        <f>IF(AND(TONGHOP!O359="KTHP",OR(TONGHOP!P359="LT",TONGHOP!P359="TN"),AND(TONGHOP!Q359&gt;120,TONGHOP!Q359&lt;=150)),TONGHOP!U359,"")</f>
        <v/>
      </c>
      <c r="I359" s="1" t="str">
        <f t="shared" si="22"/>
        <v/>
      </c>
      <c r="J359" s="1" t="str">
        <f>IF(AND(TONGHOP!O359="KTHP",OR(TONGHOP!P359="LT",TONGHOP!P359="TN"),TONGHOP!Q359&gt;150),TONGHOP!T359,"")</f>
        <v/>
      </c>
      <c r="K359" s="1" t="str">
        <f>IF(AND(TONGHOP!O359="KTHP",OR(TONGHOP!P359="LT",TONGHOP!P359="TN"),TONGHOP!Q359&gt;150),TONGHOP!U359,"")</f>
        <v/>
      </c>
      <c r="L359" s="1" t="str">
        <f t="shared" si="23"/>
        <v/>
      </c>
    </row>
    <row r="360" spans="1:12">
      <c r="A360" s="1" t="str">
        <f>IF(AND(TONGHOP!O360="KTHP",OR(TONGHOP!P360="LT",TONGHOP!P360="TN"),TONGHOP!Q360&lt;=90),TONGHOP!T360,"")</f>
        <v/>
      </c>
      <c r="B360" s="1" t="str">
        <f>IF(AND(TONGHOP!O360="KTHP",OR(TONGHOP!P360="LT",TONGHOP!P360="TN"),TONGHOP!Q360&lt;=90),TONGHOP!U360,"")</f>
        <v/>
      </c>
      <c r="C360" s="1" t="str">
        <f t="shared" si="20"/>
        <v/>
      </c>
      <c r="D360" s="1" t="str">
        <f>IF(AND(TONGHOP!O360="KTHP",OR(TONGHOP!P360="LT",TONGHOP!P360="TN"),AND(TONGHOP!Q360&gt;90,TONGHOP!Q360&lt;=120)),TONGHOP!T360,"")</f>
        <v/>
      </c>
      <c r="E360" s="1" t="str">
        <f>IF(AND(TONGHOP!O360="KTHP",OR(TONGHOP!P360="LT",TONGHOP!P360="TN"),AND(TONGHOP!Q360&gt;90,TONGHOP!Q360&lt;=120)),TONGHOP!U360,"")</f>
        <v/>
      </c>
      <c r="F360" s="1" t="str">
        <f t="shared" si="21"/>
        <v/>
      </c>
      <c r="G360" s="1" t="str">
        <f>IF(AND(TONGHOP!O360="KTHP",OR(TONGHOP!P360="LT",TONGHOP!P360="TN"),AND(TONGHOP!Q360&gt;120,TONGHOP!Q360&lt;=150)),TONGHOP!T360,"")</f>
        <v/>
      </c>
      <c r="H360" s="1" t="str">
        <f>IF(AND(TONGHOP!O360="KTHP",OR(TONGHOP!P360="LT",TONGHOP!P360="TN"),AND(TONGHOP!Q360&gt;120,TONGHOP!Q360&lt;=150)),TONGHOP!U360,"")</f>
        <v/>
      </c>
      <c r="I360" s="1" t="str">
        <f t="shared" si="22"/>
        <v/>
      </c>
      <c r="J360" s="1" t="str">
        <f>IF(AND(TONGHOP!O360="KTHP",OR(TONGHOP!P360="LT",TONGHOP!P360="TN"),TONGHOP!Q360&gt;150),TONGHOP!T360,"")</f>
        <v/>
      </c>
      <c r="K360" s="1" t="str">
        <f>IF(AND(TONGHOP!O360="KTHP",OR(TONGHOP!P360="LT",TONGHOP!P360="TN"),TONGHOP!Q360&gt;150),TONGHOP!U360,"")</f>
        <v/>
      </c>
      <c r="L360" s="1" t="str">
        <f t="shared" si="23"/>
        <v/>
      </c>
    </row>
    <row r="361" spans="1:12">
      <c r="A361" s="1" t="str">
        <f>IF(AND(TONGHOP!O361="KTHP",OR(TONGHOP!P361="LT",TONGHOP!P361="TN"),TONGHOP!Q361&lt;=90),TONGHOP!T361,"")</f>
        <v/>
      </c>
      <c r="B361" s="1" t="str">
        <f>IF(AND(TONGHOP!O361="KTHP",OR(TONGHOP!P361="LT",TONGHOP!P361="TN"),TONGHOP!Q361&lt;=90),TONGHOP!U361,"")</f>
        <v/>
      </c>
      <c r="C361" s="1" t="str">
        <f t="shared" si="20"/>
        <v/>
      </c>
      <c r="D361" s="1" t="str">
        <f>IF(AND(TONGHOP!O361="KTHP",OR(TONGHOP!P361="LT",TONGHOP!P361="TN"),AND(TONGHOP!Q361&gt;90,TONGHOP!Q361&lt;=120)),TONGHOP!T361,"")</f>
        <v/>
      </c>
      <c r="E361" s="1" t="str">
        <f>IF(AND(TONGHOP!O361="KTHP",OR(TONGHOP!P361="LT",TONGHOP!P361="TN"),AND(TONGHOP!Q361&gt;90,TONGHOP!Q361&lt;=120)),TONGHOP!U361,"")</f>
        <v/>
      </c>
      <c r="F361" s="1" t="str">
        <f t="shared" si="21"/>
        <v/>
      </c>
      <c r="G361" s="1" t="str">
        <f>IF(AND(TONGHOP!O361="KTHP",OR(TONGHOP!P361="LT",TONGHOP!P361="TN"),AND(TONGHOP!Q361&gt;120,TONGHOP!Q361&lt;=150)),TONGHOP!T361,"")</f>
        <v/>
      </c>
      <c r="H361" s="1" t="str">
        <f>IF(AND(TONGHOP!O361="KTHP",OR(TONGHOP!P361="LT",TONGHOP!P361="TN"),AND(TONGHOP!Q361&gt;120,TONGHOP!Q361&lt;=150)),TONGHOP!U361,"")</f>
        <v/>
      </c>
      <c r="I361" s="1" t="str">
        <f t="shared" si="22"/>
        <v/>
      </c>
      <c r="J361" s="1" t="str">
        <f>IF(AND(TONGHOP!O361="KTHP",OR(TONGHOP!P361="LT",TONGHOP!P361="TN"),TONGHOP!Q361&gt;150),TONGHOP!T361,"")</f>
        <v/>
      </c>
      <c r="K361" s="1" t="str">
        <f>IF(AND(TONGHOP!O361="KTHP",OR(TONGHOP!P361="LT",TONGHOP!P361="TN"),TONGHOP!Q361&gt;150),TONGHOP!U361,"")</f>
        <v/>
      </c>
      <c r="L361" s="1" t="str">
        <f t="shared" si="23"/>
        <v/>
      </c>
    </row>
    <row r="362" spans="1:12">
      <c r="A362" s="1" t="str">
        <f>IF(AND(TONGHOP!O362="KTHP",OR(TONGHOP!P362="LT",TONGHOP!P362="TN"),TONGHOP!Q362&lt;=90),TONGHOP!T362,"")</f>
        <v/>
      </c>
      <c r="B362" s="1" t="str">
        <f>IF(AND(TONGHOP!O362="KTHP",OR(TONGHOP!P362="LT",TONGHOP!P362="TN"),TONGHOP!Q362&lt;=90),TONGHOP!U362,"")</f>
        <v/>
      </c>
      <c r="C362" s="1" t="str">
        <f t="shared" si="20"/>
        <v/>
      </c>
      <c r="D362" s="1" t="str">
        <f>IF(AND(TONGHOP!O362="KTHP",OR(TONGHOP!P362="LT",TONGHOP!P362="TN"),AND(TONGHOP!Q362&gt;90,TONGHOP!Q362&lt;=120)),TONGHOP!T362,"")</f>
        <v/>
      </c>
      <c r="E362" s="1" t="str">
        <f>IF(AND(TONGHOP!O362="KTHP",OR(TONGHOP!P362="LT",TONGHOP!P362="TN"),AND(TONGHOP!Q362&gt;90,TONGHOP!Q362&lt;=120)),TONGHOP!U362,"")</f>
        <v/>
      </c>
      <c r="F362" s="1" t="str">
        <f t="shared" si="21"/>
        <v/>
      </c>
      <c r="G362" s="1" t="str">
        <f>IF(AND(TONGHOP!O362="KTHP",OR(TONGHOP!P362="LT",TONGHOP!P362="TN"),AND(TONGHOP!Q362&gt;120,TONGHOP!Q362&lt;=150)),TONGHOP!T362,"")</f>
        <v/>
      </c>
      <c r="H362" s="1" t="str">
        <f>IF(AND(TONGHOP!O362="KTHP",OR(TONGHOP!P362="LT",TONGHOP!P362="TN"),AND(TONGHOP!Q362&gt;120,TONGHOP!Q362&lt;=150)),TONGHOP!U362,"")</f>
        <v/>
      </c>
      <c r="I362" s="1" t="str">
        <f t="shared" si="22"/>
        <v/>
      </c>
      <c r="J362" s="1" t="str">
        <f>IF(AND(TONGHOP!O362="KTHP",OR(TONGHOP!P362="LT",TONGHOP!P362="TN"),TONGHOP!Q362&gt;150),TONGHOP!T362,"")</f>
        <v/>
      </c>
      <c r="K362" s="1" t="str">
        <f>IF(AND(TONGHOP!O362="KTHP",OR(TONGHOP!P362="LT",TONGHOP!P362="TN"),TONGHOP!Q362&gt;150),TONGHOP!U362,"")</f>
        <v/>
      </c>
      <c r="L362" s="1" t="str">
        <f t="shared" si="23"/>
        <v/>
      </c>
    </row>
    <row r="363" spans="1:12">
      <c r="A363" s="1" t="str">
        <f>IF(AND(TONGHOP!O363="KTHP",OR(TONGHOP!P363="LT",TONGHOP!P363="TN"),TONGHOP!Q363&lt;=90),TONGHOP!T363,"")</f>
        <v/>
      </c>
      <c r="B363" s="1" t="str">
        <f>IF(AND(TONGHOP!O363="KTHP",OR(TONGHOP!P363="LT",TONGHOP!P363="TN"),TONGHOP!Q363&lt;=90),TONGHOP!U363,"")</f>
        <v/>
      </c>
      <c r="C363" s="1" t="str">
        <f t="shared" si="20"/>
        <v/>
      </c>
      <c r="D363" s="1" t="str">
        <f>IF(AND(TONGHOP!O363="KTHP",OR(TONGHOP!P363="LT",TONGHOP!P363="TN"),AND(TONGHOP!Q363&gt;90,TONGHOP!Q363&lt;=120)),TONGHOP!T363,"")</f>
        <v/>
      </c>
      <c r="E363" s="1" t="str">
        <f>IF(AND(TONGHOP!O363="KTHP",OR(TONGHOP!P363="LT",TONGHOP!P363="TN"),AND(TONGHOP!Q363&gt;90,TONGHOP!Q363&lt;=120)),TONGHOP!U363,"")</f>
        <v/>
      </c>
      <c r="F363" s="1" t="str">
        <f t="shared" si="21"/>
        <v/>
      </c>
      <c r="G363" s="1" t="str">
        <f>IF(AND(TONGHOP!O363="KTHP",OR(TONGHOP!P363="LT",TONGHOP!P363="TN"),AND(TONGHOP!Q363&gt;120,TONGHOP!Q363&lt;=150)),TONGHOP!T363,"")</f>
        <v/>
      </c>
      <c r="H363" s="1" t="str">
        <f>IF(AND(TONGHOP!O363="KTHP",OR(TONGHOP!P363="LT",TONGHOP!P363="TN"),AND(TONGHOP!Q363&gt;120,TONGHOP!Q363&lt;=150)),TONGHOP!U363,"")</f>
        <v/>
      </c>
      <c r="I363" s="1" t="str">
        <f t="shared" si="22"/>
        <v/>
      </c>
      <c r="J363" s="1" t="str">
        <f>IF(AND(TONGHOP!O363="KTHP",OR(TONGHOP!P363="LT",TONGHOP!P363="TN"),TONGHOP!Q363&gt;150),TONGHOP!T363,"")</f>
        <v/>
      </c>
      <c r="K363" s="1" t="str">
        <f>IF(AND(TONGHOP!O363="KTHP",OR(TONGHOP!P363="LT",TONGHOP!P363="TN"),TONGHOP!Q363&gt;150),TONGHOP!U363,"")</f>
        <v/>
      </c>
      <c r="L363" s="1" t="str">
        <f t="shared" si="23"/>
        <v/>
      </c>
    </row>
    <row r="364" spans="1:12">
      <c r="A364" s="1" t="str">
        <f>IF(AND(TONGHOP!O364="KTHP",OR(TONGHOP!P364="LT",TONGHOP!P364="TN"),TONGHOP!Q364&lt;=90),TONGHOP!T364,"")</f>
        <v/>
      </c>
      <c r="B364" s="1" t="str">
        <f>IF(AND(TONGHOP!O364="KTHP",OR(TONGHOP!P364="LT",TONGHOP!P364="TN"),TONGHOP!Q364&lt;=90),TONGHOP!U364,"")</f>
        <v/>
      </c>
      <c r="C364" s="1" t="str">
        <f t="shared" si="20"/>
        <v/>
      </c>
      <c r="D364" s="1" t="str">
        <f>IF(AND(TONGHOP!O364="KTHP",OR(TONGHOP!P364="LT",TONGHOP!P364="TN"),AND(TONGHOP!Q364&gt;90,TONGHOP!Q364&lt;=120)),TONGHOP!T364,"")</f>
        <v/>
      </c>
      <c r="E364" s="1" t="str">
        <f>IF(AND(TONGHOP!O364="KTHP",OR(TONGHOP!P364="LT",TONGHOP!P364="TN"),AND(TONGHOP!Q364&gt;90,TONGHOP!Q364&lt;=120)),TONGHOP!U364,"")</f>
        <v/>
      </c>
      <c r="F364" s="1" t="str">
        <f t="shared" si="21"/>
        <v/>
      </c>
      <c r="G364" s="1" t="str">
        <f>IF(AND(TONGHOP!O364="KTHP",OR(TONGHOP!P364="LT",TONGHOP!P364="TN"),AND(TONGHOP!Q364&gt;120,TONGHOP!Q364&lt;=150)),TONGHOP!T364,"")</f>
        <v/>
      </c>
      <c r="H364" s="1" t="str">
        <f>IF(AND(TONGHOP!O364="KTHP",OR(TONGHOP!P364="LT",TONGHOP!P364="TN"),AND(TONGHOP!Q364&gt;120,TONGHOP!Q364&lt;=150)),TONGHOP!U364,"")</f>
        <v/>
      </c>
      <c r="I364" s="1" t="str">
        <f t="shared" si="22"/>
        <v/>
      </c>
      <c r="J364" s="1" t="str">
        <f>IF(AND(TONGHOP!O364="KTHP",OR(TONGHOP!P364="LT",TONGHOP!P364="TN"),TONGHOP!Q364&gt;150),TONGHOP!T364,"")</f>
        <v/>
      </c>
      <c r="K364" s="1" t="str">
        <f>IF(AND(TONGHOP!O364="KTHP",OR(TONGHOP!P364="LT",TONGHOP!P364="TN"),TONGHOP!Q364&gt;150),TONGHOP!U364,"")</f>
        <v/>
      </c>
      <c r="L364" s="1" t="str">
        <f t="shared" si="23"/>
        <v/>
      </c>
    </row>
    <row r="365" spans="1:12">
      <c r="A365" s="1" t="str">
        <f>IF(AND(TONGHOP!O365="KTHP",OR(TONGHOP!P365="LT",TONGHOP!P365="TN"),TONGHOP!Q365&lt;=90),TONGHOP!T365,"")</f>
        <v/>
      </c>
      <c r="B365" s="1" t="str">
        <f>IF(AND(TONGHOP!O365="KTHP",OR(TONGHOP!P365="LT",TONGHOP!P365="TN"),TONGHOP!Q365&lt;=90),TONGHOP!U365,"")</f>
        <v/>
      </c>
      <c r="C365" s="1" t="str">
        <f t="shared" si="20"/>
        <v/>
      </c>
      <c r="D365" s="1" t="str">
        <f>IF(AND(TONGHOP!O365="KTHP",OR(TONGHOP!P365="LT",TONGHOP!P365="TN"),AND(TONGHOP!Q365&gt;90,TONGHOP!Q365&lt;=120)),TONGHOP!T365,"")</f>
        <v/>
      </c>
      <c r="E365" s="1" t="str">
        <f>IF(AND(TONGHOP!O365="KTHP",OR(TONGHOP!P365="LT",TONGHOP!P365="TN"),AND(TONGHOP!Q365&gt;90,TONGHOP!Q365&lt;=120)),TONGHOP!U365,"")</f>
        <v/>
      </c>
      <c r="F365" s="1" t="str">
        <f t="shared" si="21"/>
        <v/>
      </c>
      <c r="G365" s="1" t="str">
        <f>IF(AND(TONGHOP!O365="KTHP",OR(TONGHOP!P365="LT",TONGHOP!P365="TN"),AND(TONGHOP!Q365&gt;120,TONGHOP!Q365&lt;=150)),TONGHOP!T365,"")</f>
        <v/>
      </c>
      <c r="H365" s="1" t="str">
        <f>IF(AND(TONGHOP!O365="KTHP",OR(TONGHOP!P365="LT",TONGHOP!P365="TN"),AND(TONGHOP!Q365&gt;120,TONGHOP!Q365&lt;=150)),TONGHOP!U365,"")</f>
        <v/>
      </c>
      <c r="I365" s="1" t="str">
        <f t="shared" si="22"/>
        <v/>
      </c>
      <c r="J365" s="1" t="str">
        <f>IF(AND(TONGHOP!O365="KTHP",OR(TONGHOP!P365="LT",TONGHOP!P365="TN"),TONGHOP!Q365&gt;150),TONGHOP!T365,"")</f>
        <v/>
      </c>
      <c r="K365" s="1" t="str">
        <f>IF(AND(TONGHOP!O365="KTHP",OR(TONGHOP!P365="LT",TONGHOP!P365="TN"),TONGHOP!Q365&gt;150),TONGHOP!U365,"")</f>
        <v/>
      </c>
      <c r="L365" s="1" t="str">
        <f t="shared" si="23"/>
        <v/>
      </c>
    </row>
    <row r="366" spans="1:12">
      <c r="A366" s="1" t="str">
        <f>IF(AND(TONGHOP!O366="KTHP",OR(TONGHOP!P366="LT",TONGHOP!P366="TN"),TONGHOP!Q366&lt;=90),TONGHOP!T366,"")</f>
        <v/>
      </c>
      <c r="B366" s="1" t="str">
        <f>IF(AND(TONGHOP!O366="KTHP",OR(TONGHOP!P366="LT",TONGHOP!P366="TN"),TONGHOP!Q366&lt;=90),TONGHOP!U366,"")</f>
        <v/>
      </c>
      <c r="C366" s="1" t="str">
        <f t="shared" si="20"/>
        <v/>
      </c>
      <c r="D366" s="1" t="str">
        <f>IF(AND(TONGHOP!O366="KTHP",OR(TONGHOP!P366="LT",TONGHOP!P366="TN"),AND(TONGHOP!Q366&gt;90,TONGHOP!Q366&lt;=120)),TONGHOP!T366,"")</f>
        <v/>
      </c>
      <c r="E366" s="1" t="str">
        <f>IF(AND(TONGHOP!O366="KTHP",OR(TONGHOP!P366="LT",TONGHOP!P366="TN"),AND(TONGHOP!Q366&gt;90,TONGHOP!Q366&lt;=120)),TONGHOP!U366,"")</f>
        <v/>
      </c>
      <c r="F366" s="1" t="str">
        <f t="shared" si="21"/>
        <v/>
      </c>
      <c r="G366" s="1" t="str">
        <f>IF(AND(TONGHOP!O366="KTHP",OR(TONGHOP!P366="LT",TONGHOP!P366="TN"),AND(TONGHOP!Q366&gt;120,TONGHOP!Q366&lt;=150)),TONGHOP!T366,"")</f>
        <v/>
      </c>
      <c r="H366" s="1" t="str">
        <f>IF(AND(TONGHOP!O366="KTHP",OR(TONGHOP!P366="LT",TONGHOP!P366="TN"),AND(TONGHOP!Q366&gt;120,TONGHOP!Q366&lt;=150)),TONGHOP!U366,"")</f>
        <v/>
      </c>
      <c r="I366" s="1" t="str">
        <f t="shared" si="22"/>
        <v/>
      </c>
      <c r="J366" s="1" t="str">
        <f>IF(AND(TONGHOP!O366="KTHP",OR(TONGHOP!P366="LT",TONGHOP!P366="TN"),TONGHOP!Q366&gt;150),TONGHOP!T366,"")</f>
        <v/>
      </c>
      <c r="K366" s="1" t="str">
        <f>IF(AND(TONGHOP!O366="KTHP",OR(TONGHOP!P366="LT",TONGHOP!P366="TN"),TONGHOP!Q366&gt;150),TONGHOP!U366,"")</f>
        <v/>
      </c>
      <c r="L366" s="1" t="str">
        <f t="shared" si="23"/>
        <v/>
      </c>
    </row>
    <row r="367" spans="1:12">
      <c r="A367" s="1" t="str">
        <f>IF(AND(TONGHOP!O367="KTHP",OR(TONGHOP!P367="LT",TONGHOP!P367="TN"),TONGHOP!Q367&lt;=90),TONGHOP!T367,"")</f>
        <v/>
      </c>
      <c r="B367" s="1" t="str">
        <f>IF(AND(TONGHOP!O367="KTHP",OR(TONGHOP!P367="LT",TONGHOP!P367="TN"),TONGHOP!Q367&lt;=90),TONGHOP!U367,"")</f>
        <v/>
      </c>
      <c r="C367" s="1" t="str">
        <f t="shared" si="20"/>
        <v/>
      </c>
      <c r="D367" s="1" t="str">
        <f>IF(AND(TONGHOP!O367="KTHP",OR(TONGHOP!P367="LT",TONGHOP!P367="TN"),AND(TONGHOP!Q367&gt;90,TONGHOP!Q367&lt;=120)),TONGHOP!T367,"")</f>
        <v/>
      </c>
      <c r="E367" s="1" t="str">
        <f>IF(AND(TONGHOP!O367="KTHP",OR(TONGHOP!P367="LT",TONGHOP!P367="TN"),AND(TONGHOP!Q367&gt;90,TONGHOP!Q367&lt;=120)),TONGHOP!U367,"")</f>
        <v/>
      </c>
      <c r="F367" s="1" t="str">
        <f t="shared" si="21"/>
        <v/>
      </c>
      <c r="G367" s="1" t="str">
        <f>IF(AND(TONGHOP!O367="KTHP",OR(TONGHOP!P367="LT",TONGHOP!P367="TN"),AND(TONGHOP!Q367&gt;120,TONGHOP!Q367&lt;=150)),TONGHOP!T367,"")</f>
        <v/>
      </c>
      <c r="H367" s="1" t="str">
        <f>IF(AND(TONGHOP!O367="KTHP",OR(TONGHOP!P367="LT",TONGHOP!P367="TN"),AND(TONGHOP!Q367&gt;120,TONGHOP!Q367&lt;=150)),TONGHOP!U367,"")</f>
        <v/>
      </c>
      <c r="I367" s="1" t="str">
        <f t="shared" si="22"/>
        <v/>
      </c>
      <c r="J367" s="1" t="str">
        <f>IF(AND(TONGHOP!O367="KTHP",OR(TONGHOP!P367="LT",TONGHOP!P367="TN"),TONGHOP!Q367&gt;150),TONGHOP!T367,"")</f>
        <v/>
      </c>
      <c r="K367" s="1" t="str">
        <f>IF(AND(TONGHOP!O367="KTHP",OR(TONGHOP!P367="LT",TONGHOP!P367="TN"),TONGHOP!Q367&gt;150),TONGHOP!U367,"")</f>
        <v/>
      </c>
      <c r="L367" s="1" t="str">
        <f t="shared" si="23"/>
        <v/>
      </c>
    </row>
    <row r="368" spans="1:12">
      <c r="A368" s="1" t="str">
        <f>IF(AND(TONGHOP!O368="KTHP",OR(TONGHOP!P368="LT",TONGHOP!P368="TN"),TONGHOP!Q368&lt;=90),TONGHOP!T368,"")</f>
        <v/>
      </c>
      <c r="B368" s="1" t="str">
        <f>IF(AND(TONGHOP!O368="KTHP",OR(TONGHOP!P368="LT",TONGHOP!P368="TN"),TONGHOP!Q368&lt;=90),TONGHOP!U368,"")</f>
        <v/>
      </c>
      <c r="C368" s="1" t="str">
        <f t="shared" si="20"/>
        <v/>
      </c>
      <c r="D368" s="1" t="str">
        <f>IF(AND(TONGHOP!O368="KTHP",OR(TONGHOP!P368="LT",TONGHOP!P368="TN"),AND(TONGHOP!Q368&gt;90,TONGHOP!Q368&lt;=120)),TONGHOP!T368,"")</f>
        <v/>
      </c>
      <c r="E368" s="1" t="str">
        <f>IF(AND(TONGHOP!O368="KTHP",OR(TONGHOP!P368="LT",TONGHOP!P368="TN"),AND(TONGHOP!Q368&gt;90,TONGHOP!Q368&lt;=120)),TONGHOP!U368,"")</f>
        <v/>
      </c>
      <c r="F368" s="1" t="str">
        <f t="shared" si="21"/>
        <v/>
      </c>
      <c r="G368" s="1" t="str">
        <f>IF(AND(TONGHOP!O368="KTHP",OR(TONGHOP!P368="LT",TONGHOP!P368="TN"),AND(TONGHOP!Q368&gt;120,TONGHOP!Q368&lt;=150)),TONGHOP!T368,"")</f>
        <v/>
      </c>
      <c r="H368" s="1" t="str">
        <f>IF(AND(TONGHOP!O368="KTHP",OR(TONGHOP!P368="LT",TONGHOP!P368="TN"),AND(TONGHOP!Q368&gt;120,TONGHOP!Q368&lt;=150)),TONGHOP!U368,"")</f>
        <v/>
      </c>
      <c r="I368" s="1" t="str">
        <f t="shared" si="22"/>
        <v/>
      </c>
      <c r="J368" s="1" t="str">
        <f>IF(AND(TONGHOP!O368="KTHP",OR(TONGHOP!P368="LT",TONGHOP!P368="TN"),TONGHOP!Q368&gt;150),TONGHOP!T368,"")</f>
        <v/>
      </c>
      <c r="K368" s="1" t="str">
        <f>IF(AND(TONGHOP!O368="KTHP",OR(TONGHOP!P368="LT",TONGHOP!P368="TN"),TONGHOP!Q368&gt;150),TONGHOP!U368,"")</f>
        <v/>
      </c>
      <c r="L368" s="1" t="str">
        <f t="shared" si="23"/>
        <v/>
      </c>
    </row>
    <row r="369" spans="1:12">
      <c r="A369" s="1" t="str">
        <f>IF(AND(TONGHOP!O369="KTHP",OR(TONGHOP!P369="LT",TONGHOP!P369="TN"),TONGHOP!Q369&lt;=90),TONGHOP!T369,"")</f>
        <v/>
      </c>
      <c r="B369" s="1" t="str">
        <f>IF(AND(TONGHOP!O369="KTHP",OR(TONGHOP!P369="LT",TONGHOP!P369="TN"),TONGHOP!Q369&lt;=90),TONGHOP!U369,"")</f>
        <v/>
      </c>
      <c r="C369" s="1" t="str">
        <f t="shared" si="20"/>
        <v/>
      </c>
      <c r="D369" s="1" t="str">
        <f>IF(AND(TONGHOP!O369="KTHP",OR(TONGHOP!P369="LT",TONGHOP!P369="TN"),AND(TONGHOP!Q369&gt;90,TONGHOP!Q369&lt;=120)),TONGHOP!T369,"")</f>
        <v/>
      </c>
      <c r="E369" s="1" t="str">
        <f>IF(AND(TONGHOP!O369="KTHP",OR(TONGHOP!P369="LT",TONGHOP!P369="TN"),AND(TONGHOP!Q369&gt;90,TONGHOP!Q369&lt;=120)),TONGHOP!U369,"")</f>
        <v/>
      </c>
      <c r="F369" s="1" t="str">
        <f t="shared" si="21"/>
        <v/>
      </c>
      <c r="G369" s="1" t="str">
        <f>IF(AND(TONGHOP!O369="KTHP",OR(TONGHOP!P369="LT",TONGHOP!P369="TN"),AND(TONGHOP!Q369&gt;120,TONGHOP!Q369&lt;=150)),TONGHOP!T369,"")</f>
        <v/>
      </c>
      <c r="H369" s="1" t="str">
        <f>IF(AND(TONGHOP!O369="KTHP",OR(TONGHOP!P369="LT",TONGHOP!P369="TN"),AND(TONGHOP!Q369&gt;120,TONGHOP!Q369&lt;=150)),TONGHOP!U369,"")</f>
        <v/>
      </c>
      <c r="I369" s="1" t="str">
        <f t="shared" si="22"/>
        <v/>
      </c>
      <c r="J369" s="1" t="str">
        <f>IF(AND(TONGHOP!O369="KTHP",OR(TONGHOP!P369="LT",TONGHOP!P369="TN"),TONGHOP!Q369&gt;150),TONGHOP!T369,"")</f>
        <v/>
      </c>
      <c r="K369" s="1" t="str">
        <f>IF(AND(TONGHOP!O369="KTHP",OR(TONGHOP!P369="LT",TONGHOP!P369="TN"),TONGHOP!Q369&gt;150),TONGHOP!U369,"")</f>
        <v/>
      </c>
      <c r="L369" s="1" t="str">
        <f t="shared" si="23"/>
        <v/>
      </c>
    </row>
    <row r="370" spans="1:12">
      <c r="A370" s="1" t="str">
        <f>IF(AND(TONGHOP!O370="KTHP",OR(TONGHOP!P370="LT",TONGHOP!P370="TN"),TONGHOP!Q370&lt;=90),TONGHOP!T370,"")</f>
        <v/>
      </c>
      <c r="B370" s="1" t="str">
        <f>IF(AND(TONGHOP!O370="KTHP",OR(TONGHOP!P370="LT",TONGHOP!P370="TN"),TONGHOP!Q370&lt;=90),TONGHOP!U370,"")</f>
        <v/>
      </c>
      <c r="C370" s="1" t="str">
        <f t="shared" si="20"/>
        <v/>
      </c>
      <c r="D370" s="1" t="str">
        <f>IF(AND(TONGHOP!O370="KTHP",OR(TONGHOP!P370="LT",TONGHOP!P370="TN"),AND(TONGHOP!Q370&gt;90,TONGHOP!Q370&lt;=120)),TONGHOP!T370,"")</f>
        <v/>
      </c>
      <c r="E370" s="1" t="str">
        <f>IF(AND(TONGHOP!O370="KTHP",OR(TONGHOP!P370="LT",TONGHOP!P370="TN"),AND(TONGHOP!Q370&gt;90,TONGHOP!Q370&lt;=120)),TONGHOP!U370,"")</f>
        <v/>
      </c>
      <c r="F370" s="1" t="str">
        <f t="shared" si="21"/>
        <v/>
      </c>
      <c r="G370" s="1" t="str">
        <f>IF(AND(TONGHOP!O370="KTHP",OR(TONGHOP!P370="LT",TONGHOP!P370="TN"),AND(TONGHOP!Q370&gt;120,TONGHOP!Q370&lt;=150)),TONGHOP!T370,"")</f>
        <v/>
      </c>
      <c r="H370" s="1" t="str">
        <f>IF(AND(TONGHOP!O370="KTHP",OR(TONGHOP!P370="LT",TONGHOP!P370="TN"),AND(TONGHOP!Q370&gt;120,TONGHOP!Q370&lt;=150)),TONGHOP!U370,"")</f>
        <v/>
      </c>
      <c r="I370" s="1" t="str">
        <f t="shared" si="22"/>
        <v/>
      </c>
      <c r="J370" s="1" t="str">
        <f>IF(AND(TONGHOP!O370="KTHP",OR(TONGHOP!P370="LT",TONGHOP!P370="TN"),TONGHOP!Q370&gt;150),TONGHOP!T370,"")</f>
        <v/>
      </c>
      <c r="K370" s="1" t="str">
        <f>IF(AND(TONGHOP!O370="KTHP",OR(TONGHOP!P370="LT",TONGHOP!P370="TN"),TONGHOP!Q370&gt;150),TONGHOP!U370,"")</f>
        <v/>
      </c>
      <c r="L370" s="1" t="str">
        <f t="shared" si="23"/>
        <v/>
      </c>
    </row>
    <row r="371" spans="1:12">
      <c r="A371" s="1" t="str">
        <f>IF(AND(TONGHOP!O371="KTHP",OR(TONGHOP!P371="LT",TONGHOP!P371="TN"),TONGHOP!Q371&lt;=90),TONGHOP!T371,"")</f>
        <v/>
      </c>
      <c r="B371" s="1" t="str">
        <f>IF(AND(TONGHOP!O371="KTHP",OR(TONGHOP!P371="LT",TONGHOP!P371="TN"),TONGHOP!Q371&lt;=90),TONGHOP!U371,"")</f>
        <v/>
      </c>
      <c r="C371" s="1" t="str">
        <f t="shared" si="20"/>
        <v/>
      </c>
      <c r="D371" s="1" t="str">
        <f>IF(AND(TONGHOP!O371="KTHP",OR(TONGHOP!P371="LT",TONGHOP!P371="TN"),AND(TONGHOP!Q371&gt;90,TONGHOP!Q371&lt;=120)),TONGHOP!T371,"")</f>
        <v/>
      </c>
      <c r="E371" s="1" t="str">
        <f>IF(AND(TONGHOP!O371="KTHP",OR(TONGHOP!P371="LT",TONGHOP!P371="TN"),AND(TONGHOP!Q371&gt;90,TONGHOP!Q371&lt;=120)),TONGHOP!U371,"")</f>
        <v/>
      </c>
      <c r="F371" s="1" t="str">
        <f t="shared" si="21"/>
        <v/>
      </c>
      <c r="G371" s="1" t="str">
        <f>IF(AND(TONGHOP!O371="KTHP",OR(TONGHOP!P371="LT",TONGHOP!P371="TN"),AND(TONGHOP!Q371&gt;120,TONGHOP!Q371&lt;=150)),TONGHOP!T371,"")</f>
        <v/>
      </c>
      <c r="H371" s="1" t="str">
        <f>IF(AND(TONGHOP!O371="KTHP",OR(TONGHOP!P371="LT",TONGHOP!P371="TN"),AND(TONGHOP!Q371&gt;120,TONGHOP!Q371&lt;=150)),TONGHOP!U371,"")</f>
        <v/>
      </c>
      <c r="I371" s="1" t="str">
        <f t="shared" si="22"/>
        <v/>
      </c>
      <c r="J371" s="1" t="str">
        <f>IF(AND(TONGHOP!O371="KTHP",OR(TONGHOP!P371="LT",TONGHOP!P371="TN"),TONGHOP!Q371&gt;150),TONGHOP!T371,"")</f>
        <v/>
      </c>
      <c r="K371" s="1" t="str">
        <f>IF(AND(TONGHOP!O371="KTHP",OR(TONGHOP!P371="LT",TONGHOP!P371="TN"),TONGHOP!Q371&gt;150),TONGHOP!U371,"")</f>
        <v/>
      </c>
      <c r="L371" s="1" t="str">
        <f t="shared" si="23"/>
        <v/>
      </c>
    </row>
    <row r="372" spans="1:12">
      <c r="A372" s="1" t="str">
        <f>IF(AND(TONGHOP!O372="KTHP",OR(TONGHOP!P372="LT",TONGHOP!P372="TN"),TONGHOP!Q372&lt;=90),TONGHOP!T372,"")</f>
        <v/>
      </c>
      <c r="B372" s="1" t="str">
        <f>IF(AND(TONGHOP!O372="KTHP",OR(TONGHOP!P372="LT",TONGHOP!P372="TN"),TONGHOP!Q372&lt;=90),TONGHOP!U372,"")</f>
        <v/>
      </c>
      <c r="C372" s="1" t="str">
        <f t="shared" si="20"/>
        <v/>
      </c>
      <c r="D372" s="1" t="str">
        <f>IF(AND(TONGHOP!O372="KTHP",OR(TONGHOP!P372="LT",TONGHOP!P372="TN"),AND(TONGHOP!Q372&gt;90,TONGHOP!Q372&lt;=120)),TONGHOP!T372,"")</f>
        <v/>
      </c>
      <c r="E372" s="1" t="str">
        <f>IF(AND(TONGHOP!O372="KTHP",OR(TONGHOP!P372="LT",TONGHOP!P372="TN"),AND(TONGHOP!Q372&gt;90,TONGHOP!Q372&lt;=120)),TONGHOP!U372,"")</f>
        <v/>
      </c>
      <c r="F372" s="1" t="str">
        <f t="shared" si="21"/>
        <v/>
      </c>
      <c r="G372" s="1" t="str">
        <f>IF(AND(TONGHOP!O372="KTHP",OR(TONGHOP!P372="LT",TONGHOP!P372="TN"),AND(TONGHOP!Q372&gt;120,TONGHOP!Q372&lt;=150)),TONGHOP!T372,"")</f>
        <v/>
      </c>
      <c r="H372" s="1" t="str">
        <f>IF(AND(TONGHOP!O372="KTHP",OR(TONGHOP!P372="LT",TONGHOP!P372="TN"),AND(TONGHOP!Q372&gt;120,TONGHOP!Q372&lt;=150)),TONGHOP!U372,"")</f>
        <v/>
      </c>
      <c r="I372" s="1" t="str">
        <f t="shared" si="22"/>
        <v/>
      </c>
      <c r="J372" s="1" t="str">
        <f>IF(AND(TONGHOP!O372="KTHP",OR(TONGHOP!P372="LT",TONGHOP!P372="TN"),TONGHOP!Q372&gt;150),TONGHOP!T372,"")</f>
        <v/>
      </c>
      <c r="K372" s="1" t="str">
        <f>IF(AND(TONGHOP!O372="KTHP",OR(TONGHOP!P372="LT",TONGHOP!P372="TN"),TONGHOP!Q372&gt;150),TONGHOP!U372,"")</f>
        <v/>
      </c>
      <c r="L372" s="1" t="str">
        <f t="shared" si="23"/>
        <v/>
      </c>
    </row>
    <row r="373" spans="1:12">
      <c r="A373" s="1" t="str">
        <f>IF(AND(TONGHOP!O373="KTHP",OR(TONGHOP!P373="LT",TONGHOP!P373="TN"),TONGHOP!Q373&lt;=90),TONGHOP!T373,"")</f>
        <v/>
      </c>
      <c r="B373" s="1" t="str">
        <f>IF(AND(TONGHOP!O373="KTHP",OR(TONGHOP!P373="LT",TONGHOP!P373="TN"),TONGHOP!Q373&lt;=90),TONGHOP!U373,"")</f>
        <v/>
      </c>
      <c r="C373" s="1" t="str">
        <f t="shared" si="20"/>
        <v/>
      </c>
      <c r="D373" s="1" t="str">
        <f>IF(AND(TONGHOP!O373="KTHP",OR(TONGHOP!P373="LT",TONGHOP!P373="TN"),AND(TONGHOP!Q373&gt;90,TONGHOP!Q373&lt;=120)),TONGHOP!T373,"")</f>
        <v/>
      </c>
      <c r="E373" s="1" t="str">
        <f>IF(AND(TONGHOP!O373="KTHP",OR(TONGHOP!P373="LT",TONGHOP!P373="TN"),AND(TONGHOP!Q373&gt;90,TONGHOP!Q373&lt;=120)),TONGHOP!U373,"")</f>
        <v/>
      </c>
      <c r="F373" s="1" t="str">
        <f t="shared" si="21"/>
        <v/>
      </c>
      <c r="G373" s="1" t="str">
        <f>IF(AND(TONGHOP!O373="KTHP",OR(TONGHOP!P373="LT",TONGHOP!P373="TN"),AND(TONGHOP!Q373&gt;120,TONGHOP!Q373&lt;=150)),TONGHOP!T373,"")</f>
        <v/>
      </c>
      <c r="H373" s="1" t="str">
        <f>IF(AND(TONGHOP!O373="KTHP",OR(TONGHOP!P373="LT",TONGHOP!P373="TN"),AND(TONGHOP!Q373&gt;120,TONGHOP!Q373&lt;=150)),TONGHOP!U373,"")</f>
        <v/>
      </c>
      <c r="I373" s="1" t="str">
        <f t="shared" si="22"/>
        <v/>
      </c>
      <c r="J373" s="1" t="str">
        <f>IF(AND(TONGHOP!O373="KTHP",OR(TONGHOP!P373="LT",TONGHOP!P373="TN"),TONGHOP!Q373&gt;150),TONGHOP!T373,"")</f>
        <v/>
      </c>
      <c r="K373" s="1" t="str">
        <f>IF(AND(TONGHOP!O373="KTHP",OR(TONGHOP!P373="LT",TONGHOP!P373="TN"),TONGHOP!Q373&gt;150),TONGHOP!U373,"")</f>
        <v/>
      </c>
      <c r="L373" s="1" t="str">
        <f t="shared" si="23"/>
        <v/>
      </c>
    </row>
    <row r="374" spans="1:12">
      <c r="A374" s="1" t="str">
        <f>IF(AND(TONGHOP!O374="KTHP",OR(TONGHOP!P374="LT",TONGHOP!P374="TN"),TONGHOP!Q374&lt;=90),TONGHOP!T374,"")</f>
        <v/>
      </c>
      <c r="B374" s="1" t="str">
        <f>IF(AND(TONGHOP!O374="KTHP",OR(TONGHOP!P374="LT",TONGHOP!P374="TN"),TONGHOP!Q374&lt;=90),TONGHOP!U374,"")</f>
        <v/>
      </c>
      <c r="C374" s="1" t="str">
        <f t="shared" si="20"/>
        <v/>
      </c>
      <c r="D374" s="1" t="str">
        <f>IF(AND(TONGHOP!O374="KTHP",OR(TONGHOP!P374="LT",TONGHOP!P374="TN"),AND(TONGHOP!Q374&gt;90,TONGHOP!Q374&lt;=120)),TONGHOP!T374,"")</f>
        <v/>
      </c>
      <c r="E374" s="1" t="str">
        <f>IF(AND(TONGHOP!O374="KTHP",OR(TONGHOP!P374="LT",TONGHOP!P374="TN"),AND(TONGHOP!Q374&gt;90,TONGHOP!Q374&lt;=120)),TONGHOP!U374,"")</f>
        <v/>
      </c>
      <c r="F374" s="1" t="str">
        <f t="shared" si="21"/>
        <v/>
      </c>
      <c r="G374" s="1" t="str">
        <f>IF(AND(TONGHOP!O374="KTHP",OR(TONGHOP!P374="LT",TONGHOP!P374="TN"),AND(TONGHOP!Q374&gt;120,TONGHOP!Q374&lt;=150)),TONGHOP!T374,"")</f>
        <v/>
      </c>
      <c r="H374" s="1" t="str">
        <f>IF(AND(TONGHOP!O374="KTHP",OR(TONGHOP!P374="LT",TONGHOP!P374="TN"),AND(TONGHOP!Q374&gt;120,TONGHOP!Q374&lt;=150)),TONGHOP!U374,"")</f>
        <v/>
      </c>
      <c r="I374" s="1" t="str">
        <f t="shared" si="22"/>
        <v/>
      </c>
      <c r="J374" s="1" t="str">
        <f>IF(AND(TONGHOP!O374="KTHP",OR(TONGHOP!P374="LT",TONGHOP!P374="TN"),TONGHOP!Q374&gt;150),TONGHOP!T374,"")</f>
        <v/>
      </c>
      <c r="K374" s="1" t="str">
        <f>IF(AND(TONGHOP!O374="KTHP",OR(TONGHOP!P374="LT",TONGHOP!P374="TN"),TONGHOP!Q374&gt;150),TONGHOP!U374,"")</f>
        <v/>
      </c>
      <c r="L374" s="1" t="str">
        <f t="shared" si="23"/>
        <v/>
      </c>
    </row>
    <row r="375" spans="1:12">
      <c r="A375" s="1" t="str">
        <f>IF(AND(TONGHOP!O375="KTHP",OR(TONGHOP!P375="LT",TONGHOP!P375="TN"),TONGHOP!Q375&lt;=90),TONGHOP!T375,"")</f>
        <v/>
      </c>
      <c r="B375" s="1" t="str">
        <f>IF(AND(TONGHOP!O375="KTHP",OR(TONGHOP!P375="LT",TONGHOP!P375="TN"),TONGHOP!Q375&lt;=90),TONGHOP!U375,"")</f>
        <v/>
      </c>
      <c r="C375" s="1" t="str">
        <f t="shared" si="20"/>
        <v/>
      </c>
      <c r="D375" s="1" t="str">
        <f>IF(AND(TONGHOP!O375="KTHP",OR(TONGHOP!P375="LT",TONGHOP!P375="TN"),AND(TONGHOP!Q375&gt;90,TONGHOP!Q375&lt;=120)),TONGHOP!T375,"")</f>
        <v/>
      </c>
      <c r="E375" s="1" t="str">
        <f>IF(AND(TONGHOP!O375="KTHP",OR(TONGHOP!P375="LT",TONGHOP!P375="TN"),AND(TONGHOP!Q375&gt;90,TONGHOP!Q375&lt;=120)),TONGHOP!U375,"")</f>
        <v/>
      </c>
      <c r="F375" s="1" t="str">
        <f t="shared" si="21"/>
        <v/>
      </c>
      <c r="G375" s="1" t="str">
        <f>IF(AND(TONGHOP!O375="KTHP",OR(TONGHOP!P375="LT",TONGHOP!P375="TN"),AND(TONGHOP!Q375&gt;120,TONGHOP!Q375&lt;=150)),TONGHOP!T375,"")</f>
        <v/>
      </c>
      <c r="H375" s="1" t="str">
        <f>IF(AND(TONGHOP!O375="KTHP",OR(TONGHOP!P375="LT",TONGHOP!P375="TN"),AND(TONGHOP!Q375&gt;120,TONGHOP!Q375&lt;=150)),TONGHOP!U375,"")</f>
        <v/>
      </c>
      <c r="I375" s="1" t="str">
        <f t="shared" si="22"/>
        <v/>
      </c>
      <c r="J375" s="1" t="str">
        <f>IF(AND(TONGHOP!O375="KTHP",OR(TONGHOP!P375="LT",TONGHOP!P375="TN"),TONGHOP!Q375&gt;150),TONGHOP!T375,"")</f>
        <v/>
      </c>
      <c r="K375" s="1" t="str">
        <f>IF(AND(TONGHOP!O375="KTHP",OR(TONGHOP!P375="LT",TONGHOP!P375="TN"),TONGHOP!Q375&gt;150),TONGHOP!U375,"")</f>
        <v/>
      </c>
      <c r="L375" s="1" t="str">
        <f t="shared" si="23"/>
        <v/>
      </c>
    </row>
    <row r="376" spans="1:12">
      <c r="A376" s="1" t="str">
        <f>IF(AND(TONGHOP!O376="KTHP",OR(TONGHOP!P376="LT",TONGHOP!P376="TN"),TONGHOP!Q376&lt;=90),TONGHOP!T376,"")</f>
        <v/>
      </c>
      <c r="B376" s="1" t="str">
        <f>IF(AND(TONGHOP!O376="KTHP",OR(TONGHOP!P376="LT",TONGHOP!P376="TN"),TONGHOP!Q376&lt;=90),TONGHOP!U376,"")</f>
        <v/>
      </c>
      <c r="C376" s="1" t="str">
        <f t="shared" si="20"/>
        <v/>
      </c>
      <c r="D376" s="1" t="str">
        <f>IF(AND(TONGHOP!O376="KTHP",OR(TONGHOP!P376="LT",TONGHOP!P376="TN"),AND(TONGHOP!Q376&gt;90,TONGHOP!Q376&lt;=120)),TONGHOP!T376,"")</f>
        <v/>
      </c>
      <c r="E376" s="1" t="str">
        <f>IF(AND(TONGHOP!O376="KTHP",OR(TONGHOP!P376="LT",TONGHOP!P376="TN"),AND(TONGHOP!Q376&gt;90,TONGHOP!Q376&lt;=120)),TONGHOP!U376,"")</f>
        <v/>
      </c>
      <c r="F376" s="1" t="str">
        <f t="shared" si="21"/>
        <v/>
      </c>
      <c r="G376" s="1" t="str">
        <f>IF(AND(TONGHOP!O376="KTHP",OR(TONGHOP!P376="LT",TONGHOP!P376="TN"),AND(TONGHOP!Q376&gt;120,TONGHOP!Q376&lt;=150)),TONGHOP!T376,"")</f>
        <v/>
      </c>
      <c r="H376" s="1" t="str">
        <f>IF(AND(TONGHOP!O376="KTHP",OR(TONGHOP!P376="LT",TONGHOP!P376="TN"),AND(TONGHOP!Q376&gt;120,TONGHOP!Q376&lt;=150)),TONGHOP!U376,"")</f>
        <v/>
      </c>
      <c r="I376" s="1" t="str">
        <f t="shared" si="22"/>
        <v/>
      </c>
      <c r="J376" s="1" t="str">
        <f>IF(AND(TONGHOP!O376="KTHP",OR(TONGHOP!P376="LT",TONGHOP!P376="TN"),TONGHOP!Q376&gt;150),TONGHOP!T376,"")</f>
        <v/>
      </c>
      <c r="K376" s="1" t="str">
        <f>IF(AND(TONGHOP!O376="KTHP",OR(TONGHOP!P376="LT",TONGHOP!P376="TN"),TONGHOP!Q376&gt;150),TONGHOP!U376,"")</f>
        <v/>
      </c>
      <c r="L376" s="1" t="str">
        <f t="shared" si="23"/>
        <v/>
      </c>
    </row>
    <row r="377" spans="1:12">
      <c r="A377" s="1" t="str">
        <f>IF(AND(TONGHOP!O377="KTHP",OR(TONGHOP!P377="LT",TONGHOP!P377="TN"),TONGHOP!Q377&lt;=90),TONGHOP!T377,"")</f>
        <v/>
      </c>
      <c r="B377" s="1" t="str">
        <f>IF(AND(TONGHOP!O377="KTHP",OR(TONGHOP!P377="LT",TONGHOP!P377="TN"),TONGHOP!Q377&lt;=90),TONGHOP!U377,"")</f>
        <v/>
      </c>
      <c r="C377" s="1" t="str">
        <f t="shared" si="20"/>
        <v/>
      </c>
      <c r="D377" s="1" t="str">
        <f>IF(AND(TONGHOP!O377="KTHP",OR(TONGHOP!P377="LT",TONGHOP!P377="TN"),AND(TONGHOP!Q377&gt;90,TONGHOP!Q377&lt;=120)),TONGHOP!T377,"")</f>
        <v/>
      </c>
      <c r="E377" s="1" t="str">
        <f>IF(AND(TONGHOP!O377="KTHP",OR(TONGHOP!P377="LT",TONGHOP!P377="TN"),AND(TONGHOP!Q377&gt;90,TONGHOP!Q377&lt;=120)),TONGHOP!U377,"")</f>
        <v/>
      </c>
      <c r="F377" s="1" t="str">
        <f t="shared" si="21"/>
        <v/>
      </c>
      <c r="G377" s="1" t="str">
        <f>IF(AND(TONGHOP!O377="KTHP",OR(TONGHOP!P377="LT",TONGHOP!P377="TN"),AND(TONGHOP!Q377&gt;120,TONGHOP!Q377&lt;=150)),TONGHOP!T377,"")</f>
        <v/>
      </c>
      <c r="H377" s="1" t="str">
        <f>IF(AND(TONGHOP!O377="KTHP",OR(TONGHOP!P377="LT",TONGHOP!P377="TN"),AND(TONGHOP!Q377&gt;120,TONGHOP!Q377&lt;=150)),TONGHOP!U377,"")</f>
        <v/>
      </c>
      <c r="I377" s="1" t="str">
        <f t="shared" si="22"/>
        <v/>
      </c>
      <c r="J377" s="1" t="str">
        <f>IF(AND(TONGHOP!O377="KTHP",OR(TONGHOP!P377="LT",TONGHOP!P377="TN"),TONGHOP!Q377&gt;150),TONGHOP!T377,"")</f>
        <v/>
      </c>
      <c r="K377" s="1" t="str">
        <f>IF(AND(TONGHOP!O377="KTHP",OR(TONGHOP!P377="LT",TONGHOP!P377="TN"),TONGHOP!Q377&gt;150),TONGHOP!U377,"")</f>
        <v/>
      </c>
      <c r="L377" s="1" t="str">
        <f t="shared" si="23"/>
        <v/>
      </c>
    </row>
    <row r="378" spans="1:12">
      <c r="A378" s="1" t="str">
        <f>IF(AND(TONGHOP!O378="KTHP",OR(TONGHOP!P378="LT",TONGHOP!P378="TN"),TONGHOP!Q378&lt;=90),TONGHOP!T378,"")</f>
        <v/>
      </c>
      <c r="B378" s="1" t="str">
        <f>IF(AND(TONGHOP!O378="KTHP",OR(TONGHOP!P378="LT",TONGHOP!P378="TN"),TONGHOP!Q378&lt;=90),TONGHOP!U378,"")</f>
        <v/>
      </c>
      <c r="C378" s="1" t="str">
        <f t="shared" si="20"/>
        <v/>
      </c>
      <c r="D378" s="1" t="str">
        <f>IF(AND(TONGHOP!O378="KTHP",OR(TONGHOP!P378="LT",TONGHOP!P378="TN"),AND(TONGHOP!Q378&gt;90,TONGHOP!Q378&lt;=120)),TONGHOP!T378,"")</f>
        <v/>
      </c>
      <c r="E378" s="1" t="str">
        <f>IF(AND(TONGHOP!O378="KTHP",OR(TONGHOP!P378="LT",TONGHOP!P378="TN"),AND(TONGHOP!Q378&gt;90,TONGHOP!Q378&lt;=120)),TONGHOP!U378,"")</f>
        <v/>
      </c>
      <c r="F378" s="1" t="str">
        <f t="shared" si="21"/>
        <v/>
      </c>
      <c r="G378" s="1" t="str">
        <f>IF(AND(TONGHOP!O378="KTHP",OR(TONGHOP!P378="LT",TONGHOP!P378="TN"),AND(TONGHOP!Q378&gt;120,TONGHOP!Q378&lt;=150)),TONGHOP!T378,"")</f>
        <v/>
      </c>
      <c r="H378" s="1" t="str">
        <f>IF(AND(TONGHOP!O378="KTHP",OR(TONGHOP!P378="LT",TONGHOP!P378="TN"),AND(TONGHOP!Q378&gt;120,TONGHOP!Q378&lt;=150)),TONGHOP!U378,"")</f>
        <v/>
      </c>
      <c r="I378" s="1" t="str">
        <f t="shared" si="22"/>
        <v/>
      </c>
      <c r="J378" s="1" t="str">
        <f>IF(AND(TONGHOP!O378="KTHP",OR(TONGHOP!P378="LT",TONGHOP!P378="TN"),TONGHOP!Q378&gt;150),TONGHOP!T378,"")</f>
        <v/>
      </c>
      <c r="K378" s="1" t="str">
        <f>IF(AND(TONGHOP!O378="KTHP",OR(TONGHOP!P378="LT",TONGHOP!P378="TN"),TONGHOP!Q378&gt;150),TONGHOP!U378,"")</f>
        <v/>
      </c>
      <c r="L378" s="1" t="str">
        <f t="shared" si="23"/>
        <v/>
      </c>
    </row>
    <row r="379" spans="1:12">
      <c r="A379" s="1" t="str">
        <f>IF(AND(TONGHOP!O379="KTHP",OR(TONGHOP!P379="LT",TONGHOP!P379="TN"),TONGHOP!Q379&lt;=90),TONGHOP!T379,"")</f>
        <v/>
      </c>
      <c r="B379" s="1" t="str">
        <f>IF(AND(TONGHOP!O379="KTHP",OR(TONGHOP!P379="LT",TONGHOP!P379="TN"),TONGHOP!Q379&lt;=90),TONGHOP!U379,"")</f>
        <v/>
      </c>
      <c r="C379" s="1" t="str">
        <f t="shared" si="20"/>
        <v/>
      </c>
      <c r="D379" s="1" t="str">
        <f>IF(AND(TONGHOP!O379="KTHP",OR(TONGHOP!P379="LT",TONGHOP!P379="TN"),AND(TONGHOP!Q379&gt;90,TONGHOP!Q379&lt;=120)),TONGHOP!T379,"")</f>
        <v/>
      </c>
      <c r="E379" s="1" t="str">
        <f>IF(AND(TONGHOP!O379="KTHP",OR(TONGHOP!P379="LT",TONGHOP!P379="TN"),AND(TONGHOP!Q379&gt;90,TONGHOP!Q379&lt;=120)),TONGHOP!U379,"")</f>
        <v/>
      </c>
      <c r="F379" s="1" t="str">
        <f t="shared" si="21"/>
        <v/>
      </c>
      <c r="G379" s="1" t="str">
        <f>IF(AND(TONGHOP!O379="KTHP",OR(TONGHOP!P379="LT",TONGHOP!P379="TN"),AND(TONGHOP!Q379&gt;120,TONGHOP!Q379&lt;=150)),TONGHOP!T379,"")</f>
        <v/>
      </c>
      <c r="H379" s="1" t="str">
        <f>IF(AND(TONGHOP!O379="KTHP",OR(TONGHOP!P379="LT",TONGHOP!P379="TN"),AND(TONGHOP!Q379&gt;120,TONGHOP!Q379&lt;=150)),TONGHOP!U379,"")</f>
        <v/>
      </c>
      <c r="I379" s="1" t="str">
        <f t="shared" si="22"/>
        <v/>
      </c>
      <c r="J379" s="1" t="str">
        <f>IF(AND(TONGHOP!O379="KTHP",OR(TONGHOP!P379="LT",TONGHOP!P379="TN"),TONGHOP!Q379&gt;150),TONGHOP!T379,"")</f>
        <v/>
      </c>
      <c r="K379" s="1" t="str">
        <f>IF(AND(TONGHOP!O379="KTHP",OR(TONGHOP!P379="LT",TONGHOP!P379="TN"),TONGHOP!Q379&gt;150),TONGHOP!U379,"")</f>
        <v/>
      </c>
      <c r="L379" s="1" t="str">
        <f t="shared" si="23"/>
        <v/>
      </c>
    </row>
    <row r="380" spans="1:12">
      <c r="A380" s="1" t="str">
        <f>IF(AND(TONGHOP!O380="KTHP",OR(TONGHOP!P380="LT",TONGHOP!P380="TN"),TONGHOP!Q380&lt;=90),TONGHOP!T380,"")</f>
        <v/>
      </c>
      <c r="B380" s="1" t="str">
        <f>IF(AND(TONGHOP!O380="KTHP",OR(TONGHOP!P380="LT",TONGHOP!P380="TN"),TONGHOP!Q380&lt;=90),TONGHOP!U380,"")</f>
        <v/>
      </c>
      <c r="C380" s="1" t="str">
        <f t="shared" si="20"/>
        <v/>
      </c>
      <c r="D380" s="1" t="str">
        <f>IF(AND(TONGHOP!O380="KTHP",OR(TONGHOP!P380="LT",TONGHOP!P380="TN"),AND(TONGHOP!Q380&gt;90,TONGHOP!Q380&lt;=120)),TONGHOP!T380,"")</f>
        <v/>
      </c>
      <c r="E380" s="1" t="str">
        <f>IF(AND(TONGHOP!O380="KTHP",OR(TONGHOP!P380="LT",TONGHOP!P380="TN"),AND(TONGHOP!Q380&gt;90,TONGHOP!Q380&lt;=120)),TONGHOP!U380,"")</f>
        <v/>
      </c>
      <c r="F380" s="1" t="str">
        <f t="shared" si="21"/>
        <v/>
      </c>
      <c r="G380" s="1" t="str">
        <f>IF(AND(TONGHOP!O380="KTHP",OR(TONGHOP!P380="LT",TONGHOP!P380="TN"),AND(TONGHOP!Q380&gt;120,TONGHOP!Q380&lt;=150)),TONGHOP!T380,"")</f>
        <v/>
      </c>
      <c r="H380" s="1" t="str">
        <f>IF(AND(TONGHOP!O380="KTHP",OR(TONGHOP!P380="LT",TONGHOP!P380="TN"),AND(TONGHOP!Q380&gt;120,TONGHOP!Q380&lt;=150)),TONGHOP!U380,"")</f>
        <v/>
      </c>
      <c r="I380" s="1" t="str">
        <f t="shared" si="22"/>
        <v/>
      </c>
      <c r="J380" s="1" t="str">
        <f>IF(AND(TONGHOP!O380="KTHP",OR(TONGHOP!P380="LT",TONGHOP!P380="TN"),TONGHOP!Q380&gt;150),TONGHOP!T380,"")</f>
        <v/>
      </c>
      <c r="K380" s="1" t="str">
        <f>IF(AND(TONGHOP!O380="KTHP",OR(TONGHOP!P380="LT",TONGHOP!P380="TN"),TONGHOP!Q380&gt;150),TONGHOP!U380,"")</f>
        <v/>
      </c>
      <c r="L380" s="1" t="str">
        <f t="shared" si="23"/>
        <v/>
      </c>
    </row>
    <row r="381" spans="1:12">
      <c r="A381" s="1" t="str">
        <f>IF(AND(TONGHOP!O381="KTHP",OR(TONGHOP!P381="LT",TONGHOP!P381="TN"),TONGHOP!Q381&lt;=90),TONGHOP!T381,"")</f>
        <v/>
      </c>
      <c r="B381" s="1" t="str">
        <f>IF(AND(TONGHOP!O381="KTHP",OR(TONGHOP!P381="LT",TONGHOP!P381="TN"),TONGHOP!Q381&lt;=90),TONGHOP!U381,"")</f>
        <v/>
      </c>
      <c r="C381" s="1" t="str">
        <f t="shared" si="20"/>
        <v/>
      </c>
      <c r="D381" s="1" t="str">
        <f>IF(AND(TONGHOP!O381="KTHP",OR(TONGHOP!P381="LT",TONGHOP!P381="TN"),AND(TONGHOP!Q381&gt;90,TONGHOP!Q381&lt;=120)),TONGHOP!T381,"")</f>
        <v/>
      </c>
      <c r="E381" s="1" t="str">
        <f>IF(AND(TONGHOP!O381="KTHP",OR(TONGHOP!P381="LT",TONGHOP!P381="TN"),AND(TONGHOP!Q381&gt;90,TONGHOP!Q381&lt;=120)),TONGHOP!U381,"")</f>
        <v/>
      </c>
      <c r="F381" s="1" t="str">
        <f t="shared" si="21"/>
        <v/>
      </c>
      <c r="G381" s="1" t="str">
        <f>IF(AND(TONGHOP!O381="KTHP",OR(TONGHOP!P381="LT",TONGHOP!P381="TN"),AND(TONGHOP!Q381&gt;120,TONGHOP!Q381&lt;=150)),TONGHOP!T381,"")</f>
        <v/>
      </c>
      <c r="H381" s="1" t="str">
        <f>IF(AND(TONGHOP!O381="KTHP",OR(TONGHOP!P381="LT",TONGHOP!P381="TN"),AND(TONGHOP!Q381&gt;120,TONGHOP!Q381&lt;=150)),TONGHOP!U381,"")</f>
        <v/>
      </c>
      <c r="I381" s="1" t="str">
        <f t="shared" si="22"/>
        <v/>
      </c>
      <c r="J381" s="1" t="str">
        <f>IF(AND(TONGHOP!O381="KTHP",OR(TONGHOP!P381="LT",TONGHOP!P381="TN"),TONGHOP!Q381&gt;150),TONGHOP!T381,"")</f>
        <v/>
      </c>
      <c r="K381" s="1" t="str">
        <f>IF(AND(TONGHOP!O381="KTHP",OR(TONGHOP!P381="LT",TONGHOP!P381="TN"),TONGHOP!Q381&gt;150),TONGHOP!U381,"")</f>
        <v/>
      </c>
      <c r="L381" s="1" t="str">
        <f t="shared" si="23"/>
        <v/>
      </c>
    </row>
    <row r="382" spans="1:12">
      <c r="A382" s="1" t="str">
        <f>IF(AND(TONGHOP!O382="KTHP",OR(TONGHOP!P382="LT",TONGHOP!P382="TN"),TONGHOP!Q382&lt;=90),TONGHOP!T382,"")</f>
        <v/>
      </c>
      <c r="B382" s="1" t="str">
        <f>IF(AND(TONGHOP!O382="KTHP",OR(TONGHOP!P382="LT",TONGHOP!P382="TN"),TONGHOP!Q382&lt;=90),TONGHOP!U382,"")</f>
        <v/>
      </c>
      <c r="C382" s="1" t="str">
        <f t="shared" si="20"/>
        <v/>
      </c>
      <c r="D382" s="1" t="str">
        <f>IF(AND(TONGHOP!O382="KTHP",OR(TONGHOP!P382="LT",TONGHOP!P382="TN"),AND(TONGHOP!Q382&gt;90,TONGHOP!Q382&lt;=120)),TONGHOP!T382,"")</f>
        <v/>
      </c>
      <c r="E382" s="1" t="str">
        <f>IF(AND(TONGHOP!O382="KTHP",OR(TONGHOP!P382="LT",TONGHOP!P382="TN"),AND(TONGHOP!Q382&gt;90,TONGHOP!Q382&lt;=120)),TONGHOP!U382,"")</f>
        <v/>
      </c>
      <c r="F382" s="1" t="str">
        <f t="shared" si="21"/>
        <v/>
      </c>
      <c r="G382" s="1" t="str">
        <f>IF(AND(TONGHOP!O382="KTHP",OR(TONGHOP!P382="LT",TONGHOP!P382="TN"),AND(TONGHOP!Q382&gt;120,TONGHOP!Q382&lt;=150)),TONGHOP!T382,"")</f>
        <v/>
      </c>
      <c r="H382" s="1" t="str">
        <f>IF(AND(TONGHOP!O382="KTHP",OR(TONGHOP!P382="LT",TONGHOP!P382="TN"),AND(TONGHOP!Q382&gt;120,TONGHOP!Q382&lt;=150)),TONGHOP!U382,"")</f>
        <v/>
      </c>
      <c r="I382" s="1" t="str">
        <f t="shared" si="22"/>
        <v/>
      </c>
      <c r="J382" s="1" t="str">
        <f>IF(AND(TONGHOP!O382="KTHP",OR(TONGHOP!P382="LT",TONGHOP!P382="TN"),TONGHOP!Q382&gt;150),TONGHOP!T382,"")</f>
        <v/>
      </c>
      <c r="K382" s="1" t="str">
        <f>IF(AND(TONGHOP!O382="KTHP",OR(TONGHOP!P382="LT",TONGHOP!P382="TN"),TONGHOP!Q382&gt;150),TONGHOP!U382,"")</f>
        <v/>
      </c>
      <c r="L382" s="1" t="str">
        <f t="shared" si="23"/>
        <v/>
      </c>
    </row>
    <row r="383" spans="1:12">
      <c r="A383" s="1" t="str">
        <f>IF(AND(TONGHOP!O383="KTHP",OR(TONGHOP!P383="LT",TONGHOP!P383="TN"),TONGHOP!Q383&lt;=90),TONGHOP!T383,"")</f>
        <v/>
      </c>
      <c r="B383" s="1" t="str">
        <f>IF(AND(TONGHOP!O383="KTHP",OR(TONGHOP!P383="LT",TONGHOP!P383="TN"),TONGHOP!Q383&lt;=90),TONGHOP!U383,"")</f>
        <v/>
      </c>
      <c r="C383" s="1" t="str">
        <f t="shared" si="20"/>
        <v/>
      </c>
      <c r="D383" s="1" t="str">
        <f>IF(AND(TONGHOP!O383="KTHP",OR(TONGHOP!P383="LT",TONGHOP!P383="TN"),AND(TONGHOP!Q383&gt;90,TONGHOP!Q383&lt;=120)),TONGHOP!T383,"")</f>
        <v/>
      </c>
      <c r="E383" s="1" t="str">
        <f>IF(AND(TONGHOP!O383="KTHP",OR(TONGHOP!P383="LT",TONGHOP!P383="TN"),AND(TONGHOP!Q383&gt;90,TONGHOP!Q383&lt;=120)),TONGHOP!U383,"")</f>
        <v/>
      </c>
      <c r="F383" s="1" t="str">
        <f t="shared" si="21"/>
        <v/>
      </c>
      <c r="G383" s="1" t="str">
        <f>IF(AND(TONGHOP!O383="KTHP",OR(TONGHOP!P383="LT",TONGHOP!P383="TN"),AND(TONGHOP!Q383&gt;120,TONGHOP!Q383&lt;=150)),TONGHOP!T383,"")</f>
        <v/>
      </c>
      <c r="H383" s="1" t="str">
        <f>IF(AND(TONGHOP!O383="KTHP",OR(TONGHOP!P383="LT",TONGHOP!P383="TN"),AND(TONGHOP!Q383&gt;120,TONGHOP!Q383&lt;=150)),TONGHOP!U383,"")</f>
        <v/>
      </c>
      <c r="I383" s="1" t="str">
        <f t="shared" si="22"/>
        <v/>
      </c>
      <c r="J383" s="1" t="str">
        <f>IF(AND(TONGHOP!O383="KTHP",OR(TONGHOP!P383="LT",TONGHOP!P383="TN"),TONGHOP!Q383&gt;150),TONGHOP!T383,"")</f>
        <v/>
      </c>
      <c r="K383" s="1" t="str">
        <f>IF(AND(TONGHOP!O383="KTHP",OR(TONGHOP!P383="LT",TONGHOP!P383="TN"),TONGHOP!Q383&gt;150),TONGHOP!U383,"")</f>
        <v/>
      </c>
      <c r="L383" s="1" t="str">
        <f t="shared" si="23"/>
        <v/>
      </c>
    </row>
    <row r="384" spans="1:12">
      <c r="A384" s="1" t="str">
        <f>IF(AND(TONGHOP!O384="KTHP",OR(TONGHOP!P384="LT",TONGHOP!P384="TN"),TONGHOP!Q384&lt;=90),TONGHOP!T384,"")</f>
        <v/>
      </c>
      <c r="B384" s="1" t="str">
        <f>IF(AND(TONGHOP!O384="KTHP",OR(TONGHOP!P384="LT",TONGHOP!P384="TN"),TONGHOP!Q384&lt;=90),TONGHOP!U384,"")</f>
        <v/>
      </c>
      <c r="C384" s="1" t="str">
        <f t="shared" si="20"/>
        <v/>
      </c>
      <c r="D384" s="1" t="str">
        <f>IF(AND(TONGHOP!O384="KTHP",OR(TONGHOP!P384="LT",TONGHOP!P384="TN"),AND(TONGHOP!Q384&gt;90,TONGHOP!Q384&lt;=120)),TONGHOP!T384,"")</f>
        <v/>
      </c>
      <c r="E384" s="1" t="str">
        <f>IF(AND(TONGHOP!O384="KTHP",OR(TONGHOP!P384="LT",TONGHOP!P384="TN"),AND(TONGHOP!Q384&gt;90,TONGHOP!Q384&lt;=120)),TONGHOP!U384,"")</f>
        <v/>
      </c>
      <c r="F384" s="1" t="str">
        <f t="shared" si="21"/>
        <v/>
      </c>
      <c r="G384" s="1" t="str">
        <f>IF(AND(TONGHOP!O384="KTHP",OR(TONGHOP!P384="LT",TONGHOP!P384="TN"),AND(TONGHOP!Q384&gt;120,TONGHOP!Q384&lt;=150)),TONGHOP!T384,"")</f>
        <v/>
      </c>
      <c r="H384" s="1" t="str">
        <f>IF(AND(TONGHOP!O384="KTHP",OR(TONGHOP!P384="LT",TONGHOP!P384="TN"),AND(TONGHOP!Q384&gt;120,TONGHOP!Q384&lt;=150)),TONGHOP!U384,"")</f>
        <v/>
      </c>
      <c r="I384" s="1" t="str">
        <f t="shared" si="22"/>
        <v/>
      </c>
      <c r="J384" s="1" t="str">
        <f>IF(AND(TONGHOP!O384="KTHP",OR(TONGHOP!P384="LT",TONGHOP!P384="TN"),TONGHOP!Q384&gt;150),TONGHOP!T384,"")</f>
        <v/>
      </c>
      <c r="K384" s="1" t="str">
        <f>IF(AND(TONGHOP!O384="KTHP",OR(TONGHOP!P384="LT",TONGHOP!P384="TN"),TONGHOP!Q384&gt;150),TONGHOP!U384,"")</f>
        <v/>
      </c>
      <c r="L384" s="1" t="str">
        <f t="shared" si="23"/>
        <v/>
      </c>
    </row>
    <row r="385" spans="1:12">
      <c r="A385" s="1" t="str">
        <f>IF(AND(TONGHOP!O385="KTHP",OR(TONGHOP!P385="LT",TONGHOP!P385="TN"),TONGHOP!Q385&lt;=90),TONGHOP!T385,"")</f>
        <v/>
      </c>
      <c r="B385" s="1" t="str">
        <f>IF(AND(TONGHOP!O385="KTHP",OR(TONGHOP!P385="LT",TONGHOP!P385="TN"),TONGHOP!Q385&lt;=90),TONGHOP!U385,"")</f>
        <v/>
      </c>
      <c r="C385" s="1" t="str">
        <f t="shared" si="20"/>
        <v/>
      </c>
      <c r="D385" s="1" t="str">
        <f>IF(AND(TONGHOP!O385="KTHP",OR(TONGHOP!P385="LT",TONGHOP!P385="TN"),AND(TONGHOP!Q385&gt;90,TONGHOP!Q385&lt;=120)),TONGHOP!T385,"")</f>
        <v/>
      </c>
      <c r="E385" s="1" t="str">
        <f>IF(AND(TONGHOP!O385="KTHP",OR(TONGHOP!P385="LT",TONGHOP!P385="TN"),AND(TONGHOP!Q385&gt;90,TONGHOP!Q385&lt;=120)),TONGHOP!U385,"")</f>
        <v/>
      </c>
      <c r="F385" s="1" t="str">
        <f t="shared" si="21"/>
        <v/>
      </c>
      <c r="G385" s="1" t="str">
        <f>IF(AND(TONGHOP!O385="KTHP",OR(TONGHOP!P385="LT",TONGHOP!P385="TN"),AND(TONGHOP!Q385&gt;120,TONGHOP!Q385&lt;=150)),TONGHOP!T385,"")</f>
        <v/>
      </c>
      <c r="H385" s="1" t="str">
        <f>IF(AND(TONGHOP!O385="KTHP",OR(TONGHOP!P385="LT",TONGHOP!P385="TN"),AND(TONGHOP!Q385&gt;120,TONGHOP!Q385&lt;=150)),TONGHOP!U385,"")</f>
        <v/>
      </c>
      <c r="I385" s="1" t="str">
        <f t="shared" si="22"/>
        <v/>
      </c>
      <c r="J385" s="1" t="str">
        <f>IF(AND(TONGHOP!O385="KTHP",OR(TONGHOP!P385="LT",TONGHOP!P385="TN"),TONGHOP!Q385&gt;150),TONGHOP!T385,"")</f>
        <v/>
      </c>
      <c r="K385" s="1" t="str">
        <f>IF(AND(TONGHOP!O385="KTHP",OR(TONGHOP!P385="LT",TONGHOP!P385="TN"),TONGHOP!Q385&gt;150),TONGHOP!U385,"")</f>
        <v/>
      </c>
      <c r="L385" s="1" t="str">
        <f t="shared" si="23"/>
        <v/>
      </c>
    </row>
    <row r="386" spans="1:12">
      <c r="A386" s="1" t="str">
        <f>IF(AND(TONGHOP!O386="KTHP",OR(TONGHOP!P386="LT",TONGHOP!P386="TN"),TONGHOP!Q386&lt;=90),TONGHOP!T386,"")</f>
        <v/>
      </c>
      <c r="B386" s="1" t="str">
        <f>IF(AND(TONGHOP!O386="KTHP",OR(TONGHOP!P386="LT",TONGHOP!P386="TN"),TONGHOP!Q386&lt;=90),TONGHOP!U386,"")</f>
        <v/>
      </c>
      <c r="C386" s="1" t="str">
        <f t="shared" si="20"/>
        <v/>
      </c>
      <c r="D386" s="1" t="str">
        <f>IF(AND(TONGHOP!O386="KTHP",OR(TONGHOP!P386="LT",TONGHOP!P386="TN"),AND(TONGHOP!Q386&gt;90,TONGHOP!Q386&lt;=120)),TONGHOP!T386,"")</f>
        <v/>
      </c>
      <c r="E386" s="1" t="str">
        <f>IF(AND(TONGHOP!O386="KTHP",OR(TONGHOP!P386="LT",TONGHOP!P386="TN"),AND(TONGHOP!Q386&gt;90,TONGHOP!Q386&lt;=120)),TONGHOP!U386,"")</f>
        <v/>
      </c>
      <c r="F386" s="1" t="str">
        <f t="shared" si="21"/>
        <v/>
      </c>
      <c r="G386" s="1" t="str">
        <f>IF(AND(TONGHOP!O386="KTHP",OR(TONGHOP!P386="LT",TONGHOP!P386="TN"),AND(TONGHOP!Q386&gt;120,TONGHOP!Q386&lt;=150)),TONGHOP!T386,"")</f>
        <v/>
      </c>
      <c r="H386" s="1" t="str">
        <f>IF(AND(TONGHOP!O386="KTHP",OR(TONGHOP!P386="LT",TONGHOP!P386="TN"),AND(TONGHOP!Q386&gt;120,TONGHOP!Q386&lt;=150)),TONGHOP!U386,"")</f>
        <v/>
      </c>
      <c r="I386" s="1" t="str">
        <f t="shared" si="22"/>
        <v/>
      </c>
      <c r="J386" s="1" t="str">
        <f>IF(AND(TONGHOP!O386="KTHP",OR(TONGHOP!P386="LT",TONGHOP!P386="TN"),TONGHOP!Q386&gt;150),TONGHOP!T386,"")</f>
        <v/>
      </c>
      <c r="K386" s="1" t="str">
        <f>IF(AND(TONGHOP!O386="KTHP",OR(TONGHOP!P386="LT",TONGHOP!P386="TN"),TONGHOP!Q386&gt;150),TONGHOP!U386,"")</f>
        <v/>
      </c>
      <c r="L386" s="1" t="str">
        <f t="shared" si="23"/>
        <v/>
      </c>
    </row>
    <row r="387" spans="1:12">
      <c r="A387" s="1" t="str">
        <f>IF(AND(TONGHOP!O387="KTHP",OR(TONGHOP!P387="LT",TONGHOP!P387="TN"),TONGHOP!Q387&lt;=90),TONGHOP!T387,"")</f>
        <v/>
      </c>
      <c r="B387" s="1" t="str">
        <f>IF(AND(TONGHOP!O387="KTHP",OR(TONGHOP!P387="LT",TONGHOP!P387="TN"),TONGHOP!Q387&lt;=90),TONGHOP!U387,"")</f>
        <v/>
      </c>
      <c r="C387" s="1" t="str">
        <f t="shared" ref="C387:C450" si="24">IF(AND(A387="",B387=""),"",1.2)</f>
        <v/>
      </c>
      <c r="D387" s="1" t="str">
        <f>IF(AND(TONGHOP!O387="KTHP",OR(TONGHOP!P387="LT",TONGHOP!P387="TN"),AND(TONGHOP!Q387&gt;90,TONGHOP!Q387&lt;=120)),TONGHOP!T387,"")</f>
        <v/>
      </c>
      <c r="E387" s="1" t="str">
        <f>IF(AND(TONGHOP!O387="KTHP",OR(TONGHOP!P387="LT",TONGHOP!P387="TN"),AND(TONGHOP!Q387&gt;90,TONGHOP!Q387&lt;=120)),TONGHOP!U387,"")</f>
        <v/>
      </c>
      <c r="F387" s="1" t="str">
        <f t="shared" ref="F387:F450" si="25">IF(AND(D387="",E387=""),"",1.6)</f>
        <v/>
      </c>
      <c r="G387" s="1" t="str">
        <f>IF(AND(TONGHOP!O387="KTHP",OR(TONGHOP!P387="LT",TONGHOP!P387="TN"),AND(TONGHOP!Q387&gt;120,TONGHOP!Q387&lt;=150)),TONGHOP!T387,"")</f>
        <v/>
      </c>
      <c r="H387" s="1" t="str">
        <f>IF(AND(TONGHOP!O387="KTHP",OR(TONGHOP!P387="LT",TONGHOP!P387="TN"),AND(TONGHOP!Q387&gt;120,TONGHOP!Q387&lt;=150)),TONGHOP!U387,"")</f>
        <v/>
      </c>
      <c r="I387" s="1" t="str">
        <f t="shared" ref="I387:I450" si="26">IF(AND(G387="",H387=""),"",2)</f>
        <v/>
      </c>
      <c r="J387" s="1" t="str">
        <f>IF(AND(TONGHOP!O387="KTHP",OR(TONGHOP!P387="LT",TONGHOP!P387="TN"),TONGHOP!Q387&gt;150),TONGHOP!T387,"")</f>
        <v/>
      </c>
      <c r="K387" s="1" t="str">
        <f>IF(AND(TONGHOP!O387="KTHP",OR(TONGHOP!P387="LT",TONGHOP!P387="TN"),TONGHOP!Q387&gt;150),TONGHOP!U387,"")</f>
        <v/>
      </c>
      <c r="L387" s="1" t="str">
        <f t="shared" ref="L387:L450" si="27">IF(AND(J387="",K387=""),"",2.5)</f>
        <v/>
      </c>
    </row>
    <row r="388" spans="1:12">
      <c r="A388" s="1" t="str">
        <f>IF(AND(TONGHOP!O388="KTHP",OR(TONGHOP!P388="LT",TONGHOP!P388="TN"),TONGHOP!Q388&lt;=90),TONGHOP!T388,"")</f>
        <v/>
      </c>
      <c r="B388" s="1" t="str">
        <f>IF(AND(TONGHOP!O388="KTHP",OR(TONGHOP!P388="LT",TONGHOP!P388="TN"),TONGHOP!Q388&lt;=90),TONGHOP!U388,"")</f>
        <v/>
      </c>
      <c r="C388" s="1" t="str">
        <f t="shared" si="24"/>
        <v/>
      </c>
      <c r="D388" s="1" t="str">
        <f>IF(AND(TONGHOP!O388="KTHP",OR(TONGHOP!P388="LT",TONGHOP!P388="TN"),AND(TONGHOP!Q388&gt;90,TONGHOP!Q388&lt;=120)),TONGHOP!T388,"")</f>
        <v/>
      </c>
      <c r="E388" s="1" t="str">
        <f>IF(AND(TONGHOP!O388="KTHP",OR(TONGHOP!P388="LT",TONGHOP!P388="TN"),AND(TONGHOP!Q388&gt;90,TONGHOP!Q388&lt;=120)),TONGHOP!U388,"")</f>
        <v/>
      </c>
      <c r="F388" s="1" t="str">
        <f t="shared" si="25"/>
        <v/>
      </c>
      <c r="G388" s="1" t="str">
        <f>IF(AND(TONGHOP!O388="KTHP",OR(TONGHOP!P388="LT",TONGHOP!P388="TN"),AND(TONGHOP!Q388&gt;120,TONGHOP!Q388&lt;=150)),TONGHOP!T388,"")</f>
        <v/>
      </c>
      <c r="H388" s="1" t="str">
        <f>IF(AND(TONGHOP!O388="KTHP",OR(TONGHOP!P388="LT",TONGHOP!P388="TN"),AND(TONGHOP!Q388&gt;120,TONGHOP!Q388&lt;=150)),TONGHOP!U388,"")</f>
        <v/>
      </c>
      <c r="I388" s="1" t="str">
        <f t="shared" si="26"/>
        <v/>
      </c>
      <c r="J388" s="1" t="str">
        <f>IF(AND(TONGHOP!O388="KTHP",OR(TONGHOP!P388="LT",TONGHOP!P388="TN"),TONGHOP!Q388&gt;150),TONGHOP!T388,"")</f>
        <v/>
      </c>
      <c r="K388" s="1" t="str">
        <f>IF(AND(TONGHOP!O388="KTHP",OR(TONGHOP!P388="LT",TONGHOP!P388="TN"),TONGHOP!Q388&gt;150),TONGHOP!U388,"")</f>
        <v/>
      </c>
      <c r="L388" s="1" t="str">
        <f t="shared" si="27"/>
        <v/>
      </c>
    </row>
    <row r="389" spans="1:12">
      <c r="A389" s="1" t="str">
        <f>IF(AND(TONGHOP!O389="KTHP",OR(TONGHOP!P389="LT",TONGHOP!P389="TN"),TONGHOP!Q389&lt;=90),TONGHOP!T389,"")</f>
        <v/>
      </c>
      <c r="B389" s="1" t="str">
        <f>IF(AND(TONGHOP!O389="KTHP",OR(TONGHOP!P389="LT",TONGHOP!P389="TN"),TONGHOP!Q389&lt;=90),TONGHOP!U389,"")</f>
        <v/>
      </c>
      <c r="C389" s="1" t="str">
        <f t="shared" si="24"/>
        <v/>
      </c>
      <c r="D389" s="1" t="str">
        <f>IF(AND(TONGHOP!O389="KTHP",OR(TONGHOP!P389="LT",TONGHOP!P389="TN"),AND(TONGHOP!Q389&gt;90,TONGHOP!Q389&lt;=120)),TONGHOP!T389,"")</f>
        <v/>
      </c>
      <c r="E389" s="1" t="str">
        <f>IF(AND(TONGHOP!O389="KTHP",OR(TONGHOP!P389="LT",TONGHOP!P389="TN"),AND(TONGHOP!Q389&gt;90,TONGHOP!Q389&lt;=120)),TONGHOP!U389,"")</f>
        <v/>
      </c>
      <c r="F389" s="1" t="str">
        <f t="shared" si="25"/>
        <v/>
      </c>
      <c r="G389" s="1" t="str">
        <f>IF(AND(TONGHOP!O389="KTHP",OR(TONGHOP!P389="LT",TONGHOP!P389="TN"),AND(TONGHOP!Q389&gt;120,TONGHOP!Q389&lt;=150)),TONGHOP!T389,"")</f>
        <v/>
      </c>
      <c r="H389" s="1" t="str">
        <f>IF(AND(TONGHOP!O389="KTHP",OR(TONGHOP!P389="LT",TONGHOP!P389="TN"),AND(TONGHOP!Q389&gt;120,TONGHOP!Q389&lt;=150)),TONGHOP!U389,"")</f>
        <v/>
      </c>
      <c r="I389" s="1" t="str">
        <f t="shared" si="26"/>
        <v/>
      </c>
      <c r="J389" s="1" t="str">
        <f>IF(AND(TONGHOP!O389="KTHP",OR(TONGHOP!P389="LT",TONGHOP!P389="TN"),TONGHOP!Q389&gt;150),TONGHOP!T389,"")</f>
        <v/>
      </c>
      <c r="K389" s="1" t="str">
        <f>IF(AND(TONGHOP!O389="KTHP",OR(TONGHOP!P389="LT",TONGHOP!P389="TN"),TONGHOP!Q389&gt;150),TONGHOP!U389,"")</f>
        <v/>
      </c>
      <c r="L389" s="1" t="str">
        <f t="shared" si="27"/>
        <v/>
      </c>
    </row>
    <row r="390" spans="1:12">
      <c r="A390" s="1" t="str">
        <f>IF(AND(TONGHOP!O390="KTHP",OR(TONGHOP!P390="LT",TONGHOP!P390="TN"),TONGHOP!Q390&lt;=90),TONGHOP!T390,"")</f>
        <v/>
      </c>
      <c r="B390" s="1" t="str">
        <f>IF(AND(TONGHOP!O390="KTHP",OR(TONGHOP!P390="LT",TONGHOP!P390="TN"),TONGHOP!Q390&lt;=90),TONGHOP!U390,"")</f>
        <v/>
      </c>
      <c r="C390" s="1" t="str">
        <f t="shared" si="24"/>
        <v/>
      </c>
      <c r="D390" s="1" t="str">
        <f>IF(AND(TONGHOP!O390="KTHP",OR(TONGHOP!P390="LT",TONGHOP!P390="TN"),AND(TONGHOP!Q390&gt;90,TONGHOP!Q390&lt;=120)),TONGHOP!T390,"")</f>
        <v/>
      </c>
      <c r="E390" s="1" t="str">
        <f>IF(AND(TONGHOP!O390="KTHP",OR(TONGHOP!P390="LT",TONGHOP!P390="TN"),AND(TONGHOP!Q390&gt;90,TONGHOP!Q390&lt;=120)),TONGHOP!U390,"")</f>
        <v/>
      </c>
      <c r="F390" s="1" t="str">
        <f t="shared" si="25"/>
        <v/>
      </c>
      <c r="G390" s="1" t="str">
        <f>IF(AND(TONGHOP!O390="KTHP",OR(TONGHOP!P390="LT",TONGHOP!P390="TN"),AND(TONGHOP!Q390&gt;120,TONGHOP!Q390&lt;=150)),TONGHOP!T390,"")</f>
        <v/>
      </c>
      <c r="H390" s="1" t="str">
        <f>IF(AND(TONGHOP!O390="KTHP",OR(TONGHOP!P390="LT",TONGHOP!P390="TN"),AND(TONGHOP!Q390&gt;120,TONGHOP!Q390&lt;=150)),TONGHOP!U390,"")</f>
        <v/>
      </c>
      <c r="I390" s="1" t="str">
        <f t="shared" si="26"/>
        <v/>
      </c>
      <c r="J390" s="1" t="str">
        <f>IF(AND(TONGHOP!O390="KTHP",OR(TONGHOP!P390="LT",TONGHOP!P390="TN"),TONGHOP!Q390&gt;150),TONGHOP!T390,"")</f>
        <v/>
      </c>
      <c r="K390" s="1" t="str">
        <f>IF(AND(TONGHOP!O390="KTHP",OR(TONGHOP!P390="LT",TONGHOP!P390="TN"),TONGHOP!Q390&gt;150),TONGHOP!U390,"")</f>
        <v/>
      </c>
      <c r="L390" s="1" t="str">
        <f t="shared" si="27"/>
        <v/>
      </c>
    </row>
    <row r="391" spans="1:12">
      <c r="A391" s="1" t="str">
        <f>IF(AND(TONGHOP!O391="KTHP",OR(TONGHOP!P391="LT",TONGHOP!P391="TN"),TONGHOP!Q391&lt;=90),TONGHOP!T391,"")</f>
        <v/>
      </c>
      <c r="B391" s="1" t="str">
        <f>IF(AND(TONGHOP!O391="KTHP",OR(TONGHOP!P391="LT",TONGHOP!P391="TN"),TONGHOP!Q391&lt;=90),TONGHOP!U391,"")</f>
        <v/>
      </c>
      <c r="C391" s="1" t="str">
        <f t="shared" si="24"/>
        <v/>
      </c>
      <c r="D391" s="1" t="str">
        <f>IF(AND(TONGHOP!O391="KTHP",OR(TONGHOP!P391="LT",TONGHOP!P391="TN"),AND(TONGHOP!Q391&gt;90,TONGHOP!Q391&lt;=120)),TONGHOP!T391,"")</f>
        <v/>
      </c>
      <c r="E391" s="1" t="str">
        <f>IF(AND(TONGHOP!O391="KTHP",OR(TONGHOP!P391="LT",TONGHOP!P391="TN"),AND(TONGHOP!Q391&gt;90,TONGHOP!Q391&lt;=120)),TONGHOP!U391,"")</f>
        <v/>
      </c>
      <c r="F391" s="1" t="str">
        <f t="shared" si="25"/>
        <v/>
      </c>
      <c r="G391" s="1" t="str">
        <f>IF(AND(TONGHOP!O391="KTHP",OR(TONGHOP!P391="LT",TONGHOP!P391="TN"),AND(TONGHOP!Q391&gt;120,TONGHOP!Q391&lt;=150)),TONGHOP!T391,"")</f>
        <v/>
      </c>
      <c r="H391" s="1" t="str">
        <f>IF(AND(TONGHOP!O391="KTHP",OR(TONGHOP!P391="LT",TONGHOP!P391="TN"),AND(TONGHOP!Q391&gt;120,TONGHOP!Q391&lt;=150)),TONGHOP!U391,"")</f>
        <v/>
      </c>
      <c r="I391" s="1" t="str">
        <f t="shared" si="26"/>
        <v/>
      </c>
      <c r="J391" s="1" t="str">
        <f>IF(AND(TONGHOP!O391="KTHP",OR(TONGHOP!P391="LT",TONGHOP!P391="TN"),TONGHOP!Q391&gt;150),TONGHOP!T391,"")</f>
        <v/>
      </c>
      <c r="K391" s="1" t="str">
        <f>IF(AND(TONGHOP!O391="KTHP",OR(TONGHOP!P391="LT",TONGHOP!P391="TN"),TONGHOP!Q391&gt;150),TONGHOP!U391,"")</f>
        <v/>
      </c>
      <c r="L391" s="1" t="str">
        <f t="shared" si="27"/>
        <v/>
      </c>
    </row>
    <row r="392" spans="1:12">
      <c r="A392" s="1" t="str">
        <f>IF(AND(TONGHOP!O392="KTHP",OR(TONGHOP!P392="LT",TONGHOP!P392="TN"),TONGHOP!Q392&lt;=90),TONGHOP!T392,"")</f>
        <v/>
      </c>
      <c r="B392" s="1" t="str">
        <f>IF(AND(TONGHOP!O392="KTHP",OR(TONGHOP!P392="LT",TONGHOP!P392="TN"),TONGHOP!Q392&lt;=90),TONGHOP!U392,"")</f>
        <v/>
      </c>
      <c r="C392" s="1" t="str">
        <f t="shared" si="24"/>
        <v/>
      </c>
      <c r="D392" s="1" t="str">
        <f>IF(AND(TONGHOP!O392="KTHP",OR(TONGHOP!P392="LT",TONGHOP!P392="TN"),AND(TONGHOP!Q392&gt;90,TONGHOP!Q392&lt;=120)),TONGHOP!T392,"")</f>
        <v/>
      </c>
      <c r="E392" s="1" t="str">
        <f>IF(AND(TONGHOP!O392="KTHP",OR(TONGHOP!P392="LT",TONGHOP!P392="TN"),AND(TONGHOP!Q392&gt;90,TONGHOP!Q392&lt;=120)),TONGHOP!U392,"")</f>
        <v/>
      </c>
      <c r="F392" s="1" t="str">
        <f t="shared" si="25"/>
        <v/>
      </c>
      <c r="G392" s="1" t="str">
        <f>IF(AND(TONGHOP!O392="KTHP",OR(TONGHOP!P392="LT",TONGHOP!P392="TN"),AND(TONGHOP!Q392&gt;120,TONGHOP!Q392&lt;=150)),TONGHOP!T392,"")</f>
        <v/>
      </c>
      <c r="H392" s="1" t="str">
        <f>IF(AND(TONGHOP!O392="KTHP",OR(TONGHOP!P392="LT",TONGHOP!P392="TN"),AND(TONGHOP!Q392&gt;120,TONGHOP!Q392&lt;=150)),TONGHOP!U392,"")</f>
        <v/>
      </c>
      <c r="I392" s="1" t="str">
        <f t="shared" si="26"/>
        <v/>
      </c>
      <c r="J392" s="1" t="str">
        <f>IF(AND(TONGHOP!O392="KTHP",OR(TONGHOP!P392="LT",TONGHOP!P392="TN"),TONGHOP!Q392&gt;150),TONGHOP!T392,"")</f>
        <v/>
      </c>
      <c r="K392" s="1" t="str">
        <f>IF(AND(TONGHOP!O392="KTHP",OR(TONGHOP!P392="LT",TONGHOP!P392="TN"),TONGHOP!Q392&gt;150),TONGHOP!U392,"")</f>
        <v/>
      </c>
      <c r="L392" s="1" t="str">
        <f t="shared" si="27"/>
        <v/>
      </c>
    </row>
    <row r="393" spans="1:12">
      <c r="A393" s="1" t="str">
        <f>IF(AND(TONGHOP!O393="KTHP",OR(TONGHOP!P393="LT",TONGHOP!P393="TN"),TONGHOP!Q393&lt;=90),TONGHOP!T393,"")</f>
        <v/>
      </c>
      <c r="B393" s="1" t="str">
        <f>IF(AND(TONGHOP!O393="KTHP",OR(TONGHOP!P393="LT",TONGHOP!P393="TN"),TONGHOP!Q393&lt;=90),TONGHOP!U393,"")</f>
        <v/>
      </c>
      <c r="C393" s="1" t="str">
        <f t="shared" si="24"/>
        <v/>
      </c>
      <c r="D393" s="1" t="str">
        <f>IF(AND(TONGHOP!O393="KTHP",OR(TONGHOP!P393="LT",TONGHOP!P393="TN"),AND(TONGHOP!Q393&gt;90,TONGHOP!Q393&lt;=120)),TONGHOP!T393,"")</f>
        <v/>
      </c>
      <c r="E393" s="1" t="str">
        <f>IF(AND(TONGHOP!O393="KTHP",OR(TONGHOP!P393="LT",TONGHOP!P393="TN"),AND(TONGHOP!Q393&gt;90,TONGHOP!Q393&lt;=120)),TONGHOP!U393,"")</f>
        <v/>
      </c>
      <c r="F393" s="1" t="str">
        <f t="shared" si="25"/>
        <v/>
      </c>
      <c r="G393" s="1" t="str">
        <f>IF(AND(TONGHOP!O393="KTHP",OR(TONGHOP!P393="LT",TONGHOP!P393="TN"),AND(TONGHOP!Q393&gt;120,TONGHOP!Q393&lt;=150)),TONGHOP!T393,"")</f>
        <v/>
      </c>
      <c r="H393" s="1" t="str">
        <f>IF(AND(TONGHOP!O393="KTHP",OR(TONGHOP!P393="LT",TONGHOP!P393="TN"),AND(TONGHOP!Q393&gt;120,TONGHOP!Q393&lt;=150)),TONGHOP!U393,"")</f>
        <v/>
      </c>
      <c r="I393" s="1" t="str">
        <f t="shared" si="26"/>
        <v/>
      </c>
      <c r="J393" s="1" t="str">
        <f>IF(AND(TONGHOP!O393="KTHP",OR(TONGHOP!P393="LT",TONGHOP!P393="TN"),TONGHOP!Q393&gt;150),TONGHOP!T393,"")</f>
        <v/>
      </c>
      <c r="K393" s="1" t="str">
        <f>IF(AND(TONGHOP!O393="KTHP",OR(TONGHOP!P393="LT",TONGHOP!P393="TN"),TONGHOP!Q393&gt;150),TONGHOP!U393,"")</f>
        <v/>
      </c>
      <c r="L393" s="1" t="str">
        <f t="shared" si="27"/>
        <v/>
      </c>
    </row>
    <row r="394" spans="1:12">
      <c r="A394" s="1" t="str">
        <f>IF(AND(TONGHOP!O394="KTHP",OR(TONGHOP!P394="LT",TONGHOP!P394="TN"),TONGHOP!Q394&lt;=90),TONGHOP!T394,"")</f>
        <v/>
      </c>
      <c r="B394" s="1" t="str">
        <f>IF(AND(TONGHOP!O394="KTHP",OR(TONGHOP!P394="LT",TONGHOP!P394="TN"),TONGHOP!Q394&lt;=90),TONGHOP!U394,"")</f>
        <v/>
      </c>
      <c r="C394" s="1" t="str">
        <f t="shared" si="24"/>
        <v/>
      </c>
      <c r="D394" s="1" t="str">
        <f>IF(AND(TONGHOP!O394="KTHP",OR(TONGHOP!P394="LT",TONGHOP!P394="TN"),AND(TONGHOP!Q394&gt;90,TONGHOP!Q394&lt;=120)),TONGHOP!T394,"")</f>
        <v/>
      </c>
      <c r="E394" s="1" t="str">
        <f>IF(AND(TONGHOP!O394="KTHP",OR(TONGHOP!P394="LT",TONGHOP!P394="TN"),AND(TONGHOP!Q394&gt;90,TONGHOP!Q394&lt;=120)),TONGHOP!U394,"")</f>
        <v/>
      </c>
      <c r="F394" s="1" t="str">
        <f t="shared" si="25"/>
        <v/>
      </c>
      <c r="G394" s="1" t="str">
        <f>IF(AND(TONGHOP!O394="KTHP",OR(TONGHOP!P394="LT",TONGHOP!P394="TN"),AND(TONGHOP!Q394&gt;120,TONGHOP!Q394&lt;=150)),TONGHOP!T394,"")</f>
        <v/>
      </c>
      <c r="H394" s="1" t="str">
        <f>IF(AND(TONGHOP!O394="KTHP",OR(TONGHOP!P394="LT",TONGHOP!P394="TN"),AND(TONGHOP!Q394&gt;120,TONGHOP!Q394&lt;=150)),TONGHOP!U394,"")</f>
        <v/>
      </c>
      <c r="I394" s="1" t="str">
        <f t="shared" si="26"/>
        <v/>
      </c>
      <c r="J394" s="1" t="str">
        <f>IF(AND(TONGHOP!O394="KTHP",OR(TONGHOP!P394="LT",TONGHOP!P394="TN"),TONGHOP!Q394&gt;150),TONGHOP!T394,"")</f>
        <v/>
      </c>
      <c r="K394" s="1" t="str">
        <f>IF(AND(TONGHOP!O394="KTHP",OR(TONGHOP!P394="LT",TONGHOP!P394="TN"),TONGHOP!Q394&gt;150),TONGHOP!U394,"")</f>
        <v/>
      </c>
      <c r="L394" s="1" t="str">
        <f t="shared" si="27"/>
        <v/>
      </c>
    </row>
    <row r="395" spans="1:12">
      <c r="A395" s="1" t="str">
        <f>IF(AND(TONGHOP!O395="KTHP",OR(TONGHOP!P395="LT",TONGHOP!P395="TN"),TONGHOP!Q395&lt;=90),TONGHOP!T395,"")</f>
        <v/>
      </c>
      <c r="B395" s="1" t="str">
        <f>IF(AND(TONGHOP!O395="KTHP",OR(TONGHOP!P395="LT",TONGHOP!P395="TN"),TONGHOP!Q395&lt;=90),TONGHOP!U395,"")</f>
        <v/>
      </c>
      <c r="C395" s="1" t="str">
        <f t="shared" si="24"/>
        <v/>
      </c>
      <c r="D395" s="1" t="str">
        <f>IF(AND(TONGHOP!O395="KTHP",OR(TONGHOP!P395="LT",TONGHOP!P395="TN"),AND(TONGHOP!Q395&gt;90,TONGHOP!Q395&lt;=120)),TONGHOP!T395,"")</f>
        <v/>
      </c>
      <c r="E395" s="1" t="str">
        <f>IF(AND(TONGHOP!O395="KTHP",OR(TONGHOP!P395="LT",TONGHOP!P395="TN"),AND(TONGHOP!Q395&gt;90,TONGHOP!Q395&lt;=120)),TONGHOP!U395,"")</f>
        <v/>
      </c>
      <c r="F395" s="1" t="str">
        <f t="shared" si="25"/>
        <v/>
      </c>
      <c r="G395" s="1" t="str">
        <f>IF(AND(TONGHOP!O395="KTHP",OR(TONGHOP!P395="LT",TONGHOP!P395="TN"),AND(TONGHOP!Q395&gt;120,TONGHOP!Q395&lt;=150)),TONGHOP!T395,"")</f>
        <v/>
      </c>
      <c r="H395" s="1" t="str">
        <f>IF(AND(TONGHOP!O395="KTHP",OR(TONGHOP!P395="LT",TONGHOP!P395="TN"),AND(TONGHOP!Q395&gt;120,TONGHOP!Q395&lt;=150)),TONGHOP!U395,"")</f>
        <v/>
      </c>
      <c r="I395" s="1" t="str">
        <f t="shared" si="26"/>
        <v/>
      </c>
      <c r="J395" s="1" t="str">
        <f>IF(AND(TONGHOP!O395="KTHP",OR(TONGHOP!P395="LT",TONGHOP!P395="TN"),TONGHOP!Q395&gt;150),TONGHOP!T395,"")</f>
        <v/>
      </c>
      <c r="K395" s="1" t="str">
        <f>IF(AND(TONGHOP!O395="KTHP",OR(TONGHOP!P395="LT",TONGHOP!P395="TN"),TONGHOP!Q395&gt;150),TONGHOP!U395,"")</f>
        <v/>
      </c>
      <c r="L395" s="1" t="str">
        <f t="shared" si="27"/>
        <v/>
      </c>
    </row>
    <row r="396" spans="1:12">
      <c r="A396" s="1" t="str">
        <f>IF(AND(TONGHOP!O396="KTHP",OR(TONGHOP!P396="LT",TONGHOP!P396="TN"),TONGHOP!Q396&lt;=90),TONGHOP!T396,"")</f>
        <v/>
      </c>
      <c r="B396" s="1" t="str">
        <f>IF(AND(TONGHOP!O396="KTHP",OR(TONGHOP!P396="LT",TONGHOP!P396="TN"),TONGHOP!Q396&lt;=90),TONGHOP!U396,"")</f>
        <v/>
      </c>
      <c r="C396" s="1" t="str">
        <f t="shared" si="24"/>
        <v/>
      </c>
      <c r="D396" s="1" t="str">
        <f>IF(AND(TONGHOP!O396="KTHP",OR(TONGHOP!P396="LT",TONGHOP!P396="TN"),AND(TONGHOP!Q396&gt;90,TONGHOP!Q396&lt;=120)),TONGHOP!T396,"")</f>
        <v/>
      </c>
      <c r="E396" s="1" t="str">
        <f>IF(AND(TONGHOP!O396="KTHP",OR(TONGHOP!P396="LT",TONGHOP!P396="TN"),AND(TONGHOP!Q396&gt;90,TONGHOP!Q396&lt;=120)),TONGHOP!U396,"")</f>
        <v/>
      </c>
      <c r="F396" s="1" t="str">
        <f t="shared" si="25"/>
        <v/>
      </c>
      <c r="G396" s="1" t="str">
        <f>IF(AND(TONGHOP!O396="KTHP",OR(TONGHOP!P396="LT",TONGHOP!P396="TN"),AND(TONGHOP!Q396&gt;120,TONGHOP!Q396&lt;=150)),TONGHOP!T396,"")</f>
        <v/>
      </c>
      <c r="H396" s="1" t="str">
        <f>IF(AND(TONGHOP!O396="KTHP",OR(TONGHOP!P396="LT",TONGHOP!P396="TN"),AND(TONGHOP!Q396&gt;120,TONGHOP!Q396&lt;=150)),TONGHOP!U396,"")</f>
        <v/>
      </c>
      <c r="I396" s="1" t="str">
        <f t="shared" si="26"/>
        <v/>
      </c>
      <c r="J396" s="1" t="str">
        <f>IF(AND(TONGHOP!O396="KTHP",OR(TONGHOP!P396="LT",TONGHOP!P396="TN"),TONGHOP!Q396&gt;150),TONGHOP!T396,"")</f>
        <v/>
      </c>
      <c r="K396" s="1" t="str">
        <f>IF(AND(TONGHOP!O396="KTHP",OR(TONGHOP!P396="LT",TONGHOP!P396="TN"),TONGHOP!Q396&gt;150),TONGHOP!U396,"")</f>
        <v/>
      </c>
      <c r="L396" s="1" t="str">
        <f t="shared" si="27"/>
        <v/>
      </c>
    </row>
    <row r="397" spans="1:12">
      <c r="A397" s="1" t="str">
        <f>IF(AND(TONGHOP!O397="KTHP",OR(TONGHOP!P397="LT",TONGHOP!P397="TN"),TONGHOP!Q397&lt;=90),TONGHOP!T397,"")</f>
        <v/>
      </c>
      <c r="B397" s="1" t="str">
        <f>IF(AND(TONGHOP!O397="KTHP",OR(TONGHOP!P397="LT",TONGHOP!P397="TN"),TONGHOP!Q397&lt;=90),TONGHOP!U397,"")</f>
        <v/>
      </c>
      <c r="C397" s="1" t="str">
        <f t="shared" si="24"/>
        <v/>
      </c>
      <c r="D397" s="1" t="str">
        <f>IF(AND(TONGHOP!O397="KTHP",OR(TONGHOP!P397="LT",TONGHOP!P397="TN"),AND(TONGHOP!Q397&gt;90,TONGHOP!Q397&lt;=120)),TONGHOP!T397,"")</f>
        <v/>
      </c>
      <c r="E397" s="1" t="str">
        <f>IF(AND(TONGHOP!O397="KTHP",OR(TONGHOP!P397="LT",TONGHOP!P397="TN"),AND(TONGHOP!Q397&gt;90,TONGHOP!Q397&lt;=120)),TONGHOP!U397,"")</f>
        <v/>
      </c>
      <c r="F397" s="1" t="str">
        <f t="shared" si="25"/>
        <v/>
      </c>
      <c r="G397" s="1" t="str">
        <f>IF(AND(TONGHOP!O397="KTHP",OR(TONGHOP!P397="LT",TONGHOP!P397="TN"),AND(TONGHOP!Q397&gt;120,TONGHOP!Q397&lt;=150)),TONGHOP!T397,"")</f>
        <v/>
      </c>
      <c r="H397" s="1" t="str">
        <f>IF(AND(TONGHOP!O397="KTHP",OR(TONGHOP!P397="LT",TONGHOP!P397="TN"),AND(TONGHOP!Q397&gt;120,TONGHOP!Q397&lt;=150)),TONGHOP!U397,"")</f>
        <v/>
      </c>
      <c r="I397" s="1" t="str">
        <f t="shared" si="26"/>
        <v/>
      </c>
      <c r="J397" s="1" t="str">
        <f>IF(AND(TONGHOP!O397="KTHP",OR(TONGHOP!P397="LT",TONGHOP!P397="TN"),TONGHOP!Q397&gt;150),TONGHOP!T397,"")</f>
        <v/>
      </c>
      <c r="K397" s="1" t="str">
        <f>IF(AND(TONGHOP!O397="KTHP",OR(TONGHOP!P397="LT",TONGHOP!P397="TN"),TONGHOP!Q397&gt;150),TONGHOP!U397,"")</f>
        <v/>
      </c>
      <c r="L397" s="1" t="str">
        <f t="shared" si="27"/>
        <v/>
      </c>
    </row>
    <row r="398" spans="1:12">
      <c r="A398" s="1" t="str">
        <f>IF(AND(TONGHOP!O398="KTHP",OR(TONGHOP!P398="LT",TONGHOP!P398="TN"),TONGHOP!Q398&lt;=90),TONGHOP!T398,"")</f>
        <v/>
      </c>
      <c r="B398" s="1" t="str">
        <f>IF(AND(TONGHOP!O398="KTHP",OR(TONGHOP!P398="LT",TONGHOP!P398="TN"),TONGHOP!Q398&lt;=90),TONGHOP!U398,"")</f>
        <v/>
      </c>
      <c r="C398" s="1" t="str">
        <f t="shared" si="24"/>
        <v/>
      </c>
      <c r="D398" s="1" t="str">
        <f>IF(AND(TONGHOP!O398="KTHP",OR(TONGHOP!P398="LT",TONGHOP!P398="TN"),AND(TONGHOP!Q398&gt;90,TONGHOP!Q398&lt;=120)),TONGHOP!T398,"")</f>
        <v/>
      </c>
      <c r="E398" s="1" t="str">
        <f>IF(AND(TONGHOP!O398="KTHP",OR(TONGHOP!P398="LT",TONGHOP!P398="TN"),AND(TONGHOP!Q398&gt;90,TONGHOP!Q398&lt;=120)),TONGHOP!U398,"")</f>
        <v/>
      </c>
      <c r="F398" s="1" t="str">
        <f t="shared" si="25"/>
        <v/>
      </c>
      <c r="G398" s="1" t="str">
        <f>IF(AND(TONGHOP!O398="KTHP",OR(TONGHOP!P398="LT",TONGHOP!P398="TN"),AND(TONGHOP!Q398&gt;120,TONGHOP!Q398&lt;=150)),TONGHOP!T398,"")</f>
        <v/>
      </c>
      <c r="H398" s="1" t="str">
        <f>IF(AND(TONGHOP!O398="KTHP",OR(TONGHOP!P398="LT",TONGHOP!P398="TN"),AND(TONGHOP!Q398&gt;120,TONGHOP!Q398&lt;=150)),TONGHOP!U398,"")</f>
        <v/>
      </c>
      <c r="I398" s="1" t="str">
        <f t="shared" si="26"/>
        <v/>
      </c>
      <c r="J398" s="1" t="str">
        <f>IF(AND(TONGHOP!O398="KTHP",OR(TONGHOP!P398="LT",TONGHOP!P398="TN"),TONGHOP!Q398&gt;150),TONGHOP!T398,"")</f>
        <v/>
      </c>
      <c r="K398" s="1" t="str">
        <f>IF(AND(TONGHOP!O398="KTHP",OR(TONGHOP!P398="LT",TONGHOP!P398="TN"),TONGHOP!Q398&gt;150),TONGHOP!U398,"")</f>
        <v/>
      </c>
      <c r="L398" s="1" t="str">
        <f t="shared" si="27"/>
        <v/>
      </c>
    </row>
    <row r="399" spans="1:12">
      <c r="A399" s="1" t="str">
        <f>IF(AND(TONGHOP!O399="KTHP",OR(TONGHOP!P399="LT",TONGHOP!P399="TN"),TONGHOP!Q399&lt;=90),TONGHOP!T399,"")</f>
        <v/>
      </c>
      <c r="B399" s="1" t="str">
        <f>IF(AND(TONGHOP!O399="KTHP",OR(TONGHOP!P399="LT",TONGHOP!P399="TN"),TONGHOP!Q399&lt;=90),TONGHOP!U399,"")</f>
        <v/>
      </c>
      <c r="C399" s="1" t="str">
        <f t="shared" si="24"/>
        <v/>
      </c>
      <c r="D399" s="1" t="str">
        <f>IF(AND(TONGHOP!O399="KTHP",OR(TONGHOP!P399="LT",TONGHOP!P399="TN"),AND(TONGHOP!Q399&gt;90,TONGHOP!Q399&lt;=120)),TONGHOP!T399,"")</f>
        <v/>
      </c>
      <c r="E399" s="1" t="str">
        <f>IF(AND(TONGHOP!O399="KTHP",OR(TONGHOP!P399="LT",TONGHOP!P399="TN"),AND(TONGHOP!Q399&gt;90,TONGHOP!Q399&lt;=120)),TONGHOP!U399,"")</f>
        <v/>
      </c>
      <c r="F399" s="1" t="str">
        <f t="shared" si="25"/>
        <v/>
      </c>
      <c r="G399" s="1" t="str">
        <f>IF(AND(TONGHOP!O399="KTHP",OR(TONGHOP!P399="LT",TONGHOP!P399="TN"),AND(TONGHOP!Q399&gt;120,TONGHOP!Q399&lt;=150)),TONGHOP!T399,"")</f>
        <v/>
      </c>
      <c r="H399" s="1" t="str">
        <f>IF(AND(TONGHOP!O399="KTHP",OR(TONGHOP!P399="LT",TONGHOP!P399="TN"),AND(TONGHOP!Q399&gt;120,TONGHOP!Q399&lt;=150)),TONGHOP!U399,"")</f>
        <v/>
      </c>
      <c r="I399" s="1" t="str">
        <f t="shared" si="26"/>
        <v/>
      </c>
      <c r="J399" s="1" t="str">
        <f>IF(AND(TONGHOP!O399="KTHP",OR(TONGHOP!P399="LT",TONGHOP!P399="TN"),TONGHOP!Q399&gt;150),TONGHOP!T399,"")</f>
        <v/>
      </c>
      <c r="K399" s="1" t="str">
        <f>IF(AND(TONGHOP!O399="KTHP",OR(TONGHOP!P399="LT",TONGHOP!P399="TN"),TONGHOP!Q399&gt;150),TONGHOP!U399,"")</f>
        <v/>
      </c>
      <c r="L399" s="1" t="str">
        <f t="shared" si="27"/>
        <v/>
      </c>
    </row>
    <row r="400" spans="1:12">
      <c r="A400" s="1" t="str">
        <f>IF(AND(TONGHOP!O400="KTHP",OR(TONGHOP!P400="LT",TONGHOP!P400="TN"),TONGHOP!Q400&lt;=90),TONGHOP!T400,"")</f>
        <v/>
      </c>
      <c r="B400" s="1" t="str">
        <f>IF(AND(TONGHOP!O400="KTHP",OR(TONGHOP!P400="LT",TONGHOP!P400="TN"),TONGHOP!Q400&lt;=90),TONGHOP!U400,"")</f>
        <v/>
      </c>
      <c r="C400" s="1" t="str">
        <f t="shared" si="24"/>
        <v/>
      </c>
      <c r="D400" s="1" t="str">
        <f>IF(AND(TONGHOP!O400="KTHP",OR(TONGHOP!P400="LT",TONGHOP!P400="TN"),AND(TONGHOP!Q400&gt;90,TONGHOP!Q400&lt;=120)),TONGHOP!T400,"")</f>
        <v/>
      </c>
      <c r="E400" s="1" t="str">
        <f>IF(AND(TONGHOP!O400="KTHP",OR(TONGHOP!P400="LT",TONGHOP!P400="TN"),AND(TONGHOP!Q400&gt;90,TONGHOP!Q400&lt;=120)),TONGHOP!U400,"")</f>
        <v/>
      </c>
      <c r="F400" s="1" t="str">
        <f t="shared" si="25"/>
        <v/>
      </c>
      <c r="G400" s="1" t="str">
        <f>IF(AND(TONGHOP!O400="KTHP",OR(TONGHOP!P400="LT",TONGHOP!P400="TN"),AND(TONGHOP!Q400&gt;120,TONGHOP!Q400&lt;=150)),TONGHOP!T400,"")</f>
        <v/>
      </c>
      <c r="H400" s="1" t="str">
        <f>IF(AND(TONGHOP!O400="KTHP",OR(TONGHOP!P400="LT",TONGHOP!P400="TN"),AND(TONGHOP!Q400&gt;120,TONGHOP!Q400&lt;=150)),TONGHOP!U400,"")</f>
        <v/>
      </c>
      <c r="I400" s="1" t="str">
        <f t="shared" si="26"/>
        <v/>
      </c>
      <c r="J400" s="1" t="str">
        <f>IF(AND(TONGHOP!O400="KTHP",OR(TONGHOP!P400="LT",TONGHOP!P400="TN"),TONGHOP!Q400&gt;150),TONGHOP!T400,"")</f>
        <v/>
      </c>
      <c r="K400" s="1" t="str">
        <f>IF(AND(TONGHOP!O400="KTHP",OR(TONGHOP!P400="LT",TONGHOP!P400="TN"),TONGHOP!Q400&gt;150),TONGHOP!U400,"")</f>
        <v/>
      </c>
      <c r="L400" s="1" t="str">
        <f t="shared" si="27"/>
        <v/>
      </c>
    </row>
    <row r="401" spans="1:12">
      <c r="A401" s="1" t="str">
        <f>IF(AND(TONGHOP!O401="KTHP",OR(TONGHOP!P401="LT",TONGHOP!P401="TN"),TONGHOP!Q401&lt;=90),TONGHOP!T401,"")</f>
        <v/>
      </c>
      <c r="B401" s="1" t="str">
        <f>IF(AND(TONGHOP!O401="KTHP",OR(TONGHOP!P401="LT",TONGHOP!P401="TN"),TONGHOP!Q401&lt;=90),TONGHOP!U401,"")</f>
        <v/>
      </c>
      <c r="C401" s="1" t="str">
        <f t="shared" si="24"/>
        <v/>
      </c>
      <c r="D401" s="1" t="str">
        <f>IF(AND(TONGHOP!O401="KTHP",OR(TONGHOP!P401="LT",TONGHOP!P401="TN"),AND(TONGHOP!Q401&gt;90,TONGHOP!Q401&lt;=120)),TONGHOP!T401,"")</f>
        <v/>
      </c>
      <c r="E401" s="1" t="str">
        <f>IF(AND(TONGHOP!O401="KTHP",OR(TONGHOP!P401="LT",TONGHOP!P401="TN"),AND(TONGHOP!Q401&gt;90,TONGHOP!Q401&lt;=120)),TONGHOP!U401,"")</f>
        <v/>
      </c>
      <c r="F401" s="1" t="str">
        <f t="shared" si="25"/>
        <v/>
      </c>
      <c r="G401" s="1" t="str">
        <f>IF(AND(TONGHOP!O401="KTHP",OR(TONGHOP!P401="LT",TONGHOP!P401="TN"),AND(TONGHOP!Q401&gt;120,TONGHOP!Q401&lt;=150)),TONGHOP!T401,"")</f>
        <v/>
      </c>
      <c r="H401" s="1" t="str">
        <f>IF(AND(TONGHOP!O401="KTHP",OR(TONGHOP!P401="LT",TONGHOP!P401="TN"),AND(TONGHOP!Q401&gt;120,TONGHOP!Q401&lt;=150)),TONGHOP!U401,"")</f>
        <v/>
      </c>
      <c r="I401" s="1" t="str">
        <f t="shared" si="26"/>
        <v/>
      </c>
      <c r="J401" s="1" t="str">
        <f>IF(AND(TONGHOP!O401="KTHP",OR(TONGHOP!P401="LT",TONGHOP!P401="TN"),TONGHOP!Q401&gt;150),TONGHOP!T401,"")</f>
        <v/>
      </c>
      <c r="K401" s="1" t="str">
        <f>IF(AND(TONGHOP!O401="KTHP",OR(TONGHOP!P401="LT",TONGHOP!P401="TN"),TONGHOP!Q401&gt;150),TONGHOP!U401,"")</f>
        <v/>
      </c>
      <c r="L401" s="1" t="str">
        <f t="shared" si="27"/>
        <v/>
      </c>
    </row>
    <row r="402" spans="1:12">
      <c r="A402" s="1" t="str">
        <f>IF(AND(TONGHOP!O402="KTHP",OR(TONGHOP!P402="LT",TONGHOP!P402="TN"),TONGHOP!Q402&lt;=90),TONGHOP!T402,"")</f>
        <v/>
      </c>
      <c r="B402" s="1" t="str">
        <f>IF(AND(TONGHOP!O402="KTHP",OR(TONGHOP!P402="LT",TONGHOP!P402="TN"),TONGHOP!Q402&lt;=90),TONGHOP!U402,"")</f>
        <v/>
      </c>
      <c r="C402" s="1" t="str">
        <f t="shared" si="24"/>
        <v/>
      </c>
      <c r="D402" s="1" t="str">
        <f>IF(AND(TONGHOP!O402="KTHP",OR(TONGHOP!P402="LT",TONGHOP!P402="TN"),AND(TONGHOP!Q402&gt;90,TONGHOP!Q402&lt;=120)),TONGHOP!T402,"")</f>
        <v/>
      </c>
      <c r="E402" s="1" t="str">
        <f>IF(AND(TONGHOP!O402="KTHP",OR(TONGHOP!P402="LT",TONGHOP!P402="TN"),AND(TONGHOP!Q402&gt;90,TONGHOP!Q402&lt;=120)),TONGHOP!U402,"")</f>
        <v/>
      </c>
      <c r="F402" s="1" t="str">
        <f t="shared" si="25"/>
        <v/>
      </c>
      <c r="G402" s="1" t="str">
        <f>IF(AND(TONGHOP!O402="KTHP",OR(TONGHOP!P402="LT",TONGHOP!P402="TN"),AND(TONGHOP!Q402&gt;120,TONGHOP!Q402&lt;=150)),TONGHOP!T402,"")</f>
        <v/>
      </c>
      <c r="H402" s="1" t="str">
        <f>IF(AND(TONGHOP!O402="KTHP",OR(TONGHOP!P402="LT",TONGHOP!P402="TN"),AND(TONGHOP!Q402&gt;120,TONGHOP!Q402&lt;=150)),TONGHOP!U402,"")</f>
        <v/>
      </c>
      <c r="I402" s="1" t="str">
        <f t="shared" si="26"/>
        <v/>
      </c>
      <c r="J402" s="1" t="str">
        <f>IF(AND(TONGHOP!O402="KTHP",OR(TONGHOP!P402="LT",TONGHOP!P402="TN"),TONGHOP!Q402&gt;150),TONGHOP!T402,"")</f>
        <v/>
      </c>
      <c r="K402" s="1" t="str">
        <f>IF(AND(TONGHOP!O402="KTHP",OR(TONGHOP!P402="LT",TONGHOP!P402="TN"),TONGHOP!Q402&gt;150),TONGHOP!U402,"")</f>
        <v/>
      </c>
      <c r="L402" s="1" t="str">
        <f t="shared" si="27"/>
        <v/>
      </c>
    </row>
    <row r="403" spans="1:12">
      <c r="A403" s="1" t="str">
        <f>IF(AND(TONGHOP!O403="KTHP",OR(TONGHOP!P403="LT",TONGHOP!P403="TN"),TONGHOP!Q403&lt;=90),TONGHOP!T403,"")</f>
        <v/>
      </c>
      <c r="B403" s="1" t="str">
        <f>IF(AND(TONGHOP!O403="KTHP",OR(TONGHOP!P403="LT",TONGHOP!P403="TN"),TONGHOP!Q403&lt;=90),TONGHOP!U403,"")</f>
        <v/>
      </c>
      <c r="C403" s="1" t="str">
        <f t="shared" si="24"/>
        <v/>
      </c>
      <c r="D403" s="1" t="str">
        <f>IF(AND(TONGHOP!O403="KTHP",OR(TONGHOP!P403="LT",TONGHOP!P403="TN"),AND(TONGHOP!Q403&gt;90,TONGHOP!Q403&lt;=120)),TONGHOP!T403,"")</f>
        <v/>
      </c>
      <c r="E403" s="1" t="str">
        <f>IF(AND(TONGHOP!O403="KTHP",OR(TONGHOP!P403="LT",TONGHOP!P403="TN"),AND(TONGHOP!Q403&gt;90,TONGHOP!Q403&lt;=120)),TONGHOP!U403,"")</f>
        <v/>
      </c>
      <c r="F403" s="1" t="str">
        <f t="shared" si="25"/>
        <v/>
      </c>
      <c r="G403" s="1" t="str">
        <f>IF(AND(TONGHOP!O403="KTHP",OR(TONGHOP!P403="LT",TONGHOP!P403="TN"),AND(TONGHOP!Q403&gt;120,TONGHOP!Q403&lt;=150)),TONGHOP!T403,"")</f>
        <v/>
      </c>
      <c r="H403" s="1" t="str">
        <f>IF(AND(TONGHOP!O403="KTHP",OR(TONGHOP!P403="LT",TONGHOP!P403="TN"),AND(TONGHOP!Q403&gt;120,TONGHOP!Q403&lt;=150)),TONGHOP!U403,"")</f>
        <v/>
      </c>
      <c r="I403" s="1" t="str">
        <f t="shared" si="26"/>
        <v/>
      </c>
      <c r="J403" s="1" t="str">
        <f>IF(AND(TONGHOP!O403="KTHP",OR(TONGHOP!P403="LT",TONGHOP!P403="TN"),TONGHOP!Q403&gt;150),TONGHOP!T403,"")</f>
        <v/>
      </c>
      <c r="K403" s="1" t="str">
        <f>IF(AND(TONGHOP!O403="KTHP",OR(TONGHOP!P403="LT",TONGHOP!P403="TN"),TONGHOP!Q403&gt;150),TONGHOP!U403,"")</f>
        <v/>
      </c>
      <c r="L403" s="1" t="str">
        <f t="shared" si="27"/>
        <v/>
      </c>
    </row>
    <row r="404" spans="1:12">
      <c r="A404" s="1" t="str">
        <f>IF(AND(TONGHOP!O404="KTHP",OR(TONGHOP!P404="LT",TONGHOP!P404="TN"),TONGHOP!Q404&lt;=90),TONGHOP!T404,"")</f>
        <v/>
      </c>
      <c r="B404" s="1" t="str">
        <f>IF(AND(TONGHOP!O404="KTHP",OR(TONGHOP!P404="LT",TONGHOP!P404="TN"),TONGHOP!Q404&lt;=90),TONGHOP!U404,"")</f>
        <v/>
      </c>
      <c r="C404" s="1" t="str">
        <f t="shared" si="24"/>
        <v/>
      </c>
      <c r="D404" s="1" t="str">
        <f>IF(AND(TONGHOP!O404="KTHP",OR(TONGHOP!P404="LT",TONGHOP!P404="TN"),AND(TONGHOP!Q404&gt;90,TONGHOP!Q404&lt;=120)),TONGHOP!T404,"")</f>
        <v/>
      </c>
      <c r="E404" s="1" t="str">
        <f>IF(AND(TONGHOP!O404="KTHP",OR(TONGHOP!P404="LT",TONGHOP!P404="TN"),AND(TONGHOP!Q404&gt;90,TONGHOP!Q404&lt;=120)),TONGHOP!U404,"")</f>
        <v/>
      </c>
      <c r="F404" s="1" t="str">
        <f t="shared" si="25"/>
        <v/>
      </c>
      <c r="G404" s="1" t="str">
        <f>IF(AND(TONGHOP!O404="KTHP",OR(TONGHOP!P404="LT",TONGHOP!P404="TN"),AND(TONGHOP!Q404&gt;120,TONGHOP!Q404&lt;=150)),TONGHOP!T404,"")</f>
        <v/>
      </c>
      <c r="H404" s="1" t="str">
        <f>IF(AND(TONGHOP!O404="KTHP",OR(TONGHOP!P404="LT",TONGHOP!P404="TN"),AND(TONGHOP!Q404&gt;120,TONGHOP!Q404&lt;=150)),TONGHOP!U404,"")</f>
        <v/>
      </c>
      <c r="I404" s="1" t="str">
        <f t="shared" si="26"/>
        <v/>
      </c>
      <c r="J404" s="1" t="str">
        <f>IF(AND(TONGHOP!O404="KTHP",OR(TONGHOP!P404="LT",TONGHOP!P404="TN"),TONGHOP!Q404&gt;150),TONGHOP!T404,"")</f>
        <v/>
      </c>
      <c r="K404" s="1" t="str">
        <f>IF(AND(TONGHOP!O404="KTHP",OR(TONGHOP!P404="LT",TONGHOP!P404="TN"),TONGHOP!Q404&gt;150),TONGHOP!U404,"")</f>
        <v/>
      </c>
      <c r="L404" s="1" t="str">
        <f t="shared" si="27"/>
        <v/>
      </c>
    </row>
    <row r="405" spans="1:12">
      <c r="A405" s="1" t="str">
        <f>IF(AND(TONGHOP!O405="KTHP",OR(TONGHOP!P405="LT",TONGHOP!P405="TN"),TONGHOP!Q405&lt;=90),TONGHOP!T405,"")</f>
        <v/>
      </c>
      <c r="B405" s="1" t="str">
        <f>IF(AND(TONGHOP!O405="KTHP",OR(TONGHOP!P405="LT",TONGHOP!P405="TN"),TONGHOP!Q405&lt;=90),TONGHOP!U405,"")</f>
        <v/>
      </c>
      <c r="C405" s="1" t="str">
        <f t="shared" si="24"/>
        <v/>
      </c>
      <c r="D405" s="1" t="str">
        <f>IF(AND(TONGHOP!O405="KTHP",OR(TONGHOP!P405="LT",TONGHOP!P405="TN"),AND(TONGHOP!Q405&gt;90,TONGHOP!Q405&lt;=120)),TONGHOP!T405,"")</f>
        <v/>
      </c>
      <c r="E405" s="1" t="str">
        <f>IF(AND(TONGHOP!O405="KTHP",OR(TONGHOP!P405="LT",TONGHOP!P405="TN"),AND(TONGHOP!Q405&gt;90,TONGHOP!Q405&lt;=120)),TONGHOP!U405,"")</f>
        <v/>
      </c>
      <c r="F405" s="1" t="str">
        <f t="shared" si="25"/>
        <v/>
      </c>
      <c r="G405" s="1" t="str">
        <f>IF(AND(TONGHOP!O405="KTHP",OR(TONGHOP!P405="LT",TONGHOP!P405="TN"),AND(TONGHOP!Q405&gt;120,TONGHOP!Q405&lt;=150)),TONGHOP!T405,"")</f>
        <v/>
      </c>
      <c r="H405" s="1" t="str">
        <f>IF(AND(TONGHOP!O405="KTHP",OR(TONGHOP!P405="LT",TONGHOP!P405="TN"),AND(TONGHOP!Q405&gt;120,TONGHOP!Q405&lt;=150)),TONGHOP!U405,"")</f>
        <v/>
      </c>
      <c r="I405" s="1" t="str">
        <f t="shared" si="26"/>
        <v/>
      </c>
      <c r="J405" s="1" t="str">
        <f>IF(AND(TONGHOP!O405="KTHP",OR(TONGHOP!P405="LT",TONGHOP!P405="TN"),TONGHOP!Q405&gt;150),TONGHOP!T405,"")</f>
        <v/>
      </c>
      <c r="K405" s="1" t="str">
        <f>IF(AND(TONGHOP!O405="KTHP",OR(TONGHOP!P405="LT",TONGHOP!P405="TN"),TONGHOP!Q405&gt;150),TONGHOP!U405,"")</f>
        <v/>
      </c>
      <c r="L405" s="1" t="str">
        <f t="shared" si="27"/>
        <v/>
      </c>
    </row>
    <row r="406" spans="1:12">
      <c r="A406" s="1" t="str">
        <f>IF(AND(TONGHOP!O406="KTHP",OR(TONGHOP!P406="LT",TONGHOP!P406="TN"),TONGHOP!Q406&lt;=90),TONGHOP!T406,"")</f>
        <v/>
      </c>
      <c r="B406" s="1" t="str">
        <f>IF(AND(TONGHOP!O406="KTHP",OR(TONGHOP!P406="LT",TONGHOP!P406="TN"),TONGHOP!Q406&lt;=90),TONGHOP!U406,"")</f>
        <v/>
      </c>
      <c r="C406" s="1" t="str">
        <f t="shared" si="24"/>
        <v/>
      </c>
      <c r="D406" s="1" t="str">
        <f>IF(AND(TONGHOP!O406="KTHP",OR(TONGHOP!P406="LT",TONGHOP!P406="TN"),AND(TONGHOP!Q406&gt;90,TONGHOP!Q406&lt;=120)),TONGHOP!T406,"")</f>
        <v/>
      </c>
      <c r="E406" s="1" t="str">
        <f>IF(AND(TONGHOP!O406="KTHP",OR(TONGHOP!P406="LT",TONGHOP!P406="TN"),AND(TONGHOP!Q406&gt;90,TONGHOP!Q406&lt;=120)),TONGHOP!U406,"")</f>
        <v/>
      </c>
      <c r="F406" s="1" t="str">
        <f t="shared" si="25"/>
        <v/>
      </c>
      <c r="G406" s="1" t="str">
        <f>IF(AND(TONGHOP!O406="KTHP",OR(TONGHOP!P406="LT",TONGHOP!P406="TN"),AND(TONGHOP!Q406&gt;120,TONGHOP!Q406&lt;=150)),TONGHOP!T406,"")</f>
        <v/>
      </c>
      <c r="H406" s="1" t="str">
        <f>IF(AND(TONGHOP!O406="KTHP",OR(TONGHOP!P406="LT",TONGHOP!P406="TN"),AND(TONGHOP!Q406&gt;120,TONGHOP!Q406&lt;=150)),TONGHOP!U406,"")</f>
        <v/>
      </c>
      <c r="I406" s="1" t="str">
        <f t="shared" si="26"/>
        <v/>
      </c>
      <c r="J406" s="1" t="str">
        <f>IF(AND(TONGHOP!O406="KTHP",OR(TONGHOP!P406="LT",TONGHOP!P406="TN"),TONGHOP!Q406&gt;150),TONGHOP!T406,"")</f>
        <v/>
      </c>
      <c r="K406" s="1" t="str">
        <f>IF(AND(TONGHOP!O406="KTHP",OR(TONGHOP!P406="LT",TONGHOP!P406="TN"),TONGHOP!Q406&gt;150),TONGHOP!U406,"")</f>
        <v/>
      </c>
      <c r="L406" s="1" t="str">
        <f t="shared" si="27"/>
        <v/>
      </c>
    </row>
    <row r="407" spans="1:12">
      <c r="A407" s="1" t="str">
        <f>IF(AND(TONGHOP!O407="KTHP",OR(TONGHOP!P407="LT",TONGHOP!P407="TN"),TONGHOP!Q407&lt;=90),TONGHOP!T407,"")</f>
        <v/>
      </c>
      <c r="B407" s="1" t="str">
        <f>IF(AND(TONGHOP!O407="KTHP",OR(TONGHOP!P407="LT",TONGHOP!P407="TN"),TONGHOP!Q407&lt;=90),TONGHOP!U407,"")</f>
        <v/>
      </c>
      <c r="C407" s="1" t="str">
        <f t="shared" si="24"/>
        <v/>
      </c>
      <c r="D407" s="1" t="str">
        <f>IF(AND(TONGHOP!O407="KTHP",OR(TONGHOP!P407="LT",TONGHOP!P407="TN"),AND(TONGHOP!Q407&gt;90,TONGHOP!Q407&lt;=120)),TONGHOP!T407,"")</f>
        <v/>
      </c>
      <c r="E407" s="1" t="str">
        <f>IF(AND(TONGHOP!O407="KTHP",OR(TONGHOP!P407="LT",TONGHOP!P407="TN"),AND(TONGHOP!Q407&gt;90,TONGHOP!Q407&lt;=120)),TONGHOP!U407,"")</f>
        <v/>
      </c>
      <c r="F407" s="1" t="str">
        <f t="shared" si="25"/>
        <v/>
      </c>
      <c r="G407" s="1" t="str">
        <f>IF(AND(TONGHOP!O407="KTHP",OR(TONGHOP!P407="LT",TONGHOP!P407="TN"),AND(TONGHOP!Q407&gt;120,TONGHOP!Q407&lt;=150)),TONGHOP!T407,"")</f>
        <v/>
      </c>
      <c r="H407" s="1" t="str">
        <f>IF(AND(TONGHOP!O407="KTHP",OR(TONGHOP!P407="LT",TONGHOP!P407="TN"),AND(TONGHOP!Q407&gt;120,TONGHOP!Q407&lt;=150)),TONGHOP!U407,"")</f>
        <v/>
      </c>
      <c r="I407" s="1" t="str">
        <f t="shared" si="26"/>
        <v/>
      </c>
      <c r="J407" s="1" t="str">
        <f>IF(AND(TONGHOP!O407="KTHP",OR(TONGHOP!P407="LT",TONGHOP!P407="TN"),TONGHOP!Q407&gt;150),TONGHOP!T407,"")</f>
        <v/>
      </c>
      <c r="K407" s="1" t="str">
        <f>IF(AND(TONGHOP!O407="KTHP",OR(TONGHOP!P407="LT",TONGHOP!P407="TN"),TONGHOP!Q407&gt;150),TONGHOP!U407,"")</f>
        <v/>
      </c>
      <c r="L407" s="1" t="str">
        <f t="shared" si="27"/>
        <v/>
      </c>
    </row>
    <row r="408" spans="1:12">
      <c r="A408" s="1" t="str">
        <f>IF(AND(TONGHOP!O408="KTHP",OR(TONGHOP!P408="LT",TONGHOP!P408="TN"),TONGHOP!Q408&lt;=90),TONGHOP!T408,"")</f>
        <v/>
      </c>
      <c r="B408" s="1" t="str">
        <f>IF(AND(TONGHOP!O408="KTHP",OR(TONGHOP!P408="LT",TONGHOP!P408="TN"),TONGHOP!Q408&lt;=90),TONGHOP!U408,"")</f>
        <v/>
      </c>
      <c r="C408" s="1" t="str">
        <f t="shared" si="24"/>
        <v/>
      </c>
      <c r="D408" s="1" t="str">
        <f>IF(AND(TONGHOP!O408="KTHP",OR(TONGHOP!P408="LT",TONGHOP!P408="TN"),AND(TONGHOP!Q408&gt;90,TONGHOP!Q408&lt;=120)),TONGHOP!T408,"")</f>
        <v/>
      </c>
      <c r="E408" s="1" t="str">
        <f>IF(AND(TONGHOP!O408="KTHP",OR(TONGHOP!P408="LT",TONGHOP!P408="TN"),AND(TONGHOP!Q408&gt;90,TONGHOP!Q408&lt;=120)),TONGHOP!U408,"")</f>
        <v/>
      </c>
      <c r="F408" s="1" t="str">
        <f t="shared" si="25"/>
        <v/>
      </c>
      <c r="G408" s="1" t="str">
        <f>IF(AND(TONGHOP!O408="KTHP",OR(TONGHOP!P408="LT",TONGHOP!P408="TN"),AND(TONGHOP!Q408&gt;120,TONGHOP!Q408&lt;=150)),TONGHOP!T408,"")</f>
        <v/>
      </c>
      <c r="H408" s="1" t="str">
        <f>IF(AND(TONGHOP!O408="KTHP",OR(TONGHOP!P408="LT",TONGHOP!P408="TN"),AND(TONGHOP!Q408&gt;120,TONGHOP!Q408&lt;=150)),TONGHOP!U408,"")</f>
        <v/>
      </c>
      <c r="I408" s="1" t="str">
        <f t="shared" si="26"/>
        <v/>
      </c>
      <c r="J408" s="1" t="str">
        <f>IF(AND(TONGHOP!O408="KTHP",OR(TONGHOP!P408="LT",TONGHOP!P408="TN"),TONGHOP!Q408&gt;150),TONGHOP!T408,"")</f>
        <v/>
      </c>
      <c r="K408" s="1" t="str">
        <f>IF(AND(TONGHOP!O408="KTHP",OR(TONGHOP!P408="LT",TONGHOP!P408="TN"),TONGHOP!Q408&gt;150),TONGHOP!U408,"")</f>
        <v/>
      </c>
      <c r="L408" s="1" t="str">
        <f t="shared" si="27"/>
        <v/>
      </c>
    </row>
    <row r="409" spans="1:12">
      <c r="A409" s="1" t="str">
        <f>IF(AND(TONGHOP!O409="KTHP",OR(TONGHOP!P409="LT",TONGHOP!P409="TN"),TONGHOP!Q409&lt;=90),TONGHOP!T409,"")</f>
        <v/>
      </c>
      <c r="B409" s="1" t="str">
        <f>IF(AND(TONGHOP!O409="KTHP",OR(TONGHOP!P409="LT",TONGHOP!P409="TN"),TONGHOP!Q409&lt;=90),TONGHOP!U409,"")</f>
        <v/>
      </c>
      <c r="C409" s="1" t="str">
        <f t="shared" si="24"/>
        <v/>
      </c>
      <c r="D409" s="1" t="str">
        <f>IF(AND(TONGHOP!O409="KTHP",OR(TONGHOP!P409="LT",TONGHOP!P409="TN"),AND(TONGHOP!Q409&gt;90,TONGHOP!Q409&lt;=120)),TONGHOP!T409,"")</f>
        <v/>
      </c>
      <c r="E409" s="1" t="str">
        <f>IF(AND(TONGHOP!O409="KTHP",OR(TONGHOP!P409="LT",TONGHOP!P409="TN"),AND(TONGHOP!Q409&gt;90,TONGHOP!Q409&lt;=120)),TONGHOP!U409,"")</f>
        <v/>
      </c>
      <c r="F409" s="1" t="str">
        <f t="shared" si="25"/>
        <v/>
      </c>
      <c r="G409" s="1" t="str">
        <f>IF(AND(TONGHOP!O409="KTHP",OR(TONGHOP!P409="LT",TONGHOP!P409="TN"),AND(TONGHOP!Q409&gt;120,TONGHOP!Q409&lt;=150)),TONGHOP!T409,"")</f>
        <v/>
      </c>
      <c r="H409" s="1" t="str">
        <f>IF(AND(TONGHOP!O409="KTHP",OR(TONGHOP!P409="LT",TONGHOP!P409="TN"),AND(TONGHOP!Q409&gt;120,TONGHOP!Q409&lt;=150)),TONGHOP!U409,"")</f>
        <v/>
      </c>
      <c r="I409" s="1" t="str">
        <f t="shared" si="26"/>
        <v/>
      </c>
      <c r="J409" s="1" t="str">
        <f>IF(AND(TONGHOP!O409="KTHP",OR(TONGHOP!P409="LT",TONGHOP!P409="TN"),TONGHOP!Q409&gt;150),TONGHOP!T409,"")</f>
        <v/>
      </c>
      <c r="K409" s="1" t="str">
        <f>IF(AND(TONGHOP!O409="KTHP",OR(TONGHOP!P409="LT",TONGHOP!P409="TN"),TONGHOP!Q409&gt;150),TONGHOP!U409,"")</f>
        <v/>
      </c>
      <c r="L409" s="1" t="str">
        <f t="shared" si="27"/>
        <v/>
      </c>
    </row>
    <row r="410" spans="1:12">
      <c r="A410" s="1" t="str">
        <f>IF(AND(TONGHOP!O410="KTHP",OR(TONGHOP!P410="LT",TONGHOP!P410="TN"),TONGHOP!Q410&lt;=90),TONGHOP!T410,"")</f>
        <v/>
      </c>
      <c r="B410" s="1" t="str">
        <f>IF(AND(TONGHOP!O410="KTHP",OR(TONGHOP!P410="LT",TONGHOP!P410="TN"),TONGHOP!Q410&lt;=90),TONGHOP!U410,"")</f>
        <v/>
      </c>
      <c r="C410" s="1" t="str">
        <f t="shared" si="24"/>
        <v/>
      </c>
      <c r="D410" s="1" t="str">
        <f>IF(AND(TONGHOP!O410="KTHP",OR(TONGHOP!P410="LT",TONGHOP!P410="TN"),AND(TONGHOP!Q410&gt;90,TONGHOP!Q410&lt;=120)),TONGHOP!T410,"")</f>
        <v/>
      </c>
      <c r="E410" s="1" t="str">
        <f>IF(AND(TONGHOP!O410="KTHP",OR(TONGHOP!P410="LT",TONGHOP!P410="TN"),AND(TONGHOP!Q410&gt;90,TONGHOP!Q410&lt;=120)),TONGHOP!U410,"")</f>
        <v/>
      </c>
      <c r="F410" s="1" t="str">
        <f t="shared" si="25"/>
        <v/>
      </c>
      <c r="G410" s="1" t="str">
        <f>IF(AND(TONGHOP!O410="KTHP",OR(TONGHOP!P410="LT",TONGHOP!P410="TN"),AND(TONGHOP!Q410&gt;120,TONGHOP!Q410&lt;=150)),TONGHOP!T410,"")</f>
        <v/>
      </c>
      <c r="H410" s="1" t="str">
        <f>IF(AND(TONGHOP!O410="KTHP",OR(TONGHOP!P410="LT",TONGHOP!P410="TN"),AND(TONGHOP!Q410&gt;120,TONGHOP!Q410&lt;=150)),TONGHOP!U410,"")</f>
        <v/>
      </c>
      <c r="I410" s="1" t="str">
        <f t="shared" si="26"/>
        <v/>
      </c>
      <c r="J410" s="1" t="str">
        <f>IF(AND(TONGHOP!O410="KTHP",OR(TONGHOP!P410="LT",TONGHOP!P410="TN"),TONGHOP!Q410&gt;150),TONGHOP!T410,"")</f>
        <v/>
      </c>
      <c r="K410" s="1" t="str">
        <f>IF(AND(TONGHOP!O410="KTHP",OR(TONGHOP!P410="LT",TONGHOP!P410="TN"),TONGHOP!Q410&gt;150),TONGHOP!U410,"")</f>
        <v/>
      </c>
      <c r="L410" s="1" t="str">
        <f t="shared" si="27"/>
        <v/>
      </c>
    </row>
    <row r="411" spans="1:12">
      <c r="A411" s="1" t="str">
        <f>IF(AND(TONGHOP!O411="KTHP",OR(TONGHOP!P411="LT",TONGHOP!P411="TN"),TONGHOP!Q411&lt;=90),TONGHOP!T411,"")</f>
        <v/>
      </c>
      <c r="B411" s="1" t="str">
        <f>IF(AND(TONGHOP!O411="KTHP",OR(TONGHOP!P411="LT",TONGHOP!P411="TN"),TONGHOP!Q411&lt;=90),TONGHOP!U411,"")</f>
        <v/>
      </c>
      <c r="C411" s="1" t="str">
        <f t="shared" si="24"/>
        <v/>
      </c>
      <c r="D411" s="1" t="str">
        <f>IF(AND(TONGHOP!O411="KTHP",OR(TONGHOP!P411="LT",TONGHOP!P411="TN"),AND(TONGHOP!Q411&gt;90,TONGHOP!Q411&lt;=120)),TONGHOP!T411,"")</f>
        <v/>
      </c>
      <c r="E411" s="1" t="str">
        <f>IF(AND(TONGHOP!O411="KTHP",OR(TONGHOP!P411="LT",TONGHOP!P411="TN"),AND(TONGHOP!Q411&gt;90,TONGHOP!Q411&lt;=120)),TONGHOP!U411,"")</f>
        <v/>
      </c>
      <c r="F411" s="1" t="str">
        <f t="shared" si="25"/>
        <v/>
      </c>
      <c r="G411" s="1" t="str">
        <f>IF(AND(TONGHOP!O411="KTHP",OR(TONGHOP!P411="LT",TONGHOP!P411="TN"),AND(TONGHOP!Q411&gt;120,TONGHOP!Q411&lt;=150)),TONGHOP!T411,"")</f>
        <v/>
      </c>
      <c r="H411" s="1" t="str">
        <f>IF(AND(TONGHOP!O411="KTHP",OR(TONGHOP!P411="LT",TONGHOP!P411="TN"),AND(TONGHOP!Q411&gt;120,TONGHOP!Q411&lt;=150)),TONGHOP!U411,"")</f>
        <v/>
      </c>
      <c r="I411" s="1" t="str">
        <f t="shared" si="26"/>
        <v/>
      </c>
      <c r="J411" s="1" t="str">
        <f>IF(AND(TONGHOP!O411="KTHP",OR(TONGHOP!P411="LT",TONGHOP!P411="TN"),TONGHOP!Q411&gt;150),TONGHOP!T411,"")</f>
        <v/>
      </c>
      <c r="K411" s="1" t="str">
        <f>IF(AND(TONGHOP!O411="KTHP",OR(TONGHOP!P411="LT",TONGHOP!P411="TN"),TONGHOP!Q411&gt;150),TONGHOP!U411,"")</f>
        <v/>
      </c>
      <c r="L411" s="1" t="str">
        <f t="shared" si="27"/>
        <v/>
      </c>
    </row>
    <row r="412" spans="1:12">
      <c r="A412" s="1" t="str">
        <f>IF(AND(TONGHOP!O412="KTHP",OR(TONGHOP!P412="LT",TONGHOP!P412="TN"),TONGHOP!Q412&lt;=90),TONGHOP!T412,"")</f>
        <v/>
      </c>
      <c r="B412" s="1" t="str">
        <f>IF(AND(TONGHOP!O412="KTHP",OR(TONGHOP!P412="LT",TONGHOP!P412="TN"),TONGHOP!Q412&lt;=90),TONGHOP!U412,"")</f>
        <v/>
      </c>
      <c r="C412" s="1" t="str">
        <f t="shared" si="24"/>
        <v/>
      </c>
      <c r="D412" s="1" t="str">
        <f>IF(AND(TONGHOP!O412="KTHP",OR(TONGHOP!P412="LT",TONGHOP!P412="TN"),AND(TONGHOP!Q412&gt;90,TONGHOP!Q412&lt;=120)),TONGHOP!T412,"")</f>
        <v/>
      </c>
      <c r="E412" s="1" t="str">
        <f>IF(AND(TONGHOP!O412="KTHP",OR(TONGHOP!P412="LT",TONGHOP!P412="TN"),AND(TONGHOP!Q412&gt;90,TONGHOP!Q412&lt;=120)),TONGHOP!U412,"")</f>
        <v/>
      </c>
      <c r="F412" s="1" t="str">
        <f t="shared" si="25"/>
        <v/>
      </c>
      <c r="G412" s="1" t="str">
        <f>IF(AND(TONGHOP!O412="KTHP",OR(TONGHOP!P412="LT",TONGHOP!P412="TN"),AND(TONGHOP!Q412&gt;120,TONGHOP!Q412&lt;=150)),TONGHOP!T412,"")</f>
        <v/>
      </c>
      <c r="H412" s="1" t="str">
        <f>IF(AND(TONGHOP!O412="KTHP",OR(TONGHOP!P412="LT",TONGHOP!P412="TN"),AND(TONGHOP!Q412&gt;120,TONGHOP!Q412&lt;=150)),TONGHOP!U412,"")</f>
        <v/>
      </c>
      <c r="I412" s="1" t="str">
        <f t="shared" si="26"/>
        <v/>
      </c>
      <c r="J412" s="1" t="str">
        <f>IF(AND(TONGHOP!O412="KTHP",OR(TONGHOP!P412="LT",TONGHOP!P412="TN"),TONGHOP!Q412&gt;150),TONGHOP!T412,"")</f>
        <v/>
      </c>
      <c r="K412" s="1" t="str">
        <f>IF(AND(TONGHOP!O412="KTHP",OR(TONGHOP!P412="LT",TONGHOP!P412="TN"),TONGHOP!Q412&gt;150),TONGHOP!U412,"")</f>
        <v/>
      </c>
      <c r="L412" s="1" t="str">
        <f t="shared" si="27"/>
        <v/>
      </c>
    </row>
    <row r="413" spans="1:12">
      <c r="A413" s="1" t="str">
        <f>IF(AND(TONGHOP!O413="KTHP",OR(TONGHOP!P413="LT",TONGHOP!P413="TN"),TONGHOP!Q413&lt;=90),TONGHOP!T413,"")</f>
        <v/>
      </c>
      <c r="B413" s="1" t="str">
        <f>IF(AND(TONGHOP!O413="KTHP",OR(TONGHOP!P413="LT",TONGHOP!P413="TN"),TONGHOP!Q413&lt;=90),TONGHOP!U413,"")</f>
        <v/>
      </c>
      <c r="C413" s="1" t="str">
        <f t="shared" si="24"/>
        <v/>
      </c>
      <c r="D413" s="1" t="str">
        <f>IF(AND(TONGHOP!O413="KTHP",OR(TONGHOP!P413="LT",TONGHOP!P413="TN"),AND(TONGHOP!Q413&gt;90,TONGHOP!Q413&lt;=120)),TONGHOP!T413,"")</f>
        <v/>
      </c>
      <c r="E413" s="1" t="str">
        <f>IF(AND(TONGHOP!O413="KTHP",OR(TONGHOP!P413="LT",TONGHOP!P413="TN"),AND(TONGHOP!Q413&gt;90,TONGHOP!Q413&lt;=120)),TONGHOP!U413,"")</f>
        <v/>
      </c>
      <c r="F413" s="1" t="str">
        <f t="shared" si="25"/>
        <v/>
      </c>
      <c r="G413" s="1" t="str">
        <f>IF(AND(TONGHOP!O413="KTHP",OR(TONGHOP!P413="LT",TONGHOP!P413="TN"),AND(TONGHOP!Q413&gt;120,TONGHOP!Q413&lt;=150)),TONGHOP!T413,"")</f>
        <v/>
      </c>
      <c r="H413" s="1" t="str">
        <f>IF(AND(TONGHOP!O413="KTHP",OR(TONGHOP!P413="LT",TONGHOP!P413="TN"),AND(TONGHOP!Q413&gt;120,TONGHOP!Q413&lt;=150)),TONGHOP!U413,"")</f>
        <v/>
      </c>
      <c r="I413" s="1" t="str">
        <f t="shared" si="26"/>
        <v/>
      </c>
      <c r="J413" s="1" t="str">
        <f>IF(AND(TONGHOP!O413="KTHP",OR(TONGHOP!P413="LT",TONGHOP!P413="TN"),TONGHOP!Q413&gt;150),TONGHOP!T413,"")</f>
        <v/>
      </c>
      <c r="K413" s="1" t="str">
        <f>IF(AND(TONGHOP!O413="KTHP",OR(TONGHOP!P413="LT",TONGHOP!P413="TN"),TONGHOP!Q413&gt;150),TONGHOP!U413,"")</f>
        <v/>
      </c>
      <c r="L413" s="1" t="str">
        <f t="shared" si="27"/>
        <v/>
      </c>
    </row>
    <row r="414" spans="1:12">
      <c r="A414" s="1" t="str">
        <f>IF(AND(TONGHOP!O414="KTHP",OR(TONGHOP!P414="LT",TONGHOP!P414="TN"),TONGHOP!Q414&lt;=90),TONGHOP!T414,"")</f>
        <v/>
      </c>
      <c r="B414" s="1" t="str">
        <f>IF(AND(TONGHOP!O414="KTHP",OR(TONGHOP!P414="LT",TONGHOP!P414="TN"),TONGHOP!Q414&lt;=90),TONGHOP!U414,"")</f>
        <v/>
      </c>
      <c r="C414" s="1" t="str">
        <f t="shared" si="24"/>
        <v/>
      </c>
      <c r="D414" s="1" t="str">
        <f>IF(AND(TONGHOP!O414="KTHP",OR(TONGHOP!P414="LT",TONGHOP!P414="TN"),AND(TONGHOP!Q414&gt;90,TONGHOP!Q414&lt;=120)),TONGHOP!T414,"")</f>
        <v/>
      </c>
      <c r="E414" s="1" t="str">
        <f>IF(AND(TONGHOP!O414="KTHP",OR(TONGHOP!P414="LT",TONGHOP!P414="TN"),AND(TONGHOP!Q414&gt;90,TONGHOP!Q414&lt;=120)),TONGHOP!U414,"")</f>
        <v/>
      </c>
      <c r="F414" s="1" t="str">
        <f t="shared" si="25"/>
        <v/>
      </c>
      <c r="G414" s="1" t="str">
        <f>IF(AND(TONGHOP!O414="KTHP",OR(TONGHOP!P414="LT",TONGHOP!P414="TN"),AND(TONGHOP!Q414&gt;120,TONGHOP!Q414&lt;=150)),TONGHOP!T414,"")</f>
        <v/>
      </c>
      <c r="H414" s="1" t="str">
        <f>IF(AND(TONGHOP!O414="KTHP",OR(TONGHOP!P414="LT",TONGHOP!P414="TN"),AND(TONGHOP!Q414&gt;120,TONGHOP!Q414&lt;=150)),TONGHOP!U414,"")</f>
        <v/>
      </c>
      <c r="I414" s="1" t="str">
        <f t="shared" si="26"/>
        <v/>
      </c>
      <c r="J414" s="1" t="str">
        <f>IF(AND(TONGHOP!O414="KTHP",OR(TONGHOP!P414="LT",TONGHOP!P414="TN"),TONGHOP!Q414&gt;150),TONGHOP!T414,"")</f>
        <v/>
      </c>
      <c r="K414" s="1" t="str">
        <f>IF(AND(TONGHOP!O414="KTHP",OR(TONGHOP!P414="LT",TONGHOP!P414="TN"),TONGHOP!Q414&gt;150),TONGHOP!U414,"")</f>
        <v/>
      </c>
      <c r="L414" s="1" t="str">
        <f t="shared" si="27"/>
        <v/>
      </c>
    </row>
    <row r="415" spans="1:12">
      <c r="A415" s="1" t="str">
        <f>IF(AND(TONGHOP!O415="KTHP",OR(TONGHOP!P415="LT",TONGHOP!P415="TN"),TONGHOP!Q415&lt;=90),TONGHOP!T415,"")</f>
        <v/>
      </c>
      <c r="B415" s="1" t="str">
        <f>IF(AND(TONGHOP!O415="KTHP",OR(TONGHOP!P415="LT",TONGHOP!P415="TN"),TONGHOP!Q415&lt;=90),TONGHOP!U415,"")</f>
        <v/>
      </c>
      <c r="C415" s="1" t="str">
        <f t="shared" si="24"/>
        <v/>
      </c>
      <c r="D415" s="1" t="str">
        <f>IF(AND(TONGHOP!O415="KTHP",OR(TONGHOP!P415="LT",TONGHOP!P415="TN"),AND(TONGHOP!Q415&gt;90,TONGHOP!Q415&lt;=120)),TONGHOP!T415,"")</f>
        <v/>
      </c>
      <c r="E415" s="1" t="str">
        <f>IF(AND(TONGHOP!O415="KTHP",OR(TONGHOP!P415="LT",TONGHOP!P415="TN"),AND(TONGHOP!Q415&gt;90,TONGHOP!Q415&lt;=120)),TONGHOP!U415,"")</f>
        <v/>
      </c>
      <c r="F415" s="1" t="str">
        <f t="shared" si="25"/>
        <v/>
      </c>
      <c r="G415" s="1" t="str">
        <f>IF(AND(TONGHOP!O415="KTHP",OR(TONGHOP!P415="LT",TONGHOP!P415="TN"),AND(TONGHOP!Q415&gt;120,TONGHOP!Q415&lt;=150)),TONGHOP!T415,"")</f>
        <v/>
      </c>
      <c r="H415" s="1" t="str">
        <f>IF(AND(TONGHOP!O415="KTHP",OR(TONGHOP!P415="LT",TONGHOP!P415="TN"),AND(TONGHOP!Q415&gt;120,TONGHOP!Q415&lt;=150)),TONGHOP!U415,"")</f>
        <v/>
      </c>
      <c r="I415" s="1" t="str">
        <f t="shared" si="26"/>
        <v/>
      </c>
      <c r="J415" s="1" t="str">
        <f>IF(AND(TONGHOP!O415="KTHP",OR(TONGHOP!P415="LT",TONGHOP!P415="TN"),TONGHOP!Q415&gt;150),TONGHOP!T415,"")</f>
        <v/>
      </c>
      <c r="K415" s="1" t="str">
        <f>IF(AND(TONGHOP!O415="KTHP",OR(TONGHOP!P415="LT",TONGHOP!P415="TN"),TONGHOP!Q415&gt;150),TONGHOP!U415,"")</f>
        <v/>
      </c>
      <c r="L415" s="1" t="str">
        <f t="shared" si="27"/>
        <v/>
      </c>
    </row>
    <row r="416" spans="1:12">
      <c r="A416" s="1" t="str">
        <f>IF(AND(TONGHOP!O416="KTHP",OR(TONGHOP!P416="LT",TONGHOP!P416="TN"),TONGHOP!Q416&lt;=90),TONGHOP!T416,"")</f>
        <v/>
      </c>
      <c r="B416" s="1" t="str">
        <f>IF(AND(TONGHOP!O416="KTHP",OR(TONGHOP!P416="LT",TONGHOP!P416="TN"),TONGHOP!Q416&lt;=90),TONGHOP!U416,"")</f>
        <v/>
      </c>
      <c r="C416" s="1" t="str">
        <f t="shared" si="24"/>
        <v/>
      </c>
      <c r="D416" s="1" t="str">
        <f>IF(AND(TONGHOP!O416="KTHP",OR(TONGHOP!P416="LT",TONGHOP!P416="TN"),AND(TONGHOP!Q416&gt;90,TONGHOP!Q416&lt;=120)),TONGHOP!T416,"")</f>
        <v/>
      </c>
      <c r="E416" s="1" t="str">
        <f>IF(AND(TONGHOP!O416="KTHP",OR(TONGHOP!P416="LT",TONGHOP!P416="TN"),AND(TONGHOP!Q416&gt;90,TONGHOP!Q416&lt;=120)),TONGHOP!U416,"")</f>
        <v/>
      </c>
      <c r="F416" s="1" t="str">
        <f t="shared" si="25"/>
        <v/>
      </c>
      <c r="G416" s="1" t="str">
        <f>IF(AND(TONGHOP!O416="KTHP",OR(TONGHOP!P416="LT",TONGHOP!P416="TN"),AND(TONGHOP!Q416&gt;120,TONGHOP!Q416&lt;=150)),TONGHOP!T416,"")</f>
        <v/>
      </c>
      <c r="H416" s="1" t="str">
        <f>IF(AND(TONGHOP!O416="KTHP",OR(TONGHOP!P416="LT",TONGHOP!P416="TN"),AND(TONGHOP!Q416&gt;120,TONGHOP!Q416&lt;=150)),TONGHOP!U416,"")</f>
        <v/>
      </c>
      <c r="I416" s="1" t="str">
        <f t="shared" si="26"/>
        <v/>
      </c>
      <c r="J416" s="1" t="str">
        <f>IF(AND(TONGHOP!O416="KTHP",OR(TONGHOP!P416="LT",TONGHOP!P416="TN"),TONGHOP!Q416&gt;150),TONGHOP!T416,"")</f>
        <v/>
      </c>
      <c r="K416" s="1" t="str">
        <f>IF(AND(TONGHOP!O416="KTHP",OR(TONGHOP!P416="LT",TONGHOP!P416="TN"),TONGHOP!Q416&gt;150),TONGHOP!U416,"")</f>
        <v/>
      </c>
      <c r="L416" s="1" t="str">
        <f t="shared" si="27"/>
        <v/>
      </c>
    </row>
    <row r="417" spans="1:12">
      <c r="A417" s="1" t="str">
        <f>IF(AND(TONGHOP!O417="KTHP",OR(TONGHOP!P417="LT",TONGHOP!P417="TN"),TONGHOP!Q417&lt;=90),TONGHOP!T417,"")</f>
        <v/>
      </c>
      <c r="B417" s="1" t="str">
        <f>IF(AND(TONGHOP!O417="KTHP",OR(TONGHOP!P417="LT",TONGHOP!P417="TN"),TONGHOP!Q417&lt;=90),TONGHOP!U417,"")</f>
        <v/>
      </c>
      <c r="C417" s="1" t="str">
        <f t="shared" si="24"/>
        <v/>
      </c>
      <c r="D417" s="1" t="str">
        <f>IF(AND(TONGHOP!O417="KTHP",OR(TONGHOP!P417="LT",TONGHOP!P417="TN"),AND(TONGHOP!Q417&gt;90,TONGHOP!Q417&lt;=120)),TONGHOP!T417,"")</f>
        <v/>
      </c>
      <c r="E417" s="1" t="str">
        <f>IF(AND(TONGHOP!O417="KTHP",OR(TONGHOP!P417="LT",TONGHOP!P417="TN"),AND(TONGHOP!Q417&gt;90,TONGHOP!Q417&lt;=120)),TONGHOP!U417,"")</f>
        <v/>
      </c>
      <c r="F417" s="1" t="str">
        <f t="shared" si="25"/>
        <v/>
      </c>
      <c r="G417" s="1" t="str">
        <f>IF(AND(TONGHOP!O417="KTHP",OR(TONGHOP!P417="LT",TONGHOP!P417="TN"),AND(TONGHOP!Q417&gt;120,TONGHOP!Q417&lt;=150)),TONGHOP!T417,"")</f>
        <v/>
      </c>
      <c r="H417" s="1" t="str">
        <f>IF(AND(TONGHOP!O417="KTHP",OR(TONGHOP!P417="LT",TONGHOP!P417="TN"),AND(TONGHOP!Q417&gt;120,TONGHOP!Q417&lt;=150)),TONGHOP!U417,"")</f>
        <v/>
      </c>
      <c r="I417" s="1" t="str">
        <f t="shared" si="26"/>
        <v/>
      </c>
      <c r="J417" s="1" t="str">
        <f>IF(AND(TONGHOP!O417="KTHP",OR(TONGHOP!P417="LT",TONGHOP!P417="TN"),TONGHOP!Q417&gt;150),TONGHOP!T417,"")</f>
        <v/>
      </c>
      <c r="K417" s="1" t="str">
        <f>IF(AND(TONGHOP!O417="KTHP",OR(TONGHOP!P417="LT",TONGHOP!P417="TN"),TONGHOP!Q417&gt;150),TONGHOP!U417,"")</f>
        <v/>
      </c>
      <c r="L417" s="1" t="str">
        <f t="shared" si="27"/>
        <v/>
      </c>
    </row>
    <row r="418" spans="1:12">
      <c r="A418" s="1" t="str">
        <f>IF(AND(TONGHOP!O418="KTHP",OR(TONGHOP!P418="LT",TONGHOP!P418="TN"),TONGHOP!Q418&lt;=90),TONGHOP!T418,"")</f>
        <v/>
      </c>
      <c r="B418" s="1" t="str">
        <f>IF(AND(TONGHOP!O418="KTHP",OR(TONGHOP!P418="LT",TONGHOP!P418="TN"),TONGHOP!Q418&lt;=90),TONGHOP!U418,"")</f>
        <v/>
      </c>
      <c r="C418" s="1" t="str">
        <f t="shared" si="24"/>
        <v/>
      </c>
      <c r="D418" s="1" t="str">
        <f>IF(AND(TONGHOP!O418="KTHP",OR(TONGHOP!P418="LT",TONGHOP!P418="TN"),AND(TONGHOP!Q418&gt;90,TONGHOP!Q418&lt;=120)),TONGHOP!T418,"")</f>
        <v/>
      </c>
      <c r="E418" s="1" t="str">
        <f>IF(AND(TONGHOP!O418="KTHP",OR(TONGHOP!P418="LT",TONGHOP!P418="TN"),AND(TONGHOP!Q418&gt;90,TONGHOP!Q418&lt;=120)),TONGHOP!U418,"")</f>
        <v/>
      </c>
      <c r="F418" s="1" t="str">
        <f t="shared" si="25"/>
        <v/>
      </c>
      <c r="G418" s="1" t="str">
        <f>IF(AND(TONGHOP!O418="KTHP",OR(TONGHOP!P418="LT",TONGHOP!P418="TN"),AND(TONGHOP!Q418&gt;120,TONGHOP!Q418&lt;=150)),TONGHOP!T418,"")</f>
        <v/>
      </c>
      <c r="H418" s="1" t="str">
        <f>IF(AND(TONGHOP!O418="KTHP",OR(TONGHOP!P418="LT",TONGHOP!P418="TN"),AND(TONGHOP!Q418&gt;120,TONGHOP!Q418&lt;=150)),TONGHOP!U418,"")</f>
        <v/>
      </c>
      <c r="I418" s="1" t="str">
        <f t="shared" si="26"/>
        <v/>
      </c>
      <c r="J418" s="1" t="str">
        <f>IF(AND(TONGHOP!O418="KTHP",OR(TONGHOP!P418="LT",TONGHOP!P418="TN"),TONGHOP!Q418&gt;150),TONGHOP!T418,"")</f>
        <v/>
      </c>
      <c r="K418" s="1" t="str">
        <f>IF(AND(TONGHOP!O418="KTHP",OR(TONGHOP!P418="LT",TONGHOP!P418="TN"),TONGHOP!Q418&gt;150),TONGHOP!U418,"")</f>
        <v/>
      </c>
      <c r="L418" s="1" t="str">
        <f t="shared" si="27"/>
        <v/>
      </c>
    </row>
    <row r="419" spans="1:12">
      <c r="A419" s="1" t="str">
        <f>IF(AND(TONGHOP!O419="KTHP",OR(TONGHOP!P419="LT",TONGHOP!P419="TN"),TONGHOP!Q419&lt;=90),TONGHOP!T419,"")</f>
        <v/>
      </c>
      <c r="B419" s="1" t="str">
        <f>IF(AND(TONGHOP!O419="KTHP",OR(TONGHOP!P419="LT",TONGHOP!P419="TN"),TONGHOP!Q419&lt;=90),TONGHOP!U419,"")</f>
        <v/>
      </c>
      <c r="C419" s="1" t="str">
        <f t="shared" si="24"/>
        <v/>
      </c>
      <c r="D419" s="1" t="str">
        <f>IF(AND(TONGHOP!O419="KTHP",OR(TONGHOP!P419="LT",TONGHOP!P419="TN"),AND(TONGHOP!Q419&gt;90,TONGHOP!Q419&lt;=120)),TONGHOP!T419,"")</f>
        <v/>
      </c>
      <c r="E419" s="1" t="str">
        <f>IF(AND(TONGHOP!O419="KTHP",OR(TONGHOP!P419="LT",TONGHOP!P419="TN"),AND(TONGHOP!Q419&gt;90,TONGHOP!Q419&lt;=120)),TONGHOP!U419,"")</f>
        <v/>
      </c>
      <c r="F419" s="1" t="str">
        <f t="shared" si="25"/>
        <v/>
      </c>
      <c r="G419" s="1" t="str">
        <f>IF(AND(TONGHOP!O419="KTHP",OR(TONGHOP!P419="LT",TONGHOP!P419="TN"),AND(TONGHOP!Q419&gt;120,TONGHOP!Q419&lt;=150)),TONGHOP!T419,"")</f>
        <v/>
      </c>
      <c r="H419" s="1" t="str">
        <f>IF(AND(TONGHOP!O419="KTHP",OR(TONGHOP!P419="LT",TONGHOP!P419="TN"),AND(TONGHOP!Q419&gt;120,TONGHOP!Q419&lt;=150)),TONGHOP!U419,"")</f>
        <v/>
      </c>
      <c r="I419" s="1" t="str">
        <f t="shared" si="26"/>
        <v/>
      </c>
      <c r="J419" s="1" t="str">
        <f>IF(AND(TONGHOP!O419="KTHP",OR(TONGHOP!P419="LT",TONGHOP!P419="TN"),TONGHOP!Q419&gt;150),TONGHOP!T419,"")</f>
        <v/>
      </c>
      <c r="K419" s="1" t="str">
        <f>IF(AND(TONGHOP!O419="KTHP",OR(TONGHOP!P419="LT",TONGHOP!P419="TN"),TONGHOP!Q419&gt;150),TONGHOP!U419,"")</f>
        <v/>
      </c>
      <c r="L419" s="1" t="str">
        <f t="shared" si="27"/>
        <v/>
      </c>
    </row>
    <row r="420" spans="1:12">
      <c r="A420" s="1" t="str">
        <f>IF(AND(TONGHOP!O420="KTHP",OR(TONGHOP!P420="LT",TONGHOP!P420="TN"),TONGHOP!Q420&lt;=90),TONGHOP!T420,"")</f>
        <v/>
      </c>
      <c r="B420" s="1" t="str">
        <f>IF(AND(TONGHOP!O420="KTHP",OR(TONGHOP!P420="LT",TONGHOP!P420="TN"),TONGHOP!Q420&lt;=90),TONGHOP!U420,"")</f>
        <v/>
      </c>
      <c r="C420" s="1" t="str">
        <f t="shared" si="24"/>
        <v/>
      </c>
      <c r="D420" s="1" t="str">
        <f>IF(AND(TONGHOP!O420="KTHP",OR(TONGHOP!P420="LT",TONGHOP!P420="TN"),AND(TONGHOP!Q420&gt;90,TONGHOP!Q420&lt;=120)),TONGHOP!T420,"")</f>
        <v/>
      </c>
      <c r="E420" s="1" t="str">
        <f>IF(AND(TONGHOP!O420="KTHP",OR(TONGHOP!P420="LT",TONGHOP!P420="TN"),AND(TONGHOP!Q420&gt;90,TONGHOP!Q420&lt;=120)),TONGHOP!U420,"")</f>
        <v/>
      </c>
      <c r="F420" s="1" t="str">
        <f t="shared" si="25"/>
        <v/>
      </c>
      <c r="G420" s="1" t="str">
        <f>IF(AND(TONGHOP!O420="KTHP",OR(TONGHOP!P420="LT",TONGHOP!P420="TN"),AND(TONGHOP!Q420&gt;120,TONGHOP!Q420&lt;=150)),TONGHOP!T420,"")</f>
        <v/>
      </c>
      <c r="H420" s="1" t="str">
        <f>IF(AND(TONGHOP!O420="KTHP",OR(TONGHOP!P420="LT",TONGHOP!P420="TN"),AND(TONGHOP!Q420&gt;120,TONGHOP!Q420&lt;=150)),TONGHOP!U420,"")</f>
        <v/>
      </c>
      <c r="I420" s="1" t="str">
        <f t="shared" si="26"/>
        <v/>
      </c>
      <c r="J420" s="1" t="str">
        <f>IF(AND(TONGHOP!O420="KTHP",OR(TONGHOP!P420="LT",TONGHOP!P420="TN"),TONGHOP!Q420&gt;150),TONGHOP!T420,"")</f>
        <v/>
      </c>
      <c r="K420" s="1" t="str">
        <f>IF(AND(TONGHOP!O420="KTHP",OR(TONGHOP!P420="LT",TONGHOP!P420="TN"),TONGHOP!Q420&gt;150),TONGHOP!U420,"")</f>
        <v/>
      </c>
      <c r="L420" s="1" t="str">
        <f t="shared" si="27"/>
        <v/>
      </c>
    </row>
    <row r="421" spans="1:12">
      <c r="A421" s="1" t="str">
        <f>IF(AND(TONGHOP!O421="KTHP",OR(TONGHOP!P421="LT",TONGHOP!P421="TN"),TONGHOP!Q421&lt;=90),TONGHOP!T421,"")</f>
        <v/>
      </c>
      <c r="B421" s="1" t="str">
        <f>IF(AND(TONGHOP!O421="KTHP",OR(TONGHOP!P421="LT",TONGHOP!P421="TN"),TONGHOP!Q421&lt;=90),TONGHOP!U421,"")</f>
        <v/>
      </c>
      <c r="C421" s="1" t="str">
        <f t="shared" si="24"/>
        <v/>
      </c>
      <c r="D421" s="1" t="str">
        <f>IF(AND(TONGHOP!O421="KTHP",OR(TONGHOP!P421="LT",TONGHOP!P421="TN"),AND(TONGHOP!Q421&gt;90,TONGHOP!Q421&lt;=120)),TONGHOP!T421,"")</f>
        <v/>
      </c>
      <c r="E421" s="1" t="str">
        <f>IF(AND(TONGHOP!O421="KTHP",OR(TONGHOP!P421="LT",TONGHOP!P421="TN"),AND(TONGHOP!Q421&gt;90,TONGHOP!Q421&lt;=120)),TONGHOP!U421,"")</f>
        <v/>
      </c>
      <c r="F421" s="1" t="str">
        <f t="shared" si="25"/>
        <v/>
      </c>
      <c r="G421" s="1" t="str">
        <f>IF(AND(TONGHOP!O421="KTHP",OR(TONGHOP!P421="LT",TONGHOP!P421="TN"),AND(TONGHOP!Q421&gt;120,TONGHOP!Q421&lt;=150)),TONGHOP!T421,"")</f>
        <v/>
      </c>
      <c r="H421" s="1" t="str">
        <f>IF(AND(TONGHOP!O421="KTHP",OR(TONGHOP!P421="LT",TONGHOP!P421="TN"),AND(TONGHOP!Q421&gt;120,TONGHOP!Q421&lt;=150)),TONGHOP!U421,"")</f>
        <v/>
      </c>
      <c r="I421" s="1" t="str">
        <f t="shared" si="26"/>
        <v/>
      </c>
      <c r="J421" s="1" t="str">
        <f>IF(AND(TONGHOP!O421="KTHP",OR(TONGHOP!P421="LT",TONGHOP!P421="TN"),TONGHOP!Q421&gt;150),TONGHOP!T421,"")</f>
        <v/>
      </c>
      <c r="K421" s="1" t="str">
        <f>IF(AND(TONGHOP!O421="KTHP",OR(TONGHOP!P421="LT",TONGHOP!P421="TN"),TONGHOP!Q421&gt;150),TONGHOP!U421,"")</f>
        <v/>
      </c>
      <c r="L421" s="1" t="str">
        <f t="shared" si="27"/>
        <v/>
      </c>
    </row>
    <row r="422" spans="1:12">
      <c r="A422" s="1" t="str">
        <f>IF(AND(TONGHOP!O422="KTHP",OR(TONGHOP!P422="LT",TONGHOP!P422="TN"),TONGHOP!Q422&lt;=90),TONGHOP!T422,"")</f>
        <v/>
      </c>
      <c r="B422" s="1" t="str">
        <f>IF(AND(TONGHOP!O422="KTHP",OR(TONGHOP!P422="LT",TONGHOP!P422="TN"),TONGHOP!Q422&lt;=90),TONGHOP!U422,"")</f>
        <v/>
      </c>
      <c r="C422" s="1" t="str">
        <f t="shared" si="24"/>
        <v/>
      </c>
      <c r="D422" s="1" t="str">
        <f>IF(AND(TONGHOP!O422="KTHP",OR(TONGHOP!P422="LT",TONGHOP!P422="TN"),AND(TONGHOP!Q422&gt;90,TONGHOP!Q422&lt;=120)),TONGHOP!T422,"")</f>
        <v/>
      </c>
      <c r="E422" s="1" t="str">
        <f>IF(AND(TONGHOP!O422="KTHP",OR(TONGHOP!P422="LT",TONGHOP!P422="TN"),AND(TONGHOP!Q422&gt;90,TONGHOP!Q422&lt;=120)),TONGHOP!U422,"")</f>
        <v/>
      </c>
      <c r="F422" s="1" t="str">
        <f t="shared" si="25"/>
        <v/>
      </c>
      <c r="G422" s="1" t="str">
        <f>IF(AND(TONGHOP!O422="KTHP",OR(TONGHOP!P422="LT",TONGHOP!P422="TN"),AND(TONGHOP!Q422&gt;120,TONGHOP!Q422&lt;=150)),TONGHOP!T422,"")</f>
        <v/>
      </c>
      <c r="H422" s="1" t="str">
        <f>IF(AND(TONGHOP!O422="KTHP",OR(TONGHOP!P422="LT",TONGHOP!P422="TN"),AND(TONGHOP!Q422&gt;120,TONGHOP!Q422&lt;=150)),TONGHOP!U422,"")</f>
        <v/>
      </c>
      <c r="I422" s="1" t="str">
        <f t="shared" si="26"/>
        <v/>
      </c>
      <c r="J422" s="1" t="str">
        <f>IF(AND(TONGHOP!O422="KTHP",OR(TONGHOP!P422="LT",TONGHOP!P422="TN"),TONGHOP!Q422&gt;150),TONGHOP!T422,"")</f>
        <v/>
      </c>
      <c r="K422" s="1" t="str">
        <f>IF(AND(TONGHOP!O422="KTHP",OR(TONGHOP!P422="LT",TONGHOP!P422="TN"),TONGHOP!Q422&gt;150),TONGHOP!U422,"")</f>
        <v/>
      </c>
      <c r="L422" s="1" t="str">
        <f t="shared" si="27"/>
        <v/>
      </c>
    </row>
    <row r="423" spans="1:12">
      <c r="A423" s="1" t="str">
        <f>IF(AND(TONGHOP!O423="KTHP",OR(TONGHOP!P423="LT",TONGHOP!P423="TN"),TONGHOP!Q423&lt;=90),TONGHOP!T423,"")</f>
        <v/>
      </c>
      <c r="B423" s="1" t="str">
        <f>IF(AND(TONGHOP!O423="KTHP",OR(TONGHOP!P423="LT",TONGHOP!P423="TN"),TONGHOP!Q423&lt;=90),TONGHOP!U423,"")</f>
        <v/>
      </c>
      <c r="C423" s="1" t="str">
        <f t="shared" si="24"/>
        <v/>
      </c>
      <c r="D423" s="1" t="str">
        <f>IF(AND(TONGHOP!O423="KTHP",OR(TONGHOP!P423="LT",TONGHOP!P423="TN"),AND(TONGHOP!Q423&gt;90,TONGHOP!Q423&lt;=120)),TONGHOP!T423,"")</f>
        <v/>
      </c>
      <c r="E423" s="1" t="str">
        <f>IF(AND(TONGHOP!O423="KTHP",OR(TONGHOP!P423="LT",TONGHOP!P423="TN"),AND(TONGHOP!Q423&gt;90,TONGHOP!Q423&lt;=120)),TONGHOP!U423,"")</f>
        <v/>
      </c>
      <c r="F423" s="1" t="str">
        <f t="shared" si="25"/>
        <v/>
      </c>
      <c r="G423" s="1" t="str">
        <f>IF(AND(TONGHOP!O423="KTHP",OR(TONGHOP!P423="LT",TONGHOP!P423="TN"),AND(TONGHOP!Q423&gt;120,TONGHOP!Q423&lt;=150)),TONGHOP!T423,"")</f>
        <v/>
      </c>
      <c r="H423" s="1" t="str">
        <f>IF(AND(TONGHOP!O423="KTHP",OR(TONGHOP!P423="LT",TONGHOP!P423="TN"),AND(TONGHOP!Q423&gt;120,TONGHOP!Q423&lt;=150)),TONGHOP!U423,"")</f>
        <v/>
      </c>
      <c r="I423" s="1" t="str">
        <f t="shared" si="26"/>
        <v/>
      </c>
      <c r="J423" s="1" t="str">
        <f>IF(AND(TONGHOP!O423="KTHP",OR(TONGHOP!P423="LT",TONGHOP!P423="TN"),TONGHOP!Q423&gt;150),TONGHOP!T423,"")</f>
        <v/>
      </c>
      <c r="K423" s="1" t="str">
        <f>IF(AND(TONGHOP!O423="KTHP",OR(TONGHOP!P423="LT",TONGHOP!P423="TN"),TONGHOP!Q423&gt;150),TONGHOP!U423,"")</f>
        <v/>
      </c>
      <c r="L423" s="1" t="str">
        <f t="shared" si="27"/>
        <v/>
      </c>
    </row>
    <row r="424" spans="1:12">
      <c r="A424" s="1" t="str">
        <f>IF(AND(TONGHOP!O424="KTHP",OR(TONGHOP!P424="LT",TONGHOP!P424="TN"),TONGHOP!Q424&lt;=90),TONGHOP!T424,"")</f>
        <v/>
      </c>
      <c r="B424" s="1" t="str">
        <f>IF(AND(TONGHOP!O424="KTHP",OR(TONGHOP!P424="LT",TONGHOP!P424="TN"),TONGHOP!Q424&lt;=90),TONGHOP!U424,"")</f>
        <v/>
      </c>
      <c r="C424" s="1" t="str">
        <f t="shared" si="24"/>
        <v/>
      </c>
      <c r="D424" s="1" t="str">
        <f>IF(AND(TONGHOP!O424="KTHP",OR(TONGHOP!P424="LT",TONGHOP!P424="TN"),AND(TONGHOP!Q424&gt;90,TONGHOP!Q424&lt;=120)),TONGHOP!T424,"")</f>
        <v/>
      </c>
      <c r="E424" s="1" t="str">
        <f>IF(AND(TONGHOP!O424="KTHP",OR(TONGHOP!P424="LT",TONGHOP!P424="TN"),AND(TONGHOP!Q424&gt;90,TONGHOP!Q424&lt;=120)),TONGHOP!U424,"")</f>
        <v/>
      </c>
      <c r="F424" s="1" t="str">
        <f t="shared" si="25"/>
        <v/>
      </c>
      <c r="G424" s="1" t="str">
        <f>IF(AND(TONGHOP!O424="KTHP",OR(TONGHOP!P424="LT",TONGHOP!P424="TN"),AND(TONGHOP!Q424&gt;120,TONGHOP!Q424&lt;=150)),TONGHOP!T424,"")</f>
        <v/>
      </c>
      <c r="H424" s="1" t="str">
        <f>IF(AND(TONGHOP!O424="KTHP",OR(TONGHOP!P424="LT",TONGHOP!P424="TN"),AND(TONGHOP!Q424&gt;120,TONGHOP!Q424&lt;=150)),TONGHOP!U424,"")</f>
        <v/>
      </c>
      <c r="I424" s="1" t="str">
        <f t="shared" si="26"/>
        <v/>
      </c>
      <c r="J424" s="1" t="str">
        <f>IF(AND(TONGHOP!O424="KTHP",OR(TONGHOP!P424="LT",TONGHOP!P424="TN"),TONGHOP!Q424&gt;150),TONGHOP!T424,"")</f>
        <v/>
      </c>
      <c r="K424" s="1" t="str">
        <f>IF(AND(TONGHOP!O424="KTHP",OR(TONGHOP!P424="LT",TONGHOP!P424="TN"),TONGHOP!Q424&gt;150),TONGHOP!U424,"")</f>
        <v/>
      </c>
      <c r="L424" s="1" t="str">
        <f t="shared" si="27"/>
        <v/>
      </c>
    </row>
    <row r="425" spans="1:12">
      <c r="A425" s="1" t="str">
        <f>IF(AND(TONGHOP!O425="KTHP",OR(TONGHOP!P425="LT",TONGHOP!P425="TN"),TONGHOP!Q425&lt;=90),TONGHOP!T425,"")</f>
        <v/>
      </c>
      <c r="B425" s="1" t="str">
        <f>IF(AND(TONGHOP!O425="KTHP",OR(TONGHOP!P425="LT",TONGHOP!P425="TN"),TONGHOP!Q425&lt;=90),TONGHOP!U425,"")</f>
        <v/>
      </c>
      <c r="C425" s="1" t="str">
        <f t="shared" si="24"/>
        <v/>
      </c>
      <c r="D425" s="1" t="str">
        <f>IF(AND(TONGHOP!O425="KTHP",OR(TONGHOP!P425="LT",TONGHOP!P425="TN"),AND(TONGHOP!Q425&gt;90,TONGHOP!Q425&lt;=120)),TONGHOP!T425,"")</f>
        <v/>
      </c>
      <c r="E425" s="1" t="str">
        <f>IF(AND(TONGHOP!O425="KTHP",OR(TONGHOP!P425="LT",TONGHOP!P425="TN"),AND(TONGHOP!Q425&gt;90,TONGHOP!Q425&lt;=120)),TONGHOP!U425,"")</f>
        <v/>
      </c>
      <c r="F425" s="1" t="str">
        <f t="shared" si="25"/>
        <v/>
      </c>
      <c r="G425" s="1" t="str">
        <f>IF(AND(TONGHOP!O425="KTHP",OR(TONGHOP!P425="LT",TONGHOP!P425="TN"),AND(TONGHOP!Q425&gt;120,TONGHOP!Q425&lt;=150)),TONGHOP!T425,"")</f>
        <v/>
      </c>
      <c r="H425" s="1" t="str">
        <f>IF(AND(TONGHOP!O425="KTHP",OR(TONGHOP!P425="LT",TONGHOP!P425="TN"),AND(TONGHOP!Q425&gt;120,TONGHOP!Q425&lt;=150)),TONGHOP!U425,"")</f>
        <v/>
      </c>
      <c r="I425" s="1" t="str">
        <f t="shared" si="26"/>
        <v/>
      </c>
      <c r="J425" s="1" t="str">
        <f>IF(AND(TONGHOP!O425="KTHP",OR(TONGHOP!P425="LT",TONGHOP!P425="TN"),TONGHOP!Q425&gt;150),TONGHOP!T425,"")</f>
        <v/>
      </c>
      <c r="K425" s="1" t="str">
        <f>IF(AND(TONGHOP!O425="KTHP",OR(TONGHOP!P425="LT",TONGHOP!P425="TN"),TONGHOP!Q425&gt;150),TONGHOP!U425,"")</f>
        <v/>
      </c>
      <c r="L425" s="1" t="str">
        <f t="shared" si="27"/>
        <v/>
      </c>
    </row>
    <row r="426" spans="1:12">
      <c r="A426" s="1" t="str">
        <f>IF(AND(TONGHOP!O426="KTHP",OR(TONGHOP!P426="LT",TONGHOP!P426="TN"),TONGHOP!Q426&lt;=90),TONGHOP!T426,"")</f>
        <v/>
      </c>
      <c r="B426" s="1" t="str">
        <f>IF(AND(TONGHOP!O426="KTHP",OR(TONGHOP!P426="LT",TONGHOP!P426="TN"),TONGHOP!Q426&lt;=90),TONGHOP!U426,"")</f>
        <v/>
      </c>
      <c r="C426" s="1" t="str">
        <f t="shared" si="24"/>
        <v/>
      </c>
      <c r="D426" s="1" t="str">
        <f>IF(AND(TONGHOP!O426="KTHP",OR(TONGHOP!P426="LT",TONGHOP!P426="TN"),AND(TONGHOP!Q426&gt;90,TONGHOP!Q426&lt;=120)),TONGHOP!T426,"")</f>
        <v/>
      </c>
      <c r="E426" s="1" t="str">
        <f>IF(AND(TONGHOP!O426="KTHP",OR(TONGHOP!P426="LT",TONGHOP!P426="TN"),AND(TONGHOP!Q426&gt;90,TONGHOP!Q426&lt;=120)),TONGHOP!U426,"")</f>
        <v/>
      </c>
      <c r="F426" s="1" t="str">
        <f t="shared" si="25"/>
        <v/>
      </c>
      <c r="G426" s="1" t="str">
        <f>IF(AND(TONGHOP!O426="KTHP",OR(TONGHOP!P426="LT",TONGHOP!P426="TN"),AND(TONGHOP!Q426&gt;120,TONGHOP!Q426&lt;=150)),TONGHOP!T426,"")</f>
        <v/>
      </c>
      <c r="H426" s="1" t="str">
        <f>IF(AND(TONGHOP!O426="KTHP",OR(TONGHOP!P426="LT",TONGHOP!P426="TN"),AND(TONGHOP!Q426&gt;120,TONGHOP!Q426&lt;=150)),TONGHOP!U426,"")</f>
        <v/>
      </c>
      <c r="I426" s="1" t="str">
        <f t="shared" si="26"/>
        <v/>
      </c>
      <c r="J426" s="1" t="str">
        <f>IF(AND(TONGHOP!O426="KTHP",OR(TONGHOP!P426="LT",TONGHOP!P426="TN"),TONGHOP!Q426&gt;150),TONGHOP!T426,"")</f>
        <v/>
      </c>
      <c r="K426" s="1" t="str">
        <f>IF(AND(TONGHOP!O426="KTHP",OR(TONGHOP!P426="LT",TONGHOP!P426="TN"),TONGHOP!Q426&gt;150),TONGHOP!U426,"")</f>
        <v/>
      </c>
      <c r="L426" s="1" t="str">
        <f t="shared" si="27"/>
        <v/>
      </c>
    </row>
    <row r="427" spans="1:12">
      <c r="A427" s="1" t="str">
        <f>IF(AND(TONGHOP!O427="KTHP",OR(TONGHOP!P427="LT",TONGHOP!P427="TN"),TONGHOP!Q427&lt;=90),TONGHOP!T427,"")</f>
        <v/>
      </c>
      <c r="B427" s="1" t="str">
        <f>IF(AND(TONGHOP!O427="KTHP",OR(TONGHOP!P427="LT",TONGHOP!P427="TN"),TONGHOP!Q427&lt;=90),TONGHOP!U427,"")</f>
        <v/>
      </c>
      <c r="C427" s="1" t="str">
        <f t="shared" si="24"/>
        <v/>
      </c>
      <c r="D427" s="1" t="str">
        <f>IF(AND(TONGHOP!O427="KTHP",OR(TONGHOP!P427="LT",TONGHOP!P427="TN"),AND(TONGHOP!Q427&gt;90,TONGHOP!Q427&lt;=120)),TONGHOP!T427,"")</f>
        <v/>
      </c>
      <c r="E427" s="1" t="str">
        <f>IF(AND(TONGHOP!O427="KTHP",OR(TONGHOP!P427="LT",TONGHOP!P427="TN"),AND(TONGHOP!Q427&gt;90,TONGHOP!Q427&lt;=120)),TONGHOP!U427,"")</f>
        <v/>
      </c>
      <c r="F427" s="1" t="str">
        <f t="shared" si="25"/>
        <v/>
      </c>
      <c r="G427" s="1" t="str">
        <f>IF(AND(TONGHOP!O427="KTHP",OR(TONGHOP!P427="LT",TONGHOP!P427="TN"),AND(TONGHOP!Q427&gt;120,TONGHOP!Q427&lt;=150)),TONGHOP!T427,"")</f>
        <v/>
      </c>
      <c r="H427" s="1" t="str">
        <f>IF(AND(TONGHOP!O427="KTHP",OR(TONGHOP!P427="LT",TONGHOP!P427="TN"),AND(TONGHOP!Q427&gt;120,TONGHOP!Q427&lt;=150)),TONGHOP!U427,"")</f>
        <v/>
      </c>
      <c r="I427" s="1" t="str">
        <f t="shared" si="26"/>
        <v/>
      </c>
      <c r="J427" s="1" t="str">
        <f>IF(AND(TONGHOP!O427="KTHP",OR(TONGHOP!P427="LT",TONGHOP!P427="TN"),TONGHOP!Q427&gt;150),TONGHOP!T427,"")</f>
        <v/>
      </c>
      <c r="K427" s="1" t="str">
        <f>IF(AND(TONGHOP!O427="KTHP",OR(TONGHOP!P427="LT",TONGHOP!P427="TN"),TONGHOP!Q427&gt;150),TONGHOP!U427,"")</f>
        <v/>
      </c>
      <c r="L427" s="1" t="str">
        <f t="shared" si="27"/>
        <v/>
      </c>
    </row>
    <row r="428" spans="1:12">
      <c r="A428" s="1" t="str">
        <f>IF(AND(TONGHOP!O428="KTHP",OR(TONGHOP!P428="LT",TONGHOP!P428="TN"),TONGHOP!Q428&lt;=90),TONGHOP!T428,"")</f>
        <v/>
      </c>
      <c r="B428" s="1" t="str">
        <f>IF(AND(TONGHOP!O428="KTHP",OR(TONGHOP!P428="LT",TONGHOP!P428="TN"),TONGHOP!Q428&lt;=90),TONGHOP!U428,"")</f>
        <v/>
      </c>
      <c r="C428" s="1" t="str">
        <f t="shared" si="24"/>
        <v/>
      </c>
      <c r="D428" s="1" t="str">
        <f>IF(AND(TONGHOP!O428="KTHP",OR(TONGHOP!P428="LT",TONGHOP!P428="TN"),AND(TONGHOP!Q428&gt;90,TONGHOP!Q428&lt;=120)),TONGHOP!T428,"")</f>
        <v/>
      </c>
      <c r="E428" s="1" t="str">
        <f>IF(AND(TONGHOP!O428="KTHP",OR(TONGHOP!P428="LT",TONGHOP!P428="TN"),AND(TONGHOP!Q428&gt;90,TONGHOP!Q428&lt;=120)),TONGHOP!U428,"")</f>
        <v/>
      </c>
      <c r="F428" s="1" t="str">
        <f t="shared" si="25"/>
        <v/>
      </c>
      <c r="G428" s="1" t="str">
        <f>IF(AND(TONGHOP!O428="KTHP",OR(TONGHOP!P428="LT",TONGHOP!P428="TN"),AND(TONGHOP!Q428&gt;120,TONGHOP!Q428&lt;=150)),TONGHOP!T428,"")</f>
        <v/>
      </c>
      <c r="H428" s="1" t="str">
        <f>IF(AND(TONGHOP!O428="KTHP",OR(TONGHOP!P428="LT",TONGHOP!P428="TN"),AND(TONGHOP!Q428&gt;120,TONGHOP!Q428&lt;=150)),TONGHOP!U428,"")</f>
        <v/>
      </c>
      <c r="I428" s="1" t="str">
        <f t="shared" si="26"/>
        <v/>
      </c>
      <c r="J428" s="1" t="str">
        <f>IF(AND(TONGHOP!O428="KTHP",OR(TONGHOP!P428="LT",TONGHOP!P428="TN"),TONGHOP!Q428&gt;150),TONGHOP!T428,"")</f>
        <v/>
      </c>
      <c r="K428" s="1" t="str">
        <f>IF(AND(TONGHOP!O428="KTHP",OR(TONGHOP!P428="LT",TONGHOP!P428="TN"),TONGHOP!Q428&gt;150),TONGHOP!U428,"")</f>
        <v/>
      </c>
      <c r="L428" s="1" t="str">
        <f t="shared" si="27"/>
        <v/>
      </c>
    </row>
    <row r="429" spans="1:12">
      <c r="A429" s="1" t="str">
        <f>IF(AND(TONGHOP!O429="KTHP",OR(TONGHOP!P429="LT",TONGHOP!P429="TN"),TONGHOP!Q429&lt;=90),TONGHOP!T429,"")</f>
        <v/>
      </c>
      <c r="B429" s="1" t="str">
        <f>IF(AND(TONGHOP!O429="KTHP",OR(TONGHOP!P429="LT",TONGHOP!P429="TN"),TONGHOP!Q429&lt;=90),TONGHOP!U429,"")</f>
        <v/>
      </c>
      <c r="C429" s="1" t="str">
        <f t="shared" si="24"/>
        <v/>
      </c>
      <c r="D429" s="1" t="str">
        <f>IF(AND(TONGHOP!O429="KTHP",OR(TONGHOP!P429="LT",TONGHOP!P429="TN"),AND(TONGHOP!Q429&gt;90,TONGHOP!Q429&lt;=120)),TONGHOP!T429,"")</f>
        <v/>
      </c>
      <c r="E429" s="1" t="str">
        <f>IF(AND(TONGHOP!O429="KTHP",OR(TONGHOP!P429="LT",TONGHOP!P429="TN"),AND(TONGHOP!Q429&gt;90,TONGHOP!Q429&lt;=120)),TONGHOP!U429,"")</f>
        <v/>
      </c>
      <c r="F429" s="1" t="str">
        <f t="shared" si="25"/>
        <v/>
      </c>
      <c r="G429" s="1" t="str">
        <f>IF(AND(TONGHOP!O429="KTHP",OR(TONGHOP!P429="LT",TONGHOP!P429="TN"),AND(TONGHOP!Q429&gt;120,TONGHOP!Q429&lt;=150)),TONGHOP!T429,"")</f>
        <v/>
      </c>
      <c r="H429" s="1" t="str">
        <f>IF(AND(TONGHOP!O429="KTHP",OR(TONGHOP!P429="LT",TONGHOP!P429="TN"),AND(TONGHOP!Q429&gt;120,TONGHOP!Q429&lt;=150)),TONGHOP!U429,"")</f>
        <v/>
      </c>
      <c r="I429" s="1" t="str">
        <f t="shared" si="26"/>
        <v/>
      </c>
      <c r="J429" s="1" t="str">
        <f>IF(AND(TONGHOP!O429="KTHP",OR(TONGHOP!P429="LT",TONGHOP!P429="TN"),TONGHOP!Q429&gt;150),TONGHOP!T429,"")</f>
        <v/>
      </c>
      <c r="K429" s="1" t="str">
        <f>IF(AND(TONGHOP!O429="KTHP",OR(TONGHOP!P429="LT",TONGHOP!P429="TN"),TONGHOP!Q429&gt;150),TONGHOP!U429,"")</f>
        <v/>
      </c>
      <c r="L429" s="1" t="str">
        <f t="shared" si="27"/>
        <v/>
      </c>
    </row>
    <row r="430" spans="1:12">
      <c r="A430" s="1" t="str">
        <f>IF(AND(TONGHOP!O430="KTHP",OR(TONGHOP!P430="LT",TONGHOP!P430="TN"),TONGHOP!Q430&lt;=90),TONGHOP!T430,"")</f>
        <v/>
      </c>
      <c r="B430" s="1" t="str">
        <f>IF(AND(TONGHOP!O430="KTHP",OR(TONGHOP!P430="LT",TONGHOP!P430="TN"),TONGHOP!Q430&lt;=90),TONGHOP!U430,"")</f>
        <v/>
      </c>
      <c r="C430" s="1" t="str">
        <f t="shared" si="24"/>
        <v/>
      </c>
      <c r="D430" s="1" t="str">
        <f>IF(AND(TONGHOP!O430="KTHP",OR(TONGHOP!P430="LT",TONGHOP!P430="TN"),AND(TONGHOP!Q430&gt;90,TONGHOP!Q430&lt;=120)),TONGHOP!T430,"")</f>
        <v/>
      </c>
      <c r="E430" s="1" t="str">
        <f>IF(AND(TONGHOP!O430="KTHP",OR(TONGHOP!P430="LT",TONGHOP!P430="TN"),AND(TONGHOP!Q430&gt;90,TONGHOP!Q430&lt;=120)),TONGHOP!U430,"")</f>
        <v/>
      </c>
      <c r="F430" s="1" t="str">
        <f t="shared" si="25"/>
        <v/>
      </c>
      <c r="G430" s="1" t="str">
        <f>IF(AND(TONGHOP!O430="KTHP",OR(TONGHOP!P430="LT",TONGHOP!P430="TN"),AND(TONGHOP!Q430&gt;120,TONGHOP!Q430&lt;=150)),TONGHOP!T430,"")</f>
        <v/>
      </c>
      <c r="H430" s="1" t="str">
        <f>IF(AND(TONGHOP!O430="KTHP",OR(TONGHOP!P430="LT",TONGHOP!P430="TN"),AND(TONGHOP!Q430&gt;120,TONGHOP!Q430&lt;=150)),TONGHOP!U430,"")</f>
        <v/>
      </c>
      <c r="I430" s="1" t="str">
        <f t="shared" si="26"/>
        <v/>
      </c>
      <c r="J430" s="1" t="str">
        <f>IF(AND(TONGHOP!O430="KTHP",OR(TONGHOP!P430="LT",TONGHOP!P430="TN"),TONGHOP!Q430&gt;150),TONGHOP!T430,"")</f>
        <v/>
      </c>
      <c r="K430" s="1" t="str">
        <f>IF(AND(TONGHOP!O430="KTHP",OR(TONGHOP!P430="LT",TONGHOP!P430="TN"),TONGHOP!Q430&gt;150),TONGHOP!U430,"")</f>
        <v/>
      </c>
      <c r="L430" s="1" t="str">
        <f t="shared" si="27"/>
        <v/>
      </c>
    </row>
    <row r="431" spans="1:12">
      <c r="A431" s="1" t="str">
        <f>IF(AND(TONGHOP!O431="KTHP",OR(TONGHOP!P431="LT",TONGHOP!P431="TN"),TONGHOP!Q431&lt;=90),TONGHOP!T431,"")</f>
        <v/>
      </c>
      <c r="B431" s="1" t="str">
        <f>IF(AND(TONGHOP!O431="KTHP",OR(TONGHOP!P431="LT",TONGHOP!P431="TN"),TONGHOP!Q431&lt;=90),TONGHOP!U431,"")</f>
        <v/>
      </c>
      <c r="C431" s="1" t="str">
        <f t="shared" si="24"/>
        <v/>
      </c>
      <c r="D431" s="1" t="str">
        <f>IF(AND(TONGHOP!O431="KTHP",OR(TONGHOP!P431="LT",TONGHOP!P431="TN"),AND(TONGHOP!Q431&gt;90,TONGHOP!Q431&lt;=120)),TONGHOP!T431,"")</f>
        <v/>
      </c>
      <c r="E431" s="1" t="str">
        <f>IF(AND(TONGHOP!O431="KTHP",OR(TONGHOP!P431="LT",TONGHOP!P431="TN"),AND(TONGHOP!Q431&gt;90,TONGHOP!Q431&lt;=120)),TONGHOP!U431,"")</f>
        <v/>
      </c>
      <c r="F431" s="1" t="str">
        <f t="shared" si="25"/>
        <v/>
      </c>
      <c r="G431" s="1" t="str">
        <f>IF(AND(TONGHOP!O431="KTHP",OR(TONGHOP!P431="LT",TONGHOP!P431="TN"),AND(TONGHOP!Q431&gt;120,TONGHOP!Q431&lt;=150)),TONGHOP!T431,"")</f>
        <v/>
      </c>
      <c r="H431" s="1" t="str">
        <f>IF(AND(TONGHOP!O431="KTHP",OR(TONGHOP!P431="LT",TONGHOP!P431="TN"),AND(TONGHOP!Q431&gt;120,TONGHOP!Q431&lt;=150)),TONGHOP!U431,"")</f>
        <v/>
      </c>
      <c r="I431" s="1" t="str">
        <f t="shared" si="26"/>
        <v/>
      </c>
      <c r="J431" s="1" t="str">
        <f>IF(AND(TONGHOP!O431="KTHP",OR(TONGHOP!P431="LT",TONGHOP!P431="TN"),TONGHOP!Q431&gt;150),TONGHOP!T431,"")</f>
        <v/>
      </c>
      <c r="K431" s="1" t="str">
        <f>IF(AND(TONGHOP!O431="KTHP",OR(TONGHOP!P431="LT",TONGHOP!P431="TN"),TONGHOP!Q431&gt;150),TONGHOP!U431,"")</f>
        <v/>
      </c>
      <c r="L431" s="1" t="str">
        <f t="shared" si="27"/>
        <v/>
      </c>
    </row>
    <row r="432" spans="1:12">
      <c r="A432" s="1" t="str">
        <f>IF(AND(TONGHOP!O432="KTHP",OR(TONGHOP!P432="LT",TONGHOP!P432="TN"),TONGHOP!Q432&lt;=90),TONGHOP!T432,"")</f>
        <v/>
      </c>
      <c r="B432" s="1" t="str">
        <f>IF(AND(TONGHOP!O432="KTHP",OR(TONGHOP!P432="LT",TONGHOP!P432="TN"),TONGHOP!Q432&lt;=90),TONGHOP!U432,"")</f>
        <v/>
      </c>
      <c r="C432" s="1" t="str">
        <f t="shared" si="24"/>
        <v/>
      </c>
      <c r="D432" s="1" t="str">
        <f>IF(AND(TONGHOP!O432="KTHP",OR(TONGHOP!P432="LT",TONGHOP!P432="TN"),AND(TONGHOP!Q432&gt;90,TONGHOP!Q432&lt;=120)),TONGHOP!T432,"")</f>
        <v/>
      </c>
      <c r="E432" s="1" t="str">
        <f>IF(AND(TONGHOP!O432="KTHP",OR(TONGHOP!P432="LT",TONGHOP!P432="TN"),AND(TONGHOP!Q432&gt;90,TONGHOP!Q432&lt;=120)),TONGHOP!U432,"")</f>
        <v/>
      </c>
      <c r="F432" s="1" t="str">
        <f t="shared" si="25"/>
        <v/>
      </c>
      <c r="G432" s="1" t="str">
        <f>IF(AND(TONGHOP!O432="KTHP",OR(TONGHOP!P432="LT",TONGHOP!P432="TN"),AND(TONGHOP!Q432&gt;120,TONGHOP!Q432&lt;=150)),TONGHOP!T432,"")</f>
        <v/>
      </c>
      <c r="H432" s="1" t="str">
        <f>IF(AND(TONGHOP!O432="KTHP",OR(TONGHOP!P432="LT",TONGHOP!P432="TN"),AND(TONGHOP!Q432&gt;120,TONGHOP!Q432&lt;=150)),TONGHOP!U432,"")</f>
        <v/>
      </c>
      <c r="I432" s="1" t="str">
        <f t="shared" si="26"/>
        <v/>
      </c>
      <c r="J432" s="1" t="str">
        <f>IF(AND(TONGHOP!O432="KTHP",OR(TONGHOP!P432="LT",TONGHOP!P432="TN"),TONGHOP!Q432&gt;150),TONGHOP!T432,"")</f>
        <v/>
      </c>
      <c r="K432" s="1" t="str">
        <f>IF(AND(TONGHOP!O432="KTHP",OR(TONGHOP!P432="LT",TONGHOP!P432="TN"),TONGHOP!Q432&gt;150),TONGHOP!U432,"")</f>
        <v/>
      </c>
      <c r="L432" s="1" t="str">
        <f t="shared" si="27"/>
        <v/>
      </c>
    </row>
    <row r="433" spans="1:12">
      <c r="A433" s="1" t="str">
        <f>IF(AND(TONGHOP!O433="KTHP",OR(TONGHOP!P433="LT",TONGHOP!P433="TN"),TONGHOP!Q433&lt;=90),TONGHOP!T433,"")</f>
        <v/>
      </c>
      <c r="B433" s="1" t="str">
        <f>IF(AND(TONGHOP!O433="KTHP",OR(TONGHOP!P433="LT",TONGHOP!P433="TN"),TONGHOP!Q433&lt;=90),TONGHOP!U433,"")</f>
        <v/>
      </c>
      <c r="C433" s="1" t="str">
        <f t="shared" si="24"/>
        <v/>
      </c>
      <c r="D433" s="1" t="str">
        <f>IF(AND(TONGHOP!O433="KTHP",OR(TONGHOP!P433="LT",TONGHOP!P433="TN"),AND(TONGHOP!Q433&gt;90,TONGHOP!Q433&lt;=120)),TONGHOP!T433,"")</f>
        <v/>
      </c>
      <c r="E433" s="1" t="str">
        <f>IF(AND(TONGHOP!O433="KTHP",OR(TONGHOP!P433="LT",TONGHOP!P433="TN"),AND(TONGHOP!Q433&gt;90,TONGHOP!Q433&lt;=120)),TONGHOP!U433,"")</f>
        <v/>
      </c>
      <c r="F433" s="1" t="str">
        <f t="shared" si="25"/>
        <v/>
      </c>
      <c r="G433" s="1" t="str">
        <f>IF(AND(TONGHOP!O433="KTHP",OR(TONGHOP!P433="LT",TONGHOP!P433="TN"),AND(TONGHOP!Q433&gt;120,TONGHOP!Q433&lt;=150)),TONGHOP!T433,"")</f>
        <v/>
      </c>
      <c r="H433" s="1" t="str">
        <f>IF(AND(TONGHOP!O433="KTHP",OR(TONGHOP!P433="LT",TONGHOP!P433="TN"),AND(TONGHOP!Q433&gt;120,TONGHOP!Q433&lt;=150)),TONGHOP!U433,"")</f>
        <v/>
      </c>
      <c r="I433" s="1" t="str">
        <f t="shared" si="26"/>
        <v/>
      </c>
      <c r="J433" s="1" t="str">
        <f>IF(AND(TONGHOP!O433="KTHP",OR(TONGHOP!P433="LT",TONGHOP!P433="TN"),TONGHOP!Q433&gt;150),TONGHOP!T433,"")</f>
        <v/>
      </c>
      <c r="K433" s="1" t="str">
        <f>IF(AND(TONGHOP!O433="KTHP",OR(TONGHOP!P433="LT",TONGHOP!P433="TN"),TONGHOP!Q433&gt;150),TONGHOP!U433,"")</f>
        <v/>
      </c>
      <c r="L433" s="1" t="str">
        <f t="shared" si="27"/>
        <v/>
      </c>
    </row>
    <row r="434" spans="1:12">
      <c r="A434" s="1" t="str">
        <f>IF(AND(TONGHOP!O434="KTHP",OR(TONGHOP!P434="LT",TONGHOP!P434="TN"),TONGHOP!Q434&lt;=90),TONGHOP!T434,"")</f>
        <v/>
      </c>
      <c r="B434" s="1" t="str">
        <f>IF(AND(TONGHOP!O434="KTHP",OR(TONGHOP!P434="LT",TONGHOP!P434="TN"),TONGHOP!Q434&lt;=90),TONGHOP!U434,"")</f>
        <v/>
      </c>
      <c r="C434" s="1" t="str">
        <f t="shared" si="24"/>
        <v/>
      </c>
      <c r="D434" s="1" t="str">
        <f>IF(AND(TONGHOP!O434="KTHP",OR(TONGHOP!P434="LT",TONGHOP!P434="TN"),AND(TONGHOP!Q434&gt;90,TONGHOP!Q434&lt;=120)),TONGHOP!T434,"")</f>
        <v/>
      </c>
      <c r="E434" s="1" t="str">
        <f>IF(AND(TONGHOP!O434="KTHP",OR(TONGHOP!P434="LT",TONGHOP!P434="TN"),AND(TONGHOP!Q434&gt;90,TONGHOP!Q434&lt;=120)),TONGHOP!U434,"")</f>
        <v/>
      </c>
      <c r="F434" s="1" t="str">
        <f t="shared" si="25"/>
        <v/>
      </c>
      <c r="G434" s="1" t="str">
        <f>IF(AND(TONGHOP!O434="KTHP",OR(TONGHOP!P434="LT",TONGHOP!P434="TN"),AND(TONGHOP!Q434&gt;120,TONGHOP!Q434&lt;=150)),TONGHOP!T434,"")</f>
        <v/>
      </c>
      <c r="H434" s="1" t="str">
        <f>IF(AND(TONGHOP!O434="KTHP",OR(TONGHOP!P434="LT",TONGHOP!P434="TN"),AND(TONGHOP!Q434&gt;120,TONGHOP!Q434&lt;=150)),TONGHOP!U434,"")</f>
        <v/>
      </c>
      <c r="I434" s="1" t="str">
        <f t="shared" si="26"/>
        <v/>
      </c>
      <c r="J434" s="1" t="str">
        <f>IF(AND(TONGHOP!O434="KTHP",OR(TONGHOP!P434="LT",TONGHOP!P434="TN"),TONGHOP!Q434&gt;150),TONGHOP!T434,"")</f>
        <v/>
      </c>
      <c r="K434" s="1" t="str">
        <f>IF(AND(TONGHOP!O434="KTHP",OR(TONGHOP!P434="LT",TONGHOP!P434="TN"),TONGHOP!Q434&gt;150),TONGHOP!U434,"")</f>
        <v/>
      </c>
      <c r="L434" s="1" t="str">
        <f t="shared" si="27"/>
        <v/>
      </c>
    </row>
    <row r="435" spans="1:12">
      <c r="A435" s="1" t="str">
        <f>IF(AND(TONGHOP!O435="KTHP",OR(TONGHOP!P435="LT",TONGHOP!P435="TN"),TONGHOP!Q435&lt;=90),TONGHOP!T435,"")</f>
        <v/>
      </c>
      <c r="B435" s="1" t="str">
        <f>IF(AND(TONGHOP!O435="KTHP",OR(TONGHOP!P435="LT",TONGHOP!P435="TN"),TONGHOP!Q435&lt;=90),TONGHOP!U435,"")</f>
        <v/>
      </c>
      <c r="C435" s="1" t="str">
        <f t="shared" si="24"/>
        <v/>
      </c>
      <c r="D435" s="1" t="str">
        <f>IF(AND(TONGHOP!O435="KTHP",OR(TONGHOP!P435="LT",TONGHOP!P435="TN"),AND(TONGHOP!Q435&gt;90,TONGHOP!Q435&lt;=120)),TONGHOP!T435,"")</f>
        <v/>
      </c>
      <c r="E435" s="1" t="str">
        <f>IF(AND(TONGHOP!O435="KTHP",OR(TONGHOP!P435="LT",TONGHOP!P435="TN"),AND(TONGHOP!Q435&gt;90,TONGHOP!Q435&lt;=120)),TONGHOP!U435,"")</f>
        <v/>
      </c>
      <c r="F435" s="1" t="str">
        <f t="shared" si="25"/>
        <v/>
      </c>
      <c r="G435" s="1" t="str">
        <f>IF(AND(TONGHOP!O435="KTHP",OR(TONGHOP!P435="LT",TONGHOP!P435="TN"),AND(TONGHOP!Q435&gt;120,TONGHOP!Q435&lt;=150)),TONGHOP!T435,"")</f>
        <v/>
      </c>
      <c r="H435" s="1" t="str">
        <f>IF(AND(TONGHOP!O435="KTHP",OR(TONGHOP!P435="LT",TONGHOP!P435="TN"),AND(TONGHOP!Q435&gt;120,TONGHOP!Q435&lt;=150)),TONGHOP!U435,"")</f>
        <v/>
      </c>
      <c r="I435" s="1" t="str">
        <f t="shared" si="26"/>
        <v/>
      </c>
      <c r="J435" s="1" t="str">
        <f>IF(AND(TONGHOP!O435="KTHP",OR(TONGHOP!P435="LT",TONGHOP!P435="TN"),TONGHOP!Q435&gt;150),TONGHOP!T435,"")</f>
        <v/>
      </c>
      <c r="K435" s="1" t="str">
        <f>IF(AND(TONGHOP!O435="KTHP",OR(TONGHOP!P435="LT",TONGHOP!P435="TN"),TONGHOP!Q435&gt;150),TONGHOP!U435,"")</f>
        <v/>
      </c>
      <c r="L435" s="1" t="str">
        <f t="shared" si="27"/>
        <v/>
      </c>
    </row>
    <row r="436" spans="1:12">
      <c r="A436" s="1" t="str">
        <f>IF(AND(TONGHOP!O436="KTHP",OR(TONGHOP!P436="LT",TONGHOP!P436="TN"),TONGHOP!Q436&lt;=90),TONGHOP!T436,"")</f>
        <v/>
      </c>
      <c r="B436" s="1" t="str">
        <f>IF(AND(TONGHOP!O436="KTHP",OR(TONGHOP!P436="LT",TONGHOP!P436="TN"),TONGHOP!Q436&lt;=90),TONGHOP!U436,"")</f>
        <v/>
      </c>
      <c r="C436" s="1" t="str">
        <f t="shared" si="24"/>
        <v/>
      </c>
      <c r="D436" s="1" t="str">
        <f>IF(AND(TONGHOP!O436="KTHP",OR(TONGHOP!P436="LT",TONGHOP!P436="TN"),AND(TONGHOP!Q436&gt;90,TONGHOP!Q436&lt;=120)),TONGHOP!T436,"")</f>
        <v/>
      </c>
      <c r="E436" s="1" t="str">
        <f>IF(AND(TONGHOP!O436="KTHP",OR(TONGHOP!P436="LT",TONGHOP!P436="TN"),AND(TONGHOP!Q436&gt;90,TONGHOP!Q436&lt;=120)),TONGHOP!U436,"")</f>
        <v/>
      </c>
      <c r="F436" s="1" t="str">
        <f t="shared" si="25"/>
        <v/>
      </c>
      <c r="G436" s="1" t="str">
        <f>IF(AND(TONGHOP!O436="KTHP",OR(TONGHOP!P436="LT",TONGHOP!P436="TN"),AND(TONGHOP!Q436&gt;120,TONGHOP!Q436&lt;=150)),TONGHOP!T436,"")</f>
        <v/>
      </c>
      <c r="H436" s="1" t="str">
        <f>IF(AND(TONGHOP!O436="KTHP",OR(TONGHOP!P436="LT",TONGHOP!P436="TN"),AND(TONGHOP!Q436&gt;120,TONGHOP!Q436&lt;=150)),TONGHOP!U436,"")</f>
        <v/>
      </c>
      <c r="I436" s="1" t="str">
        <f t="shared" si="26"/>
        <v/>
      </c>
      <c r="J436" s="1" t="str">
        <f>IF(AND(TONGHOP!O436="KTHP",OR(TONGHOP!P436="LT",TONGHOP!P436="TN"),TONGHOP!Q436&gt;150),TONGHOP!T436,"")</f>
        <v/>
      </c>
      <c r="K436" s="1" t="str">
        <f>IF(AND(TONGHOP!O436="KTHP",OR(TONGHOP!P436="LT",TONGHOP!P436="TN"),TONGHOP!Q436&gt;150),TONGHOP!U436,"")</f>
        <v/>
      </c>
      <c r="L436" s="1" t="str">
        <f t="shared" si="27"/>
        <v/>
      </c>
    </row>
    <row r="437" spans="1:12">
      <c r="A437" s="1" t="str">
        <f>IF(AND(TONGHOP!O437="KTHP",OR(TONGHOP!P437="LT",TONGHOP!P437="TN"),TONGHOP!Q437&lt;=90),TONGHOP!T437,"")</f>
        <v/>
      </c>
      <c r="B437" s="1" t="str">
        <f>IF(AND(TONGHOP!O437="KTHP",OR(TONGHOP!P437="LT",TONGHOP!P437="TN"),TONGHOP!Q437&lt;=90),TONGHOP!U437,"")</f>
        <v/>
      </c>
      <c r="C437" s="1" t="str">
        <f t="shared" si="24"/>
        <v/>
      </c>
      <c r="D437" s="1" t="str">
        <f>IF(AND(TONGHOP!O437="KTHP",OR(TONGHOP!P437="LT",TONGHOP!P437="TN"),AND(TONGHOP!Q437&gt;90,TONGHOP!Q437&lt;=120)),TONGHOP!T437,"")</f>
        <v/>
      </c>
      <c r="E437" s="1" t="str">
        <f>IF(AND(TONGHOP!O437="KTHP",OR(TONGHOP!P437="LT",TONGHOP!P437="TN"),AND(TONGHOP!Q437&gt;90,TONGHOP!Q437&lt;=120)),TONGHOP!U437,"")</f>
        <v/>
      </c>
      <c r="F437" s="1" t="str">
        <f t="shared" si="25"/>
        <v/>
      </c>
      <c r="G437" s="1" t="str">
        <f>IF(AND(TONGHOP!O437="KTHP",OR(TONGHOP!P437="LT",TONGHOP!P437="TN"),AND(TONGHOP!Q437&gt;120,TONGHOP!Q437&lt;=150)),TONGHOP!T437,"")</f>
        <v/>
      </c>
      <c r="H437" s="1" t="str">
        <f>IF(AND(TONGHOP!O437="KTHP",OR(TONGHOP!P437="LT",TONGHOP!P437="TN"),AND(TONGHOP!Q437&gt;120,TONGHOP!Q437&lt;=150)),TONGHOP!U437,"")</f>
        <v/>
      </c>
      <c r="I437" s="1" t="str">
        <f t="shared" si="26"/>
        <v/>
      </c>
      <c r="J437" s="1" t="str">
        <f>IF(AND(TONGHOP!O437="KTHP",OR(TONGHOP!P437="LT",TONGHOP!P437="TN"),TONGHOP!Q437&gt;150),TONGHOP!T437,"")</f>
        <v/>
      </c>
      <c r="K437" s="1" t="str">
        <f>IF(AND(TONGHOP!O437="KTHP",OR(TONGHOP!P437="LT",TONGHOP!P437="TN"),TONGHOP!Q437&gt;150),TONGHOP!U437,"")</f>
        <v/>
      </c>
      <c r="L437" s="1" t="str">
        <f t="shared" si="27"/>
        <v/>
      </c>
    </row>
    <row r="438" spans="1:12">
      <c r="A438" s="1" t="str">
        <f>IF(AND(TONGHOP!O438="KTHP",OR(TONGHOP!P438="LT",TONGHOP!P438="TN"),TONGHOP!Q438&lt;=90),TONGHOP!T438,"")</f>
        <v/>
      </c>
      <c r="B438" s="1" t="str">
        <f>IF(AND(TONGHOP!O438="KTHP",OR(TONGHOP!P438="LT",TONGHOP!P438="TN"),TONGHOP!Q438&lt;=90),TONGHOP!U438,"")</f>
        <v/>
      </c>
      <c r="C438" s="1" t="str">
        <f t="shared" si="24"/>
        <v/>
      </c>
      <c r="D438" s="1" t="str">
        <f>IF(AND(TONGHOP!O438="KTHP",OR(TONGHOP!P438="LT",TONGHOP!P438="TN"),AND(TONGHOP!Q438&gt;90,TONGHOP!Q438&lt;=120)),TONGHOP!T438,"")</f>
        <v/>
      </c>
      <c r="E438" s="1" t="str">
        <f>IF(AND(TONGHOP!O438="KTHP",OR(TONGHOP!P438="LT",TONGHOP!P438="TN"),AND(TONGHOP!Q438&gt;90,TONGHOP!Q438&lt;=120)),TONGHOP!U438,"")</f>
        <v/>
      </c>
      <c r="F438" s="1" t="str">
        <f t="shared" si="25"/>
        <v/>
      </c>
      <c r="G438" s="1" t="str">
        <f>IF(AND(TONGHOP!O438="KTHP",OR(TONGHOP!P438="LT",TONGHOP!P438="TN"),AND(TONGHOP!Q438&gt;120,TONGHOP!Q438&lt;=150)),TONGHOP!T438,"")</f>
        <v/>
      </c>
      <c r="H438" s="1" t="str">
        <f>IF(AND(TONGHOP!O438="KTHP",OR(TONGHOP!P438="LT",TONGHOP!P438="TN"),AND(TONGHOP!Q438&gt;120,TONGHOP!Q438&lt;=150)),TONGHOP!U438,"")</f>
        <v/>
      </c>
      <c r="I438" s="1" t="str">
        <f t="shared" si="26"/>
        <v/>
      </c>
      <c r="J438" s="1" t="str">
        <f>IF(AND(TONGHOP!O438="KTHP",OR(TONGHOP!P438="LT",TONGHOP!P438="TN"),TONGHOP!Q438&gt;150),TONGHOP!T438,"")</f>
        <v/>
      </c>
      <c r="K438" s="1" t="str">
        <f>IF(AND(TONGHOP!O438="KTHP",OR(TONGHOP!P438="LT",TONGHOP!P438="TN"),TONGHOP!Q438&gt;150),TONGHOP!U438,"")</f>
        <v/>
      </c>
      <c r="L438" s="1" t="str">
        <f t="shared" si="27"/>
        <v/>
      </c>
    </row>
    <row r="439" spans="1:12">
      <c r="A439" s="1" t="str">
        <f>IF(AND(TONGHOP!O439="KTHP",OR(TONGHOP!P439="LT",TONGHOP!P439="TN"),TONGHOP!Q439&lt;=90),TONGHOP!T439,"")</f>
        <v/>
      </c>
      <c r="B439" s="1" t="str">
        <f>IF(AND(TONGHOP!O439="KTHP",OR(TONGHOP!P439="LT",TONGHOP!P439="TN"),TONGHOP!Q439&lt;=90),TONGHOP!U439,"")</f>
        <v/>
      </c>
      <c r="C439" s="1" t="str">
        <f t="shared" si="24"/>
        <v/>
      </c>
      <c r="D439" s="1" t="str">
        <f>IF(AND(TONGHOP!O439="KTHP",OR(TONGHOP!P439="LT",TONGHOP!P439="TN"),AND(TONGHOP!Q439&gt;90,TONGHOP!Q439&lt;=120)),TONGHOP!T439,"")</f>
        <v/>
      </c>
      <c r="E439" s="1" t="str">
        <f>IF(AND(TONGHOP!O439="KTHP",OR(TONGHOP!P439="LT",TONGHOP!P439="TN"),AND(TONGHOP!Q439&gt;90,TONGHOP!Q439&lt;=120)),TONGHOP!U439,"")</f>
        <v/>
      </c>
      <c r="F439" s="1" t="str">
        <f t="shared" si="25"/>
        <v/>
      </c>
      <c r="G439" s="1" t="str">
        <f>IF(AND(TONGHOP!O439="KTHP",OR(TONGHOP!P439="LT",TONGHOP!P439="TN"),AND(TONGHOP!Q439&gt;120,TONGHOP!Q439&lt;=150)),TONGHOP!T439,"")</f>
        <v/>
      </c>
      <c r="H439" s="1" t="str">
        <f>IF(AND(TONGHOP!O439="KTHP",OR(TONGHOP!P439="LT",TONGHOP!P439="TN"),AND(TONGHOP!Q439&gt;120,TONGHOP!Q439&lt;=150)),TONGHOP!U439,"")</f>
        <v/>
      </c>
      <c r="I439" s="1" t="str">
        <f t="shared" si="26"/>
        <v/>
      </c>
      <c r="J439" s="1" t="str">
        <f>IF(AND(TONGHOP!O439="KTHP",OR(TONGHOP!P439="LT",TONGHOP!P439="TN"),TONGHOP!Q439&gt;150),TONGHOP!T439,"")</f>
        <v/>
      </c>
      <c r="K439" s="1" t="str">
        <f>IF(AND(TONGHOP!O439="KTHP",OR(TONGHOP!P439="LT",TONGHOP!P439="TN"),TONGHOP!Q439&gt;150),TONGHOP!U439,"")</f>
        <v/>
      </c>
      <c r="L439" s="1" t="str">
        <f t="shared" si="27"/>
        <v/>
      </c>
    </row>
    <row r="440" spans="1:12">
      <c r="A440" s="1" t="str">
        <f>IF(AND(TONGHOP!O440="KTHP",OR(TONGHOP!P440="LT",TONGHOP!P440="TN"),TONGHOP!Q440&lt;=90),TONGHOP!T440,"")</f>
        <v/>
      </c>
      <c r="B440" s="1" t="str">
        <f>IF(AND(TONGHOP!O440="KTHP",OR(TONGHOP!P440="LT",TONGHOP!P440="TN"),TONGHOP!Q440&lt;=90),TONGHOP!U440,"")</f>
        <v/>
      </c>
      <c r="C440" s="1" t="str">
        <f t="shared" si="24"/>
        <v/>
      </c>
      <c r="D440" s="1" t="str">
        <f>IF(AND(TONGHOP!O440="KTHP",OR(TONGHOP!P440="LT",TONGHOP!P440="TN"),AND(TONGHOP!Q440&gt;90,TONGHOP!Q440&lt;=120)),TONGHOP!T440,"")</f>
        <v/>
      </c>
      <c r="E440" s="1" t="str">
        <f>IF(AND(TONGHOP!O440="KTHP",OR(TONGHOP!P440="LT",TONGHOP!P440="TN"),AND(TONGHOP!Q440&gt;90,TONGHOP!Q440&lt;=120)),TONGHOP!U440,"")</f>
        <v/>
      </c>
      <c r="F440" s="1" t="str">
        <f t="shared" si="25"/>
        <v/>
      </c>
      <c r="G440" s="1" t="str">
        <f>IF(AND(TONGHOP!O440="KTHP",OR(TONGHOP!P440="LT",TONGHOP!P440="TN"),AND(TONGHOP!Q440&gt;120,TONGHOP!Q440&lt;=150)),TONGHOP!T440,"")</f>
        <v/>
      </c>
      <c r="H440" s="1" t="str">
        <f>IF(AND(TONGHOP!O440="KTHP",OR(TONGHOP!P440="LT",TONGHOP!P440="TN"),AND(TONGHOP!Q440&gt;120,TONGHOP!Q440&lt;=150)),TONGHOP!U440,"")</f>
        <v/>
      </c>
      <c r="I440" s="1" t="str">
        <f t="shared" si="26"/>
        <v/>
      </c>
      <c r="J440" s="1" t="str">
        <f>IF(AND(TONGHOP!O440="KTHP",OR(TONGHOP!P440="LT",TONGHOP!P440="TN"),TONGHOP!Q440&gt;150),TONGHOP!T440,"")</f>
        <v/>
      </c>
      <c r="K440" s="1" t="str">
        <f>IF(AND(TONGHOP!O440="KTHP",OR(TONGHOP!P440="LT",TONGHOP!P440="TN"),TONGHOP!Q440&gt;150),TONGHOP!U440,"")</f>
        <v/>
      </c>
      <c r="L440" s="1" t="str">
        <f t="shared" si="27"/>
        <v/>
      </c>
    </row>
    <row r="441" spans="1:12">
      <c r="A441" s="1" t="str">
        <f>IF(AND(TONGHOP!O441="KTHP",OR(TONGHOP!P441="LT",TONGHOP!P441="TN"),TONGHOP!Q441&lt;=90),TONGHOP!T441,"")</f>
        <v/>
      </c>
      <c r="B441" s="1" t="str">
        <f>IF(AND(TONGHOP!O441="KTHP",OR(TONGHOP!P441="LT",TONGHOP!P441="TN"),TONGHOP!Q441&lt;=90),TONGHOP!U441,"")</f>
        <v/>
      </c>
      <c r="C441" s="1" t="str">
        <f t="shared" si="24"/>
        <v/>
      </c>
      <c r="D441" s="1" t="str">
        <f>IF(AND(TONGHOP!O441="KTHP",OR(TONGHOP!P441="LT",TONGHOP!P441="TN"),AND(TONGHOP!Q441&gt;90,TONGHOP!Q441&lt;=120)),TONGHOP!T441,"")</f>
        <v/>
      </c>
      <c r="E441" s="1" t="str">
        <f>IF(AND(TONGHOP!O441="KTHP",OR(TONGHOP!P441="LT",TONGHOP!P441="TN"),AND(TONGHOP!Q441&gt;90,TONGHOP!Q441&lt;=120)),TONGHOP!U441,"")</f>
        <v/>
      </c>
      <c r="F441" s="1" t="str">
        <f t="shared" si="25"/>
        <v/>
      </c>
      <c r="G441" s="1" t="str">
        <f>IF(AND(TONGHOP!O441="KTHP",OR(TONGHOP!P441="LT",TONGHOP!P441="TN"),AND(TONGHOP!Q441&gt;120,TONGHOP!Q441&lt;=150)),TONGHOP!T441,"")</f>
        <v/>
      </c>
      <c r="H441" s="1" t="str">
        <f>IF(AND(TONGHOP!O441="KTHP",OR(TONGHOP!P441="LT",TONGHOP!P441="TN"),AND(TONGHOP!Q441&gt;120,TONGHOP!Q441&lt;=150)),TONGHOP!U441,"")</f>
        <v/>
      </c>
      <c r="I441" s="1" t="str">
        <f t="shared" si="26"/>
        <v/>
      </c>
      <c r="J441" s="1" t="str">
        <f>IF(AND(TONGHOP!O441="KTHP",OR(TONGHOP!P441="LT",TONGHOP!P441="TN"),TONGHOP!Q441&gt;150),TONGHOP!T441,"")</f>
        <v/>
      </c>
      <c r="K441" s="1" t="str">
        <f>IF(AND(TONGHOP!O441="KTHP",OR(TONGHOP!P441="LT",TONGHOP!P441="TN"),TONGHOP!Q441&gt;150),TONGHOP!U441,"")</f>
        <v/>
      </c>
      <c r="L441" s="1" t="str">
        <f t="shared" si="27"/>
        <v/>
      </c>
    </row>
    <row r="442" spans="1:12">
      <c r="A442" s="1" t="str">
        <f>IF(AND(TONGHOP!O442="KTHP",OR(TONGHOP!P442="LT",TONGHOP!P442="TN"),TONGHOP!Q442&lt;=90),TONGHOP!T442,"")</f>
        <v/>
      </c>
      <c r="B442" s="1" t="str">
        <f>IF(AND(TONGHOP!O442="KTHP",OR(TONGHOP!P442="LT",TONGHOP!P442="TN"),TONGHOP!Q442&lt;=90),TONGHOP!U442,"")</f>
        <v/>
      </c>
      <c r="C442" s="1" t="str">
        <f t="shared" si="24"/>
        <v/>
      </c>
      <c r="D442" s="1" t="str">
        <f>IF(AND(TONGHOP!O442="KTHP",OR(TONGHOP!P442="LT",TONGHOP!P442="TN"),AND(TONGHOP!Q442&gt;90,TONGHOP!Q442&lt;=120)),TONGHOP!T442,"")</f>
        <v/>
      </c>
      <c r="E442" s="1" t="str">
        <f>IF(AND(TONGHOP!O442="KTHP",OR(TONGHOP!P442="LT",TONGHOP!P442="TN"),AND(TONGHOP!Q442&gt;90,TONGHOP!Q442&lt;=120)),TONGHOP!U442,"")</f>
        <v/>
      </c>
      <c r="F442" s="1" t="str">
        <f t="shared" si="25"/>
        <v/>
      </c>
      <c r="G442" s="1" t="str">
        <f>IF(AND(TONGHOP!O442="KTHP",OR(TONGHOP!P442="LT",TONGHOP!P442="TN"),AND(TONGHOP!Q442&gt;120,TONGHOP!Q442&lt;=150)),TONGHOP!T442,"")</f>
        <v/>
      </c>
      <c r="H442" s="1" t="str">
        <f>IF(AND(TONGHOP!O442="KTHP",OR(TONGHOP!P442="LT",TONGHOP!P442="TN"),AND(TONGHOP!Q442&gt;120,TONGHOP!Q442&lt;=150)),TONGHOP!U442,"")</f>
        <v/>
      </c>
      <c r="I442" s="1" t="str">
        <f t="shared" si="26"/>
        <v/>
      </c>
      <c r="J442" s="1" t="str">
        <f>IF(AND(TONGHOP!O442="KTHP",OR(TONGHOP!P442="LT",TONGHOP!P442="TN"),TONGHOP!Q442&gt;150),TONGHOP!T442,"")</f>
        <v/>
      </c>
      <c r="K442" s="1" t="str">
        <f>IF(AND(TONGHOP!O442="KTHP",OR(TONGHOP!P442="LT",TONGHOP!P442="TN"),TONGHOP!Q442&gt;150),TONGHOP!U442,"")</f>
        <v/>
      </c>
      <c r="L442" s="1" t="str">
        <f t="shared" si="27"/>
        <v/>
      </c>
    </row>
    <row r="443" spans="1:12">
      <c r="A443" s="1" t="str">
        <f>IF(AND(TONGHOP!O443="KTHP",OR(TONGHOP!P443="LT",TONGHOP!P443="TN"),TONGHOP!Q443&lt;=90),TONGHOP!T443,"")</f>
        <v/>
      </c>
      <c r="B443" s="1" t="str">
        <f>IF(AND(TONGHOP!O443="KTHP",OR(TONGHOP!P443="LT",TONGHOP!P443="TN"),TONGHOP!Q443&lt;=90),TONGHOP!U443,"")</f>
        <v/>
      </c>
      <c r="C443" s="1" t="str">
        <f t="shared" si="24"/>
        <v/>
      </c>
      <c r="D443" s="1" t="str">
        <f>IF(AND(TONGHOP!O443="KTHP",OR(TONGHOP!P443="LT",TONGHOP!P443="TN"),AND(TONGHOP!Q443&gt;90,TONGHOP!Q443&lt;=120)),TONGHOP!T443,"")</f>
        <v/>
      </c>
      <c r="E443" s="1" t="str">
        <f>IF(AND(TONGHOP!O443="KTHP",OR(TONGHOP!P443="LT",TONGHOP!P443="TN"),AND(TONGHOP!Q443&gt;90,TONGHOP!Q443&lt;=120)),TONGHOP!U443,"")</f>
        <v/>
      </c>
      <c r="F443" s="1" t="str">
        <f t="shared" si="25"/>
        <v/>
      </c>
      <c r="G443" s="1" t="str">
        <f>IF(AND(TONGHOP!O443="KTHP",OR(TONGHOP!P443="LT",TONGHOP!P443="TN"),AND(TONGHOP!Q443&gt;120,TONGHOP!Q443&lt;=150)),TONGHOP!T443,"")</f>
        <v/>
      </c>
      <c r="H443" s="1" t="str">
        <f>IF(AND(TONGHOP!O443="KTHP",OR(TONGHOP!P443="LT",TONGHOP!P443="TN"),AND(TONGHOP!Q443&gt;120,TONGHOP!Q443&lt;=150)),TONGHOP!U443,"")</f>
        <v/>
      </c>
      <c r="I443" s="1" t="str">
        <f t="shared" si="26"/>
        <v/>
      </c>
      <c r="J443" s="1" t="str">
        <f>IF(AND(TONGHOP!O443="KTHP",OR(TONGHOP!P443="LT",TONGHOP!P443="TN"),TONGHOP!Q443&gt;150),TONGHOP!T443,"")</f>
        <v/>
      </c>
      <c r="K443" s="1" t="str">
        <f>IF(AND(TONGHOP!O443="KTHP",OR(TONGHOP!P443="LT",TONGHOP!P443="TN"),TONGHOP!Q443&gt;150),TONGHOP!U443,"")</f>
        <v/>
      </c>
      <c r="L443" s="1" t="str">
        <f t="shared" si="27"/>
        <v/>
      </c>
    </row>
    <row r="444" spans="1:12">
      <c r="A444" s="1" t="str">
        <f>IF(AND(TONGHOP!O444="KTHP",OR(TONGHOP!P444="LT",TONGHOP!P444="TN"),TONGHOP!Q444&lt;=90),TONGHOP!T444,"")</f>
        <v/>
      </c>
      <c r="B444" s="1" t="str">
        <f>IF(AND(TONGHOP!O444="KTHP",OR(TONGHOP!P444="LT",TONGHOP!P444="TN"),TONGHOP!Q444&lt;=90),TONGHOP!U444,"")</f>
        <v/>
      </c>
      <c r="C444" s="1" t="str">
        <f t="shared" si="24"/>
        <v/>
      </c>
      <c r="D444" s="1" t="str">
        <f>IF(AND(TONGHOP!O444="KTHP",OR(TONGHOP!P444="LT",TONGHOP!P444="TN"),AND(TONGHOP!Q444&gt;90,TONGHOP!Q444&lt;=120)),TONGHOP!T444,"")</f>
        <v/>
      </c>
      <c r="E444" s="1" t="str">
        <f>IF(AND(TONGHOP!O444="KTHP",OR(TONGHOP!P444="LT",TONGHOP!P444="TN"),AND(TONGHOP!Q444&gt;90,TONGHOP!Q444&lt;=120)),TONGHOP!U444,"")</f>
        <v/>
      </c>
      <c r="F444" s="1" t="str">
        <f t="shared" si="25"/>
        <v/>
      </c>
      <c r="G444" s="1" t="str">
        <f>IF(AND(TONGHOP!O444="KTHP",OR(TONGHOP!P444="LT",TONGHOP!P444="TN"),AND(TONGHOP!Q444&gt;120,TONGHOP!Q444&lt;=150)),TONGHOP!T444,"")</f>
        <v/>
      </c>
      <c r="H444" s="1" t="str">
        <f>IF(AND(TONGHOP!O444="KTHP",OR(TONGHOP!P444="LT",TONGHOP!P444="TN"),AND(TONGHOP!Q444&gt;120,TONGHOP!Q444&lt;=150)),TONGHOP!U444,"")</f>
        <v/>
      </c>
      <c r="I444" s="1" t="str">
        <f t="shared" si="26"/>
        <v/>
      </c>
      <c r="J444" s="1" t="str">
        <f>IF(AND(TONGHOP!O444="KTHP",OR(TONGHOP!P444="LT",TONGHOP!P444="TN"),TONGHOP!Q444&gt;150),TONGHOP!T444,"")</f>
        <v/>
      </c>
      <c r="K444" s="1" t="str">
        <f>IF(AND(TONGHOP!O444="KTHP",OR(TONGHOP!P444="LT",TONGHOP!P444="TN"),TONGHOP!Q444&gt;150),TONGHOP!U444,"")</f>
        <v/>
      </c>
      <c r="L444" s="1" t="str">
        <f t="shared" si="27"/>
        <v/>
      </c>
    </row>
    <row r="445" spans="1:12">
      <c r="A445" s="1" t="str">
        <f>IF(AND(TONGHOP!O445="KTHP",OR(TONGHOP!P445="LT",TONGHOP!P445="TN"),TONGHOP!Q445&lt;=90),TONGHOP!T445,"")</f>
        <v/>
      </c>
      <c r="B445" s="1" t="str">
        <f>IF(AND(TONGHOP!O445="KTHP",OR(TONGHOP!P445="LT",TONGHOP!P445="TN"),TONGHOP!Q445&lt;=90),TONGHOP!U445,"")</f>
        <v/>
      </c>
      <c r="C445" s="1" t="str">
        <f t="shared" si="24"/>
        <v/>
      </c>
      <c r="D445" s="1" t="str">
        <f>IF(AND(TONGHOP!O445="KTHP",OR(TONGHOP!P445="LT",TONGHOP!P445="TN"),AND(TONGHOP!Q445&gt;90,TONGHOP!Q445&lt;=120)),TONGHOP!T445,"")</f>
        <v/>
      </c>
      <c r="E445" s="1" t="str">
        <f>IF(AND(TONGHOP!O445="KTHP",OR(TONGHOP!P445="LT",TONGHOP!P445="TN"),AND(TONGHOP!Q445&gt;90,TONGHOP!Q445&lt;=120)),TONGHOP!U445,"")</f>
        <v/>
      </c>
      <c r="F445" s="1" t="str">
        <f t="shared" si="25"/>
        <v/>
      </c>
      <c r="G445" s="1" t="str">
        <f>IF(AND(TONGHOP!O445="KTHP",OR(TONGHOP!P445="LT",TONGHOP!P445="TN"),AND(TONGHOP!Q445&gt;120,TONGHOP!Q445&lt;=150)),TONGHOP!T445,"")</f>
        <v/>
      </c>
      <c r="H445" s="1" t="str">
        <f>IF(AND(TONGHOP!O445="KTHP",OR(TONGHOP!P445="LT",TONGHOP!P445="TN"),AND(TONGHOP!Q445&gt;120,TONGHOP!Q445&lt;=150)),TONGHOP!U445,"")</f>
        <v/>
      </c>
      <c r="I445" s="1" t="str">
        <f t="shared" si="26"/>
        <v/>
      </c>
      <c r="J445" s="1" t="str">
        <f>IF(AND(TONGHOP!O445="KTHP",OR(TONGHOP!P445="LT",TONGHOP!P445="TN"),TONGHOP!Q445&gt;150),TONGHOP!T445,"")</f>
        <v/>
      </c>
      <c r="K445" s="1" t="str">
        <f>IF(AND(TONGHOP!O445="KTHP",OR(TONGHOP!P445="LT",TONGHOP!P445="TN"),TONGHOP!Q445&gt;150),TONGHOP!U445,"")</f>
        <v/>
      </c>
      <c r="L445" s="1" t="str">
        <f t="shared" si="27"/>
        <v/>
      </c>
    </row>
    <row r="446" spans="1:12">
      <c r="A446" s="1" t="str">
        <f>IF(AND(TONGHOP!O446="KTHP",OR(TONGHOP!P446="LT",TONGHOP!P446="TN"),TONGHOP!Q446&lt;=90),TONGHOP!T446,"")</f>
        <v/>
      </c>
      <c r="B446" s="1" t="str">
        <f>IF(AND(TONGHOP!O446="KTHP",OR(TONGHOP!P446="LT",TONGHOP!P446="TN"),TONGHOP!Q446&lt;=90),TONGHOP!U446,"")</f>
        <v/>
      </c>
      <c r="C446" s="1" t="str">
        <f t="shared" si="24"/>
        <v/>
      </c>
      <c r="D446" s="1" t="str">
        <f>IF(AND(TONGHOP!O446="KTHP",OR(TONGHOP!P446="LT",TONGHOP!P446="TN"),AND(TONGHOP!Q446&gt;90,TONGHOP!Q446&lt;=120)),TONGHOP!T446,"")</f>
        <v/>
      </c>
      <c r="E446" s="1" t="str">
        <f>IF(AND(TONGHOP!O446="KTHP",OR(TONGHOP!P446="LT",TONGHOP!P446="TN"),AND(TONGHOP!Q446&gt;90,TONGHOP!Q446&lt;=120)),TONGHOP!U446,"")</f>
        <v/>
      </c>
      <c r="F446" s="1" t="str">
        <f t="shared" si="25"/>
        <v/>
      </c>
      <c r="G446" s="1" t="str">
        <f>IF(AND(TONGHOP!O446="KTHP",OR(TONGHOP!P446="LT",TONGHOP!P446="TN"),AND(TONGHOP!Q446&gt;120,TONGHOP!Q446&lt;=150)),TONGHOP!T446,"")</f>
        <v/>
      </c>
      <c r="H446" s="1" t="str">
        <f>IF(AND(TONGHOP!O446="KTHP",OR(TONGHOP!P446="LT",TONGHOP!P446="TN"),AND(TONGHOP!Q446&gt;120,TONGHOP!Q446&lt;=150)),TONGHOP!U446,"")</f>
        <v/>
      </c>
      <c r="I446" s="1" t="str">
        <f t="shared" si="26"/>
        <v/>
      </c>
      <c r="J446" s="1" t="str">
        <f>IF(AND(TONGHOP!O446="KTHP",OR(TONGHOP!P446="LT",TONGHOP!P446="TN"),TONGHOP!Q446&gt;150),TONGHOP!T446,"")</f>
        <v/>
      </c>
      <c r="K446" s="1" t="str">
        <f>IF(AND(TONGHOP!O446="KTHP",OR(TONGHOP!P446="LT",TONGHOP!P446="TN"),TONGHOP!Q446&gt;150),TONGHOP!U446,"")</f>
        <v/>
      </c>
      <c r="L446" s="1" t="str">
        <f t="shared" si="27"/>
        <v/>
      </c>
    </row>
    <row r="447" spans="1:12">
      <c r="A447" s="1" t="str">
        <f>IF(AND(TONGHOP!O447="KTHP",OR(TONGHOP!P447="LT",TONGHOP!P447="TN"),TONGHOP!Q447&lt;=90),TONGHOP!T447,"")</f>
        <v/>
      </c>
      <c r="B447" s="1" t="str">
        <f>IF(AND(TONGHOP!O447="KTHP",OR(TONGHOP!P447="LT",TONGHOP!P447="TN"),TONGHOP!Q447&lt;=90),TONGHOP!U447,"")</f>
        <v/>
      </c>
      <c r="C447" s="1" t="str">
        <f t="shared" si="24"/>
        <v/>
      </c>
      <c r="D447" s="1" t="str">
        <f>IF(AND(TONGHOP!O447="KTHP",OR(TONGHOP!P447="LT",TONGHOP!P447="TN"),AND(TONGHOP!Q447&gt;90,TONGHOP!Q447&lt;=120)),TONGHOP!T447,"")</f>
        <v/>
      </c>
      <c r="E447" s="1" t="str">
        <f>IF(AND(TONGHOP!O447="KTHP",OR(TONGHOP!P447="LT",TONGHOP!P447="TN"),AND(TONGHOP!Q447&gt;90,TONGHOP!Q447&lt;=120)),TONGHOP!U447,"")</f>
        <v/>
      </c>
      <c r="F447" s="1" t="str">
        <f t="shared" si="25"/>
        <v/>
      </c>
      <c r="G447" s="1" t="str">
        <f>IF(AND(TONGHOP!O447="KTHP",OR(TONGHOP!P447="LT",TONGHOP!P447="TN"),AND(TONGHOP!Q447&gt;120,TONGHOP!Q447&lt;=150)),TONGHOP!T447,"")</f>
        <v/>
      </c>
      <c r="H447" s="1" t="str">
        <f>IF(AND(TONGHOP!O447="KTHP",OR(TONGHOP!P447="LT",TONGHOP!P447="TN"),AND(TONGHOP!Q447&gt;120,TONGHOP!Q447&lt;=150)),TONGHOP!U447,"")</f>
        <v/>
      </c>
      <c r="I447" s="1" t="str">
        <f t="shared" si="26"/>
        <v/>
      </c>
      <c r="J447" s="1" t="str">
        <f>IF(AND(TONGHOP!O447="KTHP",OR(TONGHOP!P447="LT",TONGHOP!P447="TN"),TONGHOP!Q447&gt;150),TONGHOP!T447,"")</f>
        <v/>
      </c>
      <c r="K447" s="1" t="str">
        <f>IF(AND(TONGHOP!O447="KTHP",OR(TONGHOP!P447="LT",TONGHOP!P447="TN"),TONGHOP!Q447&gt;150),TONGHOP!U447,"")</f>
        <v/>
      </c>
      <c r="L447" s="1" t="str">
        <f t="shared" si="27"/>
        <v/>
      </c>
    </row>
    <row r="448" spans="1:12">
      <c r="A448" s="1" t="str">
        <f>IF(AND(TONGHOP!O448="KTHP",OR(TONGHOP!P448="LT",TONGHOP!P448="TN"),TONGHOP!Q448&lt;=90),TONGHOP!T448,"")</f>
        <v/>
      </c>
      <c r="B448" s="1" t="str">
        <f>IF(AND(TONGHOP!O448="KTHP",OR(TONGHOP!P448="LT",TONGHOP!P448="TN"),TONGHOP!Q448&lt;=90),TONGHOP!U448,"")</f>
        <v/>
      </c>
      <c r="C448" s="1" t="str">
        <f t="shared" si="24"/>
        <v/>
      </c>
      <c r="D448" s="1" t="str">
        <f>IF(AND(TONGHOP!O448="KTHP",OR(TONGHOP!P448="LT",TONGHOP!P448="TN"),AND(TONGHOP!Q448&gt;90,TONGHOP!Q448&lt;=120)),TONGHOP!T448,"")</f>
        <v/>
      </c>
      <c r="E448" s="1" t="str">
        <f>IF(AND(TONGHOP!O448="KTHP",OR(TONGHOP!P448="LT",TONGHOP!P448="TN"),AND(TONGHOP!Q448&gt;90,TONGHOP!Q448&lt;=120)),TONGHOP!U448,"")</f>
        <v/>
      </c>
      <c r="F448" s="1" t="str">
        <f t="shared" si="25"/>
        <v/>
      </c>
      <c r="G448" s="1" t="str">
        <f>IF(AND(TONGHOP!O448="KTHP",OR(TONGHOP!P448="LT",TONGHOP!P448="TN"),AND(TONGHOP!Q448&gt;120,TONGHOP!Q448&lt;=150)),TONGHOP!T448,"")</f>
        <v/>
      </c>
      <c r="H448" s="1" t="str">
        <f>IF(AND(TONGHOP!O448="KTHP",OR(TONGHOP!P448="LT",TONGHOP!P448="TN"),AND(TONGHOP!Q448&gt;120,TONGHOP!Q448&lt;=150)),TONGHOP!U448,"")</f>
        <v/>
      </c>
      <c r="I448" s="1" t="str">
        <f t="shared" si="26"/>
        <v/>
      </c>
      <c r="J448" s="1" t="str">
        <f>IF(AND(TONGHOP!O448="KTHP",OR(TONGHOP!P448="LT",TONGHOP!P448="TN"),TONGHOP!Q448&gt;150),TONGHOP!T448,"")</f>
        <v/>
      </c>
      <c r="K448" s="1" t="str">
        <f>IF(AND(TONGHOP!O448="KTHP",OR(TONGHOP!P448="LT",TONGHOP!P448="TN"),TONGHOP!Q448&gt;150),TONGHOP!U448,"")</f>
        <v/>
      </c>
      <c r="L448" s="1" t="str">
        <f t="shared" si="27"/>
        <v/>
      </c>
    </row>
    <row r="449" spans="1:12">
      <c r="A449" s="1" t="str">
        <f>IF(AND(TONGHOP!O449="KTHP",OR(TONGHOP!P449="LT",TONGHOP!P449="TN"),TONGHOP!Q449&lt;=90),TONGHOP!T449,"")</f>
        <v/>
      </c>
      <c r="B449" s="1" t="str">
        <f>IF(AND(TONGHOP!O449="KTHP",OR(TONGHOP!P449="LT",TONGHOP!P449="TN"),TONGHOP!Q449&lt;=90),TONGHOP!U449,"")</f>
        <v/>
      </c>
      <c r="C449" s="1" t="str">
        <f t="shared" si="24"/>
        <v/>
      </c>
      <c r="D449" s="1" t="str">
        <f>IF(AND(TONGHOP!O449="KTHP",OR(TONGHOP!P449="LT",TONGHOP!P449="TN"),AND(TONGHOP!Q449&gt;90,TONGHOP!Q449&lt;=120)),TONGHOP!T449,"")</f>
        <v/>
      </c>
      <c r="E449" s="1" t="str">
        <f>IF(AND(TONGHOP!O449="KTHP",OR(TONGHOP!P449="LT",TONGHOP!P449="TN"),AND(TONGHOP!Q449&gt;90,TONGHOP!Q449&lt;=120)),TONGHOP!U449,"")</f>
        <v/>
      </c>
      <c r="F449" s="1" t="str">
        <f t="shared" si="25"/>
        <v/>
      </c>
      <c r="G449" s="1" t="str">
        <f>IF(AND(TONGHOP!O449="KTHP",OR(TONGHOP!P449="LT",TONGHOP!P449="TN"),AND(TONGHOP!Q449&gt;120,TONGHOP!Q449&lt;=150)),TONGHOP!T449,"")</f>
        <v/>
      </c>
      <c r="H449" s="1" t="str">
        <f>IF(AND(TONGHOP!O449="KTHP",OR(TONGHOP!P449="LT",TONGHOP!P449="TN"),AND(TONGHOP!Q449&gt;120,TONGHOP!Q449&lt;=150)),TONGHOP!U449,"")</f>
        <v/>
      </c>
      <c r="I449" s="1" t="str">
        <f t="shared" si="26"/>
        <v/>
      </c>
      <c r="J449" s="1" t="str">
        <f>IF(AND(TONGHOP!O449="KTHP",OR(TONGHOP!P449="LT",TONGHOP!P449="TN"),TONGHOP!Q449&gt;150),TONGHOP!T449,"")</f>
        <v/>
      </c>
      <c r="K449" s="1" t="str">
        <f>IF(AND(TONGHOP!O449="KTHP",OR(TONGHOP!P449="LT",TONGHOP!P449="TN"),TONGHOP!Q449&gt;150),TONGHOP!U449,"")</f>
        <v/>
      </c>
      <c r="L449" s="1" t="str">
        <f t="shared" si="27"/>
        <v/>
      </c>
    </row>
    <row r="450" spans="1:12">
      <c r="A450" s="1" t="str">
        <f>IF(AND(TONGHOP!O450="KTHP",OR(TONGHOP!P450="LT",TONGHOP!P450="TN"),TONGHOP!Q450&lt;=90),TONGHOP!T450,"")</f>
        <v/>
      </c>
      <c r="B450" s="1" t="str">
        <f>IF(AND(TONGHOP!O450="KTHP",OR(TONGHOP!P450="LT",TONGHOP!P450="TN"),TONGHOP!Q450&lt;=90),TONGHOP!U450,"")</f>
        <v/>
      </c>
      <c r="C450" s="1" t="str">
        <f t="shared" si="24"/>
        <v/>
      </c>
      <c r="D450" s="1" t="str">
        <f>IF(AND(TONGHOP!O450="KTHP",OR(TONGHOP!P450="LT",TONGHOP!P450="TN"),AND(TONGHOP!Q450&gt;90,TONGHOP!Q450&lt;=120)),TONGHOP!T450,"")</f>
        <v/>
      </c>
      <c r="E450" s="1" t="str">
        <f>IF(AND(TONGHOP!O450="KTHP",OR(TONGHOP!P450="LT",TONGHOP!P450="TN"),AND(TONGHOP!Q450&gt;90,TONGHOP!Q450&lt;=120)),TONGHOP!U450,"")</f>
        <v/>
      </c>
      <c r="F450" s="1" t="str">
        <f t="shared" si="25"/>
        <v/>
      </c>
      <c r="G450" s="1" t="str">
        <f>IF(AND(TONGHOP!O450="KTHP",OR(TONGHOP!P450="LT",TONGHOP!P450="TN"),AND(TONGHOP!Q450&gt;120,TONGHOP!Q450&lt;=150)),TONGHOP!T450,"")</f>
        <v/>
      </c>
      <c r="H450" s="1" t="str">
        <f>IF(AND(TONGHOP!O450="KTHP",OR(TONGHOP!P450="LT",TONGHOP!P450="TN"),AND(TONGHOP!Q450&gt;120,TONGHOP!Q450&lt;=150)),TONGHOP!U450,"")</f>
        <v/>
      </c>
      <c r="I450" s="1" t="str">
        <f t="shared" si="26"/>
        <v/>
      </c>
      <c r="J450" s="1" t="str">
        <f>IF(AND(TONGHOP!O450="KTHP",OR(TONGHOP!P450="LT",TONGHOP!P450="TN"),TONGHOP!Q450&gt;150),TONGHOP!T450,"")</f>
        <v/>
      </c>
      <c r="K450" s="1" t="str">
        <f>IF(AND(TONGHOP!O450="KTHP",OR(TONGHOP!P450="LT",TONGHOP!P450="TN"),TONGHOP!Q450&gt;150),TONGHOP!U450,"")</f>
        <v/>
      </c>
      <c r="L450" s="1" t="str">
        <f t="shared" si="27"/>
        <v/>
      </c>
    </row>
    <row r="451" spans="1:12">
      <c r="A451" s="1" t="str">
        <f>IF(AND(TONGHOP!O451="KTHP",OR(TONGHOP!P451="LT",TONGHOP!P451="TN"),TONGHOP!Q451&lt;=90),TONGHOP!T451,"")</f>
        <v/>
      </c>
      <c r="B451" s="1" t="str">
        <f>IF(AND(TONGHOP!O451="KTHP",OR(TONGHOP!P451="LT",TONGHOP!P451="TN"),TONGHOP!Q451&lt;=90),TONGHOP!U451,"")</f>
        <v/>
      </c>
      <c r="C451" s="1" t="str">
        <f t="shared" ref="C451:C514" si="28">IF(AND(A451="",B451=""),"",1.2)</f>
        <v/>
      </c>
      <c r="D451" s="1" t="str">
        <f>IF(AND(TONGHOP!O451="KTHP",OR(TONGHOP!P451="LT",TONGHOP!P451="TN"),AND(TONGHOP!Q451&gt;90,TONGHOP!Q451&lt;=120)),TONGHOP!T451,"")</f>
        <v/>
      </c>
      <c r="E451" s="1" t="str">
        <f>IF(AND(TONGHOP!O451="KTHP",OR(TONGHOP!P451="LT",TONGHOP!P451="TN"),AND(TONGHOP!Q451&gt;90,TONGHOP!Q451&lt;=120)),TONGHOP!U451,"")</f>
        <v/>
      </c>
      <c r="F451" s="1" t="str">
        <f t="shared" ref="F451:F514" si="29">IF(AND(D451="",E451=""),"",1.6)</f>
        <v/>
      </c>
      <c r="G451" s="1" t="str">
        <f>IF(AND(TONGHOP!O451="KTHP",OR(TONGHOP!P451="LT",TONGHOP!P451="TN"),AND(TONGHOP!Q451&gt;120,TONGHOP!Q451&lt;=150)),TONGHOP!T451,"")</f>
        <v/>
      </c>
      <c r="H451" s="1" t="str">
        <f>IF(AND(TONGHOP!O451="KTHP",OR(TONGHOP!P451="LT",TONGHOP!P451="TN"),AND(TONGHOP!Q451&gt;120,TONGHOP!Q451&lt;=150)),TONGHOP!U451,"")</f>
        <v/>
      </c>
      <c r="I451" s="1" t="str">
        <f t="shared" ref="I451:I514" si="30">IF(AND(G451="",H451=""),"",2)</f>
        <v/>
      </c>
      <c r="J451" s="1" t="str">
        <f>IF(AND(TONGHOP!O451="KTHP",OR(TONGHOP!P451="LT",TONGHOP!P451="TN"),TONGHOP!Q451&gt;150),TONGHOP!T451,"")</f>
        <v/>
      </c>
      <c r="K451" s="1" t="str">
        <f>IF(AND(TONGHOP!O451="KTHP",OR(TONGHOP!P451="LT",TONGHOP!P451="TN"),TONGHOP!Q451&gt;150),TONGHOP!U451,"")</f>
        <v/>
      </c>
      <c r="L451" s="1" t="str">
        <f t="shared" ref="L451:L514" si="31">IF(AND(J451="",K451=""),"",2.5)</f>
        <v/>
      </c>
    </row>
    <row r="452" spans="1:12">
      <c r="A452" s="1" t="str">
        <f>IF(AND(TONGHOP!O452="KTHP",OR(TONGHOP!P452="LT",TONGHOP!P452="TN"),TONGHOP!Q452&lt;=90),TONGHOP!T452,"")</f>
        <v/>
      </c>
      <c r="B452" s="1" t="str">
        <f>IF(AND(TONGHOP!O452="KTHP",OR(TONGHOP!P452="LT",TONGHOP!P452="TN"),TONGHOP!Q452&lt;=90),TONGHOP!U452,"")</f>
        <v/>
      </c>
      <c r="C452" s="1" t="str">
        <f t="shared" si="28"/>
        <v/>
      </c>
      <c r="D452" s="1" t="str">
        <f>IF(AND(TONGHOP!O452="KTHP",OR(TONGHOP!P452="LT",TONGHOP!P452="TN"),AND(TONGHOP!Q452&gt;90,TONGHOP!Q452&lt;=120)),TONGHOP!T452,"")</f>
        <v/>
      </c>
      <c r="E452" s="1" t="str">
        <f>IF(AND(TONGHOP!O452="KTHP",OR(TONGHOP!P452="LT",TONGHOP!P452="TN"),AND(TONGHOP!Q452&gt;90,TONGHOP!Q452&lt;=120)),TONGHOP!U452,"")</f>
        <v/>
      </c>
      <c r="F452" s="1" t="str">
        <f t="shared" si="29"/>
        <v/>
      </c>
      <c r="G452" s="1" t="str">
        <f>IF(AND(TONGHOP!O452="KTHP",OR(TONGHOP!P452="LT",TONGHOP!P452="TN"),AND(TONGHOP!Q452&gt;120,TONGHOP!Q452&lt;=150)),TONGHOP!T452,"")</f>
        <v/>
      </c>
      <c r="H452" s="1" t="str">
        <f>IF(AND(TONGHOP!O452="KTHP",OR(TONGHOP!P452="LT",TONGHOP!P452="TN"),AND(TONGHOP!Q452&gt;120,TONGHOP!Q452&lt;=150)),TONGHOP!U452,"")</f>
        <v/>
      </c>
      <c r="I452" s="1" t="str">
        <f t="shared" si="30"/>
        <v/>
      </c>
      <c r="J452" s="1" t="str">
        <f>IF(AND(TONGHOP!O452="KTHP",OR(TONGHOP!P452="LT",TONGHOP!P452="TN"),TONGHOP!Q452&gt;150),TONGHOP!T452,"")</f>
        <v/>
      </c>
      <c r="K452" s="1" t="str">
        <f>IF(AND(TONGHOP!O452="KTHP",OR(TONGHOP!P452="LT",TONGHOP!P452="TN"),TONGHOP!Q452&gt;150),TONGHOP!U452,"")</f>
        <v/>
      </c>
      <c r="L452" s="1" t="str">
        <f t="shared" si="31"/>
        <v/>
      </c>
    </row>
    <row r="453" spans="1:12">
      <c r="A453" s="1" t="str">
        <f>IF(AND(TONGHOP!O453="KTHP",OR(TONGHOP!P453="LT",TONGHOP!P453="TN"),TONGHOP!Q453&lt;=90),TONGHOP!T453,"")</f>
        <v/>
      </c>
      <c r="B453" s="1" t="str">
        <f>IF(AND(TONGHOP!O453="KTHP",OR(TONGHOP!P453="LT",TONGHOP!P453="TN"),TONGHOP!Q453&lt;=90),TONGHOP!U453,"")</f>
        <v/>
      </c>
      <c r="C453" s="1" t="str">
        <f t="shared" si="28"/>
        <v/>
      </c>
      <c r="D453" s="1" t="str">
        <f>IF(AND(TONGHOP!O453="KTHP",OR(TONGHOP!P453="LT",TONGHOP!P453="TN"),AND(TONGHOP!Q453&gt;90,TONGHOP!Q453&lt;=120)),TONGHOP!T453,"")</f>
        <v/>
      </c>
      <c r="E453" s="1" t="str">
        <f>IF(AND(TONGHOP!O453="KTHP",OR(TONGHOP!P453="LT",TONGHOP!P453="TN"),AND(TONGHOP!Q453&gt;90,TONGHOP!Q453&lt;=120)),TONGHOP!U453,"")</f>
        <v/>
      </c>
      <c r="F453" s="1" t="str">
        <f t="shared" si="29"/>
        <v/>
      </c>
      <c r="G453" s="1" t="str">
        <f>IF(AND(TONGHOP!O453="KTHP",OR(TONGHOP!P453="LT",TONGHOP!P453="TN"),AND(TONGHOP!Q453&gt;120,TONGHOP!Q453&lt;=150)),TONGHOP!T453,"")</f>
        <v/>
      </c>
      <c r="H453" s="1" t="str">
        <f>IF(AND(TONGHOP!O453="KTHP",OR(TONGHOP!P453="LT",TONGHOP!P453="TN"),AND(TONGHOP!Q453&gt;120,TONGHOP!Q453&lt;=150)),TONGHOP!U453,"")</f>
        <v/>
      </c>
      <c r="I453" s="1" t="str">
        <f t="shared" si="30"/>
        <v/>
      </c>
      <c r="J453" s="1" t="str">
        <f>IF(AND(TONGHOP!O453="KTHP",OR(TONGHOP!P453="LT",TONGHOP!P453="TN"),TONGHOP!Q453&gt;150),TONGHOP!T453,"")</f>
        <v/>
      </c>
      <c r="K453" s="1" t="str">
        <f>IF(AND(TONGHOP!O453="KTHP",OR(TONGHOP!P453="LT",TONGHOP!P453="TN"),TONGHOP!Q453&gt;150),TONGHOP!U453,"")</f>
        <v/>
      </c>
      <c r="L453" s="1" t="str">
        <f t="shared" si="31"/>
        <v/>
      </c>
    </row>
    <row r="454" spans="1:12">
      <c r="A454" s="1" t="str">
        <f>IF(AND(TONGHOP!O454="KTHP",OR(TONGHOP!P454="LT",TONGHOP!P454="TN"),TONGHOP!Q454&lt;=90),TONGHOP!T454,"")</f>
        <v/>
      </c>
      <c r="B454" s="1" t="str">
        <f>IF(AND(TONGHOP!O454="KTHP",OR(TONGHOP!P454="LT",TONGHOP!P454="TN"),TONGHOP!Q454&lt;=90),TONGHOP!U454,"")</f>
        <v/>
      </c>
      <c r="C454" s="1" t="str">
        <f t="shared" si="28"/>
        <v/>
      </c>
      <c r="D454" s="1" t="str">
        <f>IF(AND(TONGHOP!O454="KTHP",OR(TONGHOP!P454="LT",TONGHOP!P454="TN"),AND(TONGHOP!Q454&gt;90,TONGHOP!Q454&lt;=120)),TONGHOP!T454,"")</f>
        <v/>
      </c>
      <c r="E454" s="1" t="str">
        <f>IF(AND(TONGHOP!O454="KTHP",OR(TONGHOP!P454="LT",TONGHOP!P454="TN"),AND(TONGHOP!Q454&gt;90,TONGHOP!Q454&lt;=120)),TONGHOP!U454,"")</f>
        <v/>
      </c>
      <c r="F454" s="1" t="str">
        <f t="shared" si="29"/>
        <v/>
      </c>
      <c r="G454" s="1" t="str">
        <f>IF(AND(TONGHOP!O454="KTHP",OR(TONGHOP!P454="LT",TONGHOP!P454="TN"),AND(TONGHOP!Q454&gt;120,TONGHOP!Q454&lt;=150)),TONGHOP!T454,"")</f>
        <v/>
      </c>
      <c r="H454" s="1" t="str">
        <f>IF(AND(TONGHOP!O454="KTHP",OR(TONGHOP!P454="LT",TONGHOP!P454="TN"),AND(TONGHOP!Q454&gt;120,TONGHOP!Q454&lt;=150)),TONGHOP!U454,"")</f>
        <v/>
      </c>
      <c r="I454" s="1" t="str">
        <f t="shared" si="30"/>
        <v/>
      </c>
      <c r="J454" s="1" t="str">
        <f>IF(AND(TONGHOP!O454="KTHP",OR(TONGHOP!P454="LT",TONGHOP!P454="TN"),TONGHOP!Q454&gt;150),TONGHOP!T454,"")</f>
        <v/>
      </c>
      <c r="K454" s="1" t="str">
        <f>IF(AND(TONGHOP!O454="KTHP",OR(TONGHOP!P454="LT",TONGHOP!P454="TN"),TONGHOP!Q454&gt;150),TONGHOP!U454,"")</f>
        <v/>
      </c>
      <c r="L454" s="1" t="str">
        <f t="shared" si="31"/>
        <v/>
      </c>
    </row>
    <row r="455" spans="1:12">
      <c r="A455" s="1" t="str">
        <f>IF(AND(TONGHOP!O455="KTHP",OR(TONGHOP!P455="LT",TONGHOP!P455="TN"),TONGHOP!Q455&lt;=90),TONGHOP!T455,"")</f>
        <v/>
      </c>
      <c r="B455" s="1" t="str">
        <f>IF(AND(TONGHOP!O455="KTHP",OR(TONGHOP!P455="LT",TONGHOP!P455="TN"),TONGHOP!Q455&lt;=90),TONGHOP!U455,"")</f>
        <v/>
      </c>
      <c r="C455" s="1" t="str">
        <f t="shared" si="28"/>
        <v/>
      </c>
      <c r="D455" s="1" t="str">
        <f>IF(AND(TONGHOP!O455="KTHP",OR(TONGHOP!P455="LT",TONGHOP!P455="TN"),AND(TONGHOP!Q455&gt;90,TONGHOP!Q455&lt;=120)),TONGHOP!T455,"")</f>
        <v/>
      </c>
      <c r="E455" s="1" t="str">
        <f>IF(AND(TONGHOP!O455="KTHP",OR(TONGHOP!P455="LT",TONGHOP!P455="TN"),AND(TONGHOP!Q455&gt;90,TONGHOP!Q455&lt;=120)),TONGHOP!U455,"")</f>
        <v/>
      </c>
      <c r="F455" s="1" t="str">
        <f t="shared" si="29"/>
        <v/>
      </c>
      <c r="G455" s="1" t="str">
        <f>IF(AND(TONGHOP!O455="KTHP",OR(TONGHOP!P455="LT",TONGHOP!P455="TN"),AND(TONGHOP!Q455&gt;120,TONGHOP!Q455&lt;=150)),TONGHOP!T455,"")</f>
        <v/>
      </c>
      <c r="H455" s="1" t="str">
        <f>IF(AND(TONGHOP!O455="KTHP",OR(TONGHOP!P455="LT",TONGHOP!P455="TN"),AND(TONGHOP!Q455&gt;120,TONGHOP!Q455&lt;=150)),TONGHOP!U455,"")</f>
        <v/>
      </c>
      <c r="I455" s="1" t="str">
        <f t="shared" si="30"/>
        <v/>
      </c>
      <c r="J455" s="1" t="str">
        <f>IF(AND(TONGHOP!O455="KTHP",OR(TONGHOP!P455="LT",TONGHOP!P455="TN"),TONGHOP!Q455&gt;150),TONGHOP!T455,"")</f>
        <v/>
      </c>
      <c r="K455" s="1" t="str">
        <f>IF(AND(TONGHOP!O455="KTHP",OR(TONGHOP!P455="LT",TONGHOP!P455="TN"),TONGHOP!Q455&gt;150),TONGHOP!U455,"")</f>
        <v/>
      </c>
      <c r="L455" s="1" t="str">
        <f t="shared" si="31"/>
        <v/>
      </c>
    </row>
    <row r="456" spans="1:12">
      <c r="A456" s="1" t="str">
        <f>IF(AND(TONGHOP!O456="KTHP",OR(TONGHOP!P456="LT",TONGHOP!P456="TN"),TONGHOP!Q456&lt;=90),TONGHOP!T456,"")</f>
        <v/>
      </c>
      <c r="B456" s="1" t="str">
        <f>IF(AND(TONGHOP!O456="KTHP",OR(TONGHOP!P456="LT",TONGHOP!P456="TN"),TONGHOP!Q456&lt;=90),TONGHOP!U456,"")</f>
        <v/>
      </c>
      <c r="C456" s="1" t="str">
        <f t="shared" si="28"/>
        <v/>
      </c>
      <c r="D456" s="1" t="str">
        <f>IF(AND(TONGHOP!O456="KTHP",OR(TONGHOP!P456="LT",TONGHOP!P456="TN"),AND(TONGHOP!Q456&gt;90,TONGHOP!Q456&lt;=120)),TONGHOP!T456,"")</f>
        <v/>
      </c>
      <c r="E456" s="1" t="str">
        <f>IF(AND(TONGHOP!O456="KTHP",OR(TONGHOP!P456="LT",TONGHOP!P456="TN"),AND(TONGHOP!Q456&gt;90,TONGHOP!Q456&lt;=120)),TONGHOP!U456,"")</f>
        <v/>
      </c>
      <c r="F456" s="1" t="str">
        <f t="shared" si="29"/>
        <v/>
      </c>
      <c r="G456" s="1" t="str">
        <f>IF(AND(TONGHOP!O456="KTHP",OR(TONGHOP!P456="LT",TONGHOP!P456="TN"),AND(TONGHOP!Q456&gt;120,TONGHOP!Q456&lt;=150)),TONGHOP!T456,"")</f>
        <v/>
      </c>
      <c r="H456" s="1" t="str">
        <f>IF(AND(TONGHOP!O456="KTHP",OR(TONGHOP!P456="LT",TONGHOP!P456="TN"),AND(TONGHOP!Q456&gt;120,TONGHOP!Q456&lt;=150)),TONGHOP!U456,"")</f>
        <v/>
      </c>
      <c r="I456" s="1" t="str">
        <f t="shared" si="30"/>
        <v/>
      </c>
      <c r="J456" s="1" t="str">
        <f>IF(AND(TONGHOP!O456="KTHP",OR(TONGHOP!P456="LT",TONGHOP!P456="TN"),TONGHOP!Q456&gt;150),TONGHOP!T456,"")</f>
        <v/>
      </c>
      <c r="K456" s="1" t="str">
        <f>IF(AND(TONGHOP!O456="KTHP",OR(TONGHOP!P456="LT",TONGHOP!P456="TN"),TONGHOP!Q456&gt;150),TONGHOP!U456,"")</f>
        <v/>
      </c>
      <c r="L456" s="1" t="str">
        <f t="shared" si="31"/>
        <v/>
      </c>
    </row>
    <row r="457" spans="1:12">
      <c r="A457" s="1" t="str">
        <f>IF(AND(TONGHOP!O457="KTHP",OR(TONGHOP!P457="LT",TONGHOP!P457="TN"),TONGHOP!Q457&lt;=90),TONGHOP!T457,"")</f>
        <v/>
      </c>
      <c r="B457" s="1" t="str">
        <f>IF(AND(TONGHOP!O457="KTHP",OR(TONGHOP!P457="LT",TONGHOP!P457="TN"),TONGHOP!Q457&lt;=90),TONGHOP!U457,"")</f>
        <v/>
      </c>
      <c r="C457" s="1" t="str">
        <f t="shared" si="28"/>
        <v/>
      </c>
      <c r="D457" s="1" t="str">
        <f>IF(AND(TONGHOP!O457="KTHP",OR(TONGHOP!P457="LT",TONGHOP!P457="TN"),AND(TONGHOP!Q457&gt;90,TONGHOP!Q457&lt;=120)),TONGHOP!T457,"")</f>
        <v/>
      </c>
      <c r="E457" s="1" t="str">
        <f>IF(AND(TONGHOP!O457="KTHP",OR(TONGHOP!P457="LT",TONGHOP!P457="TN"),AND(TONGHOP!Q457&gt;90,TONGHOP!Q457&lt;=120)),TONGHOP!U457,"")</f>
        <v/>
      </c>
      <c r="F457" s="1" t="str">
        <f t="shared" si="29"/>
        <v/>
      </c>
      <c r="G457" s="1" t="str">
        <f>IF(AND(TONGHOP!O457="KTHP",OR(TONGHOP!P457="LT",TONGHOP!P457="TN"),AND(TONGHOP!Q457&gt;120,TONGHOP!Q457&lt;=150)),TONGHOP!T457,"")</f>
        <v/>
      </c>
      <c r="H457" s="1" t="str">
        <f>IF(AND(TONGHOP!O457="KTHP",OR(TONGHOP!P457="LT",TONGHOP!P457="TN"),AND(TONGHOP!Q457&gt;120,TONGHOP!Q457&lt;=150)),TONGHOP!U457,"")</f>
        <v/>
      </c>
      <c r="I457" s="1" t="str">
        <f t="shared" si="30"/>
        <v/>
      </c>
      <c r="J457" s="1" t="str">
        <f>IF(AND(TONGHOP!O457="KTHP",OR(TONGHOP!P457="LT",TONGHOP!P457="TN"),TONGHOP!Q457&gt;150),TONGHOP!T457,"")</f>
        <v/>
      </c>
      <c r="K457" s="1" t="str">
        <f>IF(AND(TONGHOP!O457="KTHP",OR(TONGHOP!P457="LT",TONGHOP!P457="TN"),TONGHOP!Q457&gt;150),TONGHOP!U457,"")</f>
        <v/>
      </c>
      <c r="L457" s="1" t="str">
        <f t="shared" si="31"/>
        <v/>
      </c>
    </row>
    <row r="458" spans="1:12">
      <c r="A458" s="1" t="str">
        <f>IF(AND(TONGHOP!O458="KTHP",OR(TONGHOP!P458="LT",TONGHOP!P458="TN"),TONGHOP!Q458&lt;=90),TONGHOP!T458,"")</f>
        <v/>
      </c>
      <c r="B458" s="1" t="str">
        <f>IF(AND(TONGHOP!O458="KTHP",OR(TONGHOP!P458="LT",TONGHOP!P458="TN"),TONGHOP!Q458&lt;=90),TONGHOP!U458,"")</f>
        <v/>
      </c>
      <c r="C458" s="1" t="str">
        <f t="shared" si="28"/>
        <v/>
      </c>
      <c r="D458" s="1" t="str">
        <f>IF(AND(TONGHOP!O458="KTHP",OR(TONGHOP!P458="LT",TONGHOP!P458="TN"),AND(TONGHOP!Q458&gt;90,TONGHOP!Q458&lt;=120)),TONGHOP!T458,"")</f>
        <v/>
      </c>
      <c r="E458" s="1" t="str">
        <f>IF(AND(TONGHOP!O458="KTHP",OR(TONGHOP!P458="LT",TONGHOP!P458="TN"),AND(TONGHOP!Q458&gt;90,TONGHOP!Q458&lt;=120)),TONGHOP!U458,"")</f>
        <v/>
      </c>
      <c r="F458" s="1" t="str">
        <f t="shared" si="29"/>
        <v/>
      </c>
      <c r="G458" s="1" t="str">
        <f>IF(AND(TONGHOP!O458="KTHP",OR(TONGHOP!P458="LT",TONGHOP!P458="TN"),AND(TONGHOP!Q458&gt;120,TONGHOP!Q458&lt;=150)),TONGHOP!T458,"")</f>
        <v/>
      </c>
      <c r="H458" s="1" t="str">
        <f>IF(AND(TONGHOP!O458="KTHP",OR(TONGHOP!P458="LT",TONGHOP!P458="TN"),AND(TONGHOP!Q458&gt;120,TONGHOP!Q458&lt;=150)),TONGHOP!U458,"")</f>
        <v/>
      </c>
      <c r="I458" s="1" t="str">
        <f t="shared" si="30"/>
        <v/>
      </c>
      <c r="J458" s="1" t="str">
        <f>IF(AND(TONGHOP!O458="KTHP",OR(TONGHOP!P458="LT",TONGHOP!P458="TN"),TONGHOP!Q458&gt;150),TONGHOP!T458,"")</f>
        <v/>
      </c>
      <c r="K458" s="1" t="str">
        <f>IF(AND(TONGHOP!O458="KTHP",OR(TONGHOP!P458="LT",TONGHOP!P458="TN"),TONGHOP!Q458&gt;150),TONGHOP!U458,"")</f>
        <v/>
      </c>
      <c r="L458" s="1" t="str">
        <f t="shared" si="31"/>
        <v/>
      </c>
    </row>
    <row r="459" spans="1:12">
      <c r="A459" s="1" t="str">
        <f>IF(AND(TONGHOP!O459="KTHP",OR(TONGHOP!P459="LT",TONGHOP!P459="TN"),TONGHOP!Q459&lt;=90),TONGHOP!T459,"")</f>
        <v/>
      </c>
      <c r="B459" s="1" t="str">
        <f>IF(AND(TONGHOP!O459="KTHP",OR(TONGHOP!P459="LT",TONGHOP!P459="TN"),TONGHOP!Q459&lt;=90),TONGHOP!U459,"")</f>
        <v/>
      </c>
      <c r="C459" s="1" t="str">
        <f t="shared" si="28"/>
        <v/>
      </c>
      <c r="D459" s="1" t="str">
        <f>IF(AND(TONGHOP!O459="KTHP",OR(TONGHOP!P459="LT",TONGHOP!P459="TN"),AND(TONGHOP!Q459&gt;90,TONGHOP!Q459&lt;=120)),TONGHOP!T459,"")</f>
        <v/>
      </c>
      <c r="E459" s="1" t="str">
        <f>IF(AND(TONGHOP!O459="KTHP",OR(TONGHOP!P459="LT",TONGHOP!P459="TN"),AND(TONGHOP!Q459&gt;90,TONGHOP!Q459&lt;=120)),TONGHOP!U459,"")</f>
        <v/>
      </c>
      <c r="F459" s="1" t="str">
        <f t="shared" si="29"/>
        <v/>
      </c>
      <c r="G459" s="1" t="str">
        <f>IF(AND(TONGHOP!O459="KTHP",OR(TONGHOP!P459="LT",TONGHOP!P459="TN"),AND(TONGHOP!Q459&gt;120,TONGHOP!Q459&lt;=150)),TONGHOP!T459,"")</f>
        <v/>
      </c>
      <c r="H459" s="1" t="str">
        <f>IF(AND(TONGHOP!O459="KTHP",OR(TONGHOP!P459="LT",TONGHOP!P459="TN"),AND(TONGHOP!Q459&gt;120,TONGHOP!Q459&lt;=150)),TONGHOP!U459,"")</f>
        <v/>
      </c>
      <c r="I459" s="1" t="str">
        <f t="shared" si="30"/>
        <v/>
      </c>
      <c r="J459" s="1" t="str">
        <f>IF(AND(TONGHOP!O459="KTHP",OR(TONGHOP!P459="LT",TONGHOP!P459="TN"),TONGHOP!Q459&gt;150),TONGHOP!T459,"")</f>
        <v/>
      </c>
      <c r="K459" s="1" t="str">
        <f>IF(AND(TONGHOP!O459="KTHP",OR(TONGHOP!P459="LT",TONGHOP!P459="TN"),TONGHOP!Q459&gt;150),TONGHOP!U459,"")</f>
        <v/>
      </c>
      <c r="L459" s="1" t="str">
        <f t="shared" si="31"/>
        <v/>
      </c>
    </row>
    <row r="460" spans="1:12">
      <c r="A460" s="1" t="str">
        <f>IF(AND(TONGHOP!O460="KTHP",OR(TONGHOP!P460="LT",TONGHOP!P460="TN"),TONGHOP!Q460&lt;=90),TONGHOP!T460,"")</f>
        <v/>
      </c>
      <c r="B460" s="1" t="str">
        <f>IF(AND(TONGHOP!O460="KTHP",OR(TONGHOP!P460="LT",TONGHOP!P460="TN"),TONGHOP!Q460&lt;=90),TONGHOP!U460,"")</f>
        <v/>
      </c>
      <c r="C460" s="1" t="str">
        <f t="shared" si="28"/>
        <v/>
      </c>
      <c r="D460" s="1" t="str">
        <f>IF(AND(TONGHOP!O460="KTHP",OR(TONGHOP!P460="LT",TONGHOP!P460="TN"),AND(TONGHOP!Q460&gt;90,TONGHOP!Q460&lt;=120)),TONGHOP!T460,"")</f>
        <v/>
      </c>
      <c r="E460" s="1" t="str">
        <f>IF(AND(TONGHOP!O460="KTHP",OR(TONGHOP!P460="LT",TONGHOP!P460="TN"),AND(TONGHOP!Q460&gt;90,TONGHOP!Q460&lt;=120)),TONGHOP!U460,"")</f>
        <v/>
      </c>
      <c r="F460" s="1" t="str">
        <f t="shared" si="29"/>
        <v/>
      </c>
      <c r="G460" s="1" t="str">
        <f>IF(AND(TONGHOP!O460="KTHP",OR(TONGHOP!P460="LT",TONGHOP!P460="TN"),AND(TONGHOP!Q460&gt;120,TONGHOP!Q460&lt;=150)),TONGHOP!T460,"")</f>
        <v/>
      </c>
      <c r="H460" s="1" t="str">
        <f>IF(AND(TONGHOP!O460="KTHP",OR(TONGHOP!P460="LT",TONGHOP!P460="TN"),AND(TONGHOP!Q460&gt;120,TONGHOP!Q460&lt;=150)),TONGHOP!U460,"")</f>
        <v/>
      </c>
      <c r="I460" s="1" t="str">
        <f t="shared" si="30"/>
        <v/>
      </c>
      <c r="J460" s="1" t="str">
        <f>IF(AND(TONGHOP!O460="KTHP",OR(TONGHOP!P460="LT",TONGHOP!P460="TN"),TONGHOP!Q460&gt;150),TONGHOP!T460,"")</f>
        <v/>
      </c>
      <c r="K460" s="1" t="str">
        <f>IF(AND(TONGHOP!O460="KTHP",OR(TONGHOP!P460="LT",TONGHOP!P460="TN"),TONGHOP!Q460&gt;150),TONGHOP!U460,"")</f>
        <v/>
      </c>
      <c r="L460" s="1" t="str">
        <f t="shared" si="31"/>
        <v/>
      </c>
    </row>
    <row r="461" spans="1:12">
      <c r="A461" s="1" t="str">
        <f>IF(AND(TONGHOP!O461="KTHP",OR(TONGHOP!P461="LT",TONGHOP!P461="TN"),TONGHOP!Q461&lt;=90),TONGHOP!T461,"")</f>
        <v/>
      </c>
      <c r="B461" s="1" t="str">
        <f>IF(AND(TONGHOP!O461="KTHP",OR(TONGHOP!P461="LT",TONGHOP!P461="TN"),TONGHOP!Q461&lt;=90),TONGHOP!U461,"")</f>
        <v/>
      </c>
      <c r="C461" s="1" t="str">
        <f t="shared" si="28"/>
        <v/>
      </c>
      <c r="D461" s="1" t="str">
        <f>IF(AND(TONGHOP!O461="KTHP",OR(TONGHOP!P461="LT",TONGHOP!P461="TN"),AND(TONGHOP!Q461&gt;90,TONGHOP!Q461&lt;=120)),TONGHOP!T461,"")</f>
        <v/>
      </c>
      <c r="E461" s="1" t="str">
        <f>IF(AND(TONGHOP!O461="KTHP",OR(TONGHOP!P461="LT",TONGHOP!P461="TN"),AND(TONGHOP!Q461&gt;90,TONGHOP!Q461&lt;=120)),TONGHOP!U461,"")</f>
        <v/>
      </c>
      <c r="F461" s="1" t="str">
        <f t="shared" si="29"/>
        <v/>
      </c>
      <c r="G461" s="1" t="str">
        <f>IF(AND(TONGHOP!O461="KTHP",OR(TONGHOP!P461="LT",TONGHOP!P461="TN"),AND(TONGHOP!Q461&gt;120,TONGHOP!Q461&lt;=150)),TONGHOP!T461,"")</f>
        <v/>
      </c>
      <c r="H461" s="1" t="str">
        <f>IF(AND(TONGHOP!O461="KTHP",OR(TONGHOP!P461="LT",TONGHOP!P461="TN"),AND(TONGHOP!Q461&gt;120,TONGHOP!Q461&lt;=150)),TONGHOP!U461,"")</f>
        <v/>
      </c>
      <c r="I461" s="1" t="str">
        <f t="shared" si="30"/>
        <v/>
      </c>
      <c r="J461" s="1" t="str">
        <f>IF(AND(TONGHOP!O461="KTHP",OR(TONGHOP!P461="LT",TONGHOP!P461="TN"),TONGHOP!Q461&gt;150),TONGHOP!T461,"")</f>
        <v/>
      </c>
      <c r="K461" s="1" t="str">
        <f>IF(AND(TONGHOP!O461="KTHP",OR(TONGHOP!P461="LT",TONGHOP!P461="TN"),TONGHOP!Q461&gt;150),TONGHOP!U461,"")</f>
        <v/>
      </c>
      <c r="L461" s="1" t="str">
        <f t="shared" si="31"/>
        <v/>
      </c>
    </row>
    <row r="462" spans="1:12">
      <c r="A462" s="1" t="str">
        <f>IF(AND(TONGHOP!O462="KTHP",OR(TONGHOP!P462="LT",TONGHOP!P462="TN"),TONGHOP!Q462&lt;=90),TONGHOP!T462,"")</f>
        <v/>
      </c>
      <c r="B462" s="1" t="str">
        <f>IF(AND(TONGHOP!O462="KTHP",OR(TONGHOP!P462="LT",TONGHOP!P462="TN"),TONGHOP!Q462&lt;=90),TONGHOP!U462,"")</f>
        <v/>
      </c>
      <c r="C462" s="1" t="str">
        <f t="shared" si="28"/>
        <v/>
      </c>
      <c r="D462" s="1" t="str">
        <f>IF(AND(TONGHOP!O462="KTHP",OR(TONGHOP!P462="LT",TONGHOP!P462="TN"),AND(TONGHOP!Q462&gt;90,TONGHOP!Q462&lt;=120)),TONGHOP!T462,"")</f>
        <v/>
      </c>
      <c r="E462" s="1" t="str">
        <f>IF(AND(TONGHOP!O462="KTHP",OR(TONGHOP!P462="LT",TONGHOP!P462="TN"),AND(TONGHOP!Q462&gt;90,TONGHOP!Q462&lt;=120)),TONGHOP!U462,"")</f>
        <v/>
      </c>
      <c r="F462" s="1" t="str">
        <f t="shared" si="29"/>
        <v/>
      </c>
      <c r="G462" s="1" t="str">
        <f>IF(AND(TONGHOP!O462="KTHP",OR(TONGHOP!P462="LT",TONGHOP!P462="TN"),AND(TONGHOP!Q462&gt;120,TONGHOP!Q462&lt;=150)),TONGHOP!T462,"")</f>
        <v/>
      </c>
      <c r="H462" s="1" t="str">
        <f>IF(AND(TONGHOP!O462="KTHP",OR(TONGHOP!P462="LT",TONGHOP!P462="TN"),AND(TONGHOP!Q462&gt;120,TONGHOP!Q462&lt;=150)),TONGHOP!U462,"")</f>
        <v/>
      </c>
      <c r="I462" s="1" t="str">
        <f t="shared" si="30"/>
        <v/>
      </c>
      <c r="J462" s="1" t="str">
        <f>IF(AND(TONGHOP!O462="KTHP",OR(TONGHOP!P462="LT",TONGHOP!P462="TN"),TONGHOP!Q462&gt;150),TONGHOP!T462,"")</f>
        <v/>
      </c>
      <c r="K462" s="1" t="str">
        <f>IF(AND(TONGHOP!O462="KTHP",OR(TONGHOP!P462="LT",TONGHOP!P462="TN"),TONGHOP!Q462&gt;150),TONGHOP!U462,"")</f>
        <v/>
      </c>
      <c r="L462" s="1" t="str">
        <f t="shared" si="31"/>
        <v/>
      </c>
    </row>
    <row r="463" spans="1:12">
      <c r="A463" s="1" t="str">
        <f>IF(AND(TONGHOP!O463="KTHP",OR(TONGHOP!P463="LT",TONGHOP!P463="TN"),TONGHOP!Q463&lt;=90),TONGHOP!T463,"")</f>
        <v/>
      </c>
      <c r="B463" s="1" t="str">
        <f>IF(AND(TONGHOP!O463="KTHP",OR(TONGHOP!P463="LT",TONGHOP!P463="TN"),TONGHOP!Q463&lt;=90),TONGHOP!U463,"")</f>
        <v/>
      </c>
      <c r="C463" s="1" t="str">
        <f t="shared" si="28"/>
        <v/>
      </c>
      <c r="D463" s="1" t="str">
        <f>IF(AND(TONGHOP!O463="KTHP",OR(TONGHOP!P463="LT",TONGHOP!P463="TN"),AND(TONGHOP!Q463&gt;90,TONGHOP!Q463&lt;=120)),TONGHOP!T463,"")</f>
        <v/>
      </c>
      <c r="E463" s="1" t="str">
        <f>IF(AND(TONGHOP!O463="KTHP",OR(TONGHOP!P463="LT",TONGHOP!P463="TN"),AND(TONGHOP!Q463&gt;90,TONGHOP!Q463&lt;=120)),TONGHOP!U463,"")</f>
        <v/>
      </c>
      <c r="F463" s="1" t="str">
        <f t="shared" si="29"/>
        <v/>
      </c>
      <c r="G463" s="1" t="str">
        <f>IF(AND(TONGHOP!O463="KTHP",OR(TONGHOP!P463="LT",TONGHOP!P463="TN"),AND(TONGHOP!Q463&gt;120,TONGHOP!Q463&lt;=150)),TONGHOP!T463,"")</f>
        <v/>
      </c>
      <c r="H463" s="1" t="str">
        <f>IF(AND(TONGHOP!O463="KTHP",OR(TONGHOP!P463="LT",TONGHOP!P463="TN"),AND(TONGHOP!Q463&gt;120,TONGHOP!Q463&lt;=150)),TONGHOP!U463,"")</f>
        <v/>
      </c>
      <c r="I463" s="1" t="str">
        <f t="shared" si="30"/>
        <v/>
      </c>
      <c r="J463" s="1" t="str">
        <f>IF(AND(TONGHOP!O463="KTHP",OR(TONGHOP!P463="LT",TONGHOP!P463="TN"),TONGHOP!Q463&gt;150),TONGHOP!T463,"")</f>
        <v/>
      </c>
      <c r="K463" s="1" t="str">
        <f>IF(AND(TONGHOP!O463="KTHP",OR(TONGHOP!P463="LT",TONGHOP!P463="TN"),TONGHOP!Q463&gt;150),TONGHOP!U463,"")</f>
        <v/>
      </c>
      <c r="L463" s="1" t="str">
        <f t="shared" si="31"/>
        <v/>
      </c>
    </row>
    <row r="464" spans="1:12">
      <c r="A464" s="1" t="str">
        <f>IF(AND(TONGHOP!O464="KTHP",OR(TONGHOP!P464="LT",TONGHOP!P464="TN"),TONGHOP!Q464&lt;=90),TONGHOP!T464,"")</f>
        <v/>
      </c>
      <c r="B464" s="1" t="str">
        <f>IF(AND(TONGHOP!O464="KTHP",OR(TONGHOP!P464="LT",TONGHOP!P464="TN"),TONGHOP!Q464&lt;=90),TONGHOP!U464,"")</f>
        <v/>
      </c>
      <c r="C464" s="1" t="str">
        <f t="shared" si="28"/>
        <v/>
      </c>
      <c r="D464" s="1" t="str">
        <f>IF(AND(TONGHOP!O464="KTHP",OR(TONGHOP!P464="LT",TONGHOP!P464="TN"),AND(TONGHOP!Q464&gt;90,TONGHOP!Q464&lt;=120)),TONGHOP!T464,"")</f>
        <v/>
      </c>
      <c r="E464" s="1" t="str">
        <f>IF(AND(TONGHOP!O464="KTHP",OR(TONGHOP!P464="LT",TONGHOP!P464="TN"),AND(TONGHOP!Q464&gt;90,TONGHOP!Q464&lt;=120)),TONGHOP!U464,"")</f>
        <v/>
      </c>
      <c r="F464" s="1" t="str">
        <f t="shared" si="29"/>
        <v/>
      </c>
      <c r="G464" s="1" t="str">
        <f>IF(AND(TONGHOP!O464="KTHP",OR(TONGHOP!P464="LT",TONGHOP!P464="TN"),AND(TONGHOP!Q464&gt;120,TONGHOP!Q464&lt;=150)),TONGHOP!T464,"")</f>
        <v/>
      </c>
      <c r="H464" s="1" t="str">
        <f>IF(AND(TONGHOP!O464="KTHP",OR(TONGHOP!P464="LT",TONGHOP!P464="TN"),AND(TONGHOP!Q464&gt;120,TONGHOP!Q464&lt;=150)),TONGHOP!U464,"")</f>
        <v/>
      </c>
      <c r="I464" s="1" t="str">
        <f t="shared" si="30"/>
        <v/>
      </c>
      <c r="J464" s="1" t="str">
        <f>IF(AND(TONGHOP!O464="KTHP",OR(TONGHOP!P464="LT",TONGHOP!P464="TN"),TONGHOP!Q464&gt;150),TONGHOP!T464,"")</f>
        <v/>
      </c>
      <c r="K464" s="1" t="str">
        <f>IF(AND(TONGHOP!O464="KTHP",OR(TONGHOP!P464="LT",TONGHOP!P464="TN"),TONGHOP!Q464&gt;150),TONGHOP!U464,"")</f>
        <v/>
      </c>
      <c r="L464" s="1" t="str">
        <f t="shared" si="31"/>
        <v/>
      </c>
    </row>
    <row r="465" spans="1:12">
      <c r="A465" s="1" t="str">
        <f>IF(AND(TONGHOP!O465="KTHP",OR(TONGHOP!P465="LT",TONGHOP!P465="TN"),TONGHOP!Q465&lt;=90),TONGHOP!T465,"")</f>
        <v/>
      </c>
      <c r="B465" s="1" t="str">
        <f>IF(AND(TONGHOP!O465="KTHP",OR(TONGHOP!P465="LT",TONGHOP!P465="TN"),TONGHOP!Q465&lt;=90),TONGHOP!U465,"")</f>
        <v/>
      </c>
      <c r="C465" s="1" t="str">
        <f t="shared" si="28"/>
        <v/>
      </c>
      <c r="D465" s="1" t="str">
        <f>IF(AND(TONGHOP!O465="KTHP",OR(TONGHOP!P465="LT",TONGHOP!P465="TN"),AND(TONGHOP!Q465&gt;90,TONGHOP!Q465&lt;=120)),TONGHOP!T465,"")</f>
        <v/>
      </c>
      <c r="E465" s="1" t="str">
        <f>IF(AND(TONGHOP!O465="KTHP",OR(TONGHOP!P465="LT",TONGHOP!P465="TN"),AND(TONGHOP!Q465&gt;90,TONGHOP!Q465&lt;=120)),TONGHOP!U465,"")</f>
        <v/>
      </c>
      <c r="F465" s="1" t="str">
        <f t="shared" si="29"/>
        <v/>
      </c>
      <c r="G465" s="1" t="str">
        <f>IF(AND(TONGHOP!O465="KTHP",OR(TONGHOP!P465="LT",TONGHOP!P465="TN"),AND(TONGHOP!Q465&gt;120,TONGHOP!Q465&lt;=150)),TONGHOP!T465,"")</f>
        <v/>
      </c>
      <c r="H465" s="1" t="str">
        <f>IF(AND(TONGHOP!O465="KTHP",OR(TONGHOP!P465="LT",TONGHOP!P465="TN"),AND(TONGHOP!Q465&gt;120,TONGHOP!Q465&lt;=150)),TONGHOP!U465,"")</f>
        <v/>
      </c>
      <c r="I465" s="1" t="str">
        <f t="shared" si="30"/>
        <v/>
      </c>
      <c r="J465" s="1" t="str">
        <f>IF(AND(TONGHOP!O465="KTHP",OR(TONGHOP!P465="LT",TONGHOP!P465="TN"),TONGHOP!Q465&gt;150),TONGHOP!T465,"")</f>
        <v/>
      </c>
      <c r="K465" s="1" t="str">
        <f>IF(AND(TONGHOP!O465="KTHP",OR(TONGHOP!P465="LT",TONGHOP!P465="TN"),TONGHOP!Q465&gt;150),TONGHOP!U465,"")</f>
        <v/>
      </c>
      <c r="L465" s="1" t="str">
        <f t="shared" si="31"/>
        <v/>
      </c>
    </row>
    <row r="466" spans="1:12">
      <c r="A466" s="1" t="str">
        <f>IF(AND(TONGHOP!O466="KTHP",OR(TONGHOP!P466="LT",TONGHOP!P466="TN"),TONGHOP!Q466&lt;=90),TONGHOP!T466,"")</f>
        <v/>
      </c>
      <c r="B466" s="1" t="str">
        <f>IF(AND(TONGHOP!O466="KTHP",OR(TONGHOP!P466="LT",TONGHOP!P466="TN"),TONGHOP!Q466&lt;=90),TONGHOP!U466,"")</f>
        <v/>
      </c>
      <c r="C466" s="1" t="str">
        <f t="shared" si="28"/>
        <v/>
      </c>
      <c r="D466" s="1" t="str">
        <f>IF(AND(TONGHOP!O466="KTHP",OR(TONGHOP!P466="LT",TONGHOP!P466="TN"),AND(TONGHOP!Q466&gt;90,TONGHOP!Q466&lt;=120)),TONGHOP!T466,"")</f>
        <v/>
      </c>
      <c r="E466" s="1" t="str">
        <f>IF(AND(TONGHOP!O466="KTHP",OR(TONGHOP!P466="LT",TONGHOP!P466="TN"),AND(TONGHOP!Q466&gt;90,TONGHOP!Q466&lt;=120)),TONGHOP!U466,"")</f>
        <v/>
      </c>
      <c r="F466" s="1" t="str">
        <f t="shared" si="29"/>
        <v/>
      </c>
      <c r="G466" s="1" t="str">
        <f>IF(AND(TONGHOP!O466="KTHP",OR(TONGHOP!P466="LT",TONGHOP!P466="TN"),AND(TONGHOP!Q466&gt;120,TONGHOP!Q466&lt;=150)),TONGHOP!T466,"")</f>
        <v/>
      </c>
      <c r="H466" s="1" t="str">
        <f>IF(AND(TONGHOP!O466="KTHP",OR(TONGHOP!P466="LT",TONGHOP!P466="TN"),AND(TONGHOP!Q466&gt;120,TONGHOP!Q466&lt;=150)),TONGHOP!U466,"")</f>
        <v/>
      </c>
      <c r="I466" s="1" t="str">
        <f t="shared" si="30"/>
        <v/>
      </c>
      <c r="J466" s="1" t="str">
        <f>IF(AND(TONGHOP!O466="KTHP",OR(TONGHOP!P466="LT",TONGHOP!P466="TN"),TONGHOP!Q466&gt;150),TONGHOP!T466,"")</f>
        <v/>
      </c>
      <c r="K466" s="1" t="str">
        <f>IF(AND(TONGHOP!O466="KTHP",OR(TONGHOP!P466="LT",TONGHOP!P466="TN"),TONGHOP!Q466&gt;150),TONGHOP!U466,"")</f>
        <v/>
      </c>
      <c r="L466" s="1" t="str">
        <f t="shared" si="31"/>
        <v/>
      </c>
    </row>
    <row r="467" spans="1:12">
      <c r="A467" s="1" t="str">
        <f>IF(AND(TONGHOP!O467="KTHP",OR(TONGHOP!P467="LT",TONGHOP!P467="TN"),TONGHOP!Q467&lt;=90),TONGHOP!T467,"")</f>
        <v/>
      </c>
      <c r="B467" s="1" t="str">
        <f>IF(AND(TONGHOP!O467="KTHP",OR(TONGHOP!P467="LT",TONGHOP!P467="TN"),TONGHOP!Q467&lt;=90),TONGHOP!U467,"")</f>
        <v/>
      </c>
      <c r="C467" s="1" t="str">
        <f t="shared" si="28"/>
        <v/>
      </c>
      <c r="D467" s="1" t="str">
        <f>IF(AND(TONGHOP!O467="KTHP",OR(TONGHOP!P467="LT",TONGHOP!P467="TN"),AND(TONGHOP!Q467&gt;90,TONGHOP!Q467&lt;=120)),TONGHOP!T467,"")</f>
        <v/>
      </c>
      <c r="E467" s="1" t="str">
        <f>IF(AND(TONGHOP!O467="KTHP",OR(TONGHOP!P467="LT",TONGHOP!P467="TN"),AND(TONGHOP!Q467&gt;90,TONGHOP!Q467&lt;=120)),TONGHOP!U467,"")</f>
        <v/>
      </c>
      <c r="F467" s="1" t="str">
        <f t="shared" si="29"/>
        <v/>
      </c>
      <c r="G467" s="1" t="str">
        <f>IF(AND(TONGHOP!O467="KTHP",OR(TONGHOP!P467="LT",TONGHOP!P467="TN"),AND(TONGHOP!Q467&gt;120,TONGHOP!Q467&lt;=150)),TONGHOP!T467,"")</f>
        <v/>
      </c>
      <c r="H467" s="1" t="str">
        <f>IF(AND(TONGHOP!O467="KTHP",OR(TONGHOP!P467="LT",TONGHOP!P467="TN"),AND(TONGHOP!Q467&gt;120,TONGHOP!Q467&lt;=150)),TONGHOP!U467,"")</f>
        <v/>
      </c>
      <c r="I467" s="1" t="str">
        <f t="shared" si="30"/>
        <v/>
      </c>
      <c r="J467" s="1" t="str">
        <f>IF(AND(TONGHOP!O467="KTHP",OR(TONGHOP!P467="LT",TONGHOP!P467="TN"),TONGHOP!Q467&gt;150),TONGHOP!T467,"")</f>
        <v/>
      </c>
      <c r="K467" s="1" t="str">
        <f>IF(AND(TONGHOP!O467="KTHP",OR(TONGHOP!P467="LT",TONGHOP!P467="TN"),TONGHOP!Q467&gt;150),TONGHOP!U467,"")</f>
        <v/>
      </c>
      <c r="L467" s="1" t="str">
        <f t="shared" si="31"/>
        <v/>
      </c>
    </row>
    <row r="468" spans="1:12">
      <c r="A468" s="1" t="str">
        <f>IF(AND(TONGHOP!O468="KTHP",OR(TONGHOP!P468="LT",TONGHOP!P468="TN"),TONGHOP!Q468&lt;=90),TONGHOP!T468,"")</f>
        <v/>
      </c>
      <c r="B468" s="1" t="str">
        <f>IF(AND(TONGHOP!O468="KTHP",OR(TONGHOP!P468="LT",TONGHOP!P468="TN"),TONGHOP!Q468&lt;=90),TONGHOP!U468,"")</f>
        <v/>
      </c>
      <c r="C468" s="1" t="str">
        <f t="shared" si="28"/>
        <v/>
      </c>
      <c r="D468" s="1" t="str">
        <f>IF(AND(TONGHOP!O468="KTHP",OR(TONGHOP!P468="LT",TONGHOP!P468="TN"),AND(TONGHOP!Q468&gt;90,TONGHOP!Q468&lt;=120)),TONGHOP!T468,"")</f>
        <v/>
      </c>
      <c r="E468" s="1" t="str">
        <f>IF(AND(TONGHOP!O468="KTHP",OR(TONGHOP!P468="LT",TONGHOP!P468="TN"),AND(TONGHOP!Q468&gt;90,TONGHOP!Q468&lt;=120)),TONGHOP!U468,"")</f>
        <v/>
      </c>
      <c r="F468" s="1" t="str">
        <f t="shared" si="29"/>
        <v/>
      </c>
      <c r="G468" s="1" t="str">
        <f>IF(AND(TONGHOP!O468="KTHP",OR(TONGHOP!P468="LT",TONGHOP!P468="TN"),AND(TONGHOP!Q468&gt;120,TONGHOP!Q468&lt;=150)),TONGHOP!T468,"")</f>
        <v/>
      </c>
      <c r="H468" s="1" t="str">
        <f>IF(AND(TONGHOP!O468="KTHP",OR(TONGHOP!P468="LT",TONGHOP!P468="TN"),AND(TONGHOP!Q468&gt;120,TONGHOP!Q468&lt;=150)),TONGHOP!U468,"")</f>
        <v/>
      </c>
      <c r="I468" s="1" t="str">
        <f t="shared" si="30"/>
        <v/>
      </c>
      <c r="J468" s="1" t="str">
        <f>IF(AND(TONGHOP!O468="KTHP",OR(TONGHOP!P468="LT",TONGHOP!P468="TN"),TONGHOP!Q468&gt;150),TONGHOP!T468,"")</f>
        <v/>
      </c>
      <c r="K468" s="1" t="str">
        <f>IF(AND(TONGHOP!O468="KTHP",OR(TONGHOP!P468="LT",TONGHOP!P468="TN"),TONGHOP!Q468&gt;150),TONGHOP!U468,"")</f>
        <v/>
      </c>
      <c r="L468" s="1" t="str">
        <f t="shared" si="31"/>
        <v/>
      </c>
    </row>
    <row r="469" spans="1:12">
      <c r="A469" s="1" t="str">
        <f>IF(AND(TONGHOP!O469="KTHP",OR(TONGHOP!P469="LT",TONGHOP!P469="TN"),TONGHOP!Q469&lt;=90),TONGHOP!T469,"")</f>
        <v/>
      </c>
      <c r="B469" s="1" t="str">
        <f>IF(AND(TONGHOP!O469="KTHP",OR(TONGHOP!P469="LT",TONGHOP!P469="TN"),TONGHOP!Q469&lt;=90),TONGHOP!U469,"")</f>
        <v/>
      </c>
      <c r="C469" s="1" t="str">
        <f t="shared" si="28"/>
        <v/>
      </c>
      <c r="D469" s="1" t="str">
        <f>IF(AND(TONGHOP!O469="KTHP",OR(TONGHOP!P469="LT",TONGHOP!P469="TN"),AND(TONGHOP!Q469&gt;90,TONGHOP!Q469&lt;=120)),TONGHOP!T469,"")</f>
        <v/>
      </c>
      <c r="E469" s="1" t="str">
        <f>IF(AND(TONGHOP!O469="KTHP",OR(TONGHOP!P469="LT",TONGHOP!P469="TN"),AND(TONGHOP!Q469&gt;90,TONGHOP!Q469&lt;=120)),TONGHOP!U469,"")</f>
        <v/>
      </c>
      <c r="F469" s="1" t="str">
        <f t="shared" si="29"/>
        <v/>
      </c>
      <c r="G469" s="1" t="str">
        <f>IF(AND(TONGHOP!O469="KTHP",OR(TONGHOP!P469="LT",TONGHOP!P469="TN"),AND(TONGHOP!Q469&gt;120,TONGHOP!Q469&lt;=150)),TONGHOP!T469,"")</f>
        <v/>
      </c>
      <c r="H469" s="1" t="str">
        <f>IF(AND(TONGHOP!O469="KTHP",OR(TONGHOP!P469="LT",TONGHOP!P469="TN"),AND(TONGHOP!Q469&gt;120,TONGHOP!Q469&lt;=150)),TONGHOP!U469,"")</f>
        <v/>
      </c>
      <c r="I469" s="1" t="str">
        <f t="shared" si="30"/>
        <v/>
      </c>
      <c r="J469" s="1" t="str">
        <f>IF(AND(TONGHOP!O469="KTHP",OR(TONGHOP!P469="LT",TONGHOP!P469="TN"),TONGHOP!Q469&gt;150),TONGHOP!T469,"")</f>
        <v/>
      </c>
      <c r="K469" s="1" t="str">
        <f>IF(AND(TONGHOP!O469="KTHP",OR(TONGHOP!P469="LT",TONGHOP!P469="TN"),TONGHOP!Q469&gt;150),TONGHOP!U469,"")</f>
        <v/>
      </c>
      <c r="L469" s="1" t="str">
        <f t="shared" si="31"/>
        <v/>
      </c>
    </row>
    <row r="470" spans="1:12">
      <c r="A470" s="1" t="str">
        <f>IF(AND(TONGHOP!O470="KTHP",OR(TONGHOP!P470="LT",TONGHOP!P470="TN"),TONGHOP!Q470&lt;=90),TONGHOP!T470,"")</f>
        <v/>
      </c>
      <c r="B470" s="1" t="str">
        <f>IF(AND(TONGHOP!O470="KTHP",OR(TONGHOP!P470="LT",TONGHOP!P470="TN"),TONGHOP!Q470&lt;=90),TONGHOP!U470,"")</f>
        <v/>
      </c>
      <c r="C470" s="1" t="str">
        <f t="shared" si="28"/>
        <v/>
      </c>
      <c r="D470" s="1" t="str">
        <f>IF(AND(TONGHOP!O470="KTHP",OR(TONGHOP!P470="LT",TONGHOP!P470="TN"),AND(TONGHOP!Q470&gt;90,TONGHOP!Q470&lt;=120)),TONGHOP!T470,"")</f>
        <v/>
      </c>
      <c r="E470" s="1" t="str">
        <f>IF(AND(TONGHOP!O470="KTHP",OR(TONGHOP!P470="LT",TONGHOP!P470="TN"),AND(TONGHOP!Q470&gt;90,TONGHOP!Q470&lt;=120)),TONGHOP!U470,"")</f>
        <v/>
      </c>
      <c r="F470" s="1" t="str">
        <f t="shared" si="29"/>
        <v/>
      </c>
      <c r="G470" s="1" t="str">
        <f>IF(AND(TONGHOP!O470="KTHP",OR(TONGHOP!P470="LT",TONGHOP!P470="TN"),AND(TONGHOP!Q470&gt;120,TONGHOP!Q470&lt;=150)),TONGHOP!T470,"")</f>
        <v/>
      </c>
      <c r="H470" s="1" t="str">
        <f>IF(AND(TONGHOP!O470="KTHP",OR(TONGHOP!P470="LT",TONGHOP!P470="TN"),AND(TONGHOP!Q470&gt;120,TONGHOP!Q470&lt;=150)),TONGHOP!U470,"")</f>
        <v/>
      </c>
      <c r="I470" s="1" t="str">
        <f t="shared" si="30"/>
        <v/>
      </c>
      <c r="J470" s="1" t="str">
        <f>IF(AND(TONGHOP!O470="KTHP",OR(TONGHOP!P470="LT",TONGHOP!P470="TN"),TONGHOP!Q470&gt;150),TONGHOP!T470,"")</f>
        <v/>
      </c>
      <c r="K470" s="1" t="str">
        <f>IF(AND(TONGHOP!O470="KTHP",OR(TONGHOP!P470="LT",TONGHOP!P470="TN"),TONGHOP!Q470&gt;150),TONGHOP!U470,"")</f>
        <v/>
      </c>
      <c r="L470" s="1" t="str">
        <f t="shared" si="31"/>
        <v/>
      </c>
    </row>
    <row r="471" spans="1:12">
      <c r="A471" s="1" t="str">
        <f>IF(AND(TONGHOP!O471="KTHP",OR(TONGHOP!P471="LT",TONGHOP!P471="TN"),TONGHOP!Q471&lt;=90),TONGHOP!T471,"")</f>
        <v/>
      </c>
      <c r="B471" s="1" t="str">
        <f>IF(AND(TONGHOP!O471="KTHP",OR(TONGHOP!P471="LT",TONGHOP!P471="TN"),TONGHOP!Q471&lt;=90),TONGHOP!U471,"")</f>
        <v/>
      </c>
      <c r="C471" s="1" t="str">
        <f t="shared" si="28"/>
        <v/>
      </c>
      <c r="D471" s="1" t="str">
        <f>IF(AND(TONGHOP!O471="KTHP",OR(TONGHOP!P471="LT",TONGHOP!P471="TN"),AND(TONGHOP!Q471&gt;90,TONGHOP!Q471&lt;=120)),TONGHOP!T471,"")</f>
        <v/>
      </c>
      <c r="E471" s="1" t="str">
        <f>IF(AND(TONGHOP!O471="KTHP",OR(TONGHOP!P471="LT",TONGHOP!P471="TN"),AND(TONGHOP!Q471&gt;90,TONGHOP!Q471&lt;=120)),TONGHOP!U471,"")</f>
        <v/>
      </c>
      <c r="F471" s="1" t="str">
        <f t="shared" si="29"/>
        <v/>
      </c>
      <c r="G471" s="1" t="str">
        <f>IF(AND(TONGHOP!O471="KTHP",OR(TONGHOP!P471="LT",TONGHOP!P471="TN"),AND(TONGHOP!Q471&gt;120,TONGHOP!Q471&lt;=150)),TONGHOP!T471,"")</f>
        <v/>
      </c>
      <c r="H471" s="1" t="str">
        <f>IF(AND(TONGHOP!O471="KTHP",OR(TONGHOP!P471="LT",TONGHOP!P471="TN"),AND(TONGHOP!Q471&gt;120,TONGHOP!Q471&lt;=150)),TONGHOP!U471,"")</f>
        <v/>
      </c>
      <c r="I471" s="1" t="str">
        <f t="shared" si="30"/>
        <v/>
      </c>
      <c r="J471" s="1" t="str">
        <f>IF(AND(TONGHOP!O471="KTHP",OR(TONGHOP!P471="LT",TONGHOP!P471="TN"),TONGHOP!Q471&gt;150),TONGHOP!T471,"")</f>
        <v/>
      </c>
      <c r="K471" s="1" t="str">
        <f>IF(AND(TONGHOP!O471="KTHP",OR(TONGHOP!P471="LT",TONGHOP!P471="TN"),TONGHOP!Q471&gt;150),TONGHOP!U471,"")</f>
        <v/>
      </c>
      <c r="L471" s="1" t="str">
        <f t="shared" si="31"/>
        <v/>
      </c>
    </row>
    <row r="472" spans="1:12">
      <c r="A472" s="1" t="str">
        <f>IF(AND(TONGHOP!O472="KTHP",OR(TONGHOP!P472="LT",TONGHOP!P472="TN"),TONGHOP!Q472&lt;=90),TONGHOP!T472,"")</f>
        <v/>
      </c>
      <c r="B472" s="1" t="str">
        <f>IF(AND(TONGHOP!O472="KTHP",OR(TONGHOP!P472="LT",TONGHOP!P472="TN"),TONGHOP!Q472&lt;=90),TONGHOP!U472,"")</f>
        <v/>
      </c>
      <c r="C472" s="1" t="str">
        <f t="shared" si="28"/>
        <v/>
      </c>
      <c r="D472" s="1" t="str">
        <f>IF(AND(TONGHOP!O472="KTHP",OR(TONGHOP!P472="LT",TONGHOP!P472="TN"),AND(TONGHOP!Q472&gt;90,TONGHOP!Q472&lt;=120)),TONGHOP!T472,"")</f>
        <v/>
      </c>
      <c r="E472" s="1" t="str">
        <f>IF(AND(TONGHOP!O472="KTHP",OR(TONGHOP!P472="LT",TONGHOP!P472="TN"),AND(TONGHOP!Q472&gt;90,TONGHOP!Q472&lt;=120)),TONGHOP!U472,"")</f>
        <v/>
      </c>
      <c r="F472" s="1" t="str">
        <f t="shared" si="29"/>
        <v/>
      </c>
      <c r="G472" s="1" t="str">
        <f>IF(AND(TONGHOP!O472="KTHP",OR(TONGHOP!P472="LT",TONGHOP!P472="TN"),AND(TONGHOP!Q472&gt;120,TONGHOP!Q472&lt;=150)),TONGHOP!T472,"")</f>
        <v/>
      </c>
      <c r="H472" s="1" t="str">
        <f>IF(AND(TONGHOP!O472="KTHP",OR(TONGHOP!P472="LT",TONGHOP!P472="TN"),AND(TONGHOP!Q472&gt;120,TONGHOP!Q472&lt;=150)),TONGHOP!U472,"")</f>
        <v/>
      </c>
      <c r="I472" s="1" t="str">
        <f t="shared" si="30"/>
        <v/>
      </c>
      <c r="J472" s="1" t="str">
        <f>IF(AND(TONGHOP!O472="KTHP",OR(TONGHOP!P472="LT",TONGHOP!P472="TN"),TONGHOP!Q472&gt;150),TONGHOP!T472,"")</f>
        <v/>
      </c>
      <c r="K472" s="1" t="str">
        <f>IF(AND(TONGHOP!O472="KTHP",OR(TONGHOP!P472="LT",TONGHOP!P472="TN"),TONGHOP!Q472&gt;150),TONGHOP!U472,"")</f>
        <v/>
      </c>
      <c r="L472" s="1" t="str">
        <f t="shared" si="31"/>
        <v/>
      </c>
    </row>
    <row r="473" spans="1:12">
      <c r="A473" s="1" t="str">
        <f>IF(AND(TONGHOP!O473="KTHP",OR(TONGHOP!P473="LT",TONGHOP!P473="TN"),TONGHOP!Q473&lt;=90),TONGHOP!T473,"")</f>
        <v/>
      </c>
      <c r="B473" s="1" t="str">
        <f>IF(AND(TONGHOP!O473="KTHP",OR(TONGHOP!P473="LT",TONGHOP!P473="TN"),TONGHOP!Q473&lt;=90),TONGHOP!U473,"")</f>
        <v/>
      </c>
      <c r="C473" s="1" t="str">
        <f t="shared" si="28"/>
        <v/>
      </c>
      <c r="D473" s="1" t="str">
        <f>IF(AND(TONGHOP!O473="KTHP",OR(TONGHOP!P473="LT",TONGHOP!P473="TN"),AND(TONGHOP!Q473&gt;90,TONGHOP!Q473&lt;=120)),TONGHOP!T473,"")</f>
        <v/>
      </c>
      <c r="E473" s="1" t="str">
        <f>IF(AND(TONGHOP!O473="KTHP",OR(TONGHOP!P473="LT",TONGHOP!P473="TN"),AND(TONGHOP!Q473&gt;90,TONGHOP!Q473&lt;=120)),TONGHOP!U473,"")</f>
        <v/>
      </c>
      <c r="F473" s="1" t="str">
        <f t="shared" si="29"/>
        <v/>
      </c>
      <c r="G473" s="1" t="str">
        <f>IF(AND(TONGHOP!O473="KTHP",OR(TONGHOP!P473="LT",TONGHOP!P473="TN"),AND(TONGHOP!Q473&gt;120,TONGHOP!Q473&lt;=150)),TONGHOP!T473,"")</f>
        <v/>
      </c>
      <c r="H473" s="1" t="str">
        <f>IF(AND(TONGHOP!O473="KTHP",OR(TONGHOP!P473="LT",TONGHOP!P473="TN"),AND(TONGHOP!Q473&gt;120,TONGHOP!Q473&lt;=150)),TONGHOP!U473,"")</f>
        <v/>
      </c>
      <c r="I473" s="1" t="str">
        <f t="shared" si="30"/>
        <v/>
      </c>
      <c r="J473" s="1" t="str">
        <f>IF(AND(TONGHOP!O473="KTHP",OR(TONGHOP!P473="LT",TONGHOP!P473="TN"),TONGHOP!Q473&gt;150),TONGHOP!T473,"")</f>
        <v/>
      </c>
      <c r="K473" s="1" t="str">
        <f>IF(AND(TONGHOP!O473="KTHP",OR(TONGHOP!P473="LT",TONGHOP!P473="TN"),TONGHOP!Q473&gt;150),TONGHOP!U473,"")</f>
        <v/>
      </c>
      <c r="L473" s="1" t="str">
        <f t="shared" si="31"/>
        <v/>
      </c>
    </row>
    <row r="474" spans="1:12">
      <c r="A474" s="1" t="str">
        <f>IF(AND(TONGHOP!O474="KTHP",OR(TONGHOP!P474="LT",TONGHOP!P474="TN"),TONGHOP!Q474&lt;=90),TONGHOP!T474,"")</f>
        <v/>
      </c>
      <c r="B474" s="1" t="str">
        <f>IF(AND(TONGHOP!O474="KTHP",OR(TONGHOP!P474="LT",TONGHOP!P474="TN"),TONGHOP!Q474&lt;=90),TONGHOP!U474,"")</f>
        <v/>
      </c>
      <c r="C474" s="1" t="str">
        <f t="shared" si="28"/>
        <v/>
      </c>
      <c r="D474" s="1" t="str">
        <f>IF(AND(TONGHOP!O474="KTHP",OR(TONGHOP!P474="LT",TONGHOP!P474="TN"),AND(TONGHOP!Q474&gt;90,TONGHOP!Q474&lt;=120)),TONGHOP!T474,"")</f>
        <v/>
      </c>
      <c r="E474" s="1" t="str">
        <f>IF(AND(TONGHOP!O474="KTHP",OR(TONGHOP!P474="LT",TONGHOP!P474="TN"),AND(TONGHOP!Q474&gt;90,TONGHOP!Q474&lt;=120)),TONGHOP!U474,"")</f>
        <v/>
      </c>
      <c r="F474" s="1" t="str">
        <f t="shared" si="29"/>
        <v/>
      </c>
      <c r="G474" s="1" t="str">
        <f>IF(AND(TONGHOP!O474="KTHP",OR(TONGHOP!P474="LT",TONGHOP!P474="TN"),AND(TONGHOP!Q474&gt;120,TONGHOP!Q474&lt;=150)),TONGHOP!T474,"")</f>
        <v/>
      </c>
      <c r="H474" s="1" t="str">
        <f>IF(AND(TONGHOP!O474="KTHP",OR(TONGHOP!P474="LT",TONGHOP!P474="TN"),AND(TONGHOP!Q474&gt;120,TONGHOP!Q474&lt;=150)),TONGHOP!U474,"")</f>
        <v/>
      </c>
      <c r="I474" s="1" t="str">
        <f t="shared" si="30"/>
        <v/>
      </c>
      <c r="J474" s="1" t="str">
        <f>IF(AND(TONGHOP!O474="KTHP",OR(TONGHOP!P474="LT",TONGHOP!P474="TN"),TONGHOP!Q474&gt;150),TONGHOP!T474,"")</f>
        <v/>
      </c>
      <c r="K474" s="1" t="str">
        <f>IF(AND(TONGHOP!O474="KTHP",OR(TONGHOP!P474="LT",TONGHOP!P474="TN"),TONGHOP!Q474&gt;150),TONGHOP!U474,"")</f>
        <v/>
      </c>
      <c r="L474" s="1" t="str">
        <f t="shared" si="31"/>
        <v/>
      </c>
    </row>
    <row r="475" spans="1:12">
      <c r="A475" s="1" t="str">
        <f>IF(AND(TONGHOP!O475="KTHP",OR(TONGHOP!P475="LT",TONGHOP!P475="TN"),TONGHOP!Q475&lt;=90),TONGHOP!T475,"")</f>
        <v/>
      </c>
      <c r="B475" s="1" t="str">
        <f>IF(AND(TONGHOP!O475="KTHP",OR(TONGHOP!P475="LT",TONGHOP!P475="TN"),TONGHOP!Q475&lt;=90),TONGHOP!U475,"")</f>
        <v/>
      </c>
      <c r="C475" s="1" t="str">
        <f t="shared" si="28"/>
        <v/>
      </c>
      <c r="D475" s="1" t="str">
        <f>IF(AND(TONGHOP!O475="KTHP",OR(TONGHOP!P475="LT",TONGHOP!P475="TN"),AND(TONGHOP!Q475&gt;90,TONGHOP!Q475&lt;=120)),TONGHOP!T475,"")</f>
        <v/>
      </c>
      <c r="E475" s="1" t="str">
        <f>IF(AND(TONGHOP!O475="KTHP",OR(TONGHOP!P475="LT",TONGHOP!P475="TN"),AND(TONGHOP!Q475&gt;90,TONGHOP!Q475&lt;=120)),TONGHOP!U475,"")</f>
        <v/>
      </c>
      <c r="F475" s="1" t="str">
        <f t="shared" si="29"/>
        <v/>
      </c>
      <c r="G475" s="1" t="str">
        <f>IF(AND(TONGHOP!O475="KTHP",OR(TONGHOP!P475="LT",TONGHOP!P475="TN"),AND(TONGHOP!Q475&gt;120,TONGHOP!Q475&lt;=150)),TONGHOP!T475,"")</f>
        <v/>
      </c>
      <c r="H475" s="1" t="str">
        <f>IF(AND(TONGHOP!O475="KTHP",OR(TONGHOP!P475="LT",TONGHOP!P475="TN"),AND(TONGHOP!Q475&gt;120,TONGHOP!Q475&lt;=150)),TONGHOP!U475,"")</f>
        <v/>
      </c>
      <c r="I475" s="1" t="str">
        <f t="shared" si="30"/>
        <v/>
      </c>
      <c r="J475" s="1" t="str">
        <f>IF(AND(TONGHOP!O475="KTHP",OR(TONGHOP!P475="LT",TONGHOP!P475="TN"),TONGHOP!Q475&gt;150),TONGHOP!T475,"")</f>
        <v/>
      </c>
      <c r="K475" s="1" t="str">
        <f>IF(AND(TONGHOP!O475="KTHP",OR(TONGHOP!P475="LT",TONGHOP!P475="TN"),TONGHOP!Q475&gt;150),TONGHOP!U475,"")</f>
        <v/>
      </c>
      <c r="L475" s="1" t="str">
        <f t="shared" si="31"/>
        <v/>
      </c>
    </row>
    <row r="476" spans="1:12">
      <c r="A476" s="1" t="str">
        <f>IF(AND(TONGHOP!O476="KTHP",OR(TONGHOP!P476="LT",TONGHOP!P476="TN"),TONGHOP!Q476&lt;=90),TONGHOP!T476,"")</f>
        <v/>
      </c>
      <c r="B476" s="1" t="str">
        <f>IF(AND(TONGHOP!O476="KTHP",OR(TONGHOP!P476="LT",TONGHOP!P476="TN"),TONGHOP!Q476&lt;=90),TONGHOP!U476,"")</f>
        <v/>
      </c>
      <c r="C476" s="1" t="str">
        <f t="shared" si="28"/>
        <v/>
      </c>
      <c r="D476" s="1" t="str">
        <f>IF(AND(TONGHOP!O476="KTHP",OR(TONGHOP!P476="LT",TONGHOP!P476="TN"),AND(TONGHOP!Q476&gt;90,TONGHOP!Q476&lt;=120)),TONGHOP!T476,"")</f>
        <v/>
      </c>
      <c r="E476" s="1" t="str">
        <f>IF(AND(TONGHOP!O476="KTHP",OR(TONGHOP!P476="LT",TONGHOP!P476="TN"),AND(TONGHOP!Q476&gt;90,TONGHOP!Q476&lt;=120)),TONGHOP!U476,"")</f>
        <v/>
      </c>
      <c r="F476" s="1" t="str">
        <f t="shared" si="29"/>
        <v/>
      </c>
      <c r="G476" s="1" t="str">
        <f>IF(AND(TONGHOP!O476="KTHP",OR(TONGHOP!P476="LT",TONGHOP!P476="TN"),AND(TONGHOP!Q476&gt;120,TONGHOP!Q476&lt;=150)),TONGHOP!T476,"")</f>
        <v/>
      </c>
      <c r="H476" s="1" t="str">
        <f>IF(AND(TONGHOP!O476="KTHP",OR(TONGHOP!P476="LT",TONGHOP!P476="TN"),AND(TONGHOP!Q476&gt;120,TONGHOP!Q476&lt;=150)),TONGHOP!U476,"")</f>
        <v/>
      </c>
      <c r="I476" s="1" t="str">
        <f t="shared" si="30"/>
        <v/>
      </c>
      <c r="J476" s="1" t="str">
        <f>IF(AND(TONGHOP!O476="KTHP",OR(TONGHOP!P476="LT",TONGHOP!P476="TN"),TONGHOP!Q476&gt;150),TONGHOP!T476,"")</f>
        <v/>
      </c>
      <c r="K476" s="1" t="str">
        <f>IF(AND(TONGHOP!O476="KTHP",OR(TONGHOP!P476="LT",TONGHOP!P476="TN"),TONGHOP!Q476&gt;150),TONGHOP!U476,"")</f>
        <v/>
      </c>
      <c r="L476" s="1" t="str">
        <f t="shared" si="31"/>
        <v/>
      </c>
    </row>
    <row r="477" spans="1:12">
      <c r="A477" s="1" t="str">
        <f>IF(AND(TONGHOP!O477="KTHP",OR(TONGHOP!P477="LT",TONGHOP!P477="TN"),TONGHOP!Q477&lt;=90),TONGHOP!T477,"")</f>
        <v/>
      </c>
      <c r="B477" s="1" t="str">
        <f>IF(AND(TONGHOP!O477="KTHP",OR(TONGHOP!P477="LT",TONGHOP!P477="TN"),TONGHOP!Q477&lt;=90),TONGHOP!U477,"")</f>
        <v/>
      </c>
      <c r="C477" s="1" t="str">
        <f t="shared" si="28"/>
        <v/>
      </c>
      <c r="D477" s="1" t="str">
        <f>IF(AND(TONGHOP!O477="KTHP",OR(TONGHOP!P477="LT",TONGHOP!P477="TN"),AND(TONGHOP!Q477&gt;90,TONGHOP!Q477&lt;=120)),TONGHOP!T477,"")</f>
        <v/>
      </c>
      <c r="E477" s="1" t="str">
        <f>IF(AND(TONGHOP!O477="KTHP",OR(TONGHOP!P477="LT",TONGHOP!P477="TN"),AND(TONGHOP!Q477&gt;90,TONGHOP!Q477&lt;=120)),TONGHOP!U477,"")</f>
        <v/>
      </c>
      <c r="F477" s="1" t="str">
        <f t="shared" si="29"/>
        <v/>
      </c>
      <c r="G477" s="1" t="str">
        <f>IF(AND(TONGHOP!O477="KTHP",OR(TONGHOP!P477="LT",TONGHOP!P477="TN"),AND(TONGHOP!Q477&gt;120,TONGHOP!Q477&lt;=150)),TONGHOP!T477,"")</f>
        <v/>
      </c>
      <c r="H477" s="1" t="str">
        <f>IF(AND(TONGHOP!O477="KTHP",OR(TONGHOP!P477="LT",TONGHOP!P477="TN"),AND(TONGHOP!Q477&gt;120,TONGHOP!Q477&lt;=150)),TONGHOP!U477,"")</f>
        <v/>
      </c>
      <c r="I477" s="1" t="str">
        <f t="shared" si="30"/>
        <v/>
      </c>
      <c r="J477" s="1" t="str">
        <f>IF(AND(TONGHOP!O477="KTHP",OR(TONGHOP!P477="LT",TONGHOP!P477="TN"),TONGHOP!Q477&gt;150),TONGHOP!T477,"")</f>
        <v/>
      </c>
      <c r="K477" s="1" t="str">
        <f>IF(AND(TONGHOP!O477="KTHP",OR(TONGHOP!P477="LT",TONGHOP!P477="TN"),TONGHOP!Q477&gt;150),TONGHOP!U477,"")</f>
        <v/>
      </c>
      <c r="L477" s="1" t="str">
        <f t="shared" si="31"/>
        <v/>
      </c>
    </row>
    <row r="478" spans="1:12">
      <c r="A478" s="1" t="str">
        <f>IF(AND(TONGHOP!O478="KTHP",OR(TONGHOP!P478="LT",TONGHOP!P478="TN"),TONGHOP!Q478&lt;=90),TONGHOP!T478,"")</f>
        <v/>
      </c>
      <c r="B478" s="1" t="str">
        <f>IF(AND(TONGHOP!O478="KTHP",OR(TONGHOP!P478="LT",TONGHOP!P478="TN"),TONGHOP!Q478&lt;=90),TONGHOP!U478,"")</f>
        <v/>
      </c>
      <c r="C478" s="1" t="str">
        <f t="shared" si="28"/>
        <v/>
      </c>
      <c r="D478" s="1" t="str">
        <f>IF(AND(TONGHOP!O478="KTHP",OR(TONGHOP!P478="LT",TONGHOP!P478="TN"),AND(TONGHOP!Q478&gt;90,TONGHOP!Q478&lt;=120)),TONGHOP!T478,"")</f>
        <v/>
      </c>
      <c r="E478" s="1" t="str">
        <f>IF(AND(TONGHOP!O478="KTHP",OR(TONGHOP!P478="LT",TONGHOP!P478="TN"),AND(TONGHOP!Q478&gt;90,TONGHOP!Q478&lt;=120)),TONGHOP!U478,"")</f>
        <v/>
      </c>
      <c r="F478" s="1" t="str">
        <f t="shared" si="29"/>
        <v/>
      </c>
      <c r="G478" s="1" t="str">
        <f>IF(AND(TONGHOP!O478="KTHP",OR(TONGHOP!P478="LT",TONGHOP!P478="TN"),AND(TONGHOP!Q478&gt;120,TONGHOP!Q478&lt;=150)),TONGHOP!T478,"")</f>
        <v/>
      </c>
      <c r="H478" s="1" t="str">
        <f>IF(AND(TONGHOP!O478="KTHP",OR(TONGHOP!P478="LT",TONGHOP!P478="TN"),AND(TONGHOP!Q478&gt;120,TONGHOP!Q478&lt;=150)),TONGHOP!U478,"")</f>
        <v/>
      </c>
      <c r="I478" s="1" t="str">
        <f t="shared" si="30"/>
        <v/>
      </c>
      <c r="J478" s="1" t="str">
        <f>IF(AND(TONGHOP!O478="KTHP",OR(TONGHOP!P478="LT",TONGHOP!P478="TN"),TONGHOP!Q478&gt;150),TONGHOP!T478,"")</f>
        <v/>
      </c>
      <c r="K478" s="1" t="str">
        <f>IF(AND(TONGHOP!O478="KTHP",OR(TONGHOP!P478="LT",TONGHOP!P478="TN"),TONGHOP!Q478&gt;150),TONGHOP!U478,"")</f>
        <v/>
      </c>
      <c r="L478" s="1" t="str">
        <f t="shared" si="31"/>
        <v/>
      </c>
    </row>
    <row r="479" spans="1:12">
      <c r="A479" s="1" t="str">
        <f>IF(AND(TONGHOP!O479="KTHP",OR(TONGHOP!P479="LT",TONGHOP!P479="TN"),TONGHOP!Q479&lt;=90),TONGHOP!T479,"")</f>
        <v/>
      </c>
      <c r="B479" s="1" t="str">
        <f>IF(AND(TONGHOP!O479="KTHP",OR(TONGHOP!P479="LT",TONGHOP!P479="TN"),TONGHOP!Q479&lt;=90),TONGHOP!U479,"")</f>
        <v/>
      </c>
      <c r="C479" s="1" t="str">
        <f t="shared" si="28"/>
        <v/>
      </c>
      <c r="D479" s="1" t="str">
        <f>IF(AND(TONGHOP!O479="KTHP",OR(TONGHOP!P479="LT",TONGHOP!P479="TN"),AND(TONGHOP!Q479&gt;90,TONGHOP!Q479&lt;=120)),TONGHOP!T479,"")</f>
        <v/>
      </c>
      <c r="E479" s="1" t="str">
        <f>IF(AND(TONGHOP!O479="KTHP",OR(TONGHOP!P479="LT",TONGHOP!P479="TN"),AND(TONGHOP!Q479&gt;90,TONGHOP!Q479&lt;=120)),TONGHOP!U479,"")</f>
        <v/>
      </c>
      <c r="F479" s="1" t="str">
        <f t="shared" si="29"/>
        <v/>
      </c>
      <c r="G479" s="1" t="str">
        <f>IF(AND(TONGHOP!O479="KTHP",OR(TONGHOP!P479="LT",TONGHOP!P479="TN"),AND(TONGHOP!Q479&gt;120,TONGHOP!Q479&lt;=150)),TONGHOP!T479,"")</f>
        <v/>
      </c>
      <c r="H479" s="1" t="str">
        <f>IF(AND(TONGHOP!O479="KTHP",OR(TONGHOP!P479="LT",TONGHOP!P479="TN"),AND(TONGHOP!Q479&gt;120,TONGHOP!Q479&lt;=150)),TONGHOP!U479,"")</f>
        <v/>
      </c>
      <c r="I479" s="1" t="str">
        <f t="shared" si="30"/>
        <v/>
      </c>
      <c r="J479" s="1" t="str">
        <f>IF(AND(TONGHOP!O479="KTHP",OR(TONGHOP!P479="LT",TONGHOP!P479="TN"),TONGHOP!Q479&gt;150),TONGHOP!T479,"")</f>
        <v/>
      </c>
      <c r="K479" s="1" t="str">
        <f>IF(AND(TONGHOP!O479="KTHP",OR(TONGHOP!P479="LT",TONGHOP!P479="TN"),TONGHOP!Q479&gt;150),TONGHOP!U479,"")</f>
        <v/>
      </c>
      <c r="L479" s="1" t="str">
        <f t="shared" si="31"/>
        <v/>
      </c>
    </row>
    <row r="480" spans="1:12">
      <c r="A480" s="1" t="str">
        <f>IF(AND(TONGHOP!O480="KTHP",OR(TONGHOP!P480="LT",TONGHOP!P480="TN"),TONGHOP!Q480&lt;=90),TONGHOP!T480,"")</f>
        <v/>
      </c>
      <c r="B480" s="1" t="str">
        <f>IF(AND(TONGHOP!O480="KTHP",OR(TONGHOP!P480="LT",TONGHOP!P480="TN"),TONGHOP!Q480&lt;=90),TONGHOP!U480,"")</f>
        <v/>
      </c>
      <c r="C480" s="1" t="str">
        <f t="shared" si="28"/>
        <v/>
      </c>
      <c r="D480" s="1" t="str">
        <f>IF(AND(TONGHOP!O480="KTHP",OR(TONGHOP!P480="LT",TONGHOP!P480="TN"),AND(TONGHOP!Q480&gt;90,TONGHOP!Q480&lt;=120)),TONGHOP!T480,"")</f>
        <v/>
      </c>
      <c r="E480" s="1" t="str">
        <f>IF(AND(TONGHOP!O480="KTHP",OR(TONGHOP!P480="LT",TONGHOP!P480="TN"),AND(TONGHOP!Q480&gt;90,TONGHOP!Q480&lt;=120)),TONGHOP!U480,"")</f>
        <v/>
      </c>
      <c r="F480" s="1" t="str">
        <f t="shared" si="29"/>
        <v/>
      </c>
      <c r="G480" s="1" t="str">
        <f>IF(AND(TONGHOP!O480="KTHP",OR(TONGHOP!P480="LT",TONGHOP!P480="TN"),AND(TONGHOP!Q480&gt;120,TONGHOP!Q480&lt;=150)),TONGHOP!T480,"")</f>
        <v/>
      </c>
      <c r="H480" s="1" t="str">
        <f>IF(AND(TONGHOP!O480="KTHP",OR(TONGHOP!P480="LT",TONGHOP!P480="TN"),AND(TONGHOP!Q480&gt;120,TONGHOP!Q480&lt;=150)),TONGHOP!U480,"")</f>
        <v/>
      </c>
      <c r="I480" s="1" t="str">
        <f t="shared" si="30"/>
        <v/>
      </c>
      <c r="J480" s="1" t="str">
        <f>IF(AND(TONGHOP!O480="KTHP",OR(TONGHOP!P480="LT",TONGHOP!P480="TN"),TONGHOP!Q480&gt;150),TONGHOP!T480,"")</f>
        <v/>
      </c>
      <c r="K480" s="1" t="str">
        <f>IF(AND(TONGHOP!O480="KTHP",OR(TONGHOP!P480="LT",TONGHOP!P480="TN"),TONGHOP!Q480&gt;150),TONGHOP!U480,"")</f>
        <v/>
      </c>
      <c r="L480" s="1" t="str">
        <f t="shared" si="31"/>
        <v/>
      </c>
    </row>
    <row r="481" spans="1:12">
      <c r="A481" s="1" t="str">
        <f>IF(AND(TONGHOP!O481="KTHP",OR(TONGHOP!P481="LT",TONGHOP!P481="TN"),TONGHOP!Q481&lt;=90),TONGHOP!T481,"")</f>
        <v/>
      </c>
      <c r="B481" s="1" t="str">
        <f>IF(AND(TONGHOP!O481="KTHP",OR(TONGHOP!P481="LT",TONGHOP!P481="TN"),TONGHOP!Q481&lt;=90),TONGHOP!U481,"")</f>
        <v/>
      </c>
      <c r="C481" s="1" t="str">
        <f t="shared" si="28"/>
        <v/>
      </c>
      <c r="D481" s="1" t="str">
        <f>IF(AND(TONGHOP!O481="KTHP",OR(TONGHOP!P481="LT",TONGHOP!P481="TN"),AND(TONGHOP!Q481&gt;90,TONGHOP!Q481&lt;=120)),TONGHOP!T481,"")</f>
        <v/>
      </c>
      <c r="E481" s="1" t="str">
        <f>IF(AND(TONGHOP!O481="KTHP",OR(TONGHOP!P481="LT",TONGHOP!P481="TN"),AND(TONGHOP!Q481&gt;90,TONGHOP!Q481&lt;=120)),TONGHOP!U481,"")</f>
        <v/>
      </c>
      <c r="F481" s="1" t="str">
        <f t="shared" si="29"/>
        <v/>
      </c>
      <c r="G481" s="1" t="str">
        <f>IF(AND(TONGHOP!O481="KTHP",OR(TONGHOP!P481="LT",TONGHOP!P481="TN"),AND(TONGHOP!Q481&gt;120,TONGHOP!Q481&lt;=150)),TONGHOP!T481,"")</f>
        <v/>
      </c>
      <c r="H481" s="1" t="str">
        <f>IF(AND(TONGHOP!O481="KTHP",OR(TONGHOP!P481="LT",TONGHOP!P481="TN"),AND(TONGHOP!Q481&gt;120,TONGHOP!Q481&lt;=150)),TONGHOP!U481,"")</f>
        <v/>
      </c>
      <c r="I481" s="1" t="str">
        <f t="shared" si="30"/>
        <v/>
      </c>
      <c r="J481" s="1" t="str">
        <f>IF(AND(TONGHOP!O481="KTHP",OR(TONGHOP!P481="LT",TONGHOP!P481="TN"),TONGHOP!Q481&gt;150),TONGHOP!T481,"")</f>
        <v/>
      </c>
      <c r="K481" s="1" t="str">
        <f>IF(AND(TONGHOP!O481="KTHP",OR(TONGHOP!P481="LT",TONGHOP!P481="TN"),TONGHOP!Q481&gt;150),TONGHOP!U481,"")</f>
        <v/>
      </c>
      <c r="L481" s="1" t="str">
        <f t="shared" si="31"/>
        <v/>
      </c>
    </row>
    <row r="482" spans="1:12">
      <c r="A482" s="1" t="str">
        <f>IF(AND(TONGHOP!O482="KTHP",OR(TONGHOP!P482="LT",TONGHOP!P482="TN"),TONGHOP!Q482&lt;=90),TONGHOP!T482,"")</f>
        <v/>
      </c>
      <c r="B482" s="1" t="str">
        <f>IF(AND(TONGHOP!O482="KTHP",OR(TONGHOP!P482="LT",TONGHOP!P482="TN"),TONGHOP!Q482&lt;=90),TONGHOP!U482,"")</f>
        <v/>
      </c>
      <c r="C482" s="1" t="str">
        <f t="shared" si="28"/>
        <v/>
      </c>
      <c r="D482" s="1" t="str">
        <f>IF(AND(TONGHOP!O482="KTHP",OR(TONGHOP!P482="LT",TONGHOP!P482="TN"),AND(TONGHOP!Q482&gt;90,TONGHOP!Q482&lt;=120)),TONGHOP!T482,"")</f>
        <v/>
      </c>
      <c r="E482" s="1" t="str">
        <f>IF(AND(TONGHOP!O482="KTHP",OR(TONGHOP!P482="LT",TONGHOP!P482="TN"),AND(TONGHOP!Q482&gt;90,TONGHOP!Q482&lt;=120)),TONGHOP!U482,"")</f>
        <v/>
      </c>
      <c r="F482" s="1" t="str">
        <f t="shared" si="29"/>
        <v/>
      </c>
      <c r="G482" s="1" t="str">
        <f>IF(AND(TONGHOP!O482="KTHP",OR(TONGHOP!P482="LT",TONGHOP!P482="TN"),AND(TONGHOP!Q482&gt;120,TONGHOP!Q482&lt;=150)),TONGHOP!T482,"")</f>
        <v/>
      </c>
      <c r="H482" s="1" t="str">
        <f>IF(AND(TONGHOP!O482="KTHP",OR(TONGHOP!P482="LT",TONGHOP!P482="TN"),AND(TONGHOP!Q482&gt;120,TONGHOP!Q482&lt;=150)),TONGHOP!U482,"")</f>
        <v/>
      </c>
      <c r="I482" s="1" t="str">
        <f t="shared" si="30"/>
        <v/>
      </c>
      <c r="J482" s="1" t="str">
        <f>IF(AND(TONGHOP!O482="KTHP",OR(TONGHOP!P482="LT",TONGHOP!P482="TN"),TONGHOP!Q482&gt;150),TONGHOP!T482,"")</f>
        <v/>
      </c>
      <c r="K482" s="1" t="str">
        <f>IF(AND(TONGHOP!O482="KTHP",OR(TONGHOP!P482="LT",TONGHOP!P482="TN"),TONGHOP!Q482&gt;150),TONGHOP!U482,"")</f>
        <v/>
      </c>
      <c r="L482" s="1" t="str">
        <f t="shared" si="31"/>
        <v/>
      </c>
    </row>
    <row r="483" spans="1:12">
      <c r="A483" s="1" t="str">
        <f>IF(AND(TONGHOP!O483="KTHP",OR(TONGHOP!P483="LT",TONGHOP!P483="TN"),TONGHOP!Q483&lt;=90),TONGHOP!T483,"")</f>
        <v/>
      </c>
      <c r="B483" s="1" t="str">
        <f>IF(AND(TONGHOP!O483="KTHP",OR(TONGHOP!P483="LT",TONGHOP!P483="TN"),TONGHOP!Q483&lt;=90),TONGHOP!U483,"")</f>
        <v/>
      </c>
      <c r="C483" s="1" t="str">
        <f t="shared" si="28"/>
        <v/>
      </c>
      <c r="D483" s="1" t="str">
        <f>IF(AND(TONGHOP!O483="KTHP",OR(TONGHOP!P483="LT",TONGHOP!P483="TN"),AND(TONGHOP!Q483&gt;90,TONGHOP!Q483&lt;=120)),TONGHOP!T483,"")</f>
        <v/>
      </c>
      <c r="E483" s="1" t="str">
        <f>IF(AND(TONGHOP!O483="KTHP",OR(TONGHOP!P483="LT",TONGHOP!P483="TN"),AND(TONGHOP!Q483&gt;90,TONGHOP!Q483&lt;=120)),TONGHOP!U483,"")</f>
        <v/>
      </c>
      <c r="F483" s="1" t="str">
        <f t="shared" si="29"/>
        <v/>
      </c>
      <c r="G483" s="1" t="str">
        <f>IF(AND(TONGHOP!O483="KTHP",OR(TONGHOP!P483="LT",TONGHOP!P483="TN"),AND(TONGHOP!Q483&gt;120,TONGHOP!Q483&lt;=150)),TONGHOP!T483,"")</f>
        <v/>
      </c>
      <c r="H483" s="1" t="str">
        <f>IF(AND(TONGHOP!O483="KTHP",OR(TONGHOP!P483="LT",TONGHOP!P483="TN"),AND(TONGHOP!Q483&gt;120,TONGHOP!Q483&lt;=150)),TONGHOP!U483,"")</f>
        <v/>
      </c>
      <c r="I483" s="1" t="str">
        <f t="shared" si="30"/>
        <v/>
      </c>
      <c r="J483" s="1" t="str">
        <f>IF(AND(TONGHOP!O483="KTHP",OR(TONGHOP!P483="LT",TONGHOP!P483="TN"),TONGHOP!Q483&gt;150),TONGHOP!T483,"")</f>
        <v/>
      </c>
      <c r="K483" s="1" t="str">
        <f>IF(AND(TONGHOP!O483="KTHP",OR(TONGHOP!P483="LT",TONGHOP!P483="TN"),TONGHOP!Q483&gt;150),TONGHOP!U483,"")</f>
        <v/>
      </c>
      <c r="L483" s="1" t="str">
        <f t="shared" si="31"/>
        <v/>
      </c>
    </row>
    <row r="484" spans="1:12">
      <c r="A484" s="1" t="str">
        <f>IF(AND(TONGHOP!O484="KTHP",OR(TONGHOP!P484="LT",TONGHOP!P484="TN"),TONGHOP!Q484&lt;=90),TONGHOP!T484,"")</f>
        <v/>
      </c>
      <c r="B484" s="1" t="str">
        <f>IF(AND(TONGHOP!O484="KTHP",OR(TONGHOP!P484="LT",TONGHOP!P484="TN"),TONGHOP!Q484&lt;=90),TONGHOP!U484,"")</f>
        <v/>
      </c>
      <c r="C484" s="1" t="str">
        <f t="shared" si="28"/>
        <v/>
      </c>
      <c r="D484" s="1" t="str">
        <f>IF(AND(TONGHOP!O484="KTHP",OR(TONGHOP!P484="LT",TONGHOP!P484="TN"),AND(TONGHOP!Q484&gt;90,TONGHOP!Q484&lt;=120)),TONGHOP!T484,"")</f>
        <v/>
      </c>
      <c r="E484" s="1" t="str">
        <f>IF(AND(TONGHOP!O484="KTHP",OR(TONGHOP!P484="LT",TONGHOP!P484="TN"),AND(TONGHOP!Q484&gt;90,TONGHOP!Q484&lt;=120)),TONGHOP!U484,"")</f>
        <v/>
      </c>
      <c r="F484" s="1" t="str">
        <f t="shared" si="29"/>
        <v/>
      </c>
      <c r="G484" s="1" t="str">
        <f>IF(AND(TONGHOP!O484="KTHP",OR(TONGHOP!P484="LT",TONGHOP!P484="TN"),AND(TONGHOP!Q484&gt;120,TONGHOP!Q484&lt;=150)),TONGHOP!T484,"")</f>
        <v/>
      </c>
      <c r="H484" s="1" t="str">
        <f>IF(AND(TONGHOP!O484="KTHP",OR(TONGHOP!P484="LT",TONGHOP!P484="TN"),AND(TONGHOP!Q484&gt;120,TONGHOP!Q484&lt;=150)),TONGHOP!U484,"")</f>
        <v/>
      </c>
      <c r="I484" s="1" t="str">
        <f t="shared" si="30"/>
        <v/>
      </c>
      <c r="J484" s="1" t="str">
        <f>IF(AND(TONGHOP!O484="KTHP",OR(TONGHOP!P484="LT",TONGHOP!P484="TN"),TONGHOP!Q484&gt;150),TONGHOP!T484,"")</f>
        <v/>
      </c>
      <c r="K484" s="1" t="str">
        <f>IF(AND(TONGHOP!O484="KTHP",OR(TONGHOP!P484="LT",TONGHOP!P484="TN"),TONGHOP!Q484&gt;150),TONGHOP!U484,"")</f>
        <v/>
      </c>
      <c r="L484" s="1" t="str">
        <f t="shared" si="31"/>
        <v/>
      </c>
    </row>
    <row r="485" spans="1:12">
      <c r="A485" s="1" t="str">
        <f>IF(AND(TONGHOP!O485="KTHP",OR(TONGHOP!P485="LT",TONGHOP!P485="TN"),TONGHOP!Q485&lt;=90),TONGHOP!T485,"")</f>
        <v/>
      </c>
      <c r="B485" s="1" t="str">
        <f>IF(AND(TONGHOP!O485="KTHP",OR(TONGHOP!P485="LT",TONGHOP!P485="TN"),TONGHOP!Q485&lt;=90),TONGHOP!U485,"")</f>
        <v/>
      </c>
      <c r="C485" s="1" t="str">
        <f t="shared" si="28"/>
        <v/>
      </c>
      <c r="D485" s="1" t="str">
        <f>IF(AND(TONGHOP!O485="KTHP",OR(TONGHOP!P485="LT",TONGHOP!P485="TN"),AND(TONGHOP!Q485&gt;90,TONGHOP!Q485&lt;=120)),TONGHOP!T485,"")</f>
        <v/>
      </c>
      <c r="E485" s="1" t="str">
        <f>IF(AND(TONGHOP!O485="KTHP",OR(TONGHOP!P485="LT",TONGHOP!P485="TN"),AND(TONGHOP!Q485&gt;90,TONGHOP!Q485&lt;=120)),TONGHOP!U485,"")</f>
        <v/>
      </c>
      <c r="F485" s="1" t="str">
        <f t="shared" si="29"/>
        <v/>
      </c>
      <c r="G485" s="1" t="str">
        <f>IF(AND(TONGHOP!O485="KTHP",OR(TONGHOP!P485="LT",TONGHOP!P485="TN"),AND(TONGHOP!Q485&gt;120,TONGHOP!Q485&lt;=150)),TONGHOP!T485,"")</f>
        <v/>
      </c>
      <c r="H485" s="1" t="str">
        <f>IF(AND(TONGHOP!O485="KTHP",OR(TONGHOP!P485="LT",TONGHOP!P485="TN"),AND(TONGHOP!Q485&gt;120,TONGHOP!Q485&lt;=150)),TONGHOP!U485,"")</f>
        <v/>
      </c>
      <c r="I485" s="1" t="str">
        <f t="shared" si="30"/>
        <v/>
      </c>
      <c r="J485" s="1" t="str">
        <f>IF(AND(TONGHOP!O485="KTHP",OR(TONGHOP!P485="LT",TONGHOP!P485="TN"),TONGHOP!Q485&gt;150),TONGHOP!T485,"")</f>
        <v/>
      </c>
      <c r="K485" s="1" t="str">
        <f>IF(AND(TONGHOP!O485="KTHP",OR(TONGHOP!P485="LT",TONGHOP!P485="TN"),TONGHOP!Q485&gt;150),TONGHOP!U485,"")</f>
        <v/>
      </c>
      <c r="L485" s="1" t="str">
        <f t="shared" si="31"/>
        <v/>
      </c>
    </row>
    <row r="486" spans="1:12">
      <c r="A486" s="1" t="str">
        <f>IF(AND(TONGHOP!O486="KTHP",OR(TONGHOP!P486="LT",TONGHOP!P486="TN"),TONGHOP!Q486&lt;=90),TONGHOP!T486,"")</f>
        <v/>
      </c>
      <c r="B486" s="1" t="str">
        <f>IF(AND(TONGHOP!O486="KTHP",OR(TONGHOP!P486="LT",TONGHOP!P486="TN"),TONGHOP!Q486&lt;=90),TONGHOP!U486,"")</f>
        <v/>
      </c>
      <c r="C486" s="1" t="str">
        <f t="shared" si="28"/>
        <v/>
      </c>
      <c r="D486" s="1" t="str">
        <f>IF(AND(TONGHOP!O486="KTHP",OR(TONGHOP!P486="LT",TONGHOP!P486="TN"),AND(TONGHOP!Q486&gt;90,TONGHOP!Q486&lt;=120)),TONGHOP!T486,"")</f>
        <v/>
      </c>
      <c r="E486" s="1" t="str">
        <f>IF(AND(TONGHOP!O486="KTHP",OR(TONGHOP!P486="LT",TONGHOP!P486="TN"),AND(TONGHOP!Q486&gt;90,TONGHOP!Q486&lt;=120)),TONGHOP!U486,"")</f>
        <v/>
      </c>
      <c r="F486" s="1" t="str">
        <f t="shared" si="29"/>
        <v/>
      </c>
      <c r="G486" s="1" t="str">
        <f>IF(AND(TONGHOP!O486="KTHP",OR(TONGHOP!P486="LT",TONGHOP!P486="TN"),AND(TONGHOP!Q486&gt;120,TONGHOP!Q486&lt;=150)),TONGHOP!T486,"")</f>
        <v/>
      </c>
      <c r="H486" s="1" t="str">
        <f>IF(AND(TONGHOP!O486="KTHP",OR(TONGHOP!P486="LT",TONGHOP!P486="TN"),AND(TONGHOP!Q486&gt;120,TONGHOP!Q486&lt;=150)),TONGHOP!U486,"")</f>
        <v/>
      </c>
      <c r="I486" s="1" t="str">
        <f t="shared" si="30"/>
        <v/>
      </c>
      <c r="J486" s="1" t="str">
        <f>IF(AND(TONGHOP!O486="KTHP",OR(TONGHOP!P486="LT",TONGHOP!P486="TN"),TONGHOP!Q486&gt;150),TONGHOP!T486,"")</f>
        <v/>
      </c>
      <c r="K486" s="1" t="str">
        <f>IF(AND(TONGHOP!O486="KTHP",OR(TONGHOP!P486="LT",TONGHOP!P486="TN"),TONGHOP!Q486&gt;150),TONGHOP!U486,"")</f>
        <v/>
      </c>
      <c r="L486" s="1" t="str">
        <f t="shared" si="31"/>
        <v/>
      </c>
    </row>
    <row r="487" spans="1:12">
      <c r="A487" s="1" t="str">
        <f>IF(AND(TONGHOP!O487="KTHP",OR(TONGHOP!P487="LT",TONGHOP!P487="TN"),TONGHOP!Q487&lt;=90),TONGHOP!T487,"")</f>
        <v/>
      </c>
      <c r="B487" s="1" t="str">
        <f>IF(AND(TONGHOP!O487="KTHP",OR(TONGHOP!P487="LT",TONGHOP!P487="TN"),TONGHOP!Q487&lt;=90),TONGHOP!U487,"")</f>
        <v/>
      </c>
      <c r="C487" s="1" t="str">
        <f t="shared" si="28"/>
        <v/>
      </c>
      <c r="D487" s="1" t="str">
        <f>IF(AND(TONGHOP!O487="KTHP",OR(TONGHOP!P487="LT",TONGHOP!P487="TN"),AND(TONGHOP!Q487&gt;90,TONGHOP!Q487&lt;=120)),TONGHOP!T487,"")</f>
        <v/>
      </c>
      <c r="E487" s="1" t="str">
        <f>IF(AND(TONGHOP!O487="KTHP",OR(TONGHOP!P487="LT",TONGHOP!P487="TN"),AND(TONGHOP!Q487&gt;90,TONGHOP!Q487&lt;=120)),TONGHOP!U487,"")</f>
        <v/>
      </c>
      <c r="F487" s="1" t="str">
        <f t="shared" si="29"/>
        <v/>
      </c>
      <c r="G487" s="1" t="str">
        <f>IF(AND(TONGHOP!O487="KTHP",OR(TONGHOP!P487="LT",TONGHOP!P487="TN"),AND(TONGHOP!Q487&gt;120,TONGHOP!Q487&lt;=150)),TONGHOP!T487,"")</f>
        <v/>
      </c>
      <c r="H487" s="1" t="str">
        <f>IF(AND(TONGHOP!O487="KTHP",OR(TONGHOP!P487="LT",TONGHOP!P487="TN"),AND(TONGHOP!Q487&gt;120,TONGHOP!Q487&lt;=150)),TONGHOP!U487,"")</f>
        <v/>
      </c>
      <c r="I487" s="1" t="str">
        <f t="shared" si="30"/>
        <v/>
      </c>
      <c r="J487" s="1" t="str">
        <f>IF(AND(TONGHOP!O487="KTHP",OR(TONGHOP!P487="LT",TONGHOP!P487="TN"),TONGHOP!Q487&gt;150),TONGHOP!T487,"")</f>
        <v/>
      </c>
      <c r="K487" s="1" t="str">
        <f>IF(AND(TONGHOP!O487="KTHP",OR(TONGHOP!P487="LT",TONGHOP!P487="TN"),TONGHOP!Q487&gt;150),TONGHOP!U487,"")</f>
        <v/>
      </c>
      <c r="L487" s="1" t="str">
        <f t="shared" si="31"/>
        <v/>
      </c>
    </row>
    <row r="488" spans="1:12">
      <c r="A488" s="1" t="str">
        <f>IF(AND(TONGHOP!O488="KTHP",OR(TONGHOP!P488="LT",TONGHOP!P488="TN"),TONGHOP!Q488&lt;=90),TONGHOP!T488,"")</f>
        <v/>
      </c>
      <c r="B488" s="1" t="str">
        <f>IF(AND(TONGHOP!O488="KTHP",OR(TONGHOP!P488="LT",TONGHOP!P488="TN"),TONGHOP!Q488&lt;=90),TONGHOP!U488,"")</f>
        <v/>
      </c>
      <c r="C488" s="1" t="str">
        <f t="shared" si="28"/>
        <v/>
      </c>
      <c r="D488" s="1" t="str">
        <f>IF(AND(TONGHOP!O488="KTHP",OR(TONGHOP!P488="LT",TONGHOP!P488="TN"),AND(TONGHOP!Q488&gt;90,TONGHOP!Q488&lt;=120)),TONGHOP!T488,"")</f>
        <v/>
      </c>
      <c r="E488" s="1" t="str">
        <f>IF(AND(TONGHOP!O488="KTHP",OR(TONGHOP!P488="LT",TONGHOP!P488="TN"),AND(TONGHOP!Q488&gt;90,TONGHOP!Q488&lt;=120)),TONGHOP!U488,"")</f>
        <v/>
      </c>
      <c r="F488" s="1" t="str">
        <f t="shared" si="29"/>
        <v/>
      </c>
      <c r="G488" s="1" t="str">
        <f>IF(AND(TONGHOP!O488="KTHP",OR(TONGHOP!P488="LT",TONGHOP!P488="TN"),AND(TONGHOP!Q488&gt;120,TONGHOP!Q488&lt;=150)),TONGHOP!T488,"")</f>
        <v/>
      </c>
      <c r="H488" s="1" t="str">
        <f>IF(AND(TONGHOP!O488="KTHP",OR(TONGHOP!P488="LT",TONGHOP!P488="TN"),AND(TONGHOP!Q488&gt;120,TONGHOP!Q488&lt;=150)),TONGHOP!U488,"")</f>
        <v/>
      </c>
      <c r="I488" s="1" t="str">
        <f t="shared" si="30"/>
        <v/>
      </c>
      <c r="J488" s="1" t="str">
        <f>IF(AND(TONGHOP!O488="KTHP",OR(TONGHOP!P488="LT",TONGHOP!P488="TN"),TONGHOP!Q488&gt;150),TONGHOP!T488,"")</f>
        <v/>
      </c>
      <c r="K488" s="1" t="str">
        <f>IF(AND(TONGHOP!O488="KTHP",OR(TONGHOP!P488="LT",TONGHOP!P488="TN"),TONGHOP!Q488&gt;150),TONGHOP!U488,"")</f>
        <v/>
      </c>
      <c r="L488" s="1" t="str">
        <f t="shared" si="31"/>
        <v/>
      </c>
    </row>
    <row r="489" spans="1:12">
      <c r="A489" s="1" t="str">
        <f>IF(AND(TONGHOP!O489="KTHP",OR(TONGHOP!P489="LT",TONGHOP!P489="TN"),TONGHOP!Q489&lt;=90),TONGHOP!T489,"")</f>
        <v/>
      </c>
      <c r="B489" s="1" t="str">
        <f>IF(AND(TONGHOP!O489="KTHP",OR(TONGHOP!P489="LT",TONGHOP!P489="TN"),TONGHOP!Q489&lt;=90),TONGHOP!U489,"")</f>
        <v/>
      </c>
      <c r="C489" s="1" t="str">
        <f t="shared" si="28"/>
        <v/>
      </c>
      <c r="D489" s="1" t="str">
        <f>IF(AND(TONGHOP!O489="KTHP",OR(TONGHOP!P489="LT",TONGHOP!P489="TN"),AND(TONGHOP!Q489&gt;90,TONGHOP!Q489&lt;=120)),TONGHOP!T489,"")</f>
        <v/>
      </c>
      <c r="E489" s="1" t="str">
        <f>IF(AND(TONGHOP!O489="KTHP",OR(TONGHOP!P489="LT",TONGHOP!P489="TN"),AND(TONGHOP!Q489&gt;90,TONGHOP!Q489&lt;=120)),TONGHOP!U489,"")</f>
        <v/>
      </c>
      <c r="F489" s="1" t="str">
        <f t="shared" si="29"/>
        <v/>
      </c>
      <c r="G489" s="1" t="str">
        <f>IF(AND(TONGHOP!O489="KTHP",OR(TONGHOP!P489="LT",TONGHOP!P489="TN"),AND(TONGHOP!Q489&gt;120,TONGHOP!Q489&lt;=150)),TONGHOP!T489,"")</f>
        <v/>
      </c>
      <c r="H489" s="1" t="str">
        <f>IF(AND(TONGHOP!O489="KTHP",OR(TONGHOP!P489="LT",TONGHOP!P489="TN"),AND(TONGHOP!Q489&gt;120,TONGHOP!Q489&lt;=150)),TONGHOP!U489,"")</f>
        <v/>
      </c>
      <c r="I489" s="1" t="str">
        <f t="shared" si="30"/>
        <v/>
      </c>
      <c r="J489" s="1" t="str">
        <f>IF(AND(TONGHOP!O489="KTHP",OR(TONGHOP!P489="LT",TONGHOP!P489="TN"),TONGHOP!Q489&gt;150),TONGHOP!T489,"")</f>
        <v/>
      </c>
      <c r="K489" s="1" t="str">
        <f>IF(AND(TONGHOP!O489="KTHP",OR(TONGHOP!P489="LT",TONGHOP!P489="TN"),TONGHOP!Q489&gt;150),TONGHOP!U489,"")</f>
        <v/>
      </c>
      <c r="L489" s="1" t="str">
        <f t="shared" si="31"/>
        <v/>
      </c>
    </row>
    <row r="490" spans="1:12">
      <c r="A490" s="1" t="str">
        <f>IF(AND(TONGHOP!O490="KTHP",OR(TONGHOP!P490="LT",TONGHOP!P490="TN"),TONGHOP!Q490&lt;=90),TONGHOP!T490,"")</f>
        <v/>
      </c>
      <c r="B490" s="1" t="str">
        <f>IF(AND(TONGHOP!O490="KTHP",OR(TONGHOP!P490="LT",TONGHOP!P490="TN"),TONGHOP!Q490&lt;=90),TONGHOP!U490,"")</f>
        <v/>
      </c>
      <c r="C490" s="1" t="str">
        <f t="shared" si="28"/>
        <v/>
      </c>
      <c r="D490" s="1" t="str">
        <f>IF(AND(TONGHOP!O490="KTHP",OR(TONGHOP!P490="LT",TONGHOP!P490="TN"),AND(TONGHOP!Q490&gt;90,TONGHOP!Q490&lt;=120)),TONGHOP!T490,"")</f>
        <v/>
      </c>
      <c r="E490" s="1" t="str">
        <f>IF(AND(TONGHOP!O490="KTHP",OR(TONGHOP!P490="LT",TONGHOP!P490="TN"),AND(TONGHOP!Q490&gt;90,TONGHOP!Q490&lt;=120)),TONGHOP!U490,"")</f>
        <v/>
      </c>
      <c r="F490" s="1" t="str">
        <f t="shared" si="29"/>
        <v/>
      </c>
      <c r="G490" s="1" t="str">
        <f>IF(AND(TONGHOP!O490="KTHP",OR(TONGHOP!P490="LT",TONGHOP!P490="TN"),AND(TONGHOP!Q490&gt;120,TONGHOP!Q490&lt;=150)),TONGHOP!T490,"")</f>
        <v/>
      </c>
      <c r="H490" s="1" t="str">
        <f>IF(AND(TONGHOP!O490="KTHP",OR(TONGHOP!P490="LT",TONGHOP!P490="TN"),AND(TONGHOP!Q490&gt;120,TONGHOP!Q490&lt;=150)),TONGHOP!U490,"")</f>
        <v/>
      </c>
      <c r="I490" s="1" t="str">
        <f t="shared" si="30"/>
        <v/>
      </c>
      <c r="J490" s="1" t="str">
        <f>IF(AND(TONGHOP!O490="KTHP",OR(TONGHOP!P490="LT",TONGHOP!P490="TN"),TONGHOP!Q490&gt;150),TONGHOP!T490,"")</f>
        <v/>
      </c>
      <c r="K490" s="1" t="str">
        <f>IF(AND(TONGHOP!O490="KTHP",OR(TONGHOP!P490="LT",TONGHOP!P490="TN"),TONGHOP!Q490&gt;150),TONGHOP!U490,"")</f>
        <v/>
      </c>
      <c r="L490" s="1" t="str">
        <f t="shared" si="31"/>
        <v/>
      </c>
    </row>
    <row r="491" spans="1:12">
      <c r="A491" s="1" t="str">
        <f>IF(AND(TONGHOP!O491="KTHP",OR(TONGHOP!P491="LT",TONGHOP!P491="TN"),TONGHOP!Q491&lt;=90),TONGHOP!T491,"")</f>
        <v/>
      </c>
      <c r="B491" s="1" t="str">
        <f>IF(AND(TONGHOP!O491="KTHP",OR(TONGHOP!P491="LT",TONGHOP!P491="TN"),TONGHOP!Q491&lt;=90),TONGHOP!U491,"")</f>
        <v/>
      </c>
      <c r="C491" s="1" t="str">
        <f t="shared" si="28"/>
        <v/>
      </c>
      <c r="D491" s="1" t="str">
        <f>IF(AND(TONGHOP!O491="KTHP",OR(TONGHOP!P491="LT",TONGHOP!P491="TN"),AND(TONGHOP!Q491&gt;90,TONGHOP!Q491&lt;=120)),TONGHOP!T491,"")</f>
        <v/>
      </c>
      <c r="E491" s="1" t="str">
        <f>IF(AND(TONGHOP!O491="KTHP",OR(TONGHOP!P491="LT",TONGHOP!P491="TN"),AND(TONGHOP!Q491&gt;90,TONGHOP!Q491&lt;=120)),TONGHOP!U491,"")</f>
        <v/>
      </c>
      <c r="F491" s="1" t="str">
        <f t="shared" si="29"/>
        <v/>
      </c>
      <c r="G491" s="1" t="str">
        <f>IF(AND(TONGHOP!O491="KTHP",OR(TONGHOP!P491="LT",TONGHOP!P491="TN"),AND(TONGHOP!Q491&gt;120,TONGHOP!Q491&lt;=150)),TONGHOP!T491,"")</f>
        <v/>
      </c>
      <c r="H491" s="1" t="str">
        <f>IF(AND(TONGHOP!O491="KTHP",OR(TONGHOP!P491="LT",TONGHOP!P491="TN"),AND(TONGHOP!Q491&gt;120,TONGHOP!Q491&lt;=150)),TONGHOP!U491,"")</f>
        <v/>
      </c>
      <c r="I491" s="1" t="str">
        <f t="shared" si="30"/>
        <v/>
      </c>
      <c r="J491" s="1" t="str">
        <f>IF(AND(TONGHOP!O491="KTHP",OR(TONGHOP!P491="LT",TONGHOP!P491="TN"),TONGHOP!Q491&gt;150),TONGHOP!T491,"")</f>
        <v/>
      </c>
      <c r="K491" s="1" t="str">
        <f>IF(AND(TONGHOP!O491="KTHP",OR(TONGHOP!P491="LT",TONGHOP!P491="TN"),TONGHOP!Q491&gt;150),TONGHOP!U491,"")</f>
        <v/>
      </c>
      <c r="L491" s="1" t="str">
        <f t="shared" si="31"/>
        <v/>
      </c>
    </row>
    <row r="492" spans="1:12">
      <c r="A492" s="1" t="str">
        <f>IF(AND(TONGHOP!O492="KTHP",OR(TONGHOP!P492="LT",TONGHOP!P492="TN"),TONGHOP!Q492&lt;=90),TONGHOP!T492,"")</f>
        <v/>
      </c>
      <c r="B492" s="1" t="str">
        <f>IF(AND(TONGHOP!O492="KTHP",OR(TONGHOP!P492="LT",TONGHOP!P492="TN"),TONGHOP!Q492&lt;=90),TONGHOP!U492,"")</f>
        <v/>
      </c>
      <c r="C492" s="1" t="str">
        <f t="shared" si="28"/>
        <v/>
      </c>
      <c r="D492" s="1" t="str">
        <f>IF(AND(TONGHOP!O492="KTHP",OR(TONGHOP!P492="LT",TONGHOP!P492="TN"),AND(TONGHOP!Q492&gt;90,TONGHOP!Q492&lt;=120)),TONGHOP!T492,"")</f>
        <v/>
      </c>
      <c r="E492" s="1" t="str">
        <f>IF(AND(TONGHOP!O492="KTHP",OR(TONGHOP!P492="LT",TONGHOP!P492="TN"),AND(TONGHOP!Q492&gt;90,TONGHOP!Q492&lt;=120)),TONGHOP!U492,"")</f>
        <v/>
      </c>
      <c r="F492" s="1" t="str">
        <f t="shared" si="29"/>
        <v/>
      </c>
      <c r="G492" s="1" t="str">
        <f>IF(AND(TONGHOP!O492="KTHP",OR(TONGHOP!P492="LT",TONGHOP!P492="TN"),AND(TONGHOP!Q492&gt;120,TONGHOP!Q492&lt;=150)),TONGHOP!T492,"")</f>
        <v/>
      </c>
      <c r="H492" s="1" t="str">
        <f>IF(AND(TONGHOP!O492="KTHP",OR(TONGHOP!P492="LT",TONGHOP!P492="TN"),AND(TONGHOP!Q492&gt;120,TONGHOP!Q492&lt;=150)),TONGHOP!U492,"")</f>
        <v/>
      </c>
      <c r="I492" s="1" t="str">
        <f t="shared" si="30"/>
        <v/>
      </c>
      <c r="J492" s="1" t="str">
        <f>IF(AND(TONGHOP!O492="KTHP",OR(TONGHOP!P492="LT",TONGHOP!P492="TN"),TONGHOP!Q492&gt;150),TONGHOP!T492,"")</f>
        <v/>
      </c>
      <c r="K492" s="1" t="str">
        <f>IF(AND(TONGHOP!O492="KTHP",OR(TONGHOP!P492="LT",TONGHOP!P492="TN"),TONGHOP!Q492&gt;150),TONGHOP!U492,"")</f>
        <v/>
      </c>
      <c r="L492" s="1" t="str">
        <f t="shared" si="31"/>
        <v/>
      </c>
    </row>
    <row r="493" spans="1:12">
      <c r="A493" s="1" t="str">
        <f>IF(AND(TONGHOP!O493="KTHP",OR(TONGHOP!P493="LT",TONGHOP!P493="TN"),TONGHOP!Q493&lt;=90),TONGHOP!T493,"")</f>
        <v/>
      </c>
      <c r="B493" s="1" t="str">
        <f>IF(AND(TONGHOP!O493="KTHP",OR(TONGHOP!P493="LT",TONGHOP!P493="TN"),TONGHOP!Q493&lt;=90),TONGHOP!U493,"")</f>
        <v/>
      </c>
      <c r="C493" s="1" t="str">
        <f t="shared" si="28"/>
        <v/>
      </c>
      <c r="D493" s="1" t="str">
        <f>IF(AND(TONGHOP!O493="KTHP",OR(TONGHOP!P493="LT",TONGHOP!P493="TN"),AND(TONGHOP!Q493&gt;90,TONGHOP!Q493&lt;=120)),TONGHOP!T493,"")</f>
        <v/>
      </c>
      <c r="E493" s="1" t="str">
        <f>IF(AND(TONGHOP!O493="KTHP",OR(TONGHOP!P493="LT",TONGHOP!P493="TN"),AND(TONGHOP!Q493&gt;90,TONGHOP!Q493&lt;=120)),TONGHOP!U493,"")</f>
        <v/>
      </c>
      <c r="F493" s="1" t="str">
        <f t="shared" si="29"/>
        <v/>
      </c>
      <c r="G493" s="1" t="str">
        <f>IF(AND(TONGHOP!O493="KTHP",OR(TONGHOP!P493="LT",TONGHOP!P493="TN"),AND(TONGHOP!Q493&gt;120,TONGHOP!Q493&lt;=150)),TONGHOP!T493,"")</f>
        <v/>
      </c>
      <c r="H493" s="1" t="str">
        <f>IF(AND(TONGHOP!O493="KTHP",OR(TONGHOP!P493="LT",TONGHOP!P493="TN"),AND(TONGHOP!Q493&gt;120,TONGHOP!Q493&lt;=150)),TONGHOP!U493,"")</f>
        <v/>
      </c>
      <c r="I493" s="1" t="str">
        <f t="shared" si="30"/>
        <v/>
      </c>
      <c r="J493" s="1" t="str">
        <f>IF(AND(TONGHOP!O493="KTHP",OR(TONGHOP!P493="LT",TONGHOP!P493="TN"),TONGHOP!Q493&gt;150),TONGHOP!T493,"")</f>
        <v/>
      </c>
      <c r="K493" s="1" t="str">
        <f>IF(AND(TONGHOP!O493="KTHP",OR(TONGHOP!P493="LT",TONGHOP!P493="TN"),TONGHOP!Q493&gt;150),TONGHOP!U493,"")</f>
        <v/>
      </c>
      <c r="L493" s="1" t="str">
        <f t="shared" si="31"/>
        <v/>
      </c>
    </row>
    <row r="494" spans="1:12">
      <c r="A494" s="1" t="str">
        <f>IF(AND(TONGHOP!O494="KTHP",OR(TONGHOP!P494="LT",TONGHOP!P494="TN"),TONGHOP!Q494&lt;=90),TONGHOP!T494,"")</f>
        <v/>
      </c>
      <c r="B494" s="1" t="str">
        <f>IF(AND(TONGHOP!O494="KTHP",OR(TONGHOP!P494="LT",TONGHOP!P494="TN"),TONGHOP!Q494&lt;=90),TONGHOP!U494,"")</f>
        <v/>
      </c>
      <c r="C494" s="1" t="str">
        <f t="shared" si="28"/>
        <v/>
      </c>
      <c r="D494" s="1" t="str">
        <f>IF(AND(TONGHOP!O494="KTHP",OR(TONGHOP!P494="LT",TONGHOP!P494="TN"),AND(TONGHOP!Q494&gt;90,TONGHOP!Q494&lt;=120)),TONGHOP!T494,"")</f>
        <v/>
      </c>
      <c r="E494" s="1" t="str">
        <f>IF(AND(TONGHOP!O494="KTHP",OR(TONGHOP!P494="LT",TONGHOP!P494="TN"),AND(TONGHOP!Q494&gt;90,TONGHOP!Q494&lt;=120)),TONGHOP!U494,"")</f>
        <v/>
      </c>
      <c r="F494" s="1" t="str">
        <f t="shared" si="29"/>
        <v/>
      </c>
      <c r="G494" s="1" t="str">
        <f>IF(AND(TONGHOP!O494="KTHP",OR(TONGHOP!P494="LT",TONGHOP!P494="TN"),AND(TONGHOP!Q494&gt;120,TONGHOP!Q494&lt;=150)),TONGHOP!T494,"")</f>
        <v/>
      </c>
      <c r="H494" s="1" t="str">
        <f>IF(AND(TONGHOP!O494="KTHP",OR(TONGHOP!P494="LT",TONGHOP!P494="TN"),AND(TONGHOP!Q494&gt;120,TONGHOP!Q494&lt;=150)),TONGHOP!U494,"")</f>
        <v/>
      </c>
      <c r="I494" s="1" t="str">
        <f t="shared" si="30"/>
        <v/>
      </c>
      <c r="J494" s="1" t="str">
        <f>IF(AND(TONGHOP!O494="KTHP",OR(TONGHOP!P494="LT",TONGHOP!P494="TN"),TONGHOP!Q494&gt;150),TONGHOP!T494,"")</f>
        <v/>
      </c>
      <c r="K494" s="1" t="str">
        <f>IF(AND(TONGHOP!O494="KTHP",OR(TONGHOP!P494="LT",TONGHOP!P494="TN"),TONGHOP!Q494&gt;150),TONGHOP!U494,"")</f>
        <v/>
      </c>
      <c r="L494" s="1" t="str">
        <f t="shared" si="31"/>
        <v/>
      </c>
    </row>
    <row r="495" spans="1:12">
      <c r="A495" s="1" t="str">
        <f>IF(AND(TONGHOP!O495="KTHP",OR(TONGHOP!P495="LT",TONGHOP!P495="TN"),TONGHOP!Q495&lt;=90),TONGHOP!T495,"")</f>
        <v/>
      </c>
      <c r="B495" s="1" t="str">
        <f>IF(AND(TONGHOP!O495="KTHP",OR(TONGHOP!P495="LT",TONGHOP!P495="TN"),TONGHOP!Q495&lt;=90),TONGHOP!U495,"")</f>
        <v/>
      </c>
      <c r="C495" s="1" t="str">
        <f t="shared" si="28"/>
        <v/>
      </c>
      <c r="D495" s="1" t="str">
        <f>IF(AND(TONGHOP!O495="KTHP",OR(TONGHOP!P495="LT",TONGHOP!P495="TN"),AND(TONGHOP!Q495&gt;90,TONGHOP!Q495&lt;=120)),TONGHOP!T495,"")</f>
        <v/>
      </c>
      <c r="E495" s="1" t="str">
        <f>IF(AND(TONGHOP!O495="KTHP",OR(TONGHOP!P495="LT",TONGHOP!P495="TN"),AND(TONGHOP!Q495&gt;90,TONGHOP!Q495&lt;=120)),TONGHOP!U495,"")</f>
        <v/>
      </c>
      <c r="F495" s="1" t="str">
        <f t="shared" si="29"/>
        <v/>
      </c>
      <c r="G495" s="1" t="str">
        <f>IF(AND(TONGHOP!O495="KTHP",OR(TONGHOP!P495="LT",TONGHOP!P495="TN"),AND(TONGHOP!Q495&gt;120,TONGHOP!Q495&lt;=150)),TONGHOP!T495,"")</f>
        <v/>
      </c>
      <c r="H495" s="1" t="str">
        <f>IF(AND(TONGHOP!O495="KTHP",OR(TONGHOP!P495="LT",TONGHOP!P495="TN"),AND(TONGHOP!Q495&gt;120,TONGHOP!Q495&lt;=150)),TONGHOP!U495,"")</f>
        <v/>
      </c>
      <c r="I495" s="1" t="str">
        <f t="shared" si="30"/>
        <v/>
      </c>
      <c r="J495" s="1" t="str">
        <f>IF(AND(TONGHOP!O495="KTHP",OR(TONGHOP!P495="LT",TONGHOP!P495="TN"),TONGHOP!Q495&gt;150),TONGHOP!T495,"")</f>
        <v/>
      </c>
      <c r="K495" s="1" t="str">
        <f>IF(AND(TONGHOP!O495="KTHP",OR(TONGHOP!P495="LT",TONGHOP!P495="TN"),TONGHOP!Q495&gt;150),TONGHOP!U495,"")</f>
        <v/>
      </c>
      <c r="L495" s="1" t="str">
        <f t="shared" si="31"/>
        <v/>
      </c>
    </row>
    <row r="496" spans="1:12">
      <c r="A496" s="1" t="str">
        <f>IF(AND(TONGHOP!O496="KTHP",OR(TONGHOP!P496="LT",TONGHOP!P496="TN"),TONGHOP!Q496&lt;=90),TONGHOP!T496,"")</f>
        <v/>
      </c>
      <c r="B496" s="1" t="str">
        <f>IF(AND(TONGHOP!O496="KTHP",OR(TONGHOP!P496="LT",TONGHOP!P496="TN"),TONGHOP!Q496&lt;=90),TONGHOP!U496,"")</f>
        <v/>
      </c>
      <c r="C496" s="1" t="str">
        <f t="shared" si="28"/>
        <v/>
      </c>
      <c r="D496" s="1" t="str">
        <f>IF(AND(TONGHOP!O496="KTHP",OR(TONGHOP!P496="LT",TONGHOP!P496="TN"),AND(TONGHOP!Q496&gt;90,TONGHOP!Q496&lt;=120)),TONGHOP!T496,"")</f>
        <v/>
      </c>
      <c r="E496" s="1" t="str">
        <f>IF(AND(TONGHOP!O496="KTHP",OR(TONGHOP!P496="LT",TONGHOP!P496="TN"),AND(TONGHOP!Q496&gt;90,TONGHOP!Q496&lt;=120)),TONGHOP!U496,"")</f>
        <v/>
      </c>
      <c r="F496" s="1" t="str">
        <f t="shared" si="29"/>
        <v/>
      </c>
      <c r="G496" s="1" t="str">
        <f>IF(AND(TONGHOP!O496="KTHP",OR(TONGHOP!P496="LT",TONGHOP!P496="TN"),AND(TONGHOP!Q496&gt;120,TONGHOP!Q496&lt;=150)),TONGHOP!T496,"")</f>
        <v/>
      </c>
      <c r="H496" s="1" t="str">
        <f>IF(AND(TONGHOP!O496="KTHP",OR(TONGHOP!P496="LT",TONGHOP!P496="TN"),AND(TONGHOP!Q496&gt;120,TONGHOP!Q496&lt;=150)),TONGHOP!U496,"")</f>
        <v/>
      </c>
      <c r="I496" s="1" t="str">
        <f t="shared" si="30"/>
        <v/>
      </c>
      <c r="J496" s="1" t="str">
        <f>IF(AND(TONGHOP!O496="KTHP",OR(TONGHOP!P496="LT",TONGHOP!P496="TN"),TONGHOP!Q496&gt;150),TONGHOP!T496,"")</f>
        <v/>
      </c>
      <c r="K496" s="1" t="str">
        <f>IF(AND(TONGHOP!O496="KTHP",OR(TONGHOP!P496="LT",TONGHOP!P496="TN"),TONGHOP!Q496&gt;150),TONGHOP!U496,"")</f>
        <v/>
      </c>
      <c r="L496" s="1" t="str">
        <f t="shared" si="31"/>
        <v/>
      </c>
    </row>
    <row r="497" spans="1:12">
      <c r="A497" s="1" t="str">
        <f>IF(AND(TONGHOP!O497="KTHP",OR(TONGHOP!P497="LT",TONGHOP!P497="TN"),TONGHOP!Q497&lt;=90),TONGHOP!T497,"")</f>
        <v/>
      </c>
      <c r="B497" s="1" t="str">
        <f>IF(AND(TONGHOP!O497="KTHP",OR(TONGHOP!P497="LT",TONGHOP!P497="TN"),TONGHOP!Q497&lt;=90),TONGHOP!U497,"")</f>
        <v/>
      </c>
      <c r="C497" s="1" t="str">
        <f t="shared" si="28"/>
        <v/>
      </c>
      <c r="D497" s="1" t="str">
        <f>IF(AND(TONGHOP!O497="KTHP",OR(TONGHOP!P497="LT",TONGHOP!P497="TN"),AND(TONGHOP!Q497&gt;90,TONGHOP!Q497&lt;=120)),TONGHOP!T497,"")</f>
        <v/>
      </c>
      <c r="E497" s="1" t="str">
        <f>IF(AND(TONGHOP!O497="KTHP",OR(TONGHOP!P497="LT",TONGHOP!P497="TN"),AND(TONGHOP!Q497&gt;90,TONGHOP!Q497&lt;=120)),TONGHOP!U497,"")</f>
        <v/>
      </c>
      <c r="F497" s="1" t="str">
        <f t="shared" si="29"/>
        <v/>
      </c>
      <c r="G497" s="1" t="str">
        <f>IF(AND(TONGHOP!O497="KTHP",OR(TONGHOP!P497="LT",TONGHOP!P497="TN"),AND(TONGHOP!Q497&gt;120,TONGHOP!Q497&lt;=150)),TONGHOP!T497,"")</f>
        <v/>
      </c>
      <c r="H497" s="1" t="str">
        <f>IF(AND(TONGHOP!O497="KTHP",OR(TONGHOP!P497="LT",TONGHOP!P497="TN"),AND(TONGHOP!Q497&gt;120,TONGHOP!Q497&lt;=150)),TONGHOP!U497,"")</f>
        <v/>
      </c>
      <c r="I497" s="1" t="str">
        <f t="shared" si="30"/>
        <v/>
      </c>
      <c r="J497" s="1" t="str">
        <f>IF(AND(TONGHOP!O497="KTHP",OR(TONGHOP!P497="LT",TONGHOP!P497="TN"),TONGHOP!Q497&gt;150),TONGHOP!T497,"")</f>
        <v/>
      </c>
      <c r="K497" s="1" t="str">
        <f>IF(AND(TONGHOP!O497="KTHP",OR(TONGHOP!P497="LT",TONGHOP!P497="TN"),TONGHOP!Q497&gt;150),TONGHOP!U497,"")</f>
        <v/>
      </c>
      <c r="L497" s="1" t="str">
        <f t="shared" si="31"/>
        <v/>
      </c>
    </row>
    <row r="498" spans="1:12">
      <c r="A498" s="1" t="str">
        <f>IF(AND(TONGHOP!O498="KTHP",OR(TONGHOP!P498="LT",TONGHOP!P498="TN"),TONGHOP!Q498&lt;=90),TONGHOP!T498,"")</f>
        <v/>
      </c>
      <c r="B498" s="1" t="str">
        <f>IF(AND(TONGHOP!O498="KTHP",OR(TONGHOP!P498="LT",TONGHOP!P498="TN"),TONGHOP!Q498&lt;=90),TONGHOP!U498,"")</f>
        <v/>
      </c>
      <c r="C498" s="1" t="str">
        <f t="shared" si="28"/>
        <v/>
      </c>
      <c r="D498" s="1" t="str">
        <f>IF(AND(TONGHOP!O498="KTHP",OR(TONGHOP!P498="LT",TONGHOP!P498="TN"),AND(TONGHOP!Q498&gt;90,TONGHOP!Q498&lt;=120)),TONGHOP!T498,"")</f>
        <v/>
      </c>
      <c r="E498" s="1" t="str">
        <f>IF(AND(TONGHOP!O498="KTHP",OR(TONGHOP!P498="LT",TONGHOP!P498="TN"),AND(TONGHOP!Q498&gt;90,TONGHOP!Q498&lt;=120)),TONGHOP!U498,"")</f>
        <v/>
      </c>
      <c r="F498" s="1" t="str">
        <f t="shared" si="29"/>
        <v/>
      </c>
      <c r="G498" s="1" t="str">
        <f>IF(AND(TONGHOP!O498="KTHP",OR(TONGHOP!P498="LT",TONGHOP!P498="TN"),AND(TONGHOP!Q498&gt;120,TONGHOP!Q498&lt;=150)),TONGHOP!T498,"")</f>
        <v/>
      </c>
      <c r="H498" s="1" t="str">
        <f>IF(AND(TONGHOP!O498="KTHP",OR(TONGHOP!P498="LT",TONGHOP!P498="TN"),AND(TONGHOP!Q498&gt;120,TONGHOP!Q498&lt;=150)),TONGHOP!U498,"")</f>
        <v/>
      </c>
      <c r="I498" s="1" t="str">
        <f t="shared" si="30"/>
        <v/>
      </c>
      <c r="J498" s="1" t="str">
        <f>IF(AND(TONGHOP!O498="KTHP",OR(TONGHOP!P498="LT",TONGHOP!P498="TN"),TONGHOP!Q498&gt;150),TONGHOP!T498,"")</f>
        <v/>
      </c>
      <c r="K498" s="1" t="str">
        <f>IF(AND(TONGHOP!O498="KTHP",OR(TONGHOP!P498="LT",TONGHOP!P498="TN"),TONGHOP!Q498&gt;150),TONGHOP!U498,"")</f>
        <v/>
      </c>
      <c r="L498" s="1" t="str">
        <f t="shared" si="31"/>
        <v/>
      </c>
    </row>
    <row r="499" spans="1:12">
      <c r="A499" s="1" t="str">
        <f>IF(AND(TONGHOP!O499="KTHP",OR(TONGHOP!P499="LT",TONGHOP!P499="TN"),TONGHOP!Q499&lt;=90),TONGHOP!T499,"")</f>
        <v/>
      </c>
      <c r="B499" s="1" t="str">
        <f>IF(AND(TONGHOP!O499="KTHP",OR(TONGHOP!P499="LT",TONGHOP!P499="TN"),TONGHOP!Q499&lt;=90),TONGHOP!U499,"")</f>
        <v/>
      </c>
      <c r="C499" s="1" t="str">
        <f t="shared" si="28"/>
        <v/>
      </c>
      <c r="D499" s="1" t="str">
        <f>IF(AND(TONGHOP!O499="KTHP",OR(TONGHOP!P499="LT",TONGHOP!P499="TN"),AND(TONGHOP!Q499&gt;90,TONGHOP!Q499&lt;=120)),TONGHOP!T499,"")</f>
        <v/>
      </c>
      <c r="E499" s="1" t="str">
        <f>IF(AND(TONGHOP!O499="KTHP",OR(TONGHOP!P499="LT",TONGHOP!P499="TN"),AND(TONGHOP!Q499&gt;90,TONGHOP!Q499&lt;=120)),TONGHOP!U499,"")</f>
        <v/>
      </c>
      <c r="F499" s="1" t="str">
        <f t="shared" si="29"/>
        <v/>
      </c>
      <c r="G499" s="1" t="str">
        <f>IF(AND(TONGHOP!O499="KTHP",OR(TONGHOP!P499="LT",TONGHOP!P499="TN"),AND(TONGHOP!Q499&gt;120,TONGHOP!Q499&lt;=150)),TONGHOP!T499,"")</f>
        <v/>
      </c>
      <c r="H499" s="1" t="str">
        <f>IF(AND(TONGHOP!O499="KTHP",OR(TONGHOP!P499="LT",TONGHOP!P499="TN"),AND(TONGHOP!Q499&gt;120,TONGHOP!Q499&lt;=150)),TONGHOP!U499,"")</f>
        <v/>
      </c>
      <c r="I499" s="1" t="str">
        <f t="shared" si="30"/>
        <v/>
      </c>
      <c r="J499" s="1" t="str">
        <f>IF(AND(TONGHOP!O499="KTHP",OR(TONGHOP!P499="LT",TONGHOP!P499="TN"),TONGHOP!Q499&gt;150),TONGHOP!T499,"")</f>
        <v/>
      </c>
      <c r="K499" s="1" t="str">
        <f>IF(AND(TONGHOP!O499="KTHP",OR(TONGHOP!P499="LT",TONGHOP!P499="TN"),TONGHOP!Q499&gt;150),TONGHOP!U499,"")</f>
        <v/>
      </c>
      <c r="L499" s="1" t="str">
        <f t="shared" si="31"/>
        <v/>
      </c>
    </row>
    <row r="500" spans="1:12">
      <c r="A500" s="1" t="str">
        <f>IF(AND(TONGHOP!O500="KTHP",OR(TONGHOP!P500="LT",TONGHOP!P500="TN"),TONGHOP!Q500&lt;=90),TONGHOP!T500,"")</f>
        <v/>
      </c>
      <c r="B500" s="1" t="str">
        <f>IF(AND(TONGHOP!O500="KTHP",OR(TONGHOP!P500="LT",TONGHOP!P500="TN"),TONGHOP!Q500&lt;=90),TONGHOP!U500,"")</f>
        <v/>
      </c>
      <c r="C500" s="1" t="str">
        <f t="shared" si="28"/>
        <v/>
      </c>
      <c r="D500" s="1" t="str">
        <f>IF(AND(TONGHOP!O500="KTHP",OR(TONGHOP!P500="LT",TONGHOP!P500="TN"),AND(TONGHOP!Q500&gt;90,TONGHOP!Q500&lt;=120)),TONGHOP!T500,"")</f>
        <v/>
      </c>
      <c r="E500" s="1" t="str">
        <f>IF(AND(TONGHOP!O500="KTHP",OR(TONGHOP!P500="LT",TONGHOP!P500="TN"),AND(TONGHOP!Q500&gt;90,TONGHOP!Q500&lt;=120)),TONGHOP!U500,"")</f>
        <v/>
      </c>
      <c r="F500" s="1" t="str">
        <f t="shared" si="29"/>
        <v/>
      </c>
      <c r="G500" s="1" t="str">
        <f>IF(AND(TONGHOP!O500="KTHP",OR(TONGHOP!P500="LT",TONGHOP!P500="TN"),AND(TONGHOP!Q500&gt;120,TONGHOP!Q500&lt;=150)),TONGHOP!T500,"")</f>
        <v/>
      </c>
      <c r="H500" s="1" t="str">
        <f>IF(AND(TONGHOP!O500="KTHP",OR(TONGHOP!P500="LT",TONGHOP!P500="TN"),AND(TONGHOP!Q500&gt;120,TONGHOP!Q500&lt;=150)),TONGHOP!U500,"")</f>
        <v/>
      </c>
      <c r="I500" s="1" t="str">
        <f t="shared" si="30"/>
        <v/>
      </c>
      <c r="J500" s="1" t="str">
        <f>IF(AND(TONGHOP!O500="KTHP",OR(TONGHOP!P500="LT",TONGHOP!P500="TN"),TONGHOP!Q500&gt;150),TONGHOP!T500,"")</f>
        <v/>
      </c>
      <c r="K500" s="1" t="str">
        <f>IF(AND(TONGHOP!O500="KTHP",OR(TONGHOP!P500="LT",TONGHOP!P500="TN"),TONGHOP!Q500&gt;150),TONGHOP!U500,"")</f>
        <v/>
      </c>
      <c r="L500" s="1" t="str">
        <f t="shared" si="31"/>
        <v/>
      </c>
    </row>
    <row r="501" spans="1:12">
      <c r="A501" s="1" t="str">
        <f>IF(AND(TONGHOP!O501="KTHP",OR(TONGHOP!P501="LT",TONGHOP!P501="TN"),TONGHOP!Q501&lt;=90),TONGHOP!T501,"")</f>
        <v/>
      </c>
      <c r="B501" s="1" t="str">
        <f>IF(AND(TONGHOP!O501="KTHP",OR(TONGHOP!P501="LT",TONGHOP!P501="TN"),TONGHOP!Q501&lt;=90),TONGHOP!U501,"")</f>
        <v/>
      </c>
      <c r="C501" s="1" t="str">
        <f t="shared" si="28"/>
        <v/>
      </c>
      <c r="D501" s="1" t="str">
        <f>IF(AND(TONGHOP!O501="KTHP",OR(TONGHOP!P501="LT",TONGHOP!P501="TN"),AND(TONGHOP!Q501&gt;90,TONGHOP!Q501&lt;=120)),TONGHOP!T501,"")</f>
        <v/>
      </c>
      <c r="E501" s="1" t="str">
        <f>IF(AND(TONGHOP!O501="KTHP",OR(TONGHOP!P501="LT",TONGHOP!P501="TN"),AND(TONGHOP!Q501&gt;90,TONGHOP!Q501&lt;=120)),TONGHOP!U501,"")</f>
        <v/>
      </c>
      <c r="F501" s="1" t="str">
        <f t="shared" si="29"/>
        <v/>
      </c>
      <c r="G501" s="1" t="str">
        <f>IF(AND(TONGHOP!O501="KTHP",OR(TONGHOP!P501="LT",TONGHOP!P501="TN"),AND(TONGHOP!Q501&gt;120,TONGHOP!Q501&lt;=150)),TONGHOP!T501,"")</f>
        <v/>
      </c>
      <c r="H501" s="1" t="str">
        <f>IF(AND(TONGHOP!O501="KTHP",OR(TONGHOP!P501="LT",TONGHOP!P501="TN"),AND(TONGHOP!Q501&gt;120,TONGHOP!Q501&lt;=150)),TONGHOP!U501,"")</f>
        <v/>
      </c>
      <c r="I501" s="1" t="str">
        <f t="shared" si="30"/>
        <v/>
      </c>
      <c r="J501" s="1" t="str">
        <f>IF(AND(TONGHOP!O501="KTHP",OR(TONGHOP!P501="LT",TONGHOP!P501="TN"),TONGHOP!Q501&gt;150),TONGHOP!T501,"")</f>
        <v/>
      </c>
      <c r="K501" s="1" t="str">
        <f>IF(AND(TONGHOP!O501="KTHP",OR(TONGHOP!P501="LT",TONGHOP!P501="TN"),TONGHOP!Q501&gt;150),TONGHOP!U501,"")</f>
        <v/>
      </c>
      <c r="L501" s="1" t="str">
        <f t="shared" si="31"/>
        <v/>
      </c>
    </row>
    <row r="502" spans="1:12">
      <c r="A502" s="1" t="str">
        <f>IF(AND(TONGHOP!O502="KTHP",OR(TONGHOP!P502="LT",TONGHOP!P502="TN"),TONGHOP!Q502&lt;=90),TONGHOP!T502,"")</f>
        <v/>
      </c>
      <c r="B502" s="1" t="str">
        <f>IF(AND(TONGHOP!O502="KTHP",OR(TONGHOP!P502="LT",TONGHOP!P502="TN"),TONGHOP!Q502&lt;=90),TONGHOP!U502,"")</f>
        <v/>
      </c>
      <c r="C502" s="1" t="str">
        <f t="shared" si="28"/>
        <v/>
      </c>
      <c r="D502" s="1" t="str">
        <f>IF(AND(TONGHOP!O502="KTHP",OR(TONGHOP!P502="LT",TONGHOP!P502="TN"),AND(TONGHOP!Q502&gt;90,TONGHOP!Q502&lt;=120)),TONGHOP!T502,"")</f>
        <v/>
      </c>
      <c r="E502" s="1" t="str">
        <f>IF(AND(TONGHOP!O502="KTHP",OR(TONGHOP!P502="LT",TONGHOP!P502="TN"),AND(TONGHOP!Q502&gt;90,TONGHOP!Q502&lt;=120)),TONGHOP!U502,"")</f>
        <v/>
      </c>
      <c r="F502" s="1" t="str">
        <f t="shared" si="29"/>
        <v/>
      </c>
      <c r="G502" s="1" t="str">
        <f>IF(AND(TONGHOP!O502="KTHP",OR(TONGHOP!P502="LT",TONGHOP!P502="TN"),AND(TONGHOP!Q502&gt;120,TONGHOP!Q502&lt;=150)),TONGHOP!T502,"")</f>
        <v/>
      </c>
      <c r="H502" s="1" t="str">
        <f>IF(AND(TONGHOP!O502="KTHP",OR(TONGHOP!P502="LT",TONGHOP!P502="TN"),AND(TONGHOP!Q502&gt;120,TONGHOP!Q502&lt;=150)),TONGHOP!U502,"")</f>
        <v/>
      </c>
      <c r="I502" s="1" t="str">
        <f t="shared" si="30"/>
        <v/>
      </c>
      <c r="J502" s="1" t="str">
        <f>IF(AND(TONGHOP!O502="KTHP",OR(TONGHOP!P502="LT",TONGHOP!P502="TN"),TONGHOP!Q502&gt;150),TONGHOP!T502,"")</f>
        <v/>
      </c>
      <c r="K502" s="1" t="str">
        <f>IF(AND(TONGHOP!O502="KTHP",OR(TONGHOP!P502="LT",TONGHOP!P502="TN"),TONGHOP!Q502&gt;150),TONGHOP!U502,"")</f>
        <v/>
      </c>
      <c r="L502" s="1" t="str">
        <f t="shared" si="31"/>
        <v/>
      </c>
    </row>
    <row r="503" spans="1:12">
      <c r="A503" s="1" t="str">
        <f>IF(AND(TONGHOP!O503="KTHP",OR(TONGHOP!P503="LT",TONGHOP!P503="TN"),TONGHOP!Q503&lt;=90),TONGHOP!T503,"")</f>
        <v/>
      </c>
      <c r="B503" s="1" t="str">
        <f>IF(AND(TONGHOP!O503="KTHP",OR(TONGHOP!P503="LT",TONGHOP!P503="TN"),TONGHOP!Q503&lt;=90),TONGHOP!U503,"")</f>
        <v/>
      </c>
      <c r="C503" s="1" t="str">
        <f t="shared" si="28"/>
        <v/>
      </c>
      <c r="D503" s="1" t="str">
        <f>IF(AND(TONGHOP!O503="KTHP",OR(TONGHOP!P503="LT",TONGHOP!P503="TN"),AND(TONGHOP!Q503&gt;90,TONGHOP!Q503&lt;=120)),TONGHOP!T503,"")</f>
        <v/>
      </c>
      <c r="E503" s="1" t="str">
        <f>IF(AND(TONGHOP!O503="KTHP",OR(TONGHOP!P503="LT",TONGHOP!P503="TN"),AND(TONGHOP!Q503&gt;90,TONGHOP!Q503&lt;=120)),TONGHOP!U503,"")</f>
        <v/>
      </c>
      <c r="F503" s="1" t="str">
        <f t="shared" si="29"/>
        <v/>
      </c>
      <c r="G503" s="1" t="str">
        <f>IF(AND(TONGHOP!O503="KTHP",OR(TONGHOP!P503="LT",TONGHOP!P503="TN"),AND(TONGHOP!Q503&gt;120,TONGHOP!Q503&lt;=150)),TONGHOP!T503,"")</f>
        <v/>
      </c>
      <c r="H503" s="1" t="str">
        <f>IF(AND(TONGHOP!O503="KTHP",OR(TONGHOP!P503="LT",TONGHOP!P503="TN"),AND(TONGHOP!Q503&gt;120,TONGHOP!Q503&lt;=150)),TONGHOP!U503,"")</f>
        <v/>
      </c>
      <c r="I503" s="1" t="str">
        <f t="shared" si="30"/>
        <v/>
      </c>
      <c r="J503" s="1" t="str">
        <f>IF(AND(TONGHOP!O503="KTHP",OR(TONGHOP!P503="LT",TONGHOP!P503="TN"),TONGHOP!Q503&gt;150),TONGHOP!T503,"")</f>
        <v/>
      </c>
      <c r="K503" s="1" t="str">
        <f>IF(AND(TONGHOP!O503="KTHP",OR(TONGHOP!P503="LT",TONGHOP!P503="TN"),TONGHOP!Q503&gt;150),TONGHOP!U503,"")</f>
        <v/>
      </c>
      <c r="L503" s="1" t="str">
        <f t="shared" si="31"/>
        <v/>
      </c>
    </row>
    <row r="504" spans="1:12">
      <c r="A504" s="1" t="str">
        <f>IF(AND(TONGHOP!O504="KTHP",OR(TONGHOP!P504="LT",TONGHOP!P504="TN"),TONGHOP!Q504&lt;=90),TONGHOP!T504,"")</f>
        <v/>
      </c>
      <c r="B504" s="1" t="str">
        <f>IF(AND(TONGHOP!O504="KTHP",OR(TONGHOP!P504="LT",TONGHOP!P504="TN"),TONGHOP!Q504&lt;=90),TONGHOP!U504,"")</f>
        <v/>
      </c>
      <c r="C504" s="1" t="str">
        <f t="shared" si="28"/>
        <v/>
      </c>
      <c r="D504" s="1" t="str">
        <f>IF(AND(TONGHOP!O504="KTHP",OR(TONGHOP!P504="LT",TONGHOP!P504="TN"),AND(TONGHOP!Q504&gt;90,TONGHOP!Q504&lt;=120)),TONGHOP!T504,"")</f>
        <v/>
      </c>
      <c r="E504" s="1" t="str">
        <f>IF(AND(TONGHOP!O504="KTHP",OR(TONGHOP!P504="LT",TONGHOP!P504="TN"),AND(TONGHOP!Q504&gt;90,TONGHOP!Q504&lt;=120)),TONGHOP!U504,"")</f>
        <v/>
      </c>
      <c r="F504" s="1" t="str">
        <f t="shared" si="29"/>
        <v/>
      </c>
      <c r="G504" s="1" t="str">
        <f>IF(AND(TONGHOP!O504="KTHP",OR(TONGHOP!P504="LT",TONGHOP!P504="TN"),AND(TONGHOP!Q504&gt;120,TONGHOP!Q504&lt;=150)),TONGHOP!T504,"")</f>
        <v/>
      </c>
      <c r="H504" s="1" t="str">
        <f>IF(AND(TONGHOP!O504="KTHP",OR(TONGHOP!P504="LT",TONGHOP!P504="TN"),AND(TONGHOP!Q504&gt;120,TONGHOP!Q504&lt;=150)),TONGHOP!U504,"")</f>
        <v/>
      </c>
      <c r="I504" s="1" t="str">
        <f t="shared" si="30"/>
        <v/>
      </c>
      <c r="J504" s="1" t="str">
        <f>IF(AND(TONGHOP!O504="KTHP",OR(TONGHOP!P504="LT",TONGHOP!P504="TN"),TONGHOP!Q504&gt;150),TONGHOP!T504,"")</f>
        <v/>
      </c>
      <c r="K504" s="1" t="str">
        <f>IF(AND(TONGHOP!O504="KTHP",OR(TONGHOP!P504="LT",TONGHOP!P504="TN"),TONGHOP!Q504&gt;150),TONGHOP!U504,"")</f>
        <v/>
      </c>
      <c r="L504" s="1" t="str">
        <f t="shared" si="31"/>
        <v/>
      </c>
    </row>
    <row r="505" spans="1:12">
      <c r="A505" s="1" t="str">
        <f>IF(AND(TONGHOP!O505="KTHP",OR(TONGHOP!P505="LT",TONGHOP!P505="TN"),TONGHOP!Q505&lt;=90),TONGHOP!T505,"")</f>
        <v/>
      </c>
      <c r="B505" s="1" t="str">
        <f>IF(AND(TONGHOP!O505="KTHP",OR(TONGHOP!P505="LT",TONGHOP!P505="TN"),TONGHOP!Q505&lt;=90),TONGHOP!U505,"")</f>
        <v/>
      </c>
      <c r="C505" s="1" t="str">
        <f t="shared" si="28"/>
        <v/>
      </c>
      <c r="D505" s="1" t="str">
        <f>IF(AND(TONGHOP!O505="KTHP",OR(TONGHOP!P505="LT",TONGHOP!P505="TN"),AND(TONGHOP!Q505&gt;90,TONGHOP!Q505&lt;=120)),TONGHOP!T505,"")</f>
        <v/>
      </c>
      <c r="E505" s="1" t="str">
        <f>IF(AND(TONGHOP!O505="KTHP",OR(TONGHOP!P505="LT",TONGHOP!P505="TN"),AND(TONGHOP!Q505&gt;90,TONGHOP!Q505&lt;=120)),TONGHOP!U505,"")</f>
        <v/>
      </c>
      <c r="F505" s="1" t="str">
        <f t="shared" si="29"/>
        <v/>
      </c>
      <c r="G505" s="1" t="str">
        <f>IF(AND(TONGHOP!O505="KTHP",OR(TONGHOP!P505="LT",TONGHOP!P505="TN"),AND(TONGHOP!Q505&gt;120,TONGHOP!Q505&lt;=150)),TONGHOP!T505,"")</f>
        <v/>
      </c>
      <c r="H505" s="1" t="str">
        <f>IF(AND(TONGHOP!O505="KTHP",OR(TONGHOP!P505="LT",TONGHOP!P505="TN"),AND(TONGHOP!Q505&gt;120,TONGHOP!Q505&lt;=150)),TONGHOP!U505,"")</f>
        <v/>
      </c>
      <c r="I505" s="1" t="str">
        <f t="shared" si="30"/>
        <v/>
      </c>
      <c r="J505" s="1" t="str">
        <f>IF(AND(TONGHOP!O505="KTHP",OR(TONGHOP!P505="LT",TONGHOP!P505="TN"),TONGHOP!Q505&gt;150),TONGHOP!T505,"")</f>
        <v/>
      </c>
      <c r="K505" s="1" t="str">
        <f>IF(AND(TONGHOP!O505="KTHP",OR(TONGHOP!P505="LT",TONGHOP!P505="TN"),TONGHOP!Q505&gt;150),TONGHOP!U505,"")</f>
        <v/>
      </c>
      <c r="L505" s="1" t="str">
        <f t="shared" si="31"/>
        <v/>
      </c>
    </row>
    <row r="506" spans="1:12">
      <c r="A506" s="1" t="str">
        <f>IF(AND(TONGHOP!O506="KTHP",OR(TONGHOP!P506="LT",TONGHOP!P506="TN"),TONGHOP!Q506&lt;=90),TONGHOP!T506,"")</f>
        <v/>
      </c>
      <c r="B506" s="1" t="str">
        <f>IF(AND(TONGHOP!O506="KTHP",OR(TONGHOP!P506="LT",TONGHOP!P506="TN"),TONGHOP!Q506&lt;=90),TONGHOP!U506,"")</f>
        <v/>
      </c>
      <c r="C506" s="1" t="str">
        <f t="shared" si="28"/>
        <v/>
      </c>
      <c r="D506" s="1" t="str">
        <f>IF(AND(TONGHOP!O506="KTHP",OR(TONGHOP!P506="LT",TONGHOP!P506="TN"),AND(TONGHOP!Q506&gt;90,TONGHOP!Q506&lt;=120)),TONGHOP!T506,"")</f>
        <v/>
      </c>
      <c r="E506" s="1" t="str">
        <f>IF(AND(TONGHOP!O506="KTHP",OR(TONGHOP!P506="LT",TONGHOP!P506="TN"),AND(TONGHOP!Q506&gt;90,TONGHOP!Q506&lt;=120)),TONGHOP!U506,"")</f>
        <v/>
      </c>
      <c r="F506" s="1" t="str">
        <f t="shared" si="29"/>
        <v/>
      </c>
      <c r="G506" s="1" t="str">
        <f>IF(AND(TONGHOP!O506="KTHP",OR(TONGHOP!P506="LT",TONGHOP!P506="TN"),AND(TONGHOP!Q506&gt;120,TONGHOP!Q506&lt;=150)),TONGHOP!T506,"")</f>
        <v/>
      </c>
      <c r="H506" s="1" t="str">
        <f>IF(AND(TONGHOP!O506="KTHP",OR(TONGHOP!P506="LT",TONGHOP!P506="TN"),AND(TONGHOP!Q506&gt;120,TONGHOP!Q506&lt;=150)),TONGHOP!U506,"")</f>
        <v/>
      </c>
      <c r="I506" s="1" t="str">
        <f t="shared" si="30"/>
        <v/>
      </c>
      <c r="J506" s="1" t="str">
        <f>IF(AND(TONGHOP!O506="KTHP",OR(TONGHOP!P506="LT",TONGHOP!P506="TN"),TONGHOP!Q506&gt;150),TONGHOP!T506,"")</f>
        <v/>
      </c>
      <c r="K506" s="1" t="str">
        <f>IF(AND(TONGHOP!O506="KTHP",OR(TONGHOP!P506="LT",TONGHOP!P506="TN"),TONGHOP!Q506&gt;150),TONGHOP!U506,"")</f>
        <v/>
      </c>
      <c r="L506" s="1" t="str">
        <f t="shared" si="31"/>
        <v/>
      </c>
    </row>
    <row r="507" spans="1:12">
      <c r="A507" s="1" t="str">
        <f>IF(AND(TONGHOP!O507="KTHP",OR(TONGHOP!P507="LT",TONGHOP!P507="TN"),TONGHOP!Q507&lt;=90),TONGHOP!T507,"")</f>
        <v/>
      </c>
      <c r="B507" s="1" t="str">
        <f>IF(AND(TONGHOP!O507="KTHP",OR(TONGHOP!P507="LT",TONGHOP!P507="TN"),TONGHOP!Q507&lt;=90),TONGHOP!U507,"")</f>
        <v/>
      </c>
      <c r="C507" s="1" t="str">
        <f t="shared" si="28"/>
        <v/>
      </c>
      <c r="D507" s="1" t="str">
        <f>IF(AND(TONGHOP!O507="KTHP",OR(TONGHOP!P507="LT",TONGHOP!P507="TN"),AND(TONGHOP!Q507&gt;90,TONGHOP!Q507&lt;=120)),TONGHOP!T507,"")</f>
        <v/>
      </c>
      <c r="E507" s="1" t="str">
        <f>IF(AND(TONGHOP!O507="KTHP",OR(TONGHOP!P507="LT",TONGHOP!P507="TN"),AND(TONGHOP!Q507&gt;90,TONGHOP!Q507&lt;=120)),TONGHOP!U507,"")</f>
        <v/>
      </c>
      <c r="F507" s="1" t="str">
        <f t="shared" si="29"/>
        <v/>
      </c>
      <c r="G507" s="1" t="str">
        <f>IF(AND(TONGHOP!O507="KTHP",OR(TONGHOP!P507="LT",TONGHOP!P507="TN"),AND(TONGHOP!Q507&gt;120,TONGHOP!Q507&lt;=150)),TONGHOP!T507,"")</f>
        <v/>
      </c>
      <c r="H507" s="1" t="str">
        <f>IF(AND(TONGHOP!O507="KTHP",OR(TONGHOP!P507="LT",TONGHOP!P507="TN"),AND(TONGHOP!Q507&gt;120,TONGHOP!Q507&lt;=150)),TONGHOP!U507,"")</f>
        <v/>
      </c>
      <c r="I507" s="1" t="str">
        <f t="shared" si="30"/>
        <v/>
      </c>
      <c r="J507" s="1" t="str">
        <f>IF(AND(TONGHOP!O507="KTHP",OR(TONGHOP!P507="LT",TONGHOP!P507="TN"),TONGHOP!Q507&gt;150),TONGHOP!T507,"")</f>
        <v/>
      </c>
      <c r="K507" s="1" t="str">
        <f>IF(AND(TONGHOP!O507="KTHP",OR(TONGHOP!P507="LT",TONGHOP!P507="TN"),TONGHOP!Q507&gt;150),TONGHOP!U507,"")</f>
        <v/>
      </c>
      <c r="L507" s="1" t="str">
        <f t="shared" si="31"/>
        <v/>
      </c>
    </row>
    <row r="508" spans="1:12">
      <c r="A508" s="1" t="str">
        <f>IF(AND(TONGHOP!O508="KTHP",OR(TONGHOP!P508="LT",TONGHOP!P508="TN"),TONGHOP!Q508&lt;=90),TONGHOP!T508,"")</f>
        <v/>
      </c>
      <c r="B508" s="1" t="str">
        <f>IF(AND(TONGHOP!O508="KTHP",OR(TONGHOP!P508="LT",TONGHOP!P508="TN"),TONGHOP!Q508&lt;=90),TONGHOP!U508,"")</f>
        <v/>
      </c>
      <c r="C508" s="1" t="str">
        <f t="shared" si="28"/>
        <v/>
      </c>
      <c r="D508" s="1" t="str">
        <f>IF(AND(TONGHOP!O508="KTHP",OR(TONGHOP!P508="LT",TONGHOP!P508="TN"),AND(TONGHOP!Q508&gt;90,TONGHOP!Q508&lt;=120)),TONGHOP!T508,"")</f>
        <v/>
      </c>
      <c r="E508" s="1" t="str">
        <f>IF(AND(TONGHOP!O508="KTHP",OR(TONGHOP!P508="LT",TONGHOP!P508="TN"),AND(TONGHOP!Q508&gt;90,TONGHOP!Q508&lt;=120)),TONGHOP!U508,"")</f>
        <v/>
      </c>
      <c r="F508" s="1" t="str">
        <f t="shared" si="29"/>
        <v/>
      </c>
      <c r="G508" s="1" t="str">
        <f>IF(AND(TONGHOP!O508="KTHP",OR(TONGHOP!P508="LT",TONGHOP!P508="TN"),AND(TONGHOP!Q508&gt;120,TONGHOP!Q508&lt;=150)),TONGHOP!T508,"")</f>
        <v/>
      </c>
      <c r="H508" s="1" t="str">
        <f>IF(AND(TONGHOP!O508="KTHP",OR(TONGHOP!P508="LT",TONGHOP!P508="TN"),AND(TONGHOP!Q508&gt;120,TONGHOP!Q508&lt;=150)),TONGHOP!U508,"")</f>
        <v/>
      </c>
      <c r="I508" s="1" t="str">
        <f t="shared" si="30"/>
        <v/>
      </c>
      <c r="J508" s="1" t="str">
        <f>IF(AND(TONGHOP!O508="KTHP",OR(TONGHOP!P508="LT",TONGHOP!P508="TN"),TONGHOP!Q508&gt;150),TONGHOP!T508,"")</f>
        <v/>
      </c>
      <c r="K508" s="1" t="str">
        <f>IF(AND(TONGHOP!O508="KTHP",OR(TONGHOP!P508="LT",TONGHOP!P508="TN"),TONGHOP!Q508&gt;150),TONGHOP!U508,"")</f>
        <v/>
      </c>
      <c r="L508" s="1" t="str">
        <f t="shared" si="31"/>
        <v/>
      </c>
    </row>
    <row r="509" spans="1:12">
      <c r="A509" s="1" t="str">
        <f>IF(AND(TONGHOP!O509="KTHP",OR(TONGHOP!P509="LT",TONGHOP!P509="TN"),TONGHOP!Q509&lt;=90),TONGHOP!T509,"")</f>
        <v/>
      </c>
      <c r="B509" s="1" t="str">
        <f>IF(AND(TONGHOP!O509="KTHP",OR(TONGHOP!P509="LT",TONGHOP!P509="TN"),TONGHOP!Q509&lt;=90),TONGHOP!U509,"")</f>
        <v/>
      </c>
      <c r="C509" s="1" t="str">
        <f t="shared" si="28"/>
        <v/>
      </c>
      <c r="D509" s="1" t="str">
        <f>IF(AND(TONGHOP!O509="KTHP",OR(TONGHOP!P509="LT",TONGHOP!P509="TN"),AND(TONGHOP!Q509&gt;90,TONGHOP!Q509&lt;=120)),TONGHOP!T509,"")</f>
        <v/>
      </c>
      <c r="E509" s="1" t="str">
        <f>IF(AND(TONGHOP!O509="KTHP",OR(TONGHOP!P509="LT",TONGHOP!P509="TN"),AND(TONGHOP!Q509&gt;90,TONGHOP!Q509&lt;=120)),TONGHOP!U509,"")</f>
        <v/>
      </c>
      <c r="F509" s="1" t="str">
        <f t="shared" si="29"/>
        <v/>
      </c>
      <c r="G509" s="1" t="str">
        <f>IF(AND(TONGHOP!O509="KTHP",OR(TONGHOP!P509="LT",TONGHOP!P509="TN"),AND(TONGHOP!Q509&gt;120,TONGHOP!Q509&lt;=150)),TONGHOP!T509,"")</f>
        <v/>
      </c>
      <c r="H509" s="1" t="str">
        <f>IF(AND(TONGHOP!O509="KTHP",OR(TONGHOP!P509="LT",TONGHOP!P509="TN"),AND(TONGHOP!Q509&gt;120,TONGHOP!Q509&lt;=150)),TONGHOP!U509,"")</f>
        <v/>
      </c>
      <c r="I509" s="1" t="str">
        <f t="shared" si="30"/>
        <v/>
      </c>
      <c r="J509" s="1" t="str">
        <f>IF(AND(TONGHOP!O509="KTHP",OR(TONGHOP!P509="LT",TONGHOP!P509="TN"),TONGHOP!Q509&gt;150),TONGHOP!T509,"")</f>
        <v/>
      </c>
      <c r="K509" s="1" t="str">
        <f>IF(AND(TONGHOP!O509="KTHP",OR(TONGHOP!P509="LT",TONGHOP!P509="TN"),TONGHOP!Q509&gt;150),TONGHOP!U509,"")</f>
        <v/>
      </c>
      <c r="L509" s="1" t="str">
        <f t="shared" si="31"/>
        <v/>
      </c>
    </row>
    <row r="510" spans="1:12">
      <c r="A510" s="1" t="str">
        <f>IF(AND(TONGHOP!O510="KTHP",OR(TONGHOP!P510="LT",TONGHOP!P510="TN"),TONGHOP!Q510&lt;=90),TONGHOP!T510,"")</f>
        <v/>
      </c>
      <c r="B510" s="1" t="str">
        <f>IF(AND(TONGHOP!O510="KTHP",OR(TONGHOP!P510="LT",TONGHOP!P510="TN"),TONGHOP!Q510&lt;=90),TONGHOP!U510,"")</f>
        <v/>
      </c>
      <c r="C510" s="1" t="str">
        <f t="shared" si="28"/>
        <v/>
      </c>
      <c r="D510" s="1" t="str">
        <f>IF(AND(TONGHOP!O510="KTHP",OR(TONGHOP!P510="LT",TONGHOP!P510="TN"),AND(TONGHOP!Q510&gt;90,TONGHOP!Q510&lt;=120)),TONGHOP!T510,"")</f>
        <v/>
      </c>
      <c r="E510" s="1" t="str">
        <f>IF(AND(TONGHOP!O510="KTHP",OR(TONGHOP!P510="LT",TONGHOP!P510="TN"),AND(TONGHOP!Q510&gt;90,TONGHOP!Q510&lt;=120)),TONGHOP!U510,"")</f>
        <v/>
      </c>
      <c r="F510" s="1" t="str">
        <f t="shared" si="29"/>
        <v/>
      </c>
      <c r="G510" s="1" t="str">
        <f>IF(AND(TONGHOP!O510="KTHP",OR(TONGHOP!P510="LT",TONGHOP!P510="TN"),AND(TONGHOP!Q510&gt;120,TONGHOP!Q510&lt;=150)),TONGHOP!T510,"")</f>
        <v/>
      </c>
      <c r="H510" s="1" t="str">
        <f>IF(AND(TONGHOP!O510="KTHP",OR(TONGHOP!P510="LT",TONGHOP!P510="TN"),AND(TONGHOP!Q510&gt;120,TONGHOP!Q510&lt;=150)),TONGHOP!U510,"")</f>
        <v/>
      </c>
      <c r="I510" s="1" t="str">
        <f t="shared" si="30"/>
        <v/>
      </c>
      <c r="J510" s="1" t="str">
        <f>IF(AND(TONGHOP!O510="KTHP",OR(TONGHOP!P510="LT",TONGHOP!P510="TN"),TONGHOP!Q510&gt;150),TONGHOP!T510,"")</f>
        <v/>
      </c>
      <c r="K510" s="1" t="str">
        <f>IF(AND(TONGHOP!O510="KTHP",OR(TONGHOP!P510="LT",TONGHOP!P510="TN"),TONGHOP!Q510&gt;150),TONGHOP!U510,"")</f>
        <v/>
      </c>
      <c r="L510" s="1" t="str">
        <f t="shared" si="31"/>
        <v/>
      </c>
    </row>
    <row r="511" spans="1:12">
      <c r="A511" s="1" t="str">
        <f>IF(AND(TONGHOP!O511="KTHP",OR(TONGHOP!P511="LT",TONGHOP!P511="TN"),TONGHOP!Q511&lt;=90),TONGHOP!T511,"")</f>
        <v/>
      </c>
      <c r="B511" s="1" t="str">
        <f>IF(AND(TONGHOP!O511="KTHP",OR(TONGHOP!P511="LT",TONGHOP!P511="TN"),TONGHOP!Q511&lt;=90),TONGHOP!U511,"")</f>
        <v/>
      </c>
      <c r="C511" s="1" t="str">
        <f t="shared" si="28"/>
        <v/>
      </c>
      <c r="D511" s="1" t="str">
        <f>IF(AND(TONGHOP!O511="KTHP",OR(TONGHOP!P511="LT",TONGHOP!P511="TN"),AND(TONGHOP!Q511&gt;90,TONGHOP!Q511&lt;=120)),TONGHOP!T511,"")</f>
        <v/>
      </c>
      <c r="E511" s="1" t="str">
        <f>IF(AND(TONGHOP!O511="KTHP",OR(TONGHOP!P511="LT",TONGHOP!P511="TN"),AND(TONGHOP!Q511&gt;90,TONGHOP!Q511&lt;=120)),TONGHOP!U511,"")</f>
        <v/>
      </c>
      <c r="F511" s="1" t="str">
        <f t="shared" si="29"/>
        <v/>
      </c>
      <c r="G511" s="1" t="str">
        <f>IF(AND(TONGHOP!O511="KTHP",OR(TONGHOP!P511="LT",TONGHOP!P511="TN"),AND(TONGHOP!Q511&gt;120,TONGHOP!Q511&lt;=150)),TONGHOP!T511,"")</f>
        <v/>
      </c>
      <c r="H511" s="1" t="str">
        <f>IF(AND(TONGHOP!O511="KTHP",OR(TONGHOP!P511="LT",TONGHOP!P511="TN"),AND(TONGHOP!Q511&gt;120,TONGHOP!Q511&lt;=150)),TONGHOP!U511,"")</f>
        <v/>
      </c>
      <c r="I511" s="1" t="str">
        <f t="shared" si="30"/>
        <v/>
      </c>
      <c r="J511" s="1" t="str">
        <f>IF(AND(TONGHOP!O511="KTHP",OR(TONGHOP!P511="LT",TONGHOP!P511="TN"),TONGHOP!Q511&gt;150),TONGHOP!T511,"")</f>
        <v/>
      </c>
      <c r="K511" s="1" t="str">
        <f>IF(AND(TONGHOP!O511="KTHP",OR(TONGHOP!P511="LT",TONGHOP!P511="TN"),TONGHOP!Q511&gt;150),TONGHOP!U511,"")</f>
        <v/>
      </c>
      <c r="L511" s="1" t="str">
        <f t="shared" si="31"/>
        <v/>
      </c>
    </row>
    <row r="512" spans="1:12">
      <c r="A512" s="1" t="str">
        <f>IF(AND(TONGHOP!O512="KTHP",OR(TONGHOP!P512="LT",TONGHOP!P512="TN"),TONGHOP!Q512&lt;=90),TONGHOP!T512,"")</f>
        <v/>
      </c>
      <c r="B512" s="1" t="str">
        <f>IF(AND(TONGHOP!O512="KTHP",OR(TONGHOP!P512="LT",TONGHOP!P512="TN"),TONGHOP!Q512&lt;=90),TONGHOP!U512,"")</f>
        <v/>
      </c>
      <c r="C512" s="1" t="str">
        <f t="shared" si="28"/>
        <v/>
      </c>
      <c r="D512" s="1" t="str">
        <f>IF(AND(TONGHOP!O512="KTHP",OR(TONGHOP!P512="LT",TONGHOP!P512="TN"),AND(TONGHOP!Q512&gt;90,TONGHOP!Q512&lt;=120)),TONGHOP!T512,"")</f>
        <v/>
      </c>
      <c r="E512" s="1" t="str">
        <f>IF(AND(TONGHOP!O512="KTHP",OR(TONGHOP!P512="LT",TONGHOP!P512="TN"),AND(TONGHOP!Q512&gt;90,TONGHOP!Q512&lt;=120)),TONGHOP!U512,"")</f>
        <v/>
      </c>
      <c r="F512" s="1" t="str">
        <f t="shared" si="29"/>
        <v/>
      </c>
      <c r="G512" s="1" t="str">
        <f>IF(AND(TONGHOP!O512="KTHP",OR(TONGHOP!P512="LT",TONGHOP!P512="TN"),AND(TONGHOP!Q512&gt;120,TONGHOP!Q512&lt;=150)),TONGHOP!T512,"")</f>
        <v/>
      </c>
      <c r="H512" s="1" t="str">
        <f>IF(AND(TONGHOP!O512="KTHP",OR(TONGHOP!P512="LT",TONGHOP!P512="TN"),AND(TONGHOP!Q512&gt;120,TONGHOP!Q512&lt;=150)),TONGHOP!U512,"")</f>
        <v/>
      </c>
      <c r="I512" s="1" t="str">
        <f t="shared" si="30"/>
        <v/>
      </c>
      <c r="J512" s="1" t="str">
        <f>IF(AND(TONGHOP!O512="KTHP",OR(TONGHOP!P512="LT",TONGHOP!P512="TN"),TONGHOP!Q512&gt;150),TONGHOP!T512,"")</f>
        <v/>
      </c>
      <c r="K512" s="1" t="str">
        <f>IF(AND(TONGHOP!O512="KTHP",OR(TONGHOP!P512="LT",TONGHOP!P512="TN"),TONGHOP!Q512&gt;150),TONGHOP!U512,"")</f>
        <v/>
      </c>
      <c r="L512" s="1" t="str">
        <f t="shared" si="31"/>
        <v/>
      </c>
    </row>
    <row r="513" spans="1:12">
      <c r="A513" s="1" t="str">
        <f>IF(AND(TONGHOP!O513="KTHP",OR(TONGHOP!P513="LT",TONGHOP!P513="TN"),TONGHOP!Q513&lt;=90),TONGHOP!T513,"")</f>
        <v/>
      </c>
      <c r="B513" s="1" t="str">
        <f>IF(AND(TONGHOP!O513="KTHP",OR(TONGHOP!P513="LT",TONGHOP!P513="TN"),TONGHOP!Q513&lt;=90),TONGHOP!U513,"")</f>
        <v/>
      </c>
      <c r="C513" s="1" t="str">
        <f t="shared" si="28"/>
        <v/>
      </c>
      <c r="D513" s="1" t="str">
        <f>IF(AND(TONGHOP!O513="KTHP",OR(TONGHOP!P513="LT",TONGHOP!P513="TN"),AND(TONGHOP!Q513&gt;90,TONGHOP!Q513&lt;=120)),TONGHOP!T513,"")</f>
        <v/>
      </c>
      <c r="E513" s="1" t="str">
        <f>IF(AND(TONGHOP!O513="KTHP",OR(TONGHOP!P513="LT",TONGHOP!P513="TN"),AND(TONGHOP!Q513&gt;90,TONGHOP!Q513&lt;=120)),TONGHOP!U513,"")</f>
        <v/>
      </c>
      <c r="F513" s="1" t="str">
        <f t="shared" si="29"/>
        <v/>
      </c>
      <c r="G513" s="1" t="str">
        <f>IF(AND(TONGHOP!O513="KTHP",OR(TONGHOP!P513="LT",TONGHOP!P513="TN"),AND(TONGHOP!Q513&gt;120,TONGHOP!Q513&lt;=150)),TONGHOP!T513,"")</f>
        <v/>
      </c>
      <c r="H513" s="1" t="str">
        <f>IF(AND(TONGHOP!O513="KTHP",OR(TONGHOP!P513="LT",TONGHOP!P513="TN"),AND(TONGHOP!Q513&gt;120,TONGHOP!Q513&lt;=150)),TONGHOP!U513,"")</f>
        <v/>
      </c>
      <c r="I513" s="1" t="str">
        <f t="shared" si="30"/>
        <v/>
      </c>
      <c r="J513" s="1" t="str">
        <f>IF(AND(TONGHOP!O513="KTHP",OR(TONGHOP!P513="LT",TONGHOP!P513="TN"),TONGHOP!Q513&gt;150),TONGHOP!T513,"")</f>
        <v/>
      </c>
      <c r="K513" s="1" t="str">
        <f>IF(AND(TONGHOP!O513="KTHP",OR(TONGHOP!P513="LT",TONGHOP!P513="TN"),TONGHOP!Q513&gt;150),TONGHOP!U513,"")</f>
        <v/>
      </c>
      <c r="L513" s="1" t="str">
        <f t="shared" si="31"/>
        <v/>
      </c>
    </row>
    <row r="514" spans="1:12">
      <c r="A514" s="1" t="str">
        <f>IF(AND(TONGHOP!O514="KTHP",OR(TONGHOP!P514="LT",TONGHOP!P514="TN"),TONGHOP!Q514&lt;=90),TONGHOP!T514,"")</f>
        <v/>
      </c>
      <c r="B514" s="1" t="str">
        <f>IF(AND(TONGHOP!O514="KTHP",OR(TONGHOP!P514="LT",TONGHOP!P514="TN"),TONGHOP!Q514&lt;=90),TONGHOP!U514,"")</f>
        <v/>
      </c>
      <c r="C514" s="1" t="str">
        <f t="shared" si="28"/>
        <v/>
      </c>
      <c r="D514" s="1" t="str">
        <f>IF(AND(TONGHOP!O514="KTHP",OR(TONGHOP!P514="LT",TONGHOP!P514="TN"),AND(TONGHOP!Q514&gt;90,TONGHOP!Q514&lt;=120)),TONGHOP!T514,"")</f>
        <v/>
      </c>
      <c r="E514" s="1" t="str">
        <f>IF(AND(TONGHOP!O514="KTHP",OR(TONGHOP!P514="LT",TONGHOP!P514="TN"),AND(TONGHOP!Q514&gt;90,TONGHOP!Q514&lt;=120)),TONGHOP!U514,"")</f>
        <v/>
      </c>
      <c r="F514" s="1" t="str">
        <f t="shared" si="29"/>
        <v/>
      </c>
      <c r="G514" s="1" t="str">
        <f>IF(AND(TONGHOP!O514="KTHP",OR(TONGHOP!P514="LT",TONGHOP!P514="TN"),AND(TONGHOP!Q514&gt;120,TONGHOP!Q514&lt;=150)),TONGHOP!T514,"")</f>
        <v/>
      </c>
      <c r="H514" s="1" t="str">
        <f>IF(AND(TONGHOP!O514="KTHP",OR(TONGHOP!P514="LT",TONGHOP!P514="TN"),AND(TONGHOP!Q514&gt;120,TONGHOP!Q514&lt;=150)),TONGHOP!U514,"")</f>
        <v/>
      </c>
      <c r="I514" s="1" t="str">
        <f t="shared" si="30"/>
        <v/>
      </c>
      <c r="J514" s="1" t="str">
        <f>IF(AND(TONGHOP!O514="KTHP",OR(TONGHOP!P514="LT",TONGHOP!P514="TN"),TONGHOP!Q514&gt;150),TONGHOP!T514,"")</f>
        <v/>
      </c>
      <c r="K514" s="1" t="str">
        <f>IF(AND(TONGHOP!O514="KTHP",OR(TONGHOP!P514="LT",TONGHOP!P514="TN"),TONGHOP!Q514&gt;150),TONGHOP!U514,"")</f>
        <v/>
      </c>
      <c r="L514" s="1" t="str">
        <f t="shared" si="31"/>
        <v/>
      </c>
    </row>
    <row r="515" spans="1:12">
      <c r="A515" s="1" t="str">
        <f>IF(AND(TONGHOP!O515="KTHP",OR(TONGHOP!P515="LT",TONGHOP!P515="TN"),TONGHOP!Q515&lt;=90),TONGHOP!T515,"")</f>
        <v/>
      </c>
      <c r="B515" s="1" t="str">
        <f>IF(AND(TONGHOP!O515="KTHP",OR(TONGHOP!P515="LT",TONGHOP!P515="TN"),TONGHOP!Q515&lt;=90),TONGHOP!U515,"")</f>
        <v/>
      </c>
      <c r="C515" s="1" t="str">
        <f t="shared" ref="C515:C578" si="32">IF(AND(A515="",B515=""),"",1.2)</f>
        <v/>
      </c>
      <c r="D515" s="1" t="str">
        <f>IF(AND(TONGHOP!O515="KTHP",OR(TONGHOP!P515="LT",TONGHOP!P515="TN"),AND(TONGHOP!Q515&gt;90,TONGHOP!Q515&lt;=120)),TONGHOP!T515,"")</f>
        <v/>
      </c>
      <c r="E515" s="1" t="str">
        <f>IF(AND(TONGHOP!O515="KTHP",OR(TONGHOP!P515="LT",TONGHOP!P515="TN"),AND(TONGHOP!Q515&gt;90,TONGHOP!Q515&lt;=120)),TONGHOP!U515,"")</f>
        <v/>
      </c>
      <c r="F515" s="1" t="str">
        <f t="shared" ref="F515:F578" si="33">IF(AND(D515="",E515=""),"",1.6)</f>
        <v/>
      </c>
      <c r="G515" s="1" t="str">
        <f>IF(AND(TONGHOP!O515="KTHP",OR(TONGHOP!P515="LT",TONGHOP!P515="TN"),AND(TONGHOP!Q515&gt;120,TONGHOP!Q515&lt;=150)),TONGHOP!T515,"")</f>
        <v/>
      </c>
      <c r="H515" s="1" t="str">
        <f>IF(AND(TONGHOP!O515="KTHP",OR(TONGHOP!P515="LT",TONGHOP!P515="TN"),AND(TONGHOP!Q515&gt;120,TONGHOP!Q515&lt;=150)),TONGHOP!U515,"")</f>
        <v/>
      </c>
      <c r="I515" s="1" t="str">
        <f t="shared" ref="I515:I578" si="34">IF(AND(G515="",H515=""),"",2)</f>
        <v/>
      </c>
      <c r="J515" s="1" t="str">
        <f>IF(AND(TONGHOP!O515="KTHP",OR(TONGHOP!P515="LT",TONGHOP!P515="TN"),TONGHOP!Q515&gt;150),TONGHOP!T515,"")</f>
        <v/>
      </c>
      <c r="K515" s="1" t="str">
        <f>IF(AND(TONGHOP!O515="KTHP",OR(TONGHOP!P515="LT",TONGHOP!P515="TN"),TONGHOP!Q515&gt;150),TONGHOP!U515,"")</f>
        <v/>
      </c>
      <c r="L515" s="1" t="str">
        <f t="shared" ref="L515:L578" si="35">IF(AND(J515="",K515=""),"",2.5)</f>
        <v/>
      </c>
    </row>
    <row r="516" spans="1:12">
      <c r="A516" s="1" t="str">
        <f>IF(AND(TONGHOP!O516="KTHP",OR(TONGHOP!P516="LT",TONGHOP!P516="TN"),TONGHOP!Q516&lt;=90),TONGHOP!T516,"")</f>
        <v/>
      </c>
      <c r="B516" s="1" t="str">
        <f>IF(AND(TONGHOP!O516="KTHP",OR(TONGHOP!P516="LT",TONGHOP!P516="TN"),TONGHOP!Q516&lt;=90),TONGHOP!U516,"")</f>
        <v/>
      </c>
      <c r="C516" s="1" t="str">
        <f t="shared" si="32"/>
        <v/>
      </c>
      <c r="D516" s="1" t="str">
        <f>IF(AND(TONGHOP!O516="KTHP",OR(TONGHOP!P516="LT",TONGHOP!P516="TN"),AND(TONGHOP!Q516&gt;90,TONGHOP!Q516&lt;=120)),TONGHOP!T516,"")</f>
        <v/>
      </c>
      <c r="E516" s="1" t="str">
        <f>IF(AND(TONGHOP!O516="KTHP",OR(TONGHOP!P516="LT",TONGHOP!P516="TN"),AND(TONGHOP!Q516&gt;90,TONGHOP!Q516&lt;=120)),TONGHOP!U516,"")</f>
        <v/>
      </c>
      <c r="F516" s="1" t="str">
        <f t="shared" si="33"/>
        <v/>
      </c>
      <c r="G516" s="1" t="str">
        <f>IF(AND(TONGHOP!O516="KTHP",OR(TONGHOP!P516="LT",TONGHOP!P516="TN"),AND(TONGHOP!Q516&gt;120,TONGHOP!Q516&lt;=150)),TONGHOP!T516,"")</f>
        <v/>
      </c>
      <c r="H516" s="1" t="str">
        <f>IF(AND(TONGHOP!O516="KTHP",OR(TONGHOP!P516="LT",TONGHOP!P516="TN"),AND(TONGHOP!Q516&gt;120,TONGHOP!Q516&lt;=150)),TONGHOP!U516,"")</f>
        <v/>
      </c>
      <c r="I516" s="1" t="str">
        <f t="shared" si="34"/>
        <v/>
      </c>
      <c r="J516" s="1" t="str">
        <f>IF(AND(TONGHOP!O516="KTHP",OR(TONGHOP!P516="LT",TONGHOP!P516="TN"),TONGHOP!Q516&gt;150),TONGHOP!T516,"")</f>
        <v/>
      </c>
      <c r="K516" s="1" t="str">
        <f>IF(AND(TONGHOP!O516="KTHP",OR(TONGHOP!P516="LT",TONGHOP!P516="TN"),TONGHOP!Q516&gt;150),TONGHOP!U516,"")</f>
        <v/>
      </c>
      <c r="L516" s="1" t="str">
        <f t="shared" si="35"/>
        <v/>
      </c>
    </row>
    <row r="517" spans="1:12">
      <c r="A517" s="1" t="str">
        <f>IF(AND(TONGHOP!O517="KTHP",OR(TONGHOP!P517="LT",TONGHOP!P517="TN"),TONGHOP!Q517&lt;=90),TONGHOP!T517,"")</f>
        <v/>
      </c>
      <c r="B517" s="1" t="str">
        <f>IF(AND(TONGHOP!O517="KTHP",OR(TONGHOP!P517="LT",TONGHOP!P517="TN"),TONGHOP!Q517&lt;=90),TONGHOP!U517,"")</f>
        <v/>
      </c>
      <c r="C517" s="1" t="str">
        <f t="shared" si="32"/>
        <v/>
      </c>
      <c r="D517" s="1" t="str">
        <f>IF(AND(TONGHOP!O517="KTHP",OR(TONGHOP!P517="LT",TONGHOP!P517="TN"),AND(TONGHOP!Q517&gt;90,TONGHOP!Q517&lt;=120)),TONGHOP!T517,"")</f>
        <v/>
      </c>
      <c r="E517" s="1" t="str">
        <f>IF(AND(TONGHOP!O517="KTHP",OR(TONGHOP!P517="LT",TONGHOP!P517="TN"),AND(TONGHOP!Q517&gt;90,TONGHOP!Q517&lt;=120)),TONGHOP!U517,"")</f>
        <v/>
      </c>
      <c r="F517" s="1" t="str">
        <f t="shared" si="33"/>
        <v/>
      </c>
      <c r="G517" s="1" t="str">
        <f>IF(AND(TONGHOP!O517="KTHP",OR(TONGHOP!P517="LT",TONGHOP!P517="TN"),AND(TONGHOP!Q517&gt;120,TONGHOP!Q517&lt;=150)),TONGHOP!T517,"")</f>
        <v/>
      </c>
      <c r="H517" s="1" t="str">
        <f>IF(AND(TONGHOP!O517="KTHP",OR(TONGHOP!P517="LT",TONGHOP!P517="TN"),AND(TONGHOP!Q517&gt;120,TONGHOP!Q517&lt;=150)),TONGHOP!U517,"")</f>
        <v/>
      </c>
      <c r="I517" s="1" t="str">
        <f t="shared" si="34"/>
        <v/>
      </c>
      <c r="J517" s="1" t="str">
        <f>IF(AND(TONGHOP!O517="KTHP",OR(TONGHOP!P517="LT",TONGHOP!P517="TN"),TONGHOP!Q517&gt;150),TONGHOP!T517,"")</f>
        <v/>
      </c>
      <c r="K517" s="1" t="str">
        <f>IF(AND(TONGHOP!O517="KTHP",OR(TONGHOP!P517="LT",TONGHOP!P517="TN"),TONGHOP!Q517&gt;150),TONGHOP!U517,"")</f>
        <v/>
      </c>
      <c r="L517" s="1" t="str">
        <f t="shared" si="35"/>
        <v/>
      </c>
    </row>
    <row r="518" spans="1:12">
      <c r="A518" s="1" t="str">
        <f>IF(AND(TONGHOP!O518="KTHP",OR(TONGHOP!P518="LT",TONGHOP!P518="TN"),TONGHOP!Q518&lt;=90),TONGHOP!T518,"")</f>
        <v/>
      </c>
      <c r="B518" s="1" t="str">
        <f>IF(AND(TONGHOP!O518="KTHP",OR(TONGHOP!P518="LT",TONGHOP!P518="TN"),TONGHOP!Q518&lt;=90),TONGHOP!U518,"")</f>
        <v/>
      </c>
      <c r="C518" s="1" t="str">
        <f t="shared" si="32"/>
        <v/>
      </c>
      <c r="D518" s="1" t="str">
        <f>IF(AND(TONGHOP!O518="KTHP",OR(TONGHOP!P518="LT",TONGHOP!P518="TN"),AND(TONGHOP!Q518&gt;90,TONGHOP!Q518&lt;=120)),TONGHOP!T518,"")</f>
        <v/>
      </c>
      <c r="E518" s="1" t="str">
        <f>IF(AND(TONGHOP!O518="KTHP",OR(TONGHOP!P518="LT",TONGHOP!P518="TN"),AND(TONGHOP!Q518&gt;90,TONGHOP!Q518&lt;=120)),TONGHOP!U518,"")</f>
        <v/>
      </c>
      <c r="F518" s="1" t="str">
        <f t="shared" si="33"/>
        <v/>
      </c>
      <c r="G518" s="1" t="str">
        <f>IF(AND(TONGHOP!O518="KTHP",OR(TONGHOP!P518="LT",TONGHOP!P518="TN"),AND(TONGHOP!Q518&gt;120,TONGHOP!Q518&lt;=150)),TONGHOP!T518,"")</f>
        <v/>
      </c>
      <c r="H518" s="1" t="str">
        <f>IF(AND(TONGHOP!O518="KTHP",OR(TONGHOP!P518="LT",TONGHOP!P518="TN"),AND(TONGHOP!Q518&gt;120,TONGHOP!Q518&lt;=150)),TONGHOP!U518,"")</f>
        <v/>
      </c>
      <c r="I518" s="1" t="str">
        <f t="shared" si="34"/>
        <v/>
      </c>
      <c r="J518" s="1" t="str">
        <f>IF(AND(TONGHOP!O518="KTHP",OR(TONGHOP!P518="LT",TONGHOP!P518="TN"),TONGHOP!Q518&gt;150),TONGHOP!T518,"")</f>
        <v/>
      </c>
      <c r="K518" s="1" t="str">
        <f>IF(AND(TONGHOP!O518="KTHP",OR(TONGHOP!P518="LT",TONGHOP!P518="TN"),TONGHOP!Q518&gt;150),TONGHOP!U518,"")</f>
        <v/>
      </c>
      <c r="L518" s="1" t="str">
        <f t="shared" si="35"/>
        <v/>
      </c>
    </row>
    <row r="519" spans="1:12">
      <c r="A519" s="1" t="str">
        <f>IF(AND(TONGHOP!O519="KTHP",OR(TONGHOP!P519="LT",TONGHOP!P519="TN"),TONGHOP!Q519&lt;=90),TONGHOP!T519,"")</f>
        <v/>
      </c>
      <c r="B519" s="1" t="str">
        <f>IF(AND(TONGHOP!O519="KTHP",OR(TONGHOP!P519="LT",TONGHOP!P519="TN"),TONGHOP!Q519&lt;=90),TONGHOP!U519,"")</f>
        <v/>
      </c>
      <c r="C519" s="1" t="str">
        <f t="shared" si="32"/>
        <v/>
      </c>
      <c r="D519" s="1" t="str">
        <f>IF(AND(TONGHOP!O519="KTHP",OR(TONGHOP!P519="LT",TONGHOP!P519="TN"),AND(TONGHOP!Q519&gt;90,TONGHOP!Q519&lt;=120)),TONGHOP!T519,"")</f>
        <v/>
      </c>
      <c r="E519" s="1" t="str">
        <f>IF(AND(TONGHOP!O519="KTHP",OR(TONGHOP!P519="LT",TONGHOP!P519="TN"),AND(TONGHOP!Q519&gt;90,TONGHOP!Q519&lt;=120)),TONGHOP!U519,"")</f>
        <v/>
      </c>
      <c r="F519" s="1" t="str">
        <f t="shared" si="33"/>
        <v/>
      </c>
      <c r="G519" s="1" t="str">
        <f>IF(AND(TONGHOP!O519="KTHP",OR(TONGHOP!P519="LT",TONGHOP!P519="TN"),AND(TONGHOP!Q519&gt;120,TONGHOP!Q519&lt;=150)),TONGHOP!T519,"")</f>
        <v/>
      </c>
      <c r="H519" s="1" t="str">
        <f>IF(AND(TONGHOP!O519="KTHP",OR(TONGHOP!P519="LT",TONGHOP!P519="TN"),AND(TONGHOP!Q519&gt;120,TONGHOP!Q519&lt;=150)),TONGHOP!U519,"")</f>
        <v/>
      </c>
      <c r="I519" s="1" t="str">
        <f t="shared" si="34"/>
        <v/>
      </c>
      <c r="J519" s="1" t="str">
        <f>IF(AND(TONGHOP!O519="KTHP",OR(TONGHOP!P519="LT",TONGHOP!P519="TN"),TONGHOP!Q519&gt;150),TONGHOP!T519,"")</f>
        <v/>
      </c>
      <c r="K519" s="1" t="str">
        <f>IF(AND(TONGHOP!O519="KTHP",OR(TONGHOP!P519="LT",TONGHOP!P519="TN"),TONGHOP!Q519&gt;150),TONGHOP!U519,"")</f>
        <v/>
      </c>
      <c r="L519" s="1" t="str">
        <f t="shared" si="35"/>
        <v/>
      </c>
    </row>
    <row r="520" spans="1:12">
      <c r="A520" s="1" t="str">
        <f>IF(AND(TONGHOP!O520="KTHP",OR(TONGHOP!P520="LT",TONGHOP!P520="TN"),TONGHOP!Q520&lt;=90),TONGHOP!T520,"")</f>
        <v/>
      </c>
      <c r="B520" s="1" t="str">
        <f>IF(AND(TONGHOP!O520="KTHP",OR(TONGHOP!P520="LT",TONGHOP!P520="TN"),TONGHOP!Q520&lt;=90),TONGHOP!U520,"")</f>
        <v/>
      </c>
      <c r="C520" s="1" t="str">
        <f t="shared" si="32"/>
        <v/>
      </c>
      <c r="D520" s="1" t="str">
        <f>IF(AND(TONGHOP!O520="KTHP",OR(TONGHOP!P520="LT",TONGHOP!P520="TN"),AND(TONGHOP!Q520&gt;90,TONGHOP!Q520&lt;=120)),TONGHOP!T520,"")</f>
        <v/>
      </c>
      <c r="E520" s="1" t="str">
        <f>IF(AND(TONGHOP!O520="KTHP",OR(TONGHOP!P520="LT",TONGHOP!P520="TN"),AND(TONGHOP!Q520&gt;90,TONGHOP!Q520&lt;=120)),TONGHOP!U520,"")</f>
        <v/>
      </c>
      <c r="F520" s="1" t="str">
        <f t="shared" si="33"/>
        <v/>
      </c>
      <c r="G520" s="1" t="str">
        <f>IF(AND(TONGHOP!O520="KTHP",OR(TONGHOP!P520="LT",TONGHOP!P520="TN"),AND(TONGHOP!Q520&gt;120,TONGHOP!Q520&lt;=150)),TONGHOP!T520,"")</f>
        <v/>
      </c>
      <c r="H520" s="1" t="str">
        <f>IF(AND(TONGHOP!O520="KTHP",OR(TONGHOP!P520="LT",TONGHOP!P520="TN"),AND(TONGHOP!Q520&gt;120,TONGHOP!Q520&lt;=150)),TONGHOP!U520,"")</f>
        <v/>
      </c>
      <c r="I520" s="1" t="str">
        <f t="shared" si="34"/>
        <v/>
      </c>
      <c r="J520" s="1" t="str">
        <f>IF(AND(TONGHOP!O520="KTHP",OR(TONGHOP!P520="LT",TONGHOP!P520="TN"),TONGHOP!Q520&gt;150),TONGHOP!T520,"")</f>
        <v/>
      </c>
      <c r="K520" s="1" t="str">
        <f>IF(AND(TONGHOP!O520="KTHP",OR(TONGHOP!P520="LT",TONGHOP!P520="TN"),TONGHOP!Q520&gt;150),TONGHOP!U520,"")</f>
        <v/>
      </c>
      <c r="L520" s="1" t="str">
        <f t="shared" si="35"/>
        <v/>
      </c>
    </row>
    <row r="521" spans="1:12">
      <c r="A521" s="1" t="str">
        <f>IF(AND(TONGHOP!O521="KTHP",OR(TONGHOP!P521="LT",TONGHOP!P521="TN"),TONGHOP!Q521&lt;=90),TONGHOP!T521,"")</f>
        <v/>
      </c>
      <c r="B521" s="1" t="str">
        <f>IF(AND(TONGHOP!O521="KTHP",OR(TONGHOP!P521="LT",TONGHOP!P521="TN"),TONGHOP!Q521&lt;=90),TONGHOP!U521,"")</f>
        <v/>
      </c>
      <c r="C521" s="1" t="str">
        <f t="shared" si="32"/>
        <v/>
      </c>
      <c r="D521" s="1" t="str">
        <f>IF(AND(TONGHOP!O521="KTHP",OR(TONGHOP!P521="LT",TONGHOP!P521="TN"),AND(TONGHOP!Q521&gt;90,TONGHOP!Q521&lt;=120)),TONGHOP!T521,"")</f>
        <v/>
      </c>
      <c r="E521" s="1" t="str">
        <f>IF(AND(TONGHOP!O521="KTHP",OR(TONGHOP!P521="LT",TONGHOP!P521="TN"),AND(TONGHOP!Q521&gt;90,TONGHOP!Q521&lt;=120)),TONGHOP!U521,"")</f>
        <v/>
      </c>
      <c r="F521" s="1" t="str">
        <f t="shared" si="33"/>
        <v/>
      </c>
      <c r="G521" s="1" t="str">
        <f>IF(AND(TONGHOP!O521="KTHP",OR(TONGHOP!P521="LT",TONGHOP!P521="TN"),AND(TONGHOP!Q521&gt;120,TONGHOP!Q521&lt;=150)),TONGHOP!T521,"")</f>
        <v/>
      </c>
      <c r="H521" s="1" t="str">
        <f>IF(AND(TONGHOP!O521="KTHP",OR(TONGHOP!P521="LT",TONGHOP!P521="TN"),AND(TONGHOP!Q521&gt;120,TONGHOP!Q521&lt;=150)),TONGHOP!U521,"")</f>
        <v/>
      </c>
      <c r="I521" s="1" t="str">
        <f t="shared" si="34"/>
        <v/>
      </c>
      <c r="J521" s="1" t="str">
        <f>IF(AND(TONGHOP!O521="KTHP",OR(TONGHOP!P521="LT",TONGHOP!P521="TN"),TONGHOP!Q521&gt;150),TONGHOP!T521,"")</f>
        <v/>
      </c>
      <c r="K521" s="1" t="str">
        <f>IF(AND(TONGHOP!O521="KTHP",OR(TONGHOP!P521="LT",TONGHOP!P521="TN"),TONGHOP!Q521&gt;150),TONGHOP!U521,"")</f>
        <v/>
      </c>
      <c r="L521" s="1" t="str">
        <f t="shared" si="35"/>
        <v/>
      </c>
    </row>
    <row r="522" spans="1:12">
      <c r="A522" s="1" t="str">
        <f>IF(AND(TONGHOP!O522="KTHP",OR(TONGHOP!P522="LT",TONGHOP!P522="TN"),TONGHOP!Q522&lt;=90),TONGHOP!T522,"")</f>
        <v/>
      </c>
      <c r="B522" s="1" t="str">
        <f>IF(AND(TONGHOP!O522="KTHP",OR(TONGHOP!P522="LT",TONGHOP!P522="TN"),TONGHOP!Q522&lt;=90),TONGHOP!U522,"")</f>
        <v/>
      </c>
      <c r="C522" s="1" t="str">
        <f t="shared" si="32"/>
        <v/>
      </c>
      <c r="D522" s="1" t="str">
        <f>IF(AND(TONGHOP!O522="KTHP",OR(TONGHOP!P522="LT",TONGHOP!P522="TN"),AND(TONGHOP!Q522&gt;90,TONGHOP!Q522&lt;=120)),TONGHOP!T522,"")</f>
        <v/>
      </c>
      <c r="E522" s="1" t="str">
        <f>IF(AND(TONGHOP!O522="KTHP",OR(TONGHOP!P522="LT",TONGHOP!P522="TN"),AND(TONGHOP!Q522&gt;90,TONGHOP!Q522&lt;=120)),TONGHOP!U522,"")</f>
        <v/>
      </c>
      <c r="F522" s="1" t="str">
        <f t="shared" si="33"/>
        <v/>
      </c>
      <c r="G522" s="1" t="str">
        <f>IF(AND(TONGHOP!O522="KTHP",OR(TONGHOP!P522="LT",TONGHOP!P522="TN"),AND(TONGHOP!Q522&gt;120,TONGHOP!Q522&lt;=150)),TONGHOP!T522,"")</f>
        <v/>
      </c>
      <c r="H522" s="1" t="str">
        <f>IF(AND(TONGHOP!O522="KTHP",OR(TONGHOP!P522="LT",TONGHOP!P522="TN"),AND(TONGHOP!Q522&gt;120,TONGHOP!Q522&lt;=150)),TONGHOP!U522,"")</f>
        <v/>
      </c>
      <c r="I522" s="1" t="str">
        <f t="shared" si="34"/>
        <v/>
      </c>
      <c r="J522" s="1" t="str">
        <f>IF(AND(TONGHOP!O522="KTHP",OR(TONGHOP!P522="LT",TONGHOP!P522="TN"),TONGHOP!Q522&gt;150),TONGHOP!T522,"")</f>
        <v/>
      </c>
      <c r="K522" s="1" t="str">
        <f>IF(AND(TONGHOP!O522="KTHP",OR(TONGHOP!P522="LT",TONGHOP!P522="TN"),TONGHOP!Q522&gt;150),TONGHOP!U522,"")</f>
        <v/>
      </c>
      <c r="L522" s="1" t="str">
        <f t="shared" si="35"/>
        <v/>
      </c>
    </row>
    <row r="523" spans="1:12">
      <c r="A523" s="1" t="str">
        <f>IF(AND(TONGHOP!O523="KTHP",OR(TONGHOP!P523="LT",TONGHOP!P523="TN"),TONGHOP!Q523&lt;=90),TONGHOP!T523,"")</f>
        <v/>
      </c>
      <c r="B523" s="1" t="str">
        <f>IF(AND(TONGHOP!O523="KTHP",OR(TONGHOP!P523="LT",TONGHOP!P523="TN"),TONGHOP!Q523&lt;=90),TONGHOP!U523,"")</f>
        <v/>
      </c>
      <c r="C523" s="1" t="str">
        <f t="shared" si="32"/>
        <v/>
      </c>
      <c r="D523" s="1" t="str">
        <f>IF(AND(TONGHOP!O523="KTHP",OR(TONGHOP!P523="LT",TONGHOP!P523="TN"),AND(TONGHOP!Q523&gt;90,TONGHOP!Q523&lt;=120)),TONGHOP!T523,"")</f>
        <v/>
      </c>
      <c r="E523" s="1" t="str">
        <f>IF(AND(TONGHOP!O523="KTHP",OR(TONGHOP!P523="LT",TONGHOP!P523="TN"),AND(TONGHOP!Q523&gt;90,TONGHOP!Q523&lt;=120)),TONGHOP!U523,"")</f>
        <v/>
      </c>
      <c r="F523" s="1" t="str">
        <f t="shared" si="33"/>
        <v/>
      </c>
      <c r="G523" s="1" t="str">
        <f>IF(AND(TONGHOP!O523="KTHP",OR(TONGHOP!P523="LT",TONGHOP!P523="TN"),AND(TONGHOP!Q523&gt;120,TONGHOP!Q523&lt;=150)),TONGHOP!T523,"")</f>
        <v/>
      </c>
      <c r="H523" s="1" t="str">
        <f>IF(AND(TONGHOP!O523="KTHP",OR(TONGHOP!P523="LT",TONGHOP!P523="TN"),AND(TONGHOP!Q523&gt;120,TONGHOP!Q523&lt;=150)),TONGHOP!U523,"")</f>
        <v/>
      </c>
      <c r="I523" s="1" t="str">
        <f t="shared" si="34"/>
        <v/>
      </c>
      <c r="J523" s="1" t="str">
        <f>IF(AND(TONGHOP!O523="KTHP",OR(TONGHOP!P523="LT",TONGHOP!P523="TN"),TONGHOP!Q523&gt;150),TONGHOP!T523,"")</f>
        <v/>
      </c>
      <c r="K523" s="1" t="str">
        <f>IF(AND(TONGHOP!O523="KTHP",OR(TONGHOP!P523="LT",TONGHOP!P523="TN"),TONGHOP!Q523&gt;150),TONGHOP!U523,"")</f>
        <v/>
      </c>
      <c r="L523" s="1" t="str">
        <f t="shared" si="35"/>
        <v/>
      </c>
    </row>
    <row r="524" spans="1:12">
      <c r="A524" s="1" t="str">
        <f>IF(AND(TONGHOP!O524="KTHP",OR(TONGHOP!P524="LT",TONGHOP!P524="TN"),TONGHOP!Q524&lt;=90),TONGHOP!T524,"")</f>
        <v/>
      </c>
      <c r="B524" s="1" t="str">
        <f>IF(AND(TONGHOP!O524="KTHP",OR(TONGHOP!P524="LT",TONGHOP!P524="TN"),TONGHOP!Q524&lt;=90),TONGHOP!U524,"")</f>
        <v/>
      </c>
      <c r="C524" s="1" t="str">
        <f t="shared" si="32"/>
        <v/>
      </c>
      <c r="D524" s="1" t="str">
        <f>IF(AND(TONGHOP!O524="KTHP",OR(TONGHOP!P524="LT",TONGHOP!P524="TN"),AND(TONGHOP!Q524&gt;90,TONGHOP!Q524&lt;=120)),TONGHOP!T524,"")</f>
        <v/>
      </c>
      <c r="E524" s="1" t="str">
        <f>IF(AND(TONGHOP!O524="KTHP",OR(TONGHOP!P524="LT",TONGHOP!P524="TN"),AND(TONGHOP!Q524&gt;90,TONGHOP!Q524&lt;=120)),TONGHOP!U524,"")</f>
        <v/>
      </c>
      <c r="F524" s="1" t="str">
        <f t="shared" si="33"/>
        <v/>
      </c>
      <c r="G524" s="1" t="str">
        <f>IF(AND(TONGHOP!O524="KTHP",OR(TONGHOP!P524="LT",TONGHOP!P524="TN"),AND(TONGHOP!Q524&gt;120,TONGHOP!Q524&lt;=150)),TONGHOP!T524,"")</f>
        <v/>
      </c>
      <c r="H524" s="1" t="str">
        <f>IF(AND(TONGHOP!O524="KTHP",OR(TONGHOP!P524="LT",TONGHOP!P524="TN"),AND(TONGHOP!Q524&gt;120,TONGHOP!Q524&lt;=150)),TONGHOP!U524,"")</f>
        <v/>
      </c>
      <c r="I524" s="1" t="str">
        <f t="shared" si="34"/>
        <v/>
      </c>
      <c r="J524" s="1" t="str">
        <f>IF(AND(TONGHOP!O524="KTHP",OR(TONGHOP!P524="LT",TONGHOP!P524="TN"),TONGHOP!Q524&gt;150),TONGHOP!T524,"")</f>
        <v/>
      </c>
      <c r="K524" s="1" t="str">
        <f>IF(AND(TONGHOP!O524="KTHP",OR(TONGHOP!P524="LT",TONGHOP!P524="TN"),TONGHOP!Q524&gt;150),TONGHOP!U524,"")</f>
        <v/>
      </c>
      <c r="L524" s="1" t="str">
        <f t="shared" si="35"/>
        <v/>
      </c>
    </row>
    <row r="525" spans="1:12">
      <c r="A525" s="1" t="str">
        <f>IF(AND(TONGHOP!O525="KTHP",OR(TONGHOP!P525="LT",TONGHOP!P525="TN"),TONGHOP!Q525&lt;=90),TONGHOP!T525,"")</f>
        <v/>
      </c>
      <c r="B525" s="1" t="str">
        <f>IF(AND(TONGHOP!O525="KTHP",OR(TONGHOP!P525="LT",TONGHOP!P525="TN"),TONGHOP!Q525&lt;=90),TONGHOP!U525,"")</f>
        <v/>
      </c>
      <c r="C525" s="1" t="str">
        <f t="shared" si="32"/>
        <v/>
      </c>
      <c r="D525" s="1" t="str">
        <f>IF(AND(TONGHOP!O525="KTHP",OR(TONGHOP!P525="LT",TONGHOP!P525="TN"),AND(TONGHOP!Q525&gt;90,TONGHOP!Q525&lt;=120)),TONGHOP!T525,"")</f>
        <v/>
      </c>
      <c r="E525" s="1" t="str">
        <f>IF(AND(TONGHOP!O525="KTHP",OR(TONGHOP!P525="LT",TONGHOP!P525="TN"),AND(TONGHOP!Q525&gt;90,TONGHOP!Q525&lt;=120)),TONGHOP!U525,"")</f>
        <v/>
      </c>
      <c r="F525" s="1" t="str">
        <f t="shared" si="33"/>
        <v/>
      </c>
      <c r="G525" s="1" t="str">
        <f>IF(AND(TONGHOP!O525="KTHP",OR(TONGHOP!P525="LT",TONGHOP!P525="TN"),AND(TONGHOP!Q525&gt;120,TONGHOP!Q525&lt;=150)),TONGHOP!T525,"")</f>
        <v/>
      </c>
      <c r="H525" s="1" t="str">
        <f>IF(AND(TONGHOP!O525="KTHP",OR(TONGHOP!P525="LT",TONGHOP!P525="TN"),AND(TONGHOP!Q525&gt;120,TONGHOP!Q525&lt;=150)),TONGHOP!U525,"")</f>
        <v/>
      </c>
      <c r="I525" s="1" t="str">
        <f t="shared" si="34"/>
        <v/>
      </c>
      <c r="J525" s="1" t="str">
        <f>IF(AND(TONGHOP!O525="KTHP",OR(TONGHOP!P525="LT",TONGHOP!P525="TN"),TONGHOP!Q525&gt;150),TONGHOP!T525,"")</f>
        <v/>
      </c>
      <c r="K525" s="1" t="str">
        <f>IF(AND(TONGHOP!O525="KTHP",OR(TONGHOP!P525="LT",TONGHOP!P525="TN"),TONGHOP!Q525&gt;150),TONGHOP!U525,"")</f>
        <v/>
      </c>
      <c r="L525" s="1" t="str">
        <f t="shared" si="35"/>
        <v/>
      </c>
    </row>
    <row r="526" spans="1:12">
      <c r="A526" s="1" t="str">
        <f>IF(AND(TONGHOP!O526="KTHP",OR(TONGHOP!P526="LT",TONGHOP!P526="TN"),TONGHOP!Q526&lt;=90),TONGHOP!T526,"")</f>
        <v/>
      </c>
      <c r="B526" s="1" t="str">
        <f>IF(AND(TONGHOP!O526="KTHP",OR(TONGHOP!P526="LT",TONGHOP!P526="TN"),TONGHOP!Q526&lt;=90),TONGHOP!U526,"")</f>
        <v/>
      </c>
      <c r="C526" s="1" t="str">
        <f t="shared" si="32"/>
        <v/>
      </c>
      <c r="D526" s="1" t="str">
        <f>IF(AND(TONGHOP!O526="KTHP",OR(TONGHOP!P526="LT",TONGHOP!P526="TN"),AND(TONGHOP!Q526&gt;90,TONGHOP!Q526&lt;=120)),TONGHOP!T526,"")</f>
        <v/>
      </c>
      <c r="E526" s="1" t="str">
        <f>IF(AND(TONGHOP!O526="KTHP",OR(TONGHOP!P526="LT",TONGHOP!P526="TN"),AND(TONGHOP!Q526&gt;90,TONGHOP!Q526&lt;=120)),TONGHOP!U526,"")</f>
        <v/>
      </c>
      <c r="F526" s="1" t="str">
        <f t="shared" si="33"/>
        <v/>
      </c>
      <c r="G526" s="1" t="str">
        <f>IF(AND(TONGHOP!O526="KTHP",OR(TONGHOP!P526="LT",TONGHOP!P526="TN"),AND(TONGHOP!Q526&gt;120,TONGHOP!Q526&lt;=150)),TONGHOP!T526,"")</f>
        <v/>
      </c>
      <c r="H526" s="1" t="str">
        <f>IF(AND(TONGHOP!O526="KTHP",OR(TONGHOP!P526="LT",TONGHOP!P526="TN"),AND(TONGHOP!Q526&gt;120,TONGHOP!Q526&lt;=150)),TONGHOP!U526,"")</f>
        <v/>
      </c>
      <c r="I526" s="1" t="str">
        <f t="shared" si="34"/>
        <v/>
      </c>
      <c r="J526" s="1" t="str">
        <f>IF(AND(TONGHOP!O526="KTHP",OR(TONGHOP!P526="LT",TONGHOP!P526="TN"),TONGHOP!Q526&gt;150),TONGHOP!T526,"")</f>
        <v/>
      </c>
      <c r="K526" s="1" t="str">
        <f>IF(AND(TONGHOP!O526="KTHP",OR(TONGHOP!P526="LT",TONGHOP!P526="TN"),TONGHOP!Q526&gt;150),TONGHOP!U526,"")</f>
        <v/>
      </c>
      <c r="L526" s="1" t="str">
        <f t="shared" si="35"/>
        <v/>
      </c>
    </row>
    <row r="527" spans="1:12">
      <c r="A527" s="1" t="str">
        <f>IF(AND(TONGHOP!O527="KTHP",OR(TONGHOP!P527="LT",TONGHOP!P527="TN"),TONGHOP!Q527&lt;=90),TONGHOP!T527,"")</f>
        <v/>
      </c>
      <c r="B527" s="1" t="str">
        <f>IF(AND(TONGHOP!O527="KTHP",OR(TONGHOP!P527="LT",TONGHOP!P527="TN"),TONGHOP!Q527&lt;=90),TONGHOP!U527,"")</f>
        <v/>
      </c>
      <c r="C527" s="1" t="str">
        <f t="shared" si="32"/>
        <v/>
      </c>
      <c r="D527" s="1" t="str">
        <f>IF(AND(TONGHOP!O527="KTHP",OR(TONGHOP!P527="LT",TONGHOP!P527="TN"),AND(TONGHOP!Q527&gt;90,TONGHOP!Q527&lt;=120)),TONGHOP!T527,"")</f>
        <v/>
      </c>
      <c r="E527" s="1" t="str">
        <f>IF(AND(TONGHOP!O527="KTHP",OR(TONGHOP!P527="LT",TONGHOP!P527="TN"),AND(TONGHOP!Q527&gt;90,TONGHOP!Q527&lt;=120)),TONGHOP!U527,"")</f>
        <v/>
      </c>
      <c r="F527" s="1" t="str">
        <f t="shared" si="33"/>
        <v/>
      </c>
      <c r="G527" s="1" t="str">
        <f>IF(AND(TONGHOP!O527="KTHP",OR(TONGHOP!P527="LT",TONGHOP!P527="TN"),AND(TONGHOP!Q527&gt;120,TONGHOP!Q527&lt;=150)),TONGHOP!T527,"")</f>
        <v/>
      </c>
      <c r="H527" s="1" t="str">
        <f>IF(AND(TONGHOP!O527="KTHP",OR(TONGHOP!P527="LT",TONGHOP!P527="TN"),AND(TONGHOP!Q527&gt;120,TONGHOP!Q527&lt;=150)),TONGHOP!U527,"")</f>
        <v/>
      </c>
      <c r="I527" s="1" t="str">
        <f t="shared" si="34"/>
        <v/>
      </c>
      <c r="J527" s="1" t="str">
        <f>IF(AND(TONGHOP!O527="KTHP",OR(TONGHOP!P527="LT",TONGHOP!P527="TN"),TONGHOP!Q527&gt;150),TONGHOP!T527,"")</f>
        <v/>
      </c>
      <c r="K527" s="1" t="str">
        <f>IF(AND(TONGHOP!O527="KTHP",OR(TONGHOP!P527="LT",TONGHOP!P527="TN"),TONGHOP!Q527&gt;150),TONGHOP!U527,"")</f>
        <v/>
      </c>
      <c r="L527" s="1" t="str">
        <f t="shared" si="35"/>
        <v/>
      </c>
    </row>
    <row r="528" spans="1:12">
      <c r="A528" s="1" t="str">
        <f>IF(AND(TONGHOP!O528="KTHP",OR(TONGHOP!P528="LT",TONGHOP!P528="TN"),TONGHOP!Q528&lt;=90),TONGHOP!T528,"")</f>
        <v/>
      </c>
      <c r="B528" s="1" t="str">
        <f>IF(AND(TONGHOP!O528="KTHP",OR(TONGHOP!P528="LT",TONGHOP!P528="TN"),TONGHOP!Q528&lt;=90),TONGHOP!U528,"")</f>
        <v/>
      </c>
      <c r="C528" s="1" t="str">
        <f t="shared" si="32"/>
        <v/>
      </c>
      <c r="D528" s="1" t="str">
        <f>IF(AND(TONGHOP!O528="KTHP",OR(TONGHOP!P528="LT",TONGHOP!P528="TN"),AND(TONGHOP!Q528&gt;90,TONGHOP!Q528&lt;=120)),TONGHOP!T528,"")</f>
        <v/>
      </c>
      <c r="E528" s="1" t="str">
        <f>IF(AND(TONGHOP!O528="KTHP",OR(TONGHOP!P528="LT",TONGHOP!P528="TN"),AND(TONGHOP!Q528&gt;90,TONGHOP!Q528&lt;=120)),TONGHOP!U528,"")</f>
        <v/>
      </c>
      <c r="F528" s="1" t="str">
        <f t="shared" si="33"/>
        <v/>
      </c>
      <c r="G528" s="1" t="str">
        <f>IF(AND(TONGHOP!O528="KTHP",OR(TONGHOP!P528="LT",TONGHOP!P528="TN"),AND(TONGHOP!Q528&gt;120,TONGHOP!Q528&lt;=150)),TONGHOP!T528,"")</f>
        <v/>
      </c>
      <c r="H528" s="1" t="str">
        <f>IF(AND(TONGHOP!O528="KTHP",OR(TONGHOP!P528="LT",TONGHOP!P528="TN"),AND(TONGHOP!Q528&gt;120,TONGHOP!Q528&lt;=150)),TONGHOP!U528,"")</f>
        <v/>
      </c>
      <c r="I528" s="1" t="str">
        <f t="shared" si="34"/>
        <v/>
      </c>
      <c r="J528" s="1" t="str">
        <f>IF(AND(TONGHOP!O528="KTHP",OR(TONGHOP!P528="LT",TONGHOP!P528="TN"),TONGHOP!Q528&gt;150),TONGHOP!T528,"")</f>
        <v/>
      </c>
      <c r="K528" s="1" t="str">
        <f>IF(AND(TONGHOP!O528="KTHP",OR(TONGHOP!P528="LT",TONGHOP!P528="TN"),TONGHOP!Q528&gt;150),TONGHOP!U528,"")</f>
        <v/>
      </c>
      <c r="L528" s="1" t="str">
        <f t="shared" si="35"/>
        <v/>
      </c>
    </row>
    <row r="529" spans="1:12">
      <c r="A529" s="1" t="str">
        <f>IF(AND(TONGHOP!O529="KTHP",OR(TONGHOP!P529="LT",TONGHOP!P529="TN"),TONGHOP!Q529&lt;=90),TONGHOP!T529,"")</f>
        <v/>
      </c>
      <c r="B529" s="1" t="str">
        <f>IF(AND(TONGHOP!O529="KTHP",OR(TONGHOP!P529="LT",TONGHOP!P529="TN"),TONGHOP!Q529&lt;=90),TONGHOP!U529,"")</f>
        <v/>
      </c>
      <c r="C529" s="1" t="str">
        <f t="shared" si="32"/>
        <v/>
      </c>
      <c r="D529" s="1" t="str">
        <f>IF(AND(TONGHOP!O529="KTHP",OR(TONGHOP!P529="LT",TONGHOP!P529="TN"),AND(TONGHOP!Q529&gt;90,TONGHOP!Q529&lt;=120)),TONGHOP!T529,"")</f>
        <v/>
      </c>
      <c r="E529" s="1" t="str">
        <f>IF(AND(TONGHOP!O529="KTHP",OR(TONGHOP!P529="LT",TONGHOP!P529="TN"),AND(TONGHOP!Q529&gt;90,TONGHOP!Q529&lt;=120)),TONGHOP!U529,"")</f>
        <v/>
      </c>
      <c r="F529" s="1" t="str">
        <f t="shared" si="33"/>
        <v/>
      </c>
      <c r="G529" s="1" t="str">
        <f>IF(AND(TONGHOP!O529="KTHP",OR(TONGHOP!P529="LT",TONGHOP!P529="TN"),AND(TONGHOP!Q529&gt;120,TONGHOP!Q529&lt;=150)),TONGHOP!T529,"")</f>
        <v/>
      </c>
      <c r="H529" s="1" t="str">
        <f>IF(AND(TONGHOP!O529="KTHP",OR(TONGHOP!P529="LT",TONGHOP!P529="TN"),AND(TONGHOP!Q529&gt;120,TONGHOP!Q529&lt;=150)),TONGHOP!U529,"")</f>
        <v/>
      </c>
      <c r="I529" s="1" t="str">
        <f t="shared" si="34"/>
        <v/>
      </c>
      <c r="J529" s="1" t="str">
        <f>IF(AND(TONGHOP!O529="KTHP",OR(TONGHOP!P529="LT",TONGHOP!P529="TN"),TONGHOP!Q529&gt;150),TONGHOP!T529,"")</f>
        <v/>
      </c>
      <c r="K529" s="1" t="str">
        <f>IF(AND(TONGHOP!O529="KTHP",OR(TONGHOP!P529="LT",TONGHOP!P529="TN"),TONGHOP!Q529&gt;150),TONGHOP!U529,"")</f>
        <v/>
      </c>
      <c r="L529" s="1" t="str">
        <f t="shared" si="35"/>
        <v/>
      </c>
    </row>
    <row r="530" spans="1:12">
      <c r="A530" s="1" t="str">
        <f>IF(AND(TONGHOP!O530="KTHP",OR(TONGHOP!P530="LT",TONGHOP!P530="TN"),TONGHOP!Q530&lt;=90),TONGHOP!T530,"")</f>
        <v/>
      </c>
      <c r="B530" s="1" t="str">
        <f>IF(AND(TONGHOP!O530="KTHP",OR(TONGHOP!P530="LT",TONGHOP!P530="TN"),TONGHOP!Q530&lt;=90),TONGHOP!U530,"")</f>
        <v/>
      </c>
      <c r="C530" s="1" t="str">
        <f t="shared" si="32"/>
        <v/>
      </c>
      <c r="D530" s="1" t="str">
        <f>IF(AND(TONGHOP!O530="KTHP",OR(TONGHOP!P530="LT",TONGHOP!P530="TN"),AND(TONGHOP!Q530&gt;90,TONGHOP!Q530&lt;=120)),TONGHOP!T530,"")</f>
        <v/>
      </c>
      <c r="E530" s="1" t="str">
        <f>IF(AND(TONGHOP!O530="KTHP",OR(TONGHOP!P530="LT",TONGHOP!P530="TN"),AND(TONGHOP!Q530&gt;90,TONGHOP!Q530&lt;=120)),TONGHOP!U530,"")</f>
        <v/>
      </c>
      <c r="F530" s="1" t="str">
        <f t="shared" si="33"/>
        <v/>
      </c>
      <c r="G530" s="1" t="str">
        <f>IF(AND(TONGHOP!O530="KTHP",OR(TONGHOP!P530="LT",TONGHOP!P530="TN"),AND(TONGHOP!Q530&gt;120,TONGHOP!Q530&lt;=150)),TONGHOP!T530,"")</f>
        <v/>
      </c>
      <c r="H530" s="1" t="str">
        <f>IF(AND(TONGHOP!O530="KTHP",OR(TONGHOP!P530="LT",TONGHOP!P530="TN"),AND(TONGHOP!Q530&gt;120,TONGHOP!Q530&lt;=150)),TONGHOP!U530,"")</f>
        <v/>
      </c>
      <c r="I530" s="1" t="str">
        <f t="shared" si="34"/>
        <v/>
      </c>
      <c r="J530" s="1" t="str">
        <f>IF(AND(TONGHOP!O530="KTHP",OR(TONGHOP!P530="LT",TONGHOP!P530="TN"),TONGHOP!Q530&gt;150),TONGHOP!T530,"")</f>
        <v/>
      </c>
      <c r="K530" s="1" t="str">
        <f>IF(AND(TONGHOP!O530="KTHP",OR(TONGHOP!P530="LT",TONGHOP!P530="TN"),TONGHOP!Q530&gt;150),TONGHOP!U530,"")</f>
        <v/>
      </c>
      <c r="L530" s="1" t="str">
        <f t="shared" si="35"/>
        <v/>
      </c>
    </row>
    <row r="531" spans="1:12">
      <c r="A531" s="1" t="str">
        <f>IF(AND(TONGHOP!O531="KTHP",OR(TONGHOP!P531="LT",TONGHOP!P531="TN"),TONGHOP!Q531&lt;=90),TONGHOP!T531,"")</f>
        <v/>
      </c>
      <c r="B531" s="1" t="str">
        <f>IF(AND(TONGHOP!O531="KTHP",OR(TONGHOP!P531="LT",TONGHOP!P531="TN"),TONGHOP!Q531&lt;=90),TONGHOP!U531,"")</f>
        <v/>
      </c>
      <c r="C531" s="1" t="str">
        <f t="shared" si="32"/>
        <v/>
      </c>
      <c r="D531" s="1" t="str">
        <f>IF(AND(TONGHOP!O531="KTHP",OR(TONGHOP!P531="LT",TONGHOP!P531="TN"),AND(TONGHOP!Q531&gt;90,TONGHOP!Q531&lt;=120)),TONGHOP!T531,"")</f>
        <v/>
      </c>
      <c r="E531" s="1" t="str">
        <f>IF(AND(TONGHOP!O531="KTHP",OR(TONGHOP!P531="LT",TONGHOP!P531="TN"),AND(TONGHOP!Q531&gt;90,TONGHOP!Q531&lt;=120)),TONGHOP!U531,"")</f>
        <v/>
      </c>
      <c r="F531" s="1" t="str">
        <f t="shared" si="33"/>
        <v/>
      </c>
      <c r="G531" s="1" t="str">
        <f>IF(AND(TONGHOP!O531="KTHP",OR(TONGHOP!P531="LT",TONGHOP!P531="TN"),AND(TONGHOP!Q531&gt;120,TONGHOP!Q531&lt;=150)),TONGHOP!T531,"")</f>
        <v/>
      </c>
      <c r="H531" s="1" t="str">
        <f>IF(AND(TONGHOP!O531="KTHP",OR(TONGHOP!P531="LT",TONGHOP!P531="TN"),AND(TONGHOP!Q531&gt;120,TONGHOP!Q531&lt;=150)),TONGHOP!U531,"")</f>
        <v/>
      </c>
      <c r="I531" s="1" t="str">
        <f t="shared" si="34"/>
        <v/>
      </c>
      <c r="J531" s="1" t="str">
        <f>IF(AND(TONGHOP!O531="KTHP",OR(TONGHOP!P531="LT",TONGHOP!P531="TN"),TONGHOP!Q531&gt;150),TONGHOP!T531,"")</f>
        <v/>
      </c>
      <c r="K531" s="1" t="str">
        <f>IF(AND(TONGHOP!O531="KTHP",OR(TONGHOP!P531="LT",TONGHOP!P531="TN"),TONGHOP!Q531&gt;150),TONGHOP!U531,"")</f>
        <v/>
      </c>
      <c r="L531" s="1" t="str">
        <f t="shared" si="35"/>
        <v/>
      </c>
    </row>
    <row r="532" spans="1:12">
      <c r="A532" s="1" t="str">
        <f>IF(AND(TONGHOP!O532="KTHP",OR(TONGHOP!P532="LT",TONGHOP!P532="TN"),TONGHOP!Q532&lt;=90),TONGHOP!T532,"")</f>
        <v/>
      </c>
      <c r="B532" s="1" t="str">
        <f>IF(AND(TONGHOP!O532="KTHP",OR(TONGHOP!P532="LT",TONGHOP!P532="TN"),TONGHOP!Q532&lt;=90),TONGHOP!U532,"")</f>
        <v/>
      </c>
      <c r="C532" s="1" t="str">
        <f t="shared" si="32"/>
        <v/>
      </c>
      <c r="D532" s="1" t="str">
        <f>IF(AND(TONGHOP!O532="KTHP",OR(TONGHOP!P532="LT",TONGHOP!P532="TN"),AND(TONGHOP!Q532&gt;90,TONGHOP!Q532&lt;=120)),TONGHOP!T532,"")</f>
        <v/>
      </c>
      <c r="E532" s="1" t="str">
        <f>IF(AND(TONGHOP!O532="KTHP",OR(TONGHOP!P532="LT",TONGHOP!P532="TN"),AND(TONGHOP!Q532&gt;90,TONGHOP!Q532&lt;=120)),TONGHOP!U532,"")</f>
        <v/>
      </c>
      <c r="F532" s="1" t="str">
        <f t="shared" si="33"/>
        <v/>
      </c>
      <c r="G532" s="1" t="str">
        <f>IF(AND(TONGHOP!O532="KTHP",OR(TONGHOP!P532="LT",TONGHOP!P532="TN"),AND(TONGHOP!Q532&gt;120,TONGHOP!Q532&lt;=150)),TONGHOP!T532,"")</f>
        <v/>
      </c>
      <c r="H532" s="1" t="str">
        <f>IF(AND(TONGHOP!O532="KTHP",OR(TONGHOP!P532="LT",TONGHOP!P532="TN"),AND(TONGHOP!Q532&gt;120,TONGHOP!Q532&lt;=150)),TONGHOP!U532,"")</f>
        <v/>
      </c>
      <c r="I532" s="1" t="str">
        <f t="shared" si="34"/>
        <v/>
      </c>
      <c r="J532" s="1" t="str">
        <f>IF(AND(TONGHOP!O532="KTHP",OR(TONGHOP!P532="LT",TONGHOP!P532="TN"),TONGHOP!Q532&gt;150),TONGHOP!T532,"")</f>
        <v/>
      </c>
      <c r="K532" s="1" t="str">
        <f>IF(AND(TONGHOP!O532="KTHP",OR(TONGHOP!P532="LT",TONGHOP!P532="TN"),TONGHOP!Q532&gt;150),TONGHOP!U532,"")</f>
        <v/>
      </c>
      <c r="L532" s="1" t="str">
        <f t="shared" si="35"/>
        <v/>
      </c>
    </row>
    <row r="533" spans="1:12">
      <c r="A533" s="1" t="str">
        <f>IF(AND(TONGHOP!O533="KTHP",OR(TONGHOP!P533="LT",TONGHOP!P533="TN"),TONGHOP!Q533&lt;=90),TONGHOP!T533,"")</f>
        <v/>
      </c>
      <c r="B533" s="1" t="str">
        <f>IF(AND(TONGHOP!O533="KTHP",OR(TONGHOP!P533="LT",TONGHOP!P533="TN"),TONGHOP!Q533&lt;=90),TONGHOP!U533,"")</f>
        <v/>
      </c>
      <c r="C533" s="1" t="str">
        <f t="shared" si="32"/>
        <v/>
      </c>
      <c r="D533" s="1" t="str">
        <f>IF(AND(TONGHOP!O533="KTHP",OR(TONGHOP!P533="LT",TONGHOP!P533="TN"),AND(TONGHOP!Q533&gt;90,TONGHOP!Q533&lt;=120)),TONGHOP!T533,"")</f>
        <v/>
      </c>
      <c r="E533" s="1" t="str">
        <f>IF(AND(TONGHOP!O533="KTHP",OR(TONGHOP!P533="LT",TONGHOP!P533="TN"),AND(TONGHOP!Q533&gt;90,TONGHOP!Q533&lt;=120)),TONGHOP!U533,"")</f>
        <v/>
      </c>
      <c r="F533" s="1" t="str">
        <f t="shared" si="33"/>
        <v/>
      </c>
      <c r="G533" s="1" t="str">
        <f>IF(AND(TONGHOP!O533="KTHP",OR(TONGHOP!P533="LT",TONGHOP!P533="TN"),AND(TONGHOP!Q533&gt;120,TONGHOP!Q533&lt;=150)),TONGHOP!T533,"")</f>
        <v/>
      </c>
      <c r="H533" s="1" t="str">
        <f>IF(AND(TONGHOP!O533="KTHP",OR(TONGHOP!P533="LT",TONGHOP!P533="TN"),AND(TONGHOP!Q533&gt;120,TONGHOP!Q533&lt;=150)),TONGHOP!U533,"")</f>
        <v/>
      </c>
      <c r="I533" s="1" t="str">
        <f t="shared" si="34"/>
        <v/>
      </c>
      <c r="J533" s="1" t="str">
        <f>IF(AND(TONGHOP!O533="KTHP",OR(TONGHOP!P533="LT",TONGHOP!P533="TN"),TONGHOP!Q533&gt;150),TONGHOP!T533,"")</f>
        <v/>
      </c>
      <c r="K533" s="1" t="str">
        <f>IF(AND(TONGHOP!O533="KTHP",OR(TONGHOP!P533="LT",TONGHOP!P533="TN"),TONGHOP!Q533&gt;150),TONGHOP!U533,"")</f>
        <v/>
      </c>
      <c r="L533" s="1" t="str">
        <f t="shared" si="35"/>
        <v/>
      </c>
    </row>
    <row r="534" spans="1:12">
      <c r="A534" s="1" t="str">
        <f>IF(AND(TONGHOP!O534="KTHP",OR(TONGHOP!P534="LT",TONGHOP!P534="TN"),TONGHOP!Q534&lt;=90),TONGHOP!T534,"")</f>
        <v/>
      </c>
      <c r="B534" s="1" t="str">
        <f>IF(AND(TONGHOP!O534="KTHP",OR(TONGHOP!P534="LT",TONGHOP!P534="TN"),TONGHOP!Q534&lt;=90),TONGHOP!U534,"")</f>
        <v/>
      </c>
      <c r="C534" s="1" t="str">
        <f t="shared" si="32"/>
        <v/>
      </c>
      <c r="D534" s="1" t="str">
        <f>IF(AND(TONGHOP!O534="KTHP",OR(TONGHOP!P534="LT",TONGHOP!P534="TN"),AND(TONGHOP!Q534&gt;90,TONGHOP!Q534&lt;=120)),TONGHOP!T534,"")</f>
        <v/>
      </c>
      <c r="E534" s="1" t="str">
        <f>IF(AND(TONGHOP!O534="KTHP",OR(TONGHOP!P534="LT",TONGHOP!P534="TN"),AND(TONGHOP!Q534&gt;90,TONGHOP!Q534&lt;=120)),TONGHOP!U534,"")</f>
        <v/>
      </c>
      <c r="F534" s="1" t="str">
        <f t="shared" si="33"/>
        <v/>
      </c>
      <c r="G534" s="1" t="str">
        <f>IF(AND(TONGHOP!O534="KTHP",OR(TONGHOP!P534="LT",TONGHOP!P534="TN"),AND(TONGHOP!Q534&gt;120,TONGHOP!Q534&lt;=150)),TONGHOP!T534,"")</f>
        <v/>
      </c>
      <c r="H534" s="1" t="str">
        <f>IF(AND(TONGHOP!O534="KTHP",OR(TONGHOP!P534="LT",TONGHOP!P534="TN"),AND(TONGHOP!Q534&gt;120,TONGHOP!Q534&lt;=150)),TONGHOP!U534,"")</f>
        <v/>
      </c>
      <c r="I534" s="1" t="str">
        <f t="shared" si="34"/>
        <v/>
      </c>
      <c r="J534" s="1" t="str">
        <f>IF(AND(TONGHOP!O534="KTHP",OR(TONGHOP!P534="LT",TONGHOP!P534="TN"),TONGHOP!Q534&gt;150),TONGHOP!T534,"")</f>
        <v/>
      </c>
      <c r="K534" s="1" t="str">
        <f>IF(AND(TONGHOP!O534="KTHP",OR(TONGHOP!P534="LT",TONGHOP!P534="TN"),TONGHOP!Q534&gt;150),TONGHOP!U534,"")</f>
        <v/>
      </c>
      <c r="L534" s="1" t="str">
        <f t="shared" si="35"/>
        <v/>
      </c>
    </row>
    <row r="535" spans="1:12">
      <c r="A535" s="1" t="str">
        <f>IF(AND(TONGHOP!O535="KTHP",OR(TONGHOP!P535="LT",TONGHOP!P535="TN"),TONGHOP!Q535&lt;=90),TONGHOP!T535,"")</f>
        <v/>
      </c>
      <c r="B535" s="1" t="str">
        <f>IF(AND(TONGHOP!O535="KTHP",OR(TONGHOP!P535="LT",TONGHOP!P535="TN"),TONGHOP!Q535&lt;=90),TONGHOP!U535,"")</f>
        <v/>
      </c>
      <c r="C535" s="1" t="str">
        <f t="shared" si="32"/>
        <v/>
      </c>
      <c r="D535" s="1" t="str">
        <f>IF(AND(TONGHOP!O535="KTHP",OR(TONGHOP!P535="LT",TONGHOP!P535="TN"),AND(TONGHOP!Q535&gt;90,TONGHOP!Q535&lt;=120)),TONGHOP!T535,"")</f>
        <v/>
      </c>
      <c r="E535" s="1" t="str">
        <f>IF(AND(TONGHOP!O535="KTHP",OR(TONGHOP!P535="LT",TONGHOP!P535="TN"),AND(TONGHOP!Q535&gt;90,TONGHOP!Q535&lt;=120)),TONGHOP!U535,"")</f>
        <v/>
      </c>
      <c r="F535" s="1" t="str">
        <f t="shared" si="33"/>
        <v/>
      </c>
      <c r="G535" s="1" t="str">
        <f>IF(AND(TONGHOP!O535="KTHP",OR(TONGHOP!P535="LT",TONGHOP!P535="TN"),AND(TONGHOP!Q535&gt;120,TONGHOP!Q535&lt;=150)),TONGHOP!T535,"")</f>
        <v/>
      </c>
      <c r="H535" s="1" t="str">
        <f>IF(AND(TONGHOP!O535="KTHP",OR(TONGHOP!P535="LT",TONGHOP!P535="TN"),AND(TONGHOP!Q535&gt;120,TONGHOP!Q535&lt;=150)),TONGHOP!U535,"")</f>
        <v/>
      </c>
      <c r="I535" s="1" t="str">
        <f t="shared" si="34"/>
        <v/>
      </c>
      <c r="J535" s="1" t="str">
        <f>IF(AND(TONGHOP!O535="KTHP",OR(TONGHOP!P535="LT",TONGHOP!P535="TN"),TONGHOP!Q535&gt;150),TONGHOP!T535,"")</f>
        <v/>
      </c>
      <c r="K535" s="1" t="str">
        <f>IF(AND(TONGHOP!O535="KTHP",OR(TONGHOP!P535="LT",TONGHOP!P535="TN"),TONGHOP!Q535&gt;150),TONGHOP!U535,"")</f>
        <v/>
      </c>
      <c r="L535" s="1" t="str">
        <f t="shared" si="35"/>
        <v/>
      </c>
    </row>
    <row r="536" spans="1:12">
      <c r="A536" s="1" t="str">
        <f>IF(AND(TONGHOP!O536="KTHP",OR(TONGHOP!P536="LT",TONGHOP!P536="TN"),TONGHOP!Q536&lt;=90),TONGHOP!T536,"")</f>
        <v/>
      </c>
      <c r="B536" s="1" t="str">
        <f>IF(AND(TONGHOP!O536="KTHP",OR(TONGHOP!P536="LT",TONGHOP!P536="TN"),TONGHOP!Q536&lt;=90),TONGHOP!U536,"")</f>
        <v/>
      </c>
      <c r="C536" s="1" t="str">
        <f t="shared" si="32"/>
        <v/>
      </c>
      <c r="D536" s="1" t="str">
        <f>IF(AND(TONGHOP!O536="KTHP",OR(TONGHOP!P536="LT",TONGHOP!P536="TN"),AND(TONGHOP!Q536&gt;90,TONGHOP!Q536&lt;=120)),TONGHOP!T536,"")</f>
        <v/>
      </c>
      <c r="E536" s="1" t="str">
        <f>IF(AND(TONGHOP!O536="KTHP",OR(TONGHOP!P536="LT",TONGHOP!P536="TN"),AND(TONGHOP!Q536&gt;90,TONGHOP!Q536&lt;=120)),TONGHOP!U536,"")</f>
        <v/>
      </c>
      <c r="F536" s="1" t="str">
        <f t="shared" si="33"/>
        <v/>
      </c>
      <c r="G536" s="1" t="str">
        <f>IF(AND(TONGHOP!O536="KTHP",OR(TONGHOP!P536="LT",TONGHOP!P536="TN"),AND(TONGHOP!Q536&gt;120,TONGHOP!Q536&lt;=150)),TONGHOP!T536,"")</f>
        <v/>
      </c>
      <c r="H536" s="1" t="str">
        <f>IF(AND(TONGHOP!O536="KTHP",OR(TONGHOP!P536="LT",TONGHOP!P536="TN"),AND(TONGHOP!Q536&gt;120,TONGHOP!Q536&lt;=150)),TONGHOP!U536,"")</f>
        <v/>
      </c>
      <c r="I536" s="1" t="str">
        <f t="shared" si="34"/>
        <v/>
      </c>
      <c r="J536" s="1" t="str">
        <f>IF(AND(TONGHOP!O536="KTHP",OR(TONGHOP!P536="LT",TONGHOP!P536="TN"),TONGHOP!Q536&gt;150),TONGHOP!T536,"")</f>
        <v/>
      </c>
      <c r="K536" s="1" t="str">
        <f>IF(AND(TONGHOP!O536="KTHP",OR(TONGHOP!P536="LT",TONGHOP!P536="TN"),TONGHOP!Q536&gt;150),TONGHOP!U536,"")</f>
        <v/>
      </c>
      <c r="L536" s="1" t="str">
        <f t="shared" si="35"/>
        <v/>
      </c>
    </row>
    <row r="537" spans="1:12">
      <c r="A537" s="1" t="str">
        <f>IF(AND(TONGHOP!O537="KTHP",OR(TONGHOP!P537="LT",TONGHOP!P537="TN"),TONGHOP!Q537&lt;=90),TONGHOP!T537,"")</f>
        <v/>
      </c>
      <c r="B537" s="1" t="str">
        <f>IF(AND(TONGHOP!O537="KTHP",OR(TONGHOP!P537="LT",TONGHOP!P537="TN"),TONGHOP!Q537&lt;=90),TONGHOP!U537,"")</f>
        <v/>
      </c>
      <c r="C537" s="1" t="str">
        <f t="shared" si="32"/>
        <v/>
      </c>
      <c r="D537" s="1" t="str">
        <f>IF(AND(TONGHOP!O537="KTHP",OR(TONGHOP!P537="LT",TONGHOP!P537="TN"),AND(TONGHOP!Q537&gt;90,TONGHOP!Q537&lt;=120)),TONGHOP!T537,"")</f>
        <v/>
      </c>
      <c r="E537" s="1" t="str">
        <f>IF(AND(TONGHOP!O537="KTHP",OR(TONGHOP!P537="LT",TONGHOP!P537="TN"),AND(TONGHOP!Q537&gt;90,TONGHOP!Q537&lt;=120)),TONGHOP!U537,"")</f>
        <v/>
      </c>
      <c r="F537" s="1" t="str">
        <f t="shared" si="33"/>
        <v/>
      </c>
      <c r="G537" s="1" t="str">
        <f>IF(AND(TONGHOP!O537="KTHP",OR(TONGHOP!P537="LT",TONGHOP!P537="TN"),AND(TONGHOP!Q537&gt;120,TONGHOP!Q537&lt;=150)),TONGHOP!T537,"")</f>
        <v/>
      </c>
      <c r="H537" s="1" t="str">
        <f>IF(AND(TONGHOP!O537="KTHP",OR(TONGHOP!P537="LT",TONGHOP!P537="TN"),AND(TONGHOP!Q537&gt;120,TONGHOP!Q537&lt;=150)),TONGHOP!U537,"")</f>
        <v/>
      </c>
      <c r="I537" s="1" t="str">
        <f t="shared" si="34"/>
        <v/>
      </c>
      <c r="J537" s="1" t="str">
        <f>IF(AND(TONGHOP!O537="KTHP",OR(TONGHOP!P537="LT",TONGHOP!P537="TN"),TONGHOP!Q537&gt;150),TONGHOP!T537,"")</f>
        <v/>
      </c>
      <c r="K537" s="1" t="str">
        <f>IF(AND(TONGHOP!O537="KTHP",OR(TONGHOP!P537="LT",TONGHOP!P537="TN"),TONGHOP!Q537&gt;150),TONGHOP!U537,"")</f>
        <v/>
      </c>
      <c r="L537" s="1" t="str">
        <f t="shared" si="35"/>
        <v/>
      </c>
    </row>
    <row r="538" spans="1:12">
      <c r="A538" s="1" t="str">
        <f>IF(AND(TONGHOP!O538="KTHP",OR(TONGHOP!P538="LT",TONGHOP!P538="TN"),TONGHOP!Q538&lt;=90),TONGHOP!T538,"")</f>
        <v/>
      </c>
      <c r="B538" s="1" t="str">
        <f>IF(AND(TONGHOP!O538="KTHP",OR(TONGHOP!P538="LT",TONGHOP!P538="TN"),TONGHOP!Q538&lt;=90),TONGHOP!U538,"")</f>
        <v/>
      </c>
      <c r="C538" s="1" t="str">
        <f t="shared" si="32"/>
        <v/>
      </c>
      <c r="D538" s="1" t="str">
        <f>IF(AND(TONGHOP!O538="KTHP",OR(TONGHOP!P538="LT",TONGHOP!P538="TN"),AND(TONGHOP!Q538&gt;90,TONGHOP!Q538&lt;=120)),TONGHOP!T538,"")</f>
        <v/>
      </c>
      <c r="E538" s="1" t="str">
        <f>IF(AND(TONGHOP!O538="KTHP",OR(TONGHOP!P538="LT",TONGHOP!P538="TN"),AND(TONGHOP!Q538&gt;90,TONGHOP!Q538&lt;=120)),TONGHOP!U538,"")</f>
        <v/>
      </c>
      <c r="F538" s="1" t="str">
        <f t="shared" si="33"/>
        <v/>
      </c>
      <c r="G538" s="1" t="str">
        <f>IF(AND(TONGHOP!O538="KTHP",OR(TONGHOP!P538="LT",TONGHOP!P538="TN"),AND(TONGHOP!Q538&gt;120,TONGHOP!Q538&lt;=150)),TONGHOP!T538,"")</f>
        <v/>
      </c>
      <c r="H538" s="1" t="str">
        <f>IF(AND(TONGHOP!O538="KTHP",OR(TONGHOP!P538="LT",TONGHOP!P538="TN"),AND(TONGHOP!Q538&gt;120,TONGHOP!Q538&lt;=150)),TONGHOP!U538,"")</f>
        <v/>
      </c>
      <c r="I538" s="1" t="str">
        <f t="shared" si="34"/>
        <v/>
      </c>
      <c r="J538" s="1" t="str">
        <f>IF(AND(TONGHOP!O538="KTHP",OR(TONGHOP!P538="LT",TONGHOP!P538="TN"),TONGHOP!Q538&gt;150),TONGHOP!T538,"")</f>
        <v/>
      </c>
      <c r="K538" s="1" t="str">
        <f>IF(AND(TONGHOP!O538="KTHP",OR(TONGHOP!P538="LT",TONGHOP!P538="TN"),TONGHOP!Q538&gt;150),TONGHOP!U538,"")</f>
        <v/>
      </c>
      <c r="L538" s="1" t="str">
        <f t="shared" si="35"/>
        <v/>
      </c>
    </row>
    <row r="539" spans="1:12">
      <c r="A539" s="1" t="str">
        <f>IF(AND(TONGHOP!O539="KTHP",OR(TONGHOP!P539="LT",TONGHOP!P539="TN"),TONGHOP!Q539&lt;=90),TONGHOP!T539,"")</f>
        <v/>
      </c>
      <c r="B539" s="1" t="str">
        <f>IF(AND(TONGHOP!O539="KTHP",OR(TONGHOP!P539="LT",TONGHOP!P539="TN"),TONGHOP!Q539&lt;=90),TONGHOP!U539,"")</f>
        <v/>
      </c>
      <c r="C539" s="1" t="str">
        <f t="shared" si="32"/>
        <v/>
      </c>
      <c r="D539" s="1" t="str">
        <f>IF(AND(TONGHOP!O539="KTHP",OR(TONGHOP!P539="LT",TONGHOP!P539="TN"),AND(TONGHOP!Q539&gt;90,TONGHOP!Q539&lt;=120)),TONGHOP!T539,"")</f>
        <v/>
      </c>
      <c r="E539" s="1" t="str">
        <f>IF(AND(TONGHOP!O539="KTHP",OR(TONGHOP!P539="LT",TONGHOP!P539="TN"),AND(TONGHOP!Q539&gt;90,TONGHOP!Q539&lt;=120)),TONGHOP!U539,"")</f>
        <v/>
      </c>
      <c r="F539" s="1" t="str">
        <f t="shared" si="33"/>
        <v/>
      </c>
      <c r="G539" s="1" t="str">
        <f>IF(AND(TONGHOP!O539="KTHP",OR(TONGHOP!P539="LT",TONGHOP!P539="TN"),AND(TONGHOP!Q539&gt;120,TONGHOP!Q539&lt;=150)),TONGHOP!T539,"")</f>
        <v/>
      </c>
      <c r="H539" s="1" t="str">
        <f>IF(AND(TONGHOP!O539="KTHP",OR(TONGHOP!P539="LT",TONGHOP!P539="TN"),AND(TONGHOP!Q539&gt;120,TONGHOP!Q539&lt;=150)),TONGHOP!U539,"")</f>
        <v/>
      </c>
      <c r="I539" s="1" t="str">
        <f t="shared" si="34"/>
        <v/>
      </c>
      <c r="J539" s="1" t="str">
        <f>IF(AND(TONGHOP!O539="KTHP",OR(TONGHOP!P539="LT",TONGHOP!P539="TN"),TONGHOP!Q539&gt;150),TONGHOP!T539,"")</f>
        <v/>
      </c>
      <c r="K539" s="1" t="str">
        <f>IF(AND(TONGHOP!O539="KTHP",OR(TONGHOP!P539="LT",TONGHOP!P539="TN"),TONGHOP!Q539&gt;150),TONGHOP!U539,"")</f>
        <v/>
      </c>
      <c r="L539" s="1" t="str">
        <f t="shared" si="35"/>
        <v/>
      </c>
    </row>
    <row r="540" spans="1:12">
      <c r="A540" s="1" t="str">
        <f>IF(AND(TONGHOP!O540="KTHP",OR(TONGHOP!P540="LT",TONGHOP!P540="TN"),TONGHOP!Q540&lt;=90),TONGHOP!T540,"")</f>
        <v/>
      </c>
      <c r="B540" s="1" t="str">
        <f>IF(AND(TONGHOP!O540="KTHP",OR(TONGHOP!P540="LT",TONGHOP!P540="TN"),TONGHOP!Q540&lt;=90),TONGHOP!U540,"")</f>
        <v/>
      </c>
      <c r="C540" s="1" t="str">
        <f t="shared" si="32"/>
        <v/>
      </c>
      <c r="D540" s="1" t="str">
        <f>IF(AND(TONGHOP!O540="KTHP",OR(TONGHOP!P540="LT",TONGHOP!P540="TN"),AND(TONGHOP!Q540&gt;90,TONGHOP!Q540&lt;=120)),TONGHOP!T540,"")</f>
        <v/>
      </c>
      <c r="E540" s="1" t="str">
        <f>IF(AND(TONGHOP!O540="KTHP",OR(TONGHOP!P540="LT",TONGHOP!P540="TN"),AND(TONGHOP!Q540&gt;90,TONGHOP!Q540&lt;=120)),TONGHOP!U540,"")</f>
        <v/>
      </c>
      <c r="F540" s="1" t="str">
        <f t="shared" si="33"/>
        <v/>
      </c>
      <c r="G540" s="1" t="str">
        <f>IF(AND(TONGHOP!O540="KTHP",OR(TONGHOP!P540="LT",TONGHOP!P540="TN"),AND(TONGHOP!Q540&gt;120,TONGHOP!Q540&lt;=150)),TONGHOP!T540,"")</f>
        <v/>
      </c>
      <c r="H540" s="1" t="str">
        <f>IF(AND(TONGHOP!O540="KTHP",OR(TONGHOP!P540="LT",TONGHOP!P540="TN"),AND(TONGHOP!Q540&gt;120,TONGHOP!Q540&lt;=150)),TONGHOP!U540,"")</f>
        <v/>
      </c>
      <c r="I540" s="1" t="str">
        <f t="shared" si="34"/>
        <v/>
      </c>
      <c r="J540" s="1" t="str">
        <f>IF(AND(TONGHOP!O540="KTHP",OR(TONGHOP!P540="LT",TONGHOP!P540="TN"),TONGHOP!Q540&gt;150),TONGHOP!T540,"")</f>
        <v/>
      </c>
      <c r="K540" s="1" t="str">
        <f>IF(AND(TONGHOP!O540="KTHP",OR(TONGHOP!P540="LT",TONGHOP!P540="TN"),TONGHOP!Q540&gt;150),TONGHOP!U540,"")</f>
        <v/>
      </c>
      <c r="L540" s="1" t="str">
        <f t="shared" si="35"/>
        <v/>
      </c>
    </row>
    <row r="541" spans="1:12">
      <c r="A541" s="1" t="str">
        <f>IF(AND(TONGHOP!O541="KTHP",OR(TONGHOP!P541="LT",TONGHOP!P541="TN"),TONGHOP!Q541&lt;=90),TONGHOP!T541,"")</f>
        <v/>
      </c>
      <c r="B541" s="1" t="str">
        <f>IF(AND(TONGHOP!O541="KTHP",OR(TONGHOP!P541="LT",TONGHOP!P541="TN"),TONGHOP!Q541&lt;=90),TONGHOP!U541,"")</f>
        <v/>
      </c>
      <c r="C541" s="1" t="str">
        <f t="shared" si="32"/>
        <v/>
      </c>
      <c r="D541" s="1" t="str">
        <f>IF(AND(TONGHOP!O541="KTHP",OR(TONGHOP!P541="LT",TONGHOP!P541="TN"),AND(TONGHOP!Q541&gt;90,TONGHOP!Q541&lt;=120)),TONGHOP!T541,"")</f>
        <v/>
      </c>
      <c r="E541" s="1" t="str">
        <f>IF(AND(TONGHOP!O541="KTHP",OR(TONGHOP!P541="LT",TONGHOP!P541="TN"),AND(TONGHOP!Q541&gt;90,TONGHOP!Q541&lt;=120)),TONGHOP!U541,"")</f>
        <v/>
      </c>
      <c r="F541" s="1" t="str">
        <f t="shared" si="33"/>
        <v/>
      </c>
      <c r="G541" s="1" t="str">
        <f>IF(AND(TONGHOP!O541="KTHP",OR(TONGHOP!P541="LT",TONGHOP!P541="TN"),AND(TONGHOP!Q541&gt;120,TONGHOP!Q541&lt;=150)),TONGHOP!T541,"")</f>
        <v/>
      </c>
      <c r="H541" s="1" t="str">
        <f>IF(AND(TONGHOP!O541="KTHP",OR(TONGHOP!P541="LT",TONGHOP!P541="TN"),AND(TONGHOP!Q541&gt;120,TONGHOP!Q541&lt;=150)),TONGHOP!U541,"")</f>
        <v/>
      </c>
      <c r="I541" s="1" t="str">
        <f t="shared" si="34"/>
        <v/>
      </c>
      <c r="J541" s="1" t="str">
        <f>IF(AND(TONGHOP!O541="KTHP",OR(TONGHOP!P541="LT",TONGHOP!P541="TN"),TONGHOP!Q541&gt;150),TONGHOP!T541,"")</f>
        <v/>
      </c>
      <c r="K541" s="1" t="str">
        <f>IF(AND(TONGHOP!O541="KTHP",OR(TONGHOP!P541="LT",TONGHOP!P541="TN"),TONGHOP!Q541&gt;150),TONGHOP!U541,"")</f>
        <v/>
      </c>
      <c r="L541" s="1" t="str">
        <f t="shared" si="35"/>
        <v/>
      </c>
    </row>
    <row r="542" spans="1:12">
      <c r="A542" s="1" t="str">
        <f>IF(AND(TONGHOP!O542="KTHP",OR(TONGHOP!P542="LT",TONGHOP!P542="TN"),TONGHOP!Q542&lt;=90),TONGHOP!T542,"")</f>
        <v/>
      </c>
      <c r="B542" s="1" t="str">
        <f>IF(AND(TONGHOP!O542="KTHP",OR(TONGHOP!P542="LT",TONGHOP!P542="TN"),TONGHOP!Q542&lt;=90),TONGHOP!U542,"")</f>
        <v/>
      </c>
      <c r="C542" s="1" t="str">
        <f t="shared" si="32"/>
        <v/>
      </c>
      <c r="D542" s="1" t="str">
        <f>IF(AND(TONGHOP!O542="KTHP",OR(TONGHOP!P542="LT",TONGHOP!P542="TN"),AND(TONGHOP!Q542&gt;90,TONGHOP!Q542&lt;=120)),TONGHOP!T542,"")</f>
        <v/>
      </c>
      <c r="E542" s="1" t="str">
        <f>IF(AND(TONGHOP!O542="KTHP",OR(TONGHOP!P542="LT",TONGHOP!P542="TN"),AND(TONGHOP!Q542&gt;90,TONGHOP!Q542&lt;=120)),TONGHOP!U542,"")</f>
        <v/>
      </c>
      <c r="F542" s="1" t="str">
        <f t="shared" si="33"/>
        <v/>
      </c>
      <c r="G542" s="1" t="str">
        <f>IF(AND(TONGHOP!O542="KTHP",OR(TONGHOP!P542="LT",TONGHOP!P542="TN"),AND(TONGHOP!Q542&gt;120,TONGHOP!Q542&lt;=150)),TONGHOP!T542,"")</f>
        <v/>
      </c>
      <c r="H542" s="1" t="str">
        <f>IF(AND(TONGHOP!O542="KTHP",OR(TONGHOP!P542="LT",TONGHOP!P542="TN"),AND(TONGHOP!Q542&gt;120,TONGHOP!Q542&lt;=150)),TONGHOP!U542,"")</f>
        <v/>
      </c>
      <c r="I542" s="1" t="str">
        <f t="shared" si="34"/>
        <v/>
      </c>
      <c r="J542" s="1" t="str">
        <f>IF(AND(TONGHOP!O542="KTHP",OR(TONGHOP!P542="LT",TONGHOP!P542="TN"),TONGHOP!Q542&gt;150),TONGHOP!T542,"")</f>
        <v/>
      </c>
      <c r="K542" s="1" t="str">
        <f>IF(AND(TONGHOP!O542="KTHP",OR(TONGHOP!P542="LT",TONGHOP!P542="TN"),TONGHOP!Q542&gt;150),TONGHOP!U542,"")</f>
        <v/>
      </c>
      <c r="L542" s="1" t="str">
        <f t="shared" si="35"/>
        <v/>
      </c>
    </row>
    <row r="543" spans="1:12">
      <c r="A543" s="1" t="str">
        <f>IF(AND(TONGHOP!O543="KTHP",OR(TONGHOP!P543="LT",TONGHOP!P543="TN"),TONGHOP!Q543&lt;=90),TONGHOP!T543,"")</f>
        <v/>
      </c>
      <c r="B543" s="1" t="str">
        <f>IF(AND(TONGHOP!O543="KTHP",OR(TONGHOP!P543="LT",TONGHOP!P543="TN"),TONGHOP!Q543&lt;=90),TONGHOP!U543,"")</f>
        <v/>
      </c>
      <c r="C543" s="1" t="str">
        <f t="shared" si="32"/>
        <v/>
      </c>
      <c r="D543" s="1" t="str">
        <f>IF(AND(TONGHOP!O543="KTHP",OR(TONGHOP!P543="LT",TONGHOP!P543="TN"),AND(TONGHOP!Q543&gt;90,TONGHOP!Q543&lt;=120)),TONGHOP!T543,"")</f>
        <v/>
      </c>
      <c r="E543" s="1" t="str">
        <f>IF(AND(TONGHOP!O543="KTHP",OR(TONGHOP!P543="LT",TONGHOP!P543="TN"),AND(TONGHOP!Q543&gt;90,TONGHOP!Q543&lt;=120)),TONGHOP!U543,"")</f>
        <v/>
      </c>
      <c r="F543" s="1" t="str">
        <f t="shared" si="33"/>
        <v/>
      </c>
      <c r="G543" s="1" t="str">
        <f>IF(AND(TONGHOP!O543="KTHP",OR(TONGHOP!P543="LT",TONGHOP!P543="TN"),AND(TONGHOP!Q543&gt;120,TONGHOP!Q543&lt;=150)),TONGHOP!T543,"")</f>
        <v/>
      </c>
      <c r="H543" s="1" t="str">
        <f>IF(AND(TONGHOP!O543="KTHP",OR(TONGHOP!P543="LT",TONGHOP!P543="TN"),AND(TONGHOP!Q543&gt;120,TONGHOP!Q543&lt;=150)),TONGHOP!U543,"")</f>
        <v/>
      </c>
      <c r="I543" s="1" t="str">
        <f t="shared" si="34"/>
        <v/>
      </c>
      <c r="J543" s="1" t="str">
        <f>IF(AND(TONGHOP!O543="KTHP",OR(TONGHOP!P543="LT",TONGHOP!P543="TN"),TONGHOP!Q543&gt;150),TONGHOP!T543,"")</f>
        <v/>
      </c>
      <c r="K543" s="1" t="str">
        <f>IF(AND(TONGHOP!O543="KTHP",OR(TONGHOP!P543="LT",TONGHOP!P543="TN"),TONGHOP!Q543&gt;150),TONGHOP!U543,"")</f>
        <v/>
      </c>
      <c r="L543" s="1" t="str">
        <f t="shared" si="35"/>
        <v/>
      </c>
    </row>
    <row r="544" spans="1:12">
      <c r="A544" s="1" t="str">
        <f>IF(AND(TONGHOP!O544="KTHP",OR(TONGHOP!P544="LT",TONGHOP!P544="TN"),TONGHOP!Q544&lt;=90),TONGHOP!T544,"")</f>
        <v/>
      </c>
      <c r="B544" s="1" t="str">
        <f>IF(AND(TONGHOP!O544="KTHP",OR(TONGHOP!P544="LT",TONGHOP!P544="TN"),TONGHOP!Q544&lt;=90),TONGHOP!U544,"")</f>
        <v/>
      </c>
      <c r="C544" s="1" t="str">
        <f t="shared" si="32"/>
        <v/>
      </c>
      <c r="D544" s="1" t="str">
        <f>IF(AND(TONGHOP!O544="KTHP",OR(TONGHOP!P544="LT",TONGHOP!P544="TN"),AND(TONGHOP!Q544&gt;90,TONGHOP!Q544&lt;=120)),TONGHOP!T544,"")</f>
        <v/>
      </c>
      <c r="E544" s="1" t="str">
        <f>IF(AND(TONGHOP!O544="KTHP",OR(TONGHOP!P544="LT",TONGHOP!P544="TN"),AND(TONGHOP!Q544&gt;90,TONGHOP!Q544&lt;=120)),TONGHOP!U544,"")</f>
        <v/>
      </c>
      <c r="F544" s="1" t="str">
        <f t="shared" si="33"/>
        <v/>
      </c>
      <c r="G544" s="1" t="str">
        <f>IF(AND(TONGHOP!O544="KTHP",OR(TONGHOP!P544="LT",TONGHOP!P544="TN"),AND(TONGHOP!Q544&gt;120,TONGHOP!Q544&lt;=150)),TONGHOP!T544,"")</f>
        <v/>
      </c>
      <c r="H544" s="1" t="str">
        <f>IF(AND(TONGHOP!O544="KTHP",OR(TONGHOP!P544="LT",TONGHOP!P544="TN"),AND(TONGHOP!Q544&gt;120,TONGHOP!Q544&lt;=150)),TONGHOP!U544,"")</f>
        <v/>
      </c>
      <c r="I544" s="1" t="str">
        <f t="shared" si="34"/>
        <v/>
      </c>
      <c r="J544" s="1" t="str">
        <f>IF(AND(TONGHOP!O544="KTHP",OR(TONGHOP!P544="LT",TONGHOP!P544="TN"),TONGHOP!Q544&gt;150),TONGHOP!T544,"")</f>
        <v/>
      </c>
      <c r="K544" s="1" t="str">
        <f>IF(AND(TONGHOP!O544="KTHP",OR(TONGHOP!P544="LT",TONGHOP!P544="TN"),TONGHOP!Q544&gt;150),TONGHOP!U544,"")</f>
        <v/>
      </c>
      <c r="L544" s="1" t="str">
        <f t="shared" si="35"/>
        <v/>
      </c>
    </row>
    <row r="545" spans="1:12">
      <c r="A545" s="1" t="str">
        <f>IF(AND(TONGHOP!O545="KTHP",OR(TONGHOP!P545="LT",TONGHOP!P545="TN"),TONGHOP!Q545&lt;=90),TONGHOP!T545,"")</f>
        <v/>
      </c>
      <c r="B545" s="1" t="str">
        <f>IF(AND(TONGHOP!O545="KTHP",OR(TONGHOP!P545="LT",TONGHOP!P545="TN"),TONGHOP!Q545&lt;=90),TONGHOP!U545,"")</f>
        <v/>
      </c>
      <c r="C545" s="1" t="str">
        <f t="shared" si="32"/>
        <v/>
      </c>
      <c r="D545" s="1" t="str">
        <f>IF(AND(TONGHOP!O545="KTHP",OR(TONGHOP!P545="LT",TONGHOP!P545="TN"),AND(TONGHOP!Q545&gt;90,TONGHOP!Q545&lt;=120)),TONGHOP!T545,"")</f>
        <v/>
      </c>
      <c r="E545" s="1" t="str">
        <f>IF(AND(TONGHOP!O545="KTHP",OR(TONGHOP!P545="LT",TONGHOP!P545="TN"),AND(TONGHOP!Q545&gt;90,TONGHOP!Q545&lt;=120)),TONGHOP!U545,"")</f>
        <v/>
      </c>
      <c r="F545" s="1" t="str">
        <f t="shared" si="33"/>
        <v/>
      </c>
      <c r="G545" s="1" t="str">
        <f>IF(AND(TONGHOP!O545="KTHP",OR(TONGHOP!P545="LT",TONGHOP!P545="TN"),AND(TONGHOP!Q545&gt;120,TONGHOP!Q545&lt;=150)),TONGHOP!T545,"")</f>
        <v/>
      </c>
      <c r="H545" s="1" t="str">
        <f>IF(AND(TONGHOP!O545="KTHP",OR(TONGHOP!P545="LT",TONGHOP!P545="TN"),AND(TONGHOP!Q545&gt;120,TONGHOP!Q545&lt;=150)),TONGHOP!U545,"")</f>
        <v/>
      </c>
      <c r="I545" s="1" t="str">
        <f t="shared" si="34"/>
        <v/>
      </c>
      <c r="J545" s="1" t="str">
        <f>IF(AND(TONGHOP!O545="KTHP",OR(TONGHOP!P545="LT",TONGHOP!P545="TN"),TONGHOP!Q545&gt;150),TONGHOP!T545,"")</f>
        <v/>
      </c>
      <c r="K545" s="1" t="str">
        <f>IF(AND(TONGHOP!O545="KTHP",OR(TONGHOP!P545="LT",TONGHOP!P545="TN"),TONGHOP!Q545&gt;150),TONGHOP!U545,"")</f>
        <v/>
      </c>
      <c r="L545" s="1" t="str">
        <f t="shared" si="35"/>
        <v/>
      </c>
    </row>
    <row r="546" spans="1:12">
      <c r="A546" s="1" t="str">
        <f>IF(AND(TONGHOP!O546="KTHP",OR(TONGHOP!P546="LT",TONGHOP!P546="TN"),TONGHOP!Q546&lt;=90),TONGHOP!T546,"")</f>
        <v/>
      </c>
      <c r="B546" s="1" t="str">
        <f>IF(AND(TONGHOP!O546="KTHP",OR(TONGHOP!P546="LT",TONGHOP!P546="TN"),TONGHOP!Q546&lt;=90),TONGHOP!U546,"")</f>
        <v/>
      </c>
      <c r="C546" s="1" t="str">
        <f t="shared" si="32"/>
        <v/>
      </c>
      <c r="D546" s="1" t="str">
        <f>IF(AND(TONGHOP!O546="KTHP",OR(TONGHOP!P546="LT",TONGHOP!P546="TN"),AND(TONGHOP!Q546&gt;90,TONGHOP!Q546&lt;=120)),TONGHOP!T546,"")</f>
        <v/>
      </c>
      <c r="E546" s="1" t="str">
        <f>IF(AND(TONGHOP!O546="KTHP",OR(TONGHOP!P546="LT",TONGHOP!P546="TN"),AND(TONGHOP!Q546&gt;90,TONGHOP!Q546&lt;=120)),TONGHOP!U546,"")</f>
        <v/>
      </c>
      <c r="F546" s="1" t="str">
        <f t="shared" si="33"/>
        <v/>
      </c>
      <c r="G546" s="1" t="str">
        <f>IF(AND(TONGHOP!O546="KTHP",OR(TONGHOP!P546="LT",TONGHOP!P546="TN"),AND(TONGHOP!Q546&gt;120,TONGHOP!Q546&lt;=150)),TONGHOP!T546,"")</f>
        <v/>
      </c>
      <c r="H546" s="1" t="str">
        <f>IF(AND(TONGHOP!O546="KTHP",OR(TONGHOP!P546="LT",TONGHOP!P546="TN"),AND(TONGHOP!Q546&gt;120,TONGHOP!Q546&lt;=150)),TONGHOP!U546,"")</f>
        <v/>
      </c>
      <c r="I546" s="1" t="str">
        <f t="shared" si="34"/>
        <v/>
      </c>
      <c r="J546" s="1" t="str">
        <f>IF(AND(TONGHOP!O546="KTHP",OR(TONGHOP!P546="LT",TONGHOP!P546="TN"),TONGHOP!Q546&gt;150),TONGHOP!T546,"")</f>
        <v/>
      </c>
      <c r="K546" s="1" t="str">
        <f>IF(AND(TONGHOP!O546="KTHP",OR(TONGHOP!P546="LT",TONGHOP!P546="TN"),TONGHOP!Q546&gt;150),TONGHOP!U546,"")</f>
        <v/>
      </c>
      <c r="L546" s="1" t="str">
        <f t="shared" si="35"/>
        <v/>
      </c>
    </row>
    <row r="547" spans="1:12">
      <c r="A547" s="1" t="str">
        <f>IF(AND(TONGHOP!O547="KTHP",OR(TONGHOP!P547="LT",TONGHOP!P547="TN"),TONGHOP!Q547&lt;=90),TONGHOP!T547,"")</f>
        <v/>
      </c>
      <c r="B547" s="1" t="str">
        <f>IF(AND(TONGHOP!O547="KTHP",OR(TONGHOP!P547="LT",TONGHOP!P547="TN"),TONGHOP!Q547&lt;=90),TONGHOP!U547,"")</f>
        <v/>
      </c>
      <c r="C547" s="1" t="str">
        <f t="shared" si="32"/>
        <v/>
      </c>
      <c r="D547" s="1" t="str">
        <f>IF(AND(TONGHOP!O547="KTHP",OR(TONGHOP!P547="LT",TONGHOP!P547="TN"),AND(TONGHOP!Q547&gt;90,TONGHOP!Q547&lt;=120)),TONGHOP!T547,"")</f>
        <v/>
      </c>
      <c r="E547" s="1" t="str">
        <f>IF(AND(TONGHOP!O547="KTHP",OR(TONGHOP!P547="LT",TONGHOP!P547="TN"),AND(TONGHOP!Q547&gt;90,TONGHOP!Q547&lt;=120)),TONGHOP!U547,"")</f>
        <v/>
      </c>
      <c r="F547" s="1" t="str">
        <f t="shared" si="33"/>
        <v/>
      </c>
      <c r="G547" s="1" t="str">
        <f>IF(AND(TONGHOP!O547="KTHP",OR(TONGHOP!P547="LT",TONGHOP!P547="TN"),AND(TONGHOP!Q547&gt;120,TONGHOP!Q547&lt;=150)),TONGHOP!T547,"")</f>
        <v/>
      </c>
      <c r="H547" s="1" t="str">
        <f>IF(AND(TONGHOP!O547="KTHP",OR(TONGHOP!P547="LT",TONGHOP!P547="TN"),AND(TONGHOP!Q547&gt;120,TONGHOP!Q547&lt;=150)),TONGHOP!U547,"")</f>
        <v/>
      </c>
      <c r="I547" s="1" t="str">
        <f t="shared" si="34"/>
        <v/>
      </c>
      <c r="J547" s="1" t="str">
        <f>IF(AND(TONGHOP!O547="KTHP",OR(TONGHOP!P547="LT",TONGHOP!P547="TN"),TONGHOP!Q547&gt;150),TONGHOP!T547,"")</f>
        <v/>
      </c>
      <c r="K547" s="1" t="str">
        <f>IF(AND(TONGHOP!O547="KTHP",OR(TONGHOP!P547="LT",TONGHOP!P547="TN"),TONGHOP!Q547&gt;150),TONGHOP!U547,"")</f>
        <v/>
      </c>
      <c r="L547" s="1" t="str">
        <f t="shared" si="35"/>
        <v/>
      </c>
    </row>
    <row r="548" spans="1:12">
      <c r="A548" s="1" t="str">
        <f>IF(AND(TONGHOP!O548="KTHP",OR(TONGHOP!P548="LT",TONGHOP!P548="TN"),TONGHOP!Q548&lt;=90),TONGHOP!T548,"")</f>
        <v/>
      </c>
      <c r="B548" s="1" t="str">
        <f>IF(AND(TONGHOP!O548="KTHP",OR(TONGHOP!P548="LT",TONGHOP!P548="TN"),TONGHOP!Q548&lt;=90),TONGHOP!U548,"")</f>
        <v/>
      </c>
      <c r="C548" s="1" t="str">
        <f t="shared" si="32"/>
        <v/>
      </c>
      <c r="D548" s="1" t="str">
        <f>IF(AND(TONGHOP!O548="KTHP",OR(TONGHOP!P548="LT",TONGHOP!P548="TN"),AND(TONGHOP!Q548&gt;90,TONGHOP!Q548&lt;=120)),TONGHOP!T548,"")</f>
        <v/>
      </c>
      <c r="E548" s="1" t="str">
        <f>IF(AND(TONGHOP!O548="KTHP",OR(TONGHOP!P548="LT",TONGHOP!P548="TN"),AND(TONGHOP!Q548&gt;90,TONGHOP!Q548&lt;=120)),TONGHOP!U548,"")</f>
        <v/>
      </c>
      <c r="F548" s="1" t="str">
        <f t="shared" si="33"/>
        <v/>
      </c>
      <c r="G548" s="1" t="str">
        <f>IF(AND(TONGHOP!O548="KTHP",OR(TONGHOP!P548="LT",TONGHOP!P548="TN"),AND(TONGHOP!Q548&gt;120,TONGHOP!Q548&lt;=150)),TONGHOP!T548,"")</f>
        <v/>
      </c>
      <c r="H548" s="1" t="str">
        <f>IF(AND(TONGHOP!O548="KTHP",OR(TONGHOP!P548="LT",TONGHOP!P548="TN"),AND(TONGHOP!Q548&gt;120,TONGHOP!Q548&lt;=150)),TONGHOP!U548,"")</f>
        <v/>
      </c>
      <c r="I548" s="1" t="str">
        <f t="shared" si="34"/>
        <v/>
      </c>
      <c r="J548" s="1" t="str">
        <f>IF(AND(TONGHOP!O548="KTHP",OR(TONGHOP!P548="LT",TONGHOP!P548="TN"),TONGHOP!Q548&gt;150),TONGHOP!T548,"")</f>
        <v/>
      </c>
      <c r="K548" s="1" t="str">
        <f>IF(AND(TONGHOP!O548="KTHP",OR(TONGHOP!P548="LT",TONGHOP!P548="TN"),TONGHOP!Q548&gt;150),TONGHOP!U548,"")</f>
        <v/>
      </c>
      <c r="L548" s="1" t="str">
        <f t="shared" si="35"/>
        <v/>
      </c>
    </row>
    <row r="549" spans="1:12">
      <c r="A549" s="1" t="str">
        <f>IF(AND(TONGHOP!O549="KTHP",OR(TONGHOP!P549="LT",TONGHOP!P549="TN"),TONGHOP!Q549&lt;=90),TONGHOP!T549,"")</f>
        <v/>
      </c>
      <c r="B549" s="1" t="str">
        <f>IF(AND(TONGHOP!O549="KTHP",OR(TONGHOP!P549="LT",TONGHOP!P549="TN"),TONGHOP!Q549&lt;=90),TONGHOP!U549,"")</f>
        <v/>
      </c>
      <c r="C549" s="1" t="str">
        <f t="shared" si="32"/>
        <v/>
      </c>
      <c r="D549" s="1" t="str">
        <f>IF(AND(TONGHOP!O549="KTHP",OR(TONGHOP!P549="LT",TONGHOP!P549="TN"),AND(TONGHOP!Q549&gt;90,TONGHOP!Q549&lt;=120)),TONGHOP!T549,"")</f>
        <v/>
      </c>
      <c r="E549" s="1" t="str">
        <f>IF(AND(TONGHOP!O549="KTHP",OR(TONGHOP!P549="LT",TONGHOP!P549="TN"),AND(TONGHOP!Q549&gt;90,TONGHOP!Q549&lt;=120)),TONGHOP!U549,"")</f>
        <v/>
      </c>
      <c r="F549" s="1" t="str">
        <f t="shared" si="33"/>
        <v/>
      </c>
      <c r="G549" s="1" t="str">
        <f>IF(AND(TONGHOP!O549="KTHP",OR(TONGHOP!P549="LT",TONGHOP!P549="TN"),AND(TONGHOP!Q549&gt;120,TONGHOP!Q549&lt;=150)),TONGHOP!T549,"")</f>
        <v/>
      </c>
      <c r="H549" s="1" t="str">
        <f>IF(AND(TONGHOP!O549="KTHP",OR(TONGHOP!P549="LT",TONGHOP!P549="TN"),AND(TONGHOP!Q549&gt;120,TONGHOP!Q549&lt;=150)),TONGHOP!U549,"")</f>
        <v/>
      </c>
      <c r="I549" s="1" t="str">
        <f t="shared" si="34"/>
        <v/>
      </c>
      <c r="J549" s="1" t="str">
        <f>IF(AND(TONGHOP!O549="KTHP",OR(TONGHOP!P549="LT",TONGHOP!P549="TN"),TONGHOP!Q549&gt;150),TONGHOP!T549,"")</f>
        <v/>
      </c>
      <c r="K549" s="1" t="str">
        <f>IF(AND(TONGHOP!O549="KTHP",OR(TONGHOP!P549="LT",TONGHOP!P549="TN"),TONGHOP!Q549&gt;150),TONGHOP!U549,"")</f>
        <v/>
      </c>
      <c r="L549" s="1" t="str">
        <f t="shared" si="35"/>
        <v/>
      </c>
    </row>
    <row r="550" spans="1:12">
      <c r="A550" s="1" t="str">
        <f>IF(AND(TONGHOP!O550="KTHP",OR(TONGHOP!P550="LT",TONGHOP!P550="TN"),TONGHOP!Q550&lt;=90),TONGHOP!T550,"")</f>
        <v/>
      </c>
      <c r="B550" s="1" t="str">
        <f>IF(AND(TONGHOP!O550="KTHP",OR(TONGHOP!P550="LT",TONGHOP!P550="TN"),TONGHOP!Q550&lt;=90),TONGHOP!U550,"")</f>
        <v/>
      </c>
      <c r="C550" s="1" t="str">
        <f t="shared" si="32"/>
        <v/>
      </c>
      <c r="D550" s="1" t="str">
        <f>IF(AND(TONGHOP!O550="KTHP",OR(TONGHOP!P550="LT",TONGHOP!P550="TN"),AND(TONGHOP!Q550&gt;90,TONGHOP!Q550&lt;=120)),TONGHOP!T550,"")</f>
        <v/>
      </c>
      <c r="E550" s="1" t="str">
        <f>IF(AND(TONGHOP!O550="KTHP",OR(TONGHOP!P550="LT",TONGHOP!P550="TN"),AND(TONGHOP!Q550&gt;90,TONGHOP!Q550&lt;=120)),TONGHOP!U550,"")</f>
        <v/>
      </c>
      <c r="F550" s="1" t="str">
        <f t="shared" si="33"/>
        <v/>
      </c>
      <c r="G550" s="1" t="str">
        <f>IF(AND(TONGHOP!O550="KTHP",OR(TONGHOP!P550="LT",TONGHOP!P550="TN"),AND(TONGHOP!Q550&gt;120,TONGHOP!Q550&lt;=150)),TONGHOP!T550,"")</f>
        <v/>
      </c>
      <c r="H550" s="1" t="str">
        <f>IF(AND(TONGHOP!O550="KTHP",OR(TONGHOP!P550="LT",TONGHOP!P550="TN"),AND(TONGHOP!Q550&gt;120,TONGHOP!Q550&lt;=150)),TONGHOP!U550,"")</f>
        <v/>
      </c>
      <c r="I550" s="1" t="str">
        <f t="shared" si="34"/>
        <v/>
      </c>
      <c r="J550" s="1" t="str">
        <f>IF(AND(TONGHOP!O550="KTHP",OR(TONGHOP!P550="LT",TONGHOP!P550="TN"),TONGHOP!Q550&gt;150),TONGHOP!T550,"")</f>
        <v/>
      </c>
      <c r="K550" s="1" t="str">
        <f>IF(AND(TONGHOP!O550="KTHP",OR(TONGHOP!P550="LT",TONGHOP!P550="TN"),TONGHOP!Q550&gt;150),TONGHOP!U550,"")</f>
        <v/>
      </c>
      <c r="L550" s="1" t="str">
        <f t="shared" si="35"/>
        <v/>
      </c>
    </row>
    <row r="551" spans="1:12">
      <c r="A551" s="1" t="str">
        <f>IF(AND(TONGHOP!O551="KTHP",OR(TONGHOP!P551="LT",TONGHOP!P551="TN"),TONGHOP!Q551&lt;=90),TONGHOP!T551,"")</f>
        <v/>
      </c>
      <c r="B551" s="1" t="str">
        <f>IF(AND(TONGHOP!O551="KTHP",OR(TONGHOP!P551="LT",TONGHOP!P551="TN"),TONGHOP!Q551&lt;=90),TONGHOP!U551,"")</f>
        <v/>
      </c>
      <c r="C551" s="1" t="str">
        <f t="shared" si="32"/>
        <v/>
      </c>
      <c r="D551" s="1" t="str">
        <f>IF(AND(TONGHOP!O551="KTHP",OR(TONGHOP!P551="LT",TONGHOP!P551="TN"),AND(TONGHOP!Q551&gt;90,TONGHOP!Q551&lt;=120)),TONGHOP!T551,"")</f>
        <v/>
      </c>
      <c r="E551" s="1" t="str">
        <f>IF(AND(TONGHOP!O551="KTHP",OR(TONGHOP!P551="LT",TONGHOP!P551="TN"),AND(TONGHOP!Q551&gt;90,TONGHOP!Q551&lt;=120)),TONGHOP!U551,"")</f>
        <v/>
      </c>
      <c r="F551" s="1" t="str">
        <f t="shared" si="33"/>
        <v/>
      </c>
      <c r="G551" s="1" t="str">
        <f>IF(AND(TONGHOP!O551="KTHP",OR(TONGHOP!P551="LT",TONGHOP!P551="TN"),AND(TONGHOP!Q551&gt;120,TONGHOP!Q551&lt;=150)),TONGHOP!T551,"")</f>
        <v/>
      </c>
      <c r="H551" s="1" t="str">
        <f>IF(AND(TONGHOP!O551="KTHP",OR(TONGHOP!P551="LT",TONGHOP!P551="TN"),AND(TONGHOP!Q551&gt;120,TONGHOP!Q551&lt;=150)),TONGHOP!U551,"")</f>
        <v/>
      </c>
      <c r="I551" s="1" t="str">
        <f t="shared" si="34"/>
        <v/>
      </c>
      <c r="J551" s="1" t="str">
        <f>IF(AND(TONGHOP!O551="KTHP",OR(TONGHOP!P551="LT",TONGHOP!P551="TN"),TONGHOP!Q551&gt;150),TONGHOP!T551,"")</f>
        <v/>
      </c>
      <c r="K551" s="1" t="str">
        <f>IF(AND(TONGHOP!O551="KTHP",OR(TONGHOP!P551="LT",TONGHOP!P551="TN"),TONGHOP!Q551&gt;150),TONGHOP!U551,"")</f>
        <v/>
      </c>
      <c r="L551" s="1" t="str">
        <f t="shared" si="35"/>
        <v/>
      </c>
    </row>
    <row r="552" spans="1:12">
      <c r="A552" s="1" t="str">
        <f>IF(AND(TONGHOP!O552="KTHP",OR(TONGHOP!P552="LT",TONGHOP!P552="TN"),TONGHOP!Q552&lt;=90),TONGHOP!T552,"")</f>
        <v/>
      </c>
      <c r="B552" s="1" t="str">
        <f>IF(AND(TONGHOP!O552="KTHP",OR(TONGHOP!P552="LT",TONGHOP!P552="TN"),TONGHOP!Q552&lt;=90),TONGHOP!U552,"")</f>
        <v/>
      </c>
      <c r="C552" s="1" t="str">
        <f t="shared" si="32"/>
        <v/>
      </c>
      <c r="D552" s="1" t="str">
        <f>IF(AND(TONGHOP!O552="KTHP",OR(TONGHOP!P552="LT",TONGHOP!P552="TN"),AND(TONGHOP!Q552&gt;90,TONGHOP!Q552&lt;=120)),TONGHOP!T552,"")</f>
        <v/>
      </c>
      <c r="E552" s="1" t="str">
        <f>IF(AND(TONGHOP!O552="KTHP",OR(TONGHOP!P552="LT",TONGHOP!P552="TN"),AND(TONGHOP!Q552&gt;90,TONGHOP!Q552&lt;=120)),TONGHOP!U552,"")</f>
        <v/>
      </c>
      <c r="F552" s="1" t="str">
        <f t="shared" si="33"/>
        <v/>
      </c>
      <c r="G552" s="1" t="str">
        <f>IF(AND(TONGHOP!O552="KTHP",OR(TONGHOP!P552="LT",TONGHOP!P552="TN"),AND(TONGHOP!Q552&gt;120,TONGHOP!Q552&lt;=150)),TONGHOP!T552,"")</f>
        <v/>
      </c>
      <c r="H552" s="1" t="str">
        <f>IF(AND(TONGHOP!O552="KTHP",OR(TONGHOP!P552="LT",TONGHOP!P552="TN"),AND(TONGHOP!Q552&gt;120,TONGHOP!Q552&lt;=150)),TONGHOP!U552,"")</f>
        <v/>
      </c>
      <c r="I552" s="1" t="str">
        <f t="shared" si="34"/>
        <v/>
      </c>
      <c r="J552" s="1" t="str">
        <f>IF(AND(TONGHOP!O552="KTHP",OR(TONGHOP!P552="LT",TONGHOP!P552="TN"),TONGHOP!Q552&gt;150),TONGHOP!T552,"")</f>
        <v/>
      </c>
      <c r="K552" s="1" t="str">
        <f>IF(AND(TONGHOP!O552="KTHP",OR(TONGHOP!P552="LT",TONGHOP!P552="TN"),TONGHOP!Q552&gt;150),TONGHOP!U552,"")</f>
        <v/>
      </c>
      <c r="L552" s="1" t="str">
        <f t="shared" si="35"/>
        <v/>
      </c>
    </row>
    <row r="553" spans="1:12">
      <c r="A553" s="1" t="str">
        <f>IF(AND(TONGHOP!O553="KTHP",OR(TONGHOP!P553="LT",TONGHOP!P553="TN"),TONGHOP!Q553&lt;=90),TONGHOP!T553,"")</f>
        <v/>
      </c>
      <c r="B553" s="1" t="str">
        <f>IF(AND(TONGHOP!O553="KTHP",OR(TONGHOP!P553="LT",TONGHOP!P553="TN"),TONGHOP!Q553&lt;=90),TONGHOP!U553,"")</f>
        <v/>
      </c>
      <c r="C553" s="1" t="str">
        <f t="shared" si="32"/>
        <v/>
      </c>
      <c r="D553" s="1" t="str">
        <f>IF(AND(TONGHOP!O553="KTHP",OR(TONGHOP!P553="LT",TONGHOP!P553="TN"),AND(TONGHOP!Q553&gt;90,TONGHOP!Q553&lt;=120)),TONGHOP!T553,"")</f>
        <v/>
      </c>
      <c r="E553" s="1" t="str">
        <f>IF(AND(TONGHOP!O553="KTHP",OR(TONGHOP!P553="LT",TONGHOP!P553="TN"),AND(TONGHOP!Q553&gt;90,TONGHOP!Q553&lt;=120)),TONGHOP!U553,"")</f>
        <v/>
      </c>
      <c r="F553" s="1" t="str">
        <f t="shared" si="33"/>
        <v/>
      </c>
      <c r="G553" s="1" t="str">
        <f>IF(AND(TONGHOP!O553="KTHP",OR(TONGHOP!P553="LT",TONGHOP!P553="TN"),AND(TONGHOP!Q553&gt;120,TONGHOP!Q553&lt;=150)),TONGHOP!T553,"")</f>
        <v/>
      </c>
      <c r="H553" s="1" t="str">
        <f>IF(AND(TONGHOP!O553="KTHP",OR(TONGHOP!P553="LT",TONGHOP!P553="TN"),AND(TONGHOP!Q553&gt;120,TONGHOP!Q553&lt;=150)),TONGHOP!U553,"")</f>
        <v/>
      </c>
      <c r="I553" s="1" t="str">
        <f t="shared" si="34"/>
        <v/>
      </c>
      <c r="J553" s="1" t="str">
        <f>IF(AND(TONGHOP!O553="KTHP",OR(TONGHOP!P553="LT",TONGHOP!P553="TN"),TONGHOP!Q553&gt;150),TONGHOP!T553,"")</f>
        <v/>
      </c>
      <c r="K553" s="1" t="str">
        <f>IF(AND(TONGHOP!O553="KTHP",OR(TONGHOP!P553="LT",TONGHOP!P553="TN"),TONGHOP!Q553&gt;150),TONGHOP!U553,"")</f>
        <v/>
      </c>
      <c r="L553" s="1" t="str">
        <f t="shared" si="35"/>
        <v/>
      </c>
    </row>
    <row r="554" spans="1:12">
      <c r="A554" s="1" t="str">
        <f>IF(AND(TONGHOP!O554="KTHP",OR(TONGHOP!P554="LT",TONGHOP!P554="TN"),TONGHOP!Q554&lt;=90),TONGHOP!T554,"")</f>
        <v/>
      </c>
      <c r="B554" s="1" t="str">
        <f>IF(AND(TONGHOP!O554="KTHP",OR(TONGHOP!P554="LT",TONGHOP!P554="TN"),TONGHOP!Q554&lt;=90),TONGHOP!U554,"")</f>
        <v/>
      </c>
      <c r="C554" s="1" t="str">
        <f t="shared" si="32"/>
        <v/>
      </c>
      <c r="D554" s="1" t="str">
        <f>IF(AND(TONGHOP!O554="KTHP",OR(TONGHOP!P554="LT",TONGHOP!P554="TN"),AND(TONGHOP!Q554&gt;90,TONGHOP!Q554&lt;=120)),TONGHOP!T554,"")</f>
        <v/>
      </c>
      <c r="E554" s="1" t="str">
        <f>IF(AND(TONGHOP!O554="KTHP",OR(TONGHOP!P554="LT",TONGHOP!P554="TN"),AND(TONGHOP!Q554&gt;90,TONGHOP!Q554&lt;=120)),TONGHOP!U554,"")</f>
        <v/>
      </c>
      <c r="F554" s="1" t="str">
        <f t="shared" si="33"/>
        <v/>
      </c>
      <c r="G554" s="1" t="str">
        <f>IF(AND(TONGHOP!O554="KTHP",OR(TONGHOP!P554="LT",TONGHOP!P554="TN"),AND(TONGHOP!Q554&gt;120,TONGHOP!Q554&lt;=150)),TONGHOP!T554,"")</f>
        <v/>
      </c>
      <c r="H554" s="1" t="str">
        <f>IF(AND(TONGHOP!O554="KTHP",OR(TONGHOP!P554="LT",TONGHOP!P554="TN"),AND(TONGHOP!Q554&gt;120,TONGHOP!Q554&lt;=150)),TONGHOP!U554,"")</f>
        <v/>
      </c>
      <c r="I554" s="1" t="str">
        <f t="shared" si="34"/>
        <v/>
      </c>
      <c r="J554" s="1" t="str">
        <f>IF(AND(TONGHOP!O554="KTHP",OR(TONGHOP!P554="LT",TONGHOP!P554="TN"),TONGHOP!Q554&gt;150),TONGHOP!T554,"")</f>
        <v/>
      </c>
      <c r="K554" s="1" t="str">
        <f>IF(AND(TONGHOP!O554="KTHP",OR(TONGHOP!P554="LT",TONGHOP!P554="TN"),TONGHOP!Q554&gt;150),TONGHOP!U554,"")</f>
        <v/>
      </c>
      <c r="L554" s="1" t="str">
        <f t="shared" si="35"/>
        <v/>
      </c>
    </row>
    <row r="555" spans="1:12">
      <c r="A555" s="1" t="str">
        <f>IF(AND(TONGHOP!O555="KTHP",OR(TONGHOP!P555="LT",TONGHOP!P555="TN"),TONGHOP!Q555&lt;=90),TONGHOP!T555,"")</f>
        <v/>
      </c>
      <c r="B555" s="1" t="str">
        <f>IF(AND(TONGHOP!O555="KTHP",OR(TONGHOP!P555="LT",TONGHOP!P555="TN"),TONGHOP!Q555&lt;=90),TONGHOP!U555,"")</f>
        <v/>
      </c>
      <c r="C555" s="1" t="str">
        <f t="shared" si="32"/>
        <v/>
      </c>
      <c r="D555" s="1" t="str">
        <f>IF(AND(TONGHOP!O555="KTHP",OR(TONGHOP!P555="LT",TONGHOP!P555="TN"),AND(TONGHOP!Q555&gt;90,TONGHOP!Q555&lt;=120)),TONGHOP!T555,"")</f>
        <v/>
      </c>
      <c r="E555" s="1" t="str">
        <f>IF(AND(TONGHOP!O555="KTHP",OR(TONGHOP!P555="LT",TONGHOP!P555="TN"),AND(TONGHOP!Q555&gt;90,TONGHOP!Q555&lt;=120)),TONGHOP!U555,"")</f>
        <v/>
      </c>
      <c r="F555" s="1" t="str">
        <f t="shared" si="33"/>
        <v/>
      </c>
      <c r="G555" s="1" t="str">
        <f>IF(AND(TONGHOP!O555="KTHP",OR(TONGHOP!P555="LT",TONGHOP!P555="TN"),AND(TONGHOP!Q555&gt;120,TONGHOP!Q555&lt;=150)),TONGHOP!T555,"")</f>
        <v/>
      </c>
      <c r="H555" s="1" t="str">
        <f>IF(AND(TONGHOP!O555="KTHP",OR(TONGHOP!P555="LT",TONGHOP!P555="TN"),AND(TONGHOP!Q555&gt;120,TONGHOP!Q555&lt;=150)),TONGHOP!U555,"")</f>
        <v/>
      </c>
      <c r="I555" s="1" t="str">
        <f t="shared" si="34"/>
        <v/>
      </c>
      <c r="J555" s="1" t="str">
        <f>IF(AND(TONGHOP!O555="KTHP",OR(TONGHOP!P555="LT",TONGHOP!P555="TN"),TONGHOP!Q555&gt;150),TONGHOP!T555,"")</f>
        <v/>
      </c>
      <c r="K555" s="1" t="str">
        <f>IF(AND(TONGHOP!O555="KTHP",OR(TONGHOP!P555="LT",TONGHOP!P555="TN"),TONGHOP!Q555&gt;150),TONGHOP!U555,"")</f>
        <v/>
      </c>
      <c r="L555" s="1" t="str">
        <f t="shared" si="35"/>
        <v/>
      </c>
    </row>
    <row r="556" spans="1:12">
      <c r="A556" s="1" t="str">
        <f>IF(AND(TONGHOP!O556="KTHP",OR(TONGHOP!P556="LT",TONGHOP!P556="TN"),TONGHOP!Q556&lt;=90),TONGHOP!T556,"")</f>
        <v/>
      </c>
      <c r="B556" s="1" t="str">
        <f>IF(AND(TONGHOP!O556="KTHP",OR(TONGHOP!P556="LT",TONGHOP!P556="TN"),TONGHOP!Q556&lt;=90),TONGHOP!U556,"")</f>
        <v/>
      </c>
      <c r="C556" s="1" t="str">
        <f t="shared" si="32"/>
        <v/>
      </c>
      <c r="D556" s="1" t="str">
        <f>IF(AND(TONGHOP!O556="KTHP",OR(TONGHOP!P556="LT",TONGHOP!P556="TN"),AND(TONGHOP!Q556&gt;90,TONGHOP!Q556&lt;=120)),TONGHOP!T556,"")</f>
        <v/>
      </c>
      <c r="E556" s="1" t="str">
        <f>IF(AND(TONGHOP!O556="KTHP",OR(TONGHOP!P556="LT",TONGHOP!P556="TN"),AND(TONGHOP!Q556&gt;90,TONGHOP!Q556&lt;=120)),TONGHOP!U556,"")</f>
        <v/>
      </c>
      <c r="F556" s="1" t="str">
        <f t="shared" si="33"/>
        <v/>
      </c>
      <c r="G556" s="1" t="str">
        <f>IF(AND(TONGHOP!O556="KTHP",OR(TONGHOP!P556="LT",TONGHOP!P556="TN"),AND(TONGHOP!Q556&gt;120,TONGHOP!Q556&lt;=150)),TONGHOP!T556,"")</f>
        <v/>
      </c>
      <c r="H556" s="1" t="str">
        <f>IF(AND(TONGHOP!O556="KTHP",OR(TONGHOP!P556="LT",TONGHOP!P556="TN"),AND(TONGHOP!Q556&gt;120,TONGHOP!Q556&lt;=150)),TONGHOP!U556,"")</f>
        <v/>
      </c>
      <c r="I556" s="1" t="str">
        <f t="shared" si="34"/>
        <v/>
      </c>
      <c r="J556" s="1" t="str">
        <f>IF(AND(TONGHOP!O556="KTHP",OR(TONGHOP!P556="LT",TONGHOP!P556="TN"),TONGHOP!Q556&gt;150),TONGHOP!T556,"")</f>
        <v/>
      </c>
      <c r="K556" s="1" t="str">
        <f>IF(AND(TONGHOP!O556="KTHP",OR(TONGHOP!P556="LT",TONGHOP!P556="TN"),TONGHOP!Q556&gt;150),TONGHOP!U556,"")</f>
        <v/>
      </c>
      <c r="L556" s="1" t="str">
        <f t="shared" si="35"/>
        <v/>
      </c>
    </row>
    <row r="557" spans="1:12">
      <c r="A557" s="1" t="str">
        <f>IF(AND(TONGHOP!O557="KTHP",OR(TONGHOP!P557="LT",TONGHOP!P557="TN"),TONGHOP!Q557&lt;=90),TONGHOP!T557,"")</f>
        <v/>
      </c>
      <c r="B557" s="1" t="str">
        <f>IF(AND(TONGHOP!O557="KTHP",OR(TONGHOP!P557="LT",TONGHOP!P557="TN"),TONGHOP!Q557&lt;=90),TONGHOP!U557,"")</f>
        <v/>
      </c>
      <c r="C557" s="1" t="str">
        <f t="shared" si="32"/>
        <v/>
      </c>
      <c r="D557" s="1" t="str">
        <f>IF(AND(TONGHOP!O557="KTHP",OR(TONGHOP!P557="LT",TONGHOP!P557="TN"),AND(TONGHOP!Q557&gt;90,TONGHOP!Q557&lt;=120)),TONGHOP!T557,"")</f>
        <v/>
      </c>
      <c r="E557" s="1" t="str">
        <f>IF(AND(TONGHOP!O557="KTHP",OR(TONGHOP!P557="LT",TONGHOP!P557="TN"),AND(TONGHOP!Q557&gt;90,TONGHOP!Q557&lt;=120)),TONGHOP!U557,"")</f>
        <v/>
      </c>
      <c r="F557" s="1" t="str">
        <f t="shared" si="33"/>
        <v/>
      </c>
      <c r="G557" s="1" t="str">
        <f>IF(AND(TONGHOP!O557="KTHP",OR(TONGHOP!P557="LT",TONGHOP!P557="TN"),AND(TONGHOP!Q557&gt;120,TONGHOP!Q557&lt;=150)),TONGHOP!T557,"")</f>
        <v/>
      </c>
      <c r="H557" s="1" t="str">
        <f>IF(AND(TONGHOP!O557="KTHP",OR(TONGHOP!P557="LT",TONGHOP!P557="TN"),AND(TONGHOP!Q557&gt;120,TONGHOP!Q557&lt;=150)),TONGHOP!U557,"")</f>
        <v/>
      </c>
      <c r="I557" s="1" t="str">
        <f t="shared" si="34"/>
        <v/>
      </c>
      <c r="J557" s="1" t="str">
        <f>IF(AND(TONGHOP!O557="KTHP",OR(TONGHOP!P557="LT",TONGHOP!P557="TN"),TONGHOP!Q557&gt;150),TONGHOP!T557,"")</f>
        <v/>
      </c>
      <c r="K557" s="1" t="str">
        <f>IF(AND(TONGHOP!O557="KTHP",OR(TONGHOP!P557="LT",TONGHOP!P557="TN"),TONGHOP!Q557&gt;150),TONGHOP!U557,"")</f>
        <v/>
      </c>
      <c r="L557" s="1" t="str">
        <f t="shared" si="35"/>
        <v/>
      </c>
    </row>
    <row r="558" spans="1:12">
      <c r="A558" s="1" t="str">
        <f>IF(AND(TONGHOP!O558="KTHP",OR(TONGHOP!P558="LT",TONGHOP!P558="TN"),TONGHOP!Q558&lt;=90),TONGHOP!T558,"")</f>
        <v/>
      </c>
      <c r="B558" s="1" t="str">
        <f>IF(AND(TONGHOP!O558="KTHP",OR(TONGHOP!P558="LT",TONGHOP!P558="TN"),TONGHOP!Q558&lt;=90),TONGHOP!U558,"")</f>
        <v/>
      </c>
      <c r="C558" s="1" t="str">
        <f t="shared" si="32"/>
        <v/>
      </c>
      <c r="D558" s="1" t="str">
        <f>IF(AND(TONGHOP!O558="KTHP",OR(TONGHOP!P558="LT",TONGHOP!P558="TN"),AND(TONGHOP!Q558&gt;90,TONGHOP!Q558&lt;=120)),TONGHOP!T558,"")</f>
        <v/>
      </c>
      <c r="E558" s="1" t="str">
        <f>IF(AND(TONGHOP!O558="KTHP",OR(TONGHOP!P558="LT",TONGHOP!P558="TN"),AND(TONGHOP!Q558&gt;90,TONGHOP!Q558&lt;=120)),TONGHOP!U558,"")</f>
        <v/>
      </c>
      <c r="F558" s="1" t="str">
        <f t="shared" si="33"/>
        <v/>
      </c>
      <c r="G558" s="1" t="str">
        <f>IF(AND(TONGHOP!O558="KTHP",OR(TONGHOP!P558="LT",TONGHOP!P558="TN"),AND(TONGHOP!Q558&gt;120,TONGHOP!Q558&lt;=150)),TONGHOP!T558,"")</f>
        <v/>
      </c>
      <c r="H558" s="1" t="str">
        <f>IF(AND(TONGHOP!O558="KTHP",OR(TONGHOP!P558="LT",TONGHOP!P558="TN"),AND(TONGHOP!Q558&gt;120,TONGHOP!Q558&lt;=150)),TONGHOP!U558,"")</f>
        <v/>
      </c>
      <c r="I558" s="1" t="str">
        <f t="shared" si="34"/>
        <v/>
      </c>
      <c r="J558" s="1" t="str">
        <f>IF(AND(TONGHOP!O558="KTHP",OR(TONGHOP!P558="LT",TONGHOP!P558="TN"),TONGHOP!Q558&gt;150),TONGHOP!T558,"")</f>
        <v/>
      </c>
      <c r="K558" s="1" t="str">
        <f>IF(AND(TONGHOP!O558="KTHP",OR(TONGHOP!P558="LT",TONGHOP!P558="TN"),TONGHOP!Q558&gt;150),TONGHOP!U558,"")</f>
        <v/>
      </c>
      <c r="L558" s="1" t="str">
        <f t="shared" si="35"/>
        <v/>
      </c>
    </row>
    <row r="559" spans="1:12">
      <c r="A559" s="1" t="str">
        <f>IF(AND(TONGHOP!O559="KTHP",OR(TONGHOP!P559="LT",TONGHOP!P559="TN"),TONGHOP!Q559&lt;=90),TONGHOP!T559,"")</f>
        <v/>
      </c>
      <c r="B559" s="1" t="str">
        <f>IF(AND(TONGHOP!O559="KTHP",OR(TONGHOP!P559="LT",TONGHOP!P559="TN"),TONGHOP!Q559&lt;=90),TONGHOP!U559,"")</f>
        <v/>
      </c>
      <c r="C559" s="1" t="str">
        <f t="shared" si="32"/>
        <v/>
      </c>
      <c r="D559" s="1" t="str">
        <f>IF(AND(TONGHOP!O559="KTHP",OR(TONGHOP!P559="LT",TONGHOP!P559="TN"),AND(TONGHOP!Q559&gt;90,TONGHOP!Q559&lt;=120)),TONGHOP!T559,"")</f>
        <v/>
      </c>
      <c r="E559" s="1" t="str">
        <f>IF(AND(TONGHOP!O559="KTHP",OR(TONGHOP!P559="LT",TONGHOP!P559="TN"),AND(TONGHOP!Q559&gt;90,TONGHOP!Q559&lt;=120)),TONGHOP!U559,"")</f>
        <v/>
      </c>
      <c r="F559" s="1" t="str">
        <f t="shared" si="33"/>
        <v/>
      </c>
      <c r="G559" s="1" t="str">
        <f>IF(AND(TONGHOP!O559="KTHP",OR(TONGHOP!P559="LT",TONGHOP!P559="TN"),AND(TONGHOP!Q559&gt;120,TONGHOP!Q559&lt;=150)),TONGHOP!T559,"")</f>
        <v/>
      </c>
      <c r="H559" s="1" t="str">
        <f>IF(AND(TONGHOP!O559="KTHP",OR(TONGHOP!P559="LT",TONGHOP!P559="TN"),AND(TONGHOP!Q559&gt;120,TONGHOP!Q559&lt;=150)),TONGHOP!U559,"")</f>
        <v/>
      </c>
      <c r="I559" s="1" t="str">
        <f t="shared" si="34"/>
        <v/>
      </c>
      <c r="J559" s="1" t="str">
        <f>IF(AND(TONGHOP!O559="KTHP",OR(TONGHOP!P559="LT",TONGHOP!P559="TN"),TONGHOP!Q559&gt;150),TONGHOP!T559,"")</f>
        <v/>
      </c>
      <c r="K559" s="1" t="str">
        <f>IF(AND(TONGHOP!O559="KTHP",OR(TONGHOP!P559="LT",TONGHOP!P559="TN"),TONGHOP!Q559&gt;150),TONGHOP!U559,"")</f>
        <v/>
      </c>
      <c r="L559" s="1" t="str">
        <f t="shared" si="35"/>
        <v/>
      </c>
    </row>
    <row r="560" spans="1:12">
      <c r="A560" s="1" t="str">
        <f>IF(AND(TONGHOP!O560="KTHP",OR(TONGHOP!P560="LT",TONGHOP!P560="TN"),TONGHOP!Q560&lt;=90),TONGHOP!T560,"")</f>
        <v/>
      </c>
      <c r="B560" s="1" t="str">
        <f>IF(AND(TONGHOP!O560="KTHP",OR(TONGHOP!P560="LT",TONGHOP!P560="TN"),TONGHOP!Q560&lt;=90),TONGHOP!U560,"")</f>
        <v/>
      </c>
      <c r="C560" s="1" t="str">
        <f t="shared" si="32"/>
        <v/>
      </c>
      <c r="D560" s="1" t="str">
        <f>IF(AND(TONGHOP!O560="KTHP",OR(TONGHOP!P560="LT",TONGHOP!P560="TN"),AND(TONGHOP!Q560&gt;90,TONGHOP!Q560&lt;=120)),TONGHOP!T560,"")</f>
        <v/>
      </c>
      <c r="E560" s="1" t="str">
        <f>IF(AND(TONGHOP!O560="KTHP",OR(TONGHOP!P560="LT",TONGHOP!P560="TN"),AND(TONGHOP!Q560&gt;90,TONGHOP!Q560&lt;=120)),TONGHOP!U560,"")</f>
        <v/>
      </c>
      <c r="F560" s="1" t="str">
        <f t="shared" si="33"/>
        <v/>
      </c>
      <c r="G560" s="1" t="str">
        <f>IF(AND(TONGHOP!O560="KTHP",OR(TONGHOP!P560="LT",TONGHOP!P560="TN"),AND(TONGHOP!Q560&gt;120,TONGHOP!Q560&lt;=150)),TONGHOP!T560,"")</f>
        <v/>
      </c>
      <c r="H560" s="1" t="str">
        <f>IF(AND(TONGHOP!O560="KTHP",OR(TONGHOP!P560="LT",TONGHOP!P560="TN"),AND(TONGHOP!Q560&gt;120,TONGHOP!Q560&lt;=150)),TONGHOP!U560,"")</f>
        <v/>
      </c>
      <c r="I560" s="1" t="str">
        <f t="shared" si="34"/>
        <v/>
      </c>
      <c r="J560" s="1" t="str">
        <f>IF(AND(TONGHOP!O560="KTHP",OR(TONGHOP!P560="LT",TONGHOP!P560="TN"),TONGHOP!Q560&gt;150),TONGHOP!T560,"")</f>
        <v/>
      </c>
      <c r="K560" s="1" t="str">
        <f>IF(AND(TONGHOP!O560="KTHP",OR(TONGHOP!P560="LT",TONGHOP!P560="TN"),TONGHOP!Q560&gt;150),TONGHOP!U560,"")</f>
        <v/>
      </c>
      <c r="L560" s="1" t="str">
        <f t="shared" si="35"/>
        <v/>
      </c>
    </row>
    <row r="561" spans="1:12">
      <c r="A561" s="1" t="str">
        <f>IF(AND(TONGHOP!O561="KTHP",OR(TONGHOP!P561="LT",TONGHOP!P561="TN"),TONGHOP!Q561&lt;=90),TONGHOP!T561,"")</f>
        <v/>
      </c>
      <c r="B561" s="1" t="str">
        <f>IF(AND(TONGHOP!O561="KTHP",OR(TONGHOP!P561="LT",TONGHOP!P561="TN"),TONGHOP!Q561&lt;=90),TONGHOP!U561,"")</f>
        <v/>
      </c>
      <c r="C561" s="1" t="str">
        <f t="shared" si="32"/>
        <v/>
      </c>
      <c r="D561" s="1" t="str">
        <f>IF(AND(TONGHOP!O561="KTHP",OR(TONGHOP!P561="LT",TONGHOP!P561="TN"),AND(TONGHOP!Q561&gt;90,TONGHOP!Q561&lt;=120)),TONGHOP!T561,"")</f>
        <v/>
      </c>
      <c r="E561" s="1" t="str">
        <f>IF(AND(TONGHOP!O561="KTHP",OR(TONGHOP!P561="LT",TONGHOP!P561="TN"),AND(TONGHOP!Q561&gt;90,TONGHOP!Q561&lt;=120)),TONGHOP!U561,"")</f>
        <v/>
      </c>
      <c r="F561" s="1" t="str">
        <f t="shared" si="33"/>
        <v/>
      </c>
      <c r="G561" s="1" t="str">
        <f>IF(AND(TONGHOP!O561="KTHP",OR(TONGHOP!P561="LT",TONGHOP!P561="TN"),AND(TONGHOP!Q561&gt;120,TONGHOP!Q561&lt;=150)),TONGHOP!T561,"")</f>
        <v/>
      </c>
      <c r="H561" s="1" t="str">
        <f>IF(AND(TONGHOP!O561="KTHP",OR(TONGHOP!P561="LT",TONGHOP!P561="TN"),AND(TONGHOP!Q561&gt;120,TONGHOP!Q561&lt;=150)),TONGHOP!U561,"")</f>
        <v/>
      </c>
      <c r="I561" s="1" t="str">
        <f t="shared" si="34"/>
        <v/>
      </c>
      <c r="J561" s="1" t="str">
        <f>IF(AND(TONGHOP!O561="KTHP",OR(TONGHOP!P561="LT",TONGHOP!P561="TN"),TONGHOP!Q561&gt;150),TONGHOP!T561,"")</f>
        <v/>
      </c>
      <c r="K561" s="1" t="str">
        <f>IF(AND(TONGHOP!O561="KTHP",OR(TONGHOP!P561="LT",TONGHOP!P561="TN"),TONGHOP!Q561&gt;150),TONGHOP!U561,"")</f>
        <v/>
      </c>
      <c r="L561" s="1" t="str">
        <f t="shared" si="35"/>
        <v/>
      </c>
    </row>
    <row r="562" spans="1:12">
      <c r="A562" s="1" t="str">
        <f>IF(AND(TONGHOP!O562="KTHP",OR(TONGHOP!P562="LT",TONGHOP!P562="TN"),TONGHOP!Q562&lt;=90),TONGHOP!T562,"")</f>
        <v/>
      </c>
      <c r="B562" s="1" t="str">
        <f>IF(AND(TONGHOP!O562="KTHP",OR(TONGHOP!P562="LT",TONGHOP!P562="TN"),TONGHOP!Q562&lt;=90),TONGHOP!U562,"")</f>
        <v/>
      </c>
      <c r="C562" s="1" t="str">
        <f t="shared" si="32"/>
        <v/>
      </c>
      <c r="D562" s="1" t="str">
        <f>IF(AND(TONGHOP!O562="KTHP",OR(TONGHOP!P562="LT",TONGHOP!P562="TN"),AND(TONGHOP!Q562&gt;90,TONGHOP!Q562&lt;=120)),TONGHOP!T562,"")</f>
        <v/>
      </c>
      <c r="E562" s="1" t="str">
        <f>IF(AND(TONGHOP!O562="KTHP",OR(TONGHOP!P562="LT",TONGHOP!P562="TN"),AND(TONGHOP!Q562&gt;90,TONGHOP!Q562&lt;=120)),TONGHOP!U562,"")</f>
        <v/>
      </c>
      <c r="F562" s="1" t="str">
        <f t="shared" si="33"/>
        <v/>
      </c>
      <c r="G562" s="1" t="str">
        <f>IF(AND(TONGHOP!O562="KTHP",OR(TONGHOP!P562="LT",TONGHOP!P562="TN"),AND(TONGHOP!Q562&gt;120,TONGHOP!Q562&lt;=150)),TONGHOP!T562,"")</f>
        <v/>
      </c>
      <c r="H562" s="1" t="str">
        <f>IF(AND(TONGHOP!O562="KTHP",OR(TONGHOP!P562="LT",TONGHOP!P562="TN"),AND(TONGHOP!Q562&gt;120,TONGHOP!Q562&lt;=150)),TONGHOP!U562,"")</f>
        <v/>
      </c>
      <c r="I562" s="1" t="str">
        <f t="shared" si="34"/>
        <v/>
      </c>
      <c r="J562" s="1" t="str">
        <f>IF(AND(TONGHOP!O562="KTHP",OR(TONGHOP!P562="LT",TONGHOP!P562="TN"),TONGHOP!Q562&gt;150),TONGHOP!T562,"")</f>
        <v/>
      </c>
      <c r="K562" s="1" t="str">
        <f>IF(AND(TONGHOP!O562="KTHP",OR(TONGHOP!P562="LT",TONGHOP!P562="TN"),TONGHOP!Q562&gt;150),TONGHOP!U562,"")</f>
        <v/>
      </c>
      <c r="L562" s="1" t="str">
        <f t="shared" si="35"/>
        <v/>
      </c>
    </row>
    <row r="563" spans="1:12">
      <c r="A563" s="1" t="str">
        <f>IF(AND(TONGHOP!O563="KTHP",OR(TONGHOP!P563="LT",TONGHOP!P563="TN"),TONGHOP!Q563&lt;=90),TONGHOP!T563,"")</f>
        <v/>
      </c>
      <c r="B563" s="1" t="str">
        <f>IF(AND(TONGHOP!O563="KTHP",OR(TONGHOP!P563="LT",TONGHOP!P563="TN"),TONGHOP!Q563&lt;=90),TONGHOP!U563,"")</f>
        <v/>
      </c>
      <c r="C563" s="1" t="str">
        <f t="shared" si="32"/>
        <v/>
      </c>
      <c r="D563" s="1" t="str">
        <f>IF(AND(TONGHOP!O563="KTHP",OR(TONGHOP!P563="LT",TONGHOP!P563="TN"),AND(TONGHOP!Q563&gt;90,TONGHOP!Q563&lt;=120)),TONGHOP!T563,"")</f>
        <v/>
      </c>
      <c r="E563" s="1" t="str">
        <f>IF(AND(TONGHOP!O563="KTHP",OR(TONGHOP!P563="LT",TONGHOP!P563="TN"),AND(TONGHOP!Q563&gt;90,TONGHOP!Q563&lt;=120)),TONGHOP!U563,"")</f>
        <v/>
      </c>
      <c r="F563" s="1" t="str">
        <f t="shared" si="33"/>
        <v/>
      </c>
      <c r="G563" s="1" t="str">
        <f>IF(AND(TONGHOP!O563="KTHP",OR(TONGHOP!P563="LT",TONGHOP!P563="TN"),AND(TONGHOP!Q563&gt;120,TONGHOP!Q563&lt;=150)),TONGHOP!T563,"")</f>
        <v/>
      </c>
      <c r="H563" s="1" t="str">
        <f>IF(AND(TONGHOP!O563="KTHP",OR(TONGHOP!P563="LT",TONGHOP!P563="TN"),AND(TONGHOP!Q563&gt;120,TONGHOP!Q563&lt;=150)),TONGHOP!U563,"")</f>
        <v/>
      </c>
      <c r="I563" s="1" t="str">
        <f t="shared" si="34"/>
        <v/>
      </c>
      <c r="J563" s="1" t="str">
        <f>IF(AND(TONGHOP!O563="KTHP",OR(TONGHOP!P563="LT",TONGHOP!P563="TN"),TONGHOP!Q563&gt;150),TONGHOP!T563,"")</f>
        <v/>
      </c>
      <c r="K563" s="1" t="str">
        <f>IF(AND(TONGHOP!O563="KTHP",OR(TONGHOP!P563="LT",TONGHOP!P563="TN"),TONGHOP!Q563&gt;150),TONGHOP!U563,"")</f>
        <v/>
      </c>
      <c r="L563" s="1" t="str">
        <f t="shared" si="35"/>
        <v/>
      </c>
    </row>
    <row r="564" spans="1:12">
      <c r="A564" s="1" t="str">
        <f>IF(AND(TONGHOP!O564="KTHP",OR(TONGHOP!P564="LT",TONGHOP!P564="TN"),TONGHOP!Q564&lt;=90),TONGHOP!T564,"")</f>
        <v/>
      </c>
      <c r="B564" s="1" t="str">
        <f>IF(AND(TONGHOP!O564="KTHP",OR(TONGHOP!P564="LT",TONGHOP!P564="TN"),TONGHOP!Q564&lt;=90),TONGHOP!U564,"")</f>
        <v/>
      </c>
      <c r="C564" s="1" t="str">
        <f t="shared" si="32"/>
        <v/>
      </c>
      <c r="D564" s="1" t="str">
        <f>IF(AND(TONGHOP!O564="KTHP",OR(TONGHOP!P564="LT",TONGHOP!P564="TN"),AND(TONGHOP!Q564&gt;90,TONGHOP!Q564&lt;=120)),TONGHOP!T564,"")</f>
        <v/>
      </c>
      <c r="E564" s="1" t="str">
        <f>IF(AND(TONGHOP!O564="KTHP",OR(TONGHOP!P564="LT",TONGHOP!P564="TN"),AND(TONGHOP!Q564&gt;90,TONGHOP!Q564&lt;=120)),TONGHOP!U564,"")</f>
        <v/>
      </c>
      <c r="F564" s="1" t="str">
        <f t="shared" si="33"/>
        <v/>
      </c>
      <c r="G564" s="1" t="str">
        <f>IF(AND(TONGHOP!O564="KTHP",OR(TONGHOP!P564="LT",TONGHOP!P564="TN"),AND(TONGHOP!Q564&gt;120,TONGHOP!Q564&lt;=150)),TONGHOP!T564,"")</f>
        <v/>
      </c>
      <c r="H564" s="1" t="str">
        <f>IF(AND(TONGHOP!O564="KTHP",OR(TONGHOP!P564="LT",TONGHOP!P564="TN"),AND(TONGHOP!Q564&gt;120,TONGHOP!Q564&lt;=150)),TONGHOP!U564,"")</f>
        <v/>
      </c>
      <c r="I564" s="1" t="str">
        <f t="shared" si="34"/>
        <v/>
      </c>
      <c r="J564" s="1" t="str">
        <f>IF(AND(TONGHOP!O564="KTHP",OR(TONGHOP!P564="LT",TONGHOP!P564="TN"),TONGHOP!Q564&gt;150),TONGHOP!T564,"")</f>
        <v/>
      </c>
      <c r="K564" s="1" t="str">
        <f>IF(AND(TONGHOP!O564="KTHP",OR(TONGHOP!P564="LT",TONGHOP!P564="TN"),TONGHOP!Q564&gt;150),TONGHOP!U564,"")</f>
        <v/>
      </c>
      <c r="L564" s="1" t="str">
        <f t="shared" si="35"/>
        <v/>
      </c>
    </row>
    <row r="565" spans="1:12">
      <c r="A565" s="1" t="str">
        <f>IF(AND(TONGHOP!O565="KTHP",OR(TONGHOP!P565="LT",TONGHOP!P565="TN"),TONGHOP!Q565&lt;=90),TONGHOP!T565,"")</f>
        <v/>
      </c>
      <c r="B565" s="1" t="str">
        <f>IF(AND(TONGHOP!O565="KTHP",OR(TONGHOP!P565="LT",TONGHOP!P565="TN"),TONGHOP!Q565&lt;=90),TONGHOP!U565,"")</f>
        <v/>
      </c>
      <c r="C565" s="1" t="str">
        <f t="shared" si="32"/>
        <v/>
      </c>
      <c r="D565" s="1" t="str">
        <f>IF(AND(TONGHOP!O565="KTHP",OR(TONGHOP!P565="LT",TONGHOP!P565="TN"),AND(TONGHOP!Q565&gt;90,TONGHOP!Q565&lt;=120)),TONGHOP!T565,"")</f>
        <v/>
      </c>
      <c r="E565" s="1" t="str">
        <f>IF(AND(TONGHOP!O565="KTHP",OR(TONGHOP!P565="LT",TONGHOP!P565="TN"),AND(TONGHOP!Q565&gt;90,TONGHOP!Q565&lt;=120)),TONGHOP!U565,"")</f>
        <v/>
      </c>
      <c r="F565" s="1" t="str">
        <f t="shared" si="33"/>
        <v/>
      </c>
      <c r="G565" s="1" t="str">
        <f>IF(AND(TONGHOP!O565="KTHP",OR(TONGHOP!P565="LT",TONGHOP!P565="TN"),AND(TONGHOP!Q565&gt;120,TONGHOP!Q565&lt;=150)),TONGHOP!T565,"")</f>
        <v/>
      </c>
      <c r="H565" s="1" t="str">
        <f>IF(AND(TONGHOP!O565="KTHP",OR(TONGHOP!P565="LT",TONGHOP!P565="TN"),AND(TONGHOP!Q565&gt;120,TONGHOP!Q565&lt;=150)),TONGHOP!U565,"")</f>
        <v/>
      </c>
      <c r="I565" s="1" t="str">
        <f t="shared" si="34"/>
        <v/>
      </c>
      <c r="J565" s="1" t="str">
        <f>IF(AND(TONGHOP!O565="KTHP",OR(TONGHOP!P565="LT",TONGHOP!P565="TN"),TONGHOP!Q565&gt;150),TONGHOP!T565,"")</f>
        <v/>
      </c>
      <c r="K565" s="1" t="str">
        <f>IF(AND(TONGHOP!O565="KTHP",OR(TONGHOP!P565="LT",TONGHOP!P565="TN"),TONGHOP!Q565&gt;150),TONGHOP!U565,"")</f>
        <v/>
      </c>
      <c r="L565" s="1" t="str">
        <f t="shared" si="35"/>
        <v/>
      </c>
    </row>
    <row r="566" spans="1:12">
      <c r="A566" s="1" t="str">
        <f>IF(AND(TONGHOP!O566="KTHP",OR(TONGHOP!P566="LT",TONGHOP!P566="TN"),TONGHOP!Q566&lt;=90),TONGHOP!T566,"")</f>
        <v/>
      </c>
      <c r="B566" s="1" t="str">
        <f>IF(AND(TONGHOP!O566="KTHP",OR(TONGHOP!P566="LT",TONGHOP!P566="TN"),TONGHOP!Q566&lt;=90),TONGHOP!U566,"")</f>
        <v/>
      </c>
      <c r="C566" s="1" t="str">
        <f t="shared" si="32"/>
        <v/>
      </c>
      <c r="D566" s="1" t="str">
        <f>IF(AND(TONGHOP!O566="KTHP",OR(TONGHOP!P566="LT",TONGHOP!P566="TN"),AND(TONGHOP!Q566&gt;90,TONGHOP!Q566&lt;=120)),TONGHOP!T566,"")</f>
        <v/>
      </c>
      <c r="E566" s="1" t="str">
        <f>IF(AND(TONGHOP!O566="KTHP",OR(TONGHOP!P566="LT",TONGHOP!P566="TN"),AND(TONGHOP!Q566&gt;90,TONGHOP!Q566&lt;=120)),TONGHOP!U566,"")</f>
        <v/>
      </c>
      <c r="F566" s="1" t="str">
        <f t="shared" si="33"/>
        <v/>
      </c>
      <c r="G566" s="1" t="str">
        <f>IF(AND(TONGHOP!O566="KTHP",OR(TONGHOP!P566="LT",TONGHOP!P566="TN"),AND(TONGHOP!Q566&gt;120,TONGHOP!Q566&lt;=150)),TONGHOP!T566,"")</f>
        <v/>
      </c>
      <c r="H566" s="1" t="str">
        <f>IF(AND(TONGHOP!O566="KTHP",OR(TONGHOP!P566="LT",TONGHOP!P566="TN"),AND(TONGHOP!Q566&gt;120,TONGHOP!Q566&lt;=150)),TONGHOP!U566,"")</f>
        <v/>
      </c>
      <c r="I566" s="1" t="str">
        <f t="shared" si="34"/>
        <v/>
      </c>
      <c r="J566" s="1" t="str">
        <f>IF(AND(TONGHOP!O566="KTHP",OR(TONGHOP!P566="LT",TONGHOP!P566="TN"),TONGHOP!Q566&gt;150),TONGHOP!T566,"")</f>
        <v/>
      </c>
      <c r="K566" s="1" t="str">
        <f>IF(AND(TONGHOP!O566="KTHP",OR(TONGHOP!P566="LT",TONGHOP!P566="TN"),TONGHOP!Q566&gt;150),TONGHOP!U566,"")</f>
        <v/>
      </c>
      <c r="L566" s="1" t="str">
        <f t="shared" si="35"/>
        <v/>
      </c>
    </row>
    <row r="567" spans="1:12">
      <c r="A567" s="1" t="str">
        <f>IF(AND(TONGHOP!O567="KTHP",OR(TONGHOP!P567="LT",TONGHOP!P567="TN"),TONGHOP!Q567&lt;=90),TONGHOP!T567,"")</f>
        <v/>
      </c>
      <c r="B567" s="1" t="str">
        <f>IF(AND(TONGHOP!O567="KTHP",OR(TONGHOP!P567="LT",TONGHOP!P567="TN"),TONGHOP!Q567&lt;=90),TONGHOP!U567,"")</f>
        <v/>
      </c>
      <c r="C567" s="1" t="str">
        <f t="shared" si="32"/>
        <v/>
      </c>
      <c r="D567" s="1" t="str">
        <f>IF(AND(TONGHOP!O567="KTHP",OR(TONGHOP!P567="LT",TONGHOP!P567="TN"),AND(TONGHOP!Q567&gt;90,TONGHOP!Q567&lt;=120)),TONGHOP!T567,"")</f>
        <v/>
      </c>
      <c r="E567" s="1" t="str">
        <f>IF(AND(TONGHOP!O567="KTHP",OR(TONGHOP!P567="LT",TONGHOP!P567="TN"),AND(TONGHOP!Q567&gt;90,TONGHOP!Q567&lt;=120)),TONGHOP!U567,"")</f>
        <v/>
      </c>
      <c r="F567" s="1" t="str">
        <f t="shared" si="33"/>
        <v/>
      </c>
      <c r="G567" s="1" t="str">
        <f>IF(AND(TONGHOP!O567="KTHP",OR(TONGHOP!P567="LT",TONGHOP!P567="TN"),AND(TONGHOP!Q567&gt;120,TONGHOP!Q567&lt;=150)),TONGHOP!T567,"")</f>
        <v/>
      </c>
      <c r="H567" s="1" t="str">
        <f>IF(AND(TONGHOP!O567="KTHP",OR(TONGHOP!P567="LT",TONGHOP!P567="TN"),AND(TONGHOP!Q567&gt;120,TONGHOP!Q567&lt;=150)),TONGHOP!U567,"")</f>
        <v/>
      </c>
      <c r="I567" s="1" t="str">
        <f t="shared" si="34"/>
        <v/>
      </c>
      <c r="J567" s="1" t="str">
        <f>IF(AND(TONGHOP!O567="KTHP",OR(TONGHOP!P567="LT",TONGHOP!P567="TN"),TONGHOP!Q567&gt;150),TONGHOP!T567,"")</f>
        <v/>
      </c>
      <c r="K567" s="1" t="str">
        <f>IF(AND(TONGHOP!O567="KTHP",OR(TONGHOP!P567="LT",TONGHOP!P567="TN"),TONGHOP!Q567&gt;150),TONGHOP!U567,"")</f>
        <v/>
      </c>
      <c r="L567" s="1" t="str">
        <f t="shared" si="35"/>
        <v/>
      </c>
    </row>
    <row r="568" spans="1:12">
      <c r="A568" s="1" t="str">
        <f>IF(AND(TONGHOP!O568="KTHP",OR(TONGHOP!P568="LT",TONGHOP!P568="TN"),TONGHOP!Q568&lt;=90),TONGHOP!T568,"")</f>
        <v/>
      </c>
      <c r="B568" s="1" t="str">
        <f>IF(AND(TONGHOP!O568="KTHP",OR(TONGHOP!P568="LT",TONGHOP!P568="TN"),TONGHOP!Q568&lt;=90),TONGHOP!U568,"")</f>
        <v/>
      </c>
      <c r="C568" s="1" t="str">
        <f t="shared" si="32"/>
        <v/>
      </c>
      <c r="D568" s="1" t="str">
        <f>IF(AND(TONGHOP!O568="KTHP",OR(TONGHOP!P568="LT",TONGHOP!P568="TN"),AND(TONGHOP!Q568&gt;90,TONGHOP!Q568&lt;=120)),TONGHOP!T568,"")</f>
        <v/>
      </c>
      <c r="E568" s="1" t="str">
        <f>IF(AND(TONGHOP!O568="KTHP",OR(TONGHOP!P568="LT",TONGHOP!P568="TN"),AND(TONGHOP!Q568&gt;90,TONGHOP!Q568&lt;=120)),TONGHOP!U568,"")</f>
        <v/>
      </c>
      <c r="F568" s="1" t="str">
        <f t="shared" si="33"/>
        <v/>
      </c>
      <c r="G568" s="1" t="str">
        <f>IF(AND(TONGHOP!O568="KTHP",OR(TONGHOP!P568="LT",TONGHOP!P568="TN"),AND(TONGHOP!Q568&gt;120,TONGHOP!Q568&lt;=150)),TONGHOP!T568,"")</f>
        <v/>
      </c>
      <c r="H568" s="1" t="str">
        <f>IF(AND(TONGHOP!O568="KTHP",OR(TONGHOP!P568="LT",TONGHOP!P568="TN"),AND(TONGHOP!Q568&gt;120,TONGHOP!Q568&lt;=150)),TONGHOP!U568,"")</f>
        <v/>
      </c>
      <c r="I568" s="1" t="str">
        <f t="shared" si="34"/>
        <v/>
      </c>
      <c r="J568" s="1" t="str">
        <f>IF(AND(TONGHOP!O568="KTHP",OR(TONGHOP!P568="LT",TONGHOP!P568="TN"),TONGHOP!Q568&gt;150),TONGHOP!T568,"")</f>
        <v/>
      </c>
      <c r="K568" s="1" t="str">
        <f>IF(AND(TONGHOP!O568="KTHP",OR(TONGHOP!P568="LT",TONGHOP!P568="TN"),TONGHOP!Q568&gt;150),TONGHOP!U568,"")</f>
        <v/>
      </c>
      <c r="L568" s="1" t="str">
        <f t="shared" si="35"/>
        <v/>
      </c>
    </row>
    <row r="569" spans="1:12">
      <c r="A569" s="1" t="str">
        <f>IF(AND(TONGHOP!O569="KTHP",OR(TONGHOP!P569="LT",TONGHOP!P569="TN"),TONGHOP!Q569&lt;=90),TONGHOP!T569,"")</f>
        <v/>
      </c>
      <c r="B569" s="1" t="str">
        <f>IF(AND(TONGHOP!O569="KTHP",OR(TONGHOP!P569="LT",TONGHOP!P569="TN"),TONGHOP!Q569&lt;=90),TONGHOP!U569,"")</f>
        <v/>
      </c>
      <c r="C569" s="1" t="str">
        <f t="shared" si="32"/>
        <v/>
      </c>
      <c r="D569" s="1" t="str">
        <f>IF(AND(TONGHOP!O569="KTHP",OR(TONGHOP!P569="LT",TONGHOP!P569="TN"),AND(TONGHOP!Q569&gt;90,TONGHOP!Q569&lt;=120)),TONGHOP!T569,"")</f>
        <v/>
      </c>
      <c r="E569" s="1" t="str">
        <f>IF(AND(TONGHOP!O569="KTHP",OR(TONGHOP!P569="LT",TONGHOP!P569="TN"),AND(TONGHOP!Q569&gt;90,TONGHOP!Q569&lt;=120)),TONGHOP!U569,"")</f>
        <v/>
      </c>
      <c r="F569" s="1" t="str">
        <f t="shared" si="33"/>
        <v/>
      </c>
      <c r="G569" s="1" t="str">
        <f>IF(AND(TONGHOP!O569="KTHP",OR(TONGHOP!P569="LT",TONGHOP!P569="TN"),AND(TONGHOP!Q569&gt;120,TONGHOP!Q569&lt;=150)),TONGHOP!T569,"")</f>
        <v/>
      </c>
      <c r="H569" s="1" t="str">
        <f>IF(AND(TONGHOP!O569="KTHP",OR(TONGHOP!P569="LT",TONGHOP!P569="TN"),AND(TONGHOP!Q569&gt;120,TONGHOP!Q569&lt;=150)),TONGHOP!U569,"")</f>
        <v/>
      </c>
      <c r="I569" s="1" t="str">
        <f t="shared" si="34"/>
        <v/>
      </c>
      <c r="J569" s="1" t="str">
        <f>IF(AND(TONGHOP!O569="KTHP",OR(TONGHOP!P569="LT",TONGHOP!P569="TN"),TONGHOP!Q569&gt;150),TONGHOP!T569,"")</f>
        <v/>
      </c>
      <c r="K569" s="1" t="str">
        <f>IF(AND(TONGHOP!O569="KTHP",OR(TONGHOP!P569="LT",TONGHOP!P569="TN"),TONGHOP!Q569&gt;150),TONGHOP!U569,"")</f>
        <v/>
      </c>
      <c r="L569" s="1" t="str">
        <f t="shared" si="35"/>
        <v/>
      </c>
    </row>
    <row r="570" spans="1:12">
      <c r="A570" s="1" t="str">
        <f>IF(AND(TONGHOP!O570="KTHP",OR(TONGHOP!P570="LT",TONGHOP!P570="TN"),TONGHOP!Q570&lt;=90),TONGHOP!T570,"")</f>
        <v/>
      </c>
      <c r="B570" s="1" t="str">
        <f>IF(AND(TONGHOP!O570="KTHP",OR(TONGHOP!P570="LT",TONGHOP!P570="TN"),TONGHOP!Q570&lt;=90),TONGHOP!U570,"")</f>
        <v/>
      </c>
      <c r="C570" s="1" t="str">
        <f t="shared" si="32"/>
        <v/>
      </c>
      <c r="D570" s="1" t="str">
        <f>IF(AND(TONGHOP!O570="KTHP",OR(TONGHOP!P570="LT",TONGHOP!P570="TN"),AND(TONGHOP!Q570&gt;90,TONGHOP!Q570&lt;=120)),TONGHOP!T570,"")</f>
        <v/>
      </c>
      <c r="E570" s="1" t="str">
        <f>IF(AND(TONGHOP!O570="KTHP",OR(TONGHOP!P570="LT",TONGHOP!P570="TN"),AND(TONGHOP!Q570&gt;90,TONGHOP!Q570&lt;=120)),TONGHOP!U570,"")</f>
        <v/>
      </c>
      <c r="F570" s="1" t="str">
        <f t="shared" si="33"/>
        <v/>
      </c>
      <c r="G570" s="1" t="str">
        <f>IF(AND(TONGHOP!O570="KTHP",OR(TONGHOP!P570="LT",TONGHOP!P570="TN"),AND(TONGHOP!Q570&gt;120,TONGHOP!Q570&lt;=150)),TONGHOP!T570,"")</f>
        <v/>
      </c>
      <c r="H570" s="1" t="str">
        <f>IF(AND(TONGHOP!O570="KTHP",OR(TONGHOP!P570="LT",TONGHOP!P570="TN"),AND(TONGHOP!Q570&gt;120,TONGHOP!Q570&lt;=150)),TONGHOP!U570,"")</f>
        <v/>
      </c>
      <c r="I570" s="1" t="str">
        <f t="shared" si="34"/>
        <v/>
      </c>
      <c r="J570" s="1" t="str">
        <f>IF(AND(TONGHOP!O570="KTHP",OR(TONGHOP!P570="LT",TONGHOP!P570="TN"),TONGHOP!Q570&gt;150),TONGHOP!T570,"")</f>
        <v/>
      </c>
      <c r="K570" s="1" t="str">
        <f>IF(AND(TONGHOP!O570="KTHP",OR(TONGHOP!P570="LT",TONGHOP!P570="TN"),TONGHOP!Q570&gt;150),TONGHOP!U570,"")</f>
        <v/>
      </c>
      <c r="L570" s="1" t="str">
        <f t="shared" si="35"/>
        <v/>
      </c>
    </row>
    <row r="571" spans="1:12">
      <c r="A571" s="1" t="str">
        <f>IF(AND(TONGHOP!O571="KTHP",OR(TONGHOP!P571="LT",TONGHOP!P571="TN"),TONGHOP!Q571&lt;=90),TONGHOP!T571,"")</f>
        <v/>
      </c>
      <c r="B571" s="1" t="str">
        <f>IF(AND(TONGHOP!O571="KTHP",OR(TONGHOP!P571="LT",TONGHOP!P571="TN"),TONGHOP!Q571&lt;=90),TONGHOP!U571,"")</f>
        <v/>
      </c>
      <c r="C571" s="1" t="str">
        <f t="shared" si="32"/>
        <v/>
      </c>
      <c r="D571" s="1" t="str">
        <f>IF(AND(TONGHOP!O571="KTHP",OR(TONGHOP!P571="LT",TONGHOP!P571="TN"),AND(TONGHOP!Q571&gt;90,TONGHOP!Q571&lt;=120)),TONGHOP!T571,"")</f>
        <v/>
      </c>
      <c r="E571" s="1" t="str">
        <f>IF(AND(TONGHOP!O571="KTHP",OR(TONGHOP!P571="LT",TONGHOP!P571="TN"),AND(TONGHOP!Q571&gt;90,TONGHOP!Q571&lt;=120)),TONGHOP!U571,"")</f>
        <v/>
      </c>
      <c r="F571" s="1" t="str">
        <f t="shared" si="33"/>
        <v/>
      </c>
      <c r="G571" s="1" t="str">
        <f>IF(AND(TONGHOP!O571="KTHP",OR(TONGHOP!P571="LT",TONGHOP!P571="TN"),AND(TONGHOP!Q571&gt;120,TONGHOP!Q571&lt;=150)),TONGHOP!T571,"")</f>
        <v/>
      </c>
      <c r="H571" s="1" t="str">
        <f>IF(AND(TONGHOP!O571="KTHP",OR(TONGHOP!P571="LT",TONGHOP!P571="TN"),AND(TONGHOP!Q571&gt;120,TONGHOP!Q571&lt;=150)),TONGHOP!U571,"")</f>
        <v/>
      </c>
      <c r="I571" s="1" t="str">
        <f t="shared" si="34"/>
        <v/>
      </c>
      <c r="J571" s="1" t="str">
        <f>IF(AND(TONGHOP!O571="KTHP",OR(TONGHOP!P571="LT",TONGHOP!P571="TN"),TONGHOP!Q571&gt;150),TONGHOP!T571,"")</f>
        <v/>
      </c>
      <c r="K571" s="1" t="str">
        <f>IF(AND(TONGHOP!O571="KTHP",OR(TONGHOP!P571="LT",TONGHOP!P571="TN"),TONGHOP!Q571&gt;150),TONGHOP!U571,"")</f>
        <v/>
      </c>
      <c r="L571" s="1" t="str">
        <f t="shared" si="35"/>
        <v/>
      </c>
    </row>
    <row r="572" spans="1:12">
      <c r="A572" s="1" t="str">
        <f>IF(AND(TONGHOP!O572="KTHP",OR(TONGHOP!P572="LT",TONGHOP!P572="TN"),TONGHOP!Q572&lt;=90),TONGHOP!T572,"")</f>
        <v/>
      </c>
      <c r="B572" s="1" t="str">
        <f>IF(AND(TONGHOP!O572="KTHP",OR(TONGHOP!P572="LT",TONGHOP!P572="TN"),TONGHOP!Q572&lt;=90),TONGHOP!U572,"")</f>
        <v/>
      </c>
      <c r="C572" s="1" t="str">
        <f t="shared" si="32"/>
        <v/>
      </c>
      <c r="D572" s="1" t="str">
        <f>IF(AND(TONGHOP!O572="KTHP",OR(TONGHOP!P572="LT",TONGHOP!P572="TN"),AND(TONGHOP!Q572&gt;90,TONGHOP!Q572&lt;=120)),TONGHOP!T572,"")</f>
        <v/>
      </c>
      <c r="E572" s="1" t="str">
        <f>IF(AND(TONGHOP!O572="KTHP",OR(TONGHOP!P572="LT",TONGHOP!P572="TN"),AND(TONGHOP!Q572&gt;90,TONGHOP!Q572&lt;=120)),TONGHOP!U572,"")</f>
        <v/>
      </c>
      <c r="F572" s="1" t="str">
        <f t="shared" si="33"/>
        <v/>
      </c>
      <c r="G572" s="1" t="str">
        <f>IF(AND(TONGHOP!O572="KTHP",OR(TONGHOP!P572="LT",TONGHOP!P572="TN"),AND(TONGHOP!Q572&gt;120,TONGHOP!Q572&lt;=150)),TONGHOP!T572,"")</f>
        <v/>
      </c>
      <c r="H572" s="1" t="str">
        <f>IF(AND(TONGHOP!O572="KTHP",OR(TONGHOP!P572="LT",TONGHOP!P572="TN"),AND(TONGHOP!Q572&gt;120,TONGHOP!Q572&lt;=150)),TONGHOP!U572,"")</f>
        <v/>
      </c>
      <c r="I572" s="1" t="str">
        <f t="shared" si="34"/>
        <v/>
      </c>
      <c r="J572" s="1" t="str">
        <f>IF(AND(TONGHOP!O572="KTHP",OR(TONGHOP!P572="LT",TONGHOP!P572="TN"),TONGHOP!Q572&gt;150),TONGHOP!T572,"")</f>
        <v/>
      </c>
      <c r="K572" s="1" t="str">
        <f>IF(AND(TONGHOP!O572="KTHP",OR(TONGHOP!P572="LT",TONGHOP!P572="TN"),TONGHOP!Q572&gt;150),TONGHOP!U572,"")</f>
        <v/>
      </c>
      <c r="L572" s="1" t="str">
        <f t="shared" si="35"/>
        <v/>
      </c>
    </row>
    <row r="573" spans="1:12">
      <c r="A573" s="1" t="str">
        <f>IF(AND(TONGHOP!O573="KTHP",OR(TONGHOP!P573="LT",TONGHOP!P573="TN"),TONGHOP!Q573&lt;=90),TONGHOP!T573,"")</f>
        <v/>
      </c>
      <c r="B573" s="1" t="str">
        <f>IF(AND(TONGHOP!O573="KTHP",OR(TONGHOP!P573="LT",TONGHOP!P573="TN"),TONGHOP!Q573&lt;=90),TONGHOP!U573,"")</f>
        <v/>
      </c>
      <c r="C573" s="1" t="str">
        <f t="shared" si="32"/>
        <v/>
      </c>
      <c r="D573" s="1" t="str">
        <f>IF(AND(TONGHOP!O573="KTHP",OR(TONGHOP!P573="LT",TONGHOP!P573="TN"),AND(TONGHOP!Q573&gt;90,TONGHOP!Q573&lt;=120)),TONGHOP!T573,"")</f>
        <v/>
      </c>
      <c r="E573" s="1" t="str">
        <f>IF(AND(TONGHOP!O573="KTHP",OR(TONGHOP!P573="LT",TONGHOP!P573="TN"),AND(TONGHOP!Q573&gt;90,TONGHOP!Q573&lt;=120)),TONGHOP!U573,"")</f>
        <v/>
      </c>
      <c r="F573" s="1" t="str">
        <f t="shared" si="33"/>
        <v/>
      </c>
      <c r="G573" s="1" t="str">
        <f>IF(AND(TONGHOP!O573="KTHP",OR(TONGHOP!P573="LT",TONGHOP!P573="TN"),AND(TONGHOP!Q573&gt;120,TONGHOP!Q573&lt;=150)),TONGHOP!T573,"")</f>
        <v/>
      </c>
      <c r="H573" s="1" t="str">
        <f>IF(AND(TONGHOP!O573="KTHP",OR(TONGHOP!P573="LT",TONGHOP!P573="TN"),AND(TONGHOP!Q573&gt;120,TONGHOP!Q573&lt;=150)),TONGHOP!U573,"")</f>
        <v/>
      </c>
      <c r="I573" s="1" t="str">
        <f t="shared" si="34"/>
        <v/>
      </c>
      <c r="J573" s="1" t="str">
        <f>IF(AND(TONGHOP!O573="KTHP",OR(TONGHOP!P573="LT",TONGHOP!P573="TN"),TONGHOP!Q573&gt;150),TONGHOP!T573,"")</f>
        <v/>
      </c>
      <c r="K573" s="1" t="str">
        <f>IF(AND(TONGHOP!O573="KTHP",OR(TONGHOP!P573="LT",TONGHOP!P573="TN"),TONGHOP!Q573&gt;150),TONGHOP!U573,"")</f>
        <v/>
      </c>
      <c r="L573" s="1" t="str">
        <f t="shared" si="35"/>
        <v/>
      </c>
    </row>
    <row r="574" spans="1:12">
      <c r="A574" s="1" t="str">
        <f>IF(AND(TONGHOP!O574="KTHP",OR(TONGHOP!P574="LT",TONGHOP!P574="TN"),TONGHOP!Q574&lt;=90),TONGHOP!T574,"")</f>
        <v/>
      </c>
      <c r="B574" s="1" t="str">
        <f>IF(AND(TONGHOP!O574="KTHP",OR(TONGHOP!P574="LT",TONGHOP!P574="TN"),TONGHOP!Q574&lt;=90),TONGHOP!U574,"")</f>
        <v/>
      </c>
      <c r="C574" s="1" t="str">
        <f t="shared" si="32"/>
        <v/>
      </c>
      <c r="D574" s="1" t="str">
        <f>IF(AND(TONGHOP!O574="KTHP",OR(TONGHOP!P574="LT",TONGHOP!P574="TN"),AND(TONGHOP!Q574&gt;90,TONGHOP!Q574&lt;=120)),TONGHOP!T574,"")</f>
        <v/>
      </c>
      <c r="E574" s="1" t="str">
        <f>IF(AND(TONGHOP!O574="KTHP",OR(TONGHOP!P574="LT",TONGHOP!P574="TN"),AND(TONGHOP!Q574&gt;90,TONGHOP!Q574&lt;=120)),TONGHOP!U574,"")</f>
        <v/>
      </c>
      <c r="F574" s="1" t="str">
        <f t="shared" si="33"/>
        <v/>
      </c>
      <c r="G574" s="1" t="str">
        <f>IF(AND(TONGHOP!O574="KTHP",OR(TONGHOP!P574="LT",TONGHOP!P574="TN"),AND(TONGHOP!Q574&gt;120,TONGHOP!Q574&lt;=150)),TONGHOP!T574,"")</f>
        <v/>
      </c>
      <c r="H574" s="1" t="str">
        <f>IF(AND(TONGHOP!O574="KTHP",OR(TONGHOP!P574="LT",TONGHOP!P574="TN"),AND(TONGHOP!Q574&gt;120,TONGHOP!Q574&lt;=150)),TONGHOP!U574,"")</f>
        <v/>
      </c>
      <c r="I574" s="1" t="str">
        <f t="shared" si="34"/>
        <v/>
      </c>
      <c r="J574" s="1" t="str">
        <f>IF(AND(TONGHOP!O574="KTHP",OR(TONGHOP!P574="LT",TONGHOP!P574="TN"),TONGHOP!Q574&gt;150),TONGHOP!T574,"")</f>
        <v/>
      </c>
      <c r="K574" s="1" t="str">
        <f>IF(AND(TONGHOP!O574="KTHP",OR(TONGHOP!P574="LT",TONGHOP!P574="TN"),TONGHOP!Q574&gt;150),TONGHOP!U574,"")</f>
        <v/>
      </c>
      <c r="L574" s="1" t="str">
        <f t="shared" si="35"/>
        <v/>
      </c>
    </row>
    <row r="575" spans="1:12">
      <c r="A575" s="1" t="str">
        <f>IF(AND(TONGHOP!O575="KTHP",OR(TONGHOP!P575="LT",TONGHOP!P575="TN"),TONGHOP!Q575&lt;=90),TONGHOP!T575,"")</f>
        <v/>
      </c>
      <c r="B575" s="1" t="str">
        <f>IF(AND(TONGHOP!O575="KTHP",OR(TONGHOP!P575="LT",TONGHOP!P575="TN"),TONGHOP!Q575&lt;=90),TONGHOP!U575,"")</f>
        <v/>
      </c>
      <c r="C575" s="1" t="str">
        <f t="shared" si="32"/>
        <v/>
      </c>
      <c r="D575" s="1" t="str">
        <f>IF(AND(TONGHOP!O575="KTHP",OR(TONGHOP!P575="LT",TONGHOP!P575="TN"),AND(TONGHOP!Q575&gt;90,TONGHOP!Q575&lt;=120)),TONGHOP!T575,"")</f>
        <v/>
      </c>
      <c r="E575" s="1" t="str">
        <f>IF(AND(TONGHOP!O575="KTHP",OR(TONGHOP!P575="LT",TONGHOP!P575="TN"),AND(TONGHOP!Q575&gt;90,TONGHOP!Q575&lt;=120)),TONGHOP!U575,"")</f>
        <v/>
      </c>
      <c r="F575" s="1" t="str">
        <f t="shared" si="33"/>
        <v/>
      </c>
      <c r="G575" s="1" t="str">
        <f>IF(AND(TONGHOP!O575="KTHP",OR(TONGHOP!P575="LT",TONGHOP!P575="TN"),AND(TONGHOP!Q575&gt;120,TONGHOP!Q575&lt;=150)),TONGHOP!T575,"")</f>
        <v/>
      </c>
      <c r="H575" s="1" t="str">
        <f>IF(AND(TONGHOP!O575="KTHP",OR(TONGHOP!P575="LT",TONGHOP!P575="TN"),AND(TONGHOP!Q575&gt;120,TONGHOP!Q575&lt;=150)),TONGHOP!U575,"")</f>
        <v/>
      </c>
      <c r="I575" s="1" t="str">
        <f t="shared" si="34"/>
        <v/>
      </c>
      <c r="J575" s="1" t="str">
        <f>IF(AND(TONGHOP!O575="KTHP",OR(TONGHOP!P575="LT",TONGHOP!P575="TN"),TONGHOP!Q575&gt;150),TONGHOP!T575,"")</f>
        <v/>
      </c>
      <c r="K575" s="1" t="str">
        <f>IF(AND(TONGHOP!O575="KTHP",OR(TONGHOP!P575="LT",TONGHOP!P575="TN"),TONGHOP!Q575&gt;150),TONGHOP!U575,"")</f>
        <v/>
      </c>
      <c r="L575" s="1" t="str">
        <f t="shared" si="35"/>
        <v/>
      </c>
    </row>
    <row r="576" spans="1:12">
      <c r="A576" s="1" t="str">
        <f>IF(AND(TONGHOP!O576="KTHP",OR(TONGHOP!P576="LT",TONGHOP!P576="TN"),TONGHOP!Q576&lt;=90),TONGHOP!T576,"")</f>
        <v/>
      </c>
      <c r="B576" s="1" t="str">
        <f>IF(AND(TONGHOP!O576="KTHP",OR(TONGHOP!P576="LT",TONGHOP!P576="TN"),TONGHOP!Q576&lt;=90),TONGHOP!U576,"")</f>
        <v/>
      </c>
      <c r="C576" s="1" t="str">
        <f t="shared" si="32"/>
        <v/>
      </c>
      <c r="D576" s="1" t="str">
        <f>IF(AND(TONGHOP!O576="KTHP",OR(TONGHOP!P576="LT",TONGHOP!P576="TN"),AND(TONGHOP!Q576&gt;90,TONGHOP!Q576&lt;=120)),TONGHOP!T576,"")</f>
        <v/>
      </c>
      <c r="E576" s="1" t="str">
        <f>IF(AND(TONGHOP!O576="KTHP",OR(TONGHOP!P576="LT",TONGHOP!P576="TN"),AND(TONGHOP!Q576&gt;90,TONGHOP!Q576&lt;=120)),TONGHOP!U576,"")</f>
        <v/>
      </c>
      <c r="F576" s="1" t="str">
        <f t="shared" si="33"/>
        <v/>
      </c>
      <c r="G576" s="1" t="str">
        <f>IF(AND(TONGHOP!O576="KTHP",OR(TONGHOP!P576="LT",TONGHOP!P576="TN"),AND(TONGHOP!Q576&gt;120,TONGHOP!Q576&lt;=150)),TONGHOP!T576,"")</f>
        <v/>
      </c>
      <c r="H576" s="1" t="str">
        <f>IF(AND(TONGHOP!O576="KTHP",OR(TONGHOP!P576="LT",TONGHOP!P576="TN"),AND(TONGHOP!Q576&gt;120,TONGHOP!Q576&lt;=150)),TONGHOP!U576,"")</f>
        <v/>
      </c>
      <c r="I576" s="1" t="str">
        <f t="shared" si="34"/>
        <v/>
      </c>
      <c r="J576" s="1" t="str">
        <f>IF(AND(TONGHOP!O576="KTHP",OR(TONGHOP!P576="LT",TONGHOP!P576="TN"),TONGHOP!Q576&gt;150),TONGHOP!T576,"")</f>
        <v/>
      </c>
      <c r="K576" s="1" t="str">
        <f>IF(AND(TONGHOP!O576="KTHP",OR(TONGHOP!P576="LT",TONGHOP!P576="TN"),TONGHOP!Q576&gt;150),TONGHOP!U576,"")</f>
        <v/>
      </c>
      <c r="L576" s="1" t="str">
        <f t="shared" si="35"/>
        <v/>
      </c>
    </row>
    <row r="577" spans="1:12">
      <c r="A577" s="1" t="str">
        <f>IF(AND(TONGHOP!O577="KTHP",OR(TONGHOP!P577="LT",TONGHOP!P577="TN"),TONGHOP!Q577&lt;=90),TONGHOP!T577,"")</f>
        <v/>
      </c>
      <c r="B577" s="1" t="str">
        <f>IF(AND(TONGHOP!O577="KTHP",OR(TONGHOP!P577="LT",TONGHOP!P577="TN"),TONGHOP!Q577&lt;=90),TONGHOP!U577,"")</f>
        <v/>
      </c>
      <c r="C577" s="1" t="str">
        <f t="shared" si="32"/>
        <v/>
      </c>
      <c r="D577" s="1" t="str">
        <f>IF(AND(TONGHOP!O577="KTHP",OR(TONGHOP!P577="LT",TONGHOP!P577="TN"),AND(TONGHOP!Q577&gt;90,TONGHOP!Q577&lt;=120)),TONGHOP!T577,"")</f>
        <v/>
      </c>
      <c r="E577" s="1" t="str">
        <f>IF(AND(TONGHOP!O577="KTHP",OR(TONGHOP!P577="LT",TONGHOP!P577="TN"),AND(TONGHOP!Q577&gt;90,TONGHOP!Q577&lt;=120)),TONGHOP!U577,"")</f>
        <v/>
      </c>
      <c r="F577" s="1" t="str">
        <f t="shared" si="33"/>
        <v/>
      </c>
      <c r="G577" s="1" t="str">
        <f>IF(AND(TONGHOP!O577="KTHP",OR(TONGHOP!P577="LT",TONGHOP!P577="TN"),AND(TONGHOP!Q577&gt;120,TONGHOP!Q577&lt;=150)),TONGHOP!T577,"")</f>
        <v/>
      </c>
      <c r="H577" s="1" t="str">
        <f>IF(AND(TONGHOP!O577="KTHP",OR(TONGHOP!P577="LT",TONGHOP!P577="TN"),AND(TONGHOP!Q577&gt;120,TONGHOP!Q577&lt;=150)),TONGHOP!U577,"")</f>
        <v/>
      </c>
      <c r="I577" s="1" t="str">
        <f t="shared" si="34"/>
        <v/>
      </c>
      <c r="J577" s="1" t="str">
        <f>IF(AND(TONGHOP!O577="KTHP",OR(TONGHOP!P577="LT",TONGHOP!P577="TN"),TONGHOP!Q577&gt;150),TONGHOP!T577,"")</f>
        <v/>
      </c>
      <c r="K577" s="1" t="str">
        <f>IF(AND(TONGHOP!O577="KTHP",OR(TONGHOP!P577="LT",TONGHOP!P577="TN"),TONGHOP!Q577&gt;150),TONGHOP!U577,"")</f>
        <v/>
      </c>
      <c r="L577" s="1" t="str">
        <f t="shared" si="35"/>
        <v/>
      </c>
    </row>
    <row r="578" spans="1:12">
      <c r="A578" s="1" t="str">
        <f>IF(AND(TONGHOP!O578="KTHP",OR(TONGHOP!P578="LT",TONGHOP!P578="TN"),TONGHOP!Q578&lt;=90),TONGHOP!T578,"")</f>
        <v/>
      </c>
      <c r="B578" s="1" t="str">
        <f>IF(AND(TONGHOP!O578="KTHP",OR(TONGHOP!P578="LT",TONGHOP!P578="TN"),TONGHOP!Q578&lt;=90),TONGHOP!U578,"")</f>
        <v/>
      </c>
      <c r="C578" s="1" t="str">
        <f t="shared" si="32"/>
        <v/>
      </c>
      <c r="D578" s="1" t="str">
        <f>IF(AND(TONGHOP!O578="KTHP",OR(TONGHOP!P578="LT",TONGHOP!P578="TN"),AND(TONGHOP!Q578&gt;90,TONGHOP!Q578&lt;=120)),TONGHOP!T578,"")</f>
        <v/>
      </c>
      <c r="E578" s="1" t="str">
        <f>IF(AND(TONGHOP!O578="KTHP",OR(TONGHOP!P578="LT",TONGHOP!P578="TN"),AND(TONGHOP!Q578&gt;90,TONGHOP!Q578&lt;=120)),TONGHOP!U578,"")</f>
        <v/>
      </c>
      <c r="F578" s="1" t="str">
        <f t="shared" si="33"/>
        <v/>
      </c>
      <c r="G578" s="1" t="str">
        <f>IF(AND(TONGHOP!O578="KTHP",OR(TONGHOP!P578="LT",TONGHOP!P578="TN"),AND(TONGHOP!Q578&gt;120,TONGHOP!Q578&lt;=150)),TONGHOP!T578,"")</f>
        <v/>
      </c>
      <c r="H578" s="1" t="str">
        <f>IF(AND(TONGHOP!O578="KTHP",OR(TONGHOP!P578="LT",TONGHOP!P578="TN"),AND(TONGHOP!Q578&gt;120,TONGHOP!Q578&lt;=150)),TONGHOP!U578,"")</f>
        <v/>
      </c>
      <c r="I578" s="1" t="str">
        <f t="shared" si="34"/>
        <v/>
      </c>
      <c r="J578" s="1" t="str">
        <f>IF(AND(TONGHOP!O578="KTHP",OR(TONGHOP!P578="LT",TONGHOP!P578="TN"),TONGHOP!Q578&gt;150),TONGHOP!T578,"")</f>
        <v/>
      </c>
      <c r="K578" s="1" t="str">
        <f>IF(AND(TONGHOP!O578="KTHP",OR(TONGHOP!P578="LT",TONGHOP!P578="TN"),TONGHOP!Q578&gt;150),TONGHOP!U578,"")</f>
        <v/>
      </c>
      <c r="L578" s="1" t="str">
        <f t="shared" si="35"/>
        <v/>
      </c>
    </row>
    <row r="579" spans="1:12">
      <c r="A579" s="1" t="str">
        <f>IF(AND(TONGHOP!O579="KTHP",OR(TONGHOP!P579="LT",TONGHOP!P579="TN"),TONGHOP!Q579&lt;=90),TONGHOP!T579,"")</f>
        <v/>
      </c>
      <c r="B579" s="1" t="str">
        <f>IF(AND(TONGHOP!O579="KTHP",OR(TONGHOP!P579="LT",TONGHOP!P579="TN"),TONGHOP!Q579&lt;=90),TONGHOP!U579,"")</f>
        <v/>
      </c>
      <c r="C579" s="1" t="str">
        <f t="shared" ref="C579:C642" si="36">IF(AND(A579="",B579=""),"",1.2)</f>
        <v/>
      </c>
      <c r="D579" s="1" t="str">
        <f>IF(AND(TONGHOP!O579="KTHP",OR(TONGHOP!P579="LT",TONGHOP!P579="TN"),AND(TONGHOP!Q579&gt;90,TONGHOP!Q579&lt;=120)),TONGHOP!T579,"")</f>
        <v/>
      </c>
      <c r="E579" s="1" t="str">
        <f>IF(AND(TONGHOP!O579="KTHP",OR(TONGHOP!P579="LT",TONGHOP!P579="TN"),AND(TONGHOP!Q579&gt;90,TONGHOP!Q579&lt;=120)),TONGHOP!U579,"")</f>
        <v/>
      </c>
      <c r="F579" s="1" t="str">
        <f t="shared" ref="F579:F642" si="37">IF(AND(D579="",E579=""),"",1.6)</f>
        <v/>
      </c>
      <c r="G579" s="1" t="str">
        <f>IF(AND(TONGHOP!O579="KTHP",OR(TONGHOP!P579="LT",TONGHOP!P579="TN"),AND(TONGHOP!Q579&gt;120,TONGHOP!Q579&lt;=150)),TONGHOP!T579,"")</f>
        <v/>
      </c>
      <c r="H579" s="1" t="str">
        <f>IF(AND(TONGHOP!O579="KTHP",OR(TONGHOP!P579="LT",TONGHOP!P579="TN"),AND(TONGHOP!Q579&gt;120,TONGHOP!Q579&lt;=150)),TONGHOP!U579,"")</f>
        <v/>
      </c>
      <c r="I579" s="1" t="str">
        <f t="shared" ref="I579:I642" si="38">IF(AND(G579="",H579=""),"",2)</f>
        <v/>
      </c>
      <c r="J579" s="1" t="str">
        <f>IF(AND(TONGHOP!O579="KTHP",OR(TONGHOP!P579="LT",TONGHOP!P579="TN"),TONGHOP!Q579&gt;150),TONGHOP!T579,"")</f>
        <v/>
      </c>
      <c r="K579" s="1" t="str">
        <f>IF(AND(TONGHOP!O579="KTHP",OR(TONGHOP!P579="LT",TONGHOP!P579="TN"),TONGHOP!Q579&gt;150),TONGHOP!U579,"")</f>
        <v/>
      </c>
      <c r="L579" s="1" t="str">
        <f t="shared" ref="L579:L642" si="39">IF(AND(J579="",K579=""),"",2.5)</f>
        <v/>
      </c>
    </row>
    <row r="580" spans="1:12">
      <c r="A580" s="1" t="str">
        <f>IF(AND(TONGHOP!O580="KTHP",OR(TONGHOP!P580="LT",TONGHOP!P580="TN"),TONGHOP!Q580&lt;=90),TONGHOP!T580,"")</f>
        <v/>
      </c>
      <c r="B580" s="1" t="str">
        <f>IF(AND(TONGHOP!O580="KTHP",OR(TONGHOP!P580="LT",TONGHOP!P580="TN"),TONGHOP!Q580&lt;=90),TONGHOP!U580,"")</f>
        <v/>
      </c>
      <c r="C580" s="1" t="str">
        <f t="shared" si="36"/>
        <v/>
      </c>
      <c r="D580" s="1" t="str">
        <f>IF(AND(TONGHOP!O580="KTHP",OR(TONGHOP!P580="LT",TONGHOP!P580="TN"),AND(TONGHOP!Q580&gt;90,TONGHOP!Q580&lt;=120)),TONGHOP!T580,"")</f>
        <v/>
      </c>
      <c r="E580" s="1" t="str">
        <f>IF(AND(TONGHOP!O580="KTHP",OR(TONGHOP!P580="LT",TONGHOP!P580="TN"),AND(TONGHOP!Q580&gt;90,TONGHOP!Q580&lt;=120)),TONGHOP!U580,"")</f>
        <v/>
      </c>
      <c r="F580" s="1" t="str">
        <f t="shared" si="37"/>
        <v/>
      </c>
      <c r="G580" s="1" t="str">
        <f>IF(AND(TONGHOP!O580="KTHP",OR(TONGHOP!P580="LT",TONGHOP!P580="TN"),AND(TONGHOP!Q580&gt;120,TONGHOP!Q580&lt;=150)),TONGHOP!T580,"")</f>
        <v/>
      </c>
      <c r="H580" s="1" t="str">
        <f>IF(AND(TONGHOP!O580="KTHP",OR(TONGHOP!P580="LT",TONGHOP!P580="TN"),AND(TONGHOP!Q580&gt;120,TONGHOP!Q580&lt;=150)),TONGHOP!U580,"")</f>
        <v/>
      </c>
      <c r="I580" s="1" t="str">
        <f t="shared" si="38"/>
        <v/>
      </c>
      <c r="J580" s="1" t="str">
        <f>IF(AND(TONGHOP!O580="KTHP",OR(TONGHOP!P580="LT",TONGHOP!P580="TN"),TONGHOP!Q580&gt;150),TONGHOP!T580,"")</f>
        <v/>
      </c>
      <c r="K580" s="1" t="str">
        <f>IF(AND(TONGHOP!O580="KTHP",OR(TONGHOP!P580="LT",TONGHOP!P580="TN"),TONGHOP!Q580&gt;150),TONGHOP!U580,"")</f>
        <v/>
      </c>
      <c r="L580" s="1" t="str">
        <f t="shared" si="39"/>
        <v/>
      </c>
    </row>
    <row r="581" spans="1:12">
      <c r="A581" s="1" t="str">
        <f>IF(AND(TONGHOP!O581="KTHP",OR(TONGHOP!P581="LT",TONGHOP!P581="TN"),TONGHOP!Q581&lt;=90),TONGHOP!T581,"")</f>
        <v/>
      </c>
      <c r="B581" s="1" t="str">
        <f>IF(AND(TONGHOP!O581="KTHP",OR(TONGHOP!P581="LT",TONGHOP!P581="TN"),TONGHOP!Q581&lt;=90),TONGHOP!U581,"")</f>
        <v/>
      </c>
      <c r="C581" s="1" t="str">
        <f t="shared" si="36"/>
        <v/>
      </c>
      <c r="D581" s="1" t="str">
        <f>IF(AND(TONGHOP!O581="KTHP",OR(TONGHOP!P581="LT",TONGHOP!P581="TN"),AND(TONGHOP!Q581&gt;90,TONGHOP!Q581&lt;=120)),TONGHOP!T581,"")</f>
        <v/>
      </c>
      <c r="E581" s="1" t="str">
        <f>IF(AND(TONGHOP!O581="KTHP",OR(TONGHOP!P581="LT",TONGHOP!P581="TN"),AND(TONGHOP!Q581&gt;90,TONGHOP!Q581&lt;=120)),TONGHOP!U581,"")</f>
        <v/>
      </c>
      <c r="F581" s="1" t="str">
        <f t="shared" si="37"/>
        <v/>
      </c>
      <c r="G581" s="1" t="str">
        <f>IF(AND(TONGHOP!O581="KTHP",OR(TONGHOP!P581="LT",TONGHOP!P581="TN"),AND(TONGHOP!Q581&gt;120,TONGHOP!Q581&lt;=150)),TONGHOP!T581,"")</f>
        <v/>
      </c>
      <c r="H581" s="1" t="str">
        <f>IF(AND(TONGHOP!O581="KTHP",OR(TONGHOP!P581="LT",TONGHOP!P581="TN"),AND(TONGHOP!Q581&gt;120,TONGHOP!Q581&lt;=150)),TONGHOP!U581,"")</f>
        <v/>
      </c>
      <c r="I581" s="1" t="str">
        <f t="shared" si="38"/>
        <v/>
      </c>
      <c r="J581" s="1" t="str">
        <f>IF(AND(TONGHOP!O581="KTHP",OR(TONGHOP!P581="LT",TONGHOP!P581="TN"),TONGHOP!Q581&gt;150),TONGHOP!T581,"")</f>
        <v/>
      </c>
      <c r="K581" s="1" t="str">
        <f>IF(AND(TONGHOP!O581="KTHP",OR(TONGHOP!P581="LT",TONGHOP!P581="TN"),TONGHOP!Q581&gt;150),TONGHOP!U581,"")</f>
        <v/>
      </c>
      <c r="L581" s="1" t="str">
        <f t="shared" si="39"/>
        <v/>
      </c>
    </row>
    <row r="582" spans="1:12">
      <c r="A582" s="1" t="str">
        <f>IF(AND(TONGHOP!O582="KTHP",OR(TONGHOP!P582="LT",TONGHOP!P582="TN"),TONGHOP!Q582&lt;=90),TONGHOP!T582,"")</f>
        <v/>
      </c>
      <c r="B582" s="1" t="str">
        <f>IF(AND(TONGHOP!O582="KTHP",OR(TONGHOP!P582="LT",TONGHOP!P582="TN"),TONGHOP!Q582&lt;=90),TONGHOP!U582,"")</f>
        <v/>
      </c>
      <c r="C582" s="1" t="str">
        <f t="shared" si="36"/>
        <v/>
      </c>
      <c r="D582" s="1" t="str">
        <f>IF(AND(TONGHOP!O582="KTHP",OR(TONGHOP!P582="LT",TONGHOP!P582="TN"),AND(TONGHOP!Q582&gt;90,TONGHOP!Q582&lt;=120)),TONGHOP!T582,"")</f>
        <v/>
      </c>
      <c r="E582" s="1" t="str">
        <f>IF(AND(TONGHOP!O582="KTHP",OR(TONGHOP!P582="LT",TONGHOP!P582="TN"),AND(TONGHOP!Q582&gt;90,TONGHOP!Q582&lt;=120)),TONGHOP!U582,"")</f>
        <v/>
      </c>
      <c r="F582" s="1" t="str">
        <f t="shared" si="37"/>
        <v/>
      </c>
      <c r="G582" s="1" t="str">
        <f>IF(AND(TONGHOP!O582="KTHP",OR(TONGHOP!P582="LT",TONGHOP!P582="TN"),AND(TONGHOP!Q582&gt;120,TONGHOP!Q582&lt;=150)),TONGHOP!T582,"")</f>
        <v/>
      </c>
      <c r="H582" s="1" t="str">
        <f>IF(AND(TONGHOP!O582="KTHP",OR(TONGHOP!P582="LT",TONGHOP!P582="TN"),AND(TONGHOP!Q582&gt;120,TONGHOP!Q582&lt;=150)),TONGHOP!U582,"")</f>
        <v/>
      </c>
      <c r="I582" s="1" t="str">
        <f t="shared" si="38"/>
        <v/>
      </c>
      <c r="J582" s="1" t="str">
        <f>IF(AND(TONGHOP!O582="KTHP",OR(TONGHOP!P582="LT",TONGHOP!P582="TN"),TONGHOP!Q582&gt;150),TONGHOP!T582,"")</f>
        <v/>
      </c>
      <c r="K582" s="1" t="str">
        <f>IF(AND(TONGHOP!O582="KTHP",OR(TONGHOP!P582="LT",TONGHOP!P582="TN"),TONGHOP!Q582&gt;150),TONGHOP!U582,"")</f>
        <v/>
      </c>
      <c r="L582" s="1" t="str">
        <f t="shared" si="39"/>
        <v/>
      </c>
    </row>
    <row r="583" spans="1:12">
      <c r="A583" s="1" t="str">
        <f>IF(AND(TONGHOP!O583="KTHP",OR(TONGHOP!P583="LT",TONGHOP!P583="TN"),TONGHOP!Q583&lt;=90),TONGHOP!T583,"")</f>
        <v/>
      </c>
      <c r="B583" s="1" t="str">
        <f>IF(AND(TONGHOP!O583="KTHP",OR(TONGHOP!P583="LT",TONGHOP!P583="TN"),TONGHOP!Q583&lt;=90),TONGHOP!U583,"")</f>
        <v/>
      </c>
      <c r="C583" s="1" t="str">
        <f t="shared" si="36"/>
        <v/>
      </c>
      <c r="D583" s="1" t="str">
        <f>IF(AND(TONGHOP!O583="KTHP",OR(TONGHOP!P583="LT",TONGHOP!P583="TN"),AND(TONGHOP!Q583&gt;90,TONGHOP!Q583&lt;=120)),TONGHOP!T583,"")</f>
        <v/>
      </c>
      <c r="E583" s="1" t="str">
        <f>IF(AND(TONGHOP!O583="KTHP",OR(TONGHOP!P583="LT",TONGHOP!P583="TN"),AND(TONGHOP!Q583&gt;90,TONGHOP!Q583&lt;=120)),TONGHOP!U583,"")</f>
        <v/>
      </c>
      <c r="F583" s="1" t="str">
        <f t="shared" si="37"/>
        <v/>
      </c>
      <c r="G583" s="1" t="str">
        <f>IF(AND(TONGHOP!O583="KTHP",OR(TONGHOP!P583="LT",TONGHOP!P583="TN"),AND(TONGHOP!Q583&gt;120,TONGHOP!Q583&lt;=150)),TONGHOP!T583,"")</f>
        <v/>
      </c>
      <c r="H583" s="1" t="str">
        <f>IF(AND(TONGHOP!O583="KTHP",OR(TONGHOP!P583="LT",TONGHOP!P583="TN"),AND(TONGHOP!Q583&gt;120,TONGHOP!Q583&lt;=150)),TONGHOP!U583,"")</f>
        <v/>
      </c>
      <c r="I583" s="1" t="str">
        <f t="shared" si="38"/>
        <v/>
      </c>
      <c r="J583" s="1" t="str">
        <f>IF(AND(TONGHOP!O583="KTHP",OR(TONGHOP!P583="LT",TONGHOP!P583="TN"),TONGHOP!Q583&gt;150),TONGHOP!T583,"")</f>
        <v/>
      </c>
      <c r="K583" s="1" t="str">
        <f>IF(AND(TONGHOP!O583="KTHP",OR(TONGHOP!P583="LT",TONGHOP!P583="TN"),TONGHOP!Q583&gt;150),TONGHOP!U583,"")</f>
        <v/>
      </c>
      <c r="L583" s="1" t="str">
        <f t="shared" si="39"/>
        <v/>
      </c>
    </row>
    <row r="584" spans="1:12">
      <c r="A584" s="1" t="str">
        <f>IF(AND(TONGHOP!O584="KTHP",OR(TONGHOP!P584="LT",TONGHOP!P584="TN"),TONGHOP!Q584&lt;=90),TONGHOP!T584,"")</f>
        <v/>
      </c>
      <c r="B584" s="1" t="str">
        <f>IF(AND(TONGHOP!O584="KTHP",OR(TONGHOP!P584="LT",TONGHOP!P584="TN"),TONGHOP!Q584&lt;=90),TONGHOP!U584,"")</f>
        <v/>
      </c>
      <c r="C584" s="1" t="str">
        <f t="shared" si="36"/>
        <v/>
      </c>
      <c r="D584" s="1" t="str">
        <f>IF(AND(TONGHOP!O584="KTHP",OR(TONGHOP!P584="LT",TONGHOP!P584="TN"),AND(TONGHOP!Q584&gt;90,TONGHOP!Q584&lt;=120)),TONGHOP!T584,"")</f>
        <v/>
      </c>
      <c r="E584" s="1" t="str">
        <f>IF(AND(TONGHOP!O584="KTHP",OR(TONGHOP!P584="LT",TONGHOP!P584="TN"),AND(TONGHOP!Q584&gt;90,TONGHOP!Q584&lt;=120)),TONGHOP!U584,"")</f>
        <v/>
      </c>
      <c r="F584" s="1" t="str">
        <f t="shared" si="37"/>
        <v/>
      </c>
      <c r="G584" s="1" t="str">
        <f>IF(AND(TONGHOP!O584="KTHP",OR(TONGHOP!P584="LT",TONGHOP!P584="TN"),AND(TONGHOP!Q584&gt;120,TONGHOP!Q584&lt;=150)),TONGHOP!T584,"")</f>
        <v/>
      </c>
      <c r="H584" s="1" t="str">
        <f>IF(AND(TONGHOP!O584="KTHP",OR(TONGHOP!P584="LT",TONGHOP!P584="TN"),AND(TONGHOP!Q584&gt;120,TONGHOP!Q584&lt;=150)),TONGHOP!U584,"")</f>
        <v/>
      </c>
      <c r="I584" s="1" t="str">
        <f t="shared" si="38"/>
        <v/>
      </c>
      <c r="J584" s="1" t="str">
        <f>IF(AND(TONGHOP!O584="KTHP",OR(TONGHOP!P584="LT",TONGHOP!P584="TN"),TONGHOP!Q584&gt;150),TONGHOP!T584,"")</f>
        <v/>
      </c>
      <c r="K584" s="1" t="str">
        <f>IF(AND(TONGHOP!O584="KTHP",OR(TONGHOP!P584="LT",TONGHOP!P584="TN"),TONGHOP!Q584&gt;150),TONGHOP!U584,"")</f>
        <v/>
      </c>
      <c r="L584" s="1" t="str">
        <f t="shared" si="39"/>
        <v/>
      </c>
    </row>
    <row r="585" spans="1:12">
      <c r="A585" s="1" t="str">
        <f>IF(AND(TONGHOP!O585="KTHP",OR(TONGHOP!P585="LT",TONGHOP!P585="TN"),TONGHOP!Q585&lt;=90),TONGHOP!T585,"")</f>
        <v/>
      </c>
      <c r="B585" s="1" t="str">
        <f>IF(AND(TONGHOP!O585="KTHP",OR(TONGHOP!P585="LT",TONGHOP!P585="TN"),TONGHOP!Q585&lt;=90),TONGHOP!U585,"")</f>
        <v/>
      </c>
      <c r="C585" s="1" t="str">
        <f t="shared" si="36"/>
        <v/>
      </c>
      <c r="D585" s="1" t="str">
        <f>IF(AND(TONGHOP!O585="KTHP",OR(TONGHOP!P585="LT",TONGHOP!P585="TN"),AND(TONGHOP!Q585&gt;90,TONGHOP!Q585&lt;=120)),TONGHOP!T585,"")</f>
        <v/>
      </c>
      <c r="E585" s="1" t="str">
        <f>IF(AND(TONGHOP!O585="KTHP",OR(TONGHOP!P585="LT",TONGHOP!P585="TN"),AND(TONGHOP!Q585&gt;90,TONGHOP!Q585&lt;=120)),TONGHOP!U585,"")</f>
        <v/>
      </c>
      <c r="F585" s="1" t="str">
        <f t="shared" si="37"/>
        <v/>
      </c>
      <c r="G585" s="1" t="str">
        <f>IF(AND(TONGHOP!O585="KTHP",OR(TONGHOP!P585="LT",TONGHOP!P585="TN"),AND(TONGHOP!Q585&gt;120,TONGHOP!Q585&lt;=150)),TONGHOP!T585,"")</f>
        <v/>
      </c>
      <c r="H585" s="1" t="str">
        <f>IF(AND(TONGHOP!O585="KTHP",OR(TONGHOP!P585="LT",TONGHOP!P585="TN"),AND(TONGHOP!Q585&gt;120,TONGHOP!Q585&lt;=150)),TONGHOP!U585,"")</f>
        <v/>
      </c>
      <c r="I585" s="1" t="str">
        <f t="shared" si="38"/>
        <v/>
      </c>
      <c r="J585" s="1" t="str">
        <f>IF(AND(TONGHOP!O585="KTHP",OR(TONGHOP!P585="LT",TONGHOP!P585="TN"),TONGHOP!Q585&gt;150),TONGHOP!T585,"")</f>
        <v/>
      </c>
      <c r="K585" s="1" t="str">
        <f>IF(AND(TONGHOP!O585="KTHP",OR(TONGHOP!P585="LT",TONGHOP!P585="TN"),TONGHOP!Q585&gt;150),TONGHOP!U585,"")</f>
        <v/>
      </c>
      <c r="L585" s="1" t="str">
        <f t="shared" si="39"/>
        <v/>
      </c>
    </row>
    <row r="586" spans="1:12">
      <c r="A586" s="1" t="str">
        <f>IF(AND(TONGHOP!O586="KTHP",OR(TONGHOP!P586="LT",TONGHOP!P586="TN"),TONGHOP!Q586&lt;=90),TONGHOP!T586,"")</f>
        <v/>
      </c>
      <c r="B586" s="1" t="str">
        <f>IF(AND(TONGHOP!O586="KTHP",OR(TONGHOP!P586="LT",TONGHOP!P586="TN"),TONGHOP!Q586&lt;=90),TONGHOP!U586,"")</f>
        <v/>
      </c>
      <c r="C586" s="1" t="str">
        <f t="shared" si="36"/>
        <v/>
      </c>
      <c r="D586" s="1" t="str">
        <f>IF(AND(TONGHOP!O586="KTHP",OR(TONGHOP!P586="LT",TONGHOP!P586="TN"),AND(TONGHOP!Q586&gt;90,TONGHOP!Q586&lt;=120)),TONGHOP!T586,"")</f>
        <v/>
      </c>
      <c r="E586" s="1" t="str">
        <f>IF(AND(TONGHOP!O586="KTHP",OR(TONGHOP!P586="LT",TONGHOP!P586="TN"),AND(TONGHOP!Q586&gt;90,TONGHOP!Q586&lt;=120)),TONGHOP!U586,"")</f>
        <v/>
      </c>
      <c r="F586" s="1" t="str">
        <f t="shared" si="37"/>
        <v/>
      </c>
      <c r="G586" s="1" t="str">
        <f>IF(AND(TONGHOP!O586="KTHP",OR(TONGHOP!P586="LT",TONGHOP!P586="TN"),AND(TONGHOP!Q586&gt;120,TONGHOP!Q586&lt;=150)),TONGHOP!T586,"")</f>
        <v/>
      </c>
      <c r="H586" s="1" t="str">
        <f>IF(AND(TONGHOP!O586="KTHP",OR(TONGHOP!P586="LT",TONGHOP!P586="TN"),AND(TONGHOP!Q586&gt;120,TONGHOP!Q586&lt;=150)),TONGHOP!U586,"")</f>
        <v/>
      </c>
      <c r="I586" s="1" t="str">
        <f t="shared" si="38"/>
        <v/>
      </c>
      <c r="J586" s="1" t="str">
        <f>IF(AND(TONGHOP!O586="KTHP",OR(TONGHOP!P586="LT",TONGHOP!P586="TN"),TONGHOP!Q586&gt;150),TONGHOP!T586,"")</f>
        <v/>
      </c>
      <c r="K586" s="1" t="str">
        <f>IF(AND(TONGHOP!O586="KTHP",OR(TONGHOP!P586="LT",TONGHOP!P586="TN"),TONGHOP!Q586&gt;150),TONGHOP!U586,"")</f>
        <v/>
      </c>
      <c r="L586" s="1" t="str">
        <f t="shared" si="39"/>
        <v/>
      </c>
    </row>
    <row r="587" spans="1:12">
      <c r="A587" s="1" t="str">
        <f>IF(AND(TONGHOP!O587="KTHP",OR(TONGHOP!P587="LT",TONGHOP!P587="TN"),TONGHOP!Q587&lt;=90),TONGHOP!T587,"")</f>
        <v/>
      </c>
      <c r="B587" s="1" t="str">
        <f>IF(AND(TONGHOP!O587="KTHP",OR(TONGHOP!P587="LT",TONGHOP!P587="TN"),TONGHOP!Q587&lt;=90),TONGHOP!U587,"")</f>
        <v/>
      </c>
      <c r="C587" s="1" t="str">
        <f t="shared" si="36"/>
        <v/>
      </c>
      <c r="D587" s="1" t="str">
        <f>IF(AND(TONGHOP!O587="KTHP",OR(TONGHOP!P587="LT",TONGHOP!P587="TN"),AND(TONGHOP!Q587&gt;90,TONGHOP!Q587&lt;=120)),TONGHOP!T587,"")</f>
        <v/>
      </c>
      <c r="E587" s="1" t="str">
        <f>IF(AND(TONGHOP!O587="KTHP",OR(TONGHOP!P587="LT",TONGHOP!P587="TN"),AND(TONGHOP!Q587&gt;90,TONGHOP!Q587&lt;=120)),TONGHOP!U587,"")</f>
        <v/>
      </c>
      <c r="F587" s="1" t="str">
        <f t="shared" si="37"/>
        <v/>
      </c>
      <c r="G587" s="1" t="str">
        <f>IF(AND(TONGHOP!O587="KTHP",OR(TONGHOP!P587="LT",TONGHOP!P587="TN"),AND(TONGHOP!Q587&gt;120,TONGHOP!Q587&lt;=150)),TONGHOP!T587,"")</f>
        <v/>
      </c>
      <c r="H587" s="1" t="str">
        <f>IF(AND(TONGHOP!O587="KTHP",OR(TONGHOP!P587="LT",TONGHOP!P587="TN"),AND(TONGHOP!Q587&gt;120,TONGHOP!Q587&lt;=150)),TONGHOP!U587,"")</f>
        <v/>
      </c>
      <c r="I587" s="1" t="str">
        <f t="shared" si="38"/>
        <v/>
      </c>
      <c r="J587" s="1" t="str">
        <f>IF(AND(TONGHOP!O587="KTHP",OR(TONGHOP!P587="LT",TONGHOP!P587="TN"),TONGHOP!Q587&gt;150),TONGHOP!T587,"")</f>
        <v/>
      </c>
      <c r="K587" s="1" t="str">
        <f>IF(AND(TONGHOP!O587="KTHP",OR(TONGHOP!P587="LT",TONGHOP!P587="TN"),TONGHOP!Q587&gt;150),TONGHOP!U587,"")</f>
        <v/>
      </c>
      <c r="L587" s="1" t="str">
        <f t="shared" si="39"/>
        <v/>
      </c>
    </row>
    <row r="588" spans="1:12">
      <c r="A588" s="1" t="str">
        <f>IF(AND(TONGHOP!O588="KTHP",OR(TONGHOP!P588="LT",TONGHOP!P588="TN"),TONGHOP!Q588&lt;=90),TONGHOP!T588,"")</f>
        <v/>
      </c>
      <c r="B588" s="1" t="str">
        <f>IF(AND(TONGHOP!O588="KTHP",OR(TONGHOP!P588="LT",TONGHOP!P588="TN"),TONGHOP!Q588&lt;=90),TONGHOP!U588,"")</f>
        <v/>
      </c>
      <c r="C588" s="1" t="str">
        <f t="shared" si="36"/>
        <v/>
      </c>
      <c r="D588" s="1" t="str">
        <f>IF(AND(TONGHOP!O588="KTHP",OR(TONGHOP!P588="LT",TONGHOP!P588="TN"),AND(TONGHOP!Q588&gt;90,TONGHOP!Q588&lt;=120)),TONGHOP!T588,"")</f>
        <v/>
      </c>
      <c r="E588" s="1" t="str">
        <f>IF(AND(TONGHOP!O588="KTHP",OR(TONGHOP!P588="LT",TONGHOP!P588="TN"),AND(TONGHOP!Q588&gt;90,TONGHOP!Q588&lt;=120)),TONGHOP!U588,"")</f>
        <v/>
      </c>
      <c r="F588" s="1" t="str">
        <f t="shared" si="37"/>
        <v/>
      </c>
      <c r="G588" s="1" t="str">
        <f>IF(AND(TONGHOP!O588="KTHP",OR(TONGHOP!P588="LT",TONGHOP!P588="TN"),AND(TONGHOP!Q588&gt;120,TONGHOP!Q588&lt;=150)),TONGHOP!T588,"")</f>
        <v/>
      </c>
      <c r="H588" s="1" t="str">
        <f>IF(AND(TONGHOP!O588="KTHP",OR(TONGHOP!P588="LT",TONGHOP!P588="TN"),AND(TONGHOP!Q588&gt;120,TONGHOP!Q588&lt;=150)),TONGHOP!U588,"")</f>
        <v/>
      </c>
      <c r="I588" s="1" t="str">
        <f t="shared" si="38"/>
        <v/>
      </c>
      <c r="J588" s="1" t="str">
        <f>IF(AND(TONGHOP!O588="KTHP",OR(TONGHOP!P588="LT",TONGHOP!P588="TN"),TONGHOP!Q588&gt;150),TONGHOP!T588,"")</f>
        <v/>
      </c>
      <c r="K588" s="1" t="str">
        <f>IF(AND(TONGHOP!O588="KTHP",OR(TONGHOP!P588="LT",TONGHOP!P588="TN"),TONGHOP!Q588&gt;150),TONGHOP!U588,"")</f>
        <v/>
      </c>
      <c r="L588" s="1" t="str">
        <f t="shared" si="39"/>
        <v/>
      </c>
    </row>
    <row r="589" spans="1:12">
      <c r="A589" s="1" t="str">
        <f>IF(AND(TONGHOP!O589="KTHP",OR(TONGHOP!P589="LT",TONGHOP!P589="TN"),TONGHOP!Q589&lt;=90),TONGHOP!T589,"")</f>
        <v/>
      </c>
      <c r="B589" s="1" t="str">
        <f>IF(AND(TONGHOP!O589="KTHP",OR(TONGHOP!P589="LT",TONGHOP!P589="TN"),TONGHOP!Q589&lt;=90),TONGHOP!U589,"")</f>
        <v/>
      </c>
      <c r="C589" s="1" t="str">
        <f t="shared" si="36"/>
        <v/>
      </c>
      <c r="D589" s="1" t="str">
        <f>IF(AND(TONGHOP!O589="KTHP",OR(TONGHOP!P589="LT",TONGHOP!P589="TN"),AND(TONGHOP!Q589&gt;90,TONGHOP!Q589&lt;=120)),TONGHOP!T589,"")</f>
        <v/>
      </c>
      <c r="E589" s="1" t="str">
        <f>IF(AND(TONGHOP!O589="KTHP",OR(TONGHOP!P589="LT",TONGHOP!P589="TN"),AND(TONGHOP!Q589&gt;90,TONGHOP!Q589&lt;=120)),TONGHOP!U589,"")</f>
        <v/>
      </c>
      <c r="F589" s="1" t="str">
        <f t="shared" si="37"/>
        <v/>
      </c>
      <c r="G589" s="1" t="str">
        <f>IF(AND(TONGHOP!O589="KTHP",OR(TONGHOP!P589="LT",TONGHOP!P589="TN"),AND(TONGHOP!Q589&gt;120,TONGHOP!Q589&lt;=150)),TONGHOP!T589,"")</f>
        <v/>
      </c>
      <c r="H589" s="1" t="str">
        <f>IF(AND(TONGHOP!O589="KTHP",OR(TONGHOP!P589="LT",TONGHOP!P589="TN"),AND(TONGHOP!Q589&gt;120,TONGHOP!Q589&lt;=150)),TONGHOP!U589,"")</f>
        <v/>
      </c>
      <c r="I589" s="1" t="str">
        <f t="shared" si="38"/>
        <v/>
      </c>
      <c r="J589" s="1" t="str">
        <f>IF(AND(TONGHOP!O589="KTHP",OR(TONGHOP!P589="LT",TONGHOP!P589="TN"),TONGHOP!Q589&gt;150),TONGHOP!T589,"")</f>
        <v/>
      </c>
      <c r="K589" s="1" t="str">
        <f>IF(AND(TONGHOP!O589="KTHP",OR(TONGHOP!P589="LT",TONGHOP!P589="TN"),TONGHOP!Q589&gt;150),TONGHOP!U589,"")</f>
        <v/>
      </c>
      <c r="L589" s="1" t="str">
        <f t="shared" si="39"/>
        <v/>
      </c>
    </row>
    <row r="590" spans="1:12">
      <c r="A590" s="1" t="str">
        <f>IF(AND(TONGHOP!O590="KTHP",OR(TONGHOP!P590="LT",TONGHOP!P590="TN"),TONGHOP!Q590&lt;=90),TONGHOP!T590,"")</f>
        <v/>
      </c>
      <c r="B590" s="1" t="str">
        <f>IF(AND(TONGHOP!O590="KTHP",OR(TONGHOP!P590="LT",TONGHOP!P590="TN"),TONGHOP!Q590&lt;=90),TONGHOP!U590,"")</f>
        <v/>
      </c>
      <c r="C590" s="1" t="str">
        <f t="shared" si="36"/>
        <v/>
      </c>
      <c r="D590" s="1" t="str">
        <f>IF(AND(TONGHOP!O590="KTHP",OR(TONGHOP!P590="LT",TONGHOP!P590="TN"),AND(TONGHOP!Q590&gt;90,TONGHOP!Q590&lt;=120)),TONGHOP!T590,"")</f>
        <v/>
      </c>
      <c r="E590" s="1" t="str">
        <f>IF(AND(TONGHOP!O590="KTHP",OR(TONGHOP!P590="LT",TONGHOP!P590="TN"),AND(TONGHOP!Q590&gt;90,TONGHOP!Q590&lt;=120)),TONGHOP!U590,"")</f>
        <v/>
      </c>
      <c r="F590" s="1" t="str">
        <f t="shared" si="37"/>
        <v/>
      </c>
      <c r="G590" s="1" t="str">
        <f>IF(AND(TONGHOP!O590="KTHP",OR(TONGHOP!P590="LT",TONGHOP!P590="TN"),AND(TONGHOP!Q590&gt;120,TONGHOP!Q590&lt;=150)),TONGHOP!T590,"")</f>
        <v/>
      </c>
      <c r="H590" s="1" t="str">
        <f>IF(AND(TONGHOP!O590="KTHP",OR(TONGHOP!P590="LT",TONGHOP!P590="TN"),AND(TONGHOP!Q590&gt;120,TONGHOP!Q590&lt;=150)),TONGHOP!U590,"")</f>
        <v/>
      </c>
      <c r="I590" s="1" t="str">
        <f t="shared" si="38"/>
        <v/>
      </c>
      <c r="J590" s="1" t="str">
        <f>IF(AND(TONGHOP!O590="KTHP",OR(TONGHOP!P590="LT",TONGHOP!P590="TN"),TONGHOP!Q590&gt;150),TONGHOP!T590,"")</f>
        <v/>
      </c>
      <c r="K590" s="1" t="str">
        <f>IF(AND(TONGHOP!O590="KTHP",OR(TONGHOP!P590="LT",TONGHOP!P590="TN"),TONGHOP!Q590&gt;150),TONGHOP!U590,"")</f>
        <v/>
      </c>
      <c r="L590" s="1" t="str">
        <f t="shared" si="39"/>
        <v/>
      </c>
    </row>
    <row r="591" spans="1:12">
      <c r="A591" s="1" t="str">
        <f>IF(AND(TONGHOP!O591="KTHP",OR(TONGHOP!P591="LT",TONGHOP!P591="TN"),TONGHOP!Q591&lt;=90),TONGHOP!T591,"")</f>
        <v/>
      </c>
      <c r="B591" s="1" t="str">
        <f>IF(AND(TONGHOP!O591="KTHP",OR(TONGHOP!P591="LT",TONGHOP!P591="TN"),TONGHOP!Q591&lt;=90),TONGHOP!U591,"")</f>
        <v/>
      </c>
      <c r="C591" s="1" t="str">
        <f t="shared" si="36"/>
        <v/>
      </c>
      <c r="D591" s="1" t="str">
        <f>IF(AND(TONGHOP!O591="KTHP",OR(TONGHOP!P591="LT",TONGHOP!P591="TN"),AND(TONGHOP!Q591&gt;90,TONGHOP!Q591&lt;=120)),TONGHOP!T591,"")</f>
        <v/>
      </c>
      <c r="E591" s="1" t="str">
        <f>IF(AND(TONGHOP!O591="KTHP",OR(TONGHOP!P591="LT",TONGHOP!P591="TN"),AND(TONGHOP!Q591&gt;90,TONGHOP!Q591&lt;=120)),TONGHOP!U591,"")</f>
        <v/>
      </c>
      <c r="F591" s="1" t="str">
        <f t="shared" si="37"/>
        <v/>
      </c>
      <c r="G591" s="1" t="str">
        <f>IF(AND(TONGHOP!O591="KTHP",OR(TONGHOP!P591="LT",TONGHOP!P591="TN"),AND(TONGHOP!Q591&gt;120,TONGHOP!Q591&lt;=150)),TONGHOP!T591,"")</f>
        <v/>
      </c>
      <c r="H591" s="1" t="str">
        <f>IF(AND(TONGHOP!O591="KTHP",OR(TONGHOP!P591="LT",TONGHOP!P591="TN"),AND(TONGHOP!Q591&gt;120,TONGHOP!Q591&lt;=150)),TONGHOP!U591,"")</f>
        <v/>
      </c>
      <c r="I591" s="1" t="str">
        <f t="shared" si="38"/>
        <v/>
      </c>
      <c r="J591" s="1" t="str">
        <f>IF(AND(TONGHOP!O591="KTHP",OR(TONGHOP!P591="LT",TONGHOP!P591="TN"),TONGHOP!Q591&gt;150),TONGHOP!T591,"")</f>
        <v/>
      </c>
      <c r="K591" s="1" t="str">
        <f>IF(AND(TONGHOP!O591="KTHP",OR(TONGHOP!P591="LT",TONGHOP!P591="TN"),TONGHOP!Q591&gt;150),TONGHOP!U591,"")</f>
        <v/>
      </c>
      <c r="L591" s="1" t="str">
        <f t="shared" si="39"/>
        <v/>
      </c>
    </row>
    <row r="592" spans="1:12">
      <c r="A592" s="1" t="str">
        <f>IF(AND(TONGHOP!O592="KTHP",OR(TONGHOP!P592="LT",TONGHOP!P592="TN"),TONGHOP!Q592&lt;=90),TONGHOP!T592,"")</f>
        <v/>
      </c>
      <c r="B592" s="1" t="str">
        <f>IF(AND(TONGHOP!O592="KTHP",OR(TONGHOP!P592="LT",TONGHOP!P592="TN"),TONGHOP!Q592&lt;=90),TONGHOP!U592,"")</f>
        <v/>
      </c>
      <c r="C592" s="1" t="str">
        <f t="shared" si="36"/>
        <v/>
      </c>
      <c r="D592" s="1" t="str">
        <f>IF(AND(TONGHOP!O592="KTHP",OR(TONGHOP!P592="LT",TONGHOP!P592="TN"),AND(TONGHOP!Q592&gt;90,TONGHOP!Q592&lt;=120)),TONGHOP!T592,"")</f>
        <v/>
      </c>
      <c r="E592" s="1" t="str">
        <f>IF(AND(TONGHOP!O592="KTHP",OR(TONGHOP!P592="LT",TONGHOP!P592="TN"),AND(TONGHOP!Q592&gt;90,TONGHOP!Q592&lt;=120)),TONGHOP!U592,"")</f>
        <v/>
      </c>
      <c r="F592" s="1" t="str">
        <f t="shared" si="37"/>
        <v/>
      </c>
      <c r="G592" s="1" t="str">
        <f>IF(AND(TONGHOP!O592="KTHP",OR(TONGHOP!P592="LT",TONGHOP!P592="TN"),AND(TONGHOP!Q592&gt;120,TONGHOP!Q592&lt;=150)),TONGHOP!T592,"")</f>
        <v/>
      </c>
      <c r="H592" s="1" t="str">
        <f>IF(AND(TONGHOP!O592="KTHP",OR(TONGHOP!P592="LT",TONGHOP!P592="TN"),AND(TONGHOP!Q592&gt;120,TONGHOP!Q592&lt;=150)),TONGHOP!U592,"")</f>
        <v/>
      </c>
      <c r="I592" s="1" t="str">
        <f t="shared" si="38"/>
        <v/>
      </c>
      <c r="J592" s="1" t="str">
        <f>IF(AND(TONGHOP!O592="KTHP",OR(TONGHOP!P592="LT",TONGHOP!P592="TN"),TONGHOP!Q592&gt;150),TONGHOP!T592,"")</f>
        <v/>
      </c>
      <c r="K592" s="1" t="str">
        <f>IF(AND(TONGHOP!O592="KTHP",OR(TONGHOP!P592="LT",TONGHOP!P592="TN"),TONGHOP!Q592&gt;150),TONGHOP!U592,"")</f>
        <v/>
      </c>
      <c r="L592" s="1" t="str">
        <f t="shared" si="39"/>
        <v/>
      </c>
    </row>
    <row r="593" spans="1:12">
      <c r="A593" s="1" t="str">
        <f>IF(AND(TONGHOP!O593="KTHP",OR(TONGHOP!P593="LT",TONGHOP!P593="TN"),TONGHOP!Q593&lt;=90),TONGHOP!T593,"")</f>
        <v/>
      </c>
      <c r="B593" s="1" t="str">
        <f>IF(AND(TONGHOP!O593="KTHP",OR(TONGHOP!P593="LT",TONGHOP!P593="TN"),TONGHOP!Q593&lt;=90),TONGHOP!U593,"")</f>
        <v/>
      </c>
      <c r="C593" s="1" t="str">
        <f t="shared" si="36"/>
        <v/>
      </c>
      <c r="D593" s="1" t="str">
        <f>IF(AND(TONGHOP!O593="KTHP",OR(TONGHOP!P593="LT",TONGHOP!P593="TN"),AND(TONGHOP!Q593&gt;90,TONGHOP!Q593&lt;=120)),TONGHOP!T593,"")</f>
        <v/>
      </c>
      <c r="E593" s="1" t="str">
        <f>IF(AND(TONGHOP!O593="KTHP",OR(TONGHOP!P593="LT",TONGHOP!P593="TN"),AND(TONGHOP!Q593&gt;90,TONGHOP!Q593&lt;=120)),TONGHOP!U593,"")</f>
        <v/>
      </c>
      <c r="F593" s="1" t="str">
        <f t="shared" si="37"/>
        <v/>
      </c>
      <c r="G593" s="1" t="str">
        <f>IF(AND(TONGHOP!O593="KTHP",OR(TONGHOP!P593="LT",TONGHOP!P593="TN"),AND(TONGHOP!Q593&gt;120,TONGHOP!Q593&lt;=150)),TONGHOP!T593,"")</f>
        <v/>
      </c>
      <c r="H593" s="1" t="str">
        <f>IF(AND(TONGHOP!O593="KTHP",OR(TONGHOP!P593="LT",TONGHOP!P593="TN"),AND(TONGHOP!Q593&gt;120,TONGHOP!Q593&lt;=150)),TONGHOP!U593,"")</f>
        <v/>
      </c>
      <c r="I593" s="1" t="str">
        <f t="shared" si="38"/>
        <v/>
      </c>
      <c r="J593" s="1" t="str">
        <f>IF(AND(TONGHOP!O593="KTHP",OR(TONGHOP!P593="LT",TONGHOP!P593="TN"),TONGHOP!Q593&gt;150),TONGHOP!T593,"")</f>
        <v/>
      </c>
      <c r="K593" s="1" t="str">
        <f>IF(AND(TONGHOP!O593="KTHP",OR(TONGHOP!P593="LT",TONGHOP!P593="TN"),TONGHOP!Q593&gt;150),TONGHOP!U593,"")</f>
        <v/>
      </c>
      <c r="L593" s="1" t="str">
        <f t="shared" si="39"/>
        <v/>
      </c>
    </row>
    <row r="594" spans="1:12">
      <c r="A594" s="1" t="str">
        <f>IF(AND(TONGHOP!O594="KTHP",OR(TONGHOP!P594="LT",TONGHOP!P594="TN"),TONGHOP!Q594&lt;=90),TONGHOP!T594,"")</f>
        <v/>
      </c>
      <c r="B594" s="1" t="str">
        <f>IF(AND(TONGHOP!O594="KTHP",OR(TONGHOP!P594="LT",TONGHOP!P594="TN"),TONGHOP!Q594&lt;=90),TONGHOP!U594,"")</f>
        <v/>
      </c>
      <c r="C594" s="1" t="str">
        <f t="shared" si="36"/>
        <v/>
      </c>
      <c r="D594" s="1" t="str">
        <f>IF(AND(TONGHOP!O594="KTHP",OR(TONGHOP!P594="LT",TONGHOP!P594="TN"),AND(TONGHOP!Q594&gt;90,TONGHOP!Q594&lt;=120)),TONGHOP!T594,"")</f>
        <v/>
      </c>
      <c r="E594" s="1" t="str">
        <f>IF(AND(TONGHOP!O594="KTHP",OR(TONGHOP!P594="LT",TONGHOP!P594="TN"),AND(TONGHOP!Q594&gt;90,TONGHOP!Q594&lt;=120)),TONGHOP!U594,"")</f>
        <v/>
      </c>
      <c r="F594" s="1" t="str">
        <f t="shared" si="37"/>
        <v/>
      </c>
      <c r="G594" s="1" t="str">
        <f>IF(AND(TONGHOP!O594="KTHP",OR(TONGHOP!P594="LT",TONGHOP!P594="TN"),AND(TONGHOP!Q594&gt;120,TONGHOP!Q594&lt;=150)),TONGHOP!T594,"")</f>
        <v/>
      </c>
      <c r="H594" s="1" t="str">
        <f>IF(AND(TONGHOP!O594="KTHP",OR(TONGHOP!P594="LT",TONGHOP!P594="TN"),AND(TONGHOP!Q594&gt;120,TONGHOP!Q594&lt;=150)),TONGHOP!U594,"")</f>
        <v/>
      </c>
      <c r="I594" s="1" t="str">
        <f t="shared" si="38"/>
        <v/>
      </c>
      <c r="J594" s="1" t="str">
        <f>IF(AND(TONGHOP!O594="KTHP",OR(TONGHOP!P594="LT",TONGHOP!P594="TN"),TONGHOP!Q594&gt;150),TONGHOP!T594,"")</f>
        <v/>
      </c>
      <c r="K594" s="1" t="str">
        <f>IF(AND(TONGHOP!O594="KTHP",OR(TONGHOP!P594="LT",TONGHOP!P594="TN"),TONGHOP!Q594&gt;150),TONGHOP!U594,"")</f>
        <v/>
      </c>
      <c r="L594" s="1" t="str">
        <f t="shared" si="39"/>
        <v/>
      </c>
    </row>
    <row r="595" spans="1:12">
      <c r="A595" s="1" t="str">
        <f>IF(AND(TONGHOP!O595="KTHP",OR(TONGHOP!P595="LT",TONGHOP!P595="TN"),TONGHOP!Q595&lt;=90),TONGHOP!T595,"")</f>
        <v/>
      </c>
      <c r="B595" s="1" t="str">
        <f>IF(AND(TONGHOP!O595="KTHP",OR(TONGHOP!P595="LT",TONGHOP!P595="TN"),TONGHOP!Q595&lt;=90),TONGHOP!U595,"")</f>
        <v/>
      </c>
      <c r="C595" s="1" t="str">
        <f t="shared" si="36"/>
        <v/>
      </c>
      <c r="D595" s="1" t="str">
        <f>IF(AND(TONGHOP!O595="KTHP",OR(TONGHOP!P595="LT",TONGHOP!P595="TN"),AND(TONGHOP!Q595&gt;90,TONGHOP!Q595&lt;=120)),TONGHOP!T595,"")</f>
        <v/>
      </c>
      <c r="E595" s="1" t="str">
        <f>IF(AND(TONGHOP!O595="KTHP",OR(TONGHOP!P595="LT",TONGHOP!P595="TN"),AND(TONGHOP!Q595&gt;90,TONGHOP!Q595&lt;=120)),TONGHOP!U595,"")</f>
        <v/>
      </c>
      <c r="F595" s="1" t="str">
        <f t="shared" si="37"/>
        <v/>
      </c>
      <c r="G595" s="1" t="str">
        <f>IF(AND(TONGHOP!O595="KTHP",OR(TONGHOP!P595="LT",TONGHOP!P595="TN"),AND(TONGHOP!Q595&gt;120,TONGHOP!Q595&lt;=150)),TONGHOP!T595,"")</f>
        <v/>
      </c>
      <c r="H595" s="1" t="str">
        <f>IF(AND(TONGHOP!O595="KTHP",OR(TONGHOP!P595="LT",TONGHOP!P595="TN"),AND(TONGHOP!Q595&gt;120,TONGHOP!Q595&lt;=150)),TONGHOP!U595,"")</f>
        <v/>
      </c>
      <c r="I595" s="1" t="str">
        <f t="shared" si="38"/>
        <v/>
      </c>
      <c r="J595" s="1" t="str">
        <f>IF(AND(TONGHOP!O595="KTHP",OR(TONGHOP!P595="LT",TONGHOP!P595="TN"),TONGHOP!Q595&gt;150),TONGHOP!T595,"")</f>
        <v/>
      </c>
      <c r="K595" s="1" t="str">
        <f>IF(AND(TONGHOP!O595="KTHP",OR(TONGHOP!P595="LT",TONGHOP!P595="TN"),TONGHOP!Q595&gt;150),TONGHOP!U595,"")</f>
        <v/>
      </c>
      <c r="L595" s="1" t="str">
        <f t="shared" si="39"/>
        <v/>
      </c>
    </row>
    <row r="596" spans="1:12">
      <c r="A596" s="1" t="str">
        <f>IF(AND(TONGHOP!O596="KTHP",OR(TONGHOP!P596="LT",TONGHOP!P596="TN"),TONGHOP!Q596&lt;=90),TONGHOP!T596,"")</f>
        <v/>
      </c>
      <c r="B596" s="1" t="str">
        <f>IF(AND(TONGHOP!O596="KTHP",OR(TONGHOP!P596="LT",TONGHOP!P596="TN"),TONGHOP!Q596&lt;=90),TONGHOP!U596,"")</f>
        <v/>
      </c>
      <c r="C596" s="1" t="str">
        <f t="shared" si="36"/>
        <v/>
      </c>
      <c r="D596" s="1" t="str">
        <f>IF(AND(TONGHOP!O596="KTHP",OR(TONGHOP!P596="LT",TONGHOP!P596="TN"),AND(TONGHOP!Q596&gt;90,TONGHOP!Q596&lt;=120)),TONGHOP!T596,"")</f>
        <v/>
      </c>
      <c r="E596" s="1" t="str">
        <f>IF(AND(TONGHOP!O596="KTHP",OR(TONGHOP!P596="LT",TONGHOP!P596="TN"),AND(TONGHOP!Q596&gt;90,TONGHOP!Q596&lt;=120)),TONGHOP!U596,"")</f>
        <v/>
      </c>
      <c r="F596" s="1" t="str">
        <f t="shared" si="37"/>
        <v/>
      </c>
      <c r="G596" s="1" t="str">
        <f>IF(AND(TONGHOP!O596="KTHP",OR(TONGHOP!P596="LT",TONGHOP!P596="TN"),AND(TONGHOP!Q596&gt;120,TONGHOP!Q596&lt;=150)),TONGHOP!T596,"")</f>
        <v/>
      </c>
      <c r="H596" s="1" t="str">
        <f>IF(AND(TONGHOP!O596="KTHP",OR(TONGHOP!P596="LT",TONGHOP!P596="TN"),AND(TONGHOP!Q596&gt;120,TONGHOP!Q596&lt;=150)),TONGHOP!U596,"")</f>
        <v/>
      </c>
      <c r="I596" s="1" t="str">
        <f t="shared" si="38"/>
        <v/>
      </c>
      <c r="J596" s="1" t="str">
        <f>IF(AND(TONGHOP!O596="KTHP",OR(TONGHOP!P596="LT",TONGHOP!P596="TN"),TONGHOP!Q596&gt;150),TONGHOP!T596,"")</f>
        <v/>
      </c>
      <c r="K596" s="1" t="str">
        <f>IF(AND(TONGHOP!O596="KTHP",OR(TONGHOP!P596="LT",TONGHOP!P596="TN"),TONGHOP!Q596&gt;150),TONGHOP!U596,"")</f>
        <v/>
      </c>
      <c r="L596" s="1" t="str">
        <f t="shared" si="39"/>
        <v/>
      </c>
    </row>
    <row r="597" spans="1:12">
      <c r="A597" s="1" t="str">
        <f>IF(AND(TONGHOP!O597="KTHP",OR(TONGHOP!P597="LT",TONGHOP!P597="TN"),TONGHOP!Q597&lt;=90),TONGHOP!T597,"")</f>
        <v/>
      </c>
      <c r="B597" s="1" t="str">
        <f>IF(AND(TONGHOP!O597="KTHP",OR(TONGHOP!P597="LT",TONGHOP!P597="TN"),TONGHOP!Q597&lt;=90),TONGHOP!U597,"")</f>
        <v/>
      </c>
      <c r="C597" s="1" t="str">
        <f t="shared" si="36"/>
        <v/>
      </c>
      <c r="D597" s="1" t="str">
        <f>IF(AND(TONGHOP!O597="KTHP",OR(TONGHOP!P597="LT",TONGHOP!P597="TN"),AND(TONGHOP!Q597&gt;90,TONGHOP!Q597&lt;=120)),TONGHOP!T597,"")</f>
        <v/>
      </c>
      <c r="E597" s="1" t="str">
        <f>IF(AND(TONGHOP!O597="KTHP",OR(TONGHOP!P597="LT",TONGHOP!P597="TN"),AND(TONGHOP!Q597&gt;90,TONGHOP!Q597&lt;=120)),TONGHOP!U597,"")</f>
        <v/>
      </c>
      <c r="F597" s="1" t="str">
        <f t="shared" si="37"/>
        <v/>
      </c>
      <c r="G597" s="1" t="str">
        <f>IF(AND(TONGHOP!O597="KTHP",OR(TONGHOP!P597="LT",TONGHOP!P597="TN"),AND(TONGHOP!Q597&gt;120,TONGHOP!Q597&lt;=150)),TONGHOP!T597,"")</f>
        <v/>
      </c>
      <c r="H597" s="1" t="str">
        <f>IF(AND(TONGHOP!O597="KTHP",OR(TONGHOP!P597="LT",TONGHOP!P597="TN"),AND(TONGHOP!Q597&gt;120,TONGHOP!Q597&lt;=150)),TONGHOP!U597,"")</f>
        <v/>
      </c>
      <c r="I597" s="1" t="str">
        <f t="shared" si="38"/>
        <v/>
      </c>
      <c r="J597" s="1" t="str">
        <f>IF(AND(TONGHOP!O597="KTHP",OR(TONGHOP!P597="LT",TONGHOP!P597="TN"),TONGHOP!Q597&gt;150),TONGHOP!T597,"")</f>
        <v/>
      </c>
      <c r="K597" s="1" t="str">
        <f>IF(AND(TONGHOP!O597="KTHP",OR(TONGHOP!P597="LT",TONGHOP!P597="TN"),TONGHOP!Q597&gt;150),TONGHOP!U597,"")</f>
        <v/>
      </c>
      <c r="L597" s="1" t="str">
        <f t="shared" si="39"/>
        <v/>
      </c>
    </row>
    <row r="598" spans="1:12">
      <c r="A598" s="1" t="str">
        <f>IF(AND(TONGHOP!O598="KTHP",OR(TONGHOP!P598="LT",TONGHOP!P598="TN"),TONGHOP!Q598&lt;=90),TONGHOP!T598,"")</f>
        <v/>
      </c>
      <c r="B598" s="1" t="str">
        <f>IF(AND(TONGHOP!O598="KTHP",OR(TONGHOP!P598="LT",TONGHOP!P598="TN"),TONGHOP!Q598&lt;=90),TONGHOP!U598,"")</f>
        <v/>
      </c>
      <c r="C598" s="1" t="str">
        <f t="shared" si="36"/>
        <v/>
      </c>
      <c r="D598" s="1" t="str">
        <f>IF(AND(TONGHOP!O598="KTHP",OR(TONGHOP!P598="LT",TONGHOP!P598="TN"),AND(TONGHOP!Q598&gt;90,TONGHOP!Q598&lt;=120)),TONGHOP!T598,"")</f>
        <v/>
      </c>
      <c r="E598" s="1" t="str">
        <f>IF(AND(TONGHOP!O598="KTHP",OR(TONGHOP!P598="LT",TONGHOP!P598="TN"),AND(TONGHOP!Q598&gt;90,TONGHOP!Q598&lt;=120)),TONGHOP!U598,"")</f>
        <v/>
      </c>
      <c r="F598" s="1" t="str">
        <f t="shared" si="37"/>
        <v/>
      </c>
      <c r="G598" s="1" t="str">
        <f>IF(AND(TONGHOP!O598="KTHP",OR(TONGHOP!P598="LT",TONGHOP!P598="TN"),AND(TONGHOP!Q598&gt;120,TONGHOP!Q598&lt;=150)),TONGHOP!T598,"")</f>
        <v/>
      </c>
      <c r="H598" s="1" t="str">
        <f>IF(AND(TONGHOP!O598="KTHP",OR(TONGHOP!P598="LT",TONGHOP!P598="TN"),AND(TONGHOP!Q598&gt;120,TONGHOP!Q598&lt;=150)),TONGHOP!U598,"")</f>
        <v/>
      </c>
      <c r="I598" s="1" t="str">
        <f t="shared" si="38"/>
        <v/>
      </c>
      <c r="J598" s="1" t="str">
        <f>IF(AND(TONGHOP!O598="KTHP",OR(TONGHOP!P598="LT",TONGHOP!P598="TN"),TONGHOP!Q598&gt;150),TONGHOP!T598,"")</f>
        <v/>
      </c>
      <c r="K598" s="1" t="str">
        <f>IF(AND(TONGHOP!O598="KTHP",OR(TONGHOP!P598="LT",TONGHOP!P598="TN"),TONGHOP!Q598&gt;150),TONGHOP!U598,"")</f>
        <v/>
      </c>
      <c r="L598" s="1" t="str">
        <f t="shared" si="39"/>
        <v/>
      </c>
    </row>
    <row r="599" spans="1:12">
      <c r="A599" s="1" t="str">
        <f>IF(AND(TONGHOP!O599="KTHP",OR(TONGHOP!P599="LT",TONGHOP!P599="TN"),TONGHOP!Q599&lt;=90),TONGHOP!T599,"")</f>
        <v/>
      </c>
      <c r="B599" s="1" t="str">
        <f>IF(AND(TONGHOP!O599="KTHP",OR(TONGHOP!P599="LT",TONGHOP!P599="TN"),TONGHOP!Q599&lt;=90),TONGHOP!U599,"")</f>
        <v/>
      </c>
      <c r="C599" s="1" t="str">
        <f t="shared" si="36"/>
        <v/>
      </c>
      <c r="D599" s="1" t="str">
        <f>IF(AND(TONGHOP!O599="KTHP",OR(TONGHOP!P599="LT",TONGHOP!P599="TN"),AND(TONGHOP!Q599&gt;90,TONGHOP!Q599&lt;=120)),TONGHOP!T599,"")</f>
        <v/>
      </c>
      <c r="E599" s="1" t="str">
        <f>IF(AND(TONGHOP!O599="KTHP",OR(TONGHOP!P599="LT",TONGHOP!P599="TN"),AND(TONGHOP!Q599&gt;90,TONGHOP!Q599&lt;=120)),TONGHOP!U599,"")</f>
        <v/>
      </c>
      <c r="F599" s="1" t="str">
        <f t="shared" si="37"/>
        <v/>
      </c>
      <c r="G599" s="1" t="str">
        <f>IF(AND(TONGHOP!O599="KTHP",OR(TONGHOP!P599="LT",TONGHOP!P599="TN"),AND(TONGHOP!Q599&gt;120,TONGHOP!Q599&lt;=150)),TONGHOP!T599,"")</f>
        <v/>
      </c>
      <c r="H599" s="1" t="str">
        <f>IF(AND(TONGHOP!O599="KTHP",OR(TONGHOP!P599="LT",TONGHOP!P599="TN"),AND(TONGHOP!Q599&gt;120,TONGHOP!Q599&lt;=150)),TONGHOP!U599,"")</f>
        <v/>
      </c>
      <c r="I599" s="1" t="str">
        <f t="shared" si="38"/>
        <v/>
      </c>
      <c r="J599" s="1" t="str">
        <f>IF(AND(TONGHOP!O599="KTHP",OR(TONGHOP!P599="LT",TONGHOP!P599="TN"),TONGHOP!Q599&gt;150),TONGHOP!T599,"")</f>
        <v/>
      </c>
      <c r="K599" s="1" t="str">
        <f>IF(AND(TONGHOP!O599="KTHP",OR(TONGHOP!P599="LT",TONGHOP!P599="TN"),TONGHOP!Q599&gt;150),TONGHOP!U599,"")</f>
        <v/>
      </c>
      <c r="L599" s="1" t="str">
        <f t="shared" si="39"/>
        <v/>
      </c>
    </row>
    <row r="600" spans="1:12">
      <c r="A600" s="1" t="str">
        <f>IF(AND(TONGHOP!O600="KTHP",OR(TONGHOP!P600="LT",TONGHOP!P600="TN"),TONGHOP!Q600&lt;=90),TONGHOP!T600,"")</f>
        <v/>
      </c>
      <c r="B600" s="1" t="str">
        <f>IF(AND(TONGHOP!O600="KTHP",OR(TONGHOP!P600="LT",TONGHOP!P600="TN"),TONGHOP!Q600&lt;=90),TONGHOP!U600,"")</f>
        <v/>
      </c>
      <c r="C600" s="1" t="str">
        <f t="shared" si="36"/>
        <v/>
      </c>
      <c r="D600" s="1" t="str">
        <f>IF(AND(TONGHOP!O600="KTHP",OR(TONGHOP!P600="LT",TONGHOP!P600="TN"),AND(TONGHOP!Q600&gt;90,TONGHOP!Q600&lt;=120)),TONGHOP!T600,"")</f>
        <v/>
      </c>
      <c r="E600" s="1" t="str">
        <f>IF(AND(TONGHOP!O600="KTHP",OR(TONGHOP!P600="LT",TONGHOP!P600="TN"),AND(TONGHOP!Q600&gt;90,TONGHOP!Q600&lt;=120)),TONGHOP!U600,"")</f>
        <v/>
      </c>
      <c r="F600" s="1" t="str">
        <f t="shared" si="37"/>
        <v/>
      </c>
      <c r="G600" s="1" t="str">
        <f>IF(AND(TONGHOP!O600="KTHP",OR(TONGHOP!P600="LT",TONGHOP!P600="TN"),AND(TONGHOP!Q600&gt;120,TONGHOP!Q600&lt;=150)),TONGHOP!T600,"")</f>
        <v/>
      </c>
      <c r="H600" s="1" t="str">
        <f>IF(AND(TONGHOP!O600="KTHP",OR(TONGHOP!P600="LT",TONGHOP!P600="TN"),AND(TONGHOP!Q600&gt;120,TONGHOP!Q600&lt;=150)),TONGHOP!U600,"")</f>
        <v/>
      </c>
      <c r="I600" s="1" t="str">
        <f t="shared" si="38"/>
        <v/>
      </c>
      <c r="J600" s="1" t="str">
        <f>IF(AND(TONGHOP!O600="KTHP",OR(TONGHOP!P600="LT",TONGHOP!P600="TN"),TONGHOP!Q600&gt;150),TONGHOP!T600,"")</f>
        <v/>
      </c>
      <c r="K600" s="1" t="str">
        <f>IF(AND(TONGHOP!O600="KTHP",OR(TONGHOP!P600="LT",TONGHOP!P600="TN"),TONGHOP!Q600&gt;150),TONGHOP!U600,"")</f>
        <v/>
      </c>
      <c r="L600" s="1" t="str">
        <f t="shared" si="39"/>
        <v/>
      </c>
    </row>
    <row r="601" spans="1:12">
      <c r="A601" s="1" t="str">
        <f>IF(AND(TONGHOP!O601="KTHP",OR(TONGHOP!P601="LT",TONGHOP!P601="TN"),TONGHOP!Q601&lt;=90),TONGHOP!T601,"")</f>
        <v/>
      </c>
      <c r="B601" s="1" t="str">
        <f>IF(AND(TONGHOP!O601="KTHP",OR(TONGHOP!P601="LT",TONGHOP!P601="TN"),TONGHOP!Q601&lt;=90),TONGHOP!U601,"")</f>
        <v/>
      </c>
      <c r="C601" s="1" t="str">
        <f t="shared" si="36"/>
        <v/>
      </c>
      <c r="D601" s="1" t="str">
        <f>IF(AND(TONGHOP!O601="KTHP",OR(TONGHOP!P601="LT",TONGHOP!P601="TN"),AND(TONGHOP!Q601&gt;90,TONGHOP!Q601&lt;=120)),TONGHOP!T601,"")</f>
        <v/>
      </c>
      <c r="E601" s="1" t="str">
        <f>IF(AND(TONGHOP!O601="KTHP",OR(TONGHOP!P601="LT",TONGHOP!P601="TN"),AND(TONGHOP!Q601&gt;90,TONGHOP!Q601&lt;=120)),TONGHOP!U601,"")</f>
        <v/>
      </c>
      <c r="F601" s="1" t="str">
        <f t="shared" si="37"/>
        <v/>
      </c>
      <c r="G601" s="1" t="str">
        <f>IF(AND(TONGHOP!O601="KTHP",OR(TONGHOP!P601="LT",TONGHOP!P601="TN"),AND(TONGHOP!Q601&gt;120,TONGHOP!Q601&lt;=150)),TONGHOP!T601,"")</f>
        <v/>
      </c>
      <c r="H601" s="1" t="str">
        <f>IF(AND(TONGHOP!O601="KTHP",OR(TONGHOP!P601="LT",TONGHOP!P601="TN"),AND(TONGHOP!Q601&gt;120,TONGHOP!Q601&lt;=150)),TONGHOP!U601,"")</f>
        <v/>
      </c>
      <c r="I601" s="1" t="str">
        <f t="shared" si="38"/>
        <v/>
      </c>
      <c r="J601" s="1" t="str">
        <f>IF(AND(TONGHOP!O601="KTHP",OR(TONGHOP!P601="LT",TONGHOP!P601="TN"),TONGHOP!Q601&gt;150),TONGHOP!T601,"")</f>
        <v/>
      </c>
      <c r="K601" s="1" t="str">
        <f>IF(AND(TONGHOP!O601="KTHP",OR(TONGHOP!P601="LT",TONGHOP!P601="TN"),TONGHOP!Q601&gt;150),TONGHOP!U601,"")</f>
        <v/>
      </c>
      <c r="L601" s="1" t="str">
        <f t="shared" si="39"/>
        <v/>
      </c>
    </row>
    <row r="602" spans="1:12">
      <c r="A602" s="1" t="str">
        <f>IF(AND(TONGHOP!O602="KTHP",OR(TONGHOP!P602="LT",TONGHOP!P602="TN"),TONGHOP!Q602&lt;=90),TONGHOP!T602,"")</f>
        <v/>
      </c>
      <c r="B602" s="1" t="str">
        <f>IF(AND(TONGHOP!O602="KTHP",OR(TONGHOP!P602="LT",TONGHOP!P602="TN"),TONGHOP!Q602&lt;=90),TONGHOP!U602,"")</f>
        <v/>
      </c>
      <c r="C602" s="1" t="str">
        <f t="shared" si="36"/>
        <v/>
      </c>
      <c r="D602" s="1" t="str">
        <f>IF(AND(TONGHOP!O602="KTHP",OR(TONGHOP!P602="LT",TONGHOP!P602="TN"),AND(TONGHOP!Q602&gt;90,TONGHOP!Q602&lt;=120)),TONGHOP!T602,"")</f>
        <v/>
      </c>
      <c r="E602" s="1" t="str">
        <f>IF(AND(TONGHOP!O602="KTHP",OR(TONGHOP!P602="LT",TONGHOP!P602="TN"),AND(TONGHOP!Q602&gt;90,TONGHOP!Q602&lt;=120)),TONGHOP!U602,"")</f>
        <v/>
      </c>
      <c r="F602" s="1" t="str">
        <f t="shared" si="37"/>
        <v/>
      </c>
      <c r="G602" s="1" t="str">
        <f>IF(AND(TONGHOP!O602="KTHP",OR(TONGHOP!P602="LT",TONGHOP!P602="TN"),AND(TONGHOP!Q602&gt;120,TONGHOP!Q602&lt;=150)),TONGHOP!T602,"")</f>
        <v/>
      </c>
      <c r="H602" s="1" t="str">
        <f>IF(AND(TONGHOP!O602="KTHP",OR(TONGHOP!P602="LT",TONGHOP!P602="TN"),AND(TONGHOP!Q602&gt;120,TONGHOP!Q602&lt;=150)),TONGHOP!U602,"")</f>
        <v/>
      </c>
      <c r="I602" s="1" t="str">
        <f t="shared" si="38"/>
        <v/>
      </c>
      <c r="J602" s="1" t="str">
        <f>IF(AND(TONGHOP!O602="KTHP",OR(TONGHOP!P602="LT",TONGHOP!P602="TN"),TONGHOP!Q602&gt;150),TONGHOP!T602,"")</f>
        <v/>
      </c>
      <c r="K602" s="1" t="str">
        <f>IF(AND(TONGHOP!O602="KTHP",OR(TONGHOP!P602="LT",TONGHOP!P602="TN"),TONGHOP!Q602&gt;150),TONGHOP!U602,"")</f>
        <v/>
      </c>
      <c r="L602" s="1" t="str">
        <f t="shared" si="39"/>
        <v/>
      </c>
    </row>
    <row r="603" spans="1:12">
      <c r="A603" s="1" t="str">
        <f>IF(AND(TONGHOP!O603="KTHP",OR(TONGHOP!P603="LT",TONGHOP!P603="TN"),TONGHOP!Q603&lt;=90),TONGHOP!T603,"")</f>
        <v/>
      </c>
      <c r="B603" s="1" t="str">
        <f>IF(AND(TONGHOP!O603="KTHP",OR(TONGHOP!P603="LT",TONGHOP!P603="TN"),TONGHOP!Q603&lt;=90),TONGHOP!U603,"")</f>
        <v/>
      </c>
      <c r="C603" s="1" t="str">
        <f t="shared" si="36"/>
        <v/>
      </c>
      <c r="D603" s="1" t="str">
        <f>IF(AND(TONGHOP!O603="KTHP",OR(TONGHOP!P603="LT",TONGHOP!P603="TN"),AND(TONGHOP!Q603&gt;90,TONGHOP!Q603&lt;=120)),TONGHOP!T603,"")</f>
        <v/>
      </c>
      <c r="E603" s="1" t="str">
        <f>IF(AND(TONGHOP!O603="KTHP",OR(TONGHOP!P603="LT",TONGHOP!P603="TN"),AND(TONGHOP!Q603&gt;90,TONGHOP!Q603&lt;=120)),TONGHOP!U603,"")</f>
        <v/>
      </c>
      <c r="F603" s="1" t="str">
        <f t="shared" si="37"/>
        <v/>
      </c>
      <c r="G603" s="1" t="str">
        <f>IF(AND(TONGHOP!O603="KTHP",OR(TONGHOP!P603="LT",TONGHOP!P603="TN"),AND(TONGHOP!Q603&gt;120,TONGHOP!Q603&lt;=150)),TONGHOP!T603,"")</f>
        <v/>
      </c>
      <c r="H603" s="1" t="str">
        <f>IF(AND(TONGHOP!O603="KTHP",OR(TONGHOP!P603="LT",TONGHOP!P603="TN"),AND(TONGHOP!Q603&gt;120,TONGHOP!Q603&lt;=150)),TONGHOP!U603,"")</f>
        <v/>
      </c>
      <c r="I603" s="1" t="str">
        <f t="shared" si="38"/>
        <v/>
      </c>
      <c r="J603" s="1" t="str">
        <f>IF(AND(TONGHOP!O603="KTHP",OR(TONGHOP!P603="LT",TONGHOP!P603="TN"),TONGHOP!Q603&gt;150),TONGHOP!T603,"")</f>
        <v/>
      </c>
      <c r="K603" s="1" t="str">
        <f>IF(AND(TONGHOP!O603="KTHP",OR(TONGHOP!P603="LT",TONGHOP!P603="TN"),TONGHOP!Q603&gt;150),TONGHOP!U603,"")</f>
        <v/>
      </c>
      <c r="L603" s="1" t="str">
        <f t="shared" si="39"/>
        <v/>
      </c>
    </row>
    <row r="604" spans="1:12">
      <c r="A604" s="1" t="str">
        <f>IF(AND(TONGHOP!O604="KTHP",OR(TONGHOP!P604="LT",TONGHOP!P604="TN"),TONGHOP!Q604&lt;=90),TONGHOP!T604,"")</f>
        <v/>
      </c>
      <c r="B604" s="1" t="str">
        <f>IF(AND(TONGHOP!O604="KTHP",OR(TONGHOP!P604="LT",TONGHOP!P604="TN"),TONGHOP!Q604&lt;=90),TONGHOP!U604,"")</f>
        <v/>
      </c>
      <c r="C604" s="1" t="str">
        <f t="shared" si="36"/>
        <v/>
      </c>
      <c r="D604" s="1" t="str">
        <f>IF(AND(TONGHOP!O604="KTHP",OR(TONGHOP!P604="LT",TONGHOP!P604="TN"),AND(TONGHOP!Q604&gt;90,TONGHOP!Q604&lt;=120)),TONGHOP!T604,"")</f>
        <v/>
      </c>
      <c r="E604" s="1" t="str">
        <f>IF(AND(TONGHOP!O604="KTHP",OR(TONGHOP!P604="LT",TONGHOP!P604="TN"),AND(TONGHOP!Q604&gt;90,TONGHOP!Q604&lt;=120)),TONGHOP!U604,"")</f>
        <v/>
      </c>
      <c r="F604" s="1" t="str">
        <f t="shared" si="37"/>
        <v/>
      </c>
      <c r="G604" s="1" t="str">
        <f>IF(AND(TONGHOP!O604="KTHP",OR(TONGHOP!P604="LT",TONGHOP!P604="TN"),AND(TONGHOP!Q604&gt;120,TONGHOP!Q604&lt;=150)),TONGHOP!T604,"")</f>
        <v/>
      </c>
      <c r="H604" s="1" t="str">
        <f>IF(AND(TONGHOP!O604="KTHP",OR(TONGHOP!P604="LT",TONGHOP!P604="TN"),AND(TONGHOP!Q604&gt;120,TONGHOP!Q604&lt;=150)),TONGHOP!U604,"")</f>
        <v/>
      </c>
      <c r="I604" s="1" t="str">
        <f t="shared" si="38"/>
        <v/>
      </c>
      <c r="J604" s="1" t="str">
        <f>IF(AND(TONGHOP!O604="KTHP",OR(TONGHOP!P604="LT",TONGHOP!P604="TN"),TONGHOP!Q604&gt;150),TONGHOP!T604,"")</f>
        <v/>
      </c>
      <c r="K604" s="1" t="str">
        <f>IF(AND(TONGHOP!O604="KTHP",OR(TONGHOP!P604="LT",TONGHOP!P604="TN"),TONGHOP!Q604&gt;150),TONGHOP!U604,"")</f>
        <v/>
      </c>
      <c r="L604" s="1" t="str">
        <f t="shared" si="39"/>
        <v/>
      </c>
    </row>
    <row r="605" spans="1:12">
      <c r="A605" s="1" t="str">
        <f>IF(AND(TONGHOP!O605="KTHP",OR(TONGHOP!P605="LT",TONGHOP!P605="TN"),TONGHOP!Q605&lt;=90),TONGHOP!T605,"")</f>
        <v/>
      </c>
      <c r="B605" s="1" t="str">
        <f>IF(AND(TONGHOP!O605="KTHP",OR(TONGHOP!P605="LT",TONGHOP!P605="TN"),TONGHOP!Q605&lt;=90),TONGHOP!U605,"")</f>
        <v/>
      </c>
      <c r="C605" s="1" t="str">
        <f t="shared" si="36"/>
        <v/>
      </c>
      <c r="D605" s="1" t="str">
        <f>IF(AND(TONGHOP!O605="KTHP",OR(TONGHOP!P605="LT",TONGHOP!P605="TN"),AND(TONGHOP!Q605&gt;90,TONGHOP!Q605&lt;=120)),TONGHOP!T605,"")</f>
        <v/>
      </c>
      <c r="E605" s="1" t="str">
        <f>IF(AND(TONGHOP!O605="KTHP",OR(TONGHOP!P605="LT",TONGHOP!P605="TN"),AND(TONGHOP!Q605&gt;90,TONGHOP!Q605&lt;=120)),TONGHOP!U605,"")</f>
        <v/>
      </c>
      <c r="F605" s="1" t="str">
        <f t="shared" si="37"/>
        <v/>
      </c>
      <c r="G605" s="1" t="str">
        <f>IF(AND(TONGHOP!O605="KTHP",OR(TONGHOP!P605="LT",TONGHOP!P605="TN"),AND(TONGHOP!Q605&gt;120,TONGHOP!Q605&lt;=150)),TONGHOP!T605,"")</f>
        <v/>
      </c>
      <c r="H605" s="1" t="str">
        <f>IF(AND(TONGHOP!O605="KTHP",OR(TONGHOP!P605="LT",TONGHOP!P605="TN"),AND(TONGHOP!Q605&gt;120,TONGHOP!Q605&lt;=150)),TONGHOP!U605,"")</f>
        <v/>
      </c>
      <c r="I605" s="1" t="str">
        <f t="shared" si="38"/>
        <v/>
      </c>
      <c r="J605" s="1" t="str">
        <f>IF(AND(TONGHOP!O605="KTHP",OR(TONGHOP!P605="LT",TONGHOP!P605="TN"),TONGHOP!Q605&gt;150),TONGHOP!T605,"")</f>
        <v/>
      </c>
      <c r="K605" s="1" t="str">
        <f>IF(AND(TONGHOP!O605="KTHP",OR(TONGHOP!P605="LT",TONGHOP!P605="TN"),TONGHOP!Q605&gt;150),TONGHOP!U605,"")</f>
        <v/>
      </c>
      <c r="L605" s="1" t="str">
        <f t="shared" si="39"/>
        <v/>
      </c>
    </row>
    <row r="606" spans="1:12">
      <c r="A606" s="1" t="str">
        <f>IF(AND(TONGHOP!O606="KTHP",OR(TONGHOP!P606="LT",TONGHOP!P606="TN"),TONGHOP!Q606&lt;=90),TONGHOP!T606,"")</f>
        <v/>
      </c>
      <c r="B606" s="1" t="str">
        <f>IF(AND(TONGHOP!O606="KTHP",OR(TONGHOP!P606="LT",TONGHOP!P606="TN"),TONGHOP!Q606&lt;=90),TONGHOP!U606,"")</f>
        <v/>
      </c>
      <c r="C606" s="1" t="str">
        <f t="shared" si="36"/>
        <v/>
      </c>
      <c r="D606" s="1" t="str">
        <f>IF(AND(TONGHOP!O606="KTHP",OR(TONGHOP!P606="LT",TONGHOP!P606="TN"),AND(TONGHOP!Q606&gt;90,TONGHOP!Q606&lt;=120)),TONGHOP!T606,"")</f>
        <v/>
      </c>
      <c r="E606" s="1" t="str">
        <f>IF(AND(TONGHOP!O606="KTHP",OR(TONGHOP!P606="LT",TONGHOP!P606="TN"),AND(TONGHOP!Q606&gt;90,TONGHOP!Q606&lt;=120)),TONGHOP!U606,"")</f>
        <v/>
      </c>
      <c r="F606" s="1" t="str">
        <f t="shared" si="37"/>
        <v/>
      </c>
      <c r="G606" s="1" t="str">
        <f>IF(AND(TONGHOP!O606="KTHP",OR(TONGHOP!P606="LT",TONGHOP!P606="TN"),AND(TONGHOP!Q606&gt;120,TONGHOP!Q606&lt;=150)),TONGHOP!T606,"")</f>
        <v/>
      </c>
      <c r="H606" s="1" t="str">
        <f>IF(AND(TONGHOP!O606="KTHP",OR(TONGHOP!P606="LT",TONGHOP!P606="TN"),AND(TONGHOP!Q606&gt;120,TONGHOP!Q606&lt;=150)),TONGHOP!U606,"")</f>
        <v/>
      </c>
      <c r="I606" s="1" t="str">
        <f t="shared" si="38"/>
        <v/>
      </c>
      <c r="J606" s="1" t="str">
        <f>IF(AND(TONGHOP!O606="KTHP",OR(TONGHOP!P606="LT",TONGHOP!P606="TN"),TONGHOP!Q606&gt;150),TONGHOP!T606,"")</f>
        <v/>
      </c>
      <c r="K606" s="1" t="str">
        <f>IF(AND(TONGHOP!O606="KTHP",OR(TONGHOP!P606="LT",TONGHOP!P606="TN"),TONGHOP!Q606&gt;150),TONGHOP!U606,"")</f>
        <v/>
      </c>
      <c r="L606" s="1" t="str">
        <f t="shared" si="39"/>
        <v/>
      </c>
    </row>
    <row r="607" spans="1:12">
      <c r="A607" s="1" t="str">
        <f>IF(AND(TONGHOP!O607="KTHP",OR(TONGHOP!P607="LT",TONGHOP!P607="TN"),TONGHOP!Q607&lt;=90),TONGHOP!T607,"")</f>
        <v/>
      </c>
      <c r="B607" s="1" t="str">
        <f>IF(AND(TONGHOP!O607="KTHP",OR(TONGHOP!P607="LT",TONGHOP!P607="TN"),TONGHOP!Q607&lt;=90),TONGHOP!U607,"")</f>
        <v/>
      </c>
      <c r="C607" s="1" t="str">
        <f t="shared" si="36"/>
        <v/>
      </c>
      <c r="D607" s="1" t="str">
        <f>IF(AND(TONGHOP!O607="KTHP",OR(TONGHOP!P607="LT",TONGHOP!P607="TN"),AND(TONGHOP!Q607&gt;90,TONGHOP!Q607&lt;=120)),TONGHOP!T607,"")</f>
        <v/>
      </c>
      <c r="E607" s="1" t="str">
        <f>IF(AND(TONGHOP!O607="KTHP",OR(TONGHOP!P607="LT",TONGHOP!P607="TN"),AND(TONGHOP!Q607&gt;90,TONGHOP!Q607&lt;=120)),TONGHOP!U607,"")</f>
        <v/>
      </c>
      <c r="F607" s="1" t="str">
        <f t="shared" si="37"/>
        <v/>
      </c>
      <c r="G607" s="1" t="str">
        <f>IF(AND(TONGHOP!O607="KTHP",OR(TONGHOP!P607="LT",TONGHOP!P607="TN"),AND(TONGHOP!Q607&gt;120,TONGHOP!Q607&lt;=150)),TONGHOP!T607,"")</f>
        <v/>
      </c>
      <c r="H607" s="1" t="str">
        <f>IF(AND(TONGHOP!O607="KTHP",OR(TONGHOP!P607="LT",TONGHOP!P607="TN"),AND(TONGHOP!Q607&gt;120,TONGHOP!Q607&lt;=150)),TONGHOP!U607,"")</f>
        <v/>
      </c>
      <c r="I607" s="1" t="str">
        <f t="shared" si="38"/>
        <v/>
      </c>
      <c r="J607" s="1" t="str">
        <f>IF(AND(TONGHOP!O607="KTHP",OR(TONGHOP!P607="LT",TONGHOP!P607="TN"),TONGHOP!Q607&gt;150),TONGHOP!T607,"")</f>
        <v/>
      </c>
      <c r="K607" s="1" t="str">
        <f>IF(AND(TONGHOP!O607="KTHP",OR(TONGHOP!P607="LT",TONGHOP!P607="TN"),TONGHOP!Q607&gt;150),TONGHOP!U607,"")</f>
        <v/>
      </c>
      <c r="L607" s="1" t="str">
        <f t="shared" si="39"/>
        <v/>
      </c>
    </row>
    <row r="608" spans="1:12">
      <c r="A608" s="1" t="str">
        <f>IF(AND(TONGHOP!O608="KTHP",OR(TONGHOP!P608="LT",TONGHOP!P608="TN"),TONGHOP!Q608&lt;=90),TONGHOP!T608,"")</f>
        <v/>
      </c>
      <c r="B608" s="1" t="str">
        <f>IF(AND(TONGHOP!O608="KTHP",OR(TONGHOP!P608="LT",TONGHOP!P608="TN"),TONGHOP!Q608&lt;=90),TONGHOP!U608,"")</f>
        <v/>
      </c>
      <c r="C608" s="1" t="str">
        <f t="shared" si="36"/>
        <v/>
      </c>
      <c r="D608" s="1" t="str">
        <f>IF(AND(TONGHOP!O608="KTHP",OR(TONGHOP!P608="LT",TONGHOP!P608="TN"),AND(TONGHOP!Q608&gt;90,TONGHOP!Q608&lt;=120)),TONGHOP!T608,"")</f>
        <v/>
      </c>
      <c r="E608" s="1" t="str">
        <f>IF(AND(TONGHOP!O608="KTHP",OR(TONGHOP!P608="LT",TONGHOP!P608="TN"),AND(TONGHOP!Q608&gt;90,TONGHOP!Q608&lt;=120)),TONGHOP!U608,"")</f>
        <v/>
      </c>
      <c r="F608" s="1" t="str">
        <f t="shared" si="37"/>
        <v/>
      </c>
      <c r="G608" s="1" t="str">
        <f>IF(AND(TONGHOP!O608="KTHP",OR(TONGHOP!P608="LT",TONGHOP!P608="TN"),AND(TONGHOP!Q608&gt;120,TONGHOP!Q608&lt;=150)),TONGHOP!T608,"")</f>
        <v/>
      </c>
      <c r="H608" s="1" t="str">
        <f>IF(AND(TONGHOP!O608="KTHP",OR(TONGHOP!P608="LT",TONGHOP!P608="TN"),AND(TONGHOP!Q608&gt;120,TONGHOP!Q608&lt;=150)),TONGHOP!U608,"")</f>
        <v/>
      </c>
      <c r="I608" s="1" t="str">
        <f t="shared" si="38"/>
        <v/>
      </c>
      <c r="J608" s="1" t="str">
        <f>IF(AND(TONGHOP!O608="KTHP",OR(TONGHOP!P608="LT",TONGHOP!P608="TN"),TONGHOP!Q608&gt;150),TONGHOP!T608,"")</f>
        <v/>
      </c>
      <c r="K608" s="1" t="str">
        <f>IF(AND(TONGHOP!O608="KTHP",OR(TONGHOP!P608="LT",TONGHOP!P608="TN"),TONGHOP!Q608&gt;150),TONGHOP!U608,"")</f>
        <v/>
      </c>
      <c r="L608" s="1" t="str">
        <f t="shared" si="39"/>
        <v/>
      </c>
    </row>
    <row r="609" spans="1:12">
      <c r="A609" s="1" t="str">
        <f>IF(AND(TONGHOP!O609="KTHP",OR(TONGHOP!P609="LT",TONGHOP!P609="TN"),TONGHOP!Q609&lt;=90),TONGHOP!T609,"")</f>
        <v/>
      </c>
      <c r="B609" s="1" t="str">
        <f>IF(AND(TONGHOP!O609="KTHP",OR(TONGHOP!P609="LT",TONGHOP!P609="TN"),TONGHOP!Q609&lt;=90),TONGHOP!U609,"")</f>
        <v/>
      </c>
      <c r="C609" s="1" t="str">
        <f t="shared" si="36"/>
        <v/>
      </c>
      <c r="D609" s="1" t="str">
        <f>IF(AND(TONGHOP!O609="KTHP",OR(TONGHOP!P609="LT",TONGHOP!P609="TN"),AND(TONGHOP!Q609&gt;90,TONGHOP!Q609&lt;=120)),TONGHOP!T609,"")</f>
        <v/>
      </c>
      <c r="E609" s="1" t="str">
        <f>IF(AND(TONGHOP!O609="KTHP",OR(TONGHOP!P609="LT",TONGHOP!P609="TN"),AND(TONGHOP!Q609&gt;90,TONGHOP!Q609&lt;=120)),TONGHOP!U609,"")</f>
        <v/>
      </c>
      <c r="F609" s="1" t="str">
        <f t="shared" si="37"/>
        <v/>
      </c>
      <c r="G609" s="1" t="str">
        <f>IF(AND(TONGHOP!O609="KTHP",OR(TONGHOP!P609="LT",TONGHOP!P609="TN"),AND(TONGHOP!Q609&gt;120,TONGHOP!Q609&lt;=150)),TONGHOP!T609,"")</f>
        <v/>
      </c>
      <c r="H609" s="1" t="str">
        <f>IF(AND(TONGHOP!O609="KTHP",OR(TONGHOP!P609="LT",TONGHOP!P609="TN"),AND(TONGHOP!Q609&gt;120,TONGHOP!Q609&lt;=150)),TONGHOP!U609,"")</f>
        <v/>
      </c>
      <c r="I609" s="1" t="str">
        <f t="shared" si="38"/>
        <v/>
      </c>
      <c r="J609" s="1" t="str">
        <f>IF(AND(TONGHOP!O609="KTHP",OR(TONGHOP!P609="LT",TONGHOP!P609="TN"),TONGHOP!Q609&gt;150),TONGHOP!T609,"")</f>
        <v/>
      </c>
      <c r="K609" s="1" t="str">
        <f>IF(AND(TONGHOP!O609="KTHP",OR(TONGHOP!P609="LT",TONGHOP!P609="TN"),TONGHOP!Q609&gt;150),TONGHOP!U609,"")</f>
        <v/>
      </c>
      <c r="L609" s="1" t="str">
        <f t="shared" si="39"/>
        <v/>
      </c>
    </row>
    <row r="610" spans="1:12">
      <c r="A610" s="1" t="str">
        <f>IF(AND(TONGHOP!O610="KTHP",OR(TONGHOP!P610="LT",TONGHOP!P610="TN"),TONGHOP!Q610&lt;=90),TONGHOP!T610,"")</f>
        <v/>
      </c>
      <c r="B610" s="1" t="str">
        <f>IF(AND(TONGHOP!O610="KTHP",OR(TONGHOP!P610="LT",TONGHOP!P610="TN"),TONGHOP!Q610&lt;=90),TONGHOP!U610,"")</f>
        <v/>
      </c>
      <c r="C610" s="1" t="str">
        <f t="shared" si="36"/>
        <v/>
      </c>
      <c r="D610" s="1" t="str">
        <f>IF(AND(TONGHOP!O610="KTHP",OR(TONGHOP!P610="LT",TONGHOP!P610="TN"),AND(TONGHOP!Q610&gt;90,TONGHOP!Q610&lt;=120)),TONGHOP!T610,"")</f>
        <v/>
      </c>
      <c r="E610" s="1" t="str">
        <f>IF(AND(TONGHOP!O610="KTHP",OR(TONGHOP!P610="LT",TONGHOP!P610="TN"),AND(TONGHOP!Q610&gt;90,TONGHOP!Q610&lt;=120)),TONGHOP!U610,"")</f>
        <v/>
      </c>
      <c r="F610" s="1" t="str">
        <f t="shared" si="37"/>
        <v/>
      </c>
      <c r="G610" s="1" t="str">
        <f>IF(AND(TONGHOP!O610="KTHP",OR(TONGHOP!P610="LT",TONGHOP!P610="TN"),AND(TONGHOP!Q610&gt;120,TONGHOP!Q610&lt;=150)),TONGHOP!T610,"")</f>
        <v/>
      </c>
      <c r="H610" s="1" t="str">
        <f>IF(AND(TONGHOP!O610="KTHP",OR(TONGHOP!P610="LT",TONGHOP!P610="TN"),AND(TONGHOP!Q610&gt;120,TONGHOP!Q610&lt;=150)),TONGHOP!U610,"")</f>
        <v/>
      </c>
      <c r="I610" s="1" t="str">
        <f t="shared" si="38"/>
        <v/>
      </c>
      <c r="J610" s="1" t="str">
        <f>IF(AND(TONGHOP!O610="KTHP",OR(TONGHOP!P610="LT",TONGHOP!P610="TN"),TONGHOP!Q610&gt;150),TONGHOP!T610,"")</f>
        <v/>
      </c>
      <c r="K610" s="1" t="str">
        <f>IF(AND(TONGHOP!O610="KTHP",OR(TONGHOP!P610="LT",TONGHOP!P610="TN"),TONGHOP!Q610&gt;150),TONGHOP!U610,"")</f>
        <v/>
      </c>
      <c r="L610" s="1" t="str">
        <f t="shared" si="39"/>
        <v/>
      </c>
    </row>
    <row r="611" spans="1:12">
      <c r="A611" s="1" t="str">
        <f>IF(AND(TONGHOP!O611="KTHP",OR(TONGHOP!P611="LT",TONGHOP!P611="TN"),TONGHOP!Q611&lt;=90),TONGHOP!T611,"")</f>
        <v/>
      </c>
      <c r="B611" s="1" t="str">
        <f>IF(AND(TONGHOP!O611="KTHP",OR(TONGHOP!P611="LT",TONGHOP!P611="TN"),TONGHOP!Q611&lt;=90),TONGHOP!U611,"")</f>
        <v/>
      </c>
      <c r="C611" s="1" t="str">
        <f t="shared" si="36"/>
        <v/>
      </c>
      <c r="D611" s="1" t="str">
        <f>IF(AND(TONGHOP!O611="KTHP",OR(TONGHOP!P611="LT",TONGHOP!P611="TN"),AND(TONGHOP!Q611&gt;90,TONGHOP!Q611&lt;=120)),TONGHOP!T611,"")</f>
        <v/>
      </c>
      <c r="E611" s="1" t="str">
        <f>IF(AND(TONGHOP!O611="KTHP",OR(TONGHOP!P611="LT",TONGHOP!P611="TN"),AND(TONGHOP!Q611&gt;90,TONGHOP!Q611&lt;=120)),TONGHOP!U611,"")</f>
        <v/>
      </c>
      <c r="F611" s="1" t="str">
        <f t="shared" si="37"/>
        <v/>
      </c>
      <c r="G611" s="1" t="str">
        <f>IF(AND(TONGHOP!O611="KTHP",OR(TONGHOP!P611="LT",TONGHOP!P611="TN"),AND(TONGHOP!Q611&gt;120,TONGHOP!Q611&lt;=150)),TONGHOP!T611,"")</f>
        <v/>
      </c>
      <c r="H611" s="1" t="str">
        <f>IF(AND(TONGHOP!O611="KTHP",OR(TONGHOP!P611="LT",TONGHOP!P611="TN"),AND(TONGHOP!Q611&gt;120,TONGHOP!Q611&lt;=150)),TONGHOP!U611,"")</f>
        <v/>
      </c>
      <c r="I611" s="1" t="str">
        <f t="shared" si="38"/>
        <v/>
      </c>
      <c r="J611" s="1" t="str">
        <f>IF(AND(TONGHOP!O611="KTHP",OR(TONGHOP!P611="LT",TONGHOP!P611="TN"),TONGHOP!Q611&gt;150),TONGHOP!T611,"")</f>
        <v/>
      </c>
      <c r="K611" s="1" t="str">
        <f>IF(AND(TONGHOP!O611="KTHP",OR(TONGHOP!P611="LT",TONGHOP!P611="TN"),TONGHOP!Q611&gt;150),TONGHOP!U611,"")</f>
        <v/>
      </c>
      <c r="L611" s="1" t="str">
        <f t="shared" si="39"/>
        <v/>
      </c>
    </row>
    <row r="612" spans="1:12">
      <c r="A612" s="1" t="str">
        <f>IF(AND(TONGHOP!O612="KTHP",OR(TONGHOP!P612="LT",TONGHOP!P612="TN"),TONGHOP!Q612&lt;=90),TONGHOP!T612,"")</f>
        <v/>
      </c>
      <c r="B612" s="1" t="str">
        <f>IF(AND(TONGHOP!O612="KTHP",OR(TONGHOP!P612="LT",TONGHOP!P612="TN"),TONGHOP!Q612&lt;=90),TONGHOP!U612,"")</f>
        <v/>
      </c>
      <c r="C612" s="1" t="str">
        <f t="shared" si="36"/>
        <v/>
      </c>
      <c r="D612" s="1" t="str">
        <f>IF(AND(TONGHOP!O612="KTHP",OR(TONGHOP!P612="LT",TONGHOP!P612="TN"),AND(TONGHOP!Q612&gt;90,TONGHOP!Q612&lt;=120)),TONGHOP!T612,"")</f>
        <v/>
      </c>
      <c r="E612" s="1" t="str">
        <f>IF(AND(TONGHOP!O612="KTHP",OR(TONGHOP!P612="LT",TONGHOP!P612="TN"),AND(TONGHOP!Q612&gt;90,TONGHOP!Q612&lt;=120)),TONGHOP!U612,"")</f>
        <v/>
      </c>
      <c r="F612" s="1" t="str">
        <f t="shared" si="37"/>
        <v/>
      </c>
      <c r="G612" s="1" t="str">
        <f>IF(AND(TONGHOP!O612="KTHP",OR(TONGHOP!P612="LT",TONGHOP!P612="TN"),AND(TONGHOP!Q612&gt;120,TONGHOP!Q612&lt;=150)),TONGHOP!T612,"")</f>
        <v/>
      </c>
      <c r="H612" s="1" t="str">
        <f>IF(AND(TONGHOP!O612="KTHP",OR(TONGHOP!P612="LT",TONGHOP!P612="TN"),AND(TONGHOP!Q612&gt;120,TONGHOP!Q612&lt;=150)),TONGHOP!U612,"")</f>
        <v/>
      </c>
      <c r="I612" s="1" t="str">
        <f t="shared" si="38"/>
        <v/>
      </c>
      <c r="J612" s="1" t="str">
        <f>IF(AND(TONGHOP!O612="KTHP",OR(TONGHOP!P612="LT",TONGHOP!P612="TN"),TONGHOP!Q612&gt;150),TONGHOP!T612,"")</f>
        <v/>
      </c>
      <c r="K612" s="1" t="str">
        <f>IF(AND(TONGHOP!O612="KTHP",OR(TONGHOP!P612="LT",TONGHOP!P612="TN"),TONGHOP!Q612&gt;150),TONGHOP!U612,"")</f>
        <v/>
      </c>
      <c r="L612" s="1" t="str">
        <f t="shared" si="39"/>
        <v/>
      </c>
    </row>
    <row r="613" spans="1:12">
      <c r="A613" s="1" t="str">
        <f>IF(AND(TONGHOP!O613="KTHP",OR(TONGHOP!P613="LT",TONGHOP!P613="TN"),TONGHOP!Q613&lt;=90),TONGHOP!T613,"")</f>
        <v/>
      </c>
      <c r="B613" s="1" t="str">
        <f>IF(AND(TONGHOP!O613="KTHP",OR(TONGHOP!P613="LT",TONGHOP!P613="TN"),TONGHOP!Q613&lt;=90),TONGHOP!U613,"")</f>
        <v/>
      </c>
      <c r="C613" s="1" t="str">
        <f t="shared" si="36"/>
        <v/>
      </c>
      <c r="D613" s="1" t="str">
        <f>IF(AND(TONGHOP!O613="KTHP",OR(TONGHOP!P613="LT",TONGHOP!P613="TN"),AND(TONGHOP!Q613&gt;90,TONGHOP!Q613&lt;=120)),TONGHOP!T613,"")</f>
        <v/>
      </c>
      <c r="E613" s="1" t="str">
        <f>IF(AND(TONGHOP!O613="KTHP",OR(TONGHOP!P613="LT",TONGHOP!P613="TN"),AND(TONGHOP!Q613&gt;90,TONGHOP!Q613&lt;=120)),TONGHOP!U613,"")</f>
        <v/>
      </c>
      <c r="F613" s="1" t="str">
        <f t="shared" si="37"/>
        <v/>
      </c>
      <c r="G613" s="1" t="str">
        <f>IF(AND(TONGHOP!O613="KTHP",OR(TONGHOP!P613="LT",TONGHOP!P613="TN"),AND(TONGHOP!Q613&gt;120,TONGHOP!Q613&lt;=150)),TONGHOP!T613,"")</f>
        <v/>
      </c>
      <c r="H613" s="1" t="str">
        <f>IF(AND(TONGHOP!O613="KTHP",OR(TONGHOP!P613="LT",TONGHOP!P613="TN"),AND(TONGHOP!Q613&gt;120,TONGHOP!Q613&lt;=150)),TONGHOP!U613,"")</f>
        <v/>
      </c>
      <c r="I613" s="1" t="str">
        <f t="shared" si="38"/>
        <v/>
      </c>
      <c r="J613" s="1" t="str">
        <f>IF(AND(TONGHOP!O613="KTHP",OR(TONGHOP!P613="LT",TONGHOP!P613="TN"),TONGHOP!Q613&gt;150),TONGHOP!T613,"")</f>
        <v/>
      </c>
      <c r="K613" s="1" t="str">
        <f>IF(AND(TONGHOP!O613="KTHP",OR(TONGHOP!P613="LT",TONGHOP!P613="TN"),TONGHOP!Q613&gt;150),TONGHOP!U613,"")</f>
        <v/>
      </c>
      <c r="L613" s="1" t="str">
        <f t="shared" si="39"/>
        <v/>
      </c>
    </row>
    <row r="614" spans="1:12">
      <c r="A614" s="1" t="str">
        <f>IF(AND(TONGHOP!O614="KTHP",OR(TONGHOP!P614="LT",TONGHOP!P614="TN"),TONGHOP!Q614&lt;=90),TONGHOP!T614,"")</f>
        <v/>
      </c>
      <c r="B614" s="1" t="str">
        <f>IF(AND(TONGHOP!O614="KTHP",OR(TONGHOP!P614="LT",TONGHOP!P614="TN"),TONGHOP!Q614&lt;=90),TONGHOP!U614,"")</f>
        <v/>
      </c>
      <c r="C614" s="1" t="str">
        <f t="shared" si="36"/>
        <v/>
      </c>
      <c r="D614" s="1" t="str">
        <f>IF(AND(TONGHOP!O614="KTHP",OR(TONGHOP!P614="LT",TONGHOP!P614="TN"),AND(TONGHOP!Q614&gt;90,TONGHOP!Q614&lt;=120)),TONGHOP!T614,"")</f>
        <v/>
      </c>
      <c r="E614" s="1" t="str">
        <f>IF(AND(TONGHOP!O614="KTHP",OR(TONGHOP!P614="LT",TONGHOP!P614="TN"),AND(TONGHOP!Q614&gt;90,TONGHOP!Q614&lt;=120)),TONGHOP!U614,"")</f>
        <v/>
      </c>
      <c r="F614" s="1" t="str">
        <f t="shared" si="37"/>
        <v/>
      </c>
      <c r="G614" s="1" t="str">
        <f>IF(AND(TONGHOP!O614="KTHP",OR(TONGHOP!P614="LT",TONGHOP!P614="TN"),AND(TONGHOP!Q614&gt;120,TONGHOP!Q614&lt;=150)),TONGHOP!T614,"")</f>
        <v/>
      </c>
      <c r="H614" s="1" t="str">
        <f>IF(AND(TONGHOP!O614="KTHP",OR(TONGHOP!P614="LT",TONGHOP!P614="TN"),AND(TONGHOP!Q614&gt;120,TONGHOP!Q614&lt;=150)),TONGHOP!U614,"")</f>
        <v/>
      </c>
      <c r="I614" s="1" t="str">
        <f t="shared" si="38"/>
        <v/>
      </c>
      <c r="J614" s="1" t="str">
        <f>IF(AND(TONGHOP!O614="KTHP",OR(TONGHOP!P614="LT",TONGHOP!P614="TN"),TONGHOP!Q614&gt;150),TONGHOP!T614,"")</f>
        <v/>
      </c>
      <c r="K614" s="1" t="str">
        <f>IF(AND(TONGHOP!O614="KTHP",OR(TONGHOP!P614="LT",TONGHOP!P614="TN"),TONGHOP!Q614&gt;150),TONGHOP!U614,"")</f>
        <v/>
      </c>
      <c r="L614" s="1" t="str">
        <f t="shared" si="39"/>
        <v/>
      </c>
    </row>
    <row r="615" spans="1:12">
      <c r="A615" s="1" t="str">
        <f>IF(AND(TONGHOP!O615="KTHP",OR(TONGHOP!P615="LT",TONGHOP!P615="TN"),TONGHOP!Q615&lt;=90),TONGHOP!T615,"")</f>
        <v/>
      </c>
      <c r="B615" s="1" t="str">
        <f>IF(AND(TONGHOP!O615="KTHP",OR(TONGHOP!P615="LT",TONGHOP!P615="TN"),TONGHOP!Q615&lt;=90),TONGHOP!U615,"")</f>
        <v/>
      </c>
      <c r="C615" s="1" t="str">
        <f t="shared" si="36"/>
        <v/>
      </c>
      <c r="D615" s="1" t="str">
        <f>IF(AND(TONGHOP!O615="KTHP",OR(TONGHOP!P615="LT",TONGHOP!P615="TN"),AND(TONGHOP!Q615&gt;90,TONGHOP!Q615&lt;=120)),TONGHOP!T615,"")</f>
        <v/>
      </c>
      <c r="E615" s="1" t="str">
        <f>IF(AND(TONGHOP!O615="KTHP",OR(TONGHOP!P615="LT",TONGHOP!P615="TN"),AND(TONGHOP!Q615&gt;90,TONGHOP!Q615&lt;=120)),TONGHOP!U615,"")</f>
        <v/>
      </c>
      <c r="F615" s="1" t="str">
        <f t="shared" si="37"/>
        <v/>
      </c>
      <c r="G615" s="1" t="str">
        <f>IF(AND(TONGHOP!O615="KTHP",OR(TONGHOP!P615="LT",TONGHOP!P615="TN"),AND(TONGHOP!Q615&gt;120,TONGHOP!Q615&lt;=150)),TONGHOP!T615,"")</f>
        <v/>
      </c>
      <c r="H615" s="1" t="str">
        <f>IF(AND(TONGHOP!O615="KTHP",OR(TONGHOP!P615="LT",TONGHOP!P615="TN"),AND(TONGHOP!Q615&gt;120,TONGHOP!Q615&lt;=150)),TONGHOP!U615,"")</f>
        <v/>
      </c>
      <c r="I615" s="1" t="str">
        <f t="shared" si="38"/>
        <v/>
      </c>
      <c r="J615" s="1" t="str">
        <f>IF(AND(TONGHOP!O615="KTHP",OR(TONGHOP!P615="LT",TONGHOP!P615="TN"),TONGHOP!Q615&gt;150),TONGHOP!T615,"")</f>
        <v/>
      </c>
      <c r="K615" s="1" t="str">
        <f>IF(AND(TONGHOP!O615="KTHP",OR(TONGHOP!P615="LT",TONGHOP!P615="TN"),TONGHOP!Q615&gt;150),TONGHOP!U615,"")</f>
        <v/>
      </c>
      <c r="L615" s="1" t="str">
        <f t="shared" si="39"/>
        <v/>
      </c>
    </row>
    <row r="616" spans="1:12">
      <c r="A616" s="1" t="str">
        <f>IF(AND(TONGHOP!O616="KTHP",OR(TONGHOP!P616="LT",TONGHOP!P616="TN"),TONGHOP!Q616&lt;=90),TONGHOP!T616,"")</f>
        <v/>
      </c>
      <c r="B616" s="1" t="str">
        <f>IF(AND(TONGHOP!O616="KTHP",OR(TONGHOP!P616="LT",TONGHOP!P616="TN"),TONGHOP!Q616&lt;=90),TONGHOP!U616,"")</f>
        <v/>
      </c>
      <c r="C616" s="1" t="str">
        <f t="shared" si="36"/>
        <v/>
      </c>
      <c r="D616" s="1" t="str">
        <f>IF(AND(TONGHOP!O616="KTHP",OR(TONGHOP!P616="LT",TONGHOP!P616="TN"),AND(TONGHOP!Q616&gt;90,TONGHOP!Q616&lt;=120)),TONGHOP!T616,"")</f>
        <v/>
      </c>
      <c r="E616" s="1" t="str">
        <f>IF(AND(TONGHOP!O616="KTHP",OR(TONGHOP!P616="LT",TONGHOP!P616="TN"),AND(TONGHOP!Q616&gt;90,TONGHOP!Q616&lt;=120)),TONGHOP!U616,"")</f>
        <v/>
      </c>
      <c r="F616" s="1" t="str">
        <f t="shared" si="37"/>
        <v/>
      </c>
      <c r="G616" s="1" t="str">
        <f>IF(AND(TONGHOP!O616="KTHP",OR(TONGHOP!P616="LT",TONGHOP!P616="TN"),AND(TONGHOP!Q616&gt;120,TONGHOP!Q616&lt;=150)),TONGHOP!T616,"")</f>
        <v/>
      </c>
      <c r="H616" s="1" t="str">
        <f>IF(AND(TONGHOP!O616="KTHP",OR(TONGHOP!P616="LT",TONGHOP!P616="TN"),AND(TONGHOP!Q616&gt;120,TONGHOP!Q616&lt;=150)),TONGHOP!U616,"")</f>
        <v/>
      </c>
      <c r="I616" s="1" t="str">
        <f t="shared" si="38"/>
        <v/>
      </c>
      <c r="J616" s="1" t="str">
        <f>IF(AND(TONGHOP!O616="KTHP",OR(TONGHOP!P616="LT",TONGHOP!P616="TN"),TONGHOP!Q616&gt;150),TONGHOP!T616,"")</f>
        <v/>
      </c>
      <c r="K616" s="1" t="str">
        <f>IF(AND(TONGHOP!O616="KTHP",OR(TONGHOP!P616="LT",TONGHOP!P616="TN"),TONGHOP!Q616&gt;150),TONGHOP!U616,"")</f>
        <v/>
      </c>
      <c r="L616" s="1" t="str">
        <f t="shared" si="39"/>
        <v/>
      </c>
    </row>
    <row r="617" spans="1:12">
      <c r="A617" s="1" t="str">
        <f>IF(AND(TONGHOP!O617="KTHP",OR(TONGHOP!P617="LT",TONGHOP!P617="TN"),TONGHOP!Q617&lt;=90),TONGHOP!T617,"")</f>
        <v/>
      </c>
      <c r="B617" s="1" t="str">
        <f>IF(AND(TONGHOP!O617="KTHP",OR(TONGHOP!P617="LT",TONGHOP!P617="TN"),TONGHOP!Q617&lt;=90),TONGHOP!U617,"")</f>
        <v/>
      </c>
      <c r="C617" s="1" t="str">
        <f t="shared" si="36"/>
        <v/>
      </c>
      <c r="D617" s="1" t="str">
        <f>IF(AND(TONGHOP!O617="KTHP",OR(TONGHOP!P617="LT",TONGHOP!P617="TN"),AND(TONGHOP!Q617&gt;90,TONGHOP!Q617&lt;=120)),TONGHOP!T617,"")</f>
        <v/>
      </c>
      <c r="E617" s="1" t="str">
        <f>IF(AND(TONGHOP!O617="KTHP",OR(TONGHOP!P617="LT",TONGHOP!P617="TN"),AND(TONGHOP!Q617&gt;90,TONGHOP!Q617&lt;=120)),TONGHOP!U617,"")</f>
        <v/>
      </c>
      <c r="F617" s="1" t="str">
        <f t="shared" si="37"/>
        <v/>
      </c>
      <c r="G617" s="1" t="str">
        <f>IF(AND(TONGHOP!O617="KTHP",OR(TONGHOP!P617="LT",TONGHOP!P617="TN"),AND(TONGHOP!Q617&gt;120,TONGHOP!Q617&lt;=150)),TONGHOP!T617,"")</f>
        <v/>
      </c>
      <c r="H617" s="1" t="str">
        <f>IF(AND(TONGHOP!O617="KTHP",OR(TONGHOP!P617="LT",TONGHOP!P617="TN"),AND(TONGHOP!Q617&gt;120,TONGHOP!Q617&lt;=150)),TONGHOP!U617,"")</f>
        <v/>
      </c>
      <c r="I617" s="1" t="str">
        <f t="shared" si="38"/>
        <v/>
      </c>
      <c r="J617" s="1" t="str">
        <f>IF(AND(TONGHOP!O617="KTHP",OR(TONGHOP!P617="LT",TONGHOP!P617="TN"),TONGHOP!Q617&gt;150),TONGHOP!T617,"")</f>
        <v/>
      </c>
      <c r="K617" s="1" t="str">
        <f>IF(AND(TONGHOP!O617="KTHP",OR(TONGHOP!P617="LT",TONGHOP!P617="TN"),TONGHOP!Q617&gt;150),TONGHOP!U617,"")</f>
        <v/>
      </c>
      <c r="L617" s="1" t="str">
        <f t="shared" si="39"/>
        <v/>
      </c>
    </row>
    <row r="618" spans="1:12">
      <c r="A618" s="1" t="str">
        <f>IF(AND(TONGHOP!O618="KTHP",OR(TONGHOP!P618="LT",TONGHOP!P618="TN"),TONGHOP!Q618&lt;=90),TONGHOP!T618,"")</f>
        <v/>
      </c>
      <c r="B618" s="1" t="str">
        <f>IF(AND(TONGHOP!O618="KTHP",OR(TONGHOP!P618="LT",TONGHOP!P618="TN"),TONGHOP!Q618&lt;=90),TONGHOP!U618,"")</f>
        <v/>
      </c>
      <c r="C618" s="1" t="str">
        <f t="shared" si="36"/>
        <v/>
      </c>
      <c r="D618" s="1" t="str">
        <f>IF(AND(TONGHOP!O618="KTHP",OR(TONGHOP!P618="LT",TONGHOP!P618="TN"),AND(TONGHOP!Q618&gt;90,TONGHOP!Q618&lt;=120)),TONGHOP!T618,"")</f>
        <v/>
      </c>
      <c r="E618" s="1" t="str">
        <f>IF(AND(TONGHOP!O618="KTHP",OR(TONGHOP!P618="LT",TONGHOP!P618="TN"),AND(TONGHOP!Q618&gt;90,TONGHOP!Q618&lt;=120)),TONGHOP!U618,"")</f>
        <v/>
      </c>
      <c r="F618" s="1" t="str">
        <f t="shared" si="37"/>
        <v/>
      </c>
      <c r="G618" s="1" t="str">
        <f>IF(AND(TONGHOP!O618="KTHP",OR(TONGHOP!P618="LT",TONGHOP!P618="TN"),AND(TONGHOP!Q618&gt;120,TONGHOP!Q618&lt;=150)),TONGHOP!T618,"")</f>
        <v/>
      </c>
      <c r="H618" s="1" t="str">
        <f>IF(AND(TONGHOP!O618="KTHP",OR(TONGHOP!P618="LT",TONGHOP!P618="TN"),AND(TONGHOP!Q618&gt;120,TONGHOP!Q618&lt;=150)),TONGHOP!U618,"")</f>
        <v/>
      </c>
      <c r="I618" s="1" t="str">
        <f t="shared" si="38"/>
        <v/>
      </c>
      <c r="J618" s="1" t="str">
        <f>IF(AND(TONGHOP!O618="KTHP",OR(TONGHOP!P618="LT",TONGHOP!P618="TN"),TONGHOP!Q618&gt;150),TONGHOP!T618,"")</f>
        <v/>
      </c>
      <c r="K618" s="1" t="str">
        <f>IF(AND(TONGHOP!O618="KTHP",OR(TONGHOP!P618="LT",TONGHOP!P618="TN"),TONGHOP!Q618&gt;150),TONGHOP!U618,"")</f>
        <v/>
      </c>
      <c r="L618" s="1" t="str">
        <f t="shared" si="39"/>
        <v/>
      </c>
    </row>
    <row r="619" spans="1:12">
      <c r="A619" s="1" t="str">
        <f>IF(AND(TONGHOP!O619="KTHP",OR(TONGHOP!P619="LT",TONGHOP!P619="TN"),TONGHOP!Q619&lt;=90),TONGHOP!T619,"")</f>
        <v/>
      </c>
      <c r="B619" s="1" t="str">
        <f>IF(AND(TONGHOP!O619="KTHP",OR(TONGHOP!P619="LT",TONGHOP!P619="TN"),TONGHOP!Q619&lt;=90),TONGHOP!U619,"")</f>
        <v/>
      </c>
      <c r="C619" s="1" t="str">
        <f t="shared" si="36"/>
        <v/>
      </c>
      <c r="D619" s="1" t="str">
        <f>IF(AND(TONGHOP!O619="KTHP",OR(TONGHOP!P619="LT",TONGHOP!P619="TN"),AND(TONGHOP!Q619&gt;90,TONGHOP!Q619&lt;=120)),TONGHOP!T619,"")</f>
        <v/>
      </c>
      <c r="E619" s="1" t="str">
        <f>IF(AND(TONGHOP!O619="KTHP",OR(TONGHOP!P619="LT",TONGHOP!P619="TN"),AND(TONGHOP!Q619&gt;90,TONGHOP!Q619&lt;=120)),TONGHOP!U619,"")</f>
        <v/>
      </c>
      <c r="F619" s="1" t="str">
        <f t="shared" si="37"/>
        <v/>
      </c>
      <c r="G619" s="1" t="str">
        <f>IF(AND(TONGHOP!O619="KTHP",OR(TONGHOP!P619="LT",TONGHOP!P619="TN"),AND(TONGHOP!Q619&gt;120,TONGHOP!Q619&lt;=150)),TONGHOP!T619,"")</f>
        <v/>
      </c>
      <c r="H619" s="1" t="str">
        <f>IF(AND(TONGHOP!O619="KTHP",OR(TONGHOP!P619="LT",TONGHOP!P619="TN"),AND(TONGHOP!Q619&gt;120,TONGHOP!Q619&lt;=150)),TONGHOP!U619,"")</f>
        <v/>
      </c>
      <c r="I619" s="1" t="str">
        <f t="shared" si="38"/>
        <v/>
      </c>
      <c r="J619" s="1" t="str">
        <f>IF(AND(TONGHOP!O619="KTHP",OR(TONGHOP!P619="LT",TONGHOP!P619="TN"),TONGHOP!Q619&gt;150),TONGHOP!T619,"")</f>
        <v/>
      </c>
      <c r="K619" s="1" t="str">
        <f>IF(AND(TONGHOP!O619="KTHP",OR(TONGHOP!P619="LT",TONGHOP!P619="TN"),TONGHOP!Q619&gt;150),TONGHOP!U619,"")</f>
        <v/>
      </c>
      <c r="L619" s="1" t="str">
        <f t="shared" si="39"/>
        <v/>
      </c>
    </row>
    <row r="620" spans="1:12">
      <c r="A620" s="1" t="str">
        <f>IF(AND(TONGHOP!O620="KTHP",OR(TONGHOP!P620="LT",TONGHOP!P620="TN"),TONGHOP!Q620&lt;=90),TONGHOP!T620,"")</f>
        <v/>
      </c>
      <c r="B620" s="1" t="str">
        <f>IF(AND(TONGHOP!O620="KTHP",OR(TONGHOP!P620="LT",TONGHOP!P620="TN"),TONGHOP!Q620&lt;=90),TONGHOP!U620,"")</f>
        <v/>
      </c>
      <c r="C620" s="1" t="str">
        <f t="shared" si="36"/>
        <v/>
      </c>
      <c r="D620" s="1" t="str">
        <f>IF(AND(TONGHOP!O620="KTHP",OR(TONGHOP!P620="LT",TONGHOP!P620="TN"),AND(TONGHOP!Q620&gt;90,TONGHOP!Q620&lt;=120)),TONGHOP!T620,"")</f>
        <v/>
      </c>
      <c r="E620" s="1" t="str">
        <f>IF(AND(TONGHOP!O620="KTHP",OR(TONGHOP!P620="LT",TONGHOP!P620="TN"),AND(TONGHOP!Q620&gt;90,TONGHOP!Q620&lt;=120)),TONGHOP!U620,"")</f>
        <v/>
      </c>
      <c r="F620" s="1" t="str">
        <f t="shared" si="37"/>
        <v/>
      </c>
      <c r="G620" s="1" t="str">
        <f>IF(AND(TONGHOP!O620="KTHP",OR(TONGHOP!P620="LT",TONGHOP!P620="TN"),AND(TONGHOP!Q620&gt;120,TONGHOP!Q620&lt;=150)),TONGHOP!T620,"")</f>
        <v/>
      </c>
      <c r="H620" s="1" t="str">
        <f>IF(AND(TONGHOP!O620="KTHP",OR(TONGHOP!P620="LT",TONGHOP!P620="TN"),AND(TONGHOP!Q620&gt;120,TONGHOP!Q620&lt;=150)),TONGHOP!U620,"")</f>
        <v/>
      </c>
      <c r="I620" s="1" t="str">
        <f t="shared" si="38"/>
        <v/>
      </c>
      <c r="J620" s="1" t="str">
        <f>IF(AND(TONGHOP!O620="KTHP",OR(TONGHOP!P620="LT",TONGHOP!P620="TN"),TONGHOP!Q620&gt;150),TONGHOP!T620,"")</f>
        <v/>
      </c>
      <c r="K620" s="1" t="str">
        <f>IF(AND(TONGHOP!O620="KTHP",OR(TONGHOP!P620="LT",TONGHOP!P620="TN"),TONGHOP!Q620&gt;150),TONGHOP!U620,"")</f>
        <v/>
      </c>
      <c r="L620" s="1" t="str">
        <f t="shared" si="39"/>
        <v/>
      </c>
    </row>
    <row r="621" spans="1:12">
      <c r="A621" s="1" t="str">
        <f>IF(AND(TONGHOP!O621="KTHP",OR(TONGHOP!P621="LT",TONGHOP!P621="TN"),TONGHOP!Q621&lt;=90),TONGHOP!T621,"")</f>
        <v/>
      </c>
      <c r="B621" s="1" t="str">
        <f>IF(AND(TONGHOP!O621="KTHP",OR(TONGHOP!P621="LT",TONGHOP!P621="TN"),TONGHOP!Q621&lt;=90),TONGHOP!U621,"")</f>
        <v/>
      </c>
      <c r="C621" s="1" t="str">
        <f t="shared" si="36"/>
        <v/>
      </c>
      <c r="D621" s="1" t="str">
        <f>IF(AND(TONGHOP!O621="KTHP",OR(TONGHOP!P621="LT",TONGHOP!P621="TN"),AND(TONGHOP!Q621&gt;90,TONGHOP!Q621&lt;=120)),TONGHOP!T621,"")</f>
        <v/>
      </c>
      <c r="E621" s="1" t="str">
        <f>IF(AND(TONGHOP!O621="KTHP",OR(TONGHOP!P621="LT",TONGHOP!P621="TN"),AND(TONGHOP!Q621&gt;90,TONGHOP!Q621&lt;=120)),TONGHOP!U621,"")</f>
        <v/>
      </c>
      <c r="F621" s="1" t="str">
        <f t="shared" si="37"/>
        <v/>
      </c>
      <c r="G621" s="1" t="str">
        <f>IF(AND(TONGHOP!O621="KTHP",OR(TONGHOP!P621="LT",TONGHOP!P621="TN"),AND(TONGHOP!Q621&gt;120,TONGHOP!Q621&lt;=150)),TONGHOP!T621,"")</f>
        <v/>
      </c>
      <c r="H621" s="1" t="str">
        <f>IF(AND(TONGHOP!O621="KTHP",OR(TONGHOP!P621="LT",TONGHOP!P621="TN"),AND(TONGHOP!Q621&gt;120,TONGHOP!Q621&lt;=150)),TONGHOP!U621,"")</f>
        <v/>
      </c>
      <c r="I621" s="1" t="str">
        <f t="shared" si="38"/>
        <v/>
      </c>
      <c r="J621" s="1" t="str">
        <f>IF(AND(TONGHOP!O621="KTHP",OR(TONGHOP!P621="LT",TONGHOP!P621="TN"),TONGHOP!Q621&gt;150),TONGHOP!T621,"")</f>
        <v/>
      </c>
      <c r="K621" s="1" t="str">
        <f>IF(AND(TONGHOP!O621="KTHP",OR(TONGHOP!P621="LT",TONGHOP!P621="TN"),TONGHOP!Q621&gt;150),TONGHOP!U621,"")</f>
        <v/>
      </c>
      <c r="L621" s="1" t="str">
        <f t="shared" si="39"/>
        <v/>
      </c>
    </row>
    <row r="622" spans="1:12">
      <c r="A622" s="1" t="str">
        <f>IF(AND(TONGHOP!O622="KTHP",OR(TONGHOP!P622="LT",TONGHOP!P622="TN"),TONGHOP!Q622&lt;=90),TONGHOP!T622,"")</f>
        <v/>
      </c>
      <c r="B622" s="1" t="str">
        <f>IF(AND(TONGHOP!O622="KTHP",OR(TONGHOP!P622="LT",TONGHOP!P622="TN"),TONGHOP!Q622&lt;=90),TONGHOP!U622,"")</f>
        <v/>
      </c>
      <c r="C622" s="1" t="str">
        <f t="shared" si="36"/>
        <v/>
      </c>
      <c r="D622" s="1" t="str">
        <f>IF(AND(TONGHOP!O622="KTHP",OR(TONGHOP!P622="LT",TONGHOP!P622="TN"),AND(TONGHOP!Q622&gt;90,TONGHOP!Q622&lt;=120)),TONGHOP!T622,"")</f>
        <v/>
      </c>
      <c r="E622" s="1" t="str">
        <f>IF(AND(TONGHOP!O622="KTHP",OR(TONGHOP!P622="LT",TONGHOP!P622="TN"),AND(TONGHOP!Q622&gt;90,TONGHOP!Q622&lt;=120)),TONGHOP!U622,"")</f>
        <v/>
      </c>
      <c r="F622" s="1" t="str">
        <f t="shared" si="37"/>
        <v/>
      </c>
      <c r="G622" s="1" t="str">
        <f>IF(AND(TONGHOP!O622="KTHP",OR(TONGHOP!P622="LT",TONGHOP!P622="TN"),AND(TONGHOP!Q622&gt;120,TONGHOP!Q622&lt;=150)),TONGHOP!T622,"")</f>
        <v/>
      </c>
      <c r="H622" s="1" t="str">
        <f>IF(AND(TONGHOP!O622="KTHP",OR(TONGHOP!P622="LT",TONGHOP!P622="TN"),AND(TONGHOP!Q622&gt;120,TONGHOP!Q622&lt;=150)),TONGHOP!U622,"")</f>
        <v/>
      </c>
      <c r="I622" s="1" t="str">
        <f t="shared" si="38"/>
        <v/>
      </c>
      <c r="J622" s="1" t="str">
        <f>IF(AND(TONGHOP!O622="KTHP",OR(TONGHOP!P622="LT",TONGHOP!P622="TN"),TONGHOP!Q622&gt;150),TONGHOP!T622,"")</f>
        <v/>
      </c>
      <c r="K622" s="1" t="str">
        <f>IF(AND(TONGHOP!O622="KTHP",OR(TONGHOP!P622="LT",TONGHOP!P622="TN"),TONGHOP!Q622&gt;150),TONGHOP!U622,"")</f>
        <v/>
      </c>
      <c r="L622" s="1" t="str">
        <f t="shared" si="39"/>
        <v/>
      </c>
    </row>
    <row r="623" spans="1:12">
      <c r="A623" s="1" t="str">
        <f>IF(AND(TONGHOP!O623="KTHP",OR(TONGHOP!P623="LT",TONGHOP!P623="TN"),TONGHOP!Q623&lt;=90),TONGHOP!T623,"")</f>
        <v/>
      </c>
      <c r="B623" s="1" t="str">
        <f>IF(AND(TONGHOP!O623="KTHP",OR(TONGHOP!P623="LT",TONGHOP!P623="TN"),TONGHOP!Q623&lt;=90),TONGHOP!U623,"")</f>
        <v/>
      </c>
      <c r="C623" s="1" t="str">
        <f t="shared" si="36"/>
        <v/>
      </c>
      <c r="D623" s="1" t="str">
        <f>IF(AND(TONGHOP!O623="KTHP",OR(TONGHOP!P623="LT",TONGHOP!P623="TN"),AND(TONGHOP!Q623&gt;90,TONGHOP!Q623&lt;=120)),TONGHOP!T623,"")</f>
        <v/>
      </c>
      <c r="E623" s="1" t="str">
        <f>IF(AND(TONGHOP!O623="KTHP",OR(TONGHOP!P623="LT",TONGHOP!P623="TN"),AND(TONGHOP!Q623&gt;90,TONGHOP!Q623&lt;=120)),TONGHOP!U623,"")</f>
        <v/>
      </c>
      <c r="F623" s="1" t="str">
        <f t="shared" si="37"/>
        <v/>
      </c>
      <c r="G623" s="1" t="str">
        <f>IF(AND(TONGHOP!O623="KTHP",OR(TONGHOP!P623="LT",TONGHOP!P623="TN"),AND(TONGHOP!Q623&gt;120,TONGHOP!Q623&lt;=150)),TONGHOP!T623,"")</f>
        <v/>
      </c>
      <c r="H623" s="1" t="str">
        <f>IF(AND(TONGHOP!O623="KTHP",OR(TONGHOP!P623="LT",TONGHOP!P623="TN"),AND(TONGHOP!Q623&gt;120,TONGHOP!Q623&lt;=150)),TONGHOP!U623,"")</f>
        <v/>
      </c>
      <c r="I623" s="1" t="str">
        <f t="shared" si="38"/>
        <v/>
      </c>
      <c r="J623" s="1" t="str">
        <f>IF(AND(TONGHOP!O623="KTHP",OR(TONGHOP!P623="LT",TONGHOP!P623="TN"),TONGHOP!Q623&gt;150),TONGHOP!T623,"")</f>
        <v/>
      </c>
      <c r="K623" s="1" t="str">
        <f>IF(AND(TONGHOP!O623="KTHP",OR(TONGHOP!P623="LT",TONGHOP!P623="TN"),TONGHOP!Q623&gt;150),TONGHOP!U623,"")</f>
        <v/>
      </c>
      <c r="L623" s="1" t="str">
        <f t="shared" si="39"/>
        <v/>
      </c>
    </row>
    <row r="624" spans="1:12">
      <c r="A624" s="1" t="str">
        <f>IF(AND(TONGHOP!O624="KTHP",OR(TONGHOP!P624="LT",TONGHOP!P624="TN"),TONGHOP!Q624&lt;=90),TONGHOP!T624,"")</f>
        <v/>
      </c>
      <c r="B624" s="1" t="str">
        <f>IF(AND(TONGHOP!O624="KTHP",OR(TONGHOP!P624="LT",TONGHOP!P624="TN"),TONGHOP!Q624&lt;=90),TONGHOP!U624,"")</f>
        <v/>
      </c>
      <c r="C624" s="1" t="str">
        <f t="shared" si="36"/>
        <v/>
      </c>
      <c r="D624" s="1" t="str">
        <f>IF(AND(TONGHOP!O624="KTHP",OR(TONGHOP!P624="LT",TONGHOP!P624="TN"),AND(TONGHOP!Q624&gt;90,TONGHOP!Q624&lt;=120)),TONGHOP!T624,"")</f>
        <v/>
      </c>
      <c r="E624" s="1" t="str">
        <f>IF(AND(TONGHOP!O624="KTHP",OR(TONGHOP!P624="LT",TONGHOP!P624="TN"),AND(TONGHOP!Q624&gt;90,TONGHOP!Q624&lt;=120)),TONGHOP!U624,"")</f>
        <v/>
      </c>
      <c r="F624" s="1" t="str">
        <f t="shared" si="37"/>
        <v/>
      </c>
      <c r="G624" s="1" t="str">
        <f>IF(AND(TONGHOP!O624="KTHP",OR(TONGHOP!P624="LT",TONGHOP!P624="TN"),AND(TONGHOP!Q624&gt;120,TONGHOP!Q624&lt;=150)),TONGHOP!T624,"")</f>
        <v/>
      </c>
      <c r="H624" s="1" t="str">
        <f>IF(AND(TONGHOP!O624="KTHP",OR(TONGHOP!P624="LT",TONGHOP!P624="TN"),AND(TONGHOP!Q624&gt;120,TONGHOP!Q624&lt;=150)),TONGHOP!U624,"")</f>
        <v/>
      </c>
      <c r="I624" s="1" t="str">
        <f t="shared" si="38"/>
        <v/>
      </c>
      <c r="J624" s="1" t="str">
        <f>IF(AND(TONGHOP!O624="KTHP",OR(TONGHOP!P624="LT",TONGHOP!P624="TN"),TONGHOP!Q624&gt;150),TONGHOP!T624,"")</f>
        <v/>
      </c>
      <c r="K624" s="1" t="str">
        <f>IF(AND(TONGHOP!O624="KTHP",OR(TONGHOP!P624="LT",TONGHOP!P624="TN"),TONGHOP!Q624&gt;150),TONGHOP!U624,"")</f>
        <v/>
      </c>
      <c r="L624" s="1" t="str">
        <f t="shared" si="39"/>
        <v/>
      </c>
    </row>
    <row r="625" spans="1:12">
      <c r="A625" s="1" t="str">
        <f>IF(AND(TONGHOP!O625="KTHP",OR(TONGHOP!P625="LT",TONGHOP!P625="TN"),TONGHOP!Q625&lt;=90),TONGHOP!T625,"")</f>
        <v/>
      </c>
      <c r="B625" s="1" t="str">
        <f>IF(AND(TONGHOP!O625="KTHP",OR(TONGHOP!P625="LT",TONGHOP!P625="TN"),TONGHOP!Q625&lt;=90),TONGHOP!U625,"")</f>
        <v/>
      </c>
      <c r="C625" s="1" t="str">
        <f t="shared" si="36"/>
        <v/>
      </c>
      <c r="D625" s="1" t="str">
        <f>IF(AND(TONGHOP!O625="KTHP",OR(TONGHOP!P625="LT",TONGHOP!P625="TN"),AND(TONGHOP!Q625&gt;90,TONGHOP!Q625&lt;=120)),TONGHOP!T625,"")</f>
        <v/>
      </c>
      <c r="E625" s="1" t="str">
        <f>IF(AND(TONGHOP!O625="KTHP",OR(TONGHOP!P625="LT",TONGHOP!P625="TN"),AND(TONGHOP!Q625&gt;90,TONGHOP!Q625&lt;=120)),TONGHOP!U625,"")</f>
        <v/>
      </c>
      <c r="F625" s="1" t="str">
        <f t="shared" si="37"/>
        <v/>
      </c>
      <c r="G625" s="1" t="str">
        <f>IF(AND(TONGHOP!O625="KTHP",OR(TONGHOP!P625="LT",TONGHOP!P625="TN"),AND(TONGHOP!Q625&gt;120,TONGHOP!Q625&lt;=150)),TONGHOP!T625,"")</f>
        <v/>
      </c>
      <c r="H625" s="1" t="str">
        <f>IF(AND(TONGHOP!O625="KTHP",OR(TONGHOP!P625="LT",TONGHOP!P625="TN"),AND(TONGHOP!Q625&gt;120,TONGHOP!Q625&lt;=150)),TONGHOP!U625,"")</f>
        <v/>
      </c>
      <c r="I625" s="1" t="str">
        <f t="shared" si="38"/>
        <v/>
      </c>
      <c r="J625" s="1" t="str">
        <f>IF(AND(TONGHOP!O625="KTHP",OR(TONGHOP!P625="LT",TONGHOP!P625="TN"),TONGHOP!Q625&gt;150),TONGHOP!T625,"")</f>
        <v/>
      </c>
      <c r="K625" s="1" t="str">
        <f>IF(AND(TONGHOP!O625="KTHP",OR(TONGHOP!P625="LT",TONGHOP!P625="TN"),TONGHOP!Q625&gt;150),TONGHOP!U625,"")</f>
        <v/>
      </c>
      <c r="L625" s="1" t="str">
        <f t="shared" si="39"/>
        <v/>
      </c>
    </row>
    <row r="626" spans="1:12">
      <c r="A626" s="1" t="str">
        <f>IF(AND(TONGHOP!O626="KTHP",OR(TONGHOP!P626="LT",TONGHOP!P626="TN"),TONGHOP!Q626&lt;=90),TONGHOP!T626,"")</f>
        <v/>
      </c>
      <c r="B626" s="1" t="str">
        <f>IF(AND(TONGHOP!O626="KTHP",OR(TONGHOP!P626="LT",TONGHOP!P626="TN"),TONGHOP!Q626&lt;=90),TONGHOP!U626,"")</f>
        <v/>
      </c>
      <c r="C626" s="1" t="str">
        <f t="shared" si="36"/>
        <v/>
      </c>
      <c r="D626" s="1" t="str">
        <f>IF(AND(TONGHOP!O626="KTHP",OR(TONGHOP!P626="LT",TONGHOP!P626="TN"),AND(TONGHOP!Q626&gt;90,TONGHOP!Q626&lt;=120)),TONGHOP!T626,"")</f>
        <v/>
      </c>
      <c r="E626" s="1" t="str">
        <f>IF(AND(TONGHOP!O626="KTHP",OR(TONGHOP!P626="LT",TONGHOP!P626="TN"),AND(TONGHOP!Q626&gt;90,TONGHOP!Q626&lt;=120)),TONGHOP!U626,"")</f>
        <v/>
      </c>
      <c r="F626" s="1" t="str">
        <f t="shared" si="37"/>
        <v/>
      </c>
      <c r="G626" s="1" t="str">
        <f>IF(AND(TONGHOP!O626="KTHP",OR(TONGHOP!P626="LT",TONGHOP!P626="TN"),AND(TONGHOP!Q626&gt;120,TONGHOP!Q626&lt;=150)),TONGHOP!T626,"")</f>
        <v/>
      </c>
      <c r="H626" s="1" t="str">
        <f>IF(AND(TONGHOP!O626="KTHP",OR(TONGHOP!P626="LT",TONGHOP!P626="TN"),AND(TONGHOP!Q626&gt;120,TONGHOP!Q626&lt;=150)),TONGHOP!U626,"")</f>
        <v/>
      </c>
      <c r="I626" s="1" t="str">
        <f t="shared" si="38"/>
        <v/>
      </c>
      <c r="J626" s="1" t="str">
        <f>IF(AND(TONGHOP!O626="KTHP",OR(TONGHOP!P626="LT",TONGHOP!P626="TN"),TONGHOP!Q626&gt;150),TONGHOP!T626,"")</f>
        <v/>
      </c>
      <c r="K626" s="1" t="str">
        <f>IF(AND(TONGHOP!O626="KTHP",OR(TONGHOP!P626="LT",TONGHOP!P626="TN"),TONGHOP!Q626&gt;150),TONGHOP!U626,"")</f>
        <v/>
      </c>
      <c r="L626" s="1" t="str">
        <f t="shared" si="39"/>
        <v/>
      </c>
    </row>
    <row r="627" spans="1:12">
      <c r="A627" s="1" t="str">
        <f>IF(AND(TONGHOP!O627="KTHP",OR(TONGHOP!P627="LT",TONGHOP!P627="TN"),TONGHOP!Q627&lt;=90),TONGHOP!T627,"")</f>
        <v/>
      </c>
      <c r="B627" s="1" t="str">
        <f>IF(AND(TONGHOP!O627="KTHP",OR(TONGHOP!P627="LT",TONGHOP!P627="TN"),TONGHOP!Q627&lt;=90),TONGHOP!U627,"")</f>
        <v/>
      </c>
      <c r="C627" s="1" t="str">
        <f t="shared" si="36"/>
        <v/>
      </c>
      <c r="D627" s="1" t="str">
        <f>IF(AND(TONGHOP!O627="KTHP",OR(TONGHOP!P627="LT",TONGHOP!P627="TN"),AND(TONGHOP!Q627&gt;90,TONGHOP!Q627&lt;=120)),TONGHOP!T627,"")</f>
        <v/>
      </c>
      <c r="E627" s="1" t="str">
        <f>IF(AND(TONGHOP!O627="KTHP",OR(TONGHOP!P627="LT",TONGHOP!P627="TN"),AND(TONGHOP!Q627&gt;90,TONGHOP!Q627&lt;=120)),TONGHOP!U627,"")</f>
        <v/>
      </c>
      <c r="F627" s="1" t="str">
        <f t="shared" si="37"/>
        <v/>
      </c>
      <c r="G627" s="1" t="str">
        <f>IF(AND(TONGHOP!O627="KTHP",OR(TONGHOP!P627="LT",TONGHOP!P627="TN"),AND(TONGHOP!Q627&gt;120,TONGHOP!Q627&lt;=150)),TONGHOP!T627,"")</f>
        <v/>
      </c>
      <c r="H627" s="1" t="str">
        <f>IF(AND(TONGHOP!O627="KTHP",OR(TONGHOP!P627="LT",TONGHOP!P627="TN"),AND(TONGHOP!Q627&gt;120,TONGHOP!Q627&lt;=150)),TONGHOP!U627,"")</f>
        <v/>
      </c>
      <c r="I627" s="1" t="str">
        <f t="shared" si="38"/>
        <v/>
      </c>
      <c r="J627" s="1" t="str">
        <f>IF(AND(TONGHOP!O627="KTHP",OR(TONGHOP!P627="LT",TONGHOP!P627="TN"),TONGHOP!Q627&gt;150),TONGHOP!T627,"")</f>
        <v/>
      </c>
      <c r="K627" s="1" t="str">
        <f>IF(AND(TONGHOP!O627="KTHP",OR(TONGHOP!P627="LT",TONGHOP!P627="TN"),TONGHOP!Q627&gt;150),TONGHOP!U627,"")</f>
        <v/>
      </c>
      <c r="L627" s="1" t="str">
        <f t="shared" si="39"/>
        <v/>
      </c>
    </row>
    <row r="628" spans="1:12">
      <c r="A628" s="1" t="str">
        <f>IF(AND(TONGHOP!O628="KTHP",OR(TONGHOP!P628="LT",TONGHOP!P628="TN"),TONGHOP!Q628&lt;=90),TONGHOP!T628,"")</f>
        <v/>
      </c>
      <c r="B628" s="1" t="str">
        <f>IF(AND(TONGHOP!O628="KTHP",OR(TONGHOP!P628="LT",TONGHOP!P628="TN"),TONGHOP!Q628&lt;=90),TONGHOP!U628,"")</f>
        <v/>
      </c>
      <c r="C628" s="1" t="str">
        <f t="shared" si="36"/>
        <v/>
      </c>
      <c r="D628" s="1" t="str">
        <f>IF(AND(TONGHOP!O628="KTHP",OR(TONGHOP!P628="LT",TONGHOP!P628="TN"),AND(TONGHOP!Q628&gt;90,TONGHOP!Q628&lt;=120)),TONGHOP!T628,"")</f>
        <v/>
      </c>
      <c r="E628" s="1" t="str">
        <f>IF(AND(TONGHOP!O628="KTHP",OR(TONGHOP!P628="LT",TONGHOP!P628="TN"),AND(TONGHOP!Q628&gt;90,TONGHOP!Q628&lt;=120)),TONGHOP!U628,"")</f>
        <v/>
      </c>
      <c r="F628" s="1" t="str">
        <f t="shared" si="37"/>
        <v/>
      </c>
      <c r="G628" s="1" t="str">
        <f>IF(AND(TONGHOP!O628="KTHP",OR(TONGHOP!P628="LT",TONGHOP!P628="TN"),AND(TONGHOP!Q628&gt;120,TONGHOP!Q628&lt;=150)),TONGHOP!T628,"")</f>
        <v/>
      </c>
      <c r="H628" s="1" t="str">
        <f>IF(AND(TONGHOP!O628="KTHP",OR(TONGHOP!P628="LT",TONGHOP!P628="TN"),AND(TONGHOP!Q628&gt;120,TONGHOP!Q628&lt;=150)),TONGHOP!U628,"")</f>
        <v/>
      </c>
      <c r="I628" s="1" t="str">
        <f t="shared" si="38"/>
        <v/>
      </c>
      <c r="J628" s="1" t="str">
        <f>IF(AND(TONGHOP!O628="KTHP",OR(TONGHOP!P628="LT",TONGHOP!P628="TN"),TONGHOP!Q628&gt;150),TONGHOP!T628,"")</f>
        <v/>
      </c>
      <c r="K628" s="1" t="str">
        <f>IF(AND(TONGHOP!O628="KTHP",OR(TONGHOP!P628="LT",TONGHOP!P628="TN"),TONGHOP!Q628&gt;150),TONGHOP!U628,"")</f>
        <v/>
      </c>
      <c r="L628" s="1" t="str">
        <f t="shared" si="39"/>
        <v/>
      </c>
    </row>
    <row r="629" spans="1:12">
      <c r="A629" s="1" t="str">
        <f>IF(AND(TONGHOP!O629="KTHP",OR(TONGHOP!P629="LT",TONGHOP!P629="TN"),TONGHOP!Q629&lt;=90),TONGHOP!T629,"")</f>
        <v/>
      </c>
      <c r="B629" s="1" t="str">
        <f>IF(AND(TONGHOP!O629="KTHP",OR(TONGHOP!P629="LT",TONGHOP!P629="TN"),TONGHOP!Q629&lt;=90),TONGHOP!U629,"")</f>
        <v/>
      </c>
      <c r="C629" s="1" t="str">
        <f t="shared" si="36"/>
        <v/>
      </c>
      <c r="D629" s="1" t="str">
        <f>IF(AND(TONGHOP!O629="KTHP",OR(TONGHOP!P629="LT",TONGHOP!P629="TN"),AND(TONGHOP!Q629&gt;90,TONGHOP!Q629&lt;=120)),TONGHOP!T629,"")</f>
        <v/>
      </c>
      <c r="E629" s="1" t="str">
        <f>IF(AND(TONGHOP!O629="KTHP",OR(TONGHOP!P629="LT",TONGHOP!P629="TN"),AND(TONGHOP!Q629&gt;90,TONGHOP!Q629&lt;=120)),TONGHOP!U629,"")</f>
        <v/>
      </c>
      <c r="F629" s="1" t="str">
        <f t="shared" si="37"/>
        <v/>
      </c>
      <c r="G629" s="1" t="str">
        <f>IF(AND(TONGHOP!O629="KTHP",OR(TONGHOP!P629="LT",TONGHOP!P629="TN"),AND(TONGHOP!Q629&gt;120,TONGHOP!Q629&lt;=150)),TONGHOP!T629,"")</f>
        <v/>
      </c>
      <c r="H629" s="1" t="str">
        <f>IF(AND(TONGHOP!O629="KTHP",OR(TONGHOP!P629="LT",TONGHOP!P629="TN"),AND(TONGHOP!Q629&gt;120,TONGHOP!Q629&lt;=150)),TONGHOP!U629,"")</f>
        <v/>
      </c>
      <c r="I629" s="1" t="str">
        <f t="shared" si="38"/>
        <v/>
      </c>
      <c r="J629" s="1" t="str">
        <f>IF(AND(TONGHOP!O629="KTHP",OR(TONGHOP!P629="LT",TONGHOP!P629="TN"),TONGHOP!Q629&gt;150),TONGHOP!T629,"")</f>
        <v/>
      </c>
      <c r="K629" s="1" t="str">
        <f>IF(AND(TONGHOP!O629="KTHP",OR(TONGHOP!P629="LT",TONGHOP!P629="TN"),TONGHOP!Q629&gt;150),TONGHOP!U629,"")</f>
        <v/>
      </c>
      <c r="L629" s="1" t="str">
        <f t="shared" si="39"/>
        <v/>
      </c>
    </row>
    <row r="630" spans="1:12">
      <c r="A630" s="1" t="str">
        <f>IF(AND(TONGHOP!O630="KTHP",OR(TONGHOP!P630="LT",TONGHOP!P630="TN"),TONGHOP!Q630&lt;=90),TONGHOP!T630,"")</f>
        <v/>
      </c>
      <c r="B630" s="1" t="str">
        <f>IF(AND(TONGHOP!O630="KTHP",OR(TONGHOP!P630="LT",TONGHOP!P630="TN"),TONGHOP!Q630&lt;=90),TONGHOP!U630,"")</f>
        <v/>
      </c>
      <c r="C630" s="1" t="str">
        <f t="shared" si="36"/>
        <v/>
      </c>
      <c r="D630" s="1" t="str">
        <f>IF(AND(TONGHOP!O630="KTHP",OR(TONGHOP!P630="LT",TONGHOP!P630="TN"),AND(TONGHOP!Q630&gt;90,TONGHOP!Q630&lt;=120)),TONGHOP!T630,"")</f>
        <v/>
      </c>
      <c r="E630" s="1" t="str">
        <f>IF(AND(TONGHOP!O630="KTHP",OR(TONGHOP!P630="LT",TONGHOP!P630="TN"),AND(TONGHOP!Q630&gt;90,TONGHOP!Q630&lt;=120)),TONGHOP!U630,"")</f>
        <v/>
      </c>
      <c r="F630" s="1" t="str">
        <f t="shared" si="37"/>
        <v/>
      </c>
      <c r="G630" s="1" t="str">
        <f>IF(AND(TONGHOP!O630="KTHP",OR(TONGHOP!P630="LT",TONGHOP!P630="TN"),AND(TONGHOP!Q630&gt;120,TONGHOP!Q630&lt;=150)),TONGHOP!T630,"")</f>
        <v/>
      </c>
      <c r="H630" s="1" t="str">
        <f>IF(AND(TONGHOP!O630="KTHP",OR(TONGHOP!P630="LT",TONGHOP!P630="TN"),AND(TONGHOP!Q630&gt;120,TONGHOP!Q630&lt;=150)),TONGHOP!U630,"")</f>
        <v/>
      </c>
      <c r="I630" s="1" t="str">
        <f t="shared" si="38"/>
        <v/>
      </c>
      <c r="J630" s="1" t="str">
        <f>IF(AND(TONGHOP!O630="KTHP",OR(TONGHOP!P630="LT",TONGHOP!P630="TN"),TONGHOP!Q630&gt;150),TONGHOP!T630,"")</f>
        <v/>
      </c>
      <c r="K630" s="1" t="str">
        <f>IF(AND(TONGHOP!O630="KTHP",OR(TONGHOP!P630="LT",TONGHOP!P630="TN"),TONGHOP!Q630&gt;150),TONGHOP!U630,"")</f>
        <v/>
      </c>
      <c r="L630" s="1" t="str">
        <f t="shared" si="39"/>
        <v/>
      </c>
    </row>
    <row r="631" spans="1:12">
      <c r="A631" s="1" t="str">
        <f>IF(AND(TONGHOP!O631="KTHP",OR(TONGHOP!P631="LT",TONGHOP!P631="TN"),TONGHOP!Q631&lt;=90),TONGHOP!T631,"")</f>
        <v/>
      </c>
      <c r="B631" s="1" t="str">
        <f>IF(AND(TONGHOP!O631="KTHP",OR(TONGHOP!P631="LT",TONGHOP!P631="TN"),TONGHOP!Q631&lt;=90),TONGHOP!U631,"")</f>
        <v/>
      </c>
      <c r="C631" s="1" t="str">
        <f t="shared" si="36"/>
        <v/>
      </c>
      <c r="D631" s="1" t="str">
        <f>IF(AND(TONGHOP!O631="KTHP",OR(TONGHOP!P631="LT",TONGHOP!P631="TN"),AND(TONGHOP!Q631&gt;90,TONGHOP!Q631&lt;=120)),TONGHOP!T631,"")</f>
        <v/>
      </c>
      <c r="E631" s="1" t="str">
        <f>IF(AND(TONGHOP!O631="KTHP",OR(TONGHOP!P631="LT",TONGHOP!P631="TN"),AND(TONGHOP!Q631&gt;90,TONGHOP!Q631&lt;=120)),TONGHOP!U631,"")</f>
        <v/>
      </c>
      <c r="F631" s="1" t="str">
        <f t="shared" si="37"/>
        <v/>
      </c>
      <c r="G631" s="1" t="str">
        <f>IF(AND(TONGHOP!O631="KTHP",OR(TONGHOP!P631="LT",TONGHOP!P631="TN"),AND(TONGHOP!Q631&gt;120,TONGHOP!Q631&lt;=150)),TONGHOP!T631,"")</f>
        <v/>
      </c>
      <c r="H631" s="1" t="str">
        <f>IF(AND(TONGHOP!O631="KTHP",OR(TONGHOP!P631="LT",TONGHOP!P631="TN"),AND(TONGHOP!Q631&gt;120,TONGHOP!Q631&lt;=150)),TONGHOP!U631,"")</f>
        <v/>
      </c>
      <c r="I631" s="1" t="str">
        <f t="shared" si="38"/>
        <v/>
      </c>
      <c r="J631" s="1" t="str">
        <f>IF(AND(TONGHOP!O631="KTHP",OR(TONGHOP!P631="LT",TONGHOP!P631="TN"),TONGHOP!Q631&gt;150),TONGHOP!T631,"")</f>
        <v/>
      </c>
      <c r="K631" s="1" t="str">
        <f>IF(AND(TONGHOP!O631="KTHP",OR(TONGHOP!P631="LT",TONGHOP!P631="TN"),TONGHOP!Q631&gt;150),TONGHOP!U631,"")</f>
        <v/>
      </c>
      <c r="L631" s="1" t="str">
        <f t="shared" si="39"/>
        <v/>
      </c>
    </row>
    <row r="632" spans="1:12">
      <c r="A632" s="1" t="str">
        <f>IF(AND(TONGHOP!O632="KTHP",OR(TONGHOP!P632="LT",TONGHOP!P632="TN"),TONGHOP!Q632&lt;=90),TONGHOP!T632,"")</f>
        <v/>
      </c>
      <c r="B632" s="1" t="str">
        <f>IF(AND(TONGHOP!O632="KTHP",OR(TONGHOP!P632="LT",TONGHOP!P632="TN"),TONGHOP!Q632&lt;=90),TONGHOP!U632,"")</f>
        <v/>
      </c>
      <c r="C632" s="1" t="str">
        <f t="shared" si="36"/>
        <v/>
      </c>
      <c r="D632" s="1" t="str">
        <f>IF(AND(TONGHOP!O632="KTHP",OR(TONGHOP!P632="LT",TONGHOP!P632="TN"),AND(TONGHOP!Q632&gt;90,TONGHOP!Q632&lt;=120)),TONGHOP!T632,"")</f>
        <v/>
      </c>
      <c r="E632" s="1" t="str">
        <f>IF(AND(TONGHOP!O632="KTHP",OR(TONGHOP!P632="LT",TONGHOP!P632="TN"),AND(TONGHOP!Q632&gt;90,TONGHOP!Q632&lt;=120)),TONGHOP!U632,"")</f>
        <v/>
      </c>
      <c r="F632" s="1" t="str">
        <f t="shared" si="37"/>
        <v/>
      </c>
      <c r="G632" s="1" t="str">
        <f>IF(AND(TONGHOP!O632="KTHP",OR(TONGHOP!P632="LT",TONGHOP!P632="TN"),AND(TONGHOP!Q632&gt;120,TONGHOP!Q632&lt;=150)),TONGHOP!T632,"")</f>
        <v/>
      </c>
      <c r="H632" s="1" t="str">
        <f>IF(AND(TONGHOP!O632="KTHP",OR(TONGHOP!P632="LT",TONGHOP!P632="TN"),AND(TONGHOP!Q632&gt;120,TONGHOP!Q632&lt;=150)),TONGHOP!U632,"")</f>
        <v/>
      </c>
      <c r="I632" s="1" t="str">
        <f t="shared" si="38"/>
        <v/>
      </c>
      <c r="J632" s="1" t="str">
        <f>IF(AND(TONGHOP!O632="KTHP",OR(TONGHOP!P632="LT",TONGHOP!P632="TN"),TONGHOP!Q632&gt;150),TONGHOP!T632,"")</f>
        <v/>
      </c>
      <c r="K632" s="1" t="str">
        <f>IF(AND(TONGHOP!O632="KTHP",OR(TONGHOP!P632="LT",TONGHOP!P632="TN"),TONGHOP!Q632&gt;150),TONGHOP!U632,"")</f>
        <v/>
      </c>
      <c r="L632" s="1" t="str">
        <f t="shared" si="39"/>
        <v/>
      </c>
    </row>
    <row r="633" spans="1:12">
      <c r="A633" s="1" t="str">
        <f>IF(AND(TONGHOP!O633="KTHP",OR(TONGHOP!P633="LT",TONGHOP!P633="TN"),TONGHOP!Q633&lt;=90),TONGHOP!T633,"")</f>
        <v/>
      </c>
      <c r="B633" s="1" t="str">
        <f>IF(AND(TONGHOP!O633="KTHP",OR(TONGHOP!P633="LT",TONGHOP!P633="TN"),TONGHOP!Q633&lt;=90),TONGHOP!U633,"")</f>
        <v/>
      </c>
      <c r="C633" s="1" t="str">
        <f t="shared" si="36"/>
        <v/>
      </c>
      <c r="D633" s="1" t="str">
        <f>IF(AND(TONGHOP!O633="KTHP",OR(TONGHOP!P633="LT",TONGHOP!P633="TN"),AND(TONGHOP!Q633&gt;90,TONGHOP!Q633&lt;=120)),TONGHOP!T633,"")</f>
        <v/>
      </c>
      <c r="E633" s="1" t="str">
        <f>IF(AND(TONGHOP!O633="KTHP",OR(TONGHOP!P633="LT",TONGHOP!P633="TN"),AND(TONGHOP!Q633&gt;90,TONGHOP!Q633&lt;=120)),TONGHOP!U633,"")</f>
        <v/>
      </c>
      <c r="F633" s="1" t="str">
        <f t="shared" si="37"/>
        <v/>
      </c>
      <c r="G633" s="1" t="str">
        <f>IF(AND(TONGHOP!O633="KTHP",OR(TONGHOP!P633="LT",TONGHOP!P633="TN"),AND(TONGHOP!Q633&gt;120,TONGHOP!Q633&lt;=150)),TONGHOP!T633,"")</f>
        <v/>
      </c>
      <c r="H633" s="1" t="str">
        <f>IF(AND(TONGHOP!O633="KTHP",OR(TONGHOP!P633="LT",TONGHOP!P633="TN"),AND(TONGHOP!Q633&gt;120,TONGHOP!Q633&lt;=150)),TONGHOP!U633,"")</f>
        <v/>
      </c>
      <c r="I633" s="1" t="str">
        <f t="shared" si="38"/>
        <v/>
      </c>
      <c r="J633" s="1" t="str">
        <f>IF(AND(TONGHOP!O633="KTHP",OR(TONGHOP!P633="LT",TONGHOP!P633="TN"),TONGHOP!Q633&gt;150),TONGHOP!T633,"")</f>
        <v/>
      </c>
      <c r="K633" s="1" t="str">
        <f>IF(AND(TONGHOP!O633="KTHP",OR(TONGHOP!P633="LT",TONGHOP!P633="TN"),TONGHOP!Q633&gt;150),TONGHOP!U633,"")</f>
        <v/>
      </c>
      <c r="L633" s="1" t="str">
        <f t="shared" si="39"/>
        <v/>
      </c>
    </row>
    <row r="634" spans="1:12">
      <c r="A634" s="1" t="str">
        <f>IF(AND(TONGHOP!O634="KTHP",OR(TONGHOP!P634="LT",TONGHOP!P634="TN"),TONGHOP!Q634&lt;=90),TONGHOP!T634,"")</f>
        <v/>
      </c>
      <c r="B634" s="1" t="str">
        <f>IF(AND(TONGHOP!O634="KTHP",OR(TONGHOP!P634="LT",TONGHOP!P634="TN"),TONGHOP!Q634&lt;=90),TONGHOP!U634,"")</f>
        <v/>
      </c>
      <c r="C634" s="1" t="str">
        <f t="shared" si="36"/>
        <v/>
      </c>
      <c r="D634" s="1" t="str">
        <f>IF(AND(TONGHOP!O634="KTHP",OR(TONGHOP!P634="LT",TONGHOP!P634="TN"),AND(TONGHOP!Q634&gt;90,TONGHOP!Q634&lt;=120)),TONGHOP!T634,"")</f>
        <v/>
      </c>
      <c r="E634" s="1" t="str">
        <f>IF(AND(TONGHOP!O634="KTHP",OR(TONGHOP!P634="LT",TONGHOP!P634="TN"),AND(TONGHOP!Q634&gt;90,TONGHOP!Q634&lt;=120)),TONGHOP!U634,"")</f>
        <v/>
      </c>
      <c r="F634" s="1" t="str">
        <f t="shared" si="37"/>
        <v/>
      </c>
      <c r="G634" s="1" t="str">
        <f>IF(AND(TONGHOP!O634="KTHP",OR(TONGHOP!P634="LT",TONGHOP!P634="TN"),AND(TONGHOP!Q634&gt;120,TONGHOP!Q634&lt;=150)),TONGHOP!T634,"")</f>
        <v/>
      </c>
      <c r="H634" s="1" t="str">
        <f>IF(AND(TONGHOP!O634="KTHP",OR(TONGHOP!P634="LT",TONGHOP!P634="TN"),AND(TONGHOP!Q634&gt;120,TONGHOP!Q634&lt;=150)),TONGHOP!U634,"")</f>
        <v/>
      </c>
      <c r="I634" s="1" t="str">
        <f t="shared" si="38"/>
        <v/>
      </c>
      <c r="J634" s="1" t="str">
        <f>IF(AND(TONGHOP!O634="KTHP",OR(TONGHOP!P634="LT",TONGHOP!P634="TN"),TONGHOP!Q634&gt;150),TONGHOP!T634,"")</f>
        <v/>
      </c>
      <c r="K634" s="1" t="str">
        <f>IF(AND(TONGHOP!O634="KTHP",OR(TONGHOP!P634="LT",TONGHOP!P634="TN"),TONGHOP!Q634&gt;150),TONGHOP!U634,"")</f>
        <v/>
      </c>
      <c r="L634" s="1" t="str">
        <f t="shared" si="39"/>
        <v/>
      </c>
    </row>
    <row r="635" spans="1:12">
      <c r="A635" s="1" t="str">
        <f>IF(AND(TONGHOP!O635="KTHP",OR(TONGHOP!P635="LT",TONGHOP!P635="TN"),TONGHOP!Q635&lt;=90),TONGHOP!T635,"")</f>
        <v/>
      </c>
      <c r="B635" s="1" t="str">
        <f>IF(AND(TONGHOP!O635="KTHP",OR(TONGHOP!P635="LT",TONGHOP!P635="TN"),TONGHOP!Q635&lt;=90),TONGHOP!U635,"")</f>
        <v/>
      </c>
      <c r="C635" s="1" t="str">
        <f t="shared" si="36"/>
        <v/>
      </c>
      <c r="D635" s="1" t="str">
        <f>IF(AND(TONGHOP!O635="KTHP",OR(TONGHOP!P635="LT",TONGHOP!P635="TN"),AND(TONGHOP!Q635&gt;90,TONGHOP!Q635&lt;=120)),TONGHOP!T635,"")</f>
        <v/>
      </c>
      <c r="E635" s="1" t="str">
        <f>IF(AND(TONGHOP!O635="KTHP",OR(TONGHOP!P635="LT",TONGHOP!P635="TN"),AND(TONGHOP!Q635&gt;90,TONGHOP!Q635&lt;=120)),TONGHOP!U635,"")</f>
        <v/>
      </c>
      <c r="F635" s="1" t="str">
        <f t="shared" si="37"/>
        <v/>
      </c>
      <c r="G635" s="1" t="str">
        <f>IF(AND(TONGHOP!O635="KTHP",OR(TONGHOP!P635="LT",TONGHOP!P635="TN"),AND(TONGHOP!Q635&gt;120,TONGHOP!Q635&lt;=150)),TONGHOP!T635,"")</f>
        <v/>
      </c>
      <c r="H635" s="1" t="str">
        <f>IF(AND(TONGHOP!O635="KTHP",OR(TONGHOP!P635="LT",TONGHOP!P635="TN"),AND(TONGHOP!Q635&gt;120,TONGHOP!Q635&lt;=150)),TONGHOP!U635,"")</f>
        <v/>
      </c>
      <c r="I635" s="1" t="str">
        <f t="shared" si="38"/>
        <v/>
      </c>
      <c r="J635" s="1" t="str">
        <f>IF(AND(TONGHOP!O635="KTHP",OR(TONGHOP!P635="LT",TONGHOP!P635="TN"),TONGHOP!Q635&gt;150),TONGHOP!T635,"")</f>
        <v/>
      </c>
      <c r="K635" s="1" t="str">
        <f>IF(AND(TONGHOP!O635="KTHP",OR(TONGHOP!P635="LT",TONGHOP!P635="TN"),TONGHOP!Q635&gt;150),TONGHOP!U635,"")</f>
        <v/>
      </c>
      <c r="L635" s="1" t="str">
        <f t="shared" si="39"/>
        <v/>
      </c>
    </row>
    <row r="636" spans="1:12">
      <c r="A636" s="1" t="str">
        <f>IF(AND(TONGHOP!O636="KTHP",OR(TONGHOP!P636="LT",TONGHOP!P636="TN"),TONGHOP!Q636&lt;=90),TONGHOP!T636,"")</f>
        <v/>
      </c>
      <c r="B636" s="1" t="str">
        <f>IF(AND(TONGHOP!O636="KTHP",OR(TONGHOP!P636="LT",TONGHOP!P636="TN"),TONGHOP!Q636&lt;=90),TONGHOP!U636,"")</f>
        <v/>
      </c>
      <c r="C636" s="1" t="str">
        <f t="shared" si="36"/>
        <v/>
      </c>
      <c r="D636" s="1" t="str">
        <f>IF(AND(TONGHOP!O636="KTHP",OR(TONGHOP!P636="LT",TONGHOP!P636="TN"),AND(TONGHOP!Q636&gt;90,TONGHOP!Q636&lt;=120)),TONGHOP!T636,"")</f>
        <v/>
      </c>
      <c r="E636" s="1" t="str">
        <f>IF(AND(TONGHOP!O636="KTHP",OR(TONGHOP!P636="LT",TONGHOP!P636="TN"),AND(TONGHOP!Q636&gt;90,TONGHOP!Q636&lt;=120)),TONGHOP!U636,"")</f>
        <v/>
      </c>
      <c r="F636" s="1" t="str">
        <f t="shared" si="37"/>
        <v/>
      </c>
      <c r="G636" s="1" t="str">
        <f>IF(AND(TONGHOP!O636="KTHP",OR(TONGHOP!P636="LT",TONGHOP!P636="TN"),AND(TONGHOP!Q636&gt;120,TONGHOP!Q636&lt;=150)),TONGHOP!T636,"")</f>
        <v/>
      </c>
      <c r="H636" s="1" t="str">
        <f>IF(AND(TONGHOP!O636="KTHP",OR(TONGHOP!P636="LT",TONGHOP!P636="TN"),AND(TONGHOP!Q636&gt;120,TONGHOP!Q636&lt;=150)),TONGHOP!U636,"")</f>
        <v/>
      </c>
      <c r="I636" s="1" t="str">
        <f t="shared" si="38"/>
        <v/>
      </c>
      <c r="J636" s="1" t="str">
        <f>IF(AND(TONGHOP!O636="KTHP",OR(TONGHOP!P636="LT",TONGHOP!P636="TN"),TONGHOP!Q636&gt;150),TONGHOP!T636,"")</f>
        <v/>
      </c>
      <c r="K636" s="1" t="str">
        <f>IF(AND(TONGHOP!O636="KTHP",OR(TONGHOP!P636="LT",TONGHOP!P636="TN"),TONGHOP!Q636&gt;150),TONGHOP!U636,"")</f>
        <v/>
      </c>
      <c r="L636" s="1" t="str">
        <f t="shared" si="39"/>
        <v/>
      </c>
    </row>
    <row r="637" spans="1:12">
      <c r="A637" s="1" t="str">
        <f>IF(AND(TONGHOP!O637="KTHP",OR(TONGHOP!P637="LT",TONGHOP!P637="TN"),TONGHOP!Q637&lt;=90),TONGHOP!T637,"")</f>
        <v/>
      </c>
      <c r="B637" s="1" t="str">
        <f>IF(AND(TONGHOP!O637="KTHP",OR(TONGHOP!P637="LT",TONGHOP!P637="TN"),TONGHOP!Q637&lt;=90),TONGHOP!U637,"")</f>
        <v/>
      </c>
      <c r="C637" s="1" t="str">
        <f t="shared" si="36"/>
        <v/>
      </c>
      <c r="D637" s="1" t="str">
        <f>IF(AND(TONGHOP!O637="KTHP",OR(TONGHOP!P637="LT",TONGHOP!P637="TN"),AND(TONGHOP!Q637&gt;90,TONGHOP!Q637&lt;=120)),TONGHOP!T637,"")</f>
        <v/>
      </c>
      <c r="E637" s="1" t="str">
        <f>IF(AND(TONGHOP!O637="KTHP",OR(TONGHOP!P637="LT",TONGHOP!P637="TN"),AND(TONGHOP!Q637&gt;90,TONGHOP!Q637&lt;=120)),TONGHOP!U637,"")</f>
        <v/>
      </c>
      <c r="F637" s="1" t="str">
        <f t="shared" si="37"/>
        <v/>
      </c>
      <c r="G637" s="1" t="str">
        <f>IF(AND(TONGHOP!O637="KTHP",OR(TONGHOP!P637="LT",TONGHOP!P637="TN"),AND(TONGHOP!Q637&gt;120,TONGHOP!Q637&lt;=150)),TONGHOP!T637,"")</f>
        <v/>
      </c>
      <c r="H637" s="1" t="str">
        <f>IF(AND(TONGHOP!O637="KTHP",OR(TONGHOP!P637="LT",TONGHOP!P637="TN"),AND(TONGHOP!Q637&gt;120,TONGHOP!Q637&lt;=150)),TONGHOP!U637,"")</f>
        <v/>
      </c>
      <c r="I637" s="1" t="str">
        <f t="shared" si="38"/>
        <v/>
      </c>
      <c r="J637" s="1" t="str">
        <f>IF(AND(TONGHOP!O637="KTHP",OR(TONGHOP!P637="LT",TONGHOP!P637="TN"),TONGHOP!Q637&gt;150),TONGHOP!T637,"")</f>
        <v/>
      </c>
      <c r="K637" s="1" t="str">
        <f>IF(AND(TONGHOP!O637="KTHP",OR(TONGHOP!P637="LT",TONGHOP!P637="TN"),TONGHOP!Q637&gt;150),TONGHOP!U637,"")</f>
        <v/>
      </c>
      <c r="L637" s="1" t="str">
        <f t="shared" si="39"/>
        <v/>
      </c>
    </row>
    <row r="638" spans="1:12">
      <c r="A638" s="1" t="str">
        <f>IF(AND(TONGHOP!O638="KTHP",OR(TONGHOP!P638="LT",TONGHOP!P638="TN"),TONGHOP!Q638&lt;=90),TONGHOP!T638,"")</f>
        <v/>
      </c>
      <c r="B638" s="1" t="str">
        <f>IF(AND(TONGHOP!O638="KTHP",OR(TONGHOP!P638="LT",TONGHOP!P638="TN"),TONGHOP!Q638&lt;=90),TONGHOP!U638,"")</f>
        <v/>
      </c>
      <c r="C638" s="1" t="str">
        <f t="shared" si="36"/>
        <v/>
      </c>
      <c r="D638" s="1" t="str">
        <f>IF(AND(TONGHOP!O638="KTHP",OR(TONGHOP!P638="LT",TONGHOP!P638="TN"),AND(TONGHOP!Q638&gt;90,TONGHOP!Q638&lt;=120)),TONGHOP!T638,"")</f>
        <v/>
      </c>
      <c r="E638" s="1" t="str">
        <f>IF(AND(TONGHOP!O638="KTHP",OR(TONGHOP!P638="LT",TONGHOP!P638="TN"),AND(TONGHOP!Q638&gt;90,TONGHOP!Q638&lt;=120)),TONGHOP!U638,"")</f>
        <v/>
      </c>
      <c r="F638" s="1" t="str">
        <f t="shared" si="37"/>
        <v/>
      </c>
      <c r="G638" s="1" t="str">
        <f>IF(AND(TONGHOP!O638="KTHP",OR(TONGHOP!P638="LT",TONGHOP!P638="TN"),AND(TONGHOP!Q638&gt;120,TONGHOP!Q638&lt;=150)),TONGHOP!T638,"")</f>
        <v/>
      </c>
      <c r="H638" s="1" t="str">
        <f>IF(AND(TONGHOP!O638="KTHP",OR(TONGHOP!P638="LT",TONGHOP!P638="TN"),AND(TONGHOP!Q638&gt;120,TONGHOP!Q638&lt;=150)),TONGHOP!U638,"")</f>
        <v/>
      </c>
      <c r="I638" s="1" t="str">
        <f t="shared" si="38"/>
        <v/>
      </c>
      <c r="J638" s="1" t="str">
        <f>IF(AND(TONGHOP!O638="KTHP",OR(TONGHOP!P638="LT",TONGHOP!P638="TN"),TONGHOP!Q638&gt;150),TONGHOP!T638,"")</f>
        <v/>
      </c>
      <c r="K638" s="1" t="str">
        <f>IF(AND(TONGHOP!O638="KTHP",OR(TONGHOP!P638="LT",TONGHOP!P638="TN"),TONGHOP!Q638&gt;150),TONGHOP!U638,"")</f>
        <v/>
      </c>
      <c r="L638" s="1" t="str">
        <f t="shared" si="39"/>
        <v/>
      </c>
    </row>
    <row r="639" spans="1:12">
      <c r="A639" s="1" t="str">
        <f>IF(AND(TONGHOP!O639="KTHP",OR(TONGHOP!P639="LT",TONGHOP!P639="TN"),TONGHOP!Q639&lt;=90),TONGHOP!T639,"")</f>
        <v/>
      </c>
      <c r="B639" s="1" t="str">
        <f>IF(AND(TONGHOP!O639="KTHP",OR(TONGHOP!P639="LT",TONGHOP!P639="TN"),TONGHOP!Q639&lt;=90),TONGHOP!U639,"")</f>
        <v/>
      </c>
      <c r="C639" s="1" t="str">
        <f t="shared" si="36"/>
        <v/>
      </c>
      <c r="D639" s="1" t="str">
        <f>IF(AND(TONGHOP!O639="KTHP",OR(TONGHOP!P639="LT",TONGHOP!P639="TN"),AND(TONGHOP!Q639&gt;90,TONGHOP!Q639&lt;=120)),TONGHOP!T639,"")</f>
        <v/>
      </c>
      <c r="E639" s="1" t="str">
        <f>IF(AND(TONGHOP!O639="KTHP",OR(TONGHOP!P639="LT",TONGHOP!P639="TN"),AND(TONGHOP!Q639&gt;90,TONGHOP!Q639&lt;=120)),TONGHOP!U639,"")</f>
        <v/>
      </c>
      <c r="F639" s="1" t="str">
        <f t="shared" si="37"/>
        <v/>
      </c>
      <c r="G639" s="1" t="str">
        <f>IF(AND(TONGHOP!O639="KTHP",OR(TONGHOP!P639="LT",TONGHOP!P639="TN"),AND(TONGHOP!Q639&gt;120,TONGHOP!Q639&lt;=150)),TONGHOP!T639,"")</f>
        <v/>
      </c>
      <c r="H639" s="1" t="str">
        <f>IF(AND(TONGHOP!O639="KTHP",OR(TONGHOP!P639="LT",TONGHOP!P639="TN"),AND(TONGHOP!Q639&gt;120,TONGHOP!Q639&lt;=150)),TONGHOP!U639,"")</f>
        <v/>
      </c>
      <c r="I639" s="1" t="str">
        <f t="shared" si="38"/>
        <v/>
      </c>
      <c r="J639" s="1" t="str">
        <f>IF(AND(TONGHOP!O639="KTHP",OR(TONGHOP!P639="LT",TONGHOP!P639="TN"),TONGHOP!Q639&gt;150),TONGHOP!T639,"")</f>
        <v/>
      </c>
      <c r="K639" s="1" t="str">
        <f>IF(AND(TONGHOP!O639="KTHP",OR(TONGHOP!P639="LT",TONGHOP!P639="TN"),TONGHOP!Q639&gt;150),TONGHOP!U639,"")</f>
        <v/>
      </c>
      <c r="L639" s="1" t="str">
        <f t="shared" si="39"/>
        <v/>
      </c>
    </row>
    <row r="640" spans="1:12">
      <c r="A640" s="1" t="str">
        <f>IF(AND(TONGHOP!O640="KTHP",OR(TONGHOP!P640="LT",TONGHOP!P640="TN"),TONGHOP!Q640&lt;=90),TONGHOP!T640,"")</f>
        <v/>
      </c>
      <c r="B640" s="1" t="str">
        <f>IF(AND(TONGHOP!O640="KTHP",OR(TONGHOP!P640="LT",TONGHOP!P640="TN"),TONGHOP!Q640&lt;=90),TONGHOP!U640,"")</f>
        <v/>
      </c>
      <c r="C640" s="1" t="str">
        <f t="shared" si="36"/>
        <v/>
      </c>
      <c r="D640" s="1" t="str">
        <f>IF(AND(TONGHOP!O640="KTHP",OR(TONGHOP!P640="LT",TONGHOP!P640="TN"),AND(TONGHOP!Q640&gt;90,TONGHOP!Q640&lt;=120)),TONGHOP!T640,"")</f>
        <v/>
      </c>
      <c r="E640" s="1" t="str">
        <f>IF(AND(TONGHOP!O640="KTHP",OR(TONGHOP!P640="LT",TONGHOP!P640="TN"),AND(TONGHOP!Q640&gt;90,TONGHOP!Q640&lt;=120)),TONGHOP!U640,"")</f>
        <v/>
      </c>
      <c r="F640" s="1" t="str">
        <f t="shared" si="37"/>
        <v/>
      </c>
      <c r="G640" s="1" t="str">
        <f>IF(AND(TONGHOP!O640="KTHP",OR(TONGHOP!P640="LT",TONGHOP!P640="TN"),AND(TONGHOP!Q640&gt;120,TONGHOP!Q640&lt;=150)),TONGHOP!T640,"")</f>
        <v/>
      </c>
      <c r="H640" s="1" t="str">
        <f>IF(AND(TONGHOP!O640="KTHP",OR(TONGHOP!P640="LT",TONGHOP!P640="TN"),AND(TONGHOP!Q640&gt;120,TONGHOP!Q640&lt;=150)),TONGHOP!U640,"")</f>
        <v/>
      </c>
      <c r="I640" s="1" t="str">
        <f t="shared" si="38"/>
        <v/>
      </c>
      <c r="J640" s="1" t="str">
        <f>IF(AND(TONGHOP!O640="KTHP",OR(TONGHOP!P640="LT",TONGHOP!P640="TN"),TONGHOP!Q640&gt;150),TONGHOP!T640,"")</f>
        <v/>
      </c>
      <c r="K640" s="1" t="str">
        <f>IF(AND(TONGHOP!O640="KTHP",OR(TONGHOP!P640="LT",TONGHOP!P640="TN"),TONGHOP!Q640&gt;150),TONGHOP!U640,"")</f>
        <v/>
      </c>
      <c r="L640" s="1" t="str">
        <f t="shared" si="39"/>
        <v/>
      </c>
    </row>
    <row r="641" spans="1:12">
      <c r="A641" s="1" t="str">
        <f>IF(AND(TONGHOP!O641="KTHP",OR(TONGHOP!P641="LT",TONGHOP!P641="TN"),TONGHOP!Q641&lt;=90),TONGHOP!T641,"")</f>
        <v/>
      </c>
      <c r="B641" s="1" t="str">
        <f>IF(AND(TONGHOP!O641="KTHP",OR(TONGHOP!P641="LT",TONGHOP!P641="TN"),TONGHOP!Q641&lt;=90),TONGHOP!U641,"")</f>
        <v/>
      </c>
      <c r="C641" s="1" t="str">
        <f t="shared" si="36"/>
        <v/>
      </c>
      <c r="D641" s="1" t="str">
        <f>IF(AND(TONGHOP!O641="KTHP",OR(TONGHOP!P641="LT",TONGHOP!P641="TN"),AND(TONGHOP!Q641&gt;90,TONGHOP!Q641&lt;=120)),TONGHOP!T641,"")</f>
        <v/>
      </c>
      <c r="E641" s="1" t="str">
        <f>IF(AND(TONGHOP!O641="KTHP",OR(TONGHOP!P641="LT",TONGHOP!P641="TN"),AND(TONGHOP!Q641&gt;90,TONGHOP!Q641&lt;=120)),TONGHOP!U641,"")</f>
        <v/>
      </c>
      <c r="F641" s="1" t="str">
        <f t="shared" si="37"/>
        <v/>
      </c>
      <c r="G641" s="1" t="str">
        <f>IF(AND(TONGHOP!O641="KTHP",OR(TONGHOP!P641="LT",TONGHOP!P641="TN"),AND(TONGHOP!Q641&gt;120,TONGHOP!Q641&lt;=150)),TONGHOP!T641,"")</f>
        <v/>
      </c>
      <c r="H641" s="1" t="str">
        <f>IF(AND(TONGHOP!O641="KTHP",OR(TONGHOP!P641="LT",TONGHOP!P641="TN"),AND(TONGHOP!Q641&gt;120,TONGHOP!Q641&lt;=150)),TONGHOP!U641,"")</f>
        <v/>
      </c>
      <c r="I641" s="1" t="str">
        <f t="shared" si="38"/>
        <v/>
      </c>
      <c r="J641" s="1" t="str">
        <f>IF(AND(TONGHOP!O641="KTHP",OR(TONGHOP!P641="LT",TONGHOP!P641="TN"),TONGHOP!Q641&gt;150),TONGHOP!T641,"")</f>
        <v/>
      </c>
      <c r="K641" s="1" t="str">
        <f>IF(AND(TONGHOP!O641="KTHP",OR(TONGHOP!P641="LT",TONGHOP!P641="TN"),TONGHOP!Q641&gt;150),TONGHOP!U641,"")</f>
        <v/>
      </c>
      <c r="L641" s="1" t="str">
        <f t="shared" si="39"/>
        <v/>
      </c>
    </row>
    <row r="642" spans="1:12">
      <c r="A642" s="1" t="str">
        <f>IF(AND(TONGHOP!O642="KTHP",OR(TONGHOP!P642="LT",TONGHOP!P642="TN"),TONGHOP!Q642&lt;=90),TONGHOP!T642,"")</f>
        <v/>
      </c>
      <c r="B642" s="1" t="str">
        <f>IF(AND(TONGHOP!O642="KTHP",OR(TONGHOP!P642="LT",TONGHOP!P642="TN"),TONGHOP!Q642&lt;=90),TONGHOP!U642,"")</f>
        <v/>
      </c>
      <c r="C642" s="1" t="str">
        <f t="shared" si="36"/>
        <v/>
      </c>
      <c r="D642" s="1" t="str">
        <f>IF(AND(TONGHOP!O642="KTHP",OR(TONGHOP!P642="LT",TONGHOP!P642="TN"),AND(TONGHOP!Q642&gt;90,TONGHOP!Q642&lt;=120)),TONGHOP!T642,"")</f>
        <v/>
      </c>
      <c r="E642" s="1" t="str">
        <f>IF(AND(TONGHOP!O642="KTHP",OR(TONGHOP!P642="LT",TONGHOP!P642="TN"),AND(TONGHOP!Q642&gt;90,TONGHOP!Q642&lt;=120)),TONGHOP!U642,"")</f>
        <v/>
      </c>
      <c r="F642" s="1" t="str">
        <f t="shared" si="37"/>
        <v/>
      </c>
      <c r="G642" s="1" t="str">
        <f>IF(AND(TONGHOP!O642="KTHP",OR(TONGHOP!P642="LT",TONGHOP!P642="TN"),AND(TONGHOP!Q642&gt;120,TONGHOP!Q642&lt;=150)),TONGHOP!T642,"")</f>
        <v/>
      </c>
      <c r="H642" s="1" t="str">
        <f>IF(AND(TONGHOP!O642="KTHP",OR(TONGHOP!P642="LT",TONGHOP!P642="TN"),AND(TONGHOP!Q642&gt;120,TONGHOP!Q642&lt;=150)),TONGHOP!U642,"")</f>
        <v/>
      </c>
      <c r="I642" s="1" t="str">
        <f t="shared" si="38"/>
        <v/>
      </c>
      <c r="J642" s="1" t="str">
        <f>IF(AND(TONGHOP!O642="KTHP",OR(TONGHOP!P642="LT",TONGHOP!P642="TN"),TONGHOP!Q642&gt;150),TONGHOP!T642,"")</f>
        <v/>
      </c>
      <c r="K642" s="1" t="str">
        <f>IF(AND(TONGHOP!O642="KTHP",OR(TONGHOP!P642="LT",TONGHOP!P642="TN"),TONGHOP!Q642&gt;150),TONGHOP!U642,"")</f>
        <v/>
      </c>
      <c r="L642" s="1" t="str">
        <f t="shared" si="39"/>
        <v/>
      </c>
    </row>
    <row r="643" spans="1:12">
      <c r="A643" s="1" t="str">
        <f>IF(AND(TONGHOP!O643="KTHP",OR(TONGHOP!P643="LT",TONGHOP!P643="TN"),TONGHOP!Q643&lt;=90),TONGHOP!T643,"")</f>
        <v/>
      </c>
      <c r="B643" s="1" t="str">
        <f>IF(AND(TONGHOP!O643="KTHP",OR(TONGHOP!P643="LT",TONGHOP!P643="TN"),TONGHOP!Q643&lt;=90),TONGHOP!U643,"")</f>
        <v/>
      </c>
      <c r="C643" s="1" t="str">
        <f t="shared" ref="C643:C706" si="40">IF(AND(A643="",B643=""),"",1.2)</f>
        <v/>
      </c>
      <c r="D643" s="1" t="str">
        <f>IF(AND(TONGHOP!O643="KTHP",OR(TONGHOP!P643="LT",TONGHOP!P643="TN"),AND(TONGHOP!Q643&gt;90,TONGHOP!Q643&lt;=120)),TONGHOP!T643,"")</f>
        <v/>
      </c>
      <c r="E643" s="1" t="str">
        <f>IF(AND(TONGHOP!O643="KTHP",OR(TONGHOP!P643="LT",TONGHOP!P643="TN"),AND(TONGHOP!Q643&gt;90,TONGHOP!Q643&lt;=120)),TONGHOP!U643,"")</f>
        <v/>
      </c>
      <c r="F643" s="1" t="str">
        <f t="shared" ref="F643:F706" si="41">IF(AND(D643="",E643=""),"",1.6)</f>
        <v/>
      </c>
      <c r="G643" s="1" t="str">
        <f>IF(AND(TONGHOP!O643="KTHP",OR(TONGHOP!P643="LT",TONGHOP!P643="TN"),AND(TONGHOP!Q643&gt;120,TONGHOP!Q643&lt;=150)),TONGHOP!T643,"")</f>
        <v/>
      </c>
      <c r="H643" s="1" t="str">
        <f>IF(AND(TONGHOP!O643="KTHP",OR(TONGHOP!P643="LT",TONGHOP!P643="TN"),AND(TONGHOP!Q643&gt;120,TONGHOP!Q643&lt;=150)),TONGHOP!U643,"")</f>
        <v/>
      </c>
      <c r="I643" s="1" t="str">
        <f t="shared" ref="I643:I706" si="42">IF(AND(G643="",H643=""),"",2)</f>
        <v/>
      </c>
      <c r="J643" s="1" t="str">
        <f>IF(AND(TONGHOP!O643="KTHP",OR(TONGHOP!P643="LT",TONGHOP!P643="TN"),TONGHOP!Q643&gt;150),TONGHOP!T643,"")</f>
        <v/>
      </c>
      <c r="K643" s="1" t="str">
        <f>IF(AND(TONGHOP!O643="KTHP",OR(TONGHOP!P643="LT",TONGHOP!P643="TN"),TONGHOP!Q643&gt;150),TONGHOP!U643,"")</f>
        <v/>
      </c>
      <c r="L643" s="1" t="str">
        <f t="shared" ref="L643:L706" si="43">IF(AND(J643="",K643=""),"",2.5)</f>
        <v/>
      </c>
    </row>
    <row r="644" spans="1:12">
      <c r="A644" s="1" t="str">
        <f>IF(AND(TONGHOP!O644="KTHP",OR(TONGHOP!P644="LT",TONGHOP!P644="TN"),TONGHOP!Q644&lt;=90),TONGHOP!T644,"")</f>
        <v/>
      </c>
      <c r="B644" s="1" t="str">
        <f>IF(AND(TONGHOP!O644="KTHP",OR(TONGHOP!P644="LT",TONGHOP!P644="TN"),TONGHOP!Q644&lt;=90),TONGHOP!U644,"")</f>
        <v/>
      </c>
      <c r="C644" s="1" t="str">
        <f t="shared" si="40"/>
        <v/>
      </c>
      <c r="D644" s="1" t="str">
        <f>IF(AND(TONGHOP!O644="KTHP",OR(TONGHOP!P644="LT",TONGHOP!P644="TN"),AND(TONGHOP!Q644&gt;90,TONGHOP!Q644&lt;=120)),TONGHOP!T644,"")</f>
        <v/>
      </c>
      <c r="E644" s="1" t="str">
        <f>IF(AND(TONGHOP!O644="KTHP",OR(TONGHOP!P644="LT",TONGHOP!P644="TN"),AND(TONGHOP!Q644&gt;90,TONGHOP!Q644&lt;=120)),TONGHOP!U644,"")</f>
        <v/>
      </c>
      <c r="F644" s="1" t="str">
        <f t="shared" si="41"/>
        <v/>
      </c>
      <c r="G644" s="1" t="str">
        <f>IF(AND(TONGHOP!O644="KTHP",OR(TONGHOP!P644="LT",TONGHOP!P644="TN"),AND(TONGHOP!Q644&gt;120,TONGHOP!Q644&lt;=150)),TONGHOP!T644,"")</f>
        <v/>
      </c>
      <c r="H644" s="1" t="str">
        <f>IF(AND(TONGHOP!O644="KTHP",OR(TONGHOP!P644="LT",TONGHOP!P644="TN"),AND(TONGHOP!Q644&gt;120,TONGHOP!Q644&lt;=150)),TONGHOP!U644,"")</f>
        <v/>
      </c>
      <c r="I644" s="1" t="str">
        <f t="shared" si="42"/>
        <v/>
      </c>
      <c r="J644" s="1" t="str">
        <f>IF(AND(TONGHOP!O644="KTHP",OR(TONGHOP!P644="LT",TONGHOP!P644="TN"),TONGHOP!Q644&gt;150),TONGHOP!T644,"")</f>
        <v/>
      </c>
      <c r="K644" s="1" t="str">
        <f>IF(AND(TONGHOP!O644="KTHP",OR(TONGHOP!P644="LT",TONGHOP!P644="TN"),TONGHOP!Q644&gt;150),TONGHOP!U644,"")</f>
        <v/>
      </c>
      <c r="L644" s="1" t="str">
        <f t="shared" si="43"/>
        <v/>
      </c>
    </row>
    <row r="645" spans="1:12">
      <c r="A645" s="1" t="str">
        <f>IF(AND(TONGHOP!O645="KTHP",OR(TONGHOP!P645="LT",TONGHOP!P645="TN"),TONGHOP!Q645&lt;=90),TONGHOP!T645,"")</f>
        <v/>
      </c>
      <c r="B645" s="1" t="str">
        <f>IF(AND(TONGHOP!O645="KTHP",OR(TONGHOP!P645="LT",TONGHOP!P645="TN"),TONGHOP!Q645&lt;=90),TONGHOP!U645,"")</f>
        <v/>
      </c>
      <c r="C645" s="1" t="str">
        <f t="shared" si="40"/>
        <v/>
      </c>
      <c r="D645" s="1" t="str">
        <f>IF(AND(TONGHOP!O645="KTHP",OR(TONGHOP!P645="LT",TONGHOP!P645="TN"),AND(TONGHOP!Q645&gt;90,TONGHOP!Q645&lt;=120)),TONGHOP!T645,"")</f>
        <v/>
      </c>
      <c r="E645" s="1" t="str">
        <f>IF(AND(TONGHOP!O645="KTHP",OR(TONGHOP!P645="LT",TONGHOP!P645="TN"),AND(TONGHOP!Q645&gt;90,TONGHOP!Q645&lt;=120)),TONGHOP!U645,"")</f>
        <v/>
      </c>
      <c r="F645" s="1" t="str">
        <f t="shared" si="41"/>
        <v/>
      </c>
      <c r="G645" s="1" t="str">
        <f>IF(AND(TONGHOP!O645="KTHP",OR(TONGHOP!P645="LT",TONGHOP!P645="TN"),AND(TONGHOP!Q645&gt;120,TONGHOP!Q645&lt;=150)),TONGHOP!T645,"")</f>
        <v/>
      </c>
      <c r="H645" s="1" t="str">
        <f>IF(AND(TONGHOP!O645="KTHP",OR(TONGHOP!P645="LT",TONGHOP!P645="TN"),AND(TONGHOP!Q645&gt;120,TONGHOP!Q645&lt;=150)),TONGHOP!U645,"")</f>
        <v/>
      </c>
      <c r="I645" s="1" t="str">
        <f t="shared" si="42"/>
        <v/>
      </c>
      <c r="J645" s="1" t="str">
        <f>IF(AND(TONGHOP!O645="KTHP",OR(TONGHOP!P645="LT",TONGHOP!P645="TN"),TONGHOP!Q645&gt;150),TONGHOP!T645,"")</f>
        <v/>
      </c>
      <c r="K645" s="1" t="str">
        <f>IF(AND(TONGHOP!O645="KTHP",OR(TONGHOP!P645="LT",TONGHOP!P645="TN"),TONGHOP!Q645&gt;150),TONGHOP!U645,"")</f>
        <v/>
      </c>
      <c r="L645" s="1" t="str">
        <f t="shared" si="43"/>
        <v/>
      </c>
    </row>
    <row r="646" spans="1:12">
      <c r="A646" s="1" t="str">
        <f>IF(AND(TONGHOP!O646="KTHP",OR(TONGHOP!P646="LT",TONGHOP!P646="TN"),TONGHOP!Q646&lt;=90),TONGHOP!T646,"")</f>
        <v/>
      </c>
      <c r="B646" s="1" t="str">
        <f>IF(AND(TONGHOP!O646="KTHP",OR(TONGHOP!P646="LT",TONGHOP!P646="TN"),TONGHOP!Q646&lt;=90),TONGHOP!U646,"")</f>
        <v/>
      </c>
      <c r="C646" s="1" t="str">
        <f t="shared" si="40"/>
        <v/>
      </c>
      <c r="D646" s="1" t="str">
        <f>IF(AND(TONGHOP!O646="KTHP",OR(TONGHOP!P646="LT",TONGHOP!P646="TN"),AND(TONGHOP!Q646&gt;90,TONGHOP!Q646&lt;=120)),TONGHOP!T646,"")</f>
        <v/>
      </c>
      <c r="E646" s="1" t="str">
        <f>IF(AND(TONGHOP!O646="KTHP",OR(TONGHOP!P646="LT",TONGHOP!P646="TN"),AND(TONGHOP!Q646&gt;90,TONGHOP!Q646&lt;=120)),TONGHOP!U646,"")</f>
        <v/>
      </c>
      <c r="F646" s="1" t="str">
        <f t="shared" si="41"/>
        <v/>
      </c>
      <c r="G646" s="1" t="str">
        <f>IF(AND(TONGHOP!O646="KTHP",OR(TONGHOP!P646="LT",TONGHOP!P646="TN"),AND(TONGHOP!Q646&gt;120,TONGHOP!Q646&lt;=150)),TONGHOP!T646,"")</f>
        <v/>
      </c>
      <c r="H646" s="1" t="str">
        <f>IF(AND(TONGHOP!O646="KTHP",OR(TONGHOP!P646="LT",TONGHOP!P646="TN"),AND(TONGHOP!Q646&gt;120,TONGHOP!Q646&lt;=150)),TONGHOP!U646,"")</f>
        <v/>
      </c>
      <c r="I646" s="1" t="str">
        <f t="shared" si="42"/>
        <v/>
      </c>
      <c r="J646" s="1" t="str">
        <f>IF(AND(TONGHOP!O646="KTHP",OR(TONGHOP!P646="LT",TONGHOP!P646="TN"),TONGHOP!Q646&gt;150),TONGHOP!T646,"")</f>
        <v/>
      </c>
      <c r="K646" s="1" t="str">
        <f>IF(AND(TONGHOP!O646="KTHP",OR(TONGHOP!P646="LT",TONGHOP!P646="TN"),TONGHOP!Q646&gt;150),TONGHOP!U646,"")</f>
        <v/>
      </c>
      <c r="L646" s="1" t="str">
        <f t="shared" si="43"/>
        <v/>
      </c>
    </row>
    <row r="647" spans="1:12">
      <c r="A647" s="1" t="str">
        <f>IF(AND(TONGHOP!O647="KTHP",OR(TONGHOP!P647="LT",TONGHOP!P647="TN"),TONGHOP!Q647&lt;=90),TONGHOP!T647,"")</f>
        <v/>
      </c>
      <c r="B647" s="1" t="str">
        <f>IF(AND(TONGHOP!O647="KTHP",OR(TONGHOP!P647="LT",TONGHOP!P647="TN"),TONGHOP!Q647&lt;=90),TONGHOP!U647,"")</f>
        <v/>
      </c>
      <c r="C647" s="1" t="str">
        <f t="shared" si="40"/>
        <v/>
      </c>
      <c r="D647" s="1" t="str">
        <f>IF(AND(TONGHOP!O647="KTHP",OR(TONGHOP!P647="LT",TONGHOP!P647="TN"),AND(TONGHOP!Q647&gt;90,TONGHOP!Q647&lt;=120)),TONGHOP!T647,"")</f>
        <v/>
      </c>
      <c r="E647" s="1" t="str">
        <f>IF(AND(TONGHOP!O647="KTHP",OR(TONGHOP!P647="LT",TONGHOP!P647="TN"),AND(TONGHOP!Q647&gt;90,TONGHOP!Q647&lt;=120)),TONGHOP!U647,"")</f>
        <v/>
      </c>
      <c r="F647" s="1" t="str">
        <f t="shared" si="41"/>
        <v/>
      </c>
      <c r="G647" s="1" t="str">
        <f>IF(AND(TONGHOP!O647="KTHP",OR(TONGHOP!P647="LT",TONGHOP!P647="TN"),AND(TONGHOP!Q647&gt;120,TONGHOP!Q647&lt;=150)),TONGHOP!T647,"")</f>
        <v/>
      </c>
      <c r="H647" s="1" t="str">
        <f>IF(AND(TONGHOP!O647="KTHP",OR(TONGHOP!P647="LT",TONGHOP!P647="TN"),AND(TONGHOP!Q647&gt;120,TONGHOP!Q647&lt;=150)),TONGHOP!U647,"")</f>
        <v/>
      </c>
      <c r="I647" s="1" t="str">
        <f t="shared" si="42"/>
        <v/>
      </c>
      <c r="J647" s="1" t="str">
        <f>IF(AND(TONGHOP!O647="KTHP",OR(TONGHOP!P647="LT",TONGHOP!P647="TN"),TONGHOP!Q647&gt;150),TONGHOP!T647,"")</f>
        <v/>
      </c>
      <c r="K647" s="1" t="str">
        <f>IF(AND(TONGHOP!O647="KTHP",OR(TONGHOP!P647="LT",TONGHOP!P647="TN"),TONGHOP!Q647&gt;150),TONGHOP!U647,"")</f>
        <v/>
      </c>
      <c r="L647" s="1" t="str">
        <f t="shared" si="43"/>
        <v/>
      </c>
    </row>
    <row r="648" spans="1:12">
      <c r="A648" s="1" t="str">
        <f>IF(AND(TONGHOP!O648="KTHP",OR(TONGHOP!P648="LT",TONGHOP!P648="TN"),TONGHOP!Q648&lt;=90),TONGHOP!T648,"")</f>
        <v/>
      </c>
      <c r="B648" s="1" t="str">
        <f>IF(AND(TONGHOP!O648="KTHP",OR(TONGHOP!P648="LT",TONGHOP!P648="TN"),TONGHOP!Q648&lt;=90),TONGHOP!U648,"")</f>
        <v/>
      </c>
      <c r="C648" s="1" t="str">
        <f t="shared" si="40"/>
        <v/>
      </c>
      <c r="D648" s="1" t="str">
        <f>IF(AND(TONGHOP!O648="KTHP",OR(TONGHOP!P648="LT",TONGHOP!P648="TN"),AND(TONGHOP!Q648&gt;90,TONGHOP!Q648&lt;=120)),TONGHOP!T648,"")</f>
        <v/>
      </c>
      <c r="E648" s="1" t="str">
        <f>IF(AND(TONGHOP!O648="KTHP",OR(TONGHOP!P648="LT",TONGHOP!P648="TN"),AND(TONGHOP!Q648&gt;90,TONGHOP!Q648&lt;=120)),TONGHOP!U648,"")</f>
        <v/>
      </c>
      <c r="F648" s="1" t="str">
        <f t="shared" si="41"/>
        <v/>
      </c>
      <c r="G648" s="1" t="str">
        <f>IF(AND(TONGHOP!O648="KTHP",OR(TONGHOP!P648="LT",TONGHOP!P648="TN"),AND(TONGHOP!Q648&gt;120,TONGHOP!Q648&lt;=150)),TONGHOP!T648,"")</f>
        <v/>
      </c>
      <c r="H648" s="1" t="str">
        <f>IF(AND(TONGHOP!O648="KTHP",OR(TONGHOP!P648="LT",TONGHOP!P648="TN"),AND(TONGHOP!Q648&gt;120,TONGHOP!Q648&lt;=150)),TONGHOP!U648,"")</f>
        <v/>
      </c>
      <c r="I648" s="1" t="str">
        <f t="shared" si="42"/>
        <v/>
      </c>
      <c r="J648" s="1" t="str">
        <f>IF(AND(TONGHOP!O648="KTHP",OR(TONGHOP!P648="LT",TONGHOP!P648="TN"),TONGHOP!Q648&gt;150),TONGHOP!T648,"")</f>
        <v/>
      </c>
      <c r="K648" s="1" t="str">
        <f>IF(AND(TONGHOP!O648="KTHP",OR(TONGHOP!P648="LT",TONGHOP!P648="TN"),TONGHOP!Q648&gt;150),TONGHOP!U648,"")</f>
        <v/>
      </c>
      <c r="L648" s="1" t="str">
        <f t="shared" si="43"/>
        <v/>
      </c>
    </row>
    <row r="649" spans="1:12">
      <c r="A649" s="1" t="str">
        <f>IF(AND(TONGHOP!O649="KTHP",OR(TONGHOP!P649="LT",TONGHOP!P649="TN"),TONGHOP!Q649&lt;=90),TONGHOP!T649,"")</f>
        <v/>
      </c>
      <c r="B649" s="1" t="str">
        <f>IF(AND(TONGHOP!O649="KTHP",OR(TONGHOP!P649="LT",TONGHOP!P649="TN"),TONGHOP!Q649&lt;=90),TONGHOP!U649,"")</f>
        <v/>
      </c>
      <c r="C649" s="1" t="str">
        <f t="shared" si="40"/>
        <v/>
      </c>
      <c r="D649" s="1" t="str">
        <f>IF(AND(TONGHOP!O649="KTHP",OR(TONGHOP!P649="LT",TONGHOP!P649="TN"),AND(TONGHOP!Q649&gt;90,TONGHOP!Q649&lt;=120)),TONGHOP!T649,"")</f>
        <v/>
      </c>
      <c r="E649" s="1" t="str">
        <f>IF(AND(TONGHOP!O649="KTHP",OR(TONGHOP!P649="LT",TONGHOP!P649="TN"),AND(TONGHOP!Q649&gt;90,TONGHOP!Q649&lt;=120)),TONGHOP!U649,"")</f>
        <v/>
      </c>
      <c r="F649" s="1" t="str">
        <f t="shared" si="41"/>
        <v/>
      </c>
      <c r="G649" s="1" t="str">
        <f>IF(AND(TONGHOP!O649="KTHP",OR(TONGHOP!P649="LT",TONGHOP!P649="TN"),AND(TONGHOP!Q649&gt;120,TONGHOP!Q649&lt;=150)),TONGHOP!T649,"")</f>
        <v/>
      </c>
      <c r="H649" s="1" t="str">
        <f>IF(AND(TONGHOP!O649="KTHP",OR(TONGHOP!P649="LT",TONGHOP!P649="TN"),AND(TONGHOP!Q649&gt;120,TONGHOP!Q649&lt;=150)),TONGHOP!U649,"")</f>
        <v/>
      </c>
      <c r="I649" s="1" t="str">
        <f t="shared" si="42"/>
        <v/>
      </c>
      <c r="J649" s="1" t="str">
        <f>IF(AND(TONGHOP!O649="KTHP",OR(TONGHOP!P649="LT",TONGHOP!P649="TN"),TONGHOP!Q649&gt;150),TONGHOP!T649,"")</f>
        <v/>
      </c>
      <c r="K649" s="1" t="str">
        <f>IF(AND(TONGHOP!O649="KTHP",OR(TONGHOP!P649="LT",TONGHOP!P649="TN"),TONGHOP!Q649&gt;150),TONGHOP!U649,"")</f>
        <v/>
      </c>
      <c r="L649" s="1" t="str">
        <f t="shared" si="43"/>
        <v/>
      </c>
    </row>
    <row r="650" spans="1:12">
      <c r="A650" s="1" t="str">
        <f>IF(AND(TONGHOP!O650="KTHP",OR(TONGHOP!P650="LT",TONGHOP!P650="TN"),TONGHOP!Q650&lt;=90),TONGHOP!T650,"")</f>
        <v/>
      </c>
      <c r="B650" s="1" t="str">
        <f>IF(AND(TONGHOP!O650="KTHP",OR(TONGHOP!P650="LT",TONGHOP!P650="TN"),TONGHOP!Q650&lt;=90),TONGHOP!U650,"")</f>
        <v/>
      </c>
      <c r="C650" s="1" t="str">
        <f t="shared" si="40"/>
        <v/>
      </c>
      <c r="D650" s="1" t="str">
        <f>IF(AND(TONGHOP!O650="KTHP",OR(TONGHOP!P650="LT",TONGHOP!P650="TN"),AND(TONGHOP!Q650&gt;90,TONGHOP!Q650&lt;=120)),TONGHOP!T650,"")</f>
        <v/>
      </c>
      <c r="E650" s="1" t="str">
        <f>IF(AND(TONGHOP!O650="KTHP",OR(TONGHOP!P650="LT",TONGHOP!P650="TN"),AND(TONGHOP!Q650&gt;90,TONGHOP!Q650&lt;=120)),TONGHOP!U650,"")</f>
        <v/>
      </c>
      <c r="F650" s="1" t="str">
        <f t="shared" si="41"/>
        <v/>
      </c>
      <c r="G650" s="1" t="str">
        <f>IF(AND(TONGHOP!O650="KTHP",OR(TONGHOP!P650="LT",TONGHOP!P650="TN"),AND(TONGHOP!Q650&gt;120,TONGHOP!Q650&lt;=150)),TONGHOP!T650,"")</f>
        <v/>
      </c>
      <c r="H650" s="1" t="str">
        <f>IF(AND(TONGHOP!O650="KTHP",OR(TONGHOP!P650="LT",TONGHOP!P650="TN"),AND(TONGHOP!Q650&gt;120,TONGHOP!Q650&lt;=150)),TONGHOP!U650,"")</f>
        <v/>
      </c>
      <c r="I650" s="1" t="str">
        <f t="shared" si="42"/>
        <v/>
      </c>
      <c r="J650" s="1" t="str">
        <f>IF(AND(TONGHOP!O650="KTHP",OR(TONGHOP!P650="LT",TONGHOP!P650="TN"),TONGHOP!Q650&gt;150),TONGHOP!T650,"")</f>
        <v/>
      </c>
      <c r="K650" s="1" t="str">
        <f>IF(AND(TONGHOP!O650="KTHP",OR(TONGHOP!P650="LT",TONGHOP!P650="TN"),TONGHOP!Q650&gt;150),TONGHOP!U650,"")</f>
        <v/>
      </c>
      <c r="L650" s="1" t="str">
        <f t="shared" si="43"/>
        <v/>
      </c>
    </row>
    <row r="651" spans="1:12">
      <c r="A651" s="1" t="str">
        <f>IF(AND(TONGHOP!O651="KTHP",OR(TONGHOP!P651="LT",TONGHOP!P651="TN"),TONGHOP!Q651&lt;=90),TONGHOP!T651,"")</f>
        <v/>
      </c>
      <c r="B651" s="1" t="str">
        <f>IF(AND(TONGHOP!O651="KTHP",OR(TONGHOP!P651="LT",TONGHOP!P651="TN"),TONGHOP!Q651&lt;=90),TONGHOP!U651,"")</f>
        <v/>
      </c>
      <c r="C651" s="1" t="str">
        <f t="shared" si="40"/>
        <v/>
      </c>
      <c r="D651" s="1" t="str">
        <f>IF(AND(TONGHOP!O651="KTHP",OR(TONGHOP!P651="LT",TONGHOP!P651="TN"),AND(TONGHOP!Q651&gt;90,TONGHOP!Q651&lt;=120)),TONGHOP!T651,"")</f>
        <v/>
      </c>
      <c r="E651" s="1" t="str">
        <f>IF(AND(TONGHOP!O651="KTHP",OR(TONGHOP!P651="LT",TONGHOP!P651="TN"),AND(TONGHOP!Q651&gt;90,TONGHOP!Q651&lt;=120)),TONGHOP!U651,"")</f>
        <v/>
      </c>
      <c r="F651" s="1" t="str">
        <f t="shared" si="41"/>
        <v/>
      </c>
      <c r="G651" s="1" t="str">
        <f>IF(AND(TONGHOP!O651="KTHP",OR(TONGHOP!P651="LT",TONGHOP!P651="TN"),AND(TONGHOP!Q651&gt;120,TONGHOP!Q651&lt;=150)),TONGHOP!T651,"")</f>
        <v/>
      </c>
      <c r="H651" s="1" t="str">
        <f>IF(AND(TONGHOP!O651="KTHP",OR(TONGHOP!P651="LT",TONGHOP!P651="TN"),AND(TONGHOP!Q651&gt;120,TONGHOP!Q651&lt;=150)),TONGHOP!U651,"")</f>
        <v/>
      </c>
      <c r="I651" s="1" t="str">
        <f t="shared" si="42"/>
        <v/>
      </c>
      <c r="J651" s="1" t="str">
        <f>IF(AND(TONGHOP!O651="KTHP",OR(TONGHOP!P651="LT",TONGHOP!P651="TN"),TONGHOP!Q651&gt;150),TONGHOP!T651,"")</f>
        <v/>
      </c>
      <c r="K651" s="1" t="str">
        <f>IF(AND(TONGHOP!O651="KTHP",OR(TONGHOP!P651="LT",TONGHOP!P651="TN"),TONGHOP!Q651&gt;150),TONGHOP!U651,"")</f>
        <v/>
      </c>
      <c r="L651" s="1" t="str">
        <f t="shared" si="43"/>
        <v/>
      </c>
    </row>
    <row r="652" spans="1:12">
      <c r="A652" s="1" t="str">
        <f>IF(AND(TONGHOP!O652="KTHP",OR(TONGHOP!P652="LT",TONGHOP!P652="TN"),TONGHOP!Q652&lt;=90),TONGHOP!T652,"")</f>
        <v/>
      </c>
      <c r="B652" s="1" t="str">
        <f>IF(AND(TONGHOP!O652="KTHP",OR(TONGHOP!P652="LT",TONGHOP!P652="TN"),TONGHOP!Q652&lt;=90),TONGHOP!U652,"")</f>
        <v/>
      </c>
      <c r="C652" s="1" t="str">
        <f t="shared" si="40"/>
        <v/>
      </c>
      <c r="D652" s="1" t="str">
        <f>IF(AND(TONGHOP!O652="KTHP",OR(TONGHOP!P652="LT",TONGHOP!P652="TN"),AND(TONGHOP!Q652&gt;90,TONGHOP!Q652&lt;=120)),TONGHOP!T652,"")</f>
        <v/>
      </c>
      <c r="E652" s="1" t="str">
        <f>IF(AND(TONGHOP!O652="KTHP",OR(TONGHOP!P652="LT",TONGHOP!P652="TN"),AND(TONGHOP!Q652&gt;90,TONGHOP!Q652&lt;=120)),TONGHOP!U652,"")</f>
        <v/>
      </c>
      <c r="F652" s="1" t="str">
        <f t="shared" si="41"/>
        <v/>
      </c>
      <c r="G652" s="1" t="str">
        <f>IF(AND(TONGHOP!O652="KTHP",OR(TONGHOP!P652="LT",TONGHOP!P652="TN"),AND(TONGHOP!Q652&gt;120,TONGHOP!Q652&lt;=150)),TONGHOP!T652,"")</f>
        <v/>
      </c>
      <c r="H652" s="1" t="str">
        <f>IF(AND(TONGHOP!O652="KTHP",OR(TONGHOP!P652="LT",TONGHOP!P652="TN"),AND(TONGHOP!Q652&gt;120,TONGHOP!Q652&lt;=150)),TONGHOP!U652,"")</f>
        <v/>
      </c>
      <c r="I652" s="1" t="str">
        <f t="shared" si="42"/>
        <v/>
      </c>
      <c r="J652" s="1" t="str">
        <f>IF(AND(TONGHOP!O652="KTHP",OR(TONGHOP!P652="LT",TONGHOP!P652="TN"),TONGHOP!Q652&gt;150),TONGHOP!T652,"")</f>
        <v/>
      </c>
      <c r="K652" s="1" t="str">
        <f>IF(AND(TONGHOP!O652="KTHP",OR(TONGHOP!P652="LT",TONGHOP!P652="TN"),TONGHOP!Q652&gt;150),TONGHOP!U652,"")</f>
        <v/>
      </c>
      <c r="L652" s="1" t="str">
        <f t="shared" si="43"/>
        <v/>
      </c>
    </row>
    <row r="653" spans="1:12">
      <c r="A653" s="1" t="str">
        <f>IF(AND(TONGHOP!O653="KTHP",OR(TONGHOP!P653="LT",TONGHOP!P653="TN"),TONGHOP!Q653&lt;=90),TONGHOP!T653,"")</f>
        <v/>
      </c>
      <c r="B653" s="1" t="str">
        <f>IF(AND(TONGHOP!O653="KTHP",OR(TONGHOP!P653="LT",TONGHOP!P653="TN"),TONGHOP!Q653&lt;=90),TONGHOP!U653,"")</f>
        <v/>
      </c>
      <c r="C653" s="1" t="str">
        <f t="shared" si="40"/>
        <v/>
      </c>
      <c r="D653" s="1" t="str">
        <f>IF(AND(TONGHOP!O653="KTHP",OR(TONGHOP!P653="LT",TONGHOP!P653="TN"),AND(TONGHOP!Q653&gt;90,TONGHOP!Q653&lt;=120)),TONGHOP!T653,"")</f>
        <v/>
      </c>
      <c r="E653" s="1" t="str">
        <f>IF(AND(TONGHOP!O653="KTHP",OR(TONGHOP!P653="LT",TONGHOP!P653="TN"),AND(TONGHOP!Q653&gt;90,TONGHOP!Q653&lt;=120)),TONGHOP!U653,"")</f>
        <v/>
      </c>
      <c r="F653" s="1" t="str">
        <f t="shared" si="41"/>
        <v/>
      </c>
      <c r="G653" s="1" t="str">
        <f>IF(AND(TONGHOP!O653="KTHP",OR(TONGHOP!P653="LT",TONGHOP!P653="TN"),AND(TONGHOP!Q653&gt;120,TONGHOP!Q653&lt;=150)),TONGHOP!T653,"")</f>
        <v/>
      </c>
      <c r="H653" s="1" t="str">
        <f>IF(AND(TONGHOP!O653="KTHP",OR(TONGHOP!P653="LT",TONGHOP!P653="TN"),AND(TONGHOP!Q653&gt;120,TONGHOP!Q653&lt;=150)),TONGHOP!U653,"")</f>
        <v/>
      </c>
      <c r="I653" s="1" t="str">
        <f t="shared" si="42"/>
        <v/>
      </c>
      <c r="J653" s="1" t="str">
        <f>IF(AND(TONGHOP!O653="KTHP",OR(TONGHOP!P653="LT",TONGHOP!P653="TN"),TONGHOP!Q653&gt;150),TONGHOP!T653,"")</f>
        <v/>
      </c>
      <c r="K653" s="1" t="str">
        <f>IF(AND(TONGHOP!O653="KTHP",OR(TONGHOP!P653="LT",TONGHOP!P653="TN"),TONGHOP!Q653&gt;150),TONGHOP!U653,"")</f>
        <v/>
      </c>
      <c r="L653" s="1" t="str">
        <f t="shared" si="43"/>
        <v/>
      </c>
    </row>
    <row r="654" spans="1:12">
      <c r="A654" s="1" t="str">
        <f>IF(AND(TONGHOP!O654="KTHP",OR(TONGHOP!P654="LT",TONGHOP!P654="TN"),TONGHOP!Q654&lt;=90),TONGHOP!T654,"")</f>
        <v/>
      </c>
      <c r="B654" s="1" t="str">
        <f>IF(AND(TONGHOP!O654="KTHP",OR(TONGHOP!P654="LT",TONGHOP!P654="TN"),TONGHOP!Q654&lt;=90),TONGHOP!U654,"")</f>
        <v/>
      </c>
      <c r="C654" s="1" t="str">
        <f t="shared" si="40"/>
        <v/>
      </c>
      <c r="D654" s="1" t="str">
        <f>IF(AND(TONGHOP!O654="KTHP",OR(TONGHOP!P654="LT",TONGHOP!P654="TN"),AND(TONGHOP!Q654&gt;90,TONGHOP!Q654&lt;=120)),TONGHOP!T654,"")</f>
        <v/>
      </c>
      <c r="E654" s="1" t="str">
        <f>IF(AND(TONGHOP!O654="KTHP",OR(TONGHOP!P654="LT",TONGHOP!P654="TN"),AND(TONGHOP!Q654&gt;90,TONGHOP!Q654&lt;=120)),TONGHOP!U654,"")</f>
        <v/>
      </c>
      <c r="F654" s="1" t="str">
        <f t="shared" si="41"/>
        <v/>
      </c>
      <c r="G654" s="1" t="str">
        <f>IF(AND(TONGHOP!O654="KTHP",OR(TONGHOP!P654="LT",TONGHOP!P654="TN"),AND(TONGHOP!Q654&gt;120,TONGHOP!Q654&lt;=150)),TONGHOP!T654,"")</f>
        <v/>
      </c>
      <c r="H654" s="1" t="str">
        <f>IF(AND(TONGHOP!O654="KTHP",OR(TONGHOP!P654="LT",TONGHOP!P654="TN"),AND(TONGHOP!Q654&gt;120,TONGHOP!Q654&lt;=150)),TONGHOP!U654,"")</f>
        <v/>
      </c>
      <c r="I654" s="1" t="str">
        <f t="shared" si="42"/>
        <v/>
      </c>
      <c r="J654" s="1" t="str">
        <f>IF(AND(TONGHOP!O654="KTHP",OR(TONGHOP!P654="LT",TONGHOP!P654="TN"),TONGHOP!Q654&gt;150),TONGHOP!T654,"")</f>
        <v/>
      </c>
      <c r="K654" s="1" t="str">
        <f>IF(AND(TONGHOP!O654="KTHP",OR(TONGHOP!P654="LT",TONGHOP!P654="TN"),TONGHOP!Q654&gt;150),TONGHOP!U654,"")</f>
        <v/>
      </c>
      <c r="L654" s="1" t="str">
        <f t="shared" si="43"/>
        <v/>
      </c>
    </row>
    <row r="655" spans="1:12">
      <c r="A655" s="1" t="str">
        <f>IF(AND(TONGHOP!O655="KTHP",OR(TONGHOP!P655="LT",TONGHOP!P655="TN"),TONGHOP!Q655&lt;=90),TONGHOP!T655,"")</f>
        <v/>
      </c>
      <c r="B655" s="1" t="str">
        <f>IF(AND(TONGHOP!O655="KTHP",OR(TONGHOP!P655="LT",TONGHOP!P655="TN"),TONGHOP!Q655&lt;=90),TONGHOP!U655,"")</f>
        <v/>
      </c>
      <c r="C655" s="1" t="str">
        <f t="shared" si="40"/>
        <v/>
      </c>
      <c r="D655" s="1" t="str">
        <f>IF(AND(TONGHOP!O655="KTHP",OR(TONGHOP!P655="LT",TONGHOP!P655="TN"),AND(TONGHOP!Q655&gt;90,TONGHOP!Q655&lt;=120)),TONGHOP!T655,"")</f>
        <v/>
      </c>
      <c r="E655" s="1" t="str">
        <f>IF(AND(TONGHOP!O655="KTHP",OR(TONGHOP!P655="LT",TONGHOP!P655="TN"),AND(TONGHOP!Q655&gt;90,TONGHOP!Q655&lt;=120)),TONGHOP!U655,"")</f>
        <v/>
      </c>
      <c r="F655" s="1" t="str">
        <f t="shared" si="41"/>
        <v/>
      </c>
      <c r="G655" s="1" t="str">
        <f>IF(AND(TONGHOP!O655="KTHP",OR(TONGHOP!P655="LT",TONGHOP!P655="TN"),AND(TONGHOP!Q655&gt;120,TONGHOP!Q655&lt;=150)),TONGHOP!T655,"")</f>
        <v/>
      </c>
      <c r="H655" s="1" t="str">
        <f>IF(AND(TONGHOP!O655="KTHP",OR(TONGHOP!P655="LT",TONGHOP!P655="TN"),AND(TONGHOP!Q655&gt;120,TONGHOP!Q655&lt;=150)),TONGHOP!U655,"")</f>
        <v/>
      </c>
      <c r="I655" s="1" t="str">
        <f t="shared" si="42"/>
        <v/>
      </c>
      <c r="J655" s="1" t="str">
        <f>IF(AND(TONGHOP!O655="KTHP",OR(TONGHOP!P655="LT",TONGHOP!P655="TN"),TONGHOP!Q655&gt;150),TONGHOP!T655,"")</f>
        <v/>
      </c>
      <c r="K655" s="1" t="str">
        <f>IF(AND(TONGHOP!O655="KTHP",OR(TONGHOP!P655="LT",TONGHOP!P655="TN"),TONGHOP!Q655&gt;150),TONGHOP!U655,"")</f>
        <v/>
      </c>
      <c r="L655" s="1" t="str">
        <f t="shared" si="43"/>
        <v/>
      </c>
    </row>
    <row r="656" spans="1:12">
      <c r="A656" s="1" t="str">
        <f>IF(AND(TONGHOP!O656="KTHP",OR(TONGHOP!P656="LT",TONGHOP!P656="TN"),TONGHOP!Q656&lt;=90),TONGHOP!T656,"")</f>
        <v/>
      </c>
      <c r="B656" s="1" t="str">
        <f>IF(AND(TONGHOP!O656="KTHP",OR(TONGHOP!P656="LT",TONGHOP!P656="TN"),TONGHOP!Q656&lt;=90),TONGHOP!U656,"")</f>
        <v/>
      </c>
      <c r="C656" s="1" t="str">
        <f t="shared" si="40"/>
        <v/>
      </c>
      <c r="D656" s="1" t="str">
        <f>IF(AND(TONGHOP!O656="KTHP",OR(TONGHOP!P656="LT",TONGHOP!P656="TN"),AND(TONGHOP!Q656&gt;90,TONGHOP!Q656&lt;=120)),TONGHOP!T656,"")</f>
        <v/>
      </c>
      <c r="E656" s="1" t="str">
        <f>IF(AND(TONGHOP!O656="KTHP",OR(TONGHOP!P656="LT",TONGHOP!P656="TN"),AND(TONGHOP!Q656&gt;90,TONGHOP!Q656&lt;=120)),TONGHOP!U656,"")</f>
        <v/>
      </c>
      <c r="F656" s="1" t="str">
        <f t="shared" si="41"/>
        <v/>
      </c>
      <c r="G656" s="1" t="str">
        <f>IF(AND(TONGHOP!O656="KTHP",OR(TONGHOP!P656="LT",TONGHOP!P656="TN"),AND(TONGHOP!Q656&gt;120,TONGHOP!Q656&lt;=150)),TONGHOP!T656,"")</f>
        <v/>
      </c>
      <c r="H656" s="1" t="str">
        <f>IF(AND(TONGHOP!O656="KTHP",OR(TONGHOP!P656="LT",TONGHOP!P656="TN"),AND(TONGHOP!Q656&gt;120,TONGHOP!Q656&lt;=150)),TONGHOP!U656,"")</f>
        <v/>
      </c>
      <c r="I656" s="1" t="str">
        <f t="shared" si="42"/>
        <v/>
      </c>
      <c r="J656" s="1" t="str">
        <f>IF(AND(TONGHOP!O656="KTHP",OR(TONGHOP!P656="LT",TONGHOP!P656="TN"),TONGHOP!Q656&gt;150),TONGHOP!T656,"")</f>
        <v/>
      </c>
      <c r="K656" s="1" t="str">
        <f>IF(AND(TONGHOP!O656="KTHP",OR(TONGHOP!P656="LT",TONGHOP!P656="TN"),TONGHOP!Q656&gt;150),TONGHOP!U656,"")</f>
        <v/>
      </c>
      <c r="L656" s="1" t="str">
        <f t="shared" si="43"/>
        <v/>
      </c>
    </row>
    <row r="657" spans="1:12">
      <c r="A657" s="1" t="str">
        <f>IF(AND(TONGHOP!O657="KTHP",OR(TONGHOP!P657="LT",TONGHOP!P657="TN"),TONGHOP!Q657&lt;=90),TONGHOP!T657,"")</f>
        <v/>
      </c>
      <c r="B657" s="1" t="str">
        <f>IF(AND(TONGHOP!O657="KTHP",OR(TONGHOP!P657="LT",TONGHOP!P657="TN"),TONGHOP!Q657&lt;=90),TONGHOP!U657,"")</f>
        <v/>
      </c>
      <c r="C657" s="1" t="str">
        <f t="shared" si="40"/>
        <v/>
      </c>
      <c r="D657" s="1" t="str">
        <f>IF(AND(TONGHOP!O657="KTHP",OR(TONGHOP!P657="LT",TONGHOP!P657="TN"),AND(TONGHOP!Q657&gt;90,TONGHOP!Q657&lt;=120)),TONGHOP!T657,"")</f>
        <v/>
      </c>
      <c r="E657" s="1" t="str">
        <f>IF(AND(TONGHOP!O657="KTHP",OR(TONGHOP!P657="LT",TONGHOP!P657="TN"),AND(TONGHOP!Q657&gt;90,TONGHOP!Q657&lt;=120)),TONGHOP!U657,"")</f>
        <v/>
      </c>
      <c r="F657" s="1" t="str">
        <f t="shared" si="41"/>
        <v/>
      </c>
      <c r="G657" s="1" t="str">
        <f>IF(AND(TONGHOP!O657="KTHP",OR(TONGHOP!P657="LT",TONGHOP!P657="TN"),AND(TONGHOP!Q657&gt;120,TONGHOP!Q657&lt;=150)),TONGHOP!T657,"")</f>
        <v/>
      </c>
      <c r="H657" s="1" t="str">
        <f>IF(AND(TONGHOP!O657="KTHP",OR(TONGHOP!P657="LT",TONGHOP!P657="TN"),AND(TONGHOP!Q657&gt;120,TONGHOP!Q657&lt;=150)),TONGHOP!U657,"")</f>
        <v/>
      </c>
      <c r="I657" s="1" t="str">
        <f t="shared" si="42"/>
        <v/>
      </c>
      <c r="J657" s="1" t="str">
        <f>IF(AND(TONGHOP!O657="KTHP",OR(TONGHOP!P657="LT",TONGHOP!P657="TN"),TONGHOP!Q657&gt;150),TONGHOP!T657,"")</f>
        <v/>
      </c>
      <c r="K657" s="1" t="str">
        <f>IF(AND(TONGHOP!O657="KTHP",OR(TONGHOP!P657="LT",TONGHOP!P657="TN"),TONGHOP!Q657&gt;150),TONGHOP!U657,"")</f>
        <v/>
      </c>
      <c r="L657" s="1" t="str">
        <f t="shared" si="43"/>
        <v/>
      </c>
    </row>
    <row r="658" spans="1:12">
      <c r="A658" s="1" t="str">
        <f>IF(AND(TONGHOP!O658="KTHP",OR(TONGHOP!P658="LT",TONGHOP!P658="TN"),TONGHOP!Q658&lt;=90),TONGHOP!T658,"")</f>
        <v/>
      </c>
      <c r="B658" s="1" t="str">
        <f>IF(AND(TONGHOP!O658="KTHP",OR(TONGHOP!P658="LT",TONGHOP!P658="TN"),TONGHOP!Q658&lt;=90),TONGHOP!U658,"")</f>
        <v/>
      </c>
      <c r="C658" s="1" t="str">
        <f t="shared" si="40"/>
        <v/>
      </c>
      <c r="D658" s="1" t="str">
        <f>IF(AND(TONGHOP!O658="KTHP",OR(TONGHOP!P658="LT",TONGHOP!P658="TN"),AND(TONGHOP!Q658&gt;90,TONGHOP!Q658&lt;=120)),TONGHOP!T658,"")</f>
        <v/>
      </c>
      <c r="E658" s="1" t="str">
        <f>IF(AND(TONGHOP!O658="KTHP",OR(TONGHOP!P658="LT",TONGHOP!P658="TN"),AND(TONGHOP!Q658&gt;90,TONGHOP!Q658&lt;=120)),TONGHOP!U658,"")</f>
        <v/>
      </c>
      <c r="F658" s="1" t="str">
        <f t="shared" si="41"/>
        <v/>
      </c>
      <c r="G658" s="1" t="str">
        <f>IF(AND(TONGHOP!O658="KTHP",OR(TONGHOP!P658="LT",TONGHOP!P658="TN"),AND(TONGHOP!Q658&gt;120,TONGHOP!Q658&lt;=150)),TONGHOP!T658,"")</f>
        <v/>
      </c>
      <c r="H658" s="1" t="str">
        <f>IF(AND(TONGHOP!O658="KTHP",OR(TONGHOP!P658="LT",TONGHOP!P658="TN"),AND(TONGHOP!Q658&gt;120,TONGHOP!Q658&lt;=150)),TONGHOP!U658,"")</f>
        <v/>
      </c>
      <c r="I658" s="1" t="str">
        <f t="shared" si="42"/>
        <v/>
      </c>
      <c r="J658" s="1" t="str">
        <f>IF(AND(TONGHOP!O658="KTHP",OR(TONGHOP!P658="LT",TONGHOP!P658="TN"),TONGHOP!Q658&gt;150),TONGHOP!T658,"")</f>
        <v/>
      </c>
      <c r="K658" s="1" t="str">
        <f>IF(AND(TONGHOP!O658="KTHP",OR(TONGHOP!P658="LT",TONGHOP!P658="TN"),TONGHOP!Q658&gt;150),TONGHOP!U658,"")</f>
        <v/>
      </c>
      <c r="L658" s="1" t="str">
        <f t="shared" si="43"/>
        <v/>
      </c>
    </row>
    <row r="659" spans="1:12">
      <c r="A659" s="1" t="str">
        <f>IF(AND(TONGHOP!O659="KTHP",OR(TONGHOP!P659="LT",TONGHOP!P659="TN"),TONGHOP!Q659&lt;=90),TONGHOP!T659,"")</f>
        <v/>
      </c>
      <c r="B659" s="1" t="str">
        <f>IF(AND(TONGHOP!O659="KTHP",OR(TONGHOP!P659="LT",TONGHOP!P659="TN"),TONGHOP!Q659&lt;=90),TONGHOP!U659,"")</f>
        <v/>
      </c>
      <c r="C659" s="1" t="str">
        <f t="shared" si="40"/>
        <v/>
      </c>
      <c r="D659" s="1" t="str">
        <f>IF(AND(TONGHOP!O659="KTHP",OR(TONGHOP!P659="LT",TONGHOP!P659="TN"),AND(TONGHOP!Q659&gt;90,TONGHOP!Q659&lt;=120)),TONGHOP!T659,"")</f>
        <v/>
      </c>
      <c r="E659" s="1" t="str">
        <f>IF(AND(TONGHOP!O659="KTHP",OR(TONGHOP!P659="LT",TONGHOP!P659="TN"),AND(TONGHOP!Q659&gt;90,TONGHOP!Q659&lt;=120)),TONGHOP!U659,"")</f>
        <v/>
      </c>
      <c r="F659" s="1" t="str">
        <f t="shared" si="41"/>
        <v/>
      </c>
      <c r="G659" s="1" t="str">
        <f>IF(AND(TONGHOP!O659="KTHP",OR(TONGHOP!P659="LT",TONGHOP!P659="TN"),AND(TONGHOP!Q659&gt;120,TONGHOP!Q659&lt;=150)),TONGHOP!T659,"")</f>
        <v/>
      </c>
      <c r="H659" s="1" t="str">
        <f>IF(AND(TONGHOP!O659="KTHP",OR(TONGHOP!P659="LT",TONGHOP!P659="TN"),AND(TONGHOP!Q659&gt;120,TONGHOP!Q659&lt;=150)),TONGHOP!U659,"")</f>
        <v/>
      </c>
      <c r="I659" s="1" t="str">
        <f t="shared" si="42"/>
        <v/>
      </c>
      <c r="J659" s="1" t="str">
        <f>IF(AND(TONGHOP!O659="KTHP",OR(TONGHOP!P659="LT",TONGHOP!P659="TN"),TONGHOP!Q659&gt;150),TONGHOP!T659,"")</f>
        <v/>
      </c>
      <c r="K659" s="1" t="str">
        <f>IF(AND(TONGHOP!O659="KTHP",OR(TONGHOP!P659="LT",TONGHOP!P659="TN"),TONGHOP!Q659&gt;150),TONGHOP!U659,"")</f>
        <v/>
      </c>
      <c r="L659" s="1" t="str">
        <f t="shared" si="43"/>
        <v/>
      </c>
    </row>
    <row r="660" spans="1:12">
      <c r="A660" s="1" t="str">
        <f>IF(AND(TONGHOP!O660="KTHP",OR(TONGHOP!P660="LT",TONGHOP!P660="TN"),TONGHOP!Q660&lt;=90),TONGHOP!T660,"")</f>
        <v/>
      </c>
      <c r="B660" s="1" t="str">
        <f>IF(AND(TONGHOP!O660="KTHP",OR(TONGHOP!P660="LT",TONGHOP!P660="TN"),TONGHOP!Q660&lt;=90),TONGHOP!U660,"")</f>
        <v/>
      </c>
      <c r="C660" s="1" t="str">
        <f t="shared" si="40"/>
        <v/>
      </c>
      <c r="D660" s="1" t="str">
        <f>IF(AND(TONGHOP!O660="KTHP",OR(TONGHOP!P660="LT",TONGHOP!P660="TN"),AND(TONGHOP!Q660&gt;90,TONGHOP!Q660&lt;=120)),TONGHOP!T660,"")</f>
        <v/>
      </c>
      <c r="E660" s="1" t="str">
        <f>IF(AND(TONGHOP!O660="KTHP",OR(TONGHOP!P660="LT",TONGHOP!P660="TN"),AND(TONGHOP!Q660&gt;90,TONGHOP!Q660&lt;=120)),TONGHOP!U660,"")</f>
        <v/>
      </c>
      <c r="F660" s="1" t="str">
        <f t="shared" si="41"/>
        <v/>
      </c>
      <c r="G660" s="1" t="str">
        <f>IF(AND(TONGHOP!O660="KTHP",OR(TONGHOP!P660="LT",TONGHOP!P660="TN"),AND(TONGHOP!Q660&gt;120,TONGHOP!Q660&lt;=150)),TONGHOP!T660,"")</f>
        <v/>
      </c>
      <c r="H660" s="1" t="str">
        <f>IF(AND(TONGHOP!O660="KTHP",OR(TONGHOP!P660="LT",TONGHOP!P660="TN"),AND(TONGHOP!Q660&gt;120,TONGHOP!Q660&lt;=150)),TONGHOP!U660,"")</f>
        <v/>
      </c>
      <c r="I660" s="1" t="str">
        <f t="shared" si="42"/>
        <v/>
      </c>
      <c r="J660" s="1" t="str">
        <f>IF(AND(TONGHOP!O660="KTHP",OR(TONGHOP!P660="LT",TONGHOP!P660="TN"),TONGHOP!Q660&gt;150),TONGHOP!T660,"")</f>
        <v/>
      </c>
      <c r="K660" s="1" t="str">
        <f>IF(AND(TONGHOP!O660="KTHP",OR(TONGHOP!P660="LT",TONGHOP!P660="TN"),TONGHOP!Q660&gt;150),TONGHOP!U660,"")</f>
        <v/>
      </c>
      <c r="L660" s="1" t="str">
        <f t="shared" si="43"/>
        <v/>
      </c>
    </row>
    <row r="661" spans="1:12">
      <c r="A661" s="1" t="str">
        <f>IF(AND(TONGHOP!O661="KTHP",OR(TONGHOP!P661="LT",TONGHOP!P661="TN"),TONGHOP!Q661&lt;=90),TONGHOP!T661,"")</f>
        <v/>
      </c>
      <c r="B661" s="1" t="str">
        <f>IF(AND(TONGHOP!O661="KTHP",OR(TONGHOP!P661="LT",TONGHOP!P661="TN"),TONGHOP!Q661&lt;=90),TONGHOP!U661,"")</f>
        <v/>
      </c>
      <c r="C661" s="1" t="str">
        <f t="shared" si="40"/>
        <v/>
      </c>
      <c r="D661" s="1" t="str">
        <f>IF(AND(TONGHOP!O661="KTHP",OR(TONGHOP!P661="LT",TONGHOP!P661="TN"),AND(TONGHOP!Q661&gt;90,TONGHOP!Q661&lt;=120)),TONGHOP!T661,"")</f>
        <v/>
      </c>
      <c r="E661" s="1" t="str">
        <f>IF(AND(TONGHOP!O661="KTHP",OR(TONGHOP!P661="LT",TONGHOP!P661="TN"),AND(TONGHOP!Q661&gt;90,TONGHOP!Q661&lt;=120)),TONGHOP!U661,"")</f>
        <v/>
      </c>
      <c r="F661" s="1" t="str">
        <f t="shared" si="41"/>
        <v/>
      </c>
      <c r="G661" s="1" t="str">
        <f>IF(AND(TONGHOP!O661="KTHP",OR(TONGHOP!P661="LT",TONGHOP!P661="TN"),AND(TONGHOP!Q661&gt;120,TONGHOP!Q661&lt;=150)),TONGHOP!T661,"")</f>
        <v/>
      </c>
      <c r="H661" s="1" t="str">
        <f>IF(AND(TONGHOP!O661="KTHP",OR(TONGHOP!P661="LT",TONGHOP!P661="TN"),AND(TONGHOP!Q661&gt;120,TONGHOP!Q661&lt;=150)),TONGHOP!U661,"")</f>
        <v/>
      </c>
      <c r="I661" s="1" t="str">
        <f t="shared" si="42"/>
        <v/>
      </c>
      <c r="J661" s="1" t="str">
        <f>IF(AND(TONGHOP!O661="KTHP",OR(TONGHOP!P661="LT",TONGHOP!P661="TN"),TONGHOP!Q661&gt;150),TONGHOP!T661,"")</f>
        <v/>
      </c>
      <c r="K661" s="1" t="str">
        <f>IF(AND(TONGHOP!O661="KTHP",OR(TONGHOP!P661="LT",TONGHOP!P661="TN"),TONGHOP!Q661&gt;150),TONGHOP!U661,"")</f>
        <v/>
      </c>
      <c r="L661" s="1" t="str">
        <f t="shared" si="43"/>
        <v/>
      </c>
    </row>
    <row r="662" spans="1:12">
      <c r="A662" s="1" t="str">
        <f>IF(AND(TONGHOP!O662="KTHP",OR(TONGHOP!P662="LT",TONGHOP!P662="TN"),TONGHOP!Q662&lt;=90),TONGHOP!T662,"")</f>
        <v/>
      </c>
      <c r="B662" s="1" t="str">
        <f>IF(AND(TONGHOP!O662="KTHP",OR(TONGHOP!P662="LT",TONGHOP!P662="TN"),TONGHOP!Q662&lt;=90),TONGHOP!U662,"")</f>
        <v/>
      </c>
      <c r="C662" s="1" t="str">
        <f t="shared" si="40"/>
        <v/>
      </c>
      <c r="D662" s="1" t="str">
        <f>IF(AND(TONGHOP!O662="KTHP",OR(TONGHOP!P662="LT",TONGHOP!P662="TN"),AND(TONGHOP!Q662&gt;90,TONGHOP!Q662&lt;=120)),TONGHOP!T662,"")</f>
        <v/>
      </c>
      <c r="E662" s="1" t="str">
        <f>IF(AND(TONGHOP!O662="KTHP",OR(TONGHOP!P662="LT",TONGHOP!P662="TN"),AND(TONGHOP!Q662&gt;90,TONGHOP!Q662&lt;=120)),TONGHOP!U662,"")</f>
        <v/>
      </c>
      <c r="F662" s="1" t="str">
        <f t="shared" si="41"/>
        <v/>
      </c>
      <c r="G662" s="1" t="str">
        <f>IF(AND(TONGHOP!O662="KTHP",OR(TONGHOP!P662="LT",TONGHOP!P662="TN"),AND(TONGHOP!Q662&gt;120,TONGHOP!Q662&lt;=150)),TONGHOP!T662,"")</f>
        <v/>
      </c>
      <c r="H662" s="1" t="str">
        <f>IF(AND(TONGHOP!O662="KTHP",OR(TONGHOP!P662="LT",TONGHOP!P662="TN"),AND(TONGHOP!Q662&gt;120,TONGHOP!Q662&lt;=150)),TONGHOP!U662,"")</f>
        <v/>
      </c>
      <c r="I662" s="1" t="str">
        <f t="shared" si="42"/>
        <v/>
      </c>
      <c r="J662" s="1" t="str">
        <f>IF(AND(TONGHOP!O662="KTHP",OR(TONGHOP!P662="LT",TONGHOP!P662="TN"),TONGHOP!Q662&gt;150),TONGHOP!T662,"")</f>
        <v/>
      </c>
      <c r="K662" s="1" t="str">
        <f>IF(AND(TONGHOP!O662="KTHP",OR(TONGHOP!P662="LT",TONGHOP!P662="TN"),TONGHOP!Q662&gt;150),TONGHOP!U662,"")</f>
        <v/>
      </c>
      <c r="L662" s="1" t="str">
        <f t="shared" si="43"/>
        <v/>
      </c>
    </row>
    <row r="663" spans="1:12">
      <c r="A663" s="1" t="str">
        <f>IF(AND(TONGHOP!O663="KTHP",OR(TONGHOP!P663="LT",TONGHOP!P663="TN"),TONGHOP!Q663&lt;=90),TONGHOP!T663,"")</f>
        <v/>
      </c>
      <c r="B663" s="1" t="str">
        <f>IF(AND(TONGHOP!O663="KTHP",OR(TONGHOP!P663="LT",TONGHOP!P663="TN"),TONGHOP!Q663&lt;=90),TONGHOP!U663,"")</f>
        <v/>
      </c>
      <c r="C663" s="1" t="str">
        <f t="shared" si="40"/>
        <v/>
      </c>
      <c r="D663" s="1" t="str">
        <f>IF(AND(TONGHOP!O663="KTHP",OR(TONGHOP!P663="LT",TONGHOP!P663="TN"),AND(TONGHOP!Q663&gt;90,TONGHOP!Q663&lt;=120)),TONGHOP!T663,"")</f>
        <v/>
      </c>
      <c r="E663" s="1" t="str">
        <f>IF(AND(TONGHOP!O663="KTHP",OR(TONGHOP!P663="LT",TONGHOP!P663="TN"),AND(TONGHOP!Q663&gt;90,TONGHOP!Q663&lt;=120)),TONGHOP!U663,"")</f>
        <v/>
      </c>
      <c r="F663" s="1" t="str">
        <f t="shared" si="41"/>
        <v/>
      </c>
      <c r="G663" s="1" t="str">
        <f>IF(AND(TONGHOP!O663="KTHP",OR(TONGHOP!P663="LT",TONGHOP!P663="TN"),AND(TONGHOP!Q663&gt;120,TONGHOP!Q663&lt;=150)),TONGHOP!T663,"")</f>
        <v/>
      </c>
      <c r="H663" s="1" t="str">
        <f>IF(AND(TONGHOP!O663="KTHP",OR(TONGHOP!P663="LT",TONGHOP!P663="TN"),AND(TONGHOP!Q663&gt;120,TONGHOP!Q663&lt;=150)),TONGHOP!U663,"")</f>
        <v/>
      </c>
      <c r="I663" s="1" t="str">
        <f t="shared" si="42"/>
        <v/>
      </c>
      <c r="J663" s="1" t="str">
        <f>IF(AND(TONGHOP!O663="KTHP",OR(TONGHOP!P663="LT",TONGHOP!P663="TN"),TONGHOP!Q663&gt;150),TONGHOP!T663,"")</f>
        <v/>
      </c>
      <c r="K663" s="1" t="str">
        <f>IF(AND(TONGHOP!O663="KTHP",OR(TONGHOP!P663="LT",TONGHOP!P663="TN"),TONGHOP!Q663&gt;150),TONGHOP!U663,"")</f>
        <v/>
      </c>
      <c r="L663" s="1" t="str">
        <f t="shared" si="43"/>
        <v/>
      </c>
    </row>
    <row r="664" spans="1:12">
      <c r="A664" s="1" t="str">
        <f>IF(AND(TONGHOP!O664="KTHP",OR(TONGHOP!P664="LT",TONGHOP!P664="TN"),TONGHOP!Q664&lt;=90),TONGHOP!T664,"")</f>
        <v/>
      </c>
      <c r="B664" s="1" t="str">
        <f>IF(AND(TONGHOP!O664="KTHP",OR(TONGHOP!P664="LT",TONGHOP!P664="TN"),TONGHOP!Q664&lt;=90),TONGHOP!U664,"")</f>
        <v/>
      </c>
      <c r="C664" s="1" t="str">
        <f t="shared" si="40"/>
        <v/>
      </c>
      <c r="D664" s="1" t="str">
        <f>IF(AND(TONGHOP!O664="KTHP",OR(TONGHOP!P664="LT",TONGHOP!P664="TN"),AND(TONGHOP!Q664&gt;90,TONGHOP!Q664&lt;=120)),TONGHOP!T664,"")</f>
        <v/>
      </c>
      <c r="E664" s="1" t="str">
        <f>IF(AND(TONGHOP!O664="KTHP",OR(TONGHOP!P664="LT",TONGHOP!P664="TN"),AND(TONGHOP!Q664&gt;90,TONGHOP!Q664&lt;=120)),TONGHOP!U664,"")</f>
        <v/>
      </c>
      <c r="F664" s="1" t="str">
        <f t="shared" si="41"/>
        <v/>
      </c>
      <c r="G664" s="1" t="str">
        <f>IF(AND(TONGHOP!O664="KTHP",OR(TONGHOP!P664="LT",TONGHOP!P664="TN"),AND(TONGHOP!Q664&gt;120,TONGHOP!Q664&lt;=150)),TONGHOP!T664,"")</f>
        <v/>
      </c>
      <c r="H664" s="1" t="str">
        <f>IF(AND(TONGHOP!O664="KTHP",OR(TONGHOP!P664="LT",TONGHOP!P664="TN"),AND(TONGHOP!Q664&gt;120,TONGHOP!Q664&lt;=150)),TONGHOP!U664,"")</f>
        <v/>
      </c>
      <c r="I664" s="1" t="str">
        <f t="shared" si="42"/>
        <v/>
      </c>
      <c r="J664" s="1" t="str">
        <f>IF(AND(TONGHOP!O664="KTHP",OR(TONGHOP!P664="LT",TONGHOP!P664="TN"),TONGHOP!Q664&gt;150),TONGHOP!T664,"")</f>
        <v/>
      </c>
      <c r="K664" s="1" t="str">
        <f>IF(AND(TONGHOP!O664="KTHP",OR(TONGHOP!P664="LT",TONGHOP!P664="TN"),TONGHOP!Q664&gt;150),TONGHOP!U664,"")</f>
        <v/>
      </c>
      <c r="L664" s="1" t="str">
        <f t="shared" si="43"/>
        <v/>
      </c>
    </row>
    <row r="665" spans="1:12">
      <c r="A665" s="1" t="str">
        <f>IF(AND(TONGHOP!O665="KTHP",OR(TONGHOP!P665="LT",TONGHOP!P665="TN"),TONGHOP!Q665&lt;=90),TONGHOP!T665,"")</f>
        <v/>
      </c>
      <c r="B665" s="1" t="str">
        <f>IF(AND(TONGHOP!O665="KTHP",OR(TONGHOP!P665="LT",TONGHOP!P665="TN"),TONGHOP!Q665&lt;=90),TONGHOP!U665,"")</f>
        <v/>
      </c>
      <c r="C665" s="1" t="str">
        <f t="shared" si="40"/>
        <v/>
      </c>
      <c r="D665" s="1" t="str">
        <f>IF(AND(TONGHOP!O665="KTHP",OR(TONGHOP!P665="LT",TONGHOP!P665="TN"),AND(TONGHOP!Q665&gt;90,TONGHOP!Q665&lt;=120)),TONGHOP!T665,"")</f>
        <v/>
      </c>
      <c r="E665" s="1" t="str">
        <f>IF(AND(TONGHOP!O665="KTHP",OR(TONGHOP!P665="LT",TONGHOP!P665="TN"),AND(TONGHOP!Q665&gt;90,TONGHOP!Q665&lt;=120)),TONGHOP!U665,"")</f>
        <v/>
      </c>
      <c r="F665" s="1" t="str">
        <f t="shared" si="41"/>
        <v/>
      </c>
      <c r="G665" s="1" t="str">
        <f>IF(AND(TONGHOP!O665="KTHP",OR(TONGHOP!P665="LT",TONGHOP!P665="TN"),AND(TONGHOP!Q665&gt;120,TONGHOP!Q665&lt;=150)),TONGHOP!T665,"")</f>
        <v/>
      </c>
      <c r="H665" s="1" t="str">
        <f>IF(AND(TONGHOP!O665="KTHP",OR(TONGHOP!P665="LT",TONGHOP!P665="TN"),AND(TONGHOP!Q665&gt;120,TONGHOP!Q665&lt;=150)),TONGHOP!U665,"")</f>
        <v/>
      </c>
      <c r="I665" s="1" t="str">
        <f t="shared" si="42"/>
        <v/>
      </c>
      <c r="J665" s="1" t="str">
        <f>IF(AND(TONGHOP!O665="KTHP",OR(TONGHOP!P665="LT",TONGHOP!P665="TN"),TONGHOP!Q665&gt;150),TONGHOP!T665,"")</f>
        <v/>
      </c>
      <c r="K665" s="1" t="str">
        <f>IF(AND(TONGHOP!O665="KTHP",OR(TONGHOP!P665="LT",TONGHOP!P665="TN"),TONGHOP!Q665&gt;150),TONGHOP!U665,"")</f>
        <v/>
      </c>
      <c r="L665" s="1" t="str">
        <f t="shared" si="43"/>
        <v/>
      </c>
    </row>
    <row r="666" spans="1:12">
      <c r="A666" s="1" t="str">
        <f>IF(AND(TONGHOP!O666="KTHP",OR(TONGHOP!P666="LT",TONGHOP!P666="TN"),TONGHOP!Q666&lt;=90),TONGHOP!T666,"")</f>
        <v/>
      </c>
      <c r="B666" s="1" t="str">
        <f>IF(AND(TONGHOP!O666="KTHP",OR(TONGHOP!P666="LT",TONGHOP!P666="TN"),TONGHOP!Q666&lt;=90),TONGHOP!U666,"")</f>
        <v/>
      </c>
      <c r="C666" s="1" t="str">
        <f t="shared" si="40"/>
        <v/>
      </c>
      <c r="D666" s="1" t="str">
        <f>IF(AND(TONGHOP!O666="KTHP",OR(TONGHOP!P666="LT",TONGHOP!P666="TN"),AND(TONGHOP!Q666&gt;90,TONGHOP!Q666&lt;=120)),TONGHOP!T666,"")</f>
        <v/>
      </c>
      <c r="E666" s="1" t="str">
        <f>IF(AND(TONGHOP!O666="KTHP",OR(TONGHOP!P666="LT",TONGHOP!P666="TN"),AND(TONGHOP!Q666&gt;90,TONGHOP!Q666&lt;=120)),TONGHOP!U666,"")</f>
        <v/>
      </c>
      <c r="F666" s="1" t="str">
        <f t="shared" si="41"/>
        <v/>
      </c>
      <c r="G666" s="1" t="str">
        <f>IF(AND(TONGHOP!O666="KTHP",OR(TONGHOP!P666="LT",TONGHOP!P666="TN"),AND(TONGHOP!Q666&gt;120,TONGHOP!Q666&lt;=150)),TONGHOP!T666,"")</f>
        <v/>
      </c>
      <c r="H666" s="1" t="str">
        <f>IF(AND(TONGHOP!O666="KTHP",OR(TONGHOP!P666="LT",TONGHOP!P666="TN"),AND(TONGHOP!Q666&gt;120,TONGHOP!Q666&lt;=150)),TONGHOP!U666,"")</f>
        <v/>
      </c>
      <c r="I666" s="1" t="str">
        <f t="shared" si="42"/>
        <v/>
      </c>
      <c r="J666" s="1" t="str">
        <f>IF(AND(TONGHOP!O666="KTHP",OR(TONGHOP!P666="LT",TONGHOP!P666="TN"),TONGHOP!Q666&gt;150),TONGHOP!T666,"")</f>
        <v/>
      </c>
      <c r="K666" s="1" t="str">
        <f>IF(AND(TONGHOP!O666="KTHP",OR(TONGHOP!P666="LT",TONGHOP!P666="TN"),TONGHOP!Q666&gt;150),TONGHOP!U666,"")</f>
        <v/>
      </c>
      <c r="L666" s="1" t="str">
        <f t="shared" si="43"/>
        <v/>
      </c>
    </row>
    <row r="667" spans="1:12">
      <c r="A667" s="1" t="str">
        <f>IF(AND(TONGHOP!O667="KTHP",OR(TONGHOP!P667="LT",TONGHOP!P667="TN"),TONGHOP!Q667&lt;=90),TONGHOP!T667,"")</f>
        <v/>
      </c>
      <c r="B667" s="1" t="str">
        <f>IF(AND(TONGHOP!O667="KTHP",OR(TONGHOP!P667="LT",TONGHOP!P667="TN"),TONGHOP!Q667&lt;=90),TONGHOP!U667,"")</f>
        <v/>
      </c>
      <c r="C667" s="1" t="str">
        <f t="shared" si="40"/>
        <v/>
      </c>
      <c r="D667" s="1" t="str">
        <f>IF(AND(TONGHOP!O667="KTHP",OR(TONGHOP!P667="LT",TONGHOP!P667="TN"),AND(TONGHOP!Q667&gt;90,TONGHOP!Q667&lt;=120)),TONGHOP!T667,"")</f>
        <v/>
      </c>
      <c r="E667" s="1" t="str">
        <f>IF(AND(TONGHOP!O667="KTHP",OR(TONGHOP!P667="LT",TONGHOP!P667="TN"),AND(TONGHOP!Q667&gt;90,TONGHOP!Q667&lt;=120)),TONGHOP!U667,"")</f>
        <v/>
      </c>
      <c r="F667" s="1" t="str">
        <f t="shared" si="41"/>
        <v/>
      </c>
      <c r="G667" s="1" t="str">
        <f>IF(AND(TONGHOP!O667="KTHP",OR(TONGHOP!P667="LT",TONGHOP!P667="TN"),AND(TONGHOP!Q667&gt;120,TONGHOP!Q667&lt;=150)),TONGHOP!T667,"")</f>
        <v/>
      </c>
      <c r="H667" s="1" t="str">
        <f>IF(AND(TONGHOP!O667="KTHP",OR(TONGHOP!P667="LT",TONGHOP!P667="TN"),AND(TONGHOP!Q667&gt;120,TONGHOP!Q667&lt;=150)),TONGHOP!U667,"")</f>
        <v/>
      </c>
      <c r="I667" s="1" t="str">
        <f t="shared" si="42"/>
        <v/>
      </c>
      <c r="J667" s="1" t="str">
        <f>IF(AND(TONGHOP!O667="KTHP",OR(TONGHOP!P667="LT",TONGHOP!P667="TN"),TONGHOP!Q667&gt;150),TONGHOP!T667,"")</f>
        <v/>
      </c>
      <c r="K667" s="1" t="str">
        <f>IF(AND(TONGHOP!O667="KTHP",OR(TONGHOP!P667="LT",TONGHOP!P667="TN"),TONGHOP!Q667&gt;150),TONGHOP!U667,"")</f>
        <v/>
      </c>
      <c r="L667" s="1" t="str">
        <f t="shared" si="43"/>
        <v/>
      </c>
    </row>
    <row r="668" spans="1:12">
      <c r="A668" s="1" t="str">
        <f>IF(AND(TONGHOP!O668="KTHP",OR(TONGHOP!P668="LT",TONGHOP!P668="TN"),TONGHOP!Q668&lt;=90),TONGHOP!T668,"")</f>
        <v/>
      </c>
      <c r="B668" s="1" t="str">
        <f>IF(AND(TONGHOP!O668="KTHP",OR(TONGHOP!P668="LT",TONGHOP!P668="TN"),TONGHOP!Q668&lt;=90),TONGHOP!U668,"")</f>
        <v/>
      </c>
      <c r="C668" s="1" t="str">
        <f t="shared" si="40"/>
        <v/>
      </c>
      <c r="D668" s="1" t="str">
        <f>IF(AND(TONGHOP!O668="KTHP",OR(TONGHOP!P668="LT",TONGHOP!P668="TN"),AND(TONGHOP!Q668&gt;90,TONGHOP!Q668&lt;=120)),TONGHOP!T668,"")</f>
        <v/>
      </c>
      <c r="E668" s="1" t="str">
        <f>IF(AND(TONGHOP!O668="KTHP",OR(TONGHOP!P668="LT",TONGHOP!P668="TN"),AND(TONGHOP!Q668&gt;90,TONGHOP!Q668&lt;=120)),TONGHOP!U668,"")</f>
        <v/>
      </c>
      <c r="F668" s="1" t="str">
        <f t="shared" si="41"/>
        <v/>
      </c>
      <c r="G668" s="1" t="str">
        <f>IF(AND(TONGHOP!O668="KTHP",OR(TONGHOP!P668="LT",TONGHOP!P668="TN"),AND(TONGHOP!Q668&gt;120,TONGHOP!Q668&lt;=150)),TONGHOP!T668,"")</f>
        <v/>
      </c>
      <c r="H668" s="1" t="str">
        <f>IF(AND(TONGHOP!O668="KTHP",OR(TONGHOP!P668="LT",TONGHOP!P668="TN"),AND(TONGHOP!Q668&gt;120,TONGHOP!Q668&lt;=150)),TONGHOP!U668,"")</f>
        <v/>
      </c>
      <c r="I668" s="1" t="str">
        <f t="shared" si="42"/>
        <v/>
      </c>
      <c r="J668" s="1" t="str">
        <f>IF(AND(TONGHOP!O668="KTHP",OR(TONGHOP!P668="LT",TONGHOP!P668="TN"),TONGHOP!Q668&gt;150),TONGHOP!T668,"")</f>
        <v/>
      </c>
      <c r="K668" s="1" t="str">
        <f>IF(AND(TONGHOP!O668="KTHP",OR(TONGHOP!P668="LT",TONGHOP!P668="TN"),TONGHOP!Q668&gt;150),TONGHOP!U668,"")</f>
        <v/>
      </c>
      <c r="L668" s="1" t="str">
        <f t="shared" si="43"/>
        <v/>
      </c>
    </row>
    <row r="669" spans="1:12">
      <c r="A669" s="1" t="str">
        <f>IF(AND(TONGHOP!O669="KTHP",OR(TONGHOP!P669="LT",TONGHOP!P669="TN"),TONGHOP!Q669&lt;=90),TONGHOP!T669,"")</f>
        <v/>
      </c>
      <c r="B669" s="1" t="str">
        <f>IF(AND(TONGHOP!O669="KTHP",OR(TONGHOP!P669="LT",TONGHOP!P669="TN"),TONGHOP!Q669&lt;=90),TONGHOP!U669,"")</f>
        <v/>
      </c>
      <c r="C669" s="1" t="str">
        <f t="shared" si="40"/>
        <v/>
      </c>
      <c r="D669" s="1" t="str">
        <f>IF(AND(TONGHOP!O669="KTHP",OR(TONGHOP!P669="LT",TONGHOP!P669="TN"),AND(TONGHOP!Q669&gt;90,TONGHOP!Q669&lt;=120)),TONGHOP!T669,"")</f>
        <v/>
      </c>
      <c r="E669" s="1" t="str">
        <f>IF(AND(TONGHOP!O669="KTHP",OR(TONGHOP!P669="LT",TONGHOP!P669="TN"),AND(TONGHOP!Q669&gt;90,TONGHOP!Q669&lt;=120)),TONGHOP!U669,"")</f>
        <v/>
      </c>
      <c r="F669" s="1" t="str">
        <f t="shared" si="41"/>
        <v/>
      </c>
      <c r="G669" s="1" t="str">
        <f>IF(AND(TONGHOP!O669="KTHP",OR(TONGHOP!P669="LT",TONGHOP!P669="TN"),AND(TONGHOP!Q669&gt;120,TONGHOP!Q669&lt;=150)),TONGHOP!T669,"")</f>
        <v/>
      </c>
      <c r="H669" s="1" t="str">
        <f>IF(AND(TONGHOP!O669="KTHP",OR(TONGHOP!P669="LT",TONGHOP!P669="TN"),AND(TONGHOP!Q669&gt;120,TONGHOP!Q669&lt;=150)),TONGHOP!U669,"")</f>
        <v/>
      </c>
      <c r="I669" s="1" t="str">
        <f t="shared" si="42"/>
        <v/>
      </c>
      <c r="J669" s="1" t="str">
        <f>IF(AND(TONGHOP!O669="KTHP",OR(TONGHOP!P669="LT",TONGHOP!P669="TN"),TONGHOP!Q669&gt;150),TONGHOP!T669,"")</f>
        <v/>
      </c>
      <c r="K669" s="1" t="str">
        <f>IF(AND(TONGHOP!O669="KTHP",OR(TONGHOP!P669="LT",TONGHOP!P669="TN"),TONGHOP!Q669&gt;150),TONGHOP!U669,"")</f>
        <v/>
      </c>
      <c r="L669" s="1" t="str">
        <f t="shared" si="43"/>
        <v/>
      </c>
    </row>
    <row r="670" spans="1:12">
      <c r="A670" s="1" t="str">
        <f>IF(AND(TONGHOP!O670="KTHP",OR(TONGHOP!P670="LT",TONGHOP!P670="TN"),TONGHOP!Q670&lt;=90),TONGHOP!T670,"")</f>
        <v/>
      </c>
      <c r="B670" s="1" t="str">
        <f>IF(AND(TONGHOP!O670="KTHP",OR(TONGHOP!P670="LT",TONGHOP!P670="TN"),TONGHOP!Q670&lt;=90),TONGHOP!U670,"")</f>
        <v/>
      </c>
      <c r="C670" s="1" t="str">
        <f t="shared" si="40"/>
        <v/>
      </c>
      <c r="D670" s="1" t="str">
        <f>IF(AND(TONGHOP!O670="KTHP",OR(TONGHOP!P670="LT",TONGHOP!P670="TN"),AND(TONGHOP!Q670&gt;90,TONGHOP!Q670&lt;=120)),TONGHOP!T670,"")</f>
        <v/>
      </c>
      <c r="E670" s="1" t="str">
        <f>IF(AND(TONGHOP!O670="KTHP",OR(TONGHOP!P670="LT",TONGHOP!P670="TN"),AND(TONGHOP!Q670&gt;90,TONGHOP!Q670&lt;=120)),TONGHOP!U670,"")</f>
        <v/>
      </c>
      <c r="F670" s="1" t="str">
        <f t="shared" si="41"/>
        <v/>
      </c>
      <c r="G670" s="1" t="str">
        <f>IF(AND(TONGHOP!O670="KTHP",OR(TONGHOP!P670="LT",TONGHOP!P670="TN"),AND(TONGHOP!Q670&gt;120,TONGHOP!Q670&lt;=150)),TONGHOP!T670,"")</f>
        <v/>
      </c>
      <c r="H670" s="1" t="str">
        <f>IF(AND(TONGHOP!O670="KTHP",OR(TONGHOP!P670="LT",TONGHOP!P670="TN"),AND(TONGHOP!Q670&gt;120,TONGHOP!Q670&lt;=150)),TONGHOP!U670,"")</f>
        <v/>
      </c>
      <c r="I670" s="1" t="str">
        <f t="shared" si="42"/>
        <v/>
      </c>
      <c r="J670" s="1" t="str">
        <f>IF(AND(TONGHOP!O670="KTHP",OR(TONGHOP!P670="LT",TONGHOP!P670="TN"),TONGHOP!Q670&gt;150),TONGHOP!T670,"")</f>
        <v/>
      </c>
      <c r="K670" s="1" t="str">
        <f>IF(AND(TONGHOP!O670="KTHP",OR(TONGHOP!P670="LT",TONGHOP!P670="TN"),TONGHOP!Q670&gt;150),TONGHOP!U670,"")</f>
        <v/>
      </c>
      <c r="L670" s="1" t="str">
        <f t="shared" si="43"/>
        <v/>
      </c>
    </row>
    <row r="671" spans="1:12">
      <c r="A671" s="1" t="str">
        <f>IF(AND(TONGHOP!O671="KTHP",OR(TONGHOP!P671="LT",TONGHOP!P671="TN"),TONGHOP!Q671&lt;=90),TONGHOP!T671,"")</f>
        <v/>
      </c>
      <c r="B671" s="1" t="str">
        <f>IF(AND(TONGHOP!O671="KTHP",OR(TONGHOP!P671="LT",TONGHOP!P671="TN"),TONGHOP!Q671&lt;=90),TONGHOP!U671,"")</f>
        <v/>
      </c>
      <c r="C671" s="1" t="str">
        <f t="shared" si="40"/>
        <v/>
      </c>
      <c r="D671" s="1" t="str">
        <f>IF(AND(TONGHOP!O671="KTHP",OR(TONGHOP!P671="LT",TONGHOP!P671="TN"),AND(TONGHOP!Q671&gt;90,TONGHOP!Q671&lt;=120)),TONGHOP!T671,"")</f>
        <v/>
      </c>
      <c r="E671" s="1" t="str">
        <f>IF(AND(TONGHOP!O671="KTHP",OR(TONGHOP!P671="LT",TONGHOP!P671="TN"),AND(TONGHOP!Q671&gt;90,TONGHOP!Q671&lt;=120)),TONGHOP!U671,"")</f>
        <v/>
      </c>
      <c r="F671" s="1" t="str">
        <f t="shared" si="41"/>
        <v/>
      </c>
      <c r="G671" s="1" t="str">
        <f>IF(AND(TONGHOP!O671="KTHP",OR(TONGHOP!P671="LT",TONGHOP!P671="TN"),AND(TONGHOP!Q671&gt;120,TONGHOP!Q671&lt;=150)),TONGHOP!T671,"")</f>
        <v/>
      </c>
      <c r="H671" s="1" t="str">
        <f>IF(AND(TONGHOP!O671="KTHP",OR(TONGHOP!P671="LT",TONGHOP!P671="TN"),AND(TONGHOP!Q671&gt;120,TONGHOP!Q671&lt;=150)),TONGHOP!U671,"")</f>
        <v/>
      </c>
      <c r="I671" s="1" t="str">
        <f t="shared" si="42"/>
        <v/>
      </c>
      <c r="J671" s="1" t="str">
        <f>IF(AND(TONGHOP!O671="KTHP",OR(TONGHOP!P671="LT",TONGHOP!P671="TN"),TONGHOP!Q671&gt;150),TONGHOP!T671,"")</f>
        <v/>
      </c>
      <c r="K671" s="1" t="str">
        <f>IF(AND(TONGHOP!O671="KTHP",OR(TONGHOP!P671="LT",TONGHOP!P671="TN"),TONGHOP!Q671&gt;150),TONGHOP!U671,"")</f>
        <v/>
      </c>
      <c r="L671" s="1" t="str">
        <f t="shared" si="43"/>
        <v/>
      </c>
    </row>
    <row r="672" spans="1:12">
      <c r="A672" s="1" t="str">
        <f>IF(AND(TONGHOP!O672="KTHP",OR(TONGHOP!P672="LT",TONGHOP!P672="TN"),TONGHOP!Q672&lt;=90),TONGHOP!T672,"")</f>
        <v/>
      </c>
      <c r="B672" s="1" t="str">
        <f>IF(AND(TONGHOP!O672="KTHP",OR(TONGHOP!P672="LT",TONGHOP!P672="TN"),TONGHOP!Q672&lt;=90),TONGHOP!U672,"")</f>
        <v/>
      </c>
      <c r="C672" s="1" t="str">
        <f t="shared" si="40"/>
        <v/>
      </c>
      <c r="D672" s="1" t="str">
        <f>IF(AND(TONGHOP!O672="KTHP",OR(TONGHOP!P672="LT",TONGHOP!P672="TN"),AND(TONGHOP!Q672&gt;90,TONGHOP!Q672&lt;=120)),TONGHOP!T672,"")</f>
        <v/>
      </c>
      <c r="E672" s="1" t="str">
        <f>IF(AND(TONGHOP!O672="KTHP",OR(TONGHOP!P672="LT",TONGHOP!P672="TN"),AND(TONGHOP!Q672&gt;90,TONGHOP!Q672&lt;=120)),TONGHOP!U672,"")</f>
        <v/>
      </c>
      <c r="F672" s="1" t="str">
        <f t="shared" si="41"/>
        <v/>
      </c>
      <c r="G672" s="1" t="str">
        <f>IF(AND(TONGHOP!O672="KTHP",OR(TONGHOP!P672="LT",TONGHOP!P672="TN"),AND(TONGHOP!Q672&gt;120,TONGHOP!Q672&lt;=150)),TONGHOP!T672,"")</f>
        <v/>
      </c>
      <c r="H672" s="1" t="str">
        <f>IF(AND(TONGHOP!O672="KTHP",OR(TONGHOP!P672="LT",TONGHOP!P672="TN"),AND(TONGHOP!Q672&gt;120,TONGHOP!Q672&lt;=150)),TONGHOP!U672,"")</f>
        <v/>
      </c>
      <c r="I672" s="1" t="str">
        <f t="shared" si="42"/>
        <v/>
      </c>
      <c r="J672" s="1" t="str">
        <f>IF(AND(TONGHOP!O672="KTHP",OR(TONGHOP!P672="LT",TONGHOP!P672="TN"),TONGHOP!Q672&gt;150),TONGHOP!T672,"")</f>
        <v/>
      </c>
      <c r="K672" s="1" t="str">
        <f>IF(AND(TONGHOP!O672="KTHP",OR(TONGHOP!P672="LT",TONGHOP!P672="TN"),TONGHOP!Q672&gt;150),TONGHOP!U672,"")</f>
        <v/>
      </c>
      <c r="L672" s="1" t="str">
        <f t="shared" si="43"/>
        <v/>
      </c>
    </row>
    <row r="673" spans="1:12">
      <c r="A673" s="1" t="str">
        <f>IF(AND(TONGHOP!O673="KTHP",OR(TONGHOP!P673="LT",TONGHOP!P673="TN"),TONGHOP!Q673&lt;=90),TONGHOP!T673,"")</f>
        <v/>
      </c>
      <c r="B673" s="1" t="str">
        <f>IF(AND(TONGHOP!O673="KTHP",OR(TONGHOP!P673="LT",TONGHOP!P673="TN"),TONGHOP!Q673&lt;=90),TONGHOP!U673,"")</f>
        <v/>
      </c>
      <c r="C673" s="1" t="str">
        <f t="shared" si="40"/>
        <v/>
      </c>
      <c r="D673" s="1" t="str">
        <f>IF(AND(TONGHOP!O673="KTHP",OR(TONGHOP!P673="LT",TONGHOP!P673="TN"),AND(TONGHOP!Q673&gt;90,TONGHOP!Q673&lt;=120)),TONGHOP!T673,"")</f>
        <v/>
      </c>
      <c r="E673" s="1" t="str">
        <f>IF(AND(TONGHOP!O673="KTHP",OR(TONGHOP!P673="LT",TONGHOP!P673="TN"),AND(TONGHOP!Q673&gt;90,TONGHOP!Q673&lt;=120)),TONGHOP!U673,"")</f>
        <v/>
      </c>
      <c r="F673" s="1" t="str">
        <f t="shared" si="41"/>
        <v/>
      </c>
      <c r="G673" s="1" t="str">
        <f>IF(AND(TONGHOP!O673="KTHP",OR(TONGHOP!P673="LT",TONGHOP!P673="TN"),AND(TONGHOP!Q673&gt;120,TONGHOP!Q673&lt;=150)),TONGHOP!T673,"")</f>
        <v/>
      </c>
      <c r="H673" s="1" t="str">
        <f>IF(AND(TONGHOP!O673="KTHP",OR(TONGHOP!P673="LT",TONGHOP!P673="TN"),AND(TONGHOP!Q673&gt;120,TONGHOP!Q673&lt;=150)),TONGHOP!U673,"")</f>
        <v/>
      </c>
      <c r="I673" s="1" t="str">
        <f t="shared" si="42"/>
        <v/>
      </c>
      <c r="J673" s="1" t="str">
        <f>IF(AND(TONGHOP!O673="KTHP",OR(TONGHOP!P673="LT",TONGHOP!P673="TN"),TONGHOP!Q673&gt;150),TONGHOP!T673,"")</f>
        <v/>
      </c>
      <c r="K673" s="1" t="str">
        <f>IF(AND(TONGHOP!O673="KTHP",OR(TONGHOP!P673="LT",TONGHOP!P673="TN"),TONGHOP!Q673&gt;150),TONGHOP!U673,"")</f>
        <v/>
      </c>
      <c r="L673" s="1" t="str">
        <f t="shared" si="43"/>
        <v/>
      </c>
    </row>
    <row r="674" spans="1:12">
      <c r="A674" s="1" t="str">
        <f>IF(AND(TONGHOP!O674="KTHP",OR(TONGHOP!P674="LT",TONGHOP!P674="TN"),TONGHOP!Q674&lt;=90),TONGHOP!T674,"")</f>
        <v/>
      </c>
      <c r="B674" s="1" t="str">
        <f>IF(AND(TONGHOP!O674="KTHP",OR(TONGHOP!P674="LT",TONGHOP!P674="TN"),TONGHOP!Q674&lt;=90),TONGHOP!U674,"")</f>
        <v/>
      </c>
      <c r="C674" s="1" t="str">
        <f t="shared" si="40"/>
        <v/>
      </c>
      <c r="D674" s="1" t="str">
        <f>IF(AND(TONGHOP!O674="KTHP",OR(TONGHOP!P674="LT",TONGHOP!P674="TN"),AND(TONGHOP!Q674&gt;90,TONGHOP!Q674&lt;=120)),TONGHOP!T674,"")</f>
        <v/>
      </c>
      <c r="E674" s="1" t="str">
        <f>IF(AND(TONGHOP!O674="KTHP",OR(TONGHOP!P674="LT",TONGHOP!P674="TN"),AND(TONGHOP!Q674&gt;90,TONGHOP!Q674&lt;=120)),TONGHOP!U674,"")</f>
        <v/>
      </c>
      <c r="F674" s="1" t="str">
        <f t="shared" si="41"/>
        <v/>
      </c>
      <c r="G674" s="1" t="str">
        <f>IF(AND(TONGHOP!O674="KTHP",OR(TONGHOP!P674="LT",TONGHOP!P674="TN"),AND(TONGHOP!Q674&gt;120,TONGHOP!Q674&lt;=150)),TONGHOP!T674,"")</f>
        <v/>
      </c>
      <c r="H674" s="1" t="str">
        <f>IF(AND(TONGHOP!O674="KTHP",OR(TONGHOP!P674="LT",TONGHOP!P674="TN"),AND(TONGHOP!Q674&gt;120,TONGHOP!Q674&lt;=150)),TONGHOP!U674,"")</f>
        <v/>
      </c>
      <c r="I674" s="1" t="str">
        <f t="shared" si="42"/>
        <v/>
      </c>
      <c r="J674" s="1" t="str">
        <f>IF(AND(TONGHOP!O674="KTHP",OR(TONGHOP!P674="LT",TONGHOP!P674="TN"),TONGHOP!Q674&gt;150),TONGHOP!T674,"")</f>
        <v/>
      </c>
      <c r="K674" s="1" t="str">
        <f>IF(AND(TONGHOP!O674="KTHP",OR(TONGHOP!P674="LT",TONGHOP!P674="TN"),TONGHOP!Q674&gt;150),TONGHOP!U674,"")</f>
        <v/>
      </c>
      <c r="L674" s="1" t="str">
        <f t="shared" si="43"/>
        <v/>
      </c>
    </row>
    <row r="675" spans="1:12">
      <c r="A675" s="1" t="str">
        <f>IF(AND(TONGHOP!O675="KTHP",OR(TONGHOP!P675="LT",TONGHOP!P675="TN"),TONGHOP!Q675&lt;=90),TONGHOP!T675,"")</f>
        <v/>
      </c>
      <c r="B675" s="1" t="str">
        <f>IF(AND(TONGHOP!O675="KTHP",OR(TONGHOP!P675="LT",TONGHOP!P675="TN"),TONGHOP!Q675&lt;=90),TONGHOP!U675,"")</f>
        <v/>
      </c>
      <c r="C675" s="1" t="str">
        <f t="shared" si="40"/>
        <v/>
      </c>
      <c r="D675" s="1" t="str">
        <f>IF(AND(TONGHOP!O675="KTHP",OR(TONGHOP!P675="LT",TONGHOP!P675="TN"),AND(TONGHOP!Q675&gt;90,TONGHOP!Q675&lt;=120)),TONGHOP!T675,"")</f>
        <v/>
      </c>
      <c r="E675" s="1" t="str">
        <f>IF(AND(TONGHOP!O675="KTHP",OR(TONGHOP!P675="LT",TONGHOP!P675="TN"),AND(TONGHOP!Q675&gt;90,TONGHOP!Q675&lt;=120)),TONGHOP!U675,"")</f>
        <v/>
      </c>
      <c r="F675" s="1" t="str">
        <f t="shared" si="41"/>
        <v/>
      </c>
      <c r="G675" s="1" t="str">
        <f>IF(AND(TONGHOP!O675="KTHP",OR(TONGHOP!P675="LT",TONGHOP!P675="TN"),AND(TONGHOP!Q675&gt;120,TONGHOP!Q675&lt;=150)),TONGHOP!T675,"")</f>
        <v/>
      </c>
      <c r="H675" s="1" t="str">
        <f>IF(AND(TONGHOP!O675="KTHP",OR(TONGHOP!P675="LT",TONGHOP!P675="TN"),AND(TONGHOP!Q675&gt;120,TONGHOP!Q675&lt;=150)),TONGHOP!U675,"")</f>
        <v/>
      </c>
      <c r="I675" s="1" t="str">
        <f t="shared" si="42"/>
        <v/>
      </c>
      <c r="J675" s="1" t="str">
        <f>IF(AND(TONGHOP!O675="KTHP",OR(TONGHOP!P675="LT",TONGHOP!P675="TN"),TONGHOP!Q675&gt;150),TONGHOP!T675,"")</f>
        <v/>
      </c>
      <c r="K675" s="1" t="str">
        <f>IF(AND(TONGHOP!O675="KTHP",OR(TONGHOP!P675="LT",TONGHOP!P675="TN"),TONGHOP!Q675&gt;150),TONGHOP!U675,"")</f>
        <v/>
      </c>
      <c r="L675" s="1" t="str">
        <f t="shared" si="43"/>
        <v/>
      </c>
    </row>
    <row r="676" spans="1:12">
      <c r="A676" s="1" t="str">
        <f>IF(AND(TONGHOP!O676="KTHP",OR(TONGHOP!P676="LT",TONGHOP!P676="TN"),TONGHOP!Q676&lt;=90),TONGHOP!T676,"")</f>
        <v/>
      </c>
      <c r="B676" s="1" t="str">
        <f>IF(AND(TONGHOP!O676="KTHP",OR(TONGHOP!P676="LT",TONGHOP!P676="TN"),TONGHOP!Q676&lt;=90),TONGHOP!U676,"")</f>
        <v/>
      </c>
      <c r="C676" s="1" t="str">
        <f t="shared" si="40"/>
        <v/>
      </c>
      <c r="D676" s="1" t="str">
        <f>IF(AND(TONGHOP!O676="KTHP",OR(TONGHOP!P676="LT",TONGHOP!P676="TN"),AND(TONGHOP!Q676&gt;90,TONGHOP!Q676&lt;=120)),TONGHOP!T676,"")</f>
        <v/>
      </c>
      <c r="E676" s="1" t="str">
        <f>IF(AND(TONGHOP!O676="KTHP",OR(TONGHOP!P676="LT",TONGHOP!P676="TN"),AND(TONGHOP!Q676&gt;90,TONGHOP!Q676&lt;=120)),TONGHOP!U676,"")</f>
        <v/>
      </c>
      <c r="F676" s="1" t="str">
        <f t="shared" si="41"/>
        <v/>
      </c>
      <c r="G676" s="1" t="str">
        <f>IF(AND(TONGHOP!O676="KTHP",OR(TONGHOP!P676="LT",TONGHOP!P676="TN"),AND(TONGHOP!Q676&gt;120,TONGHOP!Q676&lt;=150)),TONGHOP!T676,"")</f>
        <v/>
      </c>
      <c r="H676" s="1" t="str">
        <f>IF(AND(TONGHOP!O676="KTHP",OR(TONGHOP!P676="LT",TONGHOP!P676="TN"),AND(TONGHOP!Q676&gt;120,TONGHOP!Q676&lt;=150)),TONGHOP!U676,"")</f>
        <v/>
      </c>
      <c r="I676" s="1" t="str">
        <f t="shared" si="42"/>
        <v/>
      </c>
      <c r="J676" s="1" t="str">
        <f>IF(AND(TONGHOP!O676="KTHP",OR(TONGHOP!P676="LT",TONGHOP!P676="TN"),TONGHOP!Q676&gt;150),TONGHOP!T676,"")</f>
        <v/>
      </c>
      <c r="K676" s="1" t="str">
        <f>IF(AND(TONGHOP!O676="KTHP",OR(TONGHOP!P676="LT",TONGHOP!P676="TN"),TONGHOP!Q676&gt;150),TONGHOP!U676,"")</f>
        <v/>
      </c>
      <c r="L676" s="1" t="str">
        <f t="shared" si="43"/>
        <v/>
      </c>
    </row>
    <row r="677" spans="1:12">
      <c r="A677" s="1" t="str">
        <f>IF(AND(TONGHOP!O677="KTHP",OR(TONGHOP!P677="LT",TONGHOP!P677="TN"),TONGHOP!Q677&lt;=90),TONGHOP!T677,"")</f>
        <v/>
      </c>
      <c r="B677" s="1" t="str">
        <f>IF(AND(TONGHOP!O677="KTHP",OR(TONGHOP!P677="LT",TONGHOP!P677="TN"),TONGHOP!Q677&lt;=90),TONGHOP!U677,"")</f>
        <v/>
      </c>
      <c r="C677" s="1" t="str">
        <f t="shared" si="40"/>
        <v/>
      </c>
      <c r="D677" s="1" t="str">
        <f>IF(AND(TONGHOP!O677="KTHP",OR(TONGHOP!P677="LT",TONGHOP!P677="TN"),AND(TONGHOP!Q677&gt;90,TONGHOP!Q677&lt;=120)),TONGHOP!T677,"")</f>
        <v/>
      </c>
      <c r="E677" s="1" t="str">
        <f>IF(AND(TONGHOP!O677="KTHP",OR(TONGHOP!P677="LT",TONGHOP!P677="TN"),AND(TONGHOP!Q677&gt;90,TONGHOP!Q677&lt;=120)),TONGHOP!U677,"")</f>
        <v/>
      </c>
      <c r="F677" s="1" t="str">
        <f t="shared" si="41"/>
        <v/>
      </c>
      <c r="G677" s="1" t="str">
        <f>IF(AND(TONGHOP!O677="KTHP",OR(TONGHOP!P677="LT",TONGHOP!P677="TN"),AND(TONGHOP!Q677&gt;120,TONGHOP!Q677&lt;=150)),TONGHOP!T677,"")</f>
        <v/>
      </c>
      <c r="H677" s="1" t="str">
        <f>IF(AND(TONGHOP!O677="KTHP",OR(TONGHOP!P677="LT",TONGHOP!P677="TN"),AND(TONGHOP!Q677&gt;120,TONGHOP!Q677&lt;=150)),TONGHOP!U677,"")</f>
        <v/>
      </c>
      <c r="I677" s="1" t="str">
        <f t="shared" si="42"/>
        <v/>
      </c>
      <c r="J677" s="1" t="str">
        <f>IF(AND(TONGHOP!O677="KTHP",OR(TONGHOP!P677="LT",TONGHOP!P677="TN"),TONGHOP!Q677&gt;150),TONGHOP!T677,"")</f>
        <v/>
      </c>
      <c r="K677" s="1" t="str">
        <f>IF(AND(TONGHOP!O677="KTHP",OR(TONGHOP!P677="LT",TONGHOP!P677="TN"),TONGHOP!Q677&gt;150),TONGHOP!U677,"")</f>
        <v/>
      </c>
      <c r="L677" s="1" t="str">
        <f t="shared" si="43"/>
        <v/>
      </c>
    </row>
    <row r="678" spans="1:12">
      <c r="A678" s="1" t="str">
        <f>IF(AND(TONGHOP!O678="KTHP",OR(TONGHOP!P678="LT",TONGHOP!P678="TN"),TONGHOP!Q678&lt;=90),TONGHOP!T678,"")</f>
        <v/>
      </c>
      <c r="B678" s="1" t="str">
        <f>IF(AND(TONGHOP!O678="KTHP",OR(TONGHOP!P678="LT",TONGHOP!P678="TN"),TONGHOP!Q678&lt;=90),TONGHOP!U678,"")</f>
        <v/>
      </c>
      <c r="C678" s="1" t="str">
        <f t="shared" si="40"/>
        <v/>
      </c>
      <c r="D678" s="1" t="str">
        <f>IF(AND(TONGHOP!O678="KTHP",OR(TONGHOP!P678="LT",TONGHOP!P678="TN"),AND(TONGHOP!Q678&gt;90,TONGHOP!Q678&lt;=120)),TONGHOP!T678,"")</f>
        <v/>
      </c>
      <c r="E678" s="1" t="str">
        <f>IF(AND(TONGHOP!O678="KTHP",OR(TONGHOP!P678="LT",TONGHOP!P678="TN"),AND(TONGHOP!Q678&gt;90,TONGHOP!Q678&lt;=120)),TONGHOP!U678,"")</f>
        <v/>
      </c>
      <c r="F678" s="1" t="str">
        <f t="shared" si="41"/>
        <v/>
      </c>
      <c r="G678" s="1" t="str">
        <f>IF(AND(TONGHOP!O678="KTHP",OR(TONGHOP!P678="LT",TONGHOP!P678="TN"),AND(TONGHOP!Q678&gt;120,TONGHOP!Q678&lt;=150)),TONGHOP!T678,"")</f>
        <v/>
      </c>
      <c r="H678" s="1" t="str">
        <f>IF(AND(TONGHOP!O678="KTHP",OR(TONGHOP!P678="LT",TONGHOP!P678="TN"),AND(TONGHOP!Q678&gt;120,TONGHOP!Q678&lt;=150)),TONGHOP!U678,"")</f>
        <v/>
      </c>
      <c r="I678" s="1" t="str">
        <f t="shared" si="42"/>
        <v/>
      </c>
      <c r="J678" s="1" t="str">
        <f>IF(AND(TONGHOP!O678="KTHP",OR(TONGHOP!P678="LT",TONGHOP!P678="TN"),TONGHOP!Q678&gt;150),TONGHOP!T678,"")</f>
        <v/>
      </c>
      <c r="K678" s="1" t="str">
        <f>IF(AND(TONGHOP!O678="KTHP",OR(TONGHOP!P678="LT",TONGHOP!P678="TN"),TONGHOP!Q678&gt;150),TONGHOP!U678,"")</f>
        <v/>
      </c>
      <c r="L678" s="1" t="str">
        <f t="shared" si="43"/>
        <v/>
      </c>
    </row>
    <row r="679" spans="1:12">
      <c r="A679" s="1" t="str">
        <f>IF(AND(TONGHOP!O679="KTHP",OR(TONGHOP!P679="LT",TONGHOP!P679="TN"),TONGHOP!Q679&lt;=90),TONGHOP!T679,"")</f>
        <v/>
      </c>
      <c r="B679" s="1" t="str">
        <f>IF(AND(TONGHOP!O679="KTHP",OR(TONGHOP!P679="LT",TONGHOP!P679="TN"),TONGHOP!Q679&lt;=90),TONGHOP!U679,"")</f>
        <v/>
      </c>
      <c r="C679" s="1" t="str">
        <f t="shared" si="40"/>
        <v/>
      </c>
      <c r="D679" s="1" t="str">
        <f>IF(AND(TONGHOP!O679="KTHP",OR(TONGHOP!P679="LT",TONGHOP!P679="TN"),AND(TONGHOP!Q679&gt;90,TONGHOP!Q679&lt;=120)),TONGHOP!T679,"")</f>
        <v/>
      </c>
      <c r="E679" s="1" t="str">
        <f>IF(AND(TONGHOP!O679="KTHP",OR(TONGHOP!P679="LT",TONGHOP!P679="TN"),AND(TONGHOP!Q679&gt;90,TONGHOP!Q679&lt;=120)),TONGHOP!U679,"")</f>
        <v/>
      </c>
      <c r="F679" s="1" t="str">
        <f t="shared" si="41"/>
        <v/>
      </c>
      <c r="G679" s="1" t="str">
        <f>IF(AND(TONGHOP!O679="KTHP",OR(TONGHOP!P679="LT",TONGHOP!P679="TN"),AND(TONGHOP!Q679&gt;120,TONGHOP!Q679&lt;=150)),TONGHOP!T679,"")</f>
        <v/>
      </c>
      <c r="H679" s="1" t="str">
        <f>IF(AND(TONGHOP!O679="KTHP",OR(TONGHOP!P679="LT",TONGHOP!P679="TN"),AND(TONGHOP!Q679&gt;120,TONGHOP!Q679&lt;=150)),TONGHOP!U679,"")</f>
        <v/>
      </c>
      <c r="I679" s="1" t="str">
        <f t="shared" si="42"/>
        <v/>
      </c>
      <c r="J679" s="1" t="str">
        <f>IF(AND(TONGHOP!O679="KTHP",OR(TONGHOP!P679="LT",TONGHOP!P679="TN"),TONGHOP!Q679&gt;150),TONGHOP!T679,"")</f>
        <v/>
      </c>
      <c r="K679" s="1" t="str">
        <f>IF(AND(TONGHOP!O679="KTHP",OR(TONGHOP!P679="LT",TONGHOP!P679="TN"),TONGHOP!Q679&gt;150),TONGHOP!U679,"")</f>
        <v/>
      </c>
      <c r="L679" s="1" t="str">
        <f t="shared" si="43"/>
        <v/>
      </c>
    </row>
    <row r="680" spans="1:12">
      <c r="A680" s="1" t="str">
        <f>IF(AND(TONGHOP!O680="KTHP",OR(TONGHOP!P680="LT",TONGHOP!P680="TN"),TONGHOP!Q680&lt;=90),TONGHOP!T680,"")</f>
        <v/>
      </c>
      <c r="B680" s="1" t="str">
        <f>IF(AND(TONGHOP!O680="KTHP",OR(TONGHOP!P680="LT",TONGHOP!P680="TN"),TONGHOP!Q680&lt;=90),TONGHOP!U680,"")</f>
        <v/>
      </c>
      <c r="C680" s="1" t="str">
        <f t="shared" si="40"/>
        <v/>
      </c>
      <c r="D680" s="1" t="str">
        <f>IF(AND(TONGHOP!O680="KTHP",OR(TONGHOP!P680="LT",TONGHOP!P680="TN"),AND(TONGHOP!Q680&gt;90,TONGHOP!Q680&lt;=120)),TONGHOP!T680,"")</f>
        <v/>
      </c>
      <c r="E680" s="1" t="str">
        <f>IF(AND(TONGHOP!O680="KTHP",OR(TONGHOP!P680="LT",TONGHOP!P680="TN"),AND(TONGHOP!Q680&gt;90,TONGHOP!Q680&lt;=120)),TONGHOP!U680,"")</f>
        <v/>
      </c>
      <c r="F680" s="1" t="str">
        <f t="shared" si="41"/>
        <v/>
      </c>
      <c r="G680" s="1" t="str">
        <f>IF(AND(TONGHOP!O680="KTHP",OR(TONGHOP!P680="LT",TONGHOP!P680="TN"),AND(TONGHOP!Q680&gt;120,TONGHOP!Q680&lt;=150)),TONGHOP!T680,"")</f>
        <v/>
      </c>
      <c r="H680" s="1" t="str">
        <f>IF(AND(TONGHOP!O680="KTHP",OR(TONGHOP!P680="LT",TONGHOP!P680="TN"),AND(TONGHOP!Q680&gt;120,TONGHOP!Q680&lt;=150)),TONGHOP!U680,"")</f>
        <v/>
      </c>
      <c r="I680" s="1" t="str">
        <f t="shared" si="42"/>
        <v/>
      </c>
      <c r="J680" s="1" t="str">
        <f>IF(AND(TONGHOP!O680="KTHP",OR(TONGHOP!P680="LT",TONGHOP!P680="TN"),TONGHOP!Q680&gt;150),TONGHOP!T680,"")</f>
        <v/>
      </c>
      <c r="K680" s="1" t="str">
        <f>IF(AND(TONGHOP!O680="KTHP",OR(TONGHOP!P680="LT",TONGHOP!P680="TN"),TONGHOP!Q680&gt;150),TONGHOP!U680,"")</f>
        <v/>
      </c>
      <c r="L680" s="1" t="str">
        <f t="shared" si="43"/>
        <v/>
      </c>
    </row>
    <row r="681" spans="1:12">
      <c r="A681" s="1" t="str">
        <f>IF(AND(TONGHOP!O681="KTHP",OR(TONGHOP!P681="LT",TONGHOP!P681="TN"),TONGHOP!Q681&lt;=90),TONGHOP!T681,"")</f>
        <v/>
      </c>
      <c r="B681" s="1" t="str">
        <f>IF(AND(TONGHOP!O681="KTHP",OR(TONGHOP!P681="LT",TONGHOP!P681="TN"),TONGHOP!Q681&lt;=90),TONGHOP!U681,"")</f>
        <v/>
      </c>
      <c r="C681" s="1" t="str">
        <f t="shared" si="40"/>
        <v/>
      </c>
      <c r="D681" s="1" t="str">
        <f>IF(AND(TONGHOP!O681="KTHP",OR(TONGHOP!P681="LT",TONGHOP!P681="TN"),AND(TONGHOP!Q681&gt;90,TONGHOP!Q681&lt;=120)),TONGHOP!T681,"")</f>
        <v/>
      </c>
      <c r="E681" s="1" t="str">
        <f>IF(AND(TONGHOP!O681="KTHP",OR(TONGHOP!P681="LT",TONGHOP!P681="TN"),AND(TONGHOP!Q681&gt;90,TONGHOP!Q681&lt;=120)),TONGHOP!U681,"")</f>
        <v/>
      </c>
      <c r="F681" s="1" t="str">
        <f t="shared" si="41"/>
        <v/>
      </c>
      <c r="G681" s="1" t="str">
        <f>IF(AND(TONGHOP!O681="KTHP",OR(TONGHOP!P681="LT",TONGHOP!P681="TN"),AND(TONGHOP!Q681&gt;120,TONGHOP!Q681&lt;=150)),TONGHOP!T681,"")</f>
        <v/>
      </c>
      <c r="H681" s="1" t="str">
        <f>IF(AND(TONGHOP!O681="KTHP",OR(TONGHOP!P681="LT",TONGHOP!P681="TN"),AND(TONGHOP!Q681&gt;120,TONGHOP!Q681&lt;=150)),TONGHOP!U681,"")</f>
        <v/>
      </c>
      <c r="I681" s="1" t="str">
        <f t="shared" si="42"/>
        <v/>
      </c>
      <c r="J681" s="1" t="str">
        <f>IF(AND(TONGHOP!O681="KTHP",OR(TONGHOP!P681="LT",TONGHOP!P681="TN"),TONGHOP!Q681&gt;150),TONGHOP!T681,"")</f>
        <v/>
      </c>
      <c r="K681" s="1" t="str">
        <f>IF(AND(TONGHOP!O681="KTHP",OR(TONGHOP!P681="LT",TONGHOP!P681="TN"),TONGHOP!Q681&gt;150),TONGHOP!U681,"")</f>
        <v/>
      </c>
      <c r="L681" s="1" t="str">
        <f t="shared" si="43"/>
        <v/>
      </c>
    </row>
    <row r="682" spans="1:12">
      <c r="A682" s="1" t="str">
        <f>IF(AND(TONGHOP!O682="KTHP",OR(TONGHOP!P682="LT",TONGHOP!P682="TN"),TONGHOP!Q682&lt;=90),TONGHOP!T682,"")</f>
        <v/>
      </c>
      <c r="B682" s="1" t="str">
        <f>IF(AND(TONGHOP!O682="KTHP",OR(TONGHOP!P682="LT",TONGHOP!P682="TN"),TONGHOP!Q682&lt;=90),TONGHOP!U682,"")</f>
        <v/>
      </c>
      <c r="C682" s="1" t="str">
        <f t="shared" si="40"/>
        <v/>
      </c>
      <c r="D682" s="1" t="str">
        <f>IF(AND(TONGHOP!O682="KTHP",OR(TONGHOP!P682="LT",TONGHOP!P682="TN"),AND(TONGHOP!Q682&gt;90,TONGHOP!Q682&lt;=120)),TONGHOP!T682,"")</f>
        <v/>
      </c>
      <c r="E682" s="1" t="str">
        <f>IF(AND(TONGHOP!O682="KTHP",OR(TONGHOP!P682="LT",TONGHOP!P682="TN"),AND(TONGHOP!Q682&gt;90,TONGHOP!Q682&lt;=120)),TONGHOP!U682,"")</f>
        <v/>
      </c>
      <c r="F682" s="1" t="str">
        <f t="shared" si="41"/>
        <v/>
      </c>
      <c r="G682" s="1" t="str">
        <f>IF(AND(TONGHOP!O682="KTHP",OR(TONGHOP!P682="LT",TONGHOP!P682="TN"),AND(TONGHOP!Q682&gt;120,TONGHOP!Q682&lt;=150)),TONGHOP!T682,"")</f>
        <v/>
      </c>
      <c r="H682" s="1" t="str">
        <f>IF(AND(TONGHOP!O682="KTHP",OR(TONGHOP!P682="LT",TONGHOP!P682="TN"),AND(TONGHOP!Q682&gt;120,TONGHOP!Q682&lt;=150)),TONGHOP!U682,"")</f>
        <v/>
      </c>
      <c r="I682" s="1" t="str">
        <f t="shared" si="42"/>
        <v/>
      </c>
      <c r="J682" s="1" t="str">
        <f>IF(AND(TONGHOP!O682="KTHP",OR(TONGHOP!P682="LT",TONGHOP!P682="TN"),TONGHOP!Q682&gt;150),TONGHOP!T682,"")</f>
        <v/>
      </c>
      <c r="K682" s="1" t="str">
        <f>IF(AND(TONGHOP!O682="KTHP",OR(TONGHOP!P682="LT",TONGHOP!P682="TN"),TONGHOP!Q682&gt;150),TONGHOP!U682,"")</f>
        <v/>
      </c>
      <c r="L682" s="1" t="str">
        <f t="shared" si="43"/>
        <v/>
      </c>
    </row>
    <row r="683" spans="1:12">
      <c r="A683" s="1" t="str">
        <f>IF(AND(TONGHOP!O683="KTHP",OR(TONGHOP!P683="LT",TONGHOP!P683="TN"),TONGHOP!Q683&lt;=90),TONGHOP!T683,"")</f>
        <v/>
      </c>
      <c r="B683" s="1" t="str">
        <f>IF(AND(TONGHOP!O683="KTHP",OR(TONGHOP!P683="LT",TONGHOP!P683="TN"),TONGHOP!Q683&lt;=90),TONGHOP!U683,"")</f>
        <v/>
      </c>
      <c r="C683" s="1" t="str">
        <f t="shared" si="40"/>
        <v/>
      </c>
      <c r="D683" s="1" t="str">
        <f>IF(AND(TONGHOP!O683="KTHP",OR(TONGHOP!P683="LT",TONGHOP!P683="TN"),AND(TONGHOP!Q683&gt;90,TONGHOP!Q683&lt;=120)),TONGHOP!T683,"")</f>
        <v/>
      </c>
      <c r="E683" s="1" t="str">
        <f>IF(AND(TONGHOP!O683="KTHP",OR(TONGHOP!P683="LT",TONGHOP!P683="TN"),AND(TONGHOP!Q683&gt;90,TONGHOP!Q683&lt;=120)),TONGHOP!U683,"")</f>
        <v/>
      </c>
      <c r="F683" s="1" t="str">
        <f t="shared" si="41"/>
        <v/>
      </c>
      <c r="G683" s="1" t="str">
        <f>IF(AND(TONGHOP!O683="KTHP",OR(TONGHOP!P683="LT",TONGHOP!P683="TN"),AND(TONGHOP!Q683&gt;120,TONGHOP!Q683&lt;=150)),TONGHOP!T683,"")</f>
        <v/>
      </c>
      <c r="H683" s="1" t="str">
        <f>IF(AND(TONGHOP!O683="KTHP",OR(TONGHOP!P683="LT",TONGHOP!P683="TN"),AND(TONGHOP!Q683&gt;120,TONGHOP!Q683&lt;=150)),TONGHOP!U683,"")</f>
        <v/>
      </c>
      <c r="I683" s="1" t="str">
        <f t="shared" si="42"/>
        <v/>
      </c>
      <c r="J683" s="1" t="str">
        <f>IF(AND(TONGHOP!O683="KTHP",OR(TONGHOP!P683="LT",TONGHOP!P683="TN"),TONGHOP!Q683&gt;150),TONGHOP!T683,"")</f>
        <v/>
      </c>
      <c r="K683" s="1" t="str">
        <f>IF(AND(TONGHOP!O683="KTHP",OR(TONGHOP!P683="LT",TONGHOP!P683="TN"),TONGHOP!Q683&gt;150),TONGHOP!U683,"")</f>
        <v/>
      </c>
      <c r="L683" s="1" t="str">
        <f t="shared" si="43"/>
        <v/>
      </c>
    </row>
    <row r="684" spans="1:12">
      <c r="A684" s="1" t="str">
        <f>IF(AND(TONGHOP!O684="KTHP",OR(TONGHOP!P684="LT",TONGHOP!P684="TN"),TONGHOP!Q684&lt;=90),TONGHOP!T684,"")</f>
        <v/>
      </c>
      <c r="B684" s="1" t="str">
        <f>IF(AND(TONGHOP!O684="KTHP",OR(TONGHOP!P684="LT",TONGHOP!P684="TN"),TONGHOP!Q684&lt;=90),TONGHOP!U684,"")</f>
        <v/>
      </c>
      <c r="C684" s="1" t="str">
        <f t="shared" si="40"/>
        <v/>
      </c>
      <c r="D684" s="1" t="str">
        <f>IF(AND(TONGHOP!O684="KTHP",OR(TONGHOP!P684="LT",TONGHOP!P684="TN"),AND(TONGHOP!Q684&gt;90,TONGHOP!Q684&lt;=120)),TONGHOP!T684,"")</f>
        <v/>
      </c>
      <c r="E684" s="1" t="str">
        <f>IF(AND(TONGHOP!O684="KTHP",OR(TONGHOP!P684="LT",TONGHOP!P684="TN"),AND(TONGHOP!Q684&gt;90,TONGHOP!Q684&lt;=120)),TONGHOP!U684,"")</f>
        <v/>
      </c>
      <c r="F684" s="1" t="str">
        <f t="shared" si="41"/>
        <v/>
      </c>
      <c r="G684" s="1" t="str">
        <f>IF(AND(TONGHOP!O684="KTHP",OR(TONGHOP!P684="LT",TONGHOP!P684="TN"),AND(TONGHOP!Q684&gt;120,TONGHOP!Q684&lt;=150)),TONGHOP!T684,"")</f>
        <v/>
      </c>
      <c r="H684" s="1" t="str">
        <f>IF(AND(TONGHOP!O684="KTHP",OR(TONGHOP!P684="LT",TONGHOP!P684="TN"),AND(TONGHOP!Q684&gt;120,TONGHOP!Q684&lt;=150)),TONGHOP!U684,"")</f>
        <v/>
      </c>
      <c r="I684" s="1" t="str">
        <f t="shared" si="42"/>
        <v/>
      </c>
      <c r="J684" s="1" t="str">
        <f>IF(AND(TONGHOP!O684="KTHP",OR(TONGHOP!P684="LT",TONGHOP!P684="TN"),TONGHOP!Q684&gt;150),TONGHOP!T684,"")</f>
        <v/>
      </c>
      <c r="K684" s="1" t="str">
        <f>IF(AND(TONGHOP!O684="KTHP",OR(TONGHOP!P684="LT",TONGHOP!P684="TN"),TONGHOP!Q684&gt;150),TONGHOP!U684,"")</f>
        <v/>
      </c>
      <c r="L684" s="1" t="str">
        <f t="shared" si="43"/>
        <v/>
      </c>
    </row>
    <row r="685" spans="1:12">
      <c r="A685" s="1" t="str">
        <f>IF(AND(TONGHOP!O685="KTHP",OR(TONGHOP!P685="LT",TONGHOP!P685="TN"),TONGHOP!Q685&lt;=90),TONGHOP!T685,"")</f>
        <v/>
      </c>
      <c r="B685" s="1" t="str">
        <f>IF(AND(TONGHOP!O685="KTHP",OR(TONGHOP!P685="LT",TONGHOP!P685="TN"),TONGHOP!Q685&lt;=90),TONGHOP!U685,"")</f>
        <v/>
      </c>
      <c r="C685" s="1" t="str">
        <f t="shared" si="40"/>
        <v/>
      </c>
      <c r="D685" s="1" t="str">
        <f>IF(AND(TONGHOP!O685="KTHP",OR(TONGHOP!P685="LT",TONGHOP!P685="TN"),AND(TONGHOP!Q685&gt;90,TONGHOP!Q685&lt;=120)),TONGHOP!T685,"")</f>
        <v/>
      </c>
      <c r="E685" s="1" t="str">
        <f>IF(AND(TONGHOP!O685="KTHP",OR(TONGHOP!P685="LT",TONGHOP!P685="TN"),AND(TONGHOP!Q685&gt;90,TONGHOP!Q685&lt;=120)),TONGHOP!U685,"")</f>
        <v/>
      </c>
      <c r="F685" s="1" t="str">
        <f t="shared" si="41"/>
        <v/>
      </c>
      <c r="G685" s="1" t="str">
        <f>IF(AND(TONGHOP!O685="KTHP",OR(TONGHOP!P685="LT",TONGHOP!P685="TN"),AND(TONGHOP!Q685&gt;120,TONGHOP!Q685&lt;=150)),TONGHOP!T685,"")</f>
        <v/>
      </c>
      <c r="H685" s="1" t="str">
        <f>IF(AND(TONGHOP!O685="KTHP",OR(TONGHOP!P685="LT",TONGHOP!P685="TN"),AND(TONGHOP!Q685&gt;120,TONGHOP!Q685&lt;=150)),TONGHOP!U685,"")</f>
        <v/>
      </c>
      <c r="I685" s="1" t="str">
        <f t="shared" si="42"/>
        <v/>
      </c>
      <c r="J685" s="1" t="str">
        <f>IF(AND(TONGHOP!O685="KTHP",OR(TONGHOP!P685="LT",TONGHOP!P685="TN"),TONGHOP!Q685&gt;150),TONGHOP!T685,"")</f>
        <v/>
      </c>
      <c r="K685" s="1" t="str">
        <f>IF(AND(TONGHOP!O685="KTHP",OR(TONGHOP!P685="LT",TONGHOP!P685="TN"),TONGHOP!Q685&gt;150),TONGHOP!U685,"")</f>
        <v/>
      </c>
      <c r="L685" s="1" t="str">
        <f t="shared" si="43"/>
        <v/>
      </c>
    </row>
    <row r="686" spans="1:12">
      <c r="A686" s="1" t="str">
        <f>IF(AND(TONGHOP!O686="KTHP",OR(TONGHOP!P686="LT",TONGHOP!P686="TN"),TONGHOP!Q686&lt;=90),TONGHOP!T686,"")</f>
        <v/>
      </c>
      <c r="B686" s="1" t="str">
        <f>IF(AND(TONGHOP!O686="KTHP",OR(TONGHOP!P686="LT",TONGHOP!P686="TN"),TONGHOP!Q686&lt;=90),TONGHOP!U686,"")</f>
        <v/>
      </c>
      <c r="C686" s="1" t="str">
        <f t="shared" si="40"/>
        <v/>
      </c>
      <c r="D686" s="1" t="str">
        <f>IF(AND(TONGHOP!O686="KTHP",OR(TONGHOP!P686="LT",TONGHOP!P686="TN"),AND(TONGHOP!Q686&gt;90,TONGHOP!Q686&lt;=120)),TONGHOP!T686,"")</f>
        <v/>
      </c>
      <c r="E686" s="1" t="str">
        <f>IF(AND(TONGHOP!O686="KTHP",OR(TONGHOP!P686="LT",TONGHOP!P686="TN"),AND(TONGHOP!Q686&gt;90,TONGHOP!Q686&lt;=120)),TONGHOP!U686,"")</f>
        <v/>
      </c>
      <c r="F686" s="1" t="str">
        <f t="shared" si="41"/>
        <v/>
      </c>
      <c r="G686" s="1" t="str">
        <f>IF(AND(TONGHOP!O686="KTHP",OR(TONGHOP!P686="LT",TONGHOP!P686="TN"),AND(TONGHOP!Q686&gt;120,TONGHOP!Q686&lt;=150)),TONGHOP!T686,"")</f>
        <v/>
      </c>
      <c r="H686" s="1" t="str">
        <f>IF(AND(TONGHOP!O686="KTHP",OR(TONGHOP!P686="LT",TONGHOP!P686="TN"),AND(TONGHOP!Q686&gt;120,TONGHOP!Q686&lt;=150)),TONGHOP!U686,"")</f>
        <v/>
      </c>
      <c r="I686" s="1" t="str">
        <f t="shared" si="42"/>
        <v/>
      </c>
      <c r="J686" s="1" t="str">
        <f>IF(AND(TONGHOP!O686="KTHP",OR(TONGHOP!P686="LT",TONGHOP!P686="TN"),TONGHOP!Q686&gt;150),TONGHOP!T686,"")</f>
        <v/>
      </c>
      <c r="K686" s="1" t="str">
        <f>IF(AND(TONGHOP!O686="KTHP",OR(TONGHOP!P686="LT",TONGHOP!P686="TN"),TONGHOP!Q686&gt;150),TONGHOP!U686,"")</f>
        <v/>
      </c>
      <c r="L686" s="1" t="str">
        <f t="shared" si="43"/>
        <v/>
      </c>
    </row>
    <row r="687" spans="1:12">
      <c r="A687" s="1" t="str">
        <f>IF(AND(TONGHOP!O687="KTHP",OR(TONGHOP!P687="LT",TONGHOP!P687="TN"),TONGHOP!Q687&lt;=90),TONGHOP!T687,"")</f>
        <v/>
      </c>
      <c r="B687" s="1" t="str">
        <f>IF(AND(TONGHOP!O687="KTHP",OR(TONGHOP!P687="LT",TONGHOP!P687="TN"),TONGHOP!Q687&lt;=90),TONGHOP!U687,"")</f>
        <v/>
      </c>
      <c r="C687" s="1" t="str">
        <f t="shared" si="40"/>
        <v/>
      </c>
      <c r="D687" s="1" t="str">
        <f>IF(AND(TONGHOP!O687="KTHP",OR(TONGHOP!P687="LT",TONGHOP!P687="TN"),AND(TONGHOP!Q687&gt;90,TONGHOP!Q687&lt;=120)),TONGHOP!T687,"")</f>
        <v/>
      </c>
      <c r="E687" s="1" t="str">
        <f>IF(AND(TONGHOP!O687="KTHP",OR(TONGHOP!P687="LT",TONGHOP!P687="TN"),AND(TONGHOP!Q687&gt;90,TONGHOP!Q687&lt;=120)),TONGHOP!U687,"")</f>
        <v/>
      </c>
      <c r="F687" s="1" t="str">
        <f t="shared" si="41"/>
        <v/>
      </c>
      <c r="G687" s="1" t="str">
        <f>IF(AND(TONGHOP!O687="KTHP",OR(TONGHOP!P687="LT",TONGHOP!P687="TN"),AND(TONGHOP!Q687&gt;120,TONGHOP!Q687&lt;=150)),TONGHOP!T687,"")</f>
        <v/>
      </c>
      <c r="H687" s="1" t="str">
        <f>IF(AND(TONGHOP!O687="KTHP",OR(TONGHOP!P687="LT",TONGHOP!P687="TN"),AND(TONGHOP!Q687&gt;120,TONGHOP!Q687&lt;=150)),TONGHOP!U687,"")</f>
        <v/>
      </c>
      <c r="I687" s="1" t="str">
        <f t="shared" si="42"/>
        <v/>
      </c>
      <c r="J687" s="1" t="str">
        <f>IF(AND(TONGHOP!O687="KTHP",OR(TONGHOP!P687="LT",TONGHOP!P687="TN"),TONGHOP!Q687&gt;150),TONGHOP!T687,"")</f>
        <v/>
      </c>
      <c r="K687" s="1" t="str">
        <f>IF(AND(TONGHOP!O687="KTHP",OR(TONGHOP!P687="LT",TONGHOP!P687="TN"),TONGHOP!Q687&gt;150),TONGHOP!U687,"")</f>
        <v/>
      </c>
      <c r="L687" s="1" t="str">
        <f t="shared" si="43"/>
        <v/>
      </c>
    </row>
    <row r="688" spans="1:12">
      <c r="A688" s="1" t="str">
        <f>IF(AND(TONGHOP!O688="KTHP",OR(TONGHOP!P688="LT",TONGHOP!P688="TN"),TONGHOP!Q688&lt;=90),TONGHOP!T688,"")</f>
        <v/>
      </c>
      <c r="B688" s="1" t="str">
        <f>IF(AND(TONGHOP!O688="KTHP",OR(TONGHOP!P688="LT",TONGHOP!P688="TN"),TONGHOP!Q688&lt;=90),TONGHOP!U688,"")</f>
        <v/>
      </c>
      <c r="C688" s="1" t="str">
        <f t="shared" si="40"/>
        <v/>
      </c>
      <c r="D688" s="1" t="str">
        <f>IF(AND(TONGHOP!O688="KTHP",OR(TONGHOP!P688="LT",TONGHOP!P688="TN"),AND(TONGHOP!Q688&gt;90,TONGHOP!Q688&lt;=120)),TONGHOP!T688,"")</f>
        <v/>
      </c>
      <c r="E688" s="1" t="str">
        <f>IF(AND(TONGHOP!O688="KTHP",OR(TONGHOP!P688="LT",TONGHOP!P688="TN"),AND(TONGHOP!Q688&gt;90,TONGHOP!Q688&lt;=120)),TONGHOP!U688,"")</f>
        <v/>
      </c>
      <c r="F688" s="1" t="str">
        <f t="shared" si="41"/>
        <v/>
      </c>
      <c r="G688" s="1" t="str">
        <f>IF(AND(TONGHOP!O688="KTHP",OR(TONGHOP!P688="LT",TONGHOP!P688="TN"),AND(TONGHOP!Q688&gt;120,TONGHOP!Q688&lt;=150)),TONGHOP!T688,"")</f>
        <v/>
      </c>
      <c r="H688" s="1" t="str">
        <f>IF(AND(TONGHOP!O688="KTHP",OR(TONGHOP!P688="LT",TONGHOP!P688="TN"),AND(TONGHOP!Q688&gt;120,TONGHOP!Q688&lt;=150)),TONGHOP!U688,"")</f>
        <v/>
      </c>
      <c r="I688" s="1" t="str">
        <f t="shared" si="42"/>
        <v/>
      </c>
      <c r="J688" s="1" t="str">
        <f>IF(AND(TONGHOP!O688="KTHP",OR(TONGHOP!P688="LT",TONGHOP!P688="TN"),TONGHOP!Q688&gt;150),TONGHOP!T688,"")</f>
        <v/>
      </c>
      <c r="K688" s="1" t="str">
        <f>IF(AND(TONGHOP!O688="KTHP",OR(TONGHOP!P688="LT",TONGHOP!P688="TN"),TONGHOP!Q688&gt;150),TONGHOP!U688,"")</f>
        <v/>
      </c>
      <c r="L688" s="1" t="str">
        <f t="shared" si="43"/>
        <v/>
      </c>
    </row>
    <row r="689" spans="1:12">
      <c r="A689" s="1" t="str">
        <f>IF(AND(TONGHOP!O689="KTHP",OR(TONGHOP!P689="LT",TONGHOP!P689="TN"),TONGHOP!Q689&lt;=90),TONGHOP!T689,"")</f>
        <v/>
      </c>
      <c r="B689" s="1" t="str">
        <f>IF(AND(TONGHOP!O689="KTHP",OR(TONGHOP!P689="LT",TONGHOP!P689="TN"),TONGHOP!Q689&lt;=90),TONGHOP!U689,"")</f>
        <v/>
      </c>
      <c r="C689" s="1" t="str">
        <f t="shared" si="40"/>
        <v/>
      </c>
      <c r="D689" s="1" t="str">
        <f>IF(AND(TONGHOP!O689="KTHP",OR(TONGHOP!P689="LT",TONGHOP!P689="TN"),AND(TONGHOP!Q689&gt;90,TONGHOP!Q689&lt;=120)),TONGHOP!T689,"")</f>
        <v/>
      </c>
      <c r="E689" s="1" t="str">
        <f>IF(AND(TONGHOP!O689="KTHP",OR(TONGHOP!P689="LT",TONGHOP!P689="TN"),AND(TONGHOP!Q689&gt;90,TONGHOP!Q689&lt;=120)),TONGHOP!U689,"")</f>
        <v/>
      </c>
      <c r="F689" s="1" t="str">
        <f t="shared" si="41"/>
        <v/>
      </c>
      <c r="G689" s="1" t="str">
        <f>IF(AND(TONGHOP!O689="KTHP",OR(TONGHOP!P689="LT",TONGHOP!P689="TN"),AND(TONGHOP!Q689&gt;120,TONGHOP!Q689&lt;=150)),TONGHOP!T689,"")</f>
        <v/>
      </c>
      <c r="H689" s="1" t="str">
        <f>IF(AND(TONGHOP!O689="KTHP",OR(TONGHOP!P689="LT",TONGHOP!P689="TN"),AND(TONGHOP!Q689&gt;120,TONGHOP!Q689&lt;=150)),TONGHOP!U689,"")</f>
        <v/>
      </c>
      <c r="I689" s="1" t="str">
        <f t="shared" si="42"/>
        <v/>
      </c>
      <c r="J689" s="1" t="str">
        <f>IF(AND(TONGHOP!O689="KTHP",OR(TONGHOP!P689="LT",TONGHOP!P689="TN"),TONGHOP!Q689&gt;150),TONGHOP!T689,"")</f>
        <v/>
      </c>
      <c r="K689" s="1" t="str">
        <f>IF(AND(TONGHOP!O689="KTHP",OR(TONGHOP!P689="LT",TONGHOP!P689="TN"),TONGHOP!Q689&gt;150),TONGHOP!U689,"")</f>
        <v/>
      </c>
      <c r="L689" s="1" t="str">
        <f t="shared" si="43"/>
        <v/>
      </c>
    </row>
    <row r="690" spans="1:12">
      <c r="A690" s="1" t="str">
        <f>IF(AND(TONGHOP!O690="KTHP",OR(TONGHOP!P690="LT",TONGHOP!P690="TN"),TONGHOP!Q690&lt;=90),TONGHOP!T690,"")</f>
        <v/>
      </c>
      <c r="B690" s="1" t="str">
        <f>IF(AND(TONGHOP!O690="KTHP",OR(TONGHOP!P690="LT",TONGHOP!P690="TN"),TONGHOP!Q690&lt;=90),TONGHOP!U690,"")</f>
        <v/>
      </c>
      <c r="C690" s="1" t="str">
        <f t="shared" si="40"/>
        <v/>
      </c>
      <c r="D690" s="1" t="str">
        <f>IF(AND(TONGHOP!O690="KTHP",OR(TONGHOP!P690="LT",TONGHOP!P690="TN"),AND(TONGHOP!Q690&gt;90,TONGHOP!Q690&lt;=120)),TONGHOP!T690,"")</f>
        <v/>
      </c>
      <c r="E690" s="1" t="str">
        <f>IF(AND(TONGHOP!O690="KTHP",OR(TONGHOP!P690="LT",TONGHOP!P690="TN"),AND(TONGHOP!Q690&gt;90,TONGHOP!Q690&lt;=120)),TONGHOP!U690,"")</f>
        <v/>
      </c>
      <c r="F690" s="1" t="str">
        <f t="shared" si="41"/>
        <v/>
      </c>
      <c r="G690" s="1" t="str">
        <f>IF(AND(TONGHOP!O690="KTHP",OR(TONGHOP!P690="LT",TONGHOP!P690="TN"),AND(TONGHOP!Q690&gt;120,TONGHOP!Q690&lt;=150)),TONGHOP!T690,"")</f>
        <v/>
      </c>
      <c r="H690" s="1" t="str">
        <f>IF(AND(TONGHOP!O690="KTHP",OR(TONGHOP!P690="LT",TONGHOP!P690="TN"),AND(TONGHOP!Q690&gt;120,TONGHOP!Q690&lt;=150)),TONGHOP!U690,"")</f>
        <v/>
      </c>
      <c r="I690" s="1" t="str">
        <f t="shared" si="42"/>
        <v/>
      </c>
      <c r="J690" s="1" t="str">
        <f>IF(AND(TONGHOP!O690="KTHP",OR(TONGHOP!P690="LT",TONGHOP!P690="TN"),TONGHOP!Q690&gt;150),TONGHOP!T690,"")</f>
        <v/>
      </c>
      <c r="K690" s="1" t="str">
        <f>IF(AND(TONGHOP!O690="KTHP",OR(TONGHOP!P690="LT",TONGHOP!P690="TN"),TONGHOP!Q690&gt;150),TONGHOP!U690,"")</f>
        <v/>
      </c>
      <c r="L690" s="1" t="str">
        <f t="shared" si="43"/>
        <v/>
      </c>
    </row>
    <row r="691" spans="1:12">
      <c r="A691" s="1" t="str">
        <f>IF(AND(TONGHOP!O691="KTHP",OR(TONGHOP!P691="LT",TONGHOP!P691="TN"),TONGHOP!Q691&lt;=90),TONGHOP!T691,"")</f>
        <v/>
      </c>
      <c r="B691" s="1" t="str">
        <f>IF(AND(TONGHOP!O691="KTHP",OR(TONGHOP!P691="LT",TONGHOP!P691="TN"),TONGHOP!Q691&lt;=90),TONGHOP!U691,"")</f>
        <v/>
      </c>
      <c r="C691" s="1" t="str">
        <f t="shared" si="40"/>
        <v/>
      </c>
      <c r="D691" s="1" t="str">
        <f>IF(AND(TONGHOP!O691="KTHP",OR(TONGHOP!P691="LT",TONGHOP!P691="TN"),AND(TONGHOP!Q691&gt;90,TONGHOP!Q691&lt;=120)),TONGHOP!T691,"")</f>
        <v/>
      </c>
      <c r="E691" s="1" t="str">
        <f>IF(AND(TONGHOP!O691="KTHP",OR(TONGHOP!P691="LT",TONGHOP!P691="TN"),AND(TONGHOP!Q691&gt;90,TONGHOP!Q691&lt;=120)),TONGHOP!U691,"")</f>
        <v/>
      </c>
      <c r="F691" s="1" t="str">
        <f t="shared" si="41"/>
        <v/>
      </c>
      <c r="G691" s="1" t="str">
        <f>IF(AND(TONGHOP!O691="KTHP",OR(TONGHOP!P691="LT",TONGHOP!P691="TN"),AND(TONGHOP!Q691&gt;120,TONGHOP!Q691&lt;=150)),TONGHOP!T691,"")</f>
        <v/>
      </c>
      <c r="H691" s="1" t="str">
        <f>IF(AND(TONGHOP!O691="KTHP",OR(TONGHOP!P691="LT",TONGHOP!P691="TN"),AND(TONGHOP!Q691&gt;120,TONGHOP!Q691&lt;=150)),TONGHOP!U691,"")</f>
        <v/>
      </c>
      <c r="I691" s="1" t="str">
        <f t="shared" si="42"/>
        <v/>
      </c>
      <c r="J691" s="1" t="str">
        <f>IF(AND(TONGHOP!O691="KTHP",OR(TONGHOP!P691="LT",TONGHOP!P691="TN"),TONGHOP!Q691&gt;150),TONGHOP!T691,"")</f>
        <v/>
      </c>
      <c r="K691" s="1" t="str">
        <f>IF(AND(TONGHOP!O691="KTHP",OR(TONGHOP!P691="LT",TONGHOP!P691="TN"),TONGHOP!Q691&gt;150),TONGHOP!U691,"")</f>
        <v/>
      </c>
      <c r="L691" s="1" t="str">
        <f t="shared" si="43"/>
        <v/>
      </c>
    </row>
    <row r="692" spans="1:12">
      <c r="A692" s="1" t="str">
        <f>IF(AND(TONGHOP!O692="KTHP",OR(TONGHOP!P692="LT",TONGHOP!P692="TN"),TONGHOP!Q692&lt;=90),TONGHOP!T692,"")</f>
        <v/>
      </c>
      <c r="B692" s="1" t="str">
        <f>IF(AND(TONGHOP!O692="KTHP",OR(TONGHOP!P692="LT",TONGHOP!P692="TN"),TONGHOP!Q692&lt;=90),TONGHOP!U692,"")</f>
        <v/>
      </c>
      <c r="C692" s="1" t="str">
        <f t="shared" si="40"/>
        <v/>
      </c>
      <c r="D692" s="1" t="str">
        <f>IF(AND(TONGHOP!O692="KTHP",OR(TONGHOP!P692="LT",TONGHOP!P692="TN"),AND(TONGHOP!Q692&gt;90,TONGHOP!Q692&lt;=120)),TONGHOP!T692,"")</f>
        <v/>
      </c>
      <c r="E692" s="1" t="str">
        <f>IF(AND(TONGHOP!O692="KTHP",OR(TONGHOP!P692="LT",TONGHOP!P692="TN"),AND(TONGHOP!Q692&gt;90,TONGHOP!Q692&lt;=120)),TONGHOP!U692,"")</f>
        <v/>
      </c>
      <c r="F692" s="1" t="str">
        <f t="shared" si="41"/>
        <v/>
      </c>
      <c r="G692" s="1" t="str">
        <f>IF(AND(TONGHOP!O692="KTHP",OR(TONGHOP!P692="LT",TONGHOP!P692="TN"),AND(TONGHOP!Q692&gt;120,TONGHOP!Q692&lt;=150)),TONGHOP!T692,"")</f>
        <v/>
      </c>
      <c r="H692" s="1" t="str">
        <f>IF(AND(TONGHOP!O692="KTHP",OR(TONGHOP!P692="LT",TONGHOP!P692="TN"),AND(TONGHOP!Q692&gt;120,TONGHOP!Q692&lt;=150)),TONGHOP!U692,"")</f>
        <v/>
      </c>
      <c r="I692" s="1" t="str">
        <f t="shared" si="42"/>
        <v/>
      </c>
      <c r="J692" s="1" t="str">
        <f>IF(AND(TONGHOP!O692="KTHP",OR(TONGHOP!P692="LT",TONGHOP!P692="TN"),TONGHOP!Q692&gt;150),TONGHOP!T692,"")</f>
        <v/>
      </c>
      <c r="K692" s="1" t="str">
        <f>IF(AND(TONGHOP!O692="KTHP",OR(TONGHOP!P692="LT",TONGHOP!P692="TN"),TONGHOP!Q692&gt;150),TONGHOP!U692,"")</f>
        <v/>
      </c>
      <c r="L692" s="1" t="str">
        <f t="shared" si="43"/>
        <v/>
      </c>
    </row>
    <row r="693" spans="1:12">
      <c r="A693" s="1" t="str">
        <f>IF(AND(TONGHOP!O693="KTHP",OR(TONGHOP!P693="LT",TONGHOP!P693="TN"),TONGHOP!Q693&lt;=90),TONGHOP!T693,"")</f>
        <v/>
      </c>
      <c r="B693" s="1" t="str">
        <f>IF(AND(TONGHOP!O693="KTHP",OR(TONGHOP!P693="LT",TONGHOP!P693="TN"),TONGHOP!Q693&lt;=90),TONGHOP!U693,"")</f>
        <v/>
      </c>
      <c r="C693" s="1" t="str">
        <f t="shared" si="40"/>
        <v/>
      </c>
      <c r="D693" s="1" t="str">
        <f>IF(AND(TONGHOP!O693="KTHP",OR(TONGHOP!P693="LT",TONGHOP!P693="TN"),AND(TONGHOP!Q693&gt;90,TONGHOP!Q693&lt;=120)),TONGHOP!T693,"")</f>
        <v/>
      </c>
      <c r="E693" s="1" t="str">
        <f>IF(AND(TONGHOP!O693="KTHP",OR(TONGHOP!P693="LT",TONGHOP!P693="TN"),AND(TONGHOP!Q693&gt;90,TONGHOP!Q693&lt;=120)),TONGHOP!U693,"")</f>
        <v/>
      </c>
      <c r="F693" s="1" t="str">
        <f t="shared" si="41"/>
        <v/>
      </c>
      <c r="G693" s="1" t="str">
        <f>IF(AND(TONGHOP!O693="KTHP",OR(TONGHOP!P693="LT",TONGHOP!P693="TN"),AND(TONGHOP!Q693&gt;120,TONGHOP!Q693&lt;=150)),TONGHOP!T693,"")</f>
        <v/>
      </c>
      <c r="H693" s="1" t="str">
        <f>IF(AND(TONGHOP!O693="KTHP",OR(TONGHOP!P693="LT",TONGHOP!P693="TN"),AND(TONGHOP!Q693&gt;120,TONGHOP!Q693&lt;=150)),TONGHOP!U693,"")</f>
        <v/>
      </c>
      <c r="I693" s="1" t="str">
        <f t="shared" si="42"/>
        <v/>
      </c>
      <c r="J693" s="1" t="str">
        <f>IF(AND(TONGHOP!O693="KTHP",OR(TONGHOP!P693="LT",TONGHOP!P693="TN"),TONGHOP!Q693&gt;150),TONGHOP!T693,"")</f>
        <v/>
      </c>
      <c r="K693" s="1" t="str">
        <f>IF(AND(TONGHOP!O693="KTHP",OR(TONGHOP!P693="LT",TONGHOP!P693="TN"),TONGHOP!Q693&gt;150),TONGHOP!U693,"")</f>
        <v/>
      </c>
      <c r="L693" s="1" t="str">
        <f t="shared" si="43"/>
        <v/>
      </c>
    </row>
    <row r="694" spans="1:12">
      <c r="A694" s="1" t="str">
        <f>IF(AND(TONGHOP!O694="KTHP",OR(TONGHOP!P694="LT",TONGHOP!P694="TN"),TONGHOP!Q694&lt;=90),TONGHOP!T694,"")</f>
        <v/>
      </c>
      <c r="B694" s="1" t="str">
        <f>IF(AND(TONGHOP!O694="KTHP",OR(TONGHOP!P694="LT",TONGHOP!P694="TN"),TONGHOP!Q694&lt;=90),TONGHOP!U694,"")</f>
        <v/>
      </c>
      <c r="C694" s="1" t="str">
        <f t="shared" si="40"/>
        <v/>
      </c>
      <c r="D694" s="1" t="str">
        <f>IF(AND(TONGHOP!O694="KTHP",OR(TONGHOP!P694="LT",TONGHOP!P694="TN"),AND(TONGHOP!Q694&gt;90,TONGHOP!Q694&lt;=120)),TONGHOP!T694,"")</f>
        <v/>
      </c>
      <c r="E694" s="1" t="str">
        <f>IF(AND(TONGHOP!O694="KTHP",OR(TONGHOP!P694="LT",TONGHOP!P694="TN"),AND(TONGHOP!Q694&gt;90,TONGHOP!Q694&lt;=120)),TONGHOP!U694,"")</f>
        <v/>
      </c>
      <c r="F694" s="1" t="str">
        <f t="shared" si="41"/>
        <v/>
      </c>
      <c r="G694" s="1" t="str">
        <f>IF(AND(TONGHOP!O694="KTHP",OR(TONGHOP!P694="LT",TONGHOP!P694="TN"),AND(TONGHOP!Q694&gt;120,TONGHOP!Q694&lt;=150)),TONGHOP!T694,"")</f>
        <v/>
      </c>
      <c r="H694" s="1" t="str">
        <f>IF(AND(TONGHOP!O694="KTHP",OR(TONGHOP!P694="LT",TONGHOP!P694="TN"),AND(TONGHOP!Q694&gt;120,TONGHOP!Q694&lt;=150)),TONGHOP!U694,"")</f>
        <v/>
      </c>
      <c r="I694" s="1" t="str">
        <f t="shared" si="42"/>
        <v/>
      </c>
      <c r="J694" s="1" t="str">
        <f>IF(AND(TONGHOP!O694="KTHP",OR(TONGHOP!P694="LT",TONGHOP!P694="TN"),TONGHOP!Q694&gt;150),TONGHOP!T694,"")</f>
        <v/>
      </c>
      <c r="K694" s="1" t="str">
        <f>IF(AND(TONGHOP!O694="KTHP",OR(TONGHOP!P694="LT",TONGHOP!P694="TN"),TONGHOP!Q694&gt;150),TONGHOP!U694,"")</f>
        <v/>
      </c>
      <c r="L694" s="1" t="str">
        <f t="shared" si="43"/>
        <v/>
      </c>
    </row>
    <row r="695" spans="1:12">
      <c r="A695" s="1" t="str">
        <f>IF(AND(TONGHOP!O695="KTHP",OR(TONGHOP!P695="LT",TONGHOP!P695="TN"),TONGHOP!Q695&lt;=90),TONGHOP!T695,"")</f>
        <v/>
      </c>
      <c r="B695" s="1" t="str">
        <f>IF(AND(TONGHOP!O695="KTHP",OR(TONGHOP!P695="LT",TONGHOP!P695="TN"),TONGHOP!Q695&lt;=90),TONGHOP!U695,"")</f>
        <v/>
      </c>
      <c r="C695" s="1" t="str">
        <f t="shared" si="40"/>
        <v/>
      </c>
      <c r="D695" s="1" t="str">
        <f>IF(AND(TONGHOP!O695="KTHP",OR(TONGHOP!P695="LT",TONGHOP!P695="TN"),AND(TONGHOP!Q695&gt;90,TONGHOP!Q695&lt;=120)),TONGHOP!T695,"")</f>
        <v/>
      </c>
      <c r="E695" s="1" t="str">
        <f>IF(AND(TONGHOP!O695="KTHP",OR(TONGHOP!P695="LT",TONGHOP!P695="TN"),AND(TONGHOP!Q695&gt;90,TONGHOP!Q695&lt;=120)),TONGHOP!U695,"")</f>
        <v/>
      </c>
      <c r="F695" s="1" t="str">
        <f t="shared" si="41"/>
        <v/>
      </c>
      <c r="G695" s="1" t="str">
        <f>IF(AND(TONGHOP!O695="KTHP",OR(TONGHOP!P695="LT",TONGHOP!P695="TN"),AND(TONGHOP!Q695&gt;120,TONGHOP!Q695&lt;=150)),TONGHOP!T695,"")</f>
        <v/>
      </c>
      <c r="H695" s="1" t="str">
        <f>IF(AND(TONGHOP!O695="KTHP",OR(TONGHOP!P695="LT",TONGHOP!P695="TN"),AND(TONGHOP!Q695&gt;120,TONGHOP!Q695&lt;=150)),TONGHOP!U695,"")</f>
        <v/>
      </c>
      <c r="I695" s="1" t="str">
        <f t="shared" si="42"/>
        <v/>
      </c>
      <c r="J695" s="1" t="str">
        <f>IF(AND(TONGHOP!O695="KTHP",OR(TONGHOP!P695="LT",TONGHOP!P695="TN"),TONGHOP!Q695&gt;150),TONGHOP!T695,"")</f>
        <v/>
      </c>
      <c r="K695" s="1" t="str">
        <f>IF(AND(TONGHOP!O695="KTHP",OR(TONGHOP!P695="LT",TONGHOP!P695="TN"),TONGHOP!Q695&gt;150),TONGHOP!U695,"")</f>
        <v/>
      </c>
      <c r="L695" s="1" t="str">
        <f t="shared" si="43"/>
        <v/>
      </c>
    </row>
    <row r="696" spans="1:12">
      <c r="A696" s="1" t="str">
        <f>IF(AND(TONGHOP!O696="KTHP",OR(TONGHOP!P696="LT",TONGHOP!P696="TN"),TONGHOP!Q696&lt;=90),TONGHOP!T696,"")</f>
        <v/>
      </c>
      <c r="B696" s="1" t="str">
        <f>IF(AND(TONGHOP!O696="KTHP",OR(TONGHOP!P696="LT",TONGHOP!P696="TN"),TONGHOP!Q696&lt;=90),TONGHOP!U696,"")</f>
        <v/>
      </c>
      <c r="C696" s="1" t="str">
        <f t="shared" si="40"/>
        <v/>
      </c>
      <c r="D696" s="1" t="str">
        <f>IF(AND(TONGHOP!O696="KTHP",OR(TONGHOP!P696="LT",TONGHOP!P696="TN"),AND(TONGHOP!Q696&gt;90,TONGHOP!Q696&lt;=120)),TONGHOP!T696,"")</f>
        <v/>
      </c>
      <c r="E696" s="1" t="str">
        <f>IF(AND(TONGHOP!O696="KTHP",OR(TONGHOP!P696="LT",TONGHOP!P696="TN"),AND(TONGHOP!Q696&gt;90,TONGHOP!Q696&lt;=120)),TONGHOP!U696,"")</f>
        <v/>
      </c>
      <c r="F696" s="1" t="str">
        <f t="shared" si="41"/>
        <v/>
      </c>
      <c r="G696" s="1" t="str">
        <f>IF(AND(TONGHOP!O696="KTHP",OR(TONGHOP!P696="LT",TONGHOP!P696="TN"),AND(TONGHOP!Q696&gt;120,TONGHOP!Q696&lt;=150)),TONGHOP!T696,"")</f>
        <v/>
      </c>
      <c r="H696" s="1" t="str">
        <f>IF(AND(TONGHOP!O696="KTHP",OR(TONGHOP!P696="LT",TONGHOP!P696="TN"),AND(TONGHOP!Q696&gt;120,TONGHOP!Q696&lt;=150)),TONGHOP!U696,"")</f>
        <v/>
      </c>
      <c r="I696" s="1" t="str">
        <f t="shared" si="42"/>
        <v/>
      </c>
      <c r="J696" s="1" t="str">
        <f>IF(AND(TONGHOP!O696="KTHP",OR(TONGHOP!P696="LT",TONGHOP!P696="TN"),TONGHOP!Q696&gt;150),TONGHOP!T696,"")</f>
        <v/>
      </c>
      <c r="K696" s="1" t="str">
        <f>IF(AND(TONGHOP!O696="KTHP",OR(TONGHOP!P696="LT",TONGHOP!P696="TN"),TONGHOP!Q696&gt;150),TONGHOP!U696,"")</f>
        <v/>
      </c>
      <c r="L696" s="1" t="str">
        <f t="shared" si="43"/>
        <v/>
      </c>
    </row>
    <row r="697" spans="1:12">
      <c r="A697" s="1" t="str">
        <f>IF(AND(TONGHOP!O697="KTHP",OR(TONGHOP!P697="LT",TONGHOP!P697="TN"),TONGHOP!Q697&lt;=90),TONGHOP!T697,"")</f>
        <v/>
      </c>
      <c r="B697" s="1" t="str">
        <f>IF(AND(TONGHOP!O697="KTHP",OR(TONGHOP!P697="LT",TONGHOP!P697="TN"),TONGHOP!Q697&lt;=90),TONGHOP!U697,"")</f>
        <v/>
      </c>
      <c r="C697" s="1" t="str">
        <f t="shared" si="40"/>
        <v/>
      </c>
      <c r="D697" s="1" t="str">
        <f>IF(AND(TONGHOP!O697="KTHP",OR(TONGHOP!P697="LT",TONGHOP!P697="TN"),AND(TONGHOP!Q697&gt;90,TONGHOP!Q697&lt;=120)),TONGHOP!T697,"")</f>
        <v/>
      </c>
      <c r="E697" s="1" t="str">
        <f>IF(AND(TONGHOP!O697="KTHP",OR(TONGHOP!P697="LT",TONGHOP!P697="TN"),AND(TONGHOP!Q697&gt;90,TONGHOP!Q697&lt;=120)),TONGHOP!U697,"")</f>
        <v/>
      </c>
      <c r="F697" s="1" t="str">
        <f t="shared" si="41"/>
        <v/>
      </c>
      <c r="G697" s="1" t="str">
        <f>IF(AND(TONGHOP!O697="KTHP",OR(TONGHOP!P697="LT",TONGHOP!P697="TN"),AND(TONGHOP!Q697&gt;120,TONGHOP!Q697&lt;=150)),TONGHOP!T697,"")</f>
        <v/>
      </c>
      <c r="H697" s="1" t="str">
        <f>IF(AND(TONGHOP!O697="KTHP",OR(TONGHOP!P697="LT",TONGHOP!P697="TN"),AND(TONGHOP!Q697&gt;120,TONGHOP!Q697&lt;=150)),TONGHOP!U697,"")</f>
        <v/>
      </c>
      <c r="I697" s="1" t="str">
        <f t="shared" si="42"/>
        <v/>
      </c>
      <c r="J697" s="1" t="str">
        <f>IF(AND(TONGHOP!O697="KTHP",OR(TONGHOP!P697="LT",TONGHOP!P697="TN"),TONGHOP!Q697&gt;150),TONGHOP!T697,"")</f>
        <v/>
      </c>
      <c r="K697" s="1" t="str">
        <f>IF(AND(TONGHOP!O697="KTHP",OR(TONGHOP!P697="LT",TONGHOP!P697="TN"),TONGHOP!Q697&gt;150),TONGHOP!U697,"")</f>
        <v/>
      </c>
      <c r="L697" s="1" t="str">
        <f t="shared" si="43"/>
        <v/>
      </c>
    </row>
    <row r="698" spans="1:12">
      <c r="A698" s="1" t="str">
        <f>IF(AND(TONGHOP!O698="KTHP",OR(TONGHOP!P698="LT",TONGHOP!P698="TN"),TONGHOP!Q698&lt;=90),TONGHOP!T698,"")</f>
        <v/>
      </c>
      <c r="B698" s="1" t="str">
        <f>IF(AND(TONGHOP!O698="KTHP",OR(TONGHOP!P698="LT",TONGHOP!P698="TN"),TONGHOP!Q698&lt;=90),TONGHOP!U698,"")</f>
        <v/>
      </c>
      <c r="C698" s="1" t="str">
        <f t="shared" si="40"/>
        <v/>
      </c>
      <c r="D698" s="1" t="str">
        <f>IF(AND(TONGHOP!O698="KTHP",OR(TONGHOP!P698="LT",TONGHOP!P698="TN"),AND(TONGHOP!Q698&gt;90,TONGHOP!Q698&lt;=120)),TONGHOP!T698,"")</f>
        <v/>
      </c>
      <c r="E698" s="1" t="str">
        <f>IF(AND(TONGHOP!O698="KTHP",OR(TONGHOP!P698="LT",TONGHOP!P698="TN"),AND(TONGHOP!Q698&gt;90,TONGHOP!Q698&lt;=120)),TONGHOP!U698,"")</f>
        <v/>
      </c>
      <c r="F698" s="1" t="str">
        <f t="shared" si="41"/>
        <v/>
      </c>
      <c r="G698" s="1" t="str">
        <f>IF(AND(TONGHOP!O698="KTHP",OR(TONGHOP!P698="LT",TONGHOP!P698="TN"),AND(TONGHOP!Q698&gt;120,TONGHOP!Q698&lt;=150)),TONGHOP!T698,"")</f>
        <v/>
      </c>
      <c r="H698" s="1" t="str">
        <f>IF(AND(TONGHOP!O698="KTHP",OR(TONGHOP!P698="LT",TONGHOP!P698="TN"),AND(TONGHOP!Q698&gt;120,TONGHOP!Q698&lt;=150)),TONGHOP!U698,"")</f>
        <v/>
      </c>
      <c r="I698" s="1" t="str">
        <f t="shared" si="42"/>
        <v/>
      </c>
      <c r="J698" s="1" t="str">
        <f>IF(AND(TONGHOP!O698="KTHP",OR(TONGHOP!P698="LT",TONGHOP!P698="TN"),TONGHOP!Q698&gt;150),TONGHOP!T698,"")</f>
        <v/>
      </c>
      <c r="K698" s="1" t="str">
        <f>IF(AND(TONGHOP!O698="KTHP",OR(TONGHOP!P698="LT",TONGHOP!P698="TN"),TONGHOP!Q698&gt;150),TONGHOP!U698,"")</f>
        <v/>
      </c>
      <c r="L698" s="1" t="str">
        <f t="shared" si="43"/>
        <v/>
      </c>
    </row>
    <row r="699" spans="1:12">
      <c r="A699" s="1" t="str">
        <f>IF(AND(TONGHOP!O699="KTHP",OR(TONGHOP!P699="LT",TONGHOP!P699="TN"),TONGHOP!Q699&lt;=90),TONGHOP!T699,"")</f>
        <v/>
      </c>
      <c r="B699" s="1" t="str">
        <f>IF(AND(TONGHOP!O699="KTHP",OR(TONGHOP!P699="LT",TONGHOP!P699="TN"),TONGHOP!Q699&lt;=90),TONGHOP!U699,"")</f>
        <v/>
      </c>
      <c r="C699" s="1" t="str">
        <f t="shared" si="40"/>
        <v/>
      </c>
      <c r="D699" s="1" t="str">
        <f>IF(AND(TONGHOP!O699="KTHP",OR(TONGHOP!P699="LT",TONGHOP!P699="TN"),AND(TONGHOP!Q699&gt;90,TONGHOP!Q699&lt;=120)),TONGHOP!T699,"")</f>
        <v/>
      </c>
      <c r="E699" s="1" t="str">
        <f>IF(AND(TONGHOP!O699="KTHP",OR(TONGHOP!P699="LT",TONGHOP!P699="TN"),AND(TONGHOP!Q699&gt;90,TONGHOP!Q699&lt;=120)),TONGHOP!U699,"")</f>
        <v/>
      </c>
      <c r="F699" s="1" t="str">
        <f t="shared" si="41"/>
        <v/>
      </c>
      <c r="G699" s="1" t="str">
        <f>IF(AND(TONGHOP!O699="KTHP",OR(TONGHOP!P699="LT",TONGHOP!P699="TN"),AND(TONGHOP!Q699&gt;120,TONGHOP!Q699&lt;=150)),TONGHOP!T699,"")</f>
        <v/>
      </c>
      <c r="H699" s="1" t="str">
        <f>IF(AND(TONGHOP!O699="KTHP",OR(TONGHOP!P699="LT",TONGHOP!P699="TN"),AND(TONGHOP!Q699&gt;120,TONGHOP!Q699&lt;=150)),TONGHOP!U699,"")</f>
        <v/>
      </c>
      <c r="I699" s="1" t="str">
        <f t="shared" si="42"/>
        <v/>
      </c>
      <c r="J699" s="1" t="str">
        <f>IF(AND(TONGHOP!O699="KTHP",OR(TONGHOP!P699="LT",TONGHOP!P699="TN"),TONGHOP!Q699&gt;150),TONGHOP!T699,"")</f>
        <v/>
      </c>
      <c r="K699" s="1" t="str">
        <f>IF(AND(TONGHOP!O699="KTHP",OR(TONGHOP!P699="LT",TONGHOP!P699="TN"),TONGHOP!Q699&gt;150),TONGHOP!U699,"")</f>
        <v/>
      </c>
      <c r="L699" s="1" t="str">
        <f t="shared" si="43"/>
        <v/>
      </c>
    </row>
    <row r="700" spans="1:12">
      <c r="A700" s="1" t="str">
        <f>IF(AND(TONGHOP!O700="KTHP",OR(TONGHOP!P700="LT",TONGHOP!P700="TN"),TONGHOP!Q700&lt;=90),TONGHOP!T700,"")</f>
        <v/>
      </c>
      <c r="B700" s="1" t="str">
        <f>IF(AND(TONGHOP!O700="KTHP",OR(TONGHOP!P700="LT",TONGHOP!P700="TN"),TONGHOP!Q700&lt;=90),TONGHOP!U700,"")</f>
        <v/>
      </c>
      <c r="C700" s="1" t="str">
        <f t="shared" si="40"/>
        <v/>
      </c>
      <c r="D700" s="1" t="str">
        <f>IF(AND(TONGHOP!O700="KTHP",OR(TONGHOP!P700="LT",TONGHOP!P700="TN"),AND(TONGHOP!Q700&gt;90,TONGHOP!Q700&lt;=120)),TONGHOP!T700,"")</f>
        <v/>
      </c>
      <c r="E700" s="1" t="str">
        <f>IF(AND(TONGHOP!O700="KTHP",OR(TONGHOP!P700="LT",TONGHOP!P700="TN"),AND(TONGHOP!Q700&gt;90,TONGHOP!Q700&lt;=120)),TONGHOP!U700,"")</f>
        <v/>
      </c>
      <c r="F700" s="1" t="str">
        <f t="shared" si="41"/>
        <v/>
      </c>
      <c r="G700" s="1" t="str">
        <f>IF(AND(TONGHOP!O700="KTHP",OR(TONGHOP!P700="LT",TONGHOP!P700="TN"),AND(TONGHOP!Q700&gt;120,TONGHOP!Q700&lt;=150)),TONGHOP!T700,"")</f>
        <v/>
      </c>
      <c r="H700" s="1" t="str">
        <f>IF(AND(TONGHOP!O700="KTHP",OR(TONGHOP!P700="LT",TONGHOP!P700="TN"),AND(TONGHOP!Q700&gt;120,TONGHOP!Q700&lt;=150)),TONGHOP!U700,"")</f>
        <v/>
      </c>
      <c r="I700" s="1" t="str">
        <f t="shared" si="42"/>
        <v/>
      </c>
      <c r="J700" s="1" t="str">
        <f>IF(AND(TONGHOP!O700="KTHP",OR(TONGHOP!P700="LT",TONGHOP!P700="TN"),TONGHOP!Q700&gt;150),TONGHOP!T700,"")</f>
        <v/>
      </c>
      <c r="K700" s="1" t="str">
        <f>IF(AND(TONGHOP!O700="KTHP",OR(TONGHOP!P700="LT",TONGHOP!P700="TN"),TONGHOP!Q700&gt;150),TONGHOP!U700,"")</f>
        <v/>
      </c>
      <c r="L700" s="1" t="str">
        <f t="shared" si="43"/>
        <v/>
      </c>
    </row>
    <row r="701" spans="1:12">
      <c r="A701" s="1" t="str">
        <f>IF(AND(TONGHOP!O701="KTHP",OR(TONGHOP!P701="LT",TONGHOP!P701="TN"),TONGHOP!Q701&lt;=90),TONGHOP!T701,"")</f>
        <v/>
      </c>
      <c r="B701" s="1" t="str">
        <f>IF(AND(TONGHOP!O701="KTHP",OR(TONGHOP!P701="LT",TONGHOP!P701="TN"),TONGHOP!Q701&lt;=90),TONGHOP!U701,"")</f>
        <v/>
      </c>
      <c r="C701" s="1" t="str">
        <f t="shared" si="40"/>
        <v/>
      </c>
      <c r="D701" s="1" t="str">
        <f>IF(AND(TONGHOP!O701="KTHP",OR(TONGHOP!P701="LT",TONGHOP!P701="TN"),AND(TONGHOP!Q701&gt;90,TONGHOP!Q701&lt;=120)),TONGHOP!T701,"")</f>
        <v/>
      </c>
      <c r="E701" s="1" t="str">
        <f>IF(AND(TONGHOP!O701="KTHP",OR(TONGHOP!P701="LT",TONGHOP!P701="TN"),AND(TONGHOP!Q701&gt;90,TONGHOP!Q701&lt;=120)),TONGHOP!U701,"")</f>
        <v/>
      </c>
      <c r="F701" s="1" t="str">
        <f t="shared" si="41"/>
        <v/>
      </c>
      <c r="G701" s="1" t="str">
        <f>IF(AND(TONGHOP!O701="KTHP",OR(TONGHOP!P701="LT",TONGHOP!P701="TN"),AND(TONGHOP!Q701&gt;120,TONGHOP!Q701&lt;=150)),TONGHOP!T701,"")</f>
        <v/>
      </c>
      <c r="H701" s="1" t="str">
        <f>IF(AND(TONGHOP!O701="KTHP",OR(TONGHOP!P701="LT",TONGHOP!P701="TN"),AND(TONGHOP!Q701&gt;120,TONGHOP!Q701&lt;=150)),TONGHOP!U701,"")</f>
        <v/>
      </c>
      <c r="I701" s="1" t="str">
        <f t="shared" si="42"/>
        <v/>
      </c>
      <c r="J701" s="1" t="str">
        <f>IF(AND(TONGHOP!O701="KTHP",OR(TONGHOP!P701="LT",TONGHOP!P701="TN"),TONGHOP!Q701&gt;150),TONGHOP!T701,"")</f>
        <v/>
      </c>
      <c r="K701" s="1" t="str">
        <f>IF(AND(TONGHOP!O701="KTHP",OR(TONGHOP!P701="LT",TONGHOP!P701="TN"),TONGHOP!Q701&gt;150),TONGHOP!U701,"")</f>
        <v/>
      </c>
      <c r="L701" s="1" t="str">
        <f t="shared" si="43"/>
        <v/>
      </c>
    </row>
    <row r="702" spans="1:12">
      <c r="A702" s="1" t="str">
        <f>IF(AND(TONGHOP!O702="KTHP",OR(TONGHOP!P702="LT",TONGHOP!P702="TN"),TONGHOP!Q702&lt;=90),TONGHOP!T702,"")</f>
        <v/>
      </c>
      <c r="B702" s="1" t="str">
        <f>IF(AND(TONGHOP!O702="KTHP",OR(TONGHOP!P702="LT",TONGHOP!P702="TN"),TONGHOP!Q702&lt;=90),TONGHOP!U702,"")</f>
        <v/>
      </c>
      <c r="C702" s="1" t="str">
        <f t="shared" si="40"/>
        <v/>
      </c>
      <c r="D702" s="1" t="str">
        <f>IF(AND(TONGHOP!O702="KTHP",OR(TONGHOP!P702="LT",TONGHOP!P702="TN"),AND(TONGHOP!Q702&gt;90,TONGHOP!Q702&lt;=120)),TONGHOP!T702,"")</f>
        <v/>
      </c>
      <c r="E702" s="1" t="str">
        <f>IF(AND(TONGHOP!O702="KTHP",OR(TONGHOP!P702="LT",TONGHOP!P702="TN"),AND(TONGHOP!Q702&gt;90,TONGHOP!Q702&lt;=120)),TONGHOP!U702,"")</f>
        <v/>
      </c>
      <c r="F702" s="1" t="str">
        <f t="shared" si="41"/>
        <v/>
      </c>
      <c r="G702" s="1" t="str">
        <f>IF(AND(TONGHOP!O702="KTHP",OR(TONGHOP!P702="LT",TONGHOP!P702="TN"),AND(TONGHOP!Q702&gt;120,TONGHOP!Q702&lt;=150)),TONGHOP!T702,"")</f>
        <v/>
      </c>
      <c r="H702" s="1" t="str">
        <f>IF(AND(TONGHOP!O702="KTHP",OR(TONGHOP!P702="LT",TONGHOP!P702="TN"),AND(TONGHOP!Q702&gt;120,TONGHOP!Q702&lt;=150)),TONGHOP!U702,"")</f>
        <v/>
      </c>
      <c r="I702" s="1" t="str">
        <f t="shared" si="42"/>
        <v/>
      </c>
      <c r="J702" s="1" t="str">
        <f>IF(AND(TONGHOP!O702="KTHP",OR(TONGHOP!P702="LT",TONGHOP!P702="TN"),TONGHOP!Q702&gt;150),TONGHOP!T702,"")</f>
        <v/>
      </c>
      <c r="K702" s="1" t="str">
        <f>IF(AND(TONGHOP!O702="KTHP",OR(TONGHOP!P702="LT",TONGHOP!P702="TN"),TONGHOP!Q702&gt;150),TONGHOP!U702,"")</f>
        <v/>
      </c>
      <c r="L702" s="1" t="str">
        <f t="shared" si="43"/>
        <v/>
      </c>
    </row>
    <row r="703" spans="1:12">
      <c r="A703" s="1" t="str">
        <f>IF(AND(TONGHOP!O703="KTHP",OR(TONGHOP!P703="LT",TONGHOP!P703="TN"),TONGHOP!Q703&lt;=90),TONGHOP!T703,"")</f>
        <v/>
      </c>
      <c r="B703" s="1" t="str">
        <f>IF(AND(TONGHOP!O703="KTHP",OR(TONGHOP!P703="LT",TONGHOP!P703="TN"),TONGHOP!Q703&lt;=90),TONGHOP!U703,"")</f>
        <v/>
      </c>
      <c r="C703" s="1" t="str">
        <f t="shared" si="40"/>
        <v/>
      </c>
      <c r="D703" s="1" t="str">
        <f>IF(AND(TONGHOP!O703="KTHP",OR(TONGHOP!P703="LT",TONGHOP!P703="TN"),AND(TONGHOP!Q703&gt;90,TONGHOP!Q703&lt;=120)),TONGHOP!T703,"")</f>
        <v/>
      </c>
      <c r="E703" s="1" t="str">
        <f>IF(AND(TONGHOP!O703="KTHP",OR(TONGHOP!P703="LT",TONGHOP!P703="TN"),AND(TONGHOP!Q703&gt;90,TONGHOP!Q703&lt;=120)),TONGHOP!U703,"")</f>
        <v/>
      </c>
      <c r="F703" s="1" t="str">
        <f t="shared" si="41"/>
        <v/>
      </c>
      <c r="G703" s="1" t="str">
        <f>IF(AND(TONGHOP!O703="KTHP",OR(TONGHOP!P703="LT",TONGHOP!P703="TN"),AND(TONGHOP!Q703&gt;120,TONGHOP!Q703&lt;=150)),TONGHOP!T703,"")</f>
        <v/>
      </c>
      <c r="H703" s="1" t="str">
        <f>IF(AND(TONGHOP!O703="KTHP",OR(TONGHOP!P703="LT",TONGHOP!P703="TN"),AND(TONGHOP!Q703&gt;120,TONGHOP!Q703&lt;=150)),TONGHOP!U703,"")</f>
        <v/>
      </c>
      <c r="I703" s="1" t="str">
        <f t="shared" si="42"/>
        <v/>
      </c>
      <c r="J703" s="1" t="str">
        <f>IF(AND(TONGHOP!O703="KTHP",OR(TONGHOP!P703="LT",TONGHOP!P703="TN"),TONGHOP!Q703&gt;150),TONGHOP!T703,"")</f>
        <v/>
      </c>
      <c r="K703" s="1" t="str">
        <f>IF(AND(TONGHOP!O703="KTHP",OR(TONGHOP!P703="LT",TONGHOP!P703="TN"),TONGHOP!Q703&gt;150),TONGHOP!U703,"")</f>
        <v/>
      </c>
      <c r="L703" s="1" t="str">
        <f t="shared" si="43"/>
        <v/>
      </c>
    </row>
    <row r="704" spans="1:12">
      <c r="A704" s="1" t="str">
        <f>IF(AND(TONGHOP!O704="KTHP",OR(TONGHOP!P704="LT",TONGHOP!P704="TN"),TONGHOP!Q704&lt;=90),TONGHOP!T704,"")</f>
        <v/>
      </c>
      <c r="B704" s="1" t="str">
        <f>IF(AND(TONGHOP!O704="KTHP",OR(TONGHOP!P704="LT",TONGHOP!P704="TN"),TONGHOP!Q704&lt;=90),TONGHOP!U704,"")</f>
        <v/>
      </c>
      <c r="C704" s="1" t="str">
        <f t="shared" si="40"/>
        <v/>
      </c>
      <c r="D704" s="1" t="str">
        <f>IF(AND(TONGHOP!O704="KTHP",OR(TONGHOP!P704="LT",TONGHOP!P704="TN"),AND(TONGHOP!Q704&gt;90,TONGHOP!Q704&lt;=120)),TONGHOP!T704,"")</f>
        <v/>
      </c>
      <c r="E704" s="1" t="str">
        <f>IF(AND(TONGHOP!O704="KTHP",OR(TONGHOP!P704="LT",TONGHOP!P704="TN"),AND(TONGHOP!Q704&gt;90,TONGHOP!Q704&lt;=120)),TONGHOP!U704,"")</f>
        <v/>
      </c>
      <c r="F704" s="1" t="str">
        <f t="shared" si="41"/>
        <v/>
      </c>
      <c r="G704" s="1" t="str">
        <f>IF(AND(TONGHOP!O704="KTHP",OR(TONGHOP!P704="LT",TONGHOP!P704="TN"),AND(TONGHOP!Q704&gt;120,TONGHOP!Q704&lt;=150)),TONGHOP!T704,"")</f>
        <v/>
      </c>
      <c r="H704" s="1" t="str">
        <f>IF(AND(TONGHOP!O704="KTHP",OR(TONGHOP!P704="LT",TONGHOP!P704="TN"),AND(TONGHOP!Q704&gt;120,TONGHOP!Q704&lt;=150)),TONGHOP!U704,"")</f>
        <v/>
      </c>
      <c r="I704" s="1" t="str">
        <f t="shared" si="42"/>
        <v/>
      </c>
      <c r="J704" s="1" t="str">
        <f>IF(AND(TONGHOP!O704="KTHP",OR(TONGHOP!P704="LT",TONGHOP!P704="TN"),TONGHOP!Q704&gt;150),TONGHOP!T704,"")</f>
        <v/>
      </c>
      <c r="K704" s="1" t="str">
        <f>IF(AND(TONGHOP!O704="KTHP",OR(TONGHOP!P704="LT",TONGHOP!P704="TN"),TONGHOP!Q704&gt;150),TONGHOP!U704,"")</f>
        <v/>
      </c>
      <c r="L704" s="1" t="str">
        <f t="shared" si="43"/>
        <v/>
      </c>
    </row>
    <row r="705" spans="1:12">
      <c r="A705" s="1" t="str">
        <f>IF(AND(TONGHOP!O705="KTHP",OR(TONGHOP!P705="LT",TONGHOP!P705="TN"),TONGHOP!Q705&lt;=90),TONGHOP!T705,"")</f>
        <v/>
      </c>
      <c r="B705" s="1" t="str">
        <f>IF(AND(TONGHOP!O705="KTHP",OR(TONGHOP!P705="LT",TONGHOP!P705="TN"),TONGHOP!Q705&lt;=90),TONGHOP!U705,"")</f>
        <v/>
      </c>
      <c r="C705" s="1" t="str">
        <f t="shared" si="40"/>
        <v/>
      </c>
      <c r="D705" s="1" t="str">
        <f>IF(AND(TONGHOP!O705="KTHP",OR(TONGHOP!P705="LT",TONGHOP!P705="TN"),AND(TONGHOP!Q705&gt;90,TONGHOP!Q705&lt;=120)),TONGHOP!T705,"")</f>
        <v/>
      </c>
      <c r="E705" s="1" t="str">
        <f>IF(AND(TONGHOP!O705="KTHP",OR(TONGHOP!P705="LT",TONGHOP!P705="TN"),AND(TONGHOP!Q705&gt;90,TONGHOP!Q705&lt;=120)),TONGHOP!U705,"")</f>
        <v/>
      </c>
      <c r="F705" s="1" t="str">
        <f t="shared" si="41"/>
        <v/>
      </c>
      <c r="G705" s="1" t="str">
        <f>IF(AND(TONGHOP!O705="KTHP",OR(TONGHOP!P705="LT",TONGHOP!P705="TN"),AND(TONGHOP!Q705&gt;120,TONGHOP!Q705&lt;=150)),TONGHOP!T705,"")</f>
        <v/>
      </c>
      <c r="H705" s="1" t="str">
        <f>IF(AND(TONGHOP!O705="KTHP",OR(TONGHOP!P705="LT",TONGHOP!P705="TN"),AND(TONGHOP!Q705&gt;120,TONGHOP!Q705&lt;=150)),TONGHOP!U705,"")</f>
        <v/>
      </c>
      <c r="I705" s="1" t="str">
        <f t="shared" si="42"/>
        <v/>
      </c>
      <c r="J705" s="1" t="str">
        <f>IF(AND(TONGHOP!O705="KTHP",OR(TONGHOP!P705="LT",TONGHOP!P705="TN"),TONGHOP!Q705&gt;150),TONGHOP!T705,"")</f>
        <v/>
      </c>
      <c r="K705" s="1" t="str">
        <f>IF(AND(TONGHOP!O705="KTHP",OR(TONGHOP!P705="LT",TONGHOP!P705="TN"),TONGHOP!Q705&gt;150),TONGHOP!U705,"")</f>
        <v/>
      </c>
      <c r="L705" s="1" t="str">
        <f t="shared" si="43"/>
        <v/>
      </c>
    </row>
    <row r="706" spans="1:12">
      <c r="A706" s="1" t="str">
        <f>IF(AND(TONGHOP!O706="KTHP",OR(TONGHOP!P706="LT",TONGHOP!P706="TN"),TONGHOP!Q706&lt;=90),TONGHOP!T706,"")</f>
        <v/>
      </c>
      <c r="B706" s="1" t="str">
        <f>IF(AND(TONGHOP!O706="KTHP",OR(TONGHOP!P706="LT",TONGHOP!P706="TN"),TONGHOP!Q706&lt;=90),TONGHOP!U706,"")</f>
        <v/>
      </c>
      <c r="C706" s="1" t="str">
        <f t="shared" si="40"/>
        <v/>
      </c>
      <c r="D706" s="1" t="str">
        <f>IF(AND(TONGHOP!O706="KTHP",OR(TONGHOP!P706="LT",TONGHOP!P706="TN"),AND(TONGHOP!Q706&gt;90,TONGHOP!Q706&lt;=120)),TONGHOP!T706,"")</f>
        <v/>
      </c>
      <c r="E706" s="1" t="str">
        <f>IF(AND(TONGHOP!O706="KTHP",OR(TONGHOP!P706="LT",TONGHOP!P706="TN"),AND(TONGHOP!Q706&gt;90,TONGHOP!Q706&lt;=120)),TONGHOP!U706,"")</f>
        <v/>
      </c>
      <c r="F706" s="1" t="str">
        <f t="shared" si="41"/>
        <v/>
      </c>
      <c r="G706" s="1" t="str">
        <f>IF(AND(TONGHOP!O706="KTHP",OR(TONGHOP!P706="LT",TONGHOP!P706="TN"),AND(TONGHOP!Q706&gt;120,TONGHOP!Q706&lt;=150)),TONGHOP!T706,"")</f>
        <v/>
      </c>
      <c r="H706" s="1" t="str">
        <f>IF(AND(TONGHOP!O706="KTHP",OR(TONGHOP!P706="LT",TONGHOP!P706="TN"),AND(TONGHOP!Q706&gt;120,TONGHOP!Q706&lt;=150)),TONGHOP!U706,"")</f>
        <v/>
      </c>
      <c r="I706" s="1" t="str">
        <f t="shared" si="42"/>
        <v/>
      </c>
      <c r="J706" s="1" t="str">
        <f>IF(AND(TONGHOP!O706="KTHP",OR(TONGHOP!P706="LT",TONGHOP!P706="TN"),TONGHOP!Q706&gt;150),TONGHOP!T706,"")</f>
        <v/>
      </c>
      <c r="K706" s="1" t="str">
        <f>IF(AND(TONGHOP!O706="KTHP",OR(TONGHOP!P706="LT",TONGHOP!P706="TN"),TONGHOP!Q706&gt;150),TONGHOP!U706,"")</f>
        <v/>
      </c>
      <c r="L706" s="1" t="str">
        <f t="shared" si="43"/>
        <v/>
      </c>
    </row>
    <row r="707" spans="1:12">
      <c r="A707" s="1" t="str">
        <f>IF(AND(TONGHOP!O707="KTHP",OR(TONGHOP!P707="LT",TONGHOP!P707="TN"),TONGHOP!Q707&lt;=90),TONGHOP!T707,"")</f>
        <v/>
      </c>
      <c r="B707" s="1" t="str">
        <f>IF(AND(TONGHOP!O707="KTHP",OR(TONGHOP!P707="LT",TONGHOP!P707="TN"),TONGHOP!Q707&lt;=90),TONGHOP!U707,"")</f>
        <v/>
      </c>
      <c r="C707" s="1" t="str">
        <f t="shared" ref="C707:C770" si="44">IF(AND(A707="",B707=""),"",1.2)</f>
        <v/>
      </c>
      <c r="D707" s="1" t="str">
        <f>IF(AND(TONGHOP!O707="KTHP",OR(TONGHOP!P707="LT",TONGHOP!P707="TN"),AND(TONGHOP!Q707&gt;90,TONGHOP!Q707&lt;=120)),TONGHOP!T707,"")</f>
        <v/>
      </c>
      <c r="E707" s="1" t="str">
        <f>IF(AND(TONGHOP!O707="KTHP",OR(TONGHOP!P707="LT",TONGHOP!P707="TN"),AND(TONGHOP!Q707&gt;90,TONGHOP!Q707&lt;=120)),TONGHOP!U707,"")</f>
        <v/>
      </c>
      <c r="F707" s="1" t="str">
        <f t="shared" ref="F707:F770" si="45">IF(AND(D707="",E707=""),"",1.6)</f>
        <v/>
      </c>
      <c r="G707" s="1" t="str">
        <f>IF(AND(TONGHOP!O707="KTHP",OR(TONGHOP!P707="LT",TONGHOP!P707="TN"),AND(TONGHOP!Q707&gt;120,TONGHOP!Q707&lt;=150)),TONGHOP!T707,"")</f>
        <v/>
      </c>
      <c r="H707" s="1" t="str">
        <f>IF(AND(TONGHOP!O707="KTHP",OR(TONGHOP!P707="LT",TONGHOP!P707="TN"),AND(TONGHOP!Q707&gt;120,TONGHOP!Q707&lt;=150)),TONGHOP!U707,"")</f>
        <v/>
      </c>
      <c r="I707" s="1" t="str">
        <f t="shared" ref="I707:I770" si="46">IF(AND(G707="",H707=""),"",2)</f>
        <v/>
      </c>
      <c r="J707" s="1" t="str">
        <f>IF(AND(TONGHOP!O707="KTHP",OR(TONGHOP!P707="LT",TONGHOP!P707="TN"),TONGHOP!Q707&gt;150),TONGHOP!T707,"")</f>
        <v/>
      </c>
      <c r="K707" s="1" t="str">
        <f>IF(AND(TONGHOP!O707="KTHP",OR(TONGHOP!P707="LT",TONGHOP!P707="TN"),TONGHOP!Q707&gt;150),TONGHOP!U707,"")</f>
        <v/>
      </c>
      <c r="L707" s="1" t="str">
        <f t="shared" ref="L707:L770" si="47">IF(AND(J707="",K707=""),"",2.5)</f>
        <v/>
      </c>
    </row>
    <row r="708" spans="1:12">
      <c r="A708" s="1" t="str">
        <f>IF(AND(TONGHOP!O708="KTHP",OR(TONGHOP!P708="LT",TONGHOP!P708="TN"),TONGHOP!Q708&lt;=90),TONGHOP!T708,"")</f>
        <v/>
      </c>
      <c r="B708" s="1" t="str">
        <f>IF(AND(TONGHOP!O708="KTHP",OR(TONGHOP!P708="LT",TONGHOP!P708="TN"),TONGHOP!Q708&lt;=90),TONGHOP!U708,"")</f>
        <v/>
      </c>
      <c r="C708" s="1" t="str">
        <f t="shared" si="44"/>
        <v/>
      </c>
      <c r="D708" s="1" t="str">
        <f>IF(AND(TONGHOP!O708="KTHP",OR(TONGHOP!P708="LT",TONGHOP!P708="TN"),AND(TONGHOP!Q708&gt;90,TONGHOP!Q708&lt;=120)),TONGHOP!T708,"")</f>
        <v/>
      </c>
      <c r="E708" s="1" t="str">
        <f>IF(AND(TONGHOP!O708="KTHP",OR(TONGHOP!P708="LT",TONGHOP!P708="TN"),AND(TONGHOP!Q708&gt;90,TONGHOP!Q708&lt;=120)),TONGHOP!U708,"")</f>
        <v/>
      </c>
      <c r="F708" s="1" t="str">
        <f t="shared" si="45"/>
        <v/>
      </c>
      <c r="G708" s="1" t="str">
        <f>IF(AND(TONGHOP!O708="KTHP",OR(TONGHOP!P708="LT",TONGHOP!P708="TN"),AND(TONGHOP!Q708&gt;120,TONGHOP!Q708&lt;=150)),TONGHOP!T708,"")</f>
        <v/>
      </c>
      <c r="H708" s="1" t="str">
        <f>IF(AND(TONGHOP!O708="KTHP",OR(TONGHOP!P708="LT",TONGHOP!P708="TN"),AND(TONGHOP!Q708&gt;120,TONGHOP!Q708&lt;=150)),TONGHOP!U708,"")</f>
        <v/>
      </c>
      <c r="I708" s="1" t="str">
        <f t="shared" si="46"/>
        <v/>
      </c>
      <c r="J708" s="1" t="str">
        <f>IF(AND(TONGHOP!O708="KTHP",OR(TONGHOP!P708="LT",TONGHOP!P708="TN"),TONGHOP!Q708&gt;150),TONGHOP!T708,"")</f>
        <v/>
      </c>
      <c r="K708" s="1" t="str">
        <f>IF(AND(TONGHOP!O708="KTHP",OR(TONGHOP!P708="LT",TONGHOP!P708="TN"),TONGHOP!Q708&gt;150),TONGHOP!U708,"")</f>
        <v/>
      </c>
      <c r="L708" s="1" t="str">
        <f t="shared" si="47"/>
        <v/>
      </c>
    </row>
    <row r="709" spans="1:12">
      <c r="A709" s="1" t="str">
        <f>IF(AND(TONGHOP!O709="KTHP",OR(TONGHOP!P709="LT",TONGHOP!P709="TN"),TONGHOP!Q709&lt;=90),TONGHOP!T709,"")</f>
        <v/>
      </c>
      <c r="B709" s="1" t="str">
        <f>IF(AND(TONGHOP!O709="KTHP",OR(TONGHOP!P709="LT",TONGHOP!P709="TN"),TONGHOP!Q709&lt;=90),TONGHOP!U709,"")</f>
        <v/>
      </c>
      <c r="C709" s="1" t="str">
        <f t="shared" si="44"/>
        <v/>
      </c>
      <c r="D709" s="1" t="str">
        <f>IF(AND(TONGHOP!O709="KTHP",OR(TONGHOP!P709="LT",TONGHOP!P709="TN"),AND(TONGHOP!Q709&gt;90,TONGHOP!Q709&lt;=120)),TONGHOP!T709,"")</f>
        <v/>
      </c>
      <c r="E709" s="1" t="str">
        <f>IF(AND(TONGHOP!O709="KTHP",OR(TONGHOP!P709="LT",TONGHOP!P709="TN"),AND(TONGHOP!Q709&gt;90,TONGHOP!Q709&lt;=120)),TONGHOP!U709,"")</f>
        <v/>
      </c>
      <c r="F709" s="1" t="str">
        <f t="shared" si="45"/>
        <v/>
      </c>
      <c r="G709" s="1" t="str">
        <f>IF(AND(TONGHOP!O709="KTHP",OR(TONGHOP!P709="LT",TONGHOP!P709="TN"),AND(TONGHOP!Q709&gt;120,TONGHOP!Q709&lt;=150)),TONGHOP!T709,"")</f>
        <v/>
      </c>
      <c r="H709" s="1" t="str">
        <f>IF(AND(TONGHOP!O709="KTHP",OR(TONGHOP!P709="LT",TONGHOP!P709="TN"),AND(TONGHOP!Q709&gt;120,TONGHOP!Q709&lt;=150)),TONGHOP!U709,"")</f>
        <v/>
      </c>
      <c r="I709" s="1" t="str">
        <f t="shared" si="46"/>
        <v/>
      </c>
      <c r="J709" s="1" t="str">
        <f>IF(AND(TONGHOP!O709="KTHP",OR(TONGHOP!P709="LT",TONGHOP!P709="TN"),TONGHOP!Q709&gt;150),TONGHOP!T709,"")</f>
        <v/>
      </c>
      <c r="K709" s="1" t="str">
        <f>IF(AND(TONGHOP!O709="KTHP",OR(TONGHOP!P709="LT",TONGHOP!P709="TN"),TONGHOP!Q709&gt;150),TONGHOP!U709,"")</f>
        <v/>
      </c>
      <c r="L709" s="1" t="str">
        <f t="shared" si="47"/>
        <v/>
      </c>
    </row>
    <row r="710" spans="1:12">
      <c r="A710" s="1" t="str">
        <f>IF(AND(TONGHOP!O710="KTHP",OR(TONGHOP!P710="LT",TONGHOP!P710="TN"),TONGHOP!Q710&lt;=90),TONGHOP!T710,"")</f>
        <v/>
      </c>
      <c r="B710" s="1" t="str">
        <f>IF(AND(TONGHOP!O710="KTHP",OR(TONGHOP!P710="LT",TONGHOP!P710="TN"),TONGHOP!Q710&lt;=90),TONGHOP!U710,"")</f>
        <v/>
      </c>
      <c r="C710" s="1" t="str">
        <f t="shared" si="44"/>
        <v/>
      </c>
      <c r="D710" s="1" t="str">
        <f>IF(AND(TONGHOP!O710="KTHP",OR(TONGHOP!P710="LT",TONGHOP!P710="TN"),AND(TONGHOP!Q710&gt;90,TONGHOP!Q710&lt;=120)),TONGHOP!T710,"")</f>
        <v/>
      </c>
      <c r="E710" s="1" t="str">
        <f>IF(AND(TONGHOP!O710="KTHP",OR(TONGHOP!P710="LT",TONGHOP!P710="TN"),AND(TONGHOP!Q710&gt;90,TONGHOP!Q710&lt;=120)),TONGHOP!U710,"")</f>
        <v/>
      </c>
      <c r="F710" s="1" t="str">
        <f t="shared" si="45"/>
        <v/>
      </c>
      <c r="G710" s="1" t="str">
        <f>IF(AND(TONGHOP!O710="KTHP",OR(TONGHOP!P710="LT",TONGHOP!P710="TN"),AND(TONGHOP!Q710&gt;120,TONGHOP!Q710&lt;=150)),TONGHOP!T710,"")</f>
        <v/>
      </c>
      <c r="H710" s="1" t="str">
        <f>IF(AND(TONGHOP!O710="KTHP",OR(TONGHOP!P710="LT",TONGHOP!P710="TN"),AND(TONGHOP!Q710&gt;120,TONGHOP!Q710&lt;=150)),TONGHOP!U710,"")</f>
        <v/>
      </c>
      <c r="I710" s="1" t="str">
        <f t="shared" si="46"/>
        <v/>
      </c>
      <c r="J710" s="1" t="str">
        <f>IF(AND(TONGHOP!O710="KTHP",OR(TONGHOP!P710="LT",TONGHOP!P710="TN"),TONGHOP!Q710&gt;150),TONGHOP!T710,"")</f>
        <v/>
      </c>
      <c r="K710" s="1" t="str">
        <f>IF(AND(TONGHOP!O710="KTHP",OR(TONGHOP!P710="LT",TONGHOP!P710="TN"),TONGHOP!Q710&gt;150),TONGHOP!U710,"")</f>
        <v/>
      </c>
      <c r="L710" s="1" t="str">
        <f t="shared" si="47"/>
        <v/>
      </c>
    </row>
    <row r="711" spans="1:12">
      <c r="A711" s="1" t="str">
        <f>IF(AND(TONGHOP!O711="KTHP",OR(TONGHOP!P711="LT",TONGHOP!P711="TN"),TONGHOP!Q711&lt;=90),TONGHOP!T711,"")</f>
        <v/>
      </c>
      <c r="B711" s="1" t="str">
        <f>IF(AND(TONGHOP!O711="KTHP",OR(TONGHOP!P711="LT",TONGHOP!P711="TN"),TONGHOP!Q711&lt;=90),TONGHOP!U711,"")</f>
        <v/>
      </c>
      <c r="C711" s="1" t="str">
        <f t="shared" si="44"/>
        <v/>
      </c>
      <c r="D711" s="1" t="str">
        <f>IF(AND(TONGHOP!O711="KTHP",OR(TONGHOP!P711="LT",TONGHOP!P711="TN"),AND(TONGHOP!Q711&gt;90,TONGHOP!Q711&lt;=120)),TONGHOP!T711,"")</f>
        <v/>
      </c>
      <c r="E711" s="1" t="str">
        <f>IF(AND(TONGHOP!O711="KTHP",OR(TONGHOP!P711="LT",TONGHOP!P711="TN"),AND(TONGHOP!Q711&gt;90,TONGHOP!Q711&lt;=120)),TONGHOP!U711,"")</f>
        <v/>
      </c>
      <c r="F711" s="1" t="str">
        <f t="shared" si="45"/>
        <v/>
      </c>
      <c r="G711" s="1" t="str">
        <f>IF(AND(TONGHOP!O711="KTHP",OR(TONGHOP!P711="LT",TONGHOP!P711="TN"),AND(TONGHOP!Q711&gt;120,TONGHOP!Q711&lt;=150)),TONGHOP!T711,"")</f>
        <v/>
      </c>
      <c r="H711" s="1" t="str">
        <f>IF(AND(TONGHOP!O711="KTHP",OR(TONGHOP!P711="LT",TONGHOP!P711="TN"),AND(TONGHOP!Q711&gt;120,TONGHOP!Q711&lt;=150)),TONGHOP!U711,"")</f>
        <v/>
      </c>
      <c r="I711" s="1" t="str">
        <f t="shared" si="46"/>
        <v/>
      </c>
      <c r="J711" s="1" t="str">
        <f>IF(AND(TONGHOP!O711="KTHP",OR(TONGHOP!P711="LT",TONGHOP!P711="TN"),TONGHOP!Q711&gt;150),TONGHOP!T711,"")</f>
        <v/>
      </c>
      <c r="K711" s="1" t="str">
        <f>IF(AND(TONGHOP!O711="KTHP",OR(TONGHOP!P711="LT",TONGHOP!P711="TN"),TONGHOP!Q711&gt;150),TONGHOP!U711,"")</f>
        <v/>
      </c>
      <c r="L711" s="1" t="str">
        <f t="shared" si="47"/>
        <v/>
      </c>
    </row>
    <row r="712" spans="1:12">
      <c r="A712" s="1" t="str">
        <f>IF(AND(TONGHOP!O712="KTHP",OR(TONGHOP!P712="LT",TONGHOP!P712="TN"),TONGHOP!Q712&lt;=90),TONGHOP!T712,"")</f>
        <v/>
      </c>
      <c r="B712" s="1" t="str">
        <f>IF(AND(TONGHOP!O712="KTHP",OR(TONGHOP!P712="LT",TONGHOP!P712="TN"),TONGHOP!Q712&lt;=90),TONGHOP!U712,"")</f>
        <v/>
      </c>
      <c r="C712" s="1" t="str">
        <f t="shared" si="44"/>
        <v/>
      </c>
      <c r="D712" s="1" t="str">
        <f>IF(AND(TONGHOP!O712="KTHP",OR(TONGHOP!P712="LT",TONGHOP!P712="TN"),AND(TONGHOP!Q712&gt;90,TONGHOP!Q712&lt;=120)),TONGHOP!T712,"")</f>
        <v/>
      </c>
      <c r="E712" s="1" t="str">
        <f>IF(AND(TONGHOP!O712="KTHP",OR(TONGHOP!P712="LT",TONGHOP!P712="TN"),AND(TONGHOP!Q712&gt;90,TONGHOP!Q712&lt;=120)),TONGHOP!U712,"")</f>
        <v/>
      </c>
      <c r="F712" s="1" t="str">
        <f t="shared" si="45"/>
        <v/>
      </c>
      <c r="G712" s="1" t="str">
        <f>IF(AND(TONGHOP!O712="KTHP",OR(TONGHOP!P712="LT",TONGHOP!P712="TN"),AND(TONGHOP!Q712&gt;120,TONGHOP!Q712&lt;=150)),TONGHOP!T712,"")</f>
        <v/>
      </c>
      <c r="H712" s="1" t="str">
        <f>IF(AND(TONGHOP!O712="KTHP",OR(TONGHOP!P712="LT",TONGHOP!P712="TN"),AND(TONGHOP!Q712&gt;120,TONGHOP!Q712&lt;=150)),TONGHOP!U712,"")</f>
        <v/>
      </c>
      <c r="I712" s="1" t="str">
        <f t="shared" si="46"/>
        <v/>
      </c>
      <c r="J712" s="1" t="str">
        <f>IF(AND(TONGHOP!O712="KTHP",OR(TONGHOP!P712="LT",TONGHOP!P712="TN"),TONGHOP!Q712&gt;150),TONGHOP!T712,"")</f>
        <v/>
      </c>
      <c r="K712" s="1" t="str">
        <f>IF(AND(TONGHOP!O712="KTHP",OR(TONGHOP!P712="LT",TONGHOP!P712="TN"),TONGHOP!Q712&gt;150),TONGHOP!U712,"")</f>
        <v/>
      </c>
      <c r="L712" s="1" t="str">
        <f t="shared" si="47"/>
        <v/>
      </c>
    </row>
    <row r="713" spans="1:12">
      <c r="A713" s="1" t="str">
        <f>IF(AND(TONGHOP!O713="KTHP",OR(TONGHOP!P713="LT",TONGHOP!P713="TN"),TONGHOP!Q713&lt;=90),TONGHOP!T713,"")</f>
        <v/>
      </c>
      <c r="B713" s="1" t="str">
        <f>IF(AND(TONGHOP!O713="KTHP",OR(TONGHOP!P713="LT",TONGHOP!P713="TN"),TONGHOP!Q713&lt;=90),TONGHOP!U713,"")</f>
        <v/>
      </c>
      <c r="C713" s="1" t="str">
        <f t="shared" si="44"/>
        <v/>
      </c>
      <c r="D713" s="1" t="str">
        <f>IF(AND(TONGHOP!O713="KTHP",OR(TONGHOP!P713="LT",TONGHOP!P713="TN"),AND(TONGHOP!Q713&gt;90,TONGHOP!Q713&lt;=120)),TONGHOP!T713,"")</f>
        <v/>
      </c>
      <c r="E713" s="1" t="str">
        <f>IF(AND(TONGHOP!O713="KTHP",OR(TONGHOP!P713="LT",TONGHOP!P713="TN"),AND(TONGHOP!Q713&gt;90,TONGHOP!Q713&lt;=120)),TONGHOP!U713,"")</f>
        <v/>
      </c>
      <c r="F713" s="1" t="str">
        <f t="shared" si="45"/>
        <v/>
      </c>
      <c r="G713" s="1" t="str">
        <f>IF(AND(TONGHOP!O713="KTHP",OR(TONGHOP!P713="LT",TONGHOP!P713="TN"),AND(TONGHOP!Q713&gt;120,TONGHOP!Q713&lt;=150)),TONGHOP!T713,"")</f>
        <v/>
      </c>
      <c r="H713" s="1" t="str">
        <f>IF(AND(TONGHOP!O713="KTHP",OR(TONGHOP!P713="LT",TONGHOP!P713="TN"),AND(TONGHOP!Q713&gt;120,TONGHOP!Q713&lt;=150)),TONGHOP!U713,"")</f>
        <v/>
      </c>
      <c r="I713" s="1" t="str">
        <f t="shared" si="46"/>
        <v/>
      </c>
      <c r="J713" s="1" t="str">
        <f>IF(AND(TONGHOP!O713="KTHP",OR(TONGHOP!P713="LT",TONGHOP!P713="TN"),TONGHOP!Q713&gt;150),TONGHOP!T713,"")</f>
        <v/>
      </c>
      <c r="K713" s="1" t="str">
        <f>IF(AND(TONGHOP!O713="KTHP",OR(TONGHOP!P713="LT",TONGHOP!P713="TN"),TONGHOP!Q713&gt;150),TONGHOP!U713,"")</f>
        <v/>
      </c>
      <c r="L713" s="1" t="str">
        <f t="shared" si="47"/>
        <v/>
      </c>
    </row>
    <row r="714" spans="1:12">
      <c r="A714" s="1" t="str">
        <f>IF(AND(TONGHOP!O714="KTHP",OR(TONGHOP!P714="LT",TONGHOP!P714="TN"),TONGHOP!Q714&lt;=90),TONGHOP!T714,"")</f>
        <v/>
      </c>
      <c r="B714" s="1" t="str">
        <f>IF(AND(TONGHOP!O714="KTHP",OR(TONGHOP!P714="LT",TONGHOP!P714="TN"),TONGHOP!Q714&lt;=90),TONGHOP!U714,"")</f>
        <v/>
      </c>
      <c r="C714" s="1" t="str">
        <f t="shared" si="44"/>
        <v/>
      </c>
      <c r="D714" s="1" t="str">
        <f>IF(AND(TONGHOP!O714="KTHP",OR(TONGHOP!P714="LT",TONGHOP!P714="TN"),AND(TONGHOP!Q714&gt;90,TONGHOP!Q714&lt;=120)),TONGHOP!T714,"")</f>
        <v/>
      </c>
      <c r="E714" s="1" t="str">
        <f>IF(AND(TONGHOP!O714="KTHP",OR(TONGHOP!P714="LT",TONGHOP!P714="TN"),AND(TONGHOP!Q714&gt;90,TONGHOP!Q714&lt;=120)),TONGHOP!U714,"")</f>
        <v/>
      </c>
      <c r="F714" s="1" t="str">
        <f t="shared" si="45"/>
        <v/>
      </c>
      <c r="G714" s="1" t="str">
        <f>IF(AND(TONGHOP!O714="KTHP",OR(TONGHOP!P714="LT",TONGHOP!P714="TN"),AND(TONGHOP!Q714&gt;120,TONGHOP!Q714&lt;=150)),TONGHOP!T714,"")</f>
        <v/>
      </c>
      <c r="H714" s="1" t="str">
        <f>IF(AND(TONGHOP!O714="KTHP",OR(TONGHOP!P714="LT",TONGHOP!P714="TN"),AND(TONGHOP!Q714&gt;120,TONGHOP!Q714&lt;=150)),TONGHOP!U714,"")</f>
        <v/>
      </c>
      <c r="I714" s="1" t="str">
        <f t="shared" si="46"/>
        <v/>
      </c>
      <c r="J714" s="1" t="str">
        <f>IF(AND(TONGHOP!O714="KTHP",OR(TONGHOP!P714="LT",TONGHOP!P714="TN"),TONGHOP!Q714&gt;150),TONGHOP!T714,"")</f>
        <v/>
      </c>
      <c r="K714" s="1" t="str">
        <f>IF(AND(TONGHOP!O714="KTHP",OR(TONGHOP!P714="LT",TONGHOP!P714="TN"),TONGHOP!Q714&gt;150),TONGHOP!U714,"")</f>
        <v/>
      </c>
      <c r="L714" s="1" t="str">
        <f t="shared" si="47"/>
        <v/>
      </c>
    </row>
    <row r="715" spans="1:12">
      <c r="A715" s="1" t="str">
        <f>IF(AND(TONGHOP!O715="KTHP",OR(TONGHOP!P715="LT",TONGHOP!P715="TN"),TONGHOP!Q715&lt;=90),TONGHOP!T715,"")</f>
        <v/>
      </c>
      <c r="B715" s="1" t="str">
        <f>IF(AND(TONGHOP!O715="KTHP",OR(TONGHOP!P715="LT",TONGHOP!P715="TN"),TONGHOP!Q715&lt;=90),TONGHOP!U715,"")</f>
        <v/>
      </c>
      <c r="C715" s="1" t="str">
        <f t="shared" si="44"/>
        <v/>
      </c>
      <c r="D715" s="1" t="str">
        <f>IF(AND(TONGHOP!O715="KTHP",OR(TONGHOP!P715="LT",TONGHOP!P715="TN"),AND(TONGHOP!Q715&gt;90,TONGHOP!Q715&lt;=120)),TONGHOP!T715,"")</f>
        <v/>
      </c>
      <c r="E715" s="1" t="str">
        <f>IF(AND(TONGHOP!O715="KTHP",OR(TONGHOP!P715="LT",TONGHOP!P715="TN"),AND(TONGHOP!Q715&gt;90,TONGHOP!Q715&lt;=120)),TONGHOP!U715,"")</f>
        <v/>
      </c>
      <c r="F715" s="1" t="str">
        <f t="shared" si="45"/>
        <v/>
      </c>
      <c r="G715" s="1" t="str">
        <f>IF(AND(TONGHOP!O715="KTHP",OR(TONGHOP!P715="LT",TONGHOP!P715="TN"),AND(TONGHOP!Q715&gt;120,TONGHOP!Q715&lt;=150)),TONGHOP!T715,"")</f>
        <v/>
      </c>
      <c r="H715" s="1" t="str">
        <f>IF(AND(TONGHOP!O715="KTHP",OR(TONGHOP!P715="LT",TONGHOP!P715="TN"),AND(TONGHOP!Q715&gt;120,TONGHOP!Q715&lt;=150)),TONGHOP!U715,"")</f>
        <v/>
      </c>
      <c r="I715" s="1" t="str">
        <f t="shared" si="46"/>
        <v/>
      </c>
      <c r="J715" s="1" t="str">
        <f>IF(AND(TONGHOP!O715="KTHP",OR(TONGHOP!P715="LT",TONGHOP!P715="TN"),TONGHOP!Q715&gt;150),TONGHOP!T715,"")</f>
        <v/>
      </c>
      <c r="K715" s="1" t="str">
        <f>IF(AND(TONGHOP!O715="KTHP",OR(TONGHOP!P715="LT",TONGHOP!P715="TN"),TONGHOP!Q715&gt;150),TONGHOP!U715,"")</f>
        <v/>
      </c>
      <c r="L715" s="1" t="str">
        <f t="shared" si="47"/>
        <v/>
      </c>
    </row>
    <row r="716" spans="1:12">
      <c r="A716" s="1" t="str">
        <f>IF(AND(TONGHOP!O716="KTHP",OR(TONGHOP!P716="LT",TONGHOP!P716="TN"),TONGHOP!Q716&lt;=90),TONGHOP!T716,"")</f>
        <v/>
      </c>
      <c r="B716" s="1" t="str">
        <f>IF(AND(TONGHOP!O716="KTHP",OR(TONGHOP!P716="LT",TONGHOP!P716="TN"),TONGHOP!Q716&lt;=90),TONGHOP!U716,"")</f>
        <v/>
      </c>
      <c r="C716" s="1" t="str">
        <f t="shared" si="44"/>
        <v/>
      </c>
      <c r="D716" s="1" t="str">
        <f>IF(AND(TONGHOP!O716="KTHP",OR(TONGHOP!P716="LT",TONGHOP!P716="TN"),AND(TONGHOP!Q716&gt;90,TONGHOP!Q716&lt;=120)),TONGHOP!T716,"")</f>
        <v/>
      </c>
      <c r="E716" s="1" t="str">
        <f>IF(AND(TONGHOP!O716="KTHP",OR(TONGHOP!P716="LT",TONGHOP!P716="TN"),AND(TONGHOP!Q716&gt;90,TONGHOP!Q716&lt;=120)),TONGHOP!U716,"")</f>
        <v/>
      </c>
      <c r="F716" s="1" t="str">
        <f t="shared" si="45"/>
        <v/>
      </c>
      <c r="G716" s="1" t="str">
        <f>IF(AND(TONGHOP!O716="KTHP",OR(TONGHOP!P716="LT",TONGHOP!P716="TN"),AND(TONGHOP!Q716&gt;120,TONGHOP!Q716&lt;=150)),TONGHOP!T716,"")</f>
        <v/>
      </c>
      <c r="H716" s="1" t="str">
        <f>IF(AND(TONGHOP!O716="KTHP",OR(TONGHOP!P716="LT",TONGHOP!P716="TN"),AND(TONGHOP!Q716&gt;120,TONGHOP!Q716&lt;=150)),TONGHOP!U716,"")</f>
        <v/>
      </c>
      <c r="I716" s="1" t="str">
        <f t="shared" si="46"/>
        <v/>
      </c>
      <c r="J716" s="1" t="str">
        <f>IF(AND(TONGHOP!O716="KTHP",OR(TONGHOP!P716="LT",TONGHOP!P716="TN"),TONGHOP!Q716&gt;150),TONGHOP!T716,"")</f>
        <v/>
      </c>
      <c r="K716" s="1" t="str">
        <f>IF(AND(TONGHOP!O716="KTHP",OR(TONGHOP!P716="LT",TONGHOP!P716="TN"),TONGHOP!Q716&gt;150),TONGHOP!U716,"")</f>
        <v/>
      </c>
      <c r="L716" s="1" t="str">
        <f t="shared" si="47"/>
        <v/>
      </c>
    </row>
    <row r="717" spans="1:12">
      <c r="A717" s="1" t="str">
        <f>IF(AND(TONGHOP!O717="KTHP",OR(TONGHOP!P717="LT",TONGHOP!P717="TN"),TONGHOP!Q717&lt;=90),TONGHOP!T717,"")</f>
        <v/>
      </c>
      <c r="B717" s="1" t="str">
        <f>IF(AND(TONGHOP!O717="KTHP",OR(TONGHOP!P717="LT",TONGHOP!P717="TN"),TONGHOP!Q717&lt;=90),TONGHOP!U717,"")</f>
        <v/>
      </c>
      <c r="C717" s="1" t="str">
        <f t="shared" si="44"/>
        <v/>
      </c>
      <c r="D717" s="1" t="str">
        <f>IF(AND(TONGHOP!O717="KTHP",OR(TONGHOP!P717="LT",TONGHOP!P717="TN"),AND(TONGHOP!Q717&gt;90,TONGHOP!Q717&lt;=120)),TONGHOP!T717,"")</f>
        <v/>
      </c>
      <c r="E717" s="1" t="str">
        <f>IF(AND(TONGHOP!O717="KTHP",OR(TONGHOP!P717="LT",TONGHOP!P717="TN"),AND(TONGHOP!Q717&gt;90,TONGHOP!Q717&lt;=120)),TONGHOP!U717,"")</f>
        <v/>
      </c>
      <c r="F717" s="1" t="str">
        <f t="shared" si="45"/>
        <v/>
      </c>
      <c r="G717" s="1" t="str">
        <f>IF(AND(TONGHOP!O717="KTHP",OR(TONGHOP!P717="LT",TONGHOP!P717="TN"),AND(TONGHOP!Q717&gt;120,TONGHOP!Q717&lt;=150)),TONGHOP!T717,"")</f>
        <v/>
      </c>
      <c r="H717" s="1" t="str">
        <f>IF(AND(TONGHOP!O717="KTHP",OR(TONGHOP!P717="LT",TONGHOP!P717="TN"),AND(TONGHOP!Q717&gt;120,TONGHOP!Q717&lt;=150)),TONGHOP!U717,"")</f>
        <v/>
      </c>
      <c r="I717" s="1" t="str">
        <f t="shared" si="46"/>
        <v/>
      </c>
      <c r="J717" s="1" t="str">
        <f>IF(AND(TONGHOP!O717="KTHP",OR(TONGHOP!P717="LT",TONGHOP!P717="TN"),TONGHOP!Q717&gt;150),TONGHOP!T717,"")</f>
        <v/>
      </c>
      <c r="K717" s="1" t="str">
        <f>IF(AND(TONGHOP!O717="KTHP",OR(TONGHOP!P717="LT",TONGHOP!P717="TN"),TONGHOP!Q717&gt;150),TONGHOP!U717,"")</f>
        <v/>
      </c>
      <c r="L717" s="1" t="str">
        <f t="shared" si="47"/>
        <v/>
      </c>
    </row>
    <row r="718" spans="1:12">
      <c r="A718" s="1" t="str">
        <f>IF(AND(TONGHOP!O718="KTHP",OR(TONGHOP!P718="LT",TONGHOP!P718="TN"),TONGHOP!Q718&lt;=90),TONGHOP!T718,"")</f>
        <v/>
      </c>
      <c r="B718" s="1" t="str">
        <f>IF(AND(TONGHOP!O718="KTHP",OR(TONGHOP!P718="LT",TONGHOP!P718="TN"),TONGHOP!Q718&lt;=90),TONGHOP!U718,"")</f>
        <v/>
      </c>
      <c r="C718" s="1" t="str">
        <f t="shared" si="44"/>
        <v/>
      </c>
      <c r="D718" s="1" t="str">
        <f>IF(AND(TONGHOP!O718="KTHP",OR(TONGHOP!P718="LT",TONGHOP!P718="TN"),AND(TONGHOP!Q718&gt;90,TONGHOP!Q718&lt;=120)),TONGHOP!T718,"")</f>
        <v/>
      </c>
      <c r="E718" s="1" t="str">
        <f>IF(AND(TONGHOP!O718="KTHP",OR(TONGHOP!P718="LT",TONGHOP!P718="TN"),AND(TONGHOP!Q718&gt;90,TONGHOP!Q718&lt;=120)),TONGHOP!U718,"")</f>
        <v/>
      </c>
      <c r="F718" s="1" t="str">
        <f t="shared" si="45"/>
        <v/>
      </c>
      <c r="G718" s="1" t="str">
        <f>IF(AND(TONGHOP!O718="KTHP",OR(TONGHOP!P718="LT",TONGHOP!P718="TN"),AND(TONGHOP!Q718&gt;120,TONGHOP!Q718&lt;=150)),TONGHOP!T718,"")</f>
        <v/>
      </c>
      <c r="H718" s="1" t="str">
        <f>IF(AND(TONGHOP!O718="KTHP",OR(TONGHOP!P718="LT",TONGHOP!P718="TN"),AND(TONGHOP!Q718&gt;120,TONGHOP!Q718&lt;=150)),TONGHOP!U718,"")</f>
        <v/>
      </c>
      <c r="I718" s="1" t="str">
        <f t="shared" si="46"/>
        <v/>
      </c>
      <c r="J718" s="1" t="str">
        <f>IF(AND(TONGHOP!O718="KTHP",OR(TONGHOP!P718="LT",TONGHOP!P718="TN"),TONGHOP!Q718&gt;150),TONGHOP!T718,"")</f>
        <v/>
      </c>
      <c r="K718" s="1" t="str">
        <f>IF(AND(TONGHOP!O718="KTHP",OR(TONGHOP!P718="LT",TONGHOP!P718="TN"),TONGHOP!Q718&gt;150),TONGHOP!U718,"")</f>
        <v/>
      </c>
      <c r="L718" s="1" t="str">
        <f t="shared" si="47"/>
        <v/>
      </c>
    </row>
    <row r="719" spans="1:12">
      <c r="A719" s="1" t="str">
        <f>IF(AND(TONGHOP!O719="KTHP",OR(TONGHOP!P719="LT",TONGHOP!P719="TN"),TONGHOP!Q719&lt;=90),TONGHOP!T719,"")</f>
        <v/>
      </c>
      <c r="B719" s="1" t="str">
        <f>IF(AND(TONGHOP!O719="KTHP",OR(TONGHOP!P719="LT",TONGHOP!P719="TN"),TONGHOP!Q719&lt;=90),TONGHOP!U719,"")</f>
        <v/>
      </c>
      <c r="C719" s="1" t="str">
        <f t="shared" si="44"/>
        <v/>
      </c>
      <c r="D719" s="1" t="str">
        <f>IF(AND(TONGHOP!O719="KTHP",OR(TONGHOP!P719="LT",TONGHOP!P719="TN"),AND(TONGHOP!Q719&gt;90,TONGHOP!Q719&lt;=120)),TONGHOP!T719,"")</f>
        <v/>
      </c>
      <c r="E719" s="1" t="str">
        <f>IF(AND(TONGHOP!O719="KTHP",OR(TONGHOP!P719="LT",TONGHOP!P719="TN"),AND(TONGHOP!Q719&gt;90,TONGHOP!Q719&lt;=120)),TONGHOP!U719,"")</f>
        <v/>
      </c>
      <c r="F719" s="1" t="str">
        <f t="shared" si="45"/>
        <v/>
      </c>
      <c r="G719" s="1" t="str">
        <f>IF(AND(TONGHOP!O719="KTHP",OR(TONGHOP!P719="LT",TONGHOP!P719="TN"),AND(TONGHOP!Q719&gt;120,TONGHOP!Q719&lt;=150)),TONGHOP!T719,"")</f>
        <v/>
      </c>
      <c r="H719" s="1" t="str">
        <f>IF(AND(TONGHOP!O719="KTHP",OR(TONGHOP!P719="LT",TONGHOP!P719="TN"),AND(TONGHOP!Q719&gt;120,TONGHOP!Q719&lt;=150)),TONGHOP!U719,"")</f>
        <v/>
      </c>
      <c r="I719" s="1" t="str">
        <f t="shared" si="46"/>
        <v/>
      </c>
      <c r="J719" s="1" t="str">
        <f>IF(AND(TONGHOP!O719="KTHP",OR(TONGHOP!P719="LT",TONGHOP!P719="TN"),TONGHOP!Q719&gt;150),TONGHOP!T719,"")</f>
        <v/>
      </c>
      <c r="K719" s="1" t="str">
        <f>IF(AND(TONGHOP!O719="KTHP",OR(TONGHOP!P719="LT",TONGHOP!P719="TN"),TONGHOP!Q719&gt;150),TONGHOP!U719,"")</f>
        <v/>
      </c>
      <c r="L719" s="1" t="str">
        <f t="shared" si="47"/>
        <v/>
      </c>
    </row>
    <row r="720" spans="1:12">
      <c r="A720" s="1" t="str">
        <f>IF(AND(TONGHOP!O720="KTHP",OR(TONGHOP!P720="LT",TONGHOP!P720="TN"),TONGHOP!Q720&lt;=90),TONGHOP!T720,"")</f>
        <v/>
      </c>
      <c r="B720" s="1" t="str">
        <f>IF(AND(TONGHOP!O720="KTHP",OR(TONGHOP!P720="LT",TONGHOP!P720="TN"),TONGHOP!Q720&lt;=90),TONGHOP!U720,"")</f>
        <v/>
      </c>
      <c r="C720" s="1" t="str">
        <f t="shared" si="44"/>
        <v/>
      </c>
      <c r="D720" s="1" t="str">
        <f>IF(AND(TONGHOP!O720="KTHP",OR(TONGHOP!P720="LT",TONGHOP!P720="TN"),AND(TONGHOP!Q720&gt;90,TONGHOP!Q720&lt;=120)),TONGHOP!T720,"")</f>
        <v/>
      </c>
      <c r="E720" s="1" t="str">
        <f>IF(AND(TONGHOP!O720="KTHP",OR(TONGHOP!P720="LT",TONGHOP!P720="TN"),AND(TONGHOP!Q720&gt;90,TONGHOP!Q720&lt;=120)),TONGHOP!U720,"")</f>
        <v/>
      </c>
      <c r="F720" s="1" t="str">
        <f t="shared" si="45"/>
        <v/>
      </c>
      <c r="G720" s="1" t="str">
        <f>IF(AND(TONGHOP!O720="KTHP",OR(TONGHOP!P720="LT",TONGHOP!P720="TN"),AND(TONGHOP!Q720&gt;120,TONGHOP!Q720&lt;=150)),TONGHOP!T720,"")</f>
        <v/>
      </c>
      <c r="H720" s="1" t="str">
        <f>IF(AND(TONGHOP!O720="KTHP",OR(TONGHOP!P720="LT",TONGHOP!P720="TN"),AND(TONGHOP!Q720&gt;120,TONGHOP!Q720&lt;=150)),TONGHOP!U720,"")</f>
        <v/>
      </c>
      <c r="I720" s="1" t="str">
        <f t="shared" si="46"/>
        <v/>
      </c>
      <c r="J720" s="1" t="str">
        <f>IF(AND(TONGHOP!O720="KTHP",OR(TONGHOP!P720="LT",TONGHOP!P720="TN"),TONGHOP!Q720&gt;150),TONGHOP!T720,"")</f>
        <v/>
      </c>
      <c r="K720" s="1" t="str">
        <f>IF(AND(TONGHOP!O720="KTHP",OR(TONGHOP!P720="LT",TONGHOP!P720="TN"),TONGHOP!Q720&gt;150),TONGHOP!U720,"")</f>
        <v/>
      </c>
      <c r="L720" s="1" t="str">
        <f t="shared" si="47"/>
        <v/>
      </c>
    </row>
    <row r="721" spans="1:12">
      <c r="A721" s="1" t="str">
        <f>IF(AND(TONGHOP!O721="KTHP",OR(TONGHOP!P721="LT",TONGHOP!P721="TN"),TONGHOP!Q721&lt;=90),TONGHOP!T721,"")</f>
        <v/>
      </c>
      <c r="B721" s="1" t="str">
        <f>IF(AND(TONGHOP!O721="KTHP",OR(TONGHOP!P721="LT",TONGHOP!P721="TN"),TONGHOP!Q721&lt;=90),TONGHOP!U721,"")</f>
        <v/>
      </c>
      <c r="C721" s="1" t="str">
        <f t="shared" si="44"/>
        <v/>
      </c>
      <c r="D721" s="1" t="str">
        <f>IF(AND(TONGHOP!O721="KTHP",OR(TONGHOP!P721="LT",TONGHOP!P721="TN"),AND(TONGHOP!Q721&gt;90,TONGHOP!Q721&lt;=120)),TONGHOP!T721,"")</f>
        <v/>
      </c>
      <c r="E721" s="1" t="str">
        <f>IF(AND(TONGHOP!O721="KTHP",OR(TONGHOP!P721="LT",TONGHOP!P721="TN"),AND(TONGHOP!Q721&gt;90,TONGHOP!Q721&lt;=120)),TONGHOP!U721,"")</f>
        <v/>
      </c>
      <c r="F721" s="1" t="str">
        <f t="shared" si="45"/>
        <v/>
      </c>
      <c r="G721" s="1" t="str">
        <f>IF(AND(TONGHOP!O721="KTHP",OR(TONGHOP!P721="LT",TONGHOP!P721="TN"),AND(TONGHOP!Q721&gt;120,TONGHOP!Q721&lt;=150)),TONGHOP!T721,"")</f>
        <v/>
      </c>
      <c r="H721" s="1" t="str">
        <f>IF(AND(TONGHOP!O721="KTHP",OR(TONGHOP!P721="LT",TONGHOP!P721="TN"),AND(TONGHOP!Q721&gt;120,TONGHOP!Q721&lt;=150)),TONGHOP!U721,"")</f>
        <v/>
      </c>
      <c r="I721" s="1" t="str">
        <f t="shared" si="46"/>
        <v/>
      </c>
      <c r="J721" s="1" t="str">
        <f>IF(AND(TONGHOP!O721="KTHP",OR(TONGHOP!P721="LT",TONGHOP!P721="TN"),TONGHOP!Q721&gt;150),TONGHOP!T721,"")</f>
        <v/>
      </c>
      <c r="K721" s="1" t="str">
        <f>IF(AND(TONGHOP!O721="KTHP",OR(TONGHOP!P721="LT",TONGHOP!P721="TN"),TONGHOP!Q721&gt;150),TONGHOP!U721,"")</f>
        <v/>
      </c>
      <c r="L721" s="1" t="str">
        <f t="shared" si="47"/>
        <v/>
      </c>
    </row>
    <row r="722" spans="1:12">
      <c r="A722" s="1" t="str">
        <f>IF(AND(TONGHOP!O722="KTHP",OR(TONGHOP!P722="LT",TONGHOP!P722="TN"),TONGHOP!Q722&lt;=90),TONGHOP!T722,"")</f>
        <v/>
      </c>
      <c r="B722" s="1" t="str">
        <f>IF(AND(TONGHOP!O722="KTHP",OR(TONGHOP!P722="LT",TONGHOP!P722="TN"),TONGHOP!Q722&lt;=90),TONGHOP!U722,"")</f>
        <v/>
      </c>
      <c r="C722" s="1" t="str">
        <f t="shared" si="44"/>
        <v/>
      </c>
      <c r="D722" s="1" t="str">
        <f>IF(AND(TONGHOP!O722="KTHP",OR(TONGHOP!P722="LT",TONGHOP!P722="TN"),AND(TONGHOP!Q722&gt;90,TONGHOP!Q722&lt;=120)),TONGHOP!T722,"")</f>
        <v/>
      </c>
      <c r="E722" s="1" t="str">
        <f>IF(AND(TONGHOP!O722="KTHP",OR(TONGHOP!P722="LT",TONGHOP!P722="TN"),AND(TONGHOP!Q722&gt;90,TONGHOP!Q722&lt;=120)),TONGHOP!U722,"")</f>
        <v/>
      </c>
      <c r="F722" s="1" t="str">
        <f t="shared" si="45"/>
        <v/>
      </c>
      <c r="G722" s="1" t="str">
        <f>IF(AND(TONGHOP!O722="KTHP",OR(TONGHOP!P722="LT",TONGHOP!P722="TN"),AND(TONGHOP!Q722&gt;120,TONGHOP!Q722&lt;=150)),TONGHOP!T722,"")</f>
        <v/>
      </c>
      <c r="H722" s="1" t="str">
        <f>IF(AND(TONGHOP!O722="KTHP",OR(TONGHOP!P722="LT",TONGHOP!P722="TN"),AND(TONGHOP!Q722&gt;120,TONGHOP!Q722&lt;=150)),TONGHOP!U722,"")</f>
        <v/>
      </c>
      <c r="I722" s="1" t="str">
        <f t="shared" si="46"/>
        <v/>
      </c>
      <c r="J722" s="1" t="str">
        <f>IF(AND(TONGHOP!O722="KTHP",OR(TONGHOP!P722="LT",TONGHOP!P722="TN"),TONGHOP!Q722&gt;150),TONGHOP!T722,"")</f>
        <v/>
      </c>
      <c r="K722" s="1" t="str">
        <f>IF(AND(TONGHOP!O722="KTHP",OR(TONGHOP!P722="LT",TONGHOP!P722="TN"),TONGHOP!Q722&gt;150),TONGHOP!U722,"")</f>
        <v/>
      </c>
      <c r="L722" s="1" t="str">
        <f t="shared" si="47"/>
        <v/>
      </c>
    </row>
    <row r="723" spans="1:12">
      <c r="A723" s="1" t="str">
        <f>IF(AND(TONGHOP!O723="KTHP",OR(TONGHOP!P723="LT",TONGHOP!P723="TN"),TONGHOP!Q723&lt;=90),TONGHOP!T723,"")</f>
        <v/>
      </c>
      <c r="B723" s="1" t="str">
        <f>IF(AND(TONGHOP!O723="KTHP",OR(TONGHOP!P723="LT",TONGHOP!P723="TN"),TONGHOP!Q723&lt;=90),TONGHOP!U723,"")</f>
        <v/>
      </c>
      <c r="C723" s="1" t="str">
        <f t="shared" si="44"/>
        <v/>
      </c>
      <c r="D723" s="1" t="str">
        <f>IF(AND(TONGHOP!O723="KTHP",OR(TONGHOP!P723="LT",TONGHOP!P723="TN"),AND(TONGHOP!Q723&gt;90,TONGHOP!Q723&lt;=120)),TONGHOP!T723,"")</f>
        <v/>
      </c>
      <c r="E723" s="1" t="str">
        <f>IF(AND(TONGHOP!O723="KTHP",OR(TONGHOP!P723="LT",TONGHOP!P723="TN"),AND(TONGHOP!Q723&gt;90,TONGHOP!Q723&lt;=120)),TONGHOP!U723,"")</f>
        <v/>
      </c>
      <c r="F723" s="1" t="str">
        <f t="shared" si="45"/>
        <v/>
      </c>
      <c r="G723" s="1" t="str">
        <f>IF(AND(TONGHOP!O723="KTHP",OR(TONGHOP!P723="LT",TONGHOP!P723="TN"),AND(TONGHOP!Q723&gt;120,TONGHOP!Q723&lt;=150)),TONGHOP!T723,"")</f>
        <v/>
      </c>
      <c r="H723" s="1" t="str">
        <f>IF(AND(TONGHOP!O723="KTHP",OR(TONGHOP!P723="LT",TONGHOP!P723="TN"),AND(TONGHOP!Q723&gt;120,TONGHOP!Q723&lt;=150)),TONGHOP!U723,"")</f>
        <v/>
      </c>
      <c r="I723" s="1" t="str">
        <f t="shared" si="46"/>
        <v/>
      </c>
      <c r="J723" s="1" t="str">
        <f>IF(AND(TONGHOP!O723="KTHP",OR(TONGHOP!P723="LT",TONGHOP!P723="TN"),TONGHOP!Q723&gt;150),TONGHOP!T723,"")</f>
        <v/>
      </c>
      <c r="K723" s="1" t="str">
        <f>IF(AND(TONGHOP!O723="KTHP",OR(TONGHOP!P723="LT",TONGHOP!P723="TN"),TONGHOP!Q723&gt;150),TONGHOP!U723,"")</f>
        <v/>
      </c>
      <c r="L723" s="1" t="str">
        <f t="shared" si="47"/>
        <v/>
      </c>
    </row>
    <row r="724" spans="1:12">
      <c r="A724" s="1" t="str">
        <f>IF(AND(TONGHOP!O724="KTHP",OR(TONGHOP!P724="LT",TONGHOP!P724="TN"),TONGHOP!Q724&lt;=90),TONGHOP!T724,"")</f>
        <v/>
      </c>
      <c r="B724" s="1" t="str">
        <f>IF(AND(TONGHOP!O724="KTHP",OR(TONGHOP!P724="LT",TONGHOP!P724="TN"),TONGHOP!Q724&lt;=90),TONGHOP!U724,"")</f>
        <v/>
      </c>
      <c r="C724" s="1" t="str">
        <f t="shared" si="44"/>
        <v/>
      </c>
      <c r="D724" s="1" t="str">
        <f>IF(AND(TONGHOP!O724="KTHP",OR(TONGHOP!P724="LT",TONGHOP!P724="TN"),AND(TONGHOP!Q724&gt;90,TONGHOP!Q724&lt;=120)),TONGHOP!T724,"")</f>
        <v/>
      </c>
      <c r="E724" s="1" t="str">
        <f>IF(AND(TONGHOP!O724="KTHP",OR(TONGHOP!P724="LT",TONGHOP!P724="TN"),AND(TONGHOP!Q724&gt;90,TONGHOP!Q724&lt;=120)),TONGHOP!U724,"")</f>
        <v/>
      </c>
      <c r="F724" s="1" t="str">
        <f t="shared" si="45"/>
        <v/>
      </c>
      <c r="G724" s="1" t="str">
        <f>IF(AND(TONGHOP!O724="KTHP",OR(TONGHOP!P724="LT",TONGHOP!P724="TN"),AND(TONGHOP!Q724&gt;120,TONGHOP!Q724&lt;=150)),TONGHOP!T724,"")</f>
        <v/>
      </c>
      <c r="H724" s="1" t="str">
        <f>IF(AND(TONGHOP!O724="KTHP",OR(TONGHOP!P724="LT",TONGHOP!P724="TN"),AND(TONGHOP!Q724&gt;120,TONGHOP!Q724&lt;=150)),TONGHOP!U724,"")</f>
        <v/>
      </c>
      <c r="I724" s="1" t="str">
        <f t="shared" si="46"/>
        <v/>
      </c>
      <c r="J724" s="1" t="str">
        <f>IF(AND(TONGHOP!O724="KTHP",OR(TONGHOP!P724="LT",TONGHOP!P724="TN"),TONGHOP!Q724&gt;150),TONGHOP!T724,"")</f>
        <v/>
      </c>
      <c r="K724" s="1" t="str">
        <f>IF(AND(TONGHOP!O724="KTHP",OR(TONGHOP!P724="LT",TONGHOP!P724="TN"),TONGHOP!Q724&gt;150),TONGHOP!U724,"")</f>
        <v/>
      </c>
      <c r="L724" s="1" t="str">
        <f t="shared" si="47"/>
        <v/>
      </c>
    </row>
    <row r="725" spans="1:12">
      <c r="A725" s="1" t="str">
        <f>IF(AND(TONGHOP!O725="KTHP",OR(TONGHOP!P725="LT",TONGHOP!P725="TN"),TONGHOP!Q725&lt;=90),TONGHOP!T725,"")</f>
        <v/>
      </c>
      <c r="B725" s="1" t="str">
        <f>IF(AND(TONGHOP!O725="KTHP",OR(TONGHOP!P725="LT",TONGHOP!P725="TN"),TONGHOP!Q725&lt;=90),TONGHOP!U725,"")</f>
        <v/>
      </c>
      <c r="C725" s="1" t="str">
        <f t="shared" si="44"/>
        <v/>
      </c>
      <c r="D725" s="1" t="str">
        <f>IF(AND(TONGHOP!O725="KTHP",OR(TONGHOP!P725="LT",TONGHOP!P725="TN"),AND(TONGHOP!Q725&gt;90,TONGHOP!Q725&lt;=120)),TONGHOP!T725,"")</f>
        <v/>
      </c>
      <c r="E725" s="1" t="str">
        <f>IF(AND(TONGHOP!O725="KTHP",OR(TONGHOP!P725="LT",TONGHOP!P725="TN"),AND(TONGHOP!Q725&gt;90,TONGHOP!Q725&lt;=120)),TONGHOP!U725,"")</f>
        <v/>
      </c>
      <c r="F725" s="1" t="str">
        <f t="shared" si="45"/>
        <v/>
      </c>
      <c r="G725" s="1" t="str">
        <f>IF(AND(TONGHOP!O725="KTHP",OR(TONGHOP!P725="LT",TONGHOP!P725="TN"),AND(TONGHOP!Q725&gt;120,TONGHOP!Q725&lt;=150)),TONGHOP!T725,"")</f>
        <v/>
      </c>
      <c r="H725" s="1" t="str">
        <f>IF(AND(TONGHOP!O725="KTHP",OR(TONGHOP!P725="LT",TONGHOP!P725="TN"),AND(TONGHOP!Q725&gt;120,TONGHOP!Q725&lt;=150)),TONGHOP!U725,"")</f>
        <v/>
      </c>
      <c r="I725" s="1" t="str">
        <f t="shared" si="46"/>
        <v/>
      </c>
      <c r="J725" s="1" t="str">
        <f>IF(AND(TONGHOP!O725="KTHP",OR(TONGHOP!P725="LT",TONGHOP!P725="TN"),TONGHOP!Q725&gt;150),TONGHOP!T725,"")</f>
        <v/>
      </c>
      <c r="K725" s="1" t="str">
        <f>IF(AND(TONGHOP!O725="KTHP",OR(TONGHOP!P725="LT",TONGHOP!P725="TN"),TONGHOP!Q725&gt;150),TONGHOP!U725,"")</f>
        <v/>
      </c>
      <c r="L725" s="1" t="str">
        <f t="shared" si="47"/>
        <v/>
      </c>
    </row>
    <row r="726" spans="1:12">
      <c r="A726" s="1" t="str">
        <f>IF(AND(TONGHOP!O726="KTHP",OR(TONGHOP!P726="LT",TONGHOP!P726="TN"),TONGHOP!Q726&lt;=90),TONGHOP!T726,"")</f>
        <v/>
      </c>
      <c r="B726" s="1" t="str">
        <f>IF(AND(TONGHOP!O726="KTHP",OR(TONGHOP!P726="LT",TONGHOP!P726="TN"),TONGHOP!Q726&lt;=90),TONGHOP!U726,"")</f>
        <v/>
      </c>
      <c r="C726" s="1" t="str">
        <f t="shared" si="44"/>
        <v/>
      </c>
      <c r="D726" s="1" t="str">
        <f>IF(AND(TONGHOP!O726="KTHP",OR(TONGHOP!P726="LT",TONGHOP!P726="TN"),AND(TONGHOP!Q726&gt;90,TONGHOP!Q726&lt;=120)),TONGHOP!T726,"")</f>
        <v/>
      </c>
      <c r="E726" s="1" t="str">
        <f>IF(AND(TONGHOP!O726="KTHP",OR(TONGHOP!P726="LT",TONGHOP!P726="TN"),AND(TONGHOP!Q726&gt;90,TONGHOP!Q726&lt;=120)),TONGHOP!U726,"")</f>
        <v/>
      </c>
      <c r="F726" s="1" t="str">
        <f t="shared" si="45"/>
        <v/>
      </c>
      <c r="G726" s="1" t="str">
        <f>IF(AND(TONGHOP!O726="KTHP",OR(TONGHOP!P726="LT",TONGHOP!P726="TN"),AND(TONGHOP!Q726&gt;120,TONGHOP!Q726&lt;=150)),TONGHOP!T726,"")</f>
        <v/>
      </c>
      <c r="H726" s="1" t="str">
        <f>IF(AND(TONGHOP!O726="KTHP",OR(TONGHOP!P726="LT",TONGHOP!P726="TN"),AND(TONGHOP!Q726&gt;120,TONGHOP!Q726&lt;=150)),TONGHOP!U726,"")</f>
        <v/>
      </c>
      <c r="I726" s="1" t="str">
        <f t="shared" si="46"/>
        <v/>
      </c>
      <c r="J726" s="1" t="str">
        <f>IF(AND(TONGHOP!O726="KTHP",OR(TONGHOP!P726="LT",TONGHOP!P726="TN"),TONGHOP!Q726&gt;150),TONGHOP!T726,"")</f>
        <v/>
      </c>
      <c r="K726" s="1" t="str">
        <f>IF(AND(TONGHOP!O726="KTHP",OR(TONGHOP!P726="LT",TONGHOP!P726="TN"),TONGHOP!Q726&gt;150),TONGHOP!U726,"")</f>
        <v/>
      </c>
      <c r="L726" s="1" t="str">
        <f t="shared" si="47"/>
        <v/>
      </c>
    </row>
    <row r="727" spans="1:12">
      <c r="A727" s="1" t="str">
        <f>IF(AND(TONGHOP!O727="KTHP",OR(TONGHOP!P727="LT",TONGHOP!P727="TN"),TONGHOP!Q727&lt;=90),TONGHOP!T727,"")</f>
        <v/>
      </c>
      <c r="B727" s="1" t="str">
        <f>IF(AND(TONGHOP!O727="KTHP",OR(TONGHOP!P727="LT",TONGHOP!P727="TN"),TONGHOP!Q727&lt;=90),TONGHOP!U727,"")</f>
        <v/>
      </c>
      <c r="C727" s="1" t="str">
        <f t="shared" si="44"/>
        <v/>
      </c>
      <c r="D727" s="1" t="str">
        <f>IF(AND(TONGHOP!O727="KTHP",OR(TONGHOP!P727="LT",TONGHOP!P727="TN"),AND(TONGHOP!Q727&gt;90,TONGHOP!Q727&lt;=120)),TONGHOP!T727,"")</f>
        <v/>
      </c>
      <c r="E727" s="1" t="str">
        <f>IF(AND(TONGHOP!O727="KTHP",OR(TONGHOP!P727="LT",TONGHOP!P727="TN"),AND(TONGHOP!Q727&gt;90,TONGHOP!Q727&lt;=120)),TONGHOP!U727,"")</f>
        <v/>
      </c>
      <c r="F727" s="1" t="str">
        <f t="shared" si="45"/>
        <v/>
      </c>
      <c r="G727" s="1" t="str">
        <f>IF(AND(TONGHOP!O727="KTHP",OR(TONGHOP!P727="LT",TONGHOP!P727="TN"),AND(TONGHOP!Q727&gt;120,TONGHOP!Q727&lt;=150)),TONGHOP!T727,"")</f>
        <v/>
      </c>
      <c r="H727" s="1" t="str">
        <f>IF(AND(TONGHOP!O727="KTHP",OR(TONGHOP!P727="LT",TONGHOP!P727="TN"),AND(TONGHOP!Q727&gt;120,TONGHOP!Q727&lt;=150)),TONGHOP!U727,"")</f>
        <v/>
      </c>
      <c r="I727" s="1" t="str">
        <f t="shared" si="46"/>
        <v/>
      </c>
      <c r="J727" s="1" t="str">
        <f>IF(AND(TONGHOP!O727="KTHP",OR(TONGHOP!P727="LT",TONGHOP!P727="TN"),TONGHOP!Q727&gt;150),TONGHOP!T727,"")</f>
        <v/>
      </c>
      <c r="K727" s="1" t="str">
        <f>IF(AND(TONGHOP!O727="KTHP",OR(TONGHOP!P727="LT",TONGHOP!P727="TN"),TONGHOP!Q727&gt;150),TONGHOP!U727,"")</f>
        <v/>
      </c>
      <c r="L727" s="1" t="str">
        <f t="shared" si="47"/>
        <v/>
      </c>
    </row>
    <row r="728" spans="1:12">
      <c r="A728" s="1" t="str">
        <f>IF(AND(TONGHOP!O728="KTHP",OR(TONGHOP!P728="LT",TONGHOP!P728="TN"),TONGHOP!Q728&lt;=90),TONGHOP!T728,"")</f>
        <v/>
      </c>
      <c r="B728" s="1" t="str">
        <f>IF(AND(TONGHOP!O728="KTHP",OR(TONGHOP!P728="LT",TONGHOP!P728="TN"),TONGHOP!Q728&lt;=90),TONGHOP!U728,"")</f>
        <v/>
      </c>
      <c r="C728" s="1" t="str">
        <f t="shared" si="44"/>
        <v/>
      </c>
      <c r="D728" s="1" t="str">
        <f>IF(AND(TONGHOP!O728="KTHP",OR(TONGHOP!P728="LT",TONGHOP!P728="TN"),AND(TONGHOP!Q728&gt;90,TONGHOP!Q728&lt;=120)),TONGHOP!T728,"")</f>
        <v/>
      </c>
      <c r="E728" s="1" t="str">
        <f>IF(AND(TONGHOP!O728="KTHP",OR(TONGHOP!P728="LT",TONGHOP!P728="TN"),AND(TONGHOP!Q728&gt;90,TONGHOP!Q728&lt;=120)),TONGHOP!U728,"")</f>
        <v/>
      </c>
      <c r="F728" s="1" t="str">
        <f t="shared" si="45"/>
        <v/>
      </c>
      <c r="G728" s="1" t="str">
        <f>IF(AND(TONGHOP!O728="KTHP",OR(TONGHOP!P728="LT",TONGHOP!P728="TN"),AND(TONGHOP!Q728&gt;120,TONGHOP!Q728&lt;=150)),TONGHOP!T728,"")</f>
        <v/>
      </c>
      <c r="H728" s="1" t="str">
        <f>IF(AND(TONGHOP!O728="KTHP",OR(TONGHOP!P728="LT",TONGHOP!P728="TN"),AND(TONGHOP!Q728&gt;120,TONGHOP!Q728&lt;=150)),TONGHOP!U728,"")</f>
        <v/>
      </c>
      <c r="I728" s="1" t="str">
        <f t="shared" si="46"/>
        <v/>
      </c>
      <c r="J728" s="1" t="str">
        <f>IF(AND(TONGHOP!O728="KTHP",OR(TONGHOP!P728="LT",TONGHOP!P728="TN"),TONGHOP!Q728&gt;150),TONGHOP!T728,"")</f>
        <v/>
      </c>
      <c r="K728" s="1" t="str">
        <f>IF(AND(TONGHOP!O728="KTHP",OR(TONGHOP!P728="LT",TONGHOP!P728="TN"),TONGHOP!Q728&gt;150),TONGHOP!U728,"")</f>
        <v/>
      </c>
      <c r="L728" s="1" t="str">
        <f t="shared" si="47"/>
        <v/>
      </c>
    </row>
    <row r="729" spans="1:12">
      <c r="A729" s="1" t="str">
        <f>IF(AND(TONGHOP!O729="KTHP",OR(TONGHOP!P729="LT",TONGHOP!P729="TN"),TONGHOP!Q729&lt;=90),TONGHOP!T729,"")</f>
        <v/>
      </c>
      <c r="B729" s="1" t="str">
        <f>IF(AND(TONGHOP!O729="KTHP",OR(TONGHOP!P729="LT",TONGHOP!P729="TN"),TONGHOP!Q729&lt;=90),TONGHOP!U729,"")</f>
        <v/>
      </c>
      <c r="C729" s="1" t="str">
        <f t="shared" si="44"/>
        <v/>
      </c>
      <c r="D729" s="1" t="str">
        <f>IF(AND(TONGHOP!O729="KTHP",OR(TONGHOP!P729="LT",TONGHOP!P729="TN"),AND(TONGHOP!Q729&gt;90,TONGHOP!Q729&lt;=120)),TONGHOP!T729,"")</f>
        <v/>
      </c>
      <c r="E729" s="1" t="str">
        <f>IF(AND(TONGHOP!O729="KTHP",OR(TONGHOP!P729="LT",TONGHOP!P729="TN"),AND(TONGHOP!Q729&gt;90,TONGHOP!Q729&lt;=120)),TONGHOP!U729,"")</f>
        <v/>
      </c>
      <c r="F729" s="1" t="str">
        <f t="shared" si="45"/>
        <v/>
      </c>
      <c r="G729" s="1" t="str">
        <f>IF(AND(TONGHOP!O729="KTHP",OR(TONGHOP!P729="LT",TONGHOP!P729="TN"),AND(TONGHOP!Q729&gt;120,TONGHOP!Q729&lt;=150)),TONGHOP!T729,"")</f>
        <v/>
      </c>
      <c r="H729" s="1" t="str">
        <f>IF(AND(TONGHOP!O729="KTHP",OR(TONGHOP!P729="LT",TONGHOP!P729="TN"),AND(TONGHOP!Q729&gt;120,TONGHOP!Q729&lt;=150)),TONGHOP!U729,"")</f>
        <v/>
      </c>
      <c r="I729" s="1" t="str">
        <f t="shared" si="46"/>
        <v/>
      </c>
      <c r="J729" s="1" t="str">
        <f>IF(AND(TONGHOP!O729="KTHP",OR(TONGHOP!P729="LT",TONGHOP!P729="TN"),TONGHOP!Q729&gt;150),TONGHOP!T729,"")</f>
        <v/>
      </c>
      <c r="K729" s="1" t="str">
        <f>IF(AND(TONGHOP!O729="KTHP",OR(TONGHOP!P729="LT",TONGHOP!P729="TN"),TONGHOP!Q729&gt;150),TONGHOP!U729,"")</f>
        <v/>
      </c>
      <c r="L729" s="1" t="str">
        <f t="shared" si="47"/>
        <v/>
      </c>
    </row>
    <row r="730" spans="1:12">
      <c r="A730" s="1" t="str">
        <f>IF(AND(TONGHOP!O730="KTHP",OR(TONGHOP!P730="LT",TONGHOP!P730="TN"),TONGHOP!Q730&lt;=90),TONGHOP!T730,"")</f>
        <v/>
      </c>
      <c r="B730" s="1" t="str">
        <f>IF(AND(TONGHOP!O730="KTHP",OR(TONGHOP!P730="LT",TONGHOP!P730="TN"),TONGHOP!Q730&lt;=90),TONGHOP!U730,"")</f>
        <v/>
      </c>
      <c r="C730" s="1" t="str">
        <f t="shared" si="44"/>
        <v/>
      </c>
      <c r="D730" s="1" t="str">
        <f>IF(AND(TONGHOP!O730="KTHP",OR(TONGHOP!P730="LT",TONGHOP!P730="TN"),AND(TONGHOP!Q730&gt;90,TONGHOP!Q730&lt;=120)),TONGHOP!T730,"")</f>
        <v/>
      </c>
      <c r="E730" s="1" t="str">
        <f>IF(AND(TONGHOP!O730="KTHP",OR(TONGHOP!P730="LT",TONGHOP!P730="TN"),AND(TONGHOP!Q730&gt;90,TONGHOP!Q730&lt;=120)),TONGHOP!U730,"")</f>
        <v/>
      </c>
      <c r="F730" s="1" t="str">
        <f t="shared" si="45"/>
        <v/>
      </c>
      <c r="G730" s="1" t="str">
        <f>IF(AND(TONGHOP!O730="KTHP",OR(TONGHOP!P730="LT",TONGHOP!P730="TN"),AND(TONGHOP!Q730&gt;120,TONGHOP!Q730&lt;=150)),TONGHOP!T730,"")</f>
        <v/>
      </c>
      <c r="H730" s="1" t="str">
        <f>IF(AND(TONGHOP!O730="KTHP",OR(TONGHOP!P730="LT",TONGHOP!P730="TN"),AND(TONGHOP!Q730&gt;120,TONGHOP!Q730&lt;=150)),TONGHOP!U730,"")</f>
        <v/>
      </c>
      <c r="I730" s="1" t="str">
        <f t="shared" si="46"/>
        <v/>
      </c>
      <c r="J730" s="1" t="str">
        <f>IF(AND(TONGHOP!O730="KTHP",OR(TONGHOP!P730="LT",TONGHOP!P730="TN"),TONGHOP!Q730&gt;150),TONGHOP!T730,"")</f>
        <v/>
      </c>
      <c r="K730" s="1" t="str">
        <f>IF(AND(TONGHOP!O730="KTHP",OR(TONGHOP!P730="LT",TONGHOP!P730="TN"),TONGHOP!Q730&gt;150),TONGHOP!U730,"")</f>
        <v/>
      </c>
      <c r="L730" s="1" t="str">
        <f t="shared" si="47"/>
        <v/>
      </c>
    </row>
    <row r="731" spans="1:12">
      <c r="A731" s="1" t="str">
        <f>IF(AND(TONGHOP!O731="KTHP",OR(TONGHOP!P731="LT",TONGHOP!P731="TN"),TONGHOP!Q731&lt;=90),TONGHOP!T731,"")</f>
        <v/>
      </c>
      <c r="B731" s="1" t="str">
        <f>IF(AND(TONGHOP!O731="KTHP",OR(TONGHOP!P731="LT",TONGHOP!P731="TN"),TONGHOP!Q731&lt;=90),TONGHOP!U731,"")</f>
        <v/>
      </c>
      <c r="C731" s="1" t="str">
        <f t="shared" si="44"/>
        <v/>
      </c>
      <c r="D731" s="1" t="str">
        <f>IF(AND(TONGHOP!O731="KTHP",OR(TONGHOP!P731="LT",TONGHOP!P731="TN"),AND(TONGHOP!Q731&gt;90,TONGHOP!Q731&lt;=120)),TONGHOP!T731,"")</f>
        <v/>
      </c>
      <c r="E731" s="1" t="str">
        <f>IF(AND(TONGHOP!O731="KTHP",OR(TONGHOP!P731="LT",TONGHOP!P731="TN"),AND(TONGHOP!Q731&gt;90,TONGHOP!Q731&lt;=120)),TONGHOP!U731,"")</f>
        <v/>
      </c>
      <c r="F731" s="1" t="str">
        <f t="shared" si="45"/>
        <v/>
      </c>
      <c r="G731" s="1" t="str">
        <f>IF(AND(TONGHOP!O731="KTHP",OR(TONGHOP!P731="LT",TONGHOP!P731="TN"),AND(TONGHOP!Q731&gt;120,TONGHOP!Q731&lt;=150)),TONGHOP!T731,"")</f>
        <v/>
      </c>
      <c r="H731" s="1" t="str">
        <f>IF(AND(TONGHOP!O731="KTHP",OR(TONGHOP!P731="LT",TONGHOP!P731="TN"),AND(TONGHOP!Q731&gt;120,TONGHOP!Q731&lt;=150)),TONGHOP!U731,"")</f>
        <v/>
      </c>
      <c r="I731" s="1" t="str">
        <f t="shared" si="46"/>
        <v/>
      </c>
      <c r="J731" s="1" t="str">
        <f>IF(AND(TONGHOP!O731="KTHP",OR(TONGHOP!P731="LT",TONGHOP!P731="TN"),TONGHOP!Q731&gt;150),TONGHOP!T731,"")</f>
        <v/>
      </c>
      <c r="K731" s="1" t="str">
        <f>IF(AND(TONGHOP!O731="KTHP",OR(TONGHOP!P731="LT",TONGHOP!P731="TN"),TONGHOP!Q731&gt;150),TONGHOP!U731,"")</f>
        <v/>
      </c>
      <c r="L731" s="1" t="str">
        <f t="shared" si="47"/>
        <v/>
      </c>
    </row>
    <row r="732" spans="1:12">
      <c r="A732" s="1" t="str">
        <f>IF(AND(TONGHOP!O732="KTHP",OR(TONGHOP!P732="LT",TONGHOP!P732="TN"),TONGHOP!Q732&lt;=90),TONGHOP!T732,"")</f>
        <v/>
      </c>
      <c r="B732" s="1" t="str">
        <f>IF(AND(TONGHOP!O732="KTHP",OR(TONGHOP!P732="LT",TONGHOP!P732="TN"),TONGHOP!Q732&lt;=90),TONGHOP!U732,"")</f>
        <v/>
      </c>
      <c r="C732" s="1" t="str">
        <f t="shared" si="44"/>
        <v/>
      </c>
      <c r="D732" s="1" t="str">
        <f>IF(AND(TONGHOP!O732="KTHP",OR(TONGHOP!P732="LT",TONGHOP!P732="TN"),AND(TONGHOP!Q732&gt;90,TONGHOP!Q732&lt;=120)),TONGHOP!T732,"")</f>
        <v/>
      </c>
      <c r="E732" s="1" t="str">
        <f>IF(AND(TONGHOP!O732="KTHP",OR(TONGHOP!P732="LT",TONGHOP!P732="TN"),AND(TONGHOP!Q732&gt;90,TONGHOP!Q732&lt;=120)),TONGHOP!U732,"")</f>
        <v/>
      </c>
      <c r="F732" s="1" t="str">
        <f t="shared" si="45"/>
        <v/>
      </c>
      <c r="G732" s="1" t="str">
        <f>IF(AND(TONGHOP!O732="KTHP",OR(TONGHOP!P732="LT",TONGHOP!P732="TN"),AND(TONGHOP!Q732&gt;120,TONGHOP!Q732&lt;=150)),TONGHOP!T732,"")</f>
        <v/>
      </c>
      <c r="H732" s="1" t="str">
        <f>IF(AND(TONGHOP!O732="KTHP",OR(TONGHOP!P732="LT",TONGHOP!P732="TN"),AND(TONGHOP!Q732&gt;120,TONGHOP!Q732&lt;=150)),TONGHOP!U732,"")</f>
        <v/>
      </c>
      <c r="I732" s="1" t="str">
        <f t="shared" si="46"/>
        <v/>
      </c>
      <c r="J732" s="1" t="str">
        <f>IF(AND(TONGHOP!O732="KTHP",OR(TONGHOP!P732="LT",TONGHOP!P732="TN"),TONGHOP!Q732&gt;150),TONGHOP!T732,"")</f>
        <v/>
      </c>
      <c r="K732" s="1" t="str">
        <f>IF(AND(TONGHOP!O732="KTHP",OR(TONGHOP!P732="LT",TONGHOP!P732="TN"),TONGHOP!Q732&gt;150),TONGHOP!U732,"")</f>
        <v/>
      </c>
      <c r="L732" s="1" t="str">
        <f t="shared" si="47"/>
        <v/>
      </c>
    </row>
    <row r="733" spans="1:12">
      <c r="A733" s="1" t="str">
        <f>IF(AND(TONGHOP!O733="KTHP",OR(TONGHOP!P733="LT",TONGHOP!P733="TN"),TONGHOP!Q733&lt;=90),TONGHOP!T733,"")</f>
        <v/>
      </c>
      <c r="B733" s="1" t="str">
        <f>IF(AND(TONGHOP!O733="KTHP",OR(TONGHOP!P733="LT",TONGHOP!P733="TN"),TONGHOP!Q733&lt;=90),TONGHOP!U733,"")</f>
        <v/>
      </c>
      <c r="C733" s="1" t="str">
        <f t="shared" si="44"/>
        <v/>
      </c>
      <c r="D733" s="1" t="str">
        <f>IF(AND(TONGHOP!O733="KTHP",OR(TONGHOP!P733="LT",TONGHOP!P733="TN"),AND(TONGHOP!Q733&gt;90,TONGHOP!Q733&lt;=120)),TONGHOP!T733,"")</f>
        <v/>
      </c>
      <c r="E733" s="1" t="str">
        <f>IF(AND(TONGHOP!O733="KTHP",OR(TONGHOP!P733="LT",TONGHOP!P733="TN"),AND(TONGHOP!Q733&gt;90,TONGHOP!Q733&lt;=120)),TONGHOP!U733,"")</f>
        <v/>
      </c>
      <c r="F733" s="1" t="str">
        <f t="shared" si="45"/>
        <v/>
      </c>
      <c r="G733" s="1" t="str">
        <f>IF(AND(TONGHOP!O733="KTHP",OR(TONGHOP!P733="LT",TONGHOP!P733="TN"),AND(TONGHOP!Q733&gt;120,TONGHOP!Q733&lt;=150)),TONGHOP!T733,"")</f>
        <v/>
      </c>
      <c r="H733" s="1" t="str">
        <f>IF(AND(TONGHOP!O733="KTHP",OR(TONGHOP!P733="LT",TONGHOP!P733="TN"),AND(TONGHOP!Q733&gt;120,TONGHOP!Q733&lt;=150)),TONGHOP!U733,"")</f>
        <v/>
      </c>
      <c r="I733" s="1" t="str">
        <f t="shared" si="46"/>
        <v/>
      </c>
      <c r="J733" s="1" t="str">
        <f>IF(AND(TONGHOP!O733="KTHP",OR(TONGHOP!P733="LT",TONGHOP!P733="TN"),TONGHOP!Q733&gt;150),TONGHOP!T733,"")</f>
        <v/>
      </c>
      <c r="K733" s="1" t="str">
        <f>IF(AND(TONGHOP!O733="KTHP",OR(TONGHOP!P733="LT",TONGHOP!P733="TN"),TONGHOP!Q733&gt;150),TONGHOP!U733,"")</f>
        <v/>
      </c>
      <c r="L733" s="1" t="str">
        <f t="shared" si="47"/>
        <v/>
      </c>
    </row>
    <row r="734" spans="1:12">
      <c r="A734" s="1" t="str">
        <f>IF(AND(TONGHOP!O734="KTHP",OR(TONGHOP!P734="LT",TONGHOP!P734="TN"),TONGHOP!Q734&lt;=90),TONGHOP!T734,"")</f>
        <v/>
      </c>
      <c r="B734" s="1" t="str">
        <f>IF(AND(TONGHOP!O734="KTHP",OR(TONGHOP!P734="LT",TONGHOP!P734="TN"),TONGHOP!Q734&lt;=90),TONGHOP!U734,"")</f>
        <v/>
      </c>
      <c r="C734" s="1" t="str">
        <f t="shared" si="44"/>
        <v/>
      </c>
      <c r="D734" s="1" t="str">
        <f>IF(AND(TONGHOP!O734="KTHP",OR(TONGHOP!P734="LT",TONGHOP!P734="TN"),AND(TONGHOP!Q734&gt;90,TONGHOP!Q734&lt;=120)),TONGHOP!T734,"")</f>
        <v/>
      </c>
      <c r="E734" s="1" t="str">
        <f>IF(AND(TONGHOP!O734="KTHP",OR(TONGHOP!P734="LT",TONGHOP!P734="TN"),AND(TONGHOP!Q734&gt;90,TONGHOP!Q734&lt;=120)),TONGHOP!U734,"")</f>
        <v/>
      </c>
      <c r="F734" s="1" t="str">
        <f t="shared" si="45"/>
        <v/>
      </c>
      <c r="G734" s="1" t="str">
        <f>IF(AND(TONGHOP!O734="KTHP",OR(TONGHOP!P734="LT",TONGHOP!P734="TN"),AND(TONGHOP!Q734&gt;120,TONGHOP!Q734&lt;=150)),TONGHOP!T734,"")</f>
        <v/>
      </c>
      <c r="H734" s="1" t="str">
        <f>IF(AND(TONGHOP!O734="KTHP",OR(TONGHOP!P734="LT",TONGHOP!P734="TN"),AND(TONGHOP!Q734&gt;120,TONGHOP!Q734&lt;=150)),TONGHOP!U734,"")</f>
        <v/>
      </c>
      <c r="I734" s="1" t="str">
        <f t="shared" si="46"/>
        <v/>
      </c>
      <c r="J734" s="1" t="str">
        <f>IF(AND(TONGHOP!O734="KTHP",OR(TONGHOP!P734="LT",TONGHOP!P734="TN"),TONGHOP!Q734&gt;150),TONGHOP!T734,"")</f>
        <v/>
      </c>
      <c r="K734" s="1" t="str">
        <f>IF(AND(TONGHOP!O734="KTHP",OR(TONGHOP!P734="LT",TONGHOP!P734="TN"),TONGHOP!Q734&gt;150),TONGHOP!U734,"")</f>
        <v/>
      </c>
      <c r="L734" s="1" t="str">
        <f t="shared" si="47"/>
        <v/>
      </c>
    </row>
    <row r="735" spans="1:12">
      <c r="A735" s="1" t="str">
        <f>IF(AND(TONGHOP!O735="KTHP",OR(TONGHOP!P735="LT",TONGHOP!P735="TN"),TONGHOP!Q735&lt;=90),TONGHOP!T735,"")</f>
        <v/>
      </c>
      <c r="B735" s="1" t="str">
        <f>IF(AND(TONGHOP!O735="KTHP",OR(TONGHOP!P735="LT",TONGHOP!P735="TN"),TONGHOP!Q735&lt;=90),TONGHOP!U735,"")</f>
        <v/>
      </c>
      <c r="C735" s="1" t="str">
        <f t="shared" si="44"/>
        <v/>
      </c>
      <c r="D735" s="1" t="str">
        <f>IF(AND(TONGHOP!O735="KTHP",OR(TONGHOP!P735="LT",TONGHOP!P735="TN"),AND(TONGHOP!Q735&gt;90,TONGHOP!Q735&lt;=120)),TONGHOP!T735,"")</f>
        <v/>
      </c>
      <c r="E735" s="1" t="str">
        <f>IF(AND(TONGHOP!O735="KTHP",OR(TONGHOP!P735="LT",TONGHOP!P735="TN"),AND(TONGHOP!Q735&gt;90,TONGHOP!Q735&lt;=120)),TONGHOP!U735,"")</f>
        <v/>
      </c>
      <c r="F735" s="1" t="str">
        <f t="shared" si="45"/>
        <v/>
      </c>
      <c r="G735" s="1" t="str">
        <f>IF(AND(TONGHOP!O735="KTHP",OR(TONGHOP!P735="LT",TONGHOP!P735="TN"),AND(TONGHOP!Q735&gt;120,TONGHOP!Q735&lt;=150)),TONGHOP!T735,"")</f>
        <v/>
      </c>
      <c r="H735" s="1" t="str">
        <f>IF(AND(TONGHOP!O735="KTHP",OR(TONGHOP!P735="LT",TONGHOP!P735="TN"),AND(TONGHOP!Q735&gt;120,TONGHOP!Q735&lt;=150)),TONGHOP!U735,"")</f>
        <v/>
      </c>
      <c r="I735" s="1" t="str">
        <f t="shared" si="46"/>
        <v/>
      </c>
      <c r="J735" s="1" t="str">
        <f>IF(AND(TONGHOP!O735="KTHP",OR(TONGHOP!P735="LT",TONGHOP!P735="TN"),TONGHOP!Q735&gt;150),TONGHOP!T735,"")</f>
        <v/>
      </c>
      <c r="K735" s="1" t="str">
        <f>IF(AND(TONGHOP!O735="KTHP",OR(TONGHOP!P735="LT",TONGHOP!P735="TN"),TONGHOP!Q735&gt;150),TONGHOP!U735,"")</f>
        <v/>
      </c>
      <c r="L735" s="1" t="str">
        <f t="shared" si="47"/>
        <v/>
      </c>
    </row>
    <row r="736" spans="1:12">
      <c r="A736" s="1" t="str">
        <f>IF(AND(TONGHOP!O736="KTHP",OR(TONGHOP!P736="LT",TONGHOP!P736="TN"),TONGHOP!Q736&lt;=90),TONGHOP!T736,"")</f>
        <v/>
      </c>
      <c r="B736" s="1" t="str">
        <f>IF(AND(TONGHOP!O736="KTHP",OR(TONGHOP!P736="LT",TONGHOP!P736="TN"),TONGHOP!Q736&lt;=90),TONGHOP!U736,"")</f>
        <v/>
      </c>
      <c r="C736" s="1" t="str">
        <f t="shared" si="44"/>
        <v/>
      </c>
      <c r="D736" s="1" t="str">
        <f>IF(AND(TONGHOP!O736="KTHP",OR(TONGHOP!P736="LT",TONGHOP!P736="TN"),AND(TONGHOP!Q736&gt;90,TONGHOP!Q736&lt;=120)),TONGHOP!T736,"")</f>
        <v/>
      </c>
      <c r="E736" s="1" t="str">
        <f>IF(AND(TONGHOP!O736="KTHP",OR(TONGHOP!P736="LT",TONGHOP!P736="TN"),AND(TONGHOP!Q736&gt;90,TONGHOP!Q736&lt;=120)),TONGHOP!U736,"")</f>
        <v/>
      </c>
      <c r="F736" s="1" t="str">
        <f t="shared" si="45"/>
        <v/>
      </c>
      <c r="G736" s="1" t="str">
        <f>IF(AND(TONGHOP!O736="KTHP",OR(TONGHOP!P736="LT",TONGHOP!P736="TN"),AND(TONGHOP!Q736&gt;120,TONGHOP!Q736&lt;=150)),TONGHOP!T736,"")</f>
        <v/>
      </c>
      <c r="H736" s="1" t="str">
        <f>IF(AND(TONGHOP!O736="KTHP",OR(TONGHOP!P736="LT",TONGHOP!P736="TN"),AND(TONGHOP!Q736&gt;120,TONGHOP!Q736&lt;=150)),TONGHOP!U736,"")</f>
        <v/>
      </c>
      <c r="I736" s="1" t="str">
        <f t="shared" si="46"/>
        <v/>
      </c>
      <c r="J736" s="1" t="str">
        <f>IF(AND(TONGHOP!O736="KTHP",OR(TONGHOP!P736="LT",TONGHOP!P736="TN"),TONGHOP!Q736&gt;150),TONGHOP!T736,"")</f>
        <v/>
      </c>
      <c r="K736" s="1" t="str">
        <f>IF(AND(TONGHOP!O736="KTHP",OR(TONGHOP!P736="LT",TONGHOP!P736="TN"),TONGHOP!Q736&gt;150),TONGHOP!U736,"")</f>
        <v/>
      </c>
      <c r="L736" s="1" t="str">
        <f t="shared" si="47"/>
        <v/>
      </c>
    </row>
    <row r="737" spans="1:12">
      <c r="A737" s="1" t="str">
        <f>IF(AND(TONGHOP!O737="KTHP",OR(TONGHOP!P737="LT",TONGHOP!P737="TN"),TONGHOP!Q737&lt;=90),TONGHOP!T737,"")</f>
        <v/>
      </c>
      <c r="B737" s="1" t="str">
        <f>IF(AND(TONGHOP!O737="KTHP",OR(TONGHOP!P737="LT",TONGHOP!P737="TN"),TONGHOP!Q737&lt;=90),TONGHOP!U737,"")</f>
        <v/>
      </c>
      <c r="C737" s="1" t="str">
        <f t="shared" si="44"/>
        <v/>
      </c>
      <c r="D737" s="1" t="str">
        <f>IF(AND(TONGHOP!O737="KTHP",OR(TONGHOP!P737="LT",TONGHOP!P737="TN"),AND(TONGHOP!Q737&gt;90,TONGHOP!Q737&lt;=120)),TONGHOP!T737,"")</f>
        <v/>
      </c>
      <c r="E737" s="1" t="str">
        <f>IF(AND(TONGHOP!O737="KTHP",OR(TONGHOP!P737="LT",TONGHOP!P737="TN"),AND(TONGHOP!Q737&gt;90,TONGHOP!Q737&lt;=120)),TONGHOP!U737,"")</f>
        <v/>
      </c>
      <c r="F737" s="1" t="str">
        <f t="shared" si="45"/>
        <v/>
      </c>
      <c r="G737" s="1" t="str">
        <f>IF(AND(TONGHOP!O737="KTHP",OR(TONGHOP!P737="LT",TONGHOP!P737="TN"),AND(TONGHOP!Q737&gt;120,TONGHOP!Q737&lt;=150)),TONGHOP!T737,"")</f>
        <v/>
      </c>
      <c r="H737" s="1" t="str">
        <f>IF(AND(TONGHOP!O737="KTHP",OR(TONGHOP!P737="LT",TONGHOP!P737="TN"),AND(TONGHOP!Q737&gt;120,TONGHOP!Q737&lt;=150)),TONGHOP!U737,"")</f>
        <v/>
      </c>
      <c r="I737" s="1" t="str">
        <f t="shared" si="46"/>
        <v/>
      </c>
      <c r="J737" s="1" t="str">
        <f>IF(AND(TONGHOP!O737="KTHP",OR(TONGHOP!P737="LT",TONGHOP!P737="TN"),TONGHOP!Q737&gt;150),TONGHOP!T737,"")</f>
        <v/>
      </c>
      <c r="K737" s="1" t="str">
        <f>IF(AND(TONGHOP!O737="KTHP",OR(TONGHOP!P737="LT",TONGHOP!P737="TN"),TONGHOP!Q737&gt;150),TONGHOP!U737,"")</f>
        <v/>
      </c>
      <c r="L737" s="1" t="str">
        <f t="shared" si="47"/>
        <v/>
      </c>
    </row>
    <row r="738" spans="1:12">
      <c r="A738" s="1" t="str">
        <f>IF(AND(TONGHOP!O738="KTHP",OR(TONGHOP!P738="LT",TONGHOP!P738="TN"),TONGHOP!Q738&lt;=90),TONGHOP!T738,"")</f>
        <v/>
      </c>
      <c r="B738" s="1" t="str">
        <f>IF(AND(TONGHOP!O738="KTHP",OR(TONGHOP!P738="LT",TONGHOP!P738="TN"),TONGHOP!Q738&lt;=90),TONGHOP!U738,"")</f>
        <v/>
      </c>
      <c r="C738" s="1" t="str">
        <f t="shared" si="44"/>
        <v/>
      </c>
      <c r="D738" s="1" t="str">
        <f>IF(AND(TONGHOP!O738="KTHP",OR(TONGHOP!P738="LT",TONGHOP!P738="TN"),AND(TONGHOP!Q738&gt;90,TONGHOP!Q738&lt;=120)),TONGHOP!T738,"")</f>
        <v/>
      </c>
      <c r="E738" s="1" t="str">
        <f>IF(AND(TONGHOP!O738="KTHP",OR(TONGHOP!P738="LT",TONGHOP!P738="TN"),AND(TONGHOP!Q738&gt;90,TONGHOP!Q738&lt;=120)),TONGHOP!U738,"")</f>
        <v/>
      </c>
      <c r="F738" s="1" t="str">
        <f t="shared" si="45"/>
        <v/>
      </c>
      <c r="G738" s="1" t="str">
        <f>IF(AND(TONGHOP!O738="KTHP",OR(TONGHOP!P738="LT",TONGHOP!P738="TN"),AND(TONGHOP!Q738&gt;120,TONGHOP!Q738&lt;=150)),TONGHOP!T738,"")</f>
        <v/>
      </c>
      <c r="H738" s="1" t="str">
        <f>IF(AND(TONGHOP!O738="KTHP",OR(TONGHOP!P738="LT",TONGHOP!P738="TN"),AND(TONGHOP!Q738&gt;120,TONGHOP!Q738&lt;=150)),TONGHOP!U738,"")</f>
        <v/>
      </c>
      <c r="I738" s="1" t="str">
        <f t="shared" si="46"/>
        <v/>
      </c>
      <c r="J738" s="1" t="str">
        <f>IF(AND(TONGHOP!O738="KTHP",OR(TONGHOP!P738="LT",TONGHOP!P738="TN"),TONGHOP!Q738&gt;150),TONGHOP!T738,"")</f>
        <v/>
      </c>
      <c r="K738" s="1" t="str">
        <f>IF(AND(TONGHOP!O738="KTHP",OR(TONGHOP!P738="LT",TONGHOP!P738="TN"),TONGHOP!Q738&gt;150),TONGHOP!U738,"")</f>
        <v/>
      </c>
      <c r="L738" s="1" t="str">
        <f t="shared" si="47"/>
        <v/>
      </c>
    </row>
    <row r="739" spans="1:12">
      <c r="A739" s="1" t="str">
        <f>IF(AND(TONGHOP!O739="KTHP",OR(TONGHOP!P739="LT",TONGHOP!P739="TN"),TONGHOP!Q739&lt;=90),TONGHOP!T739,"")</f>
        <v/>
      </c>
      <c r="B739" s="1" t="str">
        <f>IF(AND(TONGHOP!O739="KTHP",OR(TONGHOP!P739="LT",TONGHOP!P739="TN"),TONGHOP!Q739&lt;=90),TONGHOP!U739,"")</f>
        <v/>
      </c>
      <c r="C739" s="1" t="str">
        <f t="shared" si="44"/>
        <v/>
      </c>
      <c r="D739" s="1" t="str">
        <f>IF(AND(TONGHOP!O739="KTHP",OR(TONGHOP!P739="LT",TONGHOP!P739="TN"),AND(TONGHOP!Q739&gt;90,TONGHOP!Q739&lt;=120)),TONGHOP!T739,"")</f>
        <v/>
      </c>
      <c r="E739" s="1" t="str">
        <f>IF(AND(TONGHOP!O739="KTHP",OR(TONGHOP!P739="LT",TONGHOP!P739="TN"),AND(TONGHOP!Q739&gt;90,TONGHOP!Q739&lt;=120)),TONGHOP!U739,"")</f>
        <v/>
      </c>
      <c r="F739" s="1" t="str">
        <f t="shared" si="45"/>
        <v/>
      </c>
      <c r="G739" s="1" t="str">
        <f>IF(AND(TONGHOP!O739="KTHP",OR(TONGHOP!P739="LT",TONGHOP!P739="TN"),AND(TONGHOP!Q739&gt;120,TONGHOP!Q739&lt;=150)),TONGHOP!T739,"")</f>
        <v/>
      </c>
      <c r="H739" s="1" t="str">
        <f>IF(AND(TONGHOP!O739="KTHP",OR(TONGHOP!P739="LT",TONGHOP!P739="TN"),AND(TONGHOP!Q739&gt;120,TONGHOP!Q739&lt;=150)),TONGHOP!U739,"")</f>
        <v/>
      </c>
      <c r="I739" s="1" t="str">
        <f t="shared" si="46"/>
        <v/>
      </c>
      <c r="J739" s="1" t="str">
        <f>IF(AND(TONGHOP!O739="KTHP",OR(TONGHOP!P739="LT",TONGHOP!P739="TN"),TONGHOP!Q739&gt;150),TONGHOP!T739,"")</f>
        <v/>
      </c>
      <c r="K739" s="1" t="str">
        <f>IF(AND(TONGHOP!O739="KTHP",OR(TONGHOP!P739="LT",TONGHOP!P739="TN"),TONGHOP!Q739&gt;150),TONGHOP!U739,"")</f>
        <v/>
      </c>
      <c r="L739" s="1" t="str">
        <f t="shared" si="47"/>
        <v/>
      </c>
    </row>
    <row r="740" spans="1:12">
      <c r="A740" s="1" t="str">
        <f>IF(AND(TONGHOP!O740="KTHP",OR(TONGHOP!P740="LT",TONGHOP!P740="TN"),TONGHOP!Q740&lt;=90),TONGHOP!T740,"")</f>
        <v/>
      </c>
      <c r="B740" s="1" t="str">
        <f>IF(AND(TONGHOP!O740="KTHP",OR(TONGHOP!P740="LT",TONGHOP!P740="TN"),TONGHOP!Q740&lt;=90),TONGHOP!U740,"")</f>
        <v/>
      </c>
      <c r="C740" s="1" t="str">
        <f t="shared" si="44"/>
        <v/>
      </c>
      <c r="D740" s="1" t="str">
        <f>IF(AND(TONGHOP!O740="KTHP",OR(TONGHOP!P740="LT",TONGHOP!P740="TN"),AND(TONGHOP!Q740&gt;90,TONGHOP!Q740&lt;=120)),TONGHOP!T740,"")</f>
        <v/>
      </c>
      <c r="E740" s="1" t="str">
        <f>IF(AND(TONGHOP!O740="KTHP",OR(TONGHOP!P740="LT",TONGHOP!P740="TN"),AND(TONGHOP!Q740&gt;90,TONGHOP!Q740&lt;=120)),TONGHOP!U740,"")</f>
        <v/>
      </c>
      <c r="F740" s="1" t="str">
        <f t="shared" si="45"/>
        <v/>
      </c>
      <c r="G740" s="1" t="str">
        <f>IF(AND(TONGHOP!O740="KTHP",OR(TONGHOP!P740="LT",TONGHOP!P740="TN"),AND(TONGHOP!Q740&gt;120,TONGHOP!Q740&lt;=150)),TONGHOP!T740,"")</f>
        <v/>
      </c>
      <c r="H740" s="1" t="str">
        <f>IF(AND(TONGHOP!O740="KTHP",OR(TONGHOP!P740="LT",TONGHOP!P740="TN"),AND(TONGHOP!Q740&gt;120,TONGHOP!Q740&lt;=150)),TONGHOP!U740,"")</f>
        <v/>
      </c>
      <c r="I740" s="1" t="str">
        <f t="shared" si="46"/>
        <v/>
      </c>
      <c r="J740" s="1" t="str">
        <f>IF(AND(TONGHOP!O740="KTHP",OR(TONGHOP!P740="LT",TONGHOP!P740="TN"),TONGHOP!Q740&gt;150),TONGHOP!T740,"")</f>
        <v/>
      </c>
      <c r="K740" s="1" t="str">
        <f>IF(AND(TONGHOP!O740="KTHP",OR(TONGHOP!P740="LT",TONGHOP!P740="TN"),TONGHOP!Q740&gt;150),TONGHOP!U740,"")</f>
        <v/>
      </c>
      <c r="L740" s="1" t="str">
        <f t="shared" si="47"/>
        <v/>
      </c>
    </row>
    <row r="741" spans="1:12">
      <c r="A741" s="1" t="str">
        <f>IF(AND(TONGHOP!O741="KTHP",OR(TONGHOP!P741="LT",TONGHOP!P741="TN"),TONGHOP!Q741&lt;=90),TONGHOP!T741,"")</f>
        <v/>
      </c>
      <c r="B741" s="1" t="str">
        <f>IF(AND(TONGHOP!O741="KTHP",OR(TONGHOP!P741="LT",TONGHOP!P741="TN"),TONGHOP!Q741&lt;=90),TONGHOP!U741,"")</f>
        <v/>
      </c>
      <c r="C741" s="1" t="str">
        <f t="shared" si="44"/>
        <v/>
      </c>
      <c r="D741" s="1" t="str">
        <f>IF(AND(TONGHOP!O741="KTHP",OR(TONGHOP!P741="LT",TONGHOP!P741="TN"),AND(TONGHOP!Q741&gt;90,TONGHOP!Q741&lt;=120)),TONGHOP!T741,"")</f>
        <v/>
      </c>
      <c r="E741" s="1" t="str">
        <f>IF(AND(TONGHOP!O741="KTHP",OR(TONGHOP!P741="LT",TONGHOP!P741="TN"),AND(TONGHOP!Q741&gt;90,TONGHOP!Q741&lt;=120)),TONGHOP!U741,"")</f>
        <v/>
      </c>
      <c r="F741" s="1" t="str">
        <f t="shared" si="45"/>
        <v/>
      </c>
      <c r="G741" s="1" t="str">
        <f>IF(AND(TONGHOP!O741="KTHP",OR(TONGHOP!P741="LT",TONGHOP!P741="TN"),AND(TONGHOP!Q741&gt;120,TONGHOP!Q741&lt;=150)),TONGHOP!T741,"")</f>
        <v/>
      </c>
      <c r="H741" s="1" t="str">
        <f>IF(AND(TONGHOP!O741="KTHP",OR(TONGHOP!P741="LT",TONGHOP!P741="TN"),AND(TONGHOP!Q741&gt;120,TONGHOP!Q741&lt;=150)),TONGHOP!U741,"")</f>
        <v/>
      </c>
      <c r="I741" s="1" t="str">
        <f t="shared" si="46"/>
        <v/>
      </c>
      <c r="J741" s="1" t="str">
        <f>IF(AND(TONGHOP!O741="KTHP",OR(TONGHOP!P741="LT",TONGHOP!P741="TN"),TONGHOP!Q741&gt;150),TONGHOP!T741,"")</f>
        <v/>
      </c>
      <c r="K741" s="1" t="str">
        <f>IF(AND(TONGHOP!O741="KTHP",OR(TONGHOP!P741="LT",TONGHOP!P741="TN"),TONGHOP!Q741&gt;150),TONGHOP!U741,"")</f>
        <v/>
      </c>
      <c r="L741" s="1" t="str">
        <f t="shared" si="47"/>
        <v/>
      </c>
    </row>
    <row r="742" spans="1:12">
      <c r="A742" s="1" t="str">
        <f>IF(AND(TONGHOP!O742="KTHP",OR(TONGHOP!P742="LT",TONGHOP!P742="TN"),TONGHOP!Q742&lt;=90),TONGHOP!T742,"")</f>
        <v/>
      </c>
      <c r="B742" s="1" t="str">
        <f>IF(AND(TONGHOP!O742="KTHP",OR(TONGHOP!P742="LT",TONGHOP!P742="TN"),TONGHOP!Q742&lt;=90),TONGHOP!U742,"")</f>
        <v/>
      </c>
      <c r="C742" s="1" t="str">
        <f t="shared" si="44"/>
        <v/>
      </c>
      <c r="D742" s="1" t="str">
        <f>IF(AND(TONGHOP!O742="KTHP",OR(TONGHOP!P742="LT",TONGHOP!P742="TN"),AND(TONGHOP!Q742&gt;90,TONGHOP!Q742&lt;=120)),TONGHOP!T742,"")</f>
        <v/>
      </c>
      <c r="E742" s="1" t="str">
        <f>IF(AND(TONGHOP!O742="KTHP",OR(TONGHOP!P742="LT",TONGHOP!P742="TN"),AND(TONGHOP!Q742&gt;90,TONGHOP!Q742&lt;=120)),TONGHOP!U742,"")</f>
        <v/>
      </c>
      <c r="F742" s="1" t="str">
        <f t="shared" si="45"/>
        <v/>
      </c>
      <c r="G742" s="1" t="str">
        <f>IF(AND(TONGHOP!O742="KTHP",OR(TONGHOP!P742="LT",TONGHOP!P742="TN"),AND(TONGHOP!Q742&gt;120,TONGHOP!Q742&lt;=150)),TONGHOP!T742,"")</f>
        <v/>
      </c>
      <c r="H742" s="1" t="str">
        <f>IF(AND(TONGHOP!O742="KTHP",OR(TONGHOP!P742="LT",TONGHOP!P742="TN"),AND(TONGHOP!Q742&gt;120,TONGHOP!Q742&lt;=150)),TONGHOP!U742,"")</f>
        <v/>
      </c>
      <c r="I742" s="1" t="str">
        <f t="shared" si="46"/>
        <v/>
      </c>
      <c r="J742" s="1" t="str">
        <f>IF(AND(TONGHOP!O742="KTHP",OR(TONGHOP!P742="LT",TONGHOP!P742="TN"),TONGHOP!Q742&gt;150),TONGHOP!T742,"")</f>
        <v/>
      </c>
      <c r="K742" s="1" t="str">
        <f>IF(AND(TONGHOP!O742="KTHP",OR(TONGHOP!P742="LT",TONGHOP!P742="TN"),TONGHOP!Q742&gt;150),TONGHOP!U742,"")</f>
        <v/>
      </c>
      <c r="L742" s="1" t="str">
        <f t="shared" si="47"/>
        <v/>
      </c>
    </row>
    <row r="743" spans="1:12">
      <c r="A743" s="1" t="str">
        <f>IF(AND(TONGHOP!O743="KTHP",OR(TONGHOP!P743="LT",TONGHOP!P743="TN"),TONGHOP!Q743&lt;=90),TONGHOP!T743,"")</f>
        <v/>
      </c>
      <c r="B743" s="1" t="str">
        <f>IF(AND(TONGHOP!O743="KTHP",OR(TONGHOP!P743="LT",TONGHOP!P743="TN"),TONGHOP!Q743&lt;=90),TONGHOP!U743,"")</f>
        <v/>
      </c>
      <c r="C743" s="1" t="str">
        <f t="shared" si="44"/>
        <v/>
      </c>
      <c r="D743" s="1" t="str">
        <f>IF(AND(TONGHOP!O743="KTHP",OR(TONGHOP!P743="LT",TONGHOP!P743="TN"),AND(TONGHOP!Q743&gt;90,TONGHOP!Q743&lt;=120)),TONGHOP!T743,"")</f>
        <v/>
      </c>
      <c r="E743" s="1" t="str">
        <f>IF(AND(TONGHOP!O743="KTHP",OR(TONGHOP!P743="LT",TONGHOP!P743="TN"),AND(TONGHOP!Q743&gt;90,TONGHOP!Q743&lt;=120)),TONGHOP!U743,"")</f>
        <v/>
      </c>
      <c r="F743" s="1" t="str">
        <f t="shared" si="45"/>
        <v/>
      </c>
      <c r="G743" s="1" t="str">
        <f>IF(AND(TONGHOP!O743="KTHP",OR(TONGHOP!P743="LT",TONGHOP!P743="TN"),AND(TONGHOP!Q743&gt;120,TONGHOP!Q743&lt;=150)),TONGHOP!T743,"")</f>
        <v/>
      </c>
      <c r="H743" s="1" t="str">
        <f>IF(AND(TONGHOP!O743="KTHP",OR(TONGHOP!P743="LT",TONGHOP!P743="TN"),AND(TONGHOP!Q743&gt;120,TONGHOP!Q743&lt;=150)),TONGHOP!U743,"")</f>
        <v/>
      </c>
      <c r="I743" s="1" t="str">
        <f t="shared" si="46"/>
        <v/>
      </c>
      <c r="J743" s="1" t="str">
        <f>IF(AND(TONGHOP!O743="KTHP",OR(TONGHOP!P743="LT",TONGHOP!P743="TN"),TONGHOP!Q743&gt;150),TONGHOP!T743,"")</f>
        <v/>
      </c>
      <c r="K743" s="1" t="str">
        <f>IF(AND(TONGHOP!O743="KTHP",OR(TONGHOP!P743="LT",TONGHOP!P743="TN"),TONGHOP!Q743&gt;150),TONGHOP!U743,"")</f>
        <v/>
      </c>
      <c r="L743" s="1" t="str">
        <f t="shared" si="47"/>
        <v/>
      </c>
    </row>
    <row r="744" spans="1:12">
      <c r="A744" s="1" t="str">
        <f>IF(AND(TONGHOP!O744="KTHP",OR(TONGHOP!P744="LT",TONGHOP!P744="TN"),TONGHOP!Q744&lt;=90),TONGHOP!T744,"")</f>
        <v/>
      </c>
      <c r="B744" s="1" t="str">
        <f>IF(AND(TONGHOP!O744="KTHP",OR(TONGHOP!P744="LT",TONGHOP!P744="TN"),TONGHOP!Q744&lt;=90),TONGHOP!U744,"")</f>
        <v/>
      </c>
      <c r="C744" s="1" t="str">
        <f t="shared" si="44"/>
        <v/>
      </c>
      <c r="D744" s="1" t="str">
        <f>IF(AND(TONGHOP!O744="KTHP",OR(TONGHOP!P744="LT",TONGHOP!P744="TN"),AND(TONGHOP!Q744&gt;90,TONGHOP!Q744&lt;=120)),TONGHOP!T744,"")</f>
        <v/>
      </c>
      <c r="E744" s="1" t="str">
        <f>IF(AND(TONGHOP!O744="KTHP",OR(TONGHOP!P744="LT",TONGHOP!P744="TN"),AND(TONGHOP!Q744&gt;90,TONGHOP!Q744&lt;=120)),TONGHOP!U744,"")</f>
        <v/>
      </c>
      <c r="F744" s="1" t="str">
        <f t="shared" si="45"/>
        <v/>
      </c>
      <c r="G744" s="1" t="str">
        <f>IF(AND(TONGHOP!O744="KTHP",OR(TONGHOP!P744="LT",TONGHOP!P744="TN"),AND(TONGHOP!Q744&gt;120,TONGHOP!Q744&lt;=150)),TONGHOP!T744,"")</f>
        <v/>
      </c>
      <c r="H744" s="1" t="str">
        <f>IF(AND(TONGHOP!O744="KTHP",OR(TONGHOP!P744="LT",TONGHOP!P744="TN"),AND(TONGHOP!Q744&gt;120,TONGHOP!Q744&lt;=150)),TONGHOP!U744,"")</f>
        <v/>
      </c>
      <c r="I744" s="1" t="str">
        <f t="shared" si="46"/>
        <v/>
      </c>
      <c r="J744" s="1" t="str">
        <f>IF(AND(TONGHOP!O744="KTHP",OR(TONGHOP!P744="LT",TONGHOP!P744="TN"),TONGHOP!Q744&gt;150),TONGHOP!T744,"")</f>
        <v/>
      </c>
      <c r="K744" s="1" t="str">
        <f>IF(AND(TONGHOP!O744="KTHP",OR(TONGHOP!P744="LT",TONGHOP!P744="TN"),TONGHOP!Q744&gt;150),TONGHOP!U744,"")</f>
        <v/>
      </c>
      <c r="L744" s="1" t="str">
        <f t="shared" si="47"/>
        <v/>
      </c>
    </row>
    <row r="745" spans="1:12">
      <c r="A745" s="1" t="str">
        <f>IF(AND(TONGHOP!O745="KTHP",OR(TONGHOP!P745="LT",TONGHOP!P745="TN"),TONGHOP!Q745&lt;=90),TONGHOP!T745,"")</f>
        <v/>
      </c>
      <c r="B745" s="1" t="str">
        <f>IF(AND(TONGHOP!O745="KTHP",OR(TONGHOP!P745="LT",TONGHOP!P745="TN"),TONGHOP!Q745&lt;=90),TONGHOP!U745,"")</f>
        <v/>
      </c>
      <c r="C745" s="1" t="str">
        <f t="shared" si="44"/>
        <v/>
      </c>
      <c r="D745" s="1" t="str">
        <f>IF(AND(TONGHOP!O745="KTHP",OR(TONGHOP!P745="LT",TONGHOP!P745="TN"),AND(TONGHOP!Q745&gt;90,TONGHOP!Q745&lt;=120)),TONGHOP!T745,"")</f>
        <v/>
      </c>
      <c r="E745" s="1" t="str">
        <f>IF(AND(TONGHOP!O745="KTHP",OR(TONGHOP!P745="LT",TONGHOP!P745="TN"),AND(TONGHOP!Q745&gt;90,TONGHOP!Q745&lt;=120)),TONGHOP!U745,"")</f>
        <v/>
      </c>
      <c r="F745" s="1" t="str">
        <f t="shared" si="45"/>
        <v/>
      </c>
      <c r="G745" s="1" t="str">
        <f>IF(AND(TONGHOP!O745="KTHP",OR(TONGHOP!P745="LT",TONGHOP!P745="TN"),AND(TONGHOP!Q745&gt;120,TONGHOP!Q745&lt;=150)),TONGHOP!T745,"")</f>
        <v/>
      </c>
      <c r="H745" s="1" t="str">
        <f>IF(AND(TONGHOP!O745="KTHP",OR(TONGHOP!P745="LT",TONGHOP!P745="TN"),AND(TONGHOP!Q745&gt;120,TONGHOP!Q745&lt;=150)),TONGHOP!U745,"")</f>
        <v/>
      </c>
      <c r="I745" s="1" t="str">
        <f t="shared" si="46"/>
        <v/>
      </c>
      <c r="J745" s="1" t="str">
        <f>IF(AND(TONGHOP!O745="KTHP",OR(TONGHOP!P745="LT",TONGHOP!P745="TN"),TONGHOP!Q745&gt;150),TONGHOP!T745,"")</f>
        <v/>
      </c>
      <c r="K745" s="1" t="str">
        <f>IF(AND(TONGHOP!O745="KTHP",OR(TONGHOP!P745="LT",TONGHOP!P745="TN"),TONGHOP!Q745&gt;150),TONGHOP!U745,"")</f>
        <v/>
      </c>
      <c r="L745" s="1" t="str">
        <f t="shared" si="47"/>
        <v/>
      </c>
    </row>
    <row r="746" spans="1:12">
      <c r="A746" s="1" t="str">
        <f>IF(AND(TONGHOP!O746="KTHP",OR(TONGHOP!P746="LT",TONGHOP!P746="TN"),TONGHOP!Q746&lt;=90),TONGHOP!T746,"")</f>
        <v/>
      </c>
      <c r="B746" s="1" t="str">
        <f>IF(AND(TONGHOP!O746="KTHP",OR(TONGHOP!P746="LT",TONGHOP!P746="TN"),TONGHOP!Q746&lt;=90),TONGHOP!U746,"")</f>
        <v/>
      </c>
      <c r="C746" s="1" t="str">
        <f t="shared" si="44"/>
        <v/>
      </c>
      <c r="D746" s="1" t="str">
        <f>IF(AND(TONGHOP!O746="KTHP",OR(TONGHOP!P746="LT",TONGHOP!P746="TN"),AND(TONGHOP!Q746&gt;90,TONGHOP!Q746&lt;=120)),TONGHOP!T746,"")</f>
        <v/>
      </c>
      <c r="E746" s="1" t="str">
        <f>IF(AND(TONGHOP!O746="KTHP",OR(TONGHOP!P746="LT",TONGHOP!P746="TN"),AND(TONGHOP!Q746&gt;90,TONGHOP!Q746&lt;=120)),TONGHOP!U746,"")</f>
        <v/>
      </c>
      <c r="F746" s="1" t="str">
        <f t="shared" si="45"/>
        <v/>
      </c>
      <c r="G746" s="1" t="str">
        <f>IF(AND(TONGHOP!O746="KTHP",OR(TONGHOP!P746="LT",TONGHOP!P746="TN"),AND(TONGHOP!Q746&gt;120,TONGHOP!Q746&lt;=150)),TONGHOP!T746,"")</f>
        <v/>
      </c>
      <c r="H746" s="1" t="str">
        <f>IF(AND(TONGHOP!O746="KTHP",OR(TONGHOP!P746="LT",TONGHOP!P746="TN"),AND(TONGHOP!Q746&gt;120,TONGHOP!Q746&lt;=150)),TONGHOP!U746,"")</f>
        <v/>
      </c>
      <c r="I746" s="1" t="str">
        <f t="shared" si="46"/>
        <v/>
      </c>
      <c r="J746" s="1" t="str">
        <f>IF(AND(TONGHOP!O746="KTHP",OR(TONGHOP!P746="LT",TONGHOP!P746="TN"),TONGHOP!Q746&gt;150),TONGHOP!T746,"")</f>
        <v/>
      </c>
      <c r="K746" s="1" t="str">
        <f>IF(AND(TONGHOP!O746="KTHP",OR(TONGHOP!P746="LT",TONGHOP!P746="TN"),TONGHOP!Q746&gt;150),TONGHOP!U746,"")</f>
        <v/>
      </c>
      <c r="L746" s="1" t="str">
        <f t="shared" si="47"/>
        <v/>
      </c>
    </row>
    <row r="747" spans="1:12">
      <c r="A747" s="1" t="str">
        <f>IF(AND(TONGHOP!O747="KTHP",OR(TONGHOP!P747="LT",TONGHOP!P747="TN"),TONGHOP!Q747&lt;=90),TONGHOP!T747,"")</f>
        <v/>
      </c>
      <c r="B747" s="1" t="str">
        <f>IF(AND(TONGHOP!O747="KTHP",OR(TONGHOP!P747="LT",TONGHOP!P747="TN"),TONGHOP!Q747&lt;=90),TONGHOP!U747,"")</f>
        <v/>
      </c>
      <c r="C747" s="1" t="str">
        <f t="shared" si="44"/>
        <v/>
      </c>
      <c r="D747" s="1" t="str">
        <f>IF(AND(TONGHOP!O747="KTHP",OR(TONGHOP!P747="LT",TONGHOP!P747="TN"),AND(TONGHOP!Q747&gt;90,TONGHOP!Q747&lt;=120)),TONGHOP!T747,"")</f>
        <v/>
      </c>
      <c r="E747" s="1" t="str">
        <f>IF(AND(TONGHOP!O747="KTHP",OR(TONGHOP!P747="LT",TONGHOP!P747="TN"),AND(TONGHOP!Q747&gt;90,TONGHOP!Q747&lt;=120)),TONGHOP!U747,"")</f>
        <v/>
      </c>
      <c r="F747" s="1" t="str">
        <f t="shared" si="45"/>
        <v/>
      </c>
      <c r="G747" s="1" t="str">
        <f>IF(AND(TONGHOP!O747="KTHP",OR(TONGHOP!P747="LT",TONGHOP!P747="TN"),AND(TONGHOP!Q747&gt;120,TONGHOP!Q747&lt;=150)),TONGHOP!T747,"")</f>
        <v/>
      </c>
      <c r="H747" s="1" t="str">
        <f>IF(AND(TONGHOP!O747="KTHP",OR(TONGHOP!P747="LT",TONGHOP!P747="TN"),AND(TONGHOP!Q747&gt;120,TONGHOP!Q747&lt;=150)),TONGHOP!U747,"")</f>
        <v/>
      </c>
      <c r="I747" s="1" t="str">
        <f t="shared" si="46"/>
        <v/>
      </c>
      <c r="J747" s="1" t="str">
        <f>IF(AND(TONGHOP!O747="KTHP",OR(TONGHOP!P747="LT",TONGHOP!P747="TN"),TONGHOP!Q747&gt;150),TONGHOP!T747,"")</f>
        <v/>
      </c>
      <c r="K747" s="1" t="str">
        <f>IF(AND(TONGHOP!O747="KTHP",OR(TONGHOP!P747="LT",TONGHOP!P747="TN"),TONGHOP!Q747&gt;150),TONGHOP!U747,"")</f>
        <v/>
      </c>
      <c r="L747" s="1" t="str">
        <f t="shared" si="47"/>
        <v/>
      </c>
    </row>
    <row r="748" spans="1:12">
      <c r="A748" s="1" t="str">
        <f>IF(AND(TONGHOP!O748="KTHP",OR(TONGHOP!P748="LT",TONGHOP!P748="TN"),TONGHOP!Q748&lt;=90),TONGHOP!T748,"")</f>
        <v/>
      </c>
      <c r="B748" s="1" t="str">
        <f>IF(AND(TONGHOP!O748="KTHP",OR(TONGHOP!P748="LT",TONGHOP!P748="TN"),TONGHOP!Q748&lt;=90),TONGHOP!U748,"")</f>
        <v/>
      </c>
      <c r="C748" s="1" t="str">
        <f t="shared" si="44"/>
        <v/>
      </c>
      <c r="D748" s="1" t="str">
        <f>IF(AND(TONGHOP!O748="KTHP",OR(TONGHOP!P748="LT",TONGHOP!P748="TN"),AND(TONGHOP!Q748&gt;90,TONGHOP!Q748&lt;=120)),TONGHOP!T748,"")</f>
        <v/>
      </c>
      <c r="E748" s="1" t="str">
        <f>IF(AND(TONGHOP!O748="KTHP",OR(TONGHOP!P748="LT",TONGHOP!P748="TN"),AND(TONGHOP!Q748&gt;90,TONGHOP!Q748&lt;=120)),TONGHOP!U748,"")</f>
        <v/>
      </c>
      <c r="F748" s="1" t="str">
        <f t="shared" si="45"/>
        <v/>
      </c>
      <c r="G748" s="1" t="str">
        <f>IF(AND(TONGHOP!O748="KTHP",OR(TONGHOP!P748="LT",TONGHOP!P748="TN"),AND(TONGHOP!Q748&gt;120,TONGHOP!Q748&lt;=150)),TONGHOP!T748,"")</f>
        <v/>
      </c>
      <c r="H748" s="1" t="str">
        <f>IF(AND(TONGHOP!O748="KTHP",OR(TONGHOP!P748="LT",TONGHOP!P748="TN"),AND(TONGHOP!Q748&gt;120,TONGHOP!Q748&lt;=150)),TONGHOP!U748,"")</f>
        <v/>
      </c>
      <c r="I748" s="1" t="str">
        <f t="shared" si="46"/>
        <v/>
      </c>
      <c r="J748" s="1" t="str">
        <f>IF(AND(TONGHOP!O748="KTHP",OR(TONGHOP!P748="LT",TONGHOP!P748="TN"),TONGHOP!Q748&gt;150),TONGHOP!T748,"")</f>
        <v/>
      </c>
      <c r="K748" s="1" t="str">
        <f>IF(AND(TONGHOP!O748="KTHP",OR(TONGHOP!P748="LT",TONGHOP!P748="TN"),TONGHOP!Q748&gt;150),TONGHOP!U748,"")</f>
        <v/>
      </c>
      <c r="L748" s="1" t="str">
        <f t="shared" si="47"/>
        <v/>
      </c>
    </row>
    <row r="749" spans="1:12">
      <c r="A749" s="1" t="str">
        <f>IF(AND(TONGHOP!O749="KTHP",OR(TONGHOP!P749="LT",TONGHOP!P749="TN"),TONGHOP!Q749&lt;=90),TONGHOP!T749,"")</f>
        <v/>
      </c>
      <c r="B749" s="1" t="str">
        <f>IF(AND(TONGHOP!O749="KTHP",OR(TONGHOP!P749="LT",TONGHOP!P749="TN"),TONGHOP!Q749&lt;=90),TONGHOP!U749,"")</f>
        <v/>
      </c>
      <c r="C749" s="1" t="str">
        <f t="shared" si="44"/>
        <v/>
      </c>
      <c r="D749" s="1" t="str">
        <f>IF(AND(TONGHOP!O749="KTHP",OR(TONGHOP!P749="LT",TONGHOP!P749="TN"),AND(TONGHOP!Q749&gt;90,TONGHOP!Q749&lt;=120)),TONGHOP!T749,"")</f>
        <v/>
      </c>
      <c r="E749" s="1" t="str">
        <f>IF(AND(TONGHOP!O749="KTHP",OR(TONGHOP!P749="LT",TONGHOP!P749="TN"),AND(TONGHOP!Q749&gt;90,TONGHOP!Q749&lt;=120)),TONGHOP!U749,"")</f>
        <v/>
      </c>
      <c r="F749" s="1" t="str">
        <f t="shared" si="45"/>
        <v/>
      </c>
      <c r="G749" s="1" t="str">
        <f>IF(AND(TONGHOP!O749="KTHP",OR(TONGHOP!P749="LT",TONGHOP!P749="TN"),AND(TONGHOP!Q749&gt;120,TONGHOP!Q749&lt;=150)),TONGHOP!T749,"")</f>
        <v/>
      </c>
      <c r="H749" s="1" t="str">
        <f>IF(AND(TONGHOP!O749="KTHP",OR(TONGHOP!P749="LT",TONGHOP!P749="TN"),AND(TONGHOP!Q749&gt;120,TONGHOP!Q749&lt;=150)),TONGHOP!U749,"")</f>
        <v/>
      </c>
      <c r="I749" s="1" t="str">
        <f t="shared" si="46"/>
        <v/>
      </c>
      <c r="J749" s="1" t="str">
        <f>IF(AND(TONGHOP!O749="KTHP",OR(TONGHOP!P749="LT",TONGHOP!P749="TN"),TONGHOP!Q749&gt;150),TONGHOP!T749,"")</f>
        <v/>
      </c>
      <c r="K749" s="1" t="str">
        <f>IF(AND(TONGHOP!O749="KTHP",OR(TONGHOP!P749="LT",TONGHOP!P749="TN"),TONGHOP!Q749&gt;150),TONGHOP!U749,"")</f>
        <v/>
      </c>
      <c r="L749" s="1" t="str">
        <f t="shared" si="47"/>
        <v/>
      </c>
    </row>
    <row r="750" spans="1:12">
      <c r="A750" s="1" t="str">
        <f>IF(AND(TONGHOP!O750="KTHP",OR(TONGHOP!P750="LT",TONGHOP!P750="TN"),TONGHOP!Q750&lt;=90),TONGHOP!T750,"")</f>
        <v/>
      </c>
      <c r="B750" s="1" t="str">
        <f>IF(AND(TONGHOP!O750="KTHP",OR(TONGHOP!P750="LT",TONGHOP!P750="TN"),TONGHOP!Q750&lt;=90),TONGHOP!U750,"")</f>
        <v/>
      </c>
      <c r="C750" s="1" t="str">
        <f t="shared" si="44"/>
        <v/>
      </c>
      <c r="D750" s="1" t="str">
        <f>IF(AND(TONGHOP!O750="KTHP",OR(TONGHOP!P750="LT",TONGHOP!P750="TN"),AND(TONGHOP!Q750&gt;90,TONGHOP!Q750&lt;=120)),TONGHOP!T750,"")</f>
        <v/>
      </c>
      <c r="E750" s="1" t="str">
        <f>IF(AND(TONGHOP!O750="KTHP",OR(TONGHOP!P750="LT",TONGHOP!P750="TN"),AND(TONGHOP!Q750&gt;90,TONGHOP!Q750&lt;=120)),TONGHOP!U750,"")</f>
        <v/>
      </c>
      <c r="F750" s="1" t="str">
        <f t="shared" si="45"/>
        <v/>
      </c>
      <c r="G750" s="1" t="str">
        <f>IF(AND(TONGHOP!O750="KTHP",OR(TONGHOP!P750="LT",TONGHOP!P750="TN"),AND(TONGHOP!Q750&gt;120,TONGHOP!Q750&lt;=150)),TONGHOP!T750,"")</f>
        <v/>
      </c>
      <c r="H750" s="1" t="str">
        <f>IF(AND(TONGHOP!O750="KTHP",OR(TONGHOP!P750="LT",TONGHOP!P750="TN"),AND(TONGHOP!Q750&gt;120,TONGHOP!Q750&lt;=150)),TONGHOP!U750,"")</f>
        <v/>
      </c>
      <c r="I750" s="1" t="str">
        <f t="shared" si="46"/>
        <v/>
      </c>
      <c r="J750" s="1" t="str">
        <f>IF(AND(TONGHOP!O750="KTHP",OR(TONGHOP!P750="LT",TONGHOP!P750="TN"),TONGHOP!Q750&gt;150),TONGHOP!T750,"")</f>
        <v/>
      </c>
      <c r="K750" s="1" t="str">
        <f>IF(AND(TONGHOP!O750="KTHP",OR(TONGHOP!P750="LT",TONGHOP!P750="TN"),TONGHOP!Q750&gt;150),TONGHOP!U750,"")</f>
        <v/>
      </c>
      <c r="L750" s="1" t="str">
        <f t="shared" si="47"/>
        <v/>
      </c>
    </row>
    <row r="751" spans="1:12">
      <c r="A751" s="1" t="str">
        <f>IF(AND(TONGHOP!O751="KTHP",OR(TONGHOP!P751="LT",TONGHOP!P751="TN"),TONGHOP!Q751&lt;=90),TONGHOP!T751,"")</f>
        <v/>
      </c>
      <c r="B751" s="1" t="str">
        <f>IF(AND(TONGHOP!O751="KTHP",OR(TONGHOP!P751="LT",TONGHOP!P751="TN"),TONGHOP!Q751&lt;=90),TONGHOP!U751,"")</f>
        <v/>
      </c>
      <c r="C751" s="1" t="str">
        <f t="shared" si="44"/>
        <v/>
      </c>
      <c r="D751" s="1" t="str">
        <f>IF(AND(TONGHOP!O751="KTHP",OR(TONGHOP!P751="LT",TONGHOP!P751="TN"),AND(TONGHOP!Q751&gt;90,TONGHOP!Q751&lt;=120)),TONGHOP!T751,"")</f>
        <v/>
      </c>
      <c r="E751" s="1" t="str">
        <f>IF(AND(TONGHOP!O751="KTHP",OR(TONGHOP!P751="LT",TONGHOP!P751="TN"),AND(TONGHOP!Q751&gt;90,TONGHOP!Q751&lt;=120)),TONGHOP!U751,"")</f>
        <v/>
      </c>
      <c r="F751" s="1" t="str">
        <f t="shared" si="45"/>
        <v/>
      </c>
      <c r="G751" s="1" t="str">
        <f>IF(AND(TONGHOP!O751="KTHP",OR(TONGHOP!P751="LT",TONGHOP!P751="TN"),AND(TONGHOP!Q751&gt;120,TONGHOP!Q751&lt;=150)),TONGHOP!T751,"")</f>
        <v/>
      </c>
      <c r="H751" s="1" t="str">
        <f>IF(AND(TONGHOP!O751="KTHP",OR(TONGHOP!P751="LT",TONGHOP!P751="TN"),AND(TONGHOP!Q751&gt;120,TONGHOP!Q751&lt;=150)),TONGHOP!U751,"")</f>
        <v/>
      </c>
      <c r="I751" s="1" t="str">
        <f t="shared" si="46"/>
        <v/>
      </c>
      <c r="J751" s="1" t="str">
        <f>IF(AND(TONGHOP!O751="KTHP",OR(TONGHOP!P751="LT",TONGHOP!P751="TN"),TONGHOP!Q751&gt;150),TONGHOP!T751,"")</f>
        <v/>
      </c>
      <c r="K751" s="1" t="str">
        <f>IF(AND(TONGHOP!O751="KTHP",OR(TONGHOP!P751="LT",TONGHOP!P751="TN"),TONGHOP!Q751&gt;150),TONGHOP!U751,"")</f>
        <v/>
      </c>
      <c r="L751" s="1" t="str">
        <f t="shared" si="47"/>
        <v/>
      </c>
    </row>
    <row r="752" spans="1:12">
      <c r="A752" s="1" t="str">
        <f>IF(AND(TONGHOP!O752="KTHP",OR(TONGHOP!P752="LT",TONGHOP!P752="TN"),TONGHOP!Q752&lt;=90),TONGHOP!T752,"")</f>
        <v/>
      </c>
      <c r="B752" s="1" t="str">
        <f>IF(AND(TONGHOP!O752="KTHP",OR(TONGHOP!P752="LT",TONGHOP!P752="TN"),TONGHOP!Q752&lt;=90),TONGHOP!U752,"")</f>
        <v/>
      </c>
      <c r="C752" s="1" t="str">
        <f t="shared" si="44"/>
        <v/>
      </c>
      <c r="D752" s="1" t="str">
        <f>IF(AND(TONGHOP!O752="KTHP",OR(TONGHOP!P752="LT",TONGHOP!P752="TN"),AND(TONGHOP!Q752&gt;90,TONGHOP!Q752&lt;=120)),TONGHOP!T752,"")</f>
        <v/>
      </c>
      <c r="E752" s="1" t="str">
        <f>IF(AND(TONGHOP!O752="KTHP",OR(TONGHOP!P752="LT",TONGHOP!P752="TN"),AND(TONGHOP!Q752&gt;90,TONGHOP!Q752&lt;=120)),TONGHOP!U752,"")</f>
        <v/>
      </c>
      <c r="F752" s="1" t="str">
        <f t="shared" si="45"/>
        <v/>
      </c>
      <c r="G752" s="1" t="str">
        <f>IF(AND(TONGHOP!O752="KTHP",OR(TONGHOP!P752="LT",TONGHOP!P752="TN"),AND(TONGHOP!Q752&gt;120,TONGHOP!Q752&lt;=150)),TONGHOP!T752,"")</f>
        <v/>
      </c>
      <c r="H752" s="1" t="str">
        <f>IF(AND(TONGHOP!O752="KTHP",OR(TONGHOP!P752="LT",TONGHOP!P752="TN"),AND(TONGHOP!Q752&gt;120,TONGHOP!Q752&lt;=150)),TONGHOP!U752,"")</f>
        <v/>
      </c>
      <c r="I752" s="1" t="str">
        <f t="shared" si="46"/>
        <v/>
      </c>
      <c r="J752" s="1" t="str">
        <f>IF(AND(TONGHOP!O752="KTHP",OR(TONGHOP!P752="LT",TONGHOP!P752="TN"),TONGHOP!Q752&gt;150),TONGHOP!T752,"")</f>
        <v/>
      </c>
      <c r="K752" s="1" t="str">
        <f>IF(AND(TONGHOP!O752="KTHP",OR(TONGHOP!P752="LT",TONGHOP!P752="TN"),TONGHOP!Q752&gt;150),TONGHOP!U752,"")</f>
        <v/>
      </c>
      <c r="L752" s="1" t="str">
        <f t="shared" si="47"/>
        <v/>
      </c>
    </row>
    <row r="753" spans="1:12">
      <c r="A753" s="1" t="str">
        <f>IF(AND(TONGHOP!O753="KTHP",OR(TONGHOP!P753="LT",TONGHOP!P753="TN"),TONGHOP!Q753&lt;=90),TONGHOP!T753,"")</f>
        <v/>
      </c>
      <c r="B753" s="1" t="str">
        <f>IF(AND(TONGHOP!O753="KTHP",OR(TONGHOP!P753="LT",TONGHOP!P753="TN"),TONGHOP!Q753&lt;=90),TONGHOP!U753,"")</f>
        <v/>
      </c>
      <c r="C753" s="1" t="str">
        <f t="shared" si="44"/>
        <v/>
      </c>
      <c r="D753" s="1" t="str">
        <f>IF(AND(TONGHOP!O753="KTHP",OR(TONGHOP!P753="LT",TONGHOP!P753="TN"),AND(TONGHOP!Q753&gt;90,TONGHOP!Q753&lt;=120)),TONGHOP!T753,"")</f>
        <v/>
      </c>
      <c r="E753" s="1" t="str">
        <f>IF(AND(TONGHOP!O753="KTHP",OR(TONGHOP!P753="LT",TONGHOP!P753="TN"),AND(TONGHOP!Q753&gt;90,TONGHOP!Q753&lt;=120)),TONGHOP!U753,"")</f>
        <v/>
      </c>
      <c r="F753" s="1" t="str">
        <f t="shared" si="45"/>
        <v/>
      </c>
      <c r="G753" s="1" t="str">
        <f>IF(AND(TONGHOP!O753="KTHP",OR(TONGHOP!P753="LT",TONGHOP!P753="TN"),AND(TONGHOP!Q753&gt;120,TONGHOP!Q753&lt;=150)),TONGHOP!T753,"")</f>
        <v/>
      </c>
      <c r="H753" s="1" t="str">
        <f>IF(AND(TONGHOP!O753="KTHP",OR(TONGHOP!P753="LT",TONGHOP!P753="TN"),AND(TONGHOP!Q753&gt;120,TONGHOP!Q753&lt;=150)),TONGHOP!U753,"")</f>
        <v/>
      </c>
      <c r="I753" s="1" t="str">
        <f t="shared" si="46"/>
        <v/>
      </c>
      <c r="J753" s="1" t="str">
        <f>IF(AND(TONGHOP!O753="KTHP",OR(TONGHOP!P753="LT",TONGHOP!P753="TN"),TONGHOP!Q753&gt;150),TONGHOP!T753,"")</f>
        <v/>
      </c>
      <c r="K753" s="1" t="str">
        <f>IF(AND(TONGHOP!O753="KTHP",OR(TONGHOP!P753="LT",TONGHOP!P753="TN"),TONGHOP!Q753&gt;150),TONGHOP!U753,"")</f>
        <v/>
      </c>
      <c r="L753" s="1" t="str">
        <f t="shared" si="47"/>
        <v/>
      </c>
    </row>
    <row r="754" spans="1:12">
      <c r="A754" s="1" t="str">
        <f>IF(AND(TONGHOP!O754="KTHP",OR(TONGHOP!P754="LT",TONGHOP!P754="TN"),TONGHOP!Q754&lt;=90),TONGHOP!T754,"")</f>
        <v/>
      </c>
      <c r="B754" s="1" t="str">
        <f>IF(AND(TONGHOP!O754="KTHP",OR(TONGHOP!P754="LT",TONGHOP!P754="TN"),TONGHOP!Q754&lt;=90),TONGHOP!U754,"")</f>
        <v/>
      </c>
      <c r="C754" s="1" t="str">
        <f t="shared" si="44"/>
        <v/>
      </c>
      <c r="D754" s="1" t="str">
        <f>IF(AND(TONGHOP!O754="KTHP",OR(TONGHOP!P754="LT",TONGHOP!P754="TN"),AND(TONGHOP!Q754&gt;90,TONGHOP!Q754&lt;=120)),TONGHOP!T754,"")</f>
        <v/>
      </c>
      <c r="E754" s="1" t="str">
        <f>IF(AND(TONGHOP!O754="KTHP",OR(TONGHOP!P754="LT",TONGHOP!P754="TN"),AND(TONGHOP!Q754&gt;90,TONGHOP!Q754&lt;=120)),TONGHOP!U754,"")</f>
        <v/>
      </c>
      <c r="F754" s="1" t="str">
        <f t="shared" si="45"/>
        <v/>
      </c>
      <c r="G754" s="1" t="str">
        <f>IF(AND(TONGHOP!O754="KTHP",OR(TONGHOP!P754="LT",TONGHOP!P754="TN"),AND(TONGHOP!Q754&gt;120,TONGHOP!Q754&lt;=150)),TONGHOP!T754,"")</f>
        <v/>
      </c>
      <c r="H754" s="1" t="str">
        <f>IF(AND(TONGHOP!O754="KTHP",OR(TONGHOP!P754="LT",TONGHOP!P754="TN"),AND(TONGHOP!Q754&gt;120,TONGHOP!Q754&lt;=150)),TONGHOP!U754,"")</f>
        <v/>
      </c>
      <c r="I754" s="1" t="str">
        <f t="shared" si="46"/>
        <v/>
      </c>
      <c r="J754" s="1" t="str">
        <f>IF(AND(TONGHOP!O754="KTHP",OR(TONGHOP!P754="LT",TONGHOP!P754="TN"),TONGHOP!Q754&gt;150),TONGHOP!T754,"")</f>
        <v/>
      </c>
      <c r="K754" s="1" t="str">
        <f>IF(AND(TONGHOP!O754="KTHP",OR(TONGHOP!P754="LT",TONGHOP!P754="TN"),TONGHOP!Q754&gt;150),TONGHOP!U754,"")</f>
        <v/>
      </c>
      <c r="L754" s="1" t="str">
        <f t="shared" si="47"/>
        <v/>
      </c>
    </row>
    <row r="755" spans="1:12">
      <c r="A755" s="1" t="str">
        <f>IF(AND(TONGHOP!O755="KTHP",OR(TONGHOP!P755="LT",TONGHOP!P755="TN"),TONGHOP!Q755&lt;=90),TONGHOP!T755,"")</f>
        <v/>
      </c>
      <c r="B755" s="1" t="str">
        <f>IF(AND(TONGHOP!O755="KTHP",OR(TONGHOP!P755="LT",TONGHOP!P755="TN"),TONGHOP!Q755&lt;=90),TONGHOP!U755,"")</f>
        <v/>
      </c>
      <c r="C755" s="1" t="str">
        <f t="shared" si="44"/>
        <v/>
      </c>
      <c r="D755" s="1" t="str">
        <f>IF(AND(TONGHOP!O755="KTHP",OR(TONGHOP!P755="LT",TONGHOP!P755="TN"),AND(TONGHOP!Q755&gt;90,TONGHOP!Q755&lt;=120)),TONGHOP!T755,"")</f>
        <v/>
      </c>
      <c r="E755" s="1" t="str">
        <f>IF(AND(TONGHOP!O755="KTHP",OR(TONGHOP!P755="LT",TONGHOP!P755="TN"),AND(TONGHOP!Q755&gt;90,TONGHOP!Q755&lt;=120)),TONGHOP!U755,"")</f>
        <v/>
      </c>
      <c r="F755" s="1" t="str">
        <f t="shared" si="45"/>
        <v/>
      </c>
      <c r="G755" s="1" t="str">
        <f>IF(AND(TONGHOP!O755="KTHP",OR(TONGHOP!P755="LT",TONGHOP!P755="TN"),AND(TONGHOP!Q755&gt;120,TONGHOP!Q755&lt;=150)),TONGHOP!T755,"")</f>
        <v/>
      </c>
      <c r="H755" s="1" t="str">
        <f>IF(AND(TONGHOP!O755="KTHP",OR(TONGHOP!P755="LT",TONGHOP!P755="TN"),AND(TONGHOP!Q755&gt;120,TONGHOP!Q755&lt;=150)),TONGHOP!U755,"")</f>
        <v/>
      </c>
      <c r="I755" s="1" t="str">
        <f t="shared" si="46"/>
        <v/>
      </c>
      <c r="J755" s="1" t="str">
        <f>IF(AND(TONGHOP!O755="KTHP",OR(TONGHOP!P755="LT",TONGHOP!P755="TN"),TONGHOP!Q755&gt;150),TONGHOP!T755,"")</f>
        <v/>
      </c>
      <c r="K755" s="1" t="str">
        <f>IF(AND(TONGHOP!O755="KTHP",OR(TONGHOP!P755="LT",TONGHOP!P755="TN"),TONGHOP!Q755&gt;150),TONGHOP!U755,"")</f>
        <v/>
      </c>
      <c r="L755" s="1" t="str">
        <f t="shared" si="47"/>
        <v/>
      </c>
    </row>
    <row r="756" spans="1:12">
      <c r="A756" s="1" t="str">
        <f>IF(AND(TONGHOP!O756="KTHP",OR(TONGHOP!P756="LT",TONGHOP!P756="TN"),TONGHOP!Q756&lt;=90),TONGHOP!T756,"")</f>
        <v/>
      </c>
      <c r="B756" s="1" t="str">
        <f>IF(AND(TONGHOP!O756="KTHP",OR(TONGHOP!P756="LT",TONGHOP!P756="TN"),TONGHOP!Q756&lt;=90),TONGHOP!U756,"")</f>
        <v/>
      </c>
      <c r="C756" s="1" t="str">
        <f t="shared" si="44"/>
        <v/>
      </c>
      <c r="D756" s="1" t="str">
        <f>IF(AND(TONGHOP!O756="KTHP",OR(TONGHOP!P756="LT",TONGHOP!P756="TN"),AND(TONGHOP!Q756&gt;90,TONGHOP!Q756&lt;=120)),TONGHOP!T756,"")</f>
        <v/>
      </c>
      <c r="E756" s="1" t="str">
        <f>IF(AND(TONGHOP!O756="KTHP",OR(TONGHOP!P756="LT",TONGHOP!P756="TN"),AND(TONGHOP!Q756&gt;90,TONGHOP!Q756&lt;=120)),TONGHOP!U756,"")</f>
        <v/>
      </c>
      <c r="F756" s="1" t="str">
        <f t="shared" si="45"/>
        <v/>
      </c>
      <c r="G756" s="1" t="str">
        <f>IF(AND(TONGHOP!O756="KTHP",OR(TONGHOP!P756="LT",TONGHOP!P756="TN"),AND(TONGHOP!Q756&gt;120,TONGHOP!Q756&lt;=150)),TONGHOP!T756,"")</f>
        <v/>
      </c>
      <c r="H756" s="1" t="str">
        <f>IF(AND(TONGHOP!O756="KTHP",OR(TONGHOP!P756="LT",TONGHOP!P756="TN"),AND(TONGHOP!Q756&gt;120,TONGHOP!Q756&lt;=150)),TONGHOP!U756,"")</f>
        <v/>
      </c>
      <c r="I756" s="1" t="str">
        <f t="shared" si="46"/>
        <v/>
      </c>
      <c r="J756" s="1" t="str">
        <f>IF(AND(TONGHOP!O756="KTHP",OR(TONGHOP!P756="LT",TONGHOP!P756="TN"),TONGHOP!Q756&gt;150),TONGHOP!T756,"")</f>
        <v/>
      </c>
      <c r="K756" s="1" t="str">
        <f>IF(AND(TONGHOP!O756="KTHP",OR(TONGHOP!P756="LT",TONGHOP!P756="TN"),TONGHOP!Q756&gt;150),TONGHOP!U756,"")</f>
        <v/>
      </c>
      <c r="L756" s="1" t="str">
        <f t="shared" si="47"/>
        <v/>
      </c>
    </row>
    <row r="757" spans="1:12">
      <c r="A757" s="1" t="str">
        <f>IF(AND(TONGHOP!O757="KTHP",OR(TONGHOP!P757="LT",TONGHOP!P757="TN"),TONGHOP!Q757&lt;=90),TONGHOP!T757,"")</f>
        <v/>
      </c>
      <c r="B757" s="1" t="str">
        <f>IF(AND(TONGHOP!O757="KTHP",OR(TONGHOP!P757="LT",TONGHOP!P757="TN"),TONGHOP!Q757&lt;=90),TONGHOP!U757,"")</f>
        <v/>
      </c>
      <c r="C757" s="1" t="str">
        <f t="shared" si="44"/>
        <v/>
      </c>
      <c r="D757" s="1" t="str">
        <f>IF(AND(TONGHOP!O757="KTHP",OR(TONGHOP!P757="LT",TONGHOP!P757="TN"),AND(TONGHOP!Q757&gt;90,TONGHOP!Q757&lt;=120)),TONGHOP!T757,"")</f>
        <v/>
      </c>
      <c r="E757" s="1" t="str">
        <f>IF(AND(TONGHOP!O757="KTHP",OR(TONGHOP!P757="LT",TONGHOP!P757="TN"),AND(TONGHOP!Q757&gt;90,TONGHOP!Q757&lt;=120)),TONGHOP!U757,"")</f>
        <v/>
      </c>
      <c r="F757" s="1" t="str">
        <f t="shared" si="45"/>
        <v/>
      </c>
      <c r="G757" s="1" t="str">
        <f>IF(AND(TONGHOP!O757="KTHP",OR(TONGHOP!P757="LT",TONGHOP!P757="TN"),AND(TONGHOP!Q757&gt;120,TONGHOP!Q757&lt;=150)),TONGHOP!T757,"")</f>
        <v/>
      </c>
      <c r="H757" s="1" t="str">
        <f>IF(AND(TONGHOP!O757="KTHP",OR(TONGHOP!P757="LT",TONGHOP!P757="TN"),AND(TONGHOP!Q757&gt;120,TONGHOP!Q757&lt;=150)),TONGHOP!U757,"")</f>
        <v/>
      </c>
      <c r="I757" s="1" t="str">
        <f t="shared" si="46"/>
        <v/>
      </c>
      <c r="J757" s="1" t="str">
        <f>IF(AND(TONGHOP!O757="KTHP",OR(TONGHOP!P757="LT",TONGHOP!P757="TN"),TONGHOP!Q757&gt;150),TONGHOP!T757,"")</f>
        <v/>
      </c>
      <c r="K757" s="1" t="str">
        <f>IF(AND(TONGHOP!O757="KTHP",OR(TONGHOP!P757="LT",TONGHOP!P757="TN"),TONGHOP!Q757&gt;150),TONGHOP!U757,"")</f>
        <v/>
      </c>
      <c r="L757" s="1" t="str">
        <f t="shared" si="47"/>
        <v/>
      </c>
    </row>
    <row r="758" spans="1:12">
      <c r="A758" s="1" t="str">
        <f>IF(AND(TONGHOP!O758="KTHP",OR(TONGHOP!P758="LT",TONGHOP!P758="TN"),TONGHOP!Q758&lt;=90),TONGHOP!T758,"")</f>
        <v/>
      </c>
      <c r="B758" s="1" t="str">
        <f>IF(AND(TONGHOP!O758="KTHP",OR(TONGHOP!P758="LT",TONGHOP!P758="TN"),TONGHOP!Q758&lt;=90),TONGHOP!U758,"")</f>
        <v/>
      </c>
      <c r="C758" s="1" t="str">
        <f t="shared" si="44"/>
        <v/>
      </c>
      <c r="D758" s="1" t="str">
        <f>IF(AND(TONGHOP!O758="KTHP",OR(TONGHOP!P758="LT",TONGHOP!P758="TN"),AND(TONGHOP!Q758&gt;90,TONGHOP!Q758&lt;=120)),TONGHOP!T758,"")</f>
        <v/>
      </c>
      <c r="E758" s="1" t="str">
        <f>IF(AND(TONGHOP!O758="KTHP",OR(TONGHOP!P758="LT",TONGHOP!P758="TN"),AND(TONGHOP!Q758&gt;90,TONGHOP!Q758&lt;=120)),TONGHOP!U758,"")</f>
        <v/>
      </c>
      <c r="F758" s="1" t="str">
        <f t="shared" si="45"/>
        <v/>
      </c>
      <c r="G758" s="1" t="str">
        <f>IF(AND(TONGHOP!O758="KTHP",OR(TONGHOP!P758="LT",TONGHOP!P758="TN"),AND(TONGHOP!Q758&gt;120,TONGHOP!Q758&lt;=150)),TONGHOP!T758,"")</f>
        <v/>
      </c>
      <c r="H758" s="1" t="str">
        <f>IF(AND(TONGHOP!O758="KTHP",OR(TONGHOP!P758="LT",TONGHOP!P758="TN"),AND(TONGHOP!Q758&gt;120,TONGHOP!Q758&lt;=150)),TONGHOP!U758,"")</f>
        <v/>
      </c>
      <c r="I758" s="1" t="str">
        <f t="shared" si="46"/>
        <v/>
      </c>
      <c r="J758" s="1" t="str">
        <f>IF(AND(TONGHOP!O758="KTHP",OR(TONGHOP!P758="LT",TONGHOP!P758="TN"),TONGHOP!Q758&gt;150),TONGHOP!T758,"")</f>
        <v/>
      </c>
      <c r="K758" s="1" t="str">
        <f>IF(AND(TONGHOP!O758="KTHP",OR(TONGHOP!P758="LT",TONGHOP!P758="TN"),TONGHOP!Q758&gt;150),TONGHOP!U758,"")</f>
        <v/>
      </c>
      <c r="L758" s="1" t="str">
        <f t="shared" si="47"/>
        <v/>
      </c>
    </row>
    <row r="759" spans="1:12">
      <c r="A759" s="1" t="str">
        <f>IF(AND(TONGHOP!O759="KTHP",OR(TONGHOP!P759="LT",TONGHOP!P759="TN"),TONGHOP!Q759&lt;=90),TONGHOP!T759,"")</f>
        <v/>
      </c>
      <c r="B759" s="1" t="str">
        <f>IF(AND(TONGHOP!O759="KTHP",OR(TONGHOP!P759="LT",TONGHOP!P759="TN"),TONGHOP!Q759&lt;=90),TONGHOP!U759,"")</f>
        <v/>
      </c>
      <c r="C759" s="1" t="str">
        <f t="shared" si="44"/>
        <v/>
      </c>
      <c r="D759" s="1" t="str">
        <f>IF(AND(TONGHOP!O759="KTHP",OR(TONGHOP!P759="LT",TONGHOP!P759="TN"),AND(TONGHOP!Q759&gt;90,TONGHOP!Q759&lt;=120)),TONGHOP!T759,"")</f>
        <v/>
      </c>
      <c r="E759" s="1" t="str">
        <f>IF(AND(TONGHOP!O759="KTHP",OR(TONGHOP!P759="LT",TONGHOP!P759="TN"),AND(TONGHOP!Q759&gt;90,TONGHOP!Q759&lt;=120)),TONGHOP!U759,"")</f>
        <v/>
      </c>
      <c r="F759" s="1" t="str">
        <f t="shared" si="45"/>
        <v/>
      </c>
      <c r="G759" s="1" t="str">
        <f>IF(AND(TONGHOP!O759="KTHP",OR(TONGHOP!P759="LT",TONGHOP!P759="TN"),AND(TONGHOP!Q759&gt;120,TONGHOP!Q759&lt;=150)),TONGHOP!T759,"")</f>
        <v/>
      </c>
      <c r="H759" s="1" t="str">
        <f>IF(AND(TONGHOP!O759="KTHP",OR(TONGHOP!P759="LT",TONGHOP!P759="TN"),AND(TONGHOP!Q759&gt;120,TONGHOP!Q759&lt;=150)),TONGHOP!U759,"")</f>
        <v/>
      </c>
      <c r="I759" s="1" t="str">
        <f t="shared" si="46"/>
        <v/>
      </c>
      <c r="J759" s="1" t="str">
        <f>IF(AND(TONGHOP!O759="KTHP",OR(TONGHOP!P759="LT",TONGHOP!P759="TN"),TONGHOP!Q759&gt;150),TONGHOP!T759,"")</f>
        <v/>
      </c>
      <c r="K759" s="1" t="str">
        <f>IF(AND(TONGHOP!O759="KTHP",OR(TONGHOP!P759="LT",TONGHOP!P759="TN"),TONGHOP!Q759&gt;150),TONGHOP!U759,"")</f>
        <v/>
      </c>
      <c r="L759" s="1" t="str">
        <f t="shared" si="47"/>
        <v/>
      </c>
    </row>
    <row r="760" spans="1:12">
      <c r="A760" s="1" t="str">
        <f>IF(AND(TONGHOP!O760="KTHP",OR(TONGHOP!P760="LT",TONGHOP!P760="TN"),TONGHOP!Q760&lt;=90),TONGHOP!T760,"")</f>
        <v/>
      </c>
      <c r="B760" s="1" t="str">
        <f>IF(AND(TONGHOP!O760="KTHP",OR(TONGHOP!P760="LT",TONGHOP!P760="TN"),TONGHOP!Q760&lt;=90),TONGHOP!U760,"")</f>
        <v/>
      </c>
      <c r="C760" s="1" t="str">
        <f t="shared" si="44"/>
        <v/>
      </c>
      <c r="D760" s="1" t="str">
        <f>IF(AND(TONGHOP!O760="KTHP",OR(TONGHOP!P760="LT",TONGHOP!P760="TN"),AND(TONGHOP!Q760&gt;90,TONGHOP!Q760&lt;=120)),TONGHOP!T760,"")</f>
        <v/>
      </c>
      <c r="E760" s="1" t="str">
        <f>IF(AND(TONGHOP!O760="KTHP",OR(TONGHOP!P760="LT",TONGHOP!P760="TN"),AND(TONGHOP!Q760&gt;90,TONGHOP!Q760&lt;=120)),TONGHOP!U760,"")</f>
        <v/>
      </c>
      <c r="F760" s="1" t="str">
        <f t="shared" si="45"/>
        <v/>
      </c>
      <c r="G760" s="1" t="str">
        <f>IF(AND(TONGHOP!O760="KTHP",OR(TONGHOP!P760="LT",TONGHOP!P760="TN"),AND(TONGHOP!Q760&gt;120,TONGHOP!Q760&lt;=150)),TONGHOP!T760,"")</f>
        <v/>
      </c>
      <c r="H760" s="1" t="str">
        <f>IF(AND(TONGHOP!O760="KTHP",OR(TONGHOP!P760="LT",TONGHOP!P760="TN"),AND(TONGHOP!Q760&gt;120,TONGHOP!Q760&lt;=150)),TONGHOP!U760,"")</f>
        <v/>
      </c>
      <c r="I760" s="1" t="str">
        <f t="shared" si="46"/>
        <v/>
      </c>
      <c r="J760" s="1" t="str">
        <f>IF(AND(TONGHOP!O760="KTHP",OR(TONGHOP!P760="LT",TONGHOP!P760="TN"),TONGHOP!Q760&gt;150),TONGHOP!T760,"")</f>
        <v/>
      </c>
      <c r="K760" s="1" t="str">
        <f>IF(AND(TONGHOP!O760="KTHP",OR(TONGHOP!P760="LT",TONGHOP!P760="TN"),TONGHOP!Q760&gt;150),TONGHOP!U760,"")</f>
        <v/>
      </c>
      <c r="L760" s="1" t="str">
        <f t="shared" si="47"/>
        <v/>
      </c>
    </row>
    <row r="761" spans="1:12">
      <c r="A761" s="1" t="str">
        <f>IF(AND(TONGHOP!O761="KTHP",OR(TONGHOP!P761="LT",TONGHOP!P761="TN"),TONGHOP!Q761&lt;=90),TONGHOP!T761,"")</f>
        <v/>
      </c>
      <c r="B761" s="1" t="str">
        <f>IF(AND(TONGHOP!O761="KTHP",OR(TONGHOP!P761="LT",TONGHOP!P761="TN"),TONGHOP!Q761&lt;=90),TONGHOP!U761,"")</f>
        <v/>
      </c>
      <c r="C761" s="1" t="str">
        <f t="shared" si="44"/>
        <v/>
      </c>
      <c r="D761" s="1" t="str">
        <f>IF(AND(TONGHOP!O761="KTHP",OR(TONGHOP!P761="LT",TONGHOP!P761="TN"),AND(TONGHOP!Q761&gt;90,TONGHOP!Q761&lt;=120)),TONGHOP!T761,"")</f>
        <v/>
      </c>
      <c r="E761" s="1" t="str">
        <f>IF(AND(TONGHOP!O761="KTHP",OR(TONGHOP!P761="LT",TONGHOP!P761="TN"),AND(TONGHOP!Q761&gt;90,TONGHOP!Q761&lt;=120)),TONGHOP!U761,"")</f>
        <v/>
      </c>
      <c r="F761" s="1" t="str">
        <f t="shared" si="45"/>
        <v/>
      </c>
      <c r="G761" s="1" t="str">
        <f>IF(AND(TONGHOP!O761="KTHP",OR(TONGHOP!P761="LT",TONGHOP!P761="TN"),AND(TONGHOP!Q761&gt;120,TONGHOP!Q761&lt;=150)),TONGHOP!T761,"")</f>
        <v/>
      </c>
      <c r="H761" s="1" t="str">
        <f>IF(AND(TONGHOP!O761="KTHP",OR(TONGHOP!P761="LT",TONGHOP!P761="TN"),AND(TONGHOP!Q761&gt;120,TONGHOP!Q761&lt;=150)),TONGHOP!U761,"")</f>
        <v/>
      </c>
      <c r="I761" s="1" t="str">
        <f t="shared" si="46"/>
        <v/>
      </c>
      <c r="J761" s="1" t="str">
        <f>IF(AND(TONGHOP!O761="KTHP",OR(TONGHOP!P761="LT",TONGHOP!P761="TN"),TONGHOP!Q761&gt;150),TONGHOP!T761,"")</f>
        <v/>
      </c>
      <c r="K761" s="1" t="str">
        <f>IF(AND(TONGHOP!O761="KTHP",OR(TONGHOP!P761="LT",TONGHOP!P761="TN"),TONGHOP!Q761&gt;150),TONGHOP!U761,"")</f>
        <v/>
      </c>
      <c r="L761" s="1" t="str">
        <f t="shared" si="47"/>
        <v/>
      </c>
    </row>
    <row r="762" spans="1:12">
      <c r="A762" s="1" t="str">
        <f>IF(AND(TONGHOP!O762="KTHP",OR(TONGHOP!P762="LT",TONGHOP!P762="TN"),TONGHOP!Q762&lt;=90),TONGHOP!T762,"")</f>
        <v/>
      </c>
      <c r="B762" s="1" t="str">
        <f>IF(AND(TONGHOP!O762="KTHP",OR(TONGHOP!P762="LT",TONGHOP!P762="TN"),TONGHOP!Q762&lt;=90),TONGHOP!U762,"")</f>
        <v/>
      </c>
      <c r="C762" s="1" t="str">
        <f t="shared" si="44"/>
        <v/>
      </c>
      <c r="D762" s="1" t="str">
        <f>IF(AND(TONGHOP!O762="KTHP",OR(TONGHOP!P762="LT",TONGHOP!P762="TN"),AND(TONGHOP!Q762&gt;90,TONGHOP!Q762&lt;=120)),TONGHOP!T762,"")</f>
        <v/>
      </c>
      <c r="E762" s="1" t="str">
        <f>IF(AND(TONGHOP!O762="KTHP",OR(TONGHOP!P762="LT",TONGHOP!P762="TN"),AND(TONGHOP!Q762&gt;90,TONGHOP!Q762&lt;=120)),TONGHOP!U762,"")</f>
        <v/>
      </c>
      <c r="F762" s="1" t="str">
        <f t="shared" si="45"/>
        <v/>
      </c>
      <c r="G762" s="1" t="str">
        <f>IF(AND(TONGHOP!O762="KTHP",OR(TONGHOP!P762="LT",TONGHOP!P762="TN"),AND(TONGHOP!Q762&gt;120,TONGHOP!Q762&lt;=150)),TONGHOP!T762,"")</f>
        <v/>
      </c>
      <c r="H762" s="1" t="str">
        <f>IF(AND(TONGHOP!O762="KTHP",OR(TONGHOP!P762="LT",TONGHOP!P762="TN"),AND(TONGHOP!Q762&gt;120,TONGHOP!Q762&lt;=150)),TONGHOP!U762,"")</f>
        <v/>
      </c>
      <c r="I762" s="1" t="str">
        <f t="shared" si="46"/>
        <v/>
      </c>
      <c r="J762" s="1" t="str">
        <f>IF(AND(TONGHOP!O762="KTHP",OR(TONGHOP!P762="LT",TONGHOP!P762="TN"),TONGHOP!Q762&gt;150),TONGHOP!T762,"")</f>
        <v/>
      </c>
      <c r="K762" s="1" t="str">
        <f>IF(AND(TONGHOP!O762="KTHP",OR(TONGHOP!P762="LT",TONGHOP!P762="TN"),TONGHOP!Q762&gt;150),TONGHOP!U762,"")</f>
        <v/>
      </c>
      <c r="L762" s="1" t="str">
        <f t="shared" si="47"/>
        <v/>
      </c>
    </row>
    <row r="763" spans="1:12">
      <c r="A763" s="1" t="str">
        <f>IF(AND(TONGHOP!O763="KTHP",OR(TONGHOP!P763="LT",TONGHOP!P763="TN"),TONGHOP!Q763&lt;=90),TONGHOP!T763,"")</f>
        <v/>
      </c>
      <c r="B763" s="1" t="str">
        <f>IF(AND(TONGHOP!O763="KTHP",OR(TONGHOP!P763="LT",TONGHOP!P763="TN"),TONGHOP!Q763&lt;=90),TONGHOP!U763,"")</f>
        <v/>
      </c>
      <c r="C763" s="1" t="str">
        <f t="shared" si="44"/>
        <v/>
      </c>
      <c r="D763" s="1" t="str">
        <f>IF(AND(TONGHOP!O763="KTHP",OR(TONGHOP!P763="LT",TONGHOP!P763="TN"),AND(TONGHOP!Q763&gt;90,TONGHOP!Q763&lt;=120)),TONGHOP!T763,"")</f>
        <v/>
      </c>
      <c r="E763" s="1" t="str">
        <f>IF(AND(TONGHOP!O763="KTHP",OR(TONGHOP!P763="LT",TONGHOP!P763="TN"),AND(TONGHOP!Q763&gt;90,TONGHOP!Q763&lt;=120)),TONGHOP!U763,"")</f>
        <v/>
      </c>
      <c r="F763" s="1" t="str">
        <f t="shared" si="45"/>
        <v/>
      </c>
      <c r="G763" s="1" t="str">
        <f>IF(AND(TONGHOP!O763="KTHP",OR(TONGHOP!P763="LT",TONGHOP!P763="TN"),AND(TONGHOP!Q763&gt;120,TONGHOP!Q763&lt;=150)),TONGHOP!T763,"")</f>
        <v/>
      </c>
      <c r="H763" s="1" t="str">
        <f>IF(AND(TONGHOP!O763="KTHP",OR(TONGHOP!P763="LT",TONGHOP!P763="TN"),AND(TONGHOP!Q763&gt;120,TONGHOP!Q763&lt;=150)),TONGHOP!U763,"")</f>
        <v/>
      </c>
      <c r="I763" s="1" t="str">
        <f t="shared" si="46"/>
        <v/>
      </c>
      <c r="J763" s="1" t="str">
        <f>IF(AND(TONGHOP!O763="KTHP",OR(TONGHOP!P763="LT",TONGHOP!P763="TN"),TONGHOP!Q763&gt;150),TONGHOP!T763,"")</f>
        <v/>
      </c>
      <c r="K763" s="1" t="str">
        <f>IF(AND(TONGHOP!O763="KTHP",OR(TONGHOP!P763="LT",TONGHOP!P763="TN"),TONGHOP!Q763&gt;150),TONGHOP!U763,"")</f>
        <v/>
      </c>
      <c r="L763" s="1" t="str">
        <f t="shared" si="47"/>
        <v/>
      </c>
    </row>
    <row r="764" spans="1:12">
      <c r="A764" s="1" t="str">
        <f>IF(AND(TONGHOP!O764="KTHP",OR(TONGHOP!P764="LT",TONGHOP!P764="TN"),TONGHOP!Q764&lt;=90),TONGHOP!T764,"")</f>
        <v/>
      </c>
      <c r="B764" s="1" t="str">
        <f>IF(AND(TONGHOP!O764="KTHP",OR(TONGHOP!P764="LT",TONGHOP!P764="TN"),TONGHOP!Q764&lt;=90),TONGHOP!U764,"")</f>
        <v/>
      </c>
      <c r="C764" s="1" t="str">
        <f t="shared" si="44"/>
        <v/>
      </c>
      <c r="D764" s="1" t="str">
        <f>IF(AND(TONGHOP!O764="KTHP",OR(TONGHOP!P764="LT",TONGHOP!P764="TN"),AND(TONGHOP!Q764&gt;90,TONGHOP!Q764&lt;=120)),TONGHOP!T764,"")</f>
        <v/>
      </c>
      <c r="E764" s="1" t="str">
        <f>IF(AND(TONGHOP!O764="KTHP",OR(TONGHOP!P764="LT",TONGHOP!P764="TN"),AND(TONGHOP!Q764&gt;90,TONGHOP!Q764&lt;=120)),TONGHOP!U764,"")</f>
        <v/>
      </c>
      <c r="F764" s="1" t="str">
        <f t="shared" si="45"/>
        <v/>
      </c>
      <c r="G764" s="1" t="str">
        <f>IF(AND(TONGHOP!O764="KTHP",OR(TONGHOP!P764="LT",TONGHOP!P764="TN"),AND(TONGHOP!Q764&gt;120,TONGHOP!Q764&lt;=150)),TONGHOP!T764,"")</f>
        <v/>
      </c>
      <c r="H764" s="1" t="str">
        <f>IF(AND(TONGHOP!O764="KTHP",OR(TONGHOP!P764="LT",TONGHOP!P764="TN"),AND(TONGHOP!Q764&gt;120,TONGHOP!Q764&lt;=150)),TONGHOP!U764,"")</f>
        <v/>
      </c>
      <c r="I764" s="1" t="str">
        <f t="shared" si="46"/>
        <v/>
      </c>
      <c r="J764" s="1" t="str">
        <f>IF(AND(TONGHOP!O764="KTHP",OR(TONGHOP!P764="LT",TONGHOP!P764="TN"),TONGHOP!Q764&gt;150),TONGHOP!T764,"")</f>
        <v/>
      </c>
      <c r="K764" s="1" t="str">
        <f>IF(AND(TONGHOP!O764="KTHP",OR(TONGHOP!P764="LT",TONGHOP!P764="TN"),TONGHOP!Q764&gt;150),TONGHOP!U764,"")</f>
        <v/>
      </c>
      <c r="L764" s="1" t="str">
        <f t="shared" si="47"/>
        <v/>
      </c>
    </row>
    <row r="765" spans="1:12">
      <c r="A765" s="1" t="str">
        <f>IF(AND(TONGHOP!O765="KTHP",OR(TONGHOP!P765="LT",TONGHOP!P765="TN"),TONGHOP!Q765&lt;=90),TONGHOP!T765,"")</f>
        <v/>
      </c>
      <c r="B765" s="1" t="str">
        <f>IF(AND(TONGHOP!O765="KTHP",OR(TONGHOP!P765="LT",TONGHOP!P765="TN"),TONGHOP!Q765&lt;=90),TONGHOP!U765,"")</f>
        <v/>
      </c>
      <c r="C765" s="1" t="str">
        <f t="shared" si="44"/>
        <v/>
      </c>
      <c r="D765" s="1" t="str">
        <f>IF(AND(TONGHOP!O765="KTHP",OR(TONGHOP!P765="LT",TONGHOP!P765="TN"),AND(TONGHOP!Q765&gt;90,TONGHOP!Q765&lt;=120)),TONGHOP!T765,"")</f>
        <v/>
      </c>
      <c r="E765" s="1" t="str">
        <f>IF(AND(TONGHOP!O765="KTHP",OR(TONGHOP!P765="LT",TONGHOP!P765="TN"),AND(TONGHOP!Q765&gt;90,TONGHOP!Q765&lt;=120)),TONGHOP!U765,"")</f>
        <v/>
      </c>
      <c r="F765" s="1" t="str">
        <f t="shared" si="45"/>
        <v/>
      </c>
      <c r="G765" s="1" t="str">
        <f>IF(AND(TONGHOP!O765="KTHP",OR(TONGHOP!P765="LT",TONGHOP!P765="TN"),AND(TONGHOP!Q765&gt;120,TONGHOP!Q765&lt;=150)),TONGHOP!T765,"")</f>
        <v/>
      </c>
      <c r="H765" s="1" t="str">
        <f>IF(AND(TONGHOP!O765="KTHP",OR(TONGHOP!P765="LT",TONGHOP!P765="TN"),AND(TONGHOP!Q765&gt;120,TONGHOP!Q765&lt;=150)),TONGHOP!U765,"")</f>
        <v/>
      </c>
      <c r="I765" s="1" t="str">
        <f t="shared" si="46"/>
        <v/>
      </c>
      <c r="J765" s="1" t="str">
        <f>IF(AND(TONGHOP!O765="KTHP",OR(TONGHOP!P765="LT",TONGHOP!P765="TN"),TONGHOP!Q765&gt;150),TONGHOP!T765,"")</f>
        <v/>
      </c>
      <c r="K765" s="1" t="str">
        <f>IF(AND(TONGHOP!O765="KTHP",OR(TONGHOP!P765="LT",TONGHOP!P765="TN"),TONGHOP!Q765&gt;150),TONGHOP!U765,"")</f>
        <v/>
      </c>
      <c r="L765" s="1" t="str">
        <f t="shared" si="47"/>
        <v/>
      </c>
    </row>
    <row r="766" spans="1:12">
      <c r="A766" s="1" t="str">
        <f>IF(AND(TONGHOP!O766="KTHP",OR(TONGHOP!P766="LT",TONGHOP!P766="TN"),TONGHOP!Q766&lt;=90),TONGHOP!T766,"")</f>
        <v/>
      </c>
      <c r="B766" s="1" t="str">
        <f>IF(AND(TONGHOP!O766="KTHP",OR(TONGHOP!P766="LT",TONGHOP!P766="TN"),TONGHOP!Q766&lt;=90),TONGHOP!U766,"")</f>
        <v/>
      </c>
      <c r="C766" s="1" t="str">
        <f t="shared" si="44"/>
        <v/>
      </c>
      <c r="D766" s="1" t="str">
        <f>IF(AND(TONGHOP!O766="KTHP",OR(TONGHOP!P766="LT",TONGHOP!P766="TN"),AND(TONGHOP!Q766&gt;90,TONGHOP!Q766&lt;=120)),TONGHOP!T766,"")</f>
        <v/>
      </c>
      <c r="E766" s="1" t="str">
        <f>IF(AND(TONGHOP!O766="KTHP",OR(TONGHOP!P766="LT",TONGHOP!P766="TN"),AND(TONGHOP!Q766&gt;90,TONGHOP!Q766&lt;=120)),TONGHOP!U766,"")</f>
        <v/>
      </c>
      <c r="F766" s="1" t="str">
        <f t="shared" si="45"/>
        <v/>
      </c>
      <c r="G766" s="1" t="str">
        <f>IF(AND(TONGHOP!O766="KTHP",OR(TONGHOP!P766="LT",TONGHOP!P766="TN"),AND(TONGHOP!Q766&gt;120,TONGHOP!Q766&lt;=150)),TONGHOP!T766,"")</f>
        <v/>
      </c>
      <c r="H766" s="1" t="str">
        <f>IF(AND(TONGHOP!O766="KTHP",OR(TONGHOP!P766="LT",TONGHOP!P766="TN"),AND(TONGHOP!Q766&gt;120,TONGHOP!Q766&lt;=150)),TONGHOP!U766,"")</f>
        <v/>
      </c>
      <c r="I766" s="1" t="str">
        <f t="shared" si="46"/>
        <v/>
      </c>
      <c r="J766" s="1" t="str">
        <f>IF(AND(TONGHOP!O766="KTHP",OR(TONGHOP!P766="LT",TONGHOP!P766="TN"),TONGHOP!Q766&gt;150),TONGHOP!T766,"")</f>
        <v/>
      </c>
      <c r="K766" s="1" t="str">
        <f>IF(AND(TONGHOP!O766="KTHP",OR(TONGHOP!P766="LT",TONGHOP!P766="TN"),TONGHOP!Q766&gt;150),TONGHOP!U766,"")</f>
        <v/>
      </c>
      <c r="L766" s="1" t="str">
        <f t="shared" si="47"/>
        <v/>
      </c>
    </row>
    <row r="767" spans="1:12">
      <c r="A767" s="1" t="str">
        <f>IF(AND(TONGHOP!O767="KTHP",OR(TONGHOP!P767="LT",TONGHOP!P767="TN"),TONGHOP!Q767&lt;=90),TONGHOP!T767,"")</f>
        <v/>
      </c>
      <c r="B767" s="1" t="str">
        <f>IF(AND(TONGHOP!O767="KTHP",OR(TONGHOP!P767="LT",TONGHOP!P767="TN"),TONGHOP!Q767&lt;=90),TONGHOP!U767,"")</f>
        <v/>
      </c>
      <c r="C767" s="1" t="str">
        <f t="shared" si="44"/>
        <v/>
      </c>
      <c r="D767" s="1" t="str">
        <f>IF(AND(TONGHOP!O767="KTHP",OR(TONGHOP!P767="LT",TONGHOP!P767="TN"),AND(TONGHOP!Q767&gt;90,TONGHOP!Q767&lt;=120)),TONGHOP!T767,"")</f>
        <v/>
      </c>
      <c r="E767" s="1" t="str">
        <f>IF(AND(TONGHOP!O767="KTHP",OR(TONGHOP!P767="LT",TONGHOP!P767="TN"),AND(TONGHOP!Q767&gt;90,TONGHOP!Q767&lt;=120)),TONGHOP!U767,"")</f>
        <v/>
      </c>
      <c r="F767" s="1" t="str">
        <f t="shared" si="45"/>
        <v/>
      </c>
      <c r="G767" s="1" t="str">
        <f>IF(AND(TONGHOP!O767="KTHP",OR(TONGHOP!P767="LT",TONGHOP!P767="TN"),AND(TONGHOP!Q767&gt;120,TONGHOP!Q767&lt;=150)),TONGHOP!T767,"")</f>
        <v/>
      </c>
      <c r="H767" s="1" t="str">
        <f>IF(AND(TONGHOP!O767="KTHP",OR(TONGHOP!P767="LT",TONGHOP!P767="TN"),AND(TONGHOP!Q767&gt;120,TONGHOP!Q767&lt;=150)),TONGHOP!U767,"")</f>
        <v/>
      </c>
      <c r="I767" s="1" t="str">
        <f t="shared" si="46"/>
        <v/>
      </c>
      <c r="J767" s="1" t="str">
        <f>IF(AND(TONGHOP!O767="KTHP",OR(TONGHOP!P767="LT",TONGHOP!P767="TN"),TONGHOP!Q767&gt;150),TONGHOP!T767,"")</f>
        <v/>
      </c>
      <c r="K767" s="1" t="str">
        <f>IF(AND(TONGHOP!O767="KTHP",OR(TONGHOP!P767="LT",TONGHOP!P767="TN"),TONGHOP!Q767&gt;150),TONGHOP!U767,"")</f>
        <v/>
      </c>
      <c r="L767" s="1" t="str">
        <f t="shared" si="47"/>
        <v/>
      </c>
    </row>
    <row r="768" spans="1:12">
      <c r="A768" s="1" t="str">
        <f>IF(AND(TONGHOP!O768="KTHP",OR(TONGHOP!P768="LT",TONGHOP!P768="TN"),TONGHOP!Q768&lt;=90),TONGHOP!T768,"")</f>
        <v/>
      </c>
      <c r="B768" s="1" t="str">
        <f>IF(AND(TONGHOP!O768="KTHP",OR(TONGHOP!P768="LT",TONGHOP!P768="TN"),TONGHOP!Q768&lt;=90),TONGHOP!U768,"")</f>
        <v/>
      </c>
      <c r="C768" s="1" t="str">
        <f t="shared" si="44"/>
        <v/>
      </c>
      <c r="D768" s="1" t="str">
        <f>IF(AND(TONGHOP!O768="KTHP",OR(TONGHOP!P768="LT",TONGHOP!P768="TN"),AND(TONGHOP!Q768&gt;90,TONGHOP!Q768&lt;=120)),TONGHOP!T768,"")</f>
        <v/>
      </c>
      <c r="E768" s="1" t="str">
        <f>IF(AND(TONGHOP!O768="KTHP",OR(TONGHOP!P768="LT",TONGHOP!P768="TN"),AND(TONGHOP!Q768&gt;90,TONGHOP!Q768&lt;=120)),TONGHOP!U768,"")</f>
        <v/>
      </c>
      <c r="F768" s="1" t="str">
        <f t="shared" si="45"/>
        <v/>
      </c>
      <c r="G768" s="1" t="str">
        <f>IF(AND(TONGHOP!O768="KTHP",OR(TONGHOP!P768="LT",TONGHOP!P768="TN"),AND(TONGHOP!Q768&gt;120,TONGHOP!Q768&lt;=150)),TONGHOP!T768,"")</f>
        <v/>
      </c>
      <c r="H768" s="1" t="str">
        <f>IF(AND(TONGHOP!O768="KTHP",OR(TONGHOP!P768="LT",TONGHOP!P768="TN"),AND(TONGHOP!Q768&gt;120,TONGHOP!Q768&lt;=150)),TONGHOP!U768,"")</f>
        <v/>
      </c>
      <c r="I768" s="1" t="str">
        <f t="shared" si="46"/>
        <v/>
      </c>
      <c r="J768" s="1" t="str">
        <f>IF(AND(TONGHOP!O768="KTHP",OR(TONGHOP!P768="LT",TONGHOP!P768="TN"),TONGHOP!Q768&gt;150),TONGHOP!T768,"")</f>
        <v/>
      </c>
      <c r="K768" s="1" t="str">
        <f>IF(AND(TONGHOP!O768="KTHP",OR(TONGHOP!P768="LT",TONGHOP!P768="TN"),TONGHOP!Q768&gt;150),TONGHOP!U768,"")</f>
        <v/>
      </c>
      <c r="L768" s="1" t="str">
        <f t="shared" si="47"/>
        <v/>
      </c>
    </row>
    <row r="769" spans="1:12">
      <c r="A769" s="1" t="str">
        <f>IF(AND(TONGHOP!O769="KTHP",OR(TONGHOP!P769="LT",TONGHOP!P769="TN"),TONGHOP!Q769&lt;=90),TONGHOP!T769,"")</f>
        <v/>
      </c>
      <c r="B769" s="1" t="str">
        <f>IF(AND(TONGHOP!O769="KTHP",OR(TONGHOP!P769="LT",TONGHOP!P769="TN"),TONGHOP!Q769&lt;=90),TONGHOP!U769,"")</f>
        <v/>
      </c>
      <c r="C769" s="1" t="str">
        <f t="shared" si="44"/>
        <v/>
      </c>
      <c r="D769" s="1" t="str">
        <f>IF(AND(TONGHOP!O769="KTHP",OR(TONGHOP!P769="LT",TONGHOP!P769="TN"),AND(TONGHOP!Q769&gt;90,TONGHOP!Q769&lt;=120)),TONGHOP!T769,"")</f>
        <v/>
      </c>
      <c r="E769" s="1" t="str">
        <f>IF(AND(TONGHOP!O769="KTHP",OR(TONGHOP!P769="LT",TONGHOP!P769="TN"),AND(TONGHOP!Q769&gt;90,TONGHOP!Q769&lt;=120)),TONGHOP!U769,"")</f>
        <v/>
      </c>
      <c r="F769" s="1" t="str">
        <f t="shared" si="45"/>
        <v/>
      </c>
      <c r="G769" s="1" t="str">
        <f>IF(AND(TONGHOP!O769="KTHP",OR(TONGHOP!P769="LT",TONGHOP!P769="TN"),AND(TONGHOP!Q769&gt;120,TONGHOP!Q769&lt;=150)),TONGHOP!T769,"")</f>
        <v/>
      </c>
      <c r="H769" s="1" t="str">
        <f>IF(AND(TONGHOP!O769="KTHP",OR(TONGHOP!P769="LT",TONGHOP!P769="TN"),AND(TONGHOP!Q769&gt;120,TONGHOP!Q769&lt;=150)),TONGHOP!U769,"")</f>
        <v/>
      </c>
      <c r="I769" s="1" t="str">
        <f t="shared" si="46"/>
        <v/>
      </c>
      <c r="J769" s="1" t="str">
        <f>IF(AND(TONGHOP!O769="KTHP",OR(TONGHOP!P769="LT",TONGHOP!P769="TN"),TONGHOP!Q769&gt;150),TONGHOP!T769,"")</f>
        <v/>
      </c>
      <c r="K769" s="1" t="str">
        <f>IF(AND(TONGHOP!O769="KTHP",OR(TONGHOP!P769="LT",TONGHOP!P769="TN"),TONGHOP!Q769&gt;150),TONGHOP!U769,"")</f>
        <v/>
      </c>
      <c r="L769" s="1" t="str">
        <f t="shared" si="47"/>
        <v/>
      </c>
    </row>
    <row r="770" spans="1:12">
      <c r="A770" s="1" t="str">
        <f>IF(AND(TONGHOP!O770="KTHP",OR(TONGHOP!P770="LT",TONGHOP!P770="TN"),TONGHOP!Q770&lt;=90),TONGHOP!T770,"")</f>
        <v/>
      </c>
      <c r="B770" s="1" t="str">
        <f>IF(AND(TONGHOP!O770="KTHP",OR(TONGHOP!P770="LT",TONGHOP!P770="TN"),TONGHOP!Q770&lt;=90),TONGHOP!U770,"")</f>
        <v/>
      </c>
      <c r="C770" s="1" t="str">
        <f t="shared" si="44"/>
        <v/>
      </c>
      <c r="D770" s="1" t="str">
        <f>IF(AND(TONGHOP!O770="KTHP",OR(TONGHOP!P770="LT",TONGHOP!P770="TN"),AND(TONGHOP!Q770&gt;90,TONGHOP!Q770&lt;=120)),TONGHOP!T770,"")</f>
        <v/>
      </c>
      <c r="E770" s="1" t="str">
        <f>IF(AND(TONGHOP!O770="KTHP",OR(TONGHOP!P770="LT",TONGHOP!P770="TN"),AND(TONGHOP!Q770&gt;90,TONGHOP!Q770&lt;=120)),TONGHOP!U770,"")</f>
        <v/>
      </c>
      <c r="F770" s="1" t="str">
        <f t="shared" si="45"/>
        <v/>
      </c>
      <c r="G770" s="1" t="str">
        <f>IF(AND(TONGHOP!O770="KTHP",OR(TONGHOP!P770="LT",TONGHOP!P770="TN"),AND(TONGHOP!Q770&gt;120,TONGHOP!Q770&lt;=150)),TONGHOP!T770,"")</f>
        <v/>
      </c>
      <c r="H770" s="1" t="str">
        <f>IF(AND(TONGHOP!O770="KTHP",OR(TONGHOP!P770="LT",TONGHOP!P770="TN"),AND(TONGHOP!Q770&gt;120,TONGHOP!Q770&lt;=150)),TONGHOP!U770,"")</f>
        <v/>
      </c>
      <c r="I770" s="1" t="str">
        <f t="shared" si="46"/>
        <v/>
      </c>
      <c r="J770" s="1" t="str">
        <f>IF(AND(TONGHOP!O770="KTHP",OR(TONGHOP!P770="LT",TONGHOP!P770="TN"),TONGHOP!Q770&gt;150),TONGHOP!T770,"")</f>
        <v/>
      </c>
      <c r="K770" s="1" t="str">
        <f>IF(AND(TONGHOP!O770="KTHP",OR(TONGHOP!P770="LT",TONGHOP!P770="TN"),TONGHOP!Q770&gt;150),TONGHOP!U770,"")</f>
        <v/>
      </c>
      <c r="L770" s="1" t="str">
        <f t="shared" si="47"/>
        <v/>
      </c>
    </row>
    <row r="771" spans="1:12">
      <c r="A771" s="1" t="str">
        <f>IF(AND(TONGHOP!O771="KTHP",OR(TONGHOP!P771="LT",TONGHOP!P771="TN"),TONGHOP!Q771&lt;=90),TONGHOP!T771,"")</f>
        <v/>
      </c>
      <c r="B771" s="1" t="str">
        <f>IF(AND(TONGHOP!O771="KTHP",OR(TONGHOP!P771="LT",TONGHOP!P771="TN"),TONGHOP!Q771&lt;=90),TONGHOP!U771,"")</f>
        <v/>
      </c>
      <c r="C771" s="1" t="str">
        <f t="shared" ref="C771:C834" si="48">IF(AND(A771="",B771=""),"",1.2)</f>
        <v/>
      </c>
      <c r="D771" s="1" t="str">
        <f>IF(AND(TONGHOP!O771="KTHP",OR(TONGHOP!P771="LT",TONGHOP!P771="TN"),AND(TONGHOP!Q771&gt;90,TONGHOP!Q771&lt;=120)),TONGHOP!T771,"")</f>
        <v/>
      </c>
      <c r="E771" s="1" t="str">
        <f>IF(AND(TONGHOP!O771="KTHP",OR(TONGHOP!P771="LT",TONGHOP!P771="TN"),AND(TONGHOP!Q771&gt;90,TONGHOP!Q771&lt;=120)),TONGHOP!U771,"")</f>
        <v/>
      </c>
      <c r="F771" s="1" t="str">
        <f t="shared" ref="F771:F834" si="49">IF(AND(D771="",E771=""),"",1.6)</f>
        <v/>
      </c>
      <c r="G771" s="1" t="str">
        <f>IF(AND(TONGHOP!O771="KTHP",OR(TONGHOP!P771="LT",TONGHOP!P771="TN"),AND(TONGHOP!Q771&gt;120,TONGHOP!Q771&lt;=150)),TONGHOP!T771,"")</f>
        <v/>
      </c>
      <c r="H771" s="1" t="str">
        <f>IF(AND(TONGHOP!O771="KTHP",OR(TONGHOP!P771="LT",TONGHOP!P771="TN"),AND(TONGHOP!Q771&gt;120,TONGHOP!Q771&lt;=150)),TONGHOP!U771,"")</f>
        <v/>
      </c>
      <c r="I771" s="1" t="str">
        <f t="shared" ref="I771:I834" si="50">IF(AND(G771="",H771=""),"",2)</f>
        <v/>
      </c>
      <c r="J771" s="1" t="str">
        <f>IF(AND(TONGHOP!O771="KTHP",OR(TONGHOP!P771="LT",TONGHOP!P771="TN"),TONGHOP!Q771&gt;150),TONGHOP!T771,"")</f>
        <v/>
      </c>
      <c r="K771" s="1" t="str">
        <f>IF(AND(TONGHOP!O771="KTHP",OR(TONGHOP!P771="LT",TONGHOP!P771="TN"),TONGHOP!Q771&gt;150),TONGHOP!U771,"")</f>
        <v/>
      </c>
      <c r="L771" s="1" t="str">
        <f t="shared" ref="L771:L834" si="51">IF(AND(J771="",K771=""),"",2.5)</f>
        <v/>
      </c>
    </row>
    <row r="772" spans="1:12">
      <c r="A772" s="1" t="str">
        <f>IF(AND(TONGHOP!O772="KTHP",OR(TONGHOP!P772="LT",TONGHOP!P772="TN"),TONGHOP!Q772&lt;=90),TONGHOP!T772,"")</f>
        <v/>
      </c>
      <c r="B772" s="1" t="str">
        <f>IF(AND(TONGHOP!O772="KTHP",OR(TONGHOP!P772="LT",TONGHOP!P772="TN"),TONGHOP!Q772&lt;=90),TONGHOP!U772,"")</f>
        <v/>
      </c>
      <c r="C772" s="1" t="str">
        <f t="shared" si="48"/>
        <v/>
      </c>
      <c r="D772" s="1" t="str">
        <f>IF(AND(TONGHOP!O772="KTHP",OR(TONGHOP!P772="LT",TONGHOP!P772="TN"),AND(TONGHOP!Q772&gt;90,TONGHOP!Q772&lt;=120)),TONGHOP!T772,"")</f>
        <v/>
      </c>
      <c r="E772" s="1" t="str">
        <f>IF(AND(TONGHOP!O772="KTHP",OR(TONGHOP!P772="LT",TONGHOP!P772="TN"),AND(TONGHOP!Q772&gt;90,TONGHOP!Q772&lt;=120)),TONGHOP!U772,"")</f>
        <v/>
      </c>
      <c r="F772" s="1" t="str">
        <f t="shared" si="49"/>
        <v/>
      </c>
      <c r="G772" s="1" t="str">
        <f>IF(AND(TONGHOP!O772="KTHP",OR(TONGHOP!P772="LT",TONGHOP!P772="TN"),AND(TONGHOP!Q772&gt;120,TONGHOP!Q772&lt;=150)),TONGHOP!T772,"")</f>
        <v/>
      </c>
      <c r="H772" s="1" t="str">
        <f>IF(AND(TONGHOP!O772="KTHP",OR(TONGHOP!P772="LT",TONGHOP!P772="TN"),AND(TONGHOP!Q772&gt;120,TONGHOP!Q772&lt;=150)),TONGHOP!U772,"")</f>
        <v/>
      </c>
      <c r="I772" s="1" t="str">
        <f t="shared" si="50"/>
        <v/>
      </c>
      <c r="J772" s="1" t="str">
        <f>IF(AND(TONGHOP!O772="KTHP",OR(TONGHOP!P772="LT",TONGHOP!P772="TN"),TONGHOP!Q772&gt;150),TONGHOP!T772,"")</f>
        <v/>
      </c>
      <c r="K772" s="1" t="str">
        <f>IF(AND(TONGHOP!O772="KTHP",OR(TONGHOP!P772="LT",TONGHOP!P772="TN"),TONGHOP!Q772&gt;150),TONGHOP!U772,"")</f>
        <v/>
      </c>
      <c r="L772" s="1" t="str">
        <f t="shared" si="51"/>
        <v/>
      </c>
    </row>
    <row r="773" spans="1:12">
      <c r="A773" s="1" t="str">
        <f>IF(AND(TONGHOP!O773="KTHP",OR(TONGHOP!P773="LT",TONGHOP!P773="TN"),TONGHOP!Q773&lt;=90),TONGHOP!T773,"")</f>
        <v/>
      </c>
      <c r="B773" s="1" t="str">
        <f>IF(AND(TONGHOP!O773="KTHP",OR(TONGHOP!P773="LT",TONGHOP!P773="TN"),TONGHOP!Q773&lt;=90),TONGHOP!U773,"")</f>
        <v/>
      </c>
      <c r="C773" s="1" t="str">
        <f t="shared" si="48"/>
        <v/>
      </c>
      <c r="D773" s="1" t="str">
        <f>IF(AND(TONGHOP!O773="KTHP",OR(TONGHOP!P773="LT",TONGHOP!P773="TN"),AND(TONGHOP!Q773&gt;90,TONGHOP!Q773&lt;=120)),TONGHOP!T773,"")</f>
        <v/>
      </c>
      <c r="E773" s="1" t="str">
        <f>IF(AND(TONGHOP!O773="KTHP",OR(TONGHOP!P773="LT",TONGHOP!P773="TN"),AND(TONGHOP!Q773&gt;90,TONGHOP!Q773&lt;=120)),TONGHOP!U773,"")</f>
        <v/>
      </c>
      <c r="F773" s="1" t="str">
        <f t="shared" si="49"/>
        <v/>
      </c>
      <c r="G773" s="1" t="str">
        <f>IF(AND(TONGHOP!O773="KTHP",OR(TONGHOP!P773="LT",TONGHOP!P773="TN"),AND(TONGHOP!Q773&gt;120,TONGHOP!Q773&lt;=150)),TONGHOP!T773,"")</f>
        <v/>
      </c>
      <c r="H773" s="1" t="str">
        <f>IF(AND(TONGHOP!O773="KTHP",OR(TONGHOP!P773="LT",TONGHOP!P773="TN"),AND(TONGHOP!Q773&gt;120,TONGHOP!Q773&lt;=150)),TONGHOP!U773,"")</f>
        <v/>
      </c>
      <c r="I773" s="1" t="str">
        <f t="shared" si="50"/>
        <v/>
      </c>
      <c r="J773" s="1" t="str">
        <f>IF(AND(TONGHOP!O773="KTHP",OR(TONGHOP!P773="LT",TONGHOP!P773="TN"),TONGHOP!Q773&gt;150),TONGHOP!T773,"")</f>
        <v/>
      </c>
      <c r="K773" s="1" t="str">
        <f>IF(AND(TONGHOP!O773="KTHP",OR(TONGHOP!P773="LT",TONGHOP!P773="TN"),TONGHOP!Q773&gt;150),TONGHOP!U773,"")</f>
        <v/>
      </c>
      <c r="L773" s="1" t="str">
        <f t="shared" si="51"/>
        <v/>
      </c>
    </row>
    <row r="774" spans="1:12">
      <c r="A774" s="1" t="str">
        <f>IF(AND(TONGHOP!O774="KTHP",OR(TONGHOP!P774="LT",TONGHOP!P774="TN"),TONGHOP!Q774&lt;=90),TONGHOP!T774,"")</f>
        <v/>
      </c>
      <c r="B774" s="1" t="str">
        <f>IF(AND(TONGHOP!O774="KTHP",OR(TONGHOP!P774="LT",TONGHOP!P774="TN"),TONGHOP!Q774&lt;=90),TONGHOP!U774,"")</f>
        <v/>
      </c>
      <c r="C774" s="1" t="str">
        <f t="shared" si="48"/>
        <v/>
      </c>
      <c r="D774" s="1" t="str">
        <f>IF(AND(TONGHOP!O774="KTHP",OR(TONGHOP!P774="LT",TONGHOP!P774="TN"),AND(TONGHOP!Q774&gt;90,TONGHOP!Q774&lt;=120)),TONGHOP!T774,"")</f>
        <v/>
      </c>
      <c r="E774" s="1" t="str">
        <f>IF(AND(TONGHOP!O774="KTHP",OR(TONGHOP!P774="LT",TONGHOP!P774="TN"),AND(TONGHOP!Q774&gt;90,TONGHOP!Q774&lt;=120)),TONGHOP!U774,"")</f>
        <v/>
      </c>
      <c r="F774" s="1" t="str">
        <f t="shared" si="49"/>
        <v/>
      </c>
      <c r="G774" s="1" t="str">
        <f>IF(AND(TONGHOP!O774="KTHP",OR(TONGHOP!P774="LT",TONGHOP!P774="TN"),AND(TONGHOP!Q774&gt;120,TONGHOP!Q774&lt;=150)),TONGHOP!T774,"")</f>
        <v/>
      </c>
      <c r="H774" s="1" t="str">
        <f>IF(AND(TONGHOP!O774="KTHP",OR(TONGHOP!P774="LT",TONGHOP!P774="TN"),AND(TONGHOP!Q774&gt;120,TONGHOP!Q774&lt;=150)),TONGHOP!U774,"")</f>
        <v/>
      </c>
      <c r="I774" s="1" t="str">
        <f t="shared" si="50"/>
        <v/>
      </c>
      <c r="J774" s="1" t="str">
        <f>IF(AND(TONGHOP!O774="KTHP",OR(TONGHOP!P774="LT",TONGHOP!P774="TN"),TONGHOP!Q774&gt;150),TONGHOP!T774,"")</f>
        <v/>
      </c>
      <c r="K774" s="1" t="str">
        <f>IF(AND(TONGHOP!O774="KTHP",OR(TONGHOP!P774="LT",TONGHOP!P774="TN"),TONGHOP!Q774&gt;150),TONGHOP!U774,"")</f>
        <v/>
      </c>
      <c r="L774" s="1" t="str">
        <f t="shared" si="51"/>
        <v/>
      </c>
    </row>
    <row r="775" spans="1:12">
      <c r="A775" s="1" t="str">
        <f>IF(AND(TONGHOP!O775="KTHP",OR(TONGHOP!P775="LT",TONGHOP!P775="TN"),TONGHOP!Q775&lt;=90),TONGHOP!T775,"")</f>
        <v/>
      </c>
      <c r="B775" s="1" t="str">
        <f>IF(AND(TONGHOP!O775="KTHP",OR(TONGHOP!P775="LT",TONGHOP!P775="TN"),TONGHOP!Q775&lt;=90),TONGHOP!U775,"")</f>
        <v/>
      </c>
      <c r="C775" s="1" t="str">
        <f t="shared" si="48"/>
        <v/>
      </c>
      <c r="D775" s="1" t="str">
        <f>IF(AND(TONGHOP!O775="KTHP",OR(TONGHOP!P775="LT",TONGHOP!P775="TN"),AND(TONGHOP!Q775&gt;90,TONGHOP!Q775&lt;=120)),TONGHOP!T775,"")</f>
        <v/>
      </c>
      <c r="E775" s="1" t="str">
        <f>IF(AND(TONGHOP!O775="KTHP",OR(TONGHOP!P775="LT",TONGHOP!P775="TN"),AND(TONGHOP!Q775&gt;90,TONGHOP!Q775&lt;=120)),TONGHOP!U775,"")</f>
        <v/>
      </c>
      <c r="F775" s="1" t="str">
        <f t="shared" si="49"/>
        <v/>
      </c>
      <c r="G775" s="1" t="str">
        <f>IF(AND(TONGHOP!O775="KTHP",OR(TONGHOP!P775="LT",TONGHOP!P775="TN"),AND(TONGHOP!Q775&gt;120,TONGHOP!Q775&lt;=150)),TONGHOP!T775,"")</f>
        <v/>
      </c>
      <c r="H775" s="1" t="str">
        <f>IF(AND(TONGHOP!O775="KTHP",OR(TONGHOP!P775="LT",TONGHOP!P775="TN"),AND(TONGHOP!Q775&gt;120,TONGHOP!Q775&lt;=150)),TONGHOP!U775,"")</f>
        <v/>
      </c>
      <c r="I775" s="1" t="str">
        <f t="shared" si="50"/>
        <v/>
      </c>
      <c r="J775" s="1" t="str">
        <f>IF(AND(TONGHOP!O775="KTHP",OR(TONGHOP!P775="LT",TONGHOP!P775="TN"),TONGHOP!Q775&gt;150),TONGHOP!T775,"")</f>
        <v/>
      </c>
      <c r="K775" s="1" t="str">
        <f>IF(AND(TONGHOP!O775="KTHP",OR(TONGHOP!P775="LT",TONGHOP!P775="TN"),TONGHOP!Q775&gt;150),TONGHOP!U775,"")</f>
        <v/>
      </c>
      <c r="L775" s="1" t="str">
        <f t="shared" si="51"/>
        <v/>
      </c>
    </row>
    <row r="776" spans="1:12">
      <c r="A776" s="1" t="str">
        <f>IF(AND(TONGHOP!O776="KTHP",OR(TONGHOP!P776="LT",TONGHOP!P776="TN"),TONGHOP!Q776&lt;=90),TONGHOP!T776,"")</f>
        <v/>
      </c>
      <c r="B776" s="1" t="str">
        <f>IF(AND(TONGHOP!O776="KTHP",OR(TONGHOP!P776="LT",TONGHOP!P776="TN"),TONGHOP!Q776&lt;=90),TONGHOP!U776,"")</f>
        <v/>
      </c>
      <c r="C776" s="1" t="str">
        <f t="shared" si="48"/>
        <v/>
      </c>
      <c r="D776" s="1" t="str">
        <f>IF(AND(TONGHOP!O776="KTHP",OR(TONGHOP!P776="LT",TONGHOP!P776="TN"),AND(TONGHOP!Q776&gt;90,TONGHOP!Q776&lt;=120)),TONGHOP!T776,"")</f>
        <v/>
      </c>
      <c r="E776" s="1" t="str">
        <f>IF(AND(TONGHOP!O776="KTHP",OR(TONGHOP!P776="LT",TONGHOP!P776="TN"),AND(TONGHOP!Q776&gt;90,TONGHOP!Q776&lt;=120)),TONGHOP!U776,"")</f>
        <v/>
      </c>
      <c r="F776" s="1" t="str">
        <f t="shared" si="49"/>
        <v/>
      </c>
      <c r="G776" s="1" t="str">
        <f>IF(AND(TONGHOP!O776="KTHP",OR(TONGHOP!P776="LT",TONGHOP!P776="TN"),AND(TONGHOP!Q776&gt;120,TONGHOP!Q776&lt;=150)),TONGHOP!T776,"")</f>
        <v/>
      </c>
      <c r="H776" s="1" t="str">
        <f>IF(AND(TONGHOP!O776="KTHP",OR(TONGHOP!P776="LT",TONGHOP!P776="TN"),AND(TONGHOP!Q776&gt;120,TONGHOP!Q776&lt;=150)),TONGHOP!U776,"")</f>
        <v/>
      </c>
      <c r="I776" s="1" t="str">
        <f t="shared" si="50"/>
        <v/>
      </c>
      <c r="J776" s="1" t="str">
        <f>IF(AND(TONGHOP!O776="KTHP",OR(TONGHOP!P776="LT",TONGHOP!P776="TN"),TONGHOP!Q776&gt;150),TONGHOP!T776,"")</f>
        <v/>
      </c>
      <c r="K776" s="1" t="str">
        <f>IF(AND(TONGHOP!O776="KTHP",OR(TONGHOP!P776="LT",TONGHOP!P776="TN"),TONGHOP!Q776&gt;150),TONGHOP!U776,"")</f>
        <v/>
      </c>
      <c r="L776" s="1" t="str">
        <f t="shared" si="51"/>
        <v/>
      </c>
    </row>
    <row r="777" spans="1:12">
      <c r="A777" s="1" t="str">
        <f>IF(AND(TONGHOP!O777="KTHP",OR(TONGHOP!P777="LT",TONGHOP!P777="TN"),TONGHOP!Q777&lt;=90),TONGHOP!T777,"")</f>
        <v/>
      </c>
      <c r="B777" s="1" t="str">
        <f>IF(AND(TONGHOP!O777="KTHP",OR(TONGHOP!P777="LT",TONGHOP!P777="TN"),TONGHOP!Q777&lt;=90),TONGHOP!U777,"")</f>
        <v/>
      </c>
      <c r="C777" s="1" t="str">
        <f t="shared" si="48"/>
        <v/>
      </c>
      <c r="D777" s="1" t="str">
        <f>IF(AND(TONGHOP!O777="KTHP",OR(TONGHOP!P777="LT",TONGHOP!P777="TN"),AND(TONGHOP!Q777&gt;90,TONGHOP!Q777&lt;=120)),TONGHOP!T777,"")</f>
        <v/>
      </c>
      <c r="E777" s="1" t="str">
        <f>IF(AND(TONGHOP!O777="KTHP",OR(TONGHOP!P777="LT",TONGHOP!P777="TN"),AND(TONGHOP!Q777&gt;90,TONGHOP!Q777&lt;=120)),TONGHOP!U777,"")</f>
        <v/>
      </c>
      <c r="F777" s="1" t="str">
        <f t="shared" si="49"/>
        <v/>
      </c>
      <c r="G777" s="1" t="str">
        <f>IF(AND(TONGHOP!O777="KTHP",OR(TONGHOP!P777="LT",TONGHOP!P777="TN"),AND(TONGHOP!Q777&gt;120,TONGHOP!Q777&lt;=150)),TONGHOP!T777,"")</f>
        <v/>
      </c>
      <c r="H777" s="1" t="str">
        <f>IF(AND(TONGHOP!O777="KTHP",OR(TONGHOP!P777="LT",TONGHOP!P777="TN"),AND(TONGHOP!Q777&gt;120,TONGHOP!Q777&lt;=150)),TONGHOP!U777,"")</f>
        <v/>
      </c>
      <c r="I777" s="1" t="str">
        <f t="shared" si="50"/>
        <v/>
      </c>
      <c r="J777" s="1" t="str">
        <f>IF(AND(TONGHOP!O777="KTHP",OR(TONGHOP!P777="LT",TONGHOP!P777="TN"),TONGHOP!Q777&gt;150),TONGHOP!T777,"")</f>
        <v/>
      </c>
      <c r="K777" s="1" t="str">
        <f>IF(AND(TONGHOP!O777="KTHP",OR(TONGHOP!P777="LT",TONGHOP!P777="TN"),TONGHOP!Q777&gt;150),TONGHOP!U777,"")</f>
        <v/>
      </c>
      <c r="L777" s="1" t="str">
        <f t="shared" si="51"/>
        <v/>
      </c>
    </row>
    <row r="778" spans="1:12">
      <c r="A778" s="1" t="str">
        <f>IF(AND(TONGHOP!O778="KTHP",OR(TONGHOP!P778="LT",TONGHOP!P778="TN"),TONGHOP!Q778&lt;=90),TONGHOP!T778,"")</f>
        <v/>
      </c>
      <c r="B778" s="1" t="str">
        <f>IF(AND(TONGHOP!O778="KTHP",OR(TONGHOP!P778="LT",TONGHOP!P778="TN"),TONGHOP!Q778&lt;=90),TONGHOP!U778,"")</f>
        <v/>
      </c>
      <c r="C778" s="1" t="str">
        <f t="shared" si="48"/>
        <v/>
      </c>
      <c r="D778" s="1" t="str">
        <f>IF(AND(TONGHOP!O778="KTHP",OR(TONGHOP!P778="LT",TONGHOP!P778="TN"),AND(TONGHOP!Q778&gt;90,TONGHOP!Q778&lt;=120)),TONGHOP!T778,"")</f>
        <v/>
      </c>
      <c r="E778" s="1" t="str">
        <f>IF(AND(TONGHOP!O778="KTHP",OR(TONGHOP!P778="LT",TONGHOP!P778="TN"),AND(TONGHOP!Q778&gt;90,TONGHOP!Q778&lt;=120)),TONGHOP!U778,"")</f>
        <v/>
      </c>
      <c r="F778" s="1" t="str">
        <f t="shared" si="49"/>
        <v/>
      </c>
      <c r="G778" s="1" t="str">
        <f>IF(AND(TONGHOP!O778="KTHP",OR(TONGHOP!P778="LT",TONGHOP!P778="TN"),AND(TONGHOP!Q778&gt;120,TONGHOP!Q778&lt;=150)),TONGHOP!T778,"")</f>
        <v/>
      </c>
      <c r="H778" s="1" t="str">
        <f>IF(AND(TONGHOP!O778="KTHP",OR(TONGHOP!P778="LT",TONGHOP!P778="TN"),AND(TONGHOP!Q778&gt;120,TONGHOP!Q778&lt;=150)),TONGHOP!U778,"")</f>
        <v/>
      </c>
      <c r="I778" s="1" t="str">
        <f t="shared" si="50"/>
        <v/>
      </c>
      <c r="J778" s="1" t="str">
        <f>IF(AND(TONGHOP!O778="KTHP",OR(TONGHOP!P778="LT",TONGHOP!P778="TN"),TONGHOP!Q778&gt;150),TONGHOP!T778,"")</f>
        <v/>
      </c>
      <c r="K778" s="1" t="str">
        <f>IF(AND(TONGHOP!O778="KTHP",OR(TONGHOP!P778="LT",TONGHOP!P778="TN"),TONGHOP!Q778&gt;150),TONGHOP!U778,"")</f>
        <v/>
      </c>
      <c r="L778" s="1" t="str">
        <f t="shared" si="51"/>
        <v/>
      </c>
    </row>
    <row r="779" spans="1:12">
      <c r="A779" s="1" t="str">
        <f>IF(AND(TONGHOP!O779="KTHP",OR(TONGHOP!P779="LT",TONGHOP!P779="TN"),TONGHOP!Q779&lt;=90),TONGHOP!T779,"")</f>
        <v/>
      </c>
      <c r="B779" s="1" t="str">
        <f>IF(AND(TONGHOP!O779="KTHP",OR(TONGHOP!P779="LT",TONGHOP!P779="TN"),TONGHOP!Q779&lt;=90),TONGHOP!U779,"")</f>
        <v/>
      </c>
      <c r="C779" s="1" t="str">
        <f t="shared" si="48"/>
        <v/>
      </c>
      <c r="D779" s="1" t="str">
        <f>IF(AND(TONGHOP!O779="KTHP",OR(TONGHOP!P779="LT",TONGHOP!P779="TN"),AND(TONGHOP!Q779&gt;90,TONGHOP!Q779&lt;=120)),TONGHOP!T779,"")</f>
        <v/>
      </c>
      <c r="E779" s="1" t="str">
        <f>IF(AND(TONGHOP!O779="KTHP",OR(TONGHOP!P779="LT",TONGHOP!P779="TN"),AND(TONGHOP!Q779&gt;90,TONGHOP!Q779&lt;=120)),TONGHOP!U779,"")</f>
        <v/>
      </c>
      <c r="F779" s="1" t="str">
        <f t="shared" si="49"/>
        <v/>
      </c>
      <c r="G779" s="1" t="str">
        <f>IF(AND(TONGHOP!O779="KTHP",OR(TONGHOP!P779="LT",TONGHOP!P779="TN"),AND(TONGHOP!Q779&gt;120,TONGHOP!Q779&lt;=150)),TONGHOP!T779,"")</f>
        <v/>
      </c>
      <c r="H779" s="1" t="str">
        <f>IF(AND(TONGHOP!O779="KTHP",OR(TONGHOP!P779="LT",TONGHOP!P779="TN"),AND(TONGHOP!Q779&gt;120,TONGHOP!Q779&lt;=150)),TONGHOP!U779,"")</f>
        <v/>
      </c>
      <c r="I779" s="1" t="str">
        <f t="shared" si="50"/>
        <v/>
      </c>
      <c r="J779" s="1" t="str">
        <f>IF(AND(TONGHOP!O779="KTHP",OR(TONGHOP!P779="LT",TONGHOP!P779="TN"),TONGHOP!Q779&gt;150),TONGHOP!T779,"")</f>
        <v/>
      </c>
      <c r="K779" s="1" t="str">
        <f>IF(AND(TONGHOP!O779="KTHP",OR(TONGHOP!P779="LT",TONGHOP!P779="TN"),TONGHOP!Q779&gt;150),TONGHOP!U779,"")</f>
        <v/>
      </c>
      <c r="L779" s="1" t="str">
        <f t="shared" si="51"/>
        <v/>
      </c>
    </row>
    <row r="780" spans="1:12">
      <c r="A780" s="1" t="str">
        <f>IF(AND(TONGHOP!O780="KTHP",OR(TONGHOP!P780="LT",TONGHOP!P780="TN"),TONGHOP!Q780&lt;=90),TONGHOP!T780,"")</f>
        <v/>
      </c>
      <c r="B780" s="1" t="str">
        <f>IF(AND(TONGHOP!O780="KTHP",OR(TONGHOP!P780="LT",TONGHOP!P780="TN"),TONGHOP!Q780&lt;=90),TONGHOP!U780,"")</f>
        <v/>
      </c>
      <c r="C780" s="1" t="str">
        <f t="shared" si="48"/>
        <v/>
      </c>
      <c r="D780" s="1" t="str">
        <f>IF(AND(TONGHOP!O780="KTHP",OR(TONGHOP!P780="LT",TONGHOP!P780="TN"),AND(TONGHOP!Q780&gt;90,TONGHOP!Q780&lt;=120)),TONGHOP!T780,"")</f>
        <v/>
      </c>
      <c r="E780" s="1" t="str">
        <f>IF(AND(TONGHOP!O780="KTHP",OR(TONGHOP!P780="LT",TONGHOP!P780="TN"),AND(TONGHOP!Q780&gt;90,TONGHOP!Q780&lt;=120)),TONGHOP!U780,"")</f>
        <v/>
      </c>
      <c r="F780" s="1" t="str">
        <f t="shared" si="49"/>
        <v/>
      </c>
      <c r="G780" s="1" t="str">
        <f>IF(AND(TONGHOP!O780="KTHP",OR(TONGHOP!P780="LT",TONGHOP!P780="TN"),AND(TONGHOP!Q780&gt;120,TONGHOP!Q780&lt;=150)),TONGHOP!T780,"")</f>
        <v/>
      </c>
      <c r="H780" s="1" t="str">
        <f>IF(AND(TONGHOP!O780="KTHP",OR(TONGHOP!P780="LT",TONGHOP!P780="TN"),AND(TONGHOP!Q780&gt;120,TONGHOP!Q780&lt;=150)),TONGHOP!U780,"")</f>
        <v/>
      </c>
      <c r="I780" s="1" t="str">
        <f t="shared" si="50"/>
        <v/>
      </c>
      <c r="J780" s="1" t="str">
        <f>IF(AND(TONGHOP!O780="KTHP",OR(TONGHOP!P780="LT",TONGHOP!P780="TN"),TONGHOP!Q780&gt;150),TONGHOP!T780,"")</f>
        <v/>
      </c>
      <c r="K780" s="1" t="str">
        <f>IF(AND(TONGHOP!O780="KTHP",OR(TONGHOP!P780="LT",TONGHOP!P780="TN"),TONGHOP!Q780&gt;150),TONGHOP!U780,"")</f>
        <v/>
      </c>
      <c r="L780" s="1" t="str">
        <f t="shared" si="51"/>
        <v/>
      </c>
    </row>
    <row r="781" spans="1:12">
      <c r="A781" s="1" t="str">
        <f>IF(AND(TONGHOP!O781="KTHP",OR(TONGHOP!P781="LT",TONGHOP!P781="TN"),TONGHOP!Q781&lt;=90),TONGHOP!T781,"")</f>
        <v/>
      </c>
      <c r="B781" s="1" t="str">
        <f>IF(AND(TONGHOP!O781="KTHP",OR(TONGHOP!P781="LT",TONGHOP!P781="TN"),TONGHOP!Q781&lt;=90),TONGHOP!U781,"")</f>
        <v/>
      </c>
      <c r="C781" s="1" t="str">
        <f t="shared" si="48"/>
        <v/>
      </c>
      <c r="D781" s="1" t="str">
        <f>IF(AND(TONGHOP!O781="KTHP",OR(TONGHOP!P781="LT",TONGHOP!P781="TN"),AND(TONGHOP!Q781&gt;90,TONGHOP!Q781&lt;=120)),TONGHOP!T781,"")</f>
        <v/>
      </c>
      <c r="E781" s="1" t="str">
        <f>IF(AND(TONGHOP!O781="KTHP",OR(TONGHOP!P781="LT",TONGHOP!P781="TN"),AND(TONGHOP!Q781&gt;90,TONGHOP!Q781&lt;=120)),TONGHOP!U781,"")</f>
        <v/>
      </c>
      <c r="F781" s="1" t="str">
        <f t="shared" si="49"/>
        <v/>
      </c>
      <c r="G781" s="1" t="str">
        <f>IF(AND(TONGHOP!O781="KTHP",OR(TONGHOP!P781="LT",TONGHOP!P781="TN"),AND(TONGHOP!Q781&gt;120,TONGHOP!Q781&lt;=150)),TONGHOP!T781,"")</f>
        <v/>
      </c>
      <c r="H781" s="1" t="str">
        <f>IF(AND(TONGHOP!O781="KTHP",OR(TONGHOP!P781="LT",TONGHOP!P781="TN"),AND(TONGHOP!Q781&gt;120,TONGHOP!Q781&lt;=150)),TONGHOP!U781,"")</f>
        <v/>
      </c>
      <c r="I781" s="1" t="str">
        <f t="shared" si="50"/>
        <v/>
      </c>
      <c r="J781" s="1" t="str">
        <f>IF(AND(TONGHOP!O781="KTHP",OR(TONGHOP!P781="LT",TONGHOP!P781="TN"),TONGHOP!Q781&gt;150),TONGHOP!T781,"")</f>
        <v/>
      </c>
      <c r="K781" s="1" t="str">
        <f>IF(AND(TONGHOP!O781="KTHP",OR(TONGHOP!P781="LT",TONGHOP!P781="TN"),TONGHOP!Q781&gt;150),TONGHOP!U781,"")</f>
        <v/>
      </c>
      <c r="L781" s="1" t="str">
        <f t="shared" si="51"/>
        <v/>
      </c>
    </row>
    <row r="782" spans="1:12">
      <c r="A782" s="1" t="str">
        <f>IF(AND(TONGHOP!O782="KTHP",OR(TONGHOP!P782="LT",TONGHOP!P782="TN"),TONGHOP!Q782&lt;=90),TONGHOP!T782,"")</f>
        <v/>
      </c>
      <c r="B782" s="1" t="str">
        <f>IF(AND(TONGHOP!O782="KTHP",OR(TONGHOP!P782="LT",TONGHOP!P782="TN"),TONGHOP!Q782&lt;=90),TONGHOP!U782,"")</f>
        <v/>
      </c>
      <c r="C782" s="1" t="str">
        <f t="shared" si="48"/>
        <v/>
      </c>
      <c r="D782" s="1" t="str">
        <f>IF(AND(TONGHOP!O782="KTHP",OR(TONGHOP!P782="LT",TONGHOP!P782="TN"),AND(TONGHOP!Q782&gt;90,TONGHOP!Q782&lt;=120)),TONGHOP!T782,"")</f>
        <v/>
      </c>
      <c r="E782" s="1" t="str">
        <f>IF(AND(TONGHOP!O782="KTHP",OR(TONGHOP!P782="LT",TONGHOP!P782="TN"),AND(TONGHOP!Q782&gt;90,TONGHOP!Q782&lt;=120)),TONGHOP!U782,"")</f>
        <v/>
      </c>
      <c r="F782" s="1" t="str">
        <f t="shared" si="49"/>
        <v/>
      </c>
      <c r="G782" s="1" t="str">
        <f>IF(AND(TONGHOP!O782="KTHP",OR(TONGHOP!P782="LT",TONGHOP!P782="TN"),AND(TONGHOP!Q782&gt;120,TONGHOP!Q782&lt;=150)),TONGHOP!T782,"")</f>
        <v/>
      </c>
      <c r="H782" s="1" t="str">
        <f>IF(AND(TONGHOP!O782="KTHP",OR(TONGHOP!P782="LT",TONGHOP!P782="TN"),AND(TONGHOP!Q782&gt;120,TONGHOP!Q782&lt;=150)),TONGHOP!U782,"")</f>
        <v/>
      </c>
      <c r="I782" s="1" t="str">
        <f t="shared" si="50"/>
        <v/>
      </c>
      <c r="J782" s="1" t="str">
        <f>IF(AND(TONGHOP!O782="KTHP",OR(TONGHOP!P782="LT",TONGHOP!P782="TN"),TONGHOP!Q782&gt;150),TONGHOP!T782,"")</f>
        <v/>
      </c>
      <c r="K782" s="1" t="str">
        <f>IF(AND(TONGHOP!O782="KTHP",OR(TONGHOP!P782="LT",TONGHOP!P782="TN"),TONGHOP!Q782&gt;150),TONGHOP!U782,"")</f>
        <v/>
      </c>
      <c r="L782" s="1" t="str">
        <f t="shared" si="51"/>
        <v/>
      </c>
    </row>
    <row r="783" spans="1:12">
      <c r="A783" s="1" t="str">
        <f>IF(AND(TONGHOP!O783="KTHP",OR(TONGHOP!P783="LT",TONGHOP!P783="TN"),TONGHOP!Q783&lt;=90),TONGHOP!T783,"")</f>
        <v/>
      </c>
      <c r="B783" s="1" t="str">
        <f>IF(AND(TONGHOP!O783="KTHP",OR(TONGHOP!P783="LT",TONGHOP!P783="TN"),TONGHOP!Q783&lt;=90),TONGHOP!U783,"")</f>
        <v/>
      </c>
      <c r="C783" s="1" t="str">
        <f t="shared" si="48"/>
        <v/>
      </c>
      <c r="D783" s="1" t="str">
        <f>IF(AND(TONGHOP!O783="KTHP",OR(TONGHOP!P783="LT",TONGHOP!P783="TN"),AND(TONGHOP!Q783&gt;90,TONGHOP!Q783&lt;=120)),TONGHOP!T783,"")</f>
        <v/>
      </c>
      <c r="E783" s="1" t="str">
        <f>IF(AND(TONGHOP!O783="KTHP",OR(TONGHOP!P783="LT",TONGHOP!P783="TN"),AND(TONGHOP!Q783&gt;90,TONGHOP!Q783&lt;=120)),TONGHOP!U783,"")</f>
        <v/>
      </c>
      <c r="F783" s="1" t="str">
        <f t="shared" si="49"/>
        <v/>
      </c>
      <c r="G783" s="1" t="str">
        <f>IF(AND(TONGHOP!O783="KTHP",OR(TONGHOP!P783="LT",TONGHOP!P783="TN"),AND(TONGHOP!Q783&gt;120,TONGHOP!Q783&lt;=150)),TONGHOP!T783,"")</f>
        <v/>
      </c>
      <c r="H783" s="1" t="str">
        <f>IF(AND(TONGHOP!O783="KTHP",OR(TONGHOP!P783="LT",TONGHOP!P783="TN"),AND(TONGHOP!Q783&gt;120,TONGHOP!Q783&lt;=150)),TONGHOP!U783,"")</f>
        <v/>
      </c>
      <c r="I783" s="1" t="str">
        <f t="shared" si="50"/>
        <v/>
      </c>
      <c r="J783" s="1" t="str">
        <f>IF(AND(TONGHOP!O783="KTHP",OR(TONGHOP!P783="LT",TONGHOP!P783="TN"),TONGHOP!Q783&gt;150),TONGHOP!T783,"")</f>
        <v/>
      </c>
      <c r="K783" s="1" t="str">
        <f>IF(AND(TONGHOP!O783="KTHP",OR(TONGHOP!P783="LT",TONGHOP!P783="TN"),TONGHOP!Q783&gt;150),TONGHOP!U783,"")</f>
        <v/>
      </c>
      <c r="L783" s="1" t="str">
        <f t="shared" si="51"/>
        <v/>
      </c>
    </row>
    <row r="784" spans="1:12">
      <c r="A784" s="1" t="str">
        <f>IF(AND(TONGHOP!O784="KTHP",OR(TONGHOP!P784="LT",TONGHOP!P784="TN"),TONGHOP!Q784&lt;=90),TONGHOP!T784,"")</f>
        <v/>
      </c>
      <c r="B784" s="1" t="str">
        <f>IF(AND(TONGHOP!O784="KTHP",OR(TONGHOP!P784="LT",TONGHOP!P784="TN"),TONGHOP!Q784&lt;=90),TONGHOP!U784,"")</f>
        <v/>
      </c>
      <c r="C784" s="1" t="str">
        <f t="shared" si="48"/>
        <v/>
      </c>
      <c r="D784" s="1" t="str">
        <f>IF(AND(TONGHOP!O784="KTHP",OR(TONGHOP!P784="LT",TONGHOP!P784="TN"),AND(TONGHOP!Q784&gt;90,TONGHOP!Q784&lt;=120)),TONGHOP!T784,"")</f>
        <v/>
      </c>
      <c r="E784" s="1" t="str">
        <f>IF(AND(TONGHOP!O784="KTHP",OR(TONGHOP!P784="LT",TONGHOP!P784="TN"),AND(TONGHOP!Q784&gt;90,TONGHOP!Q784&lt;=120)),TONGHOP!U784,"")</f>
        <v/>
      </c>
      <c r="F784" s="1" t="str">
        <f t="shared" si="49"/>
        <v/>
      </c>
      <c r="G784" s="1" t="str">
        <f>IF(AND(TONGHOP!O784="KTHP",OR(TONGHOP!P784="LT",TONGHOP!P784="TN"),AND(TONGHOP!Q784&gt;120,TONGHOP!Q784&lt;=150)),TONGHOP!T784,"")</f>
        <v/>
      </c>
      <c r="H784" s="1" t="str">
        <f>IF(AND(TONGHOP!O784="KTHP",OR(TONGHOP!P784="LT",TONGHOP!P784="TN"),AND(TONGHOP!Q784&gt;120,TONGHOP!Q784&lt;=150)),TONGHOP!U784,"")</f>
        <v/>
      </c>
      <c r="I784" s="1" t="str">
        <f t="shared" si="50"/>
        <v/>
      </c>
      <c r="J784" s="1" t="str">
        <f>IF(AND(TONGHOP!O784="KTHP",OR(TONGHOP!P784="LT",TONGHOP!P784="TN"),TONGHOP!Q784&gt;150),TONGHOP!T784,"")</f>
        <v/>
      </c>
      <c r="K784" s="1" t="str">
        <f>IF(AND(TONGHOP!O784="KTHP",OR(TONGHOP!P784="LT",TONGHOP!P784="TN"),TONGHOP!Q784&gt;150),TONGHOP!U784,"")</f>
        <v/>
      </c>
      <c r="L784" s="1" t="str">
        <f t="shared" si="51"/>
        <v/>
      </c>
    </row>
    <row r="785" spans="1:12">
      <c r="A785" s="1" t="str">
        <f>IF(AND(TONGHOP!O785="KTHP",OR(TONGHOP!P785="LT",TONGHOP!P785="TN"),TONGHOP!Q785&lt;=90),TONGHOP!T785,"")</f>
        <v/>
      </c>
      <c r="B785" s="1" t="str">
        <f>IF(AND(TONGHOP!O785="KTHP",OR(TONGHOP!P785="LT",TONGHOP!P785="TN"),TONGHOP!Q785&lt;=90),TONGHOP!U785,"")</f>
        <v/>
      </c>
      <c r="C785" s="1" t="str">
        <f t="shared" si="48"/>
        <v/>
      </c>
      <c r="D785" s="1" t="str">
        <f>IF(AND(TONGHOP!O785="KTHP",OR(TONGHOP!P785="LT",TONGHOP!P785="TN"),AND(TONGHOP!Q785&gt;90,TONGHOP!Q785&lt;=120)),TONGHOP!T785,"")</f>
        <v/>
      </c>
      <c r="E785" s="1" t="str">
        <f>IF(AND(TONGHOP!O785="KTHP",OR(TONGHOP!P785="LT",TONGHOP!P785="TN"),AND(TONGHOP!Q785&gt;90,TONGHOP!Q785&lt;=120)),TONGHOP!U785,"")</f>
        <v/>
      </c>
      <c r="F785" s="1" t="str">
        <f t="shared" si="49"/>
        <v/>
      </c>
      <c r="G785" s="1" t="str">
        <f>IF(AND(TONGHOP!O785="KTHP",OR(TONGHOP!P785="LT",TONGHOP!P785="TN"),AND(TONGHOP!Q785&gt;120,TONGHOP!Q785&lt;=150)),TONGHOP!T785,"")</f>
        <v/>
      </c>
      <c r="H785" s="1" t="str">
        <f>IF(AND(TONGHOP!O785="KTHP",OR(TONGHOP!P785="LT",TONGHOP!P785="TN"),AND(TONGHOP!Q785&gt;120,TONGHOP!Q785&lt;=150)),TONGHOP!U785,"")</f>
        <v/>
      </c>
      <c r="I785" s="1" t="str">
        <f t="shared" si="50"/>
        <v/>
      </c>
      <c r="J785" s="1" t="str">
        <f>IF(AND(TONGHOP!O785="KTHP",OR(TONGHOP!P785="LT",TONGHOP!P785="TN"),TONGHOP!Q785&gt;150),TONGHOP!T785,"")</f>
        <v/>
      </c>
      <c r="K785" s="1" t="str">
        <f>IF(AND(TONGHOP!O785="KTHP",OR(TONGHOP!P785="LT",TONGHOP!P785="TN"),TONGHOP!Q785&gt;150),TONGHOP!U785,"")</f>
        <v/>
      </c>
      <c r="L785" s="1" t="str">
        <f t="shared" si="51"/>
        <v/>
      </c>
    </row>
    <row r="786" spans="1:12">
      <c r="A786" s="1" t="str">
        <f>IF(AND(TONGHOP!O786="KTHP",OR(TONGHOP!P786="LT",TONGHOP!P786="TN"),TONGHOP!Q786&lt;=90),TONGHOP!T786,"")</f>
        <v/>
      </c>
      <c r="B786" s="1" t="str">
        <f>IF(AND(TONGHOP!O786="KTHP",OR(TONGHOP!P786="LT",TONGHOP!P786="TN"),TONGHOP!Q786&lt;=90),TONGHOP!U786,"")</f>
        <v/>
      </c>
      <c r="C786" s="1" t="str">
        <f t="shared" si="48"/>
        <v/>
      </c>
      <c r="D786" s="1" t="str">
        <f>IF(AND(TONGHOP!O786="KTHP",OR(TONGHOP!P786="LT",TONGHOP!P786="TN"),AND(TONGHOP!Q786&gt;90,TONGHOP!Q786&lt;=120)),TONGHOP!T786,"")</f>
        <v/>
      </c>
      <c r="E786" s="1" t="str">
        <f>IF(AND(TONGHOP!O786="KTHP",OR(TONGHOP!P786="LT",TONGHOP!P786="TN"),AND(TONGHOP!Q786&gt;90,TONGHOP!Q786&lt;=120)),TONGHOP!U786,"")</f>
        <v/>
      </c>
      <c r="F786" s="1" t="str">
        <f t="shared" si="49"/>
        <v/>
      </c>
      <c r="G786" s="1" t="str">
        <f>IF(AND(TONGHOP!O786="KTHP",OR(TONGHOP!P786="LT",TONGHOP!P786="TN"),AND(TONGHOP!Q786&gt;120,TONGHOP!Q786&lt;=150)),TONGHOP!T786,"")</f>
        <v/>
      </c>
      <c r="H786" s="1" t="str">
        <f>IF(AND(TONGHOP!O786="KTHP",OR(TONGHOP!P786="LT",TONGHOP!P786="TN"),AND(TONGHOP!Q786&gt;120,TONGHOP!Q786&lt;=150)),TONGHOP!U786,"")</f>
        <v/>
      </c>
      <c r="I786" s="1" t="str">
        <f t="shared" si="50"/>
        <v/>
      </c>
      <c r="J786" s="1" t="str">
        <f>IF(AND(TONGHOP!O786="KTHP",OR(TONGHOP!P786="LT",TONGHOP!P786="TN"),TONGHOP!Q786&gt;150),TONGHOP!T786,"")</f>
        <v/>
      </c>
      <c r="K786" s="1" t="str">
        <f>IF(AND(TONGHOP!O786="KTHP",OR(TONGHOP!P786="LT",TONGHOP!P786="TN"),TONGHOP!Q786&gt;150),TONGHOP!U786,"")</f>
        <v/>
      </c>
      <c r="L786" s="1" t="str">
        <f t="shared" si="51"/>
        <v/>
      </c>
    </row>
    <row r="787" spans="1:12">
      <c r="A787" s="1" t="str">
        <f>IF(AND(TONGHOP!O787="KTHP",OR(TONGHOP!P787="LT",TONGHOP!P787="TN"),TONGHOP!Q787&lt;=90),TONGHOP!T787,"")</f>
        <v/>
      </c>
      <c r="B787" s="1" t="str">
        <f>IF(AND(TONGHOP!O787="KTHP",OR(TONGHOP!P787="LT",TONGHOP!P787="TN"),TONGHOP!Q787&lt;=90),TONGHOP!U787,"")</f>
        <v/>
      </c>
      <c r="C787" s="1" t="str">
        <f t="shared" si="48"/>
        <v/>
      </c>
      <c r="D787" s="1" t="str">
        <f>IF(AND(TONGHOP!O787="KTHP",OR(TONGHOP!P787="LT",TONGHOP!P787="TN"),AND(TONGHOP!Q787&gt;90,TONGHOP!Q787&lt;=120)),TONGHOP!T787,"")</f>
        <v/>
      </c>
      <c r="E787" s="1" t="str">
        <f>IF(AND(TONGHOP!O787="KTHP",OR(TONGHOP!P787="LT",TONGHOP!P787="TN"),AND(TONGHOP!Q787&gt;90,TONGHOP!Q787&lt;=120)),TONGHOP!U787,"")</f>
        <v/>
      </c>
      <c r="F787" s="1" t="str">
        <f t="shared" si="49"/>
        <v/>
      </c>
      <c r="G787" s="1" t="str">
        <f>IF(AND(TONGHOP!O787="KTHP",OR(TONGHOP!P787="LT",TONGHOP!P787="TN"),AND(TONGHOP!Q787&gt;120,TONGHOP!Q787&lt;=150)),TONGHOP!T787,"")</f>
        <v/>
      </c>
      <c r="H787" s="1" t="str">
        <f>IF(AND(TONGHOP!O787="KTHP",OR(TONGHOP!P787="LT",TONGHOP!P787="TN"),AND(TONGHOP!Q787&gt;120,TONGHOP!Q787&lt;=150)),TONGHOP!U787,"")</f>
        <v/>
      </c>
      <c r="I787" s="1" t="str">
        <f t="shared" si="50"/>
        <v/>
      </c>
      <c r="J787" s="1" t="str">
        <f>IF(AND(TONGHOP!O787="KTHP",OR(TONGHOP!P787="LT",TONGHOP!P787="TN"),TONGHOP!Q787&gt;150),TONGHOP!T787,"")</f>
        <v/>
      </c>
      <c r="K787" s="1" t="str">
        <f>IF(AND(TONGHOP!O787="KTHP",OR(TONGHOP!P787="LT",TONGHOP!P787="TN"),TONGHOP!Q787&gt;150),TONGHOP!U787,"")</f>
        <v/>
      </c>
      <c r="L787" s="1" t="str">
        <f t="shared" si="51"/>
        <v/>
      </c>
    </row>
    <row r="788" spans="1:12">
      <c r="A788" s="1" t="str">
        <f>IF(AND(TONGHOP!O788="KTHP",OR(TONGHOP!P788="LT",TONGHOP!P788="TN"),TONGHOP!Q788&lt;=90),TONGHOP!T788,"")</f>
        <v/>
      </c>
      <c r="B788" s="1" t="str">
        <f>IF(AND(TONGHOP!O788="KTHP",OR(TONGHOP!P788="LT",TONGHOP!P788="TN"),TONGHOP!Q788&lt;=90),TONGHOP!U788,"")</f>
        <v/>
      </c>
      <c r="C788" s="1" t="str">
        <f t="shared" si="48"/>
        <v/>
      </c>
      <c r="D788" s="1" t="str">
        <f>IF(AND(TONGHOP!O788="KTHP",OR(TONGHOP!P788="LT",TONGHOP!P788="TN"),AND(TONGHOP!Q788&gt;90,TONGHOP!Q788&lt;=120)),TONGHOP!T788,"")</f>
        <v/>
      </c>
      <c r="E788" s="1" t="str">
        <f>IF(AND(TONGHOP!O788="KTHP",OR(TONGHOP!P788="LT",TONGHOP!P788="TN"),AND(TONGHOP!Q788&gt;90,TONGHOP!Q788&lt;=120)),TONGHOP!U788,"")</f>
        <v/>
      </c>
      <c r="F788" s="1" t="str">
        <f t="shared" si="49"/>
        <v/>
      </c>
      <c r="G788" s="1" t="str">
        <f>IF(AND(TONGHOP!O788="KTHP",OR(TONGHOP!P788="LT",TONGHOP!P788="TN"),AND(TONGHOP!Q788&gt;120,TONGHOP!Q788&lt;=150)),TONGHOP!T788,"")</f>
        <v/>
      </c>
      <c r="H788" s="1" t="str">
        <f>IF(AND(TONGHOP!O788="KTHP",OR(TONGHOP!P788="LT",TONGHOP!P788="TN"),AND(TONGHOP!Q788&gt;120,TONGHOP!Q788&lt;=150)),TONGHOP!U788,"")</f>
        <v/>
      </c>
      <c r="I788" s="1" t="str">
        <f t="shared" si="50"/>
        <v/>
      </c>
      <c r="J788" s="1" t="str">
        <f>IF(AND(TONGHOP!O788="KTHP",OR(TONGHOP!P788="LT",TONGHOP!P788="TN"),TONGHOP!Q788&gt;150),TONGHOP!T788,"")</f>
        <v/>
      </c>
      <c r="K788" s="1" t="str">
        <f>IF(AND(TONGHOP!O788="KTHP",OR(TONGHOP!P788="LT",TONGHOP!P788="TN"),TONGHOP!Q788&gt;150),TONGHOP!U788,"")</f>
        <v/>
      </c>
      <c r="L788" s="1" t="str">
        <f t="shared" si="51"/>
        <v/>
      </c>
    </row>
    <row r="789" spans="1:12">
      <c r="A789" s="1" t="str">
        <f>IF(AND(TONGHOP!O789="KTHP",OR(TONGHOP!P789="LT",TONGHOP!P789="TN"),TONGHOP!Q789&lt;=90),TONGHOP!T789,"")</f>
        <v/>
      </c>
      <c r="B789" s="1" t="str">
        <f>IF(AND(TONGHOP!O789="KTHP",OR(TONGHOP!P789="LT",TONGHOP!P789="TN"),TONGHOP!Q789&lt;=90),TONGHOP!U789,"")</f>
        <v/>
      </c>
      <c r="C789" s="1" t="str">
        <f t="shared" si="48"/>
        <v/>
      </c>
      <c r="D789" s="1" t="str">
        <f>IF(AND(TONGHOP!O789="KTHP",OR(TONGHOP!P789="LT",TONGHOP!P789="TN"),AND(TONGHOP!Q789&gt;90,TONGHOP!Q789&lt;=120)),TONGHOP!T789,"")</f>
        <v/>
      </c>
      <c r="E789" s="1" t="str">
        <f>IF(AND(TONGHOP!O789="KTHP",OR(TONGHOP!P789="LT",TONGHOP!P789="TN"),AND(TONGHOP!Q789&gt;90,TONGHOP!Q789&lt;=120)),TONGHOP!U789,"")</f>
        <v/>
      </c>
      <c r="F789" s="1" t="str">
        <f t="shared" si="49"/>
        <v/>
      </c>
      <c r="G789" s="1" t="str">
        <f>IF(AND(TONGHOP!O789="KTHP",OR(TONGHOP!P789="LT",TONGHOP!P789="TN"),AND(TONGHOP!Q789&gt;120,TONGHOP!Q789&lt;=150)),TONGHOP!T789,"")</f>
        <v/>
      </c>
      <c r="H789" s="1" t="str">
        <f>IF(AND(TONGHOP!O789="KTHP",OR(TONGHOP!P789="LT",TONGHOP!P789="TN"),AND(TONGHOP!Q789&gt;120,TONGHOP!Q789&lt;=150)),TONGHOP!U789,"")</f>
        <v/>
      </c>
      <c r="I789" s="1" t="str">
        <f t="shared" si="50"/>
        <v/>
      </c>
      <c r="J789" s="1" t="str">
        <f>IF(AND(TONGHOP!O789="KTHP",OR(TONGHOP!P789="LT",TONGHOP!P789="TN"),TONGHOP!Q789&gt;150),TONGHOP!T789,"")</f>
        <v/>
      </c>
      <c r="K789" s="1" t="str">
        <f>IF(AND(TONGHOP!O789="KTHP",OR(TONGHOP!P789="LT",TONGHOP!P789="TN"),TONGHOP!Q789&gt;150),TONGHOP!U789,"")</f>
        <v/>
      </c>
      <c r="L789" s="1" t="str">
        <f t="shared" si="51"/>
        <v/>
      </c>
    </row>
    <row r="790" spans="1:12">
      <c r="A790" s="1" t="str">
        <f>IF(AND(TONGHOP!O790="KTHP",OR(TONGHOP!P790="LT",TONGHOP!P790="TN"),TONGHOP!Q790&lt;=90),TONGHOP!T790,"")</f>
        <v/>
      </c>
      <c r="B790" s="1" t="str">
        <f>IF(AND(TONGHOP!O790="KTHP",OR(TONGHOP!P790="LT",TONGHOP!P790="TN"),TONGHOP!Q790&lt;=90),TONGHOP!U790,"")</f>
        <v/>
      </c>
      <c r="C790" s="1" t="str">
        <f t="shared" si="48"/>
        <v/>
      </c>
      <c r="D790" s="1" t="str">
        <f>IF(AND(TONGHOP!O790="KTHP",OR(TONGHOP!P790="LT",TONGHOP!P790="TN"),AND(TONGHOP!Q790&gt;90,TONGHOP!Q790&lt;=120)),TONGHOP!T790,"")</f>
        <v/>
      </c>
      <c r="E790" s="1" t="str">
        <f>IF(AND(TONGHOP!O790="KTHP",OR(TONGHOP!P790="LT",TONGHOP!P790="TN"),AND(TONGHOP!Q790&gt;90,TONGHOP!Q790&lt;=120)),TONGHOP!U790,"")</f>
        <v/>
      </c>
      <c r="F790" s="1" t="str">
        <f t="shared" si="49"/>
        <v/>
      </c>
      <c r="G790" s="1" t="str">
        <f>IF(AND(TONGHOP!O790="KTHP",OR(TONGHOP!P790="LT",TONGHOP!P790="TN"),AND(TONGHOP!Q790&gt;120,TONGHOP!Q790&lt;=150)),TONGHOP!T790,"")</f>
        <v/>
      </c>
      <c r="H790" s="1" t="str">
        <f>IF(AND(TONGHOP!O790="KTHP",OR(TONGHOP!P790="LT",TONGHOP!P790="TN"),AND(TONGHOP!Q790&gt;120,TONGHOP!Q790&lt;=150)),TONGHOP!U790,"")</f>
        <v/>
      </c>
      <c r="I790" s="1" t="str">
        <f t="shared" si="50"/>
        <v/>
      </c>
      <c r="J790" s="1" t="str">
        <f>IF(AND(TONGHOP!O790="KTHP",OR(TONGHOP!P790="LT",TONGHOP!P790="TN"),TONGHOP!Q790&gt;150),TONGHOP!T790,"")</f>
        <v/>
      </c>
      <c r="K790" s="1" t="str">
        <f>IF(AND(TONGHOP!O790="KTHP",OR(TONGHOP!P790="LT",TONGHOP!P790="TN"),TONGHOP!Q790&gt;150),TONGHOP!U790,"")</f>
        <v/>
      </c>
      <c r="L790" s="1" t="str">
        <f t="shared" si="51"/>
        <v/>
      </c>
    </row>
    <row r="791" spans="1:12">
      <c r="A791" s="1" t="str">
        <f>IF(AND(TONGHOP!O791="KTHP",OR(TONGHOP!P791="LT",TONGHOP!P791="TN"),TONGHOP!Q791&lt;=90),TONGHOP!T791,"")</f>
        <v/>
      </c>
      <c r="B791" s="1" t="str">
        <f>IF(AND(TONGHOP!O791="KTHP",OR(TONGHOP!P791="LT",TONGHOP!P791="TN"),TONGHOP!Q791&lt;=90),TONGHOP!U791,"")</f>
        <v/>
      </c>
      <c r="C791" s="1" t="str">
        <f t="shared" si="48"/>
        <v/>
      </c>
      <c r="D791" s="1" t="str">
        <f>IF(AND(TONGHOP!O791="KTHP",OR(TONGHOP!P791="LT",TONGHOP!P791="TN"),AND(TONGHOP!Q791&gt;90,TONGHOP!Q791&lt;=120)),TONGHOP!T791,"")</f>
        <v/>
      </c>
      <c r="E791" s="1" t="str">
        <f>IF(AND(TONGHOP!O791="KTHP",OR(TONGHOP!P791="LT",TONGHOP!P791="TN"),AND(TONGHOP!Q791&gt;90,TONGHOP!Q791&lt;=120)),TONGHOP!U791,"")</f>
        <v/>
      </c>
      <c r="F791" s="1" t="str">
        <f t="shared" si="49"/>
        <v/>
      </c>
      <c r="G791" s="1" t="str">
        <f>IF(AND(TONGHOP!O791="KTHP",OR(TONGHOP!P791="LT",TONGHOP!P791="TN"),AND(TONGHOP!Q791&gt;120,TONGHOP!Q791&lt;=150)),TONGHOP!T791,"")</f>
        <v/>
      </c>
      <c r="H791" s="1" t="str">
        <f>IF(AND(TONGHOP!O791="KTHP",OR(TONGHOP!P791="LT",TONGHOP!P791="TN"),AND(TONGHOP!Q791&gt;120,TONGHOP!Q791&lt;=150)),TONGHOP!U791,"")</f>
        <v/>
      </c>
      <c r="I791" s="1" t="str">
        <f t="shared" si="50"/>
        <v/>
      </c>
      <c r="J791" s="1" t="str">
        <f>IF(AND(TONGHOP!O791="KTHP",OR(TONGHOP!P791="LT",TONGHOP!P791="TN"),TONGHOP!Q791&gt;150),TONGHOP!T791,"")</f>
        <v/>
      </c>
      <c r="K791" s="1" t="str">
        <f>IF(AND(TONGHOP!O791="KTHP",OR(TONGHOP!P791="LT",TONGHOP!P791="TN"),TONGHOP!Q791&gt;150),TONGHOP!U791,"")</f>
        <v/>
      </c>
      <c r="L791" s="1" t="str">
        <f t="shared" si="51"/>
        <v/>
      </c>
    </row>
    <row r="792" spans="1:12">
      <c r="A792" s="1" t="str">
        <f>IF(AND(TONGHOP!O792="KTHP",OR(TONGHOP!P792="LT",TONGHOP!P792="TN"),TONGHOP!Q792&lt;=90),TONGHOP!T792,"")</f>
        <v/>
      </c>
      <c r="B792" s="1" t="str">
        <f>IF(AND(TONGHOP!O792="KTHP",OR(TONGHOP!P792="LT",TONGHOP!P792="TN"),TONGHOP!Q792&lt;=90),TONGHOP!U792,"")</f>
        <v/>
      </c>
      <c r="C792" s="1" t="str">
        <f t="shared" si="48"/>
        <v/>
      </c>
      <c r="D792" s="1" t="str">
        <f>IF(AND(TONGHOP!O792="KTHP",OR(TONGHOP!P792="LT",TONGHOP!P792="TN"),AND(TONGHOP!Q792&gt;90,TONGHOP!Q792&lt;=120)),TONGHOP!T792,"")</f>
        <v/>
      </c>
      <c r="E792" s="1" t="str">
        <f>IF(AND(TONGHOP!O792="KTHP",OR(TONGHOP!P792="LT",TONGHOP!P792="TN"),AND(TONGHOP!Q792&gt;90,TONGHOP!Q792&lt;=120)),TONGHOP!U792,"")</f>
        <v/>
      </c>
      <c r="F792" s="1" t="str">
        <f t="shared" si="49"/>
        <v/>
      </c>
      <c r="G792" s="1" t="str">
        <f>IF(AND(TONGHOP!O792="KTHP",OR(TONGHOP!P792="LT",TONGHOP!P792="TN"),AND(TONGHOP!Q792&gt;120,TONGHOP!Q792&lt;=150)),TONGHOP!T792,"")</f>
        <v/>
      </c>
      <c r="H792" s="1" t="str">
        <f>IF(AND(TONGHOP!O792="KTHP",OR(TONGHOP!P792="LT",TONGHOP!P792="TN"),AND(TONGHOP!Q792&gt;120,TONGHOP!Q792&lt;=150)),TONGHOP!U792,"")</f>
        <v/>
      </c>
      <c r="I792" s="1" t="str">
        <f t="shared" si="50"/>
        <v/>
      </c>
      <c r="J792" s="1" t="str">
        <f>IF(AND(TONGHOP!O792="KTHP",OR(TONGHOP!P792="LT",TONGHOP!P792="TN"),TONGHOP!Q792&gt;150),TONGHOP!T792,"")</f>
        <v/>
      </c>
      <c r="K792" s="1" t="str">
        <f>IF(AND(TONGHOP!O792="KTHP",OR(TONGHOP!P792="LT",TONGHOP!P792="TN"),TONGHOP!Q792&gt;150),TONGHOP!U792,"")</f>
        <v/>
      </c>
      <c r="L792" s="1" t="str">
        <f t="shared" si="51"/>
        <v/>
      </c>
    </row>
    <row r="793" spans="1:12">
      <c r="A793" s="1" t="str">
        <f>IF(AND(TONGHOP!O793="KTHP",OR(TONGHOP!P793="LT",TONGHOP!P793="TN"),TONGHOP!Q793&lt;=90),TONGHOP!T793,"")</f>
        <v/>
      </c>
      <c r="B793" s="1" t="str">
        <f>IF(AND(TONGHOP!O793="KTHP",OR(TONGHOP!P793="LT",TONGHOP!P793="TN"),TONGHOP!Q793&lt;=90),TONGHOP!U793,"")</f>
        <v/>
      </c>
      <c r="C793" s="1" t="str">
        <f t="shared" si="48"/>
        <v/>
      </c>
      <c r="D793" s="1" t="str">
        <f>IF(AND(TONGHOP!O793="KTHP",OR(TONGHOP!P793="LT",TONGHOP!P793="TN"),AND(TONGHOP!Q793&gt;90,TONGHOP!Q793&lt;=120)),TONGHOP!T793,"")</f>
        <v/>
      </c>
      <c r="E793" s="1" t="str">
        <f>IF(AND(TONGHOP!O793="KTHP",OR(TONGHOP!P793="LT",TONGHOP!P793="TN"),AND(TONGHOP!Q793&gt;90,TONGHOP!Q793&lt;=120)),TONGHOP!U793,"")</f>
        <v/>
      </c>
      <c r="F793" s="1" t="str">
        <f t="shared" si="49"/>
        <v/>
      </c>
      <c r="G793" s="1" t="str">
        <f>IF(AND(TONGHOP!O793="KTHP",OR(TONGHOP!P793="LT",TONGHOP!P793="TN"),AND(TONGHOP!Q793&gt;120,TONGHOP!Q793&lt;=150)),TONGHOP!T793,"")</f>
        <v/>
      </c>
      <c r="H793" s="1" t="str">
        <f>IF(AND(TONGHOP!O793="KTHP",OR(TONGHOP!P793="LT",TONGHOP!P793="TN"),AND(TONGHOP!Q793&gt;120,TONGHOP!Q793&lt;=150)),TONGHOP!U793,"")</f>
        <v/>
      </c>
      <c r="I793" s="1" t="str">
        <f t="shared" si="50"/>
        <v/>
      </c>
      <c r="J793" s="1" t="str">
        <f>IF(AND(TONGHOP!O793="KTHP",OR(TONGHOP!P793="LT",TONGHOP!P793="TN"),TONGHOP!Q793&gt;150),TONGHOP!T793,"")</f>
        <v/>
      </c>
      <c r="K793" s="1" t="str">
        <f>IF(AND(TONGHOP!O793="KTHP",OR(TONGHOP!P793="LT",TONGHOP!P793="TN"),TONGHOP!Q793&gt;150),TONGHOP!U793,"")</f>
        <v/>
      </c>
      <c r="L793" s="1" t="str">
        <f t="shared" si="51"/>
        <v/>
      </c>
    </row>
    <row r="794" spans="1:12">
      <c r="A794" s="1" t="str">
        <f>IF(AND(TONGHOP!O794="KTHP",OR(TONGHOP!P794="LT",TONGHOP!P794="TN"),TONGHOP!Q794&lt;=90),TONGHOP!T794,"")</f>
        <v/>
      </c>
      <c r="B794" s="1" t="str">
        <f>IF(AND(TONGHOP!O794="KTHP",OR(TONGHOP!P794="LT",TONGHOP!P794="TN"),TONGHOP!Q794&lt;=90),TONGHOP!U794,"")</f>
        <v/>
      </c>
      <c r="C794" s="1" t="str">
        <f t="shared" si="48"/>
        <v/>
      </c>
      <c r="D794" s="1" t="str">
        <f>IF(AND(TONGHOP!O794="KTHP",OR(TONGHOP!P794="LT",TONGHOP!P794="TN"),AND(TONGHOP!Q794&gt;90,TONGHOP!Q794&lt;=120)),TONGHOP!T794,"")</f>
        <v/>
      </c>
      <c r="E794" s="1" t="str">
        <f>IF(AND(TONGHOP!O794="KTHP",OR(TONGHOP!P794="LT",TONGHOP!P794="TN"),AND(TONGHOP!Q794&gt;90,TONGHOP!Q794&lt;=120)),TONGHOP!U794,"")</f>
        <v/>
      </c>
      <c r="F794" s="1" t="str">
        <f t="shared" si="49"/>
        <v/>
      </c>
      <c r="G794" s="1" t="str">
        <f>IF(AND(TONGHOP!O794="KTHP",OR(TONGHOP!P794="LT",TONGHOP!P794="TN"),AND(TONGHOP!Q794&gt;120,TONGHOP!Q794&lt;=150)),TONGHOP!T794,"")</f>
        <v/>
      </c>
      <c r="H794" s="1" t="str">
        <f>IF(AND(TONGHOP!O794="KTHP",OR(TONGHOP!P794="LT",TONGHOP!P794="TN"),AND(TONGHOP!Q794&gt;120,TONGHOP!Q794&lt;=150)),TONGHOP!U794,"")</f>
        <v/>
      </c>
      <c r="I794" s="1" t="str">
        <f t="shared" si="50"/>
        <v/>
      </c>
      <c r="J794" s="1" t="str">
        <f>IF(AND(TONGHOP!O794="KTHP",OR(TONGHOP!P794="LT",TONGHOP!P794="TN"),TONGHOP!Q794&gt;150),TONGHOP!T794,"")</f>
        <v/>
      </c>
      <c r="K794" s="1" t="str">
        <f>IF(AND(TONGHOP!O794="KTHP",OR(TONGHOP!P794="LT",TONGHOP!P794="TN"),TONGHOP!Q794&gt;150),TONGHOP!U794,"")</f>
        <v/>
      </c>
      <c r="L794" s="1" t="str">
        <f t="shared" si="51"/>
        <v/>
      </c>
    </row>
    <row r="795" spans="1:12">
      <c r="A795" s="1" t="str">
        <f>IF(AND(TONGHOP!O795="KTHP",OR(TONGHOP!P795="LT",TONGHOP!P795="TN"),TONGHOP!Q795&lt;=90),TONGHOP!T795,"")</f>
        <v/>
      </c>
      <c r="B795" s="1" t="str">
        <f>IF(AND(TONGHOP!O795="KTHP",OR(TONGHOP!P795="LT",TONGHOP!P795="TN"),TONGHOP!Q795&lt;=90),TONGHOP!U795,"")</f>
        <v/>
      </c>
      <c r="C795" s="1" t="str">
        <f t="shared" si="48"/>
        <v/>
      </c>
      <c r="D795" s="1" t="str">
        <f>IF(AND(TONGHOP!O795="KTHP",OR(TONGHOP!P795="LT",TONGHOP!P795="TN"),AND(TONGHOP!Q795&gt;90,TONGHOP!Q795&lt;=120)),TONGHOP!T795,"")</f>
        <v/>
      </c>
      <c r="E795" s="1" t="str">
        <f>IF(AND(TONGHOP!O795="KTHP",OR(TONGHOP!P795="LT",TONGHOP!P795="TN"),AND(TONGHOP!Q795&gt;90,TONGHOP!Q795&lt;=120)),TONGHOP!U795,"")</f>
        <v/>
      </c>
      <c r="F795" s="1" t="str">
        <f t="shared" si="49"/>
        <v/>
      </c>
      <c r="G795" s="1" t="str">
        <f>IF(AND(TONGHOP!O795="KTHP",OR(TONGHOP!P795="LT",TONGHOP!P795="TN"),AND(TONGHOP!Q795&gt;120,TONGHOP!Q795&lt;=150)),TONGHOP!T795,"")</f>
        <v/>
      </c>
      <c r="H795" s="1" t="str">
        <f>IF(AND(TONGHOP!O795="KTHP",OR(TONGHOP!P795="LT",TONGHOP!P795="TN"),AND(TONGHOP!Q795&gt;120,TONGHOP!Q795&lt;=150)),TONGHOP!U795,"")</f>
        <v/>
      </c>
      <c r="I795" s="1" t="str">
        <f t="shared" si="50"/>
        <v/>
      </c>
      <c r="J795" s="1" t="str">
        <f>IF(AND(TONGHOP!O795="KTHP",OR(TONGHOP!P795="LT",TONGHOP!P795="TN"),TONGHOP!Q795&gt;150),TONGHOP!T795,"")</f>
        <v/>
      </c>
      <c r="K795" s="1" t="str">
        <f>IF(AND(TONGHOP!O795="KTHP",OR(TONGHOP!P795="LT",TONGHOP!P795="TN"),TONGHOP!Q795&gt;150),TONGHOP!U795,"")</f>
        <v/>
      </c>
      <c r="L795" s="1" t="str">
        <f t="shared" si="51"/>
        <v/>
      </c>
    </row>
    <row r="796" spans="1:12">
      <c r="A796" s="1" t="str">
        <f>IF(AND(TONGHOP!O796="KTHP",OR(TONGHOP!P796="LT",TONGHOP!P796="TN"),TONGHOP!Q796&lt;=90),TONGHOP!T796,"")</f>
        <v/>
      </c>
      <c r="B796" s="1" t="str">
        <f>IF(AND(TONGHOP!O796="KTHP",OR(TONGHOP!P796="LT",TONGHOP!P796="TN"),TONGHOP!Q796&lt;=90),TONGHOP!U796,"")</f>
        <v/>
      </c>
      <c r="C796" s="1" t="str">
        <f t="shared" si="48"/>
        <v/>
      </c>
      <c r="D796" s="1" t="str">
        <f>IF(AND(TONGHOP!O796="KTHP",OR(TONGHOP!P796="LT",TONGHOP!P796="TN"),AND(TONGHOP!Q796&gt;90,TONGHOP!Q796&lt;=120)),TONGHOP!T796,"")</f>
        <v/>
      </c>
      <c r="E796" s="1" t="str">
        <f>IF(AND(TONGHOP!O796="KTHP",OR(TONGHOP!P796="LT",TONGHOP!P796="TN"),AND(TONGHOP!Q796&gt;90,TONGHOP!Q796&lt;=120)),TONGHOP!U796,"")</f>
        <v/>
      </c>
      <c r="F796" s="1" t="str">
        <f t="shared" si="49"/>
        <v/>
      </c>
      <c r="G796" s="1" t="str">
        <f>IF(AND(TONGHOP!O796="KTHP",OR(TONGHOP!P796="LT",TONGHOP!P796="TN"),AND(TONGHOP!Q796&gt;120,TONGHOP!Q796&lt;=150)),TONGHOP!T796,"")</f>
        <v/>
      </c>
      <c r="H796" s="1" t="str">
        <f>IF(AND(TONGHOP!O796="KTHP",OR(TONGHOP!P796="LT",TONGHOP!P796="TN"),AND(TONGHOP!Q796&gt;120,TONGHOP!Q796&lt;=150)),TONGHOP!U796,"")</f>
        <v/>
      </c>
      <c r="I796" s="1" t="str">
        <f t="shared" si="50"/>
        <v/>
      </c>
      <c r="J796" s="1" t="str">
        <f>IF(AND(TONGHOP!O796="KTHP",OR(TONGHOP!P796="LT",TONGHOP!P796="TN"),TONGHOP!Q796&gt;150),TONGHOP!T796,"")</f>
        <v/>
      </c>
      <c r="K796" s="1" t="str">
        <f>IF(AND(TONGHOP!O796="KTHP",OR(TONGHOP!P796="LT",TONGHOP!P796="TN"),TONGHOP!Q796&gt;150),TONGHOP!U796,"")</f>
        <v/>
      </c>
      <c r="L796" s="1" t="str">
        <f t="shared" si="51"/>
        <v/>
      </c>
    </row>
    <row r="797" spans="1:12">
      <c r="A797" s="1" t="str">
        <f>IF(AND(TONGHOP!O797="KTHP",OR(TONGHOP!P797="LT",TONGHOP!P797="TN"),TONGHOP!Q797&lt;=90),TONGHOP!T797,"")</f>
        <v/>
      </c>
      <c r="B797" s="1" t="str">
        <f>IF(AND(TONGHOP!O797="KTHP",OR(TONGHOP!P797="LT",TONGHOP!P797="TN"),TONGHOP!Q797&lt;=90),TONGHOP!U797,"")</f>
        <v/>
      </c>
      <c r="C797" s="1" t="str">
        <f t="shared" si="48"/>
        <v/>
      </c>
      <c r="D797" s="1" t="str">
        <f>IF(AND(TONGHOP!O797="KTHP",OR(TONGHOP!P797="LT",TONGHOP!P797="TN"),AND(TONGHOP!Q797&gt;90,TONGHOP!Q797&lt;=120)),TONGHOP!T797,"")</f>
        <v/>
      </c>
      <c r="E797" s="1" t="str">
        <f>IF(AND(TONGHOP!O797="KTHP",OR(TONGHOP!P797="LT",TONGHOP!P797="TN"),AND(TONGHOP!Q797&gt;90,TONGHOP!Q797&lt;=120)),TONGHOP!U797,"")</f>
        <v/>
      </c>
      <c r="F797" s="1" t="str">
        <f t="shared" si="49"/>
        <v/>
      </c>
      <c r="G797" s="1" t="str">
        <f>IF(AND(TONGHOP!O797="KTHP",OR(TONGHOP!P797="LT",TONGHOP!P797="TN"),AND(TONGHOP!Q797&gt;120,TONGHOP!Q797&lt;=150)),TONGHOP!T797,"")</f>
        <v/>
      </c>
      <c r="H797" s="1" t="str">
        <f>IF(AND(TONGHOP!O797="KTHP",OR(TONGHOP!P797="LT",TONGHOP!P797="TN"),AND(TONGHOP!Q797&gt;120,TONGHOP!Q797&lt;=150)),TONGHOP!U797,"")</f>
        <v/>
      </c>
      <c r="I797" s="1" t="str">
        <f t="shared" si="50"/>
        <v/>
      </c>
      <c r="J797" s="1" t="str">
        <f>IF(AND(TONGHOP!O797="KTHP",OR(TONGHOP!P797="LT",TONGHOP!P797="TN"),TONGHOP!Q797&gt;150),TONGHOP!T797,"")</f>
        <v/>
      </c>
      <c r="K797" s="1" t="str">
        <f>IF(AND(TONGHOP!O797="KTHP",OR(TONGHOP!P797="LT",TONGHOP!P797="TN"),TONGHOP!Q797&gt;150),TONGHOP!U797,"")</f>
        <v/>
      </c>
      <c r="L797" s="1" t="str">
        <f t="shared" si="51"/>
        <v/>
      </c>
    </row>
    <row r="798" spans="1:12">
      <c r="A798" s="1" t="str">
        <f>IF(AND(TONGHOP!O798="KTHP",OR(TONGHOP!P798="LT",TONGHOP!P798="TN"),TONGHOP!Q798&lt;=90),TONGHOP!T798,"")</f>
        <v/>
      </c>
      <c r="B798" s="1" t="str">
        <f>IF(AND(TONGHOP!O798="KTHP",OR(TONGHOP!P798="LT",TONGHOP!P798="TN"),TONGHOP!Q798&lt;=90),TONGHOP!U798,"")</f>
        <v/>
      </c>
      <c r="C798" s="1" t="str">
        <f t="shared" si="48"/>
        <v/>
      </c>
      <c r="D798" s="1" t="str">
        <f>IF(AND(TONGHOP!O798="KTHP",OR(TONGHOP!P798="LT",TONGHOP!P798="TN"),AND(TONGHOP!Q798&gt;90,TONGHOP!Q798&lt;=120)),TONGHOP!T798,"")</f>
        <v/>
      </c>
      <c r="E798" s="1" t="str">
        <f>IF(AND(TONGHOP!O798="KTHP",OR(TONGHOP!P798="LT",TONGHOP!P798="TN"),AND(TONGHOP!Q798&gt;90,TONGHOP!Q798&lt;=120)),TONGHOP!U798,"")</f>
        <v/>
      </c>
      <c r="F798" s="1" t="str">
        <f t="shared" si="49"/>
        <v/>
      </c>
      <c r="G798" s="1" t="str">
        <f>IF(AND(TONGHOP!O798="KTHP",OR(TONGHOP!P798="LT",TONGHOP!P798="TN"),AND(TONGHOP!Q798&gt;120,TONGHOP!Q798&lt;=150)),TONGHOP!T798,"")</f>
        <v/>
      </c>
      <c r="H798" s="1" t="str">
        <f>IF(AND(TONGHOP!O798="KTHP",OR(TONGHOP!P798="LT",TONGHOP!P798="TN"),AND(TONGHOP!Q798&gt;120,TONGHOP!Q798&lt;=150)),TONGHOP!U798,"")</f>
        <v/>
      </c>
      <c r="I798" s="1" t="str">
        <f t="shared" si="50"/>
        <v/>
      </c>
      <c r="J798" s="1" t="str">
        <f>IF(AND(TONGHOP!O798="KTHP",OR(TONGHOP!P798="LT",TONGHOP!P798="TN"),TONGHOP!Q798&gt;150),TONGHOP!T798,"")</f>
        <v/>
      </c>
      <c r="K798" s="1" t="str">
        <f>IF(AND(TONGHOP!O798="KTHP",OR(TONGHOP!P798="LT",TONGHOP!P798="TN"),TONGHOP!Q798&gt;150),TONGHOP!U798,"")</f>
        <v/>
      </c>
      <c r="L798" s="1" t="str">
        <f t="shared" si="51"/>
        <v/>
      </c>
    </row>
    <row r="799" spans="1:12">
      <c r="A799" s="1" t="str">
        <f>IF(AND(TONGHOP!O799="KTHP",OR(TONGHOP!P799="LT",TONGHOP!P799="TN"),TONGHOP!Q799&lt;=90),TONGHOP!T799,"")</f>
        <v/>
      </c>
      <c r="B799" s="1" t="str">
        <f>IF(AND(TONGHOP!O799="KTHP",OR(TONGHOP!P799="LT",TONGHOP!P799="TN"),TONGHOP!Q799&lt;=90),TONGHOP!U799,"")</f>
        <v/>
      </c>
      <c r="C799" s="1" t="str">
        <f t="shared" si="48"/>
        <v/>
      </c>
      <c r="D799" s="1" t="str">
        <f>IF(AND(TONGHOP!O799="KTHP",OR(TONGHOP!P799="LT",TONGHOP!P799="TN"),AND(TONGHOP!Q799&gt;90,TONGHOP!Q799&lt;=120)),TONGHOP!T799,"")</f>
        <v/>
      </c>
      <c r="E799" s="1" t="str">
        <f>IF(AND(TONGHOP!O799="KTHP",OR(TONGHOP!P799="LT",TONGHOP!P799="TN"),AND(TONGHOP!Q799&gt;90,TONGHOP!Q799&lt;=120)),TONGHOP!U799,"")</f>
        <v/>
      </c>
      <c r="F799" s="1" t="str">
        <f t="shared" si="49"/>
        <v/>
      </c>
      <c r="G799" s="1" t="str">
        <f>IF(AND(TONGHOP!O799="KTHP",OR(TONGHOP!P799="LT",TONGHOP!P799="TN"),AND(TONGHOP!Q799&gt;120,TONGHOP!Q799&lt;=150)),TONGHOP!T799,"")</f>
        <v/>
      </c>
      <c r="H799" s="1" t="str">
        <f>IF(AND(TONGHOP!O799="KTHP",OR(TONGHOP!P799="LT",TONGHOP!P799="TN"),AND(TONGHOP!Q799&gt;120,TONGHOP!Q799&lt;=150)),TONGHOP!U799,"")</f>
        <v/>
      </c>
      <c r="I799" s="1" t="str">
        <f t="shared" si="50"/>
        <v/>
      </c>
      <c r="J799" s="1" t="str">
        <f>IF(AND(TONGHOP!O799="KTHP",OR(TONGHOP!P799="LT",TONGHOP!P799="TN"),TONGHOP!Q799&gt;150),TONGHOP!T799,"")</f>
        <v/>
      </c>
      <c r="K799" s="1" t="str">
        <f>IF(AND(TONGHOP!O799="KTHP",OR(TONGHOP!P799="LT",TONGHOP!P799="TN"),TONGHOP!Q799&gt;150),TONGHOP!U799,"")</f>
        <v/>
      </c>
      <c r="L799" s="1" t="str">
        <f t="shared" si="51"/>
        <v/>
      </c>
    </row>
    <row r="800" spans="1:12">
      <c r="A800" s="1" t="str">
        <f>IF(AND(TONGHOP!O800="KTHP",OR(TONGHOP!P800="LT",TONGHOP!P800="TN"),TONGHOP!Q800&lt;=90),TONGHOP!T800,"")</f>
        <v/>
      </c>
      <c r="B800" s="1" t="str">
        <f>IF(AND(TONGHOP!O800="KTHP",OR(TONGHOP!P800="LT",TONGHOP!P800="TN"),TONGHOP!Q800&lt;=90),TONGHOP!U800,"")</f>
        <v/>
      </c>
      <c r="C800" s="1" t="str">
        <f t="shared" si="48"/>
        <v/>
      </c>
      <c r="D800" s="1" t="str">
        <f>IF(AND(TONGHOP!O800="KTHP",OR(TONGHOP!P800="LT",TONGHOP!P800="TN"),AND(TONGHOP!Q800&gt;90,TONGHOP!Q800&lt;=120)),TONGHOP!T800,"")</f>
        <v/>
      </c>
      <c r="E800" s="1" t="str">
        <f>IF(AND(TONGHOP!O800="KTHP",OR(TONGHOP!P800="LT",TONGHOP!P800="TN"),AND(TONGHOP!Q800&gt;90,TONGHOP!Q800&lt;=120)),TONGHOP!U800,"")</f>
        <v/>
      </c>
      <c r="F800" s="1" t="str">
        <f t="shared" si="49"/>
        <v/>
      </c>
      <c r="G800" s="1" t="str">
        <f>IF(AND(TONGHOP!O800="KTHP",OR(TONGHOP!P800="LT",TONGHOP!P800="TN"),AND(TONGHOP!Q800&gt;120,TONGHOP!Q800&lt;=150)),TONGHOP!T800,"")</f>
        <v/>
      </c>
      <c r="H800" s="1" t="str">
        <f>IF(AND(TONGHOP!O800="KTHP",OR(TONGHOP!P800="LT",TONGHOP!P800="TN"),AND(TONGHOP!Q800&gt;120,TONGHOP!Q800&lt;=150)),TONGHOP!U800,"")</f>
        <v/>
      </c>
      <c r="I800" s="1" t="str">
        <f t="shared" si="50"/>
        <v/>
      </c>
      <c r="J800" s="1" t="str">
        <f>IF(AND(TONGHOP!O800="KTHP",OR(TONGHOP!P800="LT",TONGHOP!P800="TN"),TONGHOP!Q800&gt;150),TONGHOP!T800,"")</f>
        <v/>
      </c>
      <c r="K800" s="1" t="str">
        <f>IF(AND(TONGHOP!O800="KTHP",OR(TONGHOP!P800="LT",TONGHOP!P800="TN"),TONGHOP!Q800&gt;150),TONGHOP!U800,"")</f>
        <v/>
      </c>
      <c r="L800" s="1" t="str">
        <f t="shared" si="51"/>
        <v/>
      </c>
    </row>
    <row r="801" spans="1:12">
      <c r="A801" s="1" t="str">
        <f>IF(AND(TONGHOP!O801="KTHP",OR(TONGHOP!P801="LT",TONGHOP!P801="TN"),TONGHOP!Q801&lt;=90),TONGHOP!T801,"")</f>
        <v/>
      </c>
      <c r="B801" s="1" t="str">
        <f>IF(AND(TONGHOP!O801="KTHP",OR(TONGHOP!P801="LT",TONGHOP!P801="TN"),TONGHOP!Q801&lt;=90),TONGHOP!U801,"")</f>
        <v/>
      </c>
      <c r="C801" s="1" t="str">
        <f t="shared" si="48"/>
        <v/>
      </c>
      <c r="D801" s="1" t="str">
        <f>IF(AND(TONGHOP!O801="KTHP",OR(TONGHOP!P801="LT",TONGHOP!P801="TN"),AND(TONGHOP!Q801&gt;90,TONGHOP!Q801&lt;=120)),TONGHOP!T801,"")</f>
        <v/>
      </c>
      <c r="E801" s="1" t="str">
        <f>IF(AND(TONGHOP!O801="KTHP",OR(TONGHOP!P801="LT",TONGHOP!P801="TN"),AND(TONGHOP!Q801&gt;90,TONGHOP!Q801&lt;=120)),TONGHOP!U801,"")</f>
        <v/>
      </c>
      <c r="F801" s="1" t="str">
        <f t="shared" si="49"/>
        <v/>
      </c>
      <c r="G801" s="1" t="str">
        <f>IF(AND(TONGHOP!O801="KTHP",OR(TONGHOP!P801="LT",TONGHOP!P801="TN"),AND(TONGHOP!Q801&gt;120,TONGHOP!Q801&lt;=150)),TONGHOP!T801,"")</f>
        <v/>
      </c>
      <c r="H801" s="1" t="str">
        <f>IF(AND(TONGHOP!O801="KTHP",OR(TONGHOP!P801="LT",TONGHOP!P801="TN"),AND(TONGHOP!Q801&gt;120,TONGHOP!Q801&lt;=150)),TONGHOP!U801,"")</f>
        <v/>
      </c>
      <c r="I801" s="1" t="str">
        <f t="shared" si="50"/>
        <v/>
      </c>
      <c r="J801" s="1" t="str">
        <f>IF(AND(TONGHOP!O801="KTHP",OR(TONGHOP!P801="LT",TONGHOP!P801="TN"),TONGHOP!Q801&gt;150),TONGHOP!T801,"")</f>
        <v/>
      </c>
      <c r="K801" s="1" t="str">
        <f>IF(AND(TONGHOP!O801="KTHP",OR(TONGHOP!P801="LT",TONGHOP!P801="TN"),TONGHOP!Q801&gt;150),TONGHOP!U801,"")</f>
        <v/>
      </c>
      <c r="L801" s="1" t="str">
        <f t="shared" si="51"/>
        <v/>
      </c>
    </row>
    <row r="802" spans="1:12">
      <c r="A802" s="1" t="str">
        <f>IF(AND(TONGHOP!O802="KTHP",OR(TONGHOP!P802="LT",TONGHOP!P802="TN"),TONGHOP!Q802&lt;=90),TONGHOP!T802,"")</f>
        <v/>
      </c>
      <c r="B802" s="1" t="str">
        <f>IF(AND(TONGHOP!O802="KTHP",OR(TONGHOP!P802="LT",TONGHOP!P802="TN"),TONGHOP!Q802&lt;=90),TONGHOP!U802,"")</f>
        <v/>
      </c>
      <c r="C802" s="1" t="str">
        <f t="shared" si="48"/>
        <v/>
      </c>
      <c r="D802" s="1" t="str">
        <f>IF(AND(TONGHOP!O802="KTHP",OR(TONGHOP!P802="LT",TONGHOP!P802="TN"),AND(TONGHOP!Q802&gt;90,TONGHOP!Q802&lt;=120)),TONGHOP!T802,"")</f>
        <v/>
      </c>
      <c r="E802" s="1" t="str">
        <f>IF(AND(TONGHOP!O802="KTHP",OR(TONGHOP!P802="LT",TONGHOP!P802="TN"),AND(TONGHOP!Q802&gt;90,TONGHOP!Q802&lt;=120)),TONGHOP!U802,"")</f>
        <v/>
      </c>
      <c r="F802" s="1" t="str">
        <f t="shared" si="49"/>
        <v/>
      </c>
      <c r="G802" s="1" t="str">
        <f>IF(AND(TONGHOP!O802="KTHP",OR(TONGHOP!P802="LT",TONGHOP!P802="TN"),AND(TONGHOP!Q802&gt;120,TONGHOP!Q802&lt;=150)),TONGHOP!T802,"")</f>
        <v/>
      </c>
      <c r="H802" s="1" t="str">
        <f>IF(AND(TONGHOP!O802="KTHP",OR(TONGHOP!P802="LT",TONGHOP!P802="TN"),AND(TONGHOP!Q802&gt;120,TONGHOP!Q802&lt;=150)),TONGHOP!U802,"")</f>
        <v/>
      </c>
      <c r="I802" s="1" t="str">
        <f t="shared" si="50"/>
        <v/>
      </c>
      <c r="J802" s="1" t="str">
        <f>IF(AND(TONGHOP!O802="KTHP",OR(TONGHOP!P802="LT",TONGHOP!P802="TN"),TONGHOP!Q802&gt;150),TONGHOP!T802,"")</f>
        <v/>
      </c>
      <c r="K802" s="1" t="str">
        <f>IF(AND(TONGHOP!O802="KTHP",OR(TONGHOP!P802="LT",TONGHOP!P802="TN"),TONGHOP!Q802&gt;150),TONGHOP!U802,"")</f>
        <v/>
      </c>
      <c r="L802" s="1" t="str">
        <f t="shared" si="51"/>
        <v/>
      </c>
    </row>
    <row r="803" spans="1:12">
      <c r="A803" s="1" t="str">
        <f>IF(AND(TONGHOP!O803="KTHP",OR(TONGHOP!P803="LT",TONGHOP!P803="TN"),TONGHOP!Q803&lt;=90),TONGHOP!T803,"")</f>
        <v/>
      </c>
      <c r="B803" s="1" t="str">
        <f>IF(AND(TONGHOP!O803="KTHP",OR(TONGHOP!P803="LT",TONGHOP!P803="TN"),TONGHOP!Q803&lt;=90),TONGHOP!U803,"")</f>
        <v/>
      </c>
      <c r="C803" s="1" t="str">
        <f t="shared" si="48"/>
        <v/>
      </c>
      <c r="D803" s="1" t="str">
        <f>IF(AND(TONGHOP!O803="KTHP",OR(TONGHOP!P803="LT",TONGHOP!P803="TN"),AND(TONGHOP!Q803&gt;90,TONGHOP!Q803&lt;=120)),TONGHOP!T803,"")</f>
        <v/>
      </c>
      <c r="E803" s="1" t="str">
        <f>IF(AND(TONGHOP!O803="KTHP",OR(TONGHOP!P803="LT",TONGHOP!P803="TN"),AND(TONGHOP!Q803&gt;90,TONGHOP!Q803&lt;=120)),TONGHOP!U803,"")</f>
        <v/>
      </c>
      <c r="F803" s="1" t="str">
        <f t="shared" si="49"/>
        <v/>
      </c>
      <c r="G803" s="1" t="str">
        <f>IF(AND(TONGHOP!O803="KTHP",OR(TONGHOP!P803="LT",TONGHOP!P803="TN"),AND(TONGHOP!Q803&gt;120,TONGHOP!Q803&lt;=150)),TONGHOP!T803,"")</f>
        <v/>
      </c>
      <c r="H803" s="1" t="str">
        <f>IF(AND(TONGHOP!O803="KTHP",OR(TONGHOP!P803="LT",TONGHOP!P803="TN"),AND(TONGHOP!Q803&gt;120,TONGHOP!Q803&lt;=150)),TONGHOP!U803,"")</f>
        <v/>
      </c>
      <c r="I803" s="1" t="str">
        <f t="shared" si="50"/>
        <v/>
      </c>
      <c r="J803" s="1" t="str">
        <f>IF(AND(TONGHOP!O803="KTHP",OR(TONGHOP!P803="LT",TONGHOP!P803="TN"),TONGHOP!Q803&gt;150),TONGHOP!T803,"")</f>
        <v/>
      </c>
      <c r="K803" s="1" t="str">
        <f>IF(AND(TONGHOP!O803="KTHP",OR(TONGHOP!P803="LT",TONGHOP!P803="TN"),TONGHOP!Q803&gt;150),TONGHOP!U803,"")</f>
        <v/>
      </c>
      <c r="L803" s="1" t="str">
        <f t="shared" si="51"/>
        <v/>
      </c>
    </row>
    <row r="804" spans="1:12">
      <c r="A804" s="1" t="str">
        <f>IF(AND(TONGHOP!O804="KTHP",OR(TONGHOP!P804="LT",TONGHOP!P804="TN"),TONGHOP!Q804&lt;=90),TONGHOP!T804,"")</f>
        <v/>
      </c>
      <c r="B804" s="1" t="str">
        <f>IF(AND(TONGHOP!O804="KTHP",OR(TONGHOP!P804="LT",TONGHOP!P804="TN"),TONGHOP!Q804&lt;=90),TONGHOP!U804,"")</f>
        <v/>
      </c>
      <c r="C804" s="1" t="str">
        <f t="shared" si="48"/>
        <v/>
      </c>
      <c r="D804" s="1" t="str">
        <f>IF(AND(TONGHOP!O804="KTHP",OR(TONGHOP!P804="LT",TONGHOP!P804="TN"),AND(TONGHOP!Q804&gt;90,TONGHOP!Q804&lt;=120)),TONGHOP!T804,"")</f>
        <v/>
      </c>
      <c r="E804" s="1" t="str">
        <f>IF(AND(TONGHOP!O804="KTHP",OR(TONGHOP!P804="LT",TONGHOP!P804="TN"),AND(TONGHOP!Q804&gt;90,TONGHOP!Q804&lt;=120)),TONGHOP!U804,"")</f>
        <v/>
      </c>
      <c r="F804" s="1" t="str">
        <f t="shared" si="49"/>
        <v/>
      </c>
      <c r="G804" s="1" t="str">
        <f>IF(AND(TONGHOP!O804="KTHP",OR(TONGHOP!P804="LT",TONGHOP!P804="TN"),AND(TONGHOP!Q804&gt;120,TONGHOP!Q804&lt;=150)),TONGHOP!T804,"")</f>
        <v/>
      </c>
      <c r="H804" s="1" t="str">
        <f>IF(AND(TONGHOP!O804="KTHP",OR(TONGHOP!P804="LT",TONGHOP!P804="TN"),AND(TONGHOP!Q804&gt;120,TONGHOP!Q804&lt;=150)),TONGHOP!U804,"")</f>
        <v/>
      </c>
      <c r="I804" s="1" t="str">
        <f t="shared" si="50"/>
        <v/>
      </c>
      <c r="J804" s="1" t="str">
        <f>IF(AND(TONGHOP!O804="KTHP",OR(TONGHOP!P804="LT",TONGHOP!P804="TN"),TONGHOP!Q804&gt;150),TONGHOP!T804,"")</f>
        <v/>
      </c>
      <c r="K804" s="1" t="str">
        <f>IF(AND(TONGHOP!O804="KTHP",OR(TONGHOP!P804="LT",TONGHOP!P804="TN"),TONGHOP!Q804&gt;150),TONGHOP!U804,"")</f>
        <v/>
      </c>
      <c r="L804" s="1" t="str">
        <f t="shared" si="51"/>
        <v/>
      </c>
    </row>
    <row r="805" spans="1:12">
      <c r="A805" s="1" t="str">
        <f>IF(AND(TONGHOP!O805="KTHP",OR(TONGHOP!P805="LT",TONGHOP!P805="TN"),TONGHOP!Q805&lt;=90),TONGHOP!T805,"")</f>
        <v/>
      </c>
      <c r="B805" s="1" t="str">
        <f>IF(AND(TONGHOP!O805="KTHP",OR(TONGHOP!P805="LT",TONGHOP!P805="TN"),TONGHOP!Q805&lt;=90),TONGHOP!U805,"")</f>
        <v/>
      </c>
      <c r="C805" s="1" t="str">
        <f t="shared" si="48"/>
        <v/>
      </c>
      <c r="D805" s="1" t="str">
        <f>IF(AND(TONGHOP!O805="KTHP",OR(TONGHOP!P805="LT",TONGHOP!P805="TN"),AND(TONGHOP!Q805&gt;90,TONGHOP!Q805&lt;=120)),TONGHOP!T805,"")</f>
        <v/>
      </c>
      <c r="E805" s="1" t="str">
        <f>IF(AND(TONGHOP!O805="KTHP",OR(TONGHOP!P805="LT",TONGHOP!P805="TN"),AND(TONGHOP!Q805&gt;90,TONGHOP!Q805&lt;=120)),TONGHOP!U805,"")</f>
        <v/>
      </c>
      <c r="F805" s="1" t="str">
        <f t="shared" si="49"/>
        <v/>
      </c>
      <c r="G805" s="1" t="str">
        <f>IF(AND(TONGHOP!O805="KTHP",OR(TONGHOP!P805="LT",TONGHOP!P805="TN"),AND(TONGHOP!Q805&gt;120,TONGHOP!Q805&lt;=150)),TONGHOP!T805,"")</f>
        <v/>
      </c>
      <c r="H805" s="1" t="str">
        <f>IF(AND(TONGHOP!O805="KTHP",OR(TONGHOP!P805="LT",TONGHOP!P805="TN"),AND(TONGHOP!Q805&gt;120,TONGHOP!Q805&lt;=150)),TONGHOP!U805,"")</f>
        <v/>
      </c>
      <c r="I805" s="1" t="str">
        <f t="shared" si="50"/>
        <v/>
      </c>
      <c r="J805" s="1" t="str">
        <f>IF(AND(TONGHOP!O805="KTHP",OR(TONGHOP!P805="LT",TONGHOP!P805="TN"),TONGHOP!Q805&gt;150),TONGHOP!T805,"")</f>
        <v/>
      </c>
      <c r="K805" s="1" t="str">
        <f>IF(AND(TONGHOP!O805="KTHP",OR(TONGHOP!P805="LT",TONGHOP!P805="TN"),TONGHOP!Q805&gt;150),TONGHOP!U805,"")</f>
        <v/>
      </c>
      <c r="L805" s="1" t="str">
        <f t="shared" si="51"/>
        <v/>
      </c>
    </row>
    <row r="806" spans="1:12">
      <c r="A806" s="1" t="str">
        <f>IF(AND(TONGHOP!O806="KTHP",OR(TONGHOP!P806="LT",TONGHOP!P806="TN"),TONGHOP!Q806&lt;=90),TONGHOP!T806,"")</f>
        <v/>
      </c>
      <c r="B806" s="1" t="str">
        <f>IF(AND(TONGHOP!O806="KTHP",OR(TONGHOP!P806="LT",TONGHOP!P806="TN"),TONGHOP!Q806&lt;=90),TONGHOP!U806,"")</f>
        <v/>
      </c>
      <c r="C806" s="1" t="str">
        <f t="shared" si="48"/>
        <v/>
      </c>
      <c r="D806" s="1" t="str">
        <f>IF(AND(TONGHOP!O806="KTHP",OR(TONGHOP!P806="LT",TONGHOP!P806="TN"),AND(TONGHOP!Q806&gt;90,TONGHOP!Q806&lt;=120)),TONGHOP!T806,"")</f>
        <v/>
      </c>
      <c r="E806" s="1" t="str">
        <f>IF(AND(TONGHOP!O806="KTHP",OR(TONGHOP!P806="LT",TONGHOP!P806="TN"),AND(TONGHOP!Q806&gt;90,TONGHOP!Q806&lt;=120)),TONGHOP!U806,"")</f>
        <v/>
      </c>
      <c r="F806" s="1" t="str">
        <f t="shared" si="49"/>
        <v/>
      </c>
      <c r="G806" s="1" t="str">
        <f>IF(AND(TONGHOP!O806="KTHP",OR(TONGHOP!P806="LT",TONGHOP!P806="TN"),AND(TONGHOP!Q806&gt;120,TONGHOP!Q806&lt;=150)),TONGHOP!T806,"")</f>
        <v/>
      </c>
      <c r="H806" s="1" t="str">
        <f>IF(AND(TONGHOP!O806="KTHP",OR(TONGHOP!P806="LT",TONGHOP!P806="TN"),AND(TONGHOP!Q806&gt;120,TONGHOP!Q806&lt;=150)),TONGHOP!U806,"")</f>
        <v/>
      </c>
      <c r="I806" s="1" t="str">
        <f t="shared" si="50"/>
        <v/>
      </c>
      <c r="J806" s="1" t="str">
        <f>IF(AND(TONGHOP!O806="KTHP",OR(TONGHOP!P806="LT",TONGHOP!P806="TN"),TONGHOP!Q806&gt;150),TONGHOP!T806,"")</f>
        <v/>
      </c>
      <c r="K806" s="1" t="str">
        <f>IF(AND(TONGHOP!O806="KTHP",OR(TONGHOP!P806="LT",TONGHOP!P806="TN"),TONGHOP!Q806&gt;150),TONGHOP!U806,"")</f>
        <v/>
      </c>
      <c r="L806" s="1" t="str">
        <f t="shared" si="51"/>
        <v/>
      </c>
    </row>
    <row r="807" spans="1:12">
      <c r="A807" s="1" t="str">
        <f>IF(AND(TONGHOP!O807="KTHP",OR(TONGHOP!P807="LT",TONGHOP!P807="TN"),TONGHOP!Q807&lt;=90),TONGHOP!T807,"")</f>
        <v/>
      </c>
      <c r="B807" s="1" t="str">
        <f>IF(AND(TONGHOP!O807="KTHP",OR(TONGHOP!P807="LT",TONGHOP!P807="TN"),TONGHOP!Q807&lt;=90),TONGHOP!U807,"")</f>
        <v/>
      </c>
      <c r="C807" s="1" t="str">
        <f t="shared" si="48"/>
        <v/>
      </c>
      <c r="D807" s="1" t="str">
        <f>IF(AND(TONGHOP!O807="KTHP",OR(TONGHOP!P807="LT",TONGHOP!P807="TN"),AND(TONGHOP!Q807&gt;90,TONGHOP!Q807&lt;=120)),TONGHOP!T807,"")</f>
        <v/>
      </c>
      <c r="E807" s="1" t="str">
        <f>IF(AND(TONGHOP!O807="KTHP",OR(TONGHOP!P807="LT",TONGHOP!P807="TN"),AND(TONGHOP!Q807&gt;90,TONGHOP!Q807&lt;=120)),TONGHOP!U807,"")</f>
        <v/>
      </c>
      <c r="F807" s="1" t="str">
        <f t="shared" si="49"/>
        <v/>
      </c>
      <c r="G807" s="1" t="str">
        <f>IF(AND(TONGHOP!O807="KTHP",OR(TONGHOP!P807="LT",TONGHOP!P807="TN"),AND(TONGHOP!Q807&gt;120,TONGHOP!Q807&lt;=150)),TONGHOP!T807,"")</f>
        <v/>
      </c>
      <c r="H807" s="1" t="str">
        <f>IF(AND(TONGHOP!O807="KTHP",OR(TONGHOP!P807="LT",TONGHOP!P807="TN"),AND(TONGHOP!Q807&gt;120,TONGHOP!Q807&lt;=150)),TONGHOP!U807,"")</f>
        <v/>
      </c>
      <c r="I807" s="1" t="str">
        <f t="shared" si="50"/>
        <v/>
      </c>
      <c r="J807" s="1" t="str">
        <f>IF(AND(TONGHOP!O807="KTHP",OR(TONGHOP!P807="LT",TONGHOP!P807="TN"),TONGHOP!Q807&gt;150),TONGHOP!T807,"")</f>
        <v/>
      </c>
      <c r="K807" s="1" t="str">
        <f>IF(AND(TONGHOP!O807="KTHP",OR(TONGHOP!P807="LT",TONGHOP!P807="TN"),TONGHOP!Q807&gt;150),TONGHOP!U807,"")</f>
        <v/>
      </c>
      <c r="L807" s="1" t="str">
        <f t="shared" si="51"/>
        <v/>
      </c>
    </row>
    <row r="808" spans="1:12">
      <c r="A808" s="1" t="str">
        <f>IF(AND(TONGHOP!O808="KTHP",OR(TONGHOP!P808="LT",TONGHOP!P808="TN"),TONGHOP!Q808&lt;=90),TONGHOP!T808,"")</f>
        <v/>
      </c>
      <c r="B808" s="1" t="str">
        <f>IF(AND(TONGHOP!O808="KTHP",OR(TONGHOP!P808="LT",TONGHOP!P808="TN"),TONGHOP!Q808&lt;=90),TONGHOP!U808,"")</f>
        <v/>
      </c>
      <c r="C808" s="1" t="str">
        <f t="shared" si="48"/>
        <v/>
      </c>
      <c r="D808" s="1" t="str">
        <f>IF(AND(TONGHOP!O808="KTHP",OR(TONGHOP!P808="LT",TONGHOP!P808="TN"),AND(TONGHOP!Q808&gt;90,TONGHOP!Q808&lt;=120)),TONGHOP!T808,"")</f>
        <v/>
      </c>
      <c r="E808" s="1" t="str">
        <f>IF(AND(TONGHOP!O808="KTHP",OR(TONGHOP!P808="LT",TONGHOP!P808="TN"),AND(TONGHOP!Q808&gt;90,TONGHOP!Q808&lt;=120)),TONGHOP!U808,"")</f>
        <v/>
      </c>
      <c r="F808" s="1" t="str">
        <f t="shared" si="49"/>
        <v/>
      </c>
      <c r="G808" s="1" t="str">
        <f>IF(AND(TONGHOP!O808="KTHP",OR(TONGHOP!P808="LT",TONGHOP!P808="TN"),AND(TONGHOP!Q808&gt;120,TONGHOP!Q808&lt;=150)),TONGHOP!T808,"")</f>
        <v/>
      </c>
      <c r="H808" s="1" t="str">
        <f>IF(AND(TONGHOP!O808="KTHP",OR(TONGHOP!P808="LT",TONGHOP!P808="TN"),AND(TONGHOP!Q808&gt;120,TONGHOP!Q808&lt;=150)),TONGHOP!U808,"")</f>
        <v/>
      </c>
      <c r="I808" s="1" t="str">
        <f t="shared" si="50"/>
        <v/>
      </c>
      <c r="J808" s="1" t="str">
        <f>IF(AND(TONGHOP!O808="KTHP",OR(TONGHOP!P808="LT",TONGHOP!P808="TN"),TONGHOP!Q808&gt;150),TONGHOP!T808,"")</f>
        <v/>
      </c>
      <c r="K808" s="1" t="str">
        <f>IF(AND(TONGHOP!O808="KTHP",OR(TONGHOP!P808="LT",TONGHOP!P808="TN"),TONGHOP!Q808&gt;150),TONGHOP!U808,"")</f>
        <v/>
      </c>
      <c r="L808" s="1" t="str">
        <f t="shared" si="51"/>
        <v/>
      </c>
    </row>
    <row r="809" spans="1:12">
      <c r="A809" s="1" t="str">
        <f>IF(AND(TONGHOP!O809="KTHP",OR(TONGHOP!P809="LT",TONGHOP!P809="TN"),TONGHOP!Q809&lt;=90),TONGHOP!T809,"")</f>
        <v/>
      </c>
      <c r="B809" s="1" t="str">
        <f>IF(AND(TONGHOP!O809="KTHP",OR(TONGHOP!P809="LT",TONGHOP!P809="TN"),TONGHOP!Q809&lt;=90),TONGHOP!U809,"")</f>
        <v/>
      </c>
      <c r="C809" s="1" t="str">
        <f t="shared" si="48"/>
        <v/>
      </c>
      <c r="D809" s="1" t="str">
        <f>IF(AND(TONGHOP!O809="KTHP",OR(TONGHOP!P809="LT",TONGHOP!P809="TN"),AND(TONGHOP!Q809&gt;90,TONGHOP!Q809&lt;=120)),TONGHOP!T809,"")</f>
        <v/>
      </c>
      <c r="E809" s="1" t="str">
        <f>IF(AND(TONGHOP!O809="KTHP",OR(TONGHOP!P809="LT",TONGHOP!P809="TN"),AND(TONGHOP!Q809&gt;90,TONGHOP!Q809&lt;=120)),TONGHOP!U809,"")</f>
        <v/>
      </c>
      <c r="F809" s="1" t="str">
        <f t="shared" si="49"/>
        <v/>
      </c>
      <c r="G809" s="1" t="str">
        <f>IF(AND(TONGHOP!O809="KTHP",OR(TONGHOP!P809="LT",TONGHOP!P809="TN"),AND(TONGHOP!Q809&gt;120,TONGHOP!Q809&lt;=150)),TONGHOP!T809,"")</f>
        <v/>
      </c>
      <c r="H809" s="1" t="str">
        <f>IF(AND(TONGHOP!O809="KTHP",OR(TONGHOP!P809="LT",TONGHOP!P809="TN"),AND(TONGHOP!Q809&gt;120,TONGHOP!Q809&lt;=150)),TONGHOP!U809,"")</f>
        <v/>
      </c>
      <c r="I809" s="1" t="str">
        <f t="shared" si="50"/>
        <v/>
      </c>
      <c r="J809" s="1" t="str">
        <f>IF(AND(TONGHOP!O809="KTHP",OR(TONGHOP!P809="LT",TONGHOP!P809="TN"),TONGHOP!Q809&gt;150),TONGHOP!T809,"")</f>
        <v/>
      </c>
      <c r="K809" s="1" t="str">
        <f>IF(AND(TONGHOP!O809="KTHP",OR(TONGHOP!P809="LT",TONGHOP!P809="TN"),TONGHOP!Q809&gt;150),TONGHOP!U809,"")</f>
        <v/>
      </c>
      <c r="L809" s="1" t="str">
        <f t="shared" si="51"/>
        <v/>
      </c>
    </row>
    <row r="810" spans="1:12">
      <c r="A810" s="1" t="str">
        <f>IF(AND(TONGHOP!O810="KTHP",OR(TONGHOP!P810="LT",TONGHOP!P810="TN"),TONGHOP!Q810&lt;=90),TONGHOP!T810,"")</f>
        <v/>
      </c>
      <c r="B810" s="1" t="str">
        <f>IF(AND(TONGHOP!O810="KTHP",OR(TONGHOP!P810="LT",TONGHOP!P810="TN"),TONGHOP!Q810&lt;=90),TONGHOP!U810,"")</f>
        <v/>
      </c>
      <c r="C810" s="1" t="str">
        <f t="shared" si="48"/>
        <v/>
      </c>
      <c r="D810" s="1" t="str">
        <f>IF(AND(TONGHOP!O810="KTHP",OR(TONGHOP!P810="LT",TONGHOP!P810="TN"),AND(TONGHOP!Q810&gt;90,TONGHOP!Q810&lt;=120)),TONGHOP!T810,"")</f>
        <v/>
      </c>
      <c r="E810" s="1" t="str">
        <f>IF(AND(TONGHOP!O810="KTHP",OR(TONGHOP!P810="LT",TONGHOP!P810="TN"),AND(TONGHOP!Q810&gt;90,TONGHOP!Q810&lt;=120)),TONGHOP!U810,"")</f>
        <v/>
      </c>
      <c r="F810" s="1" t="str">
        <f t="shared" si="49"/>
        <v/>
      </c>
      <c r="G810" s="1" t="str">
        <f>IF(AND(TONGHOP!O810="KTHP",OR(TONGHOP!P810="LT",TONGHOP!P810="TN"),AND(TONGHOP!Q810&gt;120,TONGHOP!Q810&lt;=150)),TONGHOP!T810,"")</f>
        <v/>
      </c>
      <c r="H810" s="1" t="str">
        <f>IF(AND(TONGHOP!O810="KTHP",OR(TONGHOP!P810="LT",TONGHOP!P810="TN"),AND(TONGHOP!Q810&gt;120,TONGHOP!Q810&lt;=150)),TONGHOP!U810,"")</f>
        <v/>
      </c>
      <c r="I810" s="1" t="str">
        <f t="shared" si="50"/>
        <v/>
      </c>
      <c r="J810" s="1" t="str">
        <f>IF(AND(TONGHOP!O810="KTHP",OR(TONGHOP!P810="LT",TONGHOP!P810="TN"),TONGHOP!Q810&gt;150),TONGHOP!T810,"")</f>
        <v/>
      </c>
      <c r="K810" s="1" t="str">
        <f>IF(AND(TONGHOP!O810="KTHP",OR(TONGHOP!P810="LT",TONGHOP!P810="TN"),TONGHOP!Q810&gt;150),TONGHOP!U810,"")</f>
        <v/>
      </c>
      <c r="L810" s="1" t="str">
        <f t="shared" si="51"/>
        <v/>
      </c>
    </row>
    <row r="811" spans="1:12">
      <c r="A811" s="1" t="str">
        <f>IF(AND(TONGHOP!O811="KTHP",OR(TONGHOP!P811="LT",TONGHOP!P811="TN"),TONGHOP!Q811&lt;=90),TONGHOP!T811,"")</f>
        <v/>
      </c>
      <c r="B811" s="1" t="str">
        <f>IF(AND(TONGHOP!O811="KTHP",OR(TONGHOP!P811="LT",TONGHOP!P811="TN"),TONGHOP!Q811&lt;=90),TONGHOP!U811,"")</f>
        <v/>
      </c>
      <c r="C811" s="1" t="str">
        <f t="shared" si="48"/>
        <v/>
      </c>
      <c r="D811" s="1" t="str">
        <f>IF(AND(TONGHOP!O811="KTHP",OR(TONGHOP!P811="LT",TONGHOP!P811="TN"),AND(TONGHOP!Q811&gt;90,TONGHOP!Q811&lt;=120)),TONGHOP!T811,"")</f>
        <v/>
      </c>
      <c r="E811" s="1" t="str">
        <f>IF(AND(TONGHOP!O811="KTHP",OR(TONGHOP!P811="LT",TONGHOP!P811="TN"),AND(TONGHOP!Q811&gt;90,TONGHOP!Q811&lt;=120)),TONGHOP!U811,"")</f>
        <v/>
      </c>
      <c r="F811" s="1" t="str">
        <f t="shared" si="49"/>
        <v/>
      </c>
      <c r="G811" s="1" t="str">
        <f>IF(AND(TONGHOP!O811="KTHP",OR(TONGHOP!P811="LT",TONGHOP!P811="TN"),AND(TONGHOP!Q811&gt;120,TONGHOP!Q811&lt;=150)),TONGHOP!T811,"")</f>
        <v/>
      </c>
      <c r="H811" s="1" t="str">
        <f>IF(AND(TONGHOP!O811="KTHP",OR(TONGHOP!P811="LT",TONGHOP!P811="TN"),AND(TONGHOP!Q811&gt;120,TONGHOP!Q811&lt;=150)),TONGHOP!U811,"")</f>
        <v/>
      </c>
      <c r="I811" s="1" t="str">
        <f t="shared" si="50"/>
        <v/>
      </c>
      <c r="J811" s="1" t="str">
        <f>IF(AND(TONGHOP!O811="KTHP",OR(TONGHOP!P811="LT",TONGHOP!P811="TN"),TONGHOP!Q811&gt;150),TONGHOP!T811,"")</f>
        <v/>
      </c>
      <c r="K811" s="1" t="str">
        <f>IF(AND(TONGHOP!O811="KTHP",OR(TONGHOP!P811="LT",TONGHOP!P811="TN"),TONGHOP!Q811&gt;150),TONGHOP!U811,"")</f>
        <v/>
      </c>
      <c r="L811" s="1" t="str">
        <f t="shared" si="51"/>
        <v/>
      </c>
    </row>
    <row r="812" spans="1:12">
      <c r="A812" s="1" t="str">
        <f>IF(AND(TONGHOP!O812="KTHP",OR(TONGHOP!P812="LT",TONGHOP!P812="TN"),TONGHOP!Q812&lt;=90),TONGHOP!T812,"")</f>
        <v/>
      </c>
      <c r="B812" s="1" t="str">
        <f>IF(AND(TONGHOP!O812="KTHP",OR(TONGHOP!P812="LT",TONGHOP!P812="TN"),TONGHOP!Q812&lt;=90),TONGHOP!U812,"")</f>
        <v/>
      </c>
      <c r="C812" s="1" t="str">
        <f t="shared" si="48"/>
        <v/>
      </c>
      <c r="D812" s="1" t="str">
        <f>IF(AND(TONGHOP!O812="KTHP",OR(TONGHOP!P812="LT",TONGHOP!P812="TN"),AND(TONGHOP!Q812&gt;90,TONGHOP!Q812&lt;=120)),TONGHOP!T812,"")</f>
        <v/>
      </c>
      <c r="E812" s="1" t="str">
        <f>IF(AND(TONGHOP!O812="KTHP",OR(TONGHOP!P812="LT",TONGHOP!P812="TN"),AND(TONGHOP!Q812&gt;90,TONGHOP!Q812&lt;=120)),TONGHOP!U812,"")</f>
        <v/>
      </c>
      <c r="F812" s="1" t="str">
        <f t="shared" si="49"/>
        <v/>
      </c>
      <c r="G812" s="1" t="str">
        <f>IF(AND(TONGHOP!O812="KTHP",OR(TONGHOP!P812="LT",TONGHOP!P812="TN"),AND(TONGHOP!Q812&gt;120,TONGHOP!Q812&lt;=150)),TONGHOP!T812,"")</f>
        <v/>
      </c>
      <c r="H812" s="1" t="str">
        <f>IF(AND(TONGHOP!O812="KTHP",OR(TONGHOP!P812="LT",TONGHOP!P812="TN"),AND(TONGHOP!Q812&gt;120,TONGHOP!Q812&lt;=150)),TONGHOP!U812,"")</f>
        <v/>
      </c>
      <c r="I812" s="1" t="str">
        <f t="shared" si="50"/>
        <v/>
      </c>
      <c r="J812" s="1" t="str">
        <f>IF(AND(TONGHOP!O812="KTHP",OR(TONGHOP!P812="LT",TONGHOP!P812="TN"),TONGHOP!Q812&gt;150),TONGHOP!T812,"")</f>
        <v/>
      </c>
      <c r="K812" s="1" t="str">
        <f>IF(AND(TONGHOP!O812="KTHP",OR(TONGHOP!P812="LT",TONGHOP!P812="TN"),TONGHOP!Q812&gt;150),TONGHOP!U812,"")</f>
        <v/>
      </c>
      <c r="L812" s="1" t="str">
        <f t="shared" si="51"/>
        <v/>
      </c>
    </row>
    <row r="813" spans="1:12">
      <c r="A813" s="1" t="str">
        <f>IF(AND(TONGHOP!O813="KTHP",OR(TONGHOP!P813="LT",TONGHOP!P813="TN"),TONGHOP!Q813&lt;=90),TONGHOP!T813,"")</f>
        <v/>
      </c>
      <c r="B813" s="1" t="str">
        <f>IF(AND(TONGHOP!O813="KTHP",OR(TONGHOP!P813="LT",TONGHOP!P813="TN"),TONGHOP!Q813&lt;=90),TONGHOP!U813,"")</f>
        <v/>
      </c>
      <c r="C813" s="1" t="str">
        <f t="shared" si="48"/>
        <v/>
      </c>
      <c r="D813" s="1" t="str">
        <f>IF(AND(TONGHOP!O813="KTHP",OR(TONGHOP!P813="LT",TONGHOP!P813="TN"),AND(TONGHOP!Q813&gt;90,TONGHOP!Q813&lt;=120)),TONGHOP!T813,"")</f>
        <v/>
      </c>
      <c r="E813" s="1" t="str">
        <f>IF(AND(TONGHOP!O813="KTHP",OR(TONGHOP!P813="LT",TONGHOP!P813="TN"),AND(TONGHOP!Q813&gt;90,TONGHOP!Q813&lt;=120)),TONGHOP!U813,"")</f>
        <v/>
      </c>
      <c r="F813" s="1" t="str">
        <f t="shared" si="49"/>
        <v/>
      </c>
      <c r="G813" s="1" t="str">
        <f>IF(AND(TONGHOP!O813="KTHP",OR(TONGHOP!P813="LT",TONGHOP!P813="TN"),AND(TONGHOP!Q813&gt;120,TONGHOP!Q813&lt;=150)),TONGHOP!T813,"")</f>
        <v/>
      </c>
      <c r="H813" s="1" t="str">
        <f>IF(AND(TONGHOP!O813="KTHP",OR(TONGHOP!P813="LT",TONGHOP!P813="TN"),AND(TONGHOP!Q813&gt;120,TONGHOP!Q813&lt;=150)),TONGHOP!U813,"")</f>
        <v/>
      </c>
      <c r="I813" s="1" t="str">
        <f t="shared" si="50"/>
        <v/>
      </c>
      <c r="J813" s="1" t="str">
        <f>IF(AND(TONGHOP!O813="KTHP",OR(TONGHOP!P813="LT",TONGHOP!P813="TN"),TONGHOP!Q813&gt;150),TONGHOP!T813,"")</f>
        <v/>
      </c>
      <c r="K813" s="1" t="str">
        <f>IF(AND(TONGHOP!O813="KTHP",OR(TONGHOP!P813="LT",TONGHOP!P813="TN"),TONGHOP!Q813&gt;150),TONGHOP!U813,"")</f>
        <v/>
      </c>
      <c r="L813" s="1" t="str">
        <f t="shared" si="51"/>
        <v/>
      </c>
    </row>
    <row r="814" spans="1:12">
      <c r="A814" s="1" t="str">
        <f>IF(AND(TONGHOP!O814="KTHP",OR(TONGHOP!P814="LT",TONGHOP!P814="TN"),TONGHOP!Q814&lt;=90),TONGHOP!T814,"")</f>
        <v/>
      </c>
      <c r="B814" s="1" t="str">
        <f>IF(AND(TONGHOP!O814="KTHP",OR(TONGHOP!P814="LT",TONGHOP!P814="TN"),TONGHOP!Q814&lt;=90),TONGHOP!U814,"")</f>
        <v/>
      </c>
      <c r="C814" s="1" t="str">
        <f t="shared" si="48"/>
        <v/>
      </c>
      <c r="D814" s="1" t="str">
        <f>IF(AND(TONGHOP!O814="KTHP",OR(TONGHOP!P814="LT",TONGHOP!P814="TN"),AND(TONGHOP!Q814&gt;90,TONGHOP!Q814&lt;=120)),TONGHOP!T814,"")</f>
        <v/>
      </c>
      <c r="E814" s="1" t="str">
        <f>IF(AND(TONGHOP!O814="KTHP",OR(TONGHOP!P814="LT",TONGHOP!P814="TN"),AND(TONGHOP!Q814&gt;90,TONGHOP!Q814&lt;=120)),TONGHOP!U814,"")</f>
        <v/>
      </c>
      <c r="F814" s="1" t="str">
        <f t="shared" si="49"/>
        <v/>
      </c>
      <c r="G814" s="1" t="str">
        <f>IF(AND(TONGHOP!O814="KTHP",OR(TONGHOP!P814="LT",TONGHOP!P814="TN"),AND(TONGHOP!Q814&gt;120,TONGHOP!Q814&lt;=150)),TONGHOP!T814,"")</f>
        <v/>
      </c>
      <c r="H814" s="1" t="str">
        <f>IF(AND(TONGHOP!O814="KTHP",OR(TONGHOP!P814="LT",TONGHOP!P814="TN"),AND(TONGHOP!Q814&gt;120,TONGHOP!Q814&lt;=150)),TONGHOP!U814,"")</f>
        <v/>
      </c>
      <c r="I814" s="1" t="str">
        <f t="shared" si="50"/>
        <v/>
      </c>
      <c r="J814" s="1" t="str">
        <f>IF(AND(TONGHOP!O814="KTHP",OR(TONGHOP!P814="LT",TONGHOP!P814="TN"),TONGHOP!Q814&gt;150),TONGHOP!T814,"")</f>
        <v/>
      </c>
      <c r="K814" s="1" t="str">
        <f>IF(AND(TONGHOP!O814="KTHP",OR(TONGHOP!P814="LT",TONGHOP!P814="TN"),TONGHOP!Q814&gt;150),TONGHOP!U814,"")</f>
        <v/>
      </c>
      <c r="L814" s="1" t="str">
        <f t="shared" si="51"/>
        <v/>
      </c>
    </row>
    <row r="815" spans="1:12">
      <c r="A815" s="1" t="str">
        <f>IF(AND(TONGHOP!O815="KTHP",OR(TONGHOP!P815="LT",TONGHOP!P815="TN"),TONGHOP!Q815&lt;=90),TONGHOP!T815,"")</f>
        <v/>
      </c>
      <c r="B815" s="1" t="str">
        <f>IF(AND(TONGHOP!O815="KTHP",OR(TONGHOP!P815="LT",TONGHOP!P815="TN"),TONGHOP!Q815&lt;=90),TONGHOP!U815,"")</f>
        <v/>
      </c>
      <c r="C815" s="1" t="str">
        <f t="shared" si="48"/>
        <v/>
      </c>
      <c r="D815" s="1" t="str">
        <f>IF(AND(TONGHOP!O815="KTHP",OR(TONGHOP!P815="LT",TONGHOP!P815="TN"),AND(TONGHOP!Q815&gt;90,TONGHOP!Q815&lt;=120)),TONGHOP!T815,"")</f>
        <v/>
      </c>
      <c r="E815" s="1" t="str">
        <f>IF(AND(TONGHOP!O815="KTHP",OR(TONGHOP!P815="LT",TONGHOP!P815="TN"),AND(TONGHOP!Q815&gt;90,TONGHOP!Q815&lt;=120)),TONGHOP!U815,"")</f>
        <v/>
      </c>
      <c r="F815" s="1" t="str">
        <f t="shared" si="49"/>
        <v/>
      </c>
      <c r="G815" s="1" t="str">
        <f>IF(AND(TONGHOP!O815="KTHP",OR(TONGHOP!P815="LT",TONGHOP!P815="TN"),AND(TONGHOP!Q815&gt;120,TONGHOP!Q815&lt;=150)),TONGHOP!T815,"")</f>
        <v/>
      </c>
      <c r="H815" s="1" t="str">
        <f>IF(AND(TONGHOP!O815="KTHP",OR(TONGHOP!P815="LT",TONGHOP!P815="TN"),AND(TONGHOP!Q815&gt;120,TONGHOP!Q815&lt;=150)),TONGHOP!U815,"")</f>
        <v/>
      </c>
      <c r="I815" s="1" t="str">
        <f t="shared" si="50"/>
        <v/>
      </c>
      <c r="J815" s="1" t="str">
        <f>IF(AND(TONGHOP!O815="KTHP",OR(TONGHOP!P815="LT",TONGHOP!P815="TN"),TONGHOP!Q815&gt;150),TONGHOP!T815,"")</f>
        <v/>
      </c>
      <c r="K815" s="1" t="str">
        <f>IF(AND(TONGHOP!O815="KTHP",OR(TONGHOP!P815="LT",TONGHOP!P815="TN"),TONGHOP!Q815&gt;150),TONGHOP!U815,"")</f>
        <v/>
      </c>
      <c r="L815" s="1" t="str">
        <f t="shared" si="51"/>
        <v/>
      </c>
    </row>
    <row r="816" spans="1:12">
      <c r="A816" s="1" t="str">
        <f>IF(AND(TONGHOP!O816="KTHP",OR(TONGHOP!P816="LT",TONGHOP!P816="TN"),TONGHOP!Q816&lt;=90),TONGHOP!T816,"")</f>
        <v/>
      </c>
      <c r="B816" s="1" t="str">
        <f>IF(AND(TONGHOP!O816="KTHP",OR(TONGHOP!P816="LT",TONGHOP!P816="TN"),TONGHOP!Q816&lt;=90),TONGHOP!U816,"")</f>
        <v/>
      </c>
      <c r="C816" s="1" t="str">
        <f t="shared" si="48"/>
        <v/>
      </c>
      <c r="D816" s="1" t="str">
        <f>IF(AND(TONGHOP!O816="KTHP",OR(TONGHOP!P816="LT",TONGHOP!P816="TN"),AND(TONGHOP!Q816&gt;90,TONGHOP!Q816&lt;=120)),TONGHOP!T816,"")</f>
        <v/>
      </c>
      <c r="E816" s="1" t="str">
        <f>IF(AND(TONGHOP!O816="KTHP",OR(TONGHOP!P816="LT",TONGHOP!P816="TN"),AND(TONGHOP!Q816&gt;90,TONGHOP!Q816&lt;=120)),TONGHOP!U816,"")</f>
        <v/>
      </c>
      <c r="F816" s="1" t="str">
        <f t="shared" si="49"/>
        <v/>
      </c>
      <c r="G816" s="1" t="str">
        <f>IF(AND(TONGHOP!O816="KTHP",OR(TONGHOP!P816="LT",TONGHOP!P816="TN"),AND(TONGHOP!Q816&gt;120,TONGHOP!Q816&lt;=150)),TONGHOP!T816,"")</f>
        <v/>
      </c>
      <c r="H816" s="1" t="str">
        <f>IF(AND(TONGHOP!O816="KTHP",OR(TONGHOP!P816="LT",TONGHOP!P816="TN"),AND(TONGHOP!Q816&gt;120,TONGHOP!Q816&lt;=150)),TONGHOP!U816,"")</f>
        <v/>
      </c>
      <c r="I816" s="1" t="str">
        <f t="shared" si="50"/>
        <v/>
      </c>
      <c r="J816" s="1" t="str">
        <f>IF(AND(TONGHOP!O816="KTHP",OR(TONGHOP!P816="LT",TONGHOP!P816="TN"),TONGHOP!Q816&gt;150),TONGHOP!T816,"")</f>
        <v/>
      </c>
      <c r="K816" s="1" t="str">
        <f>IF(AND(TONGHOP!O816="KTHP",OR(TONGHOP!P816="LT",TONGHOP!P816="TN"),TONGHOP!Q816&gt;150),TONGHOP!U816,"")</f>
        <v/>
      </c>
      <c r="L816" s="1" t="str">
        <f t="shared" si="51"/>
        <v/>
      </c>
    </row>
    <row r="817" spans="1:12">
      <c r="A817" s="1" t="str">
        <f>IF(AND(TONGHOP!O817="KTHP",OR(TONGHOP!P817="LT",TONGHOP!P817="TN"),TONGHOP!Q817&lt;=90),TONGHOP!T817,"")</f>
        <v/>
      </c>
      <c r="B817" s="1" t="str">
        <f>IF(AND(TONGHOP!O817="KTHP",OR(TONGHOP!P817="LT",TONGHOP!P817="TN"),TONGHOP!Q817&lt;=90),TONGHOP!U817,"")</f>
        <v/>
      </c>
      <c r="C817" s="1" t="str">
        <f t="shared" si="48"/>
        <v/>
      </c>
      <c r="D817" s="1" t="str">
        <f>IF(AND(TONGHOP!O817="KTHP",OR(TONGHOP!P817="LT",TONGHOP!P817="TN"),AND(TONGHOP!Q817&gt;90,TONGHOP!Q817&lt;=120)),TONGHOP!T817,"")</f>
        <v/>
      </c>
      <c r="E817" s="1" t="str">
        <f>IF(AND(TONGHOP!O817="KTHP",OR(TONGHOP!P817="LT",TONGHOP!P817="TN"),AND(TONGHOP!Q817&gt;90,TONGHOP!Q817&lt;=120)),TONGHOP!U817,"")</f>
        <v/>
      </c>
      <c r="F817" s="1" t="str">
        <f t="shared" si="49"/>
        <v/>
      </c>
      <c r="G817" s="1" t="str">
        <f>IF(AND(TONGHOP!O817="KTHP",OR(TONGHOP!P817="LT",TONGHOP!P817="TN"),AND(TONGHOP!Q817&gt;120,TONGHOP!Q817&lt;=150)),TONGHOP!T817,"")</f>
        <v/>
      </c>
      <c r="H817" s="1" t="str">
        <f>IF(AND(TONGHOP!O817="KTHP",OR(TONGHOP!P817="LT",TONGHOP!P817="TN"),AND(TONGHOP!Q817&gt;120,TONGHOP!Q817&lt;=150)),TONGHOP!U817,"")</f>
        <v/>
      </c>
      <c r="I817" s="1" t="str">
        <f t="shared" si="50"/>
        <v/>
      </c>
      <c r="J817" s="1" t="str">
        <f>IF(AND(TONGHOP!O817="KTHP",OR(TONGHOP!P817="LT",TONGHOP!P817="TN"),TONGHOP!Q817&gt;150),TONGHOP!T817,"")</f>
        <v/>
      </c>
      <c r="K817" s="1" t="str">
        <f>IF(AND(TONGHOP!O817="KTHP",OR(TONGHOP!P817="LT",TONGHOP!P817="TN"),TONGHOP!Q817&gt;150),TONGHOP!U817,"")</f>
        <v/>
      </c>
      <c r="L817" s="1" t="str">
        <f t="shared" si="51"/>
        <v/>
      </c>
    </row>
    <row r="818" spans="1:12">
      <c r="A818" s="1" t="str">
        <f>IF(AND(TONGHOP!O818="KTHP",OR(TONGHOP!P818="LT",TONGHOP!P818="TN"),TONGHOP!Q818&lt;=90),TONGHOP!T818,"")</f>
        <v/>
      </c>
      <c r="B818" s="1" t="str">
        <f>IF(AND(TONGHOP!O818="KTHP",OR(TONGHOP!P818="LT",TONGHOP!P818="TN"),TONGHOP!Q818&lt;=90),TONGHOP!U818,"")</f>
        <v/>
      </c>
      <c r="C818" s="1" t="str">
        <f t="shared" si="48"/>
        <v/>
      </c>
      <c r="D818" s="1" t="str">
        <f>IF(AND(TONGHOP!O818="KTHP",OR(TONGHOP!P818="LT",TONGHOP!P818="TN"),AND(TONGHOP!Q818&gt;90,TONGHOP!Q818&lt;=120)),TONGHOP!T818,"")</f>
        <v/>
      </c>
      <c r="E818" s="1" t="str">
        <f>IF(AND(TONGHOP!O818="KTHP",OR(TONGHOP!P818="LT",TONGHOP!P818="TN"),AND(TONGHOP!Q818&gt;90,TONGHOP!Q818&lt;=120)),TONGHOP!U818,"")</f>
        <v/>
      </c>
      <c r="F818" s="1" t="str">
        <f t="shared" si="49"/>
        <v/>
      </c>
      <c r="G818" s="1" t="str">
        <f>IF(AND(TONGHOP!O818="KTHP",OR(TONGHOP!P818="LT",TONGHOP!P818="TN"),AND(TONGHOP!Q818&gt;120,TONGHOP!Q818&lt;=150)),TONGHOP!T818,"")</f>
        <v/>
      </c>
      <c r="H818" s="1" t="str">
        <f>IF(AND(TONGHOP!O818="KTHP",OR(TONGHOP!P818="LT",TONGHOP!P818="TN"),AND(TONGHOP!Q818&gt;120,TONGHOP!Q818&lt;=150)),TONGHOP!U818,"")</f>
        <v/>
      </c>
      <c r="I818" s="1" t="str">
        <f t="shared" si="50"/>
        <v/>
      </c>
      <c r="J818" s="1" t="str">
        <f>IF(AND(TONGHOP!O818="KTHP",OR(TONGHOP!P818="LT",TONGHOP!P818="TN"),TONGHOP!Q818&gt;150),TONGHOP!T818,"")</f>
        <v/>
      </c>
      <c r="K818" s="1" t="str">
        <f>IF(AND(TONGHOP!O818="KTHP",OR(TONGHOP!P818="LT",TONGHOP!P818="TN"),TONGHOP!Q818&gt;150),TONGHOP!U818,"")</f>
        <v/>
      </c>
      <c r="L818" s="1" t="str">
        <f t="shared" si="51"/>
        <v/>
      </c>
    </row>
    <row r="819" spans="1:12">
      <c r="A819" s="1" t="str">
        <f>IF(AND(TONGHOP!O819="KTHP",OR(TONGHOP!P819="LT",TONGHOP!P819="TN"),TONGHOP!Q819&lt;=90),TONGHOP!T819,"")</f>
        <v/>
      </c>
      <c r="B819" s="1" t="str">
        <f>IF(AND(TONGHOP!O819="KTHP",OR(TONGHOP!P819="LT",TONGHOP!P819="TN"),TONGHOP!Q819&lt;=90),TONGHOP!U819,"")</f>
        <v/>
      </c>
      <c r="C819" s="1" t="str">
        <f t="shared" si="48"/>
        <v/>
      </c>
      <c r="D819" s="1" t="str">
        <f>IF(AND(TONGHOP!O819="KTHP",OR(TONGHOP!P819="LT",TONGHOP!P819="TN"),AND(TONGHOP!Q819&gt;90,TONGHOP!Q819&lt;=120)),TONGHOP!T819,"")</f>
        <v/>
      </c>
      <c r="E819" s="1" t="str">
        <f>IF(AND(TONGHOP!O819="KTHP",OR(TONGHOP!P819="LT",TONGHOP!P819="TN"),AND(TONGHOP!Q819&gt;90,TONGHOP!Q819&lt;=120)),TONGHOP!U819,"")</f>
        <v/>
      </c>
      <c r="F819" s="1" t="str">
        <f t="shared" si="49"/>
        <v/>
      </c>
      <c r="G819" s="1" t="str">
        <f>IF(AND(TONGHOP!O819="KTHP",OR(TONGHOP!P819="LT",TONGHOP!P819="TN"),AND(TONGHOP!Q819&gt;120,TONGHOP!Q819&lt;=150)),TONGHOP!T819,"")</f>
        <v/>
      </c>
      <c r="H819" s="1" t="str">
        <f>IF(AND(TONGHOP!O819="KTHP",OR(TONGHOP!P819="LT",TONGHOP!P819="TN"),AND(TONGHOP!Q819&gt;120,TONGHOP!Q819&lt;=150)),TONGHOP!U819,"")</f>
        <v/>
      </c>
      <c r="I819" s="1" t="str">
        <f t="shared" si="50"/>
        <v/>
      </c>
      <c r="J819" s="1" t="str">
        <f>IF(AND(TONGHOP!O819="KTHP",OR(TONGHOP!P819="LT",TONGHOP!P819="TN"),TONGHOP!Q819&gt;150),TONGHOP!T819,"")</f>
        <v/>
      </c>
      <c r="K819" s="1" t="str">
        <f>IF(AND(TONGHOP!O819="KTHP",OR(TONGHOP!P819="LT",TONGHOP!P819="TN"),TONGHOP!Q819&gt;150),TONGHOP!U819,"")</f>
        <v/>
      </c>
      <c r="L819" s="1" t="str">
        <f t="shared" si="51"/>
        <v/>
      </c>
    </row>
    <row r="820" spans="1:12">
      <c r="A820" s="1" t="str">
        <f>IF(AND(TONGHOP!O820="KTHP",OR(TONGHOP!P820="LT",TONGHOP!P820="TN"),TONGHOP!Q820&lt;=90),TONGHOP!T820,"")</f>
        <v/>
      </c>
      <c r="B820" s="1" t="str">
        <f>IF(AND(TONGHOP!O820="KTHP",OR(TONGHOP!P820="LT",TONGHOP!P820="TN"),TONGHOP!Q820&lt;=90),TONGHOP!U820,"")</f>
        <v/>
      </c>
      <c r="C820" s="1" t="str">
        <f t="shared" si="48"/>
        <v/>
      </c>
      <c r="D820" s="1" t="str">
        <f>IF(AND(TONGHOP!O820="KTHP",OR(TONGHOP!P820="LT",TONGHOP!P820="TN"),AND(TONGHOP!Q820&gt;90,TONGHOP!Q820&lt;=120)),TONGHOP!T820,"")</f>
        <v/>
      </c>
      <c r="E820" s="1" t="str">
        <f>IF(AND(TONGHOP!O820="KTHP",OR(TONGHOP!P820="LT",TONGHOP!P820="TN"),AND(TONGHOP!Q820&gt;90,TONGHOP!Q820&lt;=120)),TONGHOP!U820,"")</f>
        <v/>
      </c>
      <c r="F820" s="1" t="str">
        <f t="shared" si="49"/>
        <v/>
      </c>
      <c r="G820" s="1" t="str">
        <f>IF(AND(TONGHOP!O820="KTHP",OR(TONGHOP!P820="LT",TONGHOP!P820="TN"),AND(TONGHOP!Q820&gt;120,TONGHOP!Q820&lt;=150)),TONGHOP!T820,"")</f>
        <v/>
      </c>
      <c r="H820" s="1" t="str">
        <f>IF(AND(TONGHOP!O820="KTHP",OR(TONGHOP!P820="LT",TONGHOP!P820="TN"),AND(TONGHOP!Q820&gt;120,TONGHOP!Q820&lt;=150)),TONGHOP!U820,"")</f>
        <v/>
      </c>
      <c r="I820" s="1" t="str">
        <f t="shared" si="50"/>
        <v/>
      </c>
      <c r="J820" s="1" t="str">
        <f>IF(AND(TONGHOP!O820="KTHP",OR(TONGHOP!P820="LT",TONGHOP!P820="TN"),TONGHOP!Q820&gt;150),TONGHOP!T820,"")</f>
        <v/>
      </c>
      <c r="K820" s="1" t="str">
        <f>IF(AND(TONGHOP!O820="KTHP",OR(TONGHOP!P820="LT",TONGHOP!P820="TN"),TONGHOP!Q820&gt;150),TONGHOP!U820,"")</f>
        <v/>
      </c>
      <c r="L820" s="1" t="str">
        <f t="shared" si="51"/>
        <v/>
      </c>
    </row>
    <row r="821" spans="1:12">
      <c r="A821" s="1" t="str">
        <f>IF(AND(TONGHOP!O821="KTHP",OR(TONGHOP!P821="LT",TONGHOP!P821="TN"),TONGHOP!Q821&lt;=90),TONGHOP!T821,"")</f>
        <v/>
      </c>
      <c r="B821" s="1" t="str">
        <f>IF(AND(TONGHOP!O821="KTHP",OR(TONGHOP!P821="LT",TONGHOP!P821="TN"),TONGHOP!Q821&lt;=90),TONGHOP!U821,"")</f>
        <v/>
      </c>
      <c r="C821" s="1" t="str">
        <f t="shared" si="48"/>
        <v/>
      </c>
      <c r="D821" s="1" t="str">
        <f>IF(AND(TONGHOP!O821="KTHP",OR(TONGHOP!P821="LT",TONGHOP!P821="TN"),AND(TONGHOP!Q821&gt;90,TONGHOP!Q821&lt;=120)),TONGHOP!T821,"")</f>
        <v/>
      </c>
      <c r="E821" s="1" t="str">
        <f>IF(AND(TONGHOP!O821="KTHP",OR(TONGHOP!P821="LT",TONGHOP!P821="TN"),AND(TONGHOP!Q821&gt;90,TONGHOP!Q821&lt;=120)),TONGHOP!U821,"")</f>
        <v/>
      </c>
      <c r="F821" s="1" t="str">
        <f t="shared" si="49"/>
        <v/>
      </c>
      <c r="G821" s="1" t="str">
        <f>IF(AND(TONGHOP!O821="KTHP",OR(TONGHOP!P821="LT",TONGHOP!P821="TN"),AND(TONGHOP!Q821&gt;120,TONGHOP!Q821&lt;=150)),TONGHOP!T821,"")</f>
        <v/>
      </c>
      <c r="H821" s="1" t="str">
        <f>IF(AND(TONGHOP!O821="KTHP",OR(TONGHOP!P821="LT",TONGHOP!P821="TN"),AND(TONGHOP!Q821&gt;120,TONGHOP!Q821&lt;=150)),TONGHOP!U821,"")</f>
        <v/>
      </c>
      <c r="I821" s="1" t="str">
        <f t="shared" si="50"/>
        <v/>
      </c>
      <c r="J821" s="1" t="str">
        <f>IF(AND(TONGHOP!O821="KTHP",OR(TONGHOP!P821="LT",TONGHOP!P821="TN"),TONGHOP!Q821&gt;150),TONGHOP!T821,"")</f>
        <v/>
      </c>
      <c r="K821" s="1" t="str">
        <f>IF(AND(TONGHOP!O821="KTHP",OR(TONGHOP!P821="LT",TONGHOP!P821="TN"),TONGHOP!Q821&gt;150),TONGHOP!U821,"")</f>
        <v/>
      </c>
      <c r="L821" s="1" t="str">
        <f t="shared" si="51"/>
        <v/>
      </c>
    </row>
    <row r="822" spans="1:12">
      <c r="A822" s="1" t="str">
        <f>IF(AND(TONGHOP!O822="KTHP",OR(TONGHOP!P822="LT",TONGHOP!P822="TN"),TONGHOP!Q822&lt;=90),TONGHOP!T822,"")</f>
        <v/>
      </c>
      <c r="B822" s="1" t="str">
        <f>IF(AND(TONGHOP!O822="KTHP",OR(TONGHOP!P822="LT",TONGHOP!P822="TN"),TONGHOP!Q822&lt;=90),TONGHOP!U822,"")</f>
        <v/>
      </c>
      <c r="C822" s="1" t="str">
        <f t="shared" si="48"/>
        <v/>
      </c>
      <c r="D822" s="1" t="str">
        <f>IF(AND(TONGHOP!O822="KTHP",OR(TONGHOP!P822="LT",TONGHOP!P822="TN"),AND(TONGHOP!Q822&gt;90,TONGHOP!Q822&lt;=120)),TONGHOP!T822,"")</f>
        <v/>
      </c>
      <c r="E822" s="1" t="str">
        <f>IF(AND(TONGHOP!O822="KTHP",OR(TONGHOP!P822="LT",TONGHOP!P822="TN"),AND(TONGHOP!Q822&gt;90,TONGHOP!Q822&lt;=120)),TONGHOP!U822,"")</f>
        <v/>
      </c>
      <c r="F822" s="1" t="str">
        <f t="shared" si="49"/>
        <v/>
      </c>
      <c r="G822" s="1" t="str">
        <f>IF(AND(TONGHOP!O822="KTHP",OR(TONGHOP!P822="LT",TONGHOP!P822="TN"),AND(TONGHOP!Q822&gt;120,TONGHOP!Q822&lt;=150)),TONGHOP!T822,"")</f>
        <v/>
      </c>
      <c r="H822" s="1" t="str">
        <f>IF(AND(TONGHOP!O822="KTHP",OR(TONGHOP!P822="LT",TONGHOP!P822="TN"),AND(TONGHOP!Q822&gt;120,TONGHOP!Q822&lt;=150)),TONGHOP!U822,"")</f>
        <v/>
      </c>
      <c r="I822" s="1" t="str">
        <f t="shared" si="50"/>
        <v/>
      </c>
      <c r="J822" s="1" t="str">
        <f>IF(AND(TONGHOP!O822="KTHP",OR(TONGHOP!P822="LT",TONGHOP!P822="TN"),TONGHOP!Q822&gt;150),TONGHOP!T822,"")</f>
        <v/>
      </c>
      <c r="K822" s="1" t="str">
        <f>IF(AND(TONGHOP!O822="KTHP",OR(TONGHOP!P822="LT",TONGHOP!P822="TN"),TONGHOP!Q822&gt;150),TONGHOP!U822,"")</f>
        <v/>
      </c>
      <c r="L822" s="1" t="str">
        <f t="shared" si="51"/>
        <v/>
      </c>
    </row>
    <row r="823" spans="1:12">
      <c r="A823" s="1" t="str">
        <f>IF(AND(TONGHOP!O823="KTHP",OR(TONGHOP!P823="LT",TONGHOP!P823="TN"),TONGHOP!Q823&lt;=90),TONGHOP!T823,"")</f>
        <v/>
      </c>
      <c r="B823" s="1" t="str">
        <f>IF(AND(TONGHOP!O823="KTHP",OR(TONGHOP!P823="LT",TONGHOP!P823="TN"),TONGHOP!Q823&lt;=90),TONGHOP!U823,"")</f>
        <v/>
      </c>
      <c r="C823" s="1" t="str">
        <f t="shared" si="48"/>
        <v/>
      </c>
      <c r="D823" s="1" t="str">
        <f>IF(AND(TONGHOP!O823="KTHP",OR(TONGHOP!P823="LT",TONGHOP!P823="TN"),AND(TONGHOP!Q823&gt;90,TONGHOP!Q823&lt;=120)),TONGHOP!T823,"")</f>
        <v/>
      </c>
      <c r="E823" s="1" t="str">
        <f>IF(AND(TONGHOP!O823="KTHP",OR(TONGHOP!P823="LT",TONGHOP!P823="TN"),AND(TONGHOP!Q823&gt;90,TONGHOP!Q823&lt;=120)),TONGHOP!U823,"")</f>
        <v/>
      </c>
      <c r="F823" s="1" t="str">
        <f t="shared" si="49"/>
        <v/>
      </c>
      <c r="G823" s="1" t="str">
        <f>IF(AND(TONGHOP!O823="KTHP",OR(TONGHOP!P823="LT",TONGHOP!P823="TN"),AND(TONGHOP!Q823&gt;120,TONGHOP!Q823&lt;=150)),TONGHOP!T823,"")</f>
        <v/>
      </c>
      <c r="H823" s="1" t="str">
        <f>IF(AND(TONGHOP!O823="KTHP",OR(TONGHOP!P823="LT",TONGHOP!P823="TN"),AND(TONGHOP!Q823&gt;120,TONGHOP!Q823&lt;=150)),TONGHOP!U823,"")</f>
        <v/>
      </c>
      <c r="I823" s="1" t="str">
        <f t="shared" si="50"/>
        <v/>
      </c>
      <c r="J823" s="1" t="str">
        <f>IF(AND(TONGHOP!O823="KTHP",OR(TONGHOP!P823="LT",TONGHOP!P823="TN"),TONGHOP!Q823&gt;150),TONGHOP!T823,"")</f>
        <v/>
      </c>
      <c r="K823" s="1" t="str">
        <f>IF(AND(TONGHOP!O823="KTHP",OR(TONGHOP!P823="LT",TONGHOP!P823="TN"),TONGHOP!Q823&gt;150),TONGHOP!U823,"")</f>
        <v/>
      </c>
      <c r="L823" s="1" t="str">
        <f t="shared" si="51"/>
        <v/>
      </c>
    </row>
    <row r="824" spans="1:12">
      <c r="A824" s="1" t="str">
        <f>IF(AND(TONGHOP!O824="KTHP",OR(TONGHOP!P824="LT",TONGHOP!P824="TN"),TONGHOP!Q824&lt;=90),TONGHOP!T824,"")</f>
        <v/>
      </c>
      <c r="B824" s="1" t="str">
        <f>IF(AND(TONGHOP!O824="KTHP",OR(TONGHOP!P824="LT",TONGHOP!P824="TN"),TONGHOP!Q824&lt;=90),TONGHOP!U824,"")</f>
        <v/>
      </c>
      <c r="C824" s="1" t="str">
        <f t="shared" si="48"/>
        <v/>
      </c>
      <c r="D824" s="1" t="str">
        <f>IF(AND(TONGHOP!O824="KTHP",OR(TONGHOP!P824="LT",TONGHOP!P824="TN"),AND(TONGHOP!Q824&gt;90,TONGHOP!Q824&lt;=120)),TONGHOP!T824,"")</f>
        <v/>
      </c>
      <c r="E824" s="1" t="str">
        <f>IF(AND(TONGHOP!O824="KTHP",OR(TONGHOP!P824="LT",TONGHOP!P824="TN"),AND(TONGHOP!Q824&gt;90,TONGHOP!Q824&lt;=120)),TONGHOP!U824,"")</f>
        <v/>
      </c>
      <c r="F824" s="1" t="str">
        <f t="shared" si="49"/>
        <v/>
      </c>
      <c r="G824" s="1" t="str">
        <f>IF(AND(TONGHOP!O824="KTHP",OR(TONGHOP!P824="LT",TONGHOP!P824="TN"),AND(TONGHOP!Q824&gt;120,TONGHOP!Q824&lt;=150)),TONGHOP!T824,"")</f>
        <v/>
      </c>
      <c r="H824" s="1" t="str">
        <f>IF(AND(TONGHOP!O824="KTHP",OR(TONGHOP!P824="LT",TONGHOP!P824="TN"),AND(TONGHOP!Q824&gt;120,TONGHOP!Q824&lt;=150)),TONGHOP!U824,"")</f>
        <v/>
      </c>
      <c r="I824" s="1" t="str">
        <f t="shared" si="50"/>
        <v/>
      </c>
      <c r="J824" s="1" t="str">
        <f>IF(AND(TONGHOP!O824="KTHP",OR(TONGHOP!P824="LT",TONGHOP!P824="TN"),TONGHOP!Q824&gt;150),TONGHOP!T824,"")</f>
        <v/>
      </c>
      <c r="K824" s="1" t="str">
        <f>IF(AND(TONGHOP!O824="KTHP",OR(TONGHOP!P824="LT",TONGHOP!P824="TN"),TONGHOP!Q824&gt;150),TONGHOP!U824,"")</f>
        <v/>
      </c>
      <c r="L824" s="1" t="str">
        <f t="shared" si="51"/>
        <v/>
      </c>
    </row>
    <row r="825" spans="1:12">
      <c r="A825" s="1" t="str">
        <f>IF(AND(TONGHOP!O825="KTHP",OR(TONGHOP!P825="LT",TONGHOP!P825="TN"),TONGHOP!Q825&lt;=90),TONGHOP!T825,"")</f>
        <v/>
      </c>
      <c r="B825" s="1" t="str">
        <f>IF(AND(TONGHOP!O825="KTHP",OR(TONGHOP!P825="LT",TONGHOP!P825="TN"),TONGHOP!Q825&lt;=90),TONGHOP!U825,"")</f>
        <v/>
      </c>
      <c r="C825" s="1" t="str">
        <f t="shared" si="48"/>
        <v/>
      </c>
      <c r="D825" s="1" t="str">
        <f>IF(AND(TONGHOP!O825="KTHP",OR(TONGHOP!P825="LT",TONGHOP!P825="TN"),AND(TONGHOP!Q825&gt;90,TONGHOP!Q825&lt;=120)),TONGHOP!T825,"")</f>
        <v/>
      </c>
      <c r="E825" s="1" t="str">
        <f>IF(AND(TONGHOP!O825="KTHP",OR(TONGHOP!P825="LT",TONGHOP!P825="TN"),AND(TONGHOP!Q825&gt;90,TONGHOP!Q825&lt;=120)),TONGHOP!U825,"")</f>
        <v/>
      </c>
      <c r="F825" s="1" t="str">
        <f t="shared" si="49"/>
        <v/>
      </c>
      <c r="G825" s="1" t="str">
        <f>IF(AND(TONGHOP!O825="KTHP",OR(TONGHOP!P825="LT",TONGHOP!P825="TN"),AND(TONGHOP!Q825&gt;120,TONGHOP!Q825&lt;=150)),TONGHOP!T825,"")</f>
        <v/>
      </c>
      <c r="H825" s="1" t="str">
        <f>IF(AND(TONGHOP!O825="KTHP",OR(TONGHOP!P825="LT",TONGHOP!P825="TN"),AND(TONGHOP!Q825&gt;120,TONGHOP!Q825&lt;=150)),TONGHOP!U825,"")</f>
        <v/>
      </c>
      <c r="I825" s="1" t="str">
        <f t="shared" si="50"/>
        <v/>
      </c>
      <c r="J825" s="1" t="str">
        <f>IF(AND(TONGHOP!O825="KTHP",OR(TONGHOP!P825="LT",TONGHOP!P825="TN"),TONGHOP!Q825&gt;150),TONGHOP!T825,"")</f>
        <v/>
      </c>
      <c r="K825" s="1" t="str">
        <f>IF(AND(TONGHOP!O825="KTHP",OR(TONGHOP!P825="LT",TONGHOP!P825="TN"),TONGHOP!Q825&gt;150),TONGHOP!U825,"")</f>
        <v/>
      </c>
      <c r="L825" s="1" t="str">
        <f t="shared" si="51"/>
        <v/>
      </c>
    </row>
    <row r="826" spans="1:12">
      <c r="A826" s="1" t="str">
        <f>IF(AND(TONGHOP!O826="KTHP",OR(TONGHOP!P826="LT",TONGHOP!P826="TN"),TONGHOP!Q826&lt;=90),TONGHOP!T826,"")</f>
        <v/>
      </c>
      <c r="B826" s="1" t="str">
        <f>IF(AND(TONGHOP!O826="KTHP",OR(TONGHOP!P826="LT",TONGHOP!P826="TN"),TONGHOP!Q826&lt;=90),TONGHOP!U826,"")</f>
        <v/>
      </c>
      <c r="C826" s="1" t="str">
        <f t="shared" si="48"/>
        <v/>
      </c>
      <c r="D826" s="1" t="str">
        <f>IF(AND(TONGHOP!O826="KTHP",OR(TONGHOP!P826="LT",TONGHOP!P826="TN"),AND(TONGHOP!Q826&gt;90,TONGHOP!Q826&lt;=120)),TONGHOP!T826,"")</f>
        <v/>
      </c>
      <c r="E826" s="1" t="str">
        <f>IF(AND(TONGHOP!O826="KTHP",OR(TONGHOP!P826="LT",TONGHOP!P826="TN"),AND(TONGHOP!Q826&gt;90,TONGHOP!Q826&lt;=120)),TONGHOP!U826,"")</f>
        <v/>
      </c>
      <c r="F826" s="1" t="str">
        <f t="shared" si="49"/>
        <v/>
      </c>
      <c r="G826" s="1" t="str">
        <f>IF(AND(TONGHOP!O826="KTHP",OR(TONGHOP!P826="LT",TONGHOP!P826="TN"),AND(TONGHOP!Q826&gt;120,TONGHOP!Q826&lt;=150)),TONGHOP!T826,"")</f>
        <v/>
      </c>
      <c r="H826" s="1" t="str">
        <f>IF(AND(TONGHOP!O826="KTHP",OR(TONGHOP!P826="LT",TONGHOP!P826="TN"),AND(TONGHOP!Q826&gt;120,TONGHOP!Q826&lt;=150)),TONGHOP!U826,"")</f>
        <v/>
      </c>
      <c r="I826" s="1" t="str">
        <f t="shared" si="50"/>
        <v/>
      </c>
      <c r="J826" s="1" t="str">
        <f>IF(AND(TONGHOP!O826="KTHP",OR(TONGHOP!P826="LT",TONGHOP!P826="TN"),TONGHOP!Q826&gt;150),TONGHOP!T826,"")</f>
        <v/>
      </c>
      <c r="K826" s="1" t="str">
        <f>IF(AND(TONGHOP!O826="KTHP",OR(TONGHOP!P826="LT",TONGHOP!P826="TN"),TONGHOP!Q826&gt;150),TONGHOP!U826,"")</f>
        <v/>
      </c>
      <c r="L826" s="1" t="str">
        <f t="shared" si="51"/>
        <v/>
      </c>
    </row>
    <row r="827" spans="1:12">
      <c r="A827" s="1" t="str">
        <f>IF(AND(TONGHOP!O827="KTHP",OR(TONGHOP!P827="LT",TONGHOP!P827="TN"),TONGHOP!Q827&lt;=90),TONGHOP!T827,"")</f>
        <v/>
      </c>
      <c r="B827" s="1" t="str">
        <f>IF(AND(TONGHOP!O827="KTHP",OR(TONGHOP!P827="LT",TONGHOP!P827="TN"),TONGHOP!Q827&lt;=90),TONGHOP!U827,"")</f>
        <v/>
      </c>
      <c r="C827" s="1" t="str">
        <f t="shared" si="48"/>
        <v/>
      </c>
      <c r="D827" s="1" t="str">
        <f>IF(AND(TONGHOP!O827="KTHP",OR(TONGHOP!P827="LT",TONGHOP!P827="TN"),AND(TONGHOP!Q827&gt;90,TONGHOP!Q827&lt;=120)),TONGHOP!T827,"")</f>
        <v/>
      </c>
      <c r="E827" s="1" t="str">
        <f>IF(AND(TONGHOP!O827="KTHP",OR(TONGHOP!P827="LT",TONGHOP!P827="TN"),AND(TONGHOP!Q827&gt;90,TONGHOP!Q827&lt;=120)),TONGHOP!U827,"")</f>
        <v/>
      </c>
      <c r="F827" s="1" t="str">
        <f t="shared" si="49"/>
        <v/>
      </c>
      <c r="G827" s="1" t="str">
        <f>IF(AND(TONGHOP!O827="KTHP",OR(TONGHOP!P827="LT",TONGHOP!P827="TN"),AND(TONGHOP!Q827&gt;120,TONGHOP!Q827&lt;=150)),TONGHOP!T827,"")</f>
        <v/>
      </c>
      <c r="H827" s="1" t="str">
        <f>IF(AND(TONGHOP!O827="KTHP",OR(TONGHOP!P827="LT",TONGHOP!P827="TN"),AND(TONGHOP!Q827&gt;120,TONGHOP!Q827&lt;=150)),TONGHOP!U827,"")</f>
        <v/>
      </c>
      <c r="I827" s="1" t="str">
        <f t="shared" si="50"/>
        <v/>
      </c>
      <c r="J827" s="1" t="str">
        <f>IF(AND(TONGHOP!O827="KTHP",OR(TONGHOP!P827="LT",TONGHOP!P827="TN"),TONGHOP!Q827&gt;150),TONGHOP!T827,"")</f>
        <v/>
      </c>
      <c r="K827" s="1" t="str">
        <f>IF(AND(TONGHOP!O827="KTHP",OR(TONGHOP!P827="LT",TONGHOP!P827="TN"),TONGHOP!Q827&gt;150),TONGHOP!U827,"")</f>
        <v/>
      </c>
      <c r="L827" s="1" t="str">
        <f t="shared" si="51"/>
        <v/>
      </c>
    </row>
    <row r="828" spans="1:12">
      <c r="A828" s="1" t="str">
        <f>IF(AND(TONGHOP!O828="KTHP",OR(TONGHOP!P828="LT",TONGHOP!P828="TN"),TONGHOP!Q828&lt;=90),TONGHOP!T828,"")</f>
        <v/>
      </c>
      <c r="B828" s="1" t="str">
        <f>IF(AND(TONGHOP!O828="KTHP",OR(TONGHOP!P828="LT",TONGHOP!P828="TN"),TONGHOP!Q828&lt;=90),TONGHOP!U828,"")</f>
        <v/>
      </c>
      <c r="C828" s="1" t="str">
        <f t="shared" si="48"/>
        <v/>
      </c>
      <c r="D828" s="1" t="str">
        <f>IF(AND(TONGHOP!O828="KTHP",OR(TONGHOP!P828="LT",TONGHOP!P828="TN"),AND(TONGHOP!Q828&gt;90,TONGHOP!Q828&lt;=120)),TONGHOP!T828,"")</f>
        <v/>
      </c>
      <c r="E828" s="1" t="str">
        <f>IF(AND(TONGHOP!O828="KTHP",OR(TONGHOP!P828="LT",TONGHOP!P828="TN"),AND(TONGHOP!Q828&gt;90,TONGHOP!Q828&lt;=120)),TONGHOP!U828,"")</f>
        <v/>
      </c>
      <c r="F828" s="1" t="str">
        <f t="shared" si="49"/>
        <v/>
      </c>
      <c r="G828" s="1" t="str">
        <f>IF(AND(TONGHOP!O828="KTHP",OR(TONGHOP!P828="LT",TONGHOP!P828="TN"),AND(TONGHOP!Q828&gt;120,TONGHOP!Q828&lt;=150)),TONGHOP!T828,"")</f>
        <v/>
      </c>
      <c r="H828" s="1" t="str">
        <f>IF(AND(TONGHOP!O828="KTHP",OR(TONGHOP!P828="LT",TONGHOP!P828="TN"),AND(TONGHOP!Q828&gt;120,TONGHOP!Q828&lt;=150)),TONGHOP!U828,"")</f>
        <v/>
      </c>
      <c r="I828" s="1" t="str">
        <f t="shared" si="50"/>
        <v/>
      </c>
      <c r="J828" s="1" t="str">
        <f>IF(AND(TONGHOP!O828="KTHP",OR(TONGHOP!P828="LT",TONGHOP!P828="TN"),TONGHOP!Q828&gt;150),TONGHOP!T828,"")</f>
        <v/>
      </c>
      <c r="K828" s="1" t="str">
        <f>IF(AND(TONGHOP!O828="KTHP",OR(TONGHOP!P828="LT",TONGHOP!P828="TN"),TONGHOP!Q828&gt;150),TONGHOP!U828,"")</f>
        <v/>
      </c>
      <c r="L828" s="1" t="str">
        <f t="shared" si="51"/>
        <v/>
      </c>
    </row>
    <row r="829" spans="1:12">
      <c r="A829" s="1" t="str">
        <f>IF(AND(TONGHOP!O829="KTHP",OR(TONGHOP!P829="LT",TONGHOP!P829="TN"),TONGHOP!Q829&lt;=90),TONGHOP!T829,"")</f>
        <v/>
      </c>
      <c r="B829" s="1" t="str">
        <f>IF(AND(TONGHOP!O829="KTHP",OR(TONGHOP!P829="LT",TONGHOP!P829="TN"),TONGHOP!Q829&lt;=90),TONGHOP!U829,"")</f>
        <v/>
      </c>
      <c r="C829" s="1" t="str">
        <f t="shared" si="48"/>
        <v/>
      </c>
      <c r="D829" s="1" t="str">
        <f>IF(AND(TONGHOP!O829="KTHP",OR(TONGHOP!P829="LT",TONGHOP!P829="TN"),AND(TONGHOP!Q829&gt;90,TONGHOP!Q829&lt;=120)),TONGHOP!T829,"")</f>
        <v/>
      </c>
      <c r="E829" s="1" t="str">
        <f>IF(AND(TONGHOP!O829="KTHP",OR(TONGHOP!P829="LT",TONGHOP!P829="TN"),AND(TONGHOP!Q829&gt;90,TONGHOP!Q829&lt;=120)),TONGHOP!U829,"")</f>
        <v/>
      </c>
      <c r="F829" s="1" t="str">
        <f t="shared" si="49"/>
        <v/>
      </c>
      <c r="G829" s="1" t="str">
        <f>IF(AND(TONGHOP!O829="KTHP",OR(TONGHOP!P829="LT",TONGHOP!P829="TN"),AND(TONGHOP!Q829&gt;120,TONGHOP!Q829&lt;=150)),TONGHOP!T829,"")</f>
        <v/>
      </c>
      <c r="H829" s="1" t="str">
        <f>IF(AND(TONGHOP!O829="KTHP",OR(TONGHOP!P829="LT",TONGHOP!P829="TN"),AND(TONGHOP!Q829&gt;120,TONGHOP!Q829&lt;=150)),TONGHOP!U829,"")</f>
        <v/>
      </c>
      <c r="I829" s="1" t="str">
        <f t="shared" si="50"/>
        <v/>
      </c>
      <c r="J829" s="1" t="str">
        <f>IF(AND(TONGHOP!O829="KTHP",OR(TONGHOP!P829="LT",TONGHOP!P829="TN"),TONGHOP!Q829&gt;150),TONGHOP!T829,"")</f>
        <v/>
      </c>
      <c r="K829" s="1" t="str">
        <f>IF(AND(TONGHOP!O829="KTHP",OR(TONGHOP!P829="LT",TONGHOP!P829="TN"),TONGHOP!Q829&gt;150),TONGHOP!U829,"")</f>
        <v/>
      </c>
      <c r="L829" s="1" t="str">
        <f t="shared" si="51"/>
        <v/>
      </c>
    </row>
    <row r="830" spans="1:12">
      <c r="A830" s="1" t="str">
        <f>IF(AND(TONGHOP!O830="KTHP",OR(TONGHOP!P830="LT",TONGHOP!P830="TN"),TONGHOP!Q830&lt;=90),TONGHOP!T830,"")</f>
        <v/>
      </c>
      <c r="B830" s="1" t="str">
        <f>IF(AND(TONGHOP!O830="KTHP",OR(TONGHOP!P830="LT",TONGHOP!P830="TN"),TONGHOP!Q830&lt;=90),TONGHOP!U830,"")</f>
        <v/>
      </c>
      <c r="C830" s="1" t="str">
        <f t="shared" si="48"/>
        <v/>
      </c>
      <c r="D830" s="1" t="str">
        <f>IF(AND(TONGHOP!O830="KTHP",OR(TONGHOP!P830="LT",TONGHOP!P830="TN"),AND(TONGHOP!Q830&gt;90,TONGHOP!Q830&lt;=120)),TONGHOP!T830,"")</f>
        <v/>
      </c>
      <c r="E830" s="1" t="str">
        <f>IF(AND(TONGHOP!O830="KTHP",OR(TONGHOP!P830="LT",TONGHOP!P830="TN"),AND(TONGHOP!Q830&gt;90,TONGHOP!Q830&lt;=120)),TONGHOP!U830,"")</f>
        <v/>
      </c>
      <c r="F830" s="1" t="str">
        <f t="shared" si="49"/>
        <v/>
      </c>
      <c r="G830" s="1" t="str">
        <f>IF(AND(TONGHOP!O830="KTHP",OR(TONGHOP!P830="LT",TONGHOP!P830="TN"),AND(TONGHOP!Q830&gt;120,TONGHOP!Q830&lt;=150)),TONGHOP!T830,"")</f>
        <v/>
      </c>
      <c r="H830" s="1" t="str">
        <f>IF(AND(TONGHOP!O830="KTHP",OR(TONGHOP!P830="LT",TONGHOP!P830="TN"),AND(TONGHOP!Q830&gt;120,TONGHOP!Q830&lt;=150)),TONGHOP!U830,"")</f>
        <v/>
      </c>
      <c r="I830" s="1" t="str">
        <f t="shared" si="50"/>
        <v/>
      </c>
      <c r="J830" s="1" t="str">
        <f>IF(AND(TONGHOP!O830="KTHP",OR(TONGHOP!P830="LT",TONGHOP!P830="TN"),TONGHOP!Q830&gt;150),TONGHOP!T830,"")</f>
        <v/>
      </c>
      <c r="K830" s="1" t="str">
        <f>IF(AND(TONGHOP!O830="KTHP",OR(TONGHOP!P830="LT",TONGHOP!P830="TN"),TONGHOP!Q830&gt;150),TONGHOP!U830,"")</f>
        <v/>
      </c>
      <c r="L830" s="1" t="str">
        <f t="shared" si="51"/>
        <v/>
      </c>
    </row>
    <row r="831" spans="1:12">
      <c r="A831" s="1" t="str">
        <f>IF(AND(TONGHOP!O831="KTHP",OR(TONGHOP!P831="LT",TONGHOP!P831="TN"),TONGHOP!Q831&lt;=90),TONGHOP!T831,"")</f>
        <v/>
      </c>
      <c r="B831" s="1" t="str">
        <f>IF(AND(TONGHOP!O831="KTHP",OR(TONGHOP!P831="LT",TONGHOP!P831="TN"),TONGHOP!Q831&lt;=90),TONGHOP!U831,"")</f>
        <v/>
      </c>
      <c r="C831" s="1" t="str">
        <f t="shared" si="48"/>
        <v/>
      </c>
      <c r="D831" s="1" t="str">
        <f>IF(AND(TONGHOP!O831="KTHP",OR(TONGHOP!P831="LT",TONGHOP!P831="TN"),AND(TONGHOP!Q831&gt;90,TONGHOP!Q831&lt;=120)),TONGHOP!T831,"")</f>
        <v/>
      </c>
      <c r="E831" s="1" t="str">
        <f>IF(AND(TONGHOP!O831="KTHP",OR(TONGHOP!P831="LT",TONGHOP!P831="TN"),AND(TONGHOP!Q831&gt;90,TONGHOP!Q831&lt;=120)),TONGHOP!U831,"")</f>
        <v/>
      </c>
      <c r="F831" s="1" t="str">
        <f t="shared" si="49"/>
        <v/>
      </c>
      <c r="G831" s="1" t="str">
        <f>IF(AND(TONGHOP!O831="KTHP",OR(TONGHOP!P831="LT",TONGHOP!P831="TN"),AND(TONGHOP!Q831&gt;120,TONGHOP!Q831&lt;=150)),TONGHOP!T831,"")</f>
        <v/>
      </c>
      <c r="H831" s="1" t="str">
        <f>IF(AND(TONGHOP!O831="KTHP",OR(TONGHOP!P831="LT",TONGHOP!P831="TN"),AND(TONGHOP!Q831&gt;120,TONGHOP!Q831&lt;=150)),TONGHOP!U831,"")</f>
        <v/>
      </c>
      <c r="I831" s="1" t="str">
        <f t="shared" si="50"/>
        <v/>
      </c>
      <c r="J831" s="1" t="str">
        <f>IF(AND(TONGHOP!O831="KTHP",OR(TONGHOP!P831="LT",TONGHOP!P831="TN"),TONGHOP!Q831&gt;150),TONGHOP!T831,"")</f>
        <v/>
      </c>
      <c r="K831" s="1" t="str">
        <f>IF(AND(TONGHOP!O831="KTHP",OR(TONGHOP!P831="LT",TONGHOP!P831="TN"),TONGHOP!Q831&gt;150),TONGHOP!U831,"")</f>
        <v/>
      </c>
      <c r="L831" s="1" t="str">
        <f t="shared" si="51"/>
        <v/>
      </c>
    </row>
    <row r="832" spans="1:12">
      <c r="A832" s="1" t="str">
        <f>IF(AND(TONGHOP!O832="KTHP",OR(TONGHOP!P832="LT",TONGHOP!P832="TN"),TONGHOP!Q832&lt;=90),TONGHOP!T832,"")</f>
        <v/>
      </c>
      <c r="B832" s="1" t="str">
        <f>IF(AND(TONGHOP!O832="KTHP",OR(TONGHOP!P832="LT",TONGHOP!P832="TN"),TONGHOP!Q832&lt;=90),TONGHOP!U832,"")</f>
        <v/>
      </c>
      <c r="C832" s="1" t="str">
        <f t="shared" si="48"/>
        <v/>
      </c>
      <c r="D832" s="1" t="str">
        <f>IF(AND(TONGHOP!O832="KTHP",OR(TONGHOP!P832="LT",TONGHOP!P832="TN"),AND(TONGHOP!Q832&gt;90,TONGHOP!Q832&lt;=120)),TONGHOP!T832,"")</f>
        <v/>
      </c>
      <c r="E832" s="1" t="str">
        <f>IF(AND(TONGHOP!O832="KTHP",OR(TONGHOP!P832="LT",TONGHOP!P832="TN"),AND(TONGHOP!Q832&gt;90,TONGHOP!Q832&lt;=120)),TONGHOP!U832,"")</f>
        <v/>
      </c>
      <c r="F832" s="1" t="str">
        <f t="shared" si="49"/>
        <v/>
      </c>
      <c r="G832" s="1" t="str">
        <f>IF(AND(TONGHOP!O832="KTHP",OR(TONGHOP!P832="LT",TONGHOP!P832="TN"),AND(TONGHOP!Q832&gt;120,TONGHOP!Q832&lt;=150)),TONGHOP!T832,"")</f>
        <v/>
      </c>
      <c r="H832" s="1" t="str">
        <f>IF(AND(TONGHOP!O832="KTHP",OR(TONGHOP!P832="LT",TONGHOP!P832="TN"),AND(TONGHOP!Q832&gt;120,TONGHOP!Q832&lt;=150)),TONGHOP!U832,"")</f>
        <v/>
      </c>
      <c r="I832" s="1" t="str">
        <f t="shared" si="50"/>
        <v/>
      </c>
      <c r="J832" s="1" t="str">
        <f>IF(AND(TONGHOP!O832="KTHP",OR(TONGHOP!P832="LT",TONGHOP!P832="TN"),TONGHOP!Q832&gt;150),TONGHOP!T832,"")</f>
        <v/>
      </c>
      <c r="K832" s="1" t="str">
        <f>IF(AND(TONGHOP!O832="KTHP",OR(TONGHOP!P832="LT",TONGHOP!P832="TN"),TONGHOP!Q832&gt;150),TONGHOP!U832,"")</f>
        <v/>
      </c>
      <c r="L832" s="1" t="str">
        <f t="shared" si="51"/>
        <v/>
      </c>
    </row>
    <row r="833" spans="1:12">
      <c r="A833" s="1" t="str">
        <f>IF(AND(TONGHOP!O833="KTHP",OR(TONGHOP!P833="LT",TONGHOP!P833="TN"),TONGHOP!Q833&lt;=90),TONGHOP!T833,"")</f>
        <v/>
      </c>
      <c r="B833" s="1" t="str">
        <f>IF(AND(TONGHOP!O833="KTHP",OR(TONGHOP!P833="LT",TONGHOP!P833="TN"),TONGHOP!Q833&lt;=90),TONGHOP!U833,"")</f>
        <v/>
      </c>
      <c r="C833" s="1" t="str">
        <f t="shared" si="48"/>
        <v/>
      </c>
      <c r="D833" s="1" t="str">
        <f>IF(AND(TONGHOP!O833="KTHP",OR(TONGHOP!P833="LT",TONGHOP!P833="TN"),AND(TONGHOP!Q833&gt;90,TONGHOP!Q833&lt;=120)),TONGHOP!T833,"")</f>
        <v/>
      </c>
      <c r="E833" s="1" t="str">
        <f>IF(AND(TONGHOP!O833="KTHP",OR(TONGHOP!P833="LT",TONGHOP!P833="TN"),AND(TONGHOP!Q833&gt;90,TONGHOP!Q833&lt;=120)),TONGHOP!U833,"")</f>
        <v/>
      </c>
      <c r="F833" s="1" t="str">
        <f t="shared" si="49"/>
        <v/>
      </c>
      <c r="G833" s="1" t="str">
        <f>IF(AND(TONGHOP!O833="KTHP",OR(TONGHOP!P833="LT",TONGHOP!P833="TN"),AND(TONGHOP!Q833&gt;120,TONGHOP!Q833&lt;=150)),TONGHOP!T833,"")</f>
        <v/>
      </c>
      <c r="H833" s="1" t="str">
        <f>IF(AND(TONGHOP!O833="KTHP",OR(TONGHOP!P833="LT",TONGHOP!P833="TN"),AND(TONGHOP!Q833&gt;120,TONGHOP!Q833&lt;=150)),TONGHOP!U833,"")</f>
        <v/>
      </c>
      <c r="I833" s="1" t="str">
        <f t="shared" si="50"/>
        <v/>
      </c>
      <c r="J833" s="1" t="str">
        <f>IF(AND(TONGHOP!O833="KTHP",OR(TONGHOP!P833="LT",TONGHOP!P833="TN"),TONGHOP!Q833&gt;150),TONGHOP!T833,"")</f>
        <v/>
      </c>
      <c r="K833" s="1" t="str">
        <f>IF(AND(TONGHOP!O833="KTHP",OR(TONGHOP!P833="LT",TONGHOP!P833="TN"),TONGHOP!Q833&gt;150),TONGHOP!U833,"")</f>
        <v/>
      </c>
      <c r="L833" s="1" t="str">
        <f t="shared" si="51"/>
        <v/>
      </c>
    </row>
    <row r="834" spans="1:12">
      <c r="A834" s="1" t="str">
        <f>IF(AND(TONGHOP!O834="KTHP",OR(TONGHOP!P834="LT",TONGHOP!P834="TN"),TONGHOP!Q834&lt;=90),TONGHOP!T834,"")</f>
        <v/>
      </c>
      <c r="B834" s="1" t="str">
        <f>IF(AND(TONGHOP!O834="KTHP",OR(TONGHOP!P834="LT",TONGHOP!P834="TN"),TONGHOP!Q834&lt;=90),TONGHOP!U834,"")</f>
        <v/>
      </c>
      <c r="C834" s="1" t="str">
        <f t="shared" si="48"/>
        <v/>
      </c>
      <c r="D834" s="1" t="str">
        <f>IF(AND(TONGHOP!O834="KTHP",OR(TONGHOP!P834="LT",TONGHOP!P834="TN"),AND(TONGHOP!Q834&gt;90,TONGHOP!Q834&lt;=120)),TONGHOP!T834,"")</f>
        <v/>
      </c>
      <c r="E834" s="1" t="str">
        <f>IF(AND(TONGHOP!O834="KTHP",OR(TONGHOP!P834="LT",TONGHOP!P834="TN"),AND(TONGHOP!Q834&gt;90,TONGHOP!Q834&lt;=120)),TONGHOP!U834,"")</f>
        <v/>
      </c>
      <c r="F834" s="1" t="str">
        <f t="shared" si="49"/>
        <v/>
      </c>
      <c r="G834" s="1" t="str">
        <f>IF(AND(TONGHOP!O834="KTHP",OR(TONGHOP!P834="LT",TONGHOP!P834="TN"),AND(TONGHOP!Q834&gt;120,TONGHOP!Q834&lt;=150)),TONGHOP!T834,"")</f>
        <v/>
      </c>
      <c r="H834" s="1" t="str">
        <f>IF(AND(TONGHOP!O834="KTHP",OR(TONGHOP!P834="LT",TONGHOP!P834="TN"),AND(TONGHOP!Q834&gt;120,TONGHOP!Q834&lt;=150)),TONGHOP!U834,"")</f>
        <v/>
      </c>
      <c r="I834" s="1" t="str">
        <f t="shared" si="50"/>
        <v/>
      </c>
      <c r="J834" s="1" t="str">
        <f>IF(AND(TONGHOP!O834="KTHP",OR(TONGHOP!P834="LT",TONGHOP!P834="TN"),TONGHOP!Q834&gt;150),TONGHOP!T834,"")</f>
        <v/>
      </c>
      <c r="K834" s="1" t="str">
        <f>IF(AND(TONGHOP!O834="KTHP",OR(TONGHOP!P834="LT",TONGHOP!P834="TN"),TONGHOP!Q834&gt;150),TONGHOP!U834,"")</f>
        <v/>
      </c>
      <c r="L834" s="1" t="str">
        <f t="shared" si="51"/>
        <v/>
      </c>
    </row>
    <row r="835" spans="1:12">
      <c r="A835" s="1" t="str">
        <f>IF(AND(TONGHOP!O835="KTHP",OR(TONGHOP!P835="LT",TONGHOP!P835="TN"),TONGHOP!Q835&lt;=90),TONGHOP!T835,"")</f>
        <v/>
      </c>
      <c r="B835" s="1" t="str">
        <f>IF(AND(TONGHOP!O835="KTHP",OR(TONGHOP!P835="LT",TONGHOP!P835="TN"),TONGHOP!Q835&lt;=90),TONGHOP!U835,"")</f>
        <v/>
      </c>
      <c r="C835" s="1" t="str">
        <f t="shared" ref="C835:C898" si="52">IF(AND(A835="",B835=""),"",1.2)</f>
        <v/>
      </c>
      <c r="D835" s="1" t="str">
        <f>IF(AND(TONGHOP!O835="KTHP",OR(TONGHOP!P835="LT",TONGHOP!P835="TN"),AND(TONGHOP!Q835&gt;90,TONGHOP!Q835&lt;=120)),TONGHOP!T835,"")</f>
        <v/>
      </c>
      <c r="E835" s="1" t="str">
        <f>IF(AND(TONGHOP!O835="KTHP",OR(TONGHOP!P835="LT",TONGHOP!P835="TN"),AND(TONGHOP!Q835&gt;90,TONGHOP!Q835&lt;=120)),TONGHOP!U835,"")</f>
        <v/>
      </c>
      <c r="F835" s="1" t="str">
        <f t="shared" ref="F835:F898" si="53">IF(AND(D835="",E835=""),"",1.6)</f>
        <v/>
      </c>
      <c r="G835" s="1" t="str">
        <f>IF(AND(TONGHOP!O835="KTHP",OR(TONGHOP!P835="LT",TONGHOP!P835="TN"),AND(TONGHOP!Q835&gt;120,TONGHOP!Q835&lt;=150)),TONGHOP!T835,"")</f>
        <v/>
      </c>
      <c r="H835" s="1" t="str">
        <f>IF(AND(TONGHOP!O835="KTHP",OR(TONGHOP!P835="LT",TONGHOP!P835="TN"),AND(TONGHOP!Q835&gt;120,TONGHOP!Q835&lt;=150)),TONGHOP!U835,"")</f>
        <v/>
      </c>
      <c r="I835" s="1" t="str">
        <f t="shared" ref="I835:I898" si="54">IF(AND(G835="",H835=""),"",2)</f>
        <v/>
      </c>
      <c r="J835" s="1" t="str">
        <f>IF(AND(TONGHOP!O835="KTHP",OR(TONGHOP!P835="LT",TONGHOP!P835="TN"),TONGHOP!Q835&gt;150),TONGHOP!T835,"")</f>
        <v/>
      </c>
      <c r="K835" s="1" t="str">
        <f>IF(AND(TONGHOP!O835="KTHP",OR(TONGHOP!P835="LT",TONGHOP!P835="TN"),TONGHOP!Q835&gt;150),TONGHOP!U835,"")</f>
        <v/>
      </c>
      <c r="L835" s="1" t="str">
        <f t="shared" ref="L835:L898" si="55">IF(AND(J835="",K835=""),"",2.5)</f>
        <v/>
      </c>
    </row>
    <row r="836" spans="1:12">
      <c r="A836" s="1" t="str">
        <f>IF(AND(TONGHOP!O836="KTHP",OR(TONGHOP!P836="LT",TONGHOP!P836="TN"),TONGHOP!Q836&lt;=90),TONGHOP!T836,"")</f>
        <v/>
      </c>
      <c r="B836" s="1" t="str">
        <f>IF(AND(TONGHOP!O836="KTHP",OR(TONGHOP!P836="LT",TONGHOP!P836="TN"),TONGHOP!Q836&lt;=90),TONGHOP!U836,"")</f>
        <v/>
      </c>
      <c r="C836" s="1" t="str">
        <f t="shared" si="52"/>
        <v/>
      </c>
      <c r="D836" s="1" t="str">
        <f>IF(AND(TONGHOP!O836="KTHP",OR(TONGHOP!P836="LT",TONGHOP!P836="TN"),AND(TONGHOP!Q836&gt;90,TONGHOP!Q836&lt;=120)),TONGHOP!T836,"")</f>
        <v/>
      </c>
      <c r="E836" s="1" t="str">
        <f>IF(AND(TONGHOP!O836="KTHP",OR(TONGHOP!P836="LT",TONGHOP!P836="TN"),AND(TONGHOP!Q836&gt;90,TONGHOP!Q836&lt;=120)),TONGHOP!U836,"")</f>
        <v/>
      </c>
      <c r="F836" s="1" t="str">
        <f t="shared" si="53"/>
        <v/>
      </c>
      <c r="G836" s="1" t="str">
        <f>IF(AND(TONGHOP!O836="KTHP",OR(TONGHOP!P836="LT",TONGHOP!P836="TN"),AND(TONGHOP!Q836&gt;120,TONGHOP!Q836&lt;=150)),TONGHOP!T836,"")</f>
        <v/>
      </c>
      <c r="H836" s="1" t="str">
        <f>IF(AND(TONGHOP!O836="KTHP",OR(TONGHOP!P836="LT",TONGHOP!P836="TN"),AND(TONGHOP!Q836&gt;120,TONGHOP!Q836&lt;=150)),TONGHOP!U836,"")</f>
        <v/>
      </c>
      <c r="I836" s="1" t="str">
        <f t="shared" si="54"/>
        <v/>
      </c>
      <c r="J836" s="1" t="str">
        <f>IF(AND(TONGHOP!O836="KTHP",OR(TONGHOP!P836="LT",TONGHOP!P836="TN"),TONGHOP!Q836&gt;150),TONGHOP!T836,"")</f>
        <v/>
      </c>
      <c r="K836" s="1" t="str">
        <f>IF(AND(TONGHOP!O836="KTHP",OR(TONGHOP!P836="LT",TONGHOP!P836="TN"),TONGHOP!Q836&gt;150),TONGHOP!U836,"")</f>
        <v/>
      </c>
      <c r="L836" s="1" t="str">
        <f t="shared" si="55"/>
        <v/>
      </c>
    </row>
    <row r="837" spans="1:12">
      <c r="A837" s="1" t="str">
        <f>IF(AND(TONGHOP!O837="KTHP",OR(TONGHOP!P837="LT",TONGHOP!P837="TN"),TONGHOP!Q837&lt;=90),TONGHOP!T837,"")</f>
        <v/>
      </c>
      <c r="B837" s="1" t="str">
        <f>IF(AND(TONGHOP!O837="KTHP",OR(TONGHOP!P837="LT",TONGHOP!P837="TN"),TONGHOP!Q837&lt;=90),TONGHOP!U837,"")</f>
        <v/>
      </c>
      <c r="C837" s="1" t="str">
        <f t="shared" si="52"/>
        <v/>
      </c>
      <c r="D837" s="1" t="str">
        <f>IF(AND(TONGHOP!O837="KTHP",OR(TONGHOP!P837="LT",TONGHOP!P837="TN"),AND(TONGHOP!Q837&gt;90,TONGHOP!Q837&lt;=120)),TONGHOP!T837,"")</f>
        <v/>
      </c>
      <c r="E837" s="1" t="str">
        <f>IF(AND(TONGHOP!O837="KTHP",OR(TONGHOP!P837="LT",TONGHOP!P837="TN"),AND(TONGHOP!Q837&gt;90,TONGHOP!Q837&lt;=120)),TONGHOP!U837,"")</f>
        <v/>
      </c>
      <c r="F837" s="1" t="str">
        <f t="shared" si="53"/>
        <v/>
      </c>
      <c r="G837" s="1" t="str">
        <f>IF(AND(TONGHOP!O837="KTHP",OR(TONGHOP!P837="LT",TONGHOP!P837="TN"),AND(TONGHOP!Q837&gt;120,TONGHOP!Q837&lt;=150)),TONGHOP!T837,"")</f>
        <v/>
      </c>
      <c r="H837" s="1" t="str">
        <f>IF(AND(TONGHOP!O837="KTHP",OR(TONGHOP!P837="LT",TONGHOP!P837="TN"),AND(TONGHOP!Q837&gt;120,TONGHOP!Q837&lt;=150)),TONGHOP!U837,"")</f>
        <v/>
      </c>
      <c r="I837" s="1" t="str">
        <f t="shared" si="54"/>
        <v/>
      </c>
      <c r="J837" s="1" t="str">
        <f>IF(AND(TONGHOP!O837="KTHP",OR(TONGHOP!P837="LT",TONGHOP!P837="TN"),TONGHOP!Q837&gt;150),TONGHOP!T837,"")</f>
        <v/>
      </c>
      <c r="K837" s="1" t="str">
        <f>IF(AND(TONGHOP!O837="KTHP",OR(TONGHOP!P837="LT",TONGHOP!P837="TN"),TONGHOP!Q837&gt;150),TONGHOP!U837,"")</f>
        <v/>
      </c>
      <c r="L837" s="1" t="str">
        <f t="shared" si="55"/>
        <v/>
      </c>
    </row>
    <row r="838" spans="1:12">
      <c r="A838" s="1" t="str">
        <f>IF(AND(TONGHOP!O838="KTHP",OR(TONGHOP!P838="LT",TONGHOP!P838="TN"),TONGHOP!Q838&lt;=90),TONGHOP!T838,"")</f>
        <v/>
      </c>
      <c r="B838" s="1" t="str">
        <f>IF(AND(TONGHOP!O838="KTHP",OR(TONGHOP!P838="LT",TONGHOP!P838="TN"),TONGHOP!Q838&lt;=90),TONGHOP!U838,"")</f>
        <v/>
      </c>
      <c r="C838" s="1" t="str">
        <f t="shared" si="52"/>
        <v/>
      </c>
      <c r="D838" s="1" t="str">
        <f>IF(AND(TONGHOP!O838="KTHP",OR(TONGHOP!P838="LT",TONGHOP!P838="TN"),AND(TONGHOP!Q838&gt;90,TONGHOP!Q838&lt;=120)),TONGHOP!T838,"")</f>
        <v/>
      </c>
      <c r="E838" s="1" t="str">
        <f>IF(AND(TONGHOP!O838="KTHP",OR(TONGHOP!P838="LT",TONGHOP!P838="TN"),AND(TONGHOP!Q838&gt;90,TONGHOP!Q838&lt;=120)),TONGHOP!U838,"")</f>
        <v/>
      </c>
      <c r="F838" s="1" t="str">
        <f t="shared" si="53"/>
        <v/>
      </c>
      <c r="G838" s="1" t="str">
        <f>IF(AND(TONGHOP!O838="KTHP",OR(TONGHOP!P838="LT",TONGHOP!P838="TN"),AND(TONGHOP!Q838&gt;120,TONGHOP!Q838&lt;=150)),TONGHOP!T838,"")</f>
        <v/>
      </c>
      <c r="H838" s="1" t="str">
        <f>IF(AND(TONGHOP!O838="KTHP",OR(TONGHOP!P838="LT",TONGHOP!P838="TN"),AND(TONGHOP!Q838&gt;120,TONGHOP!Q838&lt;=150)),TONGHOP!U838,"")</f>
        <v/>
      </c>
      <c r="I838" s="1" t="str">
        <f t="shared" si="54"/>
        <v/>
      </c>
      <c r="J838" s="1" t="str">
        <f>IF(AND(TONGHOP!O838="KTHP",OR(TONGHOP!P838="LT",TONGHOP!P838="TN"),TONGHOP!Q838&gt;150),TONGHOP!T838,"")</f>
        <v/>
      </c>
      <c r="K838" s="1" t="str">
        <f>IF(AND(TONGHOP!O838="KTHP",OR(TONGHOP!P838="LT",TONGHOP!P838="TN"),TONGHOP!Q838&gt;150),TONGHOP!U838,"")</f>
        <v/>
      </c>
      <c r="L838" s="1" t="str">
        <f t="shared" si="55"/>
        <v/>
      </c>
    </row>
    <row r="839" spans="1:12">
      <c r="A839" s="1" t="str">
        <f>IF(AND(TONGHOP!O839="KTHP",OR(TONGHOP!P839="LT",TONGHOP!P839="TN"),TONGHOP!Q839&lt;=90),TONGHOP!T839,"")</f>
        <v/>
      </c>
      <c r="B839" s="1" t="str">
        <f>IF(AND(TONGHOP!O839="KTHP",OR(TONGHOP!P839="LT",TONGHOP!P839="TN"),TONGHOP!Q839&lt;=90),TONGHOP!U839,"")</f>
        <v/>
      </c>
      <c r="C839" s="1" t="str">
        <f t="shared" si="52"/>
        <v/>
      </c>
      <c r="D839" s="1" t="str">
        <f>IF(AND(TONGHOP!O839="KTHP",OR(TONGHOP!P839="LT",TONGHOP!P839="TN"),AND(TONGHOP!Q839&gt;90,TONGHOP!Q839&lt;=120)),TONGHOP!T839,"")</f>
        <v/>
      </c>
      <c r="E839" s="1" t="str">
        <f>IF(AND(TONGHOP!O839="KTHP",OR(TONGHOP!P839="LT",TONGHOP!P839="TN"),AND(TONGHOP!Q839&gt;90,TONGHOP!Q839&lt;=120)),TONGHOP!U839,"")</f>
        <v/>
      </c>
      <c r="F839" s="1" t="str">
        <f t="shared" si="53"/>
        <v/>
      </c>
      <c r="G839" s="1" t="str">
        <f>IF(AND(TONGHOP!O839="KTHP",OR(TONGHOP!P839="LT",TONGHOP!P839="TN"),AND(TONGHOP!Q839&gt;120,TONGHOP!Q839&lt;=150)),TONGHOP!T839,"")</f>
        <v/>
      </c>
      <c r="H839" s="1" t="str">
        <f>IF(AND(TONGHOP!O839="KTHP",OR(TONGHOP!P839="LT",TONGHOP!P839="TN"),AND(TONGHOP!Q839&gt;120,TONGHOP!Q839&lt;=150)),TONGHOP!U839,"")</f>
        <v/>
      </c>
      <c r="I839" s="1" t="str">
        <f t="shared" si="54"/>
        <v/>
      </c>
      <c r="J839" s="1" t="str">
        <f>IF(AND(TONGHOP!O839="KTHP",OR(TONGHOP!P839="LT",TONGHOP!P839="TN"),TONGHOP!Q839&gt;150),TONGHOP!T839,"")</f>
        <v/>
      </c>
      <c r="K839" s="1" t="str">
        <f>IF(AND(TONGHOP!O839="KTHP",OR(TONGHOP!P839="LT",TONGHOP!P839="TN"),TONGHOP!Q839&gt;150),TONGHOP!U839,"")</f>
        <v/>
      </c>
      <c r="L839" s="1" t="str">
        <f t="shared" si="55"/>
        <v/>
      </c>
    </row>
    <row r="840" spans="1:12">
      <c r="A840" s="1" t="str">
        <f>IF(AND(TONGHOP!O840="KTHP",OR(TONGHOP!P840="LT",TONGHOP!P840="TN"),TONGHOP!Q840&lt;=90),TONGHOP!T840,"")</f>
        <v/>
      </c>
      <c r="B840" s="1" t="str">
        <f>IF(AND(TONGHOP!O840="KTHP",OR(TONGHOP!P840="LT",TONGHOP!P840="TN"),TONGHOP!Q840&lt;=90),TONGHOP!U840,"")</f>
        <v/>
      </c>
      <c r="C840" s="1" t="str">
        <f t="shared" si="52"/>
        <v/>
      </c>
      <c r="D840" s="1" t="str">
        <f>IF(AND(TONGHOP!O840="KTHP",OR(TONGHOP!P840="LT",TONGHOP!P840="TN"),AND(TONGHOP!Q840&gt;90,TONGHOP!Q840&lt;=120)),TONGHOP!T840,"")</f>
        <v/>
      </c>
      <c r="E840" s="1" t="str">
        <f>IF(AND(TONGHOP!O840="KTHP",OR(TONGHOP!P840="LT",TONGHOP!P840="TN"),AND(TONGHOP!Q840&gt;90,TONGHOP!Q840&lt;=120)),TONGHOP!U840,"")</f>
        <v/>
      </c>
      <c r="F840" s="1" t="str">
        <f t="shared" si="53"/>
        <v/>
      </c>
      <c r="G840" s="1" t="str">
        <f>IF(AND(TONGHOP!O840="KTHP",OR(TONGHOP!P840="LT",TONGHOP!P840="TN"),AND(TONGHOP!Q840&gt;120,TONGHOP!Q840&lt;=150)),TONGHOP!T840,"")</f>
        <v/>
      </c>
      <c r="H840" s="1" t="str">
        <f>IF(AND(TONGHOP!O840="KTHP",OR(TONGHOP!P840="LT",TONGHOP!P840="TN"),AND(TONGHOP!Q840&gt;120,TONGHOP!Q840&lt;=150)),TONGHOP!U840,"")</f>
        <v/>
      </c>
      <c r="I840" s="1" t="str">
        <f t="shared" si="54"/>
        <v/>
      </c>
      <c r="J840" s="1" t="str">
        <f>IF(AND(TONGHOP!O840="KTHP",OR(TONGHOP!P840="LT",TONGHOP!P840="TN"),TONGHOP!Q840&gt;150),TONGHOP!T840,"")</f>
        <v/>
      </c>
      <c r="K840" s="1" t="str">
        <f>IF(AND(TONGHOP!O840="KTHP",OR(TONGHOP!P840="LT",TONGHOP!P840="TN"),TONGHOP!Q840&gt;150),TONGHOP!U840,"")</f>
        <v/>
      </c>
      <c r="L840" s="1" t="str">
        <f t="shared" si="55"/>
        <v/>
      </c>
    </row>
    <row r="841" spans="1:12">
      <c r="A841" s="1" t="str">
        <f>IF(AND(TONGHOP!O841="KTHP",OR(TONGHOP!P841="LT",TONGHOP!P841="TN"),TONGHOP!Q841&lt;=90),TONGHOP!T841,"")</f>
        <v/>
      </c>
      <c r="B841" s="1" t="str">
        <f>IF(AND(TONGHOP!O841="KTHP",OR(TONGHOP!P841="LT",TONGHOP!P841="TN"),TONGHOP!Q841&lt;=90),TONGHOP!U841,"")</f>
        <v/>
      </c>
      <c r="C841" s="1" t="str">
        <f t="shared" si="52"/>
        <v/>
      </c>
      <c r="D841" s="1" t="str">
        <f>IF(AND(TONGHOP!O841="KTHP",OR(TONGHOP!P841="LT",TONGHOP!P841="TN"),AND(TONGHOP!Q841&gt;90,TONGHOP!Q841&lt;=120)),TONGHOP!T841,"")</f>
        <v/>
      </c>
      <c r="E841" s="1" t="str">
        <f>IF(AND(TONGHOP!O841="KTHP",OR(TONGHOP!P841="LT",TONGHOP!P841="TN"),AND(TONGHOP!Q841&gt;90,TONGHOP!Q841&lt;=120)),TONGHOP!U841,"")</f>
        <v/>
      </c>
      <c r="F841" s="1" t="str">
        <f t="shared" si="53"/>
        <v/>
      </c>
      <c r="G841" s="1" t="str">
        <f>IF(AND(TONGHOP!O841="KTHP",OR(TONGHOP!P841="LT",TONGHOP!P841="TN"),AND(TONGHOP!Q841&gt;120,TONGHOP!Q841&lt;=150)),TONGHOP!T841,"")</f>
        <v/>
      </c>
      <c r="H841" s="1" t="str">
        <f>IF(AND(TONGHOP!O841="KTHP",OR(TONGHOP!P841="LT",TONGHOP!P841="TN"),AND(TONGHOP!Q841&gt;120,TONGHOP!Q841&lt;=150)),TONGHOP!U841,"")</f>
        <v/>
      </c>
      <c r="I841" s="1" t="str">
        <f t="shared" si="54"/>
        <v/>
      </c>
      <c r="J841" s="1" t="str">
        <f>IF(AND(TONGHOP!O841="KTHP",OR(TONGHOP!P841="LT",TONGHOP!P841="TN"),TONGHOP!Q841&gt;150),TONGHOP!T841,"")</f>
        <v/>
      </c>
      <c r="K841" s="1" t="str">
        <f>IF(AND(TONGHOP!O841="KTHP",OR(TONGHOP!P841="LT",TONGHOP!P841="TN"),TONGHOP!Q841&gt;150),TONGHOP!U841,"")</f>
        <v/>
      </c>
      <c r="L841" s="1" t="str">
        <f t="shared" si="55"/>
        <v/>
      </c>
    </row>
    <row r="842" spans="1:12">
      <c r="A842" s="1" t="str">
        <f>IF(AND(TONGHOP!O842="KTHP",OR(TONGHOP!P842="LT",TONGHOP!P842="TN"),TONGHOP!Q842&lt;=90),TONGHOP!T842,"")</f>
        <v/>
      </c>
      <c r="B842" s="1" t="str">
        <f>IF(AND(TONGHOP!O842="KTHP",OR(TONGHOP!P842="LT",TONGHOP!P842="TN"),TONGHOP!Q842&lt;=90),TONGHOP!U842,"")</f>
        <v/>
      </c>
      <c r="C842" s="1" t="str">
        <f t="shared" si="52"/>
        <v/>
      </c>
      <c r="D842" s="1" t="str">
        <f>IF(AND(TONGHOP!O842="KTHP",OR(TONGHOP!P842="LT",TONGHOP!P842="TN"),AND(TONGHOP!Q842&gt;90,TONGHOP!Q842&lt;=120)),TONGHOP!T842,"")</f>
        <v/>
      </c>
      <c r="E842" s="1" t="str">
        <f>IF(AND(TONGHOP!O842="KTHP",OR(TONGHOP!P842="LT",TONGHOP!P842="TN"),AND(TONGHOP!Q842&gt;90,TONGHOP!Q842&lt;=120)),TONGHOP!U842,"")</f>
        <v/>
      </c>
      <c r="F842" s="1" t="str">
        <f t="shared" si="53"/>
        <v/>
      </c>
      <c r="G842" s="1" t="str">
        <f>IF(AND(TONGHOP!O842="KTHP",OR(TONGHOP!P842="LT",TONGHOP!P842="TN"),AND(TONGHOP!Q842&gt;120,TONGHOP!Q842&lt;=150)),TONGHOP!T842,"")</f>
        <v/>
      </c>
      <c r="H842" s="1" t="str">
        <f>IF(AND(TONGHOP!O842="KTHP",OR(TONGHOP!P842="LT",TONGHOP!P842="TN"),AND(TONGHOP!Q842&gt;120,TONGHOP!Q842&lt;=150)),TONGHOP!U842,"")</f>
        <v/>
      </c>
      <c r="I842" s="1" t="str">
        <f t="shared" si="54"/>
        <v/>
      </c>
      <c r="J842" s="1" t="str">
        <f>IF(AND(TONGHOP!O842="KTHP",OR(TONGHOP!P842="LT",TONGHOP!P842="TN"),TONGHOP!Q842&gt;150),TONGHOP!T842,"")</f>
        <v/>
      </c>
      <c r="K842" s="1" t="str">
        <f>IF(AND(TONGHOP!O842="KTHP",OR(TONGHOP!P842="LT",TONGHOP!P842="TN"),TONGHOP!Q842&gt;150),TONGHOP!U842,"")</f>
        <v/>
      </c>
      <c r="L842" s="1" t="str">
        <f t="shared" si="55"/>
        <v/>
      </c>
    </row>
    <row r="843" spans="1:12">
      <c r="A843" s="1" t="str">
        <f>IF(AND(TONGHOP!O843="KTHP",OR(TONGHOP!P843="LT",TONGHOP!P843="TN"),TONGHOP!Q843&lt;=90),TONGHOP!T843,"")</f>
        <v/>
      </c>
      <c r="B843" s="1" t="str">
        <f>IF(AND(TONGHOP!O843="KTHP",OR(TONGHOP!P843="LT",TONGHOP!P843="TN"),TONGHOP!Q843&lt;=90),TONGHOP!U843,"")</f>
        <v/>
      </c>
      <c r="C843" s="1" t="str">
        <f t="shared" si="52"/>
        <v/>
      </c>
      <c r="D843" s="1" t="str">
        <f>IF(AND(TONGHOP!O843="KTHP",OR(TONGHOP!P843="LT",TONGHOP!P843="TN"),AND(TONGHOP!Q843&gt;90,TONGHOP!Q843&lt;=120)),TONGHOP!T843,"")</f>
        <v/>
      </c>
      <c r="E843" s="1" t="str">
        <f>IF(AND(TONGHOP!O843="KTHP",OR(TONGHOP!P843="LT",TONGHOP!P843="TN"),AND(TONGHOP!Q843&gt;90,TONGHOP!Q843&lt;=120)),TONGHOP!U843,"")</f>
        <v/>
      </c>
      <c r="F843" s="1" t="str">
        <f t="shared" si="53"/>
        <v/>
      </c>
      <c r="G843" s="1" t="str">
        <f>IF(AND(TONGHOP!O843="KTHP",OR(TONGHOP!P843="LT",TONGHOP!P843="TN"),AND(TONGHOP!Q843&gt;120,TONGHOP!Q843&lt;=150)),TONGHOP!T843,"")</f>
        <v/>
      </c>
      <c r="H843" s="1" t="str">
        <f>IF(AND(TONGHOP!O843="KTHP",OR(TONGHOP!P843="LT",TONGHOP!P843="TN"),AND(TONGHOP!Q843&gt;120,TONGHOP!Q843&lt;=150)),TONGHOP!U843,"")</f>
        <v/>
      </c>
      <c r="I843" s="1" t="str">
        <f t="shared" si="54"/>
        <v/>
      </c>
      <c r="J843" s="1" t="str">
        <f>IF(AND(TONGHOP!O843="KTHP",OR(TONGHOP!P843="LT",TONGHOP!P843="TN"),TONGHOP!Q843&gt;150),TONGHOP!T843,"")</f>
        <v/>
      </c>
      <c r="K843" s="1" t="str">
        <f>IF(AND(TONGHOP!O843="KTHP",OR(TONGHOP!P843="LT",TONGHOP!P843="TN"),TONGHOP!Q843&gt;150),TONGHOP!U843,"")</f>
        <v/>
      </c>
      <c r="L843" s="1" t="str">
        <f t="shared" si="55"/>
        <v/>
      </c>
    </row>
    <row r="844" spans="1:12">
      <c r="A844" s="1" t="str">
        <f>IF(AND(TONGHOP!O844="KTHP",OR(TONGHOP!P844="LT",TONGHOP!P844="TN"),TONGHOP!Q844&lt;=90),TONGHOP!T844,"")</f>
        <v/>
      </c>
      <c r="B844" s="1" t="str">
        <f>IF(AND(TONGHOP!O844="KTHP",OR(TONGHOP!P844="LT",TONGHOP!P844="TN"),TONGHOP!Q844&lt;=90),TONGHOP!U844,"")</f>
        <v/>
      </c>
      <c r="C844" s="1" t="str">
        <f t="shared" si="52"/>
        <v/>
      </c>
      <c r="D844" s="1" t="str">
        <f>IF(AND(TONGHOP!O844="KTHP",OR(TONGHOP!P844="LT",TONGHOP!P844="TN"),AND(TONGHOP!Q844&gt;90,TONGHOP!Q844&lt;=120)),TONGHOP!T844,"")</f>
        <v/>
      </c>
      <c r="E844" s="1" t="str">
        <f>IF(AND(TONGHOP!O844="KTHP",OR(TONGHOP!P844="LT",TONGHOP!P844="TN"),AND(TONGHOP!Q844&gt;90,TONGHOP!Q844&lt;=120)),TONGHOP!U844,"")</f>
        <v/>
      </c>
      <c r="F844" s="1" t="str">
        <f t="shared" si="53"/>
        <v/>
      </c>
      <c r="G844" s="1" t="str">
        <f>IF(AND(TONGHOP!O844="KTHP",OR(TONGHOP!P844="LT",TONGHOP!P844="TN"),AND(TONGHOP!Q844&gt;120,TONGHOP!Q844&lt;=150)),TONGHOP!T844,"")</f>
        <v/>
      </c>
      <c r="H844" s="1" t="str">
        <f>IF(AND(TONGHOP!O844="KTHP",OR(TONGHOP!P844="LT",TONGHOP!P844="TN"),AND(TONGHOP!Q844&gt;120,TONGHOP!Q844&lt;=150)),TONGHOP!U844,"")</f>
        <v/>
      </c>
      <c r="I844" s="1" t="str">
        <f t="shared" si="54"/>
        <v/>
      </c>
      <c r="J844" s="1" t="str">
        <f>IF(AND(TONGHOP!O844="KTHP",OR(TONGHOP!P844="LT",TONGHOP!P844="TN"),TONGHOP!Q844&gt;150),TONGHOP!T844,"")</f>
        <v/>
      </c>
      <c r="K844" s="1" t="str">
        <f>IF(AND(TONGHOP!O844="KTHP",OR(TONGHOP!P844="LT",TONGHOP!P844="TN"),TONGHOP!Q844&gt;150),TONGHOP!U844,"")</f>
        <v/>
      </c>
      <c r="L844" s="1" t="str">
        <f t="shared" si="55"/>
        <v/>
      </c>
    </row>
    <row r="845" spans="1:12">
      <c r="A845" s="1" t="str">
        <f>IF(AND(TONGHOP!O845="KTHP",OR(TONGHOP!P845="LT",TONGHOP!P845="TN"),TONGHOP!Q845&lt;=90),TONGHOP!T845,"")</f>
        <v/>
      </c>
      <c r="B845" s="1" t="str">
        <f>IF(AND(TONGHOP!O845="KTHP",OR(TONGHOP!P845="LT",TONGHOP!P845="TN"),TONGHOP!Q845&lt;=90),TONGHOP!U845,"")</f>
        <v/>
      </c>
      <c r="C845" s="1" t="str">
        <f t="shared" si="52"/>
        <v/>
      </c>
      <c r="D845" s="1" t="str">
        <f>IF(AND(TONGHOP!O845="KTHP",OR(TONGHOP!P845="LT",TONGHOP!P845="TN"),AND(TONGHOP!Q845&gt;90,TONGHOP!Q845&lt;=120)),TONGHOP!T845,"")</f>
        <v/>
      </c>
      <c r="E845" s="1" t="str">
        <f>IF(AND(TONGHOP!O845="KTHP",OR(TONGHOP!P845="LT",TONGHOP!P845="TN"),AND(TONGHOP!Q845&gt;90,TONGHOP!Q845&lt;=120)),TONGHOP!U845,"")</f>
        <v/>
      </c>
      <c r="F845" s="1" t="str">
        <f t="shared" si="53"/>
        <v/>
      </c>
      <c r="G845" s="1" t="str">
        <f>IF(AND(TONGHOP!O845="KTHP",OR(TONGHOP!P845="LT",TONGHOP!P845="TN"),AND(TONGHOP!Q845&gt;120,TONGHOP!Q845&lt;=150)),TONGHOP!T845,"")</f>
        <v/>
      </c>
      <c r="H845" s="1" t="str">
        <f>IF(AND(TONGHOP!O845="KTHP",OR(TONGHOP!P845="LT",TONGHOP!P845="TN"),AND(TONGHOP!Q845&gt;120,TONGHOP!Q845&lt;=150)),TONGHOP!U845,"")</f>
        <v/>
      </c>
      <c r="I845" s="1" t="str">
        <f t="shared" si="54"/>
        <v/>
      </c>
      <c r="J845" s="1" t="str">
        <f>IF(AND(TONGHOP!O845="KTHP",OR(TONGHOP!P845="LT",TONGHOP!P845="TN"),TONGHOP!Q845&gt;150),TONGHOP!T845,"")</f>
        <v/>
      </c>
      <c r="K845" s="1" t="str">
        <f>IF(AND(TONGHOP!O845="KTHP",OR(TONGHOP!P845="LT",TONGHOP!P845="TN"),TONGHOP!Q845&gt;150),TONGHOP!U845,"")</f>
        <v/>
      </c>
      <c r="L845" s="1" t="str">
        <f t="shared" si="55"/>
        <v/>
      </c>
    </row>
    <row r="846" spans="1:12">
      <c r="A846" s="1" t="str">
        <f>IF(AND(TONGHOP!O846="KTHP",OR(TONGHOP!P846="LT",TONGHOP!P846="TN"),TONGHOP!Q846&lt;=90),TONGHOP!T846,"")</f>
        <v/>
      </c>
      <c r="B846" s="1" t="str">
        <f>IF(AND(TONGHOP!O846="KTHP",OR(TONGHOP!P846="LT",TONGHOP!P846="TN"),TONGHOP!Q846&lt;=90),TONGHOP!U846,"")</f>
        <v/>
      </c>
      <c r="C846" s="1" t="str">
        <f t="shared" si="52"/>
        <v/>
      </c>
      <c r="D846" s="1" t="str">
        <f>IF(AND(TONGHOP!O846="KTHP",OR(TONGHOP!P846="LT",TONGHOP!P846="TN"),AND(TONGHOP!Q846&gt;90,TONGHOP!Q846&lt;=120)),TONGHOP!T846,"")</f>
        <v/>
      </c>
      <c r="E846" s="1" t="str">
        <f>IF(AND(TONGHOP!O846="KTHP",OR(TONGHOP!P846="LT",TONGHOP!P846="TN"),AND(TONGHOP!Q846&gt;90,TONGHOP!Q846&lt;=120)),TONGHOP!U846,"")</f>
        <v/>
      </c>
      <c r="F846" s="1" t="str">
        <f t="shared" si="53"/>
        <v/>
      </c>
      <c r="G846" s="1" t="str">
        <f>IF(AND(TONGHOP!O846="KTHP",OR(TONGHOP!P846="LT",TONGHOP!P846="TN"),AND(TONGHOP!Q846&gt;120,TONGHOP!Q846&lt;=150)),TONGHOP!T846,"")</f>
        <v/>
      </c>
      <c r="H846" s="1" t="str">
        <f>IF(AND(TONGHOP!O846="KTHP",OR(TONGHOP!P846="LT",TONGHOP!P846="TN"),AND(TONGHOP!Q846&gt;120,TONGHOP!Q846&lt;=150)),TONGHOP!U846,"")</f>
        <v/>
      </c>
      <c r="I846" s="1" t="str">
        <f t="shared" si="54"/>
        <v/>
      </c>
      <c r="J846" s="1" t="str">
        <f>IF(AND(TONGHOP!O846="KTHP",OR(TONGHOP!P846="LT",TONGHOP!P846="TN"),TONGHOP!Q846&gt;150),TONGHOP!T846,"")</f>
        <v/>
      </c>
      <c r="K846" s="1" t="str">
        <f>IF(AND(TONGHOP!O846="KTHP",OR(TONGHOP!P846="LT",TONGHOP!P846="TN"),TONGHOP!Q846&gt;150),TONGHOP!U846,"")</f>
        <v/>
      </c>
      <c r="L846" s="1" t="str">
        <f t="shared" si="55"/>
        <v/>
      </c>
    </row>
    <row r="847" spans="1:12">
      <c r="A847" s="1" t="str">
        <f>IF(AND(TONGHOP!O847="KTHP",OR(TONGHOP!P847="LT",TONGHOP!P847="TN"),TONGHOP!Q847&lt;=90),TONGHOP!T847,"")</f>
        <v/>
      </c>
      <c r="B847" s="1" t="str">
        <f>IF(AND(TONGHOP!O847="KTHP",OR(TONGHOP!P847="LT",TONGHOP!P847="TN"),TONGHOP!Q847&lt;=90),TONGHOP!U847,"")</f>
        <v/>
      </c>
      <c r="C847" s="1" t="str">
        <f t="shared" si="52"/>
        <v/>
      </c>
      <c r="D847" s="1" t="str">
        <f>IF(AND(TONGHOP!O847="KTHP",OR(TONGHOP!P847="LT",TONGHOP!P847="TN"),AND(TONGHOP!Q847&gt;90,TONGHOP!Q847&lt;=120)),TONGHOP!T847,"")</f>
        <v/>
      </c>
      <c r="E847" s="1" t="str">
        <f>IF(AND(TONGHOP!O847="KTHP",OR(TONGHOP!P847="LT",TONGHOP!P847="TN"),AND(TONGHOP!Q847&gt;90,TONGHOP!Q847&lt;=120)),TONGHOP!U847,"")</f>
        <v/>
      </c>
      <c r="F847" s="1" t="str">
        <f t="shared" si="53"/>
        <v/>
      </c>
      <c r="G847" s="1" t="str">
        <f>IF(AND(TONGHOP!O847="KTHP",OR(TONGHOP!P847="LT",TONGHOP!P847="TN"),AND(TONGHOP!Q847&gt;120,TONGHOP!Q847&lt;=150)),TONGHOP!T847,"")</f>
        <v/>
      </c>
      <c r="H847" s="1" t="str">
        <f>IF(AND(TONGHOP!O847="KTHP",OR(TONGHOP!P847="LT",TONGHOP!P847="TN"),AND(TONGHOP!Q847&gt;120,TONGHOP!Q847&lt;=150)),TONGHOP!U847,"")</f>
        <v/>
      </c>
      <c r="I847" s="1" t="str">
        <f t="shared" si="54"/>
        <v/>
      </c>
      <c r="J847" s="1" t="str">
        <f>IF(AND(TONGHOP!O847="KTHP",OR(TONGHOP!P847="LT",TONGHOP!P847="TN"),TONGHOP!Q847&gt;150),TONGHOP!T847,"")</f>
        <v/>
      </c>
      <c r="K847" s="1" t="str">
        <f>IF(AND(TONGHOP!O847="KTHP",OR(TONGHOP!P847="LT",TONGHOP!P847="TN"),TONGHOP!Q847&gt;150),TONGHOP!U847,"")</f>
        <v/>
      </c>
      <c r="L847" s="1" t="str">
        <f t="shared" si="55"/>
        <v/>
      </c>
    </row>
    <row r="848" spans="1:12">
      <c r="A848" s="1" t="str">
        <f>IF(AND(TONGHOP!O848="KTHP",OR(TONGHOP!P848="LT",TONGHOP!P848="TN"),TONGHOP!Q848&lt;=90),TONGHOP!T848,"")</f>
        <v/>
      </c>
      <c r="B848" s="1" t="str">
        <f>IF(AND(TONGHOP!O848="KTHP",OR(TONGHOP!P848="LT",TONGHOP!P848="TN"),TONGHOP!Q848&lt;=90),TONGHOP!U848,"")</f>
        <v/>
      </c>
      <c r="C848" s="1" t="str">
        <f t="shared" si="52"/>
        <v/>
      </c>
      <c r="D848" s="1" t="str">
        <f>IF(AND(TONGHOP!O848="KTHP",OR(TONGHOP!P848="LT",TONGHOP!P848="TN"),AND(TONGHOP!Q848&gt;90,TONGHOP!Q848&lt;=120)),TONGHOP!T848,"")</f>
        <v/>
      </c>
      <c r="E848" s="1" t="str">
        <f>IF(AND(TONGHOP!O848="KTHP",OR(TONGHOP!P848="LT",TONGHOP!P848="TN"),AND(TONGHOP!Q848&gt;90,TONGHOP!Q848&lt;=120)),TONGHOP!U848,"")</f>
        <v/>
      </c>
      <c r="F848" s="1" t="str">
        <f t="shared" si="53"/>
        <v/>
      </c>
      <c r="G848" s="1" t="str">
        <f>IF(AND(TONGHOP!O848="KTHP",OR(TONGHOP!P848="LT",TONGHOP!P848="TN"),AND(TONGHOP!Q848&gt;120,TONGHOP!Q848&lt;=150)),TONGHOP!T848,"")</f>
        <v/>
      </c>
      <c r="H848" s="1" t="str">
        <f>IF(AND(TONGHOP!O848="KTHP",OR(TONGHOP!P848="LT",TONGHOP!P848="TN"),AND(TONGHOP!Q848&gt;120,TONGHOP!Q848&lt;=150)),TONGHOP!U848,"")</f>
        <v/>
      </c>
      <c r="I848" s="1" t="str">
        <f t="shared" si="54"/>
        <v/>
      </c>
      <c r="J848" s="1" t="str">
        <f>IF(AND(TONGHOP!O848="KTHP",OR(TONGHOP!P848="LT",TONGHOP!P848="TN"),TONGHOP!Q848&gt;150),TONGHOP!T848,"")</f>
        <v/>
      </c>
      <c r="K848" s="1" t="str">
        <f>IF(AND(TONGHOP!O848="KTHP",OR(TONGHOP!P848="LT",TONGHOP!P848="TN"),TONGHOP!Q848&gt;150),TONGHOP!U848,"")</f>
        <v/>
      </c>
      <c r="L848" s="1" t="str">
        <f t="shared" si="55"/>
        <v/>
      </c>
    </row>
    <row r="849" spans="1:12">
      <c r="A849" s="1" t="str">
        <f>IF(AND(TONGHOP!O849="KTHP",OR(TONGHOP!P849="LT",TONGHOP!P849="TN"),TONGHOP!Q849&lt;=90),TONGHOP!T849,"")</f>
        <v/>
      </c>
      <c r="B849" s="1" t="str">
        <f>IF(AND(TONGHOP!O849="KTHP",OR(TONGHOP!P849="LT",TONGHOP!P849="TN"),TONGHOP!Q849&lt;=90),TONGHOP!U849,"")</f>
        <v/>
      </c>
      <c r="C849" s="1" t="str">
        <f t="shared" si="52"/>
        <v/>
      </c>
      <c r="D849" s="1" t="str">
        <f>IF(AND(TONGHOP!O849="KTHP",OR(TONGHOP!P849="LT",TONGHOP!P849="TN"),AND(TONGHOP!Q849&gt;90,TONGHOP!Q849&lt;=120)),TONGHOP!T849,"")</f>
        <v/>
      </c>
      <c r="E849" s="1" t="str">
        <f>IF(AND(TONGHOP!O849="KTHP",OR(TONGHOP!P849="LT",TONGHOP!P849="TN"),AND(TONGHOP!Q849&gt;90,TONGHOP!Q849&lt;=120)),TONGHOP!U849,"")</f>
        <v/>
      </c>
      <c r="F849" s="1" t="str">
        <f t="shared" si="53"/>
        <v/>
      </c>
      <c r="G849" s="1" t="str">
        <f>IF(AND(TONGHOP!O849="KTHP",OR(TONGHOP!P849="LT",TONGHOP!P849="TN"),AND(TONGHOP!Q849&gt;120,TONGHOP!Q849&lt;=150)),TONGHOP!T849,"")</f>
        <v/>
      </c>
      <c r="H849" s="1" t="str">
        <f>IF(AND(TONGHOP!O849="KTHP",OR(TONGHOP!P849="LT",TONGHOP!P849="TN"),AND(TONGHOP!Q849&gt;120,TONGHOP!Q849&lt;=150)),TONGHOP!U849,"")</f>
        <v/>
      </c>
      <c r="I849" s="1" t="str">
        <f t="shared" si="54"/>
        <v/>
      </c>
      <c r="J849" s="1" t="str">
        <f>IF(AND(TONGHOP!O849="KTHP",OR(TONGHOP!P849="LT",TONGHOP!P849="TN"),TONGHOP!Q849&gt;150),TONGHOP!T849,"")</f>
        <v/>
      </c>
      <c r="K849" s="1" t="str">
        <f>IF(AND(TONGHOP!O849="KTHP",OR(TONGHOP!P849="LT",TONGHOP!P849="TN"),TONGHOP!Q849&gt;150),TONGHOP!U849,"")</f>
        <v/>
      </c>
      <c r="L849" s="1" t="str">
        <f t="shared" si="55"/>
        <v/>
      </c>
    </row>
    <row r="850" spans="1:12">
      <c r="A850" s="1" t="str">
        <f>IF(AND(TONGHOP!O850="KTHP",OR(TONGHOP!P850="LT",TONGHOP!P850="TN"),TONGHOP!Q850&lt;=90),TONGHOP!T850,"")</f>
        <v/>
      </c>
      <c r="B850" s="1" t="str">
        <f>IF(AND(TONGHOP!O850="KTHP",OR(TONGHOP!P850="LT",TONGHOP!P850="TN"),TONGHOP!Q850&lt;=90),TONGHOP!U850,"")</f>
        <v/>
      </c>
      <c r="C850" s="1" t="str">
        <f t="shared" si="52"/>
        <v/>
      </c>
      <c r="D850" s="1" t="str">
        <f>IF(AND(TONGHOP!O850="KTHP",OR(TONGHOP!P850="LT",TONGHOP!P850="TN"),AND(TONGHOP!Q850&gt;90,TONGHOP!Q850&lt;=120)),TONGHOP!T850,"")</f>
        <v/>
      </c>
      <c r="E850" s="1" t="str">
        <f>IF(AND(TONGHOP!O850="KTHP",OR(TONGHOP!P850="LT",TONGHOP!P850="TN"),AND(TONGHOP!Q850&gt;90,TONGHOP!Q850&lt;=120)),TONGHOP!U850,"")</f>
        <v/>
      </c>
      <c r="F850" s="1" t="str">
        <f t="shared" si="53"/>
        <v/>
      </c>
      <c r="G850" s="1" t="str">
        <f>IF(AND(TONGHOP!O850="KTHP",OR(TONGHOP!P850="LT",TONGHOP!P850="TN"),AND(TONGHOP!Q850&gt;120,TONGHOP!Q850&lt;=150)),TONGHOP!T850,"")</f>
        <v/>
      </c>
      <c r="H850" s="1" t="str">
        <f>IF(AND(TONGHOP!O850="KTHP",OR(TONGHOP!P850="LT",TONGHOP!P850="TN"),AND(TONGHOP!Q850&gt;120,TONGHOP!Q850&lt;=150)),TONGHOP!U850,"")</f>
        <v/>
      </c>
      <c r="I850" s="1" t="str">
        <f t="shared" si="54"/>
        <v/>
      </c>
      <c r="J850" s="1" t="str">
        <f>IF(AND(TONGHOP!O850="KTHP",OR(TONGHOP!P850="LT",TONGHOP!P850="TN"),TONGHOP!Q850&gt;150),TONGHOP!T850,"")</f>
        <v/>
      </c>
      <c r="K850" s="1" t="str">
        <f>IF(AND(TONGHOP!O850="KTHP",OR(TONGHOP!P850="LT",TONGHOP!P850="TN"),TONGHOP!Q850&gt;150),TONGHOP!U850,"")</f>
        <v/>
      </c>
      <c r="L850" s="1" t="str">
        <f t="shared" si="55"/>
        <v/>
      </c>
    </row>
    <row r="851" spans="1:12">
      <c r="A851" s="1" t="str">
        <f>IF(AND(TONGHOP!O851="KTHP",OR(TONGHOP!P851="LT",TONGHOP!P851="TN"),TONGHOP!Q851&lt;=90),TONGHOP!T851,"")</f>
        <v/>
      </c>
      <c r="B851" s="1" t="str">
        <f>IF(AND(TONGHOP!O851="KTHP",OR(TONGHOP!P851="LT",TONGHOP!P851="TN"),TONGHOP!Q851&lt;=90),TONGHOP!U851,"")</f>
        <v/>
      </c>
      <c r="C851" s="1" t="str">
        <f t="shared" si="52"/>
        <v/>
      </c>
      <c r="D851" s="1" t="str">
        <f>IF(AND(TONGHOP!O851="KTHP",OR(TONGHOP!P851="LT",TONGHOP!P851="TN"),AND(TONGHOP!Q851&gt;90,TONGHOP!Q851&lt;=120)),TONGHOP!T851,"")</f>
        <v/>
      </c>
      <c r="E851" s="1" t="str">
        <f>IF(AND(TONGHOP!O851="KTHP",OR(TONGHOP!P851="LT",TONGHOP!P851="TN"),AND(TONGHOP!Q851&gt;90,TONGHOP!Q851&lt;=120)),TONGHOP!U851,"")</f>
        <v/>
      </c>
      <c r="F851" s="1" t="str">
        <f t="shared" si="53"/>
        <v/>
      </c>
      <c r="G851" s="1" t="str">
        <f>IF(AND(TONGHOP!O851="KTHP",OR(TONGHOP!P851="LT",TONGHOP!P851="TN"),AND(TONGHOP!Q851&gt;120,TONGHOP!Q851&lt;=150)),TONGHOP!T851,"")</f>
        <v/>
      </c>
      <c r="H851" s="1" t="str">
        <f>IF(AND(TONGHOP!O851="KTHP",OR(TONGHOP!P851="LT",TONGHOP!P851="TN"),AND(TONGHOP!Q851&gt;120,TONGHOP!Q851&lt;=150)),TONGHOP!U851,"")</f>
        <v/>
      </c>
      <c r="I851" s="1" t="str">
        <f t="shared" si="54"/>
        <v/>
      </c>
      <c r="J851" s="1" t="str">
        <f>IF(AND(TONGHOP!O851="KTHP",OR(TONGHOP!P851="LT",TONGHOP!P851="TN"),TONGHOP!Q851&gt;150),TONGHOP!T851,"")</f>
        <v/>
      </c>
      <c r="K851" s="1" t="str">
        <f>IF(AND(TONGHOP!O851="KTHP",OR(TONGHOP!P851="LT",TONGHOP!P851="TN"),TONGHOP!Q851&gt;150),TONGHOP!U851,"")</f>
        <v/>
      </c>
      <c r="L851" s="1" t="str">
        <f t="shared" si="55"/>
        <v/>
      </c>
    </row>
    <row r="852" spans="1:12">
      <c r="A852" s="1" t="str">
        <f>IF(AND(TONGHOP!O852="KTHP",OR(TONGHOP!P852="LT",TONGHOP!P852="TN"),TONGHOP!Q852&lt;=90),TONGHOP!T852,"")</f>
        <v/>
      </c>
      <c r="B852" s="1" t="str">
        <f>IF(AND(TONGHOP!O852="KTHP",OR(TONGHOP!P852="LT",TONGHOP!P852="TN"),TONGHOP!Q852&lt;=90),TONGHOP!U852,"")</f>
        <v/>
      </c>
      <c r="C852" s="1" t="str">
        <f t="shared" si="52"/>
        <v/>
      </c>
      <c r="D852" s="1" t="str">
        <f>IF(AND(TONGHOP!O852="KTHP",OR(TONGHOP!P852="LT",TONGHOP!P852="TN"),AND(TONGHOP!Q852&gt;90,TONGHOP!Q852&lt;=120)),TONGHOP!T852,"")</f>
        <v/>
      </c>
      <c r="E852" s="1" t="str">
        <f>IF(AND(TONGHOP!O852="KTHP",OR(TONGHOP!P852="LT",TONGHOP!P852="TN"),AND(TONGHOP!Q852&gt;90,TONGHOP!Q852&lt;=120)),TONGHOP!U852,"")</f>
        <v/>
      </c>
      <c r="F852" s="1" t="str">
        <f t="shared" si="53"/>
        <v/>
      </c>
      <c r="G852" s="1" t="str">
        <f>IF(AND(TONGHOP!O852="KTHP",OR(TONGHOP!P852="LT",TONGHOP!P852="TN"),AND(TONGHOP!Q852&gt;120,TONGHOP!Q852&lt;=150)),TONGHOP!T852,"")</f>
        <v/>
      </c>
      <c r="H852" s="1" t="str">
        <f>IF(AND(TONGHOP!O852="KTHP",OR(TONGHOP!P852="LT",TONGHOP!P852="TN"),AND(TONGHOP!Q852&gt;120,TONGHOP!Q852&lt;=150)),TONGHOP!U852,"")</f>
        <v/>
      </c>
      <c r="I852" s="1" t="str">
        <f t="shared" si="54"/>
        <v/>
      </c>
      <c r="J852" s="1" t="str">
        <f>IF(AND(TONGHOP!O852="KTHP",OR(TONGHOP!P852="LT",TONGHOP!P852="TN"),TONGHOP!Q852&gt;150),TONGHOP!T852,"")</f>
        <v/>
      </c>
      <c r="K852" s="1" t="str">
        <f>IF(AND(TONGHOP!O852="KTHP",OR(TONGHOP!P852="LT",TONGHOP!P852="TN"),TONGHOP!Q852&gt;150),TONGHOP!U852,"")</f>
        <v/>
      </c>
      <c r="L852" s="1" t="str">
        <f t="shared" si="55"/>
        <v/>
      </c>
    </row>
    <row r="853" spans="1:12">
      <c r="A853" s="1" t="str">
        <f>IF(AND(TONGHOP!O853="KTHP",OR(TONGHOP!P853="LT",TONGHOP!P853="TN"),TONGHOP!Q853&lt;=90),TONGHOP!T853,"")</f>
        <v/>
      </c>
      <c r="B853" s="1" t="str">
        <f>IF(AND(TONGHOP!O853="KTHP",OR(TONGHOP!P853="LT",TONGHOP!P853="TN"),TONGHOP!Q853&lt;=90),TONGHOP!U853,"")</f>
        <v/>
      </c>
      <c r="C853" s="1" t="str">
        <f t="shared" si="52"/>
        <v/>
      </c>
      <c r="D853" s="1" t="str">
        <f>IF(AND(TONGHOP!O853="KTHP",OR(TONGHOP!P853="LT",TONGHOP!P853="TN"),AND(TONGHOP!Q853&gt;90,TONGHOP!Q853&lt;=120)),TONGHOP!T853,"")</f>
        <v/>
      </c>
      <c r="E853" s="1" t="str">
        <f>IF(AND(TONGHOP!O853="KTHP",OR(TONGHOP!P853="LT",TONGHOP!P853="TN"),AND(TONGHOP!Q853&gt;90,TONGHOP!Q853&lt;=120)),TONGHOP!U853,"")</f>
        <v/>
      </c>
      <c r="F853" s="1" t="str">
        <f t="shared" si="53"/>
        <v/>
      </c>
      <c r="G853" s="1" t="str">
        <f>IF(AND(TONGHOP!O853="KTHP",OR(TONGHOP!P853="LT",TONGHOP!P853="TN"),AND(TONGHOP!Q853&gt;120,TONGHOP!Q853&lt;=150)),TONGHOP!T853,"")</f>
        <v/>
      </c>
      <c r="H853" s="1" t="str">
        <f>IF(AND(TONGHOP!O853="KTHP",OR(TONGHOP!P853="LT",TONGHOP!P853="TN"),AND(TONGHOP!Q853&gt;120,TONGHOP!Q853&lt;=150)),TONGHOP!U853,"")</f>
        <v/>
      </c>
      <c r="I853" s="1" t="str">
        <f t="shared" si="54"/>
        <v/>
      </c>
      <c r="J853" s="1" t="str">
        <f>IF(AND(TONGHOP!O853="KTHP",OR(TONGHOP!P853="LT",TONGHOP!P853="TN"),TONGHOP!Q853&gt;150),TONGHOP!T853,"")</f>
        <v/>
      </c>
      <c r="K853" s="1" t="str">
        <f>IF(AND(TONGHOP!O853="KTHP",OR(TONGHOP!P853="LT",TONGHOP!P853="TN"),TONGHOP!Q853&gt;150),TONGHOP!U853,"")</f>
        <v/>
      </c>
      <c r="L853" s="1" t="str">
        <f t="shared" si="55"/>
        <v/>
      </c>
    </row>
    <row r="854" spans="1:12">
      <c r="A854" s="1" t="str">
        <f>IF(AND(TONGHOP!O854="KTHP",OR(TONGHOP!P854="LT",TONGHOP!P854="TN"),TONGHOP!Q854&lt;=90),TONGHOP!T854,"")</f>
        <v/>
      </c>
      <c r="B854" s="1" t="str">
        <f>IF(AND(TONGHOP!O854="KTHP",OR(TONGHOP!P854="LT",TONGHOP!P854="TN"),TONGHOP!Q854&lt;=90),TONGHOP!U854,"")</f>
        <v/>
      </c>
      <c r="C854" s="1" t="str">
        <f t="shared" si="52"/>
        <v/>
      </c>
      <c r="D854" s="1" t="str">
        <f>IF(AND(TONGHOP!O854="KTHP",OR(TONGHOP!P854="LT",TONGHOP!P854="TN"),AND(TONGHOP!Q854&gt;90,TONGHOP!Q854&lt;=120)),TONGHOP!T854,"")</f>
        <v/>
      </c>
      <c r="E854" s="1" t="str">
        <f>IF(AND(TONGHOP!O854="KTHP",OR(TONGHOP!P854="LT",TONGHOP!P854="TN"),AND(TONGHOP!Q854&gt;90,TONGHOP!Q854&lt;=120)),TONGHOP!U854,"")</f>
        <v/>
      </c>
      <c r="F854" s="1" t="str">
        <f t="shared" si="53"/>
        <v/>
      </c>
      <c r="G854" s="1" t="str">
        <f>IF(AND(TONGHOP!O854="KTHP",OR(TONGHOP!P854="LT",TONGHOP!P854="TN"),AND(TONGHOP!Q854&gt;120,TONGHOP!Q854&lt;=150)),TONGHOP!T854,"")</f>
        <v/>
      </c>
      <c r="H854" s="1" t="str">
        <f>IF(AND(TONGHOP!O854="KTHP",OR(TONGHOP!P854="LT",TONGHOP!P854="TN"),AND(TONGHOP!Q854&gt;120,TONGHOP!Q854&lt;=150)),TONGHOP!U854,"")</f>
        <v/>
      </c>
      <c r="I854" s="1" t="str">
        <f t="shared" si="54"/>
        <v/>
      </c>
      <c r="J854" s="1" t="str">
        <f>IF(AND(TONGHOP!O854="KTHP",OR(TONGHOP!P854="LT",TONGHOP!P854="TN"),TONGHOP!Q854&gt;150),TONGHOP!T854,"")</f>
        <v/>
      </c>
      <c r="K854" s="1" t="str">
        <f>IF(AND(TONGHOP!O854="KTHP",OR(TONGHOP!P854="LT",TONGHOP!P854="TN"),TONGHOP!Q854&gt;150),TONGHOP!U854,"")</f>
        <v/>
      </c>
      <c r="L854" s="1" t="str">
        <f t="shared" si="55"/>
        <v/>
      </c>
    </row>
    <row r="855" spans="1:12">
      <c r="A855" s="1" t="str">
        <f>IF(AND(TONGHOP!O855="KTHP",OR(TONGHOP!P855="LT",TONGHOP!P855="TN"),TONGHOP!Q855&lt;=90),TONGHOP!T855,"")</f>
        <v/>
      </c>
      <c r="B855" s="1" t="str">
        <f>IF(AND(TONGHOP!O855="KTHP",OR(TONGHOP!P855="LT",TONGHOP!P855="TN"),TONGHOP!Q855&lt;=90),TONGHOP!U855,"")</f>
        <v/>
      </c>
      <c r="C855" s="1" t="str">
        <f t="shared" si="52"/>
        <v/>
      </c>
      <c r="D855" s="1" t="str">
        <f>IF(AND(TONGHOP!O855="KTHP",OR(TONGHOP!P855="LT",TONGHOP!P855="TN"),AND(TONGHOP!Q855&gt;90,TONGHOP!Q855&lt;=120)),TONGHOP!T855,"")</f>
        <v/>
      </c>
      <c r="E855" s="1" t="str">
        <f>IF(AND(TONGHOP!O855="KTHP",OR(TONGHOP!P855="LT",TONGHOP!P855="TN"),AND(TONGHOP!Q855&gt;90,TONGHOP!Q855&lt;=120)),TONGHOP!U855,"")</f>
        <v/>
      </c>
      <c r="F855" s="1" t="str">
        <f t="shared" si="53"/>
        <v/>
      </c>
      <c r="G855" s="1" t="str">
        <f>IF(AND(TONGHOP!O855="KTHP",OR(TONGHOP!P855="LT",TONGHOP!P855="TN"),AND(TONGHOP!Q855&gt;120,TONGHOP!Q855&lt;=150)),TONGHOP!T855,"")</f>
        <v/>
      </c>
      <c r="H855" s="1" t="str">
        <f>IF(AND(TONGHOP!O855="KTHP",OR(TONGHOP!P855="LT",TONGHOP!P855="TN"),AND(TONGHOP!Q855&gt;120,TONGHOP!Q855&lt;=150)),TONGHOP!U855,"")</f>
        <v/>
      </c>
      <c r="I855" s="1" t="str">
        <f t="shared" si="54"/>
        <v/>
      </c>
      <c r="J855" s="1" t="str">
        <f>IF(AND(TONGHOP!O855="KTHP",OR(TONGHOP!P855="LT",TONGHOP!P855="TN"),TONGHOP!Q855&gt;150),TONGHOP!T855,"")</f>
        <v/>
      </c>
      <c r="K855" s="1" t="str">
        <f>IF(AND(TONGHOP!O855="KTHP",OR(TONGHOP!P855="LT",TONGHOP!P855="TN"),TONGHOP!Q855&gt;150),TONGHOP!U855,"")</f>
        <v/>
      </c>
      <c r="L855" s="1" t="str">
        <f t="shared" si="55"/>
        <v/>
      </c>
    </row>
    <row r="856" spans="1:12">
      <c r="A856" s="1" t="str">
        <f>IF(AND(TONGHOP!O856="KTHP",OR(TONGHOP!P856="LT",TONGHOP!P856="TN"),TONGHOP!Q856&lt;=90),TONGHOP!T856,"")</f>
        <v/>
      </c>
      <c r="B856" s="1" t="str">
        <f>IF(AND(TONGHOP!O856="KTHP",OR(TONGHOP!P856="LT",TONGHOP!P856="TN"),TONGHOP!Q856&lt;=90),TONGHOP!U856,"")</f>
        <v/>
      </c>
      <c r="C856" s="1" t="str">
        <f t="shared" si="52"/>
        <v/>
      </c>
      <c r="D856" s="1" t="str">
        <f>IF(AND(TONGHOP!O856="KTHP",OR(TONGHOP!P856="LT",TONGHOP!P856="TN"),AND(TONGHOP!Q856&gt;90,TONGHOP!Q856&lt;=120)),TONGHOP!T856,"")</f>
        <v/>
      </c>
      <c r="E856" s="1" t="str">
        <f>IF(AND(TONGHOP!O856="KTHP",OR(TONGHOP!P856="LT",TONGHOP!P856="TN"),AND(TONGHOP!Q856&gt;90,TONGHOP!Q856&lt;=120)),TONGHOP!U856,"")</f>
        <v/>
      </c>
      <c r="F856" s="1" t="str">
        <f t="shared" si="53"/>
        <v/>
      </c>
      <c r="G856" s="1" t="str">
        <f>IF(AND(TONGHOP!O856="KTHP",OR(TONGHOP!P856="LT",TONGHOP!P856="TN"),AND(TONGHOP!Q856&gt;120,TONGHOP!Q856&lt;=150)),TONGHOP!T856,"")</f>
        <v/>
      </c>
      <c r="H856" s="1" t="str">
        <f>IF(AND(TONGHOP!O856="KTHP",OR(TONGHOP!P856="LT",TONGHOP!P856="TN"),AND(TONGHOP!Q856&gt;120,TONGHOP!Q856&lt;=150)),TONGHOP!U856,"")</f>
        <v/>
      </c>
      <c r="I856" s="1" t="str">
        <f t="shared" si="54"/>
        <v/>
      </c>
      <c r="J856" s="1" t="str">
        <f>IF(AND(TONGHOP!O856="KTHP",OR(TONGHOP!P856="LT",TONGHOP!P856="TN"),TONGHOP!Q856&gt;150),TONGHOP!T856,"")</f>
        <v/>
      </c>
      <c r="K856" s="1" t="str">
        <f>IF(AND(TONGHOP!O856="KTHP",OR(TONGHOP!P856="LT",TONGHOP!P856="TN"),TONGHOP!Q856&gt;150),TONGHOP!U856,"")</f>
        <v/>
      </c>
      <c r="L856" s="1" t="str">
        <f t="shared" si="55"/>
        <v/>
      </c>
    </row>
    <row r="857" spans="1:12">
      <c r="A857" s="1" t="str">
        <f>IF(AND(TONGHOP!O857="KTHP",OR(TONGHOP!P857="LT",TONGHOP!P857="TN"),TONGHOP!Q857&lt;=90),TONGHOP!T857,"")</f>
        <v/>
      </c>
      <c r="B857" s="1" t="str">
        <f>IF(AND(TONGHOP!O857="KTHP",OR(TONGHOP!P857="LT",TONGHOP!P857="TN"),TONGHOP!Q857&lt;=90),TONGHOP!U857,"")</f>
        <v/>
      </c>
      <c r="C857" s="1" t="str">
        <f t="shared" si="52"/>
        <v/>
      </c>
      <c r="D857" s="1" t="str">
        <f>IF(AND(TONGHOP!O857="KTHP",OR(TONGHOP!P857="LT",TONGHOP!P857="TN"),AND(TONGHOP!Q857&gt;90,TONGHOP!Q857&lt;=120)),TONGHOP!T857,"")</f>
        <v/>
      </c>
      <c r="E857" s="1" t="str">
        <f>IF(AND(TONGHOP!O857="KTHP",OR(TONGHOP!P857="LT",TONGHOP!P857="TN"),AND(TONGHOP!Q857&gt;90,TONGHOP!Q857&lt;=120)),TONGHOP!U857,"")</f>
        <v/>
      </c>
      <c r="F857" s="1" t="str">
        <f t="shared" si="53"/>
        <v/>
      </c>
      <c r="G857" s="1" t="str">
        <f>IF(AND(TONGHOP!O857="KTHP",OR(TONGHOP!P857="LT",TONGHOP!P857="TN"),AND(TONGHOP!Q857&gt;120,TONGHOP!Q857&lt;=150)),TONGHOP!T857,"")</f>
        <v/>
      </c>
      <c r="H857" s="1" t="str">
        <f>IF(AND(TONGHOP!O857="KTHP",OR(TONGHOP!P857="LT",TONGHOP!P857="TN"),AND(TONGHOP!Q857&gt;120,TONGHOP!Q857&lt;=150)),TONGHOP!U857,"")</f>
        <v/>
      </c>
      <c r="I857" s="1" t="str">
        <f t="shared" si="54"/>
        <v/>
      </c>
      <c r="J857" s="1" t="str">
        <f>IF(AND(TONGHOP!O857="KTHP",OR(TONGHOP!P857="LT",TONGHOP!P857="TN"),TONGHOP!Q857&gt;150),TONGHOP!T857,"")</f>
        <v/>
      </c>
      <c r="K857" s="1" t="str">
        <f>IF(AND(TONGHOP!O857="KTHP",OR(TONGHOP!P857="LT",TONGHOP!P857="TN"),TONGHOP!Q857&gt;150),TONGHOP!U857,"")</f>
        <v/>
      </c>
      <c r="L857" s="1" t="str">
        <f t="shared" si="55"/>
        <v/>
      </c>
    </row>
    <row r="858" spans="1:12">
      <c r="A858" s="1" t="str">
        <f>IF(AND(TONGHOP!O858="KTHP",OR(TONGHOP!P858="LT",TONGHOP!P858="TN"),TONGHOP!Q858&lt;=90),TONGHOP!T858,"")</f>
        <v/>
      </c>
      <c r="B858" s="1" t="str">
        <f>IF(AND(TONGHOP!O858="KTHP",OR(TONGHOP!P858="LT",TONGHOP!P858="TN"),TONGHOP!Q858&lt;=90),TONGHOP!U858,"")</f>
        <v/>
      </c>
      <c r="C858" s="1" t="str">
        <f t="shared" si="52"/>
        <v/>
      </c>
      <c r="D858" s="1" t="str">
        <f>IF(AND(TONGHOP!O858="KTHP",OR(TONGHOP!P858="LT",TONGHOP!P858="TN"),AND(TONGHOP!Q858&gt;90,TONGHOP!Q858&lt;=120)),TONGHOP!T858,"")</f>
        <v/>
      </c>
      <c r="E858" s="1" t="str">
        <f>IF(AND(TONGHOP!O858="KTHP",OR(TONGHOP!P858="LT",TONGHOP!P858="TN"),AND(TONGHOP!Q858&gt;90,TONGHOP!Q858&lt;=120)),TONGHOP!U858,"")</f>
        <v/>
      </c>
      <c r="F858" s="1" t="str">
        <f t="shared" si="53"/>
        <v/>
      </c>
      <c r="G858" s="1" t="str">
        <f>IF(AND(TONGHOP!O858="KTHP",OR(TONGHOP!P858="LT",TONGHOP!P858="TN"),AND(TONGHOP!Q858&gt;120,TONGHOP!Q858&lt;=150)),TONGHOP!T858,"")</f>
        <v/>
      </c>
      <c r="H858" s="1" t="str">
        <f>IF(AND(TONGHOP!O858="KTHP",OR(TONGHOP!P858="LT",TONGHOP!P858="TN"),AND(TONGHOP!Q858&gt;120,TONGHOP!Q858&lt;=150)),TONGHOP!U858,"")</f>
        <v/>
      </c>
      <c r="I858" s="1" t="str">
        <f t="shared" si="54"/>
        <v/>
      </c>
      <c r="J858" s="1" t="str">
        <f>IF(AND(TONGHOP!O858="KTHP",OR(TONGHOP!P858="LT",TONGHOP!P858="TN"),TONGHOP!Q858&gt;150),TONGHOP!T858,"")</f>
        <v/>
      </c>
      <c r="K858" s="1" t="str">
        <f>IF(AND(TONGHOP!O858="KTHP",OR(TONGHOP!P858="LT",TONGHOP!P858="TN"),TONGHOP!Q858&gt;150),TONGHOP!U858,"")</f>
        <v/>
      </c>
      <c r="L858" s="1" t="str">
        <f t="shared" si="55"/>
        <v/>
      </c>
    </row>
    <row r="859" spans="1:12">
      <c r="A859" s="1" t="str">
        <f>IF(AND(TONGHOP!O859="KTHP",OR(TONGHOP!P859="LT",TONGHOP!P859="TN"),TONGHOP!Q859&lt;=90),TONGHOP!T859,"")</f>
        <v/>
      </c>
      <c r="B859" s="1" t="str">
        <f>IF(AND(TONGHOP!O859="KTHP",OR(TONGHOP!P859="LT",TONGHOP!P859="TN"),TONGHOP!Q859&lt;=90),TONGHOP!U859,"")</f>
        <v/>
      </c>
      <c r="C859" s="1" t="str">
        <f t="shared" si="52"/>
        <v/>
      </c>
      <c r="D859" s="1" t="str">
        <f>IF(AND(TONGHOP!O859="KTHP",OR(TONGHOP!P859="LT",TONGHOP!P859="TN"),AND(TONGHOP!Q859&gt;90,TONGHOP!Q859&lt;=120)),TONGHOP!T859,"")</f>
        <v/>
      </c>
      <c r="E859" s="1" t="str">
        <f>IF(AND(TONGHOP!O859="KTHP",OR(TONGHOP!P859="LT",TONGHOP!P859="TN"),AND(TONGHOP!Q859&gt;90,TONGHOP!Q859&lt;=120)),TONGHOP!U859,"")</f>
        <v/>
      </c>
      <c r="F859" s="1" t="str">
        <f t="shared" si="53"/>
        <v/>
      </c>
      <c r="G859" s="1" t="str">
        <f>IF(AND(TONGHOP!O859="KTHP",OR(TONGHOP!P859="LT",TONGHOP!P859="TN"),AND(TONGHOP!Q859&gt;120,TONGHOP!Q859&lt;=150)),TONGHOP!T859,"")</f>
        <v/>
      </c>
      <c r="H859" s="1" t="str">
        <f>IF(AND(TONGHOP!O859="KTHP",OR(TONGHOP!P859="LT",TONGHOP!P859="TN"),AND(TONGHOP!Q859&gt;120,TONGHOP!Q859&lt;=150)),TONGHOP!U859,"")</f>
        <v/>
      </c>
      <c r="I859" s="1" t="str">
        <f t="shared" si="54"/>
        <v/>
      </c>
      <c r="J859" s="1" t="str">
        <f>IF(AND(TONGHOP!O859="KTHP",OR(TONGHOP!P859="LT",TONGHOP!P859="TN"),TONGHOP!Q859&gt;150),TONGHOP!T859,"")</f>
        <v/>
      </c>
      <c r="K859" s="1" t="str">
        <f>IF(AND(TONGHOP!O859="KTHP",OR(TONGHOP!P859="LT",TONGHOP!P859="TN"),TONGHOP!Q859&gt;150),TONGHOP!U859,"")</f>
        <v/>
      </c>
      <c r="L859" s="1" t="str">
        <f t="shared" si="55"/>
        <v/>
      </c>
    </row>
    <row r="860" spans="1:12">
      <c r="A860" s="1" t="str">
        <f>IF(AND(TONGHOP!O860="KTHP",OR(TONGHOP!P860="LT",TONGHOP!P860="TN"),TONGHOP!Q860&lt;=90),TONGHOP!T860,"")</f>
        <v/>
      </c>
      <c r="B860" s="1" t="str">
        <f>IF(AND(TONGHOP!O860="KTHP",OR(TONGHOP!P860="LT",TONGHOP!P860="TN"),TONGHOP!Q860&lt;=90),TONGHOP!U860,"")</f>
        <v/>
      </c>
      <c r="C860" s="1" t="str">
        <f t="shared" si="52"/>
        <v/>
      </c>
      <c r="D860" s="1" t="str">
        <f>IF(AND(TONGHOP!O860="KTHP",OR(TONGHOP!P860="LT",TONGHOP!P860="TN"),AND(TONGHOP!Q860&gt;90,TONGHOP!Q860&lt;=120)),TONGHOP!T860,"")</f>
        <v/>
      </c>
      <c r="E860" s="1" t="str">
        <f>IF(AND(TONGHOP!O860="KTHP",OR(TONGHOP!P860="LT",TONGHOP!P860="TN"),AND(TONGHOP!Q860&gt;90,TONGHOP!Q860&lt;=120)),TONGHOP!U860,"")</f>
        <v/>
      </c>
      <c r="F860" s="1" t="str">
        <f t="shared" si="53"/>
        <v/>
      </c>
      <c r="G860" s="1" t="str">
        <f>IF(AND(TONGHOP!O860="KTHP",OR(TONGHOP!P860="LT",TONGHOP!P860="TN"),AND(TONGHOP!Q860&gt;120,TONGHOP!Q860&lt;=150)),TONGHOP!T860,"")</f>
        <v/>
      </c>
      <c r="H860" s="1" t="str">
        <f>IF(AND(TONGHOP!O860="KTHP",OR(TONGHOP!P860="LT",TONGHOP!P860="TN"),AND(TONGHOP!Q860&gt;120,TONGHOP!Q860&lt;=150)),TONGHOP!U860,"")</f>
        <v/>
      </c>
      <c r="I860" s="1" t="str">
        <f t="shared" si="54"/>
        <v/>
      </c>
      <c r="J860" s="1" t="str">
        <f>IF(AND(TONGHOP!O860="KTHP",OR(TONGHOP!P860="LT",TONGHOP!P860="TN"),TONGHOP!Q860&gt;150),TONGHOP!T860,"")</f>
        <v/>
      </c>
      <c r="K860" s="1" t="str">
        <f>IF(AND(TONGHOP!O860="KTHP",OR(TONGHOP!P860="LT",TONGHOP!P860="TN"),TONGHOP!Q860&gt;150),TONGHOP!U860,"")</f>
        <v/>
      </c>
      <c r="L860" s="1" t="str">
        <f t="shared" si="55"/>
        <v/>
      </c>
    </row>
    <row r="861" spans="1:12">
      <c r="A861" s="1" t="str">
        <f>IF(AND(TONGHOP!O861="KTHP",OR(TONGHOP!P861="LT",TONGHOP!P861="TN"),TONGHOP!Q861&lt;=90),TONGHOP!T861,"")</f>
        <v/>
      </c>
      <c r="B861" s="1" t="str">
        <f>IF(AND(TONGHOP!O861="KTHP",OR(TONGHOP!P861="LT",TONGHOP!P861="TN"),TONGHOP!Q861&lt;=90),TONGHOP!U861,"")</f>
        <v/>
      </c>
      <c r="C861" s="1" t="str">
        <f t="shared" si="52"/>
        <v/>
      </c>
      <c r="D861" s="1" t="str">
        <f>IF(AND(TONGHOP!O861="KTHP",OR(TONGHOP!P861="LT",TONGHOP!P861="TN"),AND(TONGHOP!Q861&gt;90,TONGHOP!Q861&lt;=120)),TONGHOP!T861,"")</f>
        <v/>
      </c>
      <c r="E861" s="1" t="str">
        <f>IF(AND(TONGHOP!O861="KTHP",OR(TONGHOP!P861="LT",TONGHOP!P861="TN"),AND(TONGHOP!Q861&gt;90,TONGHOP!Q861&lt;=120)),TONGHOP!U861,"")</f>
        <v/>
      </c>
      <c r="F861" s="1" t="str">
        <f t="shared" si="53"/>
        <v/>
      </c>
      <c r="G861" s="1" t="str">
        <f>IF(AND(TONGHOP!O861="KTHP",OR(TONGHOP!P861="LT",TONGHOP!P861="TN"),AND(TONGHOP!Q861&gt;120,TONGHOP!Q861&lt;=150)),TONGHOP!T861,"")</f>
        <v/>
      </c>
      <c r="H861" s="1" t="str">
        <f>IF(AND(TONGHOP!O861="KTHP",OR(TONGHOP!P861="LT",TONGHOP!P861="TN"),AND(TONGHOP!Q861&gt;120,TONGHOP!Q861&lt;=150)),TONGHOP!U861,"")</f>
        <v/>
      </c>
      <c r="I861" s="1" t="str">
        <f t="shared" si="54"/>
        <v/>
      </c>
      <c r="J861" s="1" t="str">
        <f>IF(AND(TONGHOP!O861="KTHP",OR(TONGHOP!P861="LT",TONGHOP!P861="TN"),TONGHOP!Q861&gt;150),TONGHOP!T861,"")</f>
        <v/>
      </c>
      <c r="K861" s="1" t="str">
        <f>IF(AND(TONGHOP!O861="KTHP",OR(TONGHOP!P861="LT",TONGHOP!P861="TN"),TONGHOP!Q861&gt;150),TONGHOP!U861,"")</f>
        <v/>
      </c>
      <c r="L861" s="1" t="str">
        <f t="shared" si="55"/>
        <v/>
      </c>
    </row>
    <row r="862" spans="1:12">
      <c r="A862" s="1" t="str">
        <f>IF(AND(TONGHOP!O862="KTHP",OR(TONGHOP!P862="LT",TONGHOP!P862="TN"),TONGHOP!Q862&lt;=90),TONGHOP!T862,"")</f>
        <v/>
      </c>
      <c r="B862" s="1" t="str">
        <f>IF(AND(TONGHOP!O862="KTHP",OR(TONGHOP!P862="LT",TONGHOP!P862="TN"),TONGHOP!Q862&lt;=90),TONGHOP!U862,"")</f>
        <v/>
      </c>
      <c r="C862" s="1" t="str">
        <f t="shared" si="52"/>
        <v/>
      </c>
      <c r="D862" s="1" t="str">
        <f>IF(AND(TONGHOP!O862="KTHP",OR(TONGHOP!P862="LT",TONGHOP!P862="TN"),AND(TONGHOP!Q862&gt;90,TONGHOP!Q862&lt;=120)),TONGHOP!T862,"")</f>
        <v/>
      </c>
      <c r="E862" s="1" t="str">
        <f>IF(AND(TONGHOP!O862="KTHP",OR(TONGHOP!P862="LT",TONGHOP!P862="TN"),AND(TONGHOP!Q862&gt;90,TONGHOP!Q862&lt;=120)),TONGHOP!U862,"")</f>
        <v/>
      </c>
      <c r="F862" s="1" t="str">
        <f t="shared" si="53"/>
        <v/>
      </c>
      <c r="G862" s="1" t="str">
        <f>IF(AND(TONGHOP!O862="KTHP",OR(TONGHOP!P862="LT",TONGHOP!P862="TN"),AND(TONGHOP!Q862&gt;120,TONGHOP!Q862&lt;=150)),TONGHOP!T862,"")</f>
        <v/>
      </c>
      <c r="H862" s="1" t="str">
        <f>IF(AND(TONGHOP!O862="KTHP",OR(TONGHOP!P862="LT",TONGHOP!P862="TN"),AND(TONGHOP!Q862&gt;120,TONGHOP!Q862&lt;=150)),TONGHOP!U862,"")</f>
        <v/>
      </c>
      <c r="I862" s="1" t="str">
        <f t="shared" si="54"/>
        <v/>
      </c>
      <c r="J862" s="1" t="str">
        <f>IF(AND(TONGHOP!O862="KTHP",OR(TONGHOP!P862="LT",TONGHOP!P862="TN"),TONGHOP!Q862&gt;150),TONGHOP!T862,"")</f>
        <v/>
      </c>
      <c r="K862" s="1" t="str">
        <f>IF(AND(TONGHOP!O862="KTHP",OR(TONGHOP!P862="LT",TONGHOP!P862="TN"),TONGHOP!Q862&gt;150),TONGHOP!U862,"")</f>
        <v/>
      </c>
      <c r="L862" s="1" t="str">
        <f t="shared" si="55"/>
        <v/>
      </c>
    </row>
    <row r="863" spans="1:12">
      <c r="A863" s="1" t="str">
        <f>IF(AND(TONGHOP!O863="KTHP",OR(TONGHOP!P863="LT",TONGHOP!P863="TN"),TONGHOP!Q863&lt;=90),TONGHOP!T863,"")</f>
        <v/>
      </c>
      <c r="B863" s="1" t="str">
        <f>IF(AND(TONGHOP!O863="KTHP",OR(TONGHOP!P863="LT",TONGHOP!P863="TN"),TONGHOP!Q863&lt;=90),TONGHOP!U863,"")</f>
        <v/>
      </c>
      <c r="C863" s="1" t="str">
        <f t="shared" si="52"/>
        <v/>
      </c>
      <c r="D863" s="1" t="str">
        <f>IF(AND(TONGHOP!O863="KTHP",OR(TONGHOP!P863="LT",TONGHOP!P863="TN"),AND(TONGHOP!Q863&gt;90,TONGHOP!Q863&lt;=120)),TONGHOP!T863,"")</f>
        <v/>
      </c>
      <c r="E863" s="1" t="str">
        <f>IF(AND(TONGHOP!O863="KTHP",OR(TONGHOP!P863="LT",TONGHOP!P863="TN"),AND(TONGHOP!Q863&gt;90,TONGHOP!Q863&lt;=120)),TONGHOP!U863,"")</f>
        <v/>
      </c>
      <c r="F863" s="1" t="str">
        <f t="shared" si="53"/>
        <v/>
      </c>
      <c r="G863" s="1" t="str">
        <f>IF(AND(TONGHOP!O863="KTHP",OR(TONGHOP!P863="LT",TONGHOP!P863="TN"),AND(TONGHOP!Q863&gt;120,TONGHOP!Q863&lt;=150)),TONGHOP!T863,"")</f>
        <v/>
      </c>
      <c r="H863" s="1" t="str">
        <f>IF(AND(TONGHOP!O863="KTHP",OR(TONGHOP!P863="LT",TONGHOP!P863="TN"),AND(TONGHOP!Q863&gt;120,TONGHOP!Q863&lt;=150)),TONGHOP!U863,"")</f>
        <v/>
      </c>
      <c r="I863" s="1" t="str">
        <f t="shared" si="54"/>
        <v/>
      </c>
      <c r="J863" s="1" t="str">
        <f>IF(AND(TONGHOP!O863="KTHP",OR(TONGHOP!P863="LT",TONGHOP!P863="TN"),TONGHOP!Q863&gt;150),TONGHOP!T863,"")</f>
        <v/>
      </c>
      <c r="K863" s="1" t="str">
        <f>IF(AND(TONGHOP!O863="KTHP",OR(TONGHOP!P863="LT",TONGHOP!P863="TN"),TONGHOP!Q863&gt;150),TONGHOP!U863,"")</f>
        <v/>
      </c>
      <c r="L863" s="1" t="str">
        <f t="shared" si="55"/>
        <v/>
      </c>
    </row>
    <row r="864" spans="1:12">
      <c r="A864" s="1" t="str">
        <f>IF(AND(TONGHOP!O864="KTHP",OR(TONGHOP!P864="LT",TONGHOP!P864="TN"),TONGHOP!Q864&lt;=90),TONGHOP!T864,"")</f>
        <v/>
      </c>
      <c r="B864" s="1" t="str">
        <f>IF(AND(TONGHOP!O864="KTHP",OR(TONGHOP!P864="LT",TONGHOP!P864="TN"),TONGHOP!Q864&lt;=90),TONGHOP!U864,"")</f>
        <v/>
      </c>
      <c r="C864" s="1" t="str">
        <f t="shared" si="52"/>
        <v/>
      </c>
      <c r="D864" s="1" t="str">
        <f>IF(AND(TONGHOP!O864="KTHP",OR(TONGHOP!P864="LT",TONGHOP!P864="TN"),AND(TONGHOP!Q864&gt;90,TONGHOP!Q864&lt;=120)),TONGHOP!T864,"")</f>
        <v/>
      </c>
      <c r="E864" s="1" t="str">
        <f>IF(AND(TONGHOP!O864="KTHP",OR(TONGHOP!P864="LT",TONGHOP!P864="TN"),AND(TONGHOP!Q864&gt;90,TONGHOP!Q864&lt;=120)),TONGHOP!U864,"")</f>
        <v/>
      </c>
      <c r="F864" s="1" t="str">
        <f t="shared" si="53"/>
        <v/>
      </c>
      <c r="G864" s="1" t="str">
        <f>IF(AND(TONGHOP!O864="KTHP",OR(TONGHOP!P864="LT",TONGHOP!P864="TN"),AND(TONGHOP!Q864&gt;120,TONGHOP!Q864&lt;=150)),TONGHOP!T864,"")</f>
        <v/>
      </c>
      <c r="H864" s="1" t="str">
        <f>IF(AND(TONGHOP!O864="KTHP",OR(TONGHOP!P864="LT",TONGHOP!P864="TN"),AND(TONGHOP!Q864&gt;120,TONGHOP!Q864&lt;=150)),TONGHOP!U864,"")</f>
        <v/>
      </c>
      <c r="I864" s="1" t="str">
        <f t="shared" si="54"/>
        <v/>
      </c>
      <c r="J864" s="1" t="str">
        <f>IF(AND(TONGHOP!O864="KTHP",OR(TONGHOP!P864="LT",TONGHOP!P864="TN"),TONGHOP!Q864&gt;150),TONGHOP!T864,"")</f>
        <v/>
      </c>
      <c r="K864" s="1" t="str">
        <f>IF(AND(TONGHOP!O864="KTHP",OR(TONGHOP!P864="LT",TONGHOP!P864="TN"),TONGHOP!Q864&gt;150),TONGHOP!U864,"")</f>
        <v/>
      </c>
      <c r="L864" s="1" t="str">
        <f t="shared" si="55"/>
        <v/>
      </c>
    </row>
    <row r="865" spans="1:12">
      <c r="A865" s="1" t="str">
        <f>IF(AND(TONGHOP!O865="KTHP",OR(TONGHOP!P865="LT",TONGHOP!P865="TN"),TONGHOP!Q865&lt;=90),TONGHOP!T865,"")</f>
        <v/>
      </c>
      <c r="B865" s="1" t="str">
        <f>IF(AND(TONGHOP!O865="KTHP",OR(TONGHOP!P865="LT",TONGHOP!P865="TN"),TONGHOP!Q865&lt;=90),TONGHOP!U865,"")</f>
        <v/>
      </c>
      <c r="C865" s="1" t="str">
        <f t="shared" si="52"/>
        <v/>
      </c>
      <c r="D865" s="1" t="str">
        <f>IF(AND(TONGHOP!O865="KTHP",OR(TONGHOP!P865="LT",TONGHOP!P865="TN"),AND(TONGHOP!Q865&gt;90,TONGHOP!Q865&lt;=120)),TONGHOP!T865,"")</f>
        <v/>
      </c>
      <c r="E865" s="1" t="str">
        <f>IF(AND(TONGHOP!O865="KTHP",OR(TONGHOP!P865="LT",TONGHOP!P865="TN"),AND(TONGHOP!Q865&gt;90,TONGHOP!Q865&lt;=120)),TONGHOP!U865,"")</f>
        <v/>
      </c>
      <c r="F865" s="1" t="str">
        <f t="shared" si="53"/>
        <v/>
      </c>
      <c r="G865" s="1" t="str">
        <f>IF(AND(TONGHOP!O865="KTHP",OR(TONGHOP!P865="LT",TONGHOP!P865="TN"),AND(TONGHOP!Q865&gt;120,TONGHOP!Q865&lt;=150)),TONGHOP!T865,"")</f>
        <v/>
      </c>
      <c r="H865" s="1" t="str">
        <f>IF(AND(TONGHOP!O865="KTHP",OR(TONGHOP!P865="LT",TONGHOP!P865="TN"),AND(TONGHOP!Q865&gt;120,TONGHOP!Q865&lt;=150)),TONGHOP!U865,"")</f>
        <v/>
      </c>
      <c r="I865" s="1" t="str">
        <f t="shared" si="54"/>
        <v/>
      </c>
      <c r="J865" s="1" t="str">
        <f>IF(AND(TONGHOP!O865="KTHP",OR(TONGHOP!P865="LT",TONGHOP!P865="TN"),TONGHOP!Q865&gt;150),TONGHOP!T865,"")</f>
        <v/>
      </c>
      <c r="K865" s="1" t="str">
        <f>IF(AND(TONGHOP!O865="KTHP",OR(TONGHOP!P865="LT",TONGHOP!P865="TN"),TONGHOP!Q865&gt;150),TONGHOP!U865,"")</f>
        <v/>
      </c>
      <c r="L865" s="1" t="str">
        <f t="shared" si="55"/>
        <v/>
      </c>
    </row>
    <row r="866" spans="1:12">
      <c r="A866" s="1" t="str">
        <f>IF(AND(TONGHOP!O866="KTHP",OR(TONGHOP!P866="LT",TONGHOP!P866="TN"),TONGHOP!Q866&lt;=90),TONGHOP!T866,"")</f>
        <v/>
      </c>
      <c r="B866" s="1" t="str">
        <f>IF(AND(TONGHOP!O866="KTHP",OR(TONGHOP!P866="LT",TONGHOP!P866="TN"),TONGHOP!Q866&lt;=90),TONGHOP!U866,"")</f>
        <v/>
      </c>
      <c r="C866" s="1" t="str">
        <f t="shared" si="52"/>
        <v/>
      </c>
      <c r="D866" s="1" t="str">
        <f>IF(AND(TONGHOP!O866="KTHP",OR(TONGHOP!P866="LT",TONGHOP!P866="TN"),AND(TONGHOP!Q866&gt;90,TONGHOP!Q866&lt;=120)),TONGHOP!T866,"")</f>
        <v/>
      </c>
      <c r="E866" s="1" t="str">
        <f>IF(AND(TONGHOP!O866="KTHP",OR(TONGHOP!P866="LT",TONGHOP!P866="TN"),AND(TONGHOP!Q866&gt;90,TONGHOP!Q866&lt;=120)),TONGHOP!U866,"")</f>
        <v/>
      </c>
      <c r="F866" s="1" t="str">
        <f t="shared" si="53"/>
        <v/>
      </c>
      <c r="G866" s="1" t="str">
        <f>IF(AND(TONGHOP!O866="KTHP",OR(TONGHOP!P866="LT",TONGHOP!P866="TN"),AND(TONGHOP!Q866&gt;120,TONGHOP!Q866&lt;=150)),TONGHOP!T866,"")</f>
        <v/>
      </c>
      <c r="H866" s="1" t="str">
        <f>IF(AND(TONGHOP!O866="KTHP",OR(TONGHOP!P866="LT",TONGHOP!P866="TN"),AND(TONGHOP!Q866&gt;120,TONGHOP!Q866&lt;=150)),TONGHOP!U866,"")</f>
        <v/>
      </c>
      <c r="I866" s="1" t="str">
        <f t="shared" si="54"/>
        <v/>
      </c>
      <c r="J866" s="1" t="str">
        <f>IF(AND(TONGHOP!O866="KTHP",OR(TONGHOP!P866="LT",TONGHOP!P866="TN"),TONGHOP!Q866&gt;150),TONGHOP!T866,"")</f>
        <v/>
      </c>
      <c r="K866" s="1" t="str">
        <f>IF(AND(TONGHOP!O866="KTHP",OR(TONGHOP!P866="LT",TONGHOP!P866="TN"),TONGHOP!Q866&gt;150),TONGHOP!U866,"")</f>
        <v/>
      </c>
      <c r="L866" s="1" t="str">
        <f t="shared" si="55"/>
        <v/>
      </c>
    </row>
    <row r="867" spans="1:12">
      <c r="A867" s="1" t="str">
        <f>IF(AND(TONGHOP!O867="KTHP",OR(TONGHOP!P867="LT",TONGHOP!P867="TN"),TONGHOP!Q867&lt;=90),TONGHOP!T867,"")</f>
        <v/>
      </c>
      <c r="B867" s="1" t="str">
        <f>IF(AND(TONGHOP!O867="KTHP",OR(TONGHOP!P867="LT",TONGHOP!P867="TN"),TONGHOP!Q867&lt;=90),TONGHOP!U867,"")</f>
        <v/>
      </c>
      <c r="C867" s="1" t="str">
        <f t="shared" si="52"/>
        <v/>
      </c>
      <c r="D867" s="1" t="str">
        <f>IF(AND(TONGHOP!O867="KTHP",OR(TONGHOP!P867="LT",TONGHOP!P867="TN"),AND(TONGHOP!Q867&gt;90,TONGHOP!Q867&lt;=120)),TONGHOP!T867,"")</f>
        <v/>
      </c>
      <c r="E867" s="1" t="str">
        <f>IF(AND(TONGHOP!O867="KTHP",OR(TONGHOP!P867="LT",TONGHOP!P867="TN"),AND(TONGHOP!Q867&gt;90,TONGHOP!Q867&lt;=120)),TONGHOP!U867,"")</f>
        <v/>
      </c>
      <c r="F867" s="1" t="str">
        <f t="shared" si="53"/>
        <v/>
      </c>
      <c r="G867" s="1" t="str">
        <f>IF(AND(TONGHOP!O867="KTHP",OR(TONGHOP!P867="LT",TONGHOP!P867="TN"),AND(TONGHOP!Q867&gt;120,TONGHOP!Q867&lt;=150)),TONGHOP!T867,"")</f>
        <v/>
      </c>
      <c r="H867" s="1" t="str">
        <f>IF(AND(TONGHOP!O867="KTHP",OR(TONGHOP!P867="LT",TONGHOP!P867="TN"),AND(TONGHOP!Q867&gt;120,TONGHOP!Q867&lt;=150)),TONGHOP!U867,"")</f>
        <v/>
      </c>
      <c r="I867" s="1" t="str">
        <f t="shared" si="54"/>
        <v/>
      </c>
      <c r="J867" s="1" t="str">
        <f>IF(AND(TONGHOP!O867="KTHP",OR(TONGHOP!P867="LT",TONGHOP!P867="TN"),TONGHOP!Q867&gt;150),TONGHOP!T867,"")</f>
        <v/>
      </c>
      <c r="K867" s="1" t="str">
        <f>IF(AND(TONGHOP!O867="KTHP",OR(TONGHOP!P867="LT",TONGHOP!P867="TN"),TONGHOP!Q867&gt;150),TONGHOP!U867,"")</f>
        <v/>
      </c>
      <c r="L867" s="1" t="str">
        <f t="shared" si="55"/>
        <v/>
      </c>
    </row>
    <row r="868" spans="1:12">
      <c r="A868" s="1" t="str">
        <f>IF(AND(TONGHOP!O868="KTHP",OR(TONGHOP!P868="LT",TONGHOP!P868="TN"),TONGHOP!Q868&lt;=90),TONGHOP!T868,"")</f>
        <v/>
      </c>
      <c r="B868" s="1" t="str">
        <f>IF(AND(TONGHOP!O868="KTHP",OR(TONGHOP!P868="LT",TONGHOP!P868="TN"),TONGHOP!Q868&lt;=90),TONGHOP!U868,"")</f>
        <v/>
      </c>
      <c r="C868" s="1" t="str">
        <f t="shared" si="52"/>
        <v/>
      </c>
      <c r="D868" s="1" t="str">
        <f>IF(AND(TONGHOP!O868="KTHP",OR(TONGHOP!P868="LT",TONGHOP!P868="TN"),AND(TONGHOP!Q868&gt;90,TONGHOP!Q868&lt;=120)),TONGHOP!T868,"")</f>
        <v/>
      </c>
      <c r="E868" s="1" t="str">
        <f>IF(AND(TONGHOP!O868="KTHP",OR(TONGHOP!P868="LT",TONGHOP!P868="TN"),AND(TONGHOP!Q868&gt;90,TONGHOP!Q868&lt;=120)),TONGHOP!U868,"")</f>
        <v/>
      </c>
      <c r="F868" s="1" t="str">
        <f t="shared" si="53"/>
        <v/>
      </c>
      <c r="G868" s="1" t="str">
        <f>IF(AND(TONGHOP!O868="KTHP",OR(TONGHOP!P868="LT",TONGHOP!P868="TN"),AND(TONGHOP!Q868&gt;120,TONGHOP!Q868&lt;=150)),TONGHOP!T868,"")</f>
        <v/>
      </c>
      <c r="H868" s="1" t="str">
        <f>IF(AND(TONGHOP!O868="KTHP",OR(TONGHOP!P868="LT",TONGHOP!P868="TN"),AND(TONGHOP!Q868&gt;120,TONGHOP!Q868&lt;=150)),TONGHOP!U868,"")</f>
        <v/>
      </c>
      <c r="I868" s="1" t="str">
        <f t="shared" si="54"/>
        <v/>
      </c>
      <c r="J868" s="1" t="str">
        <f>IF(AND(TONGHOP!O868="KTHP",OR(TONGHOP!P868="LT",TONGHOP!P868="TN"),TONGHOP!Q868&gt;150),TONGHOP!T868,"")</f>
        <v/>
      </c>
      <c r="K868" s="1" t="str">
        <f>IF(AND(TONGHOP!O868="KTHP",OR(TONGHOP!P868="LT",TONGHOP!P868="TN"),TONGHOP!Q868&gt;150),TONGHOP!U868,"")</f>
        <v/>
      </c>
      <c r="L868" s="1" t="str">
        <f t="shared" si="55"/>
        <v/>
      </c>
    </row>
    <row r="869" spans="1:12">
      <c r="A869" s="1" t="str">
        <f>IF(AND(TONGHOP!O869="KTHP",OR(TONGHOP!P869="LT",TONGHOP!P869="TN"),TONGHOP!Q869&lt;=90),TONGHOP!T869,"")</f>
        <v/>
      </c>
      <c r="B869" s="1" t="str">
        <f>IF(AND(TONGHOP!O869="KTHP",OR(TONGHOP!P869="LT",TONGHOP!P869="TN"),TONGHOP!Q869&lt;=90),TONGHOP!U869,"")</f>
        <v/>
      </c>
      <c r="C869" s="1" t="str">
        <f t="shared" si="52"/>
        <v/>
      </c>
      <c r="D869" s="1" t="str">
        <f>IF(AND(TONGHOP!O869="KTHP",OR(TONGHOP!P869="LT",TONGHOP!P869="TN"),AND(TONGHOP!Q869&gt;90,TONGHOP!Q869&lt;=120)),TONGHOP!T869,"")</f>
        <v/>
      </c>
      <c r="E869" s="1" t="str">
        <f>IF(AND(TONGHOP!O869="KTHP",OR(TONGHOP!P869="LT",TONGHOP!P869="TN"),AND(TONGHOP!Q869&gt;90,TONGHOP!Q869&lt;=120)),TONGHOP!U869,"")</f>
        <v/>
      </c>
      <c r="F869" s="1" t="str">
        <f t="shared" si="53"/>
        <v/>
      </c>
      <c r="G869" s="1" t="str">
        <f>IF(AND(TONGHOP!O869="KTHP",OR(TONGHOP!P869="LT",TONGHOP!P869="TN"),AND(TONGHOP!Q869&gt;120,TONGHOP!Q869&lt;=150)),TONGHOP!T869,"")</f>
        <v/>
      </c>
      <c r="H869" s="1" t="str">
        <f>IF(AND(TONGHOP!O869="KTHP",OR(TONGHOP!P869="LT",TONGHOP!P869="TN"),AND(TONGHOP!Q869&gt;120,TONGHOP!Q869&lt;=150)),TONGHOP!U869,"")</f>
        <v/>
      </c>
      <c r="I869" s="1" t="str">
        <f t="shared" si="54"/>
        <v/>
      </c>
      <c r="J869" s="1" t="str">
        <f>IF(AND(TONGHOP!O869="KTHP",OR(TONGHOP!P869="LT",TONGHOP!P869="TN"),TONGHOP!Q869&gt;150),TONGHOP!T869,"")</f>
        <v/>
      </c>
      <c r="K869" s="1" t="str">
        <f>IF(AND(TONGHOP!O869="KTHP",OR(TONGHOP!P869="LT",TONGHOP!P869="TN"),TONGHOP!Q869&gt;150),TONGHOP!U869,"")</f>
        <v/>
      </c>
      <c r="L869" s="1" t="str">
        <f t="shared" si="55"/>
        <v/>
      </c>
    </row>
    <row r="870" spans="1:12">
      <c r="A870" s="1" t="str">
        <f>IF(AND(TONGHOP!O870="KTHP",OR(TONGHOP!P870="LT",TONGHOP!P870="TN"),TONGHOP!Q870&lt;=90),TONGHOP!T870,"")</f>
        <v/>
      </c>
      <c r="B870" s="1" t="str">
        <f>IF(AND(TONGHOP!O870="KTHP",OR(TONGHOP!P870="LT",TONGHOP!P870="TN"),TONGHOP!Q870&lt;=90),TONGHOP!U870,"")</f>
        <v/>
      </c>
      <c r="C870" s="1" t="str">
        <f t="shared" si="52"/>
        <v/>
      </c>
      <c r="D870" s="1" t="str">
        <f>IF(AND(TONGHOP!O870="KTHP",OR(TONGHOP!P870="LT",TONGHOP!P870="TN"),AND(TONGHOP!Q870&gt;90,TONGHOP!Q870&lt;=120)),TONGHOP!T870,"")</f>
        <v/>
      </c>
      <c r="E870" s="1" t="str">
        <f>IF(AND(TONGHOP!O870="KTHP",OR(TONGHOP!P870="LT",TONGHOP!P870="TN"),AND(TONGHOP!Q870&gt;90,TONGHOP!Q870&lt;=120)),TONGHOP!U870,"")</f>
        <v/>
      </c>
      <c r="F870" s="1" t="str">
        <f t="shared" si="53"/>
        <v/>
      </c>
      <c r="G870" s="1" t="str">
        <f>IF(AND(TONGHOP!O870="KTHP",OR(TONGHOP!P870="LT",TONGHOP!P870="TN"),AND(TONGHOP!Q870&gt;120,TONGHOP!Q870&lt;=150)),TONGHOP!T870,"")</f>
        <v/>
      </c>
      <c r="H870" s="1" t="str">
        <f>IF(AND(TONGHOP!O870="KTHP",OR(TONGHOP!P870="LT",TONGHOP!P870="TN"),AND(TONGHOP!Q870&gt;120,TONGHOP!Q870&lt;=150)),TONGHOP!U870,"")</f>
        <v/>
      </c>
      <c r="I870" s="1" t="str">
        <f t="shared" si="54"/>
        <v/>
      </c>
      <c r="J870" s="1" t="str">
        <f>IF(AND(TONGHOP!O870="KTHP",OR(TONGHOP!P870="LT",TONGHOP!P870="TN"),TONGHOP!Q870&gt;150),TONGHOP!T870,"")</f>
        <v/>
      </c>
      <c r="K870" s="1" t="str">
        <f>IF(AND(TONGHOP!O870="KTHP",OR(TONGHOP!P870="LT",TONGHOP!P870="TN"),TONGHOP!Q870&gt;150),TONGHOP!U870,"")</f>
        <v/>
      </c>
      <c r="L870" s="1" t="str">
        <f t="shared" si="55"/>
        <v/>
      </c>
    </row>
    <row r="871" spans="1:12">
      <c r="A871" s="1" t="str">
        <f>IF(AND(TONGHOP!O871="KTHP",OR(TONGHOP!P871="LT",TONGHOP!P871="TN"),TONGHOP!Q871&lt;=90),TONGHOP!T871,"")</f>
        <v/>
      </c>
      <c r="B871" s="1" t="str">
        <f>IF(AND(TONGHOP!O871="KTHP",OR(TONGHOP!P871="LT",TONGHOP!P871="TN"),TONGHOP!Q871&lt;=90),TONGHOP!U871,"")</f>
        <v/>
      </c>
      <c r="C871" s="1" t="str">
        <f t="shared" si="52"/>
        <v/>
      </c>
      <c r="D871" s="1" t="str">
        <f>IF(AND(TONGHOP!O871="KTHP",OR(TONGHOP!P871="LT",TONGHOP!P871="TN"),AND(TONGHOP!Q871&gt;90,TONGHOP!Q871&lt;=120)),TONGHOP!T871,"")</f>
        <v/>
      </c>
      <c r="E871" s="1" t="str">
        <f>IF(AND(TONGHOP!O871="KTHP",OR(TONGHOP!P871="LT",TONGHOP!P871="TN"),AND(TONGHOP!Q871&gt;90,TONGHOP!Q871&lt;=120)),TONGHOP!U871,"")</f>
        <v/>
      </c>
      <c r="F871" s="1" t="str">
        <f t="shared" si="53"/>
        <v/>
      </c>
      <c r="G871" s="1" t="str">
        <f>IF(AND(TONGHOP!O871="KTHP",OR(TONGHOP!P871="LT",TONGHOP!P871="TN"),AND(TONGHOP!Q871&gt;120,TONGHOP!Q871&lt;=150)),TONGHOP!T871,"")</f>
        <v/>
      </c>
      <c r="H871" s="1" t="str">
        <f>IF(AND(TONGHOP!O871="KTHP",OR(TONGHOP!P871="LT",TONGHOP!P871="TN"),AND(TONGHOP!Q871&gt;120,TONGHOP!Q871&lt;=150)),TONGHOP!U871,"")</f>
        <v/>
      </c>
      <c r="I871" s="1" t="str">
        <f t="shared" si="54"/>
        <v/>
      </c>
      <c r="J871" s="1" t="str">
        <f>IF(AND(TONGHOP!O871="KTHP",OR(TONGHOP!P871="LT",TONGHOP!P871="TN"),TONGHOP!Q871&gt;150),TONGHOP!T871,"")</f>
        <v/>
      </c>
      <c r="K871" s="1" t="str">
        <f>IF(AND(TONGHOP!O871="KTHP",OR(TONGHOP!P871="LT",TONGHOP!P871="TN"),TONGHOP!Q871&gt;150),TONGHOP!U871,"")</f>
        <v/>
      </c>
      <c r="L871" s="1" t="str">
        <f t="shared" si="55"/>
        <v/>
      </c>
    </row>
    <row r="872" spans="1:12">
      <c r="A872" s="1" t="str">
        <f>IF(AND(TONGHOP!O872="KTHP",OR(TONGHOP!P872="LT",TONGHOP!P872="TN"),TONGHOP!Q872&lt;=90),TONGHOP!T872,"")</f>
        <v/>
      </c>
      <c r="B872" s="1" t="str">
        <f>IF(AND(TONGHOP!O872="KTHP",OR(TONGHOP!P872="LT",TONGHOP!P872="TN"),TONGHOP!Q872&lt;=90),TONGHOP!U872,"")</f>
        <v/>
      </c>
      <c r="C872" s="1" t="str">
        <f t="shared" si="52"/>
        <v/>
      </c>
      <c r="D872" s="1" t="str">
        <f>IF(AND(TONGHOP!O872="KTHP",OR(TONGHOP!P872="LT",TONGHOP!P872="TN"),AND(TONGHOP!Q872&gt;90,TONGHOP!Q872&lt;=120)),TONGHOP!T872,"")</f>
        <v/>
      </c>
      <c r="E872" s="1" t="str">
        <f>IF(AND(TONGHOP!O872="KTHP",OR(TONGHOP!P872="LT",TONGHOP!P872="TN"),AND(TONGHOP!Q872&gt;90,TONGHOP!Q872&lt;=120)),TONGHOP!U872,"")</f>
        <v/>
      </c>
      <c r="F872" s="1" t="str">
        <f t="shared" si="53"/>
        <v/>
      </c>
      <c r="G872" s="1" t="str">
        <f>IF(AND(TONGHOP!O872="KTHP",OR(TONGHOP!P872="LT",TONGHOP!P872="TN"),AND(TONGHOP!Q872&gt;120,TONGHOP!Q872&lt;=150)),TONGHOP!T872,"")</f>
        <v/>
      </c>
      <c r="H872" s="1" t="str">
        <f>IF(AND(TONGHOP!O872="KTHP",OR(TONGHOP!P872="LT",TONGHOP!P872="TN"),AND(TONGHOP!Q872&gt;120,TONGHOP!Q872&lt;=150)),TONGHOP!U872,"")</f>
        <v/>
      </c>
      <c r="I872" s="1" t="str">
        <f t="shared" si="54"/>
        <v/>
      </c>
      <c r="J872" s="1" t="str">
        <f>IF(AND(TONGHOP!O872="KTHP",OR(TONGHOP!P872="LT",TONGHOP!P872="TN"),TONGHOP!Q872&gt;150),TONGHOP!T872,"")</f>
        <v/>
      </c>
      <c r="K872" s="1" t="str">
        <f>IF(AND(TONGHOP!O872="KTHP",OR(TONGHOP!P872="LT",TONGHOP!P872="TN"),TONGHOP!Q872&gt;150),TONGHOP!U872,"")</f>
        <v/>
      </c>
      <c r="L872" s="1" t="str">
        <f t="shared" si="55"/>
        <v/>
      </c>
    </row>
    <row r="873" spans="1:12">
      <c r="A873" s="1" t="str">
        <f>IF(AND(TONGHOP!O873="KTHP",OR(TONGHOP!P873="LT",TONGHOP!P873="TN"),TONGHOP!Q873&lt;=90),TONGHOP!T873,"")</f>
        <v/>
      </c>
      <c r="B873" s="1" t="str">
        <f>IF(AND(TONGHOP!O873="KTHP",OR(TONGHOP!P873="LT",TONGHOP!P873="TN"),TONGHOP!Q873&lt;=90),TONGHOP!U873,"")</f>
        <v/>
      </c>
      <c r="C873" s="1" t="str">
        <f t="shared" si="52"/>
        <v/>
      </c>
      <c r="D873" s="1" t="str">
        <f>IF(AND(TONGHOP!O873="KTHP",OR(TONGHOP!P873="LT",TONGHOP!P873="TN"),AND(TONGHOP!Q873&gt;90,TONGHOP!Q873&lt;=120)),TONGHOP!T873,"")</f>
        <v/>
      </c>
      <c r="E873" s="1" t="str">
        <f>IF(AND(TONGHOP!O873="KTHP",OR(TONGHOP!P873="LT",TONGHOP!P873="TN"),AND(TONGHOP!Q873&gt;90,TONGHOP!Q873&lt;=120)),TONGHOP!U873,"")</f>
        <v/>
      </c>
      <c r="F873" s="1" t="str">
        <f t="shared" si="53"/>
        <v/>
      </c>
      <c r="G873" s="1" t="str">
        <f>IF(AND(TONGHOP!O873="KTHP",OR(TONGHOP!P873="LT",TONGHOP!P873="TN"),AND(TONGHOP!Q873&gt;120,TONGHOP!Q873&lt;=150)),TONGHOP!T873,"")</f>
        <v/>
      </c>
      <c r="H873" s="1" t="str">
        <f>IF(AND(TONGHOP!O873="KTHP",OR(TONGHOP!P873="LT",TONGHOP!P873="TN"),AND(TONGHOP!Q873&gt;120,TONGHOP!Q873&lt;=150)),TONGHOP!U873,"")</f>
        <v/>
      </c>
      <c r="I873" s="1" t="str">
        <f t="shared" si="54"/>
        <v/>
      </c>
      <c r="J873" s="1" t="str">
        <f>IF(AND(TONGHOP!O873="KTHP",OR(TONGHOP!P873="LT",TONGHOP!P873="TN"),TONGHOP!Q873&gt;150),TONGHOP!T873,"")</f>
        <v/>
      </c>
      <c r="K873" s="1" t="str">
        <f>IF(AND(TONGHOP!O873="KTHP",OR(TONGHOP!P873="LT",TONGHOP!P873="TN"),TONGHOP!Q873&gt;150),TONGHOP!U873,"")</f>
        <v/>
      </c>
      <c r="L873" s="1" t="str">
        <f t="shared" si="55"/>
        <v/>
      </c>
    </row>
    <row r="874" spans="1:12">
      <c r="A874" s="1" t="str">
        <f>IF(AND(TONGHOP!O874="KTHP",OR(TONGHOP!P874="LT",TONGHOP!P874="TN"),TONGHOP!Q874&lt;=90),TONGHOP!T874,"")</f>
        <v/>
      </c>
      <c r="B874" s="1" t="str">
        <f>IF(AND(TONGHOP!O874="KTHP",OR(TONGHOP!P874="LT",TONGHOP!P874="TN"),TONGHOP!Q874&lt;=90),TONGHOP!U874,"")</f>
        <v/>
      </c>
      <c r="C874" s="1" t="str">
        <f t="shared" si="52"/>
        <v/>
      </c>
      <c r="D874" s="1" t="str">
        <f>IF(AND(TONGHOP!O874="KTHP",OR(TONGHOP!P874="LT",TONGHOP!P874="TN"),AND(TONGHOP!Q874&gt;90,TONGHOP!Q874&lt;=120)),TONGHOP!T874,"")</f>
        <v/>
      </c>
      <c r="E874" s="1" t="str">
        <f>IF(AND(TONGHOP!O874="KTHP",OR(TONGHOP!P874="LT",TONGHOP!P874="TN"),AND(TONGHOP!Q874&gt;90,TONGHOP!Q874&lt;=120)),TONGHOP!U874,"")</f>
        <v/>
      </c>
      <c r="F874" s="1" t="str">
        <f t="shared" si="53"/>
        <v/>
      </c>
      <c r="G874" s="1" t="str">
        <f>IF(AND(TONGHOP!O874="KTHP",OR(TONGHOP!P874="LT",TONGHOP!P874="TN"),AND(TONGHOP!Q874&gt;120,TONGHOP!Q874&lt;=150)),TONGHOP!T874,"")</f>
        <v/>
      </c>
      <c r="H874" s="1" t="str">
        <f>IF(AND(TONGHOP!O874="KTHP",OR(TONGHOP!P874="LT",TONGHOP!P874="TN"),AND(TONGHOP!Q874&gt;120,TONGHOP!Q874&lt;=150)),TONGHOP!U874,"")</f>
        <v/>
      </c>
      <c r="I874" s="1" t="str">
        <f t="shared" si="54"/>
        <v/>
      </c>
      <c r="J874" s="1" t="str">
        <f>IF(AND(TONGHOP!O874="KTHP",OR(TONGHOP!P874="LT",TONGHOP!P874="TN"),TONGHOP!Q874&gt;150),TONGHOP!T874,"")</f>
        <v/>
      </c>
      <c r="K874" s="1" t="str">
        <f>IF(AND(TONGHOP!O874="KTHP",OR(TONGHOP!P874="LT",TONGHOP!P874="TN"),TONGHOP!Q874&gt;150),TONGHOP!U874,"")</f>
        <v/>
      </c>
      <c r="L874" s="1" t="str">
        <f t="shared" si="55"/>
        <v/>
      </c>
    </row>
    <row r="875" spans="1:12">
      <c r="A875" s="1" t="str">
        <f>IF(AND(TONGHOP!O875="KTHP",OR(TONGHOP!P875="LT",TONGHOP!P875="TN"),TONGHOP!Q875&lt;=90),TONGHOP!T875,"")</f>
        <v/>
      </c>
      <c r="B875" s="1" t="str">
        <f>IF(AND(TONGHOP!O875="KTHP",OR(TONGHOP!P875="LT",TONGHOP!P875="TN"),TONGHOP!Q875&lt;=90),TONGHOP!U875,"")</f>
        <v/>
      </c>
      <c r="C875" s="1" t="str">
        <f t="shared" si="52"/>
        <v/>
      </c>
      <c r="D875" s="1" t="str">
        <f>IF(AND(TONGHOP!O875="KTHP",OR(TONGHOP!P875="LT",TONGHOP!P875="TN"),AND(TONGHOP!Q875&gt;90,TONGHOP!Q875&lt;=120)),TONGHOP!T875,"")</f>
        <v/>
      </c>
      <c r="E875" s="1" t="str">
        <f>IF(AND(TONGHOP!O875="KTHP",OR(TONGHOP!P875="LT",TONGHOP!P875="TN"),AND(TONGHOP!Q875&gt;90,TONGHOP!Q875&lt;=120)),TONGHOP!U875,"")</f>
        <v/>
      </c>
      <c r="F875" s="1" t="str">
        <f t="shared" si="53"/>
        <v/>
      </c>
      <c r="G875" s="1" t="str">
        <f>IF(AND(TONGHOP!O875="KTHP",OR(TONGHOP!P875="LT",TONGHOP!P875="TN"),AND(TONGHOP!Q875&gt;120,TONGHOP!Q875&lt;=150)),TONGHOP!T875,"")</f>
        <v/>
      </c>
      <c r="H875" s="1" t="str">
        <f>IF(AND(TONGHOP!O875="KTHP",OR(TONGHOP!P875="LT",TONGHOP!P875="TN"),AND(TONGHOP!Q875&gt;120,TONGHOP!Q875&lt;=150)),TONGHOP!U875,"")</f>
        <v/>
      </c>
      <c r="I875" s="1" t="str">
        <f t="shared" si="54"/>
        <v/>
      </c>
      <c r="J875" s="1" t="str">
        <f>IF(AND(TONGHOP!O875="KTHP",OR(TONGHOP!P875="LT",TONGHOP!P875="TN"),TONGHOP!Q875&gt;150),TONGHOP!T875,"")</f>
        <v/>
      </c>
      <c r="K875" s="1" t="str">
        <f>IF(AND(TONGHOP!O875="KTHP",OR(TONGHOP!P875="LT",TONGHOP!P875="TN"),TONGHOP!Q875&gt;150),TONGHOP!U875,"")</f>
        <v/>
      </c>
      <c r="L875" s="1" t="str">
        <f t="shared" si="55"/>
        <v/>
      </c>
    </row>
    <row r="876" spans="1:12">
      <c r="A876" s="1" t="str">
        <f>IF(AND(TONGHOP!O876="KTHP",OR(TONGHOP!P876="LT",TONGHOP!P876="TN"),TONGHOP!Q876&lt;=90),TONGHOP!T876,"")</f>
        <v/>
      </c>
      <c r="B876" s="1" t="str">
        <f>IF(AND(TONGHOP!O876="KTHP",OR(TONGHOP!P876="LT",TONGHOP!P876="TN"),TONGHOP!Q876&lt;=90),TONGHOP!U876,"")</f>
        <v/>
      </c>
      <c r="C876" s="1" t="str">
        <f t="shared" si="52"/>
        <v/>
      </c>
      <c r="D876" s="1" t="str">
        <f>IF(AND(TONGHOP!O876="KTHP",OR(TONGHOP!P876="LT",TONGHOP!P876="TN"),AND(TONGHOP!Q876&gt;90,TONGHOP!Q876&lt;=120)),TONGHOP!T876,"")</f>
        <v/>
      </c>
      <c r="E876" s="1" t="str">
        <f>IF(AND(TONGHOP!O876="KTHP",OR(TONGHOP!P876="LT",TONGHOP!P876="TN"),AND(TONGHOP!Q876&gt;90,TONGHOP!Q876&lt;=120)),TONGHOP!U876,"")</f>
        <v/>
      </c>
      <c r="F876" s="1" t="str">
        <f t="shared" si="53"/>
        <v/>
      </c>
      <c r="G876" s="1" t="str">
        <f>IF(AND(TONGHOP!O876="KTHP",OR(TONGHOP!P876="LT",TONGHOP!P876="TN"),AND(TONGHOP!Q876&gt;120,TONGHOP!Q876&lt;=150)),TONGHOP!T876,"")</f>
        <v/>
      </c>
      <c r="H876" s="1" t="str">
        <f>IF(AND(TONGHOP!O876="KTHP",OR(TONGHOP!P876="LT",TONGHOP!P876="TN"),AND(TONGHOP!Q876&gt;120,TONGHOP!Q876&lt;=150)),TONGHOP!U876,"")</f>
        <v/>
      </c>
      <c r="I876" s="1" t="str">
        <f t="shared" si="54"/>
        <v/>
      </c>
      <c r="J876" s="1" t="str">
        <f>IF(AND(TONGHOP!O876="KTHP",OR(TONGHOP!P876="LT",TONGHOP!P876="TN"),TONGHOP!Q876&gt;150),TONGHOP!T876,"")</f>
        <v/>
      </c>
      <c r="K876" s="1" t="str">
        <f>IF(AND(TONGHOP!O876="KTHP",OR(TONGHOP!P876="LT",TONGHOP!P876="TN"),TONGHOP!Q876&gt;150),TONGHOP!U876,"")</f>
        <v/>
      </c>
      <c r="L876" s="1" t="str">
        <f t="shared" si="55"/>
        <v/>
      </c>
    </row>
    <row r="877" spans="1:12">
      <c r="A877" s="1" t="str">
        <f>IF(AND(TONGHOP!O877="KTHP",OR(TONGHOP!P877="LT",TONGHOP!P877="TN"),TONGHOP!Q877&lt;=90),TONGHOP!T877,"")</f>
        <v/>
      </c>
      <c r="B877" s="1" t="str">
        <f>IF(AND(TONGHOP!O877="KTHP",OR(TONGHOP!P877="LT",TONGHOP!P877="TN"),TONGHOP!Q877&lt;=90),TONGHOP!U877,"")</f>
        <v/>
      </c>
      <c r="C877" s="1" t="str">
        <f t="shared" si="52"/>
        <v/>
      </c>
      <c r="D877" s="1" t="str">
        <f>IF(AND(TONGHOP!O877="KTHP",OR(TONGHOP!P877="LT",TONGHOP!P877="TN"),AND(TONGHOP!Q877&gt;90,TONGHOP!Q877&lt;=120)),TONGHOP!T877,"")</f>
        <v/>
      </c>
      <c r="E877" s="1" t="str">
        <f>IF(AND(TONGHOP!O877="KTHP",OR(TONGHOP!P877="LT",TONGHOP!P877="TN"),AND(TONGHOP!Q877&gt;90,TONGHOP!Q877&lt;=120)),TONGHOP!U877,"")</f>
        <v/>
      </c>
      <c r="F877" s="1" t="str">
        <f t="shared" si="53"/>
        <v/>
      </c>
      <c r="G877" s="1" t="str">
        <f>IF(AND(TONGHOP!O877="KTHP",OR(TONGHOP!P877="LT",TONGHOP!P877="TN"),AND(TONGHOP!Q877&gt;120,TONGHOP!Q877&lt;=150)),TONGHOP!T877,"")</f>
        <v/>
      </c>
      <c r="H877" s="1" t="str">
        <f>IF(AND(TONGHOP!O877="KTHP",OR(TONGHOP!P877="LT",TONGHOP!P877="TN"),AND(TONGHOP!Q877&gt;120,TONGHOP!Q877&lt;=150)),TONGHOP!U877,"")</f>
        <v/>
      </c>
      <c r="I877" s="1" t="str">
        <f t="shared" si="54"/>
        <v/>
      </c>
      <c r="J877" s="1" t="str">
        <f>IF(AND(TONGHOP!O877="KTHP",OR(TONGHOP!P877="LT",TONGHOP!P877="TN"),TONGHOP!Q877&gt;150),TONGHOP!T877,"")</f>
        <v/>
      </c>
      <c r="K877" s="1" t="str">
        <f>IF(AND(TONGHOP!O877="KTHP",OR(TONGHOP!P877="LT",TONGHOP!P877="TN"),TONGHOP!Q877&gt;150),TONGHOP!U877,"")</f>
        <v/>
      </c>
      <c r="L877" s="1" t="str">
        <f t="shared" si="55"/>
        <v/>
      </c>
    </row>
    <row r="878" spans="1:12">
      <c r="A878" s="1" t="str">
        <f>IF(AND(TONGHOP!O878="KTHP",OR(TONGHOP!P878="LT",TONGHOP!P878="TN"),TONGHOP!Q878&lt;=90),TONGHOP!T878,"")</f>
        <v/>
      </c>
      <c r="B878" s="1" t="str">
        <f>IF(AND(TONGHOP!O878="KTHP",OR(TONGHOP!P878="LT",TONGHOP!P878="TN"),TONGHOP!Q878&lt;=90),TONGHOP!U878,"")</f>
        <v/>
      </c>
      <c r="C878" s="1" t="str">
        <f t="shared" si="52"/>
        <v/>
      </c>
      <c r="D878" s="1" t="str">
        <f>IF(AND(TONGHOP!O878="KTHP",OR(TONGHOP!P878="LT",TONGHOP!P878="TN"),AND(TONGHOP!Q878&gt;90,TONGHOP!Q878&lt;=120)),TONGHOP!T878,"")</f>
        <v/>
      </c>
      <c r="E878" s="1" t="str">
        <f>IF(AND(TONGHOP!O878="KTHP",OR(TONGHOP!P878="LT",TONGHOP!P878="TN"),AND(TONGHOP!Q878&gt;90,TONGHOP!Q878&lt;=120)),TONGHOP!U878,"")</f>
        <v/>
      </c>
      <c r="F878" s="1" t="str">
        <f t="shared" si="53"/>
        <v/>
      </c>
      <c r="G878" s="1" t="str">
        <f>IF(AND(TONGHOP!O878="KTHP",OR(TONGHOP!P878="LT",TONGHOP!P878="TN"),AND(TONGHOP!Q878&gt;120,TONGHOP!Q878&lt;=150)),TONGHOP!T878,"")</f>
        <v/>
      </c>
      <c r="H878" s="1" t="str">
        <f>IF(AND(TONGHOP!O878="KTHP",OR(TONGHOP!P878="LT",TONGHOP!P878="TN"),AND(TONGHOP!Q878&gt;120,TONGHOP!Q878&lt;=150)),TONGHOP!U878,"")</f>
        <v/>
      </c>
      <c r="I878" s="1" t="str">
        <f t="shared" si="54"/>
        <v/>
      </c>
      <c r="J878" s="1" t="str">
        <f>IF(AND(TONGHOP!O878="KTHP",OR(TONGHOP!P878="LT",TONGHOP!P878="TN"),TONGHOP!Q878&gt;150),TONGHOP!T878,"")</f>
        <v/>
      </c>
      <c r="K878" s="1" t="str">
        <f>IF(AND(TONGHOP!O878="KTHP",OR(TONGHOP!P878="LT",TONGHOP!P878="TN"),TONGHOP!Q878&gt;150),TONGHOP!U878,"")</f>
        <v/>
      </c>
      <c r="L878" s="1" t="str">
        <f t="shared" si="55"/>
        <v/>
      </c>
    </row>
    <row r="879" spans="1:12">
      <c r="A879" s="1" t="str">
        <f>IF(AND(TONGHOP!O879="KTHP",OR(TONGHOP!P879="LT",TONGHOP!P879="TN"),TONGHOP!Q879&lt;=90),TONGHOP!T879,"")</f>
        <v/>
      </c>
      <c r="B879" s="1" t="str">
        <f>IF(AND(TONGHOP!O879="KTHP",OR(TONGHOP!P879="LT",TONGHOP!P879="TN"),TONGHOP!Q879&lt;=90),TONGHOP!U879,"")</f>
        <v/>
      </c>
      <c r="C879" s="1" t="str">
        <f t="shared" si="52"/>
        <v/>
      </c>
      <c r="D879" s="1" t="str">
        <f>IF(AND(TONGHOP!O879="KTHP",OR(TONGHOP!P879="LT",TONGHOP!P879="TN"),AND(TONGHOP!Q879&gt;90,TONGHOP!Q879&lt;=120)),TONGHOP!T879,"")</f>
        <v/>
      </c>
      <c r="E879" s="1" t="str">
        <f>IF(AND(TONGHOP!O879="KTHP",OR(TONGHOP!P879="LT",TONGHOP!P879="TN"),AND(TONGHOP!Q879&gt;90,TONGHOP!Q879&lt;=120)),TONGHOP!U879,"")</f>
        <v/>
      </c>
      <c r="F879" s="1" t="str">
        <f t="shared" si="53"/>
        <v/>
      </c>
      <c r="G879" s="1" t="str">
        <f>IF(AND(TONGHOP!O879="KTHP",OR(TONGHOP!P879="LT",TONGHOP!P879="TN"),AND(TONGHOP!Q879&gt;120,TONGHOP!Q879&lt;=150)),TONGHOP!T879,"")</f>
        <v/>
      </c>
      <c r="H879" s="1" t="str">
        <f>IF(AND(TONGHOP!O879="KTHP",OR(TONGHOP!P879="LT",TONGHOP!P879="TN"),AND(TONGHOP!Q879&gt;120,TONGHOP!Q879&lt;=150)),TONGHOP!U879,"")</f>
        <v/>
      </c>
      <c r="I879" s="1" t="str">
        <f t="shared" si="54"/>
        <v/>
      </c>
      <c r="J879" s="1" t="str">
        <f>IF(AND(TONGHOP!O879="KTHP",OR(TONGHOP!P879="LT",TONGHOP!P879="TN"),TONGHOP!Q879&gt;150),TONGHOP!T879,"")</f>
        <v/>
      </c>
      <c r="K879" s="1" t="str">
        <f>IF(AND(TONGHOP!O879="KTHP",OR(TONGHOP!P879="LT",TONGHOP!P879="TN"),TONGHOP!Q879&gt;150),TONGHOP!U879,"")</f>
        <v/>
      </c>
      <c r="L879" s="1" t="str">
        <f t="shared" si="55"/>
        <v/>
      </c>
    </row>
    <row r="880" spans="1:12">
      <c r="A880" s="1" t="str">
        <f>IF(AND(TONGHOP!O880="KTHP",OR(TONGHOP!P880="LT",TONGHOP!P880="TN"),TONGHOP!Q880&lt;=90),TONGHOP!T880,"")</f>
        <v/>
      </c>
      <c r="B880" s="1" t="str">
        <f>IF(AND(TONGHOP!O880="KTHP",OR(TONGHOP!P880="LT",TONGHOP!P880="TN"),TONGHOP!Q880&lt;=90),TONGHOP!U880,"")</f>
        <v/>
      </c>
      <c r="C880" s="1" t="str">
        <f t="shared" si="52"/>
        <v/>
      </c>
      <c r="D880" s="1" t="str">
        <f>IF(AND(TONGHOP!O880="KTHP",OR(TONGHOP!P880="LT",TONGHOP!P880="TN"),AND(TONGHOP!Q880&gt;90,TONGHOP!Q880&lt;=120)),TONGHOP!T880,"")</f>
        <v/>
      </c>
      <c r="E880" s="1" t="str">
        <f>IF(AND(TONGHOP!O880="KTHP",OR(TONGHOP!P880="LT",TONGHOP!P880="TN"),AND(TONGHOP!Q880&gt;90,TONGHOP!Q880&lt;=120)),TONGHOP!U880,"")</f>
        <v/>
      </c>
      <c r="F880" s="1" t="str">
        <f t="shared" si="53"/>
        <v/>
      </c>
      <c r="G880" s="1" t="str">
        <f>IF(AND(TONGHOP!O880="KTHP",OR(TONGHOP!P880="LT",TONGHOP!P880="TN"),AND(TONGHOP!Q880&gt;120,TONGHOP!Q880&lt;=150)),TONGHOP!T880,"")</f>
        <v/>
      </c>
      <c r="H880" s="1" t="str">
        <f>IF(AND(TONGHOP!O880="KTHP",OR(TONGHOP!P880="LT",TONGHOP!P880="TN"),AND(TONGHOP!Q880&gt;120,TONGHOP!Q880&lt;=150)),TONGHOP!U880,"")</f>
        <v/>
      </c>
      <c r="I880" s="1" t="str">
        <f t="shared" si="54"/>
        <v/>
      </c>
      <c r="J880" s="1" t="str">
        <f>IF(AND(TONGHOP!O880="KTHP",OR(TONGHOP!P880="LT",TONGHOP!P880="TN"),TONGHOP!Q880&gt;150),TONGHOP!T880,"")</f>
        <v/>
      </c>
      <c r="K880" s="1" t="str">
        <f>IF(AND(TONGHOP!O880="KTHP",OR(TONGHOP!P880="LT",TONGHOP!P880="TN"),TONGHOP!Q880&gt;150),TONGHOP!U880,"")</f>
        <v/>
      </c>
      <c r="L880" s="1" t="str">
        <f t="shared" si="55"/>
        <v/>
      </c>
    </row>
    <row r="881" spans="1:12">
      <c r="A881" s="1" t="str">
        <f>IF(AND(TONGHOP!O881="KTHP",OR(TONGHOP!P881="LT",TONGHOP!P881="TN"),TONGHOP!Q881&lt;=90),TONGHOP!T881,"")</f>
        <v/>
      </c>
      <c r="B881" s="1" t="str">
        <f>IF(AND(TONGHOP!O881="KTHP",OR(TONGHOP!P881="LT",TONGHOP!P881="TN"),TONGHOP!Q881&lt;=90),TONGHOP!U881,"")</f>
        <v/>
      </c>
      <c r="C881" s="1" t="str">
        <f t="shared" si="52"/>
        <v/>
      </c>
      <c r="D881" s="1" t="str">
        <f>IF(AND(TONGHOP!O881="KTHP",OR(TONGHOP!P881="LT",TONGHOP!P881="TN"),AND(TONGHOP!Q881&gt;90,TONGHOP!Q881&lt;=120)),TONGHOP!T881,"")</f>
        <v/>
      </c>
      <c r="E881" s="1" t="str">
        <f>IF(AND(TONGHOP!O881="KTHP",OR(TONGHOP!P881="LT",TONGHOP!P881="TN"),AND(TONGHOP!Q881&gt;90,TONGHOP!Q881&lt;=120)),TONGHOP!U881,"")</f>
        <v/>
      </c>
      <c r="F881" s="1" t="str">
        <f t="shared" si="53"/>
        <v/>
      </c>
      <c r="G881" s="1" t="str">
        <f>IF(AND(TONGHOP!O881="KTHP",OR(TONGHOP!P881="LT",TONGHOP!P881="TN"),AND(TONGHOP!Q881&gt;120,TONGHOP!Q881&lt;=150)),TONGHOP!T881,"")</f>
        <v/>
      </c>
      <c r="H881" s="1" t="str">
        <f>IF(AND(TONGHOP!O881="KTHP",OR(TONGHOP!P881="LT",TONGHOP!P881="TN"),AND(TONGHOP!Q881&gt;120,TONGHOP!Q881&lt;=150)),TONGHOP!U881,"")</f>
        <v/>
      </c>
      <c r="I881" s="1" t="str">
        <f t="shared" si="54"/>
        <v/>
      </c>
      <c r="J881" s="1" t="str">
        <f>IF(AND(TONGHOP!O881="KTHP",OR(TONGHOP!P881="LT",TONGHOP!P881="TN"),TONGHOP!Q881&gt;150),TONGHOP!T881,"")</f>
        <v/>
      </c>
      <c r="K881" s="1" t="str">
        <f>IF(AND(TONGHOP!O881="KTHP",OR(TONGHOP!P881="LT",TONGHOP!P881="TN"),TONGHOP!Q881&gt;150),TONGHOP!U881,"")</f>
        <v/>
      </c>
      <c r="L881" s="1" t="str">
        <f t="shared" si="55"/>
        <v/>
      </c>
    </row>
    <row r="882" spans="1:12">
      <c r="A882" s="1" t="str">
        <f>IF(AND(TONGHOP!O882="KTHP",OR(TONGHOP!P882="LT",TONGHOP!P882="TN"),TONGHOP!Q882&lt;=90),TONGHOP!T882,"")</f>
        <v/>
      </c>
      <c r="B882" s="1" t="str">
        <f>IF(AND(TONGHOP!O882="KTHP",OR(TONGHOP!P882="LT",TONGHOP!P882="TN"),TONGHOP!Q882&lt;=90),TONGHOP!U882,"")</f>
        <v/>
      </c>
      <c r="C882" s="1" t="str">
        <f t="shared" si="52"/>
        <v/>
      </c>
      <c r="D882" s="1" t="str">
        <f>IF(AND(TONGHOP!O882="KTHP",OR(TONGHOP!P882="LT",TONGHOP!P882="TN"),AND(TONGHOP!Q882&gt;90,TONGHOP!Q882&lt;=120)),TONGHOP!T882,"")</f>
        <v/>
      </c>
      <c r="E882" s="1" t="str">
        <f>IF(AND(TONGHOP!O882="KTHP",OR(TONGHOP!P882="LT",TONGHOP!P882="TN"),AND(TONGHOP!Q882&gt;90,TONGHOP!Q882&lt;=120)),TONGHOP!U882,"")</f>
        <v/>
      </c>
      <c r="F882" s="1" t="str">
        <f t="shared" si="53"/>
        <v/>
      </c>
      <c r="G882" s="1" t="str">
        <f>IF(AND(TONGHOP!O882="KTHP",OR(TONGHOP!P882="LT",TONGHOP!P882="TN"),AND(TONGHOP!Q882&gt;120,TONGHOP!Q882&lt;=150)),TONGHOP!T882,"")</f>
        <v/>
      </c>
      <c r="H882" s="1" t="str">
        <f>IF(AND(TONGHOP!O882="KTHP",OR(TONGHOP!P882="LT",TONGHOP!P882="TN"),AND(TONGHOP!Q882&gt;120,TONGHOP!Q882&lt;=150)),TONGHOP!U882,"")</f>
        <v/>
      </c>
      <c r="I882" s="1" t="str">
        <f t="shared" si="54"/>
        <v/>
      </c>
      <c r="J882" s="1" t="str">
        <f>IF(AND(TONGHOP!O882="KTHP",OR(TONGHOP!P882="LT",TONGHOP!P882="TN"),TONGHOP!Q882&gt;150),TONGHOP!T882,"")</f>
        <v/>
      </c>
      <c r="K882" s="1" t="str">
        <f>IF(AND(TONGHOP!O882="KTHP",OR(TONGHOP!P882="LT",TONGHOP!P882="TN"),TONGHOP!Q882&gt;150),TONGHOP!U882,"")</f>
        <v/>
      </c>
      <c r="L882" s="1" t="str">
        <f t="shared" si="55"/>
        <v/>
      </c>
    </row>
    <row r="883" spans="1:12">
      <c r="A883" s="1" t="str">
        <f>IF(AND(TONGHOP!O883="KTHP",OR(TONGHOP!P883="LT",TONGHOP!P883="TN"),TONGHOP!Q883&lt;=90),TONGHOP!T883,"")</f>
        <v/>
      </c>
      <c r="B883" s="1" t="str">
        <f>IF(AND(TONGHOP!O883="KTHP",OR(TONGHOP!P883="LT",TONGHOP!P883="TN"),TONGHOP!Q883&lt;=90),TONGHOP!U883,"")</f>
        <v/>
      </c>
      <c r="C883" s="1" t="str">
        <f t="shared" si="52"/>
        <v/>
      </c>
      <c r="D883" s="1" t="str">
        <f>IF(AND(TONGHOP!O883="KTHP",OR(TONGHOP!P883="LT",TONGHOP!P883="TN"),AND(TONGHOP!Q883&gt;90,TONGHOP!Q883&lt;=120)),TONGHOP!T883,"")</f>
        <v/>
      </c>
      <c r="E883" s="1" t="str">
        <f>IF(AND(TONGHOP!O883="KTHP",OR(TONGHOP!P883="LT",TONGHOP!P883="TN"),AND(TONGHOP!Q883&gt;90,TONGHOP!Q883&lt;=120)),TONGHOP!U883,"")</f>
        <v/>
      </c>
      <c r="F883" s="1" t="str">
        <f t="shared" si="53"/>
        <v/>
      </c>
      <c r="G883" s="1" t="str">
        <f>IF(AND(TONGHOP!O883="KTHP",OR(TONGHOP!P883="LT",TONGHOP!P883="TN"),AND(TONGHOP!Q883&gt;120,TONGHOP!Q883&lt;=150)),TONGHOP!T883,"")</f>
        <v/>
      </c>
      <c r="H883" s="1" t="str">
        <f>IF(AND(TONGHOP!O883="KTHP",OR(TONGHOP!P883="LT",TONGHOP!P883="TN"),AND(TONGHOP!Q883&gt;120,TONGHOP!Q883&lt;=150)),TONGHOP!U883,"")</f>
        <v/>
      </c>
      <c r="I883" s="1" t="str">
        <f t="shared" si="54"/>
        <v/>
      </c>
      <c r="J883" s="1" t="str">
        <f>IF(AND(TONGHOP!O883="KTHP",OR(TONGHOP!P883="LT",TONGHOP!P883="TN"),TONGHOP!Q883&gt;150),TONGHOP!T883,"")</f>
        <v/>
      </c>
      <c r="K883" s="1" t="str">
        <f>IF(AND(TONGHOP!O883="KTHP",OR(TONGHOP!P883="LT",TONGHOP!P883="TN"),TONGHOP!Q883&gt;150),TONGHOP!U883,"")</f>
        <v/>
      </c>
      <c r="L883" s="1" t="str">
        <f t="shared" si="55"/>
        <v/>
      </c>
    </row>
    <row r="884" spans="1:12">
      <c r="A884" s="1" t="str">
        <f>IF(AND(TONGHOP!O884="KTHP",OR(TONGHOP!P884="LT",TONGHOP!P884="TN"),TONGHOP!Q884&lt;=90),TONGHOP!T884,"")</f>
        <v/>
      </c>
      <c r="B884" s="1" t="str">
        <f>IF(AND(TONGHOP!O884="KTHP",OR(TONGHOP!P884="LT",TONGHOP!P884="TN"),TONGHOP!Q884&lt;=90),TONGHOP!U884,"")</f>
        <v/>
      </c>
      <c r="C884" s="1" t="str">
        <f t="shared" si="52"/>
        <v/>
      </c>
      <c r="D884" s="1" t="str">
        <f>IF(AND(TONGHOP!O884="KTHP",OR(TONGHOP!P884="LT",TONGHOP!P884="TN"),AND(TONGHOP!Q884&gt;90,TONGHOP!Q884&lt;=120)),TONGHOP!T884,"")</f>
        <v/>
      </c>
      <c r="E884" s="1" t="str">
        <f>IF(AND(TONGHOP!O884="KTHP",OR(TONGHOP!P884="LT",TONGHOP!P884="TN"),AND(TONGHOP!Q884&gt;90,TONGHOP!Q884&lt;=120)),TONGHOP!U884,"")</f>
        <v/>
      </c>
      <c r="F884" s="1" t="str">
        <f t="shared" si="53"/>
        <v/>
      </c>
      <c r="G884" s="1" t="str">
        <f>IF(AND(TONGHOP!O884="KTHP",OR(TONGHOP!P884="LT",TONGHOP!P884="TN"),AND(TONGHOP!Q884&gt;120,TONGHOP!Q884&lt;=150)),TONGHOP!T884,"")</f>
        <v/>
      </c>
      <c r="H884" s="1" t="str">
        <f>IF(AND(TONGHOP!O884="KTHP",OR(TONGHOP!P884="LT",TONGHOP!P884="TN"),AND(TONGHOP!Q884&gt;120,TONGHOP!Q884&lt;=150)),TONGHOP!U884,"")</f>
        <v/>
      </c>
      <c r="I884" s="1" t="str">
        <f t="shared" si="54"/>
        <v/>
      </c>
      <c r="J884" s="1" t="str">
        <f>IF(AND(TONGHOP!O884="KTHP",OR(TONGHOP!P884="LT",TONGHOP!P884="TN"),TONGHOP!Q884&gt;150),TONGHOP!T884,"")</f>
        <v/>
      </c>
      <c r="K884" s="1" t="str">
        <f>IF(AND(TONGHOP!O884="KTHP",OR(TONGHOP!P884="LT",TONGHOP!P884="TN"),TONGHOP!Q884&gt;150),TONGHOP!U884,"")</f>
        <v/>
      </c>
      <c r="L884" s="1" t="str">
        <f t="shared" si="55"/>
        <v/>
      </c>
    </row>
    <row r="885" spans="1:12">
      <c r="A885" s="1" t="str">
        <f>IF(AND(TONGHOP!O885="KTHP",OR(TONGHOP!P885="LT",TONGHOP!P885="TN"),TONGHOP!Q885&lt;=90),TONGHOP!T885,"")</f>
        <v/>
      </c>
      <c r="B885" s="1" t="str">
        <f>IF(AND(TONGHOP!O885="KTHP",OR(TONGHOP!P885="LT",TONGHOP!P885="TN"),TONGHOP!Q885&lt;=90),TONGHOP!U885,"")</f>
        <v/>
      </c>
      <c r="C885" s="1" t="str">
        <f t="shared" si="52"/>
        <v/>
      </c>
      <c r="D885" s="1" t="str">
        <f>IF(AND(TONGHOP!O885="KTHP",OR(TONGHOP!P885="LT",TONGHOP!P885="TN"),AND(TONGHOP!Q885&gt;90,TONGHOP!Q885&lt;=120)),TONGHOP!T885,"")</f>
        <v/>
      </c>
      <c r="E885" s="1" t="str">
        <f>IF(AND(TONGHOP!O885="KTHP",OR(TONGHOP!P885="LT",TONGHOP!P885="TN"),AND(TONGHOP!Q885&gt;90,TONGHOP!Q885&lt;=120)),TONGHOP!U885,"")</f>
        <v/>
      </c>
      <c r="F885" s="1" t="str">
        <f t="shared" si="53"/>
        <v/>
      </c>
      <c r="G885" s="1" t="str">
        <f>IF(AND(TONGHOP!O885="KTHP",OR(TONGHOP!P885="LT",TONGHOP!P885="TN"),AND(TONGHOP!Q885&gt;120,TONGHOP!Q885&lt;=150)),TONGHOP!T885,"")</f>
        <v/>
      </c>
      <c r="H885" s="1" t="str">
        <f>IF(AND(TONGHOP!O885="KTHP",OR(TONGHOP!P885="LT",TONGHOP!P885="TN"),AND(TONGHOP!Q885&gt;120,TONGHOP!Q885&lt;=150)),TONGHOP!U885,"")</f>
        <v/>
      </c>
      <c r="I885" s="1" t="str">
        <f t="shared" si="54"/>
        <v/>
      </c>
      <c r="J885" s="1" t="str">
        <f>IF(AND(TONGHOP!O885="KTHP",OR(TONGHOP!P885="LT",TONGHOP!P885="TN"),TONGHOP!Q885&gt;150),TONGHOP!T885,"")</f>
        <v/>
      </c>
      <c r="K885" s="1" t="str">
        <f>IF(AND(TONGHOP!O885="KTHP",OR(TONGHOP!P885="LT",TONGHOP!P885="TN"),TONGHOP!Q885&gt;150),TONGHOP!U885,"")</f>
        <v/>
      </c>
      <c r="L885" s="1" t="str">
        <f t="shared" si="55"/>
        <v/>
      </c>
    </row>
    <row r="886" spans="1:12">
      <c r="A886" s="1" t="str">
        <f>IF(AND(TONGHOP!O886="KTHP",OR(TONGHOP!P886="LT",TONGHOP!P886="TN"),TONGHOP!Q886&lt;=90),TONGHOP!T886,"")</f>
        <v/>
      </c>
      <c r="B886" s="1" t="str">
        <f>IF(AND(TONGHOP!O886="KTHP",OR(TONGHOP!P886="LT",TONGHOP!P886="TN"),TONGHOP!Q886&lt;=90),TONGHOP!U886,"")</f>
        <v/>
      </c>
      <c r="C886" s="1" t="str">
        <f t="shared" si="52"/>
        <v/>
      </c>
      <c r="D886" s="1" t="str">
        <f>IF(AND(TONGHOP!O886="KTHP",OR(TONGHOP!P886="LT",TONGHOP!P886="TN"),AND(TONGHOP!Q886&gt;90,TONGHOP!Q886&lt;=120)),TONGHOP!T886,"")</f>
        <v/>
      </c>
      <c r="E886" s="1" t="str">
        <f>IF(AND(TONGHOP!O886="KTHP",OR(TONGHOP!P886="LT",TONGHOP!P886="TN"),AND(TONGHOP!Q886&gt;90,TONGHOP!Q886&lt;=120)),TONGHOP!U886,"")</f>
        <v/>
      </c>
      <c r="F886" s="1" t="str">
        <f t="shared" si="53"/>
        <v/>
      </c>
      <c r="G886" s="1" t="str">
        <f>IF(AND(TONGHOP!O886="KTHP",OR(TONGHOP!P886="LT",TONGHOP!P886="TN"),AND(TONGHOP!Q886&gt;120,TONGHOP!Q886&lt;=150)),TONGHOP!T886,"")</f>
        <v/>
      </c>
      <c r="H886" s="1" t="str">
        <f>IF(AND(TONGHOP!O886="KTHP",OR(TONGHOP!P886="LT",TONGHOP!P886="TN"),AND(TONGHOP!Q886&gt;120,TONGHOP!Q886&lt;=150)),TONGHOP!U886,"")</f>
        <v/>
      </c>
      <c r="I886" s="1" t="str">
        <f t="shared" si="54"/>
        <v/>
      </c>
      <c r="J886" s="1" t="str">
        <f>IF(AND(TONGHOP!O886="KTHP",OR(TONGHOP!P886="LT",TONGHOP!P886="TN"),TONGHOP!Q886&gt;150),TONGHOP!T886,"")</f>
        <v/>
      </c>
      <c r="K886" s="1" t="str">
        <f>IF(AND(TONGHOP!O886="KTHP",OR(TONGHOP!P886="LT",TONGHOP!P886="TN"),TONGHOP!Q886&gt;150),TONGHOP!U886,"")</f>
        <v/>
      </c>
      <c r="L886" s="1" t="str">
        <f t="shared" si="55"/>
        <v/>
      </c>
    </row>
    <row r="887" spans="1:12">
      <c r="A887" s="1" t="str">
        <f>IF(AND(TONGHOP!O887="KTHP",OR(TONGHOP!P887="LT",TONGHOP!P887="TN"),TONGHOP!Q887&lt;=90),TONGHOP!T887,"")</f>
        <v/>
      </c>
      <c r="B887" s="1" t="str">
        <f>IF(AND(TONGHOP!O887="KTHP",OR(TONGHOP!P887="LT",TONGHOP!P887="TN"),TONGHOP!Q887&lt;=90),TONGHOP!U887,"")</f>
        <v/>
      </c>
      <c r="C887" s="1" t="str">
        <f t="shared" si="52"/>
        <v/>
      </c>
      <c r="D887" s="1" t="str">
        <f>IF(AND(TONGHOP!O887="KTHP",OR(TONGHOP!P887="LT",TONGHOP!P887="TN"),AND(TONGHOP!Q887&gt;90,TONGHOP!Q887&lt;=120)),TONGHOP!T887,"")</f>
        <v/>
      </c>
      <c r="E887" s="1" t="str">
        <f>IF(AND(TONGHOP!O887="KTHP",OR(TONGHOP!P887="LT",TONGHOP!P887="TN"),AND(TONGHOP!Q887&gt;90,TONGHOP!Q887&lt;=120)),TONGHOP!U887,"")</f>
        <v/>
      </c>
      <c r="F887" s="1" t="str">
        <f t="shared" si="53"/>
        <v/>
      </c>
      <c r="G887" s="1" t="str">
        <f>IF(AND(TONGHOP!O887="KTHP",OR(TONGHOP!P887="LT",TONGHOP!P887="TN"),AND(TONGHOP!Q887&gt;120,TONGHOP!Q887&lt;=150)),TONGHOP!T887,"")</f>
        <v/>
      </c>
      <c r="H887" s="1" t="str">
        <f>IF(AND(TONGHOP!O887="KTHP",OR(TONGHOP!P887="LT",TONGHOP!P887="TN"),AND(TONGHOP!Q887&gt;120,TONGHOP!Q887&lt;=150)),TONGHOP!U887,"")</f>
        <v/>
      </c>
      <c r="I887" s="1" t="str">
        <f t="shared" si="54"/>
        <v/>
      </c>
      <c r="J887" s="1" t="str">
        <f>IF(AND(TONGHOP!O887="KTHP",OR(TONGHOP!P887="LT",TONGHOP!P887="TN"),TONGHOP!Q887&gt;150),TONGHOP!T887,"")</f>
        <v/>
      </c>
      <c r="K887" s="1" t="str">
        <f>IF(AND(TONGHOP!O887="KTHP",OR(TONGHOP!P887="LT",TONGHOP!P887="TN"),TONGHOP!Q887&gt;150),TONGHOP!U887,"")</f>
        <v/>
      </c>
      <c r="L887" s="1" t="str">
        <f t="shared" si="55"/>
        <v/>
      </c>
    </row>
    <row r="888" spans="1:12">
      <c r="A888" s="1" t="str">
        <f>IF(AND(TONGHOP!O888="KTHP",OR(TONGHOP!P888="LT",TONGHOP!P888="TN"),TONGHOP!Q888&lt;=90),TONGHOP!T888,"")</f>
        <v/>
      </c>
      <c r="B888" s="1" t="str">
        <f>IF(AND(TONGHOP!O888="KTHP",OR(TONGHOP!P888="LT",TONGHOP!P888="TN"),TONGHOP!Q888&lt;=90),TONGHOP!U888,"")</f>
        <v/>
      </c>
      <c r="C888" s="1" t="str">
        <f t="shared" si="52"/>
        <v/>
      </c>
      <c r="D888" s="1" t="str">
        <f>IF(AND(TONGHOP!O888="KTHP",OR(TONGHOP!P888="LT",TONGHOP!P888="TN"),AND(TONGHOP!Q888&gt;90,TONGHOP!Q888&lt;=120)),TONGHOP!T888,"")</f>
        <v/>
      </c>
      <c r="E888" s="1" t="str">
        <f>IF(AND(TONGHOP!O888="KTHP",OR(TONGHOP!P888="LT",TONGHOP!P888="TN"),AND(TONGHOP!Q888&gt;90,TONGHOP!Q888&lt;=120)),TONGHOP!U888,"")</f>
        <v/>
      </c>
      <c r="F888" s="1" t="str">
        <f t="shared" si="53"/>
        <v/>
      </c>
      <c r="G888" s="1" t="str">
        <f>IF(AND(TONGHOP!O888="KTHP",OR(TONGHOP!P888="LT",TONGHOP!P888="TN"),AND(TONGHOP!Q888&gt;120,TONGHOP!Q888&lt;=150)),TONGHOP!T888,"")</f>
        <v/>
      </c>
      <c r="H888" s="1" t="str">
        <f>IF(AND(TONGHOP!O888="KTHP",OR(TONGHOP!P888="LT",TONGHOP!P888="TN"),AND(TONGHOP!Q888&gt;120,TONGHOP!Q888&lt;=150)),TONGHOP!U888,"")</f>
        <v/>
      </c>
      <c r="I888" s="1" t="str">
        <f t="shared" si="54"/>
        <v/>
      </c>
      <c r="J888" s="1" t="str">
        <f>IF(AND(TONGHOP!O888="KTHP",OR(TONGHOP!P888="LT",TONGHOP!P888="TN"),TONGHOP!Q888&gt;150),TONGHOP!T888,"")</f>
        <v/>
      </c>
      <c r="K888" s="1" t="str">
        <f>IF(AND(TONGHOP!O888="KTHP",OR(TONGHOP!P888="LT",TONGHOP!P888="TN"),TONGHOP!Q888&gt;150),TONGHOP!U888,"")</f>
        <v/>
      </c>
      <c r="L888" s="1" t="str">
        <f t="shared" si="55"/>
        <v/>
      </c>
    </row>
    <row r="889" spans="1:12">
      <c r="A889" s="1" t="str">
        <f>IF(AND(TONGHOP!O889="KTHP",OR(TONGHOP!P889="LT",TONGHOP!P889="TN"),TONGHOP!Q889&lt;=90),TONGHOP!T889,"")</f>
        <v/>
      </c>
      <c r="B889" s="1" t="str">
        <f>IF(AND(TONGHOP!O889="KTHP",OR(TONGHOP!P889="LT",TONGHOP!P889="TN"),TONGHOP!Q889&lt;=90),TONGHOP!U889,"")</f>
        <v/>
      </c>
      <c r="C889" s="1" t="str">
        <f t="shared" si="52"/>
        <v/>
      </c>
      <c r="D889" s="1" t="str">
        <f>IF(AND(TONGHOP!O889="KTHP",OR(TONGHOP!P889="LT",TONGHOP!P889="TN"),AND(TONGHOP!Q889&gt;90,TONGHOP!Q889&lt;=120)),TONGHOP!T889,"")</f>
        <v/>
      </c>
      <c r="E889" s="1" t="str">
        <f>IF(AND(TONGHOP!O889="KTHP",OR(TONGHOP!P889="LT",TONGHOP!P889="TN"),AND(TONGHOP!Q889&gt;90,TONGHOP!Q889&lt;=120)),TONGHOP!U889,"")</f>
        <v/>
      </c>
      <c r="F889" s="1" t="str">
        <f t="shared" si="53"/>
        <v/>
      </c>
      <c r="G889" s="1" t="str">
        <f>IF(AND(TONGHOP!O889="KTHP",OR(TONGHOP!P889="LT",TONGHOP!P889="TN"),AND(TONGHOP!Q889&gt;120,TONGHOP!Q889&lt;=150)),TONGHOP!T889,"")</f>
        <v/>
      </c>
      <c r="H889" s="1" t="str">
        <f>IF(AND(TONGHOP!O889="KTHP",OR(TONGHOP!P889="LT",TONGHOP!P889="TN"),AND(TONGHOP!Q889&gt;120,TONGHOP!Q889&lt;=150)),TONGHOP!U889,"")</f>
        <v/>
      </c>
      <c r="I889" s="1" t="str">
        <f t="shared" si="54"/>
        <v/>
      </c>
      <c r="J889" s="1" t="str">
        <f>IF(AND(TONGHOP!O889="KTHP",OR(TONGHOP!P889="LT",TONGHOP!P889="TN"),TONGHOP!Q889&gt;150),TONGHOP!T889,"")</f>
        <v/>
      </c>
      <c r="K889" s="1" t="str">
        <f>IF(AND(TONGHOP!O889="KTHP",OR(TONGHOP!P889="LT",TONGHOP!P889="TN"),TONGHOP!Q889&gt;150),TONGHOP!U889,"")</f>
        <v/>
      </c>
      <c r="L889" s="1" t="str">
        <f t="shared" si="55"/>
        <v/>
      </c>
    </row>
    <row r="890" spans="1:12">
      <c r="A890" s="1" t="str">
        <f>IF(AND(TONGHOP!O890="KTHP",OR(TONGHOP!P890="LT",TONGHOP!P890="TN"),TONGHOP!Q890&lt;=90),TONGHOP!T890,"")</f>
        <v/>
      </c>
      <c r="B890" s="1" t="str">
        <f>IF(AND(TONGHOP!O890="KTHP",OR(TONGHOP!P890="LT",TONGHOP!P890="TN"),TONGHOP!Q890&lt;=90),TONGHOP!U890,"")</f>
        <v/>
      </c>
      <c r="C890" s="1" t="str">
        <f t="shared" si="52"/>
        <v/>
      </c>
      <c r="D890" s="1" t="str">
        <f>IF(AND(TONGHOP!O890="KTHP",OR(TONGHOP!P890="LT",TONGHOP!P890="TN"),AND(TONGHOP!Q890&gt;90,TONGHOP!Q890&lt;=120)),TONGHOP!T890,"")</f>
        <v/>
      </c>
      <c r="E890" s="1" t="str">
        <f>IF(AND(TONGHOP!O890="KTHP",OR(TONGHOP!P890="LT",TONGHOP!P890="TN"),AND(TONGHOP!Q890&gt;90,TONGHOP!Q890&lt;=120)),TONGHOP!U890,"")</f>
        <v/>
      </c>
      <c r="F890" s="1" t="str">
        <f t="shared" si="53"/>
        <v/>
      </c>
      <c r="G890" s="1" t="str">
        <f>IF(AND(TONGHOP!O890="KTHP",OR(TONGHOP!P890="LT",TONGHOP!P890="TN"),AND(TONGHOP!Q890&gt;120,TONGHOP!Q890&lt;=150)),TONGHOP!T890,"")</f>
        <v/>
      </c>
      <c r="H890" s="1" t="str">
        <f>IF(AND(TONGHOP!O890="KTHP",OR(TONGHOP!P890="LT",TONGHOP!P890="TN"),AND(TONGHOP!Q890&gt;120,TONGHOP!Q890&lt;=150)),TONGHOP!U890,"")</f>
        <v/>
      </c>
      <c r="I890" s="1" t="str">
        <f t="shared" si="54"/>
        <v/>
      </c>
      <c r="J890" s="1" t="str">
        <f>IF(AND(TONGHOP!O890="KTHP",OR(TONGHOP!P890="LT",TONGHOP!P890="TN"),TONGHOP!Q890&gt;150),TONGHOP!T890,"")</f>
        <v/>
      </c>
      <c r="K890" s="1" t="str">
        <f>IF(AND(TONGHOP!O890="KTHP",OR(TONGHOP!P890="LT",TONGHOP!P890="TN"),TONGHOP!Q890&gt;150),TONGHOP!U890,"")</f>
        <v/>
      </c>
      <c r="L890" s="1" t="str">
        <f t="shared" si="55"/>
        <v/>
      </c>
    </row>
    <row r="891" spans="1:12">
      <c r="A891" s="1" t="str">
        <f>IF(AND(TONGHOP!O891="KTHP",OR(TONGHOP!P891="LT",TONGHOP!P891="TN"),TONGHOP!Q891&lt;=90),TONGHOP!T891,"")</f>
        <v/>
      </c>
      <c r="B891" s="1" t="str">
        <f>IF(AND(TONGHOP!O891="KTHP",OR(TONGHOP!P891="LT",TONGHOP!P891="TN"),TONGHOP!Q891&lt;=90),TONGHOP!U891,"")</f>
        <v/>
      </c>
      <c r="C891" s="1" t="str">
        <f t="shared" si="52"/>
        <v/>
      </c>
      <c r="D891" s="1" t="str">
        <f>IF(AND(TONGHOP!O891="KTHP",OR(TONGHOP!P891="LT",TONGHOP!P891="TN"),AND(TONGHOP!Q891&gt;90,TONGHOP!Q891&lt;=120)),TONGHOP!T891,"")</f>
        <v/>
      </c>
      <c r="E891" s="1" t="str">
        <f>IF(AND(TONGHOP!O891="KTHP",OR(TONGHOP!P891="LT",TONGHOP!P891="TN"),AND(TONGHOP!Q891&gt;90,TONGHOP!Q891&lt;=120)),TONGHOP!U891,"")</f>
        <v/>
      </c>
      <c r="F891" s="1" t="str">
        <f t="shared" si="53"/>
        <v/>
      </c>
      <c r="G891" s="1" t="str">
        <f>IF(AND(TONGHOP!O891="KTHP",OR(TONGHOP!P891="LT",TONGHOP!P891="TN"),AND(TONGHOP!Q891&gt;120,TONGHOP!Q891&lt;=150)),TONGHOP!T891,"")</f>
        <v/>
      </c>
      <c r="H891" s="1" t="str">
        <f>IF(AND(TONGHOP!O891="KTHP",OR(TONGHOP!P891="LT",TONGHOP!P891="TN"),AND(TONGHOP!Q891&gt;120,TONGHOP!Q891&lt;=150)),TONGHOP!U891,"")</f>
        <v/>
      </c>
      <c r="I891" s="1" t="str">
        <f t="shared" si="54"/>
        <v/>
      </c>
      <c r="J891" s="1" t="str">
        <f>IF(AND(TONGHOP!O891="KTHP",OR(TONGHOP!P891="LT",TONGHOP!P891="TN"),TONGHOP!Q891&gt;150),TONGHOP!T891,"")</f>
        <v/>
      </c>
      <c r="K891" s="1" t="str">
        <f>IF(AND(TONGHOP!O891="KTHP",OR(TONGHOP!P891="LT",TONGHOP!P891="TN"),TONGHOP!Q891&gt;150),TONGHOP!U891,"")</f>
        <v/>
      </c>
      <c r="L891" s="1" t="str">
        <f t="shared" si="55"/>
        <v/>
      </c>
    </row>
    <row r="892" spans="1:12">
      <c r="A892" s="1" t="str">
        <f>IF(AND(TONGHOP!O892="KTHP",OR(TONGHOP!P892="LT",TONGHOP!P892="TN"),TONGHOP!Q892&lt;=90),TONGHOP!T892,"")</f>
        <v/>
      </c>
      <c r="B892" s="1" t="str">
        <f>IF(AND(TONGHOP!O892="KTHP",OR(TONGHOP!P892="LT",TONGHOP!P892="TN"),TONGHOP!Q892&lt;=90),TONGHOP!U892,"")</f>
        <v/>
      </c>
      <c r="C892" s="1" t="str">
        <f t="shared" si="52"/>
        <v/>
      </c>
      <c r="D892" s="1" t="str">
        <f>IF(AND(TONGHOP!O892="KTHP",OR(TONGHOP!P892="LT",TONGHOP!P892="TN"),AND(TONGHOP!Q892&gt;90,TONGHOP!Q892&lt;=120)),TONGHOP!T892,"")</f>
        <v/>
      </c>
      <c r="E892" s="1" t="str">
        <f>IF(AND(TONGHOP!O892="KTHP",OR(TONGHOP!P892="LT",TONGHOP!P892="TN"),AND(TONGHOP!Q892&gt;90,TONGHOP!Q892&lt;=120)),TONGHOP!U892,"")</f>
        <v/>
      </c>
      <c r="F892" s="1" t="str">
        <f t="shared" si="53"/>
        <v/>
      </c>
      <c r="G892" s="1" t="str">
        <f>IF(AND(TONGHOP!O892="KTHP",OR(TONGHOP!P892="LT",TONGHOP!P892="TN"),AND(TONGHOP!Q892&gt;120,TONGHOP!Q892&lt;=150)),TONGHOP!T892,"")</f>
        <v/>
      </c>
      <c r="H892" s="1" t="str">
        <f>IF(AND(TONGHOP!O892="KTHP",OR(TONGHOP!P892="LT",TONGHOP!P892="TN"),AND(TONGHOP!Q892&gt;120,TONGHOP!Q892&lt;=150)),TONGHOP!U892,"")</f>
        <v/>
      </c>
      <c r="I892" s="1" t="str">
        <f t="shared" si="54"/>
        <v/>
      </c>
      <c r="J892" s="1" t="str">
        <f>IF(AND(TONGHOP!O892="KTHP",OR(TONGHOP!P892="LT",TONGHOP!P892="TN"),TONGHOP!Q892&gt;150),TONGHOP!T892,"")</f>
        <v/>
      </c>
      <c r="K892" s="1" t="str">
        <f>IF(AND(TONGHOP!O892="KTHP",OR(TONGHOP!P892="LT",TONGHOP!P892="TN"),TONGHOP!Q892&gt;150),TONGHOP!U892,"")</f>
        <v/>
      </c>
      <c r="L892" s="1" t="str">
        <f t="shared" si="55"/>
        <v/>
      </c>
    </row>
    <row r="893" spans="1:12">
      <c r="A893" s="1" t="str">
        <f>IF(AND(TONGHOP!O893="KTHP",OR(TONGHOP!P893="LT",TONGHOP!P893="TN"),TONGHOP!Q893&lt;=90),TONGHOP!T893,"")</f>
        <v/>
      </c>
      <c r="B893" s="1" t="str">
        <f>IF(AND(TONGHOP!O893="KTHP",OR(TONGHOP!P893="LT",TONGHOP!P893="TN"),TONGHOP!Q893&lt;=90),TONGHOP!U893,"")</f>
        <v/>
      </c>
      <c r="C893" s="1" t="str">
        <f t="shared" si="52"/>
        <v/>
      </c>
      <c r="D893" s="1" t="str">
        <f>IF(AND(TONGHOP!O893="KTHP",OR(TONGHOP!P893="LT",TONGHOP!P893="TN"),AND(TONGHOP!Q893&gt;90,TONGHOP!Q893&lt;=120)),TONGHOP!T893,"")</f>
        <v/>
      </c>
      <c r="E893" s="1" t="str">
        <f>IF(AND(TONGHOP!O893="KTHP",OR(TONGHOP!P893="LT",TONGHOP!P893="TN"),AND(TONGHOP!Q893&gt;90,TONGHOP!Q893&lt;=120)),TONGHOP!U893,"")</f>
        <v/>
      </c>
      <c r="F893" s="1" t="str">
        <f t="shared" si="53"/>
        <v/>
      </c>
      <c r="G893" s="1" t="str">
        <f>IF(AND(TONGHOP!O893="KTHP",OR(TONGHOP!P893="LT",TONGHOP!P893="TN"),AND(TONGHOP!Q893&gt;120,TONGHOP!Q893&lt;=150)),TONGHOP!T893,"")</f>
        <v/>
      </c>
      <c r="H893" s="1" t="str">
        <f>IF(AND(TONGHOP!O893="KTHP",OR(TONGHOP!P893="LT",TONGHOP!P893="TN"),AND(TONGHOP!Q893&gt;120,TONGHOP!Q893&lt;=150)),TONGHOP!U893,"")</f>
        <v/>
      </c>
      <c r="I893" s="1" t="str">
        <f t="shared" si="54"/>
        <v/>
      </c>
      <c r="J893" s="1" t="str">
        <f>IF(AND(TONGHOP!O893="KTHP",OR(TONGHOP!P893="LT",TONGHOP!P893="TN"),TONGHOP!Q893&gt;150),TONGHOP!T893,"")</f>
        <v/>
      </c>
      <c r="K893" s="1" t="str">
        <f>IF(AND(TONGHOP!O893="KTHP",OR(TONGHOP!P893="LT",TONGHOP!P893="TN"),TONGHOP!Q893&gt;150),TONGHOP!U893,"")</f>
        <v/>
      </c>
      <c r="L893" s="1" t="str">
        <f t="shared" si="55"/>
        <v/>
      </c>
    </row>
    <row r="894" spans="1:12">
      <c r="A894" s="1" t="str">
        <f>IF(AND(TONGHOP!O894="KTHP",OR(TONGHOP!P894="LT",TONGHOP!P894="TN"),TONGHOP!Q894&lt;=90),TONGHOP!T894,"")</f>
        <v/>
      </c>
      <c r="B894" s="1" t="str">
        <f>IF(AND(TONGHOP!O894="KTHP",OR(TONGHOP!P894="LT",TONGHOP!P894="TN"),TONGHOP!Q894&lt;=90),TONGHOP!U894,"")</f>
        <v/>
      </c>
      <c r="C894" s="1" t="str">
        <f t="shared" si="52"/>
        <v/>
      </c>
      <c r="D894" s="1" t="str">
        <f>IF(AND(TONGHOP!O894="KTHP",OR(TONGHOP!P894="LT",TONGHOP!P894="TN"),AND(TONGHOP!Q894&gt;90,TONGHOP!Q894&lt;=120)),TONGHOP!T894,"")</f>
        <v/>
      </c>
      <c r="E894" s="1" t="str">
        <f>IF(AND(TONGHOP!O894="KTHP",OR(TONGHOP!P894="LT",TONGHOP!P894="TN"),AND(TONGHOP!Q894&gt;90,TONGHOP!Q894&lt;=120)),TONGHOP!U894,"")</f>
        <v/>
      </c>
      <c r="F894" s="1" t="str">
        <f t="shared" si="53"/>
        <v/>
      </c>
      <c r="G894" s="1" t="str">
        <f>IF(AND(TONGHOP!O894="KTHP",OR(TONGHOP!P894="LT",TONGHOP!P894="TN"),AND(TONGHOP!Q894&gt;120,TONGHOP!Q894&lt;=150)),TONGHOP!T894,"")</f>
        <v/>
      </c>
      <c r="H894" s="1" t="str">
        <f>IF(AND(TONGHOP!O894="KTHP",OR(TONGHOP!P894="LT",TONGHOP!P894="TN"),AND(TONGHOP!Q894&gt;120,TONGHOP!Q894&lt;=150)),TONGHOP!U894,"")</f>
        <v/>
      </c>
      <c r="I894" s="1" t="str">
        <f t="shared" si="54"/>
        <v/>
      </c>
      <c r="J894" s="1" t="str">
        <f>IF(AND(TONGHOP!O894="KTHP",OR(TONGHOP!P894="LT",TONGHOP!P894="TN"),TONGHOP!Q894&gt;150),TONGHOP!T894,"")</f>
        <v/>
      </c>
      <c r="K894" s="1" t="str">
        <f>IF(AND(TONGHOP!O894="KTHP",OR(TONGHOP!P894="LT",TONGHOP!P894="TN"),TONGHOP!Q894&gt;150),TONGHOP!U894,"")</f>
        <v/>
      </c>
      <c r="L894" s="1" t="str">
        <f t="shared" si="55"/>
        <v/>
      </c>
    </row>
    <row r="895" spans="1:12">
      <c r="A895" s="1" t="str">
        <f>IF(AND(TONGHOP!O895="KTHP",OR(TONGHOP!P895="LT",TONGHOP!P895="TN"),TONGHOP!Q895&lt;=90),TONGHOP!T895,"")</f>
        <v/>
      </c>
      <c r="B895" s="1" t="str">
        <f>IF(AND(TONGHOP!O895="KTHP",OR(TONGHOP!P895="LT",TONGHOP!P895="TN"),TONGHOP!Q895&lt;=90),TONGHOP!U895,"")</f>
        <v/>
      </c>
      <c r="C895" s="1" t="str">
        <f t="shared" si="52"/>
        <v/>
      </c>
      <c r="D895" s="1" t="str">
        <f>IF(AND(TONGHOP!O895="KTHP",OR(TONGHOP!P895="LT",TONGHOP!P895="TN"),AND(TONGHOP!Q895&gt;90,TONGHOP!Q895&lt;=120)),TONGHOP!T895,"")</f>
        <v/>
      </c>
      <c r="E895" s="1" t="str">
        <f>IF(AND(TONGHOP!O895="KTHP",OR(TONGHOP!P895="LT",TONGHOP!P895="TN"),AND(TONGHOP!Q895&gt;90,TONGHOP!Q895&lt;=120)),TONGHOP!U895,"")</f>
        <v/>
      </c>
      <c r="F895" s="1" t="str">
        <f t="shared" si="53"/>
        <v/>
      </c>
      <c r="G895" s="1" t="str">
        <f>IF(AND(TONGHOP!O895="KTHP",OR(TONGHOP!P895="LT",TONGHOP!P895="TN"),AND(TONGHOP!Q895&gt;120,TONGHOP!Q895&lt;=150)),TONGHOP!T895,"")</f>
        <v/>
      </c>
      <c r="H895" s="1" t="str">
        <f>IF(AND(TONGHOP!O895="KTHP",OR(TONGHOP!P895="LT",TONGHOP!P895="TN"),AND(TONGHOP!Q895&gt;120,TONGHOP!Q895&lt;=150)),TONGHOP!U895,"")</f>
        <v/>
      </c>
      <c r="I895" s="1" t="str">
        <f t="shared" si="54"/>
        <v/>
      </c>
      <c r="J895" s="1" t="str">
        <f>IF(AND(TONGHOP!O895="KTHP",OR(TONGHOP!P895="LT",TONGHOP!P895="TN"),TONGHOP!Q895&gt;150),TONGHOP!T895,"")</f>
        <v/>
      </c>
      <c r="K895" s="1" t="str">
        <f>IF(AND(TONGHOP!O895="KTHP",OR(TONGHOP!P895="LT",TONGHOP!P895="TN"),TONGHOP!Q895&gt;150),TONGHOP!U895,"")</f>
        <v/>
      </c>
      <c r="L895" s="1" t="str">
        <f t="shared" si="55"/>
        <v/>
      </c>
    </row>
    <row r="896" spans="1:12">
      <c r="A896" s="1" t="str">
        <f>IF(AND(TONGHOP!O896="KTHP",OR(TONGHOP!P896="LT",TONGHOP!P896="TN"),TONGHOP!Q896&lt;=90),TONGHOP!T896,"")</f>
        <v/>
      </c>
      <c r="B896" s="1" t="str">
        <f>IF(AND(TONGHOP!O896="KTHP",OR(TONGHOP!P896="LT",TONGHOP!P896="TN"),TONGHOP!Q896&lt;=90),TONGHOP!U896,"")</f>
        <v/>
      </c>
      <c r="C896" s="1" t="str">
        <f t="shared" si="52"/>
        <v/>
      </c>
      <c r="D896" s="1" t="str">
        <f>IF(AND(TONGHOP!O896="KTHP",OR(TONGHOP!P896="LT",TONGHOP!P896="TN"),AND(TONGHOP!Q896&gt;90,TONGHOP!Q896&lt;=120)),TONGHOP!T896,"")</f>
        <v/>
      </c>
      <c r="E896" s="1" t="str">
        <f>IF(AND(TONGHOP!O896="KTHP",OR(TONGHOP!P896="LT",TONGHOP!P896="TN"),AND(TONGHOP!Q896&gt;90,TONGHOP!Q896&lt;=120)),TONGHOP!U896,"")</f>
        <v/>
      </c>
      <c r="F896" s="1" t="str">
        <f t="shared" si="53"/>
        <v/>
      </c>
      <c r="G896" s="1" t="str">
        <f>IF(AND(TONGHOP!O896="KTHP",OR(TONGHOP!P896="LT",TONGHOP!P896="TN"),AND(TONGHOP!Q896&gt;120,TONGHOP!Q896&lt;=150)),TONGHOP!T896,"")</f>
        <v/>
      </c>
      <c r="H896" s="1" t="str">
        <f>IF(AND(TONGHOP!O896="KTHP",OR(TONGHOP!P896="LT",TONGHOP!P896="TN"),AND(TONGHOP!Q896&gt;120,TONGHOP!Q896&lt;=150)),TONGHOP!U896,"")</f>
        <v/>
      </c>
      <c r="I896" s="1" t="str">
        <f t="shared" si="54"/>
        <v/>
      </c>
      <c r="J896" s="1" t="str">
        <f>IF(AND(TONGHOP!O896="KTHP",OR(TONGHOP!P896="LT",TONGHOP!P896="TN"),TONGHOP!Q896&gt;150),TONGHOP!T896,"")</f>
        <v/>
      </c>
      <c r="K896" s="1" t="str">
        <f>IF(AND(TONGHOP!O896="KTHP",OR(TONGHOP!P896="LT",TONGHOP!P896="TN"),TONGHOP!Q896&gt;150),TONGHOP!U896,"")</f>
        <v/>
      </c>
      <c r="L896" s="1" t="str">
        <f t="shared" si="55"/>
        <v/>
      </c>
    </row>
    <row r="897" spans="1:12">
      <c r="A897" s="1" t="str">
        <f>IF(AND(TONGHOP!O897="KTHP",OR(TONGHOP!P897="LT",TONGHOP!P897="TN"),TONGHOP!Q897&lt;=90),TONGHOP!T897,"")</f>
        <v/>
      </c>
      <c r="B897" s="1" t="str">
        <f>IF(AND(TONGHOP!O897="KTHP",OR(TONGHOP!P897="LT",TONGHOP!P897="TN"),TONGHOP!Q897&lt;=90),TONGHOP!U897,"")</f>
        <v/>
      </c>
      <c r="C897" s="1" t="str">
        <f t="shared" si="52"/>
        <v/>
      </c>
      <c r="D897" s="1" t="str">
        <f>IF(AND(TONGHOP!O897="KTHP",OR(TONGHOP!P897="LT",TONGHOP!P897="TN"),AND(TONGHOP!Q897&gt;90,TONGHOP!Q897&lt;=120)),TONGHOP!T897,"")</f>
        <v/>
      </c>
      <c r="E897" s="1" t="str">
        <f>IF(AND(TONGHOP!O897="KTHP",OR(TONGHOP!P897="LT",TONGHOP!P897="TN"),AND(TONGHOP!Q897&gt;90,TONGHOP!Q897&lt;=120)),TONGHOP!U897,"")</f>
        <v/>
      </c>
      <c r="F897" s="1" t="str">
        <f t="shared" si="53"/>
        <v/>
      </c>
      <c r="G897" s="1" t="str">
        <f>IF(AND(TONGHOP!O897="KTHP",OR(TONGHOP!P897="LT",TONGHOP!P897="TN"),AND(TONGHOP!Q897&gt;120,TONGHOP!Q897&lt;=150)),TONGHOP!T897,"")</f>
        <v/>
      </c>
      <c r="H897" s="1" t="str">
        <f>IF(AND(TONGHOP!O897="KTHP",OR(TONGHOP!P897="LT",TONGHOP!P897="TN"),AND(TONGHOP!Q897&gt;120,TONGHOP!Q897&lt;=150)),TONGHOP!U897,"")</f>
        <v/>
      </c>
      <c r="I897" s="1" t="str">
        <f t="shared" si="54"/>
        <v/>
      </c>
      <c r="J897" s="1" t="str">
        <f>IF(AND(TONGHOP!O897="KTHP",OR(TONGHOP!P897="LT",TONGHOP!P897="TN"),TONGHOP!Q897&gt;150),TONGHOP!T897,"")</f>
        <v/>
      </c>
      <c r="K897" s="1" t="str">
        <f>IF(AND(TONGHOP!O897="KTHP",OR(TONGHOP!P897="LT",TONGHOP!P897="TN"),TONGHOP!Q897&gt;150),TONGHOP!U897,"")</f>
        <v/>
      </c>
      <c r="L897" s="1" t="str">
        <f t="shared" si="55"/>
        <v/>
      </c>
    </row>
    <row r="898" spans="1:12">
      <c r="A898" s="1" t="str">
        <f>IF(AND(TONGHOP!O898="KTHP",OR(TONGHOP!P898="LT",TONGHOP!P898="TN"),TONGHOP!Q898&lt;=90),TONGHOP!T898,"")</f>
        <v/>
      </c>
      <c r="B898" s="1" t="str">
        <f>IF(AND(TONGHOP!O898="KTHP",OR(TONGHOP!P898="LT",TONGHOP!P898="TN"),TONGHOP!Q898&lt;=90),TONGHOP!U898,"")</f>
        <v/>
      </c>
      <c r="C898" s="1" t="str">
        <f t="shared" si="52"/>
        <v/>
      </c>
      <c r="D898" s="1" t="str">
        <f>IF(AND(TONGHOP!O898="KTHP",OR(TONGHOP!P898="LT",TONGHOP!P898="TN"),AND(TONGHOP!Q898&gt;90,TONGHOP!Q898&lt;=120)),TONGHOP!T898,"")</f>
        <v/>
      </c>
      <c r="E898" s="1" t="str">
        <f>IF(AND(TONGHOP!O898="KTHP",OR(TONGHOP!P898="LT",TONGHOP!P898="TN"),AND(TONGHOP!Q898&gt;90,TONGHOP!Q898&lt;=120)),TONGHOP!U898,"")</f>
        <v/>
      </c>
      <c r="F898" s="1" t="str">
        <f t="shared" si="53"/>
        <v/>
      </c>
      <c r="G898" s="1" t="str">
        <f>IF(AND(TONGHOP!O898="KTHP",OR(TONGHOP!P898="LT",TONGHOP!P898="TN"),AND(TONGHOP!Q898&gt;120,TONGHOP!Q898&lt;=150)),TONGHOP!T898,"")</f>
        <v/>
      </c>
      <c r="H898" s="1" t="str">
        <f>IF(AND(TONGHOP!O898="KTHP",OR(TONGHOP!P898="LT",TONGHOP!P898="TN"),AND(TONGHOP!Q898&gt;120,TONGHOP!Q898&lt;=150)),TONGHOP!U898,"")</f>
        <v/>
      </c>
      <c r="I898" s="1" t="str">
        <f t="shared" si="54"/>
        <v/>
      </c>
      <c r="J898" s="1" t="str">
        <f>IF(AND(TONGHOP!O898="KTHP",OR(TONGHOP!P898="LT",TONGHOP!P898="TN"),TONGHOP!Q898&gt;150),TONGHOP!T898,"")</f>
        <v/>
      </c>
      <c r="K898" s="1" t="str">
        <f>IF(AND(TONGHOP!O898="KTHP",OR(TONGHOP!P898="LT",TONGHOP!P898="TN"),TONGHOP!Q898&gt;150),TONGHOP!U898,"")</f>
        <v/>
      </c>
      <c r="L898" s="1" t="str">
        <f t="shared" si="55"/>
        <v/>
      </c>
    </row>
    <row r="899" spans="1:12">
      <c r="A899" s="1" t="str">
        <f>IF(AND(TONGHOP!O899="KTHP",OR(TONGHOP!P899="LT",TONGHOP!P899="TN"),TONGHOP!Q899&lt;=90),TONGHOP!T899,"")</f>
        <v/>
      </c>
      <c r="B899" s="1" t="str">
        <f>IF(AND(TONGHOP!O899="KTHP",OR(TONGHOP!P899="LT",TONGHOP!P899="TN"),TONGHOP!Q899&lt;=90),TONGHOP!U899,"")</f>
        <v/>
      </c>
      <c r="C899" s="1" t="str">
        <f t="shared" ref="C899:C962" si="56">IF(AND(A899="",B899=""),"",1.2)</f>
        <v/>
      </c>
      <c r="D899" s="1" t="str">
        <f>IF(AND(TONGHOP!O899="KTHP",OR(TONGHOP!P899="LT",TONGHOP!P899="TN"),AND(TONGHOP!Q899&gt;90,TONGHOP!Q899&lt;=120)),TONGHOP!T899,"")</f>
        <v/>
      </c>
      <c r="E899" s="1" t="str">
        <f>IF(AND(TONGHOP!O899="KTHP",OR(TONGHOP!P899="LT",TONGHOP!P899="TN"),AND(TONGHOP!Q899&gt;90,TONGHOP!Q899&lt;=120)),TONGHOP!U899,"")</f>
        <v/>
      </c>
      <c r="F899" s="1" t="str">
        <f t="shared" ref="F899:F962" si="57">IF(AND(D899="",E899=""),"",1.6)</f>
        <v/>
      </c>
      <c r="G899" s="1" t="str">
        <f>IF(AND(TONGHOP!O899="KTHP",OR(TONGHOP!P899="LT",TONGHOP!P899="TN"),AND(TONGHOP!Q899&gt;120,TONGHOP!Q899&lt;=150)),TONGHOP!T899,"")</f>
        <v/>
      </c>
      <c r="H899" s="1" t="str">
        <f>IF(AND(TONGHOP!O899="KTHP",OR(TONGHOP!P899="LT",TONGHOP!P899="TN"),AND(TONGHOP!Q899&gt;120,TONGHOP!Q899&lt;=150)),TONGHOP!U899,"")</f>
        <v/>
      </c>
      <c r="I899" s="1" t="str">
        <f t="shared" ref="I899:I962" si="58">IF(AND(G899="",H899=""),"",2)</f>
        <v/>
      </c>
      <c r="J899" s="1" t="str">
        <f>IF(AND(TONGHOP!O899="KTHP",OR(TONGHOP!P899="LT",TONGHOP!P899="TN"),TONGHOP!Q899&gt;150),TONGHOP!T899,"")</f>
        <v/>
      </c>
      <c r="K899" s="1" t="str">
        <f>IF(AND(TONGHOP!O899="KTHP",OR(TONGHOP!P899="LT",TONGHOP!P899="TN"),TONGHOP!Q899&gt;150),TONGHOP!U899,"")</f>
        <v/>
      </c>
      <c r="L899" s="1" t="str">
        <f t="shared" ref="L899:L962" si="59">IF(AND(J899="",K899=""),"",2.5)</f>
        <v/>
      </c>
    </row>
    <row r="900" spans="1:12">
      <c r="A900" s="1" t="str">
        <f>IF(AND(TONGHOP!O900="KTHP",OR(TONGHOP!P900="LT",TONGHOP!P900="TN"),TONGHOP!Q900&lt;=90),TONGHOP!T900,"")</f>
        <v/>
      </c>
      <c r="B900" s="1" t="str">
        <f>IF(AND(TONGHOP!O900="KTHP",OR(TONGHOP!P900="LT",TONGHOP!P900="TN"),TONGHOP!Q900&lt;=90),TONGHOP!U900,"")</f>
        <v/>
      </c>
      <c r="C900" s="1" t="str">
        <f t="shared" si="56"/>
        <v/>
      </c>
      <c r="D900" s="1" t="str">
        <f>IF(AND(TONGHOP!O900="KTHP",OR(TONGHOP!P900="LT",TONGHOP!P900="TN"),AND(TONGHOP!Q900&gt;90,TONGHOP!Q900&lt;=120)),TONGHOP!T900,"")</f>
        <v/>
      </c>
      <c r="E900" s="1" t="str">
        <f>IF(AND(TONGHOP!O900="KTHP",OR(TONGHOP!P900="LT",TONGHOP!P900="TN"),AND(TONGHOP!Q900&gt;90,TONGHOP!Q900&lt;=120)),TONGHOP!U900,"")</f>
        <v/>
      </c>
      <c r="F900" s="1" t="str">
        <f t="shared" si="57"/>
        <v/>
      </c>
      <c r="G900" s="1" t="str">
        <f>IF(AND(TONGHOP!O900="KTHP",OR(TONGHOP!P900="LT",TONGHOP!P900="TN"),AND(TONGHOP!Q900&gt;120,TONGHOP!Q900&lt;=150)),TONGHOP!T900,"")</f>
        <v/>
      </c>
      <c r="H900" s="1" t="str">
        <f>IF(AND(TONGHOP!O900="KTHP",OR(TONGHOP!P900="LT",TONGHOP!P900="TN"),AND(TONGHOP!Q900&gt;120,TONGHOP!Q900&lt;=150)),TONGHOP!U900,"")</f>
        <v/>
      </c>
      <c r="I900" s="1" t="str">
        <f t="shared" si="58"/>
        <v/>
      </c>
      <c r="J900" s="1" t="str">
        <f>IF(AND(TONGHOP!O900="KTHP",OR(TONGHOP!P900="LT",TONGHOP!P900="TN"),TONGHOP!Q900&gt;150),TONGHOP!T900,"")</f>
        <v/>
      </c>
      <c r="K900" s="1" t="str">
        <f>IF(AND(TONGHOP!O900="KTHP",OR(TONGHOP!P900="LT",TONGHOP!P900="TN"),TONGHOP!Q900&gt;150),TONGHOP!U900,"")</f>
        <v/>
      </c>
      <c r="L900" s="1" t="str">
        <f t="shared" si="59"/>
        <v/>
      </c>
    </row>
    <row r="901" spans="1:12">
      <c r="A901" s="1" t="str">
        <f>IF(AND(TONGHOP!O901="KTHP",OR(TONGHOP!P901="LT",TONGHOP!P901="TN"),TONGHOP!Q901&lt;=90),TONGHOP!T901,"")</f>
        <v/>
      </c>
      <c r="B901" s="1" t="str">
        <f>IF(AND(TONGHOP!O901="KTHP",OR(TONGHOP!P901="LT",TONGHOP!P901="TN"),TONGHOP!Q901&lt;=90),TONGHOP!U901,"")</f>
        <v/>
      </c>
      <c r="C901" s="1" t="str">
        <f t="shared" si="56"/>
        <v/>
      </c>
      <c r="D901" s="1" t="str">
        <f>IF(AND(TONGHOP!O901="KTHP",OR(TONGHOP!P901="LT",TONGHOP!P901="TN"),AND(TONGHOP!Q901&gt;90,TONGHOP!Q901&lt;=120)),TONGHOP!T901,"")</f>
        <v/>
      </c>
      <c r="E901" s="1" t="str">
        <f>IF(AND(TONGHOP!O901="KTHP",OR(TONGHOP!P901="LT",TONGHOP!P901="TN"),AND(TONGHOP!Q901&gt;90,TONGHOP!Q901&lt;=120)),TONGHOP!U901,"")</f>
        <v/>
      </c>
      <c r="F901" s="1" t="str">
        <f t="shared" si="57"/>
        <v/>
      </c>
      <c r="G901" s="1" t="str">
        <f>IF(AND(TONGHOP!O901="KTHP",OR(TONGHOP!P901="LT",TONGHOP!P901="TN"),AND(TONGHOP!Q901&gt;120,TONGHOP!Q901&lt;=150)),TONGHOP!T901,"")</f>
        <v/>
      </c>
      <c r="H901" s="1" t="str">
        <f>IF(AND(TONGHOP!O901="KTHP",OR(TONGHOP!P901="LT",TONGHOP!P901="TN"),AND(TONGHOP!Q901&gt;120,TONGHOP!Q901&lt;=150)),TONGHOP!U901,"")</f>
        <v/>
      </c>
      <c r="I901" s="1" t="str">
        <f t="shared" si="58"/>
        <v/>
      </c>
      <c r="J901" s="1" t="str">
        <f>IF(AND(TONGHOP!O901="KTHP",OR(TONGHOP!P901="LT",TONGHOP!P901="TN"),TONGHOP!Q901&gt;150),TONGHOP!T901,"")</f>
        <v/>
      </c>
      <c r="K901" s="1" t="str">
        <f>IF(AND(TONGHOP!O901="KTHP",OR(TONGHOP!P901="LT",TONGHOP!P901="TN"),TONGHOP!Q901&gt;150),TONGHOP!U901,"")</f>
        <v/>
      </c>
      <c r="L901" s="1" t="str">
        <f t="shared" si="59"/>
        <v/>
      </c>
    </row>
    <row r="902" spans="1:12">
      <c r="A902" s="1" t="str">
        <f>IF(AND(TONGHOP!O902="KTHP",OR(TONGHOP!P902="LT",TONGHOP!P902="TN"),TONGHOP!Q902&lt;=90),TONGHOP!T902,"")</f>
        <v/>
      </c>
      <c r="B902" s="1" t="str">
        <f>IF(AND(TONGHOP!O902="KTHP",OR(TONGHOP!P902="LT",TONGHOP!P902="TN"),TONGHOP!Q902&lt;=90),TONGHOP!U902,"")</f>
        <v/>
      </c>
      <c r="C902" s="1" t="str">
        <f t="shared" si="56"/>
        <v/>
      </c>
      <c r="D902" s="1" t="str">
        <f>IF(AND(TONGHOP!O902="KTHP",OR(TONGHOP!P902="LT",TONGHOP!P902="TN"),AND(TONGHOP!Q902&gt;90,TONGHOP!Q902&lt;=120)),TONGHOP!T902,"")</f>
        <v/>
      </c>
      <c r="E902" s="1" t="str">
        <f>IF(AND(TONGHOP!O902="KTHP",OR(TONGHOP!P902="LT",TONGHOP!P902="TN"),AND(TONGHOP!Q902&gt;90,TONGHOP!Q902&lt;=120)),TONGHOP!U902,"")</f>
        <v/>
      </c>
      <c r="F902" s="1" t="str">
        <f t="shared" si="57"/>
        <v/>
      </c>
      <c r="G902" s="1" t="str">
        <f>IF(AND(TONGHOP!O902="KTHP",OR(TONGHOP!P902="LT",TONGHOP!P902="TN"),AND(TONGHOP!Q902&gt;120,TONGHOP!Q902&lt;=150)),TONGHOP!T902,"")</f>
        <v/>
      </c>
      <c r="H902" s="1" t="str">
        <f>IF(AND(TONGHOP!O902="KTHP",OR(TONGHOP!P902="LT",TONGHOP!P902="TN"),AND(TONGHOP!Q902&gt;120,TONGHOP!Q902&lt;=150)),TONGHOP!U902,"")</f>
        <v/>
      </c>
      <c r="I902" s="1" t="str">
        <f t="shared" si="58"/>
        <v/>
      </c>
      <c r="J902" s="1" t="str">
        <f>IF(AND(TONGHOP!O902="KTHP",OR(TONGHOP!P902="LT",TONGHOP!P902="TN"),TONGHOP!Q902&gt;150),TONGHOP!T902,"")</f>
        <v/>
      </c>
      <c r="K902" s="1" t="str">
        <f>IF(AND(TONGHOP!O902="KTHP",OR(TONGHOP!P902="LT",TONGHOP!P902="TN"),TONGHOP!Q902&gt;150),TONGHOP!U902,"")</f>
        <v/>
      </c>
      <c r="L902" s="1" t="str">
        <f t="shared" si="59"/>
        <v/>
      </c>
    </row>
    <row r="903" spans="1:12">
      <c r="A903" s="1" t="str">
        <f>IF(AND(TONGHOP!O903="KTHP",OR(TONGHOP!P903="LT",TONGHOP!P903="TN"),TONGHOP!Q903&lt;=90),TONGHOP!T903,"")</f>
        <v/>
      </c>
      <c r="B903" s="1" t="str">
        <f>IF(AND(TONGHOP!O903="KTHP",OR(TONGHOP!P903="LT",TONGHOP!P903="TN"),TONGHOP!Q903&lt;=90),TONGHOP!U903,"")</f>
        <v/>
      </c>
      <c r="C903" s="1" t="str">
        <f t="shared" si="56"/>
        <v/>
      </c>
      <c r="D903" s="1" t="str">
        <f>IF(AND(TONGHOP!O903="KTHP",OR(TONGHOP!P903="LT",TONGHOP!P903="TN"),AND(TONGHOP!Q903&gt;90,TONGHOP!Q903&lt;=120)),TONGHOP!T903,"")</f>
        <v/>
      </c>
      <c r="E903" s="1" t="str">
        <f>IF(AND(TONGHOP!O903="KTHP",OR(TONGHOP!P903="LT",TONGHOP!P903="TN"),AND(TONGHOP!Q903&gt;90,TONGHOP!Q903&lt;=120)),TONGHOP!U903,"")</f>
        <v/>
      </c>
      <c r="F903" s="1" t="str">
        <f t="shared" si="57"/>
        <v/>
      </c>
      <c r="G903" s="1" t="str">
        <f>IF(AND(TONGHOP!O903="KTHP",OR(TONGHOP!P903="LT",TONGHOP!P903="TN"),AND(TONGHOP!Q903&gt;120,TONGHOP!Q903&lt;=150)),TONGHOP!T903,"")</f>
        <v/>
      </c>
      <c r="H903" s="1" t="str">
        <f>IF(AND(TONGHOP!O903="KTHP",OR(TONGHOP!P903="LT",TONGHOP!P903="TN"),AND(TONGHOP!Q903&gt;120,TONGHOP!Q903&lt;=150)),TONGHOP!U903,"")</f>
        <v/>
      </c>
      <c r="I903" s="1" t="str">
        <f t="shared" si="58"/>
        <v/>
      </c>
      <c r="J903" s="1" t="str">
        <f>IF(AND(TONGHOP!O903="KTHP",OR(TONGHOP!P903="LT",TONGHOP!P903="TN"),TONGHOP!Q903&gt;150),TONGHOP!T903,"")</f>
        <v/>
      </c>
      <c r="K903" s="1" t="str">
        <f>IF(AND(TONGHOP!O903="KTHP",OR(TONGHOP!P903="LT",TONGHOP!P903="TN"),TONGHOP!Q903&gt;150),TONGHOP!U903,"")</f>
        <v/>
      </c>
      <c r="L903" s="1" t="str">
        <f t="shared" si="59"/>
        <v/>
      </c>
    </row>
    <row r="904" spans="1:12">
      <c r="A904" s="1" t="str">
        <f>IF(AND(TONGHOP!O904="KTHP",OR(TONGHOP!P904="LT",TONGHOP!P904="TN"),TONGHOP!Q904&lt;=90),TONGHOP!T904,"")</f>
        <v/>
      </c>
      <c r="B904" s="1" t="str">
        <f>IF(AND(TONGHOP!O904="KTHP",OR(TONGHOP!P904="LT",TONGHOP!P904="TN"),TONGHOP!Q904&lt;=90),TONGHOP!U904,"")</f>
        <v/>
      </c>
      <c r="C904" s="1" t="str">
        <f t="shared" si="56"/>
        <v/>
      </c>
      <c r="D904" s="1" t="str">
        <f>IF(AND(TONGHOP!O904="KTHP",OR(TONGHOP!P904="LT",TONGHOP!P904="TN"),AND(TONGHOP!Q904&gt;90,TONGHOP!Q904&lt;=120)),TONGHOP!T904,"")</f>
        <v/>
      </c>
      <c r="E904" s="1" t="str">
        <f>IF(AND(TONGHOP!O904="KTHP",OR(TONGHOP!P904="LT",TONGHOP!P904="TN"),AND(TONGHOP!Q904&gt;90,TONGHOP!Q904&lt;=120)),TONGHOP!U904,"")</f>
        <v/>
      </c>
      <c r="F904" s="1" t="str">
        <f t="shared" si="57"/>
        <v/>
      </c>
      <c r="G904" s="1" t="str">
        <f>IF(AND(TONGHOP!O904="KTHP",OR(TONGHOP!P904="LT",TONGHOP!P904="TN"),AND(TONGHOP!Q904&gt;120,TONGHOP!Q904&lt;=150)),TONGHOP!T904,"")</f>
        <v/>
      </c>
      <c r="H904" s="1" t="str">
        <f>IF(AND(TONGHOP!O904="KTHP",OR(TONGHOP!P904="LT",TONGHOP!P904="TN"),AND(TONGHOP!Q904&gt;120,TONGHOP!Q904&lt;=150)),TONGHOP!U904,"")</f>
        <v/>
      </c>
      <c r="I904" s="1" t="str">
        <f t="shared" si="58"/>
        <v/>
      </c>
      <c r="J904" s="1" t="str">
        <f>IF(AND(TONGHOP!O904="KTHP",OR(TONGHOP!P904="LT",TONGHOP!P904="TN"),TONGHOP!Q904&gt;150),TONGHOP!T904,"")</f>
        <v/>
      </c>
      <c r="K904" s="1" t="str">
        <f>IF(AND(TONGHOP!O904="KTHP",OR(TONGHOP!P904="LT",TONGHOP!P904="TN"),TONGHOP!Q904&gt;150),TONGHOP!U904,"")</f>
        <v/>
      </c>
      <c r="L904" s="1" t="str">
        <f t="shared" si="59"/>
        <v/>
      </c>
    </row>
    <row r="905" spans="1:12">
      <c r="A905" s="1" t="str">
        <f>IF(AND(TONGHOP!O905="KTHP",OR(TONGHOP!P905="LT",TONGHOP!P905="TN"),TONGHOP!Q905&lt;=90),TONGHOP!T905,"")</f>
        <v/>
      </c>
      <c r="B905" s="1" t="str">
        <f>IF(AND(TONGHOP!O905="KTHP",OR(TONGHOP!P905="LT",TONGHOP!P905="TN"),TONGHOP!Q905&lt;=90),TONGHOP!U905,"")</f>
        <v/>
      </c>
      <c r="C905" s="1" t="str">
        <f t="shared" si="56"/>
        <v/>
      </c>
      <c r="D905" s="1" t="str">
        <f>IF(AND(TONGHOP!O905="KTHP",OR(TONGHOP!P905="LT",TONGHOP!P905="TN"),AND(TONGHOP!Q905&gt;90,TONGHOP!Q905&lt;=120)),TONGHOP!T905,"")</f>
        <v/>
      </c>
      <c r="E905" s="1" t="str">
        <f>IF(AND(TONGHOP!O905="KTHP",OR(TONGHOP!P905="LT",TONGHOP!P905="TN"),AND(TONGHOP!Q905&gt;90,TONGHOP!Q905&lt;=120)),TONGHOP!U905,"")</f>
        <v/>
      </c>
      <c r="F905" s="1" t="str">
        <f t="shared" si="57"/>
        <v/>
      </c>
      <c r="G905" s="1" t="str">
        <f>IF(AND(TONGHOP!O905="KTHP",OR(TONGHOP!P905="LT",TONGHOP!P905="TN"),AND(TONGHOP!Q905&gt;120,TONGHOP!Q905&lt;=150)),TONGHOP!T905,"")</f>
        <v/>
      </c>
      <c r="H905" s="1" t="str">
        <f>IF(AND(TONGHOP!O905="KTHP",OR(TONGHOP!P905="LT",TONGHOP!P905="TN"),AND(TONGHOP!Q905&gt;120,TONGHOP!Q905&lt;=150)),TONGHOP!U905,"")</f>
        <v/>
      </c>
      <c r="I905" s="1" t="str">
        <f t="shared" si="58"/>
        <v/>
      </c>
      <c r="J905" s="1" t="str">
        <f>IF(AND(TONGHOP!O905="KTHP",OR(TONGHOP!P905="LT",TONGHOP!P905="TN"),TONGHOP!Q905&gt;150),TONGHOP!T905,"")</f>
        <v/>
      </c>
      <c r="K905" s="1" t="str">
        <f>IF(AND(TONGHOP!O905="KTHP",OR(TONGHOP!P905="LT",TONGHOP!P905="TN"),TONGHOP!Q905&gt;150),TONGHOP!U905,"")</f>
        <v/>
      </c>
      <c r="L905" s="1" t="str">
        <f t="shared" si="59"/>
        <v/>
      </c>
    </row>
    <row r="906" spans="1:12">
      <c r="A906" s="1" t="str">
        <f>IF(AND(TONGHOP!O906="KTHP",OR(TONGHOP!P906="LT",TONGHOP!P906="TN"),TONGHOP!Q906&lt;=90),TONGHOP!T906,"")</f>
        <v/>
      </c>
      <c r="B906" s="1" t="str">
        <f>IF(AND(TONGHOP!O906="KTHP",OR(TONGHOP!P906="LT",TONGHOP!P906="TN"),TONGHOP!Q906&lt;=90),TONGHOP!U906,"")</f>
        <v/>
      </c>
      <c r="C906" s="1" t="str">
        <f t="shared" si="56"/>
        <v/>
      </c>
      <c r="D906" s="1" t="str">
        <f>IF(AND(TONGHOP!O906="KTHP",OR(TONGHOP!P906="LT",TONGHOP!P906="TN"),AND(TONGHOP!Q906&gt;90,TONGHOP!Q906&lt;=120)),TONGHOP!T906,"")</f>
        <v/>
      </c>
      <c r="E906" s="1" t="str">
        <f>IF(AND(TONGHOP!O906="KTHP",OR(TONGHOP!P906="LT",TONGHOP!P906="TN"),AND(TONGHOP!Q906&gt;90,TONGHOP!Q906&lt;=120)),TONGHOP!U906,"")</f>
        <v/>
      </c>
      <c r="F906" s="1" t="str">
        <f t="shared" si="57"/>
        <v/>
      </c>
      <c r="G906" s="1" t="str">
        <f>IF(AND(TONGHOP!O906="KTHP",OR(TONGHOP!P906="LT",TONGHOP!P906="TN"),AND(TONGHOP!Q906&gt;120,TONGHOP!Q906&lt;=150)),TONGHOP!T906,"")</f>
        <v/>
      </c>
      <c r="H906" s="1" t="str">
        <f>IF(AND(TONGHOP!O906="KTHP",OR(TONGHOP!P906="LT",TONGHOP!P906="TN"),AND(TONGHOP!Q906&gt;120,TONGHOP!Q906&lt;=150)),TONGHOP!U906,"")</f>
        <v/>
      </c>
      <c r="I906" s="1" t="str">
        <f t="shared" si="58"/>
        <v/>
      </c>
      <c r="J906" s="1" t="str">
        <f>IF(AND(TONGHOP!O906="KTHP",OR(TONGHOP!P906="LT",TONGHOP!P906="TN"),TONGHOP!Q906&gt;150),TONGHOP!T906,"")</f>
        <v/>
      </c>
      <c r="K906" s="1" t="str">
        <f>IF(AND(TONGHOP!O906="KTHP",OR(TONGHOP!P906="LT",TONGHOP!P906="TN"),TONGHOP!Q906&gt;150),TONGHOP!U906,"")</f>
        <v/>
      </c>
      <c r="L906" s="1" t="str">
        <f t="shared" si="59"/>
        <v/>
      </c>
    </row>
    <row r="907" spans="1:12">
      <c r="A907" s="1" t="str">
        <f>IF(AND(TONGHOP!O907="KTHP",OR(TONGHOP!P907="LT",TONGHOP!P907="TN"),TONGHOP!Q907&lt;=90),TONGHOP!T907,"")</f>
        <v/>
      </c>
      <c r="B907" s="1" t="str">
        <f>IF(AND(TONGHOP!O907="KTHP",OR(TONGHOP!P907="LT",TONGHOP!P907="TN"),TONGHOP!Q907&lt;=90),TONGHOP!U907,"")</f>
        <v/>
      </c>
      <c r="C907" s="1" t="str">
        <f t="shared" si="56"/>
        <v/>
      </c>
      <c r="D907" s="1" t="str">
        <f>IF(AND(TONGHOP!O907="KTHP",OR(TONGHOP!P907="LT",TONGHOP!P907="TN"),AND(TONGHOP!Q907&gt;90,TONGHOP!Q907&lt;=120)),TONGHOP!T907,"")</f>
        <v/>
      </c>
      <c r="E907" s="1" t="str">
        <f>IF(AND(TONGHOP!O907="KTHP",OR(TONGHOP!P907="LT",TONGHOP!P907="TN"),AND(TONGHOP!Q907&gt;90,TONGHOP!Q907&lt;=120)),TONGHOP!U907,"")</f>
        <v/>
      </c>
      <c r="F907" s="1" t="str">
        <f t="shared" si="57"/>
        <v/>
      </c>
      <c r="G907" s="1" t="str">
        <f>IF(AND(TONGHOP!O907="KTHP",OR(TONGHOP!P907="LT",TONGHOP!P907="TN"),AND(TONGHOP!Q907&gt;120,TONGHOP!Q907&lt;=150)),TONGHOP!T907,"")</f>
        <v/>
      </c>
      <c r="H907" s="1" t="str">
        <f>IF(AND(TONGHOP!O907="KTHP",OR(TONGHOP!P907="LT",TONGHOP!P907="TN"),AND(TONGHOP!Q907&gt;120,TONGHOP!Q907&lt;=150)),TONGHOP!U907,"")</f>
        <v/>
      </c>
      <c r="I907" s="1" t="str">
        <f t="shared" si="58"/>
        <v/>
      </c>
      <c r="J907" s="1" t="str">
        <f>IF(AND(TONGHOP!O907="KTHP",OR(TONGHOP!P907="LT",TONGHOP!P907="TN"),TONGHOP!Q907&gt;150),TONGHOP!T907,"")</f>
        <v/>
      </c>
      <c r="K907" s="1" t="str">
        <f>IF(AND(TONGHOP!O907="KTHP",OR(TONGHOP!P907="LT",TONGHOP!P907="TN"),TONGHOP!Q907&gt;150),TONGHOP!U907,"")</f>
        <v/>
      </c>
      <c r="L907" s="1" t="str">
        <f t="shared" si="59"/>
        <v/>
      </c>
    </row>
    <row r="908" spans="1:12">
      <c r="A908" s="1" t="str">
        <f>IF(AND(TONGHOP!O908="KTHP",OR(TONGHOP!P908="LT",TONGHOP!P908="TN"),TONGHOP!Q908&lt;=90),TONGHOP!T908,"")</f>
        <v/>
      </c>
      <c r="B908" s="1" t="str">
        <f>IF(AND(TONGHOP!O908="KTHP",OR(TONGHOP!P908="LT",TONGHOP!P908="TN"),TONGHOP!Q908&lt;=90),TONGHOP!U908,"")</f>
        <v/>
      </c>
      <c r="C908" s="1" t="str">
        <f t="shared" si="56"/>
        <v/>
      </c>
      <c r="D908" s="1" t="str">
        <f>IF(AND(TONGHOP!O908="KTHP",OR(TONGHOP!P908="LT",TONGHOP!P908="TN"),AND(TONGHOP!Q908&gt;90,TONGHOP!Q908&lt;=120)),TONGHOP!T908,"")</f>
        <v/>
      </c>
      <c r="E908" s="1" t="str">
        <f>IF(AND(TONGHOP!O908="KTHP",OR(TONGHOP!P908="LT",TONGHOP!P908="TN"),AND(TONGHOP!Q908&gt;90,TONGHOP!Q908&lt;=120)),TONGHOP!U908,"")</f>
        <v/>
      </c>
      <c r="F908" s="1" t="str">
        <f t="shared" si="57"/>
        <v/>
      </c>
      <c r="G908" s="1" t="str">
        <f>IF(AND(TONGHOP!O908="KTHP",OR(TONGHOP!P908="LT",TONGHOP!P908="TN"),AND(TONGHOP!Q908&gt;120,TONGHOP!Q908&lt;=150)),TONGHOP!T908,"")</f>
        <v/>
      </c>
      <c r="H908" s="1" t="str">
        <f>IF(AND(TONGHOP!O908="KTHP",OR(TONGHOP!P908="LT",TONGHOP!P908="TN"),AND(TONGHOP!Q908&gt;120,TONGHOP!Q908&lt;=150)),TONGHOP!U908,"")</f>
        <v/>
      </c>
      <c r="I908" s="1" t="str">
        <f t="shared" si="58"/>
        <v/>
      </c>
      <c r="J908" s="1" t="str">
        <f>IF(AND(TONGHOP!O908="KTHP",OR(TONGHOP!P908="LT",TONGHOP!P908="TN"),TONGHOP!Q908&gt;150),TONGHOP!T908,"")</f>
        <v/>
      </c>
      <c r="K908" s="1" t="str">
        <f>IF(AND(TONGHOP!O908="KTHP",OR(TONGHOP!P908="LT",TONGHOP!P908="TN"),TONGHOP!Q908&gt;150),TONGHOP!U908,"")</f>
        <v/>
      </c>
      <c r="L908" s="1" t="str">
        <f t="shared" si="59"/>
        <v/>
      </c>
    </row>
    <row r="909" spans="1:12">
      <c r="A909" s="1" t="str">
        <f>IF(AND(TONGHOP!O909="KTHP",OR(TONGHOP!P909="LT",TONGHOP!P909="TN"),TONGHOP!Q909&lt;=90),TONGHOP!T909,"")</f>
        <v/>
      </c>
      <c r="B909" s="1" t="str">
        <f>IF(AND(TONGHOP!O909="KTHP",OR(TONGHOP!P909="LT",TONGHOP!P909="TN"),TONGHOP!Q909&lt;=90),TONGHOP!U909,"")</f>
        <v/>
      </c>
      <c r="C909" s="1" t="str">
        <f t="shared" si="56"/>
        <v/>
      </c>
      <c r="D909" s="1" t="str">
        <f>IF(AND(TONGHOP!O909="KTHP",OR(TONGHOP!P909="LT",TONGHOP!P909="TN"),AND(TONGHOP!Q909&gt;90,TONGHOP!Q909&lt;=120)),TONGHOP!T909,"")</f>
        <v/>
      </c>
      <c r="E909" s="1" t="str">
        <f>IF(AND(TONGHOP!O909="KTHP",OR(TONGHOP!P909="LT",TONGHOP!P909="TN"),AND(TONGHOP!Q909&gt;90,TONGHOP!Q909&lt;=120)),TONGHOP!U909,"")</f>
        <v/>
      </c>
      <c r="F909" s="1" t="str">
        <f t="shared" si="57"/>
        <v/>
      </c>
      <c r="G909" s="1" t="str">
        <f>IF(AND(TONGHOP!O909="KTHP",OR(TONGHOP!P909="LT",TONGHOP!P909="TN"),AND(TONGHOP!Q909&gt;120,TONGHOP!Q909&lt;=150)),TONGHOP!T909,"")</f>
        <v/>
      </c>
      <c r="H909" s="1" t="str">
        <f>IF(AND(TONGHOP!O909="KTHP",OR(TONGHOP!P909="LT",TONGHOP!P909="TN"),AND(TONGHOP!Q909&gt;120,TONGHOP!Q909&lt;=150)),TONGHOP!U909,"")</f>
        <v/>
      </c>
      <c r="I909" s="1" t="str">
        <f t="shared" si="58"/>
        <v/>
      </c>
      <c r="J909" s="1" t="str">
        <f>IF(AND(TONGHOP!O909="KTHP",OR(TONGHOP!P909="LT",TONGHOP!P909="TN"),TONGHOP!Q909&gt;150),TONGHOP!T909,"")</f>
        <v/>
      </c>
      <c r="K909" s="1" t="str">
        <f>IF(AND(TONGHOP!O909="KTHP",OR(TONGHOP!P909="LT",TONGHOP!P909="TN"),TONGHOP!Q909&gt;150),TONGHOP!U909,"")</f>
        <v/>
      </c>
      <c r="L909" s="1" t="str">
        <f t="shared" si="59"/>
        <v/>
      </c>
    </row>
    <row r="910" spans="1:12">
      <c r="A910" s="1" t="str">
        <f>IF(AND(TONGHOP!O910="KTHP",OR(TONGHOP!P910="LT",TONGHOP!P910="TN"),TONGHOP!Q910&lt;=90),TONGHOP!T910,"")</f>
        <v/>
      </c>
      <c r="B910" s="1" t="str">
        <f>IF(AND(TONGHOP!O910="KTHP",OR(TONGHOP!P910="LT",TONGHOP!P910="TN"),TONGHOP!Q910&lt;=90),TONGHOP!U910,"")</f>
        <v/>
      </c>
      <c r="C910" s="1" t="str">
        <f t="shared" si="56"/>
        <v/>
      </c>
      <c r="D910" s="1" t="str">
        <f>IF(AND(TONGHOP!O910="KTHP",OR(TONGHOP!P910="LT",TONGHOP!P910="TN"),AND(TONGHOP!Q910&gt;90,TONGHOP!Q910&lt;=120)),TONGHOP!T910,"")</f>
        <v/>
      </c>
      <c r="E910" s="1" t="str">
        <f>IF(AND(TONGHOP!O910="KTHP",OR(TONGHOP!P910="LT",TONGHOP!P910="TN"),AND(TONGHOP!Q910&gt;90,TONGHOP!Q910&lt;=120)),TONGHOP!U910,"")</f>
        <v/>
      </c>
      <c r="F910" s="1" t="str">
        <f t="shared" si="57"/>
        <v/>
      </c>
      <c r="G910" s="1" t="str">
        <f>IF(AND(TONGHOP!O910="KTHP",OR(TONGHOP!P910="LT",TONGHOP!P910="TN"),AND(TONGHOP!Q910&gt;120,TONGHOP!Q910&lt;=150)),TONGHOP!T910,"")</f>
        <v/>
      </c>
      <c r="H910" s="1" t="str">
        <f>IF(AND(TONGHOP!O910="KTHP",OR(TONGHOP!P910="LT",TONGHOP!P910="TN"),AND(TONGHOP!Q910&gt;120,TONGHOP!Q910&lt;=150)),TONGHOP!U910,"")</f>
        <v/>
      </c>
      <c r="I910" s="1" t="str">
        <f t="shared" si="58"/>
        <v/>
      </c>
      <c r="J910" s="1" t="str">
        <f>IF(AND(TONGHOP!O910="KTHP",OR(TONGHOP!P910="LT",TONGHOP!P910="TN"),TONGHOP!Q910&gt;150),TONGHOP!T910,"")</f>
        <v/>
      </c>
      <c r="K910" s="1" t="str">
        <f>IF(AND(TONGHOP!O910="KTHP",OR(TONGHOP!P910="LT",TONGHOP!P910="TN"),TONGHOP!Q910&gt;150),TONGHOP!U910,"")</f>
        <v/>
      </c>
      <c r="L910" s="1" t="str">
        <f t="shared" si="59"/>
        <v/>
      </c>
    </row>
    <row r="911" spans="1:12">
      <c r="A911" s="1" t="str">
        <f>IF(AND(TONGHOP!O911="KTHP",OR(TONGHOP!P911="LT",TONGHOP!P911="TN"),TONGHOP!Q911&lt;=90),TONGHOP!T911,"")</f>
        <v/>
      </c>
      <c r="B911" s="1" t="str">
        <f>IF(AND(TONGHOP!O911="KTHP",OR(TONGHOP!P911="LT",TONGHOP!P911="TN"),TONGHOP!Q911&lt;=90),TONGHOP!U911,"")</f>
        <v/>
      </c>
      <c r="C911" s="1" t="str">
        <f t="shared" si="56"/>
        <v/>
      </c>
      <c r="D911" s="1" t="str">
        <f>IF(AND(TONGHOP!O911="KTHP",OR(TONGHOP!P911="LT",TONGHOP!P911="TN"),AND(TONGHOP!Q911&gt;90,TONGHOP!Q911&lt;=120)),TONGHOP!T911,"")</f>
        <v/>
      </c>
      <c r="E911" s="1" t="str">
        <f>IF(AND(TONGHOP!O911="KTHP",OR(TONGHOP!P911="LT",TONGHOP!P911="TN"),AND(TONGHOP!Q911&gt;90,TONGHOP!Q911&lt;=120)),TONGHOP!U911,"")</f>
        <v/>
      </c>
      <c r="F911" s="1" t="str">
        <f t="shared" si="57"/>
        <v/>
      </c>
      <c r="G911" s="1" t="str">
        <f>IF(AND(TONGHOP!O911="KTHP",OR(TONGHOP!P911="LT",TONGHOP!P911="TN"),AND(TONGHOP!Q911&gt;120,TONGHOP!Q911&lt;=150)),TONGHOP!T911,"")</f>
        <v/>
      </c>
      <c r="H911" s="1" t="str">
        <f>IF(AND(TONGHOP!O911="KTHP",OR(TONGHOP!P911="LT",TONGHOP!P911="TN"),AND(TONGHOP!Q911&gt;120,TONGHOP!Q911&lt;=150)),TONGHOP!U911,"")</f>
        <v/>
      </c>
      <c r="I911" s="1" t="str">
        <f t="shared" si="58"/>
        <v/>
      </c>
      <c r="J911" s="1" t="str">
        <f>IF(AND(TONGHOP!O911="KTHP",OR(TONGHOP!P911="LT",TONGHOP!P911="TN"),TONGHOP!Q911&gt;150),TONGHOP!T911,"")</f>
        <v/>
      </c>
      <c r="K911" s="1" t="str">
        <f>IF(AND(TONGHOP!O911="KTHP",OR(TONGHOP!P911="LT",TONGHOP!P911="TN"),TONGHOP!Q911&gt;150),TONGHOP!U911,"")</f>
        <v/>
      </c>
      <c r="L911" s="1" t="str">
        <f t="shared" si="59"/>
        <v/>
      </c>
    </row>
    <row r="912" spans="1:12">
      <c r="A912" s="1" t="str">
        <f>IF(AND(TONGHOP!O912="KTHP",OR(TONGHOP!P912="LT",TONGHOP!P912="TN"),TONGHOP!Q912&lt;=90),TONGHOP!T912,"")</f>
        <v/>
      </c>
      <c r="B912" s="1" t="str">
        <f>IF(AND(TONGHOP!O912="KTHP",OR(TONGHOP!P912="LT",TONGHOP!P912="TN"),TONGHOP!Q912&lt;=90),TONGHOP!U912,"")</f>
        <v/>
      </c>
      <c r="C912" s="1" t="str">
        <f t="shared" si="56"/>
        <v/>
      </c>
      <c r="D912" s="1" t="str">
        <f>IF(AND(TONGHOP!O912="KTHP",OR(TONGHOP!P912="LT",TONGHOP!P912="TN"),AND(TONGHOP!Q912&gt;90,TONGHOP!Q912&lt;=120)),TONGHOP!T912,"")</f>
        <v/>
      </c>
      <c r="E912" s="1" t="str">
        <f>IF(AND(TONGHOP!O912="KTHP",OR(TONGHOP!P912="LT",TONGHOP!P912="TN"),AND(TONGHOP!Q912&gt;90,TONGHOP!Q912&lt;=120)),TONGHOP!U912,"")</f>
        <v/>
      </c>
      <c r="F912" s="1" t="str">
        <f t="shared" si="57"/>
        <v/>
      </c>
      <c r="G912" s="1" t="str">
        <f>IF(AND(TONGHOP!O912="KTHP",OR(TONGHOP!P912="LT",TONGHOP!P912="TN"),AND(TONGHOP!Q912&gt;120,TONGHOP!Q912&lt;=150)),TONGHOP!T912,"")</f>
        <v/>
      </c>
      <c r="H912" s="1" t="str">
        <f>IF(AND(TONGHOP!O912="KTHP",OR(TONGHOP!P912="LT",TONGHOP!P912="TN"),AND(TONGHOP!Q912&gt;120,TONGHOP!Q912&lt;=150)),TONGHOP!U912,"")</f>
        <v/>
      </c>
      <c r="I912" s="1" t="str">
        <f t="shared" si="58"/>
        <v/>
      </c>
      <c r="J912" s="1" t="str">
        <f>IF(AND(TONGHOP!O912="KTHP",OR(TONGHOP!P912="LT",TONGHOP!P912="TN"),TONGHOP!Q912&gt;150),TONGHOP!T912,"")</f>
        <v/>
      </c>
      <c r="K912" s="1" t="str">
        <f>IF(AND(TONGHOP!O912="KTHP",OR(TONGHOP!P912="LT",TONGHOP!P912="TN"),TONGHOP!Q912&gt;150),TONGHOP!U912,"")</f>
        <v/>
      </c>
      <c r="L912" s="1" t="str">
        <f t="shared" si="59"/>
        <v/>
      </c>
    </row>
    <row r="913" spans="1:12">
      <c r="A913" s="1" t="str">
        <f>IF(AND(TONGHOP!O913="KTHP",OR(TONGHOP!P913="LT",TONGHOP!P913="TN"),TONGHOP!Q913&lt;=90),TONGHOP!T913,"")</f>
        <v/>
      </c>
      <c r="B913" s="1" t="str">
        <f>IF(AND(TONGHOP!O913="KTHP",OR(TONGHOP!P913="LT",TONGHOP!P913="TN"),TONGHOP!Q913&lt;=90),TONGHOP!U913,"")</f>
        <v/>
      </c>
      <c r="C913" s="1" t="str">
        <f t="shared" si="56"/>
        <v/>
      </c>
      <c r="D913" s="1" t="str">
        <f>IF(AND(TONGHOP!O913="KTHP",OR(TONGHOP!P913="LT",TONGHOP!P913="TN"),AND(TONGHOP!Q913&gt;90,TONGHOP!Q913&lt;=120)),TONGHOP!T913,"")</f>
        <v/>
      </c>
      <c r="E913" s="1" t="str">
        <f>IF(AND(TONGHOP!O913="KTHP",OR(TONGHOP!P913="LT",TONGHOP!P913="TN"),AND(TONGHOP!Q913&gt;90,TONGHOP!Q913&lt;=120)),TONGHOP!U913,"")</f>
        <v/>
      </c>
      <c r="F913" s="1" t="str">
        <f t="shared" si="57"/>
        <v/>
      </c>
      <c r="G913" s="1" t="str">
        <f>IF(AND(TONGHOP!O913="KTHP",OR(TONGHOP!P913="LT",TONGHOP!P913="TN"),AND(TONGHOP!Q913&gt;120,TONGHOP!Q913&lt;=150)),TONGHOP!T913,"")</f>
        <v/>
      </c>
      <c r="H913" s="1" t="str">
        <f>IF(AND(TONGHOP!O913="KTHP",OR(TONGHOP!P913="LT",TONGHOP!P913="TN"),AND(TONGHOP!Q913&gt;120,TONGHOP!Q913&lt;=150)),TONGHOP!U913,"")</f>
        <v/>
      </c>
      <c r="I913" s="1" t="str">
        <f t="shared" si="58"/>
        <v/>
      </c>
      <c r="J913" s="1" t="str">
        <f>IF(AND(TONGHOP!O913="KTHP",OR(TONGHOP!P913="LT",TONGHOP!P913="TN"),TONGHOP!Q913&gt;150),TONGHOP!T913,"")</f>
        <v/>
      </c>
      <c r="K913" s="1" t="str">
        <f>IF(AND(TONGHOP!O913="KTHP",OR(TONGHOP!P913="LT",TONGHOP!P913="TN"),TONGHOP!Q913&gt;150),TONGHOP!U913,"")</f>
        <v/>
      </c>
      <c r="L913" s="1" t="str">
        <f t="shared" si="59"/>
        <v/>
      </c>
    </row>
    <row r="914" spans="1:12">
      <c r="A914" s="1" t="str">
        <f>IF(AND(TONGHOP!O914="KTHP",OR(TONGHOP!P914="LT",TONGHOP!P914="TN"),TONGHOP!Q914&lt;=90),TONGHOP!T914,"")</f>
        <v/>
      </c>
      <c r="B914" s="1" t="str">
        <f>IF(AND(TONGHOP!O914="KTHP",OR(TONGHOP!P914="LT",TONGHOP!P914="TN"),TONGHOP!Q914&lt;=90),TONGHOP!U914,"")</f>
        <v/>
      </c>
      <c r="C914" s="1" t="str">
        <f t="shared" si="56"/>
        <v/>
      </c>
      <c r="D914" s="1" t="str">
        <f>IF(AND(TONGHOP!O914="KTHP",OR(TONGHOP!P914="LT",TONGHOP!P914="TN"),AND(TONGHOP!Q914&gt;90,TONGHOP!Q914&lt;=120)),TONGHOP!T914,"")</f>
        <v/>
      </c>
      <c r="E914" s="1" t="str">
        <f>IF(AND(TONGHOP!O914="KTHP",OR(TONGHOP!P914="LT",TONGHOP!P914="TN"),AND(TONGHOP!Q914&gt;90,TONGHOP!Q914&lt;=120)),TONGHOP!U914,"")</f>
        <v/>
      </c>
      <c r="F914" s="1" t="str">
        <f t="shared" si="57"/>
        <v/>
      </c>
      <c r="G914" s="1" t="str">
        <f>IF(AND(TONGHOP!O914="KTHP",OR(TONGHOP!P914="LT",TONGHOP!P914="TN"),AND(TONGHOP!Q914&gt;120,TONGHOP!Q914&lt;=150)),TONGHOP!T914,"")</f>
        <v/>
      </c>
      <c r="H914" s="1" t="str">
        <f>IF(AND(TONGHOP!O914="KTHP",OR(TONGHOP!P914="LT",TONGHOP!P914="TN"),AND(TONGHOP!Q914&gt;120,TONGHOP!Q914&lt;=150)),TONGHOP!U914,"")</f>
        <v/>
      </c>
      <c r="I914" s="1" t="str">
        <f t="shared" si="58"/>
        <v/>
      </c>
      <c r="J914" s="1" t="str">
        <f>IF(AND(TONGHOP!O914="KTHP",OR(TONGHOP!P914="LT",TONGHOP!P914="TN"),TONGHOP!Q914&gt;150),TONGHOP!T914,"")</f>
        <v/>
      </c>
      <c r="K914" s="1" t="str">
        <f>IF(AND(TONGHOP!O914="KTHP",OR(TONGHOP!P914="LT",TONGHOP!P914="TN"),TONGHOP!Q914&gt;150),TONGHOP!U914,"")</f>
        <v/>
      </c>
      <c r="L914" s="1" t="str">
        <f t="shared" si="59"/>
        <v/>
      </c>
    </row>
    <row r="915" spans="1:12">
      <c r="A915" s="1" t="str">
        <f>IF(AND(TONGHOP!O915="KTHP",OR(TONGHOP!P915="LT",TONGHOP!P915="TN"),TONGHOP!Q915&lt;=90),TONGHOP!T915,"")</f>
        <v/>
      </c>
      <c r="B915" s="1" t="str">
        <f>IF(AND(TONGHOP!O915="KTHP",OR(TONGHOP!P915="LT",TONGHOP!P915="TN"),TONGHOP!Q915&lt;=90),TONGHOP!U915,"")</f>
        <v/>
      </c>
      <c r="C915" s="1" t="str">
        <f t="shared" si="56"/>
        <v/>
      </c>
      <c r="D915" s="1" t="str">
        <f>IF(AND(TONGHOP!O915="KTHP",OR(TONGHOP!P915="LT",TONGHOP!P915="TN"),AND(TONGHOP!Q915&gt;90,TONGHOP!Q915&lt;=120)),TONGHOP!T915,"")</f>
        <v/>
      </c>
      <c r="E915" s="1" t="str">
        <f>IF(AND(TONGHOP!O915="KTHP",OR(TONGHOP!P915="LT",TONGHOP!P915="TN"),AND(TONGHOP!Q915&gt;90,TONGHOP!Q915&lt;=120)),TONGHOP!U915,"")</f>
        <v/>
      </c>
      <c r="F915" s="1" t="str">
        <f t="shared" si="57"/>
        <v/>
      </c>
      <c r="G915" s="1" t="str">
        <f>IF(AND(TONGHOP!O915="KTHP",OR(TONGHOP!P915="LT",TONGHOP!P915="TN"),AND(TONGHOP!Q915&gt;120,TONGHOP!Q915&lt;=150)),TONGHOP!T915,"")</f>
        <v/>
      </c>
      <c r="H915" s="1" t="str">
        <f>IF(AND(TONGHOP!O915="KTHP",OR(TONGHOP!P915="LT",TONGHOP!P915="TN"),AND(TONGHOP!Q915&gt;120,TONGHOP!Q915&lt;=150)),TONGHOP!U915,"")</f>
        <v/>
      </c>
      <c r="I915" s="1" t="str">
        <f t="shared" si="58"/>
        <v/>
      </c>
      <c r="J915" s="1" t="str">
        <f>IF(AND(TONGHOP!O915="KTHP",OR(TONGHOP!P915="LT",TONGHOP!P915="TN"),TONGHOP!Q915&gt;150),TONGHOP!T915,"")</f>
        <v/>
      </c>
      <c r="K915" s="1" t="str">
        <f>IF(AND(TONGHOP!O915="KTHP",OR(TONGHOP!P915="LT",TONGHOP!P915="TN"),TONGHOP!Q915&gt;150),TONGHOP!U915,"")</f>
        <v/>
      </c>
      <c r="L915" s="1" t="str">
        <f t="shared" si="59"/>
        <v/>
      </c>
    </row>
    <row r="916" spans="1:12">
      <c r="A916" s="1" t="str">
        <f>IF(AND(TONGHOP!O916="KTHP",OR(TONGHOP!P916="LT",TONGHOP!P916="TN"),TONGHOP!Q916&lt;=90),TONGHOP!T916,"")</f>
        <v/>
      </c>
      <c r="B916" s="1" t="str">
        <f>IF(AND(TONGHOP!O916="KTHP",OR(TONGHOP!P916="LT",TONGHOP!P916="TN"),TONGHOP!Q916&lt;=90),TONGHOP!U916,"")</f>
        <v/>
      </c>
      <c r="C916" s="1" t="str">
        <f t="shared" si="56"/>
        <v/>
      </c>
      <c r="D916" s="1" t="str">
        <f>IF(AND(TONGHOP!O916="KTHP",OR(TONGHOP!P916="LT",TONGHOP!P916="TN"),AND(TONGHOP!Q916&gt;90,TONGHOP!Q916&lt;=120)),TONGHOP!T916,"")</f>
        <v/>
      </c>
      <c r="E916" s="1" t="str">
        <f>IF(AND(TONGHOP!O916="KTHP",OR(TONGHOP!P916="LT",TONGHOP!P916="TN"),AND(TONGHOP!Q916&gt;90,TONGHOP!Q916&lt;=120)),TONGHOP!U916,"")</f>
        <v/>
      </c>
      <c r="F916" s="1" t="str">
        <f t="shared" si="57"/>
        <v/>
      </c>
      <c r="G916" s="1" t="str">
        <f>IF(AND(TONGHOP!O916="KTHP",OR(TONGHOP!P916="LT",TONGHOP!P916="TN"),AND(TONGHOP!Q916&gt;120,TONGHOP!Q916&lt;=150)),TONGHOP!T916,"")</f>
        <v/>
      </c>
      <c r="H916" s="1" t="str">
        <f>IF(AND(TONGHOP!O916="KTHP",OR(TONGHOP!P916="LT",TONGHOP!P916="TN"),AND(TONGHOP!Q916&gt;120,TONGHOP!Q916&lt;=150)),TONGHOP!U916,"")</f>
        <v/>
      </c>
      <c r="I916" s="1" t="str">
        <f t="shared" si="58"/>
        <v/>
      </c>
      <c r="J916" s="1" t="str">
        <f>IF(AND(TONGHOP!O916="KTHP",OR(TONGHOP!P916="LT",TONGHOP!P916="TN"),TONGHOP!Q916&gt;150),TONGHOP!T916,"")</f>
        <v/>
      </c>
      <c r="K916" s="1" t="str">
        <f>IF(AND(TONGHOP!O916="KTHP",OR(TONGHOP!P916="LT",TONGHOP!P916="TN"),TONGHOP!Q916&gt;150),TONGHOP!U916,"")</f>
        <v/>
      </c>
      <c r="L916" s="1" t="str">
        <f t="shared" si="59"/>
        <v/>
      </c>
    </row>
    <row r="917" spans="1:12">
      <c r="A917" s="1" t="str">
        <f>IF(AND(TONGHOP!O917="KTHP",OR(TONGHOP!P917="LT",TONGHOP!P917="TN"),TONGHOP!Q917&lt;=90),TONGHOP!T917,"")</f>
        <v/>
      </c>
      <c r="B917" s="1" t="str">
        <f>IF(AND(TONGHOP!O917="KTHP",OR(TONGHOP!P917="LT",TONGHOP!P917="TN"),TONGHOP!Q917&lt;=90),TONGHOP!U917,"")</f>
        <v/>
      </c>
      <c r="C917" s="1" t="str">
        <f t="shared" si="56"/>
        <v/>
      </c>
      <c r="D917" s="1" t="str">
        <f>IF(AND(TONGHOP!O917="KTHP",OR(TONGHOP!P917="LT",TONGHOP!P917="TN"),AND(TONGHOP!Q917&gt;90,TONGHOP!Q917&lt;=120)),TONGHOP!T917,"")</f>
        <v/>
      </c>
      <c r="E917" s="1" t="str">
        <f>IF(AND(TONGHOP!O917="KTHP",OR(TONGHOP!P917="LT",TONGHOP!P917="TN"),AND(TONGHOP!Q917&gt;90,TONGHOP!Q917&lt;=120)),TONGHOP!U917,"")</f>
        <v/>
      </c>
      <c r="F917" s="1" t="str">
        <f t="shared" si="57"/>
        <v/>
      </c>
      <c r="G917" s="1" t="str">
        <f>IF(AND(TONGHOP!O917="KTHP",OR(TONGHOP!P917="LT",TONGHOP!P917="TN"),AND(TONGHOP!Q917&gt;120,TONGHOP!Q917&lt;=150)),TONGHOP!T917,"")</f>
        <v/>
      </c>
      <c r="H917" s="1" t="str">
        <f>IF(AND(TONGHOP!O917="KTHP",OR(TONGHOP!P917="LT",TONGHOP!P917="TN"),AND(TONGHOP!Q917&gt;120,TONGHOP!Q917&lt;=150)),TONGHOP!U917,"")</f>
        <v/>
      </c>
      <c r="I917" s="1" t="str">
        <f t="shared" si="58"/>
        <v/>
      </c>
      <c r="J917" s="1" t="str">
        <f>IF(AND(TONGHOP!O917="KTHP",OR(TONGHOP!P917="LT",TONGHOP!P917="TN"),TONGHOP!Q917&gt;150),TONGHOP!T917,"")</f>
        <v/>
      </c>
      <c r="K917" s="1" t="str">
        <f>IF(AND(TONGHOP!O917="KTHP",OR(TONGHOP!P917="LT",TONGHOP!P917="TN"),TONGHOP!Q917&gt;150),TONGHOP!U917,"")</f>
        <v/>
      </c>
      <c r="L917" s="1" t="str">
        <f t="shared" si="59"/>
        <v/>
      </c>
    </row>
    <row r="918" spans="1:12">
      <c r="A918" s="1" t="str">
        <f>IF(AND(TONGHOP!O918="KTHP",OR(TONGHOP!P918="LT",TONGHOP!P918="TN"),TONGHOP!Q918&lt;=90),TONGHOP!T918,"")</f>
        <v/>
      </c>
      <c r="B918" s="1" t="str">
        <f>IF(AND(TONGHOP!O918="KTHP",OR(TONGHOP!P918="LT",TONGHOP!P918="TN"),TONGHOP!Q918&lt;=90),TONGHOP!U918,"")</f>
        <v/>
      </c>
      <c r="C918" s="1" t="str">
        <f t="shared" si="56"/>
        <v/>
      </c>
      <c r="D918" s="1" t="str">
        <f>IF(AND(TONGHOP!O918="KTHP",OR(TONGHOP!P918="LT",TONGHOP!P918="TN"),AND(TONGHOP!Q918&gt;90,TONGHOP!Q918&lt;=120)),TONGHOP!T918,"")</f>
        <v/>
      </c>
      <c r="E918" s="1" t="str">
        <f>IF(AND(TONGHOP!O918="KTHP",OR(TONGHOP!P918="LT",TONGHOP!P918="TN"),AND(TONGHOP!Q918&gt;90,TONGHOP!Q918&lt;=120)),TONGHOP!U918,"")</f>
        <v/>
      </c>
      <c r="F918" s="1" t="str">
        <f t="shared" si="57"/>
        <v/>
      </c>
      <c r="G918" s="1" t="str">
        <f>IF(AND(TONGHOP!O918="KTHP",OR(TONGHOP!P918="LT",TONGHOP!P918="TN"),AND(TONGHOP!Q918&gt;120,TONGHOP!Q918&lt;=150)),TONGHOP!T918,"")</f>
        <v/>
      </c>
      <c r="H918" s="1" t="str">
        <f>IF(AND(TONGHOP!O918="KTHP",OR(TONGHOP!P918="LT",TONGHOP!P918="TN"),AND(TONGHOP!Q918&gt;120,TONGHOP!Q918&lt;=150)),TONGHOP!U918,"")</f>
        <v/>
      </c>
      <c r="I918" s="1" t="str">
        <f t="shared" si="58"/>
        <v/>
      </c>
      <c r="J918" s="1" t="str">
        <f>IF(AND(TONGHOP!O918="KTHP",OR(TONGHOP!P918="LT",TONGHOP!P918="TN"),TONGHOP!Q918&gt;150),TONGHOP!T918,"")</f>
        <v/>
      </c>
      <c r="K918" s="1" t="str">
        <f>IF(AND(TONGHOP!O918="KTHP",OR(TONGHOP!P918="LT",TONGHOP!P918="TN"),TONGHOP!Q918&gt;150),TONGHOP!U918,"")</f>
        <v/>
      </c>
      <c r="L918" s="1" t="str">
        <f t="shared" si="59"/>
        <v/>
      </c>
    </row>
    <row r="919" spans="1:12">
      <c r="A919" s="1" t="str">
        <f>IF(AND(TONGHOP!O919="KTHP",OR(TONGHOP!P919="LT",TONGHOP!P919="TN"),TONGHOP!Q919&lt;=90),TONGHOP!T919,"")</f>
        <v/>
      </c>
      <c r="B919" s="1" t="str">
        <f>IF(AND(TONGHOP!O919="KTHP",OR(TONGHOP!P919="LT",TONGHOP!P919="TN"),TONGHOP!Q919&lt;=90),TONGHOP!U919,"")</f>
        <v/>
      </c>
      <c r="C919" s="1" t="str">
        <f t="shared" si="56"/>
        <v/>
      </c>
      <c r="D919" s="1" t="str">
        <f>IF(AND(TONGHOP!O919="KTHP",OR(TONGHOP!P919="LT",TONGHOP!P919="TN"),AND(TONGHOP!Q919&gt;90,TONGHOP!Q919&lt;=120)),TONGHOP!T919,"")</f>
        <v/>
      </c>
      <c r="E919" s="1" t="str">
        <f>IF(AND(TONGHOP!O919="KTHP",OR(TONGHOP!P919="LT",TONGHOP!P919="TN"),AND(TONGHOP!Q919&gt;90,TONGHOP!Q919&lt;=120)),TONGHOP!U919,"")</f>
        <v/>
      </c>
      <c r="F919" s="1" t="str">
        <f t="shared" si="57"/>
        <v/>
      </c>
      <c r="G919" s="1" t="str">
        <f>IF(AND(TONGHOP!O919="KTHP",OR(TONGHOP!P919="LT",TONGHOP!P919="TN"),AND(TONGHOP!Q919&gt;120,TONGHOP!Q919&lt;=150)),TONGHOP!T919,"")</f>
        <v/>
      </c>
      <c r="H919" s="1" t="str">
        <f>IF(AND(TONGHOP!O919="KTHP",OR(TONGHOP!P919="LT",TONGHOP!P919="TN"),AND(TONGHOP!Q919&gt;120,TONGHOP!Q919&lt;=150)),TONGHOP!U919,"")</f>
        <v/>
      </c>
      <c r="I919" s="1" t="str">
        <f t="shared" si="58"/>
        <v/>
      </c>
      <c r="J919" s="1" t="str">
        <f>IF(AND(TONGHOP!O919="KTHP",OR(TONGHOP!P919="LT",TONGHOP!P919="TN"),TONGHOP!Q919&gt;150),TONGHOP!T919,"")</f>
        <v/>
      </c>
      <c r="K919" s="1" t="str">
        <f>IF(AND(TONGHOP!O919="KTHP",OR(TONGHOP!P919="LT",TONGHOP!P919="TN"),TONGHOP!Q919&gt;150),TONGHOP!U919,"")</f>
        <v/>
      </c>
      <c r="L919" s="1" t="str">
        <f t="shared" si="59"/>
        <v/>
      </c>
    </row>
    <row r="920" spans="1:12">
      <c r="A920" s="1" t="str">
        <f>IF(AND(TONGHOP!O920="KTHP",OR(TONGHOP!P920="LT",TONGHOP!P920="TN"),TONGHOP!Q920&lt;=90),TONGHOP!T920,"")</f>
        <v/>
      </c>
      <c r="B920" s="1" t="str">
        <f>IF(AND(TONGHOP!O920="KTHP",OR(TONGHOP!P920="LT",TONGHOP!P920="TN"),TONGHOP!Q920&lt;=90),TONGHOP!U920,"")</f>
        <v/>
      </c>
      <c r="C920" s="1" t="str">
        <f t="shared" si="56"/>
        <v/>
      </c>
      <c r="D920" s="1" t="str">
        <f>IF(AND(TONGHOP!O920="KTHP",OR(TONGHOP!P920="LT",TONGHOP!P920="TN"),AND(TONGHOP!Q920&gt;90,TONGHOP!Q920&lt;=120)),TONGHOP!T920,"")</f>
        <v/>
      </c>
      <c r="E920" s="1" t="str">
        <f>IF(AND(TONGHOP!O920="KTHP",OR(TONGHOP!P920="LT",TONGHOP!P920="TN"),AND(TONGHOP!Q920&gt;90,TONGHOP!Q920&lt;=120)),TONGHOP!U920,"")</f>
        <v/>
      </c>
      <c r="F920" s="1" t="str">
        <f t="shared" si="57"/>
        <v/>
      </c>
      <c r="G920" s="1" t="str">
        <f>IF(AND(TONGHOP!O920="KTHP",OR(TONGHOP!P920="LT",TONGHOP!P920="TN"),AND(TONGHOP!Q920&gt;120,TONGHOP!Q920&lt;=150)),TONGHOP!T920,"")</f>
        <v/>
      </c>
      <c r="H920" s="1" t="str">
        <f>IF(AND(TONGHOP!O920="KTHP",OR(TONGHOP!P920="LT",TONGHOP!P920="TN"),AND(TONGHOP!Q920&gt;120,TONGHOP!Q920&lt;=150)),TONGHOP!U920,"")</f>
        <v/>
      </c>
      <c r="I920" s="1" t="str">
        <f t="shared" si="58"/>
        <v/>
      </c>
      <c r="J920" s="1" t="str">
        <f>IF(AND(TONGHOP!O920="KTHP",OR(TONGHOP!P920="LT",TONGHOP!P920="TN"),TONGHOP!Q920&gt;150),TONGHOP!T920,"")</f>
        <v/>
      </c>
      <c r="K920" s="1" t="str">
        <f>IF(AND(TONGHOP!O920="KTHP",OR(TONGHOP!P920="LT",TONGHOP!P920="TN"),TONGHOP!Q920&gt;150),TONGHOP!U920,"")</f>
        <v/>
      </c>
      <c r="L920" s="1" t="str">
        <f t="shared" si="59"/>
        <v/>
      </c>
    </row>
    <row r="921" spans="1:12">
      <c r="A921" s="1" t="str">
        <f>IF(AND(TONGHOP!O921="KTHP",OR(TONGHOP!P921="LT",TONGHOP!P921="TN"),TONGHOP!Q921&lt;=90),TONGHOP!T921,"")</f>
        <v/>
      </c>
      <c r="B921" s="1" t="str">
        <f>IF(AND(TONGHOP!O921="KTHP",OR(TONGHOP!P921="LT",TONGHOP!P921="TN"),TONGHOP!Q921&lt;=90),TONGHOP!U921,"")</f>
        <v/>
      </c>
      <c r="C921" s="1" t="str">
        <f t="shared" si="56"/>
        <v/>
      </c>
      <c r="D921" s="1" t="str">
        <f>IF(AND(TONGHOP!O921="KTHP",OR(TONGHOP!P921="LT",TONGHOP!P921="TN"),AND(TONGHOP!Q921&gt;90,TONGHOP!Q921&lt;=120)),TONGHOP!T921,"")</f>
        <v/>
      </c>
      <c r="E921" s="1" t="str">
        <f>IF(AND(TONGHOP!O921="KTHP",OR(TONGHOP!P921="LT",TONGHOP!P921="TN"),AND(TONGHOP!Q921&gt;90,TONGHOP!Q921&lt;=120)),TONGHOP!U921,"")</f>
        <v/>
      </c>
      <c r="F921" s="1" t="str">
        <f t="shared" si="57"/>
        <v/>
      </c>
      <c r="G921" s="1" t="str">
        <f>IF(AND(TONGHOP!O921="KTHP",OR(TONGHOP!P921="LT",TONGHOP!P921="TN"),AND(TONGHOP!Q921&gt;120,TONGHOP!Q921&lt;=150)),TONGHOP!T921,"")</f>
        <v/>
      </c>
      <c r="H921" s="1" t="str">
        <f>IF(AND(TONGHOP!O921="KTHP",OR(TONGHOP!P921="LT",TONGHOP!P921="TN"),AND(TONGHOP!Q921&gt;120,TONGHOP!Q921&lt;=150)),TONGHOP!U921,"")</f>
        <v/>
      </c>
      <c r="I921" s="1" t="str">
        <f t="shared" si="58"/>
        <v/>
      </c>
      <c r="J921" s="1" t="str">
        <f>IF(AND(TONGHOP!O921="KTHP",OR(TONGHOP!P921="LT",TONGHOP!P921="TN"),TONGHOP!Q921&gt;150),TONGHOP!T921,"")</f>
        <v/>
      </c>
      <c r="K921" s="1" t="str">
        <f>IF(AND(TONGHOP!O921="KTHP",OR(TONGHOP!P921="LT",TONGHOP!P921="TN"),TONGHOP!Q921&gt;150),TONGHOP!U921,"")</f>
        <v/>
      </c>
      <c r="L921" s="1" t="str">
        <f t="shared" si="59"/>
        <v/>
      </c>
    </row>
    <row r="922" spans="1:12">
      <c r="A922" s="1" t="str">
        <f>IF(AND(TONGHOP!O922="KTHP",OR(TONGHOP!P922="LT",TONGHOP!P922="TN"),TONGHOP!Q922&lt;=90),TONGHOP!T922,"")</f>
        <v/>
      </c>
      <c r="B922" s="1" t="str">
        <f>IF(AND(TONGHOP!O922="KTHP",OR(TONGHOP!P922="LT",TONGHOP!P922="TN"),TONGHOP!Q922&lt;=90),TONGHOP!U922,"")</f>
        <v/>
      </c>
      <c r="C922" s="1" t="str">
        <f t="shared" si="56"/>
        <v/>
      </c>
      <c r="D922" s="1" t="str">
        <f>IF(AND(TONGHOP!O922="KTHP",OR(TONGHOP!P922="LT",TONGHOP!P922="TN"),AND(TONGHOP!Q922&gt;90,TONGHOP!Q922&lt;=120)),TONGHOP!T922,"")</f>
        <v/>
      </c>
      <c r="E922" s="1" t="str">
        <f>IF(AND(TONGHOP!O922="KTHP",OR(TONGHOP!P922="LT",TONGHOP!P922="TN"),AND(TONGHOP!Q922&gt;90,TONGHOP!Q922&lt;=120)),TONGHOP!U922,"")</f>
        <v/>
      </c>
      <c r="F922" s="1" t="str">
        <f t="shared" si="57"/>
        <v/>
      </c>
      <c r="G922" s="1" t="str">
        <f>IF(AND(TONGHOP!O922="KTHP",OR(TONGHOP!P922="LT",TONGHOP!P922="TN"),AND(TONGHOP!Q922&gt;120,TONGHOP!Q922&lt;=150)),TONGHOP!T922,"")</f>
        <v/>
      </c>
      <c r="H922" s="1" t="str">
        <f>IF(AND(TONGHOP!O922="KTHP",OR(TONGHOP!P922="LT",TONGHOP!P922="TN"),AND(TONGHOP!Q922&gt;120,TONGHOP!Q922&lt;=150)),TONGHOP!U922,"")</f>
        <v/>
      </c>
      <c r="I922" s="1" t="str">
        <f t="shared" si="58"/>
        <v/>
      </c>
      <c r="J922" s="1" t="str">
        <f>IF(AND(TONGHOP!O922="KTHP",OR(TONGHOP!P922="LT",TONGHOP!P922="TN"),TONGHOP!Q922&gt;150),TONGHOP!T922,"")</f>
        <v/>
      </c>
      <c r="K922" s="1" t="str">
        <f>IF(AND(TONGHOP!O922="KTHP",OR(TONGHOP!P922="LT",TONGHOP!P922="TN"),TONGHOP!Q922&gt;150),TONGHOP!U922,"")</f>
        <v/>
      </c>
      <c r="L922" s="1" t="str">
        <f t="shared" si="59"/>
        <v/>
      </c>
    </row>
    <row r="923" spans="1:12">
      <c r="A923" s="1" t="str">
        <f>IF(AND(TONGHOP!O923="KTHP",OR(TONGHOP!P923="LT",TONGHOP!P923="TN"),TONGHOP!Q923&lt;=90),TONGHOP!T923,"")</f>
        <v/>
      </c>
      <c r="B923" s="1" t="str">
        <f>IF(AND(TONGHOP!O923="KTHP",OR(TONGHOP!P923="LT",TONGHOP!P923="TN"),TONGHOP!Q923&lt;=90),TONGHOP!U923,"")</f>
        <v/>
      </c>
      <c r="C923" s="1" t="str">
        <f t="shared" si="56"/>
        <v/>
      </c>
      <c r="D923" s="1" t="str">
        <f>IF(AND(TONGHOP!O923="KTHP",OR(TONGHOP!P923="LT",TONGHOP!P923="TN"),AND(TONGHOP!Q923&gt;90,TONGHOP!Q923&lt;=120)),TONGHOP!T923,"")</f>
        <v/>
      </c>
      <c r="E923" s="1" t="str">
        <f>IF(AND(TONGHOP!O923="KTHP",OR(TONGHOP!P923="LT",TONGHOP!P923="TN"),AND(TONGHOP!Q923&gt;90,TONGHOP!Q923&lt;=120)),TONGHOP!U923,"")</f>
        <v/>
      </c>
      <c r="F923" s="1" t="str">
        <f t="shared" si="57"/>
        <v/>
      </c>
      <c r="G923" s="1" t="str">
        <f>IF(AND(TONGHOP!O923="KTHP",OR(TONGHOP!P923="LT",TONGHOP!P923="TN"),AND(TONGHOP!Q923&gt;120,TONGHOP!Q923&lt;=150)),TONGHOP!T923,"")</f>
        <v/>
      </c>
      <c r="H923" s="1" t="str">
        <f>IF(AND(TONGHOP!O923="KTHP",OR(TONGHOP!P923="LT",TONGHOP!P923="TN"),AND(TONGHOP!Q923&gt;120,TONGHOP!Q923&lt;=150)),TONGHOP!U923,"")</f>
        <v/>
      </c>
      <c r="I923" s="1" t="str">
        <f t="shared" si="58"/>
        <v/>
      </c>
      <c r="J923" s="1" t="str">
        <f>IF(AND(TONGHOP!O923="KTHP",OR(TONGHOP!P923="LT",TONGHOP!P923="TN"),TONGHOP!Q923&gt;150),TONGHOP!T923,"")</f>
        <v/>
      </c>
      <c r="K923" s="1" t="str">
        <f>IF(AND(TONGHOP!O923="KTHP",OR(TONGHOP!P923="LT",TONGHOP!P923="TN"),TONGHOP!Q923&gt;150),TONGHOP!U923,"")</f>
        <v/>
      </c>
      <c r="L923" s="1" t="str">
        <f t="shared" si="59"/>
        <v/>
      </c>
    </row>
    <row r="924" spans="1:12">
      <c r="A924" s="1" t="str">
        <f>IF(AND(TONGHOP!O924="KTHP",OR(TONGHOP!P924="LT",TONGHOP!P924="TN"),TONGHOP!Q924&lt;=90),TONGHOP!T924,"")</f>
        <v/>
      </c>
      <c r="B924" s="1" t="str">
        <f>IF(AND(TONGHOP!O924="KTHP",OR(TONGHOP!P924="LT",TONGHOP!P924="TN"),TONGHOP!Q924&lt;=90),TONGHOP!U924,"")</f>
        <v/>
      </c>
      <c r="C924" s="1" t="str">
        <f t="shared" si="56"/>
        <v/>
      </c>
      <c r="D924" s="1" t="str">
        <f>IF(AND(TONGHOP!O924="KTHP",OR(TONGHOP!P924="LT",TONGHOP!P924="TN"),AND(TONGHOP!Q924&gt;90,TONGHOP!Q924&lt;=120)),TONGHOP!T924,"")</f>
        <v/>
      </c>
      <c r="E924" s="1" t="str">
        <f>IF(AND(TONGHOP!O924="KTHP",OR(TONGHOP!P924="LT",TONGHOP!P924="TN"),AND(TONGHOP!Q924&gt;90,TONGHOP!Q924&lt;=120)),TONGHOP!U924,"")</f>
        <v/>
      </c>
      <c r="F924" s="1" t="str">
        <f t="shared" si="57"/>
        <v/>
      </c>
      <c r="G924" s="1" t="str">
        <f>IF(AND(TONGHOP!O924="KTHP",OR(TONGHOP!P924="LT",TONGHOP!P924="TN"),AND(TONGHOP!Q924&gt;120,TONGHOP!Q924&lt;=150)),TONGHOP!T924,"")</f>
        <v/>
      </c>
      <c r="H924" s="1" t="str">
        <f>IF(AND(TONGHOP!O924="KTHP",OR(TONGHOP!P924="LT",TONGHOP!P924="TN"),AND(TONGHOP!Q924&gt;120,TONGHOP!Q924&lt;=150)),TONGHOP!U924,"")</f>
        <v/>
      </c>
      <c r="I924" s="1" t="str">
        <f t="shared" si="58"/>
        <v/>
      </c>
      <c r="J924" s="1" t="str">
        <f>IF(AND(TONGHOP!O924="KTHP",OR(TONGHOP!P924="LT",TONGHOP!P924="TN"),TONGHOP!Q924&gt;150),TONGHOP!T924,"")</f>
        <v/>
      </c>
      <c r="K924" s="1" t="str">
        <f>IF(AND(TONGHOP!O924="KTHP",OR(TONGHOP!P924="LT",TONGHOP!P924="TN"),TONGHOP!Q924&gt;150),TONGHOP!U924,"")</f>
        <v/>
      </c>
      <c r="L924" s="1" t="str">
        <f t="shared" si="59"/>
        <v/>
      </c>
    </row>
    <row r="925" spans="1:12">
      <c r="A925" s="1" t="str">
        <f>IF(AND(TONGHOP!O925="KTHP",OR(TONGHOP!P925="LT",TONGHOP!P925="TN"),TONGHOP!Q925&lt;=90),TONGHOP!T925,"")</f>
        <v/>
      </c>
      <c r="B925" s="1" t="str">
        <f>IF(AND(TONGHOP!O925="KTHP",OR(TONGHOP!P925="LT",TONGHOP!P925="TN"),TONGHOP!Q925&lt;=90),TONGHOP!U925,"")</f>
        <v/>
      </c>
      <c r="C925" s="1" t="str">
        <f t="shared" si="56"/>
        <v/>
      </c>
      <c r="D925" s="1" t="str">
        <f>IF(AND(TONGHOP!O925="KTHP",OR(TONGHOP!P925="LT",TONGHOP!P925="TN"),AND(TONGHOP!Q925&gt;90,TONGHOP!Q925&lt;=120)),TONGHOP!T925,"")</f>
        <v/>
      </c>
      <c r="E925" s="1" t="str">
        <f>IF(AND(TONGHOP!O925="KTHP",OR(TONGHOP!P925="LT",TONGHOP!P925="TN"),AND(TONGHOP!Q925&gt;90,TONGHOP!Q925&lt;=120)),TONGHOP!U925,"")</f>
        <v/>
      </c>
      <c r="F925" s="1" t="str">
        <f t="shared" si="57"/>
        <v/>
      </c>
      <c r="G925" s="1" t="str">
        <f>IF(AND(TONGHOP!O925="KTHP",OR(TONGHOP!P925="LT",TONGHOP!P925="TN"),AND(TONGHOP!Q925&gt;120,TONGHOP!Q925&lt;=150)),TONGHOP!T925,"")</f>
        <v/>
      </c>
      <c r="H925" s="1" t="str">
        <f>IF(AND(TONGHOP!O925="KTHP",OR(TONGHOP!P925="LT",TONGHOP!P925="TN"),AND(TONGHOP!Q925&gt;120,TONGHOP!Q925&lt;=150)),TONGHOP!U925,"")</f>
        <v/>
      </c>
      <c r="I925" s="1" t="str">
        <f t="shared" si="58"/>
        <v/>
      </c>
      <c r="J925" s="1" t="str">
        <f>IF(AND(TONGHOP!O925="KTHP",OR(TONGHOP!P925="LT",TONGHOP!P925="TN"),TONGHOP!Q925&gt;150),TONGHOP!T925,"")</f>
        <v/>
      </c>
      <c r="K925" s="1" t="str">
        <f>IF(AND(TONGHOP!O925="KTHP",OR(TONGHOP!P925="LT",TONGHOP!P925="TN"),TONGHOP!Q925&gt;150),TONGHOP!U925,"")</f>
        <v/>
      </c>
      <c r="L925" s="1" t="str">
        <f t="shared" si="59"/>
        <v/>
      </c>
    </row>
    <row r="926" spans="1:12">
      <c r="A926" s="1" t="str">
        <f>IF(AND(TONGHOP!O926="KTHP",OR(TONGHOP!P926="LT",TONGHOP!P926="TN"),TONGHOP!Q926&lt;=90),TONGHOP!T926,"")</f>
        <v/>
      </c>
      <c r="B926" s="1" t="str">
        <f>IF(AND(TONGHOP!O926="KTHP",OR(TONGHOP!P926="LT",TONGHOP!P926="TN"),TONGHOP!Q926&lt;=90),TONGHOP!U926,"")</f>
        <v/>
      </c>
      <c r="C926" s="1" t="str">
        <f t="shared" si="56"/>
        <v/>
      </c>
      <c r="D926" s="1" t="str">
        <f>IF(AND(TONGHOP!O926="KTHP",OR(TONGHOP!P926="LT",TONGHOP!P926="TN"),AND(TONGHOP!Q926&gt;90,TONGHOP!Q926&lt;=120)),TONGHOP!T926,"")</f>
        <v/>
      </c>
      <c r="E926" s="1" t="str">
        <f>IF(AND(TONGHOP!O926="KTHP",OR(TONGHOP!P926="LT",TONGHOP!P926="TN"),AND(TONGHOP!Q926&gt;90,TONGHOP!Q926&lt;=120)),TONGHOP!U926,"")</f>
        <v/>
      </c>
      <c r="F926" s="1" t="str">
        <f t="shared" si="57"/>
        <v/>
      </c>
      <c r="G926" s="1" t="str">
        <f>IF(AND(TONGHOP!O926="KTHP",OR(TONGHOP!P926="LT",TONGHOP!P926="TN"),AND(TONGHOP!Q926&gt;120,TONGHOP!Q926&lt;=150)),TONGHOP!T926,"")</f>
        <v/>
      </c>
      <c r="H926" s="1" t="str">
        <f>IF(AND(TONGHOP!O926="KTHP",OR(TONGHOP!P926="LT",TONGHOP!P926="TN"),AND(TONGHOP!Q926&gt;120,TONGHOP!Q926&lt;=150)),TONGHOP!U926,"")</f>
        <v/>
      </c>
      <c r="I926" s="1" t="str">
        <f t="shared" si="58"/>
        <v/>
      </c>
      <c r="J926" s="1" t="str">
        <f>IF(AND(TONGHOP!O926="KTHP",OR(TONGHOP!P926="LT",TONGHOP!P926="TN"),TONGHOP!Q926&gt;150),TONGHOP!T926,"")</f>
        <v/>
      </c>
      <c r="K926" s="1" t="str">
        <f>IF(AND(TONGHOP!O926="KTHP",OR(TONGHOP!P926="LT",TONGHOP!P926="TN"),TONGHOP!Q926&gt;150),TONGHOP!U926,"")</f>
        <v/>
      </c>
      <c r="L926" s="1" t="str">
        <f t="shared" si="59"/>
        <v/>
      </c>
    </row>
    <row r="927" spans="1:12">
      <c r="A927" s="1" t="str">
        <f>IF(AND(TONGHOP!O927="KTHP",OR(TONGHOP!P927="LT",TONGHOP!P927="TN"),TONGHOP!Q927&lt;=90),TONGHOP!T927,"")</f>
        <v/>
      </c>
      <c r="B927" s="1" t="str">
        <f>IF(AND(TONGHOP!O927="KTHP",OR(TONGHOP!P927="LT",TONGHOP!P927="TN"),TONGHOP!Q927&lt;=90),TONGHOP!U927,"")</f>
        <v/>
      </c>
      <c r="C927" s="1" t="str">
        <f t="shared" si="56"/>
        <v/>
      </c>
      <c r="D927" s="1" t="str">
        <f>IF(AND(TONGHOP!O927="KTHP",OR(TONGHOP!P927="LT",TONGHOP!P927="TN"),AND(TONGHOP!Q927&gt;90,TONGHOP!Q927&lt;=120)),TONGHOP!T927,"")</f>
        <v/>
      </c>
      <c r="E927" s="1" t="str">
        <f>IF(AND(TONGHOP!O927="KTHP",OR(TONGHOP!P927="LT",TONGHOP!P927="TN"),AND(TONGHOP!Q927&gt;90,TONGHOP!Q927&lt;=120)),TONGHOP!U927,"")</f>
        <v/>
      </c>
      <c r="F927" s="1" t="str">
        <f t="shared" si="57"/>
        <v/>
      </c>
      <c r="G927" s="1" t="str">
        <f>IF(AND(TONGHOP!O927="KTHP",OR(TONGHOP!P927="LT",TONGHOP!P927="TN"),AND(TONGHOP!Q927&gt;120,TONGHOP!Q927&lt;=150)),TONGHOP!T927,"")</f>
        <v/>
      </c>
      <c r="H927" s="1" t="str">
        <f>IF(AND(TONGHOP!O927="KTHP",OR(TONGHOP!P927="LT",TONGHOP!P927="TN"),AND(TONGHOP!Q927&gt;120,TONGHOP!Q927&lt;=150)),TONGHOP!U927,"")</f>
        <v/>
      </c>
      <c r="I927" s="1" t="str">
        <f t="shared" si="58"/>
        <v/>
      </c>
      <c r="J927" s="1" t="str">
        <f>IF(AND(TONGHOP!O927="KTHP",OR(TONGHOP!P927="LT",TONGHOP!P927="TN"),TONGHOP!Q927&gt;150),TONGHOP!T927,"")</f>
        <v/>
      </c>
      <c r="K927" s="1" t="str">
        <f>IF(AND(TONGHOP!O927="KTHP",OR(TONGHOP!P927="LT",TONGHOP!P927="TN"),TONGHOP!Q927&gt;150),TONGHOP!U927,"")</f>
        <v/>
      </c>
      <c r="L927" s="1" t="str">
        <f t="shared" si="59"/>
        <v/>
      </c>
    </row>
    <row r="928" spans="1:12">
      <c r="A928" s="1" t="str">
        <f>IF(AND(TONGHOP!O928="KTHP",OR(TONGHOP!P928="LT",TONGHOP!P928="TN"),TONGHOP!Q928&lt;=90),TONGHOP!T928,"")</f>
        <v/>
      </c>
      <c r="B928" s="1" t="str">
        <f>IF(AND(TONGHOP!O928="KTHP",OR(TONGHOP!P928="LT",TONGHOP!P928="TN"),TONGHOP!Q928&lt;=90),TONGHOP!U928,"")</f>
        <v/>
      </c>
      <c r="C928" s="1" t="str">
        <f t="shared" si="56"/>
        <v/>
      </c>
      <c r="D928" s="1" t="str">
        <f>IF(AND(TONGHOP!O928="KTHP",OR(TONGHOP!P928="LT",TONGHOP!P928="TN"),AND(TONGHOP!Q928&gt;90,TONGHOP!Q928&lt;=120)),TONGHOP!T928,"")</f>
        <v/>
      </c>
      <c r="E928" s="1" t="str">
        <f>IF(AND(TONGHOP!O928="KTHP",OR(TONGHOP!P928="LT",TONGHOP!P928="TN"),AND(TONGHOP!Q928&gt;90,TONGHOP!Q928&lt;=120)),TONGHOP!U928,"")</f>
        <v/>
      </c>
      <c r="F928" s="1" t="str">
        <f t="shared" si="57"/>
        <v/>
      </c>
      <c r="G928" s="1" t="str">
        <f>IF(AND(TONGHOP!O928="KTHP",OR(TONGHOP!P928="LT",TONGHOP!P928="TN"),AND(TONGHOP!Q928&gt;120,TONGHOP!Q928&lt;=150)),TONGHOP!T928,"")</f>
        <v/>
      </c>
      <c r="H928" s="1" t="str">
        <f>IF(AND(TONGHOP!O928="KTHP",OR(TONGHOP!P928="LT",TONGHOP!P928="TN"),AND(TONGHOP!Q928&gt;120,TONGHOP!Q928&lt;=150)),TONGHOP!U928,"")</f>
        <v/>
      </c>
      <c r="I928" s="1" t="str">
        <f t="shared" si="58"/>
        <v/>
      </c>
      <c r="J928" s="1" t="str">
        <f>IF(AND(TONGHOP!O928="KTHP",OR(TONGHOP!P928="LT",TONGHOP!P928="TN"),TONGHOP!Q928&gt;150),TONGHOP!T928,"")</f>
        <v/>
      </c>
      <c r="K928" s="1" t="str">
        <f>IF(AND(TONGHOP!O928="KTHP",OR(TONGHOP!P928="LT",TONGHOP!P928="TN"),TONGHOP!Q928&gt;150),TONGHOP!U928,"")</f>
        <v/>
      </c>
      <c r="L928" s="1" t="str">
        <f t="shared" si="59"/>
        <v/>
      </c>
    </row>
    <row r="929" spans="1:12">
      <c r="A929" s="1" t="str">
        <f>IF(AND(TONGHOP!O929="KTHP",OR(TONGHOP!P929="LT",TONGHOP!P929="TN"),TONGHOP!Q929&lt;=90),TONGHOP!T929,"")</f>
        <v/>
      </c>
      <c r="B929" s="1" t="str">
        <f>IF(AND(TONGHOP!O929="KTHP",OR(TONGHOP!P929="LT",TONGHOP!P929="TN"),TONGHOP!Q929&lt;=90),TONGHOP!U929,"")</f>
        <v/>
      </c>
      <c r="C929" s="1" t="str">
        <f t="shared" si="56"/>
        <v/>
      </c>
      <c r="D929" s="1" t="str">
        <f>IF(AND(TONGHOP!O929="KTHP",OR(TONGHOP!P929="LT",TONGHOP!P929="TN"),AND(TONGHOP!Q929&gt;90,TONGHOP!Q929&lt;=120)),TONGHOP!T929,"")</f>
        <v/>
      </c>
      <c r="E929" s="1" t="str">
        <f>IF(AND(TONGHOP!O929="KTHP",OR(TONGHOP!P929="LT",TONGHOP!P929="TN"),AND(TONGHOP!Q929&gt;90,TONGHOP!Q929&lt;=120)),TONGHOP!U929,"")</f>
        <v/>
      </c>
      <c r="F929" s="1" t="str">
        <f t="shared" si="57"/>
        <v/>
      </c>
      <c r="G929" s="1" t="str">
        <f>IF(AND(TONGHOP!O929="KTHP",OR(TONGHOP!P929="LT",TONGHOP!P929="TN"),AND(TONGHOP!Q929&gt;120,TONGHOP!Q929&lt;=150)),TONGHOP!T929,"")</f>
        <v/>
      </c>
      <c r="H929" s="1" t="str">
        <f>IF(AND(TONGHOP!O929="KTHP",OR(TONGHOP!P929="LT",TONGHOP!P929="TN"),AND(TONGHOP!Q929&gt;120,TONGHOP!Q929&lt;=150)),TONGHOP!U929,"")</f>
        <v/>
      </c>
      <c r="I929" s="1" t="str">
        <f t="shared" si="58"/>
        <v/>
      </c>
      <c r="J929" s="1" t="str">
        <f>IF(AND(TONGHOP!O929="KTHP",OR(TONGHOP!P929="LT",TONGHOP!P929="TN"),TONGHOP!Q929&gt;150),TONGHOP!T929,"")</f>
        <v/>
      </c>
      <c r="K929" s="1" t="str">
        <f>IF(AND(TONGHOP!O929="KTHP",OR(TONGHOP!P929="LT",TONGHOP!P929="TN"),TONGHOP!Q929&gt;150),TONGHOP!U929,"")</f>
        <v/>
      </c>
      <c r="L929" s="1" t="str">
        <f t="shared" si="59"/>
        <v/>
      </c>
    </row>
    <row r="930" spans="1:12">
      <c r="A930" s="1" t="str">
        <f>IF(AND(TONGHOP!O930="KTHP",OR(TONGHOP!P930="LT",TONGHOP!P930="TN"),TONGHOP!Q930&lt;=90),TONGHOP!T930,"")</f>
        <v/>
      </c>
      <c r="B930" s="1" t="str">
        <f>IF(AND(TONGHOP!O930="KTHP",OR(TONGHOP!P930="LT",TONGHOP!P930="TN"),TONGHOP!Q930&lt;=90),TONGHOP!U930,"")</f>
        <v/>
      </c>
      <c r="C930" s="1" t="str">
        <f t="shared" si="56"/>
        <v/>
      </c>
      <c r="D930" s="1" t="str">
        <f>IF(AND(TONGHOP!O930="KTHP",OR(TONGHOP!P930="LT",TONGHOP!P930="TN"),AND(TONGHOP!Q930&gt;90,TONGHOP!Q930&lt;=120)),TONGHOP!T930,"")</f>
        <v/>
      </c>
      <c r="E930" s="1" t="str">
        <f>IF(AND(TONGHOP!O930="KTHP",OR(TONGHOP!P930="LT",TONGHOP!P930="TN"),AND(TONGHOP!Q930&gt;90,TONGHOP!Q930&lt;=120)),TONGHOP!U930,"")</f>
        <v/>
      </c>
      <c r="F930" s="1" t="str">
        <f t="shared" si="57"/>
        <v/>
      </c>
      <c r="G930" s="1" t="str">
        <f>IF(AND(TONGHOP!O930="KTHP",OR(TONGHOP!P930="LT",TONGHOP!P930="TN"),AND(TONGHOP!Q930&gt;120,TONGHOP!Q930&lt;=150)),TONGHOP!T930,"")</f>
        <v/>
      </c>
      <c r="H930" s="1" t="str">
        <f>IF(AND(TONGHOP!O930="KTHP",OR(TONGHOP!P930="LT",TONGHOP!P930="TN"),AND(TONGHOP!Q930&gt;120,TONGHOP!Q930&lt;=150)),TONGHOP!U930,"")</f>
        <v/>
      </c>
      <c r="I930" s="1" t="str">
        <f t="shared" si="58"/>
        <v/>
      </c>
      <c r="J930" s="1" t="str">
        <f>IF(AND(TONGHOP!O930="KTHP",OR(TONGHOP!P930="LT",TONGHOP!P930="TN"),TONGHOP!Q930&gt;150),TONGHOP!T930,"")</f>
        <v/>
      </c>
      <c r="K930" s="1" t="str">
        <f>IF(AND(TONGHOP!O930="KTHP",OR(TONGHOP!P930="LT",TONGHOP!P930="TN"),TONGHOP!Q930&gt;150),TONGHOP!U930,"")</f>
        <v/>
      </c>
      <c r="L930" s="1" t="str">
        <f t="shared" si="59"/>
        <v/>
      </c>
    </row>
    <row r="931" spans="1:12">
      <c r="A931" s="1" t="str">
        <f>IF(AND(TONGHOP!O931="KTHP",OR(TONGHOP!P931="LT",TONGHOP!P931="TN"),TONGHOP!Q931&lt;=90),TONGHOP!T931,"")</f>
        <v/>
      </c>
      <c r="B931" s="1" t="str">
        <f>IF(AND(TONGHOP!O931="KTHP",OR(TONGHOP!P931="LT",TONGHOP!P931="TN"),TONGHOP!Q931&lt;=90),TONGHOP!U931,"")</f>
        <v/>
      </c>
      <c r="C931" s="1" t="str">
        <f t="shared" si="56"/>
        <v/>
      </c>
      <c r="D931" s="1" t="str">
        <f>IF(AND(TONGHOP!O931="KTHP",OR(TONGHOP!P931="LT",TONGHOP!P931="TN"),AND(TONGHOP!Q931&gt;90,TONGHOP!Q931&lt;=120)),TONGHOP!T931,"")</f>
        <v/>
      </c>
      <c r="E931" s="1" t="str">
        <f>IF(AND(TONGHOP!O931="KTHP",OR(TONGHOP!P931="LT",TONGHOP!P931="TN"),AND(TONGHOP!Q931&gt;90,TONGHOP!Q931&lt;=120)),TONGHOP!U931,"")</f>
        <v/>
      </c>
      <c r="F931" s="1" t="str">
        <f t="shared" si="57"/>
        <v/>
      </c>
      <c r="G931" s="1" t="str">
        <f>IF(AND(TONGHOP!O931="KTHP",OR(TONGHOP!P931="LT",TONGHOP!P931="TN"),AND(TONGHOP!Q931&gt;120,TONGHOP!Q931&lt;=150)),TONGHOP!T931,"")</f>
        <v/>
      </c>
      <c r="H931" s="1" t="str">
        <f>IF(AND(TONGHOP!O931="KTHP",OR(TONGHOP!P931="LT",TONGHOP!P931="TN"),AND(TONGHOP!Q931&gt;120,TONGHOP!Q931&lt;=150)),TONGHOP!U931,"")</f>
        <v/>
      </c>
      <c r="I931" s="1" t="str">
        <f t="shared" si="58"/>
        <v/>
      </c>
      <c r="J931" s="1" t="str">
        <f>IF(AND(TONGHOP!O931="KTHP",OR(TONGHOP!P931="LT",TONGHOP!P931="TN"),TONGHOP!Q931&gt;150),TONGHOP!T931,"")</f>
        <v/>
      </c>
      <c r="K931" s="1" t="str">
        <f>IF(AND(TONGHOP!O931="KTHP",OR(TONGHOP!P931="LT",TONGHOP!P931="TN"),TONGHOP!Q931&gt;150),TONGHOP!U931,"")</f>
        <v/>
      </c>
      <c r="L931" s="1" t="str">
        <f t="shared" si="59"/>
        <v/>
      </c>
    </row>
    <row r="932" spans="1:12">
      <c r="A932" s="1" t="str">
        <f>IF(AND(TONGHOP!O932="KTHP",OR(TONGHOP!P932="LT",TONGHOP!P932="TN"),TONGHOP!Q932&lt;=90),TONGHOP!T932,"")</f>
        <v/>
      </c>
      <c r="B932" s="1" t="str">
        <f>IF(AND(TONGHOP!O932="KTHP",OR(TONGHOP!P932="LT",TONGHOP!P932="TN"),TONGHOP!Q932&lt;=90),TONGHOP!U932,"")</f>
        <v/>
      </c>
      <c r="C932" s="1" t="str">
        <f t="shared" si="56"/>
        <v/>
      </c>
      <c r="D932" s="1" t="str">
        <f>IF(AND(TONGHOP!O932="KTHP",OR(TONGHOP!P932="LT",TONGHOP!P932="TN"),AND(TONGHOP!Q932&gt;90,TONGHOP!Q932&lt;=120)),TONGHOP!T932,"")</f>
        <v/>
      </c>
      <c r="E932" s="1" t="str">
        <f>IF(AND(TONGHOP!O932="KTHP",OR(TONGHOP!P932="LT",TONGHOP!P932="TN"),AND(TONGHOP!Q932&gt;90,TONGHOP!Q932&lt;=120)),TONGHOP!U932,"")</f>
        <v/>
      </c>
      <c r="F932" s="1" t="str">
        <f t="shared" si="57"/>
        <v/>
      </c>
      <c r="G932" s="1" t="str">
        <f>IF(AND(TONGHOP!O932="KTHP",OR(TONGHOP!P932="LT",TONGHOP!P932="TN"),AND(TONGHOP!Q932&gt;120,TONGHOP!Q932&lt;=150)),TONGHOP!T932,"")</f>
        <v/>
      </c>
      <c r="H932" s="1" t="str">
        <f>IF(AND(TONGHOP!O932="KTHP",OR(TONGHOP!P932="LT",TONGHOP!P932="TN"),AND(TONGHOP!Q932&gt;120,TONGHOP!Q932&lt;=150)),TONGHOP!U932,"")</f>
        <v/>
      </c>
      <c r="I932" s="1" t="str">
        <f t="shared" si="58"/>
        <v/>
      </c>
      <c r="J932" s="1" t="str">
        <f>IF(AND(TONGHOP!O932="KTHP",OR(TONGHOP!P932="LT",TONGHOP!P932="TN"),TONGHOP!Q932&gt;150),TONGHOP!T932,"")</f>
        <v/>
      </c>
      <c r="K932" s="1" t="str">
        <f>IF(AND(TONGHOP!O932="KTHP",OR(TONGHOP!P932="LT",TONGHOP!P932="TN"),TONGHOP!Q932&gt;150),TONGHOP!U932,"")</f>
        <v/>
      </c>
      <c r="L932" s="1" t="str">
        <f t="shared" si="59"/>
        <v/>
      </c>
    </row>
    <row r="933" spans="1:12">
      <c r="A933" s="1" t="str">
        <f>IF(AND(TONGHOP!O933="KTHP",OR(TONGHOP!P933="LT",TONGHOP!P933="TN"),TONGHOP!Q933&lt;=90),TONGHOP!T933,"")</f>
        <v/>
      </c>
      <c r="B933" s="1" t="str">
        <f>IF(AND(TONGHOP!O933="KTHP",OR(TONGHOP!P933="LT",TONGHOP!P933="TN"),TONGHOP!Q933&lt;=90),TONGHOP!U933,"")</f>
        <v/>
      </c>
      <c r="C933" s="1" t="str">
        <f t="shared" si="56"/>
        <v/>
      </c>
      <c r="D933" s="1" t="str">
        <f>IF(AND(TONGHOP!O933="KTHP",OR(TONGHOP!P933="LT",TONGHOP!P933="TN"),AND(TONGHOP!Q933&gt;90,TONGHOP!Q933&lt;=120)),TONGHOP!T933,"")</f>
        <v/>
      </c>
      <c r="E933" s="1" t="str">
        <f>IF(AND(TONGHOP!O933="KTHP",OR(TONGHOP!P933="LT",TONGHOP!P933="TN"),AND(TONGHOP!Q933&gt;90,TONGHOP!Q933&lt;=120)),TONGHOP!U933,"")</f>
        <v/>
      </c>
      <c r="F933" s="1" t="str">
        <f t="shared" si="57"/>
        <v/>
      </c>
      <c r="G933" s="1" t="str">
        <f>IF(AND(TONGHOP!O933="KTHP",OR(TONGHOP!P933="LT",TONGHOP!P933="TN"),AND(TONGHOP!Q933&gt;120,TONGHOP!Q933&lt;=150)),TONGHOP!T933,"")</f>
        <v/>
      </c>
      <c r="H933" s="1" t="str">
        <f>IF(AND(TONGHOP!O933="KTHP",OR(TONGHOP!P933="LT",TONGHOP!P933="TN"),AND(TONGHOP!Q933&gt;120,TONGHOP!Q933&lt;=150)),TONGHOP!U933,"")</f>
        <v/>
      </c>
      <c r="I933" s="1" t="str">
        <f t="shared" si="58"/>
        <v/>
      </c>
      <c r="J933" s="1" t="str">
        <f>IF(AND(TONGHOP!O933="KTHP",OR(TONGHOP!P933="LT",TONGHOP!P933="TN"),TONGHOP!Q933&gt;150),TONGHOP!T933,"")</f>
        <v/>
      </c>
      <c r="K933" s="1" t="str">
        <f>IF(AND(TONGHOP!O933="KTHP",OR(TONGHOP!P933="LT",TONGHOP!P933="TN"),TONGHOP!Q933&gt;150),TONGHOP!U933,"")</f>
        <v/>
      </c>
      <c r="L933" s="1" t="str">
        <f t="shared" si="59"/>
        <v/>
      </c>
    </row>
    <row r="934" spans="1:12">
      <c r="A934" s="1" t="str">
        <f>IF(AND(TONGHOP!O934="KTHP",OR(TONGHOP!P934="LT",TONGHOP!P934="TN"),TONGHOP!Q934&lt;=90),TONGHOP!T934,"")</f>
        <v/>
      </c>
      <c r="B934" s="1" t="str">
        <f>IF(AND(TONGHOP!O934="KTHP",OR(TONGHOP!P934="LT",TONGHOP!P934="TN"),TONGHOP!Q934&lt;=90),TONGHOP!U934,"")</f>
        <v/>
      </c>
      <c r="C934" s="1" t="str">
        <f t="shared" si="56"/>
        <v/>
      </c>
      <c r="D934" s="1" t="str">
        <f>IF(AND(TONGHOP!O934="KTHP",OR(TONGHOP!P934="LT",TONGHOP!P934="TN"),AND(TONGHOP!Q934&gt;90,TONGHOP!Q934&lt;=120)),TONGHOP!T934,"")</f>
        <v/>
      </c>
      <c r="E934" s="1" t="str">
        <f>IF(AND(TONGHOP!O934="KTHP",OR(TONGHOP!P934="LT",TONGHOP!P934="TN"),AND(TONGHOP!Q934&gt;90,TONGHOP!Q934&lt;=120)),TONGHOP!U934,"")</f>
        <v/>
      </c>
      <c r="F934" s="1" t="str">
        <f t="shared" si="57"/>
        <v/>
      </c>
      <c r="G934" s="1" t="str">
        <f>IF(AND(TONGHOP!O934="KTHP",OR(TONGHOP!P934="LT",TONGHOP!P934="TN"),AND(TONGHOP!Q934&gt;120,TONGHOP!Q934&lt;=150)),TONGHOP!T934,"")</f>
        <v/>
      </c>
      <c r="H934" s="1" t="str">
        <f>IF(AND(TONGHOP!O934="KTHP",OR(TONGHOP!P934="LT",TONGHOP!P934="TN"),AND(TONGHOP!Q934&gt;120,TONGHOP!Q934&lt;=150)),TONGHOP!U934,"")</f>
        <v/>
      </c>
      <c r="I934" s="1" t="str">
        <f t="shared" si="58"/>
        <v/>
      </c>
      <c r="J934" s="1" t="str">
        <f>IF(AND(TONGHOP!O934="KTHP",OR(TONGHOP!P934="LT",TONGHOP!P934="TN"),TONGHOP!Q934&gt;150),TONGHOP!T934,"")</f>
        <v/>
      </c>
      <c r="K934" s="1" t="str">
        <f>IF(AND(TONGHOP!O934="KTHP",OR(TONGHOP!P934="LT",TONGHOP!P934="TN"),TONGHOP!Q934&gt;150),TONGHOP!U934,"")</f>
        <v/>
      </c>
      <c r="L934" s="1" t="str">
        <f t="shared" si="59"/>
        <v/>
      </c>
    </row>
    <row r="935" spans="1:12">
      <c r="A935" s="1" t="str">
        <f>IF(AND(TONGHOP!O935="KTHP",OR(TONGHOP!P935="LT",TONGHOP!P935="TN"),TONGHOP!Q935&lt;=90),TONGHOP!T935,"")</f>
        <v/>
      </c>
      <c r="B935" s="1" t="str">
        <f>IF(AND(TONGHOP!O935="KTHP",OR(TONGHOP!P935="LT",TONGHOP!P935="TN"),TONGHOP!Q935&lt;=90),TONGHOP!U935,"")</f>
        <v/>
      </c>
      <c r="C935" s="1" t="str">
        <f t="shared" si="56"/>
        <v/>
      </c>
      <c r="D935" s="1" t="str">
        <f>IF(AND(TONGHOP!O935="KTHP",OR(TONGHOP!P935="LT",TONGHOP!P935="TN"),AND(TONGHOP!Q935&gt;90,TONGHOP!Q935&lt;=120)),TONGHOP!T935,"")</f>
        <v/>
      </c>
      <c r="E935" s="1" t="str">
        <f>IF(AND(TONGHOP!O935="KTHP",OR(TONGHOP!P935="LT",TONGHOP!P935="TN"),AND(TONGHOP!Q935&gt;90,TONGHOP!Q935&lt;=120)),TONGHOP!U935,"")</f>
        <v/>
      </c>
      <c r="F935" s="1" t="str">
        <f t="shared" si="57"/>
        <v/>
      </c>
      <c r="G935" s="1" t="str">
        <f>IF(AND(TONGHOP!O935="KTHP",OR(TONGHOP!P935="LT",TONGHOP!P935="TN"),AND(TONGHOP!Q935&gt;120,TONGHOP!Q935&lt;=150)),TONGHOP!T935,"")</f>
        <v/>
      </c>
      <c r="H935" s="1" t="str">
        <f>IF(AND(TONGHOP!O935="KTHP",OR(TONGHOP!P935="LT",TONGHOP!P935="TN"),AND(TONGHOP!Q935&gt;120,TONGHOP!Q935&lt;=150)),TONGHOP!U935,"")</f>
        <v/>
      </c>
      <c r="I935" s="1" t="str">
        <f t="shared" si="58"/>
        <v/>
      </c>
      <c r="J935" s="1" t="str">
        <f>IF(AND(TONGHOP!O935="KTHP",OR(TONGHOP!P935="LT",TONGHOP!P935="TN"),TONGHOP!Q935&gt;150),TONGHOP!T935,"")</f>
        <v/>
      </c>
      <c r="K935" s="1" t="str">
        <f>IF(AND(TONGHOP!O935="KTHP",OR(TONGHOP!P935="LT",TONGHOP!P935="TN"),TONGHOP!Q935&gt;150),TONGHOP!U935,"")</f>
        <v/>
      </c>
      <c r="L935" s="1" t="str">
        <f t="shared" si="59"/>
        <v/>
      </c>
    </row>
    <row r="936" spans="1:12">
      <c r="A936" s="1" t="str">
        <f>IF(AND(TONGHOP!O936="KTHP",OR(TONGHOP!P936="LT",TONGHOP!P936="TN"),TONGHOP!Q936&lt;=90),TONGHOP!T936,"")</f>
        <v/>
      </c>
      <c r="B936" s="1" t="str">
        <f>IF(AND(TONGHOP!O936="KTHP",OR(TONGHOP!P936="LT",TONGHOP!P936="TN"),TONGHOP!Q936&lt;=90),TONGHOP!U936,"")</f>
        <v/>
      </c>
      <c r="C936" s="1" t="str">
        <f t="shared" si="56"/>
        <v/>
      </c>
      <c r="D936" s="1" t="str">
        <f>IF(AND(TONGHOP!O936="KTHP",OR(TONGHOP!P936="LT",TONGHOP!P936="TN"),AND(TONGHOP!Q936&gt;90,TONGHOP!Q936&lt;=120)),TONGHOP!T936,"")</f>
        <v/>
      </c>
      <c r="E936" s="1" t="str">
        <f>IF(AND(TONGHOP!O936="KTHP",OR(TONGHOP!P936="LT",TONGHOP!P936="TN"),AND(TONGHOP!Q936&gt;90,TONGHOP!Q936&lt;=120)),TONGHOP!U936,"")</f>
        <v/>
      </c>
      <c r="F936" s="1" t="str">
        <f t="shared" si="57"/>
        <v/>
      </c>
      <c r="G936" s="1" t="str">
        <f>IF(AND(TONGHOP!O936="KTHP",OR(TONGHOP!P936="LT",TONGHOP!P936="TN"),AND(TONGHOP!Q936&gt;120,TONGHOP!Q936&lt;=150)),TONGHOP!T936,"")</f>
        <v/>
      </c>
      <c r="H936" s="1" t="str">
        <f>IF(AND(TONGHOP!O936="KTHP",OR(TONGHOP!P936="LT",TONGHOP!P936="TN"),AND(TONGHOP!Q936&gt;120,TONGHOP!Q936&lt;=150)),TONGHOP!U936,"")</f>
        <v/>
      </c>
      <c r="I936" s="1" t="str">
        <f t="shared" si="58"/>
        <v/>
      </c>
      <c r="J936" s="1" t="str">
        <f>IF(AND(TONGHOP!O936="KTHP",OR(TONGHOP!P936="LT",TONGHOP!P936="TN"),TONGHOP!Q936&gt;150),TONGHOP!T936,"")</f>
        <v/>
      </c>
      <c r="K936" s="1" t="str">
        <f>IF(AND(TONGHOP!O936="KTHP",OR(TONGHOP!P936="LT",TONGHOP!P936="TN"),TONGHOP!Q936&gt;150),TONGHOP!U936,"")</f>
        <v/>
      </c>
      <c r="L936" s="1" t="str">
        <f t="shared" si="59"/>
        <v/>
      </c>
    </row>
    <row r="937" spans="1:12">
      <c r="A937" s="1" t="str">
        <f>IF(AND(TONGHOP!O937="KTHP",OR(TONGHOP!P937="LT",TONGHOP!P937="TN"),TONGHOP!Q937&lt;=90),TONGHOP!T937,"")</f>
        <v/>
      </c>
      <c r="B937" s="1" t="str">
        <f>IF(AND(TONGHOP!O937="KTHP",OR(TONGHOP!P937="LT",TONGHOP!P937="TN"),TONGHOP!Q937&lt;=90),TONGHOP!U937,"")</f>
        <v/>
      </c>
      <c r="C937" s="1" t="str">
        <f t="shared" si="56"/>
        <v/>
      </c>
      <c r="D937" s="1" t="str">
        <f>IF(AND(TONGHOP!O937="KTHP",OR(TONGHOP!P937="LT",TONGHOP!P937="TN"),AND(TONGHOP!Q937&gt;90,TONGHOP!Q937&lt;=120)),TONGHOP!T937,"")</f>
        <v/>
      </c>
      <c r="E937" s="1" t="str">
        <f>IF(AND(TONGHOP!O937="KTHP",OR(TONGHOP!P937="LT",TONGHOP!P937="TN"),AND(TONGHOP!Q937&gt;90,TONGHOP!Q937&lt;=120)),TONGHOP!U937,"")</f>
        <v/>
      </c>
      <c r="F937" s="1" t="str">
        <f t="shared" si="57"/>
        <v/>
      </c>
      <c r="G937" s="1" t="str">
        <f>IF(AND(TONGHOP!O937="KTHP",OR(TONGHOP!P937="LT",TONGHOP!P937="TN"),AND(TONGHOP!Q937&gt;120,TONGHOP!Q937&lt;=150)),TONGHOP!T937,"")</f>
        <v/>
      </c>
      <c r="H937" s="1" t="str">
        <f>IF(AND(TONGHOP!O937="KTHP",OR(TONGHOP!P937="LT",TONGHOP!P937="TN"),AND(TONGHOP!Q937&gt;120,TONGHOP!Q937&lt;=150)),TONGHOP!U937,"")</f>
        <v/>
      </c>
      <c r="I937" s="1" t="str">
        <f t="shared" si="58"/>
        <v/>
      </c>
      <c r="J937" s="1" t="str">
        <f>IF(AND(TONGHOP!O937="KTHP",OR(TONGHOP!P937="LT",TONGHOP!P937="TN"),TONGHOP!Q937&gt;150),TONGHOP!T937,"")</f>
        <v/>
      </c>
      <c r="K937" s="1" t="str">
        <f>IF(AND(TONGHOP!O937="KTHP",OR(TONGHOP!P937="LT",TONGHOP!P937="TN"),TONGHOP!Q937&gt;150),TONGHOP!U937,"")</f>
        <v/>
      </c>
      <c r="L937" s="1" t="str">
        <f t="shared" si="59"/>
        <v/>
      </c>
    </row>
    <row r="938" spans="1:12">
      <c r="A938" s="1" t="str">
        <f>IF(AND(TONGHOP!O938="KTHP",OR(TONGHOP!P938="LT",TONGHOP!P938="TN"),TONGHOP!Q938&lt;=90),TONGHOP!T938,"")</f>
        <v/>
      </c>
      <c r="B938" s="1" t="str">
        <f>IF(AND(TONGHOP!O938="KTHP",OR(TONGHOP!P938="LT",TONGHOP!P938="TN"),TONGHOP!Q938&lt;=90),TONGHOP!U938,"")</f>
        <v/>
      </c>
      <c r="C938" s="1" t="str">
        <f t="shared" si="56"/>
        <v/>
      </c>
      <c r="D938" s="1" t="str">
        <f>IF(AND(TONGHOP!O938="KTHP",OR(TONGHOP!P938="LT",TONGHOP!P938="TN"),AND(TONGHOP!Q938&gt;90,TONGHOP!Q938&lt;=120)),TONGHOP!T938,"")</f>
        <v/>
      </c>
      <c r="E938" s="1" t="str">
        <f>IF(AND(TONGHOP!O938="KTHP",OR(TONGHOP!P938="LT",TONGHOP!P938="TN"),AND(TONGHOP!Q938&gt;90,TONGHOP!Q938&lt;=120)),TONGHOP!U938,"")</f>
        <v/>
      </c>
      <c r="F938" s="1" t="str">
        <f t="shared" si="57"/>
        <v/>
      </c>
      <c r="G938" s="1" t="str">
        <f>IF(AND(TONGHOP!O938="KTHP",OR(TONGHOP!P938="LT",TONGHOP!P938="TN"),AND(TONGHOP!Q938&gt;120,TONGHOP!Q938&lt;=150)),TONGHOP!T938,"")</f>
        <v/>
      </c>
      <c r="H938" s="1" t="str">
        <f>IF(AND(TONGHOP!O938="KTHP",OR(TONGHOP!P938="LT",TONGHOP!P938="TN"),AND(TONGHOP!Q938&gt;120,TONGHOP!Q938&lt;=150)),TONGHOP!U938,"")</f>
        <v/>
      </c>
      <c r="I938" s="1" t="str">
        <f t="shared" si="58"/>
        <v/>
      </c>
      <c r="J938" s="1" t="str">
        <f>IF(AND(TONGHOP!O938="KTHP",OR(TONGHOP!P938="LT",TONGHOP!P938="TN"),TONGHOP!Q938&gt;150),TONGHOP!T938,"")</f>
        <v/>
      </c>
      <c r="K938" s="1" t="str">
        <f>IF(AND(TONGHOP!O938="KTHP",OR(TONGHOP!P938="LT",TONGHOP!P938="TN"),TONGHOP!Q938&gt;150),TONGHOP!U938,"")</f>
        <v/>
      </c>
      <c r="L938" s="1" t="str">
        <f t="shared" si="59"/>
        <v/>
      </c>
    </row>
    <row r="939" spans="1:12">
      <c r="A939" s="1" t="str">
        <f>IF(AND(TONGHOP!O939="KTHP",OR(TONGHOP!P939="LT",TONGHOP!P939="TN"),TONGHOP!Q939&lt;=90),TONGHOP!T939,"")</f>
        <v/>
      </c>
      <c r="B939" s="1" t="str">
        <f>IF(AND(TONGHOP!O939="KTHP",OR(TONGHOP!P939="LT",TONGHOP!P939="TN"),TONGHOP!Q939&lt;=90),TONGHOP!U939,"")</f>
        <v/>
      </c>
      <c r="C939" s="1" t="str">
        <f t="shared" si="56"/>
        <v/>
      </c>
      <c r="D939" s="1" t="str">
        <f>IF(AND(TONGHOP!O939="KTHP",OR(TONGHOP!P939="LT",TONGHOP!P939="TN"),AND(TONGHOP!Q939&gt;90,TONGHOP!Q939&lt;=120)),TONGHOP!T939,"")</f>
        <v/>
      </c>
      <c r="E939" s="1" t="str">
        <f>IF(AND(TONGHOP!O939="KTHP",OR(TONGHOP!P939="LT",TONGHOP!P939="TN"),AND(TONGHOP!Q939&gt;90,TONGHOP!Q939&lt;=120)),TONGHOP!U939,"")</f>
        <v/>
      </c>
      <c r="F939" s="1" t="str">
        <f t="shared" si="57"/>
        <v/>
      </c>
      <c r="G939" s="1" t="str">
        <f>IF(AND(TONGHOP!O939="KTHP",OR(TONGHOP!P939="LT",TONGHOP!P939="TN"),AND(TONGHOP!Q939&gt;120,TONGHOP!Q939&lt;=150)),TONGHOP!T939,"")</f>
        <v/>
      </c>
      <c r="H939" s="1" t="str">
        <f>IF(AND(TONGHOP!O939="KTHP",OR(TONGHOP!P939="LT",TONGHOP!P939="TN"),AND(TONGHOP!Q939&gt;120,TONGHOP!Q939&lt;=150)),TONGHOP!U939,"")</f>
        <v/>
      </c>
      <c r="I939" s="1" t="str">
        <f t="shared" si="58"/>
        <v/>
      </c>
      <c r="J939" s="1" t="str">
        <f>IF(AND(TONGHOP!O939="KTHP",OR(TONGHOP!P939="LT",TONGHOP!P939="TN"),TONGHOP!Q939&gt;150),TONGHOP!T939,"")</f>
        <v/>
      </c>
      <c r="K939" s="1" t="str">
        <f>IF(AND(TONGHOP!O939="KTHP",OR(TONGHOP!P939="LT",TONGHOP!P939="TN"),TONGHOP!Q939&gt;150),TONGHOP!U939,"")</f>
        <v/>
      </c>
      <c r="L939" s="1" t="str">
        <f t="shared" si="59"/>
        <v/>
      </c>
    </row>
    <row r="940" spans="1:12">
      <c r="A940" s="1" t="str">
        <f>IF(AND(TONGHOP!O940="KTHP",OR(TONGHOP!P940="LT",TONGHOP!P940="TN"),TONGHOP!Q940&lt;=90),TONGHOP!T940,"")</f>
        <v/>
      </c>
      <c r="B940" s="1" t="str">
        <f>IF(AND(TONGHOP!O940="KTHP",OR(TONGHOP!P940="LT",TONGHOP!P940="TN"),TONGHOP!Q940&lt;=90),TONGHOP!U940,"")</f>
        <v/>
      </c>
      <c r="C940" s="1" t="str">
        <f t="shared" si="56"/>
        <v/>
      </c>
      <c r="D940" s="1" t="str">
        <f>IF(AND(TONGHOP!O940="KTHP",OR(TONGHOP!P940="LT",TONGHOP!P940="TN"),AND(TONGHOP!Q940&gt;90,TONGHOP!Q940&lt;=120)),TONGHOP!T940,"")</f>
        <v/>
      </c>
      <c r="E940" s="1" t="str">
        <f>IF(AND(TONGHOP!O940="KTHP",OR(TONGHOP!P940="LT",TONGHOP!P940="TN"),AND(TONGHOP!Q940&gt;90,TONGHOP!Q940&lt;=120)),TONGHOP!U940,"")</f>
        <v/>
      </c>
      <c r="F940" s="1" t="str">
        <f t="shared" si="57"/>
        <v/>
      </c>
      <c r="G940" s="1" t="str">
        <f>IF(AND(TONGHOP!O940="KTHP",OR(TONGHOP!P940="LT",TONGHOP!P940="TN"),AND(TONGHOP!Q940&gt;120,TONGHOP!Q940&lt;=150)),TONGHOP!T940,"")</f>
        <v/>
      </c>
      <c r="H940" s="1" t="str">
        <f>IF(AND(TONGHOP!O940="KTHP",OR(TONGHOP!P940="LT",TONGHOP!P940="TN"),AND(TONGHOP!Q940&gt;120,TONGHOP!Q940&lt;=150)),TONGHOP!U940,"")</f>
        <v/>
      </c>
      <c r="I940" s="1" t="str">
        <f t="shared" si="58"/>
        <v/>
      </c>
      <c r="J940" s="1" t="str">
        <f>IF(AND(TONGHOP!O940="KTHP",OR(TONGHOP!P940="LT",TONGHOP!P940="TN"),TONGHOP!Q940&gt;150),TONGHOP!T940,"")</f>
        <v/>
      </c>
      <c r="K940" s="1" t="str">
        <f>IF(AND(TONGHOP!O940="KTHP",OR(TONGHOP!P940="LT",TONGHOP!P940="TN"),TONGHOP!Q940&gt;150),TONGHOP!U940,"")</f>
        <v/>
      </c>
      <c r="L940" s="1" t="str">
        <f t="shared" si="59"/>
        <v/>
      </c>
    </row>
    <row r="941" spans="1:12">
      <c r="A941" s="1" t="str">
        <f>IF(AND(TONGHOP!O941="KTHP",OR(TONGHOP!P941="LT",TONGHOP!P941="TN"),TONGHOP!Q941&lt;=90),TONGHOP!T941,"")</f>
        <v/>
      </c>
      <c r="B941" s="1" t="str">
        <f>IF(AND(TONGHOP!O941="KTHP",OR(TONGHOP!P941="LT",TONGHOP!P941="TN"),TONGHOP!Q941&lt;=90),TONGHOP!U941,"")</f>
        <v/>
      </c>
      <c r="C941" s="1" t="str">
        <f t="shared" si="56"/>
        <v/>
      </c>
      <c r="D941" s="1" t="str">
        <f>IF(AND(TONGHOP!O941="KTHP",OR(TONGHOP!P941="LT",TONGHOP!P941="TN"),AND(TONGHOP!Q941&gt;90,TONGHOP!Q941&lt;=120)),TONGHOP!T941,"")</f>
        <v/>
      </c>
      <c r="E941" s="1" t="str">
        <f>IF(AND(TONGHOP!O941="KTHP",OR(TONGHOP!P941="LT",TONGHOP!P941="TN"),AND(TONGHOP!Q941&gt;90,TONGHOP!Q941&lt;=120)),TONGHOP!U941,"")</f>
        <v/>
      </c>
      <c r="F941" s="1" t="str">
        <f t="shared" si="57"/>
        <v/>
      </c>
      <c r="G941" s="1" t="str">
        <f>IF(AND(TONGHOP!O941="KTHP",OR(TONGHOP!P941="LT",TONGHOP!P941="TN"),AND(TONGHOP!Q941&gt;120,TONGHOP!Q941&lt;=150)),TONGHOP!T941,"")</f>
        <v/>
      </c>
      <c r="H941" s="1" t="str">
        <f>IF(AND(TONGHOP!O941="KTHP",OR(TONGHOP!P941="LT",TONGHOP!P941="TN"),AND(TONGHOP!Q941&gt;120,TONGHOP!Q941&lt;=150)),TONGHOP!U941,"")</f>
        <v/>
      </c>
      <c r="I941" s="1" t="str">
        <f t="shared" si="58"/>
        <v/>
      </c>
      <c r="J941" s="1" t="str">
        <f>IF(AND(TONGHOP!O941="KTHP",OR(TONGHOP!P941="LT",TONGHOP!P941="TN"),TONGHOP!Q941&gt;150),TONGHOP!T941,"")</f>
        <v/>
      </c>
      <c r="K941" s="1" t="str">
        <f>IF(AND(TONGHOP!O941="KTHP",OR(TONGHOP!P941="LT",TONGHOP!P941="TN"),TONGHOP!Q941&gt;150),TONGHOP!U941,"")</f>
        <v/>
      </c>
      <c r="L941" s="1" t="str">
        <f t="shared" si="59"/>
        <v/>
      </c>
    </row>
    <row r="942" spans="1:12">
      <c r="A942" s="1" t="str">
        <f>IF(AND(TONGHOP!O942="KTHP",OR(TONGHOP!P942="LT",TONGHOP!P942="TN"),TONGHOP!Q942&lt;=90),TONGHOP!T942,"")</f>
        <v/>
      </c>
      <c r="B942" s="1" t="str">
        <f>IF(AND(TONGHOP!O942="KTHP",OR(TONGHOP!P942="LT",TONGHOP!P942="TN"),TONGHOP!Q942&lt;=90),TONGHOP!U942,"")</f>
        <v/>
      </c>
      <c r="C942" s="1" t="str">
        <f t="shared" si="56"/>
        <v/>
      </c>
      <c r="D942" s="1" t="str">
        <f>IF(AND(TONGHOP!O942="KTHP",OR(TONGHOP!P942="LT",TONGHOP!P942="TN"),AND(TONGHOP!Q942&gt;90,TONGHOP!Q942&lt;=120)),TONGHOP!T942,"")</f>
        <v/>
      </c>
      <c r="E942" s="1" t="str">
        <f>IF(AND(TONGHOP!O942="KTHP",OR(TONGHOP!P942="LT",TONGHOP!P942="TN"),AND(TONGHOP!Q942&gt;90,TONGHOP!Q942&lt;=120)),TONGHOP!U942,"")</f>
        <v/>
      </c>
      <c r="F942" s="1" t="str">
        <f t="shared" si="57"/>
        <v/>
      </c>
      <c r="G942" s="1" t="str">
        <f>IF(AND(TONGHOP!O942="KTHP",OR(TONGHOP!P942="LT",TONGHOP!P942="TN"),AND(TONGHOP!Q942&gt;120,TONGHOP!Q942&lt;=150)),TONGHOP!T942,"")</f>
        <v/>
      </c>
      <c r="H942" s="1" t="str">
        <f>IF(AND(TONGHOP!O942="KTHP",OR(TONGHOP!P942="LT",TONGHOP!P942="TN"),AND(TONGHOP!Q942&gt;120,TONGHOP!Q942&lt;=150)),TONGHOP!U942,"")</f>
        <v/>
      </c>
      <c r="I942" s="1" t="str">
        <f t="shared" si="58"/>
        <v/>
      </c>
      <c r="J942" s="1" t="str">
        <f>IF(AND(TONGHOP!O942="KTHP",OR(TONGHOP!P942="LT",TONGHOP!P942="TN"),TONGHOP!Q942&gt;150),TONGHOP!T942,"")</f>
        <v/>
      </c>
      <c r="K942" s="1" t="str">
        <f>IF(AND(TONGHOP!O942="KTHP",OR(TONGHOP!P942="LT",TONGHOP!P942="TN"),TONGHOP!Q942&gt;150),TONGHOP!U942,"")</f>
        <v/>
      </c>
      <c r="L942" s="1" t="str">
        <f t="shared" si="59"/>
        <v/>
      </c>
    </row>
    <row r="943" spans="1:12">
      <c r="A943" s="1" t="str">
        <f>IF(AND(TONGHOP!O943="KTHP",OR(TONGHOP!P943="LT",TONGHOP!P943="TN"),TONGHOP!Q943&lt;=90),TONGHOP!T943,"")</f>
        <v/>
      </c>
      <c r="B943" s="1" t="str">
        <f>IF(AND(TONGHOP!O943="KTHP",OR(TONGHOP!P943="LT",TONGHOP!P943="TN"),TONGHOP!Q943&lt;=90),TONGHOP!U943,"")</f>
        <v/>
      </c>
      <c r="C943" s="1" t="str">
        <f t="shared" si="56"/>
        <v/>
      </c>
      <c r="D943" s="1" t="str">
        <f>IF(AND(TONGHOP!O943="KTHP",OR(TONGHOP!P943="LT",TONGHOP!P943="TN"),AND(TONGHOP!Q943&gt;90,TONGHOP!Q943&lt;=120)),TONGHOP!T943,"")</f>
        <v/>
      </c>
      <c r="E943" s="1" t="str">
        <f>IF(AND(TONGHOP!O943="KTHP",OR(TONGHOP!P943="LT",TONGHOP!P943="TN"),AND(TONGHOP!Q943&gt;90,TONGHOP!Q943&lt;=120)),TONGHOP!U943,"")</f>
        <v/>
      </c>
      <c r="F943" s="1" t="str">
        <f t="shared" si="57"/>
        <v/>
      </c>
      <c r="G943" s="1" t="str">
        <f>IF(AND(TONGHOP!O943="KTHP",OR(TONGHOP!P943="LT",TONGHOP!P943="TN"),AND(TONGHOP!Q943&gt;120,TONGHOP!Q943&lt;=150)),TONGHOP!T943,"")</f>
        <v/>
      </c>
      <c r="H943" s="1" t="str">
        <f>IF(AND(TONGHOP!O943="KTHP",OR(TONGHOP!P943="LT",TONGHOP!P943="TN"),AND(TONGHOP!Q943&gt;120,TONGHOP!Q943&lt;=150)),TONGHOP!U943,"")</f>
        <v/>
      </c>
      <c r="I943" s="1" t="str">
        <f t="shared" si="58"/>
        <v/>
      </c>
      <c r="J943" s="1" t="str">
        <f>IF(AND(TONGHOP!O943="KTHP",OR(TONGHOP!P943="LT",TONGHOP!P943="TN"),TONGHOP!Q943&gt;150),TONGHOP!T943,"")</f>
        <v/>
      </c>
      <c r="K943" s="1" t="str">
        <f>IF(AND(TONGHOP!O943="KTHP",OR(TONGHOP!P943="LT",TONGHOP!P943="TN"),TONGHOP!Q943&gt;150),TONGHOP!U943,"")</f>
        <v/>
      </c>
      <c r="L943" s="1" t="str">
        <f t="shared" si="59"/>
        <v/>
      </c>
    </row>
    <row r="944" spans="1:12">
      <c r="A944" s="1" t="str">
        <f>IF(AND(TONGHOP!O944="KTHP",OR(TONGHOP!P944="LT",TONGHOP!P944="TN"),TONGHOP!Q944&lt;=90),TONGHOP!T944,"")</f>
        <v/>
      </c>
      <c r="B944" s="1" t="str">
        <f>IF(AND(TONGHOP!O944="KTHP",OR(TONGHOP!P944="LT",TONGHOP!P944="TN"),TONGHOP!Q944&lt;=90),TONGHOP!U944,"")</f>
        <v/>
      </c>
      <c r="C944" s="1" t="str">
        <f t="shared" si="56"/>
        <v/>
      </c>
      <c r="D944" s="1" t="str">
        <f>IF(AND(TONGHOP!O944="KTHP",OR(TONGHOP!P944="LT",TONGHOP!P944="TN"),AND(TONGHOP!Q944&gt;90,TONGHOP!Q944&lt;=120)),TONGHOP!T944,"")</f>
        <v/>
      </c>
      <c r="E944" s="1" t="str">
        <f>IF(AND(TONGHOP!O944="KTHP",OR(TONGHOP!P944="LT",TONGHOP!P944="TN"),AND(TONGHOP!Q944&gt;90,TONGHOP!Q944&lt;=120)),TONGHOP!U944,"")</f>
        <v/>
      </c>
      <c r="F944" s="1" t="str">
        <f t="shared" si="57"/>
        <v/>
      </c>
      <c r="G944" s="1" t="str">
        <f>IF(AND(TONGHOP!O944="KTHP",OR(TONGHOP!P944="LT",TONGHOP!P944="TN"),AND(TONGHOP!Q944&gt;120,TONGHOP!Q944&lt;=150)),TONGHOP!T944,"")</f>
        <v/>
      </c>
      <c r="H944" s="1" t="str">
        <f>IF(AND(TONGHOP!O944="KTHP",OR(TONGHOP!P944="LT",TONGHOP!P944="TN"),AND(TONGHOP!Q944&gt;120,TONGHOP!Q944&lt;=150)),TONGHOP!U944,"")</f>
        <v/>
      </c>
      <c r="I944" s="1" t="str">
        <f t="shared" si="58"/>
        <v/>
      </c>
      <c r="J944" s="1" t="str">
        <f>IF(AND(TONGHOP!O944="KTHP",OR(TONGHOP!P944="LT",TONGHOP!P944="TN"),TONGHOP!Q944&gt;150),TONGHOP!T944,"")</f>
        <v/>
      </c>
      <c r="K944" s="1" t="str">
        <f>IF(AND(TONGHOP!O944="KTHP",OR(TONGHOP!P944="LT",TONGHOP!P944="TN"),TONGHOP!Q944&gt;150),TONGHOP!U944,"")</f>
        <v/>
      </c>
      <c r="L944" s="1" t="str">
        <f t="shared" si="59"/>
        <v/>
      </c>
    </row>
    <row r="945" spans="1:12">
      <c r="A945" s="1" t="str">
        <f>IF(AND(TONGHOP!O945="KTHP",OR(TONGHOP!P945="LT",TONGHOP!P945="TN"),TONGHOP!Q945&lt;=90),TONGHOP!T945,"")</f>
        <v/>
      </c>
      <c r="B945" s="1" t="str">
        <f>IF(AND(TONGHOP!O945="KTHP",OR(TONGHOP!P945="LT",TONGHOP!P945="TN"),TONGHOP!Q945&lt;=90),TONGHOP!U945,"")</f>
        <v/>
      </c>
      <c r="C945" s="1" t="str">
        <f t="shared" si="56"/>
        <v/>
      </c>
      <c r="D945" s="1" t="str">
        <f>IF(AND(TONGHOP!O945="KTHP",OR(TONGHOP!P945="LT",TONGHOP!P945="TN"),AND(TONGHOP!Q945&gt;90,TONGHOP!Q945&lt;=120)),TONGHOP!T945,"")</f>
        <v/>
      </c>
      <c r="E945" s="1" t="str">
        <f>IF(AND(TONGHOP!O945="KTHP",OR(TONGHOP!P945="LT",TONGHOP!P945="TN"),AND(TONGHOP!Q945&gt;90,TONGHOP!Q945&lt;=120)),TONGHOP!U945,"")</f>
        <v/>
      </c>
      <c r="F945" s="1" t="str">
        <f t="shared" si="57"/>
        <v/>
      </c>
      <c r="G945" s="1" t="str">
        <f>IF(AND(TONGHOP!O945="KTHP",OR(TONGHOP!P945="LT",TONGHOP!P945="TN"),AND(TONGHOP!Q945&gt;120,TONGHOP!Q945&lt;=150)),TONGHOP!T945,"")</f>
        <v/>
      </c>
      <c r="H945" s="1" t="str">
        <f>IF(AND(TONGHOP!O945="KTHP",OR(TONGHOP!P945="LT",TONGHOP!P945="TN"),AND(TONGHOP!Q945&gt;120,TONGHOP!Q945&lt;=150)),TONGHOP!U945,"")</f>
        <v/>
      </c>
      <c r="I945" s="1" t="str">
        <f t="shared" si="58"/>
        <v/>
      </c>
      <c r="J945" s="1" t="str">
        <f>IF(AND(TONGHOP!O945="KTHP",OR(TONGHOP!P945="LT",TONGHOP!P945="TN"),TONGHOP!Q945&gt;150),TONGHOP!T945,"")</f>
        <v/>
      </c>
      <c r="K945" s="1" t="str">
        <f>IF(AND(TONGHOP!O945="KTHP",OR(TONGHOP!P945="LT",TONGHOP!P945="TN"),TONGHOP!Q945&gt;150),TONGHOP!U945,"")</f>
        <v/>
      </c>
      <c r="L945" s="1" t="str">
        <f t="shared" si="59"/>
        <v/>
      </c>
    </row>
    <row r="946" spans="1:12">
      <c r="A946" s="1" t="str">
        <f>IF(AND(TONGHOP!O946="KTHP",OR(TONGHOP!P946="LT",TONGHOP!P946="TN"),TONGHOP!Q946&lt;=90),TONGHOP!T946,"")</f>
        <v/>
      </c>
      <c r="B946" s="1" t="str">
        <f>IF(AND(TONGHOP!O946="KTHP",OR(TONGHOP!P946="LT",TONGHOP!P946="TN"),TONGHOP!Q946&lt;=90),TONGHOP!U946,"")</f>
        <v/>
      </c>
      <c r="C946" s="1" t="str">
        <f t="shared" si="56"/>
        <v/>
      </c>
      <c r="D946" s="1" t="str">
        <f>IF(AND(TONGHOP!O946="KTHP",OR(TONGHOP!P946="LT",TONGHOP!P946="TN"),AND(TONGHOP!Q946&gt;90,TONGHOP!Q946&lt;=120)),TONGHOP!T946,"")</f>
        <v/>
      </c>
      <c r="E946" s="1" t="str">
        <f>IF(AND(TONGHOP!O946="KTHP",OR(TONGHOP!P946="LT",TONGHOP!P946="TN"),AND(TONGHOP!Q946&gt;90,TONGHOP!Q946&lt;=120)),TONGHOP!U946,"")</f>
        <v/>
      </c>
      <c r="F946" s="1" t="str">
        <f t="shared" si="57"/>
        <v/>
      </c>
      <c r="G946" s="1" t="str">
        <f>IF(AND(TONGHOP!O946="KTHP",OR(TONGHOP!P946="LT",TONGHOP!P946="TN"),AND(TONGHOP!Q946&gt;120,TONGHOP!Q946&lt;=150)),TONGHOP!T946,"")</f>
        <v/>
      </c>
      <c r="H946" s="1" t="str">
        <f>IF(AND(TONGHOP!O946="KTHP",OR(TONGHOP!P946="LT",TONGHOP!P946="TN"),AND(TONGHOP!Q946&gt;120,TONGHOP!Q946&lt;=150)),TONGHOP!U946,"")</f>
        <v/>
      </c>
      <c r="I946" s="1" t="str">
        <f t="shared" si="58"/>
        <v/>
      </c>
      <c r="J946" s="1" t="str">
        <f>IF(AND(TONGHOP!O946="KTHP",OR(TONGHOP!P946="LT",TONGHOP!P946="TN"),TONGHOP!Q946&gt;150),TONGHOP!T946,"")</f>
        <v/>
      </c>
      <c r="K946" s="1" t="str">
        <f>IF(AND(TONGHOP!O946="KTHP",OR(TONGHOP!P946="LT",TONGHOP!P946="TN"),TONGHOP!Q946&gt;150),TONGHOP!U946,"")</f>
        <v/>
      </c>
      <c r="L946" s="1" t="str">
        <f t="shared" si="59"/>
        <v/>
      </c>
    </row>
    <row r="947" spans="1:12">
      <c r="A947" s="1" t="str">
        <f>IF(AND(TONGHOP!O947="KTHP",OR(TONGHOP!P947="LT",TONGHOP!P947="TN"),TONGHOP!Q947&lt;=90),TONGHOP!T947,"")</f>
        <v/>
      </c>
      <c r="B947" s="1" t="str">
        <f>IF(AND(TONGHOP!O947="KTHP",OR(TONGHOP!P947="LT",TONGHOP!P947="TN"),TONGHOP!Q947&lt;=90),TONGHOP!U947,"")</f>
        <v/>
      </c>
      <c r="C947" s="1" t="str">
        <f t="shared" si="56"/>
        <v/>
      </c>
      <c r="D947" s="1" t="str">
        <f>IF(AND(TONGHOP!O947="KTHP",OR(TONGHOP!P947="LT",TONGHOP!P947="TN"),AND(TONGHOP!Q947&gt;90,TONGHOP!Q947&lt;=120)),TONGHOP!T947,"")</f>
        <v/>
      </c>
      <c r="E947" s="1" t="str">
        <f>IF(AND(TONGHOP!O947="KTHP",OR(TONGHOP!P947="LT",TONGHOP!P947="TN"),AND(TONGHOP!Q947&gt;90,TONGHOP!Q947&lt;=120)),TONGHOP!U947,"")</f>
        <v/>
      </c>
      <c r="F947" s="1" t="str">
        <f t="shared" si="57"/>
        <v/>
      </c>
      <c r="G947" s="1" t="str">
        <f>IF(AND(TONGHOP!O947="KTHP",OR(TONGHOP!P947="LT",TONGHOP!P947="TN"),AND(TONGHOP!Q947&gt;120,TONGHOP!Q947&lt;=150)),TONGHOP!T947,"")</f>
        <v/>
      </c>
      <c r="H947" s="1" t="str">
        <f>IF(AND(TONGHOP!O947="KTHP",OR(TONGHOP!P947="LT",TONGHOP!P947="TN"),AND(TONGHOP!Q947&gt;120,TONGHOP!Q947&lt;=150)),TONGHOP!U947,"")</f>
        <v/>
      </c>
      <c r="I947" s="1" t="str">
        <f t="shared" si="58"/>
        <v/>
      </c>
      <c r="J947" s="1" t="str">
        <f>IF(AND(TONGHOP!O947="KTHP",OR(TONGHOP!P947="LT",TONGHOP!P947="TN"),TONGHOP!Q947&gt;150),TONGHOP!T947,"")</f>
        <v/>
      </c>
      <c r="K947" s="1" t="str">
        <f>IF(AND(TONGHOP!O947="KTHP",OR(TONGHOP!P947="LT",TONGHOP!P947="TN"),TONGHOP!Q947&gt;150),TONGHOP!U947,"")</f>
        <v/>
      </c>
      <c r="L947" s="1" t="str">
        <f t="shared" si="59"/>
        <v/>
      </c>
    </row>
    <row r="948" spans="1:12">
      <c r="A948" s="1" t="str">
        <f>IF(AND(TONGHOP!O948="KTHP",OR(TONGHOP!P948="LT",TONGHOP!P948="TN"),TONGHOP!Q948&lt;=90),TONGHOP!T948,"")</f>
        <v/>
      </c>
      <c r="B948" s="1" t="str">
        <f>IF(AND(TONGHOP!O948="KTHP",OR(TONGHOP!P948="LT",TONGHOP!P948="TN"),TONGHOP!Q948&lt;=90),TONGHOP!U948,"")</f>
        <v/>
      </c>
      <c r="C948" s="1" t="str">
        <f t="shared" si="56"/>
        <v/>
      </c>
      <c r="D948" s="1" t="str">
        <f>IF(AND(TONGHOP!O948="KTHP",OR(TONGHOP!P948="LT",TONGHOP!P948="TN"),AND(TONGHOP!Q948&gt;90,TONGHOP!Q948&lt;=120)),TONGHOP!T948,"")</f>
        <v/>
      </c>
      <c r="E948" s="1" t="str">
        <f>IF(AND(TONGHOP!O948="KTHP",OR(TONGHOP!P948="LT",TONGHOP!P948="TN"),AND(TONGHOP!Q948&gt;90,TONGHOP!Q948&lt;=120)),TONGHOP!U948,"")</f>
        <v/>
      </c>
      <c r="F948" s="1" t="str">
        <f t="shared" si="57"/>
        <v/>
      </c>
      <c r="G948" s="1" t="str">
        <f>IF(AND(TONGHOP!O948="KTHP",OR(TONGHOP!P948="LT",TONGHOP!P948="TN"),AND(TONGHOP!Q948&gt;120,TONGHOP!Q948&lt;=150)),TONGHOP!T948,"")</f>
        <v/>
      </c>
      <c r="H948" s="1" t="str">
        <f>IF(AND(TONGHOP!O948="KTHP",OR(TONGHOP!P948="LT",TONGHOP!P948="TN"),AND(TONGHOP!Q948&gt;120,TONGHOP!Q948&lt;=150)),TONGHOP!U948,"")</f>
        <v/>
      </c>
      <c r="I948" s="1" t="str">
        <f t="shared" si="58"/>
        <v/>
      </c>
      <c r="J948" s="1" t="str">
        <f>IF(AND(TONGHOP!O948="KTHP",OR(TONGHOP!P948="LT",TONGHOP!P948="TN"),TONGHOP!Q948&gt;150),TONGHOP!T948,"")</f>
        <v/>
      </c>
      <c r="K948" s="1" t="str">
        <f>IF(AND(TONGHOP!O948="KTHP",OR(TONGHOP!P948="LT",TONGHOP!P948="TN"),TONGHOP!Q948&gt;150),TONGHOP!U948,"")</f>
        <v/>
      </c>
      <c r="L948" s="1" t="str">
        <f t="shared" si="59"/>
        <v/>
      </c>
    </row>
    <row r="949" spans="1:12">
      <c r="A949" s="1" t="str">
        <f>IF(AND(TONGHOP!O949="KTHP",OR(TONGHOP!P949="LT",TONGHOP!P949="TN"),TONGHOP!Q949&lt;=90),TONGHOP!T949,"")</f>
        <v/>
      </c>
      <c r="B949" s="1" t="str">
        <f>IF(AND(TONGHOP!O949="KTHP",OR(TONGHOP!P949="LT",TONGHOP!P949="TN"),TONGHOP!Q949&lt;=90),TONGHOP!U949,"")</f>
        <v/>
      </c>
      <c r="C949" s="1" t="str">
        <f t="shared" si="56"/>
        <v/>
      </c>
      <c r="D949" s="1" t="str">
        <f>IF(AND(TONGHOP!O949="KTHP",OR(TONGHOP!P949="LT",TONGHOP!P949="TN"),AND(TONGHOP!Q949&gt;90,TONGHOP!Q949&lt;=120)),TONGHOP!T949,"")</f>
        <v/>
      </c>
      <c r="E949" s="1" t="str">
        <f>IF(AND(TONGHOP!O949="KTHP",OR(TONGHOP!P949="LT",TONGHOP!P949="TN"),AND(TONGHOP!Q949&gt;90,TONGHOP!Q949&lt;=120)),TONGHOP!U949,"")</f>
        <v/>
      </c>
      <c r="F949" s="1" t="str">
        <f t="shared" si="57"/>
        <v/>
      </c>
      <c r="G949" s="1" t="str">
        <f>IF(AND(TONGHOP!O949="KTHP",OR(TONGHOP!P949="LT",TONGHOP!P949="TN"),AND(TONGHOP!Q949&gt;120,TONGHOP!Q949&lt;=150)),TONGHOP!T949,"")</f>
        <v/>
      </c>
      <c r="H949" s="1" t="str">
        <f>IF(AND(TONGHOP!O949="KTHP",OR(TONGHOP!P949="LT",TONGHOP!P949="TN"),AND(TONGHOP!Q949&gt;120,TONGHOP!Q949&lt;=150)),TONGHOP!U949,"")</f>
        <v/>
      </c>
      <c r="I949" s="1" t="str">
        <f t="shared" si="58"/>
        <v/>
      </c>
      <c r="J949" s="1" t="str">
        <f>IF(AND(TONGHOP!O949="KTHP",OR(TONGHOP!P949="LT",TONGHOP!P949="TN"),TONGHOP!Q949&gt;150),TONGHOP!T949,"")</f>
        <v/>
      </c>
      <c r="K949" s="1" t="str">
        <f>IF(AND(TONGHOP!O949="KTHP",OR(TONGHOP!P949="LT",TONGHOP!P949="TN"),TONGHOP!Q949&gt;150),TONGHOP!U949,"")</f>
        <v/>
      </c>
      <c r="L949" s="1" t="str">
        <f t="shared" si="59"/>
        <v/>
      </c>
    </row>
    <row r="950" spans="1:12">
      <c r="A950" s="1" t="str">
        <f>IF(AND(TONGHOP!O950="KTHP",OR(TONGHOP!P950="LT",TONGHOP!P950="TN"),TONGHOP!Q950&lt;=90),TONGHOP!T950,"")</f>
        <v/>
      </c>
      <c r="B950" s="1" t="str">
        <f>IF(AND(TONGHOP!O950="KTHP",OR(TONGHOP!P950="LT",TONGHOP!P950="TN"),TONGHOP!Q950&lt;=90),TONGHOP!U950,"")</f>
        <v/>
      </c>
      <c r="C950" s="1" t="str">
        <f t="shared" si="56"/>
        <v/>
      </c>
      <c r="D950" s="1" t="str">
        <f>IF(AND(TONGHOP!O950="KTHP",OR(TONGHOP!P950="LT",TONGHOP!P950="TN"),AND(TONGHOP!Q950&gt;90,TONGHOP!Q950&lt;=120)),TONGHOP!T950,"")</f>
        <v/>
      </c>
      <c r="E950" s="1" t="str">
        <f>IF(AND(TONGHOP!O950="KTHP",OR(TONGHOP!P950="LT",TONGHOP!P950="TN"),AND(TONGHOP!Q950&gt;90,TONGHOP!Q950&lt;=120)),TONGHOP!U950,"")</f>
        <v/>
      </c>
      <c r="F950" s="1" t="str">
        <f t="shared" si="57"/>
        <v/>
      </c>
      <c r="G950" s="1" t="str">
        <f>IF(AND(TONGHOP!O950="KTHP",OR(TONGHOP!P950="LT",TONGHOP!P950="TN"),AND(TONGHOP!Q950&gt;120,TONGHOP!Q950&lt;=150)),TONGHOP!T950,"")</f>
        <v/>
      </c>
      <c r="H950" s="1" t="str">
        <f>IF(AND(TONGHOP!O950="KTHP",OR(TONGHOP!P950="LT",TONGHOP!P950="TN"),AND(TONGHOP!Q950&gt;120,TONGHOP!Q950&lt;=150)),TONGHOP!U950,"")</f>
        <v/>
      </c>
      <c r="I950" s="1" t="str">
        <f t="shared" si="58"/>
        <v/>
      </c>
      <c r="J950" s="1" t="str">
        <f>IF(AND(TONGHOP!O950="KTHP",OR(TONGHOP!P950="LT",TONGHOP!P950="TN"),TONGHOP!Q950&gt;150),TONGHOP!T950,"")</f>
        <v/>
      </c>
      <c r="K950" s="1" t="str">
        <f>IF(AND(TONGHOP!O950="KTHP",OR(TONGHOP!P950="LT",TONGHOP!P950="TN"),TONGHOP!Q950&gt;150),TONGHOP!U950,"")</f>
        <v/>
      </c>
      <c r="L950" s="1" t="str">
        <f t="shared" si="59"/>
        <v/>
      </c>
    </row>
    <row r="951" spans="1:12">
      <c r="A951" s="1" t="str">
        <f>IF(AND(TONGHOP!O951="KTHP",OR(TONGHOP!P951="LT",TONGHOP!P951="TN"),TONGHOP!Q951&lt;=90),TONGHOP!T951,"")</f>
        <v/>
      </c>
      <c r="B951" s="1" t="str">
        <f>IF(AND(TONGHOP!O951="KTHP",OR(TONGHOP!P951="LT",TONGHOP!P951="TN"),TONGHOP!Q951&lt;=90),TONGHOP!U951,"")</f>
        <v/>
      </c>
      <c r="C951" s="1" t="str">
        <f t="shared" si="56"/>
        <v/>
      </c>
      <c r="D951" s="1" t="str">
        <f>IF(AND(TONGHOP!O951="KTHP",OR(TONGHOP!P951="LT",TONGHOP!P951="TN"),AND(TONGHOP!Q951&gt;90,TONGHOP!Q951&lt;=120)),TONGHOP!T951,"")</f>
        <v/>
      </c>
      <c r="E951" s="1" t="str">
        <f>IF(AND(TONGHOP!O951="KTHP",OR(TONGHOP!P951="LT",TONGHOP!P951="TN"),AND(TONGHOP!Q951&gt;90,TONGHOP!Q951&lt;=120)),TONGHOP!U951,"")</f>
        <v/>
      </c>
      <c r="F951" s="1" t="str">
        <f t="shared" si="57"/>
        <v/>
      </c>
      <c r="G951" s="1" t="str">
        <f>IF(AND(TONGHOP!O951="KTHP",OR(TONGHOP!P951="LT",TONGHOP!P951="TN"),AND(TONGHOP!Q951&gt;120,TONGHOP!Q951&lt;=150)),TONGHOP!T951,"")</f>
        <v/>
      </c>
      <c r="H951" s="1" t="str">
        <f>IF(AND(TONGHOP!O951="KTHP",OR(TONGHOP!P951="LT",TONGHOP!P951="TN"),AND(TONGHOP!Q951&gt;120,TONGHOP!Q951&lt;=150)),TONGHOP!U951,"")</f>
        <v/>
      </c>
      <c r="I951" s="1" t="str">
        <f t="shared" si="58"/>
        <v/>
      </c>
      <c r="J951" s="1" t="str">
        <f>IF(AND(TONGHOP!O951="KTHP",OR(TONGHOP!P951="LT",TONGHOP!P951="TN"),TONGHOP!Q951&gt;150),TONGHOP!T951,"")</f>
        <v/>
      </c>
      <c r="K951" s="1" t="str">
        <f>IF(AND(TONGHOP!O951="KTHP",OR(TONGHOP!P951="LT",TONGHOP!P951="TN"),TONGHOP!Q951&gt;150),TONGHOP!U951,"")</f>
        <v/>
      </c>
      <c r="L951" s="1" t="str">
        <f t="shared" si="59"/>
        <v/>
      </c>
    </row>
    <row r="952" spans="1:12">
      <c r="A952" s="1" t="str">
        <f>IF(AND(TONGHOP!O952="KTHP",OR(TONGHOP!P952="LT",TONGHOP!P952="TN"),TONGHOP!Q952&lt;=90),TONGHOP!T952,"")</f>
        <v/>
      </c>
      <c r="B952" s="1" t="str">
        <f>IF(AND(TONGHOP!O952="KTHP",OR(TONGHOP!P952="LT",TONGHOP!P952="TN"),TONGHOP!Q952&lt;=90),TONGHOP!U952,"")</f>
        <v/>
      </c>
      <c r="C952" s="1" t="str">
        <f t="shared" si="56"/>
        <v/>
      </c>
      <c r="D952" s="1" t="str">
        <f>IF(AND(TONGHOP!O952="KTHP",OR(TONGHOP!P952="LT",TONGHOP!P952="TN"),AND(TONGHOP!Q952&gt;90,TONGHOP!Q952&lt;=120)),TONGHOP!T952,"")</f>
        <v/>
      </c>
      <c r="E952" s="1" t="str">
        <f>IF(AND(TONGHOP!O952="KTHP",OR(TONGHOP!P952="LT",TONGHOP!P952="TN"),AND(TONGHOP!Q952&gt;90,TONGHOP!Q952&lt;=120)),TONGHOP!U952,"")</f>
        <v/>
      </c>
      <c r="F952" s="1" t="str">
        <f t="shared" si="57"/>
        <v/>
      </c>
      <c r="G952" s="1" t="str">
        <f>IF(AND(TONGHOP!O952="KTHP",OR(TONGHOP!P952="LT",TONGHOP!P952="TN"),AND(TONGHOP!Q952&gt;120,TONGHOP!Q952&lt;=150)),TONGHOP!T952,"")</f>
        <v/>
      </c>
      <c r="H952" s="1" t="str">
        <f>IF(AND(TONGHOP!O952="KTHP",OR(TONGHOP!P952="LT",TONGHOP!P952="TN"),AND(TONGHOP!Q952&gt;120,TONGHOP!Q952&lt;=150)),TONGHOP!U952,"")</f>
        <v/>
      </c>
      <c r="I952" s="1" t="str">
        <f t="shared" si="58"/>
        <v/>
      </c>
      <c r="J952" s="1" t="str">
        <f>IF(AND(TONGHOP!O952="KTHP",OR(TONGHOP!P952="LT",TONGHOP!P952="TN"),TONGHOP!Q952&gt;150),TONGHOP!T952,"")</f>
        <v/>
      </c>
      <c r="K952" s="1" t="str">
        <f>IF(AND(TONGHOP!O952="KTHP",OR(TONGHOP!P952="LT",TONGHOP!P952="TN"),TONGHOP!Q952&gt;150),TONGHOP!U952,"")</f>
        <v/>
      </c>
      <c r="L952" s="1" t="str">
        <f t="shared" si="59"/>
        <v/>
      </c>
    </row>
    <row r="953" spans="1:12">
      <c r="A953" s="1" t="str">
        <f>IF(AND(TONGHOP!O953="KTHP",OR(TONGHOP!P953="LT",TONGHOP!P953="TN"),TONGHOP!Q953&lt;=90),TONGHOP!T953,"")</f>
        <v/>
      </c>
      <c r="B953" s="1" t="str">
        <f>IF(AND(TONGHOP!O953="KTHP",OR(TONGHOP!P953="LT",TONGHOP!P953="TN"),TONGHOP!Q953&lt;=90),TONGHOP!U953,"")</f>
        <v/>
      </c>
      <c r="C953" s="1" t="str">
        <f t="shared" si="56"/>
        <v/>
      </c>
      <c r="D953" s="1" t="str">
        <f>IF(AND(TONGHOP!O953="KTHP",OR(TONGHOP!P953="LT",TONGHOP!P953="TN"),AND(TONGHOP!Q953&gt;90,TONGHOP!Q953&lt;=120)),TONGHOP!T953,"")</f>
        <v/>
      </c>
      <c r="E953" s="1" t="str">
        <f>IF(AND(TONGHOP!O953="KTHP",OR(TONGHOP!P953="LT",TONGHOP!P953="TN"),AND(TONGHOP!Q953&gt;90,TONGHOP!Q953&lt;=120)),TONGHOP!U953,"")</f>
        <v/>
      </c>
      <c r="F953" s="1" t="str">
        <f t="shared" si="57"/>
        <v/>
      </c>
      <c r="G953" s="1" t="str">
        <f>IF(AND(TONGHOP!O953="KTHP",OR(TONGHOP!P953="LT",TONGHOP!P953="TN"),AND(TONGHOP!Q953&gt;120,TONGHOP!Q953&lt;=150)),TONGHOP!T953,"")</f>
        <v/>
      </c>
      <c r="H953" s="1" t="str">
        <f>IF(AND(TONGHOP!O953="KTHP",OR(TONGHOP!P953="LT",TONGHOP!P953="TN"),AND(TONGHOP!Q953&gt;120,TONGHOP!Q953&lt;=150)),TONGHOP!U953,"")</f>
        <v/>
      </c>
      <c r="I953" s="1" t="str">
        <f t="shared" si="58"/>
        <v/>
      </c>
      <c r="J953" s="1" t="str">
        <f>IF(AND(TONGHOP!O953="KTHP",OR(TONGHOP!P953="LT",TONGHOP!P953="TN"),TONGHOP!Q953&gt;150),TONGHOP!T953,"")</f>
        <v/>
      </c>
      <c r="K953" s="1" t="str">
        <f>IF(AND(TONGHOP!O953="KTHP",OR(TONGHOP!P953="LT",TONGHOP!P953="TN"),TONGHOP!Q953&gt;150),TONGHOP!U953,"")</f>
        <v/>
      </c>
      <c r="L953" s="1" t="str">
        <f t="shared" si="59"/>
        <v/>
      </c>
    </row>
    <row r="954" spans="1:12">
      <c r="A954" s="1" t="str">
        <f>IF(AND(TONGHOP!O954="KTHP",OR(TONGHOP!P954="LT",TONGHOP!P954="TN"),TONGHOP!Q954&lt;=90),TONGHOP!T954,"")</f>
        <v/>
      </c>
      <c r="B954" s="1" t="str">
        <f>IF(AND(TONGHOP!O954="KTHP",OR(TONGHOP!P954="LT",TONGHOP!P954="TN"),TONGHOP!Q954&lt;=90),TONGHOP!U954,"")</f>
        <v/>
      </c>
      <c r="C954" s="1" t="str">
        <f t="shared" si="56"/>
        <v/>
      </c>
      <c r="D954" s="1" t="str">
        <f>IF(AND(TONGHOP!O954="KTHP",OR(TONGHOP!P954="LT",TONGHOP!P954="TN"),AND(TONGHOP!Q954&gt;90,TONGHOP!Q954&lt;=120)),TONGHOP!T954,"")</f>
        <v/>
      </c>
      <c r="E954" s="1" t="str">
        <f>IF(AND(TONGHOP!O954="KTHP",OR(TONGHOP!P954="LT",TONGHOP!P954="TN"),AND(TONGHOP!Q954&gt;90,TONGHOP!Q954&lt;=120)),TONGHOP!U954,"")</f>
        <v/>
      </c>
      <c r="F954" s="1" t="str">
        <f t="shared" si="57"/>
        <v/>
      </c>
      <c r="G954" s="1" t="str">
        <f>IF(AND(TONGHOP!O954="KTHP",OR(TONGHOP!P954="LT",TONGHOP!P954="TN"),AND(TONGHOP!Q954&gt;120,TONGHOP!Q954&lt;=150)),TONGHOP!T954,"")</f>
        <v/>
      </c>
      <c r="H954" s="1" t="str">
        <f>IF(AND(TONGHOP!O954="KTHP",OR(TONGHOP!P954="LT",TONGHOP!P954="TN"),AND(TONGHOP!Q954&gt;120,TONGHOP!Q954&lt;=150)),TONGHOP!U954,"")</f>
        <v/>
      </c>
      <c r="I954" s="1" t="str">
        <f t="shared" si="58"/>
        <v/>
      </c>
      <c r="J954" s="1" t="str">
        <f>IF(AND(TONGHOP!O954="KTHP",OR(TONGHOP!P954="LT",TONGHOP!P954="TN"),TONGHOP!Q954&gt;150),TONGHOP!T954,"")</f>
        <v/>
      </c>
      <c r="K954" s="1" t="str">
        <f>IF(AND(TONGHOP!O954="KTHP",OR(TONGHOP!P954="LT",TONGHOP!P954="TN"),TONGHOP!Q954&gt;150),TONGHOP!U954,"")</f>
        <v/>
      </c>
      <c r="L954" s="1" t="str">
        <f t="shared" si="59"/>
        <v/>
      </c>
    </row>
    <row r="955" spans="1:12">
      <c r="A955" s="1" t="str">
        <f>IF(AND(TONGHOP!O955="KTHP",OR(TONGHOP!P955="LT",TONGHOP!P955="TN"),TONGHOP!Q955&lt;=90),TONGHOP!T955,"")</f>
        <v/>
      </c>
      <c r="B955" s="1" t="str">
        <f>IF(AND(TONGHOP!O955="KTHP",OR(TONGHOP!P955="LT",TONGHOP!P955="TN"),TONGHOP!Q955&lt;=90),TONGHOP!U955,"")</f>
        <v/>
      </c>
      <c r="C955" s="1" t="str">
        <f t="shared" si="56"/>
        <v/>
      </c>
      <c r="D955" s="1" t="str">
        <f>IF(AND(TONGHOP!O955="KTHP",OR(TONGHOP!P955="LT",TONGHOP!P955="TN"),AND(TONGHOP!Q955&gt;90,TONGHOP!Q955&lt;=120)),TONGHOP!T955,"")</f>
        <v/>
      </c>
      <c r="E955" s="1" t="str">
        <f>IF(AND(TONGHOP!O955="KTHP",OR(TONGHOP!P955="LT",TONGHOP!P955="TN"),AND(TONGHOP!Q955&gt;90,TONGHOP!Q955&lt;=120)),TONGHOP!U955,"")</f>
        <v/>
      </c>
      <c r="F955" s="1" t="str">
        <f t="shared" si="57"/>
        <v/>
      </c>
      <c r="G955" s="1" t="str">
        <f>IF(AND(TONGHOP!O955="KTHP",OR(TONGHOP!P955="LT",TONGHOP!P955="TN"),AND(TONGHOP!Q955&gt;120,TONGHOP!Q955&lt;=150)),TONGHOP!T955,"")</f>
        <v/>
      </c>
      <c r="H955" s="1" t="str">
        <f>IF(AND(TONGHOP!O955="KTHP",OR(TONGHOP!P955="LT",TONGHOP!P955="TN"),AND(TONGHOP!Q955&gt;120,TONGHOP!Q955&lt;=150)),TONGHOP!U955,"")</f>
        <v/>
      </c>
      <c r="I955" s="1" t="str">
        <f t="shared" si="58"/>
        <v/>
      </c>
      <c r="J955" s="1" t="str">
        <f>IF(AND(TONGHOP!O955="KTHP",OR(TONGHOP!P955="LT",TONGHOP!P955="TN"),TONGHOP!Q955&gt;150),TONGHOP!T955,"")</f>
        <v/>
      </c>
      <c r="K955" s="1" t="str">
        <f>IF(AND(TONGHOP!O955="KTHP",OR(TONGHOP!P955="LT",TONGHOP!P955="TN"),TONGHOP!Q955&gt;150),TONGHOP!U955,"")</f>
        <v/>
      </c>
      <c r="L955" s="1" t="str">
        <f t="shared" si="59"/>
        <v/>
      </c>
    </row>
    <row r="956" spans="1:12">
      <c r="A956" s="1" t="str">
        <f>IF(AND(TONGHOP!O956="KTHP",OR(TONGHOP!P956="LT",TONGHOP!P956="TN"),TONGHOP!Q956&lt;=90),TONGHOP!T956,"")</f>
        <v/>
      </c>
      <c r="B956" s="1" t="str">
        <f>IF(AND(TONGHOP!O956="KTHP",OR(TONGHOP!P956="LT",TONGHOP!P956="TN"),TONGHOP!Q956&lt;=90),TONGHOP!U956,"")</f>
        <v/>
      </c>
      <c r="C956" s="1" t="str">
        <f t="shared" si="56"/>
        <v/>
      </c>
      <c r="D956" s="1" t="str">
        <f>IF(AND(TONGHOP!O956="KTHP",OR(TONGHOP!P956="LT",TONGHOP!P956="TN"),AND(TONGHOP!Q956&gt;90,TONGHOP!Q956&lt;=120)),TONGHOP!T956,"")</f>
        <v/>
      </c>
      <c r="E956" s="1" t="str">
        <f>IF(AND(TONGHOP!O956="KTHP",OR(TONGHOP!P956="LT",TONGHOP!P956="TN"),AND(TONGHOP!Q956&gt;90,TONGHOP!Q956&lt;=120)),TONGHOP!U956,"")</f>
        <v/>
      </c>
      <c r="F956" s="1" t="str">
        <f t="shared" si="57"/>
        <v/>
      </c>
      <c r="G956" s="1" t="str">
        <f>IF(AND(TONGHOP!O956="KTHP",OR(TONGHOP!P956="LT",TONGHOP!P956="TN"),AND(TONGHOP!Q956&gt;120,TONGHOP!Q956&lt;=150)),TONGHOP!T956,"")</f>
        <v/>
      </c>
      <c r="H956" s="1" t="str">
        <f>IF(AND(TONGHOP!O956="KTHP",OR(TONGHOP!P956="LT",TONGHOP!P956="TN"),AND(TONGHOP!Q956&gt;120,TONGHOP!Q956&lt;=150)),TONGHOP!U956,"")</f>
        <v/>
      </c>
      <c r="I956" s="1" t="str">
        <f t="shared" si="58"/>
        <v/>
      </c>
      <c r="J956" s="1" t="str">
        <f>IF(AND(TONGHOP!O956="KTHP",OR(TONGHOP!P956="LT",TONGHOP!P956="TN"),TONGHOP!Q956&gt;150),TONGHOP!T956,"")</f>
        <v/>
      </c>
      <c r="K956" s="1" t="str">
        <f>IF(AND(TONGHOP!O956="KTHP",OR(TONGHOP!P956="LT",TONGHOP!P956="TN"),TONGHOP!Q956&gt;150),TONGHOP!U956,"")</f>
        <v/>
      </c>
      <c r="L956" s="1" t="str">
        <f t="shared" si="59"/>
        <v/>
      </c>
    </row>
    <row r="957" spans="1:12">
      <c r="A957" s="1" t="str">
        <f>IF(AND(TONGHOP!O957="KTHP",OR(TONGHOP!P957="LT",TONGHOP!P957="TN"),TONGHOP!Q957&lt;=90),TONGHOP!T957,"")</f>
        <v/>
      </c>
      <c r="B957" s="1" t="str">
        <f>IF(AND(TONGHOP!O957="KTHP",OR(TONGHOP!P957="LT",TONGHOP!P957="TN"),TONGHOP!Q957&lt;=90),TONGHOP!U957,"")</f>
        <v/>
      </c>
      <c r="C957" s="1" t="str">
        <f t="shared" si="56"/>
        <v/>
      </c>
      <c r="D957" s="1" t="str">
        <f>IF(AND(TONGHOP!O957="KTHP",OR(TONGHOP!P957="LT",TONGHOP!P957="TN"),AND(TONGHOP!Q957&gt;90,TONGHOP!Q957&lt;=120)),TONGHOP!T957,"")</f>
        <v/>
      </c>
      <c r="E957" s="1" t="str">
        <f>IF(AND(TONGHOP!O957="KTHP",OR(TONGHOP!P957="LT",TONGHOP!P957="TN"),AND(TONGHOP!Q957&gt;90,TONGHOP!Q957&lt;=120)),TONGHOP!U957,"")</f>
        <v/>
      </c>
      <c r="F957" s="1" t="str">
        <f t="shared" si="57"/>
        <v/>
      </c>
      <c r="G957" s="1" t="str">
        <f>IF(AND(TONGHOP!O957="KTHP",OR(TONGHOP!P957="LT",TONGHOP!P957="TN"),AND(TONGHOP!Q957&gt;120,TONGHOP!Q957&lt;=150)),TONGHOP!T957,"")</f>
        <v/>
      </c>
      <c r="H957" s="1" t="str">
        <f>IF(AND(TONGHOP!O957="KTHP",OR(TONGHOP!P957="LT",TONGHOP!P957="TN"),AND(TONGHOP!Q957&gt;120,TONGHOP!Q957&lt;=150)),TONGHOP!U957,"")</f>
        <v/>
      </c>
      <c r="I957" s="1" t="str">
        <f t="shared" si="58"/>
        <v/>
      </c>
      <c r="J957" s="1" t="str">
        <f>IF(AND(TONGHOP!O957="KTHP",OR(TONGHOP!P957="LT",TONGHOP!P957="TN"),TONGHOP!Q957&gt;150),TONGHOP!T957,"")</f>
        <v/>
      </c>
      <c r="K957" s="1" t="str">
        <f>IF(AND(TONGHOP!O957="KTHP",OR(TONGHOP!P957="LT",TONGHOP!P957="TN"),TONGHOP!Q957&gt;150),TONGHOP!U957,"")</f>
        <v/>
      </c>
      <c r="L957" s="1" t="str">
        <f t="shared" si="59"/>
        <v/>
      </c>
    </row>
    <row r="958" spans="1:12">
      <c r="A958" s="1" t="str">
        <f>IF(AND(TONGHOP!O958="KTHP",OR(TONGHOP!P958="LT",TONGHOP!P958="TN"),TONGHOP!Q958&lt;=90),TONGHOP!T958,"")</f>
        <v/>
      </c>
      <c r="B958" s="1" t="str">
        <f>IF(AND(TONGHOP!O958="KTHP",OR(TONGHOP!P958="LT",TONGHOP!P958="TN"),TONGHOP!Q958&lt;=90),TONGHOP!U958,"")</f>
        <v/>
      </c>
      <c r="C958" s="1" t="str">
        <f t="shared" si="56"/>
        <v/>
      </c>
      <c r="D958" s="1" t="str">
        <f>IF(AND(TONGHOP!O958="KTHP",OR(TONGHOP!P958="LT",TONGHOP!P958="TN"),AND(TONGHOP!Q958&gt;90,TONGHOP!Q958&lt;=120)),TONGHOP!T958,"")</f>
        <v/>
      </c>
      <c r="E958" s="1" t="str">
        <f>IF(AND(TONGHOP!O958="KTHP",OR(TONGHOP!P958="LT",TONGHOP!P958="TN"),AND(TONGHOP!Q958&gt;90,TONGHOP!Q958&lt;=120)),TONGHOP!U958,"")</f>
        <v/>
      </c>
      <c r="F958" s="1" t="str">
        <f t="shared" si="57"/>
        <v/>
      </c>
      <c r="G958" s="1" t="str">
        <f>IF(AND(TONGHOP!O958="KTHP",OR(TONGHOP!P958="LT",TONGHOP!P958="TN"),AND(TONGHOP!Q958&gt;120,TONGHOP!Q958&lt;=150)),TONGHOP!T958,"")</f>
        <v/>
      </c>
      <c r="H958" s="1" t="str">
        <f>IF(AND(TONGHOP!O958="KTHP",OR(TONGHOP!P958="LT",TONGHOP!P958="TN"),AND(TONGHOP!Q958&gt;120,TONGHOP!Q958&lt;=150)),TONGHOP!U958,"")</f>
        <v/>
      </c>
      <c r="I958" s="1" t="str">
        <f t="shared" si="58"/>
        <v/>
      </c>
      <c r="J958" s="1" t="str">
        <f>IF(AND(TONGHOP!O958="KTHP",OR(TONGHOP!P958="LT",TONGHOP!P958="TN"),TONGHOP!Q958&gt;150),TONGHOP!T958,"")</f>
        <v/>
      </c>
      <c r="K958" s="1" t="str">
        <f>IF(AND(TONGHOP!O958="KTHP",OR(TONGHOP!P958="LT",TONGHOP!P958="TN"),TONGHOP!Q958&gt;150),TONGHOP!U958,"")</f>
        <v/>
      </c>
      <c r="L958" s="1" t="str">
        <f t="shared" si="59"/>
        <v/>
      </c>
    </row>
    <row r="959" spans="1:12">
      <c r="A959" s="1" t="str">
        <f>IF(AND(TONGHOP!O959="KTHP",OR(TONGHOP!P959="LT",TONGHOP!P959="TN"),TONGHOP!Q959&lt;=90),TONGHOP!T959,"")</f>
        <v/>
      </c>
      <c r="B959" s="1" t="str">
        <f>IF(AND(TONGHOP!O959="KTHP",OR(TONGHOP!P959="LT",TONGHOP!P959="TN"),TONGHOP!Q959&lt;=90),TONGHOP!U959,"")</f>
        <v/>
      </c>
      <c r="C959" s="1" t="str">
        <f t="shared" si="56"/>
        <v/>
      </c>
      <c r="D959" s="1" t="str">
        <f>IF(AND(TONGHOP!O959="KTHP",OR(TONGHOP!P959="LT",TONGHOP!P959="TN"),AND(TONGHOP!Q959&gt;90,TONGHOP!Q959&lt;=120)),TONGHOP!T959,"")</f>
        <v/>
      </c>
      <c r="E959" s="1" t="str">
        <f>IF(AND(TONGHOP!O959="KTHP",OR(TONGHOP!P959="LT",TONGHOP!P959="TN"),AND(TONGHOP!Q959&gt;90,TONGHOP!Q959&lt;=120)),TONGHOP!U959,"")</f>
        <v/>
      </c>
      <c r="F959" s="1" t="str">
        <f t="shared" si="57"/>
        <v/>
      </c>
      <c r="G959" s="1" t="str">
        <f>IF(AND(TONGHOP!O959="KTHP",OR(TONGHOP!P959="LT",TONGHOP!P959="TN"),AND(TONGHOP!Q959&gt;120,TONGHOP!Q959&lt;=150)),TONGHOP!T959,"")</f>
        <v/>
      </c>
      <c r="H959" s="1" t="str">
        <f>IF(AND(TONGHOP!O959="KTHP",OR(TONGHOP!P959="LT",TONGHOP!P959="TN"),AND(TONGHOP!Q959&gt;120,TONGHOP!Q959&lt;=150)),TONGHOP!U959,"")</f>
        <v/>
      </c>
      <c r="I959" s="1" t="str">
        <f t="shared" si="58"/>
        <v/>
      </c>
      <c r="J959" s="1" t="str">
        <f>IF(AND(TONGHOP!O959="KTHP",OR(TONGHOP!P959="LT",TONGHOP!P959="TN"),TONGHOP!Q959&gt;150),TONGHOP!T959,"")</f>
        <v/>
      </c>
      <c r="K959" s="1" t="str">
        <f>IF(AND(TONGHOP!O959="KTHP",OR(TONGHOP!P959="LT",TONGHOP!P959="TN"),TONGHOP!Q959&gt;150),TONGHOP!U959,"")</f>
        <v/>
      </c>
      <c r="L959" s="1" t="str">
        <f t="shared" si="59"/>
        <v/>
      </c>
    </row>
    <row r="960" spans="1:12">
      <c r="A960" s="1" t="str">
        <f>IF(AND(TONGHOP!O960="KTHP",OR(TONGHOP!P960="LT",TONGHOP!P960="TN"),TONGHOP!Q960&lt;=90),TONGHOP!T960,"")</f>
        <v/>
      </c>
      <c r="B960" s="1" t="str">
        <f>IF(AND(TONGHOP!O960="KTHP",OR(TONGHOP!P960="LT",TONGHOP!P960="TN"),TONGHOP!Q960&lt;=90),TONGHOP!U960,"")</f>
        <v/>
      </c>
      <c r="C960" s="1" t="str">
        <f t="shared" si="56"/>
        <v/>
      </c>
      <c r="D960" s="1" t="str">
        <f>IF(AND(TONGHOP!O960="KTHP",OR(TONGHOP!P960="LT",TONGHOP!P960="TN"),AND(TONGHOP!Q960&gt;90,TONGHOP!Q960&lt;=120)),TONGHOP!T960,"")</f>
        <v/>
      </c>
      <c r="E960" s="1" t="str">
        <f>IF(AND(TONGHOP!O960="KTHP",OR(TONGHOP!P960="LT",TONGHOP!P960="TN"),AND(TONGHOP!Q960&gt;90,TONGHOP!Q960&lt;=120)),TONGHOP!U960,"")</f>
        <v/>
      </c>
      <c r="F960" s="1" t="str">
        <f t="shared" si="57"/>
        <v/>
      </c>
      <c r="G960" s="1" t="str">
        <f>IF(AND(TONGHOP!O960="KTHP",OR(TONGHOP!P960="LT",TONGHOP!P960="TN"),AND(TONGHOP!Q960&gt;120,TONGHOP!Q960&lt;=150)),TONGHOP!T960,"")</f>
        <v/>
      </c>
      <c r="H960" s="1" t="str">
        <f>IF(AND(TONGHOP!O960="KTHP",OR(TONGHOP!P960="LT",TONGHOP!P960="TN"),AND(TONGHOP!Q960&gt;120,TONGHOP!Q960&lt;=150)),TONGHOP!U960,"")</f>
        <v/>
      </c>
      <c r="I960" s="1" t="str">
        <f t="shared" si="58"/>
        <v/>
      </c>
      <c r="J960" s="1" t="str">
        <f>IF(AND(TONGHOP!O960="KTHP",OR(TONGHOP!P960="LT",TONGHOP!P960="TN"),TONGHOP!Q960&gt;150),TONGHOP!T960,"")</f>
        <v/>
      </c>
      <c r="K960" s="1" t="str">
        <f>IF(AND(TONGHOP!O960="KTHP",OR(TONGHOP!P960="LT",TONGHOP!P960="TN"),TONGHOP!Q960&gt;150),TONGHOP!U960,"")</f>
        <v/>
      </c>
      <c r="L960" s="1" t="str">
        <f t="shared" si="59"/>
        <v/>
      </c>
    </row>
    <row r="961" spans="1:12">
      <c r="A961" s="1" t="str">
        <f>IF(AND(TONGHOP!O961="KTHP",OR(TONGHOP!P961="LT",TONGHOP!P961="TN"),TONGHOP!Q961&lt;=90),TONGHOP!T961,"")</f>
        <v/>
      </c>
      <c r="B961" s="1" t="str">
        <f>IF(AND(TONGHOP!O961="KTHP",OR(TONGHOP!P961="LT",TONGHOP!P961="TN"),TONGHOP!Q961&lt;=90),TONGHOP!U961,"")</f>
        <v/>
      </c>
      <c r="C961" s="1" t="str">
        <f t="shared" si="56"/>
        <v/>
      </c>
      <c r="D961" s="1" t="str">
        <f>IF(AND(TONGHOP!O961="KTHP",OR(TONGHOP!P961="LT",TONGHOP!P961="TN"),AND(TONGHOP!Q961&gt;90,TONGHOP!Q961&lt;=120)),TONGHOP!T961,"")</f>
        <v/>
      </c>
      <c r="E961" s="1" t="str">
        <f>IF(AND(TONGHOP!O961="KTHP",OR(TONGHOP!P961="LT",TONGHOP!P961="TN"),AND(TONGHOP!Q961&gt;90,TONGHOP!Q961&lt;=120)),TONGHOP!U961,"")</f>
        <v/>
      </c>
      <c r="F961" s="1" t="str">
        <f t="shared" si="57"/>
        <v/>
      </c>
      <c r="G961" s="1" t="str">
        <f>IF(AND(TONGHOP!O961="KTHP",OR(TONGHOP!P961="LT",TONGHOP!P961="TN"),AND(TONGHOP!Q961&gt;120,TONGHOP!Q961&lt;=150)),TONGHOP!T961,"")</f>
        <v/>
      </c>
      <c r="H961" s="1" t="str">
        <f>IF(AND(TONGHOP!O961="KTHP",OR(TONGHOP!P961="LT",TONGHOP!P961="TN"),AND(TONGHOP!Q961&gt;120,TONGHOP!Q961&lt;=150)),TONGHOP!U961,"")</f>
        <v/>
      </c>
      <c r="I961" s="1" t="str">
        <f t="shared" si="58"/>
        <v/>
      </c>
      <c r="J961" s="1" t="str">
        <f>IF(AND(TONGHOP!O961="KTHP",OR(TONGHOP!P961="LT",TONGHOP!P961="TN"),TONGHOP!Q961&gt;150),TONGHOP!T961,"")</f>
        <v/>
      </c>
      <c r="K961" s="1" t="str">
        <f>IF(AND(TONGHOP!O961="KTHP",OR(TONGHOP!P961="LT",TONGHOP!P961="TN"),TONGHOP!Q961&gt;150),TONGHOP!U961,"")</f>
        <v/>
      </c>
      <c r="L961" s="1" t="str">
        <f t="shared" si="59"/>
        <v/>
      </c>
    </row>
    <row r="962" spans="1:12">
      <c r="A962" s="1" t="str">
        <f>IF(AND(TONGHOP!O962="KTHP",OR(TONGHOP!P962="LT",TONGHOP!P962="TN"),TONGHOP!Q962&lt;=90),TONGHOP!T962,"")</f>
        <v/>
      </c>
      <c r="B962" s="1" t="str">
        <f>IF(AND(TONGHOP!O962="KTHP",OR(TONGHOP!P962="LT",TONGHOP!P962="TN"),TONGHOP!Q962&lt;=90),TONGHOP!U962,"")</f>
        <v/>
      </c>
      <c r="C962" s="1" t="str">
        <f t="shared" si="56"/>
        <v/>
      </c>
      <c r="D962" s="1" t="str">
        <f>IF(AND(TONGHOP!O962="KTHP",OR(TONGHOP!P962="LT",TONGHOP!P962="TN"),AND(TONGHOP!Q962&gt;90,TONGHOP!Q962&lt;=120)),TONGHOP!T962,"")</f>
        <v/>
      </c>
      <c r="E962" s="1" t="str">
        <f>IF(AND(TONGHOP!O962="KTHP",OR(TONGHOP!P962="LT",TONGHOP!P962="TN"),AND(TONGHOP!Q962&gt;90,TONGHOP!Q962&lt;=120)),TONGHOP!U962,"")</f>
        <v/>
      </c>
      <c r="F962" s="1" t="str">
        <f t="shared" si="57"/>
        <v/>
      </c>
      <c r="G962" s="1" t="str">
        <f>IF(AND(TONGHOP!O962="KTHP",OR(TONGHOP!P962="LT",TONGHOP!P962="TN"),AND(TONGHOP!Q962&gt;120,TONGHOP!Q962&lt;=150)),TONGHOP!T962,"")</f>
        <v/>
      </c>
      <c r="H962" s="1" t="str">
        <f>IF(AND(TONGHOP!O962="KTHP",OR(TONGHOP!P962="LT",TONGHOP!P962="TN"),AND(TONGHOP!Q962&gt;120,TONGHOP!Q962&lt;=150)),TONGHOP!U962,"")</f>
        <v/>
      </c>
      <c r="I962" s="1" t="str">
        <f t="shared" si="58"/>
        <v/>
      </c>
      <c r="J962" s="1" t="str">
        <f>IF(AND(TONGHOP!O962="KTHP",OR(TONGHOP!P962="LT",TONGHOP!P962="TN"),TONGHOP!Q962&gt;150),TONGHOP!T962,"")</f>
        <v/>
      </c>
      <c r="K962" s="1" t="str">
        <f>IF(AND(TONGHOP!O962="KTHP",OR(TONGHOP!P962="LT",TONGHOP!P962="TN"),TONGHOP!Q962&gt;150),TONGHOP!U962,"")</f>
        <v/>
      </c>
      <c r="L962" s="1" t="str">
        <f t="shared" si="59"/>
        <v/>
      </c>
    </row>
    <row r="963" spans="1:12">
      <c r="A963" s="1" t="str">
        <f>IF(AND(TONGHOP!O963="KTHP",OR(TONGHOP!P963="LT",TONGHOP!P963="TN"),TONGHOP!Q963&lt;=90),TONGHOP!T963,"")</f>
        <v/>
      </c>
      <c r="B963" s="1" t="str">
        <f>IF(AND(TONGHOP!O963="KTHP",OR(TONGHOP!P963="LT",TONGHOP!P963="TN"),TONGHOP!Q963&lt;=90),TONGHOP!U963,"")</f>
        <v/>
      </c>
      <c r="C963" s="1" t="str">
        <f t="shared" ref="C963:C1026" si="60">IF(AND(A963="",B963=""),"",1.2)</f>
        <v/>
      </c>
      <c r="D963" s="1" t="str">
        <f>IF(AND(TONGHOP!O963="KTHP",OR(TONGHOP!P963="LT",TONGHOP!P963="TN"),AND(TONGHOP!Q963&gt;90,TONGHOP!Q963&lt;=120)),TONGHOP!T963,"")</f>
        <v/>
      </c>
      <c r="E963" s="1" t="str">
        <f>IF(AND(TONGHOP!O963="KTHP",OR(TONGHOP!P963="LT",TONGHOP!P963="TN"),AND(TONGHOP!Q963&gt;90,TONGHOP!Q963&lt;=120)),TONGHOP!U963,"")</f>
        <v/>
      </c>
      <c r="F963" s="1" t="str">
        <f t="shared" ref="F963:F1026" si="61">IF(AND(D963="",E963=""),"",1.6)</f>
        <v/>
      </c>
      <c r="G963" s="1" t="str">
        <f>IF(AND(TONGHOP!O963="KTHP",OR(TONGHOP!P963="LT",TONGHOP!P963="TN"),AND(TONGHOP!Q963&gt;120,TONGHOP!Q963&lt;=150)),TONGHOP!T963,"")</f>
        <v/>
      </c>
      <c r="H963" s="1" t="str">
        <f>IF(AND(TONGHOP!O963="KTHP",OR(TONGHOP!P963="LT",TONGHOP!P963="TN"),AND(TONGHOP!Q963&gt;120,TONGHOP!Q963&lt;=150)),TONGHOP!U963,"")</f>
        <v/>
      </c>
      <c r="I963" s="1" t="str">
        <f t="shared" ref="I963:I1026" si="62">IF(AND(G963="",H963=""),"",2)</f>
        <v/>
      </c>
      <c r="J963" s="1" t="str">
        <f>IF(AND(TONGHOP!O963="KTHP",OR(TONGHOP!P963="LT",TONGHOP!P963="TN"),TONGHOP!Q963&gt;150),TONGHOP!T963,"")</f>
        <v/>
      </c>
      <c r="K963" s="1" t="str">
        <f>IF(AND(TONGHOP!O963="KTHP",OR(TONGHOP!P963="LT",TONGHOP!P963="TN"),TONGHOP!Q963&gt;150),TONGHOP!U963,"")</f>
        <v/>
      </c>
      <c r="L963" s="1" t="str">
        <f t="shared" ref="L963:L1026" si="63">IF(AND(J963="",K963=""),"",2.5)</f>
        <v/>
      </c>
    </row>
    <row r="964" spans="1:12">
      <c r="A964" s="1" t="str">
        <f>IF(AND(TONGHOP!O964="KTHP",OR(TONGHOP!P964="LT",TONGHOP!P964="TN"),TONGHOP!Q964&lt;=90),TONGHOP!T964,"")</f>
        <v/>
      </c>
      <c r="B964" s="1" t="str">
        <f>IF(AND(TONGHOP!O964="KTHP",OR(TONGHOP!P964="LT",TONGHOP!P964="TN"),TONGHOP!Q964&lt;=90),TONGHOP!U964,"")</f>
        <v/>
      </c>
      <c r="C964" s="1" t="str">
        <f t="shared" si="60"/>
        <v/>
      </c>
      <c r="D964" s="1" t="str">
        <f>IF(AND(TONGHOP!O964="KTHP",OR(TONGHOP!P964="LT",TONGHOP!P964="TN"),AND(TONGHOP!Q964&gt;90,TONGHOP!Q964&lt;=120)),TONGHOP!T964,"")</f>
        <v/>
      </c>
      <c r="E964" s="1" t="str">
        <f>IF(AND(TONGHOP!O964="KTHP",OR(TONGHOP!P964="LT",TONGHOP!P964="TN"),AND(TONGHOP!Q964&gt;90,TONGHOP!Q964&lt;=120)),TONGHOP!U964,"")</f>
        <v/>
      </c>
      <c r="F964" s="1" t="str">
        <f t="shared" si="61"/>
        <v/>
      </c>
      <c r="G964" s="1" t="str">
        <f>IF(AND(TONGHOP!O964="KTHP",OR(TONGHOP!P964="LT",TONGHOP!P964="TN"),AND(TONGHOP!Q964&gt;120,TONGHOP!Q964&lt;=150)),TONGHOP!T964,"")</f>
        <v/>
      </c>
      <c r="H964" s="1" t="str">
        <f>IF(AND(TONGHOP!O964="KTHP",OR(TONGHOP!P964="LT",TONGHOP!P964="TN"),AND(TONGHOP!Q964&gt;120,TONGHOP!Q964&lt;=150)),TONGHOP!U964,"")</f>
        <v/>
      </c>
      <c r="I964" s="1" t="str">
        <f t="shared" si="62"/>
        <v/>
      </c>
      <c r="J964" s="1" t="str">
        <f>IF(AND(TONGHOP!O964="KTHP",OR(TONGHOP!P964="LT",TONGHOP!P964="TN"),TONGHOP!Q964&gt;150),TONGHOP!T964,"")</f>
        <v/>
      </c>
      <c r="K964" s="1" t="str">
        <f>IF(AND(TONGHOP!O964="KTHP",OR(TONGHOP!P964="LT",TONGHOP!P964="TN"),TONGHOP!Q964&gt;150),TONGHOP!U964,"")</f>
        <v/>
      </c>
      <c r="L964" s="1" t="str">
        <f t="shared" si="63"/>
        <v/>
      </c>
    </row>
    <row r="965" spans="1:12">
      <c r="A965" s="1" t="str">
        <f>IF(AND(TONGHOP!O965="KTHP",OR(TONGHOP!P965="LT",TONGHOP!P965="TN"),TONGHOP!Q965&lt;=90),TONGHOP!T965,"")</f>
        <v/>
      </c>
      <c r="B965" s="1" t="str">
        <f>IF(AND(TONGHOP!O965="KTHP",OR(TONGHOP!P965="LT",TONGHOP!P965="TN"),TONGHOP!Q965&lt;=90),TONGHOP!U965,"")</f>
        <v/>
      </c>
      <c r="C965" s="1" t="str">
        <f t="shared" si="60"/>
        <v/>
      </c>
      <c r="D965" s="1" t="str">
        <f>IF(AND(TONGHOP!O965="KTHP",OR(TONGHOP!P965="LT",TONGHOP!P965="TN"),AND(TONGHOP!Q965&gt;90,TONGHOP!Q965&lt;=120)),TONGHOP!T965,"")</f>
        <v/>
      </c>
      <c r="E965" s="1" t="str">
        <f>IF(AND(TONGHOP!O965="KTHP",OR(TONGHOP!P965="LT",TONGHOP!P965="TN"),AND(TONGHOP!Q965&gt;90,TONGHOP!Q965&lt;=120)),TONGHOP!U965,"")</f>
        <v/>
      </c>
      <c r="F965" s="1" t="str">
        <f t="shared" si="61"/>
        <v/>
      </c>
      <c r="G965" s="1" t="str">
        <f>IF(AND(TONGHOP!O965="KTHP",OR(TONGHOP!P965="LT",TONGHOP!P965="TN"),AND(TONGHOP!Q965&gt;120,TONGHOP!Q965&lt;=150)),TONGHOP!T965,"")</f>
        <v/>
      </c>
      <c r="H965" s="1" t="str">
        <f>IF(AND(TONGHOP!O965="KTHP",OR(TONGHOP!P965="LT",TONGHOP!P965="TN"),AND(TONGHOP!Q965&gt;120,TONGHOP!Q965&lt;=150)),TONGHOP!U965,"")</f>
        <v/>
      </c>
      <c r="I965" s="1" t="str">
        <f t="shared" si="62"/>
        <v/>
      </c>
      <c r="J965" s="1" t="str">
        <f>IF(AND(TONGHOP!O965="KTHP",OR(TONGHOP!P965="LT",TONGHOP!P965="TN"),TONGHOP!Q965&gt;150),TONGHOP!T965,"")</f>
        <v/>
      </c>
      <c r="K965" s="1" t="str">
        <f>IF(AND(TONGHOP!O965="KTHP",OR(TONGHOP!P965="LT",TONGHOP!P965="TN"),TONGHOP!Q965&gt;150),TONGHOP!U965,"")</f>
        <v/>
      </c>
      <c r="L965" s="1" t="str">
        <f t="shared" si="63"/>
        <v/>
      </c>
    </row>
    <row r="966" spans="1:12">
      <c r="A966" s="1" t="str">
        <f>IF(AND(TONGHOP!O966="KTHP",OR(TONGHOP!P966="LT",TONGHOP!P966="TN"),TONGHOP!Q966&lt;=90),TONGHOP!T966,"")</f>
        <v/>
      </c>
      <c r="B966" s="1" t="str">
        <f>IF(AND(TONGHOP!O966="KTHP",OR(TONGHOP!P966="LT",TONGHOP!P966="TN"),TONGHOP!Q966&lt;=90),TONGHOP!U966,"")</f>
        <v/>
      </c>
      <c r="C966" s="1" t="str">
        <f t="shared" si="60"/>
        <v/>
      </c>
      <c r="D966" s="1" t="str">
        <f>IF(AND(TONGHOP!O966="KTHP",OR(TONGHOP!P966="LT",TONGHOP!P966="TN"),AND(TONGHOP!Q966&gt;90,TONGHOP!Q966&lt;=120)),TONGHOP!T966,"")</f>
        <v/>
      </c>
      <c r="E966" s="1" t="str">
        <f>IF(AND(TONGHOP!O966="KTHP",OR(TONGHOP!P966="LT",TONGHOP!P966="TN"),AND(TONGHOP!Q966&gt;90,TONGHOP!Q966&lt;=120)),TONGHOP!U966,"")</f>
        <v/>
      </c>
      <c r="F966" s="1" t="str">
        <f t="shared" si="61"/>
        <v/>
      </c>
      <c r="G966" s="1" t="str">
        <f>IF(AND(TONGHOP!O966="KTHP",OR(TONGHOP!P966="LT",TONGHOP!P966="TN"),AND(TONGHOP!Q966&gt;120,TONGHOP!Q966&lt;=150)),TONGHOP!T966,"")</f>
        <v/>
      </c>
      <c r="H966" s="1" t="str">
        <f>IF(AND(TONGHOP!O966="KTHP",OR(TONGHOP!P966="LT",TONGHOP!P966="TN"),AND(TONGHOP!Q966&gt;120,TONGHOP!Q966&lt;=150)),TONGHOP!U966,"")</f>
        <v/>
      </c>
      <c r="I966" s="1" t="str">
        <f t="shared" si="62"/>
        <v/>
      </c>
      <c r="J966" s="1" t="str">
        <f>IF(AND(TONGHOP!O966="KTHP",OR(TONGHOP!P966="LT",TONGHOP!P966="TN"),TONGHOP!Q966&gt;150),TONGHOP!T966,"")</f>
        <v/>
      </c>
      <c r="K966" s="1" t="str">
        <f>IF(AND(TONGHOP!O966="KTHP",OR(TONGHOP!P966="LT",TONGHOP!P966="TN"),TONGHOP!Q966&gt;150),TONGHOP!U966,"")</f>
        <v/>
      </c>
      <c r="L966" s="1" t="str">
        <f t="shared" si="63"/>
        <v/>
      </c>
    </row>
    <row r="967" spans="1:12">
      <c r="A967" s="1" t="str">
        <f>IF(AND(TONGHOP!O967="KTHP",OR(TONGHOP!P967="LT",TONGHOP!P967="TN"),TONGHOP!Q967&lt;=90),TONGHOP!T967,"")</f>
        <v/>
      </c>
      <c r="B967" s="1" t="str">
        <f>IF(AND(TONGHOP!O967="KTHP",OR(TONGHOP!P967="LT",TONGHOP!P967="TN"),TONGHOP!Q967&lt;=90),TONGHOP!U967,"")</f>
        <v/>
      </c>
      <c r="C967" s="1" t="str">
        <f t="shared" si="60"/>
        <v/>
      </c>
      <c r="D967" s="1" t="str">
        <f>IF(AND(TONGHOP!O967="KTHP",OR(TONGHOP!P967="LT",TONGHOP!P967="TN"),AND(TONGHOP!Q967&gt;90,TONGHOP!Q967&lt;=120)),TONGHOP!T967,"")</f>
        <v/>
      </c>
      <c r="E967" s="1" t="str">
        <f>IF(AND(TONGHOP!O967="KTHP",OR(TONGHOP!P967="LT",TONGHOP!P967="TN"),AND(TONGHOP!Q967&gt;90,TONGHOP!Q967&lt;=120)),TONGHOP!U967,"")</f>
        <v/>
      </c>
      <c r="F967" s="1" t="str">
        <f t="shared" si="61"/>
        <v/>
      </c>
      <c r="G967" s="1" t="str">
        <f>IF(AND(TONGHOP!O967="KTHP",OR(TONGHOP!P967="LT",TONGHOP!P967="TN"),AND(TONGHOP!Q967&gt;120,TONGHOP!Q967&lt;=150)),TONGHOP!T967,"")</f>
        <v/>
      </c>
      <c r="H967" s="1" t="str">
        <f>IF(AND(TONGHOP!O967="KTHP",OR(TONGHOP!P967="LT",TONGHOP!P967="TN"),AND(TONGHOP!Q967&gt;120,TONGHOP!Q967&lt;=150)),TONGHOP!U967,"")</f>
        <v/>
      </c>
      <c r="I967" s="1" t="str">
        <f t="shared" si="62"/>
        <v/>
      </c>
      <c r="J967" s="1" t="str">
        <f>IF(AND(TONGHOP!O967="KTHP",OR(TONGHOP!P967="LT",TONGHOP!P967="TN"),TONGHOP!Q967&gt;150),TONGHOP!T967,"")</f>
        <v/>
      </c>
      <c r="K967" s="1" t="str">
        <f>IF(AND(TONGHOP!O967="KTHP",OR(TONGHOP!P967="LT",TONGHOP!P967="TN"),TONGHOP!Q967&gt;150),TONGHOP!U967,"")</f>
        <v/>
      </c>
      <c r="L967" s="1" t="str">
        <f t="shared" si="63"/>
        <v/>
      </c>
    </row>
    <row r="968" spans="1:12">
      <c r="A968" s="1" t="str">
        <f>IF(AND(TONGHOP!O968="KTHP",OR(TONGHOP!P968="LT",TONGHOP!P968="TN"),TONGHOP!Q968&lt;=90),TONGHOP!T968,"")</f>
        <v/>
      </c>
      <c r="B968" s="1" t="str">
        <f>IF(AND(TONGHOP!O968="KTHP",OR(TONGHOP!P968="LT",TONGHOP!P968="TN"),TONGHOP!Q968&lt;=90),TONGHOP!U968,"")</f>
        <v/>
      </c>
      <c r="C968" s="1" t="str">
        <f t="shared" si="60"/>
        <v/>
      </c>
      <c r="D968" s="1" t="str">
        <f>IF(AND(TONGHOP!O968="KTHP",OR(TONGHOP!P968="LT",TONGHOP!P968="TN"),AND(TONGHOP!Q968&gt;90,TONGHOP!Q968&lt;=120)),TONGHOP!T968,"")</f>
        <v/>
      </c>
      <c r="E968" s="1" t="str">
        <f>IF(AND(TONGHOP!O968="KTHP",OR(TONGHOP!P968="LT",TONGHOP!P968="TN"),AND(TONGHOP!Q968&gt;90,TONGHOP!Q968&lt;=120)),TONGHOP!U968,"")</f>
        <v/>
      </c>
      <c r="F968" s="1" t="str">
        <f t="shared" si="61"/>
        <v/>
      </c>
      <c r="G968" s="1" t="str">
        <f>IF(AND(TONGHOP!O968="KTHP",OR(TONGHOP!P968="LT",TONGHOP!P968="TN"),AND(TONGHOP!Q968&gt;120,TONGHOP!Q968&lt;=150)),TONGHOP!T968,"")</f>
        <v/>
      </c>
      <c r="H968" s="1" t="str">
        <f>IF(AND(TONGHOP!O968="KTHP",OR(TONGHOP!P968="LT",TONGHOP!P968="TN"),AND(TONGHOP!Q968&gt;120,TONGHOP!Q968&lt;=150)),TONGHOP!U968,"")</f>
        <v/>
      </c>
      <c r="I968" s="1" t="str">
        <f t="shared" si="62"/>
        <v/>
      </c>
      <c r="J968" s="1" t="str">
        <f>IF(AND(TONGHOP!O968="KTHP",OR(TONGHOP!P968="LT",TONGHOP!P968="TN"),TONGHOP!Q968&gt;150),TONGHOP!T968,"")</f>
        <v/>
      </c>
      <c r="K968" s="1" t="str">
        <f>IF(AND(TONGHOP!O968="KTHP",OR(TONGHOP!P968="LT",TONGHOP!P968="TN"),TONGHOP!Q968&gt;150),TONGHOP!U968,"")</f>
        <v/>
      </c>
      <c r="L968" s="1" t="str">
        <f t="shared" si="63"/>
        <v/>
      </c>
    </row>
    <row r="969" spans="1:12">
      <c r="A969" s="1" t="str">
        <f>IF(AND(TONGHOP!O969="KTHP",OR(TONGHOP!P969="LT",TONGHOP!P969="TN"),TONGHOP!Q969&lt;=90),TONGHOP!T969,"")</f>
        <v/>
      </c>
      <c r="B969" s="1" t="str">
        <f>IF(AND(TONGHOP!O969="KTHP",OR(TONGHOP!P969="LT",TONGHOP!P969="TN"),TONGHOP!Q969&lt;=90),TONGHOP!U969,"")</f>
        <v/>
      </c>
      <c r="C969" s="1" t="str">
        <f t="shared" si="60"/>
        <v/>
      </c>
      <c r="D969" s="1" t="str">
        <f>IF(AND(TONGHOP!O969="KTHP",OR(TONGHOP!P969="LT",TONGHOP!P969="TN"),AND(TONGHOP!Q969&gt;90,TONGHOP!Q969&lt;=120)),TONGHOP!T969,"")</f>
        <v/>
      </c>
      <c r="E969" s="1" t="str">
        <f>IF(AND(TONGHOP!O969="KTHP",OR(TONGHOP!P969="LT",TONGHOP!P969="TN"),AND(TONGHOP!Q969&gt;90,TONGHOP!Q969&lt;=120)),TONGHOP!U969,"")</f>
        <v/>
      </c>
      <c r="F969" s="1" t="str">
        <f t="shared" si="61"/>
        <v/>
      </c>
      <c r="G969" s="1" t="str">
        <f>IF(AND(TONGHOP!O969="KTHP",OR(TONGHOP!P969="LT",TONGHOP!P969="TN"),AND(TONGHOP!Q969&gt;120,TONGHOP!Q969&lt;=150)),TONGHOP!T969,"")</f>
        <v/>
      </c>
      <c r="H969" s="1" t="str">
        <f>IF(AND(TONGHOP!O969="KTHP",OR(TONGHOP!P969="LT",TONGHOP!P969="TN"),AND(TONGHOP!Q969&gt;120,TONGHOP!Q969&lt;=150)),TONGHOP!U969,"")</f>
        <v/>
      </c>
      <c r="I969" s="1" t="str">
        <f t="shared" si="62"/>
        <v/>
      </c>
      <c r="J969" s="1" t="str">
        <f>IF(AND(TONGHOP!O969="KTHP",OR(TONGHOP!P969="LT",TONGHOP!P969="TN"),TONGHOP!Q969&gt;150),TONGHOP!T969,"")</f>
        <v/>
      </c>
      <c r="K969" s="1" t="str">
        <f>IF(AND(TONGHOP!O969="KTHP",OR(TONGHOP!P969="LT",TONGHOP!P969="TN"),TONGHOP!Q969&gt;150),TONGHOP!U969,"")</f>
        <v/>
      </c>
      <c r="L969" s="1" t="str">
        <f t="shared" si="63"/>
        <v/>
      </c>
    </row>
    <row r="970" spans="1:12">
      <c r="A970" s="1" t="str">
        <f>IF(AND(TONGHOP!O970="KTHP",OR(TONGHOP!P970="LT",TONGHOP!P970="TN"),TONGHOP!Q970&lt;=90),TONGHOP!T970,"")</f>
        <v/>
      </c>
      <c r="B970" s="1" t="str">
        <f>IF(AND(TONGHOP!O970="KTHP",OR(TONGHOP!P970="LT",TONGHOP!P970="TN"),TONGHOP!Q970&lt;=90),TONGHOP!U970,"")</f>
        <v/>
      </c>
      <c r="C970" s="1" t="str">
        <f t="shared" si="60"/>
        <v/>
      </c>
      <c r="D970" s="1" t="str">
        <f>IF(AND(TONGHOP!O970="KTHP",OR(TONGHOP!P970="LT",TONGHOP!P970="TN"),AND(TONGHOP!Q970&gt;90,TONGHOP!Q970&lt;=120)),TONGHOP!T970,"")</f>
        <v/>
      </c>
      <c r="E970" s="1" t="str">
        <f>IF(AND(TONGHOP!O970="KTHP",OR(TONGHOP!P970="LT",TONGHOP!P970="TN"),AND(TONGHOP!Q970&gt;90,TONGHOP!Q970&lt;=120)),TONGHOP!U970,"")</f>
        <v/>
      </c>
      <c r="F970" s="1" t="str">
        <f t="shared" si="61"/>
        <v/>
      </c>
      <c r="G970" s="1" t="str">
        <f>IF(AND(TONGHOP!O970="KTHP",OR(TONGHOP!P970="LT",TONGHOP!P970="TN"),AND(TONGHOP!Q970&gt;120,TONGHOP!Q970&lt;=150)),TONGHOP!T970,"")</f>
        <v/>
      </c>
      <c r="H970" s="1" t="str">
        <f>IF(AND(TONGHOP!O970="KTHP",OR(TONGHOP!P970="LT",TONGHOP!P970="TN"),AND(TONGHOP!Q970&gt;120,TONGHOP!Q970&lt;=150)),TONGHOP!U970,"")</f>
        <v/>
      </c>
      <c r="I970" s="1" t="str">
        <f t="shared" si="62"/>
        <v/>
      </c>
      <c r="J970" s="1" t="str">
        <f>IF(AND(TONGHOP!O970="KTHP",OR(TONGHOP!P970="LT",TONGHOP!P970="TN"),TONGHOP!Q970&gt;150),TONGHOP!T970,"")</f>
        <v/>
      </c>
      <c r="K970" s="1" t="str">
        <f>IF(AND(TONGHOP!O970="KTHP",OR(TONGHOP!P970="LT",TONGHOP!P970="TN"),TONGHOP!Q970&gt;150),TONGHOP!U970,"")</f>
        <v/>
      </c>
      <c r="L970" s="1" t="str">
        <f t="shared" si="63"/>
        <v/>
      </c>
    </row>
    <row r="971" spans="1:12">
      <c r="A971" s="1" t="str">
        <f>IF(AND(TONGHOP!O971="KTHP",OR(TONGHOP!P971="LT",TONGHOP!P971="TN"),TONGHOP!Q971&lt;=90),TONGHOP!T971,"")</f>
        <v/>
      </c>
      <c r="B971" s="1" t="str">
        <f>IF(AND(TONGHOP!O971="KTHP",OR(TONGHOP!P971="LT",TONGHOP!P971="TN"),TONGHOP!Q971&lt;=90),TONGHOP!U971,"")</f>
        <v/>
      </c>
      <c r="C971" s="1" t="str">
        <f t="shared" si="60"/>
        <v/>
      </c>
      <c r="D971" s="1" t="str">
        <f>IF(AND(TONGHOP!O971="KTHP",OR(TONGHOP!P971="LT",TONGHOP!P971="TN"),AND(TONGHOP!Q971&gt;90,TONGHOP!Q971&lt;=120)),TONGHOP!T971,"")</f>
        <v/>
      </c>
      <c r="E971" s="1" t="str">
        <f>IF(AND(TONGHOP!O971="KTHP",OR(TONGHOP!P971="LT",TONGHOP!P971="TN"),AND(TONGHOP!Q971&gt;90,TONGHOP!Q971&lt;=120)),TONGHOP!U971,"")</f>
        <v/>
      </c>
      <c r="F971" s="1" t="str">
        <f t="shared" si="61"/>
        <v/>
      </c>
      <c r="G971" s="1" t="str">
        <f>IF(AND(TONGHOP!O971="KTHP",OR(TONGHOP!P971="LT",TONGHOP!P971="TN"),AND(TONGHOP!Q971&gt;120,TONGHOP!Q971&lt;=150)),TONGHOP!T971,"")</f>
        <v/>
      </c>
      <c r="H971" s="1" t="str">
        <f>IF(AND(TONGHOP!O971="KTHP",OR(TONGHOP!P971="LT",TONGHOP!P971="TN"),AND(TONGHOP!Q971&gt;120,TONGHOP!Q971&lt;=150)),TONGHOP!U971,"")</f>
        <v/>
      </c>
      <c r="I971" s="1" t="str">
        <f t="shared" si="62"/>
        <v/>
      </c>
      <c r="J971" s="1" t="str">
        <f>IF(AND(TONGHOP!O971="KTHP",OR(TONGHOP!P971="LT",TONGHOP!P971="TN"),TONGHOP!Q971&gt;150),TONGHOP!T971,"")</f>
        <v/>
      </c>
      <c r="K971" s="1" t="str">
        <f>IF(AND(TONGHOP!O971="KTHP",OR(TONGHOP!P971="LT",TONGHOP!P971="TN"),TONGHOP!Q971&gt;150),TONGHOP!U971,"")</f>
        <v/>
      </c>
      <c r="L971" s="1" t="str">
        <f t="shared" si="63"/>
        <v/>
      </c>
    </row>
    <row r="972" spans="1:12">
      <c r="A972" s="1" t="str">
        <f>IF(AND(TONGHOP!O972="KTHP",OR(TONGHOP!P972="LT",TONGHOP!P972="TN"),TONGHOP!Q972&lt;=90),TONGHOP!T972,"")</f>
        <v/>
      </c>
      <c r="B972" s="1" t="str">
        <f>IF(AND(TONGHOP!O972="KTHP",OR(TONGHOP!P972="LT",TONGHOP!P972="TN"),TONGHOP!Q972&lt;=90),TONGHOP!U972,"")</f>
        <v/>
      </c>
      <c r="C972" s="1" t="str">
        <f t="shared" si="60"/>
        <v/>
      </c>
      <c r="D972" s="1" t="str">
        <f>IF(AND(TONGHOP!O972="KTHP",OR(TONGHOP!P972="LT",TONGHOP!P972="TN"),AND(TONGHOP!Q972&gt;90,TONGHOP!Q972&lt;=120)),TONGHOP!T972,"")</f>
        <v/>
      </c>
      <c r="E972" s="1" t="str">
        <f>IF(AND(TONGHOP!O972="KTHP",OR(TONGHOP!P972="LT",TONGHOP!P972="TN"),AND(TONGHOP!Q972&gt;90,TONGHOP!Q972&lt;=120)),TONGHOP!U972,"")</f>
        <v/>
      </c>
      <c r="F972" s="1" t="str">
        <f t="shared" si="61"/>
        <v/>
      </c>
      <c r="G972" s="1" t="str">
        <f>IF(AND(TONGHOP!O972="KTHP",OR(TONGHOP!P972="LT",TONGHOP!P972="TN"),AND(TONGHOP!Q972&gt;120,TONGHOP!Q972&lt;=150)),TONGHOP!T972,"")</f>
        <v/>
      </c>
      <c r="H972" s="1" t="str">
        <f>IF(AND(TONGHOP!O972="KTHP",OR(TONGHOP!P972="LT",TONGHOP!P972="TN"),AND(TONGHOP!Q972&gt;120,TONGHOP!Q972&lt;=150)),TONGHOP!U972,"")</f>
        <v/>
      </c>
      <c r="I972" s="1" t="str">
        <f t="shared" si="62"/>
        <v/>
      </c>
      <c r="J972" s="1" t="str">
        <f>IF(AND(TONGHOP!O972="KTHP",OR(TONGHOP!P972="LT",TONGHOP!P972="TN"),TONGHOP!Q972&gt;150),TONGHOP!T972,"")</f>
        <v/>
      </c>
      <c r="K972" s="1" t="str">
        <f>IF(AND(TONGHOP!O972="KTHP",OR(TONGHOP!P972="LT",TONGHOP!P972="TN"),TONGHOP!Q972&gt;150),TONGHOP!U972,"")</f>
        <v/>
      </c>
      <c r="L972" s="1" t="str">
        <f t="shared" si="63"/>
        <v/>
      </c>
    </row>
    <row r="973" spans="1:12">
      <c r="A973" s="1" t="str">
        <f>IF(AND(TONGHOP!O973="KTHP",OR(TONGHOP!P973="LT",TONGHOP!P973="TN"),TONGHOP!Q973&lt;=90),TONGHOP!T973,"")</f>
        <v/>
      </c>
      <c r="B973" s="1" t="str">
        <f>IF(AND(TONGHOP!O973="KTHP",OR(TONGHOP!P973="LT",TONGHOP!P973="TN"),TONGHOP!Q973&lt;=90),TONGHOP!U973,"")</f>
        <v/>
      </c>
      <c r="C973" s="1" t="str">
        <f t="shared" si="60"/>
        <v/>
      </c>
      <c r="D973" s="1" t="str">
        <f>IF(AND(TONGHOP!O973="KTHP",OR(TONGHOP!P973="LT",TONGHOP!P973="TN"),AND(TONGHOP!Q973&gt;90,TONGHOP!Q973&lt;=120)),TONGHOP!T973,"")</f>
        <v/>
      </c>
      <c r="E973" s="1" t="str">
        <f>IF(AND(TONGHOP!O973="KTHP",OR(TONGHOP!P973="LT",TONGHOP!P973="TN"),AND(TONGHOP!Q973&gt;90,TONGHOP!Q973&lt;=120)),TONGHOP!U973,"")</f>
        <v/>
      </c>
      <c r="F973" s="1" t="str">
        <f t="shared" si="61"/>
        <v/>
      </c>
      <c r="G973" s="1" t="str">
        <f>IF(AND(TONGHOP!O973="KTHP",OR(TONGHOP!P973="LT",TONGHOP!P973="TN"),AND(TONGHOP!Q973&gt;120,TONGHOP!Q973&lt;=150)),TONGHOP!T973,"")</f>
        <v/>
      </c>
      <c r="H973" s="1" t="str">
        <f>IF(AND(TONGHOP!O973="KTHP",OR(TONGHOP!P973="LT",TONGHOP!P973="TN"),AND(TONGHOP!Q973&gt;120,TONGHOP!Q973&lt;=150)),TONGHOP!U973,"")</f>
        <v/>
      </c>
      <c r="I973" s="1" t="str">
        <f t="shared" si="62"/>
        <v/>
      </c>
      <c r="J973" s="1" t="str">
        <f>IF(AND(TONGHOP!O973="KTHP",OR(TONGHOP!P973="LT",TONGHOP!P973="TN"),TONGHOP!Q973&gt;150),TONGHOP!T973,"")</f>
        <v/>
      </c>
      <c r="K973" s="1" t="str">
        <f>IF(AND(TONGHOP!O973="KTHP",OR(TONGHOP!P973="LT",TONGHOP!P973="TN"),TONGHOP!Q973&gt;150),TONGHOP!U973,"")</f>
        <v/>
      </c>
      <c r="L973" s="1" t="str">
        <f t="shared" si="63"/>
        <v/>
      </c>
    </row>
    <row r="974" spans="1:12">
      <c r="A974" s="1" t="str">
        <f>IF(AND(TONGHOP!O974="KTHP",OR(TONGHOP!P974="LT",TONGHOP!P974="TN"),TONGHOP!Q974&lt;=90),TONGHOP!T974,"")</f>
        <v/>
      </c>
      <c r="B974" s="1" t="str">
        <f>IF(AND(TONGHOP!O974="KTHP",OR(TONGHOP!P974="LT",TONGHOP!P974="TN"),TONGHOP!Q974&lt;=90),TONGHOP!U974,"")</f>
        <v/>
      </c>
      <c r="C974" s="1" t="str">
        <f t="shared" si="60"/>
        <v/>
      </c>
      <c r="D974" s="1" t="str">
        <f>IF(AND(TONGHOP!O974="KTHP",OR(TONGHOP!P974="LT",TONGHOP!P974="TN"),AND(TONGHOP!Q974&gt;90,TONGHOP!Q974&lt;=120)),TONGHOP!T974,"")</f>
        <v/>
      </c>
      <c r="E974" s="1" t="str">
        <f>IF(AND(TONGHOP!O974="KTHP",OR(TONGHOP!P974="LT",TONGHOP!P974="TN"),AND(TONGHOP!Q974&gt;90,TONGHOP!Q974&lt;=120)),TONGHOP!U974,"")</f>
        <v/>
      </c>
      <c r="F974" s="1" t="str">
        <f t="shared" si="61"/>
        <v/>
      </c>
      <c r="G974" s="1" t="str">
        <f>IF(AND(TONGHOP!O974="KTHP",OR(TONGHOP!P974="LT",TONGHOP!P974="TN"),AND(TONGHOP!Q974&gt;120,TONGHOP!Q974&lt;=150)),TONGHOP!T974,"")</f>
        <v/>
      </c>
      <c r="H974" s="1" t="str">
        <f>IF(AND(TONGHOP!O974="KTHP",OR(TONGHOP!P974="LT",TONGHOP!P974="TN"),AND(TONGHOP!Q974&gt;120,TONGHOP!Q974&lt;=150)),TONGHOP!U974,"")</f>
        <v/>
      </c>
      <c r="I974" s="1" t="str">
        <f t="shared" si="62"/>
        <v/>
      </c>
      <c r="J974" s="1" t="str">
        <f>IF(AND(TONGHOP!O974="KTHP",OR(TONGHOP!P974="LT",TONGHOP!P974="TN"),TONGHOP!Q974&gt;150),TONGHOP!T974,"")</f>
        <v/>
      </c>
      <c r="K974" s="1" t="str">
        <f>IF(AND(TONGHOP!O974="KTHP",OR(TONGHOP!P974="LT",TONGHOP!P974="TN"),TONGHOP!Q974&gt;150),TONGHOP!U974,"")</f>
        <v/>
      </c>
      <c r="L974" s="1" t="str">
        <f t="shared" si="63"/>
        <v/>
      </c>
    </row>
    <row r="975" spans="1:12">
      <c r="A975" s="1" t="str">
        <f>IF(AND(TONGHOP!O975="KTHP",OR(TONGHOP!P975="LT",TONGHOP!P975="TN"),TONGHOP!Q975&lt;=90),TONGHOP!T975,"")</f>
        <v/>
      </c>
      <c r="B975" s="1" t="str">
        <f>IF(AND(TONGHOP!O975="KTHP",OR(TONGHOP!P975="LT",TONGHOP!P975="TN"),TONGHOP!Q975&lt;=90),TONGHOP!U975,"")</f>
        <v/>
      </c>
      <c r="C975" s="1" t="str">
        <f t="shared" si="60"/>
        <v/>
      </c>
      <c r="D975" s="1" t="str">
        <f>IF(AND(TONGHOP!O975="KTHP",OR(TONGHOP!P975="LT",TONGHOP!P975="TN"),AND(TONGHOP!Q975&gt;90,TONGHOP!Q975&lt;=120)),TONGHOP!T975,"")</f>
        <v/>
      </c>
      <c r="E975" s="1" t="str">
        <f>IF(AND(TONGHOP!O975="KTHP",OR(TONGHOP!P975="LT",TONGHOP!P975="TN"),AND(TONGHOP!Q975&gt;90,TONGHOP!Q975&lt;=120)),TONGHOP!U975,"")</f>
        <v/>
      </c>
      <c r="F975" s="1" t="str">
        <f t="shared" si="61"/>
        <v/>
      </c>
      <c r="G975" s="1" t="str">
        <f>IF(AND(TONGHOP!O975="KTHP",OR(TONGHOP!P975="LT",TONGHOP!P975="TN"),AND(TONGHOP!Q975&gt;120,TONGHOP!Q975&lt;=150)),TONGHOP!T975,"")</f>
        <v/>
      </c>
      <c r="H975" s="1" t="str">
        <f>IF(AND(TONGHOP!O975="KTHP",OR(TONGHOP!P975="LT",TONGHOP!P975="TN"),AND(TONGHOP!Q975&gt;120,TONGHOP!Q975&lt;=150)),TONGHOP!U975,"")</f>
        <v/>
      </c>
      <c r="I975" s="1" t="str">
        <f t="shared" si="62"/>
        <v/>
      </c>
      <c r="J975" s="1" t="str">
        <f>IF(AND(TONGHOP!O975="KTHP",OR(TONGHOP!P975="LT",TONGHOP!P975="TN"),TONGHOP!Q975&gt;150),TONGHOP!T975,"")</f>
        <v/>
      </c>
      <c r="K975" s="1" t="str">
        <f>IF(AND(TONGHOP!O975="KTHP",OR(TONGHOP!P975="LT",TONGHOP!P975="TN"),TONGHOP!Q975&gt;150),TONGHOP!U975,"")</f>
        <v/>
      </c>
      <c r="L975" s="1" t="str">
        <f t="shared" si="63"/>
        <v/>
      </c>
    </row>
    <row r="976" spans="1:12">
      <c r="A976" s="1" t="str">
        <f>IF(AND(TONGHOP!O976="KTHP",OR(TONGHOP!P976="LT",TONGHOP!P976="TN"),TONGHOP!Q976&lt;=90),TONGHOP!T976,"")</f>
        <v/>
      </c>
      <c r="B976" s="1" t="str">
        <f>IF(AND(TONGHOP!O976="KTHP",OR(TONGHOP!P976="LT",TONGHOP!P976="TN"),TONGHOP!Q976&lt;=90),TONGHOP!U976,"")</f>
        <v/>
      </c>
      <c r="C976" s="1" t="str">
        <f t="shared" si="60"/>
        <v/>
      </c>
      <c r="D976" s="1" t="str">
        <f>IF(AND(TONGHOP!O976="KTHP",OR(TONGHOP!P976="LT",TONGHOP!P976="TN"),AND(TONGHOP!Q976&gt;90,TONGHOP!Q976&lt;=120)),TONGHOP!T976,"")</f>
        <v/>
      </c>
      <c r="E976" s="1" t="str">
        <f>IF(AND(TONGHOP!O976="KTHP",OR(TONGHOP!P976="LT",TONGHOP!P976="TN"),AND(TONGHOP!Q976&gt;90,TONGHOP!Q976&lt;=120)),TONGHOP!U976,"")</f>
        <v/>
      </c>
      <c r="F976" s="1" t="str">
        <f t="shared" si="61"/>
        <v/>
      </c>
      <c r="G976" s="1" t="str">
        <f>IF(AND(TONGHOP!O976="KTHP",OR(TONGHOP!P976="LT",TONGHOP!P976="TN"),AND(TONGHOP!Q976&gt;120,TONGHOP!Q976&lt;=150)),TONGHOP!T976,"")</f>
        <v/>
      </c>
      <c r="H976" s="1" t="str">
        <f>IF(AND(TONGHOP!O976="KTHP",OR(TONGHOP!P976="LT",TONGHOP!P976="TN"),AND(TONGHOP!Q976&gt;120,TONGHOP!Q976&lt;=150)),TONGHOP!U976,"")</f>
        <v/>
      </c>
      <c r="I976" s="1" t="str">
        <f t="shared" si="62"/>
        <v/>
      </c>
      <c r="J976" s="1" t="str">
        <f>IF(AND(TONGHOP!O976="KTHP",OR(TONGHOP!P976="LT",TONGHOP!P976="TN"),TONGHOP!Q976&gt;150),TONGHOP!T976,"")</f>
        <v/>
      </c>
      <c r="K976" s="1" t="str">
        <f>IF(AND(TONGHOP!O976="KTHP",OR(TONGHOP!P976="LT",TONGHOP!P976="TN"),TONGHOP!Q976&gt;150),TONGHOP!U976,"")</f>
        <v/>
      </c>
      <c r="L976" s="1" t="str">
        <f t="shared" si="63"/>
        <v/>
      </c>
    </row>
    <row r="977" spans="1:12">
      <c r="A977" s="1" t="str">
        <f>IF(AND(TONGHOP!O977="KTHP",OR(TONGHOP!P977="LT",TONGHOP!P977="TN"),TONGHOP!Q977&lt;=90),TONGHOP!T977,"")</f>
        <v/>
      </c>
      <c r="B977" s="1" t="str">
        <f>IF(AND(TONGHOP!O977="KTHP",OR(TONGHOP!P977="LT",TONGHOP!P977="TN"),TONGHOP!Q977&lt;=90),TONGHOP!U977,"")</f>
        <v/>
      </c>
      <c r="C977" s="1" t="str">
        <f t="shared" si="60"/>
        <v/>
      </c>
      <c r="D977" s="1" t="str">
        <f>IF(AND(TONGHOP!O977="KTHP",OR(TONGHOP!P977="LT",TONGHOP!P977="TN"),AND(TONGHOP!Q977&gt;90,TONGHOP!Q977&lt;=120)),TONGHOP!T977,"")</f>
        <v/>
      </c>
      <c r="E977" s="1" t="str">
        <f>IF(AND(TONGHOP!O977="KTHP",OR(TONGHOP!P977="LT",TONGHOP!P977="TN"),AND(TONGHOP!Q977&gt;90,TONGHOP!Q977&lt;=120)),TONGHOP!U977,"")</f>
        <v/>
      </c>
      <c r="F977" s="1" t="str">
        <f t="shared" si="61"/>
        <v/>
      </c>
      <c r="G977" s="1" t="str">
        <f>IF(AND(TONGHOP!O977="KTHP",OR(TONGHOP!P977="LT",TONGHOP!P977="TN"),AND(TONGHOP!Q977&gt;120,TONGHOP!Q977&lt;=150)),TONGHOP!T977,"")</f>
        <v/>
      </c>
      <c r="H977" s="1" t="str">
        <f>IF(AND(TONGHOP!O977="KTHP",OR(TONGHOP!P977="LT",TONGHOP!P977="TN"),AND(TONGHOP!Q977&gt;120,TONGHOP!Q977&lt;=150)),TONGHOP!U977,"")</f>
        <v/>
      </c>
      <c r="I977" s="1" t="str">
        <f t="shared" si="62"/>
        <v/>
      </c>
      <c r="J977" s="1" t="str">
        <f>IF(AND(TONGHOP!O977="KTHP",OR(TONGHOP!P977="LT",TONGHOP!P977="TN"),TONGHOP!Q977&gt;150),TONGHOP!T977,"")</f>
        <v/>
      </c>
      <c r="K977" s="1" t="str">
        <f>IF(AND(TONGHOP!O977="KTHP",OR(TONGHOP!P977="LT",TONGHOP!P977="TN"),TONGHOP!Q977&gt;150),TONGHOP!U977,"")</f>
        <v/>
      </c>
      <c r="L977" s="1" t="str">
        <f t="shared" si="63"/>
        <v/>
      </c>
    </row>
    <row r="978" spans="1:12">
      <c r="A978" s="1" t="str">
        <f>IF(AND(TONGHOP!O978="KTHP",OR(TONGHOP!P978="LT",TONGHOP!P978="TN"),TONGHOP!Q978&lt;=90),TONGHOP!T978,"")</f>
        <v/>
      </c>
      <c r="B978" s="1" t="str">
        <f>IF(AND(TONGHOP!O978="KTHP",OR(TONGHOP!P978="LT",TONGHOP!P978="TN"),TONGHOP!Q978&lt;=90),TONGHOP!U978,"")</f>
        <v/>
      </c>
      <c r="C978" s="1" t="str">
        <f t="shared" si="60"/>
        <v/>
      </c>
      <c r="D978" s="1" t="str">
        <f>IF(AND(TONGHOP!O978="KTHP",OR(TONGHOP!P978="LT",TONGHOP!P978="TN"),AND(TONGHOP!Q978&gt;90,TONGHOP!Q978&lt;=120)),TONGHOP!T978,"")</f>
        <v/>
      </c>
      <c r="E978" s="1" t="str">
        <f>IF(AND(TONGHOP!O978="KTHP",OR(TONGHOP!P978="LT",TONGHOP!P978="TN"),AND(TONGHOP!Q978&gt;90,TONGHOP!Q978&lt;=120)),TONGHOP!U978,"")</f>
        <v/>
      </c>
      <c r="F978" s="1" t="str">
        <f t="shared" si="61"/>
        <v/>
      </c>
      <c r="G978" s="1" t="str">
        <f>IF(AND(TONGHOP!O978="KTHP",OR(TONGHOP!P978="LT",TONGHOP!P978="TN"),AND(TONGHOP!Q978&gt;120,TONGHOP!Q978&lt;=150)),TONGHOP!T978,"")</f>
        <v/>
      </c>
      <c r="H978" s="1" t="str">
        <f>IF(AND(TONGHOP!O978="KTHP",OR(TONGHOP!P978="LT",TONGHOP!P978="TN"),AND(TONGHOP!Q978&gt;120,TONGHOP!Q978&lt;=150)),TONGHOP!U978,"")</f>
        <v/>
      </c>
      <c r="I978" s="1" t="str">
        <f t="shared" si="62"/>
        <v/>
      </c>
      <c r="J978" s="1" t="str">
        <f>IF(AND(TONGHOP!O978="KTHP",OR(TONGHOP!P978="LT",TONGHOP!P978="TN"),TONGHOP!Q978&gt;150),TONGHOP!T978,"")</f>
        <v/>
      </c>
      <c r="K978" s="1" t="str">
        <f>IF(AND(TONGHOP!O978="KTHP",OR(TONGHOP!P978="LT",TONGHOP!P978="TN"),TONGHOP!Q978&gt;150),TONGHOP!U978,"")</f>
        <v/>
      </c>
      <c r="L978" s="1" t="str">
        <f t="shared" si="63"/>
        <v/>
      </c>
    </row>
    <row r="979" spans="1:12">
      <c r="A979" s="1" t="str">
        <f>IF(AND(TONGHOP!O979="KTHP",OR(TONGHOP!P979="LT",TONGHOP!P979="TN"),TONGHOP!Q979&lt;=90),TONGHOP!T979,"")</f>
        <v/>
      </c>
      <c r="B979" s="1" t="str">
        <f>IF(AND(TONGHOP!O979="KTHP",OR(TONGHOP!P979="LT",TONGHOP!P979="TN"),TONGHOP!Q979&lt;=90),TONGHOP!U979,"")</f>
        <v/>
      </c>
      <c r="C979" s="1" t="str">
        <f t="shared" si="60"/>
        <v/>
      </c>
      <c r="D979" s="1" t="str">
        <f>IF(AND(TONGHOP!O979="KTHP",OR(TONGHOP!P979="LT",TONGHOP!P979="TN"),AND(TONGHOP!Q979&gt;90,TONGHOP!Q979&lt;=120)),TONGHOP!T979,"")</f>
        <v/>
      </c>
      <c r="E979" s="1" t="str">
        <f>IF(AND(TONGHOP!O979="KTHP",OR(TONGHOP!P979="LT",TONGHOP!P979="TN"),AND(TONGHOP!Q979&gt;90,TONGHOP!Q979&lt;=120)),TONGHOP!U979,"")</f>
        <v/>
      </c>
      <c r="F979" s="1" t="str">
        <f t="shared" si="61"/>
        <v/>
      </c>
      <c r="G979" s="1" t="str">
        <f>IF(AND(TONGHOP!O979="KTHP",OR(TONGHOP!P979="LT",TONGHOP!P979="TN"),AND(TONGHOP!Q979&gt;120,TONGHOP!Q979&lt;=150)),TONGHOP!T979,"")</f>
        <v/>
      </c>
      <c r="H979" s="1" t="str">
        <f>IF(AND(TONGHOP!O979="KTHP",OR(TONGHOP!P979="LT",TONGHOP!P979="TN"),AND(TONGHOP!Q979&gt;120,TONGHOP!Q979&lt;=150)),TONGHOP!U979,"")</f>
        <v/>
      </c>
      <c r="I979" s="1" t="str">
        <f t="shared" si="62"/>
        <v/>
      </c>
      <c r="J979" s="1" t="str">
        <f>IF(AND(TONGHOP!O979="KTHP",OR(TONGHOP!P979="LT",TONGHOP!P979="TN"),TONGHOP!Q979&gt;150),TONGHOP!T979,"")</f>
        <v/>
      </c>
      <c r="K979" s="1" t="str">
        <f>IF(AND(TONGHOP!O979="KTHP",OR(TONGHOP!P979="LT",TONGHOP!P979="TN"),TONGHOP!Q979&gt;150),TONGHOP!U979,"")</f>
        <v/>
      </c>
      <c r="L979" s="1" t="str">
        <f t="shared" si="63"/>
        <v/>
      </c>
    </row>
    <row r="980" spans="1:12">
      <c r="A980" s="1" t="str">
        <f>IF(AND(TONGHOP!O980="KTHP",OR(TONGHOP!P980="LT",TONGHOP!P980="TN"),TONGHOP!Q980&lt;=90),TONGHOP!T980,"")</f>
        <v/>
      </c>
      <c r="B980" s="1" t="str">
        <f>IF(AND(TONGHOP!O980="KTHP",OR(TONGHOP!P980="LT",TONGHOP!P980="TN"),TONGHOP!Q980&lt;=90),TONGHOP!U980,"")</f>
        <v/>
      </c>
      <c r="C980" s="1" t="str">
        <f t="shared" si="60"/>
        <v/>
      </c>
      <c r="D980" s="1" t="str">
        <f>IF(AND(TONGHOP!O980="KTHP",OR(TONGHOP!P980="LT",TONGHOP!P980="TN"),AND(TONGHOP!Q980&gt;90,TONGHOP!Q980&lt;=120)),TONGHOP!T980,"")</f>
        <v/>
      </c>
      <c r="E980" s="1" t="str">
        <f>IF(AND(TONGHOP!O980="KTHP",OR(TONGHOP!P980="LT",TONGHOP!P980="TN"),AND(TONGHOP!Q980&gt;90,TONGHOP!Q980&lt;=120)),TONGHOP!U980,"")</f>
        <v/>
      </c>
      <c r="F980" s="1" t="str">
        <f t="shared" si="61"/>
        <v/>
      </c>
      <c r="G980" s="1" t="str">
        <f>IF(AND(TONGHOP!O980="KTHP",OR(TONGHOP!P980="LT",TONGHOP!P980="TN"),AND(TONGHOP!Q980&gt;120,TONGHOP!Q980&lt;=150)),TONGHOP!T980,"")</f>
        <v/>
      </c>
      <c r="H980" s="1" t="str">
        <f>IF(AND(TONGHOP!O980="KTHP",OR(TONGHOP!P980="LT",TONGHOP!P980="TN"),AND(TONGHOP!Q980&gt;120,TONGHOP!Q980&lt;=150)),TONGHOP!U980,"")</f>
        <v/>
      </c>
      <c r="I980" s="1" t="str">
        <f t="shared" si="62"/>
        <v/>
      </c>
      <c r="J980" s="1" t="str">
        <f>IF(AND(TONGHOP!O980="KTHP",OR(TONGHOP!P980="LT",TONGHOP!P980="TN"),TONGHOP!Q980&gt;150),TONGHOP!T980,"")</f>
        <v/>
      </c>
      <c r="K980" s="1" t="str">
        <f>IF(AND(TONGHOP!O980="KTHP",OR(TONGHOP!P980="LT",TONGHOP!P980="TN"),TONGHOP!Q980&gt;150),TONGHOP!U980,"")</f>
        <v/>
      </c>
      <c r="L980" s="1" t="str">
        <f t="shared" si="63"/>
        <v/>
      </c>
    </row>
    <row r="981" spans="1:12">
      <c r="A981" s="1" t="str">
        <f>IF(AND(TONGHOP!O981="KTHP",OR(TONGHOP!P981="LT",TONGHOP!P981="TN"),TONGHOP!Q981&lt;=90),TONGHOP!T981,"")</f>
        <v/>
      </c>
      <c r="B981" s="1" t="str">
        <f>IF(AND(TONGHOP!O981="KTHP",OR(TONGHOP!P981="LT",TONGHOP!P981="TN"),TONGHOP!Q981&lt;=90),TONGHOP!U981,"")</f>
        <v/>
      </c>
      <c r="C981" s="1" t="str">
        <f t="shared" si="60"/>
        <v/>
      </c>
      <c r="D981" s="1" t="str">
        <f>IF(AND(TONGHOP!O981="KTHP",OR(TONGHOP!P981="LT",TONGHOP!P981="TN"),AND(TONGHOP!Q981&gt;90,TONGHOP!Q981&lt;=120)),TONGHOP!T981,"")</f>
        <v/>
      </c>
      <c r="E981" s="1" t="str">
        <f>IF(AND(TONGHOP!O981="KTHP",OR(TONGHOP!P981="LT",TONGHOP!P981="TN"),AND(TONGHOP!Q981&gt;90,TONGHOP!Q981&lt;=120)),TONGHOP!U981,"")</f>
        <v/>
      </c>
      <c r="F981" s="1" t="str">
        <f t="shared" si="61"/>
        <v/>
      </c>
      <c r="G981" s="1" t="str">
        <f>IF(AND(TONGHOP!O981="KTHP",OR(TONGHOP!P981="LT",TONGHOP!P981="TN"),AND(TONGHOP!Q981&gt;120,TONGHOP!Q981&lt;=150)),TONGHOP!T981,"")</f>
        <v/>
      </c>
      <c r="H981" s="1" t="str">
        <f>IF(AND(TONGHOP!O981="KTHP",OR(TONGHOP!P981="LT",TONGHOP!P981="TN"),AND(TONGHOP!Q981&gt;120,TONGHOP!Q981&lt;=150)),TONGHOP!U981,"")</f>
        <v/>
      </c>
      <c r="I981" s="1" t="str">
        <f t="shared" si="62"/>
        <v/>
      </c>
      <c r="J981" s="1" t="str">
        <f>IF(AND(TONGHOP!O981="KTHP",OR(TONGHOP!P981="LT",TONGHOP!P981="TN"),TONGHOP!Q981&gt;150),TONGHOP!T981,"")</f>
        <v/>
      </c>
      <c r="K981" s="1" t="str">
        <f>IF(AND(TONGHOP!O981="KTHP",OR(TONGHOP!P981="LT",TONGHOP!P981="TN"),TONGHOP!Q981&gt;150),TONGHOP!U981,"")</f>
        <v/>
      </c>
      <c r="L981" s="1" t="str">
        <f t="shared" si="63"/>
        <v/>
      </c>
    </row>
    <row r="982" spans="1:12">
      <c r="A982" s="1" t="str">
        <f>IF(AND(TONGHOP!O982="KTHP",OR(TONGHOP!P982="LT",TONGHOP!P982="TN"),TONGHOP!Q982&lt;=90),TONGHOP!T982,"")</f>
        <v/>
      </c>
      <c r="B982" s="1" t="str">
        <f>IF(AND(TONGHOP!O982="KTHP",OR(TONGHOP!P982="LT",TONGHOP!P982="TN"),TONGHOP!Q982&lt;=90),TONGHOP!U982,"")</f>
        <v/>
      </c>
      <c r="C982" s="1" t="str">
        <f t="shared" si="60"/>
        <v/>
      </c>
      <c r="D982" s="1" t="str">
        <f>IF(AND(TONGHOP!O982="KTHP",OR(TONGHOP!P982="LT",TONGHOP!P982="TN"),AND(TONGHOP!Q982&gt;90,TONGHOP!Q982&lt;=120)),TONGHOP!T982,"")</f>
        <v/>
      </c>
      <c r="E982" s="1" t="str">
        <f>IF(AND(TONGHOP!O982="KTHP",OR(TONGHOP!P982="LT",TONGHOP!P982="TN"),AND(TONGHOP!Q982&gt;90,TONGHOP!Q982&lt;=120)),TONGHOP!U982,"")</f>
        <v/>
      </c>
      <c r="F982" s="1" t="str">
        <f t="shared" si="61"/>
        <v/>
      </c>
      <c r="G982" s="1" t="str">
        <f>IF(AND(TONGHOP!O982="KTHP",OR(TONGHOP!P982="LT",TONGHOP!P982="TN"),AND(TONGHOP!Q982&gt;120,TONGHOP!Q982&lt;=150)),TONGHOP!T982,"")</f>
        <v/>
      </c>
      <c r="H982" s="1" t="str">
        <f>IF(AND(TONGHOP!O982="KTHP",OR(TONGHOP!P982="LT",TONGHOP!P982="TN"),AND(TONGHOP!Q982&gt;120,TONGHOP!Q982&lt;=150)),TONGHOP!U982,"")</f>
        <v/>
      </c>
      <c r="I982" s="1" t="str">
        <f t="shared" si="62"/>
        <v/>
      </c>
      <c r="J982" s="1" t="str">
        <f>IF(AND(TONGHOP!O982="KTHP",OR(TONGHOP!P982="LT",TONGHOP!P982="TN"),TONGHOP!Q982&gt;150),TONGHOP!T982,"")</f>
        <v/>
      </c>
      <c r="K982" s="1" t="str">
        <f>IF(AND(TONGHOP!O982="KTHP",OR(TONGHOP!P982="LT",TONGHOP!P982="TN"),TONGHOP!Q982&gt;150),TONGHOP!U982,"")</f>
        <v/>
      </c>
      <c r="L982" s="1" t="str">
        <f t="shared" si="63"/>
        <v/>
      </c>
    </row>
    <row r="983" spans="1:12">
      <c r="A983" s="1" t="str">
        <f>IF(AND(TONGHOP!O983="KTHP",OR(TONGHOP!P983="LT",TONGHOP!P983="TN"),TONGHOP!Q983&lt;=90),TONGHOP!T983,"")</f>
        <v/>
      </c>
      <c r="B983" s="1" t="str">
        <f>IF(AND(TONGHOP!O983="KTHP",OR(TONGHOP!P983="LT",TONGHOP!P983="TN"),TONGHOP!Q983&lt;=90),TONGHOP!U983,"")</f>
        <v/>
      </c>
      <c r="C983" s="1" t="str">
        <f t="shared" si="60"/>
        <v/>
      </c>
      <c r="D983" s="1" t="str">
        <f>IF(AND(TONGHOP!O983="KTHP",OR(TONGHOP!P983="LT",TONGHOP!P983="TN"),AND(TONGHOP!Q983&gt;90,TONGHOP!Q983&lt;=120)),TONGHOP!T983,"")</f>
        <v/>
      </c>
      <c r="E983" s="1" t="str">
        <f>IF(AND(TONGHOP!O983="KTHP",OR(TONGHOP!P983="LT",TONGHOP!P983="TN"),AND(TONGHOP!Q983&gt;90,TONGHOP!Q983&lt;=120)),TONGHOP!U983,"")</f>
        <v/>
      </c>
      <c r="F983" s="1" t="str">
        <f t="shared" si="61"/>
        <v/>
      </c>
      <c r="G983" s="1" t="str">
        <f>IF(AND(TONGHOP!O983="KTHP",OR(TONGHOP!P983="LT",TONGHOP!P983="TN"),AND(TONGHOP!Q983&gt;120,TONGHOP!Q983&lt;=150)),TONGHOP!T983,"")</f>
        <v/>
      </c>
      <c r="H983" s="1" t="str">
        <f>IF(AND(TONGHOP!O983="KTHP",OR(TONGHOP!P983="LT",TONGHOP!P983="TN"),AND(TONGHOP!Q983&gt;120,TONGHOP!Q983&lt;=150)),TONGHOP!U983,"")</f>
        <v/>
      </c>
      <c r="I983" s="1" t="str">
        <f t="shared" si="62"/>
        <v/>
      </c>
      <c r="J983" s="1" t="str">
        <f>IF(AND(TONGHOP!O983="KTHP",OR(TONGHOP!P983="LT",TONGHOP!P983="TN"),TONGHOP!Q983&gt;150),TONGHOP!T983,"")</f>
        <v/>
      </c>
      <c r="K983" s="1" t="str">
        <f>IF(AND(TONGHOP!O983="KTHP",OR(TONGHOP!P983="LT",TONGHOP!P983="TN"),TONGHOP!Q983&gt;150),TONGHOP!U983,"")</f>
        <v/>
      </c>
      <c r="L983" s="1" t="str">
        <f t="shared" si="63"/>
        <v/>
      </c>
    </row>
    <row r="984" spans="1:12">
      <c r="A984" s="1" t="str">
        <f>IF(AND(TONGHOP!O984="KTHP",OR(TONGHOP!P984="LT",TONGHOP!P984="TN"),TONGHOP!Q984&lt;=90),TONGHOP!T984,"")</f>
        <v/>
      </c>
      <c r="B984" s="1" t="str">
        <f>IF(AND(TONGHOP!O984="KTHP",OR(TONGHOP!P984="LT",TONGHOP!P984="TN"),TONGHOP!Q984&lt;=90),TONGHOP!U984,"")</f>
        <v/>
      </c>
      <c r="C984" s="1" t="str">
        <f t="shared" si="60"/>
        <v/>
      </c>
      <c r="D984" s="1" t="str">
        <f>IF(AND(TONGHOP!O984="KTHP",OR(TONGHOP!P984="LT",TONGHOP!P984="TN"),AND(TONGHOP!Q984&gt;90,TONGHOP!Q984&lt;=120)),TONGHOP!T984,"")</f>
        <v/>
      </c>
      <c r="E984" s="1" t="str">
        <f>IF(AND(TONGHOP!O984="KTHP",OR(TONGHOP!P984="LT",TONGHOP!P984="TN"),AND(TONGHOP!Q984&gt;90,TONGHOP!Q984&lt;=120)),TONGHOP!U984,"")</f>
        <v/>
      </c>
      <c r="F984" s="1" t="str">
        <f t="shared" si="61"/>
        <v/>
      </c>
      <c r="G984" s="1" t="str">
        <f>IF(AND(TONGHOP!O984="KTHP",OR(TONGHOP!P984="LT",TONGHOP!P984="TN"),AND(TONGHOP!Q984&gt;120,TONGHOP!Q984&lt;=150)),TONGHOP!T984,"")</f>
        <v/>
      </c>
      <c r="H984" s="1" t="str">
        <f>IF(AND(TONGHOP!O984="KTHP",OR(TONGHOP!P984="LT",TONGHOP!P984="TN"),AND(TONGHOP!Q984&gt;120,TONGHOP!Q984&lt;=150)),TONGHOP!U984,"")</f>
        <v/>
      </c>
      <c r="I984" s="1" t="str">
        <f t="shared" si="62"/>
        <v/>
      </c>
      <c r="J984" s="1" t="str">
        <f>IF(AND(TONGHOP!O984="KTHP",OR(TONGHOP!P984="LT",TONGHOP!P984="TN"),TONGHOP!Q984&gt;150),TONGHOP!T984,"")</f>
        <v/>
      </c>
      <c r="K984" s="1" t="str">
        <f>IF(AND(TONGHOP!O984="KTHP",OR(TONGHOP!P984="LT",TONGHOP!P984="TN"),TONGHOP!Q984&gt;150),TONGHOP!U984,"")</f>
        <v/>
      </c>
      <c r="L984" s="1" t="str">
        <f t="shared" si="63"/>
        <v/>
      </c>
    </row>
    <row r="985" spans="1:12">
      <c r="A985" s="1" t="str">
        <f>IF(AND(TONGHOP!O985="KTHP",OR(TONGHOP!P985="LT",TONGHOP!P985="TN"),TONGHOP!Q985&lt;=90),TONGHOP!T985,"")</f>
        <v/>
      </c>
      <c r="B985" s="1" t="str">
        <f>IF(AND(TONGHOP!O985="KTHP",OR(TONGHOP!P985="LT",TONGHOP!P985="TN"),TONGHOP!Q985&lt;=90),TONGHOP!U985,"")</f>
        <v/>
      </c>
      <c r="C985" s="1" t="str">
        <f t="shared" si="60"/>
        <v/>
      </c>
      <c r="D985" s="1" t="str">
        <f>IF(AND(TONGHOP!O985="KTHP",OR(TONGHOP!P985="LT",TONGHOP!P985="TN"),AND(TONGHOP!Q985&gt;90,TONGHOP!Q985&lt;=120)),TONGHOP!T985,"")</f>
        <v/>
      </c>
      <c r="E985" s="1" t="str">
        <f>IF(AND(TONGHOP!O985="KTHP",OR(TONGHOP!P985="LT",TONGHOP!P985="TN"),AND(TONGHOP!Q985&gt;90,TONGHOP!Q985&lt;=120)),TONGHOP!U985,"")</f>
        <v/>
      </c>
      <c r="F985" s="1" t="str">
        <f t="shared" si="61"/>
        <v/>
      </c>
      <c r="G985" s="1" t="str">
        <f>IF(AND(TONGHOP!O985="KTHP",OR(TONGHOP!P985="LT",TONGHOP!P985="TN"),AND(TONGHOP!Q985&gt;120,TONGHOP!Q985&lt;=150)),TONGHOP!T985,"")</f>
        <v/>
      </c>
      <c r="H985" s="1" t="str">
        <f>IF(AND(TONGHOP!O985="KTHP",OR(TONGHOP!P985="LT",TONGHOP!P985="TN"),AND(TONGHOP!Q985&gt;120,TONGHOP!Q985&lt;=150)),TONGHOP!U985,"")</f>
        <v/>
      </c>
      <c r="I985" s="1" t="str">
        <f t="shared" si="62"/>
        <v/>
      </c>
      <c r="J985" s="1" t="str">
        <f>IF(AND(TONGHOP!O985="KTHP",OR(TONGHOP!P985="LT",TONGHOP!P985="TN"),TONGHOP!Q985&gt;150),TONGHOP!T985,"")</f>
        <v/>
      </c>
      <c r="K985" s="1" t="str">
        <f>IF(AND(TONGHOP!O985="KTHP",OR(TONGHOP!P985="LT",TONGHOP!P985="TN"),TONGHOP!Q985&gt;150),TONGHOP!U985,"")</f>
        <v/>
      </c>
      <c r="L985" s="1" t="str">
        <f t="shared" si="63"/>
        <v/>
      </c>
    </row>
    <row r="986" spans="1:12">
      <c r="A986" s="1" t="str">
        <f>IF(AND(TONGHOP!O986="KTHP",OR(TONGHOP!P986="LT",TONGHOP!P986="TN"),TONGHOP!Q986&lt;=90),TONGHOP!T986,"")</f>
        <v/>
      </c>
      <c r="B986" s="1" t="str">
        <f>IF(AND(TONGHOP!O986="KTHP",OR(TONGHOP!P986="LT",TONGHOP!P986="TN"),TONGHOP!Q986&lt;=90),TONGHOP!U986,"")</f>
        <v/>
      </c>
      <c r="C986" s="1" t="str">
        <f t="shared" si="60"/>
        <v/>
      </c>
      <c r="D986" s="1" t="str">
        <f>IF(AND(TONGHOP!O986="KTHP",OR(TONGHOP!P986="LT",TONGHOP!P986="TN"),AND(TONGHOP!Q986&gt;90,TONGHOP!Q986&lt;=120)),TONGHOP!T986,"")</f>
        <v/>
      </c>
      <c r="E986" s="1" t="str">
        <f>IF(AND(TONGHOP!O986="KTHP",OR(TONGHOP!P986="LT",TONGHOP!P986="TN"),AND(TONGHOP!Q986&gt;90,TONGHOP!Q986&lt;=120)),TONGHOP!U986,"")</f>
        <v/>
      </c>
      <c r="F986" s="1" t="str">
        <f t="shared" si="61"/>
        <v/>
      </c>
      <c r="G986" s="1" t="str">
        <f>IF(AND(TONGHOP!O986="KTHP",OR(TONGHOP!P986="LT",TONGHOP!P986="TN"),AND(TONGHOP!Q986&gt;120,TONGHOP!Q986&lt;=150)),TONGHOP!T986,"")</f>
        <v/>
      </c>
      <c r="H986" s="1" t="str">
        <f>IF(AND(TONGHOP!O986="KTHP",OR(TONGHOP!P986="LT",TONGHOP!P986="TN"),AND(TONGHOP!Q986&gt;120,TONGHOP!Q986&lt;=150)),TONGHOP!U986,"")</f>
        <v/>
      </c>
      <c r="I986" s="1" t="str">
        <f t="shared" si="62"/>
        <v/>
      </c>
      <c r="J986" s="1" t="str">
        <f>IF(AND(TONGHOP!O986="KTHP",OR(TONGHOP!P986="LT",TONGHOP!P986="TN"),TONGHOP!Q986&gt;150),TONGHOP!T986,"")</f>
        <v/>
      </c>
      <c r="K986" s="1" t="str">
        <f>IF(AND(TONGHOP!O986="KTHP",OR(TONGHOP!P986="LT",TONGHOP!P986="TN"),TONGHOP!Q986&gt;150),TONGHOP!U986,"")</f>
        <v/>
      </c>
      <c r="L986" s="1" t="str">
        <f t="shared" si="63"/>
        <v/>
      </c>
    </row>
    <row r="987" spans="1:12">
      <c r="A987" s="1" t="str">
        <f>IF(AND(TONGHOP!O987="KTHP",OR(TONGHOP!P987="LT",TONGHOP!P987="TN"),TONGHOP!Q987&lt;=90),TONGHOP!T987,"")</f>
        <v/>
      </c>
      <c r="B987" s="1" t="str">
        <f>IF(AND(TONGHOP!O987="KTHP",OR(TONGHOP!P987="LT",TONGHOP!P987="TN"),TONGHOP!Q987&lt;=90),TONGHOP!U987,"")</f>
        <v/>
      </c>
      <c r="C987" s="1" t="str">
        <f t="shared" si="60"/>
        <v/>
      </c>
      <c r="D987" s="1" t="str">
        <f>IF(AND(TONGHOP!O987="KTHP",OR(TONGHOP!P987="LT",TONGHOP!P987="TN"),AND(TONGHOP!Q987&gt;90,TONGHOP!Q987&lt;=120)),TONGHOP!T987,"")</f>
        <v/>
      </c>
      <c r="E987" s="1" t="str">
        <f>IF(AND(TONGHOP!O987="KTHP",OR(TONGHOP!P987="LT",TONGHOP!P987="TN"),AND(TONGHOP!Q987&gt;90,TONGHOP!Q987&lt;=120)),TONGHOP!U987,"")</f>
        <v/>
      </c>
      <c r="F987" s="1" t="str">
        <f t="shared" si="61"/>
        <v/>
      </c>
      <c r="G987" s="1" t="str">
        <f>IF(AND(TONGHOP!O987="KTHP",OR(TONGHOP!P987="LT",TONGHOP!P987="TN"),AND(TONGHOP!Q987&gt;120,TONGHOP!Q987&lt;=150)),TONGHOP!T987,"")</f>
        <v/>
      </c>
      <c r="H987" s="1" t="str">
        <f>IF(AND(TONGHOP!O987="KTHP",OR(TONGHOP!P987="LT",TONGHOP!P987="TN"),AND(TONGHOP!Q987&gt;120,TONGHOP!Q987&lt;=150)),TONGHOP!U987,"")</f>
        <v/>
      </c>
      <c r="I987" s="1" t="str">
        <f t="shared" si="62"/>
        <v/>
      </c>
      <c r="J987" s="1" t="str">
        <f>IF(AND(TONGHOP!O987="KTHP",OR(TONGHOP!P987="LT",TONGHOP!P987="TN"),TONGHOP!Q987&gt;150),TONGHOP!T987,"")</f>
        <v/>
      </c>
      <c r="K987" s="1" t="str">
        <f>IF(AND(TONGHOP!O987="KTHP",OR(TONGHOP!P987="LT",TONGHOP!P987="TN"),TONGHOP!Q987&gt;150),TONGHOP!U987,"")</f>
        <v/>
      </c>
      <c r="L987" s="1" t="str">
        <f t="shared" si="63"/>
        <v/>
      </c>
    </row>
    <row r="988" spans="1:12">
      <c r="A988" s="1" t="str">
        <f>IF(AND(TONGHOP!O988="KTHP",OR(TONGHOP!P988="LT",TONGHOP!P988="TN"),TONGHOP!Q988&lt;=90),TONGHOP!T988,"")</f>
        <v/>
      </c>
      <c r="B988" s="1" t="str">
        <f>IF(AND(TONGHOP!O988="KTHP",OR(TONGHOP!P988="LT",TONGHOP!P988="TN"),TONGHOP!Q988&lt;=90),TONGHOP!U988,"")</f>
        <v/>
      </c>
      <c r="C988" s="1" t="str">
        <f t="shared" si="60"/>
        <v/>
      </c>
      <c r="D988" s="1" t="str">
        <f>IF(AND(TONGHOP!O988="KTHP",OR(TONGHOP!P988="LT",TONGHOP!P988="TN"),AND(TONGHOP!Q988&gt;90,TONGHOP!Q988&lt;=120)),TONGHOP!T988,"")</f>
        <v/>
      </c>
      <c r="E988" s="1" t="str">
        <f>IF(AND(TONGHOP!O988="KTHP",OR(TONGHOP!P988="LT",TONGHOP!P988="TN"),AND(TONGHOP!Q988&gt;90,TONGHOP!Q988&lt;=120)),TONGHOP!U988,"")</f>
        <v/>
      </c>
      <c r="F988" s="1" t="str">
        <f t="shared" si="61"/>
        <v/>
      </c>
      <c r="G988" s="1" t="str">
        <f>IF(AND(TONGHOP!O988="KTHP",OR(TONGHOP!P988="LT",TONGHOP!P988="TN"),AND(TONGHOP!Q988&gt;120,TONGHOP!Q988&lt;=150)),TONGHOP!T988,"")</f>
        <v/>
      </c>
      <c r="H988" s="1" t="str">
        <f>IF(AND(TONGHOP!O988="KTHP",OR(TONGHOP!P988="LT",TONGHOP!P988="TN"),AND(TONGHOP!Q988&gt;120,TONGHOP!Q988&lt;=150)),TONGHOP!U988,"")</f>
        <v/>
      </c>
      <c r="I988" s="1" t="str">
        <f t="shared" si="62"/>
        <v/>
      </c>
      <c r="J988" s="1" t="str">
        <f>IF(AND(TONGHOP!O988="KTHP",OR(TONGHOP!P988="LT",TONGHOP!P988="TN"),TONGHOP!Q988&gt;150),TONGHOP!T988,"")</f>
        <v/>
      </c>
      <c r="K988" s="1" t="str">
        <f>IF(AND(TONGHOP!O988="KTHP",OR(TONGHOP!P988="LT",TONGHOP!P988="TN"),TONGHOP!Q988&gt;150),TONGHOP!U988,"")</f>
        <v/>
      </c>
      <c r="L988" s="1" t="str">
        <f t="shared" si="63"/>
        <v/>
      </c>
    </row>
    <row r="989" spans="1:12">
      <c r="A989" s="1" t="str">
        <f>IF(AND(TONGHOP!O989="KTHP",OR(TONGHOP!P989="LT",TONGHOP!P989="TN"),TONGHOP!Q989&lt;=90),TONGHOP!T989,"")</f>
        <v/>
      </c>
      <c r="B989" s="1" t="str">
        <f>IF(AND(TONGHOP!O989="KTHP",OR(TONGHOP!P989="LT",TONGHOP!P989="TN"),TONGHOP!Q989&lt;=90),TONGHOP!U989,"")</f>
        <v/>
      </c>
      <c r="C989" s="1" t="str">
        <f t="shared" si="60"/>
        <v/>
      </c>
      <c r="D989" s="1" t="str">
        <f>IF(AND(TONGHOP!O989="KTHP",OR(TONGHOP!P989="LT",TONGHOP!P989="TN"),AND(TONGHOP!Q989&gt;90,TONGHOP!Q989&lt;=120)),TONGHOP!T989,"")</f>
        <v/>
      </c>
      <c r="E989" s="1" t="str">
        <f>IF(AND(TONGHOP!O989="KTHP",OR(TONGHOP!P989="LT",TONGHOP!P989="TN"),AND(TONGHOP!Q989&gt;90,TONGHOP!Q989&lt;=120)),TONGHOP!U989,"")</f>
        <v/>
      </c>
      <c r="F989" s="1" t="str">
        <f t="shared" si="61"/>
        <v/>
      </c>
      <c r="G989" s="1" t="str">
        <f>IF(AND(TONGHOP!O989="KTHP",OR(TONGHOP!P989="LT",TONGHOP!P989="TN"),AND(TONGHOP!Q989&gt;120,TONGHOP!Q989&lt;=150)),TONGHOP!T989,"")</f>
        <v/>
      </c>
      <c r="H989" s="1" t="str">
        <f>IF(AND(TONGHOP!O989="KTHP",OR(TONGHOP!P989="LT",TONGHOP!P989="TN"),AND(TONGHOP!Q989&gt;120,TONGHOP!Q989&lt;=150)),TONGHOP!U989,"")</f>
        <v/>
      </c>
      <c r="I989" s="1" t="str">
        <f t="shared" si="62"/>
        <v/>
      </c>
      <c r="J989" s="1" t="str">
        <f>IF(AND(TONGHOP!O989="KTHP",OR(TONGHOP!P989="LT",TONGHOP!P989="TN"),TONGHOP!Q989&gt;150),TONGHOP!T989,"")</f>
        <v/>
      </c>
      <c r="K989" s="1" t="str">
        <f>IF(AND(TONGHOP!O989="KTHP",OR(TONGHOP!P989="LT",TONGHOP!P989="TN"),TONGHOP!Q989&gt;150),TONGHOP!U989,"")</f>
        <v/>
      </c>
      <c r="L989" s="1" t="str">
        <f t="shared" si="63"/>
        <v/>
      </c>
    </row>
    <row r="990" spans="1:12">
      <c r="A990" s="1" t="str">
        <f>IF(AND(TONGHOP!O990="KTHP",OR(TONGHOP!P990="LT",TONGHOP!P990="TN"),TONGHOP!Q990&lt;=90),TONGHOP!T990,"")</f>
        <v/>
      </c>
      <c r="B990" s="1" t="str">
        <f>IF(AND(TONGHOP!O990="KTHP",OR(TONGHOP!P990="LT",TONGHOP!P990="TN"),TONGHOP!Q990&lt;=90),TONGHOP!U990,"")</f>
        <v/>
      </c>
      <c r="C990" s="1" t="str">
        <f t="shared" si="60"/>
        <v/>
      </c>
      <c r="D990" s="1" t="str">
        <f>IF(AND(TONGHOP!O990="KTHP",OR(TONGHOP!P990="LT",TONGHOP!P990="TN"),AND(TONGHOP!Q990&gt;90,TONGHOP!Q990&lt;=120)),TONGHOP!T990,"")</f>
        <v/>
      </c>
      <c r="E990" s="1" t="str">
        <f>IF(AND(TONGHOP!O990="KTHP",OR(TONGHOP!P990="LT",TONGHOP!P990="TN"),AND(TONGHOP!Q990&gt;90,TONGHOP!Q990&lt;=120)),TONGHOP!U990,"")</f>
        <v/>
      </c>
      <c r="F990" s="1" t="str">
        <f t="shared" si="61"/>
        <v/>
      </c>
      <c r="G990" s="1" t="str">
        <f>IF(AND(TONGHOP!O990="KTHP",OR(TONGHOP!P990="LT",TONGHOP!P990="TN"),AND(TONGHOP!Q990&gt;120,TONGHOP!Q990&lt;=150)),TONGHOP!T990,"")</f>
        <v/>
      </c>
      <c r="H990" s="1" t="str">
        <f>IF(AND(TONGHOP!O990="KTHP",OR(TONGHOP!P990="LT",TONGHOP!P990="TN"),AND(TONGHOP!Q990&gt;120,TONGHOP!Q990&lt;=150)),TONGHOP!U990,"")</f>
        <v/>
      </c>
      <c r="I990" s="1" t="str">
        <f t="shared" si="62"/>
        <v/>
      </c>
      <c r="J990" s="1" t="str">
        <f>IF(AND(TONGHOP!O990="KTHP",OR(TONGHOP!P990="LT",TONGHOP!P990="TN"),TONGHOP!Q990&gt;150),TONGHOP!T990,"")</f>
        <v/>
      </c>
      <c r="K990" s="1" t="str">
        <f>IF(AND(TONGHOP!O990="KTHP",OR(TONGHOP!P990="LT",TONGHOP!P990="TN"),TONGHOP!Q990&gt;150),TONGHOP!U990,"")</f>
        <v/>
      </c>
      <c r="L990" s="1" t="str">
        <f t="shared" si="63"/>
        <v/>
      </c>
    </row>
    <row r="991" spans="1:12">
      <c r="A991" s="1" t="str">
        <f>IF(AND(TONGHOP!O991="KTHP",OR(TONGHOP!P991="LT",TONGHOP!P991="TN"),TONGHOP!Q991&lt;=90),TONGHOP!T991,"")</f>
        <v/>
      </c>
      <c r="B991" s="1" t="str">
        <f>IF(AND(TONGHOP!O991="KTHP",OR(TONGHOP!P991="LT",TONGHOP!P991="TN"),TONGHOP!Q991&lt;=90),TONGHOP!U991,"")</f>
        <v/>
      </c>
      <c r="C991" s="1" t="str">
        <f t="shared" si="60"/>
        <v/>
      </c>
      <c r="D991" s="1" t="str">
        <f>IF(AND(TONGHOP!O991="KTHP",OR(TONGHOP!P991="LT",TONGHOP!P991="TN"),AND(TONGHOP!Q991&gt;90,TONGHOP!Q991&lt;=120)),TONGHOP!T991,"")</f>
        <v/>
      </c>
      <c r="E991" s="1" t="str">
        <f>IF(AND(TONGHOP!O991="KTHP",OR(TONGHOP!P991="LT",TONGHOP!P991="TN"),AND(TONGHOP!Q991&gt;90,TONGHOP!Q991&lt;=120)),TONGHOP!U991,"")</f>
        <v/>
      </c>
      <c r="F991" s="1" t="str">
        <f t="shared" si="61"/>
        <v/>
      </c>
      <c r="G991" s="1" t="str">
        <f>IF(AND(TONGHOP!O991="KTHP",OR(TONGHOP!P991="LT",TONGHOP!P991="TN"),AND(TONGHOP!Q991&gt;120,TONGHOP!Q991&lt;=150)),TONGHOP!T991,"")</f>
        <v/>
      </c>
      <c r="H991" s="1" t="str">
        <f>IF(AND(TONGHOP!O991="KTHP",OR(TONGHOP!P991="LT",TONGHOP!P991="TN"),AND(TONGHOP!Q991&gt;120,TONGHOP!Q991&lt;=150)),TONGHOP!U991,"")</f>
        <v/>
      </c>
      <c r="I991" s="1" t="str">
        <f t="shared" si="62"/>
        <v/>
      </c>
      <c r="J991" s="1" t="str">
        <f>IF(AND(TONGHOP!O991="KTHP",OR(TONGHOP!P991="LT",TONGHOP!P991="TN"),TONGHOP!Q991&gt;150),TONGHOP!T991,"")</f>
        <v/>
      </c>
      <c r="K991" s="1" t="str">
        <f>IF(AND(TONGHOP!O991="KTHP",OR(TONGHOP!P991="LT",TONGHOP!P991="TN"),TONGHOP!Q991&gt;150),TONGHOP!U991,"")</f>
        <v/>
      </c>
      <c r="L991" s="1" t="str">
        <f t="shared" si="63"/>
        <v/>
      </c>
    </row>
    <row r="992" spans="1:12">
      <c r="A992" s="1" t="str">
        <f>IF(AND(TONGHOP!O992="KTHP",OR(TONGHOP!P992="LT",TONGHOP!P992="TN"),TONGHOP!Q992&lt;=90),TONGHOP!T992,"")</f>
        <v/>
      </c>
      <c r="B992" s="1" t="str">
        <f>IF(AND(TONGHOP!O992="KTHP",OR(TONGHOP!P992="LT",TONGHOP!P992="TN"),TONGHOP!Q992&lt;=90),TONGHOP!U992,"")</f>
        <v/>
      </c>
      <c r="C992" s="1" t="str">
        <f t="shared" si="60"/>
        <v/>
      </c>
      <c r="D992" s="1" t="str">
        <f>IF(AND(TONGHOP!O992="KTHP",OR(TONGHOP!P992="LT",TONGHOP!P992="TN"),AND(TONGHOP!Q992&gt;90,TONGHOP!Q992&lt;=120)),TONGHOP!T992,"")</f>
        <v/>
      </c>
      <c r="E992" s="1" t="str">
        <f>IF(AND(TONGHOP!O992="KTHP",OR(TONGHOP!P992="LT",TONGHOP!P992="TN"),AND(TONGHOP!Q992&gt;90,TONGHOP!Q992&lt;=120)),TONGHOP!U992,"")</f>
        <v/>
      </c>
      <c r="F992" s="1" t="str">
        <f t="shared" si="61"/>
        <v/>
      </c>
      <c r="G992" s="1" t="str">
        <f>IF(AND(TONGHOP!O992="KTHP",OR(TONGHOP!P992="LT",TONGHOP!P992="TN"),AND(TONGHOP!Q992&gt;120,TONGHOP!Q992&lt;=150)),TONGHOP!T992,"")</f>
        <v/>
      </c>
      <c r="H992" s="1" t="str">
        <f>IF(AND(TONGHOP!O992="KTHP",OR(TONGHOP!P992="LT",TONGHOP!P992="TN"),AND(TONGHOP!Q992&gt;120,TONGHOP!Q992&lt;=150)),TONGHOP!U992,"")</f>
        <v/>
      </c>
      <c r="I992" s="1" t="str">
        <f t="shared" si="62"/>
        <v/>
      </c>
      <c r="J992" s="1" t="str">
        <f>IF(AND(TONGHOP!O992="KTHP",OR(TONGHOP!P992="LT",TONGHOP!P992="TN"),TONGHOP!Q992&gt;150),TONGHOP!T992,"")</f>
        <v/>
      </c>
      <c r="K992" s="1" t="str">
        <f>IF(AND(TONGHOP!O992="KTHP",OR(TONGHOP!P992="LT",TONGHOP!P992="TN"),TONGHOP!Q992&gt;150),TONGHOP!U992,"")</f>
        <v/>
      </c>
      <c r="L992" s="1" t="str">
        <f t="shared" si="63"/>
        <v/>
      </c>
    </row>
    <row r="993" spans="1:12">
      <c r="A993" s="1" t="str">
        <f>IF(AND(TONGHOP!O993="KTHP",OR(TONGHOP!P993="LT",TONGHOP!P993="TN"),TONGHOP!Q993&lt;=90),TONGHOP!T993,"")</f>
        <v/>
      </c>
      <c r="B993" s="1" t="str">
        <f>IF(AND(TONGHOP!O993="KTHP",OR(TONGHOP!P993="LT",TONGHOP!P993="TN"),TONGHOP!Q993&lt;=90),TONGHOP!U993,"")</f>
        <v/>
      </c>
      <c r="C993" s="1" t="str">
        <f t="shared" si="60"/>
        <v/>
      </c>
      <c r="D993" s="1" t="str">
        <f>IF(AND(TONGHOP!O993="KTHP",OR(TONGHOP!P993="LT",TONGHOP!P993="TN"),AND(TONGHOP!Q993&gt;90,TONGHOP!Q993&lt;=120)),TONGHOP!T993,"")</f>
        <v/>
      </c>
      <c r="E993" s="1" t="str">
        <f>IF(AND(TONGHOP!O993="KTHP",OR(TONGHOP!P993="LT",TONGHOP!P993="TN"),AND(TONGHOP!Q993&gt;90,TONGHOP!Q993&lt;=120)),TONGHOP!U993,"")</f>
        <v/>
      </c>
      <c r="F993" s="1" t="str">
        <f t="shared" si="61"/>
        <v/>
      </c>
      <c r="G993" s="1" t="str">
        <f>IF(AND(TONGHOP!O993="KTHP",OR(TONGHOP!P993="LT",TONGHOP!P993="TN"),AND(TONGHOP!Q993&gt;120,TONGHOP!Q993&lt;=150)),TONGHOP!T993,"")</f>
        <v/>
      </c>
      <c r="H993" s="1" t="str">
        <f>IF(AND(TONGHOP!O993="KTHP",OR(TONGHOP!P993="LT",TONGHOP!P993="TN"),AND(TONGHOP!Q993&gt;120,TONGHOP!Q993&lt;=150)),TONGHOP!U993,"")</f>
        <v/>
      </c>
      <c r="I993" s="1" t="str">
        <f t="shared" si="62"/>
        <v/>
      </c>
      <c r="J993" s="1" t="str">
        <f>IF(AND(TONGHOP!O993="KTHP",OR(TONGHOP!P993="LT",TONGHOP!P993="TN"),TONGHOP!Q993&gt;150),TONGHOP!T993,"")</f>
        <v/>
      </c>
      <c r="K993" s="1" t="str">
        <f>IF(AND(TONGHOP!O993="KTHP",OR(TONGHOP!P993="LT",TONGHOP!P993="TN"),TONGHOP!Q993&gt;150),TONGHOP!U993,"")</f>
        <v/>
      </c>
      <c r="L993" s="1" t="str">
        <f t="shared" si="63"/>
        <v/>
      </c>
    </row>
    <row r="994" spans="1:12">
      <c r="A994" s="1" t="str">
        <f>IF(AND(TONGHOP!O994="KTHP",OR(TONGHOP!P994="LT",TONGHOP!P994="TN"),TONGHOP!Q994&lt;=90),TONGHOP!T994,"")</f>
        <v/>
      </c>
      <c r="B994" s="1" t="str">
        <f>IF(AND(TONGHOP!O994="KTHP",OR(TONGHOP!P994="LT",TONGHOP!P994="TN"),TONGHOP!Q994&lt;=90),TONGHOP!U994,"")</f>
        <v/>
      </c>
      <c r="C994" s="1" t="str">
        <f t="shared" si="60"/>
        <v/>
      </c>
      <c r="D994" s="1" t="str">
        <f>IF(AND(TONGHOP!O994="KTHP",OR(TONGHOP!P994="LT",TONGHOP!P994="TN"),AND(TONGHOP!Q994&gt;90,TONGHOP!Q994&lt;=120)),TONGHOP!T994,"")</f>
        <v/>
      </c>
      <c r="E994" s="1" t="str">
        <f>IF(AND(TONGHOP!O994="KTHP",OR(TONGHOP!P994="LT",TONGHOP!P994="TN"),AND(TONGHOP!Q994&gt;90,TONGHOP!Q994&lt;=120)),TONGHOP!U994,"")</f>
        <v/>
      </c>
      <c r="F994" s="1" t="str">
        <f t="shared" si="61"/>
        <v/>
      </c>
      <c r="G994" s="1" t="str">
        <f>IF(AND(TONGHOP!O994="KTHP",OR(TONGHOP!P994="LT",TONGHOP!P994="TN"),AND(TONGHOP!Q994&gt;120,TONGHOP!Q994&lt;=150)),TONGHOP!T994,"")</f>
        <v/>
      </c>
      <c r="H994" s="1" t="str">
        <f>IF(AND(TONGHOP!O994="KTHP",OR(TONGHOP!P994="LT",TONGHOP!P994="TN"),AND(TONGHOP!Q994&gt;120,TONGHOP!Q994&lt;=150)),TONGHOP!U994,"")</f>
        <v/>
      </c>
      <c r="I994" s="1" t="str">
        <f t="shared" si="62"/>
        <v/>
      </c>
      <c r="J994" s="1" t="str">
        <f>IF(AND(TONGHOP!O994="KTHP",OR(TONGHOP!P994="LT",TONGHOP!P994="TN"),TONGHOP!Q994&gt;150),TONGHOP!T994,"")</f>
        <v/>
      </c>
      <c r="K994" s="1" t="str">
        <f>IF(AND(TONGHOP!O994="KTHP",OR(TONGHOP!P994="LT",TONGHOP!P994="TN"),TONGHOP!Q994&gt;150),TONGHOP!U994,"")</f>
        <v/>
      </c>
      <c r="L994" s="1" t="str">
        <f t="shared" si="63"/>
        <v/>
      </c>
    </row>
    <row r="995" spans="1:12">
      <c r="A995" s="1" t="str">
        <f>IF(AND(TONGHOP!O995="KTHP",OR(TONGHOP!P995="LT",TONGHOP!P995="TN"),TONGHOP!Q995&lt;=90),TONGHOP!T995,"")</f>
        <v/>
      </c>
      <c r="B995" s="1" t="str">
        <f>IF(AND(TONGHOP!O995="KTHP",OR(TONGHOP!P995="LT",TONGHOP!P995="TN"),TONGHOP!Q995&lt;=90),TONGHOP!U995,"")</f>
        <v/>
      </c>
      <c r="C995" s="1" t="str">
        <f t="shared" si="60"/>
        <v/>
      </c>
      <c r="D995" s="1" t="str">
        <f>IF(AND(TONGHOP!O995="KTHP",OR(TONGHOP!P995="LT",TONGHOP!P995="TN"),AND(TONGHOP!Q995&gt;90,TONGHOP!Q995&lt;=120)),TONGHOP!T995,"")</f>
        <v/>
      </c>
      <c r="E995" s="1" t="str">
        <f>IF(AND(TONGHOP!O995="KTHP",OR(TONGHOP!P995="LT",TONGHOP!P995="TN"),AND(TONGHOP!Q995&gt;90,TONGHOP!Q995&lt;=120)),TONGHOP!U995,"")</f>
        <v/>
      </c>
      <c r="F995" s="1" t="str">
        <f t="shared" si="61"/>
        <v/>
      </c>
      <c r="G995" s="1" t="str">
        <f>IF(AND(TONGHOP!O995="KTHP",OR(TONGHOP!P995="LT",TONGHOP!P995="TN"),AND(TONGHOP!Q995&gt;120,TONGHOP!Q995&lt;=150)),TONGHOP!T995,"")</f>
        <v/>
      </c>
      <c r="H995" s="1" t="str">
        <f>IF(AND(TONGHOP!O995="KTHP",OR(TONGHOP!P995="LT",TONGHOP!P995="TN"),AND(TONGHOP!Q995&gt;120,TONGHOP!Q995&lt;=150)),TONGHOP!U995,"")</f>
        <v/>
      </c>
      <c r="I995" s="1" t="str">
        <f t="shared" si="62"/>
        <v/>
      </c>
      <c r="J995" s="1" t="str">
        <f>IF(AND(TONGHOP!O995="KTHP",OR(TONGHOP!P995="LT",TONGHOP!P995="TN"),TONGHOP!Q995&gt;150),TONGHOP!T995,"")</f>
        <v/>
      </c>
      <c r="K995" s="1" t="str">
        <f>IF(AND(TONGHOP!O995="KTHP",OR(TONGHOP!P995="LT",TONGHOP!P995="TN"),TONGHOP!Q995&gt;150),TONGHOP!U995,"")</f>
        <v/>
      </c>
      <c r="L995" s="1" t="str">
        <f t="shared" si="63"/>
        <v/>
      </c>
    </row>
    <row r="996" spans="1:12">
      <c r="A996" s="1" t="str">
        <f>IF(AND(TONGHOP!O996="KTHP",OR(TONGHOP!P996="LT",TONGHOP!P996="TN"),TONGHOP!Q996&lt;=90),TONGHOP!T996,"")</f>
        <v/>
      </c>
      <c r="B996" s="1" t="str">
        <f>IF(AND(TONGHOP!O996="KTHP",OR(TONGHOP!P996="LT",TONGHOP!P996="TN"),TONGHOP!Q996&lt;=90),TONGHOP!U996,"")</f>
        <v/>
      </c>
      <c r="C996" s="1" t="str">
        <f t="shared" si="60"/>
        <v/>
      </c>
      <c r="D996" s="1" t="str">
        <f>IF(AND(TONGHOP!O996="KTHP",OR(TONGHOP!P996="LT",TONGHOP!P996="TN"),AND(TONGHOP!Q996&gt;90,TONGHOP!Q996&lt;=120)),TONGHOP!T996,"")</f>
        <v/>
      </c>
      <c r="E996" s="1" t="str">
        <f>IF(AND(TONGHOP!O996="KTHP",OR(TONGHOP!P996="LT",TONGHOP!P996="TN"),AND(TONGHOP!Q996&gt;90,TONGHOP!Q996&lt;=120)),TONGHOP!U996,"")</f>
        <v/>
      </c>
      <c r="F996" s="1" t="str">
        <f t="shared" si="61"/>
        <v/>
      </c>
      <c r="G996" s="1" t="str">
        <f>IF(AND(TONGHOP!O996="KTHP",OR(TONGHOP!P996="LT",TONGHOP!P996="TN"),AND(TONGHOP!Q996&gt;120,TONGHOP!Q996&lt;=150)),TONGHOP!T996,"")</f>
        <v/>
      </c>
      <c r="H996" s="1" t="str">
        <f>IF(AND(TONGHOP!O996="KTHP",OR(TONGHOP!P996="LT",TONGHOP!P996="TN"),AND(TONGHOP!Q996&gt;120,TONGHOP!Q996&lt;=150)),TONGHOP!U996,"")</f>
        <v/>
      </c>
      <c r="I996" s="1" t="str">
        <f t="shared" si="62"/>
        <v/>
      </c>
      <c r="J996" s="1" t="str">
        <f>IF(AND(TONGHOP!O996="KTHP",OR(TONGHOP!P996="LT",TONGHOP!P996="TN"),TONGHOP!Q996&gt;150),TONGHOP!T996,"")</f>
        <v/>
      </c>
      <c r="K996" s="1" t="str">
        <f>IF(AND(TONGHOP!O996="KTHP",OR(TONGHOP!P996="LT",TONGHOP!P996="TN"),TONGHOP!Q996&gt;150),TONGHOP!U996,"")</f>
        <v/>
      </c>
      <c r="L996" s="1" t="str">
        <f t="shared" si="63"/>
        <v/>
      </c>
    </row>
    <row r="997" spans="1:12">
      <c r="A997" s="1" t="str">
        <f>IF(AND(TONGHOP!O997="KTHP",OR(TONGHOP!P997="LT",TONGHOP!P997="TN"),TONGHOP!Q997&lt;=90),TONGHOP!T997,"")</f>
        <v/>
      </c>
      <c r="B997" s="1" t="str">
        <f>IF(AND(TONGHOP!O997="KTHP",OR(TONGHOP!P997="LT",TONGHOP!P997="TN"),TONGHOP!Q997&lt;=90),TONGHOP!U997,"")</f>
        <v/>
      </c>
      <c r="C997" s="1" t="str">
        <f t="shared" si="60"/>
        <v/>
      </c>
      <c r="D997" s="1" t="str">
        <f>IF(AND(TONGHOP!O997="KTHP",OR(TONGHOP!P997="LT",TONGHOP!P997="TN"),AND(TONGHOP!Q997&gt;90,TONGHOP!Q997&lt;=120)),TONGHOP!T997,"")</f>
        <v/>
      </c>
      <c r="E997" s="1" t="str">
        <f>IF(AND(TONGHOP!O997="KTHP",OR(TONGHOP!P997="LT",TONGHOP!P997="TN"),AND(TONGHOP!Q997&gt;90,TONGHOP!Q997&lt;=120)),TONGHOP!U997,"")</f>
        <v/>
      </c>
      <c r="F997" s="1" t="str">
        <f t="shared" si="61"/>
        <v/>
      </c>
      <c r="G997" s="1" t="str">
        <f>IF(AND(TONGHOP!O997="KTHP",OR(TONGHOP!P997="LT",TONGHOP!P997="TN"),AND(TONGHOP!Q997&gt;120,TONGHOP!Q997&lt;=150)),TONGHOP!T997,"")</f>
        <v/>
      </c>
      <c r="H997" s="1" t="str">
        <f>IF(AND(TONGHOP!O997="KTHP",OR(TONGHOP!P997="LT",TONGHOP!P997="TN"),AND(TONGHOP!Q997&gt;120,TONGHOP!Q997&lt;=150)),TONGHOP!U997,"")</f>
        <v/>
      </c>
      <c r="I997" s="1" t="str">
        <f t="shared" si="62"/>
        <v/>
      </c>
      <c r="J997" s="1" t="str">
        <f>IF(AND(TONGHOP!O997="KTHP",OR(TONGHOP!P997="LT",TONGHOP!P997="TN"),TONGHOP!Q997&gt;150),TONGHOP!T997,"")</f>
        <v/>
      </c>
      <c r="K997" s="1" t="str">
        <f>IF(AND(TONGHOP!O997="KTHP",OR(TONGHOP!P997="LT",TONGHOP!P997="TN"),TONGHOP!Q997&gt;150),TONGHOP!U997,"")</f>
        <v/>
      </c>
      <c r="L997" s="1" t="str">
        <f t="shared" si="63"/>
        <v/>
      </c>
    </row>
    <row r="998" spans="1:12">
      <c r="A998" s="1" t="str">
        <f>IF(AND(TONGHOP!O998="KTHP",OR(TONGHOP!P998="LT",TONGHOP!P998="TN"),TONGHOP!Q998&lt;=90),TONGHOP!T998,"")</f>
        <v/>
      </c>
      <c r="B998" s="1" t="str">
        <f>IF(AND(TONGHOP!O998="KTHP",OR(TONGHOP!P998="LT",TONGHOP!P998="TN"),TONGHOP!Q998&lt;=90),TONGHOP!U998,"")</f>
        <v/>
      </c>
      <c r="C998" s="1" t="str">
        <f t="shared" si="60"/>
        <v/>
      </c>
      <c r="D998" s="1" t="str">
        <f>IF(AND(TONGHOP!O998="KTHP",OR(TONGHOP!P998="LT",TONGHOP!P998="TN"),AND(TONGHOP!Q998&gt;90,TONGHOP!Q998&lt;=120)),TONGHOP!T998,"")</f>
        <v/>
      </c>
      <c r="E998" s="1" t="str">
        <f>IF(AND(TONGHOP!O998="KTHP",OR(TONGHOP!P998="LT",TONGHOP!P998="TN"),AND(TONGHOP!Q998&gt;90,TONGHOP!Q998&lt;=120)),TONGHOP!U998,"")</f>
        <v/>
      </c>
      <c r="F998" s="1" t="str">
        <f t="shared" si="61"/>
        <v/>
      </c>
      <c r="G998" s="1" t="str">
        <f>IF(AND(TONGHOP!O998="KTHP",OR(TONGHOP!P998="LT",TONGHOP!P998="TN"),AND(TONGHOP!Q998&gt;120,TONGHOP!Q998&lt;=150)),TONGHOP!T998,"")</f>
        <v/>
      </c>
      <c r="H998" s="1" t="str">
        <f>IF(AND(TONGHOP!O998="KTHP",OR(TONGHOP!P998="LT",TONGHOP!P998="TN"),AND(TONGHOP!Q998&gt;120,TONGHOP!Q998&lt;=150)),TONGHOP!U998,"")</f>
        <v/>
      </c>
      <c r="I998" s="1" t="str">
        <f t="shared" si="62"/>
        <v/>
      </c>
      <c r="J998" s="1" t="str">
        <f>IF(AND(TONGHOP!O998="KTHP",OR(TONGHOP!P998="LT",TONGHOP!P998="TN"),TONGHOP!Q998&gt;150),TONGHOP!T998,"")</f>
        <v/>
      </c>
      <c r="K998" s="1" t="str">
        <f>IF(AND(TONGHOP!O998="KTHP",OR(TONGHOP!P998="LT",TONGHOP!P998="TN"),TONGHOP!Q998&gt;150),TONGHOP!U998,"")</f>
        <v/>
      </c>
      <c r="L998" s="1" t="str">
        <f t="shared" si="63"/>
        <v/>
      </c>
    </row>
    <row r="999" spans="1:12">
      <c r="A999" s="1" t="str">
        <f>IF(AND(TONGHOP!O999="KTHP",OR(TONGHOP!P999="LT",TONGHOP!P999="TN"),TONGHOP!Q999&lt;=90),TONGHOP!T999,"")</f>
        <v/>
      </c>
      <c r="B999" s="1" t="str">
        <f>IF(AND(TONGHOP!O999="KTHP",OR(TONGHOP!P999="LT",TONGHOP!P999="TN"),TONGHOP!Q999&lt;=90),TONGHOP!U999,"")</f>
        <v/>
      </c>
      <c r="C999" s="1" t="str">
        <f t="shared" si="60"/>
        <v/>
      </c>
      <c r="D999" s="1" t="str">
        <f>IF(AND(TONGHOP!O999="KTHP",OR(TONGHOP!P999="LT",TONGHOP!P999="TN"),AND(TONGHOP!Q999&gt;90,TONGHOP!Q999&lt;=120)),TONGHOP!T999,"")</f>
        <v/>
      </c>
      <c r="E999" s="1" t="str">
        <f>IF(AND(TONGHOP!O999="KTHP",OR(TONGHOP!P999="LT",TONGHOP!P999="TN"),AND(TONGHOP!Q999&gt;90,TONGHOP!Q999&lt;=120)),TONGHOP!U999,"")</f>
        <v/>
      </c>
      <c r="F999" s="1" t="str">
        <f t="shared" si="61"/>
        <v/>
      </c>
      <c r="G999" s="1" t="str">
        <f>IF(AND(TONGHOP!O999="KTHP",OR(TONGHOP!P999="LT",TONGHOP!P999="TN"),AND(TONGHOP!Q999&gt;120,TONGHOP!Q999&lt;=150)),TONGHOP!T999,"")</f>
        <v/>
      </c>
      <c r="H999" s="1" t="str">
        <f>IF(AND(TONGHOP!O999="KTHP",OR(TONGHOP!P999="LT",TONGHOP!P999="TN"),AND(TONGHOP!Q999&gt;120,TONGHOP!Q999&lt;=150)),TONGHOP!U999,"")</f>
        <v/>
      </c>
      <c r="I999" s="1" t="str">
        <f t="shared" si="62"/>
        <v/>
      </c>
      <c r="J999" s="1" t="str">
        <f>IF(AND(TONGHOP!O999="KTHP",OR(TONGHOP!P999="LT",TONGHOP!P999="TN"),TONGHOP!Q999&gt;150),TONGHOP!T999,"")</f>
        <v/>
      </c>
      <c r="K999" s="1" t="str">
        <f>IF(AND(TONGHOP!O999="KTHP",OR(TONGHOP!P999="LT",TONGHOP!P999="TN"),TONGHOP!Q999&gt;150),TONGHOP!U999,"")</f>
        <v/>
      </c>
      <c r="L999" s="1" t="str">
        <f t="shared" si="63"/>
        <v/>
      </c>
    </row>
    <row r="1000" spans="1:12">
      <c r="A1000" s="1" t="str">
        <f>IF(AND(TONGHOP!O1000="KTHP",OR(TONGHOP!P1000="LT",TONGHOP!P1000="TN"),TONGHOP!Q1000&lt;=90),TONGHOP!T1000,"")</f>
        <v/>
      </c>
      <c r="B1000" s="1" t="str">
        <f>IF(AND(TONGHOP!O1000="KTHP",OR(TONGHOP!P1000="LT",TONGHOP!P1000="TN"),TONGHOP!Q1000&lt;=90),TONGHOP!U1000,"")</f>
        <v/>
      </c>
      <c r="C1000" s="1" t="str">
        <f t="shared" si="60"/>
        <v/>
      </c>
      <c r="D1000" s="1" t="str">
        <f>IF(AND(TONGHOP!O1000="KTHP",OR(TONGHOP!P1000="LT",TONGHOP!P1000="TN"),AND(TONGHOP!Q1000&gt;90,TONGHOP!Q1000&lt;=120)),TONGHOP!T1000,"")</f>
        <v/>
      </c>
      <c r="E1000" s="1" t="str">
        <f>IF(AND(TONGHOP!O1000="KTHP",OR(TONGHOP!P1000="LT",TONGHOP!P1000="TN"),AND(TONGHOP!Q1000&gt;90,TONGHOP!Q1000&lt;=120)),TONGHOP!U1000,"")</f>
        <v/>
      </c>
      <c r="F1000" s="1" t="str">
        <f t="shared" si="61"/>
        <v/>
      </c>
      <c r="G1000" s="1" t="str">
        <f>IF(AND(TONGHOP!O1000="KTHP",OR(TONGHOP!P1000="LT",TONGHOP!P1000="TN"),AND(TONGHOP!Q1000&gt;120,TONGHOP!Q1000&lt;=150)),TONGHOP!T1000,"")</f>
        <v/>
      </c>
      <c r="H1000" s="1" t="str">
        <f>IF(AND(TONGHOP!O1000="KTHP",OR(TONGHOP!P1000="LT",TONGHOP!P1000="TN"),AND(TONGHOP!Q1000&gt;120,TONGHOP!Q1000&lt;=150)),TONGHOP!U1000,"")</f>
        <v/>
      </c>
      <c r="I1000" s="1" t="str">
        <f t="shared" si="62"/>
        <v/>
      </c>
      <c r="J1000" s="1" t="str">
        <f>IF(AND(TONGHOP!O1000="KTHP",OR(TONGHOP!P1000="LT",TONGHOP!P1000="TN"),TONGHOP!Q1000&gt;150),TONGHOP!T1000,"")</f>
        <v/>
      </c>
      <c r="K1000" s="1" t="str">
        <f>IF(AND(TONGHOP!O1000="KTHP",OR(TONGHOP!P1000="LT",TONGHOP!P1000="TN"),TONGHOP!Q1000&gt;150),TONGHOP!U1000,"")</f>
        <v/>
      </c>
      <c r="L1000" s="1" t="str">
        <f t="shared" si="63"/>
        <v/>
      </c>
    </row>
    <row r="1001" spans="1:12">
      <c r="A1001" s="1" t="str">
        <f>IF(AND(TONGHOP!O1001="KTHP",OR(TONGHOP!P1001="LT",TONGHOP!P1001="TN"),TONGHOP!Q1001&lt;=90),TONGHOP!T1001,"")</f>
        <v/>
      </c>
      <c r="B1001" s="1" t="str">
        <f>IF(AND(TONGHOP!O1001="KTHP",OR(TONGHOP!P1001="LT",TONGHOP!P1001="TN"),TONGHOP!Q1001&lt;=90),TONGHOP!U1001,"")</f>
        <v/>
      </c>
      <c r="C1001" s="1" t="str">
        <f t="shared" si="60"/>
        <v/>
      </c>
      <c r="D1001" s="1" t="str">
        <f>IF(AND(TONGHOP!O1001="KTHP",OR(TONGHOP!P1001="LT",TONGHOP!P1001="TN"),AND(TONGHOP!Q1001&gt;90,TONGHOP!Q1001&lt;=120)),TONGHOP!T1001,"")</f>
        <v/>
      </c>
      <c r="E1001" s="1" t="str">
        <f>IF(AND(TONGHOP!O1001="KTHP",OR(TONGHOP!P1001="LT",TONGHOP!P1001="TN"),AND(TONGHOP!Q1001&gt;90,TONGHOP!Q1001&lt;=120)),TONGHOP!U1001,"")</f>
        <v/>
      </c>
      <c r="F1001" s="1" t="str">
        <f t="shared" si="61"/>
        <v/>
      </c>
      <c r="G1001" s="1" t="str">
        <f>IF(AND(TONGHOP!O1001="KTHP",OR(TONGHOP!P1001="LT",TONGHOP!P1001="TN"),AND(TONGHOP!Q1001&gt;120,TONGHOP!Q1001&lt;=150)),TONGHOP!T1001,"")</f>
        <v/>
      </c>
      <c r="H1001" s="1" t="str">
        <f>IF(AND(TONGHOP!O1001="KTHP",OR(TONGHOP!P1001="LT",TONGHOP!P1001="TN"),AND(TONGHOP!Q1001&gt;120,TONGHOP!Q1001&lt;=150)),TONGHOP!U1001,"")</f>
        <v/>
      </c>
      <c r="I1001" s="1" t="str">
        <f t="shared" si="62"/>
        <v/>
      </c>
      <c r="J1001" s="1" t="str">
        <f>IF(AND(TONGHOP!O1001="KTHP",OR(TONGHOP!P1001="LT",TONGHOP!P1001="TN"),TONGHOP!Q1001&gt;150),TONGHOP!T1001,"")</f>
        <v/>
      </c>
      <c r="K1001" s="1" t="str">
        <f>IF(AND(TONGHOP!O1001="KTHP",OR(TONGHOP!P1001="LT",TONGHOP!P1001="TN"),TONGHOP!Q1001&gt;150),TONGHOP!U1001,"")</f>
        <v/>
      </c>
      <c r="L1001" s="1" t="str">
        <f t="shared" si="63"/>
        <v/>
      </c>
    </row>
    <row r="1002" spans="1:12">
      <c r="A1002" s="1" t="str">
        <f>IF(AND(TONGHOP!O1002="KTHP",OR(TONGHOP!P1002="LT",TONGHOP!P1002="TN"),TONGHOP!Q1002&lt;=90),TONGHOP!T1002,"")</f>
        <v/>
      </c>
      <c r="B1002" s="1" t="str">
        <f>IF(AND(TONGHOP!O1002="KTHP",OR(TONGHOP!P1002="LT",TONGHOP!P1002="TN"),TONGHOP!Q1002&lt;=90),TONGHOP!U1002,"")</f>
        <v/>
      </c>
      <c r="C1002" s="1" t="str">
        <f t="shared" si="60"/>
        <v/>
      </c>
      <c r="D1002" s="1" t="str">
        <f>IF(AND(TONGHOP!O1002="KTHP",OR(TONGHOP!P1002="LT",TONGHOP!P1002="TN"),AND(TONGHOP!Q1002&gt;90,TONGHOP!Q1002&lt;=120)),TONGHOP!T1002,"")</f>
        <v/>
      </c>
      <c r="E1002" s="1" t="str">
        <f>IF(AND(TONGHOP!O1002="KTHP",OR(TONGHOP!P1002="LT",TONGHOP!P1002="TN"),AND(TONGHOP!Q1002&gt;90,TONGHOP!Q1002&lt;=120)),TONGHOP!U1002,"")</f>
        <v/>
      </c>
      <c r="F1002" s="1" t="str">
        <f t="shared" si="61"/>
        <v/>
      </c>
      <c r="G1002" s="1" t="str">
        <f>IF(AND(TONGHOP!O1002="KTHP",OR(TONGHOP!P1002="LT",TONGHOP!P1002="TN"),AND(TONGHOP!Q1002&gt;120,TONGHOP!Q1002&lt;=150)),TONGHOP!T1002,"")</f>
        <v/>
      </c>
      <c r="H1002" s="1" t="str">
        <f>IF(AND(TONGHOP!O1002="KTHP",OR(TONGHOP!P1002="LT",TONGHOP!P1002="TN"),AND(TONGHOP!Q1002&gt;120,TONGHOP!Q1002&lt;=150)),TONGHOP!U1002,"")</f>
        <v/>
      </c>
      <c r="I1002" s="1" t="str">
        <f t="shared" si="62"/>
        <v/>
      </c>
      <c r="J1002" s="1" t="str">
        <f>IF(AND(TONGHOP!O1002="KTHP",OR(TONGHOP!P1002="LT",TONGHOP!P1002="TN"),TONGHOP!Q1002&gt;150),TONGHOP!T1002,"")</f>
        <v/>
      </c>
      <c r="K1002" s="1" t="str">
        <f>IF(AND(TONGHOP!O1002="KTHP",OR(TONGHOP!P1002="LT",TONGHOP!P1002="TN"),TONGHOP!Q1002&gt;150),TONGHOP!U1002,"")</f>
        <v/>
      </c>
      <c r="L1002" s="1" t="str">
        <f t="shared" si="63"/>
        <v/>
      </c>
    </row>
    <row r="1003" spans="1:12">
      <c r="A1003" s="1" t="str">
        <f>IF(AND(TONGHOP!O1003="KTHP",OR(TONGHOP!P1003="LT",TONGHOP!P1003="TN"),TONGHOP!Q1003&lt;=90),TONGHOP!T1003,"")</f>
        <v/>
      </c>
      <c r="B1003" s="1" t="str">
        <f>IF(AND(TONGHOP!O1003="KTHP",OR(TONGHOP!P1003="LT",TONGHOP!P1003="TN"),TONGHOP!Q1003&lt;=90),TONGHOP!U1003,"")</f>
        <v/>
      </c>
      <c r="C1003" s="1" t="str">
        <f t="shared" si="60"/>
        <v/>
      </c>
      <c r="D1003" s="1" t="str">
        <f>IF(AND(TONGHOP!O1003="KTHP",OR(TONGHOP!P1003="LT",TONGHOP!P1003="TN"),AND(TONGHOP!Q1003&gt;90,TONGHOP!Q1003&lt;=120)),TONGHOP!T1003,"")</f>
        <v/>
      </c>
      <c r="E1003" s="1" t="str">
        <f>IF(AND(TONGHOP!O1003="KTHP",OR(TONGHOP!P1003="LT",TONGHOP!P1003="TN"),AND(TONGHOP!Q1003&gt;90,TONGHOP!Q1003&lt;=120)),TONGHOP!U1003,"")</f>
        <v/>
      </c>
      <c r="F1003" s="1" t="str">
        <f t="shared" si="61"/>
        <v/>
      </c>
      <c r="G1003" s="1" t="str">
        <f>IF(AND(TONGHOP!O1003="KTHP",OR(TONGHOP!P1003="LT",TONGHOP!P1003="TN"),AND(TONGHOP!Q1003&gt;120,TONGHOP!Q1003&lt;=150)),TONGHOP!T1003,"")</f>
        <v/>
      </c>
      <c r="H1003" s="1" t="str">
        <f>IF(AND(TONGHOP!O1003="KTHP",OR(TONGHOP!P1003="LT",TONGHOP!P1003="TN"),AND(TONGHOP!Q1003&gt;120,TONGHOP!Q1003&lt;=150)),TONGHOP!U1003,"")</f>
        <v/>
      </c>
      <c r="I1003" s="1" t="str">
        <f t="shared" si="62"/>
        <v/>
      </c>
      <c r="J1003" s="1" t="str">
        <f>IF(AND(TONGHOP!O1003="KTHP",OR(TONGHOP!P1003="LT",TONGHOP!P1003="TN"),TONGHOP!Q1003&gt;150),TONGHOP!T1003,"")</f>
        <v/>
      </c>
      <c r="K1003" s="1" t="str">
        <f>IF(AND(TONGHOP!O1003="KTHP",OR(TONGHOP!P1003="LT",TONGHOP!P1003="TN"),TONGHOP!Q1003&gt;150),TONGHOP!U1003,"")</f>
        <v/>
      </c>
      <c r="L1003" s="1" t="str">
        <f t="shared" si="63"/>
        <v/>
      </c>
    </row>
    <row r="1004" spans="1:12">
      <c r="A1004" s="1" t="str">
        <f>IF(AND(TONGHOP!O1004="KTHP",OR(TONGHOP!P1004="LT",TONGHOP!P1004="TN"),TONGHOP!Q1004&lt;=90),TONGHOP!T1004,"")</f>
        <v/>
      </c>
      <c r="B1004" s="1" t="str">
        <f>IF(AND(TONGHOP!O1004="KTHP",OR(TONGHOP!P1004="LT",TONGHOP!P1004="TN"),TONGHOP!Q1004&lt;=90),TONGHOP!U1004,"")</f>
        <v/>
      </c>
      <c r="C1004" s="1" t="str">
        <f t="shared" si="60"/>
        <v/>
      </c>
      <c r="D1004" s="1" t="str">
        <f>IF(AND(TONGHOP!O1004="KTHP",OR(TONGHOP!P1004="LT",TONGHOP!P1004="TN"),AND(TONGHOP!Q1004&gt;90,TONGHOP!Q1004&lt;=120)),TONGHOP!T1004,"")</f>
        <v/>
      </c>
      <c r="E1004" s="1" t="str">
        <f>IF(AND(TONGHOP!O1004="KTHP",OR(TONGHOP!P1004="LT",TONGHOP!P1004="TN"),AND(TONGHOP!Q1004&gt;90,TONGHOP!Q1004&lt;=120)),TONGHOP!U1004,"")</f>
        <v/>
      </c>
      <c r="F1004" s="1" t="str">
        <f t="shared" si="61"/>
        <v/>
      </c>
      <c r="G1004" s="1" t="str">
        <f>IF(AND(TONGHOP!O1004="KTHP",OR(TONGHOP!P1004="LT",TONGHOP!P1004="TN"),AND(TONGHOP!Q1004&gt;120,TONGHOP!Q1004&lt;=150)),TONGHOP!T1004,"")</f>
        <v/>
      </c>
      <c r="H1004" s="1" t="str">
        <f>IF(AND(TONGHOP!O1004="KTHP",OR(TONGHOP!P1004="LT",TONGHOP!P1004="TN"),AND(TONGHOP!Q1004&gt;120,TONGHOP!Q1004&lt;=150)),TONGHOP!U1004,"")</f>
        <v/>
      </c>
      <c r="I1004" s="1" t="str">
        <f t="shared" si="62"/>
        <v/>
      </c>
      <c r="J1004" s="1" t="str">
        <f>IF(AND(TONGHOP!O1004="KTHP",OR(TONGHOP!P1004="LT",TONGHOP!P1004="TN"),TONGHOP!Q1004&gt;150),TONGHOP!T1004,"")</f>
        <v/>
      </c>
      <c r="K1004" s="1" t="str">
        <f>IF(AND(TONGHOP!O1004="KTHP",OR(TONGHOP!P1004="LT",TONGHOP!P1004="TN"),TONGHOP!Q1004&gt;150),TONGHOP!U1004,"")</f>
        <v/>
      </c>
      <c r="L1004" s="1" t="str">
        <f t="shared" si="63"/>
        <v/>
      </c>
    </row>
    <row r="1005" spans="1:12">
      <c r="A1005" s="1" t="str">
        <f>IF(AND(TONGHOP!O1005="KTHP",OR(TONGHOP!P1005="LT",TONGHOP!P1005="TN"),TONGHOP!Q1005&lt;=90),TONGHOP!T1005,"")</f>
        <v/>
      </c>
      <c r="B1005" s="1" t="str">
        <f>IF(AND(TONGHOP!O1005="KTHP",OR(TONGHOP!P1005="LT",TONGHOP!P1005="TN"),TONGHOP!Q1005&lt;=90),TONGHOP!U1005,"")</f>
        <v/>
      </c>
      <c r="C1005" s="1" t="str">
        <f t="shared" si="60"/>
        <v/>
      </c>
      <c r="D1005" s="1" t="str">
        <f>IF(AND(TONGHOP!O1005="KTHP",OR(TONGHOP!P1005="LT",TONGHOP!P1005="TN"),AND(TONGHOP!Q1005&gt;90,TONGHOP!Q1005&lt;=120)),TONGHOP!T1005,"")</f>
        <v/>
      </c>
      <c r="E1005" s="1" t="str">
        <f>IF(AND(TONGHOP!O1005="KTHP",OR(TONGHOP!P1005="LT",TONGHOP!P1005="TN"),AND(TONGHOP!Q1005&gt;90,TONGHOP!Q1005&lt;=120)),TONGHOP!U1005,"")</f>
        <v/>
      </c>
      <c r="F1005" s="1" t="str">
        <f t="shared" si="61"/>
        <v/>
      </c>
      <c r="G1005" s="1" t="str">
        <f>IF(AND(TONGHOP!O1005="KTHP",OR(TONGHOP!P1005="LT",TONGHOP!P1005="TN"),AND(TONGHOP!Q1005&gt;120,TONGHOP!Q1005&lt;=150)),TONGHOP!T1005,"")</f>
        <v/>
      </c>
      <c r="H1005" s="1" t="str">
        <f>IF(AND(TONGHOP!O1005="KTHP",OR(TONGHOP!P1005="LT",TONGHOP!P1005="TN"),AND(TONGHOP!Q1005&gt;120,TONGHOP!Q1005&lt;=150)),TONGHOP!U1005,"")</f>
        <v/>
      </c>
      <c r="I1005" s="1" t="str">
        <f t="shared" si="62"/>
        <v/>
      </c>
      <c r="J1005" s="1" t="str">
        <f>IF(AND(TONGHOP!O1005="KTHP",OR(TONGHOP!P1005="LT",TONGHOP!P1005="TN"),TONGHOP!Q1005&gt;150),TONGHOP!T1005,"")</f>
        <v/>
      </c>
      <c r="K1005" s="1" t="str">
        <f>IF(AND(TONGHOP!O1005="KTHP",OR(TONGHOP!P1005="LT",TONGHOP!P1005="TN"),TONGHOP!Q1005&gt;150),TONGHOP!U1005,"")</f>
        <v/>
      </c>
      <c r="L1005" s="1" t="str">
        <f t="shared" si="63"/>
        <v/>
      </c>
    </row>
    <row r="1006" spans="1:12">
      <c r="A1006" s="1" t="str">
        <f>IF(AND(TONGHOP!O1006="KTHP",OR(TONGHOP!P1006="LT",TONGHOP!P1006="TN"),TONGHOP!Q1006&lt;=90),TONGHOP!T1006,"")</f>
        <v/>
      </c>
      <c r="B1006" s="1" t="str">
        <f>IF(AND(TONGHOP!O1006="KTHP",OR(TONGHOP!P1006="LT",TONGHOP!P1006="TN"),TONGHOP!Q1006&lt;=90),TONGHOP!U1006,"")</f>
        <v/>
      </c>
      <c r="C1006" s="1" t="str">
        <f t="shared" si="60"/>
        <v/>
      </c>
      <c r="D1006" s="1" t="str">
        <f>IF(AND(TONGHOP!O1006="KTHP",OR(TONGHOP!P1006="LT",TONGHOP!P1006="TN"),AND(TONGHOP!Q1006&gt;90,TONGHOP!Q1006&lt;=120)),TONGHOP!T1006,"")</f>
        <v/>
      </c>
      <c r="E1006" s="1" t="str">
        <f>IF(AND(TONGHOP!O1006="KTHP",OR(TONGHOP!P1006="LT",TONGHOP!P1006="TN"),AND(TONGHOP!Q1006&gt;90,TONGHOP!Q1006&lt;=120)),TONGHOP!U1006,"")</f>
        <v/>
      </c>
      <c r="F1006" s="1" t="str">
        <f t="shared" si="61"/>
        <v/>
      </c>
      <c r="G1006" s="1" t="str">
        <f>IF(AND(TONGHOP!O1006="KTHP",OR(TONGHOP!P1006="LT",TONGHOP!P1006="TN"),AND(TONGHOP!Q1006&gt;120,TONGHOP!Q1006&lt;=150)),TONGHOP!T1006,"")</f>
        <v/>
      </c>
      <c r="H1006" s="1" t="str">
        <f>IF(AND(TONGHOP!O1006="KTHP",OR(TONGHOP!P1006="LT",TONGHOP!P1006="TN"),AND(TONGHOP!Q1006&gt;120,TONGHOP!Q1006&lt;=150)),TONGHOP!U1006,"")</f>
        <v/>
      </c>
      <c r="I1006" s="1" t="str">
        <f t="shared" si="62"/>
        <v/>
      </c>
      <c r="J1006" s="1" t="str">
        <f>IF(AND(TONGHOP!O1006="KTHP",OR(TONGHOP!P1006="LT",TONGHOP!P1006="TN"),TONGHOP!Q1006&gt;150),TONGHOP!T1006,"")</f>
        <v/>
      </c>
      <c r="K1006" s="1" t="str">
        <f>IF(AND(TONGHOP!O1006="KTHP",OR(TONGHOP!P1006="LT",TONGHOP!P1006="TN"),TONGHOP!Q1006&gt;150),TONGHOP!U1006,"")</f>
        <v/>
      </c>
      <c r="L1006" s="1" t="str">
        <f t="shared" si="63"/>
        <v/>
      </c>
    </row>
    <row r="1007" spans="1:12">
      <c r="A1007" s="1" t="str">
        <f>IF(AND(TONGHOP!O1007="KTHP",OR(TONGHOP!P1007="LT",TONGHOP!P1007="TN"),TONGHOP!Q1007&lt;=90),TONGHOP!T1007,"")</f>
        <v/>
      </c>
      <c r="B1007" s="1" t="str">
        <f>IF(AND(TONGHOP!O1007="KTHP",OR(TONGHOP!P1007="LT",TONGHOP!P1007="TN"),TONGHOP!Q1007&lt;=90),TONGHOP!U1007,"")</f>
        <v/>
      </c>
      <c r="C1007" s="1" t="str">
        <f t="shared" si="60"/>
        <v/>
      </c>
      <c r="D1007" s="1" t="str">
        <f>IF(AND(TONGHOP!O1007="KTHP",OR(TONGHOP!P1007="LT",TONGHOP!P1007="TN"),AND(TONGHOP!Q1007&gt;90,TONGHOP!Q1007&lt;=120)),TONGHOP!T1007,"")</f>
        <v/>
      </c>
      <c r="E1007" s="1" t="str">
        <f>IF(AND(TONGHOP!O1007="KTHP",OR(TONGHOP!P1007="LT",TONGHOP!P1007="TN"),AND(TONGHOP!Q1007&gt;90,TONGHOP!Q1007&lt;=120)),TONGHOP!U1007,"")</f>
        <v/>
      </c>
      <c r="F1007" s="1" t="str">
        <f t="shared" si="61"/>
        <v/>
      </c>
      <c r="G1007" s="1" t="str">
        <f>IF(AND(TONGHOP!O1007="KTHP",OR(TONGHOP!P1007="LT",TONGHOP!P1007="TN"),AND(TONGHOP!Q1007&gt;120,TONGHOP!Q1007&lt;=150)),TONGHOP!T1007,"")</f>
        <v/>
      </c>
      <c r="H1007" s="1" t="str">
        <f>IF(AND(TONGHOP!O1007="KTHP",OR(TONGHOP!P1007="LT",TONGHOP!P1007="TN"),AND(TONGHOP!Q1007&gt;120,TONGHOP!Q1007&lt;=150)),TONGHOP!U1007,"")</f>
        <v/>
      </c>
      <c r="I1007" s="1" t="str">
        <f t="shared" si="62"/>
        <v/>
      </c>
      <c r="J1007" s="1" t="str">
        <f>IF(AND(TONGHOP!O1007="KTHP",OR(TONGHOP!P1007="LT",TONGHOP!P1007="TN"),TONGHOP!Q1007&gt;150),TONGHOP!T1007,"")</f>
        <v/>
      </c>
      <c r="K1007" s="1" t="str">
        <f>IF(AND(TONGHOP!O1007="KTHP",OR(TONGHOP!P1007="LT",TONGHOP!P1007="TN"),TONGHOP!Q1007&gt;150),TONGHOP!U1007,"")</f>
        <v/>
      </c>
      <c r="L1007" s="1" t="str">
        <f t="shared" si="63"/>
        <v/>
      </c>
    </row>
    <row r="1008" spans="1:12">
      <c r="A1008" s="1" t="str">
        <f>IF(AND(TONGHOP!O1008="KTHP",OR(TONGHOP!P1008="LT",TONGHOP!P1008="TN"),TONGHOP!Q1008&lt;=90),TONGHOP!T1008,"")</f>
        <v/>
      </c>
      <c r="B1008" s="1" t="str">
        <f>IF(AND(TONGHOP!O1008="KTHP",OR(TONGHOP!P1008="LT",TONGHOP!P1008="TN"),TONGHOP!Q1008&lt;=90),TONGHOP!U1008,"")</f>
        <v/>
      </c>
      <c r="C1008" s="1" t="str">
        <f t="shared" si="60"/>
        <v/>
      </c>
      <c r="D1008" s="1" t="str">
        <f>IF(AND(TONGHOP!O1008="KTHP",OR(TONGHOP!P1008="LT",TONGHOP!P1008="TN"),AND(TONGHOP!Q1008&gt;90,TONGHOP!Q1008&lt;=120)),TONGHOP!T1008,"")</f>
        <v/>
      </c>
      <c r="E1008" s="1" t="str">
        <f>IF(AND(TONGHOP!O1008="KTHP",OR(TONGHOP!P1008="LT",TONGHOP!P1008="TN"),AND(TONGHOP!Q1008&gt;90,TONGHOP!Q1008&lt;=120)),TONGHOP!U1008,"")</f>
        <v/>
      </c>
      <c r="F1008" s="1" t="str">
        <f t="shared" si="61"/>
        <v/>
      </c>
      <c r="G1008" s="1" t="str">
        <f>IF(AND(TONGHOP!O1008="KTHP",OR(TONGHOP!P1008="LT",TONGHOP!P1008="TN"),AND(TONGHOP!Q1008&gt;120,TONGHOP!Q1008&lt;=150)),TONGHOP!T1008,"")</f>
        <v/>
      </c>
      <c r="H1008" s="1" t="str">
        <f>IF(AND(TONGHOP!O1008="KTHP",OR(TONGHOP!P1008="LT",TONGHOP!P1008="TN"),AND(TONGHOP!Q1008&gt;120,TONGHOP!Q1008&lt;=150)),TONGHOP!U1008,"")</f>
        <v/>
      </c>
      <c r="I1008" s="1" t="str">
        <f t="shared" si="62"/>
        <v/>
      </c>
      <c r="J1008" s="1" t="str">
        <f>IF(AND(TONGHOP!O1008="KTHP",OR(TONGHOP!P1008="LT",TONGHOP!P1008="TN"),TONGHOP!Q1008&gt;150),TONGHOP!T1008,"")</f>
        <v/>
      </c>
      <c r="K1008" s="1" t="str">
        <f>IF(AND(TONGHOP!O1008="KTHP",OR(TONGHOP!P1008="LT",TONGHOP!P1008="TN"),TONGHOP!Q1008&gt;150),TONGHOP!U1008,"")</f>
        <v/>
      </c>
      <c r="L1008" s="1" t="str">
        <f t="shared" si="63"/>
        <v/>
      </c>
    </row>
    <row r="1009" spans="1:12">
      <c r="A1009" s="1" t="str">
        <f>IF(AND(TONGHOP!O1009="KTHP",OR(TONGHOP!P1009="LT",TONGHOP!P1009="TN"),TONGHOP!Q1009&lt;=90),TONGHOP!T1009,"")</f>
        <v/>
      </c>
      <c r="B1009" s="1" t="str">
        <f>IF(AND(TONGHOP!O1009="KTHP",OR(TONGHOP!P1009="LT",TONGHOP!P1009="TN"),TONGHOP!Q1009&lt;=90),TONGHOP!U1009,"")</f>
        <v/>
      </c>
      <c r="C1009" s="1" t="str">
        <f t="shared" si="60"/>
        <v/>
      </c>
      <c r="D1009" s="1" t="str">
        <f>IF(AND(TONGHOP!O1009="KTHP",OR(TONGHOP!P1009="LT",TONGHOP!P1009="TN"),AND(TONGHOP!Q1009&gt;90,TONGHOP!Q1009&lt;=120)),TONGHOP!T1009,"")</f>
        <v/>
      </c>
      <c r="E1009" s="1" t="str">
        <f>IF(AND(TONGHOP!O1009="KTHP",OR(TONGHOP!P1009="LT",TONGHOP!P1009="TN"),AND(TONGHOP!Q1009&gt;90,TONGHOP!Q1009&lt;=120)),TONGHOP!U1009,"")</f>
        <v/>
      </c>
      <c r="F1009" s="1" t="str">
        <f t="shared" si="61"/>
        <v/>
      </c>
      <c r="G1009" s="1" t="str">
        <f>IF(AND(TONGHOP!O1009="KTHP",OR(TONGHOP!P1009="LT",TONGHOP!P1009="TN"),AND(TONGHOP!Q1009&gt;120,TONGHOP!Q1009&lt;=150)),TONGHOP!T1009,"")</f>
        <v/>
      </c>
      <c r="H1009" s="1" t="str">
        <f>IF(AND(TONGHOP!O1009="KTHP",OR(TONGHOP!P1009="LT",TONGHOP!P1009="TN"),AND(TONGHOP!Q1009&gt;120,TONGHOP!Q1009&lt;=150)),TONGHOP!U1009,"")</f>
        <v/>
      </c>
      <c r="I1009" s="1" t="str">
        <f t="shared" si="62"/>
        <v/>
      </c>
      <c r="J1009" s="1" t="str">
        <f>IF(AND(TONGHOP!O1009="KTHP",OR(TONGHOP!P1009="LT",TONGHOP!P1009="TN"),TONGHOP!Q1009&gt;150),TONGHOP!T1009,"")</f>
        <v/>
      </c>
      <c r="K1009" s="1" t="str">
        <f>IF(AND(TONGHOP!O1009="KTHP",OR(TONGHOP!P1009="LT",TONGHOP!P1009="TN"),TONGHOP!Q1009&gt;150),TONGHOP!U1009,"")</f>
        <v/>
      </c>
      <c r="L1009" s="1" t="str">
        <f t="shared" si="63"/>
        <v/>
      </c>
    </row>
    <row r="1010" spans="1:12">
      <c r="A1010" s="1" t="str">
        <f>IF(AND(TONGHOP!O1010="KTHP",OR(TONGHOP!P1010="LT",TONGHOP!P1010="TN"),TONGHOP!Q1010&lt;=90),TONGHOP!T1010,"")</f>
        <v/>
      </c>
      <c r="B1010" s="1" t="str">
        <f>IF(AND(TONGHOP!O1010="KTHP",OR(TONGHOP!P1010="LT",TONGHOP!P1010="TN"),TONGHOP!Q1010&lt;=90),TONGHOP!U1010,"")</f>
        <v/>
      </c>
      <c r="C1010" s="1" t="str">
        <f t="shared" si="60"/>
        <v/>
      </c>
      <c r="D1010" s="1" t="str">
        <f>IF(AND(TONGHOP!O1010="KTHP",OR(TONGHOP!P1010="LT",TONGHOP!P1010="TN"),AND(TONGHOP!Q1010&gt;90,TONGHOP!Q1010&lt;=120)),TONGHOP!T1010,"")</f>
        <v/>
      </c>
      <c r="E1010" s="1" t="str">
        <f>IF(AND(TONGHOP!O1010="KTHP",OR(TONGHOP!P1010="LT",TONGHOP!P1010="TN"),AND(TONGHOP!Q1010&gt;90,TONGHOP!Q1010&lt;=120)),TONGHOP!U1010,"")</f>
        <v/>
      </c>
      <c r="F1010" s="1" t="str">
        <f t="shared" si="61"/>
        <v/>
      </c>
      <c r="G1010" s="1" t="str">
        <f>IF(AND(TONGHOP!O1010="KTHP",OR(TONGHOP!P1010="LT",TONGHOP!P1010="TN"),AND(TONGHOP!Q1010&gt;120,TONGHOP!Q1010&lt;=150)),TONGHOP!T1010,"")</f>
        <v/>
      </c>
      <c r="H1010" s="1" t="str">
        <f>IF(AND(TONGHOP!O1010="KTHP",OR(TONGHOP!P1010="LT",TONGHOP!P1010="TN"),AND(TONGHOP!Q1010&gt;120,TONGHOP!Q1010&lt;=150)),TONGHOP!U1010,"")</f>
        <v/>
      </c>
      <c r="I1010" s="1" t="str">
        <f t="shared" si="62"/>
        <v/>
      </c>
      <c r="J1010" s="1" t="str">
        <f>IF(AND(TONGHOP!O1010="KTHP",OR(TONGHOP!P1010="LT",TONGHOP!P1010="TN"),TONGHOP!Q1010&gt;150),TONGHOP!T1010,"")</f>
        <v/>
      </c>
      <c r="K1010" s="1" t="str">
        <f>IF(AND(TONGHOP!O1010="KTHP",OR(TONGHOP!P1010="LT",TONGHOP!P1010="TN"),TONGHOP!Q1010&gt;150),TONGHOP!U1010,"")</f>
        <v/>
      </c>
      <c r="L1010" s="1" t="str">
        <f t="shared" si="63"/>
        <v/>
      </c>
    </row>
    <row r="1011" spans="1:12">
      <c r="A1011" s="1" t="str">
        <f>IF(AND(TONGHOP!O1011="KTHP",OR(TONGHOP!P1011="LT",TONGHOP!P1011="TN"),TONGHOP!Q1011&lt;=90),TONGHOP!T1011,"")</f>
        <v/>
      </c>
      <c r="B1011" s="1" t="str">
        <f>IF(AND(TONGHOP!O1011="KTHP",OR(TONGHOP!P1011="LT",TONGHOP!P1011="TN"),TONGHOP!Q1011&lt;=90),TONGHOP!U1011,"")</f>
        <v/>
      </c>
      <c r="C1011" s="1" t="str">
        <f t="shared" si="60"/>
        <v/>
      </c>
      <c r="D1011" s="1" t="str">
        <f>IF(AND(TONGHOP!O1011="KTHP",OR(TONGHOP!P1011="LT",TONGHOP!P1011="TN"),AND(TONGHOP!Q1011&gt;90,TONGHOP!Q1011&lt;=120)),TONGHOP!T1011,"")</f>
        <v/>
      </c>
      <c r="E1011" s="1" t="str">
        <f>IF(AND(TONGHOP!O1011="KTHP",OR(TONGHOP!P1011="LT",TONGHOP!P1011="TN"),AND(TONGHOP!Q1011&gt;90,TONGHOP!Q1011&lt;=120)),TONGHOP!U1011,"")</f>
        <v/>
      </c>
      <c r="F1011" s="1" t="str">
        <f t="shared" si="61"/>
        <v/>
      </c>
      <c r="G1011" s="1" t="str">
        <f>IF(AND(TONGHOP!O1011="KTHP",OR(TONGHOP!P1011="LT",TONGHOP!P1011="TN"),AND(TONGHOP!Q1011&gt;120,TONGHOP!Q1011&lt;=150)),TONGHOP!T1011,"")</f>
        <v/>
      </c>
      <c r="H1011" s="1" t="str">
        <f>IF(AND(TONGHOP!O1011="KTHP",OR(TONGHOP!P1011="LT",TONGHOP!P1011="TN"),AND(TONGHOP!Q1011&gt;120,TONGHOP!Q1011&lt;=150)),TONGHOP!U1011,"")</f>
        <v/>
      </c>
      <c r="I1011" s="1" t="str">
        <f t="shared" si="62"/>
        <v/>
      </c>
      <c r="J1011" s="1" t="str">
        <f>IF(AND(TONGHOP!O1011="KTHP",OR(TONGHOP!P1011="LT",TONGHOP!P1011="TN"),TONGHOP!Q1011&gt;150),TONGHOP!T1011,"")</f>
        <v/>
      </c>
      <c r="K1011" s="1" t="str">
        <f>IF(AND(TONGHOP!O1011="KTHP",OR(TONGHOP!P1011="LT",TONGHOP!P1011="TN"),TONGHOP!Q1011&gt;150),TONGHOP!U1011,"")</f>
        <v/>
      </c>
      <c r="L1011" s="1" t="str">
        <f t="shared" si="63"/>
        <v/>
      </c>
    </row>
    <row r="1012" spans="1:12">
      <c r="A1012" s="1" t="str">
        <f>IF(AND(TONGHOP!O1012="KTHP",OR(TONGHOP!P1012="LT",TONGHOP!P1012="TN"),TONGHOP!Q1012&lt;=90),TONGHOP!T1012,"")</f>
        <v/>
      </c>
      <c r="B1012" s="1" t="str">
        <f>IF(AND(TONGHOP!O1012="KTHP",OR(TONGHOP!P1012="LT",TONGHOP!P1012="TN"),TONGHOP!Q1012&lt;=90),TONGHOP!U1012,"")</f>
        <v/>
      </c>
      <c r="C1012" s="1" t="str">
        <f t="shared" si="60"/>
        <v/>
      </c>
      <c r="D1012" s="1" t="str">
        <f>IF(AND(TONGHOP!O1012="KTHP",OR(TONGHOP!P1012="LT",TONGHOP!P1012="TN"),AND(TONGHOP!Q1012&gt;90,TONGHOP!Q1012&lt;=120)),TONGHOP!T1012,"")</f>
        <v/>
      </c>
      <c r="E1012" s="1" t="str">
        <f>IF(AND(TONGHOP!O1012="KTHP",OR(TONGHOP!P1012="LT",TONGHOP!P1012="TN"),AND(TONGHOP!Q1012&gt;90,TONGHOP!Q1012&lt;=120)),TONGHOP!U1012,"")</f>
        <v/>
      </c>
      <c r="F1012" s="1" t="str">
        <f t="shared" si="61"/>
        <v/>
      </c>
      <c r="G1012" s="1" t="str">
        <f>IF(AND(TONGHOP!O1012="KTHP",OR(TONGHOP!P1012="LT",TONGHOP!P1012="TN"),AND(TONGHOP!Q1012&gt;120,TONGHOP!Q1012&lt;=150)),TONGHOP!T1012,"")</f>
        <v/>
      </c>
      <c r="H1012" s="1" t="str">
        <f>IF(AND(TONGHOP!O1012="KTHP",OR(TONGHOP!P1012="LT",TONGHOP!P1012="TN"),AND(TONGHOP!Q1012&gt;120,TONGHOP!Q1012&lt;=150)),TONGHOP!U1012,"")</f>
        <v/>
      </c>
      <c r="I1012" s="1" t="str">
        <f t="shared" si="62"/>
        <v/>
      </c>
      <c r="J1012" s="1" t="str">
        <f>IF(AND(TONGHOP!O1012="KTHP",OR(TONGHOP!P1012="LT",TONGHOP!P1012="TN"),TONGHOP!Q1012&gt;150),TONGHOP!T1012,"")</f>
        <v/>
      </c>
      <c r="K1012" s="1" t="str">
        <f>IF(AND(TONGHOP!O1012="KTHP",OR(TONGHOP!P1012="LT",TONGHOP!P1012="TN"),TONGHOP!Q1012&gt;150),TONGHOP!U1012,"")</f>
        <v/>
      </c>
      <c r="L1012" s="1" t="str">
        <f t="shared" si="63"/>
        <v/>
      </c>
    </row>
    <row r="1013" spans="1:12">
      <c r="A1013" s="1" t="str">
        <f>IF(AND(TONGHOP!O1013="KTHP",OR(TONGHOP!P1013="LT",TONGHOP!P1013="TN"),TONGHOP!Q1013&lt;=90),TONGHOP!T1013,"")</f>
        <v/>
      </c>
      <c r="B1013" s="1" t="str">
        <f>IF(AND(TONGHOP!O1013="KTHP",OR(TONGHOP!P1013="LT",TONGHOP!P1013="TN"),TONGHOP!Q1013&lt;=90),TONGHOP!U1013,"")</f>
        <v/>
      </c>
      <c r="C1013" s="1" t="str">
        <f t="shared" si="60"/>
        <v/>
      </c>
      <c r="D1013" s="1" t="str">
        <f>IF(AND(TONGHOP!O1013="KTHP",OR(TONGHOP!P1013="LT",TONGHOP!P1013="TN"),AND(TONGHOP!Q1013&gt;90,TONGHOP!Q1013&lt;=120)),TONGHOP!T1013,"")</f>
        <v/>
      </c>
      <c r="E1013" s="1" t="str">
        <f>IF(AND(TONGHOP!O1013="KTHP",OR(TONGHOP!P1013="LT",TONGHOP!P1013="TN"),AND(TONGHOP!Q1013&gt;90,TONGHOP!Q1013&lt;=120)),TONGHOP!U1013,"")</f>
        <v/>
      </c>
      <c r="F1013" s="1" t="str">
        <f t="shared" si="61"/>
        <v/>
      </c>
      <c r="G1013" s="1" t="str">
        <f>IF(AND(TONGHOP!O1013="KTHP",OR(TONGHOP!P1013="LT",TONGHOP!P1013="TN"),AND(TONGHOP!Q1013&gt;120,TONGHOP!Q1013&lt;=150)),TONGHOP!T1013,"")</f>
        <v/>
      </c>
      <c r="H1013" s="1" t="str">
        <f>IF(AND(TONGHOP!O1013="KTHP",OR(TONGHOP!P1013="LT",TONGHOP!P1013="TN"),AND(TONGHOP!Q1013&gt;120,TONGHOP!Q1013&lt;=150)),TONGHOP!U1013,"")</f>
        <v/>
      </c>
      <c r="I1013" s="1" t="str">
        <f t="shared" si="62"/>
        <v/>
      </c>
      <c r="J1013" s="1" t="str">
        <f>IF(AND(TONGHOP!O1013="KTHP",OR(TONGHOP!P1013="LT",TONGHOP!P1013="TN"),TONGHOP!Q1013&gt;150),TONGHOP!T1013,"")</f>
        <v/>
      </c>
      <c r="K1013" s="1" t="str">
        <f>IF(AND(TONGHOP!O1013="KTHP",OR(TONGHOP!P1013="LT",TONGHOP!P1013="TN"),TONGHOP!Q1013&gt;150),TONGHOP!U1013,"")</f>
        <v/>
      </c>
      <c r="L1013" s="1" t="str">
        <f t="shared" si="63"/>
        <v/>
      </c>
    </row>
    <row r="1014" spans="1:12">
      <c r="A1014" s="1" t="str">
        <f>IF(AND(TONGHOP!O1014="KTHP",OR(TONGHOP!P1014="LT",TONGHOP!P1014="TN"),TONGHOP!Q1014&lt;=90),TONGHOP!T1014,"")</f>
        <v/>
      </c>
      <c r="B1014" s="1" t="str">
        <f>IF(AND(TONGHOP!O1014="KTHP",OR(TONGHOP!P1014="LT",TONGHOP!P1014="TN"),TONGHOP!Q1014&lt;=90),TONGHOP!U1014,"")</f>
        <v/>
      </c>
      <c r="C1014" s="1" t="str">
        <f t="shared" si="60"/>
        <v/>
      </c>
      <c r="D1014" s="1" t="str">
        <f>IF(AND(TONGHOP!O1014="KTHP",OR(TONGHOP!P1014="LT",TONGHOP!P1014="TN"),AND(TONGHOP!Q1014&gt;90,TONGHOP!Q1014&lt;=120)),TONGHOP!T1014,"")</f>
        <v/>
      </c>
      <c r="E1014" s="1" t="str">
        <f>IF(AND(TONGHOP!O1014="KTHP",OR(TONGHOP!P1014="LT",TONGHOP!P1014="TN"),AND(TONGHOP!Q1014&gt;90,TONGHOP!Q1014&lt;=120)),TONGHOP!U1014,"")</f>
        <v/>
      </c>
      <c r="F1014" s="1" t="str">
        <f t="shared" si="61"/>
        <v/>
      </c>
      <c r="G1014" s="1" t="str">
        <f>IF(AND(TONGHOP!O1014="KTHP",OR(TONGHOP!P1014="LT",TONGHOP!P1014="TN"),AND(TONGHOP!Q1014&gt;120,TONGHOP!Q1014&lt;=150)),TONGHOP!T1014,"")</f>
        <v/>
      </c>
      <c r="H1014" s="1" t="str">
        <f>IF(AND(TONGHOP!O1014="KTHP",OR(TONGHOP!P1014="LT",TONGHOP!P1014="TN"),AND(TONGHOP!Q1014&gt;120,TONGHOP!Q1014&lt;=150)),TONGHOP!U1014,"")</f>
        <v/>
      </c>
      <c r="I1014" s="1" t="str">
        <f t="shared" si="62"/>
        <v/>
      </c>
      <c r="J1014" s="1" t="str">
        <f>IF(AND(TONGHOP!O1014="KTHP",OR(TONGHOP!P1014="LT",TONGHOP!P1014="TN"),TONGHOP!Q1014&gt;150),TONGHOP!T1014,"")</f>
        <v/>
      </c>
      <c r="K1014" s="1" t="str">
        <f>IF(AND(TONGHOP!O1014="KTHP",OR(TONGHOP!P1014="LT",TONGHOP!P1014="TN"),TONGHOP!Q1014&gt;150),TONGHOP!U1014,"")</f>
        <v/>
      </c>
      <c r="L1014" s="1" t="str">
        <f t="shared" si="63"/>
        <v/>
      </c>
    </row>
    <row r="1015" spans="1:12">
      <c r="A1015" s="1" t="str">
        <f>IF(AND(TONGHOP!O1015="KTHP",OR(TONGHOP!P1015="LT",TONGHOP!P1015="TN"),TONGHOP!Q1015&lt;=90),TONGHOP!T1015,"")</f>
        <v/>
      </c>
      <c r="B1015" s="1" t="str">
        <f>IF(AND(TONGHOP!O1015="KTHP",OR(TONGHOP!P1015="LT",TONGHOP!P1015="TN"),TONGHOP!Q1015&lt;=90),TONGHOP!U1015,"")</f>
        <v/>
      </c>
      <c r="C1015" s="1" t="str">
        <f t="shared" si="60"/>
        <v/>
      </c>
      <c r="D1015" s="1" t="str">
        <f>IF(AND(TONGHOP!O1015="KTHP",OR(TONGHOP!P1015="LT",TONGHOP!P1015="TN"),AND(TONGHOP!Q1015&gt;90,TONGHOP!Q1015&lt;=120)),TONGHOP!T1015,"")</f>
        <v/>
      </c>
      <c r="E1015" s="1" t="str">
        <f>IF(AND(TONGHOP!O1015="KTHP",OR(TONGHOP!P1015="LT",TONGHOP!P1015="TN"),AND(TONGHOP!Q1015&gt;90,TONGHOP!Q1015&lt;=120)),TONGHOP!U1015,"")</f>
        <v/>
      </c>
      <c r="F1015" s="1" t="str">
        <f t="shared" si="61"/>
        <v/>
      </c>
      <c r="G1015" s="1" t="str">
        <f>IF(AND(TONGHOP!O1015="KTHP",OR(TONGHOP!P1015="LT",TONGHOP!P1015="TN"),AND(TONGHOP!Q1015&gt;120,TONGHOP!Q1015&lt;=150)),TONGHOP!T1015,"")</f>
        <v/>
      </c>
      <c r="H1015" s="1" t="str">
        <f>IF(AND(TONGHOP!O1015="KTHP",OR(TONGHOP!P1015="LT",TONGHOP!P1015="TN"),AND(TONGHOP!Q1015&gt;120,TONGHOP!Q1015&lt;=150)),TONGHOP!U1015,"")</f>
        <v/>
      </c>
      <c r="I1015" s="1" t="str">
        <f t="shared" si="62"/>
        <v/>
      </c>
      <c r="J1015" s="1" t="str">
        <f>IF(AND(TONGHOP!O1015="KTHP",OR(TONGHOP!P1015="LT",TONGHOP!P1015="TN"),TONGHOP!Q1015&gt;150),TONGHOP!T1015,"")</f>
        <v/>
      </c>
      <c r="K1015" s="1" t="str">
        <f>IF(AND(TONGHOP!O1015="KTHP",OR(TONGHOP!P1015="LT",TONGHOP!P1015="TN"),TONGHOP!Q1015&gt;150),TONGHOP!U1015,"")</f>
        <v/>
      </c>
      <c r="L1015" s="1" t="str">
        <f t="shared" si="63"/>
        <v/>
      </c>
    </row>
    <row r="1016" spans="1:12">
      <c r="A1016" s="1" t="str">
        <f>IF(AND(TONGHOP!O1016="KTHP",OR(TONGHOP!P1016="LT",TONGHOP!P1016="TN"),TONGHOP!Q1016&lt;=90),TONGHOP!T1016,"")</f>
        <v/>
      </c>
      <c r="B1016" s="1" t="str">
        <f>IF(AND(TONGHOP!O1016="KTHP",OR(TONGHOP!P1016="LT",TONGHOP!P1016="TN"),TONGHOP!Q1016&lt;=90),TONGHOP!U1016,"")</f>
        <v/>
      </c>
      <c r="C1016" s="1" t="str">
        <f t="shared" si="60"/>
        <v/>
      </c>
      <c r="D1016" s="1" t="str">
        <f>IF(AND(TONGHOP!O1016="KTHP",OR(TONGHOP!P1016="LT",TONGHOP!P1016="TN"),AND(TONGHOP!Q1016&gt;90,TONGHOP!Q1016&lt;=120)),TONGHOP!T1016,"")</f>
        <v/>
      </c>
      <c r="E1016" s="1" t="str">
        <f>IF(AND(TONGHOP!O1016="KTHP",OR(TONGHOP!P1016="LT",TONGHOP!P1016="TN"),AND(TONGHOP!Q1016&gt;90,TONGHOP!Q1016&lt;=120)),TONGHOP!U1016,"")</f>
        <v/>
      </c>
      <c r="F1016" s="1" t="str">
        <f t="shared" si="61"/>
        <v/>
      </c>
      <c r="G1016" s="1" t="str">
        <f>IF(AND(TONGHOP!O1016="KTHP",OR(TONGHOP!P1016="LT",TONGHOP!P1016="TN"),AND(TONGHOP!Q1016&gt;120,TONGHOP!Q1016&lt;=150)),TONGHOP!T1016,"")</f>
        <v/>
      </c>
      <c r="H1016" s="1" t="str">
        <f>IF(AND(TONGHOP!O1016="KTHP",OR(TONGHOP!P1016="LT",TONGHOP!P1016="TN"),AND(TONGHOP!Q1016&gt;120,TONGHOP!Q1016&lt;=150)),TONGHOP!U1016,"")</f>
        <v/>
      </c>
      <c r="I1016" s="1" t="str">
        <f t="shared" si="62"/>
        <v/>
      </c>
      <c r="J1016" s="1" t="str">
        <f>IF(AND(TONGHOP!O1016="KTHP",OR(TONGHOP!P1016="LT",TONGHOP!P1016="TN"),TONGHOP!Q1016&gt;150),TONGHOP!T1016,"")</f>
        <v/>
      </c>
      <c r="K1016" s="1" t="str">
        <f>IF(AND(TONGHOP!O1016="KTHP",OR(TONGHOP!P1016="LT",TONGHOP!P1016="TN"),TONGHOP!Q1016&gt;150),TONGHOP!U1016,"")</f>
        <v/>
      </c>
      <c r="L1016" s="1" t="str">
        <f t="shared" si="63"/>
        <v/>
      </c>
    </row>
    <row r="1017" spans="1:12">
      <c r="A1017" s="1" t="str">
        <f>IF(AND(TONGHOP!O1017="KTHP",OR(TONGHOP!P1017="LT",TONGHOP!P1017="TN"),TONGHOP!Q1017&lt;=90),TONGHOP!T1017,"")</f>
        <v/>
      </c>
      <c r="B1017" s="1" t="str">
        <f>IF(AND(TONGHOP!O1017="KTHP",OR(TONGHOP!P1017="LT",TONGHOP!P1017="TN"),TONGHOP!Q1017&lt;=90),TONGHOP!U1017,"")</f>
        <v/>
      </c>
      <c r="C1017" s="1" t="str">
        <f t="shared" si="60"/>
        <v/>
      </c>
      <c r="D1017" s="1" t="str">
        <f>IF(AND(TONGHOP!O1017="KTHP",OR(TONGHOP!P1017="LT",TONGHOP!P1017="TN"),AND(TONGHOP!Q1017&gt;90,TONGHOP!Q1017&lt;=120)),TONGHOP!T1017,"")</f>
        <v/>
      </c>
      <c r="E1017" s="1" t="str">
        <f>IF(AND(TONGHOP!O1017="KTHP",OR(TONGHOP!P1017="LT",TONGHOP!P1017="TN"),AND(TONGHOP!Q1017&gt;90,TONGHOP!Q1017&lt;=120)),TONGHOP!U1017,"")</f>
        <v/>
      </c>
      <c r="F1017" s="1" t="str">
        <f t="shared" si="61"/>
        <v/>
      </c>
      <c r="G1017" s="1" t="str">
        <f>IF(AND(TONGHOP!O1017="KTHP",OR(TONGHOP!P1017="LT",TONGHOP!P1017="TN"),AND(TONGHOP!Q1017&gt;120,TONGHOP!Q1017&lt;=150)),TONGHOP!T1017,"")</f>
        <v/>
      </c>
      <c r="H1017" s="1" t="str">
        <f>IF(AND(TONGHOP!O1017="KTHP",OR(TONGHOP!P1017="LT",TONGHOP!P1017="TN"),AND(TONGHOP!Q1017&gt;120,TONGHOP!Q1017&lt;=150)),TONGHOP!U1017,"")</f>
        <v/>
      </c>
      <c r="I1017" s="1" t="str">
        <f t="shared" si="62"/>
        <v/>
      </c>
      <c r="J1017" s="1" t="str">
        <f>IF(AND(TONGHOP!O1017="KTHP",OR(TONGHOP!P1017="LT",TONGHOP!P1017="TN"),TONGHOP!Q1017&gt;150),TONGHOP!T1017,"")</f>
        <v/>
      </c>
      <c r="K1017" s="1" t="str">
        <f>IF(AND(TONGHOP!O1017="KTHP",OR(TONGHOP!P1017="LT",TONGHOP!P1017="TN"),TONGHOP!Q1017&gt;150),TONGHOP!U1017,"")</f>
        <v/>
      </c>
      <c r="L1017" s="1" t="str">
        <f t="shared" si="63"/>
        <v/>
      </c>
    </row>
    <row r="1018" spans="1:12">
      <c r="A1018" s="1" t="str">
        <f>IF(AND(TONGHOP!O1018="KTHP",OR(TONGHOP!P1018="LT",TONGHOP!P1018="TN"),TONGHOP!Q1018&lt;=90),TONGHOP!T1018,"")</f>
        <v/>
      </c>
      <c r="B1018" s="1" t="str">
        <f>IF(AND(TONGHOP!O1018="KTHP",OR(TONGHOP!P1018="LT",TONGHOP!P1018="TN"),TONGHOP!Q1018&lt;=90),TONGHOP!U1018,"")</f>
        <v/>
      </c>
      <c r="C1018" s="1" t="str">
        <f t="shared" si="60"/>
        <v/>
      </c>
      <c r="D1018" s="1" t="str">
        <f>IF(AND(TONGHOP!O1018="KTHP",OR(TONGHOP!P1018="LT",TONGHOP!P1018="TN"),AND(TONGHOP!Q1018&gt;90,TONGHOP!Q1018&lt;=120)),TONGHOP!T1018,"")</f>
        <v/>
      </c>
      <c r="E1018" s="1" t="str">
        <f>IF(AND(TONGHOP!O1018="KTHP",OR(TONGHOP!P1018="LT",TONGHOP!P1018="TN"),AND(TONGHOP!Q1018&gt;90,TONGHOP!Q1018&lt;=120)),TONGHOP!U1018,"")</f>
        <v/>
      </c>
      <c r="F1018" s="1" t="str">
        <f t="shared" si="61"/>
        <v/>
      </c>
      <c r="G1018" s="1" t="str">
        <f>IF(AND(TONGHOP!O1018="KTHP",OR(TONGHOP!P1018="LT",TONGHOP!P1018="TN"),AND(TONGHOP!Q1018&gt;120,TONGHOP!Q1018&lt;=150)),TONGHOP!T1018,"")</f>
        <v/>
      </c>
      <c r="H1018" s="1" t="str">
        <f>IF(AND(TONGHOP!O1018="KTHP",OR(TONGHOP!P1018="LT",TONGHOP!P1018="TN"),AND(TONGHOP!Q1018&gt;120,TONGHOP!Q1018&lt;=150)),TONGHOP!U1018,"")</f>
        <v/>
      </c>
      <c r="I1018" s="1" t="str">
        <f t="shared" si="62"/>
        <v/>
      </c>
      <c r="J1018" s="1" t="str">
        <f>IF(AND(TONGHOP!O1018="KTHP",OR(TONGHOP!P1018="LT",TONGHOP!P1018="TN"),TONGHOP!Q1018&gt;150),TONGHOP!T1018,"")</f>
        <v/>
      </c>
      <c r="K1018" s="1" t="str">
        <f>IF(AND(TONGHOP!O1018="KTHP",OR(TONGHOP!P1018="LT",TONGHOP!P1018="TN"),TONGHOP!Q1018&gt;150),TONGHOP!U1018,"")</f>
        <v/>
      </c>
      <c r="L1018" s="1" t="str">
        <f t="shared" si="63"/>
        <v/>
      </c>
    </row>
    <row r="1019" spans="1:12">
      <c r="A1019" s="1" t="str">
        <f>IF(AND(TONGHOP!O1019="KTHP",OR(TONGHOP!P1019="LT",TONGHOP!P1019="TN"),TONGHOP!Q1019&lt;=90),TONGHOP!T1019,"")</f>
        <v/>
      </c>
      <c r="B1019" s="1" t="str">
        <f>IF(AND(TONGHOP!O1019="KTHP",OR(TONGHOP!P1019="LT",TONGHOP!P1019="TN"),TONGHOP!Q1019&lt;=90),TONGHOP!U1019,"")</f>
        <v/>
      </c>
      <c r="C1019" s="1" t="str">
        <f t="shared" si="60"/>
        <v/>
      </c>
      <c r="D1019" s="1" t="str">
        <f>IF(AND(TONGHOP!O1019="KTHP",OR(TONGHOP!P1019="LT",TONGHOP!P1019="TN"),AND(TONGHOP!Q1019&gt;90,TONGHOP!Q1019&lt;=120)),TONGHOP!T1019,"")</f>
        <v/>
      </c>
      <c r="E1019" s="1" t="str">
        <f>IF(AND(TONGHOP!O1019="KTHP",OR(TONGHOP!P1019="LT",TONGHOP!P1019="TN"),AND(TONGHOP!Q1019&gt;90,TONGHOP!Q1019&lt;=120)),TONGHOP!U1019,"")</f>
        <v/>
      </c>
      <c r="F1019" s="1" t="str">
        <f t="shared" si="61"/>
        <v/>
      </c>
      <c r="G1019" s="1" t="str">
        <f>IF(AND(TONGHOP!O1019="KTHP",OR(TONGHOP!P1019="LT",TONGHOP!P1019="TN"),AND(TONGHOP!Q1019&gt;120,TONGHOP!Q1019&lt;=150)),TONGHOP!T1019,"")</f>
        <v/>
      </c>
      <c r="H1019" s="1" t="str">
        <f>IF(AND(TONGHOP!O1019="KTHP",OR(TONGHOP!P1019="LT",TONGHOP!P1019="TN"),AND(TONGHOP!Q1019&gt;120,TONGHOP!Q1019&lt;=150)),TONGHOP!U1019,"")</f>
        <v/>
      </c>
      <c r="I1019" s="1" t="str">
        <f t="shared" si="62"/>
        <v/>
      </c>
      <c r="J1019" s="1" t="str">
        <f>IF(AND(TONGHOP!O1019="KTHP",OR(TONGHOP!P1019="LT",TONGHOP!P1019="TN"),TONGHOP!Q1019&gt;150),TONGHOP!T1019,"")</f>
        <v/>
      </c>
      <c r="K1019" s="1" t="str">
        <f>IF(AND(TONGHOP!O1019="KTHP",OR(TONGHOP!P1019="LT",TONGHOP!P1019="TN"),TONGHOP!Q1019&gt;150),TONGHOP!U1019,"")</f>
        <v/>
      </c>
      <c r="L1019" s="1" t="str">
        <f t="shared" si="63"/>
        <v/>
      </c>
    </row>
    <row r="1020" spans="1:12">
      <c r="A1020" s="1" t="str">
        <f>IF(AND(TONGHOP!O1020="KTHP",OR(TONGHOP!P1020="LT",TONGHOP!P1020="TN"),TONGHOP!Q1020&lt;=90),TONGHOP!T1020,"")</f>
        <v/>
      </c>
      <c r="B1020" s="1" t="str">
        <f>IF(AND(TONGHOP!O1020="KTHP",OR(TONGHOP!P1020="LT",TONGHOP!P1020="TN"),TONGHOP!Q1020&lt;=90),TONGHOP!U1020,"")</f>
        <v/>
      </c>
      <c r="C1020" s="1" t="str">
        <f t="shared" si="60"/>
        <v/>
      </c>
      <c r="D1020" s="1" t="str">
        <f>IF(AND(TONGHOP!O1020="KTHP",OR(TONGHOP!P1020="LT",TONGHOP!P1020="TN"),AND(TONGHOP!Q1020&gt;90,TONGHOP!Q1020&lt;=120)),TONGHOP!T1020,"")</f>
        <v/>
      </c>
      <c r="E1020" s="1" t="str">
        <f>IF(AND(TONGHOP!O1020="KTHP",OR(TONGHOP!P1020="LT",TONGHOP!P1020="TN"),AND(TONGHOP!Q1020&gt;90,TONGHOP!Q1020&lt;=120)),TONGHOP!U1020,"")</f>
        <v/>
      </c>
      <c r="F1020" s="1" t="str">
        <f t="shared" si="61"/>
        <v/>
      </c>
      <c r="G1020" s="1" t="str">
        <f>IF(AND(TONGHOP!O1020="KTHP",OR(TONGHOP!P1020="LT",TONGHOP!P1020="TN"),AND(TONGHOP!Q1020&gt;120,TONGHOP!Q1020&lt;=150)),TONGHOP!T1020,"")</f>
        <v/>
      </c>
      <c r="H1020" s="1" t="str">
        <f>IF(AND(TONGHOP!O1020="KTHP",OR(TONGHOP!P1020="LT",TONGHOP!P1020="TN"),AND(TONGHOP!Q1020&gt;120,TONGHOP!Q1020&lt;=150)),TONGHOP!U1020,"")</f>
        <v/>
      </c>
      <c r="I1020" s="1" t="str">
        <f t="shared" si="62"/>
        <v/>
      </c>
      <c r="J1020" s="1" t="str">
        <f>IF(AND(TONGHOP!O1020="KTHP",OR(TONGHOP!P1020="LT",TONGHOP!P1020="TN"),TONGHOP!Q1020&gt;150),TONGHOP!T1020,"")</f>
        <v/>
      </c>
      <c r="K1020" s="1" t="str">
        <f>IF(AND(TONGHOP!O1020="KTHP",OR(TONGHOP!P1020="LT",TONGHOP!P1020="TN"),TONGHOP!Q1020&gt;150),TONGHOP!U1020,"")</f>
        <v/>
      </c>
      <c r="L1020" s="1" t="str">
        <f t="shared" si="63"/>
        <v/>
      </c>
    </row>
    <row r="1021" spans="1:12">
      <c r="A1021" s="1" t="str">
        <f>IF(AND(TONGHOP!O1021="KTHP",OR(TONGHOP!P1021="LT",TONGHOP!P1021="TN"),TONGHOP!Q1021&lt;=90),TONGHOP!T1021,"")</f>
        <v/>
      </c>
      <c r="B1021" s="1" t="str">
        <f>IF(AND(TONGHOP!O1021="KTHP",OR(TONGHOP!P1021="LT",TONGHOP!P1021="TN"),TONGHOP!Q1021&lt;=90),TONGHOP!U1021,"")</f>
        <v/>
      </c>
      <c r="C1021" s="1" t="str">
        <f t="shared" si="60"/>
        <v/>
      </c>
      <c r="D1021" s="1" t="str">
        <f>IF(AND(TONGHOP!O1021="KTHP",OR(TONGHOP!P1021="LT",TONGHOP!P1021="TN"),AND(TONGHOP!Q1021&gt;90,TONGHOP!Q1021&lt;=120)),TONGHOP!T1021,"")</f>
        <v/>
      </c>
      <c r="E1021" s="1" t="str">
        <f>IF(AND(TONGHOP!O1021="KTHP",OR(TONGHOP!P1021="LT",TONGHOP!P1021="TN"),AND(TONGHOP!Q1021&gt;90,TONGHOP!Q1021&lt;=120)),TONGHOP!U1021,"")</f>
        <v/>
      </c>
      <c r="F1021" s="1" t="str">
        <f t="shared" si="61"/>
        <v/>
      </c>
      <c r="G1021" s="1" t="str">
        <f>IF(AND(TONGHOP!O1021="KTHP",OR(TONGHOP!P1021="LT",TONGHOP!P1021="TN"),AND(TONGHOP!Q1021&gt;120,TONGHOP!Q1021&lt;=150)),TONGHOP!T1021,"")</f>
        <v/>
      </c>
      <c r="H1021" s="1" t="str">
        <f>IF(AND(TONGHOP!O1021="KTHP",OR(TONGHOP!P1021="LT",TONGHOP!P1021="TN"),AND(TONGHOP!Q1021&gt;120,TONGHOP!Q1021&lt;=150)),TONGHOP!U1021,"")</f>
        <v/>
      </c>
      <c r="I1021" s="1" t="str">
        <f t="shared" si="62"/>
        <v/>
      </c>
      <c r="J1021" s="1" t="str">
        <f>IF(AND(TONGHOP!O1021="KTHP",OR(TONGHOP!P1021="LT",TONGHOP!P1021="TN"),TONGHOP!Q1021&gt;150),TONGHOP!T1021,"")</f>
        <v/>
      </c>
      <c r="K1021" s="1" t="str">
        <f>IF(AND(TONGHOP!O1021="KTHP",OR(TONGHOP!P1021="LT",TONGHOP!P1021="TN"),TONGHOP!Q1021&gt;150),TONGHOP!U1021,"")</f>
        <v/>
      </c>
      <c r="L1021" s="1" t="str">
        <f t="shared" si="63"/>
        <v/>
      </c>
    </row>
    <row r="1022" spans="1:12">
      <c r="A1022" s="1" t="str">
        <f>IF(AND(TONGHOP!O1022="KTHP",OR(TONGHOP!P1022="LT",TONGHOP!P1022="TN"),TONGHOP!Q1022&lt;=90),TONGHOP!T1022,"")</f>
        <v/>
      </c>
      <c r="B1022" s="1" t="str">
        <f>IF(AND(TONGHOP!O1022="KTHP",OR(TONGHOP!P1022="LT",TONGHOP!P1022="TN"),TONGHOP!Q1022&lt;=90),TONGHOP!U1022,"")</f>
        <v/>
      </c>
      <c r="C1022" s="1" t="str">
        <f t="shared" si="60"/>
        <v/>
      </c>
      <c r="D1022" s="1" t="str">
        <f>IF(AND(TONGHOP!O1022="KTHP",OR(TONGHOP!P1022="LT",TONGHOP!P1022="TN"),AND(TONGHOP!Q1022&gt;90,TONGHOP!Q1022&lt;=120)),TONGHOP!T1022,"")</f>
        <v/>
      </c>
      <c r="E1022" s="1" t="str">
        <f>IF(AND(TONGHOP!O1022="KTHP",OR(TONGHOP!P1022="LT",TONGHOP!P1022="TN"),AND(TONGHOP!Q1022&gt;90,TONGHOP!Q1022&lt;=120)),TONGHOP!U1022,"")</f>
        <v/>
      </c>
      <c r="F1022" s="1" t="str">
        <f t="shared" si="61"/>
        <v/>
      </c>
      <c r="G1022" s="1" t="str">
        <f>IF(AND(TONGHOP!O1022="KTHP",OR(TONGHOP!P1022="LT",TONGHOP!P1022="TN"),AND(TONGHOP!Q1022&gt;120,TONGHOP!Q1022&lt;=150)),TONGHOP!T1022,"")</f>
        <v/>
      </c>
      <c r="H1022" s="1" t="str">
        <f>IF(AND(TONGHOP!O1022="KTHP",OR(TONGHOP!P1022="LT",TONGHOP!P1022="TN"),AND(TONGHOP!Q1022&gt;120,TONGHOP!Q1022&lt;=150)),TONGHOP!U1022,"")</f>
        <v/>
      </c>
      <c r="I1022" s="1" t="str">
        <f t="shared" si="62"/>
        <v/>
      </c>
      <c r="J1022" s="1" t="str">
        <f>IF(AND(TONGHOP!O1022="KTHP",OR(TONGHOP!P1022="LT",TONGHOP!P1022="TN"),TONGHOP!Q1022&gt;150),TONGHOP!T1022,"")</f>
        <v/>
      </c>
      <c r="K1022" s="1" t="str">
        <f>IF(AND(TONGHOP!O1022="KTHP",OR(TONGHOP!P1022="LT",TONGHOP!P1022="TN"),TONGHOP!Q1022&gt;150),TONGHOP!U1022,"")</f>
        <v/>
      </c>
      <c r="L1022" s="1" t="str">
        <f t="shared" si="63"/>
        <v/>
      </c>
    </row>
    <row r="1023" spans="1:12">
      <c r="A1023" s="1" t="str">
        <f>IF(AND(TONGHOP!O1023="KTHP",OR(TONGHOP!P1023="LT",TONGHOP!P1023="TN"),TONGHOP!Q1023&lt;=90),TONGHOP!T1023,"")</f>
        <v/>
      </c>
      <c r="B1023" s="1" t="str">
        <f>IF(AND(TONGHOP!O1023="KTHP",OR(TONGHOP!P1023="LT",TONGHOP!P1023="TN"),TONGHOP!Q1023&lt;=90),TONGHOP!U1023,"")</f>
        <v/>
      </c>
      <c r="C1023" s="1" t="str">
        <f t="shared" si="60"/>
        <v/>
      </c>
      <c r="D1023" s="1" t="str">
        <f>IF(AND(TONGHOP!O1023="KTHP",OR(TONGHOP!P1023="LT",TONGHOP!P1023="TN"),AND(TONGHOP!Q1023&gt;90,TONGHOP!Q1023&lt;=120)),TONGHOP!T1023,"")</f>
        <v/>
      </c>
      <c r="E1023" s="1" t="str">
        <f>IF(AND(TONGHOP!O1023="KTHP",OR(TONGHOP!P1023="LT",TONGHOP!P1023="TN"),AND(TONGHOP!Q1023&gt;90,TONGHOP!Q1023&lt;=120)),TONGHOP!U1023,"")</f>
        <v/>
      </c>
      <c r="F1023" s="1" t="str">
        <f t="shared" si="61"/>
        <v/>
      </c>
      <c r="G1023" s="1" t="str">
        <f>IF(AND(TONGHOP!O1023="KTHP",OR(TONGHOP!P1023="LT",TONGHOP!P1023="TN"),AND(TONGHOP!Q1023&gt;120,TONGHOP!Q1023&lt;=150)),TONGHOP!T1023,"")</f>
        <v/>
      </c>
      <c r="H1023" s="1" t="str">
        <f>IF(AND(TONGHOP!O1023="KTHP",OR(TONGHOP!P1023="LT",TONGHOP!P1023="TN"),AND(TONGHOP!Q1023&gt;120,TONGHOP!Q1023&lt;=150)),TONGHOP!U1023,"")</f>
        <v/>
      </c>
      <c r="I1023" s="1" t="str">
        <f t="shared" si="62"/>
        <v/>
      </c>
      <c r="J1023" s="1" t="str">
        <f>IF(AND(TONGHOP!O1023="KTHP",OR(TONGHOP!P1023="LT",TONGHOP!P1023="TN"),TONGHOP!Q1023&gt;150),TONGHOP!T1023,"")</f>
        <v/>
      </c>
      <c r="K1023" s="1" t="str">
        <f>IF(AND(TONGHOP!O1023="KTHP",OR(TONGHOP!P1023="LT",TONGHOP!P1023="TN"),TONGHOP!Q1023&gt;150),TONGHOP!U1023,"")</f>
        <v/>
      </c>
      <c r="L1023" s="1" t="str">
        <f t="shared" si="63"/>
        <v/>
      </c>
    </row>
    <row r="1024" spans="1:12">
      <c r="A1024" s="1" t="str">
        <f>IF(AND(TONGHOP!O1024="KTHP",OR(TONGHOP!P1024="LT",TONGHOP!P1024="TN"),TONGHOP!Q1024&lt;=90),TONGHOP!T1024,"")</f>
        <v/>
      </c>
      <c r="B1024" s="1" t="str">
        <f>IF(AND(TONGHOP!O1024="KTHP",OR(TONGHOP!P1024="LT",TONGHOP!P1024="TN"),TONGHOP!Q1024&lt;=90),TONGHOP!U1024,"")</f>
        <v/>
      </c>
      <c r="C1024" s="1" t="str">
        <f t="shared" si="60"/>
        <v/>
      </c>
      <c r="D1024" s="1" t="str">
        <f>IF(AND(TONGHOP!O1024="KTHP",OR(TONGHOP!P1024="LT",TONGHOP!P1024="TN"),AND(TONGHOP!Q1024&gt;90,TONGHOP!Q1024&lt;=120)),TONGHOP!T1024,"")</f>
        <v/>
      </c>
      <c r="E1024" s="1" t="str">
        <f>IF(AND(TONGHOP!O1024="KTHP",OR(TONGHOP!P1024="LT",TONGHOP!P1024="TN"),AND(TONGHOP!Q1024&gt;90,TONGHOP!Q1024&lt;=120)),TONGHOP!U1024,"")</f>
        <v/>
      </c>
      <c r="F1024" s="1" t="str">
        <f t="shared" si="61"/>
        <v/>
      </c>
      <c r="G1024" s="1" t="str">
        <f>IF(AND(TONGHOP!O1024="KTHP",OR(TONGHOP!P1024="LT",TONGHOP!P1024="TN"),AND(TONGHOP!Q1024&gt;120,TONGHOP!Q1024&lt;=150)),TONGHOP!T1024,"")</f>
        <v/>
      </c>
      <c r="H1024" s="1" t="str">
        <f>IF(AND(TONGHOP!O1024="KTHP",OR(TONGHOP!P1024="LT",TONGHOP!P1024="TN"),AND(TONGHOP!Q1024&gt;120,TONGHOP!Q1024&lt;=150)),TONGHOP!U1024,"")</f>
        <v/>
      </c>
      <c r="I1024" s="1" t="str">
        <f t="shared" si="62"/>
        <v/>
      </c>
      <c r="J1024" s="1" t="str">
        <f>IF(AND(TONGHOP!O1024="KTHP",OR(TONGHOP!P1024="LT",TONGHOP!P1024="TN"),TONGHOP!Q1024&gt;150),TONGHOP!T1024,"")</f>
        <v/>
      </c>
      <c r="K1024" s="1" t="str">
        <f>IF(AND(TONGHOP!O1024="KTHP",OR(TONGHOP!P1024="LT",TONGHOP!P1024="TN"),TONGHOP!Q1024&gt;150),TONGHOP!U1024,"")</f>
        <v/>
      </c>
      <c r="L1024" s="1" t="str">
        <f t="shared" si="63"/>
        <v/>
      </c>
    </row>
    <row r="1025" spans="1:12">
      <c r="A1025" s="1" t="str">
        <f>IF(AND(TONGHOP!O1025="KTHP",OR(TONGHOP!P1025="LT",TONGHOP!P1025="TN"),TONGHOP!Q1025&lt;=90),TONGHOP!T1025,"")</f>
        <v/>
      </c>
      <c r="B1025" s="1" t="str">
        <f>IF(AND(TONGHOP!O1025="KTHP",OR(TONGHOP!P1025="LT",TONGHOP!P1025="TN"),TONGHOP!Q1025&lt;=90),TONGHOP!U1025,"")</f>
        <v/>
      </c>
      <c r="C1025" s="1" t="str">
        <f t="shared" si="60"/>
        <v/>
      </c>
      <c r="D1025" s="1" t="str">
        <f>IF(AND(TONGHOP!O1025="KTHP",OR(TONGHOP!P1025="LT",TONGHOP!P1025="TN"),AND(TONGHOP!Q1025&gt;90,TONGHOP!Q1025&lt;=120)),TONGHOP!T1025,"")</f>
        <v/>
      </c>
      <c r="E1025" s="1" t="str">
        <f>IF(AND(TONGHOP!O1025="KTHP",OR(TONGHOP!P1025="LT",TONGHOP!P1025="TN"),AND(TONGHOP!Q1025&gt;90,TONGHOP!Q1025&lt;=120)),TONGHOP!U1025,"")</f>
        <v/>
      </c>
      <c r="F1025" s="1" t="str">
        <f t="shared" si="61"/>
        <v/>
      </c>
      <c r="G1025" s="1" t="str">
        <f>IF(AND(TONGHOP!O1025="KTHP",OR(TONGHOP!P1025="LT",TONGHOP!P1025="TN"),AND(TONGHOP!Q1025&gt;120,TONGHOP!Q1025&lt;=150)),TONGHOP!T1025,"")</f>
        <v/>
      </c>
      <c r="H1025" s="1" t="str">
        <f>IF(AND(TONGHOP!O1025="KTHP",OR(TONGHOP!P1025="LT",TONGHOP!P1025="TN"),AND(TONGHOP!Q1025&gt;120,TONGHOP!Q1025&lt;=150)),TONGHOP!U1025,"")</f>
        <v/>
      </c>
      <c r="I1025" s="1" t="str">
        <f t="shared" si="62"/>
        <v/>
      </c>
      <c r="J1025" s="1" t="str">
        <f>IF(AND(TONGHOP!O1025="KTHP",OR(TONGHOP!P1025="LT",TONGHOP!P1025="TN"),TONGHOP!Q1025&gt;150),TONGHOP!T1025,"")</f>
        <v/>
      </c>
      <c r="K1025" s="1" t="str">
        <f>IF(AND(TONGHOP!O1025="KTHP",OR(TONGHOP!P1025="LT",TONGHOP!P1025="TN"),TONGHOP!Q1025&gt;150),TONGHOP!U1025,"")</f>
        <v/>
      </c>
      <c r="L1025" s="1" t="str">
        <f t="shared" si="63"/>
        <v/>
      </c>
    </row>
    <row r="1026" spans="1:12">
      <c r="A1026" s="1" t="str">
        <f>IF(AND(TONGHOP!O1026="KTHP",OR(TONGHOP!P1026="LT",TONGHOP!P1026="TN"),TONGHOP!Q1026&lt;=90),TONGHOP!T1026,"")</f>
        <v/>
      </c>
      <c r="B1026" s="1" t="str">
        <f>IF(AND(TONGHOP!O1026="KTHP",OR(TONGHOP!P1026="LT",TONGHOP!P1026="TN"),TONGHOP!Q1026&lt;=90),TONGHOP!U1026,"")</f>
        <v/>
      </c>
      <c r="C1026" s="1" t="str">
        <f t="shared" si="60"/>
        <v/>
      </c>
      <c r="D1026" s="1" t="str">
        <f>IF(AND(TONGHOP!O1026="KTHP",OR(TONGHOP!P1026="LT",TONGHOP!P1026="TN"),AND(TONGHOP!Q1026&gt;90,TONGHOP!Q1026&lt;=120)),TONGHOP!T1026,"")</f>
        <v/>
      </c>
      <c r="E1026" s="1" t="str">
        <f>IF(AND(TONGHOP!O1026="KTHP",OR(TONGHOP!P1026="LT",TONGHOP!P1026="TN"),AND(TONGHOP!Q1026&gt;90,TONGHOP!Q1026&lt;=120)),TONGHOP!U1026,"")</f>
        <v/>
      </c>
      <c r="F1026" s="1" t="str">
        <f t="shared" si="61"/>
        <v/>
      </c>
      <c r="G1026" s="1" t="str">
        <f>IF(AND(TONGHOP!O1026="KTHP",OR(TONGHOP!P1026="LT",TONGHOP!P1026="TN"),AND(TONGHOP!Q1026&gt;120,TONGHOP!Q1026&lt;=150)),TONGHOP!T1026,"")</f>
        <v/>
      </c>
      <c r="H1026" s="1" t="str">
        <f>IF(AND(TONGHOP!O1026="KTHP",OR(TONGHOP!P1026="LT",TONGHOP!P1026="TN"),AND(TONGHOP!Q1026&gt;120,TONGHOP!Q1026&lt;=150)),TONGHOP!U1026,"")</f>
        <v/>
      </c>
      <c r="I1026" s="1" t="str">
        <f t="shared" si="62"/>
        <v/>
      </c>
      <c r="J1026" s="1" t="str">
        <f>IF(AND(TONGHOP!O1026="KTHP",OR(TONGHOP!P1026="LT",TONGHOP!P1026="TN"),TONGHOP!Q1026&gt;150),TONGHOP!T1026,"")</f>
        <v/>
      </c>
      <c r="K1026" s="1" t="str">
        <f>IF(AND(TONGHOP!O1026="KTHP",OR(TONGHOP!P1026="LT",TONGHOP!P1026="TN"),TONGHOP!Q1026&gt;150),TONGHOP!U1026,"")</f>
        <v/>
      </c>
      <c r="L1026" s="1" t="str">
        <f t="shared" si="63"/>
        <v/>
      </c>
    </row>
    <row r="1027" spans="1:12">
      <c r="A1027" s="1" t="str">
        <f>IF(AND(TONGHOP!O1027="KTHP",OR(TONGHOP!P1027="LT",TONGHOP!P1027="TN"),TONGHOP!Q1027&lt;=90),TONGHOP!T1027,"")</f>
        <v/>
      </c>
      <c r="B1027" s="1" t="str">
        <f>IF(AND(TONGHOP!O1027="KTHP",OR(TONGHOP!P1027="LT",TONGHOP!P1027="TN"),TONGHOP!Q1027&lt;=90),TONGHOP!U1027,"")</f>
        <v/>
      </c>
      <c r="C1027" s="1" t="str">
        <f t="shared" ref="C1027:C1090" si="64">IF(AND(A1027="",B1027=""),"",1.2)</f>
        <v/>
      </c>
      <c r="D1027" s="1" t="str">
        <f>IF(AND(TONGHOP!O1027="KTHP",OR(TONGHOP!P1027="LT",TONGHOP!P1027="TN"),AND(TONGHOP!Q1027&gt;90,TONGHOP!Q1027&lt;=120)),TONGHOP!T1027,"")</f>
        <v/>
      </c>
      <c r="E1027" s="1" t="str">
        <f>IF(AND(TONGHOP!O1027="KTHP",OR(TONGHOP!P1027="LT",TONGHOP!P1027="TN"),AND(TONGHOP!Q1027&gt;90,TONGHOP!Q1027&lt;=120)),TONGHOP!U1027,"")</f>
        <v/>
      </c>
      <c r="F1027" s="1" t="str">
        <f t="shared" ref="F1027:F1090" si="65">IF(AND(D1027="",E1027=""),"",1.6)</f>
        <v/>
      </c>
      <c r="G1027" s="1" t="str">
        <f>IF(AND(TONGHOP!O1027="KTHP",OR(TONGHOP!P1027="LT",TONGHOP!P1027="TN"),AND(TONGHOP!Q1027&gt;120,TONGHOP!Q1027&lt;=150)),TONGHOP!T1027,"")</f>
        <v/>
      </c>
      <c r="H1027" s="1" t="str">
        <f>IF(AND(TONGHOP!O1027="KTHP",OR(TONGHOP!P1027="LT",TONGHOP!P1027="TN"),AND(TONGHOP!Q1027&gt;120,TONGHOP!Q1027&lt;=150)),TONGHOP!U1027,"")</f>
        <v/>
      </c>
      <c r="I1027" s="1" t="str">
        <f t="shared" ref="I1027:I1090" si="66">IF(AND(G1027="",H1027=""),"",2)</f>
        <v/>
      </c>
      <c r="J1027" s="1" t="str">
        <f>IF(AND(TONGHOP!O1027="KTHP",OR(TONGHOP!P1027="LT",TONGHOP!P1027="TN"),TONGHOP!Q1027&gt;150),TONGHOP!T1027,"")</f>
        <v/>
      </c>
      <c r="K1027" s="1" t="str">
        <f>IF(AND(TONGHOP!O1027="KTHP",OR(TONGHOP!P1027="LT",TONGHOP!P1027="TN"),TONGHOP!Q1027&gt;150),TONGHOP!U1027,"")</f>
        <v/>
      </c>
      <c r="L1027" s="1" t="str">
        <f t="shared" ref="L1027:L1090" si="67">IF(AND(J1027="",K1027=""),"",2.5)</f>
        <v/>
      </c>
    </row>
    <row r="1028" spans="1:12">
      <c r="A1028" s="1" t="str">
        <f>IF(AND(TONGHOP!O1028="KTHP",OR(TONGHOP!P1028="LT",TONGHOP!P1028="TN"),TONGHOP!Q1028&lt;=90),TONGHOP!T1028,"")</f>
        <v/>
      </c>
      <c r="B1028" s="1" t="str">
        <f>IF(AND(TONGHOP!O1028="KTHP",OR(TONGHOP!P1028="LT",TONGHOP!P1028="TN"),TONGHOP!Q1028&lt;=90),TONGHOP!U1028,"")</f>
        <v/>
      </c>
      <c r="C1028" s="1" t="str">
        <f t="shared" si="64"/>
        <v/>
      </c>
      <c r="D1028" s="1" t="str">
        <f>IF(AND(TONGHOP!O1028="KTHP",OR(TONGHOP!P1028="LT",TONGHOP!P1028="TN"),AND(TONGHOP!Q1028&gt;90,TONGHOP!Q1028&lt;=120)),TONGHOP!T1028,"")</f>
        <v/>
      </c>
      <c r="E1028" s="1" t="str">
        <f>IF(AND(TONGHOP!O1028="KTHP",OR(TONGHOP!P1028="LT",TONGHOP!P1028="TN"),AND(TONGHOP!Q1028&gt;90,TONGHOP!Q1028&lt;=120)),TONGHOP!U1028,"")</f>
        <v/>
      </c>
      <c r="F1028" s="1" t="str">
        <f t="shared" si="65"/>
        <v/>
      </c>
      <c r="G1028" s="1" t="str">
        <f>IF(AND(TONGHOP!O1028="KTHP",OR(TONGHOP!P1028="LT",TONGHOP!P1028="TN"),AND(TONGHOP!Q1028&gt;120,TONGHOP!Q1028&lt;=150)),TONGHOP!T1028,"")</f>
        <v/>
      </c>
      <c r="H1028" s="1" t="str">
        <f>IF(AND(TONGHOP!O1028="KTHP",OR(TONGHOP!P1028="LT",TONGHOP!P1028="TN"),AND(TONGHOP!Q1028&gt;120,TONGHOP!Q1028&lt;=150)),TONGHOP!U1028,"")</f>
        <v/>
      </c>
      <c r="I1028" s="1" t="str">
        <f t="shared" si="66"/>
        <v/>
      </c>
      <c r="J1028" s="1" t="str">
        <f>IF(AND(TONGHOP!O1028="KTHP",OR(TONGHOP!P1028="LT",TONGHOP!P1028="TN"),TONGHOP!Q1028&gt;150),TONGHOP!T1028,"")</f>
        <v/>
      </c>
      <c r="K1028" s="1" t="str">
        <f>IF(AND(TONGHOP!O1028="KTHP",OR(TONGHOP!P1028="LT",TONGHOP!P1028="TN"),TONGHOP!Q1028&gt;150),TONGHOP!U1028,"")</f>
        <v/>
      </c>
      <c r="L1028" s="1" t="str">
        <f t="shared" si="67"/>
        <v/>
      </c>
    </row>
    <row r="1029" spans="1:12">
      <c r="A1029" s="1" t="str">
        <f>IF(AND(TONGHOP!O1029="KTHP",OR(TONGHOP!P1029="LT",TONGHOP!P1029="TN"),TONGHOP!Q1029&lt;=90),TONGHOP!T1029,"")</f>
        <v/>
      </c>
      <c r="B1029" s="1" t="str">
        <f>IF(AND(TONGHOP!O1029="KTHP",OR(TONGHOP!P1029="LT",TONGHOP!P1029="TN"),TONGHOP!Q1029&lt;=90),TONGHOP!U1029,"")</f>
        <v/>
      </c>
      <c r="C1029" s="1" t="str">
        <f t="shared" si="64"/>
        <v/>
      </c>
      <c r="D1029" s="1" t="str">
        <f>IF(AND(TONGHOP!O1029="KTHP",OR(TONGHOP!P1029="LT",TONGHOP!P1029="TN"),AND(TONGHOP!Q1029&gt;90,TONGHOP!Q1029&lt;=120)),TONGHOP!T1029,"")</f>
        <v/>
      </c>
      <c r="E1029" s="1" t="str">
        <f>IF(AND(TONGHOP!O1029="KTHP",OR(TONGHOP!P1029="LT",TONGHOP!P1029="TN"),AND(TONGHOP!Q1029&gt;90,TONGHOP!Q1029&lt;=120)),TONGHOP!U1029,"")</f>
        <v/>
      </c>
      <c r="F1029" s="1" t="str">
        <f t="shared" si="65"/>
        <v/>
      </c>
      <c r="G1029" s="1" t="str">
        <f>IF(AND(TONGHOP!O1029="KTHP",OR(TONGHOP!P1029="LT",TONGHOP!P1029="TN"),AND(TONGHOP!Q1029&gt;120,TONGHOP!Q1029&lt;=150)),TONGHOP!T1029,"")</f>
        <v/>
      </c>
      <c r="H1029" s="1" t="str">
        <f>IF(AND(TONGHOP!O1029="KTHP",OR(TONGHOP!P1029="LT",TONGHOP!P1029="TN"),AND(TONGHOP!Q1029&gt;120,TONGHOP!Q1029&lt;=150)),TONGHOP!U1029,"")</f>
        <v/>
      </c>
      <c r="I1029" s="1" t="str">
        <f t="shared" si="66"/>
        <v/>
      </c>
      <c r="J1029" s="1" t="str">
        <f>IF(AND(TONGHOP!O1029="KTHP",OR(TONGHOP!P1029="LT",TONGHOP!P1029="TN"),TONGHOP!Q1029&gt;150),TONGHOP!T1029,"")</f>
        <v/>
      </c>
      <c r="K1029" s="1" t="str">
        <f>IF(AND(TONGHOP!O1029="KTHP",OR(TONGHOP!P1029="LT",TONGHOP!P1029="TN"),TONGHOP!Q1029&gt;150),TONGHOP!U1029,"")</f>
        <v/>
      </c>
      <c r="L1029" s="1" t="str">
        <f t="shared" si="67"/>
        <v/>
      </c>
    </row>
    <row r="1030" spans="1:12">
      <c r="A1030" s="1" t="str">
        <f>IF(AND(TONGHOP!O1030="KTHP",OR(TONGHOP!P1030="LT",TONGHOP!P1030="TN"),TONGHOP!Q1030&lt;=90),TONGHOP!T1030,"")</f>
        <v/>
      </c>
      <c r="B1030" s="1" t="str">
        <f>IF(AND(TONGHOP!O1030="KTHP",OR(TONGHOP!P1030="LT",TONGHOP!P1030="TN"),TONGHOP!Q1030&lt;=90),TONGHOP!U1030,"")</f>
        <v/>
      </c>
      <c r="C1030" s="1" t="str">
        <f t="shared" si="64"/>
        <v/>
      </c>
      <c r="D1030" s="1" t="str">
        <f>IF(AND(TONGHOP!O1030="KTHP",OR(TONGHOP!P1030="LT",TONGHOP!P1030="TN"),AND(TONGHOP!Q1030&gt;90,TONGHOP!Q1030&lt;=120)),TONGHOP!T1030,"")</f>
        <v/>
      </c>
      <c r="E1030" s="1" t="str">
        <f>IF(AND(TONGHOP!O1030="KTHP",OR(TONGHOP!P1030="LT",TONGHOP!P1030="TN"),AND(TONGHOP!Q1030&gt;90,TONGHOP!Q1030&lt;=120)),TONGHOP!U1030,"")</f>
        <v/>
      </c>
      <c r="F1030" s="1" t="str">
        <f t="shared" si="65"/>
        <v/>
      </c>
      <c r="G1030" s="1" t="str">
        <f>IF(AND(TONGHOP!O1030="KTHP",OR(TONGHOP!P1030="LT",TONGHOP!P1030="TN"),AND(TONGHOP!Q1030&gt;120,TONGHOP!Q1030&lt;=150)),TONGHOP!T1030,"")</f>
        <v/>
      </c>
      <c r="H1030" s="1" t="str">
        <f>IF(AND(TONGHOP!O1030="KTHP",OR(TONGHOP!P1030="LT",TONGHOP!P1030="TN"),AND(TONGHOP!Q1030&gt;120,TONGHOP!Q1030&lt;=150)),TONGHOP!U1030,"")</f>
        <v/>
      </c>
      <c r="I1030" s="1" t="str">
        <f t="shared" si="66"/>
        <v/>
      </c>
      <c r="J1030" s="1" t="str">
        <f>IF(AND(TONGHOP!O1030="KTHP",OR(TONGHOP!P1030="LT",TONGHOP!P1030="TN"),TONGHOP!Q1030&gt;150),TONGHOP!T1030,"")</f>
        <v/>
      </c>
      <c r="K1030" s="1" t="str">
        <f>IF(AND(TONGHOP!O1030="KTHP",OR(TONGHOP!P1030="LT",TONGHOP!P1030="TN"),TONGHOP!Q1030&gt;150),TONGHOP!U1030,"")</f>
        <v/>
      </c>
      <c r="L1030" s="1" t="str">
        <f t="shared" si="67"/>
        <v/>
      </c>
    </row>
    <row r="1031" spans="1:12">
      <c r="A1031" s="1" t="str">
        <f>IF(AND(TONGHOP!O1031="KTHP",OR(TONGHOP!P1031="LT",TONGHOP!P1031="TN"),TONGHOP!Q1031&lt;=90),TONGHOP!T1031,"")</f>
        <v/>
      </c>
      <c r="B1031" s="1" t="str">
        <f>IF(AND(TONGHOP!O1031="KTHP",OR(TONGHOP!P1031="LT",TONGHOP!P1031="TN"),TONGHOP!Q1031&lt;=90),TONGHOP!U1031,"")</f>
        <v/>
      </c>
      <c r="C1031" s="1" t="str">
        <f t="shared" si="64"/>
        <v/>
      </c>
      <c r="D1031" s="1" t="str">
        <f>IF(AND(TONGHOP!O1031="KTHP",OR(TONGHOP!P1031="LT",TONGHOP!P1031="TN"),AND(TONGHOP!Q1031&gt;90,TONGHOP!Q1031&lt;=120)),TONGHOP!T1031,"")</f>
        <v/>
      </c>
      <c r="E1031" s="1" t="str">
        <f>IF(AND(TONGHOP!O1031="KTHP",OR(TONGHOP!P1031="LT",TONGHOP!P1031="TN"),AND(TONGHOP!Q1031&gt;90,TONGHOP!Q1031&lt;=120)),TONGHOP!U1031,"")</f>
        <v/>
      </c>
      <c r="F1031" s="1" t="str">
        <f t="shared" si="65"/>
        <v/>
      </c>
      <c r="G1031" s="1" t="str">
        <f>IF(AND(TONGHOP!O1031="KTHP",OR(TONGHOP!P1031="LT",TONGHOP!P1031="TN"),AND(TONGHOP!Q1031&gt;120,TONGHOP!Q1031&lt;=150)),TONGHOP!T1031,"")</f>
        <v/>
      </c>
      <c r="H1031" s="1" t="str">
        <f>IF(AND(TONGHOP!O1031="KTHP",OR(TONGHOP!P1031="LT",TONGHOP!P1031="TN"),AND(TONGHOP!Q1031&gt;120,TONGHOP!Q1031&lt;=150)),TONGHOP!U1031,"")</f>
        <v/>
      </c>
      <c r="I1031" s="1" t="str">
        <f t="shared" si="66"/>
        <v/>
      </c>
      <c r="J1031" s="1" t="str">
        <f>IF(AND(TONGHOP!O1031="KTHP",OR(TONGHOP!P1031="LT",TONGHOP!P1031="TN"),TONGHOP!Q1031&gt;150),TONGHOP!T1031,"")</f>
        <v/>
      </c>
      <c r="K1031" s="1" t="str">
        <f>IF(AND(TONGHOP!O1031="KTHP",OR(TONGHOP!P1031="LT",TONGHOP!P1031="TN"),TONGHOP!Q1031&gt;150),TONGHOP!U1031,"")</f>
        <v/>
      </c>
      <c r="L1031" s="1" t="str">
        <f t="shared" si="67"/>
        <v/>
      </c>
    </row>
    <row r="1032" spans="1:12">
      <c r="A1032" s="1" t="str">
        <f>IF(AND(TONGHOP!O1032="KTHP",OR(TONGHOP!P1032="LT",TONGHOP!P1032="TN"),TONGHOP!Q1032&lt;=90),TONGHOP!T1032,"")</f>
        <v/>
      </c>
      <c r="B1032" s="1" t="str">
        <f>IF(AND(TONGHOP!O1032="KTHP",OR(TONGHOP!P1032="LT",TONGHOP!P1032="TN"),TONGHOP!Q1032&lt;=90),TONGHOP!U1032,"")</f>
        <v/>
      </c>
      <c r="C1032" s="1" t="str">
        <f t="shared" si="64"/>
        <v/>
      </c>
      <c r="D1032" s="1" t="str">
        <f>IF(AND(TONGHOP!O1032="KTHP",OR(TONGHOP!P1032="LT",TONGHOP!P1032="TN"),AND(TONGHOP!Q1032&gt;90,TONGHOP!Q1032&lt;=120)),TONGHOP!T1032,"")</f>
        <v/>
      </c>
      <c r="E1032" s="1" t="str">
        <f>IF(AND(TONGHOP!O1032="KTHP",OR(TONGHOP!P1032="LT",TONGHOP!P1032="TN"),AND(TONGHOP!Q1032&gt;90,TONGHOP!Q1032&lt;=120)),TONGHOP!U1032,"")</f>
        <v/>
      </c>
      <c r="F1032" s="1" t="str">
        <f t="shared" si="65"/>
        <v/>
      </c>
      <c r="G1032" s="1" t="str">
        <f>IF(AND(TONGHOP!O1032="KTHP",OR(TONGHOP!P1032="LT",TONGHOP!P1032="TN"),AND(TONGHOP!Q1032&gt;120,TONGHOP!Q1032&lt;=150)),TONGHOP!T1032,"")</f>
        <v/>
      </c>
      <c r="H1032" s="1" t="str">
        <f>IF(AND(TONGHOP!O1032="KTHP",OR(TONGHOP!P1032="LT",TONGHOP!P1032="TN"),AND(TONGHOP!Q1032&gt;120,TONGHOP!Q1032&lt;=150)),TONGHOP!U1032,"")</f>
        <v/>
      </c>
      <c r="I1032" s="1" t="str">
        <f t="shared" si="66"/>
        <v/>
      </c>
      <c r="J1032" s="1" t="str">
        <f>IF(AND(TONGHOP!O1032="KTHP",OR(TONGHOP!P1032="LT",TONGHOP!P1032="TN"),TONGHOP!Q1032&gt;150),TONGHOP!T1032,"")</f>
        <v/>
      </c>
      <c r="K1032" s="1" t="str">
        <f>IF(AND(TONGHOP!O1032="KTHP",OR(TONGHOP!P1032="LT",TONGHOP!P1032="TN"),TONGHOP!Q1032&gt;150),TONGHOP!U1032,"")</f>
        <v/>
      </c>
      <c r="L1032" s="1" t="str">
        <f t="shared" si="67"/>
        <v/>
      </c>
    </row>
    <row r="1033" spans="1:12">
      <c r="A1033" s="1" t="str">
        <f>IF(AND(TONGHOP!O1033="KTHP",OR(TONGHOP!P1033="LT",TONGHOP!P1033="TN"),TONGHOP!Q1033&lt;=90),TONGHOP!T1033,"")</f>
        <v/>
      </c>
      <c r="B1033" s="1" t="str">
        <f>IF(AND(TONGHOP!O1033="KTHP",OR(TONGHOP!P1033="LT",TONGHOP!P1033="TN"),TONGHOP!Q1033&lt;=90),TONGHOP!U1033,"")</f>
        <v/>
      </c>
      <c r="C1033" s="1" t="str">
        <f t="shared" si="64"/>
        <v/>
      </c>
      <c r="D1033" s="1" t="str">
        <f>IF(AND(TONGHOP!O1033="KTHP",OR(TONGHOP!P1033="LT",TONGHOP!P1033="TN"),AND(TONGHOP!Q1033&gt;90,TONGHOP!Q1033&lt;=120)),TONGHOP!T1033,"")</f>
        <v/>
      </c>
      <c r="E1033" s="1" t="str">
        <f>IF(AND(TONGHOP!O1033="KTHP",OR(TONGHOP!P1033="LT",TONGHOP!P1033="TN"),AND(TONGHOP!Q1033&gt;90,TONGHOP!Q1033&lt;=120)),TONGHOP!U1033,"")</f>
        <v/>
      </c>
      <c r="F1033" s="1" t="str">
        <f t="shared" si="65"/>
        <v/>
      </c>
      <c r="G1033" s="1" t="str">
        <f>IF(AND(TONGHOP!O1033="KTHP",OR(TONGHOP!P1033="LT",TONGHOP!P1033="TN"),AND(TONGHOP!Q1033&gt;120,TONGHOP!Q1033&lt;=150)),TONGHOP!T1033,"")</f>
        <v/>
      </c>
      <c r="H1033" s="1" t="str">
        <f>IF(AND(TONGHOP!O1033="KTHP",OR(TONGHOP!P1033="LT",TONGHOP!P1033="TN"),AND(TONGHOP!Q1033&gt;120,TONGHOP!Q1033&lt;=150)),TONGHOP!U1033,"")</f>
        <v/>
      </c>
      <c r="I1033" s="1" t="str">
        <f t="shared" si="66"/>
        <v/>
      </c>
      <c r="J1033" s="1" t="str">
        <f>IF(AND(TONGHOP!O1033="KTHP",OR(TONGHOP!P1033="LT",TONGHOP!P1033="TN"),TONGHOP!Q1033&gt;150),TONGHOP!T1033,"")</f>
        <v/>
      </c>
      <c r="K1033" s="1" t="str">
        <f>IF(AND(TONGHOP!O1033="KTHP",OR(TONGHOP!P1033="LT",TONGHOP!P1033="TN"),TONGHOP!Q1033&gt;150),TONGHOP!U1033,"")</f>
        <v/>
      </c>
      <c r="L1033" s="1" t="str">
        <f t="shared" si="67"/>
        <v/>
      </c>
    </row>
    <row r="1034" spans="1:12">
      <c r="A1034" s="1" t="str">
        <f>IF(AND(TONGHOP!O1034="KTHP",OR(TONGHOP!P1034="LT",TONGHOP!P1034="TN"),TONGHOP!Q1034&lt;=90),TONGHOP!T1034,"")</f>
        <v/>
      </c>
      <c r="B1034" s="1" t="str">
        <f>IF(AND(TONGHOP!O1034="KTHP",OR(TONGHOP!P1034="LT",TONGHOP!P1034="TN"),TONGHOP!Q1034&lt;=90),TONGHOP!U1034,"")</f>
        <v/>
      </c>
      <c r="C1034" s="1" t="str">
        <f t="shared" si="64"/>
        <v/>
      </c>
      <c r="D1034" s="1" t="str">
        <f>IF(AND(TONGHOP!O1034="KTHP",OR(TONGHOP!P1034="LT",TONGHOP!P1034="TN"),AND(TONGHOP!Q1034&gt;90,TONGHOP!Q1034&lt;=120)),TONGHOP!T1034,"")</f>
        <v/>
      </c>
      <c r="E1034" s="1" t="str">
        <f>IF(AND(TONGHOP!O1034="KTHP",OR(TONGHOP!P1034="LT",TONGHOP!P1034="TN"),AND(TONGHOP!Q1034&gt;90,TONGHOP!Q1034&lt;=120)),TONGHOP!U1034,"")</f>
        <v/>
      </c>
      <c r="F1034" s="1" t="str">
        <f t="shared" si="65"/>
        <v/>
      </c>
      <c r="G1034" s="1" t="str">
        <f>IF(AND(TONGHOP!O1034="KTHP",OR(TONGHOP!P1034="LT",TONGHOP!P1034="TN"),AND(TONGHOP!Q1034&gt;120,TONGHOP!Q1034&lt;=150)),TONGHOP!T1034,"")</f>
        <v/>
      </c>
      <c r="H1034" s="1" t="str">
        <f>IF(AND(TONGHOP!O1034="KTHP",OR(TONGHOP!P1034="LT",TONGHOP!P1034="TN"),AND(TONGHOP!Q1034&gt;120,TONGHOP!Q1034&lt;=150)),TONGHOP!U1034,"")</f>
        <v/>
      </c>
      <c r="I1034" s="1" t="str">
        <f t="shared" si="66"/>
        <v/>
      </c>
      <c r="J1034" s="1" t="str">
        <f>IF(AND(TONGHOP!O1034="KTHP",OR(TONGHOP!P1034="LT",TONGHOP!P1034="TN"),TONGHOP!Q1034&gt;150),TONGHOP!T1034,"")</f>
        <v/>
      </c>
      <c r="K1034" s="1" t="str">
        <f>IF(AND(TONGHOP!O1034="KTHP",OR(TONGHOP!P1034="LT",TONGHOP!P1034="TN"),TONGHOP!Q1034&gt;150),TONGHOP!U1034,"")</f>
        <v/>
      </c>
      <c r="L1034" s="1" t="str">
        <f t="shared" si="67"/>
        <v/>
      </c>
    </row>
    <row r="1035" spans="1:12">
      <c r="A1035" s="1" t="str">
        <f>IF(AND(TONGHOP!O1035="KTHP",OR(TONGHOP!P1035="LT",TONGHOP!P1035="TN"),TONGHOP!Q1035&lt;=90),TONGHOP!T1035,"")</f>
        <v/>
      </c>
      <c r="B1035" s="1" t="str">
        <f>IF(AND(TONGHOP!O1035="KTHP",OR(TONGHOP!P1035="LT",TONGHOP!P1035="TN"),TONGHOP!Q1035&lt;=90),TONGHOP!U1035,"")</f>
        <v/>
      </c>
      <c r="C1035" s="1" t="str">
        <f t="shared" si="64"/>
        <v/>
      </c>
      <c r="D1035" s="1" t="str">
        <f>IF(AND(TONGHOP!O1035="KTHP",OR(TONGHOP!P1035="LT",TONGHOP!P1035="TN"),AND(TONGHOP!Q1035&gt;90,TONGHOP!Q1035&lt;=120)),TONGHOP!T1035,"")</f>
        <v/>
      </c>
      <c r="E1035" s="1" t="str">
        <f>IF(AND(TONGHOP!O1035="KTHP",OR(TONGHOP!P1035="LT",TONGHOP!P1035="TN"),AND(TONGHOP!Q1035&gt;90,TONGHOP!Q1035&lt;=120)),TONGHOP!U1035,"")</f>
        <v/>
      </c>
      <c r="F1035" s="1" t="str">
        <f t="shared" si="65"/>
        <v/>
      </c>
      <c r="G1035" s="1" t="str">
        <f>IF(AND(TONGHOP!O1035="KTHP",OR(TONGHOP!P1035="LT",TONGHOP!P1035="TN"),AND(TONGHOP!Q1035&gt;120,TONGHOP!Q1035&lt;=150)),TONGHOP!T1035,"")</f>
        <v/>
      </c>
      <c r="H1035" s="1" t="str">
        <f>IF(AND(TONGHOP!O1035="KTHP",OR(TONGHOP!P1035="LT",TONGHOP!P1035="TN"),AND(TONGHOP!Q1035&gt;120,TONGHOP!Q1035&lt;=150)),TONGHOP!U1035,"")</f>
        <v/>
      </c>
      <c r="I1035" s="1" t="str">
        <f t="shared" si="66"/>
        <v/>
      </c>
      <c r="J1035" s="1" t="str">
        <f>IF(AND(TONGHOP!O1035="KTHP",OR(TONGHOP!P1035="LT",TONGHOP!P1035="TN"),TONGHOP!Q1035&gt;150),TONGHOP!T1035,"")</f>
        <v/>
      </c>
      <c r="K1035" s="1" t="str">
        <f>IF(AND(TONGHOP!O1035="KTHP",OR(TONGHOP!P1035="LT",TONGHOP!P1035="TN"),TONGHOP!Q1035&gt;150),TONGHOP!U1035,"")</f>
        <v/>
      </c>
      <c r="L1035" s="1" t="str">
        <f t="shared" si="67"/>
        <v/>
      </c>
    </row>
    <row r="1036" spans="1:12">
      <c r="A1036" s="1" t="str">
        <f>IF(AND(TONGHOP!O1036="KTHP",OR(TONGHOP!P1036="LT",TONGHOP!P1036="TN"),TONGHOP!Q1036&lt;=90),TONGHOP!T1036,"")</f>
        <v/>
      </c>
      <c r="B1036" s="1" t="str">
        <f>IF(AND(TONGHOP!O1036="KTHP",OR(TONGHOP!P1036="LT",TONGHOP!P1036="TN"),TONGHOP!Q1036&lt;=90),TONGHOP!U1036,"")</f>
        <v/>
      </c>
      <c r="C1036" s="1" t="str">
        <f t="shared" si="64"/>
        <v/>
      </c>
      <c r="D1036" s="1" t="str">
        <f>IF(AND(TONGHOP!O1036="KTHP",OR(TONGHOP!P1036="LT",TONGHOP!P1036="TN"),AND(TONGHOP!Q1036&gt;90,TONGHOP!Q1036&lt;=120)),TONGHOP!T1036,"")</f>
        <v/>
      </c>
      <c r="E1036" s="1" t="str">
        <f>IF(AND(TONGHOP!O1036="KTHP",OR(TONGHOP!P1036="LT",TONGHOP!P1036="TN"),AND(TONGHOP!Q1036&gt;90,TONGHOP!Q1036&lt;=120)),TONGHOP!U1036,"")</f>
        <v/>
      </c>
      <c r="F1036" s="1" t="str">
        <f t="shared" si="65"/>
        <v/>
      </c>
      <c r="G1036" s="1" t="str">
        <f>IF(AND(TONGHOP!O1036="KTHP",OR(TONGHOP!P1036="LT",TONGHOP!P1036="TN"),AND(TONGHOP!Q1036&gt;120,TONGHOP!Q1036&lt;=150)),TONGHOP!T1036,"")</f>
        <v/>
      </c>
      <c r="H1036" s="1" t="str">
        <f>IF(AND(TONGHOP!O1036="KTHP",OR(TONGHOP!P1036="LT",TONGHOP!P1036="TN"),AND(TONGHOP!Q1036&gt;120,TONGHOP!Q1036&lt;=150)),TONGHOP!U1036,"")</f>
        <v/>
      </c>
      <c r="I1036" s="1" t="str">
        <f t="shared" si="66"/>
        <v/>
      </c>
      <c r="J1036" s="1" t="str">
        <f>IF(AND(TONGHOP!O1036="KTHP",OR(TONGHOP!P1036="LT",TONGHOP!P1036="TN"),TONGHOP!Q1036&gt;150),TONGHOP!T1036,"")</f>
        <v/>
      </c>
      <c r="K1036" s="1" t="str">
        <f>IF(AND(TONGHOP!O1036="KTHP",OR(TONGHOP!P1036="LT",TONGHOP!P1036="TN"),TONGHOP!Q1036&gt;150),TONGHOP!U1036,"")</f>
        <v/>
      </c>
      <c r="L1036" s="1" t="str">
        <f t="shared" si="67"/>
        <v/>
      </c>
    </row>
    <row r="1037" spans="1:12">
      <c r="A1037" s="1" t="str">
        <f>IF(AND(TONGHOP!O1037="KTHP",OR(TONGHOP!P1037="LT",TONGHOP!P1037="TN"),TONGHOP!Q1037&lt;=90),TONGHOP!T1037,"")</f>
        <v/>
      </c>
      <c r="B1037" s="1" t="str">
        <f>IF(AND(TONGHOP!O1037="KTHP",OR(TONGHOP!P1037="LT",TONGHOP!P1037="TN"),TONGHOP!Q1037&lt;=90),TONGHOP!U1037,"")</f>
        <v/>
      </c>
      <c r="C1037" s="1" t="str">
        <f t="shared" si="64"/>
        <v/>
      </c>
      <c r="D1037" s="1" t="str">
        <f>IF(AND(TONGHOP!O1037="KTHP",OR(TONGHOP!P1037="LT",TONGHOP!P1037="TN"),AND(TONGHOP!Q1037&gt;90,TONGHOP!Q1037&lt;=120)),TONGHOP!T1037,"")</f>
        <v/>
      </c>
      <c r="E1037" s="1" t="str">
        <f>IF(AND(TONGHOP!O1037="KTHP",OR(TONGHOP!P1037="LT",TONGHOP!P1037="TN"),AND(TONGHOP!Q1037&gt;90,TONGHOP!Q1037&lt;=120)),TONGHOP!U1037,"")</f>
        <v/>
      </c>
      <c r="F1037" s="1" t="str">
        <f t="shared" si="65"/>
        <v/>
      </c>
      <c r="G1037" s="1" t="str">
        <f>IF(AND(TONGHOP!O1037="KTHP",OR(TONGHOP!P1037="LT",TONGHOP!P1037="TN"),AND(TONGHOP!Q1037&gt;120,TONGHOP!Q1037&lt;=150)),TONGHOP!T1037,"")</f>
        <v/>
      </c>
      <c r="H1037" s="1" t="str">
        <f>IF(AND(TONGHOP!O1037="KTHP",OR(TONGHOP!P1037="LT",TONGHOP!P1037="TN"),AND(TONGHOP!Q1037&gt;120,TONGHOP!Q1037&lt;=150)),TONGHOP!U1037,"")</f>
        <v/>
      </c>
      <c r="I1037" s="1" t="str">
        <f t="shared" si="66"/>
        <v/>
      </c>
      <c r="J1037" s="1" t="str">
        <f>IF(AND(TONGHOP!O1037="KTHP",OR(TONGHOP!P1037="LT",TONGHOP!P1037="TN"),TONGHOP!Q1037&gt;150),TONGHOP!T1037,"")</f>
        <v/>
      </c>
      <c r="K1037" s="1" t="str">
        <f>IF(AND(TONGHOP!O1037="KTHP",OR(TONGHOP!P1037="LT",TONGHOP!P1037="TN"),TONGHOP!Q1037&gt;150),TONGHOP!U1037,"")</f>
        <v/>
      </c>
      <c r="L1037" s="1" t="str">
        <f t="shared" si="67"/>
        <v/>
      </c>
    </row>
    <row r="1038" spans="1:12">
      <c r="A1038" s="1" t="str">
        <f>IF(AND(TONGHOP!O1038="KTHP",OR(TONGHOP!P1038="LT",TONGHOP!P1038="TN"),TONGHOP!Q1038&lt;=90),TONGHOP!T1038,"")</f>
        <v/>
      </c>
      <c r="B1038" s="1" t="str">
        <f>IF(AND(TONGHOP!O1038="KTHP",OR(TONGHOP!P1038="LT",TONGHOP!P1038="TN"),TONGHOP!Q1038&lt;=90),TONGHOP!U1038,"")</f>
        <v/>
      </c>
      <c r="C1038" s="1" t="str">
        <f t="shared" si="64"/>
        <v/>
      </c>
      <c r="D1038" s="1" t="str">
        <f>IF(AND(TONGHOP!O1038="KTHP",OR(TONGHOP!P1038="LT",TONGHOP!P1038="TN"),AND(TONGHOP!Q1038&gt;90,TONGHOP!Q1038&lt;=120)),TONGHOP!T1038,"")</f>
        <v/>
      </c>
      <c r="E1038" s="1" t="str">
        <f>IF(AND(TONGHOP!O1038="KTHP",OR(TONGHOP!P1038="LT",TONGHOP!P1038="TN"),AND(TONGHOP!Q1038&gt;90,TONGHOP!Q1038&lt;=120)),TONGHOP!U1038,"")</f>
        <v/>
      </c>
      <c r="F1038" s="1" t="str">
        <f t="shared" si="65"/>
        <v/>
      </c>
      <c r="G1038" s="1" t="str">
        <f>IF(AND(TONGHOP!O1038="KTHP",OR(TONGHOP!P1038="LT",TONGHOP!P1038="TN"),AND(TONGHOP!Q1038&gt;120,TONGHOP!Q1038&lt;=150)),TONGHOP!T1038,"")</f>
        <v/>
      </c>
      <c r="H1038" s="1" t="str">
        <f>IF(AND(TONGHOP!O1038="KTHP",OR(TONGHOP!P1038="LT",TONGHOP!P1038="TN"),AND(TONGHOP!Q1038&gt;120,TONGHOP!Q1038&lt;=150)),TONGHOP!U1038,"")</f>
        <v/>
      </c>
      <c r="I1038" s="1" t="str">
        <f t="shared" si="66"/>
        <v/>
      </c>
      <c r="J1038" s="1" t="str">
        <f>IF(AND(TONGHOP!O1038="KTHP",OR(TONGHOP!P1038="LT",TONGHOP!P1038="TN"),TONGHOP!Q1038&gt;150),TONGHOP!T1038,"")</f>
        <v/>
      </c>
      <c r="K1038" s="1" t="str">
        <f>IF(AND(TONGHOP!O1038="KTHP",OR(TONGHOP!P1038="LT",TONGHOP!P1038="TN"),TONGHOP!Q1038&gt;150),TONGHOP!U1038,"")</f>
        <v/>
      </c>
      <c r="L1038" s="1" t="str">
        <f t="shared" si="67"/>
        <v/>
      </c>
    </row>
    <row r="1039" spans="1:12">
      <c r="A1039" s="1" t="str">
        <f>IF(AND(TONGHOP!O1039="KTHP",OR(TONGHOP!P1039="LT",TONGHOP!P1039="TN"),TONGHOP!Q1039&lt;=90),TONGHOP!T1039,"")</f>
        <v/>
      </c>
      <c r="B1039" s="1" t="str">
        <f>IF(AND(TONGHOP!O1039="KTHP",OR(TONGHOP!P1039="LT",TONGHOP!P1039="TN"),TONGHOP!Q1039&lt;=90),TONGHOP!U1039,"")</f>
        <v/>
      </c>
      <c r="C1039" s="1" t="str">
        <f t="shared" si="64"/>
        <v/>
      </c>
      <c r="D1039" s="1" t="str">
        <f>IF(AND(TONGHOP!O1039="KTHP",OR(TONGHOP!P1039="LT",TONGHOP!P1039="TN"),AND(TONGHOP!Q1039&gt;90,TONGHOP!Q1039&lt;=120)),TONGHOP!T1039,"")</f>
        <v/>
      </c>
      <c r="E1039" s="1" t="str">
        <f>IF(AND(TONGHOP!O1039="KTHP",OR(TONGHOP!P1039="LT",TONGHOP!P1039="TN"),AND(TONGHOP!Q1039&gt;90,TONGHOP!Q1039&lt;=120)),TONGHOP!U1039,"")</f>
        <v/>
      </c>
      <c r="F1039" s="1" t="str">
        <f t="shared" si="65"/>
        <v/>
      </c>
      <c r="G1039" s="1" t="str">
        <f>IF(AND(TONGHOP!O1039="KTHP",OR(TONGHOP!P1039="LT",TONGHOP!P1039="TN"),AND(TONGHOP!Q1039&gt;120,TONGHOP!Q1039&lt;=150)),TONGHOP!T1039,"")</f>
        <v/>
      </c>
      <c r="H1039" s="1" t="str">
        <f>IF(AND(TONGHOP!O1039="KTHP",OR(TONGHOP!P1039="LT",TONGHOP!P1039="TN"),AND(TONGHOP!Q1039&gt;120,TONGHOP!Q1039&lt;=150)),TONGHOP!U1039,"")</f>
        <v/>
      </c>
      <c r="I1039" s="1" t="str">
        <f t="shared" si="66"/>
        <v/>
      </c>
      <c r="J1039" s="1" t="str">
        <f>IF(AND(TONGHOP!O1039="KTHP",OR(TONGHOP!P1039="LT",TONGHOP!P1039="TN"),TONGHOP!Q1039&gt;150),TONGHOP!T1039,"")</f>
        <v/>
      </c>
      <c r="K1039" s="1" t="str">
        <f>IF(AND(TONGHOP!O1039="KTHP",OR(TONGHOP!P1039="LT",TONGHOP!P1039="TN"),TONGHOP!Q1039&gt;150),TONGHOP!U1039,"")</f>
        <v/>
      </c>
      <c r="L1039" s="1" t="str">
        <f t="shared" si="67"/>
        <v/>
      </c>
    </row>
    <row r="1040" spans="1:12">
      <c r="A1040" s="1" t="str">
        <f>IF(AND(TONGHOP!O1040="KTHP",OR(TONGHOP!P1040="LT",TONGHOP!P1040="TN"),TONGHOP!Q1040&lt;=90),TONGHOP!T1040,"")</f>
        <v/>
      </c>
      <c r="B1040" s="1" t="str">
        <f>IF(AND(TONGHOP!O1040="KTHP",OR(TONGHOP!P1040="LT",TONGHOP!P1040="TN"),TONGHOP!Q1040&lt;=90),TONGHOP!U1040,"")</f>
        <v/>
      </c>
      <c r="C1040" s="1" t="str">
        <f t="shared" si="64"/>
        <v/>
      </c>
      <c r="D1040" s="1" t="str">
        <f>IF(AND(TONGHOP!O1040="KTHP",OR(TONGHOP!P1040="LT",TONGHOP!P1040="TN"),AND(TONGHOP!Q1040&gt;90,TONGHOP!Q1040&lt;=120)),TONGHOP!T1040,"")</f>
        <v/>
      </c>
      <c r="E1040" s="1" t="str">
        <f>IF(AND(TONGHOP!O1040="KTHP",OR(TONGHOP!P1040="LT",TONGHOP!P1040="TN"),AND(TONGHOP!Q1040&gt;90,TONGHOP!Q1040&lt;=120)),TONGHOP!U1040,"")</f>
        <v/>
      </c>
      <c r="F1040" s="1" t="str">
        <f t="shared" si="65"/>
        <v/>
      </c>
      <c r="G1040" s="1" t="str">
        <f>IF(AND(TONGHOP!O1040="KTHP",OR(TONGHOP!P1040="LT",TONGHOP!P1040="TN"),AND(TONGHOP!Q1040&gt;120,TONGHOP!Q1040&lt;=150)),TONGHOP!T1040,"")</f>
        <v/>
      </c>
      <c r="H1040" s="1" t="str">
        <f>IF(AND(TONGHOP!O1040="KTHP",OR(TONGHOP!P1040="LT",TONGHOP!P1040="TN"),AND(TONGHOP!Q1040&gt;120,TONGHOP!Q1040&lt;=150)),TONGHOP!U1040,"")</f>
        <v/>
      </c>
      <c r="I1040" s="1" t="str">
        <f t="shared" si="66"/>
        <v/>
      </c>
      <c r="J1040" s="1" t="str">
        <f>IF(AND(TONGHOP!O1040="KTHP",OR(TONGHOP!P1040="LT",TONGHOP!P1040="TN"),TONGHOP!Q1040&gt;150),TONGHOP!T1040,"")</f>
        <v/>
      </c>
      <c r="K1040" s="1" t="str">
        <f>IF(AND(TONGHOP!O1040="KTHP",OR(TONGHOP!P1040="LT",TONGHOP!P1040="TN"),TONGHOP!Q1040&gt;150),TONGHOP!U1040,"")</f>
        <v/>
      </c>
      <c r="L1040" s="1" t="str">
        <f t="shared" si="67"/>
        <v/>
      </c>
    </row>
    <row r="1041" spans="1:12">
      <c r="A1041" s="1" t="str">
        <f>IF(AND(TONGHOP!O1041="KTHP",OR(TONGHOP!P1041="LT",TONGHOP!P1041="TN"),TONGHOP!Q1041&lt;=90),TONGHOP!T1041,"")</f>
        <v/>
      </c>
      <c r="B1041" s="1" t="str">
        <f>IF(AND(TONGHOP!O1041="KTHP",OR(TONGHOP!P1041="LT",TONGHOP!P1041="TN"),TONGHOP!Q1041&lt;=90),TONGHOP!U1041,"")</f>
        <v/>
      </c>
      <c r="C1041" s="1" t="str">
        <f t="shared" si="64"/>
        <v/>
      </c>
      <c r="D1041" s="1" t="str">
        <f>IF(AND(TONGHOP!O1041="KTHP",OR(TONGHOP!P1041="LT",TONGHOP!P1041="TN"),AND(TONGHOP!Q1041&gt;90,TONGHOP!Q1041&lt;=120)),TONGHOP!T1041,"")</f>
        <v/>
      </c>
      <c r="E1041" s="1" t="str">
        <f>IF(AND(TONGHOP!O1041="KTHP",OR(TONGHOP!P1041="LT",TONGHOP!P1041="TN"),AND(TONGHOP!Q1041&gt;90,TONGHOP!Q1041&lt;=120)),TONGHOP!U1041,"")</f>
        <v/>
      </c>
      <c r="F1041" s="1" t="str">
        <f t="shared" si="65"/>
        <v/>
      </c>
      <c r="G1041" s="1" t="str">
        <f>IF(AND(TONGHOP!O1041="KTHP",OR(TONGHOP!P1041="LT",TONGHOP!P1041="TN"),AND(TONGHOP!Q1041&gt;120,TONGHOP!Q1041&lt;=150)),TONGHOP!T1041,"")</f>
        <v/>
      </c>
      <c r="H1041" s="1" t="str">
        <f>IF(AND(TONGHOP!O1041="KTHP",OR(TONGHOP!P1041="LT",TONGHOP!P1041="TN"),AND(TONGHOP!Q1041&gt;120,TONGHOP!Q1041&lt;=150)),TONGHOP!U1041,"")</f>
        <v/>
      </c>
      <c r="I1041" s="1" t="str">
        <f t="shared" si="66"/>
        <v/>
      </c>
      <c r="J1041" s="1" t="str">
        <f>IF(AND(TONGHOP!O1041="KTHP",OR(TONGHOP!P1041="LT",TONGHOP!P1041="TN"),TONGHOP!Q1041&gt;150),TONGHOP!T1041,"")</f>
        <v/>
      </c>
      <c r="K1041" s="1" t="str">
        <f>IF(AND(TONGHOP!O1041="KTHP",OR(TONGHOP!P1041="LT",TONGHOP!P1041="TN"),TONGHOP!Q1041&gt;150),TONGHOP!U1041,"")</f>
        <v/>
      </c>
      <c r="L1041" s="1" t="str">
        <f t="shared" si="67"/>
        <v/>
      </c>
    </row>
    <row r="1042" spans="1:12">
      <c r="A1042" s="1" t="str">
        <f>IF(AND(TONGHOP!O1042="KTHP",OR(TONGHOP!P1042="LT",TONGHOP!P1042="TN"),TONGHOP!Q1042&lt;=90),TONGHOP!T1042,"")</f>
        <v/>
      </c>
      <c r="B1042" s="1" t="str">
        <f>IF(AND(TONGHOP!O1042="KTHP",OR(TONGHOP!P1042="LT",TONGHOP!P1042="TN"),TONGHOP!Q1042&lt;=90),TONGHOP!U1042,"")</f>
        <v/>
      </c>
      <c r="C1042" s="1" t="str">
        <f t="shared" si="64"/>
        <v/>
      </c>
      <c r="D1042" s="1" t="str">
        <f>IF(AND(TONGHOP!O1042="KTHP",OR(TONGHOP!P1042="LT",TONGHOP!P1042="TN"),AND(TONGHOP!Q1042&gt;90,TONGHOP!Q1042&lt;=120)),TONGHOP!T1042,"")</f>
        <v/>
      </c>
      <c r="E1042" s="1" t="str">
        <f>IF(AND(TONGHOP!O1042="KTHP",OR(TONGHOP!P1042="LT",TONGHOP!P1042="TN"),AND(TONGHOP!Q1042&gt;90,TONGHOP!Q1042&lt;=120)),TONGHOP!U1042,"")</f>
        <v/>
      </c>
      <c r="F1042" s="1" t="str">
        <f t="shared" si="65"/>
        <v/>
      </c>
      <c r="G1042" s="1" t="str">
        <f>IF(AND(TONGHOP!O1042="KTHP",OR(TONGHOP!P1042="LT",TONGHOP!P1042="TN"),AND(TONGHOP!Q1042&gt;120,TONGHOP!Q1042&lt;=150)),TONGHOP!T1042,"")</f>
        <v/>
      </c>
      <c r="H1042" s="1" t="str">
        <f>IF(AND(TONGHOP!O1042="KTHP",OR(TONGHOP!P1042="LT",TONGHOP!P1042="TN"),AND(TONGHOP!Q1042&gt;120,TONGHOP!Q1042&lt;=150)),TONGHOP!U1042,"")</f>
        <v/>
      </c>
      <c r="I1042" s="1" t="str">
        <f t="shared" si="66"/>
        <v/>
      </c>
      <c r="J1042" s="1" t="str">
        <f>IF(AND(TONGHOP!O1042="KTHP",OR(TONGHOP!P1042="LT",TONGHOP!P1042="TN"),TONGHOP!Q1042&gt;150),TONGHOP!T1042,"")</f>
        <v/>
      </c>
      <c r="K1042" s="1" t="str">
        <f>IF(AND(TONGHOP!O1042="KTHP",OR(TONGHOP!P1042="LT",TONGHOP!P1042="TN"),TONGHOP!Q1042&gt;150),TONGHOP!U1042,"")</f>
        <v/>
      </c>
      <c r="L1042" s="1" t="str">
        <f t="shared" si="67"/>
        <v/>
      </c>
    </row>
    <row r="1043" spans="1:12">
      <c r="A1043" s="1" t="str">
        <f>IF(AND(TONGHOP!O1043="KTHP",OR(TONGHOP!P1043="LT",TONGHOP!P1043="TN"),TONGHOP!Q1043&lt;=90),TONGHOP!T1043,"")</f>
        <v/>
      </c>
      <c r="B1043" s="1" t="str">
        <f>IF(AND(TONGHOP!O1043="KTHP",OR(TONGHOP!P1043="LT",TONGHOP!P1043="TN"),TONGHOP!Q1043&lt;=90),TONGHOP!U1043,"")</f>
        <v/>
      </c>
      <c r="C1043" s="1" t="str">
        <f t="shared" si="64"/>
        <v/>
      </c>
      <c r="D1043" s="1" t="str">
        <f>IF(AND(TONGHOP!O1043="KTHP",OR(TONGHOP!P1043="LT",TONGHOP!P1043="TN"),AND(TONGHOP!Q1043&gt;90,TONGHOP!Q1043&lt;=120)),TONGHOP!T1043,"")</f>
        <v/>
      </c>
      <c r="E1043" s="1" t="str">
        <f>IF(AND(TONGHOP!O1043="KTHP",OR(TONGHOP!P1043="LT",TONGHOP!P1043="TN"),AND(TONGHOP!Q1043&gt;90,TONGHOP!Q1043&lt;=120)),TONGHOP!U1043,"")</f>
        <v/>
      </c>
      <c r="F1043" s="1" t="str">
        <f t="shared" si="65"/>
        <v/>
      </c>
      <c r="G1043" s="1" t="str">
        <f>IF(AND(TONGHOP!O1043="KTHP",OR(TONGHOP!P1043="LT",TONGHOP!P1043="TN"),AND(TONGHOP!Q1043&gt;120,TONGHOP!Q1043&lt;=150)),TONGHOP!T1043,"")</f>
        <v/>
      </c>
      <c r="H1043" s="1" t="str">
        <f>IF(AND(TONGHOP!O1043="KTHP",OR(TONGHOP!P1043="LT",TONGHOP!P1043="TN"),AND(TONGHOP!Q1043&gt;120,TONGHOP!Q1043&lt;=150)),TONGHOP!U1043,"")</f>
        <v/>
      </c>
      <c r="I1043" s="1" t="str">
        <f t="shared" si="66"/>
        <v/>
      </c>
      <c r="J1043" s="1" t="str">
        <f>IF(AND(TONGHOP!O1043="KTHP",OR(TONGHOP!P1043="LT",TONGHOP!P1043="TN"),TONGHOP!Q1043&gt;150),TONGHOP!T1043,"")</f>
        <v/>
      </c>
      <c r="K1043" s="1" t="str">
        <f>IF(AND(TONGHOP!O1043="KTHP",OR(TONGHOP!P1043="LT",TONGHOP!P1043="TN"),TONGHOP!Q1043&gt;150),TONGHOP!U1043,"")</f>
        <v/>
      </c>
      <c r="L1043" s="1" t="str">
        <f t="shared" si="67"/>
        <v/>
      </c>
    </row>
    <row r="1044" spans="1:12">
      <c r="A1044" s="1" t="str">
        <f>IF(AND(TONGHOP!O1044="KTHP",OR(TONGHOP!P1044="LT",TONGHOP!P1044="TN"),TONGHOP!Q1044&lt;=90),TONGHOP!T1044,"")</f>
        <v/>
      </c>
      <c r="B1044" s="1" t="str">
        <f>IF(AND(TONGHOP!O1044="KTHP",OR(TONGHOP!P1044="LT",TONGHOP!P1044="TN"),TONGHOP!Q1044&lt;=90),TONGHOP!U1044,"")</f>
        <v/>
      </c>
      <c r="C1044" s="1" t="str">
        <f t="shared" si="64"/>
        <v/>
      </c>
      <c r="D1044" s="1" t="str">
        <f>IF(AND(TONGHOP!O1044="KTHP",OR(TONGHOP!P1044="LT",TONGHOP!P1044="TN"),AND(TONGHOP!Q1044&gt;90,TONGHOP!Q1044&lt;=120)),TONGHOP!T1044,"")</f>
        <v/>
      </c>
      <c r="E1044" s="1" t="str">
        <f>IF(AND(TONGHOP!O1044="KTHP",OR(TONGHOP!P1044="LT",TONGHOP!P1044="TN"),AND(TONGHOP!Q1044&gt;90,TONGHOP!Q1044&lt;=120)),TONGHOP!U1044,"")</f>
        <v/>
      </c>
      <c r="F1044" s="1" t="str">
        <f t="shared" si="65"/>
        <v/>
      </c>
      <c r="G1044" s="1" t="str">
        <f>IF(AND(TONGHOP!O1044="KTHP",OR(TONGHOP!P1044="LT",TONGHOP!P1044="TN"),AND(TONGHOP!Q1044&gt;120,TONGHOP!Q1044&lt;=150)),TONGHOP!T1044,"")</f>
        <v/>
      </c>
      <c r="H1044" s="1" t="str">
        <f>IF(AND(TONGHOP!O1044="KTHP",OR(TONGHOP!P1044="LT",TONGHOP!P1044="TN"),AND(TONGHOP!Q1044&gt;120,TONGHOP!Q1044&lt;=150)),TONGHOP!U1044,"")</f>
        <v/>
      </c>
      <c r="I1044" s="1" t="str">
        <f t="shared" si="66"/>
        <v/>
      </c>
      <c r="J1044" s="1" t="str">
        <f>IF(AND(TONGHOP!O1044="KTHP",OR(TONGHOP!P1044="LT",TONGHOP!P1044="TN"),TONGHOP!Q1044&gt;150),TONGHOP!T1044,"")</f>
        <v/>
      </c>
      <c r="K1044" s="1" t="str">
        <f>IF(AND(TONGHOP!O1044="KTHP",OR(TONGHOP!P1044="LT",TONGHOP!P1044="TN"),TONGHOP!Q1044&gt;150),TONGHOP!U1044,"")</f>
        <v/>
      </c>
      <c r="L1044" s="1" t="str">
        <f t="shared" si="67"/>
        <v/>
      </c>
    </row>
    <row r="1045" spans="1:12">
      <c r="A1045" s="1" t="str">
        <f>IF(AND(TONGHOP!O1045="KTHP",OR(TONGHOP!P1045="LT",TONGHOP!P1045="TN"),TONGHOP!Q1045&lt;=90),TONGHOP!T1045,"")</f>
        <v/>
      </c>
      <c r="B1045" s="1" t="str">
        <f>IF(AND(TONGHOP!O1045="KTHP",OR(TONGHOP!P1045="LT",TONGHOP!P1045="TN"),TONGHOP!Q1045&lt;=90),TONGHOP!U1045,"")</f>
        <v/>
      </c>
      <c r="C1045" s="1" t="str">
        <f t="shared" si="64"/>
        <v/>
      </c>
      <c r="D1045" s="1" t="str">
        <f>IF(AND(TONGHOP!O1045="KTHP",OR(TONGHOP!P1045="LT",TONGHOP!P1045="TN"),AND(TONGHOP!Q1045&gt;90,TONGHOP!Q1045&lt;=120)),TONGHOP!T1045,"")</f>
        <v/>
      </c>
      <c r="E1045" s="1" t="str">
        <f>IF(AND(TONGHOP!O1045="KTHP",OR(TONGHOP!P1045="LT",TONGHOP!P1045="TN"),AND(TONGHOP!Q1045&gt;90,TONGHOP!Q1045&lt;=120)),TONGHOP!U1045,"")</f>
        <v/>
      </c>
      <c r="F1045" s="1" t="str">
        <f t="shared" si="65"/>
        <v/>
      </c>
      <c r="G1045" s="1" t="str">
        <f>IF(AND(TONGHOP!O1045="KTHP",OR(TONGHOP!P1045="LT",TONGHOP!P1045="TN"),AND(TONGHOP!Q1045&gt;120,TONGHOP!Q1045&lt;=150)),TONGHOP!T1045,"")</f>
        <v/>
      </c>
      <c r="H1045" s="1" t="str">
        <f>IF(AND(TONGHOP!O1045="KTHP",OR(TONGHOP!P1045="LT",TONGHOP!P1045="TN"),AND(TONGHOP!Q1045&gt;120,TONGHOP!Q1045&lt;=150)),TONGHOP!U1045,"")</f>
        <v/>
      </c>
      <c r="I1045" s="1" t="str">
        <f t="shared" si="66"/>
        <v/>
      </c>
      <c r="J1045" s="1" t="str">
        <f>IF(AND(TONGHOP!O1045="KTHP",OR(TONGHOP!P1045="LT",TONGHOP!P1045="TN"),TONGHOP!Q1045&gt;150),TONGHOP!T1045,"")</f>
        <v/>
      </c>
      <c r="K1045" s="1" t="str">
        <f>IF(AND(TONGHOP!O1045="KTHP",OR(TONGHOP!P1045="LT",TONGHOP!P1045="TN"),TONGHOP!Q1045&gt;150),TONGHOP!U1045,"")</f>
        <v/>
      </c>
      <c r="L1045" s="1" t="str">
        <f t="shared" si="67"/>
        <v/>
      </c>
    </row>
    <row r="1046" spans="1:12">
      <c r="A1046" s="1" t="str">
        <f>IF(AND(TONGHOP!O1046="KTHP",OR(TONGHOP!P1046="LT",TONGHOP!P1046="TN"),TONGHOP!Q1046&lt;=90),TONGHOP!T1046,"")</f>
        <v/>
      </c>
      <c r="B1046" s="1" t="str">
        <f>IF(AND(TONGHOP!O1046="KTHP",OR(TONGHOP!P1046="LT",TONGHOP!P1046="TN"),TONGHOP!Q1046&lt;=90),TONGHOP!U1046,"")</f>
        <v/>
      </c>
      <c r="C1046" s="1" t="str">
        <f t="shared" si="64"/>
        <v/>
      </c>
      <c r="D1046" s="1" t="str">
        <f>IF(AND(TONGHOP!O1046="KTHP",OR(TONGHOP!P1046="LT",TONGHOP!P1046="TN"),AND(TONGHOP!Q1046&gt;90,TONGHOP!Q1046&lt;=120)),TONGHOP!T1046,"")</f>
        <v/>
      </c>
      <c r="E1046" s="1" t="str">
        <f>IF(AND(TONGHOP!O1046="KTHP",OR(TONGHOP!P1046="LT",TONGHOP!P1046="TN"),AND(TONGHOP!Q1046&gt;90,TONGHOP!Q1046&lt;=120)),TONGHOP!U1046,"")</f>
        <v/>
      </c>
      <c r="F1046" s="1" t="str">
        <f t="shared" si="65"/>
        <v/>
      </c>
      <c r="G1046" s="1" t="str">
        <f>IF(AND(TONGHOP!O1046="KTHP",OR(TONGHOP!P1046="LT",TONGHOP!P1046="TN"),AND(TONGHOP!Q1046&gt;120,TONGHOP!Q1046&lt;=150)),TONGHOP!T1046,"")</f>
        <v/>
      </c>
      <c r="H1046" s="1" t="str">
        <f>IF(AND(TONGHOP!O1046="KTHP",OR(TONGHOP!P1046="LT",TONGHOP!P1046="TN"),AND(TONGHOP!Q1046&gt;120,TONGHOP!Q1046&lt;=150)),TONGHOP!U1046,"")</f>
        <v/>
      </c>
      <c r="I1046" s="1" t="str">
        <f t="shared" si="66"/>
        <v/>
      </c>
      <c r="J1046" s="1" t="str">
        <f>IF(AND(TONGHOP!O1046="KTHP",OR(TONGHOP!P1046="LT",TONGHOP!P1046="TN"),TONGHOP!Q1046&gt;150),TONGHOP!T1046,"")</f>
        <v/>
      </c>
      <c r="K1046" s="1" t="str">
        <f>IF(AND(TONGHOP!O1046="KTHP",OR(TONGHOP!P1046="LT",TONGHOP!P1046="TN"),TONGHOP!Q1046&gt;150),TONGHOP!U1046,"")</f>
        <v/>
      </c>
      <c r="L1046" s="1" t="str">
        <f t="shared" si="67"/>
        <v/>
      </c>
    </row>
    <row r="1047" spans="1:12">
      <c r="A1047" s="1" t="str">
        <f>IF(AND(TONGHOP!O1047="KTHP",OR(TONGHOP!P1047="LT",TONGHOP!P1047="TN"),TONGHOP!Q1047&lt;=90),TONGHOP!T1047,"")</f>
        <v/>
      </c>
      <c r="B1047" s="1" t="str">
        <f>IF(AND(TONGHOP!O1047="KTHP",OR(TONGHOP!P1047="LT",TONGHOP!P1047="TN"),TONGHOP!Q1047&lt;=90),TONGHOP!U1047,"")</f>
        <v/>
      </c>
      <c r="C1047" s="1" t="str">
        <f t="shared" si="64"/>
        <v/>
      </c>
      <c r="D1047" s="1" t="str">
        <f>IF(AND(TONGHOP!O1047="KTHP",OR(TONGHOP!P1047="LT",TONGHOP!P1047="TN"),AND(TONGHOP!Q1047&gt;90,TONGHOP!Q1047&lt;=120)),TONGHOP!T1047,"")</f>
        <v/>
      </c>
      <c r="E1047" s="1" t="str">
        <f>IF(AND(TONGHOP!O1047="KTHP",OR(TONGHOP!P1047="LT",TONGHOP!P1047="TN"),AND(TONGHOP!Q1047&gt;90,TONGHOP!Q1047&lt;=120)),TONGHOP!U1047,"")</f>
        <v/>
      </c>
      <c r="F1047" s="1" t="str">
        <f t="shared" si="65"/>
        <v/>
      </c>
      <c r="G1047" s="1" t="str">
        <f>IF(AND(TONGHOP!O1047="KTHP",OR(TONGHOP!P1047="LT",TONGHOP!P1047="TN"),AND(TONGHOP!Q1047&gt;120,TONGHOP!Q1047&lt;=150)),TONGHOP!T1047,"")</f>
        <v/>
      </c>
      <c r="H1047" s="1" t="str">
        <f>IF(AND(TONGHOP!O1047="KTHP",OR(TONGHOP!P1047="LT",TONGHOP!P1047="TN"),AND(TONGHOP!Q1047&gt;120,TONGHOP!Q1047&lt;=150)),TONGHOP!U1047,"")</f>
        <v/>
      </c>
      <c r="I1047" s="1" t="str">
        <f t="shared" si="66"/>
        <v/>
      </c>
      <c r="J1047" s="1" t="str">
        <f>IF(AND(TONGHOP!O1047="KTHP",OR(TONGHOP!P1047="LT",TONGHOP!P1047="TN"),TONGHOP!Q1047&gt;150),TONGHOP!T1047,"")</f>
        <v/>
      </c>
      <c r="K1047" s="1" t="str">
        <f>IF(AND(TONGHOP!O1047="KTHP",OR(TONGHOP!P1047="LT",TONGHOP!P1047="TN"),TONGHOP!Q1047&gt;150),TONGHOP!U1047,"")</f>
        <v/>
      </c>
      <c r="L1047" s="1" t="str">
        <f t="shared" si="67"/>
        <v/>
      </c>
    </row>
    <row r="1048" spans="1:12">
      <c r="A1048" s="1" t="str">
        <f>IF(AND(TONGHOP!O1048="KTHP",OR(TONGHOP!P1048="LT",TONGHOP!P1048="TN"),TONGHOP!Q1048&lt;=90),TONGHOP!T1048,"")</f>
        <v/>
      </c>
      <c r="B1048" s="1" t="str">
        <f>IF(AND(TONGHOP!O1048="KTHP",OR(TONGHOP!P1048="LT",TONGHOP!P1048="TN"),TONGHOP!Q1048&lt;=90),TONGHOP!U1048,"")</f>
        <v/>
      </c>
      <c r="C1048" s="1" t="str">
        <f t="shared" si="64"/>
        <v/>
      </c>
      <c r="D1048" s="1" t="str">
        <f>IF(AND(TONGHOP!O1048="KTHP",OR(TONGHOP!P1048="LT",TONGHOP!P1048="TN"),AND(TONGHOP!Q1048&gt;90,TONGHOP!Q1048&lt;=120)),TONGHOP!T1048,"")</f>
        <v/>
      </c>
      <c r="E1048" s="1" t="str">
        <f>IF(AND(TONGHOP!O1048="KTHP",OR(TONGHOP!P1048="LT",TONGHOP!P1048="TN"),AND(TONGHOP!Q1048&gt;90,TONGHOP!Q1048&lt;=120)),TONGHOP!U1048,"")</f>
        <v/>
      </c>
      <c r="F1048" s="1" t="str">
        <f t="shared" si="65"/>
        <v/>
      </c>
      <c r="G1048" s="1" t="str">
        <f>IF(AND(TONGHOP!O1048="KTHP",OR(TONGHOP!P1048="LT",TONGHOP!P1048="TN"),AND(TONGHOP!Q1048&gt;120,TONGHOP!Q1048&lt;=150)),TONGHOP!T1048,"")</f>
        <v/>
      </c>
      <c r="H1048" s="1" t="str">
        <f>IF(AND(TONGHOP!O1048="KTHP",OR(TONGHOP!P1048="LT",TONGHOP!P1048="TN"),AND(TONGHOP!Q1048&gt;120,TONGHOP!Q1048&lt;=150)),TONGHOP!U1048,"")</f>
        <v/>
      </c>
      <c r="I1048" s="1" t="str">
        <f t="shared" si="66"/>
        <v/>
      </c>
      <c r="J1048" s="1" t="str">
        <f>IF(AND(TONGHOP!O1048="KTHP",OR(TONGHOP!P1048="LT",TONGHOP!P1048="TN"),TONGHOP!Q1048&gt;150),TONGHOP!T1048,"")</f>
        <v/>
      </c>
      <c r="K1048" s="1" t="str">
        <f>IF(AND(TONGHOP!O1048="KTHP",OR(TONGHOP!P1048="LT",TONGHOP!P1048="TN"),TONGHOP!Q1048&gt;150),TONGHOP!U1048,"")</f>
        <v/>
      </c>
      <c r="L1048" s="1" t="str">
        <f t="shared" si="67"/>
        <v/>
      </c>
    </row>
    <row r="1049" spans="1:12">
      <c r="A1049" s="1" t="str">
        <f>IF(AND(TONGHOP!O1049="KTHP",OR(TONGHOP!P1049="LT",TONGHOP!P1049="TN"),TONGHOP!Q1049&lt;=90),TONGHOP!T1049,"")</f>
        <v/>
      </c>
      <c r="B1049" s="1" t="str">
        <f>IF(AND(TONGHOP!O1049="KTHP",OR(TONGHOP!P1049="LT",TONGHOP!P1049="TN"),TONGHOP!Q1049&lt;=90),TONGHOP!U1049,"")</f>
        <v/>
      </c>
      <c r="C1049" s="1" t="str">
        <f t="shared" si="64"/>
        <v/>
      </c>
      <c r="D1049" s="1" t="str">
        <f>IF(AND(TONGHOP!O1049="KTHP",OR(TONGHOP!P1049="LT",TONGHOP!P1049="TN"),AND(TONGHOP!Q1049&gt;90,TONGHOP!Q1049&lt;=120)),TONGHOP!T1049,"")</f>
        <v/>
      </c>
      <c r="E1049" s="1" t="str">
        <f>IF(AND(TONGHOP!O1049="KTHP",OR(TONGHOP!P1049="LT",TONGHOP!P1049="TN"),AND(TONGHOP!Q1049&gt;90,TONGHOP!Q1049&lt;=120)),TONGHOP!U1049,"")</f>
        <v/>
      </c>
      <c r="F1049" s="1" t="str">
        <f t="shared" si="65"/>
        <v/>
      </c>
      <c r="G1049" s="1" t="str">
        <f>IF(AND(TONGHOP!O1049="KTHP",OR(TONGHOP!P1049="LT",TONGHOP!P1049="TN"),AND(TONGHOP!Q1049&gt;120,TONGHOP!Q1049&lt;=150)),TONGHOP!T1049,"")</f>
        <v/>
      </c>
      <c r="H1049" s="1" t="str">
        <f>IF(AND(TONGHOP!O1049="KTHP",OR(TONGHOP!P1049="LT",TONGHOP!P1049="TN"),AND(TONGHOP!Q1049&gt;120,TONGHOP!Q1049&lt;=150)),TONGHOP!U1049,"")</f>
        <v/>
      </c>
      <c r="I1049" s="1" t="str">
        <f t="shared" si="66"/>
        <v/>
      </c>
      <c r="J1049" s="1" t="str">
        <f>IF(AND(TONGHOP!O1049="KTHP",OR(TONGHOP!P1049="LT",TONGHOP!P1049="TN"),TONGHOP!Q1049&gt;150),TONGHOP!T1049,"")</f>
        <v/>
      </c>
      <c r="K1049" s="1" t="str">
        <f>IF(AND(TONGHOP!O1049="KTHP",OR(TONGHOP!P1049="LT",TONGHOP!P1049="TN"),TONGHOP!Q1049&gt;150),TONGHOP!U1049,"")</f>
        <v/>
      </c>
      <c r="L1049" s="1" t="str">
        <f t="shared" si="67"/>
        <v/>
      </c>
    </row>
    <row r="1050" spans="1:12">
      <c r="A1050" s="1" t="str">
        <f>IF(AND(TONGHOP!O1050="KTHP",OR(TONGHOP!P1050="LT",TONGHOP!P1050="TN"),TONGHOP!Q1050&lt;=90),TONGHOP!T1050,"")</f>
        <v/>
      </c>
      <c r="B1050" s="1" t="str">
        <f>IF(AND(TONGHOP!O1050="KTHP",OR(TONGHOP!P1050="LT",TONGHOP!P1050="TN"),TONGHOP!Q1050&lt;=90),TONGHOP!U1050,"")</f>
        <v/>
      </c>
      <c r="C1050" s="1" t="str">
        <f t="shared" si="64"/>
        <v/>
      </c>
      <c r="D1050" s="1" t="str">
        <f>IF(AND(TONGHOP!O1050="KTHP",OR(TONGHOP!P1050="LT",TONGHOP!P1050="TN"),AND(TONGHOP!Q1050&gt;90,TONGHOP!Q1050&lt;=120)),TONGHOP!T1050,"")</f>
        <v/>
      </c>
      <c r="E1050" s="1" t="str">
        <f>IF(AND(TONGHOP!O1050="KTHP",OR(TONGHOP!P1050="LT",TONGHOP!P1050="TN"),AND(TONGHOP!Q1050&gt;90,TONGHOP!Q1050&lt;=120)),TONGHOP!U1050,"")</f>
        <v/>
      </c>
      <c r="F1050" s="1" t="str">
        <f t="shared" si="65"/>
        <v/>
      </c>
      <c r="G1050" s="1" t="str">
        <f>IF(AND(TONGHOP!O1050="KTHP",OR(TONGHOP!P1050="LT",TONGHOP!P1050="TN"),AND(TONGHOP!Q1050&gt;120,TONGHOP!Q1050&lt;=150)),TONGHOP!T1050,"")</f>
        <v/>
      </c>
      <c r="H1050" s="1" t="str">
        <f>IF(AND(TONGHOP!O1050="KTHP",OR(TONGHOP!P1050="LT",TONGHOP!P1050="TN"),AND(TONGHOP!Q1050&gt;120,TONGHOP!Q1050&lt;=150)),TONGHOP!U1050,"")</f>
        <v/>
      </c>
      <c r="I1050" s="1" t="str">
        <f t="shared" si="66"/>
        <v/>
      </c>
      <c r="J1050" s="1" t="str">
        <f>IF(AND(TONGHOP!O1050="KTHP",OR(TONGHOP!P1050="LT",TONGHOP!P1050="TN"),TONGHOP!Q1050&gt;150),TONGHOP!T1050,"")</f>
        <v/>
      </c>
      <c r="K1050" s="1" t="str">
        <f>IF(AND(TONGHOP!O1050="KTHP",OR(TONGHOP!P1050="LT",TONGHOP!P1050="TN"),TONGHOP!Q1050&gt;150),TONGHOP!U1050,"")</f>
        <v/>
      </c>
      <c r="L1050" s="1" t="str">
        <f t="shared" si="67"/>
        <v/>
      </c>
    </row>
    <row r="1051" spans="1:12">
      <c r="A1051" s="1" t="str">
        <f>IF(AND(TONGHOP!O1051="KTHP",OR(TONGHOP!P1051="LT",TONGHOP!P1051="TN"),TONGHOP!Q1051&lt;=90),TONGHOP!T1051,"")</f>
        <v/>
      </c>
      <c r="B1051" s="1" t="str">
        <f>IF(AND(TONGHOP!O1051="KTHP",OR(TONGHOP!P1051="LT",TONGHOP!P1051="TN"),TONGHOP!Q1051&lt;=90),TONGHOP!U1051,"")</f>
        <v/>
      </c>
      <c r="C1051" s="1" t="str">
        <f t="shared" si="64"/>
        <v/>
      </c>
      <c r="D1051" s="1" t="str">
        <f>IF(AND(TONGHOP!O1051="KTHP",OR(TONGHOP!P1051="LT",TONGHOP!P1051="TN"),AND(TONGHOP!Q1051&gt;90,TONGHOP!Q1051&lt;=120)),TONGHOP!T1051,"")</f>
        <v/>
      </c>
      <c r="E1051" s="1" t="str">
        <f>IF(AND(TONGHOP!O1051="KTHP",OR(TONGHOP!P1051="LT",TONGHOP!P1051="TN"),AND(TONGHOP!Q1051&gt;90,TONGHOP!Q1051&lt;=120)),TONGHOP!U1051,"")</f>
        <v/>
      </c>
      <c r="F1051" s="1" t="str">
        <f t="shared" si="65"/>
        <v/>
      </c>
      <c r="G1051" s="1" t="str">
        <f>IF(AND(TONGHOP!O1051="KTHP",OR(TONGHOP!P1051="LT",TONGHOP!P1051="TN"),AND(TONGHOP!Q1051&gt;120,TONGHOP!Q1051&lt;=150)),TONGHOP!T1051,"")</f>
        <v/>
      </c>
      <c r="H1051" s="1" t="str">
        <f>IF(AND(TONGHOP!O1051="KTHP",OR(TONGHOP!P1051="LT",TONGHOP!P1051="TN"),AND(TONGHOP!Q1051&gt;120,TONGHOP!Q1051&lt;=150)),TONGHOP!U1051,"")</f>
        <v/>
      </c>
      <c r="I1051" s="1" t="str">
        <f t="shared" si="66"/>
        <v/>
      </c>
      <c r="J1051" s="1" t="str">
        <f>IF(AND(TONGHOP!O1051="KTHP",OR(TONGHOP!P1051="LT",TONGHOP!P1051="TN"),TONGHOP!Q1051&gt;150),TONGHOP!T1051,"")</f>
        <v/>
      </c>
      <c r="K1051" s="1" t="str">
        <f>IF(AND(TONGHOP!O1051="KTHP",OR(TONGHOP!P1051="LT",TONGHOP!P1051="TN"),TONGHOP!Q1051&gt;150),TONGHOP!U1051,"")</f>
        <v/>
      </c>
      <c r="L1051" s="1" t="str">
        <f t="shared" si="67"/>
        <v/>
      </c>
    </row>
    <row r="1052" spans="1:12">
      <c r="A1052" s="1" t="str">
        <f>IF(AND(TONGHOP!O1052="KTHP",OR(TONGHOP!P1052="LT",TONGHOP!P1052="TN"),TONGHOP!Q1052&lt;=90),TONGHOP!T1052,"")</f>
        <v/>
      </c>
      <c r="B1052" s="1" t="str">
        <f>IF(AND(TONGHOP!O1052="KTHP",OR(TONGHOP!P1052="LT",TONGHOP!P1052="TN"),TONGHOP!Q1052&lt;=90),TONGHOP!U1052,"")</f>
        <v/>
      </c>
      <c r="C1052" s="1" t="str">
        <f t="shared" si="64"/>
        <v/>
      </c>
      <c r="D1052" s="1" t="str">
        <f>IF(AND(TONGHOP!O1052="KTHP",OR(TONGHOP!P1052="LT",TONGHOP!P1052="TN"),AND(TONGHOP!Q1052&gt;90,TONGHOP!Q1052&lt;=120)),TONGHOP!T1052,"")</f>
        <v/>
      </c>
      <c r="E1052" s="1" t="str">
        <f>IF(AND(TONGHOP!O1052="KTHP",OR(TONGHOP!P1052="LT",TONGHOP!P1052="TN"),AND(TONGHOP!Q1052&gt;90,TONGHOP!Q1052&lt;=120)),TONGHOP!U1052,"")</f>
        <v/>
      </c>
      <c r="F1052" s="1" t="str">
        <f t="shared" si="65"/>
        <v/>
      </c>
      <c r="G1052" s="1" t="str">
        <f>IF(AND(TONGHOP!O1052="KTHP",OR(TONGHOP!P1052="LT",TONGHOP!P1052="TN"),AND(TONGHOP!Q1052&gt;120,TONGHOP!Q1052&lt;=150)),TONGHOP!T1052,"")</f>
        <v/>
      </c>
      <c r="H1052" s="1" t="str">
        <f>IF(AND(TONGHOP!O1052="KTHP",OR(TONGHOP!P1052="LT",TONGHOP!P1052="TN"),AND(TONGHOP!Q1052&gt;120,TONGHOP!Q1052&lt;=150)),TONGHOP!U1052,"")</f>
        <v/>
      </c>
      <c r="I1052" s="1" t="str">
        <f t="shared" si="66"/>
        <v/>
      </c>
      <c r="J1052" s="1" t="str">
        <f>IF(AND(TONGHOP!O1052="KTHP",OR(TONGHOP!P1052="LT",TONGHOP!P1052="TN"),TONGHOP!Q1052&gt;150),TONGHOP!T1052,"")</f>
        <v/>
      </c>
      <c r="K1052" s="1" t="str">
        <f>IF(AND(TONGHOP!O1052="KTHP",OR(TONGHOP!P1052="LT",TONGHOP!P1052="TN"),TONGHOP!Q1052&gt;150),TONGHOP!U1052,"")</f>
        <v/>
      </c>
      <c r="L1052" s="1" t="str">
        <f t="shared" si="67"/>
        <v/>
      </c>
    </row>
    <row r="1053" spans="1:12">
      <c r="A1053" s="1" t="str">
        <f>IF(AND(TONGHOP!O1053="KTHP",OR(TONGHOP!P1053="LT",TONGHOP!P1053="TN"),TONGHOP!Q1053&lt;=90),TONGHOP!T1053,"")</f>
        <v/>
      </c>
      <c r="B1053" s="1" t="str">
        <f>IF(AND(TONGHOP!O1053="KTHP",OR(TONGHOP!P1053="LT",TONGHOP!P1053="TN"),TONGHOP!Q1053&lt;=90),TONGHOP!U1053,"")</f>
        <v/>
      </c>
      <c r="C1053" s="1" t="str">
        <f t="shared" si="64"/>
        <v/>
      </c>
      <c r="D1053" s="1" t="str">
        <f>IF(AND(TONGHOP!O1053="KTHP",OR(TONGHOP!P1053="LT",TONGHOP!P1053="TN"),AND(TONGHOP!Q1053&gt;90,TONGHOP!Q1053&lt;=120)),TONGHOP!T1053,"")</f>
        <v/>
      </c>
      <c r="E1053" s="1" t="str">
        <f>IF(AND(TONGHOP!O1053="KTHP",OR(TONGHOP!P1053="LT",TONGHOP!P1053="TN"),AND(TONGHOP!Q1053&gt;90,TONGHOP!Q1053&lt;=120)),TONGHOP!U1053,"")</f>
        <v/>
      </c>
      <c r="F1053" s="1" t="str">
        <f t="shared" si="65"/>
        <v/>
      </c>
      <c r="G1053" s="1" t="str">
        <f>IF(AND(TONGHOP!O1053="KTHP",OR(TONGHOP!P1053="LT",TONGHOP!P1053="TN"),AND(TONGHOP!Q1053&gt;120,TONGHOP!Q1053&lt;=150)),TONGHOP!T1053,"")</f>
        <v/>
      </c>
      <c r="H1053" s="1" t="str">
        <f>IF(AND(TONGHOP!O1053="KTHP",OR(TONGHOP!P1053="LT",TONGHOP!P1053="TN"),AND(TONGHOP!Q1053&gt;120,TONGHOP!Q1053&lt;=150)),TONGHOP!U1053,"")</f>
        <v/>
      </c>
      <c r="I1053" s="1" t="str">
        <f t="shared" si="66"/>
        <v/>
      </c>
      <c r="J1053" s="1" t="str">
        <f>IF(AND(TONGHOP!O1053="KTHP",OR(TONGHOP!P1053="LT",TONGHOP!P1053="TN"),TONGHOP!Q1053&gt;150),TONGHOP!T1053,"")</f>
        <v/>
      </c>
      <c r="K1053" s="1" t="str">
        <f>IF(AND(TONGHOP!O1053="KTHP",OR(TONGHOP!P1053="LT",TONGHOP!P1053="TN"),TONGHOP!Q1053&gt;150),TONGHOP!U1053,"")</f>
        <v/>
      </c>
      <c r="L1053" s="1" t="str">
        <f t="shared" si="67"/>
        <v/>
      </c>
    </row>
    <row r="1054" spans="1:12">
      <c r="A1054" s="1" t="str">
        <f>IF(AND(TONGHOP!O1054="KTHP",OR(TONGHOP!P1054="LT",TONGHOP!P1054="TN"),TONGHOP!Q1054&lt;=90),TONGHOP!T1054,"")</f>
        <v/>
      </c>
      <c r="B1054" s="1" t="str">
        <f>IF(AND(TONGHOP!O1054="KTHP",OR(TONGHOP!P1054="LT",TONGHOP!P1054="TN"),TONGHOP!Q1054&lt;=90),TONGHOP!U1054,"")</f>
        <v/>
      </c>
      <c r="C1054" s="1" t="str">
        <f t="shared" si="64"/>
        <v/>
      </c>
      <c r="D1054" s="1" t="str">
        <f>IF(AND(TONGHOP!O1054="KTHP",OR(TONGHOP!P1054="LT",TONGHOP!P1054="TN"),AND(TONGHOP!Q1054&gt;90,TONGHOP!Q1054&lt;=120)),TONGHOP!T1054,"")</f>
        <v/>
      </c>
      <c r="E1054" s="1" t="str">
        <f>IF(AND(TONGHOP!O1054="KTHP",OR(TONGHOP!P1054="LT",TONGHOP!P1054="TN"),AND(TONGHOP!Q1054&gt;90,TONGHOP!Q1054&lt;=120)),TONGHOP!U1054,"")</f>
        <v/>
      </c>
      <c r="F1054" s="1" t="str">
        <f t="shared" si="65"/>
        <v/>
      </c>
      <c r="G1054" s="1" t="str">
        <f>IF(AND(TONGHOP!O1054="KTHP",OR(TONGHOP!P1054="LT",TONGHOP!P1054="TN"),AND(TONGHOP!Q1054&gt;120,TONGHOP!Q1054&lt;=150)),TONGHOP!T1054,"")</f>
        <v/>
      </c>
      <c r="H1054" s="1" t="str">
        <f>IF(AND(TONGHOP!O1054="KTHP",OR(TONGHOP!P1054="LT",TONGHOP!P1054="TN"),AND(TONGHOP!Q1054&gt;120,TONGHOP!Q1054&lt;=150)),TONGHOP!U1054,"")</f>
        <v/>
      </c>
      <c r="I1054" s="1" t="str">
        <f t="shared" si="66"/>
        <v/>
      </c>
      <c r="J1054" s="1" t="str">
        <f>IF(AND(TONGHOP!O1054="KTHP",OR(TONGHOP!P1054="LT",TONGHOP!P1054="TN"),TONGHOP!Q1054&gt;150),TONGHOP!T1054,"")</f>
        <v/>
      </c>
      <c r="K1054" s="1" t="str">
        <f>IF(AND(TONGHOP!O1054="KTHP",OR(TONGHOP!P1054="LT",TONGHOP!P1054="TN"),TONGHOP!Q1054&gt;150),TONGHOP!U1054,"")</f>
        <v/>
      </c>
      <c r="L1054" s="1" t="str">
        <f t="shared" si="67"/>
        <v/>
      </c>
    </row>
    <row r="1055" spans="1:12">
      <c r="A1055" s="1" t="str">
        <f>IF(AND(TONGHOP!O1055="KTHP",OR(TONGHOP!P1055="LT",TONGHOP!P1055="TN"),TONGHOP!Q1055&lt;=90),TONGHOP!T1055,"")</f>
        <v/>
      </c>
      <c r="B1055" s="1" t="str">
        <f>IF(AND(TONGHOP!O1055="KTHP",OR(TONGHOP!P1055="LT",TONGHOP!P1055="TN"),TONGHOP!Q1055&lt;=90),TONGHOP!U1055,"")</f>
        <v/>
      </c>
      <c r="C1055" s="1" t="str">
        <f t="shared" si="64"/>
        <v/>
      </c>
      <c r="D1055" s="1" t="str">
        <f>IF(AND(TONGHOP!O1055="KTHP",OR(TONGHOP!P1055="LT",TONGHOP!P1055="TN"),AND(TONGHOP!Q1055&gt;90,TONGHOP!Q1055&lt;=120)),TONGHOP!T1055,"")</f>
        <v/>
      </c>
      <c r="E1055" s="1" t="str">
        <f>IF(AND(TONGHOP!O1055="KTHP",OR(TONGHOP!P1055="LT",TONGHOP!P1055="TN"),AND(TONGHOP!Q1055&gt;90,TONGHOP!Q1055&lt;=120)),TONGHOP!U1055,"")</f>
        <v/>
      </c>
      <c r="F1055" s="1" t="str">
        <f t="shared" si="65"/>
        <v/>
      </c>
      <c r="G1055" s="1" t="str">
        <f>IF(AND(TONGHOP!O1055="KTHP",OR(TONGHOP!P1055="LT",TONGHOP!P1055="TN"),AND(TONGHOP!Q1055&gt;120,TONGHOP!Q1055&lt;=150)),TONGHOP!T1055,"")</f>
        <v/>
      </c>
      <c r="H1055" s="1" t="str">
        <f>IF(AND(TONGHOP!O1055="KTHP",OR(TONGHOP!P1055="LT",TONGHOP!P1055="TN"),AND(TONGHOP!Q1055&gt;120,TONGHOP!Q1055&lt;=150)),TONGHOP!U1055,"")</f>
        <v/>
      </c>
      <c r="I1055" s="1" t="str">
        <f t="shared" si="66"/>
        <v/>
      </c>
      <c r="J1055" s="1" t="str">
        <f>IF(AND(TONGHOP!O1055="KTHP",OR(TONGHOP!P1055="LT",TONGHOP!P1055="TN"),TONGHOP!Q1055&gt;150),TONGHOP!T1055,"")</f>
        <v/>
      </c>
      <c r="K1055" s="1" t="str">
        <f>IF(AND(TONGHOP!O1055="KTHP",OR(TONGHOP!P1055="LT",TONGHOP!P1055="TN"),TONGHOP!Q1055&gt;150),TONGHOP!U1055,"")</f>
        <v/>
      </c>
      <c r="L1055" s="1" t="str">
        <f t="shared" si="67"/>
        <v/>
      </c>
    </row>
    <row r="1056" spans="1:12">
      <c r="A1056" s="1" t="str">
        <f>IF(AND(TONGHOP!O1056="KTHP",OR(TONGHOP!P1056="LT",TONGHOP!P1056="TN"),TONGHOP!Q1056&lt;=90),TONGHOP!T1056,"")</f>
        <v/>
      </c>
      <c r="B1056" s="1" t="str">
        <f>IF(AND(TONGHOP!O1056="KTHP",OR(TONGHOP!P1056="LT",TONGHOP!P1056="TN"),TONGHOP!Q1056&lt;=90),TONGHOP!U1056,"")</f>
        <v/>
      </c>
      <c r="C1056" s="1" t="str">
        <f t="shared" si="64"/>
        <v/>
      </c>
      <c r="D1056" s="1" t="str">
        <f>IF(AND(TONGHOP!O1056="KTHP",OR(TONGHOP!P1056="LT",TONGHOP!P1056="TN"),AND(TONGHOP!Q1056&gt;90,TONGHOP!Q1056&lt;=120)),TONGHOP!T1056,"")</f>
        <v/>
      </c>
      <c r="E1056" s="1" t="str">
        <f>IF(AND(TONGHOP!O1056="KTHP",OR(TONGHOP!P1056="LT",TONGHOP!P1056="TN"),AND(TONGHOP!Q1056&gt;90,TONGHOP!Q1056&lt;=120)),TONGHOP!U1056,"")</f>
        <v/>
      </c>
      <c r="F1056" s="1" t="str">
        <f t="shared" si="65"/>
        <v/>
      </c>
      <c r="G1056" s="1" t="str">
        <f>IF(AND(TONGHOP!O1056="KTHP",OR(TONGHOP!P1056="LT",TONGHOP!P1056="TN"),AND(TONGHOP!Q1056&gt;120,TONGHOP!Q1056&lt;=150)),TONGHOP!T1056,"")</f>
        <v/>
      </c>
      <c r="H1056" s="1" t="str">
        <f>IF(AND(TONGHOP!O1056="KTHP",OR(TONGHOP!P1056="LT",TONGHOP!P1056="TN"),AND(TONGHOP!Q1056&gt;120,TONGHOP!Q1056&lt;=150)),TONGHOP!U1056,"")</f>
        <v/>
      </c>
      <c r="I1056" s="1" t="str">
        <f t="shared" si="66"/>
        <v/>
      </c>
      <c r="J1056" s="1" t="str">
        <f>IF(AND(TONGHOP!O1056="KTHP",OR(TONGHOP!P1056="LT",TONGHOP!P1056="TN"),TONGHOP!Q1056&gt;150),TONGHOP!T1056,"")</f>
        <v/>
      </c>
      <c r="K1056" s="1" t="str">
        <f>IF(AND(TONGHOP!O1056="KTHP",OR(TONGHOP!P1056="LT",TONGHOP!P1056="TN"),TONGHOP!Q1056&gt;150),TONGHOP!U1056,"")</f>
        <v/>
      </c>
      <c r="L1056" s="1" t="str">
        <f t="shared" si="67"/>
        <v/>
      </c>
    </row>
    <row r="1057" spans="1:12">
      <c r="A1057" s="1" t="str">
        <f>IF(AND(TONGHOP!O1057="KTHP",OR(TONGHOP!P1057="LT",TONGHOP!P1057="TN"),TONGHOP!Q1057&lt;=90),TONGHOP!T1057,"")</f>
        <v/>
      </c>
      <c r="B1057" s="1" t="str">
        <f>IF(AND(TONGHOP!O1057="KTHP",OR(TONGHOP!P1057="LT",TONGHOP!P1057="TN"),TONGHOP!Q1057&lt;=90),TONGHOP!U1057,"")</f>
        <v/>
      </c>
      <c r="C1057" s="1" t="str">
        <f t="shared" si="64"/>
        <v/>
      </c>
      <c r="D1057" s="1" t="str">
        <f>IF(AND(TONGHOP!O1057="KTHP",OR(TONGHOP!P1057="LT",TONGHOP!P1057="TN"),AND(TONGHOP!Q1057&gt;90,TONGHOP!Q1057&lt;=120)),TONGHOP!T1057,"")</f>
        <v/>
      </c>
      <c r="E1057" s="1" t="str">
        <f>IF(AND(TONGHOP!O1057="KTHP",OR(TONGHOP!P1057="LT",TONGHOP!P1057="TN"),AND(TONGHOP!Q1057&gt;90,TONGHOP!Q1057&lt;=120)),TONGHOP!U1057,"")</f>
        <v/>
      </c>
      <c r="F1057" s="1" t="str">
        <f t="shared" si="65"/>
        <v/>
      </c>
      <c r="G1057" s="1" t="str">
        <f>IF(AND(TONGHOP!O1057="KTHP",OR(TONGHOP!P1057="LT",TONGHOP!P1057="TN"),AND(TONGHOP!Q1057&gt;120,TONGHOP!Q1057&lt;=150)),TONGHOP!T1057,"")</f>
        <v/>
      </c>
      <c r="H1057" s="1" t="str">
        <f>IF(AND(TONGHOP!O1057="KTHP",OR(TONGHOP!P1057="LT",TONGHOP!P1057="TN"),AND(TONGHOP!Q1057&gt;120,TONGHOP!Q1057&lt;=150)),TONGHOP!U1057,"")</f>
        <v/>
      </c>
      <c r="I1057" s="1" t="str">
        <f t="shared" si="66"/>
        <v/>
      </c>
      <c r="J1057" s="1" t="str">
        <f>IF(AND(TONGHOP!O1057="KTHP",OR(TONGHOP!P1057="LT",TONGHOP!P1057="TN"),TONGHOP!Q1057&gt;150),TONGHOP!T1057,"")</f>
        <v/>
      </c>
      <c r="K1057" s="1" t="str">
        <f>IF(AND(TONGHOP!O1057="KTHP",OR(TONGHOP!P1057="LT",TONGHOP!P1057="TN"),TONGHOP!Q1057&gt;150),TONGHOP!U1057,"")</f>
        <v/>
      </c>
      <c r="L1057" s="1" t="str">
        <f t="shared" si="67"/>
        <v/>
      </c>
    </row>
    <row r="1058" spans="1:12">
      <c r="A1058" s="1" t="str">
        <f>IF(AND(TONGHOP!O1058="KTHP",OR(TONGHOP!P1058="LT",TONGHOP!P1058="TN"),TONGHOP!Q1058&lt;=90),TONGHOP!T1058,"")</f>
        <v/>
      </c>
      <c r="B1058" s="1" t="str">
        <f>IF(AND(TONGHOP!O1058="KTHP",OR(TONGHOP!P1058="LT",TONGHOP!P1058="TN"),TONGHOP!Q1058&lt;=90),TONGHOP!U1058,"")</f>
        <v/>
      </c>
      <c r="C1058" s="1" t="str">
        <f t="shared" si="64"/>
        <v/>
      </c>
      <c r="D1058" s="1" t="str">
        <f>IF(AND(TONGHOP!O1058="KTHP",OR(TONGHOP!P1058="LT",TONGHOP!P1058="TN"),AND(TONGHOP!Q1058&gt;90,TONGHOP!Q1058&lt;=120)),TONGHOP!T1058,"")</f>
        <v/>
      </c>
      <c r="E1058" s="1" t="str">
        <f>IF(AND(TONGHOP!O1058="KTHP",OR(TONGHOP!P1058="LT",TONGHOP!P1058="TN"),AND(TONGHOP!Q1058&gt;90,TONGHOP!Q1058&lt;=120)),TONGHOP!U1058,"")</f>
        <v/>
      </c>
      <c r="F1058" s="1" t="str">
        <f t="shared" si="65"/>
        <v/>
      </c>
      <c r="G1058" s="1" t="str">
        <f>IF(AND(TONGHOP!O1058="KTHP",OR(TONGHOP!P1058="LT",TONGHOP!P1058="TN"),AND(TONGHOP!Q1058&gt;120,TONGHOP!Q1058&lt;=150)),TONGHOP!T1058,"")</f>
        <v/>
      </c>
      <c r="H1058" s="1" t="str">
        <f>IF(AND(TONGHOP!O1058="KTHP",OR(TONGHOP!P1058="LT",TONGHOP!P1058="TN"),AND(TONGHOP!Q1058&gt;120,TONGHOP!Q1058&lt;=150)),TONGHOP!U1058,"")</f>
        <v/>
      </c>
      <c r="I1058" s="1" t="str">
        <f t="shared" si="66"/>
        <v/>
      </c>
      <c r="J1058" s="1" t="str">
        <f>IF(AND(TONGHOP!O1058="KTHP",OR(TONGHOP!P1058="LT",TONGHOP!P1058="TN"),TONGHOP!Q1058&gt;150),TONGHOP!T1058,"")</f>
        <v/>
      </c>
      <c r="K1058" s="1" t="str">
        <f>IF(AND(TONGHOP!O1058="KTHP",OR(TONGHOP!P1058="LT",TONGHOP!P1058="TN"),TONGHOP!Q1058&gt;150),TONGHOP!U1058,"")</f>
        <v/>
      </c>
      <c r="L1058" s="1" t="str">
        <f t="shared" si="67"/>
        <v/>
      </c>
    </row>
    <row r="1059" spans="1:12">
      <c r="A1059" s="1" t="str">
        <f>IF(AND(TONGHOP!O1059="KTHP",OR(TONGHOP!P1059="LT",TONGHOP!P1059="TN"),TONGHOP!Q1059&lt;=90),TONGHOP!T1059,"")</f>
        <v/>
      </c>
      <c r="B1059" s="1" t="str">
        <f>IF(AND(TONGHOP!O1059="KTHP",OR(TONGHOP!P1059="LT",TONGHOP!P1059="TN"),TONGHOP!Q1059&lt;=90),TONGHOP!U1059,"")</f>
        <v/>
      </c>
      <c r="C1059" s="1" t="str">
        <f t="shared" si="64"/>
        <v/>
      </c>
      <c r="D1059" s="1" t="str">
        <f>IF(AND(TONGHOP!O1059="KTHP",OR(TONGHOP!P1059="LT",TONGHOP!P1059="TN"),AND(TONGHOP!Q1059&gt;90,TONGHOP!Q1059&lt;=120)),TONGHOP!T1059,"")</f>
        <v/>
      </c>
      <c r="E1059" s="1" t="str">
        <f>IF(AND(TONGHOP!O1059="KTHP",OR(TONGHOP!P1059="LT",TONGHOP!P1059="TN"),AND(TONGHOP!Q1059&gt;90,TONGHOP!Q1059&lt;=120)),TONGHOP!U1059,"")</f>
        <v/>
      </c>
      <c r="F1059" s="1" t="str">
        <f t="shared" si="65"/>
        <v/>
      </c>
      <c r="G1059" s="1" t="str">
        <f>IF(AND(TONGHOP!O1059="KTHP",OR(TONGHOP!P1059="LT",TONGHOP!P1059="TN"),AND(TONGHOP!Q1059&gt;120,TONGHOP!Q1059&lt;=150)),TONGHOP!T1059,"")</f>
        <v/>
      </c>
      <c r="H1059" s="1" t="str">
        <f>IF(AND(TONGHOP!O1059="KTHP",OR(TONGHOP!P1059="LT",TONGHOP!P1059="TN"),AND(TONGHOP!Q1059&gt;120,TONGHOP!Q1059&lt;=150)),TONGHOP!U1059,"")</f>
        <v/>
      </c>
      <c r="I1059" s="1" t="str">
        <f t="shared" si="66"/>
        <v/>
      </c>
      <c r="J1059" s="1" t="str">
        <f>IF(AND(TONGHOP!O1059="KTHP",OR(TONGHOP!P1059="LT",TONGHOP!P1059="TN"),TONGHOP!Q1059&gt;150),TONGHOP!T1059,"")</f>
        <v/>
      </c>
      <c r="K1059" s="1" t="str">
        <f>IF(AND(TONGHOP!O1059="KTHP",OR(TONGHOP!P1059="LT",TONGHOP!P1059="TN"),TONGHOP!Q1059&gt;150),TONGHOP!U1059,"")</f>
        <v/>
      </c>
      <c r="L1059" s="1" t="str">
        <f t="shared" si="67"/>
        <v/>
      </c>
    </row>
    <row r="1060" spans="1:12">
      <c r="A1060" s="1" t="str">
        <f>IF(AND(TONGHOP!O1060="KTHP",OR(TONGHOP!P1060="LT",TONGHOP!P1060="TN"),TONGHOP!Q1060&lt;=90),TONGHOP!T1060,"")</f>
        <v/>
      </c>
      <c r="B1060" s="1" t="str">
        <f>IF(AND(TONGHOP!O1060="KTHP",OR(TONGHOP!P1060="LT",TONGHOP!P1060="TN"),TONGHOP!Q1060&lt;=90),TONGHOP!U1060,"")</f>
        <v/>
      </c>
      <c r="C1060" s="1" t="str">
        <f t="shared" si="64"/>
        <v/>
      </c>
      <c r="D1060" s="1" t="str">
        <f>IF(AND(TONGHOP!O1060="KTHP",OR(TONGHOP!P1060="LT",TONGHOP!P1060="TN"),AND(TONGHOP!Q1060&gt;90,TONGHOP!Q1060&lt;=120)),TONGHOP!T1060,"")</f>
        <v/>
      </c>
      <c r="E1060" s="1" t="str">
        <f>IF(AND(TONGHOP!O1060="KTHP",OR(TONGHOP!P1060="LT",TONGHOP!P1060="TN"),AND(TONGHOP!Q1060&gt;90,TONGHOP!Q1060&lt;=120)),TONGHOP!U1060,"")</f>
        <v/>
      </c>
      <c r="F1060" s="1" t="str">
        <f t="shared" si="65"/>
        <v/>
      </c>
      <c r="G1060" s="1" t="str">
        <f>IF(AND(TONGHOP!O1060="KTHP",OR(TONGHOP!P1060="LT",TONGHOP!P1060="TN"),AND(TONGHOP!Q1060&gt;120,TONGHOP!Q1060&lt;=150)),TONGHOP!T1060,"")</f>
        <v/>
      </c>
      <c r="H1060" s="1" t="str">
        <f>IF(AND(TONGHOP!O1060="KTHP",OR(TONGHOP!P1060="LT",TONGHOP!P1060="TN"),AND(TONGHOP!Q1060&gt;120,TONGHOP!Q1060&lt;=150)),TONGHOP!U1060,"")</f>
        <v/>
      </c>
      <c r="I1060" s="1" t="str">
        <f t="shared" si="66"/>
        <v/>
      </c>
      <c r="J1060" s="1" t="str">
        <f>IF(AND(TONGHOP!O1060="KTHP",OR(TONGHOP!P1060="LT",TONGHOP!P1060="TN"),TONGHOP!Q1060&gt;150),TONGHOP!T1060,"")</f>
        <v/>
      </c>
      <c r="K1060" s="1" t="str">
        <f>IF(AND(TONGHOP!O1060="KTHP",OR(TONGHOP!P1060="LT",TONGHOP!P1060="TN"),TONGHOP!Q1060&gt;150),TONGHOP!U1060,"")</f>
        <v/>
      </c>
      <c r="L1060" s="1" t="str">
        <f t="shared" si="67"/>
        <v/>
      </c>
    </row>
    <row r="1061" spans="1:12">
      <c r="A1061" s="1" t="str">
        <f>IF(AND(TONGHOP!O1061="KTHP",OR(TONGHOP!P1061="LT",TONGHOP!P1061="TN"),TONGHOP!Q1061&lt;=90),TONGHOP!T1061,"")</f>
        <v/>
      </c>
      <c r="B1061" s="1" t="str">
        <f>IF(AND(TONGHOP!O1061="KTHP",OR(TONGHOP!P1061="LT",TONGHOP!P1061="TN"),TONGHOP!Q1061&lt;=90),TONGHOP!U1061,"")</f>
        <v/>
      </c>
      <c r="C1061" s="1" t="str">
        <f t="shared" si="64"/>
        <v/>
      </c>
      <c r="D1061" s="1" t="str">
        <f>IF(AND(TONGHOP!O1061="KTHP",OR(TONGHOP!P1061="LT",TONGHOP!P1061="TN"),AND(TONGHOP!Q1061&gt;90,TONGHOP!Q1061&lt;=120)),TONGHOP!T1061,"")</f>
        <v/>
      </c>
      <c r="E1061" s="1" t="str">
        <f>IF(AND(TONGHOP!O1061="KTHP",OR(TONGHOP!P1061="LT",TONGHOP!P1061="TN"),AND(TONGHOP!Q1061&gt;90,TONGHOP!Q1061&lt;=120)),TONGHOP!U1061,"")</f>
        <v/>
      </c>
      <c r="F1061" s="1" t="str">
        <f t="shared" si="65"/>
        <v/>
      </c>
      <c r="G1061" s="1" t="str">
        <f>IF(AND(TONGHOP!O1061="KTHP",OR(TONGHOP!P1061="LT",TONGHOP!P1061="TN"),AND(TONGHOP!Q1061&gt;120,TONGHOP!Q1061&lt;=150)),TONGHOP!T1061,"")</f>
        <v/>
      </c>
      <c r="H1061" s="1" t="str">
        <f>IF(AND(TONGHOP!O1061="KTHP",OR(TONGHOP!P1061="LT",TONGHOP!P1061="TN"),AND(TONGHOP!Q1061&gt;120,TONGHOP!Q1061&lt;=150)),TONGHOP!U1061,"")</f>
        <v/>
      </c>
      <c r="I1061" s="1" t="str">
        <f t="shared" si="66"/>
        <v/>
      </c>
      <c r="J1061" s="1" t="str">
        <f>IF(AND(TONGHOP!O1061="KTHP",OR(TONGHOP!P1061="LT",TONGHOP!P1061="TN"),TONGHOP!Q1061&gt;150),TONGHOP!T1061,"")</f>
        <v/>
      </c>
      <c r="K1061" s="1" t="str">
        <f>IF(AND(TONGHOP!O1061="KTHP",OR(TONGHOP!P1061="LT",TONGHOP!P1061="TN"),TONGHOP!Q1061&gt;150),TONGHOP!U1061,"")</f>
        <v/>
      </c>
      <c r="L1061" s="1" t="str">
        <f t="shared" si="67"/>
        <v/>
      </c>
    </row>
    <row r="1062" spans="1:12">
      <c r="A1062" s="1" t="str">
        <f>IF(AND(TONGHOP!O1062="KTHP",OR(TONGHOP!P1062="LT",TONGHOP!P1062="TN"),TONGHOP!Q1062&lt;=90),TONGHOP!T1062,"")</f>
        <v/>
      </c>
      <c r="B1062" s="1" t="str">
        <f>IF(AND(TONGHOP!O1062="KTHP",OR(TONGHOP!P1062="LT",TONGHOP!P1062="TN"),TONGHOP!Q1062&lt;=90),TONGHOP!U1062,"")</f>
        <v/>
      </c>
      <c r="C1062" s="1" t="str">
        <f t="shared" si="64"/>
        <v/>
      </c>
      <c r="D1062" s="1" t="str">
        <f>IF(AND(TONGHOP!O1062="KTHP",OR(TONGHOP!P1062="LT",TONGHOP!P1062="TN"),AND(TONGHOP!Q1062&gt;90,TONGHOP!Q1062&lt;=120)),TONGHOP!T1062,"")</f>
        <v/>
      </c>
      <c r="E1062" s="1" t="str">
        <f>IF(AND(TONGHOP!O1062="KTHP",OR(TONGHOP!P1062="LT",TONGHOP!P1062="TN"),AND(TONGHOP!Q1062&gt;90,TONGHOP!Q1062&lt;=120)),TONGHOP!U1062,"")</f>
        <v/>
      </c>
      <c r="F1062" s="1" t="str">
        <f t="shared" si="65"/>
        <v/>
      </c>
      <c r="G1062" s="1" t="str">
        <f>IF(AND(TONGHOP!O1062="KTHP",OR(TONGHOP!P1062="LT",TONGHOP!P1062="TN"),AND(TONGHOP!Q1062&gt;120,TONGHOP!Q1062&lt;=150)),TONGHOP!T1062,"")</f>
        <v/>
      </c>
      <c r="H1062" s="1" t="str">
        <f>IF(AND(TONGHOP!O1062="KTHP",OR(TONGHOP!P1062="LT",TONGHOP!P1062="TN"),AND(TONGHOP!Q1062&gt;120,TONGHOP!Q1062&lt;=150)),TONGHOP!U1062,"")</f>
        <v/>
      </c>
      <c r="I1062" s="1" t="str">
        <f t="shared" si="66"/>
        <v/>
      </c>
      <c r="J1062" s="1" t="str">
        <f>IF(AND(TONGHOP!O1062="KTHP",OR(TONGHOP!P1062="LT",TONGHOP!P1062="TN"),TONGHOP!Q1062&gt;150),TONGHOP!T1062,"")</f>
        <v/>
      </c>
      <c r="K1062" s="1" t="str">
        <f>IF(AND(TONGHOP!O1062="KTHP",OR(TONGHOP!P1062="LT",TONGHOP!P1062="TN"),TONGHOP!Q1062&gt;150),TONGHOP!U1062,"")</f>
        <v/>
      </c>
      <c r="L1062" s="1" t="str">
        <f t="shared" si="67"/>
        <v/>
      </c>
    </row>
    <row r="1063" spans="1:12">
      <c r="A1063" s="1" t="str">
        <f>IF(AND(TONGHOP!O1063="KTHP",OR(TONGHOP!P1063="LT",TONGHOP!P1063="TN"),TONGHOP!Q1063&lt;=90),TONGHOP!T1063,"")</f>
        <v/>
      </c>
      <c r="B1063" s="1" t="str">
        <f>IF(AND(TONGHOP!O1063="KTHP",OR(TONGHOP!P1063="LT",TONGHOP!P1063="TN"),TONGHOP!Q1063&lt;=90),TONGHOP!U1063,"")</f>
        <v/>
      </c>
      <c r="C1063" s="1" t="str">
        <f t="shared" si="64"/>
        <v/>
      </c>
      <c r="D1063" s="1" t="str">
        <f>IF(AND(TONGHOP!O1063="KTHP",OR(TONGHOP!P1063="LT",TONGHOP!P1063="TN"),AND(TONGHOP!Q1063&gt;90,TONGHOP!Q1063&lt;=120)),TONGHOP!T1063,"")</f>
        <v/>
      </c>
      <c r="E1063" s="1" t="str">
        <f>IF(AND(TONGHOP!O1063="KTHP",OR(TONGHOP!P1063="LT",TONGHOP!P1063="TN"),AND(TONGHOP!Q1063&gt;90,TONGHOP!Q1063&lt;=120)),TONGHOP!U1063,"")</f>
        <v/>
      </c>
      <c r="F1063" s="1" t="str">
        <f t="shared" si="65"/>
        <v/>
      </c>
      <c r="G1063" s="1" t="str">
        <f>IF(AND(TONGHOP!O1063="KTHP",OR(TONGHOP!P1063="LT",TONGHOP!P1063="TN"),AND(TONGHOP!Q1063&gt;120,TONGHOP!Q1063&lt;=150)),TONGHOP!T1063,"")</f>
        <v/>
      </c>
      <c r="H1063" s="1" t="str">
        <f>IF(AND(TONGHOP!O1063="KTHP",OR(TONGHOP!P1063="LT",TONGHOP!P1063="TN"),AND(TONGHOP!Q1063&gt;120,TONGHOP!Q1063&lt;=150)),TONGHOP!U1063,"")</f>
        <v/>
      </c>
      <c r="I1063" s="1" t="str">
        <f t="shared" si="66"/>
        <v/>
      </c>
      <c r="J1063" s="1" t="str">
        <f>IF(AND(TONGHOP!O1063="KTHP",OR(TONGHOP!P1063="LT",TONGHOP!P1063="TN"),TONGHOP!Q1063&gt;150),TONGHOP!T1063,"")</f>
        <v/>
      </c>
      <c r="K1063" s="1" t="str">
        <f>IF(AND(TONGHOP!O1063="KTHP",OR(TONGHOP!P1063="LT",TONGHOP!P1063="TN"),TONGHOP!Q1063&gt;150),TONGHOP!U1063,"")</f>
        <v/>
      </c>
      <c r="L1063" s="1" t="str">
        <f t="shared" si="67"/>
        <v/>
      </c>
    </row>
    <row r="1064" spans="1:12">
      <c r="A1064" s="1" t="str">
        <f>IF(AND(TONGHOP!O1064="KTHP",OR(TONGHOP!P1064="LT",TONGHOP!P1064="TN"),TONGHOP!Q1064&lt;=90),TONGHOP!T1064,"")</f>
        <v/>
      </c>
      <c r="B1064" s="1" t="str">
        <f>IF(AND(TONGHOP!O1064="KTHP",OR(TONGHOP!P1064="LT",TONGHOP!P1064="TN"),TONGHOP!Q1064&lt;=90),TONGHOP!U1064,"")</f>
        <v/>
      </c>
      <c r="C1064" s="1" t="str">
        <f t="shared" si="64"/>
        <v/>
      </c>
      <c r="D1064" s="1" t="str">
        <f>IF(AND(TONGHOP!O1064="KTHP",OR(TONGHOP!P1064="LT",TONGHOP!P1064="TN"),AND(TONGHOP!Q1064&gt;90,TONGHOP!Q1064&lt;=120)),TONGHOP!T1064,"")</f>
        <v/>
      </c>
      <c r="E1064" s="1" t="str">
        <f>IF(AND(TONGHOP!O1064="KTHP",OR(TONGHOP!P1064="LT",TONGHOP!P1064="TN"),AND(TONGHOP!Q1064&gt;90,TONGHOP!Q1064&lt;=120)),TONGHOP!U1064,"")</f>
        <v/>
      </c>
      <c r="F1064" s="1" t="str">
        <f t="shared" si="65"/>
        <v/>
      </c>
      <c r="G1064" s="1" t="str">
        <f>IF(AND(TONGHOP!O1064="KTHP",OR(TONGHOP!P1064="LT",TONGHOP!P1064="TN"),AND(TONGHOP!Q1064&gt;120,TONGHOP!Q1064&lt;=150)),TONGHOP!T1064,"")</f>
        <v/>
      </c>
      <c r="H1064" s="1" t="str">
        <f>IF(AND(TONGHOP!O1064="KTHP",OR(TONGHOP!P1064="LT",TONGHOP!P1064="TN"),AND(TONGHOP!Q1064&gt;120,TONGHOP!Q1064&lt;=150)),TONGHOP!U1064,"")</f>
        <v/>
      </c>
      <c r="I1064" s="1" t="str">
        <f t="shared" si="66"/>
        <v/>
      </c>
      <c r="J1064" s="1" t="str">
        <f>IF(AND(TONGHOP!O1064="KTHP",OR(TONGHOP!P1064="LT",TONGHOP!P1064="TN"),TONGHOP!Q1064&gt;150),TONGHOP!T1064,"")</f>
        <v/>
      </c>
      <c r="K1064" s="1" t="str">
        <f>IF(AND(TONGHOP!O1064="KTHP",OR(TONGHOP!P1064="LT",TONGHOP!P1064="TN"),TONGHOP!Q1064&gt;150),TONGHOP!U1064,"")</f>
        <v/>
      </c>
      <c r="L1064" s="1" t="str">
        <f t="shared" si="67"/>
        <v/>
      </c>
    </row>
    <row r="1065" spans="1:12">
      <c r="A1065" s="1" t="str">
        <f>IF(AND(TONGHOP!O1065="KTHP",OR(TONGHOP!P1065="LT",TONGHOP!P1065="TN"),TONGHOP!Q1065&lt;=90),TONGHOP!T1065,"")</f>
        <v/>
      </c>
      <c r="B1065" s="1" t="str">
        <f>IF(AND(TONGHOP!O1065="KTHP",OR(TONGHOP!P1065="LT",TONGHOP!P1065="TN"),TONGHOP!Q1065&lt;=90),TONGHOP!U1065,"")</f>
        <v/>
      </c>
      <c r="C1065" s="1" t="str">
        <f t="shared" si="64"/>
        <v/>
      </c>
      <c r="D1065" s="1" t="str">
        <f>IF(AND(TONGHOP!O1065="KTHP",OR(TONGHOP!P1065="LT",TONGHOP!P1065="TN"),AND(TONGHOP!Q1065&gt;90,TONGHOP!Q1065&lt;=120)),TONGHOP!T1065,"")</f>
        <v/>
      </c>
      <c r="E1065" s="1" t="str">
        <f>IF(AND(TONGHOP!O1065="KTHP",OR(TONGHOP!P1065="LT",TONGHOP!P1065="TN"),AND(TONGHOP!Q1065&gt;90,TONGHOP!Q1065&lt;=120)),TONGHOP!U1065,"")</f>
        <v/>
      </c>
      <c r="F1065" s="1" t="str">
        <f t="shared" si="65"/>
        <v/>
      </c>
      <c r="G1065" s="1" t="str">
        <f>IF(AND(TONGHOP!O1065="KTHP",OR(TONGHOP!P1065="LT",TONGHOP!P1065="TN"),AND(TONGHOP!Q1065&gt;120,TONGHOP!Q1065&lt;=150)),TONGHOP!T1065,"")</f>
        <v/>
      </c>
      <c r="H1065" s="1" t="str">
        <f>IF(AND(TONGHOP!O1065="KTHP",OR(TONGHOP!P1065="LT",TONGHOP!P1065="TN"),AND(TONGHOP!Q1065&gt;120,TONGHOP!Q1065&lt;=150)),TONGHOP!U1065,"")</f>
        <v/>
      </c>
      <c r="I1065" s="1" t="str">
        <f t="shared" si="66"/>
        <v/>
      </c>
      <c r="J1065" s="1" t="str">
        <f>IF(AND(TONGHOP!O1065="KTHP",OR(TONGHOP!P1065="LT",TONGHOP!P1065="TN"),TONGHOP!Q1065&gt;150),TONGHOP!T1065,"")</f>
        <v/>
      </c>
      <c r="K1065" s="1" t="str">
        <f>IF(AND(TONGHOP!O1065="KTHP",OR(TONGHOP!P1065="LT",TONGHOP!P1065="TN"),TONGHOP!Q1065&gt;150),TONGHOP!U1065,"")</f>
        <v/>
      </c>
      <c r="L1065" s="1" t="str">
        <f t="shared" si="67"/>
        <v/>
      </c>
    </row>
    <row r="1066" spans="1:12">
      <c r="A1066" s="1" t="str">
        <f>IF(AND(TONGHOP!O1066="KTHP",OR(TONGHOP!P1066="LT",TONGHOP!P1066="TN"),TONGHOP!Q1066&lt;=90),TONGHOP!T1066,"")</f>
        <v/>
      </c>
      <c r="B1066" s="1" t="str">
        <f>IF(AND(TONGHOP!O1066="KTHP",OR(TONGHOP!P1066="LT",TONGHOP!P1066="TN"),TONGHOP!Q1066&lt;=90),TONGHOP!U1066,"")</f>
        <v/>
      </c>
      <c r="C1066" s="1" t="str">
        <f t="shared" si="64"/>
        <v/>
      </c>
      <c r="D1066" s="1" t="str">
        <f>IF(AND(TONGHOP!O1066="KTHP",OR(TONGHOP!P1066="LT",TONGHOP!P1066="TN"),AND(TONGHOP!Q1066&gt;90,TONGHOP!Q1066&lt;=120)),TONGHOP!T1066,"")</f>
        <v/>
      </c>
      <c r="E1066" s="1" t="str">
        <f>IF(AND(TONGHOP!O1066="KTHP",OR(TONGHOP!P1066="LT",TONGHOP!P1066="TN"),AND(TONGHOP!Q1066&gt;90,TONGHOP!Q1066&lt;=120)),TONGHOP!U1066,"")</f>
        <v/>
      </c>
      <c r="F1066" s="1" t="str">
        <f t="shared" si="65"/>
        <v/>
      </c>
      <c r="G1066" s="1" t="str">
        <f>IF(AND(TONGHOP!O1066="KTHP",OR(TONGHOP!P1066="LT",TONGHOP!P1066="TN"),AND(TONGHOP!Q1066&gt;120,TONGHOP!Q1066&lt;=150)),TONGHOP!T1066,"")</f>
        <v/>
      </c>
      <c r="H1066" s="1" t="str">
        <f>IF(AND(TONGHOP!O1066="KTHP",OR(TONGHOP!P1066="LT",TONGHOP!P1066="TN"),AND(TONGHOP!Q1066&gt;120,TONGHOP!Q1066&lt;=150)),TONGHOP!U1066,"")</f>
        <v/>
      </c>
      <c r="I1066" s="1" t="str">
        <f t="shared" si="66"/>
        <v/>
      </c>
      <c r="J1066" s="1" t="str">
        <f>IF(AND(TONGHOP!O1066="KTHP",OR(TONGHOP!P1066="LT",TONGHOP!P1066="TN"),TONGHOP!Q1066&gt;150),TONGHOP!T1066,"")</f>
        <v/>
      </c>
      <c r="K1066" s="1" t="str">
        <f>IF(AND(TONGHOP!O1066="KTHP",OR(TONGHOP!P1066="LT",TONGHOP!P1066="TN"),TONGHOP!Q1066&gt;150),TONGHOP!U1066,"")</f>
        <v/>
      </c>
      <c r="L1066" s="1" t="str">
        <f t="shared" si="67"/>
        <v/>
      </c>
    </row>
    <row r="1067" spans="1:12">
      <c r="A1067" s="1" t="str">
        <f>IF(AND(TONGHOP!O1067="KTHP",OR(TONGHOP!P1067="LT",TONGHOP!P1067="TN"),TONGHOP!Q1067&lt;=90),TONGHOP!T1067,"")</f>
        <v/>
      </c>
      <c r="B1067" s="1" t="str">
        <f>IF(AND(TONGHOP!O1067="KTHP",OR(TONGHOP!P1067="LT",TONGHOP!P1067="TN"),TONGHOP!Q1067&lt;=90),TONGHOP!U1067,"")</f>
        <v/>
      </c>
      <c r="C1067" s="1" t="str">
        <f t="shared" si="64"/>
        <v/>
      </c>
      <c r="D1067" s="1" t="str">
        <f>IF(AND(TONGHOP!O1067="KTHP",OR(TONGHOP!P1067="LT",TONGHOP!P1067="TN"),AND(TONGHOP!Q1067&gt;90,TONGHOP!Q1067&lt;=120)),TONGHOP!T1067,"")</f>
        <v/>
      </c>
      <c r="E1067" s="1" t="str">
        <f>IF(AND(TONGHOP!O1067="KTHP",OR(TONGHOP!P1067="LT",TONGHOP!P1067="TN"),AND(TONGHOP!Q1067&gt;90,TONGHOP!Q1067&lt;=120)),TONGHOP!U1067,"")</f>
        <v/>
      </c>
      <c r="F1067" s="1" t="str">
        <f t="shared" si="65"/>
        <v/>
      </c>
      <c r="G1067" s="1" t="str">
        <f>IF(AND(TONGHOP!O1067="KTHP",OR(TONGHOP!P1067="LT",TONGHOP!P1067="TN"),AND(TONGHOP!Q1067&gt;120,TONGHOP!Q1067&lt;=150)),TONGHOP!T1067,"")</f>
        <v/>
      </c>
      <c r="H1067" s="1" t="str">
        <f>IF(AND(TONGHOP!O1067="KTHP",OR(TONGHOP!P1067="LT",TONGHOP!P1067="TN"),AND(TONGHOP!Q1067&gt;120,TONGHOP!Q1067&lt;=150)),TONGHOP!U1067,"")</f>
        <v/>
      </c>
      <c r="I1067" s="1" t="str">
        <f t="shared" si="66"/>
        <v/>
      </c>
      <c r="J1067" s="1" t="str">
        <f>IF(AND(TONGHOP!O1067="KTHP",OR(TONGHOP!P1067="LT",TONGHOP!P1067="TN"),TONGHOP!Q1067&gt;150),TONGHOP!T1067,"")</f>
        <v/>
      </c>
      <c r="K1067" s="1" t="str">
        <f>IF(AND(TONGHOP!O1067="KTHP",OR(TONGHOP!P1067="LT",TONGHOP!P1067="TN"),TONGHOP!Q1067&gt;150),TONGHOP!U1067,"")</f>
        <v/>
      </c>
      <c r="L1067" s="1" t="str">
        <f t="shared" si="67"/>
        <v/>
      </c>
    </row>
    <row r="1068" spans="1:12">
      <c r="A1068" s="1" t="str">
        <f>IF(AND(TONGHOP!O1068="KTHP",OR(TONGHOP!P1068="LT",TONGHOP!P1068="TN"),TONGHOP!Q1068&lt;=90),TONGHOP!T1068,"")</f>
        <v/>
      </c>
      <c r="B1068" s="1" t="str">
        <f>IF(AND(TONGHOP!O1068="KTHP",OR(TONGHOP!P1068="LT",TONGHOP!P1068="TN"),TONGHOP!Q1068&lt;=90),TONGHOP!U1068,"")</f>
        <v/>
      </c>
      <c r="C1068" s="1" t="str">
        <f t="shared" si="64"/>
        <v/>
      </c>
      <c r="D1068" s="1" t="str">
        <f>IF(AND(TONGHOP!O1068="KTHP",OR(TONGHOP!P1068="LT",TONGHOP!P1068="TN"),AND(TONGHOP!Q1068&gt;90,TONGHOP!Q1068&lt;=120)),TONGHOP!T1068,"")</f>
        <v/>
      </c>
      <c r="E1068" s="1" t="str">
        <f>IF(AND(TONGHOP!O1068="KTHP",OR(TONGHOP!P1068="LT",TONGHOP!P1068="TN"),AND(TONGHOP!Q1068&gt;90,TONGHOP!Q1068&lt;=120)),TONGHOP!U1068,"")</f>
        <v/>
      </c>
      <c r="F1068" s="1" t="str">
        <f t="shared" si="65"/>
        <v/>
      </c>
      <c r="G1068" s="1" t="str">
        <f>IF(AND(TONGHOP!O1068="KTHP",OR(TONGHOP!P1068="LT",TONGHOP!P1068="TN"),AND(TONGHOP!Q1068&gt;120,TONGHOP!Q1068&lt;=150)),TONGHOP!T1068,"")</f>
        <v/>
      </c>
      <c r="H1068" s="1" t="str">
        <f>IF(AND(TONGHOP!O1068="KTHP",OR(TONGHOP!P1068="LT",TONGHOP!P1068="TN"),AND(TONGHOP!Q1068&gt;120,TONGHOP!Q1068&lt;=150)),TONGHOP!U1068,"")</f>
        <v/>
      </c>
      <c r="I1068" s="1" t="str">
        <f t="shared" si="66"/>
        <v/>
      </c>
      <c r="J1068" s="1" t="str">
        <f>IF(AND(TONGHOP!O1068="KTHP",OR(TONGHOP!P1068="LT",TONGHOP!P1068="TN"),TONGHOP!Q1068&gt;150),TONGHOP!T1068,"")</f>
        <v/>
      </c>
      <c r="K1068" s="1" t="str">
        <f>IF(AND(TONGHOP!O1068="KTHP",OR(TONGHOP!P1068="LT",TONGHOP!P1068="TN"),TONGHOP!Q1068&gt;150),TONGHOP!U1068,"")</f>
        <v/>
      </c>
      <c r="L1068" s="1" t="str">
        <f t="shared" si="67"/>
        <v/>
      </c>
    </row>
    <row r="1069" spans="1:12">
      <c r="A1069" s="1" t="str">
        <f>IF(AND(TONGHOP!O1069="KTHP",OR(TONGHOP!P1069="LT",TONGHOP!P1069="TN"),TONGHOP!Q1069&lt;=90),TONGHOP!T1069,"")</f>
        <v/>
      </c>
      <c r="B1069" s="1" t="str">
        <f>IF(AND(TONGHOP!O1069="KTHP",OR(TONGHOP!P1069="LT",TONGHOP!P1069="TN"),TONGHOP!Q1069&lt;=90),TONGHOP!U1069,"")</f>
        <v/>
      </c>
      <c r="C1069" s="1" t="str">
        <f t="shared" si="64"/>
        <v/>
      </c>
      <c r="D1069" s="1" t="str">
        <f>IF(AND(TONGHOP!O1069="KTHP",OR(TONGHOP!P1069="LT",TONGHOP!P1069="TN"),AND(TONGHOP!Q1069&gt;90,TONGHOP!Q1069&lt;=120)),TONGHOP!T1069,"")</f>
        <v/>
      </c>
      <c r="E1069" s="1" t="str">
        <f>IF(AND(TONGHOP!O1069="KTHP",OR(TONGHOP!P1069="LT",TONGHOP!P1069="TN"),AND(TONGHOP!Q1069&gt;90,TONGHOP!Q1069&lt;=120)),TONGHOP!U1069,"")</f>
        <v/>
      </c>
      <c r="F1069" s="1" t="str">
        <f t="shared" si="65"/>
        <v/>
      </c>
      <c r="G1069" s="1" t="str">
        <f>IF(AND(TONGHOP!O1069="KTHP",OR(TONGHOP!P1069="LT",TONGHOP!P1069="TN"),AND(TONGHOP!Q1069&gt;120,TONGHOP!Q1069&lt;=150)),TONGHOP!T1069,"")</f>
        <v/>
      </c>
      <c r="H1069" s="1" t="str">
        <f>IF(AND(TONGHOP!O1069="KTHP",OR(TONGHOP!P1069="LT",TONGHOP!P1069="TN"),AND(TONGHOP!Q1069&gt;120,TONGHOP!Q1069&lt;=150)),TONGHOP!U1069,"")</f>
        <v/>
      </c>
      <c r="I1069" s="1" t="str">
        <f t="shared" si="66"/>
        <v/>
      </c>
      <c r="J1069" s="1" t="str">
        <f>IF(AND(TONGHOP!O1069="KTHP",OR(TONGHOP!P1069="LT",TONGHOP!P1069="TN"),TONGHOP!Q1069&gt;150),TONGHOP!T1069,"")</f>
        <v/>
      </c>
      <c r="K1069" s="1" t="str">
        <f>IF(AND(TONGHOP!O1069="KTHP",OR(TONGHOP!P1069="LT",TONGHOP!P1069="TN"),TONGHOP!Q1069&gt;150),TONGHOP!U1069,"")</f>
        <v/>
      </c>
      <c r="L1069" s="1" t="str">
        <f t="shared" si="67"/>
        <v/>
      </c>
    </row>
    <row r="1070" spans="1:12">
      <c r="A1070" s="1" t="str">
        <f>IF(AND(TONGHOP!O1070="KTHP",OR(TONGHOP!P1070="LT",TONGHOP!P1070="TN"),TONGHOP!Q1070&lt;=90),TONGHOP!T1070,"")</f>
        <v/>
      </c>
      <c r="B1070" s="1" t="str">
        <f>IF(AND(TONGHOP!O1070="KTHP",OR(TONGHOP!P1070="LT",TONGHOP!P1070="TN"),TONGHOP!Q1070&lt;=90),TONGHOP!U1070,"")</f>
        <v/>
      </c>
      <c r="C1070" s="1" t="str">
        <f t="shared" si="64"/>
        <v/>
      </c>
      <c r="D1070" s="1" t="str">
        <f>IF(AND(TONGHOP!O1070="KTHP",OR(TONGHOP!P1070="LT",TONGHOP!P1070="TN"),AND(TONGHOP!Q1070&gt;90,TONGHOP!Q1070&lt;=120)),TONGHOP!T1070,"")</f>
        <v/>
      </c>
      <c r="E1070" s="1" t="str">
        <f>IF(AND(TONGHOP!O1070="KTHP",OR(TONGHOP!P1070="LT",TONGHOP!P1070="TN"),AND(TONGHOP!Q1070&gt;90,TONGHOP!Q1070&lt;=120)),TONGHOP!U1070,"")</f>
        <v/>
      </c>
      <c r="F1070" s="1" t="str">
        <f t="shared" si="65"/>
        <v/>
      </c>
      <c r="G1070" s="1" t="str">
        <f>IF(AND(TONGHOP!O1070="KTHP",OR(TONGHOP!P1070="LT",TONGHOP!P1070="TN"),AND(TONGHOP!Q1070&gt;120,TONGHOP!Q1070&lt;=150)),TONGHOP!T1070,"")</f>
        <v/>
      </c>
      <c r="H1070" s="1" t="str">
        <f>IF(AND(TONGHOP!O1070="KTHP",OR(TONGHOP!P1070="LT",TONGHOP!P1070="TN"),AND(TONGHOP!Q1070&gt;120,TONGHOP!Q1070&lt;=150)),TONGHOP!U1070,"")</f>
        <v/>
      </c>
      <c r="I1070" s="1" t="str">
        <f t="shared" si="66"/>
        <v/>
      </c>
      <c r="J1070" s="1" t="str">
        <f>IF(AND(TONGHOP!O1070="KTHP",OR(TONGHOP!P1070="LT",TONGHOP!P1070="TN"),TONGHOP!Q1070&gt;150),TONGHOP!T1070,"")</f>
        <v/>
      </c>
      <c r="K1070" s="1" t="str">
        <f>IF(AND(TONGHOP!O1070="KTHP",OR(TONGHOP!P1070="LT",TONGHOP!P1070="TN"),TONGHOP!Q1070&gt;150),TONGHOP!U1070,"")</f>
        <v/>
      </c>
      <c r="L1070" s="1" t="str">
        <f t="shared" si="67"/>
        <v/>
      </c>
    </row>
    <row r="1071" spans="1:12">
      <c r="A1071" s="1" t="str">
        <f>IF(AND(TONGHOP!O1071="KTHP",OR(TONGHOP!P1071="LT",TONGHOP!P1071="TN"),TONGHOP!Q1071&lt;=90),TONGHOP!T1071,"")</f>
        <v/>
      </c>
      <c r="B1071" s="1" t="str">
        <f>IF(AND(TONGHOP!O1071="KTHP",OR(TONGHOP!P1071="LT",TONGHOP!P1071="TN"),TONGHOP!Q1071&lt;=90),TONGHOP!U1071,"")</f>
        <v/>
      </c>
      <c r="C1071" s="1" t="str">
        <f t="shared" si="64"/>
        <v/>
      </c>
      <c r="D1071" s="1" t="str">
        <f>IF(AND(TONGHOP!O1071="KTHP",OR(TONGHOP!P1071="LT",TONGHOP!P1071="TN"),AND(TONGHOP!Q1071&gt;90,TONGHOP!Q1071&lt;=120)),TONGHOP!T1071,"")</f>
        <v/>
      </c>
      <c r="E1071" s="1" t="str">
        <f>IF(AND(TONGHOP!O1071="KTHP",OR(TONGHOP!P1071="LT",TONGHOP!P1071="TN"),AND(TONGHOP!Q1071&gt;90,TONGHOP!Q1071&lt;=120)),TONGHOP!U1071,"")</f>
        <v/>
      </c>
      <c r="F1071" s="1" t="str">
        <f t="shared" si="65"/>
        <v/>
      </c>
      <c r="G1071" s="1" t="str">
        <f>IF(AND(TONGHOP!O1071="KTHP",OR(TONGHOP!P1071="LT",TONGHOP!P1071="TN"),AND(TONGHOP!Q1071&gt;120,TONGHOP!Q1071&lt;=150)),TONGHOP!T1071,"")</f>
        <v/>
      </c>
      <c r="H1071" s="1" t="str">
        <f>IF(AND(TONGHOP!O1071="KTHP",OR(TONGHOP!P1071="LT",TONGHOP!P1071="TN"),AND(TONGHOP!Q1071&gt;120,TONGHOP!Q1071&lt;=150)),TONGHOP!U1071,"")</f>
        <v/>
      </c>
      <c r="I1071" s="1" t="str">
        <f t="shared" si="66"/>
        <v/>
      </c>
      <c r="J1071" s="1" t="str">
        <f>IF(AND(TONGHOP!O1071="KTHP",OR(TONGHOP!P1071="LT",TONGHOP!P1071="TN"),TONGHOP!Q1071&gt;150),TONGHOP!T1071,"")</f>
        <v/>
      </c>
      <c r="K1071" s="1" t="str">
        <f>IF(AND(TONGHOP!O1071="KTHP",OR(TONGHOP!P1071="LT",TONGHOP!P1071="TN"),TONGHOP!Q1071&gt;150),TONGHOP!U1071,"")</f>
        <v/>
      </c>
      <c r="L1071" s="1" t="str">
        <f t="shared" si="67"/>
        <v/>
      </c>
    </row>
    <row r="1072" spans="1:12">
      <c r="A1072" s="1" t="str">
        <f>IF(AND(TONGHOP!O1072="KTHP",OR(TONGHOP!P1072="LT",TONGHOP!P1072="TN"),TONGHOP!Q1072&lt;=90),TONGHOP!T1072,"")</f>
        <v/>
      </c>
      <c r="B1072" s="1" t="str">
        <f>IF(AND(TONGHOP!O1072="KTHP",OR(TONGHOP!P1072="LT",TONGHOP!P1072="TN"),TONGHOP!Q1072&lt;=90),TONGHOP!U1072,"")</f>
        <v/>
      </c>
      <c r="C1072" s="1" t="str">
        <f t="shared" si="64"/>
        <v/>
      </c>
      <c r="D1072" s="1" t="str">
        <f>IF(AND(TONGHOP!O1072="KTHP",OR(TONGHOP!P1072="LT",TONGHOP!P1072="TN"),AND(TONGHOP!Q1072&gt;90,TONGHOP!Q1072&lt;=120)),TONGHOP!T1072,"")</f>
        <v/>
      </c>
      <c r="E1072" s="1" t="str">
        <f>IF(AND(TONGHOP!O1072="KTHP",OR(TONGHOP!P1072="LT",TONGHOP!P1072="TN"),AND(TONGHOP!Q1072&gt;90,TONGHOP!Q1072&lt;=120)),TONGHOP!U1072,"")</f>
        <v/>
      </c>
      <c r="F1072" s="1" t="str">
        <f t="shared" si="65"/>
        <v/>
      </c>
      <c r="G1072" s="1" t="str">
        <f>IF(AND(TONGHOP!O1072="KTHP",OR(TONGHOP!P1072="LT",TONGHOP!P1072="TN"),AND(TONGHOP!Q1072&gt;120,TONGHOP!Q1072&lt;=150)),TONGHOP!T1072,"")</f>
        <v/>
      </c>
      <c r="H1072" s="1" t="str">
        <f>IF(AND(TONGHOP!O1072="KTHP",OR(TONGHOP!P1072="LT",TONGHOP!P1072="TN"),AND(TONGHOP!Q1072&gt;120,TONGHOP!Q1072&lt;=150)),TONGHOP!U1072,"")</f>
        <v/>
      </c>
      <c r="I1072" s="1" t="str">
        <f t="shared" si="66"/>
        <v/>
      </c>
      <c r="J1072" s="1" t="str">
        <f>IF(AND(TONGHOP!O1072="KTHP",OR(TONGHOP!P1072="LT",TONGHOP!P1072="TN"),TONGHOP!Q1072&gt;150),TONGHOP!T1072,"")</f>
        <v/>
      </c>
      <c r="K1072" s="1" t="str">
        <f>IF(AND(TONGHOP!O1072="KTHP",OR(TONGHOP!P1072="LT",TONGHOP!P1072="TN"),TONGHOP!Q1072&gt;150),TONGHOP!U1072,"")</f>
        <v/>
      </c>
      <c r="L1072" s="1" t="str">
        <f t="shared" si="67"/>
        <v/>
      </c>
    </row>
    <row r="1073" spans="1:12">
      <c r="A1073" s="1" t="str">
        <f>IF(AND(TONGHOP!O1073="KTHP",OR(TONGHOP!P1073="LT",TONGHOP!P1073="TN"),TONGHOP!Q1073&lt;=90),TONGHOP!T1073,"")</f>
        <v/>
      </c>
      <c r="B1073" s="1" t="str">
        <f>IF(AND(TONGHOP!O1073="KTHP",OR(TONGHOP!P1073="LT",TONGHOP!P1073="TN"),TONGHOP!Q1073&lt;=90),TONGHOP!U1073,"")</f>
        <v/>
      </c>
      <c r="C1073" s="1" t="str">
        <f t="shared" si="64"/>
        <v/>
      </c>
      <c r="D1073" s="1" t="str">
        <f>IF(AND(TONGHOP!O1073="KTHP",OR(TONGHOP!P1073="LT",TONGHOP!P1073="TN"),AND(TONGHOP!Q1073&gt;90,TONGHOP!Q1073&lt;=120)),TONGHOP!T1073,"")</f>
        <v/>
      </c>
      <c r="E1073" s="1" t="str">
        <f>IF(AND(TONGHOP!O1073="KTHP",OR(TONGHOP!P1073="LT",TONGHOP!P1073="TN"),AND(TONGHOP!Q1073&gt;90,TONGHOP!Q1073&lt;=120)),TONGHOP!U1073,"")</f>
        <v/>
      </c>
      <c r="F1073" s="1" t="str">
        <f t="shared" si="65"/>
        <v/>
      </c>
      <c r="G1073" s="1" t="str">
        <f>IF(AND(TONGHOP!O1073="KTHP",OR(TONGHOP!P1073="LT",TONGHOP!P1073="TN"),AND(TONGHOP!Q1073&gt;120,TONGHOP!Q1073&lt;=150)),TONGHOP!T1073,"")</f>
        <v/>
      </c>
      <c r="H1073" s="1" t="str">
        <f>IF(AND(TONGHOP!O1073="KTHP",OR(TONGHOP!P1073="LT",TONGHOP!P1073="TN"),AND(TONGHOP!Q1073&gt;120,TONGHOP!Q1073&lt;=150)),TONGHOP!U1073,"")</f>
        <v/>
      </c>
      <c r="I1073" s="1" t="str">
        <f t="shared" si="66"/>
        <v/>
      </c>
      <c r="J1073" s="1" t="str">
        <f>IF(AND(TONGHOP!O1073="KTHP",OR(TONGHOP!P1073="LT",TONGHOP!P1073="TN"),TONGHOP!Q1073&gt;150),TONGHOP!T1073,"")</f>
        <v/>
      </c>
      <c r="K1073" s="1" t="str">
        <f>IF(AND(TONGHOP!O1073="KTHP",OR(TONGHOP!P1073="LT",TONGHOP!P1073="TN"),TONGHOP!Q1073&gt;150),TONGHOP!U1073,"")</f>
        <v/>
      </c>
      <c r="L1073" s="1" t="str">
        <f t="shared" si="67"/>
        <v/>
      </c>
    </row>
    <row r="1074" spans="1:12">
      <c r="A1074" s="1" t="str">
        <f>IF(AND(TONGHOP!O1074="KTHP",OR(TONGHOP!P1074="LT",TONGHOP!P1074="TN"),TONGHOP!Q1074&lt;=90),TONGHOP!T1074,"")</f>
        <v/>
      </c>
      <c r="B1074" s="1" t="str">
        <f>IF(AND(TONGHOP!O1074="KTHP",OR(TONGHOP!P1074="LT",TONGHOP!P1074="TN"),TONGHOP!Q1074&lt;=90),TONGHOP!U1074,"")</f>
        <v/>
      </c>
      <c r="C1074" s="1" t="str">
        <f t="shared" si="64"/>
        <v/>
      </c>
      <c r="D1074" s="1" t="str">
        <f>IF(AND(TONGHOP!O1074="KTHP",OR(TONGHOP!P1074="LT",TONGHOP!P1074="TN"),AND(TONGHOP!Q1074&gt;90,TONGHOP!Q1074&lt;=120)),TONGHOP!T1074,"")</f>
        <v/>
      </c>
      <c r="E1074" s="1" t="str">
        <f>IF(AND(TONGHOP!O1074="KTHP",OR(TONGHOP!P1074="LT",TONGHOP!P1074="TN"),AND(TONGHOP!Q1074&gt;90,TONGHOP!Q1074&lt;=120)),TONGHOP!U1074,"")</f>
        <v/>
      </c>
      <c r="F1074" s="1" t="str">
        <f t="shared" si="65"/>
        <v/>
      </c>
      <c r="G1074" s="1" t="str">
        <f>IF(AND(TONGHOP!O1074="KTHP",OR(TONGHOP!P1074="LT",TONGHOP!P1074="TN"),AND(TONGHOP!Q1074&gt;120,TONGHOP!Q1074&lt;=150)),TONGHOP!T1074,"")</f>
        <v/>
      </c>
      <c r="H1074" s="1" t="str">
        <f>IF(AND(TONGHOP!O1074="KTHP",OR(TONGHOP!P1074="LT",TONGHOP!P1074="TN"),AND(TONGHOP!Q1074&gt;120,TONGHOP!Q1074&lt;=150)),TONGHOP!U1074,"")</f>
        <v/>
      </c>
      <c r="I1074" s="1" t="str">
        <f t="shared" si="66"/>
        <v/>
      </c>
      <c r="J1074" s="1" t="str">
        <f>IF(AND(TONGHOP!O1074="KTHP",OR(TONGHOP!P1074="LT",TONGHOP!P1074="TN"),TONGHOP!Q1074&gt;150),TONGHOP!T1074,"")</f>
        <v/>
      </c>
      <c r="K1074" s="1" t="str">
        <f>IF(AND(TONGHOP!O1074="KTHP",OR(TONGHOP!P1074="LT",TONGHOP!P1074="TN"),TONGHOP!Q1074&gt;150),TONGHOP!U1074,"")</f>
        <v/>
      </c>
      <c r="L1074" s="1" t="str">
        <f t="shared" si="67"/>
        <v/>
      </c>
    </row>
    <row r="1075" spans="1:12">
      <c r="A1075" s="1" t="str">
        <f>IF(AND(TONGHOP!O1075="KTHP",OR(TONGHOP!P1075="LT",TONGHOP!P1075="TN"),TONGHOP!Q1075&lt;=90),TONGHOP!T1075,"")</f>
        <v/>
      </c>
      <c r="B1075" s="1" t="str">
        <f>IF(AND(TONGHOP!O1075="KTHP",OR(TONGHOP!P1075="LT",TONGHOP!P1075="TN"),TONGHOP!Q1075&lt;=90),TONGHOP!U1075,"")</f>
        <v/>
      </c>
      <c r="C1075" s="1" t="str">
        <f t="shared" si="64"/>
        <v/>
      </c>
      <c r="D1075" s="1" t="str">
        <f>IF(AND(TONGHOP!O1075="KTHP",OR(TONGHOP!P1075="LT",TONGHOP!P1075="TN"),AND(TONGHOP!Q1075&gt;90,TONGHOP!Q1075&lt;=120)),TONGHOP!T1075,"")</f>
        <v/>
      </c>
      <c r="E1075" s="1" t="str">
        <f>IF(AND(TONGHOP!O1075="KTHP",OR(TONGHOP!P1075="LT",TONGHOP!P1075="TN"),AND(TONGHOP!Q1075&gt;90,TONGHOP!Q1075&lt;=120)),TONGHOP!U1075,"")</f>
        <v/>
      </c>
      <c r="F1075" s="1" t="str">
        <f t="shared" si="65"/>
        <v/>
      </c>
      <c r="G1075" s="1" t="str">
        <f>IF(AND(TONGHOP!O1075="KTHP",OR(TONGHOP!P1075="LT",TONGHOP!P1075="TN"),AND(TONGHOP!Q1075&gt;120,TONGHOP!Q1075&lt;=150)),TONGHOP!T1075,"")</f>
        <v/>
      </c>
      <c r="H1075" s="1" t="str">
        <f>IF(AND(TONGHOP!O1075="KTHP",OR(TONGHOP!P1075="LT",TONGHOP!P1075="TN"),AND(TONGHOP!Q1075&gt;120,TONGHOP!Q1075&lt;=150)),TONGHOP!U1075,"")</f>
        <v/>
      </c>
      <c r="I1075" s="1" t="str">
        <f t="shared" si="66"/>
        <v/>
      </c>
      <c r="J1075" s="1" t="str">
        <f>IF(AND(TONGHOP!O1075="KTHP",OR(TONGHOP!P1075="LT",TONGHOP!P1075="TN"),TONGHOP!Q1075&gt;150),TONGHOP!T1075,"")</f>
        <v/>
      </c>
      <c r="K1075" s="1" t="str">
        <f>IF(AND(TONGHOP!O1075="KTHP",OR(TONGHOP!P1075="LT",TONGHOP!P1075="TN"),TONGHOP!Q1075&gt;150),TONGHOP!U1075,"")</f>
        <v/>
      </c>
      <c r="L1075" s="1" t="str">
        <f t="shared" si="67"/>
        <v/>
      </c>
    </row>
    <row r="1076" spans="1:12">
      <c r="A1076" s="1" t="str">
        <f>IF(AND(TONGHOP!O1076="KTHP",OR(TONGHOP!P1076="LT",TONGHOP!P1076="TN"),TONGHOP!Q1076&lt;=90),TONGHOP!T1076,"")</f>
        <v/>
      </c>
      <c r="B1076" s="1" t="str">
        <f>IF(AND(TONGHOP!O1076="KTHP",OR(TONGHOP!P1076="LT",TONGHOP!P1076="TN"),TONGHOP!Q1076&lt;=90),TONGHOP!U1076,"")</f>
        <v/>
      </c>
      <c r="C1076" s="1" t="str">
        <f t="shared" si="64"/>
        <v/>
      </c>
      <c r="D1076" s="1" t="str">
        <f>IF(AND(TONGHOP!O1076="KTHP",OR(TONGHOP!P1076="LT",TONGHOP!P1076="TN"),AND(TONGHOP!Q1076&gt;90,TONGHOP!Q1076&lt;=120)),TONGHOP!T1076,"")</f>
        <v/>
      </c>
      <c r="E1076" s="1" t="str">
        <f>IF(AND(TONGHOP!O1076="KTHP",OR(TONGHOP!P1076="LT",TONGHOP!P1076="TN"),AND(TONGHOP!Q1076&gt;90,TONGHOP!Q1076&lt;=120)),TONGHOP!U1076,"")</f>
        <v/>
      </c>
      <c r="F1076" s="1" t="str">
        <f t="shared" si="65"/>
        <v/>
      </c>
      <c r="G1076" s="1" t="str">
        <f>IF(AND(TONGHOP!O1076="KTHP",OR(TONGHOP!P1076="LT",TONGHOP!P1076="TN"),AND(TONGHOP!Q1076&gt;120,TONGHOP!Q1076&lt;=150)),TONGHOP!T1076,"")</f>
        <v/>
      </c>
      <c r="H1076" s="1" t="str">
        <f>IF(AND(TONGHOP!O1076="KTHP",OR(TONGHOP!P1076="LT",TONGHOP!P1076="TN"),AND(TONGHOP!Q1076&gt;120,TONGHOP!Q1076&lt;=150)),TONGHOP!U1076,"")</f>
        <v/>
      </c>
      <c r="I1076" s="1" t="str">
        <f t="shared" si="66"/>
        <v/>
      </c>
      <c r="J1076" s="1" t="str">
        <f>IF(AND(TONGHOP!O1076="KTHP",OR(TONGHOP!P1076="LT",TONGHOP!P1076="TN"),TONGHOP!Q1076&gt;150),TONGHOP!T1076,"")</f>
        <v/>
      </c>
      <c r="K1076" s="1" t="str">
        <f>IF(AND(TONGHOP!O1076="KTHP",OR(TONGHOP!P1076="LT",TONGHOP!P1076="TN"),TONGHOP!Q1076&gt;150),TONGHOP!U1076,"")</f>
        <v/>
      </c>
      <c r="L1076" s="1" t="str">
        <f t="shared" si="67"/>
        <v/>
      </c>
    </row>
    <row r="1077" spans="1:12">
      <c r="A1077" s="1" t="str">
        <f>IF(AND(TONGHOP!O1077="KTHP",OR(TONGHOP!P1077="LT",TONGHOP!P1077="TN"),TONGHOP!Q1077&lt;=90),TONGHOP!T1077,"")</f>
        <v/>
      </c>
      <c r="B1077" s="1" t="str">
        <f>IF(AND(TONGHOP!O1077="KTHP",OR(TONGHOP!P1077="LT",TONGHOP!P1077="TN"),TONGHOP!Q1077&lt;=90),TONGHOP!U1077,"")</f>
        <v/>
      </c>
      <c r="C1077" s="1" t="str">
        <f t="shared" si="64"/>
        <v/>
      </c>
      <c r="D1077" s="1" t="str">
        <f>IF(AND(TONGHOP!O1077="KTHP",OR(TONGHOP!P1077="LT",TONGHOP!P1077="TN"),AND(TONGHOP!Q1077&gt;90,TONGHOP!Q1077&lt;=120)),TONGHOP!T1077,"")</f>
        <v/>
      </c>
      <c r="E1077" s="1" t="str">
        <f>IF(AND(TONGHOP!O1077="KTHP",OR(TONGHOP!P1077="LT",TONGHOP!P1077="TN"),AND(TONGHOP!Q1077&gt;90,TONGHOP!Q1077&lt;=120)),TONGHOP!U1077,"")</f>
        <v/>
      </c>
      <c r="F1077" s="1" t="str">
        <f t="shared" si="65"/>
        <v/>
      </c>
      <c r="G1077" s="1" t="str">
        <f>IF(AND(TONGHOP!O1077="KTHP",OR(TONGHOP!P1077="LT",TONGHOP!P1077="TN"),AND(TONGHOP!Q1077&gt;120,TONGHOP!Q1077&lt;=150)),TONGHOP!T1077,"")</f>
        <v/>
      </c>
      <c r="H1077" s="1" t="str">
        <f>IF(AND(TONGHOP!O1077="KTHP",OR(TONGHOP!P1077="LT",TONGHOP!P1077="TN"),AND(TONGHOP!Q1077&gt;120,TONGHOP!Q1077&lt;=150)),TONGHOP!U1077,"")</f>
        <v/>
      </c>
      <c r="I1077" s="1" t="str">
        <f t="shared" si="66"/>
        <v/>
      </c>
      <c r="J1077" s="1" t="str">
        <f>IF(AND(TONGHOP!O1077="KTHP",OR(TONGHOP!P1077="LT",TONGHOP!P1077="TN"),TONGHOP!Q1077&gt;150),TONGHOP!T1077,"")</f>
        <v/>
      </c>
      <c r="K1077" s="1" t="str">
        <f>IF(AND(TONGHOP!O1077="KTHP",OR(TONGHOP!P1077="LT",TONGHOP!P1077="TN"),TONGHOP!Q1077&gt;150),TONGHOP!U1077,"")</f>
        <v/>
      </c>
      <c r="L1077" s="1" t="str">
        <f t="shared" si="67"/>
        <v/>
      </c>
    </row>
    <row r="1078" spans="1:12">
      <c r="A1078" s="1" t="str">
        <f>IF(AND(TONGHOP!O1078="KTHP",OR(TONGHOP!P1078="LT",TONGHOP!P1078="TN"),TONGHOP!Q1078&lt;=90),TONGHOP!T1078,"")</f>
        <v/>
      </c>
      <c r="B1078" s="1" t="str">
        <f>IF(AND(TONGHOP!O1078="KTHP",OR(TONGHOP!P1078="LT",TONGHOP!P1078="TN"),TONGHOP!Q1078&lt;=90),TONGHOP!U1078,"")</f>
        <v/>
      </c>
      <c r="C1078" s="1" t="str">
        <f t="shared" si="64"/>
        <v/>
      </c>
      <c r="D1078" s="1" t="str">
        <f>IF(AND(TONGHOP!O1078="KTHP",OR(TONGHOP!P1078="LT",TONGHOP!P1078="TN"),AND(TONGHOP!Q1078&gt;90,TONGHOP!Q1078&lt;=120)),TONGHOP!T1078,"")</f>
        <v/>
      </c>
      <c r="E1078" s="1" t="str">
        <f>IF(AND(TONGHOP!O1078="KTHP",OR(TONGHOP!P1078="LT",TONGHOP!P1078="TN"),AND(TONGHOP!Q1078&gt;90,TONGHOP!Q1078&lt;=120)),TONGHOP!U1078,"")</f>
        <v/>
      </c>
      <c r="F1078" s="1" t="str">
        <f t="shared" si="65"/>
        <v/>
      </c>
      <c r="G1078" s="1" t="str">
        <f>IF(AND(TONGHOP!O1078="KTHP",OR(TONGHOP!P1078="LT",TONGHOP!P1078="TN"),AND(TONGHOP!Q1078&gt;120,TONGHOP!Q1078&lt;=150)),TONGHOP!T1078,"")</f>
        <v/>
      </c>
      <c r="H1078" s="1" t="str">
        <f>IF(AND(TONGHOP!O1078="KTHP",OR(TONGHOP!P1078="LT",TONGHOP!P1078="TN"),AND(TONGHOP!Q1078&gt;120,TONGHOP!Q1078&lt;=150)),TONGHOP!U1078,"")</f>
        <v/>
      </c>
      <c r="I1078" s="1" t="str">
        <f t="shared" si="66"/>
        <v/>
      </c>
      <c r="J1078" s="1" t="str">
        <f>IF(AND(TONGHOP!O1078="KTHP",OR(TONGHOP!P1078="LT",TONGHOP!P1078="TN"),TONGHOP!Q1078&gt;150),TONGHOP!T1078,"")</f>
        <v/>
      </c>
      <c r="K1078" s="1" t="str">
        <f>IF(AND(TONGHOP!O1078="KTHP",OR(TONGHOP!P1078="LT",TONGHOP!P1078="TN"),TONGHOP!Q1078&gt;150),TONGHOP!U1078,"")</f>
        <v/>
      </c>
      <c r="L1078" s="1" t="str">
        <f t="shared" si="67"/>
        <v/>
      </c>
    </row>
    <row r="1079" spans="1:12">
      <c r="A1079" s="1" t="str">
        <f>IF(AND(TONGHOP!O1079="KTHP",OR(TONGHOP!P1079="LT",TONGHOP!P1079="TN"),TONGHOP!Q1079&lt;=90),TONGHOP!T1079,"")</f>
        <v/>
      </c>
      <c r="B1079" s="1" t="str">
        <f>IF(AND(TONGHOP!O1079="KTHP",OR(TONGHOP!P1079="LT",TONGHOP!P1079="TN"),TONGHOP!Q1079&lt;=90),TONGHOP!U1079,"")</f>
        <v/>
      </c>
      <c r="C1079" s="1" t="str">
        <f t="shared" si="64"/>
        <v/>
      </c>
      <c r="D1079" s="1" t="str">
        <f>IF(AND(TONGHOP!O1079="KTHP",OR(TONGHOP!P1079="LT",TONGHOP!P1079="TN"),AND(TONGHOP!Q1079&gt;90,TONGHOP!Q1079&lt;=120)),TONGHOP!T1079,"")</f>
        <v/>
      </c>
      <c r="E1079" s="1" t="str">
        <f>IF(AND(TONGHOP!O1079="KTHP",OR(TONGHOP!P1079="LT",TONGHOP!P1079="TN"),AND(TONGHOP!Q1079&gt;90,TONGHOP!Q1079&lt;=120)),TONGHOP!U1079,"")</f>
        <v/>
      </c>
      <c r="F1079" s="1" t="str">
        <f t="shared" si="65"/>
        <v/>
      </c>
      <c r="G1079" s="1" t="str">
        <f>IF(AND(TONGHOP!O1079="KTHP",OR(TONGHOP!P1079="LT",TONGHOP!P1079="TN"),AND(TONGHOP!Q1079&gt;120,TONGHOP!Q1079&lt;=150)),TONGHOP!T1079,"")</f>
        <v/>
      </c>
      <c r="H1079" s="1" t="str">
        <f>IF(AND(TONGHOP!O1079="KTHP",OR(TONGHOP!P1079="LT",TONGHOP!P1079="TN"),AND(TONGHOP!Q1079&gt;120,TONGHOP!Q1079&lt;=150)),TONGHOP!U1079,"")</f>
        <v/>
      </c>
      <c r="I1079" s="1" t="str">
        <f t="shared" si="66"/>
        <v/>
      </c>
      <c r="J1079" s="1" t="str">
        <f>IF(AND(TONGHOP!O1079="KTHP",OR(TONGHOP!P1079="LT",TONGHOP!P1079="TN"),TONGHOP!Q1079&gt;150),TONGHOP!T1079,"")</f>
        <v/>
      </c>
      <c r="K1079" s="1" t="str">
        <f>IF(AND(TONGHOP!O1079="KTHP",OR(TONGHOP!P1079="LT",TONGHOP!P1079="TN"),TONGHOP!Q1079&gt;150),TONGHOP!U1079,"")</f>
        <v/>
      </c>
      <c r="L1079" s="1" t="str">
        <f t="shared" si="67"/>
        <v/>
      </c>
    </row>
    <row r="1080" spans="1:12">
      <c r="A1080" s="1" t="str">
        <f>IF(AND(TONGHOP!O1080="KTHP",OR(TONGHOP!P1080="LT",TONGHOP!P1080="TN"),TONGHOP!Q1080&lt;=90),TONGHOP!T1080,"")</f>
        <v/>
      </c>
      <c r="B1080" s="1" t="str">
        <f>IF(AND(TONGHOP!O1080="KTHP",OR(TONGHOP!P1080="LT",TONGHOP!P1080="TN"),TONGHOP!Q1080&lt;=90),TONGHOP!U1080,"")</f>
        <v/>
      </c>
      <c r="C1080" s="1" t="str">
        <f t="shared" si="64"/>
        <v/>
      </c>
      <c r="D1080" s="1" t="str">
        <f>IF(AND(TONGHOP!O1080="KTHP",OR(TONGHOP!P1080="LT",TONGHOP!P1080="TN"),AND(TONGHOP!Q1080&gt;90,TONGHOP!Q1080&lt;=120)),TONGHOP!T1080,"")</f>
        <v/>
      </c>
      <c r="E1080" s="1" t="str">
        <f>IF(AND(TONGHOP!O1080="KTHP",OR(TONGHOP!P1080="LT",TONGHOP!P1080="TN"),AND(TONGHOP!Q1080&gt;90,TONGHOP!Q1080&lt;=120)),TONGHOP!U1080,"")</f>
        <v/>
      </c>
      <c r="F1080" s="1" t="str">
        <f t="shared" si="65"/>
        <v/>
      </c>
      <c r="G1080" s="1" t="str">
        <f>IF(AND(TONGHOP!O1080="KTHP",OR(TONGHOP!P1080="LT",TONGHOP!P1080="TN"),AND(TONGHOP!Q1080&gt;120,TONGHOP!Q1080&lt;=150)),TONGHOP!T1080,"")</f>
        <v/>
      </c>
      <c r="H1080" s="1" t="str">
        <f>IF(AND(TONGHOP!O1080="KTHP",OR(TONGHOP!P1080="LT",TONGHOP!P1080="TN"),AND(TONGHOP!Q1080&gt;120,TONGHOP!Q1080&lt;=150)),TONGHOP!U1080,"")</f>
        <v/>
      </c>
      <c r="I1080" s="1" t="str">
        <f t="shared" si="66"/>
        <v/>
      </c>
      <c r="J1080" s="1" t="str">
        <f>IF(AND(TONGHOP!O1080="KTHP",OR(TONGHOP!P1080="LT",TONGHOP!P1080="TN"),TONGHOP!Q1080&gt;150),TONGHOP!T1080,"")</f>
        <v/>
      </c>
      <c r="K1080" s="1" t="str">
        <f>IF(AND(TONGHOP!O1080="KTHP",OR(TONGHOP!P1080="LT",TONGHOP!P1080="TN"),TONGHOP!Q1080&gt;150),TONGHOP!U1080,"")</f>
        <v/>
      </c>
      <c r="L1080" s="1" t="str">
        <f t="shared" si="67"/>
        <v/>
      </c>
    </row>
    <row r="1081" spans="1:12">
      <c r="A1081" s="1" t="str">
        <f>IF(AND(TONGHOP!O1081="KTHP",OR(TONGHOP!P1081="LT",TONGHOP!P1081="TN"),TONGHOP!Q1081&lt;=90),TONGHOP!T1081,"")</f>
        <v/>
      </c>
      <c r="B1081" s="1" t="str">
        <f>IF(AND(TONGHOP!O1081="KTHP",OR(TONGHOP!P1081="LT",TONGHOP!P1081="TN"),TONGHOP!Q1081&lt;=90),TONGHOP!U1081,"")</f>
        <v/>
      </c>
      <c r="C1081" s="1" t="str">
        <f t="shared" si="64"/>
        <v/>
      </c>
      <c r="D1081" s="1" t="str">
        <f>IF(AND(TONGHOP!O1081="KTHP",OR(TONGHOP!P1081="LT",TONGHOP!P1081="TN"),AND(TONGHOP!Q1081&gt;90,TONGHOP!Q1081&lt;=120)),TONGHOP!T1081,"")</f>
        <v/>
      </c>
      <c r="E1081" s="1" t="str">
        <f>IF(AND(TONGHOP!O1081="KTHP",OR(TONGHOP!P1081="LT",TONGHOP!P1081="TN"),AND(TONGHOP!Q1081&gt;90,TONGHOP!Q1081&lt;=120)),TONGHOP!U1081,"")</f>
        <v/>
      </c>
      <c r="F1081" s="1" t="str">
        <f t="shared" si="65"/>
        <v/>
      </c>
      <c r="G1081" s="1" t="str">
        <f>IF(AND(TONGHOP!O1081="KTHP",OR(TONGHOP!P1081="LT",TONGHOP!P1081="TN"),AND(TONGHOP!Q1081&gt;120,TONGHOP!Q1081&lt;=150)),TONGHOP!T1081,"")</f>
        <v/>
      </c>
      <c r="H1081" s="1" t="str">
        <f>IF(AND(TONGHOP!O1081="KTHP",OR(TONGHOP!P1081="LT",TONGHOP!P1081="TN"),AND(TONGHOP!Q1081&gt;120,TONGHOP!Q1081&lt;=150)),TONGHOP!U1081,"")</f>
        <v/>
      </c>
      <c r="I1081" s="1" t="str">
        <f t="shared" si="66"/>
        <v/>
      </c>
      <c r="J1081" s="1" t="str">
        <f>IF(AND(TONGHOP!O1081="KTHP",OR(TONGHOP!P1081="LT",TONGHOP!P1081="TN"),TONGHOP!Q1081&gt;150),TONGHOP!T1081,"")</f>
        <v/>
      </c>
      <c r="K1081" s="1" t="str">
        <f>IF(AND(TONGHOP!O1081="KTHP",OR(TONGHOP!P1081="LT",TONGHOP!P1081="TN"),TONGHOP!Q1081&gt;150),TONGHOP!U1081,"")</f>
        <v/>
      </c>
      <c r="L1081" s="1" t="str">
        <f t="shared" si="67"/>
        <v/>
      </c>
    </row>
    <row r="1082" spans="1:12">
      <c r="A1082" s="1" t="str">
        <f>IF(AND(TONGHOP!O1082="KTHP",OR(TONGHOP!P1082="LT",TONGHOP!P1082="TN"),TONGHOP!Q1082&lt;=90),TONGHOP!T1082,"")</f>
        <v/>
      </c>
      <c r="B1082" s="1" t="str">
        <f>IF(AND(TONGHOP!O1082="KTHP",OR(TONGHOP!P1082="LT",TONGHOP!P1082="TN"),TONGHOP!Q1082&lt;=90),TONGHOP!U1082,"")</f>
        <v/>
      </c>
      <c r="C1082" s="1" t="str">
        <f t="shared" si="64"/>
        <v/>
      </c>
      <c r="D1082" s="1" t="str">
        <f>IF(AND(TONGHOP!O1082="KTHP",OR(TONGHOP!P1082="LT",TONGHOP!P1082="TN"),AND(TONGHOP!Q1082&gt;90,TONGHOP!Q1082&lt;=120)),TONGHOP!T1082,"")</f>
        <v/>
      </c>
      <c r="E1082" s="1" t="str">
        <f>IF(AND(TONGHOP!O1082="KTHP",OR(TONGHOP!P1082="LT",TONGHOP!P1082="TN"),AND(TONGHOP!Q1082&gt;90,TONGHOP!Q1082&lt;=120)),TONGHOP!U1082,"")</f>
        <v/>
      </c>
      <c r="F1082" s="1" t="str">
        <f t="shared" si="65"/>
        <v/>
      </c>
      <c r="G1082" s="1" t="str">
        <f>IF(AND(TONGHOP!O1082="KTHP",OR(TONGHOP!P1082="LT",TONGHOP!P1082="TN"),AND(TONGHOP!Q1082&gt;120,TONGHOP!Q1082&lt;=150)),TONGHOP!T1082,"")</f>
        <v/>
      </c>
      <c r="H1082" s="1" t="str">
        <f>IF(AND(TONGHOP!O1082="KTHP",OR(TONGHOP!P1082="LT",TONGHOP!P1082="TN"),AND(TONGHOP!Q1082&gt;120,TONGHOP!Q1082&lt;=150)),TONGHOP!U1082,"")</f>
        <v/>
      </c>
      <c r="I1082" s="1" t="str">
        <f t="shared" si="66"/>
        <v/>
      </c>
      <c r="J1082" s="1" t="str">
        <f>IF(AND(TONGHOP!O1082="KTHP",OR(TONGHOP!P1082="LT",TONGHOP!P1082="TN"),TONGHOP!Q1082&gt;150),TONGHOP!T1082,"")</f>
        <v/>
      </c>
      <c r="K1082" s="1" t="str">
        <f>IF(AND(TONGHOP!O1082="KTHP",OR(TONGHOP!P1082="LT",TONGHOP!P1082="TN"),TONGHOP!Q1082&gt;150),TONGHOP!U1082,"")</f>
        <v/>
      </c>
      <c r="L1082" s="1" t="str">
        <f t="shared" si="67"/>
        <v/>
      </c>
    </row>
    <row r="1083" spans="1:12">
      <c r="A1083" s="1" t="str">
        <f>IF(AND(TONGHOP!O1083="KTHP",OR(TONGHOP!P1083="LT",TONGHOP!P1083="TN"),TONGHOP!Q1083&lt;=90),TONGHOP!T1083,"")</f>
        <v/>
      </c>
      <c r="B1083" s="1" t="str">
        <f>IF(AND(TONGHOP!O1083="KTHP",OR(TONGHOP!P1083="LT",TONGHOP!P1083="TN"),TONGHOP!Q1083&lt;=90),TONGHOP!U1083,"")</f>
        <v/>
      </c>
      <c r="C1083" s="1" t="str">
        <f t="shared" si="64"/>
        <v/>
      </c>
      <c r="D1083" s="1" t="str">
        <f>IF(AND(TONGHOP!O1083="KTHP",OR(TONGHOP!P1083="LT",TONGHOP!P1083="TN"),AND(TONGHOP!Q1083&gt;90,TONGHOP!Q1083&lt;=120)),TONGHOP!T1083,"")</f>
        <v/>
      </c>
      <c r="E1083" s="1" t="str">
        <f>IF(AND(TONGHOP!O1083="KTHP",OR(TONGHOP!P1083="LT",TONGHOP!P1083="TN"),AND(TONGHOP!Q1083&gt;90,TONGHOP!Q1083&lt;=120)),TONGHOP!U1083,"")</f>
        <v/>
      </c>
      <c r="F1083" s="1" t="str">
        <f t="shared" si="65"/>
        <v/>
      </c>
      <c r="G1083" s="1" t="str">
        <f>IF(AND(TONGHOP!O1083="KTHP",OR(TONGHOP!P1083="LT",TONGHOP!P1083="TN"),AND(TONGHOP!Q1083&gt;120,TONGHOP!Q1083&lt;=150)),TONGHOP!T1083,"")</f>
        <v/>
      </c>
      <c r="H1083" s="1" t="str">
        <f>IF(AND(TONGHOP!O1083="KTHP",OR(TONGHOP!P1083="LT",TONGHOP!P1083="TN"),AND(TONGHOP!Q1083&gt;120,TONGHOP!Q1083&lt;=150)),TONGHOP!U1083,"")</f>
        <v/>
      </c>
      <c r="I1083" s="1" t="str">
        <f t="shared" si="66"/>
        <v/>
      </c>
      <c r="J1083" s="1" t="str">
        <f>IF(AND(TONGHOP!O1083="KTHP",OR(TONGHOP!P1083="LT",TONGHOP!P1083="TN"),TONGHOP!Q1083&gt;150),TONGHOP!T1083,"")</f>
        <v/>
      </c>
      <c r="K1083" s="1" t="str">
        <f>IF(AND(TONGHOP!O1083="KTHP",OR(TONGHOP!P1083="LT",TONGHOP!P1083="TN"),TONGHOP!Q1083&gt;150),TONGHOP!U1083,"")</f>
        <v/>
      </c>
      <c r="L1083" s="1" t="str">
        <f t="shared" si="67"/>
        <v/>
      </c>
    </row>
    <row r="1084" spans="1:12">
      <c r="A1084" s="1" t="str">
        <f>IF(AND(TONGHOP!O1084="KTHP",OR(TONGHOP!P1084="LT",TONGHOP!P1084="TN"),TONGHOP!Q1084&lt;=90),TONGHOP!T1084,"")</f>
        <v/>
      </c>
      <c r="B1084" s="1" t="str">
        <f>IF(AND(TONGHOP!O1084="KTHP",OR(TONGHOP!P1084="LT",TONGHOP!P1084="TN"),TONGHOP!Q1084&lt;=90),TONGHOP!U1084,"")</f>
        <v/>
      </c>
      <c r="C1084" s="1" t="str">
        <f t="shared" si="64"/>
        <v/>
      </c>
      <c r="D1084" s="1" t="str">
        <f>IF(AND(TONGHOP!O1084="KTHP",OR(TONGHOP!P1084="LT",TONGHOP!P1084="TN"),AND(TONGHOP!Q1084&gt;90,TONGHOP!Q1084&lt;=120)),TONGHOP!T1084,"")</f>
        <v/>
      </c>
      <c r="E1084" s="1" t="str">
        <f>IF(AND(TONGHOP!O1084="KTHP",OR(TONGHOP!P1084="LT",TONGHOP!P1084="TN"),AND(TONGHOP!Q1084&gt;90,TONGHOP!Q1084&lt;=120)),TONGHOP!U1084,"")</f>
        <v/>
      </c>
      <c r="F1084" s="1" t="str">
        <f t="shared" si="65"/>
        <v/>
      </c>
      <c r="G1084" s="1" t="str">
        <f>IF(AND(TONGHOP!O1084="KTHP",OR(TONGHOP!P1084="LT",TONGHOP!P1084="TN"),AND(TONGHOP!Q1084&gt;120,TONGHOP!Q1084&lt;=150)),TONGHOP!T1084,"")</f>
        <v/>
      </c>
      <c r="H1084" s="1" t="str">
        <f>IF(AND(TONGHOP!O1084="KTHP",OR(TONGHOP!P1084="LT",TONGHOP!P1084="TN"),AND(TONGHOP!Q1084&gt;120,TONGHOP!Q1084&lt;=150)),TONGHOP!U1084,"")</f>
        <v/>
      </c>
      <c r="I1084" s="1" t="str">
        <f t="shared" si="66"/>
        <v/>
      </c>
      <c r="J1084" s="1" t="str">
        <f>IF(AND(TONGHOP!O1084="KTHP",OR(TONGHOP!P1084="LT",TONGHOP!P1084="TN"),TONGHOP!Q1084&gt;150),TONGHOP!T1084,"")</f>
        <v/>
      </c>
      <c r="K1084" s="1" t="str">
        <f>IF(AND(TONGHOP!O1084="KTHP",OR(TONGHOP!P1084="LT",TONGHOP!P1084="TN"),TONGHOP!Q1084&gt;150),TONGHOP!U1084,"")</f>
        <v/>
      </c>
      <c r="L1084" s="1" t="str">
        <f t="shared" si="67"/>
        <v/>
      </c>
    </row>
    <row r="1085" spans="1:12">
      <c r="A1085" s="1" t="str">
        <f>IF(AND(TONGHOP!O1085="KTHP",OR(TONGHOP!P1085="LT",TONGHOP!P1085="TN"),TONGHOP!Q1085&lt;=90),TONGHOP!T1085,"")</f>
        <v/>
      </c>
      <c r="B1085" s="1" t="str">
        <f>IF(AND(TONGHOP!O1085="KTHP",OR(TONGHOP!P1085="LT",TONGHOP!P1085="TN"),TONGHOP!Q1085&lt;=90),TONGHOP!U1085,"")</f>
        <v/>
      </c>
      <c r="C1085" s="1" t="str">
        <f t="shared" si="64"/>
        <v/>
      </c>
      <c r="D1085" s="1" t="str">
        <f>IF(AND(TONGHOP!O1085="KTHP",OR(TONGHOP!P1085="LT",TONGHOP!P1085="TN"),AND(TONGHOP!Q1085&gt;90,TONGHOP!Q1085&lt;=120)),TONGHOP!T1085,"")</f>
        <v/>
      </c>
      <c r="E1085" s="1" t="str">
        <f>IF(AND(TONGHOP!O1085="KTHP",OR(TONGHOP!P1085="LT",TONGHOP!P1085="TN"),AND(TONGHOP!Q1085&gt;90,TONGHOP!Q1085&lt;=120)),TONGHOP!U1085,"")</f>
        <v/>
      </c>
      <c r="F1085" s="1" t="str">
        <f t="shared" si="65"/>
        <v/>
      </c>
      <c r="G1085" s="1" t="str">
        <f>IF(AND(TONGHOP!O1085="KTHP",OR(TONGHOP!P1085="LT",TONGHOP!P1085="TN"),AND(TONGHOP!Q1085&gt;120,TONGHOP!Q1085&lt;=150)),TONGHOP!T1085,"")</f>
        <v/>
      </c>
      <c r="H1085" s="1" t="str">
        <f>IF(AND(TONGHOP!O1085="KTHP",OR(TONGHOP!P1085="LT",TONGHOP!P1085="TN"),AND(TONGHOP!Q1085&gt;120,TONGHOP!Q1085&lt;=150)),TONGHOP!U1085,"")</f>
        <v/>
      </c>
      <c r="I1085" s="1" t="str">
        <f t="shared" si="66"/>
        <v/>
      </c>
      <c r="J1085" s="1" t="str">
        <f>IF(AND(TONGHOP!O1085="KTHP",OR(TONGHOP!P1085="LT",TONGHOP!P1085="TN"),TONGHOP!Q1085&gt;150),TONGHOP!T1085,"")</f>
        <v/>
      </c>
      <c r="K1085" s="1" t="str">
        <f>IF(AND(TONGHOP!O1085="KTHP",OR(TONGHOP!P1085="LT",TONGHOP!P1085="TN"),TONGHOP!Q1085&gt;150),TONGHOP!U1085,"")</f>
        <v/>
      </c>
      <c r="L1085" s="1" t="str">
        <f t="shared" si="67"/>
        <v/>
      </c>
    </row>
    <row r="1086" spans="1:12">
      <c r="A1086" s="1" t="str">
        <f>IF(AND(TONGHOP!O1086="KTHP",OR(TONGHOP!P1086="LT",TONGHOP!P1086="TN"),TONGHOP!Q1086&lt;=90),TONGHOP!T1086,"")</f>
        <v/>
      </c>
      <c r="B1086" s="1" t="str">
        <f>IF(AND(TONGHOP!O1086="KTHP",OR(TONGHOP!P1086="LT",TONGHOP!P1086="TN"),TONGHOP!Q1086&lt;=90),TONGHOP!U1086,"")</f>
        <v/>
      </c>
      <c r="C1086" s="1" t="str">
        <f t="shared" si="64"/>
        <v/>
      </c>
      <c r="D1086" s="1" t="str">
        <f>IF(AND(TONGHOP!O1086="KTHP",OR(TONGHOP!P1086="LT",TONGHOP!P1086="TN"),AND(TONGHOP!Q1086&gt;90,TONGHOP!Q1086&lt;=120)),TONGHOP!T1086,"")</f>
        <v/>
      </c>
      <c r="E1086" s="1" t="str">
        <f>IF(AND(TONGHOP!O1086="KTHP",OR(TONGHOP!P1086="LT",TONGHOP!P1086="TN"),AND(TONGHOP!Q1086&gt;90,TONGHOP!Q1086&lt;=120)),TONGHOP!U1086,"")</f>
        <v/>
      </c>
      <c r="F1086" s="1" t="str">
        <f t="shared" si="65"/>
        <v/>
      </c>
      <c r="G1086" s="1" t="str">
        <f>IF(AND(TONGHOP!O1086="KTHP",OR(TONGHOP!P1086="LT",TONGHOP!P1086="TN"),AND(TONGHOP!Q1086&gt;120,TONGHOP!Q1086&lt;=150)),TONGHOP!T1086,"")</f>
        <v/>
      </c>
      <c r="H1086" s="1" t="str">
        <f>IF(AND(TONGHOP!O1086="KTHP",OR(TONGHOP!P1086="LT",TONGHOP!P1086="TN"),AND(TONGHOP!Q1086&gt;120,TONGHOP!Q1086&lt;=150)),TONGHOP!U1086,"")</f>
        <v/>
      </c>
      <c r="I1086" s="1" t="str">
        <f t="shared" si="66"/>
        <v/>
      </c>
      <c r="J1086" s="1" t="str">
        <f>IF(AND(TONGHOP!O1086="KTHP",OR(TONGHOP!P1086="LT",TONGHOP!P1086="TN"),TONGHOP!Q1086&gt;150),TONGHOP!T1086,"")</f>
        <v/>
      </c>
      <c r="K1086" s="1" t="str">
        <f>IF(AND(TONGHOP!O1086="KTHP",OR(TONGHOP!P1086="LT",TONGHOP!P1086="TN"),TONGHOP!Q1086&gt;150),TONGHOP!U1086,"")</f>
        <v/>
      </c>
      <c r="L1086" s="1" t="str">
        <f t="shared" si="67"/>
        <v/>
      </c>
    </row>
    <row r="1087" spans="1:12">
      <c r="A1087" s="1" t="str">
        <f>IF(AND(TONGHOP!O1087="KTHP",OR(TONGHOP!P1087="LT",TONGHOP!P1087="TN"),TONGHOP!Q1087&lt;=90),TONGHOP!T1087,"")</f>
        <v/>
      </c>
      <c r="B1087" s="1" t="str">
        <f>IF(AND(TONGHOP!O1087="KTHP",OR(TONGHOP!P1087="LT",TONGHOP!P1087="TN"),TONGHOP!Q1087&lt;=90),TONGHOP!U1087,"")</f>
        <v/>
      </c>
      <c r="C1087" s="1" t="str">
        <f t="shared" si="64"/>
        <v/>
      </c>
      <c r="D1087" s="1" t="str">
        <f>IF(AND(TONGHOP!O1087="KTHP",OR(TONGHOP!P1087="LT",TONGHOP!P1087="TN"),AND(TONGHOP!Q1087&gt;90,TONGHOP!Q1087&lt;=120)),TONGHOP!T1087,"")</f>
        <v/>
      </c>
      <c r="E1087" s="1" t="str">
        <f>IF(AND(TONGHOP!O1087="KTHP",OR(TONGHOP!P1087="LT",TONGHOP!P1087="TN"),AND(TONGHOP!Q1087&gt;90,TONGHOP!Q1087&lt;=120)),TONGHOP!U1087,"")</f>
        <v/>
      </c>
      <c r="F1087" s="1" t="str">
        <f t="shared" si="65"/>
        <v/>
      </c>
      <c r="G1087" s="1" t="str">
        <f>IF(AND(TONGHOP!O1087="KTHP",OR(TONGHOP!P1087="LT",TONGHOP!P1087="TN"),AND(TONGHOP!Q1087&gt;120,TONGHOP!Q1087&lt;=150)),TONGHOP!T1087,"")</f>
        <v/>
      </c>
      <c r="H1087" s="1" t="str">
        <f>IF(AND(TONGHOP!O1087="KTHP",OR(TONGHOP!P1087="LT",TONGHOP!P1087="TN"),AND(TONGHOP!Q1087&gt;120,TONGHOP!Q1087&lt;=150)),TONGHOP!U1087,"")</f>
        <v/>
      </c>
      <c r="I1087" s="1" t="str">
        <f t="shared" si="66"/>
        <v/>
      </c>
      <c r="J1087" s="1" t="str">
        <f>IF(AND(TONGHOP!O1087="KTHP",OR(TONGHOP!P1087="LT",TONGHOP!P1087="TN"),TONGHOP!Q1087&gt;150),TONGHOP!T1087,"")</f>
        <v/>
      </c>
      <c r="K1087" s="1" t="str">
        <f>IF(AND(TONGHOP!O1087="KTHP",OR(TONGHOP!P1087="LT",TONGHOP!P1087="TN"),TONGHOP!Q1087&gt;150),TONGHOP!U1087,"")</f>
        <v/>
      </c>
      <c r="L1087" s="1" t="str">
        <f t="shared" si="67"/>
        <v/>
      </c>
    </row>
    <row r="1088" spans="1:12">
      <c r="A1088" s="1" t="str">
        <f>IF(AND(TONGHOP!O1088="KTHP",OR(TONGHOP!P1088="LT",TONGHOP!P1088="TN"),TONGHOP!Q1088&lt;=90),TONGHOP!T1088,"")</f>
        <v/>
      </c>
      <c r="B1088" s="1" t="str">
        <f>IF(AND(TONGHOP!O1088="KTHP",OR(TONGHOP!P1088="LT",TONGHOP!P1088="TN"),TONGHOP!Q1088&lt;=90),TONGHOP!U1088,"")</f>
        <v/>
      </c>
      <c r="C1088" s="1" t="str">
        <f t="shared" si="64"/>
        <v/>
      </c>
      <c r="D1088" s="1" t="str">
        <f>IF(AND(TONGHOP!O1088="KTHP",OR(TONGHOP!P1088="LT",TONGHOP!P1088="TN"),AND(TONGHOP!Q1088&gt;90,TONGHOP!Q1088&lt;=120)),TONGHOP!T1088,"")</f>
        <v/>
      </c>
      <c r="E1088" s="1" t="str">
        <f>IF(AND(TONGHOP!O1088="KTHP",OR(TONGHOP!P1088="LT",TONGHOP!P1088="TN"),AND(TONGHOP!Q1088&gt;90,TONGHOP!Q1088&lt;=120)),TONGHOP!U1088,"")</f>
        <v/>
      </c>
      <c r="F1088" s="1" t="str">
        <f t="shared" si="65"/>
        <v/>
      </c>
      <c r="G1088" s="1" t="str">
        <f>IF(AND(TONGHOP!O1088="KTHP",OR(TONGHOP!P1088="LT",TONGHOP!P1088="TN"),AND(TONGHOP!Q1088&gt;120,TONGHOP!Q1088&lt;=150)),TONGHOP!T1088,"")</f>
        <v/>
      </c>
      <c r="H1088" s="1" t="str">
        <f>IF(AND(TONGHOP!O1088="KTHP",OR(TONGHOP!P1088="LT",TONGHOP!P1088="TN"),AND(TONGHOP!Q1088&gt;120,TONGHOP!Q1088&lt;=150)),TONGHOP!U1088,"")</f>
        <v/>
      </c>
      <c r="I1088" s="1" t="str">
        <f t="shared" si="66"/>
        <v/>
      </c>
      <c r="J1088" s="1" t="str">
        <f>IF(AND(TONGHOP!O1088="KTHP",OR(TONGHOP!P1088="LT",TONGHOP!P1088="TN"),TONGHOP!Q1088&gt;150),TONGHOP!T1088,"")</f>
        <v/>
      </c>
      <c r="K1088" s="1" t="str">
        <f>IF(AND(TONGHOP!O1088="KTHP",OR(TONGHOP!P1088="LT",TONGHOP!P1088="TN"),TONGHOP!Q1088&gt;150),TONGHOP!U1088,"")</f>
        <v/>
      </c>
      <c r="L1088" s="1" t="str">
        <f t="shared" si="67"/>
        <v/>
      </c>
    </row>
    <row r="1089" spans="1:12">
      <c r="A1089" s="1" t="str">
        <f>IF(AND(TONGHOP!O1089="KTHP",OR(TONGHOP!P1089="LT",TONGHOP!P1089="TN"),TONGHOP!Q1089&lt;=90),TONGHOP!T1089,"")</f>
        <v/>
      </c>
      <c r="B1089" s="1" t="str">
        <f>IF(AND(TONGHOP!O1089="KTHP",OR(TONGHOP!P1089="LT",TONGHOP!P1089="TN"),TONGHOP!Q1089&lt;=90),TONGHOP!U1089,"")</f>
        <v/>
      </c>
      <c r="C1089" s="1" t="str">
        <f t="shared" si="64"/>
        <v/>
      </c>
      <c r="D1089" s="1" t="str">
        <f>IF(AND(TONGHOP!O1089="KTHP",OR(TONGHOP!P1089="LT",TONGHOP!P1089="TN"),AND(TONGHOP!Q1089&gt;90,TONGHOP!Q1089&lt;=120)),TONGHOP!T1089,"")</f>
        <v/>
      </c>
      <c r="E1089" s="1" t="str">
        <f>IF(AND(TONGHOP!O1089="KTHP",OR(TONGHOP!P1089="LT",TONGHOP!P1089="TN"),AND(TONGHOP!Q1089&gt;90,TONGHOP!Q1089&lt;=120)),TONGHOP!U1089,"")</f>
        <v/>
      </c>
      <c r="F1089" s="1" t="str">
        <f t="shared" si="65"/>
        <v/>
      </c>
      <c r="G1089" s="1" t="str">
        <f>IF(AND(TONGHOP!O1089="KTHP",OR(TONGHOP!P1089="LT",TONGHOP!P1089="TN"),AND(TONGHOP!Q1089&gt;120,TONGHOP!Q1089&lt;=150)),TONGHOP!T1089,"")</f>
        <v/>
      </c>
      <c r="H1089" s="1" t="str">
        <f>IF(AND(TONGHOP!O1089="KTHP",OR(TONGHOP!P1089="LT",TONGHOP!P1089="TN"),AND(TONGHOP!Q1089&gt;120,TONGHOP!Q1089&lt;=150)),TONGHOP!U1089,"")</f>
        <v/>
      </c>
      <c r="I1089" s="1" t="str">
        <f t="shared" si="66"/>
        <v/>
      </c>
      <c r="J1089" s="1" t="str">
        <f>IF(AND(TONGHOP!O1089="KTHP",OR(TONGHOP!P1089="LT",TONGHOP!P1089="TN"),TONGHOP!Q1089&gt;150),TONGHOP!T1089,"")</f>
        <v/>
      </c>
      <c r="K1089" s="1" t="str">
        <f>IF(AND(TONGHOP!O1089="KTHP",OR(TONGHOP!P1089="LT",TONGHOP!P1089="TN"),TONGHOP!Q1089&gt;150),TONGHOP!U1089,"")</f>
        <v/>
      </c>
      <c r="L1089" s="1" t="str">
        <f t="shared" si="67"/>
        <v/>
      </c>
    </row>
    <row r="1090" spans="1:12">
      <c r="A1090" s="1" t="str">
        <f>IF(AND(TONGHOP!O1090="KTHP",OR(TONGHOP!P1090="LT",TONGHOP!P1090="TN"),TONGHOP!Q1090&lt;=90),TONGHOP!T1090,"")</f>
        <v/>
      </c>
      <c r="B1090" s="1" t="str">
        <f>IF(AND(TONGHOP!O1090="KTHP",OR(TONGHOP!P1090="LT",TONGHOP!P1090="TN"),TONGHOP!Q1090&lt;=90),TONGHOP!U1090,"")</f>
        <v/>
      </c>
      <c r="C1090" s="1" t="str">
        <f t="shared" si="64"/>
        <v/>
      </c>
      <c r="D1090" s="1" t="str">
        <f>IF(AND(TONGHOP!O1090="KTHP",OR(TONGHOP!P1090="LT",TONGHOP!P1090="TN"),AND(TONGHOP!Q1090&gt;90,TONGHOP!Q1090&lt;=120)),TONGHOP!T1090,"")</f>
        <v/>
      </c>
      <c r="E1090" s="1" t="str">
        <f>IF(AND(TONGHOP!O1090="KTHP",OR(TONGHOP!P1090="LT",TONGHOP!P1090="TN"),AND(TONGHOP!Q1090&gt;90,TONGHOP!Q1090&lt;=120)),TONGHOP!U1090,"")</f>
        <v/>
      </c>
      <c r="F1090" s="1" t="str">
        <f t="shared" si="65"/>
        <v/>
      </c>
      <c r="G1090" s="1" t="str">
        <f>IF(AND(TONGHOP!O1090="KTHP",OR(TONGHOP!P1090="LT",TONGHOP!P1090="TN"),AND(TONGHOP!Q1090&gt;120,TONGHOP!Q1090&lt;=150)),TONGHOP!T1090,"")</f>
        <v/>
      </c>
      <c r="H1090" s="1" t="str">
        <f>IF(AND(TONGHOP!O1090="KTHP",OR(TONGHOP!P1090="LT",TONGHOP!P1090="TN"),AND(TONGHOP!Q1090&gt;120,TONGHOP!Q1090&lt;=150)),TONGHOP!U1090,"")</f>
        <v/>
      </c>
      <c r="I1090" s="1" t="str">
        <f t="shared" si="66"/>
        <v/>
      </c>
      <c r="J1090" s="1" t="str">
        <f>IF(AND(TONGHOP!O1090="KTHP",OR(TONGHOP!P1090="LT",TONGHOP!P1090="TN"),TONGHOP!Q1090&gt;150),TONGHOP!T1090,"")</f>
        <v/>
      </c>
      <c r="K1090" s="1" t="str">
        <f>IF(AND(TONGHOP!O1090="KTHP",OR(TONGHOP!P1090="LT",TONGHOP!P1090="TN"),TONGHOP!Q1090&gt;150),TONGHOP!U1090,"")</f>
        <v/>
      </c>
      <c r="L1090" s="1" t="str">
        <f t="shared" si="67"/>
        <v/>
      </c>
    </row>
    <row r="1091" spans="1:12">
      <c r="A1091" s="1" t="str">
        <f>IF(AND(TONGHOP!O1091="KTHP",OR(TONGHOP!P1091="LT",TONGHOP!P1091="TN"),TONGHOP!Q1091&lt;=90),TONGHOP!T1091,"")</f>
        <v/>
      </c>
      <c r="B1091" s="1" t="str">
        <f>IF(AND(TONGHOP!O1091="KTHP",OR(TONGHOP!P1091="LT",TONGHOP!P1091="TN"),TONGHOP!Q1091&lt;=90),TONGHOP!U1091,"")</f>
        <v/>
      </c>
      <c r="C1091" s="1" t="str">
        <f t="shared" ref="C1091:C1154" si="68">IF(AND(A1091="",B1091=""),"",1.2)</f>
        <v/>
      </c>
      <c r="D1091" s="1" t="str">
        <f>IF(AND(TONGHOP!O1091="KTHP",OR(TONGHOP!P1091="LT",TONGHOP!P1091="TN"),AND(TONGHOP!Q1091&gt;90,TONGHOP!Q1091&lt;=120)),TONGHOP!T1091,"")</f>
        <v/>
      </c>
      <c r="E1091" s="1" t="str">
        <f>IF(AND(TONGHOP!O1091="KTHP",OR(TONGHOP!P1091="LT",TONGHOP!P1091="TN"),AND(TONGHOP!Q1091&gt;90,TONGHOP!Q1091&lt;=120)),TONGHOP!U1091,"")</f>
        <v/>
      </c>
      <c r="F1091" s="1" t="str">
        <f t="shared" ref="F1091:F1154" si="69">IF(AND(D1091="",E1091=""),"",1.6)</f>
        <v/>
      </c>
      <c r="G1091" s="1" t="str">
        <f>IF(AND(TONGHOP!O1091="KTHP",OR(TONGHOP!P1091="LT",TONGHOP!P1091="TN"),AND(TONGHOP!Q1091&gt;120,TONGHOP!Q1091&lt;=150)),TONGHOP!T1091,"")</f>
        <v/>
      </c>
      <c r="H1091" s="1" t="str">
        <f>IF(AND(TONGHOP!O1091="KTHP",OR(TONGHOP!P1091="LT",TONGHOP!P1091="TN"),AND(TONGHOP!Q1091&gt;120,TONGHOP!Q1091&lt;=150)),TONGHOP!U1091,"")</f>
        <v/>
      </c>
      <c r="I1091" s="1" t="str">
        <f t="shared" ref="I1091:I1154" si="70">IF(AND(G1091="",H1091=""),"",2)</f>
        <v/>
      </c>
      <c r="J1091" s="1" t="str">
        <f>IF(AND(TONGHOP!O1091="KTHP",OR(TONGHOP!P1091="LT",TONGHOP!P1091="TN"),TONGHOP!Q1091&gt;150),TONGHOP!T1091,"")</f>
        <v/>
      </c>
      <c r="K1091" s="1" t="str">
        <f>IF(AND(TONGHOP!O1091="KTHP",OR(TONGHOP!P1091="LT",TONGHOP!P1091="TN"),TONGHOP!Q1091&gt;150),TONGHOP!U1091,"")</f>
        <v/>
      </c>
      <c r="L1091" s="1" t="str">
        <f t="shared" ref="L1091:L1154" si="71">IF(AND(J1091="",K1091=""),"",2.5)</f>
        <v/>
      </c>
    </row>
    <row r="1092" spans="1:12">
      <c r="A1092" s="1" t="str">
        <f>IF(AND(TONGHOP!O1092="KTHP",OR(TONGHOP!P1092="LT",TONGHOP!P1092="TN"),TONGHOP!Q1092&lt;=90),TONGHOP!T1092,"")</f>
        <v/>
      </c>
      <c r="B1092" s="1" t="str">
        <f>IF(AND(TONGHOP!O1092="KTHP",OR(TONGHOP!P1092="LT",TONGHOP!P1092="TN"),TONGHOP!Q1092&lt;=90),TONGHOP!U1092,"")</f>
        <v/>
      </c>
      <c r="C1092" s="1" t="str">
        <f t="shared" si="68"/>
        <v/>
      </c>
      <c r="D1092" s="1" t="str">
        <f>IF(AND(TONGHOP!O1092="KTHP",OR(TONGHOP!P1092="LT",TONGHOP!P1092="TN"),AND(TONGHOP!Q1092&gt;90,TONGHOP!Q1092&lt;=120)),TONGHOP!T1092,"")</f>
        <v/>
      </c>
      <c r="E1092" s="1" t="str">
        <f>IF(AND(TONGHOP!O1092="KTHP",OR(TONGHOP!P1092="LT",TONGHOP!P1092="TN"),AND(TONGHOP!Q1092&gt;90,TONGHOP!Q1092&lt;=120)),TONGHOP!U1092,"")</f>
        <v/>
      </c>
      <c r="F1092" s="1" t="str">
        <f t="shared" si="69"/>
        <v/>
      </c>
      <c r="G1092" s="1" t="str">
        <f>IF(AND(TONGHOP!O1092="KTHP",OR(TONGHOP!P1092="LT",TONGHOP!P1092="TN"),AND(TONGHOP!Q1092&gt;120,TONGHOP!Q1092&lt;=150)),TONGHOP!T1092,"")</f>
        <v/>
      </c>
      <c r="H1092" s="1" t="str">
        <f>IF(AND(TONGHOP!O1092="KTHP",OR(TONGHOP!P1092="LT",TONGHOP!P1092="TN"),AND(TONGHOP!Q1092&gt;120,TONGHOP!Q1092&lt;=150)),TONGHOP!U1092,"")</f>
        <v/>
      </c>
      <c r="I1092" s="1" t="str">
        <f t="shared" si="70"/>
        <v/>
      </c>
      <c r="J1092" s="1" t="str">
        <f>IF(AND(TONGHOP!O1092="KTHP",OR(TONGHOP!P1092="LT",TONGHOP!P1092="TN"),TONGHOP!Q1092&gt;150),TONGHOP!T1092,"")</f>
        <v/>
      </c>
      <c r="K1092" s="1" t="str">
        <f>IF(AND(TONGHOP!O1092="KTHP",OR(TONGHOP!P1092="LT",TONGHOP!P1092="TN"),TONGHOP!Q1092&gt;150),TONGHOP!U1092,"")</f>
        <v/>
      </c>
      <c r="L1092" s="1" t="str">
        <f t="shared" si="71"/>
        <v/>
      </c>
    </row>
    <row r="1093" spans="1:12">
      <c r="A1093" s="1" t="str">
        <f>IF(AND(TONGHOP!O1093="KTHP",OR(TONGHOP!P1093="LT",TONGHOP!P1093="TN"),TONGHOP!Q1093&lt;=90),TONGHOP!T1093,"")</f>
        <v/>
      </c>
      <c r="B1093" s="1" t="str">
        <f>IF(AND(TONGHOP!O1093="KTHP",OR(TONGHOP!P1093="LT",TONGHOP!P1093="TN"),TONGHOP!Q1093&lt;=90),TONGHOP!U1093,"")</f>
        <v/>
      </c>
      <c r="C1093" s="1" t="str">
        <f t="shared" si="68"/>
        <v/>
      </c>
      <c r="D1093" s="1" t="str">
        <f>IF(AND(TONGHOP!O1093="KTHP",OR(TONGHOP!P1093="LT",TONGHOP!P1093="TN"),AND(TONGHOP!Q1093&gt;90,TONGHOP!Q1093&lt;=120)),TONGHOP!T1093,"")</f>
        <v/>
      </c>
      <c r="E1093" s="1" t="str">
        <f>IF(AND(TONGHOP!O1093="KTHP",OR(TONGHOP!P1093="LT",TONGHOP!P1093="TN"),AND(TONGHOP!Q1093&gt;90,TONGHOP!Q1093&lt;=120)),TONGHOP!U1093,"")</f>
        <v/>
      </c>
      <c r="F1093" s="1" t="str">
        <f t="shared" si="69"/>
        <v/>
      </c>
      <c r="G1093" s="1" t="str">
        <f>IF(AND(TONGHOP!O1093="KTHP",OR(TONGHOP!P1093="LT",TONGHOP!P1093="TN"),AND(TONGHOP!Q1093&gt;120,TONGHOP!Q1093&lt;=150)),TONGHOP!T1093,"")</f>
        <v/>
      </c>
      <c r="H1093" s="1" t="str">
        <f>IF(AND(TONGHOP!O1093="KTHP",OR(TONGHOP!P1093="LT",TONGHOP!P1093="TN"),AND(TONGHOP!Q1093&gt;120,TONGHOP!Q1093&lt;=150)),TONGHOP!U1093,"")</f>
        <v/>
      </c>
      <c r="I1093" s="1" t="str">
        <f t="shared" si="70"/>
        <v/>
      </c>
      <c r="J1093" s="1" t="str">
        <f>IF(AND(TONGHOP!O1093="KTHP",OR(TONGHOP!P1093="LT",TONGHOP!P1093="TN"),TONGHOP!Q1093&gt;150),TONGHOP!T1093,"")</f>
        <v/>
      </c>
      <c r="K1093" s="1" t="str">
        <f>IF(AND(TONGHOP!O1093="KTHP",OR(TONGHOP!P1093="LT",TONGHOP!P1093="TN"),TONGHOP!Q1093&gt;150),TONGHOP!U1093,"")</f>
        <v/>
      </c>
      <c r="L1093" s="1" t="str">
        <f t="shared" si="71"/>
        <v/>
      </c>
    </row>
    <row r="1094" spans="1:12">
      <c r="A1094" s="1" t="str">
        <f>IF(AND(TONGHOP!O1094="KTHP",OR(TONGHOP!P1094="LT",TONGHOP!P1094="TN"),TONGHOP!Q1094&lt;=90),TONGHOP!T1094,"")</f>
        <v/>
      </c>
      <c r="B1094" s="1" t="str">
        <f>IF(AND(TONGHOP!O1094="KTHP",OR(TONGHOP!P1094="LT",TONGHOP!P1094="TN"),TONGHOP!Q1094&lt;=90),TONGHOP!U1094,"")</f>
        <v/>
      </c>
      <c r="C1094" s="1" t="str">
        <f t="shared" si="68"/>
        <v/>
      </c>
      <c r="D1094" s="1" t="str">
        <f>IF(AND(TONGHOP!O1094="KTHP",OR(TONGHOP!P1094="LT",TONGHOP!P1094="TN"),AND(TONGHOP!Q1094&gt;90,TONGHOP!Q1094&lt;=120)),TONGHOP!T1094,"")</f>
        <v/>
      </c>
      <c r="E1094" s="1" t="str">
        <f>IF(AND(TONGHOP!O1094="KTHP",OR(TONGHOP!P1094="LT",TONGHOP!P1094="TN"),AND(TONGHOP!Q1094&gt;90,TONGHOP!Q1094&lt;=120)),TONGHOP!U1094,"")</f>
        <v/>
      </c>
      <c r="F1094" s="1" t="str">
        <f t="shared" si="69"/>
        <v/>
      </c>
      <c r="G1094" s="1" t="str">
        <f>IF(AND(TONGHOP!O1094="KTHP",OR(TONGHOP!P1094="LT",TONGHOP!P1094="TN"),AND(TONGHOP!Q1094&gt;120,TONGHOP!Q1094&lt;=150)),TONGHOP!T1094,"")</f>
        <v/>
      </c>
      <c r="H1094" s="1" t="str">
        <f>IF(AND(TONGHOP!O1094="KTHP",OR(TONGHOP!P1094="LT",TONGHOP!P1094="TN"),AND(TONGHOP!Q1094&gt;120,TONGHOP!Q1094&lt;=150)),TONGHOP!U1094,"")</f>
        <v/>
      </c>
      <c r="I1094" s="1" t="str">
        <f t="shared" si="70"/>
        <v/>
      </c>
      <c r="J1094" s="1" t="str">
        <f>IF(AND(TONGHOP!O1094="KTHP",OR(TONGHOP!P1094="LT",TONGHOP!P1094="TN"),TONGHOP!Q1094&gt;150),TONGHOP!T1094,"")</f>
        <v/>
      </c>
      <c r="K1094" s="1" t="str">
        <f>IF(AND(TONGHOP!O1094="KTHP",OR(TONGHOP!P1094="LT",TONGHOP!P1094="TN"),TONGHOP!Q1094&gt;150),TONGHOP!U1094,"")</f>
        <v/>
      </c>
      <c r="L1094" s="1" t="str">
        <f t="shared" si="71"/>
        <v/>
      </c>
    </row>
    <row r="1095" spans="1:12">
      <c r="A1095" s="1" t="str">
        <f>IF(AND(TONGHOP!O1095="KTHP",OR(TONGHOP!P1095="LT",TONGHOP!P1095="TN"),TONGHOP!Q1095&lt;=90),TONGHOP!T1095,"")</f>
        <v/>
      </c>
      <c r="B1095" s="1" t="str">
        <f>IF(AND(TONGHOP!O1095="KTHP",OR(TONGHOP!P1095="LT",TONGHOP!P1095="TN"),TONGHOP!Q1095&lt;=90),TONGHOP!U1095,"")</f>
        <v/>
      </c>
      <c r="C1095" s="1" t="str">
        <f t="shared" si="68"/>
        <v/>
      </c>
      <c r="D1095" s="1" t="str">
        <f>IF(AND(TONGHOP!O1095="KTHP",OR(TONGHOP!P1095="LT",TONGHOP!P1095="TN"),AND(TONGHOP!Q1095&gt;90,TONGHOP!Q1095&lt;=120)),TONGHOP!T1095,"")</f>
        <v/>
      </c>
      <c r="E1095" s="1" t="str">
        <f>IF(AND(TONGHOP!O1095="KTHP",OR(TONGHOP!P1095="LT",TONGHOP!P1095="TN"),AND(TONGHOP!Q1095&gt;90,TONGHOP!Q1095&lt;=120)),TONGHOP!U1095,"")</f>
        <v/>
      </c>
      <c r="F1095" s="1" t="str">
        <f t="shared" si="69"/>
        <v/>
      </c>
      <c r="G1095" s="1" t="str">
        <f>IF(AND(TONGHOP!O1095="KTHP",OR(TONGHOP!P1095="LT",TONGHOP!P1095="TN"),AND(TONGHOP!Q1095&gt;120,TONGHOP!Q1095&lt;=150)),TONGHOP!T1095,"")</f>
        <v/>
      </c>
      <c r="H1095" s="1" t="str">
        <f>IF(AND(TONGHOP!O1095="KTHP",OR(TONGHOP!P1095="LT",TONGHOP!P1095="TN"),AND(TONGHOP!Q1095&gt;120,TONGHOP!Q1095&lt;=150)),TONGHOP!U1095,"")</f>
        <v/>
      </c>
      <c r="I1095" s="1" t="str">
        <f t="shared" si="70"/>
        <v/>
      </c>
      <c r="J1095" s="1" t="str">
        <f>IF(AND(TONGHOP!O1095="KTHP",OR(TONGHOP!P1095="LT",TONGHOP!P1095="TN"),TONGHOP!Q1095&gt;150),TONGHOP!T1095,"")</f>
        <v/>
      </c>
      <c r="K1095" s="1" t="str">
        <f>IF(AND(TONGHOP!O1095="KTHP",OR(TONGHOP!P1095="LT",TONGHOP!P1095="TN"),TONGHOP!Q1095&gt;150),TONGHOP!U1095,"")</f>
        <v/>
      </c>
      <c r="L1095" s="1" t="str">
        <f t="shared" si="71"/>
        <v/>
      </c>
    </row>
    <row r="1096" spans="1:12">
      <c r="A1096" s="1" t="str">
        <f>IF(AND(TONGHOP!O1096="KTHP",OR(TONGHOP!P1096="LT",TONGHOP!P1096="TN"),TONGHOP!Q1096&lt;=90),TONGHOP!T1096,"")</f>
        <v/>
      </c>
      <c r="B1096" s="1" t="str">
        <f>IF(AND(TONGHOP!O1096="KTHP",OR(TONGHOP!P1096="LT",TONGHOP!P1096="TN"),TONGHOP!Q1096&lt;=90),TONGHOP!U1096,"")</f>
        <v/>
      </c>
      <c r="C1096" s="1" t="str">
        <f t="shared" si="68"/>
        <v/>
      </c>
      <c r="D1096" s="1" t="str">
        <f>IF(AND(TONGHOP!O1096="KTHP",OR(TONGHOP!P1096="LT",TONGHOP!P1096="TN"),AND(TONGHOP!Q1096&gt;90,TONGHOP!Q1096&lt;=120)),TONGHOP!T1096,"")</f>
        <v/>
      </c>
      <c r="E1096" s="1" t="str">
        <f>IF(AND(TONGHOP!O1096="KTHP",OR(TONGHOP!P1096="LT",TONGHOP!P1096="TN"),AND(TONGHOP!Q1096&gt;90,TONGHOP!Q1096&lt;=120)),TONGHOP!U1096,"")</f>
        <v/>
      </c>
      <c r="F1096" s="1" t="str">
        <f t="shared" si="69"/>
        <v/>
      </c>
      <c r="G1096" s="1" t="str">
        <f>IF(AND(TONGHOP!O1096="KTHP",OR(TONGHOP!P1096="LT",TONGHOP!P1096="TN"),AND(TONGHOP!Q1096&gt;120,TONGHOP!Q1096&lt;=150)),TONGHOP!T1096,"")</f>
        <v/>
      </c>
      <c r="H1096" s="1" t="str">
        <f>IF(AND(TONGHOP!O1096="KTHP",OR(TONGHOP!P1096="LT",TONGHOP!P1096="TN"),AND(TONGHOP!Q1096&gt;120,TONGHOP!Q1096&lt;=150)),TONGHOP!U1096,"")</f>
        <v/>
      </c>
      <c r="I1096" s="1" t="str">
        <f t="shared" si="70"/>
        <v/>
      </c>
      <c r="J1096" s="1" t="str">
        <f>IF(AND(TONGHOP!O1096="KTHP",OR(TONGHOP!P1096="LT",TONGHOP!P1096="TN"),TONGHOP!Q1096&gt;150),TONGHOP!T1096,"")</f>
        <v/>
      </c>
      <c r="K1096" s="1" t="str">
        <f>IF(AND(TONGHOP!O1096="KTHP",OR(TONGHOP!P1096="LT",TONGHOP!P1096="TN"),TONGHOP!Q1096&gt;150),TONGHOP!U1096,"")</f>
        <v/>
      </c>
      <c r="L1096" s="1" t="str">
        <f t="shared" si="71"/>
        <v/>
      </c>
    </row>
    <row r="1097" spans="1:12">
      <c r="A1097" s="1" t="str">
        <f>IF(AND(TONGHOP!O1097="KTHP",OR(TONGHOP!P1097="LT",TONGHOP!P1097="TN"),TONGHOP!Q1097&lt;=90),TONGHOP!T1097,"")</f>
        <v/>
      </c>
      <c r="B1097" s="1" t="str">
        <f>IF(AND(TONGHOP!O1097="KTHP",OR(TONGHOP!P1097="LT",TONGHOP!P1097="TN"),TONGHOP!Q1097&lt;=90),TONGHOP!U1097,"")</f>
        <v/>
      </c>
      <c r="C1097" s="1" t="str">
        <f t="shared" si="68"/>
        <v/>
      </c>
      <c r="D1097" s="1" t="str">
        <f>IF(AND(TONGHOP!O1097="KTHP",OR(TONGHOP!P1097="LT",TONGHOP!P1097="TN"),AND(TONGHOP!Q1097&gt;90,TONGHOP!Q1097&lt;=120)),TONGHOP!T1097,"")</f>
        <v/>
      </c>
      <c r="E1097" s="1" t="str">
        <f>IF(AND(TONGHOP!O1097="KTHP",OR(TONGHOP!P1097="LT",TONGHOP!P1097="TN"),AND(TONGHOP!Q1097&gt;90,TONGHOP!Q1097&lt;=120)),TONGHOP!U1097,"")</f>
        <v/>
      </c>
      <c r="F1097" s="1" t="str">
        <f t="shared" si="69"/>
        <v/>
      </c>
      <c r="G1097" s="1" t="str">
        <f>IF(AND(TONGHOP!O1097="KTHP",OR(TONGHOP!P1097="LT",TONGHOP!P1097="TN"),AND(TONGHOP!Q1097&gt;120,TONGHOP!Q1097&lt;=150)),TONGHOP!T1097,"")</f>
        <v/>
      </c>
      <c r="H1097" s="1" t="str">
        <f>IF(AND(TONGHOP!O1097="KTHP",OR(TONGHOP!P1097="LT",TONGHOP!P1097="TN"),AND(TONGHOP!Q1097&gt;120,TONGHOP!Q1097&lt;=150)),TONGHOP!U1097,"")</f>
        <v/>
      </c>
      <c r="I1097" s="1" t="str">
        <f t="shared" si="70"/>
        <v/>
      </c>
      <c r="J1097" s="1" t="str">
        <f>IF(AND(TONGHOP!O1097="KTHP",OR(TONGHOP!P1097="LT",TONGHOP!P1097="TN"),TONGHOP!Q1097&gt;150),TONGHOP!T1097,"")</f>
        <v/>
      </c>
      <c r="K1097" s="1" t="str">
        <f>IF(AND(TONGHOP!O1097="KTHP",OR(TONGHOP!P1097="LT",TONGHOP!P1097="TN"),TONGHOP!Q1097&gt;150),TONGHOP!U1097,"")</f>
        <v/>
      </c>
      <c r="L1097" s="1" t="str">
        <f t="shared" si="71"/>
        <v/>
      </c>
    </row>
    <row r="1098" spans="1:12">
      <c r="A1098" s="1" t="str">
        <f>IF(AND(TONGHOP!O1098="KTHP",OR(TONGHOP!P1098="LT",TONGHOP!P1098="TN"),TONGHOP!Q1098&lt;=90),TONGHOP!T1098,"")</f>
        <v/>
      </c>
      <c r="B1098" s="1" t="str">
        <f>IF(AND(TONGHOP!O1098="KTHP",OR(TONGHOP!P1098="LT",TONGHOP!P1098="TN"),TONGHOP!Q1098&lt;=90),TONGHOP!U1098,"")</f>
        <v/>
      </c>
      <c r="C1098" s="1" t="str">
        <f t="shared" si="68"/>
        <v/>
      </c>
      <c r="D1098" s="1" t="str">
        <f>IF(AND(TONGHOP!O1098="KTHP",OR(TONGHOP!P1098="LT",TONGHOP!P1098="TN"),AND(TONGHOP!Q1098&gt;90,TONGHOP!Q1098&lt;=120)),TONGHOP!T1098,"")</f>
        <v/>
      </c>
      <c r="E1098" s="1" t="str">
        <f>IF(AND(TONGHOP!O1098="KTHP",OR(TONGHOP!P1098="LT",TONGHOP!P1098="TN"),AND(TONGHOP!Q1098&gt;90,TONGHOP!Q1098&lt;=120)),TONGHOP!U1098,"")</f>
        <v/>
      </c>
      <c r="F1098" s="1" t="str">
        <f t="shared" si="69"/>
        <v/>
      </c>
      <c r="G1098" s="1" t="str">
        <f>IF(AND(TONGHOP!O1098="KTHP",OR(TONGHOP!P1098="LT",TONGHOP!P1098="TN"),AND(TONGHOP!Q1098&gt;120,TONGHOP!Q1098&lt;=150)),TONGHOP!T1098,"")</f>
        <v/>
      </c>
      <c r="H1098" s="1" t="str">
        <f>IF(AND(TONGHOP!O1098="KTHP",OR(TONGHOP!P1098="LT",TONGHOP!P1098="TN"),AND(TONGHOP!Q1098&gt;120,TONGHOP!Q1098&lt;=150)),TONGHOP!U1098,"")</f>
        <v/>
      </c>
      <c r="I1098" s="1" t="str">
        <f t="shared" si="70"/>
        <v/>
      </c>
      <c r="J1098" s="1" t="str">
        <f>IF(AND(TONGHOP!O1098="KTHP",OR(TONGHOP!P1098="LT",TONGHOP!P1098="TN"),TONGHOP!Q1098&gt;150),TONGHOP!T1098,"")</f>
        <v/>
      </c>
      <c r="K1098" s="1" t="str">
        <f>IF(AND(TONGHOP!O1098="KTHP",OR(TONGHOP!P1098="LT",TONGHOP!P1098="TN"),TONGHOP!Q1098&gt;150),TONGHOP!U1098,"")</f>
        <v/>
      </c>
      <c r="L1098" s="1" t="str">
        <f t="shared" si="71"/>
        <v/>
      </c>
    </row>
    <row r="1099" spans="1:12">
      <c r="A1099" s="1" t="str">
        <f>IF(AND(TONGHOP!O1099="KTHP",OR(TONGHOP!P1099="LT",TONGHOP!P1099="TN"),TONGHOP!Q1099&lt;=90),TONGHOP!T1099,"")</f>
        <v/>
      </c>
      <c r="B1099" s="1" t="str">
        <f>IF(AND(TONGHOP!O1099="KTHP",OR(TONGHOP!P1099="LT",TONGHOP!P1099="TN"),TONGHOP!Q1099&lt;=90),TONGHOP!U1099,"")</f>
        <v/>
      </c>
      <c r="C1099" s="1" t="str">
        <f t="shared" si="68"/>
        <v/>
      </c>
      <c r="D1099" s="1" t="str">
        <f>IF(AND(TONGHOP!O1099="KTHP",OR(TONGHOP!P1099="LT",TONGHOP!P1099="TN"),AND(TONGHOP!Q1099&gt;90,TONGHOP!Q1099&lt;=120)),TONGHOP!T1099,"")</f>
        <v/>
      </c>
      <c r="E1099" s="1" t="str">
        <f>IF(AND(TONGHOP!O1099="KTHP",OR(TONGHOP!P1099="LT",TONGHOP!P1099="TN"),AND(TONGHOP!Q1099&gt;90,TONGHOP!Q1099&lt;=120)),TONGHOP!U1099,"")</f>
        <v/>
      </c>
      <c r="F1099" s="1" t="str">
        <f t="shared" si="69"/>
        <v/>
      </c>
      <c r="G1099" s="1" t="str">
        <f>IF(AND(TONGHOP!O1099="KTHP",OR(TONGHOP!P1099="LT",TONGHOP!P1099="TN"),AND(TONGHOP!Q1099&gt;120,TONGHOP!Q1099&lt;=150)),TONGHOP!T1099,"")</f>
        <v/>
      </c>
      <c r="H1099" s="1" t="str">
        <f>IF(AND(TONGHOP!O1099="KTHP",OR(TONGHOP!P1099="LT",TONGHOP!P1099="TN"),AND(TONGHOP!Q1099&gt;120,TONGHOP!Q1099&lt;=150)),TONGHOP!U1099,"")</f>
        <v/>
      </c>
      <c r="I1099" s="1" t="str">
        <f t="shared" si="70"/>
        <v/>
      </c>
      <c r="J1099" s="1" t="str">
        <f>IF(AND(TONGHOP!O1099="KTHP",OR(TONGHOP!P1099="LT",TONGHOP!P1099="TN"),TONGHOP!Q1099&gt;150),TONGHOP!T1099,"")</f>
        <v/>
      </c>
      <c r="K1099" s="1" t="str">
        <f>IF(AND(TONGHOP!O1099="KTHP",OR(TONGHOP!P1099="LT",TONGHOP!P1099="TN"),TONGHOP!Q1099&gt;150),TONGHOP!U1099,"")</f>
        <v/>
      </c>
      <c r="L1099" s="1" t="str">
        <f t="shared" si="71"/>
        <v/>
      </c>
    </row>
    <row r="1100" spans="1:12">
      <c r="A1100" s="1" t="str">
        <f>IF(AND(TONGHOP!O1100="KTHP",OR(TONGHOP!P1100="LT",TONGHOP!P1100="TN"),TONGHOP!Q1100&lt;=90),TONGHOP!T1100,"")</f>
        <v/>
      </c>
      <c r="B1100" s="1" t="str">
        <f>IF(AND(TONGHOP!O1100="KTHP",OR(TONGHOP!P1100="LT",TONGHOP!P1100="TN"),TONGHOP!Q1100&lt;=90),TONGHOP!U1100,"")</f>
        <v/>
      </c>
      <c r="C1100" s="1" t="str">
        <f t="shared" si="68"/>
        <v/>
      </c>
      <c r="D1100" s="1" t="str">
        <f>IF(AND(TONGHOP!O1100="KTHP",OR(TONGHOP!P1100="LT",TONGHOP!P1100="TN"),AND(TONGHOP!Q1100&gt;90,TONGHOP!Q1100&lt;=120)),TONGHOP!T1100,"")</f>
        <v/>
      </c>
      <c r="E1100" s="1" t="str">
        <f>IF(AND(TONGHOP!O1100="KTHP",OR(TONGHOP!P1100="LT",TONGHOP!P1100="TN"),AND(TONGHOP!Q1100&gt;90,TONGHOP!Q1100&lt;=120)),TONGHOP!U1100,"")</f>
        <v/>
      </c>
      <c r="F1100" s="1" t="str">
        <f t="shared" si="69"/>
        <v/>
      </c>
      <c r="G1100" s="1" t="str">
        <f>IF(AND(TONGHOP!O1100="KTHP",OR(TONGHOP!P1100="LT",TONGHOP!P1100="TN"),AND(TONGHOP!Q1100&gt;120,TONGHOP!Q1100&lt;=150)),TONGHOP!T1100,"")</f>
        <v/>
      </c>
      <c r="H1100" s="1" t="str">
        <f>IF(AND(TONGHOP!O1100="KTHP",OR(TONGHOP!P1100="LT",TONGHOP!P1100="TN"),AND(TONGHOP!Q1100&gt;120,TONGHOP!Q1100&lt;=150)),TONGHOP!U1100,"")</f>
        <v/>
      </c>
      <c r="I1100" s="1" t="str">
        <f t="shared" si="70"/>
        <v/>
      </c>
      <c r="J1100" s="1" t="str">
        <f>IF(AND(TONGHOP!O1100="KTHP",OR(TONGHOP!P1100="LT",TONGHOP!P1100="TN"),TONGHOP!Q1100&gt;150),TONGHOP!T1100,"")</f>
        <v/>
      </c>
      <c r="K1100" s="1" t="str">
        <f>IF(AND(TONGHOP!O1100="KTHP",OR(TONGHOP!P1100="LT",TONGHOP!P1100="TN"),TONGHOP!Q1100&gt;150),TONGHOP!U1100,"")</f>
        <v/>
      </c>
      <c r="L1100" s="1" t="str">
        <f t="shared" si="71"/>
        <v/>
      </c>
    </row>
    <row r="1101" spans="1:12">
      <c r="A1101" s="1" t="str">
        <f>IF(AND(TONGHOP!O1101="KTHP",OR(TONGHOP!P1101="LT",TONGHOP!P1101="TN"),TONGHOP!Q1101&lt;=90),TONGHOP!T1101,"")</f>
        <v/>
      </c>
      <c r="B1101" s="1" t="str">
        <f>IF(AND(TONGHOP!O1101="KTHP",OR(TONGHOP!P1101="LT",TONGHOP!P1101="TN"),TONGHOP!Q1101&lt;=90),TONGHOP!U1101,"")</f>
        <v/>
      </c>
      <c r="C1101" s="1" t="str">
        <f t="shared" si="68"/>
        <v/>
      </c>
      <c r="D1101" s="1" t="str">
        <f>IF(AND(TONGHOP!O1101="KTHP",OR(TONGHOP!P1101="LT",TONGHOP!P1101="TN"),AND(TONGHOP!Q1101&gt;90,TONGHOP!Q1101&lt;=120)),TONGHOP!T1101,"")</f>
        <v/>
      </c>
      <c r="E1101" s="1" t="str">
        <f>IF(AND(TONGHOP!O1101="KTHP",OR(TONGHOP!P1101="LT",TONGHOP!P1101="TN"),AND(TONGHOP!Q1101&gt;90,TONGHOP!Q1101&lt;=120)),TONGHOP!U1101,"")</f>
        <v/>
      </c>
      <c r="F1101" s="1" t="str">
        <f t="shared" si="69"/>
        <v/>
      </c>
      <c r="G1101" s="1" t="str">
        <f>IF(AND(TONGHOP!O1101="KTHP",OR(TONGHOP!P1101="LT",TONGHOP!P1101="TN"),AND(TONGHOP!Q1101&gt;120,TONGHOP!Q1101&lt;=150)),TONGHOP!T1101,"")</f>
        <v/>
      </c>
      <c r="H1101" s="1" t="str">
        <f>IF(AND(TONGHOP!O1101="KTHP",OR(TONGHOP!P1101="LT",TONGHOP!P1101="TN"),AND(TONGHOP!Q1101&gt;120,TONGHOP!Q1101&lt;=150)),TONGHOP!U1101,"")</f>
        <v/>
      </c>
      <c r="I1101" s="1" t="str">
        <f t="shared" si="70"/>
        <v/>
      </c>
      <c r="J1101" s="1" t="str">
        <f>IF(AND(TONGHOP!O1101="KTHP",OR(TONGHOP!P1101="LT",TONGHOP!P1101="TN"),TONGHOP!Q1101&gt;150),TONGHOP!T1101,"")</f>
        <v/>
      </c>
      <c r="K1101" s="1" t="str">
        <f>IF(AND(TONGHOP!O1101="KTHP",OR(TONGHOP!P1101="LT",TONGHOP!P1101="TN"),TONGHOP!Q1101&gt;150),TONGHOP!U1101,"")</f>
        <v/>
      </c>
      <c r="L1101" s="1" t="str">
        <f t="shared" si="71"/>
        <v/>
      </c>
    </row>
    <row r="1102" spans="1:12">
      <c r="A1102" s="1" t="str">
        <f>IF(AND(TONGHOP!O1102="KTHP",OR(TONGHOP!P1102="LT",TONGHOP!P1102="TN"),TONGHOP!Q1102&lt;=90),TONGHOP!T1102,"")</f>
        <v/>
      </c>
      <c r="B1102" s="1" t="str">
        <f>IF(AND(TONGHOP!O1102="KTHP",OR(TONGHOP!P1102="LT",TONGHOP!P1102="TN"),TONGHOP!Q1102&lt;=90),TONGHOP!U1102,"")</f>
        <v/>
      </c>
      <c r="C1102" s="1" t="str">
        <f t="shared" si="68"/>
        <v/>
      </c>
      <c r="D1102" s="1" t="str">
        <f>IF(AND(TONGHOP!O1102="KTHP",OR(TONGHOP!P1102="LT",TONGHOP!P1102="TN"),AND(TONGHOP!Q1102&gt;90,TONGHOP!Q1102&lt;=120)),TONGHOP!T1102,"")</f>
        <v/>
      </c>
      <c r="E1102" s="1" t="str">
        <f>IF(AND(TONGHOP!O1102="KTHP",OR(TONGHOP!P1102="LT",TONGHOP!P1102="TN"),AND(TONGHOP!Q1102&gt;90,TONGHOP!Q1102&lt;=120)),TONGHOP!U1102,"")</f>
        <v/>
      </c>
      <c r="F1102" s="1" t="str">
        <f t="shared" si="69"/>
        <v/>
      </c>
      <c r="G1102" s="1" t="str">
        <f>IF(AND(TONGHOP!O1102="KTHP",OR(TONGHOP!P1102="LT",TONGHOP!P1102="TN"),AND(TONGHOP!Q1102&gt;120,TONGHOP!Q1102&lt;=150)),TONGHOP!T1102,"")</f>
        <v/>
      </c>
      <c r="H1102" s="1" t="str">
        <f>IF(AND(TONGHOP!O1102="KTHP",OR(TONGHOP!P1102="LT",TONGHOP!P1102="TN"),AND(TONGHOP!Q1102&gt;120,TONGHOP!Q1102&lt;=150)),TONGHOP!U1102,"")</f>
        <v/>
      </c>
      <c r="I1102" s="1" t="str">
        <f t="shared" si="70"/>
        <v/>
      </c>
      <c r="J1102" s="1" t="str">
        <f>IF(AND(TONGHOP!O1102="KTHP",OR(TONGHOP!P1102="LT",TONGHOP!P1102="TN"),TONGHOP!Q1102&gt;150),TONGHOP!T1102,"")</f>
        <v/>
      </c>
      <c r="K1102" s="1" t="str">
        <f>IF(AND(TONGHOP!O1102="KTHP",OR(TONGHOP!P1102="LT",TONGHOP!P1102="TN"),TONGHOP!Q1102&gt;150),TONGHOP!U1102,"")</f>
        <v/>
      </c>
      <c r="L1102" s="1" t="str">
        <f t="shared" si="71"/>
        <v/>
      </c>
    </row>
    <row r="1103" spans="1:12">
      <c r="A1103" s="1" t="str">
        <f>IF(AND(TONGHOP!O1103="KTHP",OR(TONGHOP!P1103="LT",TONGHOP!P1103="TN"),TONGHOP!Q1103&lt;=90),TONGHOP!T1103,"")</f>
        <v/>
      </c>
      <c r="B1103" s="1" t="str">
        <f>IF(AND(TONGHOP!O1103="KTHP",OR(TONGHOP!P1103="LT",TONGHOP!P1103="TN"),TONGHOP!Q1103&lt;=90),TONGHOP!U1103,"")</f>
        <v/>
      </c>
      <c r="C1103" s="1" t="str">
        <f t="shared" si="68"/>
        <v/>
      </c>
      <c r="D1103" s="1" t="str">
        <f>IF(AND(TONGHOP!O1103="KTHP",OR(TONGHOP!P1103="LT",TONGHOP!P1103="TN"),AND(TONGHOP!Q1103&gt;90,TONGHOP!Q1103&lt;=120)),TONGHOP!T1103,"")</f>
        <v/>
      </c>
      <c r="E1103" s="1" t="str">
        <f>IF(AND(TONGHOP!O1103="KTHP",OR(TONGHOP!P1103="LT",TONGHOP!P1103="TN"),AND(TONGHOP!Q1103&gt;90,TONGHOP!Q1103&lt;=120)),TONGHOP!U1103,"")</f>
        <v/>
      </c>
      <c r="F1103" s="1" t="str">
        <f t="shared" si="69"/>
        <v/>
      </c>
      <c r="G1103" s="1" t="str">
        <f>IF(AND(TONGHOP!O1103="KTHP",OR(TONGHOP!P1103="LT",TONGHOP!P1103="TN"),AND(TONGHOP!Q1103&gt;120,TONGHOP!Q1103&lt;=150)),TONGHOP!T1103,"")</f>
        <v/>
      </c>
      <c r="H1103" s="1" t="str">
        <f>IF(AND(TONGHOP!O1103="KTHP",OR(TONGHOP!P1103="LT",TONGHOP!P1103="TN"),AND(TONGHOP!Q1103&gt;120,TONGHOP!Q1103&lt;=150)),TONGHOP!U1103,"")</f>
        <v/>
      </c>
      <c r="I1103" s="1" t="str">
        <f t="shared" si="70"/>
        <v/>
      </c>
      <c r="J1103" s="1" t="str">
        <f>IF(AND(TONGHOP!O1103="KTHP",OR(TONGHOP!P1103="LT",TONGHOP!P1103="TN"),TONGHOP!Q1103&gt;150),TONGHOP!T1103,"")</f>
        <v/>
      </c>
      <c r="K1103" s="1" t="str">
        <f>IF(AND(TONGHOP!O1103="KTHP",OR(TONGHOP!P1103="LT",TONGHOP!P1103="TN"),TONGHOP!Q1103&gt;150),TONGHOP!U1103,"")</f>
        <v/>
      </c>
      <c r="L1103" s="1" t="str">
        <f t="shared" si="71"/>
        <v/>
      </c>
    </row>
    <row r="1104" spans="1:12">
      <c r="A1104" s="1" t="str">
        <f>IF(AND(TONGHOP!O1104="KTHP",OR(TONGHOP!P1104="LT",TONGHOP!P1104="TN"),TONGHOP!Q1104&lt;=90),TONGHOP!T1104,"")</f>
        <v/>
      </c>
      <c r="B1104" s="1" t="str">
        <f>IF(AND(TONGHOP!O1104="KTHP",OR(TONGHOP!P1104="LT",TONGHOP!P1104="TN"),TONGHOP!Q1104&lt;=90),TONGHOP!U1104,"")</f>
        <v/>
      </c>
      <c r="C1104" s="1" t="str">
        <f t="shared" si="68"/>
        <v/>
      </c>
      <c r="D1104" s="1" t="str">
        <f>IF(AND(TONGHOP!O1104="KTHP",OR(TONGHOP!P1104="LT",TONGHOP!P1104="TN"),AND(TONGHOP!Q1104&gt;90,TONGHOP!Q1104&lt;=120)),TONGHOP!T1104,"")</f>
        <v/>
      </c>
      <c r="E1104" s="1" t="str">
        <f>IF(AND(TONGHOP!O1104="KTHP",OR(TONGHOP!P1104="LT",TONGHOP!P1104="TN"),AND(TONGHOP!Q1104&gt;90,TONGHOP!Q1104&lt;=120)),TONGHOP!U1104,"")</f>
        <v/>
      </c>
      <c r="F1104" s="1" t="str">
        <f t="shared" si="69"/>
        <v/>
      </c>
      <c r="G1104" s="1" t="str">
        <f>IF(AND(TONGHOP!O1104="KTHP",OR(TONGHOP!P1104="LT",TONGHOP!P1104="TN"),AND(TONGHOP!Q1104&gt;120,TONGHOP!Q1104&lt;=150)),TONGHOP!T1104,"")</f>
        <v/>
      </c>
      <c r="H1104" s="1" t="str">
        <f>IF(AND(TONGHOP!O1104="KTHP",OR(TONGHOP!P1104="LT",TONGHOP!P1104="TN"),AND(TONGHOP!Q1104&gt;120,TONGHOP!Q1104&lt;=150)),TONGHOP!U1104,"")</f>
        <v/>
      </c>
      <c r="I1104" s="1" t="str">
        <f t="shared" si="70"/>
        <v/>
      </c>
      <c r="J1104" s="1" t="str">
        <f>IF(AND(TONGHOP!O1104="KTHP",OR(TONGHOP!P1104="LT",TONGHOP!P1104="TN"),TONGHOP!Q1104&gt;150),TONGHOP!T1104,"")</f>
        <v/>
      </c>
      <c r="K1104" s="1" t="str">
        <f>IF(AND(TONGHOP!O1104="KTHP",OR(TONGHOP!P1104="LT",TONGHOP!P1104="TN"),TONGHOP!Q1104&gt;150),TONGHOP!U1104,"")</f>
        <v/>
      </c>
      <c r="L1104" s="1" t="str">
        <f t="shared" si="71"/>
        <v/>
      </c>
    </row>
    <row r="1105" spans="1:12">
      <c r="A1105" s="1" t="str">
        <f>IF(AND(TONGHOP!O1105="KTHP",OR(TONGHOP!P1105="LT",TONGHOP!P1105="TN"),TONGHOP!Q1105&lt;=90),TONGHOP!T1105,"")</f>
        <v/>
      </c>
      <c r="B1105" s="1" t="str">
        <f>IF(AND(TONGHOP!O1105="KTHP",OR(TONGHOP!P1105="LT",TONGHOP!P1105="TN"),TONGHOP!Q1105&lt;=90),TONGHOP!U1105,"")</f>
        <v/>
      </c>
      <c r="C1105" s="1" t="str">
        <f t="shared" si="68"/>
        <v/>
      </c>
      <c r="D1105" s="1" t="str">
        <f>IF(AND(TONGHOP!O1105="KTHP",OR(TONGHOP!P1105="LT",TONGHOP!P1105="TN"),AND(TONGHOP!Q1105&gt;90,TONGHOP!Q1105&lt;=120)),TONGHOP!T1105,"")</f>
        <v/>
      </c>
      <c r="E1105" s="1" t="str">
        <f>IF(AND(TONGHOP!O1105="KTHP",OR(TONGHOP!P1105="LT",TONGHOP!P1105="TN"),AND(TONGHOP!Q1105&gt;90,TONGHOP!Q1105&lt;=120)),TONGHOP!U1105,"")</f>
        <v/>
      </c>
      <c r="F1105" s="1" t="str">
        <f t="shared" si="69"/>
        <v/>
      </c>
      <c r="G1105" s="1" t="str">
        <f>IF(AND(TONGHOP!O1105="KTHP",OR(TONGHOP!P1105="LT",TONGHOP!P1105="TN"),AND(TONGHOP!Q1105&gt;120,TONGHOP!Q1105&lt;=150)),TONGHOP!T1105,"")</f>
        <v/>
      </c>
      <c r="H1105" s="1" t="str">
        <f>IF(AND(TONGHOP!O1105="KTHP",OR(TONGHOP!P1105="LT",TONGHOP!P1105="TN"),AND(TONGHOP!Q1105&gt;120,TONGHOP!Q1105&lt;=150)),TONGHOP!U1105,"")</f>
        <v/>
      </c>
      <c r="I1105" s="1" t="str">
        <f t="shared" si="70"/>
        <v/>
      </c>
      <c r="J1105" s="1" t="str">
        <f>IF(AND(TONGHOP!O1105="KTHP",OR(TONGHOP!P1105="LT",TONGHOP!P1105="TN"),TONGHOP!Q1105&gt;150),TONGHOP!T1105,"")</f>
        <v/>
      </c>
      <c r="K1105" s="1" t="str">
        <f>IF(AND(TONGHOP!O1105="KTHP",OR(TONGHOP!P1105="LT",TONGHOP!P1105="TN"),TONGHOP!Q1105&gt;150),TONGHOP!U1105,"")</f>
        <v/>
      </c>
      <c r="L1105" s="1" t="str">
        <f t="shared" si="71"/>
        <v/>
      </c>
    </row>
    <row r="1106" spans="1:12">
      <c r="A1106" s="1" t="str">
        <f>IF(AND(TONGHOP!O1106="KTHP",OR(TONGHOP!P1106="LT",TONGHOP!P1106="TN"),TONGHOP!Q1106&lt;=90),TONGHOP!T1106,"")</f>
        <v/>
      </c>
      <c r="B1106" s="1" t="str">
        <f>IF(AND(TONGHOP!O1106="KTHP",OR(TONGHOP!P1106="LT",TONGHOP!P1106="TN"),TONGHOP!Q1106&lt;=90),TONGHOP!U1106,"")</f>
        <v/>
      </c>
      <c r="C1106" s="1" t="str">
        <f t="shared" si="68"/>
        <v/>
      </c>
      <c r="D1106" s="1" t="str">
        <f>IF(AND(TONGHOP!O1106="KTHP",OR(TONGHOP!P1106="LT",TONGHOP!P1106="TN"),AND(TONGHOP!Q1106&gt;90,TONGHOP!Q1106&lt;=120)),TONGHOP!T1106,"")</f>
        <v/>
      </c>
      <c r="E1106" s="1" t="str">
        <f>IF(AND(TONGHOP!O1106="KTHP",OR(TONGHOP!P1106="LT",TONGHOP!P1106="TN"),AND(TONGHOP!Q1106&gt;90,TONGHOP!Q1106&lt;=120)),TONGHOP!U1106,"")</f>
        <v/>
      </c>
      <c r="F1106" s="1" t="str">
        <f t="shared" si="69"/>
        <v/>
      </c>
      <c r="G1106" s="1" t="str">
        <f>IF(AND(TONGHOP!O1106="KTHP",OR(TONGHOP!P1106="LT",TONGHOP!P1106="TN"),AND(TONGHOP!Q1106&gt;120,TONGHOP!Q1106&lt;=150)),TONGHOP!T1106,"")</f>
        <v/>
      </c>
      <c r="H1106" s="1" t="str">
        <f>IF(AND(TONGHOP!O1106="KTHP",OR(TONGHOP!P1106="LT",TONGHOP!P1106="TN"),AND(TONGHOP!Q1106&gt;120,TONGHOP!Q1106&lt;=150)),TONGHOP!U1106,"")</f>
        <v/>
      </c>
      <c r="I1106" s="1" t="str">
        <f t="shared" si="70"/>
        <v/>
      </c>
      <c r="J1106" s="1" t="str">
        <f>IF(AND(TONGHOP!O1106="KTHP",OR(TONGHOP!P1106="LT",TONGHOP!P1106="TN"),TONGHOP!Q1106&gt;150),TONGHOP!T1106,"")</f>
        <v/>
      </c>
      <c r="K1106" s="1" t="str">
        <f>IF(AND(TONGHOP!O1106="KTHP",OR(TONGHOP!P1106="LT",TONGHOP!P1106="TN"),TONGHOP!Q1106&gt;150),TONGHOP!U1106,"")</f>
        <v/>
      </c>
      <c r="L1106" s="1" t="str">
        <f t="shared" si="71"/>
        <v/>
      </c>
    </row>
    <row r="1107" spans="1:12">
      <c r="A1107" s="1" t="str">
        <f>IF(AND(TONGHOP!O1107="KTHP",OR(TONGHOP!P1107="LT",TONGHOP!P1107="TN"),TONGHOP!Q1107&lt;=90),TONGHOP!T1107,"")</f>
        <v/>
      </c>
      <c r="B1107" s="1" t="str">
        <f>IF(AND(TONGHOP!O1107="KTHP",OR(TONGHOP!P1107="LT",TONGHOP!P1107="TN"),TONGHOP!Q1107&lt;=90),TONGHOP!U1107,"")</f>
        <v/>
      </c>
      <c r="C1107" s="1" t="str">
        <f t="shared" si="68"/>
        <v/>
      </c>
      <c r="D1107" s="1" t="str">
        <f>IF(AND(TONGHOP!O1107="KTHP",OR(TONGHOP!P1107="LT",TONGHOP!P1107="TN"),AND(TONGHOP!Q1107&gt;90,TONGHOP!Q1107&lt;=120)),TONGHOP!T1107,"")</f>
        <v/>
      </c>
      <c r="E1107" s="1" t="str">
        <f>IF(AND(TONGHOP!O1107="KTHP",OR(TONGHOP!P1107="LT",TONGHOP!P1107="TN"),AND(TONGHOP!Q1107&gt;90,TONGHOP!Q1107&lt;=120)),TONGHOP!U1107,"")</f>
        <v/>
      </c>
      <c r="F1107" s="1" t="str">
        <f t="shared" si="69"/>
        <v/>
      </c>
      <c r="G1107" s="1" t="str">
        <f>IF(AND(TONGHOP!O1107="KTHP",OR(TONGHOP!P1107="LT",TONGHOP!P1107="TN"),AND(TONGHOP!Q1107&gt;120,TONGHOP!Q1107&lt;=150)),TONGHOP!T1107,"")</f>
        <v/>
      </c>
      <c r="H1107" s="1" t="str">
        <f>IF(AND(TONGHOP!O1107="KTHP",OR(TONGHOP!P1107="LT",TONGHOP!P1107="TN"),AND(TONGHOP!Q1107&gt;120,TONGHOP!Q1107&lt;=150)),TONGHOP!U1107,"")</f>
        <v/>
      </c>
      <c r="I1107" s="1" t="str">
        <f t="shared" si="70"/>
        <v/>
      </c>
      <c r="J1107" s="1" t="str">
        <f>IF(AND(TONGHOP!O1107="KTHP",OR(TONGHOP!P1107="LT",TONGHOP!P1107="TN"),TONGHOP!Q1107&gt;150),TONGHOP!T1107,"")</f>
        <v/>
      </c>
      <c r="K1107" s="1" t="str">
        <f>IF(AND(TONGHOP!O1107="KTHP",OR(TONGHOP!P1107="LT",TONGHOP!P1107="TN"),TONGHOP!Q1107&gt;150),TONGHOP!U1107,"")</f>
        <v/>
      </c>
      <c r="L1107" s="1" t="str">
        <f t="shared" si="71"/>
        <v/>
      </c>
    </row>
    <row r="1108" spans="1:12">
      <c r="A1108" s="1" t="str">
        <f>IF(AND(TONGHOP!O1108="KTHP",OR(TONGHOP!P1108="LT",TONGHOP!P1108="TN"),TONGHOP!Q1108&lt;=90),TONGHOP!T1108,"")</f>
        <v/>
      </c>
      <c r="B1108" s="1" t="str">
        <f>IF(AND(TONGHOP!O1108="KTHP",OR(TONGHOP!P1108="LT",TONGHOP!P1108="TN"),TONGHOP!Q1108&lt;=90),TONGHOP!U1108,"")</f>
        <v/>
      </c>
      <c r="C1108" s="1" t="str">
        <f t="shared" si="68"/>
        <v/>
      </c>
      <c r="D1108" s="1" t="str">
        <f>IF(AND(TONGHOP!O1108="KTHP",OR(TONGHOP!P1108="LT",TONGHOP!P1108="TN"),AND(TONGHOP!Q1108&gt;90,TONGHOP!Q1108&lt;=120)),TONGHOP!T1108,"")</f>
        <v/>
      </c>
      <c r="E1108" s="1" t="str">
        <f>IF(AND(TONGHOP!O1108="KTHP",OR(TONGHOP!P1108="LT",TONGHOP!P1108="TN"),AND(TONGHOP!Q1108&gt;90,TONGHOP!Q1108&lt;=120)),TONGHOP!U1108,"")</f>
        <v/>
      </c>
      <c r="F1108" s="1" t="str">
        <f t="shared" si="69"/>
        <v/>
      </c>
      <c r="G1108" s="1" t="str">
        <f>IF(AND(TONGHOP!O1108="KTHP",OR(TONGHOP!P1108="LT",TONGHOP!P1108="TN"),AND(TONGHOP!Q1108&gt;120,TONGHOP!Q1108&lt;=150)),TONGHOP!T1108,"")</f>
        <v/>
      </c>
      <c r="H1108" s="1" t="str">
        <f>IF(AND(TONGHOP!O1108="KTHP",OR(TONGHOP!P1108="LT",TONGHOP!P1108="TN"),AND(TONGHOP!Q1108&gt;120,TONGHOP!Q1108&lt;=150)),TONGHOP!U1108,"")</f>
        <v/>
      </c>
      <c r="I1108" s="1" t="str">
        <f t="shared" si="70"/>
        <v/>
      </c>
      <c r="J1108" s="1" t="str">
        <f>IF(AND(TONGHOP!O1108="KTHP",OR(TONGHOP!P1108="LT",TONGHOP!P1108="TN"),TONGHOP!Q1108&gt;150),TONGHOP!T1108,"")</f>
        <v/>
      </c>
      <c r="K1108" s="1" t="str">
        <f>IF(AND(TONGHOP!O1108="KTHP",OR(TONGHOP!P1108="LT",TONGHOP!P1108="TN"),TONGHOP!Q1108&gt;150),TONGHOP!U1108,"")</f>
        <v/>
      </c>
      <c r="L1108" s="1" t="str">
        <f t="shared" si="71"/>
        <v/>
      </c>
    </row>
    <row r="1109" spans="1:12">
      <c r="A1109" s="1" t="str">
        <f>IF(AND(TONGHOP!O1109="KTHP",OR(TONGHOP!P1109="LT",TONGHOP!P1109="TN"),TONGHOP!Q1109&lt;=90),TONGHOP!T1109,"")</f>
        <v/>
      </c>
      <c r="B1109" s="1" t="str">
        <f>IF(AND(TONGHOP!O1109="KTHP",OR(TONGHOP!P1109="LT",TONGHOP!P1109="TN"),TONGHOP!Q1109&lt;=90),TONGHOP!U1109,"")</f>
        <v/>
      </c>
      <c r="C1109" s="1" t="str">
        <f t="shared" si="68"/>
        <v/>
      </c>
      <c r="D1109" s="1" t="str">
        <f>IF(AND(TONGHOP!O1109="KTHP",OR(TONGHOP!P1109="LT",TONGHOP!P1109="TN"),AND(TONGHOP!Q1109&gt;90,TONGHOP!Q1109&lt;=120)),TONGHOP!T1109,"")</f>
        <v/>
      </c>
      <c r="E1109" s="1" t="str">
        <f>IF(AND(TONGHOP!O1109="KTHP",OR(TONGHOP!P1109="LT",TONGHOP!P1109="TN"),AND(TONGHOP!Q1109&gt;90,TONGHOP!Q1109&lt;=120)),TONGHOP!U1109,"")</f>
        <v/>
      </c>
      <c r="F1109" s="1" t="str">
        <f t="shared" si="69"/>
        <v/>
      </c>
      <c r="G1109" s="1" t="str">
        <f>IF(AND(TONGHOP!O1109="KTHP",OR(TONGHOP!P1109="LT",TONGHOP!P1109="TN"),AND(TONGHOP!Q1109&gt;120,TONGHOP!Q1109&lt;=150)),TONGHOP!T1109,"")</f>
        <v/>
      </c>
      <c r="H1109" s="1" t="str">
        <f>IF(AND(TONGHOP!O1109="KTHP",OR(TONGHOP!P1109="LT",TONGHOP!P1109="TN"),AND(TONGHOP!Q1109&gt;120,TONGHOP!Q1109&lt;=150)),TONGHOP!U1109,"")</f>
        <v/>
      </c>
      <c r="I1109" s="1" t="str">
        <f t="shared" si="70"/>
        <v/>
      </c>
      <c r="J1109" s="1" t="str">
        <f>IF(AND(TONGHOP!O1109="KTHP",OR(TONGHOP!P1109="LT",TONGHOP!P1109="TN"),TONGHOP!Q1109&gt;150),TONGHOP!T1109,"")</f>
        <v/>
      </c>
      <c r="K1109" s="1" t="str">
        <f>IF(AND(TONGHOP!O1109="KTHP",OR(TONGHOP!P1109="LT",TONGHOP!P1109="TN"),TONGHOP!Q1109&gt;150),TONGHOP!U1109,"")</f>
        <v/>
      </c>
      <c r="L1109" s="1" t="str">
        <f t="shared" si="71"/>
        <v/>
      </c>
    </row>
    <row r="1110" spans="1:12">
      <c r="A1110" s="1" t="str">
        <f>IF(AND(TONGHOP!O1110="KTHP",OR(TONGHOP!P1110="LT",TONGHOP!P1110="TN"),TONGHOP!Q1110&lt;=90),TONGHOP!T1110,"")</f>
        <v/>
      </c>
      <c r="B1110" s="1" t="str">
        <f>IF(AND(TONGHOP!O1110="KTHP",OR(TONGHOP!P1110="LT",TONGHOP!P1110="TN"),TONGHOP!Q1110&lt;=90),TONGHOP!U1110,"")</f>
        <v/>
      </c>
      <c r="C1110" s="1" t="str">
        <f t="shared" si="68"/>
        <v/>
      </c>
      <c r="D1110" s="1" t="str">
        <f>IF(AND(TONGHOP!O1110="KTHP",OR(TONGHOP!P1110="LT",TONGHOP!P1110="TN"),AND(TONGHOP!Q1110&gt;90,TONGHOP!Q1110&lt;=120)),TONGHOP!T1110,"")</f>
        <v/>
      </c>
      <c r="E1110" s="1" t="str">
        <f>IF(AND(TONGHOP!O1110="KTHP",OR(TONGHOP!P1110="LT",TONGHOP!P1110="TN"),AND(TONGHOP!Q1110&gt;90,TONGHOP!Q1110&lt;=120)),TONGHOP!U1110,"")</f>
        <v/>
      </c>
      <c r="F1110" s="1" t="str">
        <f t="shared" si="69"/>
        <v/>
      </c>
      <c r="G1110" s="1" t="str">
        <f>IF(AND(TONGHOP!O1110="KTHP",OR(TONGHOP!P1110="LT",TONGHOP!P1110="TN"),AND(TONGHOP!Q1110&gt;120,TONGHOP!Q1110&lt;=150)),TONGHOP!T1110,"")</f>
        <v/>
      </c>
      <c r="H1110" s="1" t="str">
        <f>IF(AND(TONGHOP!O1110="KTHP",OR(TONGHOP!P1110="LT",TONGHOP!P1110="TN"),AND(TONGHOP!Q1110&gt;120,TONGHOP!Q1110&lt;=150)),TONGHOP!U1110,"")</f>
        <v/>
      </c>
      <c r="I1110" s="1" t="str">
        <f t="shared" si="70"/>
        <v/>
      </c>
      <c r="J1110" s="1" t="str">
        <f>IF(AND(TONGHOP!O1110="KTHP",OR(TONGHOP!P1110="LT",TONGHOP!P1110="TN"),TONGHOP!Q1110&gt;150),TONGHOP!T1110,"")</f>
        <v/>
      </c>
      <c r="K1110" s="1" t="str">
        <f>IF(AND(TONGHOP!O1110="KTHP",OR(TONGHOP!P1110="LT",TONGHOP!P1110="TN"),TONGHOP!Q1110&gt;150),TONGHOP!U1110,"")</f>
        <v/>
      </c>
      <c r="L1110" s="1" t="str">
        <f t="shared" si="71"/>
        <v/>
      </c>
    </row>
    <row r="1111" spans="1:12">
      <c r="A1111" s="1" t="str">
        <f>IF(AND(TONGHOP!O1111="KTHP",OR(TONGHOP!P1111="LT",TONGHOP!P1111="TN"),TONGHOP!Q1111&lt;=90),TONGHOP!T1111,"")</f>
        <v/>
      </c>
      <c r="B1111" s="1" t="str">
        <f>IF(AND(TONGHOP!O1111="KTHP",OR(TONGHOP!P1111="LT",TONGHOP!P1111="TN"),TONGHOP!Q1111&lt;=90),TONGHOP!U1111,"")</f>
        <v/>
      </c>
      <c r="C1111" s="1" t="str">
        <f t="shared" si="68"/>
        <v/>
      </c>
      <c r="D1111" s="1" t="str">
        <f>IF(AND(TONGHOP!O1111="KTHP",OR(TONGHOP!P1111="LT",TONGHOP!P1111="TN"),AND(TONGHOP!Q1111&gt;90,TONGHOP!Q1111&lt;=120)),TONGHOP!T1111,"")</f>
        <v/>
      </c>
      <c r="E1111" s="1" t="str">
        <f>IF(AND(TONGHOP!O1111="KTHP",OR(TONGHOP!P1111="LT",TONGHOP!P1111="TN"),AND(TONGHOP!Q1111&gt;90,TONGHOP!Q1111&lt;=120)),TONGHOP!U1111,"")</f>
        <v/>
      </c>
      <c r="F1111" s="1" t="str">
        <f t="shared" si="69"/>
        <v/>
      </c>
      <c r="G1111" s="1" t="str">
        <f>IF(AND(TONGHOP!O1111="KTHP",OR(TONGHOP!P1111="LT",TONGHOP!P1111="TN"),AND(TONGHOP!Q1111&gt;120,TONGHOP!Q1111&lt;=150)),TONGHOP!T1111,"")</f>
        <v/>
      </c>
      <c r="H1111" s="1" t="str">
        <f>IF(AND(TONGHOP!O1111="KTHP",OR(TONGHOP!P1111="LT",TONGHOP!P1111="TN"),AND(TONGHOP!Q1111&gt;120,TONGHOP!Q1111&lt;=150)),TONGHOP!U1111,"")</f>
        <v/>
      </c>
      <c r="I1111" s="1" t="str">
        <f t="shared" si="70"/>
        <v/>
      </c>
      <c r="J1111" s="1" t="str">
        <f>IF(AND(TONGHOP!O1111="KTHP",OR(TONGHOP!P1111="LT",TONGHOP!P1111="TN"),TONGHOP!Q1111&gt;150),TONGHOP!T1111,"")</f>
        <v/>
      </c>
      <c r="K1111" s="1" t="str">
        <f>IF(AND(TONGHOP!O1111="KTHP",OR(TONGHOP!P1111="LT",TONGHOP!P1111="TN"),TONGHOP!Q1111&gt;150),TONGHOP!U1111,"")</f>
        <v/>
      </c>
      <c r="L1111" s="1" t="str">
        <f t="shared" si="71"/>
        <v/>
      </c>
    </row>
    <row r="1112" spans="1:12">
      <c r="A1112" s="1" t="str">
        <f>IF(AND(TONGHOP!O1112="KTHP",OR(TONGHOP!P1112="LT",TONGHOP!P1112="TN"),TONGHOP!Q1112&lt;=90),TONGHOP!T1112,"")</f>
        <v/>
      </c>
      <c r="B1112" s="1" t="str">
        <f>IF(AND(TONGHOP!O1112="KTHP",OR(TONGHOP!P1112="LT",TONGHOP!P1112="TN"),TONGHOP!Q1112&lt;=90),TONGHOP!U1112,"")</f>
        <v/>
      </c>
      <c r="C1112" s="1" t="str">
        <f t="shared" si="68"/>
        <v/>
      </c>
      <c r="D1112" s="1" t="str">
        <f>IF(AND(TONGHOP!O1112="KTHP",OR(TONGHOP!P1112="LT",TONGHOP!P1112="TN"),AND(TONGHOP!Q1112&gt;90,TONGHOP!Q1112&lt;=120)),TONGHOP!T1112,"")</f>
        <v/>
      </c>
      <c r="E1112" s="1" t="str">
        <f>IF(AND(TONGHOP!O1112="KTHP",OR(TONGHOP!P1112="LT",TONGHOP!P1112="TN"),AND(TONGHOP!Q1112&gt;90,TONGHOP!Q1112&lt;=120)),TONGHOP!U1112,"")</f>
        <v/>
      </c>
      <c r="F1112" s="1" t="str">
        <f t="shared" si="69"/>
        <v/>
      </c>
      <c r="G1112" s="1" t="str">
        <f>IF(AND(TONGHOP!O1112="KTHP",OR(TONGHOP!P1112="LT",TONGHOP!P1112="TN"),AND(TONGHOP!Q1112&gt;120,TONGHOP!Q1112&lt;=150)),TONGHOP!T1112,"")</f>
        <v/>
      </c>
      <c r="H1112" s="1" t="str">
        <f>IF(AND(TONGHOP!O1112="KTHP",OR(TONGHOP!P1112="LT",TONGHOP!P1112="TN"),AND(TONGHOP!Q1112&gt;120,TONGHOP!Q1112&lt;=150)),TONGHOP!U1112,"")</f>
        <v/>
      </c>
      <c r="I1112" s="1" t="str">
        <f t="shared" si="70"/>
        <v/>
      </c>
      <c r="J1112" s="1" t="str">
        <f>IF(AND(TONGHOP!O1112="KTHP",OR(TONGHOP!P1112="LT",TONGHOP!P1112="TN"),TONGHOP!Q1112&gt;150),TONGHOP!T1112,"")</f>
        <v/>
      </c>
      <c r="K1112" s="1" t="str">
        <f>IF(AND(TONGHOP!O1112="KTHP",OR(TONGHOP!P1112="LT",TONGHOP!P1112="TN"),TONGHOP!Q1112&gt;150),TONGHOP!U1112,"")</f>
        <v/>
      </c>
      <c r="L1112" s="1" t="str">
        <f t="shared" si="71"/>
        <v/>
      </c>
    </row>
    <row r="1113" spans="1:12">
      <c r="A1113" s="1" t="str">
        <f>IF(AND(TONGHOP!O1113="KTHP",OR(TONGHOP!P1113="LT",TONGHOP!P1113="TN"),TONGHOP!Q1113&lt;=90),TONGHOP!T1113,"")</f>
        <v/>
      </c>
      <c r="B1113" s="1" t="str">
        <f>IF(AND(TONGHOP!O1113="KTHP",OR(TONGHOP!P1113="LT",TONGHOP!P1113="TN"),TONGHOP!Q1113&lt;=90),TONGHOP!U1113,"")</f>
        <v/>
      </c>
      <c r="C1113" s="1" t="str">
        <f t="shared" si="68"/>
        <v/>
      </c>
      <c r="D1113" s="1" t="str">
        <f>IF(AND(TONGHOP!O1113="KTHP",OR(TONGHOP!P1113="LT",TONGHOP!P1113="TN"),AND(TONGHOP!Q1113&gt;90,TONGHOP!Q1113&lt;=120)),TONGHOP!T1113,"")</f>
        <v/>
      </c>
      <c r="E1113" s="1" t="str">
        <f>IF(AND(TONGHOP!O1113="KTHP",OR(TONGHOP!P1113="LT",TONGHOP!P1113="TN"),AND(TONGHOP!Q1113&gt;90,TONGHOP!Q1113&lt;=120)),TONGHOP!U1113,"")</f>
        <v/>
      </c>
      <c r="F1113" s="1" t="str">
        <f t="shared" si="69"/>
        <v/>
      </c>
      <c r="G1113" s="1" t="str">
        <f>IF(AND(TONGHOP!O1113="KTHP",OR(TONGHOP!P1113="LT",TONGHOP!P1113="TN"),AND(TONGHOP!Q1113&gt;120,TONGHOP!Q1113&lt;=150)),TONGHOP!T1113,"")</f>
        <v/>
      </c>
      <c r="H1113" s="1" t="str">
        <f>IF(AND(TONGHOP!O1113="KTHP",OR(TONGHOP!P1113="LT",TONGHOP!P1113="TN"),AND(TONGHOP!Q1113&gt;120,TONGHOP!Q1113&lt;=150)),TONGHOP!U1113,"")</f>
        <v/>
      </c>
      <c r="I1113" s="1" t="str">
        <f t="shared" si="70"/>
        <v/>
      </c>
      <c r="J1113" s="1" t="str">
        <f>IF(AND(TONGHOP!O1113="KTHP",OR(TONGHOP!P1113="LT",TONGHOP!P1113="TN"),TONGHOP!Q1113&gt;150),TONGHOP!T1113,"")</f>
        <v/>
      </c>
      <c r="K1113" s="1" t="str">
        <f>IF(AND(TONGHOP!O1113="KTHP",OR(TONGHOP!P1113="LT",TONGHOP!P1113="TN"),TONGHOP!Q1113&gt;150),TONGHOP!U1113,"")</f>
        <v/>
      </c>
      <c r="L1113" s="1" t="str">
        <f t="shared" si="71"/>
        <v/>
      </c>
    </row>
    <row r="1114" spans="1:12">
      <c r="A1114" s="1" t="str">
        <f>IF(AND(TONGHOP!O1114="KTHP",OR(TONGHOP!P1114="LT",TONGHOP!P1114="TN"),TONGHOP!Q1114&lt;=90),TONGHOP!T1114,"")</f>
        <v/>
      </c>
      <c r="B1114" s="1" t="str">
        <f>IF(AND(TONGHOP!O1114="KTHP",OR(TONGHOP!P1114="LT",TONGHOP!P1114="TN"),TONGHOP!Q1114&lt;=90),TONGHOP!U1114,"")</f>
        <v/>
      </c>
      <c r="C1114" s="1" t="str">
        <f t="shared" si="68"/>
        <v/>
      </c>
      <c r="D1114" s="1" t="str">
        <f>IF(AND(TONGHOP!O1114="KTHP",OR(TONGHOP!P1114="LT",TONGHOP!P1114="TN"),AND(TONGHOP!Q1114&gt;90,TONGHOP!Q1114&lt;=120)),TONGHOP!T1114,"")</f>
        <v/>
      </c>
      <c r="E1114" s="1" t="str">
        <f>IF(AND(TONGHOP!O1114="KTHP",OR(TONGHOP!P1114="LT",TONGHOP!P1114="TN"),AND(TONGHOP!Q1114&gt;90,TONGHOP!Q1114&lt;=120)),TONGHOP!U1114,"")</f>
        <v/>
      </c>
      <c r="F1114" s="1" t="str">
        <f t="shared" si="69"/>
        <v/>
      </c>
      <c r="G1114" s="1" t="str">
        <f>IF(AND(TONGHOP!O1114="KTHP",OR(TONGHOP!P1114="LT",TONGHOP!P1114="TN"),AND(TONGHOP!Q1114&gt;120,TONGHOP!Q1114&lt;=150)),TONGHOP!T1114,"")</f>
        <v/>
      </c>
      <c r="H1114" s="1" t="str">
        <f>IF(AND(TONGHOP!O1114="KTHP",OR(TONGHOP!P1114="LT",TONGHOP!P1114="TN"),AND(TONGHOP!Q1114&gt;120,TONGHOP!Q1114&lt;=150)),TONGHOP!U1114,"")</f>
        <v/>
      </c>
      <c r="I1114" s="1" t="str">
        <f t="shared" si="70"/>
        <v/>
      </c>
      <c r="J1114" s="1" t="str">
        <f>IF(AND(TONGHOP!O1114="KTHP",OR(TONGHOP!P1114="LT",TONGHOP!P1114="TN"),TONGHOP!Q1114&gt;150),TONGHOP!T1114,"")</f>
        <v/>
      </c>
      <c r="K1114" s="1" t="str">
        <f>IF(AND(TONGHOP!O1114="KTHP",OR(TONGHOP!P1114="LT",TONGHOP!P1114="TN"),TONGHOP!Q1114&gt;150),TONGHOP!U1114,"")</f>
        <v/>
      </c>
      <c r="L1114" s="1" t="str">
        <f t="shared" si="71"/>
        <v/>
      </c>
    </row>
    <row r="1115" spans="1:12">
      <c r="A1115" s="1" t="str">
        <f>IF(AND(TONGHOP!O1115="KTHP",OR(TONGHOP!P1115="LT",TONGHOP!P1115="TN"),TONGHOP!Q1115&lt;=90),TONGHOP!T1115,"")</f>
        <v/>
      </c>
      <c r="B1115" s="1" t="str">
        <f>IF(AND(TONGHOP!O1115="KTHP",OR(TONGHOP!P1115="LT",TONGHOP!P1115="TN"),TONGHOP!Q1115&lt;=90),TONGHOP!U1115,"")</f>
        <v/>
      </c>
      <c r="C1115" s="1" t="str">
        <f t="shared" si="68"/>
        <v/>
      </c>
      <c r="D1115" s="1" t="str">
        <f>IF(AND(TONGHOP!O1115="KTHP",OR(TONGHOP!P1115="LT",TONGHOP!P1115="TN"),AND(TONGHOP!Q1115&gt;90,TONGHOP!Q1115&lt;=120)),TONGHOP!T1115,"")</f>
        <v/>
      </c>
      <c r="E1115" s="1" t="str">
        <f>IF(AND(TONGHOP!O1115="KTHP",OR(TONGHOP!P1115="LT",TONGHOP!P1115="TN"),AND(TONGHOP!Q1115&gt;90,TONGHOP!Q1115&lt;=120)),TONGHOP!U1115,"")</f>
        <v/>
      </c>
      <c r="F1115" s="1" t="str">
        <f t="shared" si="69"/>
        <v/>
      </c>
      <c r="G1115" s="1" t="str">
        <f>IF(AND(TONGHOP!O1115="KTHP",OR(TONGHOP!P1115="LT",TONGHOP!P1115="TN"),AND(TONGHOP!Q1115&gt;120,TONGHOP!Q1115&lt;=150)),TONGHOP!T1115,"")</f>
        <v/>
      </c>
      <c r="H1115" s="1" t="str">
        <f>IF(AND(TONGHOP!O1115="KTHP",OR(TONGHOP!P1115="LT",TONGHOP!P1115="TN"),AND(TONGHOP!Q1115&gt;120,TONGHOP!Q1115&lt;=150)),TONGHOP!U1115,"")</f>
        <v/>
      </c>
      <c r="I1115" s="1" t="str">
        <f t="shared" si="70"/>
        <v/>
      </c>
      <c r="J1115" s="1" t="str">
        <f>IF(AND(TONGHOP!O1115="KTHP",OR(TONGHOP!P1115="LT",TONGHOP!P1115="TN"),TONGHOP!Q1115&gt;150),TONGHOP!T1115,"")</f>
        <v/>
      </c>
      <c r="K1115" s="1" t="str">
        <f>IF(AND(TONGHOP!O1115="KTHP",OR(TONGHOP!P1115="LT",TONGHOP!P1115="TN"),TONGHOP!Q1115&gt;150),TONGHOP!U1115,"")</f>
        <v/>
      </c>
      <c r="L1115" s="1" t="str">
        <f t="shared" si="71"/>
        <v/>
      </c>
    </row>
    <row r="1116" spans="1:12">
      <c r="A1116" s="1" t="str">
        <f>IF(AND(TONGHOP!O1116="KTHP",OR(TONGHOP!P1116="LT",TONGHOP!P1116="TN"),TONGHOP!Q1116&lt;=90),TONGHOP!T1116,"")</f>
        <v/>
      </c>
      <c r="B1116" s="1" t="str">
        <f>IF(AND(TONGHOP!O1116="KTHP",OR(TONGHOP!P1116="LT",TONGHOP!P1116="TN"),TONGHOP!Q1116&lt;=90),TONGHOP!U1116,"")</f>
        <v/>
      </c>
      <c r="C1116" s="1" t="str">
        <f t="shared" si="68"/>
        <v/>
      </c>
      <c r="D1116" s="1" t="str">
        <f>IF(AND(TONGHOP!O1116="KTHP",OR(TONGHOP!P1116="LT",TONGHOP!P1116="TN"),AND(TONGHOP!Q1116&gt;90,TONGHOP!Q1116&lt;=120)),TONGHOP!T1116,"")</f>
        <v/>
      </c>
      <c r="E1116" s="1" t="str">
        <f>IF(AND(TONGHOP!O1116="KTHP",OR(TONGHOP!P1116="LT",TONGHOP!P1116="TN"),AND(TONGHOP!Q1116&gt;90,TONGHOP!Q1116&lt;=120)),TONGHOP!U1116,"")</f>
        <v/>
      </c>
      <c r="F1116" s="1" t="str">
        <f t="shared" si="69"/>
        <v/>
      </c>
      <c r="G1116" s="1" t="str">
        <f>IF(AND(TONGHOP!O1116="KTHP",OR(TONGHOP!P1116="LT",TONGHOP!P1116="TN"),AND(TONGHOP!Q1116&gt;120,TONGHOP!Q1116&lt;=150)),TONGHOP!T1116,"")</f>
        <v/>
      </c>
      <c r="H1116" s="1" t="str">
        <f>IF(AND(TONGHOP!O1116="KTHP",OR(TONGHOP!P1116="LT",TONGHOP!P1116="TN"),AND(TONGHOP!Q1116&gt;120,TONGHOP!Q1116&lt;=150)),TONGHOP!U1116,"")</f>
        <v/>
      </c>
      <c r="I1116" s="1" t="str">
        <f t="shared" si="70"/>
        <v/>
      </c>
      <c r="J1116" s="1" t="str">
        <f>IF(AND(TONGHOP!O1116="KTHP",OR(TONGHOP!P1116="LT",TONGHOP!P1116="TN"),TONGHOP!Q1116&gt;150),TONGHOP!T1116,"")</f>
        <v/>
      </c>
      <c r="K1116" s="1" t="str">
        <f>IF(AND(TONGHOP!O1116="KTHP",OR(TONGHOP!P1116="LT",TONGHOP!P1116="TN"),TONGHOP!Q1116&gt;150),TONGHOP!U1116,"")</f>
        <v/>
      </c>
      <c r="L1116" s="1" t="str">
        <f t="shared" si="71"/>
        <v/>
      </c>
    </row>
    <row r="1117" spans="1:12">
      <c r="A1117" s="1" t="str">
        <f>IF(AND(TONGHOP!O1117="KTHP",OR(TONGHOP!P1117="LT",TONGHOP!P1117="TN"),TONGHOP!Q1117&lt;=90),TONGHOP!T1117,"")</f>
        <v/>
      </c>
      <c r="B1117" s="1" t="str">
        <f>IF(AND(TONGHOP!O1117="KTHP",OR(TONGHOP!P1117="LT",TONGHOP!P1117="TN"),TONGHOP!Q1117&lt;=90),TONGHOP!U1117,"")</f>
        <v/>
      </c>
      <c r="C1117" s="1" t="str">
        <f t="shared" si="68"/>
        <v/>
      </c>
      <c r="D1117" s="1" t="str">
        <f>IF(AND(TONGHOP!O1117="KTHP",OR(TONGHOP!P1117="LT",TONGHOP!P1117="TN"),AND(TONGHOP!Q1117&gt;90,TONGHOP!Q1117&lt;=120)),TONGHOP!T1117,"")</f>
        <v/>
      </c>
      <c r="E1117" s="1" t="str">
        <f>IF(AND(TONGHOP!O1117="KTHP",OR(TONGHOP!P1117="LT",TONGHOP!P1117="TN"),AND(TONGHOP!Q1117&gt;90,TONGHOP!Q1117&lt;=120)),TONGHOP!U1117,"")</f>
        <v/>
      </c>
      <c r="F1117" s="1" t="str">
        <f t="shared" si="69"/>
        <v/>
      </c>
      <c r="G1117" s="1" t="str">
        <f>IF(AND(TONGHOP!O1117="KTHP",OR(TONGHOP!P1117="LT",TONGHOP!P1117="TN"),AND(TONGHOP!Q1117&gt;120,TONGHOP!Q1117&lt;=150)),TONGHOP!T1117,"")</f>
        <v/>
      </c>
      <c r="H1117" s="1" t="str">
        <f>IF(AND(TONGHOP!O1117="KTHP",OR(TONGHOP!P1117="LT",TONGHOP!P1117="TN"),AND(TONGHOP!Q1117&gt;120,TONGHOP!Q1117&lt;=150)),TONGHOP!U1117,"")</f>
        <v/>
      </c>
      <c r="I1117" s="1" t="str">
        <f t="shared" si="70"/>
        <v/>
      </c>
      <c r="J1117" s="1" t="str">
        <f>IF(AND(TONGHOP!O1117="KTHP",OR(TONGHOP!P1117="LT",TONGHOP!P1117="TN"),TONGHOP!Q1117&gt;150),TONGHOP!T1117,"")</f>
        <v/>
      </c>
      <c r="K1117" s="1" t="str">
        <f>IF(AND(TONGHOP!O1117="KTHP",OR(TONGHOP!P1117="LT",TONGHOP!P1117="TN"),TONGHOP!Q1117&gt;150),TONGHOP!U1117,"")</f>
        <v/>
      </c>
      <c r="L1117" s="1" t="str">
        <f t="shared" si="71"/>
        <v/>
      </c>
    </row>
    <row r="1118" spans="1:12">
      <c r="A1118" s="1" t="str">
        <f>IF(AND(TONGHOP!O1118="KTHP",OR(TONGHOP!P1118="LT",TONGHOP!P1118="TN"),TONGHOP!Q1118&lt;=90),TONGHOP!T1118,"")</f>
        <v/>
      </c>
      <c r="B1118" s="1" t="str">
        <f>IF(AND(TONGHOP!O1118="KTHP",OR(TONGHOP!P1118="LT",TONGHOP!P1118="TN"),TONGHOP!Q1118&lt;=90),TONGHOP!U1118,"")</f>
        <v/>
      </c>
      <c r="C1118" s="1" t="str">
        <f t="shared" si="68"/>
        <v/>
      </c>
      <c r="D1118" s="1" t="str">
        <f>IF(AND(TONGHOP!O1118="KTHP",OR(TONGHOP!P1118="LT",TONGHOP!P1118="TN"),AND(TONGHOP!Q1118&gt;90,TONGHOP!Q1118&lt;=120)),TONGHOP!T1118,"")</f>
        <v/>
      </c>
      <c r="E1118" s="1" t="str">
        <f>IF(AND(TONGHOP!O1118="KTHP",OR(TONGHOP!P1118="LT",TONGHOP!P1118="TN"),AND(TONGHOP!Q1118&gt;90,TONGHOP!Q1118&lt;=120)),TONGHOP!U1118,"")</f>
        <v/>
      </c>
      <c r="F1118" s="1" t="str">
        <f t="shared" si="69"/>
        <v/>
      </c>
      <c r="G1118" s="1" t="str">
        <f>IF(AND(TONGHOP!O1118="KTHP",OR(TONGHOP!P1118="LT",TONGHOP!P1118="TN"),AND(TONGHOP!Q1118&gt;120,TONGHOP!Q1118&lt;=150)),TONGHOP!T1118,"")</f>
        <v/>
      </c>
      <c r="H1118" s="1" t="str">
        <f>IF(AND(TONGHOP!O1118="KTHP",OR(TONGHOP!P1118="LT",TONGHOP!P1118="TN"),AND(TONGHOP!Q1118&gt;120,TONGHOP!Q1118&lt;=150)),TONGHOP!U1118,"")</f>
        <v/>
      </c>
      <c r="I1118" s="1" t="str">
        <f t="shared" si="70"/>
        <v/>
      </c>
      <c r="J1118" s="1" t="str">
        <f>IF(AND(TONGHOP!O1118="KTHP",OR(TONGHOP!P1118="LT",TONGHOP!P1118="TN"),TONGHOP!Q1118&gt;150),TONGHOP!T1118,"")</f>
        <v/>
      </c>
      <c r="K1118" s="1" t="str">
        <f>IF(AND(TONGHOP!O1118="KTHP",OR(TONGHOP!P1118="LT",TONGHOP!P1118="TN"),TONGHOP!Q1118&gt;150),TONGHOP!U1118,"")</f>
        <v/>
      </c>
      <c r="L1118" s="1" t="str">
        <f t="shared" si="71"/>
        <v/>
      </c>
    </row>
    <row r="1119" spans="1:12">
      <c r="A1119" s="1" t="str">
        <f>IF(AND(TONGHOP!O1119="KTHP",OR(TONGHOP!P1119="LT",TONGHOP!P1119="TN"),TONGHOP!Q1119&lt;=90),TONGHOP!T1119,"")</f>
        <v/>
      </c>
      <c r="B1119" s="1" t="str">
        <f>IF(AND(TONGHOP!O1119="KTHP",OR(TONGHOP!P1119="LT",TONGHOP!P1119="TN"),TONGHOP!Q1119&lt;=90),TONGHOP!U1119,"")</f>
        <v/>
      </c>
      <c r="C1119" s="1" t="str">
        <f t="shared" si="68"/>
        <v/>
      </c>
      <c r="D1119" s="1" t="str">
        <f>IF(AND(TONGHOP!O1119="KTHP",OR(TONGHOP!P1119="LT",TONGHOP!P1119="TN"),AND(TONGHOP!Q1119&gt;90,TONGHOP!Q1119&lt;=120)),TONGHOP!T1119,"")</f>
        <v/>
      </c>
      <c r="E1119" s="1" t="str">
        <f>IF(AND(TONGHOP!O1119="KTHP",OR(TONGHOP!P1119="LT",TONGHOP!P1119="TN"),AND(TONGHOP!Q1119&gt;90,TONGHOP!Q1119&lt;=120)),TONGHOP!U1119,"")</f>
        <v/>
      </c>
      <c r="F1119" s="1" t="str">
        <f t="shared" si="69"/>
        <v/>
      </c>
      <c r="G1119" s="1" t="str">
        <f>IF(AND(TONGHOP!O1119="KTHP",OR(TONGHOP!P1119="LT",TONGHOP!P1119="TN"),AND(TONGHOP!Q1119&gt;120,TONGHOP!Q1119&lt;=150)),TONGHOP!T1119,"")</f>
        <v/>
      </c>
      <c r="H1119" s="1" t="str">
        <f>IF(AND(TONGHOP!O1119="KTHP",OR(TONGHOP!P1119="LT",TONGHOP!P1119="TN"),AND(TONGHOP!Q1119&gt;120,TONGHOP!Q1119&lt;=150)),TONGHOP!U1119,"")</f>
        <v/>
      </c>
      <c r="I1119" s="1" t="str">
        <f t="shared" si="70"/>
        <v/>
      </c>
      <c r="J1119" s="1" t="str">
        <f>IF(AND(TONGHOP!O1119="KTHP",OR(TONGHOP!P1119="LT",TONGHOP!P1119="TN"),TONGHOP!Q1119&gt;150),TONGHOP!T1119,"")</f>
        <v/>
      </c>
      <c r="K1119" s="1" t="str">
        <f>IF(AND(TONGHOP!O1119="KTHP",OR(TONGHOP!P1119="LT",TONGHOP!P1119="TN"),TONGHOP!Q1119&gt;150),TONGHOP!U1119,"")</f>
        <v/>
      </c>
      <c r="L1119" s="1" t="str">
        <f t="shared" si="71"/>
        <v/>
      </c>
    </row>
    <row r="1120" spans="1:12">
      <c r="A1120" s="1" t="str">
        <f>IF(AND(TONGHOP!O1120="KTHP",OR(TONGHOP!P1120="LT",TONGHOP!P1120="TN"),TONGHOP!Q1120&lt;=90),TONGHOP!T1120,"")</f>
        <v/>
      </c>
      <c r="B1120" s="1" t="str">
        <f>IF(AND(TONGHOP!O1120="KTHP",OR(TONGHOP!P1120="LT",TONGHOP!P1120="TN"),TONGHOP!Q1120&lt;=90),TONGHOP!U1120,"")</f>
        <v/>
      </c>
      <c r="C1120" s="1" t="str">
        <f t="shared" si="68"/>
        <v/>
      </c>
      <c r="D1120" s="1" t="str">
        <f>IF(AND(TONGHOP!O1120="KTHP",OR(TONGHOP!P1120="LT",TONGHOP!P1120="TN"),AND(TONGHOP!Q1120&gt;90,TONGHOP!Q1120&lt;=120)),TONGHOP!T1120,"")</f>
        <v/>
      </c>
      <c r="E1120" s="1" t="str">
        <f>IF(AND(TONGHOP!O1120="KTHP",OR(TONGHOP!P1120="LT",TONGHOP!P1120="TN"),AND(TONGHOP!Q1120&gt;90,TONGHOP!Q1120&lt;=120)),TONGHOP!U1120,"")</f>
        <v/>
      </c>
      <c r="F1120" s="1" t="str">
        <f t="shared" si="69"/>
        <v/>
      </c>
      <c r="G1120" s="1" t="str">
        <f>IF(AND(TONGHOP!O1120="KTHP",OR(TONGHOP!P1120="LT",TONGHOP!P1120="TN"),AND(TONGHOP!Q1120&gt;120,TONGHOP!Q1120&lt;=150)),TONGHOP!T1120,"")</f>
        <v/>
      </c>
      <c r="H1120" s="1" t="str">
        <f>IF(AND(TONGHOP!O1120="KTHP",OR(TONGHOP!P1120="LT",TONGHOP!P1120="TN"),AND(TONGHOP!Q1120&gt;120,TONGHOP!Q1120&lt;=150)),TONGHOP!U1120,"")</f>
        <v/>
      </c>
      <c r="I1120" s="1" t="str">
        <f t="shared" si="70"/>
        <v/>
      </c>
      <c r="J1120" s="1" t="str">
        <f>IF(AND(TONGHOP!O1120="KTHP",OR(TONGHOP!P1120="LT",TONGHOP!P1120="TN"),TONGHOP!Q1120&gt;150),TONGHOP!T1120,"")</f>
        <v/>
      </c>
      <c r="K1120" s="1" t="str">
        <f>IF(AND(TONGHOP!O1120="KTHP",OR(TONGHOP!P1120="LT",TONGHOP!P1120="TN"),TONGHOP!Q1120&gt;150),TONGHOP!U1120,"")</f>
        <v/>
      </c>
      <c r="L1120" s="1" t="str">
        <f t="shared" si="71"/>
        <v/>
      </c>
    </row>
    <row r="1121" spans="1:12">
      <c r="A1121" s="1" t="str">
        <f>IF(AND(TONGHOP!O1121="KTHP",OR(TONGHOP!P1121="LT",TONGHOP!P1121="TN"),TONGHOP!Q1121&lt;=90),TONGHOP!T1121,"")</f>
        <v/>
      </c>
      <c r="B1121" s="1" t="str">
        <f>IF(AND(TONGHOP!O1121="KTHP",OR(TONGHOP!P1121="LT",TONGHOP!P1121="TN"),TONGHOP!Q1121&lt;=90),TONGHOP!U1121,"")</f>
        <v/>
      </c>
      <c r="C1121" s="1" t="str">
        <f t="shared" si="68"/>
        <v/>
      </c>
      <c r="D1121" s="1" t="str">
        <f>IF(AND(TONGHOP!O1121="KTHP",OR(TONGHOP!P1121="LT",TONGHOP!P1121="TN"),AND(TONGHOP!Q1121&gt;90,TONGHOP!Q1121&lt;=120)),TONGHOP!T1121,"")</f>
        <v/>
      </c>
      <c r="E1121" s="1" t="str">
        <f>IF(AND(TONGHOP!O1121="KTHP",OR(TONGHOP!P1121="LT",TONGHOP!P1121="TN"),AND(TONGHOP!Q1121&gt;90,TONGHOP!Q1121&lt;=120)),TONGHOP!U1121,"")</f>
        <v/>
      </c>
      <c r="F1121" s="1" t="str">
        <f t="shared" si="69"/>
        <v/>
      </c>
      <c r="G1121" s="1" t="str">
        <f>IF(AND(TONGHOP!O1121="KTHP",OR(TONGHOP!P1121="LT",TONGHOP!P1121="TN"),AND(TONGHOP!Q1121&gt;120,TONGHOP!Q1121&lt;=150)),TONGHOP!T1121,"")</f>
        <v/>
      </c>
      <c r="H1121" s="1" t="str">
        <f>IF(AND(TONGHOP!O1121="KTHP",OR(TONGHOP!P1121="LT",TONGHOP!P1121="TN"),AND(TONGHOP!Q1121&gt;120,TONGHOP!Q1121&lt;=150)),TONGHOP!U1121,"")</f>
        <v/>
      </c>
      <c r="I1121" s="1" t="str">
        <f t="shared" si="70"/>
        <v/>
      </c>
      <c r="J1121" s="1" t="str">
        <f>IF(AND(TONGHOP!O1121="KTHP",OR(TONGHOP!P1121="LT",TONGHOP!P1121="TN"),TONGHOP!Q1121&gt;150),TONGHOP!T1121,"")</f>
        <v/>
      </c>
      <c r="K1121" s="1" t="str">
        <f>IF(AND(TONGHOP!O1121="KTHP",OR(TONGHOP!P1121="LT",TONGHOP!P1121="TN"),TONGHOP!Q1121&gt;150),TONGHOP!U1121,"")</f>
        <v/>
      </c>
      <c r="L1121" s="1" t="str">
        <f t="shared" si="71"/>
        <v/>
      </c>
    </row>
    <row r="1122" spans="1:12">
      <c r="A1122" s="1" t="str">
        <f>IF(AND(TONGHOP!O1122="KTHP",OR(TONGHOP!P1122="LT",TONGHOP!P1122="TN"),TONGHOP!Q1122&lt;=90),TONGHOP!T1122,"")</f>
        <v/>
      </c>
      <c r="B1122" s="1" t="str">
        <f>IF(AND(TONGHOP!O1122="KTHP",OR(TONGHOP!P1122="LT",TONGHOP!P1122="TN"),TONGHOP!Q1122&lt;=90),TONGHOP!U1122,"")</f>
        <v/>
      </c>
      <c r="C1122" s="1" t="str">
        <f t="shared" si="68"/>
        <v/>
      </c>
      <c r="D1122" s="1" t="str">
        <f>IF(AND(TONGHOP!O1122="KTHP",OR(TONGHOP!P1122="LT",TONGHOP!P1122="TN"),AND(TONGHOP!Q1122&gt;90,TONGHOP!Q1122&lt;=120)),TONGHOP!T1122,"")</f>
        <v/>
      </c>
      <c r="E1122" s="1" t="str">
        <f>IF(AND(TONGHOP!O1122="KTHP",OR(TONGHOP!P1122="LT",TONGHOP!P1122="TN"),AND(TONGHOP!Q1122&gt;90,TONGHOP!Q1122&lt;=120)),TONGHOP!U1122,"")</f>
        <v/>
      </c>
      <c r="F1122" s="1" t="str">
        <f t="shared" si="69"/>
        <v/>
      </c>
      <c r="G1122" s="1" t="str">
        <f>IF(AND(TONGHOP!O1122="KTHP",OR(TONGHOP!P1122="LT",TONGHOP!P1122="TN"),AND(TONGHOP!Q1122&gt;120,TONGHOP!Q1122&lt;=150)),TONGHOP!T1122,"")</f>
        <v/>
      </c>
      <c r="H1122" s="1" t="str">
        <f>IF(AND(TONGHOP!O1122="KTHP",OR(TONGHOP!P1122="LT",TONGHOP!P1122="TN"),AND(TONGHOP!Q1122&gt;120,TONGHOP!Q1122&lt;=150)),TONGHOP!U1122,"")</f>
        <v/>
      </c>
      <c r="I1122" s="1" t="str">
        <f t="shared" si="70"/>
        <v/>
      </c>
      <c r="J1122" s="1" t="str">
        <f>IF(AND(TONGHOP!O1122="KTHP",OR(TONGHOP!P1122="LT",TONGHOP!P1122="TN"),TONGHOP!Q1122&gt;150),TONGHOP!T1122,"")</f>
        <v/>
      </c>
      <c r="K1122" s="1" t="str">
        <f>IF(AND(TONGHOP!O1122="KTHP",OR(TONGHOP!P1122="LT",TONGHOP!P1122="TN"),TONGHOP!Q1122&gt;150),TONGHOP!U1122,"")</f>
        <v/>
      </c>
      <c r="L1122" s="1" t="str">
        <f t="shared" si="71"/>
        <v/>
      </c>
    </row>
    <row r="1123" spans="1:12">
      <c r="A1123" s="1" t="str">
        <f>IF(AND(TONGHOP!O1123="KTHP",OR(TONGHOP!P1123="LT",TONGHOP!P1123="TN"),TONGHOP!Q1123&lt;=90),TONGHOP!T1123,"")</f>
        <v/>
      </c>
      <c r="B1123" s="1" t="str">
        <f>IF(AND(TONGHOP!O1123="KTHP",OR(TONGHOP!P1123="LT",TONGHOP!P1123="TN"),TONGHOP!Q1123&lt;=90),TONGHOP!U1123,"")</f>
        <v/>
      </c>
      <c r="C1123" s="1" t="str">
        <f t="shared" si="68"/>
        <v/>
      </c>
      <c r="D1123" s="1" t="str">
        <f>IF(AND(TONGHOP!O1123="KTHP",OR(TONGHOP!P1123="LT",TONGHOP!P1123="TN"),AND(TONGHOP!Q1123&gt;90,TONGHOP!Q1123&lt;=120)),TONGHOP!T1123,"")</f>
        <v/>
      </c>
      <c r="E1123" s="1" t="str">
        <f>IF(AND(TONGHOP!O1123="KTHP",OR(TONGHOP!P1123="LT",TONGHOP!P1123="TN"),AND(TONGHOP!Q1123&gt;90,TONGHOP!Q1123&lt;=120)),TONGHOP!U1123,"")</f>
        <v/>
      </c>
      <c r="F1123" s="1" t="str">
        <f t="shared" si="69"/>
        <v/>
      </c>
      <c r="G1123" s="1" t="str">
        <f>IF(AND(TONGHOP!O1123="KTHP",OR(TONGHOP!P1123="LT",TONGHOP!P1123="TN"),AND(TONGHOP!Q1123&gt;120,TONGHOP!Q1123&lt;=150)),TONGHOP!T1123,"")</f>
        <v/>
      </c>
      <c r="H1123" s="1" t="str">
        <f>IF(AND(TONGHOP!O1123="KTHP",OR(TONGHOP!P1123="LT",TONGHOP!P1123="TN"),AND(TONGHOP!Q1123&gt;120,TONGHOP!Q1123&lt;=150)),TONGHOP!U1123,"")</f>
        <v/>
      </c>
      <c r="I1123" s="1" t="str">
        <f t="shared" si="70"/>
        <v/>
      </c>
      <c r="J1123" s="1" t="str">
        <f>IF(AND(TONGHOP!O1123="KTHP",OR(TONGHOP!P1123="LT",TONGHOP!P1123="TN"),TONGHOP!Q1123&gt;150),TONGHOP!T1123,"")</f>
        <v/>
      </c>
      <c r="K1123" s="1" t="str">
        <f>IF(AND(TONGHOP!O1123="KTHP",OR(TONGHOP!P1123="LT",TONGHOP!P1123="TN"),TONGHOP!Q1123&gt;150),TONGHOP!U1123,"")</f>
        <v/>
      </c>
      <c r="L1123" s="1" t="str">
        <f t="shared" si="71"/>
        <v/>
      </c>
    </row>
    <row r="1124" spans="1:12">
      <c r="A1124" s="1" t="str">
        <f>IF(AND(TONGHOP!O1124="KTHP",OR(TONGHOP!P1124="LT",TONGHOP!P1124="TN"),TONGHOP!Q1124&lt;=90),TONGHOP!T1124,"")</f>
        <v/>
      </c>
      <c r="B1124" s="1" t="str">
        <f>IF(AND(TONGHOP!O1124="KTHP",OR(TONGHOP!P1124="LT",TONGHOP!P1124="TN"),TONGHOP!Q1124&lt;=90),TONGHOP!U1124,"")</f>
        <v/>
      </c>
      <c r="C1124" s="1" t="str">
        <f t="shared" si="68"/>
        <v/>
      </c>
      <c r="D1124" s="1" t="str">
        <f>IF(AND(TONGHOP!O1124="KTHP",OR(TONGHOP!P1124="LT",TONGHOP!P1124="TN"),AND(TONGHOP!Q1124&gt;90,TONGHOP!Q1124&lt;=120)),TONGHOP!T1124,"")</f>
        <v/>
      </c>
      <c r="E1124" s="1" t="str">
        <f>IF(AND(TONGHOP!O1124="KTHP",OR(TONGHOP!P1124="LT",TONGHOP!P1124="TN"),AND(TONGHOP!Q1124&gt;90,TONGHOP!Q1124&lt;=120)),TONGHOP!U1124,"")</f>
        <v/>
      </c>
      <c r="F1124" s="1" t="str">
        <f t="shared" si="69"/>
        <v/>
      </c>
      <c r="G1124" s="1" t="str">
        <f>IF(AND(TONGHOP!O1124="KTHP",OR(TONGHOP!P1124="LT",TONGHOP!P1124="TN"),AND(TONGHOP!Q1124&gt;120,TONGHOP!Q1124&lt;=150)),TONGHOP!T1124,"")</f>
        <v/>
      </c>
      <c r="H1124" s="1" t="str">
        <f>IF(AND(TONGHOP!O1124="KTHP",OR(TONGHOP!P1124="LT",TONGHOP!P1124="TN"),AND(TONGHOP!Q1124&gt;120,TONGHOP!Q1124&lt;=150)),TONGHOP!U1124,"")</f>
        <v/>
      </c>
      <c r="I1124" s="1" t="str">
        <f t="shared" si="70"/>
        <v/>
      </c>
      <c r="J1124" s="1" t="str">
        <f>IF(AND(TONGHOP!O1124="KTHP",OR(TONGHOP!P1124="LT",TONGHOP!P1124="TN"),TONGHOP!Q1124&gt;150),TONGHOP!T1124,"")</f>
        <v/>
      </c>
      <c r="K1124" s="1" t="str">
        <f>IF(AND(TONGHOP!O1124="KTHP",OR(TONGHOP!P1124="LT",TONGHOP!P1124="TN"),TONGHOP!Q1124&gt;150),TONGHOP!U1124,"")</f>
        <v/>
      </c>
      <c r="L1124" s="1" t="str">
        <f t="shared" si="71"/>
        <v/>
      </c>
    </row>
    <row r="1125" spans="1:12">
      <c r="A1125" s="1" t="str">
        <f>IF(AND(TONGHOP!O1125="KTHP",OR(TONGHOP!P1125="LT",TONGHOP!P1125="TN"),TONGHOP!Q1125&lt;=90),TONGHOP!T1125,"")</f>
        <v/>
      </c>
      <c r="B1125" s="1" t="str">
        <f>IF(AND(TONGHOP!O1125="KTHP",OR(TONGHOP!P1125="LT",TONGHOP!P1125="TN"),TONGHOP!Q1125&lt;=90),TONGHOP!U1125,"")</f>
        <v/>
      </c>
      <c r="C1125" s="1" t="str">
        <f t="shared" si="68"/>
        <v/>
      </c>
      <c r="D1125" s="1" t="str">
        <f>IF(AND(TONGHOP!O1125="KTHP",OR(TONGHOP!P1125="LT",TONGHOP!P1125="TN"),AND(TONGHOP!Q1125&gt;90,TONGHOP!Q1125&lt;=120)),TONGHOP!T1125,"")</f>
        <v/>
      </c>
      <c r="E1125" s="1" t="str">
        <f>IF(AND(TONGHOP!O1125="KTHP",OR(TONGHOP!P1125="LT",TONGHOP!P1125="TN"),AND(TONGHOP!Q1125&gt;90,TONGHOP!Q1125&lt;=120)),TONGHOP!U1125,"")</f>
        <v/>
      </c>
      <c r="F1125" s="1" t="str">
        <f t="shared" si="69"/>
        <v/>
      </c>
      <c r="G1125" s="1" t="str">
        <f>IF(AND(TONGHOP!O1125="KTHP",OR(TONGHOP!P1125="LT",TONGHOP!P1125="TN"),AND(TONGHOP!Q1125&gt;120,TONGHOP!Q1125&lt;=150)),TONGHOP!T1125,"")</f>
        <v/>
      </c>
      <c r="H1125" s="1" t="str">
        <f>IF(AND(TONGHOP!O1125="KTHP",OR(TONGHOP!P1125="LT",TONGHOP!P1125="TN"),AND(TONGHOP!Q1125&gt;120,TONGHOP!Q1125&lt;=150)),TONGHOP!U1125,"")</f>
        <v/>
      </c>
      <c r="I1125" s="1" t="str">
        <f t="shared" si="70"/>
        <v/>
      </c>
      <c r="J1125" s="1" t="str">
        <f>IF(AND(TONGHOP!O1125="KTHP",OR(TONGHOP!P1125="LT",TONGHOP!P1125="TN"),TONGHOP!Q1125&gt;150),TONGHOP!T1125,"")</f>
        <v/>
      </c>
      <c r="K1125" s="1" t="str">
        <f>IF(AND(TONGHOP!O1125="KTHP",OR(TONGHOP!P1125="LT",TONGHOP!P1125="TN"),TONGHOP!Q1125&gt;150),TONGHOP!U1125,"")</f>
        <v/>
      </c>
      <c r="L1125" s="1" t="str">
        <f t="shared" si="71"/>
        <v/>
      </c>
    </row>
    <row r="1126" spans="1:12">
      <c r="A1126" s="1" t="str">
        <f>IF(AND(TONGHOP!O1126="KTHP",OR(TONGHOP!P1126="LT",TONGHOP!P1126="TN"),TONGHOP!Q1126&lt;=90),TONGHOP!T1126,"")</f>
        <v/>
      </c>
      <c r="B1126" s="1" t="str">
        <f>IF(AND(TONGHOP!O1126="KTHP",OR(TONGHOP!P1126="LT",TONGHOP!P1126="TN"),TONGHOP!Q1126&lt;=90),TONGHOP!U1126,"")</f>
        <v/>
      </c>
      <c r="C1126" s="1" t="str">
        <f t="shared" si="68"/>
        <v/>
      </c>
      <c r="D1126" s="1" t="str">
        <f>IF(AND(TONGHOP!O1126="KTHP",OR(TONGHOP!P1126="LT",TONGHOP!P1126="TN"),AND(TONGHOP!Q1126&gt;90,TONGHOP!Q1126&lt;=120)),TONGHOP!T1126,"")</f>
        <v/>
      </c>
      <c r="E1126" s="1" t="str">
        <f>IF(AND(TONGHOP!O1126="KTHP",OR(TONGHOP!P1126="LT",TONGHOP!P1126="TN"),AND(TONGHOP!Q1126&gt;90,TONGHOP!Q1126&lt;=120)),TONGHOP!U1126,"")</f>
        <v/>
      </c>
      <c r="F1126" s="1" t="str">
        <f t="shared" si="69"/>
        <v/>
      </c>
      <c r="G1126" s="1" t="str">
        <f>IF(AND(TONGHOP!O1126="KTHP",OR(TONGHOP!P1126="LT",TONGHOP!P1126="TN"),AND(TONGHOP!Q1126&gt;120,TONGHOP!Q1126&lt;=150)),TONGHOP!T1126,"")</f>
        <v/>
      </c>
      <c r="H1126" s="1" t="str">
        <f>IF(AND(TONGHOP!O1126="KTHP",OR(TONGHOP!P1126="LT",TONGHOP!P1126="TN"),AND(TONGHOP!Q1126&gt;120,TONGHOP!Q1126&lt;=150)),TONGHOP!U1126,"")</f>
        <v/>
      </c>
      <c r="I1126" s="1" t="str">
        <f t="shared" si="70"/>
        <v/>
      </c>
      <c r="J1126" s="1" t="str">
        <f>IF(AND(TONGHOP!O1126="KTHP",OR(TONGHOP!P1126="LT",TONGHOP!P1126="TN"),TONGHOP!Q1126&gt;150),TONGHOP!T1126,"")</f>
        <v/>
      </c>
      <c r="K1126" s="1" t="str">
        <f>IF(AND(TONGHOP!O1126="KTHP",OR(TONGHOP!P1126="LT",TONGHOP!P1126="TN"),TONGHOP!Q1126&gt;150),TONGHOP!U1126,"")</f>
        <v/>
      </c>
      <c r="L1126" s="1" t="str">
        <f t="shared" si="71"/>
        <v/>
      </c>
    </row>
    <row r="1127" spans="1:12">
      <c r="A1127" s="1" t="str">
        <f>IF(AND(TONGHOP!O1127="KTHP",OR(TONGHOP!P1127="LT",TONGHOP!P1127="TN"),TONGHOP!Q1127&lt;=90),TONGHOP!T1127,"")</f>
        <v/>
      </c>
      <c r="B1127" s="1" t="str">
        <f>IF(AND(TONGHOP!O1127="KTHP",OR(TONGHOP!P1127="LT",TONGHOP!P1127="TN"),TONGHOP!Q1127&lt;=90),TONGHOP!U1127,"")</f>
        <v/>
      </c>
      <c r="C1127" s="1" t="str">
        <f t="shared" si="68"/>
        <v/>
      </c>
      <c r="D1127" s="1" t="str">
        <f>IF(AND(TONGHOP!O1127="KTHP",OR(TONGHOP!P1127="LT",TONGHOP!P1127="TN"),AND(TONGHOP!Q1127&gt;90,TONGHOP!Q1127&lt;=120)),TONGHOP!T1127,"")</f>
        <v/>
      </c>
      <c r="E1127" s="1" t="str">
        <f>IF(AND(TONGHOP!O1127="KTHP",OR(TONGHOP!P1127="LT",TONGHOP!P1127="TN"),AND(TONGHOP!Q1127&gt;90,TONGHOP!Q1127&lt;=120)),TONGHOP!U1127,"")</f>
        <v/>
      </c>
      <c r="F1127" s="1" t="str">
        <f t="shared" si="69"/>
        <v/>
      </c>
      <c r="G1127" s="1" t="str">
        <f>IF(AND(TONGHOP!O1127="KTHP",OR(TONGHOP!P1127="LT",TONGHOP!P1127="TN"),AND(TONGHOP!Q1127&gt;120,TONGHOP!Q1127&lt;=150)),TONGHOP!T1127,"")</f>
        <v/>
      </c>
      <c r="H1127" s="1" t="str">
        <f>IF(AND(TONGHOP!O1127="KTHP",OR(TONGHOP!P1127="LT",TONGHOP!P1127="TN"),AND(TONGHOP!Q1127&gt;120,TONGHOP!Q1127&lt;=150)),TONGHOP!U1127,"")</f>
        <v/>
      </c>
      <c r="I1127" s="1" t="str">
        <f t="shared" si="70"/>
        <v/>
      </c>
      <c r="J1127" s="1" t="str">
        <f>IF(AND(TONGHOP!O1127="KTHP",OR(TONGHOP!P1127="LT",TONGHOP!P1127="TN"),TONGHOP!Q1127&gt;150),TONGHOP!T1127,"")</f>
        <v/>
      </c>
      <c r="K1127" s="1" t="str">
        <f>IF(AND(TONGHOP!O1127="KTHP",OR(TONGHOP!P1127="LT",TONGHOP!P1127="TN"),TONGHOP!Q1127&gt;150),TONGHOP!U1127,"")</f>
        <v/>
      </c>
      <c r="L1127" s="1" t="str">
        <f t="shared" si="71"/>
        <v/>
      </c>
    </row>
    <row r="1128" spans="1:12">
      <c r="A1128" s="1" t="str">
        <f>IF(AND(TONGHOP!O1128="KTHP",OR(TONGHOP!P1128="LT",TONGHOP!P1128="TN"),TONGHOP!Q1128&lt;=90),TONGHOP!T1128,"")</f>
        <v/>
      </c>
      <c r="B1128" s="1" t="str">
        <f>IF(AND(TONGHOP!O1128="KTHP",OR(TONGHOP!P1128="LT",TONGHOP!P1128="TN"),TONGHOP!Q1128&lt;=90),TONGHOP!U1128,"")</f>
        <v/>
      </c>
      <c r="C1128" s="1" t="str">
        <f t="shared" si="68"/>
        <v/>
      </c>
      <c r="D1128" s="1" t="str">
        <f>IF(AND(TONGHOP!O1128="KTHP",OR(TONGHOP!P1128="LT",TONGHOP!P1128="TN"),AND(TONGHOP!Q1128&gt;90,TONGHOP!Q1128&lt;=120)),TONGHOP!T1128,"")</f>
        <v/>
      </c>
      <c r="E1128" s="1" t="str">
        <f>IF(AND(TONGHOP!O1128="KTHP",OR(TONGHOP!P1128="LT",TONGHOP!P1128="TN"),AND(TONGHOP!Q1128&gt;90,TONGHOP!Q1128&lt;=120)),TONGHOP!U1128,"")</f>
        <v/>
      </c>
      <c r="F1128" s="1" t="str">
        <f t="shared" si="69"/>
        <v/>
      </c>
      <c r="G1128" s="1" t="str">
        <f>IF(AND(TONGHOP!O1128="KTHP",OR(TONGHOP!P1128="LT",TONGHOP!P1128="TN"),AND(TONGHOP!Q1128&gt;120,TONGHOP!Q1128&lt;=150)),TONGHOP!T1128,"")</f>
        <v/>
      </c>
      <c r="H1128" s="1" t="str">
        <f>IF(AND(TONGHOP!O1128="KTHP",OR(TONGHOP!P1128="LT",TONGHOP!P1128="TN"),AND(TONGHOP!Q1128&gt;120,TONGHOP!Q1128&lt;=150)),TONGHOP!U1128,"")</f>
        <v/>
      </c>
      <c r="I1128" s="1" t="str">
        <f t="shared" si="70"/>
        <v/>
      </c>
      <c r="J1128" s="1" t="str">
        <f>IF(AND(TONGHOP!O1128="KTHP",OR(TONGHOP!P1128="LT",TONGHOP!P1128="TN"),TONGHOP!Q1128&gt;150),TONGHOP!T1128,"")</f>
        <v/>
      </c>
      <c r="K1128" s="1" t="str">
        <f>IF(AND(TONGHOP!O1128="KTHP",OR(TONGHOP!P1128="LT",TONGHOP!P1128="TN"),TONGHOP!Q1128&gt;150),TONGHOP!U1128,"")</f>
        <v/>
      </c>
      <c r="L1128" s="1" t="str">
        <f t="shared" si="71"/>
        <v/>
      </c>
    </row>
    <row r="1129" spans="1:12">
      <c r="A1129" s="1" t="str">
        <f>IF(AND(TONGHOP!O1129="KTHP",OR(TONGHOP!P1129="LT",TONGHOP!P1129="TN"),TONGHOP!Q1129&lt;=90),TONGHOP!T1129,"")</f>
        <v/>
      </c>
      <c r="B1129" s="1" t="str">
        <f>IF(AND(TONGHOP!O1129="KTHP",OR(TONGHOP!P1129="LT",TONGHOP!P1129="TN"),TONGHOP!Q1129&lt;=90),TONGHOP!U1129,"")</f>
        <v/>
      </c>
      <c r="C1129" s="1" t="str">
        <f t="shared" si="68"/>
        <v/>
      </c>
      <c r="D1129" s="1" t="str">
        <f>IF(AND(TONGHOP!O1129="KTHP",OR(TONGHOP!P1129="LT",TONGHOP!P1129="TN"),AND(TONGHOP!Q1129&gt;90,TONGHOP!Q1129&lt;=120)),TONGHOP!T1129,"")</f>
        <v/>
      </c>
      <c r="E1129" s="1" t="str">
        <f>IF(AND(TONGHOP!O1129="KTHP",OR(TONGHOP!P1129="LT",TONGHOP!P1129="TN"),AND(TONGHOP!Q1129&gt;90,TONGHOP!Q1129&lt;=120)),TONGHOP!U1129,"")</f>
        <v/>
      </c>
      <c r="F1129" s="1" t="str">
        <f t="shared" si="69"/>
        <v/>
      </c>
      <c r="G1129" s="1" t="str">
        <f>IF(AND(TONGHOP!O1129="KTHP",OR(TONGHOP!P1129="LT",TONGHOP!P1129="TN"),AND(TONGHOP!Q1129&gt;120,TONGHOP!Q1129&lt;=150)),TONGHOP!T1129,"")</f>
        <v/>
      </c>
      <c r="H1129" s="1" t="str">
        <f>IF(AND(TONGHOP!O1129="KTHP",OR(TONGHOP!P1129="LT",TONGHOP!P1129="TN"),AND(TONGHOP!Q1129&gt;120,TONGHOP!Q1129&lt;=150)),TONGHOP!U1129,"")</f>
        <v/>
      </c>
      <c r="I1129" s="1" t="str">
        <f t="shared" si="70"/>
        <v/>
      </c>
      <c r="J1129" s="1" t="str">
        <f>IF(AND(TONGHOP!O1129="KTHP",OR(TONGHOP!P1129="LT",TONGHOP!P1129="TN"),TONGHOP!Q1129&gt;150),TONGHOP!T1129,"")</f>
        <v/>
      </c>
      <c r="K1129" s="1" t="str">
        <f>IF(AND(TONGHOP!O1129="KTHP",OR(TONGHOP!P1129="LT",TONGHOP!P1129="TN"),TONGHOP!Q1129&gt;150),TONGHOP!U1129,"")</f>
        <v/>
      </c>
      <c r="L1129" s="1" t="str">
        <f t="shared" si="71"/>
        <v/>
      </c>
    </row>
    <row r="1130" spans="1:12">
      <c r="A1130" s="1" t="str">
        <f>IF(AND(TONGHOP!O1130="KTHP",OR(TONGHOP!P1130="LT",TONGHOP!P1130="TN"),TONGHOP!Q1130&lt;=90),TONGHOP!T1130,"")</f>
        <v/>
      </c>
      <c r="B1130" s="1" t="str">
        <f>IF(AND(TONGHOP!O1130="KTHP",OR(TONGHOP!P1130="LT",TONGHOP!P1130="TN"),TONGHOP!Q1130&lt;=90),TONGHOP!U1130,"")</f>
        <v/>
      </c>
      <c r="C1130" s="1" t="str">
        <f t="shared" si="68"/>
        <v/>
      </c>
      <c r="D1130" s="1" t="str">
        <f>IF(AND(TONGHOP!O1130="KTHP",OR(TONGHOP!P1130="LT",TONGHOP!P1130="TN"),AND(TONGHOP!Q1130&gt;90,TONGHOP!Q1130&lt;=120)),TONGHOP!T1130,"")</f>
        <v/>
      </c>
      <c r="E1130" s="1" t="str">
        <f>IF(AND(TONGHOP!O1130="KTHP",OR(TONGHOP!P1130="LT",TONGHOP!P1130="TN"),AND(TONGHOP!Q1130&gt;90,TONGHOP!Q1130&lt;=120)),TONGHOP!U1130,"")</f>
        <v/>
      </c>
      <c r="F1130" s="1" t="str">
        <f t="shared" si="69"/>
        <v/>
      </c>
      <c r="G1130" s="1" t="str">
        <f>IF(AND(TONGHOP!O1130="KTHP",OR(TONGHOP!P1130="LT",TONGHOP!P1130="TN"),AND(TONGHOP!Q1130&gt;120,TONGHOP!Q1130&lt;=150)),TONGHOP!T1130,"")</f>
        <v/>
      </c>
      <c r="H1130" s="1" t="str">
        <f>IF(AND(TONGHOP!O1130="KTHP",OR(TONGHOP!P1130="LT",TONGHOP!P1130="TN"),AND(TONGHOP!Q1130&gt;120,TONGHOP!Q1130&lt;=150)),TONGHOP!U1130,"")</f>
        <v/>
      </c>
      <c r="I1130" s="1" t="str">
        <f t="shared" si="70"/>
        <v/>
      </c>
      <c r="J1130" s="1" t="str">
        <f>IF(AND(TONGHOP!O1130="KTHP",OR(TONGHOP!P1130="LT",TONGHOP!P1130="TN"),TONGHOP!Q1130&gt;150),TONGHOP!T1130,"")</f>
        <v/>
      </c>
      <c r="K1130" s="1" t="str">
        <f>IF(AND(TONGHOP!O1130="KTHP",OR(TONGHOP!P1130="LT",TONGHOP!P1130="TN"),TONGHOP!Q1130&gt;150),TONGHOP!U1130,"")</f>
        <v/>
      </c>
      <c r="L1130" s="1" t="str">
        <f t="shared" si="71"/>
        <v/>
      </c>
    </row>
    <row r="1131" spans="1:12">
      <c r="A1131" s="1" t="str">
        <f>IF(AND(TONGHOP!O1131="KTHP",OR(TONGHOP!P1131="LT",TONGHOP!P1131="TN"),TONGHOP!Q1131&lt;=90),TONGHOP!T1131,"")</f>
        <v/>
      </c>
      <c r="B1131" s="1" t="str">
        <f>IF(AND(TONGHOP!O1131="KTHP",OR(TONGHOP!P1131="LT",TONGHOP!P1131="TN"),TONGHOP!Q1131&lt;=90),TONGHOP!U1131,"")</f>
        <v/>
      </c>
      <c r="C1131" s="1" t="str">
        <f t="shared" si="68"/>
        <v/>
      </c>
      <c r="D1131" s="1" t="str">
        <f>IF(AND(TONGHOP!O1131="KTHP",OR(TONGHOP!P1131="LT",TONGHOP!P1131="TN"),AND(TONGHOP!Q1131&gt;90,TONGHOP!Q1131&lt;=120)),TONGHOP!T1131,"")</f>
        <v/>
      </c>
      <c r="E1131" s="1" t="str">
        <f>IF(AND(TONGHOP!O1131="KTHP",OR(TONGHOP!P1131="LT",TONGHOP!P1131="TN"),AND(TONGHOP!Q1131&gt;90,TONGHOP!Q1131&lt;=120)),TONGHOP!U1131,"")</f>
        <v/>
      </c>
      <c r="F1131" s="1" t="str">
        <f t="shared" si="69"/>
        <v/>
      </c>
      <c r="G1131" s="1" t="str">
        <f>IF(AND(TONGHOP!O1131="KTHP",OR(TONGHOP!P1131="LT",TONGHOP!P1131="TN"),AND(TONGHOP!Q1131&gt;120,TONGHOP!Q1131&lt;=150)),TONGHOP!T1131,"")</f>
        <v/>
      </c>
      <c r="H1131" s="1" t="str">
        <f>IF(AND(TONGHOP!O1131="KTHP",OR(TONGHOP!P1131="LT",TONGHOP!P1131="TN"),AND(TONGHOP!Q1131&gt;120,TONGHOP!Q1131&lt;=150)),TONGHOP!U1131,"")</f>
        <v/>
      </c>
      <c r="I1131" s="1" t="str">
        <f t="shared" si="70"/>
        <v/>
      </c>
      <c r="J1131" s="1" t="str">
        <f>IF(AND(TONGHOP!O1131="KTHP",OR(TONGHOP!P1131="LT",TONGHOP!P1131="TN"),TONGHOP!Q1131&gt;150),TONGHOP!T1131,"")</f>
        <v/>
      </c>
      <c r="K1131" s="1" t="str">
        <f>IF(AND(TONGHOP!O1131="KTHP",OR(TONGHOP!P1131="LT",TONGHOP!P1131="TN"),TONGHOP!Q1131&gt;150),TONGHOP!U1131,"")</f>
        <v/>
      </c>
      <c r="L1131" s="1" t="str">
        <f t="shared" si="71"/>
        <v/>
      </c>
    </row>
    <row r="1132" spans="1:12">
      <c r="A1132" s="1" t="str">
        <f>IF(AND(TONGHOP!O1132="KTHP",OR(TONGHOP!P1132="LT",TONGHOP!P1132="TN"),TONGHOP!Q1132&lt;=90),TONGHOP!T1132,"")</f>
        <v/>
      </c>
      <c r="B1132" s="1" t="str">
        <f>IF(AND(TONGHOP!O1132="KTHP",OR(TONGHOP!P1132="LT",TONGHOP!P1132="TN"),TONGHOP!Q1132&lt;=90),TONGHOP!U1132,"")</f>
        <v/>
      </c>
      <c r="C1132" s="1" t="str">
        <f t="shared" si="68"/>
        <v/>
      </c>
      <c r="D1132" s="1" t="str">
        <f>IF(AND(TONGHOP!O1132="KTHP",OR(TONGHOP!P1132="LT",TONGHOP!P1132="TN"),AND(TONGHOP!Q1132&gt;90,TONGHOP!Q1132&lt;=120)),TONGHOP!T1132,"")</f>
        <v/>
      </c>
      <c r="E1132" s="1" t="str">
        <f>IF(AND(TONGHOP!O1132="KTHP",OR(TONGHOP!P1132="LT",TONGHOP!P1132="TN"),AND(TONGHOP!Q1132&gt;90,TONGHOP!Q1132&lt;=120)),TONGHOP!U1132,"")</f>
        <v/>
      </c>
      <c r="F1132" s="1" t="str">
        <f t="shared" si="69"/>
        <v/>
      </c>
      <c r="G1132" s="1" t="str">
        <f>IF(AND(TONGHOP!O1132="KTHP",OR(TONGHOP!P1132="LT",TONGHOP!P1132="TN"),AND(TONGHOP!Q1132&gt;120,TONGHOP!Q1132&lt;=150)),TONGHOP!T1132,"")</f>
        <v/>
      </c>
      <c r="H1132" s="1" t="str">
        <f>IF(AND(TONGHOP!O1132="KTHP",OR(TONGHOP!P1132="LT",TONGHOP!P1132="TN"),AND(TONGHOP!Q1132&gt;120,TONGHOP!Q1132&lt;=150)),TONGHOP!U1132,"")</f>
        <v/>
      </c>
      <c r="I1132" s="1" t="str">
        <f t="shared" si="70"/>
        <v/>
      </c>
      <c r="J1132" s="1" t="str">
        <f>IF(AND(TONGHOP!O1132="KTHP",OR(TONGHOP!P1132="LT",TONGHOP!P1132="TN"),TONGHOP!Q1132&gt;150),TONGHOP!T1132,"")</f>
        <v/>
      </c>
      <c r="K1132" s="1" t="str">
        <f>IF(AND(TONGHOP!O1132="KTHP",OR(TONGHOP!P1132="LT",TONGHOP!P1132="TN"),TONGHOP!Q1132&gt;150),TONGHOP!U1132,"")</f>
        <v/>
      </c>
      <c r="L1132" s="1" t="str">
        <f t="shared" si="71"/>
        <v/>
      </c>
    </row>
    <row r="1133" spans="1:12">
      <c r="A1133" s="1" t="str">
        <f>IF(AND(TONGHOP!O1133="KTHP",OR(TONGHOP!P1133="LT",TONGHOP!P1133="TN"),TONGHOP!Q1133&lt;=90),TONGHOP!T1133,"")</f>
        <v/>
      </c>
      <c r="B1133" s="1" t="str">
        <f>IF(AND(TONGHOP!O1133="KTHP",OR(TONGHOP!P1133="LT",TONGHOP!P1133="TN"),TONGHOP!Q1133&lt;=90),TONGHOP!U1133,"")</f>
        <v/>
      </c>
      <c r="C1133" s="1" t="str">
        <f t="shared" si="68"/>
        <v/>
      </c>
      <c r="D1133" s="1" t="str">
        <f>IF(AND(TONGHOP!O1133="KTHP",OR(TONGHOP!P1133="LT",TONGHOP!P1133="TN"),AND(TONGHOP!Q1133&gt;90,TONGHOP!Q1133&lt;=120)),TONGHOP!T1133,"")</f>
        <v/>
      </c>
      <c r="E1133" s="1" t="str">
        <f>IF(AND(TONGHOP!O1133="KTHP",OR(TONGHOP!P1133="LT",TONGHOP!P1133="TN"),AND(TONGHOP!Q1133&gt;90,TONGHOP!Q1133&lt;=120)),TONGHOP!U1133,"")</f>
        <v/>
      </c>
      <c r="F1133" s="1" t="str">
        <f t="shared" si="69"/>
        <v/>
      </c>
      <c r="G1133" s="1" t="str">
        <f>IF(AND(TONGHOP!O1133="KTHP",OR(TONGHOP!P1133="LT",TONGHOP!P1133="TN"),AND(TONGHOP!Q1133&gt;120,TONGHOP!Q1133&lt;=150)),TONGHOP!T1133,"")</f>
        <v/>
      </c>
      <c r="H1133" s="1" t="str">
        <f>IF(AND(TONGHOP!O1133="KTHP",OR(TONGHOP!P1133="LT",TONGHOP!P1133="TN"),AND(TONGHOP!Q1133&gt;120,TONGHOP!Q1133&lt;=150)),TONGHOP!U1133,"")</f>
        <v/>
      </c>
      <c r="I1133" s="1" t="str">
        <f t="shared" si="70"/>
        <v/>
      </c>
      <c r="J1133" s="1" t="str">
        <f>IF(AND(TONGHOP!O1133="KTHP",OR(TONGHOP!P1133="LT",TONGHOP!P1133="TN"),TONGHOP!Q1133&gt;150),TONGHOP!T1133,"")</f>
        <v/>
      </c>
      <c r="K1133" s="1" t="str">
        <f>IF(AND(TONGHOP!O1133="KTHP",OR(TONGHOP!P1133="LT",TONGHOP!P1133="TN"),TONGHOP!Q1133&gt;150),TONGHOP!U1133,"")</f>
        <v/>
      </c>
      <c r="L1133" s="1" t="str">
        <f t="shared" si="71"/>
        <v/>
      </c>
    </row>
    <row r="1134" spans="1:12">
      <c r="A1134" s="1" t="str">
        <f>IF(AND(TONGHOP!O1134="KTHP",OR(TONGHOP!P1134="LT",TONGHOP!P1134="TN"),TONGHOP!Q1134&lt;=90),TONGHOP!T1134,"")</f>
        <v/>
      </c>
      <c r="B1134" s="1" t="str">
        <f>IF(AND(TONGHOP!O1134="KTHP",OR(TONGHOP!P1134="LT",TONGHOP!P1134="TN"),TONGHOP!Q1134&lt;=90),TONGHOP!U1134,"")</f>
        <v/>
      </c>
      <c r="C1134" s="1" t="str">
        <f t="shared" si="68"/>
        <v/>
      </c>
      <c r="D1134" s="1" t="str">
        <f>IF(AND(TONGHOP!O1134="KTHP",OR(TONGHOP!P1134="LT",TONGHOP!P1134="TN"),AND(TONGHOP!Q1134&gt;90,TONGHOP!Q1134&lt;=120)),TONGHOP!T1134,"")</f>
        <v/>
      </c>
      <c r="E1134" s="1" t="str">
        <f>IF(AND(TONGHOP!O1134="KTHP",OR(TONGHOP!P1134="LT",TONGHOP!P1134="TN"),AND(TONGHOP!Q1134&gt;90,TONGHOP!Q1134&lt;=120)),TONGHOP!U1134,"")</f>
        <v/>
      </c>
      <c r="F1134" s="1" t="str">
        <f t="shared" si="69"/>
        <v/>
      </c>
      <c r="G1134" s="1" t="str">
        <f>IF(AND(TONGHOP!O1134="KTHP",OR(TONGHOP!P1134="LT",TONGHOP!P1134="TN"),AND(TONGHOP!Q1134&gt;120,TONGHOP!Q1134&lt;=150)),TONGHOP!T1134,"")</f>
        <v/>
      </c>
      <c r="H1134" s="1" t="str">
        <f>IF(AND(TONGHOP!O1134="KTHP",OR(TONGHOP!P1134="LT",TONGHOP!P1134="TN"),AND(TONGHOP!Q1134&gt;120,TONGHOP!Q1134&lt;=150)),TONGHOP!U1134,"")</f>
        <v/>
      </c>
      <c r="I1134" s="1" t="str">
        <f t="shared" si="70"/>
        <v/>
      </c>
      <c r="J1134" s="1" t="str">
        <f>IF(AND(TONGHOP!O1134="KTHP",OR(TONGHOP!P1134="LT",TONGHOP!P1134="TN"),TONGHOP!Q1134&gt;150),TONGHOP!T1134,"")</f>
        <v/>
      </c>
      <c r="K1134" s="1" t="str">
        <f>IF(AND(TONGHOP!O1134="KTHP",OR(TONGHOP!P1134="LT",TONGHOP!P1134="TN"),TONGHOP!Q1134&gt;150),TONGHOP!U1134,"")</f>
        <v/>
      </c>
      <c r="L1134" s="1" t="str">
        <f t="shared" si="71"/>
        <v/>
      </c>
    </row>
    <row r="1135" spans="1:12">
      <c r="A1135" s="1" t="str">
        <f>IF(AND(TONGHOP!O1135="KTHP",OR(TONGHOP!P1135="LT",TONGHOP!P1135="TN"),TONGHOP!Q1135&lt;=90),TONGHOP!T1135,"")</f>
        <v/>
      </c>
      <c r="B1135" s="1" t="str">
        <f>IF(AND(TONGHOP!O1135="KTHP",OR(TONGHOP!P1135="LT",TONGHOP!P1135="TN"),TONGHOP!Q1135&lt;=90),TONGHOP!U1135,"")</f>
        <v/>
      </c>
      <c r="C1135" s="1" t="str">
        <f t="shared" si="68"/>
        <v/>
      </c>
      <c r="D1135" s="1" t="str">
        <f>IF(AND(TONGHOP!O1135="KTHP",OR(TONGHOP!P1135="LT",TONGHOP!P1135="TN"),AND(TONGHOP!Q1135&gt;90,TONGHOP!Q1135&lt;=120)),TONGHOP!T1135,"")</f>
        <v/>
      </c>
      <c r="E1135" s="1" t="str">
        <f>IF(AND(TONGHOP!O1135="KTHP",OR(TONGHOP!P1135="LT",TONGHOP!P1135="TN"),AND(TONGHOP!Q1135&gt;90,TONGHOP!Q1135&lt;=120)),TONGHOP!U1135,"")</f>
        <v/>
      </c>
      <c r="F1135" s="1" t="str">
        <f t="shared" si="69"/>
        <v/>
      </c>
      <c r="G1135" s="1" t="str">
        <f>IF(AND(TONGHOP!O1135="KTHP",OR(TONGHOP!P1135="LT",TONGHOP!P1135="TN"),AND(TONGHOP!Q1135&gt;120,TONGHOP!Q1135&lt;=150)),TONGHOP!T1135,"")</f>
        <v/>
      </c>
      <c r="H1135" s="1" t="str">
        <f>IF(AND(TONGHOP!O1135="KTHP",OR(TONGHOP!P1135="LT",TONGHOP!P1135="TN"),AND(TONGHOP!Q1135&gt;120,TONGHOP!Q1135&lt;=150)),TONGHOP!U1135,"")</f>
        <v/>
      </c>
      <c r="I1135" s="1" t="str">
        <f t="shared" si="70"/>
        <v/>
      </c>
      <c r="J1135" s="1" t="str">
        <f>IF(AND(TONGHOP!O1135="KTHP",OR(TONGHOP!P1135="LT",TONGHOP!P1135="TN"),TONGHOP!Q1135&gt;150),TONGHOP!T1135,"")</f>
        <v/>
      </c>
      <c r="K1135" s="1" t="str">
        <f>IF(AND(TONGHOP!O1135="KTHP",OR(TONGHOP!P1135="LT",TONGHOP!P1135="TN"),TONGHOP!Q1135&gt;150),TONGHOP!U1135,"")</f>
        <v/>
      </c>
      <c r="L1135" s="1" t="str">
        <f t="shared" si="71"/>
        <v/>
      </c>
    </row>
    <row r="1136" spans="1:12">
      <c r="A1136" s="1" t="str">
        <f>IF(AND(TONGHOP!O1136="KTHP",OR(TONGHOP!P1136="LT",TONGHOP!P1136="TN"),TONGHOP!Q1136&lt;=90),TONGHOP!T1136,"")</f>
        <v/>
      </c>
      <c r="B1136" s="1" t="str">
        <f>IF(AND(TONGHOP!O1136="KTHP",OR(TONGHOP!P1136="LT",TONGHOP!P1136="TN"),TONGHOP!Q1136&lt;=90),TONGHOP!U1136,"")</f>
        <v/>
      </c>
      <c r="C1136" s="1" t="str">
        <f t="shared" si="68"/>
        <v/>
      </c>
      <c r="D1136" s="1" t="str">
        <f>IF(AND(TONGHOP!O1136="KTHP",OR(TONGHOP!P1136="LT",TONGHOP!P1136="TN"),AND(TONGHOP!Q1136&gt;90,TONGHOP!Q1136&lt;=120)),TONGHOP!T1136,"")</f>
        <v/>
      </c>
      <c r="E1136" s="1" t="str">
        <f>IF(AND(TONGHOP!O1136="KTHP",OR(TONGHOP!P1136="LT",TONGHOP!P1136="TN"),AND(TONGHOP!Q1136&gt;90,TONGHOP!Q1136&lt;=120)),TONGHOP!U1136,"")</f>
        <v/>
      </c>
      <c r="F1136" s="1" t="str">
        <f t="shared" si="69"/>
        <v/>
      </c>
      <c r="G1136" s="1" t="str">
        <f>IF(AND(TONGHOP!O1136="KTHP",OR(TONGHOP!P1136="LT",TONGHOP!P1136="TN"),AND(TONGHOP!Q1136&gt;120,TONGHOP!Q1136&lt;=150)),TONGHOP!T1136,"")</f>
        <v/>
      </c>
      <c r="H1136" s="1" t="str">
        <f>IF(AND(TONGHOP!O1136="KTHP",OR(TONGHOP!P1136="LT",TONGHOP!P1136="TN"),AND(TONGHOP!Q1136&gt;120,TONGHOP!Q1136&lt;=150)),TONGHOP!U1136,"")</f>
        <v/>
      </c>
      <c r="I1136" s="1" t="str">
        <f t="shared" si="70"/>
        <v/>
      </c>
      <c r="J1136" s="1" t="str">
        <f>IF(AND(TONGHOP!O1136="KTHP",OR(TONGHOP!P1136="LT",TONGHOP!P1136="TN"),TONGHOP!Q1136&gt;150),TONGHOP!T1136,"")</f>
        <v/>
      </c>
      <c r="K1136" s="1" t="str">
        <f>IF(AND(TONGHOP!O1136="KTHP",OR(TONGHOP!P1136="LT",TONGHOP!P1136="TN"),TONGHOP!Q1136&gt;150),TONGHOP!U1136,"")</f>
        <v/>
      </c>
      <c r="L1136" s="1" t="str">
        <f t="shared" si="71"/>
        <v/>
      </c>
    </row>
    <row r="1137" spans="1:12">
      <c r="A1137" s="1" t="str">
        <f>IF(AND(TONGHOP!O1137="KTHP",OR(TONGHOP!P1137="LT",TONGHOP!P1137="TN"),TONGHOP!Q1137&lt;=90),TONGHOP!T1137,"")</f>
        <v/>
      </c>
      <c r="B1137" s="1" t="str">
        <f>IF(AND(TONGHOP!O1137="KTHP",OR(TONGHOP!P1137="LT",TONGHOP!P1137="TN"),TONGHOP!Q1137&lt;=90),TONGHOP!U1137,"")</f>
        <v/>
      </c>
      <c r="C1137" s="1" t="str">
        <f t="shared" si="68"/>
        <v/>
      </c>
      <c r="D1137" s="1" t="str">
        <f>IF(AND(TONGHOP!O1137="KTHP",OR(TONGHOP!P1137="LT",TONGHOP!P1137="TN"),AND(TONGHOP!Q1137&gt;90,TONGHOP!Q1137&lt;=120)),TONGHOP!T1137,"")</f>
        <v/>
      </c>
      <c r="E1137" s="1" t="str">
        <f>IF(AND(TONGHOP!O1137="KTHP",OR(TONGHOP!P1137="LT",TONGHOP!P1137="TN"),AND(TONGHOP!Q1137&gt;90,TONGHOP!Q1137&lt;=120)),TONGHOP!U1137,"")</f>
        <v/>
      </c>
      <c r="F1137" s="1" t="str">
        <f t="shared" si="69"/>
        <v/>
      </c>
      <c r="G1137" s="1" t="str">
        <f>IF(AND(TONGHOP!O1137="KTHP",OR(TONGHOP!P1137="LT",TONGHOP!P1137="TN"),AND(TONGHOP!Q1137&gt;120,TONGHOP!Q1137&lt;=150)),TONGHOP!T1137,"")</f>
        <v/>
      </c>
      <c r="H1137" s="1" t="str">
        <f>IF(AND(TONGHOP!O1137="KTHP",OR(TONGHOP!P1137="LT",TONGHOP!P1137="TN"),AND(TONGHOP!Q1137&gt;120,TONGHOP!Q1137&lt;=150)),TONGHOP!U1137,"")</f>
        <v/>
      </c>
      <c r="I1137" s="1" t="str">
        <f t="shared" si="70"/>
        <v/>
      </c>
      <c r="J1137" s="1" t="str">
        <f>IF(AND(TONGHOP!O1137="KTHP",OR(TONGHOP!P1137="LT",TONGHOP!P1137="TN"),TONGHOP!Q1137&gt;150),TONGHOP!T1137,"")</f>
        <v/>
      </c>
      <c r="K1137" s="1" t="str">
        <f>IF(AND(TONGHOP!O1137="KTHP",OR(TONGHOP!P1137="LT",TONGHOP!P1137="TN"),TONGHOP!Q1137&gt;150),TONGHOP!U1137,"")</f>
        <v/>
      </c>
      <c r="L1137" s="1" t="str">
        <f t="shared" si="71"/>
        <v/>
      </c>
    </row>
    <row r="1138" spans="1:12">
      <c r="A1138" s="1" t="str">
        <f>IF(AND(TONGHOP!O1138="KTHP",OR(TONGHOP!P1138="LT",TONGHOP!P1138="TN"),TONGHOP!Q1138&lt;=90),TONGHOP!T1138,"")</f>
        <v/>
      </c>
      <c r="B1138" s="1" t="str">
        <f>IF(AND(TONGHOP!O1138="KTHP",OR(TONGHOP!P1138="LT",TONGHOP!P1138="TN"),TONGHOP!Q1138&lt;=90),TONGHOP!U1138,"")</f>
        <v/>
      </c>
      <c r="C1138" s="1" t="str">
        <f t="shared" si="68"/>
        <v/>
      </c>
      <c r="D1138" s="1" t="str">
        <f>IF(AND(TONGHOP!O1138="KTHP",OR(TONGHOP!P1138="LT",TONGHOP!P1138="TN"),AND(TONGHOP!Q1138&gt;90,TONGHOP!Q1138&lt;=120)),TONGHOP!T1138,"")</f>
        <v/>
      </c>
      <c r="E1138" s="1" t="str">
        <f>IF(AND(TONGHOP!O1138="KTHP",OR(TONGHOP!P1138="LT",TONGHOP!P1138="TN"),AND(TONGHOP!Q1138&gt;90,TONGHOP!Q1138&lt;=120)),TONGHOP!U1138,"")</f>
        <v/>
      </c>
      <c r="F1138" s="1" t="str">
        <f t="shared" si="69"/>
        <v/>
      </c>
      <c r="G1138" s="1" t="str">
        <f>IF(AND(TONGHOP!O1138="KTHP",OR(TONGHOP!P1138="LT",TONGHOP!P1138="TN"),AND(TONGHOP!Q1138&gt;120,TONGHOP!Q1138&lt;=150)),TONGHOP!T1138,"")</f>
        <v/>
      </c>
      <c r="H1138" s="1" t="str">
        <f>IF(AND(TONGHOP!O1138="KTHP",OR(TONGHOP!P1138="LT",TONGHOP!P1138="TN"),AND(TONGHOP!Q1138&gt;120,TONGHOP!Q1138&lt;=150)),TONGHOP!U1138,"")</f>
        <v/>
      </c>
      <c r="I1138" s="1" t="str">
        <f t="shared" si="70"/>
        <v/>
      </c>
      <c r="J1138" s="1" t="str">
        <f>IF(AND(TONGHOP!O1138="KTHP",OR(TONGHOP!P1138="LT",TONGHOP!P1138="TN"),TONGHOP!Q1138&gt;150),TONGHOP!T1138,"")</f>
        <v/>
      </c>
      <c r="K1138" s="1" t="str">
        <f>IF(AND(TONGHOP!O1138="KTHP",OR(TONGHOP!P1138="LT",TONGHOP!P1138="TN"),TONGHOP!Q1138&gt;150),TONGHOP!U1138,"")</f>
        <v/>
      </c>
      <c r="L1138" s="1" t="str">
        <f t="shared" si="71"/>
        <v/>
      </c>
    </row>
    <row r="1139" spans="1:12">
      <c r="A1139" s="1" t="str">
        <f>IF(AND(TONGHOP!O1139="KTHP",OR(TONGHOP!P1139="LT",TONGHOP!P1139="TN"),TONGHOP!Q1139&lt;=90),TONGHOP!T1139,"")</f>
        <v/>
      </c>
      <c r="B1139" s="1" t="str">
        <f>IF(AND(TONGHOP!O1139="KTHP",OR(TONGHOP!P1139="LT",TONGHOP!P1139="TN"),TONGHOP!Q1139&lt;=90),TONGHOP!U1139,"")</f>
        <v/>
      </c>
      <c r="C1139" s="1" t="str">
        <f t="shared" si="68"/>
        <v/>
      </c>
      <c r="D1139" s="1" t="str">
        <f>IF(AND(TONGHOP!O1139="KTHP",OR(TONGHOP!P1139="LT",TONGHOP!P1139="TN"),AND(TONGHOP!Q1139&gt;90,TONGHOP!Q1139&lt;=120)),TONGHOP!T1139,"")</f>
        <v/>
      </c>
      <c r="E1139" s="1" t="str">
        <f>IF(AND(TONGHOP!O1139="KTHP",OR(TONGHOP!P1139="LT",TONGHOP!P1139="TN"),AND(TONGHOP!Q1139&gt;90,TONGHOP!Q1139&lt;=120)),TONGHOP!U1139,"")</f>
        <v/>
      </c>
      <c r="F1139" s="1" t="str">
        <f t="shared" si="69"/>
        <v/>
      </c>
      <c r="G1139" s="1" t="str">
        <f>IF(AND(TONGHOP!O1139="KTHP",OR(TONGHOP!P1139="LT",TONGHOP!P1139="TN"),AND(TONGHOP!Q1139&gt;120,TONGHOP!Q1139&lt;=150)),TONGHOP!T1139,"")</f>
        <v/>
      </c>
      <c r="H1139" s="1" t="str">
        <f>IF(AND(TONGHOP!O1139="KTHP",OR(TONGHOP!P1139="LT",TONGHOP!P1139="TN"),AND(TONGHOP!Q1139&gt;120,TONGHOP!Q1139&lt;=150)),TONGHOP!U1139,"")</f>
        <v/>
      </c>
      <c r="I1139" s="1" t="str">
        <f t="shared" si="70"/>
        <v/>
      </c>
      <c r="J1139" s="1" t="str">
        <f>IF(AND(TONGHOP!O1139="KTHP",OR(TONGHOP!P1139="LT",TONGHOP!P1139="TN"),TONGHOP!Q1139&gt;150),TONGHOP!T1139,"")</f>
        <v/>
      </c>
      <c r="K1139" s="1" t="str">
        <f>IF(AND(TONGHOP!O1139="KTHP",OR(TONGHOP!P1139="LT",TONGHOP!P1139="TN"),TONGHOP!Q1139&gt;150),TONGHOP!U1139,"")</f>
        <v/>
      </c>
      <c r="L1139" s="1" t="str">
        <f t="shared" si="71"/>
        <v/>
      </c>
    </row>
    <row r="1140" spans="1:12">
      <c r="A1140" s="1" t="str">
        <f>IF(AND(TONGHOP!O1140="KTHP",OR(TONGHOP!P1140="LT",TONGHOP!P1140="TN"),TONGHOP!Q1140&lt;=90),TONGHOP!T1140,"")</f>
        <v/>
      </c>
      <c r="B1140" s="1" t="str">
        <f>IF(AND(TONGHOP!O1140="KTHP",OR(TONGHOP!P1140="LT",TONGHOP!P1140="TN"),TONGHOP!Q1140&lt;=90),TONGHOP!U1140,"")</f>
        <v/>
      </c>
      <c r="C1140" s="1" t="str">
        <f t="shared" si="68"/>
        <v/>
      </c>
      <c r="D1140" s="1" t="str">
        <f>IF(AND(TONGHOP!O1140="KTHP",OR(TONGHOP!P1140="LT",TONGHOP!P1140="TN"),AND(TONGHOP!Q1140&gt;90,TONGHOP!Q1140&lt;=120)),TONGHOP!T1140,"")</f>
        <v/>
      </c>
      <c r="E1140" s="1" t="str">
        <f>IF(AND(TONGHOP!O1140="KTHP",OR(TONGHOP!P1140="LT",TONGHOP!P1140="TN"),AND(TONGHOP!Q1140&gt;90,TONGHOP!Q1140&lt;=120)),TONGHOP!U1140,"")</f>
        <v/>
      </c>
      <c r="F1140" s="1" t="str">
        <f t="shared" si="69"/>
        <v/>
      </c>
      <c r="G1140" s="1" t="str">
        <f>IF(AND(TONGHOP!O1140="KTHP",OR(TONGHOP!P1140="LT",TONGHOP!P1140="TN"),AND(TONGHOP!Q1140&gt;120,TONGHOP!Q1140&lt;=150)),TONGHOP!T1140,"")</f>
        <v/>
      </c>
      <c r="H1140" s="1" t="str">
        <f>IF(AND(TONGHOP!O1140="KTHP",OR(TONGHOP!P1140="LT",TONGHOP!P1140="TN"),AND(TONGHOP!Q1140&gt;120,TONGHOP!Q1140&lt;=150)),TONGHOP!U1140,"")</f>
        <v/>
      </c>
      <c r="I1140" s="1" t="str">
        <f t="shared" si="70"/>
        <v/>
      </c>
      <c r="J1140" s="1" t="str">
        <f>IF(AND(TONGHOP!O1140="KTHP",OR(TONGHOP!P1140="LT",TONGHOP!P1140="TN"),TONGHOP!Q1140&gt;150),TONGHOP!T1140,"")</f>
        <v/>
      </c>
      <c r="K1140" s="1" t="str">
        <f>IF(AND(TONGHOP!O1140="KTHP",OR(TONGHOP!P1140="LT",TONGHOP!P1140="TN"),TONGHOP!Q1140&gt;150),TONGHOP!U1140,"")</f>
        <v/>
      </c>
      <c r="L1140" s="1" t="str">
        <f t="shared" si="71"/>
        <v/>
      </c>
    </row>
    <row r="1141" spans="1:12">
      <c r="A1141" s="1" t="str">
        <f>IF(AND(TONGHOP!O1141="KTHP",OR(TONGHOP!P1141="LT",TONGHOP!P1141="TN"),TONGHOP!Q1141&lt;=90),TONGHOP!T1141,"")</f>
        <v/>
      </c>
      <c r="B1141" s="1" t="str">
        <f>IF(AND(TONGHOP!O1141="KTHP",OR(TONGHOP!P1141="LT",TONGHOP!P1141="TN"),TONGHOP!Q1141&lt;=90),TONGHOP!U1141,"")</f>
        <v/>
      </c>
      <c r="C1141" s="1" t="str">
        <f t="shared" si="68"/>
        <v/>
      </c>
      <c r="D1141" s="1" t="str">
        <f>IF(AND(TONGHOP!O1141="KTHP",OR(TONGHOP!P1141="LT",TONGHOP!P1141="TN"),AND(TONGHOP!Q1141&gt;90,TONGHOP!Q1141&lt;=120)),TONGHOP!T1141,"")</f>
        <v/>
      </c>
      <c r="E1141" s="1" t="str">
        <f>IF(AND(TONGHOP!O1141="KTHP",OR(TONGHOP!P1141="LT",TONGHOP!P1141="TN"),AND(TONGHOP!Q1141&gt;90,TONGHOP!Q1141&lt;=120)),TONGHOP!U1141,"")</f>
        <v/>
      </c>
      <c r="F1141" s="1" t="str">
        <f t="shared" si="69"/>
        <v/>
      </c>
      <c r="G1141" s="1" t="str">
        <f>IF(AND(TONGHOP!O1141="KTHP",OR(TONGHOP!P1141="LT",TONGHOP!P1141="TN"),AND(TONGHOP!Q1141&gt;120,TONGHOP!Q1141&lt;=150)),TONGHOP!T1141,"")</f>
        <v/>
      </c>
      <c r="H1141" s="1" t="str">
        <f>IF(AND(TONGHOP!O1141="KTHP",OR(TONGHOP!P1141="LT",TONGHOP!P1141="TN"),AND(TONGHOP!Q1141&gt;120,TONGHOP!Q1141&lt;=150)),TONGHOP!U1141,"")</f>
        <v/>
      </c>
      <c r="I1141" s="1" t="str">
        <f t="shared" si="70"/>
        <v/>
      </c>
      <c r="J1141" s="1" t="str">
        <f>IF(AND(TONGHOP!O1141="KTHP",OR(TONGHOP!P1141="LT",TONGHOP!P1141="TN"),TONGHOP!Q1141&gt;150),TONGHOP!T1141,"")</f>
        <v/>
      </c>
      <c r="K1141" s="1" t="str">
        <f>IF(AND(TONGHOP!O1141="KTHP",OR(TONGHOP!P1141="LT",TONGHOP!P1141="TN"),TONGHOP!Q1141&gt;150),TONGHOP!U1141,"")</f>
        <v/>
      </c>
      <c r="L1141" s="1" t="str">
        <f t="shared" si="71"/>
        <v/>
      </c>
    </row>
    <row r="1142" spans="1:12">
      <c r="A1142" s="1" t="str">
        <f>IF(AND(TONGHOP!O1142="KTHP",OR(TONGHOP!P1142="LT",TONGHOP!P1142="TN"),TONGHOP!Q1142&lt;=90),TONGHOP!T1142,"")</f>
        <v/>
      </c>
      <c r="B1142" s="1" t="str">
        <f>IF(AND(TONGHOP!O1142="KTHP",OR(TONGHOP!P1142="LT",TONGHOP!P1142="TN"),TONGHOP!Q1142&lt;=90),TONGHOP!U1142,"")</f>
        <v/>
      </c>
      <c r="C1142" s="1" t="str">
        <f t="shared" si="68"/>
        <v/>
      </c>
      <c r="D1142" s="1" t="str">
        <f>IF(AND(TONGHOP!O1142="KTHP",OR(TONGHOP!P1142="LT",TONGHOP!P1142="TN"),AND(TONGHOP!Q1142&gt;90,TONGHOP!Q1142&lt;=120)),TONGHOP!T1142,"")</f>
        <v/>
      </c>
      <c r="E1142" s="1" t="str">
        <f>IF(AND(TONGHOP!O1142="KTHP",OR(TONGHOP!P1142="LT",TONGHOP!P1142="TN"),AND(TONGHOP!Q1142&gt;90,TONGHOP!Q1142&lt;=120)),TONGHOP!U1142,"")</f>
        <v/>
      </c>
      <c r="F1142" s="1" t="str">
        <f t="shared" si="69"/>
        <v/>
      </c>
      <c r="G1142" s="1" t="str">
        <f>IF(AND(TONGHOP!O1142="KTHP",OR(TONGHOP!P1142="LT",TONGHOP!P1142="TN"),AND(TONGHOP!Q1142&gt;120,TONGHOP!Q1142&lt;=150)),TONGHOP!T1142,"")</f>
        <v/>
      </c>
      <c r="H1142" s="1" t="str">
        <f>IF(AND(TONGHOP!O1142="KTHP",OR(TONGHOP!P1142="LT",TONGHOP!P1142="TN"),AND(TONGHOP!Q1142&gt;120,TONGHOP!Q1142&lt;=150)),TONGHOP!U1142,"")</f>
        <v/>
      </c>
      <c r="I1142" s="1" t="str">
        <f t="shared" si="70"/>
        <v/>
      </c>
      <c r="J1142" s="1" t="str">
        <f>IF(AND(TONGHOP!O1142="KTHP",OR(TONGHOP!P1142="LT",TONGHOP!P1142="TN"),TONGHOP!Q1142&gt;150),TONGHOP!T1142,"")</f>
        <v/>
      </c>
      <c r="K1142" s="1" t="str">
        <f>IF(AND(TONGHOP!O1142="KTHP",OR(TONGHOP!P1142="LT",TONGHOP!P1142="TN"),TONGHOP!Q1142&gt;150),TONGHOP!U1142,"")</f>
        <v/>
      </c>
      <c r="L1142" s="1" t="str">
        <f t="shared" si="71"/>
        <v/>
      </c>
    </row>
    <row r="1143" spans="1:12">
      <c r="A1143" s="1" t="str">
        <f>IF(AND(TONGHOP!O1143="KTHP",OR(TONGHOP!P1143="LT",TONGHOP!P1143="TN"),TONGHOP!Q1143&lt;=90),TONGHOP!T1143,"")</f>
        <v/>
      </c>
      <c r="B1143" s="1" t="str">
        <f>IF(AND(TONGHOP!O1143="KTHP",OR(TONGHOP!P1143="LT",TONGHOP!P1143="TN"),TONGHOP!Q1143&lt;=90),TONGHOP!U1143,"")</f>
        <v/>
      </c>
      <c r="C1143" s="1" t="str">
        <f t="shared" si="68"/>
        <v/>
      </c>
      <c r="D1143" s="1" t="str">
        <f>IF(AND(TONGHOP!O1143="KTHP",OR(TONGHOP!P1143="LT",TONGHOP!P1143="TN"),AND(TONGHOP!Q1143&gt;90,TONGHOP!Q1143&lt;=120)),TONGHOP!T1143,"")</f>
        <v/>
      </c>
      <c r="E1143" s="1" t="str">
        <f>IF(AND(TONGHOP!O1143="KTHP",OR(TONGHOP!P1143="LT",TONGHOP!P1143="TN"),AND(TONGHOP!Q1143&gt;90,TONGHOP!Q1143&lt;=120)),TONGHOP!U1143,"")</f>
        <v/>
      </c>
      <c r="F1143" s="1" t="str">
        <f t="shared" si="69"/>
        <v/>
      </c>
      <c r="G1143" s="1" t="str">
        <f>IF(AND(TONGHOP!O1143="KTHP",OR(TONGHOP!P1143="LT",TONGHOP!P1143="TN"),AND(TONGHOP!Q1143&gt;120,TONGHOP!Q1143&lt;=150)),TONGHOP!T1143,"")</f>
        <v/>
      </c>
      <c r="H1143" s="1" t="str">
        <f>IF(AND(TONGHOP!O1143="KTHP",OR(TONGHOP!P1143="LT",TONGHOP!P1143="TN"),AND(TONGHOP!Q1143&gt;120,TONGHOP!Q1143&lt;=150)),TONGHOP!U1143,"")</f>
        <v/>
      </c>
      <c r="I1143" s="1" t="str">
        <f t="shared" si="70"/>
        <v/>
      </c>
      <c r="J1143" s="1" t="str">
        <f>IF(AND(TONGHOP!O1143="KTHP",OR(TONGHOP!P1143="LT",TONGHOP!P1143="TN"),TONGHOP!Q1143&gt;150),TONGHOP!T1143,"")</f>
        <v/>
      </c>
      <c r="K1143" s="1" t="str">
        <f>IF(AND(TONGHOP!O1143="KTHP",OR(TONGHOP!P1143="LT",TONGHOP!P1143="TN"),TONGHOP!Q1143&gt;150),TONGHOP!U1143,"")</f>
        <v/>
      </c>
      <c r="L1143" s="1" t="str">
        <f t="shared" si="71"/>
        <v/>
      </c>
    </row>
    <row r="1144" spans="1:12">
      <c r="A1144" s="1" t="str">
        <f>IF(AND(TONGHOP!O1144="KTHP",OR(TONGHOP!P1144="LT",TONGHOP!P1144="TN"),TONGHOP!Q1144&lt;=90),TONGHOP!T1144,"")</f>
        <v/>
      </c>
      <c r="B1144" s="1" t="str">
        <f>IF(AND(TONGHOP!O1144="KTHP",OR(TONGHOP!P1144="LT",TONGHOP!P1144="TN"),TONGHOP!Q1144&lt;=90),TONGHOP!U1144,"")</f>
        <v/>
      </c>
      <c r="C1144" s="1" t="str">
        <f t="shared" si="68"/>
        <v/>
      </c>
      <c r="D1144" s="1" t="str">
        <f>IF(AND(TONGHOP!O1144="KTHP",OR(TONGHOP!P1144="LT",TONGHOP!P1144="TN"),AND(TONGHOP!Q1144&gt;90,TONGHOP!Q1144&lt;=120)),TONGHOP!T1144,"")</f>
        <v/>
      </c>
      <c r="E1144" s="1" t="str">
        <f>IF(AND(TONGHOP!O1144="KTHP",OR(TONGHOP!P1144="LT",TONGHOP!P1144="TN"),AND(TONGHOP!Q1144&gt;90,TONGHOP!Q1144&lt;=120)),TONGHOP!U1144,"")</f>
        <v/>
      </c>
      <c r="F1144" s="1" t="str">
        <f t="shared" si="69"/>
        <v/>
      </c>
      <c r="G1144" s="1" t="str">
        <f>IF(AND(TONGHOP!O1144="KTHP",OR(TONGHOP!P1144="LT",TONGHOP!P1144="TN"),AND(TONGHOP!Q1144&gt;120,TONGHOP!Q1144&lt;=150)),TONGHOP!T1144,"")</f>
        <v/>
      </c>
      <c r="H1144" s="1" t="str">
        <f>IF(AND(TONGHOP!O1144="KTHP",OR(TONGHOP!P1144="LT",TONGHOP!P1144="TN"),AND(TONGHOP!Q1144&gt;120,TONGHOP!Q1144&lt;=150)),TONGHOP!U1144,"")</f>
        <v/>
      </c>
      <c r="I1144" s="1" t="str">
        <f t="shared" si="70"/>
        <v/>
      </c>
      <c r="J1144" s="1" t="str">
        <f>IF(AND(TONGHOP!O1144="KTHP",OR(TONGHOP!P1144="LT",TONGHOP!P1144="TN"),TONGHOP!Q1144&gt;150),TONGHOP!T1144,"")</f>
        <v/>
      </c>
      <c r="K1144" s="1" t="str">
        <f>IF(AND(TONGHOP!O1144="KTHP",OR(TONGHOP!P1144="LT",TONGHOP!P1144="TN"),TONGHOP!Q1144&gt;150),TONGHOP!U1144,"")</f>
        <v/>
      </c>
      <c r="L1144" s="1" t="str">
        <f t="shared" si="71"/>
        <v/>
      </c>
    </row>
    <row r="1145" spans="1:12">
      <c r="A1145" s="1" t="str">
        <f>IF(AND(TONGHOP!O1145="KTHP",OR(TONGHOP!P1145="LT",TONGHOP!P1145="TN"),TONGHOP!Q1145&lt;=90),TONGHOP!T1145,"")</f>
        <v/>
      </c>
      <c r="B1145" s="1" t="str">
        <f>IF(AND(TONGHOP!O1145="KTHP",OR(TONGHOP!P1145="LT",TONGHOP!P1145="TN"),TONGHOP!Q1145&lt;=90),TONGHOP!U1145,"")</f>
        <v/>
      </c>
      <c r="C1145" s="1" t="str">
        <f t="shared" si="68"/>
        <v/>
      </c>
      <c r="D1145" s="1" t="str">
        <f>IF(AND(TONGHOP!O1145="KTHP",OR(TONGHOP!P1145="LT",TONGHOP!P1145="TN"),AND(TONGHOP!Q1145&gt;90,TONGHOP!Q1145&lt;=120)),TONGHOP!T1145,"")</f>
        <v/>
      </c>
      <c r="E1145" s="1" t="str">
        <f>IF(AND(TONGHOP!O1145="KTHP",OR(TONGHOP!P1145="LT",TONGHOP!P1145="TN"),AND(TONGHOP!Q1145&gt;90,TONGHOP!Q1145&lt;=120)),TONGHOP!U1145,"")</f>
        <v/>
      </c>
      <c r="F1145" s="1" t="str">
        <f t="shared" si="69"/>
        <v/>
      </c>
      <c r="G1145" s="1" t="str">
        <f>IF(AND(TONGHOP!O1145="KTHP",OR(TONGHOP!P1145="LT",TONGHOP!P1145="TN"),AND(TONGHOP!Q1145&gt;120,TONGHOP!Q1145&lt;=150)),TONGHOP!T1145,"")</f>
        <v/>
      </c>
      <c r="H1145" s="1" t="str">
        <f>IF(AND(TONGHOP!O1145="KTHP",OR(TONGHOP!P1145="LT",TONGHOP!P1145="TN"),AND(TONGHOP!Q1145&gt;120,TONGHOP!Q1145&lt;=150)),TONGHOP!U1145,"")</f>
        <v/>
      </c>
      <c r="I1145" s="1" t="str">
        <f t="shared" si="70"/>
        <v/>
      </c>
      <c r="J1145" s="1" t="str">
        <f>IF(AND(TONGHOP!O1145="KTHP",OR(TONGHOP!P1145="LT",TONGHOP!P1145="TN"),TONGHOP!Q1145&gt;150),TONGHOP!T1145,"")</f>
        <v/>
      </c>
      <c r="K1145" s="1" t="str">
        <f>IF(AND(TONGHOP!O1145="KTHP",OR(TONGHOP!P1145="LT",TONGHOP!P1145="TN"),TONGHOP!Q1145&gt;150),TONGHOP!U1145,"")</f>
        <v/>
      </c>
      <c r="L1145" s="1" t="str">
        <f t="shared" si="71"/>
        <v/>
      </c>
    </row>
    <row r="1146" spans="1:12">
      <c r="A1146" s="1" t="str">
        <f>IF(AND(TONGHOP!O1146="KTHP",OR(TONGHOP!P1146="LT",TONGHOP!P1146="TN"),TONGHOP!Q1146&lt;=90),TONGHOP!T1146,"")</f>
        <v/>
      </c>
      <c r="B1146" s="1" t="str">
        <f>IF(AND(TONGHOP!O1146="KTHP",OR(TONGHOP!P1146="LT",TONGHOP!P1146="TN"),TONGHOP!Q1146&lt;=90),TONGHOP!U1146,"")</f>
        <v/>
      </c>
      <c r="C1146" s="1" t="str">
        <f t="shared" si="68"/>
        <v/>
      </c>
      <c r="D1146" s="1" t="str">
        <f>IF(AND(TONGHOP!O1146="KTHP",OR(TONGHOP!P1146="LT",TONGHOP!P1146="TN"),AND(TONGHOP!Q1146&gt;90,TONGHOP!Q1146&lt;=120)),TONGHOP!T1146,"")</f>
        <v/>
      </c>
      <c r="E1146" s="1" t="str">
        <f>IF(AND(TONGHOP!O1146="KTHP",OR(TONGHOP!P1146="LT",TONGHOP!P1146="TN"),AND(TONGHOP!Q1146&gt;90,TONGHOP!Q1146&lt;=120)),TONGHOP!U1146,"")</f>
        <v/>
      </c>
      <c r="F1146" s="1" t="str">
        <f t="shared" si="69"/>
        <v/>
      </c>
      <c r="G1146" s="1" t="str">
        <f>IF(AND(TONGHOP!O1146="KTHP",OR(TONGHOP!P1146="LT",TONGHOP!P1146="TN"),AND(TONGHOP!Q1146&gt;120,TONGHOP!Q1146&lt;=150)),TONGHOP!T1146,"")</f>
        <v/>
      </c>
      <c r="H1146" s="1" t="str">
        <f>IF(AND(TONGHOP!O1146="KTHP",OR(TONGHOP!P1146="LT",TONGHOP!P1146="TN"),AND(TONGHOP!Q1146&gt;120,TONGHOP!Q1146&lt;=150)),TONGHOP!U1146,"")</f>
        <v/>
      </c>
      <c r="I1146" s="1" t="str">
        <f t="shared" si="70"/>
        <v/>
      </c>
      <c r="J1146" s="1" t="str">
        <f>IF(AND(TONGHOP!O1146="KTHP",OR(TONGHOP!P1146="LT",TONGHOP!P1146="TN"),TONGHOP!Q1146&gt;150),TONGHOP!T1146,"")</f>
        <v/>
      </c>
      <c r="K1146" s="1" t="str">
        <f>IF(AND(TONGHOP!O1146="KTHP",OR(TONGHOP!P1146="LT",TONGHOP!P1146="TN"),TONGHOP!Q1146&gt;150),TONGHOP!U1146,"")</f>
        <v/>
      </c>
      <c r="L1146" s="1" t="str">
        <f t="shared" si="71"/>
        <v/>
      </c>
    </row>
    <row r="1147" spans="1:12">
      <c r="A1147" s="1" t="str">
        <f>IF(AND(TONGHOP!O1147="KTHP",OR(TONGHOP!P1147="LT",TONGHOP!P1147="TN"),TONGHOP!Q1147&lt;=90),TONGHOP!T1147,"")</f>
        <v/>
      </c>
      <c r="B1147" s="1" t="str">
        <f>IF(AND(TONGHOP!O1147="KTHP",OR(TONGHOP!P1147="LT",TONGHOP!P1147="TN"),TONGHOP!Q1147&lt;=90),TONGHOP!U1147,"")</f>
        <v/>
      </c>
      <c r="C1147" s="1" t="str">
        <f t="shared" si="68"/>
        <v/>
      </c>
      <c r="D1147" s="1" t="str">
        <f>IF(AND(TONGHOP!O1147="KTHP",OR(TONGHOP!P1147="LT",TONGHOP!P1147="TN"),AND(TONGHOP!Q1147&gt;90,TONGHOP!Q1147&lt;=120)),TONGHOP!T1147,"")</f>
        <v/>
      </c>
      <c r="E1147" s="1" t="str">
        <f>IF(AND(TONGHOP!O1147="KTHP",OR(TONGHOP!P1147="LT",TONGHOP!P1147="TN"),AND(TONGHOP!Q1147&gt;90,TONGHOP!Q1147&lt;=120)),TONGHOP!U1147,"")</f>
        <v/>
      </c>
      <c r="F1147" s="1" t="str">
        <f t="shared" si="69"/>
        <v/>
      </c>
      <c r="G1147" s="1" t="str">
        <f>IF(AND(TONGHOP!O1147="KTHP",OR(TONGHOP!P1147="LT",TONGHOP!P1147="TN"),AND(TONGHOP!Q1147&gt;120,TONGHOP!Q1147&lt;=150)),TONGHOP!T1147,"")</f>
        <v/>
      </c>
      <c r="H1147" s="1" t="str">
        <f>IF(AND(TONGHOP!O1147="KTHP",OR(TONGHOP!P1147="LT",TONGHOP!P1147="TN"),AND(TONGHOP!Q1147&gt;120,TONGHOP!Q1147&lt;=150)),TONGHOP!U1147,"")</f>
        <v/>
      </c>
      <c r="I1147" s="1" t="str">
        <f t="shared" si="70"/>
        <v/>
      </c>
      <c r="J1147" s="1" t="str">
        <f>IF(AND(TONGHOP!O1147="KTHP",OR(TONGHOP!P1147="LT",TONGHOP!P1147="TN"),TONGHOP!Q1147&gt;150),TONGHOP!T1147,"")</f>
        <v/>
      </c>
      <c r="K1147" s="1" t="str">
        <f>IF(AND(TONGHOP!O1147="KTHP",OR(TONGHOP!P1147="LT",TONGHOP!P1147="TN"),TONGHOP!Q1147&gt;150),TONGHOP!U1147,"")</f>
        <v/>
      </c>
      <c r="L1147" s="1" t="str">
        <f t="shared" si="71"/>
        <v/>
      </c>
    </row>
    <row r="1148" spans="1:12">
      <c r="A1148" s="1" t="str">
        <f>IF(AND(TONGHOP!O1148="KTHP",OR(TONGHOP!P1148="LT",TONGHOP!P1148="TN"),TONGHOP!Q1148&lt;=90),TONGHOP!T1148,"")</f>
        <v/>
      </c>
      <c r="B1148" s="1" t="str">
        <f>IF(AND(TONGHOP!O1148="KTHP",OR(TONGHOP!P1148="LT",TONGHOP!P1148="TN"),TONGHOP!Q1148&lt;=90),TONGHOP!U1148,"")</f>
        <v/>
      </c>
      <c r="C1148" s="1" t="str">
        <f t="shared" si="68"/>
        <v/>
      </c>
      <c r="D1148" s="1" t="str">
        <f>IF(AND(TONGHOP!O1148="KTHP",OR(TONGHOP!P1148="LT",TONGHOP!P1148="TN"),AND(TONGHOP!Q1148&gt;90,TONGHOP!Q1148&lt;=120)),TONGHOP!T1148,"")</f>
        <v/>
      </c>
      <c r="E1148" s="1" t="str">
        <f>IF(AND(TONGHOP!O1148="KTHP",OR(TONGHOP!P1148="LT",TONGHOP!P1148="TN"),AND(TONGHOP!Q1148&gt;90,TONGHOP!Q1148&lt;=120)),TONGHOP!U1148,"")</f>
        <v/>
      </c>
      <c r="F1148" s="1" t="str">
        <f t="shared" si="69"/>
        <v/>
      </c>
      <c r="G1148" s="1" t="str">
        <f>IF(AND(TONGHOP!O1148="KTHP",OR(TONGHOP!P1148="LT",TONGHOP!P1148="TN"),AND(TONGHOP!Q1148&gt;120,TONGHOP!Q1148&lt;=150)),TONGHOP!T1148,"")</f>
        <v/>
      </c>
      <c r="H1148" s="1" t="str">
        <f>IF(AND(TONGHOP!O1148="KTHP",OR(TONGHOP!P1148="LT",TONGHOP!P1148="TN"),AND(TONGHOP!Q1148&gt;120,TONGHOP!Q1148&lt;=150)),TONGHOP!U1148,"")</f>
        <v/>
      </c>
      <c r="I1148" s="1" t="str">
        <f t="shared" si="70"/>
        <v/>
      </c>
      <c r="J1148" s="1" t="str">
        <f>IF(AND(TONGHOP!O1148="KTHP",OR(TONGHOP!P1148="LT",TONGHOP!P1148="TN"),TONGHOP!Q1148&gt;150),TONGHOP!T1148,"")</f>
        <v/>
      </c>
      <c r="K1148" s="1" t="str">
        <f>IF(AND(TONGHOP!O1148="KTHP",OR(TONGHOP!P1148="LT",TONGHOP!P1148="TN"),TONGHOP!Q1148&gt;150),TONGHOP!U1148,"")</f>
        <v/>
      </c>
      <c r="L1148" s="1" t="str">
        <f t="shared" si="71"/>
        <v/>
      </c>
    </row>
    <row r="1149" spans="1:12">
      <c r="A1149" s="1" t="str">
        <f>IF(AND(TONGHOP!O1149="KTHP",OR(TONGHOP!P1149="LT",TONGHOP!P1149="TN"),TONGHOP!Q1149&lt;=90),TONGHOP!T1149,"")</f>
        <v/>
      </c>
      <c r="B1149" s="1" t="str">
        <f>IF(AND(TONGHOP!O1149="KTHP",OR(TONGHOP!P1149="LT",TONGHOP!P1149="TN"),TONGHOP!Q1149&lt;=90),TONGHOP!U1149,"")</f>
        <v/>
      </c>
      <c r="C1149" s="1" t="str">
        <f t="shared" si="68"/>
        <v/>
      </c>
      <c r="D1149" s="1" t="str">
        <f>IF(AND(TONGHOP!O1149="KTHP",OR(TONGHOP!P1149="LT",TONGHOP!P1149="TN"),AND(TONGHOP!Q1149&gt;90,TONGHOP!Q1149&lt;=120)),TONGHOP!T1149,"")</f>
        <v/>
      </c>
      <c r="E1149" s="1" t="str">
        <f>IF(AND(TONGHOP!O1149="KTHP",OR(TONGHOP!P1149="LT",TONGHOP!P1149="TN"),AND(TONGHOP!Q1149&gt;90,TONGHOP!Q1149&lt;=120)),TONGHOP!U1149,"")</f>
        <v/>
      </c>
      <c r="F1149" s="1" t="str">
        <f t="shared" si="69"/>
        <v/>
      </c>
      <c r="G1149" s="1" t="str">
        <f>IF(AND(TONGHOP!O1149="KTHP",OR(TONGHOP!P1149="LT",TONGHOP!P1149="TN"),AND(TONGHOP!Q1149&gt;120,TONGHOP!Q1149&lt;=150)),TONGHOP!T1149,"")</f>
        <v/>
      </c>
      <c r="H1149" s="1" t="str">
        <f>IF(AND(TONGHOP!O1149="KTHP",OR(TONGHOP!P1149="LT",TONGHOP!P1149="TN"),AND(TONGHOP!Q1149&gt;120,TONGHOP!Q1149&lt;=150)),TONGHOP!U1149,"")</f>
        <v/>
      </c>
      <c r="I1149" s="1" t="str">
        <f t="shared" si="70"/>
        <v/>
      </c>
      <c r="J1149" s="1" t="str">
        <f>IF(AND(TONGHOP!O1149="KTHP",OR(TONGHOP!P1149="LT",TONGHOP!P1149="TN"),TONGHOP!Q1149&gt;150),TONGHOP!T1149,"")</f>
        <v/>
      </c>
      <c r="K1149" s="1" t="str">
        <f>IF(AND(TONGHOP!O1149="KTHP",OR(TONGHOP!P1149="LT",TONGHOP!P1149="TN"),TONGHOP!Q1149&gt;150),TONGHOP!U1149,"")</f>
        <v/>
      </c>
      <c r="L1149" s="1" t="str">
        <f t="shared" si="71"/>
        <v/>
      </c>
    </row>
    <row r="1150" spans="1:12">
      <c r="A1150" s="1" t="str">
        <f>IF(AND(TONGHOP!O1150="KTHP",OR(TONGHOP!P1150="LT",TONGHOP!P1150="TN"),TONGHOP!Q1150&lt;=90),TONGHOP!T1150,"")</f>
        <v/>
      </c>
      <c r="B1150" s="1" t="str">
        <f>IF(AND(TONGHOP!O1150="KTHP",OR(TONGHOP!P1150="LT",TONGHOP!P1150="TN"),TONGHOP!Q1150&lt;=90),TONGHOP!U1150,"")</f>
        <v/>
      </c>
      <c r="C1150" s="1" t="str">
        <f t="shared" si="68"/>
        <v/>
      </c>
      <c r="D1150" s="1" t="str">
        <f>IF(AND(TONGHOP!O1150="KTHP",OR(TONGHOP!P1150="LT",TONGHOP!P1150="TN"),AND(TONGHOP!Q1150&gt;90,TONGHOP!Q1150&lt;=120)),TONGHOP!T1150,"")</f>
        <v/>
      </c>
      <c r="E1150" s="1" t="str">
        <f>IF(AND(TONGHOP!O1150="KTHP",OR(TONGHOP!P1150="LT",TONGHOP!P1150="TN"),AND(TONGHOP!Q1150&gt;90,TONGHOP!Q1150&lt;=120)),TONGHOP!U1150,"")</f>
        <v/>
      </c>
      <c r="F1150" s="1" t="str">
        <f t="shared" si="69"/>
        <v/>
      </c>
      <c r="G1150" s="1" t="str">
        <f>IF(AND(TONGHOP!O1150="KTHP",OR(TONGHOP!P1150="LT",TONGHOP!P1150="TN"),AND(TONGHOP!Q1150&gt;120,TONGHOP!Q1150&lt;=150)),TONGHOP!T1150,"")</f>
        <v/>
      </c>
      <c r="H1150" s="1" t="str">
        <f>IF(AND(TONGHOP!O1150="KTHP",OR(TONGHOP!P1150="LT",TONGHOP!P1150="TN"),AND(TONGHOP!Q1150&gt;120,TONGHOP!Q1150&lt;=150)),TONGHOP!U1150,"")</f>
        <v/>
      </c>
      <c r="I1150" s="1" t="str">
        <f t="shared" si="70"/>
        <v/>
      </c>
      <c r="J1150" s="1" t="str">
        <f>IF(AND(TONGHOP!O1150="KTHP",OR(TONGHOP!P1150="LT",TONGHOP!P1150="TN"),TONGHOP!Q1150&gt;150),TONGHOP!T1150,"")</f>
        <v/>
      </c>
      <c r="K1150" s="1" t="str">
        <f>IF(AND(TONGHOP!O1150="KTHP",OR(TONGHOP!P1150="LT",TONGHOP!P1150="TN"),TONGHOP!Q1150&gt;150),TONGHOP!U1150,"")</f>
        <v/>
      </c>
      <c r="L1150" s="1" t="str">
        <f t="shared" si="71"/>
        <v/>
      </c>
    </row>
    <row r="1151" spans="1:12">
      <c r="A1151" s="1" t="str">
        <f>IF(AND(TONGHOP!O1151="KTHP",OR(TONGHOP!P1151="LT",TONGHOP!P1151="TN"),TONGHOP!Q1151&lt;=90),TONGHOP!T1151,"")</f>
        <v/>
      </c>
      <c r="B1151" s="1" t="str">
        <f>IF(AND(TONGHOP!O1151="KTHP",OR(TONGHOP!P1151="LT",TONGHOP!P1151="TN"),TONGHOP!Q1151&lt;=90),TONGHOP!U1151,"")</f>
        <v/>
      </c>
      <c r="C1151" s="1" t="str">
        <f t="shared" si="68"/>
        <v/>
      </c>
      <c r="D1151" s="1" t="str">
        <f>IF(AND(TONGHOP!O1151="KTHP",OR(TONGHOP!P1151="LT",TONGHOP!P1151="TN"),AND(TONGHOP!Q1151&gt;90,TONGHOP!Q1151&lt;=120)),TONGHOP!T1151,"")</f>
        <v/>
      </c>
      <c r="E1151" s="1" t="str">
        <f>IF(AND(TONGHOP!O1151="KTHP",OR(TONGHOP!P1151="LT",TONGHOP!P1151="TN"),AND(TONGHOP!Q1151&gt;90,TONGHOP!Q1151&lt;=120)),TONGHOP!U1151,"")</f>
        <v/>
      </c>
      <c r="F1151" s="1" t="str">
        <f t="shared" si="69"/>
        <v/>
      </c>
      <c r="G1151" s="1" t="str">
        <f>IF(AND(TONGHOP!O1151="KTHP",OR(TONGHOP!P1151="LT",TONGHOP!P1151="TN"),AND(TONGHOP!Q1151&gt;120,TONGHOP!Q1151&lt;=150)),TONGHOP!T1151,"")</f>
        <v/>
      </c>
      <c r="H1151" s="1" t="str">
        <f>IF(AND(TONGHOP!O1151="KTHP",OR(TONGHOP!P1151="LT",TONGHOP!P1151="TN"),AND(TONGHOP!Q1151&gt;120,TONGHOP!Q1151&lt;=150)),TONGHOP!U1151,"")</f>
        <v/>
      </c>
      <c r="I1151" s="1" t="str">
        <f t="shared" si="70"/>
        <v/>
      </c>
      <c r="J1151" s="1" t="str">
        <f>IF(AND(TONGHOP!O1151="KTHP",OR(TONGHOP!P1151="LT",TONGHOP!P1151="TN"),TONGHOP!Q1151&gt;150),TONGHOP!T1151,"")</f>
        <v/>
      </c>
      <c r="K1151" s="1" t="str">
        <f>IF(AND(TONGHOP!O1151="KTHP",OR(TONGHOP!P1151="LT",TONGHOP!P1151="TN"),TONGHOP!Q1151&gt;150),TONGHOP!U1151,"")</f>
        <v/>
      </c>
      <c r="L1151" s="1" t="str">
        <f t="shared" si="71"/>
        <v/>
      </c>
    </row>
    <row r="1152" spans="1:12">
      <c r="A1152" s="1" t="str">
        <f>IF(AND(TONGHOP!O1152="KTHP",OR(TONGHOP!P1152="LT",TONGHOP!P1152="TN"),TONGHOP!Q1152&lt;=90),TONGHOP!T1152,"")</f>
        <v/>
      </c>
      <c r="B1152" s="1" t="str">
        <f>IF(AND(TONGHOP!O1152="KTHP",OR(TONGHOP!P1152="LT",TONGHOP!P1152="TN"),TONGHOP!Q1152&lt;=90),TONGHOP!U1152,"")</f>
        <v/>
      </c>
      <c r="C1152" s="1" t="str">
        <f t="shared" si="68"/>
        <v/>
      </c>
      <c r="D1152" s="1" t="str">
        <f>IF(AND(TONGHOP!O1152="KTHP",OR(TONGHOP!P1152="LT",TONGHOP!P1152="TN"),AND(TONGHOP!Q1152&gt;90,TONGHOP!Q1152&lt;=120)),TONGHOP!T1152,"")</f>
        <v/>
      </c>
      <c r="E1152" s="1" t="str">
        <f>IF(AND(TONGHOP!O1152="KTHP",OR(TONGHOP!P1152="LT",TONGHOP!P1152="TN"),AND(TONGHOP!Q1152&gt;90,TONGHOP!Q1152&lt;=120)),TONGHOP!U1152,"")</f>
        <v/>
      </c>
      <c r="F1152" s="1" t="str">
        <f t="shared" si="69"/>
        <v/>
      </c>
      <c r="G1152" s="1" t="str">
        <f>IF(AND(TONGHOP!O1152="KTHP",OR(TONGHOP!P1152="LT",TONGHOP!P1152="TN"),AND(TONGHOP!Q1152&gt;120,TONGHOP!Q1152&lt;=150)),TONGHOP!T1152,"")</f>
        <v/>
      </c>
      <c r="H1152" s="1" t="str">
        <f>IF(AND(TONGHOP!O1152="KTHP",OR(TONGHOP!P1152="LT",TONGHOP!P1152="TN"),AND(TONGHOP!Q1152&gt;120,TONGHOP!Q1152&lt;=150)),TONGHOP!U1152,"")</f>
        <v/>
      </c>
      <c r="I1152" s="1" t="str">
        <f t="shared" si="70"/>
        <v/>
      </c>
      <c r="J1152" s="1" t="str">
        <f>IF(AND(TONGHOP!O1152="KTHP",OR(TONGHOP!P1152="LT",TONGHOP!P1152="TN"),TONGHOP!Q1152&gt;150),TONGHOP!T1152,"")</f>
        <v/>
      </c>
      <c r="K1152" s="1" t="str">
        <f>IF(AND(TONGHOP!O1152="KTHP",OR(TONGHOP!P1152="LT",TONGHOP!P1152="TN"),TONGHOP!Q1152&gt;150),TONGHOP!U1152,"")</f>
        <v/>
      </c>
      <c r="L1152" s="1" t="str">
        <f t="shared" si="71"/>
        <v/>
      </c>
    </row>
    <row r="1153" spans="1:12">
      <c r="A1153" s="1" t="str">
        <f>IF(AND(TONGHOP!O1153="KTHP",OR(TONGHOP!P1153="LT",TONGHOP!P1153="TN"),TONGHOP!Q1153&lt;=90),TONGHOP!T1153,"")</f>
        <v/>
      </c>
      <c r="B1153" s="1" t="str">
        <f>IF(AND(TONGHOP!O1153="KTHP",OR(TONGHOP!P1153="LT",TONGHOP!P1153="TN"),TONGHOP!Q1153&lt;=90),TONGHOP!U1153,"")</f>
        <v/>
      </c>
      <c r="C1153" s="1" t="str">
        <f t="shared" si="68"/>
        <v/>
      </c>
      <c r="D1153" s="1" t="str">
        <f>IF(AND(TONGHOP!O1153="KTHP",OR(TONGHOP!P1153="LT",TONGHOP!P1153="TN"),AND(TONGHOP!Q1153&gt;90,TONGHOP!Q1153&lt;=120)),TONGHOP!T1153,"")</f>
        <v/>
      </c>
      <c r="E1153" s="1" t="str">
        <f>IF(AND(TONGHOP!O1153="KTHP",OR(TONGHOP!P1153="LT",TONGHOP!P1153="TN"),AND(TONGHOP!Q1153&gt;90,TONGHOP!Q1153&lt;=120)),TONGHOP!U1153,"")</f>
        <v/>
      </c>
      <c r="F1153" s="1" t="str">
        <f t="shared" si="69"/>
        <v/>
      </c>
      <c r="G1153" s="1" t="str">
        <f>IF(AND(TONGHOP!O1153="KTHP",OR(TONGHOP!P1153="LT",TONGHOP!P1153="TN"),AND(TONGHOP!Q1153&gt;120,TONGHOP!Q1153&lt;=150)),TONGHOP!T1153,"")</f>
        <v/>
      </c>
      <c r="H1153" s="1" t="str">
        <f>IF(AND(TONGHOP!O1153="KTHP",OR(TONGHOP!P1153="LT",TONGHOP!P1153="TN"),AND(TONGHOP!Q1153&gt;120,TONGHOP!Q1153&lt;=150)),TONGHOP!U1153,"")</f>
        <v/>
      </c>
      <c r="I1153" s="1" t="str">
        <f t="shared" si="70"/>
        <v/>
      </c>
      <c r="J1153" s="1" t="str">
        <f>IF(AND(TONGHOP!O1153="KTHP",OR(TONGHOP!P1153="LT",TONGHOP!P1153="TN"),TONGHOP!Q1153&gt;150),TONGHOP!T1153,"")</f>
        <v/>
      </c>
      <c r="K1153" s="1" t="str">
        <f>IF(AND(TONGHOP!O1153="KTHP",OR(TONGHOP!P1153="LT",TONGHOP!P1153="TN"),TONGHOP!Q1153&gt;150),TONGHOP!U1153,"")</f>
        <v/>
      </c>
      <c r="L1153" s="1" t="str">
        <f t="shared" si="71"/>
        <v/>
      </c>
    </row>
    <row r="1154" spans="1:12">
      <c r="A1154" s="1" t="str">
        <f>IF(AND(TONGHOP!O1154="KTHP",OR(TONGHOP!P1154="LT",TONGHOP!P1154="TN"),TONGHOP!Q1154&lt;=90),TONGHOP!T1154,"")</f>
        <v/>
      </c>
      <c r="B1154" s="1" t="str">
        <f>IF(AND(TONGHOP!O1154="KTHP",OR(TONGHOP!P1154="LT",TONGHOP!P1154="TN"),TONGHOP!Q1154&lt;=90),TONGHOP!U1154,"")</f>
        <v/>
      </c>
      <c r="C1154" s="1" t="str">
        <f t="shared" si="68"/>
        <v/>
      </c>
      <c r="D1154" s="1" t="str">
        <f>IF(AND(TONGHOP!O1154="KTHP",OR(TONGHOP!P1154="LT",TONGHOP!P1154="TN"),AND(TONGHOP!Q1154&gt;90,TONGHOP!Q1154&lt;=120)),TONGHOP!T1154,"")</f>
        <v/>
      </c>
      <c r="E1154" s="1" t="str">
        <f>IF(AND(TONGHOP!O1154="KTHP",OR(TONGHOP!P1154="LT",TONGHOP!P1154="TN"),AND(TONGHOP!Q1154&gt;90,TONGHOP!Q1154&lt;=120)),TONGHOP!U1154,"")</f>
        <v/>
      </c>
      <c r="F1154" s="1" t="str">
        <f t="shared" si="69"/>
        <v/>
      </c>
      <c r="G1154" s="1" t="str">
        <f>IF(AND(TONGHOP!O1154="KTHP",OR(TONGHOP!P1154="LT",TONGHOP!P1154="TN"),AND(TONGHOP!Q1154&gt;120,TONGHOP!Q1154&lt;=150)),TONGHOP!T1154,"")</f>
        <v/>
      </c>
      <c r="H1154" s="1" t="str">
        <f>IF(AND(TONGHOP!O1154="KTHP",OR(TONGHOP!P1154="LT",TONGHOP!P1154="TN"),AND(TONGHOP!Q1154&gt;120,TONGHOP!Q1154&lt;=150)),TONGHOP!U1154,"")</f>
        <v/>
      </c>
      <c r="I1154" s="1" t="str">
        <f t="shared" si="70"/>
        <v/>
      </c>
      <c r="J1154" s="1" t="str">
        <f>IF(AND(TONGHOP!O1154="KTHP",OR(TONGHOP!P1154="LT",TONGHOP!P1154="TN"),TONGHOP!Q1154&gt;150),TONGHOP!T1154,"")</f>
        <v/>
      </c>
      <c r="K1154" s="1" t="str">
        <f>IF(AND(TONGHOP!O1154="KTHP",OR(TONGHOP!P1154="LT",TONGHOP!P1154="TN"),TONGHOP!Q1154&gt;150),TONGHOP!U1154,"")</f>
        <v/>
      </c>
      <c r="L1154" s="1" t="str">
        <f t="shared" si="71"/>
        <v/>
      </c>
    </row>
    <row r="1155" spans="1:12">
      <c r="A1155" s="1" t="str">
        <f>IF(AND(TONGHOP!O1155="KTHP",OR(TONGHOP!P1155="LT",TONGHOP!P1155="TN"),TONGHOP!Q1155&lt;=90),TONGHOP!T1155,"")</f>
        <v/>
      </c>
      <c r="B1155" s="1" t="str">
        <f>IF(AND(TONGHOP!O1155="KTHP",OR(TONGHOP!P1155="LT",TONGHOP!P1155="TN"),TONGHOP!Q1155&lt;=90),TONGHOP!U1155,"")</f>
        <v/>
      </c>
      <c r="C1155" s="1" t="str">
        <f t="shared" ref="C1155:C1218" si="72">IF(AND(A1155="",B1155=""),"",1.2)</f>
        <v/>
      </c>
      <c r="D1155" s="1" t="str">
        <f>IF(AND(TONGHOP!O1155="KTHP",OR(TONGHOP!P1155="LT",TONGHOP!P1155="TN"),AND(TONGHOP!Q1155&gt;90,TONGHOP!Q1155&lt;=120)),TONGHOP!T1155,"")</f>
        <v/>
      </c>
      <c r="E1155" s="1" t="str">
        <f>IF(AND(TONGHOP!O1155="KTHP",OR(TONGHOP!P1155="LT",TONGHOP!P1155="TN"),AND(TONGHOP!Q1155&gt;90,TONGHOP!Q1155&lt;=120)),TONGHOP!U1155,"")</f>
        <v/>
      </c>
      <c r="F1155" s="1" t="str">
        <f t="shared" ref="F1155:F1218" si="73">IF(AND(D1155="",E1155=""),"",1.6)</f>
        <v/>
      </c>
      <c r="G1155" s="1" t="str">
        <f>IF(AND(TONGHOP!O1155="KTHP",OR(TONGHOP!P1155="LT",TONGHOP!P1155="TN"),AND(TONGHOP!Q1155&gt;120,TONGHOP!Q1155&lt;=150)),TONGHOP!T1155,"")</f>
        <v/>
      </c>
      <c r="H1155" s="1" t="str">
        <f>IF(AND(TONGHOP!O1155="KTHP",OR(TONGHOP!P1155="LT",TONGHOP!P1155="TN"),AND(TONGHOP!Q1155&gt;120,TONGHOP!Q1155&lt;=150)),TONGHOP!U1155,"")</f>
        <v/>
      </c>
      <c r="I1155" s="1" t="str">
        <f t="shared" ref="I1155:I1218" si="74">IF(AND(G1155="",H1155=""),"",2)</f>
        <v/>
      </c>
      <c r="J1155" s="1" t="str">
        <f>IF(AND(TONGHOP!O1155="KTHP",OR(TONGHOP!P1155="LT",TONGHOP!P1155="TN"),TONGHOP!Q1155&gt;150),TONGHOP!T1155,"")</f>
        <v/>
      </c>
      <c r="K1155" s="1" t="str">
        <f>IF(AND(TONGHOP!O1155="KTHP",OR(TONGHOP!P1155="LT",TONGHOP!P1155="TN"),TONGHOP!Q1155&gt;150),TONGHOP!U1155,"")</f>
        <v/>
      </c>
      <c r="L1155" s="1" t="str">
        <f t="shared" ref="L1155:L1218" si="75">IF(AND(J1155="",K1155=""),"",2.5)</f>
        <v/>
      </c>
    </row>
    <row r="1156" spans="1:12">
      <c r="A1156" s="1" t="str">
        <f>IF(AND(TONGHOP!O1156="KTHP",OR(TONGHOP!P1156="LT",TONGHOP!P1156="TN"),TONGHOP!Q1156&lt;=90),TONGHOP!T1156,"")</f>
        <v/>
      </c>
      <c r="B1156" s="1" t="str">
        <f>IF(AND(TONGHOP!O1156="KTHP",OR(TONGHOP!P1156="LT",TONGHOP!P1156="TN"),TONGHOP!Q1156&lt;=90),TONGHOP!U1156,"")</f>
        <v/>
      </c>
      <c r="C1156" s="1" t="str">
        <f t="shared" si="72"/>
        <v/>
      </c>
      <c r="D1156" s="1" t="str">
        <f>IF(AND(TONGHOP!O1156="KTHP",OR(TONGHOP!P1156="LT",TONGHOP!P1156="TN"),AND(TONGHOP!Q1156&gt;90,TONGHOP!Q1156&lt;=120)),TONGHOP!T1156,"")</f>
        <v/>
      </c>
      <c r="E1156" s="1" t="str">
        <f>IF(AND(TONGHOP!O1156="KTHP",OR(TONGHOP!P1156="LT",TONGHOP!P1156="TN"),AND(TONGHOP!Q1156&gt;90,TONGHOP!Q1156&lt;=120)),TONGHOP!U1156,"")</f>
        <v/>
      </c>
      <c r="F1156" s="1" t="str">
        <f t="shared" si="73"/>
        <v/>
      </c>
      <c r="G1156" s="1" t="str">
        <f>IF(AND(TONGHOP!O1156="KTHP",OR(TONGHOP!P1156="LT",TONGHOP!P1156="TN"),AND(TONGHOP!Q1156&gt;120,TONGHOP!Q1156&lt;=150)),TONGHOP!T1156,"")</f>
        <v/>
      </c>
      <c r="H1156" s="1" t="str">
        <f>IF(AND(TONGHOP!O1156="KTHP",OR(TONGHOP!P1156="LT",TONGHOP!P1156="TN"),AND(TONGHOP!Q1156&gt;120,TONGHOP!Q1156&lt;=150)),TONGHOP!U1156,"")</f>
        <v/>
      </c>
      <c r="I1156" s="1" t="str">
        <f t="shared" si="74"/>
        <v/>
      </c>
      <c r="J1156" s="1" t="str">
        <f>IF(AND(TONGHOP!O1156="KTHP",OR(TONGHOP!P1156="LT",TONGHOP!P1156="TN"),TONGHOP!Q1156&gt;150),TONGHOP!T1156,"")</f>
        <v/>
      </c>
      <c r="K1156" s="1" t="str">
        <f>IF(AND(TONGHOP!O1156="KTHP",OR(TONGHOP!P1156="LT",TONGHOP!P1156="TN"),TONGHOP!Q1156&gt;150),TONGHOP!U1156,"")</f>
        <v/>
      </c>
      <c r="L1156" s="1" t="str">
        <f t="shared" si="75"/>
        <v/>
      </c>
    </row>
    <row r="1157" spans="1:12">
      <c r="A1157" s="1" t="str">
        <f>IF(AND(TONGHOP!O1157="KTHP",OR(TONGHOP!P1157="LT",TONGHOP!P1157="TN"),TONGHOP!Q1157&lt;=90),TONGHOP!T1157,"")</f>
        <v/>
      </c>
      <c r="B1157" s="1" t="str">
        <f>IF(AND(TONGHOP!O1157="KTHP",OR(TONGHOP!P1157="LT",TONGHOP!P1157="TN"),TONGHOP!Q1157&lt;=90),TONGHOP!U1157,"")</f>
        <v/>
      </c>
      <c r="C1157" s="1" t="str">
        <f t="shared" si="72"/>
        <v/>
      </c>
      <c r="D1157" s="1" t="str">
        <f>IF(AND(TONGHOP!O1157="KTHP",OR(TONGHOP!P1157="LT",TONGHOP!P1157="TN"),AND(TONGHOP!Q1157&gt;90,TONGHOP!Q1157&lt;=120)),TONGHOP!T1157,"")</f>
        <v/>
      </c>
      <c r="E1157" s="1" t="str">
        <f>IF(AND(TONGHOP!O1157="KTHP",OR(TONGHOP!P1157="LT",TONGHOP!P1157="TN"),AND(TONGHOP!Q1157&gt;90,TONGHOP!Q1157&lt;=120)),TONGHOP!U1157,"")</f>
        <v/>
      </c>
      <c r="F1157" s="1" t="str">
        <f t="shared" si="73"/>
        <v/>
      </c>
      <c r="G1157" s="1" t="str">
        <f>IF(AND(TONGHOP!O1157="KTHP",OR(TONGHOP!P1157="LT",TONGHOP!P1157="TN"),AND(TONGHOP!Q1157&gt;120,TONGHOP!Q1157&lt;=150)),TONGHOP!T1157,"")</f>
        <v/>
      </c>
      <c r="H1157" s="1" t="str">
        <f>IF(AND(TONGHOP!O1157="KTHP",OR(TONGHOP!P1157="LT",TONGHOP!P1157="TN"),AND(TONGHOP!Q1157&gt;120,TONGHOP!Q1157&lt;=150)),TONGHOP!U1157,"")</f>
        <v/>
      </c>
      <c r="I1157" s="1" t="str">
        <f t="shared" si="74"/>
        <v/>
      </c>
      <c r="J1157" s="1" t="str">
        <f>IF(AND(TONGHOP!O1157="KTHP",OR(TONGHOP!P1157="LT",TONGHOP!P1157="TN"),TONGHOP!Q1157&gt;150),TONGHOP!T1157,"")</f>
        <v/>
      </c>
      <c r="K1157" s="1" t="str">
        <f>IF(AND(TONGHOP!O1157="KTHP",OR(TONGHOP!P1157="LT",TONGHOP!P1157="TN"),TONGHOP!Q1157&gt;150),TONGHOP!U1157,"")</f>
        <v/>
      </c>
      <c r="L1157" s="1" t="str">
        <f t="shared" si="75"/>
        <v/>
      </c>
    </row>
    <row r="1158" spans="1:12">
      <c r="A1158" s="1" t="str">
        <f>IF(AND(TONGHOP!O1158="KTHP",OR(TONGHOP!P1158="LT",TONGHOP!P1158="TN"),TONGHOP!Q1158&lt;=90),TONGHOP!T1158,"")</f>
        <v/>
      </c>
      <c r="B1158" s="1" t="str">
        <f>IF(AND(TONGHOP!O1158="KTHP",OR(TONGHOP!P1158="LT",TONGHOP!P1158="TN"),TONGHOP!Q1158&lt;=90),TONGHOP!U1158,"")</f>
        <v/>
      </c>
      <c r="C1158" s="1" t="str">
        <f t="shared" si="72"/>
        <v/>
      </c>
      <c r="D1158" s="1" t="str">
        <f>IF(AND(TONGHOP!O1158="KTHP",OR(TONGHOP!P1158="LT",TONGHOP!P1158="TN"),AND(TONGHOP!Q1158&gt;90,TONGHOP!Q1158&lt;=120)),TONGHOP!T1158,"")</f>
        <v/>
      </c>
      <c r="E1158" s="1" t="str">
        <f>IF(AND(TONGHOP!O1158="KTHP",OR(TONGHOP!P1158="LT",TONGHOP!P1158="TN"),AND(TONGHOP!Q1158&gt;90,TONGHOP!Q1158&lt;=120)),TONGHOP!U1158,"")</f>
        <v/>
      </c>
      <c r="F1158" s="1" t="str">
        <f t="shared" si="73"/>
        <v/>
      </c>
      <c r="G1158" s="1" t="str">
        <f>IF(AND(TONGHOP!O1158="KTHP",OR(TONGHOP!P1158="LT",TONGHOP!P1158="TN"),AND(TONGHOP!Q1158&gt;120,TONGHOP!Q1158&lt;=150)),TONGHOP!T1158,"")</f>
        <v/>
      </c>
      <c r="H1158" s="1" t="str">
        <f>IF(AND(TONGHOP!O1158="KTHP",OR(TONGHOP!P1158="LT",TONGHOP!P1158="TN"),AND(TONGHOP!Q1158&gt;120,TONGHOP!Q1158&lt;=150)),TONGHOP!U1158,"")</f>
        <v/>
      </c>
      <c r="I1158" s="1" t="str">
        <f t="shared" si="74"/>
        <v/>
      </c>
      <c r="J1158" s="1" t="str">
        <f>IF(AND(TONGHOP!O1158="KTHP",OR(TONGHOP!P1158="LT",TONGHOP!P1158="TN"),TONGHOP!Q1158&gt;150),TONGHOP!T1158,"")</f>
        <v/>
      </c>
      <c r="K1158" s="1" t="str">
        <f>IF(AND(TONGHOP!O1158="KTHP",OR(TONGHOP!P1158="LT",TONGHOP!P1158="TN"),TONGHOP!Q1158&gt;150),TONGHOP!U1158,"")</f>
        <v/>
      </c>
      <c r="L1158" s="1" t="str">
        <f t="shared" si="75"/>
        <v/>
      </c>
    </row>
    <row r="1159" spans="1:12">
      <c r="A1159" s="1" t="str">
        <f>IF(AND(TONGHOP!O1159="KTHP",OR(TONGHOP!P1159="LT",TONGHOP!P1159="TN"),TONGHOP!Q1159&lt;=90),TONGHOP!T1159,"")</f>
        <v/>
      </c>
      <c r="B1159" s="1" t="str">
        <f>IF(AND(TONGHOP!O1159="KTHP",OR(TONGHOP!P1159="LT",TONGHOP!P1159="TN"),TONGHOP!Q1159&lt;=90),TONGHOP!U1159,"")</f>
        <v/>
      </c>
      <c r="C1159" s="1" t="str">
        <f t="shared" si="72"/>
        <v/>
      </c>
      <c r="D1159" s="1" t="str">
        <f>IF(AND(TONGHOP!O1159="KTHP",OR(TONGHOP!P1159="LT",TONGHOP!P1159="TN"),AND(TONGHOP!Q1159&gt;90,TONGHOP!Q1159&lt;=120)),TONGHOP!T1159,"")</f>
        <v/>
      </c>
      <c r="E1159" s="1" t="str">
        <f>IF(AND(TONGHOP!O1159="KTHP",OR(TONGHOP!P1159="LT",TONGHOP!P1159="TN"),AND(TONGHOP!Q1159&gt;90,TONGHOP!Q1159&lt;=120)),TONGHOP!U1159,"")</f>
        <v/>
      </c>
      <c r="F1159" s="1" t="str">
        <f t="shared" si="73"/>
        <v/>
      </c>
      <c r="G1159" s="1" t="str">
        <f>IF(AND(TONGHOP!O1159="KTHP",OR(TONGHOP!P1159="LT",TONGHOP!P1159="TN"),AND(TONGHOP!Q1159&gt;120,TONGHOP!Q1159&lt;=150)),TONGHOP!T1159,"")</f>
        <v/>
      </c>
      <c r="H1159" s="1" t="str">
        <f>IF(AND(TONGHOP!O1159="KTHP",OR(TONGHOP!P1159="LT",TONGHOP!P1159="TN"),AND(TONGHOP!Q1159&gt;120,TONGHOP!Q1159&lt;=150)),TONGHOP!U1159,"")</f>
        <v/>
      </c>
      <c r="I1159" s="1" t="str">
        <f t="shared" si="74"/>
        <v/>
      </c>
      <c r="J1159" s="1" t="str">
        <f>IF(AND(TONGHOP!O1159="KTHP",OR(TONGHOP!P1159="LT",TONGHOP!P1159="TN"),TONGHOP!Q1159&gt;150),TONGHOP!T1159,"")</f>
        <v/>
      </c>
      <c r="K1159" s="1" t="str">
        <f>IF(AND(TONGHOP!O1159="KTHP",OR(TONGHOP!P1159="LT",TONGHOP!P1159="TN"),TONGHOP!Q1159&gt;150),TONGHOP!U1159,"")</f>
        <v/>
      </c>
      <c r="L1159" s="1" t="str">
        <f t="shared" si="75"/>
        <v/>
      </c>
    </row>
    <row r="1160" spans="1:12">
      <c r="A1160" s="1" t="str">
        <f>IF(AND(TONGHOP!O1160="KTHP",OR(TONGHOP!P1160="LT",TONGHOP!P1160="TN"),TONGHOP!Q1160&lt;=90),TONGHOP!T1160,"")</f>
        <v/>
      </c>
      <c r="B1160" s="1" t="str">
        <f>IF(AND(TONGHOP!O1160="KTHP",OR(TONGHOP!P1160="LT",TONGHOP!P1160="TN"),TONGHOP!Q1160&lt;=90),TONGHOP!U1160,"")</f>
        <v/>
      </c>
      <c r="C1160" s="1" t="str">
        <f t="shared" si="72"/>
        <v/>
      </c>
      <c r="D1160" s="1" t="str">
        <f>IF(AND(TONGHOP!O1160="KTHP",OR(TONGHOP!P1160="LT",TONGHOP!P1160="TN"),AND(TONGHOP!Q1160&gt;90,TONGHOP!Q1160&lt;=120)),TONGHOP!T1160,"")</f>
        <v/>
      </c>
      <c r="E1160" s="1" t="str">
        <f>IF(AND(TONGHOP!O1160="KTHP",OR(TONGHOP!P1160="LT",TONGHOP!P1160="TN"),AND(TONGHOP!Q1160&gt;90,TONGHOP!Q1160&lt;=120)),TONGHOP!U1160,"")</f>
        <v/>
      </c>
      <c r="F1160" s="1" t="str">
        <f t="shared" si="73"/>
        <v/>
      </c>
      <c r="G1160" s="1" t="str">
        <f>IF(AND(TONGHOP!O1160="KTHP",OR(TONGHOP!P1160="LT",TONGHOP!P1160="TN"),AND(TONGHOP!Q1160&gt;120,TONGHOP!Q1160&lt;=150)),TONGHOP!T1160,"")</f>
        <v/>
      </c>
      <c r="H1160" s="1" t="str">
        <f>IF(AND(TONGHOP!O1160="KTHP",OR(TONGHOP!P1160="LT",TONGHOP!P1160="TN"),AND(TONGHOP!Q1160&gt;120,TONGHOP!Q1160&lt;=150)),TONGHOP!U1160,"")</f>
        <v/>
      </c>
      <c r="I1160" s="1" t="str">
        <f t="shared" si="74"/>
        <v/>
      </c>
      <c r="J1160" s="1" t="str">
        <f>IF(AND(TONGHOP!O1160="KTHP",OR(TONGHOP!P1160="LT",TONGHOP!P1160="TN"),TONGHOP!Q1160&gt;150),TONGHOP!T1160,"")</f>
        <v/>
      </c>
      <c r="K1160" s="1" t="str">
        <f>IF(AND(TONGHOP!O1160="KTHP",OR(TONGHOP!P1160="LT",TONGHOP!P1160="TN"),TONGHOP!Q1160&gt;150),TONGHOP!U1160,"")</f>
        <v/>
      </c>
      <c r="L1160" s="1" t="str">
        <f t="shared" si="75"/>
        <v/>
      </c>
    </row>
    <row r="1161" spans="1:12">
      <c r="A1161" s="1" t="str">
        <f>IF(AND(TONGHOP!O1161="KTHP",OR(TONGHOP!P1161="LT",TONGHOP!P1161="TN"),TONGHOP!Q1161&lt;=90),TONGHOP!T1161,"")</f>
        <v/>
      </c>
      <c r="B1161" s="1" t="str">
        <f>IF(AND(TONGHOP!O1161="KTHP",OR(TONGHOP!P1161="LT",TONGHOP!P1161="TN"),TONGHOP!Q1161&lt;=90),TONGHOP!U1161,"")</f>
        <v/>
      </c>
      <c r="C1161" s="1" t="str">
        <f t="shared" si="72"/>
        <v/>
      </c>
      <c r="D1161" s="1" t="str">
        <f>IF(AND(TONGHOP!O1161="KTHP",OR(TONGHOP!P1161="LT",TONGHOP!P1161="TN"),AND(TONGHOP!Q1161&gt;90,TONGHOP!Q1161&lt;=120)),TONGHOP!T1161,"")</f>
        <v/>
      </c>
      <c r="E1161" s="1" t="str">
        <f>IF(AND(TONGHOP!O1161="KTHP",OR(TONGHOP!P1161="LT",TONGHOP!P1161="TN"),AND(TONGHOP!Q1161&gt;90,TONGHOP!Q1161&lt;=120)),TONGHOP!U1161,"")</f>
        <v/>
      </c>
      <c r="F1161" s="1" t="str">
        <f t="shared" si="73"/>
        <v/>
      </c>
      <c r="G1161" s="1" t="str">
        <f>IF(AND(TONGHOP!O1161="KTHP",OR(TONGHOP!P1161="LT",TONGHOP!P1161="TN"),AND(TONGHOP!Q1161&gt;120,TONGHOP!Q1161&lt;=150)),TONGHOP!T1161,"")</f>
        <v/>
      </c>
      <c r="H1161" s="1" t="str">
        <f>IF(AND(TONGHOP!O1161="KTHP",OR(TONGHOP!P1161="LT",TONGHOP!P1161="TN"),AND(TONGHOP!Q1161&gt;120,TONGHOP!Q1161&lt;=150)),TONGHOP!U1161,"")</f>
        <v/>
      </c>
      <c r="I1161" s="1" t="str">
        <f t="shared" si="74"/>
        <v/>
      </c>
      <c r="J1161" s="1" t="str">
        <f>IF(AND(TONGHOP!O1161="KTHP",OR(TONGHOP!P1161="LT",TONGHOP!P1161="TN"),TONGHOP!Q1161&gt;150),TONGHOP!T1161,"")</f>
        <v/>
      </c>
      <c r="K1161" s="1" t="str">
        <f>IF(AND(TONGHOP!O1161="KTHP",OR(TONGHOP!P1161="LT",TONGHOP!P1161="TN"),TONGHOP!Q1161&gt;150),TONGHOP!U1161,"")</f>
        <v/>
      </c>
      <c r="L1161" s="1" t="str">
        <f t="shared" si="75"/>
        <v/>
      </c>
    </row>
    <row r="1162" spans="1:12">
      <c r="A1162" s="1" t="str">
        <f>IF(AND(TONGHOP!O1162="KTHP",OR(TONGHOP!P1162="LT",TONGHOP!P1162="TN"),TONGHOP!Q1162&lt;=90),TONGHOP!T1162,"")</f>
        <v/>
      </c>
      <c r="B1162" s="1" t="str">
        <f>IF(AND(TONGHOP!O1162="KTHP",OR(TONGHOP!P1162="LT",TONGHOP!P1162="TN"),TONGHOP!Q1162&lt;=90),TONGHOP!U1162,"")</f>
        <v/>
      </c>
      <c r="C1162" s="1" t="str">
        <f t="shared" si="72"/>
        <v/>
      </c>
      <c r="D1162" s="1" t="str">
        <f>IF(AND(TONGHOP!O1162="KTHP",OR(TONGHOP!P1162="LT",TONGHOP!P1162="TN"),AND(TONGHOP!Q1162&gt;90,TONGHOP!Q1162&lt;=120)),TONGHOP!T1162,"")</f>
        <v/>
      </c>
      <c r="E1162" s="1" t="str">
        <f>IF(AND(TONGHOP!O1162="KTHP",OR(TONGHOP!P1162="LT",TONGHOP!P1162="TN"),AND(TONGHOP!Q1162&gt;90,TONGHOP!Q1162&lt;=120)),TONGHOP!U1162,"")</f>
        <v/>
      </c>
      <c r="F1162" s="1" t="str">
        <f t="shared" si="73"/>
        <v/>
      </c>
      <c r="G1162" s="1" t="str">
        <f>IF(AND(TONGHOP!O1162="KTHP",OR(TONGHOP!P1162="LT",TONGHOP!P1162="TN"),AND(TONGHOP!Q1162&gt;120,TONGHOP!Q1162&lt;=150)),TONGHOP!T1162,"")</f>
        <v/>
      </c>
      <c r="H1162" s="1" t="str">
        <f>IF(AND(TONGHOP!O1162="KTHP",OR(TONGHOP!P1162="LT",TONGHOP!P1162="TN"),AND(TONGHOP!Q1162&gt;120,TONGHOP!Q1162&lt;=150)),TONGHOP!U1162,"")</f>
        <v/>
      </c>
      <c r="I1162" s="1" t="str">
        <f t="shared" si="74"/>
        <v/>
      </c>
      <c r="J1162" s="1" t="str">
        <f>IF(AND(TONGHOP!O1162="KTHP",OR(TONGHOP!P1162="LT",TONGHOP!P1162="TN"),TONGHOP!Q1162&gt;150),TONGHOP!T1162,"")</f>
        <v/>
      </c>
      <c r="K1162" s="1" t="str">
        <f>IF(AND(TONGHOP!O1162="KTHP",OR(TONGHOP!P1162="LT",TONGHOP!P1162="TN"),TONGHOP!Q1162&gt;150),TONGHOP!U1162,"")</f>
        <v/>
      </c>
      <c r="L1162" s="1" t="str">
        <f t="shared" si="75"/>
        <v/>
      </c>
    </row>
    <row r="1163" spans="1:12">
      <c r="A1163" s="1" t="str">
        <f>IF(AND(TONGHOP!O1163="KTHP",OR(TONGHOP!P1163="LT",TONGHOP!P1163="TN"),TONGHOP!Q1163&lt;=90),TONGHOP!T1163,"")</f>
        <v/>
      </c>
      <c r="B1163" s="1" t="str">
        <f>IF(AND(TONGHOP!O1163="KTHP",OR(TONGHOP!P1163="LT",TONGHOP!P1163="TN"),TONGHOP!Q1163&lt;=90),TONGHOP!U1163,"")</f>
        <v/>
      </c>
      <c r="C1163" s="1" t="str">
        <f t="shared" si="72"/>
        <v/>
      </c>
      <c r="D1163" s="1" t="str">
        <f>IF(AND(TONGHOP!O1163="KTHP",OR(TONGHOP!P1163="LT",TONGHOP!P1163="TN"),AND(TONGHOP!Q1163&gt;90,TONGHOP!Q1163&lt;=120)),TONGHOP!T1163,"")</f>
        <v/>
      </c>
      <c r="E1163" s="1" t="str">
        <f>IF(AND(TONGHOP!O1163="KTHP",OR(TONGHOP!P1163="LT",TONGHOP!P1163="TN"),AND(TONGHOP!Q1163&gt;90,TONGHOP!Q1163&lt;=120)),TONGHOP!U1163,"")</f>
        <v/>
      </c>
      <c r="F1163" s="1" t="str">
        <f t="shared" si="73"/>
        <v/>
      </c>
      <c r="G1163" s="1" t="str">
        <f>IF(AND(TONGHOP!O1163="KTHP",OR(TONGHOP!P1163="LT",TONGHOP!P1163="TN"),AND(TONGHOP!Q1163&gt;120,TONGHOP!Q1163&lt;=150)),TONGHOP!T1163,"")</f>
        <v/>
      </c>
      <c r="H1163" s="1" t="str">
        <f>IF(AND(TONGHOP!O1163="KTHP",OR(TONGHOP!P1163="LT",TONGHOP!P1163="TN"),AND(TONGHOP!Q1163&gt;120,TONGHOP!Q1163&lt;=150)),TONGHOP!U1163,"")</f>
        <v/>
      </c>
      <c r="I1163" s="1" t="str">
        <f t="shared" si="74"/>
        <v/>
      </c>
      <c r="J1163" s="1" t="str">
        <f>IF(AND(TONGHOP!O1163="KTHP",OR(TONGHOP!P1163="LT",TONGHOP!P1163="TN"),TONGHOP!Q1163&gt;150),TONGHOP!T1163,"")</f>
        <v/>
      </c>
      <c r="K1163" s="1" t="str">
        <f>IF(AND(TONGHOP!O1163="KTHP",OR(TONGHOP!P1163="LT",TONGHOP!P1163="TN"),TONGHOP!Q1163&gt;150),TONGHOP!U1163,"")</f>
        <v/>
      </c>
      <c r="L1163" s="1" t="str">
        <f t="shared" si="75"/>
        <v/>
      </c>
    </row>
    <row r="1164" spans="1:12">
      <c r="A1164" s="1" t="str">
        <f>IF(AND(TONGHOP!O1164="KTHP",OR(TONGHOP!P1164="LT",TONGHOP!P1164="TN"),TONGHOP!Q1164&lt;=90),TONGHOP!T1164,"")</f>
        <v/>
      </c>
      <c r="B1164" s="1" t="str">
        <f>IF(AND(TONGHOP!O1164="KTHP",OR(TONGHOP!P1164="LT",TONGHOP!P1164="TN"),TONGHOP!Q1164&lt;=90),TONGHOP!U1164,"")</f>
        <v/>
      </c>
      <c r="C1164" s="1" t="str">
        <f t="shared" si="72"/>
        <v/>
      </c>
      <c r="D1164" s="1" t="str">
        <f>IF(AND(TONGHOP!O1164="KTHP",OR(TONGHOP!P1164="LT",TONGHOP!P1164="TN"),AND(TONGHOP!Q1164&gt;90,TONGHOP!Q1164&lt;=120)),TONGHOP!T1164,"")</f>
        <v/>
      </c>
      <c r="E1164" s="1" t="str">
        <f>IF(AND(TONGHOP!O1164="KTHP",OR(TONGHOP!P1164="LT",TONGHOP!P1164="TN"),AND(TONGHOP!Q1164&gt;90,TONGHOP!Q1164&lt;=120)),TONGHOP!U1164,"")</f>
        <v/>
      </c>
      <c r="F1164" s="1" t="str">
        <f t="shared" si="73"/>
        <v/>
      </c>
      <c r="G1164" s="1" t="str">
        <f>IF(AND(TONGHOP!O1164="KTHP",OR(TONGHOP!P1164="LT",TONGHOP!P1164="TN"),AND(TONGHOP!Q1164&gt;120,TONGHOP!Q1164&lt;=150)),TONGHOP!T1164,"")</f>
        <v/>
      </c>
      <c r="H1164" s="1" t="str">
        <f>IF(AND(TONGHOP!O1164="KTHP",OR(TONGHOP!P1164="LT",TONGHOP!P1164="TN"),AND(TONGHOP!Q1164&gt;120,TONGHOP!Q1164&lt;=150)),TONGHOP!U1164,"")</f>
        <v/>
      </c>
      <c r="I1164" s="1" t="str">
        <f t="shared" si="74"/>
        <v/>
      </c>
      <c r="J1164" s="1" t="str">
        <f>IF(AND(TONGHOP!O1164="KTHP",OR(TONGHOP!P1164="LT",TONGHOP!P1164="TN"),TONGHOP!Q1164&gt;150),TONGHOP!T1164,"")</f>
        <v/>
      </c>
      <c r="K1164" s="1" t="str">
        <f>IF(AND(TONGHOP!O1164="KTHP",OR(TONGHOP!P1164="LT",TONGHOP!P1164="TN"),TONGHOP!Q1164&gt;150),TONGHOP!U1164,"")</f>
        <v/>
      </c>
      <c r="L1164" s="1" t="str">
        <f t="shared" si="75"/>
        <v/>
      </c>
    </row>
    <row r="1165" spans="1:12">
      <c r="A1165" s="1" t="str">
        <f>IF(AND(TONGHOP!O1165="KTHP",OR(TONGHOP!P1165="LT",TONGHOP!P1165="TN"),TONGHOP!Q1165&lt;=90),TONGHOP!T1165,"")</f>
        <v/>
      </c>
      <c r="B1165" s="1" t="str">
        <f>IF(AND(TONGHOP!O1165="KTHP",OR(TONGHOP!P1165="LT",TONGHOP!P1165="TN"),TONGHOP!Q1165&lt;=90),TONGHOP!U1165,"")</f>
        <v/>
      </c>
      <c r="C1165" s="1" t="str">
        <f t="shared" si="72"/>
        <v/>
      </c>
      <c r="D1165" s="1" t="str">
        <f>IF(AND(TONGHOP!O1165="KTHP",OR(TONGHOP!P1165="LT",TONGHOP!P1165="TN"),AND(TONGHOP!Q1165&gt;90,TONGHOP!Q1165&lt;=120)),TONGHOP!T1165,"")</f>
        <v/>
      </c>
      <c r="E1165" s="1" t="str">
        <f>IF(AND(TONGHOP!O1165="KTHP",OR(TONGHOP!P1165="LT",TONGHOP!P1165="TN"),AND(TONGHOP!Q1165&gt;90,TONGHOP!Q1165&lt;=120)),TONGHOP!U1165,"")</f>
        <v/>
      </c>
      <c r="F1165" s="1" t="str">
        <f t="shared" si="73"/>
        <v/>
      </c>
      <c r="G1165" s="1" t="str">
        <f>IF(AND(TONGHOP!O1165="KTHP",OR(TONGHOP!P1165="LT",TONGHOP!P1165="TN"),AND(TONGHOP!Q1165&gt;120,TONGHOP!Q1165&lt;=150)),TONGHOP!T1165,"")</f>
        <v/>
      </c>
      <c r="H1165" s="1" t="str">
        <f>IF(AND(TONGHOP!O1165="KTHP",OR(TONGHOP!P1165="LT",TONGHOP!P1165="TN"),AND(TONGHOP!Q1165&gt;120,TONGHOP!Q1165&lt;=150)),TONGHOP!U1165,"")</f>
        <v/>
      </c>
      <c r="I1165" s="1" t="str">
        <f t="shared" si="74"/>
        <v/>
      </c>
      <c r="J1165" s="1" t="str">
        <f>IF(AND(TONGHOP!O1165="KTHP",OR(TONGHOP!P1165="LT",TONGHOP!P1165="TN"),TONGHOP!Q1165&gt;150),TONGHOP!T1165,"")</f>
        <v/>
      </c>
      <c r="K1165" s="1" t="str">
        <f>IF(AND(TONGHOP!O1165="KTHP",OR(TONGHOP!P1165="LT",TONGHOP!P1165="TN"),TONGHOP!Q1165&gt;150),TONGHOP!U1165,"")</f>
        <v/>
      </c>
      <c r="L1165" s="1" t="str">
        <f t="shared" si="75"/>
        <v/>
      </c>
    </row>
    <row r="1166" spans="1:12">
      <c r="A1166" s="1" t="str">
        <f>IF(AND(TONGHOP!O1166="KTHP",OR(TONGHOP!P1166="LT",TONGHOP!P1166="TN"),TONGHOP!Q1166&lt;=90),TONGHOP!T1166,"")</f>
        <v/>
      </c>
      <c r="B1166" s="1" t="str">
        <f>IF(AND(TONGHOP!O1166="KTHP",OR(TONGHOP!P1166="LT",TONGHOP!P1166="TN"),TONGHOP!Q1166&lt;=90),TONGHOP!U1166,"")</f>
        <v/>
      </c>
      <c r="C1166" s="1" t="str">
        <f t="shared" si="72"/>
        <v/>
      </c>
      <c r="D1166" s="1" t="str">
        <f>IF(AND(TONGHOP!O1166="KTHP",OR(TONGHOP!P1166="LT",TONGHOP!P1166="TN"),AND(TONGHOP!Q1166&gt;90,TONGHOP!Q1166&lt;=120)),TONGHOP!T1166,"")</f>
        <v/>
      </c>
      <c r="E1166" s="1" t="str">
        <f>IF(AND(TONGHOP!O1166="KTHP",OR(TONGHOP!P1166="LT",TONGHOP!P1166="TN"),AND(TONGHOP!Q1166&gt;90,TONGHOP!Q1166&lt;=120)),TONGHOP!U1166,"")</f>
        <v/>
      </c>
      <c r="F1166" s="1" t="str">
        <f t="shared" si="73"/>
        <v/>
      </c>
      <c r="G1166" s="1" t="str">
        <f>IF(AND(TONGHOP!O1166="KTHP",OR(TONGHOP!P1166="LT",TONGHOP!P1166="TN"),AND(TONGHOP!Q1166&gt;120,TONGHOP!Q1166&lt;=150)),TONGHOP!T1166,"")</f>
        <v/>
      </c>
      <c r="H1166" s="1" t="str">
        <f>IF(AND(TONGHOP!O1166="KTHP",OR(TONGHOP!P1166="LT",TONGHOP!P1166="TN"),AND(TONGHOP!Q1166&gt;120,TONGHOP!Q1166&lt;=150)),TONGHOP!U1166,"")</f>
        <v/>
      </c>
      <c r="I1166" s="1" t="str">
        <f t="shared" si="74"/>
        <v/>
      </c>
      <c r="J1166" s="1" t="str">
        <f>IF(AND(TONGHOP!O1166="KTHP",OR(TONGHOP!P1166="LT",TONGHOP!P1166="TN"),TONGHOP!Q1166&gt;150),TONGHOP!T1166,"")</f>
        <v/>
      </c>
      <c r="K1166" s="1" t="str">
        <f>IF(AND(TONGHOP!O1166="KTHP",OR(TONGHOP!P1166="LT",TONGHOP!P1166="TN"),TONGHOP!Q1166&gt;150),TONGHOP!U1166,"")</f>
        <v/>
      </c>
      <c r="L1166" s="1" t="str">
        <f t="shared" si="75"/>
        <v/>
      </c>
    </row>
    <row r="1167" spans="1:12">
      <c r="A1167" s="1" t="str">
        <f>IF(AND(TONGHOP!O1167="KTHP",OR(TONGHOP!P1167="LT",TONGHOP!P1167="TN"),TONGHOP!Q1167&lt;=90),TONGHOP!T1167,"")</f>
        <v/>
      </c>
      <c r="B1167" s="1" t="str">
        <f>IF(AND(TONGHOP!O1167="KTHP",OR(TONGHOP!P1167="LT",TONGHOP!P1167="TN"),TONGHOP!Q1167&lt;=90),TONGHOP!U1167,"")</f>
        <v/>
      </c>
      <c r="C1167" s="1" t="str">
        <f t="shared" si="72"/>
        <v/>
      </c>
      <c r="D1167" s="1" t="str">
        <f>IF(AND(TONGHOP!O1167="KTHP",OR(TONGHOP!P1167="LT",TONGHOP!P1167="TN"),AND(TONGHOP!Q1167&gt;90,TONGHOP!Q1167&lt;=120)),TONGHOP!T1167,"")</f>
        <v/>
      </c>
      <c r="E1167" s="1" t="str">
        <f>IF(AND(TONGHOP!O1167="KTHP",OR(TONGHOP!P1167="LT",TONGHOP!P1167="TN"),AND(TONGHOP!Q1167&gt;90,TONGHOP!Q1167&lt;=120)),TONGHOP!U1167,"")</f>
        <v/>
      </c>
      <c r="F1167" s="1" t="str">
        <f t="shared" si="73"/>
        <v/>
      </c>
      <c r="G1167" s="1" t="str">
        <f>IF(AND(TONGHOP!O1167="KTHP",OR(TONGHOP!P1167="LT",TONGHOP!P1167="TN"),AND(TONGHOP!Q1167&gt;120,TONGHOP!Q1167&lt;=150)),TONGHOP!T1167,"")</f>
        <v/>
      </c>
      <c r="H1167" s="1" t="str">
        <f>IF(AND(TONGHOP!O1167="KTHP",OR(TONGHOP!P1167="LT",TONGHOP!P1167="TN"),AND(TONGHOP!Q1167&gt;120,TONGHOP!Q1167&lt;=150)),TONGHOP!U1167,"")</f>
        <v/>
      </c>
      <c r="I1167" s="1" t="str">
        <f t="shared" si="74"/>
        <v/>
      </c>
      <c r="J1167" s="1" t="str">
        <f>IF(AND(TONGHOP!O1167="KTHP",OR(TONGHOP!P1167="LT",TONGHOP!P1167="TN"),TONGHOP!Q1167&gt;150),TONGHOP!T1167,"")</f>
        <v/>
      </c>
      <c r="K1167" s="1" t="str">
        <f>IF(AND(TONGHOP!O1167="KTHP",OR(TONGHOP!P1167="LT",TONGHOP!P1167="TN"),TONGHOP!Q1167&gt;150),TONGHOP!U1167,"")</f>
        <v/>
      </c>
      <c r="L1167" s="1" t="str">
        <f t="shared" si="75"/>
        <v/>
      </c>
    </row>
    <row r="1168" spans="1:12">
      <c r="A1168" s="1" t="str">
        <f>IF(AND(TONGHOP!O1168="KTHP",OR(TONGHOP!P1168="LT",TONGHOP!P1168="TN"),TONGHOP!Q1168&lt;=90),TONGHOP!T1168,"")</f>
        <v/>
      </c>
      <c r="B1168" s="1" t="str">
        <f>IF(AND(TONGHOP!O1168="KTHP",OR(TONGHOP!P1168="LT",TONGHOP!P1168="TN"),TONGHOP!Q1168&lt;=90),TONGHOP!U1168,"")</f>
        <v/>
      </c>
      <c r="C1168" s="1" t="str">
        <f t="shared" si="72"/>
        <v/>
      </c>
      <c r="D1168" s="1" t="str">
        <f>IF(AND(TONGHOP!O1168="KTHP",OR(TONGHOP!P1168="LT",TONGHOP!P1168="TN"),AND(TONGHOP!Q1168&gt;90,TONGHOP!Q1168&lt;=120)),TONGHOP!T1168,"")</f>
        <v/>
      </c>
      <c r="E1168" s="1" t="str">
        <f>IF(AND(TONGHOP!O1168="KTHP",OR(TONGHOP!P1168="LT",TONGHOP!P1168="TN"),AND(TONGHOP!Q1168&gt;90,TONGHOP!Q1168&lt;=120)),TONGHOP!U1168,"")</f>
        <v/>
      </c>
      <c r="F1168" s="1" t="str">
        <f t="shared" si="73"/>
        <v/>
      </c>
      <c r="G1168" s="1" t="str">
        <f>IF(AND(TONGHOP!O1168="KTHP",OR(TONGHOP!P1168="LT",TONGHOP!P1168="TN"),AND(TONGHOP!Q1168&gt;120,TONGHOP!Q1168&lt;=150)),TONGHOP!T1168,"")</f>
        <v/>
      </c>
      <c r="H1168" s="1" t="str">
        <f>IF(AND(TONGHOP!O1168="KTHP",OR(TONGHOP!P1168="LT",TONGHOP!P1168="TN"),AND(TONGHOP!Q1168&gt;120,TONGHOP!Q1168&lt;=150)),TONGHOP!U1168,"")</f>
        <v/>
      </c>
      <c r="I1168" s="1" t="str">
        <f t="shared" si="74"/>
        <v/>
      </c>
      <c r="J1168" s="1" t="str">
        <f>IF(AND(TONGHOP!O1168="KTHP",OR(TONGHOP!P1168="LT",TONGHOP!P1168="TN"),TONGHOP!Q1168&gt;150),TONGHOP!T1168,"")</f>
        <v/>
      </c>
      <c r="K1168" s="1" t="str">
        <f>IF(AND(TONGHOP!O1168="KTHP",OR(TONGHOP!P1168="LT",TONGHOP!P1168="TN"),TONGHOP!Q1168&gt;150),TONGHOP!U1168,"")</f>
        <v/>
      </c>
      <c r="L1168" s="1" t="str">
        <f t="shared" si="75"/>
        <v/>
      </c>
    </row>
    <row r="1169" spans="1:12">
      <c r="A1169" s="1" t="str">
        <f>IF(AND(TONGHOP!O1169="KTHP",OR(TONGHOP!P1169="LT",TONGHOP!P1169="TN"),TONGHOP!Q1169&lt;=90),TONGHOP!T1169,"")</f>
        <v/>
      </c>
      <c r="B1169" s="1" t="str">
        <f>IF(AND(TONGHOP!O1169="KTHP",OR(TONGHOP!P1169="LT",TONGHOP!P1169="TN"),TONGHOP!Q1169&lt;=90),TONGHOP!U1169,"")</f>
        <v/>
      </c>
      <c r="C1169" s="1" t="str">
        <f t="shared" si="72"/>
        <v/>
      </c>
      <c r="D1169" s="1" t="str">
        <f>IF(AND(TONGHOP!O1169="KTHP",OR(TONGHOP!P1169="LT",TONGHOP!P1169="TN"),AND(TONGHOP!Q1169&gt;90,TONGHOP!Q1169&lt;=120)),TONGHOP!T1169,"")</f>
        <v/>
      </c>
      <c r="E1169" s="1" t="str">
        <f>IF(AND(TONGHOP!O1169="KTHP",OR(TONGHOP!P1169="LT",TONGHOP!P1169="TN"),AND(TONGHOP!Q1169&gt;90,TONGHOP!Q1169&lt;=120)),TONGHOP!U1169,"")</f>
        <v/>
      </c>
      <c r="F1169" s="1" t="str">
        <f t="shared" si="73"/>
        <v/>
      </c>
      <c r="G1169" s="1" t="str">
        <f>IF(AND(TONGHOP!O1169="KTHP",OR(TONGHOP!P1169="LT",TONGHOP!P1169="TN"),AND(TONGHOP!Q1169&gt;120,TONGHOP!Q1169&lt;=150)),TONGHOP!T1169,"")</f>
        <v/>
      </c>
      <c r="H1169" s="1" t="str">
        <f>IF(AND(TONGHOP!O1169="KTHP",OR(TONGHOP!P1169="LT",TONGHOP!P1169="TN"),AND(TONGHOP!Q1169&gt;120,TONGHOP!Q1169&lt;=150)),TONGHOP!U1169,"")</f>
        <v/>
      </c>
      <c r="I1169" s="1" t="str">
        <f t="shared" si="74"/>
        <v/>
      </c>
      <c r="J1169" s="1" t="str">
        <f>IF(AND(TONGHOP!O1169="KTHP",OR(TONGHOP!P1169="LT",TONGHOP!P1169="TN"),TONGHOP!Q1169&gt;150),TONGHOP!T1169,"")</f>
        <v/>
      </c>
      <c r="K1169" s="1" t="str">
        <f>IF(AND(TONGHOP!O1169="KTHP",OR(TONGHOP!P1169="LT",TONGHOP!P1169="TN"),TONGHOP!Q1169&gt;150),TONGHOP!U1169,"")</f>
        <v/>
      </c>
      <c r="L1169" s="1" t="str">
        <f t="shared" si="75"/>
        <v/>
      </c>
    </row>
    <row r="1170" spans="1:12">
      <c r="A1170" s="1" t="str">
        <f>IF(AND(TONGHOP!O1170="KTHP",OR(TONGHOP!P1170="LT",TONGHOP!P1170="TN"),TONGHOP!Q1170&lt;=90),TONGHOP!T1170,"")</f>
        <v/>
      </c>
      <c r="B1170" s="1" t="str">
        <f>IF(AND(TONGHOP!O1170="KTHP",OR(TONGHOP!P1170="LT",TONGHOP!P1170="TN"),TONGHOP!Q1170&lt;=90),TONGHOP!U1170,"")</f>
        <v/>
      </c>
      <c r="C1170" s="1" t="str">
        <f t="shared" si="72"/>
        <v/>
      </c>
      <c r="D1170" s="1" t="str">
        <f>IF(AND(TONGHOP!O1170="KTHP",OR(TONGHOP!P1170="LT",TONGHOP!P1170="TN"),AND(TONGHOP!Q1170&gt;90,TONGHOP!Q1170&lt;=120)),TONGHOP!T1170,"")</f>
        <v/>
      </c>
      <c r="E1170" s="1" t="str">
        <f>IF(AND(TONGHOP!O1170="KTHP",OR(TONGHOP!P1170="LT",TONGHOP!P1170="TN"),AND(TONGHOP!Q1170&gt;90,TONGHOP!Q1170&lt;=120)),TONGHOP!U1170,"")</f>
        <v/>
      </c>
      <c r="F1170" s="1" t="str">
        <f t="shared" si="73"/>
        <v/>
      </c>
      <c r="G1170" s="1" t="str">
        <f>IF(AND(TONGHOP!O1170="KTHP",OR(TONGHOP!P1170="LT",TONGHOP!P1170="TN"),AND(TONGHOP!Q1170&gt;120,TONGHOP!Q1170&lt;=150)),TONGHOP!T1170,"")</f>
        <v/>
      </c>
      <c r="H1170" s="1" t="str">
        <f>IF(AND(TONGHOP!O1170="KTHP",OR(TONGHOP!P1170="LT",TONGHOP!P1170="TN"),AND(TONGHOP!Q1170&gt;120,TONGHOP!Q1170&lt;=150)),TONGHOP!U1170,"")</f>
        <v/>
      </c>
      <c r="I1170" s="1" t="str">
        <f t="shared" si="74"/>
        <v/>
      </c>
      <c r="J1170" s="1" t="str">
        <f>IF(AND(TONGHOP!O1170="KTHP",OR(TONGHOP!P1170="LT",TONGHOP!P1170="TN"),TONGHOP!Q1170&gt;150),TONGHOP!T1170,"")</f>
        <v/>
      </c>
      <c r="K1170" s="1" t="str">
        <f>IF(AND(TONGHOP!O1170="KTHP",OR(TONGHOP!P1170="LT",TONGHOP!P1170="TN"),TONGHOP!Q1170&gt;150),TONGHOP!U1170,"")</f>
        <v/>
      </c>
      <c r="L1170" s="1" t="str">
        <f t="shared" si="75"/>
        <v/>
      </c>
    </row>
    <row r="1171" spans="1:12">
      <c r="A1171" s="1" t="str">
        <f>IF(AND(TONGHOP!O1171="KTHP",OR(TONGHOP!P1171="LT",TONGHOP!P1171="TN"),TONGHOP!Q1171&lt;=90),TONGHOP!T1171,"")</f>
        <v/>
      </c>
      <c r="B1171" s="1" t="str">
        <f>IF(AND(TONGHOP!O1171="KTHP",OR(TONGHOP!P1171="LT",TONGHOP!P1171="TN"),TONGHOP!Q1171&lt;=90),TONGHOP!U1171,"")</f>
        <v/>
      </c>
      <c r="C1171" s="1" t="str">
        <f t="shared" si="72"/>
        <v/>
      </c>
      <c r="D1171" s="1" t="str">
        <f>IF(AND(TONGHOP!O1171="KTHP",OR(TONGHOP!P1171="LT",TONGHOP!P1171="TN"),AND(TONGHOP!Q1171&gt;90,TONGHOP!Q1171&lt;=120)),TONGHOP!T1171,"")</f>
        <v/>
      </c>
      <c r="E1171" s="1" t="str">
        <f>IF(AND(TONGHOP!O1171="KTHP",OR(TONGHOP!P1171="LT",TONGHOP!P1171="TN"),AND(TONGHOP!Q1171&gt;90,TONGHOP!Q1171&lt;=120)),TONGHOP!U1171,"")</f>
        <v/>
      </c>
      <c r="F1171" s="1" t="str">
        <f t="shared" si="73"/>
        <v/>
      </c>
      <c r="G1171" s="1" t="str">
        <f>IF(AND(TONGHOP!O1171="KTHP",OR(TONGHOP!P1171="LT",TONGHOP!P1171="TN"),AND(TONGHOP!Q1171&gt;120,TONGHOP!Q1171&lt;=150)),TONGHOP!T1171,"")</f>
        <v/>
      </c>
      <c r="H1171" s="1" t="str">
        <f>IF(AND(TONGHOP!O1171="KTHP",OR(TONGHOP!P1171="LT",TONGHOP!P1171="TN"),AND(TONGHOP!Q1171&gt;120,TONGHOP!Q1171&lt;=150)),TONGHOP!U1171,"")</f>
        <v/>
      </c>
      <c r="I1171" s="1" t="str">
        <f t="shared" si="74"/>
        <v/>
      </c>
      <c r="J1171" s="1" t="str">
        <f>IF(AND(TONGHOP!O1171="KTHP",OR(TONGHOP!P1171="LT",TONGHOP!P1171="TN"),TONGHOP!Q1171&gt;150),TONGHOP!T1171,"")</f>
        <v/>
      </c>
      <c r="K1171" s="1" t="str">
        <f>IF(AND(TONGHOP!O1171="KTHP",OR(TONGHOP!P1171="LT",TONGHOP!P1171="TN"),TONGHOP!Q1171&gt;150),TONGHOP!U1171,"")</f>
        <v/>
      </c>
      <c r="L1171" s="1" t="str">
        <f t="shared" si="75"/>
        <v/>
      </c>
    </row>
    <row r="1172" spans="1:12">
      <c r="A1172" s="1" t="str">
        <f>IF(AND(TONGHOP!O1172="KTHP",OR(TONGHOP!P1172="LT",TONGHOP!P1172="TN"),TONGHOP!Q1172&lt;=90),TONGHOP!T1172,"")</f>
        <v/>
      </c>
      <c r="B1172" s="1" t="str">
        <f>IF(AND(TONGHOP!O1172="KTHP",OR(TONGHOP!P1172="LT",TONGHOP!P1172="TN"),TONGHOP!Q1172&lt;=90),TONGHOP!U1172,"")</f>
        <v/>
      </c>
      <c r="C1172" s="1" t="str">
        <f t="shared" si="72"/>
        <v/>
      </c>
      <c r="D1172" s="1" t="str">
        <f>IF(AND(TONGHOP!O1172="KTHP",OR(TONGHOP!P1172="LT",TONGHOP!P1172="TN"),AND(TONGHOP!Q1172&gt;90,TONGHOP!Q1172&lt;=120)),TONGHOP!T1172,"")</f>
        <v/>
      </c>
      <c r="E1172" s="1" t="str">
        <f>IF(AND(TONGHOP!O1172="KTHP",OR(TONGHOP!P1172="LT",TONGHOP!P1172="TN"),AND(TONGHOP!Q1172&gt;90,TONGHOP!Q1172&lt;=120)),TONGHOP!U1172,"")</f>
        <v/>
      </c>
      <c r="F1172" s="1" t="str">
        <f t="shared" si="73"/>
        <v/>
      </c>
      <c r="G1172" s="1" t="str">
        <f>IF(AND(TONGHOP!O1172="KTHP",OR(TONGHOP!P1172="LT",TONGHOP!P1172="TN"),AND(TONGHOP!Q1172&gt;120,TONGHOP!Q1172&lt;=150)),TONGHOP!T1172,"")</f>
        <v/>
      </c>
      <c r="H1172" s="1" t="str">
        <f>IF(AND(TONGHOP!O1172="KTHP",OR(TONGHOP!P1172="LT",TONGHOP!P1172="TN"),AND(TONGHOP!Q1172&gt;120,TONGHOP!Q1172&lt;=150)),TONGHOP!U1172,"")</f>
        <v/>
      </c>
      <c r="I1172" s="1" t="str">
        <f t="shared" si="74"/>
        <v/>
      </c>
      <c r="J1172" s="1" t="str">
        <f>IF(AND(TONGHOP!O1172="KTHP",OR(TONGHOP!P1172="LT",TONGHOP!P1172="TN"),TONGHOP!Q1172&gt;150),TONGHOP!T1172,"")</f>
        <v/>
      </c>
      <c r="K1172" s="1" t="str">
        <f>IF(AND(TONGHOP!O1172="KTHP",OR(TONGHOP!P1172="LT",TONGHOP!P1172="TN"),TONGHOP!Q1172&gt;150),TONGHOP!U1172,"")</f>
        <v/>
      </c>
      <c r="L1172" s="1" t="str">
        <f t="shared" si="75"/>
        <v/>
      </c>
    </row>
    <row r="1173" spans="1:12">
      <c r="A1173" s="1" t="str">
        <f>IF(AND(TONGHOP!O1173="KTHP",OR(TONGHOP!P1173="LT",TONGHOP!P1173="TN"),TONGHOP!Q1173&lt;=90),TONGHOP!T1173,"")</f>
        <v/>
      </c>
      <c r="B1173" s="1" t="str">
        <f>IF(AND(TONGHOP!O1173="KTHP",OR(TONGHOP!P1173="LT",TONGHOP!P1173="TN"),TONGHOP!Q1173&lt;=90),TONGHOP!U1173,"")</f>
        <v/>
      </c>
      <c r="C1173" s="1" t="str">
        <f t="shared" si="72"/>
        <v/>
      </c>
      <c r="D1173" s="1" t="str">
        <f>IF(AND(TONGHOP!O1173="KTHP",OR(TONGHOP!P1173="LT",TONGHOP!P1173="TN"),AND(TONGHOP!Q1173&gt;90,TONGHOP!Q1173&lt;=120)),TONGHOP!T1173,"")</f>
        <v/>
      </c>
      <c r="E1173" s="1" t="str">
        <f>IF(AND(TONGHOP!O1173="KTHP",OR(TONGHOP!P1173="LT",TONGHOP!P1173="TN"),AND(TONGHOP!Q1173&gt;90,TONGHOP!Q1173&lt;=120)),TONGHOP!U1173,"")</f>
        <v/>
      </c>
      <c r="F1173" s="1" t="str">
        <f t="shared" si="73"/>
        <v/>
      </c>
      <c r="G1173" s="1" t="str">
        <f>IF(AND(TONGHOP!O1173="KTHP",OR(TONGHOP!P1173="LT",TONGHOP!P1173="TN"),AND(TONGHOP!Q1173&gt;120,TONGHOP!Q1173&lt;=150)),TONGHOP!T1173,"")</f>
        <v/>
      </c>
      <c r="H1173" s="1" t="str">
        <f>IF(AND(TONGHOP!O1173="KTHP",OR(TONGHOP!P1173="LT",TONGHOP!P1173="TN"),AND(TONGHOP!Q1173&gt;120,TONGHOP!Q1173&lt;=150)),TONGHOP!U1173,"")</f>
        <v/>
      </c>
      <c r="I1173" s="1" t="str">
        <f t="shared" si="74"/>
        <v/>
      </c>
      <c r="J1173" s="1" t="str">
        <f>IF(AND(TONGHOP!O1173="KTHP",OR(TONGHOP!P1173="LT",TONGHOP!P1173="TN"),TONGHOP!Q1173&gt;150),TONGHOP!T1173,"")</f>
        <v/>
      </c>
      <c r="K1173" s="1" t="str">
        <f>IF(AND(TONGHOP!O1173="KTHP",OR(TONGHOP!P1173="LT",TONGHOP!P1173="TN"),TONGHOP!Q1173&gt;150),TONGHOP!U1173,"")</f>
        <v/>
      </c>
      <c r="L1173" s="1" t="str">
        <f t="shared" si="75"/>
        <v/>
      </c>
    </row>
    <row r="1174" spans="1:12">
      <c r="A1174" s="1" t="str">
        <f>IF(AND(TONGHOP!O1174="KTHP",OR(TONGHOP!P1174="LT",TONGHOP!P1174="TN"),TONGHOP!Q1174&lt;=90),TONGHOP!T1174,"")</f>
        <v/>
      </c>
      <c r="B1174" s="1" t="str">
        <f>IF(AND(TONGHOP!O1174="KTHP",OR(TONGHOP!P1174="LT",TONGHOP!P1174="TN"),TONGHOP!Q1174&lt;=90),TONGHOP!U1174,"")</f>
        <v/>
      </c>
      <c r="C1174" s="1" t="str">
        <f t="shared" si="72"/>
        <v/>
      </c>
      <c r="D1174" s="1" t="str">
        <f>IF(AND(TONGHOP!O1174="KTHP",OR(TONGHOP!P1174="LT",TONGHOP!P1174="TN"),AND(TONGHOP!Q1174&gt;90,TONGHOP!Q1174&lt;=120)),TONGHOP!T1174,"")</f>
        <v/>
      </c>
      <c r="E1174" s="1" t="str">
        <f>IF(AND(TONGHOP!O1174="KTHP",OR(TONGHOP!P1174="LT",TONGHOP!P1174="TN"),AND(TONGHOP!Q1174&gt;90,TONGHOP!Q1174&lt;=120)),TONGHOP!U1174,"")</f>
        <v/>
      </c>
      <c r="F1174" s="1" t="str">
        <f t="shared" si="73"/>
        <v/>
      </c>
      <c r="G1174" s="1" t="str">
        <f>IF(AND(TONGHOP!O1174="KTHP",OR(TONGHOP!P1174="LT",TONGHOP!P1174="TN"),AND(TONGHOP!Q1174&gt;120,TONGHOP!Q1174&lt;=150)),TONGHOP!T1174,"")</f>
        <v/>
      </c>
      <c r="H1174" s="1" t="str">
        <f>IF(AND(TONGHOP!O1174="KTHP",OR(TONGHOP!P1174="LT",TONGHOP!P1174="TN"),AND(TONGHOP!Q1174&gt;120,TONGHOP!Q1174&lt;=150)),TONGHOP!U1174,"")</f>
        <v/>
      </c>
      <c r="I1174" s="1" t="str">
        <f t="shared" si="74"/>
        <v/>
      </c>
      <c r="J1174" s="1" t="str">
        <f>IF(AND(TONGHOP!O1174="KTHP",OR(TONGHOP!P1174="LT",TONGHOP!P1174="TN"),TONGHOP!Q1174&gt;150),TONGHOP!T1174,"")</f>
        <v/>
      </c>
      <c r="K1174" s="1" t="str">
        <f>IF(AND(TONGHOP!O1174="KTHP",OR(TONGHOP!P1174="LT",TONGHOP!P1174="TN"),TONGHOP!Q1174&gt;150),TONGHOP!U1174,"")</f>
        <v/>
      </c>
      <c r="L1174" s="1" t="str">
        <f t="shared" si="75"/>
        <v/>
      </c>
    </row>
    <row r="1175" spans="1:12">
      <c r="A1175" s="1" t="str">
        <f>IF(AND(TONGHOP!O1175="KTHP",OR(TONGHOP!P1175="LT",TONGHOP!P1175="TN"),TONGHOP!Q1175&lt;=90),TONGHOP!T1175,"")</f>
        <v/>
      </c>
      <c r="B1175" s="1" t="str">
        <f>IF(AND(TONGHOP!O1175="KTHP",OR(TONGHOP!P1175="LT",TONGHOP!P1175="TN"),TONGHOP!Q1175&lt;=90),TONGHOP!U1175,"")</f>
        <v/>
      </c>
      <c r="C1175" s="1" t="str">
        <f t="shared" si="72"/>
        <v/>
      </c>
      <c r="D1175" s="1" t="str">
        <f>IF(AND(TONGHOP!O1175="KTHP",OR(TONGHOP!P1175="LT",TONGHOP!P1175="TN"),AND(TONGHOP!Q1175&gt;90,TONGHOP!Q1175&lt;=120)),TONGHOP!T1175,"")</f>
        <v/>
      </c>
      <c r="E1175" s="1" t="str">
        <f>IF(AND(TONGHOP!O1175="KTHP",OR(TONGHOP!P1175="LT",TONGHOP!P1175="TN"),AND(TONGHOP!Q1175&gt;90,TONGHOP!Q1175&lt;=120)),TONGHOP!U1175,"")</f>
        <v/>
      </c>
      <c r="F1175" s="1" t="str">
        <f t="shared" si="73"/>
        <v/>
      </c>
      <c r="G1175" s="1" t="str">
        <f>IF(AND(TONGHOP!O1175="KTHP",OR(TONGHOP!P1175="LT",TONGHOP!P1175="TN"),AND(TONGHOP!Q1175&gt;120,TONGHOP!Q1175&lt;=150)),TONGHOP!T1175,"")</f>
        <v/>
      </c>
      <c r="H1175" s="1" t="str">
        <f>IF(AND(TONGHOP!O1175="KTHP",OR(TONGHOP!P1175="LT",TONGHOP!P1175="TN"),AND(TONGHOP!Q1175&gt;120,TONGHOP!Q1175&lt;=150)),TONGHOP!U1175,"")</f>
        <v/>
      </c>
      <c r="I1175" s="1" t="str">
        <f t="shared" si="74"/>
        <v/>
      </c>
      <c r="J1175" s="1" t="str">
        <f>IF(AND(TONGHOP!O1175="KTHP",OR(TONGHOP!P1175="LT",TONGHOP!P1175="TN"),TONGHOP!Q1175&gt;150),TONGHOP!T1175,"")</f>
        <v/>
      </c>
      <c r="K1175" s="1" t="str">
        <f>IF(AND(TONGHOP!O1175="KTHP",OR(TONGHOP!P1175="LT",TONGHOP!P1175="TN"),TONGHOP!Q1175&gt;150),TONGHOP!U1175,"")</f>
        <v/>
      </c>
      <c r="L1175" s="1" t="str">
        <f t="shared" si="75"/>
        <v/>
      </c>
    </row>
    <row r="1176" spans="1:12">
      <c r="A1176" s="1" t="str">
        <f>IF(AND(TONGHOP!O1176="KTHP",OR(TONGHOP!P1176="LT",TONGHOP!P1176="TN"),TONGHOP!Q1176&lt;=90),TONGHOP!T1176,"")</f>
        <v/>
      </c>
      <c r="B1176" s="1" t="str">
        <f>IF(AND(TONGHOP!O1176="KTHP",OR(TONGHOP!P1176="LT",TONGHOP!P1176="TN"),TONGHOP!Q1176&lt;=90),TONGHOP!U1176,"")</f>
        <v/>
      </c>
      <c r="C1176" s="1" t="str">
        <f t="shared" si="72"/>
        <v/>
      </c>
      <c r="D1176" s="1" t="str">
        <f>IF(AND(TONGHOP!O1176="KTHP",OR(TONGHOP!P1176="LT",TONGHOP!P1176="TN"),AND(TONGHOP!Q1176&gt;90,TONGHOP!Q1176&lt;=120)),TONGHOP!T1176,"")</f>
        <v/>
      </c>
      <c r="E1176" s="1" t="str">
        <f>IF(AND(TONGHOP!O1176="KTHP",OR(TONGHOP!P1176="LT",TONGHOP!P1176="TN"),AND(TONGHOP!Q1176&gt;90,TONGHOP!Q1176&lt;=120)),TONGHOP!U1176,"")</f>
        <v/>
      </c>
      <c r="F1176" s="1" t="str">
        <f t="shared" si="73"/>
        <v/>
      </c>
      <c r="G1176" s="1" t="str">
        <f>IF(AND(TONGHOP!O1176="KTHP",OR(TONGHOP!P1176="LT",TONGHOP!P1176="TN"),AND(TONGHOP!Q1176&gt;120,TONGHOP!Q1176&lt;=150)),TONGHOP!T1176,"")</f>
        <v/>
      </c>
      <c r="H1176" s="1" t="str">
        <f>IF(AND(TONGHOP!O1176="KTHP",OR(TONGHOP!P1176="LT",TONGHOP!P1176="TN"),AND(TONGHOP!Q1176&gt;120,TONGHOP!Q1176&lt;=150)),TONGHOP!U1176,"")</f>
        <v/>
      </c>
      <c r="I1176" s="1" t="str">
        <f t="shared" si="74"/>
        <v/>
      </c>
      <c r="J1176" s="1" t="str">
        <f>IF(AND(TONGHOP!O1176="KTHP",OR(TONGHOP!P1176="LT",TONGHOP!P1176="TN"),TONGHOP!Q1176&gt;150),TONGHOP!T1176,"")</f>
        <v/>
      </c>
      <c r="K1176" s="1" t="str">
        <f>IF(AND(TONGHOP!O1176="KTHP",OR(TONGHOP!P1176="LT",TONGHOP!P1176="TN"),TONGHOP!Q1176&gt;150),TONGHOP!U1176,"")</f>
        <v/>
      </c>
      <c r="L1176" s="1" t="str">
        <f t="shared" si="75"/>
        <v/>
      </c>
    </row>
    <row r="1177" spans="1:12">
      <c r="A1177" s="1" t="str">
        <f>IF(AND(TONGHOP!O1177="KTHP",OR(TONGHOP!P1177="LT",TONGHOP!P1177="TN"),TONGHOP!Q1177&lt;=90),TONGHOP!T1177,"")</f>
        <v/>
      </c>
      <c r="B1177" s="1" t="str">
        <f>IF(AND(TONGHOP!O1177="KTHP",OR(TONGHOP!P1177="LT",TONGHOP!P1177="TN"),TONGHOP!Q1177&lt;=90),TONGHOP!U1177,"")</f>
        <v/>
      </c>
      <c r="C1177" s="1" t="str">
        <f t="shared" si="72"/>
        <v/>
      </c>
      <c r="D1177" s="1" t="str">
        <f>IF(AND(TONGHOP!O1177="KTHP",OR(TONGHOP!P1177="LT",TONGHOP!P1177="TN"),AND(TONGHOP!Q1177&gt;90,TONGHOP!Q1177&lt;=120)),TONGHOP!T1177,"")</f>
        <v/>
      </c>
      <c r="E1177" s="1" t="str">
        <f>IF(AND(TONGHOP!O1177="KTHP",OR(TONGHOP!P1177="LT",TONGHOP!P1177="TN"),AND(TONGHOP!Q1177&gt;90,TONGHOP!Q1177&lt;=120)),TONGHOP!U1177,"")</f>
        <v/>
      </c>
      <c r="F1177" s="1" t="str">
        <f t="shared" si="73"/>
        <v/>
      </c>
      <c r="G1177" s="1" t="str">
        <f>IF(AND(TONGHOP!O1177="KTHP",OR(TONGHOP!P1177="LT",TONGHOP!P1177="TN"),AND(TONGHOP!Q1177&gt;120,TONGHOP!Q1177&lt;=150)),TONGHOP!T1177,"")</f>
        <v/>
      </c>
      <c r="H1177" s="1" t="str">
        <f>IF(AND(TONGHOP!O1177="KTHP",OR(TONGHOP!P1177="LT",TONGHOP!P1177="TN"),AND(TONGHOP!Q1177&gt;120,TONGHOP!Q1177&lt;=150)),TONGHOP!U1177,"")</f>
        <v/>
      </c>
      <c r="I1177" s="1" t="str">
        <f t="shared" si="74"/>
        <v/>
      </c>
      <c r="J1177" s="1" t="str">
        <f>IF(AND(TONGHOP!O1177="KTHP",OR(TONGHOP!P1177="LT",TONGHOP!P1177="TN"),TONGHOP!Q1177&gt;150),TONGHOP!T1177,"")</f>
        <v/>
      </c>
      <c r="K1177" s="1" t="str">
        <f>IF(AND(TONGHOP!O1177="KTHP",OR(TONGHOP!P1177="LT",TONGHOP!P1177="TN"),TONGHOP!Q1177&gt;150),TONGHOP!U1177,"")</f>
        <v/>
      </c>
      <c r="L1177" s="1" t="str">
        <f t="shared" si="75"/>
        <v/>
      </c>
    </row>
    <row r="1178" spans="1:12">
      <c r="A1178" s="1" t="str">
        <f>IF(AND(TONGHOP!O1178="KTHP",OR(TONGHOP!P1178="LT",TONGHOP!P1178="TN"),TONGHOP!Q1178&lt;=90),TONGHOP!T1178,"")</f>
        <v/>
      </c>
      <c r="B1178" s="1" t="str">
        <f>IF(AND(TONGHOP!O1178="KTHP",OR(TONGHOP!P1178="LT",TONGHOP!P1178="TN"),TONGHOP!Q1178&lt;=90),TONGHOP!U1178,"")</f>
        <v/>
      </c>
      <c r="C1178" s="1" t="str">
        <f t="shared" si="72"/>
        <v/>
      </c>
      <c r="D1178" s="1" t="str">
        <f>IF(AND(TONGHOP!O1178="KTHP",OR(TONGHOP!P1178="LT",TONGHOP!P1178="TN"),AND(TONGHOP!Q1178&gt;90,TONGHOP!Q1178&lt;=120)),TONGHOP!T1178,"")</f>
        <v/>
      </c>
      <c r="E1178" s="1" t="str">
        <f>IF(AND(TONGHOP!O1178="KTHP",OR(TONGHOP!P1178="LT",TONGHOP!P1178="TN"),AND(TONGHOP!Q1178&gt;90,TONGHOP!Q1178&lt;=120)),TONGHOP!U1178,"")</f>
        <v/>
      </c>
      <c r="F1178" s="1" t="str">
        <f t="shared" si="73"/>
        <v/>
      </c>
      <c r="G1178" s="1" t="str">
        <f>IF(AND(TONGHOP!O1178="KTHP",OR(TONGHOP!P1178="LT",TONGHOP!P1178="TN"),AND(TONGHOP!Q1178&gt;120,TONGHOP!Q1178&lt;=150)),TONGHOP!T1178,"")</f>
        <v/>
      </c>
      <c r="H1178" s="1" t="str">
        <f>IF(AND(TONGHOP!O1178="KTHP",OR(TONGHOP!P1178="LT",TONGHOP!P1178="TN"),AND(TONGHOP!Q1178&gt;120,TONGHOP!Q1178&lt;=150)),TONGHOP!U1178,"")</f>
        <v/>
      </c>
      <c r="I1178" s="1" t="str">
        <f t="shared" si="74"/>
        <v/>
      </c>
      <c r="J1178" s="1" t="str">
        <f>IF(AND(TONGHOP!O1178="KTHP",OR(TONGHOP!P1178="LT",TONGHOP!P1178="TN"),TONGHOP!Q1178&gt;150),TONGHOP!T1178,"")</f>
        <v/>
      </c>
      <c r="K1178" s="1" t="str">
        <f>IF(AND(TONGHOP!O1178="KTHP",OR(TONGHOP!P1178="LT",TONGHOP!P1178="TN"),TONGHOP!Q1178&gt;150),TONGHOP!U1178,"")</f>
        <v/>
      </c>
      <c r="L1178" s="1" t="str">
        <f t="shared" si="75"/>
        <v/>
      </c>
    </row>
    <row r="1179" spans="1:12">
      <c r="A1179" s="1" t="str">
        <f>IF(AND(TONGHOP!O1179="KTHP",OR(TONGHOP!P1179="LT",TONGHOP!P1179="TN"),TONGHOP!Q1179&lt;=90),TONGHOP!T1179,"")</f>
        <v/>
      </c>
      <c r="B1179" s="1" t="str">
        <f>IF(AND(TONGHOP!O1179="KTHP",OR(TONGHOP!P1179="LT",TONGHOP!P1179="TN"),TONGHOP!Q1179&lt;=90),TONGHOP!U1179,"")</f>
        <v/>
      </c>
      <c r="C1179" s="1" t="str">
        <f t="shared" si="72"/>
        <v/>
      </c>
      <c r="D1179" s="1" t="str">
        <f>IF(AND(TONGHOP!O1179="KTHP",OR(TONGHOP!P1179="LT",TONGHOP!P1179="TN"),AND(TONGHOP!Q1179&gt;90,TONGHOP!Q1179&lt;=120)),TONGHOP!T1179,"")</f>
        <v/>
      </c>
      <c r="E1179" s="1" t="str">
        <f>IF(AND(TONGHOP!O1179="KTHP",OR(TONGHOP!P1179="LT",TONGHOP!P1179="TN"),AND(TONGHOP!Q1179&gt;90,TONGHOP!Q1179&lt;=120)),TONGHOP!U1179,"")</f>
        <v/>
      </c>
      <c r="F1179" s="1" t="str">
        <f t="shared" si="73"/>
        <v/>
      </c>
      <c r="G1179" s="1" t="str">
        <f>IF(AND(TONGHOP!O1179="KTHP",OR(TONGHOP!P1179="LT",TONGHOP!P1179="TN"),AND(TONGHOP!Q1179&gt;120,TONGHOP!Q1179&lt;=150)),TONGHOP!T1179,"")</f>
        <v/>
      </c>
      <c r="H1179" s="1" t="str">
        <f>IF(AND(TONGHOP!O1179="KTHP",OR(TONGHOP!P1179="LT",TONGHOP!P1179="TN"),AND(TONGHOP!Q1179&gt;120,TONGHOP!Q1179&lt;=150)),TONGHOP!U1179,"")</f>
        <v/>
      </c>
      <c r="I1179" s="1" t="str">
        <f t="shared" si="74"/>
        <v/>
      </c>
      <c r="J1179" s="1" t="str">
        <f>IF(AND(TONGHOP!O1179="KTHP",OR(TONGHOP!P1179="LT",TONGHOP!P1179="TN"),TONGHOP!Q1179&gt;150),TONGHOP!T1179,"")</f>
        <v/>
      </c>
      <c r="K1179" s="1" t="str">
        <f>IF(AND(TONGHOP!O1179="KTHP",OR(TONGHOP!P1179="LT",TONGHOP!P1179="TN"),TONGHOP!Q1179&gt;150),TONGHOP!U1179,"")</f>
        <v/>
      </c>
      <c r="L1179" s="1" t="str">
        <f t="shared" si="75"/>
        <v/>
      </c>
    </row>
    <row r="1180" spans="1:12">
      <c r="A1180" s="1" t="str">
        <f>IF(AND(TONGHOP!O1180="KTHP",OR(TONGHOP!P1180="LT",TONGHOP!P1180="TN"),TONGHOP!Q1180&lt;=90),TONGHOP!T1180,"")</f>
        <v/>
      </c>
      <c r="B1180" s="1" t="str">
        <f>IF(AND(TONGHOP!O1180="KTHP",OR(TONGHOP!P1180="LT",TONGHOP!P1180="TN"),TONGHOP!Q1180&lt;=90),TONGHOP!U1180,"")</f>
        <v/>
      </c>
      <c r="C1180" s="1" t="str">
        <f t="shared" si="72"/>
        <v/>
      </c>
      <c r="D1180" s="1" t="str">
        <f>IF(AND(TONGHOP!O1180="KTHP",OR(TONGHOP!P1180="LT",TONGHOP!P1180="TN"),AND(TONGHOP!Q1180&gt;90,TONGHOP!Q1180&lt;=120)),TONGHOP!T1180,"")</f>
        <v/>
      </c>
      <c r="E1180" s="1" t="str">
        <f>IF(AND(TONGHOP!O1180="KTHP",OR(TONGHOP!P1180="LT",TONGHOP!P1180="TN"),AND(TONGHOP!Q1180&gt;90,TONGHOP!Q1180&lt;=120)),TONGHOP!U1180,"")</f>
        <v/>
      </c>
      <c r="F1180" s="1" t="str">
        <f t="shared" si="73"/>
        <v/>
      </c>
      <c r="G1180" s="1" t="str">
        <f>IF(AND(TONGHOP!O1180="KTHP",OR(TONGHOP!P1180="LT",TONGHOP!P1180="TN"),AND(TONGHOP!Q1180&gt;120,TONGHOP!Q1180&lt;=150)),TONGHOP!T1180,"")</f>
        <v/>
      </c>
      <c r="H1180" s="1" t="str">
        <f>IF(AND(TONGHOP!O1180="KTHP",OR(TONGHOP!P1180="LT",TONGHOP!P1180="TN"),AND(TONGHOP!Q1180&gt;120,TONGHOP!Q1180&lt;=150)),TONGHOP!U1180,"")</f>
        <v/>
      </c>
      <c r="I1180" s="1" t="str">
        <f t="shared" si="74"/>
        <v/>
      </c>
      <c r="J1180" s="1" t="str">
        <f>IF(AND(TONGHOP!O1180="KTHP",OR(TONGHOP!P1180="LT",TONGHOP!P1180="TN"),TONGHOP!Q1180&gt;150),TONGHOP!T1180,"")</f>
        <v/>
      </c>
      <c r="K1180" s="1" t="str">
        <f>IF(AND(TONGHOP!O1180="KTHP",OR(TONGHOP!P1180="LT",TONGHOP!P1180="TN"),TONGHOP!Q1180&gt;150),TONGHOP!U1180,"")</f>
        <v/>
      </c>
      <c r="L1180" s="1" t="str">
        <f t="shared" si="75"/>
        <v/>
      </c>
    </row>
    <row r="1181" spans="1:12">
      <c r="A1181" s="1" t="str">
        <f>IF(AND(TONGHOP!O1181="KTHP",OR(TONGHOP!P1181="LT",TONGHOP!P1181="TN"),TONGHOP!Q1181&lt;=90),TONGHOP!T1181,"")</f>
        <v/>
      </c>
      <c r="B1181" s="1" t="str">
        <f>IF(AND(TONGHOP!O1181="KTHP",OR(TONGHOP!P1181="LT",TONGHOP!P1181="TN"),TONGHOP!Q1181&lt;=90),TONGHOP!U1181,"")</f>
        <v/>
      </c>
      <c r="C1181" s="1" t="str">
        <f t="shared" si="72"/>
        <v/>
      </c>
      <c r="D1181" s="1" t="str">
        <f>IF(AND(TONGHOP!O1181="KTHP",OR(TONGHOP!P1181="LT",TONGHOP!P1181="TN"),AND(TONGHOP!Q1181&gt;90,TONGHOP!Q1181&lt;=120)),TONGHOP!T1181,"")</f>
        <v/>
      </c>
      <c r="E1181" s="1" t="str">
        <f>IF(AND(TONGHOP!O1181="KTHP",OR(TONGHOP!P1181="LT",TONGHOP!P1181="TN"),AND(TONGHOP!Q1181&gt;90,TONGHOP!Q1181&lt;=120)),TONGHOP!U1181,"")</f>
        <v/>
      </c>
      <c r="F1181" s="1" t="str">
        <f t="shared" si="73"/>
        <v/>
      </c>
      <c r="G1181" s="1" t="str">
        <f>IF(AND(TONGHOP!O1181="KTHP",OR(TONGHOP!P1181="LT",TONGHOP!P1181="TN"),AND(TONGHOP!Q1181&gt;120,TONGHOP!Q1181&lt;=150)),TONGHOP!T1181,"")</f>
        <v/>
      </c>
      <c r="H1181" s="1" t="str">
        <f>IF(AND(TONGHOP!O1181="KTHP",OR(TONGHOP!P1181="LT",TONGHOP!P1181="TN"),AND(TONGHOP!Q1181&gt;120,TONGHOP!Q1181&lt;=150)),TONGHOP!U1181,"")</f>
        <v/>
      </c>
      <c r="I1181" s="1" t="str">
        <f t="shared" si="74"/>
        <v/>
      </c>
      <c r="J1181" s="1" t="str">
        <f>IF(AND(TONGHOP!O1181="KTHP",OR(TONGHOP!P1181="LT",TONGHOP!P1181="TN"),TONGHOP!Q1181&gt;150),TONGHOP!T1181,"")</f>
        <v/>
      </c>
      <c r="K1181" s="1" t="str">
        <f>IF(AND(TONGHOP!O1181="KTHP",OR(TONGHOP!P1181="LT",TONGHOP!P1181="TN"),TONGHOP!Q1181&gt;150),TONGHOP!U1181,"")</f>
        <v/>
      </c>
      <c r="L1181" s="1" t="str">
        <f t="shared" si="75"/>
        <v/>
      </c>
    </row>
    <row r="1182" spans="1:12">
      <c r="A1182" s="1" t="str">
        <f>IF(AND(TONGHOP!O1182="KTHP",OR(TONGHOP!P1182="LT",TONGHOP!P1182="TN"),TONGHOP!Q1182&lt;=90),TONGHOP!T1182,"")</f>
        <v/>
      </c>
      <c r="B1182" s="1" t="str">
        <f>IF(AND(TONGHOP!O1182="KTHP",OR(TONGHOP!P1182="LT",TONGHOP!P1182="TN"),TONGHOP!Q1182&lt;=90),TONGHOP!U1182,"")</f>
        <v/>
      </c>
      <c r="C1182" s="1" t="str">
        <f t="shared" si="72"/>
        <v/>
      </c>
      <c r="D1182" s="1" t="str">
        <f>IF(AND(TONGHOP!O1182="KTHP",OR(TONGHOP!P1182="LT",TONGHOP!P1182="TN"),AND(TONGHOP!Q1182&gt;90,TONGHOP!Q1182&lt;=120)),TONGHOP!T1182,"")</f>
        <v/>
      </c>
      <c r="E1182" s="1" t="str">
        <f>IF(AND(TONGHOP!O1182="KTHP",OR(TONGHOP!P1182="LT",TONGHOP!P1182="TN"),AND(TONGHOP!Q1182&gt;90,TONGHOP!Q1182&lt;=120)),TONGHOP!U1182,"")</f>
        <v/>
      </c>
      <c r="F1182" s="1" t="str">
        <f t="shared" si="73"/>
        <v/>
      </c>
      <c r="G1182" s="1" t="str">
        <f>IF(AND(TONGHOP!O1182="KTHP",OR(TONGHOP!P1182="LT",TONGHOP!P1182="TN"),AND(TONGHOP!Q1182&gt;120,TONGHOP!Q1182&lt;=150)),TONGHOP!T1182,"")</f>
        <v/>
      </c>
      <c r="H1182" s="1" t="str">
        <f>IF(AND(TONGHOP!O1182="KTHP",OR(TONGHOP!P1182="LT",TONGHOP!P1182="TN"),AND(TONGHOP!Q1182&gt;120,TONGHOP!Q1182&lt;=150)),TONGHOP!U1182,"")</f>
        <v/>
      </c>
      <c r="I1182" s="1" t="str">
        <f t="shared" si="74"/>
        <v/>
      </c>
      <c r="J1182" s="1" t="str">
        <f>IF(AND(TONGHOP!O1182="KTHP",OR(TONGHOP!P1182="LT",TONGHOP!P1182="TN"),TONGHOP!Q1182&gt;150),TONGHOP!T1182,"")</f>
        <v/>
      </c>
      <c r="K1182" s="1" t="str">
        <f>IF(AND(TONGHOP!O1182="KTHP",OR(TONGHOP!P1182="LT",TONGHOP!P1182="TN"),TONGHOP!Q1182&gt;150),TONGHOP!U1182,"")</f>
        <v/>
      </c>
      <c r="L1182" s="1" t="str">
        <f t="shared" si="75"/>
        <v/>
      </c>
    </row>
    <row r="1183" spans="1:12">
      <c r="A1183" s="1" t="str">
        <f>IF(AND(TONGHOP!O1183="KTHP",OR(TONGHOP!P1183="LT",TONGHOP!P1183="TN"),TONGHOP!Q1183&lt;=90),TONGHOP!T1183,"")</f>
        <v/>
      </c>
      <c r="B1183" s="1" t="str">
        <f>IF(AND(TONGHOP!O1183="KTHP",OR(TONGHOP!P1183="LT",TONGHOP!P1183="TN"),TONGHOP!Q1183&lt;=90),TONGHOP!U1183,"")</f>
        <v/>
      </c>
      <c r="C1183" s="1" t="str">
        <f t="shared" si="72"/>
        <v/>
      </c>
      <c r="D1183" s="1" t="str">
        <f>IF(AND(TONGHOP!O1183="KTHP",OR(TONGHOP!P1183="LT",TONGHOP!P1183="TN"),AND(TONGHOP!Q1183&gt;90,TONGHOP!Q1183&lt;=120)),TONGHOP!T1183,"")</f>
        <v/>
      </c>
      <c r="E1183" s="1" t="str">
        <f>IF(AND(TONGHOP!O1183="KTHP",OR(TONGHOP!P1183="LT",TONGHOP!P1183="TN"),AND(TONGHOP!Q1183&gt;90,TONGHOP!Q1183&lt;=120)),TONGHOP!U1183,"")</f>
        <v/>
      </c>
      <c r="F1183" s="1" t="str">
        <f t="shared" si="73"/>
        <v/>
      </c>
      <c r="G1183" s="1" t="str">
        <f>IF(AND(TONGHOP!O1183="KTHP",OR(TONGHOP!P1183="LT",TONGHOP!P1183="TN"),AND(TONGHOP!Q1183&gt;120,TONGHOP!Q1183&lt;=150)),TONGHOP!T1183,"")</f>
        <v/>
      </c>
      <c r="H1183" s="1" t="str">
        <f>IF(AND(TONGHOP!O1183="KTHP",OR(TONGHOP!P1183="LT",TONGHOP!P1183="TN"),AND(TONGHOP!Q1183&gt;120,TONGHOP!Q1183&lt;=150)),TONGHOP!U1183,"")</f>
        <v/>
      </c>
      <c r="I1183" s="1" t="str">
        <f t="shared" si="74"/>
        <v/>
      </c>
      <c r="J1183" s="1" t="str">
        <f>IF(AND(TONGHOP!O1183="KTHP",OR(TONGHOP!P1183="LT",TONGHOP!P1183="TN"),TONGHOP!Q1183&gt;150),TONGHOP!T1183,"")</f>
        <v/>
      </c>
      <c r="K1183" s="1" t="str">
        <f>IF(AND(TONGHOP!O1183="KTHP",OR(TONGHOP!P1183="LT",TONGHOP!P1183="TN"),TONGHOP!Q1183&gt;150),TONGHOP!U1183,"")</f>
        <v/>
      </c>
      <c r="L1183" s="1" t="str">
        <f t="shared" si="75"/>
        <v/>
      </c>
    </row>
    <row r="1184" spans="1:12">
      <c r="A1184" s="1" t="str">
        <f>IF(AND(TONGHOP!O1184="KTHP",OR(TONGHOP!P1184="LT",TONGHOP!P1184="TN"),TONGHOP!Q1184&lt;=90),TONGHOP!T1184,"")</f>
        <v/>
      </c>
      <c r="B1184" s="1" t="str">
        <f>IF(AND(TONGHOP!O1184="KTHP",OR(TONGHOP!P1184="LT",TONGHOP!P1184="TN"),TONGHOP!Q1184&lt;=90),TONGHOP!U1184,"")</f>
        <v/>
      </c>
      <c r="C1184" s="1" t="str">
        <f t="shared" si="72"/>
        <v/>
      </c>
      <c r="D1184" s="1" t="str">
        <f>IF(AND(TONGHOP!O1184="KTHP",OR(TONGHOP!P1184="LT",TONGHOP!P1184="TN"),AND(TONGHOP!Q1184&gt;90,TONGHOP!Q1184&lt;=120)),TONGHOP!T1184,"")</f>
        <v/>
      </c>
      <c r="E1184" s="1" t="str">
        <f>IF(AND(TONGHOP!O1184="KTHP",OR(TONGHOP!P1184="LT",TONGHOP!P1184="TN"),AND(TONGHOP!Q1184&gt;90,TONGHOP!Q1184&lt;=120)),TONGHOP!U1184,"")</f>
        <v/>
      </c>
      <c r="F1184" s="1" t="str">
        <f t="shared" si="73"/>
        <v/>
      </c>
      <c r="G1184" s="1" t="str">
        <f>IF(AND(TONGHOP!O1184="KTHP",OR(TONGHOP!P1184="LT",TONGHOP!P1184="TN"),AND(TONGHOP!Q1184&gt;120,TONGHOP!Q1184&lt;=150)),TONGHOP!T1184,"")</f>
        <v/>
      </c>
      <c r="H1184" s="1" t="str">
        <f>IF(AND(TONGHOP!O1184="KTHP",OR(TONGHOP!P1184="LT",TONGHOP!P1184="TN"),AND(TONGHOP!Q1184&gt;120,TONGHOP!Q1184&lt;=150)),TONGHOP!U1184,"")</f>
        <v/>
      </c>
      <c r="I1184" s="1" t="str">
        <f t="shared" si="74"/>
        <v/>
      </c>
      <c r="J1184" s="1" t="str">
        <f>IF(AND(TONGHOP!O1184="KTHP",OR(TONGHOP!P1184="LT",TONGHOP!P1184="TN"),TONGHOP!Q1184&gt;150),TONGHOP!T1184,"")</f>
        <v/>
      </c>
      <c r="K1184" s="1" t="str">
        <f>IF(AND(TONGHOP!O1184="KTHP",OR(TONGHOP!P1184="LT",TONGHOP!P1184="TN"),TONGHOP!Q1184&gt;150),TONGHOP!U1184,"")</f>
        <v/>
      </c>
      <c r="L1184" s="1" t="str">
        <f t="shared" si="75"/>
        <v/>
      </c>
    </row>
    <row r="1185" spans="1:12">
      <c r="A1185" s="1" t="str">
        <f>IF(AND(TONGHOP!O1185="KTHP",OR(TONGHOP!P1185="LT",TONGHOP!P1185="TN"),TONGHOP!Q1185&lt;=90),TONGHOP!T1185,"")</f>
        <v/>
      </c>
      <c r="B1185" s="1" t="str">
        <f>IF(AND(TONGHOP!O1185="KTHP",OR(TONGHOP!P1185="LT",TONGHOP!P1185="TN"),TONGHOP!Q1185&lt;=90),TONGHOP!U1185,"")</f>
        <v/>
      </c>
      <c r="C1185" s="1" t="str">
        <f t="shared" si="72"/>
        <v/>
      </c>
      <c r="D1185" s="1" t="str">
        <f>IF(AND(TONGHOP!O1185="KTHP",OR(TONGHOP!P1185="LT",TONGHOP!P1185="TN"),AND(TONGHOP!Q1185&gt;90,TONGHOP!Q1185&lt;=120)),TONGHOP!T1185,"")</f>
        <v/>
      </c>
      <c r="E1185" s="1" t="str">
        <f>IF(AND(TONGHOP!O1185="KTHP",OR(TONGHOP!P1185="LT",TONGHOP!P1185="TN"),AND(TONGHOP!Q1185&gt;90,TONGHOP!Q1185&lt;=120)),TONGHOP!U1185,"")</f>
        <v/>
      </c>
      <c r="F1185" s="1" t="str">
        <f t="shared" si="73"/>
        <v/>
      </c>
      <c r="G1185" s="1" t="str">
        <f>IF(AND(TONGHOP!O1185="KTHP",OR(TONGHOP!P1185="LT",TONGHOP!P1185="TN"),AND(TONGHOP!Q1185&gt;120,TONGHOP!Q1185&lt;=150)),TONGHOP!T1185,"")</f>
        <v/>
      </c>
      <c r="H1185" s="1" t="str">
        <f>IF(AND(TONGHOP!O1185="KTHP",OR(TONGHOP!P1185="LT",TONGHOP!P1185="TN"),AND(TONGHOP!Q1185&gt;120,TONGHOP!Q1185&lt;=150)),TONGHOP!U1185,"")</f>
        <v/>
      </c>
      <c r="I1185" s="1" t="str">
        <f t="shared" si="74"/>
        <v/>
      </c>
      <c r="J1185" s="1" t="str">
        <f>IF(AND(TONGHOP!O1185="KTHP",OR(TONGHOP!P1185="LT",TONGHOP!P1185="TN"),TONGHOP!Q1185&gt;150),TONGHOP!T1185,"")</f>
        <v/>
      </c>
      <c r="K1185" s="1" t="str">
        <f>IF(AND(TONGHOP!O1185="KTHP",OR(TONGHOP!P1185="LT",TONGHOP!P1185="TN"),TONGHOP!Q1185&gt;150),TONGHOP!U1185,"")</f>
        <v/>
      </c>
      <c r="L1185" s="1" t="str">
        <f t="shared" si="75"/>
        <v/>
      </c>
    </row>
    <row r="1186" spans="1:12">
      <c r="A1186" s="1" t="str">
        <f>IF(AND(TONGHOP!O1186="KTHP",OR(TONGHOP!P1186="LT",TONGHOP!P1186="TN"),TONGHOP!Q1186&lt;=90),TONGHOP!T1186,"")</f>
        <v/>
      </c>
      <c r="B1186" s="1" t="str">
        <f>IF(AND(TONGHOP!O1186="KTHP",OR(TONGHOP!P1186="LT",TONGHOP!P1186="TN"),TONGHOP!Q1186&lt;=90),TONGHOP!U1186,"")</f>
        <v/>
      </c>
      <c r="C1186" s="1" t="str">
        <f t="shared" si="72"/>
        <v/>
      </c>
      <c r="D1186" s="1" t="str">
        <f>IF(AND(TONGHOP!O1186="KTHP",OR(TONGHOP!P1186="LT",TONGHOP!P1186="TN"),AND(TONGHOP!Q1186&gt;90,TONGHOP!Q1186&lt;=120)),TONGHOP!T1186,"")</f>
        <v/>
      </c>
      <c r="E1186" s="1" t="str">
        <f>IF(AND(TONGHOP!O1186="KTHP",OR(TONGHOP!P1186="LT",TONGHOP!P1186="TN"),AND(TONGHOP!Q1186&gt;90,TONGHOP!Q1186&lt;=120)),TONGHOP!U1186,"")</f>
        <v/>
      </c>
      <c r="F1186" s="1" t="str">
        <f t="shared" si="73"/>
        <v/>
      </c>
      <c r="G1186" s="1" t="str">
        <f>IF(AND(TONGHOP!O1186="KTHP",OR(TONGHOP!P1186="LT",TONGHOP!P1186="TN"),AND(TONGHOP!Q1186&gt;120,TONGHOP!Q1186&lt;=150)),TONGHOP!T1186,"")</f>
        <v/>
      </c>
      <c r="H1186" s="1" t="str">
        <f>IF(AND(TONGHOP!O1186="KTHP",OR(TONGHOP!P1186="LT",TONGHOP!P1186="TN"),AND(TONGHOP!Q1186&gt;120,TONGHOP!Q1186&lt;=150)),TONGHOP!U1186,"")</f>
        <v/>
      </c>
      <c r="I1186" s="1" t="str">
        <f t="shared" si="74"/>
        <v/>
      </c>
      <c r="J1186" s="1" t="str">
        <f>IF(AND(TONGHOP!O1186="KTHP",OR(TONGHOP!P1186="LT",TONGHOP!P1186="TN"),TONGHOP!Q1186&gt;150),TONGHOP!T1186,"")</f>
        <v/>
      </c>
      <c r="K1186" s="1" t="str">
        <f>IF(AND(TONGHOP!O1186="KTHP",OR(TONGHOP!P1186="LT",TONGHOP!P1186="TN"),TONGHOP!Q1186&gt;150),TONGHOP!U1186,"")</f>
        <v/>
      </c>
      <c r="L1186" s="1" t="str">
        <f t="shared" si="75"/>
        <v/>
      </c>
    </row>
    <row r="1187" spans="1:12">
      <c r="A1187" s="1" t="str">
        <f>IF(AND(TONGHOP!O1187="KTHP",OR(TONGHOP!P1187="LT",TONGHOP!P1187="TN"),TONGHOP!Q1187&lt;=90),TONGHOP!T1187,"")</f>
        <v/>
      </c>
      <c r="B1187" s="1" t="str">
        <f>IF(AND(TONGHOP!O1187="KTHP",OR(TONGHOP!P1187="LT",TONGHOP!P1187="TN"),TONGHOP!Q1187&lt;=90),TONGHOP!U1187,"")</f>
        <v/>
      </c>
      <c r="C1187" s="1" t="str">
        <f t="shared" si="72"/>
        <v/>
      </c>
      <c r="D1187" s="1" t="str">
        <f>IF(AND(TONGHOP!O1187="KTHP",OR(TONGHOP!P1187="LT",TONGHOP!P1187="TN"),AND(TONGHOP!Q1187&gt;90,TONGHOP!Q1187&lt;=120)),TONGHOP!T1187,"")</f>
        <v/>
      </c>
      <c r="E1187" s="1" t="str">
        <f>IF(AND(TONGHOP!O1187="KTHP",OR(TONGHOP!P1187="LT",TONGHOP!P1187="TN"),AND(TONGHOP!Q1187&gt;90,TONGHOP!Q1187&lt;=120)),TONGHOP!U1187,"")</f>
        <v/>
      </c>
      <c r="F1187" s="1" t="str">
        <f t="shared" si="73"/>
        <v/>
      </c>
      <c r="G1187" s="1" t="str">
        <f>IF(AND(TONGHOP!O1187="KTHP",OR(TONGHOP!P1187="LT",TONGHOP!P1187="TN"),AND(TONGHOP!Q1187&gt;120,TONGHOP!Q1187&lt;=150)),TONGHOP!T1187,"")</f>
        <v/>
      </c>
      <c r="H1187" s="1" t="str">
        <f>IF(AND(TONGHOP!O1187="KTHP",OR(TONGHOP!P1187="LT",TONGHOP!P1187="TN"),AND(TONGHOP!Q1187&gt;120,TONGHOP!Q1187&lt;=150)),TONGHOP!U1187,"")</f>
        <v/>
      </c>
      <c r="I1187" s="1" t="str">
        <f t="shared" si="74"/>
        <v/>
      </c>
      <c r="J1187" s="1" t="str">
        <f>IF(AND(TONGHOP!O1187="KTHP",OR(TONGHOP!P1187="LT",TONGHOP!P1187="TN"),TONGHOP!Q1187&gt;150),TONGHOP!T1187,"")</f>
        <v/>
      </c>
      <c r="K1187" s="1" t="str">
        <f>IF(AND(TONGHOP!O1187="KTHP",OR(TONGHOP!P1187="LT",TONGHOP!P1187="TN"),TONGHOP!Q1187&gt;150),TONGHOP!U1187,"")</f>
        <v/>
      </c>
      <c r="L1187" s="1" t="str">
        <f t="shared" si="75"/>
        <v/>
      </c>
    </row>
    <row r="1188" spans="1:12">
      <c r="A1188" s="1" t="str">
        <f>IF(AND(TONGHOP!O1188="KTHP",OR(TONGHOP!P1188="LT",TONGHOP!P1188="TN"),TONGHOP!Q1188&lt;=90),TONGHOP!T1188,"")</f>
        <v/>
      </c>
      <c r="B1188" s="1" t="str">
        <f>IF(AND(TONGHOP!O1188="KTHP",OR(TONGHOP!P1188="LT",TONGHOP!P1188="TN"),TONGHOP!Q1188&lt;=90),TONGHOP!U1188,"")</f>
        <v/>
      </c>
      <c r="C1188" s="1" t="str">
        <f t="shared" si="72"/>
        <v/>
      </c>
      <c r="D1188" s="1" t="str">
        <f>IF(AND(TONGHOP!O1188="KTHP",OR(TONGHOP!P1188="LT",TONGHOP!P1188="TN"),AND(TONGHOP!Q1188&gt;90,TONGHOP!Q1188&lt;=120)),TONGHOP!T1188,"")</f>
        <v/>
      </c>
      <c r="E1188" s="1" t="str">
        <f>IF(AND(TONGHOP!O1188="KTHP",OR(TONGHOP!P1188="LT",TONGHOP!P1188="TN"),AND(TONGHOP!Q1188&gt;90,TONGHOP!Q1188&lt;=120)),TONGHOP!U1188,"")</f>
        <v/>
      </c>
      <c r="F1188" s="1" t="str">
        <f t="shared" si="73"/>
        <v/>
      </c>
      <c r="G1188" s="1" t="str">
        <f>IF(AND(TONGHOP!O1188="KTHP",OR(TONGHOP!P1188="LT",TONGHOP!P1188="TN"),AND(TONGHOP!Q1188&gt;120,TONGHOP!Q1188&lt;=150)),TONGHOP!T1188,"")</f>
        <v/>
      </c>
      <c r="H1188" s="1" t="str">
        <f>IF(AND(TONGHOP!O1188="KTHP",OR(TONGHOP!P1188="LT",TONGHOP!P1188="TN"),AND(TONGHOP!Q1188&gt;120,TONGHOP!Q1188&lt;=150)),TONGHOP!U1188,"")</f>
        <v/>
      </c>
      <c r="I1188" s="1" t="str">
        <f t="shared" si="74"/>
        <v/>
      </c>
      <c r="J1188" s="1" t="str">
        <f>IF(AND(TONGHOP!O1188="KTHP",OR(TONGHOP!P1188="LT",TONGHOP!P1188="TN"),TONGHOP!Q1188&gt;150),TONGHOP!T1188,"")</f>
        <v/>
      </c>
      <c r="K1188" s="1" t="str">
        <f>IF(AND(TONGHOP!O1188="KTHP",OR(TONGHOP!P1188="LT",TONGHOP!P1188="TN"),TONGHOP!Q1188&gt;150),TONGHOP!U1188,"")</f>
        <v/>
      </c>
      <c r="L1188" s="1" t="str">
        <f t="shared" si="75"/>
        <v/>
      </c>
    </row>
    <row r="1189" spans="1:12">
      <c r="A1189" s="1" t="str">
        <f>IF(AND(TONGHOP!O1189="KTHP",OR(TONGHOP!P1189="LT",TONGHOP!P1189="TN"),TONGHOP!Q1189&lt;=90),TONGHOP!T1189,"")</f>
        <v/>
      </c>
      <c r="B1189" s="1" t="str">
        <f>IF(AND(TONGHOP!O1189="KTHP",OR(TONGHOP!P1189="LT",TONGHOP!P1189="TN"),TONGHOP!Q1189&lt;=90),TONGHOP!U1189,"")</f>
        <v/>
      </c>
      <c r="C1189" s="1" t="str">
        <f t="shared" si="72"/>
        <v/>
      </c>
      <c r="D1189" s="1" t="str">
        <f>IF(AND(TONGHOP!O1189="KTHP",OR(TONGHOP!P1189="LT",TONGHOP!P1189="TN"),AND(TONGHOP!Q1189&gt;90,TONGHOP!Q1189&lt;=120)),TONGHOP!T1189,"")</f>
        <v/>
      </c>
      <c r="E1189" s="1" t="str">
        <f>IF(AND(TONGHOP!O1189="KTHP",OR(TONGHOP!P1189="LT",TONGHOP!P1189="TN"),AND(TONGHOP!Q1189&gt;90,TONGHOP!Q1189&lt;=120)),TONGHOP!U1189,"")</f>
        <v/>
      </c>
      <c r="F1189" s="1" t="str">
        <f t="shared" si="73"/>
        <v/>
      </c>
      <c r="G1189" s="1" t="str">
        <f>IF(AND(TONGHOP!O1189="KTHP",OR(TONGHOP!P1189="LT",TONGHOP!P1189="TN"),AND(TONGHOP!Q1189&gt;120,TONGHOP!Q1189&lt;=150)),TONGHOP!T1189,"")</f>
        <v/>
      </c>
      <c r="H1189" s="1" t="str">
        <f>IF(AND(TONGHOP!O1189="KTHP",OR(TONGHOP!P1189="LT",TONGHOP!P1189="TN"),AND(TONGHOP!Q1189&gt;120,TONGHOP!Q1189&lt;=150)),TONGHOP!U1189,"")</f>
        <v/>
      </c>
      <c r="I1189" s="1" t="str">
        <f t="shared" si="74"/>
        <v/>
      </c>
      <c r="J1189" s="1" t="str">
        <f>IF(AND(TONGHOP!O1189="KTHP",OR(TONGHOP!P1189="LT",TONGHOP!P1189="TN"),TONGHOP!Q1189&gt;150),TONGHOP!T1189,"")</f>
        <v/>
      </c>
      <c r="K1189" s="1" t="str">
        <f>IF(AND(TONGHOP!O1189="KTHP",OR(TONGHOP!P1189="LT",TONGHOP!P1189="TN"),TONGHOP!Q1189&gt;150),TONGHOP!U1189,"")</f>
        <v/>
      </c>
      <c r="L1189" s="1" t="str">
        <f t="shared" si="75"/>
        <v/>
      </c>
    </row>
    <row r="1190" spans="1:12">
      <c r="A1190" s="1" t="str">
        <f>IF(AND(TONGHOP!O1190="KTHP",OR(TONGHOP!P1190="LT",TONGHOP!P1190="TN"),TONGHOP!Q1190&lt;=90),TONGHOP!T1190,"")</f>
        <v/>
      </c>
      <c r="B1190" s="1" t="str">
        <f>IF(AND(TONGHOP!O1190="KTHP",OR(TONGHOP!P1190="LT",TONGHOP!P1190="TN"),TONGHOP!Q1190&lt;=90),TONGHOP!U1190,"")</f>
        <v/>
      </c>
      <c r="C1190" s="1" t="str">
        <f t="shared" si="72"/>
        <v/>
      </c>
      <c r="D1190" s="1" t="str">
        <f>IF(AND(TONGHOP!O1190="KTHP",OR(TONGHOP!P1190="LT",TONGHOP!P1190="TN"),AND(TONGHOP!Q1190&gt;90,TONGHOP!Q1190&lt;=120)),TONGHOP!T1190,"")</f>
        <v/>
      </c>
      <c r="E1190" s="1" t="str">
        <f>IF(AND(TONGHOP!O1190="KTHP",OR(TONGHOP!P1190="LT",TONGHOP!P1190="TN"),AND(TONGHOP!Q1190&gt;90,TONGHOP!Q1190&lt;=120)),TONGHOP!U1190,"")</f>
        <v/>
      </c>
      <c r="F1190" s="1" t="str">
        <f t="shared" si="73"/>
        <v/>
      </c>
      <c r="G1190" s="1" t="str">
        <f>IF(AND(TONGHOP!O1190="KTHP",OR(TONGHOP!P1190="LT",TONGHOP!P1190="TN"),AND(TONGHOP!Q1190&gt;120,TONGHOP!Q1190&lt;=150)),TONGHOP!T1190,"")</f>
        <v/>
      </c>
      <c r="H1190" s="1" t="str">
        <f>IF(AND(TONGHOP!O1190="KTHP",OR(TONGHOP!P1190="LT",TONGHOP!P1190="TN"),AND(TONGHOP!Q1190&gt;120,TONGHOP!Q1190&lt;=150)),TONGHOP!U1190,"")</f>
        <v/>
      </c>
      <c r="I1190" s="1" t="str">
        <f t="shared" si="74"/>
        <v/>
      </c>
      <c r="J1190" s="1" t="str">
        <f>IF(AND(TONGHOP!O1190="KTHP",OR(TONGHOP!P1190="LT",TONGHOP!P1190="TN"),TONGHOP!Q1190&gt;150),TONGHOP!T1190,"")</f>
        <v/>
      </c>
      <c r="K1190" s="1" t="str">
        <f>IF(AND(TONGHOP!O1190="KTHP",OR(TONGHOP!P1190="LT",TONGHOP!P1190="TN"),TONGHOP!Q1190&gt;150),TONGHOP!U1190,"")</f>
        <v/>
      </c>
      <c r="L1190" s="1" t="str">
        <f t="shared" si="75"/>
        <v/>
      </c>
    </row>
    <row r="1191" spans="1:12">
      <c r="A1191" s="1" t="str">
        <f>IF(AND(TONGHOP!O1191="KTHP",OR(TONGHOP!P1191="LT",TONGHOP!P1191="TN"),TONGHOP!Q1191&lt;=90),TONGHOP!T1191,"")</f>
        <v/>
      </c>
      <c r="B1191" s="1" t="str">
        <f>IF(AND(TONGHOP!O1191="KTHP",OR(TONGHOP!P1191="LT",TONGHOP!P1191="TN"),TONGHOP!Q1191&lt;=90),TONGHOP!U1191,"")</f>
        <v/>
      </c>
      <c r="C1191" s="1" t="str">
        <f t="shared" si="72"/>
        <v/>
      </c>
      <c r="D1191" s="1" t="str">
        <f>IF(AND(TONGHOP!O1191="KTHP",OR(TONGHOP!P1191="LT",TONGHOP!P1191="TN"),AND(TONGHOP!Q1191&gt;90,TONGHOP!Q1191&lt;=120)),TONGHOP!T1191,"")</f>
        <v/>
      </c>
      <c r="E1191" s="1" t="str">
        <f>IF(AND(TONGHOP!O1191="KTHP",OR(TONGHOP!P1191="LT",TONGHOP!P1191="TN"),AND(TONGHOP!Q1191&gt;90,TONGHOP!Q1191&lt;=120)),TONGHOP!U1191,"")</f>
        <v/>
      </c>
      <c r="F1191" s="1" t="str">
        <f t="shared" si="73"/>
        <v/>
      </c>
      <c r="G1191" s="1" t="str">
        <f>IF(AND(TONGHOP!O1191="KTHP",OR(TONGHOP!P1191="LT",TONGHOP!P1191="TN"),AND(TONGHOP!Q1191&gt;120,TONGHOP!Q1191&lt;=150)),TONGHOP!T1191,"")</f>
        <v/>
      </c>
      <c r="H1191" s="1" t="str">
        <f>IF(AND(TONGHOP!O1191="KTHP",OR(TONGHOP!P1191="LT",TONGHOP!P1191="TN"),AND(TONGHOP!Q1191&gt;120,TONGHOP!Q1191&lt;=150)),TONGHOP!U1191,"")</f>
        <v/>
      </c>
      <c r="I1191" s="1" t="str">
        <f t="shared" si="74"/>
        <v/>
      </c>
      <c r="J1191" s="1" t="str">
        <f>IF(AND(TONGHOP!O1191="KTHP",OR(TONGHOP!P1191="LT",TONGHOP!P1191="TN"),TONGHOP!Q1191&gt;150),TONGHOP!T1191,"")</f>
        <v/>
      </c>
      <c r="K1191" s="1" t="str">
        <f>IF(AND(TONGHOP!O1191="KTHP",OR(TONGHOP!P1191="LT",TONGHOP!P1191="TN"),TONGHOP!Q1191&gt;150),TONGHOP!U1191,"")</f>
        <v/>
      </c>
      <c r="L1191" s="1" t="str">
        <f t="shared" si="75"/>
        <v/>
      </c>
    </row>
    <row r="1192" spans="1:12">
      <c r="A1192" s="1" t="str">
        <f>IF(AND(TONGHOP!O1192="KTHP",OR(TONGHOP!P1192="LT",TONGHOP!P1192="TN"),TONGHOP!Q1192&lt;=90),TONGHOP!T1192,"")</f>
        <v/>
      </c>
      <c r="B1192" s="1" t="str">
        <f>IF(AND(TONGHOP!O1192="KTHP",OR(TONGHOP!P1192="LT",TONGHOP!P1192="TN"),TONGHOP!Q1192&lt;=90),TONGHOP!U1192,"")</f>
        <v/>
      </c>
      <c r="C1192" s="1" t="str">
        <f t="shared" si="72"/>
        <v/>
      </c>
      <c r="D1192" s="1" t="str">
        <f>IF(AND(TONGHOP!O1192="KTHP",OR(TONGHOP!P1192="LT",TONGHOP!P1192="TN"),AND(TONGHOP!Q1192&gt;90,TONGHOP!Q1192&lt;=120)),TONGHOP!T1192,"")</f>
        <v/>
      </c>
      <c r="E1192" s="1" t="str">
        <f>IF(AND(TONGHOP!O1192="KTHP",OR(TONGHOP!P1192="LT",TONGHOP!P1192="TN"),AND(TONGHOP!Q1192&gt;90,TONGHOP!Q1192&lt;=120)),TONGHOP!U1192,"")</f>
        <v/>
      </c>
      <c r="F1192" s="1" t="str">
        <f t="shared" si="73"/>
        <v/>
      </c>
      <c r="G1192" s="1" t="str">
        <f>IF(AND(TONGHOP!O1192="KTHP",OR(TONGHOP!P1192="LT",TONGHOP!P1192="TN"),AND(TONGHOP!Q1192&gt;120,TONGHOP!Q1192&lt;=150)),TONGHOP!T1192,"")</f>
        <v/>
      </c>
      <c r="H1192" s="1" t="str">
        <f>IF(AND(TONGHOP!O1192="KTHP",OR(TONGHOP!P1192="LT",TONGHOP!P1192="TN"),AND(TONGHOP!Q1192&gt;120,TONGHOP!Q1192&lt;=150)),TONGHOP!U1192,"")</f>
        <v/>
      </c>
      <c r="I1192" s="1" t="str">
        <f t="shared" si="74"/>
        <v/>
      </c>
      <c r="J1192" s="1" t="str">
        <f>IF(AND(TONGHOP!O1192="KTHP",OR(TONGHOP!P1192="LT",TONGHOP!P1192="TN"),TONGHOP!Q1192&gt;150),TONGHOP!T1192,"")</f>
        <v/>
      </c>
      <c r="K1192" s="1" t="str">
        <f>IF(AND(TONGHOP!O1192="KTHP",OR(TONGHOP!P1192="LT",TONGHOP!P1192="TN"),TONGHOP!Q1192&gt;150),TONGHOP!U1192,"")</f>
        <v/>
      </c>
      <c r="L1192" s="1" t="str">
        <f t="shared" si="75"/>
        <v/>
      </c>
    </row>
    <row r="1193" spans="1:12">
      <c r="A1193" s="1" t="str">
        <f>IF(AND(TONGHOP!O1193="KTHP",OR(TONGHOP!P1193="LT",TONGHOP!P1193="TN"),TONGHOP!Q1193&lt;=90),TONGHOP!T1193,"")</f>
        <v/>
      </c>
      <c r="B1193" s="1" t="str">
        <f>IF(AND(TONGHOP!O1193="KTHP",OR(TONGHOP!P1193="LT",TONGHOP!P1193="TN"),TONGHOP!Q1193&lt;=90),TONGHOP!U1193,"")</f>
        <v/>
      </c>
      <c r="C1193" s="1" t="str">
        <f t="shared" si="72"/>
        <v/>
      </c>
      <c r="D1193" s="1" t="str">
        <f>IF(AND(TONGHOP!O1193="KTHP",OR(TONGHOP!P1193="LT",TONGHOP!P1193="TN"),AND(TONGHOP!Q1193&gt;90,TONGHOP!Q1193&lt;=120)),TONGHOP!T1193,"")</f>
        <v/>
      </c>
      <c r="E1193" s="1" t="str">
        <f>IF(AND(TONGHOP!O1193="KTHP",OR(TONGHOP!P1193="LT",TONGHOP!P1193="TN"),AND(TONGHOP!Q1193&gt;90,TONGHOP!Q1193&lt;=120)),TONGHOP!U1193,"")</f>
        <v/>
      </c>
      <c r="F1193" s="1" t="str">
        <f t="shared" si="73"/>
        <v/>
      </c>
      <c r="G1193" s="1" t="str">
        <f>IF(AND(TONGHOP!O1193="KTHP",OR(TONGHOP!P1193="LT",TONGHOP!P1193="TN"),AND(TONGHOP!Q1193&gt;120,TONGHOP!Q1193&lt;=150)),TONGHOP!T1193,"")</f>
        <v/>
      </c>
      <c r="H1193" s="1" t="str">
        <f>IF(AND(TONGHOP!O1193="KTHP",OR(TONGHOP!P1193="LT",TONGHOP!P1193="TN"),AND(TONGHOP!Q1193&gt;120,TONGHOP!Q1193&lt;=150)),TONGHOP!U1193,"")</f>
        <v/>
      </c>
      <c r="I1193" s="1" t="str">
        <f t="shared" si="74"/>
        <v/>
      </c>
      <c r="J1193" s="1" t="str">
        <f>IF(AND(TONGHOP!O1193="KTHP",OR(TONGHOP!P1193="LT",TONGHOP!P1193="TN"),TONGHOP!Q1193&gt;150),TONGHOP!T1193,"")</f>
        <v/>
      </c>
      <c r="K1193" s="1" t="str">
        <f>IF(AND(TONGHOP!O1193="KTHP",OR(TONGHOP!P1193="LT",TONGHOP!P1193="TN"),TONGHOP!Q1193&gt;150),TONGHOP!U1193,"")</f>
        <v/>
      </c>
      <c r="L1193" s="1" t="str">
        <f t="shared" si="75"/>
        <v/>
      </c>
    </row>
    <row r="1194" spans="1:12">
      <c r="A1194" s="1" t="str">
        <f>IF(AND(TONGHOP!O1194="KTHP",OR(TONGHOP!P1194="LT",TONGHOP!P1194="TN"),TONGHOP!Q1194&lt;=90),TONGHOP!T1194,"")</f>
        <v/>
      </c>
      <c r="B1194" s="1" t="str">
        <f>IF(AND(TONGHOP!O1194="KTHP",OR(TONGHOP!P1194="LT",TONGHOP!P1194="TN"),TONGHOP!Q1194&lt;=90),TONGHOP!U1194,"")</f>
        <v/>
      </c>
      <c r="C1194" s="1" t="str">
        <f t="shared" si="72"/>
        <v/>
      </c>
      <c r="D1194" s="1" t="str">
        <f>IF(AND(TONGHOP!O1194="KTHP",OR(TONGHOP!P1194="LT",TONGHOP!P1194="TN"),AND(TONGHOP!Q1194&gt;90,TONGHOP!Q1194&lt;=120)),TONGHOP!T1194,"")</f>
        <v/>
      </c>
      <c r="E1194" s="1" t="str">
        <f>IF(AND(TONGHOP!O1194="KTHP",OR(TONGHOP!P1194="LT",TONGHOP!P1194="TN"),AND(TONGHOP!Q1194&gt;90,TONGHOP!Q1194&lt;=120)),TONGHOP!U1194,"")</f>
        <v/>
      </c>
      <c r="F1194" s="1" t="str">
        <f t="shared" si="73"/>
        <v/>
      </c>
      <c r="G1194" s="1" t="str">
        <f>IF(AND(TONGHOP!O1194="KTHP",OR(TONGHOP!P1194="LT",TONGHOP!P1194="TN"),AND(TONGHOP!Q1194&gt;120,TONGHOP!Q1194&lt;=150)),TONGHOP!T1194,"")</f>
        <v/>
      </c>
      <c r="H1194" s="1" t="str">
        <f>IF(AND(TONGHOP!O1194="KTHP",OR(TONGHOP!P1194="LT",TONGHOP!P1194="TN"),AND(TONGHOP!Q1194&gt;120,TONGHOP!Q1194&lt;=150)),TONGHOP!U1194,"")</f>
        <v/>
      </c>
      <c r="I1194" s="1" t="str">
        <f t="shared" si="74"/>
        <v/>
      </c>
      <c r="J1194" s="1" t="str">
        <f>IF(AND(TONGHOP!O1194="KTHP",OR(TONGHOP!P1194="LT",TONGHOP!P1194="TN"),TONGHOP!Q1194&gt;150),TONGHOP!T1194,"")</f>
        <v/>
      </c>
      <c r="K1194" s="1" t="str">
        <f>IF(AND(TONGHOP!O1194="KTHP",OR(TONGHOP!P1194="LT",TONGHOP!P1194="TN"),TONGHOP!Q1194&gt;150),TONGHOP!U1194,"")</f>
        <v/>
      </c>
      <c r="L1194" s="1" t="str">
        <f t="shared" si="75"/>
        <v/>
      </c>
    </row>
    <row r="1195" spans="1:12">
      <c r="A1195" s="1" t="str">
        <f>IF(AND(TONGHOP!O1195="KTHP",OR(TONGHOP!P1195="LT",TONGHOP!P1195="TN"),TONGHOP!Q1195&lt;=90),TONGHOP!T1195,"")</f>
        <v/>
      </c>
      <c r="B1195" s="1" t="str">
        <f>IF(AND(TONGHOP!O1195="KTHP",OR(TONGHOP!P1195="LT",TONGHOP!P1195="TN"),TONGHOP!Q1195&lt;=90),TONGHOP!U1195,"")</f>
        <v/>
      </c>
      <c r="C1195" s="1" t="str">
        <f t="shared" si="72"/>
        <v/>
      </c>
      <c r="D1195" s="1" t="str">
        <f>IF(AND(TONGHOP!O1195="KTHP",OR(TONGHOP!P1195="LT",TONGHOP!P1195="TN"),AND(TONGHOP!Q1195&gt;90,TONGHOP!Q1195&lt;=120)),TONGHOP!T1195,"")</f>
        <v/>
      </c>
      <c r="E1195" s="1" t="str">
        <f>IF(AND(TONGHOP!O1195="KTHP",OR(TONGHOP!P1195="LT",TONGHOP!P1195="TN"),AND(TONGHOP!Q1195&gt;90,TONGHOP!Q1195&lt;=120)),TONGHOP!U1195,"")</f>
        <v/>
      </c>
      <c r="F1195" s="1" t="str">
        <f t="shared" si="73"/>
        <v/>
      </c>
      <c r="G1195" s="1" t="str">
        <f>IF(AND(TONGHOP!O1195="KTHP",OR(TONGHOP!P1195="LT",TONGHOP!P1195="TN"),AND(TONGHOP!Q1195&gt;120,TONGHOP!Q1195&lt;=150)),TONGHOP!T1195,"")</f>
        <v/>
      </c>
      <c r="H1195" s="1" t="str">
        <f>IF(AND(TONGHOP!O1195="KTHP",OR(TONGHOP!P1195="LT",TONGHOP!P1195="TN"),AND(TONGHOP!Q1195&gt;120,TONGHOP!Q1195&lt;=150)),TONGHOP!U1195,"")</f>
        <v/>
      </c>
      <c r="I1195" s="1" t="str">
        <f t="shared" si="74"/>
        <v/>
      </c>
      <c r="J1195" s="1" t="str">
        <f>IF(AND(TONGHOP!O1195="KTHP",OR(TONGHOP!P1195="LT",TONGHOP!P1195="TN"),TONGHOP!Q1195&gt;150),TONGHOP!T1195,"")</f>
        <v/>
      </c>
      <c r="K1195" s="1" t="str">
        <f>IF(AND(TONGHOP!O1195="KTHP",OR(TONGHOP!P1195="LT",TONGHOP!P1195="TN"),TONGHOP!Q1195&gt;150),TONGHOP!U1195,"")</f>
        <v/>
      </c>
      <c r="L1195" s="1" t="str">
        <f t="shared" si="75"/>
        <v/>
      </c>
    </row>
    <row r="1196" spans="1:12">
      <c r="A1196" s="1" t="str">
        <f>IF(AND(TONGHOP!O1196="KTHP",OR(TONGHOP!P1196="LT",TONGHOP!P1196="TN"),TONGHOP!Q1196&lt;=90),TONGHOP!T1196,"")</f>
        <v/>
      </c>
      <c r="B1196" s="1" t="str">
        <f>IF(AND(TONGHOP!O1196="KTHP",OR(TONGHOP!P1196="LT",TONGHOP!P1196="TN"),TONGHOP!Q1196&lt;=90),TONGHOP!U1196,"")</f>
        <v/>
      </c>
      <c r="C1196" s="1" t="str">
        <f t="shared" si="72"/>
        <v/>
      </c>
      <c r="D1196" s="1" t="str">
        <f>IF(AND(TONGHOP!O1196="KTHP",OR(TONGHOP!P1196="LT",TONGHOP!P1196="TN"),AND(TONGHOP!Q1196&gt;90,TONGHOP!Q1196&lt;=120)),TONGHOP!T1196,"")</f>
        <v/>
      </c>
      <c r="E1196" s="1" t="str">
        <f>IF(AND(TONGHOP!O1196="KTHP",OR(TONGHOP!P1196="LT",TONGHOP!P1196="TN"),AND(TONGHOP!Q1196&gt;90,TONGHOP!Q1196&lt;=120)),TONGHOP!U1196,"")</f>
        <v/>
      </c>
      <c r="F1196" s="1" t="str">
        <f t="shared" si="73"/>
        <v/>
      </c>
      <c r="G1196" s="1" t="str">
        <f>IF(AND(TONGHOP!O1196="KTHP",OR(TONGHOP!P1196="LT",TONGHOP!P1196="TN"),AND(TONGHOP!Q1196&gt;120,TONGHOP!Q1196&lt;=150)),TONGHOP!T1196,"")</f>
        <v/>
      </c>
      <c r="H1196" s="1" t="str">
        <f>IF(AND(TONGHOP!O1196="KTHP",OR(TONGHOP!P1196="LT",TONGHOP!P1196="TN"),AND(TONGHOP!Q1196&gt;120,TONGHOP!Q1196&lt;=150)),TONGHOP!U1196,"")</f>
        <v/>
      </c>
      <c r="I1196" s="1" t="str">
        <f t="shared" si="74"/>
        <v/>
      </c>
      <c r="J1196" s="1" t="str">
        <f>IF(AND(TONGHOP!O1196="KTHP",OR(TONGHOP!P1196="LT",TONGHOP!P1196="TN"),TONGHOP!Q1196&gt;150),TONGHOP!T1196,"")</f>
        <v/>
      </c>
      <c r="K1196" s="1" t="str">
        <f>IF(AND(TONGHOP!O1196="KTHP",OR(TONGHOP!P1196="LT",TONGHOP!P1196="TN"),TONGHOP!Q1196&gt;150),TONGHOP!U1196,"")</f>
        <v/>
      </c>
      <c r="L1196" s="1" t="str">
        <f t="shared" si="75"/>
        <v/>
      </c>
    </row>
    <row r="1197" spans="1:12">
      <c r="A1197" s="1" t="str">
        <f>IF(AND(TONGHOP!O1197="KTHP",OR(TONGHOP!P1197="LT",TONGHOP!P1197="TN"),TONGHOP!Q1197&lt;=90),TONGHOP!T1197,"")</f>
        <v/>
      </c>
      <c r="B1197" s="1" t="str">
        <f>IF(AND(TONGHOP!O1197="KTHP",OR(TONGHOP!P1197="LT",TONGHOP!P1197="TN"),TONGHOP!Q1197&lt;=90),TONGHOP!U1197,"")</f>
        <v/>
      </c>
      <c r="C1197" s="1" t="str">
        <f t="shared" si="72"/>
        <v/>
      </c>
      <c r="D1197" s="1" t="str">
        <f>IF(AND(TONGHOP!O1197="KTHP",OR(TONGHOP!P1197="LT",TONGHOP!P1197="TN"),AND(TONGHOP!Q1197&gt;90,TONGHOP!Q1197&lt;=120)),TONGHOP!T1197,"")</f>
        <v/>
      </c>
      <c r="E1197" s="1" t="str">
        <f>IF(AND(TONGHOP!O1197="KTHP",OR(TONGHOP!P1197="LT",TONGHOP!P1197="TN"),AND(TONGHOP!Q1197&gt;90,TONGHOP!Q1197&lt;=120)),TONGHOP!U1197,"")</f>
        <v/>
      </c>
      <c r="F1197" s="1" t="str">
        <f t="shared" si="73"/>
        <v/>
      </c>
      <c r="G1197" s="1" t="str">
        <f>IF(AND(TONGHOP!O1197="KTHP",OR(TONGHOP!P1197="LT",TONGHOP!P1197="TN"),AND(TONGHOP!Q1197&gt;120,TONGHOP!Q1197&lt;=150)),TONGHOP!T1197,"")</f>
        <v/>
      </c>
      <c r="H1197" s="1" t="str">
        <f>IF(AND(TONGHOP!O1197="KTHP",OR(TONGHOP!P1197="LT",TONGHOP!P1197="TN"),AND(TONGHOP!Q1197&gt;120,TONGHOP!Q1197&lt;=150)),TONGHOP!U1197,"")</f>
        <v/>
      </c>
      <c r="I1197" s="1" t="str">
        <f t="shared" si="74"/>
        <v/>
      </c>
      <c r="J1197" s="1" t="str">
        <f>IF(AND(TONGHOP!O1197="KTHP",OR(TONGHOP!P1197="LT",TONGHOP!P1197="TN"),TONGHOP!Q1197&gt;150),TONGHOP!T1197,"")</f>
        <v/>
      </c>
      <c r="K1197" s="1" t="str">
        <f>IF(AND(TONGHOP!O1197="KTHP",OR(TONGHOP!P1197="LT",TONGHOP!P1197="TN"),TONGHOP!Q1197&gt;150),TONGHOP!U1197,"")</f>
        <v/>
      </c>
      <c r="L1197" s="1" t="str">
        <f t="shared" si="75"/>
        <v/>
      </c>
    </row>
    <row r="1198" spans="1:12">
      <c r="A1198" s="1" t="str">
        <f>IF(AND(TONGHOP!O1198="KTHP",OR(TONGHOP!P1198="LT",TONGHOP!P1198="TN"),TONGHOP!Q1198&lt;=90),TONGHOP!T1198,"")</f>
        <v/>
      </c>
      <c r="B1198" s="1" t="str">
        <f>IF(AND(TONGHOP!O1198="KTHP",OR(TONGHOP!P1198="LT",TONGHOP!P1198="TN"),TONGHOP!Q1198&lt;=90),TONGHOP!U1198,"")</f>
        <v/>
      </c>
      <c r="C1198" s="1" t="str">
        <f t="shared" si="72"/>
        <v/>
      </c>
      <c r="D1198" s="1" t="str">
        <f>IF(AND(TONGHOP!O1198="KTHP",OR(TONGHOP!P1198="LT",TONGHOP!P1198="TN"),AND(TONGHOP!Q1198&gt;90,TONGHOP!Q1198&lt;=120)),TONGHOP!T1198,"")</f>
        <v/>
      </c>
      <c r="E1198" s="1" t="str">
        <f>IF(AND(TONGHOP!O1198="KTHP",OR(TONGHOP!P1198="LT",TONGHOP!P1198="TN"),AND(TONGHOP!Q1198&gt;90,TONGHOP!Q1198&lt;=120)),TONGHOP!U1198,"")</f>
        <v/>
      </c>
      <c r="F1198" s="1" t="str">
        <f t="shared" si="73"/>
        <v/>
      </c>
      <c r="G1198" s="1" t="str">
        <f>IF(AND(TONGHOP!O1198="KTHP",OR(TONGHOP!P1198="LT",TONGHOP!P1198="TN"),AND(TONGHOP!Q1198&gt;120,TONGHOP!Q1198&lt;=150)),TONGHOP!T1198,"")</f>
        <v/>
      </c>
      <c r="H1198" s="1" t="str">
        <f>IF(AND(TONGHOP!O1198="KTHP",OR(TONGHOP!P1198="LT",TONGHOP!P1198="TN"),AND(TONGHOP!Q1198&gt;120,TONGHOP!Q1198&lt;=150)),TONGHOP!U1198,"")</f>
        <v/>
      </c>
      <c r="I1198" s="1" t="str">
        <f t="shared" si="74"/>
        <v/>
      </c>
      <c r="J1198" s="1" t="str">
        <f>IF(AND(TONGHOP!O1198="KTHP",OR(TONGHOP!P1198="LT",TONGHOP!P1198="TN"),TONGHOP!Q1198&gt;150),TONGHOP!T1198,"")</f>
        <v/>
      </c>
      <c r="K1198" s="1" t="str">
        <f>IF(AND(TONGHOP!O1198="KTHP",OR(TONGHOP!P1198="LT",TONGHOP!P1198="TN"),TONGHOP!Q1198&gt;150),TONGHOP!U1198,"")</f>
        <v/>
      </c>
      <c r="L1198" s="1" t="str">
        <f t="shared" si="75"/>
        <v/>
      </c>
    </row>
    <row r="1199" spans="1:12">
      <c r="A1199" s="1" t="str">
        <f>IF(AND(TONGHOP!O1199="KTHP",OR(TONGHOP!P1199="LT",TONGHOP!P1199="TN"),TONGHOP!Q1199&lt;=90),TONGHOP!T1199,"")</f>
        <v/>
      </c>
      <c r="B1199" s="1" t="str">
        <f>IF(AND(TONGHOP!O1199="KTHP",OR(TONGHOP!P1199="LT",TONGHOP!P1199="TN"),TONGHOP!Q1199&lt;=90),TONGHOP!U1199,"")</f>
        <v/>
      </c>
      <c r="C1199" s="1" t="str">
        <f t="shared" si="72"/>
        <v/>
      </c>
      <c r="D1199" s="1" t="str">
        <f>IF(AND(TONGHOP!O1199="KTHP",OR(TONGHOP!P1199="LT",TONGHOP!P1199="TN"),AND(TONGHOP!Q1199&gt;90,TONGHOP!Q1199&lt;=120)),TONGHOP!T1199,"")</f>
        <v/>
      </c>
      <c r="E1199" s="1" t="str">
        <f>IF(AND(TONGHOP!O1199="KTHP",OR(TONGHOP!P1199="LT",TONGHOP!P1199="TN"),AND(TONGHOP!Q1199&gt;90,TONGHOP!Q1199&lt;=120)),TONGHOP!U1199,"")</f>
        <v/>
      </c>
      <c r="F1199" s="1" t="str">
        <f t="shared" si="73"/>
        <v/>
      </c>
      <c r="G1199" s="1" t="str">
        <f>IF(AND(TONGHOP!O1199="KTHP",OR(TONGHOP!P1199="LT",TONGHOP!P1199="TN"),AND(TONGHOP!Q1199&gt;120,TONGHOP!Q1199&lt;=150)),TONGHOP!T1199,"")</f>
        <v/>
      </c>
      <c r="H1199" s="1" t="str">
        <f>IF(AND(TONGHOP!O1199="KTHP",OR(TONGHOP!P1199="LT",TONGHOP!P1199="TN"),AND(TONGHOP!Q1199&gt;120,TONGHOP!Q1199&lt;=150)),TONGHOP!U1199,"")</f>
        <v/>
      </c>
      <c r="I1199" s="1" t="str">
        <f t="shared" si="74"/>
        <v/>
      </c>
      <c r="J1199" s="1" t="str">
        <f>IF(AND(TONGHOP!O1199="KTHP",OR(TONGHOP!P1199="LT",TONGHOP!P1199="TN"),TONGHOP!Q1199&gt;150),TONGHOP!T1199,"")</f>
        <v/>
      </c>
      <c r="K1199" s="1" t="str">
        <f>IF(AND(TONGHOP!O1199="KTHP",OR(TONGHOP!P1199="LT",TONGHOP!P1199="TN"),TONGHOP!Q1199&gt;150),TONGHOP!U1199,"")</f>
        <v/>
      </c>
      <c r="L1199" s="1" t="str">
        <f t="shared" si="75"/>
        <v/>
      </c>
    </row>
    <row r="1200" spans="1:12">
      <c r="A1200" s="1" t="str">
        <f>IF(AND(TONGHOP!O1200="KTHP",OR(TONGHOP!P1200="LT",TONGHOP!P1200="TN"),TONGHOP!Q1200&lt;=90),TONGHOP!T1200,"")</f>
        <v/>
      </c>
      <c r="B1200" s="1" t="str">
        <f>IF(AND(TONGHOP!O1200="KTHP",OR(TONGHOP!P1200="LT",TONGHOP!P1200="TN"),TONGHOP!Q1200&lt;=90),TONGHOP!U1200,"")</f>
        <v/>
      </c>
      <c r="C1200" s="1" t="str">
        <f t="shared" si="72"/>
        <v/>
      </c>
      <c r="D1200" s="1" t="str">
        <f>IF(AND(TONGHOP!O1200="KTHP",OR(TONGHOP!P1200="LT",TONGHOP!P1200="TN"),AND(TONGHOP!Q1200&gt;90,TONGHOP!Q1200&lt;=120)),TONGHOP!T1200,"")</f>
        <v/>
      </c>
      <c r="E1200" s="1" t="str">
        <f>IF(AND(TONGHOP!O1200="KTHP",OR(TONGHOP!P1200="LT",TONGHOP!P1200="TN"),AND(TONGHOP!Q1200&gt;90,TONGHOP!Q1200&lt;=120)),TONGHOP!U1200,"")</f>
        <v/>
      </c>
      <c r="F1200" s="1" t="str">
        <f t="shared" si="73"/>
        <v/>
      </c>
      <c r="G1200" s="1" t="str">
        <f>IF(AND(TONGHOP!O1200="KTHP",OR(TONGHOP!P1200="LT",TONGHOP!P1200="TN"),AND(TONGHOP!Q1200&gt;120,TONGHOP!Q1200&lt;=150)),TONGHOP!T1200,"")</f>
        <v/>
      </c>
      <c r="H1200" s="1" t="str">
        <f>IF(AND(TONGHOP!O1200="KTHP",OR(TONGHOP!P1200="LT",TONGHOP!P1200="TN"),AND(TONGHOP!Q1200&gt;120,TONGHOP!Q1200&lt;=150)),TONGHOP!U1200,"")</f>
        <v/>
      </c>
      <c r="I1200" s="1" t="str">
        <f t="shared" si="74"/>
        <v/>
      </c>
      <c r="J1200" s="1" t="str">
        <f>IF(AND(TONGHOP!O1200="KTHP",OR(TONGHOP!P1200="LT",TONGHOP!P1200="TN"),TONGHOP!Q1200&gt;150),TONGHOP!T1200,"")</f>
        <v/>
      </c>
      <c r="K1200" s="1" t="str">
        <f>IF(AND(TONGHOP!O1200="KTHP",OR(TONGHOP!P1200="LT",TONGHOP!P1200="TN"),TONGHOP!Q1200&gt;150),TONGHOP!U1200,"")</f>
        <v/>
      </c>
      <c r="L1200" s="1" t="str">
        <f t="shared" si="75"/>
        <v/>
      </c>
    </row>
    <row r="1201" spans="1:12">
      <c r="A1201" s="1" t="str">
        <f>IF(AND(TONGHOP!O1201="KTHP",OR(TONGHOP!P1201="LT",TONGHOP!P1201="TN"),TONGHOP!Q1201&lt;=90),TONGHOP!T1201,"")</f>
        <v/>
      </c>
      <c r="B1201" s="1" t="str">
        <f>IF(AND(TONGHOP!O1201="KTHP",OR(TONGHOP!P1201="LT",TONGHOP!P1201="TN"),TONGHOP!Q1201&lt;=90),TONGHOP!U1201,"")</f>
        <v/>
      </c>
      <c r="C1201" s="1" t="str">
        <f t="shared" si="72"/>
        <v/>
      </c>
      <c r="D1201" s="1" t="str">
        <f>IF(AND(TONGHOP!O1201="KTHP",OR(TONGHOP!P1201="LT",TONGHOP!P1201="TN"),AND(TONGHOP!Q1201&gt;90,TONGHOP!Q1201&lt;=120)),TONGHOP!T1201,"")</f>
        <v/>
      </c>
      <c r="E1201" s="1" t="str">
        <f>IF(AND(TONGHOP!O1201="KTHP",OR(TONGHOP!P1201="LT",TONGHOP!P1201="TN"),AND(TONGHOP!Q1201&gt;90,TONGHOP!Q1201&lt;=120)),TONGHOP!U1201,"")</f>
        <v/>
      </c>
      <c r="F1201" s="1" t="str">
        <f t="shared" si="73"/>
        <v/>
      </c>
      <c r="G1201" s="1" t="str">
        <f>IF(AND(TONGHOP!O1201="KTHP",OR(TONGHOP!P1201="LT",TONGHOP!P1201="TN"),AND(TONGHOP!Q1201&gt;120,TONGHOP!Q1201&lt;=150)),TONGHOP!T1201,"")</f>
        <v/>
      </c>
      <c r="H1201" s="1" t="str">
        <f>IF(AND(TONGHOP!O1201="KTHP",OR(TONGHOP!P1201="LT",TONGHOP!P1201="TN"),AND(TONGHOP!Q1201&gt;120,TONGHOP!Q1201&lt;=150)),TONGHOP!U1201,"")</f>
        <v/>
      </c>
      <c r="I1201" s="1" t="str">
        <f t="shared" si="74"/>
        <v/>
      </c>
      <c r="J1201" s="1" t="str">
        <f>IF(AND(TONGHOP!O1201="KTHP",OR(TONGHOP!P1201="LT",TONGHOP!P1201="TN"),TONGHOP!Q1201&gt;150),TONGHOP!T1201,"")</f>
        <v/>
      </c>
      <c r="K1201" s="1" t="str">
        <f>IF(AND(TONGHOP!O1201="KTHP",OR(TONGHOP!P1201="LT",TONGHOP!P1201="TN"),TONGHOP!Q1201&gt;150),TONGHOP!U1201,"")</f>
        <v/>
      </c>
      <c r="L1201" s="1" t="str">
        <f t="shared" si="75"/>
        <v/>
      </c>
    </row>
    <row r="1202" spans="1:12">
      <c r="A1202" s="1" t="str">
        <f>IF(AND(TONGHOP!O1202="KTHP",OR(TONGHOP!P1202="LT",TONGHOP!P1202="TN"),TONGHOP!Q1202&lt;=90),TONGHOP!T1202,"")</f>
        <v/>
      </c>
      <c r="B1202" s="1" t="str">
        <f>IF(AND(TONGHOP!O1202="KTHP",OR(TONGHOP!P1202="LT",TONGHOP!P1202="TN"),TONGHOP!Q1202&lt;=90),TONGHOP!U1202,"")</f>
        <v/>
      </c>
      <c r="C1202" s="1" t="str">
        <f t="shared" si="72"/>
        <v/>
      </c>
      <c r="D1202" s="1" t="str">
        <f>IF(AND(TONGHOP!O1202="KTHP",OR(TONGHOP!P1202="LT",TONGHOP!P1202="TN"),AND(TONGHOP!Q1202&gt;90,TONGHOP!Q1202&lt;=120)),TONGHOP!T1202,"")</f>
        <v/>
      </c>
      <c r="E1202" s="1" t="str">
        <f>IF(AND(TONGHOP!O1202="KTHP",OR(TONGHOP!P1202="LT",TONGHOP!P1202="TN"),AND(TONGHOP!Q1202&gt;90,TONGHOP!Q1202&lt;=120)),TONGHOP!U1202,"")</f>
        <v/>
      </c>
      <c r="F1202" s="1" t="str">
        <f t="shared" si="73"/>
        <v/>
      </c>
      <c r="G1202" s="1" t="str">
        <f>IF(AND(TONGHOP!O1202="KTHP",OR(TONGHOP!P1202="LT",TONGHOP!P1202="TN"),AND(TONGHOP!Q1202&gt;120,TONGHOP!Q1202&lt;=150)),TONGHOP!T1202,"")</f>
        <v/>
      </c>
      <c r="H1202" s="1" t="str">
        <f>IF(AND(TONGHOP!O1202="KTHP",OR(TONGHOP!P1202="LT",TONGHOP!P1202="TN"),AND(TONGHOP!Q1202&gt;120,TONGHOP!Q1202&lt;=150)),TONGHOP!U1202,"")</f>
        <v/>
      </c>
      <c r="I1202" s="1" t="str">
        <f t="shared" si="74"/>
        <v/>
      </c>
      <c r="J1202" s="1" t="str">
        <f>IF(AND(TONGHOP!O1202="KTHP",OR(TONGHOP!P1202="LT",TONGHOP!P1202="TN"),TONGHOP!Q1202&gt;150),TONGHOP!T1202,"")</f>
        <v/>
      </c>
      <c r="K1202" s="1" t="str">
        <f>IF(AND(TONGHOP!O1202="KTHP",OR(TONGHOP!P1202="LT",TONGHOP!P1202="TN"),TONGHOP!Q1202&gt;150),TONGHOP!U1202,"")</f>
        <v/>
      </c>
      <c r="L1202" s="1" t="str">
        <f t="shared" si="75"/>
        <v/>
      </c>
    </row>
    <row r="1203" spans="1:12">
      <c r="A1203" s="1" t="str">
        <f>IF(AND(TONGHOP!O1203="KTHP",OR(TONGHOP!P1203="LT",TONGHOP!P1203="TN"),TONGHOP!Q1203&lt;=90),TONGHOP!T1203,"")</f>
        <v/>
      </c>
      <c r="B1203" s="1" t="str">
        <f>IF(AND(TONGHOP!O1203="KTHP",OR(TONGHOP!P1203="LT",TONGHOP!P1203="TN"),TONGHOP!Q1203&lt;=90),TONGHOP!U1203,"")</f>
        <v/>
      </c>
      <c r="C1203" s="1" t="str">
        <f t="shared" si="72"/>
        <v/>
      </c>
      <c r="D1203" s="1" t="str">
        <f>IF(AND(TONGHOP!O1203="KTHP",OR(TONGHOP!P1203="LT",TONGHOP!P1203="TN"),AND(TONGHOP!Q1203&gt;90,TONGHOP!Q1203&lt;=120)),TONGHOP!T1203,"")</f>
        <v/>
      </c>
      <c r="E1203" s="1" t="str">
        <f>IF(AND(TONGHOP!O1203="KTHP",OR(TONGHOP!P1203="LT",TONGHOP!P1203="TN"),AND(TONGHOP!Q1203&gt;90,TONGHOP!Q1203&lt;=120)),TONGHOP!U1203,"")</f>
        <v/>
      </c>
      <c r="F1203" s="1" t="str">
        <f t="shared" si="73"/>
        <v/>
      </c>
      <c r="G1203" s="1" t="str">
        <f>IF(AND(TONGHOP!O1203="KTHP",OR(TONGHOP!P1203="LT",TONGHOP!P1203="TN"),AND(TONGHOP!Q1203&gt;120,TONGHOP!Q1203&lt;=150)),TONGHOP!T1203,"")</f>
        <v/>
      </c>
      <c r="H1203" s="1" t="str">
        <f>IF(AND(TONGHOP!O1203="KTHP",OR(TONGHOP!P1203="LT",TONGHOP!P1203="TN"),AND(TONGHOP!Q1203&gt;120,TONGHOP!Q1203&lt;=150)),TONGHOP!U1203,"")</f>
        <v/>
      </c>
      <c r="I1203" s="1" t="str">
        <f t="shared" si="74"/>
        <v/>
      </c>
      <c r="J1203" s="1" t="str">
        <f>IF(AND(TONGHOP!O1203="KTHP",OR(TONGHOP!P1203="LT",TONGHOP!P1203="TN"),TONGHOP!Q1203&gt;150),TONGHOP!T1203,"")</f>
        <v/>
      </c>
      <c r="K1203" s="1" t="str">
        <f>IF(AND(TONGHOP!O1203="KTHP",OR(TONGHOP!P1203="LT",TONGHOP!P1203="TN"),TONGHOP!Q1203&gt;150),TONGHOP!U1203,"")</f>
        <v/>
      </c>
      <c r="L1203" s="1" t="str">
        <f t="shared" si="75"/>
        <v/>
      </c>
    </row>
    <row r="1204" spans="1:12">
      <c r="A1204" s="1" t="str">
        <f>IF(AND(TONGHOP!O1204="KTHP",OR(TONGHOP!P1204="LT",TONGHOP!P1204="TN"),TONGHOP!Q1204&lt;=90),TONGHOP!T1204,"")</f>
        <v/>
      </c>
      <c r="B1204" s="1" t="str">
        <f>IF(AND(TONGHOP!O1204="KTHP",OR(TONGHOP!P1204="LT",TONGHOP!P1204="TN"),TONGHOP!Q1204&lt;=90),TONGHOP!U1204,"")</f>
        <v/>
      </c>
      <c r="C1204" s="1" t="str">
        <f t="shared" si="72"/>
        <v/>
      </c>
      <c r="D1204" s="1" t="str">
        <f>IF(AND(TONGHOP!O1204="KTHP",OR(TONGHOP!P1204="LT",TONGHOP!P1204="TN"),AND(TONGHOP!Q1204&gt;90,TONGHOP!Q1204&lt;=120)),TONGHOP!T1204,"")</f>
        <v/>
      </c>
      <c r="E1204" s="1" t="str">
        <f>IF(AND(TONGHOP!O1204="KTHP",OR(TONGHOP!P1204="LT",TONGHOP!P1204="TN"),AND(TONGHOP!Q1204&gt;90,TONGHOP!Q1204&lt;=120)),TONGHOP!U1204,"")</f>
        <v/>
      </c>
      <c r="F1204" s="1" t="str">
        <f t="shared" si="73"/>
        <v/>
      </c>
      <c r="G1204" s="1" t="str">
        <f>IF(AND(TONGHOP!O1204="KTHP",OR(TONGHOP!P1204="LT",TONGHOP!P1204="TN"),AND(TONGHOP!Q1204&gt;120,TONGHOP!Q1204&lt;=150)),TONGHOP!T1204,"")</f>
        <v/>
      </c>
      <c r="H1204" s="1" t="str">
        <f>IF(AND(TONGHOP!O1204="KTHP",OR(TONGHOP!P1204="LT",TONGHOP!P1204="TN"),AND(TONGHOP!Q1204&gt;120,TONGHOP!Q1204&lt;=150)),TONGHOP!U1204,"")</f>
        <v/>
      </c>
      <c r="I1204" s="1" t="str">
        <f t="shared" si="74"/>
        <v/>
      </c>
      <c r="J1204" s="1" t="str">
        <f>IF(AND(TONGHOP!O1204="KTHP",OR(TONGHOP!P1204="LT",TONGHOP!P1204="TN"),TONGHOP!Q1204&gt;150),TONGHOP!T1204,"")</f>
        <v/>
      </c>
      <c r="K1204" s="1" t="str">
        <f>IF(AND(TONGHOP!O1204="KTHP",OR(TONGHOP!P1204="LT",TONGHOP!P1204="TN"),TONGHOP!Q1204&gt;150),TONGHOP!U1204,"")</f>
        <v/>
      </c>
      <c r="L1204" s="1" t="str">
        <f t="shared" si="75"/>
        <v/>
      </c>
    </row>
    <row r="1205" spans="1:12">
      <c r="A1205" s="1" t="str">
        <f>IF(AND(TONGHOP!O1205="KTHP",OR(TONGHOP!P1205="LT",TONGHOP!P1205="TN"),TONGHOP!Q1205&lt;=90),TONGHOP!T1205,"")</f>
        <v/>
      </c>
      <c r="B1205" s="1" t="str">
        <f>IF(AND(TONGHOP!O1205="KTHP",OR(TONGHOP!P1205="LT",TONGHOP!P1205="TN"),TONGHOP!Q1205&lt;=90),TONGHOP!U1205,"")</f>
        <v/>
      </c>
      <c r="C1205" s="1" t="str">
        <f t="shared" si="72"/>
        <v/>
      </c>
      <c r="D1205" s="1" t="str">
        <f>IF(AND(TONGHOP!O1205="KTHP",OR(TONGHOP!P1205="LT",TONGHOP!P1205="TN"),AND(TONGHOP!Q1205&gt;90,TONGHOP!Q1205&lt;=120)),TONGHOP!T1205,"")</f>
        <v/>
      </c>
      <c r="E1205" s="1" t="str">
        <f>IF(AND(TONGHOP!O1205="KTHP",OR(TONGHOP!P1205="LT",TONGHOP!P1205="TN"),AND(TONGHOP!Q1205&gt;90,TONGHOP!Q1205&lt;=120)),TONGHOP!U1205,"")</f>
        <v/>
      </c>
      <c r="F1205" s="1" t="str">
        <f t="shared" si="73"/>
        <v/>
      </c>
      <c r="G1205" s="1" t="str">
        <f>IF(AND(TONGHOP!O1205="KTHP",OR(TONGHOP!P1205="LT",TONGHOP!P1205="TN"),AND(TONGHOP!Q1205&gt;120,TONGHOP!Q1205&lt;=150)),TONGHOP!T1205,"")</f>
        <v/>
      </c>
      <c r="H1205" s="1" t="str">
        <f>IF(AND(TONGHOP!O1205="KTHP",OR(TONGHOP!P1205="LT",TONGHOP!P1205="TN"),AND(TONGHOP!Q1205&gt;120,TONGHOP!Q1205&lt;=150)),TONGHOP!U1205,"")</f>
        <v/>
      </c>
      <c r="I1205" s="1" t="str">
        <f t="shared" si="74"/>
        <v/>
      </c>
      <c r="J1205" s="1" t="str">
        <f>IF(AND(TONGHOP!O1205="KTHP",OR(TONGHOP!P1205="LT",TONGHOP!P1205="TN"),TONGHOP!Q1205&gt;150),TONGHOP!T1205,"")</f>
        <v/>
      </c>
      <c r="K1205" s="1" t="str">
        <f>IF(AND(TONGHOP!O1205="KTHP",OR(TONGHOP!P1205="LT",TONGHOP!P1205="TN"),TONGHOP!Q1205&gt;150),TONGHOP!U1205,"")</f>
        <v/>
      </c>
      <c r="L1205" s="1" t="str">
        <f t="shared" si="75"/>
        <v/>
      </c>
    </row>
    <row r="1206" spans="1:12">
      <c r="A1206" s="1" t="str">
        <f>IF(AND(TONGHOP!O1206="KTHP",OR(TONGHOP!P1206="LT",TONGHOP!P1206="TN"),TONGHOP!Q1206&lt;=90),TONGHOP!T1206,"")</f>
        <v/>
      </c>
      <c r="B1206" s="1" t="str">
        <f>IF(AND(TONGHOP!O1206="KTHP",OR(TONGHOP!P1206="LT",TONGHOP!P1206="TN"),TONGHOP!Q1206&lt;=90),TONGHOP!U1206,"")</f>
        <v/>
      </c>
      <c r="C1206" s="1" t="str">
        <f t="shared" si="72"/>
        <v/>
      </c>
      <c r="D1206" s="1" t="str">
        <f>IF(AND(TONGHOP!O1206="KTHP",OR(TONGHOP!P1206="LT",TONGHOP!P1206="TN"),AND(TONGHOP!Q1206&gt;90,TONGHOP!Q1206&lt;=120)),TONGHOP!T1206,"")</f>
        <v/>
      </c>
      <c r="E1206" s="1" t="str">
        <f>IF(AND(TONGHOP!O1206="KTHP",OR(TONGHOP!P1206="LT",TONGHOP!P1206="TN"),AND(TONGHOP!Q1206&gt;90,TONGHOP!Q1206&lt;=120)),TONGHOP!U1206,"")</f>
        <v/>
      </c>
      <c r="F1206" s="1" t="str">
        <f t="shared" si="73"/>
        <v/>
      </c>
      <c r="G1206" s="1" t="str">
        <f>IF(AND(TONGHOP!O1206="KTHP",OR(TONGHOP!P1206="LT",TONGHOP!P1206="TN"),AND(TONGHOP!Q1206&gt;120,TONGHOP!Q1206&lt;=150)),TONGHOP!T1206,"")</f>
        <v/>
      </c>
      <c r="H1206" s="1" t="str">
        <f>IF(AND(TONGHOP!O1206="KTHP",OR(TONGHOP!P1206="LT",TONGHOP!P1206="TN"),AND(TONGHOP!Q1206&gt;120,TONGHOP!Q1206&lt;=150)),TONGHOP!U1206,"")</f>
        <v/>
      </c>
      <c r="I1206" s="1" t="str">
        <f t="shared" si="74"/>
        <v/>
      </c>
      <c r="J1206" s="1" t="str">
        <f>IF(AND(TONGHOP!O1206="KTHP",OR(TONGHOP!P1206="LT",TONGHOP!P1206="TN"),TONGHOP!Q1206&gt;150),TONGHOP!T1206,"")</f>
        <v/>
      </c>
      <c r="K1206" s="1" t="str">
        <f>IF(AND(TONGHOP!O1206="KTHP",OR(TONGHOP!P1206="LT",TONGHOP!P1206="TN"),TONGHOP!Q1206&gt;150),TONGHOP!U1206,"")</f>
        <v/>
      </c>
      <c r="L1206" s="1" t="str">
        <f t="shared" si="75"/>
        <v/>
      </c>
    </row>
    <row r="1207" spans="1:12">
      <c r="A1207" s="1" t="str">
        <f>IF(AND(TONGHOP!O1207="KTHP",OR(TONGHOP!P1207="LT",TONGHOP!P1207="TN"),TONGHOP!Q1207&lt;=90),TONGHOP!T1207,"")</f>
        <v/>
      </c>
      <c r="B1207" s="1" t="str">
        <f>IF(AND(TONGHOP!O1207="KTHP",OR(TONGHOP!P1207="LT",TONGHOP!P1207="TN"),TONGHOP!Q1207&lt;=90),TONGHOP!U1207,"")</f>
        <v/>
      </c>
      <c r="C1207" s="1" t="str">
        <f t="shared" si="72"/>
        <v/>
      </c>
      <c r="D1207" s="1" t="str">
        <f>IF(AND(TONGHOP!O1207="KTHP",OR(TONGHOP!P1207="LT",TONGHOP!P1207="TN"),AND(TONGHOP!Q1207&gt;90,TONGHOP!Q1207&lt;=120)),TONGHOP!T1207,"")</f>
        <v/>
      </c>
      <c r="E1207" s="1" t="str">
        <f>IF(AND(TONGHOP!O1207="KTHP",OR(TONGHOP!P1207="LT",TONGHOP!P1207="TN"),AND(TONGHOP!Q1207&gt;90,TONGHOP!Q1207&lt;=120)),TONGHOP!U1207,"")</f>
        <v/>
      </c>
      <c r="F1207" s="1" t="str">
        <f t="shared" si="73"/>
        <v/>
      </c>
      <c r="G1207" s="1" t="str">
        <f>IF(AND(TONGHOP!O1207="KTHP",OR(TONGHOP!P1207="LT",TONGHOP!P1207="TN"),AND(TONGHOP!Q1207&gt;120,TONGHOP!Q1207&lt;=150)),TONGHOP!T1207,"")</f>
        <v/>
      </c>
      <c r="H1207" s="1" t="str">
        <f>IF(AND(TONGHOP!O1207="KTHP",OR(TONGHOP!P1207="LT",TONGHOP!P1207="TN"),AND(TONGHOP!Q1207&gt;120,TONGHOP!Q1207&lt;=150)),TONGHOP!U1207,"")</f>
        <v/>
      </c>
      <c r="I1207" s="1" t="str">
        <f t="shared" si="74"/>
        <v/>
      </c>
      <c r="J1207" s="1" t="str">
        <f>IF(AND(TONGHOP!O1207="KTHP",OR(TONGHOP!P1207="LT",TONGHOP!P1207="TN"),TONGHOP!Q1207&gt;150),TONGHOP!T1207,"")</f>
        <v/>
      </c>
      <c r="K1207" s="1" t="str">
        <f>IF(AND(TONGHOP!O1207="KTHP",OR(TONGHOP!P1207="LT",TONGHOP!P1207="TN"),TONGHOP!Q1207&gt;150),TONGHOP!U1207,"")</f>
        <v/>
      </c>
      <c r="L1207" s="1" t="str">
        <f t="shared" si="75"/>
        <v/>
      </c>
    </row>
    <row r="1208" spans="1:12">
      <c r="A1208" s="1" t="str">
        <f>IF(AND(TONGHOP!O1208="KTHP",OR(TONGHOP!P1208="LT",TONGHOP!P1208="TN"),TONGHOP!Q1208&lt;=90),TONGHOP!T1208,"")</f>
        <v/>
      </c>
      <c r="B1208" s="1" t="str">
        <f>IF(AND(TONGHOP!O1208="KTHP",OR(TONGHOP!P1208="LT",TONGHOP!P1208="TN"),TONGHOP!Q1208&lt;=90),TONGHOP!U1208,"")</f>
        <v/>
      </c>
      <c r="C1208" s="1" t="str">
        <f t="shared" si="72"/>
        <v/>
      </c>
      <c r="D1208" s="1" t="str">
        <f>IF(AND(TONGHOP!O1208="KTHP",OR(TONGHOP!P1208="LT",TONGHOP!P1208="TN"),AND(TONGHOP!Q1208&gt;90,TONGHOP!Q1208&lt;=120)),TONGHOP!T1208,"")</f>
        <v/>
      </c>
      <c r="E1208" s="1" t="str">
        <f>IF(AND(TONGHOP!O1208="KTHP",OR(TONGHOP!P1208="LT",TONGHOP!P1208="TN"),AND(TONGHOP!Q1208&gt;90,TONGHOP!Q1208&lt;=120)),TONGHOP!U1208,"")</f>
        <v/>
      </c>
      <c r="F1208" s="1" t="str">
        <f t="shared" si="73"/>
        <v/>
      </c>
      <c r="G1208" s="1" t="str">
        <f>IF(AND(TONGHOP!O1208="KTHP",OR(TONGHOP!P1208="LT",TONGHOP!P1208="TN"),AND(TONGHOP!Q1208&gt;120,TONGHOP!Q1208&lt;=150)),TONGHOP!T1208,"")</f>
        <v/>
      </c>
      <c r="H1208" s="1" t="str">
        <f>IF(AND(TONGHOP!O1208="KTHP",OR(TONGHOP!P1208="LT",TONGHOP!P1208="TN"),AND(TONGHOP!Q1208&gt;120,TONGHOP!Q1208&lt;=150)),TONGHOP!U1208,"")</f>
        <v/>
      </c>
      <c r="I1208" s="1" t="str">
        <f t="shared" si="74"/>
        <v/>
      </c>
      <c r="J1208" s="1" t="str">
        <f>IF(AND(TONGHOP!O1208="KTHP",OR(TONGHOP!P1208="LT",TONGHOP!P1208="TN"),TONGHOP!Q1208&gt;150),TONGHOP!T1208,"")</f>
        <v/>
      </c>
      <c r="K1208" s="1" t="str">
        <f>IF(AND(TONGHOP!O1208="KTHP",OR(TONGHOP!P1208="LT",TONGHOP!P1208="TN"),TONGHOP!Q1208&gt;150),TONGHOP!U1208,"")</f>
        <v/>
      </c>
      <c r="L1208" s="1" t="str">
        <f t="shared" si="75"/>
        <v/>
      </c>
    </row>
    <row r="1209" spans="1:12">
      <c r="A1209" s="1" t="str">
        <f>IF(AND(TONGHOP!O1209="KTHP",OR(TONGHOP!P1209="LT",TONGHOP!P1209="TN"),TONGHOP!Q1209&lt;=90),TONGHOP!T1209,"")</f>
        <v/>
      </c>
      <c r="B1209" s="1" t="str">
        <f>IF(AND(TONGHOP!O1209="KTHP",OR(TONGHOP!P1209="LT",TONGHOP!P1209="TN"),TONGHOP!Q1209&lt;=90),TONGHOP!U1209,"")</f>
        <v/>
      </c>
      <c r="C1209" s="1" t="str">
        <f t="shared" si="72"/>
        <v/>
      </c>
      <c r="D1209" s="1" t="str">
        <f>IF(AND(TONGHOP!O1209="KTHP",OR(TONGHOP!P1209="LT",TONGHOP!P1209="TN"),AND(TONGHOP!Q1209&gt;90,TONGHOP!Q1209&lt;=120)),TONGHOP!T1209,"")</f>
        <v/>
      </c>
      <c r="E1209" s="1" t="str">
        <f>IF(AND(TONGHOP!O1209="KTHP",OR(TONGHOP!P1209="LT",TONGHOP!P1209="TN"),AND(TONGHOP!Q1209&gt;90,TONGHOP!Q1209&lt;=120)),TONGHOP!U1209,"")</f>
        <v/>
      </c>
      <c r="F1209" s="1" t="str">
        <f t="shared" si="73"/>
        <v/>
      </c>
      <c r="G1209" s="1" t="str">
        <f>IF(AND(TONGHOP!O1209="KTHP",OR(TONGHOP!P1209="LT",TONGHOP!P1209="TN"),AND(TONGHOP!Q1209&gt;120,TONGHOP!Q1209&lt;=150)),TONGHOP!T1209,"")</f>
        <v/>
      </c>
      <c r="H1209" s="1" t="str">
        <f>IF(AND(TONGHOP!O1209="KTHP",OR(TONGHOP!P1209="LT",TONGHOP!P1209="TN"),AND(TONGHOP!Q1209&gt;120,TONGHOP!Q1209&lt;=150)),TONGHOP!U1209,"")</f>
        <v/>
      </c>
      <c r="I1209" s="1" t="str">
        <f t="shared" si="74"/>
        <v/>
      </c>
      <c r="J1209" s="1" t="str">
        <f>IF(AND(TONGHOP!O1209="KTHP",OR(TONGHOP!P1209="LT",TONGHOP!P1209="TN"),TONGHOP!Q1209&gt;150),TONGHOP!T1209,"")</f>
        <v/>
      </c>
      <c r="K1209" s="1" t="str">
        <f>IF(AND(TONGHOP!O1209="KTHP",OR(TONGHOP!P1209="LT",TONGHOP!P1209="TN"),TONGHOP!Q1209&gt;150),TONGHOP!U1209,"")</f>
        <v/>
      </c>
      <c r="L1209" s="1" t="str">
        <f t="shared" si="75"/>
        <v/>
      </c>
    </row>
    <row r="1210" spans="1:12">
      <c r="A1210" s="1" t="str">
        <f>IF(AND(TONGHOP!O1210="KTHP",OR(TONGHOP!P1210="LT",TONGHOP!P1210="TN"),TONGHOP!Q1210&lt;=90),TONGHOP!T1210,"")</f>
        <v/>
      </c>
      <c r="B1210" s="1" t="str">
        <f>IF(AND(TONGHOP!O1210="KTHP",OR(TONGHOP!P1210="LT",TONGHOP!P1210="TN"),TONGHOP!Q1210&lt;=90),TONGHOP!U1210,"")</f>
        <v/>
      </c>
      <c r="C1210" s="1" t="str">
        <f t="shared" si="72"/>
        <v/>
      </c>
      <c r="D1210" s="1" t="str">
        <f>IF(AND(TONGHOP!O1210="KTHP",OR(TONGHOP!P1210="LT",TONGHOP!P1210="TN"),AND(TONGHOP!Q1210&gt;90,TONGHOP!Q1210&lt;=120)),TONGHOP!T1210,"")</f>
        <v/>
      </c>
      <c r="E1210" s="1" t="str">
        <f>IF(AND(TONGHOP!O1210="KTHP",OR(TONGHOP!P1210="LT",TONGHOP!P1210="TN"),AND(TONGHOP!Q1210&gt;90,TONGHOP!Q1210&lt;=120)),TONGHOP!U1210,"")</f>
        <v/>
      </c>
      <c r="F1210" s="1" t="str">
        <f t="shared" si="73"/>
        <v/>
      </c>
      <c r="G1210" s="1" t="str">
        <f>IF(AND(TONGHOP!O1210="KTHP",OR(TONGHOP!P1210="LT",TONGHOP!P1210="TN"),AND(TONGHOP!Q1210&gt;120,TONGHOP!Q1210&lt;=150)),TONGHOP!T1210,"")</f>
        <v/>
      </c>
      <c r="H1210" s="1" t="str">
        <f>IF(AND(TONGHOP!O1210="KTHP",OR(TONGHOP!P1210="LT",TONGHOP!P1210="TN"),AND(TONGHOP!Q1210&gt;120,TONGHOP!Q1210&lt;=150)),TONGHOP!U1210,"")</f>
        <v/>
      </c>
      <c r="I1210" s="1" t="str">
        <f t="shared" si="74"/>
        <v/>
      </c>
      <c r="J1210" s="1" t="str">
        <f>IF(AND(TONGHOP!O1210="KTHP",OR(TONGHOP!P1210="LT",TONGHOP!P1210="TN"),TONGHOP!Q1210&gt;150),TONGHOP!T1210,"")</f>
        <v/>
      </c>
      <c r="K1210" s="1" t="str">
        <f>IF(AND(TONGHOP!O1210="KTHP",OR(TONGHOP!P1210="LT",TONGHOP!P1210="TN"),TONGHOP!Q1210&gt;150),TONGHOP!U1210,"")</f>
        <v/>
      </c>
      <c r="L1210" s="1" t="str">
        <f t="shared" si="75"/>
        <v/>
      </c>
    </row>
    <row r="1211" spans="1:12">
      <c r="A1211" s="1" t="str">
        <f>IF(AND(TONGHOP!O1211="KTHP",OR(TONGHOP!P1211="LT",TONGHOP!P1211="TN"),TONGHOP!Q1211&lt;=90),TONGHOP!T1211,"")</f>
        <v/>
      </c>
      <c r="B1211" s="1" t="str">
        <f>IF(AND(TONGHOP!O1211="KTHP",OR(TONGHOP!P1211="LT",TONGHOP!P1211="TN"),TONGHOP!Q1211&lt;=90),TONGHOP!U1211,"")</f>
        <v/>
      </c>
      <c r="C1211" s="1" t="str">
        <f t="shared" si="72"/>
        <v/>
      </c>
      <c r="D1211" s="1" t="str">
        <f>IF(AND(TONGHOP!O1211="KTHP",OR(TONGHOP!P1211="LT",TONGHOP!P1211="TN"),AND(TONGHOP!Q1211&gt;90,TONGHOP!Q1211&lt;=120)),TONGHOP!T1211,"")</f>
        <v/>
      </c>
      <c r="E1211" s="1" t="str">
        <f>IF(AND(TONGHOP!O1211="KTHP",OR(TONGHOP!P1211="LT",TONGHOP!P1211="TN"),AND(TONGHOP!Q1211&gt;90,TONGHOP!Q1211&lt;=120)),TONGHOP!U1211,"")</f>
        <v/>
      </c>
      <c r="F1211" s="1" t="str">
        <f t="shared" si="73"/>
        <v/>
      </c>
      <c r="G1211" s="1" t="str">
        <f>IF(AND(TONGHOP!O1211="KTHP",OR(TONGHOP!P1211="LT",TONGHOP!P1211="TN"),AND(TONGHOP!Q1211&gt;120,TONGHOP!Q1211&lt;=150)),TONGHOP!T1211,"")</f>
        <v/>
      </c>
      <c r="H1211" s="1" t="str">
        <f>IF(AND(TONGHOP!O1211="KTHP",OR(TONGHOP!P1211="LT",TONGHOP!P1211="TN"),AND(TONGHOP!Q1211&gt;120,TONGHOP!Q1211&lt;=150)),TONGHOP!U1211,"")</f>
        <v/>
      </c>
      <c r="I1211" s="1" t="str">
        <f t="shared" si="74"/>
        <v/>
      </c>
      <c r="J1211" s="1" t="str">
        <f>IF(AND(TONGHOP!O1211="KTHP",OR(TONGHOP!P1211="LT",TONGHOP!P1211="TN"),TONGHOP!Q1211&gt;150),TONGHOP!T1211,"")</f>
        <v/>
      </c>
      <c r="K1211" s="1" t="str">
        <f>IF(AND(TONGHOP!O1211="KTHP",OR(TONGHOP!P1211="LT",TONGHOP!P1211="TN"),TONGHOP!Q1211&gt;150),TONGHOP!U1211,"")</f>
        <v/>
      </c>
      <c r="L1211" s="1" t="str">
        <f t="shared" si="75"/>
        <v/>
      </c>
    </row>
    <row r="1212" spans="1:12">
      <c r="A1212" s="1" t="str">
        <f>IF(AND(TONGHOP!O1212="KTHP",OR(TONGHOP!P1212="LT",TONGHOP!P1212="TN"),TONGHOP!Q1212&lt;=90),TONGHOP!T1212,"")</f>
        <v/>
      </c>
      <c r="B1212" s="1" t="str">
        <f>IF(AND(TONGHOP!O1212="KTHP",OR(TONGHOP!P1212="LT",TONGHOP!P1212="TN"),TONGHOP!Q1212&lt;=90),TONGHOP!U1212,"")</f>
        <v/>
      </c>
      <c r="C1212" s="1" t="str">
        <f t="shared" si="72"/>
        <v/>
      </c>
      <c r="D1212" s="1" t="str">
        <f>IF(AND(TONGHOP!O1212="KTHP",OR(TONGHOP!P1212="LT",TONGHOP!P1212="TN"),AND(TONGHOP!Q1212&gt;90,TONGHOP!Q1212&lt;=120)),TONGHOP!T1212,"")</f>
        <v/>
      </c>
      <c r="E1212" s="1" t="str">
        <f>IF(AND(TONGHOP!O1212="KTHP",OR(TONGHOP!P1212="LT",TONGHOP!P1212="TN"),AND(TONGHOP!Q1212&gt;90,TONGHOP!Q1212&lt;=120)),TONGHOP!U1212,"")</f>
        <v/>
      </c>
      <c r="F1212" s="1" t="str">
        <f t="shared" si="73"/>
        <v/>
      </c>
      <c r="G1212" s="1" t="str">
        <f>IF(AND(TONGHOP!O1212="KTHP",OR(TONGHOP!P1212="LT",TONGHOP!P1212="TN"),AND(TONGHOP!Q1212&gt;120,TONGHOP!Q1212&lt;=150)),TONGHOP!T1212,"")</f>
        <v/>
      </c>
      <c r="H1212" s="1" t="str">
        <f>IF(AND(TONGHOP!O1212="KTHP",OR(TONGHOP!P1212="LT",TONGHOP!P1212="TN"),AND(TONGHOP!Q1212&gt;120,TONGHOP!Q1212&lt;=150)),TONGHOP!U1212,"")</f>
        <v/>
      </c>
      <c r="I1212" s="1" t="str">
        <f t="shared" si="74"/>
        <v/>
      </c>
      <c r="J1212" s="1" t="str">
        <f>IF(AND(TONGHOP!O1212="KTHP",OR(TONGHOP!P1212="LT",TONGHOP!P1212="TN"),TONGHOP!Q1212&gt;150),TONGHOP!T1212,"")</f>
        <v/>
      </c>
      <c r="K1212" s="1" t="str">
        <f>IF(AND(TONGHOP!O1212="KTHP",OR(TONGHOP!P1212="LT",TONGHOP!P1212="TN"),TONGHOP!Q1212&gt;150),TONGHOP!U1212,"")</f>
        <v/>
      </c>
      <c r="L1212" s="1" t="str">
        <f t="shared" si="75"/>
        <v/>
      </c>
    </row>
    <row r="1213" spans="1:12">
      <c r="A1213" s="1" t="str">
        <f>IF(AND(TONGHOP!O1213="KTHP",OR(TONGHOP!P1213="LT",TONGHOP!P1213="TN"),TONGHOP!Q1213&lt;=90),TONGHOP!T1213,"")</f>
        <v/>
      </c>
      <c r="B1213" s="1" t="str">
        <f>IF(AND(TONGHOP!O1213="KTHP",OR(TONGHOP!P1213="LT",TONGHOP!P1213="TN"),TONGHOP!Q1213&lt;=90),TONGHOP!U1213,"")</f>
        <v/>
      </c>
      <c r="C1213" s="1" t="str">
        <f t="shared" si="72"/>
        <v/>
      </c>
      <c r="D1213" s="1" t="str">
        <f>IF(AND(TONGHOP!O1213="KTHP",OR(TONGHOP!P1213="LT",TONGHOP!P1213="TN"),AND(TONGHOP!Q1213&gt;90,TONGHOP!Q1213&lt;=120)),TONGHOP!T1213,"")</f>
        <v/>
      </c>
      <c r="E1213" s="1" t="str">
        <f>IF(AND(TONGHOP!O1213="KTHP",OR(TONGHOP!P1213="LT",TONGHOP!P1213="TN"),AND(TONGHOP!Q1213&gt;90,TONGHOP!Q1213&lt;=120)),TONGHOP!U1213,"")</f>
        <v/>
      </c>
      <c r="F1213" s="1" t="str">
        <f t="shared" si="73"/>
        <v/>
      </c>
      <c r="G1213" s="1" t="str">
        <f>IF(AND(TONGHOP!O1213="KTHP",OR(TONGHOP!P1213="LT",TONGHOP!P1213="TN"),AND(TONGHOP!Q1213&gt;120,TONGHOP!Q1213&lt;=150)),TONGHOP!T1213,"")</f>
        <v/>
      </c>
      <c r="H1213" s="1" t="str">
        <f>IF(AND(TONGHOP!O1213="KTHP",OR(TONGHOP!P1213="LT",TONGHOP!P1213="TN"),AND(TONGHOP!Q1213&gt;120,TONGHOP!Q1213&lt;=150)),TONGHOP!U1213,"")</f>
        <v/>
      </c>
      <c r="I1213" s="1" t="str">
        <f t="shared" si="74"/>
        <v/>
      </c>
      <c r="J1213" s="1" t="str">
        <f>IF(AND(TONGHOP!O1213="KTHP",OR(TONGHOP!P1213="LT",TONGHOP!P1213="TN"),TONGHOP!Q1213&gt;150),TONGHOP!T1213,"")</f>
        <v/>
      </c>
      <c r="K1213" s="1" t="str">
        <f>IF(AND(TONGHOP!O1213="KTHP",OR(TONGHOP!P1213="LT",TONGHOP!P1213="TN"),TONGHOP!Q1213&gt;150),TONGHOP!U1213,"")</f>
        <v/>
      </c>
      <c r="L1213" s="1" t="str">
        <f t="shared" si="75"/>
        <v/>
      </c>
    </row>
    <row r="1214" spans="1:12">
      <c r="A1214" s="1" t="str">
        <f>IF(AND(TONGHOP!O1214="KTHP",OR(TONGHOP!P1214="LT",TONGHOP!P1214="TN"),TONGHOP!Q1214&lt;=90),TONGHOP!T1214,"")</f>
        <v/>
      </c>
      <c r="B1214" s="1" t="str">
        <f>IF(AND(TONGHOP!O1214="KTHP",OR(TONGHOP!P1214="LT",TONGHOP!P1214="TN"),TONGHOP!Q1214&lt;=90),TONGHOP!U1214,"")</f>
        <v/>
      </c>
      <c r="C1214" s="1" t="str">
        <f t="shared" si="72"/>
        <v/>
      </c>
      <c r="D1214" s="1" t="str">
        <f>IF(AND(TONGHOP!O1214="KTHP",OR(TONGHOP!P1214="LT",TONGHOP!P1214="TN"),AND(TONGHOP!Q1214&gt;90,TONGHOP!Q1214&lt;=120)),TONGHOP!T1214,"")</f>
        <v/>
      </c>
      <c r="E1214" s="1" t="str">
        <f>IF(AND(TONGHOP!O1214="KTHP",OR(TONGHOP!P1214="LT",TONGHOP!P1214="TN"),AND(TONGHOP!Q1214&gt;90,TONGHOP!Q1214&lt;=120)),TONGHOP!U1214,"")</f>
        <v/>
      </c>
      <c r="F1214" s="1" t="str">
        <f t="shared" si="73"/>
        <v/>
      </c>
      <c r="G1214" s="1" t="str">
        <f>IF(AND(TONGHOP!O1214="KTHP",OR(TONGHOP!P1214="LT",TONGHOP!P1214="TN"),AND(TONGHOP!Q1214&gt;120,TONGHOP!Q1214&lt;=150)),TONGHOP!T1214,"")</f>
        <v/>
      </c>
      <c r="H1214" s="1" t="str">
        <f>IF(AND(TONGHOP!O1214="KTHP",OR(TONGHOP!P1214="LT",TONGHOP!P1214="TN"),AND(TONGHOP!Q1214&gt;120,TONGHOP!Q1214&lt;=150)),TONGHOP!U1214,"")</f>
        <v/>
      </c>
      <c r="I1214" s="1" t="str">
        <f t="shared" si="74"/>
        <v/>
      </c>
      <c r="J1214" s="1" t="str">
        <f>IF(AND(TONGHOP!O1214="KTHP",OR(TONGHOP!P1214="LT",TONGHOP!P1214="TN"),TONGHOP!Q1214&gt;150),TONGHOP!T1214,"")</f>
        <v/>
      </c>
      <c r="K1214" s="1" t="str">
        <f>IF(AND(TONGHOP!O1214="KTHP",OR(TONGHOP!P1214="LT",TONGHOP!P1214="TN"),TONGHOP!Q1214&gt;150),TONGHOP!U1214,"")</f>
        <v/>
      </c>
      <c r="L1214" s="1" t="str">
        <f t="shared" si="75"/>
        <v/>
      </c>
    </row>
    <row r="1215" spans="1:12">
      <c r="A1215" s="1" t="str">
        <f>IF(AND(TONGHOP!O1215="KTHP",OR(TONGHOP!P1215="LT",TONGHOP!P1215="TN"),TONGHOP!Q1215&lt;=90),TONGHOP!T1215,"")</f>
        <v/>
      </c>
      <c r="B1215" s="1" t="str">
        <f>IF(AND(TONGHOP!O1215="KTHP",OR(TONGHOP!P1215="LT",TONGHOP!P1215="TN"),TONGHOP!Q1215&lt;=90),TONGHOP!U1215,"")</f>
        <v/>
      </c>
      <c r="C1215" s="1" t="str">
        <f t="shared" si="72"/>
        <v/>
      </c>
      <c r="D1215" s="1" t="str">
        <f>IF(AND(TONGHOP!O1215="KTHP",OR(TONGHOP!P1215="LT",TONGHOP!P1215="TN"),AND(TONGHOP!Q1215&gt;90,TONGHOP!Q1215&lt;=120)),TONGHOP!T1215,"")</f>
        <v/>
      </c>
      <c r="E1215" s="1" t="str">
        <f>IF(AND(TONGHOP!O1215="KTHP",OR(TONGHOP!P1215="LT",TONGHOP!P1215="TN"),AND(TONGHOP!Q1215&gt;90,TONGHOP!Q1215&lt;=120)),TONGHOP!U1215,"")</f>
        <v/>
      </c>
      <c r="F1215" s="1" t="str">
        <f t="shared" si="73"/>
        <v/>
      </c>
      <c r="G1215" s="1" t="str">
        <f>IF(AND(TONGHOP!O1215="KTHP",OR(TONGHOP!P1215="LT",TONGHOP!P1215="TN"),AND(TONGHOP!Q1215&gt;120,TONGHOP!Q1215&lt;=150)),TONGHOP!T1215,"")</f>
        <v/>
      </c>
      <c r="H1215" s="1" t="str">
        <f>IF(AND(TONGHOP!O1215="KTHP",OR(TONGHOP!P1215="LT",TONGHOP!P1215="TN"),AND(TONGHOP!Q1215&gt;120,TONGHOP!Q1215&lt;=150)),TONGHOP!U1215,"")</f>
        <v/>
      </c>
      <c r="I1215" s="1" t="str">
        <f t="shared" si="74"/>
        <v/>
      </c>
      <c r="J1215" s="1" t="str">
        <f>IF(AND(TONGHOP!O1215="KTHP",OR(TONGHOP!P1215="LT",TONGHOP!P1215="TN"),TONGHOP!Q1215&gt;150),TONGHOP!T1215,"")</f>
        <v/>
      </c>
      <c r="K1215" s="1" t="str">
        <f>IF(AND(TONGHOP!O1215="KTHP",OR(TONGHOP!P1215="LT",TONGHOP!P1215="TN"),TONGHOP!Q1215&gt;150),TONGHOP!U1215,"")</f>
        <v/>
      </c>
      <c r="L1215" s="1" t="str">
        <f t="shared" si="75"/>
        <v/>
      </c>
    </row>
    <row r="1216" spans="1:12">
      <c r="A1216" s="1" t="str">
        <f>IF(AND(TONGHOP!O1216="KTHP",OR(TONGHOP!P1216="LT",TONGHOP!P1216="TN"),TONGHOP!Q1216&lt;=90),TONGHOP!T1216,"")</f>
        <v/>
      </c>
      <c r="B1216" s="1" t="str">
        <f>IF(AND(TONGHOP!O1216="KTHP",OR(TONGHOP!P1216="LT",TONGHOP!P1216="TN"),TONGHOP!Q1216&lt;=90),TONGHOP!U1216,"")</f>
        <v/>
      </c>
      <c r="C1216" s="1" t="str">
        <f t="shared" si="72"/>
        <v/>
      </c>
      <c r="D1216" s="1" t="str">
        <f>IF(AND(TONGHOP!O1216="KTHP",OR(TONGHOP!P1216="LT",TONGHOP!P1216="TN"),AND(TONGHOP!Q1216&gt;90,TONGHOP!Q1216&lt;=120)),TONGHOP!T1216,"")</f>
        <v/>
      </c>
      <c r="E1216" s="1" t="str">
        <f>IF(AND(TONGHOP!O1216="KTHP",OR(TONGHOP!P1216="LT",TONGHOP!P1216="TN"),AND(TONGHOP!Q1216&gt;90,TONGHOP!Q1216&lt;=120)),TONGHOP!U1216,"")</f>
        <v/>
      </c>
      <c r="F1216" s="1" t="str">
        <f t="shared" si="73"/>
        <v/>
      </c>
      <c r="G1216" s="1" t="str">
        <f>IF(AND(TONGHOP!O1216="KTHP",OR(TONGHOP!P1216="LT",TONGHOP!P1216="TN"),AND(TONGHOP!Q1216&gt;120,TONGHOP!Q1216&lt;=150)),TONGHOP!T1216,"")</f>
        <v/>
      </c>
      <c r="H1216" s="1" t="str">
        <f>IF(AND(TONGHOP!O1216="KTHP",OR(TONGHOP!P1216="LT",TONGHOP!P1216="TN"),AND(TONGHOP!Q1216&gt;120,TONGHOP!Q1216&lt;=150)),TONGHOP!U1216,"")</f>
        <v/>
      </c>
      <c r="I1216" s="1" t="str">
        <f t="shared" si="74"/>
        <v/>
      </c>
      <c r="J1216" s="1" t="str">
        <f>IF(AND(TONGHOP!O1216="KTHP",OR(TONGHOP!P1216="LT",TONGHOP!P1216="TN"),TONGHOP!Q1216&gt;150),TONGHOP!T1216,"")</f>
        <v/>
      </c>
      <c r="K1216" s="1" t="str">
        <f>IF(AND(TONGHOP!O1216="KTHP",OR(TONGHOP!P1216="LT",TONGHOP!P1216="TN"),TONGHOP!Q1216&gt;150),TONGHOP!U1216,"")</f>
        <v/>
      </c>
      <c r="L1216" s="1" t="str">
        <f t="shared" si="75"/>
        <v/>
      </c>
    </row>
    <row r="1217" spans="1:12">
      <c r="A1217" s="1" t="str">
        <f>IF(AND(TONGHOP!O1217="KTHP",OR(TONGHOP!P1217="LT",TONGHOP!P1217="TN"),TONGHOP!Q1217&lt;=90),TONGHOP!T1217,"")</f>
        <v/>
      </c>
      <c r="B1217" s="1" t="str">
        <f>IF(AND(TONGHOP!O1217="KTHP",OR(TONGHOP!P1217="LT",TONGHOP!P1217="TN"),TONGHOP!Q1217&lt;=90),TONGHOP!U1217,"")</f>
        <v/>
      </c>
      <c r="C1217" s="1" t="str">
        <f t="shared" si="72"/>
        <v/>
      </c>
      <c r="D1217" s="1" t="str">
        <f>IF(AND(TONGHOP!O1217="KTHP",OR(TONGHOP!P1217="LT",TONGHOP!P1217="TN"),AND(TONGHOP!Q1217&gt;90,TONGHOP!Q1217&lt;=120)),TONGHOP!T1217,"")</f>
        <v/>
      </c>
      <c r="E1217" s="1" t="str">
        <f>IF(AND(TONGHOP!O1217="KTHP",OR(TONGHOP!P1217="LT",TONGHOP!P1217="TN"),AND(TONGHOP!Q1217&gt;90,TONGHOP!Q1217&lt;=120)),TONGHOP!U1217,"")</f>
        <v/>
      </c>
      <c r="F1217" s="1" t="str">
        <f t="shared" si="73"/>
        <v/>
      </c>
      <c r="G1217" s="1" t="str">
        <f>IF(AND(TONGHOP!O1217="KTHP",OR(TONGHOP!P1217="LT",TONGHOP!P1217="TN"),AND(TONGHOP!Q1217&gt;120,TONGHOP!Q1217&lt;=150)),TONGHOP!T1217,"")</f>
        <v/>
      </c>
      <c r="H1217" s="1" t="str">
        <f>IF(AND(TONGHOP!O1217="KTHP",OR(TONGHOP!P1217="LT",TONGHOP!P1217="TN"),AND(TONGHOP!Q1217&gt;120,TONGHOP!Q1217&lt;=150)),TONGHOP!U1217,"")</f>
        <v/>
      </c>
      <c r="I1217" s="1" t="str">
        <f t="shared" si="74"/>
        <v/>
      </c>
      <c r="J1217" s="1" t="str">
        <f>IF(AND(TONGHOP!O1217="KTHP",OR(TONGHOP!P1217="LT",TONGHOP!P1217="TN"),TONGHOP!Q1217&gt;150),TONGHOP!T1217,"")</f>
        <v/>
      </c>
      <c r="K1217" s="1" t="str">
        <f>IF(AND(TONGHOP!O1217="KTHP",OR(TONGHOP!P1217="LT",TONGHOP!P1217="TN"),TONGHOP!Q1217&gt;150),TONGHOP!U1217,"")</f>
        <v/>
      </c>
      <c r="L1217" s="1" t="str">
        <f t="shared" si="75"/>
        <v/>
      </c>
    </row>
    <row r="1218" spans="1:12">
      <c r="A1218" s="1" t="str">
        <f>IF(AND(TONGHOP!O1218="KTHP",OR(TONGHOP!P1218="LT",TONGHOP!P1218="TN"),TONGHOP!Q1218&lt;=90),TONGHOP!T1218,"")</f>
        <v/>
      </c>
      <c r="B1218" s="1" t="str">
        <f>IF(AND(TONGHOP!O1218="KTHP",OR(TONGHOP!P1218="LT",TONGHOP!P1218="TN"),TONGHOP!Q1218&lt;=90),TONGHOP!U1218,"")</f>
        <v/>
      </c>
      <c r="C1218" s="1" t="str">
        <f t="shared" si="72"/>
        <v/>
      </c>
      <c r="D1218" s="1" t="str">
        <f>IF(AND(TONGHOP!O1218="KTHP",OR(TONGHOP!P1218="LT",TONGHOP!P1218="TN"),AND(TONGHOP!Q1218&gt;90,TONGHOP!Q1218&lt;=120)),TONGHOP!T1218,"")</f>
        <v/>
      </c>
      <c r="E1218" s="1" t="str">
        <f>IF(AND(TONGHOP!O1218="KTHP",OR(TONGHOP!P1218="LT",TONGHOP!P1218="TN"),AND(TONGHOP!Q1218&gt;90,TONGHOP!Q1218&lt;=120)),TONGHOP!U1218,"")</f>
        <v/>
      </c>
      <c r="F1218" s="1" t="str">
        <f t="shared" si="73"/>
        <v/>
      </c>
      <c r="G1218" s="1" t="str">
        <f>IF(AND(TONGHOP!O1218="KTHP",OR(TONGHOP!P1218="LT",TONGHOP!P1218="TN"),AND(TONGHOP!Q1218&gt;120,TONGHOP!Q1218&lt;=150)),TONGHOP!T1218,"")</f>
        <v/>
      </c>
      <c r="H1218" s="1" t="str">
        <f>IF(AND(TONGHOP!O1218="KTHP",OR(TONGHOP!P1218="LT",TONGHOP!P1218="TN"),AND(TONGHOP!Q1218&gt;120,TONGHOP!Q1218&lt;=150)),TONGHOP!U1218,"")</f>
        <v/>
      </c>
      <c r="I1218" s="1" t="str">
        <f t="shared" si="74"/>
        <v/>
      </c>
      <c r="J1218" s="1" t="str">
        <f>IF(AND(TONGHOP!O1218="KTHP",OR(TONGHOP!P1218="LT",TONGHOP!P1218="TN"),TONGHOP!Q1218&gt;150),TONGHOP!T1218,"")</f>
        <v/>
      </c>
      <c r="K1218" s="1" t="str">
        <f>IF(AND(TONGHOP!O1218="KTHP",OR(TONGHOP!P1218="LT",TONGHOP!P1218="TN"),TONGHOP!Q1218&gt;150),TONGHOP!U1218,"")</f>
        <v/>
      </c>
      <c r="L1218" s="1" t="str">
        <f t="shared" si="75"/>
        <v/>
      </c>
    </row>
    <row r="1219" spans="1:12">
      <c r="A1219" s="1" t="str">
        <f>IF(AND(TONGHOP!O1219="KTHP",OR(TONGHOP!P1219="LT",TONGHOP!P1219="TN"),TONGHOP!Q1219&lt;=90),TONGHOP!T1219,"")</f>
        <v/>
      </c>
      <c r="B1219" s="1" t="str">
        <f>IF(AND(TONGHOP!O1219="KTHP",OR(TONGHOP!P1219="LT",TONGHOP!P1219="TN"),TONGHOP!Q1219&lt;=90),TONGHOP!U1219,"")</f>
        <v/>
      </c>
      <c r="C1219" s="1" t="str">
        <f t="shared" ref="C1219:C1282" si="76">IF(AND(A1219="",B1219=""),"",1.2)</f>
        <v/>
      </c>
      <c r="D1219" s="1" t="str">
        <f>IF(AND(TONGHOP!O1219="KTHP",OR(TONGHOP!P1219="LT",TONGHOP!P1219="TN"),AND(TONGHOP!Q1219&gt;90,TONGHOP!Q1219&lt;=120)),TONGHOP!T1219,"")</f>
        <v/>
      </c>
      <c r="E1219" s="1" t="str">
        <f>IF(AND(TONGHOP!O1219="KTHP",OR(TONGHOP!P1219="LT",TONGHOP!P1219="TN"),AND(TONGHOP!Q1219&gt;90,TONGHOP!Q1219&lt;=120)),TONGHOP!U1219,"")</f>
        <v/>
      </c>
      <c r="F1219" s="1" t="str">
        <f t="shared" ref="F1219:F1282" si="77">IF(AND(D1219="",E1219=""),"",1.6)</f>
        <v/>
      </c>
      <c r="G1219" s="1" t="str">
        <f>IF(AND(TONGHOP!O1219="KTHP",OR(TONGHOP!P1219="LT",TONGHOP!P1219="TN"),AND(TONGHOP!Q1219&gt;120,TONGHOP!Q1219&lt;=150)),TONGHOP!T1219,"")</f>
        <v/>
      </c>
      <c r="H1219" s="1" t="str">
        <f>IF(AND(TONGHOP!O1219="KTHP",OR(TONGHOP!P1219="LT",TONGHOP!P1219="TN"),AND(TONGHOP!Q1219&gt;120,TONGHOP!Q1219&lt;=150)),TONGHOP!U1219,"")</f>
        <v/>
      </c>
      <c r="I1219" s="1" t="str">
        <f t="shared" ref="I1219:I1282" si="78">IF(AND(G1219="",H1219=""),"",2)</f>
        <v/>
      </c>
      <c r="J1219" s="1" t="str">
        <f>IF(AND(TONGHOP!O1219="KTHP",OR(TONGHOP!P1219="LT",TONGHOP!P1219="TN"),TONGHOP!Q1219&gt;150),TONGHOP!T1219,"")</f>
        <v/>
      </c>
      <c r="K1219" s="1" t="str">
        <f>IF(AND(TONGHOP!O1219="KTHP",OR(TONGHOP!P1219="LT",TONGHOP!P1219="TN"),TONGHOP!Q1219&gt;150),TONGHOP!U1219,"")</f>
        <v/>
      </c>
      <c r="L1219" s="1" t="str">
        <f t="shared" ref="L1219:L1282" si="79">IF(AND(J1219="",K1219=""),"",2.5)</f>
        <v/>
      </c>
    </row>
    <row r="1220" spans="1:12">
      <c r="A1220" s="1" t="str">
        <f>IF(AND(TONGHOP!O1220="KTHP",OR(TONGHOP!P1220="LT",TONGHOP!P1220="TN"),TONGHOP!Q1220&lt;=90),TONGHOP!T1220,"")</f>
        <v/>
      </c>
      <c r="B1220" s="1" t="str">
        <f>IF(AND(TONGHOP!O1220="KTHP",OR(TONGHOP!P1220="LT",TONGHOP!P1220="TN"),TONGHOP!Q1220&lt;=90),TONGHOP!U1220,"")</f>
        <v/>
      </c>
      <c r="C1220" s="1" t="str">
        <f t="shared" si="76"/>
        <v/>
      </c>
      <c r="D1220" s="1" t="str">
        <f>IF(AND(TONGHOP!O1220="KTHP",OR(TONGHOP!P1220="LT",TONGHOP!P1220="TN"),AND(TONGHOP!Q1220&gt;90,TONGHOP!Q1220&lt;=120)),TONGHOP!T1220,"")</f>
        <v/>
      </c>
      <c r="E1220" s="1" t="str">
        <f>IF(AND(TONGHOP!O1220="KTHP",OR(TONGHOP!P1220="LT",TONGHOP!P1220="TN"),AND(TONGHOP!Q1220&gt;90,TONGHOP!Q1220&lt;=120)),TONGHOP!U1220,"")</f>
        <v/>
      </c>
      <c r="F1220" s="1" t="str">
        <f t="shared" si="77"/>
        <v/>
      </c>
      <c r="G1220" s="1" t="str">
        <f>IF(AND(TONGHOP!O1220="KTHP",OR(TONGHOP!P1220="LT",TONGHOP!P1220="TN"),AND(TONGHOP!Q1220&gt;120,TONGHOP!Q1220&lt;=150)),TONGHOP!T1220,"")</f>
        <v/>
      </c>
      <c r="H1220" s="1" t="str">
        <f>IF(AND(TONGHOP!O1220="KTHP",OR(TONGHOP!P1220="LT",TONGHOP!P1220="TN"),AND(TONGHOP!Q1220&gt;120,TONGHOP!Q1220&lt;=150)),TONGHOP!U1220,"")</f>
        <v/>
      </c>
      <c r="I1220" s="1" t="str">
        <f t="shared" si="78"/>
        <v/>
      </c>
      <c r="J1220" s="1" t="str">
        <f>IF(AND(TONGHOP!O1220="KTHP",OR(TONGHOP!P1220="LT",TONGHOP!P1220="TN"),TONGHOP!Q1220&gt;150),TONGHOP!T1220,"")</f>
        <v/>
      </c>
      <c r="K1220" s="1" t="str">
        <f>IF(AND(TONGHOP!O1220="KTHP",OR(TONGHOP!P1220="LT",TONGHOP!P1220="TN"),TONGHOP!Q1220&gt;150),TONGHOP!U1220,"")</f>
        <v/>
      </c>
      <c r="L1220" s="1" t="str">
        <f t="shared" si="79"/>
        <v/>
      </c>
    </row>
    <row r="1221" spans="1:12">
      <c r="A1221" s="1" t="str">
        <f>IF(AND(TONGHOP!O1221="KTHP",OR(TONGHOP!P1221="LT",TONGHOP!P1221="TN"),TONGHOP!Q1221&lt;=90),TONGHOP!T1221,"")</f>
        <v/>
      </c>
      <c r="B1221" s="1" t="str">
        <f>IF(AND(TONGHOP!O1221="KTHP",OR(TONGHOP!P1221="LT",TONGHOP!P1221="TN"),TONGHOP!Q1221&lt;=90),TONGHOP!U1221,"")</f>
        <v/>
      </c>
      <c r="C1221" s="1" t="str">
        <f t="shared" si="76"/>
        <v/>
      </c>
      <c r="D1221" s="1" t="str">
        <f>IF(AND(TONGHOP!O1221="KTHP",OR(TONGHOP!P1221="LT",TONGHOP!P1221="TN"),AND(TONGHOP!Q1221&gt;90,TONGHOP!Q1221&lt;=120)),TONGHOP!T1221,"")</f>
        <v/>
      </c>
      <c r="E1221" s="1" t="str">
        <f>IF(AND(TONGHOP!O1221="KTHP",OR(TONGHOP!P1221="LT",TONGHOP!P1221="TN"),AND(TONGHOP!Q1221&gt;90,TONGHOP!Q1221&lt;=120)),TONGHOP!U1221,"")</f>
        <v/>
      </c>
      <c r="F1221" s="1" t="str">
        <f t="shared" si="77"/>
        <v/>
      </c>
      <c r="G1221" s="1" t="str">
        <f>IF(AND(TONGHOP!O1221="KTHP",OR(TONGHOP!P1221="LT",TONGHOP!P1221="TN"),AND(TONGHOP!Q1221&gt;120,TONGHOP!Q1221&lt;=150)),TONGHOP!T1221,"")</f>
        <v/>
      </c>
      <c r="H1221" s="1" t="str">
        <f>IF(AND(TONGHOP!O1221="KTHP",OR(TONGHOP!P1221="LT",TONGHOP!P1221="TN"),AND(TONGHOP!Q1221&gt;120,TONGHOP!Q1221&lt;=150)),TONGHOP!U1221,"")</f>
        <v/>
      </c>
      <c r="I1221" s="1" t="str">
        <f t="shared" si="78"/>
        <v/>
      </c>
      <c r="J1221" s="1" t="str">
        <f>IF(AND(TONGHOP!O1221="KTHP",OR(TONGHOP!P1221="LT",TONGHOP!P1221="TN"),TONGHOP!Q1221&gt;150),TONGHOP!T1221,"")</f>
        <v/>
      </c>
      <c r="K1221" s="1" t="str">
        <f>IF(AND(TONGHOP!O1221="KTHP",OR(TONGHOP!P1221="LT",TONGHOP!P1221="TN"),TONGHOP!Q1221&gt;150),TONGHOP!U1221,"")</f>
        <v/>
      </c>
      <c r="L1221" s="1" t="str">
        <f t="shared" si="79"/>
        <v/>
      </c>
    </row>
    <row r="1222" spans="1:12">
      <c r="A1222" s="1" t="str">
        <f>IF(AND(TONGHOP!O1222="KTHP",OR(TONGHOP!P1222="LT",TONGHOP!P1222="TN"),TONGHOP!Q1222&lt;=90),TONGHOP!T1222,"")</f>
        <v/>
      </c>
      <c r="B1222" s="1" t="str">
        <f>IF(AND(TONGHOP!O1222="KTHP",OR(TONGHOP!P1222="LT",TONGHOP!P1222="TN"),TONGHOP!Q1222&lt;=90),TONGHOP!U1222,"")</f>
        <v/>
      </c>
      <c r="C1222" s="1" t="str">
        <f t="shared" si="76"/>
        <v/>
      </c>
      <c r="D1222" s="1" t="str">
        <f>IF(AND(TONGHOP!O1222="KTHP",OR(TONGHOP!P1222="LT",TONGHOP!P1222="TN"),AND(TONGHOP!Q1222&gt;90,TONGHOP!Q1222&lt;=120)),TONGHOP!T1222,"")</f>
        <v/>
      </c>
      <c r="E1222" s="1" t="str">
        <f>IF(AND(TONGHOP!O1222="KTHP",OR(TONGHOP!P1222="LT",TONGHOP!P1222="TN"),AND(TONGHOP!Q1222&gt;90,TONGHOP!Q1222&lt;=120)),TONGHOP!U1222,"")</f>
        <v/>
      </c>
      <c r="F1222" s="1" t="str">
        <f t="shared" si="77"/>
        <v/>
      </c>
      <c r="G1222" s="1" t="str">
        <f>IF(AND(TONGHOP!O1222="KTHP",OR(TONGHOP!P1222="LT",TONGHOP!P1222="TN"),AND(TONGHOP!Q1222&gt;120,TONGHOP!Q1222&lt;=150)),TONGHOP!T1222,"")</f>
        <v/>
      </c>
      <c r="H1222" s="1" t="str">
        <f>IF(AND(TONGHOP!O1222="KTHP",OR(TONGHOP!P1222="LT",TONGHOP!P1222="TN"),AND(TONGHOP!Q1222&gt;120,TONGHOP!Q1222&lt;=150)),TONGHOP!U1222,"")</f>
        <v/>
      </c>
      <c r="I1222" s="1" t="str">
        <f t="shared" si="78"/>
        <v/>
      </c>
      <c r="J1222" s="1" t="str">
        <f>IF(AND(TONGHOP!O1222="KTHP",OR(TONGHOP!P1222="LT",TONGHOP!P1222="TN"),TONGHOP!Q1222&gt;150),TONGHOP!T1222,"")</f>
        <v/>
      </c>
      <c r="K1222" s="1" t="str">
        <f>IF(AND(TONGHOP!O1222="KTHP",OR(TONGHOP!P1222="LT",TONGHOP!P1222="TN"),TONGHOP!Q1222&gt;150),TONGHOP!U1222,"")</f>
        <v/>
      </c>
      <c r="L1222" s="1" t="str">
        <f t="shared" si="79"/>
        <v/>
      </c>
    </row>
    <row r="1223" spans="1:12">
      <c r="A1223" s="1" t="str">
        <f>IF(AND(TONGHOP!O1223="KTHP",OR(TONGHOP!P1223="LT",TONGHOP!P1223="TN"),TONGHOP!Q1223&lt;=90),TONGHOP!T1223,"")</f>
        <v/>
      </c>
      <c r="B1223" s="1" t="str">
        <f>IF(AND(TONGHOP!O1223="KTHP",OR(TONGHOP!P1223="LT",TONGHOP!P1223="TN"),TONGHOP!Q1223&lt;=90),TONGHOP!U1223,"")</f>
        <v/>
      </c>
      <c r="C1223" s="1" t="str">
        <f t="shared" si="76"/>
        <v/>
      </c>
      <c r="D1223" s="1" t="str">
        <f>IF(AND(TONGHOP!O1223="KTHP",OR(TONGHOP!P1223="LT",TONGHOP!P1223="TN"),AND(TONGHOP!Q1223&gt;90,TONGHOP!Q1223&lt;=120)),TONGHOP!T1223,"")</f>
        <v/>
      </c>
      <c r="E1223" s="1" t="str">
        <f>IF(AND(TONGHOP!O1223="KTHP",OR(TONGHOP!P1223="LT",TONGHOP!P1223="TN"),AND(TONGHOP!Q1223&gt;90,TONGHOP!Q1223&lt;=120)),TONGHOP!U1223,"")</f>
        <v/>
      </c>
      <c r="F1223" s="1" t="str">
        <f t="shared" si="77"/>
        <v/>
      </c>
      <c r="G1223" s="1" t="str">
        <f>IF(AND(TONGHOP!O1223="KTHP",OR(TONGHOP!P1223="LT",TONGHOP!P1223="TN"),AND(TONGHOP!Q1223&gt;120,TONGHOP!Q1223&lt;=150)),TONGHOP!T1223,"")</f>
        <v/>
      </c>
      <c r="H1223" s="1" t="str">
        <f>IF(AND(TONGHOP!O1223="KTHP",OR(TONGHOP!P1223="LT",TONGHOP!P1223="TN"),AND(TONGHOP!Q1223&gt;120,TONGHOP!Q1223&lt;=150)),TONGHOP!U1223,"")</f>
        <v/>
      </c>
      <c r="I1223" s="1" t="str">
        <f t="shared" si="78"/>
        <v/>
      </c>
      <c r="J1223" s="1" t="str">
        <f>IF(AND(TONGHOP!O1223="KTHP",OR(TONGHOP!P1223="LT",TONGHOP!P1223="TN"),TONGHOP!Q1223&gt;150),TONGHOP!T1223,"")</f>
        <v/>
      </c>
      <c r="K1223" s="1" t="str">
        <f>IF(AND(TONGHOP!O1223="KTHP",OR(TONGHOP!P1223="LT",TONGHOP!P1223="TN"),TONGHOP!Q1223&gt;150),TONGHOP!U1223,"")</f>
        <v/>
      </c>
      <c r="L1223" s="1" t="str">
        <f t="shared" si="79"/>
        <v/>
      </c>
    </row>
    <row r="1224" spans="1:12">
      <c r="A1224" s="1" t="str">
        <f>IF(AND(TONGHOP!O1224="KTHP",OR(TONGHOP!P1224="LT",TONGHOP!P1224="TN"),TONGHOP!Q1224&lt;=90),TONGHOP!T1224,"")</f>
        <v/>
      </c>
      <c r="B1224" s="1" t="str">
        <f>IF(AND(TONGHOP!O1224="KTHP",OR(TONGHOP!P1224="LT",TONGHOP!P1224="TN"),TONGHOP!Q1224&lt;=90),TONGHOP!U1224,"")</f>
        <v/>
      </c>
      <c r="C1224" s="1" t="str">
        <f t="shared" si="76"/>
        <v/>
      </c>
      <c r="D1224" s="1" t="str">
        <f>IF(AND(TONGHOP!O1224="KTHP",OR(TONGHOP!P1224="LT",TONGHOP!P1224="TN"),AND(TONGHOP!Q1224&gt;90,TONGHOP!Q1224&lt;=120)),TONGHOP!T1224,"")</f>
        <v/>
      </c>
      <c r="E1224" s="1" t="str">
        <f>IF(AND(TONGHOP!O1224="KTHP",OR(TONGHOP!P1224="LT",TONGHOP!P1224="TN"),AND(TONGHOP!Q1224&gt;90,TONGHOP!Q1224&lt;=120)),TONGHOP!U1224,"")</f>
        <v/>
      </c>
      <c r="F1224" s="1" t="str">
        <f t="shared" si="77"/>
        <v/>
      </c>
      <c r="G1224" s="1" t="str">
        <f>IF(AND(TONGHOP!O1224="KTHP",OR(TONGHOP!P1224="LT",TONGHOP!P1224="TN"),AND(TONGHOP!Q1224&gt;120,TONGHOP!Q1224&lt;=150)),TONGHOP!T1224,"")</f>
        <v/>
      </c>
      <c r="H1224" s="1" t="str">
        <f>IF(AND(TONGHOP!O1224="KTHP",OR(TONGHOP!P1224="LT",TONGHOP!P1224="TN"),AND(TONGHOP!Q1224&gt;120,TONGHOP!Q1224&lt;=150)),TONGHOP!U1224,"")</f>
        <v/>
      </c>
      <c r="I1224" s="1" t="str">
        <f t="shared" si="78"/>
        <v/>
      </c>
      <c r="J1224" s="1" t="str">
        <f>IF(AND(TONGHOP!O1224="KTHP",OR(TONGHOP!P1224="LT",TONGHOP!P1224="TN"),TONGHOP!Q1224&gt;150),TONGHOP!T1224,"")</f>
        <v/>
      </c>
      <c r="K1224" s="1" t="str">
        <f>IF(AND(TONGHOP!O1224="KTHP",OR(TONGHOP!P1224="LT",TONGHOP!P1224="TN"),TONGHOP!Q1224&gt;150),TONGHOP!U1224,"")</f>
        <v/>
      </c>
      <c r="L1224" s="1" t="str">
        <f t="shared" si="79"/>
        <v/>
      </c>
    </row>
    <row r="1225" spans="1:12">
      <c r="A1225" s="1" t="str">
        <f>IF(AND(TONGHOP!O1225="KTHP",OR(TONGHOP!P1225="LT",TONGHOP!P1225="TN"),TONGHOP!Q1225&lt;=90),TONGHOP!T1225,"")</f>
        <v/>
      </c>
      <c r="B1225" s="1" t="str">
        <f>IF(AND(TONGHOP!O1225="KTHP",OR(TONGHOP!P1225="LT",TONGHOP!P1225="TN"),TONGHOP!Q1225&lt;=90),TONGHOP!U1225,"")</f>
        <v/>
      </c>
      <c r="C1225" s="1" t="str">
        <f t="shared" si="76"/>
        <v/>
      </c>
      <c r="D1225" s="1" t="str">
        <f>IF(AND(TONGHOP!O1225="KTHP",OR(TONGHOP!P1225="LT",TONGHOP!P1225="TN"),AND(TONGHOP!Q1225&gt;90,TONGHOP!Q1225&lt;=120)),TONGHOP!T1225,"")</f>
        <v/>
      </c>
      <c r="E1225" s="1" t="str">
        <f>IF(AND(TONGHOP!O1225="KTHP",OR(TONGHOP!P1225="LT",TONGHOP!P1225="TN"),AND(TONGHOP!Q1225&gt;90,TONGHOP!Q1225&lt;=120)),TONGHOP!U1225,"")</f>
        <v/>
      </c>
      <c r="F1225" s="1" t="str">
        <f t="shared" si="77"/>
        <v/>
      </c>
      <c r="G1225" s="1" t="str">
        <f>IF(AND(TONGHOP!O1225="KTHP",OR(TONGHOP!P1225="LT",TONGHOP!P1225="TN"),AND(TONGHOP!Q1225&gt;120,TONGHOP!Q1225&lt;=150)),TONGHOP!T1225,"")</f>
        <v/>
      </c>
      <c r="H1225" s="1" t="str">
        <f>IF(AND(TONGHOP!O1225="KTHP",OR(TONGHOP!P1225="LT",TONGHOP!P1225="TN"),AND(TONGHOP!Q1225&gt;120,TONGHOP!Q1225&lt;=150)),TONGHOP!U1225,"")</f>
        <v/>
      </c>
      <c r="I1225" s="1" t="str">
        <f t="shared" si="78"/>
        <v/>
      </c>
      <c r="J1225" s="1" t="str">
        <f>IF(AND(TONGHOP!O1225="KTHP",OR(TONGHOP!P1225="LT",TONGHOP!P1225="TN"),TONGHOP!Q1225&gt;150),TONGHOP!T1225,"")</f>
        <v/>
      </c>
      <c r="K1225" s="1" t="str">
        <f>IF(AND(TONGHOP!O1225="KTHP",OR(TONGHOP!P1225="LT",TONGHOP!P1225="TN"),TONGHOP!Q1225&gt;150),TONGHOP!U1225,"")</f>
        <v/>
      </c>
      <c r="L1225" s="1" t="str">
        <f t="shared" si="79"/>
        <v/>
      </c>
    </row>
    <row r="1226" spans="1:12">
      <c r="A1226" s="1" t="str">
        <f>IF(AND(TONGHOP!O1226="KTHP",OR(TONGHOP!P1226="LT",TONGHOP!P1226="TN"),TONGHOP!Q1226&lt;=90),TONGHOP!T1226,"")</f>
        <v/>
      </c>
      <c r="B1226" s="1" t="str">
        <f>IF(AND(TONGHOP!O1226="KTHP",OR(TONGHOP!P1226="LT",TONGHOP!P1226="TN"),TONGHOP!Q1226&lt;=90),TONGHOP!U1226,"")</f>
        <v/>
      </c>
      <c r="C1226" s="1" t="str">
        <f t="shared" si="76"/>
        <v/>
      </c>
      <c r="D1226" s="1" t="str">
        <f>IF(AND(TONGHOP!O1226="KTHP",OR(TONGHOP!P1226="LT",TONGHOP!P1226="TN"),AND(TONGHOP!Q1226&gt;90,TONGHOP!Q1226&lt;=120)),TONGHOP!T1226,"")</f>
        <v/>
      </c>
      <c r="E1226" s="1" t="str">
        <f>IF(AND(TONGHOP!O1226="KTHP",OR(TONGHOP!P1226="LT",TONGHOP!P1226="TN"),AND(TONGHOP!Q1226&gt;90,TONGHOP!Q1226&lt;=120)),TONGHOP!U1226,"")</f>
        <v/>
      </c>
      <c r="F1226" s="1" t="str">
        <f t="shared" si="77"/>
        <v/>
      </c>
      <c r="G1226" s="1" t="str">
        <f>IF(AND(TONGHOP!O1226="KTHP",OR(TONGHOP!P1226="LT",TONGHOP!P1226="TN"),AND(TONGHOP!Q1226&gt;120,TONGHOP!Q1226&lt;=150)),TONGHOP!T1226,"")</f>
        <v/>
      </c>
      <c r="H1226" s="1" t="str">
        <f>IF(AND(TONGHOP!O1226="KTHP",OR(TONGHOP!P1226="LT",TONGHOP!P1226="TN"),AND(TONGHOP!Q1226&gt;120,TONGHOP!Q1226&lt;=150)),TONGHOP!U1226,"")</f>
        <v/>
      </c>
      <c r="I1226" s="1" t="str">
        <f t="shared" si="78"/>
        <v/>
      </c>
      <c r="J1226" s="1" t="str">
        <f>IF(AND(TONGHOP!O1226="KTHP",OR(TONGHOP!P1226="LT",TONGHOP!P1226="TN"),TONGHOP!Q1226&gt;150),TONGHOP!T1226,"")</f>
        <v/>
      </c>
      <c r="K1226" s="1" t="str">
        <f>IF(AND(TONGHOP!O1226="KTHP",OR(TONGHOP!P1226="LT",TONGHOP!P1226="TN"),TONGHOP!Q1226&gt;150),TONGHOP!U1226,"")</f>
        <v/>
      </c>
      <c r="L1226" s="1" t="str">
        <f t="shared" si="79"/>
        <v/>
      </c>
    </row>
    <row r="1227" spans="1:12">
      <c r="A1227" s="1" t="str">
        <f>IF(AND(TONGHOP!O1227="KTHP",OR(TONGHOP!P1227="LT",TONGHOP!P1227="TN"),TONGHOP!Q1227&lt;=90),TONGHOP!T1227,"")</f>
        <v/>
      </c>
      <c r="B1227" s="1" t="str">
        <f>IF(AND(TONGHOP!O1227="KTHP",OR(TONGHOP!P1227="LT",TONGHOP!P1227="TN"),TONGHOP!Q1227&lt;=90),TONGHOP!U1227,"")</f>
        <v/>
      </c>
      <c r="C1227" s="1" t="str">
        <f t="shared" si="76"/>
        <v/>
      </c>
      <c r="D1227" s="1" t="str">
        <f>IF(AND(TONGHOP!O1227="KTHP",OR(TONGHOP!P1227="LT",TONGHOP!P1227="TN"),AND(TONGHOP!Q1227&gt;90,TONGHOP!Q1227&lt;=120)),TONGHOP!T1227,"")</f>
        <v/>
      </c>
      <c r="E1227" s="1" t="str">
        <f>IF(AND(TONGHOP!O1227="KTHP",OR(TONGHOP!P1227="LT",TONGHOP!P1227="TN"),AND(TONGHOP!Q1227&gt;90,TONGHOP!Q1227&lt;=120)),TONGHOP!U1227,"")</f>
        <v/>
      </c>
      <c r="F1227" s="1" t="str">
        <f t="shared" si="77"/>
        <v/>
      </c>
      <c r="G1227" s="1" t="str">
        <f>IF(AND(TONGHOP!O1227="KTHP",OR(TONGHOP!P1227="LT",TONGHOP!P1227="TN"),AND(TONGHOP!Q1227&gt;120,TONGHOP!Q1227&lt;=150)),TONGHOP!T1227,"")</f>
        <v/>
      </c>
      <c r="H1227" s="1" t="str">
        <f>IF(AND(TONGHOP!O1227="KTHP",OR(TONGHOP!P1227="LT",TONGHOP!P1227="TN"),AND(TONGHOP!Q1227&gt;120,TONGHOP!Q1227&lt;=150)),TONGHOP!U1227,"")</f>
        <v/>
      </c>
      <c r="I1227" s="1" t="str">
        <f t="shared" si="78"/>
        <v/>
      </c>
      <c r="J1227" s="1" t="str">
        <f>IF(AND(TONGHOP!O1227="KTHP",OR(TONGHOP!P1227="LT",TONGHOP!P1227="TN"),TONGHOP!Q1227&gt;150),TONGHOP!T1227,"")</f>
        <v/>
      </c>
      <c r="K1227" s="1" t="str">
        <f>IF(AND(TONGHOP!O1227="KTHP",OR(TONGHOP!P1227="LT",TONGHOP!P1227="TN"),TONGHOP!Q1227&gt;150),TONGHOP!U1227,"")</f>
        <v/>
      </c>
      <c r="L1227" s="1" t="str">
        <f t="shared" si="79"/>
        <v/>
      </c>
    </row>
    <row r="1228" spans="1:12">
      <c r="A1228" s="1" t="str">
        <f>IF(AND(TONGHOP!O1228="KTHP",OR(TONGHOP!P1228="LT",TONGHOP!P1228="TN"),TONGHOP!Q1228&lt;=90),TONGHOP!T1228,"")</f>
        <v/>
      </c>
      <c r="B1228" s="1" t="str">
        <f>IF(AND(TONGHOP!O1228="KTHP",OR(TONGHOP!P1228="LT",TONGHOP!P1228="TN"),TONGHOP!Q1228&lt;=90),TONGHOP!U1228,"")</f>
        <v/>
      </c>
      <c r="C1228" s="1" t="str">
        <f t="shared" si="76"/>
        <v/>
      </c>
      <c r="D1228" s="1" t="str">
        <f>IF(AND(TONGHOP!O1228="KTHP",OR(TONGHOP!P1228="LT",TONGHOP!P1228="TN"),AND(TONGHOP!Q1228&gt;90,TONGHOP!Q1228&lt;=120)),TONGHOP!T1228,"")</f>
        <v/>
      </c>
      <c r="E1228" s="1" t="str">
        <f>IF(AND(TONGHOP!O1228="KTHP",OR(TONGHOP!P1228="LT",TONGHOP!P1228="TN"),AND(TONGHOP!Q1228&gt;90,TONGHOP!Q1228&lt;=120)),TONGHOP!U1228,"")</f>
        <v/>
      </c>
      <c r="F1228" s="1" t="str">
        <f t="shared" si="77"/>
        <v/>
      </c>
      <c r="G1228" s="1" t="str">
        <f>IF(AND(TONGHOP!O1228="KTHP",OR(TONGHOP!P1228="LT",TONGHOP!P1228="TN"),AND(TONGHOP!Q1228&gt;120,TONGHOP!Q1228&lt;=150)),TONGHOP!T1228,"")</f>
        <v/>
      </c>
      <c r="H1228" s="1" t="str">
        <f>IF(AND(TONGHOP!O1228="KTHP",OR(TONGHOP!P1228="LT",TONGHOP!P1228="TN"),AND(TONGHOP!Q1228&gt;120,TONGHOP!Q1228&lt;=150)),TONGHOP!U1228,"")</f>
        <v/>
      </c>
      <c r="I1228" s="1" t="str">
        <f t="shared" si="78"/>
        <v/>
      </c>
      <c r="J1228" s="1" t="str">
        <f>IF(AND(TONGHOP!O1228="KTHP",OR(TONGHOP!P1228="LT",TONGHOP!P1228="TN"),TONGHOP!Q1228&gt;150),TONGHOP!T1228,"")</f>
        <v/>
      </c>
      <c r="K1228" s="1" t="str">
        <f>IF(AND(TONGHOP!O1228="KTHP",OR(TONGHOP!P1228="LT",TONGHOP!P1228="TN"),TONGHOP!Q1228&gt;150),TONGHOP!U1228,"")</f>
        <v/>
      </c>
      <c r="L1228" s="1" t="str">
        <f t="shared" si="79"/>
        <v/>
      </c>
    </row>
    <row r="1229" spans="1:12">
      <c r="A1229" s="1" t="str">
        <f>IF(AND(TONGHOP!O1229="KTHP",OR(TONGHOP!P1229="LT",TONGHOP!P1229="TN"),TONGHOP!Q1229&lt;=90),TONGHOP!T1229,"")</f>
        <v/>
      </c>
      <c r="B1229" s="1" t="str">
        <f>IF(AND(TONGHOP!O1229="KTHP",OR(TONGHOP!P1229="LT",TONGHOP!P1229="TN"),TONGHOP!Q1229&lt;=90),TONGHOP!U1229,"")</f>
        <v/>
      </c>
      <c r="C1229" s="1" t="str">
        <f t="shared" si="76"/>
        <v/>
      </c>
      <c r="D1229" s="1" t="str">
        <f>IF(AND(TONGHOP!O1229="KTHP",OR(TONGHOP!P1229="LT",TONGHOP!P1229="TN"),AND(TONGHOP!Q1229&gt;90,TONGHOP!Q1229&lt;=120)),TONGHOP!T1229,"")</f>
        <v/>
      </c>
      <c r="E1229" s="1" t="str">
        <f>IF(AND(TONGHOP!O1229="KTHP",OR(TONGHOP!P1229="LT",TONGHOP!P1229="TN"),AND(TONGHOP!Q1229&gt;90,TONGHOP!Q1229&lt;=120)),TONGHOP!U1229,"")</f>
        <v/>
      </c>
      <c r="F1229" s="1" t="str">
        <f t="shared" si="77"/>
        <v/>
      </c>
      <c r="G1229" s="1" t="str">
        <f>IF(AND(TONGHOP!O1229="KTHP",OR(TONGHOP!P1229="LT",TONGHOP!P1229="TN"),AND(TONGHOP!Q1229&gt;120,TONGHOP!Q1229&lt;=150)),TONGHOP!T1229,"")</f>
        <v/>
      </c>
      <c r="H1229" s="1" t="str">
        <f>IF(AND(TONGHOP!O1229="KTHP",OR(TONGHOP!P1229="LT",TONGHOP!P1229="TN"),AND(TONGHOP!Q1229&gt;120,TONGHOP!Q1229&lt;=150)),TONGHOP!U1229,"")</f>
        <v/>
      </c>
      <c r="I1229" s="1" t="str">
        <f t="shared" si="78"/>
        <v/>
      </c>
      <c r="J1229" s="1" t="str">
        <f>IF(AND(TONGHOP!O1229="KTHP",OR(TONGHOP!P1229="LT",TONGHOP!P1229="TN"),TONGHOP!Q1229&gt;150),TONGHOP!T1229,"")</f>
        <v/>
      </c>
      <c r="K1229" s="1" t="str">
        <f>IF(AND(TONGHOP!O1229="KTHP",OR(TONGHOP!P1229="LT",TONGHOP!P1229="TN"),TONGHOP!Q1229&gt;150),TONGHOP!U1229,"")</f>
        <v/>
      </c>
      <c r="L1229" s="1" t="str">
        <f t="shared" si="79"/>
        <v/>
      </c>
    </row>
    <row r="1230" spans="1:12">
      <c r="A1230" s="1" t="str">
        <f>IF(AND(TONGHOP!O1230="KTHP",OR(TONGHOP!P1230="LT",TONGHOP!P1230="TN"),TONGHOP!Q1230&lt;=90),TONGHOP!T1230,"")</f>
        <v/>
      </c>
      <c r="B1230" s="1" t="str">
        <f>IF(AND(TONGHOP!O1230="KTHP",OR(TONGHOP!P1230="LT",TONGHOP!P1230="TN"),TONGHOP!Q1230&lt;=90),TONGHOP!U1230,"")</f>
        <v/>
      </c>
      <c r="C1230" s="1" t="str">
        <f t="shared" si="76"/>
        <v/>
      </c>
      <c r="D1230" s="1" t="str">
        <f>IF(AND(TONGHOP!O1230="KTHP",OR(TONGHOP!P1230="LT",TONGHOP!P1230="TN"),AND(TONGHOP!Q1230&gt;90,TONGHOP!Q1230&lt;=120)),TONGHOP!T1230,"")</f>
        <v/>
      </c>
      <c r="E1230" s="1" t="str">
        <f>IF(AND(TONGHOP!O1230="KTHP",OR(TONGHOP!P1230="LT",TONGHOP!P1230="TN"),AND(TONGHOP!Q1230&gt;90,TONGHOP!Q1230&lt;=120)),TONGHOP!U1230,"")</f>
        <v/>
      </c>
      <c r="F1230" s="1" t="str">
        <f t="shared" si="77"/>
        <v/>
      </c>
      <c r="G1230" s="1" t="str">
        <f>IF(AND(TONGHOP!O1230="KTHP",OR(TONGHOP!P1230="LT",TONGHOP!P1230="TN"),AND(TONGHOP!Q1230&gt;120,TONGHOP!Q1230&lt;=150)),TONGHOP!T1230,"")</f>
        <v/>
      </c>
      <c r="H1230" s="1" t="str">
        <f>IF(AND(TONGHOP!O1230="KTHP",OR(TONGHOP!P1230="LT",TONGHOP!P1230="TN"),AND(TONGHOP!Q1230&gt;120,TONGHOP!Q1230&lt;=150)),TONGHOP!U1230,"")</f>
        <v/>
      </c>
      <c r="I1230" s="1" t="str">
        <f t="shared" si="78"/>
        <v/>
      </c>
      <c r="J1230" s="1" t="str">
        <f>IF(AND(TONGHOP!O1230="KTHP",OR(TONGHOP!P1230="LT",TONGHOP!P1230="TN"),TONGHOP!Q1230&gt;150),TONGHOP!T1230,"")</f>
        <v/>
      </c>
      <c r="K1230" s="1" t="str">
        <f>IF(AND(TONGHOP!O1230="KTHP",OR(TONGHOP!P1230="LT",TONGHOP!P1230="TN"),TONGHOP!Q1230&gt;150),TONGHOP!U1230,"")</f>
        <v/>
      </c>
      <c r="L1230" s="1" t="str">
        <f t="shared" si="79"/>
        <v/>
      </c>
    </row>
    <row r="1231" spans="1:12">
      <c r="A1231" s="1" t="str">
        <f>IF(AND(TONGHOP!O1231="KTHP",OR(TONGHOP!P1231="LT",TONGHOP!P1231="TN"),TONGHOP!Q1231&lt;=90),TONGHOP!T1231,"")</f>
        <v/>
      </c>
      <c r="B1231" s="1" t="str">
        <f>IF(AND(TONGHOP!O1231="KTHP",OR(TONGHOP!P1231="LT",TONGHOP!P1231="TN"),TONGHOP!Q1231&lt;=90),TONGHOP!U1231,"")</f>
        <v/>
      </c>
      <c r="C1231" s="1" t="str">
        <f t="shared" si="76"/>
        <v/>
      </c>
      <c r="D1231" s="1" t="str">
        <f>IF(AND(TONGHOP!O1231="KTHP",OR(TONGHOP!P1231="LT",TONGHOP!P1231="TN"),AND(TONGHOP!Q1231&gt;90,TONGHOP!Q1231&lt;=120)),TONGHOP!T1231,"")</f>
        <v/>
      </c>
      <c r="E1231" s="1" t="str">
        <f>IF(AND(TONGHOP!O1231="KTHP",OR(TONGHOP!P1231="LT",TONGHOP!P1231="TN"),AND(TONGHOP!Q1231&gt;90,TONGHOP!Q1231&lt;=120)),TONGHOP!U1231,"")</f>
        <v/>
      </c>
      <c r="F1231" s="1" t="str">
        <f t="shared" si="77"/>
        <v/>
      </c>
      <c r="G1231" s="1" t="str">
        <f>IF(AND(TONGHOP!O1231="KTHP",OR(TONGHOP!P1231="LT",TONGHOP!P1231="TN"),AND(TONGHOP!Q1231&gt;120,TONGHOP!Q1231&lt;=150)),TONGHOP!T1231,"")</f>
        <v/>
      </c>
      <c r="H1231" s="1" t="str">
        <f>IF(AND(TONGHOP!O1231="KTHP",OR(TONGHOP!P1231="LT",TONGHOP!P1231="TN"),AND(TONGHOP!Q1231&gt;120,TONGHOP!Q1231&lt;=150)),TONGHOP!U1231,"")</f>
        <v/>
      </c>
      <c r="I1231" s="1" t="str">
        <f t="shared" si="78"/>
        <v/>
      </c>
      <c r="J1231" s="1" t="str">
        <f>IF(AND(TONGHOP!O1231="KTHP",OR(TONGHOP!P1231="LT",TONGHOP!P1231="TN"),TONGHOP!Q1231&gt;150),TONGHOP!T1231,"")</f>
        <v/>
      </c>
      <c r="K1231" s="1" t="str">
        <f>IF(AND(TONGHOP!O1231="KTHP",OR(TONGHOP!P1231="LT",TONGHOP!P1231="TN"),TONGHOP!Q1231&gt;150),TONGHOP!U1231,"")</f>
        <v/>
      </c>
      <c r="L1231" s="1" t="str">
        <f t="shared" si="79"/>
        <v/>
      </c>
    </row>
    <row r="1232" spans="1:12">
      <c r="A1232" s="1" t="str">
        <f>IF(AND(TONGHOP!O1232="KTHP",OR(TONGHOP!P1232="LT",TONGHOP!P1232="TN"),TONGHOP!Q1232&lt;=90),TONGHOP!T1232,"")</f>
        <v/>
      </c>
      <c r="B1232" s="1" t="str">
        <f>IF(AND(TONGHOP!O1232="KTHP",OR(TONGHOP!P1232="LT",TONGHOP!P1232="TN"),TONGHOP!Q1232&lt;=90),TONGHOP!U1232,"")</f>
        <v/>
      </c>
      <c r="C1232" s="1" t="str">
        <f t="shared" si="76"/>
        <v/>
      </c>
      <c r="D1232" s="1" t="str">
        <f>IF(AND(TONGHOP!O1232="KTHP",OR(TONGHOP!P1232="LT",TONGHOP!P1232="TN"),AND(TONGHOP!Q1232&gt;90,TONGHOP!Q1232&lt;=120)),TONGHOP!T1232,"")</f>
        <v/>
      </c>
      <c r="E1232" s="1" t="str">
        <f>IF(AND(TONGHOP!O1232="KTHP",OR(TONGHOP!P1232="LT",TONGHOP!P1232="TN"),AND(TONGHOP!Q1232&gt;90,TONGHOP!Q1232&lt;=120)),TONGHOP!U1232,"")</f>
        <v/>
      </c>
      <c r="F1232" s="1" t="str">
        <f t="shared" si="77"/>
        <v/>
      </c>
      <c r="G1232" s="1" t="str">
        <f>IF(AND(TONGHOP!O1232="KTHP",OR(TONGHOP!P1232="LT",TONGHOP!P1232="TN"),AND(TONGHOP!Q1232&gt;120,TONGHOP!Q1232&lt;=150)),TONGHOP!T1232,"")</f>
        <v/>
      </c>
      <c r="H1232" s="1" t="str">
        <f>IF(AND(TONGHOP!O1232="KTHP",OR(TONGHOP!P1232="LT",TONGHOP!P1232="TN"),AND(TONGHOP!Q1232&gt;120,TONGHOP!Q1232&lt;=150)),TONGHOP!U1232,"")</f>
        <v/>
      </c>
      <c r="I1232" s="1" t="str">
        <f t="shared" si="78"/>
        <v/>
      </c>
      <c r="J1232" s="1" t="str">
        <f>IF(AND(TONGHOP!O1232="KTHP",OR(TONGHOP!P1232="LT",TONGHOP!P1232="TN"),TONGHOP!Q1232&gt;150),TONGHOP!T1232,"")</f>
        <v/>
      </c>
      <c r="K1232" s="1" t="str">
        <f>IF(AND(TONGHOP!O1232="KTHP",OR(TONGHOP!P1232="LT",TONGHOP!P1232="TN"),TONGHOP!Q1232&gt;150),TONGHOP!U1232,"")</f>
        <v/>
      </c>
      <c r="L1232" s="1" t="str">
        <f t="shared" si="79"/>
        <v/>
      </c>
    </row>
    <row r="1233" spans="1:12">
      <c r="A1233" s="1" t="str">
        <f>IF(AND(TONGHOP!O1233="KTHP",OR(TONGHOP!P1233="LT",TONGHOP!P1233="TN"),TONGHOP!Q1233&lt;=90),TONGHOP!T1233,"")</f>
        <v/>
      </c>
      <c r="B1233" s="1" t="str">
        <f>IF(AND(TONGHOP!O1233="KTHP",OR(TONGHOP!P1233="LT",TONGHOP!P1233="TN"),TONGHOP!Q1233&lt;=90),TONGHOP!U1233,"")</f>
        <v/>
      </c>
      <c r="C1233" s="1" t="str">
        <f t="shared" si="76"/>
        <v/>
      </c>
      <c r="D1233" s="1" t="str">
        <f>IF(AND(TONGHOP!O1233="KTHP",OR(TONGHOP!P1233="LT",TONGHOP!P1233="TN"),AND(TONGHOP!Q1233&gt;90,TONGHOP!Q1233&lt;=120)),TONGHOP!T1233,"")</f>
        <v/>
      </c>
      <c r="E1233" s="1" t="str">
        <f>IF(AND(TONGHOP!O1233="KTHP",OR(TONGHOP!P1233="LT",TONGHOP!P1233="TN"),AND(TONGHOP!Q1233&gt;90,TONGHOP!Q1233&lt;=120)),TONGHOP!U1233,"")</f>
        <v/>
      </c>
      <c r="F1233" s="1" t="str">
        <f t="shared" si="77"/>
        <v/>
      </c>
      <c r="G1233" s="1" t="str">
        <f>IF(AND(TONGHOP!O1233="KTHP",OR(TONGHOP!P1233="LT",TONGHOP!P1233="TN"),AND(TONGHOP!Q1233&gt;120,TONGHOP!Q1233&lt;=150)),TONGHOP!T1233,"")</f>
        <v/>
      </c>
      <c r="H1233" s="1" t="str">
        <f>IF(AND(TONGHOP!O1233="KTHP",OR(TONGHOP!P1233="LT",TONGHOP!P1233="TN"),AND(TONGHOP!Q1233&gt;120,TONGHOP!Q1233&lt;=150)),TONGHOP!U1233,"")</f>
        <v/>
      </c>
      <c r="I1233" s="1" t="str">
        <f t="shared" si="78"/>
        <v/>
      </c>
      <c r="J1233" s="1" t="str">
        <f>IF(AND(TONGHOP!O1233="KTHP",OR(TONGHOP!P1233="LT",TONGHOP!P1233="TN"),TONGHOP!Q1233&gt;150),TONGHOP!T1233,"")</f>
        <v/>
      </c>
      <c r="K1233" s="1" t="str">
        <f>IF(AND(TONGHOP!O1233="KTHP",OR(TONGHOP!P1233="LT",TONGHOP!P1233="TN"),TONGHOP!Q1233&gt;150),TONGHOP!U1233,"")</f>
        <v/>
      </c>
      <c r="L1233" s="1" t="str">
        <f t="shared" si="79"/>
        <v/>
      </c>
    </row>
    <row r="1234" spans="1:12">
      <c r="A1234" s="1" t="str">
        <f>IF(AND(TONGHOP!O1234="KTHP",OR(TONGHOP!P1234="LT",TONGHOP!P1234="TN"),TONGHOP!Q1234&lt;=90),TONGHOP!T1234,"")</f>
        <v/>
      </c>
      <c r="B1234" s="1" t="str">
        <f>IF(AND(TONGHOP!O1234="KTHP",OR(TONGHOP!P1234="LT",TONGHOP!P1234="TN"),TONGHOP!Q1234&lt;=90),TONGHOP!U1234,"")</f>
        <v/>
      </c>
      <c r="C1234" s="1" t="str">
        <f t="shared" si="76"/>
        <v/>
      </c>
      <c r="D1234" s="1" t="str">
        <f>IF(AND(TONGHOP!O1234="KTHP",OR(TONGHOP!P1234="LT",TONGHOP!P1234="TN"),AND(TONGHOP!Q1234&gt;90,TONGHOP!Q1234&lt;=120)),TONGHOP!T1234,"")</f>
        <v/>
      </c>
      <c r="E1234" s="1" t="str">
        <f>IF(AND(TONGHOP!O1234="KTHP",OR(TONGHOP!P1234="LT",TONGHOP!P1234="TN"),AND(TONGHOP!Q1234&gt;90,TONGHOP!Q1234&lt;=120)),TONGHOP!U1234,"")</f>
        <v/>
      </c>
      <c r="F1234" s="1" t="str">
        <f t="shared" si="77"/>
        <v/>
      </c>
      <c r="G1234" s="1" t="str">
        <f>IF(AND(TONGHOP!O1234="KTHP",OR(TONGHOP!P1234="LT",TONGHOP!P1234="TN"),AND(TONGHOP!Q1234&gt;120,TONGHOP!Q1234&lt;=150)),TONGHOP!T1234,"")</f>
        <v/>
      </c>
      <c r="H1234" s="1" t="str">
        <f>IF(AND(TONGHOP!O1234="KTHP",OR(TONGHOP!P1234="LT",TONGHOP!P1234="TN"),AND(TONGHOP!Q1234&gt;120,TONGHOP!Q1234&lt;=150)),TONGHOP!U1234,"")</f>
        <v/>
      </c>
      <c r="I1234" s="1" t="str">
        <f t="shared" si="78"/>
        <v/>
      </c>
      <c r="J1234" s="1" t="str">
        <f>IF(AND(TONGHOP!O1234="KTHP",OR(TONGHOP!P1234="LT",TONGHOP!P1234="TN"),TONGHOP!Q1234&gt;150),TONGHOP!T1234,"")</f>
        <v/>
      </c>
      <c r="K1234" s="1" t="str">
        <f>IF(AND(TONGHOP!O1234="KTHP",OR(TONGHOP!P1234="LT",TONGHOP!P1234="TN"),TONGHOP!Q1234&gt;150),TONGHOP!U1234,"")</f>
        <v/>
      </c>
      <c r="L1234" s="1" t="str">
        <f t="shared" si="79"/>
        <v/>
      </c>
    </row>
    <row r="1235" spans="1:12">
      <c r="A1235" s="1" t="str">
        <f>IF(AND(TONGHOP!O1235="KTHP",OR(TONGHOP!P1235="LT",TONGHOP!P1235="TN"),TONGHOP!Q1235&lt;=90),TONGHOP!T1235,"")</f>
        <v/>
      </c>
      <c r="B1235" s="1" t="str">
        <f>IF(AND(TONGHOP!O1235="KTHP",OR(TONGHOP!P1235="LT",TONGHOP!P1235="TN"),TONGHOP!Q1235&lt;=90),TONGHOP!U1235,"")</f>
        <v/>
      </c>
      <c r="C1235" s="1" t="str">
        <f t="shared" si="76"/>
        <v/>
      </c>
      <c r="D1235" s="1" t="str">
        <f>IF(AND(TONGHOP!O1235="KTHP",OR(TONGHOP!P1235="LT",TONGHOP!P1235="TN"),AND(TONGHOP!Q1235&gt;90,TONGHOP!Q1235&lt;=120)),TONGHOP!T1235,"")</f>
        <v/>
      </c>
      <c r="E1235" s="1" t="str">
        <f>IF(AND(TONGHOP!O1235="KTHP",OR(TONGHOP!P1235="LT",TONGHOP!P1235="TN"),AND(TONGHOP!Q1235&gt;90,TONGHOP!Q1235&lt;=120)),TONGHOP!U1235,"")</f>
        <v/>
      </c>
      <c r="F1235" s="1" t="str">
        <f t="shared" si="77"/>
        <v/>
      </c>
      <c r="G1235" s="1" t="str">
        <f>IF(AND(TONGHOP!O1235="KTHP",OR(TONGHOP!P1235="LT",TONGHOP!P1235="TN"),AND(TONGHOP!Q1235&gt;120,TONGHOP!Q1235&lt;=150)),TONGHOP!T1235,"")</f>
        <v/>
      </c>
      <c r="H1235" s="1" t="str">
        <f>IF(AND(TONGHOP!O1235="KTHP",OR(TONGHOP!P1235="LT",TONGHOP!P1235="TN"),AND(TONGHOP!Q1235&gt;120,TONGHOP!Q1235&lt;=150)),TONGHOP!U1235,"")</f>
        <v/>
      </c>
      <c r="I1235" s="1" t="str">
        <f t="shared" si="78"/>
        <v/>
      </c>
      <c r="J1235" s="1" t="str">
        <f>IF(AND(TONGHOP!O1235="KTHP",OR(TONGHOP!P1235="LT",TONGHOP!P1235="TN"),TONGHOP!Q1235&gt;150),TONGHOP!T1235,"")</f>
        <v/>
      </c>
      <c r="K1235" s="1" t="str">
        <f>IF(AND(TONGHOP!O1235="KTHP",OR(TONGHOP!P1235="LT",TONGHOP!P1235="TN"),TONGHOP!Q1235&gt;150),TONGHOP!U1235,"")</f>
        <v/>
      </c>
      <c r="L1235" s="1" t="str">
        <f t="shared" si="79"/>
        <v/>
      </c>
    </row>
    <row r="1236" spans="1:12">
      <c r="A1236" s="1" t="str">
        <f>IF(AND(TONGHOP!O1236="KTHP",OR(TONGHOP!P1236="LT",TONGHOP!P1236="TN"),TONGHOP!Q1236&lt;=90),TONGHOP!T1236,"")</f>
        <v/>
      </c>
      <c r="B1236" s="1" t="str">
        <f>IF(AND(TONGHOP!O1236="KTHP",OR(TONGHOP!P1236="LT",TONGHOP!P1236="TN"),TONGHOP!Q1236&lt;=90),TONGHOP!U1236,"")</f>
        <v/>
      </c>
      <c r="C1236" s="1" t="str">
        <f t="shared" si="76"/>
        <v/>
      </c>
      <c r="D1236" s="1" t="str">
        <f>IF(AND(TONGHOP!O1236="KTHP",OR(TONGHOP!P1236="LT",TONGHOP!P1236="TN"),AND(TONGHOP!Q1236&gt;90,TONGHOP!Q1236&lt;=120)),TONGHOP!T1236,"")</f>
        <v/>
      </c>
      <c r="E1236" s="1" t="str">
        <f>IF(AND(TONGHOP!O1236="KTHP",OR(TONGHOP!P1236="LT",TONGHOP!P1236="TN"),AND(TONGHOP!Q1236&gt;90,TONGHOP!Q1236&lt;=120)),TONGHOP!U1236,"")</f>
        <v/>
      </c>
      <c r="F1236" s="1" t="str">
        <f t="shared" si="77"/>
        <v/>
      </c>
      <c r="G1236" s="1" t="str">
        <f>IF(AND(TONGHOP!O1236="KTHP",OR(TONGHOP!P1236="LT",TONGHOP!P1236="TN"),AND(TONGHOP!Q1236&gt;120,TONGHOP!Q1236&lt;=150)),TONGHOP!T1236,"")</f>
        <v/>
      </c>
      <c r="H1236" s="1" t="str">
        <f>IF(AND(TONGHOP!O1236="KTHP",OR(TONGHOP!P1236="LT",TONGHOP!P1236="TN"),AND(TONGHOP!Q1236&gt;120,TONGHOP!Q1236&lt;=150)),TONGHOP!U1236,"")</f>
        <v/>
      </c>
      <c r="I1236" s="1" t="str">
        <f t="shared" si="78"/>
        <v/>
      </c>
      <c r="J1236" s="1" t="str">
        <f>IF(AND(TONGHOP!O1236="KTHP",OR(TONGHOP!P1236="LT",TONGHOP!P1236="TN"),TONGHOP!Q1236&gt;150),TONGHOP!T1236,"")</f>
        <v/>
      </c>
      <c r="K1236" s="1" t="str">
        <f>IF(AND(TONGHOP!O1236="KTHP",OR(TONGHOP!P1236="LT",TONGHOP!P1236="TN"),TONGHOP!Q1236&gt;150),TONGHOP!U1236,"")</f>
        <v/>
      </c>
      <c r="L1236" s="1" t="str">
        <f t="shared" si="79"/>
        <v/>
      </c>
    </row>
    <row r="1237" spans="1:12">
      <c r="A1237" s="1" t="str">
        <f>IF(AND(TONGHOP!O1237="KTHP",OR(TONGHOP!P1237="LT",TONGHOP!P1237="TN"),TONGHOP!Q1237&lt;=90),TONGHOP!T1237,"")</f>
        <v/>
      </c>
      <c r="B1237" s="1" t="str">
        <f>IF(AND(TONGHOP!O1237="KTHP",OR(TONGHOP!P1237="LT",TONGHOP!P1237="TN"),TONGHOP!Q1237&lt;=90),TONGHOP!U1237,"")</f>
        <v/>
      </c>
      <c r="C1237" s="1" t="str">
        <f t="shared" si="76"/>
        <v/>
      </c>
      <c r="D1237" s="1" t="str">
        <f>IF(AND(TONGHOP!O1237="KTHP",OR(TONGHOP!P1237="LT",TONGHOP!P1237="TN"),AND(TONGHOP!Q1237&gt;90,TONGHOP!Q1237&lt;=120)),TONGHOP!T1237,"")</f>
        <v/>
      </c>
      <c r="E1237" s="1" t="str">
        <f>IF(AND(TONGHOP!O1237="KTHP",OR(TONGHOP!P1237="LT",TONGHOP!P1237="TN"),AND(TONGHOP!Q1237&gt;90,TONGHOP!Q1237&lt;=120)),TONGHOP!U1237,"")</f>
        <v/>
      </c>
      <c r="F1237" s="1" t="str">
        <f t="shared" si="77"/>
        <v/>
      </c>
      <c r="G1237" s="1" t="str">
        <f>IF(AND(TONGHOP!O1237="KTHP",OR(TONGHOP!P1237="LT",TONGHOP!P1237="TN"),AND(TONGHOP!Q1237&gt;120,TONGHOP!Q1237&lt;=150)),TONGHOP!T1237,"")</f>
        <v/>
      </c>
      <c r="H1237" s="1" t="str">
        <f>IF(AND(TONGHOP!O1237="KTHP",OR(TONGHOP!P1237="LT",TONGHOP!P1237="TN"),AND(TONGHOP!Q1237&gt;120,TONGHOP!Q1237&lt;=150)),TONGHOP!U1237,"")</f>
        <v/>
      </c>
      <c r="I1237" s="1" t="str">
        <f t="shared" si="78"/>
        <v/>
      </c>
      <c r="J1237" s="1" t="str">
        <f>IF(AND(TONGHOP!O1237="KTHP",OR(TONGHOP!P1237="LT",TONGHOP!P1237="TN"),TONGHOP!Q1237&gt;150),TONGHOP!T1237,"")</f>
        <v/>
      </c>
      <c r="K1237" s="1" t="str">
        <f>IF(AND(TONGHOP!O1237="KTHP",OR(TONGHOP!P1237="LT",TONGHOP!P1237="TN"),TONGHOP!Q1237&gt;150),TONGHOP!U1237,"")</f>
        <v/>
      </c>
      <c r="L1237" s="1" t="str">
        <f t="shared" si="79"/>
        <v/>
      </c>
    </row>
    <row r="1238" spans="1:12">
      <c r="A1238" s="1" t="str">
        <f>IF(AND(TONGHOP!O1238="KTHP",OR(TONGHOP!P1238="LT",TONGHOP!P1238="TN"),TONGHOP!Q1238&lt;=90),TONGHOP!T1238,"")</f>
        <v/>
      </c>
      <c r="B1238" s="1" t="str">
        <f>IF(AND(TONGHOP!O1238="KTHP",OR(TONGHOP!P1238="LT",TONGHOP!P1238="TN"),TONGHOP!Q1238&lt;=90),TONGHOP!U1238,"")</f>
        <v/>
      </c>
      <c r="C1238" s="1" t="str">
        <f t="shared" si="76"/>
        <v/>
      </c>
      <c r="D1238" s="1" t="str">
        <f>IF(AND(TONGHOP!O1238="KTHP",OR(TONGHOP!P1238="LT",TONGHOP!P1238="TN"),AND(TONGHOP!Q1238&gt;90,TONGHOP!Q1238&lt;=120)),TONGHOP!T1238,"")</f>
        <v/>
      </c>
      <c r="E1238" s="1" t="str">
        <f>IF(AND(TONGHOP!O1238="KTHP",OR(TONGHOP!P1238="LT",TONGHOP!P1238="TN"),AND(TONGHOP!Q1238&gt;90,TONGHOP!Q1238&lt;=120)),TONGHOP!U1238,"")</f>
        <v/>
      </c>
      <c r="F1238" s="1" t="str">
        <f t="shared" si="77"/>
        <v/>
      </c>
      <c r="G1238" s="1" t="str">
        <f>IF(AND(TONGHOP!O1238="KTHP",OR(TONGHOP!P1238="LT",TONGHOP!P1238="TN"),AND(TONGHOP!Q1238&gt;120,TONGHOP!Q1238&lt;=150)),TONGHOP!T1238,"")</f>
        <v/>
      </c>
      <c r="H1238" s="1" t="str">
        <f>IF(AND(TONGHOP!O1238="KTHP",OR(TONGHOP!P1238="LT",TONGHOP!P1238="TN"),AND(TONGHOP!Q1238&gt;120,TONGHOP!Q1238&lt;=150)),TONGHOP!U1238,"")</f>
        <v/>
      </c>
      <c r="I1238" s="1" t="str">
        <f t="shared" si="78"/>
        <v/>
      </c>
      <c r="J1238" s="1" t="str">
        <f>IF(AND(TONGHOP!O1238="KTHP",OR(TONGHOP!P1238="LT",TONGHOP!P1238="TN"),TONGHOP!Q1238&gt;150),TONGHOP!T1238,"")</f>
        <v/>
      </c>
      <c r="K1238" s="1" t="str">
        <f>IF(AND(TONGHOP!O1238="KTHP",OR(TONGHOP!P1238="LT",TONGHOP!P1238="TN"),TONGHOP!Q1238&gt;150),TONGHOP!U1238,"")</f>
        <v/>
      </c>
      <c r="L1238" s="1" t="str">
        <f t="shared" si="79"/>
        <v/>
      </c>
    </row>
    <row r="1239" spans="1:12">
      <c r="A1239" s="1" t="str">
        <f>IF(AND(TONGHOP!O1239="KTHP",OR(TONGHOP!P1239="LT",TONGHOP!P1239="TN"),TONGHOP!Q1239&lt;=90),TONGHOP!T1239,"")</f>
        <v/>
      </c>
      <c r="B1239" s="1" t="str">
        <f>IF(AND(TONGHOP!O1239="KTHP",OR(TONGHOP!P1239="LT",TONGHOP!P1239="TN"),TONGHOP!Q1239&lt;=90),TONGHOP!U1239,"")</f>
        <v/>
      </c>
      <c r="C1239" s="1" t="str">
        <f t="shared" si="76"/>
        <v/>
      </c>
      <c r="D1239" s="1" t="str">
        <f>IF(AND(TONGHOP!O1239="KTHP",OR(TONGHOP!P1239="LT",TONGHOP!P1239="TN"),AND(TONGHOP!Q1239&gt;90,TONGHOP!Q1239&lt;=120)),TONGHOP!T1239,"")</f>
        <v/>
      </c>
      <c r="E1239" s="1" t="str">
        <f>IF(AND(TONGHOP!O1239="KTHP",OR(TONGHOP!P1239="LT",TONGHOP!P1239="TN"),AND(TONGHOP!Q1239&gt;90,TONGHOP!Q1239&lt;=120)),TONGHOP!U1239,"")</f>
        <v/>
      </c>
      <c r="F1239" s="1" t="str">
        <f t="shared" si="77"/>
        <v/>
      </c>
      <c r="G1239" s="1" t="str">
        <f>IF(AND(TONGHOP!O1239="KTHP",OR(TONGHOP!P1239="LT",TONGHOP!P1239="TN"),AND(TONGHOP!Q1239&gt;120,TONGHOP!Q1239&lt;=150)),TONGHOP!T1239,"")</f>
        <v/>
      </c>
      <c r="H1239" s="1" t="str">
        <f>IF(AND(TONGHOP!O1239="KTHP",OR(TONGHOP!P1239="LT",TONGHOP!P1239="TN"),AND(TONGHOP!Q1239&gt;120,TONGHOP!Q1239&lt;=150)),TONGHOP!U1239,"")</f>
        <v/>
      </c>
      <c r="I1239" s="1" t="str">
        <f t="shared" si="78"/>
        <v/>
      </c>
      <c r="J1239" s="1" t="str">
        <f>IF(AND(TONGHOP!O1239="KTHP",OR(TONGHOP!P1239="LT",TONGHOP!P1239="TN"),TONGHOP!Q1239&gt;150),TONGHOP!T1239,"")</f>
        <v/>
      </c>
      <c r="K1239" s="1" t="str">
        <f>IF(AND(TONGHOP!O1239="KTHP",OR(TONGHOP!P1239="LT",TONGHOP!P1239="TN"),TONGHOP!Q1239&gt;150),TONGHOP!U1239,"")</f>
        <v/>
      </c>
      <c r="L1239" s="1" t="str">
        <f t="shared" si="79"/>
        <v/>
      </c>
    </row>
    <row r="1240" spans="1:12">
      <c r="A1240" s="1" t="str">
        <f>IF(AND(TONGHOP!O1240="KTHP",OR(TONGHOP!P1240="LT",TONGHOP!P1240="TN"),TONGHOP!Q1240&lt;=90),TONGHOP!T1240,"")</f>
        <v/>
      </c>
      <c r="B1240" s="1" t="str">
        <f>IF(AND(TONGHOP!O1240="KTHP",OR(TONGHOP!P1240="LT",TONGHOP!P1240="TN"),TONGHOP!Q1240&lt;=90),TONGHOP!U1240,"")</f>
        <v/>
      </c>
      <c r="C1240" s="1" t="str">
        <f t="shared" si="76"/>
        <v/>
      </c>
      <c r="D1240" s="1" t="str">
        <f>IF(AND(TONGHOP!O1240="KTHP",OR(TONGHOP!P1240="LT",TONGHOP!P1240="TN"),AND(TONGHOP!Q1240&gt;90,TONGHOP!Q1240&lt;=120)),TONGHOP!T1240,"")</f>
        <v/>
      </c>
      <c r="E1240" s="1" t="str">
        <f>IF(AND(TONGHOP!O1240="KTHP",OR(TONGHOP!P1240="LT",TONGHOP!P1240="TN"),AND(TONGHOP!Q1240&gt;90,TONGHOP!Q1240&lt;=120)),TONGHOP!U1240,"")</f>
        <v/>
      </c>
      <c r="F1240" s="1" t="str">
        <f t="shared" si="77"/>
        <v/>
      </c>
      <c r="G1240" s="1" t="str">
        <f>IF(AND(TONGHOP!O1240="KTHP",OR(TONGHOP!P1240="LT",TONGHOP!P1240="TN"),AND(TONGHOP!Q1240&gt;120,TONGHOP!Q1240&lt;=150)),TONGHOP!T1240,"")</f>
        <v/>
      </c>
      <c r="H1240" s="1" t="str">
        <f>IF(AND(TONGHOP!O1240="KTHP",OR(TONGHOP!P1240="LT",TONGHOP!P1240="TN"),AND(TONGHOP!Q1240&gt;120,TONGHOP!Q1240&lt;=150)),TONGHOP!U1240,"")</f>
        <v/>
      </c>
      <c r="I1240" s="1" t="str">
        <f t="shared" si="78"/>
        <v/>
      </c>
      <c r="J1240" s="1" t="str">
        <f>IF(AND(TONGHOP!O1240="KTHP",OR(TONGHOP!P1240="LT",TONGHOP!P1240="TN"),TONGHOP!Q1240&gt;150),TONGHOP!T1240,"")</f>
        <v/>
      </c>
      <c r="K1240" s="1" t="str">
        <f>IF(AND(TONGHOP!O1240="KTHP",OR(TONGHOP!P1240="LT",TONGHOP!P1240="TN"),TONGHOP!Q1240&gt;150),TONGHOP!U1240,"")</f>
        <v/>
      </c>
      <c r="L1240" s="1" t="str">
        <f t="shared" si="79"/>
        <v/>
      </c>
    </row>
    <row r="1241" spans="1:12">
      <c r="A1241" s="1" t="str">
        <f>IF(AND(TONGHOP!O1241="KTHP",OR(TONGHOP!P1241="LT",TONGHOP!P1241="TN"),TONGHOP!Q1241&lt;=90),TONGHOP!T1241,"")</f>
        <v/>
      </c>
      <c r="B1241" s="1" t="str">
        <f>IF(AND(TONGHOP!O1241="KTHP",OR(TONGHOP!P1241="LT",TONGHOP!P1241="TN"),TONGHOP!Q1241&lt;=90),TONGHOP!U1241,"")</f>
        <v/>
      </c>
      <c r="C1241" s="1" t="str">
        <f t="shared" si="76"/>
        <v/>
      </c>
      <c r="D1241" s="1" t="str">
        <f>IF(AND(TONGHOP!O1241="KTHP",OR(TONGHOP!P1241="LT",TONGHOP!P1241="TN"),AND(TONGHOP!Q1241&gt;90,TONGHOP!Q1241&lt;=120)),TONGHOP!T1241,"")</f>
        <v/>
      </c>
      <c r="E1241" s="1" t="str">
        <f>IF(AND(TONGHOP!O1241="KTHP",OR(TONGHOP!P1241="LT",TONGHOP!P1241="TN"),AND(TONGHOP!Q1241&gt;90,TONGHOP!Q1241&lt;=120)),TONGHOP!U1241,"")</f>
        <v/>
      </c>
      <c r="F1241" s="1" t="str">
        <f t="shared" si="77"/>
        <v/>
      </c>
      <c r="G1241" s="1" t="str">
        <f>IF(AND(TONGHOP!O1241="KTHP",OR(TONGHOP!P1241="LT",TONGHOP!P1241="TN"),AND(TONGHOP!Q1241&gt;120,TONGHOP!Q1241&lt;=150)),TONGHOP!T1241,"")</f>
        <v/>
      </c>
      <c r="H1241" s="1" t="str">
        <f>IF(AND(TONGHOP!O1241="KTHP",OR(TONGHOP!P1241="LT",TONGHOP!P1241="TN"),AND(TONGHOP!Q1241&gt;120,TONGHOP!Q1241&lt;=150)),TONGHOP!U1241,"")</f>
        <v/>
      </c>
      <c r="I1241" s="1" t="str">
        <f t="shared" si="78"/>
        <v/>
      </c>
      <c r="J1241" s="1" t="str">
        <f>IF(AND(TONGHOP!O1241="KTHP",OR(TONGHOP!P1241="LT",TONGHOP!P1241="TN"),TONGHOP!Q1241&gt;150),TONGHOP!T1241,"")</f>
        <v/>
      </c>
      <c r="K1241" s="1" t="str">
        <f>IF(AND(TONGHOP!O1241="KTHP",OR(TONGHOP!P1241="LT",TONGHOP!P1241="TN"),TONGHOP!Q1241&gt;150),TONGHOP!U1241,"")</f>
        <v/>
      </c>
      <c r="L1241" s="1" t="str">
        <f t="shared" si="79"/>
        <v/>
      </c>
    </row>
    <row r="1242" spans="1:12">
      <c r="A1242" s="1" t="str">
        <f>IF(AND(TONGHOP!O1242="KTHP",OR(TONGHOP!P1242="LT",TONGHOP!P1242="TN"),TONGHOP!Q1242&lt;=90),TONGHOP!T1242,"")</f>
        <v/>
      </c>
      <c r="B1242" s="1" t="str">
        <f>IF(AND(TONGHOP!O1242="KTHP",OR(TONGHOP!P1242="LT",TONGHOP!P1242="TN"),TONGHOP!Q1242&lt;=90),TONGHOP!U1242,"")</f>
        <v/>
      </c>
      <c r="C1242" s="1" t="str">
        <f t="shared" si="76"/>
        <v/>
      </c>
      <c r="D1242" s="1" t="str">
        <f>IF(AND(TONGHOP!O1242="KTHP",OR(TONGHOP!P1242="LT",TONGHOP!P1242="TN"),AND(TONGHOP!Q1242&gt;90,TONGHOP!Q1242&lt;=120)),TONGHOP!T1242,"")</f>
        <v/>
      </c>
      <c r="E1242" s="1" t="str">
        <f>IF(AND(TONGHOP!O1242="KTHP",OR(TONGHOP!P1242="LT",TONGHOP!P1242="TN"),AND(TONGHOP!Q1242&gt;90,TONGHOP!Q1242&lt;=120)),TONGHOP!U1242,"")</f>
        <v/>
      </c>
      <c r="F1242" s="1" t="str">
        <f t="shared" si="77"/>
        <v/>
      </c>
      <c r="G1242" s="1" t="str">
        <f>IF(AND(TONGHOP!O1242="KTHP",OR(TONGHOP!P1242="LT",TONGHOP!P1242="TN"),AND(TONGHOP!Q1242&gt;120,TONGHOP!Q1242&lt;=150)),TONGHOP!T1242,"")</f>
        <v/>
      </c>
      <c r="H1242" s="1" t="str">
        <f>IF(AND(TONGHOP!O1242="KTHP",OR(TONGHOP!P1242="LT",TONGHOP!P1242="TN"),AND(TONGHOP!Q1242&gt;120,TONGHOP!Q1242&lt;=150)),TONGHOP!U1242,"")</f>
        <v/>
      </c>
      <c r="I1242" s="1" t="str">
        <f t="shared" si="78"/>
        <v/>
      </c>
      <c r="J1242" s="1" t="str">
        <f>IF(AND(TONGHOP!O1242="KTHP",OR(TONGHOP!P1242="LT",TONGHOP!P1242="TN"),TONGHOP!Q1242&gt;150),TONGHOP!T1242,"")</f>
        <v/>
      </c>
      <c r="K1242" s="1" t="str">
        <f>IF(AND(TONGHOP!O1242="KTHP",OR(TONGHOP!P1242="LT",TONGHOP!P1242="TN"),TONGHOP!Q1242&gt;150),TONGHOP!U1242,"")</f>
        <v/>
      </c>
      <c r="L1242" s="1" t="str">
        <f t="shared" si="79"/>
        <v/>
      </c>
    </row>
    <row r="1243" spans="1:12">
      <c r="A1243" s="1" t="str">
        <f>IF(AND(TONGHOP!O1243="KTHP",OR(TONGHOP!P1243="LT",TONGHOP!P1243="TN"),TONGHOP!Q1243&lt;=90),TONGHOP!T1243,"")</f>
        <v/>
      </c>
      <c r="B1243" s="1" t="str">
        <f>IF(AND(TONGHOP!O1243="KTHP",OR(TONGHOP!P1243="LT",TONGHOP!P1243="TN"),TONGHOP!Q1243&lt;=90),TONGHOP!U1243,"")</f>
        <v/>
      </c>
      <c r="C1243" s="1" t="str">
        <f t="shared" si="76"/>
        <v/>
      </c>
      <c r="D1243" s="1" t="str">
        <f>IF(AND(TONGHOP!O1243="KTHP",OR(TONGHOP!P1243="LT",TONGHOP!P1243="TN"),AND(TONGHOP!Q1243&gt;90,TONGHOP!Q1243&lt;=120)),TONGHOP!T1243,"")</f>
        <v/>
      </c>
      <c r="E1243" s="1" t="str">
        <f>IF(AND(TONGHOP!O1243="KTHP",OR(TONGHOP!P1243="LT",TONGHOP!P1243="TN"),AND(TONGHOP!Q1243&gt;90,TONGHOP!Q1243&lt;=120)),TONGHOP!U1243,"")</f>
        <v/>
      </c>
      <c r="F1243" s="1" t="str">
        <f t="shared" si="77"/>
        <v/>
      </c>
      <c r="G1243" s="1" t="str">
        <f>IF(AND(TONGHOP!O1243="KTHP",OR(TONGHOP!P1243="LT",TONGHOP!P1243="TN"),AND(TONGHOP!Q1243&gt;120,TONGHOP!Q1243&lt;=150)),TONGHOP!T1243,"")</f>
        <v/>
      </c>
      <c r="H1243" s="1" t="str">
        <f>IF(AND(TONGHOP!O1243="KTHP",OR(TONGHOP!P1243="LT",TONGHOP!P1243="TN"),AND(TONGHOP!Q1243&gt;120,TONGHOP!Q1243&lt;=150)),TONGHOP!U1243,"")</f>
        <v/>
      </c>
      <c r="I1243" s="1" t="str">
        <f t="shared" si="78"/>
        <v/>
      </c>
      <c r="J1243" s="1" t="str">
        <f>IF(AND(TONGHOP!O1243="KTHP",OR(TONGHOP!P1243="LT",TONGHOP!P1243="TN"),TONGHOP!Q1243&gt;150),TONGHOP!T1243,"")</f>
        <v/>
      </c>
      <c r="K1243" s="1" t="str">
        <f>IF(AND(TONGHOP!O1243="KTHP",OR(TONGHOP!P1243="LT",TONGHOP!P1243="TN"),TONGHOP!Q1243&gt;150),TONGHOP!U1243,"")</f>
        <v/>
      </c>
      <c r="L1243" s="1" t="str">
        <f t="shared" si="79"/>
        <v/>
      </c>
    </row>
    <row r="1244" spans="1:12">
      <c r="A1244" s="1" t="str">
        <f>IF(AND(TONGHOP!O1244="KTHP",OR(TONGHOP!P1244="LT",TONGHOP!P1244="TN"),TONGHOP!Q1244&lt;=90),TONGHOP!T1244,"")</f>
        <v/>
      </c>
      <c r="B1244" s="1" t="str">
        <f>IF(AND(TONGHOP!O1244="KTHP",OR(TONGHOP!P1244="LT",TONGHOP!P1244="TN"),TONGHOP!Q1244&lt;=90),TONGHOP!U1244,"")</f>
        <v/>
      </c>
      <c r="C1244" s="1" t="str">
        <f t="shared" si="76"/>
        <v/>
      </c>
      <c r="D1244" s="1" t="str">
        <f>IF(AND(TONGHOP!O1244="KTHP",OR(TONGHOP!P1244="LT",TONGHOP!P1244="TN"),AND(TONGHOP!Q1244&gt;90,TONGHOP!Q1244&lt;=120)),TONGHOP!T1244,"")</f>
        <v/>
      </c>
      <c r="E1244" s="1" t="str">
        <f>IF(AND(TONGHOP!O1244="KTHP",OR(TONGHOP!P1244="LT",TONGHOP!P1244="TN"),AND(TONGHOP!Q1244&gt;90,TONGHOP!Q1244&lt;=120)),TONGHOP!U1244,"")</f>
        <v/>
      </c>
      <c r="F1244" s="1" t="str">
        <f t="shared" si="77"/>
        <v/>
      </c>
      <c r="G1244" s="1" t="str">
        <f>IF(AND(TONGHOP!O1244="KTHP",OR(TONGHOP!P1244="LT",TONGHOP!P1244="TN"),AND(TONGHOP!Q1244&gt;120,TONGHOP!Q1244&lt;=150)),TONGHOP!T1244,"")</f>
        <v/>
      </c>
      <c r="H1244" s="1" t="str">
        <f>IF(AND(TONGHOP!O1244="KTHP",OR(TONGHOP!P1244="LT",TONGHOP!P1244="TN"),AND(TONGHOP!Q1244&gt;120,TONGHOP!Q1244&lt;=150)),TONGHOP!U1244,"")</f>
        <v/>
      </c>
      <c r="I1244" s="1" t="str">
        <f t="shared" si="78"/>
        <v/>
      </c>
      <c r="J1244" s="1" t="str">
        <f>IF(AND(TONGHOP!O1244="KTHP",OR(TONGHOP!P1244="LT",TONGHOP!P1244="TN"),TONGHOP!Q1244&gt;150),TONGHOP!T1244,"")</f>
        <v/>
      </c>
      <c r="K1244" s="1" t="str">
        <f>IF(AND(TONGHOP!O1244="KTHP",OR(TONGHOP!P1244="LT",TONGHOP!P1244="TN"),TONGHOP!Q1244&gt;150),TONGHOP!U1244,"")</f>
        <v/>
      </c>
      <c r="L1244" s="1" t="str">
        <f t="shared" si="79"/>
        <v/>
      </c>
    </row>
    <row r="1245" spans="1:12">
      <c r="A1245" s="1" t="str">
        <f>IF(AND(TONGHOP!O1245="KTHP",OR(TONGHOP!P1245="LT",TONGHOP!P1245="TN"),TONGHOP!Q1245&lt;=90),TONGHOP!T1245,"")</f>
        <v/>
      </c>
      <c r="B1245" s="1" t="str">
        <f>IF(AND(TONGHOP!O1245="KTHP",OR(TONGHOP!P1245="LT",TONGHOP!P1245="TN"),TONGHOP!Q1245&lt;=90),TONGHOP!U1245,"")</f>
        <v/>
      </c>
      <c r="C1245" s="1" t="str">
        <f t="shared" si="76"/>
        <v/>
      </c>
      <c r="D1245" s="1" t="str">
        <f>IF(AND(TONGHOP!O1245="KTHP",OR(TONGHOP!P1245="LT",TONGHOP!P1245="TN"),AND(TONGHOP!Q1245&gt;90,TONGHOP!Q1245&lt;=120)),TONGHOP!T1245,"")</f>
        <v/>
      </c>
      <c r="E1245" s="1" t="str">
        <f>IF(AND(TONGHOP!O1245="KTHP",OR(TONGHOP!P1245="LT",TONGHOP!P1245="TN"),AND(TONGHOP!Q1245&gt;90,TONGHOP!Q1245&lt;=120)),TONGHOP!U1245,"")</f>
        <v/>
      </c>
      <c r="F1245" s="1" t="str">
        <f t="shared" si="77"/>
        <v/>
      </c>
      <c r="G1245" s="1" t="str">
        <f>IF(AND(TONGHOP!O1245="KTHP",OR(TONGHOP!P1245="LT",TONGHOP!P1245="TN"),AND(TONGHOP!Q1245&gt;120,TONGHOP!Q1245&lt;=150)),TONGHOP!T1245,"")</f>
        <v/>
      </c>
      <c r="H1245" s="1" t="str">
        <f>IF(AND(TONGHOP!O1245="KTHP",OR(TONGHOP!P1245="LT",TONGHOP!P1245="TN"),AND(TONGHOP!Q1245&gt;120,TONGHOP!Q1245&lt;=150)),TONGHOP!U1245,"")</f>
        <v/>
      </c>
      <c r="I1245" s="1" t="str">
        <f t="shared" si="78"/>
        <v/>
      </c>
      <c r="J1245" s="1" t="str">
        <f>IF(AND(TONGHOP!O1245="KTHP",OR(TONGHOP!P1245="LT",TONGHOP!P1245="TN"),TONGHOP!Q1245&gt;150),TONGHOP!T1245,"")</f>
        <v/>
      </c>
      <c r="K1245" s="1" t="str">
        <f>IF(AND(TONGHOP!O1245="KTHP",OR(TONGHOP!P1245="LT",TONGHOP!P1245="TN"),TONGHOP!Q1245&gt;150),TONGHOP!U1245,"")</f>
        <v/>
      </c>
      <c r="L1245" s="1" t="str">
        <f t="shared" si="79"/>
        <v/>
      </c>
    </row>
    <row r="1246" spans="1:12">
      <c r="A1246" s="1" t="str">
        <f>IF(AND(TONGHOP!O1246="KTHP",OR(TONGHOP!P1246="LT",TONGHOP!P1246="TN"),TONGHOP!Q1246&lt;=90),TONGHOP!T1246,"")</f>
        <v/>
      </c>
      <c r="B1246" s="1" t="str">
        <f>IF(AND(TONGHOP!O1246="KTHP",OR(TONGHOP!P1246="LT",TONGHOP!P1246="TN"),TONGHOP!Q1246&lt;=90),TONGHOP!U1246,"")</f>
        <v/>
      </c>
      <c r="C1246" s="1" t="str">
        <f t="shared" si="76"/>
        <v/>
      </c>
      <c r="D1246" s="1" t="str">
        <f>IF(AND(TONGHOP!O1246="KTHP",OR(TONGHOP!P1246="LT",TONGHOP!P1246="TN"),AND(TONGHOP!Q1246&gt;90,TONGHOP!Q1246&lt;=120)),TONGHOP!T1246,"")</f>
        <v/>
      </c>
      <c r="E1246" s="1" t="str">
        <f>IF(AND(TONGHOP!O1246="KTHP",OR(TONGHOP!P1246="LT",TONGHOP!P1246="TN"),AND(TONGHOP!Q1246&gt;90,TONGHOP!Q1246&lt;=120)),TONGHOP!U1246,"")</f>
        <v/>
      </c>
      <c r="F1246" s="1" t="str">
        <f t="shared" si="77"/>
        <v/>
      </c>
      <c r="G1246" s="1" t="str">
        <f>IF(AND(TONGHOP!O1246="KTHP",OR(TONGHOP!P1246="LT",TONGHOP!P1246="TN"),AND(TONGHOP!Q1246&gt;120,TONGHOP!Q1246&lt;=150)),TONGHOP!T1246,"")</f>
        <v/>
      </c>
      <c r="H1246" s="1" t="str">
        <f>IF(AND(TONGHOP!O1246="KTHP",OR(TONGHOP!P1246="LT",TONGHOP!P1246="TN"),AND(TONGHOP!Q1246&gt;120,TONGHOP!Q1246&lt;=150)),TONGHOP!U1246,"")</f>
        <v/>
      </c>
      <c r="I1246" s="1" t="str">
        <f t="shared" si="78"/>
        <v/>
      </c>
      <c r="J1246" s="1" t="str">
        <f>IF(AND(TONGHOP!O1246="KTHP",OR(TONGHOP!P1246="LT",TONGHOP!P1246="TN"),TONGHOP!Q1246&gt;150),TONGHOP!T1246,"")</f>
        <v/>
      </c>
      <c r="K1246" s="1" t="str">
        <f>IF(AND(TONGHOP!O1246="KTHP",OR(TONGHOP!P1246="LT",TONGHOP!P1246="TN"),TONGHOP!Q1246&gt;150),TONGHOP!U1246,"")</f>
        <v/>
      </c>
      <c r="L1246" s="1" t="str">
        <f t="shared" si="79"/>
        <v/>
      </c>
    </row>
    <row r="1247" spans="1:12">
      <c r="A1247" s="1" t="str">
        <f>IF(AND(TONGHOP!O1247="KTHP",OR(TONGHOP!P1247="LT",TONGHOP!P1247="TN"),TONGHOP!Q1247&lt;=90),TONGHOP!T1247,"")</f>
        <v/>
      </c>
      <c r="B1247" s="1" t="str">
        <f>IF(AND(TONGHOP!O1247="KTHP",OR(TONGHOP!P1247="LT",TONGHOP!P1247="TN"),TONGHOP!Q1247&lt;=90),TONGHOP!U1247,"")</f>
        <v/>
      </c>
      <c r="C1247" s="1" t="str">
        <f t="shared" si="76"/>
        <v/>
      </c>
      <c r="D1247" s="1" t="str">
        <f>IF(AND(TONGHOP!O1247="KTHP",OR(TONGHOP!P1247="LT",TONGHOP!P1247="TN"),AND(TONGHOP!Q1247&gt;90,TONGHOP!Q1247&lt;=120)),TONGHOP!T1247,"")</f>
        <v/>
      </c>
      <c r="E1247" s="1" t="str">
        <f>IF(AND(TONGHOP!O1247="KTHP",OR(TONGHOP!P1247="LT",TONGHOP!P1247="TN"),AND(TONGHOP!Q1247&gt;90,TONGHOP!Q1247&lt;=120)),TONGHOP!U1247,"")</f>
        <v/>
      </c>
      <c r="F1247" s="1" t="str">
        <f t="shared" si="77"/>
        <v/>
      </c>
      <c r="G1247" s="1" t="str">
        <f>IF(AND(TONGHOP!O1247="KTHP",OR(TONGHOP!P1247="LT",TONGHOP!P1247="TN"),AND(TONGHOP!Q1247&gt;120,TONGHOP!Q1247&lt;=150)),TONGHOP!T1247,"")</f>
        <v/>
      </c>
      <c r="H1247" s="1" t="str">
        <f>IF(AND(TONGHOP!O1247="KTHP",OR(TONGHOP!P1247="LT",TONGHOP!P1247="TN"),AND(TONGHOP!Q1247&gt;120,TONGHOP!Q1247&lt;=150)),TONGHOP!U1247,"")</f>
        <v/>
      </c>
      <c r="I1247" s="1" t="str">
        <f t="shared" si="78"/>
        <v/>
      </c>
      <c r="J1247" s="1" t="str">
        <f>IF(AND(TONGHOP!O1247="KTHP",OR(TONGHOP!P1247="LT",TONGHOP!P1247="TN"),TONGHOP!Q1247&gt;150),TONGHOP!T1247,"")</f>
        <v/>
      </c>
      <c r="K1247" s="1" t="str">
        <f>IF(AND(TONGHOP!O1247="KTHP",OR(TONGHOP!P1247="LT",TONGHOP!P1247="TN"),TONGHOP!Q1247&gt;150),TONGHOP!U1247,"")</f>
        <v/>
      </c>
      <c r="L1247" s="1" t="str">
        <f t="shared" si="79"/>
        <v/>
      </c>
    </row>
    <row r="1248" spans="1:12">
      <c r="A1248" s="1" t="str">
        <f>IF(AND(TONGHOP!O1248="KTHP",OR(TONGHOP!P1248="LT",TONGHOP!P1248="TN"),TONGHOP!Q1248&lt;=90),TONGHOP!T1248,"")</f>
        <v/>
      </c>
      <c r="B1248" s="1" t="str">
        <f>IF(AND(TONGHOP!O1248="KTHP",OR(TONGHOP!P1248="LT",TONGHOP!P1248="TN"),TONGHOP!Q1248&lt;=90),TONGHOP!U1248,"")</f>
        <v/>
      </c>
      <c r="C1248" s="1" t="str">
        <f t="shared" si="76"/>
        <v/>
      </c>
      <c r="D1248" s="1" t="str">
        <f>IF(AND(TONGHOP!O1248="KTHP",OR(TONGHOP!P1248="LT",TONGHOP!P1248="TN"),AND(TONGHOP!Q1248&gt;90,TONGHOP!Q1248&lt;=120)),TONGHOP!T1248,"")</f>
        <v/>
      </c>
      <c r="E1248" s="1" t="str">
        <f>IF(AND(TONGHOP!O1248="KTHP",OR(TONGHOP!P1248="LT",TONGHOP!P1248="TN"),AND(TONGHOP!Q1248&gt;90,TONGHOP!Q1248&lt;=120)),TONGHOP!U1248,"")</f>
        <v/>
      </c>
      <c r="F1248" s="1" t="str">
        <f t="shared" si="77"/>
        <v/>
      </c>
      <c r="G1248" s="1" t="str">
        <f>IF(AND(TONGHOP!O1248="KTHP",OR(TONGHOP!P1248="LT",TONGHOP!P1248="TN"),AND(TONGHOP!Q1248&gt;120,TONGHOP!Q1248&lt;=150)),TONGHOP!T1248,"")</f>
        <v/>
      </c>
      <c r="H1248" s="1" t="str">
        <f>IF(AND(TONGHOP!O1248="KTHP",OR(TONGHOP!P1248="LT",TONGHOP!P1248="TN"),AND(TONGHOP!Q1248&gt;120,TONGHOP!Q1248&lt;=150)),TONGHOP!U1248,"")</f>
        <v/>
      </c>
      <c r="I1248" s="1" t="str">
        <f t="shared" si="78"/>
        <v/>
      </c>
      <c r="J1248" s="1" t="str">
        <f>IF(AND(TONGHOP!O1248="KTHP",OR(TONGHOP!P1248="LT",TONGHOP!P1248="TN"),TONGHOP!Q1248&gt;150),TONGHOP!T1248,"")</f>
        <v/>
      </c>
      <c r="K1248" s="1" t="str">
        <f>IF(AND(TONGHOP!O1248="KTHP",OR(TONGHOP!P1248="LT",TONGHOP!P1248="TN"),TONGHOP!Q1248&gt;150),TONGHOP!U1248,"")</f>
        <v/>
      </c>
      <c r="L1248" s="1" t="str">
        <f t="shared" si="79"/>
        <v/>
      </c>
    </row>
    <row r="1249" spans="1:12">
      <c r="A1249" s="1" t="str">
        <f>IF(AND(TONGHOP!O1249="KTHP",OR(TONGHOP!P1249="LT",TONGHOP!P1249="TN"),TONGHOP!Q1249&lt;=90),TONGHOP!T1249,"")</f>
        <v/>
      </c>
      <c r="B1249" s="1" t="str">
        <f>IF(AND(TONGHOP!O1249="KTHP",OR(TONGHOP!P1249="LT",TONGHOP!P1249="TN"),TONGHOP!Q1249&lt;=90),TONGHOP!U1249,"")</f>
        <v/>
      </c>
      <c r="C1249" s="1" t="str">
        <f t="shared" si="76"/>
        <v/>
      </c>
      <c r="D1249" s="1" t="str">
        <f>IF(AND(TONGHOP!O1249="KTHP",OR(TONGHOP!P1249="LT",TONGHOP!P1249="TN"),AND(TONGHOP!Q1249&gt;90,TONGHOP!Q1249&lt;=120)),TONGHOP!T1249,"")</f>
        <v/>
      </c>
      <c r="E1249" s="1" t="str">
        <f>IF(AND(TONGHOP!O1249="KTHP",OR(TONGHOP!P1249="LT",TONGHOP!P1249="TN"),AND(TONGHOP!Q1249&gt;90,TONGHOP!Q1249&lt;=120)),TONGHOP!U1249,"")</f>
        <v/>
      </c>
      <c r="F1249" s="1" t="str">
        <f t="shared" si="77"/>
        <v/>
      </c>
      <c r="G1249" s="1" t="str">
        <f>IF(AND(TONGHOP!O1249="KTHP",OR(TONGHOP!P1249="LT",TONGHOP!P1249="TN"),AND(TONGHOP!Q1249&gt;120,TONGHOP!Q1249&lt;=150)),TONGHOP!T1249,"")</f>
        <v/>
      </c>
      <c r="H1249" s="1" t="str">
        <f>IF(AND(TONGHOP!O1249="KTHP",OR(TONGHOP!P1249="LT",TONGHOP!P1249="TN"),AND(TONGHOP!Q1249&gt;120,TONGHOP!Q1249&lt;=150)),TONGHOP!U1249,"")</f>
        <v/>
      </c>
      <c r="I1249" s="1" t="str">
        <f t="shared" si="78"/>
        <v/>
      </c>
      <c r="J1249" s="1" t="str">
        <f>IF(AND(TONGHOP!O1249="KTHP",OR(TONGHOP!P1249="LT",TONGHOP!P1249="TN"),TONGHOP!Q1249&gt;150),TONGHOP!T1249,"")</f>
        <v/>
      </c>
      <c r="K1249" s="1" t="str">
        <f>IF(AND(TONGHOP!O1249="KTHP",OR(TONGHOP!P1249="LT",TONGHOP!P1249="TN"),TONGHOP!Q1249&gt;150),TONGHOP!U1249,"")</f>
        <v/>
      </c>
      <c r="L1249" s="1" t="str">
        <f t="shared" si="79"/>
        <v/>
      </c>
    </row>
    <row r="1250" spans="1:12">
      <c r="A1250" s="1" t="str">
        <f>IF(AND(TONGHOP!O1250="KTHP",OR(TONGHOP!P1250="LT",TONGHOP!P1250="TN"),TONGHOP!Q1250&lt;=90),TONGHOP!T1250,"")</f>
        <v/>
      </c>
      <c r="B1250" s="1" t="str">
        <f>IF(AND(TONGHOP!O1250="KTHP",OR(TONGHOP!P1250="LT",TONGHOP!P1250="TN"),TONGHOP!Q1250&lt;=90),TONGHOP!U1250,"")</f>
        <v/>
      </c>
      <c r="C1250" s="1" t="str">
        <f t="shared" si="76"/>
        <v/>
      </c>
      <c r="D1250" s="1" t="str">
        <f>IF(AND(TONGHOP!O1250="KTHP",OR(TONGHOP!P1250="LT",TONGHOP!P1250="TN"),AND(TONGHOP!Q1250&gt;90,TONGHOP!Q1250&lt;=120)),TONGHOP!T1250,"")</f>
        <v/>
      </c>
      <c r="E1250" s="1" t="str">
        <f>IF(AND(TONGHOP!O1250="KTHP",OR(TONGHOP!P1250="LT",TONGHOP!P1250="TN"),AND(TONGHOP!Q1250&gt;90,TONGHOP!Q1250&lt;=120)),TONGHOP!U1250,"")</f>
        <v/>
      </c>
      <c r="F1250" s="1" t="str">
        <f t="shared" si="77"/>
        <v/>
      </c>
      <c r="G1250" s="1" t="str">
        <f>IF(AND(TONGHOP!O1250="KTHP",OR(TONGHOP!P1250="LT",TONGHOP!P1250="TN"),AND(TONGHOP!Q1250&gt;120,TONGHOP!Q1250&lt;=150)),TONGHOP!T1250,"")</f>
        <v/>
      </c>
      <c r="H1250" s="1" t="str">
        <f>IF(AND(TONGHOP!O1250="KTHP",OR(TONGHOP!P1250="LT",TONGHOP!P1250="TN"),AND(TONGHOP!Q1250&gt;120,TONGHOP!Q1250&lt;=150)),TONGHOP!U1250,"")</f>
        <v/>
      </c>
      <c r="I1250" s="1" t="str">
        <f t="shared" si="78"/>
        <v/>
      </c>
      <c r="J1250" s="1" t="str">
        <f>IF(AND(TONGHOP!O1250="KTHP",OR(TONGHOP!P1250="LT",TONGHOP!P1250="TN"),TONGHOP!Q1250&gt;150),TONGHOP!T1250,"")</f>
        <v/>
      </c>
      <c r="K1250" s="1" t="str">
        <f>IF(AND(TONGHOP!O1250="KTHP",OR(TONGHOP!P1250="LT",TONGHOP!P1250="TN"),TONGHOP!Q1250&gt;150),TONGHOP!U1250,"")</f>
        <v/>
      </c>
      <c r="L1250" s="1" t="str">
        <f t="shared" si="79"/>
        <v/>
      </c>
    </row>
    <row r="1251" spans="1:12">
      <c r="A1251" s="1" t="str">
        <f>IF(AND(TONGHOP!O1251="KTHP",OR(TONGHOP!P1251="LT",TONGHOP!P1251="TN"),TONGHOP!Q1251&lt;=90),TONGHOP!T1251,"")</f>
        <v/>
      </c>
      <c r="B1251" s="1" t="str">
        <f>IF(AND(TONGHOP!O1251="KTHP",OR(TONGHOP!P1251="LT",TONGHOP!P1251="TN"),TONGHOP!Q1251&lt;=90),TONGHOP!U1251,"")</f>
        <v/>
      </c>
      <c r="C1251" s="1" t="str">
        <f t="shared" si="76"/>
        <v/>
      </c>
      <c r="D1251" s="1" t="str">
        <f>IF(AND(TONGHOP!O1251="KTHP",OR(TONGHOP!P1251="LT",TONGHOP!P1251="TN"),AND(TONGHOP!Q1251&gt;90,TONGHOP!Q1251&lt;=120)),TONGHOP!T1251,"")</f>
        <v/>
      </c>
      <c r="E1251" s="1" t="str">
        <f>IF(AND(TONGHOP!O1251="KTHP",OR(TONGHOP!P1251="LT",TONGHOP!P1251="TN"),AND(TONGHOP!Q1251&gt;90,TONGHOP!Q1251&lt;=120)),TONGHOP!U1251,"")</f>
        <v/>
      </c>
      <c r="F1251" s="1" t="str">
        <f t="shared" si="77"/>
        <v/>
      </c>
      <c r="G1251" s="1" t="str">
        <f>IF(AND(TONGHOP!O1251="KTHP",OR(TONGHOP!P1251="LT",TONGHOP!P1251="TN"),AND(TONGHOP!Q1251&gt;120,TONGHOP!Q1251&lt;=150)),TONGHOP!T1251,"")</f>
        <v/>
      </c>
      <c r="H1251" s="1" t="str">
        <f>IF(AND(TONGHOP!O1251="KTHP",OR(TONGHOP!P1251="LT",TONGHOP!P1251="TN"),AND(TONGHOP!Q1251&gt;120,TONGHOP!Q1251&lt;=150)),TONGHOP!U1251,"")</f>
        <v/>
      </c>
      <c r="I1251" s="1" t="str">
        <f t="shared" si="78"/>
        <v/>
      </c>
      <c r="J1251" s="1" t="str">
        <f>IF(AND(TONGHOP!O1251="KTHP",OR(TONGHOP!P1251="LT",TONGHOP!P1251="TN"),TONGHOP!Q1251&gt;150),TONGHOP!T1251,"")</f>
        <v/>
      </c>
      <c r="K1251" s="1" t="str">
        <f>IF(AND(TONGHOP!O1251="KTHP",OR(TONGHOP!P1251="LT",TONGHOP!P1251="TN"),TONGHOP!Q1251&gt;150),TONGHOP!U1251,"")</f>
        <v/>
      </c>
      <c r="L1251" s="1" t="str">
        <f t="shared" si="79"/>
        <v/>
      </c>
    </row>
    <row r="1252" spans="1:12">
      <c r="A1252" s="1" t="str">
        <f>IF(AND(TONGHOP!O1252="KTHP",OR(TONGHOP!P1252="LT",TONGHOP!P1252="TN"),TONGHOP!Q1252&lt;=90),TONGHOP!T1252,"")</f>
        <v/>
      </c>
      <c r="B1252" s="1" t="str">
        <f>IF(AND(TONGHOP!O1252="KTHP",OR(TONGHOP!P1252="LT",TONGHOP!P1252="TN"),TONGHOP!Q1252&lt;=90),TONGHOP!U1252,"")</f>
        <v/>
      </c>
      <c r="C1252" s="1" t="str">
        <f t="shared" si="76"/>
        <v/>
      </c>
      <c r="D1252" s="1" t="str">
        <f>IF(AND(TONGHOP!O1252="KTHP",OR(TONGHOP!P1252="LT",TONGHOP!P1252="TN"),AND(TONGHOP!Q1252&gt;90,TONGHOP!Q1252&lt;=120)),TONGHOP!T1252,"")</f>
        <v/>
      </c>
      <c r="E1252" s="1" t="str">
        <f>IF(AND(TONGHOP!O1252="KTHP",OR(TONGHOP!P1252="LT",TONGHOP!P1252="TN"),AND(TONGHOP!Q1252&gt;90,TONGHOP!Q1252&lt;=120)),TONGHOP!U1252,"")</f>
        <v/>
      </c>
      <c r="F1252" s="1" t="str">
        <f t="shared" si="77"/>
        <v/>
      </c>
      <c r="G1252" s="1" t="str">
        <f>IF(AND(TONGHOP!O1252="KTHP",OR(TONGHOP!P1252="LT",TONGHOP!P1252="TN"),AND(TONGHOP!Q1252&gt;120,TONGHOP!Q1252&lt;=150)),TONGHOP!T1252,"")</f>
        <v/>
      </c>
      <c r="H1252" s="1" t="str">
        <f>IF(AND(TONGHOP!O1252="KTHP",OR(TONGHOP!P1252="LT",TONGHOP!P1252="TN"),AND(TONGHOP!Q1252&gt;120,TONGHOP!Q1252&lt;=150)),TONGHOP!U1252,"")</f>
        <v/>
      </c>
      <c r="I1252" s="1" t="str">
        <f t="shared" si="78"/>
        <v/>
      </c>
      <c r="J1252" s="1" t="str">
        <f>IF(AND(TONGHOP!O1252="KTHP",OR(TONGHOP!P1252="LT",TONGHOP!P1252="TN"),TONGHOP!Q1252&gt;150),TONGHOP!T1252,"")</f>
        <v/>
      </c>
      <c r="K1252" s="1" t="str">
        <f>IF(AND(TONGHOP!O1252="KTHP",OR(TONGHOP!P1252="LT",TONGHOP!P1252="TN"),TONGHOP!Q1252&gt;150),TONGHOP!U1252,"")</f>
        <v/>
      </c>
      <c r="L1252" s="1" t="str">
        <f t="shared" si="79"/>
        <v/>
      </c>
    </row>
    <row r="1253" spans="1:12">
      <c r="A1253" s="1" t="str">
        <f>IF(AND(TONGHOP!O1253="KTHP",OR(TONGHOP!P1253="LT",TONGHOP!P1253="TN"),TONGHOP!Q1253&lt;=90),TONGHOP!T1253,"")</f>
        <v/>
      </c>
      <c r="B1253" s="1" t="str">
        <f>IF(AND(TONGHOP!O1253="KTHP",OR(TONGHOP!P1253="LT",TONGHOP!P1253="TN"),TONGHOP!Q1253&lt;=90),TONGHOP!U1253,"")</f>
        <v/>
      </c>
      <c r="C1253" s="1" t="str">
        <f t="shared" si="76"/>
        <v/>
      </c>
      <c r="D1253" s="1" t="str">
        <f>IF(AND(TONGHOP!O1253="KTHP",OR(TONGHOP!P1253="LT",TONGHOP!P1253="TN"),AND(TONGHOP!Q1253&gt;90,TONGHOP!Q1253&lt;=120)),TONGHOP!T1253,"")</f>
        <v/>
      </c>
      <c r="E1253" s="1" t="str">
        <f>IF(AND(TONGHOP!O1253="KTHP",OR(TONGHOP!P1253="LT",TONGHOP!P1253="TN"),AND(TONGHOP!Q1253&gt;90,TONGHOP!Q1253&lt;=120)),TONGHOP!U1253,"")</f>
        <v/>
      </c>
      <c r="F1253" s="1" t="str">
        <f t="shared" si="77"/>
        <v/>
      </c>
      <c r="G1253" s="1" t="str">
        <f>IF(AND(TONGHOP!O1253="KTHP",OR(TONGHOP!P1253="LT",TONGHOP!P1253="TN"),AND(TONGHOP!Q1253&gt;120,TONGHOP!Q1253&lt;=150)),TONGHOP!T1253,"")</f>
        <v/>
      </c>
      <c r="H1253" s="1" t="str">
        <f>IF(AND(TONGHOP!O1253="KTHP",OR(TONGHOP!P1253="LT",TONGHOP!P1253="TN"),AND(TONGHOP!Q1253&gt;120,TONGHOP!Q1253&lt;=150)),TONGHOP!U1253,"")</f>
        <v/>
      </c>
      <c r="I1253" s="1" t="str">
        <f t="shared" si="78"/>
        <v/>
      </c>
      <c r="J1253" s="1" t="str">
        <f>IF(AND(TONGHOP!O1253="KTHP",OR(TONGHOP!P1253="LT",TONGHOP!P1253="TN"),TONGHOP!Q1253&gt;150),TONGHOP!T1253,"")</f>
        <v/>
      </c>
      <c r="K1253" s="1" t="str">
        <f>IF(AND(TONGHOP!O1253="KTHP",OR(TONGHOP!P1253="LT",TONGHOP!P1253="TN"),TONGHOP!Q1253&gt;150),TONGHOP!U1253,"")</f>
        <v/>
      </c>
      <c r="L1253" s="1" t="str">
        <f t="shared" si="79"/>
        <v/>
      </c>
    </row>
    <row r="1254" spans="1:12">
      <c r="A1254" s="1" t="str">
        <f>IF(AND(TONGHOP!O1254="KTHP",OR(TONGHOP!P1254="LT",TONGHOP!P1254="TN"),TONGHOP!Q1254&lt;=90),TONGHOP!T1254,"")</f>
        <v/>
      </c>
      <c r="B1254" s="1" t="str">
        <f>IF(AND(TONGHOP!O1254="KTHP",OR(TONGHOP!P1254="LT",TONGHOP!P1254="TN"),TONGHOP!Q1254&lt;=90),TONGHOP!U1254,"")</f>
        <v/>
      </c>
      <c r="C1254" s="1" t="str">
        <f t="shared" si="76"/>
        <v/>
      </c>
      <c r="D1254" s="1" t="str">
        <f>IF(AND(TONGHOP!O1254="KTHP",OR(TONGHOP!P1254="LT",TONGHOP!P1254="TN"),AND(TONGHOP!Q1254&gt;90,TONGHOP!Q1254&lt;=120)),TONGHOP!T1254,"")</f>
        <v/>
      </c>
      <c r="E1254" s="1" t="str">
        <f>IF(AND(TONGHOP!O1254="KTHP",OR(TONGHOP!P1254="LT",TONGHOP!P1254="TN"),AND(TONGHOP!Q1254&gt;90,TONGHOP!Q1254&lt;=120)),TONGHOP!U1254,"")</f>
        <v/>
      </c>
      <c r="F1254" s="1" t="str">
        <f t="shared" si="77"/>
        <v/>
      </c>
      <c r="G1254" s="1" t="str">
        <f>IF(AND(TONGHOP!O1254="KTHP",OR(TONGHOP!P1254="LT",TONGHOP!P1254="TN"),AND(TONGHOP!Q1254&gt;120,TONGHOP!Q1254&lt;=150)),TONGHOP!T1254,"")</f>
        <v/>
      </c>
      <c r="H1254" s="1" t="str">
        <f>IF(AND(TONGHOP!O1254="KTHP",OR(TONGHOP!P1254="LT",TONGHOP!P1254="TN"),AND(TONGHOP!Q1254&gt;120,TONGHOP!Q1254&lt;=150)),TONGHOP!U1254,"")</f>
        <v/>
      </c>
      <c r="I1254" s="1" t="str">
        <f t="shared" si="78"/>
        <v/>
      </c>
      <c r="J1254" s="1" t="str">
        <f>IF(AND(TONGHOP!O1254="KTHP",OR(TONGHOP!P1254="LT",TONGHOP!P1254="TN"),TONGHOP!Q1254&gt;150),TONGHOP!T1254,"")</f>
        <v/>
      </c>
      <c r="K1254" s="1" t="str">
        <f>IF(AND(TONGHOP!O1254="KTHP",OR(TONGHOP!P1254="LT",TONGHOP!P1254="TN"),TONGHOP!Q1254&gt;150),TONGHOP!U1254,"")</f>
        <v/>
      </c>
      <c r="L1254" s="1" t="str">
        <f t="shared" si="79"/>
        <v/>
      </c>
    </row>
    <row r="1255" spans="1:12">
      <c r="A1255" s="1" t="str">
        <f>IF(AND(TONGHOP!O1255="KTHP",OR(TONGHOP!P1255="LT",TONGHOP!P1255="TN"),TONGHOP!Q1255&lt;=90),TONGHOP!T1255,"")</f>
        <v/>
      </c>
      <c r="B1255" s="1" t="str">
        <f>IF(AND(TONGHOP!O1255="KTHP",OR(TONGHOP!P1255="LT",TONGHOP!P1255="TN"),TONGHOP!Q1255&lt;=90),TONGHOP!U1255,"")</f>
        <v/>
      </c>
      <c r="C1255" s="1" t="str">
        <f t="shared" si="76"/>
        <v/>
      </c>
      <c r="D1255" s="1" t="str">
        <f>IF(AND(TONGHOP!O1255="KTHP",OR(TONGHOP!P1255="LT",TONGHOP!P1255="TN"),AND(TONGHOP!Q1255&gt;90,TONGHOP!Q1255&lt;=120)),TONGHOP!T1255,"")</f>
        <v/>
      </c>
      <c r="E1255" s="1" t="str">
        <f>IF(AND(TONGHOP!O1255="KTHP",OR(TONGHOP!P1255="LT",TONGHOP!P1255="TN"),AND(TONGHOP!Q1255&gt;90,TONGHOP!Q1255&lt;=120)),TONGHOP!U1255,"")</f>
        <v/>
      </c>
      <c r="F1255" s="1" t="str">
        <f t="shared" si="77"/>
        <v/>
      </c>
      <c r="G1255" s="1" t="str">
        <f>IF(AND(TONGHOP!O1255="KTHP",OR(TONGHOP!P1255="LT",TONGHOP!P1255="TN"),AND(TONGHOP!Q1255&gt;120,TONGHOP!Q1255&lt;=150)),TONGHOP!T1255,"")</f>
        <v/>
      </c>
      <c r="H1255" s="1" t="str">
        <f>IF(AND(TONGHOP!O1255="KTHP",OR(TONGHOP!P1255="LT",TONGHOP!P1255="TN"),AND(TONGHOP!Q1255&gt;120,TONGHOP!Q1255&lt;=150)),TONGHOP!U1255,"")</f>
        <v/>
      </c>
      <c r="I1255" s="1" t="str">
        <f t="shared" si="78"/>
        <v/>
      </c>
      <c r="J1255" s="1" t="str">
        <f>IF(AND(TONGHOP!O1255="KTHP",OR(TONGHOP!P1255="LT",TONGHOP!P1255="TN"),TONGHOP!Q1255&gt;150),TONGHOP!T1255,"")</f>
        <v/>
      </c>
      <c r="K1255" s="1" t="str">
        <f>IF(AND(TONGHOP!O1255="KTHP",OR(TONGHOP!P1255="LT",TONGHOP!P1255="TN"),TONGHOP!Q1255&gt;150),TONGHOP!U1255,"")</f>
        <v/>
      </c>
      <c r="L1255" s="1" t="str">
        <f t="shared" si="79"/>
        <v/>
      </c>
    </row>
    <row r="1256" spans="1:12">
      <c r="A1256" s="1" t="str">
        <f>IF(AND(TONGHOP!O1256="KTHP",OR(TONGHOP!P1256="LT",TONGHOP!P1256="TN"),TONGHOP!Q1256&lt;=90),TONGHOP!T1256,"")</f>
        <v/>
      </c>
      <c r="B1256" s="1" t="str">
        <f>IF(AND(TONGHOP!O1256="KTHP",OR(TONGHOP!P1256="LT",TONGHOP!P1256="TN"),TONGHOP!Q1256&lt;=90),TONGHOP!U1256,"")</f>
        <v/>
      </c>
      <c r="C1256" s="1" t="str">
        <f t="shared" si="76"/>
        <v/>
      </c>
      <c r="D1256" s="1" t="str">
        <f>IF(AND(TONGHOP!O1256="KTHP",OR(TONGHOP!P1256="LT",TONGHOP!P1256="TN"),AND(TONGHOP!Q1256&gt;90,TONGHOP!Q1256&lt;=120)),TONGHOP!T1256,"")</f>
        <v/>
      </c>
      <c r="E1256" s="1" t="str">
        <f>IF(AND(TONGHOP!O1256="KTHP",OR(TONGHOP!P1256="LT",TONGHOP!P1256="TN"),AND(TONGHOP!Q1256&gt;90,TONGHOP!Q1256&lt;=120)),TONGHOP!U1256,"")</f>
        <v/>
      </c>
      <c r="F1256" s="1" t="str">
        <f t="shared" si="77"/>
        <v/>
      </c>
      <c r="G1256" s="1" t="str">
        <f>IF(AND(TONGHOP!O1256="KTHP",OR(TONGHOP!P1256="LT",TONGHOP!P1256="TN"),AND(TONGHOP!Q1256&gt;120,TONGHOP!Q1256&lt;=150)),TONGHOP!T1256,"")</f>
        <v/>
      </c>
      <c r="H1256" s="1" t="str">
        <f>IF(AND(TONGHOP!O1256="KTHP",OR(TONGHOP!P1256="LT",TONGHOP!P1256="TN"),AND(TONGHOP!Q1256&gt;120,TONGHOP!Q1256&lt;=150)),TONGHOP!U1256,"")</f>
        <v/>
      </c>
      <c r="I1256" s="1" t="str">
        <f t="shared" si="78"/>
        <v/>
      </c>
      <c r="J1256" s="1" t="str">
        <f>IF(AND(TONGHOP!O1256="KTHP",OR(TONGHOP!P1256="LT",TONGHOP!P1256="TN"),TONGHOP!Q1256&gt;150),TONGHOP!T1256,"")</f>
        <v/>
      </c>
      <c r="K1256" s="1" t="str">
        <f>IF(AND(TONGHOP!O1256="KTHP",OR(TONGHOP!P1256="LT",TONGHOP!P1256="TN"),TONGHOP!Q1256&gt;150),TONGHOP!U1256,"")</f>
        <v/>
      </c>
      <c r="L1256" s="1" t="str">
        <f t="shared" si="79"/>
        <v/>
      </c>
    </row>
    <row r="1257" spans="1:12">
      <c r="A1257" s="1" t="str">
        <f>IF(AND(TONGHOP!O1257="KTHP",OR(TONGHOP!P1257="LT",TONGHOP!P1257="TN"),TONGHOP!Q1257&lt;=90),TONGHOP!T1257,"")</f>
        <v/>
      </c>
      <c r="B1257" s="1" t="str">
        <f>IF(AND(TONGHOP!O1257="KTHP",OR(TONGHOP!P1257="LT",TONGHOP!P1257="TN"),TONGHOP!Q1257&lt;=90),TONGHOP!U1257,"")</f>
        <v/>
      </c>
      <c r="C1257" s="1" t="str">
        <f t="shared" si="76"/>
        <v/>
      </c>
      <c r="D1257" s="1" t="str">
        <f>IF(AND(TONGHOP!O1257="KTHP",OR(TONGHOP!P1257="LT",TONGHOP!P1257="TN"),AND(TONGHOP!Q1257&gt;90,TONGHOP!Q1257&lt;=120)),TONGHOP!T1257,"")</f>
        <v/>
      </c>
      <c r="E1257" s="1" t="str">
        <f>IF(AND(TONGHOP!O1257="KTHP",OR(TONGHOP!P1257="LT",TONGHOP!P1257="TN"),AND(TONGHOP!Q1257&gt;90,TONGHOP!Q1257&lt;=120)),TONGHOP!U1257,"")</f>
        <v/>
      </c>
      <c r="F1257" s="1" t="str">
        <f t="shared" si="77"/>
        <v/>
      </c>
      <c r="G1257" s="1" t="str">
        <f>IF(AND(TONGHOP!O1257="KTHP",OR(TONGHOP!P1257="LT",TONGHOP!P1257="TN"),AND(TONGHOP!Q1257&gt;120,TONGHOP!Q1257&lt;=150)),TONGHOP!T1257,"")</f>
        <v/>
      </c>
      <c r="H1257" s="1" t="str">
        <f>IF(AND(TONGHOP!O1257="KTHP",OR(TONGHOP!P1257="LT",TONGHOP!P1257="TN"),AND(TONGHOP!Q1257&gt;120,TONGHOP!Q1257&lt;=150)),TONGHOP!U1257,"")</f>
        <v/>
      </c>
      <c r="I1257" s="1" t="str">
        <f t="shared" si="78"/>
        <v/>
      </c>
      <c r="J1257" s="1" t="str">
        <f>IF(AND(TONGHOP!O1257="KTHP",OR(TONGHOP!P1257="LT",TONGHOP!P1257="TN"),TONGHOP!Q1257&gt;150),TONGHOP!T1257,"")</f>
        <v/>
      </c>
      <c r="K1257" s="1" t="str">
        <f>IF(AND(TONGHOP!O1257="KTHP",OR(TONGHOP!P1257="LT",TONGHOP!P1257="TN"),TONGHOP!Q1257&gt;150),TONGHOP!U1257,"")</f>
        <v/>
      </c>
      <c r="L1257" s="1" t="str">
        <f t="shared" si="79"/>
        <v/>
      </c>
    </row>
    <row r="1258" spans="1:12">
      <c r="A1258" s="1" t="str">
        <f>IF(AND(TONGHOP!O1258="KTHP",OR(TONGHOP!P1258="LT",TONGHOP!P1258="TN"),TONGHOP!Q1258&lt;=90),TONGHOP!T1258,"")</f>
        <v/>
      </c>
      <c r="B1258" s="1" t="str">
        <f>IF(AND(TONGHOP!O1258="KTHP",OR(TONGHOP!P1258="LT",TONGHOP!P1258="TN"),TONGHOP!Q1258&lt;=90),TONGHOP!U1258,"")</f>
        <v/>
      </c>
      <c r="C1258" s="1" t="str">
        <f t="shared" si="76"/>
        <v/>
      </c>
      <c r="D1258" s="1" t="str">
        <f>IF(AND(TONGHOP!O1258="KTHP",OR(TONGHOP!P1258="LT",TONGHOP!P1258="TN"),AND(TONGHOP!Q1258&gt;90,TONGHOP!Q1258&lt;=120)),TONGHOP!T1258,"")</f>
        <v/>
      </c>
      <c r="E1258" s="1" t="str">
        <f>IF(AND(TONGHOP!O1258="KTHP",OR(TONGHOP!P1258="LT",TONGHOP!P1258="TN"),AND(TONGHOP!Q1258&gt;90,TONGHOP!Q1258&lt;=120)),TONGHOP!U1258,"")</f>
        <v/>
      </c>
      <c r="F1258" s="1" t="str">
        <f t="shared" si="77"/>
        <v/>
      </c>
      <c r="G1258" s="1" t="str">
        <f>IF(AND(TONGHOP!O1258="KTHP",OR(TONGHOP!P1258="LT",TONGHOP!P1258="TN"),AND(TONGHOP!Q1258&gt;120,TONGHOP!Q1258&lt;=150)),TONGHOP!T1258,"")</f>
        <v/>
      </c>
      <c r="H1258" s="1" t="str">
        <f>IF(AND(TONGHOP!O1258="KTHP",OR(TONGHOP!P1258="LT",TONGHOP!P1258="TN"),AND(TONGHOP!Q1258&gt;120,TONGHOP!Q1258&lt;=150)),TONGHOP!U1258,"")</f>
        <v/>
      </c>
      <c r="I1258" s="1" t="str">
        <f t="shared" si="78"/>
        <v/>
      </c>
      <c r="J1258" s="1" t="str">
        <f>IF(AND(TONGHOP!O1258="KTHP",OR(TONGHOP!P1258="LT",TONGHOP!P1258="TN"),TONGHOP!Q1258&gt;150),TONGHOP!T1258,"")</f>
        <v/>
      </c>
      <c r="K1258" s="1" t="str">
        <f>IF(AND(TONGHOP!O1258="KTHP",OR(TONGHOP!P1258="LT",TONGHOP!P1258="TN"),TONGHOP!Q1258&gt;150),TONGHOP!U1258,"")</f>
        <v/>
      </c>
      <c r="L1258" s="1" t="str">
        <f t="shared" si="79"/>
        <v/>
      </c>
    </row>
    <row r="1259" spans="1:12">
      <c r="A1259" s="1" t="str">
        <f>IF(AND(TONGHOP!O1259="KTHP",OR(TONGHOP!P1259="LT",TONGHOP!P1259="TN"),TONGHOP!Q1259&lt;=90),TONGHOP!T1259,"")</f>
        <v/>
      </c>
      <c r="B1259" s="1" t="str">
        <f>IF(AND(TONGHOP!O1259="KTHP",OR(TONGHOP!P1259="LT",TONGHOP!P1259="TN"),TONGHOP!Q1259&lt;=90),TONGHOP!U1259,"")</f>
        <v/>
      </c>
      <c r="C1259" s="1" t="str">
        <f t="shared" si="76"/>
        <v/>
      </c>
      <c r="D1259" s="1" t="str">
        <f>IF(AND(TONGHOP!O1259="KTHP",OR(TONGHOP!P1259="LT",TONGHOP!P1259="TN"),AND(TONGHOP!Q1259&gt;90,TONGHOP!Q1259&lt;=120)),TONGHOP!T1259,"")</f>
        <v/>
      </c>
      <c r="E1259" s="1" t="str">
        <f>IF(AND(TONGHOP!O1259="KTHP",OR(TONGHOP!P1259="LT",TONGHOP!P1259="TN"),AND(TONGHOP!Q1259&gt;90,TONGHOP!Q1259&lt;=120)),TONGHOP!U1259,"")</f>
        <v/>
      </c>
      <c r="F1259" s="1" t="str">
        <f t="shared" si="77"/>
        <v/>
      </c>
      <c r="G1259" s="1" t="str">
        <f>IF(AND(TONGHOP!O1259="KTHP",OR(TONGHOP!P1259="LT",TONGHOP!P1259="TN"),AND(TONGHOP!Q1259&gt;120,TONGHOP!Q1259&lt;=150)),TONGHOP!T1259,"")</f>
        <v/>
      </c>
      <c r="H1259" s="1" t="str">
        <f>IF(AND(TONGHOP!O1259="KTHP",OR(TONGHOP!P1259="LT",TONGHOP!P1259="TN"),AND(TONGHOP!Q1259&gt;120,TONGHOP!Q1259&lt;=150)),TONGHOP!U1259,"")</f>
        <v/>
      </c>
      <c r="I1259" s="1" t="str">
        <f t="shared" si="78"/>
        <v/>
      </c>
      <c r="J1259" s="1" t="str">
        <f>IF(AND(TONGHOP!O1259="KTHP",OR(TONGHOP!P1259="LT",TONGHOP!P1259="TN"),TONGHOP!Q1259&gt;150),TONGHOP!T1259,"")</f>
        <v/>
      </c>
      <c r="K1259" s="1" t="str">
        <f>IF(AND(TONGHOP!O1259="KTHP",OR(TONGHOP!P1259="LT",TONGHOP!P1259="TN"),TONGHOP!Q1259&gt;150),TONGHOP!U1259,"")</f>
        <v/>
      </c>
      <c r="L1259" s="1" t="str">
        <f t="shared" si="79"/>
        <v/>
      </c>
    </row>
    <row r="1260" spans="1:12">
      <c r="A1260" s="1" t="str">
        <f>IF(AND(TONGHOP!O1260="KTHP",OR(TONGHOP!P1260="LT",TONGHOP!P1260="TN"),TONGHOP!Q1260&lt;=90),TONGHOP!T1260,"")</f>
        <v/>
      </c>
      <c r="B1260" s="1" t="str">
        <f>IF(AND(TONGHOP!O1260="KTHP",OR(TONGHOP!P1260="LT",TONGHOP!P1260="TN"),TONGHOP!Q1260&lt;=90),TONGHOP!U1260,"")</f>
        <v/>
      </c>
      <c r="C1260" s="1" t="str">
        <f t="shared" si="76"/>
        <v/>
      </c>
      <c r="D1260" s="1" t="str">
        <f>IF(AND(TONGHOP!O1260="KTHP",OR(TONGHOP!P1260="LT",TONGHOP!P1260="TN"),AND(TONGHOP!Q1260&gt;90,TONGHOP!Q1260&lt;=120)),TONGHOP!T1260,"")</f>
        <v/>
      </c>
      <c r="E1260" s="1" t="str">
        <f>IF(AND(TONGHOP!O1260="KTHP",OR(TONGHOP!P1260="LT",TONGHOP!P1260="TN"),AND(TONGHOP!Q1260&gt;90,TONGHOP!Q1260&lt;=120)),TONGHOP!U1260,"")</f>
        <v/>
      </c>
      <c r="F1260" s="1" t="str">
        <f t="shared" si="77"/>
        <v/>
      </c>
      <c r="G1260" s="1" t="str">
        <f>IF(AND(TONGHOP!O1260="KTHP",OR(TONGHOP!P1260="LT",TONGHOP!P1260="TN"),AND(TONGHOP!Q1260&gt;120,TONGHOP!Q1260&lt;=150)),TONGHOP!T1260,"")</f>
        <v/>
      </c>
      <c r="H1260" s="1" t="str">
        <f>IF(AND(TONGHOP!O1260="KTHP",OR(TONGHOP!P1260="LT",TONGHOP!P1260="TN"),AND(TONGHOP!Q1260&gt;120,TONGHOP!Q1260&lt;=150)),TONGHOP!U1260,"")</f>
        <v/>
      </c>
      <c r="I1260" s="1" t="str">
        <f t="shared" si="78"/>
        <v/>
      </c>
      <c r="J1260" s="1" t="str">
        <f>IF(AND(TONGHOP!O1260="KTHP",OR(TONGHOP!P1260="LT",TONGHOP!P1260="TN"),TONGHOP!Q1260&gt;150),TONGHOP!T1260,"")</f>
        <v/>
      </c>
      <c r="K1260" s="1" t="str">
        <f>IF(AND(TONGHOP!O1260="KTHP",OR(TONGHOP!P1260="LT",TONGHOP!P1260="TN"),TONGHOP!Q1260&gt;150),TONGHOP!U1260,"")</f>
        <v/>
      </c>
      <c r="L1260" s="1" t="str">
        <f t="shared" si="79"/>
        <v/>
      </c>
    </row>
    <row r="1261" spans="1:12">
      <c r="A1261" s="1" t="str">
        <f>IF(AND(TONGHOP!O1261="KTHP",OR(TONGHOP!P1261="LT",TONGHOP!P1261="TN"),TONGHOP!Q1261&lt;=90),TONGHOP!T1261,"")</f>
        <v/>
      </c>
      <c r="B1261" s="1" t="str">
        <f>IF(AND(TONGHOP!O1261="KTHP",OR(TONGHOP!P1261="LT",TONGHOP!P1261="TN"),TONGHOP!Q1261&lt;=90),TONGHOP!U1261,"")</f>
        <v/>
      </c>
      <c r="C1261" s="1" t="str">
        <f t="shared" si="76"/>
        <v/>
      </c>
      <c r="D1261" s="1" t="str">
        <f>IF(AND(TONGHOP!O1261="KTHP",OR(TONGHOP!P1261="LT",TONGHOP!P1261="TN"),AND(TONGHOP!Q1261&gt;90,TONGHOP!Q1261&lt;=120)),TONGHOP!T1261,"")</f>
        <v/>
      </c>
      <c r="E1261" s="1" t="str">
        <f>IF(AND(TONGHOP!O1261="KTHP",OR(TONGHOP!P1261="LT",TONGHOP!P1261="TN"),AND(TONGHOP!Q1261&gt;90,TONGHOP!Q1261&lt;=120)),TONGHOP!U1261,"")</f>
        <v/>
      </c>
      <c r="F1261" s="1" t="str">
        <f t="shared" si="77"/>
        <v/>
      </c>
      <c r="G1261" s="1" t="str">
        <f>IF(AND(TONGHOP!O1261="KTHP",OR(TONGHOP!P1261="LT",TONGHOP!P1261="TN"),AND(TONGHOP!Q1261&gt;120,TONGHOP!Q1261&lt;=150)),TONGHOP!T1261,"")</f>
        <v/>
      </c>
      <c r="H1261" s="1" t="str">
        <f>IF(AND(TONGHOP!O1261="KTHP",OR(TONGHOP!P1261="LT",TONGHOP!P1261="TN"),AND(TONGHOP!Q1261&gt;120,TONGHOP!Q1261&lt;=150)),TONGHOP!U1261,"")</f>
        <v/>
      </c>
      <c r="I1261" s="1" t="str">
        <f t="shared" si="78"/>
        <v/>
      </c>
      <c r="J1261" s="1" t="str">
        <f>IF(AND(TONGHOP!O1261="KTHP",OR(TONGHOP!P1261="LT",TONGHOP!P1261="TN"),TONGHOP!Q1261&gt;150),TONGHOP!T1261,"")</f>
        <v/>
      </c>
      <c r="K1261" s="1" t="str">
        <f>IF(AND(TONGHOP!O1261="KTHP",OR(TONGHOP!P1261="LT",TONGHOP!P1261="TN"),TONGHOP!Q1261&gt;150),TONGHOP!U1261,"")</f>
        <v/>
      </c>
      <c r="L1261" s="1" t="str">
        <f t="shared" si="79"/>
        <v/>
      </c>
    </row>
    <row r="1262" spans="1:12">
      <c r="A1262" s="1" t="str">
        <f>IF(AND(TONGHOP!O1262="KTHP",OR(TONGHOP!P1262="LT",TONGHOP!P1262="TN"),TONGHOP!Q1262&lt;=90),TONGHOP!T1262,"")</f>
        <v/>
      </c>
      <c r="B1262" s="1" t="str">
        <f>IF(AND(TONGHOP!O1262="KTHP",OR(TONGHOP!P1262="LT",TONGHOP!P1262="TN"),TONGHOP!Q1262&lt;=90),TONGHOP!U1262,"")</f>
        <v/>
      </c>
      <c r="C1262" s="1" t="str">
        <f t="shared" si="76"/>
        <v/>
      </c>
      <c r="D1262" s="1" t="str">
        <f>IF(AND(TONGHOP!O1262="KTHP",OR(TONGHOP!P1262="LT",TONGHOP!P1262="TN"),AND(TONGHOP!Q1262&gt;90,TONGHOP!Q1262&lt;=120)),TONGHOP!T1262,"")</f>
        <v/>
      </c>
      <c r="E1262" s="1" t="str">
        <f>IF(AND(TONGHOP!O1262="KTHP",OR(TONGHOP!P1262="LT",TONGHOP!P1262="TN"),AND(TONGHOP!Q1262&gt;90,TONGHOP!Q1262&lt;=120)),TONGHOP!U1262,"")</f>
        <v/>
      </c>
      <c r="F1262" s="1" t="str">
        <f t="shared" si="77"/>
        <v/>
      </c>
      <c r="G1262" s="1" t="str">
        <f>IF(AND(TONGHOP!O1262="KTHP",OR(TONGHOP!P1262="LT",TONGHOP!P1262="TN"),AND(TONGHOP!Q1262&gt;120,TONGHOP!Q1262&lt;=150)),TONGHOP!T1262,"")</f>
        <v/>
      </c>
      <c r="H1262" s="1" t="str">
        <f>IF(AND(TONGHOP!O1262="KTHP",OR(TONGHOP!P1262="LT",TONGHOP!P1262="TN"),AND(TONGHOP!Q1262&gt;120,TONGHOP!Q1262&lt;=150)),TONGHOP!U1262,"")</f>
        <v/>
      </c>
      <c r="I1262" s="1" t="str">
        <f t="shared" si="78"/>
        <v/>
      </c>
      <c r="J1262" s="1" t="str">
        <f>IF(AND(TONGHOP!O1262="KTHP",OR(TONGHOP!P1262="LT",TONGHOP!P1262="TN"),TONGHOP!Q1262&gt;150),TONGHOP!T1262,"")</f>
        <v/>
      </c>
      <c r="K1262" s="1" t="str">
        <f>IF(AND(TONGHOP!O1262="KTHP",OR(TONGHOP!P1262="LT",TONGHOP!P1262="TN"),TONGHOP!Q1262&gt;150),TONGHOP!U1262,"")</f>
        <v/>
      </c>
      <c r="L1262" s="1" t="str">
        <f t="shared" si="79"/>
        <v/>
      </c>
    </row>
    <row r="1263" spans="1:12">
      <c r="A1263" s="1" t="str">
        <f>IF(AND(TONGHOP!O1263="KTHP",OR(TONGHOP!P1263="LT",TONGHOP!P1263="TN"),TONGHOP!Q1263&lt;=90),TONGHOP!T1263,"")</f>
        <v/>
      </c>
      <c r="B1263" s="1" t="str">
        <f>IF(AND(TONGHOP!O1263="KTHP",OR(TONGHOP!P1263="LT",TONGHOP!P1263="TN"),TONGHOP!Q1263&lt;=90),TONGHOP!U1263,"")</f>
        <v/>
      </c>
      <c r="C1263" s="1" t="str">
        <f t="shared" si="76"/>
        <v/>
      </c>
      <c r="D1263" s="1" t="str">
        <f>IF(AND(TONGHOP!O1263="KTHP",OR(TONGHOP!P1263="LT",TONGHOP!P1263="TN"),AND(TONGHOP!Q1263&gt;90,TONGHOP!Q1263&lt;=120)),TONGHOP!T1263,"")</f>
        <v/>
      </c>
      <c r="E1263" s="1" t="str">
        <f>IF(AND(TONGHOP!O1263="KTHP",OR(TONGHOP!P1263="LT",TONGHOP!P1263="TN"),AND(TONGHOP!Q1263&gt;90,TONGHOP!Q1263&lt;=120)),TONGHOP!U1263,"")</f>
        <v/>
      </c>
      <c r="F1263" s="1" t="str">
        <f t="shared" si="77"/>
        <v/>
      </c>
      <c r="G1263" s="1" t="str">
        <f>IF(AND(TONGHOP!O1263="KTHP",OR(TONGHOP!P1263="LT",TONGHOP!P1263="TN"),AND(TONGHOP!Q1263&gt;120,TONGHOP!Q1263&lt;=150)),TONGHOP!T1263,"")</f>
        <v/>
      </c>
      <c r="H1263" s="1" t="str">
        <f>IF(AND(TONGHOP!O1263="KTHP",OR(TONGHOP!P1263="LT",TONGHOP!P1263="TN"),AND(TONGHOP!Q1263&gt;120,TONGHOP!Q1263&lt;=150)),TONGHOP!U1263,"")</f>
        <v/>
      </c>
      <c r="I1263" s="1" t="str">
        <f t="shared" si="78"/>
        <v/>
      </c>
      <c r="J1263" s="1" t="str">
        <f>IF(AND(TONGHOP!O1263="KTHP",OR(TONGHOP!P1263="LT",TONGHOP!P1263="TN"),TONGHOP!Q1263&gt;150),TONGHOP!T1263,"")</f>
        <v/>
      </c>
      <c r="K1263" s="1" t="str">
        <f>IF(AND(TONGHOP!O1263="KTHP",OR(TONGHOP!P1263="LT",TONGHOP!P1263="TN"),TONGHOP!Q1263&gt;150),TONGHOP!U1263,"")</f>
        <v/>
      </c>
      <c r="L1263" s="1" t="str">
        <f t="shared" si="79"/>
        <v/>
      </c>
    </row>
    <row r="1264" spans="1:12">
      <c r="A1264" s="1" t="str">
        <f>IF(AND(TONGHOP!O1264="KTHP",OR(TONGHOP!P1264="LT",TONGHOP!P1264="TN"),TONGHOP!Q1264&lt;=90),TONGHOP!T1264,"")</f>
        <v/>
      </c>
      <c r="B1264" s="1" t="str">
        <f>IF(AND(TONGHOP!O1264="KTHP",OR(TONGHOP!P1264="LT",TONGHOP!P1264="TN"),TONGHOP!Q1264&lt;=90),TONGHOP!U1264,"")</f>
        <v/>
      </c>
      <c r="C1264" s="1" t="str">
        <f t="shared" si="76"/>
        <v/>
      </c>
      <c r="D1264" s="1" t="str">
        <f>IF(AND(TONGHOP!O1264="KTHP",OR(TONGHOP!P1264="LT",TONGHOP!P1264="TN"),AND(TONGHOP!Q1264&gt;90,TONGHOP!Q1264&lt;=120)),TONGHOP!T1264,"")</f>
        <v/>
      </c>
      <c r="E1264" s="1" t="str">
        <f>IF(AND(TONGHOP!O1264="KTHP",OR(TONGHOP!P1264="LT",TONGHOP!P1264="TN"),AND(TONGHOP!Q1264&gt;90,TONGHOP!Q1264&lt;=120)),TONGHOP!U1264,"")</f>
        <v/>
      </c>
      <c r="F1264" s="1" t="str">
        <f t="shared" si="77"/>
        <v/>
      </c>
      <c r="G1264" s="1" t="str">
        <f>IF(AND(TONGHOP!O1264="KTHP",OR(TONGHOP!P1264="LT",TONGHOP!P1264="TN"),AND(TONGHOP!Q1264&gt;120,TONGHOP!Q1264&lt;=150)),TONGHOP!T1264,"")</f>
        <v/>
      </c>
      <c r="H1264" s="1" t="str">
        <f>IF(AND(TONGHOP!O1264="KTHP",OR(TONGHOP!P1264="LT",TONGHOP!P1264="TN"),AND(TONGHOP!Q1264&gt;120,TONGHOP!Q1264&lt;=150)),TONGHOP!U1264,"")</f>
        <v/>
      </c>
      <c r="I1264" s="1" t="str">
        <f t="shared" si="78"/>
        <v/>
      </c>
      <c r="J1264" s="1" t="str">
        <f>IF(AND(TONGHOP!O1264="KTHP",OR(TONGHOP!P1264="LT",TONGHOP!P1264="TN"),TONGHOP!Q1264&gt;150),TONGHOP!T1264,"")</f>
        <v/>
      </c>
      <c r="K1264" s="1" t="str">
        <f>IF(AND(TONGHOP!O1264="KTHP",OR(TONGHOP!P1264="LT",TONGHOP!P1264="TN"),TONGHOP!Q1264&gt;150),TONGHOP!U1264,"")</f>
        <v/>
      </c>
      <c r="L1264" s="1" t="str">
        <f t="shared" si="79"/>
        <v/>
      </c>
    </row>
    <row r="1265" spans="1:12">
      <c r="A1265" s="1" t="str">
        <f>IF(AND(TONGHOP!O1265="KTHP",OR(TONGHOP!P1265="LT",TONGHOP!P1265="TN"),TONGHOP!Q1265&lt;=90),TONGHOP!T1265,"")</f>
        <v/>
      </c>
      <c r="B1265" s="1" t="str">
        <f>IF(AND(TONGHOP!O1265="KTHP",OR(TONGHOP!P1265="LT",TONGHOP!P1265="TN"),TONGHOP!Q1265&lt;=90),TONGHOP!U1265,"")</f>
        <v/>
      </c>
      <c r="C1265" s="1" t="str">
        <f t="shared" si="76"/>
        <v/>
      </c>
      <c r="D1265" s="1" t="str">
        <f>IF(AND(TONGHOP!O1265="KTHP",OR(TONGHOP!P1265="LT",TONGHOP!P1265="TN"),AND(TONGHOP!Q1265&gt;90,TONGHOP!Q1265&lt;=120)),TONGHOP!T1265,"")</f>
        <v/>
      </c>
      <c r="E1265" s="1" t="str">
        <f>IF(AND(TONGHOP!O1265="KTHP",OR(TONGHOP!P1265="LT",TONGHOP!P1265="TN"),AND(TONGHOP!Q1265&gt;90,TONGHOP!Q1265&lt;=120)),TONGHOP!U1265,"")</f>
        <v/>
      </c>
      <c r="F1265" s="1" t="str">
        <f t="shared" si="77"/>
        <v/>
      </c>
      <c r="G1265" s="1" t="str">
        <f>IF(AND(TONGHOP!O1265="KTHP",OR(TONGHOP!P1265="LT",TONGHOP!P1265="TN"),AND(TONGHOP!Q1265&gt;120,TONGHOP!Q1265&lt;=150)),TONGHOP!T1265,"")</f>
        <v/>
      </c>
      <c r="H1265" s="1" t="str">
        <f>IF(AND(TONGHOP!O1265="KTHP",OR(TONGHOP!P1265="LT",TONGHOP!P1265="TN"),AND(TONGHOP!Q1265&gt;120,TONGHOP!Q1265&lt;=150)),TONGHOP!U1265,"")</f>
        <v/>
      </c>
      <c r="I1265" s="1" t="str">
        <f t="shared" si="78"/>
        <v/>
      </c>
      <c r="J1265" s="1" t="str">
        <f>IF(AND(TONGHOP!O1265="KTHP",OR(TONGHOP!P1265="LT",TONGHOP!P1265="TN"),TONGHOP!Q1265&gt;150),TONGHOP!T1265,"")</f>
        <v/>
      </c>
      <c r="K1265" s="1" t="str">
        <f>IF(AND(TONGHOP!O1265="KTHP",OR(TONGHOP!P1265="LT",TONGHOP!P1265="TN"),TONGHOP!Q1265&gt;150),TONGHOP!U1265,"")</f>
        <v/>
      </c>
      <c r="L1265" s="1" t="str">
        <f t="shared" si="79"/>
        <v/>
      </c>
    </row>
    <row r="1266" spans="1:12">
      <c r="A1266" s="1" t="str">
        <f>IF(AND(TONGHOP!O1266="KTHP",OR(TONGHOP!P1266="LT",TONGHOP!P1266="TN"),TONGHOP!Q1266&lt;=90),TONGHOP!T1266,"")</f>
        <v/>
      </c>
      <c r="B1266" s="1" t="str">
        <f>IF(AND(TONGHOP!O1266="KTHP",OR(TONGHOP!P1266="LT",TONGHOP!P1266="TN"),TONGHOP!Q1266&lt;=90),TONGHOP!U1266,"")</f>
        <v/>
      </c>
      <c r="C1266" s="1" t="str">
        <f t="shared" si="76"/>
        <v/>
      </c>
      <c r="D1266" s="1" t="str">
        <f>IF(AND(TONGHOP!O1266="KTHP",OR(TONGHOP!P1266="LT",TONGHOP!P1266="TN"),AND(TONGHOP!Q1266&gt;90,TONGHOP!Q1266&lt;=120)),TONGHOP!T1266,"")</f>
        <v/>
      </c>
      <c r="E1266" s="1" t="str">
        <f>IF(AND(TONGHOP!O1266="KTHP",OR(TONGHOP!P1266="LT",TONGHOP!P1266="TN"),AND(TONGHOP!Q1266&gt;90,TONGHOP!Q1266&lt;=120)),TONGHOP!U1266,"")</f>
        <v/>
      </c>
      <c r="F1266" s="1" t="str">
        <f t="shared" si="77"/>
        <v/>
      </c>
      <c r="G1266" s="1" t="str">
        <f>IF(AND(TONGHOP!O1266="KTHP",OR(TONGHOP!P1266="LT",TONGHOP!P1266="TN"),AND(TONGHOP!Q1266&gt;120,TONGHOP!Q1266&lt;=150)),TONGHOP!T1266,"")</f>
        <v/>
      </c>
      <c r="H1266" s="1" t="str">
        <f>IF(AND(TONGHOP!O1266="KTHP",OR(TONGHOP!P1266="LT",TONGHOP!P1266="TN"),AND(TONGHOP!Q1266&gt;120,TONGHOP!Q1266&lt;=150)),TONGHOP!U1266,"")</f>
        <v/>
      </c>
      <c r="I1266" s="1" t="str">
        <f t="shared" si="78"/>
        <v/>
      </c>
      <c r="J1266" s="1" t="str">
        <f>IF(AND(TONGHOP!O1266="KTHP",OR(TONGHOP!P1266="LT",TONGHOP!P1266="TN"),TONGHOP!Q1266&gt;150),TONGHOP!T1266,"")</f>
        <v/>
      </c>
      <c r="K1266" s="1" t="str">
        <f>IF(AND(TONGHOP!O1266="KTHP",OR(TONGHOP!P1266="LT",TONGHOP!P1266="TN"),TONGHOP!Q1266&gt;150),TONGHOP!U1266,"")</f>
        <v/>
      </c>
      <c r="L1266" s="1" t="str">
        <f t="shared" si="79"/>
        <v/>
      </c>
    </row>
    <row r="1267" spans="1:12">
      <c r="A1267" s="1" t="str">
        <f>IF(AND(TONGHOP!O1267="KTHP",OR(TONGHOP!P1267="LT",TONGHOP!P1267="TN"),TONGHOP!Q1267&lt;=90),TONGHOP!T1267,"")</f>
        <v/>
      </c>
      <c r="B1267" s="1" t="str">
        <f>IF(AND(TONGHOP!O1267="KTHP",OR(TONGHOP!P1267="LT",TONGHOP!P1267="TN"),TONGHOP!Q1267&lt;=90),TONGHOP!U1267,"")</f>
        <v/>
      </c>
      <c r="C1267" s="1" t="str">
        <f t="shared" si="76"/>
        <v/>
      </c>
      <c r="D1267" s="1" t="str">
        <f>IF(AND(TONGHOP!O1267="KTHP",OR(TONGHOP!P1267="LT",TONGHOP!P1267="TN"),AND(TONGHOP!Q1267&gt;90,TONGHOP!Q1267&lt;=120)),TONGHOP!T1267,"")</f>
        <v/>
      </c>
      <c r="E1267" s="1" t="str">
        <f>IF(AND(TONGHOP!O1267="KTHP",OR(TONGHOP!P1267="LT",TONGHOP!P1267="TN"),AND(TONGHOP!Q1267&gt;90,TONGHOP!Q1267&lt;=120)),TONGHOP!U1267,"")</f>
        <v/>
      </c>
      <c r="F1267" s="1" t="str">
        <f t="shared" si="77"/>
        <v/>
      </c>
      <c r="G1267" s="1" t="str">
        <f>IF(AND(TONGHOP!O1267="KTHP",OR(TONGHOP!P1267="LT",TONGHOP!P1267="TN"),AND(TONGHOP!Q1267&gt;120,TONGHOP!Q1267&lt;=150)),TONGHOP!T1267,"")</f>
        <v/>
      </c>
      <c r="H1267" s="1" t="str">
        <f>IF(AND(TONGHOP!O1267="KTHP",OR(TONGHOP!P1267="LT",TONGHOP!P1267="TN"),AND(TONGHOP!Q1267&gt;120,TONGHOP!Q1267&lt;=150)),TONGHOP!U1267,"")</f>
        <v/>
      </c>
      <c r="I1267" s="1" t="str">
        <f t="shared" si="78"/>
        <v/>
      </c>
      <c r="J1267" s="1" t="str">
        <f>IF(AND(TONGHOP!O1267="KTHP",OR(TONGHOP!P1267="LT",TONGHOP!P1267="TN"),TONGHOP!Q1267&gt;150),TONGHOP!T1267,"")</f>
        <v/>
      </c>
      <c r="K1267" s="1" t="str">
        <f>IF(AND(TONGHOP!O1267="KTHP",OR(TONGHOP!P1267="LT",TONGHOP!P1267="TN"),TONGHOP!Q1267&gt;150),TONGHOP!U1267,"")</f>
        <v/>
      </c>
      <c r="L1267" s="1" t="str">
        <f t="shared" si="79"/>
        <v/>
      </c>
    </row>
    <row r="1268" spans="1:12">
      <c r="A1268" s="1" t="str">
        <f>IF(AND(TONGHOP!O1268="KTHP",OR(TONGHOP!P1268="LT",TONGHOP!P1268="TN"),TONGHOP!Q1268&lt;=90),TONGHOP!T1268,"")</f>
        <v/>
      </c>
      <c r="B1268" s="1" t="str">
        <f>IF(AND(TONGHOP!O1268="KTHP",OR(TONGHOP!P1268="LT",TONGHOP!P1268="TN"),TONGHOP!Q1268&lt;=90),TONGHOP!U1268,"")</f>
        <v/>
      </c>
      <c r="C1268" s="1" t="str">
        <f t="shared" si="76"/>
        <v/>
      </c>
      <c r="D1268" s="1" t="str">
        <f>IF(AND(TONGHOP!O1268="KTHP",OR(TONGHOP!P1268="LT",TONGHOP!P1268="TN"),AND(TONGHOP!Q1268&gt;90,TONGHOP!Q1268&lt;=120)),TONGHOP!T1268,"")</f>
        <v/>
      </c>
      <c r="E1268" s="1" t="str">
        <f>IF(AND(TONGHOP!O1268="KTHP",OR(TONGHOP!P1268="LT",TONGHOP!P1268="TN"),AND(TONGHOP!Q1268&gt;90,TONGHOP!Q1268&lt;=120)),TONGHOP!U1268,"")</f>
        <v/>
      </c>
      <c r="F1268" s="1" t="str">
        <f t="shared" si="77"/>
        <v/>
      </c>
      <c r="G1268" s="1" t="str">
        <f>IF(AND(TONGHOP!O1268="KTHP",OR(TONGHOP!P1268="LT",TONGHOP!P1268="TN"),AND(TONGHOP!Q1268&gt;120,TONGHOP!Q1268&lt;=150)),TONGHOP!T1268,"")</f>
        <v/>
      </c>
      <c r="H1268" s="1" t="str">
        <f>IF(AND(TONGHOP!O1268="KTHP",OR(TONGHOP!P1268="LT",TONGHOP!P1268="TN"),AND(TONGHOP!Q1268&gt;120,TONGHOP!Q1268&lt;=150)),TONGHOP!U1268,"")</f>
        <v/>
      </c>
      <c r="I1268" s="1" t="str">
        <f t="shared" si="78"/>
        <v/>
      </c>
      <c r="J1268" s="1" t="str">
        <f>IF(AND(TONGHOP!O1268="KTHP",OR(TONGHOP!P1268="LT",TONGHOP!P1268="TN"),TONGHOP!Q1268&gt;150),TONGHOP!T1268,"")</f>
        <v/>
      </c>
      <c r="K1268" s="1" t="str">
        <f>IF(AND(TONGHOP!O1268="KTHP",OR(TONGHOP!P1268="LT",TONGHOP!P1268="TN"),TONGHOP!Q1268&gt;150),TONGHOP!U1268,"")</f>
        <v/>
      </c>
      <c r="L1268" s="1" t="str">
        <f t="shared" si="79"/>
        <v/>
      </c>
    </row>
    <row r="1269" spans="1:12">
      <c r="A1269" s="1" t="str">
        <f>IF(AND(TONGHOP!O1269="KTHP",OR(TONGHOP!P1269="LT",TONGHOP!P1269="TN"),TONGHOP!Q1269&lt;=90),TONGHOP!T1269,"")</f>
        <v/>
      </c>
      <c r="B1269" s="1" t="str">
        <f>IF(AND(TONGHOP!O1269="KTHP",OR(TONGHOP!P1269="LT",TONGHOP!P1269="TN"),TONGHOP!Q1269&lt;=90),TONGHOP!U1269,"")</f>
        <v/>
      </c>
      <c r="C1269" s="1" t="str">
        <f t="shared" si="76"/>
        <v/>
      </c>
      <c r="D1269" s="1" t="str">
        <f>IF(AND(TONGHOP!O1269="KTHP",OR(TONGHOP!P1269="LT",TONGHOP!P1269="TN"),AND(TONGHOP!Q1269&gt;90,TONGHOP!Q1269&lt;=120)),TONGHOP!T1269,"")</f>
        <v/>
      </c>
      <c r="E1269" s="1" t="str">
        <f>IF(AND(TONGHOP!O1269="KTHP",OR(TONGHOP!P1269="LT",TONGHOP!P1269="TN"),AND(TONGHOP!Q1269&gt;90,TONGHOP!Q1269&lt;=120)),TONGHOP!U1269,"")</f>
        <v/>
      </c>
      <c r="F1269" s="1" t="str">
        <f t="shared" si="77"/>
        <v/>
      </c>
      <c r="G1269" s="1" t="str">
        <f>IF(AND(TONGHOP!O1269="KTHP",OR(TONGHOP!P1269="LT",TONGHOP!P1269="TN"),AND(TONGHOP!Q1269&gt;120,TONGHOP!Q1269&lt;=150)),TONGHOP!T1269,"")</f>
        <v/>
      </c>
      <c r="H1269" s="1" t="str">
        <f>IF(AND(TONGHOP!O1269="KTHP",OR(TONGHOP!P1269="LT",TONGHOP!P1269="TN"),AND(TONGHOP!Q1269&gt;120,TONGHOP!Q1269&lt;=150)),TONGHOP!U1269,"")</f>
        <v/>
      </c>
      <c r="I1269" s="1" t="str">
        <f t="shared" si="78"/>
        <v/>
      </c>
      <c r="J1269" s="1" t="str">
        <f>IF(AND(TONGHOP!O1269="KTHP",OR(TONGHOP!P1269="LT",TONGHOP!P1269="TN"),TONGHOP!Q1269&gt;150),TONGHOP!T1269,"")</f>
        <v/>
      </c>
      <c r="K1269" s="1" t="str">
        <f>IF(AND(TONGHOP!O1269="KTHP",OR(TONGHOP!P1269="LT",TONGHOP!P1269="TN"),TONGHOP!Q1269&gt;150),TONGHOP!U1269,"")</f>
        <v/>
      </c>
      <c r="L1269" s="1" t="str">
        <f t="shared" si="79"/>
        <v/>
      </c>
    </row>
    <row r="1270" spans="1:12">
      <c r="A1270" s="1" t="str">
        <f>IF(AND(TONGHOP!O1270="KTHP",OR(TONGHOP!P1270="LT",TONGHOP!P1270="TN"),TONGHOP!Q1270&lt;=90),TONGHOP!T1270,"")</f>
        <v/>
      </c>
      <c r="B1270" s="1" t="str">
        <f>IF(AND(TONGHOP!O1270="KTHP",OR(TONGHOP!P1270="LT",TONGHOP!P1270="TN"),TONGHOP!Q1270&lt;=90),TONGHOP!U1270,"")</f>
        <v/>
      </c>
      <c r="C1270" s="1" t="str">
        <f t="shared" si="76"/>
        <v/>
      </c>
      <c r="D1270" s="1" t="str">
        <f>IF(AND(TONGHOP!O1270="KTHP",OR(TONGHOP!P1270="LT",TONGHOP!P1270="TN"),AND(TONGHOP!Q1270&gt;90,TONGHOP!Q1270&lt;=120)),TONGHOP!T1270,"")</f>
        <v/>
      </c>
      <c r="E1270" s="1" t="str">
        <f>IF(AND(TONGHOP!O1270="KTHP",OR(TONGHOP!P1270="LT",TONGHOP!P1270="TN"),AND(TONGHOP!Q1270&gt;90,TONGHOP!Q1270&lt;=120)),TONGHOP!U1270,"")</f>
        <v/>
      </c>
      <c r="F1270" s="1" t="str">
        <f t="shared" si="77"/>
        <v/>
      </c>
      <c r="G1270" s="1" t="str">
        <f>IF(AND(TONGHOP!O1270="KTHP",OR(TONGHOP!P1270="LT",TONGHOP!P1270="TN"),AND(TONGHOP!Q1270&gt;120,TONGHOP!Q1270&lt;=150)),TONGHOP!T1270,"")</f>
        <v/>
      </c>
      <c r="H1270" s="1" t="str">
        <f>IF(AND(TONGHOP!O1270="KTHP",OR(TONGHOP!P1270="LT",TONGHOP!P1270="TN"),AND(TONGHOP!Q1270&gt;120,TONGHOP!Q1270&lt;=150)),TONGHOP!U1270,"")</f>
        <v/>
      </c>
      <c r="I1270" s="1" t="str">
        <f t="shared" si="78"/>
        <v/>
      </c>
      <c r="J1270" s="1" t="str">
        <f>IF(AND(TONGHOP!O1270="KTHP",OR(TONGHOP!P1270="LT",TONGHOP!P1270="TN"),TONGHOP!Q1270&gt;150),TONGHOP!T1270,"")</f>
        <v/>
      </c>
      <c r="K1270" s="1" t="str">
        <f>IF(AND(TONGHOP!O1270="KTHP",OR(TONGHOP!P1270="LT",TONGHOP!P1270="TN"),TONGHOP!Q1270&gt;150),TONGHOP!U1270,"")</f>
        <v/>
      </c>
      <c r="L1270" s="1" t="str">
        <f t="shared" si="79"/>
        <v/>
      </c>
    </row>
    <row r="1271" spans="1:12">
      <c r="A1271" s="1" t="str">
        <f>IF(AND(TONGHOP!O1271="KTHP",OR(TONGHOP!P1271="LT",TONGHOP!P1271="TN"),TONGHOP!Q1271&lt;=90),TONGHOP!T1271,"")</f>
        <v/>
      </c>
      <c r="B1271" s="1" t="str">
        <f>IF(AND(TONGHOP!O1271="KTHP",OR(TONGHOP!P1271="LT",TONGHOP!P1271="TN"),TONGHOP!Q1271&lt;=90),TONGHOP!U1271,"")</f>
        <v/>
      </c>
      <c r="C1271" s="1" t="str">
        <f t="shared" si="76"/>
        <v/>
      </c>
      <c r="D1271" s="1" t="str">
        <f>IF(AND(TONGHOP!O1271="KTHP",OR(TONGHOP!P1271="LT",TONGHOP!P1271="TN"),AND(TONGHOP!Q1271&gt;90,TONGHOP!Q1271&lt;=120)),TONGHOP!T1271,"")</f>
        <v/>
      </c>
      <c r="E1271" s="1" t="str">
        <f>IF(AND(TONGHOP!O1271="KTHP",OR(TONGHOP!P1271="LT",TONGHOP!P1271="TN"),AND(TONGHOP!Q1271&gt;90,TONGHOP!Q1271&lt;=120)),TONGHOP!U1271,"")</f>
        <v/>
      </c>
      <c r="F1271" s="1" t="str">
        <f t="shared" si="77"/>
        <v/>
      </c>
      <c r="G1271" s="1" t="str">
        <f>IF(AND(TONGHOP!O1271="KTHP",OR(TONGHOP!P1271="LT",TONGHOP!P1271="TN"),AND(TONGHOP!Q1271&gt;120,TONGHOP!Q1271&lt;=150)),TONGHOP!T1271,"")</f>
        <v/>
      </c>
      <c r="H1271" s="1" t="str">
        <f>IF(AND(TONGHOP!O1271="KTHP",OR(TONGHOP!P1271="LT",TONGHOP!P1271="TN"),AND(TONGHOP!Q1271&gt;120,TONGHOP!Q1271&lt;=150)),TONGHOP!U1271,"")</f>
        <v/>
      </c>
      <c r="I1271" s="1" t="str">
        <f t="shared" si="78"/>
        <v/>
      </c>
      <c r="J1271" s="1" t="str">
        <f>IF(AND(TONGHOP!O1271="KTHP",OR(TONGHOP!P1271="LT",TONGHOP!P1271="TN"),TONGHOP!Q1271&gt;150),TONGHOP!T1271,"")</f>
        <v/>
      </c>
      <c r="K1271" s="1" t="str">
        <f>IF(AND(TONGHOP!O1271="KTHP",OR(TONGHOP!P1271="LT",TONGHOP!P1271="TN"),TONGHOP!Q1271&gt;150),TONGHOP!U1271,"")</f>
        <v/>
      </c>
      <c r="L1271" s="1" t="str">
        <f t="shared" si="79"/>
        <v/>
      </c>
    </row>
    <row r="1272" spans="1:12">
      <c r="A1272" s="1" t="str">
        <f>IF(AND(TONGHOP!O1272="KTHP",OR(TONGHOP!P1272="LT",TONGHOP!P1272="TN"),TONGHOP!Q1272&lt;=90),TONGHOP!T1272,"")</f>
        <v/>
      </c>
      <c r="B1272" s="1" t="str">
        <f>IF(AND(TONGHOP!O1272="KTHP",OR(TONGHOP!P1272="LT",TONGHOP!P1272="TN"),TONGHOP!Q1272&lt;=90),TONGHOP!U1272,"")</f>
        <v/>
      </c>
      <c r="C1272" s="1" t="str">
        <f t="shared" si="76"/>
        <v/>
      </c>
      <c r="D1272" s="1" t="str">
        <f>IF(AND(TONGHOP!O1272="KTHP",OR(TONGHOP!P1272="LT",TONGHOP!P1272="TN"),AND(TONGHOP!Q1272&gt;90,TONGHOP!Q1272&lt;=120)),TONGHOP!T1272,"")</f>
        <v/>
      </c>
      <c r="E1272" s="1" t="str">
        <f>IF(AND(TONGHOP!O1272="KTHP",OR(TONGHOP!P1272="LT",TONGHOP!P1272="TN"),AND(TONGHOP!Q1272&gt;90,TONGHOP!Q1272&lt;=120)),TONGHOP!U1272,"")</f>
        <v/>
      </c>
      <c r="F1272" s="1" t="str">
        <f t="shared" si="77"/>
        <v/>
      </c>
      <c r="G1272" s="1" t="str">
        <f>IF(AND(TONGHOP!O1272="KTHP",OR(TONGHOP!P1272="LT",TONGHOP!P1272="TN"),AND(TONGHOP!Q1272&gt;120,TONGHOP!Q1272&lt;=150)),TONGHOP!T1272,"")</f>
        <v/>
      </c>
      <c r="H1272" s="1" t="str">
        <f>IF(AND(TONGHOP!O1272="KTHP",OR(TONGHOP!P1272="LT",TONGHOP!P1272="TN"),AND(TONGHOP!Q1272&gt;120,TONGHOP!Q1272&lt;=150)),TONGHOP!U1272,"")</f>
        <v/>
      </c>
      <c r="I1272" s="1" t="str">
        <f t="shared" si="78"/>
        <v/>
      </c>
      <c r="J1272" s="1" t="str">
        <f>IF(AND(TONGHOP!O1272="KTHP",OR(TONGHOP!P1272="LT",TONGHOP!P1272="TN"),TONGHOP!Q1272&gt;150),TONGHOP!T1272,"")</f>
        <v/>
      </c>
      <c r="K1272" s="1" t="str">
        <f>IF(AND(TONGHOP!O1272="KTHP",OR(TONGHOP!P1272="LT",TONGHOP!P1272="TN"),TONGHOP!Q1272&gt;150),TONGHOP!U1272,"")</f>
        <v/>
      </c>
      <c r="L1272" s="1" t="str">
        <f t="shared" si="79"/>
        <v/>
      </c>
    </row>
    <row r="1273" spans="1:12">
      <c r="A1273" s="1" t="str">
        <f>IF(AND(TONGHOP!O1273="KTHP",OR(TONGHOP!P1273="LT",TONGHOP!P1273="TN"),TONGHOP!Q1273&lt;=90),TONGHOP!T1273,"")</f>
        <v/>
      </c>
      <c r="B1273" s="1" t="str">
        <f>IF(AND(TONGHOP!O1273="KTHP",OR(TONGHOP!P1273="LT",TONGHOP!P1273="TN"),TONGHOP!Q1273&lt;=90),TONGHOP!U1273,"")</f>
        <v/>
      </c>
      <c r="C1273" s="1" t="str">
        <f t="shared" si="76"/>
        <v/>
      </c>
      <c r="D1273" s="1" t="str">
        <f>IF(AND(TONGHOP!O1273="KTHP",OR(TONGHOP!P1273="LT",TONGHOP!P1273="TN"),AND(TONGHOP!Q1273&gt;90,TONGHOP!Q1273&lt;=120)),TONGHOP!T1273,"")</f>
        <v/>
      </c>
      <c r="E1273" s="1" t="str">
        <f>IF(AND(TONGHOP!O1273="KTHP",OR(TONGHOP!P1273="LT",TONGHOP!P1273="TN"),AND(TONGHOP!Q1273&gt;90,TONGHOP!Q1273&lt;=120)),TONGHOP!U1273,"")</f>
        <v/>
      </c>
      <c r="F1273" s="1" t="str">
        <f t="shared" si="77"/>
        <v/>
      </c>
      <c r="G1273" s="1" t="str">
        <f>IF(AND(TONGHOP!O1273="KTHP",OR(TONGHOP!P1273="LT",TONGHOP!P1273="TN"),AND(TONGHOP!Q1273&gt;120,TONGHOP!Q1273&lt;=150)),TONGHOP!T1273,"")</f>
        <v/>
      </c>
      <c r="H1273" s="1" t="str">
        <f>IF(AND(TONGHOP!O1273="KTHP",OR(TONGHOP!P1273="LT",TONGHOP!P1273="TN"),AND(TONGHOP!Q1273&gt;120,TONGHOP!Q1273&lt;=150)),TONGHOP!U1273,"")</f>
        <v/>
      </c>
      <c r="I1273" s="1" t="str">
        <f t="shared" si="78"/>
        <v/>
      </c>
      <c r="J1273" s="1" t="str">
        <f>IF(AND(TONGHOP!O1273="KTHP",OR(TONGHOP!P1273="LT",TONGHOP!P1273="TN"),TONGHOP!Q1273&gt;150),TONGHOP!T1273,"")</f>
        <v/>
      </c>
      <c r="K1273" s="1" t="str">
        <f>IF(AND(TONGHOP!O1273="KTHP",OR(TONGHOP!P1273="LT",TONGHOP!P1273="TN"),TONGHOP!Q1273&gt;150),TONGHOP!U1273,"")</f>
        <v/>
      </c>
      <c r="L1273" s="1" t="str">
        <f t="shared" si="79"/>
        <v/>
      </c>
    </row>
    <row r="1274" spans="1:12">
      <c r="A1274" s="1" t="str">
        <f>IF(AND(TONGHOP!O1274="KTHP",OR(TONGHOP!P1274="LT",TONGHOP!P1274="TN"),TONGHOP!Q1274&lt;=90),TONGHOP!T1274,"")</f>
        <v/>
      </c>
      <c r="B1274" s="1" t="str">
        <f>IF(AND(TONGHOP!O1274="KTHP",OR(TONGHOP!P1274="LT",TONGHOP!P1274="TN"),TONGHOP!Q1274&lt;=90),TONGHOP!U1274,"")</f>
        <v/>
      </c>
      <c r="C1274" s="1" t="str">
        <f t="shared" si="76"/>
        <v/>
      </c>
      <c r="D1274" s="1" t="str">
        <f>IF(AND(TONGHOP!O1274="KTHP",OR(TONGHOP!P1274="LT",TONGHOP!P1274="TN"),AND(TONGHOP!Q1274&gt;90,TONGHOP!Q1274&lt;=120)),TONGHOP!T1274,"")</f>
        <v/>
      </c>
      <c r="E1274" s="1" t="str">
        <f>IF(AND(TONGHOP!O1274="KTHP",OR(TONGHOP!P1274="LT",TONGHOP!P1274="TN"),AND(TONGHOP!Q1274&gt;90,TONGHOP!Q1274&lt;=120)),TONGHOP!U1274,"")</f>
        <v/>
      </c>
      <c r="F1274" s="1" t="str">
        <f t="shared" si="77"/>
        <v/>
      </c>
      <c r="G1274" s="1" t="str">
        <f>IF(AND(TONGHOP!O1274="KTHP",OR(TONGHOP!P1274="LT",TONGHOP!P1274="TN"),AND(TONGHOP!Q1274&gt;120,TONGHOP!Q1274&lt;=150)),TONGHOP!T1274,"")</f>
        <v/>
      </c>
      <c r="H1274" s="1" t="str">
        <f>IF(AND(TONGHOP!O1274="KTHP",OR(TONGHOP!P1274="LT",TONGHOP!P1274="TN"),AND(TONGHOP!Q1274&gt;120,TONGHOP!Q1274&lt;=150)),TONGHOP!U1274,"")</f>
        <v/>
      </c>
      <c r="I1274" s="1" t="str">
        <f t="shared" si="78"/>
        <v/>
      </c>
      <c r="J1274" s="1" t="str">
        <f>IF(AND(TONGHOP!O1274="KTHP",OR(TONGHOP!P1274="LT",TONGHOP!P1274="TN"),TONGHOP!Q1274&gt;150),TONGHOP!T1274,"")</f>
        <v/>
      </c>
      <c r="K1274" s="1" t="str">
        <f>IF(AND(TONGHOP!O1274="KTHP",OR(TONGHOP!P1274="LT",TONGHOP!P1274="TN"),TONGHOP!Q1274&gt;150),TONGHOP!U1274,"")</f>
        <v/>
      </c>
      <c r="L1274" s="1" t="str">
        <f t="shared" si="79"/>
        <v/>
      </c>
    </row>
    <row r="1275" spans="1:12">
      <c r="A1275" s="1" t="str">
        <f>IF(AND(TONGHOP!O1275="KTHP",OR(TONGHOP!P1275="LT",TONGHOP!P1275="TN"),TONGHOP!Q1275&lt;=90),TONGHOP!T1275,"")</f>
        <v/>
      </c>
      <c r="B1275" s="1" t="str">
        <f>IF(AND(TONGHOP!O1275="KTHP",OR(TONGHOP!P1275="LT",TONGHOP!P1275="TN"),TONGHOP!Q1275&lt;=90),TONGHOP!U1275,"")</f>
        <v/>
      </c>
      <c r="C1275" s="1" t="str">
        <f t="shared" si="76"/>
        <v/>
      </c>
      <c r="D1275" s="1" t="str">
        <f>IF(AND(TONGHOP!O1275="KTHP",OR(TONGHOP!P1275="LT",TONGHOP!P1275="TN"),AND(TONGHOP!Q1275&gt;90,TONGHOP!Q1275&lt;=120)),TONGHOP!T1275,"")</f>
        <v/>
      </c>
      <c r="E1275" s="1" t="str">
        <f>IF(AND(TONGHOP!O1275="KTHP",OR(TONGHOP!P1275="LT",TONGHOP!P1275="TN"),AND(TONGHOP!Q1275&gt;90,TONGHOP!Q1275&lt;=120)),TONGHOP!U1275,"")</f>
        <v/>
      </c>
      <c r="F1275" s="1" t="str">
        <f t="shared" si="77"/>
        <v/>
      </c>
      <c r="G1275" s="1" t="str">
        <f>IF(AND(TONGHOP!O1275="KTHP",OR(TONGHOP!P1275="LT",TONGHOP!P1275="TN"),AND(TONGHOP!Q1275&gt;120,TONGHOP!Q1275&lt;=150)),TONGHOP!T1275,"")</f>
        <v/>
      </c>
      <c r="H1275" s="1" t="str">
        <f>IF(AND(TONGHOP!O1275="KTHP",OR(TONGHOP!P1275="LT",TONGHOP!P1275="TN"),AND(TONGHOP!Q1275&gt;120,TONGHOP!Q1275&lt;=150)),TONGHOP!U1275,"")</f>
        <v/>
      </c>
      <c r="I1275" s="1" t="str">
        <f t="shared" si="78"/>
        <v/>
      </c>
      <c r="J1275" s="1" t="str">
        <f>IF(AND(TONGHOP!O1275="KTHP",OR(TONGHOP!P1275="LT",TONGHOP!P1275="TN"),TONGHOP!Q1275&gt;150),TONGHOP!T1275,"")</f>
        <v/>
      </c>
      <c r="K1275" s="1" t="str">
        <f>IF(AND(TONGHOP!O1275="KTHP",OR(TONGHOP!P1275="LT",TONGHOP!P1275="TN"),TONGHOP!Q1275&gt;150),TONGHOP!U1275,"")</f>
        <v/>
      </c>
      <c r="L1275" s="1" t="str">
        <f t="shared" si="79"/>
        <v/>
      </c>
    </row>
    <row r="1276" spans="1:12">
      <c r="A1276" s="1" t="str">
        <f>IF(AND(TONGHOP!O1276="KTHP",OR(TONGHOP!P1276="LT",TONGHOP!P1276="TN"),TONGHOP!Q1276&lt;=90),TONGHOP!T1276,"")</f>
        <v/>
      </c>
      <c r="B1276" s="1" t="str">
        <f>IF(AND(TONGHOP!O1276="KTHP",OR(TONGHOP!P1276="LT",TONGHOP!P1276="TN"),TONGHOP!Q1276&lt;=90),TONGHOP!U1276,"")</f>
        <v/>
      </c>
      <c r="C1276" s="1" t="str">
        <f t="shared" si="76"/>
        <v/>
      </c>
      <c r="D1276" s="1" t="str">
        <f>IF(AND(TONGHOP!O1276="KTHP",OR(TONGHOP!P1276="LT",TONGHOP!P1276="TN"),AND(TONGHOP!Q1276&gt;90,TONGHOP!Q1276&lt;=120)),TONGHOP!T1276,"")</f>
        <v/>
      </c>
      <c r="E1276" s="1" t="str">
        <f>IF(AND(TONGHOP!O1276="KTHP",OR(TONGHOP!P1276="LT",TONGHOP!P1276="TN"),AND(TONGHOP!Q1276&gt;90,TONGHOP!Q1276&lt;=120)),TONGHOP!U1276,"")</f>
        <v/>
      </c>
      <c r="F1276" s="1" t="str">
        <f t="shared" si="77"/>
        <v/>
      </c>
      <c r="G1276" s="1" t="str">
        <f>IF(AND(TONGHOP!O1276="KTHP",OR(TONGHOP!P1276="LT",TONGHOP!P1276="TN"),AND(TONGHOP!Q1276&gt;120,TONGHOP!Q1276&lt;=150)),TONGHOP!T1276,"")</f>
        <v/>
      </c>
      <c r="H1276" s="1" t="str">
        <f>IF(AND(TONGHOP!O1276="KTHP",OR(TONGHOP!P1276="LT",TONGHOP!P1276="TN"),AND(TONGHOP!Q1276&gt;120,TONGHOP!Q1276&lt;=150)),TONGHOP!U1276,"")</f>
        <v/>
      </c>
      <c r="I1276" s="1" t="str">
        <f t="shared" si="78"/>
        <v/>
      </c>
      <c r="J1276" s="1" t="str">
        <f>IF(AND(TONGHOP!O1276="KTHP",OR(TONGHOP!P1276="LT",TONGHOP!P1276="TN"),TONGHOP!Q1276&gt;150),TONGHOP!T1276,"")</f>
        <v/>
      </c>
      <c r="K1276" s="1" t="str">
        <f>IF(AND(TONGHOP!O1276="KTHP",OR(TONGHOP!P1276="LT",TONGHOP!P1276="TN"),TONGHOP!Q1276&gt;150),TONGHOP!U1276,"")</f>
        <v/>
      </c>
      <c r="L1276" s="1" t="str">
        <f t="shared" si="79"/>
        <v/>
      </c>
    </row>
    <row r="1277" spans="1:12">
      <c r="A1277" s="1" t="str">
        <f>IF(AND(TONGHOP!O1277="KTHP",OR(TONGHOP!P1277="LT",TONGHOP!P1277="TN"),TONGHOP!Q1277&lt;=90),TONGHOP!T1277,"")</f>
        <v/>
      </c>
      <c r="B1277" s="1" t="str">
        <f>IF(AND(TONGHOP!O1277="KTHP",OR(TONGHOP!P1277="LT",TONGHOP!P1277="TN"),TONGHOP!Q1277&lt;=90),TONGHOP!U1277,"")</f>
        <v/>
      </c>
      <c r="C1277" s="1" t="str">
        <f t="shared" si="76"/>
        <v/>
      </c>
      <c r="D1277" s="1" t="str">
        <f>IF(AND(TONGHOP!O1277="KTHP",OR(TONGHOP!P1277="LT",TONGHOP!P1277="TN"),AND(TONGHOP!Q1277&gt;90,TONGHOP!Q1277&lt;=120)),TONGHOP!T1277,"")</f>
        <v/>
      </c>
      <c r="E1277" s="1" t="str">
        <f>IF(AND(TONGHOP!O1277="KTHP",OR(TONGHOP!P1277="LT",TONGHOP!P1277="TN"),AND(TONGHOP!Q1277&gt;90,TONGHOP!Q1277&lt;=120)),TONGHOP!U1277,"")</f>
        <v/>
      </c>
      <c r="F1277" s="1" t="str">
        <f t="shared" si="77"/>
        <v/>
      </c>
      <c r="G1277" s="1" t="str">
        <f>IF(AND(TONGHOP!O1277="KTHP",OR(TONGHOP!P1277="LT",TONGHOP!P1277="TN"),AND(TONGHOP!Q1277&gt;120,TONGHOP!Q1277&lt;=150)),TONGHOP!T1277,"")</f>
        <v/>
      </c>
      <c r="H1277" s="1" t="str">
        <f>IF(AND(TONGHOP!O1277="KTHP",OR(TONGHOP!P1277="LT",TONGHOP!P1277="TN"),AND(TONGHOP!Q1277&gt;120,TONGHOP!Q1277&lt;=150)),TONGHOP!U1277,"")</f>
        <v/>
      </c>
      <c r="I1277" s="1" t="str">
        <f t="shared" si="78"/>
        <v/>
      </c>
      <c r="J1277" s="1" t="str">
        <f>IF(AND(TONGHOP!O1277="KTHP",OR(TONGHOP!P1277="LT",TONGHOP!P1277="TN"),TONGHOP!Q1277&gt;150),TONGHOP!T1277,"")</f>
        <v/>
      </c>
      <c r="K1277" s="1" t="str">
        <f>IF(AND(TONGHOP!O1277="KTHP",OR(TONGHOP!P1277="LT",TONGHOP!P1277="TN"),TONGHOP!Q1277&gt;150),TONGHOP!U1277,"")</f>
        <v/>
      </c>
      <c r="L1277" s="1" t="str">
        <f t="shared" si="79"/>
        <v/>
      </c>
    </row>
    <row r="1278" spans="1:12">
      <c r="A1278" s="1" t="str">
        <f>IF(AND(TONGHOP!O1278="KTHP",OR(TONGHOP!P1278="LT",TONGHOP!P1278="TN"),TONGHOP!Q1278&lt;=90),TONGHOP!T1278,"")</f>
        <v/>
      </c>
      <c r="B1278" s="1" t="str">
        <f>IF(AND(TONGHOP!O1278="KTHP",OR(TONGHOP!P1278="LT",TONGHOP!P1278="TN"),TONGHOP!Q1278&lt;=90),TONGHOP!U1278,"")</f>
        <v/>
      </c>
      <c r="C1278" s="1" t="str">
        <f t="shared" si="76"/>
        <v/>
      </c>
      <c r="D1278" s="1" t="str">
        <f>IF(AND(TONGHOP!O1278="KTHP",OR(TONGHOP!P1278="LT",TONGHOP!P1278="TN"),AND(TONGHOP!Q1278&gt;90,TONGHOP!Q1278&lt;=120)),TONGHOP!T1278,"")</f>
        <v/>
      </c>
      <c r="E1278" s="1" t="str">
        <f>IF(AND(TONGHOP!O1278="KTHP",OR(TONGHOP!P1278="LT",TONGHOP!P1278="TN"),AND(TONGHOP!Q1278&gt;90,TONGHOP!Q1278&lt;=120)),TONGHOP!U1278,"")</f>
        <v/>
      </c>
      <c r="F1278" s="1" t="str">
        <f t="shared" si="77"/>
        <v/>
      </c>
      <c r="G1278" s="1" t="str">
        <f>IF(AND(TONGHOP!O1278="KTHP",OR(TONGHOP!P1278="LT",TONGHOP!P1278="TN"),AND(TONGHOP!Q1278&gt;120,TONGHOP!Q1278&lt;=150)),TONGHOP!T1278,"")</f>
        <v/>
      </c>
      <c r="H1278" s="1" t="str">
        <f>IF(AND(TONGHOP!O1278="KTHP",OR(TONGHOP!P1278="LT",TONGHOP!P1278="TN"),AND(TONGHOP!Q1278&gt;120,TONGHOP!Q1278&lt;=150)),TONGHOP!U1278,"")</f>
        <v/>
      </c>
      <c r="I1278" s="1" t="str">
        <f t="shared" si="78"/>
        <v/>
      </c>
      <c r="J1278" s="1" t="str">
        <f>IF(AND(TONGHOP!O1278="KTHP",OR(TONGHOP!P1278="LT",TONGHOP!P1278="TN"),TONGHOP!Q1278&gt;150),TONGHOP!T1278,"")</f>
        <v/>
      </c>
      <c r="K1278" s="1" t="str">
        <f>IF(AND(TONGHOP!O1278="KTHP",OR(TONGHOP!P1278="LT",TONGHOP!P1278="TN"),TONGHOP!Q1278&gt;150),TONGHOP!U1278,"")</f>
        <v/>
      </c>
      <c r="L1278" s="1" t="str">
        <f t="shared" si="79"/>
        <v/>
      </c>
    </row>
    <row r="1279" spans="1:12">
      <c r="A1279" s="1" t="str">
        <f>IF(AND(TONGHOP!O1279="KTHP",OR(TONGHOP!P1279="LT",TONGHOP!P1279="TN"),TONGHOP!Q1279&lt;=90),TONGHOP!T1279,"")</f>
        <v/>
      </c>
      <c r="B1279" s="1" t="str">
        <f>IF(AND(TONGHOP!O1279="KTHP",OR(TONGHOP!P1279="LT",TONGHOP!P1279="TN"),TONGHOP!Q1279&lt;=90),TONGHOP!U1279,"")</f>
        <v/>
      </c>
      <c r="C1279" s="1" t="str">
        <f t="shared" si="76"/>
        <v/>
      </c>
      <c r="D1279" s="1" t="str">
        <f>IF(AND(TONGHOP!O1279="KTHP",OR(TONGHOP!P1279="LT",TONGHOP!P1279="TN"),AND(TONGHOP!Q1279&gt;90,TONGHOP!Q1279&lt;=120)),TONGHOP!T1279,"")</f>
        <v/>
      </c>
      <c r="E1279" s="1" t="str">
        <f>IF(AND(TONGHOP!O1279="KTHP",OR(TONGHOP!P1279="LT",TONGHOP!P1279="TN"),AND(TONGHOP!Q1279&gt;90,TONGHOP!Q1279&lt;=120)),TONGHOP!U1279,"")</f>
        <v/>
      </c>
      <c r="F1279" s="1" t="str">
        <f t="shared" si="77"/>
        <v/>
      </c>
      <c r="G1279" s="1" t="str">
        <f>IF(AND(TONGHOP!O1279="KTHP",OR(TONGHOP!P1279="LT",TONGHOP!P1279="TN"),AND(TONGHOP!Q1279&gt;120,TONGHOP!Q1279&lt;=150)),TONGHOP!T1279,"")</f>
        <v/>
      </c>
      <c r="H1279" s="1" t="str">
        <f>IF(AND(TONGHOP!O1279="KTHP",OR(TONGHOP!P1279="LT",TONGHOP!P1279="TN"),AND(TONGHOP!Q1279&gt;120,TONGHOP!Q1279&lt;=150)),TONGHOP!U1279,"")</f>
        <v/>
      </c>
      <c r="I1279" s="1" t="str">
        <f t="shared" si="78"/>
        <v/>
      </c>
      <c r="J1279" s="1" t="str">
        <f>IF(AND(TONGHOP!O1279="KTHP",OR(TONGHOP!P1279="LT",TONGHOP!P1279="TN"),TONGHOP!Q1279&gt;150),TONGHOP!T1279,"")</f>
        <v/>
      </c>
      <c r="K1279" s="1" t="str">
        <f>IF(AND(TONGHOP!O1279="KTHP",OR(TONGHOP!P1279="LT",TONGHOP!P1279="TN"),TONGHOP!Q1279&gt;150),TONGHOP!U1279,"")</f>
        <v/>
      </c>
      <c r="L1279" s="1" t="str">
        <f t="shared" si="79"/>
        <v/>
      </c>
    </row>
    <row r="1280" spans="1:12">
      <c r="A1280" s="1" t="str">
        <f>IF(AND(TONGHOP!O1280="KTHP",OR(TONGHOP!P1280="LT",TONGHOP!P1280="TN"),TONGHOP!Q1280&lt;=90),TONGHOP!T1280,"")</f>
        <v/>
      </c>
      <c r="B1280" s="1" t="str">
        <f>IF(AND(TONGHOP!O1280="KTHP",OR(TONGHOP!P1280="LT",TONGHOP!P1280="TN"),TONGHOP!Q1280&lt;=90),TONGHOP!U1280,"")</f>
        <v/>
      </c>
      <c r="C1280" s="1" t="str">
        <f t="shared" si="76"/>
        <v/>
      </c>
      <c r="D1280" s="1" t="str">
        <f>IF(AND(TONGHOP!O1280="KTHP",OR(TONGHOP!P1280="LT",TONGHOP!P1280="TN"),AND(TONGHOP!Q1280&gt;90,TONGHOP!Q1280&lt;=120)),TONGHOP!T1280,"")</f>
        <v/>
      </c>
      <c r="E1280" s="1" t="str">
        <f>IF(AND(TONGHOP!O1280="KTHP",OR(TONGHOP!P1280="LT",TONGHOP!P1280="TN"),AND(TONGHOP!Q1280&gt;90,TONGHOP!Q1280&lt;=120)),TONGHOP!U1280,"")</f>
        <v/>
      </c>
      <c r="F1280" s="1" t="str">
        <f t="shared" si="77"/>
        <v/>
      </c>
      <c r="G1280" s="1" t="str">
        <f>IF(AND(TONGHOP!O1280="KTHP",OR(TONGHOP!P1280="LT",TONGHOP!P1280="TN"),AND(TONGHOP!Q1280&gt;120,TONGHOP!Q1280&lt;=150)),TONGHOP!T1280,"")</f>
        <v/>
      </c>
      <c r="H1280" s="1" t="str">
        <f>IF(AND(TONGHOP!O1280="KTHP",OR(TONGHOP!P1280="LT",TONGHOP!P1280="TN"),AND(TONGHOP!Q1280&gt;120,TONGHOP!Q1280&lt;=150)),TONGHOP!U1280,"")</f>
        <v/>
      </c>
      <c r="I1280" s="1" t="str">
        <f t="shared" si="78"/>
        <v/>
      </c>
      <c r="J1280" s="1" t="str">
        <f>IF(AND(TONGHOP!O1280="KTHP",OR(TONGHOP!P1280="LT",TONGHOP!P1280="TN"),TONGHOP!Q1280&gt;150),TONGHOP!T1280,"")</f>
        <v/>
      </c>
      <c r="K1280" s="1" t="str">
        <f>IF(AND(TONGHOP!O1280="KTHP",OR(TONGHOP!P1280="LT",TONGHOP!P1280="TN"),TONGHOP!Q1280&gt;150),TONGHOP!U1280,"")</f>
        <v/>
      </c>
      <c r="L1280" s="1" t="str">
        <f t="shared" si="79"/>
        <v/>
      </c>
    </row>
    <row r="1281" spans="1:12">
      <c r="A1281" s="1" t="str">
        <f>IF(AND(TONGHOP!O1281="KTHP",OR(TONGHOP!P1281="LT",TONGHOP!P1281="TN"),TONGHOP!Q1281&lt;=90),TONGHOP!T1281,"")</f>
        <v/>
      </c>
      <c r="B1281" s="1" t="str">
        <f>IF(AND(TONGHOP!O1281="KTHP",OR(TONGHOP!P1281="LT",TONGHOP!P1281="TN"),TONGHOP!Q1281&lt;=90),TONGHOP!U1281,"")</f>
        <v/>
      </c>
      <c r="C1281" s="1" t="str">
        <f t="shared" si="76"/>
        <v/>
      </c>
      <c r="D1281" s="1" t="str">
        <f>IF(AND(TONGHOP!O1281="KTHP",OR(TONGHOP!P1281="LT",TONGHOP!P1281="TN"),AND(TONGHOP!Q1281&gt;90,TONGHOP!Q1281&lt;=120)),TONGHOP!T1281,"")</f>
        <v/>
      </c>
      <c r="E1281" s="1" t="str">
        <f>IF(AND(TONGHOP!O1281="KTHP",OR(TONGHOP!P1281="LT",TONGHOP!P1281="TN"),AND(TONGHOP!Q1281&gt;90,TONGHOP!Q1281&lt;=120)),TONGHOP!U1281,"")</f>
        <v/>
      </c>
      <c r="F1281" s="1" t="str">
        <f t="shared" si="77"/>
        <v/>
      </c>
      <c r="G1281" s="1" t="str">
        <f>IF(AND(TONGHOP!O1281="KTHP",OR(TONGHOP!P1281="LT",TONGHOP!P1281="TN"),AND(TONGHOP!Q1281&gt;120,TONGHOP!Q1281&lt;=150)),TONGHOP!T1281,"")</f>
        <v/>
      </c>
      <c r="H1281" s="1" t="str">
        <f>IF(AND(TONGHOP!O1281="KTHP",OR(TONGHOP!P1281="LT",TONGHOP!P1281="TN"),AND(TONGHOP!Q1281&gt;120,TONGHOP!Q1281&lt;=150)),TONGHOP!U1281,"")</f>
        <v/>
      </c>
      <c r="I1281" s="1" t="str">
        <f t="shared" si="78"/>
        <v/>
      </c>
      <c r="J1281" s="1" t="str">
        <f>IF(AND(TONGHOP!O1281="KTHP",OR(TONGHOP!P1281="LT",TONGHOP!P1281="TN"),TONGHOP!Q1281&gt;150),TONGHOP!T1281,"")</f>
        <v/>
      </c>
      <c r="K1281" s="1" t="str">
        <f>IF(AND(TONGHOP!O1281="KTHP",OR(TONGHOP!P1281="LT",TONGHOP!P1281="TN"),TONGHOP!Q1281&gt;150),TONGHOP!U1281,"")</f>
        <v/>
      </c>
      <c r="L1281" s="1" t="str">
        <f t="shared" si="79"/>
        <v/>
      </c>
    </row>
    <row r="1282" spans="1:12">
      <c r="A1282" s="1" t="str">
        <f>IF(AND(TONGHOP!O1282="KTHP",OR(TONGHOP!P1282="LT",TONGHOP!P1282="TN"),TONGHOP!Q1282&lt;=90),TONGHOP!T1282,"")</f>
        <v/>
      </c>
      <c r="B1282" s="1" t="str">
        <f>IF(AND(TONGHOP!O1282="KTHP",OR(TONGHOP!P1282="LT",TONGHOP!P1282="TN"),TONGHOP!Q1282&lt;=90),TONGHOP!U1282,"")</f>
        <v/>
      </c>
      <c r="C1282" s="1" t="str">
        <f t="shared" si="76"/>
        <v/>
      </c>
      <c r="D1282" s="1" t="str">
        <f>IF(AND(TONGHOP!O1282="KTHP",OR(TONGHOP!P1282="LT",TONGHOP!P1282="TN"),AND(TONGHOP!Q1282&gt;90,TONGHOP!Q1282&lt;=120)),TONGHOP!T1282,"")</f>
        <v/>
      </c>
      <c r="E1282" s="1" t="str">
        <f>IF(AND(TONGHOP!O1282="KTHP",OR(TONGHOP!P1282="LT",TONGHOP!P1282="TN"),AND(TONGHOP!Q1282&gt;90,TONGHOP!Q1282&lt;=120)),TONGHOP!U1282,"")</f>
        <v/>
      </c>
      <c r="F1282" s="1" t="str">
        <f t="shared" si="77"/>
        <v/>
      </c>
      <c r="G1282" s="1" t="str">
        <f>IF(AND(TONGHOP!O1282="KTHP",OR(TONGHOP!P1282="LT",TONGHOP!P1282="TN"),AND(TONGHOP!Q1282&gt;120,TONGHOP!Q1282&lt;=150)),TONGHOP!T1282,"")</f>
        <v/>
      </c>
      <c r="H1282" s="1" t="str">
        <f>IF(AND(TONGHOP!O1282="KTHP",OR(TONGHOP!P1282="LT",TONGHOP!P1282="TN"),AND(TONGHOP!Q1282&gt;120,TONGHOP!Q1282&lt;=150)),TONGHOP!U1282,"")</f>
        <v/>
      </c>
      <c r="I1282" s="1" t="str">
        <f t="shared" si="78"/>
        <v/>
      </c>
      <c r="J1282" s="1" t="str">
        <f>IF(AND(TONGHOP!O1282="KTHP",OR(TONGHOP!P1282="LT",TONGHOP!P1282="TN"),TONGHOP!Q1282&gt;150),TONGHOP!T1282,"")</f>
        <v/>
      </c>
      <c r="K1282" s="1" t="str">
        <f>IF(AND(TONGHOP!O1282="KTHP",OR(TONGHOP!P1282="LT",TONGHOP!P1282="TN"),TONGHOP!Q1282&gt;150),TONGHOP!U1282,"")</f>
        <v/>
      </c>
      <c r="L1282" s="1" t="str">
        <f t="shared" si="79"/>
        <v/>
      </c>
    </row>
    <row r="1283" spans="1:12">
      <c r="A1283" s="1" t="str">
        <f>IF(AND(TONGHOP!O1283="KTHP",OR(TONGHOP!P1283="LT",TONGHOP!P1283="TN"),TONGHOP!Q1283&lt;=90),TONGHOP!T1283,"")</f>
        <v/>
      </c>
      <c r="B1283" s="1" t="str">
        <f>IF(AND(TONGHOP!O1283="KTHP",OR(TONGHOP!P1283="LT",TONGHOP!P1283="TN"),TONGHOP!Q1283&lt;=90),TONGHOP!U1283,"")</f>
        <v/>
      </c>
      <c r="C1283" s="1" t="str">
        <f t="shared" ref="C1283:C1346" si="80">IF(AND(A1283="",B1283=""),"",1.2)</f>
        <v/>
      </c>
      <c r="D1283" s="1" t="str">
        <f>IF(AND(TONGHOP!O1283="KTHP",OR(TONGHOP!P1283="LT",TONGHOP!P1283="TN"),AND(TONGHOP!Q1283&gt;90,TONGHOP!Q1283&lt;=120)),TONGHOP!T1283,"")</f>
        <v/>
      </c>
      <c r="E1283" s="1" t="str">
        <f>IF(AND(TONGHOP!O1283="KTHP",OR(TONGHOP!P1283="LT",TONGHOP!P1283="TN"),AND(TONGHOP!Q1283&gt;90,TONGHOP!Q1283&lt;=120)),TONGHOP!U1283,"")</f>
        <v/>
      </c>
      <c r="F1283" s="1" t="str">
        <f t="shared" ref="F1283:F1346" si="81">IF(AND(D1283="",E1283=""),"",1.6)</f>
        <v/>
      </c>
      <c r="G1283" s="1" t="str">
        <f>IF(AND(TONGHOP!O1283="KTHP",OR(TONGHOP!P1283="LT",TONGHOP!P1283="TN"),AND(TONGHOP!Q1283&gt;120,TONGHOP!Q1283&lt;=150)),TONGHOP!T1283,"")</f>
        <v/>
      </c>
      <c r="H1283" s="1" t="str">
        <f>IF(AND(TONGHOP!O1283="KTHP",OR(TONGHOP!P1283="LT",TONGHOP!P1283="TN"),AND(TONGHOP!Q1283&gt;120,TONGHOP!Q1283&lt;=150)),TONGHOP!U1283,"")</f>
        <v/>
      </c>
      <c r="I1283" s="1" t="str">
        <f t="shared" ref="I1283:I1346" si="82">IF(AND(G1283="",H1283=""),"",2)</f>
        <v/>
      </c>
      <c r="J1283" s="1" t="str">
        <f>IF(AND(TONGHOP!O1283="KTHP",OR(TONGHOP!P1283="LT",TONGHOP!P1283="TN"),TONGHOP!Q1283&gt;150),TONGHOP!T1283,"")</f>
        <v/>
      </c>
      <c r="K1283" s="1" t="str">
        <f>IF(AND(TONGHOP!O1283="KTHP",OR(TONGHOP!P1283="LT",TONGHOP!P1283="TN"),TONGHOP!Q1283&gt;150),TONGHOP!U1283,"")</f>
        <v/>
      </c>
      <c r="L1283" s="1" t="str">
        <f t="shared" ref="L1283:L1346" si="83">IF(AND(J1283="",K1283=""),"",2.5)</f>
        <v/>
      </c>
    </row>
    <row r="1284" spans="1:12">
      <c r="A1284" s="1" t="str">
        <f>IF(AND(TONGHOP!O1284="KTHP",OR(TONGHOP!P1284="LT",TONGHOP!P1284="TN"),TONGHOP!Q1284&lt;=90),TONGHOP!T1284,"")</f>
        <v/>
      </c>
      <c r="B1284" s="1" t="str">
        <f>IF(AND(TONGHOP!O1284="KTHP",OR(TONGHOP!P1284="LT",TONGHOP!P1284="TN"),TONGHOP!Q1284&lt;=90),TONGHOP!U1284,"")</f>
        <v/>
      </c>
      <c r="C1284" s="1" t="str">
        <f t="shared" si="80"/>
        <v/>
      </c>
      <c r="D1284" s="1" t="str">
        <f>IF(AND(TONGHOP!O1284="KTHP",OR(TONGHOP!P1284="LT",TONGHOP!P1284="TN"),AND(TONGHOP!Q1284&gt;90,TONGHOP!Q1284&lt;=120)),TONGHOP!T1284,"")</f>
        <v/>
      </c>
      <c r="E1284" s="1" t="str">
        <f>IF(AND(TONGHOP!O1284="KTHP",OR(TONGHOP!P1284="LT",TONGHOP!P1284="TN"),AND(TONGHOP!Q1284&gt;90,TONGHOP!Q1284&lt;=120)),TONGHOP!U1284,"")</f>
        <v/>
      </c>
      <c r="F1284" s="1" t="str">
        <f t="shared" si="81"/>
        <v/>
      </c>
      <c r="G1284" s="1" t="str">
        <f>IF(AND(TONGHOP!O1284="KTHP",OR(TONGHOP!P1284="LT",TONGHOP!P1284="TN"),AND(TONGHOP!Q1284&gt;120,TONGHOP!Q1284&lt;=150)),TONGHOP!T1284,"")</f>
        <v/>
      </c>
      <c r="H1284" s="1" t="str">
        <f>IF(AND(TONGHOP!O1284="KTHP",OR(TONGHOP!P1284="LT",TONGHOP!P1284="TN"),AND(TONGHOP!Q1284&gt;120,TONGHOP!Q1284&lt;=150)),TONGHOP!U1284,"")</f>
        <v/>
      </c>
      <c r="I1284" s="1" t="str">
        <f t="shared" si="82"/>
        <v/>
      </c>
      <c r="J1284" s="1" t="str">
        <f>IF(AND(TONGHOP!O1284="KTHP",OR(TONGHOP!P1284="LT",TONGHOP!P1284="TN"),TONGHOP!Q1284&gt;150),TONGHOP!T1284,"")</f>
        <v/>
      </c>
      <c r="K1284" s="1" t="str">
        <f>IF(AND(TONGHOP!O1284="KTHP",OR(TONGHOP!P1284="LT",TONGHOP!P1284="TN"),TONGHOP!Q1284&gt;150),TONGHOP!U1284,"")</f>
        <v/>
      </c>
      <c r="L1284" s="1" t="str">
        <f t="shared" si="83"/>
        <v/>
      </c>
    </row>
    <row r="1285" spans="1:12">
      <c r="A1285" s="1" t="str">
        <f>IF(AND(TONGHOP!O1285="KTHP",OR(TONGHOP!P1285="LT",TONGHOP!P1285="TN"),TONGHOP!Q1285&lt;=90),TONGHOP!T1285,"")</f>
        <v/>
      </c>
      <c r="B1285" s="1" t="str">
        <f>IF(AND(TONGHOP!O1285="KTHP",OR(TONGHOP!P1285="LT",TONGHOP!P1285="TN"),TONGHOP!Q1285&lt;=90),TONGHOP!U1285,"")</f>
        <v/>
      </c>
      <c r="C1285" s="1" t="str">
        <f t="shared" si="80"/>
        <v/>
      </c>
      <c r="D1285" s="1" t="str">
        <f>IF(AND(TONGHOP!O1285="KTHP",OR(TONGHOP!P1285="LT",TONGHOP!P1285="TN"),AND(TONGHOP!Q1285&gt;90,TONGHOP!Q1285&lt;=120)),TONGHOP!T1285,"")</f>
        <v/>
      </c>
      <c r="E1285" s="1" t="str">
        <f>IF(AND(TONGHOP!O1285="KTHP",OR(TONGHOP!P1285="LT",TONGHOP!P1285="TN"),AND(TONGHOP!Q1285&gt;90,TONGHOP!Q1285&lt;=120)),TONGHOP!U1285,"")</f>
        <v/>
      </c>
      <c r="F1285" s="1" t="str">
        <f t="shared" si="81"/>
        <v/>
      </c>
      <c r="G1285" s="1" t="str">
        <f>IF(AND(TONGHOP!O1285="KTHP",OR(TONGHOP!P1285="LT",TONGHOP!P1285="TN"),AND(TONGHOP!Q1285&gt;120,TONGHOP!Q1285&lt;=150)),TONGHOP!T1285,"")</f>
        <v/>
      </c>
      <c r="H1285" s="1" t="str">
        <f>IF(AND(TONGHOP!O1285="KTHP",OR(TONGHOP!P1285="LT",TONGHOP!P1285="TN"),AND(TONGHOP!Q1285&gt;120,TONGHOP!Q1285&lt;=150)),TONGHOP!U1285,"")</f>
        <v/>
      </c>
      <c r="I1285" s="1" t="str">
        <f t="shared" si="82"/>
        <v/>
      </c>
      <c r="J1285" s="1" t="str">
        <f>IF(AND(TONGHOP!O1285="KTHP",OR(TONGHOP!P1285="LT",TONGHOP!P1285="TN"),TONGHOP!Q1285&gt;150),TONGHOP!T1285,"")</f>
        <v/>
      </c>
      <c r="K1285" s="1" t="str">
        <f>IF(AND(TONGHOP!O1285="KTHP",OR(TONGHOP!P1285="LT",TONGHOP!P1285="TN"),TONGHOP!Q1285&gt;150),TONGHOP!U1285,"")</f>
        <v/>
      </c>
      <c r="L1285" s="1" t="str">
        <f t="shared" si="83"/>
        <v/>
      </c>
    </row>
    <row r="1286" spans="1:12">
      <c r="A1286" s="1" t="str">
        <f>IF(AND(TONGHOP!O1286="KTHP",OR(TONGHOP!P1286="LT",TONGHOP!P1286="TN"),TONGHOP!Q1286&lt;=90),TONGHOP!T1286,"")</f>
        <v/>
      </c>
      <c r="B1286" s="1" t="str">
        <f>IF(AND(TONGHOP!O1286="KTHP",OR(TONGHOP!P1286="LT",TONGHOP!P1286="TN"),TONGHOP!Q1286&lt;=90),TONGHOP!U1286,"")</f>
        <v/>
      </c>
      <c r="C1286" s="1" t="str">
        <f t="shared" si="80"/>
        <v/>
      </c>
      <c r="D1286" s="1" t="str">
        <f>IF(AND(TONGHOP!O1286="KTHP",OR(TONGHOP!P1286="LT",TONGHOP!P1286="TN"),AND(TONGHOP!Q1286&gt;90,TONGHOP!Q1286&lt;=120)),TONGHOP!T1286,"")</f>
        <v/>
      </c>
      <c r="E1286" s="1" t="str">
        <f>IF(AND(TONGHOP!O1286="KTHP",OR(TONGHOP!P1286="LT",TONGHOP!P1286="TN"),AND(TONGHOP!Q1286&gt;90,TONGHOP!Q1286&lt;=120)),TONGHOP!U1286,"")</f>
        <v/>
      </c>
      <c r="F1286" s="1" t="str">
        <f t="shared" si="81"/>
        <v/>
      </c>
      <c r="G1286" s="1" t="str">
        <f>IF(AND(TONGHOP!O1286="KTHP",OR(TONGHOP!P1286="LT",TONGHOP!P1286="TN"),AND(TONGHOP!Q1286&gt;120,TONGHOP!Q1286&lt;=150)),TONGHOP!T1286,"")</f>
        <v/>
      </c>
      <c r="H1286" s="1" t="str">
        <f>IF(AND(TONGHOP!O1286="KTHP",OR(TONGHOP!P1286="LT",TONGHOP!P1286="TN"),AND(TONGHOP!Q1286&gt;120,TONGHOP!Q1286&lt;=150)),TONGHOP!U1286,"")</f>
        <v/>
      </c>
      <c r="I1286" s="1" t="str">
        <f t="shared" si="82"/>
        <v/>
      </c>
      <c r="J1286" s="1" t="str">
        <f>IF(AND(TONGHOP!O1286="KTHP",OR(TONGHOP!P1286="LT",TONGHOP!P1286="TN"),TONGHOP!Q1286&gt;150),TONGHOP!T1286,"")</f>
        <v/>
      </c>
      <c r="K1286" s="1" t="str">
        <f>IF(AND(TONGHOP!O1286="KTHP",OR(TONGHOP!P1286="LT",TONGHOP!P1286="TN"),TONGHOP!Q1286&gt;150),TONGHOP!U1286,"")</f>
        <v/>
      </c>
      <c r="L1286" s="1" t="str">
        <f t="shared" si="83"/>
        <v/>
      </c>
    </row>
    <row r="1287" spans="1:12">
      <c r="A1287" s="1" t="str">
        <f>IF(AND(TONGHOP!O1287="KTHP",OR(TONGHOP!P1287="LT",TONGHOP!P1287="TN"),TONGHOP!Q1287&lt;=90),TONGHOP!T1287,"")</f>
        <v/>
      </c>
      <c r="B1287" s="1" t="str">
        <f>IF(AND(TONGHOP!O1287="KTHP",OR(TONGHOP!P1287="LT",TONGHOP!P1287="TN"),TONGHOP!Q1287&lt;=90),TONGHOP!U1287,"")</f>
        <v/>
      </c>
      <c r="C1287" s="1" t="str">
        <f t="shared" si="80"/>
        <v/>
      </c>
      <c r="D1287" s="1" t="str">
        <f>IF(AND(TONGHOP!O1287="KTHP",OR(TONGHOP!P1287="LT",TONGHOP!P1287="TN"),AND(TONGHOP!Q1287&gt;90,TONGHOP!Q1287&lt;=120)),TONGHOP!T1287,"")</f>
        <v/>
      </c>
      <c r="E1287" s="1" t="str">
        <f>IF(AND(TONGHOP!O1287="KTHP",OR(TONGHOP!P1287="LT",TONGHOP!P1287="TN"),AND(TONGHOP!Q1287&gt;90,TONGHOP!Q1287&lt;=120)),TONGHOP!U1287,"")</f>
        <v/>
      </c>
      <c r="F1287" s="1" t="str">
        <f t="shared" si="81"/>
        <v/>
      </c>
      <c r="G1287" s="1" t="str">
        <f>IF(AND(TONGHOP!O1287="KTHP",OR(TONGHOP!P1287="LT",TONGHOP!P1287="TN"),AND(TONGHOP!Q1287&gt;120,TONGHOP!Q1287&lt;=150)),TONGHOP!T1287,"")</f>
        <v/>
      </c>
      <c r="H1287" s="1" t="str">
        <f>IF(AND(TONGHOP!O1287="KTHP",OR(TONGHOP!P1287="LT",TONGHOP!P1287="TN"),AND(TONGHOP!Q1287&gt;120,TONGHOP!Q1287&lt;=150)),TONGHOP!U1287,"")</f>
        <v/>
      </c>
      <c r="I1287" s="1" t="str">
        <f t="shared" si="82"/>
        <v/>
      </c>
      <c r="J1287" s="1" t="str">
        <f>IF(AND(TONGHOP!O1287="KTHP",OR(TONGHOP!P1287="LT",TONGHOP!P1287="TN"),TONGHOP!Q1287&gt;150),TONGHOP!T1287,"")</f>
        <v/>
      </c>
      <c r="K1287" s="1" t="str">
        <f>IF(AND(TONGHOP!O1287="KTHP",OR(TONGHOP!P1287="LT",TONGHOP!P1287="TN"),TONGHOP!Q1287&gt;150),TONGHOP!U1287,"")</f>
        <v/>
      </c>
      <c r="L1287" s="1" t="str">
        <f t="shared" si="83"/>
        <v/>
      </c>
    </row>
    <row r="1288" spans="1:12">
      <c r="A1288" s="1" t="str">
        <f>IF(AND(TONGHOP!O1288="KTHP",OR(TONGHOP!P1288="LT",TONGHOP!P1288="TN"),TONGHOP!Q1288&lt;=90),TONGHOP!T1288,"")</f>
        <v/>
      </c>
      <c r="B1288" s="1" t="str">
        <f>IF(AND(TONGHOP!O1288="KTHP",OR(TONGHOP!P1288="LT",TONGHOP!P1288="TN"),TONGHOP!Q1288&lt;=90),TONGHOP!U1288,"")</f>
        <v/>
      </c>
      <c r="C1288" s="1" t="str">
        <f t="shared" si="80"/>
        <v/>
      </c>
      <c r="D1288" s="1" t="str">
        <f>IF(AND(TONGHOP!O1288="KTHP",OR(TONGHOP!P1288="LT",TONGHOP!P1288="TN"),AND(TONGHOP!Q1288&gt;90,TONGHOP!Q1288&lt;=120)),TONGHOP!T1288,"")</f>
        <v/>
      </c>
      <c r="E1288" s="1" t="str">
        <f>IF(AND(TONGHOP!O1288="KTHP",OR(TONGHOP!P1288="LT",TONGHOP!P1288="TN"),AND(TONGHOP!Q1288&gt;90,TONGHOP!Q1288&lt;=120)),TONGHOP!U1288,"")</f>
        <v/>
      </c>
      <c r="F1288" s="1" t="str">
        <f t="shared" si="81"/>
        <v/>
      </c>
      <c r="G1288" s="1" t="str">
        <f>IF(AND(TONGHOP!O1288="KTHP",OR(TONGHOP!P1288="LT",TONGHOP!P1288="TN"),AND(TONGHOP!Q1288&gt;120,TONGHOP!Q1288&lt;=150)),TONGHOP!T1288,"")</f>
        <v/>
      </c>
      <c r="H1288" s="1" t="str">
        <f>IF(AND(TONGHOP!O1288="KTHP",OR(TONGHOP!P1288="LT",TONGHOP!P1288="TN"),AND(TONGHOP!Q1288&gt;120,TONGHOP!Q1288&lt;=150)),TONGHOP!U1288,"")</f>
        <v/>
      </c>
      <c r="I1288" s="1" t="str">
        <f t="shared" si="82"/>
        <v/>
      </c>
      <c r="J1288" s="1" t="str">
        <f>IF(AND(TONGHOP!O1288="KTHP",OR(TONGHOP!P1288="LT",TONGHOP!P1288="TN"),TONGHOP!Q1288&gt;150),TONGHOP!T1288,"")</f>
        <v/>
      </c>
      <c r="K1288" s="1" t="str">
        <f>IF(AND(TONGHOP!O1288="KTHP",OR(TONGHOP!P1288="LT",TONGHOP!P1288="TN"),TONGHOP!Q1288&gt;150),TONGHOP!U1288,"")</f>
        <v/>
      </c>
      <c r="L1288" s="1" t="str">
        <f t="shared" si="83"/>
        <v/>
      </c>
    </row>
    <row r="1289" spans="1:12">
      <c r="A1289" s="1" t="str">
        <f>IF(AND(TONGHOP!O1289="KTHP",OR(TONGHOP!P1289="LT",TONGHOP!P1289="TN"),TONGHOP!Q1289&lt;=90),TONGHOP!T1289,"")</f>
        <v/>
      </c>
      <c r="B1289" s="1" t="str">
        <f>IF(AND(TONGHOP!O1289="KTHP",OR(TONGHOP!P1289="LT",TONGHOP!P1289="TN"),TONGHOP!Q1289&lt;=90),TONGHOP!U1289,"")</f>
        <v/>
      </c>
      <c r="C1289" s="1" t="str">
        <f t="shared" si="80"/>
        <v/>
      </c>
      <c r="D1289" s="1" t="str">
        <f>IF(AND(TONGHOP!O1289="KTHP",OR(TONGHOP!P1289="LT",TONGHOP!P1289="TN"),AND(TONGHOP!Q1289&gt;90,TONGHOP!Q1289&lt;=120)),TONGHOP!T1289,"")</f>
        <v/>
      </c>
      <c r="E1289" s="1" t="str">
        <f>IF(AND(TONGHOP!O1289="KTHP",OR(TONGHOP!P1289="LT",TONGHOP!P1289="TN"),AND(TONGHOP!Q1289&gt;90,TONGHOP!Q1289&lt;=120)),TONGHOP!U1289,"")</f>
        <v/>
      </c>
      <c r="F1289" s="1" t="str">
        <f t="shared" si="81"/>
        <v/>
      </c>
      <c r="G1289" s="1" t="str">
        <f>IF(AND(TONGHOP!O1289="KTHP",OR(TONGHOP!P1289="LT",TONGHOP!P1289="TN"),AND(TONGHOP!Q1289&gt;120,TONGHOP!Q1289&lt;=150)),TONGHOP!T1289,"")</f>
        <v/>
      </c>
      <c r="H1289" s="1" t="str">
        <f>IF(AND(TONGHOP!O1289="KTHP",OR(TONGHOP!P1289="LT",TONGHOP!P1289="TN"),AND(TONGHOP!Q1289&gt;120,TONGHOP!Q1289&lt;=150)),TONGHOP!U1289,"")</f>
        <v/>
      </c>
      <c r="I1289" s="1" t="str">
        <f t="shared" si="82"/>
        <v/>
      </c>
      <c r="J1289" s="1" t="str">
        <f>IF(AND(TONGHOP!O1289="KTHP",OR(TONGHOP!P1289="LT",TONGHOP!P1289="TN"),TONGHOP!Q1289&gt;150),TONGHOP!T1289,"")</f>
        <v/>
      </c>
      <c r="K1289" s="1" t="str">
        <f>IF(AND(TONGHOP!O1289="KTHP",OR(TONGHOP!P1289="LT",TONGHOP!P1289="TN"),TONGHOP!Q1289&gt;150),TONGHOP!U1289,"")</f>
        <v/>
      </c>
      <c r="L1289" s="1" t="str">
        <f t="shared" si="83"/>
        <v/>
      </c>
    </row>
    <row r="1290" spans="1:12">
      <c r="A1290" s="1" t="str">
        <f>IF(AND(TONGHOP!O1290="KTHP",OR(TONGHOP!P1290="LT",TONGHOP!P1290="TN"),TONGHOP!Q1290&lt;=90),TONGHOP!T1290,"")</f>
        <v/>
      </c>
      <c r="B1290" s="1" t="str">
        <f>IF(AND(TONGHOP!O1290="KTHP",OR(TONGHOP!P1290="LT",TONGHOP!P1290="TN"),TONGHOP!Q1290&lt;=90),TONGHOP!U1290,"")</f>
        <v/>
      </c>
      <c r="C1290" s="1" t="str">
        <f t="shared" si="80"/>
        <v/>
      </c>
      <c r="D1290" s="1" t="str">
        <f>IF(AND(TONGHOP!O1290="KTHP",OR(TONGHOP!P1290="LT",TONGHOP!P1290="TN"),AND(TONGHOP!Q1290&gt;90,TONGHOP!Q1290&lt;=120)),TONGHOP!T1290,"")</f>
        <v/>
      </c>
      <c r="E1290" s="1" t="str">
        <f>IF(AND(TONGHOP!O1290="KTHP",OR(TONGHOP!P1290="LT",TONGHOP!P1290="TN"),AND(TONGHOP!Q1290&gt;90,TONGHOP!Q1290&lt;=120)),TONGHOP!U1290,"")</f>
        <v/>
      </c>
      <c r="F1290" s="1" t="str">
        <f t="shared" si="81"/>
        <v/>
      </c>
      <c r="G1290" s="1" t="str">
        <f>IF(AND(TONGHOP!O1290="KTHP",OR(TONGHOP!P1290="LT",TONGHOP!P1290="TN"),AND(TONGHOP!Q1290&gt;120,TONGHOP!Q1290&lt;=150)),TONGHOP!T1290,"")</f>
        <v/>
      </c>
      <c r="H1290" s="1" t="str">
        <f>IF(AND(TONGHOP!O1290="KTHP",OR(TONGHOP!P1290="LT",TONGHOP!P1290="TN"),AND(TONGHOP!Q1290&gt;120,TONGHOP!Q1290&lt;=150)),TONGHOP!U1290,"")</f>
        <v/>
      </c>
      <c r="I1290" s="1" t="str">
        <f t="shared" si="82"/>
        <v/>
      </c>
      <c r="J1290" s="1" t="str">
        <f>IF(AND(TONGHOP!O1290="KTHP",OR(TONGHOP!P1290="LT",TONGHOP!P1290="TN"),TONGHOP!Q1290&gt;150),TONGHOP!T1290,"")</f>
        <v/>
      </c>
      <c r="K1290" s="1" t="str">
        <f>IF(AND(TONGHOP!O1290="KTHP",OR(TONGHOP!P1290="LT",TONGHOP!P1290="TN"),TONGHOP!Q1290&gt;150),TONGHOP!U1290,"")</f>
        <v/>
      </c>
      <c r="L1290" s="1" t="str">
        <f t="shared" si="83"/>
        <v/>
      </c>
    </row>
    <row r="1291" spans="1:12">
      <c r="A1291" s="1" t="str">
        <f>IF(AND(TONGHOP!O1291="KTHP",OR(TONGHOP!P1291="LT",TONGHOP!P1291="TN"),TONGHOP!Q1291&lt;=90),TONGHOP!T1291,"")</f>
        <v/>
      </c>
      <c r="B1291" s="1" t="str">
        <f>IF(AND(TONGHOP!O1291="KTHP",OR(TONGHOP!P1291="LT",TONGHOP!P1291="TN"),TONGHOP!Q1291&lt;=90),TONGHOP!U1291,"")</f>
        <v/>
      </c>
      <c r="C1291" s="1" t="str">
        <f t="shared" si="80"/>
        <v/>
      </c>
      <c r="D1291" s="1" t="str">
        <f>IF(AND(TONGHOP!O1291="KTHP",OR(TONGHOP!P1291="LT",TONGHOP!P1291="TN"),AND(TONGHOP!Q1291&gt;90,TONGHOP!Q1291&lt;=120)),TONGHOP!T1291,"")</f>
        <v/>
      </c>
      <c r="E1291" s="1" t="str">
        <f>IF(AND(TONGHOP!O1291="KTHP",OR(TONGHOP!P1291="LT",TONGHOP!P1291="TN"),AND(TONGHOP!Q1291&gt;90,TONGHOP!Q1291&lt;=120)),TONGHOP!U1291,"")</f>
        <v/>
      </c>
      <c r="F1291" s="1" t="str">
        <f t="shared" si="81"/>
        <v/>
      </c>
      <c r="G1291" s="1" t="str">
        <f>IF(AND(TONGHOP!O1291="KTHP",OR(TONGHOP!P1291="LT",TONGHOP!P1291="TN"),AND(TONGHOP!Q1291&gt;120,TONGHOP!Q1291&lt;=150)),TONGHOP!T1291,"")</f>
        <v/>
      </c>
      <c r="H1291" s="1" t="str">
        <f>IF(AND(TONGHOP!O1291="KTHP",OR(TONGHOP!P1291="LT",TONGHOP!P1291="TN"),AND(TONGHOP!Q1291&gt;120,TONGHOP!Q1291&lt;=150)),TONGHOP!U1291,"")</f>
        <v/>
      </c>
      <c r="I1291" s="1" t="str">
        <f t="shared" si="82"/>
        <v/>
      </c>
      <c r="J1291" s="1" t="str">
        <f>IF(AND(TONGHOP!O1291="KTHP",OR(TONGHOP!P1291="LT",TONGHOP!P1291="TN"),TONGHOP!Q1291&gt;150),TONGHOP!T1291,"")</f>
        <v/>
      </c>
      <c r="K1291" s="1" t="str">
        <f>IF(AND(TONGHOP!O1291="KTHP",OR(TONGHOP!P1291="LT",TONGHOP!P1291="TN"),TONGHOP!Q1291&gt;150),TONGHOP!U1291,"")</f>
        <v/>
      </c>
      <c r="L1291" s="1" t="str">
        <f t="shared" si="83"/>
        <v/>
      </c>
    </row>
    <row r="1292" spans="1:12">
      <c r="A1292" s="1" t="str">
        <f>IF(AND(TONGHOP!O1292="KTHP",OR(TONGHOP!P1292="LT",TONGHOP!P1292="TN"),TONGHOP!Q1292&lt;=90),TONGHOP!T1292,"")</f>
        <v/>
      </c>
      <c r="B1292" s="1" t="str">
        <f>IF(AND(TONGHOP!O1292="KTHP",OR(TONGHOP!P1292="LT",TONGHOP!P1292="TN"),TONGHOP!Q1292&lt;=90),TONGHOP!U1292,"")</f>
        <v/>
      </c>
      <c r="C1292" s="1" t="str">
        <f t="shared" si="80"/>
        <v/>
      </c>
      <c r="D1292" s="1" t="str">
        <f>IF(AND(TONGHOP!O1292="KTHP",OR(TONGHOP!P1292="LT",TONGHOP!P1292="TN"),AND(TONGHOP!Q1292&gt;90,TONGHOP!Q1292&lt;=120)),TONGHOP!T1292,"")</f>
        <v/>
      </c>
      <c r="E1292" s="1" t="str">
        <f>IF(AND(TONGHOP!O1292="KTHP",OR(TONGHOP!P1292="LT",TONGHOP!P1292="TN"),AND(TONGHOP!Q1292&gt;90,TONGHOP!Q1292&lt;=120)),TONGHOP!U1292,"")</f>
        <v/>
      </c>
      <c r="F1292" s="1" t="str">
        <f t="shared" si="81"/>
        <v/>
      </c>
      <c r="G1292" s="1" t="str">
        <f>IF(AND(TONGHOP!O1292="KTHP",OR(TONGHOP!P1292="LT",TONGHOP!P1292="TN"),AND(TONGHOP!Q1292&gt;120,TONGHOP!Q1292&lt;=150)),TONGHOP!T1292,"")</f>
        <v/>
      </c>
      <c r="H1292" s="1" t="str">
        <f>IF(AND(TONGHOP!O1292="KTHP",OR(TONGHOP!P1292="LT",TONGHOP!P1292="TN"),AND(TONGHOP!Q1292&gt;120,TONGHOP!Q1292&lt;=150)),TONGHOP!U1292,"")</f>
        <v/>
      </c>
      <c r="I1292" s="1" t="str">
        <f t="shared" si="82"/>
        <v/>
      </c>
      <c r="J1292" s="1" t="str">
        <f>IF(AND(TONGHOP!O1292="KTHP",OR(TONGHOP!P1292="LT",TONGHOP!P1292="TN"),TONGHOP!Q1292&gt;150),TONGHOP!T1292,"")</f>
        <v/>
      </c>
      <c r="K1292" s="1" t="str">
        <f>IF(AND(TONGHOP!O1292="KTHP",OR(TONGHOP!P1292="LT",TONGHOP!P1292="TN"),TONGHOP!Q1292&gt;150),TONGHOP!U1292,"")</f>
        <v/>
      </c>
      <c r="L1292" s="1" t="str">
        <f t="shared" si="83"/>
        <v/>
      </c>
    </row>
    <row r="1293" spans="1:12">
      <c r="A1293" s="1" t="str">
        <f>IF(AND(TONGHOP!O1293="KTHP",OR(TONGHOP!P1293="LT",TONGHOP!P1293="TN"),TONGHOP!Q1293&lt;=90),TONGHOP!T1293,"")</f>
        <v/>
      </c>
      <c r="B1293" s="1" t="str">
        <f>IF(AND(TONGHOP!O1293="KTHP",OR(TONGHOP!P1293="LT",TONGHOP!P1293="TN"),TONGHOP!Q1293&lt;=90),TONGHOP!U1293,"")</f>
        <v/>
      </c>
      <c r="C1293" s="1" t="str">
        <f t="shared" si="80"/>
        <v/>
      </c>
      <c r="D1293" s="1" t="str">
        <f>IF(AND(TONGHOP!O1293="KTHP",OR(TONGHOP!P1293="LT",TONGHOP!P1293="TN"),AND(TONGHOP!Q1293&gt;90,TONGHOP!Q1293&lt;=120)),TONGHOP!T1293,"")</f>
        <v/>
      </c>
      <c r="E1293" s="1" t="str">
        <f>IF(AND(TONGHOP!O1293="KTHP",OR(TONGHOP!P1293="LT",TONGHOP!P1293="TN"),AND(TONGHOP!Q1293&gt;90,TONGHOP!Q1293&lt;=120)),TONGHOP!U1293,"")</f>
        <v/>
      </c>
      <c r="F1293" s="1" t="str">
        <f t="shared" si="81"/>
        <v/>
      </c>
      <c r="G1293" s="1" t="str">
        <f>IF(AND(TONGHOP!O1293="KTHP",OR(TONGHOP!P1293="LT",TONGHOP!P1293="TN"),AND(TONGHOP!Q1293&gt;120,TONGHOP!Q1293&lt;=150)),TONGHOP!T1293,"")</f>
        <v/>
      </c>
      <c r="H1293" s="1" t="str">
        <f>IF(AND(TONGHOP!O1293="KTHP",OR(TONGHOP!P1293="LT",TONGHOP!P1293="TN"),AND(TONGHOP!Q1293&gt;120,TONGHOP!Q1293&lt;=150)),TONGHOP!U1293,"")</f>
        <v/>
      </c>
      <c r="I1293" s="1" t="str">
        <f t="shared" si="82"/>
        <v/>
      </c>
      <c r="J1293" s="1" t="str">
        <f>IF(AND(TONGHOP!O1293="KTHP",OR(TONGHOP!P1293="LT",TONGHOP!P1293="TN"),TONGHOP!Q1293&gt;150),TONGHOP!T1293,"")</f>
        <v/>
      </c>
      <c r="K1293" s="1" t="str">
        <f>IF(AND(TONGHOP!O1293="KTHP",OR(TONGHOP!P1293="LT",TONGHOP!P1293="TN"),TONGHOP!Q1293&gt;150),TONGHOP!U1293,"")</f>
        <v/>
      </c>
      <c r="L1293" s="1" t="str">
        <f t="shared" si="83"/>
        <v/>
      </c>
    </row>
    <row r="1294" spans="1:12">
      <c r="A1294" s="1" t="str">
        <f>IF(AND(TONGHOP!O1294="KTHP",OR(TONGHOP!P1294="LT",TONGHOP!P1294="TN"),TONGHOP!Q1294&lt;=90),TONGHOP!T1294,"")</f>
        <v/>
      </c>
      <c r="B1294" s="1" t="str">
        <f>IF(AND(TONGHOP!O1294="KTHP",OR(TONGHOP!P1294="LT",TONGHOP!P1294="TN"),TONGHOP!Q1294&lt;=90),TONGHOP!U1294,"")</f>
        <v/>
      </c>
      <c r="C1294" s="1" t="str">
        <f t="shared" si="80"/>
        <v/>
      </c>
      <c r="D1294" s="1" t="str">
        <f>IF(AND(TONGHOP!O1294="KTHP",OR(TONGHOP!P1294="LT",TONGHOP!P1294="TN"),AND(TONGHOP!Q1294&gt;90,TONGHOP!Q1294&lt;=120)),TONGHOP!T1294,"")</f>
        <v/>
      </c>
      <c r="E1294" s="1" t="str">
        <f>IF(AND(TONGHOP!O1294="KTHP",OR(TONGHOP!P1294="LT",TONGHOP!P1294="TN"),AND(TONGHOP!Q1294&gt;90,TONGHOP!Q1294&lt;=120)),TONGHOP!U1294,"")</f>
        <v/>
      </c>
      <c r="F1294" s="1" t="str">
        <f t="shared" si="81"/>
        <v/>
      </c>
      <c r="G1294" s="1" t="str">
        <f>IF(AND(TONGHOP!O1294="KTHP",OR(TONGHOP!P1294="LT",TONGHOP!P1294="TN"),AND(TONGHOP!Q1294&gt;120,TONGHOP!Q1294&lt;=150)),TONGHOP!T1294,"")</f>
        <v/>
      </c>
      <c r="H1294" s="1" t="str">
        <f>IF(AND(TONGHOP!O1294="KTHP",OR(TONGHOP!P1294="LT",TONGHOP!P1294="TN"),AND(TONGHOP!Q1294&gt;120,TONGHOP!Q1294&lt;=150)),TONGHOP!U1294,"")</f>
        <v/>
      </c>
      <c r="I1294" s="1" t="str">
        <f t="shared" si="82"/>
        <v/>
      </c>
      <c r="J1294" s="1" t="str">
        <f>IF(AND(TONGHOP!O1294="KTHP",OR(TONGHOP!P1294="LT",TONGHOP!P1294="TN"),TONGHOP!Q1294&gt;150),TONGHOP!T1294,"")</f>
        <v/>
      </c>
      <c r="K1294" s="1" t="str">
        <f>IF(AND(TONGHOP!O1294="KTHP",OR(TONGHOP!P1294="LT",TONGHOP!P1294="TN"),TONGHOP!Q1294&gt;150),TONGHOP!U1294,"")</f>
        <v/>
      </c>
      <c r="L1294" s="1" t="str">
        <f t="shared" si="83"/>
        <v/>
      </c>
    </row>
    <row r="1295" spans="1:12">
      <c r="A1295" s="1" t="str">
        <f>IF(AND(TONGHOP!O1295="KTHP",OR(TONGHOP!P1295="LT",TONGHOP!P1295="TN"),TONGHOP!Q1295&lt;=90),TONGHOP!T1295,"")</f>
        <v/>
      </c>
      <c r="B1295" s="1" t="str">
        <f>IF(AND(TONGHOP!O1295="KTHP",OR(TONGHOP!P1295="LT",TONGHOP!P1295="TN"),TONGHOP!Q1295&lt;=90),TONGHOP!U1295,"")</f>
        <v/>
      </c>
      <c r="C1295" s="1" t="str">
        <f t="shared" si="80"/>
        <v/>
      </c>
      <c r="D1295" s="1" t="str">
        <f>IF(AND(TONGHOP!O1295="KTHP",OR(TONGHOP!P1295="LT",TONGHOP!P1295="TN"),AND(TONGHOP!Q1295&gt;90,TONGHOP!Q1295&lt;=120)),TONGHOP!T1295,"")</f>
        <v/>
      </c>
      <c r="E1295" s="1" t="str">
        <f>IF(AND(TONGHOP!O1295="KTHP",OR(TONGHOP!P1295="LT",TONGHOP!P1295="TN"),AND(TONGHOP!Q1295&gt;90,TONGHOP!Q1295&lt;=120)),TONGHOP!U1295,"")</f>
        <v/>
      </c>
      <c r="F1295" s="1" t="str">
        <f t="shared" si="81"/>
        <v/>
      </c>
      <c r="G1295" s="1" t="str">
        <f>IF(AND(TONGHOP!O1295="KTHP",OR(TONGHOP!P1295="LT",TONGHOP!P1295="TN"),AND(TONGHOP!Q1295&gt;120,TONGHOP!Q1295&lt;=150)),TONGHOP!T1295,"")</f>
        <v/>
      </c>
      <c r="H1295" s="1" t="str">
        <f>IF(AND(TONGHOP!O1295="KTHP",OR(TONGHOP!P1295="LT",TONGHOP!P1295="TN"),AND(TONGHOP!Q1295&gt;120,TONGHOP!Q1295&lt;=150)),TONGHOP!U1295,"")</f>
        <v/>
      </c>
      <c r="I1295" s="1" t="str">
        <f t="shared" si="82"/>
        <v/>
      </c>
      <c r="J1295" s="1" t="str">
        <f>IF(AND(TONGHOP!O1295="KTHP",OR(TONGHOP!P1295="LT",TONGHOP!P1295="TN"),TONGHOP!Q1295&gt;150),TONGHOP!T1295,"")</f>
        <v/>
      </c>
      <c r="K1295" s="1" t="str">
        <f>IF(AND(TONGHOP!O1295="KTHP",OR(TONGHOP!P1295="LT",TONGHOP!P1295="TN"),TONGHOP!Q1295&gt;150),TONGHOP!U1295,"")</f>
        <v/>
      </c>
      <c r="L1295" s="1" t="str">
        <f t="shared" si="83"/>
        <v/>
      </c>
    </row>
    <row r="1296" spans="1:12">
      <c r="A1296" s="1" t="str">
        <f>IF(AND(TONGHOP!O1296="KTHP",OR(TONGHOP!P1296="LT",TONGHOP!P1296="TN"),TONGHOP!Q1296&lt;=90),TONGHOP!T1296,"")</f>
        <v/>
      </c>
      <c r="B1296" s="1" t="str">
        <f>IF(AND(TONGHOP!O1296="KTHP",OR(TONGHOP!P1296="LT",TONGHOP!P1296="TN"),TONGHOP!Q1296&lt;=90),TONGHOP!U1296,"")</f>
        <v/>
      </c>
      <c r="C1296" s="1" t="str">
        <f t="shared" si="80"/>
        <v/>
      </c>
      <c r="D1296" s="1" t="str">
        <f>IF(AND(TONGHOP!O1296="KTHP",OR(TONGHOP!P1296="LT",TONGHOP!P1296="TN"),AND(TONGHOP!Q1296&gt;90,TONGHOP!Q1296&lt;=120)),TONGHOP!T1296,"")</f>
        <v/>
      </c>
      <c r="E1296" s="1" t="str">
        <f>IF(AND(TONGHOP!O1296="KTHP",OR(TONGHOP!P1296="LT",TONGHOP!P1296="TN"),AND(TONGHOP!Q1296&gt;90,TONGHOP!Q1296&lt;=120)),TONGHOP!U1296,"")</f>
        <v/>
      </c>
      <c r="F1296" s="1" t="str">
        <f t="shared" si="81"/>
        <v/>
      </c>
      <c r="G1296" s="1" t="str">
        <f>IF(AND(TONGHOP!O1296="KTHP",OR(TONGHOP!P1296="LT",TONGHOP!P1296="TN"),AND(TONGHOP!Q1296&gt;120,TONGHOP!Q1296&lt;=150)),TONGHOP!T1296,"")</f>
        <v/>
      </c>
      <c r="H1296" s="1" t="str">
        <f>IF(AND(TONGHOP!O1296="KTHP",OR(TONGHOP!P1296="LT",TONGHOP!P1296="TN"),AND(TONGHOP!Q1296&gt;120,TONGHOP!Q1296&lt;=150)),TONGHOP!U1296,"")</f>
        <v/>
      </c>
      <c r="I1296" s="1" t="str">
        <f t="shared" si="82"/>
        <v/>
      </c>
      <c r="J1296" s="1" t="str">
        <f>IF(AND(TONGHOP!O1296="KTHP",OR(TONGHOP!P1296="LT",TONGHOP!P1296="TN"),TONGHOP!Q1296&gt;150),TONGHOP!T1296,"")</f>
        <v/>
      </c>
      <c r="K1296" s="1" t="str">
        <f>IF(AND(TONGHOP!O1296="KTHP",OR(TONGHOP!P1296="LT",TONGHOP!P1296="TN"),TONGHOP!Q1296&gt;150),TONGHOP!U1296,"")</f>
        <v/>
      </c>
      <c r="L1296" s="1" t="str">
        <f t="shared" si="83"/>
        <v/>
      </c>
    </row>
    <row r="1297" spans="1:12">
      <c r="A1297" s="1" t="str">
        <f>IF(AND(TONGHOP!O1297="KTHP",OR(TONGHOP!P1297="LT",TONGHOP!P1297="TN"),TONGHOP!Q1297&lt;=90),TONGHOP!T1297,"")</f>
        <v/>
      </c>
      <c r="B1297" s="1" t="str">
        <f>IF(AND(TONGHOP!O1297="KTHP",OR(TONGHOP!P1297="LT",TONGHOP!P1297="TN"),TONGHOP!Q1297&lt;=90),TONGHOP!U1297,"")</f>
        <v/>
      </c>
      <c r="C1297" s="1" t="str">
        <f t="shared" si="80"/>
        <v/>
      </c>
      <c r="D1297" s="1" t="str">
        <f>IF(AND(TONGHOP!O1297="KTHP",OR(TONGHOP!P1297="LT",TONGHOP!P1297="TN"),AND(TONGHOP!Q1297&gt;90,TONGHOP!Q1297&lt;=120)),TONGHOP!T1297,"")</f>
        <v/>
      </c>
      <c r="E1297" s="1" t="str">
        <f>IF(AND(TONGHOP!O1297="KTHP",OR(TONGHOP!P1297="LT",TONGHOP!P1297="TN"),AND(TONGHOP!Q1297&gt;90,TONGHOP!Q1297&lt;=120)),TONGHOP!U1297,"")</f>
        <v/>
      </c>
      <c r="F1297" s="1" t="str">
        <f t="shared" si="81"/>
        <v/>
      </c>
      <c r="G1297" s="1" t="str">
        <f>IF(AND(TONGHOP!O1297="KTHP",OR(TONGHOP!P1297="LT",TONGHOP!P1297="TN"),AND(TONGHOP!Q1297&gt;120,TONGHOP!Q1297&lt;=150)),TONGHOP!T1297,"")</f>
        <v/>
      </c>
      <c r="H1297" s="1" t="str">
        <f>IF(AND(TONGHOP!O1297="KTHP",OR(TONGHOP!P1297="LT",TONGHOP!P1297="TN"),AND(TONGHOP!Q1297&gt;120,TONGHOP!Q1297&lt;=150)),TONGHOP!U1297,"")</f>
        <v/>
      </c>
      <c r="I1297" s="1" t="str">
        <f t="shared" si="82"/>
        <v/>
      </c>
      <c r="J1297" s="1" t="str">
        <f>IF(AND(TONGHOP!O1297="KTHP",OR(TONGHOP!P1297="LT",TONGHOP!P1297="TN"),TONGHOP!Q1297&gt;150),TONGHOP!T1297,"")</f>
        <v/>
      </c>
      <c r="K1297" s="1" t="str">
        <f>IF(AND(TONGHOP!O1297="KTHP",OR(TONGHOP!P1297="LT",TONGHOP!P1297="TN"),TONGHOP!Q1297&gt;150),TONGHOP!U1297,"")</f>
        <v/>
      </c>
      <c r="L1297" s="1" t="str">
        <f t="shared" si="83"/>
        <v/>
      </c>
    </row>
    <row r="1298" spans="1:12">
      <c r="A1298" s="1" t="str">
        <f>IF(AND(TONGHOP!O1298="KTHP",OR(TONGHOP!P1298="LT",TONGHOP!P1298="TN"),TONGHOP!Q1298&lt;=90),TONGHOP!T1298,"")</f>
        <v/>
      </c>
      <c r="B1298" s="1" t="str">
        <f>IF(AND(TONGHOP!O1298="KTHP",OR(TONGHOP!P1298="LT",TONGHOP!P1298="TN"),TONGHOP!Q1298&lt;=90),TONGHOP!U1298,"")</f>
        <v/>
      </c>
      <c r="C1298" s="1" t="str">
        <f t="shared" si="80"/>
        <v/>
      </c>
      <c r="D1298" s="1" t="str">
        <f>IF(AND(TONGHOP!O1298="KTHP",OR(TONGHOP!P1298="LT",TONGHOP!P1298="TN"),AND(TONGHOP!Q1298&gt;90,TONGHOP!Q1298&lt;=120)),TONGHOP!T1298,"")</f>
        <v/>
      </c>
      <c r="E1298" s="1" t="str">
        <f>IF(AND(TONGHOP!O1298="KTHP",OR(TONGHOP!P1298="LT",TONGHOP!P1298="TN"),AND(TONGHOP!Q1298&gt;90,TONGHOP!Q1298&lt;=120)),TONGHOP!U1298,"")</f>
        <v/>
      </c>
      <c r="F1298" s="1" t="str">
        <f t="shared" si="81"/>
        <v/>
      </c>
      <c r="G1298" s="1" t="str">
        <f>IF(AND(TONGHOP!O1298="KTHP",OR(TONGHOP!P1298="LT",TONGHOP!P1298="TN"),AND(TONGHOP!Q1298&gt;120,TONGHOP!Q1298&lt;=150)),TONGHOP!T1298,"")</f>
        <v/>
      </c>
      <c r="H1298" s="1" t="str">
        <f>IF(AND(TONGHOP!O1298="KTHP",OR(TONGHOP!P1298="LT",TONGHOP!P1298="TN"),AND(TONGHOP!Q1298&gt;120,TONGHOP!Q1298&lt;=150)),TONGHOP!U1298,"")</f>
        <v/>
      </c>
      <c r="I1298" s="1" t="str">
        <f t="shared" si="82"/>
        <v/>
      </c>
      <c r="J1298" s="1" t="str">
        <f>IF(AND(TONGHOP!O1298="KTHP",OR(TONGHOP!P1298="LT",TONGHOP!P1298="TN"),TONGHOP!Q1298&gt;150),TONGHOP!T1298,"")</f>
        <v/>
      </c>
      <c r="K1298" s="1" t="str">
        <f>IF(AND(TONGHOP!O1298="KTHP",OR(TONGHOP!P1298="LT",TONGHOP!P1298="TN"),TONGHOP!Q1298&gt;150),TONGHOP!U1298,"")</f>
        <v/>
      </c>
      <c r="L1298" s="1" t="str">
        <f t="shared" si="83"/>
        <v/>
      </c>
    </row>
    <row r="1299" spans="1:12">
      <c r="A1299" s="1" t="str">
        <f>IF(AND(TONGHOP!O1299="KTHP",OR(TONGHOP!P1299="LT",TONGHOP!P1299="TN"),TONGHOP!Q1299&lt;=90),TONGHOP!T1299,"")</f>
        <v/>
      </c>
      <c r="B1299" s="1" t="str">
        <f>IF(AND(TONGHOP!O1299="KTHP",OR(TONGHOP!P1299="LT",TONGHOP!P1299="TN"),TONGHOP!Q1299&lt;=90),TONGHOP!U1299,"")</f>
        <v/>
      </c>
      <c r="C1299" s="1" t="str">
        <f t="shared" si="80"/>
        <v/>
      </c>
      <c r="D1299" s="1" t="str">
        <f>IF(AND(TONGHOP!O1299="KTHP",OR(TONGHOP!P1299="LT",TONGHOP!P1299="TN"),AND(TONGHOP!Q1299&gt;90,TONGHOP!Q1299&lt;=120)),TONGHOP!T1299,"")</f>
        <v/>
      </c>
      <c r="E1299" s="1" t="str">
        <f>IF(AND(TONGHOP!O1299="KTHP",OR(TONGHOP!P1299="LT",TONGHOP!P1299="TN"),AND(TONGHOP!Q1299&gt;90,TONGHOP!Q1299&lt;=120)),TONGHOP!U1299,"")</f>
        <v/>
      </c>
      <c r="F1299" s="1" t="str">
        <f t="shared" si="81"/>
        <v/>
      </c>
      <c r="G1299" s="1" t="str">
        <f>IF(AND(TONGHOP!O1299="KTHP",OR(TONGHOP!P1299="LT",TONGHOP!P1299="TN"),AND(TONGHOP!Q1299&gt;120,TONGHOP!Q1299&lt;=150)),TONGHOP!T1299,"")</f>
        <v/>
      </c>
      <c r="H1299" s="1" t="str">
        <f>IF(AND(TONGHOP!O1299="KTHP",OR(TONGHOP!P1299="LT",TONGHOP!P1299="TN"),AND(TONGHOP!Q1299&gt;120,TONGHOP!Q1299&lt;=150)),TONGHOP!U1299,"")</f>
        <v/>
      </c>
      <c r="I1299" s="1" t="str">
        <f t="shared" si="82"/>
        <v/>
      </c>
      <c r="J1299" s="1" t="str">
        <f>IF(AND(TONGHOP!O1299="KTHP",OR(TONGHOP!P1299="LT",TONGHOP!P1299="TN"),TONGHOP!Q1299&gt;150),TONGHOP!T1299,"")</f>
        <v/>
      </c>
      <c r="K1299" s="1" t="str">
        <f>IF(AND(TONGHOP!O1299="KTHP",OR(TONGHOP!P1299="LT",TONGHOP!P1299="TN"),TONGHOP!Q1299&gt;150),TONGHOP!U1299,"")</f>
        <v/>
      </c>
      <c r="L1299" s="1" t="str">
        <f t="shared" si="83"/>
        <v/>
      </c>
    </row>
    <row r="1300" spans="1:12">
      <c r="A1300" s="1" t="str">
        <f>IF(AND(TONGHOP!O1300="KTHP",OR(TONGHOP!P1300="LT",TONGHOP!P1300="TN"),TONGHOP!Q1300&lt;=90),TONGHOP!T1300,"")</f>
        <v/>
      </c>
      <c r="B1300" s="1" t="str">
        <f>IF(AND(TONGHOP!O1300="KTHP",OR(TONGHOP!P1300="LT",TONGHOP!P1300="TN"),TONGHOP!Q1300&lt;=90),TONGHOP!U1300,"")</f>
        <v/>
      </c>
      <c r="C1300" s="1" t="str">
        <f t="shared" si="80"/>
        <v/>
      </c>
      <c r="D1300" s="1" t="str">
        <f>IF(AND(TONGHOP!O1300="KTHP",OR(TONGHOP!P1300="LT",TONGHOP!P1300="TN"),AND(TONGHOP!Q1300&gt;90,TONGHOP!Q1300&lt;=120)),TONGHOP!T1300,"")</f>
        <v/>
      </c>
      <c r="E1300" s="1" t="str">
        <f>IF(AND(TONGHOP!O1300="KTHP",OR(TONGHOP!P1300="LT",TONGHOP!P1300="TN"),AND(TONGHOP!Q1300&gt;90,TONGHOP!Q1300&lt;=120)),TONGHOP!U1300,"")</f>
        <v/>
      </c>
      <c r="F1300" s="1" t="str">
        <f t="shared" si="81"/>
        <v/>
      </c>
      <c r="G1300" s="1" t="str">
        <f>IF(AND(TONGHOP!O1300="KTHP",OR(TONGHOP!P1300="LT",TONGHOP!P1300="TN"),AND(TONGHOP!Q1300&gt;120,TONGHOP!Q1300&lt;=150)),TONGHOP!T1300,"")</f>
        <v/>
      </c>
      <c r="H1300" s="1" t="str">
        <f>IF(AND(TONGHOP!O1300="KTHP",OR(TONGHOP!P1300="LT",TONGHOP!P1300="TN"),AND(TONGHOP!Q1300&gt;120,TONGHOP!Q1300&lt;=150)),TONGHOP!U1300,"")</f>
        <v/>
      </c>
      <c r="I1300" s="1" t="str">
        <f t="shared" si="82"/>
        <v/>
      </c>
      <c r="J1300" s="1" t="str">
        <f>IF(AND(TONGHOP!O1300="KTHP",OR(TONGHOP!P1300="LT",TONGHOP!P1300="TN"),TONGHOP!Q1300&gt;150),TONGHOP!T1300,"")</f>
        <v/>
      </c>
      <c r="K1300" s="1" t="str">
        <f>IF(AND(TONGHOP!O1300="KTHP",OR(TONGHOP!P1300="LT",TONGHOP!P1300="TN"),TONGHOP!Q1300&gt;150),TONGHOP!U1300,"")</f>
        <v/>
      </c>
      <c r="L1300" s="1" t="str">
        <f t="shared" si="83"/>
        <v/>
      </c>
    </row>
    <row r="1301" spans="1:12">
      <c r="A1301" s="1" t="str">
        <f>IF(AND(TONGHOP!O1301="KTHP",OR(TONGHOP!P1301="LT",TONGHOP!P1301="TN"),TONGHOP!Q1301&lt;=90),TONGHOP!T1301,"")</f>
        <v/>
      </c>
      <c r="B1301" s="1" t="str">
        <f>IF(AND(TONGHOP!O1301="KTHP",OR(TONGHOP!P1301="LT",TONGHOP!P1301="TN"),TONGHOP!Q1301&lt;=90),TONGHOP!U1301,"")</f>
        <v/>
      </c>
      <c r="C1301" s="1" t="str">
        <f t="shared" si="80"/>
        <v/>
      </c>
      <c r="D1301" s="1" t="str">
        <f>IF(AND(TONGHOP!O1301="KTHP",OR(TONGHOP!P1301="LT",TONGHOP!P1301="TN"),AND(TONGHOP!Q1301&gt;90,TONGHOP!Q1301&lt;=120)),TONGHOP!T1301,"")</f>
        <v/>
      </c>
      <c r="E1301" s="1" t="str">
        <f>IF(AND(TONGHOP!O1301="KTHP",OR(TONGHOP!P1301="LT",TONGHOP!P1301="TN"),AND(TONGHOP!Q1301&gt;90,TONGHOP!Q1301&lt;=120)),TONGHOP!U1301,"")</f>
        <v/>
      </c>
      <c r="F1301" s="1" t="str">
        <f t="shared" si="81"/>
        <v/>
      </c>
      <c r="G1301" s="1" t="str">
        <f>IF(AND(TONGHOP!O1301="KTHP",OR(TONGHOP!P1301="LT",TONGHOP!P1301="TN"),AND(TONGHOP!Q1301&gt;120,TONGHOP!Q1301&lt;=150)),TONGHOP!T1301,"")</f>
        <v/>
      </c>
      <c r="H1301" s="1" t="str">
        <f>IF(AND(TONGHOP!O1301="KTHP",OR(TONGHOP!P1301="LT",TONGHOP!P1301="TN"),AND(TONGHOP!Q1301&gt;120,TONGHOP!Q1301&lt;=150)),TONGHOP!U1301,"")</f>
        <v/>
      </c>
      <c r="I1301" s="1" t="str">
        <f t="shared" si="82"/>
        <v/>
      </c>
      <c r="J1301" s="1" t="str">
        <f>IF(AND(TONGHOP!O1301="KTHP",OR(TONGHOP!P1301="LT",TONGHOP!P1301="TN"),TONGHOP!Q1301&gt;150),TONGHOP!T1301,"")</f>
        <v/>
      </c>
      <c r="K1301" s="1" t="str">
        <f>IF(AND(TONGHOP!O1301="KTHP",OR(TONGHOP!P1301="LT",TONGHOP!P1301="TN"),TONGHOP!Q1301&gt;150),TONGHOP!U1301,"")</f>
        <v/>
      </c>
      <c r="L1301" s="1" t="str">
        <f t="shared" si="83"/>
        <v/>
      </c>
    </row>
    <row r="1302" spans="1:12">
      <c r="A1302" s="1" t="str">
        <f>IF(AND(TONGHOP!O1302="KTHP",OR(TONGHOP!P1302="LT",TONGHOP!P1302="TN"),TONGHOP!Q1302&lt;=90),TONGHOP!T1302,"")</f>
        <v/>
      </c>
      <c r="B1302" s="1" t="str">
        <f>IF(AND(TONGHOP!O1302="KTHP",OR(TONGHOP!P1302="LT",TONGHOP!P1302="TN"),TONGHOP!Q1302&lt;=90),TONGHOP!U1302,"")</f>
        <v/>
      </c>
      <c r="C1302" s="1" t="str">
        <f t="shared" si="80"/>
        <v/>
      </c>
      <c r="D1302" s="1" t="str">
        <f>IF(AND(TONGHOP!O1302="KTHP",OR(TONGHOP!P1302="LT",TONGHOP!P1302="TN"),AND(TONGHOP!Q1302&gt;90,TONGHOP!Q1302&lt;=120)),TONGHOP!T1302,"")</f>
        <v/>
      </c>
      <c r="E1302" s="1" t="str">
        <f>IF(AND(TONGHOP!O1302="KTHP",OR(TONGHOP!P1302="LT",TONGHOP!P1302="TN"),AND(TONGHOP!Q1302&gt;90,TONGHOP!Q1302&lt;=120)),TONGHOP!U1302,"")</f>
        <v/>
      </c>
      <c r="F1302" s="1" t="str">
        <f t="shared" si="81"/>
        <v/>
      </c>
      <c r="G1302" s="1" t="str">
        <f>IF(AND(TONGHOP!O1302="KTHP",OR(TONGHOP!P1302="LT",TONGHOP!P1302="TN"),AND(TONGHOP!Q1302&gt;120,TONGHOP!Q1302&lt;=150)),TONGHOP!T1302,"")</f>
        <v/>
      </c>
      <c r="H1302" s="1" t="str">
        <f>IF(AND(TONGHOP!O1302="KTHP",OR(TONGHOP!P1302="LT",TONGHOP!P1302="TN"),AND(TONGHOP!Q1302&gt;120,TONGHOP!Q1302&lt;=150)),TONGHOP!U1302,"")</f>
        <v/>
      </c>
      <c r="I1302" s="1" t="str">
        <f t="shared" si="82"/>
        <v/>
      </c>
      <c r="J1302" s="1" t="str">
        <f>IF(AND(TONGHOP!O1302="KTHP",OR(TONGHOP!P1302="LT",TONGHOP!P1302="TN"),TONGHOP!Q1302&gt;150),TONGHOP!T1302,"")</f>
        <v/>
      </c>
      <c r="K1302" s="1" t="str">
        <f>IF(AND(TONGHOP!O1302="KTHP",OR(TONGHOP!P1302="LT",TONGHOP!P1302="TN"),TONGHOP!Q1302&gt;150),TONGHOP!U1302,"")</f>
        <v/>
      </c>
      <c r="L1302" s="1" t="str">
        <f t="shared" si="83"/>
        <v/>
      </c>
    </row>
    <row r="1303" spans="1:12">
      <c r="A1303" s="1" t="str">
        <f>IF(AND(TONGHOP!O1303="KTHP",OR(TONGHOP!P1303="LT",TONGHOP!P1303="TN"),TONGHOP!Q1303&lt;=90),TONGHOP!T1303,"")</f>
        <v/>
      </c>
      <c r="B1303" s="1" t="str">
        <f>IF(AND(TONGHOP!O1303="KTHP",OR(TONGHOP!P1303="LT",TONGHOP!P1303="TN"),TONGHOP!Q1303&lt;=90),TONGHOP!U1303,"")</f>
        <v/>
      </c>
      <c r="C1303" s="1" t="str">
        <f t="shared" si="80"/>
        <v/>
      </c>
      <c r="D1303" s="1" t="str">
        <f>IF(AND(TONGHOP!O1303="KTHP",OR(TONGHOP!P1303="LT",TONGHOP!P1303="TN"),AND(TONGHOP!Q1303&gt;90,TONGHOP!Q1303&lt;=120)),TONGHOP!T1303,"")</f>
        <v/>
      </c>
      <c r="E1303" s="1" t="str">
        <f>IF(AND(TONGHOP!O1303="KTHP",OR(TONGHOP!P1303="LT",TONGHOP!P1303="TN"),AND(TONGHOP!Q1303&gt;90,TONGHOP!Q1303&lt;=120)),TONGHOP!U1303,"")</f>
        <v/>
      </c>
      <c r="F1303" s="1" t="str">
        <f t="shared" si="81"/>
        <v/>
      </c>
      <c r="G1303" s="1" t="str">
        <f>IF(AND(TONGHOP!O1303="KTHP",OR(TONGHOP!P1303="LT",TONGHOP!P1303="TN"),AND(TONGHOP!Q1303&gt;120,TONGHOP!Q1303&lt;=150)),TONGHOP!T1303,"")</f>
        <v/>
      </c>
      <c r="H1303" s="1" t="str">
        <f>IF(AND(TONGHOP!O1303="KTHP",OR(TONGHOP!P1303="LT",TONGHOP!P1303="TN"),AND(TONGHOP!Q1303&gt;120,TONGHOP!Q1303&lt;=150)),TONGHOP!U1303,"")</f>
        <v/>
      </c>
      <c r="I1303" s="1" t="str">
        <f t="shared" si="82"/>
        <v/>
      </c>
      <c r="J1303" s="1" t="str">
        <f>IF(AND(TONGHOP!O1303="KTHP",OR(TONGHOP!P1303="LT",TONGHOP!P1303="TN"),TONGHOP!Q1303&gt;150),TONGHOP!T1303,"")</f>
        <v/>
      </c>
      <c r="K1303" s="1" t="str">
        <f>IF(AND(TONGHOP!O1303="KTHP",OR(TONGHOP!P1303="LT",TONGHOP!P1303="TN"),TONGHOP!Q1303&gt;150),TONGHOP!U1303,"")</f>
        <v/>
      </c>
      <c r="L1303" s="1" t="str">
        <f t="shared" si="83"/>
        <v/>
      </c>
    </row>
    <row r="1304" spans="1:12">
      <c r="A1304" s="1" t="str">
        <f>IF(AND(TONGHOP!O1304="KTHP",OR(TONGHOP!P1304="LT",TONGHOP!P1304="TN"),TONGHOP!Q1304&lt;=90),TONGHOP!T1304,"")</f>
        <v/>
      </c>
      <c r="B1304" s="1" t="str">
        <f>IF(AND(TONGHOP!O1304="KTHP",OR(TONGHOP!P1304="LT",TONGHOP!P1304="TN"),TONGHOP!Q1304&lt;=90),TONGHOP!U1304,"")</f>
        <v/>
      </c>
      <c r="C1304" s="1" t="str">
        <f t="shared" si="80"/>
        <v/>
      </c>
      <c r="D1304" s="1" t="str">
        <f>IF(AND(TONGHOP!O1304="KTHP",OR(TONGHOP!P1304="LT",TONGHOP!P1304="TN"),AND(TONGHOP!Q1304&gt;90,TONGHOP!Q1304&lt;=120)),TONGHOP!T1304,"")</f>
        <v/>
      </c>
      <c r="E1304" s="1" t="str">
        <f>IF(AND(TONGHOP!O1304="KTHP",OR(TONGHOP!P1304="LT",TONGHOP!P1304="TN"),AND(TONGHOP!Q1304&gt;90,TONGHOP!Q1304&lt;=120)),TONGHOP!U1304,"")</f>
        <v/>
      </c>
      <c r="F1304" s="1" t="str">
        <f t="shared" si="81"/>
        <v/>
      </c>
      <c r="G1304" s="1" t="str">
        <f>IF(AND(TONGHOP!O1304="KTHP",OR(TONGHOP!P1304="LT",TONGHOP!P1304="TN"),AND(TONGHOP!Q1304&gt;120,TONGHOP!Q1304&lt;=150)),TONGHOP!T1304,"")</f>
        <v/>
      </c>
      <c r="H1304" s="1" t="str">
        <f>IF(AND(TONGHOP!O1304="KTHP",OR(TONGHOP!P1304="LT",TONGHOP!P1304="TN"),AND(TONGHOP!Q1304&gt;120,TONGHOP!Q1304&lt;=150)),TONGHOP!U1304,"")</f>
        <v/>
      </c>
      <c r="I1304" s="1" t="str">
        <f t="shared" si="82"/>
        <v/>
      </c>
      <c r="J1304" s="1" t="str">
        <f>IF(AND(TONGHOP!O1304="KTHP",OR(TONGHOP!P1304="LT",TONGHOP!P1304="TN"),TONGHOP!Q1304&gt;150),TONGHOP!T1304,"")</f>
        <v/>
      </c>
      <c r="K1304" s="1" t="str">
        <f>IF(AND(TONGHOP!O1304="KTHP",OR(TONGHOP!P1304="LT",TONGHOP!P1304="TN"),TONGHOP!Q1304&gt;150),TONGHOP!U1304,"")</f>
        <v/>
      </c>
      <c r="L1304" s="1" t="str">
        <f t="shared" si="83"/>
        <v/>
      </c>
    </row>
    <row r="1305" spans="1:12">
      <c r="A1305" s="1" t="str">
        <f>IF(AND(TONGHOP!O1305="KTHP",OR(TONGHOP!P1305="LT",TONGHOP!P1305="TN"),TONGHOP!Q1305&lt;=90),TONGHOP!T1305,"")</f>
        <v/>
      </c>
      <c r="B1305" s="1" t="str">
        <f>IF(AND(TONGHOP!O1305="KTHP",OR(TONGHOP!P1305="LT",TONGHOP!P1305="TN"),TONGHOP!Q1305&lt;=90),TONGHOP!U1305,"")</f>
        <v/>
      </c>
      <c r="C1305" s="1" t="str">
        <f t="shared" si="80"/>
        <v/>
      </c>
      <c r="D1305" s="1" t="str">
        <f>IF(AND(TONGHOP!O1305="KTHP",OR(TONGHOP!P1305="LT",TONGHOP!P1305="TN"),AND(TONGHOP!Q1305&gt;90,TONGHOP!Q1305&lt;=120)),TONGHOP!T1305,"")</f>
        <v/>
      </c>
      <c r="E1305" s="1" t="str">
        <f>IF(AND(TONGHOP!O1305="KTHP",OR(TONGHOP!P1305="LT",TONGHOP!P1305="TN"),AND(TONGHOP!Q1305&gt;90,TONGHOP!Q1305&lt;=120)),TONGHOP!U1305,"")</f>
        <v/>
      </c>
      <c r="F1305" s="1" t="str">
        <f t="shared" si="81"/>
        <v/>
      </c>
      <c r="G1305" s="1" t="str">
        <f>IF(AND(TONGHOP!O1305="KTHP",OR(TONGHOP!P1305="LT",TONGHOP!P1305="TN"),AND(TONGHOP!Q1305&gt;120,TONGHOP!Q1305&lt;=150)),TONGHOP!T1305,"")</f>
        <v/>
      </c>
      <c r="H1305" s="1" t="str">
        <f>IF(AND(TONGHOP!O1305="KTHP",OR(TONGHOP!P1305="LT",TONGHOP!P1305="TN"),AND(TONGHOP!Q1305&gt;120,TONGHOP!Q1305&lt;=150)),TONGHOP!U1305,"")</f>
        <v/>
      </c>
      <c r="I1305" s="1" t="str">
        <f t="shared" si="82"/>
        <v/>
      </c>
      <c r="J1305" s="1" t="str">
        <f>IF(AND(TONGHOP!O1305="KTHP",OR(TONGHOP!P1305="LT",TONGHOP!P1305="TN"),TONGHOP!Q1305&gt;150),TONGHOP!T1305,"")</f>
        <v/>
      </c>
      <c r="K1305" s="1" t="str">
        <f>IF(AND(TONGHOP!O1305="KTHP",OR(TONGHOP!P1305="LT",TONGHOP!P1305="TN"),TONGHOP!Q1305&gt;150),TONGHOP!U1305,"")</f>
        <v/>
      </c>
      <c r="L1305" s="1" t="str">
        <f t="shared" si="83"/>
        <v/>
      </c>
    </row>
    <row r="1306" spans="1:12">
      <c r="A1306" s="1" t="str">
        <f>IF(AND(TONGHOP!O1306="KTHP",OR(TONGHOP!P1306="LT",TONGHOP!P1306="TN"),TONGHOP!Q1306&lt;=90),TONGHOP!T1306,"")</f>
        <v/>
      </c>
      <c r="B1306" s="1" t="str">
        <f>IF(AND(TONGHOP!O1306="KTHP",OR(TONGHOP!P1306="LT",TONGHOP!P1306="TN"),TONGHOP!Q1306&lt;=90),TONGHOP!U1306,"")</f>
        <v/>
      </c>
      <c r="C1306" s="1" t="str">
        <f t="shared" si="80"/>
        <v/>
      </c>
      <c r="D1306" s="1" t="str">
        <f>IF(AND(TONGHOP!O1306="KTHP",OR(TONGHOP!P1306="LT",TONGHOP!P1306="TN"),AND(TONGHOP!Q1306&gt;90,TONGHOP!Q1306&lt;=120)),TONGHOP!T1306,"")</f>
        <v/>
      </c>
      <c r="E1306" s="1" t="str">
        <f>IF(AND(TONGHOP!O1306="KTHP",OR(TONGHOP!P1306="LT",TONGHOP!P1306="TN"),AND(TONGHOP!Q1306&gt;90,TONGHOP!Q1306&lt;=120)),TONGHOP!U1306,"")</f>
        <v/>
      </c>
      <c r="F1306" s="1" t="str">
        <f t="shared" si="81"/>
        <v/>
      </c>
      <c r="G1306" s="1" t="str">
        <f>IF(AND(TONGHOP!O1306="KTHP",OR(TONGHOP!P1306="LT",TONGHOP!P1306="TN"),AND(TONGHOP!Q1306&gt;120,TONGHOP!Q1306&lt;=150)),TONGHOP!T1306,"")</f>
        <v/>
      </c>
      <c r="H1306" s="1" t="str">
        <f>IF(AND(TONGHOP!O1306="KTHP",OR(TONGHOP!P1306="LT",TONGHOP!P1306="TN"),AND(TONGHOP!Q1306&gt;120,TONGHOP!Q1306&lt;=150)),TONGHOP!U1306,"")</f>
        <v/>
      </c>
      <c r="I1306" s="1" t="str">
        <f t="shared" si="82"/>
        <v/>
      </c>
      <c r="J1306" s="1" t="str">
        <f>IF(AND(TONGHOP!O1306="KTHP",OR(TONGHOP!P1306="LT",TONGHOP!P1306="TN"),TONGHOP!Q1306&gt;150),TONGHOP!T1306,"")</f>
        <v/>
      </c>
      <c r="K1306" s="1" t="str">
        <f>IF(AND(TONGHOP!O1306="KTHP",OR(TONGHOP!P1306="LT",TONGHOP!P1306="TN"),TONGHOP!Q1306&gt;150),TONGHOP!U1306,"")</f>
        <v/>
      </c>
      <c r="L1306" s="1" t="str">
        <f t="shared" si="83"/>
        <v/>
      </c>
    </row>
    <row r="1307" spans="1:12">
      <c r="A1307" s="1" t="str">
        <f>IF(AND(TONGHOP!O1307="KTHP",OR(TONGHOP!P1307="LT",TONGHOP!P1307="TN"),TONGHOP!Q1307&lt;=90),TONGHOP!T1307,"")</f>
        <v/>
      </c>
      <c r="B1307" s="1" t="str">
        <f>IF(AND(TONGHOP!O1307="KTHP",OR(TONGHOP!P1307="LT",TONGHOP!P1307="TN"),TONGHOP!Q1307&lt;=90),TONGHOP!U1307,"")</f>
        <v/>
      </c>
      <c r="C1307" s="1" t="str">
        <f t="shared" si="80"/>
        <v/>
      </c>
      <c r="D1307" s="1" t="str">
        <f>IF(AND(TONGHOP!O1307="KTHP",OR(TONGHOP!P1307="LT",TONGHOP!P1307="TN"),AND(TONGHOP!Q1307&gt;90,TONGHOP!Q1307&lt;=120)),TONGHOP!T1307,"")</f>
        <v/>
      </c>
      <c r="E1307" s="1" t="str">
        <f>IF(AND(TONGHOP!O1307="KTHP",OR(TONGHOP!P1307="LT",TONGHOP!P1307="TN"),AND(TONGHOP!Q1307&gt;90,TONGHOP!Q1307&lt;=120)),TONGHOP!U1307,"")</f>
        <v/>
      </c>
      <c r="F1307" s="1" t="str">
        <f t="shared" si="81"/>
        <v/>
      </c>
      <c r="G1307" s="1" t="str">
        <f>IF(AND(TONGHOP!O1307="KTHP",OR(TONGHOP!P1307="LT",TONGHOP!P1307="TN"),AND(TONGHOP!Q1307&gt;120,TONGHOP!Q1307&lt;=150)),TONGHOP!T1307,"")</f>
        <v/>
      </c>
      <c r="H1307" s="1" t="str">
        <f>IF(AND(TONGHOP!O1307="KTHP",OR(TONGHOP!P1307="LT",TONGHOP!P1307="TN"),AND(TONGHOP!Q1307&gt;120,TONGHOP!Q1307&lt;=150)),TONGHOP!U1307,"")</f>
        <v/>
      </c>
      <c r="I1307" s="1" t="str">
        <f t="shared" si="82"/>
        <v/>
      </c>
      <c r="J1307" s="1" t="str">
        <f>IF(AND(TONGHOP!O1307="KTHP",OR(TONGHOP!P1307="LT",TONGHOP!P1307="TN"),TONGHOP!Q1307&gt;150),TONGHOP!T1307,"")</f>
        <v/>
      </c>
      <c r="K1307" s="1" t="str">
        <f>IF(AND(TONGHOP!O1307="KTHP",OR(TONGHOP!P1307="LT",TONGHOP!P1307="TN"),TONGHOP!Q1307&gt;150),TONGHOP!U1307,"")</f>
        <v/>
      </c>
      <c r="L1307" s="1" t="str">
        <f t="shared" si="83"/>
        <v/>
      </c>
    </row>
    <row r="1308" spans="1:12">
      <c r="A1308" s="1" t="str">
        <f>IF(AND(TONGHOP!O1308="KTHP",OR(TONGHOP!P1308="LT",TONGHOP!P1308="TN"),TONGHOP!Q1308&lt;=90),TONGHOP!T1308,"")</f>
        <v/>
      </c>
      <c r="B1308" s="1" t="str">
        <f>IF(AND(TONGHOP!O1308="KTHP",OR(TONGHOP!P1308="LT",TONGHOP!P1308="TN"),TONGHOP!Q1308&lt;=90),TONGHOP!U1308,"")</f>
        <v/>
      </c>
      <c r="C1308" s="1" t="str">
        <f t="shared" si="80"/>
        <v/>
      </c>
      <c r="D1308" s="1" t="str">
        <f>IF(AND(TONGHOP!O1308="KTHP",OR(TONGHOP!P1308="LT",TONGHOP!P1308="TN"),AND(TONGHOP!Q1308&gt;90,TONGHOP!Q1308&lt;=120)),TONGHOP!T1308,"")</f>
        <v/>
      </c>
      <c r="E1308" s="1" t="str">
        <f>IF(AND(TONGHOP!O1308="KTHP",OR(TONGHOP!P1308="LT",TONGHOP!P1308="TN"),AND(TONGHOP!Q1308&gt;90,TONGHOP!Q1308&lt;=120)),TONGHOP!U1308,"")</f>
        <v/>
      </c>
      <c r="F1308" s="1" t="str">
        <f t="shared" si="81"/>
        <v/>
      </c>
      <c r="G1308" s="1" t="str">
        <f>IF(AND(TONGHOP!O1308="KTHP",OR(TONGHOP!P1308="LT",TONGHOP!P1308="TN"),AND(TONGHOP!Q1308&gt;120,TONGHOP!Q1308&lt;=150)),TONGHOP!T1308,"")</f>
        <v/>
      </c>
      <c r="H1308" s="1" t="str">
        <f>IF(AND(TONGHOP!O1308="KTHP",OR(TONGHOP!P1308="LT",TONGHOP!P1308="TN"),AND(TONGHOP!Q1308&gt;120,TONGHOP!Q1308&lt;=150)),TONGHOP!U1308,"")</f>
        <v/>
      </c>
      <c r="I1308" s="1" t="str">
        <f t="shared" si="82"/>
        <v/>
      </c>
      <c r="J1308" s="1" t="str">
        <f>IF(AND(TONGHOP!O1308="KTHP",OR(TONGHOP!P1308="LT",TONGHOP!P1308="TN"),TONGHOP!Q1308&gt;150),TONGHOP!T1308,"")</f>
        <v/>
      </c>
      <c r="K1308" s="1" t="str">
        <f>IF(AND(TONGHOP!O1308="KTHP",OR(TONGHOP!P1308="LT",TONGHOP!P1308="TN"),TONGHOP!Q1308&gt;150),TONGHOP!U1308,"")</f>
        <v/>
      </c>
      <c r="L1308" s="1" t="str">
        <f t="shared" si="83"/>
        <v/>
      </c>
    </row>
    <row r="1309" spans="1:12">
      <c r="A1309" s="1" t="str">
        <f>IF(AND(TONGHOP!O1309="KTHP",OR(TONGHOP!P1309="LT",TONGHOP!P1309="TN"),TONGHOP!Q1309&lt;=90),TONGHOP!T1309,"")</f>
        <v/>
      </c>
      <c r="B1309" s="1" t="str">
        <f>IF(AND(TONGHOP!O1309="KTHP",OR(TONGHOP!P1309="LT",TONGHOP!P1309="TN"),TONGHOP!Q1309&lt;=90),TONGHOP!U1309,"")</f>
        <v/>
      </c>
      <c r="C1309" s="1" t="str">
        <f t="shared" si="80"/>
        <v/>
      </c>
      <c r="D1309" s="1" t="str">
        <f>IF(AND(TONGHOP!O1309="KTHP",OR(TONGHOP!P1309="LT",TONGHOP!P1309="TN"),AND(TONGHOP!Q1309&gt;90,TONGHOP!Q1309&lt;=120)),TONGHOP!T1309,"")</f>
        <v/>
      </c>
      <c r="E1309" s="1" t="str">
        <f>IF(AND(TONGHOP!O1309="KTHP",OR(TONGHOP!P1309="LT",TONGHOP!P1309="TN"),AND(TONGHOP!Q1309&gt;90,TONGHOP!Q1309&lt;=120)),TONGHOP!U1309,"")</f>
        <v/>
      </c>
      <c r="F1309" s="1" t="str">
        <f t="shared" si="81"/>
        <v/>
      </c>
      <c r="G1309" s="1" t="str">
        <f>IF(AND(TONGHOP!O1309="KTHP",OR(TONGHOP!P1309="LT",TONGHOP!P1309="TN"),AND(TONGHOP!Q1309&gt;120,TONGHOP!Q1309&lt;=150)),TONGHOP!T1309,"")</f>
        <v/>
      </c>
      <c r="H1309" s="1" t="str">
        <f>IF(AND(TONGHOP!O1309="KTHP",OR(TONGHOP!P1309="LT",TONGHOP!P1309="TN"),AND(TONGHOP!Q1309&gt;120,TONGHOP!Q1309&lt;=150)),TONGHOP!U1309,"")</f>
        <v/>
      </c>
      <c r="I1309" s="1" t="str">
        <f t="shared" si="82"/>
        <v/>
      </c>
      <c r="J1309" s="1" t="str">
        <f>IF(AND(TONGHOP!O1309="KTHP",OR(TONGHOP!P1309="LT",TONGHOP!P1309="TN"),TONGHOP!Q1309&gt;150),TONGHOP!T1309,"")</f>
        <v/>
      </c>
      <c r="K1309" s="1" t="str">
        <f>IF(AND(TONGHOP!O1309="KTHP",OR(TONGHOP!P1309="LT",TONGHOP!P1309="TN"),TONGHOP!Q1309&gt;150),TONGHOP!U1309,"")</f>
        <v/>
      </c>
      <c r="L1309" s="1" t="str">
        <f t="shared" si="83"/>
        <v/>
      </c>
    </row>
    <row r="1310" spans="1:12">
      <c r="A1310" s="1" t="str">
        <f>IF(AND(TONGHOP!O1310="KTHP",OR(TONGHOP!P1310="LT",TONGHOP!P1310="TN"),TONGHOP!Q1310&lt;=90),TONGHOP!T1310,"")</f>
        <v/>
      </c>
      <c r="B1310" s="1" t="str">
        <f>IF(AND(TONGHOP!O1310="KTHP",OR(TONGHOP!P1310="LT",TONGHOP!P1310="TN"),TONGHOP!Q1310&lt;=90),TONGHOP!U1310,"")</f>
        <v/>
      </c>
      <c r="C1310" s="1" t="str">
        <f t="shared" si="80"/>
        <v/>
      </c>
      <c r="D1310" s="1" t="str">
        <f>IF(AND(TONGHOP!O1310="KTHP",OR(TONGHOP!P1310="LT",TONGHOP!P1310="TN"),AND(TONGHOP!Q1310&gt;90,TONGHOP!Q1310&lt;=120)),TONGHOP!T1310,"")</f>
        <v/>
      </c>
      <c r="E1310" s="1" t="str">
        <f>IF(AND(TONGHOP!O1310="KTHP",OR(TONGHOP!P1310="LT",TONGHOP!P1310="TN"),AND(TONGHOP!Q1310&gt;90,TONGHOP!Q1310&lt;=120)),TONGHOP!U1310,"")</f>
        <v/>
      </c>
      <c r="F1310" s="1" t="str">
        <f t="shared" si="81"/>
        <v/>
      </c>
      <c r="G1310" s="1" t="str">
        <f>IF(AND(TONGHOP!O1310="KTHP",OR(TONGHOP!P1310="LT",TONGHOP!P1310="TN"),AND(TONGHOP!Q1310&gt;120,TONGHOP!Q1310&lt;=150)),TONGHOP!T1310,"")</f>
        <v/>
      </c>
      <c r="H1310" s="1" t="str">
        <f>IF(AND(TONGHOP!O1310="KTHP",OR(TONGHOP!P1310="LT",TONGHOP!P1310="TN"),AND(TONGHOP!Q1310&gt;120,TONGHOP!Q1310&lt;=150)),TONGHOP!U1310,"")</f>
        <v/>
      </c>
      <c r="I1310" s="1" t="str">
        <f t="shared" si="82"/>
        <v/>
      </c>
      <c r="J1310" s="1" t="str">
        <f>IF(AND(TONGHOP!O1310="KTHP",OR(TONGHOP!P1310="LT",TONGHOP!P1310="TN"),TONGHOP!Q1310&gt;150),TONGHOP!T1310,"")</f>
        <v/>
      </c>
      <c r="K1310" s="1" t="str">
        <f>IF(AND(TONGHOP!O1310="KTHP",OR(TONGHOP!P1310="LT",TONGHOP!P1310="TN"),TONGHOP!Q1310&gt;150),TONGHOP!U1310,"")</f>
        <v/>
      </c>
      <c r="L1310" s="1" t="str">
        <f t="shared" si="83"/>
        <v/>
      </c>
    </row>
    <row r="1311" spans="1:12">
      <c r="A1311" s="1" t="str">
        <f>IF(AND(TONGHOP!O1311="KTHP",OR(TONGHOP!P1311="LT",TONGHOP!P1311="TN"),TONGHOP!Q1311&lt;=90),TONGHOP!T1311,"")</f>
        <v/>
      </c>
      <c r="B1311" s="1" t="str">
        <f>IF(AND(TONGHOP!O1311="KTHP",OR(TONGHOP!P1311="LT",TONGHOP!P1311="TN"),TONGHOP!Q1311&lt;=90),TONGHOP!U1311,"")</f>
        <v/>
      </c>
      <c r="C1311" s="1" t="str">
        <f t="shared" si="80"/>
        <v/>
      </c>
      <c r="D1311" s="1" t="str">
        <f>IF(AND(TONGHOP!O1311="KTHP",OR(TONGHOP!P1311="LT",TONGHOP!P1311="TN"),AND(TONGHOP!Q1311&gt;90,TONGHOP!Q1311&lt;=120)),TONGHOP!T1311,"")</f>
        <v/>
      </c>
      <c r="E1311" s="1" t="str">
        <f>IF(AND(TONGHOP!O1311="KTHP",OR(TONGHOP!P1311="LT",TONGHOP!P1311="TN"),AND(TONGHOP!Q1311&gt;90,TONGHOP!Q1311&lt;=120)),TONGHOP!U1311,"")</f>
        <v/>
      </c>
      <c r="F1311" s="1" t="str">
        <f t="shared" si="81"/>
        <v/>
      </c>
      <c r="G1311" s="1" t="str">
        <f>IF(AND(TONGHOP!O1311="KTHP",OR(TONGHOP!P1311="LT",TONGHOP!P1311="TN"),AND(TONGHOP!Q1311&gt;120,TONGHOP!Q1311&lt;=150)),TONGHOP!T1311,"")</f>
        <v/>
      </c>
      <c r="H1311" s="1" t="str">
        <f>IF(AND(TONGHOP!O1311="KTHP",OR(TONGHOP!P1311="LT",TONGHOP!P1311="TN"),AND(TONGHOP!Q1311&gt;120,TONGHOP!Q1311&lt;=150)),TONGHOP!U1311,"")</f>
        <v/>
      </c>
      <c r="I1311" s="1" t="str">
        <f t="shared" si="82"/>
        <v/>
      </c>
      <c r="J1311" s="1" t="str">
        <f>IF(AND(TONGHOP!O1311="KTHP",OR(TONGHOP!P1311="LT",TONGHOP!P1311="TN"),TONGHOP!Q1311&gt;150),TONGHOP!T1311,"")</f>
        <v/>
      </c>
      <c r="K1311" s="1" t="str">
        <f>IF(AND(TONGHOP!O1311="KTHP",OR(TONGHOP!P1311="LT",TONGHOP!P1311="TN"),TONGHOP!Q1311&gt;150),TONGHOP!U1311,"")</f>
        <v/>
      </c>
      <c r="L1311" s="1" t="str">
        <f t="shared" si="83"/>
        <v/>
      </c>
    </row>
    <row r="1312" spans="1:12">
      <c r="A1312" s="1" t="str">
        <f>IF(AND(TONGHOP!O1312="KTHP",OR(TONGHOP!P1312="LT",TONGHOP!P1312="TN"),TONGHOP!Q1312&lt;=90),TONGHOP!T1312,"")</f>
        <v/>
      </c>
      <c r="B1312" s="1" t="str">
        <f>IF(AND(TONGHOP!O1312="KTHP",OR(TONGHOP!P1312="LT",TONGHOP!P1312="TN"),TONGHOP!Q1312&lt;=90),TONGHOP!U1312,"")</f>
        <v/>
      </c>
      <c r="C1312" s="1" t="str">
        <f t="shared" si="80"/>
        <v/>
      </c>
      <c r="D1312" s="1" t="str">
        <f>IF(AND(TONGHOP!O1312="KTHP",OR(TONGHOP!P1312="LT",TONGHOP!P1312="TN"),AND(TONGHOP!Q1312&gt;90,TONGHOP!Q1312&lt;=120)),TONGHOP!T1312,"")</f>
        <v/>
      </c>
      <c r="E1312" s="1" t="str">
        <f>IF(AND(TONGHOP!O1312="KTHP",OR(TONGHOP!P1312="LT",TONGHOP!P1312="TN"),AND(TONGHOP!Q1312&gt;90,TONGHOP!Q1312&lt;=120)),TONGHOP!U1312,"")</f>
        <v/>
      </c>
      <c r="F1312" s="1" t="str">
        <f t="shared" si="81"/>
        <v/>
      </c>
      <c r="G1312" s="1" t="str">
        <f>IF(AND(TONGHOP!O1312="KTHP",OR(TONGHOP!P1312="LT",TONGHOP!P1312="TN"),AND(TONGHOP!Q1312&gt;120,TONGHOP!Q1312&lt;=150)),TONGHOP!T1312,"")</f>
        <v/>
      </c>
      <c r="H1312" s="1" t="str">
        <f>IF(AND(TONGHOP!O1312="KTHP",OR(TONGHOP!P1312="LT",TONGHOP!P1312="TN"),AND(TONGHOP!Q1312&gt;120,TONGHOP!Q1312&lt;=150)),TONGHOP!U1312,"")</f>
        <v/>
      </c>
      <c r="I1312" s="1" t="str">
        <f t="shared" si="82"/>
        <v/>
      </c>
      <c r="J1312" s="1" t="str">
        <f>IF(AND(TONGHOP!O1312="KTHP",OR(TONGHOP!P1312="LT",TONGHOP!P1312="TN"),TONGHOP!Q1312&gt;150),TONGHOP!T1312,"")</f>
        <v/>
      </c>
      <c r="K1312" s="1" t="str">
        <f>IF(AND(TONGHOP!O1312="KTHP",OR(TONGHOP!P1312="LT",TONGHOP!P1312="TN"),TONGHOP!Q1312&gt;150),TONGHOP!U1312,"")</f>
        <v/>
      </c>
      <c r="L1312" s="1" t="str">
        <f t="shared" si="83"/>
        <v/>
      </c>
    </row>
    <row r="1313" spans="1:12">
      <c r="A1313" s="1" t="str">
        <f>IF(AND(TONGHOP!O1313="KTHP",OR(TONGHOP!P1313="LT",TONGHOP!P1313="TN"),TONGHOP!Q1313&lt;=90),TONGHOP!T1313,"")</f>
        <v/>
      </c>
      <c r="B1313" s="1" t="str">
        <f>IF(AND(TONGHOP!O1313="KTHP",OR(TONGHOP!P1313="LT",TONGHOP!P1313="TN"),TONGHOP!Q1313&lt;=90),TONGHOP!U1313,"")</f>
        <v/>
      </c>
      <c r="C1313" s="1" t="str">
        <f t="shared" si="80"/>
        <v/>
      </c>
      <c r="D1313" s="1" t="str">
        <f>IF(AND(TONGHOP!O1313="KTHP",OR(TONGHOP!P1313="LT",TONGHOP!P1313="TN"),AND(TONGHOP!Q1313&gt;90,TONGHOP!Q1313&lt;=120)),TONGHOP!T1313,"")</f>
        <v/>
      </c>
      <c r="E1313" s="1" t="str">
        <f>IF(AND(TONGHOP!O1313="KTHP",OR(TONGHOP!P1313="LT",TONGHOP!P1313="TN"),AND(TONGHOP!Q1313&gt;90,TONGHOP!Q1313&lt;=120)),TONGHOP!U1313,"")</f>
        <v/>
      </c>
      <c r="F1313" s="1" t="str">
        <f t="shared" si="81"/>
        <v/>
      </c>
      <c r="G1313" s="1" t="str">
        <f>IF(AND(TONGHOP!O1313="KTHP",OR(TONGHOP!P1313="LT",TONGHOP!P1313="TN"),AND(TONGHOP!Q1313&gt;120,TONGHOP!Q1313&lt;=150)),TONGHOP!T1313,"")</f>
        <v/>
      </c>
      <c r="H1313" s="1" t="str">
        <f>IF(AND(TONGHOP!O1313="KTHP",OR(TONGHOP!P1313="LT",TONGHOP!P1313="TN"),AND(TONGHOP!Q1313&gt;120,TONGHOP!Q1313&lt;=150)),TONGHOP!U1313,"")</f>
        <v/>
      </c>
      <c r="I1313" s="1" t="str">
        <f t="shared" si="82"/>
        <v/>
      </c>
      <c r="J1313" s="1" t="str">
        <f>IF(AND(TONGHOP!O1313="KTHP",OR(TONGHOP!P1313="LT",TONGHOP!P1313="TN"),TONGHOP!Q1313&gt;150),TONGHOP!T1313,"")</f>
        <v/>
      </c>
      <c r="K1313" s="1" t="str">
        <f>IF(AND(TONGHOP!O1313="KTHP",OR(TONGHOP!P1313="LT",TONGHOP!P1313="TN"),TONGHOP!Q1313&gt;150),TONGHOP!U1313,"")</f>
        <v/>
      </c>
      <c r="L1313" s="1" t="str">
        <f t="shared" si="83"/>
        <v/>
      </c>
    </row>
    <row r="1314" spans="1:12">
      <c r="A1314" s="1" t="str">
        <f>IF(AND(TONGHOP!O1314="KTHP",OR(TONGHOP!P1314="LT",TONGHOP!P1314="TN"),TONGHOP!Q1314&lt;=90),TONGHOP!T1314,"")</f>
        <v/>
      </c>
      <c r="B1314" s="1" t="str">
        <f>IF(AND(TONGHOP!O1314="KTHP",OR(TONGHOP!P1314="LT",TONGHOP!P1314="TN"),TONGHOP!Q1314&lt;=90),TONGHOP!U1314,"")</f>
        <v/>
      </c>
      <c r="C1314" s="1" t="str">
        <f t="shared" si="80"/>
        <v/>
      </c>
      <c r="D1314" s="1" t="str">
        <f>IF(AND(TONGHOP!O1314="KTHP",OR(TONGHOP!P1314="LT",TONGHOP!P1314="TN"),AND(TONGHOP!Q1314&gt;90,TONGHOP!Q1314&lt;=120)),TONGHOP!T1314,"")</f>
        <v/>
      </c>
      <c r="E1314" s="1" t="str">
        <f>IF(AND(TONGHOP!O1314="KTHP",OR(TONGHOP!P1314="LT",TONGHOP!P1314="TN"),AND(TONGHOP!Q1314&gt;90,TONGHOP!Q1314&lt;=120)),TONGHOP!U1314,"")</f>
        <v/>
      </c>
      <c r="F1314" s="1" t="str">
        <f t="shared" si="81"/>
        <v/>
      </c>
      <c r="G1314" s="1" t="str">
        <f>IF(AND(TONGHOP!O1314="KTHP",OR(TONGHOP!P1314="LT",TONGHOP!P1314="TN"),AND(TONGHOP!Q1314&gt;120,TONGHOP!Q1314&lt;=150)),TONGHOP!T1314,"")</f>
        <v/>
      </c>
      <c r="H1314" s="1" t="str">
        <f>IF(AND(TONGHOP!O1314="KTHP",OR(TONGHOP!P1314="LT",TONGHOP!P1314="TN"),AND(TONGHOP!Q1314&gt;120,TONGHOP!Q1314&lt;=150)),TONGHOP!U1314,"")</f>
        <v/>
      </c>
      <c r="I1314" s="1" t="str">
        <f t="shared" si="82"/>
        <v/>
      </c>
      <c r="J1314" s="1" t="str">
        <f>IF(AND(TONGHOP!O1314="KTHP",OR(TONGHOP!P1314="LT",TONGHOP!P1314="TN"),TONGHOP!Q1314&gt;150),TONGHOP!T1314,"")</f>
        <v/>
      </c>
      <c r="K1314" s="1" t="str">
        <f>IF(AND(TONGHOP!O1314="KTHP",OR(TONGHOP!P1314="LT",TONGHOP!P1314="TN"),TONGHOP!Q1314&gt;150),TONGHOP!U1314,"")</f>
        <v/>
      </c>
      <c r="L1314" s="1" t="str">
        <f t="shared" si="83"/>
        <v/>
      </c>
    </row>
    <row r="1315" spans="1:12">
      <c r="A1315" s="1" t="str">
        <f>IF(AND(TONGHOP!O1315="KTHP",OR(TONGHOP!P1315="LT",TONGHOP!P1315="TN"),TONGHOP!Q1315&lt;=90),TONGHOP!T1315,"")</f>
        <v/>
      </c>
      <c r="B1315" s="1" t="str">
        <f>IF(AND(TONGHOP!O1315="KTHP",OR(TONGHOP!P1315="LT",TONGHOP!P1315="TN"),TONGHOP!Q1315&lt;=90),TONGHOP!U1315,"")</f>
        <v/>
      </c>
      <c r="C1315" s="1" t="str">
        <f t="shared" si="80"/>
        <v/>
      </c>
      <c r="D1315" s="1" t="str">
        <f>IF(AND(TONGHOP!O1315="KTHP",OR(TONGHOP!P1315="LT",TONGHOP!P1315="TN"),AND(TONGHOP!Q1315&gt;90,TONGHOP!Q1315&lt;=120)),TONGHOP!T1315,"")</f>
        <v/>
      </c>
      <c r="E1315" s="1" t="str">
        <f>IF(AND(TONGHOP!O1315="KTHP",OR(TONGHOP!P1315="LT",TONGHOP!P1315="TN"),AND(TONGHOP!Q1315&gt;90,TONGHOP!Q1315&lt;=120)),TONGHOP!U1315,"")</f>
        <v/>
      </c>
      <c r="F1315" s="1" t="str">
        <f t="shared" si="81"/>
        <v/>
      </c>
      <c r="G1315" s="1" t="str">
        <f>IF(AND(TONGHOP!O1315="KTHP",OR(TONGHOP!P1315="LT",TONGHOP!P1315="TN"),AND(TONGHOP!Q1315&gt;120,TONGHOP!Q1315&lt;=150)),TONGHOP!T1315,"")</f>
        <v/>
      </c>
      <c r="H1315" s="1" t="str">
        <f>IF(AND(TONGHOP!O1315="KTHP",OR(TONGHOP!P1315="LT",TONGHOP!P1315="TN"),AND(TONGHOP!Q1315&gt;120,TONGHOP!Q1315&lt;=150)),TONGHOP!U1315,"")</f>
        <v/>
      </c>
      <c r="I1315" s="1" t="str">
        <f t="shared" si="82"/>
        <v/>
      </c>
      <c r="J1315" s="1" t="str">
        <f>IF(AND(TONGHOP!O1315="KTHP",OR(TONGHOP!P1315="LT",TONGHOP!P1315="TN"),TONGHOP!Q1315&gt;150),TONGHOP!T1315,"")</f>
        <v/>
      </c>
      <c r="K1315" s="1" t="str">
        <f>IF(AND(TONGHOP!O1315="KTHP",OR(TONGHOP!P1315="LT",TONGHOP!P1315="TN"),TONGHOP!Q1315&gt;150),TONGHOP!U1315,"")</f>
        <v/>
      </c>
      <c r="L1315" s="1" t="str">
        <f t="shared" si="83"/>
        <v/>
      </c>
    </row>
    <row r="1316" spans="1:12">
      <c r="A1316" s="1" t="str">
        <f>IF(AND(TONGHOP!O1316="KTHP",OR(TONGHOP!P1316="LT",TONGHOP!P1316="TN"),TONGHOP!Q1316&lt;=90),TONGHOP!T1316,"")</f>
        <v/>
      </c>
      <c r="B1316" s="1" t="str">
        <f>IF(AND(TONGHOP!O1316="KTHP",OR(TONGHOP!P1316="LT",TONGHOP!P1316="TN"),TONGHOP!Q1316&lt;=90),TONGHOP!U1316,"")</f>
        <v/>
      </c>
      <c r="C1316" s="1" t="str">
        <f t="shared" si="80"/>
        <v/>
      </c>
      <c r="D1316" s="1" t="str">
        <f>IF(AND(TONGHOP!O1316="KTHP",OR(TONGHOP!P1316="LT",TONGHOP!P1316="TN"),AND(TONGHOP!Q1316&gt;90,TONGHOP!Q1316&lt;=120)),TONGHOP!T1316,"")</f>
        <v/>
      </c>
      <c r="E1316" s="1" t="str">
        <f>IF(AND(TONGHOP!O1316="KTHP",OR(TONGHOP!P1316="LT",TONGHOP!P1316="TN"),AND(TONGHOP!Q1316&gt;90,TONGHOP!Q1316&lt;=120)),TONGHOP!U1316,"")</f>
        <v/>
      </c>
      <c r="F1316" s="1" t="str">
        <f t="shared" si="81"/>
        <v/>
      </c>
      <c r="G1316" s="1" t="str">
        <f>IF(AND(TONGHOP!O1316="KTHP",OR(TONGHOP!P1316="LT",TONGHOP!P1316="TN"),AND(TONGHOP!Q1316&gt;120,TONGHOP!Q1316&lt;=150)),TONGHOP!T1316,"")</f>
        <v/>
      </c>
      <c r="H1316" s="1" t="str">
        <f>IF(AND(TONGHOP!O1316="KTHP",OR(TONGHOP!P1316="LT",TONGHOP!P1316="TN"),AND(TONGHOP!Q1316&gt;120,TONGHOP!Q1316&lt;=150)),TONGHOP!U1316,"")</f>
        <v/>
      </c>
      <c r="I1316" s="1" t="str">
        <f t="shared" si="82"/>
        <v/>
      </c>
      <c r="J1316" s="1" t="str">
        <f>IF(AND(TONGHOP!O1316="KTHP",OR(TONGHOP!P1316="LT",TONGHOP!P1316="TN"),TONGHOP!Q1316&gt;150),TONGHOP!T1316,"")</f>
        <v/>
      </c>
      <c r="K1316" s="1" t="str">
        <f>IF(AND(TONGHOP!O1316="KTHP",OR(TONGHOP!P1316="LT",TONGHOP!P1316="TN"),TONGHOP!Q1316&gt;150),TONGHOP!U1316,"")</f>
        <v/>
      </c>
      <c r="L1316" s="1" t="str">
        <f t="shared" si="83"/>
        <v/>
      </c>
    </row>
    <row r="1317" spans="1:12">
      <c r="A1317" s="1" t="str">
        <f>IF(AND(TONGHOP!O1317="KTHP",OR(TONGHOP!P1317="LT",TONGHOP!P1317="TN"),TONGHOP!Q1317&lt;=90),TONGHOP!T1317,"")</f>
        <v/>
      </c>
      <c r="B1317" s="1" t="str">
        <f>IF(AND(TONGHOP!O1317="KTHP",OR(TONGHOP!P1317="LT",TONGHOP!P1317="TN"),TONGHOP!Q1317&lt;=90),TONGHOP!U1317,"")</f>
        <v/>
      </c>
      <c r="C1317" s="1" t="str">
        <f t="shared" si="80"/>
        <v/>
      </c>
      <c r="D1317" s="1" t="str">
        <f>IF(AND(TONGHOP!O1317="KTHP",OR(TONGHOP!P1317="LT",TONGHOP!P1317="TN"),AND(TONGHOP!Q1317&gt;90,TONGHOP!Q1317&lt;=120)),TONGHOP!T1317,"")</f>
        <v/>
      </c>
      <c r="E1317" s="1" t="str">
        <f>IF(AND(TONGHOP!O1317="KTHP",OR(TONGHOP!P1317="LT",TONGHOP!P1317="TN"),AND(TONGHOP!Q1317&gt;90,TONGHOP!Q1317&lt;=120)),TONGHOP!U1317,"")</f>
        <v/>
      </c>
      <c r="F1317" s="1" t="str">
        <f t="shared" si="81"/>
        <v/>
      </c>
      <c r="G1317" s="1" t="str">
        <f>IF(AND(TONGHOP!O1317="KTHP",OR(TONGHOP!P1317="LT",TONGHOP!P1317="TN"),AND(TONGHOP!Q1317&gt;120,TONGHOP!Q1317&lt;=150)),TONGHOP!T1317,"")</f>
        <v/>
      </c>
      <c r="H1317" s="1" t="str">
        <f>IF(AND(TONGHOP!O1317="KTHP",OR(TONGHOP!P1317="LT",TONGHOP!P1317="TN"),AND(TONGHOP!Q1317&gt;120,TONGHOP!Q1317&lt;=150)),TONGHOP!U1317,"")</f>
        <v/>
      </c>
      <c r="I1317" s="1" t="str">
        <f t="shared" si="82"/>
        <v/>
      </c>
      <c r="J1317" s="1" t="str">
        <f>IF(AND(TONGHOP!O1317="KTHP",OR(TONGHOP!P1317="LT",TONGHOP!P1317="TN"),TONGHOP!Q1317&gt;150),TONGHOP!T1317,"")</f>
        <v/>
      </c>
      <c r="K1317" s="1" t="str">
        <f>IF(AND(TONGHOP!O1317="KTHP",OR(TONGHOP!P1317="LT",TONGHOP!P1317="TN"),TONGHOP!Q1317&gt;150),TONGHOP!U1317,"")</f>
        <v/>
      </c>
      <c r="L1317" s="1" t="str">
        <f t="shared" si="83"/>
        <v/>
      </c>
    </row>
    <row r="1318" spans="1:12">
      <c r="A1318" s="1" t="str">
        <f>IF(AND(TONGHOP!O1318="KTHP",OR(TONGHOP!P1318="LT",TONGHOP!P1318="TN"),TONGHOP!Q1318&lt;=90),TONGHOP!T1318,"")</f>
        <v/>
      </c>
      <c r="B1318" s="1" t="str">
        <f>IF(AND(TONGHOP!O1318="KTHP",OR(TONGHOP!P1318="LT",TONGHOP!P1318="TN"),TONGHOP!Q1318&lt;=90),TONGHOP!U1318,"")</f>
        <v/>
      </c>
      <c r="C1318" s="1" t="str">
        <f t="shared" si="80"/>
        <v/>
      </c>
      <c r="D1318" s="1" t="str">
        <f>IF(AND(TONGHOP!O1318="KTHP",OR(TONGHOP!P1318="LT",TONGHOP!P1318="TN"),AND(TONGHOP!Q1318&gt;90,TONGHOP!Q1318&lt;=120)),TONGHOP!T1318,"")</f>
        <v/>
      </c>
      <c r="E1318" s="1" t="str">
        <f>IF(AND(TONGHOP!O1318="KTHP",OR(TONGHOP!P1318="LT",TONGHOP!P1318="TN"),AND(TONGHOP!Q1318&gt;90,TONGHOP!Q1318&lt;=120)),TONGHOP!U1318,"")</f>
        <v/>
      </c>
      <c r="F1318" s="1" t="str">
        <f t="shared" si="81"/>
        <v/>
      </c>
      <c r="G1318" s="1" t="str">
        <f>IF(AND(TONGHOP!O1318="KTHP",OR(TONGHOP!P1318="LT",TONGHOP!P1318="TN"),AND(TONGHOP!Q1318&gt;120,TONGHOP!Q1318&lt;=150)),TONGHOP!T1318,"")</f>
        <v/>
      </c>
      <c r="H1318" s="1" t="str">
        <f>IF(AND(TONGHOP!O1318="KTHP",OR(TONGHOP!P1318="LT",TONGHOP!P1318="TN"),AND(TONGHOP!Q1318&gt;120,TONGHOP!Q1318&lt;=150)),TONGHOP!U1318,"")</f>
        <v/>
      </c>
      <c r="I1318" s="1" t="str">
        <f t="shared" si="82"/>
        <v/>
      </c>
      <c r="J1318" s="1" t="str">
        <f>IF(AND(TONGHOP!O1318="KTHP",OR(TONGHOP!P1318="LT",TONGHOP!P1318="TN"),TONGHOP!Q1318&gt;150),TONGHOP!T1318,"")</f>
        <v/>
      </c>
      <c r="K1318" s="1" t="str">
        <f>IF(AND(TONGHOP!O1318="KTHP",OR(TONGHOP!P1318="LT",TONGHOP!P1318="TN"),TONGHOP!Q1318&gt;150),TONGHOP!U1318,"")</f>
        <v/>
      </c>
      <c r="L1318" s="1" t="str">
        <f t="shared" si="83"/>
        <v/>
      </c>
    </row>
    <row r="1319" spans="1:12">
      <c r="A1319" s="1" t="str">
        <f>IF(AND(TONGHOP!O1319="KTHP",OR(TONGHOP!P1319="LT",TONGHOP!P1319="TN"),TONGHOP!Q1319&lt;=90),TONGHOP!T1319,"")</f>
        <v/>
      </c>
      <c r="B1319" s="1" t="str">
        <f>IF(AND(TONGHOP!O1319="KTHP",OR(TONGHOP!P1319="LT",TONGHOP!P1319="TN"),TONGHOP!Q1319&lt;=90),TONGHOP!U1319,"")</f>
        <v/>
      </c>
      <c r="C1319" s="1" t="str">
        <f t="shared" si="80"/>
        <v/>
      </c>
      <c r="D1319" s="1" t="str">
        <f>IF(AND(TONGHOP!O1319="KTHP",OR(TONGHOP!P1319="LT",TONGHOP!P1319="TN"),AND(TONGHOP!Q1319&gt;90,TONGHOP!Q1319&lt;=120)),TONGHOP!T1319,"")</f>
        <v/>
      </c>
      <c r="E1319" s="1" t="str">
        <f>IF(AND(TONGHOP!O1319="KTHP",OR(TONGHOP!P1319="LT",TONGHOP!P1319="TN"),AND(TONGHOP!Q1319&gt;90,TONGHOP!Q1319&lt;=120)),TONGHOP!U1319,"")</f>
        <v/>
      </c>
      <c r="F1319" s="1" t="str">
        <f t="shared" si="81"/>
        <v/>
      </c>
      <c r="G1319" s="1" t="str">
        <f>IF(AND(TONGHOP!O1319="KTHP",OR(TONGHOP!P1319="LT",TONGHOP!P1319="TN"),AND(TONGHOP!Q1319&gt;120,TONGHOP!Q1319&lt;=150)),TONGHOP!T1319,"")</f>
        <v/>
      </c>
      <c r="H1319" s="1" t="str">
        <f>IF(AND(TONGHOP!O1319="KTHP",OR(TONGHOP!P1319="LT",TONGHOP!P1319="TN"),AND(TONGHOP!Q1319&gt;120,TONGHOP!Q1319&lt;=150)),TONGHOP!U1319,"")</f>
        <v/>
      </c>
      <c r="I1319" s="1" t="str">
        <f t="shared" si="82"/>
        <v/>
      </c>
      <c r="J1319" s="1" t="str">
        <f>IF(AND(TONGHOP!O1319="KTHP",OR(TONGHOP!P1319="LT",TONGHOP!P1319="TN"),TONGHOP!Q1319&gt;150),TONGHOP!T1319,"")</f>
        <v/>
      </c>
      <c r="K1319" s="1" t="str">
        <f>IF(AND(TONGHOP!O1319="KTHP",OR(TONGHOP!P1319="LT",TONGHOP!P1319="TN"),TONGHOP!Q1319&gt;150),TONGHOP!U1319,"")</f>
        <v/>
      </c>
      <c r="L1319" s="1" t="str">
        <f t="shared" si="83"/>
        <v/>
      </c>
    </row>
    <row r="1320" spans="1:12">
      <c r="A1320" s="1" t="str">
        <f>IF(AND(TONGHOP!O1320="KTHP",OR(TONGHOP!P1320="LT",TONGHOP!P1320="TN"),TONGHOP!Q1320&lt;=90),TONGHOP!T1320,"")</f>
        <v/>
      </c>
      <c r="B1320" s="1" t="str">
        <f>IF(AND(TONGHOP!O1320="KTHP",OR(TONGHOP!P1320="LT",TONGHOP!P1320="TN"),TONGHOP!Q1320&lt;=90),TONGHOP!U1320,"")</f>
        <v/>
      </c>
      <c r="C1320" s="1" t="str">
        <f t="shared" si="80"/>
        <v/>
      </c>
      <c r="D1320" s="1" t="str">
        <f>IF(AND(TONGHOP!O1320="KTHP",OR(TONGHOP!P1320="LT",TONGHOP!P1320="TN"),AND(TONGHOP!Q1320&gt;90,TONGHOP!Q1320&lt;=120)),TONGHOP!T1320,"")</f>
        <v/>
      </c>
      <c r="E1320" s="1" t="str">
        <f>IF(AND(TONGHOP!O1320="KTHP",OR(TONGHOP!P1320="LT",TONGHOP!P1320="TN"),AND(TONGHOP!Q1320&gt;90,TONGHOP!Q1320&lt;=120)),TONGHOP!U1320,"")</f>
        <v/>
      </c>
      <c r="F1320" s="1" t="str">
        <f t="shared" si="81"/>
        <v/>
      </c>
      <c r="G1320" s="1" t="str">
        <f>IF(AND(TONGHOP!O1320="KTHP",OR(TONGHOP!P1320="LT",TONGHOP!P1320="TN"),AND(TONGHOP!Q1320&gt;120,TONGHOP!Q1320&lt;=150)),TONGHOP!T1320,"")</f>
        <v/>
      </c>
      <c r="H1320" s="1" t="str">
        <f>IF(AND(TONGHOP!O1320="KTHP",OR(TONGHOP!P1320="LT",TONGHOP!P1320="TN"),AND(TONGHOP!Q1320&gt;120,TONGHOP!Q1320&lt;=150)),TONGHOP!U1320,"")</f>
        <v/>
      </c>
      <c r="I1320" s="1" t="str">
        <f t="shared" si="82"/>
        <v/>
      </c>
      <c r="J1320" s="1" t="str">
        <f>IF(AND(TONGHOP!O1320="KTHP",OR(TONGHOP!P1320="LT",TONGHOP!P1320="TN"),TONGHOP!Q1320&gt;150),TONGHOP!T1320,"")</f>
        <v/>
      </c>
      <c r="K1320" s="1" t="str">
        <f>IF(AND(TONGHOP!O1320="KTHP",OR(TONGHOP!P1320="LT",TONGHOP!P1320="TN"),TONGHOP!Q1320&gt;150),TONGHOP!U1320,"")</f>
        <v/>
      </c>
      <c r="L1320" s="1" t="str">
        <f t="shared" si="83"/>
        <v/>
      </c>
    </row>
    <row r="1321" spans="1:12">
      <c r="A1321" s="1" t="str">
        <f>IF(AND(TONGHOP!O1321="KTHP",OR(TONGHOP!P1321="LT",TONGHOP!P1321="TN"),TONGHOP!Q1321&lt;=90),TONGHOP!T1321,"")</f>
        <v/>
      </c>
      <c r="B1321" s="1" t="str">
        <f>IF(AND(TONGHOP!O1321="KTHP",OR(TONGHOP!P1321="LT",TONGHOP!P1321="TN"),TONGHOP!Q1321&lt;=90),TONGHOP!U1321,"")</f>
        <v/>
      </c>
      <c r="C1321" s="1" t="str">
        <f t="shared" si="80"/>
        <v/>
      </c>
      <c r="D1321" s="1" t="str">
        <f>IF(AND(TONGHOP!O1321="KTHP",OR(TONGHOP!P1321="LT",TONGHOP!P1321="TN"),AND(TONGHOP!Q1321&gt;90,TONGHOP!Q1321&lt;=120)),TONGHOP!T1321,"")</f>
        <v/>
      </c>
      <c r="E1321" s="1" t="str">
        <f>IF(AND(TONGHOP!O1321="KTHP",OR(TONGHOP!P1321="LT",TONGHOP!P1321="TN"),AND(TONGHOP!Q1321&gt;90,TONGHOP!Q1321&lt;=120)),TONGHOP!U1321,"")</f>
        <v/>
      </c>
      <c r="F1321" s="1" t="str">
        <f t="shared" si="81"/>
        <v/>
      </c>
      <c r="G1321" s="1" t="str">
        <f>IF(AND(TONGHOP!O1321="KTHP",OR(TONGHOP!P1321="LT",TONGHOP!P1321="TN"),AND(TONGHOP!Q1321&gt;120,TONGHOP!Q1321&lt;=150)),TONGHOP!T1321,"")</f>
        <v/>
      </c>
      <c r="H1321" s="1" t="str">
        <f>IF(AND(TONGHOP!O1321="KTHP",OR(TONGHOP!P1321="LT",TONGHOP!P1321="TN"),AND(TONGHOP!Q1321&gt;120,TONGHOP!Q1321&lt;=150)),TONGHOP!U1321,"")</f>
        <v/>
      </c>
      <c r="I1321" s="1" t="str">
        <f t="shared" si="82"/>
        <v/>
      </c>
      <c r="J1321" s="1" t="str">
        <f>IF(AND(TONGHOP!O1321="KTHP",OR(TONGHOP!P1321="LT",TONGHOP!P1321="TN"),TONGHOP!Q1321&gt;150),TONGHOP!T1321,"")</f>
        <v/>
      </c>
      <c r="K1321" s="1" t="str">
        <f>IF(AND(TONGHOP!O1321="KTHP",OR(TONGHOP!P1321="LT",TONGHOP!P1321="TN"),TONGHOP!Q1321&gt;150),TONGHOP!U1321,"")</f>
        <v/>
      </c>
      <c r="L1321" s="1" t="str">
        <f t="shared" si="83"/>
        <v/>
      </c>
    </row>
    <row r="1322" spans="1:12">
      <c r="A1322" s="1" t="str">
        <f>IF(AND(TONGHOP!O1322="KTHP",OR(TONGHOP!P1322="LT",TONGHOP!P1322="TN"),TONGHOP!Q1322&lt;=90),TONGHOP!T1322,"")</f>
        <v/>
      </c>
      <c r="B1322" s="1" t="str">
        <f>IF(AND(TONGHOP!O1322="KTHP",OR(TONGHOP!P1322="LT",TONGHOP!P1322="TN"),TONGHOP!Q1322&lt;=90),TONGHOP!U1322,"")</f>
        <v/>
      </c>
      <c r="C1322" s="1" t="str">
        <f t="shared" si="80"/>
        <v/>
      </c>
      <c r="D1322" s="1" t="str">
        <f>IF(AND(TONGHOP!O1322="KTHP",OR(TONGHOP!P1322="LT",TONGHOP!P1322="TN"),AND(TONGHOP!Q1322&gt;90,TONGHOP!Q1322&lt;=120)),TONGHOP!T1322,"")</f>
        <v/>
      </c>
      <c r="E1322" s="1" t="str">
        <f>IF(AND(TONGHOP!O1322="KTHP",OR(TONGHOP!P1322="LT",TONGHOP!P1322="TN"),AND(TONGHOP!Q1322&gt;90,TONGHOP!Q1322&lt;=120)),TONGHOP!U1322,"")</f>
        <v/>
      </c>
      <c r="F1322" s="1" t="str">
        <f t="shared" si="81"/>
        <v/>
      </c>
      <c r="G1322" s="1" t="str">
        <f>IF(AND(TONGHOP!O1322="KTHP",OR(TONGHOP!P1322="LT",TONGHOP!P1322="TN"),AND(TONGHOP!Q1322&gt;120,TONGHOP!Q1322&lt;=150)),TONGHOP!T1322,"")</f>
        <v/>
      </c>
      <c r="H1322" s="1" t="str">
        <f>IF(AND(TONGHOP!O1322="KTHP",OR(TONGHOP!P1322="LT",TONGHOP!P1322="TN"),AND(TONGHOP!Q1322&gt;120,TONGHOP!Q1322&lt;=150)),TONGHOP!U1322,"")</f>
        <v/>
      </c>
      <c r="I1322" s="1" t="str">
        <f t="shared" si="82"/>
        <v/>
      </c>
      <c r="J1322" s="1" t="str">
        <f>IF(AND(TONGHOP!O1322="KTHP",OR(TONGHOP!P1322="LT",TONGHOP!P1322="TN"),TONGHOP!Q1322&gt;150),TONGHOP!T1322,"")</f>
        <v/>
      </c>
      <c r="K1322" s="1" t="str">
        <f>IF(AND(TONGHOP!O1322="KTHP",OR(TONGHOP!P1322="LT",TONGHOP!P1322="TN"),TONGHOP!Q1322&gt;150),TONGHOP!U1322,"")</f>
        <v/>
      </c>
      <c r="L1322" s="1" t="str">
        <f t="shared" si="83"/>
        <v/>
      </c>
    </row>
    <row r="1323" spans="1:12">
      <c r="A1323" s="1" t="str">
        <f>IF(AND(TONGHOP!O1323="KTHP",OR(TONGHOP!P1323="LT",TONGHOP!P1323="TN"),TONGHOP!Q1323&lt;=90),TONGHOP!T1323,"")</f>
        <v/>
      </c>
      <c r="B1323" s="1" t="str">
        <f>IF(AND(TONGHOP!O1323="KTHP",OR(TONGHOP!P1323="LT",TONGHOP!P1323="TN"),TONGHOP!Q1323&lt;=90),TONGHOP!U1323,"")</f>
        <v/>
      </c>
      <c r="C1323" s="1" t="str">
        <f t="shared" si="80"/>
        <v/>
      </c>
      <c r="D1323" s="1" t="str">
        <f>IF(AND(TONGHOP!O1323="KTHP",OR(TONGHOP!P1323="LT",TONGHOP!P1323="TN"),AND(TONGHOP!Q1323&gt;90,TONGHOP!Q1323&lt;=120)),TONGHOP!T1323,"")</f>
        <v/>
      </c>
      <c r="E1323" s="1" t="str">
        <f>IF(AND(TONGHOP!O1323="KTHP",OR(TONGHOP!P1323="LT",TONGHOP!P1323="TN"),AND(TONGHOP!Q1323&gt;90,TONGHOP!Q1323&lt;=120)),TONGHOP!U1323,"")</f>
        <v/>
      </c>
      <c r="F1323" s="1" t="str">
        <f t="shared" si="81"/>
        <v/>
      </c>
      <c r="G1323" s="1" t="str">
        <f>IF(AND(TONGHOP!O1323="KTHP",OR(TONGHOP!P1323="LT",TONGHOP!P1323="TN"),AND(TONGHOP!Q1323&gt;120,TONGHOP!Q1323&lt;=150)),TONGHOP!T1323,"")</f>
        <v/>
      </c>
      <c r="H1323" s="1" t="str">
        <f>IF(AND(TONGHOP!O1323="KTHP",OR(TONGHOP!P1323="LT",TONGHOP!P1323="TN"),AND(TONGHOP!Q1323&gt;120,TONGHOP!Q1323&lt;=150)),TONGHOP!U1323,"")</f>
        <v/>
      </c>
      <c r="I1323" s="1" t="str">
        <f t="shared" si="82"/>
        <v/>
      </c>
      <c r="J1323" s="1" t="str">
        <f>IF(AND(TONGHOP!O1323="KTHP",OR(TONGHOP!P1323="LT",TONGHOP!P1323="TN"),TONGHOP!Q1323&gt;150),TONGHOP!T1323,"")</f>
        <v/>
      </c>
      <c r="K1323" s="1" t="str">
        <f>IF(AND(TONGHOP!O1323="KTHP",OR(TONGHOP!P1323="LT",TONGHOP!P1323="TN"),TONGHOP!Q1323&gt;150),TONGHOP!U1323,"")</f>
        <v/>
      </c>
      <c r="L1323" s="1" t="str">
        <f t="shared" si="83"/>
        <v/>
      </c>
    </row>
    <row r="1324" spans="1:12">
      <c r="A1324" s="1" t="str">
        <f>IF(AND(TONGHOP!O1324="KTHP",OR(TONGHOP!P1324="LT",TONGHOP!P1324="TN"),TONGHOP!Q1324&lt;=90),TONGHOP!T1324,"")</f>
        <v/>
      </c>
      <c r="B1324" s="1" t="str">
        <f>IF(AND(TONGHOP!O1324="KTHP",OR(TONGHOP!P1324="LT",TONGHOP!P1324="TN"),TONGHOP!Q1324&lt;=90),TONGHOP!U1324,"")</f>
        <v/>
      </c>
      <c r="C1324" s="1" t="str">
        <f t="shared" si="80"/>
        <v/>
      </c>
      <c r="D1324" s="1" t="str">
        <f>IF(AND(TONGHOP!O1324="KTHP",OR(TONGHOP!P1324="LT",TONGHOP!P1324="TN"),AND(TONGHOP!Q1324&gt;90,TONGHOP!Q1324&lt;=120)),TONGHOP!T1324,"")</f>
        <v/>
      </c>
      <c r="E1324" s="1" t="str">
        <f>IF(AND(TONGHOP!O1324="KTHP",OR(TONGHOP!P1324="LT",TONGHOP!P1324="TN"),AND(TONGHOP!Q1324&gt;90,TONGHOP!Q1324&lt;=120)),TONGHOP!U1324,"")</f>
        <v/>
      </c>
      <c r="F1324" s="1" t="str">
        <f t="shared" si="81"/>
        <v/>
      </c>
      <c r="G1324" s="1" t="str">
        <f>IF(AND(TONGHOP!O1324="KTHP",OR(TONGHOP!P1324="LT",TONGHOP!P1324="TN"),AND(TONGHOP!Q1324&gt;120,TONGHOP!Q1324&lt;=150)),TONGHOP!T1324,"")</f>
        <v/>
      </c>
      <c r="H1324" s="1" t="str">
        <f>IF(AND(TONGHOP!O1324="KTHP",OR(TONGHOP!P1324="LT",TONGHOP!P1324="TN"),AND(TONGHOP!Q1324&gt;120,TONGHOP!Q1324&lt;=150)),TONGHOP!U1324,"")</f>
        <v/>
      </c>
      <c r="I1324" s="1" t="str">
        <f t="shared" si="82"/>
        <v/>
      </c>
      <c r="J1324" s="1" t="str">
        <f>IF(AND(TONGHOP!O1324="KTHP",OR(TONGHOP!P1324="LT",TONGHOP!P1324="TN"),TONGHOP!Q1324&gt;150),TONGHOP!T1324,"")</f>
        <v/>
      </c>
      <c r="K1324" s="1" t="str">
        <f>IF(AND(TONGHOP!O1324="KTHP",OR(TONGHOP!P1324="LT",TONGHOP!P1324="TN"),TONGHOP!Q1324&gt;150),TONGHOP!U1324,"")</f>
        <v/>
      </c>
      <c r="L1324" s="1" t="str">
        <f t="shared" si="83"/>
        <v/>
      </c>
    </row>
    <row r="1325" spans="1:12">
      <c r="A1325" s="1" t="str">
        <f>IF(AND(TONGHOP!O1325="KTHP",OR(TONGHOP!P1325="LT",TONGHOP!P1325="TN"),TONGHOP!Q1325&lt;=90),TONGHOP!T1325,"")</f>
        <v/>
      </c>
      <c r="B1325" s="1" t="str">
        <f>IF(AND(TONGHOP!O1325="KTHP",OR(TONGHOP!P1325="LT",TONGHOP!P1325="TN"),TONGHOP!Q1325&lt;=90),TONGHOP!U1325,"")</f>
        <v/>
      </c>
      <c r="C1325" s="1" t="str">
        <f t="shared" si="80"/>
        <v/>
      </c>
      <c r="D1325" s="1" t="str">
        <f>IF(AND(TONGHOP!O1325="KTHP",OR(TONGHOP!P1325="LT",TONGHOP!P1325="TN"),AND(TONGHOP!Q1325&gt;90,TONGHOP!Q1325&lt;=120)),TONGHOP!T1325,"")</f>
        <v/>
      </c>
      <c r="E1325" s="1" t="str">
        <f>IF(AND(TONGHOP!O1325="KTHP",OR(TONGHOP!P1325="LT",TONGHOP!P1325="TN"),AND(TONGHOP!Q1325&gt;90,TONGHOP!Q1325&lt;=120)),TONGHOP!U1325,"")</f>
        <v/>
      </c>
      <c r="F1325" s="1" t="str">
        <f t="shared" si="81"/>
        <v/>
      </c>
      <c r="G1325" s="1" t="str">
        <f>IF(AND(TONGHOP!O1325="KTHP",OR(TONGHOP!P1325="LT",TONGHOP!P1325="TN"),AND(TONGHOP!Q1325&gt;120,TONGHOP!Q1325&lt;=150)),TONGHOP!T1325,"")</f>
        <v/>
      </c>
      <c r="H1325" s="1" t="str">
        <f>IF(AND(TONGHOP!O1325="KTHP",OR(TONGHOP!P1325="LT",TONGHOP!P1325="TN"),AND(TONGHOP!Q1325&gt;120,TONGHOP!Q1325&lt;=150)),TONGHOP!U1325,"")</f>
        <v/>
      </c>
      <c r="I1325" s="1" t="str">
        <f t="shared" si="82"/>
        <v/>
      </c>
      <c r="J1325" s="1" t="str">
        <f>IF(AND(TONGHOP!O1325="KTHP",OR(TONGHOP!P1325="LT",TONGHOP!P1325="TN"),TONGHOP!Q1325&gt;150),TONGHOP!T1325,"")</f>
        <v/>
      </c>
      <c r="K1325" s="1" t="str">
        <f>IF(AND(TONGHOP!O1325="KTHP",OR(TONGHOP!P1325="LT",TONGHOP!P1325="TN"),TONGHOP!Q1325&gt;150),TONGHOP!U1325,"")</f>
        <v/>
      </c>
      <c r="L1325" s="1" t="str">
        <f t="shared" si="83"/>
        <v/>
      </c>
    </row>
    <row r="1326" spans="1:12">
      <c r="A1326" s="1" t="str">
        <f>IF(AND(TONGHOP!O1326="KTHP",OR(TONGHOP!P1326="LT",TONGHOP!P1326="TN"),TONGHOP!Q1326&lt;=90),TONGHOP!T1326,"")</f>
        <v/>
      </c>
      <c r="B1326" s="1" t="str">
        <f>IF(AND(TONGHOP!O1326="KTHP",OR(TONGHOP!P1326="LT",TONGHOP!P1326="TN"),TONGHOP!Q1326&lt;=90),TONGHOP!U1326,"")</f>
        <v/>
      </c>
      <c r="C1326" s="1" t="str">
        <f t="shared" si="80"/>
        <v/>
      </c>
      <c r="D1326" s="1" t="str">
        <f>IF(AND(TONGHOP!O1326="KTHP",OR(TONGHOP!P1326="LT",TONGHOP!P1326="TN"),AND(TONGHOP!Q1326&gt;90,TONGHOP!Q1326&lt;=120)),TONGHOP!T1326,"")</f>
        <v/>
      </c>
      <c r="E1326" s="1" t="str">
        <f>IF(AND(TONGHOP!O1326="KTHP",OR(TONGHOP!P1326="LT",TONGHOP!P1326="TN"),AND(TONGHOP!Q1326&gt;90,TONGHOP!Q1326&lt;=120)),TONGHOP!U1326,"")</f>
        <v/>
      </c>
      <c r="F1326" s="1" t="str">
        <f t="shared" si="81"/>
        <v/>
      </c>
      <c r="G1326" s="1" t="str">
        <f>IF(AND(TONGHOP!O1326="KTHP",OR(TONGHOP!P1326="LT",TONGHOP!P1326="TN"),AND(TONGHOP!Q1326&gt;120,TONGHOP!Q1326&lt;=150)),TONGHOP!T1326,"")</f>
        <v/>
      </c>
      <c r="H1326" s="1" t="str">
        <f>IF(AND(TONGHOP!O1326="KTHP",OR(TONGHOP!P1326="LT",TONGHOP!P1326="TN"),AND(TONGHOP!Q1326&gt;120,TONGHOP!Q1326&lt;=150)),TONGHOP!U1326,"")</f>
        <v/>
      </c>
      <c r="I1326" s="1" t="str">
        <f t="shared" si="82"/>
        <v/>
      </c>
      <c r="J1326" s="1" t="str">
        <f>IF(AND(TONGHOP!O1326="KTHP",OR(TONGHOP!P1326="LT",TONGHOP!P1326="TN"),TONGHOP!Q1326&gt;150),TONGHOP!T1326,"")</f>
        <v/>
      </c>
      <c r="K1326" s="1" t="str">
        <f>IF(AND(TONGHOP!O1326="KTHP",OR(TONGHOP!P1326="LT",TONGHOP!P1326="TN"),TONGHOP!Q1326&gt;150),TONGHOP!U1326,"")</f>
        <v/>
      </c>
      <c r="L1326" s="1" t="str">
        <f t="shared" si="83"/>
        <v/>
      </c>
    </row>
    <row r="1327" spans="1:12">
      <c r="A1327" s="1" t="str">
        <f>IF(AND(TONGHOP!O1327="KTHP",OR(TONGHOP!P1327="LT",TONGHOP!P1327="TN"),TONGHOP!Q1327&lt;=90),TONGHOP!T1327,"")</f>
        <v/>
      </c>
      <c r="B1327" s="1" t="str">
        <f>IF(AND(TONGHOP!O1327="KTHP",OR(TONGHOP!P1327="LT",TONGHOP!P1327="TN"),TONGHOP!Q1327&lt;=90),TONGHOP!U1327,"")</f>
        <v/>
      </c>
      <c r="C1327" s="1" t="str">
        <f t="shared" si="80"/>
        <v/>
      </c>
      <c r="D1327" s="1" t="str">
        <f>IF(AND(TONGHOP!O1327="KTHP",OR(TONGHOP!P1327="LT",TONGHOP!P1327="TN"),AND(TONGHOP!Q1327&gt;90,TONGHOP!Q1327&lt;=120)),TONGHOP!T1327,"")</f>
        <v/>
      </c>
      <c r="E1327" s="1" t="str">
        <f>IF(AND(TONGHOP!O1327="KTHP",OR(TONGHOP!P1327="LT",TONGHOP!P1327="TN"),AND(TONGHOP!Q1327&gt;90,TONGHOP!Q1327&lt;=120)),TONGHOP!U1327,"")</f>
        <v/>
      </c>
      <c r="F1327" s="1" t="str">
        <f t="shared" si="81"/>
        <v/>
      </c>
      <c r="G1327" s="1" t="str">
        <f>IF(AND(TONGHOP!O1327="KTHP",OR(TONGHOP!P1327="LT",TONGHOP!P1327="TN"),AND(TONGHOP!Q1327&gt;120,TONGHOP!Q1327&lt;=150)),TONGHOP!T1327,"")</f>
        <v/>
      </c>
      <c r="H1327" s="1" t="str">
        <f>IF(AND(TONGHOP!O1327="KTHP",OR(TONGHOP!P1327="LT",TONGHOP!P1327="TN"),AND(TONGHOP!Q1327&gt;120,TONGHOP!Q1327&lt;=150)),TONGHOP!U1327,"")</f>
        <v/>
      </c>
      <c r="I1327" s="1" t="str">
        <f t="shared" si="82"/>
        <v/>
      </c>
      <c r="J1327" s="1" t="str">
        <f>IF(AND(TONGHOP!O1327="KTHP",OR(TONGHOP!P1327="LT",TONGHOP!P1327="TN"),TONGHOP!Q1327&gt;150),TONGHOP!T1327,"")</f>
        <v/>
      </c>
      <c r="K1327" s="1" t="str">
        <f>IF(AND(TONGHOP!O1327="KTHP",OR(TONGHOP!P1327="LT",TONGHOP!P1327="TN"),TONGHOP!Q1327&gt;150),TONGHOP!U1327,"")</f>
        <v/>
      </c>
      <c r="L1327" s="1" t="str">
        <f t="shared" si="83"/>
        <v/>
      </c>
    </row>
    <row r="1328" spans="1:12">
      <c r="A1328" s="1" t="str">
        <f>IF(AND(TONGHOP!O1328="KTHP",OR(TONGHOP!P1328="LT",TONGHOP!P1328="TN"),TONGHOP!Q1328&lt;=90),TONGHOP!T1328,"")</f>
        <v/>
      </c>
      <c r="B1328" s="1" t="str">
        <f>IF(AND(TONGHOP!O1328="KTHP",OR(TONGHOP!P1328="LT",TONGHOP!P1328="TN"),TONGHOP!Q1328&lt;=90),TONGHOP!U1328,"")</f>
        <v/>
      </c>
      <c r="C1328" s="1" t="str">
        <f t="shared" si="80"/>
        <v/>
      </c>
      <c r="D1328" s="1" t="str">
        <f>IF(AND(TONGHOP!O1328="KTHP",OR(TONGHOP!P1328="LT",TONGHOP!P1328="TN"),AND(TONGHOP!Q1328&gt;90,TONGHOP!Q1328&lt;=120)),TONGHOP!T1328,"")</f>
        <v/>
      </c>
      <c r="E1328" s="1" t="str">
        <f>IF(AND(TONGHOP!O1328="KTHP",OR(TONGHOP!P1328="LT",TONGHOP!P1328="TN"),AND(TONGHOP!Q1328&gt;90,TONGHOP!Q1328&lt;=120)),TONGHOP!U1328,"")</f>
        <v/>
      </c>
      <c r="F1328" s="1" t="str">
        <f t="shared" si="81"/>
        <v/>
      </c>
      <c r="G1328" s="1" t="str">
        <f>IF(AND(TONGHOP!O1328="KTHP",OR(TONGHOP!P1328="LT",TONGHOP!P1328="TN"),AND(TONGHOP!Q1328&gt;120,TONGHOP!Q1328&lt;=150)),TONGHOP!T1328,"")</f>
        <v/>
      </c>
      <c r="H1328" s="1" t="str">
        <f>IF(AND(TONGHOP!O1328="KTHP",OR(TONGHOP!P1328="LT",TONGHOP!P1328="TN"),AND(TONGHOP!Q1328&gt;120,TONGHOP!Q1328&lt;=150)),TONGHOP!U1328,"")</f>
        <v/>
      </c>
      <c r="I1328" s="1" t="str">
        <f t="shared" si="82"/>
        <v/>
      </c>
      <c r="J1328" s="1" t="str">
        <f>IF(AND(TONGHOP!O1328="KTHP",OR(TONGHOP!P1328="LT",TONGHOP!P1328="TN"),TONGHOP!Q1328&gt;150),TONGHOP!T1328,"")</f>
        <v/>
      </c>
      <c r="K1328" s="1" t="str">
        <f>IF(AND(TONGHOP!O1328="KTHP",OR(TONGHOP!P1328="LT",TONGHOP!P1328="TN"),TONGHOP!Q1328&gt;150),TONGHOP!U1328,"")</f>
        <v/>
      </c>
      <c r="L1328" s="1" t="str">
        <f t="shared" si="83"/>
        <v/>
      </c>
    </row>
    <row r="1329" spans="1:12">
      <c r="A1329" s="1" t="str">
        <f>IF(AND(TONGHOP!O1329="KTHP",OR(TONGHOP!P1329="LT",TONGHOP!P1329="TN"),TONGHOP!Q1329&lt;=90),TONGHOP!T1329,"")</f>
        <v/>
      </c>
      <c r="B1329" s="1" t="str">
        <f>IF(AND(TONGHOP!O1329="KTHP",OR(TONGHOP!P1329="LT",TONGHOP!P1329="TN"),TONGHOP!Q1329&lt;=90),TONGHOP!U1329,"")</f>
        <v/>
      </c>
      <c r="C1329" s="1" t="str">
        <f t="shared" si="80"/>
        <v/>
      </c>
      <c r="D1329" s="1" t="str">
        <f>IF(AND(TONGHOP!O1329="KTHP",OR(TONGHOP!P1329="LT",TONGHOP!P1329="TN"),AND(TONGHOP!Q1329&gt;90,TONGHOP!Q1329&lt;=120)),TONGHOP!T1329,"")</f>
        <v/>
      </c>
      <c r="E1329" s="1" t="str">
        <f>IF(AND(TONGHOP!O1329="KTHP",OR(TONGHOP!P1329="LT",TONGHOP!P1329="TN"),AND(TONGHOP!Q1329&gt;90,TONGHOP!Q1329&lt;=120)),TONGHOP!U1329,"")</f>
        <v/>
      </c>
      <c r="F1329" s="1" t="str">
        <f t="shared" si="81"/>
        <v/>
      </c>
      <c r="G1329" s="1" t="str">
        <f>IF(AND(TONGHOP!O1329="KTHP",OR(TONGHOP!P1329="LT",TONGHOP!P1329="TN"),AND(TONGHOP!Q1329&gt;120,TONGHOP!Q1329&lt;=150)),TONGHOP!T1329,"")</f>
        <v/>
      </c>
      <c r="H1329" s="1" t="str">
        <f>IF(AND(TONGHOP!O1329="KTHP",OR(TONGHOP!P1329="LT",TONGHOP!P1329="TN"),AND(TONGHOP!Q1329&gt;120,TONGHOP!Q1329&lt;=150)),TONGHOP!U1329,"")</f>
        <v/>
      </c>
      <c r="I1329" s="1" t="str">
        <f t="shared" si="82"/>
        <v/>
      </c>
      <c r="J1329" s="1" t="str">
        <f>IF(AND(TONGHOP!O1329="KTHP",OR(TONGHOP!P1329="LT",TONGHOP!P1329="TN"),TONGHOP!Q1329&gt;150),TONGHOP!T1329,"")</f>
        <v/>
      </c>
      <c r="K1329" s="1" t="str">
        <f>IF(AND(TONGHOP!O1329="KTHP",OR(TONGHOP!P1329="LT",TONGHOP!P1329="TN"),TONGHOP!Q1329&gt;150),TONGHOP!U1329,"")</f>
        <v/>
      </c>
      <c r="L1329" s="1" t="str">
        <f t="shared" si="83"/>
        <v/>
      </c>
    </row>
    <row r="1330" spans="1:12">
      <c r="A1330" s="1" t="str">
        <f>IF(AND(TONGHOP!O1330="KTHP",OR(TONGHOP!P1330="LT",TONGHOP!P1330="TN"),TONGHOP!Q1330&lt;=90),TONGHOP!T1330,"")</f>
        <v/>
      </c>
      <c r="B1330" s="1" t="str">
        <f>IF(AND(TONGHOP!O1330="KTHP",OR(TONGHOP!P1330="LT",TONGHOP!P1330="TN"),TONGHOP!Q1330&lt;=90),TONGHOP!U1330,"")</f>
        <v/>
      </c>
      <c r="C1330" s="1" t="str">
        <f t="shared" si="80"/>
        <v/>
      </c>
      <c r="D1330" s="1" t="str">
        <f>IF(AND(TONGHOP!O1330="KTHP",OR(TONGHOP!P1330="LT",TONGHOP!P1330="TN"),AND(TONGHOP!Q1330&gt;90,TONGHOP!Q1330&lt;=120)),TONGHOP!T1330,"")</f>
        <v/>
      </c>
      <c r="E1330" s="1" t="str">
        <f>IF(AND(TONGHOP!O1330="KTHP",OR(TONGHOP!P1330="LT",TONGHOP!P1330="TN"),AND(TONGHOP!Q1330&gt;90,TONGHOP!Q1330&lt;=120)),TONGHOP!U1330,"")</f>
        <v/>
      </c>
      <c r="F1330" s="1" t="str">
        <f t="shared" si="81"/>
        <v/>
      </c>
      <c r="G1330" s="1" t="str">
        <f>IF(AND(TONGHOP!O1330="KTHP",OR(TONGHOP!P1330="LT",TONGHOP!P1330="TN"),AND(TONGHOP!Q1330&gt;120,TONGHOP!Q1330&lt;=150)),TONGHOP!T1330,"")</f>
        <v/>
      </c>
      <c r="H1330" s="1" t="str">
        <f>IF(AND(TONGHOP!O1330="KTHP",OR(TONGHOP!P1330="LT",TONGHOP!P1330="TN"),AND(TONGHOP!Q1330&gt;120,TONGHOP!Q1330&lt;=150)),TONGHOP!U1330,"")</f>
        <v/>
      </c>
      <c r="I1330" s="1" t="str">
        <f t="shared" si="82"/>
        <v/>
      </c>
      <c r="J1330" s="1" t="str">
        <f>IF(AND(TONGHOP!O1330="KTHP",OR(TONGHOP!P1330="LT",TONGHOP!P1330="TN"),TONGHOP!Q1330&gt;150),TONGHOP!T1330,"")</f>
        <v/>
      </c>
      <c r="K1330" s="1" t="str">
        <f>IF(AND(TONGHOP!O1330="KTHP",OR(TONGHOP!P1330="LT",TONGHOP!P1330="TN"),TONGHOP!Q1330&gt;150),TONGHOP!U1330,"")</f>
        <v/>
      </c>
      <c r="L1330" s="1" t="str">
        <f t="shared" si="83"/>
        <v/>
      </c>
    </row>
    <row r="1331" spans="1:12">
      <c r="A1331" s="1" t="str">
        <f>IF(AND(TONGHOP!O1331="KTHP",OR(TONGHOP!P1331="LT",TONGHOP!P1331="TN"),TONGHOP!Q1331&lt;=90),TONGHOP!T1331,"")</f>
        <v/>
      </c>
      <c r="B1331" s="1" t="str">
        <f>IF(AND(TONGHOP!O1331="KTHP",OR(TONGHOP!P1331="LT",TONGHOP!P1331="TN"),TONGHOP!Q1331&lt;=90),TONGHOP!U1331,"")</f>
        <v/>
      </c>
      <c r="C1331" s="1" t="str">
        <f t="shared" si="80"/>
        <v/>
      </c>
      <c r="D1331" s="1" t="str">
        <f>IF(AND(TONGHOP!O1331="KTHP",OR(TONGHOP!P1331="LT",TONGHOP!P1331="TN"),AND(TONGHOP!Q1331&gt;90,TONGHOP!Q1331&lt;=120)),TONGHOP!T1331,"")</f>
        <v/>
      </c>
      <c r="E1331" s="1" t="str">
        <f>IF(AND(TONGHOP!O1331="KTHP",OR(TONGHOP!P1331="LT",TONGHOP!P1331="TN"),AND(TONGHOP!Q1331&gt;90,TONGHOP!Q1331&lt;=120)),TONGHOP!U1331,"")</f>
        <v/>
      </c>
      <c r="F1331" s="1" t="str">
        <f t="shared" si="81"/>
        <v/>
      </c>
      <c r="G1331" s="1" t="str">
        <f>IF(AND(TONGHOP!O1331="KTHP",OR(TONGHOP!P1331="LT",TONGHOP!P1331="TN"),AND(TONGHOP!Q1331&gt;120,TONGHOP!Q1331&lt;=150)),TONGHOP!T1331,"")</f>
        <v/>
      </c>
      <c r="H1331" s="1" t="str">
        <f>IF(AND(TONGHOP!O1331="KTHP",OR(TONGHOP!P1331="LT",TONGHOP!P1331="TN"),AND(TONGHOP!Q1331&gt;120,TONGHOP!Q1331&lt;=150)),TONGHOP!U1331,"")</f>
        <v/>
      </c>
      <c r="I1331" s="1" t="str">
        <f t="shared" si="82"/>
        <v/>
      </c>
      <c r="J1331" s="1" t="str">
        <f>IF(AND(TONGHOP!O1331="KTHP",OR(TONGHOP!P1331="LT",TONGHOP!P1331="TN"),TONGHOP!Q1331&gt;150),TONGHOP!T1331,"")</f>
        <v/>
      </c>
      <c r="K1331" s="1" t="str">
        <f>IF(AND(TONGHOP!O1331="KTHP",OR(TONGHOP!P1331="LT",TONGHOP!P1331="TN"),TONGHOP!Q1331&gt;150),TONGHOP!U1331,"")</f>
        <v/>
      </c>
      <c r="L1331" s="1" t="str">
        <f t="shared" si="83"/>
        <v/>
      </c>
    </row>
    <row r="1332" spans="1:12">
      <c r="A1332" s="1" t="str">
        <f>IF(AND(TONGHOP!O1332="KTHP",OR(TONGHOP!P1332="LT",TONGHOP!P1332="TN"),TONGHOP!Q1332&lt;=90),TONGHOP!T1332,"")</f>
        <v/>
      </c>
      <c r="B1332" s="1" t="str">
        <f>IF(AND(TONGHOP!O1332="KTHP",OR(TONGHOP!P1332="LT",TONGHOP!P1332="TN"),TONGHOP!Q1332&lt;=90),TONGHOP!U1332,"")</f>
        <v/>
      </c>
      <c r="C1332" s="1" t="str">
        <f t="shared" si="80"/>
        <v/>
      </c>
      <c r="D1332" s="1" t="str">
        <f>IF(AND(TONGHOP!O1332="KTHP",OR(TONGHOP!P1332="LT",TONGHOP!P1332="TN"),AND(TONGHOP!Q1332&gt;90,TONGHOP!Q1332&lt;=120)),TONGHOP!T1332,"")</f>
        <v/>
      </c>
      <c r="E1332" s="1" t="str">
        <f>IF(AND(TONGHOP!O1332="KTHP",OR(TONGHOP!P1332="LT",TONGHOP!P1332="TN"),AND(TONGHOP!Q1332&gt;90,TONGHOP!Q1332&lt;=120)),TONGHOP!U1332,"")</f>
        <v/>
      </c>
      <c r="F1332" s="1" t="str">
        <f t="shared" si="81"/>
        <v/>
      </c>
      <c r="G1332" s="1" t="str">
        <f>IF(AND(TONGHOP!O1332="KTHP",OR(TONGHOP!P1332="LT",TONGHOP!P1332="TN"),AND(TONGHOP!Q1332&gt;120,TONGHOP!Q1332&lt;=150)),TONGHOP!T1332,"")</f>
        <v/>
      </c>
      <c r="H1332" s="1" t="str">
        <f>IF(AND(TONGHOP!O1332="KTHP",OR(TONGHOP!P1332="LT",TONGHOP!P1332="TN"),AND(TONGHOP!Q1332&gt;120,TONGHOP!Q1332&lt;=150)),TONGHOP!U1332,"")</f>
        <v/>
      </c>
      <c r="I1332" s="1" t="str">
        <f t="shared" si="82"/>
        <v/>
      </c>
      <c r="J1332" s="1" t="str">
        <f>IF(AND(TONGHOP!O1332="KTHP",OR(TONGHOP!P1332="LT",TONGHOP!P1332="TN"),TONGHOP!Q1332&gt;150),TONGHOP!T1332,"")</f>
        <v/>
      </c>
      <c r="K1332" s="1" t="str">
        <f>IF(AND(TONGHOP!O1332="KTHP",OR(TONGHOP!P1332="LT",TONGHOP!P1332="TN"),TONGHOP!Q1332&gt;150),TONGHOP!U1332,"")</f>
        <v/>
      </c>
      <c r="L1332" s="1" t="str">
        <f t="shared" si="83"/>
        <v/>
      </c>
    </row>
    <row r="1333" spans="1:12">
      <c r="A1333" s="1" t="str">
        <f>IF(AND(TONGHOP!O1333="KTHP",OR(TONGHOP!P1333="LT",TONGHOP!P1333="TN"),TONGHOP!Q1333&lt;=90),TONGHOP!T1333,"")</f>
        <v/>
      </c>
      <c r="B1333" s="1" t="str">
        <f>IF(AND(TONGHOP!O1333="KTHP",OR(TONGHOP!P1333="LT",TONGHOP!P1333="TN"),TONGHOP!Q1333&lt;=90),TONGHOP!U1333,"")</f>
        <v/>
      </c>
      <c r="C1333" s="1" t="str">
        <f t="shared" si="80"/>
        <v/>
      </c>
      <c r="D1333" s="1" t="str">
        <f>IF(AND(TONGHOP!O1333="KTHP",OR(TONGHOP!P1333="LT",TONGHOP!P1333="TN"),AND(TONGHOP!Q1333&gt;90,TONGHOP!Q1333&lt;=120)),TONGHOP!T1333,"")</f>
        <v/>
      </c>
      <c r="E1333" s="1" t="str">
        <f>IF(AND(TONGHOP!O1333="KTHP",OR(TONGHOP!P1333="LT",TONGHOP!P1333="TN"),AND(TONGHOP!Q1333&gt;90,TONGHOP!Q1333&lt;=120)),TONGHOP!U1333,"")</f>
        <v/>
      </c>
      <c r="F1333" s="1" t="str">
        <f t="shared" si="81"/>
        <v/>
      </c>
      <c r="G1333" s="1" t="str">
        <f>IF(AND(TONGHOP!O1333="KTHP",OR(TONGHOP!P1333="LT",TONGHOP!P1333="TN"),AND(TONGHOP!Q1333&gt;120,TONGHOP!Q1333&lt;=150)),TONGHOP!T1333,"")</f>
        <v/>
      </c>
      <c r="H1333" s="1" t="str">
        <f>IF(AND(TONGHOP!O1333="KTHP",OR(TONGHOP!P1333="LT",TONGHOP!P1333="TN"),AND(TONGHOP!Q1333&gt;120,TONGHOP!Q1333&lt;=150)),TONGHOP!U1333,"")</f>
        <v/>
      </c>
      <c r="I1333" s="1" t="str">
        <f t="shared" si="82"/>
        <v/>
      </c>
      <c r="J1333" s="1" t="str">
        <f>IF(AND(TONGHOP!O1333="KTHP",OR(TONGHOP!P1333="LT",TONGHOP!P1333="TN"),TONGHOP!Q1333&gt;150),TONGHOP!T1333,"")</f>
        <v/>
      </c>
      <c r="K1333" s="1" t="str">
        <f>IF(AND(TONGHOP!O1333="KTHP",OR(TONGHOP!P1333="LT",TONGHOP!P1333="TN"),TONGHOP!Q1333&gt;150),TONGHOP!U1333,"")</f>
        <v/>
      </c>
      <c r="L1333" s="1" t="str">
        <f t="shared" si="83"/>
        <v/>
      </c>
    </row>
    <row r="1334" spans="1:12">
      <c r="A1334" s="1" t="str">
        <f>IF(AND(TONGHOP!O1334="KTHP",OR(TONGHOP!P1334="LT",TONGHOP!P1334="TN"),TONGHOP!Q1334&lt;=90),TONGHOP!T1334,"")</f>
        <v/>
      </c>
      <c r="B1334" s="1" t="str">
        <f>IF(AND(TONGHOP!O1334="KTHP",OR(TONGHOP!P1334="LT",TONGHOP!P1334="TN"),TONGHOP!Q1334&lt;=90),TONGHOP!U1334,"")</f>
        <v/>
      </c>
      <c r="C1334" s="1" t="str">
        <f t="shared" si="80"/>
        <v/>
      </c>
      <c r="D1334" s="1" t="str">
        <f>IF(AND(TONGHOP!O1334="KTHP",OR(TONGHOP!P1334="LT",TONGHOP!P1334="TN"),AND(TONGHOP!Q1334&gt;90,TONGHOP!Q1334&lt;=120)),TONGHOP!T1334,"")</f>
        <v/>
      </c>
      <c r="E1334" s="1" t="str">
        <f>IF(AND(TONGHOP!O1334="KTHP",OR(TONGHOP!P1334="LT",TONGHOP!P1334="TN"),AND(TONGHOP!Q1334&gt;90,TONGHOP!Q1334&lt;=120)),TONGHOP!U1334,"")</f>
        <v/>
      </c>
      <c r="F1334" s="1" t="str">
        <f t="shared" si="81"/>
        <v/>
      </c>
      <c r="G1334" s="1" t="str">
        <f>IF(AND(TONGHOP!O1334="KTHP",OR(TONGHOP!P1334="LT",TONGHOP!P1334="TN"),AND(TONGHOP!Q1334&gt;120,TONGHOP!Q1334&lt;=150)),TONGHOP!T1334,"")</f>
        <v/>
      </c>
      <c r="H1334" s="1" t="str">
        <f>IF(AND(TONGHOP!O1334="KTHP",OR(TONGHOP!P1334="LT",TONGHOP!P1334="TN"),AND(TONGHOP!Q1334&gt;120,TONGHOP!Q1334&lt;=150)),TONGHOP!U1334,"")</f>
        <v/>
      </c>
      <c r="I1334" s="1" t="str">
        <f t="shared" si="82"/>
        <v/>
      </c>
      <c r="J1334" s="1" t="str">
        <f>IF(AND(TONGHOP!O1334="KTHP",OR(TONGHOP!P1334="LT",TONGHOP!P1334="TN"),TONGHOP!Q1334&gt;150),TONGHOP!T1334,"")</f>
        <v/>
      </c>
      <c r="K1334" s="1" t="str">
        <f>IF(AND(TONGHOP!O1334="KTHP",OR(TONGHOP!P1334="LT",TONGHOP!P1334="TN"),TONGHOP!Q1334&gt;150),TONGHOP!U1334,"")</f>
        <v/>
      </c>
      <c r="L1334" s="1" t="str">
        <f t="shared" si="83"/>
        <v/>
      </c>
    </row>
    <row r="1335" spans="1:12">
      <c r="A1335" s="1" t="str">
        <f>IF(AND(TONGHOP!O1335="KTHP",OR(TONGHOP!P1335="LT",TONGHOP!P1335="TN"),TONGHOP!Q1335&lt;=90),TONGHOP!T1335,"")</f>
        <v/>
      </c>
      <c r="B1335" s="1" t="str">
        <f>IF(AND(TONGHOP!O1335="KTHP",OR(TONGHOP!P1335="LT",TONGHOP!P1335="TN"),TONGHOP!Q1335&lt;=90),TONGHOP!U1335,"")</f>
        <v/>
      </c>
      <c r="C1335" s="1" t="str">
        <f t="shared" si="80"/>
        <v/>
      </c>
      <c r="D1335" s="1" t="str">
        <f>IF(AND(TONGHOP!O1335="KTHP",OR(TONGHOP!P1335="LT",TONGHOP!P1335="TN"),AND(TONGHOP!Q1335&gt;90,TONGHOP!Q1335&lt;=120)),TONGHOP!T1335,"")</f>
        <v/>
      </c>
      <c r="E1335" s="1" t="str">
        <f>IF(AND(TONGHOP!O1335="KTHP",OR(TONGHOP!P1335="LT",TONGHOP!P1335="TN"),AND(TONGHOP!Q1335&gt;90,TONGHOP!Q1335&lt;=120)),TONGHOP!U1335,"")</f>
        <v/>
      </c>
      <c r="F1335" s="1" t="str">
        <f t="shared" si="81"/>
        <v/>
      </c>
      <c r="G1335" s="1" t="str">
        <f>IF(AND(TONGHOP!O1335="KTHP",OR(TONGHOP!P1335="LT",TONGHOP!P1335="TN"),AND(TONGHOP!Q1335&gt;120,TONGHOP!Q1335&lt;=150)),TONGHOP!T1335,"")</f>
        <v/>
      </c>
      <c r="H1335" s="1" t="str">
        <f>IF(AND(TONGHOP!O1335="KTHP",OR(TONGHOP!P1335="LT",TONGHOP!P1335="TN"),AND(TONGHOP!Q1335&gt;120,TONGHOP!Q1335&lt;=150)),TONGHOP!U1335,"")</f>
        <v/>
      </c>
      <c r="I1335" s="1" t="str">
        <f t="shared" si="82"/>
        <v/>
      </c>
      <c r="J1335" s="1" t="str">
        <f>IF(AND(TONGHOP!O1335="KTHP",OR(TONGHOP!P1335="LT",TONGHOP!P1335="TN"),TONGHOP!Q1335&gt;150),TONGHOP!T1335,"")</f>
        <v/>
      </c>
      <c r="K1335" s="1" t="str">
        <f>IF(AND(TONGHOP!O1335="KTHP",OR(TONGHOP!P1335="LT",TONGHOP!P1335="TN"),TONGHOP!Q1335&gt;150),TONGHOP!U1335,"")</f>
        <v/>
      </c>
      <c r="L1335" s="1" t="str">
        <f t="shared" si="83"/>
        <v/>
      </c>
    </row>
    <row r="1336" spans="1:12">
      <c r="A1336" s="1" t="str">
        <f>IF(AND(TONGHOP!O1336="KTHP",OR(TONGHOP!P1336="LT",TONGHOP!P1336="TN"),TONGHOP!Q1336&lt;=90),TONGHOP!T1336,"")</f>
        <v/>
      </c>
      <c r="B1336" s="1" t="str">
        <f>IF(AND(TONGHOP!O1336="KTHP",OR(TONGHOP!P1336="LT",TONGHOP!P1336="TN"),TONGHOP!Q1336&lt;=90),TONGHOP!U1336,"")</f>
        <v/>
      </c>
      <c r="C1336" s="1" t="str">
        <f t="shared" si="80"/>
        <v/>
      </c>
      <c r="D1336" s="1" t="str">
        <f>IF(AND(TONGHOP!O1336="KTHP",OR(TONGHOP!P1336="LT",TONGHOP!P1336="TN"),AND(TONGHOP!Q1336&gt;90,TONGHOP!Q1336&lt;=120)),TONGHOP!T1336,"")</f>
        <v/>
      </c>
      <c r="E1336" s="1" t="str">
        <f>IF(AND(TONGHOP!O1336="KTHP",OR(TONGHOP!P1336="LT",TONGHOP!P1336="TN"),AND(TONGHOP!Q1336&gt;90,TONGHOP!Q1336&lt;=120)),TONGHOP!U1336,"")</f>
        <v/>
      </c>
      <c r="F1336" s="1" t="str">
        <f t="shared" si="81"/>
        <v/>
      </c>
      <c r="G1336" s="1" t="str">
        <f>IF(AND(TONGHOP!O1336="KTHP",OR(TONGHOP!P1336="LT",TONGHOP!P1336="TN"),AND(TONGHOP!Q1336&gt;120,TONGHOP!Q1336&lt;=150)),TONGHOP!T1336,"")</f>
        <v/>
      </c>
      <c r="H1336" s="1" t="str">
        <f>IF(AND(TONGHOP!O1336="KTHP",OR(TONGHOP!P1336="LT",TONGHOP!P1336="TN"),AND(TONGHOP!Q1336&gt;120,TONGHOP!Q1336&lt;=150)),TONGHOP!U1336,"")</f>
        <v/>
      </c>
      <c r="I1336" s="1" t="str">
        <f t="shared" si="82"/>
        <v/>
      </c>
      <c r="J1336" s="1" t="str">
        <f>IF(AND(TONGHOP!O1336="KTHP",OR(TONGHOP!P1336="LT",TONGHOP!P1336="TN"),TONGHOP!Q1336&gt;150),TONGHOP!T1336,"")</f>
        <v/>
      </c>
      <c r="K1336" s="1" t="str">
        <f>IF(AND(TONGHOP!O1336="KTHP",OR(TONGHOP!P1336="LT",TONGHOP!P1336="TN"),TONGHOP!Q1336&gt;150),TONGHOP!U1336,"")</f>
        <v/>
      </c>
      <c r="L1336" s="1" t="str">
        <f t="shared" si="83"/>
        <v/>
      </c>
    </row>
    <row r="1337" spans="1:12">
      <c r="A1337" s="1" t="str">
        <f>IF(AND(TONGHOP!O1337="KTHP",OR(TONGHOP!P1337="LT",TONGHOP!P1337="TN"),TONGHOP!Q1337&lt;=90),TONGHOP!T1337,"")</f>
        <v/>
      </c>
      <c r="B1337" s="1" t="str">
        <f>IF(AND(TONGHOP!O1337="KTHP",OR(TONGHOP!P1337="LT",TONGHOP!P1337="TN"),TONGHOP!Q1337&lt;=90),TONGHOP!U1337,"")</f>
        <v/>
      </c>
      <c r="C1337" s="1" t="str">
        <f t="shared" si="80"/>
        <v/>
      </c>
      <c r="D1337" s="1" t="str">
        <f>IF(AND(TONGHOP!O1337="KTHP",OR(TONGHOP!P1337="LT",TONGHOP!P1337="TN"),AND(TONGHOP!Q1337&gt;90,TONGHOP!Q1337&lt;=120)),TONGHOP!T1337,"")</f>
        <v/>
      </c>
      <c r="E1337" s="1" t="str">
        <f>IF(AND(TONGHOP!O1337="KTHP",OR(TONGHOP!P1337="LT",TONGHOP!P1337="TN"),AND(TONGHOP!Q1337&gt;90,TONGHOP!Q1337&lt;=120)),TONGHOP!U1337,"")</f>
        <v/>
      </c>
      <c r="F1337" s="1" t="str">
        <f t="shared" si="81"/>
        <v/>
      </c>
      <c r="G1337" s="1" t="str">
        <f>IF(AND(TONGHOP!O1337="KTHP",OR(TONGHOP!P1337="LT",TONGHOP!P1337="TN"),AND(TONGHOP!Q1337&gt;120,TONGHOP!Q1337&lt;=150)),TONGHOP!T1337,"")</f>
        <v/>
      </c>
      <c r="H1337" s="1" t="str">
        <f>IF(AND(TONGHOP!O1337="KTHP",OR(TONGHOP!P1337="LT",TONGHOP!P1337="TN"),AND(TONGHOP!Q1337&gt;120,TONGHOP!Q1337&lt;=150)),TONGHOP!U1337,"")</f>
        <v/>
      </c>
      <c r="I1337" s="1" t="str">
        <f t="shared" si="82"/>
        <v/>
      </c>
      <c r="J1337" s="1" t="str">
        <f>IF(AND(TONGHOP!O1337="KTHP",OR(TONGHOP!P1337="LT",TONGHOP!P1337="TN"),TONGHOP!Q1337&gt;150),TONGHOP!T1337,"")</f>
        <v/>
      </c>
      <c r="K1337" s="1" t="str">
        <f>IF(AND(TONGHOP!O1337="KTHP",OR(TONGHOP!P1337="LT",TONGHOP!P1337="TN"),TONGHOP!Q1337&gt;150),TONGHOP!U1337,"")</f>
        <v/>
      </c>
      <c r="L1337" s="1" t="str">
        <f t="shared" si="83"/>
        <v/>
      </c>
    </row>
    <row r="1338" spans="1:12">
      <c r="A1338" s="1" t="str">
        <f>IF(AND(TONGHOP!O1338="KTHP",OR(TONGHOP!P1338="LT",TONGHOP!P1338="TN"),TONGHOP!Q1338&lt;=90),TONGHOP!T1338,"")</f>
        <v/>
      </c>
      <c r="B1338" s="1" t="str">
        <f>IF(AND(TONGHOP!O1338="KTHP",OR(TONGHOP!P1338="LT",TONGHOP!P1338="TN"),TONGHOP!Q1338&lt;=90),TONGHOP!U1338,"")</f>
        <v/>
      </c>
      <c r="C1338" s="1" t="str">
        <f t="shared" si="80"/>
        <v/>
      </c>
      <c r="D1338" s="1" t="str">
        <f>IF(AND(TONGHOP!O1338="KTHP",OR(TONGHOP!P1338="LT",TONGHOP!P1338="TN"),AND(TONGHOP!Q1338&gt;90,TONGHOP!Q1338&lt;=120)),TONGHOP!T1338,"")</f>
        <v/>
      </c>
      <c r="E1338" s="1" t="str">
        <f>IF(AND(TONGHOP!O1338="KTHP",OR(TONGHOP!P1338="LT",TONGHOP!P1338="TN"),AND(TONGHOP!Q1338&gt;90,TONGHOP!Q1338&lt;=120)),TONGHOP!U1338,"")</f>
        <v/>
      </c>
      <c r="F1338" s="1" t="str">
        <f t="shared" si="81"/>
        <v/>
      </c>
      <c r="G1338" s="1" t="str">
        <f>IF(AND(TONGHOP!O1338="KTHP",OR(TONGHOP!P1338="LT",TONGHOP!P1338="TN"),AND(TONGHOP!Q1338&gt;120,TONGHOP!Q1338&lt;=150)),TONGHOP!T1338,"")</f>
        <v/>
      </c>
      <c r="H1338" s="1" t="str">
        <f>IF(AND(TONGHOP!O1338="KTHP",OR(TONGHOP!P1338="LT",TONGHOP!P1338="TN"),AND(TONGHOP!Q1338&gt;120,TONGHOP!Q1338&lt;=150)),TONGHOP!U1338,"")</f>
        <v/>
      </c>
      <c r="I1338" s="1" t="str">
        <f t="shared" si="82"/>
        <v/>
      </c>
      <c r="J1338" s="1" t="str">
        <f>IF(AND(TONGHOP!O1338="KTHP",OR(TONGHOP!P1338="LT",TONGHOP!P1338="TN"),TONGHOP!Q1338&gt;150),TONGHOP!T1338,"")</f>
        <v/>
      </c>
      <c r="K1338" s="1" t="str">
        <f>IF(AND(TONGHOP!O1338="KTHP",OR(TONGHOP!P1338="LT",TONGHOP!P1338="TN"),TONGHOP!Q1338&gt;150),TONGHOP!U1338,"")</f>
        <v/>
      </c>
      <c r="L1338" s="1" t="str">
        <f t="shared" si="83"/>
        <v/>
      </c>
    </row>
    <row r="1339" spans="1:12">
      <c r="A1339" s="1" t="str">
        <f>IF(AND(TONGHOP!O1339="KTHP",OR(TONGHOP!P1339="LT",TONGHOP!P1339="TN"),TONGHOP!Q1339&lt;=90),TONGHOP!T1339,"")</f>
        <v/>
      </c>
      <c r="B1339" s="1" t="str">
        <f>IF(AND(TONGHOP!O1339="KTHP",OR(TONGHOP!P1339="LT",TONGHOP!P1339="TN"),TONGHOP!Q1339&lt;=90),TONGHOP!U1339,"")</f>
        <v/>
      </c>
      <c r="C1339" s="1" t="str">
        <f t="shared" si="80"/>
        <v/>
      </c>
      <c r="D1339" s="1" t="str">
        <f>IF(AND(TONGHOP!O1339="KTHP",OR(TONGHOP!P1339="LT",TONGHOP!P1339="TN"),AND(TONGHOP!Q1339&gt;90,TONGHOP!Q1339&lt;=120)),TONGHOP!T1339,"")</f>
        <v/>
      </c>
      <c r="E1339" s="1" t="str">
        <f>IF(AND(TONGHOP!O1339="KTHP",OR(TONGHOP!P1339="LT",TONGHOP!P1339="TN"),AND(TONGHOP!Q1339&gt;90,TONGHOP!Q1339&lt;=120)),TONGHOP!U1339,"")</f>
        <v/>
      </c>
      <c r="F1339" s="1" t="str">
        <f t="shared" si="81"/>
        <v/>
      </c>
      <c r="G1339" s="1" t="str">
        <f>IF(AND(TONGHOP!O1339="KTHP",OR(TONGHOP!P1339="LT",TONGHOP!P1339="TN"),AND(TONGHOP!Q1339&gt;120,TONGHOP!Q1339&lt;=150)),TONGHOP!T1339,"")</f>
        <v/>
      </c>
      <c r="H1339" s="1" t="str">
        <f>IF(AND(TONGHOP!O1339="KTHP",OR(TONGHOP!P1339="LT",TONGHOP!P1339="TN"),AND(TONGHOP!Q1339&gt;120,TONGHOP!Q1339&lt;=150)),TONGHOP!U1339,"")</f>
        <v/>
      </c>
      <c r="I1339" s="1" t="str">
        <f t="shared" si="82"/>
        <v/>
      </c>
      <c r="J1339" s="1" t="str">
        <f>IF(AND(TONGHOP!O1339="KTHP",OR(TONGHOP!P1339="LT",TONGHOP!P1339="TN"),TONGHOP!Q1339&gt;150),TONGHOP!T1339,"")</f>
        <v/>
      </c>
      <c r="K1339" s="1" t="str">
        <f>IF(AND(TONGHOP!O1339="KTHP",OR(TONGHOP!P1339="LT",TONGHOP!P1339="TN"),TONGHOP!Q1339&gt;150),TONGHOP!U1339,"")</f>
        <v/>
      </c>
      <c r="L1339" s="1" t="str">
        <f t="shared" si="83"/>
        <v/>
      </c>
    </row>
    <row r="1340" spans="1:12">
      <c r="A1340" s="1" t="str">
        <f>IF(AND(TONGHOP!O1340="KTHP",OR(TONGHOP!P1340="LT",TONGHOP!P1340="TN"),TONGHOP!Q1340&lt;=90),TONGHOP!T1340,"")</f>
        <v/>
      </c>
      <c r="B1340" s="1" t="str">
        <f>IF(AND(TONGHOP!O1340="KTHP",OR(TONGHOP!P1340="LT",TONGHOP!P1340="TN"),TONGHOP!Q1340&lt;=90),TONGHOP!U1340,"")</f>
        <v/>
      </c>
      <c r="C1340" s="1" t="str">
        <f t="shared" si="80"/>
        <v/>
      </c>
      <c r="D1340" s="1" t="str">
        <f>IF(AND(TONGHOP!O1340="KTHP",OR(TONGHOP!P1340="LT",TONGHOP!P1340="TN"),AND(TONGHOP!Q1340&gt;90,TONGHOP!Q1340&lt;=120)),TONGHOP!T1340,"")</f>
        <v/>
      </c>
      <c r="E1340" s="1" t="str">
        <f>IF(AND(TONGHOP!O1340="KTHP",OR(TONGHOP!P1340="LT",TONGHOP!P1340="TN"),AND(TONGHOP!Q1340&gt;90,TONGHOP!Q1340&lt;=120)),TONGHOP!U1340,"")</f>
        <v/>
      </c>
      <c r="F1340" s="1" t="str">
        <f t="shared" si="81"/>
        <v/>
      </c>
      <c r="G1340" s="1" t="str">
        <f>IF(AND(TONGHOP!O1340="KTHP",OR(TONGHOP!P1340="LT",TONGHOP!P1340="TN"),AND(TONGHOP!Q1340&gt;120,TONGHOP!Q1340&lt;=150)),TONGHOP!T1340,"")</f>
        <v/>
      </c>
      <c r="H1340" s="1" t="str">
        <f>IF(AND(TONGHOP!O1340="KTHP",OR(TONGHOP!P1340="LT",TONGHOP!P1340="TN"),AND(TONGHOP!Q1340&gt;120,TONGHOP!Q1340&lt;=150)),TONGHOP!U1340,"")</f>
        <v/>
      </c>
      <c r="I1340" s="1" t="str">
        <f t="shared" si="82"/>
        <v/>
      </c>
      <c r="J1340" s="1" t="str">
        <f>IF(AND(TONGHOP!O1340="KTHP",OR(TONGHOP!P1340="LT",TONGHOP!P1340="TN"),TONGHOP!Q1340&gt;150),TONGHOP!T1340,"")</f>
        <v/>
      </c>
      <c r="K1340" s="1" t="str">
        <f>IF(AND(TONGHOP!O1340="KTHP",OR(TONGHOP!P1340="LT",TONGHOP!P1340="TN"),TONGHOP!Q1340&gt;150),TONGHOP!U1340,"")</f>
        <v/>
      </c>
      <c r="L1340" s="1" t="str">
        <f t="shared" si="83"/>
        <v/>
      </c>
    </row>
    <row r="1341" spans="1:12">
      <c r="A1341" s="1" t="str">
        <f>IF(AND(TONGHOP!O1341="KTHP",OR(TONGHOP!P1341="LT",TONGHOP!P1341="TN"),TONGHOP!Q1341&lt;=90),TONGHOP!T1341,"")</f>
        <v/>
      </c>
      <c r="B1341" s="1" t="str">
        <f>IF(AND(TONGHOP!O1341="KTHP",OR(TONGHOP!P1341="LT",TONGHOP!P1341="TN"),TONGHOP!Q1341&lt;=90),TONGHOP!U1341,"")</f>
        <v/>
      </c>
      <c r="C1341" s="1" t="str">
        <f t="shared" si="80"/>
        <v/>
      </c>
      <c r="D1341" s="1" t="str">
        <f>IF(AND(TONGHOP!O1341="KTHP",OR(TONGHOP!P1341="LT",TONGHOP!P1341="TN"),AND(TONGHOP!Q1341&gt;90,TONGHOP!Q1341&lt;=120)),TONGHOP!T1341,"")</f>
        <v/>
      </c>
      <c r="E1341" s="1" t="str">
        <f>IF(AND(TONGHOP!O1341="KTHP",OR(TONGHOP!P1341="LT",TONGHOP!P1341="TN"),AND(TONGHOP!Q1341&gt;90,TONGHOP!Q1341&lt;=120)),TONGHOP!U1341,"")</f>
        <v/>
      </c>
      <c r="F1341" s="1" t="str">
        <f t="shared" si="81"/>
        <v/>
      </c>
      <c r="G1341" s="1" t="str">
        <f>IF(AND(TONGHOP!O1341="KTHP",OR(TONGHOP!P1341="LT",TONGHOP!P1341="TN"),AND(TONGHOP!Q1341&gt;120,TONGHOP!Q1341&lt;=150)),TONGHOP!T1341,"")</f>
        <v/>
      </c>
      <c r="H1341" s="1" t="str">
        <f>IF(AND(TONGHOP!O1341="KTHP",OR(TONGHOP!P1341="LT",TONGHOP!P1341="TN"),AND(TONGHOP!Q1341&gt;120,TONGHOP!Q1341&lt;=150)),TONGHOP!U1341,"")</f>
        <v/>
      </c>
      <c r="I1341" s="1" t="str">
        <f t="shared" si="82"/>
        <v/>
      </c>
      <c r="J1341" s="1" t="str">
        <f>IF(AND(TONGHOP!O1341="KTHP",OR(TONGHOP!P1341="LT",TONGHOP!P1341="TN"),TONGHOP!Q1341&gt;150),TONGHOP!T1341,"")</f>
        <v/>
      </c>
      <c r="K1341" s="1" t="str">
        <f>IF(AND(TONGHOP!O1341="KTHP",OR(TONGHOP!P1341="LT",TONGHOP!P1341="TN"),TONGHOP!Q1341&gt;150),TONGHOP!U1341,"")</f>
        <v/>
      </c>
      <c r="L1341" s="1" t="str">
        <f t="shared" si="83"/>
        <v/>
      </c>
    </row>
    <row r="1342" spans="1:12">
      <c r="A1342" s="1" t="str">
        <f>IF(AND(TONGHOP!O1342="KTHP",OR(TONGHOP!P1342="LT",TONGHOP!P1342="TN"),TONGHOP!Q1342&lt;=90),TONGHOP!T1342,"")</f>
        <v/>
      </c>
      <c r="B1342" s="1" t="str">
        <f>IF(AND(TONGHOP!O1342="KTHP",OR(TONGHOP!P1342="LT",TONGHOP!P1342="TN"),TONGHOP!Q1342&lt;=90),TONGHOP!U1342,"")</f>
        <v/>
      </c>
      <c r="C1342" s="1" t="str">
        <f t="shared" si="80"/>
        <v/>
      </c>
      <c r="D1342" s="1" t="str">
        <f>IF(AND(TONGHOP!O1342="KTHP",OR(TONGHOP!P1342="LT",TONGHOP!P1342="TN"),AND(TONGHOP!Q1342&gt;90,TONGHOP!Q1342&lt;=120)),TONGHOP!T1342,"")</f>
        <v/>
      </c>
      <c r="E1342" s="1" t="str">
        <f>IF(AND(TONGHOP!O1342="KTHP",OR(TONGHOP!P1342="LT",TONGHOP!P1342="TN"),AND(TONGHOP!Q1342&gt;90,TONGHOP!Q1342&lt;=120)),TONGHOP!U1342,"")</f>
        <v/>
      </c>
      <c r="F1342" s="1" t="str">
        <f t="shared" si="81"/>
        <v/>
      </c>
      <c r="G1342" s="1" t="str">
        <f>IF(AND(TONGHOP!O1342="KTHP",OR(TONGHOP!P1342="LT",TONGHOP!P1342="TN"),AND(TONGHOP!Q1342&gt;120,TONGHOP!Q1342&lt;=150)),TONGHOP!T1342,"")</f>
        <v/>
      </c>
      <c r="H1342" s="1" t="str">
        <f>IF(AND(TONGHOP!O1342="KTHP",OR(TONGHOP!P1342="LT",TONGHOP!P1342="TN"),AND(TONGHOP!Q1342&gt;120,TONGHOP!Q1342&lt;=150)),TONGHOP!U1342,"")</f>
        <v/>
      </c>
      <c r="I1342" s="1" t="str">
        <f t="shared" si="82"/>
        <v/>
      </c>
      <c r="J1342" s="1" t="str">
        <f>IF(AND(TONGHOP!O1342="KTHP",OR(TONGHOP!P1342="LT",TONGHOP!P1342="TN"),TONGHOP!Q1342&gt;150),TONGHOP!T1342,"")</f>
        <v/>
      </c>
      <c r="K1342" s="1" t="str">
        <f>IF(AND(TONGHOP!O1342="KTHP",OR(TONGHOP!P1342="LT",TONGHOP!P1342="TN"),TONGHOP!Q1342&gt;150),TONGHOP!U1342,"")</f>
        <v/>
      </c>
      <c r="L1342" s="1" t="str">
        <f t="shared" si="83"/>
        <v/>
      </c>
    </row>
    <row r="1343" spans="1:12">
      <c r="A1343" s="1" t="str">
        <f>IF(AND(TONGHOP!O1343="KTHP",OR(TONGHOP!P1343="LT",TONGHOP!P1343="TN"),TONGHOP!Q1343&lt;=90),TONGHOP!T1343,"")</f>
        <v/>
      </c>
      <c r="B1343" s="1" t="str">
        <f>IF(AND(TONGHOP!O1343="KTHP",OR(TONGHOP!P1343="LT",TONGHOP!P1343="TN"),TONGHOP!Q1343&lt;=90),TONGHOP!U1343,"")</f>
        <v/>
      </c>
      <c r="C1343" s="1" t="str">
        <f t="shared" si="80"/>
        <v/>
      </c>
      <c r="D1343" s="1" t="str">
        <f>IF(AND(TONGHOP!O1343="KTHP",OR(TONGHOP!P1343="LT",TONGHOP!P1343="TN"),AND(TONGHOP!Q1343&gt;90,TONGHOP!Q1343&lt;=120)),TONGHOP!T1343,"")</f>
        <v/>
      </c>
      <c r="E1343" s="1" t="str">
        <f>IF(AND(TONGHOP!O1343="KTHP",OR(TONGHOP!P1343="LT",TONGHOP!P1343="TN"),AND(TONGHOP!Q1343&gt;90,TONGHOP!Q1343&lt;=120)),TONGHOP!U1343,"")</f>
        <v/>
      </c>
      <c r="F1343" s="1" t="str">
        <f t="shared" si="81"/>
        <v/>
      </c>
      <c r="G1343" s="1" t="str">
        <f>IF(AND(TONGHOP!O1343="KTHP",OR(TONGHOP!P1343="LT",TONGHOP!P1343="TN"),AND(TONGHOP!Q1343&gt;120,TONGHOP!Q1343&lt;=150)),TONGHOP!T1343,"")</f>
        <v/>
      </c>
      <c r="H1343" s="1" t="str">
        <f>IF(AND(TONGHOP!O1343="KTHP",OR(TONGHOP!P1343="LT",TONGHOP!P1343="TN"),AND(TONGHOP!Q1343&gt;120,TONGHOP!Q1343&lt;=150)),TONGHOP!U1343,"")</f>
        <v/>
      </c>
      <c r="I1343" s="1" t="str">
        <f t="shared" si="82"/>
        <v/>
      </c>
      <c r="J1343" s="1" t="str">
        <f>IF(AND(TONGHOP!O1343="KTHP",OR(TONGHOP!P1343="LT",TONGHOP!P1343="TN"),TONGHOP!Q1343&gt;150),TONGHOP!T1343,"")</f>
        <v/>
      </c>
      <c r="K1343" s="1" t="str">
        <f>IF(AND(TONGHOP!O1343="KTHP",OR(TONGHOP!P1343="LT",TONGHOP!P1343="TN"),TONGHOP!Q1343&gt;150),TONGHOP!U1343,"")</f>
        <v/>
      </c>
      <c r="L1343" s="1" t="str">
        <f t="shared" si="83"/>
        <v/>
      </c>
    </row>
    <row r="1344" spans="1:12">
      <c r="A1344" s="1" t="str">
        <f>IF(AND(TONGHOP!O1344="KTHP",OR(TONGHOP!P1344="LT",TONGHOP!P1344="TN"),TONGHOP!Q1344&lt;=90),TONGHOP!T1344,"")</f>
        <v/>
      </c>
      <c r="B1344" s="1" t="str">
        <f>IF(AND(TONGHOP!O1344="KTHP",OR(TONGHOP!P1344="LT",TONGHOP!P1344="TN"),TONGHOP!Q1344&lt;=90),TONGHOP!U1344,"")</f>
        <v/>
      </c>
      <c r="C1344" s="1" t="str">
        <f t="shared" si="80"/>
        <v/>
      </c>
      <c r="D1344" s="1" t="str">
        <f>IF(AND(TONGHOP!O1344="KTHP",OR(TONGHOP!P1344="LT",TONGHOP!P1344="TN"),AND(TONGHOP!Q1344&gt;90,TONGHOP!Q1344&lt;=120)),TONGHOP!T1344,"")</f>
        <v/>
      </c>
      <c r="E1344" s="1" t="str">
        <f>IF(AND(TONGHOP!O1344="KTHP",OR(TONGHOP!P1344="LT",TONGHOP!P1344="TN"),AND(TONGHOP!Q1344&gt;90,TONGHOP!Q1344&lt;=120)),TONGHOP!U1344,"")</f>
        <v/>
      </c>
      <c r="F1344" s="1" t="str">
        <f t="shared" si="81"/>
        <v/>
      </c>
      <c r="G1344" s="1" t="str">
        <f>IF(AND(TONGHOP!O1344="KTHP",OR(TONGHOP!P1344="LT",TONGHOP!P1344="TN"),AND(TONGHOP!Q1344&gt;120,TONGHOP!Q1344&lt;=150)),TONGHOP!T1344,"")</f>
        <v/>
      </c>
      <c r="H1344" s="1" t="str">
        <f>IF(AND(TONGHOP!O1344="KTHP",OR(TONGHOP!P1344="LT",TONGHOP!P1344="TN"),AND(TONGHOP!Q1344&gt;120,TONGHOP!Q1344&lt;=150)),TONGHOP!U1344,"")</f>
        <v/>
      </c>
      <c r="I1344" s="1" t="str">
        <f t="shared" si="82"/>
        <v/>
      </c>
      <c r="J1344" s="1" t="str">
        <f>IF(AND(TONGHOP!O1344="KTHP",OR(TONGHOP!P1344="LT",TONGHOP!P1344="TN"),TONGHOP!Q1344&gt;150),TONGHOP!T1344,"")</f>
        <v/>
      </c>
      <c r="K1344" s="1" t="str">
        <f>IF(AND(TONGHOP!O1344="KTHP",OR(TONGHOP!P1344="LT",TONGHOP!P1344="TN"),TONGHOP!Q1344&gt;150),TONGHOP!U1344,"")</f>
        <v/>
      </c>
      <c r="L1344" s="1" t="str">
        <f t="shared" si="83"/>
        <v/>
      </c>
    </row>
    <row r="1345" spans="1:12">
      <c r="A1345" s="1" t="str">
        <f>IF(AND(TONGHOP!O1345="KTHP",OR(TONGHOP!P1345="LT",TONGHOP!P1345="TN"),TONGHOP!Q1345&lt;=90),TONGHOP!T1345,"")</f>
        <v/>
      </c>
      <c r="B1345" s="1" t="str">
        <f>IF(AND(TONGHOP!O1345="KTHP",OR(TONGHOP!P1345="LT",TONGHOP!P1345="TN"),TONGHOP!Q1345&lt;=90),TONGHOP!U1345,"")</f>
        <v/>
      </c>
      <c r="C1345" s="1" t="str">
        <f t="shared" si="80"/>
        <v/>
      </c>
      <c r="D1345" s="1" t="str">
        <f>IF(AND(TONGHOP!O1345="KTHP",OR(TONGHOP!P1345="LT",TONGHOP!P1345="TN"),AND(TONGHOP!Q1345&gt;90,TONGHOP!Q1345&lt;=120)),TONGHOP!T1345,"")</f>
        <v/>
      </c>
      <c r="E1345" s="1" t="str">
        <f>IF(AND(TONGHOP!O1345="KTHP",OR(TONGHOP!P1345="LT",TONGHOP!P1345="TN"),AND(TONGHOP!Q1345&gt;90,TONGHOP!Q1345&lt;=120)),TONGHOP!U1345,"")</f>
        <v/>
      </c>
      <c r="F1345" s="1" t="str">
        <f t="shared" si="81"/>
        <v/>
      </c>
      <c r="G1345" s="1" t="str">
        <f>IF(AND(TONGHOP!O1345="KTHP",OR(TONGHOP!P1345="LT",TONGHOP!P1345="TN"),AND(TONGHOP!Q1345&gt;120,TONGHOP!Q1345&lt;=150)),TONGHOP!T1345,"")</f>
        <v/>
      </c>
      <c r="H1345" s="1" t="str">
        <f>IF(AND(TONGHOP!O1345="KTHP",OR(TONGHOP!P1345="LT",TONGHOP!P1345="TN"),AND(TONGHOP!Q1345&gt;120,TONGHOP!Q1345&lt;=150)),TONGHOP!U1345,"")</f>
        <v/>
      </c>
      <c r="I1345" s="1" t="str">
        <f t="shared" si="82"/>
        <v/>
      </c>
      <c r="J1345" s="1" t="str">
        <f>IF(AND(TONGHOP!O1345="KTHP",OR(TONGHOP!P1345="LT",TONGHOP!P1345="TN"),TONGHOP!Q1345&gt;150),TONGHOP!T1345,"")</f>
        <v/>
      </c>
      <c r="K1345" s="1" t="str">
        <f>IF(AND(TONGHOP!O1345="KTHP",OR(TONGHOP!P1345="LT",TONGHOP!P1345="TN"),TONGHOP!Q1345&gt;150),TONGHOP!U1345,"")</f>
        <v/>
      </c>
      <c r="L1345" s="1" t="str">
        <f t="shared" si="83"/>
        <v/>
      </c>
    </row>
    <row r="1346" spans="1:12">
      <c r="A1346" s="1" t="str">
        <f>IF(AND(TONGHOP!O1346="KTHP",OR(TONGHOP!P1346="LT",TONGHOP!P1346="TN"),TONGHOP!Q1346&lt;=90),TONGHOP!T1346,"")</f>
        <v/>
      </c>
      <c r="B1346" s="1" t="str">
        <f>IF(AND(TONGHOP!O1346="KTHP",OR(TONGHOP!P1346="LT",TONGHOP!P1346="TN"),TONGHOP!Q1346&lt;=90),TONGHOP!U1346,"")</f>
        <v/>
      </c>
      <c r="C1346" s="1" t="str">
        <f t="shared" si="80"/>
        <v/>
      </c>
      <c r="D1346" s="1" t="str">
        <f>IF(AND(TONGHOP!O1346="KTHP",OR(TONGHOP!P1346="LT",TONGHOP!P1346="TN"),AND(TONGHOP!Q1346&gt;90,TONGHOP!Q1346&lt;=120)),TONGHOP!T1346,"")</f>
        <v/>
      </c>
      <c r="E1346" s="1" t="str">
        <f>IF(AND(TONGHOP!O1346="KTHP",OR(TONGHOP!P1346="LT",TONGHOP!P1346="TN"),AND(TONGHOP!Q1346&gt;90,TONGHOP!Q1346&lt;=120)),TONGHOP!U1346,"")</f>
        <v/>
      </c>
      <c r="F1346" s="1" t="str">
        <f t="shared" si="81"/>
        <v/>
      </c>
      <c r="G1346" s="1" t="str">
        <f>IF(AND(TONGHOP!O1346="KTHP",OR(TONGHOP!P1346="LT",TONGHOP!P1346="TN"),AND(TONGHOP!Q1346&gt;120,TONGHOP!Q1346&lt;=150)),TONGHOP!T1346,"")</f>
        <v/>
      </c>
      <c r="H1346" s="1" t="str">
        <f>IF(AND(TONGHOP!O1346="KTHP",OR(TONGHOP!P1346="LT",TONGHOP!P1346="TN"),AND(TONGHOP!Q1346&gt;120,TONGHOP!Q1346&lt;=150)),TONGHOP!U1346,"")</f>
        <v/>
      </c>
      <c r="I1346" s="1" t="str">
        <f t="shared" si="82"/>
        <v/>
      </c>
      <c r="J1346" s="1" t="str">
        <f>IF(AND(TONGHOP!O1346="KTHP",OR(TONGHOP!P1346="LT",TONGHOP!P1346="TN"),TONGHOP!Q1346&gt;150),TONGHOP!T1346,"")</f>
        <v/>
      </c>
      <c r="K1346" s="1" t="str">
        <f>IF(AND(TONGHOP!O1346="KTHP",OR(TONGHOP!P1346="LT",TONGHOP!P1346="TN"),TONGHOP!Q1346&gt;150),TONGHOP!U1346,"")</f>
        <v/>
      </c>
      <c r="L1346" s="1" t="str">
        <f t="shared" si="83"/>
        <v/>
      </c>
    </row>
    <row r="1347" spans="1:12">
      <c r="A1347" s="1" t="str">
        <f>IF(AND(TONGHOP!O1347="KTHP",OR(TONGHOP!P1347="LT",TONGHOP!P1347="TN"),TONGHOP!Q1347&lt;=90),TONGHOP!T1347,"")</f>
        <v/>
      </c>
      <c r="B1347" s="1" t="str">
        <f>IF(AND(TONGHOP!O1347="KTHP",OR(TONGHOP!P1347="LT",TONGHOP!P1347="TN"),TONGHOP!Q1347&lt;=90),TONGHOP!U1347,"")</f>
        <v/>
      </c>
      <c r="C1347" s="1" t="str">
        <f t="shared" ref="C1347:C1410" si="84">IF(AND(A1347="",B1347=""),"",1.2)</f>
        <v/>
      </c>
      <c r="D1347" s="1" t="str">
        <f>IF(AND(TONGHOP!O1347="KTHP",OR(TONGHOP!P1347="LT",TONGHOP!P1347="TN"),AND(TONGHOP!Q1347&gt;90,TONGHOP!Q1347&lt;=120)),TONGHOP!T1347,"")</f>
        <v/>
      </c>
      <c r="E1347" s="1" t="str">
        <f>IF(AND(TONGHOP!O1347="KTHP",OR(TONGHOP!P1347="LT",TONGHOP!P1347="TN"),AND(TONGHOP!Q1347&gt;90,TONGHOP!Q1347&lt;=120)),TONGHOP!U1347,"")</f>
        <v/>
      </c>
      <c r="F1347" s="1" t="str">
        <f t="shared" ref="F1347:F1410" si="85">IF(AND(D1347="",E1347=""),"",1.6)</f>
        <v/>
      </c>
      <c r="G1347" s="1" t="str">
        <f>IF(AND(TONGHOP!O1347="KTHP",OR(TONGHOP!P1347="LT",TONGHOP!P1347="TN"),AND(TONGHOP!Q1347&gt;120,TONGHOP!Q1347&lt;=150)),TONGHOP!T1347,"")</f>
        <v/>
      </c>
      <c r="H1347" s="1" t="str">
        <f>IF(AND(TONGHOP!O1347="KTHP",OR(TONGHOP!P1347="LT",TONGHOP!P1347="TN"),AND(TONGHOP!Q1347&gt;120,TONGHOP!Q1347&lt;=150)),TONGHOP!U1347,"")</f>
        <v/>
      </c>
      <c r="I1347" s="1" t="str">
        <f t="shared" ref="I1347:I1410" si="86">IF(AND(G1347="",H1347=""),"",2)</f>
        <v/>
      </c>
      <c r="J1347" s="1" t="str">
        <f>IF(AND(TONGHOP!O1347="KTHP",OR(TONGHOP!P1347="LT",TONGHOP!P1347="TN"),TONGHOP!Q1347&gt;150),TONGHOP!T1347,"")</f>
        <v/>
      </c>
      <c r="K1347" s="1" t="str">
        <f>IF(AND(TONGHOP!O1347="KTHP",OR(TONGHOP!P1347="LT",TONGHOP!P1347="TN"),TONGHOP!Q1347&gt;150),TONGHOP!U1347,"")</f>
        <v/>
      </c>
      <c r="L1347" s="1" t="str">
        <f t="shared" ref="L1347:L1410" si="87">IF(AND(J1347="",K1347=""),"",2.5)</f>
        <v/>
      </c>
    </row>
    <row r="1348" spans="1:12">
      <c r="A1348" s="1" t="str">
        <f>IF(AND(TONGHOP!O1348="KTHP",OR(TONGHOP!P1348="LT",TONGHOP!P1348="TN"),TONGHOP!Q1348&lt;=90),TONGHOP!T1348,"")</f>
        <v/>
      </c>
      <c r="B1348" s="1" t="str">
        <f>IF(AND(TONGHOP!O1348="KTHP",OR(TONGHOP!P1348="LT",TONGHOP!P1348="TN"),TONGHOP!Q1348&lt;=90),TONGHOP!U1348,"")</f>
        <v/>
      </c>
      <c r="C1348" s="1" t="str">
        <f t="shared" si="84"/>
        <v/>
      </c>
      <c r="D1348" s="1" t="str">
        <f>IF(AND(TONGHOP!O1348="KTHP",OR(TONGHOP!P1348="LT",TONGHOP!P1348="TN"),AND(TONGHOP!Q1348&gt;90,TONGHOP!Q1348&lt;=120)),TONGHOP!T1348,"")</f>
        <v/>
      </c>
      <c r="E1348" s="1" t="str">
        <f>IF(AND(TONGHOP!O1348="KTHP",OR(TONGHOP!P1348="LT",TONGHOP!P1348="TN"),AND(TONGHOP!Q1348&gt;90,TONGHOP!Q1348&lt;=120)),TONGHOP!U1348,"")</f>
        <v/>
      </c>
      <c r="F1348" s="1" t="str">
        <f t="shared" si="85"/>
        <v/>
      </c>
      <c r="G1348" s="1" t="str">
        <f>IF(AND(TONGHOP!O1348="KTHP",OR(TONGHOP!P1348="LT",TONGHOP!P1348="TN"),AND(TONGHOP!Q1348&gt;120,TONGHOP!Q1348&lt;=150)),TONGHOP!T1348,"")</f>
        <v/>
      </c>
      <c r="H1348" s="1" t="str">
        <f>IF(AND(TONGHOP!O1348="KTHP",OR(TONGHOP!P1348="LT",TONGHOP!P1348="TN"),AND(TONGHOP!Q1348&gt;120,TONGHOP!Q1348&lt;=150)),TONGHOP!U1348,"")</f>
        <v/>
      </c>
      <c r="I1348" s="1" t="str">
        <f t="shared" si="86"/>
        <v/>
      </c>
      <c r="J1348" s="1" t="str">
        <f>IF(AND(TONGHOP!O1348="KTHP",OR(TONGHOP!P1348="LT",TONGHOP!P1348="TN"),TONGHOP!Q1348&gt;150),TONGHOP!T1348,"")</f>
        <v/>
      </c>
      <c r="K1348" s="1" t="str">
        <f>IF(AND(TONGHOP!O1348="KTHP",OR(TONGHOP!P1348="LT",TONGHOP!P1348="TN"),TONGHOP!Q1348&gt;150),TONGHOP!U1348,"")</f>
        <v/>
      </c>
      <c r="L1348" s="1" t="str">
        <f t="shared" si="87"/>
        <v/>
      </c>
    </row>
    <row r="1349" spans="1:12">
      <c r="A1349" s="1" t="str">
        <f>IF(AND(TONGHOP!O1349="KTHP",OR(TONGHOP!P1349="LT",TONGHOP!P1349="TN"),TONGHOP!Q1349&lt;=90),TONGHOP!T1349,"")</f>
        <v/>
      </c>
      <c r="B1349" s="1" t="str">
        <f>IF(AND(TONGHOP!O1349="KTHP",OR(TONGHOP!P1349="LT",TONGHOP!P1349="TN"),TONGHOP!Q1349&lt;=90),TONGHOP!U1349,"")</f>
        <v/>
      </c>
      <c r="C1349" s="1" t="str">
        <f t="shared" si="84"/>
        <v/>
      </c>
      <c r="D1349" s="1" t="str">
        <f>IF(AND(TONGHOP!O1349="KTHP",OR(TONGHOP!P1349="LT",TONGHOP!P1349="TN"),AND(TONGHOP!Q1349&gt;90,TONGHOP!Q1349&lt;=120)),TONGHOP!T1349,"")</f>
        <v/>
      </c>
      <c r="E1349" s="1" t="str">
        <f>IF(AND(TONGHOP!O1349="KTHP",OR(TONGHOP!P1349="LT",TONGHOP!P1349="TN"),AND(TONGHOP!Q1349&gt;90,TONGHOP!Q1349&lt;=120)),TONGHOP!U1349,"")</f>
        <v/>
      </c>
      <c r="F1349" s="1" t="str">
        <f t="shared" si="85"/>
        <v/>
      </c>
      <c r="G1349" s="1" t="str">
        <f>IF(AND(TONGHOP!O1349="KTHP",OR(TONGHOP!P1349="LT",TONGHOP!P1349="TN"),AND(TONGHOP!Q1349&gt;120,TONGHOP!Q1349&lt;=150)),TONGHOP!T1349,"")</f>
        <v/>
      </c>
      <c r="H1349" s="1" t="str">
        <f>IF(AND(TONGHOP!O1349="KTHP",OR(TONGHOP!P1349="LT",TONGHOP!P1349="TN"),AND(TONGHOP!Q1349&gt;120,TONGHOP!Q1349&lt;=150)),TONGHOP!U1349,"")</f>
        <v/>
      </c>
      <c r="I1349" s="1" t="str">
        <f t="shared" si="86"/>
        <v/>
      </c>
      <c r="J1349" s="1" t="str">
        <f>IF(AND(TONGHOP!O1349="KTHP",OR(TONGHOP!P1349="LT",TONGHOP!P1349="TN"),TONGHOP!Q1349&gt;150),TONGHOP!T1349,"")</f>
        <v/>
      </c>
      <c r="K1349" s="1" t="str">
        <f>IF(AND(TONGHOP!O1349="KTHP",OR(TONGHOP!P1349="LT",TONGHOP!P1349="TN"),TONGHOP!Q1349&gt;150),TONGHOP!U1349,"")</f>
        <v/>
      </c>
      <c r="L1349" s="1" t="str">
        <f t="shared" si="87"/>
        <v/>
      </c>
    </row>
    <row r="1350" spans="1:12">
      <c r="A1350" s="1" t="str">
        <f>IF(AND(TONGHOP!O1350="KTHP",OR(TONGHOP!P1350="LT",TONGHOP!P1350="TN"),TONGHOP!Q1350&lt;=90),TONGHOP!T1350,"")</f>
        <v/>
      </c>
      <c r="B1350" s="1" t="str">
        <f>IF(AND(TONGHOP!O1350="KTHP",OR(TONGHOP!P1350="LT",TONGHOP!P1350="TN"),TONGHOP!Q1350&lt;=90),TONGHOP!U1350,"")</f>
        <v/>
      </c>
      <c r="C1350" s="1" t="str">
        <f t="shared" si="84"/>
        <v/>
      </c>
      <c r="D1350" s="1" t="str">
        <f>IF(AND(TONGHOP!O1350="KTHP",OR(TONGHOP!P1350="LT",TONGHOP!P1350="TN"),AND(TONGHOP!Q1350&gt;90,TONGHOP!Q1350&lt;=120)),TONGHOP!T1350,"")</f>
        <v/>
      </c>
      <c r="E1350" s="1" t="str">
        <f>IF(AND(TONGHOP!O1350="KTHP",OR(TONGHOP!P1350="LT",TONGHOP!P1350="TN"),AND(TONGHOP!Q1350&gt;90,TONGHOP!Q1350&lt;=120)),TONGHOP!U1350,"")</f>
        <v/>
      </c>
      <c r="F1350" s="1" t="str">
        <f t="shared" si="85"/>
        <v/>
      </c>
      <c r="G1350" s="1" t="str">
        <f>IF(AND(TONGHOP!O1350="KTHP",OR(TONGHOP!P1350="LT",TONGHOP!P1350="TN"),AND(TONGHOP!Q1350&gt;120,TONGHOP!Q1350&lt;=150)),TONGHOP!T1350,"")</f>
        <v/>
      </c>
      <c r="H1350" s="1" t="str">
        <f>IF(AND(TONGHOP!O1350="KTHP",OR(TONGHOP!P1350="LT",TONGHOP!P1350="TN"),AND(TONGHOP!Q1350&gt;120,TONGHOP!Q1350&lt;=150)),TONGHOP!U1350,"")</f>
        <v/>
      </c>
      <c r="I1350" s="1" t="str">
        <f t="shared" si="86"/>
        <v/>
      </c>
      <c r="J1350" s="1" t="str">
        <f>IF(AND(TONGHOP!O1350="KTHP",OR(TONGHOP!P1350="LT",TONGHOP!P1350="TN"),TONGHOP!Q1350&gt;150),TONGHOP!T1350,"")</f>
        <v/>
      </c>
      <c r="K1350" s="1" t="str">
        <f>IF(AND(TONGHOP!O1350="KTHP",OR(TONGHOP!P1350="LT",TONGHOP!P1350="TN"),TONGHOP!Q1350&gt;150),TONGHOP!U1350,"")</f>
        <v/>
      </c>
      <c r="L1350" s="1" t="str">
        <f t="shared" si="87"/>
        <v/>
      </c>
    </row>
    <row r="1351" spans="1:12">
      <c r="A1351" s="1" t="str">
        <f>IF(AND(TONGHOP!O1351="KTHP",OR(TONGHOP!P1351="LT",TONGHOP!P1351="TN"),TONGHOP!Q1351&lt;=90),TONGHOP!T1351,"")</f>
        <v/>
      </c>
      <c r="B1351" s="1" t="str">
        <f>IF(AND(TONGHOP!O1351="KTHP",OR(TONGHOP!P1351="LT",TONGHOP!P1351="TN"),TONGHOP!Q1351&lt;=90),TONGHOP!U1351,"")</f>
        <v/>
      </c>
      <c r="C1351" s="1" t="str">
        <f t="shared" si="84"/>
        <v/>
      </c>
      <c r="D1351" s="1" t="str">
        <f>IF(AND(TONGHOP!O1351="KTHP",OR(TONGHOP!P1351="LT",TONGHOP!P1351="TN"),AND(TONGHOP!Q1351&gt;90,TONGHOP!Q1351&lt;=120)),TONGHOP!T1351,"")</f>
        <v/>
      </c>
      <c r="E1351" s="1" t="str">
        <f>IF(AND(TONGHOP!O1351="KTHP",OR(TONGHOP!P1351="LT",TONGHOP!P1351="TN"),AND(TONGHOP!Q1351&gt;90,TONGHOP!Q1351&lt;=120)),TONGHOP!U1351,"")</f>
        <v/>
      </c>
      <c r="F1351" s="1" t="str">
        <f t="shared" si="85"/>
        <v/>
      </c>
      <c r="G1351" s="1" t="str">
        <f>IF(AND(TONGHOP!O1351="KTHP",OR(TONGHOP!P1351="LT",TONGHOP!P1351="TN"),AND(TONGHOP!Q1351&gt;120,TONGHOP!Q1351&lt;=150)),TONGHOP!T1351,"")</f>
        <v/>
      </c>
      <c r="H1351" s="1" t="str">
        <f>IF(AND(TONGHOP!O1351="KTHP",OR(TONGHOP!P1351="LT",TONGHOP!P1351="TN"),AND(TONGHOP!Q1351&gt;120,TONGHOP!Q1351&lt;=150)),TONGHOP!U1351,"")</f>
        <v/>
      </c>
      <c r="I1351" s="1" t="str">
        <f t="shared" si="86"/>
        <v/>
      </c>
      <c r="J1351" s="1" t="str">
        <f>IF(AND(TONGHOP!O1351="KTHP",OR(TONGHOP!P1351="LT",TONGHOP!P1351="TN"),TONGHOP!Q1351&gt;150),TONGHOP!T1351,"")</f>
        <v/>
      </c>
      <c r="K1351" s="1" t="str">
        <f>IF(AND(TONGHOP!O1351="KTHP",OR(TONGHOP!P1351="LT",TONGHOP!P1351="TN"),TONGHOP!Q1351&gt;150),TONGHOP!U1351,"")</f>
        <v/>
      </c>
      <c r="L1351" s="1" t="str">
        <f t="shared" si="87"/>
        <v/>
      </c>
    </row>
    <row r="1352" spans="1:12">
      <c r="A1352" s="1" t="str">
        <f>IF(AND(TONGHOP!O1352="KTHP",OR(TONGHOP!P1352="LT",TONGHOP!P1352="TN"),TONGHOP!Q1352&lt;=90),TONGHOP!T1352,"")</f>
        <v/>
      </c>
      <c r="B1352" s="1" t="str">
        <f>IF(AND(TONGHOP!O1352="KTHP",OR(TONGHOP!P1352="LT",TONGHOP!P1352="TN"),TONGHOP!Q1352&lt;=90),TONGHOP!U1352,"")</f>
        <v/>
      </c>
      <c r="C1352" s="1" t="str">
        <f t="shared" si="84"/>
        <v/>
      </c>
      <c r="D1352" s="1" t="str">
        <f>IF(AND(TONGHOP!O1352="KTHP",OR(TONGHOP!P1352="LT",TONGHOP!P1352="TN"),AND(TONGHOP!Q1352&gt;90,TONGHOP!Q1352&lt;=120)),TONGHOP!T1352,"")</f>
        <v/>
      </c>
      <c r="E1352" s="1" t="str">
        <f>IF(AND(TONGHOP!O1352="KTHP",OR(TONGHOP!P1352="LT",TONGHOP!P1352="TN"),AND(TONGHOP!Q1352&gt;90,TONGHOP!Q1352&lt;=120)),TONGHOP!U1352,"")</f>
        <v/>
      </c>
      <c r="F1352" s="1" t="str">
        <f t="shared" si="85"/>
        <v/>
      </c>
      <c r="G1352" s="1" t="str">
        <f>IF(AND(TONGHOP!O1352="KTHP",OR(TONGHOP!P1352="LT",TONGHOP!P1352="TN"),AND(TONGHOP!Q1352&gt;120,TONGHOP!Q1352&lt;=150)),TONGHOP!T1352,"")</f>
        <v/>
      </c>
      <c r="H1352" s="1" t="str">
        <f>IF(AND(TONGHOP!O1352="KTHP",OR(TONGHOP!P1352="LT",TONGHOP!P1352="TN"),AND(TONGHOP!Q1352&gt;120,TONGHOP!Q1352&lt;=150)),TONGHOP!U1352,"")</f>
        <v/>
      </c>
      <c r="I1352" s="1" t="str">
        <f t="shared" si="86"/>
        <v/>
      </c>
      <c r="J1352" s="1" t="str">
        <f>IF(AND(TONGHOP!O1352="KTHP",OR(TONGHOP!P1352="LT",TONGHOP!P1352="TN"),TONGHOP!Q1352&gt;150),TONGHOP!T1352,"")</f>
        <v/>
      </c>
      <c r="K1352" s="1" t="str">
        <f>IF(AND(TONGHOP!O1352="KTHP",OR(TONGHOP!P1352="LT",TONGHOP!P1352="TN"),TONGHOP!Q1352&gt;150),TONGHOP!U1352,"")</f>
        <v/>
      </c>
      <c r="L1352" s="1" t="str">
        <f t="shared" si="87"/>
        <v/>
      </c>
    </row>
    <row r="1353" spans="1:12">
      <c r="A1353" s="1" t="str">
        <f>IF(AND(TONGHOP!O1353="KTHP",OR(TONGHOP!P1353="LT",TONGHOP!P1353="TN"),TONGHOP!Q1353&lt;=90),TONGHOP!T1353,"")</f>
        <v/>
      </c>
      <c r="B1353" s="1" t="str">
        <f>IF(AND(TONGHOP!O1353="KTHP",OR(TONGHOP!P1353="LT",TONGHOP!P1353="TN"),TONGHOP!Q1353&lt;=90),TONGHOP!U1353,"")</f>
        <v/>
      </c>
      <c r="C1353" s="1" t="str">
        <f t="shared" si="84"/>
        <v/>
      </c>
      <c r="D1353" s="1" t="str">
        <f>IF(AND(TONGHOP!O1353="KTHP",OR(TONGHOP!P1353="LT",TONGHOP!P1353="TN"),AND(TONGHOP!Q1353&gt;90,TONGHOP!Q1353&lt;=120)),TONGHOP!T1353,"")</f>
        <v/>
      </c>
      <c r="E1353" s="1" t="str">
        <f>IF(AND(TONGHOP!O1353="KTHP",OR(TONGHOP!P1353="LT",TONGHOP!P1353="TN"),AND(TONGHOP!Q1353&gt;90,TONGHOP!Q1353&lt;=120)),TONGHOP!U1353,"")</f>
        <v/>
      </c>
      <c r="F1353" s="1" t="str">
        <f t="shared" si="85"/>
        <v/>
      </c>
      <c r="G1353" s="1" t="str">
        <f>IF(AND(TONGHOP!O1353="KTHP",OR(TONGHOP!P1353="LT",TONGHOP!P1353="TN"),AND(TONGHOP!Q1353&gt;120,TONGHOP!Q1353&lt;=150)),TONGHOP!T1353,"")</f>
        <v/>
      </c>
      <c r="H1353" s="1" t="str">
        <f>IF(AND(TONGHOP!O1353="KTHP",OR(TONGHOP!P1353="LT",TONGHOP!P1353="TN"),AND(TONGHOP!Q1353&gt;120,TONGHOP!Q1353&lt;=150)),TONGHOP!U1353,"")</f>
        <v/>
      </c>
      <c r="I1353" s="1" t="str">
        <f t="shared" si="86"/>
        <v/>
      </c>
      <c r="J1353" s="1" t="str">
        <f>IF(AND(TONGHOP!O1353="KTHP",OR(TONGHOP!P1353="LT",TONGHOP!P1353="TN"),TONGHOP!Q1353&gt;150),TONGHOP!T1353,"")</f>
        <v/>
      </c>
      <c r="K1353" s="1" t="str">
        <f>IF(AND(TONGHOP!O1353="KTHP",OR(TONGHOP!P1353="LT",TONGHOP!P1353="TN"),TONGHOP!Q1353&gt;150),TONGHOP!U1353,"")</f>
        <v/>
      </c>
      <c r="L1353" s="1" t="str">
        <f t="shared" si="87"/>
        <v/>
      </c>
    </row>
    <row r="1354" spans="1:12">
      <c r="A1354" s="1" t="str">
        <f>IF(AND(TONGHOP!O1354="KTHP",OR(TONGHOP!P1354="LT",TONGHOP!P1354="TN"),TONGHOP!Q1354&lt;=90),TONGHOP!T1354,"")</f>
        <v/>
      </c>
      <c r="B1354" s="1" t="str">
        <f>IF(AND(TONGHOP!O1354="KTHP",OR(TONGHOP!P1354="LT",TONGHOP!P1354="TN"),TONGHOP!Q1354&lt;=90),TONGHOP!U1354,"")</f>
        <v/>
      </c>
      <c r="C1354" s="1" t="str">
        <f t="shared" si="84"/>
        <v/>
      </c>
      <c r="D1354" s="1" t="str">
        <f>IF(AND(TONGHOP!O1354="KTHP",OR(TONGHOP!P1354="LT",TONGHOP!P1354="TN"),AND(TONGHOP!Q1354&gt;90,TONGHOP!Q1354&lt;=120)),TONGHOP!T1354,"")</f>
        <v/>
      </c>
      <c r="E1354" s="1" t="str">
        <f>IF(AND(TONGHOP!O1354="KTHP",OR(TONGHOP!P1354="LT",TONGHOP!P1354="TN"),AND(TONGHOP!Q1354&gt;90,TONGHOP!Q1354&lt;=120)),TONGHOP!U1354,"")</f>
        <v/>
      </c>
      <c r="F1354" s="1" t="str">
        <f t="shared" si="85"/>
        <v/>
      </c>
      <c r="G1354" s="1" t="str">
        <f>IF(AND(TONGHOP!O1354="KTHP",OR(TONGHOP!P1354="LT",TONGHOP!P1354="TN"),AND(TONGHOP!Q1354&gt;120,TONGHOP!Q1354&lt;=150)),TONGHOP!T1354,"")</f>
        <v/>
      </c>
      <c r="H1354" s="1" t="str">
        <f>IF(AND(TONGHOP!O1354="KTHP",OR(TONGHOP!P1354="LT",TONGHOP!P1354="TN"),AND(TONGHOP!Q1354&gt;120,TONGHOP!Q1354&lt;=150)),TONGHOP!U1354,"")</f>
        <v/>
      </c>
      <c r="I1354" s="1" t="str">
        <f t="shared" si="86"/>
        <v/>
      </c>
      <c r="J1354" s="1" t="str">
        <f>IF(AND(TONGHOP!O1354="KTHP",OR(TONGHOP!P1354="LT",TONGHOP!P1354="TN"),TONGHOP!Q1354&gt;150),TONGHOP!T1354,"")</f>
        <v/>
      </c>
      <c r="K1354" s="1" t="str">
        <f>IF(AND(TONGHOP!O1354="KTHP",OR(TONGHOP!P1354="LT",TONGHOP!P1354="TN"),TONGHOP!Q1354&gt;150),TONGHOP!U1354,"")</f>
        <v/>
      </c>
      <c r="L1354" s="1" t="str">
        <f t="shared" si="87"/>
        <v/>
      </c>
    </row>
    <row r="1355" spans="1:12">
      <c r="A1355" s="1" t="str">
        <f>IF(AND(TONGHOP!O1355="KTHP",OR(TONGHOP!P1355="LT",TONGHOP!P1355="TN"),TONGHOP!Q1355&lt;=90),TONGHOP!T1355,"")</f>
        <v/>
      </c>
      <c r="B1355" s="1" t="str">
        <f>IF(AND(TONGHOP!O1355="KTHP",OR(TONGHOP!P1355="LT",TONGHOP!P1355="TN"),TONGHOP!Q1355&lt;=90),TONGHOP!U1355,"")</f>
        <v/>
      </c>
      <c r="C1355" s="1" t="str">
        <f t="shared" si="84"/>
        <v/>
      </c>
      <c r="D1355" s="1" t="str">
        <f>IF(AND(TONGHOP!O1355="KTHP",OR(TONGHOP!P1355="LT",TONGHOP!P1355="TN"),AND(TONGHOP!Q1355&gt;90,TONGHOP!Q1355&lt;=120)),TONGHOP!T1355,"")</f>
        <v/>
      </c>
      <c r="E1355" s="1" t="str">
        <f>IF(AND(TONGHOP!O1355="KTHP",OR(TONGHOP!P1355="LT",TONGHOP!P1355="TN"),AND(TONGHOP!Q1355&gt;90,TONGHOP!Q1355&lt;=120)),TONGHOP!U1355,"")</f>
        <v/>
      </c>
      <c r="F1355" s="1" t="str">
        <f t="shared" si="85"/>
        <v/>
      </c>
      <c r="G1355" s="1" t="str">
        <f>IF(AND(TONGHOP!O1355="KTHP",OR(TONGHOP!P1355="LT",TONGHOP!P1355="TN"),AND(TONGHOP!Q1355&gt;120,TONGHOP!Q1355&lt;=150)),TONGHOP!T1355,"")</f>
        <v/>
      </c>
      <c r="H1355" s="1" t="str">
        <f>IF(AND(TONGHOP!O1355="KTHP",OR(TONGHOP!P1355="LT",TONGHOP!P1355="TN"),AND(TONGHOP!Q1355&gt;120,TONGHOP!Q1355&lt;=150)),TONGHOP!U1355,"")</f>
        <v/>
      </c>
      <c r="I1355" s="1" t="str">
        <f t="shared" si="86"/>
        <v/>
      </c>
      <c r="J1355" s="1" t="str">
        <f>IF(AND(TONGHOP!O1355="KTHP",OR(TONGHOP!P1355="LT",TONGHOP!P1355="TN"),TONGHOP!Q1355&gt;150),TONGHOP!T1355,"")</f>
        <v/>
      </c>
      <c r="K1355" s="1" t="str">
        <f>IF(AND(TONGHOP!O1355="KTHP",OR(TONGHOP!P1355="LT",TONGHOP!P1355="TN"),TONGHOP!Q1355&gt;150),TONGHOP!U1355,"")</f>
        <v/>
      </c>
      <c r="L1355" s="1" t="str">
        <f t="shared" si="87"/>
        <v/>
      </c>
    </row>
    <row r="1356" spans="1:12">
      <c r="A1356" s="1" t="str">
        <f>IF(AND(TONGHOP!O1356="KTHP",OR(TONGHOP!P1356="LT",TONGHOP!P1356="TN"),TONGHOP!Q1356&lt;=90),TONGHOP!T1356,"")</f>
        <v/>
      </c>
      <c r="B1356" s="1" t="str">
        <f>IF(AND(TONGHOP!O1356="KTHP",OR(TONGHOP!P1356="LT",TONGHOP!P1356="TN"),TONGHOP!Q1356&lt;=90),TONGHOP!U1356,"")</f>
        <v/>
      </c>
      <c r="C1356" s="1" t="str">
        <f t="shared" si="84"/>
        <v/>
      </c>
      <c r="D1356" s="1" t="str">
        <f>IF(AND(TONGHOP!O1356="KTHP",OR(TONGHOP!P1356="LT",TONGHOP!P1356="TN"),AND(TONGHOP!Q1356&gt;90,TONGHOP!Q1356&lt;=120)),TONGHOP!T1356,"")</f>
        <v/>
      </c>
      <c r="E1356" s="1" t="str">
        <f>IF(AND(TONGHOP!O1356="KTHP",OR(TONGHOP!P1356="LT",TONGHOP!P1356="TN"),AND(TONGHOP!Q1356&gt;90,TONGHOP!Q1356&lt;=120)),TONGHOP!U1356,"")</f>
        <v/>
      </c>
      <c r="F1356" s="1" t="str">
        <f t="shared" si="85"/>
        <v/>
      </c>
      <c r="G1356" s="1" t="str">
        <f>IF(AND(TONGHOP!O1356="KTHP",OR(TONGHOP!P1356="LT",TONGHOP!P1356="TN"),AND(TONGHOP!Q1356&gt;120,TONGHOP!Q1356&lt;=150)),TONGHOP!T1356,"")</f>
        <v/>
      </c>
      <c r="H1356" s="1" t="str">
        <f>IF(AND(TONGHOP!O1356="KTHP",OR(TONGHOP!P1356="LT",TONGHOP!P1356="TN"),AND(TONGHOP!Q1356&gt;120,TONGHOP!Q1356&lt;=150)),TONGHOP!U1356,"")</f>
        <v/>
      </c>
      <c r="I1356" s="1" t="str">
        <f t="shared" si="86"/>
        <v/>
      </c>
      <c r="J1356" s="1" t="str">
        <f>IF(AND(TONGHOP!O1356="KTHP",OR(TONGHOP!P1356="LT",TONGHOP!P1356="TN"),TONGHOP!Q1356&gt;150),TONGHOP!T1356,"")</f>
        <v/>
      </c>
      <c r="K1356" s="1" t="str">
        <f>IF(AND(TONGHOP!O1356="KTHP",OR(TONGHOP!P1356="LT",TONGHOP!P1356="TN"),TONGHOP!Q1356&gt;150),TONGHOP!U1356,"")</f>
        <v/>
      </c>
      <c r="L1356" s="1" t="str">
        <f t="shared" si="87"/>
        <v/>
      </c>
    </row>
    <row r="1357" spans="1:12">
      <c r="A1357" s="1" t="str">
        <f>IF(AND(TONGHOP!O1357="KTHP",OR(TONGHOP!P1357="LT",TONGHOP!P1357="TN"),TONGHOP!Q1357&lt;=90),TONGHOP!T1357,"")</f>
        <v/>
      </c>
      <c r="B1357" s="1" t="str">
        <f>IF(AND(TONGHOP!O1357="KTHP",OR(TONGHOP!P1357="LT",TONGHOP!P1357="TN"),TONGHOP!Q1357&lt;=90),TONGHOP!U1357,"")</f>
        <v/>
      </c>
      <c r="C1357" s="1" t="str">
        <f t="shared" si="84"/>
        <v/>
      </c>
      <c r="D1357" s="1" t="str">
        <f>IF(AND(TONGHOP!O1357="KTHP",OR(TONGHOP!P1357="LT",TONGHOP!P1357="TN"),AND(TONGHOP!Q1357&gt;90,TONGHOP!Q1357&lt;=120)),TONGHOP!T1357,"")</f>
        <v/>
      </c>
      <c r="E1357" s="1" t="str">
        <f>IF(AND(TONGHOP!O1357="KTHP",OR(TONGHOP!P1357="LT",TONGHOP!P1357="TN"),AND(TONGHOP!Q1357&gt;90,TONGHOP!Q1357&lt;=120)),TONGHOP!U1357,"")</f>
        <v/>
      </c>
      <c r="F1357" s="1" t="str">
        <f t="shared" si="85"/>
        <v/>
      </c>
      <c r="G1357" s="1" t="str">
        <f>IF(AND(TONGHOP!O1357="KTHP",OR(TONGHOP!P1357="LT",TONGHOP!P1357="TN"),AND(TONGHOP!Q1357&gt;120,TONGHOP!Q1357&lt;=150)),TONGHOP!T1357,"")</f>
        <v/>
      </c>
      <c r="H1357" s="1" t="str">
        <f>IF(AND(TONGHOP!O1357="KTHP",OR(TONGHOP!P1357="LT",TONGHOP!P1357="TN"),AND(TONGHOP!Q1357&gt;120,TONGHOP!Q1357&lt;=150)),TONGHOP!U1357,"")</f>
        <v/>
      </c>
      <c r="I1357" s="1" t="str">
        <f t="shared" si="86"/>
        <v/>
      </c>
      <c r="J1357" s="1" t="str">
        <f>IF(AND(TONGHOP!O1357="KTHP",OR(TONGHOP!P1357="LT",TONGHOP!P1357="TN"),TONGHOP!Q1357&gt;150),TONGHOP!T1357,"")</f>
        <v/>
      </c>
      <c r="K1357" s="1" t="str">
        <f>IF(AND(TONGHOP!O1357="KTHP",OR(TONGHOP!P1357="LT",TONGHOP!P1357="TN"),TONGHOP!Q1357&gt;150),TONGHOP!U1357,"")</f>
        <v/>
      </c>
      <c r="L1357" s="1" t="str">
        <f t="shared" si="87"/>
        <v/>
      </c>
    </row>
    <row r="1358" spans="1:12">
      <c r="A1358" s="1" t="str">
        <f>IF(AND(TONGHOP!O1358="KTHP",OR(TONGHOP!P1358="LT",TONGHOP!P1358="TN"),TONGHOP!Q1358&lt;=90),TONGHOP!T1358,"")</f>
        <v/>
      </c>
      <c r="B1358" s="1" t="str">
        <f>IF(AND(TONGHOP!O1358="KTHP",OR(TONGHOP!P1358="LT",TONGHOP!P1358="TN"),TONGHOP!Q1358&lt;=90),TONGHOP!U1358,"")</f>
        <v/>
      </c>
      <c r="C1358" s="1" t="str">
        <f t="shared" si="84"/>
        <v/>
      </c>
      <c r="D1358" s="1" t="str">
        <f>IF(AND(TONGHOP!O1358="KTHP",OR(TONGHOP!P1358="LT",TONGHOP!P1358="TN"),AND(TONGHOP!Q1358&gt;90,TONGHOP!Q1358&lt;=120)),TONGHOP!T1358,"")</f>
        <v/>
      </c>
      <c r="E1358" s="1" t="str">
        <f>IF(AND(TONGHOP!O1358="KTHP",OR(TONGHOP!P1358="LT",TONGHOP!P1358="TN"),AND(TONGHOP!Q1358&gt;90,TONGHOP!Q1358&lt;=120)),TONGHOP!U1358,"")</f>
        <v/>
      </c>
      <c r="F1358" s="1" t="str">
        <f t="shared" si="85"/>
        <v/>
      </c>
      <c r="G1358" s="1" t="str">
        <f>IF(AND(TONGHOP!O1358="KTHP",OR(TONGHOP!P1358="LT",TONGHOP!P1358="TN"),AND(TONGHOP!Q1358&gt;120,TONGHOP!Q1358&lt;=150)),TONGHOP!T1358,"")</f>
        <v/>
      </c>
      <c r="H1358" s="1" t="str">
        <f>IF(AND(TONGHOP!O1358="KTHP",OR(TONGHOP!P1358="LT",TONGHOP!P1358="TN"),AND(TONGHOP!Q1358&gt;120,TONGHOP!Q1358&lt;=150)),TONGHOP!U1358,"")</f>
        <v/>
      </c>
      <c r="I1358" s="1" t="str">
        <f t="shared" si="86"/>
        <v/>
      </c>
      <c r="J1358" s="1" t="str">
        <f>IF(AND(TONGHOP!O1358="KTHP",OR(TONGHOP!P1358="LT",TONGHOP!P1358="TN"),TONGHOP!Q1358&gt;150),TONGHOP!T1358,"")</f>
        <v/>
      </c>
      <c r="K1358" s="1" t="str">
        <f>IF(AND(TONGHOP!O1358="KTHP",OR(TONGHOP!P1358="LT",TONGHOP!P1358="TN"),TONGHOP!Q1358&gt;150),TONGHOP!U1358,"")</f>
        <v/>
      </c>
      <c r="L1358" s="1" t="str">
        <f t="shared" si="87"/>
        <v/>
      </c>
    </row>
    <row r="1359" spans="1:12">
      <c r="A1359" s="1" t="str">
        <f>IF(AND(TONGHOP!O1359="KTHP",OR(TONGHOP!P1359="LT",TONGHOP!P1359="TN"),TONGHOP!Q1359&lt;=90),TONGHOP!T1359,"")</f>
        <v/>
      </c>
      <c r="B1359" s="1" t="str">
        <f>IF(AND(TONGHOP!O1359="KTHP",OR(TONGHOP!P1359="LT",TONGHOP!P1359="TN"),TONGHOP!Q1359&lt;=90),TONGHOP!U1359,"")</f>
        <v/>
      </c>
      <c r="C1359" s="1" t="str">
        <f t="shared" si="84"/>
        <v/>
      </c>
      <c r="D1359" s="1" t="str">
        <f>IF(AND(TONGHOP!O1359="KTHP",OR(TONGHOP!P1359="LT",TONGHOP!P1359="TN"),AND(TONGHOP!Q1359&gt;90,TONGHOP!Q1359&lt;=120)),TONGHOP!T1359,"")</f>
        <v/>
      </c>
      <c r="E1359" s="1" t="str">
        <f>IF(AND(TONGHOP!O1359="KTHP",OR(TONGHOP!P1359="LT",TONGHOP!P1359="TN"),AND(TONGHOP!Q1359&gt;90,TONGHOP!Q1359&lt;=120)),TONGHOP!U1359,"")</f>
        <v/>
      </c>
      <c r="F1359" s="1" t="str">
        <f t="shared" si="85"/>
        <v/>
      </c>
      <c r="G1359" s="1" t="str">
        <f>IF(AND(TONGHOP!O1359="KTHP",OR(TONGHOP!P1359="LT",TONGHOP!P1359="TN"),AND(TONGHOP!Q1359&gt;120,TONGHOP!Q1359&lt;=150)),TONGHOP!T1359,"")</f>
        <v/>
      </c>
      <c r="H1359" s="1" t="str">
        <f>IF(AND(TONGHOP!O1359="KTHP",OR(TONGHOP!P1359="LT",TONGHOP!P1359="TN"),AND(TONGHOP!Q1359&gt;120,TONGHOP!Q1359&lt;=150)),TONGHOP!U1359,"")</f>
        <v/>
      </c>
      <c r="I1359" s="1" t="str">
        <f t="shared" si="86"/>
        <v/>
      </c>
      <c r="J1359" s="1" t="str">
        <f>IF(AND(TONGHOP!O1359="KTHP",OR(TONGHOP!P1359="LT",TONGHOP!P1359="TN"),TONGHOP!Q1359&gt;150),TONGHOP!T1359,"")</f>
        <v/>
      </c>
      <c r="K1359" s="1" t="str">
        <f>IF(AND(TONGHOP!O1359="KTHP",OR(TONGHOP!P1359="LT",TONGHOP!P1359="TN"),TONGHOP!Q1359&gt;150),TONGHOP!U1359,"")</f>
        <v/>
      </c>
      <c r="L1359" s="1" t="str">
        <f t="shared" si="87"/>
        <v/>
      </c>
    </row>
    <row r="1360" spans="1:12">
      <c r="A1360" s="1" t="str">
        <f>IF(AND(TONGHOP!O1360="KTHP",OR(TONGHOP!P1360="LT",TONGHOP!P1360="TN"),TONGHOP!Q1360&lt;=90),TONGHOP!T1360,"")</f>
        <v/>
      </c>
      <c r="B1360" s="1" t="str">
        <f>IF(AND(TONGHOP!O1360="KTHP",OR(TONGHOP!P1360="LT",TONGHOP!P1360="TN"),TONGHOP!Q1360&lt;=90),TONGHOP!U1360,"")</f>
        <v/>
      </c>
      <c r="C1360" s="1" t="str">
        <f t="shared" si="84"/>
        <v/>
      </c>
      <c r="D1360" s="1" t="str">
        <f>IF(AND(TONGHOP!O1360="KTHP",OR(TONGHOP!P1360="LT",TONGHOP!P1360="TN"),AND(TONGHOP!Q1360&gt;90,TONGHOP!Q1360&lt;=120)),TONGHOP!T1360,"")</f>
        <v/>
      </c>
      <c r="E1360" s="1" t="str">
        <f>IF(AND(TONGHOP!O1360="KTHP",OR(TONGHOP!P1360="LT",TONGHOP!P1360="TN"),AND(TONGHOP!Q1360&gt;90,TONGHOP!Q1360&lt;=120)),TONGHOP!U1360,"")</f>
        <v/>
      </c>
      <c r="F1360" s="1" t="str">
        <f t="shared" si="85"/>
        <v/>
      </c>
      <c r="G1360" s="1" t="str">
        <f>IF(AND(TONGHOP!O1360="KTHP",OR(TONGHOP!P1360="LT",TONGHOP!P1360="TN"),AND(TONGHOP!Q1360&gt;120,TONGHOP!Q1360&lt;=150)),TONGHOP!T1360,"")</f>
        <v/>
      </c>
      <c r="H1360" s="1" t="str">
        <f>IF(AND(TONGHOP!O1360="KTHP",OR(TONGHOP!P1360="LT",TONGHOP!P1360="TN"),AND(TONGHOP!Q1360&gt;120,TONGHOP!Q1360&lt;=150)),TONGHOP!U1360,"")</f>
        <v/>
      </c>
      <c r="I1360" s="1" t="str">
        <f t="shared" si="86"/>
        <v/>
      </c>
      <c r="J1360" s="1" t="str">
        <f>IF(AND(TONGHOP!O1360="KTHP",OR(TONGHOP!P1360="LT",TONGHOP!P1360="TN"),TONGHOP!Q1360&gt;150),TONGHOP!T1360,"")</f>
        <v/>
      </c>
      <c r="K1360" s="1" t="str">
        <f>IF(AND(TONGHOP!O1360="KTHP",OR(TONGHOP!P1360="LT",TONGHOP!P1360="TN"),TONGHOP!Q1360&gt;150),TONGHOP!U1360,"")</f>
        <v/>
      </c>
      <c r="L1360" s="1" t="str">
        <f t="shared" si="87"/>
        <v/>
      </c>
    </row>
    <row r="1361" spans="1:12">
      <c r="A1361" s="1" t="str">
        <f>IF(AND(TONGHOP!O1361="KTHP",OR(TONGHOP!P1361="LT",TONGHOP!P1361="TN"),TONGHOP!Q1361&lt;=90),TONGHOP!T1361,"")</f>
        <v/>
      </c>
      <c r="B1361" s="1" t="str">
        <f>IF(AND(TONGHOP!O1361="KTHP",OR(TONGHOP!P1361="LT",TONGHOP!P1361="TN"),TONGHOP!Q1361&lt;=90),TONGHOP!U1361,"")</f>
        <v/>
      </c>
      <c r="C1361" s="1" t="str">
        <f t="shared" si="84"/>
        <v/>
      </c>
      <c r="D1361" s="1" t="str">
        <f>IF(AND(TONGHOP!O1361="KTHP",OR(TONGHOP!P1361="LT",TONGHOP!P1361="TN"),AND(TONGHOP!Q1361&gt;90,TONGHOP!Q1361&lt;=120)),TONGHOP!T1361,"")</f>
        <v/>
      </c>
      <c r="E1361" s="1" t="str">
        <f>IF(AND(TONGHOP!O1361="KTHP",OR(TONGHOP!P1361="LT",TONGHOP!P1361="TN"),AND(TONGHOP!Q1361&gt;90,TONGHOP!Q1361&lt;=120)),TONGHOP!U1361,"")</f>
        <v/>
      </c>
      <c r="F1361" s="1" t="str">
        <f t="shared" si="85"/>
        <v/>
      </c>
      <c r="G1361" s="1" t="str">
        <f>IF(AND(TONGHOP!O1361="KTHP",OR(TONGHOP!P1361="LT",TONGHOP!P1361="TN"),AND(TONGHOP!Q1361&gt;120,TONGHOP!Q1361&lt;=150)),TONGHOP!T1361,"")</f>
        <v/>
      </c>
      <c r="H1361" s="1" t="str">
        <f>IF(AND(TONGHOP!O1361="KTHP",OR(TONGHOP!P1361="LT",TONGHOP!P1361="TN"),AND(TONGHOP!Q1361&gt;120,TONGHOP!Q1361&lt;=150)),TONGHOP!U1361,"")</f>
        <v/>
      </c>
      <c r="I1361" s="1" t="str">
        <f t="shared" si="86"/>
        <v/>
      </c>
      <c r="J1361" s="1" t="str">
        <f>IF(AND(TONGHOP!O1361="KTHP",OR(TONGHOP!P1361="LT",TONGHOP!P1361="TN"),TONGHOP!Q1361&gt;150),TONGHOP!T1361,"")</f>
        <v/>
      </c>
      <c r="K1361" s="1" t="str">
        <f>IF(AND(TONGHOP!O1361="KTHP",OR(TONGHOP!P1361="LT",TONGHOP!P1361="TN"),TONGHOP!Q1361&gt;150),TONGHOP!U1361,"")</f>
        <v/>
      </c>
      <c r="L1361" s="1" t="str">
        <f t="shared" si="87"/>
        <v/>
      </c>
    </row>
    <row r="1362" spans="1:12">
      <c r="A1362" s="1" t="str">
        <f>IF(AND(TONGHOP!O1362="KTHP",OR(TONGHOP!P1362="LT",TONGHOP!P1362="TN"),TONGHOP!Q1362&lt;=90),TONGHOP!T1362,"")</f>
        <v/>
      </c>
      <c r="B1362" s="1" t="str">
        <f>IF(AND(TONGHOP!O1362="KTHP",OR(TONGHOP!P1362="LT",TONGHOP!P1362="TN"),TONGHOP!Q1362&lt;=90),TONGHOP!U1362,"")</f>
        <v/>
      </c>
      <c r="C1362" s="1" t="str">
        <f t="shared" si="84"/>
        <v/>
      </c>
      <c r="D1362" s="1" t="str">
        <f>IF(AND(TONGHOP!O1362="KTHP",OR(TONGHOP!P1362="LT",TONGHOP!P1362="TN"),AND(TONGHOP!Q1362&gt;90,TONGHOP!Q1362&lt;=120)),TONGHOP!T1362,"")</f>
        <v/>
      </c>
      <c r="E1362" s="1" t="str">
        <f>IF(AND(TONGHOP!O1362="KTHP",OR(TONGHOP!P1362="LT",TONGHOP!P1362="TN"),AND(TONGHOP!Q1362&gt;90,TONGHOP!Q1362&lt;=120)),TONGHOP!U1362,"")</f>
        <v/>
      </c>
      <c r="F1362" s="1" t="str">
        <f t="shared" si="85"/>
        <v/>
      </c>
      <c r="G1362" s="1" t="str">
        <f>IF(AND(TONGHOP!O1362="KTHP",OR(TONGHOP!P1362="LT",TONGHOP!P1362="TN"),AND(TONGHOP!Q1362&gt;120,TONGHOP!Q1362&lt;=150)),TONGHOP!T1362,"")</f>
        <v/>
      </c>
      <c r="H1362" s="1" t="str">
        <f>IF(AND(TONGHOP!O1362="KTHP",OR(TONGHOP!P1362="LT",TONGHOP!P1362="TN"),AND(TONGHOP!Q1362&gt;120,TONGHOP!Q1362&lt;=150)),TONGHOP!U1362,"")</f>
        <v/>
      </c>
      <c r="I1362" s="1" t="str">
        <f t="shared" si="86"/>
        <v/>
      </c>
      <c r="J1362" s="1" t="str">
        <f>IF(AND(TONGHOP!O1362="KTHP",OR(TONGHOP!P1362="LT",TONGHOP!P1362="TN"),TONGHOP!Q1362&gt;150),TONGHOP!T1362,"")</f>
        <v/>
      </c>
      <c r="K1362" s="1" t="str">
        <f>IF(AND(TONGHOP!O1362="KTHP",OR(TONGHOP!P1362="LT",TONGHOP!P1362="TN"),TONGHOP!Q1362&gt;150),TONGHOP!U1362,"")</f>
        <v/>
      </c>
      <c r="L1362" s="1" t="str">
        <f t="shared" si="87"/>
        <v/>
      </c>
    </row>
    <row r="1363" spans="1:12">
      <c r="A1363" s="1" t="str">
        <f>IF(AND(TONGHOP!O1363="KTHP",OR(TONGHOP!P1363="LT",TONGHOP!P1363="TN"),TONGHOP!Q1363&lt;=90),TONGHOP!T1363,"")</f>
        <v/>
      </c>
      <c r="B1363" s="1" t="str">
        <f>IF(AND(TONGHOP!O1363="KTHP",OR(TONGHOP!P1363="LT",TONGHOP!P1363="TN"),TONGHOP!Q1363&lt;=90),TONGHOP!U1363,"")</f>
        <v/>
      </c>
      <c r="C1363" s="1" t="str">
        <f t="shared" si="84"/>
        <v/>
      </c>
      <c r="D1363" s="1" t="str">
        <f>IF(AND(TONGHOP!O1363="KTHP",OR(TONGHOP!P1363="LT",TONGHOP!P1363="TN"),AND(TONGHOP!Q1363&gt;90,TONGHOP!Q1363&lt;=120)),TONGHOP!T1363,"")</f>
        <v/>
      </c>
      <c r="E1363" s="1" t="str">
        <f>IF(AND(TONGHOP!O1363="KTHP",OR(TONGHOP!P1363="LT",TONGHOP!P1363="TN"),AND(TONGHOP!Q1363&gt;90,TONGHOP!Q1363&lt;=120)),TONGHOP!U1363,"")</f>
        <v/>
      </c>
      <c r="F1363" s="1" t="str">
        <f t="shared" si="85"/>
        <v/>
      </c>
      <c r="G1363" s="1" t="str">
        <f>IF(AND(TONGHOP!O1363="KTHP",OR(TONGHOP!P1363="LT",TONGHOP!P1363="TN"),AND(TONGHOP!Q1363&gt;120,TONGHOP!Q1363&lt;=150)),TONGHOP!T1363,"")</f>
        <v/>
      </c>
      <c r="H1363" s="1" t="str">
        <f>IF(AND(TONGHOP!O1363="KTHP",OR(TONGHOP!P1363="LT",TONGHOP!P1363="TN"),AND(TONGHOP!Q1363&gt;120,TONGHOP!Q1363&lt;=150)),TONGHOP!U1363,"")</f>
        <v/>
      </c>
      <c r="I1363" s="1" t="str">
        <f t="shared" si="86"/>
        <v/>
      </c>
      <c r="J1363" s="1" t="str">
        <f>IF(AND(TONGHOP!O1363="KTHP",OR(TONGHOP!P1363="LT",TONGHOP!P1363="TN"),TONGHOP!Q1363&gt;150),TONGHOP!T1363,"")</f>
        <v/>
      </c>
      <c r="K1363" s="1" t="str">
        <f>IF(AND(TONGHOP!O1363="KTHP",OR(TONGHOP!P1363="LT",TONGHOP!P1363="TN"),TONGHOP!Q1363&gt;150),TONGHOP!U1363,"")</f>
        <v/>
      </c>
      <c r="L1363" s="1" t="str">
        <f t="shared" si="87"/>
        <v/>
      </c>
    </row>
    <row r="1364" spans="1:12">
      <c r="A1364" s="1" t="str">
        <f>IF(AND(TONGHOP!O1364="KTHP",OR(TONGHOP!P1364="LT",TONGHOP!P1364="TN"),TONGHOP!Q1364&lt;=90),TONGHOP!T1364,"")</f>
        <v/>
      </c>
      <c r="B1364" s="1" t="str">
        <f>IF(AND(TONGHOP!O1364="KTHP",OR(TONGHOP!P1364="LT",TONGHOP!P1364="TN"),TONGHOP!Q1364&lt;=90),TONGHOP!U1364,"")</f>
        <v/>
      </c>
      <c r="C1364" s="1" t="str">
        <f t="shared" si="84"/>
        <v/>
      </c>
      <c r="D1364" s="1" t="str">
        <f>IF(AND(TONGHOP!O1364="KTHP",OR(TONGHOP!P1364="LT",TONGHOP!P1364="TN"),AND(TONGHOP!Q1364&gt;90,TONGHOP!Q1364&lt;=120)),TONGHOP!T1364,"")</f>
        <v/>
      </c>
      <c r="E1364" s="1" t="str">
        <f>IF(AND(TONGHOP!O1364="KTHP",OR(TONGHOP!P1364="LT",TONGHOP!P1364="TN"),AND(TONGHOP!Q1364&gt;90,TONGHOP!Q1364&lt;=120)),TONGHOP!U1364,"")</f>
        <v/>
      </c>
      <c r="F1364" s="1" t="str">
        <f t="shared" si="85"/>
        <v/>
      </c>
      <c r="G1364" s="1" t="str">
        <f>IF(AND(TONGHOP!O1364="KTHP",OR(TONGHOP!P1364="LT",TONGHOP!P1364="TN"),AND(TONGHOP!Q1364&gt;120,TONGHOP!Q1364&lt;=150)),TONGHOP!T1364,"")</f>
        <v/>
      </c>
      <c r="H1364" s="1" t="str">
        <f>IF(AND(TONGHOP!O1364="KTHP",OR(TONGHOP!P1364="LT",TONGHOP!P1364="TN"),AND(TONGHOP!Q1364&gt;120,TONGHOP!Q1364&lt;=150)),TONGHOP!U1364,"")</f>
        <v/>
      </c>
      <c r="I1364" s="1" t="str">
        <f t="shared" si="86"/>
        <v/>
      </c>
      <c r="J1364" s="1" t="str">
        <f>IF(AND(TONGHOP!O1364="KTHP",OR(TONGHOP!P1364="LT",TONGHOP!P1364="TN"),TONGHOP!Q1364&gt;150),TONGHOP!T1364,"")</f>
        <v/>
      </c>
      <c r="K1364" s="1" t="str">
        <f>IF(AND(TONGHOP!O1364="KTHP",OR(TONGHOP!P1364="LT",TONGHOP!P1364="TN"),TONGHOP!Q1364&gt;150),TONGHOP!U1364,"")</f>
        <v/>
      </c>
      <c r="L1364" s="1" t="str">
        <f t="shared" si="87"/>
        <v/>
      </c>
    </row>
    <row r="1365" spans="1:12">
      <c r="A1365" s="1" t="str">
        <f>IF(AND(TONGHOP!O1365="KTHP",OR(TONGHOP!P1365="LT",TONGHOP!P1365="TN"),TONGHOP!Q1365&lt;=90),TONGHOP!T1365,"")</f>
        <v/>
      </c>
      <c r="B1365" s="1" t="str">
        <f>IF(AND(TONGHOP!O1365="KTHP",OR(TONGHOP!P1365="LT",TONGHOP!P1365="TN"),TONGHOP!Q1365&lt;=90),TONGHOP!U1365,"")</f>
        <v/>
      </c>
      <c r="C1365" s="1" t="str">
        <f t="shared" si="84"/>
        <v/>
      </c>
      <c r="D1365" s="1" t="str">
        <f>IF(AND(TONGHOP!O1365="KTHP",OR(TONGHOP!P1365="LT",TONGHOP!P1365="TN"),AND(TONGHOP!Q1365&gt;90,TONGHOP!Q1365&lt;=120)),TONGHOP!T1365,"")</f>
        <v/>
      </c>
      <c r="E1365" s="1" t="str">
        <f>IF(AND(TONGHOP!O1365="KTHP",OR(TONGHOP!P1365="LT",TONGHOP!P1365="TN"),AND(TONGHOP!Q1365&gt;90,TONGHOP!Q1365&lt;=120)),TONGHOP!U1365,"")</f>
        <v/>
      </c>
      <c r="F1365" s="1" t="str">
        <f t="shared" si="85"/>
        <v/>
      </c>
      <c r="G1365" s="1" t="str">
        <f>IF(AND(TONGHOP!O1365="KTHP",OR(TONGHOP!P1365="LT",TONGHOP!P1365="TN"),AND(TONGHOP!Q1365&gt;120,TONGHOP!Q1365&lt;=150)),TONGHOP!T1365,"")</f>
        <v/>
      </c>
      <c r="H1365" s="1" t="str">
        <f>IF(AND(TONGHOP!O1365="KTHP",OR(TONGHOP!P1365="LT",TONGHOP!P1365="TN"),AND(TONGHOP!Q1365&gt;120,TONGHOP!Q1365&lt;=150)),TONGHOP!U1365,"")</f>
        <v/>
      </c>
      <c r="I1365" s="1" t="str">
        <f t="shared" si="86"/>
        <v/>
      </c>
      <c r="J1365" s="1" t="str">
        <f>IF(AND(TONGHOP!O1365="KTHP",OR(TONGHOP!P1365="LT",TONGHOP!P1365="TN"),TONGHOP!Q1365&gt;150),TONGHOP!T1365,"")</f>
        <v/>
      </c>
      <c r="K1365" s="1" t="str">
        <f>IF(AND(TONGHOP!O1365="KTHP",OR(TONGHOP!P1365="LT",TONGHOP!P1365="TN"),TONGHOP!Q1365&gt;150),TONGHOP!U1365,"")</f>
        <v/>
      </c>
      <c r="L1365" s="1" t="str">
        <f t="shared" si="87"/>
        <v/>
      </c>
    </row>
    <row r="1366" spans="1:12">
      <c r="A1366" s="1" t="str">
        <f>IF(AND(TONGHOP!O1366="KTHP",OR(TONGHOP!P1366="LT",TONGHOP!P1366="TN"),TONGHOP!Q1366&lt;=90),TONGHOP!T1366,"")</f>
        <v/>
      </c>
      <c r="B1366" s="1" t="str">
        <f>IF(AND(TONGHOP!O1366="KTHP",OR(TONGHOP!P1366="LT",TONGHOP!P1366="TN"),TONGHOP!Q1366&lt;=90),TONGHOP!U1366,"")</f>
        <v/>
      </c>
      <c r="C1366" s="1" t="str">
        <f t="shared" si="84"/>
        <v/>
      </c>
      <c r="D1366" s="1" t="str">
        <f>IF(AND(TONGHOP!O1366="KTHP",OR(TONGHOP!P1366="LT",TONGHOP!P1366="TN"),AND(TONGHOP!Q1366&gt;90,TONGHOP!Q1366&lt;=120)),TONGHOP!T1366,"")</f>
        <v/>
      </c>
      <c r="E1366" s="1" t="str">
        <f>IF(AND(TONGHOP!O1366="KTHP",OR(TONGHOP!P1366="LT",TONGHOP!P1366="TN"),AND(TONGHOP!Q1366&gt;90,TONGHOP!Q1366&lt;=120)),TONGHOP!U1366,"")</f>
        <v/>
      </c>
      <c r="F1366" s="1" t="str">
        <f t="shared" si="85"/>
        <v/>
      </c>
      <c r="G1366" s="1" t="str">
        <f>IF(AND(TONGHOP!O1366="KTHP",OR(TONGHOP!P1366="LT",TONGHOP!P1366="TN"),AND(TONGHOP!Q1366&gt;120,TONGHOP!Q1366&lt;=150)),TONGHOP!T1366,"")</f>
        <v/>
      </c>
      <c r="H1366" s="1" t="str">
        <f>IF(AND(TONGHOP!O1366="KTHP",OR(TONGHOP!P1366="LT",TONGHOP!P1366="TN"),AND(TONGHOP!Q1366&gt;120,TONGHOP!Q1366&lt;=150)),TONGHOP!U1366,"")</f>
        <v/>
      </c>
      <c r="I1366" s="1" t="str">
        <f t="shared" si="86"/>
        <v/>
      </c>
      <c r="J1366" s="1" t="str">
        <f>IF(AND(TONGHOP!O1366="KTHP",OR(TONGHOP!P1366="LT",TONGHOP!P1366="TN"),TONGHOP!Q1366&gt;150),TONGHOP!T1366,"")</f>
        <v/>
      </c>
      <c r="K1366" s="1" t="str">
        <f>IF(AND(TONGHOP!O1366="KTHP",OR(TONGHOP!P1366="LT",TONGHOP!P1366="TN"),TONGHOP!Q1366&gt;150),TONGHOP!U1366,"")</f>
        <v/>
      </c>
      <c r="L1366" s="1" t="str">
        <f t="shared" si="87"/>
        <v/>
      </c>
    </row>
    <row r="1367" spans="1:12">
      <c r="A1367" s="1" t="str">
        <f>IF(AND(TONGHOP!O1367="KTHP",OR(TONGHOP!P1367="LT",TONGHOP!P1367="TN"),TONGHOP!Q1367&lt;=90),TONGHOP!T1367,"")</f>
        <v/>
      </c>
      <c r="B1367" s="1" t="str">
        <f>IF(AND(TONGHOP!O1367="KTHP",OR(TONGHOP!P1367="LT",TONGHOP!P1367="TN"),TONGHOP!Q1367&lt;=90),TONGHOP!U1367,"")</f>
        <v/>
      </c>
      <c r="C1367" s="1" t="str">
        <f t="shared" si="84"/>
        <v/>
      </c>
      <c r="D1367" s="1" t="str">
        <f>IF(AND(TONGHOP!O1367="KTHP",OR(TONGHOP!P1367="LT",TONGHOP!P1367="TN"),AND(TONGHOP!Q1367&gt;90,TONGHOP!Q1367&lt;=120)),TONGHOP!T1367,"")</f>
        <v/>
      </c>
      <c r="E1367" s="1" t="str">
        <f>IF(AND(TONGHOP!O1367="KTHP",OR(TONGHOP!P1367="LT",TONGHOP!P1367="TN"),AND(TONGHOP!Q1367&gt;90,TONGHOP!Q1367&lt;=120)),TONGHOP!U1367,"")</f>
        <v/>
      </c>
      <c r="F1367" s="1" t="str">
        <f t="shared" si="85"/>
        <v/>
      </c>
      <c r="G1367" s="1" t="str">
        <f>IF(AND(TONGHOP!O1367="KTHP",OR(TONGHOP!P1367="LT",TONGHOP!P1367="TN"),AND(TONGHOP!Q1367&gt;120,TONGHOP!Q1367&lt;=150)),TONGHOP!T1367,"")</f>
        <v/>
      </c>
      <c r="H1367" s="1" t="str">
        <f>IF(AND(TONGHOP!O1367="KTHP",OR(TONGHOP!P1367="LT",TONGHOP!P1367="TN"),AND(TONGHOP!Q1367&gt;120,TONGHOP!Q1367&lt;=150)),TONGHOP!U1367,"")</f>
        <v/>
      </c>
      <c r="I1367" s="1" t="str">
        <f t="shared" si="86"/>
        <v/>
      </c>
      <c r="J1367" s="1" t="str">
        <f>IF(AND(TONGHOP!O1367="KTHP",OR(TONGHOP!P1367="LT",TONGHOP!P1367="TN"),TONGHOP!Q1367&gt;150),TONGHOP!T1367,"")</f>
        <v/>
      </c>
      <c r="K1367" s="1" t="str">
        <f>IF(AND(TONGHOP!O1367="KTHP",OR(TONGHOP!P1367="LT",TONGHOP!P1367="TN"),TONGHOP!Q1367&gt;150),TONGHOP!U1367,"")</f>
        <v/>
      </c>
      <c r="L1367" s="1" t="str">
        <f t="shared" si="87"/>
        <v/>
      </c>
    </row>
    <row r="1368" spans="1:12">
      <c r="A1368" s="1" t="str">
        <f>IF(AND(TONGHOP!O1368="KTHP",OR(TONGHOP!P1368="LT",TONGHOP!P1368="TN"),TONGHOP!Q1368&lt;=90),TONGHOP!T1368,"")</f>
        <v/>
      </c>
      <c r="B1368" s="1" t="str">
        <f>IF(AND(TONGHOP!O1368="KTHP",OR(TONGHOP!P1368="LT",TONGHOP!P1368="TN"),TONGHOP!Q1368&lt;=90),TONGHOP!U1368,"")</f>
        <v/>
      </c>
      <c r="C1368" s="1" t="str">
        <f t="shared" si="84"/>
        <v/>
      </c>
      <c r="D1368" s="1" t="str">
        <f>IF(AND(TONGHOP!O1368="KTHP",OR(TONGHOP!P1368="LT",TONGHOP!P1368="TN"),AND(TONGHOP!Q1368&gt;90,TONGHOP!Q1368&lt;=120)),TONGHOP!T1368,"")</f>
        <v/>
      </c>
      <c r="E1368" s="1" t="str">
        <f>IF(AND(TONGHOP!O1368="KTHP",OR(TONGHOP!P1368="LT",TONGHOP!P1368="TN"),AND(TONGHOP!Q1368&gt;90,TONGHOP!Q1368&lt;=120)),TONGHOP!U1368,"")</f>
        <v/>
      </c>
      <c r="F1368" s="1" t="str">
        <f t="shared" si="85"/>
        <v/>
      </c>
      <c r="G1368" s="1" t="str">
        <f>IF(AND(TONGHOP!O1368="KTHP",OR(TONGHOP!P1368="LT",TONGHOP!P1368="TN"),AND(TONGHOP!Q1368&gt;120,TONGHOP!Q1368&lt;=150)),TONGHOP!T1368,"")</f>
        <v/>
      </c>
      <c r="H1368" s="1" t="str">
        <f>IF(AND(TONGHOP!O1368="KTHP",OR(TONGHOP!P1368="LT",TONGHOP!P1368="TN"),AND(TONGHOP!Q1368&gt;120,TONGHOP!Q1368&lt;=150)),TONGHOP!U1368,"")</f>
        <v/>
      </c>
      <c r="I1368" s="1" t="str">
        <f t="shared" si="86"/>
        <v/>
      </c>
      <c r="J1368" s="1" t="str">
        <f>IF(AND(TONGHOP!O1368="KTHP",OR(TONGHOP!P1368="LT",TONGHOP!P1368="TN"),TONGHOP!Q1368&gt;150),TONGHOP!T1368,"")</f>
        <v/>
      </c>
      <c r="K1368" s="1" t="str">
        <f>IF(AND(TONGHOP!O1368="KTHP",OR(TONGHOP!P1368="LT",TONGHOP!P1368="TN"),TONGHOP!Q1368&gt;150),TONGHOP!U1368,"")</f>
        <v/>
      </c>
      <c r="L1368" s="1" t="str">
        <f t="shared" si="87"/>
        <v/>
      </c>
    </row>
    <row r="1369" spans="1:12">
      <c r="A1369" s="1" t="str">
        <f>IF(AND(TONGHOP!O1369="KTHP",OR(TONGHOP!P1369="LT",TONGHOP!P1369="TN"),TONGHOP!Q1369&lt;=90),TONGHOP!T1369,"")</f>
        <v/>
      </c>
      <c r="B1369" s="1" t="str">
        <f>IF(AND(TONGHOP!O1369="KTHP",OR(TONGHOP!P1369="LT",TONGHOP!P1369="TN"),TONGHOP!Q1369&lt;=90),TONGHOP!U1369,"")</f>
        <v/>
      </c>
      <c r="C1369" s="1" t="str">
        <f t="shared" si="84"/>
        <v/>
      </c>
      <c r="D1369" s="1" t="str">
        <f>IF(AND(TONGHOP!O1369="KTHP",OR(TONGHOP!P1369="LT",TONGHOP!P1369="TN"),AND(TONGHOP!Q1369&gt;90,TONGHOP!Q1369&lt;=120)),TONGHOP!T1369,"")</f>
        <v/>
      </c>
      <c r="E1369" s="1" t="str">
        <f>IF(AND(TONGHOP!O1369="KTHP",OR(TONGHOP!P1369="LT",TONGHOP!P1369="TN"),AND(TONGHOP!Q1369&gt;90,TONGHOP!Q1369&lt;=120)),TONGHOP!U1369,"")</f>
        <v/>
      </c>
      <c r="F1369" s="1" t="str">
        <f t="shared" si="85"/>
        <v/>
      </c>
      <c r="G1369" s="1" t="str">
        <f>IF(AND(TONGHOP!O1369="KTHP",OR(TONGHOP!P1369="LT",TONGHOP!P1369="TN"),AND(TONGHOP!Q1369&gt;120,TONGHOP!Q1369&lt;=150)),TONGHOP!T1369,"")</f>
        <v/>
      </c>
      <c r="H1369" s="1" t="str">
        <f>IF(AND(TONGHOP!O1369="KTHP",OR(TONGHOP!P1369="LT",TONGHOP!P1369="TN"),AND(TONGHOP!Q1369&gt;120,TONGHOP!Q1369&lt;=150)),TONGHOP!U1369,"")</f>
        <v/>
      </c>
      <c r="I1369" s="1" t="str">
        <f t="shared" si="86"/>
        <v/>
      </c>
      <c r="J1369" s="1" t="str">
        <f>IF(AND(TONGHOP!O1369="KTHP",OR(TONGHOP!P1369="LT",TONGHOP!P1369="TN"),TONGHOP!Q1369&gt;150),TONGHOP!T1369,"")</f>
        <v/>
      </c>
      <c r="K1369" s="1" t="str">
        <f>IF(AND(TONGHOP!O1369="KTHP",OR(TONGHOP!P1369="LT",TONGHOP!P1369="TN"),TONGHOP!Q1369&gt;150),TONGHOP!U1369,"")</f>
        <v/>
      </c>
      <c r="L1369" s="1" t="str">
        <f t="shared" si="87"/>
        <v/>
      </c>
    </row>
    <row r="1370" spans="1:12">
      <c r="A1370" s="1" t="str">
        <f>IF(AND(TONGHOP!O1370="KTHP",OR(TONGHOP!P1370="LT",TONGHOP!P1370="TN"),TONGHOP!Q1370&lt;=90),TONGHOP!T1370,"")</f>
        <v/>
      </c>
      <c r="B1370" s="1" t="str">
        <f>IF(AND(TONGHOP!O1370="KTHP",OR(TONGHOP!P1370="LT",TONGHOP!P1370="TN"),TONGHOP!Q1370&lt;=90),TONGHOP!U1370,"")</f>
        <v/>
      </c>
      <c r="C1370" s="1" t="str">
        <f t="shared" si="84"/>
        <v/>
      </c>
      <c r="D1370" s="1" t="str">
        <f>IF(AND(TONGHOP!O1370="KTHP",OR(TONGHOP!P1370="LT",TONGHOP!P1370="TN"),AND(TONGHOP!Q1370&gt;90,TONGHOP!Q1370&lt;=120)),TONGHOP!T1370,"")</f>
        <v/>
      </c>
      <c r="E1370" s="1" t="str">
        <f>IF(AND(TONGHOP!O1370="KTHP",OR(TONGHOP!P1370="LT",TONGHOP!P1370="TN"),AND(TONGHOP!Q1370&gt;90,TONGHOP!Q1370&lt;=120)),TONGHOP!U1370,"")</f>
        <v/>
      </c>
      <c r="F1370" s="1" t="str">
        <f t="shared" si="85"/>
        <v/>
      </c>
      <c r="G1370" s="1" t="str">
        <f>IF(AND(TONGHOP!O1370="KTHP",OR(TONGHOP!P1370="LT",TONGHOP!P1370="TN"),AND(TONGHOP!Q1370&gt;120,TONGHOP!Q1370&lt;=150)),TONGHOP!T1370,"")</f>
        <v/>
      </c>
      <c r="H1370" s="1" t="str">
        <f>IF(AND(TONGHOP!O1370="KTHP",OR(TONGHOP!P1370="LT",TONGHOP!P1370="TN"),AND(TONGHOP!Q1370&gt;120,TONGHOP!Q1370&lt;=150)),TONGHOP!U1370,"")</f>
        <v/>
      </c>
      <c r="I1370" s="1" t="str">
        <f t="shared" si="86"/>
        <v/>
      </c>
      <c r="J1370" s="1" t="str">
        <f>IF(AND(TONGHOP!O1370="KTHP",OR(TONGHOP!P1370="LT",TONGHOP!P1370="TN"),TONGHOP!Q1370&gt;150),TONGHOP!T1370,"")</f>
        <v/>
      </c>
      <c r="K1370" s="1" t="str">
        <f>IF(AND(TONGHOP!O1370="KTHP",OR(TONGHOP!P1370="LT",TONGHOP!P1370="TN"),TONGHOP!Q1370&gt;150),TONGHOP!U1370,"")</f>
        <v/>
      </c>
      <c r="L1370" s="1" t="str">
        <f t="shared" si="87"/>
        <v/>
      </c>
    </row>
    <row r="1371" spans="1:12">
      <c r="A1371" s="1" t="str">
        <f>IF(AND(TONGHOP!O1371="KTHP",OR(TONGHOP!P1371="LT",TONGHOP!P1371="TN"),TONGHOP!Q1371&lt;=90),TONGHOP!T1371,"")</f>
        <v/>
      </c>
      <c r="B1371" s="1" t="str">
        <f>IF(AND(TONGHOP!O1371="KTHP",OR(TONGHOP!P1371="LT",TONGHOP!P1371="TN"),TONGHOP!Q1371&lt;=90),TONGHOP!U1371,"")</f>
        <v/>
      </c>
      <c r="C1371" s="1" t="str">
        <f t="shared" si="84"/>
        <v/>
      </c>
      <c r="D1371" s="1" t="str">
        <f>IF(AND(TONGHOP!O1371="KTHP",OR(TONGHOP!P1371="LT",TONGHOP!P1371="TN"),AND(TONGHOP!Q1371&gt;90,TONGHOP!Q1371&lt;=120)),TONGHOP!T1371,"")</f>
        <v/>
      </c>
      <c r="E1371" s="1" t="str">
        <f>IF(AND(TONGHOP!O1371="KTHP",OR(TONGHOP!P1371="LT",TONGHOP!P1371="TN"),AND(TONGHOP!Q1371&gt;90,TONGHOP!Q1371&lt;=120)),TONGHOP!U1371,"")</f>
        <v/>
      </c>
      <c r="F1371" s="1" t="str">
        <f t="shared" si="85"/>
        <v/>
      </c>
      <c r="G1371" s="1" t="str">
        <f>IF(AND(TONGHOP!O1371="KTHP",OR(TONGHOP!P1371="LT",TONGHOP!P1371="TN"),AND(TONGHOP!Q1371&gt;120,TONGHOP!Q1371&lt;=150)),TONGHOP!T1371,"")</f>
        <v/>
      </c>
      <c r="H1371" s="1" t="str">
        <f>IF(AND(TONGHOP!O1371="KTHP",OR(TONGHOP!P1371="LT",TONGHOP!P1371="TN"),AND(TONGHOP!Q1371&gt;120,TONGHOP!Q1371&lt;=150)),TONGHOP!U1371,"")</f>
        <v/>
      </c>
      <c r="I1371" s="1" t="str">
        <f t="shared" si="86"/>
        <v/>
      </c>
      <c r="J1371" s="1" t="str">
        <f>IF(AND(TONGHOP!O1371="KTHP",OR(TONGHOP!P1371="LT",TONGHOP!P1371="TN"),TONGHOP!Q1371&gt;150),TONGHOP!T1371,"")</f>
        <v/>
      </c>
      <c r="K1371" s="1" t="str">
        <f>IF(AND(TONGHOP!O1371="KTHP",OR(TONGHOP!P1371="LT",TONGHOP!P1371="TN"),TONGHOP!Q1371&gt;150),TONGHOP!U1371,"")</f>
        <v/>
      </c>
      <c r="L1371" s="1" t="str">
        <f t="shared" si="87"/>
        <v/>
      </c>
    </row>
    <row r="1372" spans="1:12">
      <c r="A1372" s="1" t="str">
        <f>IF(AND(TONGHOP!O1372="KTHP",OR(TONGHOP!P1372="LT",TONGHOP!P1372="TN"),TONGHOP!Q1372&lt;=90),TONGHOP!T1372,"")</f>
        <v/>
      </c>
      <c r="B1372" s="1" t="str">
        <f>IF(AND(TONGHOP!O1372="KTHP",OR(TONGHOP!P1372="LT",TONGHOP!P1372="TN"),TONGHOP!Q1372&lt;=90),TONGHOP!U1372,"")</f>
        <v/>
      </c>
      <c r="C1372" s="1" t="str">
        <f t="shared" si="84"/>
        <v/>
      </c>
      <c r="D1372" s="1" t="str">
        <f>IF(AND(TONGHOP!O1372="KTHP",OR(TONGHOP!P1372="LT",TONGHOP!P1372="TN"),AND(TONGHOP!Q1372&gt;90,TONGHOP!Q1372&lt;=120)),TONGHOP!T1372,"")</f>
        <v/>
      </c>
      <c r="E1372" s="1" t="str">
        <f>IF(AND(TONGHOP!O1372="KTHP",OR(TONGHOP!P1372="LT",TONGHOP!P1372="TN"),AND(TONGHOP!Q1372&gt;90,TONGHOP!Q1372&lt;=120)),TONGHOP!U1372,"")</f>
        <v/>
      </c>
      <c r="F1372" s="1" t="str">
        <f t="shared" si="85"/>
        <v/>
      </c>
      <c r="G1372" s="1" t="str">
        <f>IF(AND(TONGHOP!O1372="KTHP",OR(TONGHOP!P1372="LT",TONGHOP!P1372="TN"),AND(TONGHOP!Q1372&gt;120,TONGHOP!Q1372&lt;=150)),TONGHOP!T1372,"")</f>
        <v/>
      </c>
      <c r="H1372" s="1" t="str">
        <f>IF(AND(TONGHOP!O1372="KTHP",OR(TONGHOP!P1372="LT",TONGHOP!P1372="TN"),AND(TONGHOP!Q1372&gt;120,TONGHOP!Q1372&lt;=150)),TONGHOP!U1372,"")</f>
        <v/>
      </c>
      <c r="I1372" s="1" t="str">
        <f t="shared" si="86"/>
        <v/>
      </c>
      <c r="J1372" s="1" t="str">
        <f>IF(AND(TONGHOP!O1372="KTHP",OR(TONGHOP!P1372="LT",TONGHOP!P1372="TN"),TONGHOP!Q1372&gt;150),TONGHOP!T1372,"")</f>
        <v/>
      </c>
      <c r="K1372" s="1" t="str">
        <f>IF(AND(TONGHOP!O1372="KTHP",OR(TONGHOP!P1372="LT",TONGHOP!P1372="TN"),TONGHOP!Q1372&gt;150),TONGHOP!U1372,"")</f>
        <v/>
      </c>
      <c r="L1372" s="1" t="str">
        <f t="shared" si="87"/>
        <v/>
      </c>
    </row>
    <row r="1373" spans="1:12">
      <c r="A1373" s="1" t="str">
        <f>IF(AND(TONGHOP!O1373="KTHP",OR(TONGHOP!P1373="LT",TONGHOP!P1373="TN"),TONGHOP!Q1373&lt;=90),TONGHOP!T1373,"")</f>
        <v/>
      </c>
      <c r="B1373" s="1" t="str">
        <f>IF(AND(TONGHOP!O1373="KTHP",OR(TONGHOP!P1373="LT",TONGHOP!P1373="TN"),TONGHOP!Q1373&lt;=90),TONGHOP!U1373,"")</f>
        <v/>
      </c>
      <c r="C1373" s="1" t="str">
        <f t="shared" si="84"/>
        <v/>
      </c>
      <c r="D1373" s="1" t="str">
        <f>IF(AND(TONGHOP!O1373="KTHP",OR(TONGHOP!P1373="LT",TONGHOP!P1373="TN"),AND(TONGHOP!Q1373&gt;90,TONGHOP!Q1373&lt;=120)),TONGHOP!T1373,"")</f>
        <v/>
      </c>
      <c r="E1373" s="1" t="str">
        <f>IF(AND(TONGHOP!O1373="KTHP",OR(TONGHOP!P1373="LT",TONGHOP!P1373="TN"),AND(TONGHOP!Q1373&gt;90,TONGHOP!Q1373&lt;=120)),TONGHOP!U1373,"")</f>
        <v/>
      </c>
      <c r="F1373" s="1" t="str">
        <f t="shared" si="85"/>
        <v/>
      </c>
      <c r="G1373" s="1" t="str">
        <f>IF(AND(TONGHOP!O1373="KTHP",OR(TONGHOP!P1373="LT",TONGHOP!P1373="TN"),AND(TONGHOP!Q1373&gt;120,TONGHOP!Q1373&lt;=150)),TONGHOP!T1373,"")</f>
        <v/>
      </c>
      <c r="H1373" s="1" t="str">
        <f>IF(AND(TONGHOP!O1373="KTHP",OR(TONGHOP!P1373="LT",TONGHOP!P1373="TN"),AND(TONGHOP!Q1373&gt;120,TONGHOP!Q1373&lt;=150)),TONGHOP!U1373,"")</f>
        <v/>
      </c>
      <c r="I1373" s="1" t="str">
        <f t="shared" si="86"/>
        <v/>
      </c>
      <c r="J1373" s="1" t="str">
        <f>IF(AND(TONGHOP!O1373="KTHP",OR(TONGHOP!P1373="LT",TONGHOP!P1373="TN"),TONGHOP!Q1373&gt;150),TONGHOP!T1373,"")</f>
        <v/>
      </c>
      <c r="K1373" s="1" t="str">
        <f>IF(AND(TONGHOP!O1373="KTHP",OR(TONGHOP!P1373="LT",TONGHOP!P1373="TN"),TONGHOP!Q1373&gt;150),TONGHOP!U1373,"")</f>
        <v/>
      </c>
      <c r="L1373" s="1" t="str">
        <f t="shared" si="87"/>
        <v/>
      </c>
    </row>
    <row r="1374" spans="1:12">
      <c r="A1374" s="1" t="str">
        <f>IF(AND(TONGHOP!O1374="KTHP",OR(TONGHOP!P1374="LT",TONGHOP!P1374="TN"),TONGHOP!Q1374&lt;=90),TONGHOP!T1374,"")</f>
        <v/>
      </c>
      <c r="B1374" s="1" t="str">
        <f>IF(AND(TONGHOP!O1374="KTHP",OR(TONGHOP!P1374="LT",TONGHOP!P1374="TN"),TONGHOP!Q1374&lt;=90),TONGHOP!U1374,"")</f>
        <v/>
      </c>
      <c r="C1374" s="1" t="str">
        <f t="shared" si="84"/>
        <v/>
      </c>
      <c r="D1374" s="1" t="str">
        <f>IF(AND(TONGHOP!O1374="KTHP",OR(TONGHOP!P1374="LT",TONGHOP!P1374="TN"),AND(TONGHOP!Q1374&gt;90,TONGHOP!Q1374&lt;=120)),TONGHOP!T1374,"")</f>
        <v/>
      </c>
      <c r="E1374" s="1" t="str">
        <f>IF(AND(TONGHOP!O1374="KTHP",OR(TONGHOP!P1374="LT",TONGHOP!P1374="TN"),AND(TONGHOP!Q1374&gt;90,TONGHOP!Q1374&lt;=120)),TONGHOP!U1374,"")</f>
        <v/>
      </c>
      <c r="F1374" s="1" t="str">
        <f t="shared" si="85"/>
        <v/>
      </c>
      <c r="G1374" s="1" t="str">
        <f>IF(AND(TONGHOP!O1374="KTHP",OR(TONGHOP!P1374="LT",TONGHOP!P1374="TN"),AND(TONGHOP!Q1374&gt;120,TONGHOP!Q1374&lt;=150)),TONGHOP!T1374,"")</f>
        <v/>
      </c>
      <c r="H1374" s="1" t="str">
        <f>IF(AND(TONGHOP!O1374="KTHP",OR(TONGHOP!P1374="LT",TONGHOP!P1374="TN"),AND(TONGHOP!Q1374&gt;120,TONGHOP!Q1374&lt;=150)),TONGHOP!U1374,"")</f>
        <v/>
      </c>
      <c r="I1374" s="1" t="str">
        <f t="shared" si="86"/>
        <v/>
      </c>
      <c r="J1374" s="1" t="str">
        <f>IF(AND(TONGHOP!O1374="KTHP",OR(TONGHOP!P1374="LT",TONGHOP!P1374="TN"),TONGHOP!Q1374&gt;150),TONGHOP!T1374,"")</f>
        <v/>
      </c>
      <c r="K1374" s="1" t="str">
        <f>IF(AND(TONGHOP!O1374="KTHP",OR(TONGHOP!P1374="LT",TONGHOP!P1374="TN"),TONGHOP!Q1374&gt;150),TONGHOP!U1374,"")</f>
        <v/>
      </c>
      <c r="L1374" s="1" t="str">
        <f t="shared" si="87"/>
        <v/>
      </c>
    </row>
    <row r="1375" spans="1:12">
      <c r="A1375" s="1" t="str">
        <f>IF(AND(TONGHOP!O1375="KTHP",OR(TONGHOP!P1375="LT",TONGHOP!P1375="TN"),TONGHOP!Q1375&lt;=90),TONGHOP!T1375,"")</f>
        <v/>
      </c>
      <c r="B1375" s="1" t="str">
        <f>IF(AND(TONGHOP!O1375="KTHP",OR(TONGHOP!P1375="LT",TONGHOP!P1375="TN"),TONGHOP!Q1375&lt;=90),TONGHOP!U1375,"")</f>
        <v/>
      </c>
      <c r="C1375" s="1" t="str">
        <f t="shared" si="84"/>
        <v/>
      </c>
      <c r="D1375" s="1" t="str">
        <f>IF(AND(TONGHOP!O1375="KTHP",OR(TONGHOP!P1375="LT",TONGHOP!P1375="TN"),AND(TONGHOP!Q1375&gt;90,TONGHOP!Q1375&lt;=120)),TONGHOP!T1375,"")</f>
        <v/>
      </c>
      <c r="E1375" s="1" t="str">
        <f>IF(AND(TONGHOP!O1375="KTHP",OR(TONGHOP!P1375="LT",TONGHOP!P1375="TN"),AND(TONGHOP!Q1375&gt;90,TONGHOP!Q1375&lt;=120)),TONGHOP!U1375,"")</f>
        <v/>
      </c>
      <c r="F1375" s="1" t="str">
        <f t="shared" si="85"/>
        <v/>
      </c>
      <c r="G1375" s="1" t="str">
        <f>IF(AND(TONGHOP!O1375="KTHP",OR(TONGHOP!P1375="LT",TONGHOP!P1375="TN"),AND(TONGHOP!Q1375&gt;120,TONGHOP!Q1375&lt;=150)),TONGHOP!T1375,"")</f>
        <v/>
      </c>
      <c r="H1375" s="1" t="str">
        <f>IF(AND(TONGHOP!O1375="KTHP",OR(TONGHOP!P1375="LT",TONGHOP!P1375="TN"),AND(TONGHOP!Q1375&gt;120,TONGHOP!Q1375&lt;=150)),TONGHOP!U1375,"")</f>
        <v/>
      </c>
      <c r="I1375" s="1" t="str">
        <f t="shared" si="86"/>
        <v/>
      </c>
      <c r="J1375" s="1" t="str">
        <f>IF(AND(TONGHOP!O1375="KTHP",OR(TONGHOP!P1375="LT",TONGHOP!P1375="TN"),TONGHOP!Q1375&gt;150),TONGHOP!T1375,"")</f>
        <v/>
      </c>
      <c r="K1375" s="1" t="str">
        <f>IF(AND(TONGHOP!O1375="KTHP",OR(TONGHOP!P1375="LT",TONGHOP!P1375="TN"),TONGHOP!Q1375&gt;150),TONGHOP!U1375,"")</f>
        <v/>
      </c>
      <c r="L1375" s="1" t="str">
        <f t="shared" si="87"/>
        <v/>
      </c>
    </row>
    <row r="1376" spans="1:12">
      <c r="A1376" s="1" t="str">
        <f>IF(AND(TONGHOP!O1376="KTHP",OR(TONGHOP!P1376="LT",TONGHOP!P1376="TN"),TONGHOP!Q1376&lt;=90),TONGHOP!T1376,"")</f>
        <v/>
      </c>
      <c r="B1376" s="1" t="str">
        <f>IF(AND(TONGHOP!O1376="KTHP",OR(TONGHOP!P1376="LT",TONGHOP!P1376="TN"),TONGHOP!Q1376&lt;=90),TONGHOP!U1376,"")</f>
        <v/>
      </c>
      <c r="C1376" s="1" t="str">
        <f t="shared" si="84"/>
        <v/>
      </c>
      <c r="D1376" s="1" t="str">
        <f>IF(AND(TONGHOP!O1376="KTHP",OR(TONGHOP!P1376="LT",TONGHOP!P1376="TN"),AND(TONGHOP!Q1376&gt;90,TONGHOP!Q1376&lt;=120)),TONGHOP!T1376,"")</f>
        <v/>
      </c>
      <c r="E1376" s="1" t="str">
        <f>IF(AND(TONGHOP!O1376="KTHP",OR(TONGHOP!P1376="LT",TONGHOP!P1376="TN"),AND(TONGHOP!Q1376&gt;90,TONGHOP!Q1376&lt;=120)),TONGHOP!U1376,"")</f>
        <v/>
      </c>
      <c r="F1376" s="1" t="str">
        <f t="shared" si="85"/>
        <v/>
      </c>
      <c r="G1376" s="1" t="str">
        <f>IF(AND(TONGHOP!O1376="KTHP",OR(TONGHOP!P1376="LT",TONGHOP!P1376="TN"),AND(TONGHOP!Q1376&gt;120,TONGHOP!Q1376&lt;=150)),TONGHOP!T1376,"")</f>
        <v/>
      </c>
      <c r="H1376" s="1" t="str">
        <f>IF(AND(TONGHOP!O1376="KTHP",OR(TONGHOP!P1376="LT",TONGHOP!P1376="TN"),AND(TONGHOP!Q1376&gt;120,TONGHOP!Q1376&lt;=150)),TONGHOP!U1376,"")</f>
        <v/>
      </c>
      <c r="I1376" s="1" t="str">
        <f t="shared" si="86"/>
        <v/>
      </c>
      <c r="J1376" s="1" t="str">
        <f>IF(AND(TONGHOP!O1376="KTHP",OR(TONGHOP!P1376="LT",TONGHOP!P1376="TN"),TONGHOP!Q1376&gt;150),TONGHOP!T1376,"")</f>
        <v/>
      </c>
      <c r="K1376" s="1" t="str">
        <f>IF(AND(TONGHOP!O1376="KTHP",OR(TONGHOP!P1376="LT",TONGHOP!P1376="TN"),TONGHOP!Q1376&gt;150),TONGHOP!U1376,"")</f>
        <v/>
      </c>
      <c r="L1376" s="1" t="str">
        <f t="shared" si="87"/>
        <v/>
      </c>
    </row>
    <row r="1377" spans="1:12">
      <c r="A1377" s="1" t="str">
        <f>IF(AND(TONGHOP!O1377="KTHP",OR(TONGHOP!P1377="LT",TONGHOP!P1377="TN"),TONGHOP!Q1377&lt;=90),TONGHOP!T1377,"")</f>
        <v/>
      </c>
      <c r="B1377" s="1" t="str">
        <f>IF(AND(TONGHOP!O1377="KTHP",OR(TONGHOP!P1377="LT",TONGHOP!P1377="TN"),TONGHOP!Q1377&lt;=90),TONGHOP!U1377,"")</f>
        <v/>
      </c>
      <c r="C1377" s="1" t="str">
        <f t="shared" si="84"/>
        <v/>
      </c>
      <c r="D1377" s="1" t="str">
        <f>IF(AND(TONGHOP!O1377="KTHP",OR(TONGHOP!P1377="LT",TONGHOP!P1377="TN"),AND(TONGHOP!Q1377&gt;90,TONGHOP!Q1377&lt;=120)),TONGHOP!T1377,"")</f>
        <v/>
      </c>
      <c r="E1377" s="1" t="str">
        <f>IF(AND(TONGHOP!O1377="KTHP",OR(TONGHOP!P1377="LT",TONGHOP!P1377="TN"),AND(TONGHOP!Q1377&gt;90,TONGHOP!Q1377&lt;=120)),TONGHOP!U1377,"")</f>
        <v/>
      </c>
      <c r="F1377" s="1" t="str">
        <f t="shared" si="85"/>
        <v/>
      </c>
      <c r="G1377" s="1" t="str">
        <f>IF(AND(TONGHOP!O1377="KTHP",OR(TONGHOP!P1377="LT",TONGHOP!P1377="TN"),AND(TONGHOP!Q1377&gt;120,TONGHOP!Q1377&lt;=150)),TONGHOP!T1377,"")</f>
        <v/>
      </c>
      <c r="H1377" s="1" t="str">
        <f>IF(AND(TONGHOP!O1377="KTHP",OR(TONGHOP!P1377="LT",TONGHOP!P1377="TN"),AND(TONGHOP!Q1377&gt;120,TONGHOP!Q1377&lt;=150)),TONGHOP!U1377,"")</f>
        <v/>
      </c>
      <c r="I1377" s="1" t="str">
        <f t="shared" si="86"/>
        <v/>
      </c>
      <c r="J1377" s="1" t="str">
        <f>IF(AND(TONGHOP!O1377="KTHP",OR(TONGHOP!P1377="LT",TONGHOP!P1377="TN"),TONGHOP!Q1377&gt;150),TONGHOP!T1377,"")</f>
        <v/>
      </c>
      <c r="K1377" s="1" t="str">
        <f>IF(AND(TONGHOP!O1377="KTHP",OR(TONGHOP!P1377="LT",TONGHOP!P1377="TN"),TONGHOP!Q1377&gt;150),TONGHOP!U1377,"")</f>
        <v/>
      </c>
      <c r="L1377" s="1" t="str">
        <f t="shared" si="87"/>
        <v/>
      </c>
    </row>
    <row r="1378" spans="1:12">
      <c r="A1378" s="1" t="str">
        <f>IF(AND(TONGHOP!O1378="KTHP",OR(TONGHOP!P1378="LT",TONGHOP!P1378="TN"),TONGHOP!Q1378&lt;=90),TONGHOP!T1378,"")</f>
        <v/>
      </c>
      <c r="B1378" s="1" t="str">
        <f>IF(AND(TONGHOP!O1378="KTHP",OR(TONGHOP!P1378="LT",TONGHOP!P1378="TN"),TONGHOP!Q1378&lt;=90),TONGHOP!U1378,"")</f>
        <v/>
      </c>
      <c r="C1378" s="1" t="str">
        <f t="shared" si="84"/>
        <v/>
      </c>
      <c r="D1378" s="1" t="str">
        <f>IF(AND(TONGHOP!O1378="KTHP",OR(TONGHOP!P1378="LT",TONGHOP!P1378="TN"),AND(TONGHOP!Q1378&gt;90,TONGHOP!Q1378&lt;=120)),TONGHOP!T1378,"")</f>
        <v/>
      </c>
      <c r="E1378" s="1" t="str">
        <f>IF(AND(TONGHOP!O1378="KTHP",OR(TONGHOP!P1378="LT",TONGHOP!P1378="TN"),AND(TONGHOP!Q1378&gt;90,TONGHOP!Q1378&lt;=120)),TONGHOP!U1378,"")</f>
        <v/>
      </c>
      <c r="F1378" s="1" t="str">
        <f t="shared" si="85"/>
        <v/>
      </c>
      <c r="G1378" s="1" t="str">
        <f>IF(AND(TONGHOP!O1378="KTHP",OR(TONGHOP!P1378="LT",TONGHOP!P1378="TN"),AND(TONGHOP!Q1378&gt;120,TONGHOP!Q1378&lt;=150)),TONGHOP!T1378,"")</f>
        <v/>
      </c>
      <c r="H1378" s="1" t="str">
        <f>IF(AND(TONGHOP!O1378="KTHP",OR(TONGHOP!P1378="LT",TONGHOP!P1378="TN"),AND(TONGHOP!Q1378&gt;120,TONGHOP!Q1378&lt;=150)),TONGHOP!U1378,"")</f>
        <v/>
      </c>
      <c r="I1378" s="1" t="str">
        <f t="shared" si="86"/>
        <v/>
      </c>
      <c r="J1378" s="1" t="str">
        <f>IF(AND(TONGHOP!O1378="KTHP",OR(TONGHOP!P1378="LT",TONGHOP!P1378="TN"),TONGHOP!Q1378&gt;150),TONGHOP!T1378,"")</f>
        <v/>
      </c>
      <c r="K1378" s="1" t="str">
        <f>IF(AND(TONGHOP!O1378="KTHP",OR(TONGHOP!P1378="LT",TONGHOP!P1378="TN"),TONGHOP!Q1378&gt;150),TONGHOP!U1378,"")</f>
        <v/>
      </c>
      <c r="L1378" s="1" t="str">
        <f t="shared" si="87"/>
        <v/>
      </c>
    </row>
    <row r="1379" spans="1:12">
      <c r="A1379" s="1" t="str">
        <f>IF(AND(TONGHOP!O1379="KTHP",OR(TONGHOP!P1379="LT",TONGHOP!P1379="TN"),TONGHOP!Q1379&lt;=90),TONGHOP!T1379,"")</f>
        <v/>
      </c>
      <c r="B1379" s="1" t="str">
        <f>IF(AND(TONGHOP!O1379="KTHP",OR(TONGHOP!P1379="LT",TONGHOP!P1379="TN"),TONGHOP!Q1379&lt;=90),TONGHOP!U1379,"")</f>
        <v/>
      </c>
      <c r="C1379" s="1" t="str">
        <f t="shared" si="84"/>
        <v/>
      </c>
      <c r="D1379" s="1" t="str">
        <f>IF(AND(TONGHOP!O1379="KTHP",OR(TONGHOP!P1379="LT",TONGHOP!P1379="TN"),AND(TONGHOP!Q1379&gt;90,TONGHOP!Q1379&lt;=120)),TONGHOP!T1379,"")</f>
        <v/>
      </c>
      <c r="E1379" s="1" t="str">
        <f>IF(AND(TONGHOP!O1379="KTHP",OR(TONGHOP!P1379="LT",TONGHOP!P1379="TN"),AND(TONGHOP!Q1379&gt;90,TONGHOP!Q1379&lt;=120)),TONGHOP!U1379,"")</f>
        <v/>
      </c>
      <c r="F1379" s="1" t="str">
        <f t="shared" si="85"/>
        <v/>
      </c>
      <c r="G1379" s="1" t="str">
        <f>IF(AND(TONGHOP!O1379="KTHP",OR(TONGHOP!P1379="LT",TONGHOP!P1379="TN"),AND(TONGHOP!Q1379&gt;120,TONGHOP!Q1379&lt;=150)),TONGHOP!T1379,"")</f>
        <v/>
      </c>
      <c r="H1379" s="1" t="str">
        <f>IF(AND(TONGHOP!O1379="KTHP",OR(TONGHOP!P1379="LT",TONGHOP!P1379="TN"),AND(TONGHOP!Q1379&gt;120,TONGHOP!Q1379&lt;=150)),TONGHOP!U1379,"")</f>
        <v/>
      </c>
      <c r="I1379" s="1" t="str">
        <f t="shared" si="86"/>
        <v/>
      </c>
      <c r="J1379" s="1" t="str">
        <f>IF(AND(TONGHOP!O1379="KTHP",OR(TONGHOP!P1379="LT",TONGHOP!P1379="TN"),TONGHOP!Q1379&gt;150),TONGHOP!T1379,"")</f>
        <v/>
      </c>
      <c r="K1379" s="1" t="str">
        <f>IF(AND(TONGHOP!O1379="KTHP",OR(TONGHOP!P1379="LT",TONGHOP!P1379="TN"),TONGHOP!Q1379&gt;150),TONGHOP!U1379,"")</f>
        <v/>
      </c>
      <c r="L1379" s="1" t="str">
        <f t="shared" si="87"/>
        <v/>
      </c>
    </row>
    <row r="1380" spans="1:12">
      <c r="A1380" s="1" t="str">
        <f>IF(AND(TONGHOP!O1380="KTHP",OR(TONGHOP!P1380="LT",TONGHOP!P1380="TN"),TONGHOP!Q1380&lt;=90),TONGHOP!T1380,"")</f>
        <v/>
      </c>
      <c r="B1380" s="1" t="str">
        <f>IF(AND(TONGHOP!O1380="KTHP",OR(TONGHOP!P1380="LT",TONGHOP!P1380="TN"),TONGHOP!Q1380&lt;=90),TONGHOP!U1380,"")</f>
        <v/>
      </c>
      <c r="C1380" s="1" t="str">
        <f t="shared" si="84"/>
        <v/>
      </c>
      <c r="D1380" s="1" t="str">
        <f>IF(AND(TONGHOP!O1380="KTHP",OR(TONGHOP!P1380="LT",TONGHOP!P1380="TN"),AND(TONGHOP!Q1380&gt;90,TONGHOP!Q1380&lt;=120)),TONGHOP!T1380,"")</f>
        <v/>
      </c>
      <c r="E1380" s="1" t="str">
        <f>IF(AND(TONGHOP!O1380="KTHP",OR(TONGHOP!P1380="LT",TONGHOP!P1380="TN"),AND(TONGHOP!Q1380&gt;90,TONGHOP!Q1380&lt;=120)),TONGHOP!U1380,"")</f>
        <v/>
      </c>
      <c r="F1380" s="1" t="str">
        <f t="shared" si="85"/>
        <v/>
      </c>
      <c r="G1380" s="1" t="str">
        <f>IF(AND(TONGHOP!O1380="KTHP",OR(TONGHOP!P1380="LT",TONGHOP!P1380="TN"),AND(TONGHOP!Q1380&gt;120,TONGHOP!Q1380&lt;=150)),TONGHOP!T1380,"")</f>
        <v/>
      </c>
      <c r="H1380" s="1" t="str">
        <f>IF(AND(TONGHOP!O1380="KTHP",OR(TONGHOP!P1380="LT",TONGHOP!P1380="TN"),AND(TONGHOP!Q1380&gt;120,TONGHOP!Q1380&lt;=150)),TONGHOP!U1380,"")</f>
        <v/>
      </c>
      <c r="I1380" s="1" t="str">
        <f t="shared" si="86"/>
        <v/>
      </c>
      <c r="J1380" s="1" t="str">
        <f>IF(AND(TONGHOP!O1380="KTHP",OR(TONGHOP!P1380="LT",TONGHOP!P1380="TN"),TONGHOP!Q1380&gt;150),TONGHOP!T1380,"")</f>
        <v/>
      </c>
      <c r="K1380" s="1" t="str">
        <f>IF(AND(TONGHOP!O1380="KTHP",OR(TONGHOP!P1380="LT",TONGHOP!P1380="TN"),TONGHOP!Q1380&gt;150),TONGHOP!U1380,"")</f>
        <v/>
      </c>
      <c r="L1380" s="1" t="str">
        <f t="shared" si="87"/>
        <v/>
      </c>
    </row>
    <row r="1381" spans="1:12">
      <c r="A1381" s="1" t="str">
        <f>IF(AND(TONGHOP!O1381="KTHP",OR(TONGHOP!P1381="LT",TONGHOP!P1381="TN"),TONGHOP!Q1381&lt;=90),TONGHOP!T1381,"")</f>
        <v/>
      </c>
      <c r="B1381" s="1" t="str">
        <f>IF(AND(TONGHOP!O1381="KTHP",OR(TONGHOP!P1381="LT",TONGHOP!P1381="TN"),TONGHOP!Q1381&lt;=90),TONGHOP!U1381,"")</f>
        <v/>
      </c>
      <c r="C1381" s="1" t="str">
        <f t="shared" si="84"/>
        <v/>
      </c>
      <c r="D1381" s="1" t="str">
        <f>IF(AND(TONGHOP!O1381="KTHP",OR(TONGHOP!P1381="LT",TONGHOP!P1381="TN"),AND(TONGHOP!Q1381&gt;90,TONGHOP!Q1381&lt;=120)),TONGHOP!T1381,"")</f>
        <v/>
      </c>
      <c r="E1381" s="1" t="str">
        <f>IF(AND(TONGHOP!O1381="KTHP",OR(TONGHOP!P1381="LT",TONGHOP!P1381="TN"),AND(TONGHOP!Q1381&gt;90,TONGHOP!Q1381&lt;=120)),TONGHOP!U1381,"")</f>
        <v/>
      </c>
      <c r="F1381" s="1" t="str">
        <f t="shared" si="85"/>
        <v/>
      </c>
      <c r="G1381" s="1" t="str">
        <f>IF(AND(TONGHOP!O1381="KTHP",OR(TONGHOP!P1381="LT",TONGHOP!P1381="TN"),AND(TONGHOP!Q1381&gt;120,TONGHOP!Q1381&lt;=150)),TONGHOP!T1381,"")</f>
        <v/>
      </c>
      <c r="H1381" s="1" t="str">
        <f>IF(AND(TONGHOP!O1381="KTHP",OR(TONGHOP!P1381="LT",TONGHOP!P1381="TN"),AND(TONGHOP!Q1381&gt;120,TONGHOP!Q1381&lt;=150)),TONGHOP!U1381,"")</f>
        <v/>
      </c>
      <c r="I1381" s="1" t="str">
        <f t="shared" si="86"/>
        <v/>
      </c>
      <c r="J1381" s="1" t="str">
        <f>IF(AND(TONGHOP!O1381="KTHP",OR(TONGHOP!P1381="LT",TONGHOP!P1381="TN"),TONGHOP!Q1381&gt;150),TONGHOP!T1381,"")</f>
        <v/>
      </c>
      <c r="K1381" s="1" t="str">
        <f>IF(AND(TONGHOP!O1381="KTHP",OR(TONGHOP!P1381="LT",TONGHOP!P1381="TN"),TONGHOP!Q1381&gt;150),TONGHOP!U1381,"")</f>
        <v/>
      </c>
      <c r="L1381" s="1" t="str">
        <f t="shared" si="87"/>
        <v/>
      </c>
    </row>
    <row r="1382" spans="1:12">
      <c r="A1382" s="1" t="str">
        <f>IF(AND(TONGHOP!O1382="KTHP",OR(TONGHOP!P1382="LT",TONGHOP!P1382="TN"),TONGHOP!Q1382&lt;=90),TONGHOP!T1382,"")</f>
        <v/>
      </c>
      <c r="B1382" s="1" t="str">
        <f>IF(AND(TONGHOP!O1382="KTHP",OR(TONGHOP!P1382="LT",TONGHOP!P1382="TN"),TONGHOP!Q1382&lt;=90),TONGHOP!U1382,"")</f>
        <v/>
      </c>
      <c r="C1382" s="1" t="str">
        <f t="shared" si="84"/>
        <v/>
      </c>
      <c r="D1382" s="1" t="str">
        <f>IF(AND(TONGHOP!O1382="KTHP",OR(TONGHOP!P1382="LT",TONGHOP!P1382="TN"),AND(TONGHOP!Q1382&gt;90,TONGHOP!Q1382&lt;=120)),TONGHOP!T1382,"")</f>
        <v/>
      </c>
      <c r="E1382" s="1" t="str">
        <f>IF(AND(TONGHOP!O1382="KTHP",OR(TONGHOP!P1382="LT",TONGHOP!P1382="TN"),AND(TONGHOP!Q1382&gt;90,TONGHOP!Q1382&lt;=120)),TONGHOP!U1382,"")</f>
        <v/>
      </c>
      <c r="F1382" s="1" t="str">
        <f t="shared" si="85"/>
        <v/>
      </c>
      <c r="G1382" s="1" t="str">
        <f>IF(AND(TONGHOP!O1382="KTHP",OR(TONGHOP!P1382="LT",TONGHOP!P1382="TN"),AND(TONGHOP!Q1382&gt;120,TONGHOP!Q1382&lt;=150)),TONGHOP!T1382,"")</f>
        <v/>
      </c>
      <c r="H1382" s="1" t="str">
        <f>IF(AND(TONGHOP!O1382="KTHP",OR(TONGHOP!P1382="LT",TONGHOP!P1382="TN"),AND(TONGHOP!Q1382&gt;120,TONGHOP!Q1382&lt;=150)),TONGHOP!U1382,"")</f>
        <v/>
      </c>
      <c r="I1382" s="1" t="str">
        <f t="shared" si="86"/>
        <v/>
      </c>
      <c r="J1382" s="1" t="str">
        <f>IF(AND(TONGHOP!O1382="KTHP",OR(TONGHOP!P1382="LT",TONGHOP!P1382="TN"),TONGHOP!Q1382&gt;150),TONGHOP!T1382,"")</f>
        <v/>
      </c>
      <c r="K1382" s="1" t="str">
        <f>IF(AND(TONGHOP!O1382="KTHP",OR(TONGHOP!P1382="LT",TONGHOP!P1382="TN"),TONGHOP!Q1382&gt;150),TONGHOP!U1382,"")</f>
        <v/>
      </c>
      <c r="L1382" s="1" t="str">
        <f t="shared" si="87"/>
        <v/>
      </c>
    </row>
    <row r="1383" spans="1:12">
      <c r="A1383" s="1" t="str">
        <f>IF(AND(TONGHOP!O1383="KTHP",OR(TONGHOP!P1383="LT",TONGHOP!P1383="TN"),TONGHOP!Q1383&lt;=90),TONGHOP!T1383,"")</f>
        <v/>
      </c>
      <c r="B1383" s="1" t="str">
        <f>IF(AND(TONGHOP!O1383="KTHP",OR(TONGHOP!P1383="LT",TONGHOP!P1383="TN"),TONGHOP!Q1383&lt;=90),TONGHOP!U1383,"")</f>
        <v/>
      </c>
      <c r="C1383" s="1" t="str">
        <f t="shared" si="84"/>
        <v/>
      </c>
      <c r="D1383" s="1" t="str">
        <f>IF(AND(TONGHOP!O1383="KTHP",OR(TONGHOP!P1383="LT",TONGHOP!P1383="TN"),AND(TONGHOP!Q1383&gt;90,TONGHOP!Q1383&lt;=120)),TONGHOP!T1383,"")</f>
        <v/>
      </c>
      <c r="E1383" s="1" t="str">
        <f>IF(AND(TONGHOP!O1383="KTHP",OR(TONGHOP!P1383="LT",TONGHOP!P1383="TN"),AND(TONGHOP!Q1383&gt;90,TONGHOP!Q1383&lt;=120)),TONGHOP!U1383,"")</f>
        <v/>
      </c>
      <c r="F1383" s="1" t="str">
        <f t="shared" si="85"/>
        <v/>
      </c>
      <c r="G1383" s="1" t="str">
        <f>IF(AND(TONGHOP!O1383="KTHP",OR(TONGHOP!P1383="LT",TONGHOP!P1383="TN"),AND(TONGHOP!Q1383&gt;120,TONGHOP!Q1383&lt;=150)),TONGHOP!T1383,"")</f>
        <v/>
      </c>
      <c r="H1383" s="1" t="str">
        <f>IF(AND(TONGHOP!O1383="KTHP",OR(TONGHOP!P1383="LT",TONGHOP!P1383="TN"),AND(TONGHOP!Q1383&gt;120,TONGHOP!Q1383&lt;=150)),TONGHOP!U1383,"")</f>
        <v/>
      </c>
      <c r="I1383" s="1" t="str">
        <f t="shared" si="86"/>
        <v/>
      </c>
      <c r="J1383" s="1" t="str">
        <f>IF(AND(TONGHOP!O1383="KTHP",OR(TONGHOP!P1383="LT",TONGHOP!P1383="TN"),TONGHOP!Q1383&gt;150),TONGHOP!T1383,"")</f>
        <v/>
      </c>
      <c r="K1383" s="1" t="str">
        <f>IF(AND(TONGHOP!O1383="KTHP",OR(TONGHOP!P1383="LT",TONGHOP!P1383="TN"),TONGHOP!Q1383&gt;150),TONGHOP!U1383,"")</f>
        <v/>
      </c>
      <c r="L1383" s="1" t="str">
        <f t="shared" si="87"/>
        <v/>
      </c>
    </row>
    <row r="1384" spans="1:12">
      <c r="A1384" s="1" t="str">
        <f>IF(AND(TONGHOP!O1384="KTHP",OR(TONGHOP!P1384="LT",TONGHOP!P1384="TN"),TONGHOP!Q1384&lt;=90),TONGHOP!T1384,"")</f>
        <v/>
      </c>
      <c r="B1384" s="1" t="str">
        <f>IF(AND(TONGHOP!O1384="KTHP",OR(TONGHOP!P1384="LT",TONGHOP!P1384="TN"),TONGHOP!Q1384&lt;=90),TONGHOP!U1384,"")</f>
        <v/>
      </c>
      <c r="C1384" s="1" t="str">
        <f t="shared" si="84"/>
        <v/>
      </c>
      <c r="D1384" s="1" t="str">
        <f>IF(AND(TONGHOP!O1384="KTHP",OR(TONGHOP!P1384="LT",TONGHOP!P1384="TN"),AND(TONGHOP!Q1384&gt;90,TONGHOP!Q1384&lt;=120)),TONGHOP!T1384,"")</f>
        <v/>
      </c>
      <c r="E1384" s="1" t="str">
        <f>IF(AND(TONGHOP!O1384="KTHP",OR(TONGHOP!P1384="LT",TONGHOP!P1384="TN"),AND(TONGHOP!Q1384&gt;90,TONGHOP!Q1384&lt;=120)),TONGHOP!U1384,"")</f>
        <v/>
      </c>
      <c r="F1384" s="1" t="str">
        <f t="shared" si="85"/>
        <v/>
      </c>
      <c r="G1384" s="1" t="str">
        <f>IF(AND(TONGHOP!O1384="KTHP",OR(TONGHOP!P1384="LT",TONGHOP!P1384="TN"),AND(TONGHOP!Q1384&gt;120,TONGHOP!Q1384&lt;=150)),TONGHOP!T1384,"")</f>
        <v/>
      </c>
      <c r="H1384" s="1" t="str">
        <f>IF(AND(TONGHOP!O1384="KTHP",OR(TONGHOP!P1384="LT",TONGHOP!P1384="TN"),AND(TONGHOP!Q1384&gt;120,TONGHOP!Q1384&lt;=150)),TONGHOP!U1384,"")</f>
        <v/>
      </c>
      <c r="I1384" s="1" t="str">
        <f t="shared" si="86"/>
        <v/>
      </c>
      <c r="J1384" s="1" t="str">
        <f>IF(AND(TONGHOP!O1384="KTHP",OR(TONGHOP!P1384="LT",TONGHOP!P1384="TN"),TONGHOP!Q1384&gt;150),TONGHOP!T1384,"")</f>
        <v/>
      </c>
      <c r="K1384" s="1" t="str">
        <f>IF(AND(TONGHOP!O1384="KTHP",OR(TONGHOP!P1384="LT",TONGHOP!P1384="TN"),TONGHOP!Q1384&gt;150),TONGHOP!U1384,"")</f>
        <v/>
      </c>
      <c r="L1384" s="1" t="str">
        <f t="shared" si="87"/>
        <v/>
      </c>
    </row>
    <row r="1385" spans="1:12">
      <c r="A1385" s="1" t="str">
        <f>IF(AND(TONGHOP!O1385="KTHP",OR(TONGHOP!P1385="LT",TONGHOP!P1385="TN"),TONGHOP!Q1385&lt;=90),TONGHOP!T1385,"")</f>
        <v/>
      </c>
      <c r="B1385" s="1" t="str">
        <f>IF(AND(TONGHOP!O1385="KTHP",OR(TONGHOP!P1385="LT",TONGHOP!P1385="TN"),TONGHOP!Q1385&lt;=90),TONGHOP!U1385,"")</f>
        <v/>
      </c>
      <c r="C1385" s="1" t="str">
        <f t="shared" si="84"/>
        <v/>
      </c>
      <c r="D1385" s="1" t="str">
        <f>IF(AND(TONGHOP!O1385="KTHP",OR(TONGHOP!P1385="LT",TONGHOP!P1385="TN"),AND(TONGHOP!Q1385&gt;90,TONGHOP!Q1385&lt;=120)),TONGHOP!T1385,"")</f>
        <v/>
      </c>
      <c r="E1385" s="1" t="str">
        <f>IF(AND(TONGHOP!O1385="KTHP",OR(TONGHOP!P1385="LT",TONGHOP!P1385="TN"),AND(TONGHOP!Q1385&gt;90,TONGHOP!Q1385&lt;=120)),TONGHOP!U1385,"")</f>
        <v/>
      </c>
      <c r="F1385" s="1" t="str">
        <f t="shared" si="85"/>
        <v/>
      </c>
      <c r="G1385" s="1" t="str">
        <f>IF(AND(TONGHOP!O1385="KTHP",OR(TONGHOP!P1385="LT",TONGHOP!P1385="TN"),AND(TONGHOP!Q1385&gt;120,TONGHOP!Q1385&lt;=150)),TONGHOP!T1385,"")</f>
        <v/>
      </c>
      <c r="H1385" s="1" t="str">
        <f>IF(AND(TONGHOP!O1385="KTHP",OR(TONGHOP!P1385="LT",TONGHOP!P1385="TN"),AND(TONGHOP!Q1385&gt;120,TONGHOP!Q1385&lt;=150)),TONGHOP!U1385,"")</f>
        <v/>
      </c>
      <c r="I1385" s="1" t="str">
        <f t="shared" si="86"/>
        <v/>
      </c>
      <c r="J1385" s="1" t="str">
        <f>IF(AND(TONGHOP!O1385="KTHP",OR(TONGHOP!P1385="LT",TONGHOP!P1385="TN"),TONGHOP!Q1385&gt;150),TONGHOP!T1385,"")</f>
        <v/>
      </c>
      <c r="K1385" s="1" t="str">
        <f>IF(AND(TONGHOP!O1385="KTHP",OR(TONGHOP!P1385="LT",TONGHOP!P1385="TN"),TONGHOP!Q1385&gt;150),TONGHOP!U1385,"")</f>
        <v/>
      </c>
      <c r="L1385" s="1" t="str">
        <f t="shared" si="87"/>
        <v/>
      </c>
    </row>
    <row r="1386" spans="1:12">
      <c r="A1386" s="1" t="str">
        <f>IF(AND(TONGHOP!O1386="KTHP",OR(TONGHOP!P1386="LT",TONGHOP!P1386="TN"),TONGHOP!Q1386&lt;=90),TONGHOP!T1386,"")</f>
        <v/>
      </c>
      <c r="B1386" s="1" t="str">
        <f>IF(AND(TONGHOP!O1386="KTHP",OR(TONGHOP!P1386="LT",TONGHOP!P1386="TN"),TONGHOP!Q1386&lt;=90),TONGHOP!U1386,"")</f>
        <v/>
      </c>
      <c r="C1386" s="1" t="str">
        <f t="shared" si="84"/>
        <v/>
      </c>
      <c r="D1386" s="1" t="str">
        <f>IF(AND(TONGHOP!O1386="KTHP",OR(TONGHOP!P1386="LT",TONGHOP!P1386="TN"),AND(TONGHOP!Q1386&gt;90,TONGHOP!Q1386&lt;=120)),TONGHOP!T1386,"")</f>
        <v/>
      </c>
      <c r="E1386" s="1" t="str">
        <f>IF(AND(TONGHOP!O1386="KTHP",OR(TONGHOP!P1386="LT",TONGHOP!P1386="TN"),AND(TONGHOP!Q1386&gt;90,TONGHOP!Q1386&lt;=120)),TONGHOP!U1386,"")</f>
        <v/>
      </c>
      <c r="F1386" s="1" t="str">
        <f t="shared" si="85"/>
        <v/>
      </c>
      <c r="G1386" s="1" t="str">
        <f>IF(AND(TONGHOP!O1386="KTHP",OR(TONGHOP!P1386="LT",TONGHOP!P1386="TN"),AND(TONGHOP!Q1386&gt;120,TONGHOP!Q1386&lt;=150)),TONGHOP!T1386,"")</f>
        <v/>
      </c>
      <c r="H1386" s="1" t="str">
        <f>IF(AND(TONGHOP!O1386="KTHP",OR(TONGHOP!P1386="LT",TONGHOP!P1386="TN"),AND(TONGHOP!Q1386&gt;120,TONGHOP!Q1386&lt;=150)),TONGHOP!U1386,"")</f>
        <v/>
      </c>
      <c r="I1386" s="1" t="str">
        <f t="shared" si="86"/>
        <v/>
      </c>
      <c r="J1386" s="1" t="str">
        <f>IF(AND(TONGHOP!O1386="KTHP",OR(TONGHOP!P1386="LT",TONGHOP!P1386="TN"),TONGHOP!Q1386&gt;150),TONGHOP!T1386,"")</f>
        <v/>
      </c>
      <c r="K1386" s="1" t="str">
        <f>IF(AND(TONGHOP!O1386="KTHP",OR(TONGHOP!P1386="LT",TONGHOP!P1386="TN"),TONGHOP!Q1386&gt;150),TONGHOP!U1386,"")</f>
        <v/>
      </c>
      <c r="L1386" s="1" t="str">
        <f t="shared" si="87"/>
        <v/>
      </c>
    </row>
    <row r="1387" spans="1:12">
      <c r="A1387" s="1" t="str">
        <f>IF(AND(TONGHOP!O1387="KTHP",OR(TONGHOP!P1387="LT",TONGHOP!P1387="TN"),TONGHOP!Q1387&lt;=90),TONGHOP!T1387,"")</f>
        <v/>
      </c>
      <c r="B1387" s="1" t="str">
        <f>IF(AND(TONGHOP!O1387="KTHP",OR(TONGHOP!P1387="LT",TONGHOP!P1387="TN"),TONGHOP!Q1387&lt;=90),TONGHOP!U1387,"")</f>
        <v/>
      </c>
      <c r="C1387" s="1" t="str">
        <f t="shared" si="84"/>
        <v/>
      </c>
      <c r="D1387" s="1" t="str">
        <f>IF(AND(TONGHOP!O1387="KTHP",OR(TONGHOP!P1387="LT",TONGHOP!P1387="TN"),AND(TONGHOP!Q1387&gt;90,TONGHOP!Q1387&lt;=120)),TONGHOP!T1387,"")</f>
        <v/>
      </c>
      <c r="E1387" s="1" t="str">
        <f>IF(AND(TONGHOP!O1387="KTHP",OR(TONGHOP!P1387="LT",TONGHOP!P1387="TN"),AND(TONGHOP!Q1387&gt;90,TONGHOP!Q1387&lt;=120)),TONGHOP!U1387,"")</f>
        <v/>
      </c>
      <c r="F1387" s="1" t="str">
        <f t="shared" si="85"/>
        <v/>
      </c>
      <c r="G1387" s="1" t="str">
        <f>IF(AND(TONGHOP!O1387="KTHP",OR(TONGHOP!P1387="LT",TONGHOP!P1387="TN"),AND(TONGHOP!Q1387&gt;120,TONGHOP!Q1387&lt;=150)),TONGHOP!T1387,"")</f>
        <v/>
      </c>
      <c r="H1387" s="1" t="str">
        <f>IF(AND(TONGHOP!O1387="KTHP",OR(TONGHOP!P1387="LT",TONGHOP!P1387="TN"),AND(TONGHOP!Q1387&gt;120,TONGHOP!Q1387&lt;=150)),TONGHOP!U1387,"")</f>
        <v/>
      </c>
      <c r="I1387" s="1" t="str">
        <f t="shared" si="86"/>
        <v/>
      </c>
      <c r="J1387" s="1" t="str">
        <f>IF(AND(TONGHOP!O1387="KTHP",OR(TONGHOP!P1387="LT",TONGHOP!P1387="TN"),TONGHOP!Q1387&gt;150),TONGHOP!T1387,"")</f>
        <v/>
      </c>
      <c r="K1387" s="1" t="str">
        <f>IF(AND(TONGHOP!O1387="KTHP",OR(TONGHOP!P1387="LT",TONGHOP!P1387="TN"),TONGHOP!Q1387&gt;150),TONGHOP!U1387,"")</f>
        <v/>
      </c>
      <c r="L1387" s="1" t="str">
        <f t="shared" si="87"/>
        <v/>
      </c>
    </row>
    <row r="1388" spans="1:12">
      <c r="A1388" s="1" t="str">
        <f>IF(AND(TONGHOP!O1388="KTHP",OR(TONGHOP!P1388="LT",TONGHOP!P1388="TN"),TONGHOP!Q1388&lt;=90),TONGHOP!T1388,"")</f>
        <v/>
      </c>
      <c r="B1388" s="1" t="str">
        <f>IF(AND(TONGHOP!O1388="KTHP",OR(TONGHOP!P1388="LT",TONGHOP!P1388="TN"),TONGHOP!Q1388&lt;=90),TONGHOP!U1388,"")</f>
        <v/>
      </c>
      <c r="C1388" s="1" t="str">
        <f t="shared" si="84"/>
        <v/>
      </c>
      <c r="D1388" s="1" t="str">
        <f>IF(AND(TONGHOP!O1388="KTHP",OR(TONGHOP!P1388="LT",TONGHOP!P1388="TN"),AND(TONGHOP!Q1388&gt;90,TONGHOP!Q1388&lt;=120)),TONGHOP!T1388,"")</f>
        <v/>
      </c>
      <c r="E1388" s="1" t="str">
        <f>IF(AND(TONGHOP!O1388="KTHP",OR(TONGHOP!P1388="LT",TONGHOP!P1388="TN"),AND(TONGHOP!Q1388&gt;90,TONGHOP!Q1388&lt;=120)),TONGHOP!U1388,"")</f>
        <v/>
      </c>
      <c r="F1388" s="1" t="str">
        <f t="shared" si="85"/>
        <v/>
      </c>
      <c r="G1388" s="1" t="str">
        <f>IF(AND(TONGHOP!O1388="KTHP",OR(TONGHOP!P1388="LT",TONGHOP!P1388="TN"),AND(TONGHOP!Q1388&gt;120,TONGHOP!Q1388&lt;=150)),TONGHOP!T1388,"")</f>
        <v/>
      </c>
      <c r="H1388" s="1" t="str">
        <f>IF(AND(TONGHOP!O1388="KTHP",OR(TONGHOP!P1388="LT",TONGHOP!P1388="TN"),AND(TONGHOP!Q1388&gt;120,TONGHOP!Q1388&lt;=150)),TONGHOP!U1388,"")</f>
        <v/>
      </c>
      <c r="I1388" s="1" t="str">
        <f t="shared" si="86"/>
        <v/>
      </c>
      <c r="J1388" s="1" t="str">
        <f>IF(AND(TONGHOP!O1388="KTHP",OR(TONGHOP!P1388="LT",TONGHOP!P1388="TN"),TONGHOP!Q1388&gt;150),TONGHOP!T1388,"")</f>
        <v/>
      </c>
      <c r="K1388" s="1" t="str">
        <f>IF(AND(TONGHOP!O1388="KTHP",OR(TONGHOP!P1388="LT",TONGHOP!P1388="TN"),TONGHOP!Q1388&gt;150),TONGHOP!U1388,"")</f>
        <v/>
      </c>
      <c r="L1388" s="1" t="str">
        <f t="shared" si="87"/>
        <v/>
      </c>
    </row>
    <row r="1389" spans="1:12">
      <c r="A1389" s="1" t="str">
        <f>IF(AND(TONGHOP!O1389="KTHP",OR(TONGHOP!P1389="LT",TONGHOP!P1389="TN"),TONGHOP!Q1389&lt;=90),TONGHOP!T1389,"")</f>
        <v/>
      </c>
      <c r="B1389" s="1" t="str">
        <f>IF(AND(TONGHOP!O1389="KTHP",OR(TONGHOP!P1389="LT",TONGHOP!P1389="TN"),TONGHOP!Q1389&lt;=90),TONGHOP!U1389,"")</f>
        <v/>
      </c>
      <c r="C1389" s="1" t="str">
        <f t="shared" si="84"/>
        <v/>
      </c>
      <c r="D1389" s="1" t="str">
        <f>IF(AND(TONGHOP!O1389="KTHP",OR(TONGHOP!P1389="LT",TONGHOP!P1389="TN"),AND(TONGHOP!Q1389&gt;90,TONGHOP!Q1389&lt;=120)),TONGHOP!T1389,"")</f>
        <v/>
      </c>
      <c r="E1389" s="1" t="str">
        <f>IF(AND(TONGHOP!O1389="KTHP",OR(TONGHOP!P1389="LT",TONGHOP!P1389="TN"),AND(TONGHOP!Q1389&gt;90,TONGHOP!Q1389&lt;=120)),TONGHOP!U1389,"")</f>
        <v/>
      </c>
      <c r="F1389" s="1" t="str">
        <f t="shared" si="85"/>
        <v/>
      </c>
      <c r="G1389" s="1" t="str">
        <f>IF(AND(TONGHOP!O1389="KTHP",OR(TONGHOP!P1389="LT",TONGHOP!P1389="TN"),AND(TONGHOP!Q1389&gt;120,TONGHOP!Q1389&lt;=150)),TONGHOP!T1389,"")</f>
        <v/>
      </c>
      <c r="H1389" s="1" t="str">
        <f>IF(AND(TONGHOP!O1389="KTHP",OR(TONGHOP!P1389="LT",TONGHOP!P1389="TN"),AND(TONGHOP!Q1389&gt;120,TONGHOP!Q1389&lt;=150)),TONGHOP!U1389,"")</f>
        <v/>
      </c>
      <c r="I1389" s="1" t="str">
        <f t="shared" si="86"/>
        <v/>
      </c>
      <c r="J1389" s="1" t="str">
        <f>IF(AND(TONGHOP!O1389="KTHP",OR(TONGHOP!P1389="LT",TONGHOP!P1389="TN"),TONGHOP!Q1389&gt;150),TONGHOP!T1389,"")</f>
        <v/>
      </c>
      <c r="K1389" s="1" t="str">
        <f>IF(AND(TONGHOP!O1389="KTHP",OR(TONGHOP!P1389="LT",TONGHOP!P1389="TN"),TONGHOP!Q1389&gt;150),TONGHOP!U1389,"")</f>
        <v/>
      </c>
      <c r="L1389" s="1" t="str">
        <f t="shared" si="87"/>
        <v/>
      </c>
    </row>
    <row r="1390" spans="1:12">
      <c r="A1390" s="1" t="str">
        <f>IF(AND(TONGHOP!O1390="KTHP",OR(TONGHOP!P1390="LT",TONGHOP!P1390="TN"),TONGHOP!Q1390&lt;=90),TONGHOP!T1390,"")</f>
        <v/>
      </c>
      <c r="B1390" s="1" t="str">
        <f>IF(AND(TONGHOP!O1390="KTHP",OR(TONGHOP!P1390="LT",TONGHOP!P1390="TN"),TONGHOP!Q1390&lt;=90),TONGHOP!U1390,"")</f>
        <v/>
      </c>
      <c r="C1390" s="1" t="str">
        <f t="shared" si="84"/>
        <v/>
      </c>
      <c r="D1390" s="1" t="str">
        <f>IF(AND(TONGHOP!O1390="KTHP",OR(TONGHOP!P1390="LT",TONGHOP!P1390="TN"),AND(TONGHOP!Q1390&gt;90,TONGHOP!Q1390&lt;=120)),TONGHOP!T1390,"")</f>
        <v/>
      </c>
      <c r="E1390" s="1" t="str">
        <f>IF(AND(TONGHOP!O1390="KTHP",OR(TONGHOP!P1390="LT",TONGHOP!P1390="TN"),AND(TONGHOP!Q1390&gt;90,TONGHOP!Q1390&lt;=120)),TONGHOP!U1390,"")</f>
        <v/>
      </c>
      <c r="F1390" s="1" t="str">
        <f t="shared" si="85"/>
        <v/>
      </c>
      <c r="G1390" s="1" t="str">
        <f>IF(AND(TONGHOP!O1390="KTHP",OR(TONGHOP!P1390="LT",TONGHOP!P1390="TN"),AND(TONGHOP!Q1390&gt;120,TONGHOP!Q1390&lt;=150)),TONGHOP!T1390,"")</f>
        <v/>
      </c>
      <c r="H1390" s="1" t="str">
        <f>IF(AND(TONGHOP!O1390="KTHP",OR(TONGHOP!P1390="LT",TONGHOP!P1390="TN"),AND(TONGHOP!Q1390&gt;120,TONGHOP!Q1390&lt;=150)),TONGHOP!U1390,"")</f>
        <v/>
      </c>
      <c r="I1390" s="1" t="str">
        <f t="shared" si="86"/>
        <v/>
      </c>
      <c r="J1390" s="1" t="str">
        <f>IF(AND(TONGHOP!O1390="KTHP",OR(TONGHOP!P1390="LT",TONGHOP!P1390="TN"),TONGHOP!Q1390&gt;150),TONGHOP!T1390,"")</f>
        <v/>
      </c>
      <c r="K1390" s="1" t="str">
        <f>IF(AND(TONGHOP!O1390="KTHP",OR(TONGHOP!P1390="LT",TONGHOP!P1390="TN"),TONGHOP!Q1390&gt;150),TONGHOP!U1390,"")</f>
        <v/>
      </c>
      <c r="L1390" s="1" t="str">
        <f t="shared" si="87"/>
        <v/>
      </c>
    </row>
    <row r="1391" spans="1:12">
      <c r="A1391" s="1" t="str">
        <f>IF(AND(TONGHOP!O1391="KTHP",OR(TONGHOP!P1391="LT",TONGHOP!P1391="TN"),TONGHOP!Q1391&lt;=90),TONGHOP!T1391,"")</f>
        <v/>
      </c>
      <c r="B1391" s="1" t="str">
        <f>IF(AND(TONGHOP!O1391="KTHP",OR(TONGHOP!P1391="LT",TONGHOP!P1391="TN"),TONGHOP!Q1391&lt;=90),TONGHOP!U1391,"")</f>
        <v/>
      </c>
      <c r="C1391" s="1" t="str">
        <f t="shared" si="84"/>
        <v/>
      </c>
      <c r="D1391" s="1" t="str">
        <f>IF(AND(TONGHOP!O1391="KTHP",OR(TONGHOP!P1391="LT",TONGHOP!P1391="TN"),AND(TONGHOP!Q1391&gt;90,TONGHOP!Q1391&lt;=120)),TONGHOP!T1391,"")</f>
        <v/>
      </c>
      <c r="E1391" s="1" t="str">
        <f>IF(AND(TONGHOP!O1391="KTHP",OR(TONGHOP!P1391="LT",TONGHOP!P1391="TN"),AND(TONGHOP!Q1391&gt;90,TONGHOP!Q1391&lt;=120)),TONGHOP!U1391,"")</f>
        <v/>
      </c>
      <c r="F1391" s="1" t="str">
        <f t="shared" si="85"/>
        <v/>
      </c>
      <c r="G1391" s="1" t="str">
        <f>IF(AND(TONGHOP!O1391="KTHP",OR(TONGHOP!P1391="LT",TONGHOP!P1391="TN"),AND(TONGHOP!Q1391&gt;120,TONGHOP!Q1391&lt;=150)),TONGHOP!T1391,"")</f>
        <v/>
      </c>
      <c r="H1391" s="1" t="str">
        <f>IF(AND(TONGHOP!O1391="KTHP",OR(TONGHOP!P1391="LT",TONGHOP!P1391="TN"),AND(TONGHOP!Q1391&gt;120,TONGHOP!Q1391&lt;=150)),TONGHOP!U1391,"")</f>
        <v/>
      </c>
      <c r="I1391" s="1" t="str">
        <f t="shared" si="86"/>
        <v/>
      </c>
      <c r="J1391" s="1" t="str">
        <f>IF(AND(TONGHOP!O1391="KTHP",OR(TONGHOP!P1391="LT",TONGHOP!P1391="TN"),TONGHOP!Q1391&gt;150),TONGHOP!T1391,"")</f>
        <v/>
      </c>
      <c r="K1391" s="1" t="str">
        <f>IF(AND(TONGHOP!O1391="KTHP",OR(TONGHOP!P1391="LT",TONGHOP!P1391="TN"),TONGHOP!Q1391&gt;150),TONGHOP!U1391,"")</f>
        <v/>
      </c>
      <c r="L1391" s="1" t="str">
        <f t="shared" si="87"/>
        <v/>
      </c>
    </row>
    <row r="1392" spans="1:12">
      <c r="A1392" s="1" t="str">
        <f>IF(AND(TONGHOP!O1392="KTHP",OR(TONGHOP!P1392="LT",TONGHOP!P1392="TN"),TONGHOP!Q1392&lt;=90),TONGHOP!T1392,"")</f>
        <v/>
      </c>
      <c r="B1392" s="1" t="str">
        <f>IF(AND(TONGHOP!O1392="KTHP",OR(TONGHOP!P1392="LT",TONGHOP!P1392="TN"),TONGHOP!Q1392&lt;=90),TONGHOP!U1392,"")</f>
        <v/>
      </c>
      <c r="C1392" s="1" t="str">
        <f t="shared" si="84"/>
        <v/>
      </c>
      <c r="D1392" s="1" t="str">
        <f>IF(AND(TONGHOP!O1392="KTHP",OR(TONGHOP!P1392="LT",TONGHOP!P1392="TN"),AND(TONGHOP!Q1392&gt;90,TONGHOP!Q1392&lt;=120)),TONGHOP!T1392,"")</f>
        <v/>
      </c>
      <c r="E1392" s="1" t="str">
        <f>IF(AND(TONGHOP!O1392="KTHP",OR(TONGHOP!P1392="LT",TONGHOP!P1392="TN"),AND(TONGHOP!Q1392&gt;90,TONGHOP!Q1392&lt;=120)),TONGHOP!U1392,"")</f>
        <v/>
      </c>
      <c r="F1392" s="1" t="str">
        <f t="shared" si="85"/>
        <v/>
      </c>
      <c r="G1392" s="1" t="str">
        <f>IF(AND(TONGHOP!O1392="KTHP",OR(TONGHOP!P1392="LT",TONGHOP!P1392="TN"),AND(TONGHOP!Q1392&gt;120,TONGHOP!Q1392&lt;=150)),TONGHOP!T1392,"")</f>
        <v/>
      </c>
      <c r="H1392" s="1" t="str">
        <f>IF(AND(TONGHOP!O1392="KTHP",OR(TONGHOP!P1392="LT",TONGHOP!P1392="TN"),AND(TONGHOP!Q1392&gt;120,TONGHOP!Q1392&lt;=150)),TONGHOP!U1392,"")</f>
        <v/>
      </c>
      <c r="I1392" s="1" t="str">
        <f t="shared" si="86"/>
        <v/>
      </c>
      <c r="J1392" s="1" t="str">
        <f>IF(AND(TONGHOP!O1392="KTHP",OR(TONGHOP!P1392="LT",TONGHOP!P1392="TN"),TONGHOP!Q1392&gt;150),TONGHOP!T1392,"")</f>
        <v/>
      </c>
      <c r="K1392" s="1" t="str">
        <f>IF(AND(TONGHOP!O1392="KTHP",OR(TONGHOP!P1392="LT",TONGHOP!P1392="TN"),TONGHOP!Q1392&gt;150),TONGHOP!U1392,"")</f>
        <v/>
      </c>
      <c r="L1392" s="1" t="str">
        <f t="shared" si="87"/>
        <v/>
      </c>
    </row>
    <row r="1393" spans="1:12">
      <c r="A1393" s="1" t="str">
        <f>IF(AND(TONGHOP!O1393="KTHP",OR(TONGHOP!P1393="LT",TONGHOP!P1393="TN"),TONGHOP!Q1393&lt;=90),TONGHOP!T1393,"")</f>
        <v/>
      </c>
      <c r="B1393" s="1" t="str">
        <f>IF(AND(TONGHOP!O1393="KTHP",OR(TONGHOP!P1393="LT",TONGHOP!P1393="TN"),TONGHOP!Q1393&lt;=90),TONGHOP!U1393,"")</f>
        <v/>
      </c>
      <c r="C1393" s="1" t="str">
        <f t="shared" si="84"/>
        <v/>
      </c>
      <c r="D1393" s="1" t="str">
        <f>IF(AND(TONGHOP!O1393="KTHP",OR(TONGHOP!P1393="LT",TONGHOP!P1393="TN"),AND(TONGHOP!Q1393&gt;90,TONGHOP!Q1393&lt;=120)),TONGHOP!T1393,"")</f>
        <v/>
      </c>
      <c r="E1393" s="1" t="str">
        <f>IF(AND(TONGHOP!O1393="KTHP",OR(TONGHOP!P1393="LT",TONGHOP!P1393="TN"),AND(TONGHOP!Q1393&gt;90,TONGHOP!Q1393&lt;=120)),TONGHOP!U1393,"")</f>
        <v/>
      </c>
      <c r="F1393" s="1" t="str">
        <f t="shared" si="85"/>
        <v/>
      </c>
      <c r="G1393" s="1" t="str">
        <f>IF(AND(TONGHOP!O1393="KTHP",OR(TONGHOP!P1393="LT",TONGHOP!P1393="TN"),AND(TONGHOP!Q1393&gt;120,TONGHOP!Q1393&lt;=150)),TONGHOP!T1393,"")</f>
        <v/>
      </c>
      <c r="H1393" s="1" t="str">
        <f>IF(AND(TONGHOP!O1393="KTHP",OR(TONGHOP!P1393="LT",TONGHOP!P1393="TN"),AND(TONGHOP!Q1393&gt;120,TONGHOP!Q1393&lt;=150)),TONGHOP!U1393,"")</f>
        <v/>
      </c>
      <c r="I1393" s="1" t="str">
        <f t="shared" si="86"/>
        <v/>
      </c>
      <c r="J1393" s="1" t="str">
        <f>IF(AND(TONGHOP!O1393="KTHP",OR(TONGHOP!P1393="LT",TONGHOP!P1393="TN"),TONGHOP!Q1393&gt;150),TONGHOP!T1393,"")</f>
        <v/>
      </c>
      <c r="K1393" s="1" t="str">
        <f>IF(AND(TONGHOP!O1393="KTHP",OR(TONGHOP!P1393="LT",TONGHOP!P1393="TN"),TONGHOP!Q1393&gt;150),TONGHOP!U1393,"")</f>
        <v/>
      </c>
      <c r="L1393" s="1" t="str">
        <f t="shared" si="87"/>
        <v/>
      </c>
    </row>
    <row r="1394" spans="1:12">
      <c r="A1394" s="1" t="str">
        <f>IF(AND(TONGHOP!O1394="KTHP",OR(TONGHOP!P1394="LT",TONGHOP!P1394="TN"),TONGHOP!Q1394&lt;=90),TONGHOP!T1394,"")</f>
        <v/>
      </c>
      <c r="B1394" s="1" t="str">
        <f>IF(AND(TONGHOP!O1394="KTHP",OR(TONGHOP!P1394="LT",TONGHOP!P1394="TN"),TONGHOP!Q1394&lt;=90),TONGHOP!U1394,"")</f>
        <v/>
      </c>
      <c r="C1394" s="1" t="str">
        <f t="shared" si="84"/>
        <v/>
      </c>
      <c r="D1394" s="1" t="str">
        <f>IF(AND(TONGHOP!O1394="KTHP",OR(TONGHOP!P1394="LT",TONGHOP!P1394="TN"),AND(TONGHOP!Q1394&gt;90,TONGHOP!Q1394&lt;=120)),TONGHOP!T1394,"")</f>
        <v/>
      </c>
      <c r="E1394" s="1" t="str">
        <f>IF(AND(TONGHOP!O1394="KTHP",OR(TONGHOP!P1394="LT",TONGHOP!P1394="TN"),AND(TONGHOP!Q1394&gt;90,TONGHOP!Q1394&lt;=120)),TONGHOP!U1394,"")</f>
        <v/>
      </c>
      <c r="F1394" s="1" t="str">
        <f t="shared" si="85"/>
        <v/>
      </c>
      <c r="G1394" s="1" t="str">
        <f>IF(AND(TONGHOP!O1394="KTHP",OR(TONGHOP!P1394="LT",TONGHOP!P1394="TN"),AND(TONGHOP!Q1394&gt;120,TONGHOP!Q1394&lt;=150)),TONGHOP!T1394,"")</f>
        <v/>
      </c>
      <c r="H1394" s="1" t="str">
        <f>IF(AND(TONGHOP!O1394="KTHP",OR(TONGHOP!P1394="LT",TONGHOP!P1394="TN"),AND(TONGHOP!Q1394&gt;120,TONGHOP!Q1394&lt;=150)),TONGHOP!U1394,"")</f>
        <v/>
      </c>
      <c r="I1394" s="1" t="str">
        <f t="shared" si="86"/>
        <v/>
      </c>
      <c r="J1394" s="1" t="str">
        <f>IF(AND(TONGHOP!O1394="KTHP",OR(TONGHOP!P1394="LT",TONGHOP!P1394="TN"),TONGHOP!Q1394&gt;150),TONGHOP!T1394,"")</f>
        <v/>
      </c>
      <c r="K1394" s="1" t="str">
        <f>IF(AND(TONGHOP!O1394="KTHP",OR(TONGHOP!P1394="LT",TONGHOP!P1394="TN"),TONGHOP!Q1394&gt;150),TONGHOP!U1394,"")</f>
        <v/>
      </c>
      <c r="L1394" s="1" t="str">
        <f t="shared" si="87"/>
        <v/>
      </c>
    </row>
    <row r="1395" spans="1:12">
      <c r="A1395" s="1" t="str">
        <f>IF(AND(TONGHOP!O1395="KTHP",OR(TONGHOP!P1395="LT",TONGHOP!P1395="TN"),TONGHOP!Q1395&lt;=90),TONGHOP!T1395,"")</f>
        <v/>
      </c>
      <c r="B1395" s="1" t="str">
        <f>IF(AND(TONGHOP!O1395="KTHP",OR(TONGHOP!P1395="LT",TONGHOP!P1395="TN"),TONGHOP!Q1395&lt;=90),TONGHOP!U1395,"")</f>
        <v/>
      </c>
      <c r="C1395" s="1" t="str">
        <f t="shared" si="84"/>
        <v/>
      </c>
      <c r="D1395" s="1" t="str">
        <f>IF(AND(TONGHOP!O1395="KTHP",OR(TONGHOP!P1395="LT",TONGHOP!P1395="TN"),AND(TONGHOP!Q1395&gt;90,TONGHOP!Q1395&lt;=120)),TONGHOP!T1395,"")</f>
        <v/>
      </c>
      <c r="E1395" s="1" t="str">
        <f>IF(AND(TONGHOP!O1395="KTHP",OR(TONGHOP!P1395="LT",TONGHOP!P1395="TN"),AND(TONGHOP!Q1395&gt;90,TONGHOP!Q1395&lt;=120)),TONGHOP!U1395,"")</f>
        <v/>
      </c>
      <c r="F1395" s="1" t="str">
        <f t="shared" si="85"/>
        <v/>
      </c>
      <c r="G1395" s="1" t="str">
        <f>IF(AND(TONGHOP!O1395="KTHP",OR(TONGHOP!P1395="LT",TONGHOP!P1395="TN"),AND(TONGHOP!Q1395&gt;120,TONGHOP!Q1395&lt;=150)),TONGHOP!T1395,"")</f>
        <v/>
      </c>
      <c r="H1395" s="1" t="str">
        <f>IF(AND(TONGHOP!O1395="KTHP",OR(TONGHOP!P1395="LT",TONGHOP!P1395="TN"),AND(TONGHOP!Q1395&gt;120,TONGHOP!Q1395&lt;=150)),TONGHOP!U1395,"")</f>
        <v/>
      </c>
      <c r="I1395" s="1" t="str">
        <f t="shared" si="86"/>
        <v/>
      </c>
      <c r="J1395" s="1" t="str">
        <f>IF(AND(TONGHOP!O1395="KTHP",OR(TONGHOP!P1395="LT",TONGHOP!P1395="TN"),TONGHOP!Q1395&gt;150),TONGHOP!T1395,"")</f>
        <v/>
      </c>
      <c r="K1395" s="1" t="str">
        <f>IF(AND(TONGHOP!O1395="KTHP",OR(TONGHOP!P1395="LT",TONGHOP!P1395="TN"),TONGHOP!Q1395&gt;150),TONGHOP!U1395,"")</f>
        <v/>
      </c>
      <c r="L1395" s="1" t="str">
        <f t="shared" si="87"/>
        <v/>
      </c>
    </row>
    <row r="1396" spans="1:12">
      <c r="A1396" s="1" t="str">
        <f>IF(AND(TONGHOP!O1396="KTHP",OR(TONGHOP!P1396="LT",TONGHOP!P1396="TN"),TONGHOP!Q1396&lt;=90),TONGHOP!T1396,"")</f>
        <v/>
      </c>
      <c r="B1396" s="1" t="str">
        <f>IF(AND(TONGHOP!O1396="KTHP",OR(TONGHOP!P1396="LT",TONGHOP!P1396="TN"),TONGHOP!Q1396&lt;=90),TONGHOP!U1396,"")</f>
        <v/>
      </c>
      <c r="C1396" s="1" t="str">
        <f t="shared" si="84"/>
        <v/>
      </c>
      <c r="D1396" s="1" t="str">
        <f>IF(AND(TONGHOP!O1396="KTHP",OR(TONGHOP!P1396="LT",TONGHOP!P1396="TN"),AND(TONGHOP!Q1396&gt;90,TONGHOP!Q1396&lt;=120)),TONGHOP!T1396,"")</f>
        <v/>
      </c>
      <c r="E1396" s="1" t="str">
        <f>IF(AND(TONGHOP!O1396="KTHP",OR(TONGHOP!P1396="LT",TONGHOP!P1396="TN"),AND(TONGHOP!Q1396&gt;90,TONGHOP!Q1396&lt;=120)),TONGHOP!U1396,"")</f>
        <v/>
      </c>
      <c r="F1396" s="1" t="str">
        <f t="shared" si="85"/>
        <v/>
      </c>
      <c r="G1396" s="1" t="str">
        <f>IF(AND(TONGHOP!O1396="KTHP",OR(TONGHOP!P1396="LT",TONGHOP!P1396="TN"),AND(TONGHOP!Q1396&gt;120,TONGHOP!Q1396&lt;=150)),TONGHOP!T1396,"")</f>
        <v/>
      </c>
      <c r="H1396" s="1" t="str">
        <f>IF(AND(TONGHOP!O1396="KTHP",OR(TONGHOP!P1396="LT",TONGHOP!P1396="TN"),AND(TONGHOP!Q1396&gt;120,TONGHOP!Q1396&lt;=150)),TONGHOP!U1396,"")</f>
        <v/>
      </c>
      <c r="I1396" s="1" t="str">
        <f t="shared" si="86"/>
        <v/>
      </c>
      <c r="J1396" s="1" t="str">
        <f>IF(AND(TONGHOP!O1396="KTHP",OR(TONGHOP!P1396="LT",TONGHOP!P1396="TN"),TONGHOP!Q1396&gt;150),TONGHOP!T1396,"")</f>
        <v/>
      </c>
      <c r="K1396" s="1" t="str">
        <f>IF(AND(TONGHOP!O1396="KTHP",OR(TONGHOP!P1396="LT",TONGHOP!P1396="TN"),TONGHOP!Q1396&gt;150),TONGHOP!U1396,"")</f>
        <v/>
      </c>
      <c r="L1396" s="1" t="str">
        <f t="shared" si="87"/>
        <v/>
      </c>
    </row>
    <row r="1397" spans="1:12">
      <c r="A1397" s="1" t="str">
        <f>IF(AND(TONGHOP!O1397="KTHP",OR(TONGHOP!P1397="LT",TONGHOP!P1397="TN"),TONGHOP!Q1397&lt;=90),TONGHOP!T1397,"")</f>
        <v/>
      </c>
      <c r="B1397" s="1" t="str">
        <f>IF(AND(TONGHOP!O1397="KTHP",OR(TONGHOP!P1397="LT",TONGHOP!P1397="TN"),TONGHOP!Q1397&lt;=90),TONGHOP!U1397,"")</f>
        <v/>
      </c>
      <c r="C1397" s="1" t="str">
        <f t="shared" si="84"/>
        <v/>
      </c>
      <c r="D1397" s="1" t="str">
        <f>IF(AND(TONGHOP!O1397="KTHP",OR(TONGHOP!P1397="LT",TONGHOP!P1397="TN"),AND(TONGHOP!Q1397&gt;90,TONGHOP!Q1397&lt;=120)),TONGHOP!T1397,"")</f>
        <v/>
      </c>
      <c r="E1397" s="1" t="str">
        <f>IF(AND(TONGHOP!O1397="KTHP",OR(TONGHOP!P1397="LT",TONGHOP!P1397="TN"),AND(TONGHOP!Q1397&gt;90,TONGHOP!Q1397&lt;=120)),TONGHOP!U1397,"")</f>
        <v/>
      </c>
      <c r="F1397" s="1" t="str">
        <f t="shared" si="85"/>
        <v/>
      </c>
      <c r="G1397" s="1" t="str">
        <f>IF(AND(TONGHOP!O1397="KTHP",OR(TONGHOP!P1397="LT",TONGHOP!P1397="TN"),AND(TONGHOP!Q1397&gt;120,TONGHOP!Q1397&lt;=150)),TONGHOP!T1397,"")</f>
        <v/>
      </c>
      <c r="H1397" s="1" t="str">
        <f>IF(AND(TONGHOP!O1397="KTHP",OR(TONGHOP!P1397="LT",TONGHOP!P1397="TN"),AND(TONGHOP!Q1397&gt;120,TONGHOP!Q1397&lt;=150)),TONGHOP!U1397,"")</f>
        <v/>
      </c>
      <c r="I1397" s="1" t="str">
        <f t="shared" si="86"/>
        <v/>
      </c>
      <c r="J1397" s="1" t="str">
        <f>IF(AND(TONGHOP!O1397="KTHP",OR(TONGHOP!P1397="LT",TONGHOP!P1397="TN"),TONGHOP!Q1397&gt;150),TONGHOP!T1397,"")</f>
        <v/>
      </c>
      <c r="K1397" s="1" t="str">
        <f>IF(AND(TONGHOP!O1397="KTHP",OR(TONGHOP!P1397="LT",TONGHOP!P1397="TN"),TONGHOP!Q1397&gt;150),TONGHOP!U1397,"")</f>
        <v/>
      </c>
      <c r="L1397" s="1" t="str">
        <f t="shared" si="87"/>
        <v/>
      </c>
    </row>
    <row r="1398" spans="1:12">
      <c r="A1398" s="1" t="str">
        <f>IF(AND(TONGHOP!O1398="KTHP",OR(TONGHOP!P1398="LT",TONGHOP!P1398="TN"),TONGHOP!Q1398&lt;=90),TONGHOP!T1398,"")</f>
        <v/>
      </c>
      <c r="B1398" s="1" t="str">
        <f>IF(AND(TONGHOP!O1398="KTHP",OR(TONGHOP!P1398="LT",TONGHOP!P1398="TN"),TONGHOP!Q1398&lt;=90),TONGHOP!U1398,"")</f>
        <v/>
      </c>
      <c r="C1398" s="1" t="str">
        <f t="shared" si="84"/>
        <v/>
      </c>
      <c r="D1398" s="1" t="str">
        <f>IF(AND(TONGHOP!O1398="KTHP",OR(TONGHOP!P1398="LT",TONGHOP!P1398="TN"),AND(TONGHOP!Q1398&gt;90,TONGHOP!Q1398&lt;=120)),TONGHOP!T1398,"")</f>
        <v/>
      </c>
      <c r="E1398" s="1" t="str">
        <f>IF(AND(TONGHOP!O1398="KTHP",OR(TONGHOP!P1398="LT",TONGHOP!P1398="TN"),AND(TONGHOP!Q1398&gt;90,TONGHOP!Q1398&lt;=120)),TONGHOP!U1398,"")</f>
        <v/>
      </c>
      <c r="F1398" s="1" t="str">
        <f t="shared" si="85"/>
        <v/>
      </c>
      <c r="G1398" s="1" t="str">
        <f>IF(AND(TONGHOP!O1398="KTHP",OR(TONGHOP!P1398="LT",TONGHOP!P1398="TN"),AND(TONGHOP!Q1398&gt;120,TONGHOP!Q1398&lt;=150)),TONGHOP!T1398,"")</f>
        <v/>
      </c>
      <c r="H1398" s="1" t="str">
        <f>IF(AND(TONGHOP!O1398="KTHP",OR(TONGHOP!P1398="LT",TONGHOP!P1398="TN"),AND(TONGHOP!Q1398&gt;120,TONGHOP!Q1398&lt;=150)),TONGHOP!U1398,"")</f>
        <v/>
      </c>
      <c r="I1398" s="1" t="str">
        <f t="shared" si="86"/>
        <v/>
      </c>
      <c r="J1398" s="1" t="str">
        <f>IF(AND(TONGHOP!O1398="KTHP",OR(TONGHOP!P1398="LT",TONGHOP!P1398="TN"),TONGHOP!Q1398&gt;150),TONGHOP!T1398,"")</f>
        <v/>
      </c>
      <c r="K1398" s="1" t="str">
        <f>IF(AND(TONGHOP!O1398="KTHP",OR(TONGHOP!P1398="LT",TONGHOP!P1398="TN"),TONGHOP!Q1398&gt;150),TONGHOP!U1398,"")</f>
        <v/>
      </c>
      <c r="L1398" s="1" t="str">
        <f t="shared" si="87"/>
        <v/>
      </c>
    </row>
    <row r="1399" spans="1:12">
      <c r="A1399" s="1" t="str">
        <f>IF(AND(TONGHOP!O1399="KTHP",OR(TONGHOP!P1399="LT",TONGHOP!P1399="TN"),TONGHOP!Q1399&lt;=90),TONGHOP!T1399,"")</f>
        <v/>
      </c>
      <c r="B1399" s="1" t="str">
        <f>IF(AND(TONGHOP!O1399="KTHP",OR(TONGHOP!P1399="LT",TONGHOP!P1399="TN"),TONGHOP!Q1399&lt;=90),TONGHOP!U1399,"")</f>
        <v/>
      </c>
      <c r="C1399" s="1" t="str">
        <f t="shared" si="84"/>
        <v/>
      </c>
      <c r="D1399" s="1" t="str">
        <f>IF(AND(TONGHOP!O1399="KTHP",OR(TONGHOP!P1399="LT",TONGHOP!P1399="TN"),AND(TONGHOP!Q1399&gt;90,TONGHOP!Q1399&lt;=120)),TONGHOP!T1399,"")</f>
        <v/>
      </c>
      <c r="E1399" s="1" t="str">
        <f>IF(AND(TONGHOP!O1399="KTHP",OR(TONGHOP!P1399="LT",TONGHOP!P1399="TN"),AND(TONGHOP!Q1399&gt;90,TONGHOP!Q1399&lt;=120)),TONGHOP!U1399,"")</f>
        <v/>
      </c>
      <c r="F1399" s="1" t="str">
        <f t="shared" si="85"/>
        <v/>
      </c>
      <c r="G1399" s="1" t="str">
        <f>IF(AND(TONGHOP!O1399="KTHP",OR(TONGHOP!P1399="LT",TONGHOP!P1399="TN"),AND(TONGHOP!Q1399&gt;120,TONGHOP!Q1399&lt;=150)),TONGHOP!T1399,"")</f>
        <v/>
      </c>
      <c r="H1399" s="1" t="str">
        <f>IF(AND(TONGHOP!O1399="KTHP",OR(TONGHOP!P1399="LT",TONGHOP!P1399="TN"),AND(TONGHOP!Q1399&gt;120,TONGHOP!Q1399&lt;=150)),TONGHOP!U1399,"")</f>
        <v/>
      </c>
      <c r="I1399" s="1" t="str">
        <f t="shared" si="86"/>
        <v/>
      </c>
      <c r="J1399" s="1" t="str">
        <f>IF(AND(TONGHOP!O1399="KTHP",OR(TONGHOP!P1399="LT",TONGHOP!P1399="TN"),TONGHOP!Q1399&gt;150),TONGHOP!T1399,"")</f>
        <v/>
      </c>
      <c r="K1399" s="1" t="str">
        <f>IF(AND(TONGHOP!O1399="KTHP",OR(TONGHOP!P1399="LT",TONGHOP!P1399="TN"),TONGHOP!Q1399&gt;150),TONGHOP!U1399,"")</f>
        <v/>
      </c>
      <c r="L1399" s="1" t="str">
        <f t="shared" si="87"/>
        <v/>
      </c>
    </row>
    <row r="1400" spans="1:12">
      <c r="A1400" s="1" t="str">
        <f>IF(AND(TONGHOP!O1400="KTHP",OR(TONGHOP!P1400="LT",TONGHOP!P1400="TN"),TONGHOP!Q1400&lt;=90),TONGHOP!T1400,"")</f>
        <v/>
      </c>
      <c r="B1400" s="1" t="str">
        <f>IF(AND(TONGHOP!O1400="KTHP",OR(TONGHOP!P1400="LT",TONGHOP!P1400="TN"),TONGHOP!Q1400&lt;=90),TONGHOP!U1400,"")</f>
        <v/>
      </c>
      <c r="C1400" s="1" t="str">
        <f t="shared" si="84"/>
        <v/>
      </c>
      <c r="D1400" s="1" t="str">
        <f>IF(AND(TONGHOP!O1400="KTHP",OR(TONGHOP!P1400="LT",TONGHOP!P1400="TN"),AND(TONGHOP!Q1400&gt;90,TONGHOP!Q1400&lt;=120)),TONGHOP!T1400,"")</f>
        <v/>
      </c>
      <c r="E1400" s="1" t="str">
        <f>IF(AND(TONGHOP!O1400="KTHP",OR(TONGHOP!P1400="LT",TONGHOP!P1400="TN"),AND(TONGHOP!Q1400&gt;90,TONGHOP!Q1400&lt;=120)),TONGHOP!U1400,"")</f>
        <v/>
      </c>
      <c r="F1400" s="1" t="str">
        <f t="shared" si="85"/>
        <v/>
      </c>
      <c r="G1400" s="1" t="str">
        <f>IF(AND(TONGHOP!O1400="KTHP",OR(TONGHOP!P1400="LT",TONGHOP!P1400="TN"),AND(TONGHOP!Q1400&gt;120,TONGHOP!Q1400&lt;=150)),TONGHOP!T1400,"")</f>
        <v/>
      </c>
      <c r="H1400" s="1" t="str">
        <f>IF(AND(TONGHOP!O1400="KTHP",OR(TONGHOP!P1400="LT",TONGHOP!P1400="TN"),AND(TONGHOP!Q1400&gt;120,TONGHOP!Q1400&lt;=150)),TONGHOP!U1400,"")</f>
        <v/>
      </c>
      <c r="I1400" s="1" t="str">
        <f t="shared" si="86"/>
        <v/>
      </c>
      <c r="J1400" s="1" t="str">
        <f>IF(AND(TONGHOP!O1400="KTHP",OR(TONGHOP!P1400="LT",TONGHOP!P1400="TN"),TONGHOP!Q1400&gt;150),TONGHOP!T1400,"")</f>
        <v/>
      </c>
      <c r="K1400" s="1" t="str">
        <f>IF(AND(TONGHOP!O1400="KTHP",OR(TONGHOP!P1400="LT",TONGHOP!P1400="TN"),TONGHOP!Q1400&gt;150),TONGHOP!U1400,"")</f>
        <v/>
      </c>
      <c r="L1400" s="1" t="str">
        <f t="shared" si="87"/>
        <v/>
      </c>
    </row>
    <row r="1401" spans="1:12">
      <c r="A1401" s="1" t="str">
        <f>IF(AND(TONGHOP!O1401="KTHP",OR(TONGHOP!P1401="LT",TONGHOP!P1401="TN"),TONGHOP!Q1401&lt;=90),TONGHOP!T1401,"")</f>
        <v/>
      </c>
      <c r="B1401" s="1" t="str">
        <f>IF(AND(TONGHOP!O1401="KTHP",OR(TONGHOP!P1401="LT",TONGHOP!P1401="TN"),TONGHOP!Q1401&lt;=90),TONGHOP!U1401,"")</f>
        <v/>
      </c>
      <c r="C1401" s="1" t="str">
        <f t="shared" si="84"/>
        <v/>
      </c>
      <c r="D1401" s="1" t="str">
        <f>IF(AND(TONGHOP!O1401="KTHP",OR(TONGHOP!P1401="LT",TONGHOP!P1401="TN"),AND(TONGHOP!Q1401&gt;90,TONGHOP!Q1401&lt;=120)),TONGHOP!T1401,"")</f>
        <v/>
      </c>
      <c r="E1401" s="1" t="str">
        <f>IF(AND(TONGHOP!O1401="KTHP",OR(TONGHOP!P1401="LT",TONGHOP!P1401="TN"),AND(TONGHOP!Q1401&gt;90,TONGHOP!Q1401&lt;=120)),TONGHOP!U1401,"")</f>
        <v/>
      </c>
      <c r="F1401" s="1" t="str">
        <f t="shared" si="85"/>
        <v/>
      </c>
      <c r="G1401" s="1" t="str">
        <f>IF(AND(TONGHOP!O1401="KTHP",OR(TONGHOP!P1401="LT",TONGHOP!P1401="TN"),AND(TONGHOP!Q1401&gt;120,TONGHOP!Q1401&lt;=150)),TONGHOP!T1401,"")</f>
        <v/>
      </c>
      <c r="H1401" s="1" t="str">
        <f>IF(AND(TONGHOP!O1401="KTHP",OR(TONGHOP!P1401="LT",TONGHOP!P1401="TN"),AND(TONGHOP!Q1401&gt;120,TONGHOP!Q1401&lt;=150)),TONGHOP!U1401,"")</f>
        <v/>
      </c>
      <c r="I1401" s="1" t="str">
        <f t="shared" si="86"/>
        <v/>
      </c>
      <c r="J1401" s="1" t="str">
        <f>IF(AND(TONGHOP!O1401="KTHP",OR(TONGHOP!P1401="LT",TONGHOP!P1401="TN"),TONGHOP!Q1401&gt;150),TONGHOP!T1401,"")</f>
        <v/>
      </c>
      <c r="K1401" s="1" t="str">
        <f>IF(AND(TONGHOP!O1401="KTHP",OR(TONGHOP!P1401="LT",TONGHOP!P1401="TN"),TONGHOP!Q1401&gt;150),TONGHOP!U1401,"")</f>
        <v/>
      </c>
      <c r="L1401" s="1" t="str">
        <f t="shared" si="87"/>
        <v/>
      </c>
    </row>
    <row r="1402" spans="1:12">
      <c r="A1402" s="1" t="str">
        <f>IF(AND(TONGHOP!O1402="KTHP",OR(TONGHOP!P1402="LT",TONGHOP!P1402="TN"),TONGHOP!Q1402&lt;=90),TONGHOP!T1402,"")</f>
        <v/>
      </c>
      <c r="B1402" s="1" t="str">
        <f>IF(AND(TONGHOP!O1402="KTHP",OR(TONGHOP!P1402="LT",TONGHOP!P1402="TN"),TONGHOP!Q1402&lt;=90),TONGHOP!U1402,"")</f>
        <v/>
      </c>
      <c r="C1402" s="1" t="str">
        <f t="shared" si="84"/>
        <v/>
      </c>
      <c r="D1402" s="1" t="str">
        <f>IF(AND(TONGHOP!O1402="KTHP",OR(TONGHOP!P1402="LT",TONGHOP!P1402="TN"),AND(TONGHOP!Q1402&gt;90,TONGHOP!Q1402&lt;=120)),TONGHOP!T1402,"")</f>
        <v/>
      </c>
      <c r="E1402" s="1" t="str">
        <f>IF(AND(TONGHOP!O1402="KTHP",OR(TONGHOP!P1402="LT",TONGHOP!P1402="TN"),AND(TONGHOP!Q1402&gt;90,TONGHOP!Q1402&lt;=120)),TONGHOP!U1402,"")</f>
        <v/>
      </c>
      <c r="F1402" s="1" t="str">
        <f t="shared" si="85"/>
        <v/>
      </c>
      <c r="G1402" s="1" t="str">
        <f>IF(AND(TONGHOP!O1402="KTHP",OR(TONGHOP!P1402="LT",TONGHOP!P1402="TN"),AND(TONGHOP!Q1402&gt;120,TONGHOP!Q1402&lt;=150)),TONGHOP!T1402,"")</f>
        <v/>
      </c>
      <c r="H1402" s="1" t="str">
        <f>IF(AND(TONGHOP!O1402="KTHP",OR(TONGHOP!P1402="LT",TONGHOP!P1402="TN"),AND(TONGHOP!Q1402&gt;120,TONGHOP!Q1402&lt;=150)),TONGHOP!U1402,"")</f>
        <v/>
      </c>
      <c r="I1402" s="1" t="str">
        <f t="shared" si="86"/>
        <v/>
      </c>
      <c r="J1402" s="1" t="str">
        <f>IF(AND(TONGHOP!O1402="KTHP",OR(TONGHOP!P1402="LT",TONGHOP!P1402="TN"),TONGHOP!Q1402&gt;150),TONGHOP!T1402,"")</f>
        <v/>
      </c>
      <c r="K1402" s="1" t="str">
        <f>IF(AND(TONGHOP!O1402="KTHP",OR(TONGHOP!P1402="LT",TONGHOP!P1402="TN"),TONGHOP!Q1402&gt;150),TONGHOP!U1402,"")</f>
        <v/>
      </c>
      <c r="L1402" s="1" t="str">
        <f t="shared" si="87"/>
        <v/>
      </c>
    </row>
    <row r="1403" spans="1:12">
      <c r="A1403" s="1" t="str">
        <f>IF(AND(TONGHOP!O1403="KTHP",OR(TONGHOP!P1403="LT",TONGHOP!P1403="TN"),TONGHOP!Q1403&lt;=90),TONGHOP!T1403,"")</f>
        <v/>
      </c>
      <c r="B1403" s="1" t="str">
        <f>IF(AND(TONGHOP!O1403="KTHP",OR(TONGHOP!P1403="LT",TONGHOP!P1403="TN"),TONGHOP!Q1403&lt;=90),TONGHOP!U1403,"")</f>
        <v/>
      </c>
      <c r="C1403" s="1" t="str">
        <f t="shared" si="84"/>
        <v/>
      </c>
      <c r="D1403" s="1" t="str">
        <f>IF(AND(TONGHOP!O1403="KTHP",OR(TONGHOP!P1403="LT",TONGHOP!P1403="TN"),AND(TONGHOP!Q1403&gt;90,TONGHOP!Q1403&lt;=120)),TONGHOP!T1403,"")</f>
        <v/>
      </c>
      <c r="E1403" s="1" t="str">
        <f>IF(AND(TONGHOP!O1403="KTHP",OR(TONGHOP!P1403="LT",TONGHOP!P1403="TN"),AND(TONGHOP!Q1403&gt;90,TONGHOP!Q1403&lt;=120)),TONGHOP!U1403,"")</f>
        <v/>
      </c>
      <c r="F1403" s="1" t="str">
        <f t="shared" si="85"/>
        <v/>
      </c>
      <c r="G1403" s="1" t="str">
        <f>IF(AND(TONGHOP!O1403="KTHP",OR(TONGHOP!P1403="LT",TONGHOP!P1403="TN"),AND(TONGHOP!Q1403&gt;120,TONGHOP!Q1403&lt;=150)),TONGHOP!T1403,"")</f>
        <v/>
      </c>
      <c r="H1403" s="1" t="str">
        <f>IF(AND(TONGHOP!O1403="KTHP",OR(TONGHOP!P1403="LT",TONGHOP!P1403="TN"),AND(TONGHOP!Q1403&gt;120,TONGHOP!Q1403&lt;=150)),TONGHOP!U1403,"")</f>
        <v/>
      </c>
      <c r="I1403" s="1" t="str">
        <f t="shared" si="86"/>
        <v/>
      </c>
      <c r="J1403" s="1" t="str">
        <f>IF(AND(TONGHOP!O1403="KTHP",OR(TONGHOP!P1403="LT",TONGHOP!P1403="TN"),TONGHOP!Q1403&gt;150),TONGHOP!T1403,"")</f>
        <v/>
      </c>
      <c r="K1403" s="1" t="str">
        <f>IF(AND(TONGHOP!O1403="KTHP",OR(TONGHOP!P1403="LT",TONGHOP!P1403="TN"),TONGHOP!Q1403&gt;150),TONGHOP!U1403,"")</f>
        <v/>
      </c>
      <c r="L1403" s="1" t="str">
        <f t="shared" si="87"/>
        <v/>
      </c>
    </row>
    <row r="1404" spans="1:12">
      <c r="A1404" s="1" t="str">
        <f>IF(AND(TONGHOP!O1404="KTHP",OR(TONGHOP!P1404="LT",TONGHOP!P1404="TN"),TONGHOP!Q1404&lt;=90),TONGHOP!T1404,"")</f>
        <v/>
      </c>
      <c r="B1404" s="1" t="str">
        <f>IF(AND(TONGHOP!O1404="KTHP",OR(TONGHOP!P1404="LT",TONGHOP!P1404="TN"),TONGHOP!Q1404&lt;=90),TONGHOP!U1404,"")</f>
        <v/>
      </c>
      <c r="C1404" s="1" t="str">
        <f t="shared" si="84"/>
        <v/>
      </c>
      <c r="D1404" s="1" t="str">
        <f>IF(AND(TONGHOP!O1404="KTHP",OR(TONGHOP!P1404="LT",TONGHOP!P1404="TN"),AND(TONGHOP!Q1404&gt;90,TONGHOP!Q1404&lt;=120)),TONGHOP!T1404,"")</f>
        <v/>
      </c>
      <c r="E1404" s="1" t="str">
        <f>IF(AND(TONGHOP!O1404="KTHP",OR(TONGHOP!P1404="LT",TONGHOP!P1404="TN"),AND(TONGHOP!Q1404&gt;90,TONGHOP!Q1404&lt;=120)),TONGHOP!U1404,"")</f>
        <v/>
      </c>
      <c r="F1404" s="1" t="str">
        <f t="shared" si="85"/>
        <v/>
      </c>
      <c r="G1404" s="1" t="str">
        <f>IF(AND(TONGHOP!O1404="KTHP",OR(TONGHOP!P1404="LT",TONGHOP!P1404="TN"),AND(TONGHOP!Q1404&gt;120,TONGHOP!Q1404&lt;=150)),TONGHOP!T1404,"")</f>
        <v/>
      </c>
      <c r="H1404" s="1" t="str">
        <f>IF(AND(TONGHOP!O1404="KTHP",OR(TONGHOP!P1404="LT",TONGHOP!P1404="TN"),AND(TONGHOP!Q1404&gt;120,TONGHOP!Q1404&lt;=150)),TONGHOP!U1404,"")</f>
        <v/>
      </c>
      <c r="I1404" s="1" t="str">
        <f t="shared" si="86"/>
        <v/>
      </c>
      <c r="J1404" s="1" t="str">
        <f>IF(AND(TONGHOP!O1404="KTHP",OR(TONGHOP!P1404="LT",TONGHOP!P1404="TN"),TONGHOP!Q1404&gt;150),TONGHOP!T1404,"")</f>
        <v/>
      </c>
      <c r="K1404" s="1" t="str">
        <f>IF(AND(TONGHOP!O1404="KTHP",OR(TONGHOP!P1404="LT",TONGHOP!P1404="TN"),TONGHOP!Q1404&gt;150),TONGHOP!U1404,"")</f>
        <v/>
      </c>
      <c r="L1404" s="1" t="str">
        <f t="shared" si="87"/>
        <v/>
      </c>
    </row>
    <row r="1405" spans="1:12">
      <c r="A1405" s="1" t="str">
        <f>IF(AND(TONGHOP!O1405="KTHP",OR(TONGHOP!P1405="LT",TONGHOP!P1405="TN"),TONGHOP!Q1405&lt;=90),TONGHOP!T1405,"")</f>
        <v/>
      </c>
      <c r="B1405" s="1" t="str">
        <f>IF(AND(TONGHOP!O1405="KTHP",OR(TONGHOP!P1405="LT",TONGHOP!P1405="TN"),TONGHOP!Q1405&lt;=90),TONGHOP!U1405,"")</f>
        <v/>
      </c>
      <c r="C1405" s="1" t="str">
        <f t="shared" si="84"/>
        <v/>
      </c>
      <c r="D1405" s="1" t="str">
        <f>IF(AND(TONGHOP!O1405="KTHP",OR(TONGHOP!P1405="LT",TONGHOP!P1405="TN"),AND(TONGHOP!Q1405&gt;90,TONGHOP!Q1405&lt;=120)),TONGHOP!T1405,"")</f>
        <v/>
      </c>
      <c r="E1405" s="1" t="str">
        <f>IF(AND(TONGHOP!O1405="KTHP",OR(TONGHOP!P1405="LT",TONGHOP!P1405="TN"),AND(TONGHOP!Q1405&gt;90,TONGHOP!Q1405&lt;=120)),TONGHOP!U1405,"")</f>
        <v/>
      </c>
      <c r="F1405" s="1" t="str">
        <f t="shared" si="85"/>
        <v/>
      </c>
      <c r="G1405" s="1" t="str">
        <f>IF(AND(TONGHOP!O1405="KTHP",OR(TONGHOP!P1405="LT",TONGHOP!P1405="TN"),AND(TONGHOP!Q1405&gt;120,TONGHOP!Q1405&lt;=150)),TONGHOP!T1405,"")</f>
        <v/>
      </c>
      <c r="H1405" s="1" t="str">
        <f>IF(AND(TONGHOP!O1405="KTHP",OR(TONGHOP!P1405="LT",TONGHOP!P1405="TN"),AND(TONGHOP!Q1405&gt;120,TONGHOP!Q1405&lt;=150)),TONGHOP!U1405,"")</f>
        <v/>
      </c>
      <c r="I1405" s="1" t="str">
        <f t="shared" si="86"/>
        <v/>
      </c>
      <c r="J1405" s="1" t="str">
        <f>IF(AND(TONGHOP!O1405="KTHP",OR(TONGHOP!P1405="LT",TONGHOP!P1405="TN"),TONGHOP!Q1405&gt;150),TONGHOP!T1405,"")</f>
        <v/>
      </c>
      <c r="K1405" s="1" t="str">
        <f>IF(AND(TONGHOP!O1405="KTHP",OR(TONGHOP!P1405="LT",TONGHOP!P1405="TN"),TONGHOP!Q1405&gt;150),TONGHOP!U1405,"")</f>
        <v/>
      </c>
      <c r="L1405" s="1" t="str">
        <f t="shared" si="87"/>
        <v/>
      </c>
    </row>
    <row r="1406" spans="1:12">
      <c r="A1406" s="1" t="str">
        <f>IF(AND(TONGHOP!O1406="KTHP",OR(TONGHOP!P1406="LT",TONGHOP!P1406="TN"),TONGHOP!Q1406&lt;=90),TONGHOP!T1406,"")</f>
        <v/>
      </c>
      <c r="B1406" s="1" t="str">
        <f>IF(AND(TONGHOP!O1406="KTHP",OR(TONGHOP!P1406="LT",TONGHOP!P1406="TN"),TONGHOP!Q1406&lt;=90),TONGHOP!U1406,"")</f>
        <v/>
      </c>
      <c r="C1406" s="1" t="str">
        <f t="shared" si="84"/>
        <v/>
      </c>
      <c r="D1406" s="1" t="str">
        <f>IF(AND(TONGHOP!O1406="KTHP",OR(TONGHOP!P1406="LT",TONGHOP!P1406="TN"),AND(TONGHOP!Q1406&gt;90,TONGHOP!Q1406&lt;=120)),TONGHOP!T1406,"")</f>
        <v/>
      </c>
      <c r="E1406" s="1" t="str">
        <f>IF(AND(TONGHOP!O1406="KTHP",OR(TONGHOP!P1406="LT",TONGHOP!P1406="TN"),AND(TONGHOP!Q1406&gt;90,TONGHOP!Q1406&lt;=120)),TONGHOP!U1406,"")</f>
        <v/>
      </c>
      <c r="F1406" s="1" t="str">
        <f t="shared" si="85"/>
        <v/>
      </c>
      <c r="G1406" s="1" t="str">
        <f>IF(AND(TONGHOP!O1406="KTHP",OR(TONGHOP!P1406="LT",TONGHOP!P1406="TN"),AND(TONGHOP!Q1406&gt;120,TONGHOP!Q1406&lt;=150)),TONGHOP!T1406,"")</f>
        <v/>
      </c>
      <c r="H1406" s="1" t="str">
        <f>IF(AND(TONGHOP!O1406="KTHP",OR(TONGHOP!P1406="LT",TONGHOP!P1406="TN"),AND(TONGHOP!Q1406&gt;120,TONGHOP!Q1406&lt;=150)),TONGHOP!U1406,"")</f>
        <v/>
      </c>
      <c r="I1406" s="1" t="str">
        <f t="shared" si="86"/>
        <v/>
      </c>
      <c r="J1406" s="1" t="str">
        <f>IF(AND(TONGHOP!O1406="KTHP",OR(TONGHOP!P1406="LT",TONGHOP!P1406="TN"),TONGHOP!Q1406&gt;150),TONGHOP!T1406,"")</f>
        <v/>
      </c>
      <c r="K1406" s="1" t="str">
        <f>IF(AND(TONGHOP!O1406="KTHP",OR(TONGHOP!P1406="LT",TONGHOP!P1406="TN"),TONGHOP!Q1406&gt;150),TONGHOP!U1406,"")</f>
        <v/>
      </c>
      <c r="L1406" s="1" t="str">
        <f t="shared" si="87"/>
        <v/>
      </c>
    </row>
    <row r="1407" spans="1:12">
      <c r="A1407" s="1" t="str">
        <f>IF(AND(TONGHOP!O1407="KTHP",OR(TONGHOP!P1407="LT",TONGHOP!P1407="TN"),TONGHOP!Q1407&lt;=90),TONGHOP!T1407,"")</f>
        <v/>
      </c>
      <c r="B1407" s="1" t="str">
        <f>IF(AND(TONGHOP!O1407="KTHP",OR(TONGHOP!P1407="LT",TONGHOP!P1407="TN"),TONGHOP!Q1407&lt;=90),TONGHOP!U1407,"")</f>
        <v/>
      </c>
      <c r="C1407" s="1" t="str">
        <f t="shared" si="84"/>
        <v/>
      </c>
      <c r="D1407" s="1" t="str">
        <f>IF(AND(TONGHOP!O1407="KTHP",OR(TONGHOP!P1407="LT",TONGHOP!P1407="TN"),AND(TONGHOP!Q1407&gt;90,TONGHOP!Q1407&lt;=120)),TONGHOP!T1407,"")</f>
        <v/>
      </c>
      <c r="E1407" s="1" t="str">
        <f>IF(AND(TONGHOP!O1407="KTHP",OR(TONGHOP!P1407="LT",TONGHOP!P1407="TN"),AND(TONGHOP!Q1407&gt;90,TONGHOP!Q1407&lt;=120)),TONGHOP!U1407,"")</f>
        <v/>
      </c>
      <c r="F1407" s="1" t="str">
        <f t="shared" si="85"/>
        <v/>
      </c>
      <c r="G1407" s="1" t="str">
        <f>IF(AND(TONGHOP!O1407="KTHP",OR(TONGHOP!P1407="LT",TONGHOP!P1407="TN"),AND(TONGHOP!Q1407&gt;120,TONGHOP!Q1407&lt;=150)),TONGHOP!T1407,"")</f>
        <v/>
      </c>
      <c r="H1407" s="1" t="str">
        <f>IF(AND(TONGHOP!O1407="KTHP",OR(TONGHOP!P1407="LT",TONGHOP!P1407="TN"),AND(TONGHOP!Q1407&gt;120,TONGHOP!Q1407&lt;=150)),TONGHOP!U1407,"")</f>
        <v/>
      </c>
      <c r="I1407" s="1" t="str">
        <f t="shared" si="86"/>
        <v/>
      </c>
      <c r="J1407" s="1" t="str">
        <f>IF(AND(TONGHOP!O1407="KTHP",OR(TONGHOP!P1407="LT",TONGHOP!P1407="TN"),TONGHOP!Q1407&gt;150),TONGHOP!T1407,"")</f>
        <v/>
      </c>
      <c r="K1407" s="1" t="str">
        <f>IF(AND(TONGHOP!O1407="KTHP",OR(TONGHOP!P1407="LT",TONGHOP!P1407="TN"),TONGHOP!Q1407&gt;150),TONGHOP!U1407,"")</f>
        <v/>
      </c>
      <c r="L1407" s="1" t="str">
        <f t="shared" si="87"/>
        <v/>
      </c>
    </row>
    <row r="1408" spans="1:12">
      <c r="A1408" s="1" t="str">
        <f>IF(AND(TONGHOP!O1408="KTHP",OR(TONGHOP!P1408="LT",TONGHOP!P1408="TN"),TONGHOP!Q1408&lt;=90),TONGHOP!T1408,"")</f>
        <v/>
      </c>
      <c r="B1408" s="1" t="str">
        <f>IF(AND(TONGHOP!O1408="KTHP",OR(TONGHOP!P1408="LT",TONGHOP!P1408="TN"),TONGHOP!Q1408&lt;=90),TONGHOP!U1408,"")</f>
        <v/>
      </c>
      <c r="C1408" s="1" t="str">
        <f t="shared" si="84"/>
        <v/>
      </c>
      <c r="D1408" s="1" t="str">
        <f>IF(AND(TONGHOP!O1408="KTHP",OR(TONGHOP!P1408="LT",TONGHOP!P1408="TN"),AND(TONGHOP!Q1408&gt;90,TONGHOP!Q1408&lt;=120)),TONGHOP!T1408,"")</f>
        <v/>
      </c>
      <c r="E1408" s="1" t="str">
        <f>IF(AND(TONGHOP!O1408="KTHP",OR(TONGHOP!P1408="LT",TONGHOP!P1408="TN"),AND(TONGHOP!Q1408&gt;90,TONGHOP!Q1408&lt;=120)),TONGHOP!U1408,"")</f>
        <v/>
      </c>
      <c r="F1408" s="1" t="str">
        <f t="shared" si="85"/>
        <v/>
      </c>
      <c r="G1408" s="1" t="str">
        <f>IF(AND(TONGHOP!O1408="KTHP",OR(TONGHOP!P1408="LT",TONGHOP!P1408="TN"),AND(TONGHOP!Q1408&gt;120,TONGHOP!Q1408&lt;=150)),TONGHOP!T1408,"")</f>
        <v/>
      </c>
      <c r="H1408" s="1" t="str">
        <f>IF(AND(TONGHOP!O1408="KTHP",OR(TONGHOP!P1408="LT",TONGHOP!P1408="TN"),AND(TONGHOP!Q1408&gt;120,TONGHOP!Q1408&lt;=150)),TONGHOP!U1408,"")</f>
        <v/>
      </c>
      <c r="I1408" s="1" t="str">
        <f t="shared" si="86"/>
        <v/>
      </c>
      <c r="J1408" s="1" t="str">
        <f>IF(AND(TONGHOP!O1408="KTHP",OR(TONGHOP!P1408="LT",TONGHOP!P1408="TN"),TONGHOP!Q1408&gt;150),TONGHOP!T1408,"")</f>
        <v/>
      </c>
      <c r="K1408" s="1" t="str">
        <f>IF(AND(TONGHOP!O1408="KTHP",OR(TONGHOP!P1408="LT",TONGHOP!P1408="TN"),TONGHOP!Q1408&gt;150),TONGHOP!U1408,"")</f>
        <v/>
      </c>
      <c r="L1408" s="1" t="str">
        <f t="shared" si="87"/>
        <v/>
      </c>
    </row>
    <row r="1409" spans="1:12">
      <c r="A1409" s="1" t="str">
        <f>IF(AND(TONGHOP!O1409="KTHP",OR(TONGHOP!P1409="LT",TONGHOP!P1409="TN"),TONGHOP!Q1409&lt;=90),TONGHOP!T1409,"")</f>
        <v/>
      </c>
      <c r="B1409" s="1" t="str">
        <f>IF(AND(TONGHOP!O1409="KTHP",OR(TONGHOP!P1409="LT",TONGHOP!P1409="TN"),TONGHOP!Q1409&lt;=90),TONGHOP!U1409,"")</f>
        <v/>
      </c>
      <c r="C1409" s="1" t="str">
        <f t="shared" si="84"/>
        <v/>
      </c>
      <c r="D1409" s="1" t="str">
        <f>IF(AND(TONGHOP!O1409="KTHP",OR(TONGHOP!P1409="LT",TONGHOP!P1409="TN"),AND(TONGHOP!Q1409&gt;90,TONGHOP!Q1409&lt;=120)),TONGHOP!T1409,"")</f>
        <v/>
      </c>
      <c r="E1409" s="1" t="str">
        <f>IF(AND(TONGHOP!O1409="KTHP",OR(TONGHOP!P1409="LT",TONGHOP!P1409="TN"),AND(TONGHOP!Q1409&gt;90,TONGHOP!Q1409&lt;=120)),TONGHOP!U1409,"")</f>
        <v/>
      </c>
      <c r="F1409" s="1" t="str">
        <f t="shared" si="85"/>
        <v/>
      </c>
      <c r="G1409" s="1" t="str">
        <f>IF(AND(TONGHOP!O1409="KTHP",OR(TONGHOP!P1409="LT",TONGHOP!P1409="TN"),AND(TONGHOP!Q1409&gt;120,TONGHOP!Q1409&lt;=150)),TONGHOP!T1409,"")</f>
        <v/>
      </c>
      <c r="H1409" s="1" t="str">
        <f>IF(AND(TONGHOP!O1409="KTHP",OR(TONGHOP!P1409="LT",TONGHOP!P1409="TN"),AND(TONGHOP!Q1409&gt;120,TONGHOP!Q1409&lt;=150)),TONGHOP!U1409,"")</f>
        <v/>
      </c>
      <c r="I1409" s="1" t="str">
        <f t="shared" si="86"/>
        <v/>
      </c>
      <c r="J1409" s="1" t="str">
        <f>IF(AND(TONGHOP!O1409="KTHP",OR(TONGHOP!P1409="LT",TONGHOP!P1409="TN"),TONGHOP!Q1409&gt;150),TONGHOP!T1409,"")</f>
        <v/>
      </c>
      <c r="K1409" s="1" t="str">
        <f>IF(AND(TONGHOP!O1409="KTHP",OR(TONGHOP!P1409="LT",TONGHOP!P1409="TN"),TONGHOP!Q1409&gt;150),TONGHOP!U1409,"")</f>
        <v/>
      </c>
      <c r="L1409" s="1" t="str">
        <f t="shared" si="87"/>
        <v/>
      </c>
    </row>
    <row r="1410" spans="1:12">
      <c r="A1410" s="1" t="str">
        <f>IF(AND(TONGHOP!O1410="KTHP",OR(TONGHOP!P1410="LT",TONGHOP!P1410="TN"),TONGHOP!Q1410&lt;=90),TONGHOP!T1410,"")</f>
        <v/>
      </c>
      <c r="B1410" s="1" t="str">
        <f>IF(AND(TONGHOP!O1410="KTHP",OR(TONGHOP!P1410="LT",TONGHOP!P1410="TN"),TONGHOP!Q1410&lt;=90),TONGHOP!U1410,"")</f>
        <v/>
      </c>
      <c r="C1410" s="1" t="str">
        <f t="shared" si="84"/>
        <v/>
      </c>
      <c r="D1410" s="1" t="str">
        <f>IF(AND(TONGHOP!O1410="KTHP",OR(TONGHOP!P1410="LT",TONGHOP!P1410="TN"),AND(TONGHOP!Q1410&gt;90,TONGHOP!Q1410&lt;=120)),TONGHOP!T1410,"")</f>
        <v/>
      </c>
      <c r="E1410" s="1" t="str">
        <f>IF(AND(TONGHOP!O1410="KTHP",OR(TONGHOP!P1410="LT",TONGHOP!P1410="TN"),AND(TONGHOP!Q1410&gt;90,TONGHOP!Q1410&lt;=120)),TONGHOP!U1410,"")</f>
        <v/>
      </c>
      <c r="F1410" s="1" t="str">
        <f t="shared" si="85"/>
        <v/>
      </c>
      <c r="G1410" s="1" t="str">
        <f>IF(AND(TONGHOP!O1410="KTHP",OR(TONGHOP!P1410="LT",TONGHOP!P1410="TN"),AND(TONGHOP!Q1410&gt;120,TONGHOP!Q1410&lt;=150)),TONGHOP!T1410,"")</f>
        <v/>
      </c>
      <c r="H1410" s="1" t="str">
        <f>IF(AND(TONGHOP!O1410="KTHP",OR(TONGHOP!P1410="LT",TONGHOP!P1410="TN"),AND(TONGHOP!Q1410&gt;120,TONGHOP!Q1410&lt;=150)),TONGHOP!U1410,"")</f>
        <v/>
      </c>
      <c r="I1410" s="1" t="str">
        <f t="shared" si="86"/>
        <v/>
      </c>
      <c r="J1410" s="1" t="str">
        <f>IF(AND(TONGHOP!O1410="KTHP",OR(TONGHOP!P1410="LT",TONGHOP!P1410="TN"),TONGHOP!Q1410&gt;150),TONGHOP!T1410,"")</f>
        <v/>
      </c>
      <c r="K1410" s="1" t="str">
        <f>IF(AND(TONGHOP!O1410="KTHP",OR(TONGHOP!P1410="LT",TONGHOP!P1410="TN"),TONGHOP!Q1410&gt;150),TONGHOP!U1410,"")</f>
        <v/>
      </c>
      <c r="L1410" s="1" t="str">
        <f t="shared" si="87"/>
        <v/>
      </c>
    </row>
    <row r="1411" spans="1:12">
      <c r="A1411" s="1" t="str">
        <f>IF(AND(TONGHOP!O1411="KTHP",OR(TONGHOP!P1411="LT",TONGHOP!P1411="TN"),TONGHOP!Q1411&lt;=90),TONGHOP!T1411,"")</f>
        <v/>
      </c>
      <c r="B1411" s="1" t="str">
        <f>IF(AND(TONGHOP!O1411="KTHP",OR(TONGHOP!P1411="LT",TONGHOP!P1411="TN"),TONGHOP!Q1411&lt;=90),TONGHOP!U1411,"")</f>
        <v/>
      </c>
      <c r="C1411" s="1" t="str">
        <f t="shared" ref="C1411:C1474" si="88">IF(AND(A1411="",B1411=""),"",1.2)</f>
        <v/>
      </c>
      <c r="D1411" s="1" t="str">
        <f>IF(AND(TONGHOP!O1411="KTHP",OR(TONGHOP!P1411="LT",TONGHOP!P1411="TN"),AND(TONGHOP!Q1411&gt;90,TONGHOP!Q1411&lt;=120)),TONGHOP!T1411,"")</f>
        <v/>
      </c>
      <c r="E1411" s="1" t="str">
        <f>IF(AND(TONGHOP!O1411="KTHP",OR(TONGHOP!P1411="LT",TONGHOP!P1411="TN"),AND(TONGHOP!Q1411&gt;90,TONGHOP!Q1411&lt;=120)),TONGHOP!U1411,"")</f>
        <v/>
      </c>
      <c r="F1411" s="1" t="str">
        <f t="shared" ref="F1411:F1474" si="89">IF(AND(D1411="",E1411=""),"",1.6)</f>
        <v/>
      </c>
      <c r="G1411" s="1" t="str">
        <f>IF(AND(TONGHOP!O1411="KTHP",OR(TONGHOP!P1411="LT",TONGHOP!P1411="TN"),AND(TONGHOP!Q1411&gt;120,TONGHOP!Q1411&lt;=150)),TONGHOP!T1411,"")</f>
        <v/>
      </c>
      <c r="H1411" s="1" t="str">
        <f>IF(AND(TONGHOP!O1411="KTHP",OR(TONGHOP!P1411="LT",TONGHOP!P1411="TN"),AND(TONGHOP!Q1411&gt;120,TONGHOP!Q1411&lt;=150)),TONGHOP!U1411,"")</f>
        <v/>
      </c>
      <c r="I1411" s="1" t="str">
        <f t="shared" ref="I1411:I1474" si="90">IF(AND(G1411="",H1411=""),"",2)</f>
        <v/>
      </c>
      <c r="J1411" s="1" t="str">
        <f>IF(AND(TONGHOP!O1411="KTHP",OR(TONGHOP!P1411="LT",TONGHOP!P1411="TN"),TONGHOP!Q1411&gt;150),TONGHOP!T1411,"")</f>
        <v/>
      </c>
      <c r="K1411" s="1" t="str">
        <f>IF(AND(TONGHOP!O1411="KTHP",OR(TONGHOP!P1411="LT",TONGHOP!P1411="TN"),TONGHOP!Q1411&gt;150),TONGHOP!U1411,"")</f>
        <v/>
      </c>
      <c r="L1411" s="1" t="str">
        <f t="shared" ref="L1411:L1474" si="91">IF(AND(J1411="",K1411=""),"",2.5)</f>
        <v/>
      </c>
    </row>
    <row r="1412" spans="1:12">
      <c r="A1412" s="1" t="str">
        <f>IF(AND(TONGHOP!O1412="KTHP",OR(TONGHOP!P1412="LT",TONGHOP!P1412="TN"),TONGHOP!Q1412&lt;=90),TONGHOP!T1412,"")</f>
        <v/>
      </c>
      <c r="B1412" s="1" t="str">
        <f>IF(AND(TONGHOP!O1412="KTHP",OR(TONGHOP!P1412="LT",TONGHOP!P1412="TN"),TONGHOP!Q1412&lt;=90),TONGHOP!U1412,"")</f>
        <v/>
      </c>
      <c r="C1412" s="1" t="str">
        <f t="shared" si="88"/>
        <v/>
      </c>
      <c r="D1412" s="1" t="str">
        <f>IF(AND(TONGHOP!O1412="KTHP",OR(TONGHOP!P1412="LT",TONGHOP!P1412="TN"),AND(TONGHOP!Q1412&gt;90,TONGHOP!Q1412&lt;=120)),TONGHOP!T1412,"")</f>
        <v/>
      </c>
      <c r="E1412" s="1" t="str">
        <f>IF(AND(TONGHOP!O1412="KTHP",OR(TONGHOP!P1412="LT",TONGHOP!P1412="TN"),AND(TONGHOP!Q1412&gt;90,TONGHOP!Q1412&lt;=120)),TONGHOP!U1412,"")</f>
        <v/>
      </c>
      <c r="F1412" s="1" t="str">
        <f t="shared" si="89"/>
        <v/>
      </c>
      <c r="G1412" s="1" t="str">
        <f>IF(AND(TONGHOP!O1412="KTHP",OR(TONGHOP!P1412="LT",TONGHOP!P1412="TN"),AND(TONGHOP!Q1412&gt;120,TONGHOP!Q1412&lt;=150)),TONGHOP!T1412,"")</f>
        <v/>
      </c>
      <c r="H1412" s="1" t="str">
        <f>IF(AND(TONGHOP!O1412="KTHP",OR(TONGHOP!P1412="LT",TONGHOP!P1412="TN"),AND(TONGHOP!Q1412&gt;120,TONGHOP!Q1412&lt;=150)),TONGHOP!U1412,"")</f>
        <v/>
      </c>
      <c r="I1412" s="1" t="str">
        <f t="shared" si="90"/>
        <v/>
      </c>
      <c r="J1412" s="1" t="str">
        <f>IF(AND(TONGHOP!O1412="KTHP",OR(TONGHOP!P1412="LT",TONGHOP!P1412="TN"),TONGHOP!Q1412&gt;150),TONGHOP!T1412,"")</f>
        <v/>
      </c>
      <c r="K1412" s="1" t="str">
        <f>IF(AND(TONGHOP!O1412="KTHP",OR(TONGHOP!P1412="LT",TONGHOP!P1412="TN"),TONGHOP!Q1412&gt;150),TONGHOP!U1412,"")</f>
        <v/>
      </c>
      <c r="L1412" s="1" t="str">
        <f t="shared" si="91"/>
        <v/>
      </c>
    </row>
    <row r="1413" spans="1:12">
      <c r="A1413" s="1" t="str">
        <f>IF(AND(TONGHOP!O1413="KTHP",OR(TONGHOP!P1413="LT",TONGHOP!P1413="TN"),TONGHOP!Q1413&lt;=90),TONGHOP!T1413,"")</f>
        <v/>
      </c>
      <c r="B1413" s="1" t="str">
        <f>IF(AND(TONGHOP!O1413="KTHP",OR(TONGHOP!P1413="LT",TONGHOP!P1413="TN"),TONGHOP!Q1413&lt;=90),TONGHOP!U1413,"")</f>
        <v/>
      </c>
      <c r="C1413" s="1" t="str">
        <f t="shared" si="88"/>
        <v/>
      </c>
      <c r="D1413" s="1" t="str">
        <f>IF(AND(TONGHOP!O1413="KTHP",OR(TONGHOP!P1413="LT",TONGHOP!P1413="TN"),AND(TONGHOP!Q1413&gt;90,TONGHOP!Q1413&lt;=120)),TONGHOP!T1413,"")</f>
        <v/>
      </c>
      <c r="E1413" s="1" t="str">
        <f>IF(AND(TONGHOP!O1413="KTHP",OR(TONGHOP!P1413="LT",TONGHOP!P1413="TN"),AND(TONGHOP!Q1413&gt;90,TONGHOP!Q1413&lt;=120)),TONGHOP!U1413,"")</f>
        <v/>
      </c>
      <c r="F1413" s="1" t="str">
        <f t="shared" si="89"/>
        <v/>
      </c>
      <c r="G1413" s="1" t="str">
        <f>IF(AND(TONGHOP!O1413="KTHP",OR(TONGHOP!P1413="LT",TONGHOP!P1413="TN"),AND(TONGHOP!Q1413&gt;120,TONGHOP!Q1413&lt;=150)),TONGHOP!T1413,"")</f>
        <v/>
      </c>
      <c r="H1413" s="1" t="str">
        <f>IF(AND(TONGHOP!O1413="KTHP",OR(TONGHOP!P1413="LT",TONGHOP!P1413="TN"),AND(TONGHOP!Q1413&gt;120,TONGHOP!Q1413&lt;=150)),TONGHOP!U1413,"")</f>
        <v/>
      </c>
      <c r="I1413" s="1" t="str">
        <f t="shared" si="90"/>
        <v/>
      </c>
      <c r="J1413" s="1" t="str">
        <f>IF(AND(TONGHOP!O1413="KTHP",OR(TONGHOP!P1413="LT",TONGHOP!P1413="TN"),TONGHOP!Q1413&gt;150),TONGHOP!T1413,"")</f>
        <v/>
      </c>
      <c r="K1413" s="1" t="str">
        <f>IF(AND(TONGHOP!O1413="KTHP",OR(TONGHOP!P1413="LT",TONGHOP!P1413="TN"),TONGHOP!Q1413&gt;150),TONGHOP!U1413,"")</f>
        <v/>
      </c>
      <c r="L1413" s="1" t="str">
        <f t="shared" si="91"/>
        <v/>
      </c>
    </row>
    <row r="1414" spans="1:12">
      <c r="A1414" s="1" t="str">
        <f>IF(AND(TONGHOP!O1414="KTHP",OR(TONGHOP!P1414="LT",TONGHOP!P1414="TN"),TONGHOP!Q1414&lt;=90),TONGHOP!T1414,"")</f>
        <v/>
      </c>
      <c r="B1414" s="1" t="str">
        <f>IF(AND(TONGHOP!O1414="KTHP",OR(TONGHOP!P1414="LT",TONGHOP!P1414="TN"),TONGHOP!Q1414&lt;=90),TONGHOP!U1414,"")</f>
        <v/>
      </c>
      <c r="C1414" s="1" t="str">
        <f t="shared" si="88"/>
        <v/>
      </c>
      <c r="D1414" s="1" t="str">
        <f>IF(AND(TONGHOP!O1414="KTHP",OR(TONGHOP!P1414="LT",TONGHOP!P1414="TN"),AND(TONGHOP!Q1414&gt;90,TONGHOP!Q1414&lt;=120)),TONGHOP!T1414,"")</f>
        <v/>
      </c>
      <c r="E1414" s="1" t="str">
        <f>IF(AND(TONGHOP!O1414="KTHP",OR(TONGHOP!P1414="LT",TONGHOP!P1414="TN"),AND(TONGHOP!Q1414&gt;90,TONGHOP!Q1414&lt;=120)),TONGHOP!U1414,"")</f>
        <v/>
      </c>
      <c r="F1414" s="1" t="str">
        <f t="shared" si="89"/>
        <v/>
      </c>
      <c r="G1414" s="1" t="str">
        <f>IF(AND(TONGHOP!O1414="KTHP",OR(TONGHOP!P1414="LT",TONGHOP!P1414="TN"),AND(TONGHOP!Q1414&gt;120,TONGHOP!Q1414&lt;=150)),TONGHOP!T1414,"")</f>
        <v/>
      </c>
      <c r="H1414" s="1" t="str">
        <f>IF(AND(TONGHOP!O1414="KTHP",OR(TONGHOP!P1414="LT",TONGHOP!P1414="TN"),AND(TONGHOP!Q1414&gt;120,TONGHOP!Q1414&lt;=150)),TONGHOP!U1414,"")</f>
        <v/>
      </c>
      <c r="I1414" s="1" t="str">
        <f t="shared" si="90"/>
        <v/>
      </c>
      <c r="J1414" s="1" t="str">
        <f>IF(AND(TONGHOP!O1414="KTHP",OR(TONGHOP!P1414="LT",TONGHOP!P1414="TN"),TONGHOP!Q1414&gt;150),TONGHOP!T1414,"")</f>
        <v/>
      </c>
      <c r="K1414" s="1" t="str">
        <f>IF(AND(TONGHOP!O1414="KTHP",OR(TONGHOP!P1414="LT",TONGHOP!P1414="TN"),TONGHOP!Q1414&gt;150),TONGHOP!U1414,"")</f>
        <v/>
      </c>
      <c r="L1414" s="1" t="str">
        <f t="shared" si="91"/>
        <v/>
      </c>
    </row>
    <row r="1415" spans="1:12">
      <c r="A1415" s="1" t="str">
        <f>IF(AND(TONGHOP!O1415="KTHP",OR(TONGHOP!P1415="LT",TONGHOP!P1415="TN"),TONGHOP!Q1415&lt;=90),TONGHOP!T1415,"")</f>
        <v/>
      </c>
      <c r="B1415" s="1" t="str">
        <f>IF(AND(TONGHOP!O1415="KTHP",OR(TONGHOP!P1415="LT",TONGHOP!P1415="TN"),TONGHOP!Q1415&lt;=90),TONGHOP!U1415,"")</f>
        <v/>
      </c>
      <c r="C1415" s="1" t="str">
        <f t="shared" si="88"/>
        <v/>
      </c>
      <c r="D1415" s="1" t="str">
        <f>IF(AND(TONGHOP!O1415="KTHP",OR(TONGHOP!P1415="LT",TONGHOP!P1415="TN"),AND(TONGHOP!Q1415&gt;90,TONGHOP!Q1415&lt;=120)),TONGHOP!T1415,"")</f>
        <v/>
      </c>
      <c r="E1415" s="1" t="str">
        <f>IF(AND(TONGHOP!O1415="KTHP",OR(TONGHOP!P1415="LT",TONGHOP!P1415="TN"),AND(TONGHOP!Q1415&gt;90,TONGHOP!Q1415&lt;=120)),TONGHOP!U1415,"")</f>
        <v/>
      </c>
      <c r="F1415" s="1" t="str">
        <f t="shared" si="89"/>
        <v/>
      </c>
      <c r="G1415" s="1" t="str">
        <f>IF(AND(TONGHOP!O1415="KTHP",OR(TONGHOP!P1415="LT",TONGHOP!P1415="TN"),AND(TONGHOP!Q1415&gt;120,TONGHOP!Q1415&lt;=150)),TONGHOP!T1415,"")</f>
        <v/>
      </c>
      <c r="H1415" s="1" t="str">
        <f>IF(AND(TONGHOP!O1415="KTHP",OR(TONGHOP!P1415="LT",TONGHOP!P1415="TN"),AND(TONGHOP!Q1415&gt;120,TONGHOP!Q1415&lt;=150)),TONGHOP!U1415,"")</f>
        <v/>
      </c>
      <c r="I1415" s="1" t="str">
        <f t="shared" si="90"/>
        <v/>
      </c>
      <c r="J1415" s="1" t="str">
        <f>IF(AND(TONGHOP!O1415="KTHP",OR(TONGHOP!P1415="LT",TONGHOP!P1415="TN"),TONGHOP!Q1415&gt;150),TONGHOP!T1415,"")</f>
        <v/>
      </c>
      <c r="K1415" s="1" t="str">
        <f>IF(AND(TONGHOP!O1415="KTHP",OR(TONGHOP!P1415="LT",TONGHOP!P1415="TN"),TONGHOP!Q1415&gt;150),TONGHOP!U1415,"")</f>
        <v/>
      </c>
      <c r="L1415" s="1" t="str">
        <f t="shared" si="91"/>
        <v/>
      </c>
    </row>
    <row r="1416" spans="1:12">
      <c r="A1416" s="1" t="str">
        <f>IF(AND(TONGHOP!O1416="KTHP",OR(TONGHOP!P1416="LT",TONGHOP!P1416="TN"),TONGHOP!Q1416&lt;=90),TONGHOP!T1416,"")</f>
        <v/>
      </c>
      <c r="B1416" s="1" t="str">
        <f>IF(AND(TONGHOP!O1416="KTHP",OR(TONGHOP!P1416="LT",TONGHOP!P1416="TN"),TONGHOP!Q1416&lt;=90),TONGHOP!U1416,"")</f>
        <v/>
      </c>
      <c r="C1416" s="1" t="str">
        <f t="shared" si="88"/>
        <v/>
      </c>
      <c r="D1416" s="1" t="str">
        <f>IF(AND(TONGHOP!O1416="KTHP",OR(TONGHOP!P1416="LT",TONGHOP!P1416="TN"),AND(TONGHOP!Q1416&gt;90,TONGHOP!Q1416&lt;=120)),TONGHOP!T1416,"")</f>
        <v/>
      </c>
      <c r="E1416" s="1" t="str">
        <f>IF(AND(TONGHOP!O1416="KTHP",OR(TONGHOP!P1416="LT",TONGHOP!P1416="TN"),AND(TONGHOP!Q1416&gt;90,TONGHOP!Q1416&lt;=120)),TONGHOP!U1416,"")</f>
        <v/>
      </c>
      <c r="F1416" s="1" t="str">
        <f t="shared" si="89"/>
        <v/>
      </c>
      <c r="G1416" s="1" t="str">
        <f>IF(AND(TONGHOP!O1416="KTHP",OR(TONGHOP!P1416="LT",TONGHOP!P1416="TN"),AND(TONGHOP!Q1416&gt;120,TONGHOP!Q1416&lt;=150)),TONGHOP!T1416,"")</f>
        <v/>
      </c>
      <c r="H1416" s="1" t="str">
        <f>IF(AND(TONGHOP!O1416="KTHP",OR(TONGHOP!P1416="LT",TONGHOP!P1416="TN"),AND(TONGHOP!Q1416&gt;120,TONGHOP!Q1416&lt;=150)),TONGHOP!U1416,"")</f>
        <v/>
      </c>
      <c r="I1416" s="1" t="str">
        <f t="shared" si="90"/>
        <v/>
      </c>
      <c r="J1416" s="1" t="str">
        <f>IF(AND(TONGHOP!O1416="KTHP",OR(TONGHOP!P1416="LT",TONGHOP!P1416="TN"),TONGHOP!Q1416&gt;150),TONGHOP!T1416,"")</f>
        <v/>
      </c>
      <c r="K1416" s="1" t="str">
        <f>IF(AND(TONGHOP!O1416="KTHP",OR(TONGHOP!P1416="LT",TONGHOP!P1416="TN"),TONGHOP!Q1416&gt;150),TONGHOP!U1416,"")</f>
        <v/>
      </c>
      <c r="L1416" s="1" t="str">
        <f t="shared" si="91"/>
        <v/>
      </c>
    </row>
    <row r="1417" spans="1:12">
      <c r="A1417" s="1" t="str">
        <f>IF(AND(TONGHOP!O1417="KTHP",OR(TONGHOP!P1417="LT",TONGHOP!P1417="TN"),TONGHOP!Q1417&lt;=90),TONGHOP!T1417,"")</f>
        <v/>
      </c>
      <c r="B1417" s="1" t="str">
        <f>IF(AND(TONGHOP!O1417="KTHP",OR(TONGHOP!P1417="LT",TONGHOP!P1417="TN"),TONGHOP!Q1417&lt;=90),TONGHOP!U1417,"")</f>
        <v/>
      </c>
      <c r="C1417" s="1" t="str">
        <f t="shared" si="88"/>
        <v/>
      </c>
      <c r="D1417" s="1" t="str">
        <f>IF(AND(TONGHOP!O1417="KTHP",OR(TONGHOP!P1417="LT",TONGHOP!P1417="TN"),AND(TONGHOP!Q1417&gt;90,TONGHOP!Q1417&lt;=120)),TONGHOP!T1417,"")</f>
        <v/>
      </c>
      <c r="E1417" s="1" t="str">
        <f>IF(AND(TONGHOP!O1417="KTHP",OR(TONGHOP!P1417="LT",TONGHOP!P1417="TN"),AND(TONGHOP!Q1417&gt;90,TONGHOP!Q1417&lt;=120)),TONGHOP!U1417,"")</f>
        <v/>
      </c>
      <c r="F1417" s="1" t="str">
        <f t="shared" si="89"/>
        <v/>
      </c>
      <c r="G1417" s="1" t="str">
        <f>IF(AND(TONGHOP!O1417="KTHP",OR(TONGHOP!P1417="LT",TONGHOP!P1417="TN"),AND(TONGHOP!Q1417&gt;120,TONGHOP!Q1417&lt;=150)),TONGHOP!T1417,"")</f>
        <v/>
      </c>
      <c r="H1417" s="1" t="str">
        <f>IF(AND(TONGHOP!O1417="KTHP",OR(TONGHOP!P1417="LT",TONGHOP!P1417="TN"),AND(TONGHOP!Q1417&gt;120,TONGHOP!Q1417&lt;=150)),TONGHOP!U1417,"")</f>
        <v/>
      </c>
      <c r="I1417" s="1" t="str">
        <f t="shared" si="90"/>
        <v/>
      </c>
      <c r="J1417" s="1" t="str">
        <f>IF(AND(TONGHOP!O1417="KTHP",OR(TONGHOP!P1417="LT",TONGHOP!P1417="TN"),TONGHOP!Q1417&gt;150),TONGHOP!T1417,"")</f>
        <v/>
      </c>
      <c r="K1417" s="1" t="str">
        <f>IF(AND(TONGHOP!O1417="KTHP",OR(TONGHOP!P1417="LT",TONGHOP!P1417="TN"),TONGHOP!Q1417&gt;150),TONGHOP!U1417,"")</f>
        <v/>
      </c>
      <c r="L1417" s="1" t="str">
        <f t="shared" si="91"/>
        <v/>
      </c>
    </row>
    <row r="1418" spans="1:12">
      <c r="A1418" s="1" t="str">
        <f>IF(AND(TONGHOP!O1418="KTHP",OR(TONGHOP!P1418="LT",TONGHOP!P1418="TN"),TONGHOP!Q1418&lt;=90),TONGHOP!T1418,"")</f>
        <v/>
      </c>
      <c r="B1418" s="1" t="str">
        <f>IF(AND(TONGHOP!O1418="KTHP",OR(TONGHOP!P1418="LT",TONGHOP!P1418="TN"),TONGHOP!Q1418&lt;=90),TONGHOP!U1418,"")</f>
        <v/>
      </c>
      <c r="C1418" s="1" t="str">
        <f t="shared" si="88"/>
        <v/>
      </c>
      <c r="D1418" s="1" t="str">
        <f>IF(AND(TONGHOP!O1418="KTHP",OR(TONGHOP!P1418="LT",TONGHOP!P1418="TN"),AND(TONGHOP!Q1418&gt;90,TONGHOP!Q1418&lt;=120)),TONGHOP!T1418,"")</f>
        <v/>
      </c>
      <c r="E1418" s="1" t="str">
        <f>IF(AND(TONGHOP!O1418="KTHP",OR(TONGHOP!P1418="LT",TONGHOP!P1418="TN"),AND(TONGHOP!Q1418&gt;90,TONGHOP!Q1418&lt;=120)),TONGHOP!U1418,"")</f>
        <v/>
      </c>
      <c r="F1418" s="1" t="str">
        <f t="shared" si="89"/>
        <v/>
      </c>
      <c r="G1418" s="1" t="str">
        <f>IF(AND(TONGHOP!O1418="KTHP",OR(TONGHOP!P1418="LT",TONGHOP!P1418="TN"),AND(TONGHOP!Q1418&gt;120,TONGHOP!Q1418&lt;=150)),TONGHOP!T1418,"")</f>
        <v/>
      </c>
      <c r="H1418" s="1" t="str">
        <f>IF(AND(TONGHOP!O1418="KTHP",OR(TONGHOP!P1418="LT",TONGHOP!P1418="TN"),AND(TONGHOP!Q1418&gt;120,TONGHOP!Q1418&lt;=150)),TONGHOP!U1418,"")</f>
        <v/>
      </c>
      <c r="I1418" s="1" t="str">
        <f t="shared" si="90"/>
        <v/>
      </c>
      <c r="J1418" s="1" t="str">
        <f>IF(AND(TONGHOP!O1418="KTHP",OR(TONGHOP!P1418="LT",TONGHOP!P1418="TN"),TONGHOP!Q1418&gt;150),TONGHOP!T1418,"")</f>
        <v/>
      </c>
      <c r="K1418" s="1" t="str">
        <f>IF(AND(TONGHOP!O1418="KTHP",OR(TONGHOP!P1418="LT",TONGHOP!P1418="TN"),TONGHOP!Q1418&gt;150),TONGHOP!U1418,"")</f>
        <v/>
      </c>
      <c r="L1418" s="1" t="str">
        <f t="shared" si="91"/>
        <v/>
      </c>
    </row>
    <row r="1419" spans="1:12">
      <c r="A1419" s="1" t="str">
        <f>IF(AND(TONGHOP!O1419="KTHP",OR(TONGHOP!P1419="LT",TONGHOP!P1419="TN"),TONGHOP!Q1419&lt;=90),TONGHOP!T1419,"")</f>
        <v/>
      </c>
      <c r="B1419" s="1" t="str">
        <f>IF(AND(TONGHOP!O1419="KTHP",OR(TONGHOP!P1419="LT",TONGHOP!P1419="TN"),TONGHOP!Q1419&lt;=90),TONGHOP!U1419,"")</f>
        <v/>
      </c>
      <c r="C1419" s="1" t="str">
        <f t="shared" si="88"/>
        <v/>
      </c>
      <c r="D1419" s="1" t="str">
        <f>IF(AND(TONGHOP!O1419="KTHP",OR(TONGHOP!P1419="LT",TONGHOP!P1419="TN"),AND(TONGHOP!Q1419&gt;90,TONGHOP!Q1419&lt;=120)),TONGHOP!T1419,"")</f>
        <v/>
      </c>
      <c r="E1419" s="1" t="str">
        <f>IF(AND(TONGHOP!O1419="KTHP",OR(TONGHOP!P1419="LT",TONGHOP!P1419="TN"),AND(TONGHOP!Q1419&gt;90,TONGHOP!Q1419&lt;=120)),TONGHOP!U1419,"")</f>
        <v/>
      </c>
      <c r="F1419" s="1" t="str">
        <f t="shared" si="89"/>
        <v/>
      </c>
      <c r="G1419" s="1" t="str">
        <f>IF(AND(TONGHOP!O1419="KTHP",OR(TONGHOP!P1419="LT",TONGHOP!P1419="TN"),AND(TONGHOP!Q1419&gt;120,TONGHOP!Q1419&lt;=150)),TONGHOP!T1419,"")</f>
        <v/>
      </c>
      <c r="H1419" s="1" t="str">
        <f>IF(AND(TONGHOP!O1419="KTHP",OR(TONGHOP!P1419="LT",TONGHOP!P1419="TN"),AND(TONGHOP!Q1419&gt;120,TONGHOP!Q1419&lt;=150)),TONGHOP!U1419,"")</f>
        <v/>
      </c>
      <c r="I1419" s="1" t="str">
        <f t="shared" si="90"/>
        <v/>
      </c>
      <c r="J1419" s="1" t="str">
        <f>IF(AND(TONGHOP!O1419="KTHP",OR(TONGHOP!P1419="LT",TONGHOP!P1419="TN"),TONGHOP!Q1419&gt;150),TONGHOP!T1419,"")</f>
        <v/>
      </c>
      <c r="K1419" s="1" t="str">
        <f>IF(AND(TONGHOP!O1419="KTHP",OR(TONGHOP!P1419="LT",TONGHOP!P1419="TN"),TONGHOP!Q1419&gt;150),TONGHOP!U1419,"")</f>
        <v/>
      </c>
      <c r="L1419" s="1" t="str">
        <f t="shared" si="91"/>
        <v/>
      </c>
    </row>
    <row r="1420" spans="1:12">
      <c r="A1420" s="1" t="str">
        <f>IF(AND(TONGHOP!O1420="KTHP",OR(TONGHOP!P1420="LT",TONGHOP!P1420="TN"),TONGHOP!Q1420&lt;=90),TONGHOP!T1420,"")</f>
        <v/>
      </c>
      <c r="B1420" s="1" t="str">
        <f>IF(AND(TONGHOP!O1420="KTHP",OR(TONGHOP!P1420="LT",TONGHOP!P1420="TN"),TONGHOP!Q1420&lt;=90),TONGHOP!U1420,"")</f>
        <v/>
      </c>
      <c r="C1420" s="1" t="str">
        <f t="shared" si="88"/>
        <v/>
      </c>
      <c r="D1420" s="1" t="str">
        <f>IF(AND(TONGHOP!O1420="KTHP",OR(TONGHOP!P1420="LT",TONGHOP!P1420="TN"),AND(TONGHOP!Q1420&gt;90,TONGHOP!Q1420&lt;=120)),TONGHOP!T1420,"")</f>
        <v/>
      </c>
      <c r="E1420" s="1" t="str">
        <f>IF(AND(TONGHOP!O1420="KTHP",OR(TONGHOP!P1420="LT",TONGHOP!P1420="TN"),AND(TONGHOP!Q1420&gt;90,TONGHOP!Q1420&lt;=120)),TONGHOP!U1420,"")</f>
        <v/>
      </c>
      <c r="F1420" s="1" t="str">
        <f t="shared" si="89"/>
        <v/>
      </c>
      <c r="G1420" s="1" t="str">
        <f>IF(AND(TONGHOP!O1420="KTHP",OR(TONGHOP!P1420="LT",TONGHOP!P1420="TN"),AND(TONGHOP!Q1420&gt;120,TONGHOP!Q1420&lt;=150)),TONGHOP!T1420,"")</f>
        <v/>
      </c>
      <c r="H1420" s="1" t="str">
        <f>IF(AND(TONGHOP!O1420="KTHP",OR(TONGHOP!P1420="LT",TONGHOP!P1420="TN"),AND(TONGHOP!Q1420&gt;120,TONGHOP!Q1420&lt;=150)),TONGHOP!U1420,"")</f>
        <v/>
      </c>
      <c r="I1420" s="1" t="str">
        <f t="shared" si="90"/>
        <v/>
      </c>
      <c r="J1420" s="1" t="str">
        <f>IF(AND(TONGHOP!O1420="KTHP",OR(TONGHOP!P1420="LT",TONGHOP!P1420="TN"),TONGHOP!Q1420&gt;150),TONGHOP!T1420,"")</f>
        <v/>
      </c>
      <c r="K1420" s="1" t="str">
        <f>IF(AND(TONGHOP!O1420="KTHP",OR(TONGHOP!P1420="LT",TONGHOP!P1420="TN"),TONGHOP!Q1420&gt;150),TONGHOP!U1420,"")</f>
        <v/>
      </c>
      <c r="L1420" s="1" t="str">
        <f t="shared" si="91"/>
        <v/>
      </c>
    </row>
    <row r="1421" spans="1:12">
      <c r="A1421" s="1" t="str">
        <f>IF(AND(TONGHOP!O1421="KTHP",OR(TONGHOP!P1421="LT",TONGHOP!P1421="TN"),TONGHOP!Q1421&lt;=90),TONGHOP!T1421,"")</f>
        <v/>
      </c>
      <c r="B1421" s="1" t="str">
        <f>IF(AND(TONGHOP!O1421="KTHP",OR(TONGHOP!P1421="LT",TONGHOP!P1421="TN"),TONGHOP!Q1421&lt;=90),TONGHOP!U1421,"")</f>
        <v/>
      </c>
      <c r="C1421" s="1" t="str">
        <f t="shared" si="88"/>
        <v/>
      </c>
      <c r="D1421" s="1" t="str">
        <f>IF(AND(TONGHOP!O1421="KTHP",OR(TONGHOP!P1421="LT",TONGHOP!P1421="TN"),AND(TONGHOP!Q1421&gt;90,TONGHOP!Q1421&lt;=120)),TONGHOP!T1421,"")</f>
        <v/>
      </c>
      <c r="E1421" s="1" t="str">
        <f>IF(AND(TONGHOP!O1421="KTHP",OR(TONGHOP!P1421="LT",TONGHOP!P1421="TN"),AND(TONGHOP!Q1421&gt;90,TONGHOP!Q1421&lt;=120)),TONGHOP!U1421,"")</f>
        <v/>
      </c>
      <c r="F1421" s="1" t="str">
        <f t="shared" si="89"/>
        <v/>
      </c>
      <c r="G1421" s="1" t="str">
        <f>IF(AND(TONGHOP!O1421="KTHP",OR(TONGHOP!P1421="LT",TONGHOP!P1421="TN"),AND(TONGHOP!Q1421&gt;120,TONGHOP!Q1421&lt;=150)),TONGHOP!T1421,"")</f>
        <v/>
      </c>
      <c r="H1421" s="1" t="str">
        <f>IF(AND(TONGHOP!O1421="KTHP",OR(TONGHOP!P1421="LT",TONGHOP!P1421="TN"),AND(TONGHOP!Q1421&gt;120,TONGHOP!Q1421&lt;=150)),TONGHOP!U1421,"")</f>
        <v/>
      </c>
      <c r="I1421" s="1" t="str">
        <f t="shared" si="90"/>
        <v/>
      </c>
      <c r="J1421" s="1" t="str">
        <f>IF(AND(TONGHOP!O1421="KTHP",OR(TONGHOP!P1421="LT",TONGHOP!P1421="TN"),TONGHOP!Q1421&gt;150),TONGHOP!T1421,"")</f>
        <v/>
      </c>
      <c r="K1421" s="1" t="str">
        <f>IF(AND(TONGHOP!O1421="KTHP",OR(TONGHOP!P1421="LT",TONGHOP!P1421="TN"),TONGHOP!Q1421&gt;150),TONGHOP!U1421,"")</f>
        <v/>
      </c>
      <c r="L1421" s="1" t="str">
        <f t="shared" si="91"/>
        <v/>
      </c>
    </row>
    <row r="1422" spans="1:12">
      <c r="A1422" s="1" t="str">
        <f>IF(AND(TONGHOP!O1422="KTHP",OR(TONGHOP!P1422="LT",TONGHOP!P1422="TN"),TONGHOP!Q1422&lt;=90),TONGHOP!T1422,"")</f>
        <v/>
      </c>
      <c r="B1422" s="1" t="str">
        <f>IF(AND(TONGHOP!O1422="KTHP",OR(TONGHOP!P1422="LT",TONGHOP!P1422="TN"),TONGHOP!Q1422&lt;=90),TONGHOP!U1422,"")</f>
        <v/>
      </c>
      <c r="C1422" s="1" t="str">
        <f t="shared" si="88"/>
        <v/>
      </c>
      <c r="D1422" s="1" t="str">
        <f>IF(AND(TONGHOP!O1422="KTHP",OR(TONGHOP!P1422="LT",TONGHOP!P1422="TN"),AND(TONGHOP!Q1422&gt;90,TONGHOP!Q1422&lt;=120)),TONGHOP!T1422,"")</f>
        <v/>
      </c>
      <c r="E1422" s="1" t="str">
        <f>IF(AND(TONGHOP!O1422="KTHP",OR(TONGHOP!P1422="LT",TONGHOP!P1422="TN"),AND(TONGHOP!Q1422&gt;90,TONGHOP!Q1422&lt;=120)),TONGHOP!U1422,"")</f>
        <v/>
      </c>
      <c r="F1422" s="1" t="str">
        <f t="shared" si="89"/>
        <v/>
      </c>
      <c r="G1422" s="1" t="str">
        <f>IF(AND(TONGHOP!O1422="KTHP",OR(TONGHOP!P1422="LT",TONGHOP!P1422="TN"),AND(TONGHOP!Q1422&gt;120,TONGHOP!Q1422&lt;=150)),TONGHOP!T1422,"")</f>
        <v/>
      </c>
      <c r="H1422" s="1" t="str">
        <f>IF(AND(TONGHOP!O1422="KTHP",OR(TONGHOP!P1422="LT",TONGHOP!P1422="TN"),AND(TONGHOP!Q1422&gt;120,TONGHOP!Q1422&lt;=150)),TONGHOP!U1422,"")</f>
        <v/>
      </c>
      <c r="I1422" s="1" t="str">
        <f t="shared" si="90"/>
        <v/>
      </c>
      <c r="J1422" s="1" t="str">
        <f>IF(AND(TONGHOP!O1422="KTHP",OR(TONGHOP!P1422="LT",TONGHOP!P1422="TN"),TONGHOP!Q1422&gt;150),TONGHOP!T1422,"")</f>
        <v/>
      </c>
      <c r="K1422" s="1" t="str">
        <f>IF(AND(TONGHOP!O1422="KTHP",OR(TONGHOP!P1422="LT",TONGHOP!P1422="TN"),TONGHOP!Q1422&gt;150),TONGHOP!U1422,"")</f>
        <v/>
      </c>
      <c r="L1422" s="1" t="str">
        <f t="shared" si="91"/>
        <v/>
      </c>
    </row>
    <row r="1423" spans="1:12">
      <c r="A1423" s="1" t="str">
        <f>IF(AND(TONGHOP!O1423="KTHP",OR(TONGHOP!P1423="LT",TONGHOP!P1423="TN"),TONGHOP!Q1423&lt;=90),TONGHOP!T1423,"")</f>
        <v/>
      </c>
      <c r="B1423" s="1" t="str">
        <f>IF(AND(TONGHOP!O1423="KTHP",OR(TONGHOP!P1423="LT",TONGHOP!P1423="TN"),TONGHOP!Q1423&lt;=90),TONGHOP!U1423,"")</f>
        <v/>
      </c>
      <c r="C1423" s="1" t="str">
        <f t="shared" si="88"/>
        <v/>
      </c>
      <c r="D1423" s="1" t="str">
        <f>IF(AND(TONGHOP!O1423="KTHP",OR(TONGHOP!P1423="LT",TONGHOP!P1423="TN"),AND(TONGHOP!Q1423&gt;90,TONGHOP!Q1423&lt;=120)),TONGHOP!T1423,"")</f>
        <v/>
      </c>
      <c r="E1423" s="1" t="str">
        <f>IF(AND(TONGHOP!O1423="KTHP",OR(TONGHOP!P1423="LT",TONGHOP!P1423="TN"),AND(TONGHOP!Q1423&gt;90,TONGHOP!Q1423&lt;=120)),TONGHOP!U1423,"")</f>
        <v/>
      </c>
      <c r="F1423" s="1" t="str">
        <f t="shared" si="89"/>
        <v/>
      </c>
      <c r="G1423" s="1" t="str">
        <f>IF(AND(TONGHOP!O1423="KTHP",OR(TONGHOP!P1423="LT",TONGHOP!P1423="TN"),AND(TONGHOP!Q1423&gt;120,TONGHOP!Q1423&lt;=150)),TONGHOP!T1423,"")</f>
        <v/>
      </c>
      <c r="H1423" s="1" t="str">
        <f>IF(AND(TONGHOP!O1423="KTHP",OR(TONGHOP!P1423="LT",TONGHOP!P1423="TN"),AND(TONGHOP!Q1423&gt;120,TONGHOP!Q1423&lt;=150)),TONGHOP!U1423,"")</f>
        <v/>
      </c>
      <c r="I1423" s="1" t="str">
        <f t="shared" si="90"/>
        <v/>
      </c>
      <c r="J1423" s="1" t="str">
        <f>IF(AND(TONGHOP!O1423="KTHP",OR(TONGHOP!P1423="LT",TONGHOP!P1423="TN"),TONGHOP!Q1423&gt;150),TONGHOP!T1423,"")</f>
        <v/>
      </c>
      <c r="K1423" s="1" t="str">
        <f>IF(AND(TONGHOP!O1423="KTHP",OR(TONGHOP!P1423="LT",TONGHOP!P1423="TN"),TONGHOP!Q1423&gt;150),TONGHOP!U1423,"")</f>
        <v/>
      </c>
      <c r="L1423" s="1" t="str">
        <f t="shared" si="91"/>
        <v/>
      </c>
    </row>
    <row r="1424" spans="1:12">
      <c r="A1424" s="1" t="str">
        <f>IF(AND(TONGHOP!O1424="KTHP",OR(TONGHOP!P1424="LT",TONGHOP!P1424="TN"),TONGHOP!Q1424&lt;=90),TONGHOP!T1424,"")</f>
        <v/>
      </c>
      <c r="B1424" s="1" t="str">
        <f>IF(AND(TONGHOP!O1424="KTHP",OR(TONGHOP!P1424="LT",TONGHOP!P1424="TN"),TONGHOP!Q1424&lt;=90),TONGHOP!U1424,"")</f>
        <v/>
      </c>
      <c r="C1424" s="1" t="str">
        <f t="shared" si="88"/>
        <v/>
      </c>
      <c r="D1424" s="1" t="str">
        <f>IF(AND(TONGHOP!O1424="KTHP",OR(TONGHOP!P1424="LT",TONGHOP!P1424="TN"),AND(TONGHOP!Q1424&gt;90,TONGHOP!Q1424&lt;=120)),TONGHOP!T1424,"")</f>
        <v/>
      </c>
      <c r="E1424" s="1" t="str">
        <f>IF(AND(TONGHOP!O1424="KTHP",OR(TONGHOP!P1424="LT",TONGHOP!P1424="TN"),AND(TONGHOP!Q1424&gt;90,TONGHOP!Q1424&lt;=120)),TONGHOP!U1424,"")</f>
        <v/>
      </c>
      <c r="F1424" s="1" t="str">
        <f t="shared" si="89"/>
        <v/>
      </c>
      <c r="G1424" s="1" t="str">
        <f>IF(AND(TONGHOP!O1424="KTHP",OR(TONGHOP!P1424="LT",TONGHOP!P1424="TN"),AND(TONGHOP!Q1424&gt;120,TONGHOP!Q1424&lt;=150)),TONGHOP!T1424,"")</f>
        <v/>
      </c>
      <c r="H1424" s="1" t="str">
        <f>IF(AND(TONGHOP!O1424="KTHP",OR(TONGHOP!P1424="LT",TONGHOP!P1424="TN"),AND(TONGHOP!Q1424&gt;120,TONGHOP!Q1424&lt;=150)),TONGHOP!U1424,"")</f>
        <v/>
      </c>
      <c r="I1424" s="1" t="str">
        <f t="shared" si="90"/>
        <v/>
      </c>
      <c r="J1424" s="1" t="str">
        <f>IF(AND(TONGHOP!O1424="KTHP",OR(TONGHOP!P1424="LT",TONGHOP!P1424="TN"),TONGHOP!Q1424&gt;150),TONGHOP!T1424,"")</f>
        <v/>
      </c>
      <c r="K1424" s="1" t="str">
        <f>IF(AND(TONGHOP!O1424="KTHP",OR(TONGHOP!P1424="LT",TONGHOP!P1424="TN"),TONGHOP!Q1424&gt;150),TONGHOP!U1424,"")</f>
        <v/>
      </c>
      <c r="L1424" s="1" t="str">
        <f t="shared" si="91"/>
        <v/>
      </c>
    </row>
    <row r="1425" spans="1:12">
      <c r="A1425" s="1" t="str">
        <f>IF(AND(TONGHOP!O1425="KTHP",OR(TONGHOP!P1425="LT",TONGHOP!P1425="TN"),TONGHOP!Q1425&lt;=90),TONGHOP!T1425,"")</f>
        <v/>
      </c>
      <c r="B1425" s="1" t="str">
        <f>IF(AND(TONGHOP!O1425="KTHP",OR(TONGHOP!P1425="LT",TONGHOP!P1425="TN"),TONGHOP!Q1425&lt;=90),TONGHOP!U1425,"")</f>
        <v/>
      </c>
      <c r="C1425" s="1" t="str">
        <f t="shared" si="88"/>
        <v/>
      </c>
      <c r="D1425" s="1" t="str">
        <f>IF(AND(TONGHOP!O1425="KTHP",OR(TONGHOP!P1425="LT",TONGHOP!P1425="TN"),AND(TONGHOP!Q1425&gt;90,TONGHOP!Q1425&lt;=120)),TONGHOP!T1425,"")</f>
        <v/>
      </c>
      <c r="E1425" s="1" t="str">
        <f>IF(AND(TONGHOP!O1425="KTHP",OR(TONGHOP!P1425="LT",TONGHOP!P1425="TN"),AND(TONGHOP!Q1425&gt;90,TONGHOP!Q1425&lt;=120)),TONGHOP!U1425,"")</f>
        <v/>
      </c>
      <c r="F1425" s="1" t="str">
        <f t="shared" si="89"/>
        <v/>
      </c>
      <c r="G1425" s="1" t="str">
        <f>IF(AND(TONGHOP!O1425="KTHP",OR(TONGHOP!P1425="LT",TONGHOP!P1425="TN"),AND(TONGHOP!Q1425&gt;120,TONGHOP!Q1425&lt;=150)),TONGHOP!T1425,"")</f>
        <v/>
      </c>
      <c r="H1425" s="1" t="str">
        <f>IF(AND(TONGHOP!O1425="KTHP",OR(TONGHOP!P1425="LT",TONGHOP!P1425="TN"),AND(TONGHOP!Q1425&gt;120,TONGHOP!Q1425&lt;=150)),TONGHOP!U1425,"")</f>
        <v/>
      </c>
      <c r="I1425" s="1" t="str">
        <f t="shared" si="90"/>
        <v/>
      </c>
      <c r="J1425" s="1" t="str">
        <f>IF(AND(TONGHOP!O1425="KTHP",OR(TONGHOP!P1425="LT",TONGHOP!P1425="TN"),TONGHOP!Q1425&gt;150),TONGHOP!T1425,"")</f>
        <v/>
      </c>
      <c r="K1425" s="1" t="str">
        <f>IF(AND(TONGHOP!O1425="KTHP",OR(TONGHOP!P1425="LT",TONGHOP!P1425="TN"),TONGHOP!Q1425&gt;150),TONGHOP!U1425,"")</f>
        <v/>
      </c>
      <c r="L1425" s="1" t="str">
        <f t="shared" si="91"/>
        <v/>
      </c>
    </row>
    <row r="1426" spans="1:12">
      <c r="A1426" s="1" t="str">
        <f>IF(AND(TONGHOP!O1426="KTHP",OR(TONGHOP!P1426="LT",TONGHOP!P1426="TN"),TONGHOP!Q1426&lt;=90),TONGHOP!T1426,"")</f>
        <v/>
      </c>
      <c r="B1426" s="1" t="str">
        <f>IF(AND(TONGHOP!O1426="KTHP",OR(TONGHOP!P1426="LT",TONGHOP!P1426="TN"),TONGHOP!Q1426&lt;=90),TONGHOP!U1426,"")</f>
        <v/>
      </c>
      <c r="C1426" s="1" t="str">
        <f t="shared" si="88"/>
        <v/>
      </c>
      <c r="D1426" s="1" t="str">
        <f>IF(AND(TONGHOP!O1426="KTHP",OR(TONGHOP!P1426="LT",TONGHOP!P1426="TN"),AND(TONGHOP!Q1426&gt;90,TONGHOP!Q1426&lt;=120)),TONGHOP!T1426,"")</f>
        <v/>
      </c>
      <c r="E1426" s="1" t="str">
        <f>IF(AND(TONGHOP!O1426="KTHP",OR(TONGHOP!P1426="LT",TONGHOP!P1426="TN"),AND(TONGHOP!Q1426&gt;90,TONGHOP!Q1426&lt;=120)),TONGHOP!U1426,"")</f>
        <v/>
      </c>
      <c r="F1426" s="1" t="str">
        <f t="shared" si="89"/>
        <v/>
      </c>
      <c r="G1426" s="1" t="str">
        <f>IF(AND(TONGHOP!O1426="KTHP",OR(TONGHOP!P1426="LT",TONGHOP!P1426="TN"),AND(TONGHOP!Q1426&gt;120,TONGHOP!Q1426&lt;=150)),TONGHOP!T1426,"")</f>
        <v/>
      </c>
      <c r="H1426" s="1" t="str">
        <f>IF(AND(TONGHOP!O1426="KTHP",OR(TONGHOP!P1426="LT",TONGHOP!P1426="TN"),AND(TONGHOP!Q1426&gt;120,TONGHOP!Q1426&lt;=150)),TONGHOP!U1426,"")</f>
        <v/>
      </c>
      <c r="I1426" s="1" t="str">
        <f t="shared" si="90"/>
        <v/>
      </c>
      <c r="J1426" s="1" t="str">
        <f>IF(AND(TONGHOP!O1426="KTHP",OR(TONGHOP!P1426="LT",TONGHOP!P1426="TN"),TONGHOP!Q1426&gt;150),TONGHOP!T1426,"")</f>
        <v/>
      </c>
      <c r="K1426" s="1" t="str">
        <f>IF(AND(TONGHOP!O1426="KTHP",OR(TONGHOP!P1426="LT",TONGHOP!P1426="TN"),TONGHOP!Q1426&gt;150),TONGHOP!U1426,"")</f>
        <v/>
      </c>
      <c r="L1426" s="1" t="str">
        <f t="shared" si="91"/>
        <v/>
      </c>
    </row>
    <row r="1427" spans="1:12">
      <c r="A1427" s="1" t="str">
        <f>IF(AND(TONGHOP!O1427="KTHP",OR(TONGHOP!P1427="LT",TONGHOP!P1427="TN"),TONGHOP!Q1427&lt;=90),TONGHOP!T1427,"")</f>
        <v/>
      </c>
      <c r="B1427" s="1" t="str">
        <f>IF(AND(TONGHOP!O1427="KTHP",OR(TONGHOP!P1427="LT",TONGHOP!P1427="TN"),TONGHOP!Q1427&lt;=90),TONGHOP!U1427,"")</f>
        <v/>
      </c>
      <c r="C1427" s="1" t="str">
        <f t="shared" si="88"/>
        <v/>
      </c>
      <c r="D1427" s="1" t="str">
        <f>IF(AND(TONGHOP!O1427="KTHP",OR(TONGHOP!P1427="LT",TONGHOP!P1427="TN"),AND(TONGHOP!Q1427&gt;90,TONGHOP!Q1427&lt;=120)),TONGHOP!T1427,"")</f>
        <v/>
      </c>
      <c r="E1427" s="1" t="str">
        <f>IF(AND(TONGHOP!O1427="KTHP",OR(TONGHOP!P1427="LT",TONGHOP!P1427="TN"),AND(TONGHOP!Q1427&gt;90,TONGHOP!Q1427&lt;=120)),TONGHOP!U1427,"")</f>
        <v/>
      </c>
      <c r="F1427" s="1" t="str">
        <f t="shared" si="89"/>
        <v/>
      </c>
      <c r="G1427" s="1" t="str">
        <f>IF(AND(TONGHOP!O1427="KTHP",OR(TONGHOP!P1427="LT",TONGHOP!P1427="TN"),AND(TONGHOP!Q1427&gt;120,TONGHOP!Q1427&lt;=150)),TONGHOP!T1427,"")</f>
        <v/>
      </c>
      <c r="H1427" s="1" t="str">
        <f>IF(AND(TONGHOP!O1427="KTHP",OR(TONGHOP!P1427="LT",TONGHOP!P1427="TN"),AND(TONGHOP!Q1427&gt;120,TONGHOP!Q1427&lt;=150)),TONGHOP!U1427,"")</f>
        <v/>
      </c>
      <c r="I1427" s="1" t="str">
        <f t="shared" si="90"/>
        <v/>
      </c>
      <c r="J1427" s="1" t="str">
        <f>IF(AND(TONGHOP!O1427="KTHP",OR(TONGHOP!P1427="LT",TONGHOP!P1427="TN"),TONGHOP!Q1427&gt;150),TONGHOP!T1427,"")</f>
        <v/>
      </c>
      <c r="K1427" s="1" t="str">
        <f>IF(AND(TONGHOP!O1427="KTHP",OR(TONGHOP!P1427="LT",TONGHOP!P1427="TN"),TONGHOP!Q1427&gt;150),TONGHOP!U1427,"")</f>
        <v/>
      </c>
      <c r="L1427" s="1" t="str">
        <f t="shared" si="91"/>
        <v/>
      </c>
    </row>
    <row r="1428" spans="1:12">
      <c r="A1428" s="1" t="str">
        <f>IF(AND(TONGHOP!O1428="KTHP",OR(TONGHOP!P1428="LT",TONGHOP!P1428="TN"),TONGHOP!Q1428&lt;=90),TONGHOP!T1428,"")</f>
        <v/>
      </c>
      <c r="B1428" s="1" t="str">
        <f>IF(AND(TONGHOP!O1428="KTHP",OR(TONGHOP!P1428="LT",TONGHOP!P1428="TN"),TONGHOP!Q1428&lt;=90),TONGHOP!U1428,"")</f>
        <v/>
      </c>
      <c r="C1428" s="1" t="str">
        <f t="shared" si="88"/>
        <v/>
      </c>
      <c r="D1428" s="1" t="str">
        <f>IF(AND(TONGHOP!O1428="KTHP",OR(TONGHOP!P1428="LT",TONGHOP!P1428="TN"),AND(TONGHOP!Q1428&gt;90,TONGHOP!Q1428&lt;=120)),TONGHOP!T1428,"")</f>
        <v/>
      </c>
      <c r="E1428" s="1" t="str">
        <f>IF(AND(TONGHOP!O1428="KTHP",OR(TONGHOP!P1428="LT",TONGHOP!P1428="TN"),AND(TONGHOP!Q1428&gt;90,TONGHOP!Q1428&lt;=120)),TONGHOP!U1428,"")</f>
        <v/>
      </c>
      <c r="F1428" s="1" t="str">
        <f t="shared" si="89"/>
        <v/>
      </c>
      <c r="G1428" s="1" t="str">
        <f>IF(AND(TONGHOP!O1428="KTHP",OR(TONGHOP!P1428="LT",TONGHOP!P1428="TN"),AND(TONGHOP!Q1428&gt;120,TONGHOP!Q1428&lt;=150)),TONGHOP!T1428,"")</f>
        <v/>
      </c>
      <c r="H1428" s="1" t="str">
        <f>IF(AND(TONGHOP!O1428="KTHP",OR(TONGHOP!P1428="LT",TONGHOP!P1428="TN"),AND(TONGHOP!Q1428&gt;120,TONGHOP!Q1428&lt;=150)),TONGHOP!U1428,"")</f>
        <v/>
      </c>
      <c r="I1428" s="1" t="str">
        <f t="shared" si="90"/>
        <v/>
      </c>
      <c r="J1428" s="1" t="str">
        <f>IF(AND(TONGHOP!O1428="KTHP",OR(TONGHOP!P1428="LT",TONGHOP!P1428="TN"),TONGHOP!Q1428&gt;150),TONGHOP!T1428,"")</f>
        <v/>
      </c>
      <c r="K1428" s="1" t="str">
        <f>IF(AND(TONGHOP!O1428="KTHP",OR(TONGHOP!P1428="LT",TONGHOP!P1428="TN"),TONGHOP!Q1428&gt;150),TONGHOP!U1428,"")</f>
        <v/>
      </c>
      <c r="L1428" s="1" t="str">
        <f t="shared" si="91"/>
        <v/>
      </c>
    </row>
    <row r="1429" spans="1:12">
      <c r="A1429" s="1" t="str">
        <f>IF(AND(TONGHOP!O1429="KTHP",OR(TONGHOP!P1429="LT",TONGHOP!P1429="TN"),TONGHOP!Q1429&lt;=90),TONGHOP!T1429,"")</f>
        <v/>
      </c>
      <c r="B1429" s="1" t="str">
        <f>IF(AND(TONGHOP!O1429="KTHP",OR(TONGHOP!P1429="LT",TONGHOP!P1429="TN"),TONGHOP!Q1429&lt;=90),TONGHOP!U1429,"")</f>
        <v/>
      </c>
      <c r="C1429" s="1" t="str">
        <f t="shared" si="88"/>
        <v/>
      </c>
      <c r="D1429" s="1" t="str">
        <f>IF(AND(TONGHOP!O1429="KTHP",OR(TONGHOP!P1429="LT",TONGHOP!P1429="TN"),AND(TONGHOP!Q1429&gt;90,TONGHOP!Q1429&lt;=120)),TONGHOP!T1429,"")</f>
        <v/>
      </c>
      <c r="E1429" s="1" t="str">
        <f>IF(AND(TONGHOP!O1429="KTHP",OR(TONGHOP!P1429="LT",TONGHOP!P1429="TN"),AND(TONGHOP!Q1429&gt;90,TONGHOP!Q1429&lt;=120)),TONGHOP!U1429,"")</f>
        <v/>
      </c>
      <c r="F1429" s="1" t="str">
        <f t="shared" si="89"/>
        <v/>
      </c>
      <c r="G1429" s="1" t="str">
        <f>IF(AND(TONGHOP!O1429="KTHP",OR(TONGHOP!P1429="LT",TONGHOP!P1429="TN"),AND(TONGHOP!Q1429&gt;120,TONGHOP!Q1429&lt;=150)),TONGHOP!T1429,"")</f>
        <v/>
      </c>
      <c r="H1429" s="1" t="str">
        <f>IF(AND(TONGHOP!O1429="KTHP",OR(TONGHOP!P1429="LT",TONGHOP!P1429="TN"),AND(TONGHOP!Q1429&gt;120,TONGHOP!Q1429&lt;=150)),TONGHOP!U1429,"")</f>
        <v/>
      </c>
      <c r="I1429" s="1" t="str">
        <f t="shared" si="90"/>
        <v/>
      </c>
      <c r="J1429" s="1" t="str">
        <f>IF(AND(TONGHOP!O1429="KTHP",OR(TONGHOP!P1429="LT",TONGHOP!P1429="TN"),TONGHOP!Q1429&gt;150),TONGHOP!T1429,"")</f>
        <v/>
      </c>
      <c r="K1429" s="1" t="str">
        <f>IF(AND(TONGHOP!O1429="KTHP",OR(TONGHOP!P1429="LT",TONGHOP!P1429="TN"),TONGHOP!Q1429&gt;150),TONGHOP!U1429,"")</f>
        <v/>
      </c>
      <c r="L1429" s="1" t="str">
        <f t="shared" si="91"/>
        <v/>
      </c>
    </row>
    <row r="1430" spans="1:12">
      <c r="A1430" s="1" t="str">
        <f>IF(AND(TONGHOP!O1430="KTHP",OR(TONGHOP!P1430="LT",TONGHOP!P1430="TN"),TONGHOP!Q1430&lt;=90),TONGHOP!T1430,"")</f>
        <v/>
      </c>
      <c r="B1430" s="1" t="str">
        <f>IF(AND(TONGHOP!O1430="KTHP",OR(TONGHOP!P1430="LT",TONGHOP!P1430="TN"),TONGHOP!Q1430&lt;=90),TONGHOP!U1430,"")</f>
        <v/>
      </c>
      <c r="C1430" s="1" t="str">
        <f t="shared" si="88"/>
        <v/>
      </c>
      <c r="D1430" s="1" t="str">
        <f>IF(AND(TONGHOP!O1430="KTHP",OR(TONGHOP!P1430="LT",TONGHOP!P1430="TN"),AND(TONGHOP!Q1430&gt;90,TONGHOP!Q1430&lt;=120)),TONGHOP!T1430,"")</f>
        <v/>
      </c>
      <c r="E1430" s="1" t="str">
        <f>IF(AND(TONGHOP!O1430="KTHP",OR(TONGHOP!P1430="LT",TONGHOP!P1430="TN"),AND(TONGHOP!Q1430&gt;90,TONGHOP!Q1430&lt;=120)),TONGHOP!U1430,"")</f>
        <v/>
      </c>
      <c r="F1430" s="1" t="str">
        <f t="shared" si="89"/>
        <v/>
      </c>
      <c r="G1430" s="1" t="str">
        <f>IF(AND(TONGHOP!O1430="KTHP",OR(TONGHOP!P1430="LT",TONGHOP!P1430="TN"),AND(TONGHOP!Q1430&gt;120,TONGHOP!Q1430&lt;=150)),TONGHOP!T1430,"")</f>
        <v/>
      </c>
      <c r="H1430" s="1" t="str">
        <f>IF(AND(TONGHOP!O1430="KTHP",OR(TONGHOP!P1430="LT",TONGHOP!P1430="TN"),AND(TONGHOP!Q1430&gt;120,TONGHOP!Q1430&lt;=150)),TONGHOP!U1430,"")</f>
        <v/>
      </c>
      <c r="I1430" s="1" t="str">
        <f t="shared" si="90"/>
        <v/>
      </c>
      <c r="J1430" s="1" t="str">
        <f>IF(AND(TONGHOP!O1430="KTHP",OR(TONGHOP!P1430="LT",TONGHOP!P1430="TN"),TONGHOP!Q1430&gt;150),TONGHOP!T1430,"")</f>
        <v/>
      </c>
      <c r="K1430" s="1" t="str">
        <f>IF(AND(TONGHOP!O1430="KTHP",OR(TONGHOP!P1430="LT",TONGHOP!P1430="TN"),TONGHOP!Q1430&gt;150),TONGHOP!U1430,"")</f>
        <v/>
      </c>
      <c r="L1430" s="1" t="str">
        <f t="shared" si="91"/>
        <v/>
      </c>
    </row>
    <row r="1431" spans="1:12">
      <c r="A1431" s="1" t="str">
        <f>IF(AND(TONGHOP!O1431="KTHP",OR(TONGHOP!P1431="LT",TONGHOP!P1431="TN"),TONGHOP!Q1431&lt;=90),TONGHOP!T1431,"")</f>
        <v/>
      </c>
      <c r="B1431" s="1" t="str">
        <f>IF(AND(TONGHOP!O1431="KTHP",OR(TONGHOP!P1431="LT",TONGHOP!P1431="TN"),TONGHOP!Q1431&lt;=90),TONGHOP!U1431,"")</f>
        <v/>
      </c>
      <c r="C1431" s="1" t="str">
        <f t="shared" si="88"/>
        <v/>
      </c>
      <c r="D1431" s="1" t="str">
        <f>IF(AND(TONGHOP!O1431="KTHP",OR(TONGHOP!P1431="LT",TONGHOP!P1431="TN"),AND(TONGHOP!Q1431&gt;90,TONGHOP!Q1431&lt;=120)),TONGHOP!T1431,"")</f>
        <v/>
      </c>
      <c r="E1431" s="1" t="str">
        <f>IF(AND(TONGHOP!O1431="KTHP",OR(TONGHOP!P1431="LT",TONGHOP!P1431="TN"),AND(TONGHOP!Q1431&gt;90,TONGHOP!Q1431&lt;=120)),TONGHOP!U1431,"")</f>
        <v/>
      </c>
      <c r="F1431" s="1" t="str">
        <f t="shared" si="89"/>
        <v/>
      </c>
      <c r="G1431" s="1" t="str">
        <f>IF(AND(TONGHOP!O1431="KTHP",OR(TONGHOP!P1431="LT",TONGHOP!P1431="TN"),AND(TONGHOP!Q1431&gt;120,TONGHOP!Q1431&lt;=150)),TONGHOP!T1431,"")</f>
        <v/>
      </c>
      <c r="H1431" s="1" t="str">
        <f>IF(AND(TONGHOP!O1431="KTHP",OR(TONGHOP!P1431="LT",TONGHOP!P1431="TN"),AND(TONGHOP!Q1431&gt;120,TONGHOP!Q1431&lt;=150)),TONGHOP!U1431,"")</f>
        <v/>
      </c>
      <c r="I1431" s="1" t="str">
        <f t="shared" si="90"/>
        <v/>
      </c>
      <c r="J1431" s="1" t="str">
        <f>IF(AND(TONGHOP!O1431="KTHP",OR(TONGHOP!P1431="LT",TONGHOP!P1431="TN"),TONGHOP!Q1431&gt;150),TONGHOP!T1431,"")</f>
        <v/>
      </c>
      <c r="K1431" s="1" t="str">
        <f>IF(AND(TONGHOP!O1431="KTHP",OR(TONGHOP!P1431="LT",TONGHOP!P1431="TN"),TONGHOP!Q1431&gt;150),TONGHOP!U1431,"")</f>
        <v/>
      </c>
      <c r="L1431" s="1" t="str">
        <f t="shared" si="91"/>
        <v/>
      </c>
    </row>
    <row r="1432" spans="1:12">
      <c r="A1432" s="1" t="str">
        <f>IF(AND(TONGHOP!O1432="KTHP",OR(TONGHOP!P1432="LT",TONGHOP!P1432="TN"),TONGHOP!Q1432&lt;=90),TONGHOP!T1432,"")</f>
        <v/>
      </c>
      <c r="B1432" s="1" t="str">
        <f>IF(AND(TONGHOP!O1432="KTHP",OR(TONGHOP!P1432="LT",TONGHOP!P1432="TN"),TONGHOP!Q1432&lt;=90),TONGHOP!U1432,"")</f>
        <v/>
      </c>
      <c r="C1432" s="1" t="str">
        <f t="shared" si="88"/>
        <v/>
      </c>
      <c r="D1432" s="1" t="str">
        <f>IF(AND(TONGHOP!O1432="KTHP",OR(TONGHOP!P1432="LT",TONGHOP!P1432="TN"),AND(TONGHOP!Q1432&gt;90,TONGHOP!Q1432&lt;=120)),TONGHOP!T1432,"")</f>
        <v/>
      </c>
      <c r="E1432" s="1" t="str">
        <f>IF(AND(TONGHOP!O1432="KTHP",OR(TONGHOP!P1432="LT",TONGHOP!P1432="TN"),AND(TONGHOP!Q1432&gt;90,TONGHOP!Q1432&lt;=120)),TONGHOP!U1432,"")</f>
        <v/>
      </c>
      <c r="F1432" s="1" t="str">
        <f t="shared" si="89"/>
        <v/>
      </c>
      <c r="G1432" s="1" t="str">
        <f>IF(AND(TONGHOP!O1432="KTHP",OR(TONGHOP!P1432="LT",TONGHOP!P1432="TN"),AND(TONGHOP!Q1432&gt;120,TONGHOP!Q1432&lt;=150)),TONGHOP!T1432,"")</f>
        <v/>
      </c>
      <c r="H1432" s="1" t="str">
        <f>IF(AND(TONGHOP!O1432="KTHP",OR(TONGHOP!P1432="LT",TONGHOP!P1432="TN"),AND(TONGHOP!Q1432&gt;120,TONGHOP!Q1432&lt;=150)),TONGHOP!U1432,"")</f>
        <v/>
      </c>
      <c r="I1432" s="1" t="str">
        <f t="shared" si="90"/>
        <v/>
      </c>
      <c r="J1432" s="1" t="str">
        <f>IF(AND(TONGHOP!O1432="KTHP",OR(TONGHOP!P1432="LT",TONGHOP!P1432="TN"),TONGHOP!Q1432&gt;150),TONGHOP!T1432,"")</f>
        <v/>
      </c>
      <c r="K1432" s="1" t="str">
        <f>IF(AND(TONGHOP!O1432="KTHP",OR(TONGHOP!P1432="LT",TONGHOP!P1432="TN"),TONGHOP!Q1432&gt;150),TONGHOP!U1432,"")</f>
        <v/>
      </c>
      <c r="L1432" s="1" t="str">
        <f t="shared" si="91"/>
        <v/>
      </c>
    </row>
    <row r="1433" spans="1:12">
      <c r="A1433" s="1" t="str">
        <f>IF(AND(TONGHOP!O1433="KTHP",OR(TONGHOP!P1433="LT",TONGHOP!P1433="TN"),TONGHOP!Q1433&lt;=90),TONGHOP!T1433,"")</f>
        <v/>
      </c>
      <c r="B1433" s="1" t="str">
        <f>IF(AND(TONGHOP!O1433="KTHP",OR(TONGHOP!P1433="LT",TONGHOP!P1433="TN"),TONGHOP!Q1433&lt;=90),TONGHOP!U1433,"")</f>
        <v/>
      </c>
      <c r="C1433" s="1" t="str">
        <f t="shared" si="88"/>
        <v/>
      </c>
      <c r="D1433" s="1" t="str">
        <f>IF(AND(TONGHOP!O1433="KTHP",OR(TONGHOP!P1433="LT",TONGHOP!P1433="TN"),AND(TONGHOP!Q1433&gt;90,TONGHOP!Q1433&lt;=120)),TONGHOP!T1433,"")</f>
        <v/>
      </c>
      <c r="E1433" s="1" t="str">
        <f>IF(AND(TONGHOP!O1433="KTHP",OR(TONGHOP!P1433="LT",TONGHOP!P1433="TN"),AND(TONGHOP!Q1433&gt;90,TONGHOP!Q1433&lt;=120)),TONGHOP!U1433,"")</f>
        <v/>
      </c>
      <c r="F1433" s="1" t="str">
        <f t="shared" si="89"/>
        <v/>
      </c>
      <c r="G1433" s="1" t="str">
        <f>IF(AND(TONGHOP!O1433="KTHP",OR(TONGHOP!P1433="LT",TONGHOP!P1433="TN"),AND(TONGHOP!Q1433&gt;120,TONGHOP!Q1433&lt;=150)),TONGHOP!T1433,"")</f>
        <v/>
      </c>
      <c r="H1433" s="1" t="str">
        <f>IF(AND(TONGHOP!O1433="KTHP",OR(TONGHOP!P1433="LT",TONGHOP!P1433="TN"),AND(TONGHOP!Q1433&gt;120,TONGHOP!Q1433&lt;=150)),TONGHOP!U1433,"")</f>
        <v/>
      </c>
      <c r="I1433" s="1" t="str">
        <f t="shared" si="90"/>
        <v/>
      </c>
      <c r="J1433" s="1" t="str">
        <f>IF(AND(TONGHOP!O1433="KTHP",OR(TONGHOP!P1433="LT",TONGHOP!P1433="TN"),TONGHOP!Q1433&gt;150),TONGHOP!T1433,"")</f>
        <v/>
      </c>
      <c r="K1433" s="1" t="str">
        <f>IF(AND(TONGHOP!O1433="KTHP",OR(TONGHOP!P1433="LT",TONGHOP!P1433="TN"),TONGHOP!Q1433&gt;150),TONGHOP!U1433,"")</f>
        <v/>
      </c>
      <c r="L1433" s="1" t="str">
        <f t="shared" si="91"/>
        <v/>
      </c>
    </row>
    <row r="1434" spans="1:12">
      <c r="A1434" s="1" t="str">
        <f>IF(AND(TONGHOP!O1434="KTHP",OR(TONGHOP!P1434="LT",TONGHOP!P1434="TN"),TONGHOP!Q1434&lt;=90),TONGHOP!T1434,"")</f>
        <v/>
      </c>
      <c r="B1434" s="1" t="str">
        <f>IF(AND(TONGHOP!O1434="KTHP",OR(TONGHOP!P1434="LT",TONGHOP!P1434="TN"),TONGHOP!Q1434&lt;=90),TONGHOP!U1434,"")</f>
        <v/>
      </c>
      <c r="C1434" s="1" t="str">
        <f t="shared" si="88"/>
        <v/>
      </c>
      <c r="D1434" s="1" t="str">
        <f>IF(AND(TONGHOP!O1434="KTHP",OR(TONGHOP!P1434="LT",TONGHOP!P1434="TN"),AND(TONGHOP!Q1434&gt;90,TONGHOP!Q1434&lt;=120)),TONGHOP!T1434,"")</f>
        <v/>
      </c>
      <c r="E1434" s="1" t="str">
        <f>IF(AND(TONGHOP!O1434="KTHP",OR(TONGHOP!P1434="LT",TONGHOP!P1434="TN"),AND(TONGHOP!Q1434&gt;90,TONGHOP!Q1434&lt;=120)),TONGHOP!U1434,"")</f>
        <v/>
      </c>
      <c r="F1434" s="1" t="str">
        <f t="shared" si="89"/>
        <v/>
      </c>
      <c r="G1434" s="1" t="str">
        <f>IF(AND(TONGHOP!O1434="KTHP",OR(TONGHOP!P1434="LT",TONGHOP!P1434="TN"),AND(TONGHOP!Q1434&gt;120,TONGHOP!Q1434&lt;=150)),TONGHOP!T1434,"")</f>
        <v/>
      </c>
      <c r="H1434" s="1" t="str">
        <f>IF(AND(TONGHOP!O1434="KTHP",OR(TONGHOP!P1434="LT",TONGHOP!P1434="TN"),AND(TONGHOP!Q1434&gt;120,TONGHOP!Q1434&lt;=150)),TONGHOP!U1434,"")</f>
        <v/>
      </c>
      <c r="I1434" s="1" t="str">
        <f t="shared" si="90"/>
        <v/>
      </c>
      <c r="J1434" s="1" t="str">
        <f>IF(AND(TONGHOP!O1434="KTHP",OR(TONGHOP!P1434="LT",TONGHOP!P1434="TN"),TONGHOP!Q1434&gt;150),TONGHOP!T1434,"")</f>
        <v/>
      </c>
      <c r="K1434" s="1" t="str">
        <f>IF(AND(TONGHOP!O1434="KTHP",OR(TONGHOP!P1434="LT",TONGHOP!P1434="TN"),TONGHOP!Q1434&gt;150),TONGHOP!U1434,"")</f>
        <v/>
      </c>
      <c r="L1434" s="1" t="str">
        <f t="shared" si="91"/>
        <v/>
      </c>
    </row>
    <row r="1435" spans="1:12">
      <c r="A1435" s="1" t="str">
        <f>IF(AND(TONGHOP!O1435="KTHP",OR(TONGHOP!P1435="LT",TONGHOP!P1435="TN"),TONGHOP!Q1435&lt;=90),TONGHOP!T1435,"")</f>
        <v/>
      </c>
      <c r="B1435" s="1" t="str">
        <f>IF(AND(TONGHOP!O1435="KTHP",OR(TONGHOP!P1435="LT",TONGHOP!P1435="TN"),TONGHOP!Q1435&lt;=90),TONGHOP!U1435,"")</f>
        <v/>
      </c>
      <c r="C1435" s="1" t="str">
        <f t="shared" si="88"/>
        <v/>
      </c>
      <c r="D1435" s="1" t="str">
        <f>IF(AND(TONGHOP!O1435="KTHP",OR(TONGHOP!P1435="LT",TONGHOP!P1435="TN"),AND(TONGHOP!Q1435&gt;90,TONGHOP!Q1435&lt;=120)),TONGHOP!T1435,"")</f>
        <v/>
      </c>
      <c r="E1435" s="1" t="str">
        <f>IF(AND(TONGHOP!O1435="KTHP",OR(TONGHOP!P1435="LT",TONGHOP!P1435="TN"),AND(TONGHOP!Q1435&gt;90,TONGHOP!Q1435&lt;=120)),TONGHOP!U1435,"")</f>
        <v/>
      </c>
      <c r="F1435" s="1" t="str">
        <f t="shared" si="89"/>
        <v/>
      </c>
      <c r="G1435" s="1" t="str">
        <f>IF(AND(TONGHOP!O1435="KTHP",OR(TONGHOP!P1435="LT",TONGHOP!P1435="TN"),AND(TONGHOP!Q1435&gt;120,TONGHOP!Q1435&lt;=150)),TONGHOP!T1435,"")</f>
        <v/>
      </c>
      <c r="H1435" s="1" t="str">
        <f>IF(AND(TONGHOP!O1435="KTHP",OR(TONGHOP!P1435="LT",TONGHOP!P1435="TN"),AND(TONGHOP!Q1435&gt;120,TONGHOP!Q1435&lt;=150)),TONGHOP!U1435,"")</f>
        <v/>
      </c>
      <c r="I1435" s="1" t="str">
        <f t="shared" si="90"/>
        <v/>
      </c>
      <c r="J1435" s="1" t="str">
        <f>IF(AND(TONGHOP!O1435="KTHP",OR(TONGHOP!P1435="LT",TONGHOP!P1435="TN"),TONGHOP!Q1435&gt;150),TONGHOP!T1435,"")</f>
        <v/>
      </c>
      <c r="K1435" s="1" t="str">
        <f>IF(AND(TONGHOP!O1435="KTHP",OR(TONGHOP!P1435="LT",TONGHOP!P1435="TN"),TONGHOP!Q1435&gt;150),TONGHOP!U1435,"")</f>
        <v/>
      </c>
      <c r="L1435" s="1" t="str">
        <f t="shared" si="91"/>
        <v/>
      </c>
    </row>
    <row r="1436" spans="1:12">
      <c r="A1436" s="1" t="str">
        <f>IF(AND(TONGHOP!O1436="KTHP",OR(TONGHOP!P1436="LT",TONGHOP!P1436="TN"),TONGHOP!Q1436&lt;=90),TONGHOP!T1436,"")</f>
        <v/>
      </c>
      <c r="B1436" s="1" t="str">
        <f>IF(AND(TONGHOP!O1436="KTHP",OR(TONGHOP!P1436="LT",TONGHOP!P1436="TN"),TONGHOP!Q1436&lt;=90),TONGHOP!U1436,"")</f>
        <v/>
      </c>
      <c r="C1436" s="1" t="str">
        <f t="shared" si="88"/>
        <v/>
      </c>
      <c r="D1436" s="1" t="str">
        <f>IF(AND(TONGHOP!O1436="KTHP",OR(TONGHOP!P1436="LT",TONGHOP!P1436="TN"),AND(TONGHOP!Q1436&gt;90,TONGHOP!Q1436&lt;=120)),TONGHOP!T1436,"")</f>
        <v/>
      </c>
      <c r="E1436" s="1" t="str">
        <f>IF(AND(TONGHOP!O1436="KTHP",OR(TONGHOP!P1436="LT",TONGHOP!P1436="TN"),AND(TONGHOP!Q1436&gt;90,TONGHOP!Q1436&lt;=120)),TONGHOP!U1436,"")</f>
        <v/>
      </c>
      <c r="F1436" s="1" t="str">
        <f t="shared" si="89"/>
        <v/>
      </c>
      <c r="G1436" s="1" t="str">
        <f>IF(AND(TONGHOP!O1436="KTHP",OR(TONGHOP!P1436="LT",TONGHOP!P1436="TN"),AND(TONGHOP!Q1436&gt;120,TONGHOP!Q1436&lt;=150)),TONGHOP!T1436,"")</f>
        <v/>
      </c>
      <c r="H1436" s="1" t="str">
        <f>IF(AND(TONGHOP!O1436="KTHP",OR(TONGHOP!P1436="LT",TONGHOP!P1436="TN"),AND(TONGHOP!Q1436&gt;120,TONGHOP!Q1436&lt;=150)),TONGHOP!U1436,"")</f>
        <v/>
      </c>
      <c r="I1436" s="1" t="str">
        <f t="shared" si="90"/>
        <v/>
      </c>
      <c r="J1436" s="1" t="str">
        <f>IF(AND(TONGHOP!O1436="KTHP",OR(TONGHOP!P1436="LT",TONGHOP!P1436="TN"),TONGHOP!Q1436&gt;150),TONGHOP!T1436,"")</f>
        <v/>
      </c>
      <c r="K1436" s="1" t="str">
        <f>IF(AND(TONGHOP!O1436="KTHP",OR(TONGHOP!P1436="LT",TONGHOP!P1436="TN"),TONGHOP!Q1436&gt;150),TONGHOP!U1436,"")</f>
        <v/>
      </c>
      <c r="L1436" s="1" t="str">
        <f t="shared" si="91"/>
        <v/>
      </c>
    </row>
    <row r="1437" spans="1:12">
      <c r="A1437" s="1" t="str">
        <f>IF(AND(TONGHOP!O1437="KTHP",OR(TONGHOP!P1437="LT",TONGHOP!P1437="TN"),TONGHOP!Q1437&lt;=90),TONGHOP!T1437,"")</f>
        <v/>
      </c>
      <c r="B1437" s="1" t="str">
        <f>IF(AND(TONGHOP!O1437="KTHP",OR(TONGHOP!P1437="LT",TONGHOP!P1437="TN"),TONGHOP!Q1437&lt;=90),TONGHOP!U1437,"")</f>
        <v/>
      </c>
      <c r="C1437" s="1" t="str">
        <f t="shared" si="88"/>
        <v/>
      </c>
      <c r="D1437" s="1" t="str">
        <f>IF(AND(TONGHOP!O1437="KTHP",OR(TONGHOP!P1437="LT",TONGHOP!P1437="TN"),AND(TONGHOP!Q1437&gt;90,TONGHOP!Q1437&lt;=120)),TONGHOP!T1437,"")</f>
        <v/>
      </c>
      <c r="E1437" s="1" t="str">
        <f>IF(AND(TONGHOP!O1437="KTHP",OR(TONGHOP!P1437="LT",TONGHOP!P1437="TN"),AND(TONGHOP!Q1437&gt;90,TONGHOP!Q1437&lt;=120)),TONGHOP!U1437,"")</f>
        <v/>
      </c>
      <c r="F1437" s="1" t="str">
        <f t="shared" si="89"/>
        <v/>
      </c>
      <c r="G1437" s="1" t="str">
        <f>IF(AND(TONGHOP!O1437="KTHP",OR(TONGHOP!P1437="LT",TONGHOP!P1437="TN"),AND(TONGHOP!Q1437&gt;120,TONGHOP!Q1437&lt;=150)),TONGHOP!T1437,"")</f>
        <v/>
      </c>
      <c r="H1437" s="1" t="str">
        <f>IF(AND(TONGHOP!O1437="KTHP",OR(TONGHOP!P1437="LT",TONGHOP!P1437="TN"),AND(TONGHOP!Q1437&gt;120,TONGHOP!Q1437&lt;=150)),TONGHOP!U1437,"")</f>
        <v/>
      </c>
      <c r="I1437" s="1" t="str">
        <f t="shared" si="90"/>
        <v/>
      </c>
      <c r="J1437" s="1" t="str">
        <f>IF(AND(TONGHOP!O1437="KTHP",OR(TONGHOP!P1437="LT",TONGHOP!P1437="TN"),TONGHOP!Q1437&gt;150),TONGHOP!T1437,"")</f>
        <v/>
      </c>
      <c r="K1437" s="1" t="str">
        <f>IF(AND(TONGHOP!O1437="KTHP",OR(TONGHOP!P1437="LT",TONGHOP!P1437="TN"),TONGHOP!Q1437&gt;150),TONGHOP!U1437,"")</f>
        <v/>
      </c>
      <c r="L1437" s="1" t="str">
        <f t="shared" si="91"/>
        <v/>
      </c>
    </row>
    <row r="1438" spans="1:12">
      <c r="A1438" s="1" t="str">
        <f>IF(AND(TONGHOP!O1438="KTHP",OR(TONGHOP!P1438="LT",TONGHOP!P1438="TN"),TONGHOP!Q1438&lt;=90),TONGHOP!T1438,"")</f>
        <v/>
      </c>
      <c r="B1438" s="1" t="str">
        <f>IF(AND(TONGHOP!O1438="KTHP",OR(TONGHOP!P1438="LT",TONGHOP!P1438="TN"),TONGHOP!Q1438&lt;=90),TONGHOP!U1438,"")</f>
        <v/>
      </c>
      <c r="C1438" s="1" t="str">
        <f t="shared" si="88"/>
        <v/>
      </c>
      <c r="D1438" s="1" t="str">
        <f>IF(AND(TONGHOP!O1438="KTHP",OR(TONGHOP!P1438="LT",TONGHOP!P1438="TN"),AND(TONGHOP!Q1438&gt;90,TONGHOP!Q1438&lt;=120)),TONGHOP!T1438,"")</f>
        <v/>
      </c>
      <c r="E1438" s="1" t="str">
        <f>IF(AND(TONGHOP!O1438="KTHP",OR(TONGHOP!P1438="LT",TONGHOP!P1438="TN"),AND(TONGHOP!Q1438&gt;90,TONGHOP!Q1438&lt;=120)),TONGHOP!U1438,"")</f>
        <v/>
      </c>
      <c r="F1438" s="1" t="str">
        <f t="shared" si="89"/>
        <v/>
      </c>
      <c r="G1438" s="1" t="str">
        <f>IF(AND(TONGHOP!O1438="KTHP",OR(TONGHOP!P1438="LT",TONGHOP!P1438="TN"),AND(TONGHOP!Q1438&gt;120,TONGHOP!Q1438&lt;=150)),TONGHOP!T1438,"")</f>
        <v/>
      </c>
      <c r="H1438" s="1" t="str">
        <f>IF(AND(TONGHOP!O1438="KTHP",OR(TONGHOP!P1438="LT",TONGHOP!P1438="TN"),AND(TONGHOP!Q1438&gt;120,TONGHOP!Q1438&lt;=150)),TONGHOP!U1438,"")</f>
        <v/>
      </c>
      <c r="I1438" s="1" t="str">
        <f t="shared" si="90"/>
        <v/>
      </c>
      <c r="J1438" s="1" t="str">
        <f>IF(AND(TONGHOP!O1438="KTHP",OR(TONGHOP!P1438="LT",TONGHOP!P1438="TN"),TONGHOP!Q1438&gt;150),TONGHOP!T1438,"")</f>
        <v/>
      </c>
      <c r="K1438" s="1" t="str">
        <f>IF(AND(TONGHOP!O1438="KTHP",OR(TONGHOP!P1438="LT",TONGHOP!P1438="TN"),TONGHOP!Q1438&gt;150),TONGHOP!U1438,"")</f>
        <v/>
      </c>
      <c r="L1438" s="1" t="str">
        <f t="shared" si="91"/>
        <v/>
      </c>
    </row>
    <row r="1439" spans="1:12">
      <c r="A1439" s="1" t="str">
        <f>IF(AND(TONGHOP!O1439="KTHP",OR(TONGHOP!P1439="LT",TONGHOP!P1439="TN"),TONGHOP!Q1439&lt;=90),TONGHOP!T1439,"")</f>
        <v/>
      </c>
      <c r="B1439" s="1" t="str">
        <f>IF(AND(TONGHOP!O1439="KTHP",OR(TONGHOP!P1439="LT",TONGHOP!P1439="TN"),TONGHOP!Q1439&lt;=90),TONGHOP!U1439,"")</f>
        <v/>
      </c>
      <c r="C1439" s="1" t="str">
        <f t="shared" si="88"/>
        <v/>
      </c>
      <c r="D1439" s="1" t="str">
        <f>IF(AND(TONGHOP!O1439="KTHP",OR(TONGHOP!P1439="LT",TONGHOP!P1439="TN"),AND(TONGHOP!Q1439&gt;90,TONGHOP!Q1439&lt;=120)),TONGHOP!T1439,"")</f>
        <v/>
      </c>
      <c r="E1439" s="1" t="str">
        <f>IF(AND(TONGHOP!O1439="KTHP",OR(TONGHOP!P1439="LT",TONGHOP!P1439="TN"),AND(TONGHOP!Q1439&gt;90,TONGHOP!Q1439&lt;=120)),TONGHOP!U1439,"")</f>
        <v/>
      </c>
      <c r="F1439" s="1" t="str">
        <f t="shared" si="89"/>
        <v/>
      </c>
      <c r="G1439" s="1" t="str">
        <f>IF(AND(TONGHOP!O1439="KTHP",OR(TONGHOP!P1439="LT",TONGHOP!P1439="TN"),AND(TONGHOP!Q1439&gt;120,TONGHOP!Q1439&lt;=150)),TONGHOP!T1439,"")</f>
        <v/>
      </c>
      <c r="H1439" s="1" t="str">
        <f>IF(AND(TONGHOP!O1439="KTHP",OR(TONGHOP!P1439="LT",TONGHOP!P1439="TN"),AND(TONGHOP!Q1439&gt;120,TONGHOP!Q1439&lt;=150)),TONGHOP!U1439,"")</f>
        <v/>
      </c>
      <c r="I1439" s="1" t="str">
        <f t="shared" si="90"/>
        <v/>
      </c>
      <c r="J1439" s="1" t="str">
        <f>IF(AND(TONGHOP!O1439="KTHP",OR(TONGHOP!P1439="LT",TONGHOP!P1439="TN"),TONGHOP!Q1439&gt;150),TONGHOP!T1439,"")</f>
        <v/>
      </c>
      <c r="K1439" s="1" t="str">
        <f>IF(AND(TONGHOP!O1439="KTHP",OR(TONGHOP!P1439="LT",TONGHOP!P1439="TN"),TONGHOP!Q1439&gt;150),TONGHOP!U1439,"")</f>
        <v/>
      </c>
      <c r="L1439" s="1" t="str">
        <f t="shared" si="91"/>
        <v/>
      </c>
    </row>
    <row r="1440" spans="1:12">
      <c r="A1440" s="1" t="str">
        <f>IF(AND(TONGHOP!O1440="KTHP",OR(TONGHOP!P1440="LT",TONGHOP!P1440="TN"),TONGHOP!Q1440&lt;=90),TONGHOP!T1440,"")</f>
        <v/>
      </c>
      <c r="B1440" s="1" t="str">
        <f>IF(AND(TONGHOP!O1440="KTHP",OR(TONGHOP!P1440="LT",TONGHOP!P1440="TN"),TONGHOP!Q1440&lt;=90),TONGHOP!U1440,"")</f>
        <v/>
      </c>
      <c r="C1440" s="1" t="str">
        <f t="shared" si="88"/>
        <v/>
      </c>
      <c r="D1440" s="1" t="str">
        <f>IF(AND(TONGHOP!O1440="KTHP",OR(TONGHOP!P1440="LT",TONGHOP!P1440="TN"),AND(TONGHOP!Q1440&gt;90,TONGHOP!Q1440&lt;=120)),TONGHOP!T1440,"")</f>
        <v/>
      </c>
      <c r="E1440" s="1" t="str">
        <f>IF(AND(TONGHOP!O1440="KTHP",OR(TONGHOP!P1440="LT",TONGHOP!P1440="TN"),AND(TONGHOP!Q1440&gt;90,TONGHOP!Q1440&lt;=120)),TONGHOP!U1440,"")</f>
        <v/>
      </c>
      <c r="F1440" s="1" t="str">
        <f t="shared" si="89"/>
        <v/>
      </c>
      <c r="G1440" s="1" t="str">
        <f>IF(AND(TONGHOP!O1440="KTHP",OR(TONGHOP!P1440="LT",TONGHOP!P1440="TN"),AND(TONGHOP!Q1440&gt;120,TONGHOP!Q1440&lt;=150)),TONGHOP!T1440,"")</f>
        <v/>
      </c>
      <c r="H1440" s="1" t="str">
        <f>IF(AND(TONGHOP!O1440="KTHP",OR(TONGHOP!P1440="LT",TONGHOP!P1440="TN"),AND(TONGHOP!Q1440&gt;120,TONGHOP!Q1440&lt;=150)),TONGHOP!U1440,"")</f>
        <v/>
      </c>
      <c r="I1440" s="1" t="str">
        <f t="shared" si="90"/>
        <v/>
      </c>
      <c r="J1440" s="1" t="str">
        <f>IF(AND(TONGHOP!O1440="KTHP",OR(TONGHOP!P1440="LT",TONGHOP!P1440="TN"),TONGHOP!Q1440&gt;150),TONGHOP!T1440,"")</f>
        <v/>
      </c>
      <c r="K1440" s="1" t="str">
        <f>IF(AND(TONGHOP!O1440="KTHP",OR(TONGHOP!P1440="LT",TONGHOP!P1440="TN"),TONGHOP!Q1440&gt;150),TONGHOP!U1440,"")</f>
        <v/>
      </c>
      <c r="L1440" s="1" t="str">
        <f t="shared" si="91"/>
        <v/>
      </c>
    </row>
    <row r="1441" spans="1:12">
      <c r="A1441" s="1" t="str">
        <f>IF(AND(TONGHOP!O1441="KTHP",OR(TONGHOP!P1441="LT",TONGHOP!P1441="TN"),TONGHOP!Q1441&lt;=90),TONGHOP!T1441,"")</f>
        <v/>
      </c>
      <c r="B1441" s="1" t="str">
        <f>IF(AND(TONGHOP!O1441="KTHP",OR(TONGHOP!P1441="LT",TONGHOP!P1441="TN"),TONGHOP!Q1441&lt;=90),TONGHOP!U1441,"")</f>
        <v/>
      </c>
      <c r="C1441" s="1" t="str">
        <f t="shared" si="88"/>
        <v/>
      </c>
      <c r="D1441" s="1" t="str">
        <f>IF(AND(TONGHOP!O1441="KTHP",OR(TONGHOP!P1441="LT",TONGHOP!P1441="TN"),AND(TONGHOP!Q1441&gt;90,TONGHOP!Q1441&lt;=120)),TONGHOP!T1441,"")</f>
        <v/>
      </c>
      <c r="E1441" s="1" t="str">
        <f>IF(AND(TONGHOP!O1441="KTHP",OR(TONGHOP!P1441="LT",TONGHOP!P1441="TN"),AND(TONGHOP!Q1441&gt;90,TONGHOP!Q1441&lt;=120)),TONGHOP!U1441,"")</f>
        <v/>
      </c>
      <c r="F1441" s="1" t="str">
        <f t="shared" si="89"/>
        <v/>
      </c>
      <c r="G1441" s="1" t="str">
        <f>IF(AND(TONGHOP!O1441="KTHP",OR(TONGHOP!P1441="LT",TONGHOP!P1441="TN"),AND(TONGHOP!Q1441&gt;120,TONGHOP!Q1441&lt;=150)),TONGHOP!T1441,"")</f>
        <v/>
      </c>
      <c r="H1441" s="1" t="str">
        <f>IF(AND(TONGHOP!O1441="KTHP",OR(TONGHOP!P1441="LT",TONGHOP!P1441="TN"),AND(TONGHOP!Q1441&gt;120,TONGHOP!Q1441&lt;=150)),TONGHOP!U1441,"")</f>
        <v/>
      </c>
      <c r="I1441" s="1" t="str">
        <f t="shared" si="90"/>
        <v/>
      </c>
      <c r="J1441" s="1" t="str">
        <f>IF(AND(TONGHOP!O1441="KTHP",OR(TONGHOP!P1441="LT",TONGHOP!P1441="TN"),TONGHOP!Q1441&gt;150),TONGHOP!T1441,"")</f>
        <v/>
      </c>
      <c r="K1441" s="1" t="str">
        <f>IF(AND(TONGHOP!O1441="KTHP",OR(TONGHOP!P1441="LT",TONGHOP!P1441="TN"),TONGHOP!Q1441&gt;150),TONGHOP!U1441,"")</f>
        <v/>
      </c>
      <c r="L1441" s="1" t="str">
        <f t="shared" si="91"/>
        <v/>
      </c>
    </row>
    <row r="1442" spans="1:12">
      <c r="A1442" s="1" t="str">
        <f>IF(AND(TONGHOP!O1442="KTHP",OR(TONGHOP!P1442="LT",TONGHOP!P1442="TN"),TONGHOP!Q1442&lt;=90),TONGHOP!T1442,"")</f>
        <v/>
      </c>
      <c r="B1442" s="1" t="str">
        <f>IF(AND(TONGHOP!O1442="KTHP",OR(TONGHOP!P1442="LT",TONGHOP!P1442="TN"),TONGHOP!Q1442&lt;=90),TONGHOP!U1442,"")</f>
        <v/>
      </c>
      <c r="C1442" s="1" t="str">
        <f t="shared" si="88"/>
        <v/>
      </c>
      <c r="D1442" s="1" t="str">
        <f>IF(AND(TONGHOP!O1442="KTHP",OR(TONGHOP!P1442="LT",TONGHOP!P1442="TN"),AND(TONGHOP!Q1442&gt;90,TONGHOP!Q1442&lt;=120)),TONGHOP!T1442,"")</f>
        <v/>
      </c>
      <c r="E1442" s="1" t="str">
        <f>IF(AND(TONGHOP!O1442="KTHP",OR(TONGHOP!P1442="LT",TONGHOP!P1442="TN"),AND(TONGHOP!Q1442&gt;90,TONGHOP!Q1442&lt;=120)),TONGHOP!U1442,"")</f>
        <v/>
      </c>
      <c r="F1442" s="1" t="str">
        <f t="shared" si="89"/>
        <v/>
      </c>
      <c r="G1442" s="1" t="str">
        <f>IF(AND(TONGHOP!O1442="KTHP",OR(TONGHOP!P1442="LT",TONGHOP!P1442="TN"),AND(TONGHOP!Q1442&gt;120,TONGHOP!Q1442&lt;=150)),TONGHOP!T1442,"")</f>
        <v/>
      </c>
      <c r="H1442" s="1" t="str">
        <f>IF(AND(TONGHOP!O1442="KTHP",OR(TONGHOP!P1442="LT",TONGHOP!P1442="TN"),AND(TONGHOP!Q1442&gt;120,TONGHOP!Q1442&lt;=150)),TONGHOP!U1442,"")</f>
        <v/>
      </c>
      <c r="I1442" s="1" t="str">
        <f t="shared" si="90"/>
        <v/>
      </c>
      <c r="J1442" s="1" t="str">
        <f>IF(AND(TONGHOP!O1442="KTHP",OR(TONGHOP!P1442="LT",TONGHOP!P1442="TN"),TONGHOP!Q1442&gt;150),TONGHOP!T1442,"")</f>
        <v/>
      </c>
      <c r="K1442" s="1" t="str">
        <f>IF(AND(TONGHOP!O1442="KTHP",OR(TONGHOP!P1442="LT",TONGHOP!P1442="TN"),TONGHOP!Q1442&gt;150),TONGHOP!U1442,"")</f>
        <v/>
      </c>
      <c r="L1442" s="1" t="str">
        <f t="shared" si="91"/>
        <v/>
      </c>
    </row>
    <row r="1443" spans="1:12">
      <c r="A1443" s="1" t="str">
        <f>IF(AND(TONGHOP!O1443="KTHP",OR(TONGHOP!P1443="LT",TONGHOP!P1443="TN"),TONGHOP!Q1443&lt;=90),TONGHOP!T1443,"")</f>
        <v/>
      </c>
      <c r="B1443" s="1" t="str">
        <f>IF(AND(TONGHOP!O1443="KTHP",OR(TONGHOP!P1443="LT",TONGHOP!P1443="TN"),TONGHOP!Q1443&lt;=90),TONGHOP!U1443,"")</f>
        <v/>
      </c>
      <c r="C1443" s="1" t="str">
        <f t="shared" si="88"/>
        <v/>
      </c>
      <c r="D1443" s="1" t="str">
        <f>IF(AND(TONGHOP!O1443="KTHP",OR(TONGHOP!P1443="LT",TONGHOP!P1443="TN"),AND(TONGHOP!Q1443&gt;90,TONGHOP!Q1443&lt;=120)),TONGHOP!T1443,"")</f>
        <v/>
      </c>
      <c r="E1443" s="1" t="str">
        <f>IF(AND(TONGHOP!O1443="KTHP",OR(TONGHOP!P1443="LT",TONGHOP!P1443="TN"),AND(TONGHOP!Q1443&gt;90,TONGHOP!Q1443&lt;=120)),TONGHOP!U1443,"")</f>
        <v/>
      </c>
      <c r="F1443" s="1" t="str">
        <f t="shared" si="89"/>
        <v/>
      </c>
      <c r="G1443" s="1" t="str">
        <f>IF(AND(TONGHOP!O1443="KTHP",OR(TONGHOP!P1443="LT",TONGHOP!P1443="TN"),AND(TONGHOP!Q1443&gt;120,TONGHOP!Q1443&lt;=150)),TONGHOP!T1443,"")</f>
        <v/>
      </c>
      <c r="H1443" s="1" t="str">
        <f>IF(AND(TONGHOP!O1443="KTHP",OR(TONGHOP!P1443="LT",TONGHOP!P1443="TN"),AND(TONGHOP!Q1443&gt;120,TONGHOP!Q1443&lt;=150)),TONGHOP!U1443,"")</f>
        <v/>
      </c>
      <c r="I1443" s="1" t="str">
        <f t="shared" si="90"/>
        <v/>
      </c>
      <c r="J1443" s="1" t="str">
        <f>IF(AND(TONGHOP!O1443="KTHP",OR(TONGHOP!P1443="LT",TONGHOP!P1443="TN"),TONGHOP!Q1443&gt;150),TONGHOP!T1443,"")</f>
        <v/>
      </c>
      <c r="K1443" s="1" t="str">
        <f>IF(AND(TONGHOP!O1443="KTHP",OR(TONGHOP!P1443="LT",TONGHOP!P1443="TN"),TONGHOP!Q1443&gt;150),TONGHOP!U1443,"")</f>
        <v/>
      </c>
      <c r="L1443" s="1" t="str">
        <f t="shared" si="91"/>
        <v/>
      </c>
    </row>
    <row r="1444" spans="1:12">
      <c r="A1444" s="1" t="str">
        <f>IF(AND(TONGHOP!O1444="KTHP",OR(TONGHOP!P1444="LT",TONGHOP!P1444="TN"),TONGHOP!Q1444&lt;=90),TONGHOP!T1444,"")</f>
        <v/>
      </c>
      <c r="B1444" s="1" t="str">
        <f>IF(AND(TONGHOP!O1444="KTHP",OR(TONGHOP!P1444="LT",TONGHOP!P1444="TN"),TONGHOP!Q1444&lt;=90),TONGHOP!U1444,"")</f>
        <v/>
      </c>
      <c r="C1444" s="1" t="str">
        <f t="shared" si="88"/>
        <v/>
      </c>
      <c r="D1444" s="1" t="str">
        <f>IF(AND(TONGHOP!O1444="KTHP",OR(TONGHOP!P1444="LT",TONGHOP!P1444="TN"),AND(TONGHOP!Q1444&gt;90,TONGHOP!Q1444&lt;=120)),TONGHOP!T1444,"")</f>
        <v/>
      </c>
      <c r="E1444" s="1" t="str">
        <f>IF(AND(TONGHOP!O1444="KTHP",OR(TONGHOP!P1444="LT",TONGHOP!P1444="TN"),AND(TONGHOP!Q1444&gt;90,TONGHOP!Q1444&lt;=120)),TONGHOP!U1444,"")</f>
        <v/>
      </c>
      <c r="F1444" s="1" t="str">
        <f t="shared" si="89"/>
        <v/>
      </c>
      <c r="G1444" s="1" t="str">
        <f>IF(AND(TONGHOP!O1444="KTHP",OR(TONGHOP!P1444="LT",TONGHOP!P1444="TN"),AND(TONGHOP!Q1444&gt;120,TONGHOP!Q1444&lt;=150)),TONGHOP!T1444,"")</f>
        <v/>
      </c>
      <c r="H1444" s="1" t="str">
        <f>IF(AND(TONGHOP!O1444="KTHP",OR(TONGHOP!P1444="LT",TONGHOP!P1444="TN"),AND(TONGHOP!Q1444&gt;120,TONGHOP!Q1444&lt;=150)),TONGHOP!U1444,"")</f>
        <v/>
      </c>
      <c r="I1444" s="1" t="str">
        <f t="shared" si="90"/>
        <v/>
      </c>
      <c r="J1444" s="1" t="str">
        <f>IF(AND(TONGHOP!O1444="KTHP",OR(TONGHOP!P1444="LT",TONGHOP!P1444="TN"),TONGHOP!Q1444&gt;150),TONGHOP!T1444,"")</f>
        <v/>
      </c>
      <c r="K1444" s="1" t="str">
        <f>IF(AND(TONGHOP!O1444="KTHP",OR(TONGHOP!P1444="LT",TONGHOP!P1444="TN"),TONGHOP!Q1444&gt;150),TONGHOP!U1444,"")</f>
        <v/>
      </c>
      <c r="L1444" s="1" t="str">
        <f t="shared" si="91"/>
        <v/>
      </c>
    </row>
    <row r="1445" spans="1:12">
      <c r="A1445" s="1" t="str">
        <f>IF(AND(TONGHOP!O1445="KTHP",OR(TONGHOP!P1445="LT",TONGHOP!P1445="TN"),TONGHOP!Q1445&lt;=90),TONGHOP!T1445,"")</f>
        <v/>
      </c>
      <c r="B1445" s="1" t="str">
        <f>IF(AND(TONGHOP!O1445="KTHP",OR(TONGHOP!P1445="LT",TONGHOP!P1445="TN"),TONGHOP!Q1445&lt;=90),TONGHOP!U1445,"")</f>
        <v/>
      </c>
      <c r="C1445" s="1" t="str">
        <f t="shared" si="88"/>
        <v/>
      </c>
      <c r="D1445" s="1" t="str">
        <f>IF(AND(TONGHOP!O1445="KTHP",OR(TONGHOP!P1445="LT",TONGHOP!P1445="TN"),AND(TONGHOP!Q1445&gt;90,TONGHOP!Q1445&lt;=120)),TONGHOP!T1445,"")</f>
        <v/>
      </c>
      <c r="E1445" s="1" t="str">
        <f>IF(AND(TONGHOP!O1445="KTHP",OR(TONGHOP!P1445="LT",TONGHOP!P1445="TN"),AND(TONGHOP!Q1445&gt;90,TONGHOP!Q1445&lt;=120)),TONGHOP!U1445,"")</f>
        <v/>
      </c>
      <c r="F1445" s="1" t="str">
        <f t="shared" si="89"/>
        <v/>
      </c>
      <c r="G1445" s="1" t="str">
        <f>IF(AND(TONGHOP!O1445="KTHP",OR(TONGHOP!P1445="LT",TONGHOP!P1445="TN"),AND(TONGHOP!Q1445&gt;120,TONGHOP!Q1445&lt;=150)),TONGHOP!T1445,"")</f>
        <v/>
      </c>
      <c r="H1445" s="1" t="str">
        <f>IF(AND(TONGHOP!O1445="KTHP",OR(TONGHOP!P1445="LT",TONGHOP!P1445="TN"),AND(TONGHOP!Q1445&gt;120,TONGHOP!Q1445&lt;=150)),TONGHOP!U1445,"")</f>
        <v/>
      </c>
      <c r="I1445" s="1" t="str">
        <f t="shared" si="90"/>
        <v/>
      </c>
      <c r="J1445" s="1" t="str">
        <f>IF(AND(TONGHOP!O1445="KTHP",OR(TONGHOP!P1445="LT",TONGHOP!P1445="TN"),TONGHOP!Q1445&gt;150),TONGHOP!T1445,"")</f>
        <v/>
      </c>
      <c r="K1445" s="1" t="str">
        <f>IF(AND(TONGHOP!O1445="KTHP",OR(TONGHOP!P1445="LT",TONGHOP!P1445="TN"),TONGHOP!Q1445&gt;150),TONGHOP!U1445,"")</f>
        <v/>
      </c>
      <c r="L1445" s="1" t="str">
        <f t="shared" si="91"/>
        <v/>
      </c>
    </row>
    <row r="1446" spans="1:12">
      <c r="A1446" s="1" t="str">
        <f>IF(AND(TONGHOP!O1446="KTHP",OR(TONGHOP!P1446="LT",TONGHOP!P1446="TN"),TONGHOP!Q1446&lt;=90),TONGHOP!T1446,"")</f>
        <v/>
      </c>
      <c r="B1446" s="1" t="str">
        <f>IF(AND(TONGHOP!O1446="KTHP",OR(TONGHOP!P1446="LT",TONGHOP!P1446="TN"),TONGHOP!Q1446&lt;=90),TONGHOP!U1446,"")</f>
        <v/>
      </c>
      <c r="C1446" s="1" t="str">
        <f t="shared" si="88"/>
        <v/>
      </c>
      <c r="D1446" s="1" t="str">
        <f>IF(AND(TONGHOP!O1446="KTHP",OR(TONGHOP!P1446="LT",TONGHOP!P1446="TN"),AND(TONGHOP!Q1446&gt;90,TONGHOP!Q1446&lt;=120)),TONGHOP!T1446,"")</f>
        <v/>
      </c>
      <c r="E1446" s="1" t="str">
        <f>IF(AND(TONGHOP!O1446="KTHP",OR(TONGHOP!P1446="LT",TONGHOP!P1446="TN"),AND(TONGHOP!Q1446&gt;90,TONGHOP!Q1446&lt;=120)),TONGHOP!U1446,"")</f>
        <v/>
      </c>
      <c r="F1446" s="1" t="str">
        <f t="shared" si="89"/>
        <v/>
      </c>
      <c r="G1446" s="1" t="str">
        <f>IF(AND(TONGHOP!O1446="KTHP",OR(TONGHOP!P1446="LT",TONGHOP!P1446="TN"),AND(TONGHOP!Q1446&gt;120,TONGHOP!Q1446&lt;=150)),TONGHOP!T1446,"")</f>
        <v/>
      </c>
      <c r="H1446" s="1" t="str">
        <f>IF(AND(TONGHOP!O1446="KTHP",OR(TONGHOP!P1446="LT",TONGHOP!P1446="TN"),AND(TONGHOP!Q1446&gt;120,TONGHOP!Q1446&lt;=150)),TONGHOP!U1446,"")</f>
        <v/>
      </c>
      <c r="I1446" s="1" t="str">
        <f t="shared" si="90"/>
        <v/>
      </c>
      <c r="J1446" s="1" t="str">
        <f>IF(AND(TONGHOP!O1446="KTHP",OR(TONGHOP!P1446="LT",TONGHOP!P1446="TN"),TONGHOP!Q1446&gt;150),TONGHOP!T1446,"")</f>
        <v/>
      </c>
      <c r="K1446" s="1" t="str">
        <f>IF(AND(TONGHOP!O1446="KTHP",OR(TONGHOP!P1446="LT",TONGHOP!P1446="TN"),TONGHOP!Q1446&gt;150),TONGHOP!U1446,"")</f>
        <v/>
      </c>
      <c r="L1446" s="1" t="str">
        <f t="shared" si="91"/>
        <v/>
      </c>
    </row>
    <row r="1447" spans="1:12">
      <c r="A1447" s="1" t="str">
        <f>IF(AND(TONGHOP!O1447="KTHP",OR(TONGHOP!P1447="LT",TONGHOP!P1447="TN"),TONGHOP!Q1447&lt;=90),TONGHOP!T1447,"")</f>
        <v/>
      </c>
      <c r="B1447" s="1" t="str">
        <f>IF(AND(TONGHOP!O1447="KTHP",OR(TONGHOP!P1447="LT",TONGHOP!P1447="TN"),TONGHOP!Q1447&lt;=90),TONGHOP!U1447,"")</f>
        <v/>
      </c>
      <c r="C1447" s="1" t="str">
        <f t="shared" si="88"/>
        <v/>
      </c>
      <c r="D1447" s="1" t="str">
        <f>IF(AND(TONGHOP!O1447="KTHP",OR(TONGHOP!P1447="LT",TONGHOP!P1447="TN"),AND(TONGHOP!Q1447&gt;90,TONGHOP!Q1447&lt;=120)),TONGHOP!T1447,"")</f>
        <v/>
      </c>
      <c r="E1447" s="1" t="str">
        <f>IF(AND(TONGHOP!O1447="KTHP",OR(TONGHOP!P1447="LT",TONGHOP!P1447="TN"),AND(TONGHOP!Q1447&gt;90,TONGHOP!Q1447&lt;=120)),TONGHOP!U1447,"")</f>
        <v/>
      </c>
      <c r="F1447" s="1" t="str">
        <f t="shared" si="89"/>
        <v/>
      </c>
      <c r="G1447" s="1" t="str">
        <f>IF(AND(TONGHOP!O1447="KTHP",OR(TONGHOP!P1447="LT",TONGHOP!P1447="TN"),AND(TONGHOP!Q1447&gt;120,TONGHOP!Q1447&lt;=150)),TONGHOP!T1447,"")</f>
        <v/>
      </c>
      <c r="H1447" s="1" t="str">
        <f>IF(AND(TONGHOP!O1447="KTHP",OR(TONGHOP!P1447="LT",TONGHOP!P1447="TN"),AND(TONGHOP!Q1447&gt;120,TONGHOP!Q1447&lt;=150)),TONGHOP!U1447,"")</f>
        <v/>
      </c>
      <c r="I1447" s="1" t="str">
        <f t="shared" si="90"/>
        <v/>
      </c>
      <c r="J1447" s="1" t="str">
        <f>IF(AND(TONGHOP!O1447="KTHP",OR(TONGHOP!P1447="LT",TONGHOP!P1447="TN"),TONGHOP!Q1447&gt;150),TONGHOP!T1447,"")</f>
        <v/>
      </c>
      <c r="K1447" s="1" t="str">
        <f>IF(AND(TONGHOP!O1447="KTHP",OR(TONGHOP!P1447="LT",TONGHOP!P1447="TN"),TONGHOP!Q1447&gt;150),TONGHOP!U1447,"")</f>
        <v/>
      </c>
      <c r="L1447" s="1" t="str">
        <f t="shared" si="91"/>
        <v/>
      </c>
    </row>
    <row r="1448" spans="1:12">
      <c r="A1448" s="1" t="str">
        <f>IF(AND(TONGHOP!O1448="KTHP",OR(TONGHOP!P1448="LT",TONGHOP!P1448="TN"),TONGHOP!Q1448&lt;=90),TONGHOP!T1448,"")</f>
        <v/>
      </c>
      <c r="B1448" s="1" t="str">
        <f>IF(AND(TONGHOP!O1448="KTHP",OR(TONGHOP!P1448="LT",TONGHOP!P1448="TN"),TONGHOP!Q1448&lt;=90),TONGHOP!U1448,"")</f>
        <v/>
      </c>
      <c r="C1448" s="1" t="str">
        <f t="shared" si="88"/>
        <v/>
      </c>
      <c r="D1448" s="1" t="str">
        <f>IF(AND(TONGHOP!O1448="KTHP",OR(TONGHOP!P1448="LT",TONGHOP!P1448="TN"),AND(TONGHOP!Q1448&gt;90,TONGHOP!Q1448&lt;=120)),TONGHOP!T1448,"")</f>
        <v/>
      </c>
      <c r="E1448" s="1" t="str">
        <f>IF(AND(TONGHOP!O1448="KTHP",OR(TONGHOP!P1448="LT",TONGHOP!P1448="TN"),AND(TONGHOP!Q1448&gt;90,TONGHOP!Q1448&lt;=120)),TONGHOP!U1448,"")</f>
        <v/>
      </c>
      <c r="F1448" s="1" t="str">
        <f t="shared" si="89"/>
        <v/>
      </c>
      <c r="G1448" s="1" t="str">
        <f>IF(AND(TONGHOP!O1448="KTHP",OR(TONGHOP!P1448="LT",TONGHOP!P1448="TN"),AND(TONGHOP!Q1448&gt;120,TONGHOP!Q1448&lt;=150)),TONGHOP!T1448,"")</f>
        <v/>
      </c>
      <c r="H1448" s="1" t="str">
        <f>IF(AND(TONGHOP!O1448="KTHP",OR(TONGHOP!P1448="LT",TONGHOP!P1448="TN"),AND(TONGHOP!Q1448&gt;120,TONGHOP!Q1448&lt;=150)),TONGHOP!U1448,"")</f>
        <v/>
      </c>
      <c r="I1448" s="1" t="str">
        <f t="shared" si="90"/>
        <v/>
      </c>
      <c r="J1448" s="1" t="str">
        <f>IF(AND(TONGHOP!O1448="KTHP",OR(TONGHOP!P1448="LT",TONGHOP!P1448="TN"),TONGHOP!Q1448&gt;150),TONGHOP!T1448,"")</f>
        <v/>
      </c>
      <c r="K1448" s="1" t="str">
        <f>IF(AND(TONGHOP!O1448="KTHP",OR(TONGHOP!P1448="LT",TONGHOP!P1448="TN"),TONGHOP!Q1448&gt;150),TONGHOP!U1448,"")</f>
        <v/>
      </c>
      <c r="L1448" s="1" t="str">
        <f t="shared" si="91"/>
        <v/>
      </c>
    </row>
    <row r="1449" spans="1:12">
      <c r="A1449" s="1" t="str">
        <f>IF(AND(TONGHOP!O1449="KTHP",OR(TONGHOP!P1449="LT",TONGHOP!P1449="TN"),TONGHOP!Q1449&lt;=90),TONGHOP!T1449,"")</f>
        <v/>
      </c>
      <c r="B1449" s="1" t="str">
        <f>IF(AND(TONGHOP!O1449="KTHP",OR(TONGHOP!P1449="LT",TONGHOP!P1449="TN"),TONGHOP!Q1449&lt;=90),TONGHOP!U1449,"")</f>
        <v/>
      </c>
      <c r="C1449" s="1" t="str">
        <f t="shared" si="88"/>
        <v/>
      </c>
      <c r="D1449" s="1" t="str">
        <f>IF(AND(TONGHOP!O1449="KTHP",OR(TONGHOP!P1449="LT",TONGHOP!P1449="TN"),AND(TONGHOP!Q1449&gt;90,TONGHOP!Q1449&lt;=120)),TONGHOP!T1449,"")</f>
        <v/>
      </c>
      <c r="E1449" s="1" t="str">
        <f>IF(AND(TONGHOP!O1449="KTHP",OR(TONGHOP!P1449="LT",TONGHOP!P1449="TN"),AND(TONGHOP!Q1449&gt;90,TONGHOP!Q1449&lt;=120)),TONGHOP!U1449,"")</f>
        <v/>
      </c>
      <c r="F1449" s="1" t="str">
        <f t="shared" si="89"/>
        <v/>
      </c>
      <c r="G1449" s="1" t="str">
        <f>IF(AND(TONGHOP!O1449="KTHP",OR(TONGHOP!P1449="LT",TONGHOP!P1449="TN"),AND(TONGHOP!Q1449&gt;120,TONGHOP!Q1449&lt;=150)),TONGHOP!T1449,"")</f>
        <v/>
      </c>
      <c r="H1449" s="1" t="str">
        <f>IF(AND(TONGHOP!O1449="KTHP",OR(TONGHOP!P1449="LT",TONGHOP!P1449="TN"),AND(TONGHOP!Q1449&gt;120,TONGHOP!Q1449&lt;=150)),TONGHOP!U1449,"")</f>
        <v/>
      </c>
      <c r="I1449" s="1" t="str">
        <f t="shared" si="90"/>
        <v/>
      </c>
      <c r="J1449" s="1" t="str">
        <f>IF(AND(TONGHOP!O1449="KTHP",OR(TONGHOP!P1449="LT",TONGHOP!P1449="TN"),TONGHOP!Q1449&gt;150),TONGHOP!T1449,"")</f>
        <v/>
      </c>
      <c r="K1449" s="1" t="str">
        <f>IF(AND(TONGHOP!O1449="KTHP",OR(TONGHOP!P1449="LT",TONGHOP!P1449="TN"),TONGHOP!Q1449&gt;150),TONGHOP!U1449,"")</f>
        <v/>
      </c>
      <c r="L1449" s="1" t="str">
        <f t="shared" si="91"/>
        <v/>
      </c>
    </row>
    <row r="1450" spans="1:12">
      <c r="A1450" s="1" t="str">
        <f>IF(AND(TONGHOP!O1450="KTHP",OR(TONGHOP!P1450="LT",TONGHOP!P1450="TN"),TONGHOP!Q1450&lt;=90),TONGHOP!T1450,"")</f>
        <v/>
      </c>
      <c r="B1450" s="1" t="str">
        <f>IF(AND(TONGHOP!O1450="KTHP",OR(TONGHOP!P1450="LT",TONGHOP!P1450="TN"),TONGHOP!Q1450&lt;=90),TONGHOP!U1450,"")</f>
        <v/>
      </c>
      <c r="C1450" s="1" t="str">
        <f t="shared" si="88"/>
        <v/>
      </c>
      <c r="D1450" s="1" t="str">
        <f>IF(AND(TONGHOP!O1450="KTHP",OR(TONGHOP!P1450="LT",TONGHOP!P1450="TN"),AND(TONGHOP!Q1450&gt;90,TONGHOP!Q1450&lt;=120)),TONGHOP!T1450,"")</f>
        <v/>
      </c>
      <c r="E1450" s="1" t="str">
        <f>IF(AND(TONGHOP!O1450="KTHP",OR(TONGHOP!P1450="LT",TONGHOP!P1450="TN"),AND(TONGHOP!Q1450&gt;90,TONGHOP!Q1450&lt;=120)),TONGHOP!U1450,"")</f>
        <v/>
      </c>
      <c r="F1450" s="1" t="str">
        <f t="shared" si="89"/>
        <v/>
      </c>
      <c r="G1450" s="1" t="str">
        <f>IF(AND(TONGHOP!O1450="KTHP",OR(TONGHOP!P1450="LT",TONGHOP!P1450="TN"),AND(TONGHOP!Q1450&gt;120,TONGHOP!Q1450&lt;=150)),TONGHOP!T1450,"")</f>
        <v/>
      </c>
      <c r="H1450" s="1" t="str">
        <f>IF(AND(TONGHOP!O1450="KTHP",OR(TONGHOP!P1450="LT",TONGHOP!P1450="TN"),AND(TONGHOP!Q1450&gt;120,TONGHOP!Q1450&lt;=150)),TONGHOP!U1450,"")</f>
        <v/>
      </c>
      <c r="I1450" s="1" t="str">
        <f t="shared" si="90"/>
        <v/>
      </c>
      <c r="J1450" s="1" t="str">
        <f>IF(AND(TONGHOP!O1450="KTHP",OR(TONGHOP!P1450="LT",TONGHOP!P1450="TN"),TONGHOP!Q1450&gt;150),TONGHOP!T1450,"")</f>
        <v/>
      </c>
      <c r="K1450" s="1" t="str">
        <f>IF(AND(TONGHOP!O1450="KTHP",OR(TONGHOP!P1450="LT",TONGHOP!P1450="TN"),TONGHOP!Q1450&gt;150),TONGHOP!U1450,"")</f>
        <v/>
      </c>
      <c r="L1450" s="1" t="str">
        <f t="shared" si="91"/>
        <v/>
      </c>
    </row>
    <row r="1451" spans="1:12">
      <c r="A1451" s="1" t="str">
        <f>IF(AND(TONGHOP!O1451="KTHP",OR(TONGHOP!P1451="LT",TONGHOP!P1451="TN"),TONGHOP!Q1451&lt;=90),TONGHOP!T1451,"")</f>
        <v/>
      </c>
      <c r="B1451" s="1" t="str">
        <f>IF(AND(TONGHOP!O1451="KTHP",OR(TONGHOP!P1451="LT",TONGHOP!P1451="TN"),TONGHOP!Q1451&lt;=90),TONGHOP!U1451,"")</f>
        <v/>
      </c>
      <c r="C1451" s="1" t="str">
        <f t="shared" si="88"/>
        <v/>
      </c>
      <c r="D1451" s="1" t="str">
        <f>IF(AND(TONGHOP!O1451="KTHP",OR(TONGHOP!P1451="LT",TONGHOP!P1451="TN"),AND(TONGHOP!Q1451&gt;90,TONGHOP!Q1451&lt;=120)),TONGHOP!T1451,"")</f>
        <v/>
      </c>
      <c r="E1451" s="1" t="str">
        <f>IF(AND(TONGHOP!O1451="KTHP",OR(TONGHOP!P1451="LT",TONGHOP!P1451="TN"),AND(TONGHOP!Q1451&gt;90,TONGHOP!Q1451&lt;=120)),TONGHOP!U1451,"")</f>
        <v/>
      </c>
      <c r="F1451" s="1" t="str">
        <f t="shared" si="89"/>
        <v/>
      </c>
      <c r="G1451" s="1" t="str">
        <f>IF(AND(TONGHOP!O1451="KTHP",OR(TONGHOP!P1451="LT",TONGHOP!P1451="TN"),AND(TONGHOP!Q1451&gt;120,TONGHOP!Q1451&lt;=150)),TONGHOP!T1451,"")</f>
        <v/>
      </c>
      <c r="H1451" s="1" t="str">
        <f>IF(AND(TONGHOP!O1451="KTHP",OR(TONGHOP!P1451="LT",TONGHOP!P1451="TN"),AND(TONGHOP!Q1451&gt;120,TONGHOP!Q1451&lt;=150)),TONGHOP!U1451,"")</f>
        <v/>
      </c>
      <c r="I1451" s="1" t="str">
        <f t="shared" si="90"/>
        <v/>
      </c>
      <c r="J1451" s="1" t="str">
        <f>IF(AND(TONGHOP!O1451="KTHP",OR(TONGHOP!P1451="LT",TONGHOP!P1451="TN"),TONGHOP!Q1451&gt;150),TONGHOP!T1451,"")</f>
        <v/>
      </c>
      <c r="K1451" s="1" t="str">
        <f>IF(AND(TONGHOP!O1451="KTHP",OR(TONGHOP!P1451="LT",TONGHOP!P1451="TN"),TONGHOP!Q1451&gt;150),TONGHOP!U1451,"")</f>
        <v/>
      </c>
      <c r="L1451" s="1" t="str">
        <f t="shared" si="91"/>
        <v/>
      </c>
    </row>
    <row r="1452" spans="1:12">
      <c r="A1452" s="1" t="str">
        <f>IF(AND(TONGHOP!O1452="KTHP",OR(TONGHOP!P1452="LT",TONGHOP!P1452="TN"),TONGHOP!Q1452&lt;=90),TONGHOP!T1452,"")</f>
        <v/>
      </c>
      <c r="B1452" s="1" t="str">
        <f>IF(AND(TONGHOP!O1452="KTHP",OR(TONGHOP!P1452="LT",TONGHOP!P1452="TN"),TONGHOP!Q1452&lt;=90),TONGHOP!U1452,"")</f>
        <v/>
      </c>
      <c r="C1452" s="1" t="str">
        <f t="shared" si="88"/>
        <v/>
      </c>
      <c r="D1452" s="1" t="str">
        <f>IF(AND(TONGHOP!O1452="KTHP",OR(TONGHOP!P1452="LT",TONGHOP!P1452="TN"),AND(TONGHOP!Q1452&gt;90,TONGHOP!Q1452&lt;=120)),TONGHOP!T1452,"")</f>
        <v/>
      </c>
      <c r="E1452" s="1" t="str">
        <f>IF(AND(TONGHOP!O1452="KTHP",OR(TONGHOP!P1452="LT",TONGHOP!P1452="TN"),AND(TONGHOP!Q1452&gt;90,TONGHOP!Q1452&lt;=120)),TONGHOP!U1452,"")</f>
        <v/>
      </c>
      <c r="F1452" s="1" t="str">
        <f t="shared" si="89"/>
        <v/>
      </c>
      <c r="G1452" s="1" t="str">
        <f>IF(AND(TONGHOP!O1452="KTHP",OR(TONGHOP!P1452="LT",TONGHOP!P1452="TN"),AND(TONGHOP!Q1452&gt;120,TONGHOP!Q1452&lt;=150)),TONGHOP!T1452,"")</f>
        <v/>
      </c>
      <c r="H1452" s="1" t="str">
        <f>IF(AND(TONGHOP!O1452="KTHP",OR(TONGHOP!P1452="LT",TONGHOP!P1452="TN"),AND(TONGHOP!Q1452&gt;120,TONGHOP!Q1452&lt;=150)),TONGHOP!U1452,"")</f>
        <v/>
      </c>
      <c r="I1452" s="1" t="str">
        <f t="shared" si="90"/>
        <v/>
      </c>
      <c r="J1452" s="1" t="str">
        <f>IF(AND(TONGHOP!O1452="KTHP",OR(TONGHOP!P1452="LT",TONGHOP!P1452="TN"),TONGHOP!Q1452&gt;150),TONGHOP!T1452,"")</f>
        <v/>
      </c>
      <c r="K1452" s="1" t="str">
        <f>IF(AND(TONGHOP!O1452="KTHP",OR(TONGHOP!P1452="LT",TONGHOP!P1452="TN"),TONGHOP!Q1452&gt;150),TONGHOP!U1452,"")</f>
        <v/>
      </c>
      <c r="L1452" s="1" t="str">
        <f t="shared" si="91"/>
        <v/>
      </c>
    </row>
    <row r="1453" spans="1:12">
      <c r="A1453" s="1" t="str">
        <f>IF(AND(TONGHOP!O1453="KTHP",OR(TONGHOP!P1453="LT",TONGHOP!P1453="TN"),TONGHOP!Q1453&lt;=90),TONGHOP!T1453,"")</f>
        <v/>
      </c>
      <c r="B1453" s="1" t="str">
        <f>IF(AND(TONGHOP!O1453="KTHP",OR(TONGHOP!P1453="LT",TONGHOP!P1453="TN"),TONGHOP!Q1453&lt;=90),TONGHOP!U1453,"")</f>
        <v/>
      </c>
      <c r="C1453" s="1" t="str">
        <f t="shared" si="88"/>
        <v/>
      </c>
      <c r="D1453" s="1" t="str">
        <f>IF(AND(TONGHOP!O1453="KTHP",OR(TONGHOP!P1453="LT",TONGHOP!P1453="TN"),AND(TONGHOP!Q1453&gt;90,TONGHOP!Q1453&lt;=120)),TONGHOP!T1453,"")</f>
        <v/>
      </c>
      <c r="E1453" s="1" t="str">
        <f>IF(AND(TONGHOP!O1453="KTHP",OR(TONGHOP!P1453="LT",TONGHOP!P1453="TN"),AND(TONGHOP!Q1453&gt;90,TONGHOP!Q1453&lt;=120)),TONGHOP!U1453,"")</f>
        <v/>
      </c>
      <c r="F1453" s="1" t="str">
        <f t="shared" si="89"/>
        <v/>
      </c>
      <c r="G1453" s="1" t="str">
        <f>IF(AND(TONGHOP!O1453="KTHP",OR(TONGHOP!P1453="LT",TONGHOP!P1453="TN"),AND(TONGHOP!Q1453&gt;120,TONGHOP!Q1453&lt;=150)),TONGHOP!T1453,"")</f>
        <v/>
      </c>
      <c r="H1453" s="1" t="str">
        <f>IF(AND(TONGHOP!O1453="KTHP",OR(TONGHOP!P1453="LT",TONGHOP!P1453="TN"),AND(TONGHOP!Q1453&gt;120,TONGHOP!Q1453&lt;=150)),TONGHOP!U1453,"")</f>
        <v/>
      </c>
      <c r="I1453" s="1" t="str">
        <f t="shared" si="90"/>
        <v/>
      </c>
      <c r="J1453" s="1" t="str">
        <f>IF(AND(TONGHOP!O1453="KTHP",OR(TONGHOP!P1453="LT",TONGHOP!P1453="TN"),TONGHOP!Q1453&gt;150),TONGHOP!T1453,"")</f>
        <v/>
      </c>
      <c r="K1453" s="1" t="str">
        <f>IF(AND(TONGHOP!O1453="KTHP",OR(TONGHOP!P1453="LT",TONGHOP!P1453="TN"),TONGHOP!Q1453&gt;150),TONGHOP!U1453,"")</f>
        <v/>
      </c>
      <c r="L1453" s="1" t="str">
        <f t="shared" si="91"/>
        <v/>
      </c>
    </row>
    <row r="1454" spans="1:12">
      <c r="A1454" s="1" t="str">
        <f>IF(AND(TONGHOP!O1454="KTHP",OR(TONGHOP!P1454="LT",TONGHOP!P1454="TN"),TONGHOP!Q1454&lt;=90),TONGHOP!T1454,"")</f>
        <v/>
      </c>
      <c r="B1454" s="1" t="str">
        <f>IF(AND(TONGHOP!O1454="KTHP",OR(TONGHOP!P1454="LT",TONGHOP!P1454="TN"),TONGHOP!Q1454&lt;=90),TONGHOP!U1454,"")</f>
        <v/>
      </c>
      <c r="C1454" s="1" t="str">
        <f t="shared" si="88"/>
        <v/>
      </c>
      <c r="D1454" s="1" t="str">
        <f>IF(AND(TONGHOP!O1454="KTHP",OR(TONGHOP!P1454="LT",TONGHOP!P1454="TN"),AND(TONGHOP!Q1454&gt;90,TONGHOP!Q1454&lt;=120)),TONGHOP!T1454,"")</f>
        <v/>
      </c>
      <c r="E1454" s="1" t="str">
        <f>IF(AND(TONGHOP!O1454="KTHP",OR(TONGHOP!P1454="LT",TONGHOP!P1454="TN"),AND(TONGHOP!Q1454&gt;90,TONGHOP!Q1454&lt;=120)),TONGHOP!U1454,"")</f>
        <v/>
      </c>
      <c r="F1454" s="1" t="str">
        <f t="shared" si="89"/>
        <v/>
      </c>
      <c r="G1454" s="1" t="str">
        <f>IF(AND(TONGHOP!O1454="KTHP",OR(TONGHOP!P1454="LT",TONGHOP!P1454="TN"),AND(TONGHOP!Q1454&gt;120,TONGHOP!Q1454&lt;=150)),TONGHOP!T1454,"")</f>
        <v/>
      </c>
      <c r="H1454" s="1" t="str">
        <f>IF(AND(TONGHOP!O1454="KTHP",OR(TONGHOP!P1454="LT",TONGHOP!P1454="TN"),AND(TONGHOP!Q1454&gt;120,TONGHOP!Q1454&lt;=150)),TONGHOP!U1454,"")</f>
        <v/>
      </c>
      <c r="I1454" s="1" t="str">
        <f t="shared" si="90"/>
        <v/>
      </c>
      <c r="J1454" s="1" t="str">
        <f>IF(AND(TONGHOP!O1454="KTHP",OR(TONGHOP!P1454="LT",TONGHOP!P1454="TN"),TONGHOP!Q1454&gt;150),TONGHOP!T1454,"")</f>
        <v/>
      </c>
      <c r="K1454" s="1" t="str">
        <f>IF(AND(TONGHOP!O1454="KTHP",OR(TONGHOP!P1454="LT",TONGHOP!P1454="TN"),TONGHOP!Q1454&gt;150),TONGHOP!U1454,"")</f>
        <v/>
      </c>
      <c r="L1454" s="1" t="str">
        <f t="shared" si="91"/>
        <v/>
      </c>
    </row>
    <row r="1455" spans="1:12">
      <c r="A1455" s="1" t="str">
        <f>IF(AND(TONGHOP!O1455="KTHP",OR(TONGHOP!P1455="LT",TONGHOP!P1455="TN"),TONGHOP!Q1455&lt;=90),TONGHOP!T1455,"")</f>
        <v/>
      </c>
      <c r="B1455" s="1" t="str">
        <f>IF(AND(TONGHOP!O1455="KTHP",OR(TONGHOP!P1455="LT",TONGHOP!P1455="TN"),TONGHOP!Q1455&lt;=90),TONGHOP!U1455,"")</f>
        <v/>
      </c>
      <c r="C1455" s="1" t="str">
        <f t="shared" si="88"/>
        <v/>
      </c>
      <c r="D1455" s="1" t="str">
        <f>IF(AND(TONGHOP!O1455="KTHP",OR(TONGHOP!P1455="LT",TONGHOP!P1455="TN"),AND(TONGHOP!Q1455&gt;90,TONGHOP!Q1455&lt;=120)),TONGHOP!T1455,"")</f>
        <v/>
      </c>
      <c r="E1455" s="1" t="str">
        <f>IF(AND(TONGHOP!O1455="KTHP",OR(TONGHOP!P1455="LT",TONGHOP!P1455="TN"),AND(TONGHOP!Q1455&gt;90,TONGHOP!Q1455&lt;=120)),TONGHOP!U1455,"")</f>
        <v/>
      </c>
      <c r="F1455" s="1" t="str">
        <f t="shared" si="89"/>
        <v/>
      </c>
      <c r="G1455" s="1" t="str">
        <f>IF(AND(TONGHOP!O1455="KTHP",OR(TONGHOP!P1455="LT",TONGHOP!P1455="TN"),AND(TONGHOP!Q1455&gt;120,TONGHOP!Q1455&lt;=150)),TONGHOP!T1455,"")</f>
        <v/>
      </c>
      <c r="H1455" s="1" t="str">
        <f>IF(AND(TONGHOP!O1455="KTHP",OR(TONGHOP!P1455="LT",TONGHOP!P1455="TN"),AND(TONGHOP!Q1455&gt;120,TONGHOP!Q1455&lt;=150)),TONGHOP!U1455,"")</f>
        <v/>
      </c>
      <c r="I1455" s="1" t="str">
        <f t="shared" si="90"/>
        <v/>
      </c>
      <c r="J1455" s="1" t="str">
        <f>IF(AND(TONGHOP!O1455="KTHP",OR(TONGHOP!P1455="LT",TONGHOP!P1455="TN"),TONGHOP!Q1455&gt;150),TONGHOP!T1455,"")</f>
        <v/>
      </c>
      <c r="K1455" s="1" t="str">
        <f>IF(AND(TONGHOP!O1455="KTHP",OR(TONGHOP!P1455="LT",TONGHOP!P1455="TN"),TONGHOP!Q1455&gt;150),TONGHOP!U1455,"")</f>
        <v/>
      </c>
      <c r="L1455" s="1" t="str">
        <f t="shared" si="91"/>
        <v/>
      </c>
    </row>
    <row r="1456" spans="1:12">
      <c r="A1456" s="1" t="str">
        <f>IF(AND(TONGHOP!O1456="KTHP",OR(TONGHOP!P1456="LT",TONGHOP!P1456="TN"),TONGHOP!Q1456&lt;=90),TONGHOP!T1456,"")</f>
        <v/>
      </c>
      <c r="B1456" s="1" t="str">
        <f>IF(AND(TONGHOP!O1456="KTHP",OR(TONGHOP!P1456="LT",TONGHOP!P1456="TN"),TONGHOP!Q1456&lt;=90),TONGHOP!U1456,"")</f>
        <v/>
      </c>
      <c r="C1456" s="1" t="str">
        <f t="shared" si="88"/>
        <v/>
      </c>
      <c r="D1456" s="1" t="str">
        <f>IF(AND(TONGHOP!O1456="KTHP",OR(TONGHOP!P1456="LT",TONGHOP!P1456="TN"),AND(TONGHOP!Q1456&gt;90,TONGHOP!Q1456&lt;=120)),TONGHOP!T1456,"")</f>
        <v/>
      </c>
      <c r="E1456" s="1" t="str">
        <f>IF(AND(TONGHOP!O1456="KTHP",OR(TONGHOP!P1456="LT",TONGHOP!P1456="TN"),AND(TONGHOP!Q1456&gt;90,TONGHOP!Q1456&lt;=120)),TONGHOP!U1456,"")</f>
        <v/>
      </c>
      <c r="F1456" s="1" t="str">
        <f t="shared" si="89"/>
        <v/>
      </c>
      <c r="G1456" s="1" t="str">
        <f>IF(AND(TONGHOP!O1456="KTHP",OR(TONGHOP!P1456="LT",TONGHOP!P1456="TN"),AND(TONGHOP!Q1456&gt;120,TONGHOP!Q1456&lt;=150)),TONGHOP!T1456,"")</f>
        <v/>
      </c>
      <c r="H1456" s="1" t="str">
        <f>IF(AND(TONGHOP!O1456="KTHP",OR(TONGHOP!P1456="LT",TONGHOP!P1456="TN"),AND(TONGHOP!Q1456&gt;120,TONGHOP!Q1456&lt;=150)),TONGHOP!U1456,"")</f>
        <v/>
      </c>
      <c r="I1456" s="1" t="str">
        <f t="shared" si="90"/>
        <v/>
      </c>
      <c r="J1456" s="1" t="str">
        <f>IF(AND(TONGHOP!O1456="KTHP",OR(TONGHOP!P1456="LT",TONGHOP!P1456="TN"),TONGHOP!Q1456&gt;150),TONGHOP!T1456,"")</f>
        <v/>
      </c>
      <c r="K1456" s="1" t="str">
        <f>IF(AND(TONGHOP!O1456="KTHP",OR(TONGHOP!P1456="LT",TONGHOP!P1456="TN"),TONGHOP!Q1456&gt;150),TONGHOP!U1456,"")</f>
        <v/>
      </c>
      <c r="L1456" s="1" t="str">
        <f t="shared" si="91"/>
        <v/>
      </c>
    </row>
    <row r="1457" spans="1:12">
      <c r="A1457" s="1" t="str">
        <f>IF(AND(TONGHOP!O1457="KTHP",OR(TONGHOP!P1457="LT",TONGHOP!P1457="TN"),TONGHOP!Q1457&lt;=90),TONGHOP!T1457,"")</f>
        <v/>
      </c>
      <c r="B1457" s="1" t="str">
        <f>IF(AND(TONGHOP!O1457="KTHP",OR(TONGHOP!P1457="LT",TONGHOP!P1457="TN"),TONGHOP!Q1457&lt;=90),TONGHOP!U1457,"")</f>
        <v/>
      </c>
      <c r="C1457" s="1" t="str">
        <f t="shared" si="88"/>
        <v/>
      </c>
      <c r="D1457" s="1" t="str">
        <f>IF(AND(TONGHOP!O1457="KTHP",OR(TONGHOP!P1457="LT",TONGHOP!P1457="TN"),AND(TONGHOP!Q1457&gt;90,TONGHOP!Q1457&lt;=120)),TONGHOP!T1457,"")</f>
        <v/>
      </c>
      <c r="E1457" s="1" t="str">
        <f>IF(AND(TONGHOP!O1457="KTHP",OR(TONGHOP!P1457="LT",TONGHOP!P1457="TN"),AND(TONGHOP!Q1457&gt;90,TONGHOP!Q1457&lt;=120)),TONGHOP!U1457,"")</f>
        <v/>
      </c>
      <c r="F1457" s="1" t="str">
        <f t="shared" si="89"/>
        <v/>
      </c>
      <c r="G1457" s="1" t="str">
        <f>IF(AND(TONGHOP!O1457="KTHP",OR(TONGHOP!P1457="LT",TONGHOP!P1457="TN"),AND(TONGHOP!Q1457&gt;120,TONGHOP!Q1457&lt;=150)),TONGHOP!T1457,"")</f>
        <v/>
      </c>
      <c r="H1457" s="1" t="str">
        <f>IF(AND(TONGHOP!O1457="KTHP",OR(TONGHOP!P1457="LT",TONGHOP!P1457="TN"),AND(TONGHOP!Q1457&gt;120,TONGHOP!Q1457&lt;=150)),TONGHOP!U1457,"")</f>
        <v/>
      </c>
      <c r="I1457" s="1" t="str">
        <f t="shared" si="90"/>
        <v/>
      </c>
      <c r="J1457" s="1" t="str">
        <f>IF(AND(TONGHOP!O1457="KTHP",OR(TONGHOP!P1457="LT",TONGHOP!P1457="TN"),TONGHOP!Q1457&gt;150),TONGHOP!T1457,"")</f>
        <v/>
      </c>
      <c r="K1457" s="1" t="str">
        <f>IF(AND(TONGHOP!O1457="KTHP",OR(TONGHOP!P1457="LT",TONGHOP!P1457="TN"),TONGHOP!Q1457&gt;150),TONGHOP!U1457,"")</f>
        <v/>
      </c>
      <c r="L1457" s="1" t="str">
        <f t="shared" si="91"/>
        <v/>
      </c>
    </row>
    <row r="1458" spans="1:12">
      <c r="A1458" s="1" t="str">
        <f>IF(AND(TONGHOP!O1458="KTHP",OR(TONGHOP!P1458="LT",TONGHOP!P1458="TN"),TONGHOP!Q1458&lt;=90),TONGHOP!T1458,"")</f>
        <v/>
      </c>
      <c r="B1458" s="1" t="str">
        <f>IF(AND(TONGHOP!O1458="KTHP",OR(TONGHOP!P1458="LT",TONGHOP!P1458="TN"),TONGHOP!Q1458&lt;=90),TONGHOP!U1458,"")</f>
        <v/>
      </c>
      <c r="C1458" s="1" t="str">
        <f t="shared" si="88"/>
        <v/>
      </c>
      <c r="D1458" s="1" t="str">
        <f>IF(AND(TONGHOP!O1458="KTHP",OR(TONGHOP!P1458="LT",TONGHOP!P1458="TN"),AND(TONGHOP!Q1458&gt;90,TONGHOP!Q1458&lt;=120)),TONGHOP!T1458,"")</f>
        <v/>
      </c>
      <c r="E1458" s="1" t="str">
        <f>IF(AND(TONGHOP!O1458="KTHP",OR(TONGHOP!P1458="LT",TONGHOP!P1458="TN"),AND(TONGHOP!Q1458&gt;90,TONGHOP!Q1458&lt;=120)),TONGHOP!U1458,"")</f>
        <v/>
      </c>
      <c r="F1458" s="1" t="str">
        <f t="shared" si="89"/>
        <v/>
      </c>
      <c r="G1458" s="1" t="str">
        <f>IF(AND(TONGHOP!O1458="KTHP",OR(TONGHOP!P1458="LT",TONGHOP!P1458="TN"),AND(TONGHOP!Q1458&gt;120,TONGHOP!Q1458&lt;=150)),TONGHOP!T1458,"")</f>
        <v/>
      </c>
      <c r="H1458" s="1" t="str">
        <f>IF(AND(TONGHOP!O1458="KTHP",OR(TONGHOP!P1458="LT",TONGHOP!P1458="TN"),AND(TONGHOP!Q1458&gt;120,TONGHOP!Q1458&lt;=150)),TONGHOP!U1458,"")</f>
        <v/>
      </c>
      <c r="I1458" s="1" t="str">
        <f t="shared" si="90"/>
        <v/>
      </c>
      <c r="J1458" s="1" t="str">
        <f>IF(AND(TONGHOP!O1458="KTHP",OR(TONGHOP!P1458="LT",TONGHOP!P1458="TN"),TONGHOP!Q1458&gt;150),TONGHOP!T1458,"")</f>
        <v/>
      </c>
      <c r="K1458" s="1" t="str">
        <f>IF(AND(TONGHOP!O1458="KTHP",OR(TONGHOP!P1458="LT",TONGHOP!P1458="TN"),TONGHOP!Q1458&gt;150),TONGHOP!U1458,"")</f>
        <v/>
      </c>
      <c r="L1458" s="1" t="str">
        <f t="shared" si="91"/>
        <v/>
      </c>
    </row>
    <row r="1459" spans="1:12">
      <c r="A1459" s="1" t="str">
        <f>IF(AND(TONGHOP!O1459="KTHP",OR(TONGHOP!P1459="LT",TONGHOP!P1459="TN"),TONGHOP!Q1459&lt;=90),TONGHOP!T1459,"")</f>
        <v/>
      </c>
      <c r="B1459" s="1" t="str">
        <f>IF(AND(TONGHOP!O1459="KTHP",OR(TONGHOP!P1459="LT",TONGHOP!P1459="TN"),TONGHOP!Q1459&lt;=90),TONGHOP!U1459,"")</f>
        <v/>
      </c>
      <c r="C1459" s="1" t="str">
        <f t="shared" si="88"/>
        <v/>
      </c>
      <c r="D1459" s="1" t="str">
        <f>IF(AND(TONGHOP!O1459="KTHP",OR(TONGHOP!P1459="LT",TONGHOP!P1459="TN"),AND(TONGHOP!Q1459&gt;90,TONGHOP!Q1459&lt;=120)),TONGHOP!T1459,"")</f>
        <v/>
      </c>
      <c r="E1459" s="1" t="str">
        <f>IF(AND(TONGHOP!O1459="KTHP",OR(TONGHOP!P1459="LT",TONGHOP!P1459="TN"),AND(TONGHOP!Q1459&gt;90,TONGHOP!Q1459&lt;=120)),TONGHOP!U1459,"")</f>
        <v/>
      </c>
      <c r="F1459" s="1" t="str">
        <f t="shared" si="89"/>
        <v/>
      </c>
      <c r="G1459" s="1" t="str">
        <f>IF(AND(TONGHOP!O1459="KTHP",OR(TONGHOP!P1459="LT",TONGHOP!P1459="TN"),AND(TONGHOP!Q1459&gt;120,TONGHOP!Q1459&lt;=150)),TONGHOP!T1459,"")</f>
        <v/>
      </c>
      <c r="H1459" s="1" t="str">
        <f>IF(AND(TONGHOP!O1459="KTHP",OR(TONGHOP!P1459="LT",TONGHOP!P1459="TN"),AND(TONGHOP!Q1459&gt;120,TONGHOP!Q1459&lt;=150)),TONGHOP!U1459,"")</f>
        <v/>
      </c>
      <c r="I1459" s="1" t="str">
        <f t="shared" si="90"/>
        <v/>
      </c>
      <c r="J1459" s="1" t="str">
        <f>IF(AND(TONGHOP!O1459="KTHP",OR(TONGHOP!P1459="LT",TONGHOP!P1459="TN"),TONGHOP!Q1459&gt;150),TONGHOP!T1459,"")</f>
        <v/>
      </c>
      <c r="K1459" s="1" t="str">
        <f>IF(AND(TONGHOP!O1459="KTHP",OR(TONGHOP!P1459="LT",TONGHOP!P1459="TN"),TONGHOP!Q1459&gt;150),TONGHOP!U1459,"")</f>
        <v/>
      </c>
      <c r="L1459" s="1" t="str">
        <f t="shared" si="91"/>
        <v/>
      </c>
    </row>
    <row r="1460" spans="1:12">
      <c r="A1460" s="1" t="str">
        <f>IF(AND(TONGHOP!O1460="KTHP",OR(TONGHOP!P1460="LT",TONGHOP!P1460="TN"),TONGHOP!Q1460&lt;=90),TONGHOP!T1460,"")</f>
        <v/>
      </c>
      <c r="B1460" s="1" t="str">
        <f>IF(AND(TONGHOP!O1460="KTHP",OR(TONGHOP!P1460="LT",TONGHOP!P1460="TN"),TONGHOP!Q1460&lt;=90),TONGHOP!U1460,"")</f>
        <v/>
      </c>
      <c r="C1460" s="1" t="str">
        <f t="shared" si="88"/>
        <v/>
      </c>
      <c r="D1460" s="1" t="str">
        <f>IF(AND(TONGHOP!O1460="KTHP",OR(TONGHOP!P1460="LT",TONGHOP!P1460="TN"),AND(TONGHOP!Q1460&gt;90,TONGHOP!Q1460&lt;=120)),TONGHOP!T1460,"")</f>
        <v/>
      </c>
      <c r="E1460" s="1" t="str">
        <f>IF(AND(TONGHOP!O1460="KTHP",OR(TONGHOP!P1460="LT",TONGHOP!P1460="TN"),AND(TONGHOP!Q1460&gt;90,TONGHOP!Q1460&lt;=120)),TONGHOP!U1460,"")</f>
        <v/>
      </c>
      <c r="F1460" s="1" t="str">
        <f t="shared" si="89"/>
        <v/>
      </c>
      <c r="G1460" s="1" t="str">
        <f>IF(AND(TONGHOP!O1460="KTHP",OR(TONGHOP!P1460="LT",TONGHOP!P1460="TN"),AND(TONGHOP!Q1460&gt;120,TONGHOP!Q1460&lt;=150)),TONGHOP!T1460,"")</f>
        <v/>
      </c>
      <c r="H1460" s="1" t="str">
        <f>IF(AND(TONGHOP!O1460="KTHP",OR(TONGHOP!P1460="LT",TONGHOP!P1460="TN"),AND(TONGHOP!Q1460&gt;120,TONGHOP!Q1460&lt;=150)),TONGHOP!U1460,"")</f>
        <v/>
      </c>
      <c r="I1460" s="1" t="str">
        <f t="shared" si="90"/>
        <v/>
      </c>
      <c r="J1460" s="1" t="str">
        <f>IF(AND(TONGHOP!O1460="KTHP",OR(TONGHOP!P1460="LT",TONGHOP!P1460="TN"),TONGHOP!Q1460&gt;150),TONGHOP!T1460,"")</f>
        <v/>
      </c>
      <c r="K1460" s="1" t="str">
        <f>IF(AND(TONGHOP!O1460="KTHP",OR(TONGHOP!P1460="LT",TONGHOP!P1460="TN"),TONGHOP!Q1460&gt;150),TONGHOP!U1460,"")</f>
        <v/>
      </c>
      <c r="L1460" s="1" t="str">
        <f t="shared" si="91"/>
        <v/>
      </c>
    </row>
    <row r="1461" spans="1:12">
      <c r="A1461" s="1" t="str">
        <f>IF(AND(TONGHOP!O1461="KTHP",OR(TONGHOP!P1461="LT",TONGHOP!P1461="TN"),TONGHOP!Q1461&lt;=90),TONGHOP!T1461,"")</f>
        <v/>
      </c>
      <c r="B1461" s="1" t="str">
        <f>IF(AND(TONGHOP!O1461="KTHP",OR(TONGHOP!P1461="LT",TONGHOP!P1461="TN"),TONGHOP!Q1461&lt;=90),TONGHOP!U1461,"")</f>
        <v/>
      </c>
      <c r="C1461" s="1" t="str">
        <f t="shared" si="88"/>
        <v/>
      </c>
      <c r="D1461" s="1" t="str">
        <f>IF(AND(TONGHOP!O1461="KTHP",OR(TONGHOP!P1461="LT",TONGHOP!P1461="TN"),AND(TONGHOP!Q1461&gt;90,TONGHOP!Q1461&lt;=120)),TONGHOP!T1461,"")</f>
        <v/>
      </c>
      <c r="E1461" s="1" t="str">
        <f>IF(AND(TONGHOP!O1461="KTHP",OR(TONGHOP!P1461="LT",TONGHOP!P1461="TN"),AND(TONGHOP!Q1461&gt;90,TONGHOP!Q1461&lt;=120)),TONGHOP!U1461,"")</f>
        <v/>
      </c>
      <c r="F1461" s="1" t="str">
        <f t="shared" si="89"/>
        <v/>
      </c>
      <c r="G1461" s="1" t="str">
        <f>IF(AND(TONGHOP!O1461="KTHP",OR(TONGHOP!P1461="LT",TONGHOP!P1461="TN"),AND(TONGHOP!Q1461&gt;120,TONGHOP!Q1461&lt;=150)),TONGHOP!T1461,"")</f>
        <v/>
      </c>
      <c r="H1461" s="1" t="str">
        <f>IF(AND(TONGHOP!O1461="KTHP",OR(TONGHOP!P1461="LT",TONGHOP!P1461="TN"),AND(TONGHOP!Q1461&gt;120,TONGHOP!Q1461&lt;=150)),TONGHOP!U1461,"")</f>
        <v/>
      </c>
      <c r="I1461" s="1" t="str">
        <f t="shared" si="90"/>
        <v/>
      </c>
      <c r="J1461" s="1" t="str">
        <f>IF(AND(TONGHOP!O1461="KTHP",OR(TONGHOP!P1461="LT",TONGHOP!P1461="TN"),TONGHOP!Q1461&gt;150),TONGHOP!T1461,"")</f>
        <v/>
      </c>
      <c r="K1461" s="1" t="str">
        <f>IF(AND(TONGHOP!O1461="KTHP",OR(TONGHOP!P1461="LT",TONGHOP!P1461="TN"),TONGHOP!Q1461&gt;150),TONGHOP!U1461,"")</f>
        <v/>
      </c>
      <c r="L1461" s="1" t="str">
        <f t="shared" si="91"/>
        <v/>
      </c>
    </row>
    <row r="1462" spans="1:12">
      <c r="A1462" s="1" t="str">
        <f>IF(AND(TONGHOP!O1462="KTHP",OR(TONGHOP!P1462="LT",TONGHOP!P1462="TN"),TONGHOP!Q1462&lt;=90),TONGHOP!T1462,"")</f>
        <v/>
      </c>
      <c r="B1462" s="1" t="str">
        <f>IF(AND(TONGHOP!O1462="KTHP",OR(TONGHOP!P1462="LT",TONGHOP!P1462="TN"),TONGHOP!Q1462&lt;=90),TONGHOP!U1462,"")</f>
        <v/>
      </c>
      <c r="C1462" s="1" t="str">
        <f t="shared" si="88"/>
        <v/>
      </c>
      <c r="D1462" s="1" t="str">
        <f>IF(AND(TONGHOP!O1462="KTHP",OR(TONGHOP!P1462="LT",TONGHOP!P1462="TN"),AND(TONGHOP!Q1462&gt;90,TONGHOP!Q1462&lt;=120)),TONGHOP!T1462,"")</f>
        <v/>
      </c>
      <c r="E1462" s="1" t="str">
        <f>IF(AND(TONGHOP!O1462="KTHP",OR(TONGHOP!P1462="LT",TONGHOP!P1462="TN"),AND(TONGHOP!Q1462&gt;90,TONGHOP!Q1462&lt;=120)),TONGHOP!U1462,"")</f>
        <v/>
      </c>
      <c r="F1462" s="1" t="str">
        <f t="shared" si="89"/>
        <v/>
      </c>
      <c r="G1462" s="1" t="str">
        <f>IF(AND(TONGHOP!O1462="KTHP",OR(TONGHOP!P1462="LT",TONGHOP!P1462="TN"),AND(TONGHOP!Q1462&gt;120,TONGHOP!Q1462&lt;=150)),TONGHOP!T1462,"")</f>
        <v/>
      </c>
      <c r="H1462" s="1" t="str">
        <f>IF(AND(TONGHOP!O1462="KTHP",OR(TONGHOP!P1462="LT",TONGHOP!P1462="TN"),AND(TONGHOP!Q1462&gt;120,TONGHOP!Q1462&lt;=150)),TONGHOP!U1462,"")</f>
        <v/>
      </c>
      <c r="I1462" s="1" t="str">
        <f t="shared" si="90"/>
        <v/>
      </c>
      <c r="J1462" s="1" t="str">
        <f>IF(AND(TONGHOP!O1462="KTHP",OR(TONGHOP!P1462="LT",TONGHOP!P1462="TN"),TONGHOP!Q1462&gt;150),TONGHOP!T1462,"")</f>
        <v/>
      </c>
      <c r="K1462" s="1" t="str">
        <f>IF(AND(TONGHOP!O1462="KTHP",OR(TONGHOP!P1462="LT",TONGHOP!P1462="TN"),TONGHOP!Q1462&gt;150),TONGHOP!U1462,"")</f>
        <v/>
      </c>
      <c r="L1462" s="1" t="str">
        <f t="shared" si="91"/>
        <v/>
      </c>
    </row>
    <row r="1463" spans="1:12">
      <c r="A1463" s="1" t="str">
        <f>IF(AND(TONGHOP!O1463="KTHP",OR(TONGHOP!P1463="LT",TONGHOP!P1463="TN"),TONGHOP!Q1463&lt;=90),TONGHOP!T1463,"")</f>
        <v/>
      </c>
      <c r="B1463" s="1" t="str">
        <f>IF(AND(TONGHOP!O1463="KTHP",OR(TONGHOP!P1463="LT",TONGHOP!P1463="TN"),TONGHOP!Q1463&lt;=90),TONGHOP!U1463,"")</f>
        <v/>
      </c>
      <c r="C1463" s="1" t="str">
        <f t="shared" si="88"/>
        <v/>
      </c>
      <c r="D1463" s="1" t="str">
        <f>IF(AND(TONGHOP!O1463="KTHP",OR(TONGHOP!P1463="LT",TONGHOP!P1463="TN"),AND(TONGHOP!Q1463&gt;90,TONGHOP!Q1463&lt;=120)),TONGHOP!T1463,"")</f>
        <v/>
      </c>
      <c r="E1463" s="1" t="str">
        <f>IF(AND(TONGHOP!O1463="KTHP",OR(TONGHOP!P1463="LT",TONGHOP!P1463="TN"),AND(TONGHOP!Q1463&gt;90,TONGHOP!Q1463&lt;=120)),TONGHOP!U1463,"")</f>
        <v/>
      </c>
      <c r="F1463" s="1" t="str">
        <f t="shared" si="89"/>
        <v/>
      </c>
      <c r="G1463" s="1" t="str">
        <f>IF(AND(TONGHOP!O1463="KTHP",OR(TONGHOP!P1463="LT",TONGHOP!P1463="TN"),AND(TONGHOP!Q1463&gt;120,TONGHOP!Q1463&lt;=150)),TONGHOP!T1463,"")</f>
        <v/>
      </c>
      <c r="H1463" s="1" t="str">
        <f>IF(AND(TONGHOP!O1463="KTHP",OR(TONGHOP!P1463="LT",TONGHOP!P1463="TN"),AND(TONGHOP!Q1463&gt;120,TONGHOP!Q1463&lt;=150)),TONGHOP!U1463,"")</f>
        <v/>
      </c>
      <c r="I1463" s="1" t="str">
        <f t="shared" si="90"/>
        <v/>
      </c>
      <c r="J1463" s="1" t="str">
        <f>IF(AND(TONGHOP!O1463="KTHP",OR(TONGHOP!P1463="LT",TONGHOP!P1463="TN"),TONGHOP!Q1463&gt;150),TONGHOP!T1463,"")</f>
        <v/>
      </c>
      <c r="K1463" s="1" t="str">
        <f>IF(AND(TONGHOP!O1463="KTHP",OR(TONGHOP!P1463="LT",TONGHOP!P1463="TN"),TONGHOP!Q1463&gt;150),TONGHOP!U1463,"")</f>
        <v/>
      </c>
      <c r="L1463" s="1" t="str">
        <f t="shared" si="91"/>
        <v/>
      </c>
    </row>
    <row r="1464" spans="1:12">
      <c r="A1464" s="1" t="str">
        <f>IF(AND(TONGHOP!O1464="KTHP",OR(TONGHOP!P1464="LT",TONGHOP!P1464="TN"),TONGHOP!Q1464&lt;=90),TONGHOP!T1464,"")</f>
        <v/>
      </c>
      <c r="B1464" s="1" t="str">
        <f>IF(AND(TONGHOP!O1464="KTHP",OR(TONGHOP!P1464="LT",TONGHOP!P1464="TN"),TONGHOP!Q1464&lt;=90),TONGHOP!U1464,"")</f>
        <v/>
      </c>
      <c r="C1464" s="1" t="str">
        <f t="shared" si="88"/>
        <v/>
      </c>
      <c r="D1464" s="1" t="str">
        <f>IF(AND(TONGHOP!O1464="KTHP",OR(TONGHOP!P1464="LT",TONGHOP!P1464="TN"),AND(TONGHOP!Q1464&gt;90,TONGHOP!Q1464&lt;=120)),TONGHOP!T1464,"")</f>
        <v/>
      </c>
      <c r="E1464" s="1" t="str">
        <f>IF(AND(TONGHOP!O1464="KTHP",OR(TONGHOP!P1464="LT",TONGHOP!P1464="TN"),AND(TONGHOP!Q1464&gt;90,TONGHOP!Q1464&lt;=120)),TONGHOP!U1464,"")</f>
        <v/>
      </c>
      <c r="F1464" s="1" t="str">
        <f t="shared" si="89"/>
        <v/>
      </c>
      <c r="G1464" s="1" t="str">
        <f>IF(AND(TONGHOP!O1464="KTHP",OR(TONGHOP!P1464="LT",TONGHOP!P1464="TN"),AND(TONGHOP!Q1464&gt;120,TONGHOP!Q1464&lt;=150)),TONGHOP!T1464,"")</f>
        <v/>
      </c>
      <c r="H1464" s="1" t="str">
        <f>IF(AND(TONGHOP!O1464="KTHP",OR(TONGHOP!P1464="LT",TONGHOP!P1464="TN"),AND(TONGHOP!Q1464&gt;120,TONGHOP!Q1464&lt;=150)),TONGHOP!U1464,"")</f>
        <v/>
      </c>
      <c r="I1464" s="1" t="str">
        <f t="shared" si="90"/>
        <v/>
      </c>
      <c r="J1464" s="1" t="str">
        <f>IF(AND(TONGHOP!O1464="KTHP",OR(TONGHOP!P1464="LT",TONGHOP!P1464="TN"),TONGHOP!Q1464&gt;150),TONGHOP!T1464,"")</f>
        <v/>
      </c>
      <c r="K1464" s="1" t="str">
        <f>IF(AND(TONGHOP!O1464="KTHP",OR(TONGHOP!P1464="LT",TONGHOP!P1464="TN"),TONGHOP!Q1464&gt;150),TONGHOP!U1464,"")</f>
        <v/>
      </c>
      <c r="L1464" s="1" t="str">
        <f t="shared" si="91"/>
        <v/>
      </c>
    </row>
    <row r="1465" spans="1:12">
      <c r="A1465" s="1" t="str">
        <f>IF(AND(TONGHOP!O1465="KTHP",OR(TONGHOP!P1465="LT",TONGHOP!P1465="TN"),TONGHOP!Q1465&lt;=90),TONGHOP!T1465,"")</f>
        <v/>
      </c>
      <c r="B1465" s="1" t="str">
        <f>IF(AND(TONGHOP!O1465="KTHP",OR(TONGHOP!P1465="LT",TONGHOP!P1465="TN"),TONGHOP!Q1465&lt;=90),TONGHOP!U1465,"")</f>
        <v/>
      </c>
      <c r="C1465" s="1" t="str">
        <f t="shared" si="88"/>
        <v/>
      </c>
      <c r="D1465" s="1" t="str">
        <f>IF(AND(TONGHOP!O1465="KTHP",OR(TONGHOP!P1465="LT",TONGHOP!P1465="TN"),AND(TONGHOP!Q1465&gt;90,TONGHOP!Q1465&lt;=120)),TONGHOP!T1465,"")</f>
        <v/>
      </c>
      <c r="E1465" s="1" t="str">
        <f>IF(AND(TONGHOP!O1465="KTHP",OR(TONGHOP!P1465="LT",TONGHOP!P1465="TN"),AND(TONGHOP!Q1465&gt;90,TONGHOP!Q1465&lt;=120)),TONGHOP!U1465,"")</f>
        <v/>
      </c>
      <c r="F1465" s="1" t="str">
        <f t="shared" si="89"/>
        <v/>
      </c>
      <c r="G1465" s="1" t="str">
        <f>IF(AND(TONGHOP!O1465="KTHP",OR(TONGHOP!P1465="LT",TONGHOP!P1465="TN"),AND(TONGHOP!Q1465&gt;120,TONGHOP!Q1465&lt;=150)),TONGHOP!T1465,"")</f>
        <v/>
      </c>
      <c r="H1465" s="1" t="str">
        <f>IF(AND(TONGHOP!O1465="KTHP",OR(TONGHOP!P1465="LT",TONGHOP!P1465="TN"),AND(TONGHOP!Q1465&gt;120,TONGHOP!Q1465&lt;=150)),TONGHOP!U1465,"")</f>
        <v/>
      </c>
      <c r="I1465" s="1" t="str">
        <f t="shared" si="90"/>
        <v/>
      </c>
      <c r="J1465" s="1" t="str">
        <f>IF(AND(TONGHOP!O1465="KTHP",OR(TONGHOP!P1465="LT",TONGHOP!P1465="TN"),TONGHOP!Q1465&gt;150),TONGHOP!T1465,"")</f>
        <v/>
      </c>
      <c r="K1465" s="1" t="str">
        <f>IF(AND(TONGHOP!O1465="KTHP",OR(TONGHOP!P1465="LT",TONGHOP!P1465="TN"),TONGHOP!Q1465&gt;150),TONGHOP!U1465,"")</f>
        <v/>
      </c>
      <c r="L1465" s="1" t="str">
        <f t="shared" si="91"/>
        <v/>
      </c>
    </row>
    <row r="1466" spans="1:12">
      <c r="A1466" s="1" t="str">
        <f>IF(AND(TONGHOP!O1466="KTHP",OR(TONGHOP!P1466="LT",TONGHOP!P1466="TN"),TONGHOP!Q1466&lt;=90),TONGHOP!T1466,"")</f>
        <v/>
      </c>
      <c r="B1466" s="1" t="str">
        <f>IF(AND(TONGHOP!O1466="KTHP",OR(TONGHOP!P1466="LT",TONGHOP!P1466="TN"),TONGHOP!Q1466&lt;=90),TONGHOP!U1466,"")</f>
        <v/>
      </c>
      <c r="C1466" s="1" t="str">
        <f t="shared" si="88"/>
        <v/>
      </c>
      <c r="D1466" s="1" t="str">
        <f>IF(AND(TONGHOP!O1466="KTHP",OR(TONGHOP!P1466="LT",TONGHOP!P1466="TN"),AND(TONGHOP!Q1466&gt;90,TONGHOP!Q1466&lt;=120)),TONGHOP!T1466,"")</f>
        <v/>
      </c>
      <c r="E1466" s="1" t="str">
        <f>IF(AND(TONGHOP!O1466="KTHP",OR(TONGHOP!P1466="LT",TONGHOP!P1466="TN"),AND(TONGHOP!Q1466&gt;90,TONGHOP!Q1466&lt;=120)),TONGHOP!U1466,"")</f>
        <v/>
      </c>
      <c r="F1466" s="1" t="str">
        <f t="shared" si="89"/>
        <v/>
      </c>
      <c r="G1466" s="1" t="str">
        <f>IF(AND(TONGHOP!O1466="KTHP",OR(TONGHOP!P1466="LT",TONGHOP!P1466="TN"),AND(TONGHOP!Q1466&gt;120,TONGHOP!Q1466&lt;=150)),TONGHOP!T1466,"")</f>
        <v/>
      </c>
      <c r="H1466" s="1" t="str">
        <f>IF(AND(TONGHOP!O1466="KTHP",OR(TONGHOP!P1466="LT",TONGHOP!P1466="TN"),AND(TONGHOP!Q1466&gt;120,TONGHOP!Q1466&lt;=150)),TONGHOP!U1466,"")</f>
        <v/>
      </c>
      <c r="I1466" s="1" t="str">
        <f t="shared" si="90"/>
        <v/>
      </c>
      <c r="J1466" s="1" t="str">
        <f>IF(AND(TONGHOP!O1466="KTHP",OR(TONGHOP!P1466="LT",TONGHOP!P1466="TN"),TONGHOP!Q1466&gt;150),TONGHOP!T1466,"")</f>
        <v/>
      </c>
      <c r="K1466" s="1" t="str">
        <f>IF(AND(TONGHOP!O1466="KTHP",OR(TONGHOP!P1466="LT",TONGHOP!P1466="TN"),TONGHOP!Q1466&gt;150),TONGHOP!U1466,"")</f>
        <v/>
      </c>
      <c r="L1466" s="1" t="str">
        <f t="shared" si="91"/>
        <v/>
      </c>
    </row>
    <row r="1467" spans="1:12">
      <c r="A1467" s="1" t="str">
        <f>IF(AND(TONGHOP!O1467="KTHP",OR(TONGHOP!P1467="LT",TONGHOP!P1467="TN"),TONGHOP!Q1467&lt;=90),TONGHOP!T1467,"")</f>
        <v/>
      </c>
      <c r="B1467" s="1" t="str">
        <f>IF(AND(TONGHOP!O1467="KTHP",OR(TONGHOP!P1467="LT",TONGHOP!P1467="TN"),TONGHOP!Q1467&lt;=90),TONGHOP!U1467,"")</f>
        <v/>
      </c>
      <c r="C1467" s="1" t="str">
        <f t="shared" si="88"/>
        <v/>
      </c>
      <c r="D1467" s="1" t="str">
        <f>IF(AND(TONGHOP!O1467="KTHP",OR(TONGHOP!P1467="LT",TONGHOP!P1467="TN"),AND(TONGHOP!Q1467&gt;90,TONGHOP!Q1467&lt;=120)),TONGHOP!T1467,"")</f>
        <v/>
      </c>
      <c r="E1467" s="1" t="str">
        <f>IF(AND(TONGHOP!O1467="KTHP",OR(TONGHOP!P1467="LT",TONGHOP!P1467="TN"),AND(TONGHOP!Q1467&gt;90,TONGHOP!Q1467&lt;=120)),TONGHOP!U1467,"")</f>
        <v/>
      </c>
      <c r="F1467" s="1" t="str">
        <f t="shared" si="89"/>
        <v/>
      </c>
      <c r="G1467" s="1" t="str">
        <f>IF(AND(TONGHOP!O1467="KTHP",OR(TONGHOP!P1467="LT",TONGHOP!P1467="TN"),AND(TONGHOP!Q1467&gt;120,TONGHOP!Q1467&lt;=150)),TONGHOP!T1467,"")</f>
        <v/>
      </c>
      <c r="H1467" s="1" t="str">
        <f>IF(AND(TONGHOP!O1467="KTHP",OR(TONGHOP!P1467="LT",TONGHOP!P1467="TN"),AND(TONGHOP!Q1467&gt;120,TONGHOP!Q1467&lt;=150)),TONGHOP!U1467,"")</f>
        <v/>
      </c>
      <c r="I1467" s="1" t="str">
        <f t="shared" si="90"/>
        <v/>
      </c>
      <c r="J1467" s="1" t="str">
        <f>IF(AND(TONGHOP!O1467="KTHP",OR(TONGHOP!P1467="LT",TONGHOP!P1467="TN"),TONGHOP!Q1467&gt;150),TONGHOP!T1467,"")</f>
        <v/>
      </c>
      <c r="K1467" s="1" t="str">
        <f>IF(AND(TONGHOP!O1467="KTHP",OR(TONGHOP!P1467="LT",TONGHOP!P1467="TN"),TONGHOP!Q1467&gt;150),TONGHOP!U1467,"")</f>
        <v/>
      </c>
      <c r="L1467" s="1" t="str">
        <f t="shared" si="91"/>
        <v/>
      </c>
    </row>
    <row r="1468" spans="1:12">
      <c r="A1468" s="1" t="str">
        <f>IF(AND(TONGHOP!O1468="KTHP",OR(TONGHOP!P1468="LT",TONGHOP!P1468="TN"),TONGHOP!Q1468&lt;=90),TONGHOP!T1468,"")</f>
        <v/>
      </c>
      <c r="B1468" s="1" t="str">
        <f>IF(AND(TONGHOP!O1468="KTHP",OR(TONGHOP!P1468="LT",TONGHOP!P1468="TN"),TONGHOP!Q1468&lt;=90),TONGHOP!U1468,"")</f>
        <v/>
      </c>
      <c r="C1468" s="1" t="str">
        <f t="shared" si="88"/>
        <v/>
      </c>
      <c r="D1468" s="1" t="str">
        <f>IF(AND(TONGHOP!O1468="KTHP",OR(TONGHOP!P1468="LT",TONGHOP!P1468="TN"),AND(TONGHOP!Q1468&gt;90,TONGHOP!Q1468&lt;=120)),TONGHOP!T1468,"")</f>
        <v/>
      </c>
      <c r="E1468" s="1" t="str">
        <f>IF(AND(TONGHOP!O1468="KTHP",OR(TONGHOP!P1468="LT",TONGHOP!P1468="TN"),AND(TONGHOP!Q1468&gt;90,TONGHOP!Q1468&lt;=120)),TONGHOP!U1468,"")</f>
        <v/>
      </c>
      <c r="F1468" s="1" t="str">
        <f t="shared" si="89"/>
        <v/>
      </c>
      <c r="G1468" s="1" t="str">
        <f>IF(AND(TONGHOP!O1468="KTHP",OR(TONGHOP!P1468="LT",TONGHOP!P1468="TN"),AND(TONGHOP!Q1468&gt;120,TONGHOP!Q1468&lt;=150)),TONGHOP!T1468,"")</f>
        <v/>
      </c>
      <c r="H1468" s="1" t="str">
        <f>IF(AND(TONGHOP!O1468="KTHP",OR(TONGHOP!P1468="LT",TONGHOP!P1468="TN"),AND(TONGHOP!Q1468&gt;120,TONGHOP!Q1468&lt;=150)),TONGHOP!U1468,"")</f>
        <v/>
      </c>
      <c r="I1468" s="1" t="str">
        <f t="shared" si="90"/>
        <v/>
      </c>
      <c r="J1468" s="1" t="str">
        <f>IF(AND(TONGHOP!O1468="KTHP",OR(TONGHOP!P1468="LT",TONGHOP!P1468="TN"),TONGHOP!Q1468&gt;150),TONGHOP!T1468,"")</f>
        <v/>
      </c>
      <c r="K1468" s="1" t="str">
        <f>IF(AND(TONGHOP!O1468="KTHP",OR(TONGHOP!P1468="LT",TONGHOP!P1468="TN"),TONGHOP!Q1468&gt;150),TONGHOP!U1468,"")</f>
        <v/>
      </c>
      <c r="L1468" s="1" t="str">
        <f t="shared" si="91"/>
        <v/>
      </c>
    </row>
    <row r="1469" spans="1:12">
      <c r="A1469" s="1" t="str">
        <f>IF(AND(TONGHOP!O1469="KTHP",OR(TONGHOP!P1469="LT",TONGHOP!P1469="TN"),TONGHOP!Q1469&lt;=90),TONGHOP!T1469,"")</f>
        <v/>
      </c>
      <c r="B1469" s="1" t="str">
        <f>IF(AND(TONGHOP!O1469="KTHP",OR(TONGHOP!P1469="LT",TONGHOP!P1469="TN"),TONGHOP!Q1469&lt;=90),TONGHOP!U1469,"")</f>
        <v/>
      </c>
      <c r="C1469" s="1" t="str">
        <f t="shared" si="88"/>
        <v/>
      </c>
      <c r="D1469" s="1" t="str">
        <f>IF(AND(TONGHOP!O1469="KTHP",OR(TONGHOP!P1469="LT",TONGHOP!P1469="TN"),AND(TONGHOP!Q1469&gt;90,TONGHOP!Q1469&lt;=120)),TONGHOP!T1469,"")</f>
        <v/>
      </c>
      <c r="E1469" s="1" t="str">
        <f>IF(AND(TONGHOP!O1469="KTHP",OR(TONGHOP!P1469="LT",TONGHOP!P1469="TN"),AND(TONGHOP!Q1469&gt;90,TONGHOP!Q1469&lt;=120)),TONGHOP!U1469,"")</f>
        <v/>
      </c>
      <c r="F1469" s="1" t="str">
        <f t="shared" si="89"/>
        <v/>
      </c>
      <c r="G1469" s="1" t="str">
        <f>IF(AND(TONGHOP!O1469="KTHP",OR(TONGHOP!P1469="LT",TONGHOP!P1469="TN"),AND(TONGHOP!Q1469&gt;120,TONGHOP!Q1469&lt;=150)),TONGHOP!T1469,"")</f>
        <v/>
      </c>
      <c r="H1469" s="1" t="str">
        <f>IF(AND(TONGHOP!O1469="KTHP",OR(TONGHOP!P1469="LT",TONGHOP!P1469="TN"),AND(TONGHOP!Q1469&gt;120,TONGHOP!Q1469&lt;=150)),TONGHOP!U1469,"")</f>
        <v/>
      </c>
      <c r="I1469" s="1" t="str">
        <f t="shared" si="90"/>
        <v/>
      </c>
      <c r="J1469" s="1" t="str">
        <f>IF(AND(TONGHOP!O1469="KTHP",OR(TONGHOP!P1469="LT",TONGHOP!P1469="TN"),TONGHOP!Q1469&gt;150),TONGHOP!T1469,"")</f>
        <v/>
      </c>
      <c r="K1469" s="1" t="str">
        <f>IF(AND(TONGHOP!O1469="KTHP",OR(TONGHOP!P1469="LT",TONGHOP!P1469="TN"),TONGHOP!Q1469&gt;150),TONGHOP!U1469,"")</f>
        <v/>
      </c>
      <c r="L1469" s="1" t="str">
        <f t="shared" si="91"/>
        <v/>
      </c>
    </row>
    <row r="1470" spans="1:12">
      <c r="A1470" s="1" t="str">
        <f>IF(AND(TONGHOP!O1470="KTHP",OR(TONGHOP!P1470="LT",TONGHOP!P1470="TN"),TONGHOP!Q1470&lt;=90),TONGHOP!T1470,"")</f>
        <v/>
      </c>
      <c r="B1470" s="1" t="str">
        <f>IF(AND(TONGHOP!O1470="KTHP",OR(TONGHOP!P1470="LT",TONGHOP!P1470="TN"),TONGHOP!Q1470&lt;=90),TONGHOP!U1470,"")</f>
        <v/>
      </c>
      <c r="C1470" s="1" t="str">
        <f t="shared" si="88"/>
        <v/>
      </c>
      <c r="D1470" s="1" t="str">
        <f>IF(AND(TONGHOP!O1470="KTHP",OR(TONGHOP!P1470="LT",TONGHOP!P1470="TN"),AND(TONGHOP!Q1470&gt;90,TONGHOP!Q1470&lt;=120)),TONGHOP!T1470,"")</f>
        <v/>
      </c>
      <c r="E1470" s="1" t="str">
        <f>IF(AND(TONGHOP!O1470="KTHP",OR(TONGHOP!P1470="LT",TONGHOP!P1470="TN"),AND(TONGHOP!Q1470&gt;90,TONGHOP!Q1470&lt;=120)),TONGHOP!U1470,"")</f>
        <v/>
      </c>
      <c r="F1470" s="1" t="str">
        <f t="shared" si="89"/>
        <v/>
      </c>
      <c r="G1470" s="1" t="str">
        <f>IF(AND(TONGHOP!O1470="KTHP",OR(TONGHOP!P1470="LT",TONGHOP!P1470="TN"),AND(TONGHOP!Q1470&gt;120,TONGHOP!Q1470&lt;=150)),TONGHOP!T1470,"")</f>
        <v/>
      </c>
      <c r="H1470" s="1" t="str">
        <f>IF(AND(TONGHOP!O1470="KTHP",OR(TONGHOP!P1470="LT",TONGHOP!P1470="TN"),AND(TONGHOP!Q1470&gt;120,TONGHOP!Q1470&lt;=150)),TONGHOP!U1470,"")</f>
        <v/>
      </c>
      <c r="I1470" s="1" t="str">
        <f t="shared" si="90"/>
        <v/>
      </c>
      <c r="J1470" s="1" t="str">
        <f>IF(AND(TONGHOP!O1470="KTHP",OR(TONGHOP!P1470="LT",TONGHOP!P1470="TN"),TONGHOP!Q1470&gt;150),TONGHOP!T1470,"")</f>
        <v/>
      </c>
      <c r="K1470" s="1" t="str">
        <f>IF(AND(TONGHOP!O1470="KTHP",OR(TONGHOP!P1470="LT",TONGHOP!P1470="TN"),TONGHOP!Q1470&gt;150),TONGHOP!U1470,"")</f>
        <v/>
      </c>
      <c r="L1470" s="1" t="str">
        <f t="shared" si="91"/>
        <v/>
      </c>
    </row>
    <row r="1471" spans="1:12">
      <c r="A1471" s="1" t="str">
        <f>IF(AND(TONGHOP!O1471="KTHP",OR(TONGHOP!P1471="LT",TONGHOP!P1471="TN"),TONGHOP!Q1471&lt;=90),TONGHOP!T1471,"")</f>
        <v/>
      </c>
      <c r="B1471" s="1" t="str">
        <f>IF(AND(TONGHOP!O1471="KTHP",OR(TONGHOP!P1471="LT",TONGHOP!P1471="TN"),TONGHOP!Q1471&lt;=90),TONGHOP!U1471,"")</f>
        <v/>
      </c>
      <c r="C1471" s="1" t="str">
        <f t="shared" si="88"/>
        <v/>
      </c>
      <c r="D1471" s="1" t="str">
        <f>IF(AND(TONGHOP!O1471="KTHP",OR(TONGHOP!P1471="LT",TONGHOP!P1471="TN"),AND(TONGHOP!Q1471&gt;90,TONGHOP!Q1471&lt;=120)),TONGHOP!T1471,"")</f>
        <v/>
      </c>
      <c r="E1471" s="1" t="str">
        <f>IF(AND(TONGHOP!O1471="KTHP",OR(TONGHOP!P1471="LT",TONGHOP!P1471="TN"),AND(TONGHOP!Q1471&gt;90,TONGHOP!Q1471&lt;=120)),TONGHOP!U1471,"")</f>
        <v/>
      </c>
      <c r="F1471" s="1" t="str">
        <f t="shared" si="89"/>
        <v/>
      </c>
      <c r="G1471" s="1" t="str">
        <f>IF(AND(TONGHOP!O1471="KTHP",OR(TONGHOP!P1471="LT",TONGHOP!P1471="TN"),AND(TONGHOP!Q1471&gt;120,TONGHOP!Q1471&lt;=150)),TONGHOP!T1471,"")</f>
        <v/>
      </c>
      <c r="H1471" s="1" t="str">
        <f>IF(AND(TONGHOP!O1471="KTHP",OR(TONGHOP!P1471="LT",TONGHOP!P1471="TN"),AND(TONGHOP!Q1471&gt;120,TONGHOP!Q1471&lt;=150)),TONGHOP!U1471,"")</f>
        <v/>
      </c>
      <c r="I1471" s="1" t="str">
        <f t="shared" si="90"/>
        <v/>
      </c>
      <c r="J1471" s="1" t="str">
        <f>IF(AND(TONGHOP!O1471="KTHP",OR(TONGHOP!P1471="LT",TONGHOP!P1471="TN"),TONGHOP!Q1471&gt;150),TONGHOP!T1471,"")</f>
        <v/>
      </c>
      <c r="K1471" s="1" t="str">
        <f>IF(AND(TONGHOP!O1471="KTHP",OR(TONGHOP!P1471="LT",TONGHOP!P1471="TN"),TONGHOP!Q1471&gt;150),TONGHOP!U1471,"")</f>
        <v/>
      </c>
      <c r="L1471" s="1" t="str">
        <f t="shared" si="91"/>
        <v/>
      </c>
    </row>
    <row r="1472" spans="1:12">
      <c r="A1472" s="1" t="str">
        <f>IF(AND(TONGHOP!O1472="KTHP",OR(TONGHOP!P1472="LT",TONGHOP!P1472="TN"),TONGHOP!Q1472&lt;=90),TONGHOP!T1472,"")</f>
        <v/>
      </c>
      <c r="B1472" s="1" t="str">
        <f>IF(AND(TONGHOP!O1472="KTHP",OR(TONGHOP!P1472="LT",TONGHOP!P1472="TN"),TONGHOP!Q1472&lt;=90),TONGHOP!U1472,"")</f>
        <v/>
      </c>
      <c r="C1472" s="1" t="str">
        <f t="shared" si="88"/>
        <v/>
      </c>
      <c r="D1472" s="1" t="str">
        <f>IF(AND(TONGHOP!O1472="KTHP",OR(TONGHOP!P1472="LT",TONGHOP!P1472="TN"),AND(TONGHOP!Q1472&gt;90,TONGHOP!Q1472&lt;=120)),TONGHOP!T1472,"")</f>
        <v/>
      </c>
      <c r="E1472" s="1" t="str">
        <f>IF(AND(TONGHOP!O1472="KTHP",OR(TONGHOP!P1472="LT",TONGHOP!P1472="TN"),AND(TONGHOP!Q1472&gt;90,TONGHOP!Q1472&lt;=120)),TONGHOP!U1472,"")</f>
        <v/>
      </c>
      <c r="F1472" s="1" t="str">
        <f t="shared" si="89"/>
        <v/>
      </c>
      <c r="G1472" s="1" t="str">
        <f>IF(AND(TONGHOP!O1472="KTHP",OR(TONGHOP!P1472="LT",TONGHOP!P1472="TN"),AND(TONGHOP!Q1472&gt;120,TONGHOP!Q1472&lt;=150)),TONGHOP!T1472,"")</f>
        <v/>
      </c>
      <c r="H1472" s="1" t="str">
        <f>IF(AND(TONGHOP!O1472="KTHP",OR(TONGHOP!P1472="LT",TONGHOP!P1472="TN"),AND(TONGHOP!Q1472&gt;120,TONGHOP!Q1472&lt;=150)),TONGHOP!U1472,"")</f>
        <v/>
      </c>
      <c r="I1472" s="1" t="str">
        <f t="shared" si="90"/>
        <v/>
      </c>
      <c r="J1472" s="1" t="str">
        <f>IF(AND(TONGHOP!O1472="KTHP",OR(TONGHOP!P1472="LT",TONGHOP!P1472="TN"),TONGHOP!Q1472&gt;150),TONGHOP!T1472,"")</f>
        <v/>
      </c>
      <c r="K1472" s="1" t="str">
        <f>IF(AND(TONGHOP!O1472="KTHP",OR(TONGHOP!P1472="LT",TONGHOP!P1472="TN"),TONGHOP!Q1472&gt;150),TONGHOP!U1472,"")</f>
        <v/>
      </c>
      <c r="L1472" s="1" t="str">
        <f t="shared" si="91"/>
        <v/>
      </c>
    </row>
    <row r="1473" spans="1:12">
      <c r="A1473" s="1" t="str">
        <f>IF(AND(TONGHOP!O1473="KTHP",OR(TONGHOP!P1473="LT",TONGHOP!P1473="TN"),TONGHOP!Q1473&lt;=90),TONGHOP!T1473,"")</f>
        <v/>
      </c>
      <c r="B1473" s="1" t="str">
        <f>IF(AND(TONGHOP!O1473="KTHP",OR(TONGHOP!P1473="LT",TONGHOP!P1473="TN"),TONGHOP!Q1473&lt;=90),TONGHOP!U1473,"")</f>
        <v/>
      </c>
      <c r="C1473" s="1" t="str">
        <f t="shared" si="88"/>
        <v/>
      </c>
      <c r="D1473" s="1" t="str">
        <f>IF(AND(TONGHOP!O1473="KTHP",OR(TONGHOP!P1473="LT",TONGHOP!P1473="TN"),AND(TONGHOP!Q1473&gt;90,TONGHOP!Q1473&lt;=120)),TONGHOP!T1473,"")</f>
        <v/>
      </c>
      <c r="E1473" s="1" t="str">
        <f>IF(AND(TONGHOP!O1473="KTHP",OR(TONGHOP!P1473="LT",TONGHOP!P1473="TN"),AND(TONGHOP!Q1473&gt;90,TONGHOP!Q1473&lt;=120)),TONGHOP!U1473,"")</f>
        <v/>
      </c>
      <c r="F1473" s="1" t="str">
        <f t="shared" si="89"/>
        <v/>
      </c>
      <c r="G1473" s="1" t="str">
        <f>IF(AND(TONGHOP!O1473="KTHP",OR(TONGHOP!P1473="LT",TONGHOP!P1473="TN"),AND(TONGHOP!Q1473&gt;120,TONGHOP!Q1473&lt;=150)),TONGHOP!T1473,"")</f>
        <v/>
      </c>
      <c r="H1473" s="1" t="str">
        <f>IF(AND(TONGHOP!O1473="KTHP",OR(TONGHOP!P1473="LT",TONGHOP!P1473="TN"),AND(TONGHOP!Q1473&gt;120,TONGHOP!Q1473&lt;=150)),TONGHOP!U1473,"")</f>
        <v/>
      </c>
      <c r="I1473" s="1" t="str">
        <f t="shared" si="90"/>
        <v/>
      </c>
      <c r="J1473" s="1" t="str">
        <f>IF(AND(TONGHOP!O1473="KTHP",OR(TONGHOP!P1473="LT",TONGHOP!P1473="TN"),TONGHOP!Q1473&gt;150),TONGHOP!T1473,"")</f>
        <v/>
      </c>
      <c r="K1473" s="1" t="str">
        <f>IF(AND(TONGHOP!O1473="KTHP",OR(TONGHOP!P1473="LT",TONGHOP!P1473="TN"),TONGHOP!Q1473&gt;150),TONGHOP!U1473,"")</f>
        <v/>
      </c>
      <c r="L1473" s="1" t="str">
        <f t="shared" si="91"/>
        <v/>
      </c>
    </row>
    <row r="1474" spans="1:12">
      <c r="A1474" s="1" t="str">
        <f>IF(AND(TONGHOP!O1474="KTHP",OR(TONGHOP!P1474="LT",TONGHOP!P1474="TN"),TONGHOP!Q1474&lt;=90),TONGHOP!T1474,"")</f>
        <v/>
      </c>
      <c r="B1474" s="1" t="str">
        <f>IF(AND(TONGHOP!O1474="KTHP",OR(TONGHOP!P1474="LT",TONGHOP!P1474="TN"),TONGHOP!Q1474&lt;=90),TONGHOP!U1474,"")</f>
        <v/>
      </c>
      <c r="C1474" s="1" t="str">
        <f t="shared" si="88"/>
        <v/>
      </c>
      <c r="D1474" s="1" t="str">
        <f>IF(AND(TONGHOP!O1474="KTHP",OR(TONGHOP!P1474="LT",TONGHOP!P1474="TN"),AND(TONGHOP!Q1474&gt;90,TONGHOP!Q1474&lt;=120)),TONGHOP!T1474,"")</f>
        <v/>
      </c>
      <c r="E1474" s="1" t="str">
        <f>IF(AND(TONGHOP!O1474="KTHP",OR(TONGHOP!P1474="LT",TONGHOP!P1474="TN"),AND(TONGHOP!Q1474&gt;90,TONGHOP!Q1474&lt;=120)),TONGHOP!U1474,"")</f>
        <v/>
      </c>
      <c r="F1474" s="1" t="str">
        <f t="shared" si="89"/>
        <v/>
      </c>
      <c r="G1474" s="1" t="str">
        <f>IF(AND(TONGHOP!O1474="KTHP",OR(TONGHOP!P1474="LT",TONGHOP!P1474="TN"),AND(TONGHOP!Q1474&gt;120,TONGHOP!Q1474&lt;=150)),TONGHOP!T1474,"")</f>
        <v/>
      </c>
      <c r="H1474" s="1" t="str">
        <f>IF(AND(TONGHOP!O1474="KTHP",OR(TONGHOP!P1474="LT",TONGHOP!P1474="TN"),AND(TONGHOP!Q1474&gt;120,TONGHOP!Q1474&lt;=150)),TONGHOP!U1474,"")</f>
        <v/>
      </c>
      <c r="I1474" s="1" t="str">
        <f t="shared" si="90"/>
        <v/>
      </c>
      <c r="J1474" s="1" t="str">
        <f>IF(AND(TONGHOP!O1474="KTHP",OR(TONGHOP!P1474="LT",TONGHOP!P1474="TN"),TONGHOP!Q1474&gt;150),TONGHOP!T1474,"")</f>
        <v/>
      </c>
      <c r="K1474" s="1" t="str">
        <f>IF(AND(TONGHOP!O1474="KTHP",OR(TONGHOP!P1474="LT",TONGHOP!P1474="TN"),TONGHOP!Q1474&gt;150),TONGHOP!U1474,"")</f>
        <v/>
      </c>
      <c r="L1474" s="1" t="str">
        <f t="shared" si="91"/>
        <v/>
      </c>
    </row>
    <row r="1475" spans="1:12">
      <c r="A1475" s="1" t="str">
        <f>IF(AND(TONGHOP!O1475="KTHP",OR(TONGHOP!P1475="LT",TONGHOP!P1475="TN"),TONGHOP!Q1475&lt;=90),TONGHOP!T1475,"")</f>
        <v/>
      </c>
      <c r="B1475" s="1" t="str">
        <f>IF(AND(TONGHOP!O1475="KTHP",OR(TONGHOP!P1475="LT",TONGHOP!P1475="TN"),TONGHOP!Q1475&lt;=90),TONGHOP!U1475,"")</f>
        <v/>
      </c>
      <c r="C1475" s="1" t="str">
        <f t="shared" ref="C1475:C1538" si="92">IF(AND(A1475="",B1475=""),"",1.2)</f>
        <v/>
      </c>
      <c r="D1475" s="1" t="str">
        <f>IF(AND(TONGHOP!O1475="KTHP",OR(TONGHOP!P1475="LT",TONGHOP!P1475="TN"),AND(TONGHOP!Q1475&gt;90,TONGHOP!Q1475&lt;=120)),TONGHOP!T1475,"")</f>
        <v/>
      </c>
      <c r="E1475" s="1" t="str">
        <f>IF(AND(TONGHOP!O1475="KTHP",OR(TONGHOP!P1475="LT",TONGHOP!P1475="TN"),AND(TONGHOP!Q1475&gt;90,TONGHOP!Q1475&lt;=120)),TONGHOP!U1475,"")</f>
        <v/>
      </c>
      <c r="F1475" s="1" t="str">
        <f t="shared" ref="F1475:F1538" si="93">IF(AND(D1475="",E1475=""),"",1.6)</f>
        <v/>
      </c>
      <c r="G1475" s="1" t="str">
        <f>IF(AND(TONGHOP!O1475="KTHP",OR(TONGHOP!P1475="LT",TONGHOP!P1475="TN"),AND(TONGHOP!Q1475&gt;120,TONGHOP!Q1475&lt;=150)),TONGHOP!T1475,"")</f>
        <v/>
      </c>
      <c r="H1475" s="1" t="str">
        <f>IF(AND(TONGHOP!O1475="KTHP",OR(TONGHOP!P1475="LT",TONGHOP!P1475="TN"),AND(TONGHOP!Q1475&gt;120,TONGHOP!Q1475&lt;=150)),TONGHOP!U1475,"")</f>
        <v/>
      </c>
      <c r="I1475" s="1" t="str">
        <f t="shared" ref="I1475:I1538" si="94">IF(AND(G1475="",H1475=""),"",2)</f>
        <v/>
      </c>
      <c r="J1475" s="1" t="str">
        <f>IF(AND(TONGHOP!O1475="KTHP",OR(TONGHOP!P1475="LT",TONGHOP!P1475="TN"),TONGHOP!Q1475&gt;150),TONGHOP!T1475,"")</f>
        <v/>
      </c>
      <c r="K1475" s="1" t="str">
        <f>IF(AND(TONGHOP!O1475="KTHP",OR(TONGHOP!P1475="LT",TONGHOP!P1475="TN"),TONGHOP!Q1475&gt;150),TONGHOP!U1475,"")</f>
        <v/>
      </c>
      <c r="L1475" s="1" t="str">
        <f t="shared" ref="L1475:L1538" si="95">IF(AND(J1475="",K1475=""),"",2.5)</f>
        <v/>
      </c>
    </row>
    <row r="1476" spans="1:12">
      <c r="A1476" s="1" t="str">
        <f>IF(AND(TONGHOP!O1476="KTHP",OR(TONGHOP!P1476="LT",TONGHOP!P1476="TN"),TONGHOP!Q1476&lt;=90),TONGHOP!T1476,"")</f>
        <v/>
      </c>
      <c r="B1476" s="1" t="str">
        <f>IF(AND(TONGHOP!O1476="KTHP",OR(TONGHOP!P1476="LT",TONGHOP!P1476="TN"),TONGHOP!Q1476&lt;=90),TONGHOP!U1476,"")</f>
        <v/>
      </c>
      <c r="C1476" s="1" t="str">
        <f t="shared" si="92"/>
        <v/>
      </c>
      <c r="D1476" s="1" t="str">
        <f>IF(AND(TONGHOP!O1476="KTHP",OR(TONGHOP!P1476="LT",TONGHOP!P1476="TN"),AND(TONGHOP!Q1476&gt;90,TONGHOP!Q1476&lt;=120)),TONGHOP!T1476,"")</f>
        <v/>
      </c>
      <c r="E1476" s="1" t="str">
        <f>IF(AND(TONGHOP!O1476="KTHP",OR(TONGHOP!P1476="LT",TONGHOP!P1476="TN"),AND(TONGHOP!Q1476&gt;90,TONGHOP!Q1476&lt;=120)),TONGHOP!U1476,"")</f>
        <v/>
      </c>
      <c r="F1476" s="1" t="str">
        <f t="shared" si="93"/>
        <v/>
      </c>
      <c r="G1476" s="1" t="str">
        <f>IF(AND(TONGHOP!O1476="KTHP",OR(TONGHOP!P1476="LT",TONGHOP!P1476="TN"),AND(TONGHOP!Q1476&gt;120,TONGHOP!Q1476&lt;=150)),TONGHOP!T1476,"")</f>
        <v/>
      </c>
      <c r="H1476" s="1" t="str">
        <f>IF(AND(TONGHOP!O1476="KTHP",OR(TONGHOP!P1476="LT",TONGHOP!P1476="TN"),AND(TONGHOP!Q1476&gt;120,TONGHOP!Q1476&lt;=150)),TONGHOP!U1476,"")</f>
        <v/>
      </c>
      <c r="I1476" s="1" t="str">
        <f t="shared" si="94"/>
        <v/>
      </c>
      <c r="J1476" s="1" t="str">
        <f>IF(AND(TONGHOP!O1476="KTHP",OR(TONGHOP!P1476="LT",TONGHOP!P1476="TN"),TONGHOP!Q1476&gt;150),TONGHOP!T1476,"")</f>
        <v/>
      </c>
      <c r="K1476" s="1" t="str">
        <f>IF(AND(TONGHOP!O1476="KTHP",OR(TONGHOP!P1476="LT",TONGHOP!P1476="TN"),TONGHOP!Q1476&gt;150),TONGHOP!U1476,"")</f>
        <v/>
      </c>
      <c r="L1476" s="1" t="str">
        <f t="shared" si="95"/>
        <v/>
      </c>
    </row>
    <row r="1477" spans="1:12">
      <c r="A1477" s="1" t="str">
        <f>IF(AND(TONGHOP!O1477="KTHP",OR(TONGHOP!P1477="LT",TONGHOP!P1477="TN"),TONGHOP!Q1477&lt;=90),TONGHOP!T1477,"")</f>
        <v/>
      </c>
      <c r="B1477" s="1" t="str">
        <f>IF(AND(TONGHOP!O1477="KTHP",OR(TONGHOP!P1477="LT",TONGHOP!P1477="TN"),TONGHOP!Q1477&lt;=90),TONGHOP!U1477,"")</f>
        <v/>
      </c>
      <c r="C1477" s="1" t="str">
        <f t="shared" si="92"/>
        <v/>
      </c>
      <c r="D1477" s="1" t="str">
        <f>IF(AND(TONGHOP!O1477="KTHP",OR(TONGHOP!P1477="LT",TONGHOP!P1477="TN"),AND(TONGHOP!Q1477&gt;90,TONGHOP!Q1477&lt;=120)),TONGHOP!T1477,"")</f>
        <v/>
      </c>
      <c r="E1477" s="1" t="str">
        <f>IF(AND(TONGHOP!O1477="KTHP",OR(TONGHOP!P1477="LT",TONGHOP!P1477="TN"),AND(TONGHOP!Q1477&gt;90,TONGHOP!Q1477&lt;=120)),TONGHOP!U1477,"")</f>
        <v/>
      </c>
      <c r="F1477" s="1" t="str">
        <f t="shared" si="93"/>
        <v/>
      </c>
      <c r="G1477" s="1" t="str">
        <f>IF(AND(TONGHOP!O1477="KTHP",OR(TONGHOP!P1477="LT",TONGHOP!P1477="TN"),AND(TONGHOP!Q1477&gt;120,TONGHOP!Q1477&lt;=150)),TONGHOP!T1477,"")</f>
        <v/>
      </c>
      <c r="H1477" s="1" t="str">
        <f>IF(AND(TONGHOP!O1477="KTHP",OR(TONGHOP!P1477="LT",TONGHOP!P1477="TN"),AND(TONGHOP!Q1477&gt;120,TONGHOP!Q1477&lt;=150)),TONGHOP!U1477,"")</f>
        <v/>
      </c>
      <c r="I1477" s="1" t="str">
        <f t="shared" si="94"/>
        <v/>
      </c>
      <c r="J1477" s="1" t="str">
        <f>IF(AND(TONGHOP!O1477="KTHP",OR(TONGHOP!P1477="LT",TONGHOP!P1477="TN"),TONGHOP!Q1477&gt;150),TONGHOP!T1477,"")</f>
        <v/>
      </c>
      <c r="K1477" s="1" t="str">
        <f>IF(AND(TONGHOP!O1477="KTHP",OR(TONGHOP!P1477="LT",TONGHOP!P1477="TN"),TONGHOP!Q1477&gt;150),TONGHOP!U1477,"")</f>
        <v/>
      </c>
      <c r="L1477" s="1" t="str">
        <f t="shared" si="95"/>
        <v/>
      </c>
    </row>
    <row r="1478" spans="1:12">
      <c r="A1478" s="1" t="str">
        <f>IF(AND(TONGHOP!O1478="KTHP",OR(TONGHOP!P1478="LT",TONGHOP!P1478="TN"),TONGHOP!Q1478&lt;=90),TONGHOP!T1478,"")</f>
        <v/>
      </c>
      <c r="B1478" s="1" t="str">
        <f>IF(AND(TONGHOP!O1478="KTHP",OR(TONGHOP!P1478="LT",TONGHOP!P1478="TN"),TONGHOP!Q1478&lt;=90),TONGHOP!U1478,"")</f>
        <v/>
      </c>
      <c r="C1478" s="1" t="str">
        <f t="shared" si="92"/>
        <v/>
      </c>
      <c r="D1478" s="1" t="str">
        <f>IF(AND(TONGHOP!O1478="KTHP",OR(TONGHOP!P1478="LT",TONGHOP!P1478="TN"),AND(TONGHOP!Q1478&gt;90,TONGHOP!Q1478&lt;=120)),TONGHOP!T1478,"")</f>
        <v/>
      </c>
      <c r="E1478" s="1" t="str">
        <f>IF(AND(TONGHOP!O1478="KTHP",OR(TONGHOP!P1478="LT",TONGHOP!P1478="TN"),AND(TONGHOP!Q1478&gt;90,TONGHOP!Q1478&lt;=120)),TONGHOP!U1478,"")</f>
        <v/>
      </c>
      <c r="F1478" s="1" t="str">
        <f t="shared" si="93"/>
        <v/>
      </c>
      <c r="G1478" s="1" t="str">
        <f>IF(AND(TONGHOP!O1478="KTHP",OR(TONGHOP!P1478="LT",TONGHOP!P1478="TN"),AND(TONGHOP!Q1478&gt;120,TONGHOP!Q1478&lt;=150)),TONGHOP!T1478,"")</f>
        <v/>
      </c>
      <c r="H1478" s="1" t="str">
        <f>IF(AND(TONGHOP!O1478="KTHP",OR(TONGHOP!P1478="LT",TONGHOP!P1478="TN"),AND(TONGHOP!Q1478&gt;120,TONGHOP!Q1478&lt;=150)),TONGHOP!U1478,"")</f>
        <v/>
      </c>
      <c r="I1478" s="1" t="str">
        <f t="shared" si="94"/>
        <v/>
      </c>
      <c r="J1478" s="1" t="str">
        <f>IF(AND(TONGHOP!O1478="KTHP",OR(TONGHOP!P1478="LT",TONGHOP!P1478="TN"),TONGHOP!Q1478&gt;150),TONGHOP!T1478,"")</f>
        <v/>
      </c>
      <c r="K1478" s="1" t="str">
        <f>IF(AND(TONGHOP!O1478="KTHP",OR(TONGHOP!P1478="LT",TONGHOP!P1478="TN"),TONGHOP!Q1478&gt;150),TONGHOP!U1478,"")</f>
        <v/>
      </c>
      <c r="L1478" s="1" t="str">
        <f t="shared" si="95"/>
        <v/>
      </c>
    </row>
    <row r="1479" spans="1:12">
      <c r="A1479" s="1" t="str">
        <f>IF(AND(TONGHOP!O1479="KTHP",OR(TONGHOP!P1479="LT",TONGHOP!P1479="TN"),TONGHOP!Q1479&lt;=90),TONGHOP!T1479,"")</f>
        <v/>
      </c>
      <c r="B1479" s="1" t="str">
        <f>IF(AND(TONGHOP!O1479="KTHP",OR(TONGHOP!P1479="LT",TONGHOP!P1479="TN"),TONGHOP!Q1479&lt;=90),TONGHOP!U1479,"")</f>
        <v/>
      </c>
      <c r="C1479" s="1" t="str">
        <f t="shared" si="92"/>
        <v/>
      </c>
      <c r="D1479" s="1" t="str">
        <f>IF(AND(TONGHOP!O1479="KTHP",OR(TONGHOP!P1479="LT",TONGHOP!P1479="TN"),AND(TONGHOP!Q1479&gt;90,TONGHOP!Q1479&lt;=120)),TONGHOP!T1479,"")</f>
        <v/>
      </c>
      <c r="E1479" s="1" t="str">
        <f>IF(AND(TONGHOP!O1479="KTHP",OR(TONGHOP!P1479="LT",TONGHOP!P1479="TN"),AND(TONGHOP!Q1479&gt;90,TONGHOP!Q1479&lt;=120)),TONGHOP!U1479,"")</f>
        <v/>
      </c>
      <c r="F1479" s="1" t="str">
        <f t="shared" si="93"/>
        <v/>
      </c>
      <c r="G1479" s="1" t="str">
        <f>IF(AND(TONGHOP!O1479="KTHP",OR(TONGHOP!P1479="LT",TONGHOP!P1479="TN"),AND(TONGHOP!Q1479&gt;120,TONGHOP!Q1479&lt;=150)),TONGHOP!T1479,"")</f>
        <v/>
      </c>
      <c r="H1479" s="1" t="str">
        <f>IF(AND(TONGHOP!O1479="KTHP",OR(TONGHOP!P1479="LT",TONGHOP!P1479="TN"),AND(TONGHOP!Q1479&gt;120,TONGHOP!Q1479&lt;=150)),TONGHOP!U1479,"")</f>
        <v/>
      </c>
      <c r="I1479" s="1" t="str">
        <f t="shared" si="94"/>
        <v/>
      </c>
      <c r="J1479" s="1" t="str">
        <f>IF(AND(TONGHOP!O1479="KTHP",OR(TONGHOP!P1479="LT",TONGHOP!P1479="TN"),TONGHOP!Q1479&gt;150),TONGHOP!T1479,"")</f>
        <v/>
      </c>
      <c r="K1479" s="1" t="str">
        <f>IF(AND(TONGHOP!O1479="KTHP",OR(TONGHOP!P1479="LT",TONGHOP!P1479="TN"),TONGHOP!Q1479&gt;150),TONGHOP!U1479,"")</f>
        <v/>
      </c>
      <c r="L1479" s="1" t="str">
        <f t="shared" si="95"/>
        <v/>
      </c>
    </row>
    <row r="1480" spans="1:12">
      <c r="A1480" s="1" t="str">
        <f>IF(AND(TONGHOP!O1480="KTHP",OR(TONGHOP!P1480="LT",TONGHOP!P1480="TN"),TONGHOP!Q1480&lt;=90),TONGHOP!T1480,"")</f>
        <v/>
      </c>
      <c r="B1480" s="1" t="str">
        <f>IF(AND(TONGHOP!O1480="KTHP",OR(TONGHOP!P1480="LT",TONGHOP!P1480="TN"),TONGHOP!Q1480&lt;=90),TONGHOP!U1480,"")</f>
        <v/>
      </c>
      <c r="C1480" s="1" t="str">
        <f t="shared" si="92"/>
        <v/>
      </c>
      <c r="D1480" s="1" t="str">
        <f>IF(AND(TONGHOP!O1480="KTHP",OR(TONGHOP!P1480="LT",TONGHOP!P1480="TN"),AND(TONGHOP!Q1480&gt;90,TONGHOP!Q1480&lt;=120)),TONGHOP!T1480,"")</f>
        <v/>
      </c>
      <c r="E1480" s="1" t="str">
        <f>IF(AND(TONGHOP!O1480="KTHP",OR(TONGHOP!P1480="LT",TONGHOP!P1480="TN"),AND(TONGHOP!Q1480&gt;90,TONGHOP!Q1480&lt;=120)),TONGHOP!U1480,"")</f>
        <v/>
      </c>
      <c r="F1480" s="1" t="str">
        <f t="shared" si="93"/>
        <v/>
      </c>
      <c r="G1480" s="1" t="str">
        <f>IF(AND(TONGHOP!O1480="KTHP",OR(TONGHOP!P1480="LT",TONGHOP!P1480="TN"),AND(TONGHOP!Q1480&gt;120,TONGHOP!Q1480&lt;=150)),TONGHOP!T1480,"")</f>
        <v/>
      </c>
      <c r="H1480" s="1" t="str">
        <f>IF(AND(TONGHOP!O1480="KTHP",OR(TONGHOP!P1480="LT",TONGHOP!P1480="TN"),AND(TONGHOP!Q1480&gt;120,TONGHOP!Q1480&lt;=150)),TONGHOP!U1480,"")</f>
        <v/>
      </c>
      <c r="I1480" s="1" t="str">
        <f t="shared" si="94"/>
        <v/>
      </c>
      <c r="J1480" s="1" t="str">
        <f>IF(AND(TONGHOP!O1480="KTHP",OR(TONGHOP!P1480="LT",TONGHOP!P1480="TN"),TONGHOP!Q1480&gt;150),TONGHOP!T1480,"")</f>
        <v/>
      </c>
      <c r="K1480" s="1" t="str">
        <f>IF(AND(TONGHOP!O1480="KTHP",OR(TONGHOP!P1480="LT",TONGHOP!P1480="TN"),TONGHOP!Q1480&gt;150),TONGHOP!U1480,"")</f>
        <v/>
      </c>
      <c r="L1480" s="1" t="str">
        <f t="shared" si="95"/>
        <v/>
      </c>
    </row>
    <row r="1481" spans="1:12">
      <c r="A1481" s="1" t="str">
        <f>IF(AND(TONGHOP!O1481="KTHP",OR(TONGHOP!P1481="LT",TONGHOP!P1481="TN"),TONGHOP!Q1481&lt;=90),TONGHOP!T1481,"")</f>
        <v/>
      </c>
      <c r="B1481" s="1" t="str">
        <f>IF(AND(TONGHOP!O1481="KTHP",OR(TONGHOP!P1481="LT",TONGHOP!P1481="TN"),TONGHOP!Q1481&lt;=90),TONGHOP!U1481,"")</f>
        <v/>
      </c>
      <c r="C1481" s="1" t="str">
        <f t="shared" si="92"/>
        <v/>
      </c>
      <c r="D1481" s="1" t="str">
        <f>IF(AND(TONGHOP!O1481="KTHP",OR(TONGHOP!P1481="LT",TONGHOP!P1481="TN"),AND(TONGHOP!Q1481&gt;90,TONGHOP!Q1481&lt;=120)),TONGHOP!T1481,"")</f>
        <v/>
      </c>
      <c r="E1481" s="1" t="str">
        <f>IF(AND(TONGHOP!O1481="KTHP",OR(TONGHOP!P1481="LT",TONGHOP!P1481="TN"),AND(TONGHOP!Q1481&gt;90,TONGHOP!Q1481&lt;=120)),TONGHOP!U1481,"")</f>
        <v/>
      </c>
      <c r="F1481" s="1" t="str">
        <f t="shared" si="93"/>
        <v/>
      </c>
      <c r="G1481" s="1" t="str">
        <f>IF(AND(TONGHOP!O1481="KTHP",OR(TONGHOP!P1481="LT",TONGHOP!P1481="TN"),AND(TONGHOP!Q1481&gt;120,TONGHOP!Q1481&lt;=150)),TONGHOP!T1481,"")</f>
        <v/>
      </c>
      <c r="H1481" s="1" t="str">
        <f>IF(AND(TONGHOP!O1481="KTHP",OR(TONGHOP!P1481="LT",TONGHOP!P1481="TN"),AND(TONGHOP!Q1481&gt;120,TONGHOP!Q1481&lt;=150)),TONGHOP!U1481,"")</f>
        <v/>
      </c>
      <c r="I1481" s="1" t="str">
        <f t="shared" si="94"/>
        <v/>
      </c>
      <c r="J1481" s="1" t="str">
        <f>IF(AND(TONGHOP!O1481="KTHP",OR(TONGHOP!P1481="LT",TONGHOP!P1481="TN"),TONGHOP!Q1481&gt;150),TONGHOP!T1481,"")</f>
        <v/>
      </c>
      <c r="K1481" s="1" t="str">
        <f>IF(AND(TONGHOP!O1481="KTHP",OR(TONGHOP!P1481="LT",TONGHOP!P1481="TN"),TONGHOP!Q1481&gt;150),TONGHOP!U1481,"")</f>
        <v/>
      </c>
      <c r="L1481" s="1" t="str">
        <f t="shared" si="95"/>
        <v/>
      </c>
    </row>
    <row r="1482" spans="1:12">
      <c r="A1482" s="1" t="str">
        <f>IF(AND(TONGHOP!O1482="KTHP",OR(TONGHOP!P1482="LT",TONGHOP!P1482="TN"),TONGHOP!Q1482&lt;=90),TONGHOP!T1482,"")</f>
        <v/>
      </c>
      <c r="B1482" s="1" t="str">
        <f>IF(AND(TONGHOP!O1482="KTHP",OR(TONGHOP!P1482="LT",TONGHOP!P1482="TN"),TONGHOP!Q1482&lt;=90),TONGHOP!U1482,"")</f>
        <v/>
      </c>
      <c r="C1482" s="1" t="str">
        <f t="shared" si="92"/>
        <v/>
      </c>
      <c r="D1482" s="1" t="str">
        <f>IF(AND(TONGHOP!O1482="KTHP",OR(TONGHOP!P1482="LT",TONGHOP!P1482="TN"),AND(TONGHOP!Q1482&gt;90,TONGHOP!Q1482&lt;=120)),TONGHOP!T1482,"")</f>
        <v/>
      </c>
      <c r="E1482" s="1" t="str">
        <f>IF(AND(TONGHOP!O1482="KTHP",OR(TONGHOP!P1482="LT",TONGHOP!P1482="TN"),AND(TONGHOP!Q1482&gt;90,TONGHOP!Q1482&lt;=120)),TONGHOP!U1482,"")</f>
        <v/>
      </c>
      <c r="F1482" s="1" t="str">
        <f t="shared" si="93"/>
        <v/>
      </c>
      <c r="G1482" s="1" t="str">
        <f>IF(AND(TONGHOP!O1482="KTHP",OR(TONGHOP!P1482="LT",TONGHOP!P1482="TN"),AND(TONGHOP!Q1482&gt;120,TONGHOP!Q1482&lt;=150)),TONGHOP!T1482,"")</f>
        <v/>
      </c>
      <c r="H1482" s="1" t="str">
        <f>IF(AND(TONGHOP!O1482="KTHP",OR(TONGHOP!P1482="LT",TONGHOP!P1482="TN"),AND(TONGHOP!Q1482&gt;120,TONGHOP!Q1482&lt;=150)),TONGHOP!U1482,"")</f>
        <v/>
      </c>
      <c r="I1482" s="1" t="str">
        <f t="shared" si="94"/>
        <v/>
      </c>
      <c r="J1482" s="1" t="str">
        <f>IF(AND(TONGHOP!O1482="KTHP",OR(TONGHOP!P1482="LT",TONGHOP!P1482="TN"),TONGHOP!Q1482&gt;150),TONGHOP!T1482,"")</f>
        <v/>
      </c>
      <c r="K1482" s="1" t="str">
        <f>IF(AND(TONGHOP!O1482="KTHP",OR(TONGHOP!P1482="LT",TONGHOP!P1482="TN"),TONGHOP!Q1482&gt;150),TONGHOP!U1482,"")</f>
        <v/>
      </c>
      <c r="L1482" s="1" t="str">
        <f t="shared" si="95"/>
        <v/>
      </c>
    </row>
    <row r="1483" spans="1:12">
      <c r="A1483" s="1" t="str">
        <f>IF(AND(TONGHOP!O1483="KTHP",OR(TONGHOP!P1483="LT",TONGHOP!P1483="TN"),TONGHOP!Q1483&lt;=90),TONGHOP!T1483,"")</f>
        <v/>
      </c>
      <c r="B1483" s="1" t="str">
        <f>IF(AND(TONGHOP!O1483="KTHP",OR(TONGHOP!P1483="LT",TONGHOP!P1483="TN"),TONGHOP!Q1483&lt;=90),TONGHOP!U1483,"")</f>
        <v/>
      </c>
      <c r="C1483" s="1" t="str">
        <f t="shared" si="92"/>
        <v/>
      </c>
      <c r="D1483" s="1" t="str">
        <f>IF(AND(TONGHOP!O1483="KTHP",OR(TONGHOP!P1483="LT",TONGHOP!P1483="TN"),AND(TONGHOP!Q1483&gt;90,TONGHOP!Q1483&lt;=120)),TONGHOP!T1483,"")</f>
        <v/>
      </c>
      <c r="E1483" s="1" t="str">
        <f>IF(AND(TONGHOP!O1483="KTHP",OR(TONGHOP!P1483="LT",TONGHOP!P1483="TN"),AND(TONGHOP!Q1483&gt;90,TONGHOP!Q1483&lt;=120)),TONGHOP!U1483,"")</f>
        <v/>
      </c>
      <c r="F1483" s="1" t="str">
        <f t="shared" si="93"/>
        <v/>
      </c>
      <c r="G1483" s="1" t="str">
        <f>IF(AND(TONGHOP!O1483="KTHP",OR(TONGHOP!P1483="LT",TONGHOP!P1483="TN"),AND(TONGHOP!Q1483&gt;120,TONGHOP!Q1483&lt;=150)),TONGHOP!T1483,"")</f>
        <v/>
      </c>
      <c r="H1483" s="1" t="str">
        <f>IF(AND(TONGHOP!O1483="KTHP",OR(TONGHOP!P1483="LT",TONGHOP!P1483="TN"),AND(TONGHOP!Q1483&gt;120,TONGHOP!Q1483&lt;=150)),TONGHOP!U1483,"")</f>
        <v/>
      </c>
      <c r="I1483" s="1" t="str">
        <f t="shared" si="94"/>
        <v/>
      </c>
      <c r="J1483" s="1" t="str">
        <f>IF(AND(TONGHOP!O1483="KTHP",OR(TONGHOP!P1483="LT",TONGHOP!P1483="TN"),TONGHOP!Q1483&gt;150),TONGHOP!T1483,"")</f>
        <v/>
      </c>
      <c r="K1483" s="1" t="str">
        <f>IF(AND(TONGHOP!O1483="KTHP",OR(TONGHOP!P1483="LT",TONGHOP!P1483="TN"),TONGHOP!Q1483&gt;150),TONGHOP!U1483,"")</f>
        <v/>
      </c>
      <c r="L1483" s="1" t="str">
        <f t="shared" si="95"/>
        <v/>
      </c>
    </row>
    <row r="1484" spans="1:12">
      <c r="A1484" s="1" t="str">
        <f>IF(AND(TONGHOP!O1484="KTHP",OR(TONGHOP!P1484="LT",TONGHOP!P1484="TN"),TONGHOP!Q1484&lt;=90),TONGHOP!T1484,"")</f>
        <v/>
      </c>
      <c r="B1484" s="1" t="str">
        <f>IF(AND(TONGHOP!O1484="KTHP",OR(TONGHOP!P1484="LT",TONGHOP!P1484="TN"),TONGHOP!Q1484&lt;=90),TONGHOP!U1484,"")</f>
        <v/>
      </c>
      <c r="C1484" s="1" t="str">
        <f t="shared" si="92"/>
        <v/>
      </c>
      <c r="D1484" s="1" t="str">
        <f>IF(AND(TONGHOP!O1484="KTHP",OR(TONGHOP!P1484="LT",TONGHOP!P1484="TN"),AND(TONGHOP!Q1484&gt;90,TONGHOP!Q1484&lt;=120)),TONGHOP!T1484,"")</f>
        <v/>
      </c>
      <c r="E1484" s="1" t="str">
        <f>IF(AND(TONGHOP!O1484="KTHP",OR(TONGHOP!P1484="LT",TONGHOP!P1484="TN"),AND(TONGHOP!Q1484&gt;90,TONGHOP!Q1484&lt;=120)),TONGHOP!U1484,"")</f>
        <v/>
      </c>
      <c r="F1484" s="1" t="str">
        <f t="shared" si="93"/>
        <v/>
      </c>
      <c r="G1484" s="1" t="str">
        <f>IF(AND(TONGHOP!O1484="KTHP",OR(TONGHOP!P1484="LT",TONGHOP!P1484="TN"),AND(TONGHOP!Q1484&gt;120,TONGHOP!Q1484&lt;=150)),TONGHOP!T1484,"")</f>
        <v/>
      </c>
      <c r="H1484" s="1" t="str">
        <f>IF(AND(TONGHOP!O1484="KTHP",OR(TONGHOP!P1484="LT",TONGHOP!P1484="TN"),AND(TONGHOP!Q1484&gt;120,TONGHOP!Q1484&lt;=150)),TONGHOP!U1484,"")</f>
        <v/>
      </c>
      <c r="I1484" s="1" t="str">
        <f t="shared" si="94"/>
        <v/>
      </c>
      <c r="J1484" s="1" t="str">
        <f>IF(AND(TONGHOP!O1484="KTHP",OR(TONGHOP!P1484="LT",TONGHOP!P1484="TN"),TONGHOP!Q1484&gt;150),TONGHOP!T1484,"")</f>
        <v/>
      </c>
      <c r="K1484" s="1" t="str">
        <f>IF(AND(TONGHOP!O1484="KTHP",OR(TONGHOP!P1484="LT",TONGHOP!P1484="TN"),TONGHOP!Q1484&gt;150),TONGHOP!U1484,"")</f>
        <v/>
      </c>
      <c r="L1484" s="1" t="str">
        <f t="shared" si="95"/>
        <v/>
      </c>
    </row>
    <row r="1485" spans="1:12">
      <c r="A1485" s="1" t="str">
        <f>IF(AND(TONGHOP!O1485="KTHP",OR(TONGHOP!P1485="LT",TONGHOP!P1485="TN"),TONGHOP!Q1485&lt;=90),TONGHOP!T1485,"")</f>
        <v/>
      </c>
      <c r="B1485" s="1" t="str">
        <f>IF(AND(TONGHOP!O1485="KTHP",OR(TONGHOP!P1485="LT",TONGHOP!P1485="TN"),TONGHOP!Q1485&lt;=90),TONGHOP!U1485,"")</f>
        <v/>
      </c>
      <c r="C1485" s="1" t="str">
        <f t="shared" si="92"/>
        <v/>
      </c>
      <c r="D1485" s="1" t="str">
        <f>IF(AND(TONGHOP!O1485="KTHP",OR(TONGHOP!P1485="LT",TONGHOP!P1485="TN"),AND(TONGHOP!Q1485&gt;90,TONGHOP!Q1485&lt;=120)),TONGHOP!T1485,"")</f>
        <v/>
      </c>
      <c r="E1485" s="1" t="str">
        <f>IF(AND(TONGHOP!O1485="KTHP",OR(TONGHOP!P1485="LT",TONGHOP!P1485="TN"),AND(TONGHOP!Q1485&gt;90,TONGHOP!Q1485&lt;=120)),TONGHOP!U1485,"")</f>
        <v/>
      </c>
      <c r="F1485" s="1" t="str">
        <f t="shared" si="93"/>
        <v/>
      </c>
      <c r="G1485" s="1" t="str">
        <f>IF(AND(TONGHOP!O1485="KTHP",OR(TONGHOP!P1485="LT",TONGHOP!P1485="TN"),AND(TONGHOP!Q1485&gt;120,TONGHOP!Q1485&lt;=150)),TONGHOP!T1485,"")</f>
        <v/>
      </c>
      <c r="H1485" s="1" t="str">
        <f>IF(AND(TONGHOP!O1485="KTHP",OR(TONGHOP!P1485="LT",TONGHOP!P1485="TN"),AND(TONGHOP!Q1485&gt;120,TONGHOP!Q1485&lt;=150)),TONGHOP!U1485,"")</f>
        <v/>
      </c>
      <c r="I1485" s="1" t="str">
        <f t="shared" si="94"/>
        <v/>
      </c>
      <c r="J1485" s="1" t="str">
        <f>IF(AND(TONGHOP!O1485="KTHP",OR(TONGHOP!P1485="LT",TONGHOP!P1485="TN"),TONGHOP!Q1485&gt;150),TONGHOP!T1485,"")</f>
        <v/>
      </c>
      <c r="K1485" s="1" t="str">
        <f>IF(AND(TONGHOP!O1485="KTHP",OR(TONGHOP!P1485="LT",TONGHOP!P1485="TN"),TONGHOP!Q1485&gt;150),TONGHOP!U1485,"")</f>
        <v/>
      </c>
      <c r="L1485" s="1" t="str">
        <f t="shared" si="95"/>
        <v/>
      </c>
    </row>
    <row r="1486" spans="1:12">
      <c r="A1486" s="1" t="str">
        <f>IF(AND(TONGHOP!O1486="KTHP",OR(TONGHOP!P1486="LT",TONGHOP!P1486="TN"),TONGHOP!Q1486&lt;=90),TONGHOP!T1486,"")</f>
        <v/>
      </c>
      <c r="B1486" s="1" t="str">
        <f>IF(AND(TONGHOP!O1486="KTHP",OR(TONGHOP!P1486="LT",TONGHOP!P1486="TN"),TONGHOP!Q1486&lt;=90),TONGHOP!U1486,"")</f>
        <v/>
      </c>
      <c r="C1486" s="1" t="str">
        <f t="shared" si="92"/>
        <v/>
      </c>
      <c r="D1486" s="1" t="str">
        <f>IF(AND(TONGHOP!O1486="KTHP",OR(TONGHOP!P1486="LT",TONGHOP!P1486="TN"),AND(TONGHOP!Q1486&gt;90,TONGHOP!Q1486&lt;=120)),TONGHOP!T1486,"")</f>
        <v/>
      </c>
      <c r="E1486" s="1" t="str">
        <f>IF(AND(TONGHOP!O1486="KTHP",OR(TONGHOP!P1486="LT",TONGHOP!P1486="TN"),AND(TONGHOP!Q1486&gt;90,TONGHOP!Q1486&lt;=120)),TONGHOP!U1486,"")</f>
        <v/>
      </c>
      <c r="F1486" s="1" t="str">
        <f t="shared" si="93"/>
        <v/>
      </c>
      <c r="G1486" s="1" t="str">
        <f>IF(AND(TONGHOP!O1486="KTHP",OR(TONGHOP!P1486="LT",TONGHOP!P1486="TN"),AND(TONGHOP!Q1486&gt;120,TONGHOP!Q1486&lt;=150)),TONGHOP!T1486,"")</f>
        <v/>
      </c>
      <c r="H1486" s="1" t="str">
        <f>IF(AND(TONGHOP!O1486="KTHP",OR(TONGHOP!P1486="LT",TONGHOP!P1486="TN"),AND(TONGHOP!Q1486&gt;120,TONGHOP!Q1486&lt;=150)),TONGHOP!U1486,"")</f>
        <v/>
      </c>
      <c r="I1486" s="1" t="str">
        <f t="shared" si="94"/>
        <v/>
      </c>
      <c r="J1486" s="1" t="str">
        <f>IF(AND(TONGHOP!O1486="KTHP",OR(TONGHOP!P1486="LT",TONGHOP!P1486="TN"),TONGHOP!Q1486&gt;150),TONGHOP!T1486,"")</f>
        <v/>
      </c>
      <c r="K1486" s="1" t="str">
        <f>IF(AND(TONGHOP!O1486="KTHP",OR(TONGHOP!P1486="LT",TONGHOP!P1486="TN"),TONGHOP!Q1486&gt;150),TONGHOP!U1486,"")</f>
        <v/>
      </c>
      <c r="L1486" s="1" t="str">
        <f t="shared" si="95"/>
        <v/>
      </c>
    </row>
    <row r="1487" spans="1:12">
      <c r="A1487" s="1" t="str">
        <f>IF(AND(TONGHOP!O1487="KTHP",OR(TONGHOP!P1487="LT",TONGHOP!P1487="TN"),TONGHOP!Q1487&lt;=90),TONGHOP!T1487,"")</f>
        <v/>
      </c>
      <c r="B1487" s="1" t="str">
        <f>IF(AND(TONGHOP!O1487="KTHP",OR(TONGHOP!P1487="LT",TONGHOP!P1487="TN"),TONGHOP!Q1487&lt;=90),TONGHOP!U1487,"")</f>
        <v/>
      </c>
      <c r="C1487" s="1" t="str">
        <f t="shared" si="92"/>
        <v/>
      </c>
      <c r="D1487" s="1" t="str">
        <f>IF(AND(TONGHOP!O1487="KTHP",OR(TONGHOP!P1487="LT",TONGHOP!P1487="TN"),AND(TONGHOP!Q1487&gt;90,TONGHOP!Q1487&lt;=120)),TONGHOP!T1487,"")</f>
        <v/>
      </c>
      <c r="E1487" s="1" t="str">
        <f>IF(AND(TONGHOP!O1487="KTHP",OR(TONGHOP!P1487="LT",TONGHOP!P1487="TN"),AND(TONGHOP!Q1487&gt;90,TONGHOP!Q1487&lt;=120)),TONGHOP!U1487,"")</f>
        <v/>
      </c>
      <c r="F1487" s="1" t="str">
        <f t="shared" si="93"/>
        <v/>
      </c>
      <c r="G1487" s="1" t="str">
        <f>IF(AND(TONGHOP!O1487="KTHP",OR(TONGHOP!P1487="LT",TONGHOP!P1487="TN"),AND(TONGHOP!Q1487&gt;120,TONGHOP!Q1487&lt;=150)),TONGHOP!T1487,"")</f>
        <v/>
      </c>
      <c r="H1487" s="1" t="str">
        <f>IF(AND(TONGHOP!O1487="KTHP",OR(TONGHOP!P1487="LT",TONGHOP!P1487="TN"),AND(TONGHOP!Q1487&gt;120,TONGHOP!Q1487&lt;=150)),TONGHOP!U1487,"")</f>
        <v/>
      </c>
      <c r="I1487" s="1" t="str">
        <f t="shared" si="94"/>
        <v/>
      </c>
      <c r="J1487" s="1" t="str">
        <f>IF(AND(TONGHOP!O1487="KTHP",OR(TONGHOP!P1487="LT",TONGHOP!P1487="TN"),TONGHOP!Q1487&gt;150),TONGHOP!T1487,"")</f>
        <v/>
      </c>
      <c r="K1487" s="1" t="str">
        <f>IF(AND(TONGHOP!O1487="KTHP",OR(TONGHOP!P1487="LT",TONGHOP!P1487="TN"),TONGHOP!Q1487&gt;150),TONGHOP!U1487,"")</f>
        <v/>
      </c>
      <c r="L1487" s="1" t="str">
        <f t="shared" si="95"/>
        <v/>
      </c>
    </row>
    <row r="1488" spans="1:12">
      <c r="A1488" s="1" t="str">
        <f>IF(AND(TONGHOP!O1488="KTHP",OR(TONGHOP!P1488="LT",TONGHOP!P1488="TN"),TONGHOP!Q1488&lt;=90),TONGHOP!T1488,"")</f>
        <v/>
      </c>
      <c r="B1488" s="1" t="str">
        <f>IF(AND(TONGHOP!O1488="KTHP",OR(TONGHOP!P1488="LT",TONGHOP!P1488="TN"),TONGHOP!Q1488&lt;=90),TONGHOP!U1488,"")</f>
        <v/>
      </c>
      <c r="C1488" s="1" t="str">
        <f t="shared" si="92"/>
        <v/>
      </c>
      <c r="D1488" s="1" t="str">
        <f>IF(AND(TONGHOP!O1488="KTHP",OR(TONGHOP!P1488="LT",TONGHOP!P1488="TN"),AND(TONGHOP!Q1488&gt;90,TONGHOP!Q1488&lt;=120)),TONGHOP!T1488,"")</f>
        <v/>
      </c>
      <c r="E1488" s="1" t="str">
        <f>IF(AND(TONGHOP!O1488="KTHP",OR(TONGHOP!P1488="LT",TONGHOP!P1488="TN"),AND(TONGHOP!Q1488&gt;90,TONGHOP!Q1488&lt;=120)),TONGHOP!U1488,"")</f>
        <v/>
      </c>
      <c r="F1488" s="1" t="str">
        <f t="shared" si="93"/>
        <v/>
      </c>
      <c r="G1488" s="1" t="str">
        <f>IF(AND(TONGHOP!O1488="KTHP",OR(TONGHOP!P1488="LT",TONGHOP!P1488="TN"),AND(TONGHOP!Q1488&gt;120,TONGHOP!Q1488&lt;=150)),TONGHOP!T1488,"")</f>
        <v/>
      </c>
      <c r="H1488" s="1" t="str">
        <f>IF(AND(TONGHOP!O1488="KTHP",OR(TONGHOP!P1488="LT",TONGHOP!P1488="TN"),AND(TONGHOP!Q1488&gt;120,TONGHOP!Q1488&lt;=150)),TONGHOP!U1488,"")</f>
        <v/>
      </c>
      <c r="I1488" s="1" t="str">
        <f t="shared" si="94"/>
        <v/>
      </c>
      <c r="J1488" s="1" t="str">
        <f>IF(AND(TONGHOP!O1488="KTHP",OR(TONGHOP!P1488="LT",TONGHOP!P1488="TN"),TONGHOP!Q1488&gt;150),TONGHOP!T1488,"")</f>
        <v/>
      </c>
      <c r="K1488" s="1" t="str">
        <f>IF(AND(TONGHOP!O1488="KTHP",OR(TONGHOP!P1488="LT",TONGHOP!P1488="TN"),TONGHOP!Q1488&gt;150),TONGHOP!U1488,"")</f>
        <v/>
      </c>
      <c r="L1488" s="1" t="str">
        <f t="shared" si="95"/>
        <v/>
      </c>
    </row>
    <row r="1489" spans="1:12">
      <c r="A1489" s="1" t="str">
        <f>IF(AND(TONGHOP!O1489="KTHP",OR(TONGHOP!P1489="LT",TONGHOP!P1489="TN"),TONGHOP!Q1489&lt;=90),TONGHOP!T1489,"")</f>
        <v/>
      </c>
      <c r="B1489" s="1" t="str">
        <f>IF(AND(TONGHOP!O1489="KTHP",OR(TONGHOP!P1489="LT",TONGHOP!P1489="TN"),TONGHOP!Q1489&lt;=90),TONGHOP!U1489,"")</f>
        <v/>
      </c>
      <c r="C1489" s="1" t="str">
        <f t="shared" si="92"/>
        <v/>
      </c>
      <c r="D1489" s="1" t="str">
        <f>IF(AND(TONGHOP!O1489="KTHP",OR(TONGHOP!P1489="LT",TONGHOP!P1489="TN"),AND(TONGHOP!Q1489&gt;90,TONGHOP!Q1489&lt;=120)),TONGHOP!T1489,"")</f>
        <v/>
      </c>
      <c r="E1489" s="1" t="str">
        <f>IF(AND(TONGHOP!O1489="KTHP",OR(TONGHOP!P1489="LT",TONGHOP!P1489="TN"),AND(TONGHOP!Q1489&gt;90,TONGHOP!Q1489&lt;=120)),TONGHOP!U1489,"")</f>
        <v/>
      </c>
      <c r="F1489" s="1" t="str">
        <f t="shared" si="93"/>
        <v/>
      </c>
      <c r="G1489" s="1" t="str">
        <f>IF(AND(TONGHOP!O1489="KTHP",OR(TONGHOP!P1489="LT",TONGHOP!P1489="TN"),AND(TONGHOP!Q1489&gt;120,TONGHOP!Q1489&lt;=150)),TONGHOP!T1489,"")</f>
        <v/>
      </c>
      <c r="H1489" s="1" t="str">
        <f>IF(AND(TONGHOP!O1489="KTHP",OR(TONGHOP!P1489="LT",TONGHOP!P1489="TN"),AND(TONGHOP!Q1489&gt;120,TONGHOP!Q1489&lt;=150)),TONGHOP!U1489,"")</f>
        <v/>
      </c>
      <c r="I1489" s="1" t="str">
        <f t="shared" si="94"/>
        <v/>
      </c>
      <c r="J1489" s="1" t="str">
        <f>IF(AND(TONGHOP!O1489="KTHP",OR(TONGHOP!P1489="LT",TONGHOP!P1489="TN"),TONGHOP!Q1489&gt;150),TONGHOP!T1489,"")</f>
        <v/>
      </c>
      <c r="K1489" s="1" t="str">
        <f>IF(AND(TONGHOP!O1489="KTHP",OR(TONGHOP!P1489="LT",TONGHOP!P1489="TN"),TONGHOP!Q1489&gt;150),TONGHOP!U1489,"")</f>
        <v/>
      </c>
      <c r="L1489" s="1" t="str">
        <f t="shared" si="95"/>
        <v/>
      </c>
    </row>
    <row r="1490" spans="1:12">
      <c r="A1490" s="1" t="str">
        <f>IF(AND(TONGHOP!O1490="KTHP",OR(TONGHOP!P1490="LT",TONGHOP!P1490="TN"),TONGHOP!Q1490&lt;=90),TONGHOP!T1490,"")</f>
        <v/>
      </c>
      <c r="B1490" s="1" t="str">
        <f>IF(AND(TONGHOP!O1490="KTHP",OR(TONGHOP!P1490="LT",TONGHOP!P1490="TN"),TONGHOP!Q1490&lt;=90),TONGHOP!U1490,"")</f>
        <v/>
      </c>
      <c r="C1490" s="1" t="str">
        <f t="shared" si="92"/>
        <v/>
      </c>
      <c r="D1490" s="1" t="str">
        <f>IF(AND(TONGHOP!O1490="KTHP",OR(TONGHOP!P1490="LT",TONGHOP!P1490="TN"),AND(TONGHOP!Q1490&gt;90,TONGHOP!Q1490&lt;=120)),TONGHOP!T1490,"")</f>
        <v/>
      </c>
      <c r="E1490" s="1" t="str">
        <f>IF(AND(TONGHOP!O1490="KTHP",OR(TONGHOP!P1490="LT",TONGHOP!P1490="TN"),AND(TONGHOP!Q1490&gt;90,TONGHOP!Q1490&lt;=120)),TONGHOP!U1490,"")</f>
        <v/>
      </c>
      <c r="F1490" s="1" t="str">
        <f t="shared" si="93"/>
        <v/>
      </c>
      <c r="G1490" s="1" t="str">
        <f>IF(AND(TONGHOP!O1490="KTHP",OR(TONGHOP!P1490="LT",TONGHOP!P1490="TN"),AND(TONGHOP!Q1490&gt;120,TONGHOP!Q1490&lt;=150)),TONGHOP!T1490,"")</f>
        <v/>
      </c>
      <c r="H1490" s="1" t="str">
        <f>IF(AND(TONGHOP!O1490="KTHP",OR(TONGHOP!P1490="LT",TONGHOP!P1490="TN"),AND(TONGHOP!Q1490&gt;120,TONGHOP!Q1490&lt;=150)),TONGHOP!U1490,"")</f>
        <v/>
      </c>
      <c r="I1490" s="1" t="str">
        <f t="shared" si="94"/>
        <v/>
      </c>
      <c r="J1490" s="1" t="str">
        <f>IF(AND(TONGHOP!O1490="KTHP",OR(TONGHOP!P1490="LT",TONGHOP!P1490="TN"),TONGHOP!Q1490&gt;150),TONGHOP!T1490,"")</f>
        <v/>
      </c>
      <c r="K1490" s="1" t="str">
        <f>IF(AND(TONGHOP!O1490="KTHP",OR(TONGHOP!P1490="LT",TONGHOP!P1490="TN"),TONGHOP!Q1490&gt;150),TONGHOP!U1490,"")</f>
        <v/>
      </c>
      <c r="L1490" s="1" t="str">
        <f t="shared" si="95"/>
        <v/>
      </c>
    </row>
    <row r="1491" spans="1:12">
      <c r="A1491" s="1" t="str">
        <f>IF(AND(TONGHOP!O1491="KTHP",OR(TONGHOP!P1491="LT",TONGHOP!P1491="TN"),TONGHOP!Q1491&lt;=90),TONGHOP!T1491,"")</f>
        <v/>
      </c>
      <c r="B1491" s="1" t="str">
        <f>IF(AND(TONGHOP!O1491="KTHP",OR(TONGHOP!P1491="LT",TONGHOP!P1491="TN"),TONGHOP!Q1491&lt;=90),TONGHOP!U1491,"")</f>
        <v/>
      </c>
      <c r="C1491" s="1" t="str">
        <f t="shared" si="92"/>
        <v/>
      </c>
      <c r="D1491" s="1" t="str">
        <f>IF(AND(TONGHOP!O1491="KTHP",OR(TONGHOP!P1491="LT",TONGHOP!P1491="TN"),AND(TONGHOP!Q1491&gt;90,TONGHOP!Q1491&lt;=120)),TONGHOP!T1491,"")</f>
        <v/>
      </c>
      <c r="E1491" s="1" t="str">
        <f>IF(AND(TONGHOP!O1491="KTHP",OR(TONGHOP!P1491="LT",TONGHOP!P1491="TN"),AND(TONGHOP!Q1491&gt;90,TONGHOP!Q1491&lt;=120)),TONGHOP!U1491,"")</f>
        <v/>
      </c>
      <c r="F1491" s="1" t="str">
        <f t="shared" si="93"/>
        <v/>
      </c>
      <c r="G1491" s="1" t="str">
        <f>IF(AND(TONGHOP!O1491="KTHP",OR(TONGHOP!P1491="LT",TONGHOP!P1491="TN"),AND(TONGHOP!Q1491&gt;120,TONGHOP!Q1491&lt;=150)),TONGHOP!T1491,"")</f>
        <v/>
      </c>
      <c r="H1491" s="1" t="str">
        <f>IF(AND(TONGHOP!O1491="KTHP",OR(TONGHOP!P1491="LT",TONGHOP!P1491="TN"),AND(TONGHOP!Q1491&gt;120,TONGHOP!Q1491&lt;=150)),TONGHOP!U1491,"")</f>
        <v/>
      </c>
      <c r="I1491" s="1" t="str">
        <f t="shared" si="94"/>
        <v/>
      </c>
      <c r="J1491" s="1" t="str">
        <f>IF(AND(TONGHOP!O1491="KTHP",OR(TONGHOP!P1491="LT",TONGHOP!P1491="TN"),TONGHOP!Q1491&gt;150),TONGHOP!T1491,"")</f>
        <v/>
      </c>
      <c r="K1491" s="1" t="str">
        <f>IF(AND(TONGHOP!O1491="KTHP",OR(TONGHOP!P1491="LT",TONGHOP!P1491="TN"),TONGHOP!Q1491&gt;150),TONGHOP!U1491,"")</f>
        <v/>
      </c>
      <c r="L1491" s="1" t="str">
        <f t="shared" si="95"/>
        <v/>
      </c>
    </row>
    <row r="1492" spans="1:12">
      <c r="A1492" s="1" t="str">
        <f>IF(AND(TONGHOP!O1492="KTHP",OR(TONGHOP!P1492="LT",TONGHOP!P1492="TN"),TONGHOP!Q1492&lt;=90),TONGHOP!T1492,"")</f>
        <v/>
      </c>
      <c r="B1492" s="1" t="str">
        <f>IF(AND(TONGHOP!O1492="KTHP",OR(TONGHOP!P1492="LT",TONGHOP!P1492="TN"),TONGHOP!Q1492&lt;=90),TONGHOP!U1492,"")</f>
        <v/>
      </c>
      <c r="C1492" s="1" t="str">
        <f t="shared" si="92"/>
        <v/>
      </c>
      <c r="D1492" s="1" t="str">
        <f>IF(AND(TONGHOP!O1492="KTHP",OR(TONGHOP!P1492="LT",TONGHOP!P1492="TN"),AND(TONGHOP!Q1492&gt;90,TONGHOP!Q1492&lt;=120)),TONGHOP!T1492,"")</f>
        <v/>
      </c>
      <c r="E1492" s="1" t="str">
        <f>IF(AND(TONGHOP!O1492="KTHP",OR(TONGHOP!P1492="LT",TONGHOP!P1492="TN"),AND(TONGHOP!Q1492&gt;90,TONGHOP!Q1492&lt;=120)),TONGHOP!U1492,"")</f>
        <v/>
      </c>
      <c r="F1492" s="1" t="str">
        <f t="shared" si="93"/>
        <v/>
      </c>
      <c r="G1492" s="1" t="str">
        <f>IF(AND(TONGHOP!O1492="KTHP",OR(TONGHOP!P1492="LT",TONGHOP!P1492="TN"),AND(TONGHOP!Q1492&gt;120,TONGHOP!Q1492&lt;=150)),TONGHOP!T1492,"")</f>
        <v/>
      </c>
      <c r="H1492" s="1" t="str">
        <f>IF(AND(TONGHOP!O1492="KTHP",OR(TONGHOP!P1492="LT",TONGHOP!P1492="TN"),AND(TONGHOP!Q1492&gt;120,TONGHOP!Q1492&lt;=150)),TONGHOP!U1492,"")</f>
        <v/>
      </c>
      <c r="I1492" s="1" t="str">
        <f t="shared" si="94"/>
        <v/>
      </c>
      <c r="J1492" s="1" t="str">
        <f>IF(AND(TONGHOP!O1492="KTHP",OR(TONGHOP!P1492="LT",TONGHOP!P1492="TN"),TONGHOP!Q1492&gt;150),TONGHOP!T1492,"")</f>
        <v/>
      </c>
      <c r="K1492" s="1" t="str">
        <f>IF(AND(TONGHOP!O1492="KTHP",OR(TONGHOP!P1492="LT",TONGHOP!P1492="TN"),TONGHOP!Q1492&gt;150),TONGHOP!U1492,"")</f>
        <v/>
      </c>
      <c r="L1492" s="1" t="str">
        <f t="shared" si="95"/>
        <v/>
      </c>
    </row>
    <row r="1493" spans="1:12">
      <c r="A1493" s="1" t="str">
        <f>IF(AND(TONGHOP!O1493="KTHP",OR(TONGHOP!P1493="LT",TONGHOP!P1493="TN"),TONGHOP!Q1493&lt;=90),TONGHOP!T1493,"")</f>
        <v/>
      </c>
      <c r="B1493" s="1" t="str">
        <f>IF(AND(TONGHOP!O1493="KTHP",OR(TONGHOP!P1493="LT",TONGHOP!P1493="TN"),TONGHOP!Q1493&lt;=90),TONGHOP!U1493,"")</f>
        <v/>
      </c>
      <c r="C1493" s="1" t="str">
        <f t="shared" si="92"/>
        <v/>
      </c>
      <c r="D1493" s="1" t="str">
        <f>IF(AND(TONGHOP!O1493="KTHP",OR(TONGHOP!P1493="LT",TONGHOP!P1493="TN"),AND(TONGHOP!Q1493&gt;90,TONGHOP!Q1493&lt;=120)),TONGHOP!T1493,"")</f>
        <v/>
      </c>
      <c r="E1493" s="1" t="str">
        <f>IF(AND(TONGHOP!O1493="KTHP",OR(TONGHOP!P1493="LT",TONGHOP!P1493="TN"),AND(TONGHOP!Q1493&gt;90,TONGHOP!Q1493&lt;=120)),TONGHOP!U1493,"")</f>
        <v/>
      </c>
      <c r="F1493" s="1" t="str">
        <f t="shared" si="93"/>
        <v/>
      </c>
      <c r="G1493" s="1" t="str">
        <f>IF(AND(TONGHOP!O1493="KTHP",OR(TONGHOP!P1493="LT",TONGHOP!P1493="TN"),AND(TONGHOP!Q1493&gt;120,TONGHOP!Q1493&lt;=150)),TONGHOP!T1493,"")</f>
        <v/>
      </c>
      <c r="H1493" s="1" t="str">
        <f>IF(AND(TONGHOP!O1493="KTHP",OR(TONGHOP!P1493="LT",TONGHOP!P1493="TN"),AND(TONGHOP!Q1493&gt;120,TONGHOP!Q1493&lt;=150)),TONGHOP!U1493,"")</f>
        <v/>
      </c>
      <c r="I1493" s="1" t="str">
        <f t="shared" si="94"/>
        <v/>
      </c>
      <c r="J1493" s="1" t="str">
        <f>IF(AND(TONGHOP!O1493="KTHP",OR(TONGHOP!P1493="LT",TONGHOP!P1493="TN"),TONGHOP!Q1493&gt;150),TONGHOP!T1493,"")</f>
        <v/>
      </c>
      <c r="K1493" s="1" t="str">
        <f>IF(AND(TONGHOP!O1493="KTHP",OR(TONGHOP!P1493="LT",TONGHOP!P1493="TN"),TONGHOP!Q1493&gt;150),TONGHOP!U1493,"")</f>
        <v/>
      </c>
      <c r="L1493" s="1" t="str">
        <f t="shared" si="95"/>
        <v/>
      </c>
    </row>
    <row r="1494" spans="1:12">
      <c r="A1494" s="1" t="str">
        <f>IF(AND(TONGHOP!O1494="KTHP",OR(TONGHOP!P1494="LT",TONGHOP!P1494="TN"),TONGHOP!Q1494&lt;=90),TONGHOP!T1494,"")</f>
        <v/>
      </c>
      <c r="B1494" s="1" t="str">
        <f>IF(AND(TONGHOP!O1494="KTHP",OR(TONGHOP!P1494="LT",TONGHOP!P1494="TN"),TONGHOP!Q1494&lt;=90),TONGHOP!U1494,"")</f>
        <v/>
      </c>
      <c r="C1494" s="1" t="str">
        <f t="shared" si="92"/>
        <v/>
      </c>
      <c r="D1494" s="1" t="str">
        <f>IF(AND(TONGHOP!O1494="KTHP",OR(TONGHOP!P1494="LT",TONGHOP!P1494="TN"),AND(TONGHOP!Q1494&gt;90,TONGHOP!Q1494&lt;=120)),TONGHOP!T1494,"")</f>
        <v/>
      </c>
      <c r="E1494" s="1" t="str">
        <f>IF(AND(TONGHOP!O1494="KTHP",OR(TONGHOP!P1494="LT",TONGHOP!P1494="TN"),AND(TONGHOP!Q1494&gt;90,TONGHOP!Q1494&lt;=120)),TONGHOP!U1494,"")</f>
        <v/>
      </c>
      <c r="F1494" s="1" t="str">
        <f t="shared" si="93"/>
        <v/>
      </c>
      <c r="G1494" s="1" t="str">
        <f>IF(AND(TONGHOP!O1494="KTHP",OR(TONGHOP!P1494="LT",TONGHOP!P1494="TN"),AND(TONGHOP!Q1494&gt;120,TONGHOP!Q1494&lt;=150)),TONGHOP!T1494,"")</f>
        <v/>
      </c>
      <c r="H1494" s="1" t="str">
        <f>IF(AND(TONGHOP!O1494="KTHP",OR(TONGHOP!P1494="LT",TONGHOP!P1494="TN"),AND(TONGHOP!Q1494&gt;120,TONGHOP!Q1494&lt;=150)),TONGHOP!U1494,"")</f>
        <v/>
      </c>
      <c r="I1494" s="1" t="str">
        <f t="shared" si="94"/>
        <v/>
      </c>
      <c r="J1494" s="1" t="str">
        <f>IF(AND(TONGHOP!O1494="KTHP",OR(TONGHOP!P1494="LT",TONGHOP!P1494="TN"),TONGHOP!Q1494&gt;150),TONGHOP!T1494,"")</f>
        <v/>
      </c>
      <c r="K1494" s="1" t="str">
        <f>IF(AND(TONGHOP!O1494="KTHP",OR(TONGHOP!P1494="LT",TONGHOP!P1494="TN"),TONGHOP!Q1494&gt;150),TONGHOP!U1494,"")</f>
        <v/>
      </c>
      <c r="L1494" s="1" t="str">
        <f t="shared" si="95"/>
        <v/>
      </c>
    </row>
    <row r="1495" spans="1:12">
      <c r="A1495" s="1" t="str">
        <f>IF(AND(TONGHOP!O1495="KTHP",OR(TONGHOP!P1495="LT",TONGHOP!P1495="TN"),TONGHOP!Q1495&lt;=90),TONGHOP!T1495,"")</f>
        <v/>
      </c>
      <c r="B1495" s="1" t="str">
        <f>IF(AND(TONGHOP!O1495="KTHP",OR(TONGHOP!P1495="LT",TONGHOP!P1495="TN"),TONGHOP!Q1495&lt;=90),TONGHOP!U1495,"")</f>
        <v/>
      </c>
      <c r="C1495" s="1" t="str">
        <f t="shared" si="92"/>
        <v/>
      </c>
      <c r="D1495" s="1" t="str">
        <f>IF(AND(TONGHOP!O1495="KTHP",OR(TONGHOP!P1495="LT",TONGHOP!P1495="TN"),AND(TONGHOP!Q1495&gt;90,TONGHOP!Q1495&lt;=120)),TONGHOP!T1495,"")</f>
        <v/>
      </c>
      <c r="E1495" s="1" t="str">
        <f>IF(AND(TONGHOP!O1495="KTHP",OR(TONGHOP!P1495="LT",TONGHOP!P1495="TN"),AND(TONGHOP!Q1495&gt;90,TONGHOP!Q1495&lt;=120)),TONGHOP!U1495,"")</f>
        <v/>
      </c>
      <c r="F1495" s="1" t="str">
        <f t="shared" si="93"/>
        <v/>
      </c>
      <c r="G1495" s="1" t="str">
        <f>IF(AND(TONGHOP!O1495="KTHP",OR(TONGHOP!P1495="LT",TONGHOP!P1495="TN"),AND(TONGHOP!Q1495&gt;120,TONGHOP!Q1495&lt;=150)),TONGHOP!T1495,"")</f>
        <v/>
      </c>
      <c r="H1495" s="1" t="str">
        <f>IF(AND(TONGHOP!O1495="KTHP",OR(TONGHOP!P1495="LT",TONGHOP!P1495="TN"),AND(TONGHOP!Q1495&gt;120,TONGHOP!Q1495&lt;=150)),TONGHOP!U1495,"")</f>
        <v/>
      </c>
      <c r="I1495" s="1" t="str">
        <f t="shared" si="94"/>
        <v/>
      </c>
      <c r="J1495" s="1" t="str">
        <f>IF(AND(TONGHOP!O1495="KTHP",OR(TONGHOP!P1495="LT",TONGHOP!P1495="TN"),TONGHOP!Q1495&gt;150),TONGHOP!T1495,"")</f>
        <v/>
      </c>
      <c r="K1495" s="1" t="str">
        <f>IF(AND(TONGHOP!O1495="KTHP",OR(TONGHOP!P1495="LT",TONGHOP!P1495="TN"),TONGHOP!Q1495&gt;150),TONGHOP!U1495,"")</f>
        <v/>
      </c>
      <c r="L1495" s="1" t="str">
        <f t="shared" si="95"/>
        <v/>
      </c>
    </row>
    <row r="1496" spans="1:12">
      <c r="A1496" s="1" t="str">
        <f>IF(AND(TONGHOP!O1496="KTHP",OR(TONGHOP!P1496="LT",TONGHOP!P1496="TN"),TONGHOP!Q1496&lt;=90),TONGHOP!T1496,"")</f>
        <v/>
      </c>
      <c r="B1496" s="1" t="str">
        <f>IF(AND(TONGHOP!O1496="KTHP",OR(TONGHOP!P1496="LT",TONGHOP!P1496="TN"),TONGHOP!Q1496&lt;=90),TONGHOP!U1496,"")</f>
        <v/>
      </c>
      <c r="C1496" s="1" t="str">
        <f t="shared" si="92"/>
        <v/>
      </c>
      <c r="D1496" s="1" t="str">
        <f>IF(AND(TONGHOP!O1496="KTHP",OR(TONGHOP!P1496="LT",TONGHOP!P1496="TN"),AND(TONGHOP!Q1496&gt;90,TONGHOP!Q1496&lt;=120)),TONGHOP!T1496,"")</f>
        <v/>
      </c>
      <c r="E1496" s="1" t="str">
        <f>IF(AND(TONGHOP!O1496="KTHP",OR(TONGHOP!P1496="LT",TONGHOP!P1496="TN"),AND(TONGHOP!Q1496&gt;90,TONGHOP!Q1496&lt;=120)),TONGHOP!U1496,"")</f>
        <v/>
      </c>
      <c r="F1496" s="1" t="str">
        <f t="shared" si="93"/>
        <v/>
      </c>
      <c r="G1496" s="1" t="str">
        <f>IF(AND(TONGHOP!O1496="KTHP",OR(TONGHOP!P1496="LT",TONGHOP!P1496="TN"),AND(TONGHOP!Q1496&gt;120,TONGHOP!Q1496&lt;=150)),TONGHOP!T1496,"")</f>
        <v/>
      </c>
      <c r="H1496" s="1" t="str">
        <f>IF(AND(TONGHOP!O1496="KTHP",OR(TONGHOP!P1496="LT",TONGHOP!P1496="TN"),AND(TONGHOP!Q1496&gt;120,TONGHOP!Q1496&lt;=150)),TONGHOP!U1496,"")</f>
        <v/>
      </c>
      <c r="I1496" s="1" t="str">
        <f t="shared" si="94"/>
        <v/>
      </c>
      <c r="J1496" s="1" t="str">
        <f>IF(AND(TONGHOP!O1496="KTHP",OR(TONGHOP!P1496="LT",TONGHOP!P1496="TN"),TONGHOP!Q1496&gt;150),TONGHOP!T1496,"")</f>
        <v/>
      </c>
      <c r="K1496" s="1" t="str">
        <f>IF(AND(TONGHOP!O1496="KTHP",OR(TONGHOP!P1496="LT",TONGHOP!P1496="TN"),TONGHOP!Q1496&gt;150),TONGHOP!U1496,"")</f>
        <v/>
      </c>
      <c r="L1496" s="1" t="str">
        <f t="shared" si="95"/>
        <v/>
      </c>
    </row>
    <row r="1497" spans="1:12">
      <c r="A1497" s="1" t="str">
        <f>IF(AND(TONGHOP!O1497="KTHP",OR(TONGHOP!P1497="LT",TONGHOP!P1497="TN"),TONGHOP!Q1497&lt;=90),TONGHOP!T1497,"")</f>
        <v/>
      </c>
      <c r="B1497" s="1" t="str">
        <f>IF(AND(TONGHOP!O1497="KTHP",OR(TONGHOP!P1497="LT",TONGHOP!P1497="TN"),TONGHOP!Q1497&lt;=90),TONGHOP!U1497,"")</f>
        <v/>
      </c>
      <c r="C1497" s="1" t="str">
        <f t="shared" si="92"/>
        <v/>
      </c>
      <c r="D1497" s="1" t="str">
        <f>IF(AND(TONGHOP!O1497="KTHP",OR(TONGHOP!P1497="LT",TONGHOP!P1497="TN"),AND(TONGHOP!Q1497&gt;90,TONGHOP!Q1497&lt;=120)),TONGHOP!T1497,"")</f>
        <v/>
      </c>
      <c r="E1497" s="1" t="str">
        <f>IF(AND(TONGHOP!O1497="KTHP",OR(TONGHOP!P1497="LT",TONGHOP!P1497="TN"),AND(TONGHOP!Q1497&gt;90,TONGHOP!Q1497&lt;=120)),TONGHOP!U1497,"")</f>
        <v/>
      </c>
      <c r="F1497" s="1" t="str">
        <f t="shared" si="93"/>
        <v/>
      </c>
      <c r="G1497" s="1" t="str">
        <f>IF(AND(TONGHOP!O1497="KTHP",OR(TONGHOP!P1497="LT",TONGHOP!P1497="TN"),AND(TONGHOP!Q1497&gt;120,TONGHOP!Q1497&lt;=150)),TONGHOP!T1497,"")</f>
        <v/>
      </c>
      <c r="H1497" s="1" t="str">
        <f>IF(AND(TONGHOP!O1497="KTHP",OR(TONGHOP!P1497="LT",TONGHOP!P1497="TN"),AND(TONGHOP!Q1497&gt;120,TONGHOP!Q1497&lt;=150)),TONGHOP!U1497,"")</f>
        <v/>
      </c>
      <c r="I1497" s="1" t="str">
        <f t="shared" si="94"/>
        <v/>
      </c>
      <c r="J1497" s="1" t="str">
        <f>IF(AND(TONGHOP!O1497="KTHP",OR(TONGHOP!P1497="LT",TONGHOP!P1497="TN"),TONGHOP!Q1497&gt;150),TONGHOP!T1497,"")</f>
        <v/>
      </c>
      <c r="K1497" s="1" t="str">
        <f>IF(AND(TONGHOP!O1497="KTHP",OR(TONGHOP!P1497="LT",TONGHOP!P1497="TN"),TONGHOP!Q1497&gt;150),TONGHOP!U1497,"")</f>
        <v/>
      </c>
      <c r="L1497" s="1" t="str">
        <f t="shared" si="95"/>
        <v/>
      </c>
    </row>
    <row r="1498" spans="1:12">
      <c r="A1498" s="1" t="str">
        <f>IF(AND(TONGHOP!O1498="KTHP",OR(TONGHOP!P1498="LT",TONGHOP!P1498="TN"),TONGHOP!Q1498&lt;=90),TONGHOP!T1498,"")</f>
        <v/>
      </c>
      <c r="B1498" s="1" t="str">
        <f>IF(AND(TONGHOP!O1498="KTHP",OR(TONGHOP!P1498="LT",TONGHOP!P1498="TN"),TONGHOP!Q1498&lt;=90),TONGHOP!U1498,"")</f>
        <v/>
      </c>
      <c r="C1498" s="1" t="str">
        <f t="shared" si="92"/>
        <v/>
      </c>
      <c r="D1498" s="1" t="str">
        <f>IF(AND(TONGHOP!O1498="KTHP",OR(TONGHOP!P1498="LT",TONGHOP!P1498="TN"),AND(TONGHOP!Q1498&gt;90,TONGHOP!Q1498&lt;=120)),TONGHOP!T1498,"")</f>
        <v/>
      </c>
      <c r="E1498" s="1" t="str">
        <f>IF(AND(TONGHOP!O1498="KTHP",OR(TONGHOP!P1498="LT",TONGHOP!P1498="TN"),AND(TONGHOP!Q1498&gt;90,TONGHOP!Q1498&lt;=120)),TONGHOP!U1498,"")</f>
        <v/>
      </c>
      <c r="F1498" s="1" t="str">
        <f t="shared" si="93"/>
        <v/>
      </c>
      <c r="G1498" s="1" t="str">
        <f>IF(AND(TONGHOP!O1498="KTHP",OR(TONGHOP!P1498="LT",TONGHOP!P1498="TN"),AND(TONGHOP!Q1498&gt;120,TONGHOP!Q1498&lt;=150)),TONGHOP!T1498,"")</f>
        <v/>
      </c>
      <c r="H1498" s="1" t="str">
        <f>IF(AND(TONGHOP!O1498="KTHP",OR(TONGHOP!P1498="LT",TONGHOP!P1498="TN"),AND(TONGHOP!Q1498&gt;120,TONGHOP!Q1498&lt;=150)),TONGHOP!U1498,"")</f>
        <v/>
      </c>
      <c r="I1498" s="1" t="str">
        <f t="shared" si="94"/>
        <v/>
      </c>
      <c r="J1498" s="1" t="str">
        <f>IF(AND(TONGHOP!O1498="KTHP",OR(TONGHOP!P1498="LT",TONGHOP!P1498="TN"),TONGHOP!Q1498&gt;150),TONGHOP!T1498,"")</f>
        <v/>
      </c>
      <c r="K1498" s="1" t="str">
        <f>IF(AND(TONGHOP!O1498="KTHP",OR(TONGHOP!P1498="LT",TONGHOP!P1498="TN"),TONGHOP!Q1498&gt;150),TONGHOP!U1498,"")</f>
        <v/>
      </c>
      <c r="L1498" s="1" t="str">
        <f t="shared" si="95"/>
        <v/>
      </c>
    </row>
    <row r="1499" spans="1:12">
      <c r="A1499" s="1" t="str">
        <f>IF(AND(TONGHOP!O1499="KTHP",OR(TONGHOP!P1499="LT",TONGHOP!P1499="TN"),TONGHOP!Q1499&lt;=90),TONGHOP!T1499,"")</f>
        <v/>
      </c>
      <c r="B1499" s="1" t="str">
        <f>IF(AND(TONGHOP!O1499="KTHP",OR(TONGHOP!P1499="LT",TONGHOP!P1499="TN"),TONGHOP!Q1499&lt;=90),TONGHOP!U1499,"")</f>
        <v/>
      </c>
      <c r="C1499" s="1" t="str">
        <f t="shared" si="92"/>
        <v/>
      </c>
      <c r="D1499" s="1" t="str">
        <f>IF(AND(TONGHOP!O1499="KTHP",OR(TONGHOP!P1499="LT",TONGHOP!P1499="TN"),AND(TONGHOP!Q1499&gt;90,TONGHOP!Q1499&lt;=120)),TONGHOP!T1499,"")</f>
        <v/>
      </c>
      <c r="E1499" s="1" t="str">
        <f>IF(AND(TONGHOP!O1499="KTHP",OR(TONGHOP!P1499="LT",TONGHOP!P1499="TN"),AND(TONGHOP!Q1499&gt;90,TONGHOP!Q1499&lt;=120)),TONGHOP!U1499,"")</f>
        <v/>
      </c>
      <c r="F1499" s="1" t="str">
        <f t="shared" si="93"/>
        <v/>
      </c>
      <c r="G1499" s="1" t="str">
        <f>IF(AND(TONGHOP!O1499="KTHP",OR(TONGHOP!P1499="LT",TONGHOP!P1499="TN"),AND(TONGHOP!Q1499&gt;120,TONGHOP!Q1499&lt;=150)),TONGHOP!T1499,"")</f>
        <v/>
      </c>
      <c r="H1499" s="1" t="str">
        <f>IF(AND(TONGHOP!O1499="KTHP",OR(TONGHOP!P1499="LT",TONGHOP!P1499="TN"),AND(TONGHOP!Q1499&gt;120,TONGHOP!Q1499&lt;=150)),TONGHOP!U1499,"")</f>
        <v/>
      </c>
      <c r="I1499" s="1" t="str">
        <f t="shared" si="94"/>
        <v/>
      </c>
      <c r="J1499" s="1" t="str">
        <f>IF(AND(TONGHOP!O1499="KTHP",OR(TONGHOP!P1499="LT",TONGHOP!P1499="TN"),TONGHOP!Q1499&gt;150),TONGHOP!T1499,"")</f>
        <v/>
      </c>
      <c r="K1499" s="1" t="str">
        <f>IF(AND(TONGHOP!O1499="KTHP",OR(TONGHOP!P1499="LT",TONGHOP!P1499="TN"),TONGHOP!Q1499&gt;150),TONGHOP!U1499,"")</f>
        <v/>
      </c>
      <c r="L1499" s="1" t="str">
        <f t="shared" si="95"/>
        <v/>
      </c>
    </row>
    <row r="1500" spans="1:12">
      <c r="A1500" s="1" t="str">
        <f>IF(AND(TONGHOP!O1500="KTHP",OR(TONGHOP!P1500="LT",TONGHOP!P1500="TN"),TONGHOP!Q1500&lt;=90),TONGHOP!T1500,"")</f>
        <v/>
      </c>
      <c r="B1500" s="1" t="str">
        <f>IF(AND(TONGHOP!O1500="KTHP",OR(TONGHOP!P1500="LT",TONGHOP!P1500="TN"),TONGHOP!Q1500&lt;=90),TONGHOP!U1500,"")</f>
        <v/>
      </c>
      <c r="C1500" s="1" t="str">
        <f t="shared" si="92"/>
        <v/>
      </c>
      <c r="D1500" s="1" t="str">
        <f>IF(AND(TONGHOP!O1500="KTHP",OR(TONGHOP!P1500="LT",TONGHOP!P1500="TN"),AND(TONGHOP!Q1500&gt;90,TONGHOP!Q1500&lt;=120)),TONGHOP!T1500,"")</f>
        <v/>
      </c>
      <c r="E1500" s="1" t="str">
        <f>IF(AND(TONGHOP!O1500="KTHP",OR(TONGHOP!P1500="LT",TONGHOP!P1500="TN"),AND(TONGHOP!Q1500&gt;90,TONGHOP!Q1500&lt;=120)),TONGHOP!U1500,"")</f>
        <v/>
      </c>
      <c r="F1500" s="1" t="str">
        <f t="shared" si="93"/>
        <v/>
      </c>
      <c r="G1500" s="1" t="str">
        <f>IF(AND(TONGHOP!O1500="KTHP",OR(TONGHOP!P1500="LT",TONGHOP!P1500="TN"),AND(TONGHOP!Q1500&gt;120,TONGHOP!Q1500&lt;=150)),TONGHOP!T1500,"")</f>
        <v/>
      </c>
      <c r="H1500" s="1" t="str">
        <f>IF(AND(TONGHOP!O1500="KTHP",OR(TONGHOP!P1500="LT",TONGHOP!P1500="TN"),AND(TONGHOP!Q1500&gt;120,TONGHOP!Q1500&lt;=150)),TONGHOP!U1500,"")</f>
        <v/>
      </c>
      <c r="I1500" s="1" t="str">
        <f t="shared" si="94"/>
        <v/>
      </c>
      <c r="J1500" s="1" t="str">
        <f>IF(AND(TONGHOP!O1500="KTHP",OR(TONGHOP!P1500="LT",TONGHOP!P1500="TN"),TONGHOP!Q1500&gt;150),TONGHOP!T1500,"")</f>
        <v/>
      </c>
      <c r="K1500" s="1" t="str">
        <f>IF(AND(TONGHOP!O1500="KTHP",OR(TONGHOP!P1500="LT",TONGHOP!P1500="TN"),TONGHOP!Q1500&gt;150),TONGHOP!U1500,"")</f>
        <v/>
      </c>
      <c r="L1500" s="1" t="str">
        <f t="shared" si="95"/>
        <v/>
      </c>
    </row>
    <row r="1501" spans="1:12">
      <c r="A1501" s="1" t="str">
        <f>IF(AND(TONGHOP!O1501="KTHP",OR(TONGHOP!P1501="LT",TONGHOP!P1501="TN"),TONGHOP!Q1501&lt;=90),TONGHOP!T1501,"")</f>
        <v/>
      </c>
      <c r="B1501" s="1" t="str">
        <f>IF(AND(TONGHOP!O1501="KTHP",OR(TONGHOP!P1501="LT",TONGHOP!P1501="TN"),TONGHOP!Q1501&lt;=90),TONGHOP!U1501,"")</f>
        <v/>
      </c>
      <c r="C1501" s="1" t="str">
        <f t="shared" si="92"/>
        <v/>
      </c>
      <c r="D1501" s="1" t="str">
        <f>IF(AND(TONGHOP!O1501="KTHP",OR(TONGHOP!P1501="LT",TONGHOP!P1501="TN"),AND(TONGHOP!Q1501&gt;90,TONGHOP!Q1501&lt;=120)),TONGHOP!T1501,"")</f>
        <v/>
      </c>
      <c r="E1501" s="1" t="str">
        <f>IF(AND(TONGHOP!O1501="KTHP",OR(TONGHOP!P1501="LT",TONGHOP!P1501="TN"),AND(TONGHOP!Q1501&gt;90,TONGHOP!Q1501&lt;=120)),TONGHOP!U1501,"")</f>
        <v/>
      </c>
      <c r="F1501" s="1" t="str">
        <f t="shared" si="93"/>
        <v/>
      </c>
      <c r="G1501" s="1" t="str">
        <f>IF(AND(TONGHOP!O1501="KTHP",OR(TONGHOP!P1501="LT",TONGHOP!P1501="TN"),AND(TONGHOP!Q1501&gt;120,TONGHOP!Q1501&lt;=150)),TONGHOP!T1501,"")</f>
        <v/>
      </c>
      <c r="H1501" s="1" t="str">
        <f>IF(AND(TONGHOP!O1501="KTHP",OR(TONGHOP!P1501="LT",TONGHOP!P1501="TN"),AND(TONGHOP!Q1501&gt;120,TONGHOP!Q1501&lt;=150)),TONGHOP!U1501,"")</f>
        <v/>
      </c>
      <c r="I1501" s="1" t="str">
        <f t="shared" si="94"/>
        <v/>
      </c>
      <c r="J1501" s="1" t="str">
        <f>IF(AND(TONGHOP!O1501="KTHP",OR(TONGHOP!P1501="LT",TONGHOP!P1501="TN"),TONGHOP!Q1501&gt;150),TONGHOP!T1501,"")</f>
        <v/>
      </c>
      <c r="K1501" s="1" t="str">
        <f>IF(AND(TONGHOP!O1501="KTHP",OR(TONGHOP!P1501="LT",TONGHOP!P1501="TN"),TONGHOP!Q1501&gt;150),TONGHOP!U1501,"")</f>
        <v/>
      </c>
      <c r="L1501" s="1" t="str">
        <f t="shared" si="95"/>
        <v/>
      </c>
    </row>
    <row r="1502" spans="1:12">
      <c r="A1502" s="1" t="str">
        <f>IF(AND(TONGHOP!O1502="KTHP",OR(TONGHOP!P1502="LT",TONGHOP!P1502="TN"),TONGHOP!Q1502&lt;=90),TONGHOP!T1502,"")</f>
        <v/>
      </c>
      <c r="B1502" s="1" t="str">
        <f>IF(AND(TONGHOP!O1502="KTHP",OR(TONGHOP!P1502="LT",TONGHOP!P1502="TN"),TONGHOP!Q1502&lt;=90),TONGHOP!U1502,"")</f>
        <v/>
      </c>
      <c r="C1502" s="1" t="str">
        <f t="shared" si="92"/>
        <v/>
      </c>
      <c r="D1502" s="1" t="str">
        <f>IF(AND(TONGHOP!O1502="KTHP",OR(TONGHOP!P1502="LT",TONGHOP!P1502="TN"),AND(TONGHOP!Q1502&gt;90,TONGHOP!Q1502&lt;=120)),TONGHOP!T1502,"")</f>
        <v/>
      </c>
      <c r="E1502" s="1" t="str">
        <f>IF(AND(TONGHOP!O1502="KTHP",OR(TONGHOP!P1502="LT",TONGHOP!P1502="TN"),AND(TONGHOP!Q1502&gt;90,TONGHOP!Q1502&lt;=120)),TONGHOP!U1502,"")</f>
        <v/>
      </c>
      <c r="F1502" s="1" t="str">
        <f t="shared" si="93"/>
        <v/>
      </c>
      <c r="G1502" s="1" t="str">
        <f>IF(AND(TONGHOP!O1502="KTHP",OR(TONGHOP!P1502="LT",TONGHOP!P1502="TN"),AND(TONGHOP!Q1502&gt;120,TONGHOP!Q1502&lt;=150)),TONGHOP!T1502,"")</f>
        <v/>
      </c>
      <c r="H1502" s="1" t="str">
        <f>IF(AND(TONGHOP!O1502="KTHP",OR(TONGHOP!P1502="LT",TONGHOP!P1502="TN"),AND(TONGHOP!Q1502&gt;120,TONGHOP!Q1502&lt;=150)),TONGHOP!U1502,"")</f>
        <v/>
      </c>
      <c r="I1502" s="1" t="str">
        <f t="shared" si="94"/>
        <v/>
      </c>
      <c r="J1502" s="1" t="str">
        <f>IF(AND(TONGHOP!O1502="KTHP",OR(TONGHOP!P1502="LT",TONGHOP!P1502="TN"),TONGHOP!Q1502&gt;150),TONGHOP!T1502,"")</f>
        <v/>
      </c>
      <c r="K1502" s="1" t="str">
        <f>IF(AND(TONGHOP!O1502="KTHP",OR(TONGHOP!P1502="LT",TONGHOP!P1502="TN"),TONGHOP!Q1502&gt;150),TONGHOP!U1502,"")</f>
        <v/>
      </c>
      <c r="L1502" s="1" t="str">
        <f t="shared" si="95"/>
        <v/>
      </c>
    </row>
    <row r="1503" spans="1:12">
      <c r="A1503" s="1" t="str">
        <f>IF(AND(TONGHOP!O1503="KTHP",OR(TONGHOP!P1503="LT",TONGHOP!P1503="TN"),TONGHOP!Q1503&lt;=90),TONGHOP!T1503,"")</f>
        <v/>
      </c>
      <c r="B1503" s="1" t="str">
        <f>IF(AND(TONGHOP!O1503="KTHP",OR(TONGHOP!P1503="LT",TONGHOP!P1503="TN"),TONGHOP!Q1503&lt;=90),TONGHOP!U1503,"")</f>
        <v/>
      </c>
      <c r="C1503" s="1" t="str">
        <f t="shared" si="92"/>
        <v/>
      </c>
      <c r="D1503" s="1" t="str">
        <f>IF(AND(TONGHOP!O1503="KTHP",OR(TONGHOP!P1503="LT",TONGHOP!P1503="TN"),AND(TONGHOP!Q1503&gt;90,TONGHOP!Q1503&lt;=120)),TONGHOP!T1503,"")</f>
        <v/>
      </c>
      <c r="E1503" s="1" t="str">
        <f>IF(AND(TONGHOP!O1503="KTHP",OR(TONGHOP!P1503="LT",TONGHOP!P1503="TN"),AND(TONGHOP!Q1503&gt;90,TONGHOP!Q1503&lt;=120)),TONGHOP!U1503,"")</f>
        <v/>
      </c>
      <c r="F1503" s="1" t="str">
        <f t="shared" si="93"/>
        <v/>
      </c>
      <c r="G1503" s="1" t="str">
        <f>IF(AND(TONGHOP!O1503="KTHP",OR(TONGHOP!P1503="LT",TONGHOP!P1503="TN"),AND(TONGHOP!Q1503&gt;120,TONGHOP!Q1503&lt;=150)),TONGHOP!T1503,"")</f>
        <v/>
      </c>
      <c r="H1503" s="1" t="str">
        <f>IF(AND(TONGHOP!O1503="KTHP",OR(TONGHOP!P1503="LT",TONGHOP!P1503="TN"),AND(TONGHOP!Q1503&gt;120,TONGHOP!Q1503&lt;=150)),TONGHOP!U1503,"")</f>
        <v/>
      </c>
      <c r="I1503" s="1" t="str">
        <f t="shared" si="94"/>
        <v/>
      </c>
      <c r="J1503" s="1" t="str">
        <f>IF(AND(TONGHOP!O1503="KTHP",OR(TONGHOP!P1503="LT",TONGHOP!P1503="TN"),TONGHOP!Q1503&gt;150),TONGHOP!T1503,"")</f>
        <v/>
      </c>
      <c r="K1503" s="1" t="str">
        <f>IF(AND(TONGHOP!O1503="KTHP",OR(TONGHOP!P1503="LT",TONGHOP!P1503="TN"),TONGHOP!Q1503&gt;150),TONGHOP!U1503,"")</f>
        <v/>
      </c>
      <c r="L1503" s="1" t="str">
        <f t="shared" si="95"/>
        <v/>
      </c>
    </row>
    <row r="1504" spans="1:12">
      <c r="A1504" s="1" t="str">
        <f>IF(AND(TONGHOP!O1504="KTHP",OR(TONGHOP!P1504="LT",TONGHOP!P1504="TN"),TONGHOP!Q1504&lt;=90),TONGHOP!T1504,"")</f>
        <v/>
      </c>
      <c r="B1504" s="1" t="str">
        <f>IF(AND(TONGHOP!O1504="KTHP",OR(TONGHOP!P1504="LT",TONGHOP!P1504="TN"),TONGHOP!Q1504&lt;=90),TONGHOP!U1504,"")</f>
        <v/>
      </c>
      <c r="C1504" s="1" t="str">
        <f t="shared" si="92"/>
        <v/>
      </c>
      <c r="D1504" s="1" t="str">
        <f>IF(AND(TONGHOP!O1504="KTHP",OR(TONGHOP!P1504="LT",TONGHOP!P1504="TN"),AND(TONGHOP!Q1504&gt;90,TONGHOP!Q1504&lt;=120)),TONGHOP!T1504,"")</f>
        <v/>
      </c>
      <c r="E1504" s="1" t="str">
        <f>IF(AND(TONGHOP!O1504="KTHP",OR(TONGHOP!P1504="LT",TONGHOP!P1504="TN"),AND(TONGHOP!Q1504&gt;90,TONGHOP!Q1504&lt;=120)),TONGHOP!U1504,"")</f>
        <v/>
      </c>
      <c r="F1504" s="1" t="str">
        <f t="shared" si="93"/>
        <v/>
      </c>
      <c r="G1504" s="1" t="str">
        <f>IF(AND(TONGHOP!O1504="KTHP",OR(TONGHOP!P1504="LT",TONGHOP!P1504="TN"),AND(TONGHOP!Q1504&gt;120,TONGHOP!Q1504&lt;=150)),TONGHOP!T1504,"")</f>
        <v/>
      </c>
      <c r="H1504" s="1" t="str">
        <f>IF(AND(TONGHOP!O1504="KTHP",OR(TONGHOP!P1504="LT",TONGHOP!P1504="TN"),AND(TONGHOP!Q1504&gt;120,TONGHOP!Q1504&lt;=150)),TONGHOP!U1504,"")</f>
        <v/>
      </c>
      <c r="I1504" s="1" t="str">
        <f t="shared" si="94"/>
        <v/>
      </c>
      <c r="J1504" s="1" t="str">
        <f>IF(AND(TONGHOP!O1504="KTHP",OR(TONGHOP!P1504="LT",TONGHOP!P1504="TN"),TONGHOP!Q1504&gt;150),TONGHOP!T1504,"")</f>
        <v/>
      </c>
      <c r="K1504" s="1" t="str">
        <f>IF(AND(TONGHOP!O1504="KTHP",OR(TONGHOP!P1504="LT",TONGHOP!P1504="TN"),TONGHOP!Q1504&gt;150),TONGHOP!U1504,"")</f>
        <v/>
      </c>
      <c r="L1504" s="1" t="str">
        <f t="shared" si="95"/>
        <v/>
      </c>
    </row>
    <row r="1505" spans="1:12">
      <c r="A1505" s="1" t="str">
        <f>IF(AND(TONGHOP!O1505="KTHP",OR(TONGHOP!P1505="LT",TONGHOP!P1505="TN"),TONGHOP!Q1505&lt;=90),TONGHOP!T1505,"")</f>
        <v/>
      </c>
      <c r="B1505" s="1" t="str">
        <f>IF(AND(TONGHOP!O1505="KTHP",OR(TONGHOP!P1505="LT",TONGHOP!P1505="TN"),TONGHOP!Q1505&lt;=90),TONGHOP!U1505,"")</f>
        <v/>
      </c>
      <c r="C1505" s="1" t="str">
        <f t="shared" si="92"/>
        <v/>
      </c>
      <c r="D1505" s="1" t="str">
        <f>IF(AND(TONGHOP!O1505="KTHP",OR(TONGHOP!P1505="LT",TONGHOP!P1505="TN"),AND(TONGHOP!Q1505&gt;90,TONGHOP!Q1505&lt;=120)),TONGHOP!T1505,"")</f>
        <v/>
      </c>
      <c r="E1505" s="1" t="str">
        <f>IF(AND(TONGHOP!O1505="KTHP",OR(TONGHOP!P1505="LT",TONGHOP!P1505="TN"),AND(TONGHOP!Q1505&gt;90,TONGHOP!Q1505&lt;=120)),TONGHOP!U1505,"")</f>
        <v/>
      </c>
      <c r="F1505" s="1" t="str">
        <f t="shared" si="93"/>
        <v/>
      </c>
      <c r="G1505" s="1" t="str">
        <f>IF(AND(TONGHOP!O1505="KTHP",OR(TONGHOP!P1505="LT",TONGHOP!P1505="TN"),AND(TONGHOP!Q1505&gt;120,TONGHOP!Q1505&lt;=150)),TONGHOP!T1505,"")</f>
        <v/>
      </c>
      <c r="H1505" s="1" t="str">
        <f>IF(AND(TONGHOP!O1505="KTHP",OR(TONGHOP!P1505="LT",TONGHOP!P1505="TN"),AND(TONGHOP!Q1505&gt;120,TONGHOP!Q1505&lt;=150)),TONGHOP!U1505,"")</f>
        <v/>
      </c>
      <c r="I1505" s="1" t="str">
        <f t="shared" si="94"/>
        <v/>
      </c>
      <c r="J1505" s="1" t="str">
        <f>IF(AND(TONGHOP!O1505="KTHP",OR(TONGHOP!P1505="LT",TONGHOP!P1505="TN"),TONGHOP!Q1505&gt;150),TONGHOP!T1505,"")</f>
        <v/>
      </c>
      <c r="K1505" s="1" t="str">
        <f>IF(AND(TONGHOP!O1505="KTHP",OR(TONGHOP!P1505="LT",TONGHOP!P1505="TN"),TONGHOP!Q1505&gt;150),TONGHOP!U1505,"")</f>
        <v/>
      </c>
      <c r="L1505" s="1" t="str">
        <f t="shared" si="95"/>
        <v/>
      </c>
    </row>
    <row r="1506" spans="1:12">
      <c r="A1506" s="1" t="str">
        <f>IF(AND(TONGHOP!O1506="KTHP",OR(TONGHOP!P1506="LT",TONGHOP!P1506="TN"),TONGHOP!Q1506&lt;=90),TONGHOP!T1506,"")</f>
        <v/>
      </c>
      <c r="B1506" s="1" t="str">
        <f>IF(AND(TONGHOP!O1506="KTHP",OR(TONGHOP!P1506="LT",TONGHOP!P1506="TN"),TONGHOP!Q1506&lt;=90),TONGHOP!U1506,"")</f>
        <v/>
      </c>
      <c r="C1506" s="1" t="str">
        <f t="shared" si="92"/>
        <v/>
      </c>
      <c r="D1506" s="1" t="str">
        <f>IF(AND(TONGHOP!O1506="KTHP",OR(TONGHOP!P1506="LT",TONGHOP!P1506="TN"),AND(TONGHOP!Q1506&gt;90,TONGHOP!Q1506&lt;=120)),TONGHOP!T1506,"")</f>
        <v/>
      </c>
      <c r="E1506" s="1" t="str">
        <f>IF(AND(TONGHOP!O1506="KTHP",OR(TONGHOP!P1506="LT",TONGHOP!P1506="TN"),AND(TONGHOP!Q1506&gt;90,TONGHOP!Q1506&lt;=120)),TONGHOP!U1506,"")</f>
        <v/>
      </c>
      <c r="F1506" s="1" t="str">
        <f t="shared" si="93"/>
        <v/>
      </c>
      <c r="G1506" s="1" t="str">
        <f>IF(AND(TONGHOP!O1506="KTHP",OR(TONGHOP!P1506="LT",TONGHOP!P1506="TN"),AND(TONGHOP!Q1506&gt;120,TONGHOP!Q1506&lt;=150)),TONGHOP!T1506,"")</f>
        <v/>
      </c>
      <c r="H1506" s="1" t="str">
        <f>IF(AND(TONGHOP!O1506="KTHP",OR(TONGHOP!P1506="LT",TONGHOP!P1506="TN"),AND(TONGHOP!Q1506&gt;120,TONGHOP!Q1506&lt;=150)),TONGHOP!U1506,"")</f>
        <v/>
      </c>
      <c r="I1506" s="1" t="str">
        <f t="shared" si="94"/>
        <v/>
      </c>
      <c r="J1506" s="1" t="str">
        <f>IF(AND(TONGHOP!O1506="KTHP",OR(TONGHOP!P1506="LT",TONGHOP!P1506="TN"),TONGHOP!Q1506&gt;150),TONGHOP!T1506,"")</f>
        <v/>
      </c>
      <c r="K1506" s="1" t="str">
        <f>IF(AND(TONGHOP!O1506="KTHP",OR(TONGHOP!P1506="LT",TONGHOP!P1506="TN"),TONGHOP!Q1506&gt;150),TONGHOP!U1506,"")</f>
        <v/>
      </c>
      <c r="L1506" s="1" t="str">
        <f t="shared" si="95"/>
        <v/>
      </c>
    </row>
    <row r="1507" spans="1:12">
      <c r="A1507" s="1" t="str">
        <f>IF(AND(TONGHOP!O1507="KTHP",OR(TONGHOP!P1507="LT",TONGHOP!P1507="TN"),TONGHOP!Q1507&lt;=90),TONGHOP!T1507,"")</f>
        <v/>
      </c>
      <c r="B1507" s="1" t="str">
        <f>IF(AND(TONGHOP!O1507="KTHP",OR(TONGHOP!P1507="LT",TONGHOP!P1507="TN"),TONGHOP!Q1507&lt;=90),TONGHOP!U1507,"")</f>
        <v/>
      </c>
      <c r="C1507" s="1" t="str">
        <f t="shared" si="92"/>
        <v/>
      </c>
      <c r="D1507" s="1" t="str">
        <f>IF(AND(TONGHOP!O1507="KTHP",OR(TONGHOP!P1507="LT",TONGHOP!P1507="TN"),AND(TONGHOP!Q1507&gt;90,TONGHOP!Q1507&lt;=120)),TONGHOP!T1507,"")</f>
        <v/>
      </c>
      <c r="E1507" s="1" t="str">
        <f>IF(AND(TONGHOP!O1507="KTHP",OR(TONGHOP!P1507="LT",TONGHOP!P1507="TN"),AND(TONGHOP!Q1507&gt;90,TONGHOP!Q1507&lt;=120)),TONGHOP!U1507,"")</f>
        <v/>
      </c>
      <c r="F1507" s="1" t="str">
        <f t="shared" si="93"/>
        <v/>
      </c>
      <c r="G1507" s="1" t="str">
        <f>IF(AND(TONGHOP!O1507="KTHP",OR(TONGHOP!P1507="LT",TONGHOP!P1507="TN"),AND(TONGHOP!Q1507&gt;120,TONGHOP!Q1507&lt;=150)),TONGHOP!T1507,"")</f>
        <v/>
      </c>
      <c r="H1507" s="1" t="str">
        <f>IF(AND(TONGHOP!O1507="KTHP",OR(TONGHOP!P1507="LT",TONGHOP!P1507="TN"),AND(TONGHOP!Q1507&gt;120,TONGHOP!Q1507&lt;=150)),TONGHOP!U1507,"")</f>
        <v/>
      </c>
      <c r="I1507" s="1" t="str">
        <f t="shared" si="94"/>
        <v/>
      </c>
      <c r="J1507" s="1" t="str">
        <f>IF(AND(TONGHOP!O1507="KTHP",OR(TONGHOP!P1507="LT",TONGHOP!P1507="TN"),TONGHOP!Q1507&gt;150),TONGHOP!T1507,"")</f>
        <v/>
      </c>
      <c r="K1507" s="1" t="str">
        <f>IF(AND(TONGHOP!O1507="KTHP",OR(TONGHOP!P1507="LT",TONGHOP!P1507="TN"),TONGHOP!Q1507&gt;150),TONGHOP!U1507,"")</f>
        <v/>
      </c>
      <c r="L1507" s="1" t="str">
        <f t="shared" si="95"/>
        <v/>
      </c>
    </row>
    <row r="1508" spans="1:12">
      <c r="A1508" s="1" t="str">
        <f>IF(AND(TONGHOP!O1508="KTHP",OR(TONGHOP!P1508="LT",TONGHOP!P1508="TN"),TONGHOP!Q1508&lt;=90),TONGHOP!T1508,"")</f>
        <v/>
      </c>
      <c r="B1508" s="1" t="str">
        <f>IF(AND(TONGHOP!O1508="KTHP",OR(TONGHOP!P1508="LT",TONGHOP!P1508="TN"),TONGHOP!Q1508&lt;=90),TONGHOP!U1508,"")</f>
        <v/>
      </c>
      <c r="C1508" s="1" t="str">
        <f t="shared" si="92"/>
        <v/>
      </c>
      <c r="D1508" s="1" t="str">
        <f>IF(AND(TONGHOP!O1508="KTHP",OR(TONGHOP!P1508="LT",TONGHOP!P1508="TN"),AND(TONGHOP!Q1508&gt;90,TONGHOP!Q1508&lt;=120)),TONGHOP!T1508,"")</f>
        <v/>
      </c>
      <c r="E1508" s="1" t="str">
        <f>IF(AND(TONGHOP!O1508="KTHP",OR(TONGHOP!P1508="LT",TONGHOP!P1508="TN"),AND(TONGHOP!Q1508&gt;90,TONGHOP!Q1508&lt;=120)),TONGHOP!U1508,"")</f>
        <v/>
      </c>
      <c r="F1508" s="1" t="str">
        <f t="shared" si="93"/>
        <v/>
      </c>
      <c r="G1508" s="1" t="str">
        <f>IF(AND(TONGHOP!O1508="KTHP",OR(TONGHOP!P1508="LT",TONGHOP!P1508="TN"),AND(TONGHOP!Q1508&gt;120,TONGHOP!Q1508&lt;=150)),TONGHOP!T1508,"")</f>
        <v/>
      </c>
      <c r="H1508" s="1" t="str">
        <f>IF(AND(TONGHOP!O1508="KTHP",OR(TONGHOP!P1508="LT",TONGHOP!P1508="TN"),AND(TONGHOP!Q1508&gt;120,TONGHOP!Q1508&lt;=150)),TONGHOP!U1508,"")</f>
        <v/>
      </c>
      <c r="I1508" s="1" t="str">
        <f t="shared" si="94"/>
        <v/>
      </c>
      <c r="J1508" s="1" t="str">
        <f>IF(AND(TONGHOP!O1508="KTHP",OR(TONGHOP!P1508="LT",TONGHOP!P1508="TN"),TONGHOP!Q1508&gt;150),TONGHOP!T1508,"")</f>
        <v/>
      </c>
      <c r="K1508" s="1" t="str">
        <f>IF(AND(TONGHOP!O1508="KTHP",OR(TONGHOP!P1508="LT",TONGHOP!P1508="TN"),TONGHOP!Q1508&gt;150),TONGHOP!U1508,"")</f>
        <v/>
      </c>
      <c r="L1508" s="1" t="str">
        <f t="shared" si="95"/>
        <v/>
      </c>
    </row>
    <row r="1509" spans="1:12">
      <c r="A1509" s="1" t="str">
        <f>IF(AND(TONGHOP!O1509="KTHP",OR(TONGHOP!P1509="LT",TONGHOP!P1509="TN"),TONGHOP!Q1509&lt;=90),TONGHOP!T1509,"")</f>
        <v/>
      </c>
      <c r="B1509" s="1" t="str">
        <f>IF(AND(TONGHOP!O1509="KTHP",OR(TONGHOP!P1509="LT",TONGHOP!P1509="TN"),TONGHOP!Q1509&lt;=90),TONGHOP!U1509,"")</f>
        <v/>
      </c>
      <c r="C1509" s="1" t="str">
        <f t="shared" si="92"/>
        <v/>
      </c>
      <c r="D1509" s="1" t="str">
        <f>IF(AND(TONGHOP!O1509="KTHP",OR(TONGHOP!P1509="LT",TONGHOP!P1509="TN"),AND(TONGHOP!Q1509&gt;90,TONGHOP!Q1509&lt;=120)),TONGHOP!T1509,"")</f>
        <v/>
      </c>
      <c r="E1509" s="1" t="str">
        <f>IF(AND(TONGHOP!O1509="KTHP",OR(TONGHOP!P1509="LT",TONGHOP!P1509="TN"),AND(TONGHOP!Q1509&gt;90,TONGHOP!Q1509&lt;=120)),TONGHOP!U1509,"")</f>
        <v/>
      </c>
      <c r="F1509" s="1" t="str">
        <f t="shared" si="93"/>
        <v/>
      </c>
      <c r="G1509" s="1" t="str">
        <f>IF(AND(TONGHOP!O1509="KTHP",OR(TONGHOP!P1509="LT",TONGHOP!P1509="TN"),AND(TONGHOP!Q1509&gt;120,TONGHOP!Q1509&lt;=150)),TONGHOP!T1509,"")</f>
        <v/>
      </c>
      <c r="H1509" s="1" t="str">
        <f>IF(AND(TONGHOP!O1509="KTHP",OR(TONGHOP!P1509="LT",TONGHOP!P1509="TN"),AND(TONGHOP!Q1509&gt;120,TONGHOP!Q1509&lt;=150)),TONGHOP!U1509,"")</f>
        <v/>
      </c>
      <c r="I1509" s="1" t="str">
        <f t="shared" si="94"/>
        <v/>
      </c>
      <c r="J1509" s="1" t="str">
        <f>IF(AND(TONGHOP!O1509="KTHP",OR(TONGHOP!P1509="LT",TONGHOP!P1509="TN"),TONGHOP!Q1509&gt;150),TONGHOP!T1509,"")</f>
        <v/>
      </c>
      <c r="K1509" s="1" t="str">
        <f>IF(AND(TONGHOP!O1509="KTHP",OR(TONGHOP!P1509="LT",TONGHOP!P1509="TN"),TONGHOP!Q1509&gt;150),TONGHOP!U1509,"")</f>
        <v/>
      </c>
      <c r="L1509" s="1" t="str">
        <f t="shared" si="95"/>
        <v/>
      </c>
    </row>
    <row r="1510" spans="1:12">
      <c r="A1510" s="1" t="str">
        <f>IF(AND(TONGHOP!O1510="KTHP",OR(TONGHOP!P1510="LT",TONGHOP!P1510="TN"),TONGHOP!Q1510&lt;=90),TONGHOP!T1510,"")</f>
        <v/>
      </c>
      <c r="B1510" s="1" t="str">
        <f>IF(AND(TONGHOP!O1510="KTHP",OR(TONGHOP!P1510="LT",TONGHOP!P1510="TN"),TONGHOP!Q1510&lt;=90),TONGHOP!U1510,"")</f>
        <v/>
      </c>
      <c r="C1510" s="1" t="str">
        <f t="shared" si="92"/>
        <v/>
      </c>
      <c r="D1510" s="1" t="str">
        <f>IF(AND(TONGHOP!O1510="KTHP",OR(TONGHOP!P1510="LT",TONGHOP!P1510="TN"),AND(TONGHOP!Q1510&gt;90,TONGHOP!Q1510&lt;=120)),TONGHOP!T1510,"")</f>
        <v/>
      </c>
      <c r="E1510" s="1" t="str">
        <f>IF(AND(TONGHOP!O1510="KTHP",OR(TONGHOP!P1510="LT",TONGHOP!P1510="TN"),AND(TONGHOP!Q1510&gt;90,TONGHOP!Q1510&lt;=120)),TONGHOP!U1510,"")</f>
        <v/>
      </c>
      <c r="F1510" s="1" t="str">
        <f t="shared" si="93"/>
        <v/>
      </c>
      <c r="G1510" s="1" t="str">
        <f>IF(AND(TONGHOP!O1510="KTHP",OR(TONGHOP!P1510="LT",TONGHOP!P1510="TN"),AND(TONGHOP!Q1510&gt;120,TONGHOP!Q1510&lt;=150)),TONGHOP!T1510,"")</f>
        <v/>
      </c>
      <c r="H1510" s="1" t="str">
        <f>IF(AND(TONGHOP!O1510="KTHP",OR(TONGHOP!P1510="LT",TONGHOP!P1510="TN"),AND(TONGHOP!Q1510&gt;120,TONGHOP!Q1510&lt;=150)),TONGHOP!U1510,"")</f>
        <v/>
      </c>
      <c r="I1510" s="1" t="str">
        <f t="shared" si="94"/>
        <v/>
      </c>
      <c r="J1510" s="1" t="str">
        <f>IF(AND(TONGHOP!O1510="KTHP",OR(TONGHOP!P1510="LT",TONGHOP!P1510="TN"),TONGHOP!Q1510&gt;150),TONGHOP!T1510,"")</f>
        <v/>
      </c>
      <c r="K1510" s="1" t="str">
        <f>IF(AND(TONGHOP!O1510="KTHP",OR(TONGHOP!P1510="LT",TONGHOP!P1510="TN"),TONGHOP!Q1510&gt;150),TONGHOP!U1510,"")</f>
        <v/>
      </c>
      <c r="L1510" s="1" t="str">
        <f t="shared" si="95"/>
        <v/>
      </c>
    </row>
    <row r="1511" spans="1:12">
      <c r="A1511" s="1" t="str">
        <f>IF(AND(TONGHOP!O1511="KTHP",OR(TONGHOP!P1511="LT",TONGHOP!P1511="TN"),TONGHOP!Q1511&lt;=90),TONGHOP!T1511,"")</f>
        <v/>
      </c>
      <c r="B1511" s="1" t="str">
        <f>IF(AND(TONGHOP!O1511="KTHP",OR(TONGHOP!P1511="LT",TONGHOP!P1511="TN"),TONGHOP!Q1511&lt;=90),TONGHOP!U1511,"")</f>
        <v/>
      </c>
      <c r="C1511" s="1" t="str">
        <f t="shared" si="92"/>
        <v/>
      </c>
      <c r="D1511" s="1" t="str">
        <f>IF(AND(TONGHOP!O1511="KTHP",OR(TONGHOP!P1511="LT",TONGHOP!P1511="TN"),AND(TONGHOP!Q1511&gt;90,TONGHOP!Q1511&lt;=120)),TONGHOP!T1511,"")</f>
        <v/>
      </c>
      <c r="E1511" s="1" t="str">
        <f>IF(AND(TONGHOP!O1511="KTHP",OR(TONGHOP!P1511="LT",TONGHOP!P1511="TN"),AND(TONGHOP!Q1511&gt;90,TONGHOP!Q1511&lt;=120)),TONGHOP!U1511,"")</f>
        <v/>
      </c>
      <c r="F1511" s="1" t="str">
        <f t="shared" si="93"/>
        <v/>
      </c>
      <c r="G1511" s="1" t="str">
        <f>IF(AND(TONGHOP!O1511="KTHP",OR(TONGHOP!P1511="LT",TONGHOP!P1511="TN"),AND(TONGHOP!Q1511&gt;120,TONGHOP!Q1511&lt;=150)),TONGHOP!T1511,"")</f>
        <v/>
      </c>
      <c r="H1511" s="1" t="str">
        <f>IF(AND(TONGHOP!O1511="KTHP",OR(TONGHOP!P1511="LT",TONGHOP!P1511="TN"),AND(TONGHOP!Q1511&gt;120,TONGHOP!Q1511&lt;=150)),TONGHOP!U1511,"")</f>
        <v/>
      </c>
      <c r="I1511" s="1" t="str">
        <f t="shared" si="94"/>
        <v/>
      </c>
      <c r="J1511" s="1" t="str">
        <f>IF(AND(TONGHOP!O1511="KTHP",OR(TONGHOP!P1511="LT",TONGHOP!P1511="TN"),TONGHOP!Q1511&gt;150),TONGHOP!T1511,"")</f>
        <v/>
      </c>
      <c r="K1511" s="1" t="str">
        <f>IF(AND(TONGHOP!O1511="KTHP",OR(TONGHOP!P1511="LT",TONGHOP!P1511="TN"),TONGHOP!Q1511&gt;150),TONGHOP!U1511,"")</f>
        <v/>
      </c>
      <c r="L1511" s="1" t="str">
        <f t="shared" si="95"/>
        <v/>
      </c>
    </row>
    <row r="1512" spans="1:12">
      <c r="A1512" s="1" t="str">
        <f>IF(AND(TONGHOP!O1512="KTHP",OR(TONGHOP!P1512="LT",TONGHOP!P1512="TN"),TONGHOP!Q1512&lt;=90),TONGHOP!T1512,"")</f>
        <v/>
      </c>
      <c r="B1512" s="1" t="str">
        <f>IF(AND(TONGHOP!O1512="KTHP",OR(TONGHOP!P1512="LT",TONGHOP!P1512="TN"),TONGHOP!Q1512&lt;=90),TONGHOP!U1512,"")</f>
        <v/>
      </c>
      <c r="C1512" s="1" t="str">
        <f t="shared" si="92"/>
        <v/>
      </c>
      <c r="D1512" s="1" t="str">
        <f>IF(AND(TONGHOP!O1512="KTHP",OR(TONGHOP!P1512="LT",TONGHOP!P1512="TN"),AND(TONGHOP!Q1512&gt;90,TONGHOP!Q1512&lt;=120)),TONGHOP!T1512,"")</f>
        <v/>
      </c>
      <c r="E1512" s="1" t="str">
        <f>IF(AND(TONGHOP!O1512="KTHP",OR(TONGHOP!P1512="LT",TONGHOP!P1512="TN"),AND(TONGHOP!Q1512&gt;90,TONGHOP!Q1512&lt;=120)),TONGHOP!U1512,"")</f>
        <v/>
      </c>
      <c r="F1512" s="1" t="str">
        <f t="shared" si="93"/>
        <v/>
      </c>
      <c r="G1512" s="1" t="str">
        <f>IF(AND(TONGHOP!O1512="KTHP",OR(TONGHOP!P1512="LT",TONGHOP!P1512="TN"),AND(TONGHOP!Q1512&gt;120,TONGHOP!Q1512&lt;=150)),TONGHOP!T1512,"")</f>
        <v/>
      </c>
      <c r="H1512" s="1" t="str">
        <f>IF(AND(TONGHOP!O1512="KTHP",OR(TONGHOP!P1512="LT",TONGHOP!P1512="TN"),AND(TONGHOP!Q1512&gt;120,TONGHOP!Q1512&lt;=150)),TONGHOP!U1512,"")</f>
        <v/>
      </c>
      <c r="I1512" s="1" t="str">
        <f t="shared" si="94"/>
        <v/>
      </c>
      <c r="J1512" s="1" t="str">
        <f>IF(AND(TONGHOP!O1512="KTHP",OR(TONGHOP!P1512="LT",TONGHOP!P1512="TN"),TONGHOP!Q1512&gt;150),TONGHOP!T1512,"")</f>
        <v/>
      </c>
      <c r="K1512" s="1" t="str">
        <f>IF(AND(TONGHOP!O1512="KTHP",OR(TONGHOP!P1512="LT",TONGHOP!P1512="TN"),TONGHOP!Q1512&gt;150),TONGHOP!U1512,"")</f>
        <v/>
      </c>
      <c r="L1512" s="1" t="str">
        <f t="shared" si="95"/>
        <v/>
      </c>
    </row>
    <row r="1513" spans="1:12">
      <c r="A1513" s="1" t="str">
        <f>IF(AND(TONGHOP!O1513="KTHP",OR(TONGHOP!P1513="LT",TONGHOP!P1513="TN"),TONGHOP!Q1513&lt;=90),TONGHOP!T1513,"")</f>
        <v/>
      </c>
      <c r="B1513" s="1" t="str">
        <f>IF(AND(TONGHOP!O1513="KTHP",OR(TONGHOP!P1513="LT",TONGHOP!P1513="TN"),TONGHOP!Q1513&lt;=90),TONGHOP!U1513,"")</f>
        <v/>
      </c>
      <c r="C1513" s="1" t="str">
        <f t="shared" si="92"/>
        <v/>
      </c>
      <c r="D1513" s="1" t="str">
        <f>IF(AND(TONGHOP!O1513="KTHP",OR(TONGHOP!P1513="LT",TONGHOP!P1513="TN"),AND(TONGHOP!Q1513&gt;90,TONGHOP!Q1513&lt;=120)),TONGHOP!T1513,"")</f>
        <v/>
      </c>
      <c r="E1513" s="1" t="str">
        <f>IF(AND(TONGHOP!O1513="KTHP",OR(TONGHOP!P1513="LT",TONGHOP!P1513="TN"),AND(TONGHOP!Q1513&gt;90,TONGHOP!Q1513&lt;=120)),TONGHOP!U1513,"")</f>
        <v/>
      </c>
      <c r="F1513" s="1" t="str">
        <f t="shared" si="93"/>
        <v/>
      </c>
      <c r="G1513" s="1" t="str">
        <f>IF(AND(TONGHOP!O1513="KTHP",OR(TONGHOP!P1513="LT",TONGHOP!P1513="TN"),AND(TONGHOP!Q1513&gt;120,TONGHOP!Q1513&lt;=150)),TONGHOP!T1513,"")</f>
        <v/>
      </c>
      <c r="H1513" s="1" t="str">
        <f>IF(AND(TONGHOP!O1513="KTHP",OR(TONGHOP!P1513="LT",TONGHOP!P1513="TN"),AND(TONGHOP!Q1513&gt;120,TONGHOP!Q1513&lt;=150)),TONGHOP!U1513,"")</f>
        <v/>
      </c>
      <c r="I1513" s="1" t="str">
        <f t="shared" si="94"/>
        <v/>
      </c>
      <c r="J1513" s="1" t="str">
        <f>IF(AND(TONGHOP!O1513="KTHP",OR(TONGHOP!P1513="LT",TONGHOP!P1513="TN"),TONGHOP!Q1513&gt;150),TONGHOP!T1513,"")</f>
        <v/>
      </c>
      <c r="K1513" s="1" t="str">
        <f>IF(AND(TONGHOP!O1513="KTHP",OR(TONGHOP!P1513="LT",TONGHOP!P1513="TN"),TONGHOP!Q1513&gt;150),TONGHOP!U1513,"")</f>
        <v/>
      </c>
      <c r="L1513" s="1" t="str">
        <f t="shared" si="95"/>
        <v/>
      </c>
    </row>
    <row r="1514" spans="1:12">
      <c r="A1514" s="1" t="str">
        <f>IF(AND(TONGHOP!O1514="KTHP",OR(TONGHOP!P1514="LT",TONGHOP!P1514="TN"),TONGHOP!Q1514&lt;=90),TONGHOP!T1514,"")</f>
        <v/>
      </c>
      <c r="B1514" s="1" t="str">
        <f>IF(AND(TONGHOP!O1514="KTHP",OR(TONGHOP!P1514="LT",TONGHOP!P1514="TN"),TONGHOP!Q1514&lt;=90),TONGHOP!U1514,"")</f>
        <v/>
      </c>
      <c r="C1514" s="1" t="str">
        <f t="shared" si="92"/>
        <v/>
      </c>
      <c r="D1514" s="1" t="str">
        <f>IF(AND(TONGHOP!O1514="KTHP",OR(TONGHOP!P1514="LT",TONGHOP!P1514="TN"),AND(TONGHOP!Q1514&gt;90,TONGHOP!Q1514&lt;=120)),TONGHOP!T1514,"")</f>
        <v/>
      </c>
      <c r="E1514" s="1" t="str">
        <f>IF(AND(TONGHOP!O1514="KTHP",OR(TONGHOP!P1514="LT",TONGHOP!P1514="TN"),AND(TONGHOP!Q1514&gt;90,TONGHOP!Q1514&lt;=120)),TONGHOP!U1514,"")</f>
        <v/>
      </c>
      <c r="F1514" s="1" t="str">
        <f t="shared" si="93"/>
        <v/>
      </c>
      <c r="G1514" s="1" t="str">
        <f>IF(AND(TONGHOP!O1514="KTHP",OR(TONGHOP!P1514="LT",TONGHOP!P1514="TN"),AND(TONGHOP!Q1514&gt;120,TONGHOP!Q1514&lt;=150)),TONGHOP!T1514,"")</f>
        <v/>
      </c>
      <c r="H1514" s="1" t="str">
        <f>IF(AND(TONGHOP!O1514="KTHP",OR(TONGHOP!P1514="LT",TONGHOP!P1514="TN"),AND(TONGHOP!Q1514&gt;120,TONGHOP!Q1514&lt;=150)),TONGHOP!U1514,"")</f>
        <v/>
      </c>
      <c r="I1514" s="1" t="str">
        <f t="shared" si="94"/>
        <v/>
      </c>
      <c r="J1514" s="1" t="str">
        <f>IF(AND(TONGHOP!O1514="KTHP",OR(TONGHOP!P1514="LT",TONGHOP!P1514="TN"),TONGHOP!Q1514&gt;150),TONGHOP!T1514,"")</f>
        <v/>
      </c>
      <c r="K1514" s="1" t="str">
        <f>IF(AND(TONGHOP!O1514="KTHP",OR(TONGHOP!P1514="LT",TONGHOP!P1514="TN"),TONGHOP!Q1514&gt;150),TONGHOP!U1514,"")</f>
        <v/>
      </c>
      <c r="L1514" s="1" t="str">
        <f t="shared" si="95"/>
        <v/>
      </c>
    </row>
    <row r="1515" spans="1:12">
      <c r="A1515" s="1" t="str">
        <f>IF(AND(TONGHOP!O1515="KTHP",OR(TONGHOP!P1515="LT",TONGHOP!P1515="TN"),TONGHOP!Q1515&lt;=90),TONGHOP!T1515,"")</f>
        <v/>
      </c>
      <c r="B1515" s="1" t="str">
        <f>IF(AND(TONGHOP!O1515="KTHP",OR(TONGHOP!P1515="LT",TONGHOP!P1515="TN"),TONGHOP!Q1515&lt;=90),TONGHOP!U1515,"")</f>
        <v/>
      </c>
      <c r="C1515" s="1" t="str">
        <f t="shared" si="92"/>
        <v/>
      </c>
      <c r="D1515" s="1" t="str">
        <f>IF(AND(TONGHOP!O1515="KTHP",OR(TONGHOP!P1515="LT",TONGHOP!P1515="TN"),AND(TONGHOP!Q1515&gt;90,TONGHOP!Q1515&lt;=120)),TONGHOP!T1515,"")</f>
        <v/>
      </c>
      <c r="E1515" s="1" t="str">
        <f>IF(AND(TONGHOP!O1515="KTHP",OR(TONGHOP!P1515="LT",TONGHOP!P1515="TN"),AND(TONGHOP!Q1515&gt;90,TONGHOP!Q1515&lt;=120)),TONGHOP!U1515,"")</f>
        <v/>
      </c>
      <c r="F1515" s="1" t="str">
        <f t="shared" si="93"/>
        <v/>
      </c>
      <c r="G1515" s="1" t="str">
        <f>IF(AND(TONGHOP!O1515="KTHP",OR(TONGHOP!P1515="LT",TONGHOP!P1515="TN"),AND(TONGHOP!Q1515&gt;120,TONGHOP!Q1515&lt;=150)),TONGHOP!T1515,"")</f>
        <v/>
      </c>
      <c r="H1515" s="1" t="str">
        <f>IF(AND(TONGHOP!O1515="KTHP",OR(TONGHOP!P1515="LT",TONGHOP!P1515="TN"),AND(TONGHOP!Q1515&gt;120,TONGHOP!Q1515&lt;=150)),TONGHOP!U1515,"")</f>
        <v/>
      </c>
      <c r="I1515" s="1" t="str">
        <f t="shared" si="94"/>
        <v/>
      </c>
      <c r="J1515" s="1" t="str">
        <f>IF(AND(TONGHOP!O1515="KTHP",OR(TONGHOP!P1515="LT",TONGHOP!P1515="TN"),TONGHOP!Q1515&gt;150),TONGHOP!T1515,"")</f>
        <v/>
      </c>
      <c r="K1515" s="1" t="str">
        <f>IF(AND(TONGHOP!O1515="KTHP",OR(TONGHOP!P1515="LT",TONGHOP!P1515="TN"),TONGHOP!Q1515&gt;150),TONGHOP!U1515,"")</f>
        <v/>
      </c>
      <c r="L1515" s="1" t="str">
        <f t="shared" si="95"/>
        <v/>
      </c>
    </row>
    <row r="1516" spans="1:12">
      <c r="A1516" s="1" t="str">
        <f>IF(AND(TONGHOP!O1516="KTHP",OR(TONGHOP!P1516="LT",TONGHOP!P1516="TN"),TONGHOP!Q1516&lt;=90),TONGHOP!T1516,"")</f>
        <v/>
      </c>
      <c r="B1516" s="1" t="str">
        <f>IF(AND(TONGHOP!O1516="KTHP",OR(TONGHOP!P1516="LT",TONGHOP!P1516="TN"),TONGHOP!Q1516&lt;=90),TONGHOP!U1516,"")</f>
        <v/>
      </c>
      <c r="C1516" s="1" t="str">
        <f t="shared" si="92"/>
        <v/>
      </c>
      <c r="D1516" s="1" t="str">
        <f>IF(AND(TONGHOP!O1516="KTHP",OR(TONGHOP!P1516="LT",TONGHOP!P1516="TN"),AND(TONGHOP!Q1516&gt;90,TONGHOP!Q1516&lt;=120)),TONGHOP!T1516,"")</f>
        <v/>
      </c>
      <c r="E1516" s="1" t="str">
        <f>IF(AND(TONGHOP!O1516="KTHP",OR(TONGHOP!P1516="LT",TONGHOP!P1516="TN"),AND(TONGHOP!Q1516&gt;90,TONGHOP!Q1516&lt;=120)),TONGHOP!U1516,"")</f>
        <v/>
      </c>
      <c r="F1516" s="1" t="str">
        <f t="shared" si="93"/>
        <v/>
      </c>
      <c r="G1516" s="1" t="str">
        <f>IF(AND(TONGHOP!O1516="KTHP",OR(TONGHOP!P1516="LT",TONGHOP!P1516="TN"),AND(TONGHOP!Q1516&gt;120,TONGHOP!Q1516&lt;=150)),TONGHOP!T1516,"")</f>
        <v/>
      </c>
      <c r="H1516" s="1" t="str">
        <f>IF(AND(TONGHOP!O1516="KTHP",OR(TONGHOP!P1516="LT",TONGHOP!P1516="TN"),AND(TONGHOP!Q1516&gt;120,TONGHOP!Q1516&lt;=150)),TONGHOP!U1516,"")</f>
        <v/>
      </c>
      <c r="I1516" s="1" t="str">
        <f t="shared" si="94"/>
        <v/>
      </c>
      <c r="J1516" s="1" t="str">
        <f>IF(AND(TONGHOP!O1516="KTHP",OR(TONGHOP!P1516="LT",TONGHOP!P1516="TN"),TONGHOP!Q1516&gt;150),TONGHOP!T1516,"")</f>
        <v/>
      </c>
      <c r="K1516" s="1" t="str">
        <f>IF(AND(TONGHOP!O1516="KTHP",OR(TONGHOP!P1516="LT",TONGHOP!P1516="TN"),TONGHOP!Q1516&gt;150),TONGHOP!U1516,"")</f>
        <v/>
      </c>
      <c r="L1516" s="1" t="str">
        <f t="shared" si="95"/>
        <v/>
      </c>
    </row>
    <row r="1517" spans="1:12">
      <c r="A1517" s="1" t="str">
        <f>IF(AND(TONGHOP!O1517="KTHP",OR(TONGHOP!P1517="LT",TONGHOP!P1517="TN"),TONGHOP!Q1517&lt;=90),TONGHOP!T1517,"")</f>
        <v/>
      </c>
      <c r="B1517" s="1" t="str">
        <f>IF(AND(TONGHOP!O1517="KTHP",OR(TONGHOP!P1517="LT",TONGHOP!P1517="TN"),TONGHOP!Q1517&lt;=90),TONGHOP!U1517,"")</f>
        <v/>
      </c>
      <c r="C1517" s="1" t="str">
        <f t="shared" si="92"/>
        <v/>
      </c>
      <c r="D1517" s="1" t="str">
        <f>IF(AND(TONGHOP!O1517="KTHP",OR(TONGHOP!P1517="LT",TONGHOP!P1517="TN"),AND(TONGHOP!Q1517&gt;90,TONGHOP!Q1517&lt;=120)),TONGHOP!T1517,"")</f>
        <v/>
      </c>
      <c r="E1517" s="1" t="str">
        <f>IF(AND(TONGHOP!O1517="KTHP",OR(TONGHOP!P1517="LT",TONGHOP!P1517="TN"),AND(TONGHOP!Q1517&gt;90,TONGHOP!Q1517&lt;=120)),TONGHOP!U1517,"")</f>
        <v/>
      </c>
      <c r="F1517" s="1" t="str">
        <f t="shared" si="93"/>
        <v/>
      </c>
      <c r="G1517" s="1" t="str">
        <f>IF(AND(TONGHOP!O1517="KTHP",OR(TONGHOP!P1517="LT",TONGHOP!P1517="TN"),AND(TONGHOP!Q1517&gt;120,TONGHOP!Q1517&lt;=150)),TONGHOP!T1517,"")</f>
        <v/>
      </c>
      <c r="H1517" s="1" t="str">
        <f>IF(AND(TONGHOP!O1517="KTHP",OR(TONGHOP!P1517="LT",TONGHOP!P1517="TN"),AND(TONGHOP!Q1517&gt;120,TONGHOP!Q1517&lt;=150)),TONGHOP!U1517,"")</f>
        <v/>
      </c>
      <c r="I1517" s="1" t="str">
        <f t="shared" si="94"/>
        <v/>
      </c>
      <c r="J1517" s="1" t="str">
        <f>IF(AND(TONGHOP!O1517="KTHP",OR(TONGHOP!P1517="LT",TONGHOP!P1517="TN"),TONGHOP!Q1517&gt;150),TONGHOP!T1517,"")</f>
        <v/>
      </c>
      <c r="K1517" s="1" t="str">
        <f>IF(AND(TONGHOP!O1517="KTHP",OR(TONGHOP!P1517="LT",TONGHOP!P1517="TN"),TONGHOP!Q1517&gt;150),TONGHOP!U1517,"")</f>
        <v/>
      </c>
      <c r="L1517" s="1" t="str">
        <f t="shared" si="95"/>
        <v/>
      </c>
    </row>
    <row r="1518" spans="1:12">
      <c r="A1518" s="1" t="str">
        <f>IF(AND(TONGHOP!O1518="KTHP",OR(TONGHOP!P1518="LT",TONGHOP!P1518="TN"),TONGHOP!Q1518&lt;=90),TONGHOP!T1518,"")</f>
        <v/>
      </c>
      <c r="B1518" s="1" t="str">
        <f>IF(AND(TONGHOP!O1518="KTHP",OR(TONGHOP!P1518="LT",TONGHOP!P1518="TN"),TONGHOP!Q1518&lt;=90),TONGHOP!U1518,"")</f>
        <v/>
      </c>
      <c r="C1518" s="1" t="str">
        <f t="shared" si="92"/>
        <v/>
      </c>
      <c r="D1518" s="1" t="str">
        <f>IF(AND(TONGHOP!O1518="KTHP",OR(TONGHOP!P1518="LT",TONGHOP!P1518="TN"),AND(TONGHOP!Q1518&gt;90,TONGHOP!Q1518&lt;=120)),TONGHOP!T1518,"")</f>
        <v/>
      </c>
      <c r="E1518" s="1" t="str">
        <f>IF(AND(TONGHOP!O1518="KTHP",OR(TONGHOP!P1518="LT",TONGHOP!P1518="TN"),AND(TONGHOP!Q1518&gt;90,TONGHOP!Q1518&lt;=120)),TONGHOP!U1518,"")</f>
        <v/>
      </c>
      <c r="F1518" s="1" t="str">
        <f t="shared" si="93"/>
        <v/>
      </c>
      <c r="G1518" s="1" t="str">
        <f>IF(AND(TONGHOP!O1518="KTHP",OR(TONGHOP!P1518="LT",TONGHOP!P1518="TN"),AND(TONGHOP!Q1518&gt;120,TONGHOP!Q1518&lt;=150)),TONGHOP!T1518,"")</f>
        <v/>
      </c>
      <c r="H1518" s="1" t="str">
        <f>IF(AND(TONGHOP!O1518="KTHP",OR(TONGHOP!P1518="LT",TONGHOP!P1518="TN"),AND(TONGHOP!Q1518&gt;120,TONGHOP!Q1518&lt;=150)),TONGHOP!U1518,"")</f>
        <v/>
      </c>
      <c r="I1518" s="1" t="str">
        <f t="shared" si="94"/>
        <v/>
      </c>
      <c r="J1518" s="1" t="str">
        <f>IF(AND(TONGHOP!O1518="KTHP",OR(TONGHOP!P1518="LT",TONGHOP!P1518="TN"),TONGHOP!Q1518&gt;150),TONGHOP!T1518,"")</f>
        <v/>
      </c>
      <c r="K1518" s="1" t="str">
        <f>IF(AND(TONGHOP!O1518="KTHP",OR(TONGHOP!P1518="LT",TONGHOP!P1518="TN"),TONGHOP!Q1518&gt;150),TONGHOP!U1518,"")</f>
        <v/>
      </c>
      <c r="L1518" s="1" t="str">
        <f t="shared" si="95"/>
        <v/>
      </c>
    </row>
    <row r="1519" spans="1:12">
      <c r="A1519" s="1" t="str">
        <f>IF(AND(TONGHOP!O1519="KTHP",OR(TONGHOP!P1519="LT",TONGHOP!P1519="TN"),TONGHOP!Q1519&lt;=90),TONGHOP!T1519,"")</f>
        <v/>
      </c>
      <c r="B1519" s="1" t="str">
        <f>IF(AND(TONGHOP!O1519="KTHP",OR(TONGHOP!P1519="LT",TONGHOP!P1519="TN"),TONGHOP!Q1519&lt;=90),TONGHOP!U1519,"")</f>
        <v/>
      </c>
      <c r="C1519" s="1" t="str">
        <f t="shared" si="92"/>
        <v/>
      </c>
      <c r="D1519" s="1" t="str">
        <f>IF(AND(TONGHOP!O1519="KTHP",OR(TONGHOP!P1519="LT",TONGHOP!P1519="TN"),AND(TONGHOP!Q1519&gt;90,TONGHOP!Q1519&lt;=120)),TONGHOP!T1519,"")</f>
        <v/>
      </c>
      <c r="E1519" s="1" t="str">
        <f>IF(AND(TONGHOP!O1519="KTHP",OR(TONGHOP!P1519="LT",TONGHOP!P1519="TN"),AND(TONGHOP!Q1519&gt;90,TONGHOP!Q1519&lt;=120)),TONGHOP!U1519,"")</f>
        <v/>
      </c>
      <c r="F1519" s="1" t="str">
        <f t="shared" si="93"/>
        <v/>
      </c>
      <c r="G1519" s="1" t="str">
        <f>IF(AND(TONGHOP!O1519="KTHP",OR(TONGHOP!P1519="LT",TONGHOP!P1519="TN"),AND(TONGHOP!Q1519&gt;120,TONGHOP!Q1519&lt;=150)),TONGHOP!T1519,"")</f>
        <v/>
      </c>
      <c r="H1519" s="1" t="str">
        <f>IF(AND(TONGHOP!O1519="KTHP",OR(TONGHOP!P1519="LT",TONGHOP!P1519="TN"),AND(TONGHOP!Q1519&gt;120,TONGHOP!Q1519&lt;=150)),TONGHOP!U1519,"")</f>
        <v/>
      </c>
      <c r="I1519" s="1" t="str">
        <f t="shared" si="94"/>
        <v/>
      </c>
      <c r="J1519" s="1" t="str">
        <f>IF(AND(TONGHOP!O1519="KTHP",OR(TONGHOP!P1519="LT",TONGHOP!P1519="TN"),TONGHOP!Q1519&gt;150),TONGHOP!T1519,"")</f>
        <v/>
      </c>
      <c r="K1519" s="1" t="str">
        <f>IF(AND(TONGHOP!O1519="KTHP",OR(TONGHOP!P1519="LT",TONGHOP!P1519="TN"),TONGHOP!Q1519&gt;150),TONGHOP!U1519,"")</f>
        <v/>
      </c>
      <c r="L1519" s="1" t="str">
        <f t="shared" si="95"/>
        <v/>
      </c>
    </row>
    <row r="1520" spans="1:12">
      <c r="A1520" s="1" t="str">
        <f>IF(AND(TONGHOP!O1520="KTHP",OR(TONGHOP!P1520="LT",TONGHOP!P1520="TN"),TONGHOP!Q1520&lt;=90),TONGHOP!T1520,"")</f>
        <v/>
      </c>
      <c r="B1520" s="1" t="str">
        <f>IF(AND(TONGHOP!O1520="KTHP",OR(TONGHOP!P1520="LT",TONGHOP!P1520="TN"),TONGHOP!Q1520&lt;=90),TONGHOP!U1520,"")</f>
        <v/>
      </c>
      <c r="C1520" s="1" t="str">
        <f t="shared" si="92"/>
        <v/>
      </c>
      <c r="D1520" s="1" t="str">
        <f>IF(AND(TONGHOP!O1520="KTHP",OR(TONGHOP!P1520="LT",TONGHOP!P1520="TN"),AND(TONGHOP!Q1520&gt;90,TONGHOP!Q1520&lt;=120)),TONGHOP!T1520,"")</f>
        <v/>
      </c>
      <c r="E1520" s="1" t="str">
        <f>IF(AND(TONGHOP!O1520="KTHP",OR(TONGHOP!P1520="LT",TONGHOP!P1520="TN"),AND(TONGHOP!Q1520&gt;90,TONGHOP!Q1520&lt;=120)),TONGHOP!U1520,"")</f>
        <v/>
      </c>
      <c r="F1520" s="1" t="str">
        <f t="shared" si="93"/>
        <v/>
      </c>
      <c r="G1520" s="1" t="str">
        <f>IF(AND(TONGHOP!O1520="KTHP",OR(TONGHOP!P1520="LT",TONGHOP!P1520="TN"),AND(TONGHOP!Q1520&gt;120,TONGHOP!Q1520&lt;=150)),TONGHOP!T1520,"")</f>
        <v/>
      </c>
      <c r="H1520" s="1" t="str">
        <f>IF(AND(TONGHOP!O1520="KTHP",OR(TONGHOP!P1520="LT",TONGHOP!P1520="TN"),AND(TONGHOP!Q1520&gt;120,TONGHOP!Q1520&lt;=150)),TONGHOP!U1520,"")</f>
        <v/>
      </c>
      <c r="I1520" s="1" t="str">
        <f t="shared" si="94"/>
        <v/>
      </c>
      <c r="J1520" s="1" t="str">
        <f>IF(AND(TONGHOP!O1520="KTHP",OR(TONGHOP!P1520="LT",TONGHOP!P1520="TN"),TONGHOP!Q1520&gt;150),TONGHOP!T1520,"")</f>
        <v/>
      </c>
      <c r="K1520" s="1" t="str">
        <f>IF(AND(TONGHOP!O1520="KTHP",OR(TONGHOP!P1520="LT",TONGHOP!P1520="TN"),TONGHOP!Q1520&gt;150),TONGHOP!U1520,"")</f>
        <v/>
      </c>
      <c r="L1520" s="1" t="str">
        <f t="shared" si="95"/>
        <v/>
      </c>
    </row>
    <row r="1521" spans="1:12">
      <c r="A1521" s="1" t="str">
        <f>IF(AND(TONGHOP!O1521="KTHP",OR(TONGHOP!P1521="LT",TONGHOP!P1521="TN"),TONGHOP!Q1521&lt;=90),TONGHOP!T1521,"")</f>
        <v/>
      </c>
      <c r="B1521" s="1" t="str">
        <f>IF(AND(TONGHOP!O1521="KTHP",OR(TONGHOP!P1521="LT",TONGHOP!P1521="TN"),TONGHOP!Q1521&lt;=90),TONGHOP!U1521,"")</f>
        <v/>
      </c>
      <c r="C1521" s="1" t="str">
        <f t="shared" si="92"/>
        <v/>
      </c>
      <c r="D1521" s="1" t="str">
        <f>IF(AND(TONGHOP!O1521="KTHP",OR(TONGHOP!P1521="LT",TONGHOP!P1521="TN"),AND(TONGHOP!Q1521&gt;90,TONGHOP!Q1521&lt;=120)),TONGHOP!T1521,"")</f>
        <v/>
      </c>
      <c r="E1521" s="1" t="str">
        <f>IF(AND(TONGHOP!O1521="KTHP",OR(TONGHOP!P1521="LT",TONGHOP!P1521="TN"),AND(TONGHOP!Q1521&gt;90,TONGHOP!Q1521&lt;=120)),TONGHOP!U1521,"")</f>
        <v/>
      </c>
      <c r="F1521" s="1" t="str">
        <f t="shared" si="93"/>
        <v/>
      </c>
      <c r="G1521" s="1" t="str">
        <f>IF(AND(TONGHOP!O1521="KTHP",OR(TONGHOP!P1521="LT",TONGHOP!P1521="TN"),AND(TONGHOP!Q1521&gt;120,TONGHOP!Q1521&lt;=150)),TONGHOP!T1521,"")</f>
        <v/>
      </c>
      <c r="H1521" s="1" t="str">
        <f>IF(AND(TONGHOP!O1521="KTHP",OR(TONGHOP!P1521="LT",TONGHOP!P1521="TN"),AND(TONGHOP!Q1521&gt;120,TONGHOP!Q1521&lt;=150)),TONGHOP!U1521,"")</f>
        <v/>
      </c>
      <c r="I1521" s="1" t="str">
        <f t="shared" si="94"/>
        <v/>
      </c>
      <c r="J1521" s="1" t="str">
        <f>IF(AND(TONGHOP!O1521="KTHP",OR(TONGHOP!P1521="LT",TONGHOP!P1521="TN"),TONGHOP!Q1521&gt;150),TONGHOP!T1521,"")</f>
        <v/>
      </c>
      <c r="K1521" s="1" t="str">
        <f>IF(AND(TONGHOP!O1521="KTHP",OR(TONGHOP!P1521="LT",TONGHOP!P1521="TN"),TONGHOP!Q1521&gt;150),TONGHOP!U1521,"")</f>
        <v/>
      </c>
      <c r="L1521" s="1" t="str">
        <f t="shared" si="95"/>
        <v/>
      </c>
    </row>
    <row r="1522" spans="1:12">
      <c r="A1522" s="1" t="str">
        <f>IF(AND(TONGHOP!O1522="KTHP",OR(TONGHOP!P1522="LT",TONGHOP!P1522="TN"),TONGHOP!Q1522&lt;=90),TONGHOP!T1522,"")</f>
        <v/>
      </c>
      <c r="B1522" s="1" t="str">
        <f>IF(AND(TONGHOP!O1522="KTHP",OR(TONGHOP!P1522="LT",TONGHOP!P1522="TN"),TONGHOP!Q1522&lt;=90),TONGHOP!U1522,"")</f>
        <v/>
      </c>
      <c r="C1522" s="1" t="str">
        <f t="shared" si="92"/>
        <v/>
      </c>
      <c r="D1522" s="1" t="str">
        <f>IF(AND(TONGHOP!O1522="KTHP",OR(TONGHOP!P1522="LT",TONGHOP!P1522="TN"),AND(TONGHOP!Q1522&gt;90,TONGHOP!Q1522&lt;=120)),TONGHOP!T1522,"")</f>
        <v/>
      </c>
      <c r="E1522" s="1" t="str">
        <f>IF(AND(TONGHOP!O1522="KTHP",OR(TONGHOP!P1522="LT",TONGHOP!P1522="TN"),AND(TONGHOP!Q1522&gt;90,TONGHOP!Q1522&lt;=120)),TONGHOP!U1522,"")</f>
        <v/>
      </c>
      <c r="F1522" s="1" t="str">
        <f t="shared" si="93"/>
        <v/>
      </c>
      <c r="G1522" s="1" t="str">
        <f>IF(AND(TONGHOP!O1522="KTHP",OR(TONGHOP!P1522="LT",TONGHOP!P1522="TN"),AND(TONGHOP!Q1522&gt;120,TONGHOP!Q1522&lt;=150)),TONGHOP!T1522,"")</f>
        <v/>
      </c>
      <c r="H1522" s="1" t="str">
        <f>IF(AND(TONGHOP!O1522="KTHP",OR(TONGHOP!P1522="LT",TONGHOP!P1522="TN"),AND(TONGHOP!Q1522&gt;120,TONGHOP!Q1522&lt;=150)),TONGHOP!U1522,"")</f>
        <v/>
      </c>
      <c r="I1522" s="1" t="str">
        <f t="shared" si="94"/>
        <v/>
      </c>
      <c r="J1522" s="1" t="str">
        <f>IF(AND(TONGHOP!O1522="KTHP",OR(TONGHOP!P1522="LT",TONGHOP!P1522="TN"),TONGHOP!Q1522&gt;150),TONGHOP!T1522,"")</f>
        <v/>
      </c>
      <c r="K1522" s="1" t="str">
        <f>IF(AND(TONGHOP!O1522="KTHP",OR(TONGHOP!P1522="LT",TONGHOP!P1522="TN"),TONGHOP!Q1522&gt;150),TONGHOP!U1522,"")</f>
        <v/>
      </c>
      <c r="L1522" s="1" t="str">
        <f t="shared" si="95"/>
        <v/>
      </c>
    </row>
    <row r="1523" spans="1:12">
      <c r="A1523" s="1" t="str">
        <f>IF(AND(TONGHOP!O1523="KTHP",OR(TONGHOP!P1523="LT",TONGHOP!P1523="TN"),TONGHOP!Q1523&lt;=90),TONGHOP!T1523,"")</f>
        <v/>
      </c>
      <c r="B1523" s="1" t="str">
        <f>IF(AND(TONGHOP!O1523="KTHP",OR(TONGHOP!P1523="LT",TONGHOP!P1523="TN"),TONGHOP!Q1523&lt;=90),TONGHOP!U1523,"")</f>
        <v/>
      </c>
      <c r="C1523" s="1" t="str">
        <f t="shared" si="92"/>
        <v/>
      </c>
      <c r="D1523" s="1" t="str">
        <f>IF(AND(TONGHOP!O1523="KTHP",OR(TONGHOP!P1523="LT",TONGHOP!P1523="TN"),AND(TONGHOP!Q1523&gt;90,TONGHOP!Q1523&lt;=120)),TONGHOP!T1523,"")</f>
        <v/>
      </c>
      <c r="E1523" s="1" t="str">
        <f>IF(AND(TONGHOP!O1523="KTHP",OR(TONGHOP!P1523="LT",TONGHOP!P1523="TN"),AND(TONGHOP!Q1523&gt;90,TONGHOP!Q1523&lt;=120)),TONGHOP!U1523,"")</f>
        <v/>
      </c>
      <c r="F1523" s="1" t="str">
        <f t="shared" si="93"/>
        <v/>
      </c>
      <c r="G1523" s="1" t="str">
        <f>IF(AND(TONGHOP!O1523="KTHP",OR(TONGHOP!P1523="LT",TONGHOP!P1523="TN"),AND(TONGHOP!Q1523&gt;120,TONGHOP!Q1523&lt;=150)),TONGHOP!T1523,"")</f>
        <v/>
      </c>
      <c r="H1523" s="1" t="str">
        <f>IF(AND(TONGHOP!O1523="KTHP",OR(TONGHOP!P1523="LT",TONGHOP!P1523="TN"),AND(TONGHOP!Q1523&gt;120,TONGHOP!Q1523&lt;=150)),TONGHOP!U1523,"")</f>
        <v/>
      </c>
      <c r="I1523" s="1" t="str">
        <f t="shared" si="94"/>
        <v/>
      </c>
      <c r="J1523" s="1" t="str">
        <f>IF(AND(TONGHOP!O1523="KTHP",OR(TONGHOP!P1523="LT",TONGHOP!P1523="TN"),TONGHOP!Q1523&gt;150),TONGHOP!T1523,"")</f>
        <v/>
      </c>
      <c r="K1523" s="1" t="str">
        <f>IF(AND(TONGHOP!O1523="KTHP",OR(TONGHOP!P1523="LT",TONGHOP!P1523="TN"),TONGHOP!Q1523&gt;150),TONGHOP!U1523,"")</f>
        <v/>
      </c>
      <c r="L1523" s="1" t="str">
        <f t="shared" si="95"/>
        <v/>
      </c>
    </row>
    <row r="1524" spans="1:12">
      <c r="A1524" s="1" t="str">
        <f>IF(AND(TONGHOP!O1524="KTHP",OR(TONGHOP!P1524="LT",TONGHOP!P1524="TN"),TONGHOP!Q1524&lt;=90),TONGHOP!T1524,"")</f>
        <v/>
      </c>
      <c r="B1524" s="1" t="str">
        <f>IF(AND(TONGHOP!O1524="KTHP",OR(TONGHOP!P1524="LT",TONGHOP!P1524="TN"),TONGHOP!Q1524&lt;=90),TONGHOP!U1524,"")</f>
        <v/>
      </c>
      <c r="C1524" s="1" t="str">
        <f t="shared" si="92"/>
        <v/>
      </c>
      <c r="D1524" s="1" t="str">
        <f>IF(AND(TONGHOP!O1524="KTHP",OR(TONGHOP!P1524="LT",TONGHOP!P1524="TN"),AND(TONGHOP!Q1524&gt;90,TONGHOP!Q1524&lt;=120)),TONGHOP!T1524,"")</f>
        <v/>
      </c>
      <c r="E1524" s="1" t="str">
        <f>IF(AND(TONGHOP!O1524="KTHP",OR(TONGHOP!P1524="LT",TONGHOP!P1524="TN"),AND(TONGHOP!Q1524&gt;90,TONGHOP!Q1524&lt;=120)),TONGHOP!U1524,"")</f>
        <v/>
      </c>
      <c r="F1524" s="1" t="str">
        <f t="shared" si="93"/>
        <v/>
      </c>
      <c r="G1524" s="1" t="str">
        <f>IF(AND(TONGHOP!O1524="KTHP",OR(TONGHOP!P1524="LT",TONGHOP!P1524="TN"),AND(TONGHOP!Q1524&gt;120,TONGHOP!Q1524&lt;=150)),TONGHOP!T1524,"")</f>
        <v/>
      </c>
      <c r="H1524" s="1" t="str">
        <f>IF(AND(TONGHOP!O1524="KTHP",OR(TONGHOP!P1524="LT",TONGHOP!P1524="TN"),AND(TONGHOP!Q1524&gt;120,TONGHOP!Q1524&lt;=150)),TONGHOP!U1524,"")</f>
        <v/>
      </c>
      <c r="I1524" s="1" t="str">
        <f t="shared" si="94"/>
        <v/>
      </c>
      <c r="J1524" s="1" t="str">
        <f>IF(AND(TONGHOP!O1524="KTHP",OR(TONGHOP!P1524="LT",TONGHOP!P1524="TN"),TONGHOP!Q1524&gt;150),TONGHOP!T1524,"")</f>
        <v/>
      </c>
      <c r="K1524" s="1" t="str">
        <f>IF(AND(TONGHOP!O1524="KTHP",OR(TONGHOP!P1524="LT",TONGHOP!P1524="TN"),TONGHOP!Q1524&gt;150),TONGHOP!U1524,"")</f>
        <v/>
      </c>
      <c r="L1524" s="1" t="str">
        <f t="shared" si="95"/>
        <v/>
      </c>
    </row>
    <row r="1525" spans="1:12">
      <c r="A1525" s="1" t="str">
        <f>IF(AND(TONGHOP!O1525="KTHP",OR(TONGHOP!P1525="LT",TONGHOP!P1525="TN"),TONGHOP!Q1525&lt;=90),TONGHOP!T1525,"")</f>
        <v/>
      </c>
      <c r="B1525" s="1" t="str">
        <f>IF(AND(TONGHOP!O1525="KTHP",OR(TONGHOP!P1525="LT",TONGHOP!P1525="TN"),TONGHOP!Q1525&lt;=90),TONGHOP!U1525,"")</f>
        <v/>
      </c>
      <c r="C1525" s="1" t="str">
        <f t="shared" si="92"/>
        <v/>
      </c>
      <c r="D1525" s="1" t="str">
        <f>IF(AND(TONGHOP!O1525="KTHP",OR(TONGHOP!P1525="LT",TONGHOP!P1525="TN"),AND(TONGHOP!Q1525&gt;90,TONGHOP!Q1525&lt;=120)),TONGHOP!T1525,"")</f>
        <v/>
      </c>
      <c r="E1525" s="1" t="str">
        <f>IF(AND(TONGHOP!O1525="KTHP",OR(TONGHOP!P1525="LT",TONGHOP!P1525="TN"),AND(TONGHOP!Q1525&gt;90,TONGHOP!Q1525&lt;=120)),TONGHOP!U1525,"")</f>
        <v/>
      </c>
      <c r="F1525" s="1" t="str">
        <f t="shared" si="93"/>
        <v/>
      </c>
      <c r="G1525" s="1" t="str">
        <f>IF(AND(TONGHOP!O1525="KTHP",OR(TONGHOP!P1525="LT",TONGHOP!P1525="TN"),AND(TONGHOP!Q1525&gt;120,TONGHOP!Q1525&lt;=150)),TONGHOP!T1525,"")</f>
        <v/>
      </c>
      <c r="H1525" s="1" t="str">
        <f>IF(AND(TONGHOP!O1525="KTHP",OR(TONGHOP!P1525="LT",TONGHOP!P1525="TN"),AND(TONGHOP!Q1525&gt;120,TONGHOP!Q1525&lt;=150)),TONGHOP!U1525,"")</f>
        <v/>
      </c>
      <c r="I1525" s="1" t="str">
        <f t="shared" si="94"/>
        <v/>
      </c>
      <c r="J1525" s="1" t="str">
        <f>IF(AND(TONGHOP!O1525="KTHP",OR(TONGHOP!P1525="LT",TONGHOP!P1525="TN"),TONGHOP!Q1525&gt;150),TONGHOP!T1525,"")</f>
        <v/>
      </c>
      <c r="K1525" s="1" t="str">
        <f>IF(AND(TONGHOP!O1525="KTHP",OR(TONGHOP!P1525="LT",TONGHOP!P1525="TN"),TONGHOP!Q1525&gt;150),TONGHOP!U1525,"")</f>
        <v/>
      </c>
      <c r="L1525" s="1" t="str">
        <f t="shared" si="95"/>
        <v/>
      </c>
    </row>
    <row r="1526" spans="1:12">
      <c r="A1526" s="1" t="str">
        <f>IF(AND(TONGHOP!O1526="KTHP",OR(TONGHOP!P1526="LT",TONGHOP!P1526="TN"),TONGHOP!Q1526&lt;=90),TONGHOP!T1526,"")</f>
        <v/>
      </c>
      <c r="B1526" s="1" t="str">
        <f>IF(AND(TONGHOP!O1526="KTHP",OR(TONGHOP!P1526="LT",TONGHOP!P1526="TN"),TONGHOP!Q1526&lt;=90),TONGHOP!U1526,"")</f>
        <v/>
      </c>
      <c r="C1526" s="1" t="str">
        <f t="shared" si="92"/>
        <v/>
      </c>
      <c r="D1526" s="1" t="str">
        <f>IF(AND(TONGHOP!O1526="KTHP",OR(TONGHOP!P1526="LT",TONGHOP!P1526="TN"),AND(TONGHOP!Q1526&gt;90,TONGHOP!Q1526&lt;=120)),TONGHOP!T1526,"")</f>
        <v/>
      </c>
      <c r="E1526" s="1" t="str">
        <f>IF(AND(TONGHOP!O1526="KTHP",OR(TONGHOP!P1526="LT",TONGHOP!P1526="TN"),AND(TONGHOP!Q1526&gt;90,TONGHOP!Q1526&lt;=120)),TONGHOP!U1526,"")</f>
        <v/>
      </c>
      <c r="F1526" s="1" t="str">
        <f t="shared" si="93"/>
        <v/>
      </c>
      <c r="G1526" s="1" t="str">
        <f>IF(AND(TONGHOP!O1526="KTHP",OR(TONGHOP!P1526="LT",TONGHOP!P1526="TN"),AND(TONGHOP!Q1526&gt;120,TONGHOP!Q1526&lt;=150)),TONGHOP!T1526,"")</f>
        <v/>
      </c>
      <c r="H1526" s="1" t="str">
        <f>IF(AND(TONGHOP!O1526="KTHP",OR(TONGHOP!P1526="LT",TONGHOP!P1526="TN"),AND(TONGHOP!Q1526&gt;120,TONGHOP!Q1526&lt;=150)),TONGHOP!U1526,"")</f>
        <v/>
      </c>
      <c r="I1526" s="1" t="str">
        <f t="shared" si="94"/>
        <v/>
      </c>
      <c r="J1526" s="1" t="str">
        <f>IF(AND(TONGHOP!O1526="KTHP",OR(TONGHOP!P1526="LT",TONGHOP!P1526="TN"),TONGHOP!Q1526&gt;150),TONGHOP!T1526,"")</f>
        <v/>
      </c>
      <c r="K1526" s="1" t="str">
        <f>IF(AND(TONGHOP!O1526="KTHP",OR(TONGHOP!P1526="LT",TONGHOP!P1526="TN"),TONGHOP!Q1526&gt;150),TONGHOP!U1526,"")</f>
        <v/>
      </c>
      <c r="L1526" s="1" t="str">
        <f t="shared" si="95"/>
        <v/>
      </c>
    </row>
    <row r="1527" spans="1:12">
      <c r="A1527" s="1" t="str">
        <f>IF(AND(TONGHOP!O1527="KTHP",OR(TONGHOP!P1527="LT",TONGHOP!P1527="TN"),TONGHOP!Q1527&lt;=90),TONGHOP!T1527,"")</f>
        <v/>
      </c>
      <c r="B1527" s="1" t="str">
        <f>IF(AND(TONGHOP!O1527="KTHP",OR(TONGHOP!P1527="LT",TONGHOP!P1527="TN"),TONGHOP!Q1527&lt;=90),TONGHOP!U1527,"")</f>
        <v/>
      </c>
      <c r="C1527" s="1" t="str">
        <f t="shared" si="92"/>
        <v/>
      </c>
      <c r="D1527" s="1" t="str">
        <f>IF(AND(TONGHOP!O1527="KTHP",OR(TONGHOP!P1527="LT",TONGHOP!P1527="TN"),AND(TONGHOP!Q1527&gt;90,TONGHOP!Q1527&lt;=120)),TONGHOP!T1527,"")</f>
        <v/>
      </c>
      <c r="E1527" s="1" t="str">
        <f>IF(AND(TONGHOP!O1527="KTHP",OR(TONGHOP!P1527="LT",TONGHOP!P1527="TN"),AND(TONGHOP!Q1527&gt;90,TONGHOP!Q1527&lt;=120)),TONGHOP!U1527,"")</f>
        <v/>
      </c>
      <c r="F1527" s="1" t="str">
        <f t="shared" si="93"/>
        <v/>
      </c>
      <c r="G1527" s="1" t="str">
        <f>IF(AND(TONGHOP!O1527="KTHP",OR(TONGHOP!P1527="LT",TONGHOP!P1527="TN"),AND(TONGHOP!Q1527&gt;120,TONGHOP!Q1527&lt;=150)),TONGHOP!T1527,"")</f>
        <v/>
      </c>
      <c r="H1527" s="1" t="str">
        <f>IF(AND(TONGHOP!O1527="KTHP",OR(TONGHOP!P1527="LT",TONGHOP!P1527="TN"),AND(TONGHOP!Q1527&gt;120,TONGHOP!Q1527&lt;=150)),TONGHOP!U1527,"")</f>
        <v/>
      </c>
      <c r="I1527" s="1" t="str">
        <f t="shared" si="94"/>
        <v/>
      </c>
      <c r="J1527" s="1" t="str">
        <f>IF(AND(TONGHOP!O1527="KTHP",OR(TONGHOP!P1527="LT",TONGHOP!P1527="TN"),TONGHOP!Q1527&gt;150),TONGHOP!T1527,"")</f>
        <v/>
      </c>
      <c r="K1527" s="1" t="str">
        <f>IF(AND(TONGHOP!O1527="KTHP",OR(TONGHOP!P1527="LT",TONGHOP!P1527="TN"),TONGHOP!Q1527&gt;150),TONGHOP!U1527,"")</f>
        <v/>
      </c>
      <c r="L1527" s="1" t="str">
        <f t="shared" si="95"/>
        <v/>
      </c>
    </row>
    <row r="1528" spans="1:12">
      <c r="A1528" s="1" t="str">
        <f>IF(AND(TONGHOP!O1528="KTHP",OR(TONGHOP!P1528="LT",TONGHOP!P1528="TN"),TONGHOP!Q1528&lt;=90),TONGHOP!T1528,"")</f>
        <v/>
      </c>
      <c r="B1528" s="1" t="str">
        <f>IF(AND(TONGHOP!O1528="KTHP",OR(TONGHOP!P1528="LT",TONGHOP!P1528="TN"),TONGHOP!Q1528&lt;=90),TONGHOP!U1528,"")</f>
        <v/>
      </c>
      <c r="C1528" s="1" t="str">
        <f t="shared" si="92"/>
        <v/>
      </c>
      <c r="D1528" s="1" t="str">
        <f>IF(AND(TONGHOP!O1528="KTHP",OR(TONGHOP!P1528="LT",TONGHOP!P1528="TN"),AND(TONGHOP!Q1528&gt;90,TONGHOP!Q1528&lt;=120)),TONGHOP!T1528,"")</f>
        <v/>
      </c>
      <c r="E1528" s="1" t="str">
        <f>IF(AND(TONGHOP!O1528="KTHP",OR(TONGHOP!P1528="LT",TONGHOP!P1528="TN"),AND(TONGHOP!Q1528&gt;90,TONGHOP!Q1528&lt;=120)),TONGHOP!U1528,"")</f>
        <v/>
      </c>
      <c r="F1528" s="1" t="str">
        <f t="shared" si="93"/>
        <v/>
      </c>
      <c r="G1528" s="1" t="str">
        <f>IF(AND(TONGHOP!O1528="KTHP",OR(TONGHOP!P1528="LT",TONGHOP!P1528="TN"),AND(TONGHOP!Q1528&gt;120,TONGHOP!Q1528&lt;=150)),TONGHOP!T1528,"")</f>
        <v/>
      </c>
      <c r="H1528" s="1" t="str">
        <f>IF(AND(TONGHOP!O1528="KTHP",OR(TONGHOP!P1528="LT",TONGHOP!P1528="TN"),AND(TONGHOP!Q1528&gt;120,TONGHOP!Q1528&lt;=150)),TONGHOP!U1528,"")</f>
        <v/>
      </c>
      <c r="I1528" s="1" t="str">
        <f t="shared" si="94"/>
        <v/>
      </c>
      <c r="J1528" s="1" t="str">
        <f>IF(AND(TONGHOP!O1528="KTHP",OR(TONGHOP!P1528="LT",TONGHOP!P1528="TN"),TONGHOP!Q1528&gt;150),TONGHOP!T1528,"")</f>
        <v/>
      </c>
      <c r="K1528" s="1" t="str">
        <f>IF(AND(TONGHOP!O1528="KTHP",OR(TONGHOP!P1528="LT",TONGHOP!P1528="TN"),TONGHOP!Q1528&gt;150),TONGHOP!U1528,"")</f>
        <v/>
      </c>
      <c r="L1528" s="1" t="str">
        <f t="shared" si="95"/>
        <v/>
      </c>
    </row>
    <row r="1529" spans="1:12">
      <c r="A1529" s="1" t="str">
        <f>IF(AND(TONGHOP!O1529="KTHP",OR(TONGHOP!P1529="LT",TONGHOP!P1529="TN"),TONGHOP!Q1529&lt;=90),TONGHOP!T1529,"")</f>
        <v/>
      </c>
      <c r="B1529" s="1" t="str">
        <f>IF(AND(TONGHOP!O1529="KTHP",OR(TONGHOP!P1529="LT",TONGHOP!P1529="TN"),TONGHOP!Q1529&lt;=90),TONGHOP!U1529,"")</f>
        <v/>
      </c>
      <c r="C1529" s="1" t="str">
        <f t="shared" si="92"/>
        <v/>
      </c>
      <c r="D1529" s="1" t="str">
        <f>IF(AND(TONGHOP!O1529="KTHP",OR(TONGHOP!P1529="LT",TONGHOP!P1529="TN"),AND(TONGHOP!Q1529&gt;90,TONGHOP!Q1529&lt;=120)),TONGHOP!T1529,"")</f>
        <v/>
      </c>
      <c r="E1529" s="1" t="str">
        <f>IF(AND(TONGHOP!O1529="KTHP",OR(TONGHOP!P1529="LT",TONGHOP!P1529="TN"),AND(TONGHOP!Q1529&gt;90,TONGHOP!Q1529&lt;=120)),TONGHOP!U1529,"")</f>
        <v/>
      </c>
      <c r="F1529" s="1" t="str">
        <f t="shared" si="93"/>
        <v/>
      </c>
      <c r="G1529" s="1" t="str">
        <f>IF(AND(TONGHOP!O1529="KTHP",OR(TONGHOP!P1529="LT",TONGHOP!P1529="TN"),AND(TONGHOP!Q1529&gt;120,TONGHOP!Q1529&lt;=150)),TONGHOP!T1529,"")</f>
        <v/>
      </c>
      <c r="H1529" s="1" t="str">
        <f>IF(AND(TONGHOP!O1529="KTHP",OR(TONGHOP!P1529="LT",TONGHOP!P1529="TN"),AND(TONGHOP!Q1529&gt;120,TONGHOP!Q1529&lt;=150)),TONGHOP!U1529,"")</f>
        <v/>
      </c>
      <c r="I1529" s="1" t="str">
        <f t="shared" si="94"/>
        <v/>
      </c>
      <c r="J1529" s="1" t="str">
        <f>IF(AND(TONGHOP!O1529="KTHP",OR(TONGHOP!P1529="LT",TONGHOP!P1529="TN"),TONGHOP!Q1529&gt;150),TONGHOP!T1529,"")</f>
        <v/>
      </c>
      <c r="K1529" s="1" t="str">
        <f>IF(AND(TONGHOP!O1529="KTHP",OR(TONGHOP!P1529="LT",TONGHOP!P1529="TN"),TONGHOP!Q1529&gt;150),TONGHOP!U1529,"")</f>
        <v/>
      </c>
      <c r="L1529" s="1" t="str">
        <f t="shared" si="95"/>
        <v/>
      </c>
    </row>
    <row r="1530" spans="1:12">
      <c r="A1530" s="1" t="str">
        <f>IF(AND(TONGHOP!O1530="KTHP",OR(TONGHOP!P1530="LT",TONGHOP!P1530="TN"),TONGHOP!Q1530&lt;=90),TONGHOP!T1530,"")</f>
        <v/>
      </c>
      <c r="B1530" s="1" t="str">
        <f>IF(AND(TONGHOP!O1530="KTHP",OR(TONGHOP!P1530="LT",TONGHOP!P1530="TN"),TONGHOP!Q1530&lt;=90),TONGHOP!U1530,"")</f>
        <v/>
      </c>
      <c r="C1530" s="1" t="str">
        <f t="shared" si="92"/>
        <v/>
      </c>
      <c r="D1530" s="1" t="str">
        <f>IF(AND(TONGHOP!O1530="KTHP",OR(TONGHOP!P1530="LT",TONGHOP!P1530="TN"),AND(TONGHOP!Q1530&gt;90,TONGHOP!Q1530&lt;=120)),TONGHOP!T1530,"")</f>
        <v/>
      </c>
      <c r="E1530" s="1" t="str">
        <f>IF(AND(TONGHOP!O1530="KTHP",OR(TONGHOP!P1530="LT",TONGHOP!P1530="TN"),AND(TONGHOP!Q1530&gt;90,TONGHOP!Q1530&lt;=120)),TONGHOP!U1530,"")</f>
        <v/>
      </c>
      <c r="F1530" s="1" t="str">
        <f t="shared" si="93"/>
        <v/>
      </c>
      <c r="G1530" s="1" t="str">
        <f>IF(AND(TONGHOP!O1530="KTHP",OR(TONGHOP!P1530="LT",TONGHOP!P1530="TN"),AND(TONGHOP!Q1530&gt;120,TONGHOP!Q1530&lt;=150)),TONGHOP!T1530,"")</f>
        <v/>
      </c>
      <c r="H1530" s="1" t="str">
        <f>IF(AND(TONGHOP!O1530="KTHP",OR(TONGHOP!P1530="LT",TONGHOP!P1530="TN"),AND(TONGHOP!Q1530&gt;120,TONGHOP!Q1530&lt;=150)),TONGHOP!U1530,"")</f>
        <v/>
      </c>
      <c r="I1530" s="1" t="str">
        <f t="shared" si="94"/>
        <v/>
      </c>
      <c r="J1530" s="1" t="str">
        <f>IF(AND(TONGHOP!O1530="KTHP",OR(TONGHOP!P1530="LT",TONGHOP!P1530="TN"),TONGHOP!Q1530&gt;150),TONGHOP!T1530,"")</f>
        <v/>
      </c>
      <c r="K1530" s="1" t="str">
        <f>IF(AND(TONGHOP!O1530="KTHP",OR(TONGHOP!P1530="LT",TONGHOP!P1530="TN"),TONGHOP!Q1530&gt;150),TONGHOP!U1530,"")</f>
        <v/>
      </c>
      <c r="L1530" s="1" t="str">
        <f t="shared" si="95"/>
        <v/>
      </c>
    </row>
    <row r="1531" spans="1:12">
      <c r="A1531" s="1" t="str">
        <f>IF(AND(TONGHOP!O1531="KTHP",OR(TONGHOP!P1531="LT",TONGHOP!P1531="TN"),TONGHOP!Q1531&lt;=90),TONGHOP!T1531,"")</f>
        <v/>
      </c>
      <c r="B1531" s="1" t="str">
        <f>IF(AND(TONGHOP!O1531="KTHP",OR(TONGHOP!P1531="LT",TONGHOP!P1531="TN"),TONGHOP!Q1531&lt;=90),TONGHOP!U1531,"")</f>
        <v/>
      </c>
      <c r="C1531" s="1" t="str">
        <f t="shared" si="92"/>
        <v/>
      </c>
      <c r="D1531" s="1" t="str">
        <f>IF(AND(TONGHOP!O1531="KTHP",OR(TONGHOP!P1531="LT",TONGHOP!P1531="TN"),AND(TONGHOP!Q1531&gt;90,TONGHOP!Q1531&lt;=120)),TONGHOP!T1531,"")</f>
        <v/>
      </c>
      <c r="E1531" s="1" t="str">
        <f>IF(AND(TONGHOP!O1531="KTHP",OR(TONGHOP!P1531="LT",TONGHOP!P1531="TN"),AND(TONGHOP!Q1531&gt;90,TONGHOP!Q1531&lt;=120)),TONGHOP!U1531,"")</f>
        <v/>
      </c>
      <c r="F1531" s="1" t="str">
        <f t="shared" si="93"/>
        <v/>
      </c>
      <c r="G1531" s="1" t="str">
        <f>IF(AND(TONGHOP!O1531="KTHP",OR(TONGHOP!P1531="LT",TONGHOP!P1531="TN"),AND(TONGHOP!Q1531&gt;120,TONGHOP!Q1531&lt;=150)),TONGHOP!T1531,"")</f>
        <v/>
      </c>
      <c r="H1531" s="1" t="str">
        <f>IF(AND(TONGHOP!O1531="KTHP",OR(TONGHOP!P1531="LT",TONGHOP!P1531="TN"),AND(TONGHOP!Q1531&gt;120,TONGHOP!Q1531&lt;=150)),TONGHOP!U1531,"")</f>
        <v/>
      </c>
      <c r="I1531" s="1" t="str">
        <f t="shared" si="94"/>
        <v/>
      </c>
      <c r="J1531" s="1" t="str">
        <f>IF(AND(TONGHOP!O1531="KTHP",OR(TONGHOP!P1531="LT",TONGHOP!P1531="TN"),TONGHOP!Q1531&gt;150),TONGHOP!T1531,"")</f>
        <v/>
      </c>
      <c r="K1531" s="1" t="str">
        <f>IF(AND(TONGHOP!O1531="KTHP",OR(TONGHOP!P1531="LT",TONGHOP!P1531="TN"),TONGHOP!Q1531&gt;150),TONGHOP!U1531,"")</f>
        <v/>
      </c>
      <c r="L1531" s="1" t="str">
        <f t="shared" si="95"/>
        <v/>
      </c>
    </row>
    <row r="1532" spans="1:12">
      <c r="A1532" s="1" t="str">
        <f>IF(AND(TONGHOP!O1532="KTHP",OR(TONGHOP!P1532="LT",TONGHOP!P1532="TN"),TONGHOP!Q1532&lt;=90),TONGHOP!T1532,"")</f>
        <v/>
      </c>
      <c r="B1532" s="1" t="str">
        <f>IF(AND(TONGHOP!O1532="KTHP",OR(TONGHOP!P1532="LT",TONGHOP!P1532="TN"),TONGHOP!Q1532&lt;=90),TONGHOP!U1532,"")</f>
        <v/>
      </c>
      <c r="C1532" s="1" t="str">
        <f t="shared" si="92"/>
        <v/>
      </c>
      <c r="D1532" s="1" t="str">
        <f>IF(AND(TONGHOP!O1532="KTHP",OR(TONGHOP!P1532="LT",TONGHOP!P1532="TN"),AND(TONGHOP!Q1532&gt;90,TONGHOP!Q1532&lt;=120)),TONGHOP!T1532,"")</f>
        <v/>
      </c>
      <c r="E1532" s="1" t="str">
        <f>IF(AND(TONGHOP!O1532="KTHP",OR(TONGHOP!P1532="LT",TONGHOP!P1532="TN"),AND(TONGHOP!Q1532&gt;90,TONGHOP!Q1532&lt;=120)),TONGHOP!U1532,"")</f>
        <v/>
      </c>
      <c r="F1532" s="1" t="str">
        <f t="shared" si="93"/>
        <v/>
      </c>
      <c r="G1532" s="1" t="str">
        <f>IF(AND(TONGHOP!O1532="KTHP",OR(TONGHOP!P1532="LT",TONGHOP!P1532="TN"),AND(TONGHOP!Q1532&gt;120,TONGHOP!Q1532&lt;=150)),TONGHOP!T1532,"")</f>
        <v/>
      </c>
      <c r="H1532" s="1" t="str">
        <f>IF(AND(TONGHOP!O1532="KTHP",OR(TONGHOP!P1532="LT",TONGHOP!P1532="TN"),AND(TONGHOP!Q1532&gt;120,TONGHOP!Q1532&lt;=150)),TONGHOP!U1532,"")</f>
        <v/>
      </c>
      <c r="I1532" s="1" t="str">
        <f t="shared" si="94"/>
        <v/>
      </c>
      <c r="J1532" s="1" t="str">
        <f>IF(AND(TONGHOP!O1532="KTHP",OR(TONGHOP!P1532="LT",TONGHOP!P1532="TN"),TONGHOP!Q1532&gt;150),TONGHOP!T1532,"")</f>
        <v/>
      </c>
      <c r="K1532" s="1" t="str">
        <f>IF(AND(TONGHOP!O1532="KTHP",OR(TONGHOP!P1532="LT",TONGHOP!P1532="TN"),TONGHOP!Q1532&gt;150),TONGHOP!U1532,"")</f>
        <v/>
      </c>
      <c r="L1532" s="1" t="str">
        <f t="shared" si="95"/>
        <v/>
      </c>
    </row>
    <row r="1533" spans="1:12">
      <c r="A1533" s="1" t="str">
        <f>IF(AND(TONGHOP!O1533="KTHP",OR(TONGHOP!P1533="LT",TONGHOP!P1533="TN"),TONGHOP!Q1533&lt;=90),TONGHOP!T1533,"")</f>
        <v/>
      </c>
      <c r="B1533" s="1" t="str">
        <f>IF(AND(TONGHOP!O1533="KTHP",OR(TONGHOP!P1533="LT",TONGHOP!P1533="TN"),TONGHOP!Q1533&lt;=90),TONGHOP!U1533,"")</f>
        <v/>
      </c>
      <c r="C1533" s="1" t="str">
        <f t="shared" si="92"/>
        <v/>
      </c>
      <c r="D1533" s="1" t="str">
        <f>IF(AND(TONGHOP!O1533="KTHP",OR(TONGHOP!P1533="LT",TONGHOP!P1533="TN"),AND(TONGHOP!Q1533&gt;90,TONGHOP!Q1533&lt;=120)),TONGHOP!T1533,"")</f>
        <v/>
      </c>
      <c r="E1533" s="1" t="str">
        <f>IF(AND(TONGHOP!O1533="KTHP",OR(TONGHOP!P1533="LT",TONGHOP!P1533="TN"),AND(TONGHOP!Q1533&gt;90,TONGHOP!Q1533&lt;=120)),TONGHOP!U1533,"")</f>
        <v/>
      </c>
      <c r="F1533" s="1" t="str">
        <f t="shared" si="93"/>
        <v/>
      </c>
      <c r="G1533" s="1" t="str">
        <f>IF(AND(TONGHOP!O1533="KTHP",OR(TONGHOP!P1533="LT",TONGHOP!P1533="TN"),AND(TONGHOP!Q1533&gt;120,TONGHOP!Q1533&lt;=150)),TONGHOP!T1533,"")</f>
        <v/>
      </c>
      <c r="H1533" s="1" t="str">
        <f>IF(AND(TONGHOP!O1533="KTHP",OR(TONGHOP!P1533="LT",TONGHOP!P1533="TN"),AND(TONGHOP!Q1533&gt;120,TONGHOP!Q1533&lt;=150)),TONGHOP!U1533,"")</f>
        <v/>
      </c>
      <c r="I1533" s="1" t="str">
        <f t="shared" si="94"/>
        <v/>
      </c>
      <c r="J1533" s="1" t="str">
        <f>IF(AND(TONGHOP!O1533="KTHP",OR(TONGHOP!P1533="LT",TONGHOP!P1533="TN"),TONGHOP!Q1533&gt;150),TONGHOP!T1533,"")</f>
        <v/>
      </c>
      <c r="K1533" s="1" t="str">
        <f>IF(AND(TONGHOP!O1533="KTHP",OR(TONGHOP!P1533="LT",TONGHOP!P1533="TN"),TONGHOP!Q1533&gt;150),TONGHOP!U1533,"")</f>
        <v/>
      </c>
      <c r="L1533" s="1" t="str">
        <f t="shared" si="95"/>
        <v/>
      </c>
    </row>
    <row r="1534" spans="1:12">
      <c r="A1534" s="1" t="str">
        <f>IF(AND(TONGHOP!O1534="KTHP",OR(TONGHOP!P1534="LT",TONGHOP!P1534="TN"),TONGHOP!Q1534&lt;=90),TONGHOP!T1534,"")</f>
        <v/>
      </c>
      <c r="B1534" s="1" t="str">
        <f>IF(AND(TONGHOP!O1534="KTHP",OR(TONGHOP!P1534="LT",TONGHOP!P1534="TN"),TONGHOP!Q1534&lt;=90),TONGHOP!U1534,"")</f>
        <v/>
      </c>
      <c r="C1534" s="1" t="str">
        <f t="shared" si="92"/>
        <v/>
      </c>
      <c r="D1534" s="1" t="str">
        <f>IF(AND(TONGHOP!O1534="KTHP",OR(TONGHOP!P1534="LT",TONGHOP!P1534="TN"),AND(TONGHOP!Q1534&gt;90,TONGHOP!Q1534&lt;=120)),TONGHOP!T1534,"")</f>
        <v/>
      </c>
      <c r="E1534" s="1" t="str">
        <f>IF(AND(TONGHOP!O1534="KTHP",OR(TONGHOP!P1534="LT",TONGHOP!P1534="TN"),AND(TONGHOP!Q1534&gt;90,TONGHOP!Q1534&lt;=120)),TONGHOP!U1534,"")</f>
        <v/>
      </c>
      <c r="F1534" s="1" t="str">
        <f t="shared" si="93"/>
        <v/>
      </c>
      <c r="G1534" s="1" t="str">
        <f>IF(AND(TONGHOP!O1534="KTHP",OR(TONGHOP!P1534="LT",TONGHOP!P1534="TN"),AND(TONGHOP!Q1534&gt;120,TONGHOP!Q1534&lt;=150)),TONGHOP!T1534,"")</f>
        <v/>
      </c>
      <c r="H1534" s="1" t="str">
        <f>IF(AND(TONGHOP!O1534="KTHP",OR(TONGHOP!P1534="LT",TONGHOP!P1534="TN"),AND(TONGHOP!Q1534&gt;120,TONGHOP!Q1534&lt;=150)),TONGHOP!U1534,"")</f>
        <v/>
      </c>
      <c r="I1534" s="1" t="str">
        <f t="shared" si="94"/>
        <v/>
      </c>
      <c r="J1534" s="1" t="str">
        <f>IF(AND(TONGHOP!O1534="KTHP",OR(TONGHOP!P1534="LT",TONGHOP!P1534="TN"),TONGHOP!Q1534&gt;150),TONGHOP!T1534,"")</f>
        <v/>
      </c>
      <c r="K1534" s="1" t="str">
        <f>IF(AND(TONGHOP!O1534="KTHP",OR(TONGHOP!P1534="LT",TONGHOP!P1534="TN"),TONGHOP!Q1534&gt;150),TONGHOP!U1534,"")</f>
        <v/>
      </c>
      <c r="L1534" s="1" t="str">
        <f t="shared" si="95"/>
        <v/>
      </c>
    </row>
    <row r="1535" spans="1:12">
      <c r="A1535" s="1" t="str">
        <f>IF(AND(TONGHOP!O1535="KTHP",OR(TONGHOP!P1535="LT",TONGHOP!P1535="TN"),TONGHOP!Q1535&lt;=90),TONGHOP!T1535,"")</f>
        <v/>
      </c>
      <c r="B1535" s="1" t="str">
        <f>IF(AND(TONGHOP!O1535="KTHP",OR(TONGHOP!P1535="LT",TONGHOP!P1535="TN"),TONGHOP!Q1535&lt;=90),TONGHOP!U1535,"")</f>
        <v/>
      </c>
      <c r="C1535" s="1" t="str">
        <f t="shared" si="92"/>
        <v/>
      </c>
      <c r="D1535" s="1" t="str">
        <f>IF(AND(TONGHOP!O1535="KTHP",OR(TONGHOP!P1535="LT",TONGHOP!P1535="TN"),AND(TONGHOP!Q1535&gt;90,TONGHOP!Q1535&lt;=120)),TONGHOP!T1535,"")</f>
        <v/>
      </c>
      <c r="E1535" s="1" t="str">
        <f>IF(AND(TONGHOP!O1535="KTHP",OR(TONGHOP!P1535="LT",TONGHOP!P1535="TN"),AND(TONGHOP!Q1535&gt;90,TONGHOP!Q1535&lt;=120)),TONGHOP!U1535,"")</f>
        <v/>
      </c>
      <c r="F1535" s="1" t="str">
        <f t="shared" si="93"/>
        <v/>
      </c>
      <c r="G1535" s="1" t="str">
        <f>IF(AND(TONGHOP!O1535="KTHP",OR(TONGHOP!P1535="LT",TONGHOP!P1535="TN"),AND(TONGHOP!Q1535&gt;120,TONGHOP!Q1535&lt;=150)),TONGHOP!T1535,"")</f>
        <v/>
      </c>
      <c r="H1535" s="1" t="str">
        <f>IF(AND(TONGHOP!O1535="KTHP",OR(TONGHOP!P1535="LT",TONGHOP!P1535="TN"),AND(TONGHOP!Q1535&gt;120,TONGHOP!Q1535&lt;=150)),TONGHOP!U1535,"")</f>
        <v/>
      </c>
      <c r="I1535" s="1" t="str">
        <f t="shared" si="94"/>
        <v/>
      </c>
      <c r="J1535" s="1" t="str">
        <f>IF(AND(TONGHOP!O1535="KTHP",OR(TONGHOP!P1535="LT",TONGHOP!P1535="TN"),TONGHOP!Q1535&gt;150),TONGHOP!T1535,"")</f>
        <v/>
      </c>
      <c r="K1535" s="1" t="str">
        <f>IF(AND(TONGHOP!O1535="KTHP",OR(TONGHOP!P1535="LT",TONGHOP!P1535="TN"),TONGHOP!Q1535&gt;150),TONGHOP!U1535,"")</f>
        <v/>
      </c>
      <c r="L1535" s="1" t="str">
        <f t="shared" si="95"/>
        <v/>
      </c>
    </row>
    <row r="1536" spans="1:12">
      <c r="A1536" s="1" t="str">
        <f>IF(AND(TONGHOP!O1536="KTHP",OR(TONGHOP!P1536="LT",TONGHOP!P1536="TN"),TONGHOP!Q1536&lt;=90),TONGHOP!T1536,"")</f>
        <v/>
      </c>
      <c r="B1536" s="1" t="str">
        <f>IF(AND(TONGHOP!O1536="KTHP",OR(TONGHOP!P1536="LT",TONGHOP!P1536="TN"),TONGHOP!Q1536&lt;=90),TONGHOP!U1536,"")</f>
        <v/>
      </c>
      <c r="C1536" s="1" t="str">
        <f t="shared" si="92"/>
        <v/>
      </c>
      <c r="D1536" s="1" t="str">
        <f>IF(AND(TONGHOP!O1536="KTHP",OR(TONGHOP!P1536="LT",TONGHOP!P1536="TN"),AND(TONGHOP!Q1536&gt;90,TONGHOP!Q1536&lt;=120)),TONGHOP!T1536,"")</f>
        <v/>
      </c>
      <c r="E1536" s="1" t="str">
        <f>IF(AND(TONGHOP!O1536="KTHP",OR(TONGHOP!P1536="LT",TONGHOP!P1536="TN"),AND(TONGHOP!Q1536&gt;90,TONGHOP!Q1536&lt;=120)),TONGHOP!U1536,"")</f>
        <v/>
      </c>
      <c r="F1536" s="1" t="str">
        <f t="shared" si="93"/>
        <v/>
      </c>
      <c r="G1536" s="1" t="str">
        <f>IF(AND(TONGHOP!O1536="KTHP",OR(TONGHOP!P1536="LT",TONGHOP!P1536="TN"),AND(TONGHOP!Q1536&gt;120,TONGHOP!Q1536&lt;=150)),TONGHOP!T1536,"")</f>
        <v/>
      </c>
      <c r="H1536" s="1" t="str">
        <f>IF(AND(TONGHOP!O1536="KTHP",OR(TONGHOP!P1536="LT",TONGHOP!P1536="TN"),AND(TONGHOP!Q1536&gt;120,TONGHOP!Q1536&lt;=150)),TONGHOP!U1536,"")</f>
        <v/>
      </c>
      <c r="I1536" s="1" t="str">
        <f t="shared" si="94"/>
        <v/>
      </c>
      <c r="J1536" s="1" t="str">
        <f>IF(AND(TONGHOP!O1536="KTHP",OR(TONGHOP!P1536="LT",TONGHOP!P1536="TN"),TONGHOP!Q1536&gt;150),TONGHOP!T1536,"")</f>
        <v/>
      </c>
      <c r="K1536" s="1" t="str">
        <f>IF(AND(TONGHOP!O1536="KTHP",OR(TONGHOP!P1536="LT",TONGHOP!P1536="TN"),TONGHOP!Q1536&gt;150),TONGHOP!U1536,"")</f>
        <v/>
      </c>
      <c r="L1536" s="1" t="str">
        <f t="shared" si="95"/>
        <v/>
      </c>
    </row>
    <row r="1537" spans="1:12">
      <c r="A1537" s="1" t="str">
        <f>IF(AND(TONGHOP!O1537="KTHP",OR(TONGHOP!P1537="LT",TONGHOP!P1537="TN"),TONGHOP!Q1537&lt;=90),TONGHOP!T1537,"")</f>
        <v/>
      </c>
      <c r="B1537" s="1" t="str">
        <f>IF(AND(TONGHOP!O1537="KTHP",OR(TONGHOP!P1537="LT",TONGHOP!P1537="TN"),TONGHOP!Q1537&lt;=90),TONGHOP!U1537,"")</f>
        <v/>
      </c>
      <c r="C1537" s="1" t="str">
        <f t="shared" si="92"/>
        <v/>
      </c>
      <c r="D1537" s="1" t="str">
        <f>IF(AND(TONGHOP!O1537="KTHP",OR(TONGHOP!P1537="LT",TONGHOP!P1537="TN"),AND(TONGHOP!Q1537&gt;90,TONGHOP!Q1537&lt;=120)),TONGHOP!T1537,"")</f>
        <v/>
      </c>
      <c r="E1537" s="1" t="str">
        <f>IF(AND(TONGHOP!O1537="KTHP",OR(TONGHOP!P1537="LT",TONGHOP!P1537="TN"),AND(TONGHOP!Q1537&gt;90,TONGHOP!Q1537&lt;=120)),TONGHOP!U1537,"")</f>
        <v/>
      </c>
      <c r="F1537" s="1" t="str">
        <f t="shared" si="93"/>
        <v/>
      </c>
      <c r="G1537" s="1" t="str">
        <f>IF(AND(TONGHOP!O1537="KTHP",OR(TONGHOP!P1537="LT",TONGHOP!P1537="TN"),AND(TONGHOP!Q1537&gt;120,TONGHOP!Q1537&lt;=150)),TONGHOP!T1537,"")</f>
        <v/>
      </c>
      <c r="H1537" s="1" t="str">
        <f>IF(AND(TONGHOP!O1537="KTHP",OR(TONGHOP!P1537="LT",TONGHOP!P1537="TN"),AND(TONGHOP!Q1537&gt;120,TONGHOP!Q1537&lt;=150)),TONGHOP!U1537,"")</f>
        <v/>
      </c>
      <c r="I1537" s="1" t="str">
        <f t="shared" si="94"/>
        <v/>
      </c>
      <c r="J1537" s="1" t="str">
        <f>IF(AND(TONGHOP!O1537="KTHP",OR(TONGHOP!P1537="LT",TONGHOP!P1537="TN"),TONGHOP!Q1537&gt;150),TONGHOP!T1537,"")</f>
        <v/>
      </c>
      <c r="K1537" s="1" t="str">
        <f>IF(AND(TONGHOP!O1537="KTHP",OR(TONGHOP!P1537="LT",TONGHOP!P1537="TN"),TONGHOP!Q1537&gt;150),TONGHOP!U1537,"")</f>
        <v/>
      </c>
      <c r="L1537" s="1" t="str">
        <f t="shared" si="95"/>
        <v/>
      </c>
    </row>
    <row r="1538" spans="1:12">
      <c r="A1538" s="1" t="str">
        <f>IF(AND(TONGHOP!O1538="KTHP",OR(TONGHOP!P1538="LT",TONGHOP!P1538="TN"),TONGHOP!Q1538&lt;=90),TONGHOP!T1538,"")</f>
        <v/>
      </c>
      <c r="B1538" s="1" t="str">
        <f>IF(AND(TONGHOP!O1538="KTHP",OR(TONGHOP!P1538="LT",TONGHOP!P1538="TN"),TONGHOP!Q1538&lt;=90),TONGHOP!U1538,"")</f>
        <v/>
      </c>
      <c r="C1538" s="1" t="str">
        <f t="shared" si="92"/>
        <v/>
      </c>
      <c r="D1538" s="1" t="str">
        <f>IF(AND(TONGHOP!O1538="KTHP",OR(TONGHOP!P1538="LT",TONGHOP!P1538="TN"),AND(TONGHOP!Q1538&gt;90,TONGHOP!Q1538&lt;=120)),TONGHOP!T1538,"")</f>
        <v/>
      </c>
      <c r="E1538" s="1" t="str">
        <f>IF(AND(TONGHOP!O1538="KTHP",OR(TONGHOP!P1538="LT",TONGHOP!P1538="TN"),AND(TONGHOP!Q1538&gt;90,TONGHOP!Q1538&lt;=120)),TONGHOP!U1538,"")</f>
        <v/>
      </c>
      <c r="F1538" s="1" t="str">
        <f t="shared" si="93"/>
        <v/>
      </c>
      <c r="G1538" s="1" t="str">
        <f>IF(AND(TONGHOP!O1538="KTHP",OR(TONGHOP!P1538="LT",TONGHOP!P1538="TN"),AND(TONGHOP!Q1538&gt;120,TONGHOP!Q1538&lt;=150)),TONGHOP!T1538,"")</f>
        <v/>
      </c>
      <c r="H1538" s="1" t="str">
        <f>IF(AND(TONGHOP!O1538="KTHP",OR(TONGHOP!P1538="LT",TONGHOP!P1538="TN"),AND(TONGHOP!Q1538&gt;120,TONGHOP!Q1538&lt;=150)),TONGHOP!U1538,"")</f>
        <v/>
      </c>
      <c r="I1538" s="1" t="str">
        <f t="shared" si="94"/>
        <v/>
      </c>
      <c r="J1538" s="1" t="str">
        <f>IF(AND(TONGHOP!O1538="KTHP",OR(TONGHOP!P1538="LT",TONGHOP!P1538="TN"),TONGHOP!Q1538&gt;150),TONGHOP!T1538,"")</f>
        <v/>
      </c>
      <c r="K1538" s="1" t="str">
        <f>IF(AND(TONGHOP!O1538="KTHP",OR(TONGHOP!P1538="LT",TONGHOP!P1538="TN"),TONGHOP!Q1538&gt;150),TONGHOP!U1538,"")</f>
        <v/>
      </c>
      <c r="L1538" s="1" t="str">
        <f t="shared" si="95"/>
        <v/>
      </c>
    </row>
    <row r="1539" spans="1:12">
      <c r="A1539" s="1" t="str">
        <f>IF(AND(TONGHOP!O1539="KTHP",OR(TONGHOP!P1539="LT",TONGHOP!P1539="TN"),TONGHOP!Q1539&lt;=90),TONGHOP!T1539,"")</f>
        <v/>
      </c>
      <c r="B1539" s="1" t="str">
        <f>IF(AND(TONGHOP!O1539="KTHP",OR(TONGHOP!P1539="LT",TONGHOP!P1539="TN"),TONGHOP!Q1539&lt;=90),TONGHOP!U1539,"")</f>
        <v/>
      </c>
      <c r="C1539" s="1" t="str">
        <f t="shared" ref="C1539:C1602" si="96">IF(AND(A1539="",B1539=""),"",1.2)</f>
        <v/>
      </c>
      <c r="D1539" s="1" t="str">
        <f>IF(AND(TONGHOP!O1539="KTHP",OR(TONGHOP!P1539="LT",TONGHOP!P1539="TN"),AND(TONGHOP!Q1539&gt;90,TONGHOP!Q1539&lt;=120)),TONGHOP!T1539,"")</f>
        <v/>
      </c>
      <c r="E1539" s="1" t="str">
        <f>IF(AND(TONGHOP!O1539="KTHP",OR(TONGHOP!P1539="LT",TONGHOP!P1539="TN"),AND(TONGHOP!Q1539&gt;90,TONGHOP!Q1539&lt;=120)),TONGHOP!U1539,"")</f>
        <v/>
      </c>
      <c r="F1539" s="1" t="str">
        <f t="shared" ref="F1539:F1602" si="97">IF(AND(D1539="",E1539=""),"",1.6)</f>
        <v/>
      </c>
      <c r="G1539" s="1" t="str">
        <f>IF(AND(TONGHOP!O1539="KTHP",OR(TONGHOP!P1539="LT",TONGHOP!P1539="TN"),AND(TONGHOP!Q1539&gt;120,TONGHOP!Q1539&lt;=150)),TONGHOP!T1539,"")</f>
        <v/>
      </c>
      <c r="H1539" s="1" t="str">
        <f>IF(AND(TONGHOP!O1539="KTHP",OR(TONGHOP!P1539="LT",TONGHOP!P1539="TN"),AND(TONGHOP!Q1539&gt;120,TONGHOP!Q1539&lt;=150)),TONGHOP!U1539,"")</f>
        <v/>
      </c>
      <c r="I1539" s="1" t="str">
        <f t="shared" ref="I1539:I1602" si="98">IF(AND(G1539="",H1539=""),"",2)</f>
        <v/>
      </c>
      <c r="J1539" s="1" t="str">
        <f>IF(AND(TONGHOP!O1539="KTHP",OR(TONGHOP!P1539="LT",TONGHOP!P1539="TN"),TONGHOP!Q1539&gt;150),TONGHOP!T1539,"")</f>
        <v/>
      </c>
      <c r="K1539" s="1" t="str">
        <f>IF(AND(TONGHOP!O1539="KTHP",OR(TONGHOP!P1539="LT",TONGHOP!P1539="TN"),TONGHOP!Q1539&gt;150),TONGHOP!U1539,"")</f>
        <v/>
      </c>
      <c r="L1539" s="1" t="str">
        <f t="shared" ref="L1539:L1602" si="99">IF(AND(J1539="",K1539=""),"",2.5)</f>
        <v/>
      </c>
    </row>
    <row r="1540" spans="1:12">
      <c r="A1540" s="1" t="str">
        <f>IF(AND(TONGHOP!O1540="KTHP",OR(TONGHOP!P1540="LT",TONGHOP!P1540="TN"),TONGHOP!Q1540&lt;=90),TONGHOP!T1540,"")</f>
        <v/>
      </c>
      <c r="B1540" s="1" t="str">
        <f>IF(AND(TONGHOP!O1540="KTHP",OR(TONGHOP!P1540="LT",TONGHOP!P1540="TN"),TONGHOP!Q1540&lt;=90),TONGHOP!U1540,"")</f>
        <v/>
      </c>
      <c r="C1540" s="1" t="str">
        <f t="shared" si="96"/>
        <v/>
      </c>
      <c r="D1540" s="1" t="str">
        <f>IF(AND(TONGHOP!O1540="KTHP",OR(TONGHOP!P1540="LT",TONGHOP!P1540="TN"),AND(TONGHOP!Q1540&gt;90,TONGHOP!Q1540&lt;=120)),TONGHOP!T1540,"")</f>
        <v/>
      </c>
      <c r="E1540" s="1" t="str">
        <f>IF(AND(TONGHOP!O1540="KTHP",OR(TONGHOP!P1540="LT",TONGHOP!P1540="TN"),AND(TONGHOP!Q1540&gt;90,TONGHOP!Q1540&lt;=120)),TONGHOP!U1540,"")</f>
        <v/>
      </c>
      <c r="F1540" s="1" t="str">
        <f t="shared" si="97"/>
        <v/>
      </c>
      <c r="G1540" s="1" t="str">
        <f>IF(AND(TONGHOP!O1540="KTHP",OR(TONGHOP!P1540="LT",TONGHOP!P1540="TN"),AND(TONGHOP!Q1540&gt;120,TONGHOP!Q1540&lt;=150)),TONGHOP!T1540,"")</f>
        <v/>
      </c>
      <c r="H1540" s="1" t="str">
        <f>IF(AND(TONGHOP!O1540="KTHP",OR(TONGHOP!P1540="LT",TONGHOP!P1540="TN"),AND(TONGHOP!Q1540&gt;120,TONGHOP!Q1540&lt;=150)),TONGHOP!U1540,"")</f>
        <v/>
      </c>
      <c r="I1540" s="1" t="str">
        <f t="shared" si="98"/>
        <v/>
      </c>
      <c r="J1540" s="1" t="str">
        <f>IF(AND(TONGHOP!O1540="KTHP",OR(TONGHOP!P1540="LT",TONGHOP!P1540="TN"),TONGHOP!Q1540&gt;150),TONGHOP!T1540,"")</f>
        <v/>
      </c>
      <c r="K1540" s="1" t="str">
        <f>IF(AND(TONGHOP!O1540="KTHP",OR(TONGHOP!P1540="LT",TONGHOP!P1540="TN"),TONGHOP!Q1540&gt;150),TONGHOP!U1540,"")</f>
        <v/>
      </c>
      <c r="L1540" s="1" t="str">
        <f t="shared" si="99"/>
        <v/>
      </c>
    </row>
    <row r="1541" spans="1:12">
      <c r="A1541" s="1" t="str">
        <f>IF(AND(TONGHOP!O1541="KTHP",OR(TONGHOP!P1541="LT",TONGHOP!P1541="TN"),TONGHOP!Q1541&lt;=90),TONGHOP!T1541,"")</f>
        <v/>
      </c>
      <c r="B1541" s="1" t="str">
        <f>IF(AND(TONGHOP!O1541="KTHP",OR(TONGHOP!P1541="LT",TONGHOP!P1541="TN"),TONGHOP!Q1541&lt;=90),TONGHOP!U1541,"")</f>
        <v/>
      </c>
      <c r="C1541" s="1" t="str">
        <f t="shared" si="96"/>
        <v/>
      </c>
      <c r="D1541" s="1" t="str">
        <f>IF(AND(TONGHOP!O1541="KTHP",OR(TONGHOP!P1541="LT",TONGHOP!P1541="TN"),AND(TONGHOP!Q1541&gt;90,TONGHOP!Q1541&lt;=120)),TONGHOP!T1541,"")</f>
        <v/>
      </c>
      <c r="E1541" s="1" t="str">
        <f>IF(AND(TONGHOP!O1541="KTHP",OR(TONGHOP!P1541="LT",TONGHOP!P1541="TN"),AND(TONGHOP!Q1541&gt;90,TONGHOP!Q1541&lt;=120)),TONGHOP!U1541,"")</f>
        <v/>
      </c>
      <c r="F1541" s="1" t="str">
        <f t="shared" si="97"/>
        <v/>
      </c>
      <c r="G1541" s="1" t="str">
        <f>IF(AND(TONGHOP!O1541="KTHP",OR(TONGHOP!P1541="LT",TONGHOP!P1541="TN"),AND(TONGHOP!Q1541&gt;120,TONGHOP!Q1541&lt;=150)),TONGHOP!T1541,"")</f>
        <v/>
      </c>
      <c r="H1541" s="1" t="str">
        <f>IF(AND(TONGHOP!O1541="KTHP",OR(TONGHOP!P1541="LT",TONGHOP!P1541="TN"),AND(TONGHOP!Q1541&gt;120,TONGHOP!Q1541&lt;=150)),TONGHOP!U1541,"")</f>
        <v/>
      </c>
      <c r="I1541" s="1" t="str">
        <f t="shared" si="98"/>
        <v/>
      </c>
      <c r="J1541" s="1" t="str">
        <f>IF(AND(TONGHOP!O1541="KTHP",OR(TONGHOP!P1541="LT",TONGHOP!P1541="TN"),TONGHOP!Q1541&gt;150),TONGHOP!T1541,"")</f>
        <v/>
      </c>
      <c r="K1541" s="1" t="str">
        <f>IF(AND(TONGHOP!O1541="KTHP",OR(TONGHOP!P1541="LT",TONGHOP!P1541="TN"),TONGHOP!Q1541&gt;150),TONGHOP!U1541,"")</f>
        <v/>
      </c>
      <c r="L1541" s="1" t="str">
        <f t="shared" si="99"/>
        <v/>
      </c>
    </row>
    <row r="1542" spans="1:12">
      <c r="A1542" s="1" t="str">
        <f>IF(AND(TONGHOP!O1542="KTHP",OR(TONGHOP!P1542="LT",TONGHOP!P1542="TN"),TONGHOP!Q1542&lt;=90),TONGHOP!T1542,"")</f>
        <v/>
      </c>
      <c r="B1542" s="1" t="str">
        <f>IF(AND(TONGHOP!O1542="KTHP",OR(TONGHOP!P1542="LT",TONGHOP!P1542="TN"),TONGHOP!Q1542&lt;=90),TONGHOP!U1542,"")</f>
        <v/>
      </c>
      <c r="C1542" s="1" t="str">
        <f t="shared" si="96"/>
        <v/>
      </c>
      <c r="D1542" s="1" t="str">
        <f>IF(AND(TONGHOP!O1542="KTHP",OR(TONGHOP!P1542="LT",TONGHOP!P1542="TN"),AND(TONGHOP!Q1542&gt;90,TONGHOP!Q1542&lt;=120)),TONGHOP!T1542,"")</f>
        <v/>
      </c>
      <c r="E1542" s="1" t="str">
        <f>IF(AND(TONGHOP!O1542="KTHP",OR(TONGHOP!P1542="LT",TONGHOP!P1542="TN"),AND(TONGHOP!Q1542&gt;90,TONGHOP!Q1542&lt;=120)),TONGHOP!U1542,"")</f>
        <v/>
      </c>
      <c r="F1542" s="1" t="str">
        <f t="shared" si="97"/>
        <v/>
      </c>
      <c r="G1542" s="1" t="str">
        <f>IF(AND(TONGHOP!O1542="KTHP",OR(TONGHOP!P1542="LT",TONGHOP!P1542="TN"),AND(TONGHOP!Q1542&gt;120,TONGHOP!Q1542&lt;=150)),TONGHOP!T1542,"")</f>
        <v/>
      </c>
      <c r="H1542" s="1" t="str">
        <f>IF(AND(TONGHOP!O1542="KTHP",OR(TONGHOP!P1542="LT",TONGHOP!P1542="TN"),AND(TONGHOP!Q1542&gt;120,TONGHOP!Q1542&lt;=150)),TONGHOP!U1542,"")</f>
        <v/>
      </c>
      <c r="I1542" s="1" t="str">
        <f t="shared" si="98"/>
        <v/>
      </c>
      <c r="J1542" s="1" t="str">
        <f>IF(AND(TONGHOP!O1542="KTHP",OR(TONGHOP!P1542="LT",TONGHOP!P1542="TN"),TONGHOP!Q1542&gt;150),TONGHOP!T1542,"")</f>
        <v/>
      </c>
      <c r="K1542" s="1" t="str">
        <f>IF(AND(TONGHOP!O1542="KTHP",OR(TONGHOP!P1542="LT",TONGHOP!P1542="TN"),TONGHOP!Q1542&gt;150),TONGHOP!U1542,"")</f>
        <v/>
      </c>
      <c r="L1542" s="1" t="str">
        <f t="shared" si="99"/>
        <v/>
      </c>
    </row>
    <row r="1543" spans="1:12">
      <c r="A1543" s="1" t="str">
        <f>IF(AND(TONGHOP!O1543="KTHP",OR(TONGHOP!P1543="LT",TONGHOP!P1543="TN"),TONGHOP!Q1543&lt;=90),TONGHOP!T1543,"")</f>
        <v/>
      </c>
      <c r="B1543" s="1" t="str">
        <f>IF(AND(TONGHOP!O1543="KTHP",OR(TONGHOP!P1543="LT",TONGHOP!P1543="TN"),TONGHOP!Q1543&lt;=90),TONGHOP!U1543,"")</f>
        <v/>
      </c>
      <c r="C1543" s="1" t="str">
        <f t="shared" si="96"/>
        <v/>
      </c>
      <c r="D1543" s="1" t="str">
        <f>IF(AND(TONGHOP!O1543="KTHP",OR(TONGHOP!P1543="LT",TONGHOP!P1543="TN"),AND(TONGHOP!Q1543&gt;90,TONGHOP!Q1543&lt;=120)),TONGHOP!T1543,"")</f>
        <v/>
      </c>
      <c r="E1543" s="1" t="str">
        <f>IF(AND(TONGHOP!O1543="KTHP",OR(TONGHOP!P1543="LT",TONGHOP!P1543="TN"),AND(TONGHOP!Q1543&gt;90,TONGHOP!Q1543&lt;=120)),TONGHOP!U1543,"")</f>
        <v/>
      </c>
      <c r="F1543" s="1" t="str">
        <f t="shared" si="97"/>
        <v/>
      </c>
      <c r="G1543" s="1" t="str">
        <f>IF(AND(TONGHOP!O1543="KTHP",OR(TONGHOP!P1543="LT",TONGHOP!P1543="TN"),AND(TONGHOP!Q1543&gt;120,TONGHOP!Q1543&lt;=150)),TONGHOP!T1543,"")</f>
        <v/>
      </c>
      <c r="H1543" s="1" t="str">
        <f>IF(AND(TONGHOP!O1543="KTHP",OR(TONGHOP!P1543="LT",TONGHOP!P1543="TN"),AND(TONGHOP!Q1543&gt;120,TONGHOP!Q1543&lt;=150)),TONGHOP!U1543,"")</f>
        <v/>
      </c>
      <c r="I1543" s="1" t="str">
        <f t="shared" si="98"/>
        <v/>
      </c>
      <c r="J1543" s="1" t="str">
        <f>IF(AND(TONGHOP!O1543="KTHP",OR(TONGHOP!P1543="LT",TONGHOP!P1543="TN"),TONGHOP!Q1543&gt;150),TONGHOP!T1543,"")</f>
        <v/>
      </c>
      <c r="K1543" s="1" t="str">
        <f>IF(AND(TONGHOP!O1543="KTHP",OR(TONGHOP!P1543="LT",TONGHOP!P1543="TN"),TONGHOP!Q1543&gt;150),TONGHOP!U1543,"")</f>
        <v/>
      </c>
      <c r="L1543" s="1" t="str">
        <f t="shared" si="99"/>
        <v/>
      </c>
    </row>
    <row r="1544" spans="1:12">
      <c r="A1544" s="1" t="str">
        <f>IF(AND(TONGHOP!O1544="KTHP",OR(TONGHOP!P1544="LT",TONGHOP!P1544="TN"),TONGHOP!Q1544&lt;=90),TONGHOP!T1544,"")</f>
        <v/>
      </c>
      <c r="B1544" s="1" t="str">
        <f>IF(AND(TONGHOP!O1544="KTHP",OR(TONGHOP!P1544="LT",TONGHOP!P1544="TN"),TONGHOP!Q1544&lt;=90),TONGHOP!U1544,"")</f>
        <v/>
      </c>
      <c r="C1544" s="1" t="str">
        <f t="shared" si="96"/>
        <v/>
      </c>
      <c r="D1544" s="1" t="str">
        <f>IF(AND(TONGHOP!O1544="KTHP",OR(TONGHOP!P1544="LT",TONGHOP!P1544="TN"),AND(TONGHOP!Q1544&gt;90,TONGHOP!Q1544&lt;=120)),TONGHOP!T1544,"")</f>
        <v/>
      </c>
      <c r="E1544" s="1" t="str">
        <f>IF(AND(TONGHOP!O1544="KTHP",OR(TONGHOP!P1544="LT",TONGHOP!P1544="TN"),AND(TONGHOP!Q1544&gt;90,TONGHOP!Q1544&lt;=120)),TONGHOP!U1544,"")</f>
        <v/>
      </c>
      <c r="F1544" s="1" t="str">
        <f t="shared" si="97"/>
        <v/>
      </c>
      <c r="G1544" s="1" t="str">
        <f>IF(AND(TONGHOP!O1544="KTHP",OR(TONGHOP!P1544="LT",TONGHOP!P1544="TN"),AND(TONGHOP!Q1544&gt;120,TONGHOP!Q1544&lt;=150)),TONGHOP!T1544,"")</f>
        <v/>
      </c>
      <c r="H1544" s="1" t="str">
        <f>IF(AND(TONGHOP!O1544="KTHP",OR(TONGHOP!P1544="LT",TONGHOP!P1544="TN"),AND(TONGHOP!Q1544&gt;120,TONGHOP!Q1544&lt;=150)),TONGHOP!U1544,"")</f>
        <v/>
      </c>
      <c r="I1544" s="1" t="str">
        <f t="shared" si="98"/>
        <v/>
      </c>
      <c r="J1544" s="1" t="str">
        <f>IF(AND(TONGHOP!O1544="KTHP",OR(TONGHOP!P1544="LT",TONGHOP!P1544="TN"),TONGHOP!Q1544&gt;150),TONGHOP!T1544,"")</f>
        <v/>
      </c>
      <c r="K1544" s="1" t="str">
        <f>IF(AND(TONGHOP!O1544="KTHP",OR(TONGHOP!P1544="LT",TONGHOP!P1544="TN"),TONGHOP!Q1544&gt;150),TONGHOP!U1544,"")</f>
        <v/>
      </c>
      <c r="L1544" s="1" t="str">
        <f t="shared" si="99"/>
        <v/>
      </c>
    </row>
    <row r="1545" spans="1:12">
      <c r="A1545" s="1" t="str">
        <f>IF(AND(TONGHOP!O1545="KTHP",OR(TONGHOP!P1545="LT",TONGHOP!P1545="TN"),TONGHOP!Q1545&lt;=90),TONGHOP!T1545,"")</f>
        <v/>
      </c>
      <c r="B1545" s="1" t="str">
        <f>IF(AND(TONGHOP!O1545="KTHP",OR(TONGHOP!P1545="LT",TONGHOP!P1545="TN"),TONGHOP!Q1545&lt;=90),TONGHOP!U1545,"")</f>
        <v/>
      </c>
      <c r="C1545" s="1" t="str">
        <f t="shared" si="96"/>
        <v/>
      </c>
      <c r="D1545" s="1" t="str">
        <f>IF(AND(TONGHOP!O1545="KTHP",OR(TONGHOP!P1545="LT",TONGHOP!P1545="TN"),AND(TONGHOP!Q1545&gt;90,TONGHOP!Q1545&lt;=120)),TONGHOP!T1545,"")</f>
        <v/>
      </c>
      <c r="E1545" s="1" t="str">
        <f>IF(AND(TONGHOP!O1545="KTHP",OR(TONGHOP!P1545="LT",TONGHOP!P1545="TN"),AND(TONGHOP!Q1545&gt;90,TONGHOP!Q1545&lt;=120)),TONGHOP!U1545,"")</f>
        <v/>
      </c>
      <c r="F1545" s="1" t="str">
        <f t="shared" si="97"/>
        <v/>
      </c>
      <c r="G1545" s="1" t="str">
        <f>IF(AND(TONGHOP!O1545="KTHP",OR(TONGHOP!P1545="LT",TONGHOP!P1545="TN"),AND(TONGHOP!Q1545&gt;120,TONGHOP!Q1545&lt;=150)),TONGHOP!T1545,"")</f>
        <v/>
      </c>
      <c r="H1545" s="1" t="str">
        <f>IF(AND(TONGHOP!O1545="KTHP",OR(TONGHOP!P1545="LT",TONGHOP!P1545="TN"),AND(TONGHOP!Q1545&gt;120,TONGHOP!Q1545&lt;=150)),TONGHOP!U1545,"")</f>
        <v/>
      </c>
      <c r="I1545" s="1" t="str">
        <f t="shared" si="98"/>
        <v/>
      </c>
      <c r="J1545" s="1" t="str">
        <f>IF(AND(TONGHOP!O1545="KTHP",OR(TONGHOP!P1545="LT",TONGHOP!P1545="TN"),TONGHOP!Q1545&gt;150),TONGHOP!T1545,"")</f>
        <v/>
      </c>
      <c r="K1545" s="1" t="str">
        <f>IF(AND(TONGHOP!O1545="KTHP",OR(TONGHOP!P1545="LT",TONGHOP!P1545="TN"),TONGHOP!Q1545&gt;150),TONGHOP!U1545,"")</f>
        <v/>
      </c>
      <c r="L1545" s="1" t="str">
        <f t="shared" si="99"/>
        <v/>
      </c>
    </row>
    <row r="1546" spans="1:12">
      <c r="A1546" s="1" t="str">
        <f>IF(AND(TONGHOP!O1546="KTHP",OR(TONGHOP!P1546="LT",TONGHOP!P1546="TN"),TONGHOP!Q1546&lt;=90),TONGHOP!T1546,"")</f>
        <v/>
      </c>
      <c r="B1546" s="1" t="str">
        <f>IF(AND(TONGHOP!O1546="KTHP",OR(TONGHOP!P1546="LT",TONGHOP!P1546="TN"),TONGHOP!Q1546&lt;=90),TONGHOP!U1546,"")</f>
        <v/>
      </c>
      <c r="C1546" s="1" t="str">
        <f t="shared" si="96"/>
        <v/>
      </c>
      <c r="D1546" s="1" t="str">
        <f>IF(AND(TONGHOP!O1546="KTHP",OR(TONGHOP!P1546="LT",TONGHOP!P1546="TN"),AND(TONGHOP!Q1546&gt;90,TONGHOP!Q1546&lt;=120)),TONGHOP!T1546,"")</f>
        <v/>
      </c>
      <c r="E1546" s="1" t="str">
        <f>IF(AND(TONGHOP!O1546="KTHP",OR(TONGHOP!P1546="LT",TONGHOP!P1546="TN"),AND(TONGHOP!Q1546&gt;90,TONGHOP!Q1546&lt;=120)),TONGHOP!U1546,"")</f>
        <v/>
      </c>
      <c r="F1546" s="1" t="str">
        <f t="shared" si="97"/>
        <v/>
      </c>
      <c r="G1546" s="1" t="str">
        <f>IF(AND(TONGHOP!O1546="KTHP",OR(TONGHOP!P1546="LT",TONGHOP!P1546="TN"),AND(TONGHOP!Q1546&gt;120,TONGHOP!Q1546&lt;=150)),TONGHOP!T1546,"")</f>
        <v/>
      </c>
      <c r="H1546" s="1" t="str">
        <f>IF(AND(TONGHOP!O1546="KTHP",OR(TONGHOP!P1546="LT",TONGHOP!P1546="TN"),AND(TONGHOP!Q1546&gt;120,TONGHOP!Q1546&lt;=150)),TONGHOP!U1546,"")</f>
        <v/>
      </c>
      <c r="I1546" s="1" t="str">
        <f t="shared" si="98"/>
        <v/>
      </c>
      <c r="J1546" s="1" t="str">
        <f>IF(AND(TONGHOP!O1546="KTHP",OR(TONGHOP!P1546="LT",TONGHOP!P1546="TN"),TONGHOP!Q1546&gt;150),TONGHOP!T1546,"")</f>
        <v/>
      </c>
      <c r="K1546" s="1" t="str">
        <f>IF(AND(TONGHOP!O1546="KTHP",OR(TONGHOP!P1546="LT",TONGHOP!P1546="TN"),TONGHOP!Q1546&gt;150),TONGHOP!U1546,"")</f>
        <v/>
      </c>
      <c r="L1546" s="1" t="str">
        <f t="shared" si="99"/>
        <v/>
      </c>
    </row>
    <row r="1547" spans="1:12">
      <c r="A1547" s="1" t="str">
        <f>IF(AND(TONGHOP!O1547="KTHP",OR(TONGHOP!P1547="LT",TONGHOP!P1547="TN"),TONGHOP!Q1547&lt;=90),TONGHOP!T1547,"")</f>
        <v/>
      </c>
      <c r="B1547" s="1" t="str">
        <f>IF(AND(TONGHOP!O1547="KTHP",OR(TONGHOP!P1547="LT",TONGHOP!P1547="TN"),TONGHOP!Q1547&lt;=90),TONGHOP!U1547,"")</f>
        <v/>
      </c>
      <c r="C1547" s="1" t="str">
        <f t="shared" si="96"/>
        <v/>
      </c>
      <c r="D1547" s="1" t="str">
        <f>IF(AND(TONGHOP!O1547="KTHP",OR(TONGHOP!P1547="LT",TONGHOP!P1547="TN"),AND(TONGHOP!Q1547&gt;90,TONGHOP!Q1547&lt;=120)),TONGHOP!T1547,"")</f>
        <v/>
      </c>
      <c r="E1547" s="1" t="str">
        <f>IF(AND(TONGHOP!O1547="KTHP",OR(TONGHOP!P1547="LT",TONGHOP!P1547="TN"),AND(TONGHOP!Q1547&gt;90,TONGHOP!Q1547&lt;=120)),TONGHOP!U1547,"")</f>
        <v/>
      </c>
      <c r="F1547" s="1" t="str">
        <f t="shared" si="97"/>
        <v/>
      </c>
      <c r="G1547" s="1" t="str">
        <f>IF(AND(TONGHOP!O1547="KTHP",OR(TONGHOP!P1547="LT",TONGHOP!P1547="TN"),AND(TONGHOP!Q1547&gt;120,TONGHOP!Q1547&lt;=150)),TONGHOP!T1547,"")</f>
        <v/>
      </c>
      <c r="H1547" s="1" t="str">
        <f>IF(AND(TONGHOP!O1547="KTHP",OR(TONGHOP!P1547="LT",TONGHOP!P1547="TN"),AND(TONGHOP!Q1547&gt;120,TONGHOP!Q1547&lt;=150)),TONGHOP!U1547,"")</f>
        <v/>
      </c>
      <c r="I1547" s="1" t="str">
        <f t="shared" si="98"/>
        <v/>
      </c>
      <c r="J1547" s="1" t="str">
        <f>IF(AND(TONGHOP!O1547="KTHP",OR(TONGHOP!P1547="LT",TONGHOP!P1547="TN"),TONGHOP!Q1547&gt;150),TONGHOP!T1547,"")</f>
        <v/>
      </c>
      <c r="K1547" s="1" t="str">
        <f>IF(AND(TONGHOP!O1547="KTHP",OR(TONGHOP!P1547="LT",TONGHOP!P1547="TN"),TONGHOP!Q1547&gt;150),TONGHOP!U1547,"")</f>
        <v/>
      </c>
      <c r="L1547" s="1" t="str">
        <f t="shared" si="99"/>
        <v/>
      </c>
    </row>
    <row r="1548" spans="1:12">
      <c r="A1548" s="1" t="str">
        <f>IF(AND(TONGHOP!O1548="KTHP",OR(TONGHOP!P1548="LT",TONGHOP!P1548="TN"),TONGHOP!Q1548&lt;=90),TONGHOP!T1548,"")</f>
        <v/>
      </c>
      <c r="B1548" s="1" t="str">
        <f>IF(AND(TONGHOP!O1548="KTHP",OR(TONGHOP!P1548="LT",TONGHOP!P1548="TN"),TONGHOP!Q1548&lt;=90),TONGHOP!U1548,"")</f>
        <v/>
      </c>
      <c r="C1548" s="1" t="str">
        <f t="shared" si="96"/>
        <v/>
      </c>
      <c r="D1548" s="1" t="str">
        <f>IF(AND(TONGHOP!O1548="KTHP",OR(TONGHOP!P1548="LT",TONGHOP!P1548="TN"),AND(TONGHOP!Q1548&gt;90,TONGHOP!Q1548&lt;=120)),TONGHOP!T1548,"")</f>
        <v/>
      </c>
      <c r="E1548" s="1" t="str">
        <f>IF(AND(TONGHOP!O1548="KTHP",OR(TONGHOP!P1548="LT",TONGHOP!P1548="TN"),AND(TONGHOP!Q1548&gt;90,TONGHOP!Q1548&lt;=120)),TONGHOP!U1548,"")</f>
        <v/>
      </c>
      <c r="F1548" s="1" t="str">
        <f t="shared" si="97"/>
        <v/>
      </c>
      <c r="G1548" s="1" t="str">
        <f>IF(AND(TONGHOP!O1548="KTHP",OR(TONGHOP!P1548="LT",TONGHOP!P1548="TN"),AND(TONGHOP!Q1548&gt;120,TONGHOP!Q1548&lt;=150)),TONGHOP!T1548,"")</f>
        <v/>
      </c>
      <c r="H1548" s="1" t="str">
        <f>IF(AND(TONGHOP!O1548="KTHP",OR(TONGHOP!P1548="LT",TONGHOP!P1548="TN"),AND(TONGHOP!Q1548&gt;120,TONGHOP!Q1548&lt;=150)),TONGHOP!U1548,"")</f>
        <v/>
      </c>
      <c r="I1548" s="1" t="str">
        <f t="shared" si="98"/>
        <v/>
      </c>
      <c r="J1548" s="1" t="str">
        <f>IF(AND(TONGHOP!O1548="KTHP",OR(TONGHOP!P1548="LT",TONGHOP!P1548="TN"),TONGHOP!Q1548&gt;150),TONGHOP!T1548,"")</f>
        <v/>
      </c>
      <c r="K1548" s="1" t="str">
        <f>IF(AND(TONGHOP!O1548="KTHP",OR(TONGHOP!P1548="LT",TONGHOP!P1548="TN"),TONGHOP!Q1548&gt;150),TONGHOP!U1548,"")</f>
        <v/>
      </c>
      <c r="L1548" s="1" t="str">
        <f t="shared" si="99"/>
        <v/>
      </c>
    </row>
    <row r="1549" spans="1:12">
      <c r="A1549" s="1" t="str">
        <f>IF(AND(TONGHOP!O1549="KTHP",OR(TONGHOP!P1549="LT",TONGHOP!P1549="TN"),TONGHOP!Q1549&lt;=90),TONGHOP!T1549,"")</f>
        <v/>
      </c>
      <c r="B1549" s="1" t="str">
        <f>IF(AND(TONGHOP!O1549="KTHP",OR(TONGHOP!P1549="LT",TONGHOP!P1549="TN"),TONGHOP!Q1549&lt;=90),TONGHOP!U1549,"")</f>
        <v/>
      </c>
      <c r="C1549" s="1" t="str">
        <f t="shared" si="96"/>
        <v/>
      </c>
      <c r="D1549" s="1" t="str">
        <f>IF(AND(TONGHOP!O1549="KTHP",OR(TONGHOP!P1549="LT",TONGHOP!P1549="TN"),AND(TONGHOP!Q1549&gt;90,TONGHOP!Q1549&lt;=120)),TONGHOP!T1549,"")</f>
        <v/>
      </c>
      <c r="E1549" s="1" t="str">
        <f>IF(AND(TONGHOP!O1549="KTHP",OR(TONGHOP!P1549="LT",TONGHOP!P1549="TN"),AND(TONGHOP!Q1549&gt;90,TONGHOP!Q1549&lt;=120)),TONGHOP!U1549,"")</f>
        <v/>
      </c>
      <c r="F1549" s="1" t="str">
        <f t="shared" si="97"/>
        <v/>
      </c>
      <c r="G1549" s="1" t="str">
        <f>IF(AND(TONGHOP!O1549="KTHP",OR(TONGHOP!P1549="LT",TONGHOP!P1549="TN"),AND(TONGHOP!Q1549&gt;120,TONGHOP!Q1549&lt;=150)),TONGHOP!T1549,"")</f>
        <v/>
      </c>
      <c r="H1549" s="1" t="str">
        <f>IF(AND(TONGHOP!O1549="KTHP",OR(TONGHOP!P1549="LT",TONGHOP!P1549="TN"),AND(TONGHOP!Q1549&gt;120,TONGHOP!Q1549&lt;=150)),TONGHOP!U1549,"")</f>
        <v/>
      </c>
      <c r="I1549" s="1" t="str">
        <f t="shared" si="98"/>
        <v/>
      </c>
      <c r="J1549" s="1" t="str">
        <f>IF(AND(TONGHOP!O1549="KTHP",OR(TONGHOP!P1549="LT",TONGHOP!P1549="TN"),TONGHOP!Q1549&gt;150),TONGHOP!T1549,"")</f>
        <v/>
      </c>
      <c r="K1549" s="1" t="str">
        <f>IF(AND(TONGHOP!O1549="KTHP",OR(TONGHOP!P1549="LT",TONGHOP!P1549="TN"),TONGHOP!Q1549&gt;150),TONGHOP!U1549,"")</f>
        <v/>
      </c>
      <c r="L1549" s="1" t="str">
        <f t="shared" si="99"/>
        <v/>
      </c>
    </row>
    <row r="1550" spans="1:12">
      <c r="A1550" s="1" t="str">
        <f>IF(AND(TONGHOP!O1550="KTHP",OR(TONGHOP!P1550="LT",TONGHOP!P1550="TN"),TONGHOP!Q1550&lt;=90),TONGHOP!T1550,"")</f>
        <v/>
      </c>
      <c r="B1550" s="1" t="str">
        <f>IF(AND(TONGHOP!O1550="KTHP",OR(TONGHOP!P1550="LT",TONGHOP!P1550="TN"),TONGHOP!Q1550&lt;=90),TONGHOP!U1550,"")</f>
        <v/>
      </c>
      <c r="C1550" s="1" t="str">
        <f t="shared" si="96"/>
        <v/>
      </c>
      <c r="D1550" s="1" t="str">
        <f>IF(AND(TONGHOP!O1550="KTHP",OR(TONGHOP!P1550="LT",TONGHOP!P1550="TN"),AND(TONGHOP!Q1550&gt;90,TONGHOP!Q1550&lt;=120)),TONGHOP!T1550,"")</f>
        <v/>
      </c>
      <c r="E1550" s="1" t="str">
        <f>IF(AND(TONGHOP!O1550="KTHP",OR(TONGHOP!P1550="LT",TONGHOP!P1550="TN"),AND(TONGHOP!Q1550&gt;90,TONGHOP!Q1550&lt;=120)),TONGHOP!U1550,"")</f>
        <v/>
      </c>
      <c r="F1550" s="1" t="str">
        <f t="shared" si="97"/>
        <v/>
      </c>
      <c r="G1550" s="1" t="str">
        <f>IF(AND(TONGHOP!O1550="KTHP",OR(TONGHOP!P1550="LT",TONGHOP!P1550="TN"),AND(TONGHOP!Q1550&gt;120,TONGHOP!Q1550&lt;=150)),TONGHOP!T1550,"")</f>
        <v/>
      </c>
      <c r="H1550" s="1" t="str">
        <f>IF(AND(TONGHOP!O1550="KTHP",OR(TONGHOP!P1550="LT",TONGHOP!P1550="TN"),AND(TONGHOP!Q1550&gt;120,TONGHOP!Q1550&lt;=150)),TONGHOP!U1550,"")</f>
        <v/>
      </c>
      <c r="I1550" s="1" t="str">
        <f t="shared" si="98"/>
        <v/>
      </c>
      <c r="J1550" s="1" t="str">
        <f>IF(AND(TONGHOP!O1550="KTHP",OR(TONGHOP!P1550="LT",TONGHOP!P1550="TN"),TONGHOP!Q1550&gt;150),TONGHOP!T1550,"")</f>
        <v/>
      </c>
      <c r="K1550" s="1" t="str">
        <f>IF(AND(TONGHOP!O1550="KTHP",OR(TONGHOP!P1550="LT",TONGHOP!P1550="TN"),TONGHOP!Q1550&gt;150),TONGHOP!U1550,"")</f>
        <v/>
      </c>
      <c r="L1550" s="1" t="str">
        <f t="shared" si="99"/>
        <v/>
      </c>
    </row>
    <row r="1551" spans="1:12">
      <c r="A1551" s="1" t="str">
        <f>IF(AND(TONGHOP!O1551="KTHP",OR(TONGHOP!P1551="LT",TONGHOP!P1551="TN"),TONGHOP!Q1551&lt;=90),TONGHOP!T1551,"")</f>
        <v/>
      </c>
      <c r="B1551" s="1" t="str">
        <f>IF(AND(TONGHOP!O1551="KTHP",OR(TONGHOP!P1551="LT",TONGHOP!P1551="TN"),TONGHOP!Q1551&lt;=90),TONGHOP!U1551,"")</f>
        <v/>
      </c>
      <c r="C1551" s="1" t="str">
        <f t="shared" si="96"/>
        <v/>
      </c>
      <c r="D1551" s="1" t="str">
        <f>IF(AND(TONGHOP!O1551="KTHP",OR(TONGHOP!P1551="LT",TONGHOP!P1551="TN"),AND(TONGHOP!Q1551&gt;90,TONGHOP!Q1551&lt;=120)),TONGHOP!T1551,"")</f>
        <v/>
      </c>
      <c r="E1551" s="1" t="str">
        <f>IF(AND(TONGHOP!O1551="KTHP",OR(TONGHOP!P1551="LT",TONGHOP!P1551="TN"),AND(TONGHOP!Q1551&gt;90,TONGHOP!Q1551&lt;=120)),TONGHOP!U1551,"")</f>
        <v/>
      </c>
      <c r="F1551" s="1" t="str">
        <f t="shared" si="97"/>
        <v/>
      </c>
      <c r="G1551" s="1" t="str">
        <f>IF(AND(TONGHOP!O1551="KTHP",OR(TONGHOP!P1551="LT",TONGHOP!P1551="TN"),AND(TONGHOP!Q1551&gt;120,TONGHOP!Q1551&lt;=150)),TONGHOP!T1551,"")</f>
        <v/>
      </c>
      <c r="H1551" s="1" t="str">
        <f>IF(AND(TONGHOP!O1551="KTHP",OR(TONGHOP!P1551="LT",TONGHOP!P1551="TN"),AND(TONGHOP!Q1551&gt;120,TONGHOP!Q1551&lt;=150)),TONGHOP!U1551,"")</f>
        <v/>
      </c>
      <c r="I1551" s="1" t="str">
        <f t="shared" si="98"/>
        <v/>
      </c>
      <c r="J1551" s="1" t="str">
        <f>IF(AND(TONGHOP!O1551="KTHP",OR(TONGHOP!P1551="LT",TONGHOP!P1551="TN"),TONGHOP!Q1551&gt;150),TONGHOP!T1551,"")</f>
        <v/>
      </c>
      <c r="K1551" s="1" t="str">
        <f>IF(AND(TONGHOP!O1551="KTHP",OR(TONGHOP!P1551="LT",TONGHOP!P1551="TN"),TONGHOP!Q1551&gt;150),TONGHOP!U1551,"")</f>
        <v/>
      </c>
      <c r="L1551" s="1" t="str">
        <f t="shared" si="99"/>
        <v/>
      </c>
    </row>
    <row r="1552" spans="1:12">
      <c r="A1552" s="1" t="str">
        <f>IF(AND(TONGHOP!O1552="KTHP",OR(TONGHOP!P1552="LT",TONGHOP!P1552="TN"),TONGHOP!Q1552&lt;=90),TONGHOP!T1552,"")</f>
        <v/>
      </c>
      <c r="B1552" s="1" t="str">
        <f>IF(AND(TONGHOP!O1552="KTHP",OR(TONGHOP!P1552="LT",TONGHOP!P1552="TN"),TONGHOP!Q1552&lt;=90),TONGHOP!U1552,"")</f>
        <v/>
      </c>
      <c r="C1552" s="1" t="str">
        <f t="shared" si="96"/>
        <v/>
      </c>
      <c r="D1552" s="1" t="str">
        <f>IF(AND(TONGHOP!O1552="KTHP",OR(TONGHOP!P1552="LT",TONGHOP!P1552="TN"),AND(TONGHOP!Q1552&gt;90,TONGHOP!Q1552&lt;=120)),TONGHOP!T1552,"")</f>
        <v/>
      </c>
      <c r="E1552" s="1" t="str">
        <f>IF(AND(TONGHOP!O1552="KTHP",OR(TONGHOP!P1552="LT",TONGHOP!P1552="TN"),AND(TONGHOP!Q1552&gt;90,TONGHOP!Q1552&lt;=120)),TONGHOP!U1552,"")</f>
        <v/>
      </c>
      <c r="F1552" s="1" t="str">
        <f t="shared" si="97"/>
        <v/>
      </c>
      <c r="G1552" s="1" t="str">
        <f>IF(AND(TONGHOP!O1552="KTHP",OR(TONGHOP!P1552="LT",TONGHOP!P1552="TN"),AND(TONGHOP!Q1552&gt;120,TONGHOP!Q1552&lt;=150)),TONGHOP!T1552,"")</f>
        <v/>
      </c>
      <c r="H1552" s="1" t="str">
        <f>IF(AND(TONGHOP!O1552="KTHP",OR(TONGHOP!P1552="LT",TONGHOP!P1552="TN"),AND(TONGHOP!Q1552&gt;120,TONGHOP!Q1552&lt;=150)),TONGHOP!U1552,"")</f>
        <v/>
      </c>
      <c r="I1552" s="1" t="str">
        <f t="shared" si="98"/>
        <v/>
      </c>
      <c r="J1552" s="1" t="str">
        <f>IF(AND(TONGHOP!O1552="KTHP",OR(TONGHOP!P1552="LT",TONGHOP!P1552="TN"),TONGHOP!Q1552&gt;150),TONGHOP!T1552,"")</f>
        <v/>
      </c>
      <c r="K1552" s="1" t="str">
        <f>IF(AND(TONGHOP!O1552="KTHP",OR(TONGHOP!P1552="LT",TONGHOP!P1552="TN"),TONGHOP!Q1552&gt;150),TONGHOP!U1552,"")</f>
        <v/>
      </c>
      <c r="L1552" s="1" t="str">
        <f t="shared" si="99"/>
        <v/>
      </c>
    </row>
    <row r="1553" spans="1:12">
      <c r="A1553" s="1" t="str">
        <f>IF(AND(TONGHOP!O1553="KTHP",OR(TONGHOP!P1553="LT",TONGHOP!P1553="TN"),TONGHOP!Q1553&lt;=90),TONGHOP!T1553,"")</f>
        <v/>
      </c>
      <c r="B1553" s="1" t="str">
        <f>IF(AND(TONGHOP!O1553="KTHP",OR(TONGHOP!P1553="LT",TONGHOP!P1553="TN"),TONGHOP!Q1553&lt;=90),TONGHOP!U1553,"")</f>
        <v/>
      </c>
      <c r="C1553" s="1" t="str">
        <f t="shared" si="96"/>
        <v/>
      </c>
      <c r="D1553" s="1" t="str">
        <f>IF(AND(TONGHOP!O1553="KTHP",OR(TONGHOP!P1553="LT",TONGHOP!P1553="TN"),AND(TONGHOP!Q1553&gt;90,TONGHOP!Q1553&lt;=120)),TONGHOP!T1553,"")</f>
        <v/>
      </c>
      <c r="E1553" s="1" t="str">
        <f>IF(AND(TONGHOP!O1553="KTHP",OR(TONGHOP!P1553="LT",TONGHOP!P1553="TN"),AND(TONGHOP!Q1553&gt;90,TONGHOP!Q1553&lt;=120)),TONGHOP!U1553,"")</f>
        <v/>
      </c>
      <c r="F1553" s="1" t="str">
        <f t="shared" si="97"/>
        <v/>
      </c>
      <c r="G1553" s="1" t="str">
        <f>IF(AND(TONGHOP!O1553="KTHP",OR(TONGHOP!P1553="LT",TONGHOP!P1553="TN"),AND(TONGHOP!Q1553&gt;120,TONGHOP!Q1553&lt;=150)),TONGHOP!T1553,"")</f>
        <v/>
      </c>
      <c r="H1553" s="1" t="str">
        <f>IF(AND(TONGHOP!O1553="KTHP",OR(TONGHOP!P1553="LT",TONGHOP!P1553="TN"),AND(TONGHOP!Q1553&gt;120,TONGHOP!Q1553&lt;=150)),TONGHOP!U1553,"")</f>
        <v/>
      </c>
      <c r="I1553" s="1" t="str">
        <f t="shared" si="98"/>
        <v/>
      </c>
      <c r="J1553" s="1" t="str">
        <f>IF(AND(TONGHOP!O1553="KTHP",OR(TONGHOP!P1553="LT",TONGHOP!P1553="TN"),TONGHOP!Q1553&gt;150),TONGHOP!T1553,"")</f>
        <v/>
      </c>
      <c r="K1553" s="1" t="str">
        <f>IF(AND(TONGHOP!O1553="KTHP",OR(TONGHOP!P1553="LT",TONGHOP!P1553="TN"),TONGHOP!Q1553&gt;150),TONGHOP!U1553,"")</f>
        <v/>
      </c>
      <c r="L1553" s="1" t="str">
        <f t="shared" si="99"/>
        <v/>
      </c>
    </row>
    <row r="1554" spans="1:12">
      <c r="A1554" s="1" t="str">
        <f>IF(AND(TONGHOP!O1554="KTHP",OR(TONGHOP!P1554="LT",TONGHOP!P1554="TN"),TONGHOP!Q1554&lt;=90),TONGHOP!T1554,"")</f>
        <v/>
      </c>
      <c r="B1554" s="1" t="str">
        <f>IF(AND(TONGHOP!O1554="KTHP",OR(TONGHOP!P1554="LT",TONGHOP!P1554="TN"),TONGHOP!Q1554&lt;=90),TONGHOP!U1554,"")</f>
        <v/>
      </c>
      <c r="C1554" s="1" t="str">
        <f t="shared" si="96"/>
        <v/>
      </c>
      <c r="D1554" s="1" t="str">
        <f>IF(AND(TONGHOP!O1554="KTHP",OR(TONGHOP!P1554="LT",TONGHOP!P1554="TN"),AND(TONGHOP!Q1554&gt;90,TONGHOP!Q1554&lt;=120)),TONGHOP!T1554,"")</f>
        <v/>
      </c>
      <c r="E1554" s="1" t="str">
        <f>IF(AND(TONGHOP!O1554="KTHP",OR(TONGHOP!P1554="LT",TONGHOP!P1554="TN"),AND(TONGHOP!Q1554&gt;90,TONGHOP!Q1554&lt;=120)),TONGHOP!U1554,"")</f>
        <v/>
      </c>
      <c r="F1554" s="1" t="str">
        <f t="shared" si="97"/>
        <v/>
      </c>
      <c r="G1554" s="1" t="str">
        <f>IF(AND(TONGHOP!O1554="KTHP",OR(TONGHOP!P1554="LT",TONGHOP!P1554="TN"),AND(TONGHOP!Q1554&gt;120,TONGHOP!Q1554&lt;=150)),TONGHOP!T1554,"")</f>
        <v/>
      </c>
      <c r="H1554" s="1" t="str">
        <f>IF(AND(TONGHOP!O1554="KTHP",OR(TONGHOP!P1554="LT",TONGHOP!P1554="TN"),AND(TONGHOP!Q1554&gt;120,TONGHOP!Q1554&lt;=150)),TONGHOP!U1554,"")</f>
        <v/>
      </c>
      <c r="I1554" s="1" t="str">
        <f t="shared" si="98"/>
        <v/>
      </c>
      <c r="J1554" s="1" t="str">
        <f>IF(AND(TONGHOP!O1554="KTHP",OR(TONGHOP!P1554="LT",TONGHOP!P1554="TN"),TONGHOP!Q1554&gt;150),TONGHOP!T1554,"")</f>
        <v/>
      </c>
      <c r="K1554" s="1" t="str">
        <f>IF(AND(TONGHOP!O1554="KTHP",OR(TONGHOP!P1554="LT",TONGHOP!P1554="TN"),TONGHOP!Q1554&gt;150),TONGHOP!U1554,"")</f>
        <v/>
      </c>
      <c r="L1554" s="1" t="str">
        <f t="shared" si="99"/>
        <v/>
      </c>
    </row>
    <row r="1555" spans="1:12">
      <c r="A1555" s="1" t="str">
        <f>IF(AND(TONGHOP!O1555="KTHP",OR(TONGHOP!P1555="LT",TONGHOP!P1555="TN"),TONGHOP!Q1555&lt;=90),TONGHOP!T1555,"")</f>
        <v/>
      </c>
      <c r="B1555" s="1" t="str">
        <f>IF(AND(TONGHOP!O1555="KTHP",OR(TONGHOP!P1555="LT",TONGHOP!P1555="TN"),TONGHOP!Q1555&lt;=90),TONGHOP!U1555,"")</f>
        <v/>
      </c>
      <c r="C1555" s="1" t="str">
        <f t="shared" si="96"/>
        <v/>
      </c>
      <c r="D1555" s="1" t="str">
        <f>IF(AND(TONGHOP!O1555="KTHP",OR(TONGHOP!P1555="LT",TONGHOP!P1555="TN"),AND(TONGHOP!Q1555&gt;90,TONGHOP!Q1555&lt;=120)),TONGHOP!T1555,"")</f>
        <v/>
      </c>
      <c r="E1555" s="1" t="str">
        <f>IF(AND(TONGHOP!O1555="KTHP",OR(TONGHOP!P1555="LT",TONGHOP!P1555="TN"),AND(TONGHOP!Q1555&gt;90,TONGHOP!Q1555&lt;=120)),TONGHOP!U1555,"")</f>
        <v/>
      </c>
      <c r="F1555" s="1" t="str">
        <f t="shared" si="97"/>
        <v/>
      </c>
      <c r="G1555" s="1" t="str">
        <f>IF(AND(TONGHOP!O1555="KTHP",OR(TONGHOP!P1555="LT",TONGHOP!P1555="TN"),AND(TONGHOP!Q1555&gt;120,TONGHOP!Q1555&lt;=150)),TONGHOP!T1555,"")</f>
        <v/>
      </c>
      <c r="H1555" s="1" t="str">
        <f>IF(AND(TONGHOP!O1555="KTHP",OR(TONGHOP!P1555="LT",TONGHOP!P1555="TN"),AND(TONGHOP!Q1555&gt;120,TONGHOP!Q1555&lt;=150)),TONGHOP!U1555,"")</f>
        <v/>
      </c>
      <c r="I1555" s="1" t="str">
        <f t="shared" si="98"/>
        <v/>
      </c>
      <c r="J1555" s="1" t="str">
        <f>IF(AND(TONGHOP!O1555="KTHP",OR(TONGHOP!P1555="LT",TONGHOP!P1555="TN"),TONGHOP!Q1555&gt;150),TONGHOP!T1555,"")</f>
        <v/>
      </c>
      <c r="K1555" s="1" t="str">
        <f>IF(AND(TONGHOP!O1555="KTHP",OR(TONGHOP!P1555="LT",TONGHOP!P1555="TN"),TONGHOP!Q1555&gt;150),TONGHOP!U1555,"")</f>
        <v/>
      </c>
      <c r="L1555" s="1" t="str">
        <f t="shared" si="99"/>
        <v/>
      </c>
    </row>
    <row r="1556" spans="1:12">
      <c r="A1556" s="1" t="str">
        <f>IF(AND(TONGHOP!O1556="KTHP",OR(TONGHOP!P1556="LT",TONGHOP!P1556="TN"),TONGHOP!Q1556&lt;=90),TONGHOP!T1556,"")</f>
        <v/>
      </c>
      <c r="B1556" s="1" t="str">
        <f>IF(AND(TONGHOP!O1556="KTHP",OR(TONGHOP!P1556="LT",TONGHOP!P1556="TN"),TONGHOP!Q1556&lt;=90),TONGHOP!U1556,"")</f>
        <v/>
      </c>
      <c r="C1556" s="1" t="str">
        <f t="shared" si="96"/>
        <v/>
      </c>
      <c r="D1556" s="1" t="str">
        <f>IF(AND(TONGHOP!O1556="KTHP",OR(TONGHOP!P1556="LT",TONGHOP!P1556="TN"),AND(TONGHOP!Q1556&gt;90,TONGHOP!Q1556&lt;=120)),TONGHOP!T1556,"")</f>
        <v/>
      </c>
      <c r="E1556" s="1" t="str">
        <f>IF(AND(TONGHOP!O1556="KTHP",OR(TONGHOP!P1556="LT",TONGHOP!P1556="TN"),AND(TONGHOP!Q1556&gt;90,TONGHOP!Q1556&lt;=120)),TONGHOP!U1556,"")</f>
        <v/>
      </c>
      <c r="F1556" s="1" t="str">
        <f t="shared" si="97"/>
        <v/>
      </c>
      <c r="G1556" s="1" t="str">
        <f>IF(AND(TONGHOP!O1556="KTHP",OR(TONGHOP!P1556="LT",TONGHOP!P1556="TN"),AND(TONGHOP!Q1556&gt;120,TONGHOP!Q1556&lt;=150)),TONGHOP!T1556,"")</f>
        <v/>
      </c>
      <c r="H1556" s="1" t="str">
        <f>IF(AND(TONGHOP!O1556="KTHP",OR(TONGHOP!P1556="LT",TONGHOP!P1556="TN"),AND(TONGHOP!Q1556&gt;120,TONGHOP!Q1556&lt;=150)),TONGHOP!U1556,"")</f>
        <v/>
      </c>
      <c r="I1556" s="1" t="str">
        <f t="shared" si="98"/>
        <v/>
      </c>
      <c r="J1556" s="1" t="str">
        <f>IF(AND(TONGHOP!O1556="KTHP",OR(TONGHOP!P1556="LT",TONGHOP!P1556="TN"),TONGHOP!Q1556&gt;150),TONGHOP!T1556,"")</f>
        <v/>
      </c>
      <c r="K1556" s="1" t="str">
        <f>IF(AND(TONGHOP!O1556="KTHP",OR(TONGHOP!P1556="LT",TONGHOP!P1556="TN"),TONGHOP!Q1556&gt;150),TONGHOP!U1556,"")</f>
        <v/>
      </c>
      <c r="L1556" s="1" t="str">
        <f t="shared" si="99"/>
        <v/>
      </c>
    </row>
    <row r="1557" spans="1:12">
      <c r="A1557" s="1" t="str">
        <f>IF(AND(TONGHOP!O1557="KTHP",OR(TONGHOP!P1557="LT",TONGHOP!P1557="TN"),TONGHOP!Q1557&lt;=90),TONGHOP!T1557,"")</f>
        <v/>
      </c>
      <c r="B1557" s="1" t="str">
        <f>IF(AND(TONGHOP!O1557="KTHP",OR(TONGHOP!P1557="LT",TONGHOP!P1557="TN"),TONGHOP!Q1557&lt;=90),TONGHOP!U1557,"")</f>
        <v/>
      </c>
      <c r="C1557" s="1" t="str">
        <f t="shared" si="96"/>
        <v/>
      </c>
      <c r="D1557" s="1" t="str">
        <f>IF(AND(TONGHOP!O1557="KTHP",OR(TONGHOP!P1557="LT",TONGHOP!P1557="TN"),AND(TONGHOP!Q1557&gt;90,TONGHOP!Q1557&lt;=120)),TONGHOP!T1557,"")</f>
        <v/>
      </c>
      <c r="E1557" s="1" t="str">
        <f>IF(AND(TONGHOP!O1557="KTHP",OR(TONGHOP!P1557="LT",TONGHOP!P1557="TN"),AND(TONGHOP!Q1557&gt;90,TONGHOP!Q1557&lt;=120)),TONGHOP!U1557,"")</f>
        <v/>
      </c>
      <c r="F1557" s="1" t="str">
        <f t="shared" si="97"/>
        <v/>
      </c>
      <c r="G1557" s="1" t="str">
        <f>IF(AND(TONGHOP!O1557="KTHP",OR(TONGHOP!P1557="LT",TONGHOP!P1557="TN"),AND(TONGHOP!Q1557&gt;120,TONGHOP!Q1557&lt;=150)),TONGHOP!T1557,"")</f>
        <v/>
      </c>
      <c r="H1557" s="1" t="str">
        <f>IF(AND(TONGHOP!O1557="KTHP",OR(TONGHOP!P1557="LT",TONGHOP!P1557="TN"),AND(TONGHOP!Q1557&gt;120,TONGHOP!Q1557&lt;=150)),TONGHOP!U1557,"")</f>
        <v/>
      </c>
      <c r="I1557" s="1" t="str">
        <f t="shared" si="98"/>
        <v/>
      </c>
      <c r="J1557" s="1" t="str">
        <f>IF(AND(TONGHOP!O1557="KTHP",OR(TONGHOP!P1557="LT",TONGHOP!P1557="TN"),TONGHOP!Q1557&gt;150),TONGHOP!T1557,"")</f>
        <v/>
      </c>
      <c r="K1557" s="1" t="str">
        <f>IF(AND(TONGHOP!O1557="KTHP",OR(TONGHOP!P1557="LT",TONGHOP!P1557="TN"),TONGHOP!Q1557&gt;150),TONGHOP!U1557,"")</f>
        <v/>
      </c>
      <c r="L1557" s="1" t="str">
        <f t="shared" si="99"/>
        <v/>
      </c>
    </row>
    <row r="1558" spans="1:12">
      <c r="A1558" s="1" t="str">
        <f>IF(AND(TONGHOP!O1558="KTHP",OR(TONGHOP!P1558="LT",TONGHOP!P1558="TN"),TONGHOP!Q1558&lt;=90),TONGHOP!T1558,"")</f>
        <v/>
      </c>
      <c r="B1558" s="1" t="str">
        <f>IF(AND(TONGHOP!O1558="KTHP",OR(TONGHOP!P1558="LT",TONGHOP!P1558="TN"),TONGHOP!Q1558&lt;=90),TONGHOP!U1558,"")</f>
        <v/>
      </c>
      <c r="C1558" s="1" t="str">
        <f t="shared" si="96"/>
        <v/>
      </c>
      <c r="D1558" s="1" t="str">
        <f>IF(AND(TONGHOP!O1558="KTHP",OR(TONGHOP!P1558="LT",TONGHOP!P1558="TN"),AND(TONGHOP!Q1558&gt;90,TONGHOP!Q1558&lt;=120)),TONGHOP!T1558,"")</f>
        <v/>
      </c>
      <c r="E1558" s="1" t="str">
        <f>IF(AND(TONGHOP!O1558="KTHP",OR(TONGHOP!P1558="LT",TONGHOP!P1558="TN"),AND(TONGHOP!Q1558&gt;90,TONGHOP!Q1558&lt;=120)),TONGHOP!U1558,"")</f>
        <v/>
      </c>
      <c r="F1558" s="1" t="str">
        <f t="shared" si="97"/>
        <v/>
      </c>
      <c r="G1558" s="1" t="str">
        <f>IF(AND(TONGHOP!O1558="KTHP",OR(TONGHOP!P1558="LT",TONGHOP!P1558="TN"),AND(TONGHOP!Q1558&gt;120,TONGHOP!Q1558&lt;=150)),TONGHOP!T1558,"")</f>
        <v/>
      </c>
      <c r="H1558" s="1" t="str">
        <f>IF(AND(TONGHOP!O1558="KTHP",OR(TONGHOP!P1558="LT",TONGHOP!P1558="TN"),AND(TONGHOP!Q1558&gt;120,TONGHOP!Q1558&lt;=150)),TONGHOP!U1558,"")</f>
        <v/>
      </c>
      <c r="I1558" s="1" t="str">
        <f t="shared" si="98"/>
        <v/>
      </c>
      <c r="J1558" s="1" t="str">
        <f>IF(AND(TONGHOP!O1558="KTHP",OR(TONGHOP!P1558="LT",TONGHOP!P1558="TN"),TONGHOP!Q1558&gt;150),TONGHOP!T1558,"")</f>
        <v/>
      </c>
      <c r="K1558" s="1" t="str">
        <f>IF(AND(TONGHOP!O1558="KTHP",OR(TONGHOP!P1558="LT",TONGHOP!P1558="TN"),TONGHOP!Q1558&gt;150),TONGHOP!U1558,"")</f>
        <v/>
      </c>
      <c r="L1558" s="1" t="str">
        <f t="shared" si="99"/>
        <v/>
      </c>
    </row>
    <row r="1559" spans="1:12">
      <c r="A1559" s="1" t="str">
        <f>IF(AND(TONGHOP!O1559="KTHP",OR(TONGHOP!P1559="LT",TONGHOP!P1559="TN"),TONGHOP!Q1559&lt;=90),TONGHOP!T1559,"")</f>
        <v/>
      </c>
      <c r="B1559" s="1" t="str">
        <f>IF(AND(TONGHOP!O1559="KTHP",OR(TONGHOP!P1559="LT",TONGHOP!P1559="TN"),TONGHOP!Q1559&lt;=90),TONGHOP!U1559,"")</f>
        <v/>
      </c>
      <c r="C1559" s="1" t="str">
        <f t="shared" si="96"/>
        <v/>
      </c>
      <c r="D1559" s="1" t="str">
        <f>IF(AND(TONGHOP!O1559="KTHP",OR(TONGHOP!P1559="LT",TONGHOP!P1559="TN"),AND(TONGHOP!Q1559&gt;90,TONGHOP!Q1559&lt;=120)),TONGHOP!T1559,"")</f>
        <v/>
      </c>
      <c r="E1559" s="1" t="str">
        <f>IF(AND(TONGHOP!O1559="KTHP",OR(TONGHOP!P1559="LT",TONGHOP!P1559="TN"),AND(TONGHOP!Q1559&gt;90,TONGHOP!Q1559&lt;=120)),TONGHOP!U1559,"")</f>
        <v/>
      </c>
      <c r="F1559" s="1" t="str">
        <f t="shared" si="97"/>
        <v/>
      </c>
      <c r="G1559" s="1" t="str">
        <f>IF(AND(TONGHOP!O1559="KTHP",OR(TONGHOP!P1559="LT",TONGHOP!P1559="TN"),AND(TONGHOP!Q1559&gt;120,TONGHOP!Q1559&lt;=150)),TONGHOP!T1559,"")</f>
        <v/>
      </c>
      <c r="H1559" s="1" t="str">
        <f>IF(AND(TONGHOP!O1559="KTHP",OR(TONGHOP!P1559="LT",TONGHOP!P1559="TN"),AND(TONGHOP!Q1559&gt;120,TONGHOP!Q1559&lt;=150)),TONGHOP!U1559,"")</f>
        <v/>
      </c>
      <c r="I1559" s="1" t="str">
        <f t="shared" si="98"/>
        <v/>
      </c>
      <c r="J1559" s="1" t="str">
        <f>IF(AND(TONGHOP!O1559="KTHP",OR(TONGHOP!P1559="LT",TONGHOP!P1559="TN"),TONGHOP!Q1559&gt;150),TONGHOP!T1559,"")</f>
        <v/>
      </c>
      <c r="K1559" s="1" t="str">
        <f>IF(AND(TONGHOP!O1559="KTHP",OR(TONGHOP!P1559="LT",TONGHOP!P1559="TN"),TONGHOP!Q1559&gt;150),TONGHOP!U1559,"")</f>
        <v/>
      </c>
      <c r="L1559" s="1" t="str">
        <f t="shared" si="99"/>
        <v/>
      </c>
    </row>
    <row r="1560" spans="1:12">
      <c r="A1560" s="1" t="str">
        <f>IF(AND(TONGHOP!O1560="KTHP",OR(TONGHOP!P1560="LT",TONGHOP!P1560="TN"),TONGHOP!Q1560&lt;=90),TONGHOP!T1560,"")</f>
        <v/>
      </c>
      <c r="B1560" s="1" t="str">
        <f>IF(AND(TONGHOP!O1560="KTHP",OR(TONGHOP!P1560="LT",TONGHOP!P1560="TN"),TONGHOP!Q1560&lt;=90),TONGHOP!U1560,"")</f>
        <v/>
      </c>
      <c r="C1560" s="1" t="str">
        <f t="shared" si="96"/>
        <v/>
      </c>
      <c r="D1560" s="1" t="str">
        <f>IF(AND(TONGHOP!O1560="KTHP",OR(TONGHOP!P1560="LT",TONGHOP!P1560="TN"),AND(TONGHOP!Q1560&gt;90,TONGHOP!Q1560&lt;=120)),TONGHOP!T1560,"")</f>
        <v/>
      </c>
      <c r="E1560" s="1" t="str">
        <f>IF(AND(TONGHOP!O1560="KTHP",OR(TONGHOP!P1560="LT",TONGHOP!P1560="TN"),AND(TONGHOP!Q1560&gt;90,TONGHOP!Q1560&lt;=120)),TONGHOP!U1560,"")</f>
        <v/>
      </c>
      <c r="F1560" s="1" t="str">
        <f t="shared" si="97"/>
        <v/>
      </c>
      <c r="G1560" s="1" t="str">
        <f>IF(AND(TONGHOP!O1560="KTHP",OR(TONGHOP!P1560="LT",TONGHOP!P1560="TN"),AND(TONGHOP!Q1560&gt;120,TONGHOP!Q1560&lt;=150)),TONGHOP!T1560,"")</f>
        <v/>
      </c>
      <c r="H1560" s="1" t="str">
        <f>IF(AND(TONGHOP!O1560="KTHP",OR(TONGHOP!P1560="LT",TONGHOP!P1560="TN"),AND(TONGHOP!Q1560&gt;120,TONGHOP!Q1560&lt;=150)),TONGHOP!U1560,"")</f>
        <v/>
      </c>
      <c r="I1560" s="1" t="str">
        <f t="shared" si="98"/>
        <v/>
      </c>
      <c r="J1560" s="1" t="str">
        <f>IF(AND(TONGHOP!O1560="KTHP",OR(TONGHOP!P1560="LT",TONGHOP!P1560="TN"),TONGHOP!Q1560&gt;150),TONGHOP!T1560,"")</f>
        <v/>
      </c>
      <c r="K1560" s="1" t="str">
        <f>IF(AND(TONGHOP!O1560="KTHP",OR(TONGHOP!P1560="LT",TONGHOP!P1560="TN"),TONGHOP!Q1560&gt;150),TONGHOP!U1560,"")</f>
        <v/>
      </c>
      <c r="L1560" s="1" t="str">
        <f t="shared" si="99"/>
        <v/>
      </c>
    </row>
    <row r="1561" spans="1:12">
      <c r="A1561" s="1" t="str">
        <f>IF(AND(TONGHOP!O1561="KTHP",OR(TONGHOP!P1561="LT",TONGHOP!P1561="TN"),TONGHOP!Q1561&lt;=90),TONGHOP!T1561,"")</f>
        <v/>
      </c>
      <c r="B1561" s="1" t="str">
        <f>IF(AND(TONGHOP!O1561="KTHP",OR(TONGHOP!P1561="LT",TONGHOP!P1561="TN"),TONGHOP!Q1561&lt;=90),TONGHOP!U1561,"")</f>
        <v/>
      </c>
      <c r="C1561" s="1" t="str">
        <f t="shared" si="96"/>
        <v/>
      </c>
      <c r="D1561" s="1" t="str">
        <f>IF(AND(TONGHOP!O1561="KTHP",OR(TONGHOP!P1561="LT",TONGHOP!P1561="TN"),AND(TONGHOP!Q1561&gt;90,TONGHOP!Q1561&lt;=120)),TONGHOP!T1561,"")</f>
        <v/>
      </c>
      <c r="E1561" s="1" t="str">
        <f>IF(AND(TONGHOP!O1561="KTHP",OR(TONGHOP!P1561="LT",TONGHOP!P1561="TN"),AND(TONGHOP!Q1561&gt;90,TONGHOP!Q1561&lt;=120)),TONGHOP!U1561,"")</f>
        <v/>
      </c>
      <c r="F1561" s="1" t="str">
        <f t="shared" si="97"/>
        <v/>
      </c>
      <c r="G1561" s="1" t="str">
        <f>IF(AND(TONGHOP!O1561="KTHP",OR(TONGHOP!P1561="LT",TONGHOP!P1561="TN"),AND(TONGHOP!Q1561&gt;120,TONGHOP!Q1561&lt;=150)),TONGHOP!T1561,"")</f>
        <v/>
      </c>
      <c r="H1561" s="1" t="str">
        <f>IF(AND(TONGHOP!O1561="KTHP",OR(TONGHOP!P1561="LT",TONGHOP!P1561="TN"),AND(TONGHOP!Q1561&gt;120,TONGHOP!Q1561&lt;=150)),TONGHOP!U1561,"")</f>
        <v/>
      </c>
      <c r="I1561" s="1" t="str">
        <f t="shared" si="98"/>
        <v/>
      </c>
      <c r="J1561" s="1" t="str">
        <f>IF(AND(TONGHOP!O1561="KTHP",OR(TONGHOP!P1561="LT",TONGHOP!P1561="TN"),TONGHOP!Q1561&gt;150),TONGHOP!T1561,"")</f>
        <v/>
      </c>
      <c r="K1561" s="1" t="str">
        <f>IF(AND(TONGHOP!O1561="KTHP",OR(TONGHOP!P1561="LT",TONGHOP!P1561="TN"),TONGHOP!Q1561&gt;150),TONGHOP!U1561,"")</f>
        <v/>
      </c>
      <c r="L1561" s="1" t="str">
        <f t="shared" si="99"/>
        <v/>
      </c>
    </row>
    <row r="1562" spans="1:12">
      <c r="A1562" s="1" t="str">
        <f>IF(AND(TONGHOP!O1562="KTHP",OR(TONGHOP!P1562="LT",TONGHOP!P1562="TN"),TONGHOP!Q1562&lt;=90),TONGHOP!T1562,"")</f>
        <v/>
      </c>
      <c r="B1562" s="1" t="str">
        <f>IF(AND(TONGHOP!O1562="KTHP",OR(TONGHOP!P1562="LT",TONGHOP!P1562="TN"),TONGHOP!Q1562&lt;=90),TONGHOP!U1562,"")</f>
        <v/>
      </c>
      <c r="C1562" s="1" t="str">
        <f t="shared" si="96"/>
        <v/>
      </c>
      <c r="D1562" s="1" t="str">
        <f>IF(AND(TONGHOP!O1562="KTHP",OR(TONGHOP!P1562="LT",TONGHOP!P1562="TN"),AND(TONGHOP!Q1562&gt;90,TONGHOP!Q1562&lt;=120)),TONGHOP!T1562,"")</f>
        <v/>
      </c>
      <c r="E1562" s="1" t="str">
        <f>IF(AND(TONGHOP!O1562="KTHP",OR(TONGHOP!P1562="LT",TONGHOP!P1562="TN"),AND(TONGHOP!Q1562&gt;90,TONGHOP!Q1562&lt;=120)),TONGHOP!U1562,"")</f>
        <v/>
      </c>
      <c r="F1562" s="1" t="str">
        <f t="shared" si="97"/>
        <v/>
      </c>
      <c r="G1562" s="1" t="str">
        <f>IF(AND(TONGHOP!O1562="KTHP",OR(TONGHOP!P1562="LT",TONGHOP!P1562="TN"),AND(TONGHOP!Q1562&gt;120,TONGHOP!Q1562&lt;=150)),TONGHOP!T1562,"")</f>
        <v/>
      </c>
      <c r="H1562" s="1" t="str">
        <f>IF(AND(TONGHOP!O1562="KTHP",OR(TONGHOP!P1562="LT",TONGHOP!P1562="TN"),AND(TONGHOP!Q1562&gt;120,TONGHOP!Q1562&lt;=150)),TONGHOP!U1562,"")</f>
        <v/>
      </c>
      <c r="I1562" s="1" t="str">
        <f t="shared" si="98"/>
        <v/>
      </c>
      <c r="J1562" s="1" t="str">
        <f>IF(AND(TONGHOP!O1562="KTHP",OR(TONGHOP!P1562="LT",TONGHOP!P1562="TN"),TONGHOP!Q1562&gt;150),TONGHOP!T1562,"")</f>
        <v/>
      </c>
      <c r="K1562" s="1" t="str">
        <f>IF(AND(TONGHOP!O1562="KTHP",OR(TONGHOP!P1562="LT",TONGHOP!P1562="TN"),TONGHOP!Q1562&gt;150),TONGHOP!U1562,"")</f>
        <v/>
      </c>
      <c r="L1562" s="1" t="str">
        <f t="shared" si="99"/>
        <v/>
      </c>
    </row>
    <row r="1563" spans="1:12">
      <c r="A1563" s="1" t="str">
        <f>IF(AND(TONGHOP!O1563="KTHP",OR(TONGHOP!P1563="LT",TONGHOP!P1563="TN"),TONGHOP!Q1563&lt;=90),TONGHOP!T1563,"")</f>
        <v/>
      </c>
      <c r="B1563" s="1" t="str">
        <f>IF(AND(TONGHOP!O1563="KTHP",OR(TONGHOP!P1563="LT",TONGHOP!P1563="TN"),TONGHOP!Q1563&lt;=90),TONGHOP!U1563,"")</f>
        <v/>
      </c>
      <c r="C1563" s="1" t="str">
        <f t="shared" si="96"/>
        <v/>
      </c>
      <c r="D1563" s="1" t="str">
        <f>IF(AND(TONGHOP!O1563="KTHP",OR(TONGHOP!P1563="LT",TONGHOP!P1563="TN"),AND(TONGHOP!Q1563&gt;90,TONGHOP!Q1563&lt;=120)),TONGHOP!T1563,"")</f>
        <v/>
      </c>
      <c r="E1563" s="1" t="str">
        <f>IF(AND(TONGHOP!O1563="KTHP",OR(TONGHOP!P1563="LT",TONGHOP!P1563="TN"),AND(TONGHOP!Q1563&gt;90,TONGHOP!Q1563&lt;=120)),TONGHOP!U1563,"")</f>
        <v/>
      </c>
      <c r="F1563" s="1" t="str">
        <f t="shared" si="97"/>
        <v/>
      </c>
      <c r="G1563" s="1" t="str">
        <f>IF(AND(TONGHOP!O1563="KTHP",OR(TONGHOP!P1563="LT",TONGHOP!P1563="TN"),AND(TONGHOP!Q1563&gt;120,TONGHOP!Q1563&lt;=150)),TONGHOP!T1563,"")</f>
        <v/>
      </c>
      <c r="H1563" s="1" t="str">
        <f>IF(AND(TONGHOP!O1563="KTHP",OR(TONGHOP!P1563="LT",TONGHOP!P1563="TN"),AND(TONGHOP!Q1563&gt;120,TONGHOP!Q1563&lt;=150)),TONGHOP!U1563,"")</f>
        <v/>
      </c>
      <c r="I1563" s="1" t="str">
        <f t="shared" si="98"/>
        <v/>
      </c>
      <c r="J1563" s="1" t="str">
        <f>IF(AND(TONGHOP!O1563="KTHP",OR(TONGHOP!P1563="LT",TONGHOP!P1563="TN"),TONGHOP!Q1563&gt;150),TONGHOP!T1563,"")</f>
        <v/>
      </c>
      <c r="K1563" s="1" t="str">
        <f>IF(AND(TONGHOP!O1563="KTHP",OR(TONGHOP!P1563="LT",TONGHOP!P1563="TN"),TONGHOP!Q1563&gt;150),TONGHOP!U1563,"")</f>
        <v/>
      </c>
      <c r="L1563" s="1" t="str">
        <f t="shared" si="99"/>
        <v/>
      </c>
    </row>
    <row r="1564" spans="1:12">
      <c r="A1564" s="1" t="str">
        <f>IF(AND(TONGHOP!O1564="KTHP",OR(TONGHOP!P1564="LT",TONGHOP!P1564="TN"),TONGHOP!Q1564&lt;=90),TONGHOP!T1564,"")</f>
        <v/>
      </c>
      <c r="B1564" s="1" t="str">
        <f>IF(AND(TONGHOP!O1564="KTHP",OR(TONGHOP!P1564="LT",TONGHOP!P1564="TN"),TONGHOP!Q1564&lt;=90),TONGHOP!U1564,"")</f>
        <v/>
      </c>
      <c r="C1564" s="1" t="str">
        <f t="shared" si="96"/>
        <v/>
      </c>
      <c r="D1564" s="1" t="str">
        <f>IF(AND(TONGHOP!O1564="KTHP",OR(TONGHOP!P1564="LT",TONGHOP!P1564="TN"),AND(TONGHOP!Q1564&gt;90,TONGHOP!Q1564&lt;=120)),TONGHOP!T1564,"")</f>
        <v/>
      </c>
      <c r="E1564" s="1" t="str">
        <f>IF(AND(TONGHOP!O1564="KTHP",OR(TONGHOP!P1564="LT",TONGHOP!P1564="TN"),AND(TONGHOP!Q1564&gt;90,TONGHOP!Q1564&lt;=120)),TONGHOP!U1564,"")</f>
        <v/>
      </c>
      <c r="F1564" s="1" t="str">
        <f t="shared" si="97"/>
        <v/>
      </c>
      <c r="G1564" s="1" t="str">
        <f>IF(AND(TONGHOP!O1564="KTHP",OR(TONGHOP!P1564="LT",TONGHOP!P1564="TN"),AND(TONGHOP!Q1564&gt;120,TONGHOP!Q1564&lt;=150)),TONGHOP!T1564,"")</f>
        <v/>
      </c>
      <c r="H1564" s="1" t="str">
        <f>IF(AND(TONGHOP!O1564="KTHP",OR(TONGHOP!P1564="LT",TONGHOP!P1564="TN"),AND(TONGHOP!Q1564&gt;120,TONGHOP!Q1564&lt;=150)),TONGHOP!U1564,"")</f>
        <v/>
      </c>
      <c r="I1564" s="1" t="str">
        <f t="shared" si="98"/>
        <v/>
      </c>
      <c r="J1564" s="1" t="str">
        <f>IF(AND(TONGHOP!O1564="KTHP",OR(TONGHOP!P1564="LT",TONGHOP!P1564="TN"),TONGHOP!Q1564&gt;150),TONGHOP!T1564,"")</f>
        <v/>
      </c>
      <c r="K1564" s="1" t="str">
        <f>IF(AND(TONGHOP!O1564="KTHP",OR(TONGHOP!P1564="LT",TONGHOP!P1564="TN"),TONGHOP!Q1564&gt;150),TONGHOP!U1564,"")</f>
        <v/>
      </c>
      <c r="L1564" s="1" t="str">
        <f t="shared" si="99"/>
        <v/>
      </c>
    </row>
    <row r="1565" spans="1:12">
      <c r="A1565" s="1" t="str">
        <f>IF(AND(TONGHOP!O1565="KTHP",OR(TONGHOP!P1565="LT",TONGHOP!P1565="TN"),TONGHOP!Q1565&lt;=90),TONGHOP!T1565,"")</f>
        <v/>
      </c>
      <c r="B1565" s="1" t="str">
        <f>IF(AND(TONGHOP!O1565="KTHP",OR(TONGHOP!P1565="LT",TONGHOP!P1565="TN"),TONGHOP!Q1565&lt;=90),TONGHOP!U1565,"")</f>
        <v/>
      </c>
      <c r="C1565" s="1" t="str">
        <f t="shared" si="96"/>
        <v/>
      </c>
      <c r="D1565" s="1" t="str">
        <f>IF(AND(TONGHOP!O1565="KTHP",OR(TONGHOP!P1565="LT",TONGHOP!P1565="TN"),AND(TONGHOP!Q1565&gt;90,TONGHOP!Q1565&lt;=120)),TONGHOP!T1565,"")</f>
        <v/>
      </c>
      <c r="E1565" s="1" t="str">
        <f>IF(AND(TONGHOP!O1565="KTHP",OR(TONGHOP!P1565="LT",TONGHOP!P1565="TN"),AND(TONGHOP!Q1565&gt;90,TONGHOP!Q1565&lt;=120)),TONGHOP!U1565,"")</f>
        <v/>
      </c>
      <c r="F1565" s="1" t="str">
        <f t="shared" si="97"/>
        <v/>
      </c>
      <c r="G1565" s="1" t="str">
        <f>IF(AND(TONGHOP!O1565="KTHP",OR(TONGHOP!P1565="LT",TONGHOP!P1565="TN"),AND(TONGHOP!Q1565&gt;120,TONGHOP!Q1565&lt;=150)),TONGHOP!T1565,"")</f>
        <v/>
      </c>
      <c r="H1565" s="1" t="str">
        <f>IF(AND(TONGHOP!O1565="KTHP",OR(TONGHOP!P1565="LT",TONGHOP!P1565="TN"),AND(TONGHOP!Q1565&gt;120,TONGHOP!Q1565&lt;=150)),TONGHOP!U1565,"")</f>
        <v/>
      </c>
      <c r="I1565" s="1" t="str">
        <f t="shared" si="98"/>
        <v/>
      </c>
      <c r="J1565" s="1" t="str">
        <f>IF(AND(TONGHOP!O1565="KTHP",OR(TONGHOP!P1565="LT",TONGHOP!P1565="TN"),TONGHOP!Q1565&gt;150),TONGHOP!T1565,"")</f>
        <v/>
      </c>
      <c r="K1565" s="1" t="str">
        <f>IF(AND(TONGHOP!O1565="KTHP",OR(TONGHOP!P1565="LT",TONGHOP!P1565="TN"),TONGHOP!Q1565&gt;150),TONGHOP!U1565,"")</f>
        <v/>
      </c>
      <c r="L1565" s="1" t="str">
        <f t="shared" si="99"/>
        <v/>
      </c>
    </row>
    <row r="1566" spans="1:12">
      <c r="A1566" s="1" t="str">
        <f>IF(AND(TONGHOP!O1566="KTHP",OR(TONGHOP!P1566="LT",TONGHOP!P1566="TN"),TONGHOP!Q1566&lt;=90),TONGHOP!T1566,"")</f>
        <v/>
      </c>
      <c r="B1566" s="1" t="str">
        <f>IF(AND(TONGHOP!O1566="KTHP",OR(TONGHOP!P1566="LT",TONGHOP!P1566="TN"),TONGHOP!Q1566&lt;=90),TONGHOP!U1566,"")</f>
        <v/>
      </c>
      <c r="C1566" s="1" t="str">
        <f t="shared" si="96"/>
        <v/>
      </c>
      <c r="D1566" s="1" t="str">
        <f>IF(AND(TONGHOP!O1566="KTHP",OR(TONGHOP!P1566="LT",TONGHOP!P1566="TN"),AND(TONGHOP!Q1566&gt;90,TONGHOP!Q1566&lt;=120)),TONGHOP!T1566,"")</f>
        <v/>
      </c>
      <c r="E1566" s="1" t="str">
        <f>IF(AND(TONGHOP!O1566="KTHP",OR(TONGHOP!P1566="LT",TONGHOP!P1566="TN"),AND(TONGHOP!Q1566&gt;90,TONGHOP!Q1566&lt;=120)),TONGHOP!U1566,"")</f>
        <v/>
      </c>
      <c r="F1566" s="1" t="str">
        <f t="shared" si="97"/>
        <v/>
      </c>
      <c r="G1566" s="1" t="str">
        <f>IF(AND(TONGHOP!O1566="KTHP",OR(TONGHOP!P1566="LT",TONGHOP!P1566="TN"),AND(TONGHOP!Q1566&gt;120,TONGHOP!Q1566&lt;=150)),TONGHOP!T1566,"")</f>
        <v/>
      </c>
      <c r="H1566" s="1" t="str">
        <f>IF(AND(TONGHOP!O1566="KTHP",OR(TONGHOP!P1566="LT",TONGHOP!P1566="TN"),AND(TONGHOP!Q1566&gt;120,TONGHOP!Q1566&lt;=150)),TONGHOP!U1566,"")</f>
        <v/>
      </c>
      <c r="I1566" s="1" t="str">
        <f t="shared" si="98"/>
        <v/>
      </c>
      <c r="J1566" s="1" t="str">
        <f>IF(AND(TONGHOP!O1566="KTHP",OR(TONGHOP!P1566="LT",TONGHOP!P1566="TN"),TONGHOP!Q1566&gt;150),TONGHOP!T1566,"")</f>
        <v/>
      </c>
      <c r="K1566" s="1" t="str">
        <f>IF(AND(TONGHOP!O1566="KTHP",OR(TONGHOP!P1566="LT",TONGHOP!P1566="TN"),TONGHOP!Q1566&gt;150),TONGHOP!U1566,"")</f>
        <v/>
      </c>
      <c r="L1566" s="1" t="str">
        <f t="shared" si="99"/>
        <v/>
      </c>
    </row>
    <row r="1567" spans="1:12">
      <c r="A1567" s="1" t="str">
        <f>IF(AND(TONGHOP!O1567="KTHP",OR(TONGHOP!P1567="LT",TONGHOP!P1567="TN"),TONGHOP!Q1567&lt;=90),TONGHOP!T1567,"")</f>
        <v/>
      </c>
      <c r="B1567" s="1" t="str">
        <f>IF(AND(TONGHOP!O1567="KTHP",OR(TONGHOP!P1567="LT",TONGHOP!P1567="TN"),TONGHOP!Q1567&lt;=90),TONGHOP!U1567,"")</f>
        <v/>
      </c>
      <c r="C1567" s="1" t="str">
        <f t="shared" si="96"/>
        <v/>
      </c>
      <c r="D1567" s="1" t="str">
        <f>IF(AND(TONGHOP!O1567="KTHP",OR(TONGHOP!P1567="LT",TONGHOP!P1567="TN"),AND(TONGHOP!Q1567&gt;90,TONGHOP!Q1567&lt;=120)),TONGHOP!T1567,"")</f>
        <v/>
      </c>
      <c r="E1567" s="1" t="str">
        <f>IF(AND(TONGHOP!O1567="KTHP",OR(TONGHOP!P1567="LT",TONGHOP!P1567="TN"),AND(TONGHOP!Q1567&gt;90,TONGHOP!Q1567&lt;=120)),TONGHOP!U1567,"")</f>
        <v/>
      </c>
      <c r="F1567" s="1" t="str">
        <f t="shared" si="97"/>
        <v/>
      </c>
      <c r="G1567" s="1" t="str">
        <f>IF(AND(TONGHOP!O1567="KTHP",OR(TONGHOP!P1567="LT",TONGHOP!P1567="TN"),AND(TONGHOP!Q1567&gt;120,TONGHOP!Q1567&lt;=150)),TONGHOP!T1567,"")</f>
        <v/>
      </c>
      <c r="H1567" s="1" t="str">
        <f>IF(AND(TONGHOP!O1567="KTHP",OR(TONGHOP!P1567="LT",TONGHOP!P1567="TN"),AND(TONGHOP!Q1567&gt;120,TONGHOP!Q1567&lt;=150)),TONGHOP!U1567,"")</f>
        <v/>
      </c>
      <c r="I1567" s="1" t="str">
        <f t="shared" si="98"/>
        <v/>
      </c>
      <c r="J1567" s="1" t="str">
        <f>IF(AND(TONGHOP!O1567="KTHP",OR(TONGHOP!P1567="LT",TONGHOP!P1567="TN"),TONGHOP!Q1567&gt;150),TONGHOP!T1567,"")</f>
        <v/>
      </c>
      <c r="K1567" s="1" t="str">
        <f>IF(AND(TONGHOP!O1567="KTHP",OR(TONGHOP!P1567="LT",TONGHOP!P1567="TN"),TONGHOP!Q1567&gt;150),TONGHOP!U1567,"")</f>
        <v/>
      </c>
      <c r="L1567" s="1" t="str">
        <f t="shared" si="99"/>
        <v/>
      </c>
    </row>
    <row r="1568" spans="1:12">
      <c r="A1568" s="1" t="str">
        <f>IF(AND(TONGHOP!O1568="KTHP",OR(TONGHOP!P1568="LT",TONGHOP!P1568="TN"),TONGHOP!Q1568&lt;=90),TONGHOP!T1568,"")</f>
        <v/>
      </c>
      <c r="B1568" s="1" t="str">
        <f>IF(AND(TONGHOP!O1568="KTHP",OR(TONGHOP!P1568="LT",TONGHOP!P1568="TN"),TONGHOP!Q1568&lt;=90),TONGHOP!U1568,"")</f>
        <v/>
      </c>
      <c r="C1568" s="1" t="str">
        <f t="shared" si="96"/>
        <v/>
      </c>
      <c r="D1568" s="1" t="str">
        <f>IF(AND(TONGHOP!O1568="KTHP",OR(TONGHOP!P1568="LT",TONGHOP!P1568="TN"),AND(TONGHOP!Q1568&gt;90,TONGHOP!Q1568&lt;=120)),TONGHOP!T1568,"")</f>
        <v/>
      </c>
      <c r="E1568" s="1" t="str">
        <f>IF(AND(TONGHOP!O1568="KTHP",OR(TONGHOP!P1568="LT",TONGHOP!P1568="TN"),AND(TONGHOP!Q1568&gt;90,TONGHOP!Q1568&lt;=120)),TONGHOP!U1568,"")</f>
        <v/>
      </c>
      <c r="F1568" s="1" t="str">
        <f t="shared" si="97"/>
        <v/>
      </c>
      <c r="G1568" s="1" t="str">
        <f>IF(AND(TONGHOP!O1568="KTHP",OR(TONGHOP!P1568="LT",TONGHOP!P1568="TN"),AND(TONGHOP!Q1568&gt;120,TONGHOP!Q1568&lt;=150)),TONGHOP!T1568,"")</f>
        <v/>
      </c>
      <c r="H1568" s="1" t="str">
        <f>IF(AND(TONGHOP!O1568="KTHP",OR(TONGHOP!P1568="LT",TONGHOP!P1568="TN"),AND(TONGHOP!Q1568&gt;120,TONGHOP!Q1568&lt;=150)),TONGHOP!U1568,"")</f>
        <v/>
      </c>
      <c r="I1568" s="1" t="str">
        <f t="shared" si="98"/>
        <v/>
      </c>
      <c r="J1568" s="1" t="str">
        <f>IF(AND(TONGHOP!O1568="KTHP",OR(TONGHOP!P1568="LT",TONGHOP!P1568="TN"),TONGHOP!Q1568&gt;150),TONGHOP!T1568,"")</f>
        <v/>
      </c>
      <c r="K1568" s="1" t="str">
        <f>IF(AND(TONGHOP!O1568="KTHP",OR(TONGHOP!P1568="LT",TONGHOP!P1568="TN"),TONGHOP!Q1568&gt;150),TONGHOP!U1568,"")</f>
        <v/>
      </c>
      <c r="L1568" s="1" t="str">
        <f t="shared" si="99"/>
        <v/>
      </c>
    </row>
    <row r="1569" spans="1:12">
      <c r="A1569" s="1" t="str">
        <f>IF(AND(TONGHOP!O1569="KTHP",OR(TONGHOP!P1569="LT",TONGHOP!P1569="TN"),TONGHOP!Q1569&lt;=90),TONGHOP!T1569,"")</f>
        <v/>
      </c>
      <c r="B1569" s="1" t="str">
        <f>IF(AND(TONGHOP!O1569="KTHP",OR(TONGHOP!P1569="LT",TONGHOP!P1569="TN"),TONGHOP!Q1569&lt;=90),TONGHOP!U1569,"")</f>
        <v/>
      </c>
      <c r="C1569" s="1" t="str">
        <f t="shared" si="96"/>
        <v/>
      </c>
      <c r="D1569" s="1" t="str">
        <f>IF(AND(TONGHOP!O1569="KTHP",OR(TONGHOP!P1569="LT",TONGHOP!P1569="TN"),AND(TONGHOP!Q1569&gt;90,TONGHOP!Q1569&lt;=120)),TONGHOP!T1569,"")</f>
        <v/>
      </c>
      <c r="E1569" s="1" t="str">
        <f>IF(AND(TONGHOP!O1569="KTHP",OR(TONGHOP!P1569="LT",TONGHOP!P1569="TN"),AND(TONGHOP!Q1569&gt;90,TONGHOP!Q1569&lt;=120)),TONGHOP!U1569,"")</f>
        <v/>
      </c>
      <c r="F1569" s="1" t="str">
        <f t="shared" si="97"/>
        <v/>
      </c>
      <c r="G1569" s="1" t="str">
        <f>IF(AND(TONGHOP!O1569="KTHP",OR(TONGHOP!P1569="LT",TONGHOP!P1569="TN"),AND(TONGHOP!Q1569&gt;120,TONGHOP!Q1569&lt;=150)),TONGHOP!T1569,"")</f>
        <v/>
      </c>
      <c r="H1569" s="1" t="str">
        <f>IF(AND(TONGHOP!O1569="KTHP",OR(TONGHOP!P1569="LT",TONGHOP!P1569="TN"),AND(TONGHOP!Q1569&gt;120,TONGHOP!Q1569&lt;=150)),TONGHOP!U1569,"")</f>
        <v/>
      </c>
      <c r="I1569" s="1" t="str">
        <f t="shared" si="98"/>
        <v/>
      </c>
      <c r="J1569" s="1" t="str">
        <f>IF(AND(TONGHOP!O1569="KTHP",OR(TONGHOP!P1569="LT",TONGHOP!P1569="TN"),TONGHOP!Q1569&gt;150),TONGHOP!T1569,"")</f>
        <v/>
      </c>
      <c r="K1569" s="1" t="str">
        <f>IF(AND(TONGHOP!O1569="KTHP",OR(TONGHOP!P1569="LT",TONGHOP!P1569="TN"),TONGHOP!Q1569&gt;150),TONGHOP!U1569,"")</f>
        <v/>
      </c>
      <c r="L1569" s="1" t="str">
        <f t="shared" si="99"/>
        <v/>
      </c>
    </row>
    <row r="1570" spans="1:12">
      <c r="A1570" s="1" t="str">
        <f>IF(AND(TONGHOP!O1570="KTHP",OR(TONGHOP!P1570="LT",TONGHOP!P1570="TN"),TONGHOP!Q1570&lt;=90),TONGHOP!T1570,"")</f>
        <v/>
      </c>
      <c r="B1570" s="1" t="str">
        <f>IF(AND(TONGHOP!O1570="KTHP",OR(TONGHOP!P1570="LT",TONGHOP!P1570="TN"),TONGHOP!Q1570&lt;=90),TONGHOP!U1570,"")</f>
        <v/>
      </c>
      <c r="C1570" s="1" t="str">
        <f t="shared" si="96"/>
        <v/>
      </c>
      <c r="D1570" s="1" t="str">
        <f>IF(AND(TONGHOP!O1570="KTHP",OR(TONGHOP!P1570="LT",TONGHOP!P1570="TN"),AND(TONGHOP!Q1570&gt;90,TONGHOP!Q1570&lt;=120)),TONGHOP!T1570,"")</f>
        <v/>
      </c>
      <c r="E1570" s="1" t="str">
        <f>IF(AND(TONGHOP!O1570="KTHP",OR(TONGHOP!P1570="LT",TONGHOP!P1570="TN"),AND(TONGHOP!Q1570&gt;90,TONGHOP!Q1570&lt;=120)),TONGHOP!U1570,"")</f>
        <v/>
      </c>
      <c r="F1570" s="1" t="str">
        <f t="shared" si="97"/>
        <v/>
      </c>
      <c r="G1570" s="1" t="str">
        <f>IF(AND(TONGHOP!O1570="KTHP",OR(TONGHOP!P1570="LT",TONGHOP!P1570="TN"),AND(TONGHOP!Q1570&gt;120,TONGHOP!Q1570&lt;=150)),TONGHOP!T1570,"")</f>
        <v/>
      </c>
      <c r="H1570" s="1" t="str">
        <f>IF(AND(TONGHOP!O1570="KTHP",OR(TONGHOP!P1570="LT",TONGHOP!P1570="TN"),AND(TONGHOP!Q1570&gt;120,TONGHOP!Q1570&lt;=150)),TONGHOP!U1570,"")</f>
        <v/>
      </c>
      <c r="I1570" s="1" t="str">
        <f t="shared" si="98"/>
        <v/>
      </c>
      <c r="J1570" s="1" t="str">
        <f>IF(AND(TONGHOP!O1570="KTHP",OR(TONGHOP!P1570="LT",TONGHOP!P1570="TN"),TONGHOP!Q1570&gt;150),TONGHOP!T1570,"")</f>
        <v/>
      </c>
      <c r="K1570" s="1" t="str">
        <f>IF(AND(TONGHOP!O1570="KTHP",OR(TONGHOP!P1570="LT",TONGHOP!P1570="TN"),TONGHOP!Q1570&gt;150),TONGHOP!U1570,"")</f>
        <v/>
      </c>
      <c r="L1570" s="1" t="str">
        <f t="shared" si="99"/>
        <v/>
      </c>
    </row>
    <row r="1571" spans="1:12">
      <c r="A1571" s="1" t="str">
        <f>IF(AND(TONGHOP!O1571="KTHP",OR(TONGHOP!P1571="LT",TONGHOP!P1571="TN"),TONGHOP!Q1571&lt;=90),TONGHOP!T1571,"")</f>
        <v/>
      </c>
      <c r="B1571" s="1" t="str">
        <f>IF(AND(TONGHOP!O1571="KTHP",OR(TONGHOP!P1571="LT",TONGHOP!P1571="TN"),TONGHOP!Q1571&lt;=90),TONGHOP!U1571,"")</f>
        <v/>
      </c>
      <c r="C1571" s="1" t="str">
        <f t="shared" si="96"/>
        <v/>
      </c>
      <c r="D1571" s="1" t="str">
        <f>IF(AND(TONGHOP!O1571="KTHP",OR(TONGHOP!P1571="LT",TONGHOP!P1571="TN"),AND(TONGHOP!Q1571&gt;90,TONGHOP!Q1571&lt;=120)),TONGHOP!T1571,"")</f>
        <v/>
      </c>
      <c r="E1571" s="1" t="str">
        <f>IF(AND(TONGHOP!O1571="KTHP",OR(TONGHOP!P1571="LT",TONGHOP!P1571="TN"),AND(TONGHOP!Q1571&gt;90,TONGHOP!Q1571&lt;=120)),TONGHOP!U1571,"")</f>
        <v/>
      </c>
      <c r="F1571" s="1" t="str">
        <f t="shared" si="97"/>
        <v/>
      </c>
      <c r="G1571" s="1" t="str">
        <f>IF(AND(TONGHOP!O1571="KTHP",OR(TONGHOP!P1571="LT",TONGHOP!P1571="TN"),AND(TONGHOP!Q1571&gt;120,TONGHOP!Q1571&lt;=150)),TONGHOP!T1571,"")</f>
        <v/>
      </c>
      <c r="H1571" s="1" t="str">
        <f>IF(AND(TONGHOP!O1571="KTHP",OR(TONGHOP!P1571="LT",TONGHOP!P1571="TN"),AND(TONGHOP!Q1571&gt;120,TONGHOP!Q1571&lt;=150)),TONGHOP!U1571,"")</f>
        <v/>
      </c>
      <c r="I1571" s="1" t="str">
        <f t="shared" si="98"/>
        <v/>
      </c>
      <c r="J1571" s="1" t="str">
        <f>IF(AND(TONGHOP!O1571="KTHP",OR(TONGHOP!P1571="LT",TONGHOP!P1571="TN"),TONGHOP!Q1571&gt;150),TONGHOP!T1571,"")</f>
        <v/>
      </c>
      <c r="K1571" s="1" t="str">
        <f>IF(AND(TONGHOP!O1571="KTHP",OR(TONGHOP!P1571="LT",TONGHOP!P1571="TN"),TONGHOP!Q1571&gt;150),TONGHOP!U1571,"")</f>
        <v/>
      </c>
      <c r="L1571" s="1" t="str">
        <f t="shared" si="99"/>
        <v/>
      </c>
    </row>
    <row r="1572" spans="1:12">
      <c r="A1572" s="1" t="str">
        <f>IF(AND(TONGHOP!O1572="KTHP",OR(TONGHOP!P1572="LT",TONGHOP!P1572="TN"),TONGHOP!Q1572&lt;=90),TONGHOP!T1572,"")</f>
        <v/>
      </c>
      <c r="B1572" s="1" t="str">
        <f>IF(AND(TONGHOP!O1572="KTHP",OR(TONGHOP!P1572="LT",TONGHOP!P1572="TN"),TONGHOP!Q1572&lt;=90),TONGHOP!U1572,"")</f>
        <v/>
      </c>
      <c r="C1572" s="1" t="str">
        <f t="shared" si="96"/>
        <v/>
      </c>
      <c r="D1572" s="1" t="str">
        <f>IF(AND(TONGHOP!O1572="KTHP",OR(TONGHOP!P1572="LT",TONGHOP!P1572="TN"),AND(TONGHOP!Q1572&gt;90,TONGHOP!Q1572&lt;=120)),TONGHOP!T1572,"")</f>
        <v/>
      </c>
      <c r="E1572" s="1" t="str">
        <f>IF(AND(TONGHOP!O1572="KTHP",OR(TONGHOP!P1572="LT",TONGHOP!P1572="TN"),AND(TONGHOP!Q1572&gt;90,TONGHOP!Q1572&lt;=120)),TONGHOP!U1572,"")</f>
        <v/>
      </c>
      <c r="F1572" s="1" t="str">
        <f t="shared" si="97"/>
        <v/>
      </c>
      <c r="G1572" s="1" t="str">
        <f>IF(AND(TONGHOP!O1572="KTHP",OR(TONGHOP!P1572="LT",TONGHOP!P1572="TN"),AND(TONGHOP!Q1572&gt;120,TONGHOP!Q1572&lt;=150)),TONGHOP!T1572,"")</f>
        <v/>
      </c>
      <c r="H1572" s="1" t="str">
        <f>IF(AND(TONGHOP!O1572="KTHP",OR(TONGHOP!P1572="LT",TONGHOP!P1572="TN"),AND(TONGHOP!Q1572&gt;120,TONGHOP!Q1572&lt;=150)),TONGHOP!U1572,"")</f>
        <v/>
      </c>
      <c r="I1572" s="1" t="str">
        <f t="shared" si="98"/>
        <v/>
      </c>
      <c r="J1572" s="1" t="str">
        <f>IF(AND(TONGHOP!O1572="KTHP",OR(TONGHOP!P1572="LT",TONGHOP!P1572="TN"),TONGHOP!Q1572&gt;150),TONGHOP!T1572,"")</f>
        <v/>
      </c>
      <c r="K1572" s="1" t="str">
        <f>IF(AND(TONGHOP!O1572="KTHP",OR(TONGHOP!P1572="LT",TONGHOP!P1572="TN"),TONGHOP!Q1572&gt;150),TONGHOP!U1572,"")</f>
        <v/>
      </c>
      <c r="L1572" s="1" t="str">
        <f t="shared" si="99"/>
        <v/>
      </c>
    </row>
    <row r="1573" spans="1:12">
      <c r="A1573" s="1" t="str">
        <f>IF(AND(TONGHOP!O1573="KTHP",OR(TONGHOP!P1573="LT",TONGHOP!P1573="TN"),TONGHOP!Q1573&lt;=90),TONGHOP!T1573,"")</f>
        <v/>
      </c>
      <c r="B1573" s="1" t="str">
        <f>IF(AND(TONGHOP!O1573="KTHP",OR(TONGHOP!P1573="LT",TONGHOP!P1573="TN"),TONGHOP!Q1573&lt;=90),TONGHOP!U1573,"")</f>
        <v/>
      </c>
      <c r="C1573" s="1" t="str">
        <f t="shared" si="96"/>
        <v/>
      </c>
      <c r="D1573" s="1" t="str">
        <f>IF(AND(TONGHOP!O1573="KTHP",OR(TONGHOP!P1573="LT",TONGHOP!P1573="TN"),AND(TONGHOP!Q1573&gt;90,TONGHOP!Q1573&lt;=120)),TONGHOP!T1573,"")</f>
        <v/>
      </c>
      <c r="E1573" s="1" t="str">
        <f>IF(AND(TONGHOP!O1573="KTHP",OR(TONGHOP!P1573="LT",TONGHOP!P1573="TN"),AND(TONGHOP!Q1573&gt;90,TONGHOP!Q1573&lt;=120)),TONGHOP!U1573,"")</f>
        <v/>
      </c>
      <c r="F1573" s="1" t="str">
        <f t="shared" si="97"/>
        <v/>
      </c>
      <c r="G1573" s="1" t="str">
        <f>IF(AND(TONGHOP!O1573="KTHP",OR(TONGHOP!P1573="LT",TONGHOP!P1573="TN"),AND(TONGHOP!Q1573&gt;120,TONGHOP!Q1573&lt;=150)),TONGHOP!T1573,"")</f>
        <v/>
      </c>
      <c r="H1573" s="1" t="str">
        <f>IF(AND(TONGHOP!O1573="KTHP",OR(TONGHOP!P1573="LT",TONGHOP!P1573="TN"),AND(TONGHOP!Q1573&gt;120,TONGHOP!Q1573&lt;=150)),TONGHOP!U1573,"")</f>
        <v/>
      </c>
      <c r="I1573" s="1" t="str">
        <f t="shared" si="98"/>
        <v/>
      </c>
      <c r="J1573" s="1" t="str">
        <f>IF(AND(TONGHOP!O1573="KTHP",OR(TONGHOP!P1573="LT",TONGHOP!P1573="TN"),TONGHOP!Q1573&gt;150),TONGHOP!T1573,"")</f>
        <v/>
      </c>
      <c r="K1573" s="1" t="str">
        <f>IF(AND(TONGHOP!O1573="KTHP",OR(TONGHOP!P1573="LT",TONGHOP!P1573="TN"),TONGHOP!Q1573&gt;150),TONGHOP!U1573,"")</f>
        <v/>
      </c>
      <c r="L1573" s="1" t="str">
        <f t="shared" si="99"/>
        <v/>
      </c>
    </row>
    <row r="1574" spans="1:12">
      <c r="A1574" s="1" t="str">
        <f>IF(AND(TONGHOP!O1574="KTHP",OR(TONGHOP!P1574="LT",TONGHOP!P1574="TN"),TONGHOP!Q1574&lt;=90),TONGHOP!T1574,"")</f>
        <v/>
      </c>
      <c r="B1574" s="1" t="str">
        <f>IF(AND(TONGHOP!O1574="KTHP",OR(TONGHOP!P1574="LT",TONGHOP!P1574="TN"),TONGHOP!Q1574&lt;=90),TONGHOP!U1574,"")</f>
        <v/>
      </c>
      <c r="C1574" s="1" t="str">
        <f t="shared" si="96"/>
        <v/>
      </c>
      <c r="D1574" s="1" t="str">
        <f>IF(AND(TONGHOP!O1574="KTHP",OR(TONGHOP!P1574="LT",TONGHOP!P1574="TN"),AND(TONGHOP!Q1574&gt;90,TONGHOP!Q1574&lt;=120)),TONGHOP!T1574,"")</f>
        <v/>
      </c>
      <c r="E1574" s="1" t="str">
        <f>IF(AND(TONGHOP!O1574="KTHP",OR(TONGHOP!P1574="LT",TONGHOP!P1574="TN"),AND(TONGHOP!Q1574&gt;90,TONGHOP!Q1574&lt;=120)),TONGHOP!U1574,"")</f>
        <v/>
      </c>
      <c r="F1574" s="1" t="str">
        <f t="shared" si="97"/>
        <v/>
      </c>
      <c r="G1574" s="1" t="str">
        <f>IF(AND(TONGHOP!O1574="KTHP",OR(TONGHOP!P1574="LT",TONGHOP!P1574="TN"),AND(TONGHOP!Q1574&gt;120,TONGHOP!Q1574&lt;=150)),TONGHOP!T1574,"")</f>
        <v/>
      </c>
      <c r="H1574" s="1" t="str">
        <f>IF(AND(TONGHOP!O1574="KTHP",OR(TONGHOP!P1574="LT",TONGHOP!P1574="TN"),AND(TONGHOP!Q1574&gt;120,TONGHOP!Q1574&lt;=150)),TONGHOP!U1574,"")</f>
        <v/>
      </c>
      <c r="I1574" s="1" t="str">
        <f t="shared" si="98"/>
        <v/>
      </c>
      <c r="J1574" s="1" t="str">
        <f>IF(AND(TONGHOP!O1574="KTHP",OR(TONGHOP!P1574="LT",TONGHOP!P1574="TN"),TONGHOP!Q1574&gt;150),TONGHOP!T1574,"")</f>
        <v/>
      </c>
      <c r="K1574" s="1" t="str">
        <f>IF(AND(TONGHOP!O1574="KTHP",OR(TONGHOP!P1574="LT",TONGHOP!P1574="TN"),TONGHOP!Q1574&gt;150),TONGHOP!U1574,"")</f>
        <v/>
      </c>
      <c r="L1574" s="1" t="str">
        <f t="shared" si="99"/>
        <v/>
      </c>
    </row>
    <row r="1575" spans="1:12">
      <c r="A1575" s="1" t="str">
        <f>IF(AND(TONGHOP!O1575="KTHP",OR(TONGHOP!P1575="LT",TONGHOP!P1575="TN"),TONGHOP!Q1575&lt;=90),TONGHOP!T1575,"")</f>
        <v/>
      </c>
      <c r="B1575" s="1" t="str">
        <f>IF(AND(TONGHOP!O1575="KTHP",OR(TONGHOP!P1575="LT",TONGHOP!P1575="TN"),TONGHOP!Q1575&lt;=90),TONGHOP!U1575,"")</f>
        <v/>
      </c>
      <c r="C1575" s="1" t="str">
        <f t="shared" si="96"/>
        <v/>
      </c>
      <c r="D1575" s="1" t="str">
        <f>IF(AND(TONGHOP!O1575="KTHP",OR(TONGHOP!P1575="LT",TONGHOP!P1575="TN"),AND(TONGHOP!Q1575&gt;90,TONGHOP!Q1575&lt;=120)),TONGHOP!T1575,"")</f>
        <v/>
      </c>
      <c r="E1575" s="1" t="str">
        <f>IF(AND(TONGHOP!O1575="KTHP",OR(TONGHOP!P1575="LT",TONGHOP!P1575="TN"),AND(TONGHOP!Q1575&gt;90,TONGHOP!Q1575&lt;=120)),TONGHOP!U1575,"")</f>
        <v/>
      </c>
      <c r="F1575" s="1" t="str">
        <f t="shared" si="97"/>
        <v/>
      </c>
      <c r="G1575" s="1" t="str">
        <f>IF(AND(TONGHOP!O1575="KTHP",OR(TONGHOP!P1575="LT",TONGHOP!P1575="TN"),AND(TONGHOP!Q1575&gt;120,TONGHOP!Q1575&lt;=150)),TONGHOP!T1575,"")</f>
        <v/>
      </c>
      <c r="H1575" s="1" t="str">
        <f>IF(AND(TONGHOP!O1575="KTHP",OR(TONGHOP!P1575="LT",TONGHOP!P1575="TN"),AND(TONGHOP!Q1575&gt;120,TONGHOP!Q1575&lt;=150)),TONGHOP!U1575,"")</f>
        <v/>
      </c>
      <c r="I1575" s="1" t="str">
        <f t="shared" si="98"/>
        <v/>
      </c>
      <c r="J1575" s="1" t="str">
        <f>IF(AND(TONGHOP!O1575="KTHP",OR(TONGHOP!P1575="LT",TONGHOP!P1575="TN"),TONGHOP!Q1575&gt;150),TONGHOP!T1575,"")</f>
        <v/>
      </c>
      <c r="K1575" s="1" t="str">
        <f>IF(AND(TONGHOP!O1575="KTHP",OR(TONGHOP!P1575="LT",TONGHOP!P1575="TN"),TONGHOP!Q1575&gt;150),TONGHOP!U1575,"")</f>
        <v/>
      </c>
      <c r="L1575" s="1" t="str">
        <f t="shared" si="99"/>
        <v/>
      </c>
    </row>
    <row r="1576" spans="1:12">
      <c r="A1576" s="1" t="str">
        <f>IF(AND(TONGHOP!O1576="KTHP",OR(TONGHOP!P1576="LT",TONGHOP!P1576="TN"),TONGHOP!Q1576&lt;=90),TONGHOP!T1576,"")</f>
        <v/>
      </c>
      <c r="B1576" s="1" t="str">
        <f>IF(AND(TONGHOP!O1576="KTHP",OR(TONGHOP!P1576="LT",TONGHOP!P1576="TN"),TONGHOP!Q1576&lt;=90),TONGHOP!U1576,"")</f>
        <v/>
      </c>
      <c r="C1576" s="1" t="str">
        <f t="shared" si="96"/>
        <v/>
      </c>
      <c r="D1576" s="1" t="str">
        <f>IF(AND(TONGHOP!O1576="KTHP",OR(TONGHOP!P1576="LT",TONGHOP!P1576="TN"),AND(TONGHOP!Q1576&gt;90,TONGHOP!Q1576&lt;=120)),TONGHOP!T1576,"")</f>
        <v/>
      </c>
      <c r="E1576" s="1" t="str">
        <f>IF(AND(TONGHOP!O1576="KTHP",OR(TONGHOP!P1576="LT",TONGHOP!P1576="TN"),AND(TONGHOP!Q1576&gt;90,TONGHOP!Q1576&lt;=120)),TONGHOP!U1576,"")</f>
        <v/>
      </c>
      <c r="F1576" s="1" t="str">
        <f t="shared" si="97"/>
        <v/>
      </c>
      <c r="G1576" s="1" t="str">
        <f>IF(AND(TONGHOP!O1576="KTHP",OR(TONGHOP!P1576="LT",TONGHOP!P1576="TN"),AND(TONGHOP!Q1576&gt;120,TONGHOP!Q1576&lt;=150)),TONGHOP!T1576,"")</f>
        <v/>
      </c>
      <c r="H1576" s="1" t="str">
        <f>IF(AND(TONGHOP!O1576="KTHP",OR(TONGHOP!P1576="LT",TONGHOP!P1576="TN"),AND(TONGHOP!Q1576&gt;120,TONGHOP!Q1576&lt;=150)),TONGHOP!U1576,"")</f>
        <v/>
      </c>
      <c r="I1576" s="1" t="str">
        <f t="shared" si="98"/>
        <v/>
      </c>
      <c r="J1576" s="1" t="str">
        <f>IF(AND(TONGHOP!O1576="KTHP",OR(TONGHOP!P1576="LT",TONGHOP!P1576="TN"),TONGHOP!Q1576&gt;150),TONGHOP!T1576,"")</f>
        <v/>
      </c>
      <c r="K1576" s="1" t="str">
        <f>IF(AND(TONGHOP!O1576="KTHP",OR(TONGHOP!P1576="LT",TONGHOP!P1576="TN"),TONGHOP!Q1576&gt;150),TONGHOP!U1576,"")</f>
        <v/>
      </c>
      <c r="L1576" s="1" t="str">
        <f t="shared" si="99"/>
        <v/>
      </c>
    </row>
    <row r="1577" spans="1:12">
      <c r="A1577" s="1" t="str">
        <f>IF(AND(TONGHOP!O1577="KTHP",OR(TONGHOP!P1577="LT",TONGHOP!P1577="TN"),TONGHOP!Q1577&lt;=90),TONGHOP!T1577,"")</f>
        <v/>
      </c>
      <c r="B1577" s="1" t="str">
        <f>IF(AND(TONGHOP!O1577="KTHP",OR(TONGHOP!P1577="LT",TONGHOP!P1577="TN"),TONGHOP!Q1577&lt;=90),TONGHOP!U1577,"")</f>
        <v/>
      </c>
      <c r="C1577" s="1" t="str">
        <f t="shared" si="96"/>
        <v/>
      </c>
      <c r="D1577" s="1" t="str">
        <f>IF(AND(TONGHOP!O1577="KTHP",OR(TONGHOP!P1577="LT",TONGHOP!P1577="TN"),AND(TONGHOP!Q1577&gt;90,TONGHOP!Q1577&lt;=120)),TONGHOP!T1577,"")</f>
        <v/>
      </c>
      <c r="E1577" s="1" t="str">
        <f>IF(AND(TONGHOP!O1577="KTHP",OR(TONGHOP!P1577="LT",TONGHOP!P1577="TN"),AND(TONGHOP!Q1577&gt;90,TONGHOP!Q1577&lt;=120)),TONGHOP!U1577,"")</f>
        <v/>
      </c>
      <c r="F1577" s="1" t="str">
        <f t="shared" si="97"/>
        <v/>
      </c>
      <c r="G1577" s="1" t="str">
        <f>IF(AND(TONGHOP!O1577="KTHP",OR(TONGHOP!P1577="LT",TONGHOP!P1577="TN"),AND(TONGHOP!Q1577&gt;120,TONGHOP!Q1577&lt;=150)),TONGHOP!T1577,"")</f>
        <v/>
      </c>
      <c r="H1577" s="1" t="str">
        <f>IF(AND(TONGHOP!O1577="KTHP",OR(TONGHOP!P1577="LT",TONGHOP!P1577="TN"),AND(TONGHOP!Q1577&gt;120,TONGHOP!Q1577&lt;=150)),TONGHOP!U1577,"")</f>
        <v/>
      </c>
      <c r="I1577" s="1" t="str">
        <f t="shared" si="98"/>
        <v/>
      </c>
      <c r="J1577" s="1" t="str">
        <f>IF(AND(TONGHOP!O1577="KTHP",OR(TONGHOP!P1577="LT",TONGHOP!P1577="TN"),TONGHOP!Q1577&gt;150),TONGHOP!T1577,"")</f>
        <v/>
      </c>
      <c r="K1577" s="1" t="str">
        <f>IF(AND(TONGHOP!O1577="KTHP",OR(TONGHOP!P1577="LT",TONGHOP!P1577="TN"),TONGHOP!Q1577&gt;150),TONGHOP!U1577,"")</f>
        <v/>
      </c>
      <c r="L1577" s="1" t="str">
        <f t="shared" si="99"/>
        <v/>
      </c>
    </row>
    <row r="1578" spans="1:12">
      <c r="A1578" s="1" t="str">
        <f>IF(AND(TONGHOP!O1578="KTHP",OR(TONGHOP!P1578="LT",TONGHOP!P1578="TN"),TONGHOP!Q1578&lt;=90),TONGHOP!T1578,"")</f>
        <v/>
      </c>
      <c r="B1578" s="1" t="str">
        <f>IF(AND(TONGHOP!O1578="KTHP",OR(TONGHOP!P1578="LT",TONGHOP!P1578="TN"),TONGHOP!Q1578&lt;=90),TONGHOP!U1578,"")</f>
        <v/>
      </c>
      <c r="C1578" s="1" t="str">
        <f t="shared" si="96"/>
        <v/>
      </c>
      <c r="D1578" s="1" t="str">
        <f>IF(AND(TONGHOP!O1578="KTHP",OR(TONGHOP!P1578="LT",TONGHOP!P1578="TN"),AND(TONGHOP!Q1578&gt;90,TONGHOP!Q1578&lt;=120)),TONGHOP!T1578,"")</f>
        <v/>
      </c>
      <c r="E1578" s="1" t="str">
        <f>IF(AND(TONGHOP!O1578="KTHP",OR(TONGHOP!P1578="LT",TONGHOP!P1578="TN"),AND(TONGHOP!Q1578&gt;90,TONGHOP!Q1578&lt;=120)),TONGHOP!U1578,"")</f>
        <v/>
      </c>
      <c r="F1578" s="1" t="str">
        <f t="shared" si="97"/>
        <v/>
      </c>
      <c r="G1578" s="1" t="str">
        <f>IF(AND(TONGHOP!O1578="KTHP",OR(TONGHOP!P1578="LT",TONGHOP!P1578="TN"),AND(TONGHOP!Q1578&gt;120,TONGHOP!Q1578&lt;=150)),TONGHOP!T1578,"")</f>
        <v/>
      </c>
      <c r="H1578" s="1" t="str">
        <f>IF(AND(TONGHOP!O1578="KTHP",OR(TONGHOP!P1578="LT",TONGHOP!P1578="TN"),AND(TONGHOP!Q1578&gt;120,TONGHOP!Q1578&lt;=150)),TONGHOP!U1578,"")</f>
        <v/>
      </c>
      <c r="I1578" s="1" t="str">
        <f t="shared" si="98"/>
        <v/>
      </c>
      <c r="J1578" s="1" t="str">
        <f>IF(AND(TONGHOP!O1578="KTHP",OR(TONGHOP!P1578="LT",TONGHOP!P1578="TN"),TONGHOP!Q1578&gt;150),TONGHOP!T1578,"")</f>
        <v/>
      </c>
      <c r="K1578" s="1" t="str">
        <f>IF(AND(TONGHOP!O1578="KTHP",OR(TONGHOP!P1578="LT",TONGHOP!P1578="TN"),TONGHOP!Q1578&gt;150),TONGHOP!U1578,"")</f>
        <v/>
      </c>
      <c r="L1578" s="1" t="str">
        <f t="shared" si="99"/>
        <v/>
      </c>
    </row>
    <row r="1579" spans="1:12">
      <c r="A1579" s="1" t="str">
        <f>IF(AND(TONGHOP!O1579="KTHP",OR(TONGHOP!P1579="LT",TONGHOP!P1579="TN"),TONGHOP!Q1579&lt;=90),TONGHOP!T1579,"")</f>
        <v/>
      </c>
      <c r="B1579" s="1" t="str">
        <f>IF(AND(TONGHOP!O1579="KTHP",OR(TONGHOP!P1579="LT",TONGHOP!P1579="TN"),TONGHOP!Q1579&lt;=90),TONGHOP!U1579,"")</f>
        <v/>
      </c>
      <c r="C1579" s="1" t="str">
        <f t="shared" si="96"/>
        <v/>
      </c>
      <c r="D1579" s="1" t="str">
        <f>IF(AND(TONGHOP!O1579="KTHP",OR(TONGHOP!P1579="LT",TONGHOP!P1579="TN"),AND(TONGHOP!Q1579&gt;90,TONGHOP!Q1579&lt;=120)),TONGHOP!T1579,"")</f>
        <v/>
      </c>
      <c r="E1579" s="1" t="str">
        <f>IF(AND(TONGHOP!O1579="KTHP",OR(TONGHOP!P1579="LT",TONGHOP!P1579="TN"),AND(TONGHOP!Q1579&gt;90,TONGHOP!Q1579&lt;=120)),TONGHOP!U1579,"")</f>
        <v/>
      </c>
      <c r="F1579" s="1" t="str">
        <f t="shared" si="97"/>
        <v/>
      </c>
      <c r="G1579" s="1" t="str">
        <f>IF(AND(TONGHOP!O1579="KTHP",OR(TONGHOP!P1579="LT",TONGHOP!P1579="TN"),AND(TONGHOP!Q1579&gt;120,TONGHOP!Q1579&lt;=150)),TONGHOP!T1579,"")</f>
        <v/>
      </c>
      <c r="H1579" s="1" t="str">
        <f>IF(AND(TONGHOP!O1579="KTHP",OR(TONGHOP!P1579="LT",TONGHOP!P1579="TN"),AND(TONGHOP!Q1579&gt;120,TONGHOP!Q1579&lt;=150)),TONGHOP!U1579,"")</f>
        <v/>
      </c>
      <c r="I1579" s="1" t="str">
        <f t="shared" si="98"/>
        <v/>
      </c>
      <c r="J1579" s="1" t="str">
        <f>IF(AND(TONGHOP!O1579="KTHP",OR(TONGHOP!P1579="LT",TONGHOP!P1579="TN"),TONGHOP!Q1579&gt;150),TONGHOP!T1579,"")</f>
        <v/>
      </c>
      <c r="K1579" s="1" t="str">
        <f>IF(AND(TONGHOP!O1579="KTHP",OR(TONGHOP!P1579="LT",TONGHOP!P1579="TN"),TONGHOP!Q1579&gt;150),TONGHOP!U1579,"")</f>
        <v/>
      </c>
      <c r="L1579" s="1" t="str">
        <f t="shared" si="99"/>
        <v/>
      </c>
    </row>
    <row r="1580" spans="1:12">
      <c r="A1580" s="1" t="str">
        <f>IF(AND(TONGHOP!O1580="KTHP",OR(TONGHOP!P1580="LT",TONGHOP!P1580="TN"),TONGHOP!Q1580&lt;=90),TONGHOP!T1580,"")</f>
        <v/>
      </c>
      <c r="B1580" s="1" t="str">
        <f>IF(AND(TONGHOP!O1580="KTHP",OR(TONGHOP!P1580="LT",TONGHOP!P1580="TN"),TONGHOP!Q1580&lt;=90),TONGHOP!U1580,"")</f>
        <v/>
      </c>
      <c r="C1580" s="1" t="str">
        <f t="shared" si="96"/>
        <v/>
      </c>
      <c r="D1580" s="1" t="str">
        <f>IF(AND(TONGHOP!O1580="KTHP",OR(TONGHOP!P1580="LT",TONGHOP!P1580="TN"),AND(TONGHOP!Q1580&gt;90,TONGHOP!Q1580&lt;=120)),TONGHOP!T1580,"")</f>
        <v/>
      </c>
      <c r="E1580" s="1" t="str">
        <f>IF(AND(TONGHOP!O1580="KTHP",OR(TONGHOP!P1580="LT",TONGHOP!P1580="TN"),AND(TONGHOP!Q1580&gt;90,TONGHOP!Q1580&lt;=120)),TONGHOP!U1580,"")</f>
        <v/>
      </c>
      <c r="F1580" s="1" t="str">
        <f t="shared" si="97"/>
        <v/>
      </c>
      <c r="G1580" s="1" t="str">
        <f>IF(AND(TONGHOP!O1580="KTHP",OR(TONGHOP!P1580="LT",TONGHOP!P1580="TN"),AND(TONGHOP!Q1580&gt;120,TONGHOP!Q1580&lt;=150)),TONGHOP!T1580,"")</f>
        <v/>
      </c>
      <c r="H1580" s="1" t="str">
        <f>IF(AND(TONGHOP!O1580="KTHP",OR(TONGHOP!P1580="LT",TONGHOP!P1580="TN"),AND(TONGHOP!Q1580&gt;120,TONGHOP!Q1580&lt;=150)),TONGHOP!U1580,"")</f>
        <v/>
      </c>
      <c r="I1580" s="1" t="str">
        <f t="shared" si="98"/>
        <v/>
      </c>
      <c r="J1580" s="1" t="str">
        <f>IF(AND(TONGHOP!O1580="KTHP",OR(TONGHOP!P1580="LT",TONGHOP!P1580="TN"),TONGHOP!Q1580&gt;150),TONGHOP!T1580,"")</f>
        <v/>
      </c>
      <c r="K1580" s="1" t="str">
        <f>IF(AND(TONGHOP!O1580="KTHP",OR(TONGHOP!P1580="LT",TONGHOP!P1580="TN"),TONGHOP!Q1580&gt;150),TONGHOP!U1580,"")</f>
        <v/>
      </c>
      <c r="L1580" s="1" t="str">
        <f t="shared" si="99"/>
        <v/>
      </c>
    </row>
    <row r="1581" spans="1:12">
      <c r="A1581" s="1" t="str">
        <f>IF(AND(TONGHOP!O1581="KTHP",OR(TONGHOP!P1581="LT",TONGHOP!P1581="TN"),TONGHOP!Q1581&lt;=90),TONGHOP!T1581,"")</f>
        <v/>
      </c>
      <c r="B1581" s="1" t="str">
        <f>IF(AND(TONGHOP!O1581="KTHP",OR(TONGHOP!P1581="LT",TONGHOP!P1581="TN"),TONGHOP!Q1581&lt;=90),TONGHOP!U1581,"")</f>
        <v/>
      </c>
      <c r="C1581" s="1" t="str">
        <f t="shared" si="96"/>
        <v/>
      </c>
      <c r="D1581" s="1" t="str">
        <f>IF(AND(TONGHOP!O1581="KTHP",OR(TONGHOP!P1581="LT",TONGHOP!P1581="TN"),AND(TONGHOP!Q1581&gt;90,TONGHOP!Q1581&lt;=120)),TONGHOP!T1581,"")</f>
        <v/>
      </c>
      <c r="E1581" s="1" t="str">
        <f>IF(AND(TONGHOP!O1581="KTHP",OR(TONGHOP!P1581="LT",TONGHOP!P1581="TN"),AND(TONGHOP!Q1581&gt;90,TONGHOP!Q1581&lt;=120)),TONGHOP!U1581,"")</f>
        <v/>
      </c>
      <c r="F1581" s="1" t="str">
        <f t="shared" si="97"/>
        <v/>
      </c>
      <c r="G1581" s="1" t="str">
        <f>IF(AND(TONGHOP!O1581="KTHP",OR(TONGHOP!P1581="LT",TONGHOP!P1581="TN"),AND(TONGHOP!Q1581&gt;120,TONGHOP!Q1581&lt;=150)),TONGHOP!T1581,"")</f>
        <v/>
      </c>
      <c r="H1581" s="1" t="str">
        <f>IF(AND(TONGHOP!O1581="KTHP",OR(TONGHOP!P1581="LT",TONGHOP!P1581="TN"),AND(TONGHOP!Q1581&gt;120,TONGHOP!Q1581&lt;=150)),TONGHOP!U1581,"")</f>
        <v/>
      </c>
      <c r="I1581" s="1" t="str">
        <f t="shared" si="98"/>
        <v/>
      </c>
      <c r="J1581" s="1" t="str">
        <f>IF(AND(TONGHOP!O1581="KTHP",OR(TONGHOP!P1581="LT",TONGHOP!P1581="TN"),TONGHOP!Q1581&gt;150),TONGHOP!T1581,"")</f>
        <v/>
      </c>
      <c r="K1581" s="1" t="str">
        <f>IF(AND(TONGHOP!O1581="KTHP",OR(TONGHOP!P1581="LT",TONGHOP!P1581="TN"),TONGHOP!Q1581&gt;150),TONGHOP!U1581,"")</f>
        <v/>
      </c>
      <c r="L1581" s="1" t="str">
        <f t="shared" si="99"/>
        <v/>
      </c>
    </row>
    <row r="1582" spans="1:12">
      <c r="A1582" s="1" t="str">
        <f>IF(AND(TONGHOP!O1582="KTHP",OR(TONGHOP!P1582="LT",TONGHOP!P1582="TN"),TONGHOP!Q1582&lt;=90),TONGHOP!T1582,"")</f>
        <v/>
      </c>
      <c r="B1582" s="1" t="str">
        <f>IF(AND(TONGHOP!O1582="KTHP",OR(TONGHOP!P1582="LT",TONGHOP!P1582="TN"),TONGHOP!Q1582&lt;=90),TONGHOP!U1582,"")</f>
        <v/>
      </c>
      <c r="C1582" s="1" t="str">
        <f t="shared" si="96"/>
        <v/>
      </c>
      <c r="D1582" s="1" t="str">
        <f>IF(AND(TONGHOP!O1582="KTHP",OR(TONGHOP!P1582="LT",TONGHOP!P1582="TN"),AND(TONGHOP!Q1582&gt;90,TONGHOP!Q1582&lt;=120)),TONGHOP!T1582,"")</f>
        <v/>
      </c>
      <c r="E1582" s="1" t="str">
        <f>IF(AND(TONGHOP!O1582="KTHP",OR(TONGHOP!P1582="LT",TONGHOP!P1582="TN"),AND(TONGHOP!Q1582&gt;90,TONGHOP!Q1582&lt;=120)),TONGHOP!U1582,"")</f>
        <v/>
      </c>
      <c r="F1582" s="1" t="str">
        <f t="shared" si="97"/>
        <v/>
      </c>
      <c r="G1582" s="1" t="str">
        <f>IF(AND(TONGHOP!O1582="KTHP",OR(TONGHOP!P1582="LT",TONGHOP!P1582="TN"),AND(TONGHOP!Q1582&gt;120,TONGHOP!Q1582&lt;=150)),TONGHOP!T1582,"")</f>
        <v/>
      </c>
      <c r="H1582" s="1" t="str">
        <f>IF(AND(TONGHOP!O1582="KTHP",OR(TONGHOP!P1582="LT",TONGHOP!P1582="TN"),AND(TONGHOP!Q1582&gt;120,TONGHOP!Q1582&lt;=150)),TONGHOP!U1582,"")</f>
        <v/>
      </c>
      <c r="I1582" s="1" t="str">
        <f t="shared" si="98"/>
        <v/>
      </c>
      <c r="J1582" s="1" t="str">
        <f>IF(AND(TONGHOP!O1582="KTHP",OR(TONGHOP!P1582="LT",TONGHOP!P1582="TN"),TONGHOP!Q1582&gt;150),TONGHOP!T1582,"")</f>
        <v/>
      </c>
      <c r="K1582" s="1" t="str">
        <f>IF(AND(TONGHOP!O1582="KTHP",OR(TONGHOP!P1582="LT",TONGHOP!P1582="TN"),TONGHOP!Q1582&gt;150),TONGHOP!U1582,"")</f>
        <v/>
      </c>
      <c r="L1582" s="1" t="str">
        <f t="shared" si="99"/>
        <v/>
      </c>
    </row>
    <row r="1583" spans="1:12">
      <c r="A1583" s="1" t="str">
        <f>IF(AND(TONGHOP!O1583="KTHP",OR(TONGHOP!P1583="LT",TONGHOP!P1583="TN"),TONGHOP!Q1583&lt;=90),TONGHOP!T1583,"")</f>
        <v/>
      </c>
      <c r="B1583" s="1" t="str">
        <f>IF(AND(TONGHOP!O1583="KTHP",OR(TONGHOP!P1583="LT",TONGHOP!P1583="TN"),TONGHOP!Q1583&lt;=90),TONGHOP!U1583,"")</f>
        <v/>
      </c>
      <c r="C1583" s="1" t="str">
        <f t="shared" si="96"/>
        <v/>
      </c>
      <c r="D1583" s="1" t="str">
        <f>IF(AND(TONGHOP!O1583="KTHP",OR(TONGHOP!P1583="LT",TONGHOP!P1583="TN"),AND(TONGHOP!Q1583&gt;90,TONGHOP!Q1583&lt;=120)),TONGHOP!T1583,"")</f>
        <v/>
      </c>
      <c r="E1583" s="1" t="str">
        <f>IF(AND(TONGHOP!O1583="KTHP",OR(TONGHOP!P1583="LT",TONGHOP!P1583="TN"),AND(TONGHOP!Q1583&gt;90,TONGHOP!Q1583&lt;=120)),TONGHOP!U1583,"")</f>
        <v/>
      </c>
      <c r="F1583" s="1" t="str">
        <f t="shared" si="97"/>
        <v/>
      </c>
      <c r="G1583" s="1" t="str">
        <f>IF(AND(TONGHOP!O1583="KTHP",OR(TONGHOP!P1583="LT",TONGHOP!P1583="TN"),AND(TONGHOP!Q1583&gt;120,TONGHOP!Q1583&lt;=150)),TONGHOP!T1583,"")</f>
        <v/>
      </c>
      <c r="H1583" s="1" t="str">
        <f>IF(AND(TONGHOP!O1583="KTHP",OR(TONGHOP!P1583="LT",TONGHOP!P1583="TN"),AND(TONGHOP!Q1583&gt;120,TONGHOP!Q1583&lt;=150)),TONGHOP!U1583,"")</f>
        <v/>
      </c>
      <c r="I1583" s="1" t="str">
        <f t="shared" si="98"/>
        <v/>
      </c>
      <c r="J1583" s="1" t="str">
        <f>IF(AND(TONGHOP!O1583="KTHP",OR(TONGHOP!P1583="LT",TONGHOP!P1583="TN"),TONGHOP!Q1583&gt;150),TONGHOP!T1583,"")</f>
        <v/>
      </c>
      <c r="K1583" s="1" t="str">
        <f>IF(AND(TONGHOP!O1583="KTHP",OR(TONGHOP!P1583="LT",TONGHOP!P1583="TN"),TONGHOP!Q1583&gt;150),TONGHOP!U1583,"")</f>
        <v/>
      </c>
      <c r="L1583" s="1" t="str">
        <f t="shared" si="99"/>
        <v/>
      </c>
    </row>
    <row r="1584" spans="1:12">
      <c r="A1584" s="1" t="str">
        <f>IF(AND(TONGHOP!O1584="KTHP",OR(TONGHOP!P1584="LT",TONGHOP!P1584="TN"),TONGHOP!Q1584&lt;=90),TONGHOP!T1584,"")</f>
        <v/>
      </c>
      <c r="B1584" s="1" t="str">
        <f>IF(AND(TONGHOP!O1584="KTHP",OR(TONGHOP!P1584="LT",TONGHOP!P1584="TN"),TONGHOP!Q1584&lt;=90),TONGHOP!U1584,"")</f>
        <v/>
      </c>
      <c r="C1584" s="1" t="str">
        <f t="shared" si="96"/>
        <v/>
      </c>
      <c r="D1584" s="1" t="str">
        <f>IF(AND(TONGHOP!O1584="KTHP",OR(TONGHOP!P1584="LT",TONGHOP!P1584="TN"),AND(TONGHOP!Q1584&gt;90,TONGHOP!Q1584&lt;=120)),TONGHOP!T1584,"")</f>
        <v/>
      </c>
      <c r="E1584" s="1" t="str">
        <f>IF(AND(TONGHOP!O1584="KTHP",OR(TONGHOP!P1584="LT",TONGHOP!P1584="TN"),AND(TONGHOP!Q1584&gt;90,TONGHOP!Q1584&lt;=120)),TONGHOP!U1584,"")</f>
        <v/>
      </c>
      <c r="F1584" s="1" t="str">
        <f t="shared" si="97"/>
        <v/>
      </c>
      <c r="G1584" s="1" t="str">
        <f>IF(AND(TONGHOP!O1584="KTHP",OR(TONGHOP!P1584="LT",TONGHOP!P1584="TN"),AND(TONGHOP!Q1584&gt;120,TONGHOP!Q1584&lt;=150)),TONGHOP!T1584,"")</f>
        <v/>
      </c>
      <c r="H1584" s="1" t="str">
        <f>IF(AND(TONGHOP!O1584="KTHP",OR(TONGHOP!P1584="LT",TONGHOP!P1584="TN"),AND(TONGHOP!Q1584&gt;120,TONGHOP!Q1584&lt;=150)),TONGHOP!U1584,"")</f>
        <v/>
      </c>
      <c r="I1584" s="1" t="str">
        <f t="shared" si="98"/>
        <v/>
      </c>
      <c r="J1584" s="1" t="str">
        <f>IF(AND(TONGHOP!O1584="KTHP",OR(TONGHOP!P1584="LT",TONGHOP!P1584="TN"),TONGHOP!Q1584&gt;150),TONGHOP!T1584,"")</f>
        <v/>
      </c>
      <c r="K1584" s="1" t="str">
        <f>IF(AND(TONGHOP!O1584="KTHP",OR(TONGHOP!P1584="LT",TONGHOP!P1584="TN"),TONGHOP!Q1584&gt;150),TONGHOP!U1584,"")</f>
        <v/>
      </c>
      <c r="L1584" s="1" t="str">
        <f t="shared" si="99"/>
        <v/>
      </c>
    </row>
    <row r="1585" spans="1:12">
      <c r="A1585" s="1" t="str">
        <f>IF(AND(TONGHOP!O1585="KTHP",OR(TONGHOP!P1585="LT",TONGHOP!P1585="TN"),TONGHOP!Q1585&lt;=90),TONGHOP!T1585,"")</f>
        <v/>
      </c>
      <c r="B1585" s="1" t="str">
        <f>IF(AND(TONGHOP!O1585="KTHP",OR(TONGHOP!P1585="LT",TONGHOP!P1585="TN"),TONGHOP!Q1585&lt;=90),TONGHOP!U1585,"")</f>
        <v/>
      </c>
      <c r="C1585" s="1" t="str">
        <f t="shared" si="96"/>
        <v/>
      </c>
      <c r="D1585" s="1" t="str">
        <f>IF(AND(TONGHOP!O1585="KTHP",OR(TONGHOP!P1585="LT",TONGHOP!P1585="TN"),AND(TONGHOP!Q1585&gt;90,TONGHOP!Q1585&lt;=120)),TONGHOP!T1585,"")</f>
        <v/>
      </c>
      <c r="E1585" s="1" t="str">
        <f>IF(AND(TONGHOP!O1585="KTHP",OR(TONGHOP!P1585="LT",TONGHOP!P1585="TN"),AND(TONGHOP!Q1585&gt;90,TONGHOP!Q1585&lt;=120)),TONGHOP!U1585,"")</f>
        <v/>
      </c>
      <c r="F1585" s="1" t="str">
        <f t="shared" si="97"/>
        <v/>
      </c>
      <c r="G1585" s="1" t="str">
        <f>IF(AND(TONGHOP!O1585="KTHP",OR(TONGHOP!P1585="LT",TONGHOP!P1585="TN"),AND(TONGHOP!Q1585&gt;120,TONGHOP!Q1585&lt;=150)),TONGHOP!T1585,"")</f>
        <v/>
      </c>
      <c r="H1585" s="1" t="str">
        <f>IF(AND(TONGHOP!O1585="KTHP",OR(TONGHOP!P1585="LT",TONGHOP!P1585="TN"),AND(TONGHOP!Q1585&gt;120,TONGHOP!Q1585&lt;=150)),TONGHOP!U1585,"")</f>
        <v/>
      </c>
      <c r="I1585" s="1" t="str">
        <f t="shared" si="98"/>
        <v/>
      </c>
      <c r="J1585" s="1" t="str">
        <f>IF(AND(TONGHOP!O1585="KTHP",OR(TONGHOP!P1585="LT",TONGHOP!P1585="TN"),TONGHOP!Q1585&gt;150),TONGHOP!T1585,"")</f>
        <v/>
      </c>
      <c r="K1585" s="1" t="str">
        <f>IF(AND(TONGHOP!O1585="KTHP",OR(TONGHOP!P1585="LT",TONGHOP!P1585="TN"),TONGHOP!Q1585&gt;150),TONGHOP!U1585,"")</f>
        <v/>
      </c>
      <c r="L1585" s="1" t="str">
        <f t="shared" si="99"/>
        <v/>
      </c>
    </row>
    <row r="1586" spans="1:12">
      <c r="A1586" s="1" t="str">
        <f>IF(AND(TONGHOP!O1586="KTHP",OR(TONGHOP!P1586="LT",TONGHOP!P1586="TN"),TONGHOP!Q1586&lt;=90),TONGHOP!T1586,"")</f>
        <v/>
      </c>
      <c r="B1586" s="1" t="str">
        <f>IF(AND(TONGHOP!O1586="KTHP",OR(TONGHOP!P1586="LT",TONGHOP!P1586="TN"),TONGHOP!Q1586&lt;=90),TONGHOP!U1586,"")</f>
        <v/>
      </c>
      <c r="C1586" s="1" t="str">
        <f t="shared" si="96"/>
        <v/>
      </c>
      <c r="D1586" s="1" t="str">
        <f>IF(AND(TONGHOP!O1586="KTHP",OR(TONGHOP!P1586="LT",TONGHOP!P1586="TN"),AND(TONGHOP!Q1586&gt;90,TONGHOP!Q1586&lt;=120)),TONGHOP!T1586,"")</f>
        <v/>
      </c>
      <c r="E1586" s="1" t="str">
        <f>IF(AND(TONGHOP!O1586="KTHP",OR(TONGHOP!P1586="LT",TONGHOP!P1586="TN"),AND(TONGHOP!Q1586&gt;90,TONGHOP!Q1586&lt;=120)),TONGHOP!U1586,"")</f>
        <v/>
      </c>
      <c r="F1586" s="1" t="str">
        <f t="shared" si="97"/>
        <v/>
      </c>
      <c r="G1586" s="1" t="str">
        <f>IF(AND(TONGHOP!O1586="KTHP",OR(TONGHOP!P1586="LT",TONGHOP!P1586="TN"),AND(TONGHOP!Q1586&gt;120,TONGHOP!Q1586&lt;=150)),TONGHOP!T1586,"")</f>
        <v/>
      </c>
      <c r="H1586" s="1" t="str">
        <f>IF(AND(TONGHOP!O1586="KTHP",OR(TONGHOP!P1586="LT",TONGHOP!P1586="TN"),AND(TONGHOP!Q1586&gt;120,TONGHOP!Q1586&lt;=150)),TONGHOP!U1586,"")</f>
        <v/>
      </c>
      <c r="I1586" s="1" t="str">
        <f t="shared" si="98"/>
        <v/>
      </c>
      <c r="J1586" s="1" t="str">
        <f>IF(AND(TONGHOP!O1586="KTHP",OR(TONGHOP!P1586="LT",TONGHOP!P1586="TN"),TONGHOP!Q1586&gt;150),TONGHOP!T1586,"")</f>
        <v/>
      </c>
      <c r="K1586" s="1" t="str">
        <f>IF(AND(TONGHOP!O1586="KTHP",OR(TONGHOP!P1586="LT",TONGHOP!P1586="TN"),TONGHOP!Q1586&gt;150),TONGHOP!U1586,"")</f>
        <v/>
      </c>
      <c r="L1586" s="1" t="str">
        <f t="shared" si="99"/>
        <v/>
      </c>
    </row>
    <row r="1587" spans="1:12">
      <c r="A1587" s="1" t="str">
        <f>IF(AND(TONGHOP!O1587="KTHP",OR(TONGHOP!P1587="LT",TONGHOP!P1587="TN"),TONGHOP!Q1587&lt;=90),TONGHOP!T1587,"")</f>
        <v/>
      </c>
      <c r="B1587" s="1" t="str">
        <f>IF(AND(TONGHOP!O1587="KTHP",OR(TONGHOP!P1587="LT",TONGHOP!P1587="TN"),TONGHOP!Q1587&lt;=90),TONGHOP!U1587,"")</f>
        <v/>
      </c>
      <c r="C1587" s="1" t="str">
        <f t="shared" si="96"/>
        <v/>
      </c>
      <c r="D1587" s="1" t="str">
        <f>IF(AND(TONGHOP!O1587="KTHP",OR(TONGHOP!P1587="LT",TONGHOP!P1587="TN"),AND(TONGHOP!Q1587&gt;90,TONGHOP!Q1587&lt;=120)),TONGHOP!T1587,"")</f>
        <v/>
      </c>
      <c r="E1587" s="1" t="str">
        <f>IF(AND(TONGHOP!O1587="KTHP",OR(TONGHOP!P1587="LT",TONGHOP!P1587="TN"),AND(TONGHOP!Q1587&gt;90,TONGHOP!Q1587&lt;=120)),TONGHOP!U1587,"")</f>
        <v/>
      </c>
      <c r="F1587" s="1" t="str">
        <f t="shared" si="97"/>
        <v/>
      </c>
      <c r="G1587" s="1" t="str">
        <f>IF(AND(TONGHOP!O1587="KTHP",OR(TONGHOP!P1587="LT",TONGHOP!P1587="TN"),AND(TONGHOP!Q1587&gt;120,TONGHOP!Q1587&lt;=150)),TONGHOP!T1587,"")</f>
        <v/>
      </c>
      <c r="H1587" s="1" t="str">
        <f>IF(AND(TONGHOP!O1587="KTHP",OR(TONGHOP!P1587="LT",TONGHOP!P1587="TN"),AND(TONGHOP!Q1587&gt;120,TONGHOP!Q1587&lt;=150)),TONGHOP!U1587,"")</f>
        <v/>
      </c>
      <c r="I1587" s="1" t="str">
        <f t="shared" si="98"/>
        <v/>
      </c>
      <c r="J1587" s="1" t="str">
        <f>IF(AND(TONGHOP!O1587="KTHP",OR(TONGHOP!P1587="LT",TONGHOP!P1587="TN"),TONGHOP!Q1587&gt;150),TONGHOP!T1587,"")</f>
        <v/>
      </c>
      <c r="K1587" s="1" t="str">
        <f>IF(AND(TONGHOP!O1587="KTHP",OR(TONGHOP!P1587="LT",TONGHOP!P1587="TN"),TONGHOP!Q1587&gt;150),TONGHOP!U1587,"")</f>
        <v/>
      </c>
      <c r="L1587" s="1" t="str">
        <f t="shared" si="99"/>
        <v/>
      </c>
    </row>
    <row r="1588" spans="1:12">
      <c r="A1588" s="1" t="str">
        <f>IF(AND(TONGHOP!O1588="KTHP",OR(TONGHOP!P1588="LT",TONGHOP!P1588="TN"),TONGHOP!Q1588&lt;=90),TONGHOP!T1588,"")</f>
        <v/>
      </c>
      <c r="B1588" s="1" t="str">
        <f>IF(AND(TONGHOP!O1588="KTHP",OR(TONGHOP!P1588="LT",TONGHOP!P1588="TN"),TONGHOP!Q1588&lt;=90),TONGHOP!U1588,"")</f>
        <v/>
      </c>
      <c r="C1588" s="1" t="str">
        <f t="shared" si="96"/>
        <v/>
      </c>
      <c r="D1588" s="1" t="str">
        <f>IF(AND(TONGHOP!O1588="KTHP",OR(TONGHOP!P1588="LT",TONGHOP!P1588="TN"),AND(TONGHOP!Q1588&gt;90,TONGHOP!Q1588&lt;=120)),TONGHOP!T1588,"")</f>
        <v/>
      </c>
      <c r="E1588" s="1" t="str">
        <f>IF(AND(TONGHOP!O1588="KTHP",OR(TONGHOP!P1588="LT",TONGHOP!P1588="TN"),AND(TONGHOP!Q1588&gt;90,TONGHOP!Q1588&lt;=120)),TONGHOP!U1588,"")</f>
        <v/>
      </c>
      <c r="F1588" s="1" t="str">
        <f t="shared" si="97"/>
        <v/>
      </c>
      <c r="G1588" s="1" t="str">
        <f>IF(AND(TONGHOP!O1588="KTHP",OR(TONGHOP!P1588="LT",TONGHOP!P1588="TN"),AND(TONGHOP!Q1588&gt;120,TONGHOP!Q1588&lt;=150)),TONGHOP!T1588,"")</f>
        <v/>
      </c>
      <c r="H1588" s="1" t="str">
        <f>IF(AND(TONGHOP!O1588="KTHP",OR(TONGHOP!P1588="LT",TONGHOP!P1588="TN"),AND(TONGHOP!Q1588&gt;120,TONGHOP!Q1588&lt;=150)),TONGHOP!U1588,"")</f>
        <v/>
      </c>
      <c r="I1588" s="1" t="str">
        <f t="shared" si="98"/>
        <v/>
      </c>
      <c r="J1588" s="1" t="str">
        <f>IF(AND(TONGHOP!O1588="KTHP",OR(TONGHOP!P1588="LT",TONGHOP!P1588="TN"),TONGHOP!Q1588&gt;150),TONGHOP!T1588,"")</f>
        <v/>
      </c>
      <c r="K1588" s="1" t="str">
        <f>IF(AND(TONGHOP!O1588="KTHP",OR(TONGHOP!P1588="LT",TONGHOP!P1588="TN"),TONGHOP!Q1588&gt;150),TONGHOP!U1588,"")</f>
        <v/>
      </c>
      <c r="L1588" s="1" t="str">
        <f t="shared" si="99"/>
        <v/>
      </c>
    </row>
    <row r="1589" spans="1:12">
      <c r="A1589" s="1" t="str">
        <f>IF(AND(TONGHOP!O1589="KTHP",OR(TONGHOP!P1589="LT",TONGHOP!P1589="TN"),TONGHOP!Q1589&lt;=90),TONGHOP!T1589,"")</f>
        <v/>
      </c>
      <c r="B1589" s="1" t="str">
        <f>IF(AND(TONGHOP!O1589="KTHP",OR(TONGHOP!P1589="LT",TONGHOP!P1589="TN"),TONGHOP!Q1589&lt;=90),TONGHOP!U1589,"")</f>
        <v/>
      </c>
      <c r="C1589" s="1" t="str">
        <f t="shared" si="96"/>
        <v/>
      </c>
      <c r="D1589" s="1" t="str">
        <f>IF(AND(TONGHOP!O1589="KTHP",OR(TONGHOP!P1589="LT",TONGHOP!P1589="TN"),AND(TONGHOP!Q1589&gt;90,TONGHOP!Q1589&lt;=120)),TONGHOP!T1589,"")</f>
        <v/>
      </c>
      <c r="E1589" s="1" t="str">
        <f>IF(AND(TONGHOP!O1589="KTHP",OR(TONGHOP!P1589="LT",TONGHOP!P1589="TN"),AND(TONGHOP!Q1589&gt;90,TONGHOP!Q1589&lt;=120)),TONGHOP!U1589,"")</f>
        <v/>
      </c>
      <c r="F1589" s="1" t="str">
        <f t="shared" si="97"/>
        <v/>
      </c>
      <c r="G1589" s="1" t="str">
        <f>IF(AND(TONGHOP!O1589="KTHP",OR(TONGHOP!P1589="LT",TONGHOP!P1589="TN"),AND(TONGHOP!Q1589&gt;120,TONGHOP!Q1589&lt;=150)),TONGHOP!T1589,"")</f>
        <v/>
      </c>
      <c r="H1589" s="1" t="str">
        <f>IF(AND(TONGHOP!O1589="KTHP",OR(TONGHOP!P1589="LT",TONGHOP!P1589="TN"),AND(TONGHOP!Q1589&gt;120,TONGHOP!Q1589&lt;=150)),TONGHOP!U1589,"")</f>
        <v/>
      </c>
      <c r="I1589" s="1" t="str">
        <f t="shared" si="98"/>
        <v/>
      </c>
      <c r="J1589" s="1" t="str">
        <f>IF(AND(TONGHOP!O1589="KTHP",OR(TONGHOP!P1589="LT",TONGHOP!P1589="TN"),TONGHOP!Q1589&gt;150),TONGHOP!T1589,"")</f>
        <v/>
      </c>
      <c r="K1589" s="1" t="str">
        <f>IF(AND(TONGHOP!O1589="KTHP",OR(TONGHOP!P1589="LT",TONGHOP!P1589="TN"),TONGHOP!Q1589&gt;150),TONGHOP!U1589,"")</f>
        <v/>
      </c>
      <c r="L1589" s="1" t="str">
        <f t="shared" si="99"/>
        <v/>
      </c>
    </row>
    <row r="1590" spans="1:12">
      <c r="A1590" s="1" t="str">
        <f>IF(AND(TONGHOP!O1590="KTHP",OR(TONGHOP!P1590="LT",TONGHOP!P1590="TN"),TONGHOP!Q1590&lt;=90),TONGHOP!T1590,"")</f>
        <v/>
      </c>
      <c r="B1590" s="1" t="str">
        <f>IF(AND(TONGHOP!O1590="KTHP",OR(TONGHOP!P1590="LT",TONGHOP!P1590="TN"),TONGHOP!Q1590&lt;=90),TONGHOP!U1590,"")</f>
        <v/>
      </c>
      <c r="C1590" s="1" t="str">
        <f t="shared" si="96"/>
        <v/>
      </c>
      <c r="D1590" s="1" t="str">
        <f>IF(AND(TONGHOP!O1590="KTHP",OR(TONGHOP!P1590="LT",TONGHOP!P1590="TN"),AND(TONGHOP!Q1590&gt;90,TONGHOP!Q1590&lt;=120)),TONGHOP!T1590,"")</f>
        <v/>
      </c>
      <c r="E1590" s="1" t="str">
        <f>IF(AND(TONGHOP!O1590="KTHP",OR(TONGHOP!P1590="LT",TONGHOP!P1590="TN"),AND(TONGHOP!Q1590&gt;90,TONGHOP!Q1590&lt;=120)),TONGHOP!U1590,"")</f>
        <v/>
      </c>
      <c r="F1590" s="1" t="str">
        <f t="shared" si="97"/>
        <v/>
      </c>
      <c r="G1590" s="1" t="str">
        <f>IF(AND(TONGHOP!O1590="KTHP",OR(TONGHOP!P1590="LT",TONGHOP!P1590="TN"),AND(TONGHOP!Q1590&gt;120,TONGHOP!Q1590&lt;=150)),TONGHOP!T1590,"")</f>
        <v/>
      </c>
      <c r="H1590" s="1" t="str">
        <f>IF(AND(TONGHOP!O1590="KTHP",OR(TONGHOP!P1590="LT",TONGHOP!P1590="TN"),AND(TONGHOP!Q1590&gt;120,TONGHOP!Q1590&lt;=150)),TONGHOP!U1590,"")</f>
        <v/>
      </c>
      <c r="I1590" s="1" t="str">
        <f t="shared" si="98"/>
        <v/>
      </c>
      <c r="J1590" s="1" t="str">
        <f>IF(AND(TONGHOP!O1590="KTHP",OR(TONGHOP!P1590="LT",TONGHOP!P1590="TN"),TONGHOP!Q1590&gt;150),TONGHOP!T1590,"")</f>
        <v/>
      </c>
      <c r="K1590" s="1" t="str">
        <f>IF(AND(TONGHOP!O1590="KTHP",OR(TONGHOP!P1590="LT",TONGHOP!P1590="TN"),TONGHOP!Q1590&gt;150),TONGHOP!U1590,"")</f>
        <v/>
      </c>
      <c r="L1590" s="1" t="str">
        <f t="shared" si="99"/>
        <v/>
      </c>
    </row>
    <row r="1591" spans="1:12">
      <c r="A1591" s="1" t="str">
        <f>IF(AND(TONGHOP!O1591="KTHP",OR(TONGHOP!P1591="LT",TONGHOP!P1591="TN"),TONGHOP!Q1591&lt;=90),TONGHOP!T1591,"")</f>
        <v/>
      </c>
      <c r="B1591" s="1" t="str">
        <f>IF(AND(TONGHOP!O1591="KTHP",OR(TONGHOP!P1591="LT",TONGHOP!P1591="TN"),TONGHOP!Q1591&lt;=90),TONGHOP!U1591,"")</f>
        <v/>
      </c>
      <c r="C1591" s="1" t="str">
        <f t="shared" si="96"/>
        <v/>
      </c>
      <c r="D1591" s="1" t="str">
        <f>IF(AND(TONGHOP!O1591="KTHP",OR(TONGHOP!P1591="LT",TONGHOP!P1591="TN"),AND(TONGHOP!Q1591&gt;90,TONGHOP!Q1591&lt;=120)),TONGHOP!T1591,"")</f>
        <v/>
      </c>
      <c r="E1591" s="1" t="str">
        <f>IF(AND(TONGHOP!O1591="KTHP",OR(TONGHOP!P1591="LT",TONGHOP!P1591="TN"),AND(TONGHOP!Q1591&gt;90,TONGHOP!Q1591&lt;=120)),TONGHOP!U1591,"")</f>
        <v/>
      </c>
      <c r="F1591" s="1" t="str">
        <f t="shared" si="97"/>
        <v/>
      </c>
      <c r="G1591" s="1" t="str">
        <f>IF(AND(TONGHOP!O1591="KTHP",OR(TONGHOP!P1591="LT",TONGHOP!P1591="TN"),AND(TONGHOP!Q1591&gt;120,TONGHOP!Q1591&lt;=150)),TONGHOP!T1591,"")</f>
        <v/>
      </c>
      <c r="H1591" s="1" t="str">
        <f>IF(AND(TONGHOP!O1591="KTHP",OR(TONGHOP!P1591="LT",TONGHOP!P1591="TN"),AND(TONGHOP!Q1591&gt;120,TONGHOP!Q1591&lt;=150)),TONGHOP!U1591,"")</f>
        <v/>
      </c>
      <c r="I1591" s="1" t="str">
        <f t="shared" si="98"/>
        <v/>
      </c>
      <c r="J1591" s="1" t="str">
        <f>IF(AND(TONGHOP!O1591="KTHP",OR(TONGHOP!P1591="LT",TONGHOP!P1591="TN"),TONGHOP!Q1591&gt;150),TONGHOP!T1591,"")</f>
        <v/>
      </c>
      <c r="K1591" s="1" t="str">
        <f>IF(AND(TONGHOP!O1591="KTHP",OR(TONGHOP!P1591="LT",TONGHOP!P1591="TN"),TONGHOP!Q1591&gt;150),TONGHOP!U1591,"")</f>
        <v/>
      </c>
      <c r="L1591" s="1" t="str">
        <f t="shared" si="99"/>
        <v/>
      </c>
    </row>
    <row r="1592" spans="1:12">
      <c r="A1592" s="1" t="str">
        <f>IF(AND(TONGHOP!O1592="KTHP",OR(TONGHOP!P1592="LT",TONGHOP!P1592="TN"),TONGHOP!Q1592&lt;=90),TONGHOP!T1592,"")</f>
        <v/>
      </c>
      <c r="B1592" s="1" t="str">
        <f>IF(AND(TONGHOP!O1592="KTHP",OR(TONGHOP!P1592="LT",TONGHOP!P1592="TN"),TONGHOP!Q1592&lt;=90),TONGHOP!U1592,"")</f>
        <v/>
      </c>
      <c r="C1592" s="1" t="str">
        <f t="shared" si="96"/>
        <v/>
      </c>
      <c r="D1592" s="1" t="str">
        <f>IF(AND(TONGHOP!O1592="KTHP",OR(TONGHOP!P1592="LT",TONGHOP!P1592="TN"),AND(TONGHOP!Q1592&gt;90,TONGHOP!Q1592&lt;=120)),TONGHOP!T1592,"")</f>
        <v/>
      </c>
      <c r="E1592" s="1" t="str">
        <f>IF(AND(TONGHOP!O1592="KTHP",OR(TONGHOP!P1592="LT",TONGHOP!P1592="TN"),AND(TONGHOP!Q1592&gt;90,TONGHOP!Q1592&lt;=120)),TONGHOP!U1592,"")</f>
        <v/>
      </c>
      <c r="F1592" s="1" t="str">
        <f t="shared" si="97"/>
        <v/>
      </c>
      <c r="G1592" s="1" t="str">
        <f>IF(AND(TONGHOP!O1592="KTHP",OR(TONGHOP!P1592="LT",TONGHOP!P1592="TN"),AND(TONGHOP!Q1592&gt;120,TONGHOP!Q1592&lt;=150)),TONGHOP!T1592,"")</f>
        <v/>
      </c>
      <c r="H1592" s="1" t="str">
        <f>IF(AND(TONGHOP!O1592="KTHP",OR(TONGHOP!P1592="LT",TONGHOP!P1592="TN"),AND(TONGHOP!Q1592&gt;120,TONGHOP!Q1592&lt;=150)),TONGHOP!U1592,"")</f>
        <v/>
      </c>
      <c r="I1592" s="1" t="str">
        <f t="shared" si="98"/>
        <v/>
      </c>
      <c r="J1592" s="1" t="str">
        <f>IF(AND(TONGHOP!O1592="KTHP",OR(TONGHOP!P1592="LT",TONGHOP!P1592="TN"),TONGHOP!Q1592&gt;150),TONGHOP!T1592,"")</f>
        <v/>
      </c>
      <c r="K1592" s="1" t="str">
        <f>IF(AND(TONGHOP!O1592="KTHP",OR(TONGHOP!P1592="LT",TONGHOP!P1592="TN"),TONGHOP!Q1592&gt;150),TONGHOP!U1592,"")</f>
        <v/>
      </c>
      <c r="L1592" s="1" t="str">
        <f t="shared" si="99"/>
        <v/>
      </c>
    </row>
    <row r="1593" spans="1:12">
      <c r="A1593" s="1" t="str">
        <f>IF(AND(TONGHOP!O1593="KTHP",OR(TONGHOP!P1593="LT",TONGHOP!P1593="TN"),TONGHOP!Q1593&lt;=90),TONGHOP!T1593,"")</f>
        <v/>
      </c>
      <c r="B1593" s="1" t="str">
        <f>IF(AND(TONGHOP!O1593="KTHP",OR(TONGHOP!P1593="LT",TONGHOP!P1593="TN"),TONGHOP!Q1593&lt;=90),TONGHOP!U1593,"")</f>
        <v/>
      </c>
      <c r="C1593" s="1" t="str">
        <f t="shared" si="96"/>
        <v/>
      </c>
      <c r="D1593" s="1" t="str">
        <f>IF(AND(TONGHOP!O1593="KTHP",OR(TONGHOP!P1593="LT",TONGHOP!P1593="TN"),AND(TONGHOP!Q1593&gt;90,TONGHOP!Q1593&lt;=120)),TONGHOP!T1593,"")</f>
        <v/>
      </c>
      <c r="E1593" s="1" t="str">
        <f>IF(AND(TONGHOP!O1593="KTHP",OR(TONGHOP!P1593="LT",TONGHOP!P1593="TN"),AND(TONGHOP!Q1593&gt;90,TONGHOP!Q1593&lt;=120)),TONGHOP!U1593,"")</f>
        <v/>
      </c>
      <c r="F1593" s="1" t="str">
        <f t="shared" si="97"/>
        <v/>
      </c>
      <c r="G1593" s="1" t="str">
        <f>IF(AND(TONGHOP!O1593="KTHP",OR(TONGHOP!P1593="LT",TONGHOP!P1593="TN"),AND(TONGHOP!Q1593&gt;120,TONGHOP!Q1593&lt;=150)),TONGHOP!T1593,"")</f>
        <v/>
      </c>
      <c r="H1593" s="1" t="str">
        <f>IF(AND(TONGHOP!O1593="KTHP",OR(TONGHOP!P1593="LT",TONGHOP!P1593="TN"),AND(TONGHOP!Q1593&gt;120,TONGHOP!Q1593&lt;=150)),TONGHOP!U1593,"")</f>
        <v/>
      </c>
      <c r="I1593" s="1" t="str">
        <f t="shared" si="98"/>
        <v/>
      </c>
      <c r="J1593" s="1" t="str">
        <f>IF(AND(TONGHOP!O1593="KTHP",OR(TONGHOP!P1593="LT",TONGHOP!P1593="TN"),TONGHOP!Q1593&gt;150),TONGHOP!T1593,"")</f>
        <v/>
      </c>
      <c r="K1593" s="1" t="str">
        <f>IF(AND(TONGHOP!O1593="KTHP",OR(TONGHOP!P1593="LT",TONGHOP!P1593="TN"),TONGHOP!Q1593&gt;150),TONGHOP!U1593,"")</f>
        <v/>
      </c>
      <c r="L1593" s="1" t="str">
        <f t="shared" si="99"/>
        <v/>
      </c>
    </row>
    <row r="1594" spans="1:12">
      <c r="A1594" s="1" t="str">
        <f>IF(AND(TONGHOP!O1594="KTHP",OR(TONGHOP!P1594="LT",TONGHOP!P1594="TN"),TONGHOP!Q1594&lt;=90),TONGHOP!T1594,"")</f>
        <v/>
      </c>
      <c r="B1594" s="1" t="str">
        <f>IF(AND(TONGHOP!O1594="KTHP",OR(TONGHOP!P1594="LT",TONGHOP!P1594="TN"),TONGHOP!Q1594&lt;=90),TONGHOP!U1594,"")</f>
        <v/>
      </c>
      <c r="C1594" s="1" t="str">
        <f t="shared" si="96"/>
        <v/>
      </c>
      <c r="D1594" s="1" t="str">
        <f>IF(AND(TONGHOP!O1594="KTHP",OR(TONGHOP!P1594="LT",TONGHOP!P1594="TN"),AND(TONGHOP!Q1594&gt;90,TONGHOP!Q1594&lt;=120)),TONGHOP!T1594,"")</f>
        <v/>
      </c>
      <c r="E1594" s="1" t="str">
        <f>IF(AND(TONGHOP!O1594="KTHP",OR(TONGHOP!P1594="LT",TONGHOP!P1594="TN"),AND(TONGHOP!Q1594&gt;90,TONGHOP!Q1594&lt;=120)),TONGHOP!U1594,"")</f>
        <v/>
      </c>
      <c r="F1594" s="1" t="str">
        <f t="shared" si="97"/>
        <v/>
      </c>
      <c r="G1594" s="1" t="str">
        <f>IF(AND(TONGHOP!O1594="KTHP",OR(TONGHOP!P1594="LT",TONGHOP!P1594="TN"),AND(TONGHOP!Q1594&gt;120,TONGHOP!Q1594&lt;=150)),TONGHOP!T1594,"")</f>
        <v/>
      </c>
      <c r="H1594" s="1" t="str">
        <f>IF(AND(TONGHOP!O1594="KTHP",OR(TONGHOP!P1594="LT",TONGHOP!P1594="TN"),AND(TONGHOP!Q1594&gt;120,TONGHOP!Q1594&lt;=150)),TONGHOP!U1594,"")</f>
        <v/>
      </c>
      <c r="I1594" s="1" t="str">
        <f t="shared" si="98"/>
        <v/>
      </c>
      <c r="J1594" s="1" t="str">
        <f>IF(AND(TONGHOP!O1594="KTHP",OR(TONGHOP!P1594="LT",TONGHOP!P1594="TN"),TONGHOP!Q1594&gt;150),TONGHOP!T1594,"")</f>
        <v/>
      </c>
      <c r="K1594" s="1" t="str">
        <f>IF(AND(TONGHOP!O1594="KTHP",OR(TONGHOP!P1594="LT",TONGHOP!P1594="TN"),TONGHOP!Q1594&gt;150),TONGHOP!U1594,"")</f>
        <v/>
      </c>
      <c r="L1594" s="1" t="str">
        <f t="shared" si="99"/>
        <v/>
      </c>
    </row>
    <row r="1595" spans="1:12">
      <c r="A1595" s="1" t="str">
        <f>IF(AND(TONGHOP!O1595="KTHP",OR(TONGHOP!P1595="LT",TONGHOP!P1595="TN"),TONGHOP!Q1595&lt;=90),TONGHOP!T1595,"")</f>
        <v/>
      </c>
      <c r="B1595" s="1" t="str">
        <f>IF(AND(TONGHOP!O1595="KTHP",OR(TONGHOP!P1595="LT",TONGHOP!P1595="TN"),TONGHOP!Q1595&lt;=90),TONGHOP!U1595,"")</f>
        <v/>
      </c>
      <c r="C1595" s="1" t="str">
        <f t="shared" si="96"/>
        <v/>
      </c>
      <c r="D1595" s="1" t="str">
        <f>IF(AND(TONGHOP!O1595="KTHP",OR(TONGHOP!P1595="LT",TONGHOP!P1595="TN"),AND(TONGHOP!Q1595&gt;90,TONGHOP!Q1595&lt;=120)),TONGHOP!T1595,"")</f>
        <v/>
      </c>
      <c r="E1595" s="1" t="str">
        <f>IF(AND(TONGHOP!O1595="KTHP",OR(TONGHOP!P1595="LT",TONGHOP!P1595="TN"),AND(TONGHOP!Q1595&gt;90,TONGHOP!Q1595&lt;=120)),TONGHOP!U1595,"")</f>
        <v/>
      </c>
      <c r="F1595" s="1" t="str">
        <f t="shared" si="97"/>
        <v/>
      </c>
      <c r="G1595" s="1" t="str">
        <f>IF(AND(TONGHOP!O1595="KTHP",OR(TONGHOP!P1595="LT",TONGHOP!P1595="TN"),AND(TONGHOP!Q1595&gt;120,TONGHOP!Q1595&lt;=150)),TONGHOP!T1595,"")</f>
        <v/>
      </c>
      <c r="H1595" s="1" t="str">
        <f>IF(AND(TONGHOP!O1595="KTHP",OR(TONGHOP!P1595="LT",TONGHOP!P1595="TN"),AND(TONGHOP!Q1595&gt;120,TONGHOP!Q1595&lt;=150)),TONGHOP!U1595,"")</f>
        <v/>
      </c>
      <c r="I1595" s="1" t="str">
        <f t="shared" si="98"/>
        <v/>
      </c>
      <c r="J1595" s="1" t="str">
        <f>IF(AND(TONGHOP!O1595="KTHP",OR(TONGHOP!P1595="LT",TONGHOP!P1595="TN"),TONGHOP!Q1595&gt;150),TONGHOP!T1595,"")</f>
        <v/>
      </c>
      <c r="K1595" s="1" t="str">
        <f>IF(AND(TONGHOP!O1595="KTHP",OR(TONGHOP!P1595="LT",TONGHOP!P1595="TN"),TONGHOP!Q1595&gt;150),TONGHOP!U1595,"")</f>
        <v/>
      </c>
      <c r="L1595" s="1" t="str">
        <f t="shared" si="99"/>
        <v/>
      </c>
    </row>
    <row r="1596" spans="1:12">
      <c r="A1596" s="1" t="str">
        <f>IF(AND(TONGHOP!O1596="KTHP",OR(TONGHOP!P1596="LT",TONGHOP!P1596="TN"),TONGHOP!Q1596&lt;=90),TONGHOP!T1596,"")</f>
        <v/>
      </c>
      <c r="B1596" s="1" t="str">
        <f>IF(AND(TONGHOP!O1596="KTHP",OR(TONGHOP!P1596="LT",TONGHOP!P1596="TN"),TONGHOP!Q1596&lt;=90),TONGHOP!U1596,"")</f>
        <v/>
      </c>
      <c r="C1596" s="1" t="str">
        <f t="shared" si="96"/>
        <v/>
      </c>
      <c r="D1596" s="1" t="str">
        <f>IF(AND(TONGHOP!O1596="KTHP",OR(TONGHOP!P1596="LT",TONGHOP!P1596="TN"),AND(TONGHOP!Q1596&gt;90,TONGHOP!Q1596&lt;=120)),TONGHOP!T1596,"")</f>
        <v/>
      </c>
      <c r="E1596" s="1" t="str">
        <f>IF(AND(TONGHOP!O1596="KTHP",OR(TONGHOP!P1596="LT",TONGHOP!P1596="TN"),AND(TONGHOP!Q1596&gt;90,TONGHOP!Q1596&lt;=120)),TONGHOP!U1596,"")</f>
        <v/>
      </c>
      <c r="F1596" s="1" t="str">
        <f t="shared" si="97"/>
        <v/>
      </c>
      <c r="G1596" s="1" t="str">
        <f>IF(AND(TONGHOP!O1596="KTHP",OR(TONGHOP!P1596="LT",TONGHOP!P1596="TN"),AND(TONGHOP!Q1596&gt;120,TONGHOP!Q1596&lt;=150)),TONGHOP!T1596,"")</f>
        <v/>
      </c>
      <c r="H1596" s="1" t="str">
        <f>IF(AND(TONGHOP!O1596="KTHP",OR(TONGHOP!P1596="LT",TONGHOP!P1596="TN"),AND(TONGHOP!Q1596&gt;120,TONGHOP!Q1596&lt;=150)),TONGHOP!U1596,"")</f>
        <v/>
      </c>
      <c r="I1596" s="1" t="str">
        <f t="shared" si="98"/>
        <v/>
      </c>
      <c r="J1596" s="1" t="str">
        <f>IF(AND(TONGHOP!O1596="KTHP",OR(TONGHOP!P1596="LT",TONGHOP!P1596="TN"),TONGHOP!Q1596&gt;150),TONGHOP!T1596,"")</f>
        <v/>
      </c>
      <c r="K1596" s="1" t="str">
        <f>IF(AND(TONGHOP!O1596="KTHP",OR(TONGHOP!P1596="LT",TONGHOP!P1596="TN"),TONGHOP!Q1596&gt;150),TONGHOP!U1596,"")</f>
        <v/>
      </c>
      <c r="L1596" s="1" t="str">
        <f t="shared" si="99"/>
        <v/>
      </c>
    </row>
    <row r="1597" spans="1:12">
      <c r="A1597" s="1" t="str">
        <f>IF(AND(TONGHOP!O1597="KTHP",OR(TONGHOP!P1597="LT",TONGHOP!P1597="TN"),TONGHOP!Q1597&lt;=90),TONGHOP!T1597,"")</f>
        <v/>
      </c>
      <c r="B1597" s="1" t="str">
        <f>IF(AND(TONGHOP!O1597="KTHP",OR(TONGHOP!P1597="LT",TONGHOP!P1597="TN"),TONGHOP!Q1597&lt;=90),TONGHOP!U1597,"")</f>
        <v/>
      </c>
      <c r="C1597" s="1" t="str">
        <f t="shared" si="96"/>
        <v/>
      </c>
      <c r="D1597" s="1" t="str">
        <f>IF(AND(TONGHOP!O1597="KTHP",OR(TONGHOP!P1597="LT",TONGHOP!P1597="TN"),AND(TONGHOP!Q1597&gt;90,TONGHOP!Q1597&lt;=120)),TONGHOP!T1597,"")</f>
        <v/>
      </c>
      <c r="E1597" s="1" t="str">
        <f>IF(AND(TONGHOP!O1597="KTHP",OR(TONGHOP!P1597="LT",TONGHOP!P1597="TN"),AND(TONGHOP!Q1597&gt;90,TONGHOP!Q1597&lt;=120)),TONGHOP!U1597,"")</f>
        <v/>
      </c>
      <c r="F1597" s="1" t="str">
        <f t="shared" si="97"/>
        <v/>
      </c>
      <c r="G1597" s="1" t="str">
        <f>IF(AND(TONGHOP!O1597="KTHP",OR(TONGHOP!P1597="LT",TONGHOP!P1597="TN"),AND(TONGHOP!Q1597&gt;120,TONGHOP!Q1597&lt;=150)),TONGHOP!T1597,"")</f>
        <v/>
      </c>
      <c r="H1597" s="1" t="str">
        <f>IF(AND(TONGHOP!O1597="KTHP",OR(TONGHOP!P1597="LT",TONGHOP!P1597="TN"),AND(TONGHOP!Q1597&gt;120,TONGHOP!Q1597&lt;=150)),TONGHOP!U1597,"")</f>
        <v/>
      </c>
      <c r="I1597" s="1" t="str">
        <f t="shared" si="98"/>
        <v/>
      </c>
      <c r="J1597" s="1" t="str">
        <f>IF(AND(TONGHOP!O1597="KTHP",OR(TONGHOP!P1597="LT",TONGHOP!P1597="TN"),TONGHOP!Q1597&gt;150),TONGHOP!T1597,"")</f>
        <v/>
      </c>
      <c r="K1597" s="1" t="str">
        <f>IF(AND(TONGHOP!O1597="KTHP",OR(TONGHOP!P1597="LT",TONGHOP!P1597="TN"),TONGHOP!Q1597&gt;150),TONGHOP!U1597,"")</f>
        <v/>
      </c>
      <c r="L1597" s="1" t="str">
        <f t="shared" si="99"/>
        <v/>
      </c>
    </row>
    <row r="1598" spans="1:12">
      <c r="A1598" s="1" t="str">
        <f>IF(AND(TONGHOP!O1598="KTHP",OR(TONGHOP!P1598="LT",TONGHOP!P1598="TN"),TONGHOP!Q1598&lt;=90),TONGHOP!T1598,"")</f>
        <v/>
      </c>
      <c r="B1598" s="1" t="str">
        <f>IF(AND(TONGHOP!O1598="KTHP",OR(TONGHOP!P1598="LT",TONGHOP!P1598="TN"),TONGHOP!Q1598&lt;=90),TONGHOP!U1598,"")</f>
        <v/>
      </c>
      <c r="C1598" s="1" t="str">
        <f t="shared" si="96"/>
        <v/>
      </c>
      <c r="D1598" s="1" t="str">
        <f>IF(AND(TONGHOP!O1598="KTHP",OR(TONGHOP!P1598="LT",TONGHOP!P1598="TN"),AND(TONGHOP!Q1598&gt;90,TONGHOP!Q1598&lt;=120)),TONGHOP!T1598,"")</f>
        <v/>
      </c>
      <c r="E1598" s="1" t="str">
        <f>IF(AND(TONGHOP!O1598="KTHP",OR(TONGHOP!P1598="LT",TONGHOP!P1598="TN"),AND(TONGHOP!Q1598&gt;90,TONGHOP!Q1598&lt;=120)),TONGHOP!U1598,"")</f>
        <v/>
      </c>
      <c r="F1598" s="1" t="str">
        <f t="shared" si="97"/>
        <v/>
      </c>
      <c r="G1598" s="1" t="str">
        <f>IF(AND(TONGHOP!O1598="KTHP",OR(TONGHOP!P1598="LT",TONGHOP!P1598="TN"),AND(TONGHOP!Q1598&gt;120,TONGHOP!Q1598&lt;=150)),TONGHOP!T1598,"")</f>
        <v/>
      </c>
      <c r="H1598" s="1" t="str">
        <f>IF(AND(TONGHOP!O1598="KTHP",OR(TONGHOP!P1598="LT",TONGHOP!P1598="TN"),AND(TONGHOP!Q1598&gt;120,TONGHOP!Q1598&lt;=150)),TONGHOP!U1598,"")</f>
        <v/>
      </c>
      <c r="I1598" s="1" t="str">
        <f t="shared" si="98"/>
        <v/>
      </c>
      <c r="J1598" s="1" t="str">
        <f>IF(AND(TONGHOP!O1598="KTHP",OR(TONGHOP!P1598="LT",TONGHOP!P1598="TN"),TONGHOP!Q1598&gt;150),TONGHOP!T1598,"")</f>
        <v/>
      </c>
      <c r="K1598" s="1" t="str">
        <f>IF(AND(TONGHOP!O1598="KTHP",OR(TONGHOP!P1598="LT",TONGHOP!P1598="TN"),TONGHOP!Q1598&gt;150),TONGHOP!U1598,"")</f>
        <v/>
      </c>
      <c r="L1598" s="1" t="str">
        <f t="shared" si="99"/>
        <v/>
      </c>
    </row>
    <row r="1599" spans="1:12">
      <c r="A1599" s="1" t="str">
        <f>IF(AND(TONGHOP!O1599="KTHP",OR(TONGHOP!P1599="LT",TONGHOP!P1599="TN"),TONGHOP!Q1599&lt;=90),TONGHOP!T1599,"")</f>
        <v/>
      </c>
      <c r="B1599" s="1" t="str">
        <f>IF(AND(TONGHOP!O1599="KTHP",OR(TONGHOP!P1599="LT",TONGHOP!P1599="TN"),TONGHOP!Q1599&lt;=90),TONGHOP!U1599,"")</f>
        <v/>
      </c>
      <c r="C1599" s="1" t="str">
        <f t="shared" si="96"/>
        <v/>
      </c>
      <c r="D1599" s="1" t="str">
        <f>IF(AND(TONGHOP!O1599="KTHP",OR(TONGHOP!P1599="LT",TONGHOP!P1599="TN"),AND(TONGHOP!Q1599&gt;90,TONGHOP!Q1599&lt;=120)),TONGHOP!T1599,"")</f>
        <v/>
      </c>
      <c r="E1599" s="1" t="str">
        <f>IF(AND(TONGHOP!O1599="KTHP",OR(TONGHOP!P1599="LT",TONGHOP!P1599="TN"),AND(TONGHOP!Q1599&gt;90,TONGHOP!Q1599&lt;=120)),TONGHOP!U1599,"")</f>
        <v/>
      </c>
      <c r="F1599" s="1" t="str">
        <f t="shared" si="97"/>
        <v/>
      </c>
      <c r="G1599" s="1" t="str">
        <f>IF(AND(TONGHOP!O1599="KTHP",OR(TONGHOP!P1599="LT",TONGHOP!P1599="TN"),AND(TONGHOP!Q1599&gt;120,TONGHOP!Q1599&lt;=150)),TONGHOP!T1599,"")</f>
        <v/>
      </c>
      <c r="H1599" s="1" t="str">
        <f>IF(AND(TONGHOP!O1599="KTHP",OR(TONGHOP!P1599="LT",TONGHOP!P1599="TN"),AND(TONGHOP!Q1599&gt;120,TONGHOP!Q1599&lt;=150)),TONGHOP!U1599,"")</f>
        <v/>
      </c>
      <c r="I1599" s="1" t="str">
        <f t="shared" si="98"/>
        <v/>
      </c>
      <c r="J1599" s="1" t="str">
        <f>IF(AND(TONGHOP!O1599="KTHP",OR(TONGHOP!P1599="LT",TONGHOP!P1599="TN"),TONGHOP!Q1599&gt;150),TONGHOP!T1599,"")</f>
        <v/>
      </c>
      <c r="K1599" s="1" t="str">
        <f>IF(AND(TONGHOP!O1599="KTHP",OR(TONGHOP!P1599="LT",TONGHOP!P1599="TN"),TONGHOP!Q1599&gt;150),TONGHOP!U1599,"")</f>
        <v/>
      </c>
      <c r="L1599" s="1" t="str">
        <f t="shared" si="99"/>
        <v/>
      </c>
    </row>
    <row r="1600" spans="1:12">
      <c r="A1600" s="1" t="str">
        <f>IF(AND(TONGHOP!O1600="KTHP",OR(TONGHOP!P1600="LT",TONGHOP!P1600="TN"),TONGHOP!Q1600&lt;=90),TONGHOP!T1600,"")</f>
        <v/>
      </c>
      <c r="B1600" s="1" t="str">
        <f>IF(AND(TONGHOP!O1600="KTHP",OR(TONGHOP!P1600="LT",TONGHOP!P1600="TN"),TONGHOP!Q1600&lt;=90),TONGHOP!U1600,"")</f>
        <v/>
      </c>
      <c r="C1600" s="1" t="str">
        <f t="shared" si="96"/>
        <v/>
      </c>
      <c r="D1600" s="1" t="str">
        <f>IF(AND(TONGHOP!O1600="KTHP",OR(TONGHOP!P1600="LT",TONGHOP!P1600="TN"),AND(TONGHOP!Q1600&gt;90,TONGHOP!Q1600&lt;=120)),TONGHOP!T1600,"")</f>
        <v/>
      </c>
      <c r="E1600" s="1" t="str">
        <f>IF(AND(TONGHOP!O1600="KTHP",OR(TONGHOP!P1600="LT",TONGHOP!P1600="TN"),AND(TONGHOP!Q1600&gt;90,TONGHOP!Q1600&lt;=120)),TONGHOP!U1600,"")</f>
        <v/>
      </c>
      <c r="F1600" s="1" t="str">
        <f t="shared" si="97"/>
        <v/>
      </c>
      <c r="G1600" s="1" t="str">
        <f>IF(AND(TONGHOP!O1600="KTHP",OR(TONGHOP!P1600="LT",TONGHOP!P1600="TN"),AND(TONGHOP!Q1600&gt;120,TONGHOP!Q1600&lt;=150)),TONGHOP!T1600,"")</f>
        <v/>
      </c>
      <c r="H1600" s="1" t="str">
        <f>IF(AND(TONGHOP!O1600="KTHP",OR(TONGHOP!P1600="LT",TONGHOP!P1600="TN"),AND(TONGHOP!Q1600&gt;120,TONGHOP!Q1600&lt;=150)),TONGHOP!U1600,"")</f>
        <v/>
      </c>
      <c r="I1600" s="1" t="str">
        <f t="shared" si="98"/>
        <v/>
      </c>
      <c r="J1600" s="1" t="str">
        <f>IF(AND(TONGHOP!O1600="KTHP",OR(TONGHOP!P1600="LT",TONGHOP!P1600="TN"),TONGHOP!Q1600&gt;150),TONGHOP!T1600,"")</f>
        <v/>
      </c>
      <c r="K1600" s="1" t="str">
        <f>IF(AND(TONGHOP!O1600="KTHP",OR(TONGHOP!P1600="LT",TONGHOP!P1600="TN"),TONGHOP!Q1600&gt;150),TONGHOP!U1600,"")</f>
        <v/>
      </c>
      <c r="L1600" s="1" t="str">
        <f t="shared" si="99"/>
        <v/>
      </c>
    </row>
    <row r="1601" spans="1:12">
      <c r="A1601" s="1" t="str">
        <f>IF(AND(TONGHOP!O1601="KTHP",OR(TONGHOP!P1601="LT",TONGHOP!P1601="TN"),TONGHOP!Q1601&lt;=90),TONGHOP!T1601,"")</f>
        <v/>
      </c>
      <c r="B1601" s="1" t="str">
        <f>IF(AND(TONGHOP!O1601="KTHP",OR(TONGHOP!P1601="LT",TONGHOP!P1601="TN"),TONGHOP!Q1601&lt;=90),TONGHOP!U1601,"")</f>
        <v/>
      </c>
      <c r="C1601" s="1" t="str">
        <f t="shared" si="96"/>
        <v/>
      </c>
      <c r="D1601" s="1" t="str">
        <f>IF(AND(TONGHOP!O1601="KTHP",OR(TONGHOP!P1601="LT",TONGHOP!P1601="TN"),AND(TONGHOP!Q1601&gt;90,TONGHOP!Q1601&lt;=120)),TONGHOP!T1601,"")</f>
        <v/>
      </c>
      <c r="E1601" s="1" t="str">
        <f>IF(AND(TONGHOP!O1601="KTHP",OR(TONGHOP!P1601="LT",TONGHOP!P1601="TN"),AND(TONGHOP!Q1601&gt;90,TONGHOP!Q1601&lt;=120)),TONGHOP!U1601,"")</f>
        <v/>
      </c>
      <c r="F1601" s="1" t="str">
        <f t="shared" si="97"/>
        <v/>
      </c>
      <c r="G1601" s="1" t="str">
        <f>IF(AND(TONGHOP!O1601="KTHP",OR(TONGHOP!P1601="LT",TONGHOP!P1601="TN"),AND(TONGHOP!Q1601&gt;120,TONGHOP!Q1601&lt;=150)),TONGHOP!T1601,"")</f>
        <v/>
      </c>
      <c r="H1601" s="1" t="str">
        <f>IF(AND(TONGHOP!O1601="KTHP",OR(TONGHOP!P1601="LT",TONGHOP!P1601="TN"),AND(TONGHOP!Q1601&gt;120,TONGHOP!Q1601&lt;=150)),TONGHOP!U1601,"")</f>
        <v/>
      </c>
      <c r="I1601" s="1" t="str">
        <f t="shared" si="98"/>
        <v/>
      </c>
      <c r="J1601" s="1" t="str">
        <f>IF(AND(TONGHOP!O1601="KTHP",OR(TONGHOP!P1601="LT",TONGHOP!P1601="TN"),TONGHOP!Q1601&gt;150),TONGHOP!T1601,"")</f>
        <v/>
      </c>
      <c r="K1601" s="1" t="str">
        <f>IF(AND(TONGHOP!O1601="KTHP",OR(TONGHOP!P1601="LT",TONGHOP!P1601="TN"),TONGHOP!Q1601&gt;150),TONGHOP!U1601,"")</f>
        <v/>
      </c>
      <c r="L1601" s="1" t="str">
        <f t="shared" si="99"/>
        <v/>
      </c>
    </row>
    <row r="1602" spans="1:12">
      <c r="A1602" s="1" t="str">
        <f>IF(AND(TONGHOP!O1602="KTHP",OR(TONGHOP!P1602="LT",TONGHOP!P1602="TN"),TONGHOP!Q1602&lt;=90),TONGHOP!T1602,"")</f>
        <v/>
      </c>
      <c r="B1602" s="1" t="str">
        <f>IF(AND(TONGHOP!O1602="KTHP",OR(TONGHOP!P1602="LT",TONGHOP!P1602="TN"),TONGHOP!Q1602&lt;=90),TONGHOP!U1602,"")</f>
        <v/>
      </c>
      <c r="C1602" s="1" t="str">
        <f t="shared" si="96"/>
        <v/>
      </c>
      <c r="D1602" s="1" t="str">
        <f>IF(AND(TONGHOP!O1602="KTHP",OR(TONGHOP!P1602="LT",TONGHOP!P1602="TN"),AND(TONGHOP!Q1602&gt;90,TONGHOP!Q1602&lt;=120)),TONGHOP!T1602,"")</f>
        <v/>
      </c>
      <c r="E1602" s="1" t="str">
        <f>IF(AND(TONGHOP!O1602="KTHP",OR(TONGHOP!P1602="LT",TONGHOP!P1602="TN"),AND(TONGHOP!Q1602&gt;90,TONGHOP!Q1602&lt;=120)),TONGHOP!U1602,"")</f>
        <v/>
      </c>
      <c r="F1602" s="1" t="str">
        <f t="shared" si="97"/>
        <v/>
      </c>
      <c r="G1602" s="1" t="str">
        <f>IF(AND(TONGHOP!O1602="KTHP",OR(TONGHOP!P1602="LT",TONGHOP!P1602="TN"),AND(TONGHOP!Q1602&gt;120,TONGHOP!Q1602&lt;=150)),TONGHOP!T1602,"")</f>
        <v/>
      </c>
      <c r="H1602" s="1" t="str">
        <f>IF(AND(TONGHOP!O1602="KTHP",OR(TONGHOP!P1602="LT",TONGHOP!P1602="TN"),AND(TONGHOP!Q1602&gt;120,TONGHOP!Q1602&lt;=150)),TONGHOP!U1602,"")</f>
        <v/>
      </c>
      <c r="I1602" s="1" t="str">
        <f t="shared" si="98"/>
        <v/>
      </c>
      <c r="J1602" s="1" t="str">
        <f>IF(AND(TONGHOP!O1602="KTHP",OR(TONGHOP!P1602="LT",TONGHOP!P1602="TN"),TONGHOP!Q1602&gt;150),TONGHOP!T1602,"")</f>
        <v/>
      </c>
      <c r="K1602" s="1" t="str">
        <f>IF(AND(TONGHOP!O1602="KTHP",OR(TONGHOP!P1602="LT",TONGHOP!P1602="TN"),TONGHOP!Q1602&gt;150),TONGHOP!U1602,"")</f>
        <v/>
      </c>
      <c r="L1602" s="1" t="str">
        <f t="shared" si="99"/>
        <v/>
      </c>
    </row>
    <row r="1603" spans="1:12">
      <c r="A1603" s="1" t="str">
        <f>IF(AND(TONGHOP!O1603="KTHP",OR(TONGHOP!P1603="LT",TONGHOP!P1603="TN"),TONGHOP!Q1603&lt;=90),TONGHOP!T1603,"")</f>
        <v/>
      </c>
      <c r="B1603" s="1" t="str">
        <f>IF(AND(TONGHOP!O1603="KTHP",OR(TONGHOP!P1603="LT",TONGHOP!P1603="TN"),TONGHOP!Q1603&lt;=90),TONGHOP!U1603,"")</f>
        <v/>
      </c>
      <c r="C1603" s="1" t="str">
        <f t="shared" ref="C1603:C1666" si="100">IF(AND(A1603="",B1603=""),"",1.2)</f>
        <v/>
      </c>
      <c r="D1603" s="1" t="str">
        <f>IF(AND(TONGHOP!O1603="KTHP",OR(TONGHOP!P1603="LT",TONGHOP!P1603="TN"),AND(TONGHOP!Q1603&gt;90,TONGHOP!Q1603&lt;=120)),TONGHOP!T1603,"")</f>
        <v/>
      </c>
      <c r="E1603" s="1" t="str">
        <f>IF(AND(TONGHOP!O1603="KTHP",OR(TONGHOP!P1603="LT",TONGHOP!P1603="TN"),AND(TONGHOP!Q1603&gt;90,TONGHOP!Q1603&lt;=120)),TONGHOP!U1603,"")</f>
        <v/>
      </c>
      <c r="F1603" s="1" t="str">
        <f t="shared" ref="F1603:F1666" si="101">IF(AND(D1603="",E1603=""),"",1.6)</f>
        <v/>
      </c>
      <c r="G1603" s="1" t="str">
        <f>IF(AND(TONGHOP!O1603="KTHP",OR(TONGHOP!P1603="LT",TONGHOP!P1603="TN"),AND(TONGHOP!Q1603&gt;120,TONGHOP!Q1603&lt;=150)),TONGHOP!T1603,"")</f>
        <v/>
      </c>
      <c r="H1603" s="1" t="str">
        <f>IF(AND(TONGHOP!O1603="KTHP",OR(TONGHOP!P1603="LT",TONGHOP!P1603="TN"),AND(TONGHOP!Q1603&gt;120,TONGHOP!Q1603&lt;=150)),TONGHOP!U1603,"")</f>
        <v/>
      </c>
      <c r="I1603" s="1" t="str">
        <f t="shared" ref="I1603:I1666" si="102">IF(AND(G1603="",H1603=""),"",2)</f>
        <v/>
      </c>
      <c r="J1603" s="1" t="str">
        <f>IF(AND(TONGHOP!O1603="KTHP",OR(TONGHOP!P1603="LT",TONGHOP!P1603="TN"),TONGHOP!Q1603&gt;150),TONGHOP!T1603,"")</f>
        <v/>
      </c>
      <c r="K1603" s="1" t="str">
        <f>IF(AND(TONGHOP!O1603="KTHP",OR(TONGHOP!P1603="LT",TONGHOP!P1603="TN"),TONGHOP!Q1603&gt;150),TONGHOP!U1603,"")</f>
        <v/>
      </c>
      <c r="L1603" s="1" t="str">
        <f t="shared" ref="L1603:L1666" si="103">IF(AND(J1603="",K1603=""),"",2.5)</f>
        <v/>
      </c>
    </row>
    <row r="1604" spans="1:12">
      <c r="A1604" s="1" t="str">
        <f>IF(AND(TONGHOP!O1604="KTHP",OR(TONGHOP!P1604="LT",TONGHOP!P1604="TN"),TONGHOP!Q1604&lt;=90),TONGHOP!T1604,"")</f>
        <v/>
      </c>
      <c r="B1604" s="1" t="str">
        <f>IF(AND(TONGHOP!O1604="KTHP",OR(TONGHOP!P1604="LT",TONGHOP!P1604="TN"),TONGHOP!Q1604&lt;=90),TONGHOP!U1604,"")</f>
        <v/>
      </c>
      <c r="C1604" s="1" t="str">
        <f t="shared" si="100"/>
        <v/>
      </c>
      <c r="D1604" s="1" t="str">
        <f>IF(AND(TONGHOP!O1604="KTHP",OR(TONGHOP!P1604="LT",TONGHOP!P1604="TN"),AND(TONGHOP!Q1604&gt;90,TONGHOP!Q1604&lt;=120)),TONGHOP!T1604,"")</f>
        <v/>
      </c>
      <c r="E1604" s="1" t="str">
        <f>IF(AND(TONGHOP!O1604="KTHP",OR(TONGHOP!P1604="LT",TONGHOP!P1604="TN"),AND(TONGHOP!Q1604&gt;90,TONGHOP!Q1604&lt;=120)),TONGHOP!U1604,"")</f>
        <v/>
      </c>
      <c r="F1604" s="1" t="str">
        <f t="shared" si="101"/>
        <v/>
      </c>
      <c r="G1604" s="1" t="str">
        <f>IF(AND(TONGHOP!O1604="KTHP",OR(TONGHOP!P1604="LT",TONGHOP!P1604="TN"),AND(TONGHOP!Q1604&gt;120,TONGHOP!Q1604&lt;=150)),TONGHOP!T1604,"")</f>
        <v/>
      </c>
      <c r="H1604" s="1" t="str">
        <f>IF(AND(TONGHOP!O1604="KTHP",OR(TONGHOP!P1604="LT",TONGHOP!P1604="TN"),AND(TONGHOP!Q1604&gt;120,TONGHOP!Q1604&lt;=150)),TONGHOP!U1604,"")</f>
        <v/>
      </c>
      <c r="I1604" s="1" t="str">
        <f t="shared" si="102"/>
        <v/>
      </c>
      <c r="J1604" s="1" t="str">
        <f>IF(AND(TONGHOP!O1604="KTHP",OR(TONGHOP!P1604="LT",TONGHOP!P1604="TN"),TONGHOP!Q1604&gt;150),TONGHOP!T1604,"")</f>
        <v/>
      </c>
      <c r="K1604" s="1" t="str">
        <f>IF(AND(TONGHOP!O1604="KTHP",OR(TONGHOP!P1604="LT",TONGHOP!P1604="TN"),TONGHOP!Q1604&gt;150),TONGHOP!U1604,"")</f>
        <v/>
      </c>
      <c r="L1604" s="1" t="str">
        <f t="shared" si="103"/>
        <v/>
      </c>
    </row>
    <row r="1605" spans="1:12">
      <c r="A1605" s="1" t="str">
        <f>IF(AND(TONGHOP!O1605="KTHP",OR(TONGHOP!P1605="LT",TONGHOP!P1605="TN"),TONGHOP!Q1605&lt;=90),TONGHOP!T1605,"")</f>
        <v/>
      </c>
      <c r="B1605" s="1" t="str">
        <f>IF(AND(TONGHOP!O1605="KTHP",OR(TONGHOP!P1605="LT",TONGHOP!P1605="TN"),TONGHOP!Q1605&lt;=90),TONGHOP!U1605,"")</f>
        <v/>
      </c>
      <c r="C1605" s="1" t="str">
        <f t="shared" si="100"/>
        <v/>
      </c>
      <c r="D1605" s="1" t="str">
        <f>IF(AND(TONGHOP!O1605="KTHP",OR(TONGHOP!P1605="LT",TONGHOP!P1605="TN"),AND(TONGHOP!Q1605&gt;90,TONGHOP!Q1605&lt;=120)),TONGHOP!T1605,"")</f>
        <v/>
      </c>
      <c r="E1605" s="1" t="str">
        <f>IF(AND(TONGHOP!O1605="KTHP",OR(TONGHOP!P1605="LT",TONGHOP!P1605="TN"),AND(TONGHOP!Q1605&gt;90,TONGHOP!Q1605&lt;=120)),TONGHOP!U1605,"")</f>
        <v/>
      </c>
      <c r="F1605" s="1" t="str">
        <f t="shared" si="101"/>
        <v/>
      </c>
      <c r="G1605" s="1" t="str">
        <f>IF(AND(TONGHOP!O1605="KTHP",OR(TONGHOP!P1605="LT",TONGHOP!P1605="TN"),AND(TONGHOP!Q1605&gt;120,TONGHOP!Q1605&lt;=150)),TONGHOP!T1605,"")</f>
        <v/>
      </c>
      <c r="H1605" s="1" t="str">
        <f>IF(AND(TONGHOP!O1605="KTHP",OR(TONGHOP!P1605="LT",TONGHOP!P1605="TN"),AND(TONGHOP!Q1605&gt;120,TONGHOP!Q1605&lt;=150)),TONGHOP!U1605,"")</f>
        <v/>
      </c>
      <c r="I1605" s="1" t="str">
        <f t="shared" si="102"/>
        <v/>
      </c>
      <c r="J1605" s="1" t="str">
        <f>IF(AND(TONGHOP!O1605="KTHP",OR(TONGHOP!P1605="LT",TONGHOP!P1605="TN"),TONGHOP!Q1605&gt;150),TONGHOP!T1605,"")</f>
        <v/>
      </c>
      <c r="K1605" s="1" t="str">
        <f>IF(AND(TONGHOP!O1605="KTHP",OR(TONGHOP!P1605="LT",TONGHOP!P1605="TN"),TONGHOP!Q1605&gt;150),TONGHOP!U1605,"")</f>
        <v/>
      </c>
      <c r="L1605" s="1" t="str">
        <f t="shared" si="103"/>
        <v/>
      </c>
    </row>
    <row r="1606" spans="1:12">
      <c r="A1606" s="1" t="str">
        <f>IF(AND(TONGHOP!O1606="KTHP",OR(TONGHOP!P1606="LT",TONGHOP!P1606="TN"),TONGHOP!Q1606&lt;=90),TONGHOP!T1606,"")</f>
        <v/>
      </c>
      <c r="B1606" s="1" t="str">
        <f>IF(AND(TONGHOP!O1606="KTHP",OR(TONGHOP!P1606="LT",TONGHOP!P1606="TN"),TONGHOP!Q1606&lt;=90),TONGHOP!U1606,"")</f>
        <v/>
      </c>
      <c r="C1606" s="1" t="str">
        <f t="shared" si="100"/>
        <v/>
      </c>
      <c r="D1606" s="1" t="str">
        <f>IF(AND(TONGHOP!O1606="KTHP",OR(TONGHOP!P1606="LT",TONGHOP!P1606="TN"),AND(TONGHOP!Q1606&gt;90,TONGHOP!Q1606&lt;=120)),TONGHOP!T1606,"")</f>
        <v/>
      </c>
      <c r="E1606" s="1" t="str">
        <f>IF(AND(TONGHOP!O1606="KTHP",OR(TONGHOP!P1606="LT",TONGHOP!P1606="TN"),AND(TONGHOP!Q1606&gt;90,TONGHOP!Q1606&lt;=120)),TONGHOP!U1606,"")</f>
        <v/>
      </c>
      <c r="F1606" s="1" t="str">
        <f t="shared" si="101"/>
        <v/>
      </c>
      <c r="G1606" s="1" t="str">
        <f>IF(AND(TONGHOP!O1606="KTHP",OR(TONGHOP!P1606="LT",TONGHOP!P1606="TN"),AND(TONGHOP!Q1606&gt;120,TONGHOP!Q1606&lt;=150)),TONGHOP!T1606,"")</f>
        <v/>
      </c>
      <c r="H1606" s="1" t="str">
        <f>IF(AND(TONGHOP!O1606="KTHP",OR(TONGHOP!P1606="LT",TONGHOP!P1606="TN"),AND(TONGHOP!Q1606&gt;120,TONGHOP!Q1606&lt;=150)),TONGHOP!U1606,"")</f>
        <v/>
      </c>
      <c r="I1606" s="1" t="str">
        <f t="shared" si="102"/>
        <v/>
      </c>
      <c r="J1606" s="1" t="str">
        <f>IF(AND(TONGHOP!O1606="KTHP",OR(TONGHOP!P1606="LT",TONGHOP!P1606="TN"),TONGHOP!Q1606&gt;150),TONGHOP!T1606,"")</f>
        <v/>
      </c>
      <c r="K1606" s="1" t="str">
        <f>IF(AND(TONGHOP!O1606="KTHP",OR(TONGHOP!P1606="LT",TONGHOP!P1606="TN"),TONGHOP!Q1606&gt;150),TONGHOP!U1606,"")</f>
        <v/>
      </c>
      <c r="L1606" s="1" t="str">
        <f t="shared" si="103"/>
        <v/>
      </c>
    </row>
    <row r="1607" spans="1:12">
      <c r="A1607" s="1" t="str">
        <f>IF(AND(TONGHOP!O1607="KTHP",OR(TONGHOP!P1607="LT",TONGHOP!P1607="TN"),TONGHOP!Q1607&lt;=90),TONGHOP!T1607,"")</f>
        <v/>
      </c>
      <c r="B1607" s="1" t="str">
        <f>IF(AND(TONGHOP!O1607="KTHP",OR(TONGHOP!P1607="LT",TONGHOP!P1607="TN"),TONGHOP!Q1607&lt;=90),TONGHOP!U1607,"")</f>
        <v/>
      </c>
      <c r="C1607" s="1" t="str">
        <f t="shared" si="100"/>
        <v/>
      </c>
      <c r="D1607" s="1" t="str">
        <f>IF(AND(TONGHOP!O1607="KTHP",OR(TONGHOP!P1607="LT",TONGHOP!P1607="TN"),AND(TONGHOP!Q1607&gt;90,TONGHOP!Q1607&lt;=120)),TONGHOP!T1607,"")</f>
        <v/>
      </c>
      <c r="E1607" s="1" t="str">
        <f>IF(AND(TONGHOP!O1607="KTHP",OR(TONGHOP!P1607="LT",TONGHOP!P1607="TN"),AND(TONGHOP!Q1607&gt;90,TONGHOP!Q1607&lt;=120)),TONGHOP!U1607,"")</f>
        <v/>
      </c>
      <c r="F1607" s="1" t="str">
        <f t="shared" si="101"/>
        <v/>
      </c>
      <c r="G1607" s="1" t="str">
        <f>IF(AND(TONGHOP!O1607="KTHP",OR(TONGHOP!P1607="LT",TONGHOP!P1607="TN"),AND(TONGHOP!Q1607&gt;120,TONGHOP!Q1607&lt;=150)),TONGHOP!T1607,"")</f>
        <v/>
      </c>
      <c r="H1607" s="1" t="str">
        <f>IF(AND(TONGHOP!O1607="KTHP",OR(TONGHOP!P1607="LT",TONGHOP!P1607="TN"),AND(TONGHOP!Q1607&gt;120,TONGHOP!Q1607&lt;=150)),TONGHOP!U1607,"")</f>
        <v/>
      </c>
      <c r="I1607" s="1" t="str">
        <f t="shared" si="102"/>
        <v/>
      </c>
      <c r="J1607" s="1" t="str">
        <f>IF(AND(TONGHOP!O1607="KTHP",OR(TONGHOP!P1607="LT",TONGHOP!P1607="TN"),TONGHOP!Q1607&gt;150),TONGHOP!T1607,"")</f>
        <v/>
      </c>
      <c r="K1607" s="1" t="str">
        <f>IF(AND(TONGHOP!O1607="KTHP",OR(TONGHOP!P1607="LT",TONGHOP!P1607="TN"),TONGHOP!Q1607&gt;150),TONGHOP!U1607,"")</f>
        <v/>
      </c>
      <c r="L1607" s="1" t="str">
        <f t="shared" si="103"/>
        <v/>
      </c>
    </row>
    <row r="1608" spans="1:12">
      <c r="A1608" s="1" t="str">
        <f>IF(AND(TONGHOP!O1608="KTHP",OR(TONGHOP!P1608="LT",TONGHOP!P1608="TN"),TONGHOP!Q1608&lt;=90),TONGHOP!T1608,"")</f>
        <v/>
      </c>
      <c r="B1608" s="1" t="str">
        <f>IF(AND(TONGHOP!O1608="KTHP",OR(TONGHOP!P1608="LT",TONGHOP!P1608="TN"),TONGHOP!Q1608&lt;=90),TONGHOP!U1608,"")</f>
        <v/>
      </c>
      <c r="C1608" s="1" t="str">
        <f t="shared" si="100"/>
        <v/>
      </c>
      <c r="D1608" s="1" t="str">
        <f>IF(AND(TONGHOP!O1608="KTHP",OR(TONGHOP!P1608="LT",TONGHOP!P1608="TN"),AND(TONGHOP!Q1608&gt;90,TONGHOP!Q1608&lt;=120)),TONGHOP!T1608,"")</f>
        <v/>
      </c>
      <c r="E1608" s="1" t="str">
        <f>IF(AND(TONGHOP!O1608="KTHP",OR(TONGHOP!P1608="LT",TONGHOP!P1608="TN"),AND(TONGHOP!Q1608&gt;90,TONGHOP!Q1608&lt;=120)),TONGHOP!U1608,"")</f>
        <v/>
      </c>
      <c r="F1608" s="1" t="str">
        <f t="shared" si="101"/>
        <v/>
      </c>
      <c r="G1608" s="1" t="str">
        <f>IF(AND(TONGHOP!O1608="KTHP",OR(TONGHOP!P1608="LT",TONGHOP!P1608="TN"),AND(TONGHOP!Q1608&gt;120,TONGHOP!Q1608&lt;=150)),TONGHOP!T1608,"")</f>
        <v/>
      </c>
      <c r="H1608" s="1" t="str">
        <f>IF(AND(TONGHOP!O1608="KTHP",OR(TONGHOP!P1608="LT",TONGHOP!P1608="TN"),AND(TONGHOP!Q1608&gt;120,TONGHOP!Q1608&lt;=150)),TONGHOP!U1608,"")</f>
        <v/>
      </c>
      <c r="I1608" s="1" t="str">
        <f t="shared" si="102"/>
        <v/>
      </c>
      <c r="J1608" s="1" t="str">
        <f>IF(AND(TONGHOP!O1608="KTHP",OR(TONGHOP!P1608="LT",TONGHOP!P1608="TN"),TONGHOP!Q1608&gt;150),TONGHOP!T1608,"")</f>
        <v/>
      </c>
      <c r="K1608" s="1" t="str">
        <f>IF(AND(TONGHOP!O1608="KTHP",OR(TONGHOP!P1608="LT",TONGHOP!P1608="TN"),TONGHOP!Q1608&gt;150),TONGHOP!U1608,"")</f>
        <v/>
      </c>
      <c r="L1608" s="1" t="str">
        <f t="shared" si="103"/>
        <v/>
      </c>
    </row>
    <row r="1609" spans="1:12">
      <c r="A1609" s="1" t="str">
        <f>IF(AND(TONGHOP!O1609="KTHP",OR(TONGHOP!P1609="LT",TONGHOP!P1609="TN"),TONGHOP!Q1609&lt;=90),TONGHOP!T1609,"")</f>
        <v/>
      </c>
      <c r="B1609" s="1" t="str">
        <f>IF(AND(TONGHOP!O1609="KTHP",OR(TONGHOP!P1609="LT",TONGHOP!P1609="TN"),TONGHOP!Q1609&lt;=90),TONGHOP!U1609,"")</f>
        <v/>
      </c>
      <c r="C1609" s="1" t="str">
        <f t="shared" si="100"/>
        <v/>
      </c>
      <c r="D1609" s="1" t="str">
        <f>IF(AND(TONGHOP!O1609="KTHP",OR(TONGHOP!P1609="LT",TONGHOP!P1609="TN"),AND(TONGHOP!Q1609&gt;90,TONGHOP!Q1609&lt;=120)),TONGHOP!T1609,"")</f>
        <v/>
      </c>
      <c r="E1609" s="1" t="str">
        <f>IF(AND(TONGHOP!O1609="KTHP",OR(TONGHOP!P1609="LT",TONGHOP!P1609="TN"),AND(TONGHOP!Q1609&gt;90,TONGHOP!Q1609&lt;=120)),TONGHOP!U1609,"")</f>
        <v/>
      </c>
      <c r="F1609" s="1" t="str">
        <f t="shared" si="101"/>
        <v/>
      </c>
      <c r="G1609" s="1" t="str">
        <f>IF(AND(TONGHOP!O1609="KTHP",OR(TONGHOP!P1609="LT",TONGHOP!P1609="TN"),AND(TONGHOP!Q1609&gt;120,TONGHOP!Q1609&lt;=150)),TONGHOP!T1609,"")</f>
        <v/>
      </c>
      <c r="H1609" s="1" t="str">
        <f>IF(AND(TONGHOP!O1609="KTHP",OR(TONGHOP!P1609="LT",TONGHOP!P1609="TN"),AND(TONGHOP!Q1609&gt;120,TONGHOP!Q1609&lt;=150)),TONGHOP!U1609,"")</f>
        <v/>
      </c>
      <c r="I1609" s="1" t="str">
        <f t="shared" si="102"/>
        <v/>
      </c>
      <c r="J1609" s="1" t="str">
        <f>IF(AND(TONGHOP!O1609="KTHP",OR(TONGHOP!P1609="LT",TONGHOP!P1609="TN"),TONGHOP!Q1609&gt;150),TONGHOP!T1609,"")</f>
        <v/>
      </c>
      <c r="K1609" s="1" t="str">
        <f>IF(AND(TONGHOP!O1609="KTHP",OR(TONGHOP!P1609="LT",TONGHOP!P1609="TN"),TONGHOP!Q1609&gt;150),TONGHOP!U1609,"")</f>
        <v/>
      </c>
      <c r="L1609" s="1" t="str">
        <f t="shared" si="103"/>
        <v/>
      </c>
    </row>
    <row r="1610" spans="1:12">
      <c r="A1610" s="1" t="str">
        <f>IF(AND(TONGHOP!O1610="KTHP",OR(TONGHOP!P1610="LT",TONGHOP!P1610="TN"),TONGHOP!Q1610&lt;=90),TONGHOP!T1610,"")</f>
        <v/>
      </c>
      <c r="B1610" s="1" t="str">
        <f>IF(AND(TONGHOP!O1610="KTHP",OR(TONGHOP!P1610="LT",TONGHOP!P1610="TN"),TONGHOP!Q1610&lt;=90),TONGHOP!U1610,"")</f>
        <v/>
      </c>
      <c r="C1610" s="1" t="str">
        <f t="shared" si="100"/>
        <v/>
      </c>
      <c r="D1610" s="1" t="str">
        <f>IF(AND(TONGHOP!O1610="KTHP",OR(TONGHOP!P1610="LT",TONGHOP!P1610="TN"),AND(TONGHOP!Q1610&gt;90,TONGHOP!Q1610&lt;=120)),TONGHOP!T1610,"")</f>
        <v/>
      </c>
      <c r="E1610" s="1" t="str">
        <f>IF(AND(TONGHOP!O1610="KTHP",OR(TONGHOP!P1610="LT",TONGHOP!P1610="TN"),AND(TONGHOP!Q1610&gt;90,TONGHOP!Q1610&lt;=120)),TONGHOP!U1610,"")</f>
        <v/>
      </c>
      <c r="F1610" s="1" t="str">
        <f t="shared" si="101"/>
        <v/>
      </c>
      <c r="G1610" s="1" t="str">
        <f>IF(AND(TONGHOP!O1610="KTHP",OR(TONGHOP!P1610="LT",TONGHOP!P1610="TN"),AND(TONGHOP!Q1610&gt;120,TONGHOP!Q1610&lt;=150)),TONGHOP!T1610,"")</f>
        <v/>
      </c>
      <c r="H1610" s="1" t="str">
        <f>IF(AND(TONGHOP!O1610="KTHP",OR(TONGHOP!P1610="LT",TONGHOP!P1610="TN"),AND(TONGHOP!Q1610&gt;120,TONGHOP!Q1610&lt;=150)),TONGHOP!U1610,"")</f>
        <v/>
      </c>
      <c r="I1610" s="1" t="str">
        <f t="shared" si="102"/>
        <v/>
      </c>
      <c r="J1610" s="1" t="str">
        <f>IF(AND(TONGHOP!O1610="KTHP",OR(TONGHOP!P1610="LT",TONGHOP!P1610="TN"),TONGHOP!Q1610&gt;150),TONGHOP!T1610,"")</f>
        <v/>
      </c>
      <c r="K1610" s="1" t="str">
        <f>IF(AND(TONGHOP!O1610="KTHP",OR(TONGHOP!P1610="LT",TONGHOP!P1610="TN"),TONGHOP!Q1610&gt;150),TONGHOP!U1610,"")</f>
        <v/>
      </c>
      <c r="L1610" s="1" t="str">
        <f t="shared" si="103"/>
        <v/>
      </c>
    </row>
    <row r="1611" spans="1:12">
      <c r="A1611" s="1" t="str">
        <f>IF(AND(TONGHOP!O1611="KTHP",OR(TONGHOP!P1611="LT",TONGHOP!P1611="TN"),TONGHOP!Q1611&lt;=90),TONGHOP!T1611,"")</f>
        <v/>
      </c>
      <c r="B1611" s="1" t="str">
        <f>IF(AND(TONGHOP!O1611="KTHP",OR(TONGHOP!P1611="LT",TONGHOP!P1611="TN"),TONGHOP!Q1611&lt;=90),TONGHOP!U1611,"")</f>
        <v/>
      </c>
      <c r="C1611" s="1" t="str">
        <f t="shared" si="100"/>
        <v/>
      </c>
      <c r="D1611" s="1" t="str">
        <f>IF(AND(TONGHOP!O1611="KTHP",OR(TONGHOP!P1611="LT",TONGHOP!P1611="TN"),AND(TONGHOP!Q1611&gt;90,TONGHOP!Q1611&lt;=120)),TONGHOP!T1611,"")</f>
        <v/>
      </c>
      <c r="E1611" s="1" t="str">
        <f>IF(AND(TONGHOP!O1611="KTHP",OR(TONGHOP!P1611="LT",TONGHOP!P1611="TN"),AND(TONGHOP!Q1611&gt;90,TONGHOP!Q1611&lt;=120)),TONGHOP!U1611,"")</f>
        <v/>
      </c>
      <c r="F1611" s="1" t="str">
        <f t="shared" si="101"/>
        <v/>
      </c>
      <c r="G1611" s="1" t="str">
        <f>IF(AND(TONGHOP!O1611="KTHP",OR(TONGHOP!P1611="LT",TONGHOP!P1611="TN"),AND(TONGHOP!Q1611&gt;120,TONGHOP!Q1611&lt;=150)),TONGHOP!T1611,"")</f>
        <v/>
      </c>
      <c r="H1611" s="1" t="str">
        <f>IF(AND(TONGHOP!O1611="KTHP",OR(TONGHOP!P1611="LT",TONGHOP!P1611="TN"),AND(TONGHOP!Q1611&gt;120,TONGHOP!Q1611&lt;=150)),TONGHOP!U1611,"")</f>
        <v/>
      </c>
      <c r="I1611" s="1" t="str">
        <f t="shared" si="102"/>
        <v/>
      </c>
      <c r="J1611" s="1" t="str">
        <f>IF(AND(TONGHOP!O1611="KTHP",OR(TONGHOP!P1611="LT",TONGHOP!P1611="TN"),TONGHOP!Q1611&gt;150),TONGHOP!T1611,"")</f>
        <v/>
      </c>
      <c r="K1611" s="1" t="str">
        <f>IF(AND(TONGHOP!O1611="KTHP",OR(TONGHOP!P1611="LT",TONGHOP!P1611="TN"),TONGHOP!Q1611&gt;150),TONGHOP!U1611,"")</f>
        <v/>
      </c>
      <c r="L1611" s="1" t="str">
        <f t="shared" si="103"/>
        <v/>
      </c>
    </row>
    <row r="1612" spans="1:12">
      <c r="A1612" s="1" t="str">
        <f>IF(AND(TONGHOP!O1612="KTHP",OR(TONGHOP!P1612="LT",TONGHOP!P1612="TN"),TONGHOP!Q1612&lt;=90),TONGHOP!T1612,"")</f>
        <v/>
      </c>
      <c r="B1612" s="1" t="str">
        <f>IF(AND(TONGHOP!O1612="KTHP",OR(TONGHOP!P1612="LT",TONGHOP!P1612="TN"),TONGHOP!Q1612&lt;=90),TONGHOP!U1612,"")</f>
        <v/>
      </c>
      <c r="C1612" s="1" t="str">
        <f t="shared" si="100"/>
        <v/>
      </c>
      <c r="D1612" s="1" t="str">
        <f>IF(AND(TONGHOP!O1612="KTHP",OR(TONGHOP!P1612="LT",TONGHOP!P1612="TN"),AND(TONGHOP!Q1612&gt;90,TONGHOP!Q1612&lt;=120)),TONGHOP!T1612,"")</f>
        <v/>
      </c>
      <c r="E1612" s="1" t="str">
        <f>IF(AND(TONGHOP!O1612="KTHP",OR(TONGHOP!P1612="LT",TONGHOP!P1612="TN"),AND(TONGHOP!Q1612&gt;90,TONGHOP!Q1612&lt;=120)),TONGHOP!U1612,"")</f>
        <v/>
      </c>
      <c r="F1612" s="1" t="str">
        <f t="shared" si="101"/>
        <v/>
      </c>
      <c r="G1612" s="1" t="str">
        <f>IF(AND(TONGHOP!O1612="KTHP",OR(TONGHOP!P1612="LT",TONGHOP!P1612="TN"),AND(TONGHOP!Q1612&gt;120,TONGHOP!Q1612&lt;=150)),TONGHOP!T1612,"")</f>
        <v/>
      </c>
      <c r="H1612" s="1" t="str">
        <f>IF(AND(TONGHOP!O1612="KTHP",OR(TONGHOP!P1612="LT",TONGHOP!P1612="TN"),AND(TONGHOP!Q1612&gt;120,TONGHOP!Q1612&lt;=150)),TONGHOP!U1612,"")</f>
        <v/>
      </c>
      <c r="I1612" s="1" t="str">
        <f t="shared" si="102"/>
        <v/>
      </c>
      <c r="J1612" s="1" t="str">
        <f>IF(AND(TONGHOP!O1612="KTHP",OR(TONGHOP!P1612="LT",TONGHOP!P1612="TN"),TONGHOP!Q1612&gt;150),TONGHOP!T1612,"")</f>
        <v/>
      </c>
      <c r="K1612" s="1" t="str">
        <f>IF(AND(TONGHOP!O1612="KTHP",OR(TONGHOP!P1612="LT",TONGHOP!P1612="TN"),TONGHOP!Q1612&gt;150),TONGHOP!U1612,"")</f>
        <v/>
      </c>
      <c r="L1612" s="1" t="str">
        <f t="shared" si="103"/>
        <v/>
      </c>
    </row>
    <row r="1613" spans="1:12">
      <c r="A1613" s="1" t="str">
        <f>IF(AND(TONGHOP!O1613="KTHP",OR(TONGHOP!P1613="LT",TONGHOP!P1613="TN"),TONGHOP!Q1613&lt;=90),TONGHOP!T1613,"")</f>
        <v/>
      </c>
      <c r="B1613" s="1" t="str">
        <f>IF(AND(TONGHOP!O1613="KTHP",OR(TONGHOP!P1613="LT",TONGHOP!P1613="TN"),TONGHOP!Q1613&lt;=90),TONGHOP!U1613,"")</f>
        <v/>
      </c>
      <c r="C1613" s="1" t="str">
        <f t="shared" si="100"/>
        <v/>
      </c>
      <c r="D1613" s="1" t="str">
        <f>IF(AND(TONGHOP!O1613="KTHP",OR(TONGHOP!P1613="LT",TONGHOP!P1613="TN"),AND(TONGHOP!Q1613&gt;90,TONGHOP!Q1613&lt;=120)),TONGHOP!T1613,"")</f>
        <v/>
      </c>
      <c r="E1613" s="1" t="str">
        <f>IF(AND(TONGHOP!O1613="KTHP",OR(TONGHOP!P1613="LT",TONGHOP!P1613="TN"),AND(TONGHOP!Q1613&gt;90,TONGHOP!Q1613&lt;=120)),TONGHOP!U1613,"")</f>
        <v/>
      </c>
      <c r="F1613" s="1" t="str">
        <f t="shared" si="101"/>
        <v/>
      </c>
      <c r="G1613" s="1" t="str">
        <f>IF(AND(TONGHOP!O1613="KTHP",OR(TONGHOP!P1613="LT",TONGHOP!P1613="TN"),AND(TONGHOP!Q1613&gt;120,TONGHOP!Q1613&lt;=150)),TONGHOP!T1613,"")</f>
        <v/>
      </c>
      <c r="H1613" s="1" t="str">
        <f>IF(AND(TONGHOP!O1613="KTHP",OR(TONGHOP!P1613="LT",TONGHOP!P1613="TN"),AND(TONGHOP!Q1613&gt;120,TONGHOP!Q1613&lt;=150)),TONGHOP!U1613,"")</f>
        <v/>
      </c>
      <c r="I1613" s="1" t="str">
        <f t="shared" si="102"/>
        <v/>
      </c>
      <c r="J1613" s="1" t="str">
        <f>IF(AND(TONGHOP!O1613="KTHP",OR(TONGHOP!P1613="LT",TONGHOP!P1613="TN"),TONGHOP!Q1613&gt;150),TONGHOP!T1613,"")</f>
        <v/>
      </c>
      <c r="K1613" s="1" t="str">
        <f>IF(AND(TONGHOP!O1613="KTHP",OR(TONGHOP!P1613="LT",TONGHOP!P1613="TN"),TONGHOP!Q1613&gt;150),TONGHOP!U1613,"")</f>
        <v/>
      </c>
      <c r="L1613" s="1" t="str">
        <f t="shared" si="103"/>
        <v/>
      </c>
    </row>
    <row r="1614" spans="1:12">
      <c r="A1614" s="1" t="str">
        <f>IF(AND(TONGHOP!O1614="KTHP",OR(TONGHOP!P1614="LT",TONGHOP!P1614="TN"),TONGHOP!Q1614&lt;=90),TONGHOP!T1614,"")</f>
        <v/>
      </c>
      <c r="B1614" s="1" t="str">
        <f>IF(AND(TONGHOP!O1614="KTHP",OR(TONGHOP!P1614="LT",TONGHOP!P1614="TN"),TONGHOP!Q1614&lt;=90),TONGHOP!U1614,"")</f>
        <v/>
      </c>
      <c r="C1614" s="1" t="str">
        <f t="shared" si="100"/>
        <v/>
      </c>
      <c r="D1614" s="1" t="str">
        <f>IF(AND(TONGHOP!O1614="KTHP",OR(TONGHOP!P1614="LT",TONGHOP!P1614="TN"),AND(TONGHOP!Q1614&gt;90,TONGHOP!Q1614&lt;=120)),TONGHOP!T1614,"")</f>
        <v/>
      </c>
      <c r="E1614" s="1" t="str">
        <f>IF(AND(TONGHOP!O1614="KTHP",OR(TONGHOP!P1614="LT",TONGHOP!P1614="TN"),AND(TONGHOP!Q1614&gt;90,TONGHOP!Q1614&lt;=120)),TONGHOP!U1614,"")</f>
        <v/>
      </c>
      <c r="F1614" s="1" t="str">
        <f t="shared" si="101"/>
        <v/>
      </c>
      <c r="G1614" s="1" t="str">
        <f>IF(AND(TONGHOP!O1614="KTHP",OR(TONGHOP!P1614="LT",TONGHOP!P1614="TN"),AND(TONGHOP!Q1614&gt;120,TONGHOP!Q1614&lt;=150)),TONGHOP!T1614,"")</f>
        <v/>
      </c>
      <c r="H1614" s="1" t="str">
        <f>IF(AND(TONGHOP!O1614="KTHP",OR(TONGHOP!P1614="LT",TONGHOP!P1614="TN"),AND(TONGHOP!Q1614&gt;120,TONGHOP!Q1614&lt;=150)),TONGHOP!U1614,"")</f>
        <v/>
      </c>
      <c r="I1614" s="1" t="str">
        <f t="shared" si="102"/>
        <v/>
      </c>
      <c r="J1614" s="1" t="str">
        <f>IF(AND(TONGHOP!O1614="KTHP",OR(TONGHOP!P1614="LT",TONGHOP!P1614="TN"),TONGHOP!Q1614&gt;150),TONGHOP!T1614,"")</f>
        <v/>
      </c>
      <c r="K1614" s="1" t="str">
        <f>IF(AND(TONGHOP!O1614="KTHP",OR(TONGHOP!P1614="LT",TONGHOP!P1614="TN"),TONGHOP!Q1614&gt;150),TONGHOP!U1614,"")</f>
        <v/>
      </c>
      <c r="L1614" s="1" t="str">
        <f t="shared" si="103"/>
        <v/>
      </c>
    </row>
    <row r="1615" spans="1:12">
      <c r="A1615" s="1" t="str">
        <f>IF(AND(TONGHOP!O1615="KTHP",OR(TONGHOP!P1615="LT",TONGHOP!P1615="TN"),TONGHOP!Q1615&lt;=90),TONGHOP!T1615,"")</f>
        <v/>
      </c>
      <c r="B1615" s="1" t="str">
        <f>IF(AND(TONGHOP!O1615="KTHP",OR(TONGHOP!P1615="LT",TONGHOP!P1615="TN"),TONGHOP!Q1615&lt;=90),TONGHOP!U1615,"")</f>
        <v/>
      </c>
      <c r="C1615" s="1" t="str">
        <f t="shared" si="100"/>
        <v/>
      </c>
      <c r="D1615" s="1" t="str">
        <f>IF(AND(TONGHOP!O1615="KTHP",OR(TONGHOP!P1615="LT",TONGHOP!P1615="TN"),AND(TONGHOP!Q1615&gt;90,TONGHOP!Q1615&lt;=120)),TONGHOP!T1615,"")</f>
        <v/>
      </c>
      <c r="E1615" s="1" t="str">
        <f>IF(AND(TONGHOP!O1615="KTHP",OR(TONGHOP!P1615="LT",TONGHOP!P1615="TN"),AND(TONGHOP!Q1615&gt;90,TONGHOP!Q1615&lt;=120)),TONGHOP!U1615,"")</f>
        <v/>
      </c>
      <c r="F1615" s="1" t="str">
        <f t="shared" si="101"/>
        <v/>
      </c>
      <c r="G1615" s="1" t="str">
        <f>IF(AND(TONGHOP!O1615="KTHP",OR(TONGHOP!P1615="LT",TONGHOP!P1615="TN"),AND(TONGHOP!Q1615&gt;120,TONGHOP!Q1615&lt;=150)),TONGHOP!T1615,"")</f>
        <v/>
      </c>
      <c r="H1615" s="1" t="str">
        <f>IF(AND(TONGHOP!O1615="KTHP",OR(TONGHOP!P1615="LT",TONGHOP!P1615="TN"),AND(TONGHOP!Q1615&gt;120,TONGHOP!Q1615&lt;=150)),TONGHOP!U1615,"")</f>
        <v/>
      </c>
      <c r="I1615" s="1" t="str">
        <f t="shared" si="102"/>
        <v/>
      </c>
      <c r="J1615" s="1" t="str">
        <f>IF(AND(TONGHOP!O1615="KTHP",OR(TONGHOP!P1615="LT",TONGHOP!P1615="TN"),TONGHOP!Q1615&gt;150),TONGHOP!T1615,"")</f>
        <v/>
      </c>
      <c r="K1615" s="1" t="str">
        <f>IF(AND(TONGHOP!O1615="KTHP",OR(TONGHOP!P1615="LT",TONGHOP!P1615="TN"),TONGHOP!Q1615&gt;150),TONGHOP!U1615,"")</f>
        <v/>
      </c>
      <c r="L1615" s="1" t="str">
        <f t="shared" si="103"/>
        <v/>
      </c>
    </row>
    <row r="1616" spans="1:12">
      <c r="A1616" s="1" t="str">
        <f>IF(AND(TONGHOP!O1616="KTHP",OR(TONGHOP!P1616="LT",TONGHOP!P1616="TN"),TONGHOP!Q1616&lt;=90),TONGHOP!T1616,"")</f>
        <v/>
      </c>
      <c r="B1616" s="1" t="str">
        <f>IF(AND(TONGHOP!O1616="KTHP",OR(TONGHOP!P1616="LT",TONGHOP!P1616="TN"),TONGHOP!Q1616&lt;=90),TONGHOP!U1616,"")</f>
        <v/>
      </c>
      <c r="C1616" s="1" t="str">
        <f t="shared" si="100"/>
        <v/>
      </c>
      <c r="D1616" s="1" t="str">
        <f>IF(AND(TONGHOP!O1616="KTHP",OR(TONGHOP!P1616="LT",TONGHOP!P1616="TN"),AND(TONGHOP!Q1616&gt;90,TONGHOP!Q1616&lt;=120)),TONGHOP!T1616,"")</f>
        <v/>
      </c>
      <c r="E1616" s="1" t="str">
        <f>IF(AND(TONGHOP!O1616="KTHP",OR(TONGHOP!P1616="LT",TONGHOP!P1616="TN"),AND(TONGHOP!Q1616&gt;90,TONGHOP!Q1616&lt;=120)),TONGHOP!U1616,"")</f>
        <v/>
      </c>
      <c r="F1616" s="1" t="str">
        <f t="shared" si="101"/>
        <v/>
      </c>
      <c r="G1616" s="1" t="str">
        <f>IF(AND(TONGHOP!O1616="KTHP",OR(TONGHOP!P1616="LT",TONGHOP!P1616="TN"),AND(TONGHOP!Q1616&gt;120,TONGHOP!Q1616&lt;=150)),TONGHOP!T1616,"")</f>
        <v/>
      </c>
      <c r="H1616" s="1" t="str">
        <f>IF(AND(TONGHOP!O1616="KTHP",OR(TONGHOP!P1616="LT",TONGHOP!P1616="TN"),AND(TONGHOP!Q1616&gt;120,TONGHOP!Q1616&lt;=150)),TONGHOP!U1616,"")</f>
        <v/>
      </c>
      <c r="I1616" s="1" t="str">
        <f t="shared" si="102"/>
        <v/>
      </c>
      <c r="J1616" s="1" t="str">
        <f>IF(AND(TONGHOP!O1616="KTHP",OR(TONGHOP!P1616="LT",TONGHOP!P1616="TN"),TONGHOP!Q1616&gt;150),TONGHOP!T1616,"")</f>
        <v/>
      </c>
      <c r="K1616" s="1" t="str">
        <f>IF(AND(TONGHOP!O1616="KTHP",OR(TONGHOP!P1616="LT",TONGHOP!P1616="TN"),TONGHOP!Q1616&gt;150),TONGHOP!U1616,"")</f>
        <v/>
      </c>
      <c r="L1616" s="1" t="str">
        <f t="shared" si="103"/>
        <v/>
      </c>
    </row>
    <row r="1617" spans="1:12">
      <c r="A1617" s="1" t="str">
        <f>IF(AND(TONGHOP!O1617="KTHP",OR(TONGHOP!P1617="LT",TONGHOP!P1617="TN"),TONGHOP!Q1617&lt;=90),TONGHOP!T1617,"")</f>
        <v/>
      </c>
      <c r="B1617" s="1" t="str">
        <f>IF(AND(TONGHOP!O1617="KTHP",OR(TONGHOP!P1617="LT",TONGHOP!P1617="TN"),TONGHOP!Q1617&lt;=90),TONGHOP!U1617,"")</f>
        <v/>
      </c>
      <c r="C1617" s="1" t="str">
        <f t="shared" si="100"/>
        <v/>
      </c>
      <c r="D1617" s="1" t="str">
        <f>IF(AND(TONGHOP!O1617="KTHP",OR(TONGHOP!P1617="LT",TONGHOP!P1617="TN"),AND(TONGHOP!Q1617&gt;90,TONGHOP!Q1617&lt;=120)),TONGHOP!T1617,"")</f>
        <v/>
      </c>
      <c r="E1617" s="1" t="str">
        <f>IF(AND(TONGHOP!O1617="KTHP",OR(TONGHOP!P1617="LT",TONGHOP!P1617="TN"),AND(TONGHOP!Q1617&gt;90,TONGHOP!Q1617&lt;=120)),TONGHOP!U1617,"")</f>
        <v/>
      </c>
      <c r="F1617" s="1" t="str">
        <f t="shared" si="101"/>
        <v/>
      </c>
      <c r="G1617" s="1" t="str">
        <f>IF(AND(TONGHOP!O1617="KTHP",OR(TONGHOP!P1617="LT",TONGHOP!P1617="TN"),AND(TONGHOP!Q1617&gt;120,TONGHOP!Q1617&lt;=150)),TONGHOP!T1617,"")</f>
        <v/>
      </c>
      <c r="H1617" s="1" t="str">
        <f>IF(AND(TONGHOP!O1617="KTHP",OR(TONGHOP!P1617="LT",TONGHOP!P1617="TN"),AND(TONGHOP!Q1617&gt;120,TONGHOP!Q1617&lt;=150)),TONGHOP!U1617,"")</f>
        <v/>
      </c>
      <c r="I1617" s="1" t="str">
        <f t="shared" si="102"/>
        <v/>
      </c>
      <c r="J1617" s="1" t="str">
        <f>IF(AND(TONGHOP!O1617="KTHP",OR(TONGHOP!P1617="LT",TONGHOP!P1617="TN"),TONGHOP!Q1617&gt;150),TONGHOP!T1617,"")</f>
        <v/>
      </c>
      <c r="K1617" s="1" t="str">
        <f>IF(AND(TONGHOP!O1617="KTHP",OR(TONGHOP!P1617="LT",TONGHOP!P1617="TN"),TONGHOP!Q1617&gt;150),TONGHOP!U1617,"")</f>
        <v/>
      </c>
      <c r="L1617" s="1" t="str">
        <f t="shared" si="103"/>
        <v/>
      </c>
    </row>
    <row r="1618" spans="1:12">
      <c r="A1618" s="1" t="str">
        <f>IF(AND(TONGHOP!O1618="KTHP",OR(TONGHOP!P1618="LT",TONGHOP!P1618="TN"),TONGHOP!Q1618&lt;=90),TONGHOP!T1618,"")</f>
        <v/>
      </c>
      <c r="B1618" s="1" t="str">
        <f>IF(AND(TONGHOP!O1618="KTHP",OR(TONGHOP!P1618="LT",TONGHOP!P1618="TN"),TONGHOP!Q1618&lt;=90),TONGHOP!U1618,"")</f>
        <v/>
      </c>
      <c r="C1618" s="1" t="str">
        <f t="shared" si="100"/>
        <v/>
      </c>
      <c r="D1618" s="1" t="str">
        <f>IF(AND(TONGHOP!O1618="KTHP",OR(TONGHOP!P1618="LT",TONGHOP!P1618="TN"),AND(TONGHOP!Q1618&gt;90,TONGHOP!Q1618&lt;=120)),TONGHOP!T1618,"")</f>
        <v/>
      </c>
      <c r="E1618" s="1" t="str">
        <f>IF(AND(TONGHOP!O1618="KTHP",OR(TONGHOP!P1618="LT",TONGHOP!P1618="TN"),AND(TONGHOP!Q1618&gt;90,TONGHOP!Q1618&lt;=120)),TONGHOP!U1618,"")</f>
        <v/>
      </c>
      <c r="F1618" s="1" t="str">
        <f t="shared" si="101"/>
        <v/>
      </c>
      <c r="G1618" s="1" t="str">
        <f>IF(AND(TONGHOP!O1618="KTHP",OR(TONGHOP!P1618="LT",TONGHOP!P1618="TN"),AND(TONGHOP!Q1618&gt;120,TONGHOP!Q1618&lt;=150)),TONGHOP!T1618,"")</f>
        <v/>
      </c>
      <c r="H1618" s="1" t="str">
        <f>IF(AND(TONGHOP!O1618="KTHP",OR(TONGHOP!P1618="LT",TONGHOP!P1618="TN"),AND(TONGHOP!Q1618&gt;120,TONGHOP!Q1618&lt;=150)),TONGHOP!U1618,"")</f>
        <v/>
      </c>
      <c r="I1618" s="1" t="str">
        <f t="shared" si="102"/>
        <v/>
      </c>
      <c r="J1618" s="1" t="str">
        <f>IF(AND(TONGHOP!O1618="KTHP",OR(TONGHOP!P1618="LT",TONGHOP!P1618="TN"),TONGHOP!Q1618&gt;150),TONGHOP!T1618,"")</f>
        <v/>
      </c>
      <c r="K1618" s="1" t="str">
        <f>IF(AND(TONGHOP!O1618="KTHP",OR(TONGHOP!P1618="LT",TONGHOP!P1618="TN"),TONGHOP!Q1618&gt;150),TONGHOP!U1618,"")</f>
        <v/>
      </c>
      <c r="L1618" s="1" t="str">
        <f t="shared" si="103"/>
        <v/>
      </c>
    </row>
    <row r="1619" spans="1:12">
      <c r="A1619" s="1" t="str">
        <f>IF(AND(TONGHOP!O1619="KTHP",OR(TONGHOP!P1619="LT",TONGHOP!P1619="TN"),TONGHOP!Q1619&lt;=90),TONGHOP!T1619,"")</f>
        <v/>
      </c>
      <c r="B1619" s="1" t="str">
        <f>IF(AND(TONGHOP!O1619="KTHP",OR(TONGHOP!P1619="LT",TONGHOP!P1619="TN"),TONGHOP!Q1619&lt;=90),TONGHOP!U1619,"")</f>
        <v/>
      </c>
      <c r="C1619" s="1" t="str">
        <f t="shared" si="100"/>
        <v/>
      </c>
      <c r="D1619" s="1" t="str">
        <f>IF(AND(TONGHOP!O1619="KTHP",OR(TONGHOP!P1619="LT",TONGHOP!P1619="TN"),AND(TONGHOP!Q1619&gt;90,TONGHOP!Q1619&lt;=120)),TONGHOP!T1619,"")</f>
        <v/>
      </c>
      <c r="E1619" s="1" t="str">
        <f>IF(AND(TONGHOP!O1619="KTHP",OR(TONGHOP!P1619="LT",TONGHOP!P1619="TN"),AND(TONGHOP!Q1619&gt;90,TONGHOP!Q1619&lt;=120)),TONGHOP!U1619,"")</f>
        <v/>
      </c>
      <c r="F1619" s="1" t="str">
        <f t="shared" si="101"/>
        <v/>
      </c>
      <c r="G1619" s="1" t="str">
        <f>IF(AND(TONGHOP!O1619="KTHP",OR(TONGHOP!P1619="LT",TONGHOP!P1619="TN"),AND(TONGHOP!Q1619&gt;120,TONGHOP!Q1619&lt;=150)),TONGHOP!T1619,"")</f>
        <v/>
      </c>
      <c r="H1619" s="1" t="str">
        <f>IF(AND(TONGHOP!O1619="KTHP",OR(TONGHOP!P1619="LT",TONGHOP!P1619="TN"),AND(TONGHOP!Q1619&gt;120,TONGHOP!Q1619&lt;=150)),TONGHOP!U1619,"")</f>
        <v/>
      </c>
      <c r="I1619" s="1" t="str">
        <f t="shared" si="102"/>
        <v/>
      </c>
      <c r="J1619" s="1" t="str">
        <f>IF(AND(TONGHOP!O1619="KTHP",OR(TONGHOP!P1619="LT",TONGHOP!P1619="TN"),TONGHOP!Q1619&gt;150),TONGHOP!T1619,"")</f>
        <v/>
      </c>
      <c r="K1619" s="1" t="str">
        <f>IF(AND(TONGHOP!O1619="KTHP",OR(TONGHOP!P1619="LT",TONGHOP!P1619="TN"),TONGHOP!Q1619&gt;150),TONGHOP!U1619,"")</f>
        <v/>
      </c>
      <c r="L1619" s="1" t="str">
        <f t="shared" si="103"/>
        <v/>
      </c>
    </row>
    <row r="1620" spans="1:12">
      <c r="A1620" s="1" t="str">
        <f>IF(AND(TONGHOP!O1620="KTHP",OR(TONGHOP!P1620="LT",TONGHOP!P1620="TN"),TONGHOP!Q1620&lt;=90),TONGHOP!T1620,"")</f>
        <v/>
      </c>
      <c r="B1620" s="1" t="str">
        <f>IF(AND(TONGHOP!O1620="KTHP",OR(TONGHOP!P1620="LT",TONGHOP!P1620="TN"),TONGHOP!Q1620&lt;=90),TONGHOP!U1620,"")</f>
        <v/>
      </c>
      <c r="C1620" s="1" t="str">
        <f t="shared" si="100"/>
        <v/>
      </c>
      <c r="D1620" s="1" t="str">
        <f>IF(AND(TONGHOP!O1620="KTHP",OR(TONGHOP!P1620="LT",TONGHOP!P1620="TN"),AND(TONGHOP!Q1620&gt;90,TONGHOP!Q1620&lt;=120)),TONGHOP!T1620,"")</f>
        <v/>
      </c>
      <c r="E1620" s="1" t="str">
        <f>IF(AND(TONGHOP!O1620="KTHP",OR(TONGHOP!P1620="LT",TONGHOP!P1620="TN"),AND(TONGHOP!Q1620&gt;90,TONGHOP!Q1620&lt;=120)),TONGHOP!U1620,"")</f>
        <v/>
      </c>
      <c r="F1620" s="1" t="str">
        <f t="shared" si="101"/>
        <v/>
      </c>
      <c r="G1620" s="1" t="str">
        <f>IF(AND(TONGHOP!O1620="KTHP",OR(TONGHOP!P1620="LT",TONGHOP!P1620="TN"),AND(TONGHOP!Q1620&gt;120,TONGHOP!Q1620&lt;=150)),TONGHOP!T1620,"")</f>
        <v/>
      </c>
      <c r="H1620" s="1" t="str">
        <f>IF(AND(TONGHOP!O1620="KTHP",OR(TONGHOP!P1620="LT",TONGHOP!P1620="TN"),AND(TONGHOP!Q1620&gt;120,TONGHOP!Q1620&lt;=150)),TONGHOP!U1620,"")</f>
        <v/>
      </c>
      <c r="I1620" s="1" t="str">
        <f t="shared" si="102"/>
        <v/>
      </c>
      <c r="J1620" s="1" t="str">
        <f>IF(AND(TONGHOP!O1620="KTHP",OR(TONGHOP!P1620="LT",TONGHOP!P1620="TN"),TONGHOP!Q1620&gt;150),TONGHOP!T1620,"")</f>
        <v/>
      </c>
      <c r="K1620" s="1" t="str">
        <f>IF(AND(TONGHOP!O1620="KTHP",OR(TONGHOP!P1620="LT",TONGHOP!P1620="TN"),TONGHOP!Q1620&gt;150),TONGHOP!U1620,"")</f>
        <v/>
      </c>
      <c r="L1620" s="1" t="str">
        <f t="shared" si="103"/>
        <v/>
      </c>
    </row>
    <row r="1621" spans="1:12">
      <c r="A1621" s="1" t="str">
        <f>IF(AND(TONGHOP!O1621="KTHP",OR(TONGHOP!P1621="LT",TONGHOP!P1621="TN"),TONGHOP!Q1621&lt;=90),TONGHOP!T1621,"")</f>
        <v/>
      </c>
      <c r="B1621" s="1" t="str">
        <f>IF(AND(TONGHOP!O1621="KTHP",OR(TONGHOP!P1621="LT",TONGHOP!P1621="TN"),TONGHOP!Q1621&lt;=90),TONGHOP!U1621,"")</f>
        <v/>
      </c>
      <c r="C1621" s="1" t="str">
        <f t="shared" si="100"/>
        <v/>
      </c>
      <c r="D1621" s="1" t="str">
        <f>IF(AND(TONGHOP!O1621="KTHP",OR(TONGHOP!P1621="LT",TONGHOP!P1621="TN"),AND(TONGHOP!Q1621&gt;90,TONGHOP!Q1621&lt;=120)),TONGHOP!T1621,"")</f>
        <v/>
      </c>
      <c r="E1621" s="1" t="str">
        <f>IF(AND(TONGHOP!O1621="KTHP",OR(TONGHOP!P1621="LT",TONGHOP!P1621="TN"),AND(TONGHOP!Q1621&gt;90,TONGHOP!Q1621&lt;=120)),TONGHOP!U1621,"")</f>
        <v/>
      </c>
      <c r="F1621" s="1" t="str">
        <f t="shared" si="101"/>
        <v/>
      </c>
      <c r="G1621" s="1" t="str">
        <f>IF(AND(TONGHOP!O1621="KTHP",OR(TONGHOP!P1621="LT",TONGHOP!P1621="TN"),AND(TONGHOP!Q1621&gt;120,TONGHOP!Q1621&lt;=150)),TONGHOP!T1621,"")</f>
        <v/>
      </c>
      <c r="H1621" s="1" t="str">
        <f>IF(AND(TONGHOP!O1621="KTHP",OR(TONGHOP!P1621="LT",TONGHOP!P1621="TN"),AND(TONGHOP!Q1621&gt;120,TONGHOP!Q1621&lt;=150)),TONGHOP!U1621,"")</f>
        <v/>
      </c>
      <c r="I1621" s="1" t="str">
        <f t="shared" si="102"/>
        <v/>
      </c>
      <c r="J1621" s="1" t="str">
        <f>IF(AND(TONGHOP!O1621="KTHP",OR(TONGHOP!P1621="LT",TONGHOP!P1621="TN"),TONGHOP!Q1621&gt;150),TONGHOP!T1621,"")</f>
        <v/>
      </c>
      <c r="K1621" s="1" t="str">
        <f>IF(AND(TONGHOP!O1621="KTHP",OR(TONGHOP!P1621="LT",TONGHOP!P1621="TN"),TONGHOP!Q1621&gt;150),TONGHOP!U1621,"")</f>
        <v/>
      </c>
      <c r="L1621" s="1" t="str">
        <f t="shared" si="103"/>
        <v/>
      </c>
    </row>
    <row r="1622" spans="1:12">
      <c r="A1622" s="1" t="str">
        <f>IF(AND(TONGHOP!O1622="KTHP",OR(TONGHOP!P1622="LT",TONGHOP!P1622="TN"),TONGHOP!Q1622&lt;=90),TONGHOP!T1622,"")</f>
        <v/>
      </c>
      <c r="B1622" s="1" t="str">
        <f>IF(AND(TONGHOP!O1622="KTHP",OR(TONGHOP!P1622="LT",TONGHOP!P1622="TN"),TONGHOP!Q1622&lt;=90),TONGHOP!U1622,"")</f>
        <v/>
      </c>
      <c r="C1622" s="1" t="str">
        <f t="shared" si="100"/>
        <v/>
      </c>
      <c r="D1622" s="1" t="str">
        <f>IF(AND(TONGHOP!O1622="KTHP",OR(TONGHOP!P1622="LT",TONGHOP!P1622="TN"),AND(TONGHOP!Q1622&gt;90,TONGHOP!Q1622&lt;=120)),TONGHOP!T1622,"")</f>
        <v/>
      </c>
      <c r="E1622" s="1" t="str">
        <f>IF(AND(TONGHOP!O1622="KTHP",OR(TONGHOP!P1622="LT",TONGHOP!P1622="TN"),AND(TONGHOP!Q1622&gt;90,TONGHOP!Q1622&lt;=120)),TONGHOP!U1622,"")</f>
        <v/>
      </c>
      <c r="F1622" s="1" t="str">
        <f t="shared" si="101"/>
        <v/>
      </c>
      <c r="G1622" s="1" t="str">
        <f>IF(AND(TONGHOP!O1622="KTHP",OR(TONGHOP!P1622="LT",TONGHOP!P1622="TN"),AND(TONGHOP!Q1622&gt;120,TONGHOP!Q1622&lt;=150)),TONGHOP!T1622,"")</f>
        <v/>
      </c>
      <c r="H1622" s="1" t="str">
        <f>IF(AND(TONGHOP!O1622="KTHP",OR(TONGHOP!P1622="LT",TONGHOP!P1622="TN"),AND(TONGHOP!Q1622&gt;120,TONGHOP!Q1622&lt;=150)),TONGHOP!U1622,"")</f>
        <v/>
      </c>
      <c r="I1622" s="1" t="str">
        <f t="shared" si="102"/>
        <v/>
      </c>
      <c r="J1622" s="1" t="str">
        <f>IF(AND(TONGHOP!O1622="KTHP",OR(TONGHOP!P1622="LT",TONGHOP!P1622="TN"),TONGHOP!Q1622&gt;150),TONGHOP!T1622,"")</f>
        <v/>
      </c>
      <c r="K1622" s="1" t="str">
        <f>IF(AND(TONGHOP!O1622="KTHP",OR(TONGHOP!P1622="LT",TONGHOP!P1622="TN"),TONGHOP!Q1622&gt;150),TONGHOP!U1622,"")</f>
        <v/>
      </c>
      <c r="L1622" s="1" t="str">
        <f t="shared" si="103"/>
        <v/>
      </c>
    </row>
    <row r="1623" spans="1:12">
      <c r="A1623" s="1" t="str">
        <f>IF(AND(TONGHOP!O1623="KTHP",OR(TONGHOP!P1623="LT",TONGHOP!P1623="TN"),TONGHOP!Q1623&lt;=90),TONGHOP!T1623,"")</f>
        <v/>
      </c>
      <c r="B1623" s="1" t="str">
        <f>IF(AND(TONGHOP!O1623="KTHP",OR(TONGHOP!P1623="LT",TONGHOP!P1623="TN"),TONGHOP!Q1623&lt;=90),TONGHOP!U1623,"")</f>
        <v/>
      </c>
      <c r="C1623" s="1" t="str">
        <f t="shared" si="100"/>
        <v/>
      </c>
      <c r="D1623" s="1" t="str">
        <f>IF(AND(TONGHOP!O1623="KTHP",OR(TONGHOP!P1623="LT",TONGHOP!P1623="TN"),AND(TONGHOP!Q1623&gt;90,TONGHOP!Q1623&lt;=120)),TONGHOP!T1623,"")</f>
        <v/>
      </c>
      <c r="E1623" s="1" t="str">
        <f>IF(AND(TONGHOP!O1623="KTHP",OR(TONGHOP!P1623="LT",TONGHOP!P1623="TN"),AND(TONGHOP!Q1623&gt;90,TONGHOP!Q1623&lt;=120)),TONGHOP!U1623,"")</f>
        <v/>
      </c>
      <c r="F1623" s="1" t="str">
        <f t="shared" si="101"/>
        <v/>
      </c>
      <c r="G1623" s="1" t="str">
        <f>IF(AND(TONGHOP!O1623="KTHP",OR(TONGHOP!P1623="LT",TONGHOP!P1623="TN"),AND(TONGHOP!Q1623&gt;120,TONGHOP!Q1623&lt;=150)),TONGHOP!T1623,"")</f>
        <v/>
      </c>
      <c r="H1623" s="1" t="str">
        <f>IF(AND(TONGHOP!O1623="KTHP",OR(TONGHOP!P1623="LT",TONGHOP!P1623="TN"),AND(TONGHOP!Q1623&gt;120,TONGHOP!Q1623&lt;=150)),TONGHOP!U1623,"")</f>
        <v/>
      </c>
      <c r="I1623" s="1" t="str">
        <f t="shared" si="102"/>
        <v/>
      </c>
      <c r="J1623" s="1" t="str">
        <f>IF(AND(TONGHOP!O1623="KTHP",OR(TONGHOP!P1623="LT",TONGHOP!P1623="TN"),TONGHOP!Q1623&gt;150),TONGHOP!T1623,"")</f>
        <v/>
      </c>
      <c r="K1623" s="1" t="str">
        <f>IF(AND(TONGHOP!O1623="KTHP",OR(TONGHOP!P1623="LT",TONGHOP!P1623="TN"),TONGHOP!Q1623&gt;150),TONGHOP!U1623,"")</f>
        <v/>
      </c>
      <c r="L1623" s="1" t="str">
        <f t="shared" si="103"/>
        <v/>
      </c>
    </row>
    <row r="1624" spans="1:12">
      <c r="A1624" s="1" t="str">
        <f>IF(AND(TONGHOP!O1624="KTHP",OR(TONGHOP!P1624="LT",TONGHOP!P1624="TN"),TONGHOP!Q1624&lt;=90),TONGHOP!T1624,"")</f>
        <v/>
      </c>
      <c r="B1624" s="1" t="str">
        <f>IF(AND(TONGHOP!O1624="KTHP",OR(TONGHOP!P1624="LT",TONGHOP!P1624="TN"),TONGHOP!Q1624&lt;=90),TONGHOP!U1624,"")</f>
        <v/>
      </c>
      <c r="C1624" s="1" t="str">
        <f t="shared" si="100"/>
        <v/>
      </c>
      <c r="D1624" s="1" t="str">
        <f>IF(AND(TONGHOP!O1624="KTHP",OR(TONGHOP!P1624="LT",TONGHOP!P1624="TN"),AND(TONGHOP!Q1624&gt;90,TONGHOP!Q1624&lt;=120)),TONGHOP!T1624,"")</f>
        <v/>
      </c>
      <c r="E1624" s="1" t="str">
        <f>IF(AND(TONGHOP!O1624="KTHP",OR(TONGHOP!P1624="LT",TONGHOP!P1624="TN"),AND(TONGHOP!Q1624&gt;90,TONGHOP!Q1624&lt;=120)),TONGHOP!U1624,"")</f>
        <v/>
      </c>
      <c r="F1624" s="1" t="str">
        <f t="shared" si="101"/>
        <v/>
      </c>
      <c r="G1624" s="1" t="str">
        <f>IF(AND(TONGHOP!O1624="KTHP",OR(TONGHOP!P1624="LT",TONGHOP!P1624="TN"),AND(TONGHOP!Q1624&gt;120,TONGHOP!Q1624&lt;=150)),TONGHOP!T1624,"")</f>
        <v/>
      </c>
      <c r="H1624" s="1" t="str">
        <f>IF(AND(TONGHOP!O1624="KTHP",OR(TONGHOP!P1624="LT",TONGHOP!P1624="TN"),AND(TONGHOP!Q1624&gt;120,TONGHOP!Q1624&lt;=150)),TONGHOP!U1624,"")</f>
        <v/>
      </c>
      <c r="I1624" s="1" t="str">
        <f t="shared" si="102"/>
        <v/>
      </c>
      <c r="J1624" s="1" t="str">
        <f>IF(AND(TONGHOP!O1624="KTHP",OR(TONGHOP!P1624="LT",TONGHOP!P1624="TN"),TONGHOP!Q1624&gt;150),TONGHOP!T1624,"")</f>
        <v/>
      </c>
      <c r="K1624" s="1" t="str">
        <f>IF(AND(TONGHOP!O1624="KTHP",OR(TONGHOP!P1624="LT",TONGHOP!P1624="TN"),TONGHOP!Q1624&gt;150),TONGHOP!U1624,"")</f>
        <v/>
      </c>
      <c r="L1624" s="1" t="str">
        <f t="shared" si="103"/>
        <v/>
      </c>
    </row>
    <row r="1625" spans="1:12">
      <c r="A1625" s="1" t="str">
        <f>IF(AND(TONGHOP!O1625="KTHP",OR(TONGHOP!P1625="LT",TONGHOP!P1625="TN"),TONGHOP!Q1625&lt;=90),TONGHOP!T1625,"")</f>
        <v/>
      </c>
      <c r="B1625" s="1" t="str">
        <f>IF(AND(TONGHOP!O1625="KTHP",OR(TONGHOP!P1625="LT",TONGHOP!P1625="TN"),TONGHOP!Q1625&lt;=90),TONGHOP!U1625,"")</f>
        <v/>
      </c>
      <c r="C1625" s="1" t="str">
        <f t="shared" si="100"/>
        <v/>
      </c>
      <c r="D1625" s="1" t="str">
        <f>IF(AND(TONGHOP!O1625="KTHP",OR(TONGHOP!P1625="LT",TONGHOP!P1625="TN"),AND(TONGHOP!Q1625&gt;90,TONGHOP!Q1625&lt;=120)),TONGHOP!T1625,"")</f>
        <v/>
      </c>
      <c r="E1625" s="1" t="str">
        <f>IF(AND(TONGHOP!O1625="KTHP",OR(TONGHOP!P1625="LT",TONGHOP!P1625="TN"),AND(TONGHOP!Q1625&gt;90,TONGHOP!Q1625&lt;=120)),TONGHOP!U1625,"")</f>
        <v/>
      </c>
      <c r="F1625" s="1" t="str">
        <f t="shared" si="101"/>
        <v/>
      </c>
      <c r="G1625" s="1" t="str">
        <f>IF(AND(TONGHOP!O1625="KTHP",OR(TONGHOP!P1625="LT",TONGHOP!P1625="TN"),AND(TONGHOP!Q1625&gt;120,TONGHOP!Q1625&lt;=150)),TONGHOP!T1625,"")</f>
        <v/>
      </c>
      <c r="H1625" s="1" t="str">
        <f>IF(AND(TONGHOP!O1625="KTHP",OR(TONGHOP!P1625="LT",TONGHOP!P1625="TN"),AND(TONGHOP!Q1625&gt;120,TONGHOP!Q1625&lt;=150)),TONGHOP!U1625,"")</f>
        <v/>
      </c>
      <c r="I1625" s="1" t="str">
        <f t="shared" si="102"/>
        <v/>
      </c>
      <c r="J1625" s="1" t="str">
        <f>IF(AND(TONGHOP!O1625="KTHP",OR(TONGHOP!P1625="LT",TONGHOP!P1625="TN"),TONGHOP!Q1625&gt;150),TONGHOP!T1625,"")</f>
        <v/>
      </c>
      <c r="K1625" s="1" t="str">
        <f>IF(AND(TONGHOP!O1625="KTHP",OR(TONGHOP!P1625="LT",TONGHOP!P1625="TN"),TONGHOP!Q1625&gt;150),TONGHOP!U1625,"")</f>
        <v/>
      </c>
      <c r="L1625" s="1" t="str">
        <f t="shared" si="103"/>
        <v/>
      </c>
    </row>
    <row r="1626" spans="1:12">
      <c r="A1626" s="1" t="str">
        <f>IF(AND(TONGHOP!O1626="KTHP",OR(TONGHOP!P1626="LT",TONGHOP!P1626="TN"),TONGHOP!Q1626&lt;=90),TONGHOP!T1626,"")</f>
        <v/>
      </c>
      <c r="B1626" s="1" t="str">
        <f>IF(AND(TONGHOP!O1626="KTHP",OR(TONGHOP!P1626="LT",TONGHOP!P1626="TN"),TONGHOP!Q1626&lt;=90),TONGHOP!U1626,"")</f>
        <v/>
      </c>
      <c r="C1626" s="1" t="str">
        <f t="shared" si="100"/>
        <v/>
      </c>
      <c r="D1626" s="1" t="str">
        <f>IF(AND(TONGHOP!O1626="KTHP",OR(TONGHOP!P1626="LT",TONGHOP!P1626="TN"),AND(TONGHOP!Q1626&gt;90,TONGHOP!Q1626&lt;=120)),TONGHOP!T1626,"")</f>
        <v/>
      </c>
      <c r="E1626" s="1" t="str">
        <f>IF(AND(TONGHOP!O1626="KTHP",OR(TONGHOP!P1626="LT",TONGHOP!P1626="TN"),AND(TONGHOP!Q1626&gt;90,TONGHOP!Q1626&lt;=120)),TONGHOP!U1626,"")</f>
        <v/>
      </c>
      <c r="F1626" s="1" t="str">
        <f t="shared" si="101"/>
        <v/>
      </c>
      <c r="G1626" s="1" t="str">
        <f>IF(AND(TONGHOP!O1626="KTHP",OR(TONGHOP!P1626="LT",TONGHOP!P1626="TN"),AND(TONGHOP!Q1626&gt;120,TONGHOP!Q1626&lt;=150)),TONGHOP!T1626,"")</f>
        <v/>
      </c>
      <c r="H1626" s="1" t="str">
        <f>IF(AND(TONGHOP!O1626="KTHP",OR(TONGHOP!P1626="LT",TONGHOP!P1626="TN"),AND(TONGHOP!Q1626&gt;120,TONGHOP!Q1626&lt;=150)),TONGHOP!U1626,"")</f>
        <v/>
      </c>
      <c r="I1626" s="1" t="str">
        <f t="shared" si="102"/>
        <v/>
      </c>
      <c r="J1626" s="1" t="str">
        <f>IF(AND(TONGHOP!O1626="KTHP",OR(TONGHOP!P1626="LT",TONGHOP!P1626="TN"),TONGHOP!Q1626&gt;150),TONGHOP!T1626,"")</f>
        <v/>
      </c>
      <c r="K1626" s="1" t="str">
        <f>IF(AND(TONGHOP!O1626="KTHP",OR(TONGHOP!P1626="LT",TONGHOP!P1626="TN"),TONGHOP!Q1626&gt;150),TONGHOP!U1626,"")</f>
        <v/>
      </c>
      <c r="L1626" s="1" t="str">
        <f t="shared" si="103"/>
        <v/>
      </c>
    </row>
    <row r="1627" spans="1:12">
      <c r="A1627" s="1" t="str">
        <f>IF(AND(TONGHOP!O1627="KTHP",OR(TONGHOP!P1627="LT",TONGHOP!P1627="TN"),TONGHOP!Q1627&lt;=90),TONGHOP!T1627,"")</f>
        <v/>
      </c>
      <c r="B1627" s="1" t="str">
        <f>IF(AND(TONGHOP!O1627="KTHP",OR(TONGHOP!P1627="LT",TONGHOP!P1627="TN"),TONGHOP!Q1627&lt;=90),TONGHOP!U1627,"")</f>
        <v/>
      </c>
      <c r="C1627" s="1" t="str">
        <f t="shared" si="100"/>
        <v/>
      </c>
      <c r="D1627" s="1" t="str">
        <f>IF(AND(TONGHOP!O1627="KTHP",OR(TONGHOP!P1627="LT",TONGHOP!P1627="TN"),AND(TONGHOP!Q1627&gt;90,TONGHOP!Q1627&lt;=120)),TONGHOP!T1627,"")</f>
        <v/>
      </c>
      <c r="E1627" s="1" t="str">
        <f>IF(AND(TONGHOP!O1627="KTHP",OR(TONGHOP!P1627="LT",TONGHOP!P1627="TN"),AND(TONGHOP!Q1627&gt;90,TONGHOP!Q1627&lt;=120)),TONGHOP!U1627,"")</f>
        <v/>
      </c>
      <c r="F1627" s="1" t="str">
        <f t="shared" si="101"/>
        <v/>
      </c>
      <c r="G1627" s="1" t="str">
        <f>IF(AND(TONGHOP!O1627="KTHP",OR(TONGHOP!P1627="LT",TONGHOP!P1627="TN"),AND(TONGHOP!Q1627&gt;120,TONGHOP!Q1627&lt;=150)),TONGHOP!T1627,"")</f>
        <v/>
      </c>
      <c r="H1627" s="1" t="str">
        <f>IF(AND(TONGHOP!O1627="KTHP",OR(TONGHOP!P1627="LT",TONGHOP!P1627="TN"),AND(TONGHOP!Q1627&gt;120,TONGHOP!Q1627&lt;=150)),TONGHOP!U1627,"")</f>
        <v/>
      </c>
      <c r="I1627" s="1" t="str">
        <f t="shared" si="102"/>
        <v/>
      </c>
      <c r="J1627" s="1" t="str">
        <f>IF(AND(TONGHOP!O1627="KTHP",OR(TONGHOP!P1627="LT",TONGHOP!P1627="TN"),TONGHOP!Q1627&gt;150),TONGHOP!T1627,"")</f>
        <v/>
      </c>
      <c r="K1627" s="1" t="str">
        <f>IF(AND(TONGHOP!O1627="KTHP",OR(TONGHOP!P1627="LT",TONGHOP!P1627="TN"),TONGHOP!Q1627&gt;150),TONGHOP!U1627,"")</f>
        <v/>
      </c>
      <c r="L1627" s="1" t="str">
        <f t="shared" si="103"/>
        <v/>
      </c>
    </row>
    <row r="1628" spans="1:12">
      <c r="A1628" s="1" t="str">
        <f>IF(AND(TONGHOP!O1628="KTHP",OR(TONGHOP!P1628="LT",TONGHOP!P1628="TN"),TONGHOP!Q1628&lt;=90),TONGHOP!T1628,"")</f>
        <v/>
      </c>
      <c r="B1628" s="1" t="str">
        <f>IF(AND(TONGHOP!O1628="KTHP",OR(TONGHOP!P1628="LT",TONGHOP!P1628="TN"),TONGHOP!Q1628&lt;=90),TONGHOP!U1628,"")</f>
        <v/>
      </c>
      <c r="C1628" s="1" t="str">
        <f t="shared" si="100"/>
        <v/>
      </c>
      <c r="D1628" s="1" t="str">
        <f>IF(AND(TONGHOP!O1628="KTHP",OR(TONGHOP!P1628="LT",TONGHOP!P1628="TN"),AND(TONGHOP!Q1628&gt;90,TONGHOP!Q1628&lt;=120)),TONGHOP!T1628,"")</f>
        <v/>
      </c>
      <c r="E1628" s="1" t="str">
        <f>IF(AND(TONGHOP!O1628="KTHP",OR(TONGHOP!P1628="LT",TONGHOP!P1628="TN"),AND(TONGHOP!Q1628&gt;90,TONGHOP!Q1628&lt;=120)),TONGHOP!U1628,"")</f>
        <v/>
      </c>
      <c r="F1628" s="1" t="str">
        <f t="shared" si="101"/>
        <v/>
      </c>
      <c r="G1628" s="1" t="str">
        <f>IF(AND(TONGHOP!O1628="KTHP",OR(TONGHOP!P1628="LT",TONGHOP!P1628="TN"),AND(TONGHOP!Q1628&gt;120,TONGHOP!Q1628&lt;=150)),TONGHOP!T1628,"")</f>
        <v/>
      </c>
      <c r="H1628" s="1" t="str">
        <f>IF(AND(TONGHOP!O1628="KTHP",OR(TONGHOP!P1628="LT",TONGHOP!P1628="TN"),AND(TONGHOP!Q1628&gt;120,TONGHOP!Q1628&lt;=150)),TONGHOP!U1628,"")</f>
        <v/>
      </c>
      <c r="I1628" s="1" t="str">
        <f t="shared" si="102"/>
        <v/>
      </c>
      <c r="J1628" s="1" t="str">
        <f>IF(AND(TONGHOP!O1628="KTHP",OR(TONGHOP!P1628="LT",TONGHOP!P1628="TN"),TONGHOP!Q1628&gt;150),TONGHOP!T1628,"")</f>
        <v/>
      </c>
      <c r="K1628" s="1" t="str">
        <f>IF(AND(TONGHOP!O1628="KTHP",OR(TONGHOP!P1628="LT",TONGHOP!P1628="TN"),TONGHOP!Q1628&gt;150),TONGHOP!U1628,"")</f>
        <v/>
      </c>
      <c r="L1628" s="1" t="str">
        <f t="shared" si="103"/>
        <v/>
      </c>
    </row>
    <row r="1629" spans="1:12">
      <c r="A1629" s="1" t="str">
        <f>IF(AND(TONGHOP!O1629="KTHP",OR(TONGHOP!P1629="LT",TONGHOP!P1629="TN"),TONGHOP!Q1629&lt;=90),TONGHOP!T1629,"")</f>
        <v/>
      </c>
      <c r="B1629" s="1" t="str">
        <f>IF(AND(TONGHOP!O1629="KTHP",OR(TONGHOP!P1629="LT",TONGHOP!P1629="TN"),TONGHOP!Q1629&lt;=90),TONGHOP!U1629,"")</f>
        <v/>
      </c>
      <c r="C1629" s="1" t="str">
        <f t="shared" si="100"/>
        <v/>
      </c>
      <c r="D1629" s="1" t="str">
        <f>IF(AND(TONGHOP!O1629="KTHP",OR(TONGHOP!P1629="LT",TONGHOP!P1629="TN"),AND(TONGHOP!Q1629&gt;90,TONGHOP!Q1629&lt;=120)),TONGHOP!T1629,"")</f>
        <v/>
      </c>
      <c r="E1629" s="1" t="str">
        <f>IF(AND(TONGHOP!O1629="KTHP",OR(TONGHOP!P1629="LT",TONGHOP!P1629="TN"),AND(TONGHOP!Q1629&gt;90,TONGHOP!Q1629&lt;=120)),TONGHOP!U1629,"")</f>
        <v/>
      </c>
      <c r="F1629" s="1" t="str">
        <f t="shared" si="101"/>
        <v/>
      </c>
      <c r="G1629" s="1" t="str">
        <f>IF(AND(TONGHOP!O1629="KTHP",OR(TONGHOP!P1629="LT",TONGHOP!P1629="TN"),AND(TONGHOP!Q1629&gt;120,TONGHOP!Q1629&lt;=150)),TONGHOP!T1629,"")</f>
        <v/>
      </c>
      <c r="H1629" s="1" t="str">
        <f>IF(AND(TONGHOP!O1629="KTHP",OR(TONGHOP!P1629="LT",TONGHOP!P1629="TN"),AND(TONGHOP!Q1629&gt;120,TONGHOP!Q1629&lt;=150)),TONGHOP!U1629,"")</f>
        <v/>
      </c>
      <c r="I1629" s="1" t="str">
        <f t="shared" si="102"/>
        <v/>
      </c>
      <c r="J1629" s="1" t="str">
        <f>IF(AND(TONGHOP!O1629="KTHP",OR(TONGHOP!P1629="LT",TONGHOP!P1629="TN"),TONGHOP!Q1629&gt;150),TONGHOP!T1629,"")</f>
        <v/>
      </c>
      <c r="K1629" s="1" t="str">
        <f>IF(AND(TONGHOP!O1629="KTHP",OR(TONGHOP!P1629="LT",TONGHOP!P1629="TN"),TONGHOP!Q1629&gt;150),TONGHOP!U1629,"")</f>
        <v/>
      </c>
      <c r="L1629" s="1" t="str">
        <f t="shared" si="103"/>
        <v/>
      </c>
    </row>
    <row r="1630" spans="1:12">
      <c r="A1630" s="1" t="str">
        <f>IF(AND(TONGHOP!O1630="KTHP",OR(TONGHOP!P1630="LT",TONGHOP!P1630="TN"),TONGHOP!Q1630&lt;=90),TONGHOP!T1630,"")</f>
        <v/>
      </c>
      <c r="B1630" s="1" t="str">
        <f>IF(AND(TONGHOP!O1630="KTHP",OR(TONGHOP!P1630="LT",TONGHOP!P1630="TN"),TONGHOP!Q1630&lt;=90),TONGHOP!U1630,"")</f>
        <v/>
      </c>
      <c r="C1630" s="1" t="str">
        <f t="shared" si="100"/>
        <v/>
      </c>
      <c r="D1630" s="1" t="str">
        <f>IF(AND(TONGHOP!O1630="KTHP",OR(TONGHOP!P1630="LT",TONGHOP!P1630="TN"),AND(TONGHOP!Q1630&gt;90,TONGHOP!Q1630&lt;=120)),TONGHOP!T1630,"")</f>
        <v/>
      </c>
      <c r="E1630" s="1" t="str">
        <f>IF(AND(TONGHOP!O1630="KTHP",OR(TONGHOP!P1630="LT",TONGHOP!P1630="TN"),AND(TONGHOP!Q1630&gt;90,TONGHOP!Q1630&lt;=120)),TONGHOP!U1630,"")</f>
        <v/>
      </c>
      <c r="F1630" s="1" t="str">
        <f t="shared" si="101"/>
        <v/>
      </c>
      <c r="G1630" s="1" t="str">
        <f>IF(AND(TONGHOP!O1630="KTHP",OR(TONGHOP!P1630="LT",TONGHOP!P1630="TN"),AND(TONGHOP!Q1630&gt;120,TONGHOP!Q1630&lt;=150)),TONGHOP!T1630,"")</f>
        <v/>
      </c>
      <c r="H1630" s="1" t="str">
        <f>IF(AND(TONGHOP!O1630="KTHP",OR(TONGHOP!P1630="LT",TONGHOP!P1630="TN"),AND(TONGHOP!Q1630&gt;120,TONGHOP!Q1630&lt;=150)),TONGHOP!U1630,"")</f>
        <v/>
      </c>
      <c r="I1630" s="1" t="str">
        <f t="shared" si="102"/>
        <v/>
      </c>
      <c r="J1630" s="1" t="str">
        <f>IF(AND(TONGHOP!O1630="KTHP",OR(TONGHOP!P1630="LT",TONGHOP!P1630="TN"),TONGHOP!Q1630&gt;150),TONGHOP!T1630,"")</f>
        <v/>
      </c>
      <c r="K1630" s="1" t="str">
        <f>IF(AND(TONGHOP!O1630="KTHP",OR(TONGHOP!P1630="LT",TONGHOP!P1630="TN"),TONGHOP!Q1630&gt;150),TONGHOP!U1630,"")</f>
        <v/>
      </c>
      <c r="L1630" s="1" t="str">
        <f t="shared" si="103"/>
        <v/>
      </c>
    </row>
    <row r="1631" spans="1:12">
      <c r="A1631" s="1" t="str">
        <f>IF(AND(TONGHOP!O1631="KTHP",OR(TONGHOP!P1631="LT",TONGHOP!P1631="TN"),TONGHOP!Q1631&lt;=90),TONGHOP!T1631,"")</f>
        <v/>
      </c>
      <c r="B1631" s="1" t="str">
        <f>IF(AND(TONGHOP!O1631="KTHP",OR(TONGHOP!P1631="LT",TONGHOP!P1631="TN"),TONGHOP!Q1631&lt;=90),TONGHOP!U1631,"")</f>
        <v/>
      </c>
      <c r="C1631" s="1" t="str">
        <f t="shared" si="100"/>
        <v/>
      </c>
      <c r="D1631" s="1" t="str">
        <f>IF(AND(TONGHOP!O1631="KTHP",OR(TONGHOP!P1631="LT",TONGHOP!P1631="TN"),AND(TONGHOP!Q1631&gt;90,TONGHOP!Q1631&lt;=120)),TONGHOP!T1631,"")</f>
        <v/>
      </c>
      <c r="E1631" s="1" t="str">
        <f>IF(AND(TONGHOP!O1631="KTHP",OR(TONGHOP!P1631="LT",TONGHOP!P1631="TN"),AND(TONGHOP!Q1631&gt;90,TONGHOP!Q1631&lt;=120)),TONGHOP!U1631,"")</f>
        <v/>
      </c>
      <c r="F1631" s="1" t="str">
        <f t="shared" si="101"/>
        <v/>
      </c>
      <c r="G1631" s="1" t="str">
        <f>IF(AND(TONGHOP!O1631="KTHP",OR(TONGHOP!P1631="LT",TONGHOP!P1631="TN"),AND(TONGHOP!Q1631&gt;120,TONGHOP!Q1631&lt;=150)),TONGHOP!T1631,"")</f>
        <v/>
      </c>
      <c r="H1631" s="1" t="str">
        <f>IF(AND(TONGHOP!O1631="KTHP",OR(TONGHOP!P1631="LT",TONGHOP!P1631="TN"),AND(TONGHOP!Q1631&gt;120,TONGHOP!Q1631&lt;=150)),TONGHOP!U1631,"")</f>
        <v/>
      </c>
      <c r="I1631" s="1" t="str">
        <f t="shared" si="102"/>
        <v/>
      </c>
      <c r="J1631" s="1" t="str">
        <f>IF(AND(TONGHOP!O1631="KTHP",OR(TONGHOP!P1631="LT",TONGHOP!P1631="TN"),TONGHOP!Q1631&gt;150),TONGHOP!T1631,"")</f>
        <v/>
      </c>
      <c r="K1631" s="1" t="str">
        <f>IF(AND(TONGHOP!O1631="KTHP",OR(TONGHOP!P1631="LT",TONGHOP!P1631="TN"),TONGHOP!Q1631&gt;150),TONGHOP!U1631,"")</f>
        <v/>
      </c>
      <c r="L1631" s="1" t="str">
        <f t="shared" si="103"/>
        <v/>
      </c>
    </row>
    <row r="1632" spans="1:12">
      <c r="A1632" s="1" t="str">
        <f>IF(AND(TONGHOP!O1632="KTHP",OR(TONGHOP!P1632="LT",TONGHOP!P1632="TN"),TONGHOP!Q1632&lt;=90),TONGHOP!T1632,"")</f>
        <v/>
      </c>
      <c r="B1632" s="1" t="str">
        <f>IF(AND(TONGHOP!O1632="KTHP",OR(TONGHOP!P1632="LT",TONGHOP!P1632="TN"),TONGHOP!Q1632&lt;=90),TONGHOP!U1632,"")</f>
        <v/>
      </c>
      <c r="C1632" s="1" t="str">
        <f t="shared" si="100"/>
        <v/>
      </c>
      <c r="D1632" s="1" t="str">
        <f>IF(AND(TONGHOP!O1632="KTHP",OR(TONGHOP!P1632="LT",TONGHOP!P1632="TN"),AND(TONGHOP!Q1632&gt;90,TONGHOP!Q1632&lt;=120)),TONGHOP!T1632,"")</f>
        <v/>
      </c>
      <c r="E1632" s="1" t="str">
        <f>IF(AND(TONGHOP!O1632="KTHP",OR(TONGHOP!P1632="LT",TONGHOP!P1632="TN"),AND(TONGHOP!Q1632&gt;90,TONGHOP!Q1632&lt;=120)),TONGHOP!U1632,"")</f>
        <v/>
      </c>
      <c r="F1632" s="1" t="str">
        <f t="shared" si="101"/>
        <v/>
      </c>
      <c r="G1632" s="1" t="str">
        <f>IF(AND(TONGHOP!O1632="KTHP",OR(TONGHOP!P1632="LT",TONGHOP!P1632="TN"),AND(TONGHOP!Q1632&gt;120,TONGHOP!Q1632&lt;=150)),TONGHOP!T1632,"")</f>
        <v/>
      </c>
      <c r="H1632" s="1" t="str">
        <f>IF(AND(TONGHOP!O1632="KTHP",OR(TONGHOP!P1632="LT",TONGHOP!P1632="TN"),AND(TONGHOP!Q1632&gt;120,TONGHOP!Q1632&lt;=150)),TONGHOP!U1632,"")</f>
        <v/>
      </c>
      <c r="I1632" s="1" t="str">
        <f t="shared" si="102"/>
        <v/>
      </c>
      <c r="J1632" s="1" t="str">
        <f>IF(AND(TONGHOP!O1632="KTHP",OR(TONGHOP!P1632="LT",TONGHOP!P1632="TN"),TONGHOP!Q1632&gt;150),TONGHOP!T1632,"")</f>
        <v/>
      </c>
      <c r="K1632" s="1" t="str">
        <f>IF(AND(TONGHOP!O1632="KTHP",OR(TONGHOP!P1632="LT",TONGHOP!P1632="TN"),TONGHOP!Q1632&gt;150),TONGHOP!U1632,"")</f>
        <v/>
      </c>
      <c r="L1632" s="1" t="str">
        <f t="shared" si="103"/>
        <v/>
      </c>
    </row>
    <row r="1633" spans="1:12">
      <c r="A1633" s="1" t="str">
        <f>IF(AND(TONGHOP!O1633="KTHP",OR(TONGHOP!P1633="LT",TONGHOP!P1633="TN"),TONGHOP!Q1633&lt;=90),TONGHOP!T1633,"")</f>
        <v/>
      </c>
      <c r="B1633" s="1" t="str">
        <f>IF(AND(TONGHOP!O1633="KTHP",OR(TONGHOP!P1633="LT",TONGHOP!P1633="TN"),TONGHOP!Q1633&lt;=90),TONGHOP!U1633,"")</f>
        <v/>
      </c>
      <c r="C1633" s="1" t="str">
        <f t="shared" si="100"/>
        <v/>
      </c>
      <c r="D1633" s="1" t="str">
        <f>IF(AND(TONGHOP!O1633="KTHP",OR(TONGHOP!P1633="LT",TONGHOP!P1633="TN"),AND(TONGHOP!Q1633&gt;90,TONGHOP!Q1633&lt;=120)),TONGHOP!T1633,"")</f>
        <v/>
      </c>
      <c r="E1633" s="1" t="str">
        <f>IF(AND(TONGHOP!O1633="KTHP",OR(TONGHOP!P1633="LT",TONGHOP!P1633="TN"),AND(TONGHOP!Q1633&gt;90,TONGHOP!Q1633&lt;=120)),TONGHOP!U1633,"")</f>
        <v/>
      </c>
      <c r="F1633" s="1" t="str">
        <f t="shared" si="101"/>
        <v/>
      </c>
      <c r="G1633" s="1" t="str">
        <f>IF(AND(TONGHOP!O1633="KTHP",OR(TONGHOP!P1633="LT",TONGHOP!P1633="TN"),AND(TONGHOP!Q1633&gt;120,TONGHOP!Q1633&lt;=150)),TONGHOP!T1633,"")</f>
        <v/>
      </c>
      <c r="H1633" s="1" t="str">
        <f>IF(AND(TONGHOP!O1633="KTHP",OR(TONGHOP!P1633="LT",TONGHOP!P1633="TN"),AND(TONGHOP!Q1633&gt;120,TONGHOP!Q1633&lt;=150)),TONGHOP!U1633,"")</f>
        <v/>
      </c>
      <c r="I1633" s="1" t="str">
        <f t="shared" si="102"/>
        <v/>
      </c>
      <c r="J1633" s="1" t="str">
        <f>IF(AND(TONGHOP!O1633="KTHP",OR(TONGHOP!P1633="LT",TONGHOP!P1633="TN"),TONGHOP!Q1633&gt;150),TONGHOP!T1633,"")</f>
        <v/>
      </c>
      <c r="K1633" s="1" t="str">
        <f>IF(AND(TONGHOP!O1633="KTHP",OR(TONGHOP!P1633="LT",TONGHOP!P1633="TN"),TONGHOP!Q1633&gt;150),TONGHOP!U1633,"")</f>
        <v/>
      </c>
      <c r="L1633" s="1" t="str">
        <f t="shared" si="103"/>
        <v/>
      </c>
    </row>
    <row r="1634" spans="1:12">
      <c r="A1634" s="1" t="str">
        <f>IF(AND(TONGHOP!O1634="KTHP",OR(TONGHOP!P1634="LT",TONGHOP!P1634="TN"),TONGHOP!Q1634&lt;=90),TONGHOP!T1634,"")</f>
        <v/>
      </c>
      <c r="B1634" s="1" t="str">
        <f>IF(AND(TONGHOP!O1634="KTHP",OR(TONGHOP!P1634="LT",TONGHOP!P1634="TN"),TONGHOP!Q1634&lt;=90),TONGHOP!U1634,"")</f>
        <v/>
      </c>
      <c r="C1634" s="1" t="str">
        <f t="shared" si="100"/>
        <v/>
      </c>
      <c r="D1634" s="1" t="str">
        <f>IF(AND(TONGHOP!O1634="KTHP",OR(TONGHOP!P1634="LT",TONGHOP!P1634="TN"),AND(TONGHOP!Q1634&gt;90,TONGHOP!Q1634&lt;=120)),TONGHOP!T1634,"")</f>
        <v/>
      </c>
      <c r="E1634" s="1" t="str">
        <f>IF(AND(TONGHOP!O1634="KTHP",OR(TONGHOP!P1634="LT",TONGHOP!P1634="TN"),AND(TONGHOP!Q1634&gt;90,TONGHOP!Q1634&lt;=120)),TONGHOP!U1634,"")</f>
        <v/>
      </c>
      <c r="F1634" s="1" t="str">
        <f t="shared" si="101"/>
        <v/>
      </c>
      <c r="G1634" s="1" t="str">
        <f>IF(AND(TONGHOP!O1634="KTHP",OR(TONGHOP!P1634="LT",TONGHOP!P1634="TN"),AND(TONGHOP!Q1634&gt;120,TONGHOP!Q1634&lt;=150)),TONGHOP!T1634,"")</f>
        <v/>
      </c>
      <c r="H1634" s="1" t="str">
        <f>IF(AND(TONGHOP!O1634="KTHP",OR(TONGHOP!P1634="LT",TONGHOP!P1634="TN"),AND(TONGHOP!Q1634&gt;120,TONGHOP!Q1634&lt;=150)),TONGHOP!U1634,"")</f>
        <v/>
      </c>
      <c r="I1634" s="1" t="str">
        <f t="shared" si="102"/>
        <v/>
      </c>
      <c r="J1634" s="1" t="str">
        <f>IF(AND(TONGHOP!O1634="KTHP",OR(TONGHOP!P1634="LT",TONGHOP!P1634="TN"),TONGHOP!Q1634&gt;150),TONGHOP!T1634,"")</f>
        <v/>
      </c>
      <c r="K1634" s="1" t="str">
        <f>IF(AND(TONGHOP!O1634="KTHP",OR(TONGHOP!P1634="LT",TONGHOP!P1634="TN"),TONGHOP!Q1634&gt;150),TONGHOP!U1634,"")</f>
        <v/>
      </c>
      <c r="L1634" s="1" t="str">
        <f t="shared" si="103"/>
        <v/>
      </c>
    </row>
    <row r="1635" spans="1:12">
      <c r="A1635" s="1" t="str">
        <f>IF(AND(TONGHOP!O1635="KTHP",OR(TONGHOP!P1635="LT",TONGHOP!P1635="TN"),TONGHOP!Q1635&lt;=90),TONGHOP!T1635,"")</f>
        <v/>
      </c>
      <c r="B1635" s="1" t="str">
        <f>IF(AND(TONGHOP!O1635="KTHP",OR(TONGHOP!P1635="LT",TONGHOP!P1635="TN"),TONGHOP!Q1635&lt;=90),TONGHOP!U1635,"")</f>
        <v/>
      </c>
      <c r="C1635" s="1" t="str">
        <f t="shared" si="100"/>
        <v/>
      </c>
      <c r="D1635" s="1" t="str">
        <f>IF(AND(TONGHOP!O1635="KTHP",OR(TONGHOP!P1635="LT",TONGHOP!P1635="TN"),AND(TONGHOP!Q1635&gt;90,TONGHOP!Q1635&lt;=120)),TONGHOP!T1635,"")</f>
        <v/>
      </c>
      <c r="E1635" s="1" t="str">
        <f>IF(AND(TONGHOP!O1635="KTHP",OR(TONGHOP!P1635="LT",TONGHOP!P1635="TN"),AND(TONGHOP!Q1635&gt;90,TONGHOP!Q1635&lt;=120)),TONGHOP!U1635,"")</f>
        <v/>
      </c>
      <c r="F1635" s="1" t="str">
        <f t="shared" si="101"/>
        <v/>
      </c>
      <c r="G1635" s="1" t="str">
        <f>IF(AND(TONGHOP!O1635="KTHP",OR(TONGHOP!P1635="LT",TONGHOP!P1635="TN"),AND(TONGHOP!Q1635&gt;120,TONGHOP!Q1635&lt;=150)),TONGHOP!T1635,"")</f>
        <v/>
      </c>
      <c r="H1635" s="1" t="str">
        <f>IF(AND(TONGHOP!O1635="KTHP",OR(TONGHOP!P1635="LT",TONGHOP!P1635="TN"),AND(TONGHOP!Q1635&gt;120,TONGHOP!Q1635&lt;=150)),TONGHOP!U1635,"")</f>
        <v/>
      </c>
      <c r="I1635" s="1" t="str">
        <f t="shared" si="102"/>
        <v/>
      </c>
      <c r="J1635" s="1" t="str">
        <f>IF(AND(TONGHOP!O1635="KTHP",OR(TONGHOP!P1635="LT",TONGHOP!P1635="TN"),TONGHOP!Q1635&gt;150),TONGHOP!T1635,"")</f>
        <v/>
      </c>
      <c r="K1635" s="1" t="str">
        <f>IF(AND(TONGHOP!O1635="KTHP",OR(TONGHOP!P1635="LT",TONGHOP!P1635="TN"),TONGHOP!Q1635&gt;150),TONGHOP!U1635,"")</f>
        <v/>
      </c>
      <c r="L1635" s="1" t="str">
        <f t="shared" si="103"/>
        <v/>
      </c>
    </row>
    <row r="1636" spans="1:12">
      <c r="A1636" s="1" t="str">
        <f>IF(AND(TONGHOP!O1636="KTHP",OR(TONGHOP!P1636="LT",TONGHOP!P1636="TN"),TONGHOP!Q1636&lt;=90),TONGHOP!T1636,"")</f>
        <v/>
      </c>
      <c r="B1636" s="1" t="str">
        <f>IF(AND(TONGHOP!O1636="KTHP",OR(TONGHOP!P1636="LT",TONGHOP!P1636="TN"),TONGHOP!Q1636&lt;=90),TONGHOP!U1636,"")</f>
        <v/>
      </c>
      <c r="C1636" s="1" t="str">
        <f t="shared" si="100"/>
        <v/>
      </c>
      <c r="D1636" s="1" t="str">
        <f>IF(AND(TONGHOP!O1636="KTHP",OR(TONGHOP!P1636="LT",TONGHOP!P1636="TN"),AND(TONGHOP!Q1636&gt;90,TONGHOP!Q1636&lt;=120)),TONGHOP!T1636,"")</f>
        <v/>
      </c>
      <c r="E1636" s="1" t="str">
        <f>IF(AND(TONGHOP!O1636="KTHP",OR(TONGHOP!P1636="LT",TONGHOP!P1636="TN"),AND(TONGHOP!Q1636&gt;90,TONGHOP!Q1636&lt;=120)),TONGHOP!U1636,"")</f>
        <v/>
      </c>
      <c r="F1636" s="1" t="str">
        <f t="shared" si="101"/>
        <v/>
      </c>
      <c r="G1636" s="1" t="str">
        <f>IF(AND(TONGHOP!O1636="KTHP",OR(TONGHOP!P1636="LT",TONGHOP!P1636="TN"),AND(TONGHOP!Q1636&gt;120,TONGHOP!Q1636&lt;=150)),TONGHOP!T1636,"")</f>
        <v/>
      </c>
      <c r="H1636" s="1" t="str">
        <f>IF(AND(TONGHOP!O1636="KTHP",OR(TONGHOP!P1636="LT",TONGHOP!P1636="TN"),AND(TONGHOP!Q1636&gt;120,TONGHOP!Q1636&lt;=150)),TONGHOP!U1636,"")</f>
        <v/>
      </c>
      <c r="I1636" s="1" t="str">
        <f t="shared" si="102"/>
        <v/>
      </c>
      <c r="J1636" s="1" t="str">
        <f>IF(AND(TONGHOP!O1636="KTHP",OR(TONGHOP!P1636="LT",TONGHOP!P1636="TN"),TONGHOP!Q1636&gt;150),TONGHOP!T1636,"")</f>
        <v/>
      </c>
      <c r="K1636" s="1" t="str">
        <f>IF(AND(TONGHOP!O1636="KTHP",OR(TONGHOP!P1636="LT",TONGHOP!P1636="TN"),TONGHOP!Q1636&gt;150),TONGHOP!U1636,"")</f>
        <v/>
      </c>
      <c r="L1636" s="1" t="str">
        <f t="shared" si="103"/>
        <v/>
      </c>
    </row>
    <row r="1637" spans="1:12">
      <c r="A1637" s="1" t="str">
        <f>IF(AND(TONGHOP!O1637="KTHP",OR(TONGHOP!P1637="LT",TONGHOP!P1637="TN"),TONGHOP!Q1637&lt;=90),TONGHOP!T1637,"")</f>
        <v/>
      </c>
      <c r="B1637" s="1" t="str">
        <f>IF(AND(TONGHOP!O1637="KTHP",OR(TONGHOP!P1637="LT",TONGHOP!P1637="TN"),TONGHOP!Q1637&lt;=90),TONGHOP!U1637,"")</f>
        <v/>
      </c>
      <c r="C1637" s="1" t="str">
        <f t="shared" si="100"/>
        <v/>
      </c>
      <c r="D1637" s="1" t="str">
        <f>IF(AND(TONGHOP!O1637="KTHP",OR(TONGHOP!P1637="LT",TONGHOP!P1637="TN"),AND(TONGHOP!Q1637&gt;90,TONGHOP!Q1637&lt;=120)),TONGHOP!T1637,"")</f>
        <v/>
      </c>
      <c r="E1637" s="1" t="str">
        <f>IF(AND(TONGHOP!O1637="KTHP",OR(TONGHOP!P1637="LT",TONGHOP!P1637="TN"),AND(TONGHOP!Q1637&gt;90,TONGHOP!Q1637&lt;=120)),TONGHOP!U1637,"")</f>
        <v/>
      </c>
      <c r="F1637" s="1" t="str">
        <f t="shared" si="101"/>
        <v/>
      </c>
      <c r="G1637" s="1" t="str">
        <f>IF(AND(TONGHOP!O1637="KTHP",OR(TONGHOP!P1637="LT",TONGHOP!P1637="TN"),AND(TONGHOP!Q1637&gt;120,TONGHOP!Q1637&lt;=150)),TONGHOP!T1637,"")</f>
        <v/>
      </c>
      <c r="H1637" s="1" t="str">
        <f>IF(AND(TONGHOP!O1637="KTHP",OR(TONGHOP!P1637="LT",TONGHOP!P1637="TN"),AND(TONGHOP!Q1637&gt;120,TONGHOP!Q1637&lt;=150)),TONGHOP!U1637,"")</f>
        <v/>
      </c>
      <c r="I1637" s="1" t="str">
        <f t="shared" si="102"/>
        <v/>
      </c>
      <c r="J1637" s="1" t="str">
        <f>IF(AND(TONGHOP!O1637="KTHP",OR(TONGHOP!P1637="LT",TONGHOP!P1637="TN"),TONGHOP!Q1637&gt;150),TONGHOP!T1637,"")</f>
        <v/>
      </c>
      <c r="K1637" s="1" t="str">
        <f>IF(AND(TONGHOP!O1637="KTHP",OR(TONGHOP!P1637="LT",TONGHOP!P1637="TN"),TONGHOP!Q1637&gt;150),TONGHOP!U1637,"")</f>
        <v/>
      </c>
      <c r="L1637" s="1" t="str">
        <f t="shared" si="103"/>
        <v/>
      </c>
    </row>
    <row r="1638" spans="1:12">
      <c r="A1638" s="1" t="str">
        <f>IF(AND(TONGHOP!O1638="KTHP",OR(TONGHOP!P1638="LT",TONGHOP!P1638="TN"),TONGHOP!Q1638&lt;=90),TONGHOP!T1638,"")</f>
        <v/>
      </c>
      <c r="B1638" s="1" t="str">
        <f>IF(AND(TONGHOP!O1638="KTHP",OR(TONGHOP!P1638="LT",TONGHOP!P1638="TN"),TONGHOP!Q1638&lt;=90),TONGHOP!U1638,"")</f>
        <v/>
      </c>
      <c r="C1638" s="1" t="str">
        <f t="shared" si="100"/>
        <v/>
      </c>
      <c r="D1638" s="1" t="str">
        <f>IF(AND(TONGHOP!O1638="KTHP",OR(TONGHOP!P1638="LT",TONGHOP!P1638="TN"),AND(TONGHOP!Q1638&gt;90,TONGHOP!Q1638&lt;=120)),TONGHOP!T1638,"")</f>
        <v/>
      </c>
      <c r="E1638" s="1" t="str">
        <f>IF(AND(TONGHOP!O1638="KTHP",OR(TONGHOP!P1638="LT",TONGHOP!P1638="TN"),AND(TONGHOP!Q1638&gt;90,TONGHOP!Q1638&lt;=120)),TONGHOP!U1638,"")</f>
        <v/>
      </c>
      <c r="F1638" s="1" t="str">
        <f t="shared" si="101"/>
        <v/>
      </c>
      <c r="G1638" s="1" t="str">
        <f>IF(AND(TONGHOP!O1638="KTHP",OR(TONGHOP!P1638="LT",TONGHOP!P1638="TN"),AND(TONGHOP!Q1638&gt;120,TONGHOP!Q1638&lt;=150)),TONGHOP!T1638,"")</f>
        <v/>
      </c>
      <c r="H1638" s="1" t="str">
        <f>IF(AND(TONGHOP!O1638="KTHP",OR(TONGHOP!P1638="LT",TONGHOP!P1638="TN"),AND(TONGHOP!Q1638&gt;120,TONGHOP!Q1638&lt;=150)),TONGHOP!U1638,"")</f>
        <v/>
      </c>
      <c r="I1638" s="1" t="str">
        <f t="shared" si="102"/>
        <v/>
      </c>
      <c r="J1638" s="1" t="str">
        <f>IF(AND(TONGHOP!O1638="KTHP",OR(TONGHOP!P1638="LT",TONGHOP!P1638="TN"),TONGHOP!Q1638&gt;150),TONGHOP!T1638,"")</f>
        <v/>
      </c>
      <c r="K1638" s="1" t="str">
        <f>IF(AND(TONGHOP!O1638="KTHP",OR(TONGHOP!P1638="LT",TONGHOP!P1638="TN"),TONGHOP!Q1638&gt;150),TONGHOP!U1638,"")</f>
        <v/>
      </c>
      <c r="L1638" s="1" t="str">
        <f t="shared" si="103"/>
        <v/>
      </c>
    </row>
    <row r="1639" spans="1:12">
      <c r="A1639" s="1" t="str">
        <f>IF(AND(TONGHOP!O1639="KTHP",OR(TONGHOP!P1639="LT",TONGHOP!P1639="TN"),TONGHOP!Q1639&lt;=90),TONGHOP!T1639,"")</f>
        <v/>
      </c>
      <c r="B1639" s="1" t="str">
        <f>IF(AND(TONGHOP!O1639="KTHP",OR(TONGHOP!P1639="LT",TONGHOP!P1639="TN"),TONGHOP!Q1639&lt;=90),TONGHOP!U1639,"")</f>
        <v/>
      </c>
      <c r="C1639" s="1" t="str">
        <f t="shared" si="100"/>
        <v/>
      </c>
      <c r="D1639" s="1" t="str">
        <f>IF(AND(TONGHOP!O1639="KTHP",OR(TONGHOP!P1639="LT",TONGHOP!P1639="TN"),AND(TONGHOP!Q1639&gt;90,TONGHOP!Q1639&lt;=120)),TONGHOP!T1639,"")</f>
        <v/>
      </c>
      <c r="E1639" s="1" t="str">
        <f>IF(AND(TONGHOP!O1639="KTHP",OR(TONGHOP!P1639="LT",TONGHOP!P1639="TN"),AND(TONGHOP!Q1639&gt;90,TONGHOP!Q1639&lt;=120)),TONGHOP!U1639,"")</f>
        <v/>
      </c>
      <c r="F1639" s="1" t="str">
        <f t="shared" si="101"/>
        <v/>
      </c>
      <c r="G1639" s="1" t="str">
        <f>IF(AND(TONGHOP!O1639="KTHP",OR(TONGHOP!P1639="LT",TONGHOP!P1639="TN"),AND(TONGHOP!Q1639&gt;120,TONGHOP!Q1639&lt;=150)),TONGHOP!T1639,"")</f>
        <v/>
      </c>
      <c r="H1639" s="1" t="str">
        <f>IF(AND(TONGHOP!O1639="KTHP",OR(TONGHOP!P1639="LT",TONGHOP!P1639="TN"),AND(TONGHOP!Q1639&gt;120,TONGHOP!Q1639&lt;=150)),TONGHOP!U1639,"")</f>
        <v/>
      </c>
      <c r="I1639" s="1" t="str">
        <f t="shared" si="102"/>
        <v/>
      </c>
      <c r="J1639" s="1" t="str">
        <f>IF(AND(TONGHOP!O1639="KTHP",OR(TONGHOP!P1639="LT",TONGHOP!P1639="TN"),TONGHOP!Q1639&gt;150),TONGHOP!T1639,"")</f>
        <v/>
      </c>
      <c r="K1639" s="1" t="str">
        <f>IF(AND(TONGHOP!O1639="KTHP",OR(TONGHOP!P1639="LT",TONGHOP!P1639="TN"),TONGHOP!Q1639&gt;150),TONGHOP!U1639,"")</f>
        <v/>
      </c>
      <c r="L1639" s="1" t="str">
        <f t="shared" si="103"/>
        <v/>
      </c>
    </row>
    <row r="1640" spans="1:12">
      <c r="A1640" s="1" t="str">
        <f>IF(AND(TONGHOP!O1640="KTHP",OR(TONGHOP!P1640="LT",TONGHOP!P1640="TN"),TONGHOP!Q1640&lt;=90),TONGHOP!T1640,"")</f>
        <v/>
      </c>
      <c r="B1640" s="1" t="str">
        <f>IF(AND(TONGHOP!O1640="KTHP",OR(TONGHOP!P1640="LT",TONGHOP!P1640="TN"),TONGHOP!Q1640&lt;=90),TONGHOP!U1640,"")</f>
        <v/>
      </c>
      <c r="C1640" s="1" t="str">
        <f t="shared" si="100"/>
        <v/>
      </c>
      <c r="D1640" s="1" t="str">
        <f>IF(AND(TONGHOP!O1640="KTHP",OR(TONGHOP!P1640="LT",TONGHOP!P1640="TN"),AND(TONGHOP!Q1640&gt;90,TONGHOP!Q1640&lt;=120)),TONGHOP!T1640,"")</f>
        <v/>
      </c>
      <c r="E1640" s="1" t="str">
        <f>IF(AND(TONGHOP!O1640="KTHP",OR(TONGHOP!P1640="LT",TONGHOP!P1640="TN"),AND(TONGHOP!Q1640&gt;90,TONGHOP!Q1640&lt;=120)),TONGHOP!U1640,"")</f>
        <v/>
      </c>
      <c r="F1640" s="1" t="str">
        <f t="shared" si="101"/>
        <v/>
      </c>
      <c r="G1640" s="1" t="str">
        <f>IF(AND(TONGHOP!O1640="KTHP",OR(TONGHOP!P1640="LT",TONGHOP!P1640="TN"),AND(TONGHOP!Q1640&gt;120,TONGHOP!Q1640&lt;=150)),TONGHOP!T1640,"")</f>
        <v/>
      </c>
      <c r="H1640" s="1" t="str">
        <f>IF(AND(TONGHOP!O1640="KTHP",OR(TONGHOP!P1640="LT",TONGHOP!P1640="TN"),AND(TONGHOP!Q1640&gt;120,TONGHOP!Q1640&lt;=150)),TONGHOP!U1640,"")</f>
        <v/>
      </c>
      <c r="I1640" s="1" t="str">
        <f t="shared" si="102"/>
        <v/>
      </c>
      <c r="J1640" s="1" t="str">
        <f>IF(AND(TONGHOP!O1640="KTHP",OR(TONGHOP!P1640="LT",TONGHOP!P1640="TN"),TONGHOP!Q1640&gt;150),TONGHOP!T1640,"")</f>
        <v/>
      </c>
      <c r="K1640" s="1" t="str">
        <f>IF(AND(TONGHOP!O1640="KTHP",OR(TONGHOP!P1640="LT",TONGHOP!P1640="TN"),TONGHOP!Q1640&gt;150),TONGHOP!U1640,"")</f>
        <v/>
      </c>
      <c r="L1640" s="1" t="str">
        <f t="shared" si="103"/>
        <v/>
      </c>
    </row>
    <row r="1641" spans="1:12">
      <c r="A1641" s="1" t="str">
        <f>IF(AND(TONGHOP!O1641="KTHP",OR(TONGHOP!P1641="LT",TONGHOP!P1641="TN"),TONGHOP!Q1641&lt;=90),TONGHOP!T1641,"")</f>
        <v/>
      </c>
      <c r="B1641" s="1" t="str">
        <f>IF(AND(TONGHOP!O1641="KTHP",OR(TONGHOP!P1641="LT",TONGHOP!P1641="TN"),TONGHOP!Q1641&lt;=90),TONGHOP!U1641,"")</f>
        <v/>
      </c>
      <c r="C1641" s="1" t="str">
        <f t="shared" si="100"/>
        <v/>
      </c>
      <c r="D1641" s="1" t="str">
        <f>IF(AND(TONGHOP!O1641="KTHP",OR(TONGHOP!P1641="LT",TONGHOP!P1641="TN"),AND(TONGHOP!Q1641&gt;90,TONGHOP!Q1641&lt;=120)),TONGHOP!T1641,"")</f>
        <v/>
      </c>
      <c r="E1641" s="1" t="str">
        <f>IF(AND(TONGHOP!O1641="KTHP",OR(TONGHOP!P1641="LT",TONGHOP!P1641="TN"),AND(TONGHOP!Q1641&gt;90,TONGHOP!Q1641&lt;=120)),TONGHOP!U1641,"")</f>
        <v/>
      </c>
      <c r="F1641" s="1" t="str">
        <f t="shared" si="101"/>
        <v/>
      </c>
      <c r="G1641" s="1" t="str">
        <f>IF(AND(TONGHOP!O1641="KTHP",OR(TONGHOP!P1641="LT",TONGHOP!P1641="TN"),AND(TONGHOP!Q1641&gt;120,TONGHOP!Q1641&lt;=150)),TONGHOP!T1641,"")</f>
        <v/>
      </c>
      <c r="H1641" s="1" t="str">
        <f>IF(AND(TONGHOP!O1641="KTHP",OR(TONGHOP!P1641="LT",TONGHOP!P1641="TN"),AND(TONGHOP!Q1641&gt;120,TONGHOP!Q1641&lt;=150)),TONGHOP!U1641,"")</f>
        <v/>
      </c>
      <c r="I1641" s="1" t="str">
        <f t="shared" si="102"/>
        <v/>
      </c>
      <c r="J1641" s="1" t="str">
        <f>IF(AND(TONGHOP!O1641="KTHP",OR(TONGHOP!P1641="LT",TONGHOP!P1641="TN"),TONGHOP!Q1641&gt;150),TONGHOP!T1641,"")</f>
        <v/>
      </c>
      <c r="K1641" s="1" t="str">
        <f>IF(AND(TONGHOP!O1641="KTHP",OR(TONGHOP!P1641="LT",TONGHOP!P1641="TN"),TONGHOP!Q1641&gt;150),TONGHOP!U1641,"")</f>
        <v/>
      </c>
      <c r="L1641" s="1" t="str">
        <f t="shared" si="103"/>
        <v/>
      </c>
    </row>
    <row r="1642" spans="1:12">
      <c r="A1642" s="1" t="str">
        <f>IF(AND(TONGHOP!O1642="KTHP",OR(TONGHOP!P1642="LT",TONGHOP!P1642="TN"),TONGHOP!Q1642&lt;=90),TONGHOP!T1642,"")</f>
        <v/>
      </c>
      <c r="B1642" s="1" t="str">
        <f>IF(AND(TONGHOP!O1642="KTHP",OR(TONGHOP!P1642="LT",TONGHOP!P1642="TN"),TONGHOP!Q1642&lt;=90),TONGHOP!U1642,"")</f>
        <v/>
      </c>
      <c r="C1642" s="1" t="str">
        <f t="shared" si="100"/>
        <v/>
      </c>
      <c r="D1642" s="1" t="str">
        <f>IF(AND(TONGHOP!O1642="KTHP",OR(TONGHOP!P1642="LT",TONGHOP!P1642="TN"),AND(TONGHOP!Q1642&gt;90,TONGHOP!Q1642&lt;=120)),TONGHOP!T1642,"")</f>
        <v/>
      </c>
      <c r="E1642" s="1" t="str">
        <f>IF(AND(TONGHOP!O1642="KTHP",OR(TONGHOP!P1642="LT",TONGHOP!P1642="TN"),AND(TONGHOP!Q1642&gt;90,TONGHOP!Q1642&lt;=120)),TONGHOP!U1642,"")</f>
        <v/>
      </c>
      <c r="F1642" s="1" t="str">
        <f t="shared" si="101"/>
        <v/>
      </c>
      <c r="G1642" s="1" t="str">
        <f>IF(AND(TONGHOP!O1642="KTHP",OR(TONGHOP!P1642="LT",TONGHOP!P1642="TN"),AND(TONGHOP!Q1642&gt;120,TONGHOP!Q1642&lt;=150)),TONGHOP!T1642,"")</f>
        <v/>
      </c>
      <c r="H1642" s="1" t="str">
        <f>IF(AND(TONGHOP!O1642="KTHP",OR(TONGHOP!P1642="LT",TONGHOP!P1642="TN"),AND(TONGHOP!Q1642&gt;120,TONGHOP!Q1642&lt;=150)),TONGHOP!U1642,"")</f>
        <v/>
      </c>
      <c r="I1642" s="1" t="str">
        <f t="shared" si="102"/>
        <v/>
      </c>
      <c r="J1642" s="1" t="str">
        <f>IF(AND(TONGHOP!O1642="KTHP",OR(TONGHOP!P1642="LT",TONGHOP!P1642="TN"),TONGHOP!Q1642&gt;150),TONGHOP!T1642,"")</f>
        <v/>
      </c>
      <c r="K1642" s="1" t="str">
        <f>IF(AND(TONGHOP!O1642="KTHP",OR(TONGHOP!P1642="LT",TONGHOP!P1642="TN"),TONGHOP!Q1642&gt;150),TONGHOP!U1642,"")</f>
        <v/>
      </c>
      <c r="L1642" s="1" t="str">
        <f t="shared" si="103"/>
        <v/>
      </c>
    </row>
    <row r="1643" spans="1:12">
      <c r="A1643" s="1" t="str">
        <f>IF(AND(TONGHOP!O1643="KTHP",OR(TONGHOP!P1643="LT",TONGHOP!P1643="TN"),TONGHOP!Q1643&lt;=90),TONGHOP!T1643,"")</f>
        <v/>
      </c>
      <c r="B1643" s="1" t="str">
        <f>IF(AND(TONGHOP!O1643="KTHP",OR(TONGHOP!P1643="LT",TONGHOP!P1643="TN"),TONGHOP!Q1643&lt;=90),TONGHOP!U1643,"")</f>
        <v/>
      </c>
      <c r="C1643" s="1" t="str">
        <f t="shared" si="100"/>
        <v/>
      </c>
      <c r="D1643" s="1" t="str">
        <f>IF(AND(TONGHOP!O1643="KTHP",OR(TONGHOP!P1643="LT",TONGHOP!P1643="TN"),AND(TONGHOP!Q1643&gt;90,TONGHOP!Q1643&lt;=120)),TONGHOP!T1643,"")</f>
        <v/>
      </c>
      <c r="E1643" s="1" t="str">
        <f>IF(AND(TONGHOP!O1643="KTHP",OR(TONGHOP!P1643="LT",TONGHOP!P1643="TN"),AND(TONGHOP!Q1643&gt;90,TONGHOP!Q1643&lt;=120)),TONGHOP!U1643,"")</f>
        <v/>
      </c>
      <c r="F1643" s="1" t="str">
        <f t="shared" si="101"/>
        <v/>
      </c>
      <c r="G1643" s="1" t="str">
        <f>IF(AND(TONGHOP!O1643="KTHP",OR(TONGHOP!P1643="LT",TONGHOP!P1643="TN"),AND(TONGHOP!Q1643&gt;120,TONGHOP!Q1643&lt;=150)),TONGHOP!T1643,"")</f>
        <v/>
      </c>
      <c r="H1643" s="1" t="str">
        <f>IF(AND(TONGHOP!O1643="KTHP",OR(TONGHOP!P1643="LT",TONGHOP!P1643="TN"),AND(TONGHOP!Q1643&gt;120,TONGHOP!Q1643&lt;=150)),TONGHOP!U1643,"")</f>
        <v/>
      </c>
      <c r="I1643" s="1" t="str">
        <f t="shared" si="102"/>
        <v/>
      </c>
      <c r="J1643" s="1" t="str">
        <f>IF(AND(TONGHOP!O1643="KTHP",OR(TONGHOP!P1643="LT",TONGHOP!P1643="TN"),TONGHOP!Q1643&gt;150),TONGHOP!T1643,"")</f>
        <v/>
      </c>
      <c r="K1643" s="1" t="str">
        <f>IF(AND(TONGHOP!O1643="KTHP",OR(TONGHOP!P1643="LT",TONGHOP!P1643="TN"),TONGHOP!Q1643&gt;150),TONGHOP!U1643,"")</f>
        <v/>
      </c>
      <c r="L1643" s="1" t="str">
        <f t="shared" si="103"/>
        <v/>
      </c>
    </row>
    <row r="1644" spans="1:12">
      <c r="A1644" s="1" t="str">
        <f>IF(AND(TONGHOP!O1644="KTHP",OR(TONGHOP!P1644="LT",TONGHOP!P1644="TN"),TONGHOP!Q1644&lt;=90),TONGHOP!T1644,"")</f>
        <v/>
      </c>
      <c r="B1644" s="1" t="str">
        <f>IF(AND(TONGHOP!O1644="KTHP",OR(TONGHOP!P1644="LT",TONGHOP!P1644="TN"),TONGHOP!Q1644&lt;=90),TONGHOP!U1644,"")</f>
        <v/>
      </c>
      <c r="C1644" s="1" t="str">
        <f t="shared" si="100"/>
        <v/>
      </c>
      <c r="D1644" s="1" t="str">
        <f>IF(AND(TONGHOP!O1644="KTHP",OR(TONGHOP!P1644="LT",TONGHOP!P1644="TN"),AND(TONGHOP!Q1644&gt;90,TONGHOP!Q1644&lt;=120)),TONGHOP!T1644,"")</f>
        <v/>
      </c>
      <c r="E1644" s="1" t="str">
        <f>IF(AND(TONGHOP!O1644="KTHP",OR(TONGHOP!P1644="LT",TONGHOP!P1644="TN"),AND(TONGHOP!Q1644&gt;90,TONGHOP!Q1644&lt;=120)),TONGHOP!U1644,"")</f>
        <v/>
      </c>
      <c r="F1644" s="1" t="str">
        <f t="shared" si="101"/>
        <v/>
      </c>
      <c r="G1644" s="1" t="str">
        <f>IF(AND(TONGHOP!O1644="KTHP",OR(TONGHOP!P1644="LT",TONGHOP!P1644="TN"),AND(TONGHOP!Q1644&gt;120,TONGHOP!Q1644&lt;=150)),TONGHOP!T1644,"")</f>
        <v/>
      </c>
      <c r="H1644" s="1" t="str">
        <f>IF(AND(TONGHOP!O1644="KTHP",OR(TONGHOP!P1644="LT",TONGHOP!P1644="TN"),AND(TONGHOP!Q1644&gt;120,TONGHOP!Q1644&lt;=150)),TONGHOP!U1644,"")</f>
        <v/>
      </c>
      <c r="I1644" s="1" t="str">
        <f t="shared" si="102"/>
        <v/>
      </c>
      <c r="J1644" s="1" t="str">
        <f>IF(AND(TONGHOP!O1644="KTHP",OR(TONGHOP!P1644="LT",TONGHOP!P1644="TN"),TONGHOP!Q1644&gt;150),TONGHOP!T1644,"")</f>
        <v/>
      </c>
      <c r="K1644" s="1" t="str">
        <f>IF(AND(TONGHOP!O1644="KTHP",OR(TONGHOP!P1644="LT",TONGHOP!P1644="TN"),TONGHOP!Q1644&gt;150),TONGHOP!U1644,"")</f>
        <v/>
      </c>
      <c r="L1644" s="1" t="str">
        <f t="shared" si="103"/>
        <v/>
      </c>
    </row>
    <row r="1645" spans="1:12">
      <c r="A1645" s="1" t="str">
        <f>IF(AND(TONGHOP!O1645="KTHP",OR(TONGHOP!P1645="LT",TONGHOP!P1645="TN"),TONGHOP!Q1645&lt;=90),TONGHOP!T1645,"")</f>
        <v/>
      </c>
      <c r="B1645" s="1" t="str">
        <f>IF(AND(TONGHOP!O1645="KTHP",OR(TONGHOP!P1645="LT",TONGHOP!P1645="TN"),TONGHOP!Q1645&lt;=90),TONGHOP!U1645,"")</f>
        <v/>
      </c>
      <c r="C1645" s="1" t="str">
        <f t="shared" si="100"/>
        <v/>
      </c>
      <c r="D1645" s="1" t="str">
        <f>IF(AND(TONGHOP!O1645="KTHP",OR(TONGHOP!P1645="LT",TONGHOP!P1645="TN"),AND(TONGHOP!Q1645&gt;90,TONGHOP!Q1645&lt;=120)),TONGHOP!T1645,"")</f>
        <v/>
      </c>
      <c r="E1645" s="1" t="str">
        <f>IF(AND(TONGHOP!O1645="KTHP",OR(TONGHOP!P1645="LT",TONGHOP!P1645="TN"),AND(TONGHOP!Q1645&gt;90,TONGHOP!Q1645&lt;=120)),TONGHOP!U1645,"")</f>
        <v/>
      </c>
      <c r="F1645" s="1" t="str">
        <f t="shared" si="101"/>
        <v/>
      </c>
      <c r="G1645" s="1" t="str">
        <f>IF(AND(TONGHOP!O1645="KTHP",OR(TONGHOP!P1645="LT",TONGHOP!P1645="TN"),AND(TONGHOP!Q1645&gt;120,TONGHOP!Q1645&lt;=150)),TONGHOP!T1645,"")</f>
        <v/>
      </c>
      <c r="H1645" s="1" t="str">
        <f>IF(AND(TONGHOP!O1645="KTHP",OR(TONGHOP!P1645="LT",TONGHOP!P1645="TN"),AND(TONGHOP!Q1645&gt;120,TONGHOP!Q1645&lt;=150)),TONGHOP!U1645,"")</f>
        <v/>
      </c>
      <c r="I1645" s="1" t="str">
        <f t="shared" si="102"/>
        <v/>
      </c>
      <c r="J1645" s="1" t="str">
        <f>IF(AND(TONGHOP!O1645="KTHP",OR(TONGHOP!P1645="LT",TONGHOP!P1645="TN"),TONGHOP!Q1645&gt;150),TONGHOP!T1645,"")</f>
        <v/>
      </c>
      <c r="K1645" s="1" t="str">
        <f>IF(AND(TONGHOP!O1645="KTHP",OR(TONGHOP!P1645="LT",TONGHOP!P1645="TN"),TONGHOP!Q1645&gt;150),TONGHOP!U1645,"")</f>
        <v/>
      </c>
      <c r="L1645" s="1" t="str">
        <f t="shared" si="103"/>
        <v/>
      </c>
    </row>
    <row r="1646" spans="1:12">
      <c r="A1646" s="1" t="str">
        <f>IF(AND(TONGHOP!O1646="KTHP",OR(TONGHOP!P1646="LT",TONGHOP!P1646="TN"),TONGHOP!Q1646&lt;=90),TONGHOP!T1646,"")</f>
        <v/>
      </c>
      <c r="B1646" s="1" t="str">
        <f>IF(AND(TONGHOP!O1646="KTHP",OR(TONGHOP!P1646="LT",TONGHOP!P1646="TN"),TONGHOP!Q1646&lt;=90),TONGHOP!U1646,"")</f>
        <v/>
      </c>
      <c r="C1646" s="1" t="str">
        <f t="shared" si="100"/>
        <v/>
      </c>
      <c r="D1646" s="1" t="str">
        <f>IF(AND(TONGHOP!O1646="KTHP",OR(TONGHOP!P1646="LT",TONGHOP!P1646="TN"),AND(TONGHOP!Q1646&gt;90,TONGHOP!Q1646&lt;=120)),TONGHOP!T1646,"")</f>
        <v/>
      </c>
      <c r="E1646" s="1" t="str">
        <f>IF(AND(TONGHOP!O1646="KTHP",OR(TONGHOP!P1646="LT",TONGHOP!P1646="TN"),AND(TONGHOP!Q1646&gt;90,TONGHOP!Q1646&lt;=120)),TONGHOP!U1646,"")</f>
        <v/>
      </c>
      <c r="F1646" s="1" t="str">
        <f t="shared" si="101"/>
        <v/>
      </c>
      <c r="G1646" s="1" t="str">
        <f>IF(AND(TONGHOP!O1646="KTHP",OR(TONGHOP!P1646="LT",TONGHOP!P1646="TN"),AND(TONGHOP!Q1646&gt;120,TONGHOP!Q1646&lt;=150)),TONGHOP!T1646,"")</f>
        <v/>
      </c>
      <c r="H1646" s="1" t="str">
        <f>IF(AND(TONGHOP!O1646="KTHP",OR(TONGHOP!P1646="LT",TONGHOP!P1646="TN"),AND(TONGHOP!Q1646&gt;120,TONGHOP!Q1646&lt;=150)),TONGHOP!U1646,"")</f>
        <v/>
      </c>
      <c r="I1646" s="1" t="str">
        <f t="shared" si="102"/>
        <v/>
      </c>
      <c r="J1646" s="1" t="str">
        <f>IF(AND(TONGHOP!O1646="KTHP",OR(TONGHOP!P1646="LT",TONGHOP!P1646="TN"),TONGHOP!Q1646&gt;150),TONGHOP!T1646,"")</f>
        <v/>
      </c>
      <c r="K1646" s="1" t="str">
        <f>IF(AND(TONGHOP!O1646="KTHP",OR(TONGHOP!P1646="LT",TONGHOP!P1646="TN"),TONGHOP!Q1646&gt;150),TONGHOP!U1646,"")</f>
        <v/>
      </c>
      <c r="L1646" s="1" t="str">
        <f t="shared" si="103"/>
        <v/>
      </c>
    </row>
    <row r="1647" spans="1:12">
      <c r="A1647" s="1" t="str">
        <f>IF(AND(TONGHOP!O1647="KTHP",OR(TONGHOP!P1647="LT",TONGHOP!P1647="TN"),TONGHOP!Q1647&lt;=90),TONGHOP!T1647,"")</f>
        <v/>
      </c>
      <c r="B1647" s="1" t="str">
        <f>IF(AND(TONGHOP!O1647="KTHP",OR(TONGHOP!P1647="LT",TONGHOP!P1647="TN"),TONGHOP!Q1647&lt;=90),TONGHOP!U1647,"")</f>
        <v/>
      </c>
      <c r="C1647" s="1" t="str">
        <f t="shared" si="100"/>
        <v/>
      </c>
      <c r="D1647" s="1" t="str">
        <f>IF(AND(TONGHOP!O1647="KTHP",OR(TONGHOP!P1647="LT",TONGHOP!P1647="TN"),AND(TONGHOP!Q1647&gt;90,TONGHOP!Q1647&lt;=120)),TONGHOP!T1647,"")</f>
        <v/>
      </c>
      <c r="E1647" s="1" t="str">
        <f>IF(AND(TONGHOP!O1647="KTHP",OR(TONGHOP!P1647="LT",TONGHOP!P1647="TN"),AND(TONGHOP!Q1647&gt;90,TONGHOP!Q1647&lt;=120)),TONGHOP!U1647,"")</f>
        <v/>
      </c>
      <c r="F1647" s="1" t="str">
        <f t="shared" si="101"/>
        <v/>
      </c>
      <c r="G1647" s="1" t="str">
        <f>IF(AND(TONGHOP!O1647="KTHP",OR(TONGHOP!P1647="LT",TONGHOP!P1647="TN"),AND(TONGHOP!Q1647&gt;120,TONGHOP!Q1647&lt;=150)),TONGHOP!T1647,"")</f>
        <v/>
      </c>
      <c r="H1647" s="1" t="str">
        <f>IF(AND(TONGHOP!O1647="KTHP",OR(TONGHOP!P1647="LT",TONGHOP!P1647="TN"),AND(TONGHOP!Q1647&gt;120,TONGHOP!Q1647&lt;=150)),TONGHOP!U1647,"")</f>
        <v/>
      </c>
      <c r="I1647" s="1" t="str">
        <f t="shared" si="102"/>
        <v/>
      </c>
      <c r="J1647" s="1" t="str">
        <f>IF(AND(TONGHOP!O1647="KTHP",OR(TONGHOP!P1647="LT",TONGHOP!P1647="TN"),TONGHOP!Q1647&gt;150),TONGHOP!T1647,"")</f>
        <v/>
      </c>
      <c r="K1647" s="1" t="str">
        <f>IF(AND(TONGHOP!O1647="KTHP",OR(TONGHOP!P1647="LT",TONGHOP!P1647="TN"),TONGHOP!Q1647&gt;150),TONGHOP!U1647,"")</f>
        <v/>
      </c>
      <c r="L1647" s="1" t="str">
        <f t="shared" si="103"/>
        <v/>
      </c>
    </row>
    <row r="1648" spans="1:12">
      <c r="A1648" s="1" t="str">
        <f>IF(AND(TONGHOP!O1648="KTHP",OR(TONGHOP!P1648="LT",TONGHOP!P1648="TN"),TONGHOP!Q1648&lt;=90),TONGHOP!T1648,"")</f>
        <v/>
      </c>
      <c r="B1648" s="1" t="str">
        <f>IF(AND(TONGHOP!O1648="KTHP",OR(TONGHOP!P1648="LT",TONGHOP!P1648="TN"),TONGHOP!Q1648&lt;=90),TONGHOP!U1648,"")</f>
        <v/>
      </c>
      <c r="C1648" s="1" t="str">
        <f t="shared" si="100"/>
        <v/>
      </c>
      <c r="D1648" s="1" t="str">
        <f>IF(AND(TONGHOP!O1648="KTHP",OR(TONGHOP!P1648="LT",TONGHOP!P1648="TN"),AND(TONGHOP!Q1648&gt;90,TONGHOP!Q1648&lt;=120)),TONGHOP!T1648,"")</f>
        <v/>
      </c>
      <c r="E1648" s="1" t="str">
        <f>IF(AND(TONGHOP!O1648="KTHP",OR(TONGHOP!P1648="LT",TONGHOP!P1648="TN"),AND(TONGHOP!Q1648&gt;90,TONGHOP!Q1648&lt;=120)),TONGHOP!U1648,"")</f>
        <v/>
      </c>
      <c r="F1648" s="1" t="str">
        <f t="shared" si="101"/>
        <v/>
      </c>
      <c r="G1648" s="1" t="str">
        <f>IF(AND(TONGHOP!O1648="KTHP",OR(TONGHOP!P1648="LT",TONGHOP!P1648="TN"),AND(TONGHOP!Q1648&gt;120,TONGHOP!Q1648&lt;=150)),TONGHOP!T1648,"")</f>
        <v/>
      </c>
      <c r="H1648" s="1" t="str">
        <f>IF(AND(TONGHOP!O1648="KTHP",OR(TONGHOP!P1648="LT",TONGHOP!P1648="TN"),AND(TONGHOP!Q1648&gt;120,TONGHOP!Q1648&lt;=150)),TONGHOP!U1648,"")</f>
        <v/>
      </c>
      <c r="I1648" s="1" t="str">
        <f t="shared" si="102"/>
        <v/>
      </c>
      <c r="J1648" s="1" t="str">
        <f>IF(AND(TONGHOP!O1648="KTHP",OR(TONGHOP!P1648="LT",TONGHOP!P1648="TN"),TONGHOP!Q1648&gt;150),TONGHOP!T1648,"")</f>
        <v/>
      </c>
      <c r="K1648" s="1" t="str">
        <f>IF(AND(TONGHOP!O1648="KTHP",OR(TONGHOP!P1648="LT",TONGHOP!P1648="TN"),TONGHOP!Q1648&gt;150),TONGHOP!U1648,"")</f>
        <v/>
      </c>
      <c r="L1648" s="1" t="str">
        <f t="shared" si="103"/>
        <v/>
      </c>
    </row>
    <row r="1649" spans="1:12">
      <c r="A1649" s="1" t="str">
        <f>IF(AND(TONGHOP!O1649="KTHP",OR(TONGHOP!P1649="LT",TONGHOP!P1649="TN"),TONGHOP!Q1649&lt;=90),TONGHOP!T1649,"")</f>
        <v/>
      </c>
      <c r="B1649" s="1" t="str">
        <f>IF(AND(TONGHOP!O1649="KTHP",OR(TONGHOP!P1649="LT",TONGHOP!P1649="TN"),TONGHOP!Q1649&lt;=90),TONGHOP!U1649,"")</f>
        <v/>
      </c>
      <c r="C1649" s="1" t="str">
        <f t="shared" si="100"/>
        <v/>
      </c>
      <c r="D1649" s="1" t="str">
        <f>IF(AND(TONGHOP!O1649="KTHP",OR(TONGHOP!P1649="LT",TONGHOP!P1649="TN"),AND(TONGHOP!Q1649&gt;90,TONGHOP!Q1649&lt;=120)),TONGHOP!T1649,"")</f>
        <v/>
      </c>
      <c r="E1649" s="1" t="str">
        <f>IF(AND(TONGHOP!O1649="KTHP",OR(TONGHOP!P1649="LT",TONGHOP!P1649="TN"),AND(TONGHOP!Q1649&gt;90,TONGHOP!Q1649&lt;=120)),TONGHOP!U1649,"")</f>
        <v/>
      </c>
      <c r="F1649" s="1" t="str">
        <f t="shared" si="101"/>
        <v/>
      </c>
      <c r="G1649" s="1" t="str">
        <f>IF(AND(TONGHOP!O1649="KTHP",OR(TONGHOP!P1649="LT",TONGHOP!P1649="TN"),AND(TONGHOP!Q1649&gt;120,TONGHOP!Q1649&lt;=150)),TONGHOP!T1649,"")</f>
        <v/>
      </c>
      <c r="H1649" s="1" t="str">
        <f>IF(AND(TONGHOP!O1649="KTHP",OR(TONGHOP!P1649="LT",TONGHOP!P1649="TN"),AND(TONGHOP!Q1649&gt;120,TONGHOP!Q1649&lt;=150)),TONGHOP!U1649,"")</f>
        <v/>
      </c>
      <c r="I1649" s="1" t="str">
        <f t="shared" si="102"/>
        <v/>
      </c>
      <c r="J1649" s="1" t="str">
        <f>IF(AND(TONGHOP!O1649="KTHP",OR(TONGHOP!P1649="LT",TONGHOP!P1649="TN"),TONGHOP!Q1649&gt;150),TONGHOP!T1649,"")</f>
        <v/>
      </c>
      <c r="K1649" s="1" t="str">
        <f>IF(AND(TONGHOP!O1649="KTHP",OR(TONGHOP!P1649="LT",TONGHOP!P1649="TN"),TONGHOP!Q1649&gt;150),TONGHOP!U1649,"")</f>
        <v/>
      </c>
      <c r="L1649" s="1" t="str">
        <f t="shared" si="103"/>
        <v/>
      </c>
    </row>
    <row r="1650" spans="1:12">
      <c r="A1650" s="1" t="str">
        <f>IF(AND(TONGHOP!O1650="KTHP",OR(TONGHOP!P1650="LT",TONGHOP!P1650="TN"),TONGHOP!Q1650&lt;=90),TONGHOP!T1650,"")</f>
        <v/>
      </c>
      <c r="B1650" s="1" t="str">
        <f>IF(AND(TONGHOP!O1650="KTHP",OR(TONGHOP!P1650="LT",TONGHOP!P1650="TN"),TONGHOP!Q1650&lt;=90),TONGHOP!U1650,"")</f>
        <v/>
      </c>
      <c r="C1650" s="1" t="str">
        <f t="shared" si="100"/>
        <v/>
      </c>
      <c r="D1650" s="1" t="str">
        <f>IF(AND(TONGHOP!O1650="KTHP",OR(TONGHOP!P1650="LT",TONGHOP!P1650="TN"),AND(TONGHOP!Q1650&gt;90,TONGHOP!Q1650&lt;=120)),TONGHOP!T1650,"")</f>
        <v/>
      </c>
      <c r="E1650" s="1" t="str">
        <f>IF(AND(TONGHOP!O1650="KTHP",OR(TONGHOP!P1650="LT",TONGHOP!P1650="TN"),AND(TONGHOP!Q1650&gt;90,TONGHOP!Q1650&lt;=120)),TONGHOP!U1650,"")</f>
        <v/>
      </c>
      <c r="F1650" s="1" t="str">
        <f t="shared" si="101"/>
        <v/>
      </c>
      <c r="G1650" s="1" t="str">
        <f>IF(AND(TONGHOP!O1650="KTHP",OR(TONGHOP!P1650="LT",TONGHOP!P1650="TN"),AND(TONGHOP!Q1650&gt;120,TONGHOP!Q1650&lt;=150)),TONGHOP!T1650,"")</f>
        <v/>
      </c>
      <c r="H1650" s="1" t="str">
        <f>IF(AND(TONGHOP!O1650="KTHP",OR(TONGHOP!P1650="LT",TONGHOP!P1650="TN"),AND(TONGHOP!Q1650&gt;120,TONGHOP!Q1650&lt;=150)),TONGHOP!U1650,"")</f>
        <v/>
      </c>
      <c r="I1650" s="1" t="str">
        <f t="shared" si="102"/>
        <v/>
      </c>
      <c r="J1650" s="1" t="str">
        <f>IF(AND(TONGHOP!O1650="KTHP",OR(TONGHOP!P1650="LT",TONGHOP!P1650="TN"),TONGHOP!Q1650&gt;150),TONGHOP!T1650,"")</f>
        <v/>
      </c>
      <c r="K1650" s="1" t="str">
        <f>IF(AND(TONGHOP!O1650="KTHP",OR(TONGHOP!P1650="LT",TONGHOP!P1650="TN"),TONGHOP!Q1650&gt;150),TONGHOP!U1650,"")</f>
        <v/>
      </c>
      <c r="L1650" s="1" t="str">
        <f t="shared" si="103"/>
        <v/>
      </c>
    </row>
    <row r="1651" spans="1:12">
      <c r="A1651" s="1" t="str">
        <f>IF(AND(TONGHOP!O1651="KTHP",OR(TONGHOP!P1651="LT",TONGHOP!P1651="TN"),TONGHOP!Q1651&lt;=90),TONGHOP!T1651,"")</f>
        <v/>
      </c>
      <c r="B1651" s="1" t="str">
        <f>IF(AND(TONGHOP!O1651="KTHP",OR(TONGHOP!P1651="LT",TONGHOP!P1651="TN"),TONGHOP!Q1651&lt;=90),TONGHOP!U1651,"")</f>
        <v/>
      </c>
      <c r="C1651" s="1" t="str">
        <f t="shared" si="100"/>
        <v/>
      </c>
      <c r="D1651" s="1" t="str">
        <f>IF(AND(TONGHOP!O1651="KTHP",OR(TONGHOP!P1651="LT",TONGHOP!P1651="TN"),AND(TONGHOP!Q1651&gt;90,TONGHOP!Q1651&lt;=120)),TONGHOP!T1651,"")</f>
        <v/>
      </c>
      <c r="E1651" s="1" t="str">
        <f>IF(AND(TONGHOP!O1651="KTHP",OR(TONGHOP!P1651="LT",TONGHOP!P1651="TN"),AND(TONGHOP!Q1651&gt;90,TONGHOP!Q1651&lt;=120)),TONGHOP!U1651,"")</f>
        <v/>
      </c>
      <c r="F1651" s="1" t="str">
        <f t="shared" si="101"/>
        <v/>
      </c>
      <c r="G1651" s="1" t="str">
        <f>IF(AND(TONGHOP!O1651="KTHP",OR(TONGHOP!P1651="LT",TONGHOP!P1651="TN"),AND(TONGHOP!Q1651&gt;120,TONGHOP!Q1651&lt;=150)),TONGHOP!T1651,"")</f>
        <v/>
      </c>
      <c r="H1651" s="1" t="str">
        <f>IF(AND(TONGHOP!O1651="KTHP",OR(TONGHOP!P1651="LT",TONGHOP!P1651="TN"),AND(TONGHOP!Q1651&gt;120,TONGHOP!Q1651&lt;=150)),TONGHOP!U1651,"")</f>
        <v/>
      </c>
      <c r="I1651" s="1" t="str">
        <f t="shared" si="102"/>
        <v/>
      </c>
      <c r="J1651" s="1" t="str">
        <f>IF(AND(TONGHOP!O1651="KTHP",OR(TONGHOP!P1651="LT",TONGHOP!P1651="TN"),TONGHOP!Q1651&gt;150),TONGHOP!T1651,"")</f>
        <v/>
      </c>
      <c r="K1651" s="1" t="str">
        <f>IF(AND(TONGHOP!O1651="KTHP",OR(TONGHOP!P1651="LT",TONGHOP!P1651="TN"),TONGHOP!Q1651&gt;150),TONGHOP!U1651,"")</f>
        <v/>
      </c>
      <c r="L1651" s="1" t="str">
        <f t="shared" si="103"/>
        <v/>
      </c>
    </row>
    <row r="1652" spans="1:12">
      <c r="A1652" s="1" t="str">
        <f>IF(AND(TONGHOP!O1652="KTHP",OR(TONGHOP!P1652="LT",TONGHOP!P1652="TN"),TONGHOP!Q1652&lt;=90),TONGHOP!T1652,"")</f>
        <v/>
      </c>
      <c r="B1652" s="1" t="str">
        <f>IF(AND(TONGHOP!O1652="KTHP",OR(TONGHOP!P1652="LT",TONGHOP!P1652="TN"),TONGHOP!Q1652&lt;=90),TONGHOP!U1652,"")</f>
        <v/>
      </c>
      <c r="C1652" s="1" t="str">
        <f t="shared" si="100"/>
        <v/>
      </c>
      <c r="D1652" s="1" t="str">
        <f>IF(AND(TONGHOP!O1652="KTHP",OR(TONGHOP!P1652="LT",TONGHOP!P1652="TN"),AND(TONGHOP!Q1652&gt;90,TONGHOP!Q1652&lt;=120)),TONGHOP!T1652,"")</f>
        <v/>
      </c>
      <c r="E1652" s="1" t="str">
        <f>IF(AND(TONGHOP!O1652="KTHP",OR(TONGHOP!P1652="LT",TONGHOP!P1652="TN"),AND(TONGHOP!Q1652&gt;90,TONGHOP!Q1652&lt;=120)),TONGHOP!U1652,"")</f>
        <v/>
      </c>
      <c r="F1652" s="1" t="str">
        <f t="shared" si="101"/>
        <v/>
      </c>
      <c r="G1652" s="1" t="str">
        <f>IF(AND(TONGHOP!O1652="KTHP",OR(TONGHOP!P1652="LT",TONGHOP!P1652="TN"),AND(TONGHOP!Q1652&gt;120,TONGHOP!Q1652&lt;=150)),TONGHOP!T1652,"")</f>
        <v/>
      </c>
      <c r="H1652" s="1" t="str">
        <f>IF(AND(TONGHOP!O1652="KTHP",OR(TONGHOP!P1652="LT",TONGHOP!P1652="TN"),AND(TONGHOP!Q1652&gt;120,TONGHOP!Q1652&lt;=150)),TONGHOP!U1652,"")</f>
        <v/>
      </c>
      <c r="I1652" s="1" t="str">
        <f t="shared" si="102"/>
        <v/>
      </c>
      <c r="J1652" s="1" t="str">
        <f>IF(AND(TONGHOP!O1652="KTHP",OR(TONGHOP!P1652="LT",TONGHOP!P1652="TN"),TONGHOP!Q1652&gt;150),TONGHOP!T1652,"")</f>
        <v/>
      </c>
      <c r="K1652" s="1" t="str">
        <f>IF(AND(TONGHOP!O1652="KTHP",OR(TONGHOP!P1652="LT",TONGHOP!P1652="TN"),TONGHOP!Q1652&gt;150),TONGHOP!U1652,"")</f>
        <v/>
      </c>
      <c r="L1652" s="1" t="str">
        <f t="shared" si="103"/>
        <v/>
      </c>
    </row>
    <row r="1653" spans="1:12">
      <c r="A1653" s="1" t="str">
        <f>IF(AND(TONGHOP!O1653="KTHP",OR(TONGHOP!P1653="LT",TONGHOP!P1653="TN"),TONGHOP!Q1653&lt;=90),TONGHOP!T1653,"")</f>
        <v/>
      </c>
      <c r="B1653" s="1" t="str">
        <f>IF(AND(TONGHOP!O1653="KTHP",OR(TONGHOP!P1653="LT",TONGHOP!P1653="TN"),TONGHOP!Q1653&lt;=90),TONGHOP!U1653,"")</f>
        <v/>
      </c>
      <c r="C1653" s="1" t="str">
        <f t="shared" si="100"/>
        <v/>
      </c>
      <c r="D1653" s="1" t="str">
        <f>IF(AND(TONGHOP!O1653="KTHP",OR(TONGHOP!P1653="LT",TONGHOP!P1653="TN"),AND(TONGHOP!Q1653&gt;90,TONGHOP!Q1653&lt;=120)),TONGHOP!T1653,"")</f>
        <v/>
      </c>
      <c r="E1653" s="1" t="str">
        <f>IF(AND(TONGHOP!O1653="KTHP",OR(TONGHOP!P1653="LT",TONGHOP!P1653="TN"),AND(TONGHOP!Q1653&gt;90,TONGHOP!Q1653&lt;=120)),TONGHOP!U1653,"")</f>
        <v/>
      </c>
      <c r="F1653" s="1" t="str">
        <f t="shared" si="101"/>
        <v/>
      </c>
      <c r="G1653" s="1" t="str">
        <f>IF(AND(TONGHOP!O1653="KTHP",OR(TONGHOP!P1653="LT",TONGHOP!P1653="TN"),AND(TONGHOP!Q1653&gt;120,TONGHOP!Q1653&lt;=150)),TONGHOP!T1653,"")</f>
        <v/>
      </c>
      <c r="H1653" s="1" t="str">
        <f>IF(AND(TONGHOP!O1653="KTHP",OR(TONGHOP!P1653="LT",TONGHOP!P1653="TN"),AND(TONGHOP!Q1653&gt;120,TONGHOP!Q1653&lt;=150)),TONGHOP!U1653,"")</f>
        <v/>
      </c>
      <c r="I1653" s="1" t="str">
        <f t="shared" si="102"/>
        <v/>
      </c>
      <c r="J1653" s="1" t="str">
        <f>IF(AND(TONGHOP!O1653="KTHP",OR(TONGHOP!P1653="LT",TONGHOP!P1653="TN"),TONGHOP!Q1653&gt;150),TONGHOP!T1653,"")</f>
        <v/>
      </c>
      <c r="K1653" s="1" t="str">
        <f>IF(AND(TONGHOP!O1653="KTHP",OR(TONGHOP!P1653="LT",TONGHOP!P1653="TN"),TONGHOP!Q1653&gt;150),TONGHOP!U1653,"")</f>
        <v/>
      </c>
      <c r="L1653" s="1" t="str">
        <f t="shared" si="103"/>
        <v/>
      </c>
    </row>
    <row r="1654" spans="1:12">
      <c r="A1654" s="1" t="str">
        <f>IF(AND(TONGHOP!O1654="KTHP",OR(TONGHOP!P1654="LT",TONGHOP!P1654="TN"),TONGHOP!Q1654&lt;=90),TONGHOP!T1654,"")</f>
        <v/>
      </c>
      <c r="B1654" s="1" t="str">
        <f>IF(AND(TONGHOP!O1654="KTHP",OR(TONGHOP!P1654="LT",TONGHOP!P1654="TN"),TONGHOP!Q1654&lt;=90),TONGHOP!U1654,"")</f>
        <v/>
      </c>
      <c r="C1654" s="1" t="str">
        <f t="shared" si="100"/>
        <v/>
      </c>
      <c r="D1654" s="1" t="str">
        <f>IF(AND(TONGHOP!O1654="KTHP",OR(TONGHOP!P1654="LT",TONGHOP!P1654="TN"),AND(TONGHOP!Q1654&gt;90,TONGHOP!Q1654&lt;=120)),TONGHOP!T1654,"")</f>
        <v/>
      </c>
      <c r="E1654" s="1" t="str">
        <f>IF(AND(TONGHOP!O1654="KTHP",OR(TONGHOP!P1654="LT",TONGHOP!P1654="TN"),AND(TONGHOP!Q1654&gt;90,TONGHOP!Q1654&lt;=120)),TONGHOP!U1654,"")</f>
        <v/>
      </c>
      <c r="F1654" s="1" t="str">
        <f t="shared" si="101"/>
        <v/>
      </c>
      <c r="G1654" s="1" t="str">
        <f>IF(AND(TONGHOP!O1654="KTHP",OR(TONGHOP!P1654="LT",TONGHOP!P1654="TN"),AND(TONGHOP!Q1654&gt;120,TONGHOP!Q1654&lt;=150)),TONGHOP!T1654,"")</f>
        <v/>
      </c>
      <c r="H1654" s="1" t="str">
        <f>IF(AND(TONGHOP!O1654="KTHP",OR(TONGHOP!P1654="LT",TONGHOP!P1654="TN"),AND(TONGHOP!Q1654&gt;120,TONGHOP!Q1654&lt;=150)),TONGHOP!U1654,"")</f>
        <v/>
      </c>
      <c r="I1654" s="1" t="str">
        <f t="shared" si="102"/>
        <v/>
      </c>
      <c r="J1654" s="1" t="str">
        <f>IF(AND(TONGHOP!O1654="KTHP",OR(TONGHOP!P1654="LT",TONGHOP!P1654="TN"),TONGHOP!Q1654&gt;150),TONGHOP!T1654,"")</f>
        <v/>
      </c>
      <c r="K1654" s="1" t="str">
        <f>IF(AND(TONGHOP!O1654="KTHP",OR(TONGHOP!P1654="LT",TONGHOP!P1654="TN"),TONGHOP!Q1654&gt;150),TONGHOP!U1654,"")</f>
        <v/>
      </c>
      <c r="L1654" s="1" t="str">
        <f t="shared" si="103"/>
        <v/>
      </c>
    </row>
    <row r="1655" spans="1:12">
      <c r="A1655" s="1" t="str">
        <f>IF(AND(TONGHOP!O1655="KTHP",OR(TONGHOP!P1655="LT",TONGHOP!P1655="TN"),TONGHOP!Q1655&lt;=90),TONGHOP!T1655,"")</f>
        <v/>
      </c>
      <c r="B1655" s="1" t="str">
        <f>IF(AND(TONGHOP!O1655="KTHP",OR(TONGHOP!P1655="LT",TONGHOP!P1655="TN"),TONGHOP!Q1655&lt;=90),TONGHOP!U1655,"")</f>
        <v/>
      </c>
      <c r="C1655" s="1" t="str">
        <f t="shared" si="100"/>
        <v/>
      </c>
      <c r="D1655" s="1" t="str">
        <f>IF(AND(TONGHOP!O1655="KTHP",OR(TONGHOP!P1655="LT",TONGHOP!P1655="TN"),AND(TONGHOP!Q1655&gt;90,TONGHOP!Q1655&lt;=120)),TONGHOP!T1655,"")</f>
        <v/>
      </c>
      <c r="E1655" s="1" t="str">
        <f>IF(AND(TONGHOP!O1655="KTHP",OR(TONGHOP!P1655="LT",TONGHOP!P1655="TN"),AND(TONGHOP!Q1655&gt;90,TONGHOP!Q1655&lt;=120)),TONGHOP!U1655,"")</f>
        <v/>
      </c>
      <c r="F1655" s="1" t="str">
        <f t="shared" si="101"/>
        <v/>
      </c>
      <c r="G1655" s="1" t="str">
        <f>IF(AND(TONGHOP!O1655="KTHP",OR(TONGHOP!P1655="LT",TONGHOP!P1655="TN"),AND(TONGHOP!Q1655&gt;120,TONGHOP!Q1655&lt;=150)),TONGHOP!T1655,"")</f>
        <v/>
      </c>
      <c r="H1655" s="1" t="str">
        <f>IF(AND(TONGHOP!O1655="KTHP",OR(TONGHOP!P1655="LT",TONGHOP!P1655="TN"),AND(TONGHOP!Q1655&gt;120,TONGHOP!Q1655&lt;=150)),TONGHOP!U1655,"")</f>
        <v/>
      </c>
      <c r="I1655" s="1" t="str">
        <f t="shared" si="102"/>
        <v/>
      </c>
      <c r="J1655" s="1" t="str">
        <f>IF(AND(TONGHOP!O1655="KTHP",OR(TONGHOP!P1655="LT",TONGHOP!P1655="TN"),TONGHOP!Q1655&gt;150),TONGHOP!T1655,"")</f>
        <v/>
      </c>
      <c r="K1655" s="1" t="str">
        <f>IF(AND(TONGHOP!O1655="KTHP",OR(TONGHOP!P1655="LT",TONGHOP!P1655="TN"),TONGHOP!Q1655&gt;150),TONGHOP!U1655,"")</f>
        <v/>
      </c>
      <c r="L1655" s="1" t="str">
        <f t="shared" si="103"/>
        <v/>
      </c>
    </row>
    <row r="1656" spans="1:12">
      <c r="A1656" s="1" t="str">
        <f>IF(AND(TONGHOP!O1656="KTHP",OR(TONGHOP!P1656="LT",TONGHOP!P1656="TN"),TONGHOP!Q1656&lt;=90),TONGHOP!T1656,"")</f>
        <v/>
      </c>
      <c r="B1656" s="1" t="str">
        <f>IF(AND(TONGHOP!O1656="KTHP",OR(TONGHOP!P1656="LT",TONGHOP!P1656="TN"),TONGHOP!Q1656&lt;=90),TONGHOP!U1656,"")</f>
        <v/>
      </c>
      <c r="C1656" s="1" t="str">
        <f t="shared" si="100"/>
        <v/>
      </c>
      <c r="D1656" s="1" t="str">
        <f>IF(AND(TONGHOP!O1656="KTHP",OR(TONGHOP!P1656="LT",TONGHOP!P1656="TN"),AND(TONGHOP!Q1656&gt;90,TONGHOP!Q1656&lt;=120)),TONGHOP!T1656,"")</f>
        <v/>
      </c>
      <c r="E1656" s="1" t="str">
        <f>IF(AND(TONGHOP!O1656="KTHP",OR(TONGHOP!P1656="LT",TONGHOP!P1656="TN"),AND(TONGHOP!Q1656&gt;90,TONGHOP!Q1656&lt;=120)),TONGHOP!U1656,"")</f>
        <v/>
      </c>
      <c r="F1656" s="1" t="str">
        <f t="shared" si="101"/>
        <v/>
      </c>
      <c r="G1656" s="1" t="str">
        <f>IF(AND(TONGHOP!O1656="KTHP",OR(TONGHOP!P1656="LT",TONGHOP!P1656="TN"),AND(TONGHOP!Q1656&gt;120,TONGHOP!Q1656&lt;=150)),TONGHOP!T1656,"")</f>
        <v/>
      </c>
      <c r="H1656" s="1" t="str">
        <f>IF(AND(TONGHOP!O1656="KTHP",OR(TONGHOP!P1656="LT",TONGHOP!P1656="TN"),AND(TONGHOP!Q1656&gt;120,TONGHOP!Q1656&lt;=150)),TONGHOP!U1656,"")</f>
        <v/>
      </c>
      <c r="I1656" s="1" t="str">
        <f t="shared" si="102"/>
        <v/>
      </c>
      <c r="J1656" s="1" t="str">
        <f>IF(AND(TONGHOP!O1656="KTHP",OR(TONGHOP!P1656="LT",TONGHOP!P1656="TN"),TONGHOP!Q1656&gt;150),TONGHOP!T1656,"")</f>
        <v/>
      </c>
      <c r="K1656" s="1" t="str">
        <f>IF(AND(TONGHOP!O1656="KTHP",OR(TONGHOP!P1656="LT",TONGHOP!P1656="TN"),TONGHOP!Q1656&gt;150),TONGHOP!U1656,"")</f>
        <v/>
      </c>
      <c r="L1656" s="1" t="str">
        <f t="shared" si="103"/>
        <v/>
      </c>
    </row>
    <row r="1657" spans="1:12">
      <c r="A1657" s="1" t="str">
        <f>IF(AND(TONGHOP!O1657="KTHP",OR(TONGHOP!P1657="LT",TONGHOP!P1657="TN"),TONGHOP!Q1657&lt;=90),TONGHOP!T1657,"")</f>
        <v/>
      </c>
      <c r="B1657" s="1" t="str">
        <f>IF(AND(TONGHOP!O1657="KTHP",OR(TONGHOP!P1657="LT",TONGHOP!P1657="TN"),TONGHOP!Q1657&lt;=90),TONGHOP!U1657,"")</f>
        <v/>
      </c>
      <c r="C1657" s="1" t="str">
        <f t="shared" si="100"/>
        <v/>
      </c>
      <c r="D1657" s="1" t="str">
        <f>IF(AND(TONGHOP!O1657="KTHP",OR(TONGHOP!P1657="LT",TONGHOP!P1657="TN"),AND(TONGHOP!Q1657&gt;90,TONGHOP!Q1657&lt;=120)),TONGHOP!T1657,"")</f>
        <v/>
      </c>
      <c r="E1657" s="1" t="str">
        <f>IF(AND(TONGHOP!O1657="KTHP",OR(TONGHOP!P1657="LT",TONGHOP!P1657="TN"),AND(TONGHOP!Q1657&gt;90,TONGHOP!Q1657&lt;=120)),TONGHOP!U1657,"")</f>
        <v/>
      </c>
      <c r="F1657" s="1" t="str">
        <f t="shared" si="101"/>
        <v/>
      </c>
      <c r="G1657" s="1" t="str">
        <f>IF(AND(TONGHOP!O1657="KTHP",OR(TONGHOP!P1657="LT",TONGHOP!P1657="TN"),AND(TONGHOP!Q1657&gt;120,TONGHOP!Q1657&lt;=150)),TONGHOP!T1657,"")</f>
        <v/>
      </c>
      <c r="H1657" s="1" t="str">
        <f>IF(AND(TONGHOP!O1657="KTHP",OR(TONGHOP!P1657="LT",TONGHOP!P1657="TN"),AND(TONGHOP!Q1657&gt;120,TONGHOP!Q1657&lt;=150)),TONGHOP!U1657,"")</f>
        <v/>
      </c>
      <c r="I1657" s="1" t="str">
        <f t="shared" si="102"/>
        <v/>
      </c>
      <c r="J1657" s="1" t="str">
        <f>IF(AND(TONGHOP!O1657="KTHP",OR(TONGHOP!P1657="LT",TONGHOP!P1657="TN"),TONGHOP!Q1657&gt;150),TONGHOP!T1657,"")</f>
        <v/>
      </c>
      <c r="K1657" s="1" t="str">
        <f>IF(AND(TONGHOP!O1657="KTHP",OR(TONGHOP!P1657="LT",TONGHOP!P1657="TN"),TONGHOP!Q1657&gt;150),TONGHOP!U1657,"")</f>
        <v/>
      </c>
      <c r="L1657" s="1" t="str">
        <f t="shared" si="103"/>
        <v/>
      </c>
    </row>
    <row r="1658" spans="1:12">
      <c r="A1658" s="1" t="str">
        <f>IF(AND(TONGHOP!O1658="KTHP",OR(TONGHOP!P1658="LT",TONGHOP!P1658="TN"),TONGHOP!Q1658&lt;=90),TONGHOP!T1658,"")</f>
        <v/>
      </c>
      <c r="B1658" s="1" t="str">
        <f>IF(AND(TONGHOP!O1658="KTHP",OR(TONGHOP!P1658="LT",TONGHOP!P1658="TN"),TONGHOP!Q1658&lt;=90),TONGHOP!U1658,"")</f>
        <v/>
      </c>
      <c r="C1658" s="1" t="str">
        <f t="shared" si="100"/>
        <v/>
      </c>
      <c r="D1658" s="1" t="str">
        <f>IF(AND(TONGHOP!O1658="KTHP",OR(TONGHOP!P1658="LT",TONGHOP!P1658="TN"),AND(TONGHOP!Q1658&gt;90,TONGHOP!Q1658&lt;=120)),TONGHOP!T1658,"")</f>
        <v/>
      </c>
      <c r="E1658" s="1" t="str">
        <f>IF(AND(TONGHOP!O1658="KTHP",OR(TONGHOP!P1658="LT",TONGHOP!P1658="TN"),AND(TONGHOP!Q1658&gt;90,TONGHOP!Q1658&lt;=120)),TONGHOP!U1658,"")</f>
        <v/>
      </c>
      <c r="F1658" s="1" t="str">
        <f t="shared" si="101"/>
        <v/>
      </c>
      <c r="G1658" s="1" t="str">
        <f>IF(AND(TONGHOP!O1658="KTHP",OR(TONGHOP!P1658="LT",TONGHOP!P1658="TN"),AND(TONGHOP!Q1658&gt;120,TONGHOP!Q1658&lt;=150)),TONGHOP!T1658,"")</f>
        <v/>
      </c>
      <c r="H1658" s="1" t="str">
        <f>IF(AND(TONGHOP!O1658="KTHP",OR(TONGHOP!P1658="LT",TONGHOP!P1658="TN"),AND(TONGHOP!Q1658&gt;120,TONGHOP!Q1658&lt;=150)),TONGHOP!U1658,"")</f>
        <v/>
      </c>
      <c r="I1658" s="1" t="str">
        <f t="shared" si="102"/>
        <v/>
      </c>
      <c r="J1658" s="1" t="str">
        <f>IF(AND(TONGHOP!O1658="KTHP",OR(TONGHOP!P1658="LT",TONGHOP!P1658="TN"),TONGHOP!Q1658&gt;150),TONGHOP!T1658,"")</f>
        <v/>
      </c>
      <c r="K1658" s="1" t="str">
        <f>IF(AND(TONGHOP!O1658="KTHP",OR(TONGHOP!P1658="LT",TONGHOP!P1658="TN"),TONGHOP!Q1658&gt;150),TONGHOP!U1658,"")</f>
        <v/>
      </c>
      <c r="L1658" s="1" t="str">
        <f t="shared" si="103"/>
        <v/>
      </c>
    </row>
    <row r="1659" spans="1:12">
      <c r="A1659" s="1" t="str">
        <f>IF(AND(TONGHOP!O1659="KTHP",OR(TONGHOP!P1659="LT",TONGHOP!P1659="TN"),TONGHOP!Q1659&lt;=90),TONGHOP!T1659,"")</f>
        <v/>
      </c>
      <c r="B1659" s="1" t="str">
        <f>IF(AND(TONGHOP!O1659="KTHP",OR(TONGHOP!P1659="LT",TONGHOP!P1659="TN"),TONGHOP!Q1659&lt;=90),TONGHOP!U1659,"")</f>
        <v/>
      </c>
      <c r="C1659" s="1" t="str">
        <f t="shared" si="100"/>
        <v/>
      </c>
      <c r="D1659" s="1" t="str">
        <f>IF(AND(TONGHOP!O1659="KTHP",OR(TONGHOP!P1659="LT",TONGHOP!P1659="TN"),AND(TONGHOP!Q1659&gt;90,TONGHOP!Q1659&lt;=120)),TONGHOP!T1659,"")</f>
        <v/>
      </c>
      <c r="E1659" s="1" t="str">
        <f>IF(AND(TONGHOP!O1659="KTHP",OR(TONGHOP!P1659="LT",TONGHOP!P1659="TN"),AND(TONGHOP!Q1659&gt;90,TONGHOP!Q1659&lt;=120)),TONGHOP!U1659,"")</f>
        <v/>
      </c>
      <c r="F1659" s="1" t="str">
        <f t="shared" si="101"/>
        <v/>
      </c>
      <c r="G1659" s="1" t="str">
        <f>IF(AND(TONGHOP!O1659="KTHP",OR(TONGHOP!P1659="LT",TONGHOP!P1659="TN"),AND(TONGHOP!Q1659&gt;120,TONGHOP!Q1659&lt;=150)),TONGHOP!T1659,"")</f>
        <v/>
      </c>
      <c r="H1659" s="1" t="str">
        <f>IF(AND(TONGHOP!O1659="KTHP",OR(TONGHOP!P1659="LT",TONGHOP!P1659="TN"),AND(TONGHOP!Q1659&gt;120,TONGHOP!Q1659&lt;=150)),TONGHOP!U1659,"")</f>
        <v/>
      </c>
      <c r="I1659" s="1" t="str">
        <f t="shared" si="102"/>
        <v/>
      </c>
      <c r="J1659" s="1" t="str">
        <f>IF(AND(TONGHOP!O1659="KTHP",OR(TONGHOP!P1659="LT",TONGHOP!P1659="TN"),TONGHOP!Q1659&gt;150),TONGHOP!T1659,"")</f>
        <v/>
      </c>
      <c r="K1659" s="1" t="str">
        <f>IF(AND(TONGHOP!O1659="KTHP",OR(TONGHOP!P1659="LT",TONGHOP!P1659="TN"),TONGHOP!Q1659&gt;150),TONGHOP!U1659,"")</f>
        <v/>
      </c>
      <c r="L1659" s="1" t="str">
        <f t="shared" si="103"/>
        <v/>
      </c>
    </row>
    <row r="1660" spans="1:12">
      <c r="A1660" s="1" t="str">
        <f>IF(AND(TONGHOP!O1660="KTHP",OR(TONGHOP!P1660="LT",TONGHOP!P1660="TN"),TONGHOP!Q1660&lt;=90),TONGHOP!T1660,"")</f>
        <v/>
      </c>
      <c r="B1660" s="1" t="str">
        <f>IF(AND(TONGHOP!O1660="KTHP",OR(TONGHOP!P1660="LT",TONGHOP!P1660="TN"),TONGHOP!Q1660&lt;=90),TONGHOP!U1660,"")</f>
        <v/>
      </c>
      <c r="C1660" s="1" t="str">
        <f t="shared" si="100"/>
        <v/>
      </c>
      <c r="D1660" s="1" t="str">
        <f>IF(AND(TONGHOP!O1660="KTHP",OR(TONGHOP!P1660="LT",TONGHOP!P1660="TN"),AND(TONGHOP!Q1660&gt;90,TONGHOP!Q1660&lt;=120)),TONGHOP!T1660,"")</f>
        <v/>
      </c>
      <c r="E1660" s="1" t="str">
        <f>IF(AND(TONGHOP!O1660="KTHP",OR(TONGHOP!P1660="LT",TONGHOP!P1660="TN"),AND(TONGHOP!Q1660&gt;90,TONGHOP!Q1660&lt;=120)),TONGHOP!U1660,"")</f>
        <v/>
      </c>
      <c r="F1660" s="1" t="str">
        <f t="shared" si="101"/>
        <v/>
      </c>
      <c r="G1660" s="1" t="str">
        <f>IF(AND(TONGHOP!O1660="KTHP",OR(TONGHOP!P1660="LT",TONGHOP!P1660="TN"),AND(TONGHOP!Q1660&gt;120,TONGHOP!Q1660&lt;=150)),TONGHOP!T1660,"")</f>
        <v/>
      </c>
      <c r="H1660" s="1" t="str">
        <f>IF(AND(TONGHOP!O1660="KTHP",OR(TONGHOP!P1660="LT",TONGHOP!P1660="TN"),AND(TONGHOP!Q1660&gt;120,TONGHOP!Q1660&lt;=150)),TONGHOP!U1660,"")</f>
        <v/>
      </c>
      <c r="I1660" s="1" t="str">
        <f t="shared" si="102"/>
        <v/>
      </c>
      <c r="J1660" s="1" t="str">
        <f>IF(AND(TONGHOP!O1660="KTHP",OR(TONGHOP!P1660="LT",TONGHOP!P1660="TN"),TONGHOP!Q1660&gt;150),TONGHOP!T1660,"")</f>
        <v/>
      </c>
      <c r="K1660" s="1" t="str">
        <f>IF(AND(TONGHOP!O1660="KTHP",OR(TONGHOP!P1660="LT",TONGHOP!P1660="TN"),TONGHOP!Q1660&gt;150),TONGHOP!U1660,"")</f>
        <v/>
      </c>
      <c r="L1660" s="1" t="str">
        <f t="shared" si="103"/>
        <v/>
      </c>
    </row>
    <row r="1661" spans="1:12">
      <c r="A1661" s="1" t="str">
        <f>IF(AND(TONGHOP!O1661="KTHP",OR(TONGHOP!P1661="LT",TONGHOP!P1661="TN"),TONGHOP!Q1661&lt;=90),TONGHOP!T1661,"")</f>
        <v/>
      </c>
      <c r="B1661" s="1" t="str">
        <f>IF(AND(TONGHOP!O1661="KTHP",OR(TONGHOP!P1661="LT",TONGHOP!P1661="TN"),TONGHOP!Q1661&lt;=90),TONGHOP!U1661,"")</f>
        <v/>
      </c>
      <c r="C1661" s="1" t="str">
        <f t="shared" si="100"/>
        <v/>
      </c>
      <c r="D1661" s="1" t="str">
        <f>IF(AND(TONGHOP!O1661="KTHP",OR(TONGHOP!P1661="LT",TONGHOP!P1661="TN"),AND(TONGHOP!Q1661&gt;90,TONGHOP!Q1661&lt;=120)),TONGHOP!T1661,"")</f>
        <v/>
      </c>
      <c r="E1661" s="1" t="str">
        <f>IF(AND(TONGHOP!O1661="KTHP",OR(TONGHOP!P1661="LT",TONGHOP!P1661="TN"),AND(TONGHOP!Q1661&gt;90,TONGHOP!Q1661&lt;=120)),TONGHOP!U1661,"")</f>
        <v/>
      </c>
      <c r="F1661" s="1" t="str">
        <f t="shared" si="101"/>
        <v/>
      </c>
      <c r="G1661" s="1" t="str">
        <f>IF(AND(TONGHOP!O1661="KTHP",OR(TONGHOP!P1661="LT",TONGHOP!P1661="TN"),AND(TONGHOP!Q1661&gt;120,TONGHOP!Q1661&lt;=150)),TONGHOP!T1661,"")</f>
        <v/>
      </c>
      <c r="H1661" s="1" t="str">
        <f>IF(AND(TONGHOP!O1661="KTHP",OR(TONGHOP!P1661="LT",TONGHOP!P1661="TN"),AND(TONGHOP!Q1661&gt;120,TONGHOP!Q1661&lt;=150)),TONGHOP!U1661,"")</f>
        <v/>
      </c>
      <c r="I1661" s="1" t="str">
        <f t="shared" si="102"/>
        <v/>
      </c>
      <c r="J1661" s="1" t="str">
        <f>IF(AND(TONGHOP!O1661="KTHP",OR(TONGHOP!P1661="LT",TONGHOP!P1661="TN"),TONGHOP!Q1661&gt;150),TONGHOP!T1661,"")</f>
        <v/>
      </c>
      <c r="K1661" s="1" t="str">
        <f>IF(AND(TONGHOP!O1661="KTHP",OR(TONGHOP!P1661="LT",TONGHOP!P1661="TN"),TONGHOP!Q1661&gt;150),TONGHOP!U1661,"")</f>
        <v/>
      </c>
      <c r="L1661" s="1" t="str">
        <f t="shared" si="103"/>
        <v/>
      </c>
    </row>
    <row r="1662" spans="1:12">
      <c r="A1662" s="1" t="str">
        <f>IF(AND(TONGHOP!O1662="KTHP",OR(TONGHOP!P1662="LT",TONGHOP!P1662="TN"),TONGHOP!Q1662&lt;=90),TONGHOP!T1662,"")</f>
        <v/>
      </c>
      <c r="B1662" s="1" t="str">
        <f>IF(AND(TONGHOP!O1662="KTHP",OR(TONGHOP!P1662="LT",TONGHOP!P1662="TN"),TONGHOP!Q1662&lt;=90),TONGHOP!U1662,"")</f>
        <v/>
      </c>
      <c r="C1662" s="1" t="str">
        <f t="shared" si="100"/>
        <v/>
      </c>
      <c r="D1662" s="1" t="str">
        <f>IF(AND(TONGHOP!O1662="KTHP",OR(TONGHOP!P1662="LT",TONGHOP!P1662="TN"),AND(TONGHOP!Q1662&gt;90,TONGHOP!Q1662&lt;=120)),TONGHOP!T1662,"")</f>
        <v/>
      </c>
      <c r="E1662" s="1" t="str">
        <f>IF(AND(TONGHOP!O1662="KTHP",OR(TONGHOP!P1662="LT",TONGHOP!P1662="TN"),AND(TONGHOP!Q1662&gt;90,TONGHOP!Q1662&lt;=120)),TONGHOP!U1662,"")</f>
        <v/>
      </c>
      <c r="F1662" s="1" t="str">
        <f t="shared" si="101"/>
        <v/>
      </c>
      <c r="G1662" s="1" t="str">
        <f>IF(AND(TONGHOP!O1662="KTHP",OR(TONGHOP!P1662="LT",TONGHOP!P1662="TN"),AND(TONGHOP!Q1662&gt;120,TONGHOP!Q1662&lt;=150)),TONGHOP!T1662,"")</f>
        <v/>
      </c>
      <c r="H1662" s="1" t="str">
        <f>IF(AND(TONGHOP!O1662="KTHP",OR(TONGHOP!P1662="LT",TONGHOP!P1662="TN"),AND(TONGHOP!Q1662&gt;120,TONGHOP!Q1662&lt;=150)),TONGHOP!U1662,"")</f>
        <v/>
      </c>
      <c r="I1662" s="1" t="str">
        <f t="shared" si="102"/>
        <v/>
      </c>
      <c r="J1662" s="1" t="str">
        <f>IF(AND(TONGHOP!O1662="KTHP",OR(TONGHOP!P1662="LT",TONGHOP!P1662="TN"),TONGHOP!Q1662&gt;150),TONGHOP!T1662,"")</f>
        <v/>
      </c>
      <c r="K1662" s="1" t="str">
        <f>IF(AND(TONGHOP!O1662="KTHP",OR(TONGHOP!P1662="LT",TONGHOP!P1662="TN"),TONGHOP!Q1662&gt;150),TONGHOP!U1662,"")</f>
        <v/>
      </c>
      <c r="L1662" s="1" t="str">
        <f t="shared" si="103"/>
        <v/>
      </c>
    </row>
    <row r="1663" spans="1:12">
      <c r="A1663" s="1" t="str">
        <f>IF(AND(TONGHOP!O1663="KTHP",OR(TONGHOP!P1663="LT",TONGHOP!P1663="TN"),TONGHOP!Q1663&lt;=90),TONGHOP!T1663,"")</f>
        <v/>
      </c>
      <c r="B1663" s="1" t="str">
        <f>IF(AND(TONGHOP!O1663="KTHP",OR(TONGHOP!P1663="LT",TONGHOP!P1663="TN"),TONGHOP!Q1663&lt;=90),TONGHOP!U1663,"")</f>
        <v/>
      </c>
      <c r="C1663" s="1" t="str">
        <f t="shared" si="100"/>
        <v/>
      </c>
      <c r="D1663" s="1" t="str">
        <f>IF(AND(TONGHOP!O1663="KTHP",OR(TONGHOP!P1663="LT",TONGHOP!P1663="TN"),AND(TONGHOP!Q1663&gt;90,TONGHOP!Q1663&lt;=120)),TONGHOP!T1663,"")</f>
        <v/>
      </c>
      <c r="E1663" s="1" t="str">
        <f>IF(AND(TONGHOP!O1663="KTHP",OR(TONGHOP!P1663="LT",TONGHOP!P1663="TN"),AND(TONGHOP!Q1663&gt;90,TONGHOP!Q1663&lt;=120)),TONGHOP!U1663,"")</f>
        <v/>
      </c>
      <c r="F1663" s="1" t="str">
        <f t="shared" si="101"/>
        <v/>
      </c>
      <c r="G1663" s="1" t="str">
        <f>IF(AND(TONGHOP!O1663="KTHP",OR(TONGHOP!P1663="LT",TONGHOP!P1663="TN"),AND(TONGHOP!Q1663&gt;120,TONGHOP!Q1663&lt;=150)),TONGHOP!T1663,"")</f>
        <v/>
      </c>
      <c r="H1663" s="1" t="str">
        <f>IF(AND(TONGHOP!O1663="KTHP",OR(TONGHOP!P1663="LT",TONGHOP!P1663="TN"),AND(TONGHOP!Q1663&gt;120,TONGHOP!Q1663&lt;=150)),TONGHOP!U1663,"")</f>
        <v/>
      </c>
      <c r="I1663" s="1" t="str">
        <f t="shared" si="102"/>
        <v/>
      </c>
      <c r="J1663" s="1" t="str">
        <f>IF(AND(TONGHOP!O1663="KTHP",OR(TONGHOP!P1663="LT",TONGHOP!P1663="TN"),TONGHOP!Q1663&gt;150),TONGHOP!T1663,"")</f>
        <v/>
      </c>
      <c r="K1663" s="1" t="str">
        <f>IF(AND(TONGHOP!O1663="KTHP",OR(TONGHOP!P1663="LT",TONGHOP!P1663="TN"),TONGHOP!Q1663&gt;150),TONGHOP!U1663,"")</f>
        <v/>
      </c>
      <c r="L1663" s="1" t="str">
        <f t="shared" si="103"/>
        <v/>
      </c>
    </row>
    <row r="1664" spans="1:12">
      <c r="A1664" s="1" t="str">
        <f>IF(AND(TONGHOP!O1664="KTHP",OR(TONGHOP!P1664="LT",TONGHOP!P1664="TN"),TONGHOP!Q1664&lt;=90),TONGHOP!T1664,"")</f>
        <v/>
      </c>
      <c r="B1664" s="1" t="str">
        <f>IF(AND(TONGHOP!O1664="KTHP",OR(TONGHOP!P1664="LT",TONGHOP!P1664="TN"),TONGHOP!Q1664&lt;=90),TONGHOP!U1664,"")</f>
        <v/>
      </c>
      <c r="C1664" s="1" t="str">
        <f t="shared" si="100"/>
        <v/>
      </c>
      <c r="D1664" s="1" t="str">
        <f>IF(AND(TONGHOP!O1664="KTHP",OR(TONGHOP!P1664="LT",TONGHOP!P1664="TN"),AND(TONGHOP!Q1664&gt;90,TONGHOP!Q1664&lt;=120)),TONGHOP!T1664,"")</f>
        <v/>
      </c>
      <c r="E1664" s="1" t="str">
        <f>IF(AND(TONGHOP!O1664="KTHP",OR(TONGHOP!P1664="LT",TONGHOP!P1664="TN"),AND(TONGHOP!Q1664&gt;90,TONGHOP!Q1664&lt;=120)),TONGHOP!U1664,"")</f>
        <v/>
      </c>
      <c r="F1664" s="1" t="str">
        <f t="shared" si="101"/>
        <v/>
      </c>
      <c r="G1664" s="1" t="str">
        <f>IF(AND(TONGHOP!O1664="KTHP",OR(TONGHOP!P1664="LT",TONGHOP!P1664="TN"),AND(TONGHOP!Q1664&gt;120,TONGHOP!Q1664&lt;=150)),TONGHOP!T1664,"")</f>
        <v/>
      </c>
      <c r="H1664" s="1" t="str">
        <f>IF(AND(TONGHOP!O1664="KTHP",OR(TONGHOP!P1664="LT",TONGHOP!P1664="TN"),AND(TONGHOP!Q1664&gt;120,TONGHOP!Q1664&lt;=150)),TONGHOP!U1664,"")</f>
        <v/>
      </c>
      <c r="I1664" s="1" t="str">
        <f t="shared" si="102"/>
        <v/>
      </c>
      <c r="J1664" s="1" t="str">
        <f>IF(AND(TONGHOP!O1664="KTHP",OR(TONGHOP!P1664="LT",TONGHOP!P1664="TN"),TONGHOP!Q1664&gt;150),TONGHOP!T1664,"")</f>
        <v/>
      </c>
      <c r="K1664" s="1" t="str">
        <f>IF(AND(TONGHOP!O1664="KTHP",OR(TONGHOP!P1664="LT",TONGHOP!P1664="TN"),TONGHOP!Q1664&gt;150),TONGHOP!U1664,"")</f>
        <v/>
      </c>
      <c r="L1664" s="1" t="str">
        <f t="shared" si="103"/>
        <v/>
      </c>
    </row>
    <row r="1665" spans="1:12">
      <c r="A1665" s="1" t="str">
        <f>IF(AND(TONGHOP!O1665="KTHP",OR(TONGHOP!P1665="LT",TONGHOP!P1665="TN"),TONGHOP!Q1665&lt;=90),TONGHOP!T1665,"")</f>
        <v/>
      </c>
      <c r="B1665" s="1" t="str">
        <f>IF(AND(TONGHOP!O1665="KTHP",OR(TONGHOP!P1665="LT",TONGHOP!P1665="TN"),TONGHOP!Q1665&lt;=90),TONGHOP!U1665,"")</f>
        <v/>
      </c>
      <c r="C1665" s="1" t="str">
        <f t="shared" si="100"/>
        <v/>
      </c>
      <c r="D1665" s="1" t="str">
        <f>IF(AND(TONGHOP!O1665="KTHP",OR(TONGHOP!P1665="LT",TONGHOP!P1665="TN"),AND(TONGHOP!Q1665&gt;90,TONGHOP!Q1665&lt;=120)),TONGHOP!T1665,"")</f>
        <v/>
      </c>
      <c r="E1665" s="1" t="str">
        <f>IF(AND(TONGHOP!O1665="KTHP",OR(TONGHOP!P1665="LT",TONGHOP!P1665="TN"),AND(TONGHOP!Q1665&gt;90,TONGHOP!Q1665&lt;=120)),TONGHOP!U1665,"")</f>
        <v/>
      </c>
      <c r="F1665" s="1" t="str">
        <f t="shared" si="101"/>
        <v/>
      </c>
      <c r="G1665" s="1" t="str">
        <f>IF(AND(TONGHOP!O1665="KTHP",OR(TONGHOP!P1665="LT",TONGHOP!P1665="TN"),AND(TONGHOP!Q1665&gt;120,TONGHOP!Q1665&lt;=150)),TONGHOP!T1665,"")</f>
        <v/>
      </c>
      <c r="H1665" s="1" t="str">
        <f>IF(AND(TONGHOP!O1665="KTHP",OR(TONGHOP!P1665="LT",TONGHOP!P1665="TN"),AND(TONGHOP!Q1665&gt;120,TONGHOP!Q1665&lt;=150)),TONGHOP!U1665,"")</f>
        <v/>
      </c>
      <c r="I1665" s="1" t="str">
        <f t="shared" si="102"/>
        <v/>
      </c>
      <c r="J1665" s="1" t="str">
        <f>IF(AND(TONGHOP!O1665="KTHP",OR(TONGHOP!P1665="LT",TONGHOP!P1665="TN"),TONGHOP!Q1665&gt;150),TONGHOP!T1665,"")</f>
        <v/>
      </c>
      <c r="K1665" s="1" t="str">
        <f>IF(AND(TONGHOP!O1665="KTHP",OR(TONGHOP!P1665="LT",TONGHOP!P1665="TN"),TONGHOP!Q1665&gt;150),TONGHOP!U1665,"")</f>
        <v/>
      </c>
      <c r="L1665" s="1" t="str">
        <f t="shared" si="103"/>
        <v/>
      </c>
    </row>
    <row r="1666" spans="1:12">
      <c r="A1666" s="1" t="str">
        <f>IF(AND(TONGHOP!O1666="KTHP",OR(TONGHOP!P1666="LT",TONGHOP!P1666="TN"),TONGHOP!Q1666&lt;=90),TONGHOP!T1666,"")</f>
        <v/>
      </c>
      <c r="B1666" s="1" t="str">
        <f>IF(AND(TONGHOP!O1666="KTHP",OR(TONGHOP!P1666="LT",TONGHOP!P1666="TN"),TONGHOP!Q1666&lt;=90),TONGHOP!U1666,"")</f>
        <v/>
      </c>
      <c r="C1666" s="1" t="str">
        <f t="shared" si="100"/>
        <v/>
      </c>
      <c r="D1666" s="1" t="str">
        <f>IF(AND(TONGHOP!O1666="KTHP",OR(TONGHOP!P1666="LT",TONGHOP!P1666="TN"),AND(TONGHOP!Q1666&gt;90,TONGHOP!Q1666&lt;=120)),TONGHOP!T1666,"")</f>
        <v/>
      </c>
      <c r="E1666" s="1" t="str">
        <f>IF(AND(TONGHOP!O1666="KTHP",OR(TONGHOP!P1666="LT",TONGHOP!P1666="TN"),AND(TONGHOP!Q1666&gt;90,TONGHOP!Q1666&lt;=120)),TONGHOP!U1666,"")</f>
        <v/>
      </c>
      <c r="F1666" s="1" t="str">
        <f t="shared" si="101"/>
        <v/>
      </c>
      <c r="G1666" s="1" t="str">
        <f>IF(AND(TONGHOP!O1666="KTHP",OR(TONGHOP!P1666="LT",TONGHOP!P1666="TN"),AND(TONGHOP!Q1666&gt;120,TONGHOP!Q1666&lt;=150)),TONGHOP!T1666,"")</f>
        <v/>
      </c>
      <c r="H1666" s="1" t="str">
        <f>IF(AND(TONGHOP!O1666="KTHP",OR(TONGHOP!P1666="LT",TONGHOP!P1666="TN"),AND(TONGHOP!Q1666&gt;120,TONGHOP!Q1666&lt;=150)),TONGHOP!U1666,"")</f>
        <v/>
      </c>
      <c r="I1666" s="1" t="str">
        <f t="shared" si="102"/>
        <v/>
      </c>
      <c r="J1666" s="1" t="str">
        <f>IF(AND(TONGHOP!O1666="KTHP",OR(TONGHOP!P1666="LT",TONGHOP!P1666="TN"),TONGHOP!Q1666&gt;150),TONGHOP!T1666,"")</f>
        <v/>
      </c>
      <c r="K1666" s="1" t="str">
        <f>IF(AND(TONGHOP!O1666="KTHP",OR(TONGHOP!P1666="LT",TONGHOP!P1666="TN"),TONGHOP!Q1666&gt;150),TONGHOP!U1666,"")</f>
        <v/>
      </c>
      <c r="L1666" s="1" t="str">
        <f t="shared" si="103"/>
        <v/>
      </c>
    </row>
    <row r="1667" spans="1:12">
      <c r="A1667" s="1" t="str">
        <f>IF(AND(TONGHOP!O1667="KTHP",OR(TONGHOP!P1667="LT",TONGHOP!P1667="TN"),TONGHOP!Q1667&lt;=90),TONGHOP!T1667,"")</f>
        <v/>
      </c>
      <c r="B1667" s="1" t="str">
        <f>IF(AND(TONGHOP!O1667="KTHP",OR(TONGHOP!P1667="LT",TONGHOP!P1667="TN"),TONGHOP!Q1667&lt;=90),TONGHOP!U1667,"")</f>
        <v/>
      </c>
      <c r="C1667" s="1" t="str">
        <f t="shared" ref="C1667:C1730" si="104">IF(AND(A1667="",B1667=""),"",1.2)</f>
        <v/>
      </c>
      <c r="D1667" s="1" t="str">
        <f>IF(AND(TONGHOP!O1667="KTHP",OR(TONGHOP!P1667="LT",TONGHOP!P1667="TN"),AND(TONGHOP!Q1667&gt;90,TONGHOP!Q1667&lt;=120)),TONGHOP!T1667,"")</f>
        <v/>
      </c>
      <c r="E1667" s="1" t="str">
        <f>IF(AND(TONGHOP!O1667="KTHP",OR(TONGHOP!P1667="LT",TONGHOP!P1667="TN"),AND(TONGHOP!Q1667&gt;90,TONGHOP!Q1667&lt;=120)),TONGHOP!U1667,"")</f>
        <v/>
      </c>
      <c r="F1667" s="1" t="str">
        <f t="shared" ref="F1667:F1730" si="105">IF(AND(D1667="",E1667=""),"",1.6)</f>
        <v/>
      </c>
      <c r="G1667" s="1" t="str">
        <f>IF(AND(TONGHOP!O1667="KTHP",OR(TONGHOP!P1667="LT",TONGHOP!P1667="TN"),AND(TONGHOP!Q1667&gt;120,TONGHOP!Q1667&lt;=150)),TONGHOP!T1667,"")</f>
        <v/>
      </c>
      <c r="H1667" s="1" t="str">
        <f>IF(AND(TONGHOP!O1667="KTHP",OR(TONGHOP!P1667="LT",TONGHOP!P1667="TN"),AND(TONGHOP!Q1667&gt;120,TONGHOP!Q1667&lt;=150)),TONGHOP!U1667,"")</f>
        <v/>
      </c>
      <c r="I1667" s="1" t="str">
        <f t="shared" ref="I1667:I1730" si="106">IF(AND(G1667="",H1667=""),"",2)</f>
        <v/>
      </c>
      <c r="J1667" s="1" t="str">
        <f>IF(AND(TONGHOP!O1667="KTHP",OR(TONGHOP!P1667="LT",TONGHOP!P1667="TN"),TONGHOP!Q1667&gt;150),TONGHOP!T1667,"")</f>
        <v/>
      </c>
      <c r="K1667" s="1" t="str">
        <f>IF(AND(TONGHOP!O1667="KTHP",OR(TONGHOP!P1667="LT",TONGHOP!P1667="TN"),TONGHOP!Q1667&gt;150),TONGHOP!U1667,"")</f>
        <v/>
      </c>
      <c r="L1667" s="1" t="str">
        <f t="shared" ref="L1667:L1730" si="107">IF(AND(J1667="",K1667=""),"",2.5)</f>
        <v/>
      </c>
    </row>
    <row r="1668" spans="1:12">
      <c r="A1668" s="1" t="str">
        <f>IF(AND(TONGHOP!O1668="KTHP",OR(TONGHOP!P1668="LT",TONGHOP!P1668="TN"),TONGHOP!Q1668&lt;=90),TONGHOP!T1668,"")</f>
        <v/>
      </c>
      <c r="B1668" s="1" t="str">
        <f>IF(AND(TONGHOP!O1668="KTHP",OR(TONGHOP!P1668="LT",TONGHOP!P1668="TN"),TONGHOP!Q1668&lt;=90),TONGHOP!U1668,"")</f>
        <v/>
      </c>
      <c r="C1668" s="1" t="str">
        <f t="shared" si="104"/>
        <v/>
      </c>
      <c r="D1668" s="1" t="str">
        <f>IF(AND(TONGHOP!O1668="KTHP",OR(TONGHOP!P1668="LT",TONGHOP!P1668="TN"),AND(TONGHOP!Q1668&gt;90,TONGHOP!Q1668&lt;=120)),TONGHOP!T1668,"")</f>
        <v/>
      </c>
      <c r="E1668" s="1" t="str">
        <f>IF(AND(TONGHOP!O1668="KTHP",OR(TONGHOP!P1668="LT",TONGHOP!P1668="TN"),AND(TONGHOP!Q1668&gt;90,TONGHOP!Q1668&lt;=120)),TONGHOP!U1668,"")</f>
        <v/>
      </c>
      <c r="F1668" s="1" t="str">
        <f t="shared" si="105"/>
        <v/>
      </c>
      <c r="G1668" s="1" t="str">
        <f>IF(AND(TONGHOP!O1668="KTHP",OR(TONGHOP!P1668="LT",TONGHOP!P1668="TN"),AND(TONGHOP!Q1668&gt;120,TONGHOP!Q1668&lt;=150)),TONGHOP!T1668,"")</f>
        <v/>
      </c>
      <c r="H1668" s="1" t="str">
        <f>IF(AND(TONGHOP!O1668="KTHP",OR(TONGHOP!P1668="LT",TONGHOP!P1668="TN"),AND(TONGHOP!Q1668&gt;120,TONGHOP!Q1668&lt;=150)),TONGHOP!U1668,"")</f>
        <v/>
      </c>
      <c r="I1668" s="1" t="str">
        <f t="shared" si="106"/>
        <v/>
      </c>
      <c r="J1668" s="1" t="str">
        <f>IF(AND(TONGHOP!O1668="KTHP",OR(TONGHOP!P1668="LT",TONGHOP!P1668="TN"),TONGHOP!Q1668&gt;150),TONGHOP!T1668,"")</f>
        <v/>
      </c>
      <c r="K1668" s="1" t="str">
        <f>IF(AND(TONGHOP!O1668="KTHP",OR(TONGHOP!P1668="LT",TONGHOP!P1668="TN"),TONGHOP!Q1668&gt;150),TONGHOP!U1668,"")</f>
        <v/>
      </c>
      <c r="L1668" s="1" t="str">
        <f t="shared" si="107"/>
        <v/>
      </c>
    </row>
    <row r="1669" spans="1:12">
      <c r="A1669" s="1" t="str">
        <f>IF(AND(TONGHOP!O1669="KTHP",OR(TONGHOP!P1669="LT",TONGHOP!P1669="TN"),TONGHOP!Q1669&lt;=90),TONGHOP!T1669,"")</f>
        <v/>
      </c>
      <c r="B1669" s="1" t="str">
        <f>IF(AND(TONGHOP!O1669="KTHP",OR(TONGHOP!P1669="LT",TONGHOP!P1669="TN"),TONGHOP!Q1669&lt;=90),TONGHOP!U1669,"")</f>
        <v/>
      </c>
      <c r="C1669" s="1" t="str">
        <f t="shared" si="104"/>
        <v/>
      </c>
      <c r="D1669" s="1" t="str">
        <f>IF(AND(TONGHOP!O1669="KTHP",OR(TONGHOP!P1669="LT",TONGHOP!P1669="TN"),AND(TONGHOP!Q1669&gt;90,TONGHOP!Q1669&lt;=120)),TONGHOP!T1669,"")</f>
        <v/>
      </c>
      <c r="E1669" s="1" t="str">
        <f>IF(AND(TONGHOP!O1669="KTHP",OR(TONGHOP!P1669="LT",TONGHOP!P1669="TN"),AND(TONGHOP!Q1669&gt;90,TONGHOP!Q1669&lt;=120)),TONGHOP!U1669,"")</f>
        <v/>
      </c>
      <c r="F1669" s="1" t="str">
        <f t="shared" si="105"/>
        <v/>
      </c>
      <c r="G1669" s="1" t="str">
        <f>IF(AND(TONGHOP!O1669="KTHP",OR(TONGHOP!P1669="LT",TONGHOP!P1669="TN"),AND(TONGHOP!Q1669&gt;120,TONGHOP!Q1669&lt;=150)),TONGHOP!T1669,"")</f>
        <v/>
      </c>
      <c r="H1669" s="1" t="str">
        <f>IF(AND(TONGHOP!O1669="KTHP",OR(TONGHOP!P1669="LT",TONGHOP!P1669="TN"),AND(TONGHOP!Q1669&gt;120,TONGHOP!Q1669&lt;=150)),TONGHOP!U1669,"")</f>
        <v/>
      </c>
      <c r="I1669" s="1" t="str">
        <f t="shared" si="106"/>
        <v/>
      </c>
      <c r="J1669" s="1" t="str">
        <f>IF(AND(TONGHOP!O1669="KTHP",OR(TONGHOP!P1669="LT",TONGHOP!P1669="TN"),TONGHOP!Q1669&gt;150),TONGHOP!T1669,"")</f>
        <v/>
      </c>
      <c r="K1669" s="1" t="str">
        <f>IF(AND(TONGHOP!O1669="KTHP",OR(TONGHOP!P1669="LT",TONGHOP!P1669="TN"),TONGHOP!Q1669&gt;150),TONGHOP!U1669,"")</f>
        <v/>
      </c>
      <c r="L1669" s="1" t="str">
        <f t="shared" si="107"/>
        <v/>
      </c>
    </row>
    <row r="1670" spans="1:12">
      <c r="A1670" s="1" t="str">
        <f>IF(AND(TONGHOP!O1670="KTHP",OR(TONGHOP!P1670="LT",TONGHOP!P1670="TN"),TONGHOP!Q1670&lt;=90),TONGHOP!T1670,"")</f>
        <v/>
      </c>
      <c r="B1670" s="1" t="str">
        <f>IF(AND(TONGHOP!O1670="KTHP",OR(TONGHOP!P1670="LT",TONGHOP!P1670="TN"),TONGHOP!Q1670&lt;=90),TONGHOP!U1670,"")</f>
        <v/>
      </c>
      <c r="C1670" s="1" t="str">
        <f t="shared" si="104"/>
        <v/>
      </c>
      <c r="D1670" s="1" t="str">
        <f>IF(AND(TONGHOP!O1670="KTHP",OR(TONGHOP!P1670="LT",TONGHOP!P1670="TN"),AND(TONGHOP!Q1670&gt;90,TONGHOP!Q1670&lt;=120)),TONGHOP!T1670,"")</f>
        <v/>
      </c>
      <c r="E1670" s="1" t="str">
        <f>IF(AND(TONGHOP!O1670="KTHP",OR(TONGHOP!P1670="LT",TONGHOP!P1670="TN"),AND(TONGHOP!Q1670&gt;90,TONGHOP!Q1670&lt;=120)),TONGHOP!U1670,"")</f>
        <v/>
      </c>
      <c r="F1670" s="1" t="str">
        <f t="shared" si="105"/>
        <v/>
      </c>
      <c r="G1670" s="1" t="str">
        <f>IF(AND(TONGHOP!O1670="KTHP",OR(TONGHOP!P1670="LT",TONGHOP!P1670="TN"),AND(TONGHOP!Q1670&gt;120,TONGHOP!Q1670&lt;=150)),TONGHOP!T1670,"")</f>
        <v/>
      </c>
      <c r="H1670" s="1" t="str">
        <f>IF(AND(TONGHOP!O1670="KTHP",OR(TONGHOP!P1670="LT",TONGHOP!P1670="TN"),AND(TONGHOP!Q1670&gt;120,TONGHOP!Q1670&lt;=150)),TONGHOP!U1670,"")</f>
        <v/>
      </c>
      <c r="I1670" s="1" t="str">
        <f t="shared" si="106"/>
        <v/>
      </c>
      <c r="J1670" s="1" t="str">
        <f>IF(AND(TONGHOP!O1670="KTHP",OR(TONGHOP!P1670="LT",TONGHOP!P1670="TN"),TONGHOP!Q1670&gt;150),TONGHOP!T1670,"")</f>
        <v/>
      </c>
      <c r="K1670" s="1" t="str">
        <f>IF(AND(TONGHOP!O1670="KTHP",OR(TONGHOP!P1670="LT",TONGHOP!P1670="TN"),TONGHOP!Q1670&gt;150),TONGHOP!U1670,"")</f>
        <v/>
      </c>
      <c r="L1670" s="1" t="str">
        <f t="shared" si="107"/>
        <v/>
      </c>
    </row>
    <row r="1671" spans="1:12">
      <c r="A1671" s="1" t="str">
        <f>IF(AND(TONGHOP!O1671="KTHP",OR(TONGHOP!P1671="LT",TONGHOP!P1671="TN"),TONGHOP!Q1671&lt;=90),TONGHOP!T1671,"")</f>
        <v/>
      </c>
      <c r="B1671" s="1" t="str">
        <f>IF(AND(TONGHOP!O1671="KTHP",OR(TONGHOP!P1671="LT",TONGHOP!P1671="TN"),TONGHOP!Q1671&lt;=90),TONGHOP!U1671,"")</f>
        <v/>
      </c>
      <c r="C1671" s="1" t="str">
        <f t="shared" si="104"/>
        <v/>
      </c>
      <c r="D1671" s="1" t="str">
        <f>IF(AND(TONGHOP!O1671="KTHP",OR(TONGHOP!P1671="LT",TONGHOP!P1671="TN"),AND(TONGHOP!Q1671&gt;90,TONGHOP!Q1671&lt;=120)),TONGHOP!T1671,"")</f>
        <v/>
      </c>
      <c r="E1671" s="1" t="str">
        <f>IF(AND(TONGHOP!O1671="KTHP",OR(TONGHOP!P1671="LT",TONGHOP!P1671="TN"),AND(TONGHOP!Q1671&gt;90,TONGHOP!Q1671&lt;=120)),TONGHOP!U1671,"")</f>
        <v/>
      </c>
      <c r="F1671" s="1" t="str">
        <f t="shared" si="105"/>
        <v/>
      </c>
      <c r="G1671" s="1" t="str">
        <f>IF(AND(TONGHOP!O1671="KTHP",OR(TONGHOP!P1671="LT",TONGHOP!P1671="TN"),AND(TONGHOP!Q1671&gt;120,TONGHOP!Q1671&lt;=150)),TONGHOP!T1671,"")</f>
        <v/>
      </c>
      <c r="H1671" s="1" t="str">
        <f>IF(AND(TONGHOP!O1671="KTHP",OR(TONGHOP!P1671="LT",TONGHOP!P1671="TN"),AND(TONGHOP!Q1671&gt;120,TONGHOP!Q1671&lt;=150)),TONGHOP!U1671,"")</f>
        <v/>
      </c>
      <c r="I1671" s="1" t="str">
        <f t="shared" si="106"/>
        <v/>
      </c>
      <c r="J1671" s="1" t="str">
        <f>IF(AND(TONGHOP!O1671="KTHP",OR(TONGHOP!P1671="LT",TONGHOP!P1671="TN"),TONGHOP!Q1671&gt;150),TONGHOP!T1671,"")</f>
        <v/>
      </c>
      <c r="K1671" s="1" t="str">
        <f>IF(AND(TONGHOP!O1671="KTHP",OR(TONGHOP!P1671="LT",TONGHOP!P1671="TN"),TONGHOP!Q1671&gt;150),TONGHOP!U1671,"")</f>
        <v/>
      </c>
      <c r="L1671" s="1" t="str">
        <f t="shared" si="107"/>
        <v/>
      </c>
    </row>
    <row r="1672" spans="1:12">
      <c r="A1672" s="1" t="str">
        <f>IF(AND(TONGHOP!O1672="KTHP",OR(TONGHOP!P1672="LT",TONGHOP!P1672="TN"),TONGHOP!Q1672&lt;=90),TONGHOP!T1672,"")</f>
        <v/>
      </c>
      <c r="B1672" s="1" t="str">
        <f>IF(AND(TONGHOP!O1672="KTHP",OR(TONGHOP!P1672="LT",TONGHOP!P1672="TN"),TONGHOP!Q1672&lt;=90),TONGHOP!U1672,"")</f>
        <v/>
      </c>
      <c r="C1672" s="1" t="str">
        <f t="shared" si="104"/>
        <v/>
      </c>
      <c r="D1672" s="1" t="str">
        <f>IF(AND(TONGHOP!O1672="KTHP",OR(TONGHOP!P1672="LT",TONGHOP!P1672="TN"),AND(TONGHOP!Q1672&gt;90,TONGHOP!Q1672&lt;=120)),TONGHOP!T1672,"")</f>
        <v/>
      </c>
      <c r="E1672" s="1" t="str">
        <f>IF(AND(TONGHOP!O1672="KTHP",OR(TONGHOP!P1672="LT",TONGHOP!P1672="TN"),AND(TONGHOP!Q1672&gt;90,TONGHOP!Q1672&lt;=120)),TONGHOP!U1672,"")</f>
        <v/>
      </c>
      <c r="F1672" s="1" t="str">
        <f t="shared" si="105"/>
        <v/>
      </c>
      <c r="G1672" s="1" t="str">
        <f>IF(AND(TONGHOP!O1672="KTHP",OR(TONGHOP!P1672="LT",TONGHOP!P1672="TN"),AND(TONGHOP!Q1672&gt;120,TONGHOP!Q1672&lt;=150)),TONGHOP!T1672,"")</f>
        <v/>
      </c>
      <c r="H1672" s="1" t="str">
        <f>IF(AND(TONGHOP!O1672="KTHP",OR(TONGHOP!P1672="LT",TONGHOP!P1672="TN"),AND(TONGHOP!Q1672&gt;120,TONGHOP!Q1672&lt;=150)),TONGHOP!U1672,"")</f>
        <v/>
      </c>
      <c r="I1672" s="1" t="str">
        <f t="shared" si="106"/>
        <v/>
      </c>
      <c r="J1672" s="1" t="str">
        <f>IF(AND(TONGHOP!O1672="KTHP",OR(TONGHOP!P1672="LT",TONGHOP!P1672="TN"),TONGHOP!Q1672&gt;150),TONGHOP!T1672,"")</f>
        <v/>
      </c>
      <c r="K1672" s="1" t="str">
        <f>IF(AND(TONGHOP!O1672="KTHP",OR(TONGHOP!P1672="LT",TONGHOP!P1672="TN"),TONGHOP!Q1672&gt;150),TONGHOP!U1672,"")</f>
        <v/>
      </c>
      <c r="L1672" s="1" t="str">
        <f t="shared" si="107"/>
        <v/>
      </c>
    </row>
    <row r="1673" spans="1:12">
      <c r="A1673" s="1" t="str">
        <f>IF(AND(TONGHOP!O1673="KTHP",OR(TONGHOP!P1673="LT",TONGHOP!P1673="TN"),TONGHOP!Q1673&lt;=90),TONGHOP!T1673,"")</f>
        <v/>
      </c>
      <c r="B1673" s="1" t="str">
        <f>IF(AND(TONGHOP!O1673="KTHP",OR(TONGHOP!P1673="LT",TONGHOP!P1673="TN"),TONGHOP!Q1673&lt;=90),TONGHOP!U1673,"")</f>
        <v/>
      </c>
      <c r="C1673" s="1" t="str">
        <f t="shared" si="104"/>
        <v/>
      </c>
      <c r="D1673" s="1" t="str">
        <f>IF(AND(TONGHOP!O1673="KTHP",OR(TONGHOP!P1673="LT",TONGHOP!P1673="TN"),AND(TONGHOP!Q1673&gt;90,TONGHOP!Q1673&lt;=120)),TONGHOP!T1673,"")</f>
        <v/>
      </c>
      <c r="E1673" s="1" t="str">
        <f>IF(AND(TONGHOP!O1673="KTHP",OR(TONGHOP!P1673="LT",TONGHOP!P1673="TN"),AND(TONGHOP!Q1673&gt;90,TONGHOP!Q1673&lt;=120)),TONGHOP!U1673,"")</f>
        <v/>
      </c>
      <c r="F1673" s="1" t="str">
        <f t="shared" si="105"/>
        <v/>
      </c>
      <c r="G1673" s="1" t="str">
        <f>IF(AND(TONGHOP!O1673="KTHP",OR(TONGHOP!P1673="LT",TONGHOP!P1673="TN"),AND(TONGHOP!Q1673&gt;120,TONGHOP!Q1673&lt;=150)),TONGHOP!T1673,"")</f>
        <v/>
      </c>
      <c r="H1673" s="1" t="str">
        <f>IF(AND(TONGHOP!O1673="KTHP",OR(TONGHOP!P1673="LT",TONGHOP!P1673="TN"),AND(TONGHOP!Q1673&gt;120,TONGHOP!Q1673&lt;=150)),TONGHOP!U1673,"")</f>
        <v/>
      </c>
      <c r="I1673" s="1" t="str">
        <f t="shared" si="106"/>
        <v/>
      </c>
      <c r="J1673" s="1" t="str">
        <f>IF(AND(TONGHOP!O1673="KTHP",OR(TONGHOP!P1673="LT",TONGHOP!P1673="TN"),TONGHOP!Q1673&gt;150),TONGHOP!T1673,"")</f>
        <v/>
      </c>
      <c r="K1673" s="1" t="str">
        <f>IF(AND(TONGHOP!O1673="KTHP",OR(TONGHOP!P1673="LT",TONGHOP!P1673="TN"),TONGHOP!Q1673&gt;150),TONGHOP!U1673,"")</f>
        <v/>
      </c>
      <c r="L1673" s="1" t="str">
        <f t="shared" si="107"/>
        <v/>
      </c>
    </row>
    <row r="1674" spans="1:12">
      <c r="A1674" s="1" t="str">
        <f>IF(AND(TONGHOP!O1674="KTHP",OR(TONGHOP!P1674="LT",TONGHOP!P1674="TN"),TONGHOP!Q1674&lt;=90),TONGHOP!T1674,"")</f>
        <v/>
      </c>
      <c r="B1674" s="1" t="str">
        <f>IF(AND(TONGHOP!O1674="KTHP",OR(TONGHOP!P1674="LT",TONGHOP!P1674="TN"),TONGHOP!Q1674&lt;=90),TONGHOP!U1674,"")</f>
        <v/>
      </c>
      <c r="C1674" s="1" t="str">
        <f t="shared" si="104"/>
        <v/>
      </c>
      <c r="D1674" s="1" t="str">
        <f>IF(AND(TONGHOP!O1674="KTHP",OR(TONGHOP!P1674="LT",TONGHOP!P1674="TN"),AND(TONGHOP!Q1674&gt;90,TONGHOP!Q1674&lt;=120)),TONGHOP!T1674,"")</f>
        <v/>
      </c>
      <c r="E1674" s="1" t="str">
        <f>IF(AND(TONGHOP!O1674="KTHP",OR(TONGHOP!P1674="LT",TONGHOP!P1674="TN"),AND(TONGHOP!Q1674&gt;90,TONGHOP!Q1674&lt;=120)),TONGHOP!U1674,"")</f>
        <v/>
      </c>
      <c r="F1674" s="1" t="str">
        <f t="shared" si="105"/>
        <v/>
      </c>
      <c r="G1674" s="1" t="str">
        <f>IF(AND(TONGHOP!O1674="KTHP",OR(TONGHOP!P1674="LT",TONGHOP!P1674="TN"),AND(TONGHOP!Q1674&gt;120,TONGHOP!Q1674&lt;=150)),TONGHOP!T1674,"")</f>
        <v/>
      </c>
      <c r="H1674" s="1" t="str">
        <f>IF(AND(TONGHOP!O1674="KTHP",OR(TONGHOP!P1674="LT",TONGHOP!P1674="TN"),AND(TONGHOP!Q1674&gt;120,TONGHOP!Q1674&lt;=150)),TONGHOP!U1674,"")</f>
        <v/>
      </c>
      <c r="I1674" s="1" t="str">
        <f t="shared" si="106"/>
        <v/>
      </c>
      <c r="J1674" s="1" t="str">
        <f>IF(AND(TONGHOP!O1674="KTHP",OR(TONGHOP!P1674="LT",TONGHOP!P1674="TN"),TONGHOP!Q1674&gt;150),TONGHOP!T1674,"")</f>
        <v/>
      </c>
      <c r="K1674" s="1" t="str">
        <f>IF(AND(TONGHOP!O1674="KTHP",OR(TONGHOP!P1674="LT",TONGHOP!P1674="TN"),TONGHOP!Q1674&gt;150),TONGHOP!U1674,"")</f>
        <v/>
      </c>
      <c r="L1674" s="1" t="str">
        <f t="shared" si="107"/>
        <v/>
      </c>
    </row>
    <row r="1675" spans="1:12">
      <c r="A1675" s="1" t="str">
        <f>IF(AND(TONGHOP!O1675="KTHP",OR(TONGHOP!P1675="LT",TONGHOP!P1675="TN"),TONGHOP!Q1675&lt;=90),TONGHOP!T1675,"")</f>
        <v/>
      </c>
      <c r="B1675" s="1" t="str">
        <f>IF(AND(TONGHOP!O1675="KTHP",OR(TONGHOP!P1675="LT",TONGHOP!P1675="TN"),TONGHOP!Q1675&lt;=90),TONGHOP!U1675,"")</f>
        <v/>
      </c>
      <c r="C1675" s="1" t="str">
        <f t="shared" si="104"/>
        <v/>
      </c>
      <c r="D1675" s="1" t="str">
        <f>IF(AND(TONGHOP!O1675="KTHP",OR(TONGHOP!P1675="LT",TONGHOP!P1675="TN"),AND(TONGHOP!Q1675&gt;90,TONGHOP!Q1675&lt;=120)),TONGHOP!T1675,"")</f>
        <v/>
      </c>
      <c r="E1675" s="1" t="str">
        <f>IF(AND(TONGHOP!O1675="KTHP",OR(TONGHOP!P1675="LT",TONGHOP!P1675="TN"),AND(TONGHOP!Q1675&gt;90,TONGHOP!Q1675&lt;=120)),TONGHOP!U1675,"")</f>
        <v/>
      </c>
      <c r="F1675" s="1" t="str">
        <f t="shared" si="105"/>
        <v/>
      </c>
      <c r="G1675" s="1" t="str">
        <f>IF(AND(TONGHOP!O1675="KTHP",OR(TONGHOP!P1675="LT",TONGHOP!P1675="TN"),AND(TONGHOP!Q1675&gt;120,TONGHOP!Q1675&lt;=150)),TONGHOP!T1675,"")</f>
        <v/>
      </c>
      <c r="H1675" s="1" t="str">
        <f>IF(AND(TONGHOP!O1675="KTHP",OR(TONGHOP!P1675="LT",TONGHOP!P1675="TN"),AND(TONGHOP!Q1675&gt;120,TONGHOP!Q1675&lt;=150)),TONGHOP!U1675,"")</f>
        <v/>
      </c>
      <c r="I1675" s="1" t="str">
        <f t="shared" si="106"/>
        <v/>
      </c>
      <c r="J1675" s="1" t="str">
        <f>IF(AND(TONGHOP!O1675="KTHP",OR(TONGHOP!P1675="LT",TONGHOP!P1675="TN"),TONGHOP!Q1675&gt;150),TONGHOP!T1675,"")</f>
        <v/>
      </c>
      <c r="K1675" s="1" t="str">
        <f>IF(AND(TONGHOP!O1675="KTHP",OR(TONGHOP!P1675="LT",TONGHOP!P1675="TN"),TONGHOP!Q1675&gt;150),TONGHOP!U1675,"")</f>
        <v/>
      </c>
      <c r="L1675" s="1" t="str">
        <f t="shared" si="107"/>
        <v/>
      </c>
    </row>
    <row r="1676" spans="1:12">
      <c r="A1676" s="1" t="str">
        <f>IF(AND(TONGHOP!O1676="KTHP",OR(TONGHOP!P1676="LT",TONGHOP!P1676="TN"),TONGHOP!Q1676&lt;=90),TONGHOP!T1676,"")</f>
        <v/>
      </c>
      <c r="B1676" s="1" t="str">
        <f>IF(AND(TONGHOP!O1676="KTHP",OR(TONGHOP!P1676="LT",TONGHOP!P1676="TN"),TONGHOP!Q1676&lt;=90),TONGHOP!U1676,"")</f>
        <v/>
      </c>
      <c r="C1676" s="1" t="str">
        <f t="shared" si="104"/>
        <v/>
      </c>
      <c r="D1676" s="1" t="str">
        <f>IF(AND(TONGHOP!O1676="KTHP",OR(TONGHOP!P1676="LT",TONGHOP!P1676="TN"),AND(TONGHOP!Q1676&gt;90,TONGHOP!Q1676&lt;=120)),TONGHOP!T1676,"")</f>
        <v/>
      </c>
      <c r="E1676" s="1" t="str">
        <f>IF(AND(TONGHOP!O1676="KTHP",OR(TONGHOP!P1676="LT",TONGHOP!P1676="TN"),AND(TONGHOP!Q1676&gt;90,TONGHOP!Q1676&lt;=120)),TONGHOP!U1676,"")</f>
        <v/>
      </c>
      <c r="F1676" s="1" t="str">
        <f t="shared" si="105"/>
        <v/>
      </c>
      <c r="G1676" s="1" t="str">
        <f>IF(AND(TONGHOP!O1676="KTHP",OR(TONGHOP!P1676="LT",TONGHOP!P1676="TN"),AND(TONGHOP!Q1676&gt;120,TONGHOP!Q1676&lt;=150)),TONGHOP!T1676,"")</f>
        <v/>
      </c>
      <c r="H1676" s="1" t="str">
        <f>IF(AND(TONGHOP!O1676="KTHP",OR(TONGHOP!P1676="LT",TONGHOP!P1676="TN"),AND(TONGHOP!Q1676&gt;120,TONGHOP!Q1676&lt;=150)),TONGHOP!U1676,"")</f>
        <v/>
      </c>
      <c r="I1676" s="1" t="str">
        <f t="shared" si="106"/>
        <v/>
      </c>
      <c r="J1676" s="1" t="str">
        <f>IF(AND(TONGHOP!O1676="KTHP",OR(TONGHOP!P1676="LT",TONGHOP!P1676="TN"),TONGHOP!Q1676&gt;150),TONGHOP!T1676,"")</f>
        <v/>
      </c>
      <c r="K1676" s="1" t="str">
        <f>IF(AND(TONGHOP!O1676="KTHP",OR(TONGHOP!P1676="LT",TONGHOP!P1676="TN"),TONGHOP!Q1676&gt;150),TONGHOP!U1676,"")</f>
        <v/>
      </c>
      <c r="L1676" s="1" t="str">
        <f t="shared" si="107"/>
        <v/>
      </c>
    </row>
    <row r="1677" spans="1:12">
      <c r="A1677" s="1" t="str">
        <f>IF(AND(TONGHOP!O1677="KTHP",OR(TONGHOP!P1677="LT",TONGHOP!P1677="TN"),TONGHOP!Q1677&lt;=90),TONGHOP!T1677,"")</f>
        <v/>
      </c>
      <c r="B1677" s="1" t="str">
        <f>IF(AND(TONGHOP!O1677="KTHP",OR(TONGHOP!P1677="LT",TONGHOP!P1677="TN"),TONGHOP!Q1677&lt;=90),TONGHOP!U1677,"")</f>
        <v/>
      </c>
      <c r="C1677" s="1" t="str">
        <f t="shared" si="104"/>
        <v/>
      </c>
      <c r="D1677" s="1" t="str">
        <f>IF(AND(TONGHOP!O1677="KTHP",OR(TONGHOP!P1677="LT",TONGHOP!P1677="TN"),AND(TONGHOP!Q1677&gt;90,TONGHOP!Q1677&lt;=120)),TONGHOP!T1677,"")</f>
        <v/>
      </c>
      <c r="E1677" s="1" t="str">
        <f>IF(AND(TONGHOP!O1677="KTHP",OR(TONGHOP!P1677="LT",TONGHOP!P1677="TN"),AND(TONGHOP!Q1677&gt;90,TONGHOP!Q1677&lt;=120)),TONGHOP!U1677,"")</f>
        <v/>
      </c>
      <c r="F1677" s="1" t="str">
        <f t="shared" si="105"/>
        <v/>
      </c>
      <c r="G1677" s="1" t="str">
        <f>IF(AND(TONGHOP!O1677="KTHP",OR(TONGHOP!P1677="LT",TONGHOP!P1677="TN"),AND(TONGHOP!Q1677&gt;120,TONGHOP!Q1677&lt;=150)),TONGHOP!T1677,"")</f>
        <v/>
      </c>
      <c r="H1677" s="1" t="str">
        <f>IF(AND(TONGHOP!O1677="KTHP",OR(TONGHOP!P1677="LT",TONGHOP!P1677="TN"),AND(TONGHOP!Q1677&gt;120,TONGHOP!Q1677&lt;=150)),TONGHOP!U1677,"")</f>
        <v/>
      </c>
      <c r="I1677" s="1" t="str">
        <f t="shared" si="106"/>
        <v/>
      </c>
      <c r="J1677" s="1" t="str">
        <f>IF(AND(TONGHOP!O1677="KTHP",OR(TONGHOP!P1677="LT",TONGHOP!P1677="TN"),TONGHOP!Q1677&gt;150),TONGHOP!T1677,"")</f>
        <v/>
      </c>
      <c r="K1677" s="1" t="str">
        <f>IF(AND(TONGHOP!O1677="KTHP",OR(TONGHOP!P1677="LT",TONGHOP!P1677="TN"),TONGHOP!Q1677&gt;150),TONGHOP!U1677,"")</f>
        <v/>
      </c>
      <c r="L1677" s="1" t="str">
        <f t="shared" si="107"/>
        <v/>
      </c>
    </row>
    <row r="1678" spans="1:12">
      <c r="A1678" s="1" t="str">
        <f>IF(AND(TONGHOP!O1678="KTHP",OR(TONGHOP!P1678="LT",TONGHOP!P1678="TN"),TONGHOP!Q1678&lt;=90),TONGHOP!T1678,"")</f>
        <v/>
      </c>
      <c r="B1678" s="1" t="str">
        <f>IF(AND(TONGHOP!O1678="KTHP",OR(TONGHOP!P1678="LT",TONGHOP!P1678="TN"),TONGHOP!Q1678&lt;=90),TONGHOP!U1678,"")</f>
        <v/>
      </c>
      <c r="C1678" s="1" t="str">
        <f t="shared" si="104"/>
        <v/>
      </c>
      <c r="D1678" s="1" t="str">
        <f>IF(AND(TONGHOP!O1678="KTHP",OR(TONGHOP!P1678="LT",TONGHOP!P1678="TN"),AND(TONGHOP!Q1678&gt;90,TONGHOP!Q1678&lt;=120)),TONGHOP!T1678,"")</f>
        <v/>
      </c>
      <c r="E1678" s="1" t="str">
        <f>IF(AND(TONGHOP!O1678="KTHP",OR(TONGHOP!P1678="LT",TONGHOP!P1678="TN"),AND(TONGHOP!Q1678&gt;90,TONGHOP!Q1678&lt;=120)),TONGHOP!U1678,"")</f>
        <v/>
      </c>
      <c r="F1678" s="1" t="str">
        <f t="shared" si="105"/>
        <v/>
      </c>
      <c r="G1678" s="1" t="str">
        <f>IF(AND(TONGHOP!O1678="KTHP",OR(TONGHOP!P1678="LT",TONGHOP!P1678="TN"),AND(TONGHOP!Q1678&gt;120,TONGHOP!Q1678&lt;=150)),TONGHOP!T1678,"")</f>
        <v/>
      </c>
      <c r="H1678" s="1" t="str">
        <f>IF(AND(TONGHOP!O1678="KTHP",OR(TONGHOP!P1678="LT",TONGHOP!P1678="TN"),AND(TONGHOP!Q1678&gt;120,TONGHOP!Q1678&lt;=150)),TONGHOP!U1678,"")</f>
        <v/>
      </c>
      <c r="I1678" s="1" t="str">
        <f t="shared" si="106"/>
        <v/>
      </c>
      <c r="J1678" s="1" t="str">
        <f>IF(AND(TONGHOP!O1678="KTHP",OR(TONGHOP!P1678="LT",TONGHOP!P1678="TN"),TONGHOP!Q1678&gt;150),TONGHOP!T1678,"")</f>
        <v/>
      </c>
      <c r="K1678" s="1" t="str">
        <f>IF(AND(TONGHOP!O1678="KTHP",OR(TONGHOP!P1678="LT",TONGHOP!P1678="TN"),TONGHOP!Q1678&gt;150),TONGHOP!U1678,"")</f>
        <v/>
      </c>
      <c r="L1678" s="1" t="str">
        <f t="shared" si="107"/>
        <v/>
      </c>
    </row>
    <row r="1679" spans="1:12">
      <c r="A1679" s="1" t="str">
        <f>IF(AND(TONGHOP!O1679="KTHP",OR(TONGHOP!P1679="LT",TONGHOP!P1679="TN"),TONGHOP!Q1679&lt;=90),TONGHOP!T1679,"")</f>
        <v/>
      </c>
      <c r="B1679" s="1" t="str">
        <f>IF(AND(TONGHOP!O1679="KTHP",OR(TONGHOP!P1679="LT",TONGHOP!P1679="TN"),TONGHOP!Q1679&lt;=90),TONGHOP!U1679,"")</f>
        <v/>
      </c>
      <c r="C1679" s="1" t="str">
        <f t="shared" si="104"/>
        <v/>
      </c>
      <c r="D1679" s="1" t="str">
        <f>IF(AND(TONGHOP!O1679="KTHP",OR(TONGHOP!P1679="LT",TONGHOP!P1679="TN"),AND(TONGHOP!Q1679&gt;90,TONGHOP!Q1679&lt;=120)),TONGHOP!T1679,"")</f>
        <v/>
      </c>
      <c r="E1679" s="1" t="str">
        <f>IF(AND(TONGHOP!O1679="KTHP",OR(TONGHOP!P1679="LT",TONGHOP!P1679="TN"),AND(TONGHOP!Q1679&gt;90,TONGHOP!Q1679&lt;=120)),TONGHOP!U1679,"")</f>
        <v/>
      </c>
      <c r="F1679" s="1" t="str">
        <f t="shared" si="105"/>
        <v/>
      </c>
      <c r="G1679" s="1" t="str">
        <f>IF(AND(TONGHOP!O1679="KTHP",OR(TONGHOP!P1679="LT",TONGHOP!P1679="TN"),AND(TONGHOP!Q1679&gt;120,TONGHOP!Q1679&lt;=150)),TONGHOP!T1679,"")</f>
        <v/>
      </c>
      <c r="H1679" s="1" t="str">
        <f>IF(AND(TONGHOP!O1679="KTHP",OR(TONGHOP!P1679="LT",TONGHOP!P1679="TN"),AND(TONGHOP!Q1679&gt;120,TONGHOP!Q1679&lt;=150)),TONGHOP!U1679,"")</f>
        <v/>
      </c>
      <c r="I1679" s="1" t="str">
        <f t="shared" si="106"/>
        <v/>
      </c>
      <c r="J1679" s="1" t="str">
        <f>IF(AND(TONGHOP!O1679="KTHP",OR(TONGHOP!P1679="LT",TONGHOP!P1679="TN"),TONGHOP!Q1679&gt;150),TONGHOP!T1679,"")</f>
        <v/>
      </c>
      <c r="K1679" s="1" t="str">
        <f>IF(AND(TONGHOP!O1679="KTHP",OR(TONGHOP!P1679="LT",TONGHOP!P1679="TN"),TONGHOP!Q1679&gt;150),TONGHOP!U1679,"")</f>
        <v/>
      </c>
      <c r="L1679" s="1" t="str">
        <f t="shared" si="107"/>
        <v/>
      </c>
    </row>
    <row r="1680" spans="1:12">
      <c r="A1680" s="1" t="str">
        <f>IF(AND(TONGHOP!O1680="KTHP",OR(TONGHOP!P1680="LT",TONGHOP!P1680="TN"),TONGHOP!Q1680&lt;=90),TONGHOP!T1680,"")</f>
        <v/>
      </c>
      <c r="B1680" s="1" t="str">
        <f>IF(AND(TONGHOP!O1680="KTHP",OR(TONGHOP!P1680="LT",TONGHOP!P1680="TN"),TONGHOP!Q1680&lt;=90),TONGHOP!U1680,"")</f>
        <v/>
      </c>
      <c r="C1680" s="1" t="str">
        <f t="shared" si="104"/>
        <v/>
      </c>
      <c r="D1680" s="1" t="str">
        <f>IF(AND(TONGHOP!O1680="KTHP",OR(TONGHOP!P1680="LT",TONGHOP!P1680="TN"),AND(TONGHOP!Q1680&gt;90,TONGHOP!Q1680&lt;=120)),TONGHOP!T1680,"")</f>
        <v/>
      </c>
      <c r="E1680" s="1" t="str">
        <f>IF(AND(TONGHOP!O1680="KTHP",OR(TONGHOP!P1680="LT",TONGHOP!P1680="TN"),AND(TONGHOP!Q1680&gt;90,TONGHOP!Q1680&lt;=120)),TONGHOP!U1680,"")</f>
        <v/>
      </c>
      <c r="F1680" s="1" t="str">
        <f t="shared" si="105"/>
        <v/>
      </c>
      <c r="G1680" s="1" t="str">
        <f>IF(AND(TONGHOP!O1680="KTHP",OR(TONGHOP!P1680="LT",TONGHOP!P1680="TN"),AND(TONGHOP!Q1680&gt;120,TONGHOP!Q1680&lt;=150)),TONGHOP!T1680,"")</f>
        <v/>
      </c>
      <c r="H1680" s="1" t="str">
        <f>IF(AND(TONGHOP!O1680="KTHP",OR(TONGHOP!P1680="LT",TONGHOP!P1680="TN"),AND(TONGHOP!Q1680&gt;120,TONGHOP!Q1680&lt;=150)),TONGHOP!U1680,"")</f>
        <v/>
      </c>
      <c r="I1680" s="1" t="str">
        <f t="shared" si="106"/>
        <v/>
      </c>
      <c r="J1680" s="1" t="str">
        <f>IF(AND(TONGHOP!O1680="KTHP",OR(TONGHOP!P1680="LT",TONGHOP!P1680="TN"),TONGHOP!Q1680&gt;150),TONGHOP!T1680,"")</f>
        <v/>
      </c>
      <c r="K1680" s="1" t="str">
        <f>IF(AND(TONGHOP!O1680="KTHP",OR(TONGHOP!P1680="LT",TONGHOP!P1680="TN"),TONGHOP!Q1680&gt;150),TONGHOP!U1680,"")</f>
        <v/>
      </c>
      <c r="L1680" s="1" t="str">
        <f t="shared" si="107"/>
        <v/>
      </c>
    </row>
    <row r="1681" spans="1:12">
      <c r="A1681" s="1" t="str">
        <f>IF(AND(TONGHOP!O1681="KTHP",OR(TONGHOP!P1681="LT",TONGHOP!P1681="TN"),TONGHOP!Q1681&lt;=90),TONGHOP!T1681,"")</f>
        <v/>
      </c>
      <c r="B1681" s="1" t="str">
        <f>IF(AND(TONGHOP!O1681="KTHP",OR(TONGHOP!P1681="LT",TONGHOP!P1681="TN"),TONGHOP!Q1681&lt;=90),TONGHOP!U1681,"")</f>
        <v/>
      </c>
      <c r="C1681" s="1" t="str">
        <f t="shared" si="104"/>
        <v/>
      </c>
      <c r="D1681" s="1" t="str">
        <f>IF(AND(TONGHOP!O1681="KTHP",OR(TONGHOP!P1681="LT",TONGHOP!P1681="TN"),AND(TONGHOP!Q1681&gt;90,TONGHOP!Q1681&lt;=120)),TONGHOP!T1681,"")</f>
        <v/>
      </c>
      <c r="E1681" s="1" t="str">
        <f>IF(AND(TONGHOP!O1681="KTHP",OR(TONGHOP!P1681="LT",TONGHOP!P1681="TN"),AND(TONGHOP!Q1681&gt;90,TONGHOP!Q1681&lt;=120)),TONGHOP!U1681,"")</f>
        <v/>
      </c>
      <c r="F1681" s="1" t="str">
        <f t="shared" si="105"/>
        <v/>
      </c>
      <c r="G1681" s="1" t="str">
        <f>IF(AND(TONGHOP!O1681="KTHP",OR(TONGHOP!P1681="LT",TONGHOP!P1681="TN"),AND(TONGHOP!Q1681&gt;120,TONGHOP!Q1681&lt;=150)),TONGHOP!T1681,"")</f>
        <v/>
      </c>
      <c r="H1681" s="1" t="str">
        <f>IF(AND(TONGHOP!O1681="KTHP",OR(TONGHOP!P1681="LT",TONGHOP!P1681="TN"),AND(TONGHOP!Q1681&gt;120,TONGHOP!Q1681&lt;=150)),TONGHOP!U1681,"")</f>
        <v/>
      </c>
      <c r="I1681" s="1" t="str">
        <f t="shared" si="106"/>
        <v/>
      </c>
      <c r="J1681" s="1" t="str">
        <f>IF(AND(TONGHOP!O1681="KTHP",OR(TONGHOP!P1681="LT",TONGHOP!P1681="TN"),TONGHOP!Q1681&gt;150),TONGHOP!T1681,"")</f>
        <v/>
      </c>
      <c r="K1681" s="1" t="str">
        <f>IF(AND(TONGHOP!O1681="KTHP",OR(TONGHOP!P1681="LT",TONGHOP!P1681="TN"),TONGHOP!Q1681&gt;150),TONGHOP!U1681,"")</f>
        <v/>
      </c>
      <c r="L1681" s="1" t="str">
        <f t="shared" si="107"/>
        <v/>
      </c>
    </row>
    <row r="1682" spans="1:12">
      <c r="A1682" s="1" t="str">
        <f>IF(AND(TONGHOP!O1682="KTHP",OR(TONGHOP!P1682="LT",TONGHOP!P1682="TN"),TONGHOP!Q1682&lt;=90),TONGHOP!T1682,"")</f>
        <v/>
      </c>
      <c r="B1682" s="1" t="str">
        <f>IF(AND(TONGHOP!O1682="KTHP",OR(TONGHOP!P1682="LT",TONGHOP!P1682="TN"),TONGHOP!Q1682&lt;=90),TONGHOP!U1682,"")</f>
        <v/>
      </c>
      <c r="C1682" s="1" t="str">
        <f t="shared" si="104"/>
        <v/>
      </c>
      <c r="D1682" s="1" t="str">
        <f>IF(AND(TONGHOP!O1682="KTHP",OR(TONGHOP!P1682="LT",TONGHOP!P1682="TN"),AND(TONGHOP!Q1682&gt;90,TONGHOP!Q1682&lt;=120)),TONGHOP!T1682,"")</f>
        <v/>
      </c>
      <c r="E1682" s="1" t="str">
        <f>IF(AND(TONGHOP!O1682="KTHP",OR(TONGHOP!P1682="LT",TONGHOP!P1682="TN"),AND(TONGHOP!Q1682&gt;90,TONGHOP!Q1682&lt;=120)),TONGHOP!U1682,"")</f>
        <v/>
      </c>
      <c r="F1682" s="1" t="str">
        <f t="shared" si="105"/>
        <v/>
      </c>
      <c r="G1682" s="1" t="str">
        <f>IF(AND(TONGHOP!O1682="KTHP",OR(TONGHOP!P1682="LT",TONGHOP!P1682="TN"),AND(TONGHOP!Q1682&gt;120,TONGHOP!Q1682&lt;=150)),TONGHOP!T1682,"")</f>
        <v/>
      </c>
      <c r="H1682" s="1" t="str">
        <f>IF(AND(TONGHOP!O1682="KTHP",OR(TONGHOP!P1682="LT",TONGHOP!P1682="TN"),AND(TONGHOP!Q1682&gt;120,TONGHOP!Q1682&lt;=150)),TONGHOP!U1682,"")</f>
        <v/>
      </c>
      <c r="I1682" s="1" t="str">
        <f t="shared" si="106"/>
        <v/>
      </c>
      <c r="J1682" s="1" t="str">
        <f>IF(AND(TONGHOP!O1682="KTHP",OR(TONGHOP!P1682="LT",TONGHOP!P1682="TN"),TONGHOP!Q1682&gt;150),TONGHOP!T1682,"")</f>
        <v/>
      </c>
      <c r="K1682" s="1" t="str">
        <f>IF(AND(TONGHOP!O1682="KTHP",OR(TONGHOP!P1682="LT",TONGHOP!P1682="TN"),TONGHOP!Q1682&gt;150),TONGHOP!U1682,"")</f>
        <v/>
      </c>
      <c r="L1682" s="1" t="str">
        <f t="shared" si="107"/>
        <v/>
      </c>
    </row>
    <row r="1683" spans="1:12">
      <c r="A1683" s="1" t="str">
        <f>IF(AND(TONGHOP!O1683="KTHP",OR(TONGHOP!P1683="LT",TONGHOP!P1683="TN"),TONGHOP!Q1683&lt;=90),TONGHOP!T1683,"")</f>
        <v/>
      </c>
      <c r="B1683" s="1" t="str">
        <f>IF(AND(TONGHOP!O1683="KTHP",OR(TONGHOP!P1683="LT",TONGHOP!P1683="TN"),TONGHOP!Q1683&lt;=90),TONGHOP!U1683,"")</f>
        <v/>
      </c>
      <c r="C1683" s="1" t="str">
        <f t="shared" si="104"/>
        <v/>
      </c>
      <c r="D1683" s="1" t="str">
        <f>IF(AND(TONGHOP!O1683="KTHP",OR(TONGHOP!P1683="LT",TONGHOP!P1683="TN"),AND(TONGHOP!Q1683&gt;90,TONGHOP!Q1683&lt;=120)),TONGHOP!T1683,"")</f>
        <v/>
      </c>
      <c r="E1683" s="1" t="str">
        <f>IF(AND(TONGHOP!O1683="KTHP",OR(TONGHOP!P1683="LT",TONGHOP!P1683="TN"),AND(TONGHOP!Q1683&gt;90,TONGHOP!Q1683&lt;=120)),TONGHOP!U1683,"")</f>
        <v/>
      </c>
      <c r="F1683" s="1" t="str">
        <f t="shared" si="105"/>
        <v/>
      </c>
      <c r="G1683" s="1" t="str">
        <f>IF(AND(TONGHOP!O1683="KTHP",OR(TONGHOP!P1683="LT",TONGHOP!P1683="TN"),AND(TONGHOP!Q1683&gt;120,TONGHOP!Q1683&lt;=150)),TONGHOP!T1683,"")</f>
        <v/>
      </c>
      <c r="H1683" s="1" t="str">
        <f>IF(AND(TONGHOP!O1683="KTHP",OR(TONGHOP!P1683="LT",TONGHOP!P1683="TN"),AND(TONGHOP!Q1683&gt;120,TONGHOP!Q1683&lt;=150)),TONGHOP!U1683,"")</f>
        <v/>
      </c>
      <c r="I1683" s="1" t="str">
        <f t="shared" si="106"/>
        <v/>
      </c>
      <c r="J1683" s="1" t="str">
        <f>IF(AND(TONGHOP!O1683="KTHP",OR(TONGHOP!P1683="LT",TONGHOP!P1683="TN"),TONGHOP!Q1683&gt;150),TONGHOP!T1683,"")</f>
        <v/>
      </c>
      <c r="K1683" s="1" t="str">
        <f>IF(AND(TONGHOP!O1683="KTHP",OR(TONGHOP!P1683="LT",TONGHOP!P1683="TN"),TONGHOP!Q1683&gt;150),TONGHOP!U1683,"")</f>
        <v/>
      </c>
      <c r="L1683" s="1" t="str">
        <f t="shared" si="107"/>
        <v/>
      </c>
    </row>
    <row r="1684" spans="1:12">
      <c r="A1684" s="1" t="str">
        <f>IF(AND(TONGHOP!O1684="KTHP",OR(TONGHOP!P1684="LT",TONGHOP!P1684="TN"),TONGHOP!Q1684&lt;=90),TONGHOP!T1684,"")</f>
        <v/>
      </c>
      <c r="B1684" s="1" t="str">
        <f>IF(AND(TONGHOP!O1684="KTHP",OR(TONGHOP!P1684="LT",TONGHOP!P1684="TN"),TONGHOP!Q1684&lt;=90),TONGHOP!U1684,"")</f>
        <v/>
      </c>
      <c r="C1684" s="1" t="str">
        <f t="shared" si="104"/>
        <v/>
      </c>
      <c r="D1684" s="1" t="str">
        <f>IF(AND(TONGHOP!O1684="KTHP",OR(TONGHOP!P1684="LT",TONGHOP!P1684="TN"),AND(TONGHOP!Q1684&gt;90,TONGHOP!Q1684&lt;=120)),TONGHOP!T1684,"")</f>
        <v/>
      </c>
      <c r="E1684" s="1" t="str">
        <f>IF(AND(TONGHOP!O1684="KTHP",OR(TONGHOP!P1684="LT",TONGHOP!P1684="TN"),AND(TONGHOP!Q1684&gt;90,TONGHOP!Q1684&lt;=120)),TONGHOP!U1684,"")</f>
        <v/>
      </c>
      <c r="F1684" s="1" t="str">
        <f t="shared" si="105"/>
        <v/>
      </c>
      <c r="G1684" s="1" t="str">
        <f>IF(AND(TONGHOP!O1684="KTHP",OR(TONGHOP!P1684="LT",TONGHOP!P1684="TN"),AND(TONGHOP!Q1684&gt;120,TONGHOP!Q1684&lt;=150)),TONGHOP!T1684,"")</f>
        <v/>
      </c>
      <c r="H1684" s="1" t="str">
        <f>IF(AND(TONGHOP!O1684="KTHP",OR(TONGHOP!P1684="LT",TONGHOP!P1684="TN"),AND(TONGHOP!Q1684&gt;120,TONGHOP!Q1684&lt;=150)),TONGHOP!U1684,"")</f>
        <v/>
      </c>
      <c r="I1684" s="1" t="str">
        <f t="shared" si="106"/>
        <v/>
      </c>
      <c r="J1684" s="1" t="str">
        <f>IF(AND(TONGHOP!O1684="KTHP",OR(TONGHOP!P1684="LT",TONGHOP!P1684="TN"),TONGHOP!Q1684&gt;150),TONGHOP!T1684,"")</f>
        <v/>
      </c>
      <c r="K1684" s="1" t="str">
        <f>IF(AND(TONGHOP!O1684="KTHP",OR(TONGHOP!P1684="LT",TONGHOP!P1684="TN"),TONGHOP!Q1684&gt;150),TONGHOP!U1684,"")</f>
        <v/>
      </c>
      <c r="L1684" s="1" t="str">
        <f t="shared" si="107"/>
        <v/>
      </c>
    </row>
    <row r="1685" spans="1:12">
      <c r="A1685" s="1" t="str">
        <f>IF(AND(TONGHOP!O1685="KTHP",OR(TONGHOP!P1685="LT",TONGHOP!P1685="TN"),TONGHOP!Q1685&lt;=90),TONGHOP!T1685,"")</f>
        <v/>
      </c>
      <c r="B1685" s="1" t="str">
        <f>IF(AND(TONGHOP!O1685="KTHP",OR(TONGHOP!P1685="LT",TONGHOP!P1685="TN"),TONGHOP!Q1685&lt;=90),TONGHOP!U1685,"")</f>
        <v/>
      </c>
      <c r="C1685" s="1" t="str">
        <f t="shared" si="104"/>
        <v/>
      </c>
      <c r="D1685" s="1" t="str">
        <f>IF(AND(TONGHOP!O1685="KTHP",OR(TONGHOP!P1685="LT",TONGHOP!P1685="TN"),AND(TONGHOP!Q1685&gt;90,TONGHOP!Q1685&lt;=120)),TONGHOP!T1685,"")</f>
        <v/>
      </c>
      <c r="E1685" s="1" t="str">
        <f>IF(AND(TONGHOP!O1685="KTHP",OR(TONGHOP!P1685="LT",TONGHOP!P1685="TN"),AND(TONGHOP!Q1685&gt;90,TONGHOP!Q1685&lt;=120)),TONGHOP!U1685,"")</f>
        <v/>
      </c>
      <c r="F1685" s="1" t="str">
        <f t="shared" si="105"/>
        <v/>
      </c>
      <c r="G1685" s="1" t="str">
        <f>IF(AND(TONGHOP!O1685="KTHP",OR(TONGHOP!P1685="LT",TONGHOP!P1685="TN"),AND(TONGHOP!Q1685&gt;120,TONGHOP!Q1685&lt;=150)),TONGHOP!T1685,"")</f>
        <v/>
      </c>
      <c r="H1685" s="1" t="str">
        <f>IF(AND(TONGHOP!O1685="KTHP",OR(TONGHOP!P1685="LT",TONGHOP!P1685="TN"),AND(TONGHOP!Q1685&gt;120,TONGHOP!Q1685&lt;=150)),TONGHOP!U1685,"")</f>
        <v/>
      </c>
      <c r="I1685" s="1" t="str">
        <f t="shared" si="106"/>
        <v/>
      </c>
      <c r="J1685" s="1" t="str">
        <f>IF(AND(TONGHOP!O1685="KTHP",OR(TONGHOP!P1685="LT",TONGHOP!P1685="TN"),TONGHOP!Q1685&gt;150),TONGHOP!T1685,"")</f>
        <v/>
      </c>
      <c r="K1685" s="1" t="str">
        <f>IF(AND(TONGHOP!O1685="KTHP",OR(TONGHOP!P1685="LT",TONGHOP!P1685="TN"),TONGHOP!Q1685&gt;150),TONGHOP!U1685,"")</f>
        <v/>
      </c>
      <c r="L1685" s="1" t="str">
        <f t="shared" si="107"/>
        <v/>
      </c>
    </row>
    <row r="1686" spans="1:12">
      <c r="A1686" s="1" t="str">
        <f>IF(AND(TONGHOP!O1686="KTHP",OR(TONGHOP!P1686="LT",TONGHOP!P1686="TN"),TONGHOP!Q1686&lt;=90),TONGHOP!T1686,"")</f>
        <v/>
      </c>
      <c r="B1686" s="1" t="str">
        <f>IF(AND(TONGHOP!O1686="KTHP",OR(TONGHOP!P1686="LT",TONGHOP!P1686="TN"),TONGHOP!Q1686&lt;=90),TONGHOP!U1686,"")</f>
        <v/>
      </c>
      <c r="C1686" s="1" t="str">
        <f t="shared" si="104"/>
        <v/>
      </c>
      <c r="D1686" s="1" t="str">
        <f>IF(AND(TONGHOP!O1686="KTHP",OR(TONGHOP!P1686="LT",TONGHOP!P1686="TN"),AND(TONGHOP!Q1686&gt;90,TONGHOP!Q1686&lt;=120)),TONGHOP!T1686,"")</f>
        <v/>
      </c>
      <c r="E1686" s="1" t="str">
        <f>IF(AND(TONGHOP!O1686="KTHP",OR(TONGHOP!P1686="LT",TONGHOP!P1686="TN"),AND(TONGHOP!Q1686&gt;90,TONGHOP!Q1686&lt;=120)),TONGHOP!U1686,"")</f>
        <v/>
      </c>
      <c r="F1686" s="1" t="str">
        <f t="shared" si="105"/>
        <v/>
      </c>
      <c r="G1686" s="1" t="str">
        <f>IF(AND(TONGHOP!O1686="KTHP",OR(TONGHOP!P1686="LT",TONGHOP!P1686="TN"),AND(TONGHOP!Q1686&gt;120,TONGHOP!Q1686&lt;=150)),TONGHOP!T1686,"")</f>
        <v/>
      </c>
      <c r="H1686" s="1" t="str">
        <f>IF(AND(TONGHOP!O1686="KTHP",OR(TONGHOP!P1686="LT",TONGHOP!P1686="TN"),AND(TONGHOP!Q1686&gt;120,TONGHOP!Q1686&lt;=150)),TONGHOP!U1686,"")</f>
        <v/>
      </c>
      <c r="I1686" s="1" t="str">
        <f t="shared" si="106"/>
        <v/>
      </c>
      <c r="J1686" s="1" t="str">
        <f>IF(AND(TONGHOP!O1686="KTHP",OR(TONGHOP!P1686="LT",TONGHOP!P1686="TN"),TONGHOP!Q1686&gt;150),TONGHOP!T1686,"")</f>
        <v/>
      </c>
      <c r="K1686" s="1" t="str">
        <f>IF(AND(TONGHOP!O1686="KTHP",OR(TONGHOP!P1686="LT",TONGHOP!P1686="TN"),TONGHOP!Q1686&gt;150),TONGHOP!U1686,"")</f>
        <v/>
      </c>
      <c r="L1686" s="1" t="str">
        <f t="shared" si="107"/>
        <v/>
      </c>
    </row>
    <row r="1687" spans="1:12">
      <c r="A1687" s="1" t="str">
        <f>IF(AND(TONGHOP!O1687="KTHP",OR(TONGHOP!P1687="LT",TONGHOP!P1687="TN"),TONGHOP!Q1687&lt;=90),TONGHOP!T1687,"")</f>
        <v/>
      </c>
      <c r="B1687" s="1" t="str">
        <f>IF(AND(TONGHOP!O1687="KTHP",OR(TONGHOP!P1687="LT",TONGHOP!P1687="TN"),TONGHOP!Q1687&lt;=90),TONGHOP!U1687,"")</f>
        <v/>
      </c>
      <c r="C1687" s="1" t="str">
        <f t="shared" si="104"/>
        <v/>
      </c>
      <c r="D1687" s="1" t="str">
        <f>IF(AND(TONGHOP!O1687="KTHP",OR(TONGHOP!P1687="LT",TONGHOP!P1687="TN"),AND(TONGHOP!Q1687&gt;90,TONGHOP!Q1687&lt;=120)),TONGHOP!T1687,"")</f>
        <v/>
      </c>
      <c r="E1687" s="1" t="str">
        <f>IF(AND(TONGHOP!O1687="KTHP",OR(TONGHOP!P1687="LT",TONGHOP!P1687="TN"),AND(TONGHOP!Q1687&gt;90,TONGHOP!Q1687&lt;=120)),TONGHOP!U1687,"")</f>
        <v/>
      </c>
      <c r="F1687" s="1" t="str">
        <f t="shared" si="105"/>
        <v/>
      </c>
      <c r="G1687" s="1" t="str">
        <f>IF(AND(TONGHOP!O1687="KTHP",OR(TONGHOP!P1687="LT",TONGHOP!P1687="TN"),AND(TONGHOP!Q1687&gt;120,TONGHOP!Q1687&lt;=150)),TONGHOP!T1687,"")</f>
        <v/>
      </c>
      <c r="H1687" s="1" t="str">
        <f>IF(AND(TONGHOP!O1687="KTHP",OR(TONGHOP!P1687="LT",TONGHOP!P1687="TN"),AND(TONGHOP!Q1687&gt;120,TONGHOP!Q1687&lt;=150)),TONGHOP!U1687,"")</f>
        <v/>
      </c>
      <c r="I1687" s="1" t="str">
        <f t="shared" si="106"/>
        <v/>
      </c>
      <c r="J1687" s="1" t="str">
        <f>IF(AND(TONGHOP!O1687="KTHP",OR(TONGHOP!P1687="LT",TONGHOP!P1687="TN"),TONGHOP!Q1687&gt;150),TONGHOP!T1687,"")</f>
        <v/>
      </c>
      <c r="K1687" s="1" t="str">
        <f>IF(AND(TONGHOP!O1687="KTHP",OR(TONGHOP!P1687="LT",TONGHOP!P1687="TN"),TONGHOP!Q1687&gt;150),TONGHOP!U1687,"")</f>
        <v/>
      </c>
      <c r="L1687" s="1" t="str">
        <f t="shared" si="107"/>
        <v/>
      </c>
    </row>
    <row r="1688" spans="1:12">
      <c r="A1688" s="1" t="str">
        <f>IF(AND(TONGHOP!O1688="KTHP",OR(TONGHOP!P1688="LT",TONGHOP!P1688="TN"),TONGHOP!Q1688&lt;=90),TONGHOP!T1688,"")</f>
        <v/>
      </c>
      <c r="B1688" s="1" t="str">
        <f>IF(AND(TONGHOP!O1688="KTHP",OR(TONGHOP!P1688="LT",TONGHOP!P1688="TN"),TONGHOP!Q1688&lt;=90),TONGHOP!U1688,"")</f>
        <v/>
      </c>
      <c r="C1688" s="1" t="str">
        <f t="shared" si="104"/>
        <v/>
      </c>
      <c r="D1688" s="1" t="str">
        <f>IF(AND(TONGHOP!O1688="KTHP",OR(TONGHOP!P1688="LT",TONGHOP!P1688="TN"),AND(TONGHOP!Q1688&gt;90,TONGHOP!Q1688&lt;=120)),TONGHOP!T1688,"")</f>
        <v/>
      </c>
      <c r="E1688" s="1" t="str">
        <f>IF(AND(TONGHOP!O1688="KTHP",OR(TONGHOP!P1688="LT",TONGHOP!P1688="TN"),AND(TONGHOP!Q1688&gt;90,TONGHOP!Q1688&lt;=120)),TONGHOP!U1688,"")</f>
        <v/>
      </c>
      <c r="F1688" s="1" t="str">
        <f t="shared" si="105"/>
        <v/>
      </c>
      <c r="G1688" s="1" t="str">
        <f>IF(AND(TONGHOP!O1688="KTHP",OR(TONGHOP!P1688="LT",TONGHOP!P1688="TN"),AND(TONGHOP!Q1688&gt;120,TONGHOP!Q1688&lt;=150)),TONGHOP!T1688,"")</f>
        <v/>
      </c>
      <c r="H1688" s="1" t="str">
        <f>IF(AND(TONGHOP!O1688="KTHP",OR(TONGHOP!P1688="LT",TONGHOP!P1688="TN"),AND(TONGHOP!Q1688&gt;120,TONGHOP!Q1688&lt;=150)),TONGHOP!U1688,"")</f>
        <v/>
      </c>
      <c r="I1688" s="1" t="str">
        <f t="shared" si="106"/>
        <v/>
      </c>
      <c r="J1688" s="1" t="str">
        <f>IF(AND(TONGHOP!O1688="KTHP",OR(TONGHOP!P1688="LT",TONGHOP!P1688="TN"),TONGHOP!Q1688&gt;150),TONGHOP!T1688,"")</f>
        <v/>
      </c>
      <c r="K1688" s="1" t="str">
        <f>IF(AND(TONGHOP!O1688="KTHP",OR(TONGHOP!P1688="LT",TONGHOP!P1688="TN"),TONGHOP!Q1688&gt;150),TONGHOP!U1688,"")</f>
        <v/>
      </c>
      <c r="L1688" s="1" t="str">
        <f t="shared" si="107"/>
        <v/>
      </c>
    </row>
    <row r="1689" spans="1:12">
      <c r="A1689" s="1" t="str">
        <f>IF(AND(TONGHOP!O1689="KTHP",OR(TONGHOP!P1689="LT",TONGHOP!P1689="TN"),TONGHOP!Q1689&lt;=90),TONGHOP!T1689,"")</f>
        <v/>
      </c>
      <c r="B1689" s="1" t="str">
        <f>IF(AND(TONGHOP!O1689="KTHP",OR(TONGHOP!P1689="LT",TONGHOP!P1689="TN"),TONGHOP!Q1689&lt;=90),TONGHOP!U1689,"")</f>
        <v/>
      </c>
      <c r="C1689" s="1" t="str">
        <f t="shared" si="104"/>
        <v/>
      </c>
      <c r="D1689" s="1" t="str">
        <f>IF(AND(TONGHOP!O1689="KTHP",OR(TONGHOP!P1689="LT",TONGHOP!P1689="TN"),AND(TONGHOP!Q1689&gt;90,TONGHOP!Q1689&lt;=120)),TONGHOP!T1689,"")</f>
        <v/>
      </c>
      <c r="E1689" s="1" t="str">
        <f>IF(AND(TONGHOP!O1689="KTHP",OR(TONGHOP!P1689="LT",TONGHOP!P1689="TN"),AND(TONGHOP!Q1689&gt;90,TONGHOP!Q1689&lt;=120)),TONGHOP!U1689,"")</f>
        <v/>
      </c>
      <c r="F1689" s="1" t="str">
        <f t="shared" si="105"/>
        <v/>
      </c>
      <c r="G1689" s="1" t="str">
        <f>IF(AND(TONGHOP!O1689="KTHP",OR(TONGHOP!P1689="LT",TONGHOP!P1689="TN"),AND(TONGHOP!Q1689&gt;120,TONGHOP!Q1689&lt;=150)),TONGHOP!T1689,"")</f>
        <v/>
      </c>
      <c r="H1689" s="1" t="str">
        <f>IF(AND(TONGHOP!O1689="KTHP",OR(TONGHOP!P1689="LT",TONGHOP!P1689="TN"),AND(TONGHOP!Q1689&gt;120,TONGHOP!Q1689&lt;=150)),TONGHOP!U1689,"")</f>
        <v/>
      </c>
      <c r="I1689" s="1" t="str">
        <f t="shared" si="106"/>
        <v/>
      </c>
      <c r="J1689" s="1" t="str">
        <f>IF(AND(TONGHOP!O1689="KTHP",OR(TONGHOP!P1689="LT",TONGHOP!P1689="TN"),TONGHOP!Q1689&gt;150),TONGHOP!T1689,"")</f>
        <v/>
      </c>
      <c r="K1689" s="1" t="str">
        <f>IF(AND(TONGHOP!O1689="KTHP",OR(TONGHOP!P1689="LT",TONGHOP!P1689="TN"),TONGHOP!Q1689&gt;150),TONGHOP!U1689,"")</f>
        <v/>
      </c>
      <c r="L1689" s="1" t="str">
        <f t="shared" si="107"/>
        <v/>
      </c>
    </row>
    <row r="1690" spans="1:12">
      <c r="A1690" s="1" t="str">
        <f>IF(AND(TONGHOP!O1690="KTHP",OR(TONGHOP!P1690="LT",TONGHOP!P1690="TN"),TONGHOP!Q1690&lt;=90),TONGHOP!T1690,"")</f>
        <v/>
      </c>
      <c r="B1690" s="1" t="str">
        <f>IF(AND(TONGHOP!O1690="KTHP",OR(TONGHOP!P1690="LT",TONGHOP!P1690="TN"),TONGHOP!Q1690&lt;=90),TONGHOP!U1690,"")</f>
        <v/>
      </c>
      <c r="C1690" s="1" t="str">
        <f t="shared" si="104"/>
        <v/>
      </c>
      <c r="D1690" s="1" t="str">
        <f>IF(AND(TONGHOP!O1690="KTHP",OR(TONGHOP!P1690="LT",TONGHOP!P1690="TN"),AND(TONGHOP!Q1690&gt;90,TONGHOP!Q1690&lt;=120)),TONGHOP!T1690,"")</f>
        <v/>
      </c>
      <c r="E1690" s="1" t="str">
        <f>IF(AND(TONGHOP!O1690="KTHP",OR(TONGHOP!P1690="LT",TONGHOP!P1690="TN"),AND(TONGHOP!Q1690&gt;90,TONGHOP!Q1690&lt;=120)),TONGHOP!U1690,"")</f>
        <v/>
      </c>
      <c r="F1690" s="1" t="str">
        <f t="shared" si="105"/>
        <v/>
      </c>
      <c r="G1690" s="1" t="str">
        <f>IF(AND(TONGHOP!O1690="KTHP",OR(TONGHOP!P1690="LT",TONGHOP!P1690="TN"),AND(TONGHOP!Q1690&gt;120,TONGHOP!Q1690&lt;=150)),TONGHOP!T1690,"")</f>
        <v/>
      </c>
      <c r="H1690" s="1" t="str">
        <f>IF(AND(TONGHOP!O1690="KTHP",OR(TONGHOP!P1690="LT",TONGHOP!P1690="TN"),AND(TONGHOP!Q1690&gt;120,TONGHOP!Q1690&lt;=150)),TONGHOP!U1690,"")</f>
        <v/>
      </c>
      <c r="I1690" s="1" t="str">
        <f t="shared" si="106"/>
        <v/>
      </c>
      <c r="J1690" s="1" t="str">
        <f>IF(AND(TONGHOP!O1690="KTHP",OR(TONGHOP!P1690="LT",TONGHOP!P1690="TN"),TONGHOP!Q1690&gt;150),TONGHOP!T1690,"")</f>
        <v/>
      </c>
      <c r="K1690" s="1" t="str">
        <f>IF(AND(TONGHOP!O1690="KTHP",OR(TONGHOP!P1690="LT",TONGHOP!P1690="TN"),TONGHOP!Q1690&gt;150),TONGHOP!U1690,"")</f>
        <v/>
      </c>
      <c r="L1690" s="1" t="str">
        <f t="shared" si="107"/>
        <v/>
      </c>
    </row>
    <row r="1691" spans="1:12">
      <c r="A1691" s="1" t="str">
        <f>IF(AND(TONGHOP!O1691="KTHP",OR(TONGHOP!P1691="LT",TONGHOP!P1691="TN"),TONGHOP!Q1691&lt;=90),TONGHOP!T1691,"")</f>
        <v/>
      </c>
      <c r="B1691" s="1" t="str">
        <f>IF(AND(TONGHOP!O1691="KTHP",OR(TONGHOP!P1691="LT",TONGHOP!P1691="TN"),TONGHOP!Q1691&lt;=90),TONGHOP!U1691,"")</f>
        <v/>
      </c>
      <c r="C1691" s="1" t="str">
        <f t="shared" si="104"/>
        <v/>
      </c>
      <c r="D1691" s="1" t="str">
        <f>IF(AND(TONGHOP!O1691="KTHP",OR(TONGHOP!P1691="LT",TONGHOP!P1691="TN"),AND(TONGHOP!Q1691&gt;90,TONGHOP!Q1691&lt;=120)),TONGHOP!T1691,"")</f>
        <v/>
      </c>
      <c r="E1691" s="1" t="str">
        <f>IF(AND(TONGHOP!O1691="KTHP",OR(TONGHOP!P1691="LT",TONGHOP!P1691="TN"),AND(TONGHOP!Q1691&gt;90,TONGHOP!Q1691&lt;=120)),TONGHOP!U1691,"")</f>
        <v/>
      </c>
      <c r="F1691" s="1" t="str">
        <f t="shared" si="105"/>
        <v/>
      </c>
      <c r="G1691" s="1" t="str">
        <f>IF(AND(TONGHOP!O1691="KTHP",OR(TONGHOP!P1691="LT",TONGHOP!P1691="TN"),AND(TONGHOP!Q1691&gt;120,TONGHOP!Q1691&lt;=150)),TONGHOP!T1691,"")</f>
        <v/>
      </c>
      <c r="H1691" s="1" t="str">
        <f>IF(AND(TONGHOP!O1691="KTHP",OR(TONGHOP!P1691="LT",TONGHOP!P1691="TN"),AND(TONGHOP!Q1691&gt;120,TONGHOP!Q1691&lt;=150)),TONGHOP!U1691,"")</f>
        <v/>
      </c>
      <c r="I1691" s="1" t="str">
        <f t="shared" si="106"/>
        <v/>
      </c>
      <c r="J1691" s="1" t="str">
        <f>IF(AND(TONGHOP!O1691="KTHP",OR(TONGHOP!P1691="LT",TONGHOP!P1691="TN"),TONGHOP!Q1691&gt;150),TONGHOP!T1691,"")</f>
        <v/>
      </c>
      <c r="K1691" s="1" t="str">
        <f>IF(AND(TONGHOP!O1691="KTHP",OR(TONGHOP!P1691="LT",TONGHOP!P1691="TN"),TONGHOP!Q1691&gt;150),TONGHOP!U1691,"")</f>
        <v/>
      </c>
      <c r="L1691" s="1" t="str">
        <f t="shared" si="107"/>
        <v/>
      </c>
    </row>
    <row r="1692" spans="1:12">
      <c r="A1692" s="1" t="str">
        <f>IF(AND(TONGHOP!O1692="KTHP",OR(TONGHOP!P1692="LT",TONGHOP!P1692="TN"),TONGHOP!Q1692&lt;=90),TONGHOP!T1692,"")</f>
        <v/>
      </c>
      <c r="B1692" s="1" t="str">
        <f>IF(AND(TONGHOP!O1692="KTHP",OR(TONGHOP!P1692="LT",TONGHOP!P1692="TN"),TONGHOP!Q1692&lt;=90),TONGHOP!U1692,"")</f>
        <v/>
      </c>
      <c r="C1692" s="1" t="str">
        <f t="shared" si="104"/>
        <v/>
      </c>
      <c r="D1692" s="1" t="str">
        <f>IF(AND(TONGHOP!O1692="KTHP",OR(TONGHOP!P1692="LT",TONGHOP!P1692="TN"),AND(TONGHOP!Q1692&gt;90,TONGHOP!Q1692&lt;=120)),TONGHOP!T1692,"")</f>
        <v/>
      </c>
      <c r="E1692" s="1" t="str">
        <f>IF(AND(TONGHOP!O1692="KTHP",OR(TONGHOP!P1692="LT",TONGHOP!P1692="TN"),AND(TONGHOP!Q1692&gt;90,TONGHOP!Q1692&lt;=120)),TONGHOP!U1692,"")</f>
        <v/>
      </c>
      <c r="F1692" s="1" t="str">
        <f t="shared" si="105"/>
        <v/>
      </c>
      <c r="G1692" s="1" t="str">
        <f>IF(AND(TONGHOP!O1692="KTHP",OR(TONGHOP!P1692="LT",TONGHOP!P1692="TN"),AND(TONGHOP!Q1692&gt;120,TONGHOP!Q1692&lt;=150)),TONGHOP!T1692,"")</f>
        <v/>
      </c>
      <c r="H1692" s="1" t="str">
        <f>IF(AND(TONGHOP!O1692="KTHP",OR(TONGHOP!P1692="LT",TONGHOP!P1692="TN"),AND(TONGHOP!Q1692&gt;120,TONGHOP!Q1692&lt;=150)),TONGHOP!U1692,"")</f>
        <v/>
      </c>
      <c r="I1692" s="1" t="str">
        <f t="shared" si="106"/>
        <v/>
      </c>
      <c r="J1692" s="1" t="str">
        <f>IF(AND(TONGHOP!O1692="KTHP",OR(TONGHOP!P1692="LT",TONGHOP!P1692="TN"),TONGHOP!Q1692&gt;150),TONGHOP!T1692,"")</f>
        <v/>
      </c>
      <c r="K1692" s="1" t="str">
        <f>IF(AND(TONGHOP!O1692="KTHP",OR(TONGHOP!P1692="LT",TONGHOP!P1692="TN"),TONGHOP!Q1692&gt;150),TONGHOP!U1692,"")</f>
        <v/>
      </c>
      <c r="L1692" s="1" t="str">
        <f t="shared" si="107"/>
        <v/>
      </c>
    </row>
    <row r="1693" spans="1:12">
      <c r="A1693" s="1" t="str">
        <f>IF(AND(TONGHOP!O1693="KTHP",OR(TONGHOP!P1693="LT",TONGHOP!P1693="TN"),TONGHOP!Q1693&lt;=90),TONGHOP!T1693,"")</f>
        <v/>
      </c>
      <c r="B1693" s="1" t="str">
        <f>IF(AND(TONGHOP!O1693="KTHP",OR(TONGHOP!P1693="LT",TONGHOP!P1693="TN"),TONGHOP!Q1693&lt;=90),TONGHOP!U1693,"")</f>
        <v/>
      </c>
      <c r="C1693" s="1" t="str">
        <f t="shared" si="104"/>
        <v/>
      </c>
      <c r="D1693" s="1" t="str">
        <f>IF(AND(TONGHOP!O1693="KTHP",OR(TONGHOP!P1693="LT",TONGHOP!P1693="TN"),AND(TONGHOP!Q1693&gt;90,TONGHOP!Q1693&lt;=120)),TONGHOP!T1693,"")</f>
        <v/>
      </c>
      <c r="E1693" s="1" t="str">
        <f>IF(AND(TONGHOP!O1693="KTHP",OR(TONGHOP!P1693="LT",TONGHOP!P1693="TN"),AND(TONGHOP!Q1693&gt;90,TONGHOP!Q1693&lt;=120)),TONGHOP!U1693,"")</f>
        <v/>
      </c>
      <c r="F1693" s="1" t="str">
        <f t="shared" si="105"/>
        <v/>
      </c>
      <c r="G1693" s="1" t="str">
        <f>IF(AND(TONGHOP!O1693="KTHP",OR(TONGHOP!P1693="LT",TONGHOP!P1693="TN"),AND(TONGHOP!Q1693&gt;120,TONGHOP!Q1693&lt;=150)),TONGHOP!T1693,"")</f>
        <v/>
      </c>
      <c r="H1693" s="1" t="str">
        <f>IF(AND(TONGHOP!O1693="KTHP",OR(TONGHOP!P1693="LT",TONGHOP!P1693="TN"),AND(TONGHOP!Q1693&gt;120,TONGHOP!Q1693&lt;=150)),TONGHOP!U1693,"")</f>
        <v/>
      </c>
      <c r="I1693" s="1" t="str">
        <f t="shared" si="106"/>
        <v/>
      </c>
      <c r="J1693" s="1" t="str">
        <f>IF(AND(TONGHOP!O1693="KTHP",OR(TONGHOP!P1693="LT",TONGHOP!P1693="TN"),TONGHOP!Q1693&gt;150),TONGHOP!T1693,"")</f>
        <v/>
      </c>
      <c r="K1693" s="1" t="str">
        <f>IF(AND(TONGHOP!O1693="KTHP",OR(TONGHOP!P1693="LT",TONGHOP!P1693="TN"),TONGHOP!Q1693&gt;150),TONGHOP!U1693,"")</f>
        <v/>
      </c>
      <c r="L1693" s="1" t="str">
        <f t="shared" si="107"/>
        <v/>
      </c>
    </row>
    <row r="1694" spans="1:12">
      <c r="A1694" s="1" t="str">
        <f>IF(AND(TONGHOP!O1694="KTHP",OR(TONGHOP!P1694="LT",TONGHOP!P1694="TN"),TONGHOP!Q1694&lt;=90),TONGHOP!T1694,"")</f>
        <v/>
      </c>
      <c r="B1694" s="1" t="str">
        <f>IF(AND(TONGHOP!O1694="KTHP",OR(TONGHOP!P1694="LT",TONGHOP!P1694="TN"),TONGHOP!Q1694&lt;=90),TONGHOP!U1694,"")</f>
        <v/>
      </c>
      <c r="C1694" s="1" t="str">
        <f t="shared" si="104"/>
        <v/>
      </c>
      <c r="D1694" s="1" t="str">
        <f>IF(AND(TONGHOP!O1694="KTHP",OR(TONGHOP!P1694="LT",TONGHOP!P1694="TN"),AND(TONGHOP!Q1694&gt;90,TONGHOP!Q1694&lt;=120)),TONGHOP!T1694,"")</f>
        <v/>
      </c>
      <c r="E1694" s="1" t="str">
        <f>IF(AND(TONGHOP!O1694="KTHP",OR(TONGHOP!P1694="LT",TONGHOP!P1694="TN"),AND(TONGHOP!Q1694&gt;90,TONGHOP!Q1694&lt;=120)),TONGHOP!U1694,"")</f>
        <v/>
      </c>
      <c r="F1694" s="1" t="str">
        <f t="shared" si="105"/>
        <v/>
      </c>
      <c r="G1694" s="1" t="str">
        <f>IF(AND(TONGHOP!O1694="KTHP",OR(TONGHOP!P1694="LT",TONGHOP!P1694="TN"),AND(TONGHOP!Q1694&gt;120,TONGHOP!Q1694&lt;=150)),TONGHOP!T1694,"")</f>
        <v/>
      </c>
      <c r="H1694" s="1" t="str">
        <f>IF(AND(TONGHOP!O1694="KTHP",OR(TONGHOP!P1694="LT",TONGHOP!P1694="TN"),AND(TONGHOP!Q1694&gt;120,TONGHOP!Q1694&lt;=150)),TONGHOP!U1694,"")</f>
        <v/>
      </c>
      <c r="I1694" s="1" t="str">
        <f t="shared" si="106"/>
        <v/>
      </c>
      <c r="J1694" s="1" t="str">
        <f>IF(AND(TONGHOP!O1694="KTHP",OR(TONGHOP!P1694="LT",TONGHOP!P1694="TN"),TONGHOP!Q1694&gt;150),TONGHOP!T1694,"")</f>
        <v/>
      </c>
      <c r="K1694" s="1" t="str">
        <f>IF(AND(TONGHOP!O1694="KTHP",OR(TONGHOP!P1694="LT",TONGHOP!P1694="TN"),TONGHOP!Q1694&gt;150),TONGHOP!U1694,"")</f>
        <v/>
      </c>
      <c r="L1694" s="1" t="str">
        <f t="shared" si="107"/>
        <v/>
      </c>
    </row>
    <row r="1695" spans="1:12">
      <c r="A1695" s="1" t="str">
        <f>IF(AND(TONGHOP!O1695="KTHP",OR(TONGHOP!P1695="LT",TONGHOP!P1695="TN"),TONGHOP!Q1695&lt;=90),TONGHOP!T1695,"")</f>
        <v/>
      </c>
      <c r="B1695" s="1" t="str">
        <f>IF(AND(TONGHOP!O1695="KTHP",OR(TONGHOP!P1695="LT",TONGHOP!P1695="TN"),TONGHOP!Q1695&lt;=90),TONGHOP!U1695,"")</f>
        <v/>
      </c>
      <c r="C1695" s="1" t="str">
        <f t="shared" si="104"/>
        <v/>
      </c>
      <c r="D1695" s="1" t="str">
        <f>IF(AND(TONGHOP!O1695="KTHP",OR(TONGHOP!P1695="LT",TONGHOP!P1695="TN"),AND(TONGHOP!Q1695&gt;90,TONGHOP!Q1695&lt;=120)),TONGHOP!T1695,"")</f>
        <v/>
      </c>
      <c r="E1695" s="1" t="str">
        <f>IF(AND(TONGHOP!O1695="KTHP",OR(TONGHOP!P1695="LT",TONGHOP!P1695="TN"),AND(TONGHOP!Q1695&gt;90,TONGHOP!Q1695&lt;=120)),TONGHOP!U1695,"")</f>
        <v/>
      </c>
      <c r="F1695" s="1" t="str">
        <f t="shared" si="105"/>
        <v/>
      </c>
      <c r="G1695" s="1" t="str">
        <f>IF(AND(TONGHOP!O1695="KTHP",OR(TONGHOP!P1695="LT",TONGHOP!P1695="TN"),AND(TONGHOP!Q1695&gt;120,TONGHOP!Q1695&lt;=150)),TONGHOP!T1695,"")</f>
        <v/>
      </c>
      <c r="H1695" s="1" t="str">
        <f>IF(AND(TONGHOP!O1695="KTHP",OR(TONGHOP!P1695="LT",TONGHOP!P1695="TN"),AND(TONGHOP!Q1695&gt;120,TONGHOP!Q1695&lt;=150)),TONGHOP!U1695,"")</f>
        <v/>
      </c>
      <c r="I1695" s="1" t="str">
        <f t="shared" si="106"/>
        <v/>
      </c>
      <c r="J1695" s="1" t="str">
        <f>IF(AND(TONGHOP!O1695="KTHP",OR(TONGHOP!P1695="LT",TONGHOP!P1695="TN"),TONGHOP!Q1695&gt;150),TONGHOP!T1695,"")</f>
        <v/>
      </c>
      <c r="K1695" s="1" t="str">
        <f>IF(AND(TONGHOP!O1695="KTHP",OR(TONGHOP!P1695="LT",TONGHOP!P1695="TN"),TONGHOP!Q1695&gt;150),TONGHOP!U1695,"")</f>
        <v/>
      </c>
      <c r="L1695" s="1" t="str">
        <f t="shared" si="107"/>
        <v/>
      </c>
    </row>
    <row r="1696" spans="1:12">
      <c r="A1696" s="1" t="str">
        <f>IF(AND(TONGHOP!O1696="KTHP",OR(TONGHOP!P1696="LT",TONGHOP!P1696="TN"),TONGHOP!Q1696&lt;=90),TONGHOP!T1696,"")</f>
        <v/>
      </c>
      <c r="B1696" s="1" t="str">
        <f>IF(AND(TONGHOP!O1696="KTHP",OR(TONGHOP!P1696="LT",TONGHOP!P1696="TN"),TONGHOP!Q1696&lt;=90),TONGHOP!U1696,"")</f>
        <v/>
      </c>
      <c r="C1696" s="1" t="str">
        <f t="shared" si="104"/>
        <v/>
      </c>
      <c r="D1696" s="1" t="str">
        <f>IF(AND(TONGHOP!O1696="KTHP",OR(TONGHOP!P1696="LT",TONGHOP!P1696="TN"),AND(TONGHOP!Q1696&gt;90,TONGHOP!Q1696&lt;=120)),TONGHOP!T1696,"")</f>
        <v/>
      </c>
      <c r="E1696" s="1" t="str">
        <f>IF(AND(TONGHOP!O1696="KTHP",OR(TONGHOP!P1696="LT",TONGHOP!P1696="TN"),AND(TONGHOP!Q1696&gt;90,TONGHOP!Q1696&lt;=120)),TONGHOP!U1696,"")</f>
        <v/>
      </c>
      <c r="F1696" s="1" t="str">
        <f t="shared" si="105"/>
        <v/>
      </c>
      <c r="G1696" s="1" t="str">
        <f>IF(AND(TONGHOP!O1696="KTHP",OR(TONGHOP!P1696="LT",TONGHOP!P1696="TN"),AND(TONGHOP!Q1696&gt;120,TONGHOP!Q1696&lt;=150)),TONGHOP!T1696,"")</f>
        <v/>
      </c>
      <c r="H1696" s="1" t="str">
        <f>IF(AND(TONGHOP!O1696="KTHP",OR(TONGHOP!P1696="LT",TONGHOP!P1696="TN"),AND(TONGHOP!Q1696&gt;120,TONGHOP!Q1696&lt;=150)),TONGHOP!U1696,"")</f>
        <v/>
      </c>
      <c r="I1696" s="1" t="str">
        <f t="shared" si="106"/>
        <v/>
      </c>
      <c r="J1696" s="1" t="str">
        <f>IF(AND(TONGHOP!O1696="KTHP",OR(TONGHOP!P1696="LT",TONGHOP!P1696="TN"),TONGHOP!Q1696&gt;150),TONGHOP!T1696,"")</f>
        <v/>
      </c>
      <c r="K1696" s="1" t="str">
        <f>IF(AND(TONGHOP!O1696="KTHP",OR(TONGHOP!P1696="LT",TONGHOP!P1696="TN"),TONGHOP!Q1696&gt;150),TONGHOP!U1696,"")</f>
        <v/>
      </c>
      <c r="L1696" s="1" t="str">
        <f t="shared" si="107"/>
        <v/>
      </c>
    </row>
    <row r="1697" spans="1:12">
      <c r="A1697" s="1" t="str">
        <f>IF(AND(TONGHOP!O1697="KTHP",OR(TONGHOP!P1697="LT",TONGHOP!P1697="TN"),TONGHOP!Q1697&lt;=90),TONGHOP!T1697,"")</f>
        <v/>
      </c>
      <c r="B1697" s="1" t="str">
        <f>IF(AND(TONGHOP!O1697="KTHP",OR(TONGHOP!P1697="LT",TONGHOP!P1697="TN"),TONGHOP!Q1697&lt;=90),TONGHOP!U1697,"")</f>
        <v/>
      </c>
      <c r="C1697" s="1" t="str">
        <f t="shared" si="104"/>
        <v/>
      </c>
      <c r="D1697" s="1" t="str">
        <f>IF(AND(TONGHOP!O1697="KTHP",OR(TONGHOP!P1697="LT",TONGHOP!P1697="TN"),AND(TONGHOP!Q1697&gt;90,TONGHOP!Q1697&lt;=120)),TONGHOP!T1697,"")</f>
        <v/>
      </c>
      <c r="E1697" s="1" t="str">
        <f>IF(AND(TONGHOP!O1697="KTHP",OR(TONGHOP!P1697="LT",TONGHOP!P1697="TN"),AND(TONGHOP!Q1697&gt;90,TONGHOP!Q1697&lt;=120)),TONGHOP!U1697,"")</f>
        <v/>
      </c>
      <c r="F1697" s="1" t="str">
        <f t="shared" si="105"/>
        <v/>
      </c>
      <c r="G1697" s="1" t="str">
        <f>IF(AND(TONGHOP!O1697="KTHP",OR(TONGHOP!P1697="LT",TONGHOP!P1697="TN"),AND(TONGHOP!Q1697&gt;120,TONGHOP!Q1697&lt;=150)),TONGHOP!T1697,"")</f>
        <v/>
      </c>
      <c r="H1697" s="1" t="str">
        <f>IF(AND(TONGHOP!O1697="KTHP",OR(TONGHOP!P1697="LT",TONGHOP!P1697="TN"),AND(TONGHOP!Q1697&gt;120,TONGHOP!Q1697&lt;=150)),TONGHOP!U1697,"")</f>
        <v/>
      </c>
      <c r="I1697" s="1" t="str">
        <f t="shared" si="106"/>
        <v/>
      </c>
      <c r="J1697" s="1" t="str">
        <f>IF(AND(TONGHOP!O1697="KTHP",OR(TONGHOP!P1697="LT",TONGHOP!P1697="TN"),TONGHOP!Q1697&gt;150),TONGHOP!T1697,"")</f>
        <v/>
      </c>
      <c r="K1697" s="1" t="str">
        <f>IF(AND(TONGHOP!O1697="KTHP",OR(TONGHOP!P1697="LT",TONGHOP!P1697="TN"),TONGHOP!Q1697&gt;150),TONGHOP!U1697,"")</f>
        <v/>
      </c>
      <c r="L1697" s="1" t="str">
        <f t="shared" si="107"/>
        <v/>
      </c>
    </row>
    <row r="1698" spans="1:12">
      <c r="A1698" s="1" t="str">
        <f>IF(AND(TONGHOP!O1698="KTHP",OR(TONGHOP!P1698="LT",TONGHOP!P1698="TN"),TONGHOP!Q1698&lt;=90),TONGHOP!T1698,"")</f>
        <v/>
      </c>
      <c r="B1698" s="1" t="str">
        <f>IF(AND(TONGHOP!O1698="KTHP",OR(TONGHOP!P1698="LT",TONGHOP!P1698="TN"),TONGHOP!Q1698&lt;=90),TONGHOP!U1698,"")</f>
        <v/>
      </c>
      <c r="C1698" s="1" t="str">
        <f t="shared" si="104"/>
        <v/>
      </c>
      <c r="D1698" s="1" t="str">
        <f>IF(AND(TONGHOP!O1698="KTHP",OR(TONGHOP!P1698="LT",TONGHOP!P1698="TN"),AND(TONGHOP!Q1698&gt;90,TONGHOP!Q1698&lt;=120)),TONGHOP!T1698,"")</f>
        <v/>
      </c>
      <c r="E1698" s="1" t="str">
        <f>IF(AND(TONGHOP!O1698="KTHP",OR(TONGHOP!P1698="LT",TONGHOP!P1698="TN"),AND(TONGHOP!Q1698&gt;90,TONGHOP!Q1698&lt;=120)),TONGHOP!U1698,"")</f>
        <v/>
      </c>
      <c r="F1698" s="1" t="str">
        <f t="shared" si="105"/>
        <v/>
      </c>
      <c r="G1698" s="1" t="str">
        <f>IF(AND(TONGHOP!O1698="KTHP",OR(TONGHOP!P1698="LT",TONGHOP!P1698="TN"),AND(TONGHOP!Q1698&gt;120,TONGHOP!Q1698&lt;=150)),TONGHOP!T1698,"")</f>
        <v/>
      </c>
      <c r="H1698" s="1" t="str">
        <f>IF(AND(TONGHOP!O1698="KTHP",OR(TONGHOP!P1698="LT",TONGHOP!P1698="TN"),AND(TONGHOP!Q1698&gt;120,TONGHOP!Q1698&lt;=150)),TONGHOP!U1698,"")</f>
        <v/>
      </c>
      <c r="I1698" s="1" t="str">
        <f t="shared" si="106"/>
        <v/>
      </c>
      <c r="J1698" s="1" t="str">
        <f>IF(AND(TONGHOP!O1698="KTHP",OR(TONGHOP!P1698="LT",TONGHOP!P1698="TN"),TONGHOP!Q1698&gt;150),TONGHOP!T1698,"")</f>
        <v/>
      </c>
      <c r="K1698" s="1" t="str">
        <f>IF(AND(TONGHOP!O1698="KTHP",OR(TONGHOP!P1698="LT",TONGHOP!P1698="TN"),TONGHOP!Q1698&gt;150),TONGHOP!U1698,"")</f>
        <v/>
      </c>
      <c r="L1698" s="1" t="str">
        <f t="shared" si="107"/>
        <v/>
      </c>
    </row>
    <row r="1699" spans="1:12">
      <c r="A1699" s="1" t="str">
        <f>IF(AND(TONGHOP!O1699="KTHP",OR(TONGHOP!P1699="LT",TONGHOP!P1699="TN"),TONGHOP!Q1699&lt;=90),TONGHOP!T1699,"")</f>
        <v/>
      </c>
      <c r="B1699" s="1" t="str">
        <f>IF(AND(TONGHOP!O1699="KTHP",OR(TONGHOP!P1699="LT",TONGHOP!P1699="TN"),TONGHOP!Q1699&lt;=90),TONGHOP!U1699,"")</f>
        <v/>
      </c>
      <c r="C1699" s="1" t="str">
        <f t="shared" si="104"/>
        <v/>
      </c>
      <c r="D1699" s="1" t="str">
        <f>IF(AND(TONGHOP!O1699="KTHP",OR(TONGHOP!P1699="LT",TONGHOP!P1699="TN"),AND(TONGHOP!Q1699&gt;90,TONGHOP!Q1699&lt;=120)),TONGHOP!T1699,"")</f>
        <v/>
      </c>
      <c r="E1699" s="1" t="str">
        <f>IF(AND(TONGHOP!O1699="KTHP",OR(TONGHOP!P1699="LT",TONGHOP!P1699="TN"),AND(TONGHOP!Q1699&gt;90,TONGHOP!Q1699&lt;=120)),TONGHOP!U1699,"")</f>
        <v/>
      </c>
      <c r="F1699" s="1" t="str">
        <f t="shared" si="105"/>
        <v/>
      </c>
      <c r="G1699" s="1" t="str">
        <f>IF(AND(TONGHOP!O1699="KTHP",OR(TONGHOP!P1699="LT",TONGHOP!P1699="TN"),AND(TONGHOP!Q1699&gt;120,TONGHOP!Q1699&lt;=150)),TONGHOP!T1699,"")</f>
        <v/>
      </c>
      <c r="H1699" s="1" t="str">
        <f>IF(AND(TONGHOP!O1699="KTHP",OR(TONGHOP!P1699="LT",TONGHOP!P1699="TN"),AND(TONGHOP!Q1699&gt;120,TONGHOP!Q1699&lt;=150)),TONGHOP!U1699,"")</f>
        <v/>
      </c>
      <c r="I1699" s="1" t="str">
        <f t="shared" si="106"/>
        <v/>
      </c>
      <c r="J1699" s="1" t="str">
        <f>IF(AND(TONGHOP!O1699="KTHP",OR(TONGHOP!P1699="LT",TONGHOP!P1699="TN"),TONGHOP!Q1699&gt;150),TONGHOP!T1699,"")</f>
        <v/>
      </c>
      <c r="K1699" s="1" t="str">
        <f>IF(AND(TONGHOP!O1699="KTHP",OR(TONGHOP!P1699="LT",TONGHOP!P1699="TN"),TONGHOP!Q1699&gt;150),TONGHOP!U1699,"")</f>
        <v/>
      </c>
      <c r="L1699" s="1" t="str">
        <f t="shared" si="107"/>
        <v/>
      </c>
    </row>
    <row r="1700" spans="1:12">
      <c r="A1700" s="1" t="str">
        <f>IF(AND(TONGHOP!O1700="KTHP",OR(TONGHOP!P1700="LT",TONGHOP!P1700="TN"),TONGHOP!Q1700&lt;=90),TONGHOP!T1700,"")</f>
        <v/>
      </c>
      <c r="B1700" s="1" t="str">
        <f>IF(AND(TONGHOP!O1700="KTHP",OR(TONGHOP!P1700="LT",TONGHOP!P1700="TN"),TONGHOP!Q1700&lt;=90),TONGHOP!U1700,"")</f>
        <v/>
      </c>
      <c r="C1700" s="1" t="str">
        <f t="shared" si="104"/>
        <v/>
      </c>
      <c r="D1700" s="1" t="str">
        <f>IF(AND(TONGHOP!O1700="KTHP",OR(TONGHOP!P1700="LT",TONGHOP!P1700="TN"),AND(TONGHOP!Q1700&gt;90,TONGHOP!Q1700&lt;=120)),TONGHOP!T1700,"")</f>
        <v/>
      </c>
      <c r="E1700" s="1" t="str">
        <f>IF(AND(TONGHOP!O1700="KTHP",OR(TONGHOP!P1700="LT",TONGHOP!P1700="TN"),AND(TONGHOP!Q1700&gt;90,TONGHOP!Q1700&lt;=120)),TONGHOP!U1700,"")</f>
        <v/>
      </c>
      <c r="F1700" s="1" t="str">
        <f t="shared" si="105"/>
        <v/>
      </c>
      <c r="G1700" s="1" t="str">
        <f>IF(AND(TONGHOP!O1700="KTHP",OR(TONGHOP!P1700="LT",TONGHOP!P1700="TN"),AND(TONGHOP!Q1700&gt;120,TONGHOP!Q1700&lt;=150)),TONGHOP!T1700,"")</f>
        <v/>
      </c>
      <c r="H1700" s="1" t="str">
        <f>IF(AND(TONGHOP!O1700="KTHP",OR(TONGHOP!P1700="LT",TONGHOP!P1700="TN"),AND(TONGHOP!Q1700&gt;120,TONGHOP!Q1700&lt;=150)),TONGHOP!U1700,"")</f>
        <v/>
      </c>
      <c r="I1700" s="1" t="str">
        <f t="shared" si="106"/>
        <v/>
      </c>
      <c r="J1700" s="1" t="str">
        <f>IF(AND(TONGHOP!O1700="KTHP",OR(TONGHOP!P1700="LT",TONGHOP!P1700="TN"),TONGHOP!Q1700&gt;150),TONGHOP!T1700,"")</f>
        <v/>
      </c>
      <c r="K1700" s="1" t="str">
        <f>IF(AND(TONGHOP!O1700="KTHP",OR(TONGHOP!P1700="LT",TONGHOP!P1700="TN"),TONGHOP!Q1700&gt;150),TONGHOP!U1700,"")</f>
        <v/>
      </c>
      <c r="L1700" s="1" t="str">
        <f t="shared" si="107"/>
        <v/>
      </c>
    </row>
    <row r="1701" spans="1:12">
      <c r="A1701" s="1" t="str">
        <f>IF(AND(TONGHOP!O1701="KTHP",OR(TONGHOP!P1701="LT",TONGHOP!P1701="TN"),TONGHOP!Q1701&lt;=90),TONGHOP!T1701,"")</f>
        <v/>
      </c>
      <c r="B1701" s="1" t="str">
        <f>IF(AND(TONGHOP!O1701="KTHP",OR(TONGHOP!P1701="LT",TONGHOP!P1701="TN"),TONGHOP!Q1701&lt;=90),TONGHOP!U1701,"")</f>
        <v/>
      </c>
      <c r="C1701" s="1" t="str">
        <f t="shared" si="104"/>
        <v/>
      </c>
      <c r="D1701" s="1" t="str">
        <f>IF(AND(TONGHOP!O1701="KTHP",OR(TONGHOP!P1701="LT",TONGHOP!P1701="TN"),AND(TONGHOP!Q1701&gt;90,TONGHOP!Q1701&lt;=120)),TONGHOP!T1701,"")</f>
        <v/>
      </c>
      <c r="E1701" s="1" t="str">
        <f>IF(AND(TONGHOP!O1701="KTHP",OR(TONGHOP!P1701="LT",TONGHOP!P1701="TN"),AND(TONGHOP!Q1701&gt;90,TONGHOP!Q1701&lt;=120)),TONGHOP!U1701,"")</f>
        <v/>
      </c>
      <c r="F1701" s="1" t="str">
        <f t="shared" si="105"/>
        <v/>
      </c>
      <c r="G1701" s="1" t="str">
        <f>IF(AND(TONGHOP!O1701="KTHP",OR(TONGHOP!P1701="LT",TONGHOP!P1701="TN"),AND(TONGHOP!Q1701&gt;120,TONGHOP!Q1701&lt;=150)),TONGHOP!T1701,"")</f>
        <v/>
      </c>
      <c r="H1701" s="1" t="str">
        <f>IF(AND(TONGHOP!O1701="KTHP",OR(TONGHOP!P1701="LT",TONGHOP!P1701="TN"),AND(TONGHOP!Q1701&gt;120,TONGHOP!Q1701&lt;=150)),TONGHOP!U1701,"")</f>
        <v/>
      </c>
      <c r="I1701" s="1" t="str">
        <f t="shared" si="106"/>
        <v/>
      </c>
      <c r="J1701" s="1" t="str">
        <f>IF(AND(TONGHOP!O1701="KTHP",OR(TONGHOP!P1701="LT",TONGHOP!P1701="TN"),TONGHOP!Q1701&gt;150),TONGHOP!T1701,"")</f>
        <v/>
      </c>
      <c r="K1701" s="1" t="str">
        <f>IF(AND(TONGHOP!O1701="KTHP",OR(TONGHOP!P1701="LT",TONGHOP!P1701="TN"),TONGHOP!Q1701&gt;150),TONGHOP!U1701,"")</f>
        <v/>
      </c>
      <c r="L1701" s="1" t="str">
        <f t="shared" si="107"/>
        <v/>
      </c>
    </row>
    <row r="1702" spans="1:12">
      <c r="A1702" s="1" t="str">
        <f>IF(AND(TONGHOP!O1702="KTHP",OR(TONGHOP!P1702="LT",TONGHOP!P1702="TN"),TONGHOP!Q1702&lt;=90),TONGHOP!T1702,"")</f>
        <v/>
      </c>
      <c r="B1702" s="1" t="str">
        <f>IF(AND(TONGHOP!O1702="KTHP",OR(TONGHOP!P1702="LT",TONGHOP!P1702="TN"),TONGHOP!Q1702&lt;=90),TONGHOP!U1702,"")</f>
        <v/>
      </c>
      <c r="C1702" s="1" t="str">
        <f t="shared" si="104"/>
        <v/>
      </c>
      <c r="D1702" s="1" t="str">
        <f>IF(AND(TONGHOP!O1702="KTHP",OR(TONGHOP!P1702="LT",TONGHOP!P1702="TN"),AND(TONGHOP!Q1702&gt;90,TONGHOP!Q1702&lt;=120)),TONGHOP!T1702,"")</f>
        <v/>
      </c>
      <c r="E1702" s="1" t="str">
        <f>IF(AND(TONGHOP!O1702="KTHP",OR(TONGHOP!P1702="LT",TONGHOP!P1702="TN"),AND(TONGHOP!Q1702&gt;90,TONGHOP!Q1702&lt;=120)),TONGHOP!U1702,"")</f>
        <v/>
      </c>
      <c r="F1702" s="1" t="str">
        <f t="shared" si="105"/>
        <v/>
      </c>
      <c r="G1702" s="1" t="str">
        <f>IF(AND(TONGHOP!O1702="KTHP",OR(TONGHOP!P1702="LT",TONGHOP!P1702="TN"),AND(TONGHOP!Q1702&gt;120,TONGHOP!Q1702&lt;=150)),TONGHOP!T1702,"")</f>
        <v/>
      </c>
      <c r="H1702" s="1" t="str">
        <f>IF(AND(TONGHOP!O1702="KTHP",OR(TONGHOP!P1702="LT",TONGHOP!P1702="TN"),AND(TONGHOP!Q1702&gt;120,TONGHOP!Q1702&lt;=150)),TONGHOP!U1702,"")</f>
        <v/>
      </c>
      <c r="I1702" s="1" t="str">
        <f t="shared" si="106"/>
        <v/>
      </c>
      <c r="J1702" s="1" t="str">
        <f>IF(AND(TONGHOP!O1702="KTHP",OR(TONGHOP!P1702="LT",TONGHOP!P1702="TN"),TONGHOP!Q1702&gt;150),TONGHOP!T1702,"")</f>
        <v/>
      </c>
      <c r="K1702" s="1" t="str">
        <f>IF(AND(TONGHOP!O1702="KTHP",OR(TONGHOP!P1702="LT",TONGHOP!P1702="TN"),TONGHOP!Q1702&gt;150),TONGHOP!U1702,"")</f>
        <v/>
      </c>
      <c r="L1702" s="1" t="str">
        <f t="shared" si="107"/>
        <v/>
      </c>
    </row>
    <row r="1703" spans="1:12">
      <c r="A1703" s="1" t="str">
        <f>IF(AND(TONGHOP!O1703="KTHP",OR(TONGHOP!P1703="LT",TONGHOP!P1703="TN"),TONGHOP!Q1703&lt;=90),TONGHOP!T1703,"")</f>
        <v/>
      </c>
      <c r="B1703" s="1" t="str">
        <f>IF(AND(TONGHOP!O1703="KTHP",OR(TONGHOP!P1703="LT",TONGHOP!P1703="TN"),TONGHOP!Q1703&lt;=90),TONGHOP!U1703,"")</f>
        <v/>
      </c>
      <c r="C1703" s="1" t="str">
        <f t="shared" si="104"/>
        <v/>
      </c>
      <c r="D1703" s="1" t="str">
        <f>IF(AND(TONGHOP!O1703="KTHP",OR(TONGHOP!P1703="LT",TONGHOP!P1703="TN"),AND(TONGHOP!Q1703&gt;90,TONGHOP!Q1703&lt;=120)),TONGHOP!T1703,"")</f>
        <v/>
      </c>
      <c r="E1703" s="1" t="str">
        <f>IF(AND(TONGHOP!O1703="KTHP",OR(TONGHOP!P1703="LT",TONGHOP!P1703="TN"),AND(TONGHOP!Q1703&gt;90,TONGHOP!Q1703&lt;=120)),TONGHOP!U1703,"")</f>
        <v/>
      </c>
      <c r="F1703" s="1" t="str">
        <f t="shared" si="105"/>
        <v/>
      </c>
      <c r="G1703" s="1" t="str">
        <f>IF(AND(TONGHOP!O1703="KTHP",OR(TONGHOP!P1703="LT",TONGHOP!P1703="TN"),AND(TONGHOP!Q1703&gt;120,TONGHOP!Q1703&lt;=150)),TONGHOP!T1703,"")</f>
        <v/>
      </c>
      <c r="H1703" s="1" t="str">
        <f>IF(AND(TONGHOP!O1703="KTHP",OR(TONGHOP!P1703="LT",TONGHOP!P1703="TN"),AND(TONGHOP!Q1703&gt;120,TONGHOP!Q1703&lt;=150)),TONGHOP!U1703,"")</f>
        <v/>
      </c>
      <c r="I1703" s="1" t="str">
        <f t="shared" si="106"/>
        <v/>
      </c>
      <c r="J1703" s="1" t="str">
        <f>IF(AND(TONGHOP!O1703="KTHP",OR(TONGHOP!P1703="LT",TONGHOP!P1703="TN"),TONGHOP!Q1703&gt;150),TONGHOP!T1703,"")</f>
        <v/>
      </c>
      <c r="K1703" s="1" t="str">
        <f>IF(AND(TONGHOP!O1703="KTHP",OR(TONGHOP!P1703="LT",TONGHOP!P1703="TN"),TONGHOP!Q1703&gt;150),TONGHOP!U1703,"")</f>
        <v/>
      </c>
      <c r="L1703" s="1" t="str">
        <f t="shared" si="107"/>
        <v/>
      </c>
    </row>
    <row r="1704" spans="1:12">
      <c r="A1704" s="1" t="str">
        <f>IF(AND(TONGHOP!O1704="KTHP",OR(TONGHOP!P1704="LT",TONGHOP!P1704="TN"),TONGHOP!Q1704&lt;=90),TONGHOP!T1704,"")</f>
        <v/>
      </c>
      <c r="B1704" s="1" t="str">
        <f>IF(AND(TONGHOP!O1704="KTHP",OR(TONGHOP!P1704="LT",TONGHOP!P1704="TN"),TONGHOP!Q1704&lt;=90),TONGHOP!U1704,"")</f>
        <v/>
      </c>
      <c r="C1704" s="1" t="str">
        <f t="shared" si="104"/>
        <v/>
      </c>
      <c r="D1704" s="1" t="str">
        <f>IF(AND(TONGHOP!O1704="KTHP",OR(TONGHOP!P1704="LT",TONGHOP!P1704="TN"),AND(TONGHOP!Q1704&gt;90,TONGHOP!Q1704&lt;=120)),TONGHOP!T1704,"")</f>
        <v/>
      </c>
      <c r="E1704" s="1" t="str">
        <f>IF(AND(TONGHOP!O1704="KTHP",OR(TONGHOP!P1704="LT",TONGHOP!P1704="TN"),AND(TONGHOP!Q1704&gt;90,TONGHOP!Q1704&lt;=120)),TONGHOP!U1704,"")</f>
        <v/>
      </c>
      <c r="F1704" s="1" t="str">
        <f t="shared" si="105"/>
        <v/>
      </c>
      <c r="G1704" s="1" t="str">
        <f>IF(AND(TONGHOP!O1704="KTHP",OR(TONGHOP!P1704="LT",TONGHOP!P1704="TN"),AND(TONGHOP!Q1704&gt;120,TONGHOP!Q1704&lt;=150)),TONGHOP!T1704,"")</f>
        <v/>
      </c>
      <c r="H1704" s="1" t="str">
        <f>IF(AND(TONGHOP!O1704="KTHP",OR(TONGHOP!P1704="LT",TONGHOP!P1704="TN"),AND(TONGHOP!Q1704&gt;120,TONGHOP!Q1704&lt;=150)),TONGHOP!U1704,"")</f>
        <v/>
      </c>
      <c r="I1704" s="1" t="str">
        <f t="shared" si="106"/>
        <v/>
      </c>
      <c r="J1704" s="1" t="str">
        <f>IF(AND(TONGHOP!O1704="KTHP",OR(TONGHOP!P1704="LT",TONGHOP!P1704="TN"),TONGHOP!Q1704&gt;150),TONGHOP!T1704,"")</f>
        <v/>
      </c>
      <c r="K1704" s="1" t="str">
        <f>IF(AND(TONGHOP!O1704="KTHP",OR(TONGHOP!P1704="LT",TONGHOP!P1704="TN"),TONGHOP!Q1704&gt;150),TONGHOP!U1704,"")</f>
        <v/>
      </c>
      <c r="L1704" s="1" t="str">
        <f t="shared" si="107"/>
        <v/>
      </c>
    </row>
    <row r="1705" spans="1:12">
      <c r="A1705" s="1" t="str">
        <f>IF(AND(TONGHOP!O1705="KTHP",OR(TONGHOP!P1705="LT",TONGHOP!P1705="TN"),TONGHOP!Q1705&lt;=90),TONGHOP!T1705,"")</f>
        <v/>
      </c>
      <c r="B1705" s="1" t="str">
        <f>IF(AND(TONGHOP!O1705="KTHP",OR(TONGHOP!P1705="LT",TONGHOP!P1705="TN"),TONGHOP!Q1705&lt;=90),TONGHOP!U1705,"")</f>
        <v/>
      </c>
      <c r="C1705" s="1" t="str">
        <f t="shared" si="104"/>
        <v/>
      </c>
      <c r="D1705" s="1" t="str">
        <f>IF(AND(TONGHOP!O1705="KTHP",OR(TONGHOP!P1705="LT",TONGHOP!P1705="TN"),AND(TONGHOP!Q1705&gt;90,TONGHOP!Q1705&lt;=120)),TONGHOP!T1705,"")</f>
        <v/>
      </c>
      <c r="E1705" s="1" t="str">
        <f>IF(AND(TONGHOP!O1705="KTHP",OR(TONGHOP!P1705="LT",TONGHOP!P1705="TN"),AND(TONGHOP!Q1705&gt;90,TONGHOP!Q1705&lt;=120)),TONGHOP!U1705,"")</f>
        <v/>
      </c>
      <c r="F1705" s="1" t="str">
        <f t="shared" si="105"/>
        <v/>
      </c>
      <c r="G1705" s="1" t="str">
        <f>IF(AND(TONGHOP!O1705="KTHP",OR(TONGHOP!P1705="LT",TONGHOP!P1705="TN"),AND(TONGHOP!Q1705&gt;120,TONGHOP!Q1705&lt;=150)),TONGHOP!T1705,"")</f>
        <v/>
      </c>
      <c r="H1705" s="1" t="str">
        <f>IF(AND(TONGHOP!O1705="KTHP",OR(TONGHOP!P1705="LT",TONGHOP!P1705="TN"),AND(TONGHOP!Q1705&gt;120,TONGHOP!Q1705&lt;=150)),TONGHOP!U1705,"")</f>
        <v/>
      </c>
      <c r="I1705" s="1" t="str">
        <f t="shared" si="106"/>
        <v/>
      </c>
      <c r="J1705" s="1" t="str">
        <f>IF(AND(TONGHOP!O1705="KTHP",OR(TONGHOP!P1705="LT",TONGHOP!P1705="TN"),TONGHOP!Q1705&gt;150),TONGHOP!T1705,"")</f>
        <v/>
      </c>
      <c r="K1705" s="1" t="str">
        <f>IF(AND(TONGHOP!O1705="KTHP",OR(TONGHOP!P1705="LT",TONGHOP!P1705="TN"),TONGHOP!Q1705&gt;150),TONGHOP!U1705,"")</f>
        <v/>
      </c>
      <c r="L1705" s="1" t="str">
        <f t="shared" si="107"/>
        <v/>
      </c>
    </row>
    <row r="1706" spans="1:12">
      <c r="A1706" s="1" t="str">
        <f>IF(AND(TONGHOP!O1706="KTHP",OR(TONGHOP!P1706="LT",TONGHOP!P1706="TN"),TONGHOP!Q1706&lt;=90),TONGHOP!T1706,"")</f>
        <v/>
      </c>
      <c r="B1706" s="1" t="str">
        <f>IF(AND(TONGHOP!O1706="KTHP",OR(TONGHOP!P1706="LT",TONGHOP!P1706="TN"),TONGHOP!Q1706&lt;=90),TONGHOP!U1706,"")</f>
        <v/>
      </c>
      <c r="C1706" s="1" t="str">
        <f t="shared" si="104"/>
        <v/>
      </c>
      <c r="D1706" s="1" t="str">
        <f>IF(AND(TONGHOP!O1706="KTHP",OR(TONGHOP!P1706="LT",TONGHOP!P1706="TN"),AND(TONGHOP!Q1706&gt;90,TONGHOP!Q1706&lt;=120)),TONGHOP!T1706,"")</f>
        <v/>
      </c>
      <c r="E1706" s="1" t="str">
        <f>IF(AND(TONGHOP!O1706="KTHP",OR(TONGHOP!P1706="LT",TONGHOP!P1706="TN"),AND(TONGHOP!Q1706&gt;90,TONGHOP!Q1706&lt;=120)),TONGHOP!U1706,"")</f>
        <v/>
      </c>
      <c r="F1706" s="1" t="str">
        <f t="shared" si="105"/>
        <v/>
      </c>
      <c r="G1706" s="1" t="str">
        <f>IF(AND(TONGHOP!O1706="KTHP",OR(TONGHOP!P1706="LT",TONGHOP!P1706="TN"),AND(TONGHOP!Q1706&gt;120,TONGHOP!Q1706&lt;=150)),TONGHOP!T1706,"")</f>
        <v/>
      </c>
      <c r="H1706" s="1" t="str">
        <f>IF(AND(TONGHOP!O1706="KTHP",OR(TONGHOP!P1706="LT",TONGHOP!P1706="TN"),AND(TONGHOP!Q1706&gt;120,TONGHOP!Q1706&lt;=150)),TONGHOP!U1706,"")</f>
        <v/>
      </c>
      <c r="I1706" s="1" t="str">
        <f t="shared" si="106"/>
        <v/>
      </c>
      <c r="J1706" s="1" t="str">
        <f>IF(AND(TONGHOP!O1706="KTHP",OR(TONGHOP!P1706="LT",TONGHOP!P1706="TN"),TONGHOP!Q1706&gt;150),TONGHOP!T1706,"")</f>
        <v/>
      </c>
      <c r="K1706" s="1" t="str">
        <f>IF(AND(TONGHOP!O1706="KTHP",OR(TONGHOP!P1706="LT",TONGHOP!P1706="TN"),TONGHOP!Q1706&gt;150),TONGHOP!U1706,"")</f>
        <v/>
      </c>
      <c r="L1706" s="1" t="str">
        <f t="shared" si="107"/>
        <v/>
      </c>
    </row>
    <row r="1707" spans="1:12">
      <c r="A1707" s="1" t="str">
        <f>IF(AND(TONGHOP!O1707="KTHP",OR(TONGHOP!P1707="LT",TONGHOP!P1707="TN"),TONGHOP!Q1707&lt;=90),TONGHOP!T1707,"")</f>
        <v/>
      </c>
      <c r="B1707" s="1" t="str">
        <f>IF(AND(TONGHOP!O1707="KTHP",OR(TONGHOP!P1707="LT",TONGHOP!P1707="TN"),TONGHOP!Q1707&lt;=90),TONGHOP!U1707,"")</f>
        <v/>
      </c>
      <c r="C1707" s="1" t="str">
        <f t="shared" si="104"/>
        <v/>
      </c>
      <c r="D1707" s="1" t="str">
        <f>IF(AND(TONGHOP!O1707="KTHP",OR(TONGHOP!P1707="LT",TONGHOP!P1707="TN"),AND(TONGHOP!Q1707&gt;90,TONGHOP!Q1707&lt;=120)),TONGHOP!T1707,"")</f>
        <v/>
      </c>
      <c r="E1707" s="1" t="str">
        <f>IF(AND(TONGHOP!O1707="KTHP",OR(TONGHOP!P1707="LT",TONGHOP!P1707="TN"),AND(TONGHOP!Q1707&gt;90,TONGHOP!Q1707&lt;=120)),TONGHOP!U1707,"")</f>
        <v/>
      </c>
      <c r="F1707" s="1" t="str">
        <f t="shared" si="105"/>
        <v/>
      </c>
      <c r="G1707" s="1" t="str">
        <f>IF(AND(TONGHOP!O1707="KTHP",OR(TONGHOP!P1707="LT",TONGHOP!P1707="TN"),AND(TONGHOP!Q1707&gt;120,TONGHOP!Q1707&lt;=150)),TONGHOP!T1707,"")</f>
        <v/>
      </c>
      <c r="H1707" s="1" t="str">
        <f>IF(AND(TONGHOP!O1707="KTHP",OR(TONGHOP!P1707="LT",TONGHOP!P1707="TN"),AND(TONGHOP!Q1707&gt;120,TONGHOP!Q1707&lt;=150)),TONGHOP!U1707,"")</f>
        <v/>
      </c>
      <c r="I1707" s="1" t="str">
        <f t="shared" si="106"/>
        <v/>
      </c>
      <c r="J1707" s="1" t="str">
        <f>IF(AND(TONGHOP!O1707="KTHP",OR(TONGHOP!P1707="LT",TONGHOP!P1707="TN"),TONGHOP!Q1707&gt;150),TONGHOP!T1707,"")</f>
        <v/>
      </c>
      <c r="K1707" s="1" t="str">
        <f>IF(AND(TONGHOP!O1707="KTHP",OR(TONGHOP!P1707="LT",TONGHOP!P1707="TN"),TONGHOP!Q1707&gt;150),TONGHOP!U1707,"")</f>
        <v/>
      </c>
      <c r="L1707" s="1" t="str">
        <f t="shared" si="107"/>
        <v/>
      </c>
    </row>
    <row r="1708" spans="1:12">
      <c r="A1708" s="1" t="str">
        <f>IF(AND(TONGHOP!O1708="KTHP",OR(TONGHOP!P1708="LT",TONGHOP!P1708="TN"),TONGHOP!Q1708&lt;=90),TONGHOP!T1708,"")</f>
        <v/>
      </c>
      <c r="B1708" s="1" t="str">
        <f>IF(AND(TONGHOP!O1708="KTHP",OR(TONGHOP!P1708="LT",TONGHOP!P1708="TN"),TONGHOP!Q1708&lt;=90),TONGHOP!U1708,"")</f>
        <v/>
      </c>
      <c r="C1708" s="1" t="str">
        <f t="shared" si="104"/>
        <v/>
      </c>
      <c r="D1708" s="1" t="str">
        <f>IF(AND(TONGHOP!O1708="KTHP",OR(TONGHOP!P1708="LT",TONGHOP!P1708="TN"),AND(TONGHOP!Q1708&gt;90,TONGHOP!Q1708&lt;=120)),TONGHOP!T1708,"")</f>
        <v/>
      </c>
      <c r="E1708" s="1" t="str">
        <f>IF(AND(TONGHOP!O1708="KTHP",OR(TONGHOP!P1708="LT",TONGHOP!P1708="TN"),AND(TONGHOP!Q1708&gt;90,TONGHOP!Q1708&lt;=120)),TONGHOP!U1708,"")</f>
        <v/>
      </c>
      <c r="F1708" s="1" t="str">
        <f t="shared" si="105"/>
        <v/>
      </c>
      <c r="G1708" s="1" t="str">
        <f>IF(AND(TONGHOP!O1708="KTHP",OR(TONGHOP!P1708="LT",TONGHOP!P1708="TN"),AND(TONGHOP!Q1708&gt;120,TONGHOP!Q1708&lt;=150)),TONGHOP!T1708,"")</f>
        <v/>
      </c>
      <c r="H1708" s="1" t="str">
        <f>IF(AND(TONGHOP!O1708="KTHP",OR(TONGHOP!P1708="LT",TONGHOP!P1708="TN"),AND(TONGHOP!Q1708&gt;120,TONGHOP!Q1708&lt;=150)),TONGHOP!U1708,"")</f>
        <v/>
      </c>
      <c r="I1708" s="1" t="str">
        <f t="shared" si="106"/>
        <v/>
      </c>
      <c r="J1708" s="1" t="str">
        <f>IF(AND(TONGHOP!O1708="KTHP",OR(TONGHOP!P1708="LT",TONGHOP!P1708="TN"),TONGHOP!Q1708&gt;150),TONGHOP!T1708,"")</f>
        <v/>
      </c>
      <c r="K1708" s="1" t="str">
        <f>IF(AND(TONGHOP!O1708="KTHP",OR(TONGHOP!P1708="LT",TONGHOP!P1708="TN"),TONGHOP!Q1708&gt;150),TONGHOP!U1708,"")</f>
        <v/>
      </c>
      <c r="L1708" s="1" t="str">
        <f t="shared" si="107"/>
        <v/>
      </c>
    </row>
    <row r="1709" spans="1:12">
      <c r="A1709" s="1" t="str">
        <f>IF(AND(TONGHOP!O1709="KTHP",OR(TONGHOP!P1709="LT",TONGHOP!P1709="TN"),TONGHOP!Q1709&lt;=90),TONGHOP!T1709,"")</f>
        <v/>
      </c>
      <c r="B1709" s="1" t="str">
        <f>IF(AND(TONGHOP!O1709="KTHP",OR(TONGHOP!P1709="LT",TONGHOP!P1709="TN"),TONGHOP!Q1709&lt;=90),TONGHOP!U1709,"")</f>
        <v/>
      </c>
      <c r="C1709" s="1" t="str">
        <f t="shared" si="104"/>
        <v/>
      </c>
      <c r="D1709" s="1" t="str">
        <f>IF(AND(TONGHOP!O1709="KTHP",OR(TONGHOP!P1709="LT",TONGHOP!P1709="TN"),AND(TONGHOP!Q1709&gt;90,TONGHOP!Q1709&lt;=120)),TONGHOP!T1709,"")</f>
        <v/>
      </c>
      <c r="E1709" s="1" t="str">
        <f>IF(AND(TONGHOP!O1709="KTHP",OR(TONGHOP!P1709="LT",TONGHOP!P1709="TN"),AND(TONGHOP!Q1709&gt;90,TONGHOP!Q1709&lt;=120)),TONGHOP!U1709,"")</f>
        <v/>
      </c>
      <c r="F1709" s="1" t="str">
        <f t="shared" si="105"/>
        <v/>
      </c>
      <c r="G1709" s="1" t="str">
        <f>IF(AND(TONGHOP!O1709="KTHP",OR(TONGHOP!P1709="LT",TONGHOP!P1709="TN"),AND(TONGHOP!Q1709&gt;120,TONGHOP!Q1709&lt;=150)),TONGHOP!T1709,"")</f>
        <v/>
      </c>
      <c r="H1709" s="1" t="str">
        <f>IF(AND(TONGHOP!O1709="KTHP",OR(TONGHOP!P1709="LT",TONGHOP!P1709="TN"),AND(TONGHOP!Q1709&gt;120,TONGHOP!Q1709&lt;=150)),TONGHOP!U1709,"")</f>
        <v/>
      </c>
      <c r="I1709" s="1" t="str">
        <f t="shared" si="106"/>
        <v/>
      </c>
      <c r="J1709" s="1" t="str">
        <f>IF(AND(TONGHOP!O1709="KTHP",OR(TONGHOP!P1709="LT",TONGHOP!P1709="TN"),TONGHOP!Q1709&gt;150),TONGHOP!T1709,"")</f>
        <v/>
      </c>
      <c r="K1709" s="1" t="str">
        <f>IF(AND(TONGHOP!O1709="KTHP",OR(TONGHOP!P1709="LT",TONGHOP!P1709="TN"),TONGHOP!Q1709&gt;150),TONGHOP!U1709,"")</f>
        <v/>
      </c>
      <c r="L1709" s="1" t="str">
        <f t="shared" si="107"/>
        <v/>
      </c>
    </row>
    <row r="1710" spans="1:12">
      <c r="A1710" s="1" t="str">
        <f>IF(AND(TONGHOP!O1710="KTHP",OR(TONGHOP!P1710="LT",TONGHOP!P1710="TN"),TONGHOP!Q1710&lt;=90),TONGHOP!T1710,"")</f>
        <v/>
      </c>
      <c r="B1710" s="1" t="str">
        <f>IF(AND(TONGHOP!O1710="KTHP",OR(TONGHOP!P1710="LT",TONGHOP!P1710="TN"),TONGHOP!Q1710&lt;=90),TONGHOP!U1710,"")</f>
        <v/>
      </c>
      <c r="C1710" s="1" t="str">
        <f t="shared" si="104"/>
        <v/>
      </c>
      <c r="D1710" s="1" t="str">
        <f>IF(AND(TONGHOP!O1710="KTHP",OR(TONGHOP!P1710="LT",TONGHOP!P1710="TN"),AND(TONGHOP!Q1710&gt;90,TONGHOP!Q1710&lt;=120)),TONGHOP!T1710,"")</f>
        <v/>
      </c>
      <c r="E1710" s="1" t="str">
        <f>IF(AND(TONGHOP!O1710="KTHP",OR(TONGHOP!P1710="LT",TONGHOP!P1710="TN"),AND(TONGHOP!Q1710&gt;90,TONGHOP!Q1710&lt;=120)),TONGHOP!U1710,"")</f>
        <v/>
      </c>
      <c r="F1710" s="1" t="str">
        <f t="shared" si="105"/>
        <v/>
      </c>
      <c r="G1710" s="1" t="str">
        <f>IF(AND(TONGHOP!O1710="KTHP",OR(TONGHOP!P1710="LT",TONGHOP!P1710="TN"),AND(TONGHOP!Q1710&gt;120,TONGHOP!Q1710&lt;=150)),TONGHOP!T1710,"")</f>
        <v/>
      </c>
      <c r="H1710" s="1" t="str">
        <f>IF(AND(TONGHOP!O1710="KTHP",OR(TONGHOP!P1710="LT",TONGHOP!P1710="TN"),AND(TONGHOP!Q1710&gt;120,TONGHOP!Q1710&lt;=150)),TONGHOP!U1710,"")</f>
        <v/>
      </c>
      <c r="I1710" s="1" t="str">
        <f t="shared" si="106"/>
        <v/>
      </c>
      <c r="J1710" s="1" t="str">
        <f>IF(AND(TONGHOP!O1710="KTHP",OR(TONGHOP!P1710="LT",TONGHOP!P1710="TN"),TONGHOP!Q1710&gt;150),TONGHOP!T1710,"")</f>
        <v/>
      </c>
      <c r="K1710" s="1" t="str">
        <f>IF(AND(TONGHOP!O1710="KTHP",OR(TONGHOP!P1710="LT",TONGHOP!P1710="TN"),TONGHOP!Q1710&gt;150),TONGHOP!U1710,"")</f>
        <v/>
      </c>
      <c r="L1710" s="1" t="str">
        <f t="shared" si="107"/>
        <v/>
      </c>
    </row>
    <row r="1711" spans="1:12">
      <c r="A1711" s="1" t="str">
        <f>IF(AND(TONGHOP!O1711="KTHP",OR(TONGHOP!P1711="LT",TONGHOP!P1711="TN"),TONGHOP!Q1711&lt;=90),TONGHOP!T1711,"")</f>
        <v/>
      </c>
      <c r="B1711" s="1" t="str">
        <f>IF(AND(TONGHOP!O1711="KTHP",OR(TONGHOP!P1711="LT",TONGHOP!P1711="TN"),TONGHOP!Q1711&lt;=90),TONGHOP!U1711,"")</f>
        <v/>
      </c>
      <c r="C1711" s="1" t="str">
        <f t="shared" si="104"/>
        <v/>
      </c>
      <c r="D1711" s="1" t="str">
        <f>IF(AND(TONGHOP!O1711="KTHP",OR(TONGHOP!P1711="LT",TONGHOP!P1711="TN"),AND(TONGHOP!Q1711&gt;90,TONGHOP!Q1711&lt;=120)),TONGHOP!T1711,"")</f>
        <v/>
      </c>
      <c r="E1711" s="1" t="str">
        <f>IF(AND(TONGHOP!O1711="KTHP",OR(TONGHOP!P1711="LT",TONGHOP!P1711="TN"),AND(TONGHOP!Q1711&gt;90,TONGHOP!Q1711&lt;=120)),TONGHOP!U1711,"")</f>
        <v/>
      </c>
      <c r="F1711" s="1" t="str">
        <f t="shared" si="105"/>
        <v/>
      </c>
      <c r="G1711" s="1" t="str">
        <f>IF(AND(TONGHOP!O1711="KTHP",OR(TONGHOP!P1711="LT",TONGHOP!P1711="TN"),AND(TONGHOP!Q1711&gt;120,TONGHOP!Q1711&lt;=150)),TONGHOP!T1711,"")</f>
        <v/>
      </c>
      <c r="H1711" s="1" t="str">
        <f>IF(AND(TONGHOP!O1711="KTHP",OR(TONGHOP!P1711="LT",TONGHOP!P1711="TN"),AND(TONGHOP!Q1711&gt;120,TONGHOP!Q1711&lt;=150)),TONGHOP!U1711,"")</f>
        <v/>
      </c>
      <c r="I1711" s="1" t="str">
        <f t="shared" si="106"/>
        <v/>
      </c>
      <c r="J1711" s="1" t="str">
        <f>IF(AND(TONGHOP!O1711="KTHP",OR(TONGHOP!P1711="LT",TONGHOP!P1711="TN"),TONGHOP!Q1711&gt;150),TONGHOP!T1711,"")</f>
        <v/>
      </c>
      <c r="K1711" s="1" t="str">
        <f>IF(AND(TONGHOP!O1711="KTHP",OR(TONGHOP!P1711="LT",TONGHOP!P1711="TN"),TONGHOP!Q1711&gt;150),TONGHOP!U1711,"")</f>
        <v/>
      </c>
      <c r="L1711" s="1" t="str">
        <f t="shared" si="107"/>
        <v/>
      </c>
    </row>
    <row r="1712" spans="1:12">
      <c r="A1712" s="1" t="str">
        <f>IF(AND(TONGHOP!O1712="KTHP",OR(TONGHOP!P1712="LT",TONGHOP!P1712="TN"),TONGHOP!Q1712&lt;=90),TONGHOP!T1712,"")</f>
        <v/>
      </c>
      <c r="B1712" s="1" t="str">
        <f>IF(AND(TONGHOP!O1712="KTHP",OR(TONGHOP!P1712="LT",TONGHOP!P1712="TN"),TONGHOP!Q1712&lt;=90),TONGHOP!U1712,"")</f>
        <v/>
      </c>
      <c r="C1712" s="1" t="str">
        <f t="shared" si="104"/>
        <v/>
      </c>
      <c r="D1712" s="1" t="str">
        <f>IF(AND(TONGHOP!O1712="KTHP",OR(TONGHOP!P1712="LT",TONGHOP!P1712="TN"),AND(TONGHOP!Q1712&gt;90,TONGHOP!Q1712&lt;=120)),TONGHOP!T1712,"")</f>
        <v/>
      </c>
      <c r="E1712" s="1" t="str">
        <f>IF(AND(TONGHOP!O1712="KTHP",OR(TONGHOP!P1712="LT",TONGHOP!P1712="TN"),AND(TONGHOP!Q1712&gt;90,TONGHOP!Q1712&lt;=120)),TONGHOP!U1712,"")</f>
        <v/>
      </c>
      <c r="F1712" s="1" t="str">
        <f t="shared" si="105"/>
        <v/>
      </c>
      <c r="G1712" s="1" t="str">
        <f>IF(AND(TONGHOP!O1712="KTHP",OR(TONGHOP!P1712="LT",TONGHOP!P1712="TN"),AND(TONGHOP!Q1712&gt;120,TONGHOP!Q1712&lt;=150)),TONGHOP!T1712,"")</f>
        <v/>
      </c>
      <c r="H1712" s="1" t="str">
        <f>IF(AND(TONGHOP!O1712="KTHP",OR(TONGHOP!P1712="LT",TONGHOP!P1712="TN"),AND(TONGHOP!Q1712&gt;120,TONGHOP!Q1712&lt;=150)),TONGHOP!U1712,"")</f>
        <v/>
      </c>
      <c r="I1712" s="1" t="str">
        <f t="shared" si="106"/>
        <v/>
      </c>
      <c r="J1712" s="1" t="str">
        <f>IF(AND(TONGHOP!O1712="KTHP",OR(TONGHOP!P1712="LT",TONGHOP!P1712="TN"),TONGHOP!Q1712&gt;150),TONGHOP!T1712,"")</f>
        <v/>
      </c>
      <c r="K1712" s="1" t="str">
        <f>IF(AND(TONGHOP!O1712="KTHP",OR(TONGHOP!P1712="LT",TONGHOP!P1712="TN"),TONGHOP!Q1712&gt;150),TONGHOP!U1712,"")</f>
        <v/>
      </c>
      <c r="L1712" s="1" t="str">
        <f t="shared" si="107"/>
        <v/>
      </c>
    </row>
    <row r="1713" spans="1:12">
      <c r="A1713" s="1" t="str">
        <f>IF(AND(TONGHOP!O1713="KTHP",OR(TONGHOP!P1713="LT",TONGHOP!P1713="TN"),TONGHOP!Q1713&lt;=90),TONGHOP!T1713,"")</f>
        <v/>
      </c>
      <c r="B1713" s="1" t="str">
        <f>IF(AND(TONGHOP!O1713="KTHP",OR(TONGHOP!P1713="LT",TONGHOP!P1713="TN"),TONGHOP!Q1713&lt;=90),TONGHOP!U1713,"")</f>
        <v/>
      </c>
      <c r="C1713" s="1" t="str">
        <f t="shared" si="104"/>
        <v/>
      </c>
      <c r="D1713" s="1" t="str">
        <f>IF(AND(TONGHOP!O1713="KTHP",OR(TONGHOP!P1713="LT",TONGHOP!P1713="TN"),AND(TONGHOP!Q1713&gt;90,TONGHOP!Q1713&lt;=120)),TONGHOP!T1713,"")</f>
        <v/>
      </c>
      <c r="E1713" s="1" t="str">
        <f>IF(AND(TONGHOP!O1713="KTHP",OR(TONGHOP!P1713="LT",TONGHOP!P1713="TN"),AND(TONGHOP!Q1713&gt;90,TONGHOP!Q1713&lt;=120)),TONGHOP!U1713,"")</f>
        <v/>
      </c>
      <c r="F1713" s="1" t="str">
        <f t="shared" si="105"/>
        <v/>
      </c>
      <c r="G1713" s="1" t="str">
        <f>IF(AND(TONGHOP!O1713="KTHP",OR(TONGHOP!P1713="LT",TONGHOP!P1713="TN"),AND(TONGHOP!Q1713&gt;120,TONGHOP!Q1713&lt;=150)),TONGHOP!T1713,"")</f>
        <v/>
      </c>
      <c r="H1713" s="1" t="str">
        <f>IF(AND(TONGHOP!O1713="KTHP",OR(TONGHOP!P1713="LT",TONGHOP!P1713="TN"),AND(TONGHOP!Q1713&gt;120,TONGHOP!Q1713&lt;=150)),TONGHOP!U1713,"")</f>
        <v/>
      </c>
      <c r="I1713" s="1" t="str">
        <f t="shared" si="106"/>
        <v/>
      </c>
      <c r="J1713" s="1" t="str">
        <f>IF(AND(TONGHOP!O1713="KTHP",OR(TONGHOP!P1713="LT",TONGHOP!P1713="TN"),TONGHOP!Q1713&gt;150),TONGHOP!T1713,"")</f>
        <v/>
      </c>
      <c r="K1713" s="1" t="str">
        <f>IF(AND(TONGHOP!O1713="KTHP",OR(TONGHOP!P1713="LT",TONGHOP!P1713="TN"),TONGHOP!Q1713&gt;150),TONGHOP!U1713,"")</f>
        <v/>
      </c>
      <c r="L1713" s="1" t="str">
        <f t="shared" si="107"/>
        <v/>
      </c>
    </row>
    <row r="1714" spans="1:12">
      <c r="A1714" s="1" t="str">
        <f>IF(AND(TONGHOP!O1714="KTHP",OR(TONGHOP!P1714="LT",TONGHOP!P1714="TN"),TONGHOP!Q1714&lt;=90),TONGHOP!T1714,"")</f>
        <v/>
      </c>
      <c r="B1714" s="1" t="str">
        <f>IF(AND(TONGHOP!O1714="KTHP",OR(TONGHOP!P1714="LT",TONGHOP!P1714="TN"),TONGHOP!Q1714&lt;=90),TONGHOP!U1714,"")</f>
        <v/>
      </c>
      <c r="C1714" s="1" t="str">
        <f t="shared" si="104"/>
        <v/>
      </c>
      <c r="D1714" s="1" t="str">
        <f>IF(AND(TONGHOP!O1714="KTHP",OR(TONGHOP!P1714="LT",TONGHOP!P1714="TN"),AND(TONGHOP!Q1714&gt;90,TONGHOP!Q1714&lt;=120)),TONGHOP!T1714,"")</f>
        <v/>
      </c>
      <c r="E1714" s="1" t="str">
        <f>IF(AND(TONGHOP!O1714="KTHP",OR(TONGHOP!P1714="LT",TONGHOP!P1714="TN"),AND(TONGHOP!Q1714&gt;90,TONGHOP!Q1714&lt;=120)),TONGHOP!U1714,"")</f>
        <v/>
      </c>
      <c r="F1714" s="1" t="str">
        <f t="shared" si="105"/>
        <v/>
      </c>
      <c r="G1714" s="1" t="str">
        <f>IF(AND(TONGHOP!O1714="KTHP",OR(TONGHOP!P1714="LT",TONGHOP!P1714="TN"),AND(TONGHOP!Q1714&gt;120,TONGHOP!Q1714&lt;=150)),TONGHOP!T1714,"")</f>
        <v/>
      </c>
      <c r="H1714" s="1" t="str">
        <f>IF(AND(TONGHOP!O1714="KTHP",OR(TONGHOP!P1714="LT",TONGHOP!P1714="TN"),AND(TONGHOP!Q1714&gt;120,TONGHOP!Q1714&lt;=150)),TONGHOP!U1714,"")</f>
        <v/>
      </c>
      <c r="I1714" s="1" t="str">
        <f t="shared" si="106"/>
        <v/>
      </c>
      <c r="J1714" s="1" t="str">
        <f>IF(AND(TONGHOP!O1714="KTHP",OR(TONGHOP!P1714="LT",TONGHOP!P1714="TN"),TONGHOP!Q1714&gt;150),TONGHOP!T1714,"")</f>
        <v/>
      </c>
      <c r="K1714" s="1" t="str">
        <f>IF(AND(TONGHOP!O1714="KTHP",OR(TONGHOP!P1714="LT",TONGHOP!P1714="TN"),TONGHOP!Q1714&gt;150),TONGHOP!U1714,"")</f>
        <v/>
      </c>
      <c r="L1714" s="1" t="str">
        <f t="shared" si="107"/>
        <v/>
      </c>
    </row>
    <row r="1715" spans="1:12">
      <c r="A1715" s="1" t="str">
        <f>IF(AND(TONGHOP!O1715="KTHP",OR(TONGHOP!P1715="LT",TONGHOP!P1715="TN"),TONGHOP!Q1715&lt;=90),TONGHOP!T1715,"")</f>
        <v/>
      </c>
      <c r="B1715" s="1" t="str">
        <f>IF(AND(TONGHOP!O1715="KTHP",OR(TONGHOP!P1715="LT",TONGHOP!P1715="TN"),TONGHOP!Q1715&lt;=90),TONGHOP!U1715,"")</f>
        <v/>
      </c>
      <c r="C1715" s="1" t="str">
        <f t="shared" si="104"/>
        <v/>
      </c>
      <c r="D1715" s="1" t="str">
        <f>IF(AND(TONGHOP!O1715="KTHP",OR(TONGHOP!P1715="LT",TONGHOP!P1715="TN"),AND(TONGHOP!Q1715&gt;90,TONGHOP!Q1715&lt;=120)),TONGHOP!T1715,"")</f>
        <v/>
      </c>
      <c r="E1715" s="1" t="str">
        <f>IF(AND(TONGHOP!O1715="KTHP",OR(TONGHOP!P1715="LT",TONGHOP!P1715="TN"),AND(TONGHOP!Q1715&gt;90,TONGHOP!Q1715&lt;=120)),TONGHOP!U1715,"")</f>
        <v/>
      </c>
      <c r="F1715" s="1" t="str">
        <f t="shared" si="105"/>
        <v/>
      </c>
      <c r="G1715" s="1" t="str">
        <f>IF(AND(TONGHOP!O1715="KTHP",OR(TONGHOP!P1715="LT",TONGHOP!P1715="TN"),AND(TONGHOP!Q1715&gt;120,TONGHOP!Q1715&lt;=150)),TONGHOP!T1715,"")</f>
        <v/>
      </c>
      <c r="H1715" s="1" t="str">
        <f>IF(AND(TONGHOP!O1715="KTHP",OR(TONGHOP!P1715="LT",TONGHOP!P1715="TN"),AND(TONGHOP!Q1715&gt;120,TONGHOP!Q1715&lt;=150)),TONGHOP!U1715,"")</f>
        <v/>
      </c>
      <c r="I1715" s="1" t="str">
        <f t="shared" si="106"/>
        <v/>
      </c>
      <c r="J1715" s="1" t="str">
        <f>IF(AND(TONGHOP!O1715="KTHP",OR(TONGHOP!P1715="LT",TONGHOP!P1715="TN"),TONGHOP!Q1715&gt;150),TONGHOP!T1715,"")</f>
        <v/>
      </c>
      <c r="K1715" s="1" t="str">
        <f>IF(AND(TONGHOP!O1715="KTHP",OR(TONGHOP!P1715="LT",TONGHOP!P1715="TN"),TONGHOP!Q1715&gt;150),TONGHOP!U1715,"")</f>
        <v/>
      </c>
      <c r="L1715" s="1" t="str">
        <f t="shared" si="107"/>
        <v/>
      </c>
    </row>
    <row r="1716" spans="1:12">
      <c r="A1716" s="1" t="str">
        <f>IF(AND(TONGHOP!O1716="KTHP",OR(TONGHOP!P1716="LT",TONGHOP!P1716="TN"),TONGHOP!Q1716&lt;=90),TONGHOP!T1716,"")</f>
        <v/>
      </c>
      <c r="B1716" s="1" t="str">
        <f>IF(AND(TONGHOP!O1716="KTHP",OR(TONGHOP!P1716="LT",TONGHOP!P1716="TN"),TONGHOP!Q1716&lt;=90),TONGHOP!U1716,"")</f>
        <v/>
      </c>
      <c r="C1716" s="1" t="str">
        <f t="shared" si="104"/>
        <v/>
      </c>
      <c r="D1716" s="1" t="str">
        <f>IF(AND(TONGHOP!O1716="KTHP",OR(TONGHOP!P1716="LT",TONGHOP!P1716="TN"),AND(TONGHOP!Q1716&gt;90,TONGHOP!Q1716&lt;=120)),TONGHOP!T1716,"")</f>
        <v/>
      </c>
      <c r="E1716" s="1" t="str">
        <f>IF(AND(TONGHOP!O1716="KTHP",OR(TONGHOP!P1716="LT",TONGHOP!P1716="TN"),AND(TONGHOP!Q1716&gt;90,TONGHOP!Q1716&lt;=120)),TONGHOP!U1716,"")</f>
        <v/>
      </c>
      <c r="F1716" s="1" t="str">
        <f t="shared" si="105"/>
        <v/>
      </c>
      <c r="G1716" s="1" t="str">
        <f>IF(AND(TONGHOP!O1716="KTHP",OR(TONGHOP!P1716="LT",TONGHOP!P1716="TN"),AND(TONGHOP!Q1716&gt;120,TONGHOP!Q1716&lt;=150)),TONGHOP!T1716,"")</f>
        <v/>
      </c>
      <c r="H1716" s="1" t="str">
        <f>IF(AND(TONGHOP!O1716="KTHP",OR(TONGHOP!P1716="LT",TONGHOP!P1716="TN"),AND(TONGHOP!Q1716&gt;120,TONGHOP!Q1716&lt;=150)),TONGHOP!U1716,"")</f>
        <v/>
      </c>
      <c r="I1716" s="1" t="str">
        <f t="shared" si="106"/>
        <v/>
      </c>
      <c r="J1716" s="1" t="str">
        <f>IF(AND(TONGHOP!O1716="KTHP",OR(TONGHOP!P1716="LT",TONGHOP!P1716="TN"),TONGHOP!Q1716&gt;150),TONGHOP!T1716,"")</f>
        <v/>
      </c>
      <c r="K1716" s="1" t="str">
        <f>IF(AND(TONGHOP!O1716="KTHP",OR(TONGHOP!P1716="LT",TONGHOP!P1716="TN"),TONGHOP!Q1716&gt;150),TONGHOP!U1716,"")</f>
        <v/>
      </c>
      <c r="L1716" s="1" t="str">
        <f t="shared" si="107"/>
        <v/>
      </c>
    </row>
    <row r="1717" spans="1:12">
      <c r="A1717" s="1" t="str">
        <f>IF(AND(TONGHOP!O1717="KTHP",OR(TONGHOP!P1717="LT",TONGHOP!P1717="TN"),TONGHOP!Q1717&lt;=90),TONGHOP!T1717,"")</f>
        <v/>
      </c>
      <c r="B1717" s="1" t="str">
        <f>IF(AND(TONGHOP!O1717="KTHP",OR(TONGHOP!P1717="LT",TONGHOP!P1717="TN"),TONGHOP!Q1717&lt;=90),TONGHOP!U1717,"")</f>
        <v/>
      </c>
      <c r="C1717" s="1" t="str">
        <f t="shared" si="104"/>
        <v/>
      </c>
      <c r="D1717" s="1" t="str">
        <f>IF(AND(TONGHOP!O1717="KTHP",OR(TONGHOP!P1717="LT",TONGHOP!P1717="TN"),AND(TONGHOP!Q1717&gt;90,TONGHOP!Q1717&lt;=120)),TONGHOP!T1717,"")</f>
        <v/>
      </c>
      <c r="E1717" s="1" t="str">
        <f>IF(AND(TONGHOP!O1717="KTHP",OR(TONGHOP!P1717="LT",TONGHOP!P1717="TN"),AND(TONGHOP!Q1717&gt;90,TONGHOP!Q1717&lt;=120)),TONGHOP!U1717,"")</f>
        <v/>
      </c>
      <c r="F1717" s="1" t="str">
        <f t="shared" si="105"/>
        <v/>
      </c>
      <c r="G1717" s="1" t="str">
        <f>IF(AND(TONGHOP!O1717="KTHP",OR(TONGHOP!P1717="LT",TONGHOP!P1717="TN"),AND(TONGHOP!Q1717&gt;120,TONGHOP!Q1717&lt;=150)),TONGHOP!T1717,"")</f>
        <v/>
      </c>
      <c r="H1717" s="1" t="str">
        <f>IF(AND(TONGHOP!O1717="KTHP",OR(TONGHOP!P1717="LT",TONGHOP!P1717="TN"),AND(TONGHOP!Q1717&gt;120,TONGHOP!Q1717&lt;=150)),TONGHOP!U1717,"")</f>
        <v/>
      </c>
      <c r="I1717" s="1" t="str">
        <f t="shared" si="106"/>
        <v/>
      </c>
      <c r="J1717" s="1" t="str">
        <f>IF(AND(TONGHOP!O1717="KTHP",OR(TONGHOP!P1717="LT",TONGHOP!P1717="TN"),TONGHOP!Q1717&gt;150),TONGHOP!T1717,"")</f>
        <v/>
      </c>
      <c r="K1717" s="1" t="str">
        <f>IF(AND(TONGHOP!O1717="KTHP",OR(TONGHOP!P1717="LT",TONGHOP!P1717="TN"),TONGHOP!Q1717&gt;150),TONGHOP!U1717,"")</f>
        <v/>
      </c>
      <c r="L1717" s="1" t="str">
        <f t="shared" si="107"/>
        <v/>
      </c>
    </row>
    <row r="1718" spans="1:12">
      <c r="A1718" s="1" t="str">
        <f>IF(AND(TONGHOP!O1718="KTHP",OR(TONGHOP!P1718="LT",TONGHOP!P1718="TN"),TONGHOP!Q1718&lt;=90),TONGHOP!T1718,"")</f>
        <v/>
      </c>
      <c r="B1718" s="1" t="str">
        <f>IF(AND(TONGHOP!O1718="KTHP",OR(TONGHOP!P1718="LT",TONGHOP!P1718="TN"),TONGHOP!Q1718&lt;=90),TONGHOP!U1718,"")</f>
        <v/>
      </c>
      <c r="C1718" s="1" t="str">
        <f t="shared" si="104"/>
        <v/>
      </c>
      <c r="D1718" s="1" t="str">
        <f>IF(AND(TONGHOP!O1718="KTHP",OR(TONGHOP!P1718="LT",TONGHOP!P1718="TN"),AND(TONGHOP!Q1718&gt;90,TONGHOP!Q1718&lt;=120)),TONGHOP!T1718,"")</f>
        <v/>
      </c>
      <c r="E1718" s="1" t="str">
        <f>IF(AND(TONGHOP!O1718="KTHP",OR(TONGHOP!P1718="LT",TONGHOP!P1718="TN"),AND(TONGHOP!Q1718&gt;90,TONGHOP!Q1718&lt;=120)),TONGHOP!U1718,"")</f>
        <v/>
      </c>
      <c r="F1718" s="1" t="str">
        <f t="shared" si="105"/>
        <v/>
      </c>
      <c r="G1718" s="1" t="str">
        <f>IF(AND(TONGHOP!O1718="KTHP",OR(TONGHOP!P1718="LT",TONGHOP!P1718="TN"),AND(TONGHOP!Q1718&gt;120,TONGHOP!Q1718&lt;=150)),TONGHOP!T1718,"")</f>
        <v/>
      </c>
      <c r="H1718" s="1" t="str">
        <f>IF(AND(TONGHOP!O1718="KTHP",OR(TONGHOP!P1718="LT",TONGHOP!P1718="TN"),AND(TONGHOP!Q1718&gt;120,TONGHOP!Q1718&lt;=150)),TONGHOP!U1718,"")</f>
        <v/>
      </c>
      <c r="I1718" s="1" t="str">
        <f t="shared" si="106"/>
        <v/>
      </c>
      <c r="J1718" s="1" t="str">
        <f>IF(AND(TONGHOP!O1718="KTHP",OR(TONGHOP!P1718="LT",TONGHOP!P1718="TN"),TONGHOP!Q1718&gt;150),TONGHOP!T1718,"")</f>
        <v/>
      </c>
      <c r="K1718" s="1" t="str">
        <f>IF(AND(TONGHOP!O1718="KTHP",OR(TONGHOP!P1718="LT",TONGHOP!P1718="TN"),TONGHOP!Q1718&gt;150),TONGHOP!U1718,"")</f>
        <v/>
      </c>
      <c r="L1718" s="1" t="str">
        <f t="shared" si="107"/>
        <v/>
      </c>
    </row>
    <row r="1719" spans="1:12">
      <c r="A1719" s="1" t="str">
        <f>IF(AND(TONGHOP!O1719="KTHP",OR(TONGHOP!P1719="LT",TONGHOP!P1719="TN"),TONGHOP!Q1719&lt;=90),TONGHOP!T1719,"")</f>
        <v/>
      </c>
      <c r="B1719" s="1" t="str">
        <f>IF(AND(TONGHOP!O1719="KTHP",OR(TONGHOP!P1719="LT",TONGHOP!P1719="TN"),TONGHOP!Q1719&lt;=90),TONGHOP!U1719,"")</f>
        <v/>
      </c>
      <c r="C1719" s="1" t="str">
        <f t="shared" si="104"/>
        <v/>
      </c>
      <c r="D1719" s="1" t="str">
        <f>IF(AND(TONGHOP!O1719="KTHP",OR(TONGHOP!P1719="LT",TONGHOP!P1719="TN"),AND(TONGHOP!Q1719&gt;90,TONGHOP!Q1719&lt;=120)),TONGHOP!T1719,"")</f>
        <v/>
      </c>
      <c r="E1719" s="1" t="str">
        <f>IF(AND(TONGHOP!O1719="KTHP",OR(TONGHOP!P1719="LT",TONGHOP!P1719="TN"),AND(TONGHOP!Q1719&gt;90,TONGHOP!Q1719&lt;=120)),TONGHOP!U1719,"")</f>
        <v/>
      </c>
      <c r="F1719" s="1" t="str">
        <f t="shared" si="105"/>
        <v/>
      </c>
      <c r="G1719" s="1" t="str">
        <f>IF(AND(TONGHOP!O1719="KTHP",OR(TONGHOP!P1719="LT",TONGHOP!P1719="TN"),AND(TONGHOP!Q1719&gt;120,TONGHOP!Q1719&lt;=150)),TONGHOP!T1719,"")</f>
        <v/>
      </c>
      <c r="H1719" s="1" t="str">
        <f>IF(AND(TONGHOP!O1719="KTHP",OR(TONGHOP!P1719="LT",TONGHOP!P1719="TN"),AND(TONGHOP!Q1719&gt;120,TONGHOP!Q1719&lt;=150)),TONGHOP!U1719,"")</f>
        <v/>
      </c>
      <c r="I1719" s="1" t="str">
        <f t="shared" si="106"/>
        <v/>
      </c>
      <c r="J1719" s="1" t="str">
        <f>IF(AND(TONGHOP!O1719="KTHP",OR(TONGHOP!P1719="LT",TONGHOP!P1719="TN"),TONGHOP!Q1719&gt;150),TONGHOP!T1719,"")</f>
        <v/>
      </c>
      <c r="K1719" s="1" t="str">
        <f>IF(AND(TONGHOP!O1719="KTHP",OR(TONGHOP!P1719="LT",TONGHOP!P1719="TN"),TONGHOP!Q1719&gt;150),TONGHOP!U1719,"")</f>
        <v/>
      </c>
      <c r="L1719" s="1" t="str">
        <f t="shared" si="107"/>
        <v/>
      </c>
    </row>
    <row r="1720" spans="1:12">
      <c r="A1720" s="1" t="str">
        <f>IF(AND(TONGHOP!O1720="KTHP",OR(TONGHOP!P1720="LT",TONGHOP!P1720="TN"),TONGHOP!Q1720&lt;=90),TONGHOP!T1720,"")</f>
        <v/>
      </c>
      <c r="B1720" s="1" t="str">
        <f>IF(AND(TONGHOP!O1720="KTHP",OR(TONGHOP!P1720="LT",TONGHOP!P1720="TN"),TONGHOP!Q1720&lt;=90),TONGHOP!U1720,"")</f>
        <v/>
      </c>
      <c r="C1720" s="1" t="str">
        <f t="shared" si="104"/>
        <v/>
      </c>
      <c r="D1720" s="1" t="str">
        <f>IF(AND(TONGHOP!O1720="KTHP",OR(TONGHOP!P1720="LT",TONGHOP!P1720="TN"),AND(TONGHOP!Q1720&gt;90,TONGHOP!Q1720&lt;=120)),TONGHOP!T1720,"")</f>
        <v/>
      </c>
      <c r="E1720" s="1" t="str">
        <f>IF(AND(TONGHOP!O1720="KTHP",OR(TONGHOP!P1720="LT",TONGHOP!P1720="TN"),AND(TONGHOP!Q1720&gt;90,TONGHOP!Q1720&lt;=120)),TONGHOP!U1720,"")</f>
        <v/>
      </c>
      <c r="F1720" s="1" t="str">
        <f t="shared" si="105"/>
        <v/>
      </c>
      <c r="G1720" s="1" t="str">
        <f>IF(AND(TONGHOP!O1720="KTHP",OR(TONGHOP!P1720="LT",TONGHOP!P1720="TN"),AND(TONGHOP!Q1720&gt;120,TONGHOP!Q1720&lt;=150)),TONGHOP!T1720,"")</f>
        <v/>
      </c>
      <c r="H1720" s="1" t="str">
        <f>IF(AND(TONGHOP!O1720="KTHP",OR(TONGHOP!P1720="LT",TONGHOP!P1720="TN"),AND(TONGHOP!Q1720&gt;120,TONGHOP!Q1720&lt;=150)),TONGHOP!U1720,"")</f>
        <v/>
      </c>
      <c r="I1720" s="1" t="str">
        <f t="shared" si="106"/>
        <v/>
      </c>
      <c r="J1720" s="1" t="str">
        <f>IF(AND(TONGHOP!O1720="KTHP",OR(TONGHOP!P1720="LT",TONGHOP!P1720="TN"),TONGHOP!Q1720&gt;150),TONGHOP!T1720,"")</f>
        <v/>
      </c>
      <c r="K1720" s="1" t="str">
        <f>IF(AND(TONGHOP!O1720="KTHP",OR(TONGHOP!P1720="LT",TONGHOP!P1720="TN"),TONGHOP!Q1720&gt;150),TONGHOP!U1720,"")</f>
        <v/>
      </c>
      <c r="L1720" s="1" t="str">
        <f t="shared" si="107"/>
        <v/>
      </c>
    </row>
    <row r="1721" spans="1:12">
      <c r="A1721" s="1" t="str">
        <f>IF(AND(TONGHOP!O1721="KTHP",OR(TONGHOP!P1721="LT",TONGHOP!P1721="TN"),TONGHOP!Q1721&lt;=90),TONGHOP!T1721,"")</f>
        <v/>
      </c>
      <c r="B1721" s="1" t="str">
        <f>IF(AND(TONGHOP!O1721="KTHP",OR(TONGHOP!P1721="LT",TONGHOP!P1721="TN"),TONGHOP!Q1721&lt;=90),TONGHOP!U1721,"")</f>
        <v/>
      </c>
      <c r="C1721" s="1" t="str">
        <f t="shared" si="104"/>
        <v/>
      </c>
      <c r="D1721" s="1" t="str">
        <f>IF(AND(TONGHOP!O1721="KTHP",OR(TONGHOP!P1721="LT",TONGHOP!P1721="TN"),AND(TONGHOP!Q1721&gt;90,TONGHOP!Q1721&lt;=120)),TONGHOP!T1721,"")</f>
        <v/>
      </c>
      <c r="E1721" s="1" t="str">
        <f>IF(AND(TONGHOP!O1721="KTHP",OR(TONGHOP!P1721="LT",TONGHOP!P1721="TN"),AND(TONGHOP!Q1721&gt;90,TONGHOP!Q1721&lt;=120)),TONGHOP!U1721,"")</f>
        <v/>
      </c>
      <c r="F1721" s="1" t="str">
        <f t="shared" si="105"/>
        <v/>
      </c>
      <c r="G1721" s="1" t="str">
        <f>IF(AND(TONGHOP!O1721="KTHP",OR(TONGHOP!P1721="LT",TONGHOP!P1721="TN"),AND(TONGHOP!Q1721&gt;120,TONGHOP!Q1721&lt;=150)),TONGHOP!T1721,"")</f>
        <v/>
      </c>
      <c r="H1721" s="1" t="str">
        <f>IF(AND(TONGHOP!O1721="KTHP",OR(TONGHOP!P1721="LT",TONGHOP!P1721="TN"),AND(TONGHOP!Q1721&gt;120,TONGHOP!Q1721&lt;=150)),TONGHOP!U1721,"")</f>
        <v/>
      </c>
      <c r="I1721" s="1" t="str">
        <f t="shared" si="106"/>
        <v/>
      </c>
      <c r="J1721" s="1" t="str">
        <f>IF(AND(TONGHOP!O1721="KTHP",OR(TONGHOP!P1721="LT",TONGHOP!P1721="TN"),TONGHOP!Q1721&gt;150),TONGHOP!T1721,"")</f>
        <v/>
      </c>
      <c r="K1721" s="1" t="str">
        <f>IF(AND(TONGHOP!O1721="KTHP",OR(TONGHOP!P1721="LT",TONGHOP!P1721="TN"),TONGHOP!Q1721&gt;150),TONGHOP!U1721,"")</f>
        <v/>
      </c>
      <c r="L1721" s="1" t="str">
        <f t="shared" si="107"/>
        <v/>
      </c>
    </row>
    <row r="1722" spans="1:12">
      <c r="A1722" s="1" t="str">
        <f>IF(AND(TONGHOP!O1722="KTHP",OR(TONGHOP!P1722="LT",TONGHOP!P1722="TN"),TONGHOP!Q1722&lt;=90),TONGHOP!T1722,"")</f>
        <v/>
      </c>
      <c r="B1722" s="1" t="str">
        <f>IF(AND(TONGHOP!O1722="KTHP",OR(TONGHOP!P1722="LT",TONGHOP!P1722="TN"),TONGHOP!Q1722&lt;=90),TONGHOP!U1722,"")</f>
        <v/>
      </c>
      <c r="C1722" s="1" t="str">
        <f t="shared" si="104"/>
        <v/>
      </c>
      <c r="D1722" s="1" t="str">
        <f>IF(AND(TONGHOP!O1722="KTHP",OR(TONGHOP!P1722="LT",TONGHOP!P1722="TN"),AND(TONGHOP!Q1722&gt;90,TONGHOP!Q1722&lt;=120)),TONGHOP!T1722,"")</f>
        <v/>
      </c>
      <c r="E1722" s="1" t="str">
        <f>IF(AND(TONGHOP!O1722="KTHP",OR(TONGHOP!P1722="LT",TONGHOP!P1722="TN"),AND(TONGHOP!Q1722&gt;90,TONGHOP!Q1722&lt;=120)),TONGHOP!U1722,"")</f>
        <v/>
      </c>
      <c r="F1722" s="1" t="str">
        <f t="shared" si="105"/>
        <v/>
      </c>
      <c r="G1722" s="1" t="str">
        <f>IF(AND(TONGHOP!O1722="KTHP",OR(TONGHOP!P1722="LT",TONGHOP!P1722="TN"),AND(TONGHOP!Q1722&gt;120,TONGHOP!Q1722&lt;=150)),TONGHOP!T1722,"")</f>
        <v/>
      </c>
      <c r="H1722" s="1" t="str">
        <f>IF(AND(TONGHOP!O1722="KTHP",OR(TONGHOP!P1722="LT",TONGHOP!P1722="TN"),AND(TONGHOP!Q1722&gt;120,TONGHOP!Q1722&lt;=150)),TONGHOP!U1722,"")</f>
        <v/>
      </c>
      <c r="I1722" s="1" t="str">
        <f t="shared" si="106"/>
        <v/>
      </c>
      <c r="J1722" s="1" t="str">
        <f>IF(AND(TONGHOP!O1722="KTHP",OR(TONGHOP!P1722="LT",TONGHOP!P1722="TN"),TONGHOP!Q1722&gt;150),TONGHOP!T1722,"")</f>
        <v/>
      </c>
      <c r="K1722" s="1" t="str">
        <f>IF(AND(TONGHOP!O1722="KTHP",OR(TONGHOP!P1722="LT",TONGHOP!P1722="TN"),TONGHOP!Q1722&gt;150),TONGHOP!U1722,"")</f>
        <v/>
      </c>
      <c r="L1722" s="1" t="str">
        <f t="shared" si="107"/>
        <v/>
      </c>
    </row>
    <row r="1723" spans="1:12">
      <c r="A1723" s="1" t="str">
        <f>IF(AND(TONGHOP!O1723="KTHP",OR(TONGHOP!P1723="LT",TONGHOP!P1723="TN"),TONGHOP!Q1723&lt;=90),TONGHOP!T1723,"")</f>
        <v/>
      </c>
      <c r="B1723" s="1" t="str">
        <f>IF(AND(TONGHOP!O1723="KTHP",OR(TONGHOP!P1723="LT",TONGHOP!P1723="TN"),TONGHOP!Q1723&lt;=90),TONGHOP!U1723,"")</f>
        <v/>
      </c>
      <c r="C1723" s="1" t="str">
        <f t="shared" si="104"/>
        <v/>
      </c>
      <c r="D1723" s="1" t="str">
        <f>IF(AND(TONGHOP!O1723="KTHP",OR(TONGHOP!P1723="LT",TONGHOP!P1723="TN"),AND(TONGHOP!Q1723&gt;90,TONGHOP!Q1723&lt;=120)),TONGHOP!T1723,"")</f>
        <v/>
      </c>
      <c r="E1723" s="1" t="str">
        <f>IF(AND(TONGHOP!O1723="KTHP",OR(TONGHOP!P1723="LT",TONGHOP!P1723="TN"),AND(TONGHOP!Q1723&gt;90,TONGHOP!Q1723&lt;=120)),TONGHOP!U1723,"")</f>
        <v/>
      </c>
      <c r="F1723" s="1" t="str">
        <f t="shared" si="105"/>
        <v/>
      </c>
      <c r="G1723" s="1" t="str">
        <f>IF(AND(TONGHOP!O1723="KTHP",OR(TONGHOP!P1723="LT",TONGHOP!P1723="TN"),AND(TONGHOP!Q1723&gt;120,TONGHOP!Q1723&lt;=150)),TONGHOP!T1723,"")</f>
        <v/>
      </c>
      <c r="H1723" s="1" t="str">
        <f>IF(AND(TONGHOP!O1723="KTHP",OR(TONGHOP!P1723="LT",TONGHOP!P1723="TN"),AND(TONGHOP!Q1723&gt;120,TONGHOP!Q1723&lt;=150)),TONGHOP!U1723,"")</f>
        <v/>
      </c>
      <c r="I1723" s="1" t="str">
        <f t="shared" si="106"/>
        <v/>
      </c>
      <c r="J1723" s="1" t="str">
        <f>IF(AND(TONGHOP!O1723="KTHP",OR(TONGHOP!P1723="LT",TONGHOP!P1723="TN"),TONGHOP!Q1723&gt;150),TONGHOP!T1723,"")</f>
        <v/>
      </c>
      <c r="K1723" s="1" t="str">
        <f>IF(AND(TONGHOP!O1723="KTHP",OR(TONGHOP!P1723="LT",TONGHOP!P1723="TN"),TONGHOP!Q1723&gt;150),TONGHOP!U1723,"")</f>
        <v/>
      </c>
      <c r="L1723" s="1" t="str">
        <f t="shared" si="107"/>
        <v/>
      </c>
    </row>
    <row r="1724" spans="1:12">
      <c r="A1724" s="1" t="str">
        <f>IF(AND(TONGHOP!O1724="KTHP",OR(TONGHOP!P1724="LT",TONGHOP!P1724="TN"),TONGHOP!Q1724&lt;=90),TONGHOP!T1724,"")</f>
        <v/>
      </c>
      <c r="B1724" s="1" t="str">
        <f>IF(AND(TONGHOP!O1724="KTHP",OR(TONGHOP!P1724="LT",TONGHOP!P1724="TN"),TONGHOP!Q1724&lt;=90),TONGHOP!U1724,"")</f>
        <v/>
      </c>
      <c r="C1724" s="1" t="str">
        <f t="shared" si="104"/>
        <v/>
      </c>
      <c r="D1724" s="1" t="str">
        <f>IF(AND(TONGHOP!O1724="KTHP",OR(TONGHOP!P1724="LT",TONGHOP!P1724="TN"),AND(TONGHOP!Q1724&gt;90,TONGHOP!Q1724&lt;=120)),TONGHOP!T1724,"")</f>
        <v/>
      </c>
      <c r="E1724" s="1" t="str">
        <f>IF(AND(TONGHOP!O1724="KTHP",OR(TONGHOP!P1724="LT",TONGHOP!P1724="TN"),AND(TONGHOP!Q1724&gt;90,TONGHOP!Q1724&lt;=120)),TONGHOP!U1724,"")</f>
        <v/>
      </c>
      <c r="F1724" s="1" t="str">
        <f t="shared" si="105"/>
        <v/>
      </c>
      <c r="G1724" s="1" t="str">
        <f>IF(AND(TONGHOP!O1724="KTHP",OR(TONGHOP!P1724="LT",TONGHOP!P1724="TN"),AND(TONGHOP!Q1724&gt;120,TONGHOP!Q1724&lt;=150)),TONGHOP!T1724,"")</f>
        <v/>
      </c>
      <c r="H1724" s="1" t="str">
        <f>IF(AND(TONGHOP!O1724="KTHP",OR(TONGHOP!P1724="LT",TONGHOP!P1724="TN"),AND(TONGHOP!Q1724&gt;120,TONGHOP!Q1724&lt;=150)),TONGHOP!U1724,"")</f>
        <v/>
      </c>
      <c r="I1724" s="1" t="str">
        <f t="shared" si="106"/>
        <v/>
      </c>
      <c r="J1724" s="1" t="str">
        <f>IF(AND(TONGHOP!O1724="KTHP",OR(TONGHOP!P1724="LT",TONGHOP!P1724="TN"),TONGHOP!Q1724&gt;150),TONGHOP!T1724,"")</f>
        <v/>
      </c>
      <c r="K1724" s="1" t="str">
        <f>IF(AND(TONGHOP!O1724="KTHP",OR(TONGHOP!P1724="LT",TONGHOP!P1724="TN"),TONGHOP!Q1724&gt;150),TONGHOP!U1724,"")</f>
        <v/>
      </c>
      <c r="L1724" s="1" t="str">
        <f t="shared" si="107"/>
        <v/>
      </c>
    </row>
    <row r="1725" spans="1:12">
      <c r="A1725" s="1" t="str">
        <f>IF(AND(TONGHOP!O1725="KTHP",OR(TONGHOP!P1725="LT",TONGHOP!P1725="TN"),TONGHOP!Q1725&lt;=90),TONGHOP!T1725,"")</f>
        <v/>
      </c>
      <c r="B1725" s="1" t="str">
        <f>IF(AND(TONGHOP!O1725="KTHP",OR(TONGHOP!P1725="LT",TONGHOP!P1725="TN"),TONGHOP!Q1725&lt;=90),TONGHOP!U1725,"")</f>
        <v/>
      </c>
      <c r="C1725" s="1" t="str">
        <f t="shared" si="104"/>
        <v/>
      </c>
      <c r="D1725" s="1" t="str">
        <f>IF(AND(TONGHOP!O1725="KTHP",OR(TONGHOP!P1725="LT",TONGHOP!P1725="TN"),AND(TONGHOP!Q1725&gt;90,TONGHOP!Q1725&lt;=120)),TONGHOP!T1725,"")</f>
        <v/>
      </c>
      <c r="E1725" s="1" t="str">
        <f>IF(AND(TONGHOP!O1725="KTHP",OR(TONGHOP!P1725="LT",TONGHOP!P1725="TN"),AND(TONGHOP!Q1725&gt;90,TONGHOP!Q1725&lt;=120)),TONGHOP!U1725,"")</f>
        <v/>
      </c>
      <c r="F1725" s="1" t="str">
        <f t="shared" si="105"/>
        <v/>
      </c>
      <c r="G1725" s="1" t="str">
        <f>IF(AND(TONGHOP!O1725="KTHP",OR(TONGHOP!P1725="LT",TONGHOP!P1725="TN"),AND(TONGHOP!Q1725&gt;120,TONGHOP!Q1725&lt;=150)),TONGHOP!T1725,"")</f>
        <v/>
      </c>
      <c r="H1725" s="1" t="str">
        <f>IF(AND(TONGHOP!O1725="KTHP",OR(TONGHOP!P1725="LT",TONGHOP!P1725="TN"),AND(TONGHOP!Q1725&gt;120,TONGHOP!Q1725&lt;=150)),TONGHOP!U1725,"")</f>
        <v/>
      </c>
      <c r="I1725" s="1" t="str">
        <f t="shared" si="106"/>
        <v/>
      </c>
      <c r="J1725" s="1" t="str">
        <f>IF(AND(TONGHOP!O1725="KTHP",OR(TONGHOP!P1725="LT",TONGHOP!P1725="TN"),TONGHOP!Q1725&gt;150),TONGHOP!T1725,"")</f>
        <v/>
      </c>
      <c r="K1725" s="1" t="str">
        <f>IF(AND(TONGHOP!O1725="KTHP",OR(TONGHOP!P1725="LT",TONGHOP!P1725="TN"),TONGHOP!Q1725&gt;150),TONGHOP!U1725,"")</f>
        <v/>
      </c>
      <c r="L1725" s="1" t="str">
        <f t="shared" si="107"/>
        <v/>
      </c>
    </row>
    <row r="1726" spans="1:12">
      <c r="A1726" s="1" t="str">
        <f>IF(AND(TONGHOP!O1726="KTHP",OR(TONGHOP!P1726="LT",TONGHOP!P1726="TN"),TONGHOP!Q1726&lt;=90),TONGHOP!T1726,"")</f>
        <v/>
      </c>
      <c r="B1726" s="1" t="str">
        <f>IF(AND(TONGHOP!O1726="KTHP",OR(TONGHOP!P1726="LT",TONGHOP!P1726="TN"),TONGHOP!Q1726&lt;=90),TONGHOP!U1726,"")</f>
        <v/>
      </c>
      <c r="C1726" s="1" t="str">
        <f t="shared" si="104"/>
        <v/>
      </c>
      <c r="D1726" s="1" t="str">
        <f>IF(AND(TONGHOP!O1726="KTHP",OR(TONGHOP!P1726="LT",TONGHOP!P1726="TN"),AND(TONGHOP!Q1726&gt;90,TONGHOP!Q1726&lt;=120)),TONGHOP!T1726,"")</f>
        <v/>
      </c>
      <c r="E1726" s="1" t="str">
        <f>IF(AND(TONGHOP!O1726="KTHP",OR(TONGHOP!P1726="LT",TONGHOP!P1726="TN"),AND(TONGHOP!Q1726&gt;90,TONGHOP!Q1726&lt;=120)),TONGHOP!U1726,"")</f>
        <v/>
      </c>
      <c r="F1726" s="1" t="str">
        <f t="shared" si="105"/>
        <v/>
      </c>
      <c r="G1726" s="1" t="str">
        <f>IF(AND(TONGHOP!O1726="KTHP",OR(TONGHOP!P1726="LT",TONGHOP!P1726="TN"),AND(TONGHOP!Q1726&gt;120,TONGHOP!Q1726&lt;=150)),TONGHOP!T1726,"")</f>
        <v/>
      </c>
      <c r="H1726" s="1" t="str">
        <f>IF(AND(TONGHOP!O1726="KTHP",OR(TONGHOP!P1726="LT",TONGHOP!P1726="TN"),AND(TONGHOP!Q1726&gt;120,TONGHOP!Q1726&lt;=150)),TONGHOP!U1726,"")</f>
        <v/>
      </c>
      <c r="I1726" s="1" t="str">
        <f t="shared" si="106"/>
        <v/>
      </c>
      <c r="J1726" s="1" t="str">
        <f>IF(AND(TONGHOP!O1726="KTHP",OR(TONGHOP!P1726="LT",TONGHOP!P1726="TN"),TONGHOP!Q1726&gt;150),TONGHOP!T1726,"")</f>
        <v/>
      </c>
      <c r="K1726" s="1" t="str">
        <f>IF(AND(TONGHOP!O1726="KTHP",OR(TONGHOP!P1726="LT",TONGHOP!P1726="TN"),TONGHOP!Q1726&gt;150),TONGHOP!U1726,"")</f>
        <v/>
      </c>
      <c r="L1726" s="1" t="str">
        <f t="shared" si="107"/>
        <v/>
      </c>
    </row>
    <row r="1727" spans="1:12">
      <c r="A1727" s="1" t="str">
        <f>IF(AND(TONGHOP!O1727="KTHP",OR(TONGHOP!P1727="LT",TONGHOP!P1727="TN"),TONGHOP!Q1727&lt;=90),TONGHOP!T1727,"")</f>
        <v/>
      </c>
      <c r="B1727" s="1" t="str">
        <f>IF(AND(TONGHOP!O1727="KTHP",OR(TONGHOP!P1727="LT",TONGHOP!P1727="TN"),TONGHOP!Q1727&lt;=90),TONGHOP!U1727,"")</f>
        <v/>
      </c>
      <c r="C1727" s="1" t="str">
        <f t="shared" si="104"/>
        <v/>
      </c>
      <c r="D1727" s="1" t="str">
        <f>IF(AND(TONGHOP!O1727="KTHP",OR(TONGHOP!P1727="LT",TONGHOP!P1727="TN"),AND(TONGHOP!Q1727&gt;90,TONGHOP!Q1727&lt;=120)),TONGHOP!T1727,"")</f>
        <v/>
      </c>
      <c r="E1727" s="1" t="str">
        <f>IF(AND(TONGHOP!O1727="KTHP",OR(TONGHOP!P1727="LT",TONGHOP!P1727="TN"),AND(TONGHOP!Q1727&gt;90,TONGHOP!Q1727&lt;=120)),TONGHOP!U1727,"")</f>
        <v/>
      </c>
      <c r="F1727" s="1" t="str">
        <f t="shared" si="105"/>
        <v/>
      </c>
      <c r="G1727" s="1" t="str">
        <f>IF(AND(TONGHOP!O1727="KTHP",OR(TONGHOP!P1727="LT",TONGHOP!P1727="TN"),AND(TONGHOP!Q1727&gt;120,TONGHOP!Q1727&lt;=150)),TONGHOP!T1727,"")</f>
        <v/>
      </c>
      <c r="H1727" s="1" t="str">
        <f>IF(AND(TONGHOP!O1727="KTHP",OR(TONGHOP!P1727="LT",TONGHOP!P1727="TN"),AND(TONGHOP!Q1727&gt;120,TONGHOP!Q1727&lt;=150)),TONGHOP!U1727,"")</f>
        <v/>
      </c>
      <c r="I1727" s="1" t="str">
        <f t="shared" si="106"/>
        <v/>
      </c>
      <c r="J1727" s="1" t="str">
        <f>IF(AND(TONGHOP!O1727="KTHP",OR(TONGHOP!P1727="LT",TONGHOP!P1727="TN"),TONGHOP!Q1727&gt;150),TONGHOP!T1727,"")</f>
        <v/>
      </c>
      <c r="K1727" s="1" t="str">
        <f>IF(AND(TONGHOP!O1727="KTHP",OR(TONGHOP!P1727="LT",TONGHOP!P1727="TN"),TONGHOP!Q1727&gt;150),TONGHOP!U1727,"")</f>
        <v/>
      </c>
      <c r="L1727" s="1" t="str">
        <f t="shared" si="107"/>
        <v/>
      </c>
    </row>
    <row r="1728" spans="1:12">
      <c r="A1728" s="1" t="str">
        <f>IF(AND(TONGHOP!O1728="KTHP",OR(TONGHOP!P1728="LT",TONGHOP!P1728="TN"),TONGHOP!Q1728&lt;=90),TONGHOP!T1728,"")</f>
        <v/>
      </c>
      <c r="B1728" s="1" t="str">
        <f>IF(AND(TONGHOP!O1728="KTHP",OR(TONGHOP!P1728="LT",TONGHOP!P1728="TN"),TONGHOP!Q1728&lt;=90),TONGHOP!U1728,"")</f>
        <v/>
      </c>
      <c r="C1728" s="1" t="str">
        <f t="shared" si="104"/>
        <v/>
      </c>
      <c r="D1728" s="1" t="str">
        <f>IF(AND(TONGHOP!O1728="KTHP",OR(TONGHOP!P1728="LT",TONGHOP!P1728="TN"),AND(TONGHOP!Q1728&gt;90,TONGHOP!Q1728&lt;=120)),TONGHOP!T1728,"")</f>
        <v/>
      </c>
      <c r="E1728" s="1" t="str">
        <f>IF(AND(TONGHOP!O1728="KTHP",OR(TONGHOP!P1728="LT",TONGHOP!P1728="TN"),AND(TONGHOP!Q1728&gt;90,TONGHOP!Q1728&lt;=120)),TONGHOP!U1728,"")</f>
        <v/>
      </c>
      <c r="F1728" s="1" t="str">
        <f t="shared" si="105"/>
        <v/>
      </c>
      <c r="G1728" s="1" t="str">
        <f>IF(AND(TONGHOP!O1728="KTHP",OR(TONGHOP!P1728="LT",TONGHOP!P1728="TN"),AND(TONGHOP!Q1728&gt;120,TONGHOP!Q1728&lt;=150)),TONGHOP!T1728,"")</f>
        <v/>
      </c>
      <c r="H1728" s="1" t="str">
        <f>IF(AND(TONGHOP!O1728="KTHP",OR(TONGHOP!P1728="LT",TONGHOP!P1728="TN"),AND(TONGHOP!Q1728&gt;120,TONGHOP!Q1728&lt;=150)),TONGHOP!U1728,"")</f>
        <v/>
      </c>
      <c r="I1728" s="1" t="str">
        <f t="shared" si="106"/>
        <v/>
      </c>
      <c r="J1728" s="1" t="str">
        <f>IF(AND(TONGHOP!O1728="KTHP",OR(TONGHOP!P1728="LT",TONGHOP!P1728="TN"),TONGHOP!Q1728&gt;150),TONGHOP!T1728,"")</f>
        <v/>
      </c>
      <c r="K1728" s="1" t="str">
        <f>IF(AND(TONGHOP!O1728="KTHP",OR(TONGHOP!P1728="LT",TONGHOP!P1728="TN"),TONGHOP!Q1728&gt;150),TONGHOP!U1728,"")</f>
        <v/>
      </c>
      <c r="L1728" s="1" t="str">
        <f t="shared" si="107"/>
        <v/>
      </c>
    </row>
    <row r="1729" spans="1:12">
      <c r="A1729" s="1" t="str">
        <f>IF(AND(TONGHOP!O1729="KTHP",OR(TONGHOP!P1729="LT",TONGHOP!P1729="TN"),TONGHOP!Q1729&lt;=90),TONGHOP!T1729,"")</f>
        <v/>
      </c>
      <c r="B1729" s="1" t="str">
        <f>IF(AND(TONGHOP!O1729="KTHP",OR(TONGHOP!P1729="LT",TONGHOP!P1729="TN"),TONGHOP!Q1729&lt;=90),TONGHOP!U1729,"")</f>
        <v/>
      </c>
      <c r="C1729" s="1" t="str">
        <f t="shared" si="104"/>
        <v/>
      </c>
      <c r="D1729" s="1" t="str">
        <f>IF(AND(TONGHOP!O1729="KTHP",OR(TONGHOP!P1729="LT",TONGHOP!P1729="TN"),AND(TONGHOP!Q1729&gt;90,TONGHOP!Q1729&lt;=120)),TONGHOP!T1729,"")</f>
        <v/>
      </c>
      <c r="E1729" s="1" t="str">
        <f>IF(AND(TONGHOP!O1729="KTHP",OR(TONGHOP!P1729="LT",TONGHOP!P1729="TN"),AND(TONGHOP!Q1729&gt;90,TONGHOP!Q1729&lt;=120)),TONGHOP!U1729,"")</f>
        <v/>
      </c>
      <c r="F1729" s="1" t="str">
        <f t="shared" si="105"/>
        <v/>
      </c>
      <c r="G1729" s="1" t="str">
        <f>IF(AND(TONGHOP!O1729="KTHP",OR(TONGHOP!P1729="LT",TONGHOP!P1729="TN"),AND(TONGHOP!Q1729&gt;120,TONGHOP!Q1729&lt;=150)),TONGHOP!T1729,"")</f>
        <v/>
      </c>
      <c r="H1729" s="1" t="str">
        <f>IF(AND(TONGHOP!O1729="KTHP",OR(TONGHOP!P1729="LT",TONGHOP!P1729="TN"),AND(TONGHOP!Q1729&gt;120,TONGHOP!Q1729&lt;=150)),TONGHOP!U1729,"")</f>
        <v/>
      </c>
      <c r="I1729" s="1" t="str">
        <f t="shared" si="106"/>
        <v/>
      </c>
      <c r="J1729" s="1" t="str">
        <f>IF(AND(TONGHOP!O1729="KTHP",OR(TONGHOP!P1729="LT",TONGHOP!P1729="TN"),TONGHOP!Q1729&gt;150),TONGHOP!T1729,"")</f>
        <v/>
      </c>
      <c r="K1729" s="1" t="str">
        <f>IF(AND(TONGHOP!O1729="KTHP",OR(TONGHOP!P1729="LT",TONGHOP!P1729="TN"),TONGHOP!Q1729&gt;150),TONGHOP!U1729,"")</f>
        <v/>
      </c>
      <c r="L1729" s="1" t="str">
        <f t="shared" si="107"/>
        <v/>
      </c>
    </row>
    <row r="1730" spans="1:12">
      <c r="A1730" s="1" t="str">
        <f>IF(AND(TONGHOP!O1730="KTHP",OR(TONGHOP!P1730="LT",TONGHOP!P1730="TN"),TONGHOP!Q1730&lt;=90),TONGHOP!T1730,"")</f>
        <v/>
      </c>
      <c r="B1730" s="1" t="str">
        <f>IF(AND(TONGHOP!O1730="KTHP",OR(TONGHOP!P1730="LT",TONGHOP!P1730="TN"),TONGHOP!Q1730&lt;=90),TONGHOP!U1730,"")</f>
        <v/>
      </c>
      <c r="C1730" s="1" t="str">
        <f t="shared" si="104"/>
        <v/>
      </c>
      <c r="D1730" s="1" t="str">
        <f>IF(AND(TONGHOP!O1730="KTHP",OR(TONGHOP!P1730="LT",TONGHOP!P1730="TN"),AND(TONGHOP!Q1730&gt;90,TONGHOP!Q1730&lt;=120)),TONGHOP!T1730,"")</f>
        <v/>
      </c>
      <c r="E1730" s="1" t="str">
        <f>IF(AND(TONGHOP!O1730="KTHP",OR(TONGHOP!P1730="LT",TONGHOP!P1730="TN"),AND(TONGHOP!Q1730&gt;90,TONGHOP!Q1730&lt;=120)),TONGHOP!U1730,"")</f>
        <v/>
      </c>
      <c r="F1730" s="1" t="str">
        <f t="shared" si="105"/>
        <v/>
      </c>
      <c r="G1730" s="1" t="str">
        <f>IF(AND(TONGHOP!O1730="KTHP",OR(TONGHOP!P1730="LT",TONGHOP!P1730="TN"),AND(TONGHOP!Q1730&gt;120,TONGHOP!Q1730&lt;=150)),TONGHOP!T1730,"")</f>
        <v/>
      </c>
      <c r="H1730" s="1" t="str">
        <f>IF(AND(TONGHOP!O1730="KTHP",OR(TONGHOP!P1730="LT",TONGHOP!P1730="TN"),AND(TONGHOP!Q1730&gt;120,TONGHOP!Q1730&lt;=150)),TONGHOP!U1730,"")</f>
        <v/>
      </c>
      <c r="I1730" s="1" t="str">
        <f t="shared" si="106"/>
        <v/>
      </c>
      <c r="J1730" s="1" t="str">
        <f>IF(AND(TONGHOP!O1730="KTHP",OR(TONGHOP!P1730="LT",TONGHOP!P1730="TN"),TONGHOP!Q1730&gt;150),TONGHOP!T1730,"")</f>
        <v/>
      </c>
      <c r="K1730" s="1" t="str">
        <f>IF(AND(TONGHOP!O1730="KTHP",OR(TONGHOP!P1730="LT",TONGHOP!P1730="TN"),TONGHOP!Q1730&gt;150),TONGHOP!U1730,"")</f>
        <v/>
      </c>
      <c r="L1730" s="1" t="str">
        <f t="shared" si="107"/>
        <v/>
      </c>
    </row>
    <row r="1731" spans="1:12">
      <c r="A1731" s="1" t="str">
        <f>IF(AND(TONGHOP!O1731="KTHP",OR(TONGHOP!P1731="LT",TONGHOP!P1731="TN"),TONGHOP!Q1731&lt;=90),TONGHOP!T1731,"")</f>
        <v/>
      </c>
      <c r="B1731" s="1" t="str">
        <f>IF(AND(TONGHOP!O1731="KTHP",OR(TONGHOP!P1731="LT",TONGHOP!P1731="TN"),TONGHOP!Q1731&lt;=90),TONGHOP!U1731,"")</f>
        <v/>
      </c>
      <c r="C1731" s="1" t="str">
        <f t="shared" ref="C1731:C1794" si="108">IF(AND(A1731="",B1731=""),"",1.2)</f>
        <v/>
      </c>
      <c r="D1731" s="1" t="str">
        <f>IF(AND(TONGHOP!O1731="KTHP",OR(TONGHOP!P1731="LT",TONGHOP!P1731="TN"),AND(TONGHOP!Q1731&gt;90,TONGHOP!Q1731&lt;=120)),TONGHOP!T1731,"")</f>
        <v/>
      </c>
      <c r="E1731" s="1" t="str">
        <f>IF(AND(TONGHOP!O1731="KTHP",OR(TONGHOP!P1731="LT",TONGHOP!P1731="TN"),AND(TONGHOP!Q1731&gt;90,TONGHOP!Q1731&lt;=120)),TONGHOP!U1731,"")</f>
        <v/>
      </c>
      <c r="F1731" s="1" t="str">
        <f t="shared" ref="F1731:F1794" si="109">IF(AND(D1731="",E1731=""),"",1.6)</f>
        <v/>
      </c>
      <c r="G1731" s="1" t="str">
        <f>IF(AND(TONGHOP!O1731="KTHP",OR(TONGHOP!P1731="LT",TONGHOP!P1731="TN"),AND(TONGHOP!Q1731&gt;120,TONGHOP!Q1731&lt;=150)),TONGHOP!T1731,"")</f>
        <v/>
      </c>
      <c r="H1731" s="1" t="str">
        <f>IF(AND(TONGHOP!O1731="KTHP",OR(TONGHOP!P1731="LT",TONGHOP!P1731="TN"),AND(TONGHOP!Q1731&gt;120,TONGHOP!Q1731&lt;=150)),TONGHOP!U1731,"")</f>
        <v/>
      </c>
      <c r="I1731" s="1" t="str">
        <f t="shared" ref="I1731:I1794" si="110">IF(AND(G1731="",H1731=""),"",2)</f>
        <v/>
      </c>
      <c r="J1731" s="1" t="str">
        <f>IF(AND(TONGHOP!O1731="KTHP",OR(TONGHOP!P1731="LT",TONGHOP!P1731="TN"),TONGHOP!Q1731&gt;150),TONGHOP!T1731,"")</f>
        <v/>
      </c>
      <c r="K1731" s="1" t="str">
        <f>IF(AND(TONGHOP!O1731="KTHP",OR(TONGHOP!P1731="LT",TONGHOP!P1731="TN"),TONGHOP!Q1731&gt;150),TONGHOP!U1731,"")</f>
        <v/>
      </c>
      <c r="L1731" s="1" t="str">
        <f t="shared" ref="L1731:L1794" si="111">IF(AND(J1731="",K1731=""),"",2.5)</f>
        <v/>
      </c>
    </row>
    <row r="1732" spans="1:12">
      <c r="A1732" s="1" t="str">
        <f>IF(AND(TONGHOP!O1732="KTHP",OR(TONGHOP!P1732="LT",TONGHOP!P1732="TN"),TONGHOP!Q1732&lt;=90),TONGHOP!T1732,"")</f>
        <v/>
      </c>
      <c r="B1732" s="1" t="str">
        <f>IF(AND(TONGHOP!O1732="KTHP",OR(TONGHOP!P1732="LT",TONGHOP!P1732="TN"),TONGHOP!Q1732&lt;=90),TONGHOP!U1732,"")</f>
        <v/>
      </c>
      <c r="C1732" s="1" t="str">
        <f t="shared" si="108"/>
        <v/>
      </c>
      <c r="D1732" s="1" t="str">
        <f>IF(AND(TONGHOP!O1732="KTHP",OR(TONGHOP!P1732="LT",TONGHOP!P1732="TN"),AND(TONGHOP!Q1732&gt;90,TONGHOP!Q1732&lt;=120)),TONGHOP!T1732,"")</f>
        <v/>
      </c>
      <c r="E1732" s="1" t="str">
        <f>IF(AND(TONGHOP!O1732="KTHP",OR(TONGHOP!P1732="LT",TONGHOP!P1732="TN"),AND(TONGHOP!Q1732&gt;90,TONGHOP!Q1732&lt;=120)),TONGHOP!U1732,"")</f>
        <v/>
      </c>
      <c r="F1732" s="1" t="str">
        <f t="shared" si="109"/>
        <v/>
      </c>
      <c r="G1732" s="1" t="str">
        <f>IF(AND(TONGHOP!O1732="KTHP",OR(TONGHOP!P1732="LT",TONGHOP!P1732="TN"),AND(TONGHOP!Q1732&gt;120,TONGHOP!Q1732&lt;=150)),TONGHOP!T1732,"")</f>
        <v/>
      </c>
      <c r="H1732" s="1" t="str">
        <f>IF(AND(TONGHOP!O1732="KTHP",OR(TONGHOP!P1732="LT",TONGHOP!P1732="TN"),AND(TONGHOP!Q1732&gt;120,TONGHOP!Q1732&lt;=150)),TONGHOP!U1732,"")</f>
        <v/>
      </c>
      <c r="I1732" s="1" t="str">
        <f t="shared" si="110"/>
        <v/>
      </c>
      <c r="J1732" s="1" t="str">
        <f>IF(AND(TONGHOP!O1732="KTHP",OR(TONGHOP!P1732="LT",TONGHOP!P1732="TN"),TONGHOP!Q1732&gt;150),TONGHOP!T1732,"")</f>
        <v/>
      </c>
      <c r="K1732" s="1" t="str">
        <f>IF(AND(TONGHOP!O1732="KTHP",OR(TONGHOP!P1732="LT",TONGHOP!P1732="TN"),TONGHOP!Q1732&gt;150),TONGHOP!U1732,"")</f>
        <v/>
      </c>
      <c r="L1732" s="1" t="str">
        <f t="shared" si="111"/>
        <v/>
      </c>
    </row>
    <row r="1733" spans="1:12">
      <c r="A1733" s="1" t="str">
        <f>IF(AND(TONGHOP!O1733="KTHP",OR(TONGHOP!P1733="LT",TONGHOP!P1733="TN"),TONGHOP!Q1733&lt;=90),TONGHOP!T1733,"")</f>
        <v/>
      </c>
      <c r="B1733" s="1" t="str">
        <f>IF(AND(TONGHOP!O1733="KTHP",OR(TONGHOP!P1733="LT",TONGHOP!P1733="TN"),TONGHOP!Q1733&lt;=90),TONGHOP!U1733,"")</f>
        <v/>
      </c>
      <c r="C1733" s="1" t="str">
        <f t="shared" si="108"/>
        <v/>
      </c>
      <c r="D1733" s="1" t="str">
        <f>IF(AND(TONGHOP!O1733="KTHP",OR(TONGHOP!P1733="LT",TONGHOP!P1733="TN"),AND(TONGHOP!Q1733&gt;90,TONGHOP!Q1733&lt;=120)),TONGHOP!T1733,"")</f>
        <v/>
      </c>
      <c r="E1733" s="1" t="str">
        <f>IF(AND(TONGHOP!O1733="KTHP",OR(TONGHOP!P1733="LT",TONGHOP!P1733="TN"),AND(TONGHOP!Q1733&gt;90,TONGHOP!Q1733&lt;=120)),TONGHOP!U1733,"")</f>
        <v/>
      </c>
      <c r="F1733" s="1" t="str">
        <f t="shared" si="109"/>
        <v/>
      </c>
      <c r="G1733" s="1" t="str">
        <f>IF(AND(TONGHOP!O1733="KTHP",OR(TONGHOP!P1733="LT",TONGHOP!P1733="TN"),AND(TONGHOP!Q1733&gt;120,TONGHOP!Q1733&lt;=150)),TONGHOP!T1733,"")</f>
        <v/>
      </c>
      <c r="H1733" s="1" t="str">
        <f>IF(AND(TONGHOP!O1733="KTHP",OR(TONGHOP!P1733="LT",TONGHOP!P1733="TN"),AND(TONGHOP!Q1733&gt;120,TONGHOP!Q1733&lt;=150)),TONGHOP!U1733,"")</f>
        <v/>
      </c>
      <c r="I1733" s="1" t="str">
        <f t="shared" si="110"/>
        <v/>
      </c>
      <c r="J1733" s="1" t="str">
        <f>IF(AND(TONGHOP!O1733="KTHP",OR(TONGHOP!P1733="LT",TONGHOP!P1733="TN"),TONGHOP!Q1733&gt;150),TONGHOP!T1733,"")</f>
        <v/>
      </c>
      <c r="K1733" s="1" t="str">
        <f>IF(AND(TONGHOP!O1733="KTHP",OR(TONGHOP!P1733="LT",TONGHOP!P1733="TN"),TONGHOP!Q1733&gt;150),TONGHOP!U1733,"")</f>
        <v/>
      </c>
      <c r="L1733" s="1" t="str">
        <f t="shared" si="111"/>
        <v/>
      </c>
    </row>
    <row r="1734" spans="1:12">
      <c r="A1734" s="1" t="str">
        <f>IF(AND(TONGHOP!O1734="KTHP",OR(TONGHOP!P1734="LT",TONGHOP!P1734="TN"),TONGHOP!Q1734&lt;=90),TONGHOP!T1734,"")</f>
        <v/>
      </c>
      <c r="B1734" s="1" t="str">
        <f>IF(AND(TONGHOP!O1734="KTHP",OR(TONGHOP!P1734="LT",TONGHOP!P1734="TN"),TONGHOP!Q1734&lt;=90),TONGHOP!U1734,"")</f>
        <v/>
      </c>
      <c r="C1734" s="1" t="str">
        <f t="shared" si="108"/>
        <v/>
      </c>
      <c r="D1734" s="1" t="str">
        <f>IF(AND(TONGHOP!O1734="KTHP",OR(TONGHOP!P1734="LT",TONGHOP!P1734="TN"),AND(TONGHOP!Q1734&gt;90,TONGHOP!Q1734&lt;=120)),TONGHOP!T1734,"")</f>
        <v/>
      </c>
      <c r="E1734" s="1" t="str">
        <f>IF(AND(TONGHOP!O1734="KTHP",OR(TONGHOP!P1734="LT",TONGHOP!P1734="TN"),AND(TONGHOP!Q1734&gt;90,TONGHOP!Q1734&lt;=120)),TONGHOP!U1734,"")</f>
        <v/>
      </c>
      <c r="F1734" s="1" t="str">
        <f t="shared" si="109"/>
        <v/>
      </c>
      <c r="G1734" s="1" t="str">
        <f>IF(AND(TONGHOP!O1734="KTHP",OR(TONGHOP!P1734="LT",TONGHOP!P1734="TN"),AND(TONGHOP!Q1734&gt;120,TONGHOP!Q1734&lt;=150)),TONGHOP!T1734,"")</f>
        <v/>
      </c>
      <c r="H1734" s="1" t="str">
        <f>IF(AND(TONGHOP!O1734="KTHP",OR(TONGHOP!P1734="LT",TONGHOP!P1734="TN"),AND(TONGHOP!Q1734&gt;120,TONGHOP!Q1734&lt;=150)),TONGHOP!U1734,"")</f>
        <v/>
      </c>
      <c r="I1734" s="1" t="str">
        <f t="shared" si="110"/>
        <v/>
      </c>
      <c r="J1734" s="1" t="str">
        <f>IF(AND(TONGHOP!O1734="KTHP",OR(TONGHOP!P1734="LT",TONGHOP!P1734="TN"),TONGHOP!Q1734&gt;150),TONGHOP!T1734,"")</f>
        <v/>
      </c>
      <c r="K1734" s="1" t="str">
        <f>IF(AND(TONGHOP!O1734="KTHP",OR(TONGHOP!P1734="LT",TONGHOP!P1734="TN"),TONGHOP!Q1734&gt;150),TONGHOP!U1734,"")</f>
        <v/>
      </c>
      <c r="L1734" s="1" t="str">
        <f t="shared" si="111"/>
        <v/>
      </c>
    </row>
    <row r="1735" spans="1:12">
      <c r="A1735" s="1" t="str">
        <f>IF(AND(TONGHOP!O1735="KTHP",OR(TONGHOP!P1735="LT",TONGHOP!P1735="TN"),TONGHOP!Q1735&lt;=90),TONGHOP!T1735,"")</f>
        <v/>
      </c>
      <c r="B1735" s="1" t="str">
        <f>IF(AND(TONGHOP!O1735="KTHP",OR(TONGHOP!P1735="LT",TONGHOP!P1735="TN"),TONGHOP!Q1735&lt;=90),TONGHOP!U1735,"")</f>
        <v/>
      </c>
      <c r="C1735" s="1" t="str">
        <f t="shared" si="108"/>
        <v/>
      </c>
      <c r="D1735" s="1" t="str">
        <f>IF(AND(TONGHOP!O1735="KTHP",OR(TONGHOP!P1735="LT",TONGHOP!P1735="TN"),AND(TONGHOP!Q1735&gt;90,TONGHOP!Q1735&lt;=120)),TONGHOP!T1735,"")</f>
        <v/>
      </c>
      <c r="E1735" s="1" t="str">
        <f>IF(AND(TONGHOP!O1735="KTHP",OR(TONGHOP!P1735="LT",TONGHOP!P1735="TN"),AND(TONGHOP!Q1735&gt;90,TONGHOP!Q1735&lt;=120)),TONGHOP!U1735,"")</f>
        <v/>
      </c>
      <c r="F1735" s="1" t="str">
        <f t="shared" si="109"/>
        <v/>
      </c>
      <c r="G1735" s="1" t="str">
        <f>IF(AND(TONGHOP!O1735="KTHP",OR(TONGHOP!P1735="LT",TONGHOP!P1735="TN"),AND(TONGHOP!Q1735&gt;120,TONGHOP!Q1735&lt;=150)),TONGHOP!T1735,"")</f>
        <v/>
      </c>
      <c r="H1735" s="1" t="str">
        <f>IF(AND(TONGHOP!O1735="KTHP",OR(TONGHOP!P1735="LT",TONGHOP!P1735="TN"),AND(TONGHOP!Q1735&gt;120,TONGHOP!Q1735&lt;=150)),TONGHOP!U1735,"")</f>
        <v/>
      </c>
      <c r="I1735" s="1" t="str">
        <f t="shared" si="110"/>
        <v/>
      </c>
      <c r="J1735" s="1" t="str">
        <f>IF(AND(TONGHOP!O1735="KTHP",OR(TONGHOP!P1735="LT",TONGHOP!P1735="TN"),TONGHOP!Q1735&gt;150),TONGHOP!T1735,"")</f>
        <v/>
      </c>
      <c r="K1735" s="1" t="str">
        <f>IF(AND(TONGHOP!O1735="KTHP",OR(TONGHOP!P1735="LT",TONGHOP!P1735="TN"),TONGHOP!Q1735&gt;150),TONGHOP!U1735,"")</f>
        <v/>
      </c>
      <c r="L1735" s="1" t="str">
        <f t="shared" si="111"/>
        <v/>
      </c>
    </row>
    <row r="1736" spans="1:12">
      <c r="A1736" s="1" t="str">
        <f>IF(AND(TONGHOP!O1736="KTHP",OR(TONGHOP!P1736="LT",TONGHOP!P1736="TN"),TONGHOP!Q1736&lt;=90),TONGHOP!T1736,"")</f>
        <v/>
      </c>
      <c r="B1736" s="1" t="str">
        <f>IF(AND(TONGHOP!O1736="KTHP",OR(TONGHOP!P1736="LT",TONGHOP!P1736="TN"),TONGHOP!Q1736&lt;=90),TONGHOP!U1736,"")</f>
        <v/>
      </c>
      <c r="C1736" s="1" t="str">
        <f t="shared" si="108"/>
        <v/>
      </c>
      <c r="D1736" s="1" t="str">
        <f>IF(AND(TONGHOP!O1736="KTHP",OR(TONGHOP!P1736="LT",TONGHOP!P1736="TN"),AND(TONGHOP!Q1736&gt;90,TONGHOP!Q1736&lt;=120)),TONGHOP!T1736,"")</f>
        <v/>
      </c>
      <c r="E1736" s="1" t="str">
        <f>IF(AND(TONGHOP!O1736="KTHP",OR(TONGHOP!P1736="LT",TONGHOP!P1736="TN"),AND(TONGHOP!Q1736&gt;90,TONGHOP!Q1736&lt;=120)),TONGHOP!U1736,"")</f>
        <v/>
      </c>
      <c r="F1736" s="1" t="str">
        <f t="shared" si="109"/>
        <v/>
      </c>
      <c r="G1736" s="1" t="str">
        <f>IF(AND(TONGHOP!O1736="KTHP",OR(TONGHOP!P1736="LT",TONGHOP!P1736="TN"),AND(TONGHOP!Q1736&gt;120,TONGHOP!Q1736&lt;=150)),TONGHOP!T1736,"")</f>
        <v/>
      </c>
      <c r="H1736" s="1" t="str">
        <f>IF(AND(TONGHOP!O1736="KTHP",OR(TONGHOP!P1736="LT",TONGHOP!P1736="TN"),AND(TONGHOP!Q1736&gt;120,TONGHOP!Q1736&lt;=150)),TONGHOP!U1736,"")</f>
        <v/>
      </c>
      <c r="I1736" s="1" t="str">
        <f t="shared" si="110"/>
        <v/>
      </c>
      <c r="J1736" s="1" t="str">
        <f>IF(AND(TONGHOP!O1736="KTHP",OR(TONGHOP!P1736="LT",TONGHOP!P1736="TN"),TONGHOP!Q1736&gt;150),TONGHOP!T1736,"")</f>
        <v/>
      </c>
      <c r="K1736" s="1" t="str">
        <f>IF(AND(TONGHOP!O1736="KTHP",OR(TONGHOP!P1736="LT",TONGHOP!P1736="TN"),TONGHOP!Q1736&gt;150),TONGHOP!U1736,"")</f>
        <v/>
      </c>
      <c r="L1736" s="1" t="str">
        <f t="shared" si="111"/>
        <v/>
      </c>
    </row>
    <row r="1737" spans="1:12">
      <c r="A1737" s="1" t="str">
        <f>IF(AND(TONGHOP!O1737="KTHP",OR(TONGHOP!P1737="LT",TONGHOP!P1737="TN"),TONGHOP!Q1737&lt;=90),TONGHOP!T1737,"")</f>
        <v/>
      </c>
      <c r="B1737" s="1" t="str">
        <f>IF(AND(TONGHOP!O1737="KTHP",OR(TONGHOP!P1737="LT",TONGHOP!P1737="TN"),TONGHOP!Q1737&lt;=90),TONGHOP!U1737,"")</f>
        <v/>
      </c>
      <c r="C1737" s="1" t="str">
        <f t="shared" si="108"/>
        <v/>
      </c>
      <c r="D1737" s="1" t="str">
        <f>IF(AND(TONGHOP!O1737="KTHP",OR(TONGHOP!P1737="LT",TONGHOP!P1737="TN"),AND(TONGHOP!Q1737&gt;90,TONGHOP!Q1737&lt;=120)),TONGHOP!T1737,"")</f>
        <v/>
      </c>
      <c r="E1737" s="1" t="str">
        <f>IF(AND(TONGHOP!O1737="KTHP",OR(TONGHOP!P1737="LT",TONGHOP!P1737="TN"),AND(TONGHOP!Q1737&gt;90,TONGHOP!Q1737&lt;=120)),TONGHOP!U1737,"")</f>
        <v/>
      </c>
      <c r="F1737" s="1" t="str">
        <f t="shared" si="109"/>
        <v/>
      </c>
      <c r="G1737" s="1" t="str">
        <f>IF(AND(TONGHOP!O1737="KTHP",OR(TONGHOP!P1737="LT",TONGHOP!P1737="TN"),AND(TONGHOP!Q1737&gt;120,TONGHOP!Q1737&lt;=150)),TONGHOP!T1737,"")</f>
        <v/>
      </c>
      <c r="H1737" s="1" t="str">
        <f>IF(AND(TONGHOP!O1737="KTHP",OR(TONGHOP!P1737="LT",TONGHOP!P1737="TN"),AND(TONGHOP!Q1737&gt;120,TONGHOP!Q1737&lt;=150)),TONGHOP!U1737,"")</f>
        <v/>
      </c>
      <c r="I1737" s="1" t="str">
        <f t="shared" si="110"/>
        <v/>
      </c>
      <c r="J1737" s="1" t="str">
        <f>IF(AND(TONGHOP!O1737="KTHP",OR(TONGHOP!P1737="LT",TONGHOP!P1737="TN"),TONGHOP!Q1737&gt;150),TONGHOP!T1737,"")</f>
        <v/>
      </c>
      <c r="K1737" s="1" t="str">
        <f>IF(AND(TONGHOP!O1737="KTHP",OR(TONGHOP!P1737="LT",TONGHOP!P1737="TN"),TONGHOP!Q1737&gt;150),TONGHOP!U1737,"")</f>
        <v/>
      </c>
      <c r="L1737" s="1" t="str">
        <f t="shared" si="111"/>
        <v/>
      </c>
    </row>
    <row r="1738" spans="1:12">
      <c r="A1738" s="1" t="str">
        <f>IF(AND(TONGHOP!O1738="KTHP",OR(TONGHOP!P1738="LT",TONGHOP!P1738="TN"),TONGHOP!Q1738&lt;=90),TONGHOP!T1738,"")</f>
        <v/>
      </c>
      <c r="B1738" s="1" t="str">
        <f>IF(AND(TONGHOP!O1738="KTHP",OR(TONGHOP!P1738="LT",TONGHOP!P1738="TN"),TONGHOP!Q1738&lt;=90),TONGHOP!U1738,"")</f>
        <v/>
      </c>
      <c r="C1738" s="1" t="str">
        <f t="shared" si="108"/>
        <v/>
      </c>
      <c r="D1738" s="1" t="str">
        <f>IF(AND(TONGHOP!O1738="KTHP",OR(TONGHOP!P1738="LT",TONGHOP!P1738="TN"),AND(TONGHOP!Q1738&gt;90,TONGHOP!Q1738&lt;=120)),TONGHOP!T1738,"")</f>
        <v/>
      </c>
      <c r="E1738" s="1" t="str">
        <f>IF(AND(TONGHOP!O1738="KTHP",OR(TONGHOP!P1738="LT",TONGHOP!P1738="TN"),AND(TONGHOP!Q1738&gt;90,TONGHOP!Q1738&lt;=120)),TONGHOP!U1738,"")</f>
        <v/>
      </c>
      <c r="F1738" s="1" t="str">
        <f t="shared" si="109"/>
        <v/>
      </c>
      <c r="G1738" s="1" t="str">
        <f>IF(AND(TONGHOP!O1738="KTHP",OR(TONGHOP!P1738="LT",TONGHOP!P1738="TN"),AND(TONGHOP!Q1738&gt;120,TONGHOP!Q1738&lt;=150)),TONGHOP!T1738,"")</f>
        <v/>
      </c>
      <c r="H1738" s="1" t="str">
        <f>IF(AND(TONGHOP!O1738="KTHP",OR(TONGHOP!P1738="LT",TONGHOP!P1738="TN"),AND(TONGHOP!Q1738&gt;120,TONGHOP!Q1738&lt;=150)),TONGHOP!U1738,"")</f>
        <v/>
      </c>
      <c r="I1738" s="1" t="str">
        <f t="shared" si="110"/>
        <v/>
      </c>
      <c r="J1738" s="1" t="str">
        <f>IF(AND(TONGHOP!O1738="KTHP",OR(TONGHOP!P1738="LT",TONGHOP!P1738="TN"),TONGHOP!Q1738&gt;150),TONGHOP!T1738,"")</f>
        <v/>
      </c>
      <c r="K1738" s="1" t="str">
        <f>IF(AND(TONGHOP!O1738="KTHP",OR(TONGHOP!P1738="LT",TONGHOP!P1738="TN"),TONGHOP!Q1738&gt;150),TONGHOP!U1738,"")</f>
        <v/>
      </c>
      <c r="L1738" s="1" t="str">
        <f t="shared" si="111"/>
        <v/>
      </c>
    </row>
    <row r="1739" spans="1:12">
      <c r="A1739" s="1" t="str">
        <f>IF(AND(TONGHOP!O1739="KTHP",OR(TONGHOP!P1739="LT",TONGHOP!P1739="TN"),TONGHOP!Q1739&lt;=90),TONGHOP!T1739,"")</f>
        <v/>
      </c>
      <c r="B1739" s="1" t="str">
        <f>IF(AND(TONGHOP!O1739="KTHP",OR(TONGHOP!P1739="LT",TONGHOP!P1739="TN"),TONGHOP!Q1739&lt;=90),TONGHOP!U1739,"")</f>
        <v/>
      </c>
      <c r="C1739" s="1" t="str">
        <f t="shared" si="108"/>
        <v/>
      </c>
      <c r="D1739" s="1" t="str">
        <f>IF(AND(TONGHOP!O1739="KTHP",OR(TONGHOP!P1739="LT",TONGHOP!P1739="TN"),AND(TONGHOP!Q1739&gt;90,TONGHOP!Q1739&lt;=120)),TONGHOP!T1739,"")</f>
        <v/>
      </c>
      <c r="E1739" s="1" t="str">
        <f>IF(AND(TONGHOP!O1739="KTHP",OR(TONGHOP!P1739="LT",TONGHOP!P1739="TN"),AND(TONGHOP!Q1739&gt;90,TONGHOP!Q1739&lt;=120)),TONGHOP!U1739,"")</f>
        <v/>
      </c>
      <c r="F1739" s="1" t="str">
        <f t="shared" si="109"/>
        <v/>
      </c>
      <c r="G1739" s="1" t="str">
        <f>IF(AND(TONGHOP!O1739="KTHP",OR(TONGHOP!P1739="LT",TONGHOP!P1739="TN"),AND(TONGHOP!Q1739&gt;120,TONGHOP!Q1739&lt;=150)),TONGHOP!T1739,"")</f>
        <v/>
      </c>
      <c r="H1739" s="1" t="str">
        <f>IF(AND(TONGHOP!O1739="KTHP",OR(TONGHOP!P1739="LT",TONGHOP!P1739="TN"),AND(TONGHOP!Q1739&gt;120,TONGHOP!Q1739&lt;=150)),TONGHOP!U1739,"")</f>
        <v/>
      </c>
      <c r="I1739" s="1" t="str">
        <f t="shared" si="110"/>
        <v/>
      </c>
      <c r="J1739" s="1" t="str">
        <f>IF(AND(TONGHOP!O1739="KTHP",OR(TONGHOP!P1739="LT",TONGHOP!P1739="TN"),TONGHOP!Q1739&gt;150),TONGHOP!T1739,"")</f>
        <v/>
      </c>
      <c r="K1739" s="1" t="str">
        <f>IF(AND(TONGHOP!O1739="KTHP",OR(TONGHOP!P1739="LT",TONGHOP!P1739="TN"),TONGHOP!Q1739&gt;150),TONGHOP!U1739,"")</f>
        <v/>
      </c>
      <c r="L1739" s="1" t="str">
        <f t="shared" si="111"/>
        <v/>
      </c>
    </row>
    <row r="1740" spans="1:12">
      <c r="A1740" s="1" t="str">
        <f>IF(AND(TONGHOP!O1740="KTHP",OR(TONGHOP!P1740="LT",TONGHOP!P1740="TN"),TONGHOP!Q1740&lt;=90),TONGHOP!T1740,"")</f>
        <v/>
      </c>
      <c r="B1740" s="1" t="str">
        <f>IF(AND(TONGHOP!O1740="KTHP",OR(TONGHOP!P1740="LT",TONGHOP!P1740="TN"),TONGHOP!Q1740&lt;=90),TONGHOP!U1740,"")</f>
        <v/>
      </c>
      <c r="C1740" s="1" t="str">
        <f t="shared" si="108"/>
        <v/>
      </c>
      <c r="D1740" s="1" t="str">
        <f>IF(AND(TONGHOP!O1740="KTHP",OR(TONGHOP!P1740="LT",TONGHOP!P1740="TN"),AND(TONGHOP!Q1740&gt;90,TONGHOP!Q1740&lt;=120)),TONGHOP!T1740,"")</f>
        <v/>
      </c>
      <c r="E1740" s="1" t="str">
        <f>IF(AND(TONGHOP!O1740="KTHP",OR(TONGHOP!P1740="LT",TONGHOP!P1740="TN"),AND(TONGHOP!Q1740&gt;90,TONGHOP!Q1740&lt;=120)),TONGHOP!U1740,"")</f>
        <v/>
      </c>
      <c r="F1740" s="1" t="str">
        <f t="shared" si="109"/>
        <v/>
      </c>
      <c r="G1740" s="1" t="str">
        <f>IF(AND(TONGHOP!O1740="KTHP",OR(TONGHOP!P1740="LT",TONGHOP!P1740="TN"),AND(TONGHOP!Q1740&gt;120,TONGHOP!Q1740&lt;=150)),TONGHOP!T1740,"")</f>
        <v/>
      </c>
      <c r="H1740" s="1" t="str">
        <f>IF(AND(TONGHOP!O1740="KTHP",OR(TONGHOP!P1740="LT",TONGHOP!P1740="TN"),AND(TONGHOP!Q1740&gt;120,TONGHOP!Q1740&lt;=150)),TONGHOP!U1740,"")</f>
        <v/>
      </c>
      <c r="I1740" s="1" t="str">
        <f t="shared" si="110"/>
        <v/>
      </c>
      <c r="J1740" s="1" t="str">
        <f>IF(AND(TONGHOP!O1740="KTHP",OR(TONGHOP!P1740="LT",TONGHOP!P1740="TN"),TONGHOP!Q1740&gt;150),TONGHOP!T1740,"")</f>
        <v/>
      </c>
      <c r="K1740" s="1" t="str">
        <f>IF(AND(TONGHOP!O1740="KTHP",OR(TONGHOP!P1740="LT",TONGHOP!P1740="TN"),TONGHOP!Q1740&gt;150),TONGHOP!U1740,"")</f>
        <v/>
      </c>
      <c r="L1740" s="1" t="str">
        <f t="shared" si="111"/>
        <v/>
      </c>
    </row>
    <row r="1741" spans="1:12">
      <c r="A1741" s="1" t="str">
        <f>IF(AND(TONGHOP!O1741="KTHP",OR(TONGHOP!P1741="LT",TONGHOP!P1741="TN"),TONGHOP!Q1741&lt;=90),TONGHOP!T1741,"")</f>
        <v/>
      </c>
      <c r="B1741" s="1" t="str">
        <f>IF(AND(TONGHOP!O1741="KTHP",OR(TONGHOP!P1741="LT",TONGHOP!P1741="TN"),TONGHOP!Q1741&lt;=90),TONGHOP!U1741,"")</f>
        <v/>
      </c>
      <c r="C1741" s="1" t="str">
        <f t="shared" si="108"/>
        <v/>
      </c>
      <c r="D1741" s="1" t="str">
        <f>IF(AND(TONGHOP!O1741="KTHP",OR(TONGHOP!P1741="LT",TONGHOP!P1741="TN"),AND(TONGHOP!Q1741&gt;90,TONGHOP!Q1741&lt;=120)),TONGHOP!T1741,"")</f>
        <v/>
      </c>
      <c r="E1741" s="1" t="str">
        <f>IF(AND(TONGHOP!O1741="KTHP",OR(TONGHOP!P1741="LT",TONGHOP!P1741="TN"),AND(TONGHOP!Q1741&gt;90,TONGHOP!Q1741&lt;=120)),TONGHOP!U1741,"")</f>
        <v/>
      </c>
      <c r="F1741" s="1" t="str">
        <f t="shared" si="109"/>
        <v/>
      </c>
      <c r="G1741" s="1" t="str">
        <f>IF(AND(TONGHOP!O1741="KTHP",OR(TONGHOP!P1741="LT",TONGHOP!P1741="TN"),AND(TONGHOP!Q1741&gt;120,TONGHOP!Q1741&lt;=150)),TONGHOP!T1741,"")</f>
        <v/>
      </c>
      <c r="H1741" s="1" t="str">
        <f>IF(AND(TONGHOP!O1741="KTHP",OR(TONGHOP!P1741="LT",TONGHOP!P1741="TN"),AND(TONGHOP!Q1741&gt;120,TONGHOP!Q1741&lt;=150)),TONGHOP!U1741,"")</f>
        <v/>
      </c>
      <c r="I1741" s="1" t="str">
        <f t="shared" si="110"/>
        <v/>
      </c>
      <c r="J1741" s="1" t="str">
        <f>IF(AND(TONGHOP!O1741="KTHP",OR(TONGHOP!P1741="LT",TONGHOP!P1741="TN"),TONGHOP!Q1741&gt;150),TONGHOP!T1741,"")</f>
        <v/>
      </c>
      <c r="K1741" s="1" t="str">
        <f>IF(AND(TONGHOP!O1741="KTHP",OR(TONGHOP!P1741="LT",TONGHOP!P1741="TN"),TONGHOP!Q1741&gt;150),TONGHOP!U1741,"")</f>
        <v/>
      </c>
      <c r="L1741" s="1" t="str">
        <f t="shared" si="111"/>
        <v/>
      </c>
    </row>
    <row r="1742" spans="1:12">
      <c r="A1742" s="1" t="str">
        <f>IF(AND(TONGHOP!O1742="KTHP",OR(TONGHOP!P1742="LT",TONGHOP!P1742="TN"),TONGHOP!Q1742&lt;=90),TONGHOP!T1742,"")</f>
        <v/>
      </c>
      <c r="B1742" s="1" t="str">
        <f>IF(AND(TONGHOP!O1742="KTHP",OR(TONGHOP!P1742="LT",TONGHOP!P1742="TN"),TONGHOP!Q1742&lt;=90),TONGHOP!U1742,"")</f>
        <v/>
      </c>
      <c r="C1742" s="1" t="str">
        <f t="shared" si="108"/>
        <v/>
      </c>
      <c r="D1742" s="1" t="str">
        <f>IF(AND(TONGHOP!O1742="KTHP",OR(TONGHOP!P1742="LT",TONGHOP!P1742="TN"),AND(TONGHOP!Q1742&gt;90,TONGHOP!Q1742&lt;=120)),TONGHOP!T1742,"")</f>
        <v/>
      </c>
      <c r="E1742" s="1" t="str">
        <f>IF(AND(TONGHOP!O1742="KTHP",OR(TONGHOP!P1742="LT",TONGHOP!P1742="TN"),AND(TONGHOP!Q1742&gt;90,TONGHOP!Q1742&lt;=120)),TONGHOP!U1742,"")</f>
        <v/>
      </c>
      <c r="F1742" s="1" t="str">
        <f t="shared" si="109"/>
        <v/>
      </c>
      <c r="G1742" s="1" t="str">
        <f>IF(AND(TONGHOP!O1742="KTHP",OR(TONGHOP!P1742="LT",TONGHOP!P1742="TN"),AND(TONGHOP!Q1742&gt;120,TONGHOP!Q1742&lt;=150)),TONGHOP!T1742,"")</f>
        <v/>
      </c>
      <c r="H1742" s="1" t="str">
        <f>IF(AND(TONGHOP!O1742="KTHP",OR(TONGHOP!P1742="LT",TONGHOP!P1742="TN"),AND(TONGHOP!Q1742&gt;120,TONGHOP!Q1742&lt;=150)),TONGHOP!U1742,"")</f>
        <v/>
      </c>
      <c r="I1742" s="1" t="str">
        <f t="shared" si="110"/>
        <v/>
      </c>
      <c r="J1742" s="1" t="str">
        <f>IF(AND(TONGHOP!O1742="KTHP",OR(TONGHOP!P1742="LT",TONGHOP!P1742="TN"),TONGHOP!Q1742&gt;150),TONGHOP!T1742,"")</f>
        <v/>
      </c>
      <c r="K1742" s="1" t="str">
        <f>IF(AND(TONGHOP!O1742="KTHP",OR(TONGHOP!P1742="LT",TONGHOP!P1742="TN"),TONGHOP!Q1742&gt;150),TONGHOP!U1742,"")</f>
        <v/>
      </c>
      <c r="L1742" s="1" t="str">
        <f t="shared" si="111"/>
        <v/>
      </c>
    </row>
    <row r="1743" spans="1:12">
      <c r="A1743" s="1" t="str">
        <f>IF(AND(TONGHOP!O1743="KTHP",OR(TONGHOP!P1743="LT",TONGHOP!P1743="TN"),TONGHOP!Q1743&lt;=90),TONGHOP!T1743,"")</f>
        <v/>
      </c>
      <c r="B1743" s="1" t="str">
        <f>IF(AND(TONGHOP!O1743="KTHP",OR(TONGHOP!P1743="LT",TONGHOP!P1743="TN"),TONGHOP!Q1743&lt;=90),TONGHOP!U1743,"")</f>
        <v/>
      </c>
      <c r="C1743" s="1" t="str">
        <f t="shared" si="108"/>
        <v/>
      </c>
      <c r="D1743" s="1" t="str">
        <f>IF(AND(TONGHOP!O1743="KTHP",OR(TONGHOP!P1743="LT",TONGHOP!P1743="TN"),AND(TONGHOP!Q1743&gt;90,TONGHOP!Q1743&lt;=120)),TONGHOP!T1743,"")</f>
        <v/>
      </c>
      <c r="E1743" s="1" t="str">
        <f>IF(AND(TONGHOP!O1743="KTHP",OR(TONGHOP!P1743="LT",TONGHOP!P1743="TN"),AND(TONGHOP!Q1743&gt;90,TONGHOP!Q1743&lt;=120)),TONGHOP!U1743,"")</f>
        <v/>
      </c>
      <c r="F1743" s="1" t="str">
        <f t="shared" si="109"/>
        <v/>
      </c>
      <c r="G1743" s="1" t="str">
        <f>IF(AND(TONGHOP!O1743="KTHP",OR(TONGHOP!P1743="LT",TONGHOP!P1743="TN"),AND(TONGHOP!Q1743&gt;120,TONGHOP!Q1743&lt;=150)),TONGHOP!T1743,"")</f>
        <v/>
      </c>
      <c r="H1743" s="1" t="str">
        <f>IF(AND(TONGHOP!O1743="KTHP",OR(TONGHOP!P1743="LT",TONGHOP!P1743="TN"),AND(TONGHOP!Q1743&gt;120,TONGHOP!Q1743&lt;=150)),TONGHOP!U1743,"")</f>
        <v/>
      </c>
      <c r="I1743" s="1" t="str">
        <f t="shared" si="110"/>
        <v/>
      </c>
      <c r="J1743" s="1" t="str">
        <f>IF(AND(TONGHOP!O1743="KTHP",OR(TONGHOP!P1743="LT",TONGHOP!P1743="TN"),TONGHOP!Q1743&gt;150),TONGHOP!T1743,"")</f>
        <v/>
      </c>
      <c r="K1743" s="1" t="str">
        <f>IF(AND(TONGHOP!O1743="KTHP",OR(TONGHOP!P1743="LT",TONGHOP!P1743="TN"),TONGHOP!Q1743&gt;150),TONGHOP!U1743,"")</f>
        <v/>
      </c>
      <c r="L1743" s="1" t="str">
        <f t="shared" si="111"/>
        <v/>
      </c>
    </row>
    <row r="1744" spans="1:12">
      <c r="A1744" s="1" t="str">
        <f>IF(AND(TONGHOP!O1744="KTHP",OR(TONGHOP!P1744="LT",TONGHOP!P1744="TN"),TONGHOP!Q1744&lt;=90),TONGHOP!T1744,"")</f>
        <v/>
      </c>
      <c r="B1744" s="1" t="str">
        <f>IF(AND(TONGHOP!O1744="KTHP",OR(TONGHOP!P1744="LT",TONGHOP!P1744="TN"),TONGHOP!Q1744&lt;=90),TONGHOP!U1744,"")</f>
        <v/>
      </c>
      <c r="C1744" s="1" t="str">
        <f t="shared" si="108"/>
        <v/>
      </c>
      <c r="D1744" s="1" t="str">
        <f>IF(AND(TONGHOP!O1744="KTHP",OR(TONGHOP!P1744="LT",TONGHOP!P1744="TN"),AND(TONGHOP!Q1744&gt;90,TONGHOP!Q1744&lt;=120)),TONGHOP!T1744,"")</f>
        <v/>
      </c>
      <c r="E1744" s="1" t="str">
        <f>IF(AND(TONGHOP!O1744="KTHP",OR(TONGHOP!P1744="LT",TONGHOP!P1744="TN"),AND(TONGHOP!Q1744&gt;90,TONGHOP!Q1744&lt;=120)),TONGHOP!U1744,"")</f>
        <v/>
      </c>
      <c r="F1744" s="1" t="str">
        <f t="shared" si="109"/>
        <v/>
      </c>
      <c r="G1744" s="1" t="str">
        <f>IF(AND(TONGHOP!O1744="KTHP",OR(TONGHOP!P1744="LT",TONGHOP!P1744="TN"),AND(TONGHOP!Q1744&gt;120,TONGHOP!Q1744&lt;=150)),TONGHOP!T1744,"")</f>
        <v/>
      </c>
      <c r="H1744" s="1" t="str">
        <f>IF(AND(TONGHOP!O1744="KTHP",OR(TONGHOP!P1744="LT",TONGHOP!P1744="TN"),AND(TONGHOP!Q1744&gt;120,TONGHOP!Q1744&lt;=150)),TONGHOP!U1744,"")</f>
        <v/>
      </c>
      <c r="I1744" s="1" t="str">
        <f t="shared" si="110"/>
        <v/>
      </c>
      <c r="J1744" s="1" t="str">
        <f>IF(AND(TONGHOP!O1744="KTHP",OR(TONGHOP!P1744="LT",TONGHOP!P1744="TN"),TONGHOP!Q1744&gt;150),TONGHOP!T1744,"")</f>
        <v/>
      </c>
      <c r="K1744" s="1" t="str">
        <f>IF(AND(TONGHOP!O1744="KTHP",OR(TONGHOP!P1744="LT",TONGHOP!P1744="TN"),TONGHOP!Q1744&gt;150),TONGHOP!U1744,"")</f>
        <v/>
      </c>
      <c r="L1744" s="1" t="str">
        <f t="shared" si="111"/>
        <v/>
      </c>
    </row>
    <row r="1745" spans="1:12">
      <c r="A1745" s="1" t="str">
        <f>IF(AND(TONGHOP!O1745="KTHP",OR(TONGHOP!P1745="LT",TONGHOP!P1745="TN"),TONGHOP!Q1745&lt;=90),TONGHOP!T1745,"")</f>
        <v/>
      </c>
      <c r="B1745" s="1" t="str">
        <f>IF(AND(TONGHOP!O1745="KTHP",OR(TONGHOP!P1745="LT",TONGHOP!P1745="TN"),TONGHOP!Q1745&lt;=90),TONGHOP!U1745,"")</f>
        <v/>
      </c>
      <c r="C1745" s="1" t="str">
        <f t="shared" si="108"/>
        <v/>
      </c>
      <c r="D1745" s="1" t="str">
        <f>IF(AND(TONGHOP!O1745="KTHP",OR(TONGHOP!P1745="LT",TONGHOP!P1745="TN"),AND(TONGHOP!Q1745&gt;90,TONGHOP!Q1745&lt;=120)),TONGHOP!T1745,"")</f>
        <v/>
      </c>
      <c r="E1745" s="1" t="str">
        <f>IF(AND(TONGHOP!O1745="KTHP",OR(TONGHOP!P1745="LT",TONGHOP!P1745="TN"),AND(TONGHOP!Q1745&gt;90,TONGHOP!Q1745&lt;=120)),TONGHOP!U1745,"")</f>
        <v/>
      </c>
      <c r="F1745" s="1" t="str">
        <f t="shared" si="109"/>
        <v/>
      </c>
      <c r="G1745" s="1" t="str">
        <f>IF(AND(TONGHOP!O1745="KTHP",OR(TONGHOP!P1745="LT",TONGHOP!P1745="TN"),AND(TONGHOP!Q1745&gt;120,TONGHOP!Q1745&lt;=150)),TONGHOP!T1745,"")</f>
        <v/>
      </c>
      <c r="H1745" s="1" t="str">
        <f>IF(AND(TONGHOP!O1745="KTHP",OR(TONGHOP!P1745="LT",TONGHOP!P1745="TN"),AND(TONGHOP!Q1745&gt;120,TONGHOP!Q1745&lt;=150)),TONGHOP!U1745,"")</f>
        <v/>
      </c>
      <c r="I1745" s="1" t="str">
        <f t="shared" si="110"/>
        <v/>
      </c>
      <c r="J1745" s="1" t="str">
        <f>IF(AND(TONGHOP!O1745="KTHP",OR(TONGHOP!P1745="LT",TONGHOP!P1745="TN"),TONGHOP!Q1745&gt;150),TONGHOP!T1745,"")</f>
        <v/>
      </c>
      <c r="K1745" s="1" t="str">
        <f>IF(AND(TONGHOP!O1745="KTHP",OR(TONGHOP!P1745="LT",TONGHOP!P1745="TN"),TONGHOP!Q1745&gt;150),TONGHOP!U1745,"")</f>
        <v/>
      </c>
      <c r="L1745" s="1" t="str">
        <f t="shared" si="111"/>
        <v/>
      </c>
    </row>
    <row r="1746" spans="1:12">
      <c r="A1746" s="1" t="str">
        <f>IF(AND(TONGHOP!O1746="KTHP",OR(TONGHOP!P1746="LT",TONGHOP!P1746="TN"),TONGHOP!Q1746&lt;=90),TONGHOP!T1746,"")</f>
        <v/>
      </c>
      <c r="B1746" s="1" t="str">
        <f>IF(AND(TONGHOP!O1746="KTHP",OR(TONGHOP!P1746="LT",TONGHOP!P1746="TN"),TONGHOP!Q1746&lt;=90),TONGHOP!U1746,"")</f>
        <v/>
      </c>
      <c r="C1746" s="1" t="str">
        <f t="shared" si="108"/>
        <v/>
      </c>
      <c r="D1746" s="1" t="str">
        <f>IF(AND(TONGHOP!O1746="KTHP",OR(TONGHOP!P1746="LT",TONGHOP!P1746="TN"),AND(TONGHOP!Q1746&gt;90,TONGHOP!Q1746&lt;=120)),TONGHOP!T1746,"")</f>
        <v/>
      </c>
      <c r="E1746" s="1" t="str">
        <f>IF(AND(TONGHOP!O1746="KTHP",OR(TONGHOP!P1746="LT",TONGHOP!P1746="TN"),AND(TONGHOP!Q1746&gt;90,TONGHOP!Q1746&lt;=120)),TONGHOP!U1746,"")</f>
        <v/>
      </c>
      <c r="F1746" s="1" t="str">
        <f t="shared" si="109"/>
        <v/>
      </c>
      <c r="G1746" s="1" t="str">
        <f>IF(AND(TONGHOP!O1746="KTHP",OR(TONGHOP!P1746="LT",TONGHOP!P1746="TN"),AND(TONGHOP!Q1746&gt;120,TONGHOP!Q1746&lt;=150)),TONGHOP!T1746,"")</f>
        <v/>
      </c>
      <c r="H1746" s="1" t="str">
        <f>IF(AND(TONGHOP!O1746="KTHP",OR(TONGHOP!P1746="LT",TONGHOP!P1746="TN"),AND(TONGHOP!Q1746&gt;120,TONGHOP!Q1746&lt;=150)),TONGHOP!U1746,"")</f>
        <v/>
      </c>
      <c r="I1746" s="1" t="str">
        <f t="shared" si="110"/>
        <v/>
      </c>
      <c r="J1746" s="1" t="str">
        <f>IF(AND(TONGHOP!O1746="KTHP",OR(TONGHOP!P1746="LT",TONGHOP!P1746="TN"),TONGHOP!Q1746&gt;150),TONGHOP!T1746,"")</f>
        <v/>
      </c>
      <c r="K1746" s="1" t="str">
        <f>IF(AND(TONGHOP!O1746="KTHP",OR(TONGHOP!P1746="LT",TONGHOP!P1746="TN"),TONGHOP!Q1746&gt;150),TONGHOP!U1746,"")</f>
        <v/>
      </c>
      <c r="L1746" s="1" t="str">
        <f t="shared" si="111"/>
        <v/>
      </c>
    </row>
    <row r="1747" spans="1:12">
      <c r="A1747" s="1" t="str">
        <f>IF(AND(TONGHOP!O1747="KTHP",OR(TONGHOP!P1747="LT",TONGHOP!P1747="TN"),TONGHOP!Q1747&lt;=90),TONGHOP!T1747,"")</f>
        <v/>
      </c>
      <c r="B1747" s="1" t="str">
        <f>IF(AND(TONGHOP!O1747="KTHP",OR(TONGHOP!P1747="LT",TONGHOP!P1747="TN"),TONGHOP!Q1747&lt;=90),TONGHOP!U1747,"")</f>
        <v/>
      </c>
      <c r="C1747" s="1" t="str">
        <f t="shared" si="108"/>
        <v/>
      </c>
      <c r="D1747" s="1" t="str">
        <f>IF(AND(TONGHOP!O1747="KTHP",OR(TONGHOP!P1747="LT",TONGHOP!P1747="TN"),AND(TONGHOP!Q1747&gt;90,TONGHOP!Q1747&lt;=120)),TONGHOP!T1747,"")</f>
        <v/>
      </c>
      <c r="E1747" s="1" t="str">
        <f>IF(AND(TONGHOP!O1747="KTHP",OR(TONGHOP!P1747="LT",TONGHOP!P1747="TN"),AND(TONGHOP!Q1747&gt;90,TONGHOP!Q1747&lt;=120)),TONGHOP!U1747,"")</f>
        <v/>
      </c>
      <c r="F1747" s="1" t="str">
        <f t="shared" si="109"/>
        <v/>
      </c>
      <c r="G1747" s="1" t="str">
        <f>IF(AND(TONGHOP!O1747="KTHP",OR(TONGHOP!P1747="LT",TONGHOP!P1747="TN"),AND(TONGHOP!Q1747&gt;120,TONGHOP!Q1747&lt;=150)),TONGHOP!T1747,"")</f>
        <v/>
      </c>
      <c r="H1747" s="1" t="str">
        <f>IF(AND(TONGHOP!O1747="KTHP",OR(TONGHOP!P1747="LT",TONGHOP!P1747="TN"),AND(TONGHOP!Q1747&gt;120,TONGHOP!Q1747&lt;=150)),TONGHOP!U1747,"")</f>
        <v/>
      </c>
      <c r="I1747" s="1" t="str">
        <f t="shared" si="110"/>
        <v/>
      </c>
      <c r="J1747" s="1" t="str">
        <f>IF(AND(TONGHOP!O1747="KTHP",OR(TONGHOP!P1747="LT",TONGHOP!P1747="TN"),TONGHOP!Q1747&gt;150),TONGHOP!T1747,"")</f>
        <v/>
      </c>
      <c r="K1747" s="1" t="str">
        <f>IF(AND(TONGHOP!O1747="KTHP",OR(TONGHOP!P1747="LT",TONGHOP!P1747="TN"),TONGHOP!Q1747&gt;150),TONGHOP!U1747,"")</f>
        <v/>
      </c>
      <c r="L1747" s="1" t="str">
        <f t="shared" si="111"/>
        <v/>
      </c>
    </row>
    <row r="1748" spans="1:12">
      <c r="A1748" s="1" t="str">
        <f>IF(AND(TONGHOP!O1748="KTHP",OR(TONGHOP!P1748="LT",TONGHOP!P1748="TN"),TONGHOP!Q1748&lt;=90),TONGHOP!T1748,"")</f>
        <v/>
      </c>
      <c r="B1748" s="1" t="str">
        <f>IF(AND(TONGHOP!O1748="KTHP",OR(TONGHOP!P1748="LT",TONGHOP!P1748="TN"),TONGHOP!Q1748&lt;=90),TONGHOP!U1748,"")</f>
        <v/>
      </c>
      <c r="C1748" s="1" t="str">
        <f t="shared" si="108"/>
        <v/>
      </c>
      <c r="D1748" s="1" t="str">
        <f>IF(AND(TONGHOP!O1748="KTHP",OR(TONGHOP!P1748="LT",TONGHOP!P1748="TN"),AND(TONGHOP!Q1748&gt;90,TONGHOP!Q1748&lt;=120)),TONGHOP!T1748,"")</f>
        <v/>
      </c>
      <c r="E1748" s="1" t="str">
        <f>IF(AND(TONGHOP!O1748="KTHP",OR(TONGHOP!P1748="LT",TONGHOP!P1748="TN"),AND(TONGHOP!Q1748&gt;90,TONGHOP!Q1748&lt;=120)),TONGHOP!U1748,"")</f>
        <v/>
      </c>
      <c r="F1748" s="1" t="str">
        <f t="shared" si="109"/>
        <v/>
      </c>
      <c r="G1748" s="1" t="str">
        <f>IF(AND(TONGHOP!O1748="KTHP",OR(TONGHOP!P1748="LT",TONGHOP!P1748="TN"),AND(TONGHOP!Q1748&gt;120,TONGHOP!Q1748&lt;=150)),TONGHOP!T1748,"")</f>
        <v/>
      </c>
      <c r="H1748" s="1" t="str">
        <f>IF(AND(TONGHOP!O1748="KTHP",OR(TONGHOP!P1748="LT",TONGHOP!P1748="TN"),AND(TONGHOP!Q1748&gt;120,TONGHOP!Q1748&lt;=150)),TONGHOP!U1748,"")</f>
        <v/>
      </c>
      <c r="I1748" s="1" t="str">
        <f t="shared" si="110"/>
        <v/>
      </c>
      <c r="J1748" s="1" t="str">
        <f>IF(AND(TONGHOP!O1748="KTHP",OR(TONGHOP!P1748="LT",TONGHOP!P1748="TN"),TONGHOP!Q1748&gt;150),TONGHOP!T1748,"")</f>
        <v/>
      </c>
      <c r="K1748" s="1" t="str">
        <f>IF(AND(TONGHOP!O1748="KTHP",OR(TONGHOP!P1748="LT",TONGHOP!P1748="TN"),TONGHOP!Q1748&gt;150),TONGHOP!U1748,"")</f>
        <v/>
      </c>
      <c r="L1748" s="1" t="str">
        <f t="shared" si="111"/>
        <v/>
      </c>
    </row>
    <row r="1749" spans="1:12">
      <c r="A1749" s="1" t="str">
        <f>IF(AND(TONGHOP!O1749="KTHP",OR(TONGHOP!P1749="LT",TONGHOP!P1749="TN"),TONGHOP!Q1749&lt;=90),TONGHOP!T1749,"")</f>
        <v/>
      </c>
      <c r="B1749" s="1" t="str">
        <f>IF(AND(TONGHOP!O1749="KTHP",OR(TONGHOP!P1749="LT",TONGHOP!P1749="TN"),TONGHOP!Q1749&lt;=90),TONGHOP!U1749,"")</f>
        <v/>
      </c>
      <c r="C1749" s="1" t="str">
        <f t="shared" si="108"/>
        <v/>
      </c>
      <c r="D1749" s="1" t="str">
        <f>IF(AND(TONGHOP!O1749="KTHP",OR(TONGHOP!P1749="LT",TONGHOP!P1749="TN"),AND(TONGHOP!Q1749&gt;90,TONGHOP!Q1749&lt;=120)),TONGHOP!T1749,"")</f>
        <v/>
      </c>
      <c r="E1749" s="1" t="str">
        <f>IF(AND(TONGHOP!O1749="KTHP",OR(TONGHOP!P1749="LT",TONGHOP!P1749="TN"),AND(TONGHOP!Q1749&gt;90,TONGHOP!Q1749&lt;=120)),TONGHOP!U1749,"")</f>
        <v/>
      </c>
      <c r="F1749" s="1" t="str">
        <f t="shared" si="109"/>
        <v/>
      </c>
      <c r="G1749" s="1" t="str">
        <f>IF(AND(TONGHOP!O1749="KTHP",OR(TONGHOP!P1749="LT",TONGHOP!P1749="TN"),AND(TONGHOP!Q1749&gt;120,TONGHOP!Q1749&lt;=150)),TONGHOP!T1749,"")</f>
        <v/>
      </c>
      <c r="H1749" s="1" t="str">
        <f>IF(AND(TONGHOP!O1749="KTHP",OR(TONGHOP!P1749="LT",TONGHOP!P1749="TN"),AND(TONGHOP!Q1749&gt;120,TONGHOP!Q1749&lt;=150)),TONGHOP!U1749,"")</f>
        <v/>
      </c>
      <c r="I1749" s="1" t="str">
        <f t="shared" si="110"/>
        <v/>
      </c>
      <c r="J1749" s="1" t="str">
        <f>IF(AND(TONGHOP!O1749="KTHP",OR(TONGHOP!P1749="LT",TONGHOP!P1749="TN"),TONGHOP!Q1749&gt;150),TONGHOP!T1749,"")</f>
        <v/>
      </c>
      <c r="K1749" s="1" t="str">
        <f>IF(AND(TONGHOP!O1749="KTHP",OR(TONGHOP!P1749="LT",TONGHOP!P1749="TN"),TONGHOP!Q1749&gt;150),TONGHOP!U1749,"")</f>
        <v/>
      </c>
      <c r="L1749" s="1" t="str">
        <f t="shared" si="111"/>
        <v/>
      </c>
    </row>
    <row r="1750" spans="1:12">
      <c r="A1750" s="1" t="str">
        <f>IF(AND(TONGHOP!O1750="KTHP",OR(TONGHOP!P1750="LT",TONGHOP!P1750="TN"),TONGHOP!Q1750&lt;=90),TONGHOP!T1750,"")</f>
        <v/>
      </c>
      <c r="B1750" s="1" t="str">
        <f>IF(AND(TONGHOP!O1750="KTHP",OR(TONGHOP!P1750="LT",TONGHOP!P1750="TN"),TONGHOP!Q1750&lt;=90),TONGHOP!U1750,"")</f>
        <v/>
      </c>
      <c r="C1750" s="1" t="str">
        <f t="shared" si="108"/>
        <v/>
      </c>
      <c r="D1750" s="1" t="str">
        <f>IF(AND(TONGHOP!O1750="KTHP",OR(TONGHOP!P1750="LT",TONGHOP!P1750="TN"),AND(TONGHOP!Q1750&gt;90,TONGHOP!Q1750&lt;=120)),TONGHOP!T1750,"")</f>
        <v/>
      </c>
      <c r="E1750" s="1" t="str">
        <f>IF(AND(TONGHOP!O1750="KTHP",OR(TONGHOP!P1750="LT",TONGHOP!P1750="TN"),AND(TONGHOP!Q1750&gt;90,TONGHOP!Q1750&lt;=120)),TONGHOP!U1750,"")</f>
        <v/>
      </c>
      <c r="F1750" s="1" t="str">
        <f t="shared" si="109"/>
        <v/>
      </c>
      <c r="G1750" s="1" t="str">
        <f>IF(AND(TONGHOP!O1750="KTHP",OR(TONGHOP!P1750="LT",TONGHOP!P1750="TN"),AND(TONGHOP!Q1750&gt;120,TONGHOP!Q1750&lt;=150)),TONGHOP!T1750,"")</f>
        <v/>
      </c>
      <c r="H1750" s="1" t="str">
        <f>IF(AND(TONGHOP!O1750="KTHP",OR(TONGHOP!P1750="LT",TONGHOP!P1750="TN"),AND(TONGHOP!Q1750&gt;120,TONGHOP!Q1750&lt;=150)),TONGHOP!U1750,"")</f>
        <v/>
      </c>
      <c r="I1750" s="1" t="str">
        <f t="shared" si="110"/>
        <v/>
      </c>
      <c r="J1750" s="1" t="str">
        <f>IF(AND(TONGHOP!O1750="KTHP",OR(TONGHOP!P1750="LT",TONGHOP!P1750="TN"),TONGHOP!Q1750&gt;150),TONGHOP!T1750,"")</f>
        <v/>
      </c>
      <c r="K1750" s="1" t="str">
        <f>IF(AND(TONGHOP!O1750="KTHP",OR(TONGHOP!P1750="LT",TONGHOP!P1750="TN"),TONGHOP!Q1750&gt;150),TONGHOP!U1750,"")</f>
        <v/>
      </c>
      <c r="L1750" s="1" t="str">
        <f t="shared" si="111"/>
        <v/>
      </c>
    </row>
    <row r="1751" spans="1:12">
      <c r="A1751" s="1" t="str">
        <f>IF(AND(TONGHOP!O1751="KTHP",OR(TONGHOP!P1751="LT",TONGHOP!P1751="TN"),TONGHOP!Q1751&lt;=90),TONGHOP!T1751,"")</f>
        <v/>
      </c>
      <c r="B1751" s="1" t="str">
        <f>IF(AND(TONGHOP!O1751="KTHP",OR(TONGHOP!P1751="LT",TONGHOP!P1751="TN"),TONGHOP!Q1751&lt;=90),TONGHOP!U1751,"")</f>
        <v/>
      </c>
      <c r="C1751" s="1" t="str">
        <f t="shared" si="108"/>
        <v/>
      </c>
      <c r="D1751" s="1" t="str">
        <f>IF(AND(TONGHOP!O1751="KTHP",OR(TONGHOP!P1751="LT",TONGHOP!P1751="TN"),AND(TONGHOP!Q1751&gt;90,TONGHOP!Q1751&lt;=120)),TONGHOP!T1751,"")</f>
        <v/>
      </c>
      <c r="E1751" s="1" t="str">
        <f>IF(AND(TONGHOP!O1751="KTHP",OR(TONGHOP!P1751="LT",TONGHOP!P1751="TN"),AND(TONGHOP!Q1751&gt;90,TONGHOP!Q1751&lt;=120)),TONGHOP!U1751,"")</f>
        <v/>
      </c>
      <c r="F1751" s="1" t="str">
        <f t="shared" si="109"/>
        <v/>
      </c>
      <c r="G1751" s="1" t="str">
        <f>IF(AND(TONGHOP!O1751="KTHP",OR(TONGHOP!P1751="LT",TONGHOP!P1751="TN"),AND(TONGHOP!Q1751&gt;120,TONGHOP!Q1751&lt;=150)),TONGHOP!T1751,"")</f>
        <v/>
      </c>
      <c r="H1751" s="1" t="str">
        <f>IF(AND(TONGHOP!O1751="KTHP",OR(TONGHOP!P1751="LT",TONGHOP!P1751="TN"),AND(TONGHOP!Q1751&gt;120,TONGHOP!Q1751&lt;=150)),TONGHOP!U1751,"")</f>
        <v/>
      </c>
      <c r="I1751" s="1" t="str">
        <f t="shared" si="110"/>
        <v/>
      </c>
      <c r="J1751" s="1" t="str">
        <f>IF(AND(TONGHOP!O1751="KTHP",OR(TONGHOP!P1751="LT",TONGHOP!P1751="TN"),TONGHOP!Q1751&gt;150),TONGHOP!T1751,"")</f>
        <v/>
      </c>
      <c r="K1751" s="1" t="str">
        <f>IF(AND(TONGHOP!O1751="KTHP",OR(TONGHOP!P1751="LT",TONGHOP!P1751="TN"),TONGHOP!Q1751&gt;150),TONGHOP!U1751,"")</f>
        <v/>
      </c>
      <c r="L1751" s="1" t="str">
        <f t="shared" si="111"/>
        <v/>
      </c>
    </row>
    <row r="1752" spans="1:12">
      <c r="A1752" s="1" t="str">
        <f>IF(AND(TONGHOP!O1752="KTHP",OR(TONGHOP!P1752="LT",TONGHOP!P1752="TN"),TONGHOP!Q1752&lt;=90),TONGHOP!T1752,"")</f>
        <v/>
      </c>
      <c r="B1752" s="1" t="str">
        <f>IF(AND(TONGHOP!O1752="KTHP",OR(TONGHOP!P1752="LT",TONGHOP!P1752="TN"),TONGHOP!Q1752&lt;=90),TONGHOP!U1752,"")</f>
        <v/>
      </c>
      <c r="C1752" s="1" t="str">
        <f t="shared" si="108"/>
        <v/>
      </c>
      <c r="D1752" s="1" t="str">
        <f>IF(AND(TONGHOP!O1752="KTHP",OR(TONGHOP!P1752="LT",TONGHOP!P1752="TN"),AND(TONGHOP!Q1752&gt;90,TONGHOP!Q1752&lt;=120)),TONGHOP!T1752,"")</f>
        <v/>
      </c>
      <c r="E1752" s="1" t="str">
        <f>IF(AND(TONGHOP!O1752="KTHP",OR(TONGHOP!P1752="LT",TONGHOP!P1752="TN"),AND(TONGHOP!Q1752&gt;90,TONGHOP!Q1752&lt;=120)),TONGHOP!U1752,"")</f>
        <v/>
      </c>
      <c r="F1752" s="1" t="str">
        <f t="shared" si="109"/>
        <v/>
      </c>
      <c r="G1752" s="1" t="str">
        <f>IF(AND(TONGHOP!O1752="KTHP",OR(TONGHOP!P1752="LT",TONGHOP!P1752="TN"),AND(TONGHOP!Q1752&gt;120,TONGHOP!Q1752&lt;=150)),TONGHOP!T1752,"")</f>
        <v/>
      </c>
      <c r="H1752" s="1" t="str">
        <f>IF(AND(TONGHOP!O1752="KTHP",OR(TONGHOP!P1752="LT",TONGHOP!P1752="TN"),AND(TONGHOP!Q1752&gt;120,TONGHOP!Q1752&lt;=150)),TONGHOP!U1752,"")</f>
        <v/>
      </c>
      <c r="I1752" s="1" t="str">
        <f t="shared" si="110"/>
        <v/>
      </c>
      <c r="J1752" s="1" t="str">
        <f>IF(AND(TONGHOP!O1752="KTHP",OR(TONGHOP!P1752="LT",TONGHOP!P1752="TN"),TONGHOP!Q1752&gt;150),TONGHOP!T1752,"")</f>
        <v/>
      </c>
      <c r="K1752" s="1" t="str">
        <f>IF(AND(TONGHOP!O1752="KTHP",OR(TONGHOP!P1752="LT",TONGHOP!P1752="TN"),TONGHOP!Q1752&gt;150),TONGHOP!U1752,"")</f>
        <v/>
      </c>
      <c r="L1752" s="1" t="str">
        <f t="shared" si="111"/>
        <v/>
      </c>
    </row>
    <row r="1753" spans="1:12">
      <c r="A1753" s="1" t="str">
        <f>IF(AND(TONGHOP!O1753="KTHP",OR(TONGHOP!P1753="LT",TONGHOP!P1753="TN"),TONGHOP!Q1753&lt;=90),TONGHOP!T1753,"")</f>
        <v/>
      </c>
      <c r="B1753" s="1" t="str">
        <f>IF(AND(TONGHOP!O1753="KTHP",OR(TONGHOP!P1753="LT",TONGHOP!P1753="TN"),TONGHOP!Q1753&lt;=90),TONGHOP!U1753,"")</f>
        <v/>
      </c>
      <c r="C1753" s="1" t="str">
        <f t="shared" si="108"/>
        <v/>
      </c>
      <c r="D1753" s="1" t="str">
        <f>IF(AND(TONGHOP!O1753="KTHP",OR(TONGHOP!P1753="LT",TONGHOP!P1753="TN"),AND(TONGHOP!Q1753&gt;90,TONGHOP!Q1753&lt;=120)),TONGHOP!T1753,"")</f>
        <v/>
      </c>
      <c r="E1753" s="1" t="str">
        <f>IF(AND(TONGHOP!O1753="KTHP",OR(TONGHOP!P1753="LT",TONGHOP!P1753="TN"),AND(TONGHOP!Q1753&gt;90,TONGHOP!Q1753&lt;=120)),TONGHOP!U1753,"")</f>
        <v/>
      </c>
      <c r="F1753" s="1" t="str">
        <f t="shared" si="109"/>
        <v/>
      </c>
      <c r="G1753" s="1" t="str">
        <f>IF(AND(TONGHOP!O1753="KTHP",OR(TONGHOP!P1753="LT",TONGHOP!P1753="TN"),AND(TONGHOP!Q1753&gt;120,TONGHOP!Q1753&lt;=150)),TONGHOP!T1753,"")</f>
        <v/>
      </c>
      <c r="H1753" s="1" t="str">
        <f>IF(AND(TONGHOP!O1753="KTHP",OR(TONGHOP!P1753="LT",TONGHOP!P1753="TN"),AND(TONGHOP!Q1753&gt;120,TONGHOP!Q1753&lt;=150)),TONGHOP!U1753,"")</f>
        <v/>
      </c>
      <c r="I1753" s="1" t="str">
        <f t="shared" si="110"/>
        <v/>
      </c>
      <c r="J1753" s="1" t="str">
        <f>IF(AND(TONGHOP!O1753="KTHP",OR(TONGHOP!P1753="LT",TONGHOP!P1753="TN"),TONGHOP!Q1753&gt;150),TONGHOP!T1753,"")</f>
        <v/>
      </c>
      <c r="K1753" s="1" t="str">
        <f>IF(AND(TONGHOP!O1753="KTHP",OR(TONGHOP!P1753="LT",TONGHOP!P1753="TN"),TONGHOP!Q1753&gt;150),TONGHOP!U1753,"")</f>
        <v/>
      </c>
      <c r="L1753" s="1" t="str">
        <f t="shared" si="111"/>
        <v/>
      </c>
    </row>
    <row r="1754" spans="1:12">
      <c r="A1754" s="1" t="str">
        <f>IF(AND(TONGHOP!O1754="KTHP",OR(TONGHOP!P1754="LT",TONGHOP!P1754="TN"),TONGHOP!Q1754&lt;=90),TONGHOP!T1754,"")</f>
        <v/>
      </c>
      <c r="B1754" s="1" t="str">
        <f>IF(AND(TONGHOP!O1754="KTHP",OR(TONGHOP!P1754="LT",TONGHOP!P1754="TN"),TONGHOP!Q1754&lt;=90),TONGHOP!U1754,"")</f>
        <v/>
      </c>
      <c r="C1754" s="1" t="str">
        <f t="shared" si="108"/>
        <v/>
      </c>
      <c r="D1754" s="1" t="str">
        <f>IF(AND(TONGHOP!O1754="KTHP",OR(TONGHOP!P1754="LT",TONGHOP!P1754="TN"),AND(TONGHOP!Q1754&gt;90,TONGHOP!Q1754&lt;=120)),TONGHOP!T1754,"")</f>
        <v/>
      </c>
      <c r="E1754" s="1" t="str">
        <f>IF(AND(TONGHOP!O1754="KTHP",OR(TONGHOP!P1754="LT",TONGHOP!P1754="TN"),AND(TONGHOP!Q1754&gt;90,TONGHOP!Q1754&lt;=120)),TONGHOP!U1754,"")</f>
        <v/>
      </c>
      <c r="F1754" s="1" t="str">
        <f t="shared" si="109"/>
        <v/>
      </c>
      <c r="G1754" s="1" t="str">
        <f>IF(AND(TONGHOP!O1754="KTHP",OR(TONGHOP!P1754="LT",TONGHOP!P1754="TN"),AND(TONGHOP!Q1754&gt;120,TONGHOP!Q1754&lt;=150)),TONGHOP!T1754,"")</f>
        <v/>
      </c>
      <c r="H1754" s="1" t="str">
        <f>IF(AND(TONGHOP!O1754="KTHP",OR(TONGHOP!P1754="LT",TONGHOP!P1754="TN"),AND(TONGHOP!Q1754&gt;120,TONGHOP!Q1754&lt;=150)),TONGHOP!U1754,"")</f>
        <v/>
      </c>
      <c r="I1754" s="1" t="str">
        <f t="shared" si="110"/>
        <v/>
      </c>
      <c r="J1754" s="1" t="str">
        <f>IF(AND(TONGHOP!O1754="KTHP",OR(TONGHOP!P1754="LT",TONGHOP!P1754="TN"),TONGHOP!Q1754&gt;150),TONGHOP!T1754,"")</f>
        <v/>
      </c>
      <c r="K1754" s="1" t="str">
        <f>IF(AND(TONGHOP!O1754="KTHP",OR(TONGHOP!P1754="LT",TONGHOP!P1754="TN"),TONGHOP!Q1754&gt;150),TONGHOP!U1754,"")</f>
        <v/>
      </c>
      <c r="L1754" s="1" t="str">
        <f t="shared" si="111"/>
        <v/>
      </c>
    </row>
    <row r="1755" spans="1:12">
      <c r="A1755" s="1" t="str">
        <f>IF(AND(TONGHOP!O1755="KTHP",OR(TONGHOP!P1755="LT",TONGHOP!P1755="TN"),TONGHOP!Q1755&lt;=90),TONGHOP!T1755,"")</f>
        <v/>
      </c>
      <c r="B1755" s="1" t="str">
        <f>IF(AND(TONGHOP!O1755="KTHP",OR(TONGHOP!P1755="LT",TONGHOP!P1755="TN"),TONGHOP!Q1755&lt;=90),TONGHOP!U1755,"")</f>
        <v/>
      </c>
      <c r="C1755" s="1" t="str">
        <f t="shared" si="108"/>
        <v/>
      </c>
      <c r="D1755" s="1" t="str">
        <f>IF(AND(TONGHOP!O1755="KTHP",OR(TONGHOP!P1755="LT",TONGHOP!P1755="TN"),AND(TONGHOP!Q1755&gt;90,TONGHOP!Q1755&lt;=120)),TONGHOP!T1755,"")</f>
        <v/>
      </c>
      <c r="E1755" s="1" t="str">
        <f>IF(AND(TONGHOP!O1755="KTHP",OR(TONGHOP!P1755="LT",TONGHOP!P1755="TN"),AND(TONGHOP!Q1755&gt;90,TONGHOP!Q1755&lt;=120)),TONGHOP!U1755,"")</f>
        <v/>
      </c>
      <c r="F1755" s="1" t="str">
        <f t="shared" si="109"/>
        <v/>
      </c>
      <c r="G1755" s="1" t="str">
        <f>IF(AND(TONGHOP!O1755="KTHP",OR(TONGHOP!P1755="LT",TONGHOP!P1755="TN"),AND(TONGHOP!Q1755&gt;120,TONGHOP!Q1755&lt;=150)),TONGHOP!T1755,"")</f>
        <v/>
      </c>
      <c r="H1755" s="1" t="str">
        <f>IF(AND(TONGHOP!O1755="KTHP",OR(TONGHOP!P1755="LT",TONGHOP!P1755="TN"),AND(TONGHOP!Q1755&gt;120,TONGHOP!Q1755&lt;=150)),TONGHOP!U1755,"")</f>
        <v/>
      </c>
      <c r="I1755" s="1" t="str">
        <f t="shared" si="110"/>
        <v/>
      </c>
      <c r="J1755" s="1" t="str">
        <f>IF(AND(TONGHOP!O1755="KTHP",OR(TONGHOP!P1755="LT",TONGHOP!P1755="TN"),TONGHOP!Q1755&gt;150),TONGHOP!T1755,"")</f>
        <v/>
      </c>
      <c r="K1755" s="1" t="str">
        <f>IF(AND(TONGHOP!O1755="KTHP",OR(TONGHOP!P1755="LT",TONGHOP!P1755="TN"),TONGHOP!Q1755&gt;150),TONGHOP!U1755,"")</f>
        <v/>
      </c>
      <c r="L1755" s="1" t="str">
        <f t="shared" si="111"/>
        <v/>
      </c>
    </row>
    <row r="1756" spans="1:12">
      <c r="A1756" s="1" t="str">
        <f>IF(AND(TONGHOP!O1756="KTHP",OR(TONGHOP!P1756="LT",TONGHOP!P1756="TN"),TONGHOP!Q1756&lt;=90),TONGHOP!T1756,"")</f>
        <v/>
      </c>
      <c r="B1756" s="1" t="str">
        <f>IF(AND(TONGHOP!O1756="KTHP",OR(TONGHOP!P1756="LT",TONGHOP!P1756="TN"),TONGHOP!Q1756&lt;=90),TONGHOP!U1756,"")</f>
        <v/>
      </c>
      <c r="C1756" s="1" t="str">
        <f t="shared" si="108"/>
        <v/>
      </c>
      <c r="D1756" s="1" t="str">
        <f>IF(AND(TONGHOP!O1756="KTHP",OR(TONGHOP!P1756="LT",TONGHOP!P1756="TN"),AND(TONGHOP!Q1756&gt;90,TONGHOP!Q1756&lt;=120)),TONGHOP!T1756,"")</f>
        <v/>
      </c>
      <c r="E1756" s="1" t="str">
        <f>IF(AND(TONGHOP!O1756="KTHP",OR(TONGHOP!P1756="LT",TONGHOP!P1756="TN"),AND(TONGHOP!Q1756&gt;90,TONGHOP!Q1756&lt;=120)),TONGHOP!U1756,"")</f>
        <v/>
      </c>
      <c r="F1756" s="1" t="str">
        <f t="shared" si="109"/>
        <v/>
      </c>
      <c r="G1756" s="1" t="str">
        <f>IF(AND(TONGHOP!O1756="KTHP",OR(TONGHOP!P1756="LT",TONGHOP!P1756="TN"),AND(TONGHOP!Q1756&gt;120,TONGHOP!Q1756&lt;=150)),TONGHOP!T1756,"")</f>
        <v/>
      </c>
      <c r="H1756" s="1" t="str">
        <f>IF(AND(TONGHOP!O1756="KTHP",OR(TONGHOP!P1756="LT",TONGHOP!P1756="TN"),AND(TONGHOP!Q1756&gt;120,TONGHOP!Q1756&lt;=150)),TONGHOP!U1756,"")</f>
        <v/>
      </c>
      <c r="I1756" s="1" t="str">
        <f t="shared" si="110"/>
        <v/>
      </c>
      <c r="J1756" s="1" t="str">
        <f>IF(AND(TONGHOP!O1756="KTHP",OR(TONGHOP!P1756="LT",TONGHOP!P1756="TN"),TONGHOP!Q1756&gt;150),TONGHOP!T1756,"")</f>
        <v/>
      </c>
      <c r="K1756" s="1" t="str">
        <f>IF(AND(TONGHOP!O1756="KTHP",OR(TONGHOP!P1756="LT",TONGHOP!P1756="TN"),TONGHOP!Q1756&gt;150),TONGHOP!U1756,"")</f>
        <v/>
      </c>
      <c r="L1756" s="1" t="str">
        <f t="shared" si="111"/>
        <v/>
      </c>
    </row>
    <row r="1757" spans="1:12">
      <c r="A1757" s="1" t="str">
        <f>IF(AND(TONGHOP!O1757="KTHP",OR(TONGHOP!P1757="LT",TONGHOP!P1757="TN"),TONGHOP!Q1757&lt;=90),TONGHOP!T1757,"")</f>
        <v/>
      </c>
      <c r="B1757" s="1" t="str">
        <f>IF(AND(TONGHOP!O1757="KTHP",OR(TONGHOP!P1757="LT",TONGHOP!P1757="TN"),TONGHOP!Q1757&lt;=90),TONGHOP!U1757,"")</f>
        <v/>
      </c>
      <c r="C1757" s="1" t="str">
        <f t="shared" si="108"/>
        <v/>
      </c>
      <c r="D1757" s="1" t="str">
        <f>IF(AND(TONGHOP!O1757="KTHP",OR(TONGHOP!P1757="LT",TONGHOP!P1757="TN"),AND(TONGHOP!Q1757&gt;90,TONGHOP!Q1757&lt;=120)),TONGHOP!T1757,"")</f>
        <v/>
      </c>
      <c r="E1757" s="1" t="str">
        <f>IF(AND(TONGHOP!O1757="KTHP",OR(TONGHOP!P1757="LT",TONGHOP!P1757="TN"),AND(TONGHOP!Q1757&gt;90,TONGHOP!Q1757&lt;=120)),TONGHOP!U1757,"")</f>
        <v/>
      </c>
      <c r="F1757" s="1" t="str">
        <f t="shared" si="109"/>
        <v/>
      </c>
      <c r="G1757" s="1" t="str">
        <f>IF(AND(TONGHOP!O1757="KTHP",OR(TONGHOP!P1757="LT",TONGHOP!P1757="TN"),AND(TONGHOP!Q1757&gt;120,TONGHOP!Q1757&lt;=150)),TONGHOP!T1757,"")</f>
        <v/>
      </c>
      <c r="H1757" s="1" t="str">
        <f>IF(AND(TONGHOP!O1757="KTHP",OR(TONGHOP!P1757="LT",TONGHOP!P1757="TN"),AND(TONGHOP!Q1757&gt;120,TONGHOP!Q1757&lt;=150)),TONGHOP!U1757,"")</f>
        <v/>
      </c>
      <c r="I1757" s="1" t="str">
        <f t="shared" si="110"/>
        <v/>
      </c>
      <c r="J1757" s="1" t="str">
        <f>IF(AND(TONGHOP!O1757="KTHP",OR(TONGHOP!P1757="LT",TONGHOP!P1757="TN"),TONGHOP!Q1757&gt;150),TONGHOP!T1757,"")</f>
        <v/>
      </c>
      <c r="K1757" s="1" t="str">
        <f>IF(AND(TONGHOP!O1757="KTHP",OR(TONGHOP!P1757="LT",TONGHOP!P1757="TN"),TONGHOP!Q1757&gt;150),TONGHOP!U1757,"")</f>
        <v/>
      </c>
      <c r="L1757" s="1" t="str">
        <f t="shared" si="111"/>
        <v/>
      </c>
    </row>
    <row r="1758" spans="1:12">
      <c r="A1758" s="1" t="str">
        <f>IF(AND(TONGHOP!O1758="KTHP",OR(TONGHOP!P1758="LT",TONGHOP!P1758="TN"),TONGHOP!Q1758&lt;=90),TONGHOP!T1758,"")</f>
        <v/>
      </c>
      <c r="B1758" s="1" t="str">
        <f>IF(AND(TONGHOP!O1758="KTHP",OR(TONGHOP!P1758="LT",TONGHOP!P1758="TN"),TONGHOP!Q1758&lt;=90),TONGHOP!U1758,"")</f>
        <v/>
      </c>
      <c r="C1758" s="1" t="str">
        <f t="shared" si="108"/>
        <v/>
      </c>
      <c r="D1758" s="1" t="str">
        <f>IF(AND(TONGHOP!O1758="KTHP",OR(TONGHOP!P1758="LT",TONGHOP!P1758="TN"),AND(TONGHOP!Q1758&gt;90,TONGHOP!Q1758&lt;=120)),TONGHOP!T1758,"")</f>
        <v/>
      </c>
      <c r="E1758" s="1" t="str">
        <f>IF(AND(TONGHOP!O1758="KTHP",OR(TONGHOP!P1758="LT",TONGHOP!P1758="TN"),AND(TONGHOP!Q1758&gt;90,TONGHOP!Q1758&lt;=120)),TONGHOP!U1758,"")</f>
        <v/>
      </c>
      <c r="F1758" s="1" t="str">
        <f t="shared" si="109"/>
        <v/>
      </c>
      <c r="G1758" s="1" t="str">
        <f>IF(AND(TONGHOP!O1758="KTHP",OR(TONGHOP!P1758="LT",TONGHOP!P1758="TN"),AND(TONGHOP!Q1758&gt;120,TONGHOP!Q1758&lt;=150)),TONGHOP!T1758,"")</f>
        <v/>
      </c>
      <c r="H1758" s="1" t="str">
        <f>IF(AND(TONGHOP!O1758="KTHP",OR(TONGHOP!P1758="LT",TONGHOP!P1758="TN"),AND(TONGHOP!Q1758&gt;120,TONGHOP!Q1758&lt;=150)),TONGHOP!U1758,"")</f>
        <v/>
      </c>
      <c r="I1758" s="1" t="str">
        <f t="shared" si="110"/>
        <v/>
      </c>
      <c r="J1758" s="1" t="str">
        <f>IF(AND(TONGHOP!O1758="KTHP",OR(TONGHOP!P1758="LT",TONGHOP!P1758="TN"),TONGHOP!Q1758&gt;150),TONGHOP!T1758,"")</f>
        <v/>
      </c>
      <c r="K1758" s="1" t="str">
        <f>IF(AND(TONGHOP!O1758="KTHP",OR(TONGHOP!P1758="LT",TONGHOP!P1758="TN"),TONGHOP!Q1758&gt;150),TONGHOP!U1758,"")</f>
        <v/>
      </c>
      <c r="L1758" s="1" t="str">
        <f t="shared" si="111"/>
        <v/>
      </c>
    </row>
    <row r="1759" spans="1:12">
      <c r="A1759" s="1" t="str">
        <f>IF(AND(TONGHOP!O1759="KTHP",OR(TONGHOP!P1759="LT",TONGHOP!P1759="TN"),TONGHOP!Q1759&lt;=90),TONGHOP!T1759,"")</f>
        <v/>
      </c>
      <c r="B1759" s="1" t="str">
        <f>IF(AND(TONGHOP!O1759="KTHP",OR(TONGHOP!P1759="LT",TONGHOP!P1759="TN"),TONGHOP!Q1759&lt;=90),TONGHOP!U1759,"")</f>
        <v/>
      </c>
      <c r="C1759" s="1" t="str">
        <f t="shared" si="108"/>
        <v/>
      </c>
      <c r="D1759" s="1" t="str">
        <f>IF(AND(TONGHOP!O1759="KTHP",OR(TONGHOP!P1759="LT",TONGHOP!P1759="TN"),AND(TONGHOP!Q1759&gt;90,TONGHOP!Q1759&lt;=120)),TONGHOP!T1759,"")</f>
        <v/>
      </c>
      <c r="E1759" s="1" t="str">
        <f>IF(AND(TONGHOP!O1759="KTHP",OR(TONGHOP!P1759="LT",TONGHOP!P1759="TN"),AND(TONGHOP!Q1759&gt;90,TONGHOP!Q1759&lt;=120)),TONGHOP!U1759,"")</f>
        <v/>
      </c>
      <c r="F1759" s="1" t="str">
        <f t="shared" si="109"/>
        <v/>
      </c>
      <c r="G1759" s="1" t="str">
        <f>IF(AND(TONGHOP!O1759="KTHP",OR(TONGHOP!P1759="LT",TONGHOP!P1759="TN"),AND(TONGHOP!Q1759&gt;120,TONGHOP!Q1759&lt;=150)),TONGHOP!T1759,"")</f>
        <v/>
      </c>
      <c r="H1759" s="1" t="str">
        <f>IF(AND(TONGHOP!O1759="KTHP",OR(TONGHOP!P1759="LT",TONGHOP!P1759="TN"),AND(TONGHOP!Q1759&gt;120,TONGHOP!Q1759&lt;=150)),TONGHOP!U1759,"")</f>
        <v/>
      </c>
      <c r="I1759" s="1" t="str">
        <f t="shared" si="110"/>
        <v/>
      </c>
      <c r="J1759" s="1" t="str">
        <f>IF(AND(TONGHOP!O1759="KTHP",OR(TONGHOP!P1759="LT",TONGHOP!P1759="TN"),TONGHOP!Q1759&gt;150),TONGHOP!T1759,"")</f>
        <v/>
      </c>
      <c r="K1759" s="1" t="str">
        <f>IF(AND(TONGHOP!O1759="KTHP",OR(TONGHOP!P1759="LT",TONGHOP!P1759="TN"),TONGHOP!Q1759&gt;150),TONGHOP!U1759,"")</f>
        <v/>
      </c>
      <c r="L1759" s="1" t="str">
        <f t="shared" si="111"/>
        <v/>
      </c>
    </row>
    <row r="1760" spans="1:12">
      <c r="A1760" s="1" t="str">
        <f>IF(AND(TONGHOP!O1760="KTHP",OR(TONGHOP!P1760="LT",TONGHOP!P1760="TN"),TONGHOP!Q1760&lt;=90),TONGHOP!T1760,"")</f>
        <v/>
      </c>
      <c r="B1760" s="1" t="str">
        <f>IF(AND(TONGHOP!O1760="KTHP",OR(TONGHOP!P1760="LT",TONGHOP!P1760="TN"),TONGHOP!Q1760&lt;=90),TONGHOP!U1760,"")</f>
        <v/>
      </c>
      <c r="C1760" s="1" t="str">
        <f t="shared" si="108"/>
        <v/>
      </c>
      <c r="D1760" s="1" t="str">
        <f>IF(AND(TONGHOP!O1760="KTHP",OR(TONGHOP!P1760="LT",TONGHOP!P1760="TN"),AND(TONGHOP!Q1760&gt;90,TONGHOP!Q1760&lt;=120)),TONGHOP!T1760,"")</f>
        <v/>
      </c>
      <c r="E1760" s="1" t="str">
        <f>IF(AND(TONGHOP!O1760="KTHP",OR(TONGHOP!P1760="LT",TONGHOP!P1760="TN"),AND(TONGHOP!Q1760&gt;90,TONGHOP!Q1760&lt;=120)),TONGHOP!U1760,"")</f>
        <v/>
      </c>
      <c r="F1760" s="1" t="str">
        <f t="shared" si="109"/>
        <v/>
      </c>
      <c r="G1760" s="1" t="str">
        <f>IF(AND(TONGHOP!O1760="KTHP",OR(TONGHOP!P1760="LT",TONGHOP!P1760="TN"),AND(TONGHOP!Q1760&gt;120,TONGHOP!Q1760&lt;=150)),TONGHOP!T1760,"")</f>
        <v/>
      </c>
      <c r="H1760" s="1" t="str">
        <f>IF(AND(TONGHOP!O1760="KTHP",OR(TONGHOP!P1760="LT",TONGHOP!P1760="TN"),AND(TONGHOP!Q1760&gt;120,TONGHOP!Q1760&lt;=150)),TONGHOP!U1760,"")</f>
        <v/>
      </c>
      <c r="I1760" s="1" t="str">
        <f t="shared" si="110"/>
        <v/>
      </c>
      <c r="J1760" s="1" t="str">
        <f>IF(AND(TONGHOP!O1760="KTHP",OR(TONGHOP!P1760="LT",TONGHOP!P1760="TN"),TONGHOP!Q1760&gt;150),TONGHOP!T1760,"")</f>
        <v/>
      </c>
      <c r="K1760" s="1" t="str">
        <f>IF(AND(TONGHOP!O1760="KTHP",OR(TONGHOP!P1760="LT",TONGHOP!P1760="TN"),TONGHOP!Q1760&gt;150),TONGHOP!U1760,"")</f>
        <v/>
      </c>
      <c r="L1760" s="1" t="str">
        <f t="shared" si="111"/>
        <v/>
      </c>
    </row>
    <row r="1761" spans="1:12">
      <c r="A1761" s="1" t="str">
        <f>IF(AND(TONGHOP!O1761="KTHP",OR(TONGHOP!P1761="LT",TONGHOP!P1761="TN"),TONGHOP!Q1761&lt;=90),TONGHOP!T1761,"")</f>
        <v/>
      </c>
      <c r="B1761" s="1" t="str">
        <f>IF(AND(TONGHOP!O1761="KTHP",OR(TONGHOP!P1761="LT",TONGHOP!P1761="TN"),TONGHOP!Q1761&lt;=90),TONGHOP!U1761,"")</f>
        <v/>
      </c>
      <c r="C1761" s="1" t="str">
        <f t="shared" si="108"/>
        <v/>
      </c>
      <c r="D1761" s="1" t="str">
        <f>IF(AND(TONGHOP!O1761="KTHP",OR(TONGHOP!P1761="LT",TONGHOP!P1761="TN"),AND(TONGHOP!Q1761&gt;90,TONGHOP!Q1761&lt;=120)),TONGHOP!T1761,"")</f>
        <v/>
      </c>
      <c r="E1761" s="1" t="str">
        <f>IF(AND(TONGHOP!O1761="KTHP",OR(TONGHOP!P1761="LT",TONGHOP!P1761="TN"),AND(TONGHOP!Q1761&gt;90,TONGHOP!Q1761&lt;=120)),TONGHOP!U1761,"")</f>
        <v/>
      </c>
      <c r="F1761" s="1" t="str">
        <f t="shared" si="109"/>
        <v/>
      </c>
      <c r="G1761" s="1" t="str">
        <f>IF(AND(TONGHOP!O1761="KTHP",OR(TONGHOP!P1761="LT",TONGHOP!P1761="TN"),AND(TONGHOP!Q1761&gt;120,TONGHOP!Q1761&lt;=150)),TONGHOP!T1761,"")</f>
        <v/>
      </c>
      <c r="H1761" s="1" t="str">
        <f>IF(AND(TONGHOP!O1761="KTHP",OR(TONGHOP!P1761="LT",TONGHOP!P1761="TN"),AND(TONGHOP!Q1761&gt;120,TONGHOP!Q1761&lt;=150)),TONGHOP!U1761,"")</f>
        <v/>
      </c>
      <c r="I1761" s="1" t="str">
        <f t="shared" si="110"/>
        <v/>
      </c>
      <c r="J1761" s="1" t="str">
        <f>IF(AND(TONGHOP!O1761="KTHP",OR(TONGHOP!P1761="LT",TONGHOP!P1761="TN"),TONGHOP!Q1761&gt;150),TONGHOP!T1761,"")</f>
        <v/>
      </c>
      <c r="K1761" s="1" t="str">
        <f>IF(AND(TONGHOP!O1761="KTHP",OR(TONGHOP!P1761="LT",TONGHOP!P1761="TN"),TONGHOP!Q1761&gt;150),TONGHOP!U1761,"")</f>
        <v/>
      </c>
      <c r="L1761" s="1" t="str">
        <f t="shared" si="111"/>
        <v/>
      </c>
    </row>
    <row r="1762" spans="1:12">
      <c r="A1762" s="1" t="str">
        <f>IF(AND(TONGHOP!O1762="KTHP",OR(TONGHOP!P1762="LT",TONGHOP!P1762="TN"),TONGHOP!Q1762&lt;=90),TONGHOP!T1762,"")</f>
        <v/>
      </c>
      <c r="B1762" s="1" t="str">
        <f>IF(AND(TONGHOP!O1762="KTHP",OR(TONGHOP!P1762="LT",TONGHOP!P1762="TN"),TONGHOP!Q1762&lt;=90),TONGHOP!U1762,"")</f>
        <v/>
      </c>
      <c r="C1762" s="1" t="str">
        <f t="shared" si="108"/>
        <v/>
      </c>
      <c r="D1762" s="1" t="str">
        <f>IF(AND(TONGHOP!O1762="KTHP",OR(TONGHOP!P1762="LT",TONGHOP!P1762="TN"),AND(TONGHOP!Q1762&gt;90,TONGHOP!Q1762&lt;=120)),TONGHOP!T1762,"")</f>
        <v/>
      </c>
      <c r="E1762" s="1" t="str">
        <f>IF(AND(TONGHOP!O1762="KTHP",OR(TONGHOP!P1762="LT",TONGHOP!P1762="TN"),AND(TONGHOP!Q1762&gt;90,TONGHOP!Q1762&lt;=120)),TONGHOP!U1762,"")</f>
        <v/>
      </c>
      <c r="F1762" s="1" t="str">
        <f t="shared" si="109"/>
        <v/>
      </c>
      <c r="G1762" s="1" t="str">
        <f>IF(AND(TONGHOP!O1762="KTHP",OR(TONGHOP!P1762="LT",TONGHOP!P1762="TN"),AND(TONGHOP!Q1762&gt;120,TONGHOP!Q1762&lt;=150)),TONGHOP!T1762,"")</f>
        <v/>
      </c>
      <c r="H1762" s="1" t="str">
        <f>IF(AND(TONGHOP!O1762="KTHP",OR(TONGHOP!P1762="LT",TONGHOP!P1762="TN"),AND(TONGHOP!Q1762&gt;120,TONGHOP!Q1762&lt;=150)),TONGHOP!U1762,"")</f>
        <v/>
      </c>
      <c r="I1762" s="1" t="str">
        <f t="shared" si="110"/>
        <v/>
      </c>
      <c r="J1762" s="1" t="str">
        <f>IF(AND(TONGHOP!O1762="KTHP",OR(TONGHOP!P1762="LT",TONGHOP!P1762="TN"),TONGHOP!Q1762&gt;150),TONGHOP!T1762,"")</f>
        <v/>
      </c>
      <c r="K1762" s="1" t="str">
        <f>IF(AND(TONGHOP!O1762="KTHP",OR(TONGHOP!P1762="LT",TONGHOP!P1762="TN"),TONGHOP!Q1762&gt;150),TONGHOP!U1762,"")</f>
        <v/>
      </c>
      <c r="L1762" s="1" t="str">
        <f t="shared" si="111"/>
        <v/>
      </c>
    </row>
    <row r="1763" spans="1:12">
      <c r="A1763" s="1" t="str">
        <f>IF(AND(TONGHOP!O1763="KTHP",OR(TONGHOP!P1763="LT",TONGHOP!P1763="TN"),TONGHOP!Q1763&lt;=90),TONGHOP!T1763,"")</f>
        <v/>
      </c>
      <c r="B1763" s="1" t="str">
        <f>IF(AND(TONGHOP!O1763="KTHP",OR(TONGHOP!P1763="LT",TONGHOP!P1763="TN"),TONGHOP!Q1763&lt;=90),TONGHOP!U1763,"")</f>
        <v/>
      </c>
      <c r="C1763" s="1" t="str">
        <f t="shared" si="108"/>
        <v/>
      </c>
      <c r="D1763" s="1" t="str">
        <f>IF(AND(TONGHOP!O1763="KTHP",OR(TONGHOP!P1763="LT",TONGHOP!P1763="TN"),AND(TONGHOP!Q1763&gt;90,TONGHOP!Q1763&lt;=120)),TONGHOP!T1763,"")</f>
        <v/>
      </c>
      <c r="E1763" s="1" t="str">
        <f>IF(AND(TONGHOP!O1763="KTHP",OR(TONGHOP!P1763="LT",TONGHOP!P1763="TN"),AND(TONGHOP!Q1763&gt;90,TONGHOP!Q1763&lt;=120)),TONGHOP!U1763,"")</f>
        <v/>
      </c>
      <c r="F1763" s="1" t="str">
        <f t="shared" si="109"/>
        <v/>
      </c>
      <c r="G1763" s="1" t="str">
        <f>IF(AND(TONGHOP!O1763="KTHP",OR(TONGHOP!P1763="LT",TONGHOP!P1763="TN"),AND(TONGHOP!Q1763&gt;120,TONGHOP!Q1763&lt;=150)),TONGHOP!T1763,"")</f>
        <v/>
      </c>
      <c r="H1763" s="1" t="str">
        <f>IF(AND(TONGHOP!O1763="KTHP",OR(TONGHOP!P1763="LT",TONGHOP!P1763="TN"),AND(TONGHOP!Q1763&gt;120,TONGHOP!Q1763&lt;=150)),TONGHOP!U1763,"")</f>
        <v/>
      </c>
      <c r="I1763" s="1" t="str">
        <f t="shared" si="110"/>
        <v/>
      </c>
      <c r="J1763" s="1" t="str">
        <f>IF(AND(TONGHOP!O1763="KTHP",OR(TONGHOP!P1763="LT",TONGHOP!P1763="TN"),TONGHOP!Q1763&gt;150),TONGHOP!T1763,"")</f>
        <v/>
      </c>
      <c r="K1763" s="1" t="str">
        <f>IF(AND(TONGHOP!O1763="KTHP",OR(TONGHOP!P1763="LT",TONGHOP!P1763="TN"),TONGHOP!Q1763&gt;150),TONGHOP!U1763,"")</f>
        <v/>
      </c>
      <c r="L1763" s="1" t="str">
        <f t="shared" si="111"/>
        <v/>
      </c>
    </row>
    <row r="1764" spans="1:12">
      <c r="A1764" s="1" t="str">
        <f>IF(AND(TONGHOP!O1764="KTHP",OR(TONGHOP!P1764="LT",TONGHOP!P1764="TN"),TONGHOP!Q1764&lt;=90),TONGHOP!T1764,"")</f>
        <v/>
      </c>
      <c r="B1764" s="1" t="str">
        <f>IF(AND(TONGHOP!O1764="KTHP",OR(TONGHOP!P1764="LT",TONGHOP!P1764="TN"),TONGHOP!Q1764&lt;=90),TONGHOP!U1764,"")</f>
        <v/>
      </c>
      <c r="C1764" s="1" t="str">
        <f t="shared" si="108"/>
        <v/>
      </c>
      <c r="D1764" s="1" t="str">
        <f>IF(AND(TONGHOP!O1764="KTHP",OR(TONGHOP!P1764="LT",TONGHOP!P1764="TN"),AND(TONGHOP!Q1764&gt;90,TONGHOP!Q1764&lt;=120)),TONGHOP!T1764,"")</f>
        <v/>
      </c>
      <c r="E1764" s="1" t="str">
        <f>IF(AND(TONGHOP!O1764="KTHP",OR(TONGHOP!P1764="LT",TONGHOP!P1764="TN"),AND(TONGHOP!Q1764&gt;90,TONGHOP!Q1764&lt;=120)),TONGHOP!U1764,"")</f>
        <v/>
      </c>
      <c r="F1764" s="1" t="str">
        <f t="shared" si="109"/>
        <v/>
      </c>
      <c r="G1764" s="1" t="str">
        <f>IF(AND(TONGHOP!O1764="KTHP",OR(TONGHOP!P1764="LT",TONGHOP!P1764="TN"),AND(TONGHOP!Q1764&gt;120,TONGHOP!Q1764&lt;=150)),TONGHOP!T1764,"")</f>
        <v/>
      </c>
      <c r="H1764" s="1" t="str">
        <f>IF(AND(TONGHOP!O1764="KTHP",OR(TONGHOP!P1764="LT",TONGHOP!P1764="TN"),AND(TONGHOP!Q1764&gt;120,TONGHOP!Q1764&lt;=150)),TONGHOP!U1764,"")</f>
        <v/>
      </c>
      <c r="I1764" s="1" t="str">
        <f t="shared" si="110"/>
        <v/>
      </c>
      <c r="J1764" s="1" t="str">
        <f>IF(AND(TONGHOP!O1764="KTHP",OR(TONGHOP!P1764="LT",TONGHOP!P1764="TN"),TONGHOP!Q1764&gt;150),TONGHOP!T1764,"")</f>
        <v/>
      </c>
      <c r="K1764" s="1" t="str">
        <f>IF(AND(TONGHOP!O1764="KTHP",OR(TONGHOP!P1764="LT",TONGHOP!P1764="TN"),TONGHOP!Q1764&gt;150),TONGHOP!U1764,"")</f>
        <v/>
      </c>
      <c r="L1764" s="1" t="str">
        <f t="shared" si="111"/>
        <v/>
      </c>
    </row>
    <row r="1765" spans="1:12">
      <c r="A1765" s="1" t="str">
        <f>IF(AND(TONGHOP!O1765="KTHP",OR(TONGHOP!P1765="LT",TONGHOP!P1765="TN"),TONGHOP!Q1765&lt;=90),TONGHOP!T1765,"")</f>
        <v/>
      </c>
      <c r="B1765" s="1" t="str">
        <f>IF(AND(TONGHOP!O1765="KTHP",OR(TONGHOP!P1765="LT",TONGHOP!P1765="TN"),TONGHOP!Q1765&lt;=90),TONGHOP!U1765,"")</f>
        <v/>
      </c>
      <c r="C1765" s="1" t="str">
        <f t="shared" si="108"/>
        <v/>
      </c>
      <c r="D1765" s="1" t="str">
        <f>IF(AND(TONGHOP!O1765="KTHP",OR(TONGHOP!P1765="LT",TONGHOP!P1765="TN"),AND(TONGHOP!Q1765&gt;90,TONGHOP!Q1765&lt;=120)),TONGHOP!T1765,"")</f>
        <v/>
      </c>
      <c r="E1765" s="1" t="str">
        <f>IF(AND(TONGHOP!O1765="KTHP",OR(TONGHOP!P1765="LT",TONGHOP!P1765="TN"),AND(TONGHOP!Q1765&gt;90,TONGHOP!Q1765&lt;=120)),TONGHOP!U1765,"")</f>
        <v/>
      </c>
      <c r="F1765" s="1" t="str">
        <f t="shared" si="109"/>
        <v/>
      </c>
      <c r="G1765" s="1" t="str">
        <f>IF(AND(TONGHOP!O1765="KTHP",OR(TONGHOP!P1765="LT",TONGHOP!P1765="TN"),AND(TONGHOP!Q1765&gt;120,TONGHOP!Q1765&lt;=150)),TONGHOP!T1765,"")</f>
        <v/>
      </c>
      <c r="H1765" s="1" t="str">
        <f>IF(AND(TONGHOP!O1765="KTHP",OR(TONGHOP!P1765="LT",TONGHOP!P1765="TN"),AND(TONGHOP!Q1765&gt;120,TONGHOP!Q1765&lt;=150)),TONGHOP!U1765,"")</f>
        <v/>
      </c>
      <c r="I1765" s="1" t="str">
        <f t="shared" si="110"/>
        <v/>
      </c>
      <c r="J1765" s="1" t="str">
        <f>IF(AND(TONGHOP!O1765="KTHP",OR(TONGHOP!P1765="LT",TONGHOP!P1765="TN"),TONGHOP!Q1765&gt;150),TONGHOP!T1765,"")</f>
        <v/>
      </c>
      <c r="K1765" s="1" t="str">
        <f>IF(AND(TONGHOP!O1765="KTHP",OR(TONGHOP!P1765="LT",TONGHOP!P1765="TN"),TONGHOP!Q1765&gt;150),TONGHOP!U1765,"")</f>
        <v/>
      </c>
      <c r="L1765" s="1" t="str">
        <f t="shared" si="111"/>
        <v/>
      </c>
    </row>
    <row r="1766" spans="1:12">
      <c r="A1766" s="1" t="str">
        <f>IF(AND(TONGHOP!O1766="KTHP",OR(TONGHOP!P1766="LT",TONGHOP!P1766="TN"),TONGHOP!Q1766&lt;=90),TONGHOP!T1766,"")</f>
        <v/>
      </c>
      <c r="B1766" s="1" t="str">
        <f>IF(AND(TONGHOP!O1766="KTHP",OR(TONGHOP!P1766="LT",TONGHOP!P1766="TN"),TONGHOP!Q1766&lt;=90),TONGHOP!U1766,"")</f>
        <v/>
      </c>
      <c r="C1766" s="1" t="str">
        <f t="shared" si="108"/>
        <v/>
      </c>
      <c r="D1766" s="1" t="str">
        <f>IF(AND(TONGHOP!O1766="KTHP",OR(TONGHOP!P1766="LT",TONGHOP!P1766="TN"),AND(TONGHOP!Q1766&gt;90,TONGHOP!Q1766&lt;=120)),TONGHOP!T1766,"")</f>
        <v/>
      </c>
      <c r="E1766" s="1" t="str">
        <f>IF(AND(TONGHOP!O1766="KTHP",OR(TONGHOP!P1766="LT",TONGHOP!P1766="TN"),AND(TONGHOP!Q1766&gt;90,TONGHOP!Q1766&lt;=120)),TONGHOP!U1766,"")</f>
        <v/>
      </c>
      <c r="F1766" s="1" t="str">
        <f t="shared" si="109"/>
        <v/>
      </c>
      <c r="G1766" s="1" t="str">
        <f>IF(AND(TONGHOP!O1766="KTHP",OR(TONGHOP!P1766="LT",TONGHOP!P1766="TN"),AND(TONGHOP!Q1766&gt;120,TONGHOP!Q1766&lt;=150)),TONGHOP!T1766,"")</f>
        <v/>
      </c>
      <c r="H1766" s="1" t="str">
        <f>IF(AND(TONGHOP!O1766="KTHP",OR(TONGHOP!P1766="LT",TONGHOP!P1766="TN"),AND(TONGHOP!Q1766&gt;120,TONGHOP!Q1766&lt;=150)),TONGHOP!U1766,"")</f>
        <v/>
      </c>
      <c r="I1766" s="1" t="str">
        <f t="shared" si="110"/>
        <v/>
      </c>
      <c r="J1766" s="1" t="str">
        <f>IF(AND(TONGHOP!O1766="KTHP",OR(TONGHOP!P1766="LT",TONGHOP!P1766="TN"),TONGHOP!Q1766&gt;150),TONGHOP!T1766,"")</f>
        <v/>
      </c>
      <c r="K1766" s="1" t="str">
        <f>IF(AND(TONGHOP!O1766="KTHP",OR(TONGHOP!P1766="LT",TONGHOP!P1766="TN"),TONGHOP!Q1766&gt;150),TONGHOP!U1766,"")</f>
        <v/>
      </c>
      <c r="L1766" s="1" t="str">
        <f t="shared" si="111"/>
        <v/>
      </c>
    </row>
    <row r="1767" spans="1:12">
      <c r="A1767" s="1" t="str">
        <f>IF(AND(TONGHOP!O1767="KTHP",OR(TONGHOP!P1767="LT",TONGHOP!P1767="TN"),TONGHOP!Q1767&lt;=90),TONGHOP!T1767,"")</f>
        <v/>
      </c>
      <c r="B1767" s="1" t="str">
        <f>IF(AND(TONGHOP!O1767="KTHP",OR(TONGHOP!P1767="LT",TONGHOP!P1767="TN"),TONGHOP!Q1767&lt;=90),TONGHOP!U1767,"")</f>
        <v/>
      </c>
      <c r="C1767" s="1" t="str">
        <f t="shared" si="108"/>
        <v/>
      </c>
      <c r="D1767" s="1" t="str">
        <f>IF(AND(TONGHOP!O1767="KTHP",OR(TONGHOP!P1767="LT",TONGHOP!P1767="TN"),AND(TONGHOP!Q1767&gt;90,TONGHOP!Q1767&lt;=120)),TONGHOP!T1767,"")</f>
        <v/>
      </c>
      <c r="E1767" s="1" t="str">
        <f>IF(AND(TONGHOP!O1767="KTHP",OR(TONGHOP!P1767="LT",TONGHOP!P1767="TN"),AND(TONGHOP!Q1767&gt;90,TONGHOP!Q1767&lt;=120)),TONGHOP!U1767,"")</f>
        <v/>
      </c>
      <c r="F1767" s="1" t="str">
        <f t="shared" si="109"/>
        <v/>
      </c>
      <c r="G1767" s="1" t="str">
        <f>IF(AND(TONGHOP!O1767="KTHP",OR(TONGHOP!P1767="LT",TONGHOP!P1767="TN"),AND(TONGHOP!Q1767&gt;120,TONGHOP!Q1767&lt;=150)),TONGHOP!T1767,"")</f>
        <v/>
      </c>
      <c r="H1767" s="1" t="str">
        <f>IF(AND(TONGHOP!O1767="KTHP",OR(TONGHOP!P1767="LT",TONGHOP!P1767="TN"),AND(TONGHOP!Q1767&gt;120,TONGHOP!Q1767&lt;=150)),TONGHOP!U1767,"")</f>
        <v/>
      </c>
      <c r="I1767" s="1" t="str">
        <f t="shared" si="110"/>
        <v/>
      </c>
      <c r="J1767" s="1" t="str">
        <f>IF(AND(TONGHOP!O1767="KTHP",OR(TONGHOP!P1767="LT",TONGHOP!P1767="TN"),TONGHOP!Q1767&gt;150),TONGHOP!T1767,"")</f>
        <v/>
      </c>
      <c r="K1767" s="1" t="str">
        <f>IF(AND(TONGHOP!O1767="KTHP",OR(TONGHOP!P1767="LT",TONGHOP!P1767="TN"),TONGHOP!Q1767&gt;150),TONGHOP!U1767,"")</f>
        <v/>
      </c>
      <c r="L1767" s="1" t="str">
        <f t="shared" si="111"/>
        <v/>
      </c>
    </row>
    <row r="1768" spans="1:12">
      <c r="A1768" s="1" t="str">
        <f>IF(AND(TONGHOP!O1768="KTHP",OR(TONGHOP!P1768="LT",TONGHOP!P1768="TN"),TONGHOP!Q1768&lt;=90),TONGHOP!T1768,"")</f>
        <v/>
      </c>
      <c r="B1768" s="1" t="str">
        <f>IF(AND(TONGHOP!O1768="KTHP",OR(TONGHOP!P1768="LT",TONGHOP!P1768="TN"),TONGHOP!Q1768&lt;=90),TONGHOP!U1768,"")</f>
        <v/>
      </c>
      <c r="C1768" s="1" t="str">
        <f t="shared" si="108"/>
        <v/>
      </c>
      <c r="D1768" s="1" t="str">
        <f>IF(AND(TONGHOP!O1768="KTHP",OR(TONGHOP!P1768="LT",TONGHOP!P1768="TN"),AND(TONGHOP!Q1768&gt;90,TONGHOP!Q1768&lt;=120)),TONGHOP!T1768,"")</f>
        <v/>
      </c>
      <c r="E1768" s="1" t="str">
        <f>IF(AND(TONGHOP!O1768="KTHP",OR(TONGHOP!P1768="LT",TONGHOP!P1768="TN"),AND(TONGHOP!Q1768&gt;90,TONGHOP!Q1768&lt;=120)),TONGHOP!U1768,"")</f>
        <v/>
      </c>
      <c r="F1768" s="1" t="str">
        <f t="shared" si="109"/>
        <v/>
      </c>
      <c r="G1768" s="1" t="str">
        <f>IF(AND(TONGHOP!O1768="KTHP",OR(TONGHOP!P1768="LT",TONGHOP!P1768="TN"),AND(TONGHOP!Q1768&gt;120,TONGHOP!Q1768&lt;=150)),TONGHOP!T1768,"")</f>
        <v/>
      </c>
      <c r="H1768" s="1" t="str">
        <f>IF(AND(TONGHOP!O1768="KTHP",OR(TONGHOP!P1768="LT",TONGHOP!P1768="TN"),AND(TONGHOP!Q1768&gt;120,TONGHOP!Q1768&lt;=150)),TONGHOP!U1768,"")</f>
        <v/>
      </c>
      <c r="I1768" s="1" t="str">
        <f t="shared" si="110"/>
        <v/>
      </c>
      <c r="J1768" s="1" t="str">
        <f>IF(AND(TONGHOP!O1768="KTHP",OR(TONGHOP!P1768="LT",TONGHOP!P1768="TN"),TONGHOP!Q1768&gt;150),TONGHOP!T1768,"")</f>
        <v/>
      </c>
      <c r="K1768" s="1" t="str">
        <f>IF(AND(TONGHOP!O1768="KTHP",OR(TONGHOP!P1768="LT",TONGHOP!P1768="TN"),TONGHOP!Q1768&gt;150),TONGHOP!U1768,"")</f>
        <v/>
      </c>
      <c r="L1768" s="1" t="str">
        <f t="shared" si="111"/>
        <v/>
      </c>
    </row>
    <row r="1769" spans="1:12">
      <c r="A1769" s="1" t="str">
        <f>IF(AND(TONGHOP!O1769="KTHP",OR(TONGHOP!P1769="LT",TONGHOP!P1769="TN"),TONGHOP!Q1769&lt;=90),TONGHOP!T1769,"")</f>
        <v/>
      </c>
      <c r="B1769" s="1" t="str">
        <f>IF(AND(TONGHOP!O1769="KTHP",OR(TONGHOP!P1769="LT",TONGHOP!P1769="TN"),TONGHOP!Q1769&lt;=90),TONGHOP!U1769,"")</f>
        <v/>
      </c>
      <c r="C1769" s="1" t="str">
        <f t="shared" si="108"/>
        <v/>
      </c>
      <c r="D1769" s="1" t="str">
        <f>IF(AND(TONGHOP!O1769="KTHP",OR(TONGHOP!P1769="LT",TONGHOP!P1769="TN"),AND(TONGHOP!Q1769&gt;90,TONGHOP!Q1769&lt;=120)),TONGHOP!T1769,"")</f>
        <v/>
      </c>
      <c r="E1769" s="1" t="str">
        <f>IF(AND(TONGHOP!O1769="KTHP",OR(TONGHOP!P1769="LT",TONGHOP!P1769="TN"),AND(TONGHOP!Q1769&gt;90,TONGHOP!Q1769&lt;=120)),TONGHOP!U1769,"")</f>
        <v/>
      </c>
      <c r="F1769" s="1" t="str">
        <f t="shared" si="109"/>
        <v/>
      </c>
      <c r="G1769" s="1" t="str">
        <f>IF(AND(TONGHOP!O1769="KTHP",OR(TONGHOP!P1769="LT",TONGHOP!P1769="TN"),AND(TONGHOP!Q1769&gt;120,TONGHOP!Q1769&lt;=150)),TONGHOP!T1769,"")</f>
        <v/>
      </c>
      <c r="H1769" s="1" t="str">
        <f>IF(AND(TONGHOP!O1769="KTHP",OR(TONGHOP!P1769="LT",TONGHOP!P1769="TN"),AND(TONGHOP!Q1769&gt;120,TONGHOP!Q1769&lt;=150)),TONGHOP!U1769,"")</f>
        <v/>
      </c>
      <c r="I1769" s="1" t="str">
        <f t="shared" si="110"/>
        <v/>
      </c>
      <c r="J1769" s="1" t="str">
        <f>IF(AND(TONGHOP!O1769="KTHP",OR(TONGHOP!P1769="LT",TONGHOP!P1769="TN"),TONGHOP!Q1769&gt;150),TONGHOP!T1769,"")</f>
        <v/>
      </c>
      <c r="K1769" s="1" t="str">
        <f>IF(AND(TONGHOP!O1769="KTHP",OR(TONGHOP!P1769="LT",TONGHOP!P1769="TN"),TONGHOP!Q1769&gt;150),TONGHOP!U1769,"")</f>
        <v/>
      </c>
      <c r="L1769" s="1" t="str">
        <f t="shared" si="111"/>
        <v/>
      </c>
    </row>
    <row r="1770" spans="1:12">
      <c r="A1770" s="1" t="str">
        <f>IF(AND(TONGHOP!O1770="KTHP",OR(TONGHOP!P1770="LT",TONGHOP!P1770="TN"),TONGHOP!Q1770&lt;=90),TONGHOP!T1770,"")</f>
        <v/>
      </c>
      <c r="B1770" s="1" t="str">
        <f>IF(AND(TONGHOP!O1770="KTHP",OR(TONGHOP!P1770="LT",TONGHOP!P1770="TN"),TONGHOP!Q1770&lt;=90),TONGHOP!U1770,"")</f>
        <v/>
      </c>
      <c r="C1770" s="1" t="str">
        <f t="shared" si="108"/>
        <v/>
      </c>
      <c r="D1770" s="1" t="str">
        <f>IF(AND(TONGHOP!O1770="KTHP",OR(TONGHOP!P1770="LT",TONGHOP!P1770="TN"),AND(TONGHOP!Q1770&gt;90,TONGHOP!Q1770&lt;=120)),TONGHOP!T1770,"")</f>
        <v/>
      </c>
      <c r="E1770" s="1" t="str">
        <f>IF(AND(TONGHOP!O1770="KTHP",OR(TONGHOP!P1770="LT",TONGHOP!P1770="TN"),AND(TONGHOP!Q1770&gt;90,TONGHOP!Q1770&lt;=120)),TONGHOP!U1770,"")</f>
        <v/>
      </c>
      <c r="F1770" s="1" t="str">
        <f t="shared" si="109"/>
        <v/>
      </c>
      <c r="G1770" s="1" t="str">
        <f>IF(AND(TONGHOP!O1770="KTHP",OR(TONGHOP!P1770="LT",TONGHOP!P1770="TN"),AND(TONGHOP!Q1770&gt;120,TONGHOP!Q1770&lt;=150)),TONGHOP!T1770,"")</f>
        <v/>
      </c>
      <c r="H1770" s="1" t="str">
        <f>IF(AND(TONGHOP!O1770="KTHP",OR(TONGHOP!P1770="LT",TONGHOP!P1770="TN"),AND(TONGHOP!Q1770&gt;120,TONGHOP!Q1770&lt;=150)),TONGHOP!U1770,"")</f>
        <v/>
      </c>
      <c r="I1770" s="1" t="str">
        <f t="shared" si="110"/>
        <v/>
      </c>
      <c r="J1770" s="1" t="str">
        <f>IF(AND(TONGHOP!O1770="KTHP",OR(TONGHOP!P1770="LT",TONGHOP!P1770="TN"),TONGHOP!Q1770&gt;150),TONGHOP!T1770,"")</f>
        <v/>
      </c>
      <c r="K1770" s="1" t="str">
        <f>IF(AND(TONGHOP!O1770="KTHP",OR(TONGHOP!P1770="LT",TONGHOP!P1770="TN"),TONGHOP!Q1770&gt;150),TONGHOP!U1770,"")</f>
        <v/>
      </c>
      <c r="L1770" s="1" t="str">
        <f t="shared" si="111"/>
        <v/>
      </c>
    </row>
    <row r="1771" spans="1:12">
      <c r="A1771" s="1" t="str">
        <f>IF(AND(TONGHOP!O1771="KTHP",OR(TONGHOP!P1771="LT",TONGHOP!P1771="TN"),TONGHOP!Q1771&lt;=90),TONGHOP!T1771,"")</f>
        <v/>
      </c>
      <c r="B1771" s="1" t="str">
        <f>IF(AND(TONGHOP!O1771="KTHP",OR(TONGHOP!P1771="LT",TONGHOP!P1771="TN"),TONGHOP!Q1771&lt;=90),TONGHOP!U1771,"")</f>
        <v/>
      </c>
      <c r="C1771" s="1" t="str">
        <f t="shared" si="108"/>
        <v/>
      </c>
      <c r="D1771" s="1" t="str">
        <f>IF(AND(TONGHOP!O1771="KTHP",OR(TONGHOP!P1771="LT",TONGHOP!P1771="TN"),AND(TONGHOP!Q1771&gt;90,TONGHOP!Q1771&lt;=120)),TONGHOP!T1771,"")</f>
        <v/>
      </c>
      <c r="E1771" s="1" t="str">
        <f>IF(AND(TONGHOP!O1771="KTHP",OR(TONGHOP!P1771="LT",TONGHOP!P1771="TN"),AND(TONGHOP!Q1771&gt;90,TONGHOP!Q1771&lt;=120)),TONGHOP!U1771,"")</f>
        <v/>
      </c>
      <c r="F1771" s="1" t="str">
        <f t="shared" si="109"/>
        <v/>
      </c>
      <c r="G1771" s="1" t="str">
        <f>IF(AND(TONGHOP!O1771="KTHP",OR(TONGHOP!P1771="LT",TONGHOP!P1771="TN"),AND(TONGHOP!Q1771&gt;120,TONGHOP!Q1771&lt;=150)),TONGHOP!T1771,"")</f>
        <v/>
      </c>
      <c r="H1771" s="1" t="str">
        <f>IF(AND(TONGHOP!O1771="KTHP",OR(TONGHOP!P1771="LT",TONGHOP!P1771="TN"),AND(TONGHOP!Q1771&gt;120,TONGHOP!Q1771&lt;=150)),TONGHOP!U1771,"")</f>
        <v/>
      </c>
      <c r="I1771" s="1" t="str">
        <f t="shared" si="110"/>
        <v/>
      </c>
      <c r="J1771" s="1" t="str">
        <f>IF(AND(TONGHOP!O1771="KTHP",OR(TONGHOP!P1771="LT",TONGHOP!P1771="TN"),TONGHOP!Q1771&gt;150),TONGHOP!T1771,"")</f>
        <v/>
      </c>
      <c r="K1771" s="1" t="str">
        <f>IF(AND(TONGHOP!O1771="KTHP",OR(TONGHOP!P1771="LT",TONGHOP!P1771="TN"),TONGHOP!Q1771&gt;150),TONGHOP!U1771,"")</f>
        <v/>
      </c>
      <c r="L1771" s="1" t="str">
        <f t="shared" si="111"/>
        <v/>
      </c>
    </row>
    <row r="1772" spans="1:12">
      <c r="A1772" s="1" t="str">
        <f>IF(AND(TONGHOP!O1772="KTHP",OR(TONGHOP!P1772="LT",TONGHOP!P1772="TN"),TONGHOP!Q1772&lt;=90),TONGHOP!T1772,"")</f>
        <v/>
      </c>
      <c r="B1772" s="1" t="str">
        <f>IF(AND(TONGHOP!O1772="KTHP",OR(TONGHOP!P1772="LT",TONGHOP!P1772="TN"),TONGHOP!Q1772&lt;=90),TONGHOP!U1772,"")</f>
        <v/>
      </c>
      <c r="C1772" s="1" t="str">
        <f t="shared" si="108"/>
        <v/>
      </c>
      <c r="D1772" s="1" t="str">
        <f>IF(AND(TONGHOP!O1772="KTHP",OR(TONGHOP!P1772="LT",TONGHOP!P1772="TN"),AND(TONGHOP!Q1772&gt;90,TONGHOP!Q1772&lt;=120)),TONGHOP!T1772,"")</f>
        <v/>
      </c>
      <c r="E1772" s="1" t="str">
        <f>IF(AND(TONGHOP!O1772="KTHP",OR(TONGHOP!P1772="LT",TONGHOP!P1772="TN"),AND(TONGHOP!Q1772&gt;90,TONGHOP!Q1772&lt;=120)),TONGHOP!U1772,"")</f>
        <v/>
      </c>
      <c r="F1772" s="1" t="str">
        <f t="shared" si="109"/>
        <v/>
      </c>
      <c r="G1772" s="1" t="str">
        <f>IF(AND(TONGHOP!O1772="KTHP",OR(TONGHOP!P1772="LT",TONGHOP!P1772="TN"),AND(TONGHOP!Q1772&gt;120,TONGHOP!Q1772&lt;=150)),TONGHOP!T1772,"")</f>
        <v/>
      </c>
      <c r="H1772" s="1" t="str">
        <f>IF(AND(TONGHOP!O1772="KTHP",OR(TONGHOP!P1772="LT",TONGHOP!P1772="TN"),AND(TONGHOP!Q1772&gt;120,TONGHOP!Q1772&lt;=150)),TONGHOP!U1772,"")</f>
        <v/>
      </c>
      <c r="I1772" s="1" t="str">
        <f t="shared" si="110"/>
        <v/>
      </c>
      <c r="J1772" s="1" t="str">
        <f>IF(AND(TONGHOP!O1772="KTHP",OR(TONGHOP!P1772="LT",TONGHOP!P1772="TN"),TONGHOP!Q1772&gt;150),TONGHOP!T1772,"")</f>
        <v/>
      </c>
      <c r="K1772" s="1" t="str">
        <f>IF(AND(TONGHOP!O1772="KTHP",OR(TONGHOP!P1772="LT",TONGHOP!P1772="TN"),TONGHOP!Q1772&gt;150),TONGHOP!U1772,"")</f>
        <v/>
      </c>
      <c r="L1772" s="1" t="str">
        <f t="shared" si="111"/>
        <v/>
      </c>
    </row>
    <row r="1773" spans="1:12">
      <c r="A1773" s="1" t="str">
        <f>IF(AND(TONGHOP!O1773="KTHP",OR(TONGHOP!P1773="LT",TONGHOP!P1773="TN"),TONGHOP!Q1773&lt;=90),TONGHOP!T1773,"")</f>
        <v/>
      </c>
      <c r="B1773" s="1" t="str">
        <f>IF(AND(TONGHOP!O1773="KTHP",OR(TONGHOP!P1773="LT",TONGHOP!P1773="TN"),TONGHOP!Q1773&lt;=90),TONGHOP!U1773,"")</f>
        <v/>
      </c>
      <c r="C1773" s="1" t="str">
        <f t="shared" si="108"/>
        <v/>
      </c>
      <c r="D1773" s="1" t="str">
        <f>IF(AND(TONGHOP!O1773="KTHP",OR(TONGHOP!P1773="LT",TONGHOP!P1773="TN"),AND(TONGHOP!Q1773&gt;90,TONGHOP!Q1773&lt;=120)),TONGHOP!T1773,"")</f>
        <v/>
      </c>
      <c r="E1773" s="1" t="str">
        <f>IF(AND(TONGHOP!O1773="KTHP",OR(TONGHOP!P1773="LT",TONGHOP!P1773="TN"),AND(TONGHOP!Q1773&gt;90,TONGHOP!Q1773&lt;=120)),TONGHOP!U1773,"")</f>
        <v/>
      </c>
      <c r="F1773" s="1" t="str">
        <f t="shared" si="109"/>
        <v/>
      </c>
      <c r="G1773" s="1" t="str">
        <f>IF(AND(TONGHOP!O1773="KTHP",OR(TONGHOP!P1773="LT",TONGHOP!P1773="TN"),AND(TONGHOP!Q1773&gt;120,TONGHOP!Q1773&lt;=150)),TONGHOP!T1773,"")</f>
        <v/>
      </c>
      <c r="H1773" s="1" t="str">
        <f>IF(AND(TONGHOP!O1773="KTHP",OR(TONGHOP!P1773="LT",TONGHOP!P1773="TN"),AND(TONGHOP!Q1773&gt;120,TONGHOP!Q1773&lt;=150)),TONGHOP!U1773,"")</f>
        <v/>
      </c>
      <c r="I1773" s="1" t="str">
        <f t="shared" si="110"/>
        <v/>
      </c>
      <c r="J1773" s="1" t="str">
        <f>IF(AND(TONGHOP!O1773="KTHP",OR(TONGHOP!P1773="LT",TONGHOP!P1773="TN"),TONGHOP!Q1773&gt;150),TONGHOP!T1773,"")</f>
        <v/>
      </c>
      <c r="K1773" s="1" t="str">
        <f>IF(AND(TONGHOP!O1773="KTHP",OR(TONGHOP!P1773="LT",TONGHOP!P1773="TN"),TONGHOP!Q1773&gt;150),TONGHOP!U1773,"")</f>
        <v/>
      </c>
      <c r="L1773" s="1" t="str">
        <f t="shared" si="111"/>
        <v/>
      </c>
    </row>
    <row r="1774" spans="1:12">
      <c r="A1774" s="1" t="str">
        <f>IF(AND(TONGHOP!O1774="KTHP",OR(TONGHOP!P1774="LT",TONGHOP!P1774="TN"),TONGHOP!Q1774&lt;=90),TONGHOP!T1774,"")</f>
        <v/>
      </c>
      <c r="B1774" s="1" t="str">
        <f>IF(AND(TONGHOP!O1774="KTHP",OR(TONGHOP!P1774="LT",TONGHOP!P1774="TN"),TONGHOP!Q1774&lt;=90),TONGHOP!U1774,"")</f>
        <v/>
      </c>
      <c r="C1774" s="1" t="str">
        <f t="shared" si="108"/>
        <v/>
      </c>
      <c r="D1774" s="1" t="str">
        <f>IF(AND(TONGHOP!O1774="KTHP",OR(TONGHOP!P1774="LT",TONGHOP!P1774="TN"),AND(TONGHOP!Q1774&gt;90,TONGHOP!Q1774&lt;=120)),TONGHOP!T1774,"")</f>
        <v/>
      </c>
      <c r="E1774" s="1" t="str">
        <f>IF(AND(TONGHOP!O1774="KTHP",OR(TONGHOP!P1774="LT",TONGHOP!P1774="TN"),AND(TONGHOP!Q1774&gt;90,TONGHOP!Q1774&lt;=120)),TONGHOP!U1774,"")</f>
        <v/>
      </c>
      <c r="F1774" s="1" t="str">
        <f t="shared" si="109"/>
        <v/>
      </c>
      <c r="G1774" s="1" t="str">
        <f>IF(AND(TONGHOP!O1774="KTHP",OR(TONGHOP!P1774="LT",TONGHOP!P1774="TN"),AND(TONGHOP!Q1774&gt;120,TONGHOP!Q1774&lt;=150)),TONGHOP!T1774,"")</f>
        <v/>
      </c>
      <c r="H1774" s="1" t="str">
        <f>IF(AND(TONGHOP!O1774="KTHP",OR(TONGHOP!P1774="LT",TONGHOP!P1774="TN"),AND(TONGHOP!Q1774&gt;120,TONGHOP!Q1774&lt;=150)),TONGHOP!U1774,"")</f>
        <v/>
      </c>
      <c r="I1774" s="1" t="str">
        <f t="shared" si="110"/>
        <v/>
      </c>
      <c r="J1774" s="1" t="str">
        <f>IF(AND(TONGHOP!O1774="KTHP",OR(TONGHOP!P1774="LT",TONGHOP!P1774="TN"),TONGHOP!Q1774&gt;150),TONGHOP!T1774,"")</f>
        <v/>
      </c>
      <c r="K1774" s="1" t="str">
        <f>IF(AND(TONGHOP!O1774="KTHP",OR(TONGHOP!P1774="LT",TONGHOP!P1774="TN"),TONGHOP!Q1774&gt;150),TONGHOP!U1774,"")</f>
        <v/>
      </c>
      <c r="L1774" s="1" t="str">
        <f t="shared" si="111"/>
        <v/>
      </c>
    </row>
    <row r="1775" spans="1:12">
      <c r="A1775" s="1" t="str">
        <f>IF(AND(TONGHOP!O1775="KTHP",OR(TONGHOP!P1775="LT",TONGHOP!P1775="TN"),TONGHOP!Q1775&lt;=90),TONGHOP!T1775,"")</f>
        <v/>
      </c>
      <c r="B1775" s="1" t="str">
        <f>IF(AND(TONGHOP!O1775="KTHP",OR(TONGHOP!P1775="LT",TONGHOP!P1775="TN"),TONGHOP!Q1775&lt;=90),TONGHOP!U1775,"")</f>
        <v/>
      </c>
      <c r="C1775" s="1" t="str">
        <f t="shared" si="108"/>
        <v/>
      </c>
      <c r="D1775" s="1" t="str">
        <f>IF(AND(TONGHOP!O1775="KTHP",OR(TONGHOP!P1775="LT",TONGHOP!P1775="TN"),AND(TONGHOP!Q1775&gt;90,TONGHOP!Q1775&lt;=120)),TONGHOP!T1775,"")</f>
        <v/>
      </c>
      <c r="E1775" s="1" t="str">
        <f>IF(AND(TONGHOP!O1775="KTHP",OR(TONGHOP!P1775="LT",TONGHOP!P1775="TN"),AND(TONGHOP!Q1775&gt;90,TONGHOP!Q1775&lt;=120)),TONGHOP!U1775,"")</f>
        <v/>
      </c>
      <c r="F1775" s="1" t="str">
        <f t="shared" si="109"/>
        <v/>
      </c>
      <c r="G1775" s="1" t="str">
        <f>IF(AND(TONGHOP!O1775="KTHP",OR(TONGHOP!P1775="LT",TONGHOP!P1775="TN"),AND(TONGHOP!Q1775&gt;120,TONGHOP!Q1775&lt;=150)),TONGHOP!T1775,"")</f>
        <v/>
      </c>
      <c r="H1775" s="1" t="str">
        <f>IF(AND(TONGHOP!O1775="KTHP",OR(TONGHOP!P1775="LT",TONGHOP!P1775="TN"),AND(TONGHOP!Q1775&gt;120,TONGHOP!Q1775&lt;=150)),TONGHOP!U1775,"")</f>
        <v/>
      </c>
      <c r="I1775" s="1" t="str">
        <f t="shared" si="110"/>
        <v/>
      </c>
      <c r="J1775" s="1" t="str">
        <f>IF(AND(TONGHOP!O1775="KTHP",OR(TONGHOP!P1775="LT",TONGHOP!P1775="TN"),TONGHOP!Q1775&gt;150),TONGHOP!T1775,"")</f>
        <v/>
      </c>
      <c r="K1775" s="1" t="str">
        <f>IF(AND(TONGHOP!O1775="KTHP",OR(TONGHOP!P1775="LT",TONGHOP!P1775="TN"),TONGHOP!Q1775&gt;150),TONGHOP!U1775,"")</f>
        <v/>
      </c>
      <c r="L1775" s="1" t="str">
        <f t="shared" si="111"/>
        <v/>
      </c>
    </row>
    <row r="1776" spans="1:12">
      <c r="A1776" s="1" t="str">
        <f>IF(AND(TONGHOP!O1776="KTHP",OR(TONGHOP!P1776="LT",TONGHOP!P1776="TN"),TONGHOP!Q1776&lt;=90),TONGHOP!T1776,"")</f>
        <v/>
      </c>
      <c r="B1776" s="1" t="str">
        <f>IF(AND(TONGHOP!O1776="KTHP",OR(TONGHOP!P1776="LT",TONGHOP!P1776="TN"),TONGHOP!Q1776&lt;=90),TONGHOP!U1776,"")</f>
        <v/>
      </c>
      <c r="C1776" s="1" t="str">
        <f t="shared" si="108"/>
        <v/>
      </c>
      <c r="D1776" s="1" t="str">
        <f>IF(AND(TONGHOP!O1776="KTHP",OR(TONGHOP!P1776="LT",TONGHOP!P1776="TN"),AND(TONGHOP!Q1776&gt;90,TONGHOP!Q1776&lt;=120)),TONGHOP!T1776,"")</f>
        <v/>
      </c>
      <c r="E1776" s="1" t="str">
        <f>IF(AND(TONGHOP!O1776="KTHP",OR(TONGHOP!P1776="LT",TONGHOP!P1776="TN"),AND(TONGHOP!Q1776&gt;90,TONGHOP!Q1776&lt;=120)),TONGHOP!U1776,"")</f>
        <v/>
      </c>
      <c r="F1776" s="1" t="str">
        <f t="shared" si="109"/>
        <v/>
      </c>
      <c r="G1776" s="1" t="str">
        <f>IF(AND(TONGHOP!O1776="KTHP",OR(TONGHOP!P1776="LT",TONGHOP!P1776="TN"),AND(TONGHOP!Q1776&gt;120,TONGHOP!Q1776&lt;=150)),TONGHOP!T1776,"")</f>
        <v/>
      </c>
      <c r="H1776" s="1" t="str">
        <f>IF(AND(TONGHOP!O1776="KTHP",OR(TONGHOP!P1776="LT",TONGHOP!P1776="TN"),AND(TONGHOP!Q1776&gt;120,TONGHOP!Q1776&lt;=150)),TONGHOP!U1776,"")</f>
        <v/>
      </c>
      <c r="I1776" s="1" t="str">
        <f t="shared" si="110"/>
        <v/>
      </c>
      <c r="J1776" s="1" t="str">
        <f>IF(AND(TONGHOP!O1776="KTHP",OR(TONGHOP!P1776="LT",TONGHOP!P1776="TN"),TONGHOP!Q1776&gt;150),TONGHOP!T1776,"")</f>
        <v/>
      </c>
      <c r="K1776" s="1" t="str">
        <f>IF(AND(TONGHOP!O1776="KTHP",OR(TONGHOP!P1776="LT",TONGHOP!P1776="TN"),TONGHOP!Q1776&gt;150),TONGHOP!U1776,"")</f>
        <v/>
      </c>
      <c r="L1776" s="1" t="str">
        <f t="shared" si="111"/>
        <v/>
      </c>
    </row>
    <row r="1777" spans="1:12">
      <c r="A1777" s="1" t="str">
        <f>IF(AND(TONGHOP!O1777="KTHP",OR(TONGHOP!P1777="LT",TONGHOP!P1777="TN"),TONGHOP!Q1777&lt;=90),TONGHOP!T1777,"")</f>
        <v/>
      </c>
      <c r="B1777" s="1" t="str">
        <f>IF(AND(TONGHOP!O1777="KTHP",OR(TONGHOP!P1777="LT",TONGHOP!P1777="TN"),TONGHOP!Q1777&lt;=90),TONGHOP!U1777,"")</f>
        <v/>
      </c>
      <c r="C1777" s="1" t="str">
        <f t="shared" si="108"/>
        <v/>
      </c>
      <c r="D1777" s="1" t="str">
        <f>IF(AND(TONGHOP!O1777="KTHP",OR(TONGHOP!P1777="LT",TONGHOP!P1777="TN"),AND(TONGHOP!Q1777&gt;90,TONGHOP!Q1777&lt;=120)),TONGHOP!T1777,"")</f>
        <v/>
      </c>
      <c r="E1777" s="1" t="str">
        <f>IF(AND(TONGHOP!O1777="KTHP",OR(TONGHOP!P1777="LT",TONGHOP!P1777="TN"),AND(TONGHOP!Q1777&gt;90,TONGHOP!Q1777&lt;=120)),TONGHOP!U1777,"")</f>
        <v/>
      </c>
      <c r="F1777" s="1" t="str">
        <f t="shared" si="109"/>
        <v/>
      </c>
      <c r="G1777" s="1" t="str">
        <f>IF(AND(TONGHOP!O1777="KTHP",OR(TONGHOP!P1777="LT",TONGHOP!P1777="TN"),AND(TONGHOP!Q1777&gt;120,TONGHOP!Q1777&lt;=150)),TONGHOP!T1777,"")</f>
        <v/>
      </c>
      <c r="H1777" s="1" t="str">
        <f>IF(AND(TONGHOP!O1777="KTHP",OR(TONGHOP!P1777="LT",TONGHOP!P1777="TN"),AND(TONGHOP!Q1777&gt;120,TONGHOP!Q1777&lt;=150)),TONGHOP!U1777,"")</f>
        <v/>
      </c>
      <c r="I1777" s="1" t="str">
        <f t="shared" si="110"/>
        <v/>
      </c>
      <c r="J1777" s="1" t="str">
        <f>IF(AND(TONGHOP!O1777="KTHP",OR(TONGHOP!P1777="LT",TONGHOP!P1777="TN"),TONGHOP!Q1777&gt;150),TONGHOP!T1777,"")</f>
        <v/>
      </c>
      <c r="K1777" s="1" t="str">
        <f>IF(AND(TONGHOP!O1777="KTHP",OR(TONGHOP!P1777="LT",TONGHOP!P1777="TN"),TONGHOP!Q1777&gt;150),TONGHOP!U1777,"")</f>
        <v/>
      </c>
      <c r="L1777" s="1" t="str">
        <f t="shared" si="111"/>
        <v/>
      </c>
    </row>
    <row r="1778" spans="1:12">
      <c r="A1778" s="1" t="str">
        <f>IF(AND(TONGHOP!O1778="KTHP",OR(TONGHOP!P1778="LT",TONGHOP!P1778="TN"),TONGHOP!Q1778&lt;=90),TONGHOP!T1778,"")</f>
        <v/>
      </c>
      <c r="B1778" s="1" t="str">
        <f>IF(AND(TONGHOP!O1778="KTHP",OR(TONGHOP!P1778="LT",TONGHOP!P1778="TN"),TONGHOP!Q1778&lt;=90),TONGHOP!U1778,"")</f>
        <v/>
      </c>
      <c r="C1778" s="1" t="str">
        <f t="shared" si="108"/>
        <v/>
      </c>
      <c r="D1778" s="1" t="str">
        <f>IF(AND(TONGHOP!O1778="KTHP",OR(TONGHOP!P1778="LT",TONGHOP!P1778="TN"),AND(TONGHOP!Q1778&gt;90,TONGHOP!Q1778&lt;=120)),TONGHOP!T1778,"")</f>
        <v/>
      </c>
      <c r="E1778" s="1" t="str">
        <f>IF(AND(TONGHOP!O1778="KTHP",OR(TONGHOP!P1778="LT",TONGHOP!P1778="TN"),AND(TONGHOP!Q1778&gt;90,TONGHOP!Q1778&lt;=120)),TONGHOP!U1778,"")</f>
        <v/>
      </c>
      <c r="F1778" s="1" t="str">
        <f t="shared" si="109"/>
        <v/>
      </c>
      <c r="G1778" s="1" t="str">
        <f>IF(AND(TONGHOP!O1778="KTHP",OR(TONGHOP!P1778="LT",TONGHOP!P1778="TN"),AND(TONGHOP!Q1778&gt;120,TONGHOP!Q1778&lt;=150)),TONGHOP!T1778,"")</f>
        <v/>
      </c>
      <c r="H1778" s="1" t="str">
        <f>IF(AND(TONGHOP!O1778="KTHP",OR(TONGHOP!P1778="LT",TONGHOP!P1778="TN"),AND(TONGHOP!Q1778&gt;120,TONGHOP!Q1778&lt;=150)),TONGHOP!U1778,"")</f>
        <v/>
      </c>
      <c r="I1778" s="1" t="str">
        <f t="shared" si="110"/>
        <v/>
      </c>
      <c r="J1778" s="1" t="str">
        <f>IF(AND(TONGHOP!O1778="KTHP",OR(TONGHOP!P1778="LT",TONGHOP!P1778="TN"),TONGHOP!Q1778&gt;150),TONGHOP!T1778,"")</f>
        <v/>
      </c>
      <c r="K1778" s="1" t="str">
        <f>IF(AND(TONGHOP!O1778="KTHP",OR(TONGHOP!P1778="LT",TONGHOP!P1778="TN"),TONGHOP!Q1778&gt;150),TONGHOP!U1778,"")</f>
        <v/>
      </c>
      <c r="L1778" s="1" t="str">
        <f t="shared" si="111"/>
        <v/>
      </c>
    </row>
    <row r="1779" spans="1:12">
      <c r="A1779" s="1" t="str">
        <f>IF(AND(TONGHOP!O1779="KTHP",OR(TONGHOP!P1779="LT",TONGHOP!P1779="TN"),TONGHOP!Q1779&lt;=90),TONGHOP!T1779,"")</f>
        <v/>
      </c>
      <c r="B1779" s="1" t="str">
        <f>IF(AND(TONGHOP!O1779="KTHP",OR(TONGHOP!P1779="LT",TONGHOP!P1779="TN"),TONGHOP!Q1779&lt;=90),TONGHOP!U1779,"")</f>
        <v/>
      </c>
      <c r="C1779" s="1" t="str">
        <f t="shared" si="108"/>
        <v/>
      </c>
      <c r="D1779" s="1" t="str">
        <f>IF(AND(TONGHOP!O1779="KTHP",OR(TONGHOP!P1779="LT",TONGHOP!P1779="TN"),AND(TONGHOP!Q1779&gt;90,TONGHOP!Q1779&lt;=120)),TONGHOP!T1779,"")</f>
        <v/>
      </c>
      <c r="E1779" s="1" t="str">
        <f>IF(AND(TONGHOP!O1779="KTHP",OR(TONGHOP!P1779="LT",TONGHOP!P1779="TN"),AND(TONGHOP!Q1779&gt;90,TONGHOP!Q1779&lt;=120)),TONGHOP!U1779,"")</f>
        <v/>
      </c>
      <c r="F1779" s="1" t="str">
        <f t="shared" si="109"/>
        <v/>
      </c>
      <c r="G1779" s="1" t="str">
        <f>IF(AND(TONGHOP!O1779="KTHP",OR(TONGHOP!P1779="LT",TONGHOP!P1779="TN"),AND(TONGHOP!Q1779&gt;120,TONGHOP!Q1779&lt;=150)),TONGHOP!T1779,"")</f>
        <v/>
      </c>
      <c r="H1779" s="1" t="str">
        <f>IF(AND(TONGHOP!O1779="KTHP",OR(TONGHOP!P1779="LT",TONGHOP!P1779="TN"),AND(TONGHOP!Q1779&gt;120,TONGHOP!Q1779&lt;=150)),TONGHOP!U1779,"")</f>
        <v/>
      </c>
      <c r="I1779" s="1" t="str">
        <f t="shared" si="110"/>
        <v/>
      </c>
      <c r="J1779" s="1" t="str">
        <f>IF(AND(TONGHOP!O1779="KTHP",OR(TONGHOP!P1779="LT",TONGHOP!P1779="TN"),TONGHOP!Q1779&gt;150),TONGHOP!T1779,"")</f>
        <v/>
      </c>
      <c r="K1779" s="1" t="str">
        <f>IF(AND(TONGHOP!O1779="KTHP",OR(TONGHOP!P1779="LT",TONGHOP!P1779="TN"),TONGHOP!Q1779&gt;150),TONGHOP!U1779,"")</f>
        <v/>
      </c>
      <c r="L1779" s="1" t="str">
        <f t="shared" si="111"/>
        <v/>
      </c>
    </row>
    <row r="1780" spans="1:12">
      <c r="A1780" s="1" t="str">
        <f>IF(AND(TONGHOP!O1780="KTHP",OR(TONGHOP!P1780="LT",TONGHOP!P1780="TN"),TONGHOP!Q1780&lt;=90),TONGHOP!T1780,"")</f>
        <v/>
      </c>
      <c r="B1780" s="1" t="str">
        <f>IF(AND(TONGHOP!O1780="KTHP",OR(TONGHOP!P1780="LT",TONGHOP!P1780="TN"),TONGHOP!Q1780&lt;=90),TONGHOP!U1780,"")</f>
        <v/>
      </c>
      <c r="C1780" s="1" t="str">
        <f t="shared" si="108"/>
        <v/>
      </c>
      <c r="D1780" s="1" t="str">
        <f>IF(AND(TONGHOP!O1780="KTHP",OR(TONGHOP!P1780="LT",TONGHOP!P1780="TN"),AND(TONGHOP!Q1780&gt;90,TONGHOP!Q1780&lt;=120)),TONGHOP!T1780,"")</f>
        <v/>
      </c>
      <c r="E1780" s="1" t="str">
        <f>IF(AND(TONGHOP!O1780="KTHP",OR(TONGHOP!P1780="LT",TONGHOP!P1780="TN"),AND(TONGHOP!Q1780&gt;90,TONGHOP!Q1780&lt;=120)),TONGHOP!U1780,"")</f>
        <v/>
      </c>
      <c r="F1780" s="1" t="str">
        <f t="shared" si="109"/>
        <v/>
      </c>
      <c r="G1780" s="1" t="str">
        <f>IF(AND(TONGHOP!O1780="KTHP",OR(TONGHOP!P1780="LT",TONGHOP!P1780="TN"),AND(TONGHOP!Q1780&gt;120,TONGHOP!Q1780&lt;=150)),TONGHOP!T1780,"")</f>
        <v/>
      </c>
      <c r="H1780" s="1" t="str">
        <f>IF(AND(TONGHOP!O1780="KTHP",OR(TONGHOP!P1780="LT",TONGHOP!P1780="TN"),AND(TONGHOP!Q1780&gt;120,TONGHOP!Q1780&lt;=150)),TONGHOP!U1780,"")</f>
        <v/>
      </c>
      <c r="I1780" s="1" t="str">
        <f t="shared" si="110"/>
        <v/>
      </c>
      <c r="J1780" s="1" t="str">
        <f>IF(AND(TONGHOP!O1780="KTHP",OR(TONGHOP!P1780="LT",TONGHOP!P1780="TN"),TONGHOP!Q1780&gt;150),TONGHOP!T1780,"")</f>
        <v/>
      </c>
      <c r="K1780" s="1" t="str">
        <f>IF(AND(TONGHOP!O1780="KTHP",OR(TONGHOP!P1780="LT",TONGHOP!P1780="TN"),TONGHOP!Q1780&gt;150),TONGHOP!U1780,"")</f>
        <v/>
      </c>
      <c r="L1780" s="1" t="str">
        <f t="shared" si="111"/>
        <v/>
      </c>
    </row>
    <row r="1781" spans="1:12">
      <c r="A1781" s="1" t="str">
        <f>IF(AND(TONGHOP!O1781="KTHP",OR(TONGHOP!P1781="LT",TONGHOP!P1781="TN"),TONGHOP!Q1781&lt;=90),TONGHOP!T1781,"")</f>
        <v/>
      </c>
      <c r="B1781" s="1" t="str">
        <f>IF(AND(TONGHOP!O1781="KTHP",OR(TONGHOP!P1781="LT",TONGHOP!P1781="TN"),TONGHOP!Q1781&lt;=90),TONGHOP!U1781,"")</f>
        <v/>
      </c>
      <c r="C1781" s="1" t="str">
        <f t="shared" si="108"/>
        <v/>
      </c>
      <c r="D1781" s="1" t="str">
        <f>IF(AND(TONGHOP!O1781="KTHP",OR(TONGHOP!P1781="LT",TONGHOP!P1781="TN"),AND(TONGHOP!Q1781&gt;90,TONGHOP!Q1781&lt;=120)),TONGHOP!T1781,"")</f>
        <v/>
      </c>
      <c r="E1781" s="1" t="str">
        <f>IF(AND(TONGHOP!O1781="KTHP",OR(TONGHOP!P1781="LT",TONGHOP!P1781="TN"),AND(TONGHOP!Q1781&gt;90,TONGHOP!Q1781&lt;=120)),TONGHOP!U1781,"")</f>
        <v/>
      </c>
      <c r="F1781" s="1" t="str">
        <f t="shared" si="109"/>
        <v/>
      </c>
      <c r="G1781" s="1" t="str">
        <f>IF(AND(TONGHOP!O1781="KTHP",OR(TONGHOP!P1781="LT",TONGHOP!P1781="TN"),AND(TONGHOP!Q1781&gt;120,TONGHOP!Q1781&lt;=150)),TONGHOP!T1781,"")</f>
        <v/>
      </c>
      <c r="H1781" s="1" t="str">
        <f>IF(AND(TONGHOP!O1781="KTHP",OR(TONGHOP!P1781="LT",TONGHOP!P1781="TN"),AND(TONGHOP!Q1781&gt;120,TONGHOP!Q1781&lt;=150)),TONGHOP!U1781,"")</f>
        <v/>
      </c>
      <c r="I1781" s="1" t="str">
        <f t="shared" si="110"/>
        <v/>
      </c>
      <c r="J1781" s="1" t="str">
        <f>IF(AND(TONGHOP!O1781="KTHP",OR(TONGHOP!P1781="LT",TONGHOP!P1781="TN"),TONGHOP!Q1781&gt;150),TONGHOP!T1781,"")</f>
        <v/>
      </c>
      <c r="K1781" s="1" t="str">
        <f>IF(AND(TONGHOP!O1781="KTHP",OR(TONGHOP!P1781="LT",TONGHOP!P1781="TN"),TONGHOP!Q1781&gt;150),TONGHOP!U1781,"")</f>
        <v/>
      </c>
      <c r="L1781" s="1" t="str">
        <f t="shared" si="111"/>
        <v/>
      </c>
    </row>
    <row r="1782" spans="1:12">
      <c r="A1782" s="1" t="str">
        <f>IF(AND(TONGHOP!O1782="KTHP",OR(TONGHOP!P1782="LT",TONGHOP!P1782="TN"),TONGHOP!Q1782&lt;=90),TONGHOP!T1782,"")</f>
        <v/>
      </c>
      <c r="B1782" s="1" t="str">
        <f>IF(AND(TONGHOP!O1782="KTHP",OR(TONGHOP!P1782="LT",TONGHOP!P1782="TN"),TONGHOP!Q1782&lt;=90),TONGHOP!U1782,"")</f>
        <v/>
      </c>
      <c r="C1782" s="1" t="str">
        <f t="shared" si="108"/>
        <v/>
      </c>
      <c r="D1782" s="1" t="str">
        <f>IF(AND(TONGHOP!O1782="KTHP",OR(TONGHOP!P1782="LT",TONGHOP!P1782="TN"),AND(TONGHOP!Q1782&gt;90,TONGHOP!Q1782&lt;=120)),TONGHOP!T1782,"")</f>
        <v/>
      </c>
      <c r="E1782" s="1" t="str">
        <f>IF(AND(TONGHOP!O1782="KTHP",OR(TONGHOP!P1782="LT",TONGHOP!P1782="TN"),AND(TONGHOP!Q1782&gt;90,TONGHOP!Q1782&lt;=120)),TONGHOP!U1782,"")</f>
        <v/>
      </c>
      <c r="F1782" s="1" t="str">
        <f t="shared" si="109"/>
        <v/>
      </c>
      <c r="G1782" s="1" t="str">
        <f>IF(AND(TONGHOP!O1782="KTHP",OR(TONGHOP!P1782="LT",TONGHOP!P1782="TN"),AND(TONGHOP!Q1782&gt;120,TONGHOP!Q1782&lt;=150)),TONGHOP!T1782,"")</f>
        <v/>
      </c>
      <c r="H1782" s="1" t="str">
        <f>IF(AND(TONGHOP!O1782="KTHP",OR(TONGHOP!P1782="LT",TONGHOP!P1782="TN"),AND(TONGHOP!Q1782&gt;120,TONGHOP!Q1782&lt;=150)),TONGHOP!U1782,"")</f>
        <v/>
      </c>
      <c r="I1782" s="1" t="str">
        <f t="shared" si="110"/>
        <v/>
      </c>
      <c r="J1782" s="1" t="str">
        <f>IF(AND(TONGHOP!O1782="KTHP",OR(TONGHOP!P1782="LT",TONGHOP!P1782="TN"),TONGHOP!Q1782&gt;150),TONGHOP!T1782,"")</f>
        <v/>
      </c>
      <c r="K1782" s="1" t="str">
        <f>IF(AND(TONGHOP!O1782="KTHP",OR(TONGHOP!P1782="LT",TONGHOP!P1782="TN"),TONGHOP!Q1782&gt;150),TONGHOP!U1782,"")</f>
        <v/>
      </c>
      <c r="L1782" s="1" t="str">
        <f t="shared" si="111"/>
        <v/>
      </c>
    </row>
    <row r="1783" spans="1:12">
      <c r="A1783" s="1" t="str">
        <f>IF(AND(TONGHOP!O1783="KTHP",OR(TONGHOP!P1783="LT",TONGHOP!P1783="TN"),TONGHOP!Q1783&lt;=90),TONGHOP!T1783,"")</f>
        <v/>
      </c>
      <c r="B1783" s="1" t="str">
        <f>IF(AND(TONGHOP!O1783="KTHP",OR(TONGHOP!P1783="LT",TONGHOP!P1783="TN"),TONGHOP!Q1783&lt;=90),TONGHOP!U1783,"")</f>
        <v/>
      </c>
      <c r="C1783" s="1" t="str">
        <f t="shared" si="108"/>
        <v/>
      </c>
      <c r="D1783" s="1" t="str">
        <f>IF(AND(TONGHOP!O1783="KTHP",OR(TONGHOP!P1783="LT",TONGHOP!P1783="TN"),AND(TONGHOP!Q1783&gt;90,TONGHOP!Q1783&lt;=120)),TONGHOP!T1783,"")</f>
        <v/>
      </c>
      <c r="E1783" s="1" t="str">
        <f>IF(AND(TONGHOP!O1783="KTHP",OR(TONGHOP!P1783="LT",TONGHOP!P1783="TN"),AND(TONGHOP!Q1783&gt;90,TONGHOP!Q1783&lt;=120)),TONGHOP!U1783,"")</f>
        <v/>
      </c>
      <c r="F1783" s="1" t="str">
        <f t="shared" si="109"/>
        <v/>
      </c>
      <c r="G1783" s="1" t="str">
        <f>IF(AND(TONGHOP!O1783="KTHP",OR(TONGHOP!P1783="LT",TONGHOP!P1783="TN"),AND(TONGHOP!Q1783&gt;120,TONGHOP!Q1783&lt;=150)),TONGHOP!T1783,"")</f>
        <v/>
      </c>
      <c r="H1783" s="1" t="str">
        <f>IF(AND(TONGHOP!O1783="KTHP",OR(TONGHOP!P1783="LT",TONGHOP!P1783="TN"),AND(TONGHOP!Q1783&gt;120,TONGHOP!Q1783&lt;=150)),TONGHOP!U1783,"")</f>
        <v/>
      </c>
      <c r="I1783" s="1" t="str">
        <f t="shared" si="110"/>
        <v/>
      </c>
      <c r="J1783" s="1" t="str">
        <f>IF(AND(TONGHOP!O1783="KTHP",OR(TONGHOP!P1783="LT",TONGHOP!P1783="TN"),TONGHOP!Q1783&gt;150),TONGHOP!T1783,"")</f>
        <v/>
      </c>
      <c r="K1783" s="1" t="str">
        <f>IF(AND(TONGHOP!O1783="KTHP",OR(TONGHOP!P1783="LT",TONGHOP!P1783="TN"),TONGHOP!Q1783&gt;150),TONGHOP!U1783,"")</f>
        <v/>
      </c>
      <c r="L1783" s="1" t="str">
        <f t="shared" si="111"/>
        <v/>
      </c>
    </row>
    <row r="1784" spans="1:12">
      <c r="A1784" s="1" t="str">
        <f>IF(AND(TONGHOP!O1784="KTHP",OR(TONGHOP!P1784="LT",TONGHOP!P1784="TN"),TONGHOP!Q1784&lt;=90),TONGHOP!T1784,"")</f>
        <v/>
      </c>
      <c r="B1784" s="1" t="str">
        <f>IF(AND(TONGHOP!O1784="KTHP",OR(TONGHOP!P1784="LT",TONGHOP!P1784="TN"),TONGHOP!Q1784&lt;=90),TONGHOP!U1784,"")</f>
        <v/>
      </c>
      <c r="C1784" s="1" t="str">
        <f t="shared" si="108"/>
        <v/>
      </c>
      <c r="D1784" s="1" t="str">
        <f>IF(AND(TONGHOP!O1784="KTHP",OR(TONGHOP!P1784="LT",TONGHOP!P1784="TN"),AND(TONGHOP!Q1784&gt;90,TONGHOP!Q1784&lt;=120)),TONGHOP!T1784,"")</f>
        <v/>
      </c>
      <c r="E1784" s="1" t="str">
        <f>IF(AND(TONGHOP!O1784="KTHP",OR(TONGHOP!P1784="LT",TONGHOP!P1784="TN"),AND(TONGHOP!Q1784&gt;90,TONGHOP!Q1784&lt;=120)),TONGHOP!U1784,"")</f>
        <v/>
      </c>
      <c r="F1784" s="1" t="str">
        <f t="shared" si="109"/>
        <v/>
      </c>
      <c r="G1784" s="1" t="str">
        <f>IF(AND(TONGHOP!O1784="KTHP",OR(TONGHOP!P1784="LT",TONGHOP!P1784="TN"),AND(TONGHOP!Q1784&gt;120,TONGHOP!Q1784&lt;=150)),TONGHOP!T1784,"")</f>
        <v/>
      </c>
      <c r="H1784" s="1" t="str">
        <f>IF(AND(TONGHOP!O1784="KTHP",OR(TONGHOP!P1784="LT",TONGHOP!P1784="TN"),AND(TONGHOP!Q1784&gt;120,TONGHOP!Q1784&lt;=150)),TONGHOP!U1784,"")</f>
        <v/>
      </c>
      <c r="I1784" s="1" t="str">
        <f t="shared" si="110"/>
        <v/>
      </c>
      <c r="J1784" s="1" t="str">
        <f>IF(AND(TONGHOP!O1784="KTHP",OR(TONGHOP!P1784="LT",TONGHOP!P1784="TN"),TONGHOP!Q1784&gt;150),TONGHOP!T1784,"")</f>
        <v/>
      </c>
      <c r="K1784" s="1" t="str">
        <f>IF(AND(TONGHOP!O1784="KTHP",OR(TONGHOP!P1784="LT",TONGHOP!P1784="TN"),TONGHOP!Q1784&gt;150),TONGHOP!U1784,"")</f>
        <v/>
      </c>
      <c r="L1784" s="1" t="str">
        <f t="shared" si="111"/>
        <v/>
      </c>
    </row>
    <row r="1785" spans="1:12">
      <c r="A1785" s="1" t="str">
        <f>IF(AND(TONGHOP!O1785="KTHP",OR(TONGHOP!P1785="LT",TONGHOP!P1785="TN"),TONGHOP!Q1785&lt;=90),TONGHOP!T1785,"")</f>
        <v/>
      </c>
      <c r="B1785" s="1" t="str">
        <f>IF(AND(TONGHOP!O1785="KTHP",OR(TONGHOP!P1785="LT",TONGHOP!P1785="TN"),TONGHOP!Q1785&lt;=90),TONGHOP!U1785,"")</f>
        <v/>
      </c>
      <c r="C1785" s="1" t="str">
        <f t="shared" si="108"/>
        <v/>
      </c>
      <c r="D1785" s="1" t="str">
        <f>IF(AND(TONGHOP!O1785="KTHP",OR(TONGHOP!P1785="LT",TONGHOP!P1785="TN"),AND(TONGHOP!Q1785&gt;90,TONGHOP!Q1785&lt;=120)),TONGHOP!T1785,"")</f>
        <v/>
      </c>
      <c r="E1785" s="1" t="str">
        <f>IF(AND(TONGHOP!O1785="KTHP",OR(TONGHOP!P1785="LT",TONGHOP!P1785="TN"),AND(TONGHOP!Q1785&gt;90,TONGHOP!Q1785&lt;=120)),TONGHOP!U1785,"")</f>
        <v/>
      </c>
      <c r="F1785" s="1" t="str">
        <f t="shared" si="109"/>
        <v/>
      </c>
      <c r="G1785" s="1" t="str">
        <f>IF(AND(TONGHOP!O1785="KTHP",OR(TONGHOP!P1785="LT",TONGHOP!P1785="TN"),AND(TONGHOP!Q1785&gt;120,TONGHOP!Q1785&lt;=150)),TONGHOP!T1785,"")</f>
        <v/>
      </c>
      <c r="H1785" s="1" t="str">
        <f>IF(AND(TONGHOP!O1785="KTHP",OR(TONGHOP!P1785="LT",TONGHOP!P1785="TN"),AND(TONGHOP!Q1785&gt;120,TONGHOP!Q1785&lt;=150)),TONGHOP!U1785,"")</f>
        <v/>
      </c>
      <c r="I1785" s="1" t="str">
        <f t="shared" si="110"/>
        <v/>
      </c>
      <c r="J1785" s="1" t="str">
        <f>IF(AND(TONGHOP!O1785="KTHP",OR(TONGHOP!P1785="LT",TONGHOP!P1785="TN"),TONGHOP!Q1785&gt;150),TONGHOP!T1785,"")</f>
        <v/>
      </c>
      <c r="K1785" s="1" t="str">
        <f>IF(AND(TONGHOP!O1785="KTHP",OR(TONGHOP!P1785="LT",TONGHOP!P1785="TN"),TONGHOP!Q1785&gt;150),TONGHOP!U1785,"")</f>
        <v/>
      </c>
      <c r="L1785" s="1" t="str">
        <f t="shared" si="111"/>
        <v/>
      </c>
    </row>
    <row r="1786" spans="1:12">
      <c r="A1786" s="1" t="str">
        <f>IF(AND(TONGHOP!O1786="KTHP",OR(TONGHOP!P1786="LT",TONGHOP!P1786="TN"),TONGHOP!Q1786&lt;=90),TONGHOP!T1786,"")</f>
        <v/>
      </c>
      <c r="B1786" s="1" t="str">
        <f>IF(AND(TONGHOP!O1786="KTHP",OR(TONGHOP!P1786="LT",TONGHOP!P1786="TN"),TONGHOP!Q1786&lt;=90),TONGHOP!U1786,"")</f>
        <v/>
      </c>
      <c r="C1786" s="1" t="str">
        <f t="shared" si="108"/>
        <v/>
      </c>
      <c r="D1786" s="1" t="str">
        <f>IF(AND(TONGHOP!O1786="KTHP",OR(TONGHOP!P1786="LT",TONGHOP!P1786="TN"),AND(TONGHOP!Q1786&gt;90,TONGHOP!Q1786&lt;=120)),TONGHOP!T1786,"")</f>
        <v/>
      </c>
      <c r="E1786" s="1" t="str">
        <f>IF(AND(TONGHOP!O1786="KTHP",OR(TONGHOP!P1786="LT",TONGHOP!P1786="TN"),AND(TONGHOP!Q1786&gt;90,TONGHOP!Q1786&lt;=120)),TONGHOP!U1786,"")</f>
        <v/>
      </c>
      <c r="F1786" s="1" t="str">
        <f t="shared" si="109"/>
        <v/>
      </c>
      <c r="G1786" s="1" t="str">
        <f>IF(AND(TONGHOP!O1786="KTHP",OR(TONGHOP!P1786="LT",TONGHOP!P1786="TN"),AND(TONGHOP!Q1786&gt;120,TONGHOP!Q1786&lt;=150)),TONGHOP!T1786,"")</f>
        <v/>
      </c>
      <c r="H1786" s="1" t="str">
        <f>IF(AND(TONGHOP!O1786="KTHP",OR(TONGHOP!P1786="LT",TONGHOP!P1786="TN"),AND(TONGHOP!Q1786&gt;120,TONGHOP!Q1786&lt;=150)),TONGHOP!U1786,"")</f>
        <v/>
      </c>
      <c r="I1786" s="1" t="str">
        <f t="shared" si="110"/>
        <v/>
      </c>
      <c r="J1786" s="1" t="str">
        <f>IF(AND(TONGHOP!O1786="KTHP",OR(TONGHOP!P1786="LT",TONGHOP!P1786="TN"),TONGHOP!Q1786&gt;150),TONGHOP!T1786,"")</f>
        <v/>
      </c>
      <c r="K1786" s="1" t="str">
        <f>IF(AND(TONGHOP!O1786="KTHP",OR(TONGHOP!P1786="LT",TONGHOP!P1786="TN"),TONGHOP!Q1786&gt;150),TONGHOP!U1786,"")</f>
        <v/>
      </c>
      <c r="L1786" s="1" t="str">
        <f t="shared" si="111"/>
        <v/>
      </c>
    </row>
    <row r="1787" spans="1:12">
      <c r="A1787" s="1" t="str">
        <f>IF(AND(TONGHOP!O1787="KTHP",OR(TONGHOP!P1787="LT",TONGHOP!P1787="TN"),TONGHOP!Q1787&lt;=90),TONGHOP!T1787,"")</f>
        <v/>
      </c>
      <c r="B1787" s="1" t="str">
        <f>IF(AND(TONGHOP!O1787="KTHP",OR(TONGHOP!P1787="LT",TONGHOP!P1787="TN"),TONGHOP!Q1787&lt;=90),TONGHOP!U1787,"")</f>
        <v/>
      </c>
      <c r="C1787" s="1" t="str">
        <f t="shared" si="108"/>
        <v/>
      </c>
      <c r="D1787" s="1" t="str">
        <f>IF(AND(TONGHOP!O1787="KTHP",OR(TONGHOP!P1787="LT",TONGHOP!P1787="TN"),AND(TONGHOP!Q1787&gt;90,TONGHOP!Q1787&lt;=120)),TONGHOP!T1787,"")</f>
        <v/>
      </c>
      <c r="E1787" s="1" t="str">
        <f>IF(AND(TONGHOP!O1787="KTHP",OR(TONGHOP!P1787="LT",TONGHOP!P1787="TN"),AND(TONGHOP!Q1787&gt;90,TONGHOP!Q1787&lt;=120)),TONGHOP!U1787,"")</f>
        <v/>
      </c>
      <c r="F1787" s="1" t="str">
        <f t="shared" si="109"/>
        <v/>
      </c>
      <c r="G1787" s="1" t="str">
        <f>IF(AND(TONGHOP!O1787="KTHP",OR(TONGHOP!P1787="LT",TONGHOP!P1787="TN"),AND(TONGHOP!Q1787&gt;120,TONGHOP!Q1787&lt;=150)),TONGHOP!T1787,"")</f>
        <v/>
      </c>
      <c r="H1787" s="1" t="str">
        <f>IF(AND(TONGHOP!O1787="KTHP",OR(TONGHOP!P1787="LT",TONGHOP!P1787="TN"),AND(TONGHOP!Q1787&gt;120,TONGHOP!Q1787&lt;=150)),TONGHOP!U1787,"")</f>
        <v/>
      </c>
      <c r="I1787" s="1" t="str">
        <f t="shared" si="110"/>
        <v/>
      </c>
      <c r="J1787" s="1" t="str">
        <f>IF(AND(TONGHOP!O1787="KTHP",OR(TONGHOP!P1787="LT",TONGHOP!P1787="TN"),TONGHOP!Q1787&gt;150),TONGHOP!T1787,"")</f>
        <v/>
      </c>
      <c r="K1787" s="1" t="str">
        <f>IF(AND(TONGHOP!O1787="KTHP",OR(TONGHOP!P1787="LT",TONGHOP!P1787="TN"),TONGHOP!Q1787&gt;150),TONGHOP!U1787,"")</f>
        <v/>
      </c>
      <c r="L1787" s="1" t="str">
        <f t="shared" si="111"/>
        <v/>
      </c>
    </row>
    <row r="1788" spans="1:12">
      <c r="A1788" s="1" t="str">
        <f>IF(AND(TONGHOP!O1788="KTHP",OR(TONGHOP!P1788="LT",TONGHOP!P1788="TN"),TONGHOP!Q1788&lt;=90),TONGHOP!T1788,"")</f>
        <v/>
      </c>
      <c r="B1788" s="1" t="str">
        <f>IF(AND(TONGHOP!O1788="KTHP",OR(TONGHOP!P1788="LT",TONGHOP!P1788="TN"),TONGHOP!Q1788&lt;=90),TONGHOP!U1788,"")</f>
        <v/>
      </c>
      <c r="C1788" s="1" t="str">
        <f t="shared" si="108"/>
        <v/>
      </c>
      <c r="D1788" s="1" t="str">
        <f>IF(AND(TONGHOP!O1788="KTHP",OR(TONGHOP!P1788="LT",TONGHOP!P1788="TN"),AND(TONGHOP!Q1788&gt;90,TONGHOP!Q1788&lt;=120)),TONGHOP!T1788,"")</f>
        <v/>
      </c>
      <c r="E1788" s="1" t="str">
        <f>IF(AND(TONGHOP!O1788="KTHP",OR(TONGHOP!P1788="LT",TONGHOP!P1788="TN"),AND(TONGHOP!Q1788&gt;90,TONGHOP!Q1788&lt;=120)),TONGHOP!U1788,"")</f>
        <v/>
      </c>
      <c r="F1788" s="1" t="str">
        <f t="shared" si="109"/>
        <v/>
      </c>
      <c r="G1788" s="1" t="str">
        <f>IF(AND(TONGHOP!O1788="KTHP",OR(TONGHOP!P1788="LT",TONGHOP!P1788="TN"),AND(TONGHOP!Q1788&gt;120,TONGHOP!Q1788&lt;=150)),TONGHOP!T1788,"")</f>
        <v/>
      </c>
      <c r="H1788" s="1" t="str">
        <f>IF(AND(TONGHOP!O1788="KTHP",OR(TONGHOP!P1788="LT",TONGHOP!P1788="TN"),AND(TONGHOP!Q1788&gt;120,TONGHOP!Q1788&lt;=150)),TONGHOP!U1788,"")</f>
        <v/>
      </c>
      <c r="I1788" s="1" t="str">
        <f t="shared" si="110"/>
        <v/>
      </c>
      <c r="J1788" s="1" t="str">
        <f>IF(AND(TONGHOP!O1788="KTHP",OR(TONGHOP!P1788="LT",TONGHOP!P1788="TN"),TONGHOP!Q1788&gt;150),TONGHOP!T1788,"")</f>
        <v/>
      </c>
      <c r="K1788" s="1" t="str">
        <f>IF(AND(TONGHOP!O1788="KTHP",OR(TONGHOP!P1788="LT",TONGHOP!P1788="TN"),TONGHOP!Q1788&gt;150),TONGHOP!U1788,"")</f>
        <v/>
      </c>
      <c r="L1788" s="1" t="str">
        <f t="shared" si="111"/>
        <v/>
      </c>
    </row>
    <row r="1789" spans="1:12">
      <c r="A1789" s="1" t="str">
        <f>IF(AND(TONGHOP!O1789="KTHP",OR(TONGHOP!P1789="LT",TONGHOP!P1789="TN"),TONGHOP!Q1789&lt;=90),TONGHOP!T1789,"")</f>
        <v/>
      </c>
      <c r="B1789" s="1" t="str">
        <f>IF(AND(TONGHOP!O1789="KTHP",OR(TONGHOP!P1789="LT",TONGHOP!P1789="TN"),TONGHOP!Q1789&lt;=90),TONGHOP!U1789,"")</f>
        <v/>
      </c>
      <c r="C1789" s="1" t="str">
        <f t="shared" si="108"/>
        <v/>
      </c>
      <c r="D1789" s="1" t="str">
        <f>IF(AND(TONGHOP!O1789="KTHP",OR(TONGHOP!P1789="LT",TONGHOP!P1789="TN"),AND(TONGHOP!Q1789&gt;90,TONGHOP!Q1789&lt;=120)),TONGHOP!T1789,"")</f>
        <v/>
      </c>
      <c r="E1789" s="1" t="str">
        <f>IF(AND(TONGHOP!O1789="KTHP",OR(TONGHOP!P1789="LT",TONGHOP!P1789="TN"),AND(TONGHOP!Q1789&gt;90,TONGHOP!Q1789&lt;=120)),TONGHOP!U1789,"")</f>
        <v/>
      </c>
      <c r="F1789" s="1" t="str">
        <f t="shared" si="109"/>
        <v/>
      </c>
      <c r="G1789" s="1" t="str">
        <f>IF(AND(TONGHOP!O1789="KTHP",OR(TONGHOP!P1789="LT",TONGHOP!P1789="TN"),AND(TONGHOP!Q1789&gt;120,TONGHOP!Q1789&lt;=150)),TONGHOP!T1789,"")</f>
        <v/>
      </c>
      <c r="H1789" s="1" t="str">
        <f>IF(AND(TONGHOP!O1789="KTHP",OR(TONGHOP!P1789="LT",TONGHOP!P1789="TN"),AND(TONGHOP!Q1789&gt;120,TONGHOP!Q1789&lt;=150)),TONGHOP!U1789,"")</f>
        <v/>
      </c>
      <c r="I1789" s="1" t="str">
        <f t="shared" si="110"/>
        <v/>
      </c>
      <c r="J1789" s="1" t="str">
        <f>IF(AND(TONGHOP!O1789="KTHP",OR(TONGHOP!P1789="LT",TONGHOP!P1789="TN"),TONGHOP!Q1789&gt;150),TONGHOP!T1789,"")</f>
        <v/>
      </c>
      <c r="K1789" s="1" t="str">
        <f>IF(AND(TONGHOP!O1789="KTHP",OR(TONGHOP!P1789="LT",TONGHOP!P1789="TN"),TONGHOP!Q1789&gt;150),TONGHOP!U1789,"")</f>
        <v/>
      </c>
      <c r="L1789" s="1" t="str">
        <f t="shared" si="111"/>
        <v/>
      </c>
    </row>
    <row r="1790" spans="1:12">
      <c r="A1790" s="1" t="str">
        <f>IF(AND(TONGHOP!O1790="KTHP",OR(TONGHOP!P1790="LT",TONGHOP!P1790="TN"),TONGHOP!Q1790&lt;=90),TONGHOP!T1790,"")</f>
        <v/>
      </c>
      <c r="B1790" s="1" t="str">
        <f>IF(AND(TONGHOP!O1790="KTHP",OR(TONGHOP!P1790="LT",TONGHOP!P1790="TN"),TONGHOP!Q1790&lt;=90),TONGHOP!U1790,"")</f>
        <v/>
      </c>
      <c r="C1790" s="1" t="str">
        <f t="shared" si="108"/>
        <v/>
      </c>
      <c r="D1790" s="1" t="str">
        <f>IF(AND(TONGHOP!O1790="KTHP",OR(TONGHOP!P1790="LT",TONGHOP!P1790="TN"),AND(TONGHOP!Q1790&gt;90,TONGHOP!Q1790&lt;=120)),TONGHOP!T1790,"")</f>
        <v/>
      </c>
      <c r="E1790" s="1" t="str">
        <f>IF(AND(TONGHOP!O1790="KTHP",OR(TONGHOP!P1790="LT",TONGHOP!P1790="TN"),AND(TONGHOP!Q1790&gt;90,TONGHOP!Q1790&lt;=120)),TONGHOP!U1790,"")</f>
        <v/>
      </c>
      <c r="F1790" s="1" t="str">
        <f t="shared" si="109"/>
        <v/>
      </c>
      <c r="G1790" s="1" t="str">
        <f>IF(AND(TONGHOP!O1790="KTHP",OR(TONGHOP!P1790="LT",TONGHOP!P1790="TN"),AND(TONGHOP!Q1790&gt;120,TONGHOP!Q1790&lt;=150)),TONGHOP!T1790,"")</f>
        <v/>
      </c>
      <c r="H1790" s="1" t="str">
        <f>IF(AND(TONGHOP!O1790="KTHP",OR(TONGHOP!P1790="LT",TONGHOP!P1790="TN"),AND(TONGHOP!Q1790&gt;120,TONGHOP!Q1790&lt;=150)),TONGHOP!U1790,"")</f>
        <v/>
      </c>
      <c r="I1790" s="1" t="str">
        <f t="shared" si="110"/>
        <v/>
      </c>
      <c r="J1790" s="1" t="str">
        <f>IF(AND(TONGHOP!O1790="KTHP",OR(TONGHOP!P1790="LT",TONGHOP!P1790="TN"),TONGHOP!Q1790&gt;150),TONGHOP!T1790,"")</f>
        <v/>
      </c>
      <c r="K1790" s="1" t="str">
        <f>IF(AND(TONGHOP!O1790="KTHP",OR(TONGHOP!P1790="LT",TONGHOP!P1790="TN"),TONGHOP!Q1790&gt;150),TONGHOP!U1790,"")</f>
        <v/>
      </c>
      <c r="L1790" s="1" t="str">
        <f t="shared" si="111"/>
        <v/>
      </c>
    </row>
    <row r="1791" spans="1:12">
      <c r="A1791" s="1" t="str">
        <f>IF(AND(TONGHOP!O1791="KTHP",OR(TONGHOP!P1791="LT",TONGHOP!P1791="TN"),TONGHOP!Q1791&lt;=90),TONGHOP!T1791,"")</f>
        <v/>
      </c>
      <c r="B1791" s="1" t="str">
        <f>IF(AND(TONGHOP!O1791="KTHP",OR(TONGHOP!P1791="LT",TONGHOP!P1791="TN"),TONGHOP!Q1791&lt;=90),TONGHOP!U1791,"")</f>
        <v/>
      </c>
      <c r="C1791" s="1" t="str">
        <f t="shared" si="108"/>
        <v/>
      </c>
      <c r="D1791" s="1" t="str">
        <f>IF(AND(TONGHOP!O1791="KTHP",OR(TONGHOP!P1791="LT",TONGHOP!P1791="TN"),AND(TONGHOP!Q1791&gt;90,TONGHOP!Q1791&lt;=120)),TONGHOP!T1791,"")</f>
        <v/>
      </c>
      <c r="E1791" s="1" t="str">
        <f>IF(AND(TONGHOP!O1791="KTHP",OR(TONGHOP!P1791="LT",TONGHOP!P1791="TN"),AND(TONGHOP!Q1791&gt;90,TONGHOP!Q1791&lt;=120)),TONGHOP!U1791,"")</f>
        <v/>
      </c>
      <c r="F1791" s="1" t="str">
        <f t="shared" si="109"/>
        <v/>
      </c>
      <c r="G1791" s="1" t="str">
        <f>IF(AND(TONGHOP!O1791="KTHP",OR(TONGHOP!P1791="LT",TONGHOP!P1791="TN"),AND(TONGHOP!Q1791&gt;120,TONGHOP!Q1791&lt;=150)),TONGHOP!T1791,"")</f>
        <v/>
      </c>
      <c r="H1791" s="1" t="str">
        <f>IF(AND(TONGHOP!O1791="KTHP",OR(TONGHOP!P1791="LT",TONGHOP!P1791="TN"),AND(TONGHOP!Q1791&gt;120,TONGHOP!Q1791&lt;=150)),TONGHOP!U1791,"")</f>
        <v/>
      </c>
      <c r="I1791" s="1" t="str">
        <f t="shared" si="110"/>
        <v/>
      </c>
      <c r="J1791" s="1" t="str">
        <f>IF(AND(TONGHOP!O1791="KTHP",OR(TONGHOP!P1791="LT",TONGHOP!P1791="TN"),TONGHOP!Q1791&gt;150),TONGHOP!T1791,"")</f>
        <v/>
      </c>
      <c r="K1791" s="1" t="str">
        <f>IF(AND(TONGHOP!O1791="KTHP",OR(TONGHOP!P1791="LT",TONGHOP!P1791="TN"),TONGHOP!Q1791&gt;150),TONGHOP!U1791,"")</f>
        <v/>
      </c>
      <c r="L1791" s="1" t="str">
        <f t="shared" si="111"/>
        <v/>
      </c>
    </row>
    <row r="1792" spans="1:12">
      <c r="A1792" s="1" t="str">
        <f>IF(AND(TONGHOP!O1792="KTHP",OR(TONGHOP!P1792="LT",TONGHOP!P1792="TN"),TONGHOP!Q1792&lt;=90),TONGHOP!T1792,"")</f>
        <v/>
      </c>
      <c r="B1792" s="1" t="str">
        <f>IF(AND(TONGHOP!O1792="KTHP",OR(TONGHOP!P1792="LT",TONGHOP!P1792="TN"),TONGHOP!Q1792&lt;=90),TONGHOP!U1792,"")</f>
        <v/>
      </c>
      <c r="C1792" s="1" t="str">
        <f t="shared" si="108"/>
        <v/>
      </c>
      <c r="D1792" s="1" t="str">
        <f>IF(AND(TONGHOP!O1792="KTHP",OR(TONGHOP!P1792="LT",TONGHOP!P1792="TN"),AND(TONGHOP!Q1792&gt;90,TONGHOP!Q1792&lt;=120)),TONGHOP!T1792,"")</f>
        <v/>
      </c>
      <c r="E1792" s="1" t="str">
        <f>IF(AND(TONGHOP!O1792="KTHP",OR(TONGHOP!P1792="LT",TONGHOP!P1792="TN"),AND(TONGHOP!Q1792&gt;90,TONGHOP!Q1792&lt;=120)),TONGHOP!U1792,"")</f>
        <v/>
      </c>
      <c r="F1792" s="1" t="str">
        <f t="shared" si="109"/>
        <v/>
      </c>
      <c r="G1792" s="1" t="str">
        <f>IF(AND(TONGHOP!O1792="KTHP",OR(TONGHOP!P1792="LT",TONGHOP!P1792="TN"),AND(TONGHOP!Q1792&gt;120,TONGHOP!Q1792&lt;=150)),TONGHOP!T1792,"")</f>
        <v/>
      </c>
      <c r="H1792" s="1" t="str">
        <f>IF(AND(TONGHOP!O1792="KTHP",OR(TONGHOP!P1792="LT",TONGHOP!P1792="TN"),AND(TONGHOP!Q1792&gt;120,TONGHOP!Q1792&lt;=150)),TONGHOP!U1792,"")</f>
        <v/>
      </c>
      <c r="I1792" s="1" t="str">
        <f t="shared" si="110"/>
        <v/>
      </c>
      <c r="J1792" s="1" t="str">
        <f>IF(AND(TONGHOP!O1792="KTHP",OR(TONGHOP!P1792="LT",TONGHOP!P1792="TN"),TONGHOP!Q1792&gt;150),TONGHOP!T1792,"")</f>
        <v/>
      </c>
      <c r="K1792" s="1" t="str">
        <f>IF(AND(TONGHOP!O1792="KTHP",OR(TONGHOP!P1792="LT",TONGHOP!P1792="TN"),TONGHOP!Q1792&gt;150),TONGHOP!U1792,"")</f>
        <v/>
      </c>
      <c r="L1792" s="1" t="str">
        <f t="shared" si="111"/>
        <v/>
      </c>
    </row>
    <row r="1793" spans="1:12">
      <c r="A1793" s="1" t="str">
        <f>IF(AND(TONGHOP!O1793="KTHP",OR(TONGHOP!P1793="LT",TONGHOP!P1793="TN"),TONGHOP!Q1793&lt;=90),TONGHOP!T1793,"")</f>
        <v/>
      </c>
      <c r="B1793" s="1" t="str">
        <f>IF(AND(TONGHOP!O1793="KTHP",OR(TONGHOP!P1793="LT",TONGHOP!P1793="TN"),TONGHOP!Q1793&lt;=90),TONGHOP!U1793,"")</f>
        <v/>
      </c>
      <c r="C1793" s="1" t="str">
        <f t="shared" si="108"/>
        <v/>
      </c>
      <c r="D1793" s="1" t="str">
        <f>IF(AND(TONGHOP!O1793="KTHP",OR(TONGHOP!P1793="LT",TONGHOP!P1793="TN"),AND(TONGHOP!Q1793&gt;90,TONGHOP!Q1793&lt;=120)),TONGHOP!T1793,"")</f>
        <v/>
      </c>
      <c r="E1793" s="1" t="str">
        <f>IF(AND(TONGHOP!O1793="KTHP",OR(TONGHOP!P1793="LT",TONGHOP!P1793="TN"),AND(TONGHOP!Q1793&gt;90,TONGHOP!Q1793&lt;=120)),TONGHOP!U1793,"")</f>
        <v/>
      </c>
      <c r="F1793" s="1" t="str">
        <f t="shared" si="109"/>
        <v/>
      </c>
      <c r="G1793" s="1" t="str">
        <f>IF(AND(TONGHOP!O1793="KTHP",OR(TONGHOP!P1793="LT",TONGHOP!P1793="TN"),AND(TONGHOP!Q1793&gt;120,TONGHOP!Q1793&lt;=150)),TONGHOP!T1793,"")</f>
        <v/>
      </c>
      <c r="H1793" s="1" t="str">
        <f>IF(AND(TONGHOP!O1793="KTHP",OR(TONGHOP!P1793="LT",TONGHOP!P1793="TN"),AND(TONGHOP!Q1793&gt;120,TONGHOP!Q1793&lt;=150)),TONGHOP!U1793,"")</f>
        <v/>
      </c>
      <c r="I1793" s="1" t="str">
        <f t="shared" si="110"/>
        <v/>
      </c>
      <c r="J1793" s="1" t="str">
        <f>IF(AND(TONGHOP!O1793="KTHP",OR(TONGHOP!P1793="LT",TONGHOP!P1793="TN"),TONGHOP!Q1793&gt;150),TONGHOP!T1793,"")</f>
        <v/>
      </c>
      <c r="K1793" s="1" t="str">
        <f>IF(AND(TONGHOP!O1793="KTHP",OR(TONGHOP!P1793="LT",TONGHOP!P1793="TN"),TONGHOP!Q1793&gt;150),TONGHOP!U1793,"")</f>
        <v/>
      </c>
      <c r="L1793" s="1" t="str">
        <f t="shared" si="111"/>
        <v/>
      </c>
    </row>
    <row r="1794" spans="1:12">
      <c r="A1794" s="1" t="str">
        <f>IF(AND(TONGHOP!O1794="KTHP",OR(TONGHOP!P1794="LT",TONGHOP!P1794="TN"),TONGHOP!Q1794&lt;=90),TONGHOP!T1794,"")</f>
        <v/>
      </c>
      <c r="B1794" s="1" t="str">
        <f>IF(AND(TONGHOP!O1794="KTHP",OR(TONGHOP!P1794="LT",TONGHOP!P1794="TN"),TONGHOP!Q1794&lt;=90),TONGHOP!U1794,"")</f>
        <v/>
      </c>
      <c r="C1794" s="1" t="str">
        <f t="shared" si="108"/>
        <v/>
      </c>
      <c r="D1794" s="1" t="str">
        <f>IF(AND(TONGHOP!O1794="KTHP",OR(TONGHOP!P1794="LT",TONGHOP!P1794="TN"),AND(TONGHOP!Q1794&gt;90,TONGHOP!Q1794&lt;=120)),TONGHOP!T1794,"")</f>
        <v/>
      </c>
      <c r="E1794" s="1" t="str">
        <f>IF(AND(TONGHOP!O1794="KTHP",OR(TONGHOP!P1794="LT",TONGHOP!P1794="TN"),AND(TONGHOP!Q1794&gt;90,TONGHOP!Q1794&lt;=120)),TONGHOP!U1794,"")</f>
        <v/>
      </c>
      <c r="F1794" s="1" t="str">
        <f t="shared" si="109"/>
        <v/>
      </c>
      <c r="G1794" s="1" t="str">
        <f>IF(AND(TONGHOP!O1794="KTHP",OR(TONGHOP!P1794="LT",TONGHOP!P1794="TN"),AND(TONGHOP!Q1794&gt;120,TONGHOP!Q1794&lt;=150)),TONGHOP!T1794,"")</f>
        <v/>
      </c>
      <c r="H1794" s="1" t="str">
        <f>IF(AND(TONGHOP!O1794="KTHP",OR(TONGHOP!P1794="LT",TONGHOP!P1794="TN"),AND(TONGHOP!Q1794&gt;120,TONGHOP!Q1794&lt;=150)),TONGHOP!U1794,"")</f>
        <v/>
      </c>
      <c r="I1794" s="1" t="str">
        <f t="shared" si="110"/>
        <v/>
      </c>
      <c r="J1794" s="1" t="str">
        <f>IF(AND(TONGHOP!O1794="KTHP",OR(TONGHOP!P1794="LT",TONGHOP!P1794="TN"),TONGHOP!Q1794&gt;150),TONGHOP!T1794,"")</f>
        <v/>
      </c>
      <c r="K1794" s="1" t="str">
        <f>IF(AND(TONGHOP!O1794="KTHP",OR(TONGHOP!P1794="LT",TONGHOP!P1794="TN"),TONGHOP!Q1794&gt;150),TONGHOP!U1794,"")</f>
        <v/>
      </c>
      <c r="L1794" s="1" t="str">
        <f t="shared" si="111"/>
        <v/>
      </c>
    </row>
    <row r="1795" spans="1:12">
      <c r="A1795" s="1" t="str">
        <f>IF(AND(TONGHOP!O1795="KTHP",OR(TONGHOP!P1795="LT",TONGHOP!P1795="TN"),TONGHOP!Q1795&lt;=90),TONGHOP!T1795,"")</f>
        <v/>
      </c>
      <c r="B1795" s="1" t="str">
        <f>IF(AND(TONGHOP!O1795="KTHP",OR(TONGHOP!P1795="LT",TONGHOP!P1795="TN"),TONGHOP!Q1795&lt;=90),TONGHOP!U1795,"")</f>
        <v/>
      </c>
      <c r="C1795" s="1" t="str">
        <f t="shared" ref="C1795:C1858" si="112">IF(AND(A1795="",B1795=""),"",1.2)</f>
        <v/>
      </c>
      <c r="D1795" s="1" t="str">
        <f>IF(AND(TONGHOP!O1795="KTHP",OR(TONGHOP!P1795="LT",TONGHOP!P1795="TN"),AND(TONGHOP!Q1795&gt;90,TONGHOP!Q1795&lt;=120)),TONGHOP!T1795,"")</f>
        <v/>
      </c>
      <c r="E1795" s="1" t="str">
        <f>IF(AND(TONGHOP!O1795="KTHP",OR(TONGHOP!P1795="LT",TONGHOP!P1795="TN"),AND(TONGHOP!Q1795&gt;90,TONGHOP!Q1795&lt;=120)),TONGHOP!U1795,"")</f>
        <v/>
      </c>
      <c r="F1795" s="1" t="str">
        <f t="shared" ref="F1795:F1858" si="113">IF(AND(D1795="",E1795=""),"",1.6)</f>
        <v/>
      </c>
      <c r="G1795" s="1" t="str">
        <f>IF(AND(TONGHOP!O1795="KTHP",OR(TONGHOP!P1795="LT",TONGHOP!P1795="TN"),AND(TONGHOP!Q1795&gt;120,TONGHOP!Q1795&lt;=150)),TONGHOP!T1795,"")</f>
        <v/>
      </c>
      <c r="H1795" s="1" t="str">
        <f>IF(AND(TONGHOP!O1795="KTHP",OR(TONGHOP!P1795="LT",TONGHOP!P1795="TN"),AND(TONGHOP!Q1795&gt;120,TONGHOP!Q1795&lt;=150)),TONGHOP!U1795,"")</f>
        <v/>
      </c>
      <c r="I1795" s="1" t="str">
        <f t="shared" ref="I1795:I1858" si="114">IF(AND(G1795="",H1795=""),"",2)</f>
        <v/>
      </c>
      <c r="J1795" s="1" t="str">
        <f>IF(AND(TONGHOP!O1795="KTHP",OR(TONGHOP!P1795="LT",TONGHOP!P1795="TN"),TONGHOP!Q1795&gt;150),TONGHOP!T1795,"")</f>
        <v/>
      </c>
      <c r="K1795" s="1" t="str">
        <f>IF(AND(TONGHOP!O1795="KTHP",OR(TONGHOP!P1795="LT",TONGHOP!P1795="TN"),TONGHOP!Q1795&gt;150),TONGHOP!U1795,"")</f>
        <v/>
      </c>
      <c r="L1795" s="1" t="str">
        <f t="shared" ref="L1795:L1858" si="115">IF(AND(J1795="",K1795=""),"",2.5)</f>
        <v/>
      </c>
    </row>
    <row r="1796" spans="1:12">
      <c r="A1796" s="1" t="str">
        <f>IF(AND(TONGHOP!O1796="KTHP",OR(TONGHOP!P1796="LT",TONGHOP!P1796="TN"),TONGHOP!Q1796&lt;=90),TONGHOP!T1796,"")</f>
        <v/>
      </c>
      <c r="B1796" s="1" t="str">
        <f>IF(AND(TONGHOP!O1796="KTHP",OR(TONGHOP!P1796="LT",TONGHOP!P1796="TN"),TONGHOP!Q1796&lt;=90),TONGHOP!U1796,"")</f>
        <v/>
      </c>
      <c r="C1796" s="1" t="str">
        <f t="shared" si="112"/>
        <v/>
      </c>
      <c r="D1796" s="1" t="str">
        <f>IF(AND(TONGHOP!O1796="KTHP",OR(TONGHOP!P1796="LT",TONGHOP!P1796="TN"),AND(TONGHOP!Q1796&gt;90,TONGHOP!Q1796&lt;=120)),TONGHOP!T1796,"")</f>
        <v/>
      </c>
      <c r="E1796" s="1" t="str">
        <f>IF(AND(TONGHOP!O1796="KTHP",OR(TONGHOP!P1796="LT",TONGHOP!P1796="TN"),AND(TONGHOP!Q1796&gt;90,TONGHOP!Q1796&lt;=120)),TONGHOP!U1796,"")</f>
        <v/>
      </c>
      <c r="F1796" s="1" t="str">
        <f t="shared" si="113"/>
        <v/>
      </c>
      <c r="G1796" s="1" t="str">
        <f>IF(AND(TONGHOP!O1796="KTHP",OR(TONGHOP!P1796="LT",TONGHOP!P1796="TN"),AND(TONGHOP!Q1796&gt;120,TONGHOP!Q1796&lt;=150)),TONGHOP!T1796,"")</f>
        <v/>
      </c>
      <c r="H1796" s="1" t="str">
        <f>IF(AND(TONGHOP!O1796="KTHP",OR(TONGHOP!P1796="LT",TONGHOP!P1796="TN"),AND(TONGHOP!Q1796&gt;120,TONGHOP!Q1796&lt;=150)),TONGHOP!U1796,"")</f>
        <v/>
      </c>
      <c r="I1796" s="1" t="str">
        <f t="shared" si="114"/>
        <v/>
      </c>
      <c r="J1796" s="1" t="str">
        <f>IF(AND(TONGHOP!O1796="KTHP",OR(TONGHOP!P1796="LT",TONGHOP!P1796="TN"),TONGHOP!Q1796&gt;150),TONGHOP!T1796,"")</f>
        <v/>
      </c>
      <c r="K1796" s="1" t="str">
        <f>IF(AND(TONGHOP!O1796="KTHP",OR(TONGHOP!P1796="LT",TONGHOP!P1796="TN"),TONGHOP!Q1796&gt;150),TONGHOP!U1796,"")</f>
        <v/>
      </c>
      <c r="L1796" s="1" t="str">
        <f t="shared" si="115"/>
        <v/>
      </c>
    </row>
    <row r="1797" spans="1:12">
      <c r="A1797" s="1" t="str">
        <f>IF(AND(TONGHOP!O1797="KTHP",OR(TONGHOP!P1797="LT",TONGHOP!P1797="TN"),TONGHOP!Q1797&lt;=90),TONGHOP!T1797,"")</f>
        <v/>
      </c>
      <c r="B1797" s="1" t="str">
        <f>IF(AND(TONGHOP!O1797="KTHP",OR(TONGHOP!P1797="LT",TONGHOP!P1797="TN"),TONGHOP!Q1797&lt;=90),TONGHOP!U1797,"")</f>
        <v/>
      </c>
      <c r="C1797" s="1" t="str">
        <f t="shared" si="112"/>
        <v/>
      </c>
      <c r="D1797" s="1" t="str">
        <f>IF(AND(TONGHOP!O1797="KTHP",OR(TONGHOP!P1797="LT",TONGHOP!P1797="TN"),AND(TONGHOP!Q1797&gt;90,TONGHOP!Q1797&lt;=120)),TONGHOP!T1797,"")</f>
        <v/>
      </c>
      <c r="E1797" s="1" t="str">
        <f>IF(AND(TONGHOP!O1797="KTHP",OR(TONGHOP!P1797="LT",TONGHOP!P1797="TN"),AND(TONGHOP!Q1797&gt;90,TONGHOP!Q1797&lt;=120)),TONGHOP!U1797,"")</f>
        <v/>
      </c>
      <c r="F1797" s="1" t="str">
        <f t="shared" si="113"/>
        <v/>
      </c>
      <c r="G1797" s="1" t="str">
        <f>IF(AND(TONGHOP!O1797="KTHP",OR(TONGHOP!P1797="LT",TONGHOP!P1797="TN"),AND(TONGHOP!Q1797&gt;120,TONGHOP!Q1797&lt;=150)),TONGHOP!T1797,"")</f>
        <v/>
      </c>
      <c r="H1797" s="1" t="str">
        <f>IF(AND(TONGHOP!O1797="KTHP",OR(TONGHOP!P1797="LT",TONGHOP!P1797="TN"),AND(TONGHOP!Q1797&gt;120,TONGHOP!Q1797&lt;=150)),TONGHOP!U1797,"")</f>
        <v/>
      </c>
      <c r="I1797" s="1" t="str">
        <f t="shared" si="114"/>
        <v/>
      </c>
      <c r="J1797" s="1" t="str">
        <f>IF(AND(TONGHOP!O1797="KTHP",OR(TONGHOP!P1797="LT",TONGHOP!P1797="TN"),TONGHOP!Q1797&gt;150),TONGHOP!T1797,"")</f>
        <v/>
      </c>
      <c r="K1797" s="1" t="str">
        <f>IF(AND(TONGHOP!O1797="KTHP",OR(TONGHOP!P1797="LT",TONGHOP!P1797="TN"),TONGHOP!Q1797&gt;150),TONGHOP!U1797,"")</f>
        <v/>
      </c>
      <c r="L1797" s="1" t="str">
        <f t="shared" si="115"/>
        <v/>
      </c>
    </row>
    <row r="1798" spans="1:12">
      <c r="A1798" s="1" t="str">
        <f>IF(AND(TONGHOP!O1798="KTHP",OR(TONGHOP!P1798="LT",TONGHOP!P1798="TN"),TONGHOP!Q1798&lt;=90),TONGHOP!T1798,"")</f>
        <v/>
      </c>
      <c r="B1798" s="1" t="str">
        <f>IF(AND(TONGHOP!O1798="KTHP",OR(TONGHOP!P1798="LT",TONGHOP!P1798="TN"),TONGHOP!Q1798&lt;=90),TONGHOP!U1798,"")</f>
        <v/>
      </c>
      <c r="C1798" s="1" t="str">
        <f t="shared" si="112"/>
        <v/>
      </c>
      <c r="D1798" s="1" t="str">
        <f>IF(AND(TONGHOP!O1798="KTHP",OR(TONGHOP!P1798="LT",TONGHOP!P1798="TN"),AND(TONGHOP!Q1798&gt;90,TONGHOP!Q1798&lt;=120)),TONGHOP!T1798,"")</f>
        <v/>
      </c>
      <c r="E1798" s="1" t="str">
        <f>IF(AND(TONGHOP!O1798="KTHP",OR(TONGHOP!P1798="LT",TONGHOP!P1798="TN"),AND(TONGHOP!Q1798&gt;90,TONGHOP!Q1798&lt;=120)),TONGHOP!U1798,"")</f>
        <v/>
      </c>
      <c r="F1798" s="1" t="str">
        <f t="shared" si="113"/>
        <v/>
      </c>
      <c r="G1798" s="1" t="str">
        <f>IF(AND(TONGHOP!O1798="KTHP",OR(TONGHOP!P1798="LT",TONGHOP!P1798="TN"),AND(TONGHOP!Q1798&gt;120,TONGHOP!Q1798&lt;=150)),TONGHOP!T1798,"")</f>
        <v/>
      </c>
      <c r="H1798" s="1" t="str">
        <f>IF(AND(TONGHOP!O1798="KTHP",OR(TONGHOP!P1798="LT",TONGHOP!P1798="TN"),AND(TONGHOP!Q1798&gt;120,TONGHOP!Q1798&lt;=150)),TONGHOP!U1798,"")</f>
        <v/>
      </c>
      <c r="I1798" s="1" t="str">
        <f t="shared" si="114"/>
        <v/>
      </c>
      <c r="J1798" s="1" t="str">
        <f>IF(AND(TONGHOP!O1798="KTHP",OR(TONGHOP!P1798="LT",TONGHOP!P1798="TN"),TONGHOP!Q1798&gt;150),TONGHOP!T1798,"")</f>
        <v/>
      </c>
      <c r="K1798" s="1" t="str">
        <f>IF(AND(TONGHOP!O1798="KTHP",OR(TONGHOP!P1798="LT",TONGHOP!P1798="TN"),TONGHOP!Q1798&gt;150),TONGHOP!U1798,"")</f>
        <v/>
      </c>
      <c r="L1798" s="1" t="str">
        <f t="shared" si="115"/>
        <v/>
      </c>
    </row>
    <row r="1799" spans="1:12">
      <c r="A1799" s="1" t="str">
        <f>IF(AND(TONGHOP!O1799="KTHP",OR(TONGHOP!P1799="LT",TONGHOP!P1799="TN"),TONGHOP!Q1799&lt;=90),TONGHOP!T1799,"")</f>
        <v/>
      </c>
      <c r="B1799" s="1" t="str">
        <f>IF(AND(TONGHOP!O1799="KTHP",OR(TONGHOP!P1799="LT",TONGHOP!P1799="TN"),TONGHOP!Q1799&lt;=90),TONGHOP!U1799,"")</f>
        <v/>
      </c>
      <c r="C1799" s="1" t="str">
        <f t="shared" si="112"/>
        <v/>
      </c>
      <c r="D1799" s="1" t="str">
        <f>IF(AND(TONGHOP!O1799="KTHP",OR(TONGHOP!P1799="LT",TONGHOP!P1799="TN"),AND(TONGHOP!Q1799&gt;90,TONGHOP!Q1799&lt;=120)),TONGHOP!T1799,"")</f>
        <v/>
      </c>
      <c r="E1799" s="1" t="str">
        <f>IF(AND(TONGHOP!O1799="KTHP",OR(TONGHOP!P1799="LT",TONGHOP!P1799="TN"),AND(TONGHOP!Q1799&gt;90,TONGHOP!Q1799&lt;=120)),TONGHOP!U1799,"")</f>
        <v/>
      </c>
      <c r="F1799" s="1" t="str">
        <f t="shared" si="113"/>
        <v/>
      </c>
      <c r="G1799" s="1" t="str">
        <f>IF(AND(TONGHOP!O1799="KTHP",OR(TONGHOP!P1799="LT",TONGHOP!P1799="TN"),AND(TONGHOP!Q1799&gt;120,TONGHOP!Q1799&lt;=150)),TONGHOP!T1799,"")</f>
        <v/>
      </c>
      <c r="H1799" s="1" t="str">
        <f>IF(AND(TONGHOP!O1799="KTHP",OR(TONGHOP!P1799="LT",TONGHOP!P1799="TN"),AND(TONGHOP!Q1799&gt;120,TONGHOP!Q1799&lt;=150)),TONGHOP!U1799,"")</f>
        <v/>
      </c>
      <c r="I1799" s="1" t="str">
        <f t="shared" si="114"/>
        <v/>
      </c>
      <c r="J1799" s="1" t="str">
        <f>IF(AND(TONGHOP!O1799="KTHP",OR(TONGHOP!P1799="LT",TONGHOP!P1799="TN"),TONGHOP!Q1799&gt;150),TONGHOP!T1799,"")</f>
        <v/>
      </c>
      <c r="K1799" s="1" t="str">
        <f>IF(AND(TONGHOP!O1799="KTHP",OR(TONGHOP!P1799="LT",TONGHOP!P1799="TN"),TONGHOP!Q1799&gt;150),TONGHOP!U1799,"")</f>
        <v/>
      </c>
      <c r="L1799" s="1" t="str">
        <f t="shared" si="115"/>
        <v/>
      </c>
    </row>
    <row r="1800" spans="1:12">
      <c r="A1800" s="1" t="str">
        <f>IF(AND(TONGHOP!O1800="KTHP",OR(TONGHOP!P1800="LT",TONGHOP!P1800="TN"),TONGHOP!Q1800&lt;=90),TONGHOP!T1800,"")</f>
        <v/>
      </c>
      <c r="B1800" s="1" t="str">
        <f>IF(AND(TONGHOP!O1800="KTHP",OR(TONGHOP!P1800="LT",TONGHOP!P1800="TN"),TONGHOP!Q1800&lt;=90),TONGHOP!U1800,"")</f>
        <v/>
      </c>
      <c r="C1800" s="1" t="str">
        <f t="shared" si="112"/>
        <v/>
      </c>
      <c r="D1800" s="1" t="str">
        <f>IF(AND(TONGHOP!O1800="KTHP",OR(TONGHOP!P1800="LT",TONGHOP!P1800="TN"),AND(TONGHOP!Q1800&gt;90,TONGHOP!Q1800&lt;=120)),TONGHOP!T1800,"")</f>
        <v/>
      </c>
      <c r="E1800" s="1" t="str">
        <f>IF(AND(TONGHOP!O1800="KTHP",OR(TONGHOP!P1800="LT",TONGHOP!P1800="TN"),AND(TONGHOP!Q1800&gt;90,TONGHOP!Q1800&lt;=120)),TONGHOP!U1800,"")</f>
        <v/>
      </c>
      <c r="F1800" s="1" t="str">
        <f t="shared" si="113"/>
        <v/>
      </c>
      <c r="G1800" s="1" t="str">
        <f>IF(AND(TONGHOP!O1800="KTHP",OR(TONGHOP!P1800="LT",TONGHOP!P1800="TN"),AND(TONGHOP!Q1800&gt;120,TONGHOP!Q1800&lt;=150)),TONGHOP!T1800,"")</f>
        <v/>
      </c>
      <c r="H1800" s="1" t="str">
        <f>IF(AND(TONGHOP!O1800="KTHP",OR(TONGHOP!P1800="LT",TONGHOP!P1800="TN"),AND(TONGHOP!Q1800&gt;120,TONGHOP!Q1800&lt;=150)),TONGHOP!U1800,"")</f>
        <v/>
      </c>
      <c r="I1800" s="1" t="str">
        <f t="shared" si="114"/>
        <v/>
      </c>
      <c r="J1800" s="1" t="str">
        <f>IF(AND(TONGHOP!O1800="KTHP",OR(TONGHOP!P1800="LT",TONGHOP!P1800="TN"),TONGHOP!Q1800&gt;150),TONGHOP!T1800,"")</f>
        <v/>
      </c>
      <c r="K1800" s="1" t="str">
        <f>IF(AND(TONGHOP!O1800="KTHP",OR(TONGHOP!P1800="LT",TONGHOP!P1800="TN"),TONGHOP!Q1800&gt;150),TONGHOP!U1800,"")</f>
        <v/>
      </c>
      <c r="L1800" s="1" t="str">
        <f t="shared" si="115"/>
        <v/>
      </c>
    </row>
    <row r="1801" spans="1:12">
      <c r="A1801" s="1" t="str">
        <f>IF(AND(TONGHOP!O1801="KTHP",OR(TONGHOP!P1801="LT",TONGHOP!P1801="TN"),TONGHOP!Q1801&lt;=90),TONGHOP!T1801,"")</f>
        <v/>
      </c>
      <c r="B1801" s="1" t="str">
        <f>IF(AND(TONGHOP!O1801="KTHP",OR(TONGHOP!P1801="LT",TONGHOP!P1801="TN"),TONGHOP!Q1801&lt;=90),TONGHOP!U1801,"")</f>
        <v/>
      </c>
      <c r="C1801" s="1" t="str">
        <f t="shared" si="112"/>
        <v/>
      </c>
      <c r="D1801" s="1" t="str">
        <f>IF(AND(TONGHOP!O1801="KTHP",OR(TONGHOP!P1801="LT",TONGHOP!P1801="TN"),AND(TONGHOP!Q1801&gt;90,TONGHOP!Q1801&lt;=120)),TONGHOP!T1801,"")</f>
        <v/>
      </c>
      <c r="E1801" s="1" t="str">
        <f>IF(AND(TONGHOP!O1801="KTHP",OR(TONGHOP!P1801="LT",TONGHOP!P1801="TN"),AND(TONGHOP!Q1801&gt;90,TONGHOP!Q1801&lt;=120)),TONGHOP!U1801,"")</f>
        <v/>
      </c>
      <c r="F1801" s="1" t="str">
        <f t="shared" si="113"/>
        <v/>
      </c>
      <c r="G1801" s="1" t="str">
        <f>IF(AND(TONGHOP!O1801="KTHP",OR(TONGHOP!P1801="LT",TONGHOP!P1801="TN"),AND(TONGHOP!Q1801&gt;120,TONGHOP!Q1801&lt;=150)),TONGHOP!T1801,"")</f>
        <v/>
      </c>
      <c r="H1801" s="1" t="str">
        <f>IF(AND(TONGHOP!O1801="KTHP",OR(TONGHOP!P1801="LT",TONGHOP!P1801="TN"),AND(TONGHOP!Q1801&gt;120,TONGHOP!Q1801&lt;=150)),TONGHOP!U1801,"")</f>
        <v/>
      </c>
      <c r="I1801" s="1" t="str">
        <f t="shared" si="114"/>
        <v/>
      </c>
      <c r="J1801" s="1" t="str">
        <f>IF(AND(TONGHOP!O1801="KTHP",OR(TONGHOP!P1801="LT",TONGHOP!P1801="TN"),TONGHOP!Q1801&gt;150),TONGHOP!T1801,"")</f>
        <v/>
      </c>
      <c r="K1801" s="1" t="str">
        <f>IF(AND(TONGHOP!O1801="KTHP",OR(TONGHOP!P1801="LT",TONGHOP!P1801="TN"),TONGHOP!Q1801&gt;150),TONGHOP!U1801,"")</f>
        <v/>
      </c>
      <c r="L1801" s="1" t="str">
        <f t="shared" si="115"/>
        <v/>
      </c>
    </row>
    <row r="1802" spans="1:12">
      <c r="A1802" s="1" t="str">
        <f>IF(AND(TONGHOP!O1802="KTHP",OR(TONGHOP!P1802="LT",TONGHOP!P1802="TN"),TONGHOP!Q1802&lt;=90),TONGHOP!T1802,"")</f>
        <v/>
      </c>
      <c r="B1802" s="1" t="str">
        <f>IF(AND(TONGHOP!O1802="KTHP",OR(TONGHOP!P1802="LT",TONGHOP!P1802="TN"),TONGHOP!Q1802&lt;=90),TONGHOP!U1802,"")</f>
        <v/>
      </c>
      <c r="C1802" s="1" t="str">
        <f t="shared" si="112"/>
        <v/>
      </c>
      <c r="D1802" s="1" t="str">
        <f>IF(AND(TONGHOP!O1802="KTHP",OR(TONGHOP!P1802="LT",TONGHOP!P1802="TN"),AND(TONGHOP!Q1802&gt;90,TONGHOP!Q1802&lt;=120)),TONGHOP!T1802,"")</f>
        <v/>
      </c>
      <c r="E1802" s="1" t="str">
        <f>IF(AND(TONGHOP!O1802="KTHP",OR(TONGHOP!P1802="LT",TONGHOP!P1802="TN"),AND(TONGHOP!Q1802&gt;90,TONGHOP!Q1802&lt;=120)),TONGHOP!U1802,"")</f>
        <v/>
      </c>
      <c r="F1802" s="1" t="str">
        <f t="shared" si="113"/>
        <v/>
      </c>
      <c r="G1802" s="1" t="str">
        <f>IF(AND(TONGHOP!O1802="KTHP",OR(TONGHOP!P1802="LT",TONGHOP!P1802="TN"),AND(TONGHOP!Q1802&gt;120,TONGHOP!Q1802&lt;=150)),TONGHOP!T1802,"")</f>
        <v/>
      </c>
      <c r="H1802" s="1" t="str">
        <f>IF(AND(TONGHOP!O1802="KTHP",OR(TONGHOP!P1802="LT",TONGHOP!P1802="TN"),AND(TONGHOP!Q1802&gt;120,TONGHOP!Q1802&lt;=150)),TONGHOP!U1802,"")</f>
        <v/>
      </c>
      <c r="I1802" s="1" t="str">
        <f t="shared" si="114"/>
        <v/>
      </c>
      <c r="J1802" s="1" t="str">
        <f>IF(AND(TONGHOP!O1802="KTHP",OR(TONGHOP!P1802="LT",TONGHOP!P1802="TN"),TONGHOP!Q1802&gt;150),TONGHOP!T1802,"")</f>
        <v/>
      </c>
      <c r="K1802" s="1" t="str">
        <f>IF(AND(TONGHOP!O1802="KTHP",OR(TONGHOP!P1802="LT",TONGHOP!P1802="TN"),TONGHOP!Q1802&gt;150),TONGHOP!U1802,"")</f>
        <v/>
      </c>
      <c r="L1802" s="1" t="str">
        <f t="shared" si="115"/>
        <v/>
      </c>
    </row>
    <row r="1803" spans="1:12">
      <c r="A1803" s="1" t="str">
        <f>IF(AND(TONGHOP!O1803="KTHP",OR(TONGHOP!P1803="LT",TONGHOP!P1803="TN"),TONGHOP!Q1803&lt;=90),TONGHOP!T1803,"")</f>
        <v/>
      </c>
      <c r="B1803" s="1" t="str">
        <f>IF(AND(TONGHOP!O1803="KTHP",OR(TONGHOP!P1803="LT",TONGHOP!P1803="TN"),TONGHOP!Q1803&lt;=90),TONGHOP!U1803,"")</f>
        <v/>
      </c>
      <c r="C1803" s="1" t="str">
        <f t="shared" si="112"/>
        <v/>
      </c>
      <c r="D1803" s="1" t="str">
        <f>IF(AND(TONGHOP!O1803="KTHP",OR(TONGHOP!P1803="LT",TONGHOP!P1803="TN"),AND(TONGHOP!Q1803&gt;90,TONGHOP!Q1803&lt;=120)),TONGHOP!T1803,"")</f>
        <v/>
      </c>
      <c r="E1803" s="1" t="str">
        <f>IF(AND(TONGHOP!O1803="KTHP",OR(TONGHOP!P1803="LT",TONGHOP!P1803="TN"),AND(TONGHOP!Q1803&gt;90,TONGHOP!Q1803&lt;=120)),TONGHOP!U1803,"")</f>
        <v/>
      </c>
      <c r="F1803" s="1" t="str">
        <f t="shared" si="113"/>
        <v/>
      </c>
      <c r="G1803" s="1" t="str">
        <f>IF(AND(TONGHOP!O1803="KTHP",OR(TONGHOP!P1803="LT",TONGHOP!P1803="TN"),AND(TONGHOP!Q1803&gt;120,TONGHOP!Q1803&lt;=150)),TONGHOP!T1803,"")</f>
        <v/>
      </c>
      <c r="H1803" s="1" t="str">
        <f>IF(AND(TONGHOP!O1803="KTHP",OR(TONGHOP!P1803="LT",TONGHOP!P1803="TN"),AND(TONGHOP!Q1803&gt;120,TONGHOP!Q1803&lt;=150)),TONGHOP!U1803,"")</f>
        <v/>
      </c>
      <c r="I1803" s="1" t="str">
        <f t="shared" si="114"/>
        <v/>
      </c>
      <c r="J1803" s="1" t="str">
        <f>IF(AND(TONGHOP!O1803="KTHP",OR(TONGHOP!P1803="LT",TONGHOP!P1803="TN"),TONGHOP!Q1803&gt;150),TONGHOP!T1803,"")</f>
        <v/>
      </c>
      <c r="K1803" s="1" t="str">
        <f>IF(AND(TONGHOP!O1803="KTHP",OR(TONGHOP!P1803="LT",TONGHOP!P1803="TN"),TONGHOP!Q1803&gt;150),TONGHOP!U1803,"")</f>
        <v/>
      </c>
      <c r="L1803" s="1" t="str">
        <f t="shared" si="115"/>
        <v/>
      </c>
    </row>
    <row r="1804" spans="1:12">
      <c r="A1804" s="1" t="str">
        <f>IF(AND(TONGHOP!O1804="KTHP",OR(TONGHOP!P1804="LT",TONGHOP!P1804="TN"),TONGHOP!Q1804&lt;=90),TONGHOP!T1804,"")</f>
        <v/>
      </c>
      <c r="B1804" s="1" t="str">
        <f>IF(AND(TONGHOP!O1804="KTHP",OR(TONGHOP!P1804="LT",TONGHOP!P1804="TN"),TONGHOP!Q1804&lt;=90),TONGHOP!U1804,"")</f>
        <v/>
      </c>
      <c r="C1804" s="1" t="str">
        <f t="shared" si="112"/>
        <v/>
      </c>
      <c r="D1804" s="1" t="str">
        <f>IF(AND(TONGHOP!O1804="KTHP",OR(TONGHOP!P1804="LT",TONGHOP!P1804="TN"),AND(TONGHOP!Q1804&gt;90,TONGHOP!Q1804&lt;=120)),TONGHOP!T1804,"")</f>
        <v/>
      </c>
      <c r="E1804" s="1" t="str">
        <f>IF(AND(TONGHOP!O1804="KTHP",OR(TONGHOP!P1804="LT",TONGHOP!P1804="TN"),AND(TONGHOP!Q1804&gt;90,TONGHOP!Q1804&lt;=120)),TONGHOP!U1804,"")</f>
        <v/>
      </c>
      <c r="F1804" s="1" t="str">
        <f t="shared" si="113"/>
        <v/>
      </c>
      <c r="G1804" s="1" t="str">
        <f>IF(AND(TONGHOP!O1804="KTHP",OR(TONGHOP!P1804="LT",TONGHOP!P1804="TN"),AND(TONGHOP!Q1804&gt;120,TONGHOP!Q1804&lt;=150)),TONGHOP!T1804,"")</f>
        <v/>
      </c>
      <c r="H1804" s="1" t="str">
        <f>IF(AND(TONGHOP!O1804="KTHP",OR(TONGHOP!P1804="LT",TONGHOP!P1804="TN"),AND(TONGHOP!Q1804&gt;120,TONGHOP!Q1804&lt;=150)),TONGHOP!U1804,"")</f>
        <v/>
      </c>
      <c r="I1804" s="1" t="str">
        <f t="shared" si="114"/>
        <v/>
      </c>
      <c r="J1804" s="1" t="str">
        <f>IF(AND(TONGHOP!O1804="KTHP",OR(TONGHOP!P1804="LT",TONGHOP!P1804="TN"),TONGHOP!Q1804&gt;150),TONGHOP!T1804,"")</f>
        <v/>
      </c>
      <c r="K1804" s="1" t="str">
        <f>IF(AND(TONGHOP!O1804="KTHP",OR(TONGHOP!P1804="LT",TONGHOP!P1804="TN"),TONGHOP!Q1804&gt;150),TONGHOP!U1804,"")</f>
        <v/>
      </c>
      <c r="L1804" s="1" t="str">
        <f t="shared" si="115"/>
        <v/>
      </c>
    </row>
    <row r="1805" spans="1:12">
      <c r="A1805" s="1" t="str">
        <f>IF(AND(TONGHOP!O1805="KTHP",OR(TONGHOP!P1805="LT",TONGHOP!P1805="TN"),TONGHOP!Q1805&lt;=90),TONGHOP!T1805,"")</f>
        <v/>
      </c>
      <c r="B1805" s="1" t="str">
        <f>IF(AND(TONGHOP!O1805="KTHP",OR(TONGHOP!P1805="LT",TONGHOP!P1805="TN"),TONGHOP!Q1805&lt;=90),TONGHOP!U1805,"")</f>
        <v/>
      </c>
      <c r="C1805" s="1" t="str">
        <f t="shared" si="112"/>
        <v/>
      </c>
      <c r="D1805" s="1" t="str">
        <f>IF(AND(TONGHOP!O1805="KTHP",OR(TONGHOP!P1805="LT",TONGHOP!P1805="TN"),AND(TONGHOP!Q1805&gt;90,TONGHOP!Q1805&lt;=120)),TONGHOP!T1805,"")</f>
        <v/>
      </c>
      <c r="E1805" s="1" t="str">
        <f>IF(AND(TONGHOP!O1805="KTHP",OR(TONGHOP!P1805="LT",TONGHOP!P1805="TN"),AND(TONGHOP!Q1805&gt;90,TONGHOP!Q1805&lt;=120)),TONGHOP!U1805,"")</f>
        <v/>
      </c>
      <c r="F1805" s="1" t="str">
        <f t="shared" si="113"/>
        <v/>
      </c>
      <c r="G1805" s="1" t="str">
        <f>IF(AND(TONGHOP!O1805="KTHP",OR(TONGHOP!P1805="LT",TONGHOP!P1805="TN"),AND(TONGHOP!Q1805&gt;120,TONGHOP!Q1805&lt;=150)),TONGHOP!T1805,"")</f>
        <v/>
      </c>
      <c r="H1805" s="1" t="str">
        <f>IF(AND(TONGHOP!O1805="KTHP",OR(TONGHOP!P1805="LT",TONGHOP!P1805="TN"),AND(TONGHOP!Q1805&gt;120,TONGHOP!Q1805&lt;=150)),TONGHOP!U1805,"")</f>
        <v/>
      </c>
      <c r="I1805" s="1" t="str">
        <f t="shared" si="114"/>
        <v/>
      </c>
      <c r="J1805" s="1" t="str">
        <f>IF(AND(TONGHOP!O1805="KTHP",OR(TONGHOP!P1805="LT",TONGHOP!P1805="TN"),TONGHOP!Q1805&gt;150),TONGHOP!T1805,"")</f>
        <v/>
      </c>
      <c r="K1805" s="1" t="str">
        <f>IF(AND(TONGHOP!O1805="KTHP",OR(TONGHOP!P1805="LT",TONGHOP!P1805="TN"),TONGHOP!Q1805&gt;150),TONGHOP!U1805,"")</f>
        <v/>
      </c>
      <c r="L1805" s="1" t="str">
        <f t="shared" si="115"/>
        <v/>
      </c>
    </row>
    <row r="1806" spans="1:12">
      <c r="A1806" s="1" t="str">
        <f>IF(AND(TONGHOP!O1806="KTHP",OR(TONGHOP!P1806="LT",TONGHOP!P1806="TN"),TONGHOP!Q1806&lt;=90),TONGHOP!T1806,"")</f>
        <v/>
      </c>
      <c r="B1806" s="1" t="str">
        <f>IF(AND(TONGHOP!O1806="KTHP",OR(TONGHOP!P1806="LT",TONGHOP!P1806="TN"),TONGHOP!Q1806&lt;=90),TONGHOP!U1806,"")</f>
        <v/>
      </c>
      <c r="C1806" s="1" t="str">
        <f t="shared" si="112"/>
        <v/>
      </c>
      <c r="D1806" s="1" t="str">
        <f>IF(AND(TONGHOP!O1806="KTHP",OR(TONGHOP!P1806="LT",TONGHOP!P1806="TN"),AND(TONGHOP!Q1806&gt;90,TONGHOP!Q1806&lt;=120)),TONGHOP!T1806,"")</f>
        <v/>
      </c>
      <c r="E1806" s="1" t="str">
        <f>IF(AND(TONGHOP!O1806="KTHP",OR(TONGHOP!P1806="LT",TONGHOP!P1806="TN"),AND(TONGHOP!Q1806&gt;90,TONGHOP!Q1806&lt;=120)),TONGHOP!U1806,"")</f>
        <v/>
      </c>
      <c r="F1806" s="1" t="str">
        <f t="shared" si="113"/>
        <v/>
      </c>
      <c r="G1806" s="1" t="str">
        <f>IF(AND(TONGHOP!O1806="KTHP",OR(TONGHOP!P1806="LT",TONGHOP!P1806="TN"),AND(TONGHOP!Q1806&gt;120,TONGHOP!Q1806&lt;=150)),TONGHOP!T1806,"")</f>
        <v/>
      </c>
      <c r="H1806" s="1" t="str">
        <f>IF(AND(TONGHOP!O1806="KTHP",OR(TONGHOP!P1806="LT",TONGHOP!P1806="TN"),AND(TONGHOP!Q1806&gt;120,TONGHOP!Q1806&lt;=150)),TONGHOP!U1806,"")</f>
        <v/>
      </c>
      <c r="I1806" s="1" t="str">
        <f t="shared" si="114"/>
        <v/>
      </c>
      <c r="J1806" s="1" t="str">
        <f>IF(AND(TONGHOP!O1806="KTHP",OR(TONGHOP!P1806="LT",TONGHOP!P1806="TN"),TONGHOP!Q1806&gt;150),TONGHOP!T1806,"")</f>
        <v/>
      </c>
      <c r="K1806" s="1" t="str">
        <f>IF(AND(TONGHOP!O1806="KTHP",OR(TONGHOP!P1806="LT",TONGHOP!P1806="TN"),TONGHOP!Q1806&gt;150),TONGHOP!U1806,"")</f>
        <v/>
      </c>
      <c r="L1806" s="1" t="str">
        <f t="shared" si="115"/>
        <v/>
      </c>
    </row>
    <row r="1807" spans="1:12">
      <c r="A1807" s="1" t="str">
        <f>IF(AND(TONGHOP!O1807="KTHP",OR(TONGHOP!P1807="LT",TONGHOP!P1807="TN"),TONGHOP!Q1807&lt;=90),TONGHOP!T1807,"")</f>
        <v/>
      </c>
      <c r="B1807" s="1" t="str">
        <f>IF(AND(TONGHOP!O1807="KTHP",OR(TONGHOP!P1807="LT",TONGHOP!P1807="TN"),TONGHOP!Q1807&lt;=90),TONGHOP!U1807,"")</f>
        <v/>
      </c>
      <c r="C1807" s="1" t="str">
        <f t="shared" si="112"/>
        <v/>
      </c>
      <c r="D1807" s="1" t="str">
        <f>IF(AND(TONGHOP!O1807="KTHP",OR(TONGHOP!P1807="LT",TONGHOP!P1807="TN"),AND(TONGHOP!Q1807&gt;90,TONGHOP!Q1807&lt;=120)),TONGHOP!T1807,"")</f>
        <v/>
      </c>
      <c r="E1807" s="1" t="str">
        <f>IF(AND(TONGHOP!O1807="KTHP",OR(TONGHOP!P1807="LT",TONGHOP!P1807="TN"),AND(TONGHOP!Q1807&gt;90,TONGHOP!Q1807&lt;=120)),TONGHOP!U1807,"")</f>
        <v/>
      </c>
      <c r="F1807" s="1" t="str">
        <f t="shared" si="113"/>
        <v/>
      </c>
      <c r="G1807" s="1" t="str">
        <f>IF(AND(TONGHOP!O1807="KTHP",OR(TONGHOP!P1807="LT",TONGHOP!P1807="TN"),AND(TONGHOP!Q1807&gt;120,TONGHOP!Q1807&lt;=150)),TONGHOP!T1807,"")</f>
        <v/>
      </c>
      <c r="H1807" s="1" t="str">
        <f>IF(AND(TONGHOP!O1807="KTHP",OR(TONGHOP!P1807="LT",TONGHOP!P1807="TN"),AND(TONGHOP!Q1807&gt;120,TONGHOP!Q1807&lt;=150)),TONGHOP!U1807,"")</f>
        <v/>
      </c>
      <c r="I1807" s="1" t="str">
        <f t="shared" si="114"/>
        <v/>
      </c>
      <c r="J1807" s="1" t="str">
        <f>IF(AND(TONGHOP!O1807="KTHP",OR(TONGHOP!P1807="LT",TONGHOP!P1807="TN"),TONGHOP!Q1807&gt;150),TONGHOP!T1807,"")</f>
        <v/>
      </c>
      <c r="K1807" s="1" t="str">
        <f>IF(AND(TONGHOP!O1807="KTHP",OR(TONGHOP!P1807="LT",TONGHOP!P1807="TN"),TONGHOP!Q1807&gt;150),TONGHOP!U1807,"")</f>
        <v/>
      </c>
      <c r="L1807" s="1" t="str">
        <f t="shared" si="115"/>
        <v/>
      </c>
    </row>
    <row r="1808" spans="1:12">
      <c r="A1808" s="1" t="str">
        <f>IF(AND(TONGHOP!O1808="KTHP",OR(TONGHOP!P1808="LT",TONGHOP!P1808="TN"),TONGHOP!Q1808&lt;=90),TONGHOP!T1808,"")</f>
        <v/>
      </c>
      <c r="B1808" s="1" t="str">
        <f>IF(AND(TONGHOP!O1808="KTHP",OR(TONGHOP!P1808="LT",TONGHOP!P1808="TN"),TONGHOP!Q1808&lt;=90),TONGHOP!U1808,"")</f>
        <v/>
      </c>
      <c r="C1808" s="1" t="str">
        <f t="shared" si="112"/>
        <v/>
      </c>
      <c r="D1808" s="1" t="str">
        <f>IF(AND(TONGHOP!O1808="KTHP",OR(TONGHOP!P1808="LT",TONGHOP!P1808="TN"),AND(TONGHOP!Q1808&gt;90,TONGHOP!Q1808&lt;=120)),TONGHOP!T1808,"")</f>
        <v/>
      </c>
      <c r="E1808" s="1" t="str">
        <f>IF(AND(TONGHOP!O1808="KTHP",OR(TONGHOP!P1808="LT",TONGHOP!P1808="TN"),AND(TONGHOP!Q1808&gt;90,TONGHOP!Q1808&lt;=120)),TONGHOP!U1808,"")</f>
        <v/>
      </c>
      <c r="F1808" s="1" t="str">
        <f t="shared" si="113"/>
        <v/>
      </c>
      <c r="G1808" s="1" t="str">
        <f>IF(AND(TONGHOP!O1808="KTHP",OR(TONGHOP!P1808="LT",TONGHOP!P1808="TN"),AND(TONGHOP!Q1808&gt;120,TONGHOP!Q1808&lt;=150)),TONGHOP!T1808,"")</f>
        <v/>
      </c>
      <c r="H1808" s="1" t="str">
        <f>IF(AND(TONGHOP!O1808="KTHP",OR(TONGHOP!P1808="LT",TONGHOP!P1808="TN"),AND(TONGHOP!Q1808&gt;120,TONGHOP!Q1808&lt;=150)),TONGHOP!U1808,"")</f>
        <v/>
      </c>
      <c r="I1808" s="1" t="str">
        <f t="shared" si="114"/>
        <v/>
      </c>
      <c r="J1808" s="1" t="str">
        <f>IF(AND(TONGHOP!O1808="KTHP",OR(TONGHOP!P1808="LT",TONGHOP!P1808="TN"),TONGHOP!Q1808&gt;150),TONGHOP!T1808,"")</f>
        <v/>
      </c>
      <c r="K1808" s="1" t="str">
        <f>IF(AND(TONGHOP!O1808="KTHP",OR(TONGHOP!P1808="LT",TONGHOP!P1808="TN"),TONGHOP!Q1808&gt;150),TONGHOP!U1808,"")</f>
        <v/>
      </c>
      <c r="L1808" s="1" t="str">
        <f t="shared" si="115"/>
        <v/>
      </c>
    </row>
    <row r="1809" spans="1:12">
      <c r="A1809" s="1" t="str">
        <f>IF(AND(TONGHOP!O1809="KTHP",OR(TONGHOP!P1809="LT",TONGHOP!P1809="TN"),TONGHOP!Q1809&lt;=90),TONGHOP!T1809,"")</f>
        <v/>
      </c>
      <c r="B1809" s="1" t="str">
        <f>IF(AND(TONGHOP!O1809="KTHP",OR(TONGHOP!P1809="LT",TONGHOP!P1809="TN"),TONGHOP!Q1809&lt;=90),TONGHOP!U1809,"")</f>
        <v/>
      </c>
      <c r="C1809" s="1" t="str">
        <f t="shared" si="112"/>
        <v/>
      </c>
      <c r="D1809" s="1" t="str">
        <f>IF(AND(TONGHOP!O1809="KTHP",OR(TONGHOP!P1809="LT",TONGHOP!P1809="TN"),AND(TONGHOP!Q1809&gt;90,TONGHOP!Q1809&lt;=120)),TONGHOP!T1809,"")</f>
        <v/>
      </c>
      <c r="E1809" s="1" t="str">
        <f>IF(AND(TONGHOP!O1809="KTHP",OR(TONGHOP!P1809="LT",TONGHOP!P1809="TN"),AND(TONGHOP!Q1809&gt;90,TONGHOP!Q1809&lt;=120)),TONGHOP!U1809,"")</f>
        <v/>
      </c>
      <c r="F1809" s="1" t="str">
        <f t="shared" si="113"/>
        <v/>
      </c>
      <c r="G1809" s="1" t="str">
        <f>IF(AND(TONGHOP!O1809="KTHP",OR(TONGHOP!P1809="LT",TONGHOP!P1809="TN"),AND(TONGHOP!Q1809&gt;120,TONGHOP!Q1809&lt;=150)),TONGHOP!T1809,"")</f>
        <v/>
      </c>
      <c r="H1809" s="1" t="str">
        <f>IF(AND(TONGHOP!O1809="KTHP",OR(TONGHOP!P1809="LT",TONGHOP!P1809="TN"),AND(TONGHOP!Q1809&gt;120,TONGHOP!Q1809&lt;=150)),TONGHOP!U1809,"")</f>
        <v/>
      </c>
      <c r="I1809" s="1" t="str">
        <f t="shared" si="114"/>
        <v/>
      </c>
      <c r="J1809" s="1" t="str">
        <f>IF(AND(TONGHOP!O1809="KTHP",OR(TONGHOP!P1809="LT",TONGHOP!P1809="TN"),TONGHOP!Q1809&gt;150),TONGHOP!T1809,"")</f>
        <v/>
      </c>
      <c r="K1809" s="1" t="str">
        <f>IF(AND(TONGHOP!O1809="KTHP",OR(TONGHOP!P1809="LT",TONGHOP!P1809="TN"),TONGHOP!Q1809&gt;150),TONGHOP!U1809,"")</f>
        <v/>
      </c>
      <c r="L1809" s="1" t="str">
        <f t="shared" si="115"/>
        <v/>
      </c>
    </row>
    <row r="1810" spans="1:12">
      <c r="A1810" s="1" t="str">
        <f>IF(AND(TONGHOP!O1810="KTHP",OR(TONGHOP!P1810="LT",TONGHOP!P1810="TN"),TONGHOP!Q1810&lt;=90),TONGHOP!T1810,"")</f>
        <v/>
      </c>
      <c r="B1810" s="1" t="str">
        <f>IF(AND(TONGHOP!O1810="KTHP",OR(TONGHOP!P1810="LT",TONGHOP!P1810="TN"),TONGHOP!Q1810&lt;=90),TONGHOP!U1810,"")</f>
        <v/>
      </c>
      <c r="C1810" s="1" t="str">
        <f t="shared" si="112"/>
        <v/>
      </c>
      <c r="D1810" s="1" t="str">
        <f>IF(AND(TONGHOP!O1810="KTHP",OR(TONGHOP!P1810="LT",TONGHOP!P1810="TN"),AND(TONGHOP!Q1810&gt;90,TONGHOP!Q1810&lt;=120)),TONGHOP!T1810,"")</f>
        <v/>
      </c>
      <c r="E1810" s="1" t="str">
        <f>IF(AND(TONGHOP!O1810="KTHP",OR(TONGHOP!P1810="LT",TONGHOP!P1810="TN"),AND(TONGHOP!Q1810&gt;90,TONGHOP!Q1810&lt;=120)),TONGHOP!U1810,"")</f>
        <v/>
      </c>
      <c r="F1810" s="1" t="str">
        <f t="shared" si="113"/>
        <v/>
      </c>
      <c r="G1810" s="1" t="str">
        <f>IF(AND(TONGHOP!O1810="KTHP",OR(TONGHOP!P1810="LT",TONGHOP!P1810="TN"),AND(TONGHOP!Q1810&gt;120,TONGHOP!Q1810&lt;=150)),TONGHOP!T1810,"")</f>
        <v/>
      </c>
      <c r="H1810" s="1" t="str">
        <f>IF(AND(TONGHOP!O1810="KTHP",OR(TONGHOP!P1810="LT",TONGHOP!P1810="TN"),AND(TONGHOP!Q1810&gt;120,TONGHOP!Q1810&lt;=150)),TONGHOP!U1810,"")</f>
        <v/>
      </c>
      <c r="I1810" s="1" t="str">
        <f t="shared" si="114"/>
        <v/>
      </c>
      <c r="J1810" s="1" t="str">
        <f>IF(AND(TONGHOP!O1810="KTHP",OR(TONGHOP!P1810="LT",TONGHOP!P1810="TN"),TONGHOP!Q1810&gt;150),TONGHOP!T1810,"")</f>
        <v/>
      </c>
      <c r="K1810" s="1" t="str">
        <f>IF(AND(TONGHOP!O1810="KTHP",OR(TONGHOP!P1810="LT",TONGHOP!P1810="TN"),TONGHOP!Q1810&gt;150),TONGHOP!U1810,"")</f>
        <v/>
      </c>
      <c r="L1810" s="1" t="str">
        <f t="shared" si="115"/>
        <v/>
      </c>
    </row>
    <row r="1811" spans="1:12">
      <c r="A1811" s="1" t="str">
        <f>IF(AND(TONGHOP!O1811="KTHP",OR(TONGHOP!P1811="LT",TONGHOP!P1811="TN"),TONGHOP!Q1811&lt;=90),TONGHOP!T1811,"")</f>
        <v/>
      </c>
      <c r="B1811" s="1" t="str">
        <f>IF(AND(TONGHOP!O1811="KTHP",OR(TONGHOP!P1811="LT",TONGHOP!P1811="TN"),TONGHOP!Q1811&lt;=90),TONGHOP!U1811,"")</f>
        <v/>
      </c>
      <c r="C1811" s="1" t="str">
        <f t="shared" si="112"/>
        <v/>
      </c>
      <c r="D1811" s="1" t="str">
        <f>IF(AND(TONGHOP!O1811="KTHP",OR(TONGHOP!P1811="LT",TONGHOP!P1811="TN"),AND(TONGHOP!Q1811&gt;90,TONGHOP!Q1811&lt;=120)),TONGHOP!T1811,"")</f>
        <v/>
      </c>
      <c r="E1811" s="1" t="str">
        <f>IF(AND(TONGHOP!O1811="KTHP",OR(TONGHOP!P1811="LT",TONGHOP!P1811="TN"),AND(TONGHOP!Q1811&gt;90,TONGHOP!Q1811&lt;=120)),TONGHOP!U1811,"")</f>
        <v/>
      </c>
      <c r="F1811" s="1" t="str">
        <f t="shared" si="113"/>
        <v/>
      </c>
      <c r="G1811" s="1" t="str">
        <f>IF(AND(TONGHOP!O1811="KTHP",OR(TONGHOP!P1811="LT",TONGHOP!P1811="TN"),AND(TONGHOP!Q1811&gt;120,TONGHOP!Q1811&lt;=150)),TONGHOP!T1811,"")</f>
        <v/>
      </c>
      <c r="H1811" s="1" t="str">
        <f>IF(AND(TONGHOP!O1811="KTHP",OR(TONGHOP!P1811="LT",TONGHOP!P1811="TN"),AND(TONGHOP!Q1811&gt;120,TONGHOP!Q1811&lt;=150)),TONGHOP!U1811,"")</f>
        <v/>
      </c>
      <c r="I1811" s="1" t="str">
        <f t="shared" si="114"/>
        <v/>
      </c>
      <c r="J1811" s="1" t="str">
        <f>IF(AND(TONGHOP!O1811="KTHP",OR(TONGHOP!P1811="LT",TONGHOP!P1811="TN"),TONGHOP!Q1811&gt;150),TONGHOP!T1811,"")</f>
        <v/>
      </c>
      <c r="K1811" s="1" t="str">
        <f>IF(AND(TONGHOP!O1811="KTHP",OR(TONGHOP!P1811="LT",TONGHOP!P1811="TN"),TONGHOP!Q1811&gt;150),TONGHOP!U1811,"")</f>
        <v/>
      </c>
      <c r="L1811" s="1" t="str">
        <f t="shared" si="115"/>
        <v/>
      </c>
    </row>
    <row r="1812" spans="1:12">
      <c r="A1812" s="1" t="str">
        <f>IF(AND(TONGHOP!O1812="KTHP",OR(TONGHOP!P1812="LT",TONGHOP!P1812="TN"),TONGHOP!Q1812&lt;=90),TONGHOP!T1812,"")</f>
        <v/>
      </c>
      <c r="B1812" s="1" t="str">
        <f>IF(AND(TONGHOP!O1812="KTHP",OR(TONGHOP!P1812="LT",TONGHOP!P1812="TN"),TONGHOP!Q1812&lt;=90),TONGHOP!U1812,"")</f>
        <v/>
      </c>
      <c r="C1812" s="1" t="str">
        <f t="shared" si="112"/>
        <v/>
      </c>
      <c r="D1812" s="1" t="str">
        <f>IF(AND(TONGHOP!O1812="KTHP",OR(TONGHOP!P1812="LT",TONGHOP!P1812="TN"),AND(TONGHOP!Q1812&gt;90,TONGHOP!Q1812&lt;=120)),TONGHOP!T1812,"")</f>
        <v/>
      </c>
      <c r="E1812" s="1" t="str">
        <f>IF(AND(TONGHOP!O1812="KTHP",OR(TONGHOP!P1812="LT",TONGHOP!P1812="TN"),AND(TONGHOP!Q1812&gt;90,TONGHOP!Q1812&lt;=120)),TONGHOP!U1812,"")</f>
        <v/>
      </c>
      <c r="F1812" s="1" t="str">
        <f t="shared" si="113"/>
        <v/>
      </c>
      <c r="G1812" s="1" t="str">
        <f>IF(AND(TONGHOP!O1812="KTHP",OR(TONGHOP!P1812="LT",TONGHOP!P1812="TN"),AND(TONGHOP!Q1812&gt;120,TONGHOP!Q1812&lt;=150)),TONGHOP!T1812,"")</f>
        <v/>
      </c>
      <c r="H1812" s="1" t="str">
        <f>IF(AND(TONGHOP!O1812="KTHP",OR(TONGHOP!P1812="LT",TONGHOP!P1812="TN"),AND(TONGHOP!Q1812&gt;120,TONGHOP!Q1812&lt;=150)),TONGHOP!U1812,"")</f>
        <v/>
      </c>
      <c r="I1812" s="1" t="str">
        <f t="shared" si="114"/>
        <v/>
      </c>
      <c r="J1812" s="1" t="str">
        <f>IF(AND(TONGHOP!O1812="KTHP",OR(TONGHOP!P1812="LT",TONGHOP!P1812="TN"),TONGHOP!Q1812&gt;150),TONGHOP!T1812,"")</f>
        <v/>
      </c>
      <c r="K1812" s="1" t="str">
        <f>IF(AND(TONGHOP!O1812="KTHP",OR(TONGHOP!P1812="LT",TONGHOP!P1812="TN"),TONGHOP!Q1812&gt;150),TONGHOP!U1812,"")</f>
        <v/>
      </c>
      <c r="L1812" s="1" t="str">
        <f t="shared" si="115"/>
        <v/>
      </c>
    </row>
    <row r="1813" spans="1:12">
      <c r="A1813" s="1" t="str">
        <f>IF(AND(TONGHOP!O1813="KTHP",OR(TONGHOP!P1813="LT",TONGHOP!P1813="TN"),TONGHOP!Q1813&lt;=90),TONGHOP!T1813,"")</f>
        <v/>
      </c>
      <c r="B1813" s="1" t="str">
        <f>IF(AND(TONGHOP!O1813="KTHP",OR(TONGHOP!P1813="LT",TONGHOP!P1813="TN"),TONGHOP!Q1813&lt;=90),TONGHOP!U1813,"")</f>
        <v/>
      </c>
      <c r="C1813" s="1" t="str">
        <f t="shared" si="112"/>
        <v/>
      </c>
      <c r="D1813" s="1" t="str">
        <f>IF(AND(TONGHOP!O1813="KTHP",OR(TONGHOP!P1813="LT",TONGHOP!P1813="TN"),AND(TONGHOP!Q1813&gt;90,TONGHOP!Q1813&lt;=120)),TONGHOP!T1813,"")</f>
        <v/>
      </c>
      <c r="E1813" s="1" t="str">
        <f>IF(AND(TONGHOP!O1813="KTHP",OR(TONGHOP!P1813="LT",TONGHOP!P1813="TN"),AND(TONGHOP!Q1813&gt;90,TONGHOP!Q1813&lt;=120)),TONGHOP!U1813,"")</f>
        <v/>
      </c>
      <c r="F1813" s="1" t="str">
        <f t="shared" si="113"/>
        <v/>
      </c>
      <c r="G1813" s="1" t="str">
        <f>IF(AND(TONGHOP!O1813="KTHP",OR(TONGHOP!P1813="LT",TONGHOP!P1813="TN"),AND(TONGHOP!Q1813&gt;120,TONGHOP!Q1813&lt;=150)),TONGHOP!T1813,"")</f>
        <v/>
      </c>
      <c r="H1813" s="1" t="str">
        <f>IF(AND(TONGHOP!O1813="KTHP",OR(TONGHOP!P1813="LT",TONGHOP!P1813="TN"),AND(TONGHOP!Q1813&gt;120,TONGHOP!Q1813&lt;=150)),TONGHOP!U1813,"")</f>
        <v/>
      </c>
      <c r="I1813" s="1" t="str">
        <f t="shared" si="114"/>
        <v/>
      </c>
      <c r="J1813" s="1" t="str">
        <f>IF(AND(TONGHOP!O1813="KTHP",OR(TONGHOP!P1813="LT",TONGHOP!P1813="TN"),TONGHOP!Q1813&gt;150),TONGHOP!T1813,"")</f>
        <v/>
      </c>
      <c r="K1813" s="1" t="str">
        <f>IF(AND(TONGHOP!O1813="KTHP",OR(TONGHOP!P1813="LT",TONGHOP!P1813="TN"),TONGHOP!Q1813&gt;150),TONGHOP!U1813,"")</f>
        <v/>
      </c>
      <c r="L1813" s="1" t="str">
        <f t="shared" si="115"/>
        <v/>
      </c>
    </row>
    <row r="1814" spans="1:12">
      <c r="A1814" s="1" t="str">
        <f>IF(AND(TONGHOP!O1814="KTHP",OR(TONGHOP!P1814="LT",TONGHOP!P1814="TN"),TONGHOP!Q1814&lt;=90),TONGHOP!T1814,"")</f>
        <v/>
      </c>
      <c r="B1814" s="1" t="str">
        <f>IF(AND(TONGHOP!O1814="KTHP",OR(TONGHOP!P1814="LT",TONGHOP!P1814="TN"),TONGHOP!Q1814&lt;=90),TONGHOP!U1814,"")</f>
        <v/>
      </c>
      <c r="C1814" s="1" t="str">
        <f t="shared" si="112"/>
        <v/>
      </c>
      <c r="D1814" s="1" t="str">
        <f>IF(AND(TONGHOP!O1814="KTHP",OR(TONGHOP!P1814="LT",TONGHOP!P1814="TN"),AND(TONGHOP!Q1814&gt;90,TONGHOP!Q1814&lt;=120)),TONGHOP!T1814,"")</f>
        <v/>
      </c>
      <c r="E1814" s="1" t="str">
        <f>IF(AND(TONGHOP!O1814="KTHP",OR(TONGHOP!P1814="LT",TONGHOP!P1814="TN"),AND(TONGHOP!Q1814&gt;90,TONGHOP!Q1814&lt;=120)),TONGHOP!U1814,"")</f>
        <v/>
      </c>
      <c r="F1814" s="1" t="str">
        <f t="shared" si="113"/>
        <v/>
      </c>
      <c r="G1814" s="1" t="str">
        <f>IF(AND(TONGHOP!O1814="KTHP",OR(TONGHOP!P1814="LT",TONGHOP!P1814="TN"),AND(TONGHOP!Q1814&gt;120,TONGHOP!Q1814&lt;=150)),TONGHOP!T1814,"")</f>
        <v/>
      </c>
      <c r="H1814" s="1" t="str">
        <f>IF(AND(TONGHOP!O1814="KTHP",OR(TONGHOP!P1814="LT",TONGHOP!P1814="TN"),AND(TONGHOP!Q1814&gt;120,TONGHOP!Q1814&lt;=150)),TONGHOP!U1814,"")</f>
        <v/>
      </c>
      <c r="I1814" s="1" t="str">
        <f t="shared" si="114"/>
        <v/>
      </c>
      <c r="J1814" s="1" t="str">
        <f>IF(AND(TONGHOP!O1814="KTHP",OR(TONGHOP!P1814="LT",TONGHOP!P1814="TN"),TONGHOP!Q1814&gt;150),TONGHOP!T1814,"")</f>
        <v/>
      </c>
      <c r="K1814" s="1" t="str">
        <f>IF(AND(TONGHOP!O1814="KTHP",OR(TONGHOP!P1814="LT",TONGHOP!P1814="TN"),TONGHOP!Q1814&gt;150),TONGHOP!U1814,"")</f>
        <v/>
      </c>
      <c r="L1814" s="1" t="str">
        <f t="shared" si="115"/>
        <v/>
      </c>
    </row>
    <row r="1815" spans="1:12">
      <c r="A1815" s="1" t="str">
        <f>IF(AND(TONGHOP!O1815="KTHP",OR(TONGHOP!P1815="LT",TONGHOP!P1815="TN"),TONGHOP!Q1815&lt;=90),TONGHOP!T1815,"")</f>
        <v/>
      </c>
      <c r="B1815" s="1" t="str">
        <f>IF(AND(TONGHOP!O1815="KTHP",OR(TONGHOP!P1815="LT",TONGHOP!P1815="TN"),TONGHOP!Q1815&lt;=90),TONGHOP!U1815,"")</f>
        <v/>
      </c>
      <c r="C1815" s="1" t="str">
        <f t="shared" si="112"/>
        <v/>
      </c>
      <c r="D1815" s="1" t="str">
        <f>IF(AND(TONGHOP!O1815="KTHP",OR(TONGHOP!P1815="LT",TONGHOP!P1815="TN"),AND(TONGHOP!Q1815&gt;90,TONGHOP!Q1815&lt;=120)),TONGHOP!T1815,"")</f>
        <v/>
      </c>
      <c r="E1815" s="1" t="str">
        <f>IF(AND(TONGHOP!O1815="KTHP",OR(TONGHOP!P1815="LT",TONGHOP!P1815="TN"),AND(TONGHOP!Q1815&gt;90,TONGHOP!Q1815&lt;=120)),TONGHOP!U1815,"")</f>
        <v/>
      </c>
      <c r="F1815" s="1" t="str">
        <f t="shared" si="113"/>
        <v/>
      </c>
      <c r="G1815" s="1" t="str">
        <f>IF(AND(TONGHOP!O1815="KTHP",OR(TONGHOP!P1815="LT",TONGHOP!P1815="TN"),AND(TONGHOP!Q1815&gt;120,TONGHOP!Q1815&lt;=150)),TONGHOP!T1815,"")</f>
        <v/>
      </c>
      <c r="H1815" s="1" t="str">
        <f>IF(AND(TONGHOP!O1815="KTHP",OR(TONGHOP!P1815="LT",TONGHOP!P1815="TN"),AND(TONGHOP!Q1815&gt;120,TONGHOP!Q1815&lt;=150)),TONGHOP!U1815,"")</f>
        <v/>
      </c>
      <c r="I1815" s="1" t="str">
        <f t="shared" si="114"/>
        <v/>
      </c>
      <c r="J1815" s="1" t="str">
        <f>IF(AND(TONGHOP!O1815="KTHP",OR(TONGHOP!P1815="LT",TONGHOP!P1815="TN"),TONGHOP!Q1815&gt;150),TONGHOP!T1815,"")</f>
        <v/>
      </c>
      <c r="K1815" s="1" t="str">
        <f>IF(AND(TONGHOP!O1815="KTHP",OR(TONGHOP!P1815="LT",TONGHOP!P1815="TN"),TONGHOP!Q1815&gt;150),TONGHOP!U1815,"")</f>
        <v/>
      </c>
      <c r="L1815" s="1" t="str">
        <f t="shared" si="115"/>
        <v/>
      </c>
    </row>
    <row r="1816" spans="1:12">
      <c r="A1816" s="1" t="str">
        <f>IF(AND(TONGHOP!O1816="KTHP",OR(TONGHOP!P1816="LT",TONGHOP!P1816="TN"),TONGHOP!Q1816&lt;=90),TONGHOP!T1816,"")</f>
        <v/>
      </c>
      <c r="B1816" s="1" t="str">
        <f>IF(AND(TONGHOP!O1816="KTHP",OR(TONGHOP!P1816="LT",TONGHOP!P1816="TN"),TONGHOP!Q1816&lt;=90),TONGHOP!U1816,"")</f>
        <v/>
      </c>
      <c r="C1816" s="1" t="str">
        <f t="shared" si="112"/>
        <v/>
      </c>
      <c r="D1816" s="1" t="str">
        <f>IF(AND(TONGHOP!O1816="KTHP",OR(TONGHOP!P1816="LT",TONGHOP!P1816="TN"),AND(TONGHOP!Q1816&gt;90,TONGHOP!Q1816&lt;=120)),TONGHOP!T1816,"")</f>
        <v/>
      </c>
      <c r="E1816" s="1" t="str">
        <f>IF(AND(TONGHOP!O1816="KTHP",OR(TONGHOP!P1816="LT",TONGHOP!P1816="TN"),AND(TONGHOP!Q1816&gt;90,TONGHOP!Q1816&lt;=120)),TONGHOP!U1816,"")</f>
        <v/>
      </c>
      <c r="F1816" s="1" t="str">
        <f t="shared" si="113"/>
        <v/>
      </c>
      <c r="G1816" s="1" t="str">
        <f>IF(AND(TONGHOP!O1816="KTHP",OR(TONGHOP!P1816="LT",TONGHOP!P1816="TN"),AND(TONGHOP!Q1816&gt;120,TONGHOP!Q1816&lt;=150)),TONGHOP!T1816,"")</f>
        <v/>
      </c>
      <c r="H1816" s="1" t="str">
        <f>IF(AND(TONGHOP!O1816="KTHP",OR(TONGHOP!P1816="LT",TONGHOP!P1816="TN"),AND(TONGHOP!Q1816&gt;120,TONGHOP!Q1816&lt;=150)),TONGHOP!U1816,"")</f>
        <v/>
      </c>
      <c r="I1816" s="1" t="str">
        <f t="shared" si="114"/>
        <v/>
      </c>
      <c r="J1816" s="1" t="str">
        <f>IF(AND(TONGHOP!O1816="KTHP",OR(TONGHOP!P1816="LT",TONGHOP!P1816="TN"),TONGHOP!Q1816&gt;150),TONGHOP!T1816,"")</f>
        <v/>
      </c>
      <c r="K1816" s="1" t="str">
        <f>IF(AND(TONGHOP!O1816="KTHP",OR(TONGHOP!P1816="LT",TONGHOP!P1816="TN"),TONGHOP!Q1816&gt;150),TONGHOP!U1816,"")</f>
        <v/>
      </c>
      <c r="L1816" s="1" t="str">
        <f t="shared" si="115"/>
        <v/>
      </c>
    </row>
    <row r="1817" spans="1:12">
      <c r="A1817" s="1" t="str">
        <f>IF(AND(TONGHOP!O1817="KTHP",OR(TONGHOP!P1817="LT",TONGHOP!P1817="TN"),TONGHOP!Q1817&lt;=90),TONGHOP!T1817,"")</f>
        <v/>
      </c>
      <c r="B1817" s="1" t="str">
        <f>IF(AND(TONGHOP!O1817="KTHP",OR(TONGHOP!P1817="LT",TONGHOP!P1817="TN"),TONGHOP!Q1817&lt;=90),TONGHOP!U1817,"")</f>
        <v/>
      </c>
      <c r="C1817" s="1" t="str">
        <f t="shared" si="112"/>
        <v/>
      </c>
      <c r="D1817" s="1" t="str">
        <f>IF(AND(TONGHOP!O1817="KTHP",OR(TONGHOP!P1817="LT",TONGHOP!P1817="TN"),AND(TONGHOP!Q1817&gt;90,TONGHOP!Q1817&lt;=120)),TONGHOP!T1817,"")</f>
        <v/>
      </c>
      <c r="E1817" s="1" t="str">
        <f>IF(AND(TONGHOP!O1817="KTHP",OR(TONGHOP!P1817="LT",TONGHOP!P1817="TN"),AND(TONGHOP!Q1817&gt;90,TONGHOP!Q1817&lt;=120)),TONGHOP!U1817,"")</f>
        <v/>
      </c>
      <c r="F1817" s="1" t="str">
        <f t="shared" si="113"/>
        <v/>
      </c>
      <c r="G1817" s="1" t="str">
        <f>IF(AND(TONGHOP!O1817="KTHP",OR(TONGHOP!P1817="LT",TONGHOP!P1817="TN"),AND(TONGHOP!Q1817&gt;120,TONGHOP!Q1817&lt;=150)),TONGHOP!T1817,"")</f>
        <v/>
      </c>
      <c r="H1817" s="1" t="str">
        <f>IF(AND(TONGHOP!O1817="KTHP",OR(TONGHOP!P1817="LT",TONGHOP!P1817="TN"),AND(TONGHOP!Q1817&gt;120,TONGHOP!Q1817&lt;=150)),TONGHOP!U1817,"")</f>
        <v/>
      </c>
      <c r="I1817" s="1" t="str">
        <f t="shared" si="114"/>
        <v/>
      </c>
      <c r="J1817" s="1" t="str">
        <f>IF(AND(TONGHOP!O1817="KTHP",OR(TONGHOP!P1817="LT",TONGHOP!P1817="TN"),TONGHOP!Q1817&gt;150),TONGHOP!T1817,"")</f>
        <v/>
      </c>
      <c r="K1817" s="1" t="str">
        <f>IF(AND(TONGHOP!O1817="KTHP",OR(TONGHOP!P1817="LT",TONGHOP!P1817="TN"),TONGHOP!Q1817&gt;150),TONGHOP!U1817,"")</f>
        <v/>
      </c>
      <c r="L1817" s="1" t="str">
        <f t="shared" si="115"/>
        <v/>
      </c>
    </row>
    <row r="1818" spans="1:12">
      <c r="A1818" s="1" t="str">
        <f>IF(AND(TONGHOP!O1818="KTHP",OR(TONGHOP!P1818="LT",TONGHOP!P1818="TN"),TONGHOP!Q1818&lt;=90),TONGHOP!T1818,"")</f>
        <v/>
      </c>
      <c r="B1818" s="1" t="str">
        <f>IF(AND(TONGHOP!O1818="KTHP",OR(TONGHOP!P1818="LT",TONGHOP!P1818="TN"),TONGHOP!Q1818&lt;=90),TONGHOP!U1818,"")</f>
        <v/>
      </c>
      <c r="C1818" s="1" t="str">
        <f t="shared" si="112"/>
        <v/>
      </c>
      <c r="D1818" s="1" t="str">
        <f>IF(AND(TONGHOP!O1818="KTHP",OR(TONGHOP!P1818="LT",TONGHOP!P1818="TN"),AND(TONGHOP!Q1818&gt;90,TONGHOP!Q1818&lt;=120)),TONGHOP!T1818,"")</f>
        <v/>
      </c>
      <c r="E1818" s="1" t="str">
        <f>IF(AND(TONGHOP!O1818="KTHP",OR(TONGHOP!P1818="LT",TONGHOP!P1818="TN"),AND(TONGHOP!Q1818&gt;90,TONGHOP!Q1818&lt;=120)),TONGHOP!U1818,"")</f>
        <v/>
      </c>
      <c r="F1818" s="1" t="str">
        <f t="shared" si="113"/>
        <v/>
      </c>
      <c r="G1818" s="1" t="str">
        <f>IF(AND(TONGHOP!O1818="KTHP",OR(TONGHOP!P1818="LT",TONGHOP!P1818="TN"),AND(TONGHOP!Q1818&gt;120,TONGHOP!Q1818&lt;=150)),TONGHOP!T1818,"")</f>
        <v/>
      </c>
      <c r="H1818" s="1" t="str">
        <f>IF(AND(TONGHOP!O1818="KTHP",OR(TONGHOP!P1818="LT",TONGHOP!P1818="TN"),AND(TONGHOP!Q1818&gt;120,TONGHOP!Q1818&lt;=150)),TONGHOP!U1818,"")</f>
        <v/>
      </c>
      <c r="I1818" s="1" t="str">
        <f t="shared" si="114"/>
        <v/>
      </c>
      <c r="J1818" s="1" t="str">
        <f>IF(AND(TONGHOP!O1818="KTHP",OR(TONGHOP!P1818="LT",TONGHOP!P1818="TN"),TONGHOP!Q1818&gt;150),TONGHOP!T1818,"")</f>
        <v/>
      </c>
      <c r="K1818" s="1" t="str">
        <f>IF(AND(TONGHOP!O1818="KTHP",OR(TONGHOP!P1818="LT",TONGHOP!P1818="TN"),TONGHOP!Q1818&gt;150),TONGHOP!U1818,"")</f>
        <v/>
      </c>
      <c r="L1818" s="1" t="str">
        <f t="shared" si="115"/>
        <v/>
      </c>
    </row>
    <row r="1819" spans="1:12">
      <c r="A1819" s="1" t="str">
        <f>IF(AND(TONGHOP!O1819="KTHP",OR(TONGHOP!P1819="LT",TONGHOP!P1819="TN"),TONGHOP!Q1819&lt;=90),TONGHOP!T1819,"")</f>
        <v/>
      </c>
      <c r="B1819" s="1" t="str">
        <f>IF(AND(TONGHOP!O1819="KTHP",OR(TONGHOP!P1819="LT",TONGHOP!P1819="TN"),TONGHOP!Q1819&lt;=90),TONGHOP!U1819,"")</f>
        <v/>
      </c>
      <c r="C1819" s="1" t="str">
        <f t="shared" si="112"/>
        <v/>
      </c>
      <c r="D1819" s="1" t="str">
        <f>IF(AND(TONGHOP!O1819="KTHP",OR(TONGHOP!P1819="LT",TONGHOP!P1819="TN"),AND(TONGHOP!Q1819&gt;90,TONGHOP!Q1819&lt;=120)),TONGHOP!T1819,"")</f>
        <v/>
      </c>
      <c r="E1819" s="1" t="str">
        <f>IF(AND(TONGHOP!O1819="KTHP",OR(TONGHOP!P1819="LT",TONGHOP!P1819="TN"),AND(TONGHOP!Q1819&gt;90,TONGHOP!Q1819&lt;=120)),TONGHOP!U1819,"")</f>
        <v/>
      </c>
      <c r="F1819" s="1" t="str">
        <f t="shared" si="113"/>
        <v/>
      </c>
      <c r="G1819" s="1" t="str">
        <f>IF(AND(TONGHOP!O1819="KTHP",OR(TONGHOP!P1819="LT",TONGHOP!P1819="TN"),AND(TONGHOP!Q1819&gt;120,TONGHOP!Q1819&lt;=150)),TONGHOP!T1819,"")</f>
        <v/>
      </c>
      <c r="H1819" s="1" t="str">
        <f>IF(AND(TONGHOP!O1819="KTHP",OR(TONGHOP!P1819="LT",TONGHOP!P1819="TN"),AND(TONGHOP!Q1819&gt;120,TONGHOP!Q1819&lt;=150)),TONGHOP!U1819,"")</f>
        <v/>
      </c>
      <c r="I1819" s="1" t="str">
        <f t="shared" si="114"/>
        <v/>
      </c>
      <c r="J1819" s="1" t="str">
        <f>IF(AND(TONGHOP!O1819="KTHP",OR(TONGHOP!P1819="LT",TONGHOP!P1819="TN"),TONGHOP!Q1819&gt;150),TONGHOP!T1819,"")</f>
        <v/>
      </c>
      <c r="K1819" s="1" t="str">
        <f>IF(AND(TONGHOP!O1819="KTHP",OR(TONGHOP!P1819="LT",TONGHOP!P1819="TN"),TONGHOP!Q1819&gt;150),TONGHOP!U1819,"")</f>
        <v/>
      </c>
      <c r="L1819" s="1" t="str">
        <f t="shared" si="115"/>
        <v/>
      </c>
    </row>
    <row r="1820" spans="1:12">
      <c r="A1820" s="1" t="str">
        <f>IF(AND(TONGHOP!O1820="KTHP",OR(TONGHOP!P1820="LT",TONGHOP!P1820="TN"),TONGHOP!Q1820&lt;=90),TONGHOP!T1820,"")</f>
        <v/>
      </c>
      <c r="B1820" s="1" t="str">
        <f>IF(AND(TONGHOP!O1820="KTHP",OR(TONGHOP!P1820="LT",TONGHOP!P1820="TN"),TONGHOP!Q1820&lt;=90),TONGHOP!U1820,"")</f>
        <v/>
      </c>
      <c r="C1820" s="1" t="str">
        <f t="shared" si="112"/>
        <v/>
      </c>
      <c r="D1820" s="1" t="str">
        <f>IF(AND(TONGHOP!O1820="KTHP",OR(TONGHOP!P1820="LT",TONGHOP!P1820="TN"),AND(TONGHOP!Q1820&gt;90,TONGHOP!Q1820&lt;=120)),TONGHOP!T1820,"")</f>
        <v/>
      </c>
      <c r="E1820" s="1" t="str">
        <f>IF(AND(TONGHOP!O1820="KTHP",OR(TONGHOP!P1820="LT",TONGHOP!P1820="TN"),AND(TONGHOP!Q1820&gt;90,TONGHOP!Q1820&lt;=120)),TONGHOP!U1820,"")</f>
        <v/>
      </c>
      <c r="F1820" s="1" t="str">
        <f t="shared" si="113"/>
        <v/>
      </c>
      <c r="G1820" s="1" t="str">
        <f>IF(AND(TONGHOP!O1820="KTHP",OR(TONGHOP!P1820="LT",TONGHOP!P1820="TN"),AND(TONGHOP!Q1820&gt;120,TONGHOP!Q1820&lt;=150)),TONGHOP!T1820,"")</f>
        <v/>
      </c>
      <c r="H1820" s="1" t="str">
        <f>IF(AND(TONGHOP!O1820="KTHP",OR(TONGHOP!P1820="LT",TONGHOP!P1820="TN"),AND(TONGHOP!Q1820&gt;120,TONGHOP!Q1820&lt;=150)),TONGHOP!U1820,"")</f>
        <v/>
      </c>
      <c r="I1820" s="1" t="str">
        <f t="shared" si="114"/>
        <v/>
      </c>
      <c r="J1820" s="1" t="str">
        <f>IF(AND(TONGHOP!O1820="KTHP",OR(TONGHOP!P1820="LT",TONGHOP!P1820="TN"),TONGHOP!Q1820&gt;150),TONGHOP!T1820,"")</f>
        <v/>
      </c>
      <c r="K1820" s="1" t="str">
        <f>IF(AND(TONGHOP!O1820="KTHP",OR(TONGHOP!P1820="LT",TONGHOP!P1820="TN"),TONGHOP!Q1820&gt;150),TONGHOP!U1820,"")</f>
        <v/>
      </c>
      <c r="L1820" s="1" t="str">
        <f t="shared" si="115"/>
        <v/>
      </c>
    </row>
    <row r="1821" spans="1:12">
      <c r="A1821" s="1" t="str">
        <f>IF(AND(TONGHOP!O1821="KTHP",OR(TONGHOP!P1821="LT",TONGHOP!P1821="TN"),TONGHOP!Q1821&lt;=90),TONGHOP!T1821,"")</f>
        <v/>
      </c>
      <c r="B1821" s="1" t="str">
        <f>IF(AND(TONGHOP!O1821="KTHP",OR(TONGHOP!P1821="LT",TONGHOP!P1821="TN"),TONGHOP!Q1821&lt;=90),TONGHOP!U1821,"")</f>
        <v/>
      </c>
      <c r="C1821" s="1" t="str">
        <f t="shared" si="112"/>
        <v/>
      </c>
      <c r="D1821" s="1" t="str">
        <f>IF(AND(TONGHOP!O1821="KTHP",OR(TONGHOP!P1821="LT",TONGHOP!P1821="TN"),AND(TONGHOP!Q1821&gt;90,TONGHOP!Q1821&lt;=120)),TONGHOP!T1821,"")</f>
        <v/>
      </c>
      <c r="E1821" s="1" t="str">
        <f>IF(AND(TONGHOP!O1821="KTHP",OR(TONGHOP!P1821="LT",TONGHOP!P1821="TN"),AND(TONGHOP!Q1821&gt;90,TONGHOP!Q1821&lt;=120)),TONGHOP!U1821,"")</f>
        <v/>
      </c>
      <c r="F1821" s="1" t="str">
        <f t="shared" si="113"/>
        <v/>
      </c>
      <c r="G1821" s="1" t="str">
        <f>IF(AND(TONGHOP!O1821="KTHP",OR(TONGHOP!P1821="LT",TONGHOP!P1821="TN"),AND(TONGHOP!Q1821&gt;120,TONGHOP!Q1821&lt;=150)),TONGHOP!T1821,"")</f>
        <v/>
      </c>
      <c r="H1821" s="1" t="str">
        <f>IF(AND(TONGHOP!O1821="KTHP",OR(TONGHOP!P1821="LT",TONGHOP!P1821="TN"),AND(TONGHOP!Q1821&gt;120,TONGHOP!Q1821&lt;=150)),TONGHOP!U1821,"")</f>
        <v/>
      </c>
      <c r="I1821" s="1" t="str">
        <f t="shared" si="114"/>
        <v/>
      </c>
      <c r="J1821" s="1" t="str">
        <f>IF(AND(TONGHOP!O1821="KTHP",OR(TONGHOP!P1821="LT",TONGHOP!P1821="TN"),TONGHOP!Q1821&gt;150),TONGHOP!T1821,"")</f>
        <v/>
      </c>
      <c r="K1821" s="1" t="str">
        <f>IF(AND(TONGHOP!O1821="KTHP",OR(TONGHOP!P1821="LT",TONGHOP!P1821="TN"),TONGHOP!Q1821&gt;150),TONGHOP!U1821,"")</f>
        <v/>
      </c>
      <c r="L1821" s="1" t="str">
        <f t="shared" si="115"/>
        <v/>
      </c>
    </row>
    <row r="1822" spans="1:12">
      <c r="A1822" s="1" t="str">
        <f>IF(AND(TONGHOP!O1822="KTHP",OR(TONGHOP!P1822="LT",TONGHOP!P1822="TN"),TONGHOP!Q1822&lt;=90),TONGHOP!T1822,"")</f>
        <v/>
      </c>
      <c r="B1822" s="1" t="str">
        <f>IF(AND(TONGHOP!O1822="KTHP",OR(TONGHOP!P1822="LT",TONGHOP!P1822="TN"),TONGHOP!Q1822&lt;=90),TONGHOP!U1822,"")</f>
        <v/>
      </c>
      <c r="C1822" s="1" t="str">
        <f t="shared" si="112"/>
        <v/>
      </c>
      <c r="D1822" s="1" t="str">
        <f>IF(AND(TONGHOP!O1822="KTHP",OR(TONGHOP!P1822="LT",TONGHOP!P1822="TN"),AND(TONGHOP!Q1822&gt;90,TONGHOP!Q1822&lt;=120)),TONGHOP!T1822,"")</f>
        <v/>
      </c>
      <c r="E1822" s="1" t="str">
        <f>IF(AND(TONGHOP!O1822="KTHP",OR(TONGHOP!P1822="LT",TONGHOP!P1822="TN"),AND(TONGHOP!Q1822&gt;90,TONGHOP!Q1822&lt;=120)),TONGHOP!U1822,"")</f>
        <v/>
      </c>
      <c r="F1822" s="1" t="str">
        <f t="shared" si="113"/>
        <v/>
      </c>
      <c r="G1822" s="1" t="str">
        <f>IF(AND(TONGHOP!O1822="KTHP",OR(TONGHOP!P1822="LT",TONGHOP!P1822="TN"),AND(TONGHOP!Q1822&gt;120,TONGHOP!Q1822&lt;=150)),TONGHOP!T1822,"")</f>
        <v/>
      </c>
      <c r="H1822" s="1" t="str">
        <f>IF(AND(TONGHOP!O1822="KTHP",OR(TONGHOP!P1822="LT",TONGHOP!P1822="TN"),AND(TONGHOP!Q1822&gt;120,TONGHOP!Q1822&lt;=150)),TONGHOP!U1822,"")</f>
        <v/>
      </c>
      <c r="I1822" s="1" t="str">
        <f t="shared" si="114"/>
        <v/>
      </c>
      <c r="J1822" s="1" t="str">
        <f>IF(AND(TONGHOP!O1822="KTHP",OR(TONGHOP!P1822="LT",TONGHOP!P1822="TN"),TONGHOP!Q1822&gt;150),TONGHOP!T1822,"")</f>
        <v/>
      </c>
      <c r="K1822" s="1" t="str">
        <f>IF(AND(TONGHOP!O1822="KTHP",OR(TONGHOP!P1822="LT",TONGHOP!P1822="TN"),TONGHOP!Q1822&gt;150),TONGHOP!U1822,"")</f>
        <v/>
      </c>
      <c r="L1822" s="1" t="str">
        <f t="shared" si="115"/>
        <v/>
      </c>
    </row>
    <row r="1823" spans="1:12">
      <c r="A1823" s="1" t="str">
        <f>IF(AND(TONGHOP!O1823="KTHP",OR(TONGHOP!P1823="LT",TONGHOP!P1823="TN"),TONGHOP!Q1823&lt;=90),TONGHOP!T1823,"")</f>
        <v/>
      </c>
      <c r="B1823" s="1" t="str">
        <f>IF(AND(TONGHOP!O1823="KTHP",OR(TONGHOP!P1823="LT",TONGHOP!P1823="TN"),TONGHOP!Q1823&lt;=90),TONGHOP!U1823,"")</f>
        <v/>
      </c>
      <c r="C1823" s="1" t="str">
        <f t="shared" si="112"/>
        <v/>
      </c>
      <c r="D1823" s="1" t="str">
        <f>IF(AND(TONGHOP!O1823="KTHP",OR(TONGHOP!P1823="LT",TONGHOP!P1823="TN"),AND(TONGHOP!Q1823&gt;90,TONGHOP!Q1823&lt;=120)),TONGHOP!T1823,"")</f>
        <v/>
      </c>
      <c r="E1823" s="1" t="str">
        <f>IF(AND(TONGHOP!O1823="KTHP",OR(TONGHOP!P1823="LT",TONGHOP!P1823="TN"),AND(TONGHOP!Q1823&gt;90,TONGHOP!Q1823&lt;=120)),TONGHOP!U1823,"")</f>
        <v/>
      </c>
      <c r="F1823" s="1" t="str">
        <f t="shared" si="113"/>
        <v/>
      </c>
      <c r="G1823" s="1" t="str">
        <f>IF(AND(TONGHOP!O1823="KTHP",OR(TONGHOP!P1823="LT",TONGHOP!P1823="TN"),AND(TONGHOP!Q1823&gt;120,TONGHOP!Q1823&lt;=150)),TONGHOP!T1823,"")</f>
        <v/>
      </c>
      <c r="H1823" s="1" t="str">
        <f>IF(AND(TONGHOP!O1823="KTHP",OR(TONGHOP!P1823="LT",TONGHOP!P1823="TN"),AND(TONGHOP!Q1823&gt;120,TONGHOP!Q1823&lt;=150)),TONGHOP!U1823,"")</f>
        <v/>
      </c>
      <c r="I1823" s="1" t="str">
        <f t="shared" si="114"/>
        <v/>
      </c>
      <c r="J1823" s="1" t="str">
        <f>IF(AND(TONGHOP!O1823="KTHP",OR(TONGHOP!P1823="LT",TONGHOP!P1823="TN"),TONGHOP!Q1823&gt;150),TONGHOP!T1823,"")</f>
        <v/>
      </c>
      <c r="K1823" s="1" t="str">
        <f>IF(AND(TONGHOP!O1823="KTHP",OR(TONGHOP!P1823="LT",TONGHOP!P1823="TN"),TONGHOP!Q1823&gt;150),TONGHOP!U1823,"")</f>
        <v/>
      </c>
      <c r="L1823" s="1" t="str">
        <f t="shared" si="115"/>
        <v/>
      </c>
    </row>
    <row r="1824" spans="1:12">
      <c r="A1824" s="1" t="str">
        <f>IF(AND(TONGHOP!O1824="KTHP",OR(TONGHOP!P1824="LT",TONGHOP!P1824="TN"),TONGHOP!Q1824&lt;=90),TONGHOP!T1824,"")</f>
        <v/>
      </c>
      <c r="B1824" s="1" t="str">
        <f>IF(AND(TONGHOP!O1824="KTHP",OR(TONGHOP!P1824="LT",TONGHOP!P1824="TN"),TONGHOP!Q1824&lt;=90),TONGHOP!U1824,"")</f>
        <v/>
      </c>
      <c r="C1824" s="1" t="str">
        <f t="shared" si="112"/>
        <v/>
      </c>
      <c r="D1824" s="1" t="str">
        <f>IF(AND(TONGHOP!O1824="KTHP",OR(TONGHOP!P1824="LT",TONGHOP!P1824="TN"),AND(TONGHOP!Q1824&gt;90,TONGHOP!Q1824&lt;=120)),TONGHOP!T1824,"")</f>
        <v/>
      </c>
      <c r="E1824" s="1" t="str">
        <f>IF(AND(TONGHOP!O1824="KTHP",OR(TONGHOP!P1824="LT",TONGHOP!P1824="TN"),AND(TONGHOP!Q1824&gt;90,TONGHOP!Q1824&lt;=120)),TONGHOP!U1824,"")</f>
        <v/>
      </c>
      <c r="F1824" s="1" t="str">
        <f t="shared" si="113"/>
        <v/>
      </c>
      <c r="G1824" s="1" t="str">
        <f>IF(AND(TONGHOP!O1824="KTHP",OR(TONGHOP!P1824="LT",TONGHOP!P1824="TN"),AND(TONGHOP!Q1824&gt;120,TONGHOP!Q1824&lt;=150)),TONGHOP!T1824,"")</f>
        <v/>
      </c>
      <c r="H1824" s="1" t="str">
        <f>IF(AND(TONGHOP!O1824="KTHP",OR(TONGHOP!P1824="LT",TONGHOP!P1824="TN"),AND(TONGHOP!Q1824&gt;120,TONGHOP!Q1824&lt;=150)),TONGHOP!U1824,"")</f>
        <v/>
      </c>
      <c r="I1824" s="1" t="str">
        <f t="shared" si="114"/>
        <v/>
      </c>
      <c r="J1824" s="1" t="str">
        <f>IF(AND(TONGHOP!O1824="KTHP",OR(TONGHOP!P1824="LT",TONGHOP!P1824="TN"),TONGHOP!Q1824&gt;150),TONGHOP!T1824,"")</f>
        <v/>
      </c>
      <c r="K1824" s="1" t="str">
        <f>IF(AND(TONGHOP!O1824="KTHP",OR(TONGHOP!P1824="LT",TONGHOP!P1824="TN"),TONGHOP!Q1824&gt;150),TONGHOP!U1824,"")</f>
        <v/>
      </c>
      <c r="L1824" s="1" t="str">
        <f t="shared" si="115"/>
        <v/>
      </c>
    </row>
    <row r="1825" spans="1:12">
      <c r="A1825" s="1" t="str">
        <f>IF(AND(TONGHOP!O1825="KTHP",OR(TONGHOP!P1825="LT",TONGHOP!P1825="TN"),TONGHOP!Q1825&lt;=90),TONGHOP!T1825,"")</f>
        <v/>
      </c>
      <c r="B1825" s="1" t="str">
        <f>IF(AND(TONGHOP!O1825="KTHP",OR(TONGHOP!P1825="LT",TONGHOP!P1825="TN"),TONGHOP!Q1825&lt;=90),TONGHOP!U1825,"")</f>
        <v/>
      </c>
      <c r="C1825" s="1" t="str">
        <f t="shared" si="112"/>
        <v/>
      </c>
      <c r="D1825" s="1" t="str">
        <f>IF(AND(TONGHOP!O1825="KTHP",OR(TONGHOP!P1825="LT",TONGHOP!P1825="TN"),AND(TONGHOP!Q1825&gt;90,TONGHOP!Q1825&lt;=120)),TONGHOP!T1825,"")</f>
        <v/>
      </c>
      <c r="E1825" s="1" t="str">
        <f>IF(AND(TONGHOP!O1825="KTHP",OR(TONGHOP!P1825="LT",TONGHOP!P1825="TN"),AND(TONGHOP!Q1825&gt;90,TONGHOP!Q1825&lt;=120)),TONGHOP!U1825,"")</f>
        <v/>
      </c>
      <c r="F1825" s="1" t="str">
        <f t="shared" si="113"/>
        <v/>
      </c>
      <c r="G1825" s="1" t="str">
        <f>IF(AND(TONGHOP!O1825="KTHP",OR(TONGHOP!P1825="LT",TONGHOP!P1825="TN"),AND(TONGHOP!Q1825&gt;120,TONGHOP!Q1825&lt;=150)),TONGHOP!T1825,"")</f>
        <v/>
      </c>
      <c r="H1825" s="1" t="str">
        <f>IF(AND(TONGHOP!O1825="KTHP",OR(TONGHOP!P1825="LT",TONGHOP!P1825="TN"),AND(TONGHOP!Q1825&gt;120,TONGHOP!Q1825&lt;=150)),TONGHOP!U1825,"")</f>
        <v/>
      </c>
      <c r="I1825" s="1" t="str">
        <f t="shared" si="114"/>
        <v/>
      </c>
      <c r="J1825" s="1" t="str">
        <f>IF(AND(TONGHOP!O1825="KTHP",OR(TONGHOP!P1825="LT",TONGHOP!P1825="TN"),TONGHOP!Q1825&gt;150),TONGHOP!T1825,"")</f>
        <v/>
      </c>
      <c r="K1825" s="1" t="str">
        <f>IF(AND(TONGHOP!O1825="KTHP",OR(TONGHOP!P1825="LT",TONGHOP!P1825="TN"),TONGHOP!Q1825&gt;150),TONGHOP!U1825,"")</f>
        <v/>
      </c>
      <c r="L1825" s="1" t="str">
        <f t="shared" si="115"/>
        <v/>
      </c>
    </row>
    <row r="1826" spans="1:12">
      <c r="A1826" s="1" t="str">
        <f>IF(AND(TONGHOP!O1826="KTHP",OR(TONGHOP!P1826="LT",TONGHOP!P1826="TN"),TONGHOP!Q1826&lt;=90),TONGHOP!T1826,"")</f>
        <v/>
      </c>
      <c r="B1826" s="1" t="str">
        <f>IF(AND(TONGHOP!O1826="KTHP",OR(TONGHOP!P1826="LT",TONGHOP!P1826="TN"),TONGHOP!Q1826&lt;=90),TONGHOP!U1826,"")</f>
        <v/>
      </c>
      <c r="C1826" s="1" t="str">
        <f t="shared" si="112"/>
        <v/>
      </c>
      <c r="D1826" s="1" t="str">
        <f>IF(AND(TONGHOP!O1826="KTHP",OR(TONGHOP!P1826="LT",TONGHOP!P1826="TN"),AND(TONGHOP!Q1826&gt;90,TONGHOP!Q1826&lt;=120)),TONGHOP!T1826,"")</f>
        <v/>
      </c>
      <c r="E1826" s="1" t="str">
        <f>IF(AND(TONGHOP!O1826="KTHP",OR(TONGHOP!P1826="LT",TONGHOP!P1826="TN"),AND(TONGHOP!Q1826&gt;90,TONGHOP!Q1826&lt;=120)),TONGHOP!U1826,"")</f>
        <v/>
      </c>
      <c r="F1826" s="1" t="str">
        <f t="shared" si="113"/>
        <v/>
      </c>
      <c r="G1826" s="1" t="str">
        <f>IF(AND(TONGHOP!O1826="KTHP",OR(TONGHOP!P1826="LT",TONGHOP!P1826="TN"),AND(TONGHOP!Q1826&gt;120,TONGHOP!Q1826&lt;=150)),TONGHOP!T1826,"")</f>
        <v/>
      </c>
      <c r="H1826" s="1" t="str">
        <f>IF(AND(TONGHOP!O1826="KTHP",OR(TONGHOP!P1826="LT",TONGHOP!P1826="TN"),AND(TONGHOP!Q1826&gt;120,TONGHOP!Q1826&lt;=150)),TONGHOP!U1826,"")</f>
        <v/>
      </c>
      <c r="I1826" s="1" t="str">
        <f t="shared" si="114"/>
        <v/>
      </c>
      <c r="J1826" s="1" t="str">
        <f>IF(AND(TONGHOP!O1826="KTHP",OR(TONGHOP!P1826="LT",TONGHOP!P1826="TN"),TONGHOP!Q1826&gt;150),TONGHOP!T1826,"")</f>
        <v/>
      </c>
      <c r="K1826" s="1" t="str">
        <f>IF(AND(TONGHOP!O1826="KTHP",OR(TONGHOP!P1826="LT",TONGHOP!P1826="TN"),TONGHOP!Q1826&gt;150),TONGHOP!U1826,"")</f>
        <v/>
      </c>
      <c r="L1826" s="1" t="str">
        <f t="shared" si="115"/>
        <v/>
      </c>
    </row>
    <row r="1827" spans="1:12">
      <c r="A1827" s="1" t="str">
        <f>IF(AND(TONGHOP!O1827="KTHP",OR(TONGHOP!P1827="LT",TONGHOP!P1827="TN"),TONGHOP!Q1827&lt;=90),TONGHOP!T1827,"")</f>
        <v/>
      </c>
      <c r="B1827" s="1" t="str">
        <f>IF(AND(TONGHOP!O1827="KTHP",OR(TONGHOP!P1827="LT",TONGHOP!P1827="TN"),TONGHOP!Q1827&lt;=90),TONGHOP!U1827,"")</f>
        <v/>
      </c>
      <c r="C1827" s="1" t="str">
        <f t="shared" si="112"/>
        <v/>
      </c>
      <c r="D1827" s="1" t="str">
        <f>IF(AND(TONGHOP!O1827="KTHP",OR(TONGHOP!P1827="LT",TONGHOP!P1827="TN"),AND(TONGHOP!Q1827&gt;90,TONGHOP!Q1827&lt;=120)),TONGHOP!T1827,"")</f>
        <v/>
      </c>
      <c r="E1827" s="1" t="str">
        <f>IF(AND(TONGHOP!O1827="KTHP",OR(TONGHOP!P1827="LT",TONGHOP!P1827="TN"),AND(TONGHOP!Q1827&gt;90,TONGHOP!Q1827&lt;=120)),TONGHOP!U1827,"")</f>
        <v/>
      </c>
      <c r="F1827" s="1" t="str">
        <f t="shared" si="113"/>
        <v/>
      </c>
      <c r="G1827" s="1" t="str">
        <f>IF(AND(TONGHOP!O1827="KTHP",OR(TONGHOP!P1827="LT",TONGHOP!P1827="TN"),AND(TONGHOP!Q1827&gt;120,TONGHOP!Q1827&lt;=150)),TONGHOP!T1827,"")</f>
        <v/>
      </c>
      <c r="H1827" s="1" t="str">
        <f>IF(AND(TONGHOP!O1827="KTHP",OR(TONGHOP!P1827="LT",TONGHOP!P1827="TN"),AND(TONGHOP!Q1827&gt;120,TONGHOP!Q1827&lt;=150)),TONGHOP!U1827,"")</f>
        <v/>
      </c>
      <c r="I1827" s="1" t="str">
        <f t="shared" si="114"/>
        <v/>
      </c>
      <c r="J1827" s="1" t="str">
        <f>IF(AND(TONGHOP!O1827="KTHP",OR(TONGHOP!P1827="LT",TONGHOP!P1827="TN"),TONGHOP!Q1827&gt;150),TONGHOP!T1827,"")</f>
        <v/>
      </c>
      <c r="K1827" s="1" t="str">
        <f>IF(AND(TONGHOP!O1827="KTHP",OR(TONGHOP!P1827="LT",TONGHOP!P1827="TN"),TONGHOP!Q1827&gt;150),TONGHOP!U1827,"")</f>
        <v/>
      </c>
      <c r="L1827" s="1" t="str">
        <f t="shared" si="115"/>
        <v/>
      </c>
    </row>
    <row r="1828" spans="1:12">
      <c r="A1828" s="1" t="str">
        <f>IF(AND(TONGHOP!O1828="KTHP",OR(TONGHOP!P1828="LT",TONGHOP!P1828="TN"),TONGHOP!Q1828&lt;=90),TONGHOP!T1828,"")</f>
        <v/>
      </c>
      <c r="B1828" s="1" t="str">
        <f>IF(AND(TONGHOP!O1828="KTHP",OR(TONGHOP!P1828="LT",TONGHOP!P1828="TN"),TONGHOP!Q1828&lt;=90),TONGHOP!U1828,"")</f>
        <v/>
      </c>
      <c r="C1828" s="1" t="str">
        <f t="shared" si="112"/>
        <v/>
      </c>
      <c r="D1828" s="1" t="str">
        <f>IF(AND(TONGHOP!O1828="KTHP",OR(TONGHOP!P1828="LT",TONGHOP!P1828="TN"),AND(TONGHOP!Q1828&gt;90,TONGHOP!Q1828&lt;=120)),TONGHOP!T1828,"")</f>
        <v/>
      </c>
      <c r="E1828" s="1" t="str">
        <f>IF(AND(TONGHOP!O1828="KTHP",OR(TONGHOP!P1828="LT",TONGHOP!P1828="TN"),AND(TONGHOP!Q1828&gt;90,TONGHOP!Q1828&lt;=120)),TONGHOP!U1828,"")</f>
        <v/>
      </c>
      <c r="F1828" s="1" t="str">
        <f t="shared" si="113"/>
        <v/>
      </c>
      <c r="G1828" s="1" t="str">
        <f>IF(AND(TONGHOP!O1828="KTHP",OR(TONGHOP!P1828="LT",TONGHOP!P1828="TN"),AND(TONGHOP!Q1828&gt;120,TONGHOP!Q1828&lt;=150)),TONGHOP!T1828,"")</f>
        <v/>
      </c>
      <c r="H1828" s="1" t="str">
        <f>IF(AND(TONGHOP!O1828="KTHP",OR(TONGHOP!P1828="LT",TONGHOP!P1828="TN"),AND(TONGHOP!Q1828&gt;120,TONGHOP!Q1828&lt;=150)),TONGHOP!U1828,"")</f>
        <v/>
      </c>
      <c r="I1828" s="1" t="str">
        <f t="shared" si="114"/>
        <v/>
      </c>
      <c r="J1828" s="1" t="str">
        <f>IF(AND(TONGHOP!O1828="KTHP",OR(TONGHOP!P1828="LT",TONGHOP!P1828="TN"),TONGHOP!Q1828&gt;150),TONGHOP!T1828,"")</f>
        <v/>
      </c>
      <c r="K1828" s="1" t="str">
        <f>IF(AND(TONGHOP!O1828="KTHP",OR(TONGHOP!P1828="LT",TONGHOP!P1828="TN"),TONGHOP!Q1828&gt;150),TONGHOP!U1828,"")</f>
        <v/>
      </c>
      <c r="L1828" s="1" t="str">
        <f t="shared" si="115"/>
        <v/>
      </c>
    </row>
    <row r="1829" spans="1:12">
      <c r="A1829" s="1" t="str">
        <f>IF(AND(TONGHOP!O1829="KTHP",OR(TONGHOP!P1829="LT",TONGHOP!P1829="TN"),TONGHOP!Q1829&lt;=90),TONGHOP!T1829,"")</f>
        <v/>
      </c>
      <c r="B1829" s="1" t="str">
        <f>IF(AND(TONGHOP!O1829="KTHP",OR(TONGHOP!P1829="LT",TONGHOP!P1829="TN"),TONGHOP!Q1829&lt;=90),TONGHOP!U1829,"")</f>
        <v/>
      </c>
      <c r="C1829" s="1" t="str">
        <f t="shared" si="112"/>
        <v/>
      </c>
      <c r="D1829" s="1" t="str">
        <f>IF(AND(TONGHOP!O1829="KTHP",OR(TONGHOP!P1829="LT",TONGHOP!P1829="TN"),AND(TONGHOP!Q1829&gt;90,TONGHOP!Q1829&lt;=120)),TONGHOP!T1829,"")</f>
        <v/>
      </c>
      <c r="E1829" s="1" t="str">
        <f>IF(AND(TONGHOP!O1829="KTHP",OR(TONGHOP!P1829="LT",TONGHOP!P1829="TN"),AND(TONGHOP!Q1829&gt;90,TONGHOP!Q1829&lt;=120)),TONGHOP!U1829,"")</f>
        <v/>
      </c>
      <c r="F1829" s="1" t="str">
        <f t="shared" si="113"/>
        <v/>
      </c>
      <c r="G1829" s="1" t="str">
        <f>IF(AND(TONGHOP!O1829="KTHP",OR(TONGHOP!P1829="LT",TONGHOP!P1829="TN"),AND(TONGHOP!Q1829&gt;120,TONGHOP!Q1829&lt;=150)),TONGHOP!T1829,"")</f>
        <v/>
      </c>
      <c r="H1829" s="1" t="str">
        <f>IF(AND(TONGHOP!O1829="KTHP",OR(TONGHOP!P1829="LT",TONGHOP!P1829="TN"),AND(TONGHOP!Q1829&gt;120,TONGHOP!Q1829&lt;=150)),TONGHOP!U1829,"")</f>
        <v/>
      </c>
      <c r="I1829" s="1" t="str">
        <f t="shared" si="114"/>
        <v/>
      </c>
      <c r="J1829" s="1" t="str">
        <f>IF(AND(TONGHOP!O1829="KTHP",OR(TONGHOP!P1829="LT",TONGHOP!P1829="TN"),TONGHOP!Q1829&gt;150),TONGHOP!T1829,"")</f>
        <v/>
      </c>
      <c r="K1829" s="1" t="str">
        <f>IF(AND(TONGHOP!O1829="KTHP",OR(TONGHOP!P1829="LT",TONGHOP!P1829="TN"),TONGHOP!Q1829&gt;150),TONGHOP!U1829,"")</f>
        <v/>
      </c>
      <c r="L1829" s="1" t="str">
        <f t="shared" si="115"/>
        <v/>
      </c>
    </row>
    <row r="1830" spans="1:12">
      <c r="A1830" s="1" t="str">
        <f>IF(AND(TONGHOP!O1830="KTHP",OR(TONGHOP!P1830="LT",TONGHOP!P1830="TN"),TONGHOP!Q1830&lt;=90),TONGHOP!T1830,"")</f>
        <v/>
      </c>
      <c r="B1830" s="1" t="str">
        <f>IF(AND(TONGHOP!O1830="KTHP",OR(TONGHOP!P1830="LT",TONGHOP!P1830="TN"),TONGHOP!Q1830&lt;=90),TONGHOP!U1830,"")</f>
        <v/>
      </c>
      <c r="C1830" s="1" t="str">
        <f t="shared" si="112"/>
        <v/>
      </c>
      <c r="D1830" s="1" t="str">
        <f>IF(AND(TONGHOP!O1830="KTHP",OR(TONGHOP!P1830="LT",TONGHOP!P1830="TN"),AND(TONGHOP!Q1830&gt;90,TONGHOP!Q1830&lt;=120)),TONGHOP!T1830,"")</f>
        <v/>
      </c>
      <c r="E1830" s="1" t="str">
        <f>IF(AND(TONGHOP!O1830="KTHP",OR(TONGHOP!P1830="LT",TONGHOP!P1830="TN"),AND(TONGHOP!Q1830&gt;90,TONGHOP!Q1830&lt;=120)),TONGHOP!U1830,"")</f>
        <v/>
      </c>
      <c r="F1830" s="1" t="str">
        <f t="shared" si="113"/>
        <v/>
      </c>
      <c r="G1830" s="1" t="str">
        <f>IF(AND(TONGHOP!O1830="KTHP",OR(TONGHOP!P1830="LT",TONGHOP!P1830="TN"),AND(TONGHOP!Q1830&gt;120,TONGHOP!Q1830&lt;=150)),TONGHOP!T1830,"")</f>
        <v/>
      </c>
      <c r="H1830" s="1" t="str">
        <f>IF(AND(TONGHOP!O1830="KTHP",OR(TONGHOP!P1830="LT",TONGHOP!P1830="TN"),AND(TONGHOP!Q1830&gt;120,TONGHOP!Q1830&lt;=150)),TONGHOP!U1830,"")</f>
        <v/>
      </c>
      <c r="I1830" s="1" t="str">
        <f t="shared" si="114"/>
        <v/>
      </c>
      <c r="J1830" s="1" t="str">
        <f>IF(AND(TONGHOP!O1830="KTHP",OR(TONGHOP!P1830="LT",TONGHOP!P1830="TN"),TONGHOP!Q1830&gt;150),TONGHOP!T1830,"")</f>
        <v/>
      </c>
      <c r="K1830" s="1" t="str">
        <f>IF(AND(TONGHOP!O1830="KTHP",OR(TONGHOP!P1830="LT",TONGHOP!P1830="TN"),TONGHOP!Q1830&gt;150),TONGHOP!U1830,"")</f>
        <v/>
      </c>
      <c r="L1830" s="1" t="str">
        <f t="shared" si="115"/>
        <v/>
      </c>
    </row>
    <row r="1831" spans="1:12">
      <c r="A1831" s="1" t="str">
        <f>IF(AND(TONGHOP!O1831="KTHP",OR(TONGHOP!P1831="LT",TONGHOP!P1831="TN"),TONGHOP!Q1831&lt;=90),TONGHOP!T1831,"")</f>
        <v/>
      </c>
      <c r="B1831" s="1" t="str">
        <f>IF(AND(TONGHOP!O1831="KTHP",OR(TONGHOP!P1831="LT",TONGHOP!P1831="TN"),TONGHOP!Q1831&lt;=90),TONGHOP!U1831,"")</f>
        <v/>
      </c>
      <c r="C1831" s="1" t="str">
        <f t="shared" si="112"/>
        <v/>
      </c>
      <c r="D1831" s="1" t="str">
        <f>IF(AND(TONGHOP!O1831="KTHP",OR(TONGHOP!P1831="LT",TONGHOP!P1831="TN"),AND(TONGHOP!Q1831&gt;90,TONGHOP!Q1831&lt;=120)),TONGHOP!T1831,"")</f>
        <v/>
      </c>
      <c r="E1831" s="1" t="str">
        <f>IF(AND(TONGHOP!O1831="KTHP",OR(TONGHOP!P1831="LT",TONGHOP!P1831="TN"),AND(TONGHOP!Q1831&gt;90,TONGHOP!Q1831&lt;=120)),TONGHOP!U1831,"")</f>
        <v/>
      </c>
      <c r="F1831" s="1" t="str">
        <f t="shared" si="113"/>
        <v/>
      </c>
      <c r="G1831" s="1" t="str">
        <f>IF(AND(TONGHOP!O1831="KTHP",OR(TONGHOP!P1831="LT",TONGHOP!P1831="TN"),AND(TONGHOP!Q1831&gt;120,TONGHOP!Q1831&lt;=150)),TONGHOP!T1831,"")</f>
        <v/>
      </c>
      <c r="H1831" s="1" t="str">
        <f>IF(AND(TONGHOP!O1831="KTHP",OR(TONGHOP!P1831="LT",TONGHOP!P1831="TN"),AND(TONGHOP!Q1831&gt;120,TONGHOP!Q1831&lt;=150)),TONGHOP!U1831,"")</f>
        <v/>
      </c>
      <c r="I1831" s="1" t="str">
        <f t="shared" si="114"/>
        <v/>
      </c>
      <c r="J1831" s="1" t="str">
        <f>IF(AND(TONGHOP!O1831="KTHP",OR(TONGHOP!P1831="LT",TONGHOP!P1831="TN"),TONGHOP!Q1831&gt;150),TONGHOP!T1831,"")</f>
        <v/>
      </c>
      <c r="K1831" s="1" t="str">
        <f>IF(AND(TONGHOP!O1831="KTHP",OR(TONGHOP!P1831="LT",TONGHOP!P1831="TN"),TONGHOP!Q1831&gt;150),TONGHOP!U1831,"")</f>
        <v/>
      </c>
      <c r="L1831" s="1" t="str">
        <f t="shared" si="115"/>
        <v/>
      </c>
    </row>
    <row r="1832" spans="1:12">
      <c r="A1832" s="1" t="str">
        <f>IF(AND(TONGHOP!O1832="KTHP",OR(TONGHOP!P1832="LT",TONGHOP!P1832="TN"),TONGHOP!Q1832&lt;=90),TONGHOP!T1832,"")</f>
        <v/>
      </c>
      <c r="B1832" s="1" t="str">
        <f>IF(AND(TONGHOP!O1832="KTHP",OR(TONGHOP!P1832="LT",TONGHOP!P1832="TN"),TONGHOP!Q1832&lt;=90),TONGHOP!U1832,"")</f>
        <v/>
      </c>
      <c r="C1832" s="1" t="str">
        <f t="shared" si="112"/>
        <v/>
      </c>
      <c r="D1832" s="1" t="str">
        <f>IF(AND(TONGHOP!O1832="KTHP",OR(TONGHOP!P1832="LT",TONGHOP!P1832="TN"),AND(TONGHOP!Q1832&gt;90,TONGHOP!Q1832&lt;=120)),TONGHOP!T1832,"")</f>
        <v/>
      </c>
      <c r="E1832" s="1" t="str">
        <f>IF(AND(TONGHOP!O1832="KTHP",OR(TONGHOP!P1832="LT",TONGHOP!P1832="TN"),AND(TONGHOP!Q1832&gt;90,TONGHOP!Q1832&lt;=120)),TONGHOP!U1832,"")</f>
        <v/>
      </c>
      <c r="F1832" s="1" t="str">
        <f t="shared" si="113"/>
        <v/>
      </c>
      <c r="G1832" s="1" t="str">
        <f>IF(AND(TONGHOP!O1832="KTHP",OR(TONGHOP!P1832="LT",TONGHOP!P1832="TN"),AND(TONGHOP!Q1832&gt;120,TONGHOP!Q1832&lt;=150)),TONGHOP!T1832,"")</f>
        <v/>
      </c>
      <c r="H1832" s="1" t="str">
        <f>IF(AND(TONGHOP!O1832="KTHP",OR(TONGHOP!P1832="LT",TONGHOP!P1832="TN"),AND(TONGHOP!Q1832&gt;120,TONGHOP!Q1832&lt;=150)),TONGHOP!U1832,"")</f>
        <v/>
      </c>
      <c r="I1832" s="1" t="str">
        <f t="shared" si="114"/>
        <v/>
      </c>
      <c r="J1832" s="1" t="str">
        <f>IF(AND(TONGHOP!O1832="KTHP",OR(TONGHOP!P1832="LT",TONGHOP!P1832="TN"),TONGHOP!Q1832&gt;150),TONGHOP!T1832,"")</f>
        <v/>
      </c>
      <c r="K1832" s="1" t="str">
        <f>IF(AND(TONGHOP!O1832="KTHP",OR(TONGHOP!P1832="LT",TONGHOP!P1832="TN"),TONGHOP!Q1832&gt;150),TONGHOP!U1832,"")</f>
        <v/>
      </c>
      <c r="L1832" s="1" t="str">
        <f t="shared" si="115"/>
        <v/>
      </c>
    </row>
    <row r="1833" spans="1:12">
      <c r="A1833" s="1" t="str">
        <f>IF(AND(TONGHOP!O1833="KTHP",OR(TONGHOP!P1833="LT",TONGHOP!P1833="TN"),TONGHOP!Q1833&lt;=90),TONGHOP!T1833,"")</f>
        <v/>
      </c>
      <c r="B1833" s="1" t="str">
        <f>IF(AND(TONGHOP!O1833="KTHP",OR(TONGHOP!P1833="LT",TONGHOP!P1833="TN"),TONGHOP!Q1833&lt;=90),TONGHOP!U1833,"")</f>
        <v/>
      </c>
      <c r="C1833" s="1" t="str">
        <f t="shared" si="112"/>
        <v/>
      </c>
      <c r="D1833" s="1" t="str">
        <f>IF(AND(TONGHOP!O1833="KTHP",OR(TONGHOP!P1833="LT",TONGHOP!P1833="TN"),AND(TONGHOP!Q1833&gt;90,TONGHOP!Q1833&lt;=120)),TONGHOP!T1833,"")</f>
        <v/>
      </c>
      <c r="E1833" s="1" t="str">
        <f>IF(AND(TONGHOP!O1833="KTHP",OR(TONGHOP!P1833="LT",TONGHOP!P1833="TN"),AND(TONGHOP!Q1833&gt;90,TONGHOP!Q1833&lt;=120)),TONGHOP!U1833,"")</f>
        <v/>
      </c>
      <c r="F1833" s="1" t="str">
        <f t="shared" si="113"/>
        <v/>
      </c>
      <c r="G1833" s="1" t="str">
        <f>IF(AND(TONGHOP!O1833="KTHP",OR(TONGHOP!P1833="LT",TONGHOP!P1833="TN"),AND(TONGHOP!Q1833&gt;120,TONGHOP!Q1833&lt;=150)),TONGHOP!T1833,"")</f>
        <v/>
      </c>
      <c r="H1833" s="1" t="str">
        <f>IF(AND(TONGHOP!O1833="KTHP",OR(TONGHOP!P1833="LT",TONGHOP!P1833="TN"),AND(TONGHOP!Q1833&gt;120,TONGHOP!Q1833&lt;=150)),TONGHOP!U1833,"")</f>
        <v/>
      </c>
      <c r="I1833" s="1" t="str">
        <f t="shared" si="114"/>
        <v/>
      </c>
      <c r="J1833" s="1" t="str">
        <f>IF(AND(TONGHOP!O1833="KTHP",OR(TONGHOP!P1833="LT",TONGHOP!P1833="TN"),TONGHOP!Q1833&gt;150),TONGHOP!T1833,"")</f>
        <v/>
      </c>
      <c r="K1833" s="1" t="str">
        <f>IF(AND(TONGHOP!O1833="KTHP",OR(TONGHOP!P1833="LT",TONGHOP!P1833="TN"),TONGHOP!Q1833&gt;150),TONGHOP!U1833,"")</f>
        <v/>
      </c>
      <c r="L1833" s="1" t="str">
        <f t="shared" si="115"/>
        <v/>
      </c>
    </row>
    <row r="1834" spans="1:12">
      <c r="A1834" s="1" t="str">
        <f>IF(AND(TONGHOP!O1834="KTHP",OR(TONGHOP!P1834="LT",TONGHOP!P1834="TN"),TONGHOP!Q1834&lt;=90),TONGHOP!T1834,"")</f>
        <v/>
      </c>
      <c r="B1834" s="1" t="str">
        <f>IF(AND(TONGHOP!O1834="KTHP",OR(TONGHOP!P1834="LT",TONGHOP!P1834="TN"),TONGHOP!Q1834&lt;=90),TONGHOP!U1834,"")</f>
        <v/>
      </c>
      <c r="C1834" s="1" t="str">
        <f t="shared" si="112"/>
        <v/>
      </c>
      <c r="D1834" s="1" t="str">
        <f>IF(AND(TONGHOP!O1834="KTHP",OR(TONGHOP!P1834="LT",TONGHOP!P1834="TN"),AND(TONGHOP!Q1834&gt;90,TONGHOP!Q1834&lt;=120)),TONGHOP!T1834,"")</f>
        <v/>
      </c>
      <c r="E1834" s="1" t="str">
        <f>IF(AND(TONGHOP!O1834="KTHP",OR(TONGHOP!P1834="LT",TONGHOP!P1834="TN"),AND(TONGHOP!Q1834&gt;90,TONGHOP!Q1834&lt;=120)),TONGHOP!U1834,"")</f>
        <v/>
      </c>
      <c r="F1834" s="1" t="str">
        <f t="shared" si="113"/>
        <v/>
      </c>
      <c r="G1834" s="1" t="str">
        <f>IF(AND(TONGHOP!O1834="KTHP",OR(TONGHOP!P1834="LT",TONGHOP!P1834="TN"),AND(TONGHOP!Q1834&gt;120,TONGHOP!Q1834&lt;=150)),TONGHOP!T1834,"")</f>
        <v/>
      </c>
      <c r="H1834" s="1" t="str">
        <f>IF(AND(TONGHOP!O1834="KTHP",OR(TONGHOP!P1834="LT",TONGHOP!P1834="TN"),AND(TONGHOP!Q1834&gt;120,TONGHOP!Q1834&lt;=150)),TONGHOP!U1834,"")</f>
        <v/>
      </c>
      <c r="I1834" s="1" t="str">
        <f t="shared" si="114"/>
        <v/>
      </c>
      <c r="J1834" s="1" t="str">
        <f>IF(AND(TONGHOP!O1834="KTHP",OR(TONGHOP!P1834="LT",TONGHOP!P1834="TN"),TONGHOP!Q1834&gt;150),TONGHOP!T1834,"")</f>
        <v/>
      </c>
      <c r="K1834" s="1" t="str">
        <f>IF(AND(TONGHOP!O1834="KTHP",OR(TONGHOP!P1834="LT",TONGHOP!P1834="TN"),TONGHOP!Q1834&gt;150),TONGHOP!U1834,"")</f>
        <v/>
      </c>
      <c r="L1834" s="1" t="str">
        <f t="shared" si="115"/>
        <v/>
      </c>
    </row>
    <row r="1835" spans="1:12">
      <c r="A1835" s="1" t="str">
        <f>IF(AND(TONGHOP!O1835="KTHP",OR(TONGHOP!P1835="LT",TONGHOP!P1835="TN"),TONGHOP!Q1835&lt;=90),TONGHOP!T1835,"")</f>
        <v/>
      </c>
      <c r="B1835" s="1" t="str">
        <f>IF(AND(TONGHOP!O1835="KTHP",OR(TONGHOP!P1835="LT",TONGHOP!P1835="TN"),TONGHOP!Q1835&lt;=90),TONGHOP!U1835,"")</f>
        <v/>
      </c>
      <c r="C1835" s="1" t="str">
        <f t="shared" si="112"/>
        <v/>
      </c>
      <c r="D1835" s="1" t="str">
        <f>IF(AND(TONGHOP!O1835="KTHP",OR(TONGHOP!P1835="LT",TONGHOP!P1835="TN"),AND(TONGHOP!Q1835&gt;90,TONGHOP!Q1835&lt;=120)),TONGHOP!T1835,"")</f>
        <v/>
      </c>
      <c r="E1835" s="1" t="str">
        <f>IF(AND(TONGHOP!O1835="KTHP",OR(TONGHOP!P1835="LT",TONGHOP!P1835="TN"),AND(TONGHOP!Q1835&gt;90,TONGHOP!Q1835&lt;=120)),TONGHOP!U1835,"")</f>
        <v/>
      </c>
      <c r="F1835" s="1" t="str">
        <f t="shared" si="113"/>
        <v/>
      </c>
      <c r="G1835" s="1" t="str">
        <f>IF(AND(TONGHOP!O1835="KTHP",OR(TONGHOP!P1835="LT",TONGHOP!P1835="TN"),AND(TONGHOP!Q1835&gt;120,TONGHOP!Q1835&lt;=150)),TONGHOP!T1835,"")</f>
        <v/>
      </c>
      <c r="H1835" s="1" t="str">
        <f>IF(AND(TONGHOP!O1835="KTHP",OR(TONGHOP!P1835="LT",TONGHOP!P1835="TN"),AND(TONGHOP!Q1835&gt;120,TONGHOP!Q1835&lt;=150)),TONGHOP!U1835,"")</f>
        <v/>
      </c>
      <c r="I1835" s="1" t="str">
        <f t="shared" si="114"/>
        <v/>
      </c>
      <c r="J1835" s="1" t="str">
        <f>IF(AND(TONGHOP!O1835="KTHP",OR(TONGHOP!P1835="LT",TONGHOP!P1835="TN"),TONGHOP!Q1835&gt;150),TONGHOP!T1835,"")</f>
        <v/>
      </c>
      <c r="K1835" s="1" t="str">
        <f>IF(AND(TONGHOP!O1835="KTHP",OR(TONGHOP!P1835="LT",TONGHOP!P1835="TN"),TONGHOP!Q1835&gt;150),TONGHOP!U1835,"")</f>
        <v/>
      </c>
      <c r="L1835" s="1" t="str">
        <f t="shared" si="115"/>
        <v/>
      </c>
    </row>
    <row r="1836" spans="1:12">
      <c r="A1836" s="1" t="str">
        <f>IF(AND(TONGHOP!O1836="KTHP",OR(TONGHOP!P1836="LT",TONGHOP!P1836="TN"),TONGHOP!Q1836&lt;=90),TONGHOP!T1836,"")</f>
        <v/>
      </c>
      <c r="B1836" s="1" t="str">
        <f>IF(AND(TONGHOP!O1836="KTHP",OR(TONGHOP!P1836="LT",TONGHOP!P1836="TN"),TONGHOP!Q1836&lt;=90),TONGHOP!U1836,"")</f>
        <v/>
      </c>
      <c r="C1836" s="1" t="str">
        <f t="shared" si="112"/>
        <v/>
      </c>
      <c r="D1836" s="1" t="str">
        <f>IF(AND(TONGHOP!O1836="KTHP",OR(TONGHOP!P1836="LT",TONGHOP!P1836="TN"),AND(TONGHOP!Q1836&gt;90,TONGHOP!Q1836&lt;=120)),TONGHOP!T1836,"")</f>
        <v/>
      </c>
      <c r="E1836" s="1" t="str">
        <f>IF(AND(TONGHOP!O1836="KTHP",OR(TONGHOP!P1836="LT",TONGHOP!P1836="TN"),AND(TONGHOP!Q1836&gt;90,TONGHOP!Q1836&lt;=120)),TONGHOP!U1836,"")</f>
        <v/>
      </c>
      <c r="F1836" s="1" t="str">
        <f t="shared" si="113"/>
        <v/>
      </c>
      <c r="G1836" s="1" t="str">
        <f>IF(AND(TONGHOP!O1836="KTHP",OR(TONGHOP!P1836="LT",TONGHOP!P1836="TN"),AND(TONGHOP!Q1836&gt;120,TONGHOP!Q1836&lt;=150)),TONGHOP!T1836,"")</f>
        <v/>
      </c>
      <c r="H1836" s="1" t="str">
        <f>IF(AND(TONGHOP!O1836="KTHP",OR(TONGHOP!P1836="LT",TONGHOP!P1836="TN"),AND(TONGHOP!Q1836&gt;120,TONGHOP!Q1836&lt;=150)),TONGHOP!U1836,"")</f>
        <v/>
      </c>
      <c r="I1836" s="1" t="str">
        <f t="shared" si="114"/>
        <v/>
      </c>
      <c r="J1836" s="1" t="str">
        <f>IF(AND(TONGHOP!O1836="KTHP",OR(TONGHOP!P1836="LT",TONGHOP!P1836="TN"),TONGHOP!Q1836&gt;150),TONGHOP!T1836,"")</f>
        <v/>
      </c>
      <c r="K1836" s="1" t="str">
        <f>IF(AND(TONGHOP!O1836="KTHP",OR(TONGHOP!P1836="LT",TONGHOP!P1836="TN"),TONGHOP!Q1836&gt;150),TONGHOP!U1836,"")</f>
        <v/>
      </c>
      <c r="L1836" s="1" t="str">
        <f t="shared" si="115"/>
        <v/>
      </c>
    </row>
    <row r="1837" spans="1:12">
      <c r="A1837" s="1" t="str">
        <f>IF(AND(TONGHOP!O1837="KTHP",OR(TONGHOP!P1837="LT",TONGHOP!P1837="TN"),TONGHOP!Q1837&lt;=90),TONGHOP!T1837,"")</f>
        <v/>
      </c>
      <c r="B1837" s="1" t="str">
        <f>IF(AND(TONGHOP!O1837="KTHP",OR(TONGHOP!P1837="LT",TONGHOP!P1837="TN"),TONGHOP!Q1837&lt;=90),TONGHOP!U1837,"")</f>
        <v/>
      </c>
      <c r="C1837" s="1" t="str">
        <f t="shared" si="112"/>
        <v/>
      </c>
      <c r="D1837" s="1" t="str">
        <f>IF(AND(TONGHOP!O1837="KTHP",OR(TONGHOP!P1837="LT",TONGHOP!P1837="TN"),AND(TONGHOP!Q1837&gt;90,TONGHOP!Q1837&lt;=120)),TONGHOP!T1837,"")</f>
        <v/>
      </c>
      <c r="E1837" s="1" t="str">
        <f>IF(AND(TONGHOP!O1837="KTHP",OR(TONGHOP!P1837="LT",TONGHOP!P1837="TN"),AND(TONGHOP!Q1837&gt;90,TONGHOP!Q1837&lt;=120)),TONGHOP!U1837,"")</f>
        <v/>
      </c>
      <c r="F1837" s="1" t="str">
        <f t="shared" si="113"/>
        <v/>
      </c>
      <c r="G1837" s="1" t="str">
        <f>IF(AND(TONGHOP!O1837="KTHP",OR(TONGHOP!P1837="LT",TONGHOP!P1837="TN"),AND(TONGHOP!Q1837&gt;120,TONGHOP!Q1837&lt;=150)),TONGHOP!T1837,"")</f>
        <v/>
      </c>
      <c r="H1837" s="1" t="str">
        <f>IF(AND(TONGHOP!O1837="KTHP",OR(TONGHOP!P1837="LT",TONGHOP!P1837="TN"),AND(TONGHOP!Q1837&gt;120,TONGHOP!Q1837&lt;=150)),TONGHOP!U1837,"")</f>
        <v/>
      </c>
      <c r="I1837" s="1" t="str">
        <f t="shared" si="114"/>
        <v/>
      </c>
      <c r="J1837" s="1" t="str">
        <f>IF(AND(TONGHOP!O1837="KTHP",OR(TONGHOP!P1837="LT",TONGHOP!P1837="TN"),TONGHOP!Q1837&gt;150),TONGHOP!T1837,"")</f>
        <v/>
      </c>
      <c r="K1837" s="1" t="str">
        <f>IF(AND(TONGHOP!O1837="KTHP",OR(TONGHOP!P1837="LT",TONGHOP!P1837="TN"),TONGHOP!Q1837&gt;150),TONGHOP!U1837,"")</f>
        <v/>
      </c>
      <c r="L1837" s="1" t="str">
        <f t="shared" si="115"/>
        <v/>
      </c>
    </row>
    <row r="1838" spans="1:12">
      <c r="A1838" s="1" t="str">
        <f>IF(AND(TONGHOP!O1838="KTHP",OR(TONGHOP!P1838="LT",TONGHOP!P1838="TN"),TONGHOP!Q1838&lt;=90),TONGHOP!T1838,"")</f>
        <v/>
      </c>
      <c r="B1838" s="1" t="str">
        <f>IF(AND(TONGHOP!O1838="KTHP",OR(TONGHOP!P1838="LT",TONGHOP!P1838="TN"),TONGHOP!Q1838&lt;=90),TONGHOP!U1838,"")</f>
        <v/>
      </c>
      <c r="C1838" s="1" t="str">
        <f t="shared" si="112"/>
        <v/>
      </c>
      <c r="D1838" s="1" t="str">
        <f>IF(AND(TONGHOP!O1838="KTHP",OR(TONGHOP!P1838="LT",TONGHOP!P1838="TN"),AND(TONGHOP!Q1838&gt;90,TONGHOP!Q1838&lt;=120)),TONGHOP!T1838,"")</f>
        <v/>
      </c>
      <c r="E1838" s="1" t="str">
        <f>IF(AND(TONGHOP!O1838="KTHP",OR(TONGHOP!P1838="LT",TONGHOP!P1838="TN"),AND(TONGHOP!Q1838&gt;90,TONGHOP!Q1838&lt;=120)),TONGHOP!U1838,"")</f>
        <v/>
      </c>
      <c r="F1838" s="1" t="str">
        <f t="shared" si="113"/>
        <v/>
      </c>
      <c r="G1838" s="1" t="str">
        <f>IF(AND(TONGHOP!O1838="KTHP",OR(TONGHOP!P1838="LT",TONGHOP!P1838="TN"),AND(TONGHOP!Q1838&gt;120,TONGHOP!Q1838&lt;=150)),TONGHOP!T1838,"")</f>
        <v/>
      </c>
      <c r="H1838" s="1" t="str">
        <f>IF(AND(TONGHOP!O1838="KTHP",OR(TONGHOP!P1838="LT",TONGHOP!P1838="TN"),AND(TONGHOP!Q1838&gt;120,TONGHOP!Q1838&lt;=150)),TONGHOP!U1838,"")</f>
        <v/>
      </c>
      <c r="I1838" s="1" t="str">
        <f t="shared" si="114"/>
        <v/>
      </c>
      <c r="J1838" s="1" t="str">
        <f>IF(AND(TONGHOP!O1838="KTHP",OR(TONGHOP!P1838="LT",TONGHOP!P1838="TN"),TONGHOP!Q1838&gt;150),TONGHOP!T1838,"")</f>
        <v/>
      </c>
      <c r="K1838" s="1" t="str">
        <f>IF(AND(TONGHOP!O1838="KTHP",OR(TONGHOP!P1838="LT",TONGHOP!P1838="TN"),TONGHOP!Q1838&gt;150),TONGHOP!U1838,"")</f>
        <v/>
      </c>
      <c r="L1838" s="1" t="str">
        <f t="shared" si="115"/>
        <v/>
      </c>
    </row>
    <row r="1839" spans="1:12">
      <c r="A1839" s="1" t="str">
        <f>IF(AND(TONGHOP!O1839="KTHP",OR(TONGHOP!P1839="LT",TONGHOP!P1839="TN"),TONGHOP!Q1839&lt;=90),TONGHOP!T1839,"")</f>
        <v/>
      </c>
      <c r="B1839" s="1" t="str">
        <f>IF(AND(TONGHOP!O1839="KTHP",OR(TONGHOP!P1839="LT",TONGHOP!P1839="TN"),TONGHOP!Q1839&lt;=90),TONGHOP!U1839,"")</f>
        <v/>
      </c>
      <c r="C1839" s="1" t="str">
        <f t="shared" si="112"/>
        <v/>
      </c>
      <c r="D1839" s="1" t="str">
        <f>IF(AND(TONGHOP!O1839="KTHP",OR(TONGHOP!P1839="LT",TONGHOP!P1839="TN"),AND(TONGHOP!Q1839&gt;90,TONGHOP!Q1839&lt;=120)),TONGHOP!T1839,"")</f>
        <v/>
      </c>
      <c r="E1839" s="1" t="str">
        <f>IF(AND(TONGHOP!O1839="KTHP",OR(TONGHOP!P1839="LT",TONGHOP!P1839="TN"),AND(TONGHOP!Q1839&gt;90,TONGHOP!Q1839&lt;=120)),TONGHOP!U1839,"")</f>
        <v/>
      </c>
      <c r="F1839" s="1" t="str">
        <f t="shared" si="113"/>
        <v/>
      </c>
      <c r="G1839" s="1" t="str">
        <f>IF(AND(TONGHOP!O1839="KTHP",OR(TONGHOP!P1839="LT",TONGHOP!P1839="TN"),AND(TONGHOP!Q1839&gt;120,TONGHOP!Q1839&lt;=150)),TONGHOP!T1839,"")</f>
        <v/>
      </c>
      <c r="H1839" s="1" t="str">
        <f>IF(AND(TONGHOP!O1839="KTHP",OR(TONGHOP!P1839="LT",TONGHOP!P1839="TN"),AND(TONGHOP!Q1839&gt;120,TONGHOP!Q1839&lt;=150)),TONGHOP!U1839,"")</f>
        <v/>
      </c>
      <c r="I1839" s="1" t="str">
        <f t="shared" si="114"/>
        <v/>
      </c>
      <c r="J1839" s="1" t="str">
        <f>IF(AND(TONGHOP!O1839="KTHP",OR(TONGHOP!P1839="LT",TONGHOP!P1839="TN"),TONGHOP!Q1839&gt;150),TONGHOP!T1839,"")</f>
        <v/>
      </c>
      <c r="K1839" s="1" t="str">
        <f>IF(AND(TONGHOP!O1839="KTHP",OR(TONGHOP!P1839="LT",TONGHOP!P1839="TN"),TONGHOP!Q1839&gt;150),TONGHOP!U1839,"")</f>
        <v/>
      </c>
      <c r="L1839" s="1" t="str">
        <f t="shared" si="115"/>
        <v/>
      </c>
    </row>
    <row r="1840" spans="1:12">
      <c r="A1840" s="1" t="str">
        <f>IF(AND(TONGHOP!O1840="KTHP",OR(TONGHOP!P1840="LT",TONGHOP!P1840="TN"),TONGHOP!Q1840&lt;=90),TONGHOP!T1840,"")</f>
        <v/>
      </c>
      <c r="B1840" s="1" t="str">
        <f>IF(AND(TONGHOP!O1840="KTHP",OR(TONGHOP!P1840="LT",TONGHOP!P1840="TN"),TONGHOP!Q1840&lt;=90),TONGHOP!U1840,"")</f>
        <v/>
      </c>
      <c r="C1840" s="1" t="str">
        <f t="shared" si="112"/>
        <v/>
      </c>
      <c r="D1840" s="1" t="str">
        <f>IF(AND(TONGHOP!O1840="KTHP",OR(TONGHOP!P1840="LT",TONGHOP!P1840="TN"),AND(TONGHOP!Q1840&gt;90,TONGHOP!Q1840&lt;=120)),TONGHOP!T1840,"")</f>
        <v/>
      </c>
      <c r="E1840" s="1" t="str">
        <f>IF(AND(TONGHOP!O1840="KTHP",OR(TONGHOP!P1840="LT",TONGHOP!P1840="TN"),AND(TONGHOP!Q1840&gt;90,TONGHOP!Q1840&lt;=120)),TONGHOP!U1840,"")</f>
        <v/>
      </c>
      <c r="F1840" s="1" t="str">
        <f t="shared" si="113"/>
        <v/>
      </c>
      <c r="G1840" s="1" t="str">
        <f>IF(AND(TONGHOP!O1840="KTHP",OR(TONGHOP!P1840="LT",TONGHOP!P1840="TN"),AND(TONGHOP!Q1840&gt;120,TONGHOP!Q1840&lt;=150)),TONGHOP!T1840,"")</f>
        <v/>
      </c>
      <c r="H1840" s="1" t="str">
        <f>IF(AND(TONGHOP!O1840="KTHP",OR(TONGHOP!P1840="LT",TONGHOP!P1840="TN"),AND(TONGHOP!Q1840&gt;120,TONGHOP!Q1840&lt;=150)),TONGHOP!U1840,"")</f>
        <v/>
      </c>
      <c r="I1840" s="1" t="str">
        <f t="shared" si="114"/>
        <v/>
      </c>
      <c r="J1840" s="1" t="str">
        <f>IF(AND(TONGHOP!O1840="KTHP",OR(TONGHOP!P1840="LT",TONGHOP!P1840="TN"),TONGHOP!Q1840&gt;150),TONGHOP!T1840,"")</f>
        <v/>
      </c>
      <c r="K1840" s="1" t="str">
        <f>IF(AND(TONGHOP!O1840="KTHP",OR(TONGHOP!P1840="LT",TONGHOP!P1840="TN"),TONGHOP!Q1840&gt;150),TONGHOP!U1840,"")</f>
        <v/>
      </c>
      <c r="L1840" s="1" t="str">
        <f t="shared" si="115"/>
        <v/>
      </c>
    </row>
    <row r="1841" spans="1:12">
      <c r="A1841" s="1" t="str">
        <f>IF(AND(TONGHOP!O1841="KTHP",OR(TONGHOP!P1841="LT",TONGHOP!P1841="TN"),TONGHOP!Q1841&lt;=90),TONGHOP!T1841,"")</f>
        <v/>
      </c>
      <c r="B1841" s="1" t="str">
        <f>IF(AND(TONGHOP!O1841="KTHP",OR(TONGHOP!P1841="LT",TONGHOP!P1841="TN"),TONGHOP!Q1841&lt;=90),TONGHOP!U1841,"")</f>
        <v/>
      </c>
      <c r="C1841" s="1" t="str">
        <f t="shared" si="112"/>
        <v/>
      </c>
      <c r="D1841" s="1" t="str">
        <f>IF(AND(TONGHOP!O1841="KTHP",OR(TONGHOP!P1841="LT",TONGHOP!P1841="TN"),AND(TONGHOP!Q1841&gt;90,TONGHOP!Q1841&lt;=120)),TONGHOP!T1841,"")</f>
        <v/>
      </c>
      <c r="E1841" s="1" t="str">
        <f>IF(AND(TONGHOP!O1841="KTHP",OR(TONGHOP!P1841="LT",TONGHOP!P1841="TN"),AND(TONGHOP!Q1841&gt;90,TONGHOP!Q1841&lt;=120)),TONGHOP!U1841,"")</f>
        <v/>
      </c>
      <c r="F1841" s="1" t="str">
        <f t="shared" si="113"/>
        <v/>
      </c>
      <c r="G1841" s="1" t="str">
        <f>IF(AND(TONGHOP!O1841="KTHP",OR(TONGHOP!P1841="LT",TONGHOP!P1841="TN"),AND(TONGHOP!Q1841&gt;120,TONGHOP!Q1841&lt;=150)),TONGHOP!T1841,"")</f>
        <v/>
      </c>
      <c r="H1841" s="1" t="str">
        <f>IF(AND(TONGHOP!O1841="KTHP",OR(TONGHOP!P1841="LT",TONGHOP!P1841="TN"),AND(TONGHOP!Q1841&gt;120,TONGHOP!Q1841&lt;=150)),TONGHOP!U1841,"")</f>
        <v/>
      </c>
      <c r="I1841" s="1" t="str">
        <f t="shared" si="114"/>
        <v/>
      </c>
      <c r="J1841" s="1" t="str">
        <f>IF(AND(TONGHOP!O1841="KTHP",OR(TONGHOP!P1841="LT",TONGHOP!P1841="TN"),TONGHOP!Q1841&gt;150),TONGHOP!T1841,"")</f>
        <v/>
      </c>
      <c r="K1841" s="1" t="str">
        <f>IF(AND(TONGHOP!O1841="KTHP",OR(TONGHOP!P1841="LT",TONGHOP!P1841="TN"),TONGHOP!Q1841&gt;150),TONGHOP!U1841,"")</f>
        <v/>
      </c>
      <c r="L1841" s="1" t="str">
        <f t="shared" si="115"/>
        <v/>
      </c>
    </row>
    <row r="1842" spans="1:12">
      <c r="A1842" s="1" t="str">
        <f>IF(AND(TONGHOP!O1842="KTHP",OR(TONGHOP!P1842="LT",TONGHOP!P1842="TN"),TONGHOP!Q1842&lt;=90),TONGHOP!T1842,"")</f>
        <v/>
      </c>
      <c r="B1842" s="1" t="str">
        <f>IF(AND(TONGHOP!O1842="KTHP",OR(TONGHOP!P1842="LT",TONGHOP!P1842="TN"),TONGHOP!Q1842&lt;=90),TONGHOP!U1842,"")</f>
        <v/>
      </c>
      <c r="C1842" s="1" t="str">
        <f t="shared" si="112"/>
        <v/>
      </c>
      <c r="D1842" s="1" t="str">
        <f>IF(AND(TONGHOP!O1842="KTHP",OR(TONGHOP!P1842="LT",TONGHOP!P1842="TN"),AND(TONGHOP!Q1842&gt;90,TONGHOP!Q1842&lt;=120)),TONGHOP!T1842,"")</f>
        <v/>
      </c>
      <c r="E1842" s="1" t="str">
        <f>IF(AND(TONGHOP!O1842="KTHP",OR(TONGHOP!P1842="LT",TONGHOP!P1842="TN"),AND(TONGHOP!Q1842&gt;90,TONGHOP!Q1842&lt;=120)),TONGHOP!U1842,"")</f>
        <v/>
      </c>
      <c r="F1842" s="1" t="str">
        <f t="shared" si="113"/>
        <v/>
      </c>
      <c r="G1842" s="1" t="str">
        <f>IF(AND(TONGHOP!O1842="KTHP",OR(TONGHOP!P1842="LT",TONGHOP!P1842="TN"),AND(TONGHOP!Q1842&gt;120,TONGHOP!Q1842&lt;=150)),TONGHOP!T1842,"")</f>
        <v/>
      </c>
      <c r="H1842" s="1" t="str">
        <f>IF(AND(TONGHOP!O1842="KTHP",OR(TONGHOP!P1842="LT",TONGHOP!P1842="TN"),AND(TONGHOP!Q1842&gt;120,TONGHOP!Q1842&lt;=150)),TONGHOP!U1842,"")</f>
        <v/>
      </c>
      <c r="I1842" s="1" t="str">
        <f t="shared" si="114"/>
        <v/>
      </c>
      <c r="J1842" s="1" t="str">
        <f>IF(AND(TONGHOP!O1842="KTHP",OR(TONGHOP!P1842="LT",TONGHOP!P1842="TN"),TONGHOP!Q1842&gt;150),TONGHOP!T1842,"")</f>
        <v/>
      </c>
      <c r="K1842" s="1" t="str">
        <f>IF(AND(TONGHOP!O1842="KTHP",OR(TONGHOP!P1842="LT",TONGHOP!P1842="TN"),TONGHOP!Q1842&gt;150),TONGHOP!U1842,"")</f>
        <v/>
      </c>
      <c r="L1842" s="1" t="str">
        <f t="shared" si="115"/>
        <v/>
      </c>
    </row>
    <row r="1843" spans="1:12">
      <c r="A1843" s="1" t="str">
        <f>IF(AND(TONGHOP!O1843="KTHP",OR(TONGHOP!P1843="LT",TONGHOP!P1843="TN"),TONGHOP!Q1843&lt;=90),TONGHOP!T1843,"")</f>
        <v/>
      </c>
      <c r="B1843" s="1" t="str">
        <f>IF(AND(TONGHOP!O1843="KTHP",OR(TONGHOP!P1843="LT",TONGHOP!P1843="TN"),TONGHOP!Q1843&lt;=90),TONGHOP!U1843,"")</f>
        <v/>
      </c>
      <c r="C1843" s="1" t="str">
        <f t="shared" si="112"/>
        <v/>
      </c>
      <c r="D1843" s="1" t="str">
        <f>IF(AND(TONGHOP!O1843="KTHP",OR(TONGHOP!P1843="LT",TONGHOP!P1843="TN"),AND(TONGHOP!Q1843&gt;90,TONGHOP!Q1843&lt;=120)),TONGHOP!T1843,"")</f>
        <v/>
      </c>
      <c r="E1843" s="1" t="str">
        <f>IF(AND(TONGHOP!O1843="KTHP",OR(TONGHOP!P1843="LT",TONGHOP!P1843="TN"),AND(TONGHOP!Q1843&gt;90,TONGHOP!Q1843&lt;=120)),TONGHOP!U1843,"")</f>
        <v/>
      </c>
      <c r="F1843" s="1" t="str">
        <f t="shared" si="113"/>
        <v/>
      </c>
      <c r="G1843" s="1" t="str">
        <f>IF(AND(TONGHOP!O1843="KTHP",OR(TONGHOP!P1843="LT",TONGHOP!P1843="TN"),AND(TONGHOP!Q1843&gt;120,TONGHOP!Q1843&lt;=150)),TONGHOP!T1843,"")</f>
        <v/>
      </c>
      <c r="H1843" s="1" t="str">
        <f>IF(AND(TONGHOP!O1843="KTHP",OR(TONGHOP!P1843="LT",TONGHOP!P1843="TN"),AND(TONGHOP!Q1843&gt;120,TONGHOP!Q1843&lt;=150)),TONGHOP!U1843,"")</f>
        <v/>
      </c>
      <c r="I1843" s="1" t="str">
        <f t="shared" si="114"/>
        <v/>
      </c>
      <c r="J1843" s="1" t="str">
        <f>IF(AND(TONGHOP!O1843="KTHP",OR(TONGHOP!P1843="LT",TONGHOP!P1843="TN"),TONGHOP!Q1843&gt;150),TONGHOP!T1843,"")</f>
        <v/>
      </c>
      <c r="K1843" s="1" t="str">
        <f>IF(AND(TONGHOP!O1843="KTHP",OR(TONGHOP!P1843="LT",TONGHOP!P1843="TN"),TONGHOP!Q1843&gt;150),TONGHOP!U1843,"")</f>
        <v/>
      </c>
      <c r="L1843" s="1" t="str">
        <f t="shared" si="115"/>
        <v/>
      </c>
    </row>
    <row r="1844" spans="1:12">
      <c r="A1844" s="1" t="str">
        <f>IF(AND(TONGHOP!O1844="KTHP",OR(TONGHOP!P1844="LT",TONGHOP!P1844="TN"),TONGHOP!Q1844&lt;=90),TONGHOP!T1844,"")</f>
        <v/>
      </c>
      <c r="B1844" s="1" t="str">
        <f>IF(AND(TONGHOP!O1844="KTHP",OR(TONGHOP!P1844="LT",TONGHOP!P1844="TN"),TONGHOP!Q1844&lt;=90),TONGHOP!U1844,"")</f>
        <v/>
      </c>
      <c r="C1844" s="1" t="str">
        <f t="shared" si="112"/>
        <v/>
      </c>
      <c r="D1844" s="1" t="str">
        <f>IF(AND(TONGHOP!O1844="KTHP",OR(TONGHOP!P1844="LT",TONGHOP!P1844="TN"),AND(TONGHOP!Q1844&gt;90,TONGHOP!Q1844&lt;=120)),TONGHOP!T1844,"")</f>
        <v/>
      </c>
      <c r="E1844" s="1" t="str">
        <f>IF(AND(TONGHOP!O1844="KTHP",OR(TONGHOP!P1844="LT",TONGHOP!P1844="TN"),AND(TONGHOP!Q1844&gt;90,TONGHOP!Q1844&lt;=120)),TONGHOP!U1844,"")</f>
        <v/>
      </c>
      <c r="F1844" s="1" t="str">
        <f t="shared" si="113"/>
        <v/>
      </c>
      <c r="G1844" s="1" t="str">
        <f>IF(AND(TONGHOP!O1844="KTHP",OR(TONGHOP!P1844="LT",TONGHOP!P1844="TN"),AND(TONGHOP!Q1844&gt;120,TONGHOP!Q1844&lt;=150)),TONGHOP!T1844,"")</f>
        <v/>
      </c>
      <c r="H1844" s="1" t="str">
        <f>IF(AND(TONGHOP!O1844="KTHP",OR(TONGHOP!P1844="LT",TONGHOP!P1844="TN"),AND(TONGHOP!Q1844&gt;120,TONGHOP!Q1844&lt;=150)),TONGHOP!U1844,"")</f>
        <v/>
      </c>
      <c r="I1844" s="1" t="str">
        <f t="shared" si="114"/>
        <v/>
      </c>
      <c r="J1844" s="1" t="str">
        <f>IF(AND(TONGHOP!O1844="KTHP",OR(TONGHOP!P1844="LT",TONGHOP!P1844="TN"),TONGHOP!Q1844&gt;150),TONGHOP!T1844,"")</f>
        <v/>
      </c>
      <c r="K1844" s="1" t="str">
        <f>IF(AND(TONGHOP!O1844="KTHP",OR(TONGHOP!P1844="LT",TONGHOP!P1844="TN"),TONGHOP!Q1844&gt;150),TONGHOP!U1844,"")</f>
        <v/>
      </c>
      <c r="L1844" s="1" t="str">
        <f t="shared" si="115"/>
        <v/>
      </c>
    </row>
    <row r="1845" spans="1:12">
      <c r="A1845" s="1" t="str">
        <f>IF(AND(TONGHOP!O1845="KTHP",OR(TONGHOP!P1845="LT",TONGHOP!P1845="TN"),TONGHOP!Q1845&lt;=90),TONGHOP!T1845,"")</f>
        <v/>
      </c>
      <c r="B1845" s="1" t="str">
        <f>IF(AND(TONGHOP!O1845="KTHP",OR(TONGHOP!P1845="LT",TONGHOP!P1845="TN"),TONGHOP!Q1845&lt;=90),TONGHOP!U1845,"")</f>
        <v/>
      </c>
      <c r="C1845" s="1" t="str">
        <f t="shared" si="112"/>
        <v/>
      </c>
      <c r="D1845" s="1" t="str">
        <f>IF(AND(TONGHOP!O1845="KTHP",OR(TONGHOP!P1845="LT",TONGHOP!P1845="TN"),AND(TONGHOP!Q1845&gt;90,TONGHOP!Q1845&lt;=120)),TONGHOP!T1845,"")</f>
        <v/>
      </c>
      <c r="E1845" s="1" t="str">
        <f>IF(AND(TONGHOP!O1845="KTHP",OR(TONGHOP!P1845="LT",TONGHOP!P1845="TN"),AND(TONGHOP!Q1845&gt;90,TONGHOP!Q1845&lt;=120)),TONGHOP!U1845,"")</f>
        <v/>
      </c>
      <c r="F1845" s="1" t="str">
        <f t="shared" si="113"/>
        <v/>
      </c>
      <c r="G1845" s="1" t="str">
        <f>IF(AND(TONGHOP!O1845="KTHP",OR(TONGHOP!P1845="LT",TONGHOP!P1845="TN"),AND(TONGHOP!Q1845&gt;120,TONGHOP!Q1845&lt;=150)),TONGHOP!T1845,"")</f>
        <v/>
      </c>
      <c r="H1845" s="1" t="str">
        <f>IF(AND(TONGHOP!O1845="KTHP",OR(TONGHOP!P1845="LT",TONGHOP!P1845="TN"),AND(TONGHOP!Q1845&gt;120,TONGHOP!Q1845&lt;=150)),TONGHOP!U1845,"")</f>
        <v/>
      </c>
      <c r="I1845" s="1" t="str">
        <f t="shared" si="114"/>
        <v/>
      </c>
      <c r="J1845" s="1" t="str">
        <f>IF(AND(TONGHOP!O1845="KTHP",OR(TONGHOP!P1845="LT",TONGHOP!P1845="TN"),TONGHOP!Q1845&gt;150),TONGHOP!T1845,"")</f>
        <v/>
      </c>
      <c r="K1845" s="1" t="str">
        <f>IF(AND(TONGHOP!O1845="KTHP",OR(TONGHOP!P1845="LT",TONGHOP!P1845="TN"),TONGHOP!Q1845&gt;150),TONGHOP!U1845,"")</f>
        <v/>
      </c>
      <c r="L1845" s="1" t="str">
        <f t="shared" si="115"/>
        <v/>
      </c>
    </row>
    <row r="1846" spans="1:12">
      <c r="A1846" s="1" t="str">
        <f>IF(AND(TONGHOP!O1846="KTHP",OR(TONGHOP!P1846="LT",TONGHOP!P1846="TN"),TONGHOP!Q1846&lt;=90),TONGHOP!T1846,"")</f>
        <v/>
      </c>
      <c r="B1846" s="1" t="str">
        <f>IF(AND(TONGHOP!O1846="KTHP",OR(TONGHOP!P1846="LT",TONGHOP!P1846="TN"),TONGHOP!Q1846&lt;=90),TONGHOP!U1846,"")</f>
        <v/>
      </c>
      <c r="C1846" s="1" t="str">
        <f t="shared" si="112"/>
        <v/>
      </c>
      <c r="D1846" s="1" t="str">
        <f>IF(AND(TONGHOP!O1846="KTHP",OR(TONGHOP!P1846="LT",TONGHOP!P1846="TN"),AND(TONGHOP!Q1846&gt;90,TONGHOP!Q1846&lt;=120)),TONGHOP!T1846,"")</f>
        <v/>
      </c>
      <c r="E1846" s="1" t="str">
        <f>IF(AND(TONGHOP!O1846="KTHP",OR(TONGHOP!P1846="LT",TONGHOP!P1846="TN"),AND(TONGHOP!Q1846&gt;90,TONGHOP!Q1846&lt;=120)),TONGHOP!U1846,"")</f>
        <v/>
      </c>
      <c r="F1846" s="1" t="str">
        <f t="shared" si="113"/>
        <v/>
      </c>
      <c r="G1846" s="1" t="str">
        <f>IF(AND(TONGHOP!O1846="KTHP",OR(TONGHOP!P1846="LT",TONGHOP!P1846="TN"),AND(TONGHOP!Q1846&gt;120,TONGHOP!Q1846&lt;=150)),TONGHOP!T1846,"")</f>
        <v/>
      </c>
      <c r="H1846" s="1" t="str">
        <f>IF(AND(TONGHOP!O1846="KTHP",OR(TONGHOP!P1846="LT",TONGHOP!P1846="TN"),AND(TONGHOP!Q1846&gt;120,TONGHOP!Q1846&lt;=150)),TONGHOP!U1846,"")</f>
        <v/>
      </c>
      <c r="I1846" s="1" t="str">
        <f t="shared" si="114"/>
        <v/>
      </c>
      <c r="J1846" s="1" t="str">
        <f>IF(AND(TONGHOP!O1846="KTHP",OR(TONGHOP!P1846="LT",TONGHOP!P1846="TN"),TONGHOP!Q1846&gt;150),TONGHOP!T1846,"")</f>
        <v/>
      </c>
      <c r="K1846" s="1" t="str">
        <f>IF(AND(TONGHOP!O1846="KTHP",OR(TONGHOP!P1846="LT",TONGHOP!P1846="TN"),TONGHOP!Q1846&gt;150),TONGHOP!U1846,"")</f>
        <v/>
      </c>
      <c r="L1846" s="1" t="str">
        <f t="shared" si="115"/>
        <v/>
      </c>
    </row>
    <row r="1847" spans="1:12">
      <c r="A1847" s="1" t="str">
        <f>IF(AND(TONGHOP!O1847="KTHP",OR(TONGHOP!P1847="LT",TONGHOP!P1847="TN"),TONGHOP!Q1847&lt;=90),TONGHOP!T1847,"")</f>
        <v/>
      </c>
      <c r="B1847" s="1" t="str">
        <f>IF(AND(TONGHOP!O1847="KTHP",OR(TONGHOP!P1847="LT",TONGHOP!P1847="TN"),TONGHOP!Q1847&lt;=90),TONGHOP!U1847,"")</f>
        <v/>
      </c>
      <c r="C1847" s="1" t="str">
        <f t="shared" si="112"/>
        <v/>
      </c>
      <c r="D1847" s="1" t="str">
        <f>IF(AND(TONGHOP!O1847="KTHP",OR(TONGHOP!P1847="LT",TONGHOP!P1847="TN"),AND(TONGHOP!Q1847&gt;90,TONGHOP!Q1847&lt;=120)),TONGHOP!T1847,"")</f>
        <v/>
      </c>
      <c r="E1847" s="1" t="str">
        <f>IF(AND(TONGHOP!O1847="KTHP",OR(TONGHOP!P1847="LT",TONGHOP!P1847="TN"),AND(TONGHOP!Q1847&gt;90,TONGHOP!Q1847&lt;=120)),TONGHOP!U1847,"")</f>
        <v/>
      </c>
      <c r="F1847" s="1" t="str">
        <f t="shared" si="113"/>
        <v/>
      </c>
      <c r="G1847" s="1" t="str">
        <f>IF(AND(TONGHOP!O1847="KTHP",OR(TONGHOP!P1847="LT",TONGHOP!P1847="TN"),AND(TONGHOP!Q1847&gt;120,TONGHOP!Q1847&lt;=150)),TONGHOP!T1847,"")</f>
        <v/>
      </c>
      <c r="H1847" s="1" t="str">
        <f>IF(AND(TONGHOP!O1847="KTHP",OR(TONGHOP!P1847="LT",TONGHOP!P1847="TN"),AND(TONGHOP!Q1847&gt;120,TONGHOP!Q1847&lt;=150)),TONGHOP!U1847,"")</f>
        <v/>
      </c>
      <c r="I1847" s="1" t="str">
        <f t="shared" si="114"/>
        <v/>
      </c>
      <c r="J1847" s="1" t="str">
        <f>IF(AND(TONGHOP!O1847="KTHP",OR(TONGHOP!P1847="LT",TONGHOP!P1847="TN"),TONGHOP!Q1847&gt;150),TONGHOP!T1847,"")</f>
        <v/>
      </c>
      <c r="K1847" s="1" t="str">
        <f>IF(AND(TONGHOP!O1847="KTHP",OR(TONGHOP!P1847="LT",TONGHOP!P1847="TN"),TONGHOP!Q1847&gt;150),TONGHOP!U1847,"")</f>
        <v/>
      </c>
      <c r="L1847" s="1" t="str">
        <f t="shared" si="115"/>
        <v/>
      </c>
    </row>
    <row r="1848" spans="1:12">
      <c r="A1848" s="1" t="str">
        <f>IF(AND(TONGHOP!O1848="KTHP",OR(TONGHOP!P1848="LT",TONGHOP!P1848="TN"),TONGHOP!Q1848&lt;=90),TONGHOP!T1848,"")</f>
        <v/>
      </c>
      <c r="B1848" s="1" t="str">
        <f>IF(AND(TONGHOP!O1848="KTHP",OR(TONGHOP!P1848="LT",TONGHOP!P1848="TN"),TONGHOP!Q1848&lt;=90),TONGHOP!U1848,"")</f>
        <v/>
      </c>
      <c r="C1848" s="1" t="str">
        <f t="shared" si="112"/>
        <v/>
      </c>
      <c r="D1848" s="1" t="str">
        <f>IF(AND(TONGHOP!O1848="KTHP",OR(TONGHOP!P1848="LT",TONGHOP!P1848="TN"),AND(TONGHOP!Q1848&gt;90,TONGHOP!Q1848&lt;=120)),TONGHOP!T1848,"")</f>
        <v/>
      </c>
      <c r="E1848" s="1" t="str">
        <f>IF(AND(TONGHOP!O1848="KTHP",OR(TONGHOP!P1848="LT",TONGHOP!P1848="TN"),AND(TONGHOP!Q1848&gt;90,TONGHOP!Q1848&lt;=120)),TONGHOP!U1848,"")</f>
        <v/>
      </c>
      <c r="F1848" s="1" t="str">
        <f t="shared" si="113"/>
        <v/>
      </c>
      <c r="G1848" s="1" t="str">
        <f>IF(AND(TONGHOP!O1848="KTHP",OR(TONGHOP!P1848="LT",TONGHOP!P1848="TN"),AND(TONGHOP!Q1848&gt;120,TONGHOP!Q1848&lt;=150)),TONGHOP!T1848,"")</f>
        <v/>
      </c>
      <c r="H1848" s="1" t="str">
        <f>IF(AND(TONGHOP!O1848="KTHP",OR(TONGHOP!P1848="LT",TONGHOP!P1848="TN"),AND(TONGHOP!Q1848&gt;120,TONGHOP!Q1848&lt;=150)),TONGHOP!U1848,"")</f>
        <v/>
      </c>
      <c r="I1848" s="1" t="str">
        <f t="shared" si="114"/>
        <v/>
      </c>
      <c r="J1848" s="1" t="str">
        <f>IF(AND(TONGHOP!O1848="KTHP",OR(TONGHOP!P1848="LT",TONGHOP!P1848="TN"),TONGHOP!Q1848&gt;150),TONGHOP!T1848,"")</f>
        <v/>
      </c>
      <c r="K1848" s="1" t="str">
        <f>IF(AND(TONGHOP!O1848="KTHP",OR(TONGHOP!P1848="LT",TONGHOP!P1848="TN"),TONGHOP!Q1848&gt;150),TONGHOP!U1848,"")</f>
        <v/>
      </c>
      <c r="L1848" s="1" t="str">
        <f t="shared" si="115"/>
        <v/>
      </c>
    </row>
    <row r="1849" spans="1:12">
      <c r="A1849" s="1" t="str">
        <f>IF(AND(TONGHOP!O1849="KTHP",OR(TONGHOP!P1849="LT",TONGHOP!P1849="TN"),TONGHOP!Q1849&lt;=90),TONGHOP!T1849,"")</f>
        <v/>
      </c>
      <c r="B1849" s="1" t="str">
        <f>IF(AND(TONGHOP!O1849="KTHP",OR(TONGHOP!P1849="LT",TONGHOP!P1849="TN"),TONGHOP!Q1849&lt;=90),TONGHOP!U1849,"")</f>
        <v/>
      </c>
      <c r="C1849" s="1" t="str">
        <f t="shared" si="112"/>
        <v/>
      </c>
      <c r="D1849" s="1" t="str">
        <f>IF(AND(TONGHOP!O1849="KTHP",OR(TONGHOP!P1849="LT",TONGHOP!P1849="TN"),AND(TONGHOP!Q1849&gt;90,TONGHOP!Q1849&lt;=120)),TONGHOP!T1849,"")</f>
        <v/>
      </c>
      <c r="E1849" s="1" t="str">
        <f>IF(AND(TONGHOP!O1849="KTHP",OR(TONGHOP!P1849="LT",TONGHOP!P1849="TN"),AND(TONGHOP!Q1849&gt;90,TONGHOP!Q1849&lt;=120)),TONGHOP!U1849,"")</f>
        <v/>
      </c>
      <c r="F1849" s="1" t="str">
        <f t="shared" si="113"/>
        <v/>
      </c>
      <c r="G1849" s="1" t="str">
        <f>IF(AND(TONGHOP!O1849="KTHP",OR(TONGHOP!P1849="LT",TONGHOP!P1849="TN"),AND(TONGHOP!Q1849&gt;120,TONGHOP!Q1849&lt;=150)),TONGHOP!T1849,"")</f>
        <v/>
      </c>
      <c r="H1849" s="1" t="str">
        <f>IF(AND(TONGHOP!O1849="KTHP",OR(TONGHOP!P1849="LT",TONGHOP!P1849="TN"),AND(TONGHOP!Q1849&gt;120,TONGHOP!Q1849&lt;=150)),TONGHOP!U1849,"")</f>
        <v/>
      </c>
      <c r="I1849" s="1" t="str">
        <f t="shared" si="114"/>
        <v/>
      </c>
      <c r="J1849" s="1" t="str">
        <f>IF(AND(TONGHOP!O1849="KTHP",OR(TONGHOP!P1849="LT",TONGHOP!P1849="TN"),TONGHOP!Q1849&gt;150),TONGHOP!T1849,"")</f>
        <v/>
      </c>
      <c r="K1849" s="1" t="str">
        <f>IF(AND(TONGHOP!O1849="KTHP",OR(TONGHOP!P1849="LT",TONGHOP!P1849="TN"),TONGHOP!Q1849&gt;150),TONGHOP!U1849,"")</f>
        <v/>
      </c>
      <c r="L1849" s="1" t="str">
        <f t="shared" si="115"/>
        <v/>
      </c>
    </row>
    <row r="1850" spans="1:12">
      <c r="A1850" s="1" t="str">
        <f>IF(AND(TONGHOP!O1850="KTHP",OR(TONGHOP!P1850="LT",TONGHOP!P1850="TN"),TONGHOP!Q1850&lt;=90),TONGHOP!T1850,"")</f>
        <v/>
      </c>
      <c r="B1850" s="1" t="str">
        <f>IF(AND(TONGHOP!O1850="KTHP",OR(TONGHOP!P1850="LT",TONGHOP!P1850="TN"),TONGHOP!Q1850&lt;=90),TONGHOP!U1850,"")</f>
        <v/>
      </c>
      <c r="C1850" s="1" t="str">
        <f t="shared" si="112"/>
        <v/>
      </c>
      <c r="D1850" s="1" t="str">
        <f>IF(AND(TONGHOP!O1850="KTHP",OR(TONGHOP!P1850="LT",TONGHOP!P1850="TN"),AND(TONGHOP!Q1850&gt;90,TONGHOP!Q1850&lt;=120)),TONGHOP!T1850,"")</f>
        <v/>
      </c>
      <c r="E1850" s="1" t="str">
        <f>IF(AND(TONGHOP!O1850="KTHP",OR(TONGHOP!P1850="LT",TONGHOP!P1850="TN"),AND(TONGHOP!Q1850&gt;90,TONGHOP!Q1850&lt;=120)),TONGHOP!U1850,"")</f>
        <v/>
      </c>
      <c r="F1850" s="1" t="str">
        <f t="shared" si="113"/>
        <v/>
      </c>
      <c r="G1850" s="1" t="str">
        <f>IF(AND(TONGHOP!O1850="KTHP",OR(TONGHOP!P1850="LT",TONGHOP!P1850="TN"),AND(TONGHOP!Q1850&gt;120,TONGHOP!Q1850&lt;=150)),TONGHOP!T1850,"")</f>
        <v/>
      </c>
      <c r="H1850" s="1" t="str">
        <f>IF(AND(TONGHOP!O1850="KTHP",OR(TONGHOP!P1850="LT",TONGHOP!P1850="TN"),AND(TONGHOP!Q1850&gt;120,TONGHOP!Q1850&lt;=150)),TONGHOP!U1850,"")</f>
        <v/>
      </c>
      <c r="I1850" s="1" t="str">
        <f t="shared" si="114"/>
        <v/>
      </c>
      <c r="J1850" s="1" t="str">
        <f>IF(AND(TONGHOP!O1850="KTHP",OR(TONGHOP!P1850="LT",TONGHOP!P1850="TN"),TONGHOP!Q1850&gt;150),TONGHOP!T1850,"")</f>
        <v/>
      </c>
      <c r="K1850" s="1" t="str">
        <f>IF(AND(TONGHOP!O1850="KTHP",OR(TONGHOP!P1850="LT",TONGHOP!P1850="TN"),TONGHOP!Q1850&gt;150),TONGHOP!U1850,"")</f>
        <v/>
      </c>
      <c r="L1850" s="1" t="str">
        <f t="shared" si="115"/>
        <v/>
      </c>
    </row>
    <row r="1851" spans="1:12">
      <c r="A1851" s="1" t="str">
        <f>IF(AND(TONGHOP!O1851="KTHP",OR(TONGHOP!P1851="LT",TONGHOP!P1851="TN"),TONGHOP!Q1851&lt;=90),TONGHOP!T1851,"")</f>
        <v/>
      </c>
      <c r="B1851" s="1" t="str">
        <f>IF(AND(TONGHOP!O1851="KTHP",OR(TONGHOP!P1851="LT",TONGHOP!P1851="TN"),TONGHOP!Q1851&lt;=90),TONGHOP!U1851,"")</f>
        <v/>
      </c>
      <c r="C1851" s="1" t="str">
        <f t="shared" si="112"/>
        <v/>
      </c>
      <c r="D1851" s="1" t="str">
        <f>IF(AND(TONGHOP!O1851="KTHP",OR(TONGHOP!P1851="LT",TONGHOP!P1851="TN"),AND(TONGHOP!Q1851&gt;90,TONGHOP!Q1851&lt;=120)),TONGHOP!T1851,"")</f>
        <v/>
      </c>
      <c r="E1851" s="1" t="str">
        <f>IF(AND(TONGHOP!O1851="KTHP",OR(TONGHOP!P1851="LT",TONGHOP!P1851="TN"),AND(TONGHOP!Q1851&gt;90,TONGHOP!Q1851&lt;=120)),TONGHOP!U1851,"")</f>
        <v/>
      </c>
      <c r="F1851" s="1" t="str">
        <f t="shared" si="113"/>
        <v/>
      </c>
      <c r="G1851" s="1" t="str">
        <f>IF(AND(TONGHOP!O1851="KTHP",OR(TONGHOP!P1851="LT",TONGHOP!P1851="TN"),AND(TONGHOP!Q1851&gt;120,TONGHOP!Q1851&lt;=150)),TONGHOP!T1851,"")</f>
        <v/>
      </c>
      <c r="H1851" s="1" t="str">
        <f>IF(AND(TONGHOP!O1851="KTHP",OR(TONGHOP!P1851="LT",TONGHOP!P1851="TN"),AND(TONGHOP!Q1851&gt;120,TONGHOP!Q1851&lt;=150)),TONGHOP!U1851,"")</f>
        <v/>
      </c>
      <c r="I1851" s="1" t="str">
        <f t="shared" si="114"/>
        <v/>
      </c>
      <c r="J1851" s="1" t="str">
        <f>IF(AND(TONGHOP!O1851="KTHP",OR(TONGHOP!P1851="LT",TONGHOP!P1851="TN"),TONGHOP!Q1851&gt;150),TONGHOP!T1851,"")</f>
        <v/>
      </c>
      <c r="K1851" s="1" t="str">
        <f>IF(AND(TONGHOP!O1851="KTHP",OR(TONGHOP!P1851="LT",TONGHOP!P1851="TN"),TONGHOP!Q1851&gt;150),TONGHOP!U1851,"")</f>
        <v/>
      </c>
      <c r="L1851" s="1" t="str">
        <f t="shared" si="115"/>
        <v/>
      </c>
    </row>
    <row r="1852" spans="1:12">
      <c r="A1852" s="1" t="str">
        <f>IF(AND(TONGHOP!O1852="KTHP",OR(TONGHOP!P1852="LT",TONGHOP!P1852="TN"),TONGHOP!Q1852&lt;=90),TONGHOP!T1852,"")</f>
        <v/>
      </c>
      <c r="B1852" s="1" t="str">
        <f>IF(AND(TONGHOP!O1852="KTHP",OR(TONGHOP!P1852="LT",TONGHOP!P1852="TN"),TONGHOP!Q1852&lt;=90),TONGHOP!U1852,"")</f>
        <v/>
      </c>
      <c r="C1852" s="1" t="str">
        <f t="shared" si="112"/>
        <v/>
      </c>
      <c r="D1852" s="1" t="str">
        <f>IF(AND(TONGHOP!O1852="KTHP",OR(TONGHOP!P1852="LT",TONGHOP!P1852="TN"),AND(TONGHOP!Q1852&gt;90,TONGHOP!Q1852&lt;=120)),TONGHOP!T1852,"")</f>
        <v/>
      </c>
      <c r="E1852" s="1" t="str">
        <f>IF(AND(TONGHOP!O1852="KTHP",OR(TONGHOP!P1852="LT",TONGHOP!P1852="TN"),AND(TONGHOP!Q1852&gt;90,TONGHOP!Q1852&lt;=120)),TONGHOP!U1852,"")</f>
        <v/>
      </c>
      <c r="F1852" s="1" t="str">
        <f t="shared" si="113"/>
        <v/>
      </c>
      <c r="G1852" s="1" t="str">
        <f>IF(AND(TONGHOP!O1852="KTHP",OR(TONGHOP!P1852="LT",TONGHOP!P1852="TN"),AND(TONGHOP!Q1852&gt;120,TONGHOP!Q1852&lt;=150)),TONGHOP!T1852,"")</f>
        <v/>
      </c>
      <c r="H1852" s="1" t="str">
        <f>IF(AND(TONGHOP!O1852="KTHP",OR(TONGHOP!P1852="LT",TONGHOP!P1852="TN"),AND(TONGHOP!Q1852&gt;120,TONGHOP!Q1852&lt;=150)),TONGHOP!U1852,"")</f>
        <v/>
      </c>
      <c r="I1852" s="1" t="str">
        <f t="shared" si="114"/>
        <v/>
      </c>
      <c r="J1852" s="1" t="str">
        <f>IF(AND(TONGHOP!O1852="KTHP",OR(TONGHOP!P1852="LT",TONGHOP!P1852="TN"),TONGHOP!Q1852&gt;150),TONGHOP!T1852,"")</f>
        <v/>
      </c>
      <c r="K1852" s="1" t="str">
        <f>IF(AND(TONGHOP!O1852="KTHP",OR(TONGHOP!P1852="LT",TONGHOP!P1852="TN"),TONGHOP!Q1852&gt;150),TONGHOP!U1852,"")</f>
        <v/>
      </c>
      <c r="L1852" s="1" t="str">
        <f t="shared" si="115"/>
        <v/>
      </c>
    </row>
    <row r="1853" spans="1:12">
      <c r="A1853" s="1" t="str">
        <f>IF(AND(TONGHOP!O1853="KTHP",OR(TONGHOP!P1853="LT",TONGHOP!P1853="TN"),TONGHOP!Q1853&lt;=90),TONGHOP!T1853,"")</f>
        <v/>
      </c>
      <c r="B1853" s="1" t="str">
        <f>IF(AND(TONGHOP!O1853="KTHP",OR(TONGHOP!P1853="LT",TONGHOP!P1853="TN"),TONGHOP!Q1853&lt;=90),TONGHOP!U1853,"")</f>
        <v/>
      </c>
      <c r="C1853" s="1" t="str">
        <f t="shared" si="112"/>
        <v/>
      </c>
      <c r="D1853" s="1" t="str">
        <f>IF(AND(TONGHOP!O1853="KTHP",OR(TONGHOP!P1853="LT",TONGHOP!P1853="TN"),AND(TONGHOP!Q1853&gt;90,TONGHOP!Q1853&lt;=120)),TONGHOP!T1853,"")</f>
        <v/>
      </c>
      <c r="E1853" s="1" t="str">
        <f>IF(AND(TONGHOP!O1853="KTHP",OR(TONGHOP!P1853="LT",TONGHOP!P1853="TN"),AND(TONGHOP!Q1853&gt;90,TONGHOP!Q1853&lt;=120)),TONGHOP!U1853,"")</f>
        <v/>
      </c>
      <c r="F1853" s="1" t="str">
        <f t="shared" si="113"/>
        <v/>
      </c>
      <c r="G1853" s="1" t="str">
        <f>IF(AND(TONGHOP!O1853="KTHP",OR(TONGHOP!P1853="LT",TONGHOP!P1853="TN"),AND(TONGHOP!Q1853&gt;120,TONGHOP!Q1853&lt;=150)),TONGHOP!T1853,"")</f>
        <v/>
      </c>
      <c r="H1853" s="1" t="str">
        <f>IF(AND(TONGHOP!O1853="KTHP",OR(TONGHOP!P1853="LT",TONGHOP!P1853="TN"),AND(TONGHOP!Q1853&gt;120,TONGHOP!Q1853&lt;=150)),TONGHOP!U1853,"")</f>
        <v/>
      </c>
      <c r="I1853" s="1" t="str">
        <f t="shared" si="114"/>
        <v/>
      </c>
      <c r="J1853" s="1" t="str">
        <f>IF(AND(TONGHOP!O1853="KTHP",OR(TONGHOP!P1853="LT",TONGHOP!P1853="TN"),TONGHOP!Q1853&gt;150),TONGHOP!T1853,"")</f>
        <v/>
      </c>
      <c r="K1853" s="1" t="str">
        <f>IF(AND(TONGHOP!O1853="KTHP",OR(TONGHOP!P1853="LT",TONGHOP!P1853="TN"),TONGHOP!Q1853&gt;150),TONGHOP!U1853,"")</f>
        <v/>
      </c>
      <c r="L1853" s="1" t="str">
        <f t="shared" si="115"/>
        <v/>
      </c>
    </row>
    <row r="1854" spans="1:12">
      <c r="A1854" s="1" t="str">
        <f>IF(AND(TONGHOP!O1854="KTHP",OR(TONGHOP!P1854="LT",TONGHOP!P1854="TN"),TONGHOP!Q1854&lt;=90),TONGHOP!T1854,"")</f>
        <v/>
      </c>
      <c r="B1854" s="1" t="str">
        <f>IF(AND(TONGHOP!O1854="KTHP",OR(TONGHOP!P1854="LT",TONGHOP!P1854="TN"),TONGHOP!Q1854&lt;=90),TONGHOP!U1854,"")</f>
        <v/>
      </c>
      <c r="C1854" s="1" t="str">
        <f t="shared" si="112"/>
        <v/>
      </c>
      <c r="D1854" s="1" t="str">
        <f>IF(AND(TONGHOP!O1854="KTHP",OR(TONGHOP!P1854="LT",TONGHOP!P1854="TN"),AND(TONGHOP!Q1854&gt;90,TONGHOP!Q1854&lt;=120)),TONGHOP!T1854,"")</f>
        <v/>
      </c>
      <c r="E1854" s="1" t="str">
        <f>IF(AND(TONGHOP!O1854="KTHP",OR(TONGHOP!P1854="LT",TONGHOP!P1854="TN"),AND(TONGHOP!Q1854&gt;90,TONGHOP!Q1854&lt;=120)),TONGHOP!U1854,"")</f>
        <v/>
      </c>
      <c r="F1854" s="1" t="str">
        <f t="shared" si="113"/>
        <v/>
      </c>
      <c r="G1854" s="1" t="str">
        <f>IF(AND(TONGHOP!O1854="KTHP",OR(TONGHOP!P1854="LT",TONGHOP!P1854="TN"),AND(TONGHOP!Q1854&gt;120,TONGHOP!Q1854&lt;=150)),TONGHOP!T1854,"")</f>
        <v/>
      </c>
      <c r="H1854" s="1" t="str">
        <f>IF(AND(TONGHOP!O1854="KTHP",OR(TONGHOP!P1854="LT",TONGHOP!P1854="TN"),AND(TONGHOP!Q1854&gt;120,TONGHOP!Q1854&lt;=150)),TONGHOP!U1854,"")</f>
        <v/>
      </c>
      <c r="I1854" s="1" t="str">
        <f t="shared" si="114"/>
        <v/>
      </c>
      <c r="J1854" s="1" t="str">
        <f>IF(AND(TONGHOP!O1854="KTHP",OR(TONGHOP!P1854="LT",TONGHOP!P1854="TN"),TONGHOP!Q1854&gt;150),TONGHOP!T1854,"")</f>
        <v/>
      </c>
      <c r="K1854" s="1" t="str">
        <f>IF(AND(TONGHOP!O1854="KTHP",OR(TONGHOP!P1854="LT",TONGHOP!P1854="TN"),TONGHOP!Q1854&gt;150),TONGHOP!U1854,"")</f>
        <v/>
      </c>
      <c r="L1854" s="1" t="str">
        <f t="shared" si="115"/>
        <v/>
      </c>
    </row>
    <row r="1855" spans="1:12">
      <c r="A1855" s="1" t="str">
        <f>IF(AND(TONGHOP!O1855="KTHP",OR(TONGHOP!P1855="LT",TONGHOP!P1855="TN"),TONGHOP!Q1855&lt;=90),TONGHOP!T1855,"")</f>
        <v/>
      </c>
      <c r="B1855" s="1" t="str">
        <f>IF(AND(TONGHOP!O1855="KTHP",OR(TONGHOP!P1855="LT",TONGHOP!P1855="TN"),TONGHOP!Q1855&lt;=90),TONGHOP!U1855,"")</f>
        <v/>
      </c>
      <c r="C1855" s="1" t="str">
        <f t="shared" si="112"/>
        <v/>
      </c>
      <c r="D1855" s="1" t="str">
        <f>IF(AND(TONGHOP!O1855="KTHP",OR(TONGHOP!P1855="LT",TONGHOP!P1855="TN"),AND(TONGHOP!Q1855&gt;90,TONGHOP!Q1855&lt;=120)),TONGHOP!T1855,"")</f>
        <v/>
      </c>
      <c r="E1855" s="1" t="str">
        <f>IF(AND(TONGHOP!O1855="KTHP",OR(TONGHOP!P1855="LT",TONGHOP!P1855="TN"),AND(TONGHOP!Q1855&gt;90,TONGHOP!Q1855&lt;=120)),TONGHOP!U1855,"")</f>
        <v/>
      </c>
      <c r="F1855" s="1" t="str">
        <f t="shared" si="113"/>
        <v/>
      </c>
      <c r="G1855" s="1" t="str">
        <f>IF(AND(TONGHOP!O1855="KTHP",OR(TONGHOP!P1855="LT",TONGHOP!P1855="TN"),AND(TONGHOP!Q1855&gt;120,TONGHOP!Q1855&lt;=150)),TONGHOP!T1855,"")</f>
        <v/>
      </c>
      <c r="H1855" s="1" t="str">
        <f>IF(AND(TONGHOP!O1855="KTHP",OR(TONGHOP!P1855="LT",TONGHOP!P1855="TN"),AND(TONGHOP!Q1855&gt;120,TONGHOP!Q1855&lt;=150)),TONGHOP!U1855,"")</f>
        <v/>
      </c>
      <c r="I1855" s="1" t="str">
        <f t="shared" si="114"/>
        <v/>
      </c>
      <c r="J1855" s="1" t="str">
        <f>IF(AND(TONGHOP!O1855="KTHP",OR(TONGHOP!P1855="LT",TONGHOP!P1855="TN"),TONGHOP!Q1855&gt;150),TONGHOP!T1855,"")</f>
        <v/>
      </c>
      <c r="K1855" s="1" t="str">
        <f>IF(AND(TONGHOP!O1855="KTHP",OR(TONGHOP!P1855="LT",TONGHOP!P1855="TN"),TONGHOP!Q1855&gt;150),TONGHOP!U1855,"")</f>
        <v/>
      </c>
      <c r="L1855" s="1" t="str">
        <f t="shared" si="115"/>
        <v/>
      </c>
    </row>
    <row r="1856" spans="1:12">
      <c r="A1856" s="1" t="str">
        <f>IF(AND(TONGHOP!O1856="KTHP",OR(TONGHOP!P1856="LT",TONGHOP!P1856="TN"),TONGHOP!Q1856&lt;=90),TONGHOP!T1856,"")</f>
        <v/>
      </c>
      <c r="B1856" s="1" t="str">
        <f>IF(AND(TONGHOP!O1856="KTHP",OR(TONGHOP!P1856="LT",TONGHOP!P1856="TN"),TONGHOP!Q1856&lt;=90),TONGHOP!U1856,"")</f>
        <v/>
      </c>
      <c r="C1856" s="1" t="str">
        <f t="shared" si="112"/>
        <v/>
      </c>
      <c r="D1856" s="1" t="str">
        <f>IF(AND(TONGHOP!O1856="KTHP",OR(TONGHOP!P1856="LT",TONGHOP!P1856="TN"),AND(TONGHOP!Q1856&gt;90,TONGHOP!Q1856&lt;=120)),TONGHOP!T1856,"")</f>
        <v/>
      </c>
      <c r="E1856" s="1" t="str">
        <f>IF(AND(TONGHOP!O1856="KTHP",OR(TONGHOP!P1856="LT",TONGHOP!P1856="TN"),AND(TONGHOP!Q1856&gt;90,TONGHOP!Q1856&lt;=120)),TONGHOP!U1856,"")</f>
        <v/>
      </c>
      <c r="F1856" s="1" t="str">
        <f t="shared" si="113"/>
        <v/>
      </c>
      <c r="G1856" s="1" t="str">
        <f>IF(AND(TONGHOP!O1856="KTHP",OR(TONGHOP!P1856="LT",TONGHOP!P1856="TN"),AND(TONGHOP!Q1856&gt;120,TONGHOP!Q1856&lt;=150)),TONGHOP!T1856,"")</f>
        <v/>
      </c>
      <c r="H1856" s="1" t="str">
        <f>IF(AND(TONGHOP!O1856="KTHP",OR(TONGHOP!P1856="LT",TONGHOP!P1856="TN"),AND(TONGHOP!Q1856&gt;120,TONGHOP!Q1856&lt;=150)),TONGHOP!U1856,"")</f>
        <v/>
      </c>
      <c r="I1856" s="1" t="str">
        <f t="shared" si="114"/>
        <v/>
      </c>
      <c r="J1856" s="1" t="str">
        <f>IF(AND(TONGHOP!O1856="KTHP",OR(TONGHOP!P1856="LT",TONGHOP!P1856="TN"),TONGHOP!Q1856&gt;150),TONGHOP!T1856,"")</f>
        <v/>
      </c>
      <c r="K1856" s="1" t="str">
        <f>IF(AND(TONGHOP!O1856="KTHP",OR(TONGHOP!P1856="LT",TONGHOP!P1856="TN"),TONGHOP!Q1856&gt;150),TONGHOP!U1856,"")</f>
        <v/>
      </c>
      <c r="L1856" s="1" t="str">
        <f t="shared" si="115"/>
        <v/>
      </c>
    </row>
    <row r="1857" spans="1:12">
      <c r="A1857" s="1" t="str">
        <f>IF(AND(TONGHOP!O1857="KTHP",OR(TONGHOP!P1857="LT",TONGHOP!P1857="TN"),TONGHOP!Q1857&lt;=90),TONGHOP!T1857,"")</f>
        <v/>
      </c>
      <c r="B1857" s="1" t="str">
        <f>IF(AND(TONGHOP!O1857="KTHP",OR(TONGHOP!P1857="LT",TONGHOP!P1857="TN"),TONGHOP!Q1857&lt;=90),TONGHOP!U1857,"")</f>
        <v/>
      </c>
      <c r="C1857" s="1" t="str">
        <f t="shared" si="112"/>
        <v/>
      </c>
      <c r="D1857" s="1" t="str">
        <f>IF(AND(TONGHOP!O1857="KTHP",OR(TONGHOP!P1857="LT",TONGHOP!P1857="TN"),AND(TONGHOP!Q1857&gt;90,TONGHOP!Q1857&lt;=120)),TONGHOP!T1857,"")</f>
        <v/>
      </c>
      <c r="E1857" s="1" t="str">
        <f>IF(AND(TONGHOP!O1857="KTHP",OR(TONGHOP!P1857="LT",TONGHOP!P1857="TN"),AND(TONGHOP!Q1857&gt;90,TONGHOP!Q1857&lt;=120)),TONGHOP!U1857,"")</f>
        <v/>
      </c>
      <c r="F1857" s="1" t="str">
        <f t="shared" si="113"/>
        <v/>
      </c>
      <c r="G1857" s="1" t="str">
        <f>IF(AND(TONGHOP!O1857="KTHP",OR(TONGHOP!P1857="LT",TONGHOP!P1857="TN"),AND(TONGHOP!Q1857&gt;120,TONGHOP!Q1857&lt;=150)),TONGHOP!T1857,"")</f>
        <v/>
      </c>
      <c r="H1857" s="1" t="str">
        <f>IF(AND(TONGHOP!O1857="KTHP",OR(TONGHOP!P1857="LT",TONGHOP!P1857="TN"),AND(TONGHOP!Q1857&gt;120,TONGHOP!Q1857&lt;=150)),TONGHOP!U1857,"")</f>
        <v/>
      </c>
      <c r="I1857" s="1" t="str">
        <f t="shared" si="114"/>
        <v/>
      </c>
      <c r="J1857" s="1" t="str">
        <f>IF(AND(TONGHOP!O1857="KTHP",OR(TONGHOP!P1857="LT",TONGHOP!P1857="TN"),TONGHOP!Q1857&gt;150),TONGHOP!T1857,"")</f>
        <v/>
      </c>
      <c r="K1857" s="1" t="str">
        <f>IF(AND(TONGHOP!O1857="KTHP",OR(TONGHOP!P1857="LT",TONGHOP!P1857="TN"),TONGHOP!Q1857&gt;150),TONGHOP!U1857,"")</f>
        <v/>
      </c>
      <c r="L1857" s="1" t="str">
        <f t="shared" si="115"/>
        <v/>
      </c>
    </row>
    <row r="1858" spans="1:12">
      <c r="A1858" s="1" t="str">
        <f>IF(AND(TONGHOP!O1858="KTHP",OR(TONGHOP!P1858="LT",TONGHOP!P1858="TN"),TONGHOP!Q1858&lt;=90),TONGHOP!T1858,"")</f>
        <v/>
      </c>
      <c r="B1858" s="1" t="str">
        <f>IF(AND(TONGHOP!O1858="KTHP",OR(TONGHOP!P1858="LT",TONGHOP!P1858="TN"),TONGHOP!Q1858&lt;=90),TONGHOP!U1858,"")</f>
        <v/>
      </c>
      <c r="C1858" s="1" t="str">
        <f t="shared" si="112"/>
        <v/>
      </c>
      <c r="D1858" s="1" t="str">
        <f>IF(AND(TONGHOP!O1858="KTHP",OR(TONGHOP!P1858="LT",TONGHOP!P1858="TN"),AND(TONGHOP!Q1858&gt;90,TONGHOP!Q1858&lt;=120)),TONGHOP!T1858,"")</f>
        <v/>
      </c>
      <c r="E1858" s="1" t="str">
        <f>IF(AND(TONGHOP!O1858="KTHP",OR(TONGHOP!P1858="LT",TONGHOP!P1858="TN"),AND(TONGHOP!Q1858&gt;90,TONGHOP!Q1858&lt;=120)),TONGHOP!U1858,"")</f>
        <v/>
      </c>
      <c r="F1858" s="1" t="str">
        <f t="shared" si="113"/>
        <v/>
      </c>
      <c r="G1858" s="1" t="str">
        <f>IF(AND(TONGHOP!O1858="KTHP",OR(TONGHOP!P1858="LT",TONGHOP!P1858="TN"),AND(TONGHOP!Q1858&gt;120,TONGHOP!Q1858&lt;=150)),TONGHOP!T1858,"")</f>
        <v/>
      </c>
      <c r="H1858" s="1" t="str">
        <f>IF(AND(TONGHOP!O1858="KTHP",OR(TONGHOP!P1858="LT",TONGHOP!P1858="TN"),AND(TONGHOP!Q1858&gt;120,TONGHOP!Q1858&lt;=150)),TONGHOP!U1858,"")</f>
        <v/>
      </c>
      <c r="I1858" s="1" t="str">
        <f t="shared" si="114"/>
        <v/>
      </c>
      <c r="J1858" s="1" t="str">
        <f>IF(AND(TONGHOP!O1858="KTHP",OR(TONGHOP!P1858="LT",TONGHOP!P1858="TN"),TONGHOP!Q1858&gt;150),TONGHOP!T1858,"")</f>
        <v/>
      </c>
      <c r="K1858" s="1" t="str">
        <f>IF(AND(TONGHOP!O1858="KTHP",OR(TONGHOP!P1858="LT",TONGHOP!P1858="TN"),TONGHOP!Q1858&gt;150),TONGHOP!U1858,"")</f>
        <v/>
      </c>
      <c r="L1858" s="1" t="str">
        <f t="shared" si="115"/>
        <v/>
      </c>
    </row>
    <row r="1859" spans="1:12">
      <c r="A1859" s="1" t="str">
        <f>IF(AND(TONGHOP!O1859="KTHP",OR(TONGHOP!P1859="LT",TONGHOP!P1859="TN"),TONGHOP!Q1859&lt;=90),TONGHOP!T1859,"")</f>
        <v/>
      </c>
      <c r="B1859" s="1" t="str">
        <f>IF(AND(TONGHOP!O1859="KTHP",OR(TONGHOP!P1859="LT",TONGHOP!P1859="TN"),TONGHOP!Q1859&lt;=90),TONGHOP!U1859,"")</f>
        <v/>
      </c>
      <c r="C1859" s="1" t="str">
        <f t="shared" ref="C1859:C1922" si="116">IF(AND(A1859="",B1859=""),"",1.2)</f>
        <v/>
      </c>
      <c r="D1859" s="1" t="str">
        <f>IF(AND(TONGHOP!O1859="KTHP",OR(TONGHOP!P1859="LT",TONGHOP!P1859="TN"),AND(TONGHOP!Q1859&gt;90,TONGHOP!Q1859&lt;=120)),TONGHOP!T1859,"")</f>
        <v/>
      </c>
      <c r="E1859" s="1" t="str">
        <f>IF(AND(TONGHOP!O1859="KTHP",OR(TONGHOP!P1859="LT",TONGHOP!P1859="TN"),AND(TONGHOP!Q1859&gt;90,TONGHOP!Q1859&lt;=120)),TONGHOP!U1859,"")</f>
        <v/>
      </c>
      <c r="F1859" s="1" t="str">
        <f t="shared" ref="F1859:F1922" si="117">IF(AND(D1859="",E1859=""),"",1.6)</f>
        <v/>
      </c>
      <c r="G1859" s="1" t="str">
        <f>IF(AND(TONGHOP!O1859="KTHP",OR(TONGHOP!P1859="LT",TONGHOP!P1859="TN"),AND(TONGHOP!Q1859&gt;120,TONGHOP!Q1859&lt;=150)),TONGHOP!T1859,"")</f>
        <v/>
      </c>
      <c r="H1859" s="1" t="str">
        <f>IF(AND(TONGHOP!O1859="KTHP",OR(TONGHOP!P1859="LT",TONGHOP!P1859="TN"),AND(TONGHOP!Q1859&gt;120,TONGHOP!Q1859&lt;=150)),TONGHOP!U1859,"")</f>
        <v/>
      </c>
      <c r="I1859" s="1" t="str">
        <f t="shared" ref="I1859:I1922" si="118">IF(AND(G1859="",H1859=""),"",2)</f>
        <v/>
      </c>
      <c r="J1859" s="1" t="str">
        <f>IF(AND(TONGHOP!O1859="KTHP",OR(TONGHOP!P1859="LT",TONGHOP!P1859="TN"),TONGHOP!Q1859&gt;150),TONGHOP!T1859,"")</f>
        <v/>
      </c>
      <c r="K1859" s="1" t="str">
        <f>IF(AND(TONGHOP!O1859="KTHP",OR(TONGHOP!P1859="LT",TONGHOP!P1859="TN"),TONGHOP!Q1859&gt;150),TONGHOP!U1859,"")</f>
        <v/>
      </c>
      <c r="L1859" s="1" t="str">
        <f t="shared" ref="L1859:L1922" si="119">IF(AND(J1859="",K1859=""),"",2.5)</f>
        <v/>
      </c>
    </row>
    <row r="1860" spans="1:12">
      <c r="A1860" s="1" t="str">
        <f>IF(AND(TONGHOP!O1860="KTHP",OR(TONGHOP!P1860="LT",TONGHOP!P1860="TN"),TONGHOP!Q1860&lt;=90),TONGHOP!T1860,"")</f>
        <v/>
      </c>
      <c r="B1860" s="1" t="str">
        <f>IF(AND(TONGHOP!O1860="KTHP",OR(TONGHOP!P1860="LT",TONGHOP!P1860="TN"),TONGHOP!Q1860&lt;=90),TONGHOP!U1860,"")</f>
        <v/>
      </c>
      <c r="C1860" s="1" t="str">
        <f t="shared" si="116"/>
        <v/>
      </c>
      <c r="D1860" s="1" t="str">
        <f>IF(AND(TONGHOP!O1860="KTHP",OR(TONGHOP!P1860="LT",TONGHOP!P1860="TN"),AND(TONGHOP!Q1860&gt;90,TONGHOP!Q1860&lt;=120)),TONGHOP!T1860,"")</f>
        <v/>
      </c>
      <c r="E1860" s="1" t="str">
        <f>IF(AND(TONGHOP!O1860="KTHP",OR(TONGHOP!P1860="LT",TONGHOP!P1860="TN"),AND(TONGHOP!Q1860&gt;90,TONGHOP!Q1860&lt;=120)),TONGHOP!U1860,"")</f>
        <v/>
      </c>
      <c r="F1860" s="1" t="str">
        <f t="shared" si="117"/>
        <v/>
      </c>
      <c r="G1860" s="1" t="str">
        <f>IF(AND(TONGHOP!O1860="KTHP",OR(TONGHOP!P1860="LT",TONGHOP!P1860="TN"),AND(TONGHOP!Q1860&gt;120,TONGHOP!Q1860&lt;=150)),TONGHOP!T1860,"")</f>
        <v/>
      </c>
      <c r="H1860" s="1" t="str">
        <f>IF(AND(TONGHOP!O1860="KTHP",OR(TONGHOP!P1860="LT",TONGHOP!P1860="TN"),AND(TONGHOP!Q1860&gt;120,TONGHOP!Q1860&lt;=150)),TONGHOP!U1860,"")</f>
        <v/>
      </c>
      <c r="I1860" s="1" t="str">
        <f t="shared" si="118"/>
        <v/>
      </c>
      <c r="J1860" s="1" t="str">
        <f>IF(AND(TONGHOP!O1860="KTHP",OR(TONGHOP!P1860="LT",TONGHOP!P1860="TN"),TONGHOP!Q1860&gt;150),TONGHOP!T1860,"")</f>
        <v/>
      </c>
      <c r="K1860" s="1" t="str">
        <f>IF(AND(TONGHOP!O1860="KTHP",OR(TONGHOP!P1860="LT",TONGHOP!P1860="TN"),TONGHOP!Q1860&gt;150),TONGHOP!U1860,"")</f>
        <v/>
      </c>
      <c r="L1860" s="1" t="str">
        <f t="shared" si="119"/>
        <v/>
      </c>
    </row>
    <row r="1861" spans="1:12">
      <c r="A1861" s="1" t="str">
        <f>IF(AND(TONGHOP!O1861="KTHP",OR(TONGHOP!P1861="LT",TONGHOP!P1861="TN"),TONGHOP!Q1861&lt;=90),TONGHOP!T1861,"")</f>
        <v/>
      </c>
      <c r="B1861" s="1" t="str">
        <f>IF(AND(TONGHOP!O1861="KTHP",OR(TONGHOP!P1861="LT",TONGHOP!P1861="TN"),TONGHOP!Q1861&lt;=90),TONGHOP!U1861,"")</f>
        <v/>
      </c>
      <c r="C1861" s="1" t="str">
        <f t="shared" si="116"/>
        <v/>
      </c>
      <c r="D1861" s="1" t="str">
        <f>IF(AND(TONGHOP!O1861="KTHP",OR(TONGHOP!P1861="LT",TONGHOP!P1861="TN"),AND(TONGHOP!Q1861&gt;90,TONGHOP!Q1861&lt;=120)),TONGHOP!T1861,"")</f>
        <v/>
      </c>
      <c r="E1861" s="1" t="str">
        <f>IF(AND(TONGHOP!O1861="KTHP",OR(TONGHOP!P1861="LT",TONGHOP!P1861="TN"),AND(TONGHOP!Q1861&gt;90,TONGHOP!Q1861&lt;=120)),TONGHOP!U1861,"")</f>
        <v/>
      </c>
      <c r="F1861" s="1" t="str">
        <f t="shared" si="117"/>
        <v/>
      </c>
      <c r="G1861" s="1" t="str">
        <f>IF(AND(TONGHOP!O1861="KTHP",OR(TONGHOP!P1861="LT",TONGHOP!P1861="TN"),AND(TONGHOP!Q1861&gt;120,TONGHOP!Q1861&lt;=150)),TONGHOP!T1861,"")</f>
        <v/>
      </c>
      <c r="H1861" s="1" t="str">
        <f>IF(AND(TONGHOP!O1861="KTHP",OR(TONGHOP!P1861="LT",TONGHOP!P1861="TN"),AND(TONGHOP!Q1861&gt;120,TONGHOP!Q1861&lt;=150)),TONGHOP!U1861,"")</f>
        <v/>
      </c>
      <c r="I1861" s="1" t="str">
        <f t="shared" si="118"/>
        <v/>
      </c>
      <c r="J1861" s="1" t="str">
        <f>IF(AND(TONGHOP!O1861="KTHP",OR(TONGHOP!P1861="LT",TONGHOP!P1861="TN"),TONGHOP!Q1861&gt;150),TONGHOP!T1861,"")</f>
        <v/>
      </c>
      <c r="K1861" s="1" t="str">
        <f>IF(AND(TONGHOP!O1861="KTHP",OR(TONGHOP!P1861="LT",TONGHOP!P1861="TN"),TONGHOP!Q1861&gt;150),TONGHOP!U1861,"")</f>
        <v/>
      </c>
      <c r="L1861" s="1" t="str">
        <f t="shared" si="119"/>
        <v/>
      </c>
    </row>
    <row r="1862" spans="1:12">
      <c r="A1862" s="1" t="str">
        <f>IF(AND(TONGHOP!O1862="KTHP",OR(TONGHOP!P1862="LT",TONGHOP!P1862="TN"),TONGHOP!Q1862&lt;=90),TONGHOP!T1862,"")</f>
        <v/>
      </c>
      <c r="B1862" s="1" t="str">
        <f>IF(AND(TONGHOP!O1862="KTHP",OR(TONGHOP!P1862="LT",TONGHOP!P1862="TN"),TONGHOP!Q1862&lt;=90),TONGHOP!U1862,"")</f>
        <v/>
      </c>
      <c r="C1862" s="1" t="str">
        <f t="shared" si="116"/>
        <v/>
      </c>
      <c r="D1862" s="1" t="str">
        <f>IF(AND(TONGHOP!O1862="KTHP",OR(TONGHOP!P1862="LT",TONGHOP!P1862="TN"),AND(TONGHOP!Q1862&gt;90,TONGHOP!Q1862&lt;=120)),TONGHOP!T1862,"")</f>
        <v/>
      </c>
      <c r="E1862" s="1" t="str">
        <f>IF(AND(TONGHOP!O1862="KTHP",OR(TONGHOP!P1862="LT",TONGHOP!P1862="TN"),AND(TONGHOP!Q1862&gt;90,TONGHOP!Q1862&lt;=120)),TONGHOP!U1862,"")</f>
        <v/>
      </c>
      <c r="F1862" s="1" t="str">
        <f t="shared" si="117"/>
        <v/>
      </c>
      <c r="G1862" s="1" t="str">
        <f>IF(AND(TONGHOP!O1862="KTHP",OR(TONGHOP!P1862="LT",TONGHOP!P1862="TN"),AND(TONGHOP!Q1862&gt;120,TONGHOP!Q1862&lt;=150)),TONGHOP!T1862,"")</f>
        <v/>
      </c>
      <c r="H1862" s="1" t="str">
        <f>IF(AND(TONGHOP!O1862="KTHP",OR(TONGHOP!P1862="LT",TONGHOP!P1862="TN"),AND(TONGHOP!Q1862&gt;120,TONGHOP!Q1862&lt;=150)),TONGHOP!U1862,"")</f>
        <v/>
      </c>
      <c r="I1862" s="1" t="str">
        <f t="shared" si="118"/>
        <v/>
      </c>
      <c r="J1862" s="1" t="str">
        <f>IF(AND(TONGHOP!O1862="KTHP",OR(TONGHOP!P1862="LT",TONGHOP!P1862="TN"),TONGHOP!Q1862&gt;150),TONGHOP!T1862,"")</f>
        <v/>
      </c>
      <c r="K1862" s="1" t="str">
        <f>IF(AND(TONGHOP!O1862="KTHP",OR(TONGHOP!P1862="LT",TONGHOP!P1862="TN"),TONGHOP!Q1862&gt;150),TONGHOP!U1862,"")</f>
        <v/>
      </c>
      <c r="L1862" s="1" t="str">
        <f t="shared" si="119"/>
        <v/>
      </c>
    </row>
    <row r="1863" spans="1:12">
      <c r="A1863" s="1" t="str">
        <f>IF(AND(TONGHOP!O1863="KTHP",OR(TONGHOP!P1863="LT",TONGHOP!P1863="TN"),TONGHOP!Q1863&lt;=90),TONGHOP!T1863,"")</f>
        <v/>
      </c>
      <c r="B1863" s="1" t="str">
        <f>IF(AND(TONGHOP!O1863="KTHP",OR(TONGHOP!P1863="LT",TONGHOP!P1863="TN"),TONGHOP!Q1863&lt;=90),TONGHOP!U1863,"")</f>
        <v/>
      </c>
      <c r="C1863" s="1" t="str">
        <f t="shared" si="116"/>
        <v/>
      </c>
      <c r="D1863" s="1" t="str">
        <f>IF(AND(TONGHOP!O1863="KTHP",OR(TONGHOP!P1863="LT",TONGHOP!P1863="TN"),AND(TONGHOP!Q1863&gt;90,TONGHOP!Q1863&lt;=120)),TONGHOP!T1863,"")</f>
        <v/>
      </c>
      <c r="E1863" s="1" t="str">
        <f>IF(AND(TONGHOP!O1863="KTHP",OR(TONGHOP!P1863="LT",TONGHOP!P1863="TN"),AND(TONGHOP!Q1863&gt;90,TONGHOP!Q1863&lt;=120)),TONGHOP!U1863,"")</f>
        <v/>
      </c>
      <c r="F1863" s="1" t="str">
        <f t="shared" si="117"/>
        <v/>
      </c>
      <c r="G1863" s="1" t="str">
        <f>IF(AND(TONGHOP!O1863="KTHP",OR(TONGHOP!P1863="LT",TONGHOP!P1863="TN"),AND(TONGHOP!Q1863&gt;120,TONGHOP!Q1863&lt;=150)),TONGHOP!T1863,"")</f>
        <v/>
      </c>
      <c r="H1863" s="1" t="str">
        <f>IF(AND(TONGHOP!O1863="KTHP",OR(TONGHOP!P1863="LT",TONGHOP!P1863="TN"),AND(TONGHOP!Q1863&gt;120,TONGHOP!Q1863&lt;=150)),TONGHOP!U1863,"")</f>
        <v/>
      </c>
      <c r="I1863" s="1" t="str">
        <f t="shared" si="118"/>
        <v/>
      </c>
      <c r="J1863" s="1" t="str">
        <f>IF(AND(TONGHOP!O1863="KTHP",OR(TONGHOP!P1863="LT",TONGHOP!P1863="TN"),TONGHOP!Q1863&gt;150),TONGHOP!T1863,"")</f>
        <v/>
      </c>
      <c r="K1863" s="1" t="str">
        <f>IF(AND(TONGHOP!O1863="KTHP",OR(TONGHOP!P1863="LT",TONGHOP!P1863="TN"),TONGHOP!Q1863&gt;150),TONGHOP!U1863,"")</f>
        <v/>
      </c>
      <c r="L1863" s="1" t="str">
        <f t="shared" si="119"/>
        <v/>
      </c>
    </row>
    <row r="1864" spans="1:12">
      <c r="A1864" s="1" t="str">
        <f>IF(AND(TONGHOP!O1864="KTHP",OR(TONGHOP!P1864="LT",TONGHOP!P1864="TN"),TONGHOP!Q1864&lt;=90),TONGHOP!T1864,"")</f>
        <v/>
      </c>
      <c r="B1864" s="1" t="str">
        <f>IF(AND(TONGHOP!O1864="KTHP",OR(TONGHOP!P1864="LT",TONGHOP!P1864="TN"),TONGHOP!Q1864&lt;=90),TONGHOP!U1864,"")</f>
        <v/>
      </c>
      <c r="C1864" s="1" t="str">
        <f t="shared" si="116"/>
        <v/>
      </c>
      <c r="D1864" s="1" t="str">
        <f>IF(AND(TONGHOP!O1864="KTHP",OR(TONGHOP!P1864="LT",TONGHOP!P1864="TN"),AND(TONGHOP!Q1864&gt;90,TONGHOP!Q1864&lt;=120)),TONGHOP!T1864,"")</f>
        <v/>
      </c>
      <c r="E1864" s="1" t="str">
        <f>IF(AND(TONGHOP!O1864="KTHP",OR(TONGHOP!P1864="LT",TONGHOP!P1864="TN"),AND(TONGHOP!Q1864&gt;90,TONGHOP!Q1864&lt;=120)),TONGHOP!U1864,"")</f>
        <v/>
      </c>
      <c r="F1864" s="1" t="str">
        <f t="shared" si="117"/>
        <v/>
      </c>
      <c r="G1864" s="1" t="str">
        <f>IF(AND(TONGHOP!O1864="KTHP",OR(TONGHOP!P1864="LT",TONGHOP!P1864="TN"),AND(TONGHOP!Q1864&gt;120,TONGHOP!Q1864&lt;=150)),TONGHOP!T1864,"")</f>
        <v/>
      </c>
      <c r="H1864" s="1" t="str">
        <f>IF(AND(TONGHOP!O1864="KTHP",OR(TONGHOP!P1864="LT",TONGHOP!P1864="TN"),AND(TONGHOP!Q1864&gt;120,TONGHOP!Q1864&lt;=150)),TONGHOP!U1864,"")</f>
        <v/>
      </c>
      <c r="I1864" s="1" t="str">
        <f t="shared" si="118"/>
        <v/>
      </c>
      <c r="J1864" s="1" t="str">
        <f>IF(AND(TONGHOP!O1864="KTHP",OR(TONGHOP!P1864="LT",TONGHOP!P1864="TN"),TONGHOP!Q1864&gt;150),TONGHOP!T1864,"")</f>
        <v/>
      </c>
      <c r="K1864" s="1" t="str">
        <f>IF(AND(TONGHOP!O1864="KTHP",OR(TONGHOP!P1864="LT",TONGHOP!P1864="TN"),TONGHOP!Q1864&gt;150),TONGHOP!U1864,"")</f>
        <v/>
      </c>
      <c r="L1864" s="1" t="str">
        <f t="shared" si="119"/>
        <v/>
      </c>
    </row>
    <row r="1865" spans="1:12">
      <c r="A1865" s="1" t="str">
        <f>IF(AND(TONGHOP!O1865="KTHP",OR(TONGHOP!P1865="LT",TONGHOP!P1865="TN"),TONGHOP!Q1865&lt;=90),TONGHOP!T1865,"")</f>
        <v/>
      </c>
      <c r="B1865" s="1" t="str">
        <f>IF(AND(TONGHOP!O1865="KTHP",OR(TONGHOP!P1865="LT",TONGHOP!P1865="TN"),TONGHOP!Q1865&lt;=90),TONGHOP!U1865,"")</f>
        <v/>
      </c>
      <c r="C1865" s="1" t="str">
        <f t="shared" si="116"/>
        <v/>
      </c>
      <c r="D1865" s="1" t="str">
        <f>IF(AND(TONGHOP!O1865="KTHP",OR(TONGHOP!P1865="LT",TONGHOP!P1865="TN"),AND(TONGHOP!Q1865&gt;90,TONGHOP!Q1865&lt;=120)),TONGHOP!T1865,"")</f>
        <v/>
      </c>
      <c r="E1865" s="1" t="str">
        <f>IF(AND(TONGHOP!O1865="KTHP",OR(TONGHOP!P1865="LT",TONGHOP!P1865="TN"),AND(TONGHOP!Q1865&gt;90,TONGHOP!Q1865&lt;=120)),TONGHOP!U1865,"")</f>
        <v/>
      </c>
      <c r="F1865" s="1" t="str">
        <f t="shared" si="117"/>
        <v/>
      </c>
      <c r="G1865" s="1" t="str">
        <f>IF(AND(TONGHOP!O1865="KTHP",OR(TONGHOP!P1865="LT",TONGHOP!P1865="TN"),AND(TONGHOP!Q1865&gt;120,TONGHOP!Q1865&lt;=150)),TONGHOP!T1865,"")</f>
        <v/>
      </c>
      <c r="H1865" s="1" t="str">
        <f>IF(AND(TONGHOP!O1865="KTHP",OR(TONGHOP!P1865="LT",TONGHOP!P1865="TN"),AND(TONGHOP!Q1865&gt;120,TONGHOP!Q1865&lt;=150)),TONGHOP!U1865,"")</f>
        <v/>
      </c>
      <c r="I1865" s="1" t="str">
        <f t="shared" si="118"/>
        <v/>
      </c>
      <c r="J1865" s="1" t="str">
        <f>IF(AND(TONGHOP!O1865="KTHP",OR(TONGHOP!P1865="LT",TONGHOP!P1865="TN"),TONGHOP!Q1865&gt;150),TONGHOP!T1865,"")</f>
        <v/>
      </c>
      <c r="K1865" s="1" t="str">
        <f>IF(AND(TONGHOP!O1865="KTHP",OR(TONGHOP!P1865="LT",TONGHOP!P1865="TN"),TONGHOP!Q1865&gt;150),TONGHOP!U1865,"")</f>
        <v/>
      </c>
      <c r="L1865" s="1" t="str">
        <f t="shared" si="119"/>
        <v/>
      </c>
    </row>
    <row r="1866" spans="1:12">
      <c r="A1866" s="1" t="str">
        <f>IF(AND(TONGHOP!O1866="KTHP",OR(TONGHOP!P1866="LT",TONGHOP!P1866="TN"),TONGHOP!Q1866&lt;=90),TONGHOP!T1866,"")</f>
        <v/>
      </c>
      <c r="B1866" s="1" t="str">
        <f>IF(AND(TONGHOP!O1866="KTHP",OR(TONGHOP!P1866="LT",TONGHOP!P1866="TN"),TONGHOP!Q1866&lt;=90),TONGHOP!U1866,"")</f>
        <v/>
      </c>
      <c r="C1866" s="1" t="str">
        <f t="shared" si="116"/>
        <v/>
      </c>
      <c r="D1866" s="1" t="str">
        <f>IF(AND(TONGHOP!O1866="KTHP",OR(TONGHOP!P1866="LT",TONGHOP!P1866="TN"),AND(TONGHOP!Q1866&gt;90,TONGHOP!Q1866&lt;=120)),TONGHOP!T1866,"")</f>
        <v/>
      </c>
      <c r="E1866" s="1" t="str">
        <f>IF(AND(TONGHOP!O1866="KTHP",OR(TONGHOP!P1866="LT",TONGHOP!P1866="TN"),AND(TONGHOP!Q1866&gt;90,TONGHOP!Q1866&lt;=120)),TONGHOP!U1866,"")</f>
        <v/>
      </c>
      <c r="F1866" s="1" t="str">
        <f t="shared" si="117"/>
        <v/>
      </c>
      <c r="G1866" s="1" t="str">
        <f>IF(AND(TONGHOP!O1866="KTHP",OR(TONGHOP!P1866="LT",TONGHOP!P1866="TN"),AND(TONGHOP!Q1866&gt;120,TONGHOP!Q1866&lt;=150)),TONGHOP!T1866,"")</f>
        <v/>
      </c>
      <c r="H1866" s="1" t="str">
        <f>IF(AND(TONGHOP!O1866="KTHP",OR(TONGHOP!P1866="LT",TONGHOP!P1866="TN"),AND(TONGHOP!Q1866&gt;120,TONGHOP!Q1866&lt;=150)),TONGHOP!U1866,"")</f>
        <v/>
      </c>
      <c r="I1866" s="1" t="str">
        <f t="shared" si="118"/>
        <v/>
      </c>
      <c r="J1866" s="1" t="str">
        <f>IF(AND(TONGHOP!O1866="KTHP",OR(TONGHOP!P1866="LT",TONGHOP!P1866="TN"),TONGHOP!Q1866&gt;150),TONGHOP!T1866,"")</f>
        <v/>
      </c>
      <c r="K1866" s="1" t="str">
        <f>IF(AND(TONGHOP!O1866="KTHP",OR(TONGHOP!P1866="LT",TONGHOP!P1866="TN"),TONGHOP!Q1866&gt;150),TONGHOP!U1866,"")</f>
        <v/>
      </c>
      <c r="L1866" s="1" t="str">
        <f t="shared" si="119"/>
        <v/>
      </c>
    </row>
    <row r="1867" spans="1:12">
      <c r="A1867" s="1" t="str">
        <f>IF(AND(TONGHOP!O1867="KTHP",OR(TONGHOP!P1867="LT",TONGHOP!P1867="TN"),TONGHOP!Q1867&lt;=90),TONGHOP!T1867,"")</f>
        <v/>
      </c>
      <c r="B1867" s="1" t="str">
        <f>IF(AND(TONGHOP!O1867="KTHP",OR(TONGHOP!P1867="LT",TONGHOP!P1867="TN"),TONGHOP!Q1867&lt;=90),TONGHOP!U1867,"")</f>
        <v/>
      </c>
      <c r="C1867" s="1" t="str">
        <f t="shared" si="116"/>
        <v/>
      </c>
      <c r="D1867" s="1" t="str">
        <f>IF(AND(TONGHOP!O1867="KTHP",OR(TONGHOP!P1867="LT",TONGHOP!P1867="TN"),AND(TONGHOP!Q1867&gt;90,TONGHOP!Q1867&lt;=120)),TONGHOP!T1867,"")</f>
        <v/>
      </c>
      <c r="E1867" s="1" t="str">
        <f>IF(AND(TONGHOP!O1867="KTHP",OR(TONGHOP!P1867="LT",TONGHOP!P1867="TN"),AND(TONGHOP!Q1867&gt;90,TONGHOP!Q1867&lt;=120)),TONGHOP!U1867,"")</f>
        <v/>
      </c>
      <c r="F1867" s="1" t="str">
        <f t="shared" si="117"/>
        <v/>
      </c>
      <c r="G1867" s="1" t="str">
        <f>IF(AND(TONGHOP!O1867="KTHP",OR(TONGHOP!P1867="LT",TONGHOP!P1867="TN"),AND(TONGHOP!Q1867&gt;120,TONGHOP!Q1867&lt;=150)),TONGHOP!T1867,"")</f>
        <v/>
      </c>
      <c r="H1867" s="1" t="str">
        <f>IF(AND(TONGHOP!O1867="KTHP",OR(TONGHOP!P1867="LT",TONGHOP!P1867="TN"),AND(TONGHOP!Q1867&gt;120,TONGHOP!Q1867&lt;=150)),TONGHOP!U1867,"")</f>
        <v/>
      </c>
      <c r="I1867" s="1" t="str">
        <f t="shared" si="118"/>
        <v/>
      </c>
      <c r="J1867" s="1" t="str">
        <f>IF(AND(TONGHOP!O1867="KTHP",OR(TONGHOP!P1867="LT",TONGHOP!P1867="TN"),TONGHOP!Q1867&gt;150),TONGHOP!T1867,"")</f>
        <v/>
      </c>
      <c r="K1867" s="1" t="str">
        <f>IF(AND(TONGHOP!O1867="KTHP",OR(TONGHOP!P1867="LT",TONGHOP!P1867="TN"),TONGHOP!Q1867&gt;150),TONGHOP!U1867,"")</f>
        <v/>
      </c>
      <c r="L1867" s="1" t="str">
        <f t="shared" si="119"/>
        <v/>
      </c>
    </row>
    <row r="1868" spans="1:12">
      <c r="A1868" s="1" t="str">
        <f>IF(AND(TONGHOP!O1868="KTHP",OR(TONGHOP!P1868="LT",TONGHOP!P1868="TN"),TONGHOP!Q1868&lt;=90),TONGHOP!T1868,"")</f>
        <v/>
      </c>
      <c r="B1868" s="1" t="str">
        <f>IF(AND(TONGHOP!O1868="KTHP",OR(TONGHOP!P1868="LT",TONGHOP!P1868="TN"),TONGHOP!Q1868&lt;=90),TONGHOP!U1868,"")</f>
        <v/>
      </c>
      <c r="C1868" s="1" t="str">
        <f t="shared" si="116"/>
        <v/>
      </c>
      <c r="D1868" s="1" t="str">
        <f>IF(AND(TONGHOP!O1868="KTHP",OR(TONGHOP!P1868="LT",TONGHOP!P1868="TN"),AND(TONGHOP!Q1868&gt;90,TONGHOP!Q1868&lt;=120)),TONGHOP!T1868,"")</f>
        <v/>
      </c>
      <c r="E1868" s="1" t="str">
        <f>IF(AND(TONGHOP!O1868="KTHP",OR(TONGHOP!P1868="LT",TONGHOP!P1868="TN"),AND(TONGHOP!Q1868&gt;90,TONGHOP!Q1868&lt;=120)),TONGHOP!U1868,"")</f>
        <v/>
      </c>
      <c r="F1868" s="1" t="str">
        <f t="shared" si="117"/>
        <v/>
      </c>
      <c r="G1868" s="1" t="str">
        <f>IF(AND(TONGHOP!O1868="KTHP",OR(TONGHOP!P1868="LT",TONGHOP!P1868="TN"),AND(TONGHOP!Q1868&gt;120,TONGHOP!Q1868&lt;=150)),TONGHOP!T1868,"")</f>
        <v/>
      </c>
      <c r="H1868" s="1" t="str">
        <f>IF(AND(TONGHOP!O1868="KTHP",OR(TONGHOP!P1868="LT",TONGHOP!P1868="TN"),AND(TONGHOP!Q1868&gt;120,TONGHOP!Q1868&lt;=150)),TONGHOP!U1868,"")</f>
        <v/>
      </c>
      <c r="I1868" s="1" t="str">
        <f t="shared" si="118"/>
        <v/>
      </c>
      <c r="J1868" s="1" t="str">
        <f>IF(AND(TONGHOP!O1868="KTHP",OR(TONGHOP!P1868="LT",TONGHOP!P1868="TN"),TONGHOP!Q1868&gt;150),TONGHOP!T1868,"")</f>
        <v/>
      </c>
      <c r="K1868" s="1" t="str">
        <f>IF(AND(TONGHOP!O1868="KTHP",OR(TONGHOP!P1868="LT",TONGHOP!P1868="TN"),TONGHOP!Q1868&gt;150),TONGHOP!U1868,"")</f>
        <v/>
      </c>
      <c r="L1868" s="1" t="str">
        <f t="shared" si="119"/>
        <v/>
      </c>
    </row>
    <row r="1869" spans="1:12">
      <c r="A1869" s="1" t="str">
        <f>IF(AND(TONGHOP!O1869="KTHP",OR(TONGHOP!P1869="LT",TONGHOP!P1869="TN"),TONGHOP!Q1869&lt;=90),TONGHOP!T1869,"")</f>
        <v/>
      </c>
      <c r="B1869" s="1" t="str">
        <f>IF(AND(TONGHOP!O1869="KTHP",OR(TONGHOP!P1869="LT",TONGHOP!P1869="TN"),TONGHOP!Q1869&lt;=90),TONGHOP!U1869,"")</f>
        <v/>
      </c>
      <c r="C1869" s="1" t="str">
        <f t="shared" si="116"/>
        <v/>
      </c>
      <c r="D1869" s="1" t="str">
        <f>IF(AND(TONGHOP!O1869="KTHP",OR(TONGHOP!P1869="LT",TONGHOP!P1869="TN"),AND(TONGHOP!Q1869&gt;90,TONGHOP!Q1869&lt;=120)),TONGHOP!T1869,"")</f>
        <v/>
      </c>
      <c r="E1869" s="1" t="str">
        <f>IF(AND(TONGHOP!O1869="KTHP",OR(TONGHOP!P1869="LT",TONGHOP!P1869="TN"),AND(TONGHOP!Q1869&gt;90,TONGHOP!Q1869&lt;=120)),TONGHOP!U1869,"")</f>
        <v/>
      </c>
      <c r="F1869" s="1" t="str">
        <f t="shared" si="117"/>
        <v/>
      </c>
      <c r="G1869" s="1" t="str">
        <f>IF(AND(TONGHOP!O1869="KTHP",OR(TONGHOP!P1869="LT",TONGHOP!P1869="TN"),AND(TONGHOP!Q1869&gt;120,TONGHOP!Q1869&lt;=150)),TONGHOP!T1869,"")</f>
        <v/>
      </c>
      <c r="H1869" s="1" t="str">
        <f>IF(AND(TONGHOP!O1869="KTHP",OR(TONGHOP!P1869="LT",TONGHOP!P1869="TN"),AND(TONGHOP!Q1869&gt;120,TONGHOP!Q1869&lt;=150)),TONGHOP!U1869,"")</f>
        <v/>
      </c>
      <c r="I1869" s="1" t="str">
        <f t="shared" si="118"/>
        <v/>
      </c>
      <c r="J1869" s="1" t="str">
        <f>IF(AND(TONGHOP!O1869="KTHP",OR(TONGHOP!P1869="LT",TONGHOP!P1869="TN"),TONGHOP!Q1869&gt;150),TONGHOP!T1869,"")</f>
        <v/>
      </c>
      <c r="K1869" s="1" t="str">
        <f>IF(AND(TONGHOP!O1869="KTHP",OR(TONGHOP!P1869="LT",TONGHOP!P1869="TN"),TONGHOP!Q1869&gt;150),TONGHOP!U1869,"")</f>
        <v/>
      </c>
      <c r="L1869" s="1" t="str">
        <f t="shared" si="119"/>
        <v/>
      </c>
    </row>
    <row r="1870" spans="1:12">
      <c r="A1870" s="1" t="str">
        <f>IF(AND(TONGHOP!O1870="KTHP",OR(TONGHOP!P1870="LT",TONGHOP!P1870="TN"),TONGHOP!Q1870&lt;=90),TONGHOP!T1870,"")</f>
        <v/>
      </c>
      <c r="B1870" s="1" t="str">
        <f>IF(AND(TONGHOP!O1870="KTHP",OR(TONGHOP!P1870="LT",TONGHOP!P1870="TN"),TONGHOP!Q1870&lt;=90),TONGHOP!U1870,"")</f>
        <v/>
      </c>
      <c r="C1870" s="1" t="str">
        <f t="shared" si="116"/>
        <v/>
      </c>
      <c r="D1870" s="1" t="str">
        <f>IF(AND(TONGHOP!O1870="KTHP",OR(TONGHOP!P1870="LT",TONGHOP!P1870="TN"),AND(TONGHOP!Q1870&gt;90,TONGHOP!Q1870&lt;=120)),TONGHOP!T1870,"")</f>
        <v/>
      </c>
      <c r="E1870" s="1" t="str">
        <f>IF(AND(TONGHOP!O1870="KTHP",OR(TONGHOP!P1870="LT",TONGHOP!P1870="TN"),AND(TONGHOP!Q1870&gt;90,TONGHOP!Q1870&lt;=120)),TONGHOP!U1870,"")</f>
        <v/>
      </c>
      <c r="F1870" s="1" t="str">
        <f t="shared" si="117"/>
        <v/>
      </c>
      <c r="G1870" s="1" t="str">
        <f>IF(AND(TONGHOP!O1870="KTHP",OR(TONGHOP!P1870="LT",TONGHOP!P1870="TN"),AND(TONGHOP!Q1870&gt;120,TONGHOP!Q1870&lt;=150)),TONGHOP!T1870,"")</f>
        <v/>
      </c>
      <c r="H1870" s="1" t="str">
        <f>IF(AND(TONGHOP!O1870="KTHP",OR(TONGHOP!P1870="LT",TONGHOP!P1870="TN"),AND(TONGHOP!Q1870&gt;120,TONGHOP!Q1870&lt;=150)),TONGHOP!U1870,"")</f>
        <v/>
      </c>
      <c r="I1870" s="1" t="str">
        <f t="shared" si="118"/>
        <v/>
      </c>
      <c r="J1870" s="1" t="str">
        <f>IF(AND(TONGHOP!O1870="KTHP",OR(TONGHOP!P1870="LT",TONGHOP!P1870="TN"),TONGHOP!Q1870&gt;150),TONGHOP!T1870,"")</f>
        <v/>
      </c>
      <c r="K1870" s="1" t="str">
        <f>IF(AND(TONGHOP!O1870="KTHP",OR(TONGHOP!P1870="LT",TONGHOP!P1870="TN"),TONGHOP!Q1870&gt;150),TONGHOP!U1870,"")</f>
        <v/>
      </c>
      <c r="L1870" s="1" t="str">
        <f t="shared" si="119"/>
        <v/>
      </c>
    </row>
    <row r="1871" spans="1:12">
      <c r="A1871" s="1" t="str">
        <f>IF(AND(TONGHOP!O1871="KTHP",OR(TONGHOP!P1871="LT",TONGHOP!P1871="TN"),TONGHOP!Q1871&lt;=90),TONGHOP!T1871,"")</f>
        <v/>
      </c>
      <c r="B1871" s="1" t="str">
        <f>IF(AND(TONGHOP!O1871="KTHP",OR(TONGHOP!P1871="LT",TONGHOP!P1871="TN"),TONGHOP!Q1871&lt;=90),TONGHOP!U1871,"")</f>
        <v/>
      </c>
      <c r="C1871" s="1" t="str">
        <f t="shared" si="116"/>
        <v/>
      </c>
      <c r="D1871" s="1" t="str">
        <f>IF(AND(TONGHOP!O1871="KTHP",OR(TONGHOP!P1871="LT",TONGHOP!P1871="TN"),AND(TONGHOP!Q1871&gt;90,TONGHOP!Q1871&lt;=120)),TONGHOP!T1871,"")</f>
        <v/>
      </c>
      <c r="E1871" s="1" t="str">
        <f>IF(AND(TONGHOP!O1871="KTHP",OR(TONGHOP!P1871="LT",TONGHOP!P1871="TN"),AND(TONGHOP!Q1871&gt;90,TONGHOP!Q1871&lt;=120)),TONGHOP!U1871,"")</f>
        <v/>
      </c>
      <c r="F1871" s="1" t="str">
        <f t="shared" si="117"/>
        <v/>
      </c>
      <c r="G1871" s="1" t="str">
        <f>IF(AND(TONGHOP!O1871="KTHP",OR(TONGHOP!P1871="LT",TONGHOP!P1871="TN"),AND(TONGHOP!Q1871&gt;120,TONGHOP!Q1871&lt;=150)),TONGHOP!T1871,"")</f>
        <v/>
      </c>
      <c r="H1871" s="1" t="str">
        <f>IF(AND(TONGHOP!O1871="KTHP",OR(TONGHOP!P1871="LT",TONGHOP!P1871="TN"),AND(TONGHOP!Q1871&gt;120,TONGHOP!Q1871&lt;=150)),TONGHOP!U1871,"")</f>
        <v/>
      </c>
      <c r="I1871" s="1" t="str">
        <f t="shared" si="118"/>
        <v/>
      </c>
      <c r="J1871" s="1" t="str">
        <f>IF(AND(TONGHOP!O1871="KTHP",OR(TONGHOP!P1871="LT",TONGHOP!P1871="TN"),TONGHOP!Q1871&gt;150),TONGHOP!T1871,"")</f>
        <v/>
      </c>
      <c r="K1871" s="1" t="str">
        <f>IF(AND(TONGHOP!O1871="KTHP",OR(TONGHOP!P1871="LT",TONGHOP!P1871="TN"),TONGHOP!Q1871&gt;150),TONGHOP!U1871,"")</f>
        <v/>
      </c>
      <c r="L1871" s="1" t="str">
        <f t="shared" si="119"/>
        <v/>
      </c>
    </row>
    <row r="1872" spans="1:12">
      <c r="A1872" s="1" t="str">
        <f>IF(AND(TONGHOP!O1872="KTHP",OR(TONGHOP!P1872="LT",TONGHOP!P1872="TN"),TONGHOP!Q1872&lt;=90),TONGHOP!T1872,"")</f>
        <v/>
      </c>
      <c r="B1872" s="1" t="str">
        <f>IF(AND(TONGHOP!O1872="KTHP",OR(TONGHOP!P1872="LT",TONGHOP!P1872="TN"),TONGHOP!Q1872&lt;=90),TONGHOP!U1872,"")</f>
        <v/>
      </c>
      <c r="C1872" s="1" t="str">
        <f t="shared" si="116"/>
        <v/>
      </c>
      <c r="D1872" s="1" t="str">
        <f>IF(AND(TONGHOP!O1872="KTHP",OR(TONGHOP!P1872="LT",TONGHOP!P1872="TN"),AND(TONGHOP!Q1872&gt;90,TONGHOP!Q1872&lt;=120)),TONGHOP!T1872,"")</f>
        <v/>
      </c>
      <c r="E1872" s="1" t="str">
        <f>IF(AND(TONGHOP!O1872="KTHP",OR(TONGHOP!P1872="LT",TONGHOP!P1872="TN"),AND(TONGHOP!Q1872&gt;90,TONGHOP!Q1872&lt;=120)),TONGHOP!U1872,"")</f>
        <v/>
      </c>
      <c r="F1872" s="1" t="str">
        <f t="shared" si="117"/>
        <v/>
      </c>
      <c r="G1872" s="1" t="str">
        <f>IF(AND(TONGHOP!O1872="KTHP",OR(TONGHOP!P1872="LT",TONGHOP!P1872="TN"),AND(TONGHOP!Q1872&gt;120,TONGHOP!Q1872&lt;=150)),TONGHOP!T1872,"")</f>
        <v/>
      </c>
      <c r="H1872" s="1" t="str">
        <f>IF(AND(TONGHOP!O1872="KTHP",OR(TONGHOP!P1872="LT",TONGHOP!P1872="TN"),AND(TONGHOP!Q1872&gt;120,TONGHOP!Q1872&lt;=150)),TONGHOP!U1872,"")</f>
        <v/>
      </c>
      <c r="I1872" s="1" t="str">
        <f t="shared" si="118"/>
        <v/>
      </c>
      <c r="J1872" s="1" t="str">
        <f>IF(AND(TONGHOP!O1872="KTHP",OR(TONGHOP!P1872="LT",TONGHOP!P1872="TN"),TONGHOP!Q1872&gt;150),TONGHOP!T1872,"")</f>
        <v/>
      </c>
      <c r="K1872" s="1" t="str">
        <f>IF(AND(TONGHOP!O1872="KTHP",OR(TONGHOP!P1872="LT",TONGHOP!P1872="TN"),TONGHOP!Q1872&gt;150),TONGHOP!U1872,"")</f>
        <v/>
      </c>
      <c r="L1872" s="1" t="str">
        <f t="shared" si="119"/>
        <v/>
      </c>
    </row>
    <row r="1873" spans="1:12">
      <c r="A1873" s="1" t="str">
        <f>IF(AND(TONGHOP!O1873="KTHP",OR(TONGHOP!P1873="LT",TONGHOP!P1873="TN"),TONGHOP!Q1873&lt;=90),TONGHOP!T1873,"")</f>
        <v/>
      </c>
      <c r="B1873" s="1" t="str">
        <f>IF(AND(TONGHOP!O1873="KTHP",OR(TONGHOP!P1873="LT",TONGHOP!P1873="TN"),TONGHOP!Q1873&lt;=90),TONGHOP!U1873,"")</f>
        <v/>
      </c>
      <c r="C1873" s="1" t="str">
        <f t="shared" si="116"/>
        <v/>
      </c>
      <c r="D1873" s="1" t="str">
        <f>IF(AND(TONGHOP!O1873="KTHP",OR(TONGHOP!P1873="LT",TONGHOP!P1873="TN"),AND(TONGHOP!Q1873&gt;90,TONGHOP!Q1873&lt;=120)),TONGHOP!T1873,"")</f>
        <v/>
      </c>
      <c r="E1873" s="1" t="str">
        <f>IF(AND(TONGHOP!O1873="KTHP",OR(TONGHOP!P1873="LT",TONGHOP!P1873="TN"),AND(TONGHOP!Q1873&gt;90,TONGHOP!Q1873&lt;=120)),TONGHOP!U1873,"")</f>
        <v/>
      </c>
      <c r="F1873" s="1" t="str">
        <f t="shared" si="117"/>
        <v/>
      </c>
      <c r="G1873" s="1" t="str">
        <f>IF(AND(TONGHOP!O1873="KTHP",OR(TONGHOP!P1873="LT",TONGHOP!P1873="TN"),AND(TONGHOP!Q1873&gt;120,TONGHOP!Q1873&lt;=150)),TONGHOP!T1873,"")</f>
        <v/>
      </c>
      <c r="H1873" s="1" t="str">
        <f>IF(AND(TONGHOP!O1873="KTHP",OR(TONGHOP!P1873="LT",TONGHOP!P1873="TN"),AND(TONGHOP!Q1873&gt;120,TONGHOP!Q1873&lt;=150)),TONGHOP!U1873,"")</f>
        <v/>
      </c>
      <c r="I1873" s="1" t="str">
        <f t="shared" si="118"/>
        <v/>
      </c>
      <c r="J1873" s="1" t="str">
        <f>IF(AND(TONGHOP!O1873="KTHP",OR(TONGHOP!P1873="LT",TONGHOP!P1873="TN"),TONGHOP!Q1873&gt;150),TONGHOP!T1873,"")</f>
        <v/>
      </c>
      <c r="K1873" s="1" t="str">
        <f>IF(AND(TONGHOP!O1873="KTHP",OR(TONGHOP!P1873="LT",TONGHOP!P1873="TN"),TONGHOP!Q1873&gt;150),TONGHOP!U1873,"")</f>
        <v/>
      </c>
      <c r="L1873" s="1" t="str">
        <f t="shared" si="119"/>
        <v/>
      </c>
    </row>
    <row r="1874" spans="1:12">
      <c r="A1874" s="1" t="str">
        <f>IF(AND(TONGHOP!O1874="KTHP",OR(TONGHOP!P1874="LT",TONGHOP!P1874="TN"),TONGHOP!Q1874&lt;=90),TONGHOP!T1874,"")</f>
        <v/>
      </c>
      <c r="B1874" s="1" t="str">
        <f>IF(AND(TONGHOP!O1874="KTHP",OR(TONGHOP!P1874="LT",TONGHOP!P1874="TN"),TONGHOP!Q1874&lt;=90),TONGHOP!U1874,"")</f>
        <v/>
      </c>
      <c r="C1874" s="1" t="str">
        <f t="shared" si="116"/>
        <v/>
      </c>
      <c r="D1874" s="1" t="str">
        <f>IF(AND(TONGHOP!O1874="KTHP",OR(TONGHOP!P1874="LT",TONGHOP!P1874="TN"),AND(TONGHOP!Q1874&gt;90,TONGHOP!Q1874&lt;=120)),TONGHOP!T1874,"")</f>
        <v/>
      </c>
      <c r="E1874" s="1" t="str">
        <f>IF(AND(TONGHOP!O1874="KTHP",OR(TONGHOP!P1874="LT",TONGHOP!P1874="TN"),AND(TONGHOP!Q1874&gt;90,TONGHOP!Q1874&lt;=120)),TONGHOP!U1874,"")</f>
        <v/>
      </c>
      <c r="F1874" s="1" t="str">
        <f t="shared" si="117"/>
        <v/>
      </c>
      <c r="G1874" s="1" t="str">
        <f>IF(AND(TONGHOP!O1874="KTHP",OR(TONGHOP!P1874="LT",TONGHOP!P1874="TN"),AND(TONGHOP!Q1874&gt;120,TONGHOP!Q1874&lt;=150)),TONGHOP!T1874,"")</f>
        <v/>
      </c>
      <c r="H1874" s="1" t="str">
        <f>IF(AND(TONGHOP!O1874="KTHP",OR(TONGHOP!P1874="LT",TONGHOP!P1874="TN"),AND(TONGHOP!Q1874&gt;120,TONGHOP!Q1874&lt;=150)),TONGHOP!U1874,"")</f>
        <v/>
      </c>
      <c r="I1874" s="1" t="str">
        <f t="shared" si="118"/>
        <v/>
      </c>
      <c r="J1874" s="1" t="str">
        <f>IF(AND(TONGHOP!O1874="KTHP",OR(TONGHOP!P1874="LT",TONGHOP!P1874="TN"),TONGHOP!Q1874&gt;150),TONGHOP!T1874,"")</f>
        <v/>
      </c>
      <c r="K1874" s="1" t="str">
        <f>IF(AND(TONGHOP!O1874="KTHP",OR(TONGHOP!P1874="LT",TONGHOP!P1874="TN"),TONGHOP!Q1874&gt;150),TONGHOP!U1874,"")</f>
        <v/>
      </c>
      <c r="L1874" s="1" t="str">
        <f t="shared" si="119"/>
        <v/>
      </c>
    </row>
    <row r="1875" spans="1:12">
      <c r="A1875" s="1" t="str">
        <f>IF(AND(TONGHOP!O1875="KTHP",OR(TONGHOP!P1875="LT",TONGHOP!P1875="TN"),TONGHOP!Q1875&lt;=90),TONGHOP!T1875,"")</f>
        <v/>
      </c>
      <c r="B1875" s="1" t="str">
        <f>IF(AND(TONGHOP!O1875="KTHP",OR(TONGHOP!P1875="LT",TONGHOP!P1875="TN"),TONGHOP!Q1875&lt;=90),TONGHOP!U1875,"")</f>
        <v/>
      </c>
      <c r="C1875" s="1" t="str">
        <f t="shared" si="116"/>
        <v/>
      </c>
      <c r="D1875" s="1" t="str">
        <f>IF(AND(TONGHOP!O1875="KTHP",OR(TONGHOP!P1875="LT",TONGHOP!P1875="TN"),AND(TONGHOP!Q1875&gt;90,TONGHOP!Q1875&lt;=120)),TONGHOP!T1875,"")</f>
        <v/>
      </c>
      <c r="E1875" s="1" t="str">
        <f>IF(AND(TONGHOP!O1875="KTHP",OR(TONGHOP!P1875="LT",TONGHOP!P1875="TN"),AND(TONGHOP!Q1875&gt;90,TONGHOP!Q1875&lt;=120)),TONGHOP!U1875,"")</f>
        <v/>
      </c>
      <c r="F1875" s="1" t="str">
        <f t="shared" si="117"/>
        <v/>
      </c>
      <c r="G1875" s="1" t="str">
        <f>IF(AND(TONGHOP!O1875="KTHP",OR(TONGHOP!P1875="LT",TONGHOP!P1875="TN"),AND(TONGHOP!Q1875&gt;120,TONGHOP!Q1875&lt;=150)),TONGHOP!T1875,"")</f>
        <v/>
      </c>
      <c r="H1875" s="1" t="str">
        <f>IF(AND(TONGHOP!O1875="KTHP",OR(TONGHOP!P1875="LT",TONGHOP!P1875="TN"),AND(TONGHOP!Q1875&gt;120,TONGHOP!Q1875&lt;=150)),TONGHOP!U1875,"")</f>
        <v/>
      </c>
      <c r="I1875" s="1" t="str">
        <f t="shared" si="118"/>
        <v/>
      </c>
      <c r="J1875" s="1" t="str">
        <f>IF(AND(TONGHOP!O1875="KTHP",OR(TONGHOP!P1875="LT",TONGHOP!P1875="TN"),TONGHOP!Q1875&gt;150),TONGHOP!T1875,"")</f>
        <v/>
      </c>
      <c r="K1875" s="1" t="str">
        <f>IF(AND(TONGHOP!O1875="KTHP",OR(TONGHOP!P1875="LT",TONGHOP!P1875="TN"),TONGHOP!Q1875&gt;150),TONGHOP!U1875,"")</f>
        <v/>
      </c>
      <c r="L1875" s="1" t="str">
        <f t="shared" si="119"/>
        <v/>
      </c>
    </row>
    <row r="1876" spans="1:12">
      <c r="A1876" s="1" t="str">
        <f>IF(AND(TONGHOP!O1876="KTHP",OR(TONGHOP!P1876="LT",TONGHOP!P1876="TN"),TONGHOP!Q1876&lt;=90),TONGHOP!T1876,"")</f>
        <v/>
      </c>
      <c r="B1876" s="1" t="str">
        <f>IF(AND(TONGHOP!O1876="KTHP",OR(TONGHOP!P1876="LT",TONGHOP!P1876="TN"),TONGHOP!Q1876&lt;=90),TONGHOP!U1876,"")</f>
        <v/>
      </c>
      <c r="C1876" s="1" t="str">
        <f t="shared" si="116"/>
        <v/>
      </c>
      <c r="D1876" s="1" t="str">
        <f>IF(AND(TONGHOP!O1876="KTHP",OR(TONGHOP!P1876="LT",TONGHOP!P1876="TN"),AND(TONGHOP!Q1876&gt;90,TONGHOP!Q1876&lt;=120)),TONGHOP!T1876,"")</f>
        <v/>
      </c>
      <c r="E1876" s="1" t="str">
        <f>IF(AND(TONGHOP!O1876="KTHP",OR(TONGHOP!P1876="LT",TONGHOP!P1876="TN"),AND(TONGHOP!Q1876&gt;90,TONGHOP!Q1876&lt;=120)),TONGHOP!U1876,"")</f>
        <v/>
      </c>
      <c r="F1876" s="1" t="str">
        <f t="shared" si="117"/>
        <v/>
      </c>
      <c r="G1876" s="1" t="str">
        <f>IF(AND(TONGHOP!O1876="KTHP",OR(TONGHOP!P1876="LT",TONGHOP!P1876="TN"),AND(TONGHOP!Q1876&gt;120,TONGHOP!Q1876&lt;=150)),TONGHOP!T1876,"")</f>
        <v/>
      </c>
      <c r="H1876" s="1" t="str">
        <f>IF(AND(TONGHOP!O1876="KTHP",OR(TONGHOP!P1876="LT",TONGHOP!P1876="TN"),AND(TONGHOP!Q1876&gt;120,TONGHOP!Q1876&lt;=150)),TONGHOP!U1876,"")</f>
        <v/>
      </c>
      <c r="I1876" s="1" t="str">
        <f t="shared" si="118"/>
        <v/>
      </c>
      <c r="J1876" s="1" t="str">
        <f>IF(AND(TONGHOP!O1876="KTHP",OR(TONGHOP!P1876="LT",TONGHOP!P1876="TN"),TONGHOP!Q1876&gt;150),TONGHOP!T1876,"")</f>
        <v/>
      </c>
      <c r="K1876" s="1" t="str">
        <f>IF(AND(TONGHOP!O1876="KTHP",OR(TONGHOP!P1876="LT",TONGHOP!P1876="TN"),TONGHOP!Q1876&gt;150),TONGHOP!U1876,"")</f>
        <v/>
      </c>
      <c r="L1876" s="1" t="str">
        <f t="shared" si="119"/>
        <v/>
      </c>
    </row>
    <row r="1877" spans="1:12">
      <c r="A1877" s="1" t="str">
        <f>IF(AND(TONGHOP!O1877="KTHP",OR(TONGHOP!P1877="LT",TONGHOP!P1877="TN"),TONGHOP!Q1877&lt;=90),TONGHOP!T1877,"")</f>
        <v/>
      </c>
      <c r="B1877" s="1" t="str">
        <f>IF(AND(TONGHOP!O1877="KTHP",OR(TONGHOP!P1877="LT",TONGHOP!P1877="TN"),TONGHOP!Q1877&lt;=90),TONGHOP!U1877,"")</f>
        <v/>
      </c>
      <c r="C1877" s="1" t="str">
        <f t="shared" si="116"/>
        <v/>
      </c>
      <c r="D1877" s="1" t="str">
        <f>IF(AND(TONGHOP!O1877="KTHP",OR(TONGHOP!P1877="LT",TONGHOP!P1877="TN"),AND(TONGHOP!Q1877&gt;90,TONGHOP!Q1877&lt;=120)),TONGHOP!T1877,"")</f>
        <v/>
      </c>
      <c r="E1877" s="1" t="str">
        <f>IF(AND(TONGHOP!O1877="KTHP",OR(TONGHOP!P1877="LT",TONGHOP!P1877="TN"),AND(TONGHOP!Q1877&gt;90,TONGHOP!Q1877&lt;=120)),TONGHOP!U1877,"")</f>
        <v/>
      </c>
      <c r="F1877" s="1" t="str">
        <f t="shared" si="117"/>
        <v/>
      </c>
      <c r="G1877" s="1" t="str">
        <f>IF(AND(TONGHOP!O1877="KTHP",OR(TONGHOP!P1877="LT",TONGHOP!P1877="TN"),AND(TONGHOP!Q1877&gt;120,TONGHOP!Q1877&lt;=150)),TONGHOP!T1877,"")</f>
        <v/>
      </c>
      <c r="H1877" s="1" t="str">
        <f>IF(AND(TONGHOP!O1877="KTHP",OR(TONGHOP!P1877="LT",TONGHOP!P1877="TN"),AND(TONGHOP!Q1877&gt;120,TONGHOP!Q1877&lt;=150)),TONGHOP!U1877,"")</f>
        <v/>
      </c>
      <c r="I1877" s="1" t="str">
        <f t="shared" si="118"/>
        <v/>
      </c>
      <c r="J1877" s="1" t="str">
        <f>IF(AND(TONGHOP!O1877="KTHP",OR(TONGHOP!P1877="LT",TONGHOP!P1877="TN"),TONGHOP!Q1877&gt;150),TONGHOP!T1877,"")</f>
        <v/>
      </c>
      <c r="K1877" s="1" t="str">
        <f>IF(AND(TONGHOP!O1877="KTHP",OR(TONGHOP!P1877="LT",TONGHOP!P1877="TN"),TONGHOP!Q1877&gt;150),TONGHOP!U1877,"")</f>
        <v/>
      </c>
      <c r="L1877" s="1" t="str">
        <f t="shared" si="119"/>
        <v/>
      </c>
    </row>
    <row r="1878" spans="1:12">
      <c r="A1878" s="1" t="str">
        <f>IF(AND(TONGHOP!O1878="KTHP",OR(TONGHOP!P1878="LT",TONGHOP!P1878="TN"),TONGHOP!Q1878&lt;=90),TONGHOP!T1878,"")</f>
        <v/>
      </c>
      <c r="B1878" s="1" t="str">
        <f>IF(AND(TONGHOP!O1878="KTHP",OR(TONGHOP!P1878="LT",TONGHOP!P1878="TN"),TONGHOP!Q1878&lt;=90),TONGHOP!U1878,"")</f>
        <v/>
      </c>
      <c r="C1878" s="1" t="str">
        <f t="shared" si="116"/>
        <v/>
      </c>
      <c r="D1878" s="1" t="str">
        <f>IF(AND(TONGHOP!O1878="KTHP",OR(TONGHOP!P1878="LT",TONGHOP!P1878="TN"),AND(TONGHOP!Q1878&gt;90,TONGHOP!Q1878&lt;=120)),TONGHOP!T1878,"")</f>
        <v/>
      </c>
      <c r="E1878" s="1" t="str">
        <f>IF(AND(TONGHOP!O1878="KTHP",OR(TONGHOP!P1878="LT",TONGHOP!P1878="TN"),AND(TONGHOP!Q1878&gt;90,TONGHOP!Q1878&lt;=120)),TONGHOP!U1878,"")</f>
        <v/>
      </c>
      <c r="F1878" s="1" t="str">
        <f t="shared" si="117"/>
        <v/>
      </c>
      <c r="G1878" s="1" t="str">
        <f>IF(AND(TONGHOP!O1878="KTHP",OR(TONGHOP!P1878="LT",TONGHOP!P1878="TN"),AND(TONGHOP!Q1878&gt;120,TONGHOP!Q1878&lt;=150)),TONGHOP!T1878,"")</f>
        <v/>
      </c>
      <c r="H1878" s="1" t="str">
        <f>IF(AND(TONGHOP!O1878="KTHP",OR(TONGHOP!P1878="LT",TONGHOP!P1878="TN"),AND(TONGHOP!Q1878&gt;120,TONGHOP!Q1878&lt;=150)),TONGHOP!U1878,"")</f>
        <v/>
      </c>
      <c r="I1878" s="1" t="str">
        <f t="shared" si="118"/>
        <v/>
      </c>
      <c r="J1878" s="1" t="str">
        <f>IF(AND(TONGHOP!O1878="KTHP",OR(TONGHOP!P1878="LT",TONGHOP!P1878="TN"),TONGHOP!Q1878&gt;150),TONGHOP!T1878,"")</f>
        <v/>
      </c>
      <c r="K1878" s="1" t="str">
        <f>IF(AND(TONGHOP!O1878="KTHP",OR(TONGHOP!P1878="LT",TONGHOP!P1878="TN"),TONGHOP!Q1878&gt;150),TONGHOP!U1878,"")</f>
        <v/>
      </c>
      <c r="L1878" s="1" t="str">
        <f t="shared" si="119"/>
        <v/>
      </c>
    </row>
    <row r="1879" spans="1:12">
      <c r="A1879" s="1" t="str">
        <f>IF(AND(TONGHOP!O1879="KTHP",OR(TONGHOP!P1879="LT",TONGHOP!P1879="TN"),TONGHOP!Q1879&lt;=90),TONGHOP!T1879,"")</f>
        <v/>
      </c>
      <c r="B1879" s="1" t="str">
        <f>IF(AND(TONGHOP!O1879="KTHP",OR(TONGHOP!P1879="LT",TONGHOP!P1879="TN"),TONGHOP!Q1879&lt;=90),TONGHOP!U1879,"")</f>
        <v/>
      </c>
      <c r="C1879" s="1" t="str">
        <f t="shared" si="116"/>
        <v/>
      </c>
      <c r="D1879" s="1" t="str">
        <f>IF(AND(TONGHOP!O1879="KTHP",OR(TONGHOP!P1879="LT",TONGHOP!P1879="TN"),AND(TONGHOP!Q1879&gt;90,TONGHOP!Q1879&lt;=120)),TONGHOP!T1879,"")</f>
        <v/>
      </c>
      <c r="E1879" s="1" t="str">
        <f>IF(AND(TONGHOP!O1879="KTHP",OR(TONGHOP!P1879="LT",TONGHOP!P1879="TN"),AND(TONGHOP!Q1879&gt;90,TONGHOP!Q1879&lt;=120)),TONGHOP!U1879,"")</f>
        <v/>
      </c>
      <c r="F1879" s="1" t="str">
        <f t="shared" si="117"/>
        <v/>
      </c>
      <c r="G1879" s="1" t="str">
        <f>IF(AND(TONGHOP!O1879="KTHP",OR(TONGHOP!P1879="LT",TONGHOP!P1879="TN"),AND(TONGHOP!Q1879&gt;120,TONGHOP!Q1879&lt;=150)),TONGHOP!T1879,"")</f>
        <v/>
      </c>
      <c r="H1879" s="1" t="str">
        <f>IF(AND(TONGHOP!O1879="KTHP",OR(TONGHOP!P1879="LT",TONGHOP!P1879="TN"),AND(TONGHOP!Q1879&gt;120,TONGHOP!Q1879&lt;=150)),TONGHOP!U1879,"")</f>
        <v/>
      </c>
      <c r="I1879" s="1" t="str">
        <f t="shared" si="118"/>
        <v/>
      </c>
      <c r="J1879" s="1" t="str">
        <f>IF(AND(TONGHOP!O1879="KTHP",OR(TONGHOP!P1879="LT",TONGHOP!P1879="TN"),TONGHOP!Q1879&gt;150),TONGHOP!T1879,"")</f>
        <v/>
      </c>
      <c r="K1879" s="1" t="str">
        <f>IF(AND(TONGHOP!O1879="KTHP",OR(TONGHOP!P1879="LT",TONGHOP!P1879="TN"),TONGHOP!Q1879&gt;150),TONGHOP!U1879,"")</f>
        <v/>
      </c>
      <c r="L1879" s="1" t="str">
        <f t="shared" si="119"/>
        <v/>
      </c>
    </row>
    <row r="1880" spans="1:12">
      <c r="A1880" s="1" t="str">
        <f>IF(AND(TONGHOP!O1880="KTHP",OR(TONGHOP!P1880="LT",TONGHOP!P1880="TN"),TONGHOP!Q1880&lt;=90),TONGHOP!T1880,"")</f>
        <v/>
      </c>
      <c r="B1880" s="1" t="str">
        <f>IF(AND(TONGHOP!O1880="KTHP",OR(TONGHOP!P1880="LT",TONGHOP!P1880="TN"),TONGHOP!Q1880&lt;=90),TONGHOP!U1880,"")</f>
        <v/>
      </c>
      <c r="C1880" s="1" t="str">
        <f t="shared" si="116"/>
        <v/>
      </c>
      <c r="D1880" s="1" t="str">
        <f>IF(AND(TONGHOP!O1880="KTHP",OR(TONGHOP!P1880="LT",TONGHOP!P1880="TN"),AND(TONGHOP!Q1880&gt;90,TONGHOP!Q1880&lt;=120)),TONGHOP!T1880,"")</f>
        <v/>
      </c>
      <c r="E1880" s="1" t="str">
        <f>IF(AND(TONGHOP!O1880="KTHP",OR(TONGHOP!P1880="LT",TONGHOP!P1880="TN"),AND(TONGHOP!Q1880&gt;90,TONGHOP!Q1880&lt;=120)),TONGHOP!U1880,"")</f>
        <v/>
      </c>
      <c r="F1880" s="1" t="str">
        <f t="shared" si="117"/>
        <v/>
      </c>
      <c r="G1880" s="1" t="str">
        <f>IF(AND(TONGHOP!O1880="KTHP",OR(TONGHOP!P1880="LT",TONGHOP!P1880="TN"),AND(TONGHOP!Q1880&gt;120,TONGHOP!Q1880&lt;=150)),TONGHOP!T1880,"")</f>
        <v/>
      </c>
      <c r="H1880" s="1" t="str">
        <f>IF(AND(TONGHOP!O1880="KTHP",OR(TONGHOP!P1880="LT",TONGHOP!P1880="TN"),AND(TONGHOP!Q1880&gt;120,TONGHOP!Q1880&lt;=150)),TONGHOP!U1880,"")</f>
        <v/>
      </c>
      <c r="I1880" s="1" t="str">
        <f t="shared" si="118"/>
        <v/>
      </c>
      <c r="J1880" s="1" t="str">
        <f>IF(AND(TONGHOP!O1880="KTHP",OR(TONGHOP!P1880="LT",TONGHOP!P1880="TN"),TONGHOP!Q1880&gt;150),TONGHOP!T1880,"")</f>
        <v/>
      </c>
      <c r="K1880" s="1" t="str">
        <f>IF(AND(TONGHOP!O1880="KTHP",OR(TONGHOP!P1880="LT",TONGHOP!P1880="TN"),TONGHOP!Q1880&gt;150),TONGHOP!U1880,"")</f>
        <v/>
      </c>
      <c r="L1880" s="1" t="str">
        <f t="shared" si="119"/>
        <v/>
      </c>
    </row>
    <row r="1881" spans="1:12">
      <c r="A1881" s="1" t="str">
        <f>IF(AND(TONGHOP!O1881="KTHP",OR(TONGHOP!P1881="LT",TONGHOP!P1881="TN"),TONGHOP!Q1881&lt;=90),TONGHOP!T1881,"")</f>
        <v/>
      </c>
      <c r="B1881" s="1" t="str">
        <f>IF(AND(TONGHOP!O1881="KTHP",OR(TONGHOP!P1881="LT",TONGHOP!P1881="TN"),TONGHOP!Q1881&lt;=90),TONGHOP!U1881,"")</f>
        <v/>
      </c>
      <c r="C1881" s="1" t="str">
        <f t="shared" si="116"/>
        <v/>
      </c>
      <c r="D1881" s="1" t="str">
        <f>IF(AND(TONGHOP!O1881="KTHP",OR(TONGHOP!P1881="LT",TONGHOP!P1881="TN"),AND(TONGHOP!Q1881&gt;90,TONGHOP!Q1881&lt;=120)),TONGHOP!T1881,"")</f>
        <v/>
      </c>
      <c r="E1881" s="1" t="str">
        <f>IF(AND(TONGHOP!O1881="KTHP",OR(TONGHOP!P1881="LT",TONGHOP!P1881="TN"),AND(TONGHOP!Q1881&gt;90,TONGHOP!Q1881&lt;=120)),TONGHOP!U1881,"")</f>
        <v/>
      </c>
      <c r="F1881" s="1" t="str">
        <f t="shared" si="117"/>
        <v/>
      </c>
      <c r="G1881" s="1" t="str">
        <f>IF(AND(TONGHOP!O1881="KTHP",OR(TONGHOP!P1881="LT",TONGHOP!P1881="TN"),AND(TONGHOP!Q1881&gt;120,TONGHOP!Q1881&lt;=150)),TONGHOP!T1881,"")</f>
        <v/>
      </c>
      <c r="H1881" s="1" t="str">
        <f>IF(AND(TONGHOP!O1881="KTHP",OR(TONGHOP!P1881="LT",TONGHOP!P1881="TN"),AND(TONGHOP!Q1881&gt;120,TONGHOP!Q1881&lt;=150)),TONGHOP!U1881,"")</f>
        <v/>
      </c>
      <c r="I1881" s="1" t="str">
        <f t="shared" si="118"/>
        <v/>
      </c>
      <c r="J1881" s="1" t="str">
        <f>IF(AND(TONGHOP!O1881="KTHP",OR(TONGHOP!P1881="LT",TONGHOP!P1881="TN"),TONGHOP!Q1881&gt;150),TONGHOP!T1881,"")</f>
        <v/>
      </c>
      <c r="K1881" s="1" t="str">
        <f>IF(AND(TONGHOP!O1881="KTHP",OR(TONGHOP!P1881="LT",TONGHOP!P1881="TN"),TONGHOP!Q1881&gt;150),TONGHOP!U1881,"")</f>
        <v/>
      </c>
      <c r="L1881" s="1" t="str">
        <f t="shared" si="119"/>
        <v/>
      </c>
    </row>
    <row r="1882" spans="1:12">
      <c r="A1882" s="1" t="str">
        <f>IF(AND(TONGHOP!O1882="KTHP",OR(TONGHOP!P1882="LT",TONGHOP!P1882="TN"),TONGHOP!Q1882&lt;=90),TONGHOP!T1882,"")</f>
        <v/>
      </c>
      <c r="B1882" s="1" t="str">
        <f>IF(AND(TONGHOP!O1882="KTHP",OR(TONGHOP!P1882="LT",TONGHOP!P1882="TN"),TONGHOP!Q1882&lt;=90),TONGHOP!U1882,"")</f>
        <v/>
      </c>
      <c r="C1882" s="1" t="str">
        <f t="shared" si="116"/>
        <v/>
      </c>
      <c r="D1882" s="1" t="str">
        <f>IF(AND(TONGHOP!O1882="KTHP",OR(TONGHOP!P1882="LT",TONGHOP!P1882="TN"),AND(TONGHOP!Q1882&gt;90,TONGHOP!Q1882&lt;=120)),TONGHOP!T1882,"")</f>
        <v/>
      </c>
      <c r="E1882" s="1" t="str">
        <f>IF(AND(TONGHOP!O1882="KTHP",OR(TONGHOP!P1882="LT",TONGHOP!P1882="TN"),AND(TONGHOP!Q1882&gt;90,TONGHOP!Q1882&lt;=120)),TONGHOP!U1882,"")</f>
        <v/>
      </c>
      <c r="F1882" s="1" t="str">
        <f t="shared" si="117"/>
        <v/>
      </c>
      <c r="G1882" s="1" t="str">
        <f>IF(AND(TONGHOP!O1882="KTHP",OR(TONGHOP!P1882="LT",TONGHOP!P1882="TN"),AND(TONGHOP!Q1882&gt;120,TONGHOP!Q1882&lt;=150)),TONGHOP!T1882,"")</f>
        <v/>
      </c>
      <c r="H1882" s="1" t="str">
        <f>IF(AND(TONGHOP!O1882="KTHP",OR(TONGHOP!P1882="LT",TONGHOP!P1882="TN"),AND(TONGHOP!Q1882&gt;120,TONGHOP!Q1882&lt;=150)),TONGHOP!U1882,"")</f>
        <v/>
      </c>
      <c r="I1882" s="1" t="str">
        <f t="shared" si="118"/>
        <v/>
      </c>
      <c r="J1882" s="1" t="str">
        <f>IF(AND(TONGHOP!O1882="KTHP",OR(TONGHOP!P1882="LT",TONGHOP!P1882="TN"),TONGHOP!Q1882&gt;150),TONGHOP!T1882,"")</f>
        <v/>
      </c>
      <c r="K1882" s="1" t="str">
        <f>IF(AND(TONGHOP!O1882="KTHP",OR(TONGHOP!P1882="LT",TONGHOP!P1882="TN"),TONGHOP!Q1882&gt;150),TONGHOP!U1882,"")</f>
        <v/>
      </c>
      <c r="L1882" s="1" t="str">
        <f t="shared" si="119"/>
        <v/>
      </c>
    </row>
    <row r="1883" spans="1:12">
      <c r="A1883" s="1" t="str">
        <f>IF(AND(TONGHOP!O1883="KTHP",OR(TONGHOP!P1883="LT",TONGHOP!P1883="TN"),TONGHOP!Q1883&lt;=90),TONGHOP!T1883,"")</f>
        <v/>
      </c>
      <c r="B1883" s="1" t="str">
        <f>IF(AND(TONGHOP!O1883="KTHP",OR(TONGHOP!P1883="LT",TONGHOP!P1883="TN"),TONGHOP!Q1883&lt;=90),TONGHOP!U1883,"")</f>
        <v/>
      </c>
      <c r="C1883" s="1" t="str">
        <f t="shared" si="116"/>
        <v/>
      </c>
      <c r="D1883" s="1" t="str">
        <f>IF(AND(TONGHOP!O1883="KTHP",OR(TONGHOP!P1883="LT",TONGHOP!P1883="TN"),AND(TONGHOP!Q1883&gt;90,TONGHOP!Q1883&lt;=120)),TONGHOP!T1883,"")</f>
        <v/>
      </c>
      <c r="E1883" s="1" t="str">
        <f>IF(AND(TONGHOP!O1883="KTHP",OR(TONGHOP!P1883="LT",TONGHOP!P1883="TN"),AND(TONGHOP!Q1883&gt;90,TONGHOP!Q1883&lt;=120)),TONGHOP!U1883,"")</f>
        <v/>
      </c>
      <c r="F1883" s="1" t="str">
        <f t="shared" si="117"/>
        <v/>
      </c>
      <c r="G1883" s="1" t="str">
        <f>IF(AND(TONGHOP!O1883="KTHP",OR(TONGHOP!P1883="LT",TONGHOP!P1883="TN"),AND(TONGHOP!Q1883&gt;120,TONGHOP!Q1883&lt;=150)),TONGHOP!T1883,"")</f>
        <v/>
      </c>
      <c r="H1883" s="1" t="str">
        <f>IF(AND(TONGHOP!O1883="KTHP",OR(TONGHOP!P1883="LT",TONGHOP!P1883="TN"),AND(TONGHOP!Q1883&gt;120,TONGHOP!Q1883&lt;=150)),TONGHOP!U1883,"")</f>
        <v/>
      </c>
      <c r="I1883" s="1" t="str">
        <f t="shared" si="118"/>
        <v/>
      </c>
      <c r="J1883" s="1" t="str">
        <f>IF(AND(TONGHOP!O1883="KTHP",OR(TONGHOP!P1883="LT",TONGHOP!P1883="TN"),TONGHOP!Q1883&gt;150),TONGHOP!T1883,"")</f>
        <v/>
      </c>
      <c r="K1883" s="1" t="str">
        <f>IF(AND(TONGHOP!O1883="KTHP",OR(TONGHOP!P1883="LT",TONGHOP!P1883="TN"),TONGHOP!Q1883&gt;150),TONGHOP!U1883,"")</f>
        <v/>
      </c>
      <c r="L1883" s="1" t="str">
        <f t="shared" si="119"/>
        <v/>
      </c>
    </row>
    <row r="1884" spans="1:12">
      <c r="A1884" s="1" t="str">
        <f>IF(AND(TONGHOP!O1884="KTHP",OR(TONGHOP!P1884="LT",TONGHOP!P1884="TN"),TONGHOP!Q1884&lt;=90),TONGHOP!T1884,"")</f>
        <v/>
      </c>
      <c r="B1884" s="1" t="str">
        <f>IF(AND(TONGHOP!O1884="KTHP",OR(TONGHOP!P1884="LT",TONGHOP!P1884="TN"),TONGHOP!Q1884&lt;=90),TONGHOP!U1884,"")</f>
        <v/>
      </c>
      <c r="C1884" s="1" t="str">
        <f t="shared" si="116"/>
        <v/>
      </c>
      <c r="D1884" s="1" t="str">
        <f>IF(AND(TONGHOP!O1884="KTHP",OR(TONGHOP!P1884="LT",TONGHOP!P1884="TN"),AND(TONGHOP!Q1884&gt;90,TONGHOP!Q1884&lt;=120)),TONGHOP!T1884,"")</f>
        <v/>
      </c>
      <c r="E1884" s="1" t="str">
        <f>IF(AND(TONGHOP!O1884="KTHP",OR(TONGHOP!P1884="LT",TONGHOP!P1884="TN"),AND(TONGHOP!Q1884&gt;90,TONGHOP!Q1884&lt;=120)),TONGHOP!U1884,"")</f>
        <v/>
      </c>
      <c r="F1884" s="1" t="str">
        <f t="shared" si="117"/>
        <v/>
      </c>
      <c r="G1884" s="1" t="str">
        <f>IF(AND(TONGHOP!O1884="KTHP",OR(TONGHOP!P1884="LT",TONGHOP!P1884="TN"),AND(TONGHOP!Q1884&gt;120,TONGHOP!Q1884&lt;=150)),TONGHOP!T1884,"")</f>
        <v/>
      </c>
      <c r="H1884" s="1" t="str">
        <f>IF(AND(TONGHOP!O1884="KTHP",OR(TONGHOP!P1884="LT",TONGHOP!P1884="TN"),AND(TONGHOP!Q1884&gt;120,TONGHOP!Q1884&lt;=150)),TONGHOP!U1884,"")</f>
        <v/>
      </c>
      <c r="I1884" s="1" t="str">
        <f t="shared" si="118"/>
        <v/>
      </c>
      <c r="J1884" s="1" t="str">
        <f>IF(AND(TONGHOP!O1884="KTHP",OR(TONGHOP!P1884="LT",TONGHOP!P1884="TN"),TONGHOP!Q1884&gt;150),TONGHOP!T1884,"")</f>
        <v/>
      </c>
      <c r="K1884" s="1" t="str">
        <f>IF(AND(TONGHOP!O1884="KTHP",OR(TONGHOP!P1884="LT",TONGHOP!P1884="TN"),TONGHOP!Q1884&gt;150),TONGHOP!U1884,"")</f>
        <v/>
      </c>
      <c r="L1884" s="1" t="str">
        <f t="shared" si="119"/>
        <v/>
      </c>
    </row>
    <row r="1885" spans="1:12">
      <c r="A1885" s="1" t="str">
        <f>IF(AND(TONGHOP!O1885="KTHP",OR(TONGHOP!P1885="LT",TONGHOP!P1885="TN"),TONGHOP!Q1885&lt;=90),TONGHOP!T1885,"")</f>
        <v/>
      </c>
      <c r="B1885" s="1" t="str">
        <f>IF(AND(TONGHOP!O1885="KTHP",OR(TONGHOP!P1885="LT",TONGHOP!P1885="TN"),TONGHOP!Q1885&lt;=90),TONGHOP!U1885,"")</f>
        <v/>
      </c>
      <c r="C1885" s="1" t="str">
        <f t="shared" si="116"/>
        <v/>
      </c>
      <c r="D1885" s="1" t="str">
        <f>IF(AND(TONGHOP!O1885="KTHP",OR(TONGHOP!P1885="LT",TONGHOP!P1885="TN"),AND(TONGHOP!Q1885&gt;90,TONGHOP!Q1885&lt;=120)),TONGHOP!T1885,"")</f>
        <v/>
      </c>
      <c r="E1885" s="1" t="str">
        <f>IF(AND(TONGHOP!O1885="KTHP",OR(TONGHOP!P1885="LT",TONGHOP!P1885="TN"),AND(TONGHOP!Q1885&gt;90,TONGHOP!Q1885&lt;=120)),TONGHOP!U1885,"")</f>
        <v/>
      </c>
      <c r="F1885" s="1" t="str">
        <f t="shared" si="117"/>
        <v/>
      </c>
      <c r="G1885" s="1" t="str">
        <f>IF(AND(TONGHOP!O1885="KTHP",OR(TONGHOP!P1885="LT",TONGHOP!P1885="TN"),AND(TONGHOP!Q1885&gt;120,TONGHOP!Q1885&lt;=150)),TONGHOP!T1885,"")</f>
        <v/>
      </c>
      <c r="H1885" s="1" t="str">
        <f>IF(AND(TONGHOP!O1885="KTHP",OR(TONGHOP!P1885="LT",TONGHOP!P1885="TN"),AND(TONGHOP!Q1885&gt;120,TONGHOP!Q1885&lt;=150)),TONGHOP!U1885,"")</f>
        <v/>
      </c>
      <c r="I1885" s="1" t="str">
        <f t="shared" si="118"/>
        <v/>
      </c>
      <c r="J1885" s="1" t="str">
        <f>IF(AND(TONGHOP!O1885="KTHP",OR(TONGHOP!P1885="LT",TONGHOP!P1885="TN"),TONGHOP!Q1885&gt;150),TONGHOP!T1885,"")</f>
        <v/>
      </c>
      <c r="K1885" s="1" t="str">
        <f>IF(AND(TONGHOP!O1885="KTHP",OR(TONGHOP!P1885="LT",TONGHOP!P1885="TN"),TONGHOP!Q1885&gt;150),TONGHOP!U1885,"")</f>
        <v/>
      </c>
      <c r="L1885" s="1" t="str">
        <f t="shared" si="119"/>
        <v/>
      </c>
    </row>
    <row r="1886" spans="1:12">
      <c r="A1886" s="1" t="str">
        <f>IF(AND(TONGHOP!O1886="KTHP",OR(TONGHOP!P1886="LT",TONGHOP!P1886="TN"),TONGHOP!Q1886&lt;=90),TONGHOP!T1886,"")</f>
        <v/>
      </c>
      <c r="B1886" s="1" t="str">
        <f>IF(AND(TONGHOP!O1886="KTHP",OR(TONGHOP!P1886="LT",TONGHOP!P1886="TN"),TONGHOP!Q1886&lt;=90),TONGHOP!U1886,"")</f>
        <v/>
      </c>
      <c r="C1886" s="1" t="str">
        <f t="shared" si="116"/>
        <v/>
      </c>
      <c r="D1886" s="1" t="str">
        <f>IF(AND(TONGHOP!O1886="KTHP",OR(TONGHOP!P1886="LT",TONGHOP!P1886="TN"),AND(TONGHOP!Q1886&gt;90,TONGHOP!Q1886&lt;=120)),TONGHOP!T1886,"")</f>
        <v/>
      </c>
      <c r="E1886" s="1" t="str">
        <f>IF(AND(TONGHOP!O1886="KTHP",OR(TONGHOP!P1886="LT",TONGHOP!P1886="TN"),AND(TONGHOP!Q1886&gt;90,TONGHOP!Q1886&lt;=120)),TONGHOP!U1886,"")</f>
        <v/>
      </c>
      <c r="F1886" s="1" t="str">
        <f t="shared" si="117"/>
        <v/>
      </c>
      <c r="G1886" s="1" t="str">
        <f>IF(AND(TONGHOP!O1886="KTHP",OR(TONGHOP!P1886="LT",TONGHOP!P1886="TN"),AND(TONGHOP!Q1886&gt;120,TONGHOP!Q1886&lt;=150)),TONGHOP!T1886,"")</f>
        <v/>
      </c>
      <c r="H1886" s="1" t="str">
        <f>IF(AND(TONGHOP!O1886="KTHP",OR(TONGHOP!P1886="LT",TONGHOP!P1886="TN"),AND(TONGHOP!Q1886&gt;120,TONGHOP!Q1886&lt;=150)),TONGHOP!U1886,"")</f>
        <v/>
      </c>
      <c r="I1886" s="1" t="str">
        <f t="shared" si="118"/>
        <v/>
      </c>
      <c r="J1886" s="1" t="str">
        <f>IF(AND(TONGHOP!O1886="KTHP",OR(TONGHOP!P1886="LT",TONGHOP!P1886="TN"),TONGHOP!Q1886&gt;150),TONGHOP!T1886,"")</f>
        <v/>
      </c>
      <c r="K1886" s="1" t="str">
        <f>IF(AND(TONGHOP!O1886="KTHP",OR(TONGHOP!P1886="LT",TONGHOP!P1886="TN"),TONGHOP!Q1886&gt;150),TONGHOP!U1886,"")</f>
        <v/>
      </c>
      <c r="L1886" s="1" t="str">
        <f t="shared" si="119"/>
        <v/>
      </c>
    </row>
    <row r="1887" spans="1:12">
      <c r="A1887" s="1" t="str">
        <f>IF(AND(TONGHOP!O1887="KTHP",OR(TONGHOP!P1887="LT",TONGHOP!P1887="TN"),TONGHOP!Q1887&lt;=90),TONGHOP!T1887,"")</f>
        <v/>
      </c>
      <c r="B1887" s="1" t="str">
        <f>IF(AND(TONGHOP!O1887="KTHP",OR(TONGHOP!P1887="LT",TONGHOP!P1887="TN"),TONGHOP!Q1887&lt;=90),TONGHOP!U1887,"")</f>
        <v/>
      </c>
      <c r="C1887" s="1" t="str">
        <f t="shared" si="116"/>
        <v/>
      </c>
      <c r="D1887" s="1" t="str">
        <f>IF(AND(TONGHOP!O1887="KTHP",OR(TONGHOP!P1887="LT",TONGHOP!P1887="TN"),AND(TONGHOP!Q1887&gt;90,TONGHOP!Q1887&lt;=120)),TONGHOP!T1887,"")</f>
        <v/>
      </c>
      <c r="E1887" s="1" t="str">
        <f>IF(AND(TONGHOP!O1887="KTHP",OR(TONGHOP!P1887="LT",TONGHOP!P1887="TN"),AND(TONGHOP!Q1887&gt;90,TONGHOP!Q1887&lt;=120)),TONGHOP!U1887,"")</f>
        <v/>
      </c>
      <c r="F1887" s="1" t="str">
        <f t="shared" si="117"/>
        <v/>
      </c>
      <c r="G1887" s="1" t="str">
        <f>IF(AND(TONGHOP!O1887="KTHP",OR(TONGHOP!P1887="LT",TONGHOP!P1887="TN"),AND(TONGHOP!Q1887&gt;120,TONGHOP!Q1887&lt;=150)),TONGHOP!T1887,"")</f>
        <v/>
      </c>
      <c r="H1887" s="1" t="str">
        <f>IF(AND(TONGHOP!O1887="KTHP",OR(TONGHOP!P1887="LT",TONGHOP!P1887="TN"),AND(TONGHOP!Q1887&gt;120,TONGHOP!Q1887&lt;=150)),TONGHOP!U1887,"")</f>
        <v/>
      </c>
      <c r="I1887" s="1" t="str">
        <f t="shared" si="118"/>
        <v/>
      </c>
      <c r="J1887" s="1" t="str">
        <f>IF(AND(TONGHOP!O1887="KTHP",OR(TONGHOP!P1887="LT",TONGHOP!P1887="TN"),TONGHOP!Q1887&gt;150),TONGHOP!T1887,"")</f>
        <v/>
      </c>
      <c r="K1887" s="1" t="str">
        <f>IF(AND(TONGHOP!O1887="KTHP",OR(TONGHOP!P1887="LT",TONGHOP!P1887="TN"),TONGHOP!Q1887&gt;150),TONGHOP!U1887,"")</f>
        <v/>
      </c>
      <c r="L1887" s="1" t="str">
        <f t="shared" si="119"/>
        <v/>
      </c>
    </row>
    <row r="1888" spans="1:12">
      <c r="A1888" s="1" t="str">
        <f>IF(AND(TONGHOP!O1888="KTHP",OR(TONGHOP!P1888="LT",TONGHOP!P1888="TN"),TONGHOP!Q1888&lt;=90),TONGHOP!T1888,"")</f>
        <v/>
      </c>
      <c r="B1888" s="1" t="str">
        <f>IF(AND(TONGHOP!O1888="KTHP",OR(TONGHOP!P1888="LT",TONGHOP!P1888="TN"),TONGHOP!Q1888&lt;=90),TONGHOP!U1888,"")</f>
        <v/>
      </c>
      <c r="C1888" s="1" t="str">
        <f t="shared" si="116"/>
        <v/>
      </c>
      <c r="D1888" s="1" t="str">
        <f>IF(AND(TONGHOP!O1888="KTHP",OR(TONGHOP!P1888="LT",TONGHOP!P1888="TN"),AND(TONGHOP!Q1888&gt;90,TONGHOP!Q1888&lt;=120)),TONGHOP!T1888,"")</f>
        <v/>
      </c>
      <c r="E1888" s="1" t="str">
        <f>IF(AND(TONGHOP!O1888="KTHP",OR(TONGHOP!P1888="LT",TONGHOP!P1888="TN"),AND(TONGHOP!Q1888&gt;90,TONGHOP!Q1888&lt;=120)),TONGHOP!U1888,"")</f>
        <v/>
      </c>
      <c r="F1888" s="1" t="str">
        <f t="shared" si="117"/>
        <v/>
      </c>
      <c r="G1888" s="1" t="str">
        <f>IF(AND(TONGHOP!O1888="KTHP",OR(TONGHOP!P1888="LT",TONGHOP!P1888="TN"),AND(TONGHOP!Q1888&gt;120,TONGHOP!Q1888&lt;=150)),TONGHOP!T1888,"")</f>
        <v/>
      </c>
      <c r="H1888" s="1" t="str">
        <f>IF(AND(TONGHOP!O1888="KTHP",OR(TONGHOP!P1888="LT",TONGHOP!P1888="TN"),AND(TONGHOP!Q1888&gt;120,TONGHOP!Q1888&lt;=150)),TONGHOP!U1888,"")</f>
        <v/>
      </c>
      <c r="I1888" s="1" t="str">
        <f t="shared" si="118"/>
        <v/>
      </c>
      <c r="J1888" s="1" t="str">
        <f>IF(AND(TONGHOP!O1888="KTHP",OR(TONGHOP!P1888="LT",TONGHOP!P1888="TN"),TONGHOP!Q1888&gt;150),TONGHOP!T1888,"")</f>
        <v/>
      </c>
      <c r="K1888" s="1" t="str">
        <f>IF(AND(TONGHOP!O1888="KTHP",OR(TONGHOP!P1888="LT",TONGHOP!P1888="TN"),TONGHOP!Q1888&gt;150),TONGHOP!U1888,"")</f>
        <v/>
      </c>
      <c r="L1888" s="1" t="str">
        <f t="shared" si="119"/>
        <v/>
      </c>
    </row>
    <row r="1889" spans="1:12">
      <c r="A1889" s="1" t="str">
        <f>IF(AND(TONGHOP!O1889="KTHP",OR(TONGHOP!P1889="LT",TONGHOP!P1889="TN"),TONGHOP!Q1889&lt;=90),TONGHOP!T1889,"")</f>
        <v/>
      </c>
      <c r="B1889" s="1" t="str">
        <f>IF(AND(TONGHOP!O1889="KTHP",OR(TONGHOP!P1889="LT",TONGHOP!P1889="TN"),TONGHOP!Q1889&lt;=90),TONGHOP!U1889,"")</f>
        <v/>
      </c>
      <c r="C1889" s="1" t="str">
        <f t="shared" si="116"/>
        <v/>
      </c>
      <c r="D1889" s="1" t="str">
        <f>IF(AND(TONGHOP!O1889="KTHP",OR(TONGHOP!P1889="LT",TONGHOP!P1889="TN"),AND(TONGHOP!Q1889&gt;90,TONGHOP!Q1889&lt;=120)),TONGHOP!T1889,"")</f>
        <v/>
      </c>
      <c r="E1889" s="1" t="str">
        <f>IF(AND(TONGHOP!O1889="KTHP",OR(TONGHOP!P1889="LT",TONGHOP!P1889="TN"),AND(TONGHOP!Q1889&gt;90,TONGHOP!Q1889&lt;=120)),TONGHOP!U1889,"")</f>
        <v/>
      </c>
      <c r="F1889" s="1" t="str">
        <f t="shared" si="117"/>
        <v/>
      </c>
      <c r="G1889" s="1" t="str">
        <f>IF(AND(TONGHOP!O1889="KTHP",OR(TONGHOP!P1889="LT",TONGHOP!P1889="TN"),AND(TONGHOP!Q1889&gt;120,TONGHOP!Q1889&lt;=150)),TONGHOP!T1889,"")</f>
        <v/>
      </c>
      <c r="H1889" s="1" t="str">
        <f>IF(AND(TONGHOP!O1889="KTHP",OR(TONGHOP!P1889="LT",TONGHOP!P1889="TN"),AND(TONGHOP!Q1889&gt;120,TONGHOP!Q1889&lt;=150)),TONGHOP!U1889,"")</f>
        <v/>
      </c>
      <c r="I1889" s="1" t="str">
        <f t="shared" si="118"/>
        <v/>
      </c>
      <c r="J1889" s="1" t="str">
        <f>IF(AND(TONGHOP!O1889="KTHP",OR(TONGHOP!P1889="LT",TONGHOP!P1889="TN"),TONGHOP!Q1889&gt;150),TONGHOP!T1889,"")</f>
        <v/>
      </c>
      <c r="K1889" s="1" t="str">
        <f>IF(AND(TONGHOP!O1889="KTHP",OR(TONGHOP!P1889="LT",TONGHOP!P1889="TN"),TONGHOP!Q1889&gt;150),TONGHOP!U1889,"")</f>
        <v/>
      </c>
      <c r="L1889" s="1" t="str">
        <f t="shared" si="119"/>
        <v/>
      </c>
    </row>
    <row r="1890" spans="1:12">
      <c r="A1890" s="1" t="str">
        <f>IF(AND(TONGHOP!O1890="KTHP",OR(TONGHOP!P1890="LT",TONGHOP!P1890="TN"),TONGHOP!Q1890&lt;=90),TONGHOP!T1890,"")</f>
        <v/>
      </c>
      <c r="B1890" s="1" t="str">
        <f>IF(AND(TONGHOP!O1890="KTHP",OR(TONGHOP!P1890="LT",TONGHOP!P1890="TN"),TONGHOP!Q1890&lt;=90),TONGHOP!U1890,"")</f>
        <v/>
      </c>
      <c r="C1890" s="1" t="str">
        <f t="shared" si="116"/>
        <v/>
      </c>
      <c r="D1890" s="1" t="str">
        <f>IF(AND(TONGHOP!O1890="KTHP",OR(TONGHOP!P1890="LT",TONGHOP!P1890="TN"),AND(TONGHOP!Q1890&gt;90,TONGHOP!Q1890&lt;=120)),TONGHOP!T1890,"")</f>
        <v/>
      </c>
      <c r="E1890" s="1" t="str">
        <f>IF(AND(TONGHOP!O1890="KTHP",OR(TONGHOP!P1890="LT",TONGHOP!P1890="TN"),AND(TONGHOP!Q1890&gt;90,TONGHOP!Q1890&lt;=120)),TONGHOP!U1890,"")</f>
        <v/>
      </c>
      <c r="F1890" s="1" t="str">
        <f t="shared" si="117"/>
        <v/>
      </c>
      <c r="G1890" s="1" t="str">
        <f>IF(AND(TONGHOP!O1890="KTHP",OR(TONGHOP!P1890="LT",TONGHOP!P1890="TN"),AND(TONGHOP!Q1890&gt;120,TONGHOP!Q1890&lt;=150)),TONGHOP!T1890,"")</f>
        <v/>
      </c>
      <c r="H1890" s="1" t="str">
        <f>IF(AND(TONGHOP!O1890="KTHP",OR(TONGHOP!P1890="LT",TONGHOP!P1890="TN"),AND(TONGHOP!Q1890&gt;120,TONGHOP!Q1890&lt;=150)),TONGHOP!U1890,"")</f>
        <v/>
      </c>
      <c r="I1890" s="1" t="str">
        <f t="shared" si="118"/>
        <v/>
      </c>
      <c r="J1890" s="1" t="str">
        <f>IF(AND(TONGHOP!O1890="KTHP",OR(TONGHOP!P1890="LT",TONGHOP!P1890="TN"),TONGHOP!Q1890&gt;150),TONGHOP!T1890,"")</f>
        <v/>
      </c>
      <c r="K1890" s="1" t="str">
        <f>IF(AND(TONGHOP!O1890="KTHP",OR(TONGHOP!P1890="LT",TONGHOP!P1890="TN"),TONGHOP!Q1890&gt;150),TONGHOP!U1890,"")</f>
        <v/>
      </c>
      <c r="L1890" s="1" t="str">
        <f t="shared" si="119"/>
        <v/>
      </c>
    </row>
    <row r="1891" spans="1:12">
      <c r="A1891" s="1" t="str">
        <f>IF(AND(TONGHOP!O1891="KTHP",OR(TONGHOP!P1891="LT",TONGHOP!P1891="TN"),TONGHOP!Q1891&lt;=90),TONGHOP!T1891,"")</f>
        <v/>
      </c>
      <c r="B1891" s="1" t="str">
        <f>IF(AND(TONGHOP!O1891="KTHP",OR(TONGHOP!P1891="LT",TONGHOP!P1891="TN"),TONGHOP!Q1891&lt;=90),TONGHOP!U1891,"")</f>
        <v/>
      </c>
      <c r="C1891" s="1" t="str">
        <f t="shared" si="116"/>
        <v/>
      </c>
      <c r="D1891" s="1" t="str">
        <f>IF(AND(TONGHOP!O1891="KTHP",OR(TONGHOP!P1891="LT",TONGHOP!P1891="TN"),AND(TONGHOP!Q1891&gt;90,TONGHOP!Q1891&lt;=120)),TONGHOP!T1891,"")</f>
        <v/>
      </c>
      <c r="E1891" s="1" t="str">
        <f>IF(AND(TONGHOP!O1891="KTHP",OR(TONGHOP!P1891="LT",TONGHOP!P1891="TN"),AND(TONGHOP!Q1891&gt;90,TONGHOP!Q1891&lt;=120)),TONGHOP!U1891,"")</f>
        <v/>
      </c>
      <c r="F1891" s="1" t="str">
        <f t="shared" si="117"/>
        <v/>
      </c>
      <c r="G1891" s="1" t="str">
        <f>IF(AND(TONGHOP!O1891="KTHP",OR(TONGHOP!P1891="LT",TONGHOP!P1891="TN"),AND(TONGHOP!Q1891&gt;120,TONGHOP!Q1891&lt;=150)),TONGHOP!T1891,"")</f>
        <v/>
      </c>
      <c r="H1891" s="1" t="str">
        <f>IF(AND(TONGHOP!O1891="KTHP",OR(TONGHOP!P1891="LT",TONGHOP!P1891="TN"),AND(TONGHOP!Q1891&gt;120,TONGHOP!Q1891&lt;=150)),TONGHOP!U1891,"")</f>
        <v/>
      </c>
      <c r="I1891" s="1" t="str">
        <f t="shared" si="118"/>
        <v/>
      </c>
      <c r="J1891" s="1" t="str">
        <f>IF(AND(TONGHOP!O1891="KTHP",OR(TONGHOP!P1891="LT",TONGHOP!P1891="TN"),TONGHOP!Q1891&gt;150),TONGHOP!T1891,"")</f>
        <v/>
      </c>
      <c r="K1891" s="1" t="str">
        <f>IF(AND(TONGHOP!O1891="KTHP",OR(TONGHOP!P1891="LT",TONGHOP!P1891="TN"),TONGHOP!Q1891&gt;150),TONGHOP!U1891,"")</f>
        <v/>
      </c>
      <c r="L1891" s="1" t="str">
        <f t="shared" si="119"/>
        <v/>
      </c>
    </row>
    <row r="1892" spans="1:12">
      <c r="A1892" s="1" t="str">
        <f>IF(AND(TONGHOP!O1892="KTHP",OR(TONGHOP!P1892="LT",TONGHOP!P1892="TN"),TONGHOP!Q1892&lt;=90),TONGHOP!T1892,"")</f>
        <v/>
      </c>
      <c r="B1892" s="1" t="str">
        <f>IF(AND(TONGHOP!O1892="KTHP",OR(TONGHOP!P1892="LT",TONGHOP!P1892="TN"),TONGHOP!Q1892&lt;=90),TONGHOP!U1892,"")</f>
        <v/>
      </c>
      <c r="C1892" s="1" t="str">
        <f t="shared" si="116"/>
        <v/>
      </c>
      <c r="D1892" s="1" t="str">
        <f>IF(AND(TONGHOP!O1892="KTHP",OR(TONGHOP!P1892="LT",TONGHOP!P1892="TN"),AND(TONGHOP!Q1892&gt;90,TONGHOP!Q1892&lt;=120)),TONGHOP!T1892,"")</f>
        <v/>
      </c>
      <c r="E1892" s="1" t="str">
        <f>IF(AND(TONGHOP!O1892="KTHP",OR(TONGHOP!P1892="LT",TONGHOP!P1892="TN"),AND(TONGHOP!Q1892&gt;90,TONGHOP!Q1892&lt;=120)),TONGHOP!U1892,"")</f>
        <v/>
      </c>
      <c r="F1892" s="1" t="str">
        <f t="shared" si="117"/>
        <v/>
      </c>
      <c r="G1892" s="1" t="str">
        <f>IF(AND(TONGHOP!O1892="KTHP",OR(TONGHOP!P1892="LT",TONGHOP!P1892="TN"),AND(TONGHOP!Q1892&gt;120,TONGHOP!Q1892&lt;=150)),TONGHOP!T1892,"")</f>
        <v/>
      </c>
      <c r="H1892" s="1" t="str">
        <f>IF(AND(TONGHOP!O1892="KTHP",OR(TONGHOP!P1892="LT",TONGHOP!P1892="TN"),AND(TONGHOP!Q1892&gt;120,TONGHOP!Q1892&lt;=150)),TONGHOP!U1892,"")</f>
        <v/>
      </c>
      <c r="I1892" s="1" t="str">
        <f t="shared" si="118"/>
        <v/>
      </c>
      <c r="J1892" s="1" t="str">
        <f>IF(AND(TONGHOP!O1892="KTHP",OR(TONGHOP!P1892="LT",TONGHOP!P1892="TN"),TONGHOP!Q1892&gt;150),TONGHOP!T1892,"")</f>
        <v/>
      </c>
      <c r="K1892" s="1" t="str">
        <f>IF(AND(TONGHOP!O1892="KTHP",OR(TONGHOP!P1892="LT",TONGHOP!P1892="TN"),TONGHOP!Q1892&gt;150),TONGHOP!U1892,"")</f>
        <v/>
      </c>
      <c r="L1892" s="1" t="str">
        <f t="shared" si="119"/>
        <v/>
      </c>
    </row>
    <row r="1893" spans="1:12">
      <c r="A1893" s="1" t="str">
        <f>IF(AND(TONGHOP!O1893="KTHP",OR(TONGHOP!P1893="LT",TONGHOP!P1893="TN"),TONGHOP!Q1893&lt;=90),TONGHOP!T1893,"")</f>
        <v/>
      </c>
      <c r="B1893" s="1" t="str">
        <f>IF(AND(TONGHOP!O1893="KTHP",OR(TONGHOP!P1893="LT",TONGHOP!P1893="TN"),TONGHOP!Q1893&lt;=90),TONGHOP!U1893,"")</f>
        <v/>
      </c>
      <c r="C1893" s="1" t="str">
        <f t="shared" si="116"/>
        <v/>
      </c>
      <c r="D1893" s="1" t="str">
        <f>IF(AND(TONGHOP!O1893="KTHP",OR(TONGHOP!P1893="LT",TONGHOP!P1893="TN"),AND(TONGHOP!Q1893&gt;90,TONGHOP!Q1893&lt;=120)),TONGHOP!T1893,"")</f>
        <v/>
      </c>
      <c r="E1893" s="1" t="str">
        <f>IF(AND(TONGHOP!O1893="KTHP",OR(TONGHOP!P1893="LT",TONGHOP!P1893="TN"),AND(TONGHOP!Q1893&gt;90,TONGHOP!Q1893&lt;=120)),TONGHOP!U1893,"")</f>
        <v/>
      </c>
      <c r="F1893" s="1" t="str">
        <f t="shared" si="117"/>
        <v/>
      </c>
      <c r="G1893" s="1" t="str">
        <f>IF(AND(TONGHOP!O1893="KTHP",OR(TONGHOP!P1893="LT",TONGHOP!P1893="TN"),AND(TONGHOP!Q1893&gt;120,TONGHOP!Q1893&lt;=150)),TONGHOP!T1893,"")</f>
        <v/>
      </c>
      <c r="H1893" s="1" t="str">
        <f>IF(AND(TONGHOP!O1893="KTHP",OR(TONGHOP!P1893="LT",TONGHOP!P1893="TN"),AND(TONGHOP!Q1893&gt;120,TONGHOP!Q1893&lt;=150)),TONGHOP!U1893,"")</f>
        <v/>
      </c>
      <c r="I1893" s="1" t="str">
        <f t="shared" si="118"/>
        <v/>
      </c>
      <c r="J1893" s="1" t="str">
        <f>IF(AND(TONGHOP!O1893="KTHP",OR(TONGHOP!P1893="LT",TONGHOP!P1893="TN"),TONGHOP!Q1893&gt;150),TONGHOP!T1893,"")</f>
        <v/>
      </c>
      <c r="K1893" s="1" t="str">
        <f>IF(AND(TONGHOP!O1893="KTHP",OR(TONGHOP!P1893="LT",TONGHOP!P1893="TN"),TONGHOP!Q1893&gt;150),TONGHOP!U1893,"")</f>
        <v/>
      </c>
      <c r="L1893" s="1" t="str">
        <f t="shared" si="119"/>
        <v/>
      </c>
    </row>
    <row r="1894" spans="1:12">
      <c r="A1894" s="1" t="str">
        <f>IF(AND(TONGHOP!O1894="KTHP",OR(TONGHOP!P1894="LT",TONGHOP!P1894="TN"),TONGHOP!Q1894&lt;=90),TONGHOP!T1894,"")</f>
        <v/>
      </c>
      <c r="B1894" s="1" t="str">
        <f>IF(AND(TONGHOP!O1894="KTHP",OR(TONGHOP!P1894="LT",TONGHOP!P1894="TN"),TONGHOP!Q1894&lt;=90),TONGHOP!U1894,"")</f>
        <v/>
      </c>
      <c r="C1894" s="1" t="str">
        <f t="shared" si="116"/>
        <v/>
      </c>
      <c r="D1894" s="1" t="str">
        <f>IF(AND(TONGHOP!O1894="KTHP",OR(TONGHOP!P1894="LT",TONGHOP!P1894="TN"),AND(TONGHOP!Q1894&gt;90,TONGHOP!Q1894&lt;=120)),TONGHOP!T1894,"")</f>
        <v/>
      </c>
      <c r="E1894" s="1" t="str">
        <f>IF(AND(TONGHOP!O1894="KTHP",OR(TONGHOP!P1894="LT",TONGHOP!P1894="TN"),AND(TONGHOP!Q1894&gt;90,TONGHOP!Q1894&lt;=120)),TONGHOP!U1894,"")</f>
        <v/>
      </c>
      <c r="F1894" s="1" t="str">
        <f t="shared" si="117"/>
        <v/>
      </c>
      <c r="G1894" s="1" t="str">
        <f>IF(AND(TONGHOP!O1894="KTHP",OR(TONGHOP!P1894="LT",TONGHOP!P1894="TN"),AND(TONGHOP!Q1894&gt;120,TONGHOP!Q1894&lt;=150)),TONGHOP!T1894,"")</f>
        <v/>
      </c>
      <c r="H1894" s="1" t="str">
        <f>IF(AND(TONGHOP!O1894="KTHP",OR(TONGHOP!P1894="LT",TONGHOP!P1894="TN"),AND(TONGHOP!Q1894&gt;120,TONGHOP!Q1894&lt;=150)),TONGHOP!U1894,"")</f>
        <v/>
      </c>
      <c r="I1894" s="1" t="str">
        <f t="shared" si="118"/>
        <v/>
      </c>
      <c r="J1894" s="1" t="str">
        <f>IF(AND(TONGHOP!O1894="KTHP",OR(TONGHOP!P1894="LT",TONGHOP!P1894="TN"),TONGHOP!Q1894&gt;150),TONGHOP!T1894,"")</f>
        <v/>
      </c>
      <c r="K1894" s="1" t="str">
        <f>IF(AND(TONGHOP!O1894="KTHP",OR(TONGHOP!P1894="LT",TONGHOP!P1894="TN"),TONGHOP!Q1894&gt;150),TONGHOP!U1894,"")</f>
        <v/>
      </c>
      <c r="L1894" s="1" t="str">
        <f t="shared" si="119"/>
        <v/>
      </c>
    </row>
    <row r="1895" spans="1:12">
      <c r="A1895" s="1" t="str">
        <f>IF(AND(TONGHOP!O1895="KTHP",OR(TONGHOP!P1895="LT",TONGHOP!P1895="TN"),TONGHOP!Q1895&lt;=90),TONGHOP!T1895,"")</f>
        <v/>
      </c>
      <c r="B1895" s="1" t="str">
        <f>IF(AND(TONGHOP!O1895="KTHP",OR(TONGHOP!P1895="LT",TONGHOP!P1895="TN"),TONGHOP!Q1895&lt;=90),TONGHOP!U1895,"")</f>
        <v/>
      </c>
      <c r="C1895" s="1" t="str">
        <f t="shared" si="116"/>
        <v/>
      </c>
      <c r="D1895" s="1" t="str">
        <f>IF(AND(TONGHOP!O1895="KTHP",OR(TONGHOP!P1895="LT",TONGHOP!P1895="TN"),AND(TONGHOP!Q1895&gt;90,TONGHOP!Q1895&lt;=120)),TONGHOP!T1895,"")</f>
        <v/>
      </c>
      <c r="E1895" s="1" t="str">
        <f>IF(AND(TONGHOP!O1895="KTHP",OR(TONGHOP!P1895="LT",TONGHOP!P1895="TN"),AND(TONGHOP!Q1895&gt;90,TONGHOP!Q1895&lt;=120)),TONGHOP!U1895,"")</f>
        <v/>
      </c>
      <c r="F1895" s="1" t="str">
        <f t="shared" si="117"/>
        <v/>
      </c>
      <c r="G1895" s="1" t="str">
        <f>IF(AND(TONGHOP!O1895="KTHP",OR(TONGHOP!P1895="LT",TONGHOP!P1895="TN"),AND(TONGHOP!Q1895&gt;120,TONGHOP!Q1895&lt;=150)),TONGHOP!T1895,"")</f>
        <v/>
      </c>
      <c r="H1895" s="1" t="str">
        <f>IF(AND(TONGHOP!O1895="KTHP",OR(TONGHOP!P1895="LT",TONGHOP!P1895="TN"),AND(TONGHOP!Q1895&gt;120,TONGHOP!Q1895&lt;=150)),TONGHOP!U1895,"")</f>
        <v/>
      </c>
      <c r="I1895" s="1" t="str">
        <f t="shared" si="118"/>
        <v/>
      </c>
      <c r="J1895" s="1" t="str">
        <f>IF(AND(TONGHOP!O1895="KTHP",OR(TONGHOP!P1895="LT",TONGHOP!P1895="TN"),TONGHOP!Q1895&gt;150),TONGHOP!T1895,"")</f>
        <v/>
      </c>
      <c r="K1895" s="1" t="str">
        <f>IF(AND(TONGHOP!O1895="KTHP",OR(TONGHOP!P1895="LT",TONGHOP!P1895="TN"),TONGHOP!Q1895&gt;150),TONGHOP!U1895,"")</f>
        <v/>
      </c>
      <c r="L1895" s="1" t="str">
        <f t="shared" si="119"/>
        <v/>
      </c>
    </row>
    <row r="1896" spans="1:12">
      <c r="A1896" s="1" t="str">
        <f>IF(AND(TONGHOP!O1896="KTHP",OR(TONGHOP!P1896="LT",TONGHOP!P1896="TN"),TONGHOP!Q1896&lt;=90),TONGHOP!T1896,"")</f>
        <v/>
      </c>
      <c r="B1896" s="1" t="str">
        <f>IF(AND(TONGHOP!O1896="KTHP",OR(TONGHOP!P1896="LT",TONGHOP!P1896="TN"),TONGHOP!Q1896&lt;=90),TONGHOP!U1896,"")</f>
        <v/>
      </c>
      <c r="C1896" s="1" t="str">
        <f t="shared" si="116"/>
        <v/>
      </c>
      <c r="D1896" s="1" t="str">
        <f>IF(AND(TONGHOP!O1896="KTHP",OR(TONGHOP!P1896="LT",TONGHOP!P1896="TN"),AND(TONGHOP!Q1896&gt;90,TONGHOP!Q1896&lt;=120)),TONGHOP!T1896,"")</f>
        <v/>
      </c>
      <c r="E1896" s="1" t="str">
        <f>IF(AND(TONGHOP!O1896="KTHP",OR(TONGHOP!P1896="LT",TONGHOP!P1896="TN"),AND(TONGHOP!Q1896&gt;90,TONGHOP!Q1896&lt;=120)),TONGHOP!U1896,"")</f>
        <v/>
      </c>
      <c r="F1896" s="1" t="str">
        <f t="shared" si="117"/>
        <v/>
      </c>
      <c r="G1896" s="1" t="str">
        <f>IF(AND(TONGHOP!O1896="KTHP",OR(TONGHOP!P1896="LT",TONGHOP!P1896="TN"),AND(TONGHOP!Q1896&gt;120,TONGHOP!Q1896&lt;=150)),TONGHOP!T1896,"")</f>
        <v/>
      </c>
      <c r="H1896" s="1" t="str">
        <f>IF(AND(TONGHOP!O1896="KTHP",OR(TONGHOP!P1896="LT",TONGHOP!P1896="TN"),AND(TONGHOP!Q1896&gt;120,TONGHOP!Q1896&lt;=150)),TONGHOP!U1896,"")</f>
        <v/>
      </c>
      <c r="I1896" s="1" t="str">
        <f t="shared" si="118"/>
        <v/>
      </c>
      <c r="J1896" s="1" t="str">
        <f>IF(AND(TONGHOP!O1896="KTHP",OR(TONGHOP!P1896="LT",TONGHOP!P1896="TN"),TONGHOP!Q1896&gt;150),TONGHOP!T1896,"")</f>
        <v/>
      </c>
      <c r="K1896" s="1" t="str">
        <f>IF(AND(TONGHOP!O1896="KTHP",OR(TONGHOP!P1896="LT",TONGHOP!P1896="TN"),TONGHOP!Q1896&gt;150),TONGHOP!U1896,"")</f>
        <v/>
      </c>
      <c r="L1896" s="1" t="str">
        <f t="shared" si="119"/>
        <v/>
      </c>
    </row>
    <row r="1897" spans="1:12">
      <c r="A1897" s="1" t="str">
        <f>IF(AND(TONGHOP!O1897="KTHP",OR(TONGHOP!P1897="LT",TONGHOP!P1897="TN"),TONGHOP!Q1897&lt;=90),TONGHOP!T1897,"")</f>
        <v/>
      </c>
      <c r="B1897" s="1" t="str">
        <f>IF(AND(TONGHOP!O1897="KTHP",OR(TONGHOP!P1897="LT",TONGHOP!P1897="TN"),TONGHOP!Q1897&lt;=90),TONGHOP!U1897,"")</f>
        <v/>
      </c>
      <c r="C1897" s="1" t="str">
        <f t="shared" si="116"/>
        <v/>
      </c>
      <c r="D1897" s="1" t="str">
        <f>IF(AND(TONGHOP!O1897="KTHP",OR(TONGHOP!P1897="LT",TONGHOP!P1897="TN"),AND(TONGHOP!Q1897&gt;90,TONGHOP!Q1897&lt;=120)),TONGHOP!T1897,"")</f>
        <v/>
      </c>
      <c r="E1897" s="1" t="str">
        <f>IF(AND(TONGHOP!O1897="KTHP",OR(TONGHOP!P1897="LT",TONGHOP!P1897="TN"),AND(TONGHOP!Q1897&gt;90,TONGHOP!Q1897&lt;=120)),TONGHOP!U1897,"")</f>
        <v/>
      </c>
      <c r="F1897" s="1" t="str">
        <f t="shared" si="117"/>
        <v/>
      </c>
      <c r="G1897" s="1" t="str">
        <f>IF(AND(TONGHOP!O1897="KTHP",OR(TONGHOP!P1897="LT",TONGHOP!P1897="TN"),AND(TONGHOP!Q1897&gt;120,TONGHOP!Q1897&lt;=150)),TONGHOP!T1897,"")</f>
        <v/>
      </c>
      <c r="H1897" s="1" t="str">
        <f>IF(AND(TONGHOP!O1897="KTHP",OR(TONGHOP!P1897="LT",TONGHOP!P1897="TN"),AND(TONGHOP!Q1897&gt;120,TONGHOP!Q1897&lt;=150)),TONGHOP!U1897,"")</f>
        <v/>
      </c>
      <c r="I1897" s="1" t="str">
        <f t="shared" si="118"/>
        <v/>
      </c>
      <c r="J1897" s="1" t="str">
        <f>IF(AND(TONGHOP!O1897="KTHP",OR(TONGHOP!P1897="LT",TONGHOP!P1897="TN"),TONGHOP!Q1897&gt;150),TONGHOP!T1897,"")</f>
        <v/>
      </c>
      <c r="K1897" s="1" t="str">
        <f>IF(AND(TONGHOP!O1897="KTHP",OR(TONGHOP!P1897="LT",TONGHOP!P1897="TN"),TONGHOP!Q1897&gt;150),TONGHOP!U1897,"")</f>
        <v/>
      </c>
      <c r="L1897" s="1" t="str">
        <f t="shared" si="119"/>
        <v/>
      </c>
    </row>
    <row r="1898" spans="1:12">
      <c r="A1898" s="1" t="str">
        <f>IF(AND(TONGHOP!O1898="KTHP",OR(TONGHOP!P1898="LT",TONGHOP!P1898="TN"),TONGHOP!Q1898&lt;=90),TONGHOP!T1898,"")</f>
        <v/>
      </c>
      <c r="B1898" s="1" t="str">
        <f>IF(AND(TONGHOP!O1898="KTHP",OR(TONGHOP!P1898="LT",TONGHOP!P1898="TN"),TONGHOP!Q1898&lt;=90),TONGHOP!U1898,"")</f>
        <v/>
      </c>
      <c r="C1898" s="1" t="str">
        <f t="shared" si="116"/>
        <v/>
      </c>
      <c r="D1898" s="1" t="str">
        <f>IF(AND(TONGHOP!O1898="KTHP",OR(TONGHOP!P1898="LT",TONGHOP!P1898="TN"),AND(TONGHOP!Q1898&gt;90,TONGHOP!Q1898&lt;=120)),TONGHOP!T1898,"")</f>
        <v/>
      </c>
      <c r="E1898" s="1" t="str">
        <f>IF(AND(TONGHOP!O1898="KTHP",OR(TONGHOP!P1898="LT",TONGHOP!P1898="TN"),AND(TONGHOP!Q1898&gt;90,TONGHOP!Q1898&lt;=120)),TONGHOP!U1898,"")</f>
        <v/>
      </c>
      <c r="F1898" s="1" t="str">
        <f t="shared" si="117"/>
        <v/>
      </c>
      <c r="G1898" s="1" t="str">
        <f>IF(AND(TONGHOP!O1898="KTHP",OR(TONGHOP!P1898="LT",TONGHOP!P1898="TN"),AND(TONGHOP!Q1898&gt;120,TONGHOP!Q1898&lt;=150)),TONGHOP!T1898,"")</f>
        <v/>
      </c>
      <c r="H1898" s="1" t="str">
        <f>IF(AND(TONGHOP!O1898="KTHP",OR(TONGHOP!P1898="LT",TONGHOP!P1898="TN"),AND(TONGHOP!Q1898&gt;120,TONGHOP!Q1898&lt;=150)),TONGHOP!U1898,"")</f>
        <v/>
      </c>
      <c r="I1898" s="1" t="str">
        <f t="shared" si="118"/>
        <v/>
      </c>
      <c r="J1898" s="1" t="str">
        <f>IF(AND(TONGHOP!O1898="KTHP",OR(TONGHOP!P1898="LT",TONGHOP!P1898="TN"),TONGHOP!Q1898&gt;150),TONGHOP!T1898,"")</f>
        <v/>
      </c>
      <c r="K1898" s="1" t="str">
        <f>IF(AND(TONGHOP!O1898="KTHP",OR(TONGHOP!P1898="LT",TONGHOP!P1898="TN"),TONGHOP!Q1898&gt;150),TONGHOP!U1898,"")</f>
        <v/>
      </c>
      <c r="L1898" s="1" t="str">
        <f t="shared" si="119"/>
        <v/>
      </c>
    </row>
    <row r="1899" spans="1:12">
      <c r="A1899" s="1" t="str">
        <f>IF(AND(TONGHOP!O1899="KTHP",OR(TONGHOP!P1899="LT",TONGHOP!P1899="TN"),TONGHOP!Q1899&lt;=90),TONGHOP!T1899,"")</f>
        <v/>
      </c>
      <c r="B1899" s="1" t="str">
        <f>IF(AND(TONGHOP!O1899="KTHP",OR(TONGHOP!P1899="LT",TONGHOP!P1899="TN"),TONGHOP!Q1899&lt;=90),TONGHOP!U1899,"")</f>
        <v/>
      </c>
      <c r="C1899" s="1" t="str">
        <f t="shared" si="116"/>
        <v/>
      </c>
      <c r="D1899" s="1" t="str">
        <f>IF(AND(TONGHOP!O1899="KTHP",OR(TONGHOP!P1899="LT",TONGHOP!P1899="TN"),AND(TONGHOP!Q1899&gt;90,TONGHOP!Q1899&lt;=120)),TONGHOP!T1899,"")</f>
        <v/>
      </c>
      <c r="E1899" s="1" t="str">
        <f>IF(AND(TONGHOP!O1899="KTHP",OR(TONGHOP!P1899="LT",TONGHOP!P1899="TN"),AND(TONGHOP!Q1899&gt;90,TONGHOP!Q1899&lt;=120)),TONGHOP!U1899,"")</f>
        <v/>
      </c>
      <c r="F1899" s="1" t="str">
        <f t="shared" si="117"/>
        <v/>
      </c>
      <c r="G1899" s="1" t="str">
        <f>IF(AND(TONGHOP!O1899="KTHP",OR(TONGHOP!P1899="LT",TONGHOP!P1899="TN"),AND(TONGHOP!Q1899&gt;120,TONGHOP!Q1899&lt;=150)),TONGHOP!T1899,"")</f>
        <v/>
      </c>
      <c r="H1899" s="1" t="str">
        <f>IF(AND(TONGHOP!O1899="KTHP",OR(TONGHOP!P1899="LT",TONGHOP!P1899="TN"),AND(TONGHOP!Q1899&gt;120,TONGHOP!Q1899&lt;=150)),TONGHOP!U1899,"")</f>
        <v/>
      </c>
      <c r="I1899" s="1" t="str">
        <f t="shared" si="118"/>
        <v/>
      </c>
      <c r="J1899" s="1" t="str">
        <f>IF(AND(TONGHOP!O1899="KTHP",OR(TONGHOP!P1899="LT",TONGHOP!P1899="TN"),TONGHOP!Q1899&gt;150),TONGHOP!T1899,"")</f>
        <v/>
      </c>
      <c r="K1899" s="1" t="str">
        <f>IF(AND(TONGHOP!O1899="KTHP",OR(TONGHOP!P1899="LT",TONGHOP!P1899="TN"),TONGHOP!Q1899&gt;150),TONGHOP!U1899,"")</f>
        <v/>
      </c>
      <c r="L1899" s="1" t="str">
        <f t="shared" si="119"/>
        <v/>
      </c>
    </row>
    <row r="1900" spans="1:12">
      <c r="A1900" s="1" t="str">
        <f>IF(AND(TONGHOP!O1900="KTHP",OR(TONGHOP!P1900="LT",TONGHOP!P1900="TN"),TONGHOP!Q1900&lt;=90),TONGHOP!T1900,"")</f>
        <v/>
      </c>
      <c r="B1900" s="1" t="str">
        <f>IF(AND(TONGHOP!O1900="KTHP",OR(TONGHOP!P1900="LT",TONGHOP!P1900="TN"),TONGHOP!Q1900&lt;=90),TONGHOP!U1900,"")</f>
        <v/>
      </c>
      <c r="C1900" s="1" t="str">
        <f t="shared" si="116"/>
        <v/>
      </c>
      <c r="D1900" s="1" t="str">
        <f>IF(AND(TONGHOP!O1900="KTHP",OR(TONGHOP!P1900="LT",TONGHOP!P1900="TN"),AND(TONGHOP!Q1900&gt;90,TONGHOP!Q1900&lt;=120)),TONGHOP!T1900,"")</f>
        <v/>
      </c>
      <c r="E1900" s="1" t="str">
        <f>IF(AND(TONGHOP!O1900="KTHP",OR(TONGHOP!P1900="LT",TONGHOP!P1900="TN"),AND(TONGHOP!Q1900&gt;90,TONGHOP!Q1900&lt;=120)),TONGHOP!U1900,"")</f>
        <v/>
      </c>
      <c r="F1900" s="1" t="str">
        <f t="shared" si="117"/>
        <v/>
      </c>
      <c r="G1900" s="1" t="str">
        <f>IF(AND(TONGHOP!O1900="KTHP",OR(TONGHOP!P1900="LT",TONGHOP!P1900="TN"),AND(TONGHOP!Q1900&gt;120,TONGHOP!Q1900&lt;=150)),TONGHOP!T1900,"")</f>
        <v/>
      </c>
      <c r="H1900" s="1" t="str">
        <f>IF(AND(TONGHOP!O1900="KTHP",OR(TONGHOP!P1900="LT",TONGHOP!P1900="TN"),AND(TONGHOP!Q1900&gt;120,TONGHOP!Q1900&lt;=150)),TONGHOP!U1900,"")</f>
        <v/>
      </c>
      <c r="I1900" s="1" t="str">
        <f t="shared" si="118"/>
        <v/>
      </c>
      <c r="J1900" s="1" t="str">
        <f>IF(AND(TONGHOP!O1900="KTHP",OR(TONGHOP!P1900="LT",TONGHOP!P1900="TN"),TONGHOP!Q1900&gt;150),TONGHOP!T1900,"")</f>
        <v/>
      </c>
      <c r="K1900" s="1" t="str">
        <f>IF(AND(TONGHOP!O1900="KTHP",OR(TONGHOP!P1900="LT",TONGHOP!P1900="TN"),TONGHOP!Q1900&gt;150),TONGHOP!U1900,"")</f>
        <v/>
      </c>
      <c r="L1900" s="1" t="str">
        <f t="shared" si="119"/>
        <v/>
      </c>
    </row>
    <row r="1901" spans="1:12">
      <c r="A1901" s="1" t="str">
        <f>IF(AND(TONGHOP!O1901="KTHP",OR(TONGHOP!P1901="LT",TONGHOP!P1901="TN"),TONGHOP!Q1901&lt;=90),TONGHOP!T1901,"")</f>
        <v/>
      </c>
      <c r="B1901" s="1" t="str">
        <f>IF(AND(TONGHOP!O1901="KTHP",OR(TONGHOP!P1901="LT",TONGHOP!P1901="TN"),TONGHOP!Q1901&lt;=90),TONGHOP!U1901,"")</f>
        <v/>
      </c>
      <c r="C1901" s="1" t="str">
        <f t="shared" si="116"/>
        <v/>
      </c>
      <c r="D1901" s="1" t="str">
        <f>IF(AND(TONGHOP!O1901="KTHP",OR(TONGHOP!P1901="LT",TONGHOP!P1901="TN"),AND(TONGHOP!Q1901&gt;90,TONGHOP!Q1901&lt;=120)),TONGHOP!T1901,"")</f>
        <v/>
      </c>
      <c r="E1901" s="1" t="str">
        <f>IF(AND(TONGHOP!O1901="KTHP",OR(TONGHOP!P1901="LT",TONGHOP!P1901="TN"),AND(TONGHOP!Q1901&gt;90,TONGHOP!Q1901&lt;=120)),TONGHOP!U1901,"")</f>
        <v/>
      </c>
      <c r="F1901" s="1" t="str">
        <f t="shared" si="117"/>
        <v/>
      </c>
      <c r="G1901" s="1" t="str">
        <f>IF(AND(TONGHOP!O1901="KTHP",OR(TONGHOP!P1901="LT",TONGHOP!P1901="TN"),AND(TONGHOP!Q1901&gt;120,TONGHOP!Q1901&lt;=150)),TONGHOP!T1901,"")</f>
        <v/>
      </c>
      <c r="H1901" s="1" t="str">
        <f>IF(AND(TONGHOP!O1901="KTHP",OR(TONGHOP!P1901="LT",TONGHOP!P1901="TN"),AND(TONGHOP!Q1901&gt;120,TONGHOP!Q1901&lt;=150)),TONGHOP!U1901,"")</f>
        <v/>
      </c>
      <c r="I1901" s="1" t="str">
        <f t="shared" si="118"/>
        <v/>
      </c>
      <c r="J1901" s="1" t="str">
        <f>IF(AND(TONGHOP!O1901="KTHP",OR(TONGHOP!P1901="LT",TONGHOP!P1901="TN"),TONGHOP!Q1901&gt;150),TONGHOP!T1901,"")</f>
        <v/>
      </c>
      <c r="K1901" s="1" t="str">
        <f>IF(AND(TONGHOP!O1901="KTHP",OR(TONGHOP!P1901="LT",TONGHOP!P1901="TN"),TONGHOP!Q1901&gt;150),TONGHOP!U1901,"")</f>
        <v/>
      </c>
      <c r="L1901" s="1" t="str">
        <f t="shared" si="119"/>
        <v/>
      </c>
    </row>
    <row r="1902" spans="1:12">
      <c r="A1902" s="1" t="str">
        <f>IF(AND(TONGHOP!O1902="KTHP",OR(TONGHOP!P1902="LT",TONGHOP!P1902="TN"),TONGHOP!Q1902&lt;=90),TONGHOP!T1902,"")</f>
        <v/>
      </c>
      <c r="B1902" s="1" t="str">
        <f>IF(AND(TONGHOP!O1902="KTHP",OR(TONGHOP!P1902="LT",TONGHOP!P1902="TN"),TONGHOP!Q1902&lt;=90),TONGHOP!U1902,"")</f>
        <v/>
      </c>
      <c r="C1902" s="1" t="str">
        <f t="shared" si="116"/>
        <v/>
      </c>
      <c r="D1902" s="1" t="str">
        <f>IF(AND(TONGHOP!O1902="KTHP",OR(TONGHOP!P1902="LT",TONGHOP!P1902="TN"),AND(TONGHOP!Q1902&gt;90,TONGHOP!Q1902&lt;=120)),TONGHOP!T1902,"")</f>
        <v/>
      </c>
      <c r="E1902" s="1" t="str">
        <f>IF(AND(TONGHOP!O1902="KTHP",OR(TONGHOP!P1902="LT",TONGHOP!P1902="TN"),AND(TONGHOP!Q1902&gt;90,TONGHOP!Q1902&lt;=120)),TONGHOP!U1902,"")</f>
        <v/>
      </c>
      <c r="F1902" s="1" t="str">
        <f t="shared" si="117"/>
        <v/>
      </c>
      <c r="G1902" s="1" t="str">
        <f>IF(AND(TONGHOP!O1902="KTHP",OR(TONGHOP!P1902="LT",TONGHOP!P1902="TN"),AND(TONGHOP!Q1902&gt;120,TONGHOP!Q1902&lt;=150)),TONGHOP!T1902,"")</f>
        <v/>
      </c>
      <c r="H1902" s="1" t="str">
        <f>IF(AND(TONGHOP!O1902="KTHP",OR(TONGHOP!P1902="LT",TONGHOP!P1902="TN"),AND(TONGHOP!Q1902&gt;120,TONGHOP!Q1902&lt;=150)),TONGHOP!U1902,"")</f>
        <v/>
      </c>
      <c r="I1902" s="1" t="str">
        <f t="shared" si="118"/>
        <v/>
      </c>
      <c r="J1902" s="1" t="str">
        <f>IF(AND(TONGHOP!O1902="KTHP",OR(TONGHOP!P1902="LT",TONGHOP!P1902="TN"),TONGHOP!Q1902&gt;150),TONGHOP!T1902,"")</f>
        <v/>
      </c>
      <c r="K1902" s="1" t="str">
        <f>IF(AND(TONGHOP!O1902="KTHP",OR(TONGHOP!P1902="LT",TONGHOP!P1902="TN"),TONGHOP!Q1902&gt;150),TONGHOP!U1902,"")</f>
        <v/>
      </c>
      <c r="L1902" s="1" t="str">
        <f t="shared" si="119"/>
        <v/>
      </c>
    </row>
    <row r="1903" spans="1:12">
      <c r="A1903" s="1" t="str">
        <f>IF(AND(TONGHOP!O1903="KTHP",OR(TONGHOP!P1903="LT",TONGHOP!P1903="TN"),TONGHOP!Q1903&lt;=90),TONGHOP!T1903,"")</f>
        <v/>
      </c>
      <c r="B1903" s="1" t="str">
        <f>IF(AND(TONGHOP!O1903="KTHP",OR(TONGHOP!P1903="LT",TONGHOP!P1903="TN"),TONGHOP!Q1903&lt;=90),TONGHOP!U1903,"")</f>
        <v/>
      </c>
      <c r="C1903" s="1" t="str">
        <f t="shared" si="116"/>
        <v/>
      </c>
      <c r="D1903" s="1" t="str">
        <f>IF(AND(TONGHOP!O1903="KTHP",OR(TONGHOP!P1903="LT",TONGHOP!P1903="TN"),AND(TONGHOP!Q1903&gt;90,TONGHOP!Q1903&lt;=120)),TONGHOP!T1903,"")</f>
        <v/>
      </c>
      <c r="E1903" s="1" t="str">
        <f>IF(AND(TONGHOP!O1903="KTHP",OR(TONGHOP!P1903="LT",TONGHOP!P1903="TN"),AND(TONGHOP!Q1903&gt;90,TONGHOP!Q1903&lt;=120)),TONGHOP!U1903,"")</f>
        <v/>
      </c>
      <c r="F1903" s="1" t="str">
        <f t="shared" si="117"/>
        <v/>
      </c>
      <c r="G1903" s="1" t="str">
        <f>IF(AND(TONGHOP!O1903="KTHP",OR(TONGHOP!P1903="LT",TONGHOP!P1903="TN"),AND(TONGHOP!Q1903&gt;120,TONGHOP!Q1903&lt;=150)),TONGHOP!T1903,"")</f>
        <v/>
      </c>
      <c r="H1903" s="1" t="str">
        <f>IF(AND(TONGHOP!O1903="KTHP",OR(TONGHOP!P1903="LT",TONGHOP!P1903="TN"),AND(TONGHOP!Q1903&gt;120,TONGHOP!Q1903&lt;=150)),TONGHOP!U1903,"")</f>
        <v/>
      </c>
      <c r="I1903" s="1" t="str">
        <f t="shared" si="118"/>
        <v/>
      </c>
      <c r="J1903" s="1" t="str">
        <f>IF(AND(TONGHOP!O1903="KTHP",OR(TONGHOP!P1903="LT",TONGHOP!P1903="TN"),TONGHOP!Q1903&gt;150),TONGHOP!T1903,"")</f>
        <v/>
      </c>
      <c r="K1903" s="1" t="str">
        <f>IF(AND(TONGHOP!O1903="KTHP",OR(TONGHOP!P1903="LT",TONGHOP!P1903="TN"),TONGHOP!Q1903&gt;150),TONGHOP!U1903,"")</f>
        <v/>
      </c>
      <c r="L1903" s="1" t="str">
        <f t="shared" si="119"/>
        <v/>
      </c>
    </row>
    <row r="1904" spans="1:12">
      <c r="A1904" s="1" t="str">
        <f>IF(AND(TONGHOP!O1904="KTHP",OR(TONGHOP!P1904="LT",TONGHOP!P1904="TN"),TONGHOP!Q1904&lt;=90),TONGHOP!T1904,"")</f>
        <v/>
      </c>
      <c r="B1904" s="1" t="str">
        <f>IF(AND(TONGHOP!O1904="KTHP",OR(TONGHOP!P1904="LT",TONGHOP!P1904="TN"),TONGHOP!Q1904&lt;=90),TONGHOP!U1904,"")</f>
        <v/>
      </c>
      <c r="C1904" s="1" t="str">
        <f t="shared" si="116"/>
        <v/>
      </c>
      <c r="D1904" s="1" t="str">
        <f>IF(AND(TONGHOP!O1904="KTHP",OR(TONGHOP!P1904="LT",TONGHOP!P1904="TN"),AND(TONGHOP!Q1904&gt;90,TONGHOP!Q1904&lt;=120)),TONGHOP!T1904,"")</f>
        <v/>
      </c>
      <c r="E1904" s="1" t="str">
        <f>IF(AND(TONGHOP!O1904="KTHP",OR(TONGHOP!P1904="LT",TONGHOP!P1904="TN"),AND(TONGHOP!Q1904&gt;90,TONGHOP!Q1904&lt;=120)),TONGHOP!U1904,"")</f>
        <v/>
      </c>
      <c r="F1904" s="1" t="str">
        <f t="shared" si="117"/>
        <v/>
      </c>
      <c r="G1904" s="1" t="str">
        <f>IF(AND(TONGHOP!O1904="KTHP",OR(TONGHOP!P1904="LT",TONGHOP!P1904="TN"),AND(TONGHOP!Q1904&gt;120,TONGHOP!Q1904&lt;=150)),TONGHOP!T1904,"")</f>
        <v/>
      </c>
      <c r="H1904" s="1" t="str">
        <f>IF(AND(TONGHOP!O1904="KTHP",OR(TONGHOP!P1904="LT",TONGHOP!P1904="TN"),AND(TONGHOP!Q1904&gt;120,TONGHOP!Q1904&lt;=150)),TONGHOP!U1904,"")</f>
        <v/>
      </c>
      <c r="I1904" s="1" t="str">
        <f t="shared" si="118"/>
        <v/>
      </c>
      <c r="J1904" s="1" t="str">
        <f>IF(AND(TONGHOP!O1904="KTHP",OR(TONGHOP!P1904="LT",TONGHOP!P1904="TN"),TONGHOP!Q1904&gt;150),TONGHOP!T1904,"")</f>
        <v/>
      </c>
      <c r="K1904" s="1" t="str">
        <f>IF(AND(TONGHOP!O1904="KTHP",OR(TONGHOP!P1904="LT",TONGHOP!P1904="TN"),TONGHOP!Q1904&gt;150),TONGHOP!U1904,"")</f>
        <v/>
      </c>
      <c r="L1904" s="1" t="str">
        <f t="shared" si="119"/>
        <v/>
      </c>
    </row>
    <row r="1905" spans="1:12">
      <c r="A1905" s="1" t="str">
        <f>IF(AND(TONGHOP!O1905="KTHP",OR(TONGHOP!P1905="LT",TONGHOP!P1905="TN"),TONGHOP!Q1905&lt;=90),TONGHOP!T1905,"")</f>
        <v/>
      </c>
      <c r="B1905" s="1" t="str">
        <f>IF(AND(TONGHOP!O1905="KTHP",OR(TONGHOP!P1905="LT",TONGHOP!P1905="TN"),TONGHOP!Q1905&lt;=90),TONGHOP!U1905,"")</f>
        <v/>
      </c>
      <c r="C1905" s="1" t="str">
        <f t="shared" si="116"/>
        <v/>
      </c>
      <c r="D1905" s="1" t="str">
        <f>IF(AND(TONGHOP!O1905="KTHP",OR(TONGHOP!P1905="LT",TONGHOP!P1905="TN"),AND(TONGHOP!Q1905&gt;90,TONGHOP!Q1905&lt;=120)),TONGHOP!T1905,"")</f>
        <v/>
      </c>
      <c r="E1905" s="1" t="str">
        <f>IF(AND(TONGHOP!O1905="KTHP",OR(TONGHOP!P1905="LT",TONGHOP!P1905="TN"),AND(TONGHOP!Q1905&gt;90,TONGHOP!Q1905&lt;=120)),TONGHOP!U1905,"")</f>
        <v/>
      </c>
      <c r="F1905" s="1" t="str">
        <f t="shared" si="117"/>
        <v/>
      </c>
      <c r="G1905" s="1" t="str">
        <f>IF(AND(TONGHOP!O1905="KTHP",OR(TONGHOP!P1905="LT",TONGHOP!P1905="TN"),AND(TONGHOP!Q1905&gt;120,TONGHOP!Q1905&lt;=150)),TONGHOP!T1905,"")</f>
        <v/>
      </c>
      <c r="H1905" s="1" t="str">
        <f>IF(AND(TONGHOP!O1905="KTHP",OR(TONGHOP!P1905="LT",TONGHOP!P1905="TN"),AND(TONGHOP!Q1905&gt;120,TONGHOP!Q1905&lt;=150)),TONGHOP!U1905,"")</f>
        <v/>
      </c>
      <c r="I1905" s="1" t="str">
        <f t="shared" si="118"/>
        <v/>
      </c>
      <c r="J1905" s="1" t="str">
        <f>IF(AND(TONGHOP!O1905="KTHP",OR(TONGHOP!P1905="LT",TONGHOP!P1905="TN"),TONGHOP!Q1905&gt;150),TONGHOP!T1905,"")</f>
        <v/>
      </c>
      <c r="K1905" s="1" t="str">
        <f>IF(AND(TONGHOP!O1905="KTHP",OR(TONGHOP!P1905="LT",TONGHOP!P1905="TN"),TONGHOP!Q1905&gt;150),TONGHOP!U1905,"")</f>
        <v/>
      </c>
      <c r="L1905" s="1" t="str">
        <f t="shared" si="119"/>
        <v/>
      </c>
    </row>
    <row r="1906" spans="1:12">
      <c r="A1906" s="1" t="str">
        <f>IF(AND(TONGHOP!O1906="KTHP",OR(TONGHOP!P1906="LT",TONGHOP!P1906="TN"),TONGHOP!Q1906&lt;=90),TONGHOP!T1906,"")</f>
        <v/>
      </c>
      <c r="B1906" s="1" t="str">
        <f>IF(AND(TONGHOP!O1906="KTHP",OR(TONGHOP!P1906="LT",TONGHOP!P1906="TN"),TONGHOP!Q1906&lt;=90),TONGHOP!U1906,"")</f>
        <v/>
      </c>
      <c r="C1906" s="1" t="str">
        <f t="shared" si="116"/>
        <v/>
      </c>
      <c r="D1906" s="1" t="str">
        <f>IF(AND(TONGHOP!O1906="KTHP",OR(TONGHOP!P1906="LT",TONGHOP!P1906="TN"),AND(TONGHOP!Q1906&gt;90,TONGHOP!Q1906&lt;=120)),TONGHOP!T1906,"")</f>
        <v/>
      </c>
      <c r="E1906" s="1" t="str">
        <f>IF(AND(TONGHOP!O1906="KTHP",OR(TONGHOP!P1906="LT",TONGHOP!P1906="TN"),AND(TONGHOP!Q1906&gt;90,TONGHOP!Q1906&lt;=120)),TONGHOP!U1906,"")</f>
        <v/>
      </c>
      <c r="F1906" s="1" t="str">
        <f t="shared" si="117"/>
        <v/>
      </c>
      <c r="G1906" s="1" t="str">
        <f>IF(AND(TONGHOP!O1906="KTHP",OR(TONGHOP!P1906="LT",TONGHOP!P1906="TN"),AND(TONGHOP!Q1906&gt;120,TONGHOP!Q1906&lt;=150)),TONGHOP!T1906,"")</f>
        <v/>
      </c>
      <c r="H1906" s="1" t="str">
        <f>IF(AND(TONGHOP!O1906="KTHP",OR(TONGHOP!P1906="LT",TONGHOP!P1906="TN"),AND(TONGHOP!Q1906&gt;120,TONGHOP!Q1906&lt;=150)),TONGHOP!U1906,"")</f>
        <v/>
      </c>
      <c r="I1906" s="1" t="str">
        <f t="shared" si="118"/>
        <v/>
      </c>
      <c r="J1906" s="1" t="str">
        <f>IF(AND(TONGHOP!O1906="KTHP",OR(TONGHOP!P1906="LT",TONGHOP!P1906="TN"),TONGHOP!Q1906&gt;150),TONGHOP!T1906,"")</f>
        <v/>
      </c>
      <c r="K1906" s="1" t="str">
        <f>IF(AND(TONGHOP!O1906="KTHP",OR(TONGHOP!P1906="LT",TONGHOP!P1906="TN"),TONGHOP!Q1906&gt;150),TONGHOP!U1906,"")</f>
        <v/>
      </c>
      <c r="L1906" s="1" t="str">
        <f t="shared" si="119"/>
        <v/>
      </c>
    </row>
    <row r="1907" spans="1:12">
      <c r="A1907" s="1" t="str">
        <f>IF(AND(TONGHOP!O1907="KTHP",OR(TONGHOP!P1907="LT",TONGHOP!P1907="TN"),TONGHOP!Q1907&lt;=90),TONGHOP!T1907,"")</f>
        <v/>
      </c>
      <c r="B1907" s="1" t="str">
        <f>IF(AND(TONGHOP!O1907="KTHP",OR(TONGHOP!P1907="LT",TONGHOP!P1907="TN"),TONGHOP!Q1907&lt;=90),TONGHOP!U1907,"")</f>
        <v/>
      </c>
      <c r="C1907" s="1" t="str">
        <f t="shared" si="116"/>
        <v/>
      </c>
      <c r="D1907" s="1" t="str">
        <f>IF(AND(TONGHOP!O1907="KTHP",OR(TONGHOP!P1907="LT",TONGHOP!P1907="TN"),AND(TONGHOP!Q1907&gt;90,TONGHOP!Q1907&lt;=120)),TONGHOP!T1907,"")</f>
        <v/>
      </c>
      <c r="E1907" s="1" t="str">
        <f>IF(AND(TONGHOP!O1907="KTHP",OR(TONGHOP!P1907="LT",TONGHOP!P1907="TN"),AND(TONGHOP!Q1907&gt;90,TONGHOP!Q1907&lt;=120)),TONGHOP!U1907,"")</f>
        <v/>
      </c>
      <c r="F1907" s="1" t="str">
        <f t="shared" si="117"/>
        <v/>
      </c>
      <c r="G1907" s="1" t="str">
        <f>IF(AND(TONGHOP!O1907="KTHP",OR(TONGHOP!P1907="LT",TONGHOP!P1907="TN"),AND(TONGHOP!Q1907&gt;120,TONGHOP!Q1907&lt;=150)),TONGHOP!T1907,"")</f>
        <v/>
      </c>
      <c r="H1907" s="1" t="str">
        <f>IF(AND(TONGHOP!O1907="KTHP",OR(TONGHOP!P1907="LT",TONGHOP!P1907="TN"),AND(TONGHOP!Q1907&gt;120,TONGHOP!Q1907&lt;=150)),TONGHOP!U1907,"")</f>
        <v/>
      </c>
      <c r="I1907" s="1" t="str">
        <f t="shared" si="118"/>
        <v/>
      </c>
      <c r="J1907" s="1" t="str">
        <f>IF(AND(TONGHOP!O1907="KTHP",OR(TONGHOP!P1907="LT",TONGHOP!P1907="TN"),TONGHOP!Q1907&gt;150),TONGHOP!T1907,"")</f>
        <v/>
      </c>
      <c r="K1907" s="1" t="str">
        <f>IF(AND(TONGHOP!O1907="KTHP",OR(TONGHOP!P1907="LT",TONGHOP!P1907="TN"),TONGHOP!Q1907&gt;150),TONGHOP!U1907,"")</f>
        <v/>
      </c>
      <c r="L1907" s="1" t="str">
        <f t="shared" si="119"/>
        <v/>
      </c>
    </row>
    <row r="1908" spans="1:12">
      <c r="A1908" s="1" t="str">
        <f>IF(AND(TONGHOP!O1908="KTHP",OR(TONGHOP!P1908="LT",TONGHOP!P1908="TN"),TONGHOP!Q1908&lt;=90),TONGHOP!T1908,"")</f>
        <v/>
      </c>
      <c r="B1908" s="1" t="str">
        <f>IF(AND(TONGHOP!O1908="KTHP",OR(TONGHOP!P1908="LT",TONGHOP!P1908="TN"),TONGHOP!Q1908&lt;=90),TONGHOP!U1908,"")</f>
        <v/>
      </c>
      <c r="C1908" s="1" t="str">
        <f t="shared" si="116"/>
        <v/>
      </c>
      <c r="D1908" s="1" t="str">
        <f>IF(AND(TONGHOP!O1908="KTHP",OR(TONGHOP!P1908="LT",TONGHOP!P1908="TN"),AND(TONGHOP!Q1908&gt;90,TONGHOP!Q1908&lt;=120)),TONGHOP!T1908,"")</f>
        <v/>
      </c>
      <c r="E1908" s="1" t="str">
        <f>IF(AND(TONGHOP!O1908="KTHP",OR(TONGHOP!P1908="LT",TONGHOP!P1908="TN"),AND(TONGHOP!Q1908&gt;90,TONGHOP!Q1908&lt;=120)),TONGHOP!U1908,"")</f>
        <v/>
      </c>
      <c r="F1908" s="1" t="str">
        <f t="shared" si="117"/>
        <v/>
      </c>
      <c r="G1908" s="1" t="str">
        <f>IF(AND(TONGHOP!O1908="KTHP",OR(TONGHOP!P1908="LT",TONGHOP!P1908="TN"),AND(TONGHOP!Q1908&gt;120,TONGHOP!Q1908&lt;=150)),TONGHOP!T1908,"")</f>
        <v/>
      </c>
      <c r="H1908" s="1" t="str">
        <f>IF(AND(TONGHOP!O1908="KTHP",OR(TONGHOP!P1908="LT",TONGHOP!P1908="TN"),AND(TONGHOP!Q1908&gt;120,TONGHOP!Q1908&lt;=150)),TONGHOP!U1908,"")</f>
        <v/>
      </c>
      <c r="I1908" s="1" t="str">
        <f t="shared" si="118"/>
        <v/>
      </c>
      <c r="J1908" s="1" t="str">
        <f>IF(AND(TONGHOP!O1908="KTHP",OR(TONGHOP!P1908="LT",TONGHOP!P1908="TN"),TONGHOP!Q1908&gt;150),TONGHOP!T1908,"")</f>
        <v/>
      </c>
      <c r="K1908" s="1" t="str">
        <f>IF(AND(TONGHOP!O1908="KTHP",OR(TONGHOP!P1908="LT",TONGHOP!P1908="TN"),TONGHOP!Q1908&gt;150),TONGHOP!U1908,"")</f>
        <v/>
      </c>
      <c r="L1908" s="1" t="str">
        <f t="shared" si="119"/>
        <v/>
      </c>
    </row>
    <row r="1909" spans="1:12">
      <c r="A1909" s="1" t="str">
        <f>IF(AND(TONGHOP!O1909="KTHP",OR(TONGHOP!P1909="LT",TONGHOP!P1909="TN"),TONGHOP!Q1909&lt;=90),TONGHOP!T1909,"")</f>
        <v/>
      </c>
      <c r="B1909" s="1" t="str">
        <f>IF(AND(TONGHOP!O1909="KTHP",OR(TONGHOP!P1909="LT",TONGHOP!P1909="TN"),TONGHOP!Q1909&lt;=90),TONGHOP!U1909,"")</f>
        <v/>
      </c>
      <c r="C1909" s="1" t="str">
        <f t="shared" si="116"/>
        <v/>
      </c>
      <c r="D1909" s="1" t="str">
        <f>IF(AND(TONGHOP!O1909="KTHP",OR(TONGHOP!P1909="LT",TONGHOP!P1909="TN"),AND(TONGHOP!Q1909&gt;90,TONGHOP!Q1909&lt;=120)),TONGHOP!T1909,"")</f>
        <v/>
      </c>
      <c r="E1909" s="1" t="str">
        <f>IF(AND(TONGHOP!O1909="KTHP",OR(TONGHOP!P1909="LT",TONGHOP!P1909="TN"),AND(TONGHOP!Q1909&gt;90,TONGHOP!Q1909&lt;=120)),TONGHOP!U1909,"")</f>
        <v/>
      </c>
      <c r="F1909" s="1" t="str">
        <f t="shared" si="117"/>
        <v/>
      </c>
      <c r="G1909" s="1" t="str">
        <f>IF(AND(TONGHOP!O1909="KTHP",OR(TONGHOP!P1909="LT",TONGHOP!P1909="TN"),AND(TONGHOP!Q1909&gt;120,TONGHOP!Q1909&lt;=150)),TONGHOP!T1909,"")</f>
        <v/>
      </c>
      <c r="H1909" s="1" t="str">
        <f>IF(AND(TONGHOP!O1909="KTHP",OR(TONGHOP!P1909="LT",TONGHOP!P1909="TN"),AND(TONGHOP!Q1909&gt;120,TONGHOP!Q1909&lt;=150)),TONGHOP!U1909,"")</f>
        <v/>
      </c>
      <c r="I1909" s="1" t="str">
        <f t="shared" si="118"/>
        <v/>
      </c>
      <c r="J1909" s="1" t="str">
        <f>IF(AND(TONGHOP!O1909="KTHP",OR(TONGHOP!P1909="LT",TONGHOP!P1909="TN"),TONGHOP!Q1909&gt;150),TONGHOP!T1909,"")</f>
        <v/>
      </c>
      <c r="K1909" s="1" t="str">
        <f>IF(AND(TONGHOP!O1909="KTHP",OR(TONGHOP!P1909="LT",TONGHOP!P1909="TN"),TONGHOP!Q1909&gt;150),TONGHOP!U1909,"")</f>
        <v/>
      </c>
      <c r="L1909" s="1" t="str">
        <f t="shared" si="119"/>
        <v/>
      </c>
    </row>
    <row r="1910" spans="1:12">
      <c r="A1910" s="1" t="str">
        <f>IF(AND(TONGHOP!O1910="KTHP",OR(TONGHOP!P1910="LT",TONGHOP!P1910="TN"),TONGHOP!Q1910&lt;=90),TONGHOP!T1910,"")</f>
        <v/>
      </c>
      <c r="B1910" s="1" t="str">
        <f>IF(AND(TONGHOP!O1910="KTHP",OR(TONGHOP!P1910="LT",TONGHOP!P1910="TN"),TONGHOP!Q1910&lt;=90),TONGHOP!U1910,"")</f>
        <v/>
      </c>
      <c r="C1910" s="1" t="str">
        <f t="shared" si="116"/>
        <v/>
      </c>
      <c r="D1910" s="1" t="str">
        <f>IF(AND(TONGHOP!O1910="KTHP",OR(TONGHOP!P1910="LT",TONGHOP!P1910="TN"),AND(TONGHOP!Q1910&gt;90,TONGHOP!Q1910&lt;=120)),TONGHOP!T1910,"")</f>
        <v/>
      </c>
      <c r="E1910" s="1" t="str">
        <f>IF(AND(TONGHOP!O1910="KTHP",OR(TONGHOP!P1910="LT",TONGHOP!P1910="TN"),AND(TONGHOP!Q1910&gt;90,TONGHOP!Q1910&lt;=120)),TONGHOP!U1910,"")</f>
        <v/>
      </c>
      <c r="F1910" s="1" t="str">
        <f t="shared" si="117"/>
        <v/>
      </c>
      <c r="G1910" s="1" t="str">
        <f>IF(AND(TONGHOP!O1910="KTHP",OR(TONGHOP!P1910="LT",TONGHOP!P1910="TN"),AND(TONGHOP!Q1910&gt;120,TONGHOP!Q1910&lt;=150)),TONGHOP!T1910,"")</f>
        <v/>
      </c>
      <c r="H1910" s="1" t="str">
        <f>IF(AND(TONGHOP!O1910="KTHP",OR(TONGHOP!P1910="LT",TONGHOP!P1910="TN"),AND(TONGHOP!Q1910&gt;120,TONGHOP!Q1910&lt;=150)),TONGHOP!U1910,"")</f>
        <v/>
      </c>
      <c r="I1910" s="1" t="str">
        <f t="shared" si="118"/>
        <v/>
      </c>
      <c r="J1910" s="1" t="str">
        <f>IF(AND(TONGHOP!O1910="KTHP",OR(TONGHOP!P1910="LT",TONGHOP!P1910="TN"),TONGHOP!Q1910&gt;150),TONGHOP!T1910,"")</f>
        <v/>
      </c>
      <c r="K1910" s="1" t="str">
        <f>IF(AND(TONGHOP!O1910="KTHP",OR(TONGHOP!P1910="LT",TONGHOP!P1910="TN"),TONGHOP!Q1910&gt;150),TONGHOP!U1910,"")</f>
        <v/>
      </c>
      <c r="L1910" s="1" t="str">
        <f t="shared" si="119"/>
        <v/>
      </c>
    </row>
    <row r="1911" spans="1:12">
      <c r="A1911" s="1" t="str">
        <f>IF(AND(TONGHOP!O1911="KTHP",OR(TONGHOP!P1911="LT",TONGHOP!P1911="TN"),TONGHOP!Q1911&lt;=90),TONGHOP!T1911,"")</f>
        <v/>
      </c>
      <c r="B1911" s="1" t="str">
        <f>IF(AND(TONGHOP!O1911="KTHP",OR(TONGHOP!P1911="LT",TONGHOP!P1911="TN"),TONGHOP!Q1911&lt;=90),TONGHOP!U1911,"")</f>
        <v/>
      </c>
      <c r="C1911" s="1" t="str">
        <f t="shared" si="116"/>
        <v/>
      </c>
      <c r="D1911" s="1" t="str">
        <f>IF(AND(TONGHOP!O1911="KTHP",OR(TONGHOP!P1911="LT",TONGHOP!P1911="TN"),AND(TONGHOP!Q1911&gt;90,TONGHOP!Q1911&lt;=120)),TONGHOP!T1911,"")</f>
        <v/>
      </c>
      <c r="E1911" s="1" t="str">
        <f>IF(AND(TONGHOP!O1911="KTHP",OR(TONGHOP!P1911="LT",TONGHOP!P1911="TN"),AND(TONGHOP!Q1911&gt;90,TONGHOP!Q1911&lt;=120)),TONGHOP!U1911,"")</f>
        <v/>
      </c>
      <c r="F1911" s="1" t="str">
        <f t="shared" si="117"/>
        <v/>
      </c>
      <c r="G1911" s="1" t="str">
        <f>IF(AND(TONGHOP!O1911="KTHP",OR(TONGHOP!P1911="LT",TONGHOP!P1911="TN"),AND(TONGHOP!Q1911&gt;120,TONGHOP!Q1911&lt;=150)),TONGHOP!T1911,"")</f>
        <v/>
      </c>
      <c r="H1911" s="1" t="str">
        <f>IF(AND(TONGHOP!O1911="KTHP",OR(TONGHOP!P1911="LT",TONGHOP!P1911="TN"),AND(TONGHOP!Q1911&gt;120,TONGHOP!Q1911&lt;=150)),TONGHOP!U1911,"")</f>
        <v/>
      </c>
      <c r="I1911" s="1" t="str">
        <f t="shared" si="118"/>
        <v/>
      </c>
      <c r="J1911" s="1" t="str">
        <f>IF(AND(TONGHOP!O1911="KTHP",OR(TONGHOP!P1911="LT",TONGHOP!P1911="TN"),TONGHOP!Q1911&gt;150),TONGHOP!T1911,"")</f>
        <v/>
      </c>
      <c r="K1911" s="1" t="str">
        <f>IF(AND(TONGHOP!O1911="KTHP",OR(TONGHOP!P1911="LT",TONGHOP!P1911="TN"),TONGHOP!Q1911&gt;150),TONGHOP!U1911,"")</f>
        <v/>
      </c>
      <c r="L1911" s="1" t="str">
        <f t="shared" si="119"/>
        <v/>
      </c>
    </row>
    <row r="1912" spans="1:12">
      <c r="A1912" s="1" t="str">
        <f>IF(AND(TONGHOP!O1912="KTHP",OR(TONGHOP!P1912="LT",TONGHOP!P1912="TN"),TONGHOP!Q1912&lt;=90),TONGHOP!T1912,"")</f>
        <v/>
      </c>
      <c r="B1912" s="1" t="str">
        <f>IF(AND(TONGHOP!O1912="KTHP",OR(TONGHOP!P1912="LT",TONGHOP!P1912="TN"),TONGHOP!Q1912&lt;=90),TONGHOP!U1912,"")</f>
        <v/>
      </c>
      <c r="C1912" s="1" t="str">
        <f t="shared" si="116"/>
        <v/>
      </c>
      <c r="D1912" s="1" t="str">
        <f>IF(AND(TONGHOP!O1912="KTHP",OR(TONGHOP!P1912="LT",TONGHOP!P1912="TN"),AND(TONGHOP!Q1912&gt;90,TONGHOP!Q1912&lt;=120)),TONGHOP!T1912,"")</f>
        <v/>
      </c>
      <c r="E1912" s="1" t="str">
        <f>IF(AND(TONGHOP!O1912="KTHP",OR(TONGHOP!P1912="LT",TONGHOP!P1912="TN"),AND(TONGHOP!Q1912&gt;90,TONGHOP!Q1912&lt;=120)),TONGHOP!U1912,"")</f>
        <v/>
      </c>
      <c r="F1912" s="1" t="str">
        <f t="shared" si="117"/>
        <v/>
      </c>
      <c r="G1912" s="1" t="str">
        <f>IF(AND(TONGHOP!O1912="KTHP",OR(TONGHOP!P1912="LT",TONGHOP!P1912="TN"),AND(TONGHOP!Q1912&gt;120,TONGHOP!Q1912&lt;=150)),TONGHOP!T1912,"")</f>
        <v/>
      </c>
      <c r="H1912" s="1" t="str">
        <f>IF(AND(TONGHOP!O1912="KTHP",OR(TONGHOP!P1912="LT",TONGHOP!P1912="TN"),AND(TONGHOP!Q1912&gt;120,TONGHOP!Q1912&lt;=150)),TONGHOP!U1912,"")</f>
        <v/>
      </c>
      <c r="I1912" s="1" t="str">
        <f t="shared" si="118"/>
        <v/>
      </c>
      <c r="J1912" s="1" t="str">
        <f>IF(AND(TONGHOP!O1912="KTHP",OR(TONGHOP!P1912="LT",TONGHOP!P1912="TN"),TONGHOP!Q1912&gt;150),TONGHOP!T1912,"")</f>
        <v/>
      </c>
      <c r="K1912" s="1" t="str">
        <f>IF(AND(TONGHOP!O1912="KTHP",OR(TONGHOP!P1912="LT",TONGHOP!P1912="TN"),TONGHOP!Q1912&gt;150),TONGHOP!U1912,"")</f>
        <v/>
      </c>
      <c r="L1912" s="1" t="str">
        <f t="shared" si="119"/>
        <v/>
      </c>
    </row>
    <row r="1913" spans="1:12">
      <c r="A1913" s="1" t="str">
        <f>IF(AND(TONGHOP!O1913="KTHP",OR(TONGHOP!P1913="LT",TONGHOP!P1913="TN"),TONGHOP!Q1913&lt;=90),TONGHOP!T1913,"")</f>
        <v/>
      </c>
      <c r="B1913" s="1" t="str">
        <f>IF(AND(TONGHOP!O1913="KTHP",OR(TONGHOP!P1913="LT",TONGHOP!P1913="TN"),TONGHOP!Q1913&lt;=90),TONGHOP!U1913,"")</f>
        <v/>
      </c>
      <c r="C1913" s="1" t="str">
        <f t="shared" si="116"/>
        <v/>
      </c>
      <c r="D1913" s="1" t="str">
        <f>IF(AND(TONGHOP!O1913="KTHP",OR(TONGHOP!P1913="LT",TONGHOP!P1913="TN"),AND(TONGHOP!Q1913&gt;90,TONGHOP!Q1913&lt;=120)),TONGHOP!T1913,"")</f>
        <v/>
      </c>
      <c r="E1913" s="1" t="str">
        <f>IF(AND(TONGHOP!O1913="KTHP",OR(TONGHOP!P1913="LT",TONGHOP!P1913="TN"),AND(TONGHOP!Q1913&gt;90,TONGHOP!Q1913&lt;=120)),TONGHOP!U1913,"")</f>
        <v/>
      </c>
      <c r="F1913" s="1" t="str">
        <f t="shared" si="117"/>
        <v/>
      </c>
      <c r="G1913" s="1" t="str">
        <f>IF(AND(TONGHOP!O1913="KTHP",OR(TONGHOP!P1913="LT",TONGHOP!P1913="TN"),AND(TONGHOP!Q1913&gt;120,TONGHOP!Q1913&lt;=150)),TONGHOP!T1913,"")</f>
        <v/>
      </c>
      <c r="H1913" s="1" t="str">
        <f>IF(AND(TONGHOP!O1913="KTHP",OR(TONGHOP!P1913="LT",TONGHOP!P1913="TN"),AND(TONGHOP!Q1913&gt;120,TONGHOP!Q1913&lt;=150)),TONGHOP!U1913,"")</f>
        <v/>
      </c>
      <c r="I1913" s="1" t="str">
        <f t="shared" si="118"/>
        <v/>
      </c>
      <c r="J1913" s="1" t="str">
        <f>IF(AND(TONGHOP!O1913="KTHP",OR(TONGHOP!P1913="LT",TONGHOP!P1913="TN"),TONGHOP!Q1913&gt;150),TONGHOP!T1913,"")</f>
        <v/>
      </c>
      <c r="K1913" s="1" t="str">
        <f>IF(AND(TONGHOP!O1913="KTHP",OR(TONGHOP!P1913="LT",TONGHOP!P1913="TN"),TONGHOP!Q1913&gt;150),TONGHOP!U1913,"")</f>
        <v/>
      </c>
      <c r="L1913" s="1" t="str">
        <f t="shared" si="119"/>
        <v/>
      </c>
    </row>
    <row r="1914" spans="1:12">
      <c r="A1914" s="1" t="str">
        <f>IF(AND(TONGHOP!O1914="KTHP",OR(TONGHOP!P1914="LT",TONGHOP!P1914="TN"),TONGHOP!Q1914&lt;=90),TONGHOP!T1914,"")</f>
        <v/>
      </c>
      <c r="B1914" s="1" t="str">
        <f>IF(AND(TONGHOP!O1914="KTHP",OR(TONGHOP!P1914="LT",TONGHOP!P1914="TN"),TONGHOP!Q1914&lt;=90),TONGHOP!U1914,"")</f>
        <v/>
      </c>
      <c r="C1914" s="1" t="str">
        <f t="shared" si="116"/>
        <v/>
      </c>
      <c r="D1914" s="1" t="str">
        <f>IF(AND(TONGHOP!O1914="KTHP",OR(TONGHOP!P1914="LT",TONGHOP!P1914="TN"),AND(TONGHOP!Q1914&gt;90,TONGHOP!Q1914&lt;=120)),TONGHOP!T1914,"")</f>
        <v/>
      </c>
      <c r="E1914" s="1" t="str">
        <f>IF(AND(TONGHOP!O1914="KTHP",OR(TONGHOP!P1914="LT",TONGHOP!P1914="TN"),AND(TONGHOP!Q1914&gt;90,TONGHOP!Q1914&lt;=120)),TONGHOP!U1914,"")</f>
        <v/>
      </c>
      <c r="F1914" s="1" t="str">
        <f t="shared" si="117"/>
        <v/>
      </c>
      <c r="G1914" s="1" t="str">
        <f>IF(AND(TONGHOP!O1914="KTHP",OR(TONGHOP!P1914="LT",TONGHOP!P1914="TN"),AND(TONGHOP!Q1914&gt;120,TONGHOP!Q1914&lt;=150)),TONGHOP!T1914,"")</f>
        <v/>
      </c>
      <c r="H1914" s="1" t="str">
        <f>IF(AND(TONGHOP!O1914="KTHP",OR(TONGHOP!P1914="LT",TONGHOP!P1914="TN"),AND(TONGHOP!Q1914&gt;120,TONGHOP!Q1914&lt;=150)),TONGHOP!U1914,"")</f>
        <v/>
      </c>
      <c r="I1914" s="1" t="str">
        <f t="shared" si="118"/>
        <v/>
      </c>
      <c r="J1914" s="1" t="str">
        <f>IF(AND(TONGHOP!O1914="KTHP",OR(TONGHOP!P1914="LT",TONGHOP!P1914="TN"),TONGHOP!Q1914&gt;150),TONGHOP!T1914,"")</f>
        <v/>
      </c>
      <c r="K1914" s="1" t="str">
        <f>IF(AND(TONGHOP!O1914="KTHP",OR(TONGHOP!P1914="LT",TONGHOP!P1914="TN"),TONGHOP!Q1914&gt;150),TONGHOP!U1914,"")</f>
        <v/>
      </c>
      <c r="L1914" s="1" t="str">
        <f t="shared" si="119"/>
        <v/>
      </c>
    </row>
    <row r="1915" spans="1:12">
      <c r="A1915" s="1" t="str">
        <f>IF(AND(TONGHOP!O1915="KTHP",OR(TONGHOP!P1915="LT",TONGHOP!P1915="TN"),TONGHOP!Q1915&lt;=90),TONGHOP!T1915,"")</f>
        <v/>
      </c>
      <c r="B1915" s="1" t="str">
        <f>IF(AND(TONGHOP!O1915="KTHP",OR(TONGHOP!P1915="LT",TONGHOP!P1915="TN"),TONGHOP!Q1915&lt;=90),TONGHOP!U1915,"")</f>
        <v/>
      </c>
      <c r="C1915" s="1" t="str">
        <f t="shared" si="116"/>
        <v/>
      </c>
      <c r="D1915" s="1" t="str">
        <f>IF(AND(TONGHOP!O1915="KTHP",OR(TONGHOP!P1915="LT",TONGHOP!P1915="TN"),AND(TONGHOP!Q1915&gt;90,TONGHOP!Q1915&lt;=120)),TONGHOP!T1915,"")</f>
        <v/>
      </c>
      <c r="E1915" s="1" t="str">
        <f>IF(AND(TONGHOP!O1915="KTHP",OR(TONGHOP!P1915="LT",TONGHOP!P1915="TN"),AND(TONGHOP!Q1915&gt;90,TONGHOP!Q1915&lt;=120)),TONGHOP!U1915,"")</f>
        <v/>
      </c>
      <c r="F1915" s="1" t="str">
        <f t="shared" si="117"/>
        <v/>
      </c>
      <c r="G1915" s="1" t="str">
        <f>IF(AND(TONGHOP!O1915="KTHP",OR(TONGHOP!P1915="LT",TONGHOP!P1915="TN"),AND(TONGHOP!Q1915&gt;120,TONGHOP!Q1915&lt;=150)),TONGHOP!T1915,"")</f>
        <v/>
      </c>
      <c r="H1915" s="1" t="str">
        <f>IF(AND(TONGHOP!O1915="KTHP",OR(TONGHOP!P1915="LT",TONGHOP!P1915="TN"),AND(TONGHOP!Q1915&gt;120,TONGHOP!Q1915&lt;=150)),TONGHOP!U1915,"")</f>
        <v/>
      </c>
      <c r="I1915" s="1" t="str">
        <f t="shared" si="118"/>
        <v/>
      </c>
      <c r="J1915" s="1" t="str">
        <f>IF(AND(TONGHOP!O1915="KTHP",OR(TONGHOP!P1915="LT",TONGHOP!P1915="TN"),TONGHOP!Q1915&gt;150),TONGHOP!T1915,"")</f>
        <v/>
      </c>
      <c r="K1915" s="1" t="str">
        <f>IF(AND(TONGHOP!O1915="KTHP",OR(TONGHOP!P1915="LT",TONGHOP!P1915="TN"),TONGHOP!Q1915&gt;150),TONGHOP!U1915,"")</f>
        <v/>
      </c>
      <c r="L1915" s="1" t="str">
        <f t="shared" si="119"/>
        <v/>
      </c>
    </row>
    <row r="1916" spans="1:12">
      <c r="A1916" s="1" t="str">
        <f>IF(AND(TONGHOP!O1916="KTHP",OR(TONGHOP!P1916="LT",TONGHOP!P1916="TN"),TONGHOP!Q1916&lt;=90),TONGHOP!T1916,"")</f>
        <v/>
      </c>
      <c r="B1916" s="1" t="str">
        <f>IF(AND(TONGHOP!O1916="KTHP",OR(TONGHOP!P1916="LT",TONGHOP!P1916="TN"),TONGHOP!Q1916&lt;=90),TONGHOP!U1916,"")</f>
        <v/>
      </c>
      <c r="C1916" s="1" t="str">
        <f t="shared" si="116"/>
        <v/>
      </c>
      <c r="D1916" s="1" t="str">
        <f>IF(AND(TONGHOP!O1916="KTHP",OR(TONGHOP!P1916="LT",TONGHOP!P1916="TN"),AND(TONGHOP!Q1916&gt;90,TONGHOP!Q1916&lt;=120)),TONGHOP!T1916,"")</f>
        <v/>
      </c>
      <c r="E1916" s="1" t="str">
        <f>IF(AND(TONGHOP!O1916="KTHP",OR(TONGHOP!P1916="LT",TONGHOP!P1916="TN"),AND(TONGHOP!Q1916&gt;90,TONGHOP!Q1916&lt;=120)),TONGHOP!U1916,"")</f>
        <v/>
      </c>
      <c r="F1916" s="1" t="str">
        <f t="shared" si="117"/>
        <v/>
      </c>
      <c r="G1916" s="1" t="str">
        <f>IF(AND(TONGHOP!O1916="KTHP",OR(TONGHOP!P1916="LT",TONGHOP!P1916="TN"),AND(TONGHOP!Q1916&gt;120,TONGHOP!Q1916&lt;=150)),TONGHOP!T1916,"")</f>
        <v/>
      </c>
      <c r="H1916" s="1" t="str">
        <f>IF(AND(TONGHOP!O1916="KTHP",OR(TONGHOP!P1916="LT",TONGHOP!P1916="TN"),AND(TONGHOP!Q1916&gt;120,TONGHOP!Q1916&lt;=150)),TONGHOP!U1916,"")</f>
        <v/>
      </c>
      <c r="I1916" s="1" t="str">
        <f t="shared" si="118"/>
        <v/>
      </c>
      <c r="J1916" s="1" t="str">
        <f>IF(AND(TONGHOP!O1916="KTHP",OR(TONGHOP!P1916="LT",TONGHOP!P1916="TN"),TONGHOP!Q1916&gt;150),TONGHOP!T1916,"")</f>
        <v/>
      </c>
      <c r="K1916" s="1" t="str">
        <f>IF(AND(TONGHOP!O1916="KTHP",OR(TONGHOP!P1916="LT",TONGHOP!P1916="TN"),TONGHOP!Q1916&gt;150),TONGHOP!U1916,"")</f>
        <v/>
      </c>
      <c r="L1916" s="1" t="str">
        <f t="shared" si="119"/>
        <v/>
      </c>
    </row>
    <row r="1917" spans="1:12">
      <c r="A1917" s="1" t="str">
        <f>IF(AND(TONGHOP!O1917="KTHP",OR(TONGHOP!P1917="LT",TONGHOP!P1917="TN"),TONGHOP!Q1917&lt;=90),TONGHOP!T1917,"")</f>
        <v/>
      </c>
      <c r="B1917" s="1" t="str">
        <f>IF(AND(TONGHOP!O1917="KTHP",OR(TONGHOP!P1917="LT",TONGHOP!P1917="TN"),TONGHOP!Q1917&lt;=90),TONGHOP!U1917,"")</f>
        <v/>
      </c>
      <c r="C1917" s="1" t="str">
        <f t="shared" si="116"/>
        <v/>
      </c>
      <c r="D1917" s="1" t="str">
        <f>IF(AND(TONGHOP!O1917="KTHP",OR(TONGHOP!P1917="LT",TONGHOP!P1917="TN"),AND(TONGHOP!Q1917&gt;90,TONGHOP!Q1917&lt;=120)),TONGHOP!T1917,"")</f>
        <v/>
      </c>
      <c r="E1917" s="1" t="str">
        <f>IF(AND(TONGHOP!O1917="KTHP",OR(TONGHOP!P1917="LT",TONGHOP!P1917="TN"),AND(TONGHOP!Q1917&gt;90,TONGHOP!Q1917&lt;=120)),TONGHOP!U1917,"")</f>
        <v/>
      </c>
      <c r="F1917" s="1" t="str">
        <f t="shared" si="117"/>
        <v/>
      </c>
      <c r="G1917" s="1" t="str">
        <f>IF(AND(TONGHOP!O1917="KTHP",OR(TONGHOP!P1917="LT",TONGHOP!P1917="TN"),AND(TONGHOP!Q1917&gt;120,TONGHOP!Q1917&lt;=150)),TONGHOP!T1917,"")</f>
        <v/>
      </c>
      <c r="H1917" s="1" t="str">
        <f>IF(AND(TONGHOP!O1917="KTHP",OR(TONGHOP!P1917="LT",TONGHOP!P1917="TN"),AND(TONGHOP!Q1917&gt;120,TONGHOP!Q1917&lt;=150)),TONGHOP!U1917,"")</f>
        <v/>
      </c>
      <c r="I1917" s="1" t="str">
        <f t="shared" si="118"/>
        <v/>
      </c>
      <c r="J1917" s="1" t="str">
        <f>IF(AND(TONGHOP!O1917="KTHP",OR(TONGHOP!P1917="LT",TONGHOP!P1917="TN"),TONGHOP!Q1917&gt;150),TONGHOP!T1917,"")</f>
        <v/>
      </c>
      <c r="K1917" s="1" t="str">
        <f>IF(AND(TONGHOP!O1917="KTHP",OR(TONGHOP!P1917="LT",TONGHOP!P1917="TN"),TONGHOP!Q1917&gt;150),TONGHOP!U1917,"")</f>
        <v/>
      </c>
      <c r="L1917" s="1" t="str">
        <f t="shared" si="119"/>
        <v/>
      </c>
    </row>
    <row r="1918" spans="1:12">
      <c r="A1918" s="1" t="str">
        <f>IF(AND(TONGHOP!O1918="KTHP",OR(TONGHOP!P1918="LT",TONGHOP!P1918="TN"),TONGHOP!Q1918&lt;=90),TONGHOP!T1918,"")</f>
        <v/>
      </c>
      <c r="B1918" s="1" t="str">
        <f>IF(AND(TONGHOP!O1918="KTHP",OR(TONGHOP!P1918="LT",TONGHOP!P1918="TN"),TONGHOP!Q1918&lt;=90),TONGHOP!U1918,"")</f>
        <v/>
      </c>
      <c r="C1918" s="1" t="str">
        <f t="shared" si="116"/>
        <v/>
      </c>
      <c r="D1918" s="1" t="str">
        <f>IF(AND(TONGHOP!O1918="KTHP",OR(TONGHOP!P1918="LT",TONGHOP!P1918="TN"),AND(TONGHOP!Q1918&gt;90,TONGHOP!Q1918&lt;=120)),TONGHOP!T1918,"")</f>
        <v/>
      </c>
      <c r="E1918" s="1" t="str">
        <f>IF(AND(TONGHOP!O1918="KTHP",OR(TONGHOP!P1918="LT",TONGHOP!P1918="TN"),AND(TONGHOP!Q1918&gt;90,TONGHOP!Q1918&lt;=120)),TONGHOP!U1918,"")</f>
        <v/>
      </c>
      <c r="F1918" s="1" t="str">
        <f t="shared" si="117"/>
        <v/>
      </c>
      <c r="G1918" s="1" t="str">
        <f>IF(AND(TONGHOP!O1918="KTHP",OR(TONGHOP!P1918="LT",TONGHOP!P1918="TN"),AND(TONGHOP!Q1918&gt;120,TONGHOP!Q1918&lt;=150)),TONGHOP!T1918,"")</f>
        <v/>
      </c>
      <c r="H1918" s="1" t="str">
        <f>IF(AND(TONGHOP!O1918="KTHP",OR(TONGHOP!P1918="LT",TONGHOP!P1918="TN"),AND(TONGHOP!Q1918&gt;120,TONGHOP!Q1918&lt;=150)),TONGHOP!U1918,"")</f>
        <v/>
      </c>
      <c r="I1918" s="1" t="str">
        <f t="shared" si="118"/>
        <v/>
      </c>
      <c r="J1918" s="1" t="str">
        <f>IF(AND(TONGHOP!O1918="KTHP",OR(TONGHOP!P1918="LT",TONGHOP!P1918="TN"),TONGHOP!Q1918&gt;150),TONGHOP!T1918,"")</f>
        <v/>
      </c>
      <c r="K1918" s="1" t="str">
        <f>IF(AND(TONGHOP!O1918="KTHP",OR(TONGHOP!P1918="LT",TONGHOP!P1918="TN"),TONGHOP!Q1918&gt;150),TONGHOP!U1918,"")</f>
        <v/>
      </c>
      <c r="L1918" s="1" t="str">
        <f t="shared" si="119"/>
        <v/>
      </c>
    </row>
    <row r="1919" spans="1:12">
      <c r="A1919" s="1" t="str">
        <f>IF(AND(TONGHOP!O1919="KTHP",OR(TONGHOP!P1919="LT",TONGHOP!P1919="TN"),TONGHOP!Q1919&lt;=90),TONGHOP!T1919,"")</f>
        <v/>
      </c>
      <c r="B1919" s="1" t="str">
        <f>IF(AND(TONGHOP!O1919="KTHP",OR(TONGHOP!P1919="LT",TONGHOP!P1919="TN"),TONGHOP!Q1919&lt;=90),TONGHOP!U1919,"")</f>
        <v/>
      </c>
      <c r="C1919" s="1" t="str">
        <f t="shared" si="116"/>
        <v/>
      </c>
      <c r="D1919" s="1" t="str">
        <f>IF(AND(TONGHOP!O1919="KTHP",OR(TONGHOP!P1919="LT",TONGHOP!P1919="TN"),AND(TONGHOP!Q1919&gt;90,TONGHOP!Q1919&lt;=120)),TONGHOP!T1919,"")</f>
        <v/>
      </c>
      <c r="E1919" s="1" t="str">
        <f>IF(AND(TONGHOP!O1919="KTHP",OR(TONGHOP!P1919="LT",TONGHOP!P1919="TN"),AND(TONGHOP!Q1919&gt;90,TONGHOP!Q1919&lt;=120)),TONGHOP!U1919,"")</f>
        <v/>
      </c>
      <c r="F1919" s="1" t="str">
        <f t="shared" si="117"/>
        <v/>
      </c>
      <c r="G1919" s="1" t="str">
        <f>IF(AND(TONGHOP!O1919="KTHP",OR(TONGHOP!P1919="LT",TONGHOP!P1919="TN"),AND(TONGHOP!Q1919&gt;120,TONGHOP!Q1919&lt;=150)),TONGHOP!T1919,"")</f>
        <v/>
      </c>
      <c r="H1919" s="1" t="str">
        <f>IF(AND(TONGHOP!O1919="KTHP",OR(TONGHOP!P1919="LT",TONGHOP!P1919="TN"),AND(TONGHOP!Q1919&gt;120,TONGHOP!Q1919&lt;=150)),TONGHOP!U1919,"")</f>
        <v/>
      </c>
      <c r="I1919" s="1" t="str">
        <f t="shared" si="118"/>
        <v/>
      </c>
      <c r="J1919" s="1" t="str">
        <f>IF(AND(TONGHOP!O1919="KTHP",OR(TONGHOP!P1919="LT",TONGHOP!P1919="TN"),TONGHOP!Q1919&gt;150),TONGHOP!T1919,"")</f>
        <v/>
      </c>
      <c r="K1919" s="1" t="str">
        <f>IF(AND(TONGHOP!O1919="KTHP",OR(TONGHOP!P1919="LT",TONGHOP!P1919="TN"),TONGHOP!Q1919&gt;150),TONGHOP!U1919,"")</f>
        <v/>
      </c>
      <c r="L1919" s="1" t="str">
        <f t="shared" si="119"/>
        <v/>
      </c>
    </row>
    <row r="1920" spans="1:12">
      <c r="A1920" s="1" t="str">
        <f>IF(AND(TONGHOP!O1920="KTHP",OR(TONGHOP!P1920="LT",TONGHOP!P1920="TN"),TONGHOP!Q1920&lt;=90),TONGHOP!T1920,"")</f>
        <v/>
      </c>
      <c r="B1920" s="1" t="str">
        <f>IF(AND(TONGHOP!O1920="KTHP",OR(TONGHOP!P1920="LT",TONGHOP!P1920="TN"),TONGHOP!Q1920&lt;=90),TONGHOP!U1920,"")</f>
        <v/>
      </c>
      <c r="C1920" s="1" t="str">
        <f t="shared" si="116"/>
        <v/>
      </c>
      <c r="D1920" s="1" t="str">
        <f>IF(AND(TONGHOP!O1920="KTHP",OR(TONGHOP!P1920="LT",TONGHOP!P1920="TN"),AND(TONGHOP!Q1920&gt;90,TONGHOP!Q1920&lt;=120)),TONGHOP!T1920,"")</f>
        <v/>
      </c>
      <c r="E1920" s="1" t="str">
        <f>IF(AND(TONGHOP!O1920="KTHP",OR(TONGHOP!P1920="LT",TONGHOP!P1920="TN"),AND(TONGHOP!Q1920&gt;90,TONGHOP!Q1920&lt;=120)),TONGHOP!U1920,"")</f>
        <v/>
      </c>
      <c r="F1920" s="1" t="str">
        <f t="shared" si="117"/>
        <v/>
      </c>
      <c r="G1920" s="1" t="str">
        <f>IF(AND(TONGHOP!O1920="KTHP",OR(TONGHOP!P1920="LT",TONGHOP!P1920="TN"),AND(TONGHOP!Q1920&gt;120,TONGHOP!Q1920&lt;=150)),TONGHOP!T1920,"")</f>
        <v/>
      </c>
      <c r="H1920" s="1" t="str">
        <f>IF(AND(TONGHOP!O1920="KTHP",OR(TONGHOP!P1920="LT",TONGHOP!P1920="TN"),AND(TONGHOP!Q1920&gt;120,TONGHOP!Q1920&lt;=150)),TONGHOP!U1920,"")</f>
        <v/>
      </c>
      <c r="I1920" s="1" t="str">
        <f t="shared" si="118"/>
        <v/>
      </c>
      <c r="J1920" s="1" t="str">
        <f>IF(AND(TONGHOP!O1920="KTHP",OR(TONGHOP!P1920="LT",TONGHOP!P1920="TN"),TONGHOP!Q1920&gt;150),TONGHOP!T1920,"")</f>
        <v/>
      </c>
      <c r="K1920" s="1" t="str">
        <f>IF(AND(TONGHOP!O1920="KTHP",OR(TONGHOP!P1920="LT",TONGHOP!P1920="TN"),TONGHOP!Q1920&gt;150),TONGHOP!U1920,"")</f>
        <v/>
      </c>
      <c r="L1920" s="1" t="str">
        <f t="shared" si="119"/>
        <v/>
      </c>
    </row>
    <row r="1921" spans="1:12">
      <c r="A1921" s="1" t="str">
        <f>IF(AND(TONGHOP!O1921="KTHP",OR(TONGHOP!P1921="LT",TONGHOP!P1921="TN"),TONGHOP!Q1921&lt;=90),TONGHOP!T1921,"")</f>
        <v/>
      </c>
      <c r="B1921" s="1" t="str">
        <f>IF(AND(TONGHOP!O1921="KTHP",OR(TONGHOP!P1921="LT",TONGHOP!P1921="TN"),TONGHOP!Q1921&lt;=90),TONGHOP!U1921,"")</f>
        <v/>
      </c>
      <c r="C1921" s="1" t="str">
        <f t="shared" si="116"/>
        <v/>
      </c>
      <c r="D1921" s="1" t="str">
        <f>IF(AND(TONGHOP!O1921="KTHP",OR(TONGHOP!P1921="LT",TONGHOP!P1921="TN"),AND(TONGHOP!Q1921&gt;90,TONGHOP!Q1921&lt;=120)),TONGHOP!T1921,"")</f>
        <v/>
      </c>
      <c r="E1921" s="1" t="str">
        <f>IF(AND(TONGHOP!O1921="KTHP",OR(TONGHOP!P1921="LT",TONGHOP!P1921="TN"),AND(TONGHOP!Q1921&gt;90,TONGHOP!Q1921&lt;=120)),TONGHOP!U1921,"")</f>
        <v/>
      </c>
      <c r="F1921" s="1" t="str">
        <f t="shared" si="117"/>
        <v/>
      </c>
      <c r="G1921" s="1" t="str">
        <f>IF(AND(TONGHOP!O1921="KTHP",OR(TONGHOP!P1921="LT",TONGHOP!P1921="TN"),AND(TONGHOP!Q1921&gt;120,TONGHOP!Q1921&lt;=150)),TONGHOP!T1921,"")</f>
        <v/>
      </c>
      <c r="H1921" s="1" t="str">
        <f>IF(AND(TONGHOP!O1921="KTHP",OR(TONGHOP!P1921="LT",TONGHOP!P1921="TN"),AND(TONGHOP!Q1921&gt;120,TONGHOP!Q1921&lt;=150)),TONGHOP!U1921,"")</f>
        <v/>
      </c>
      <c r="I1921" s="1" t="str">
        <f t="shared" si="118"/>
        <v/>
      </c>
      <c r="J1921" s="1" t="str">
        <f>IF(AND(TONGHOP!O1921="KTHP",OR(TONGHOP!P1921="LT",TONGHOP!P1921="TN"),TONGHOP!Q1921&gt;150),TONGHOP!T1921,"")</f>
        <v/>
      </c>
      <c r="K1921" s="1" t="str">
        <f>IF(AND(TONGHOP!O1921="KTHP",OR(TONGHOP!P1921="LT",TONGHOP!P1921="TN"),TONGHOP!Q1921&gt;150),TONGHOP!U1921,"")</f>
        <v/>
      </c>
      <c r="L1921" s="1" t="str">
        <f t="shared" si="119"/>
        <v/>
      </c>
    </row>
    <row r="1922" spans="1:12">
      <c r="A1922" s="1" t="str">
        <f>IF(AND(TONGHOP!O1922="KTHP",OR(TONGHOP!P1922="LT",TONGHOP!P1922="TN"),TONGHOP!Q1922&lt;=90),TONGHOP!T1922,"")</f>
        <v/>
      </c>
      <c r="B1922" s="1" t="str">
        <f>IF(AND(TONGHOP!O1922="KTHP",OR(TONGHOP!P1922="LT",TONGHOP!P1922="TN"),TONGHOP!Q1922&lt;=90),TONGHOP!U1922,"")</f>
        <v/>
      </c>
      <c r="C1922" s="1" t="str">
        <f t="shared" si="116"/>
        <v/>
      </c>
      <c r="D1922" s="1" t="str">
        <f>IF(AND(TONGHOP!O1922="KTHP",OR(TONGHOP!P1922="LT",TONGHOP!P1922="TN"),AND(TONGHOP!Q1922&gt;90,TONGHOP!Q1922&lt;=120)),TONGHOP!T1922,"")</f>
        <v/>
      </c>
      <c r="E1922" s="1" t="str">
        <f>IF(AND(TONGHOP!O1922="KTHP",OR(TONGHOP!P1922="LT",TONGHOP!P1922="TN"),AND(TONGHOP!Q1922&gt;90,TONGHOP!Q1922&lt;=120)),TONGHOP!U1922,"")</f>
        <v/>
      </c>
      <c r="F1922" s="1" t="str">
        <f t="shared" si="117"/>
        <v/>
      </c>
      <c r="G1922" s="1" t="str">
        <f>IF(AND(TONGHOP!O1922="KTHP",OR(TONGHOP!P1922="LT",TONGHOP!P1922="TN"),AND(TONGHOP!Q1922&gt;120,TONGHOP!Q1922&lt;=150)),TONGHOP!T1922,"")</f>
        <v/>
      </c>
      <c r="H1922" s="1" t="str">
        <f>IF(AND(TONGHOP!O1922="KTHP",OR(TONGHOP!P1922="LT",TONGHOP!P1922="TN"),AND(TONGHOP!Q1922&gt;120,TONGHOP!Q1922&lt;=150)),TONGHOP!U1922,"")</f>
        <v/>
      </c>
      <c r="I1922" s="1" t="str">
        <f t="shared" si="118"/>
        <v/>
      </c>
      <c r="J1922" s="1" t="str">
        <f>IF(AND(TONGHOP!O1922="KTHP",OR(TONGHOP!P1922="LT",TONGHOP!P1922="TN"),TONGHOP!Q1922&gt;150),TONGHOP!T1922,"")</f>
        <v/>
      </c>
      <c r="K1922" s="1" t="str">
        <f>IF(AND(TONGHOP!O1922="KTHP",OR(TONGHOP!P1922="LT",TONGHOP!P1922="TN"),TONGHOP!Q1922&gt;150),TONGHOP!U1922,"")</f>
        <v/>
      </c>
      <c r="L1922" s="1" t="str">
        <f t="shared" si="119"/>
        <v/>
      </c>
    </row>
    <row r="1923" spans="1:12">
      <c r="A1923" s="1" t="str">
        <f>IF(AND(TONGHOP!O1923="KTHP",OR(TONGHOP!P1923="LT",TONGHOP!P1923="TN"),TONGHOP!Q1923&lt;=90),TONGHOP!T1923,"")</f>
        <v/>
      </c>
      <c r="B1923" s="1" t="str">
        <f>IF(AND(TONGHOP!O1923="KTHP",OR(TONGHOP!P1923="LT",TONGHOP!P1923="TN"),TONGHOP!Q1923&lt;=90),TONGHOP!U1923,"")</f>
        <v/>
      </c>
      <c r="C1923" s="1" t="str">
        <f t="shared" ref="C1923:C1986" si="120">IF(AND(A1923="",B1923=""),"",1.2)</f>
        <v/>
      </c>
      <c r="D1923" s="1" t="str">
        <f>IF(AND(TONGHOP!O1923="KTHP",OR(TONGHOP!P1923="LT",TONGHOP!P1923="TN"),AND(TONGHOP!Q1923&gt;90,TONGHOP!Q1923&lt;=120)),TONGHOP!T1923,"")</f>
        <v/>
      </c>
      <c r="E1923" s="1" t="str">
        <f>IF(AND(TONGHOP!O1923="KTHP",OR(TONGHOP!P1923="LT",TONGHOP!P1923="TN"),AND(TONGHOP!Q1923&gt;90,TONGHOP!Q1923&lt;=120)),TONGHOP!U1923,"")</f>
        <v/>
      </c>
      <c r="F1923" s="1" t="str">
        <f t="shared" ref="F1923:F1986" si="121">IF(AND(D1923="",E1923=""),"",1.6)</f>
        <v/>
      </c>
      <c r="G1923" s="1" t="str">
        <f>IF(AND(TONGHOP!O1923="KTHP",OR(TONGHOP!P1923="LT",TONGHOP!P1923="TN"),AND(TONGHOP!Q1923&gt;120,TONGHOP!Q1923&lt;=150)),TONGHOP!T1923,"")</f>
        <v/>
      </c>
      <c r="H1923" s="1" t="str">
        <f>IF(AND(TONGHOP!O1923="KTHP",OR(TONGHOP!P1923="LT",TONGHOP!P1923="TN"),AND(TONGHOP!Q1923&gt;120,TONGHOP!Q1923&lt;=150)),TONGHOP!U1923,"")</f>
        <v/>
      </c>
      <c r="I1923" s="1" t="str">
        <f t="shared" ref="I1923:I1986" si="122">IF(AND(G1923="",H1923=""),"",2)</f>
        <v/>
      </c>
      <c r="J1923" s="1" t="str">
        <f>IF(AND(TONGHOP!O1923="KTHP",OR(TONGHOP!P1923="LT",TONGHOP!P1923="TN"),TONGHOP!Q1923&gt;150),TONGHOP!T1923,"")</f>
        <v/>
      </c>
      <c r="K1923" s="1" t="str">
        <f>IF(AND(TONGHOP!O1923="KTHP",OR(TONGHOP!P1923="LT",TONGHOP!P1923="TN"),TONGHOP!Q1923&gt;150),TONGHOP!U1923,"")</f>
        <v/>
      </c>
      <c r="L1923" s="1" t="str">
        <f t="shared" ref="L1923:L1986" si="123">IF(AND(J1923="",K1923=""),"",2.5)</f>
        <v/>
      </c>
    </row>
    <row r="1924" spans="1:12">
      <c r="A1924" s="1" t="str">
        <f>IF(AND(TONGHOP!O1924="KTHP",OR(TONGHOP!P1924="LT",TONGHOP!P1924="TN"),TONGHOP!Q1924&lt;=90),TONGHOP!T1924,"")</f>
        <v/>
      </c>
      <c r="B1924" s="1" t="str">
        <f>IF(AND(TONGHOP!O1924="KTHP",OR(TONGHOP!P1924="LT",TONGHOP!P1924="TN"),TONGHOP!Q1924&lt;=90),TONGHOP!U1924,"")</f>
        <v/>
      </c>
      <c r="C1924" s="1" t="str">
        <f t="shared" si="120"/>
        <v/>
      </c>
      <c r="D1924" s="1" t="str">
        <f>IF(AND(TONGHOP!O1924="KTHP",OR(TONGHOP!P1924="LT",TONGHOP!P1924="TN"),AND(TONGHOP!Q1924&gt;90,TONGHOP!Q1924&lt;=120)),TONGHOP!T1924,"")</f>
        <v/>
      </c>
      <c r="E1924" s="1" t="str">
        <f>IF(AND(TONGHOP!O1924="KTHP",OR(TONGHOP!P1924="LT",TONGHOP!P1924="TN"),AND(TONGHOP!Q1924&gt;90,TONGHOP!Q1924&lt;=120)),TONGHOP!U1924,"")</f>
        <v/>
      </c>
      <c r="F1924" s="1" t="str">
        <f t="shared" si="121"/>
        <v/>
      </c>
      <c r="G1924" s="1" t="str">
        <f>IF(AND(TONGHOP!O1924="KTHP",OR(TONGHOP!P1924="LT",TONGHOP!P1924="TN"),AND(TONGHOP!Q1924&gt;120,TONGHOP!Q1924&lt;=150)),TONGHOP!T1924,"")</f>
        <v/>
      </c>
      <c r="H1924" s="1" t="str">
        <f>IF(AND(TONGHOP!O1924="KTHP",OR(TONGHOP!P1924="LT",TONGHOP!P1924="TN"),AND(TONGHOP!Q1924&gt;120,TONGHOP!Q1924&lt;=150)),TONGHOP!U1924,"")</f>
        <v/>
      </c>
      <c r="I1924" s="1" t="str">
        <f t="shared" si="122"/>
        <v/>
      </c>
      <c r="J1924" s="1" t="str">
        <f>IF(AND(TONGHOP!O1924="KTHP",OR(TONGHOP!P1924="LT",TONGHOP!P1924="TN"),TONGHOP!Q1924&gt;150),TONGHOP!T1924,"")</f>
        <v/>
      </c>
      <c r="K1924" s="1" t="str">
        <f>IF(AND(TONGHOP!O1924="KTHP",OR(TONGHOP!P1924="LT",TONGHOP!P1924="TN"),TONGHOP!Q1924&gt;150),TONGHOP!U1924,"")</f>
        <v/>
      </c>
      <c r="L1924" s="1" t="str">
        <f t="shared" si="123"/>
        <v/>
      </c>
    </row>
    <row r="1925" spans="1:12">
      <c r="A1925" s="1" t="str">
        <f>IF(AND(TONGHOP!O1925="KTHP",OR(TONGHOP!P1925="LT",TONGHOP!P1925="TN"),TONGHOP!Q1925&lt;=90),TONGHOP!T1925,"")</f>
        <v/>
      </c>
      <c r="B1925" s="1" t="str">
        <f>IF(AND(TONGHOP!O1925="KTHP",OR(TONGHOP!P1925="LT",TONGHOP!P1925="TN"),TONGHOP!Q1925&lt;=90),TONGHOP!U1925,"")</f>
        <v/>
      </c>
      <c r="C1925" s="1" t="str">
        <f t="shared" si="120"/>
        <v/>
      </c>
      <c r="D1925" s="1" t="str">
        <f>IF(AND(TONGHOP!O1925="KTHP",OR(TONGHOP!P1925="LT",TONGHOP!P1925="TN"),AND(TONGHOP!Q1925&gt;90,TONGHOP!Q1925&lt;=120)),TONGHOP!T1925,"")</f>
        <v/>
      </c>
      <c r="E1925" s="1" t="str">
        <f>IF(AND(TONGHOP!O1925="KTHP",OR(TONGHOP!P1925="LT",TONGHOP!P1925="TN"),AND(TONGHOP!Q1925&gt;90,TONGHOP!Q1925&lt;=120)),TONGHOP!U1925,"")</f>
        <v/>
      </c>
      <c r="F1925" s="1" t="str">
        <f t="shared" si="121"/>
        <v/>
      </c>
      <c r="G1925" s="1" t="str">
        <f>IF(AND(TONGHOP!O1925="KTHP",OR(TONGHOP!P1925="LT",TONGHOP!P1925="TN"),AND(TONGHOP!Q1925&gt;120,TONGHOP!Q1925&lt;=150)),TONGHOP!T1925,"")</f>
        <v/>
      </c>
      <c r="H1925" s="1" t="str">
        <f>IF(AND(TONGHOP!O1925="KTHP",OR(TONGHOP!P1925="LT",TONGHOP!P1925="TN"),AND(TONGHOP!Q1925&gt;120,TONGHOP!Q1925&lt;=150)),TONGHOP!U1925,"")</f>
        <v/>
      </c>
      <c r="I1925" s="1" t="str">
        <f t="shared" si="122"/>
        <v/>
      </c>
      <c r="J1925" s="1" t="str">
        <f>IF(AND(TONGHOP!O1925="KTHP",OR(TONGHOP!P1925="LT",TONGHOP!P1925="TN"),TONGHOP!Q1925&gt;150),TONGHOP!T1925,"")</f>
        <v/>
      </c>
      <c r="K1925" s="1" t="str">
        <f>IF(AND(TONGHOP!O1925="KTHP",OR(TONGHOP!P1925="LT",TONGHOP!P1925="TN"),TONGHOP!Q1925&gt;150),TONGHOP!U1925,"")</f>
        <v/>
      </c>
      <c r="L1925" s="1" t="str">
        <f t="shared" si="123"/>
        <v/>
      </c>
    </row>
    <row r="1926" spans="1:12">
      <c r="A1926" s="1" t="str">
        <f>IF(AND(TONGHOP!O1926="KTHP",OR(TONGHOP!P1926="LT",TONGHOP!P1926="TN"),TONGHOP!Q1926&lt;=90),TONGHOP!T1926,"")</f>
        <v/>
      </c>
      <c r="B1926" s="1" t="str">
        <f>IF(AND(TONGHOP!O1926="KTHP",OR(TONGHOP!P1926="LT",TONGHOP!P1926="TN"),TONGHOP!Q1926&lt;=90),TONGHOP!U1926,"")</f>
        <v/>
      </c>
      <c r="C1926" s="1" t="str">
        <f t="shared" si="120"/>
        <v/>
      </c>
      <c r="D1926" s="1" t="str">
        <f>IF(AND(TONGHOP!O1926="KTHP",OR(TONGHOP!P1926="LT",TONGHOP!P1926="TN"),AND(TONGHOP!Q1926&gt;90,TONGHOP!Q1926&lt;=120)),TONGHOP!T1926,"")</f>
        <v/>
      </c>
      <c r="E1926" s="1" t="str">
        <f>IF(AND(TONGHOP!O1926="KTHP",OR(TONGHOP!P1926="LT",TONGHOP!P1926="TN"),AND(TONGHOP!Q1926&gt;90,TONGHOP!Q1926&lt;=120)),TONGHOP!U1926,"")</f>
        <v/>
      </c>
      <c r="F1926" s="1" t="str">
        <f t="shared" si="121"/>
        <v/>
      </c>
      <c r="G1926" s="1" t="str">
        <f>IF(AND(TONGHOP!O1926="KTHP",OR(TONGHOP!P1926="LT",TONGHOP!P1926="TN"),AND(TONGHOP!Q1926&gt;120,TONGHOP!Q1926&lt;=150)),TONGHOP!T1926,"")</f>
        <v/>
      </c>
      <c r="H1926" s="1" t="str">
        <f>IF(AND(TONGHOP!O1926="KTHP",OR(TONGHOP!P1926="LT",TONGHOP!P1926="TN"),AND(TONGHOP!Q1926&gt;120,TONGHOP!Q1926&lt;=150)),TONGHOP!U1926,"")</f>
        <v/>
      </c>
      <c r="I1926" s="1" t="str">
        <f t="shared" si="122"/>
        <v/>
      </c>
      <c r="J1926" s="1" t="str">
        <f>IF(AND(TONGHOP!O1926="KTHP",OR(TONGHOP!P1926="LT",TONGHOP!P1926="TN"),TONGHOP!Q1926&gt;150),TONGHOP!T1926,"")</f>
        <v/>
      </c>
      <c r="K1926" s="1" t="str">
        <f>IF(AND(TONGHOP!O1926="KTHP",OR(TONGHOP!P1926="LT",TONGHOP!P1926="TN"),TONGHOP!Q1926&gt;150),TONGHOP!U1926,"")</f>
        <v/>
      </c>
      <c r="L1926" s="1" t="str">
        <f t="shared" si="123"/>
        <v/>
      </c>
    </row>
    <row r="1927" spans="1:12">
      <c r="A1927" s="1" t="str">
        <f>IF(AND(TONGHOP!O1927="KTHP",OR(TONGHOP!P1927="LT",TONGHOP!P1927="TN"),TONGHOP!Q1927&lt;=90),TONGHOP!T1927,"")</f>
        <v/>
      </c>
      <c r="B1927" s="1" t="str">
        <f>IF(AND(TONGHOP!O1927="KTHP",OR(TONGHOP!P1927="LT",TONGHOP!P1927="TN"),TONGHOP!Q1927&lt;=90),TONGHOP!U1927,"")</f>
        <v/>
      </c>
      <c r="C1927" s="1" t="str">
        <f t="shared" si="120"/>
        <v/>
      </c>
      <c r="D1927" s="1" t="str">
        <f>IF(AND(TONGHOP!O1927="KTHP",OR(TONGHOP!P1927="LT",TONGHOP!P1927="TN"),AND(TONGHOP!Q1927&gt;90,TONGHOP!Q1927&lt;=120)),TONGHOP!T1927,"")</f>
        <v/>
      </c>
      <c r="E1927" s="1" t="str">
        <f>IF(AND(TONGHOP!O1927="KTHP",OR(TONGHOP!P1927="LT",TONGHOP!P1927="TN"),AND(TONGHOP!Q1927&gt;90,TONGHOP!Q1927&lt;=120)),TONGHOP!U1927,"")</f>
        <v/>
      </c>
      <c r="F1927" s="1" t="str">
        <f t="shared" si="121"/>
        <v/>
      </c>
      <c r="G1927" s="1" t="str">
        <f>IF(AND(TONGHOP!O1927="KTHP",OR(TONGHOP!P1927="LT",TONGHOP!P1927="TN"),AND(TONGHOP!Q1927&gt;120,TONGHOP!Q1927&lt;=150)),TONGHOP!T1927,"")</f>
        <v/>
      </c>
      <c r="H1927" s="1" t="str">
        <f>IF(AND(TONGHOP!O1927="KTHP",OR(TONGHOP!P1927="LT",TONGHOP!P1927="TN"),AND(TONGHOP!Q1927&gt;120,TONGHOP!Q1927&lt;=150)),TONGHOP!U1927,"")</f>
        <v/>
      </c>
      <c r="I1927" s="1" t="str">
        <f t="shared" si="122"/>
        <v/>
      </c>
      <c r="J1927" s="1" t="str">
        <f>IF(AND(TONGHOP!O1927="KTHP",OR(TONGHOP!P1927="LT",TONGHOP!P1927="TN"),TONGHOP!Q1927&gt;150),TONGHOP!T1927,"")</f>
        <v/>
      </c>
      <c r="K1927" s="1" t="str">
        <f>IF(AND(TONGHOP!O1927="KTHP",OR(TONGHOP!P1927="LT",TONGHOP!P1927="TN"),TONGHOP!Q1927&gt;150),TONGHOP!U1927,"")</f>
        <v/>
      </c>
      <c r="L1927" s="1" t="str">
        <f t="shared" si="123"/>
        <v/>
      </c>
    </row>
    <row r="1928" spans="1:12">
      <c r="A1928" s="1" t="str">
        <f>IF(AND(TONGHOP!O1928="KTHP",OR(TONGHOP!P1928="LT",TONGHOP!P1928="TN"),TONGHOP!Q1928&lt;=90),TONGHOP!T1928,"")</f>
        <v/>
      </c>
      <c r="B1928" s="1" t="str">
        <f>IF(AND(TONGHOP!O1928="KTHP",OR(TONGHOP!P1928="LT",TONGHOP!P1928="TN"),TONGHOP!Q1928&lt;=90),TONGHOP!U1928,"")</f>
        <v/>
      </c>
      <c r="C1928" s="1" t="str">
        <f t="shared" si="120"/>
        <v/>
      </c>
      <c r="D1928" s="1" t="str">
        <f>IF(AND(TONGHOP!O1928="KTHP",OR(TONGHOP!P1928="LT",TONGHOP!P1928="TN"),AND(TONGHOP!Q1928&gt;90,TONGHOP!Q1928&lt;=120)),TONGHOP!T1928,"")</f>
        <v/>
      </c>
      <c r="E1928" s="1" t="str">
        <f>IF(AND(TONGHOP!O1928="KTHP",OR(TONGHOP!P1928="LT",TONGHOP!P1928="TN"),AND(TONGHOP!Q1928&gt;90,TONGHOP!Q1928&lt;=120)),TONGHOP!U1928,"")</f>
        <v/>
      </c>
      <c r="F1928" s="1" t="str">
        <f t="shared" si="121"/>
        <v/>
      </c>
      <c r="G1928" s="1" t="str">
        <f>IF(AND(TONGHOP!O1928="KTHP",OR(TONGHOP!P1928="LT",TONGHOP!P1928="TN"),AND(TONGHOP!Q1928&gt;120,TONGHOP!Q1928&lt;=150)),TONGHOP!T1928,"")</f>
        <v/>
      </c>
      <c r="H1928" s="1" t="str">
        <f>IF(AND(TONGHOP!O1928="KTHP",OR(TONGHOP!P1928="LT",TONGHOP!P1928="TN"),AND(TONGHOP!Q1928&gt;120,TONGHOP!Q1928&lt;=150)),TONGHOP!U1928,"")</f>
        <v/>
      </c>
      <c r="I1928" s="1" t="str">
        <f t="shared" si="122"/>
        <v/>
      </c>
      <c r="J1928" s="1" t="str">
        <f>IF(AND(TONGHOP!O1928="KTHP",OR(TONGHOP!P1928="LT",TONGHOP!P1928="TN"),TONGHOP!Q1928&gt;150),TONGHOP!T1928,"")</f>
        <v/>
      </c>
      <c r="K1928" s="1" t="str">
        <f>IF(AND(TONGHOP!O1928="KTHP",OR(TONGHOP!P1928="LT",TONGHOP!P1928="TN"),TONGHOP!Q1928&gt;150),TONGHOP!U1928,"")</f>
        <v/>
      </c>
      <c r="L1928" s="1" t="str">
        <f t="shared" si="123"/>
        <v/>
      </c>
    </row>
    <row r="1929" spans="1:12">
      <c r="A1929" s="1" t="str">
        <f>IF(AND(TONGHOP!O1929="KTHP",OR(TONGHOP!P1929="LT",TONGHOP!P1929="TN"),TONGHOP!Q1929&lt;=90),TONGHOP!T1929,"")</f>
        <v/>
      </c>
      <c r="B1929" s="1" t="str">
        <f>IF(AND(TONGHOP!O1929="KTHP",OR(TONGHOP!P1929="LT",TONGHOP!P1929="TN"),TONGHOP!Q1929&lt;=90),TONGHOP!U1929,"")</f>
        <v/>
      </c>
      <c r="C1929" s="1" t="str">
        <f t="shared" si="120"/>
        <v/>
      </c>
      <c r="D1929" s="1" t="str">
        <f>IF(AND(TONGHOP!O1929="KTHP",OR(TONGHOP!P1929="LT",TONGHOP!P1929="TN"),AND(TONGHOP!Q1929&gt;90,TONGHOP!Q1929&lt;=120)),TONGHOP!T1929,"")</f>
        <v/>
      </c>
      <c r="E1929" s="1" t="str">
        <f>IF(AND(TONGHOP!O1929="KTHP",OR(TONGHOP!P1929="LT",TONGHOP!P1929="TN"),AND(TONGHOP!Q1929&gt;90,TONGHOP!Q1929&lt;=120)),TONGHOP!U1929,"")</f>
        <v/>
      </c>
      <c r="F1929" s="1" t="str">
        <f t="shared" si="121"/>
        <v/>
      </c>
      <c r="G1929" s="1" t="str">
        <f>IF(AND(TONGHOP!O1929="KTHP",OR(TONGHOP!P1929="LT",TONGHOP!P1929="TN"),AND(TONGHOP!Q1929&gt;120,TONGHOP!Q1929&lt;=150)),TONGHOP!T1929,"")</f>
        <v/>
      </c>
      <c r="H1929" s="1" t="str">
        <f>IF(AND(TONGHOP!O1929="KTHP",OR(TONGHOP!P1929="LT",TONGHOP!P1929="TN"),AND(TONGHOP!Q1929&gt;120,TONGHOP!Q1929&lt;=150)),TONGHOP!U1929,"")</f>
        <v/>
      </c>
      <c r="I1929" s="1" t="str">
        <f t="shared" si="122"/>
        <v/>
      </c>
      <c r="J1929" s="1" t="str">
        <f>IF(AND(TONGHOP!O1929="KTHP",OR(TONGHOP!P1929="LT",TONGHOP!P1929="TN"),TONGHOP!Q1929&gt;150),TONGHOP!T1929,"")</f>
        <v/>
      </c>
      <c r="K1929" s="1" t="str">
        <f>IF(AND(TONGHOP!O1929="KTHP",OR(TONGHOP!P1929="LT",TONGHOP!P1929="TN"),TONGHOP!Q1929&gt;150),TONGHOP!U1929,"")</f>
        <v/>
      </c>
      <c r="L1929" s="1" t="str">
        <f t="shared" si="123"/>
        <v/>
      </c>
    </row>
    <row r="1930" spans="1:12">
      <c r="A1930" s="1" t="str">
        <f>IF(AND(TONGHOP!O1930="KTHP",OR(TONGHOP!P1930="LT",TONGHOP!P1930="TN"),TONGHOP!Q1930&lt;=90),TONGHOP!T1930,"")</f>
        <v/>
      </c>
      <c r="B1930" s="1" t="str">
        <f>IF(AND(TONGHOP!O1930="KTHP",OR(TONGHOP!P1930="LT",TONGHOP!P1930="TN"),TONGHOP!Q1930&lt;=90),TONGHOP!U1930,"")</f>
        <v/>
      </c>
      <c r="C1930" s="1" t="str">
        <f t="shared" si="120"/>
        <v/>
      </c>
      <c r="D1930" s="1" t="str">
        <f>IF(AND(TONGHOP!O1930="KTHP",OR(TONGHOP!P1930="LT",TONGHOP!P1930="TN"),AND(TONGHOP!Q1930&gt;90,TONGHOP!Q1930&lt;=120)),TONGHOP!T1930,"")</f>
        <v/>
      </c>
      <c r="E1930" s="1" t="str">
        <f>IF(AND(TONGHOP!O1930="KTHP",OR(TONGHOP!P1930="LT",TONGHOP!P1930="TN"),AND(TONGHOP!Q1930&gt;90,TONGHOP!Q1930&lt;=120)),TONGHOP!U1930,"")</f>
        <v/>
      </c>
      <c r="F1930" s="1" t="str">
        <f t="shared" si="121"/>
        <v/>
      </c>
      <c r="G1930" s="1" t="str">
        <f>IF(AND(TONGHOP!O1930="KTHP",OR(TONGHOP!P1930="LT",TONGHOP!P1930="TN"),AND(TONGHOP!Q1930&gt;120,TONGHOP!Q1930&lt;=150)),TONGHOP!T1930,"")</f>
        <v/>
      </c>
      <c r="H1930" s="1" t="str">
        <f>IF(AND(TONGHOP!O1930="KTHP",OR(TONGHOP!P1930="LT",TONGHOP!P1930="TN"),AND(TONGHOP!Q1930&gt;120,TONGHOP!Q1930&lt;=150)),TONGHOP!U1930,"")</f>
        <v/>
      </c>
      <c r="I1930" s="1" t="str">
        <f t="shared" si="122"/>
        <v/>
      </c>
      <c r="J1930" s="1" t="str">
        <f>IF(AND(TONGHOP!O1930="KTHP",OR(TONGHOP!P1930="LT",TONGHOP!P1930="TN"),TONGHOP!Q1930&gt;150),TONGHOP!T1930,"")</f>
        <v/>
      </c>
      <c r="K1930" s="1" t="str">
        <f>IF(AND(TONGHOP!O1930="KTHP",OR(TONGHOP!P1930="LT",TONGHOP!P1930="TN"),TONGHOP!Q1930&gt;150),TONGHOP!U1930,"")</f>
        <v/>
      </c>
      <c r="L1930" s="1" t="str">
        <f t="shared" si="123"/>
        <v/>
      </c>
    </row>
    <row r="1931" spans="1:12">
      <c r="A1931" s="1" t="str">
        <f>IF(AND(TONGHOP!O1931="KTHP",OR(TONGHOP!P1931="LT",TONGHOP!P1931="TN"),TONGHOP!Q1931&lt;=90),TONGHOP!T1931,"")</f>
        <v/>
      </c>
      <c r="B1931" s="1" t="str">
        <f>IF(AND(TONGHOP!O1931="KTHP",OR(TONGHOP!P1931="LT",TONGHOP!P1931="TN"),TONGHOP!Q1931&lt;=90),TONGHOP!U1931,"")</f>
        <v/>
      </c>
      <c r="C1931" s="1" t="str">
        <f t="shared" si="120"/>
        <v/>
      </c>
      <c r="D1931" s="1" t="str">
        <f>IF(AND(TONGHOP!O1931="KTHP",OR(TONGHOP!P1931="LT",TONGHOP!P1931="TN"),AND(TONGHOP!Q1931&gt;90,TONGHOP!Q1931&lt;=120)),TONGHOP!T1931,"")</f>
        <v/>
      </c>
      <c r="E1931" s="1" t="str">
        <f>IF(AND(TONGHOP!O1931="KTHP",OR(TONGHOP!P1931="LT",TONGHOP!P1931="TN"),AND(TONGHOP!Q1931&gt;90,TONGHOP!Q1931&lt;=120)),TONGHOP!U1931,"")</f>
        <v/>
      </c>
      <c r="F1931" s="1" t="str">
        <f t="shared" si="121"/>
        <v/>
      </c>
      <c r="G1931" s="1" t="str">
        <f>IF(AND(TONGHOP!O1931="KTHP",OR(TONGHOP!P1931="LT",TONGHOP!P1931="TN"),AND(TONGHOP!Q1931&gt;120,TONGHOP!Q1931&lt;=150)),TONGHOP!T1931,"")</f>
        <v/>
      </c>
      <c r="H1931" s="1" t="str">
        <f>IF(AND(TONGHOP!O1931="KTHP",OR(TONGHOP!P1931="LT",TONGHOP!P1931="TN"),AND(TONGHOP!Q1931&gt;120,TONGHOP!Q1931&lt;=150)),TONGHOP!U1931,"")</f>
        <v/>
      </c>
      <c r="I1931" s="1" t="str">
        <f t="shared" si="122"/>
        <v/>
      </c>
      <c r="J1931" s="1" t="str">
        <f>IF(AND(TONGHOP!O1931="KTHP",OR(TONGHOP!P1931="LT",TONGHOP!P1931="TN"),TONGHOP!Q1931&gt;150),TONGHOP!T1931,"")</f>
        <v/>
      </c>
      <c r="K1931" s="1" t="str">
        <f>IF(AND(TONGHOP!O1931="KTHP",OR(TONGHOP!P1931="LT",TONGHOP!P1931="TN"),TONGHOP!Q1931&gt;150),TONGHOP!U1931,"")</f>
        <v/>
      </c>
      <c r="L1931" s="1" t="str">
        <f t="shared" si="123"/>
        <v/>
      </c>
    </row>
    <row r="1932" spans="1:12">
      <c r="A1932" s="1" t="str">
        <f>IF(AND(TONGHOP!O1932="KTHP",OR(TONGHOP!P1932="LT",TONGHOP!P1932="TN"),TONGHOP!Q1932&lt;=90),TONGHOP!T1932,"")</f>
        <v/>
      </c>
      <c r="B1932" s="1" t="str">
        <f>IF(AND(TONGHOP!O1932="KTHP",OR(TONGHOP!P1932="LT",TONGHOP!P1932="TN"),TONGHOP!Q1932&lt;=90),TONGHOP!U1932,"")</f>
        <v/>
      </c>
      <c r="C1932" s="1" t="str">
        <f t="shared" si="120"/>
        <v/>
      </c>
      <c r="D1932" s="1" t="str">
        <f>IF(AND(TONGHOP!O1932="KTHP",OR(TONGHOP!P1932="LT",TONGHOP!P1932="TN"),AND(TONGHOP!Q1932&gt;90,TONGHOP!Q1932&lt;=120)),TONGHOP!T1932,"")</f>
        <v/>
      </c>
      <c r="E1932" s="1" t="str">
        <f>IF(AND(TONGHOP!O1932="KTHP",OR(TONGHOP!P1932="LT",TONGHOP!P1932="TN"),AND(TONGHOP!Q1932&gt;90,TONGHOP!Q1932&lt;=120)),TONGHOP!U1932,"")</f>
        <v/>
      </c>
      <c r="F1932" s="1" t="str">
        <f t="shared" si="121"/>
        <v/>
      </c>
      <c r="G1932" s="1" t="str">
        <f>IF(AND(TONGHOP!O1932="KTHP",OR(TONGHOP!P1932="LT",TONGHOP!P1932="TN"),AND(TONGHOP!Q1932&gt;120,TONGHOP!Q1932&lt;=150)),TONGHOP!T1932,"")</f>
        <v/>
      </c>
      <c r="H1932" s="1" t="str">
        <f>IF(AND(TONGHOP!O1932="KTHP",OR(TONGHOP!P1932="LT",TONGHOP!P1932="TN"),AND(TONGHOP!Q1932&gt;120,TONGHOP!Q1932&lt;=150)),TONGHOP!U1932,"")</f>
        <v/>
      </c>
      <c r="I1932" s="1" t="str">
        <f t="shared" si="122"/>
        <v/>
      </c>
      <c r="J1932" s="1" t="str">
        <f>IF(AND(TONGHOP!O1932="KTHP",OR(TONGHOP!P1932="LT",TONGHOP!P1932="TN"),TONGHOP!Q1932&gt;150),TONGHOP!T1932,"")</f>
        <v/>
      </c>
      <c r="K1932" s="1" t="str">
        <f>IF(AND(TONGHOP!O1932="KTHP",OR(TONGHOP!P1932="LT",TONGHOP!P1932="TN"),TONGHOP!Q1932&gt;150),TONGHOP!U1932,"")</f>
        <v/>
      </c>
      <c r="L1932" s="1" t="str">
        <f t="shared" si="123"/>
        <v/>
      </c>
    </row>
    <row r="1933" spans="1:12">
      <c r="A1933" s="1" t="str">
        <f>IF(AND(TONGHOP!O1933="KTHP",OR(TONGHOP!P1933="LT",TONGHOP!P1933="TN"),TONGHOP!Q1933&lt;=90),TONGHOP!T1933,"")</f>
        <v/>
      </c>
      <c r="B1933" s="1" t="str">
        <f>IF(AND(TONGHOP!O1933="KTHP",OR(TONGHOP!P1933="LT",TONGHOP!P1933="TN"),TONGHOP!Q1933&lt;=90),TONGHOP!U1933,"")</f>
        <v/>
      </c>
      <c r="C1933" s="1" t="str">
        <f t="shared" si="120"/>
        <v/>
      </c>
      <c r="D1933" s="1" t="str">
        <f>IF(AND(TONGHOP!O1933="KTHP",OR(TONGHOP!P1933="LT",TONGHOP!P1933="TN"),AND(TONGHOP!Q1933&gt;90,TONGHOP!Q1933&lt;=120)),TONGHOP!T1933,"")</f>
        <v/>
      </c>
      <c r="E1933" s="1" t="str">
        <f>IF(AND(TONGHOP!O1933="KTHP",OR(TONGHOP!P1933="LT",TONGHOP!P1933="TN"),AND(TONGHOP!Q1933&gt;90,TONGHOP!Q1933&lt;=120)),TONGHOP!U1933,"")</f>
        <v/>
      </c>
      <c r="F1933" s="1" t="str">
        <f t="shared" si="121"/>
        <v/>
      </c>
      <c r="G1933" s="1" t="str">
        <f>IF(AND(TONGHOP!O1933="KTHP",OR(TONGHOP!P1933="LT",TONGHOP!P1933="TN"),AND(TONGHOP!Q1933&gt;120,TONGHOP!Q1933&lt;=150)),TONGHOP!T1933,"")</f>
        <v/>
      </c>
      <c r="H1933" s="1" t="str">
        <f>IF(AND(TONGHOP!O1933="KTHP",OR(TONGHOP!P1933="LT",TONGHOP!P1933="TN"),AND(TONGHOP!Q1933&gt;120,TONGHOP!Q1933&lt;=150)),TONGHOP!U1933,"")</f>
        <v/>
      </c>
      <c r="I1933" s="1" t="str">
        <f t="shared" si="122"/>
        <v/>
      </c>
      <c r="J1933" s="1" t="str">
        <f>IF(AND(TONGHOP!O1933="KTHP",OR(TONGHOP!P1933="LT",TONGHOP!P1933="TN"),TONGHOP!Q1933&gt;150),TONGHOP!T1933,"")</f>
        <v/>
      </c>
      <c r="K1933" s="1" t="str">
        <f>IF(AND(TONGHOP!O1933="KTHP",OR(TONGHOP!P1933="LT",TONGHOP!P1933="TN"),TONGHOP!Q1933&gt;150),TONGHOP!U1933,"")</f>
        <v/>
      </c>
      <c r="L1933" s="1" t="str">
        <f t="shared" si="123"/>
        <v/>
      </c>
    </row>
    <row r="1934" spans="1:12">
      <c r="A1934" s="1" t="str">
        <f>IF(AND(TONGHOP!O1934="KTHP",OR(TONGHOP!P1934="LT",TONGHOP!P1934="TN"),TONGHOP!Q1934&lt;=90),TONGHOP!T1934,"")</f>
        <v/>
      </c>
      <c r="B1934" s="1" t="str">
        <f>IF(AND(TONGHOP!O1934="KTHP",OR(TONGHOP!P1934="LT",TONGHOP!P1934="TN"),TONGHOP!Q1934&lt;=90),TONGHOP!U1934,"")</f>
        <v/>
      </c>
      <c r="C1934" s="1" t="str">
        <f t="shared" si="120"/>
        <v/>
      </c>
      <c r="D1934" s="1" t="str">
        <f>IF(AND(TONGHOP!O1934="KTHP",OR(TONGHOP!P1934="LT",TONGHOP!P1934="TN"),AND(TONGHOP!Q1934&gt;90,TONGHOP!Q1934&lt;=120)),TONGHOP!T1934,"")</f>
        <v/>
      </c>
      <c r="E1934" s="1" t="str">
        <f>IF(AND(TONGHOP!O1934="KTHP",OR(TONGHOP!P1934="LT",TONGHOP!P1934="TN"),AND(TONGHOP!Q1934&gt;90,TONGHOP!Q1934&lt;=120)),TONGHOP!U1934,"")</f>
        <v/>
      </c>
      <c r="F1934" s="1" t="str">
        <f t="shared" si="121"/>
        <v/>
      </c>
      <c r="G1934" s="1" t="str">
        <f>IF(AND(TONGHOP!O1934="KTHP",OR(TONGHOP!P1934="LT",TONGHOP!P1934="TN"),AND(TONGHOP!Q1934&gt;120,TONGHOP!Q1934&lt;=150)),TONGHOP!T1934,"")</f>
        <v/>
      </c>
      <c r="H1934" s="1" t="str">
        <f>IF(AND(TONGHOP!O1934="KTHP",OR(TONGHOP!P1934="LT",TONGHOP!P1934="TN"),AND(TONGHOP!Q1934&gt;120,TONGHOP!Q1934&lt;=150)),TONGHOP!U1934,"")</f>
        <v/>
      </c>
      <c r="I1934" s="1" t="str">
        <f t="shared" si="122"/>
        <v/>
      </c>
      <c r="J1934" s="1" t="str">
        <f>IF(AND(TONGHOP!O1934="KTHP",OR(TONGHOP!P1934="LT",TONGHOP!P1934="TN"),TONGHOP!Q1934&gt;150),TONGHOP!T1934,"")</f>
        <v/>
      </c>
      <c r="K1934" s="1" t="str">
        <f>IF(AND(TONGHOP!O1934="KTHP",OR(TONGHOP!P1934="LT",TONGHOP!P1934="TN"),TONGHOP!Q1934&gt;150),TONGHOP!U1934,"")</f>
        <v/>
      </c>
      <c r="L1934" s="1" t="str">
        <f t="shared" si="123"/>
        <v/>
      </c>
    </row>
    <row r="1935" spans="1:12">
      <c r="A1935" s="1" t="str">
        <f>IF(AND(TONGHOP!O1935="KTHP",OR(TONGHOP!P1935="LT",TONGHOP!P1935="TN"),TONGHOP!Q1935&lt;=90),TONGHOP!T1935,"")</f>
        <v/>
      </c>
      <c r="B1935" s="1" t="str">
        <f>IF(AND(TONGHOP!O1935="KTHP",OR(TONGHOP!P1935="LT",TONGHOP!P1935="TN"),TONGHOP!Q1935&lt;=90),TONGHOP!U1935,"")</f>
        <v/>
      </c>
      <c r="C1935" s="1" t="str">
        <f t="shared" si="120"/>
        <v/>
      </c>
      <c r="D1935" s="1" t="str">
        <f>IF(AND(TONGHOP!O1935="KTHP",OR(TONGHOP!P1935="LT",TONGHOP!P1935="TN"),AND(TONGHOP!Q1935&gt;90,TONGHOP!Q1935&lt;=120)),TONGHOP!T1935,"")</f>
        <v/>
      </c>
      <c r="E1935" s="1" t="str">
        <f>IF(AND(TONGHOP!O1935="KTHP",OR(TONGHOP!P1935="LT",TONGHOP!P1935="TN"),AND(TONGHOP!Q1935&gt;90,TONGHOP!Q1935&lt;=120)),TONGHOP!U1935,"")</f>
        <v/>
      </c>
      <c r="F1935" s="1" t="str">
        <f t="shared" si="121"/>
        <v/>
      </c>
      <c r="G1935" s="1" t="str">
        <f>IF(AND(TONGHOP!O1935="KTHP",OR(TONGHOP!P1935="LT",TONGHOP!P1935="TN"),AND(TONGHOP!Q1935&gt;120,TONGHOP!Q1935&lt;=150)),TONGHOP!T1935,"")</f>
        <v/>
      </c>
      <c r="H1935" s="1" t="str">
        <f>IF(AND(TONGHOP!O1935="KTHP",OR(TONGHOP!P1935="LT",TONGHOP!P1935="TN"),AND(TONGHOP!Q1935&gt;120,TONGHOP!Q1935&lt;=150)),TONGHOP!U1935,"")</f>
        <v/>
      </c>
      <c r="I1935" s="1" t="str">
        <f t="shared" si="122"/>
        <v/>
      </c>
      <c r="J1935" s="1" t="str">
        <f>IF(AND(TONGHOP!O1935="KTHP",OR(TONGHOP!P1935="LT",TONGHOP!P1935="TN"),TONGHOP!Q1935&gt;150),TONGHOP!T1935,"")</f>
        <v/>
      </c>
      <c r="K1935" s="1" t="str">
        <f>IF(AND(TONGHOP!O1935="KTHP",OR(TONGHOP!P1935="LT",TONGHOP!P1935="TN"),TONGHOP!Q1935&gt;150),TONGHOP!U1935,"")</f>
        <v/>
      </c>
      <c r="L1935" s="1" t="str">
        <f t="shared" si="123"/>
        <v/>
      </c>
    </row>
    <row r="1936" spans="1:12">
      <c r="A1936" s="1" t="str">
        <f>IF(AND(TONGHOP!O1936="KTHP",OR(TONGHOP!P1936="LT",TONGHOP!P1936="TN"),TONGHOP!Q1936&lt;=90),TONGHOP!T1936,"")</f>
        <v/>
      </c>
      <c r="B1936" s="1" t="str">
        <f>IF(AND(TONGHOP!O1936="KTHP",OR(TONGHOP!P1936="LT",TONGHOP!P1936="TN"),TONGHOP!Q1936&lt;=90),TONGHOP!U1936,"")</f>
        <v/>
      </c>
      <c r="C1936" s="1" t="str">
        <f t="shared" si="120"/>
        <v/>
      </c>
      <c r="D1936" s="1" t="str">
        <f>IF(AND(TONGHOP!O1936="KTHP",OR(TONGHOP!P1936="LT",TONGHOP!P1936="TN"),AND(TONGHOP!Q1936&gt;90,TONGHOP!Q1936&lt;=120)),TONGHOP!T1936,"")</f>
        <v/>
      </c>
      <c r="E1936" s="1" t="str">
        <f>IF(AND(TONGHOP!O1936="KTHP",OR(TONGHOP!P1936="LT",TONGHOP!P1936="TN"),AND(TONGHOP!Q1936&gt;90,TONGHOP!Q1936&lt;=120)),TONGHOP!U1936,"")</f>
        <v/>
      </c>
      <c r="F1936" s="1" t="str">
        <f t="shared" si="121"/>
        <v/>
      </c>
      <c r="G1936" s="1" t="str">
        <f>IF(AND(TONGHOP!O1936="KTHP",OR(TONGHOP!P1936="LT",TONGHOP!P1936="TN"),AND(TONGHOP!Q1936&gt;120,TONGHOP!Q1936&lt;=150)),TONGHOP!T1936,"")</f>
        <v/>
      </c>
      <c r="H1936" s="1" t="str">
        <f>IF(AND(TONGHOP!O1936="KTHP",OR(TONGHOP!P1936="LT",TONGHOP!P1936="TN"),AND(TONGHOP!Q1936&gt;120,TONGHOP!Q1936&lt;=150)),TONGHOP!U1936,"")</f>
        <v/>
      </c>
      <c r="I1936" s="1" t="str">
        <f t="shared" si="122"/>
        <v/>
      </c>
      <c r="J1936" s="1" t="str">
        <f>IF(AND(TONGHOP!O1936="KTHP",OR(TONGHOP!P1936="LT",TONGHOP!P1936="TN"),TONGHOP!Q1936&gt;150),TONGHOP!T1936,"")</f>
        <v/>
      </c>
      <c r="K1936" s="1" t="str">
        <f>IF(AND(TONGHOP!O1936="KTHP",OR(TONGHOP!P1936="LT",TONGHOP!P1936="TN"),TONGHOP!Q1936&gt;150),TONGHOP!U1936,"")</f>
        <v/>
      </c>
      <c r="L1936" s="1" t="str">
        <f t="shared" si="123"/>
        <v/>
      </c>
    </row>
    <row r="1937" spans="1:12">
      <c r="A1937" s="1" t="str">
        <f>IF(AND(TONGHOP!O1937="KTHP",OR(TONGHOP!P1937="LT",TONGHOP!P1937="TN"),TONGHOP!Q1937&lt;=90),TONGHOP!T1937,"")</f>
        <v/>
      </c>
      <c r="B1937" s="1" t="str">
        <f>IF(AND(TONGHOP!O1937="KTHP",OR(TONGHOP!P1937="LT",TONGHOP!P1937="TN"),TONGHOP!Q1937&lt;=90),TONGHOP!U1937,"")</f>
        <v/>
      </c>
      <c r="C1937" s="1" t="str">
        <f t="shared" si="120"/>
        <v/>
      </c>
      <c r="D1937" s="1" t="str">
        <f>IF(AND(TONGHOP!O1937="KTHP",OR(TONGHOP!P1937="LT",TONGHOP!P1937="TN"),AND(TONGHOP!Q1937&gt;90,TONGHOP!Q1937&lt;=120)),TONGHOP!T1937,"")</f>
        <v/>
      </c>
      <c r="E1937" s="1" t="str">
        <f>IF(AND(TONGHOP!O1937="KTHP",OR(TONGHOP!P1937="LT",TONGHOP!P1937="TN"),AND(TONGHOP!Q1937&gt;90,TONGHOP!Q1937&lt;=120)),TONGHOP!U1937,"")</f>
        <v/>
      </c>
      <c r="F1937" s="1" t="str">
        <f t="shared" si="121"/>
        <v/>
      </c>
      <c r="G1937" s="1" t="str">
        <f>IF(AND(TONGHOP!O1937="KTHP",OR(TONGHOP!P1937="LT",TONGHOP!P1937="TN"),AND(TONGHOP!Q1937&gt;120,TONGHOP!Q1937&lt;=150)),TONGHOP!T1937,"")</f>
        <v/>
      </c>
      <c r="H1937" s="1" t="str">
        <f>IF(AND(TONGHOP!O1937="KTHP",OR(TONGHOP!P1937="LT",TONGHOP!P1937="TN"),AND(TONGHOP!Q1937&gt;120,TONGHOP!Q1937&lt;=150)),TONGHOP!U1937,"")</f>
        <v/>
      </c>
      <c r="I1937" s="1" t="str">
        <f t="shared" si="122"/>
        <v/>
      </c>
      <c r="J1937" s="1" t="str">
        <f>IF(AND(TONGHOP!O1937="KTHP",OR(TONGHOP!P1937="LT",TONGHOP!P1937="TN"),TONGHOP!Q1937&gt;150),TONGHOP!T1937,"")</f>
        <v/>
      </c>
      <c r="K1937" s="1" t="str">
        <f>IF(AND(TONGHOP!O1937="KTHP",OR(TONGHOP!P1937="LT",TONGHOP!P1937="TN"),TONGHOP!Q1937&gt;150),TONGHOP!U1937,"")</f>
        <v/>
      </c>
      <c r="L1937" s="1" t="str">
        <f t="shared" si="123"/>
        <v/>
      </c>
    </row>
    <row r="1938" spans="1:12">
      <c r="A1938" s="1" t="str">
        <f>IF(AND(TONGHOP!O1938="KTHP",OR(TONGHOP!P1938="LT",TONGHOP!P1938="TN"),TONGHOP!Q1938&lt;=90),TONGHOP!T1938,"")</f>
        <v/>
      </c>
      <c r="B1938" s="1" t="str">
        <f>IF(AND(TONGHOP!O1938="KTHP",OR(TONGHOP!P1938="LT",TONGHOP!P1938="TN"),TONGHOP!Q1938&lt;=90),TONGHOP!U1938,"")</f>
        <v/>
      </c>
      <c r="C1938" s="1" t="str">
        <f t="shared" si="120"/>
        <v/>
      </c>
      <c r="D1938" s="1" t="str">
        <f>IF(AND(TONGHOP!O1938="KTHP",OR(TONGHOP!P1938="LT",TONGHOP!P1938="TN"),AND(TONGHOP!Q1938&gt;90,TONGHOP!Q1938&lt;=120)),TONGHOP!T1938,"")</f>
        <v/>
      </c>
      <c r="E1938" s="1" t="str">
        <f>IF(AND(TONGHOP!O1938="KTHP",OR(TONGHOP!P1938="LT",TONGHOP!P1938="TN"),AND(TONGHOP!Q1938&gt;90,TONGHOP!Q1938&lt;=120)),TONGHOP!U1938,"")</f>
        <v/>
      </c>
      <c r="F1938" s="1" t="str">
        <f t="shared" si="121"/>
        <v/>
      </c>
      <c r="G1938" s="1" t="str">
        <f>IF(AND(TONGHOP!O1938="KTHP",OR(TONGHOP!P1938="LT",TONGHOP!P1938="TN"),AND(TONGHOP!Q1938&gt;120,TONGHOP!Q1938&lt;=150)),TONGHOP!T1938,"")</f>
        <v/>
      </c>
      <c r="H1938" s="1" t="str">
        <f>IF(AND(TONGHOP!O1938="KTHP",OR(TONGHOP!P1938="LT",TONGHOP!P1938="TN"),AND(TONGHOP!Q1938&gt;120,TONGHOP!Q1938&lt;=150)),TONGHOP!U1938,"")</f>
        <v/>
      </c>
      <c r="I1938" s="1" t="str">
        <f t="shared" si="122"/>
        <v/>
      </c>
      <c r="J1938" s="1" t="str">
        <f>IF(AND(TONGHOP!O1938="KTHP",OR(TONGHOP!P1938="LT",TONGHOP!P1938="TN"),TONGHOP!Q1938&gt;150),TONGHOP!T1938,"")</f>
        <v/>
      </c>
      <c r="K1938" s="1" t="str">
        <f>IF(AND(TONGHOP!O1938="KTHP",OR(TONGHOP!P1938="LT",TONGHOP!P1938="TN"),TONGHOP!Q1938&gt;150),TONGHOP!U1938,"")</f>
        <v/>
      </c>
      <c r="L1938" s="1" t="str">
        <f t="shared" si="123"/>
        <v/>
      </c>
    </row>
    <row r="1939" spans="1:12">
      <c r="A1939" s="1" t="str">
        <f>IF(AND(TONGHOP!O1939="KTHP",OR(TONGHOP!P1939="LT",TONGHOP!P1939="TN"),TONGHOP!Q1939&lt;=90),TONGHOP!T1939,"")</f>
        <v/>
      </c>
      <c r="B1939" s="1" t="str">
        <f>IF(AND(TONGHOP!O1939="KTHP",OR(TONGHOP!P1939="LT",TONGHOP!P1939="TN"),TONGHOP!Q1939&lt;=90),TONGHOP!U1939,"")</f>
        <v/>
      </c>
      <c r="C1939" s="1" t="str">
        <f t="shared" si="120"/>
        <v/>
      </c>
      <c r="D1939" s="1" t="str">
        <f>IF(AND(TONGHOP!O1939="KTHP",OR(TONGHOP!P1939="LT",TONGHOP!P1939="TN"),AND(TONGHOP!Q1939&gt;90,TONGHOP!Q1939&lt;=120)),TONGHOP!T1939,"")</f>
        <v/>
      </c>
      <c r="E1939" s="1" t="str">
        <f>IF(AND(TONGHOP!O1939="KTHP",OR(TONGHOP!P1939="LT",TONGHOP!P1939="TN"),AND(TONGHOP!Q1939&gt;90,TONGHOP!Q1939&lt;=120)),TONGHOP!U1939,"")</f>
        <v/>
      </c>
      <c r="F1939" s="1" t="str">
        <f t="shared" si="121"/>
        <v/>
      </c>
      <c r="G1939" s="1" t="str">
        <f>IF(AND(TONGHOP!O1939="KTHP",OR(TONGHOP!P1939="LT",TONGHOP!P1939="TN"),AND(TONGHOP!Q1939&gt;120,TONGHOP!Q1939&lt;=150)),TONGHOP!T1939,"")</f>
        <v/>
      </c>
      <c r="H1939" s="1" t="str">
        <f>IF(AND(TONGHOP!O1939="KTHP",OR(TONGHOP!P1939="LT",TONGHOP!P1939="TN"),AND(TONGHOP!Q1939&gt;120,TONGHOP!Q1939&lt;=150)),TONGHOP!U1939,"")</f>
        <v/>
      </c>
      <c r="I1939" s="1" t="str">
        <f t="shared" si="122"/>
        <v/>
      </c>
      <c r="J1939" s="1" t="str">
        <f>IF(AND(TONGHOP!O1939="KTHP",OR(TONGHOP!P1939="LT",TONGHOP!P1939="TN"),TONGHOP!Q1939&gt;150),TONGHOP!T1939,"")</f>
        <v/>
      </c>
      <c r="K1939" s="1" t="str">
        <f>IF(AND(TONGHOP!O1939="KTHP",OR(TONGHOP!P1939="LT",TONGHOP!P1939="TN"),TONGHOP!Q1939&gt;150),TONGHOP!U1939,"")</f>
        <v/>
      </c>
      <c r="L1939" s="1" t="str">
        <f t="shared" si="123"/>
        <v/>
      </c>
    </row>
    <row r="1940" spans="1:12">
      <c r="A1940" s="1" t="str">
        <f>IF(AND(TONGHOP!O1940="KTHP",OR(TONGHOP!P1940="LT",TONGHOP!P1940="TN"),TONGHOP!Q1940&lt;=90),TONGHOP!T1940,"")</f>
        <v/>
      </c>
      <c r="B1940" s="1" t="str">
        <f>IF(AND(TONGHOP!O1940="KTHP",OR(TONGHOP!P1940="LT",TONGHOP!P1940="TN"),TONGHOP!Q1940&lt;=90),TONGHOP!U1940,"")</f>
        <v/>
      </c>
      <c r="C1940" s="1" t="str">
        <f t="shared" si="120"/>
        <v/>
      </c>
      <c r="D1940" s="1" t="str">
        <f>IF(AND(TONGHOP!O1940="KTHP",OR(TONGHOP!P1940="LT",TONGHOP!P1940="TN"),AND(TONGHOP!Q1940&gt;90,TONGHOP!Q1940&lt;=120)),TONGHOP!T1940,"")</f>
        <v/>
      </c>
      <c r="E1940" s="1" t="str">
        <f>IF(AND(TONGHOP!O1940="KTHP",OR(TONGHOP!P1940="LT",TONGHOP!P1940="TN"),AND(TONGHOP!Q1940&gt;90,TONGHOP!Q1940&lt;=120)),TONGHOP!U1940,"")</f>
        <v/>
      </c>
      <c r="F1940" s="1" t="str">
        <f t="shared" si="121"/>
        <v/>
      </c>
      <c r="G1940" s="1" t="str">
        <f>IF(AND(TONGHOP!O1940="KTHP",OR(TONGHOP!P1940="LT",TONGHOP!P1940="TN"),AND(TONGHOP!Q1940&gt;120,TONGHOP!Q1940&lt;=150)),TONGHOP!T1940,"")</f>
        <v/>
      </c>
      <c r="H1940" s="1" t="str">
        <f>IF(AND(TONGHOP!O1940="KTHP",OR(TONGHOP!P1940="LT",TONGHOP!P1940="TN"),AND(TONGHOP!Q1940&gt;120,TONGHOP!Q1940&lt;=150)),TONGHOP!U1940,"")</f>
        <v/>
      </c>
      <c r="I1940" s="1" t="str">
        <f t="shared" si="122"/>
        <v/>
      </c>
      <c r="J1940" s="1" t="str">
        <f>IF(AND(TONGHOP!O1940="KTHP",OR(TONGHOP!P1940="LT",TONGHOP!P1940="TN"),TONGHOP!Q1940&gt;150),TONGHOP!T1940,"")</f>
        <v/>
      </c>
      <c r="K1940" s="1" t="str">
        <f>IF(AND(TONGHOP!O1940="KTHP",OR(TONGHOP!P1940="LT",TONGHOP!P1940="TN"),TONGHOP!Q1940&gt;150),TONGHOP!U1940,"")</f>
        <v/>
      </c>
      <c r="L1940" s="1" t="str">
        <f t="shared" si="123"/>
        <v/>
      </c>
    </row>
    <row r="1941" spans="1:12">
      <c r="A1941" s="1" t="str">
        <f>IF(AND(TONGHOP!O1941="KTHP",OR(TONGHOP!P1941="LT",TONGHOP!P1941="TN"),TONGHOP!Q1941&lt;=90),TONGHOP!T1941,"")</f>
        <v/>
      </c>
      <c r="B1941" s="1" t="str">
        <f>IF(AND(TONGHOP!O1941="KTHP",OR(TONGHOP!P1941="LT",TONGHOP!P1941="TN"),TONGHOP!Q1941&lt;=90),TONGHOP!U1941,"")</f>
        <v/>
      </c>
      <c r="C1941" s="1" t="str">
        <f t="shared" si="120"/>
        <v/>
      </c>
      <c r="D1941" s="1" t="str">
        <f>IF(AND(TONGHOP!O1941="KTHP",OR(TONGHOP!P1941="LT",TONGHOP!P1941="TN"),AND(TONGHOP!Q1941&gt;90,TONGHOP!Q1941&lt;=120)),TONGHOP!T1941,"")</f>
        <v/>
      </c>
      <c r="E1941" s="1" t="str">
        <f>IF(AND(TONGHOP!O1941="KTHP",OR(TONGHOP!P1941="LT",TONGHOP!P1941="TN"),AND(TONGHOP!Q1941&gt;90,TONGHOP!Q1941&lt;=120)),TONGHOP!U1941,"")</f>
        <v/>
      </c>
      <c r="F1941" s="1" t="str">
        <f t="shared" si="121"/>
        <v/>
      </c>
      <c r="G1941" s="1" t="str">
        <f>IF(AND(TONGHOP!O1941="KTHP",OR(TONGHOP!P1941="LT",TONGHOP!P1941="TN"),AND(TONGHOP!Q1941&gt;120,TONGHOP!Q1941&lt;=150)),TONGHOP!T1941,"")</f>
        <v/>
      </c>
      <c r="H1941" s="1" t="str">
        <f>IF(AND(TONGHOP!O1941="KTHP",OR(TONGHOP!P1941="LT",TONGHOP!P1941="TN"),AND(TONGHOP!Q1941&gt;120,TONGHOP!Q1941&lt;=150)),TONGHOP!U1941,"")</f>
        <v/>
      </c>
      <c r="I1941" s="1" t="str">
        <f t="shared" si="122"/>
        <v/>
      </c>
      <c r="J1941" s="1" t="str">
        <f>IF(AND(TONGHOP!O1941="KTHP",OR(TONGHOP!P1941="LT",TONGHOP!P1941="TN"),TONGHOP!Q1941&gt;150),TONGHOP!T1941,"")</f>
        <v/>
      </c>
      <c r="K1941" s="1" t="str">
        <f>IF(AND(TONGHOP!O1941="KTHP",OR(TONGHOP!P1941="LT",TONGHOP!P1941="TN"),TONGHOP!Q1941&gt;150),TONGHOP!U1941,"")</f>
        <v/>
      </c>
      <c r="L1941" s="1" t="str">
        <f t="shared" si="123"/>
        <v/>
      </c>
    </row>
    <row r="1942" spans="1:12">
      <c r="A1942" s="1" t="str">
        <f>IF(AND(TONGHOP!O1942="KTHP",OR(TONGHOP!P1942="LT",TONGHOP!P1942="TN"),TONGHOP!Q1942&lt;=90),TONGHOP!T1942,"")</f>
        <v/>
      </c>
      <c r="B1942" s="1" t="str">
        <f>IF(AND(TONGHOP!O1942="KTHP",OR(TONGHOP!P1942="LT",TONGHOP!P1942="TN"),TONGHOP!Q1942&lt;=90),TONGHOP!U1942,"")</f>
        <v/>
      </c>
      <c r="C1942" s="1" t="str">
        <f t="shared" si="120"/>
        <v/>
      </c>
      <c r="D1942" s="1" t="str">
        <f>IF(AND(TONGHOP!O1942="KTHP",OR(TONGHOP!P1942="LT",TONGHOP!P1942="TN"),AND(TONGHOP!Q1942&gt;90,TONGHOP!Q1942&lt;=120)),TONGHOP!T1942,"")</f>
        <v/>
      </c>
      <c r="E1942" s="1" t="str">
        <f>IF(AND(TONGHOP!O1942="KTHP",OR(TONGHOP!P1942="LT",TONGHOP!P1942="TN"),AND(TONGHOP!Q1942&gt;90,TONGHOP!Q1942&lt;=120)),TONGHOP!U1942,"")</f>
        <v/>
      </c>
      <c r="F1942" s="1" t="str">
        <f t="shared" si="121"/>
        <v/>
      </c>
      <c r="G1942" s="1" t="str">
        <f>IF(AND(TONGHOP!O1942="KTHP",OR(TONGHOP!P1942="LT",TONGHOP!P1942="TN"),AND(TONGHOP!Q1942&gt;120,TONGHOP!Q1942&lt;=150)),TONGHOP!T1942,"")</f>
        <v/>
      </c>
      <c r="H1942" s="1" t="str">
        <f>IF(AND(TONGHOP!O1942="KTHP",OR(TONGHOP!P1942="LT",TONGHOP!P1942="TN"),AND(TONGHOP!Q1942&gt;120,TONGHOP!Q1942&lt;=150)),TONGHOP!U1942,"")</f>
        <v/>
      </c>
      <c r="I1942" s="1" t="str">
        <f t="shared" si="122"/>
        <v/>
      </c>
      <c r="J1942" s="1" t="str">
        <f>IF(AND(TONGHOP!O1942="KTHP",OR(TONGHOP!P1942="LT",TONGHOP!P1942="TN"),TONGHOP!Q1942&gt;150),TONGHOP!T1942,"")</f>
        <v/>
      </c>
      <c r="K1942" s="1" t="str">
        <f>IF(AND(TONGHOP!O1942="KTHP",OR(TONGHOP!P1942="LT",TONGHOP!P1942="TN"),TONGHOP!Q1942&gt;150),TONGHOP!U1942,"")</f>
        <v/>
      </c>
      <c r="L1942" s="1" t="str">
        <f t="shared" si="123"/>
        <v/>
      </c>
    </row>
    <row r="1943" spans="1:12">
      <c r="A1943" s="1" t="str">
        <f>IF(AND(TONGHOP!O1943="KTHP",OR(TONGHOP!P1943="LT",TONGHOP!P1943="TN"),TONGHOP!Q1943&lt;=90),TONGHOP!T1943,"")</f>
        <v/>
      </c>
      <c r="B1943" s="1" t="str">
        <f>IF(AND(TONGHOP!O1943="KTHP",OR(TONGHOP!P1943="LT",TONGHOP!P1943="TN"),TONGHOP!Q1943&lt;=90),TONGHOP!U1943,"")</f>
        <v/>
      </c>
      <c r="C1943" s="1" t="str">
        <f t="shared" si="120"/>
        <v/>
      </c>
      <c r="D1943" s="1" t="str">
        <f>IF(AND(TONGHOP!O1943="KTHP",OR(TONGHOP!P1943="LT",TONGHOP!P1943="TN"),AND(TONGHOP!Q1943&gt;90,TONGHOP!Q1943&lt;=120)),TONGHOP!T1943,"")</f>
        <v/>
      </c>
      <c r="E1943" s="1" t="str">
        <f>IF(AND(TONGHOP!O1943="KTHP",OR(TONGHOP!P1943="LT",TONGHOP!P1943="TN"),AND(TONGHOP!Q1943&gt;90,TONGHOP!Q1943&lt;=120)),TONGHOP!U1943,"")</f>
        <v/>
      </c>
      <c r="F1943" s="1" t="str">
        <f t="shared" si="121"/>
        <v/>
      </c>
      <c r="G1943" s="1" t="str">
        <f>IF(AND(TONGHOP!O1943="KTHP",OR(TONGHOP!P1943="LT",TONGHOP!P1943="TN"),AND(TONGHOP!Q1943&gt;120,TONGHOP!Q1943&lt;=150)),TONGHOP!T1943,"")</f>
        <v/>
      </c>
      <c r="H1943" s="1" t="str">
        <f>IF(AND(TONGHOP!O1943="KTHP",OR(TONGHOP!P1943="LT",TONGHOP!P1943="TN"),AND(TONGHOP!Q1943&gt;120,TONGHOP!Q1943&lt;=150)),TONGHOP!U1943,"")</f>
        <v/>
      </c>
      <c r="I1943" s="1" t="str">
        <f t="shared" si="122"/>
        <v/>
      </c>
      <c r="J1943" s="1" t="str">
        <f>IF(AND(TONGHOP!O1943="KTHP",OR(TONGHOP!P1943="LT",TONGHOP!P1943="TN"),TONGHOP!Q1943&gt;150),TONGHOP!T1943,"")</f>
        <v/>
      </c>
      <c r="K1943" s="1" t="str">
        <f>IF(AND(TONGHOP!O1943="KTHP",OR(TONGHOP!P1943="LT",TONGHOP!P1943="TN"),TONGHOP!Q1943&gt;150),TONGHOP!U1943,"")</f>
        <v/>
      </c>
      <c r="L1943" s="1" t="str">
        <f t="shared" si="123"/>
        <v/>
      </c>
    </row>
    <row r="1944" spans="1:12">
      <c r="A1944" s="1" t="str">
        <f>IF(AND(TONGHOP!O1944="KTHP",OR(TONGHOP!P1944="LT",TONGHOP!P1944="TN"),TONGHOP!Q1944&lt;=90),TONGHOP!T1944,"")</f>
        <v/>
      </c>
      <c r="B1944" s="1" t="str">
        <f>IF(AND(TONGHOP!O1944="KTHP",OR(TONGHOP!P1944="LT",TONGHOP!P1944="TN"),TONGHOP!Q1944&lt;=90),TONGHOP!U1944,"")</f>
        <v/>
      </c>
      <c r="C1944" s="1" t="str">
        <f t="shared" si="120"/>
        <v/>
      </c>
      <c r="D1944" s="1" t="str">
        <f>IF(AND(TONGHOP!O1944="KTHP",OR(TONGHOP!P1944="LT",TONGHOP!P1944="TN"),AND(TONGHOP!Q1944&gt;90,TONGHOP!Q1944&lt;=120)),TONGHOP!T1944,"")</f>
        <v/>
      </c>
      <c r="E1944" s="1" t="str">
        <f>IF(AND(TONGHOP!O1944="KTHP",OR(TONGHOP!P1944="LT",TONGHOP!P1944="TN"),AND(TONGHOP!Q1944&gt;90,TONGHOP!Q1944&lt;=120)),TONGHOP!U1944,"")</f>
        <v/>
      </c>
      <c r="F1944" s="1" t="str">
        <f t="shared" si="121"/>
        <v/>
      </c>
      <c r="G1944" s="1" t="str">
        <f>IF(AND(TONGHOP!O1944="KTHP",OR(TONGHOP!P1944="LT",TONGHOP!P1944="TN"),AND(TONGHOP!Q1944&gt;120,TONGHOP!Q1944&lt;=150)),TONGHOP!T1944,"")</f>
        <v/>
      </c>
      <c r="H1944" s="1" t="str">
        <f>IF(AND(TONGHOP!O1944="KTHP",OR(TONGHOP!P1944="LT",TONGHOP!P1944="TN"),AND(TONGHOP!Q1944&gt;120,TONGHOP!Q1944&lt;=150)),TONGHOP!U1944,"")</f>
        <v/>
      </c>
      <c r="I1944" s="1" t="str">
        <f t="shared" si="122"/>
        <v/>
      </c>
      <c r="J1944" s="1" t="str">
        <f>IF(AND(TONGHOP!O1944="KTHP",OR(TONGHOP!P1944="LT",TONGHOP!P1944="TN"),TONGHOP!Q1944&gt;150),TONGHOP!T1944,"")</f>
        <v/>
      </c>
      <c r="K1944" s="1" t="str">
        <f>IF(AND(TONGHOP!O1944="KTHP",OR(TONGHOP!P1944="LT",TONGHOP!P1944="TN"),TONGHOP!Q1944&gt;150),TONGHOP!U1944,"")</f>
        <v/>
      </c>
      <c r="L1944" s="1" t="str">
        <f t="shared" si="123"/>
        <v/>
      </c>
    </row>
    <row r="1945" spans="1:12">
      <c r="A1945" s="1" t="str">
        <f>IF(AND(TONGHOP!O1945="KTHP",OR(TONGHOP!P1945="LT",TONGHOP!P1945="TN"),TONGHOP!Q1945&lt;=90),TONGHOP!T1945,"")</f>
        <v/>
      </c>
      <c r="B1945" s="1" t="str">
        <f>IF(AND(TONGHOP!O1945="KTHP",OR(TONGHOP!P1945="LT",TONGHOP!P1945="TN"),TONGHOP!Q1945&lt;=90),TONGHOP!U1945,"")</f>
        <v/>
      </c>
      <c r="C1945" s="1" t="str">
        <f t="shared" si="120"/>
        <v/>
      </c>
      <c r="D1945" s="1" t="str">
        <f>IF(AND(TONGHOP!O1945="KTHP",OR(TONGHOP!P1945="LT",TONGHOP!P1945="TN"),AND(TONGHOP!Q1945&gt;90,TONGHOP!Q1945&lt;=120)),TONGHOP!T1945,"")</f>
        <v/>
      </c>
      <c r="E1945" s="1" t="str">
        <f>IF(AND(TONGHOP!O1945="KTHP",OR(TONGHOP!P1945="LT",TONGHOP!P1945="TN"),AND(TONGHOP!Q1945&gt;90,TONGHOP!Q1945&lt;=120)),TONGHOP!U1945,"")</f>
        <v/>
      </c>
      <c r="F1945" s="1" t="str">
        <f t="shared" si="121"/>
        <v/>
      </c>
      <c r="G1945" s="1" t="str">
        <f>IF(AND(TONGHOP!O1945="KTHP",OR(TONGHOP!P1945="LT",TONGHOP!P1945="TN"),AND(TONGHOP!Q1945&gt;120,TONGHOP!Q1945&lt;=150)),TONGHOP!T1945,"")</f>
        <v/>
      </c>
      <c r="H1945" s="1" t="str">
        <f>IF(AND(TONGHOP!O1945="KTHP",OR(TONGHOP!P1945="LT",TONGHOP!P1945="TN"),AND(TONGHOP!Q1945&gt;120,TONGHOP!Q1945&lt;=150)),TONGHOP!U1945,"")</f>
        <v/>
      </c>
      <c r="I1945" s="1" t="str">
        <f t="shared" si="122"/>
        <v/>
      </c>
      <c r="J1945" s="1" t="str">
        <f>IF(AND(TONGHOP!O1945="KTHP",OR(TONGHOP!P1945="LT",TONGHOP!P1945="TN"),TONGHOP!Q1945&gt;150),TONGHOP!T1945,"")</f>
        <v/>
      </c>
      <c r="K1945" s="1" t="str">
        <f>IF(AND(TONGHOP!O1945="KTHP",OR(TONGHOP!P1945="LT",TONGHOP!P1945="TN"),TONGHOP!Q1945&gt;150),TONGHOP!U1945,"")</f>
        <v/>
      </c>
      <c r="L1945" s="1" t="str">
        <f t="shared" si="123"/>
        <v/>
      </c>
    </row>
    <row r="1946" spans="1:12">
      <c r="A1946" s="1" t="str">
        <f>IF(AND(TONGHOP!O1946="KTHP",OR(TONGHOP!P1946="LT",TONGHOP!P1946="TN"),TONGHOP!Q1946&lt;=90),TONGHOP!T1946,"")</f>
        <v/>
      </c>
      <c r="B1946" s="1" t="str">
        <f>IF(AND(TONGHOP!O1946="KTHP",OR(TONGHOP!P1946="LT",TONGHOP!P1946="TN"),TONGHOP!Q1946&lt;=90),TONGHOP!U1946,"")</f>
        <v/>
      </c>
      <c r="C1946" s="1" t="str">
        <f t="shared" si="120"/>
        <v/>
      </c>
      <c r="D1946" s="1" t="str">
        <f>IF(AND(TONGHOP!O1946="KTHP",OR(TONGHOP!P1946="LT",TONGHOP!P1946="TN"),AND(TONGHOP!Q1946&gt;90,TONGHOP!Q1946&lt;=120)),TONGHOP!T1946,"")</f>
        <v/>
      </c>
      <c r="E1946" s="1" t="str">
        <f>IF(AND(TONGHOP!O1946="KTHP",OR(TONGHOP!P1946="LT",TONGHOP!P1946="TN"),AND(TONGHOP!Q1946&gt;90,TONGHOP!Q1946&lt;=120)),TONGHOP!U1946,"")</f>
        <v/>
      </c>
      <c r="F1946" s="1" t="str">
        <f t="shared" si="121"/>
        <v/>
      </c>
      <c r="G1946" s="1" t="str">
        <f>IF(AND(TONGHOP!O1946="KTHP",OR(TONGHOP!P1946="LT",TONGHOP!P1946="TN"),AND(TONGHOP!Q1946&gt;120,TONGHOP!Q1946&lt;=150)),TONGHOP!T1946,"")</f>
        <v/>
      </c>
      <c r="H1946" s="1" t="str">
        <f>IF(AND(TONGHOP!O1946="KTHP",OR(TONGHOP!P1946="LT",TONGHOP!P1946="TN"),AND(TONGHOP!Q1946&gt;120,TONGHOP!Q1946&lt;=150)),TONGHOP!U1946,"")</f>
        <v/>
      </c>
      <c r="I1946" s="1" t="str">
        <f t="shared" si="122"/>
        <v/>
      </c>
      <c r="J1946" s="1" t="str">
        <f>IF(AND(TONGHOP!O1946="KTHP",OR(TONGHOP!P1946="LT",TONGHOP!P1946="TN"),TONGHOP!Q1946&gt;150),TONGHOP!T1946,"")</f>
        <v/>
      </c>
      <c r="K1946" s="1" t="str">
        <f>IF(AND(TONGHOP!O1946="KTHP",OR(TONGHOP!P1946="LT",TONGHOP!P1946="TN"),TONGHOP!Q1946&gt;150),TONGHOP!U1946,"")</f>
        <v/>
      </c>
      <c r="L1946" s="1" t="str">
        <f t="shared" si="123"/>
        <v/>
      </c>
    </row>
    <row r="1947" spans="1:12">
      <c r="A1947" s="1" t="str">
        <f>IF(AND(TONGHOP!O1947="KTHP",OR(TONGHOP!P1947="LT",TONGHOP!P1947="TN"),TONGHOP!Q1947&lt;=90),TONGHOP!T1947,"")</f>
        <v/>
      </c>
      <c r="B1947" s="1" t="str">
        <f>IF(AND(TONGHOP!O1947="KTHP",OR(TONGHOP!P1947="LT",TONGHOP!P1947="TN"),TONGHOP!Q1947&lt;=90),TONGHOP!U1947,"")</f>
        <v/>
      </c>
      <c r="C1947" s="1" t="str">
        <f t="shared" si="120"/>
        <v/>
      </c>
      <c r="D1947" s="1" t="str">
        <f>IF(AND(TONGHOP!O1947="KTHP",OR(TONGHOP!P1947="LT",TONGHOP!P1947="TN"),AND(TONGHOP!Q1947&gt;90,TONGHOP!Q1947&lt;=120)),TONGHOP!T1947,"")</f>
        <v/>
      </c>
      <c r="E1947" s="1" t="str">
        <f>IF(AND(TONGHOP!O1947="KTHP",OR(TONGHOP!P1947="LT",TONGHOP!P1947="TN"),AND(TONGHOP!Q1947&gt;90,TONGHOP!Q1947&lt;=120)),TONGHOP!U1947,"")</f>
        <v/>
      </c>
      <c r="F1947" s="1" t="str">
        <f t="shared" si="121"/>
        <v/>
      </c>
      <c r="G1947" s="1" t="str">
        <f>IF(AND(TONGHOP!O1947="KTHP",OR(TONGHOP!P1947="LT",TONGHOP!P1947="TN"),AND(TONGHOP!Q1947&gt;120,TONGHOP!Q1947&lt;=150)),TONGHOP!T1947,"")</f>
        <v/>
      </c>
      <c r="H1947" s="1" t="str">
        <f>IF(AND(TONGHOP!O1947="KTHP",OR(TONGHOP!P1947="LT",TONGHOP!P1947="TN"),AND(TONGHOP!Q1947&gt;120,TONGHOP!Q1947&lt;=150)),TONGHOP!U1947,"")</f>
        <v/>
      </c>
      <c r="I1947" s="1" t="str">
        <f t="shared" si="122"/>
        <v/>
      </c>
      <c r="J1947" s="1" t="str">
        <f>IF(AND(TONGHOP!O1947="KTHP",OR(TONGHOP!P1947="LT",TONGHOP!P1947="TN"),TONGHOP!Q1947&gt;150),TONGHOP!T1947,"")</f>
        <v/>
      </c>
      <c r="K1947" s="1" t="str">
        <f>IF(AND(TONGHOP!O1947="KTHP",OR(TONGHOP!P1947="LT",TONGHOP!P1947="TN"),TONGHOP!Q1947&gt;150),TONGHOP!U1947,"")</f>
        <v/>
      </c>
      <c r="L1947" s="1" t="str">
        <f t="shared" si="123"/>
        <v/>
      </c>
    </row>
    <row r="1948" spans="1:12">
      <c r="A1948" s="1" t="str">
        <f>IF(AND(TONGHOP!O1948="KTHP",OR(TONGHOP!P1948="LT",TONGHOP!P1948="TN"),TONGHOP!Q1948&lt;=90),TONGHOP!T1948,"")</f>
        <v/>
      </c>
      <c r="B1948" s="1" t="str">
        <f>IF(AND(TONGHOP!O1948="KTHP",OR(TONGHOP!P1948="LT",TONGHOP!P1948="TN"),TONGHOP!Q1948&lt;=90),TONGHOP!U1948,"")</f>
        <v/>
      </c>
      <c r="C1948" s="1" t="str">
        <f t="shared" si="120"/>
        <v/>
      </c>
      <c r="D1948" s="1" t="str">
        <f>IF(AND(TONGHOP!O1948="KTHP",OR(TONGHOP!P1948="LT",TONGHOP!P1948="TN"),AND(TONGHOP!Q1948&gt;90,TONGHOP!Q1948&lt;=120)),TONGHOP!T1948,"")</f>
        <v/>
      </c>
      <c r="E1948" s="1" t="str">
        <f>IF(AND(TONGHOP!O1948="KTHP",OR(TONGHOP!P1948="LT",TONGHOP!P1948="TN"),AND(TONGHOP!Q1948&gt;90,TONGHOP!Q1948&lt;=120)),TONGHOP!U1948,"")</f>
        <v/>
      </c>
      <c r="F1948" s="1" t="str">
        <f t="shared" si="121"/>
        <v/>
      </c>
      <c r="G1948" s="1" t="str">
        <f>IF(AND(TONGHOP!O1948="KTHP",OR(TONGHOP!P1948="LT",TONGHOP!P1948="TN"),AND(TONGHOP!Q1948&gt;120,TONGHOP!Q1948&lt;=150)),TONGHOP!T1948,"")</f>
        <v/>
      </c>
      <c r="H1948" s="1" t="str">
        <f>IF(AND(TONGHOP!O1948="KTHP",OR(TONGHOP!P1948="LT",TONGHOP!P1948="TN"),AND(TONGHOP!Q1948&gt;120,TONGHOP!Q1948&lt;=150)),TONGHOP!U1948,"")</f>
        <v/>
      </c>
      <c r="I1948" s="1" t="str">
        <f t="shared" si="122"/>
        <v/>
      </c>
      <c r="J1948" s="1" t="str">
        <f>IF(AND(TONGHOP!O1948="KTHP",OR(TONGHOP!P1948="LT",TONGHOP!P1948="TN"),TONGHOP!Q1948&gt;150),TONGHOP!T1948,"")</f>
        <v/>
      </c>
      <c r="K1948" s="1" t="str">
        <f>IF(AND(TONGHOP!O1948="KTHP",OR(TONGHOP!P1948="LT",TONGHOP!P1948="TN"),TONGHOP!Q1948&gt;150),TONGHOP!U1948,"")</f>
        <v/>
      </c>
      <c r="L1948" s="1" t="str">
        <f t="shared" si="123"/>
        <v/>
      </c>
    </row>
    <row r="1949" spans="1:12">
      <c r="A1949" s="1" t="str">
        <f>IF(AND(TONGHOP!O1949="KTHP",OR(TONGHOP!P1949="LT",TONGHOP!P1949="TN"),TONGHOP!Q1949&lt;=90),TONGHOP!T1949,"")</f>
        <v/>
      </c>
      <c r="B1949" s="1" t="str">
        <f>IF(AND(TONGHOP!O1949="KTHP",OR(TONGHOP!P1949="LT",TONGHOP!P1949="TN"),TONGHOP!Q1949&lt;=90),TONGHOP!U1949,"")</f>
        <v/>
      </c>
      <c r="C1949" s="1" t="str">
        <f t="shared" si="120"/>
        <v/>
      </c>
      <c r="D1949" s="1" t="str">
        <f>IF(AND(TONGHOP!O1949="KTHP",OR(TONGHOP!P1949="LT",TONGHOP!P1949="TN"),AND(TONGHOP!Q1949&gt;90,TONGHOP!Q1949&lt;=120)),TONGHOP!T1949,"")</f>
        <v/>
      </c>
      <c r="E1949" s="1" t="str">
        <f>IF(AND(TONGHOP!O1949="KTHP",OR(TONGHOP!P1949="LT",TONGHOP!P1949="TN"),AND(TONGHOP!Q1949&gt;90,TONGHOP!Q1949&lt;=120)),TONGHOP!U1949,"")</f>
        <v/>
      </c>
      <c r="F1949" s="1" t="str">
        <f t="shared" si="121"/>
        <v/>
      </c>
      <c r="G1949" s="1" t="str">
        <f>IF(AND(TONGHOP!O1949="KTHP",OR(TONGHOP!P1949="LT",TONGHOP!P1949="TN"),AND(TONGHOP!Q1949&gt;120,TONGHOP!Q1949&lt;=150)),TONGHOP!T1949,"")</f>
        <v/>
      </c>
      <c r="H1949" s="1" t="str">
        <f>IF(AND(TONGHOP!O1949="KTHP",OR(TONGHOP!P1949="LT",TONGHOP!P1949="TN"),AND(TONGHOP!Q1949&gt;120,TONGHOP!Q1949&lt;=150)),TONGHOP!U1949,"")</f>
        <v/>
      </c>
      <c r="I1949" s="1" t="str">
        <f t="shared" si="122"/>
        <v/>
      </c>
      <c r="J1949" s="1" t="str">
        <f>IF(AND(TONGHOP!O1949="KTHP",OR(TONGHOP!P1949="LT",TONGHOP!P1949="TN"),TONGHOP!Q1949&gt;150),TONGHOP!T1949,"")</f>
        <v/>
      </c>
      <c r="K1949" s="1" t="str">
        <f>IF(AND(TONGHOP!O1949="KTHP",OR(TONGHOP!P1949="LT",TONGHOP!P1949="TN"),TONGHOP!Q1949&gt;150),TONGHOP!U1949,"")</f>
        <v/>
      </c>
      <c r="L1949" s="1" t="str">
        <f t="shared" si="123"/>
        <v/>
      </c>
    </row>
    <row r="1950" spans="1:12">
      <c r="A1950" s="1" t="str">
        <f>IF(AND(TONGHOP!O1950="KTHP",OR(TONGHOP!P1950="LT",TONGHOP!P1950="TN"),TONGHOP!Q1950&lt;=90),TONGHOP!T1950,"")</f>
        <v/>
      </c>
      <c r="B1950" s="1" t="str">
        <f>IF(AND(TONGHOP!O1950="KTHP",OR(TONGHOP!P1950="LT",TONGHOP!P1950="TN"),TONGHOP!Q1950&lt;=90),TONGHOP!U1950,"")</f>
        <v/>
      </c>
      <c r="C1950" s="1" t="str">
        <f t="shared" si="120"/>
        <v/>
      </c>
      <c r="D1950" s="1" t="str">
        <f>IF(AND(TONGHOP!O1950="KTHP",OR(TONGHOP!P1950="LT",TONGHOP!P1950="TN"),AND(TONGHOP!Q1950&gt;90,TONGHOP!Q1950&lt;=120)),TONGHOP!T1950,"")</f>
        <v/>
      </c>
      <c r="E1950" s="1" t="str">
        <f>IF(AND(TONGHOP!O1950="KTHP",OR(TONGHOP!P1950="LT",TONGHOP!P1950="TN"),AND(TONGHOP!Q1950&gt;90,TONGHOP!Q1950&lt;=120)),TONGHOP!U1950,"")</f>
        <v/>
      </c>
      <c r="F1950" s="1" t="str">
        <f t="shared" si="121"/>
        <v/>
      </c>
      <c r="G1950" s="1" t="str">
        <f>IF(AND(TONGHOP!O1950="KTHP",OR(TONGHOP!P1950="LT",TONGHOP!P1950="TN"),AND(TONGHOP!Q1950&gt;120,TONGHOP!Q1950&lt;=150)),TONGHOP!T1950,"")</f>
        <v/>
      </c>
      <c r="H1950" s="1" t="str">
        <f>IF(AND(TONGHOP!O1950="KTHP",OR(TONGHOP!P1950="LT",TONGHOP!P1950="TN"),AND(TONGHOP!Q1950&gt;120,TONGHOP!Q1950&lt;=150)),TONGHOP!U1950,"")</f>
        <v/>
      </c>
      <c r="I1950" s="1" t="str">
        <f t="shared" si="122"/>
        <v/>
      </c>
      <c r="J1950" s="1" t="str">
        <f>IF(AND(TONGHOP!O1950="KTHP",OR(TONGHOP!P1950="LT",TONGHOP!P1950="TN"),TONGHOP!Q1950&gt;150),TONGHOP!T1950,"")</f>
        <v/>
      </c>
      <c r="K1950" s="1" t="str">
        <f>IF(AND(TONGHOP!O1950="KTHP",OR(TONGHOP!P1950="LT",TONGHOP!P1950="TN"),TONGHOP!Q1950&gt;150),TONGHOP!U1950,"")</f>
        <v/>
      </c>
      <c r="L1950" s="1" t="str">
        <f t="shared" si="123"/>
        <v/>
      </c>
    </row>
    <row r="1951" spans="1:12">
      <c r="A1951" s="1" t="str">
        <f>IF(AND(TONGHOP!O1951="KTHP",OR(TONGHOP!P1951="LT",TONGHOP!P1951="TN"),TONGHOP!Q1951&lt;=90),TONGHOP!T1951,"")</f>
        <v/>
      </c>
      <c r="B1951" s="1" t="str">
        <f>IF(AND(TONGHOP!O1951="KTHP",OR(TONGHOP!P1951="LT",TONGHOP!P1951="TN"),TONGHOP!Q1951&lt;=90),TONGHOP!U1951,"")</f>
        <v/>
      </c>
      <c r="C1951" s="1" t="str">
        <f t="shared" si="120"/>
        <v/>
      </c>
      <c r="D1951" s="1" t="str">
        <f>IF(AND(TONGHOP!O1951="KTHP",OR(TONGHOP!P1951="LT",TONGHOP!P1951="TN"),AND(TONGHOP!Q1951&gt;90,TONGHOP!Q1951&lt;=120)),TONGHOP!T1951,"")</f>
        <v/>
      </c>
      <c r="E1951" s="1" t="str">
        <f>IF(AND(TONGHOP!O1951="KTHP",OR(TONGHOP!P1951="LT",TONGHOP!P1951="TN"),AND(TONGHOP!Q1951&gt;90,TONGHOP!Q1951&lt;=120)),TONGHOP!U1951,"")</f>
        <v/>
      </c>
      <c r="F1951" s="1" t="str">
        <f t="shared" si="121"/>
        <v/>
      </c>
      <c r="G1951" s="1" t="str">
        <f>IF(AND(TONGHOP!O1951="KTHP",OR(TONGHOP!P1951="LT",TONGHOP!P1951="TN"),AND(TONGHOP!Q1951&gt;120,TONGHOP!Q1951&lt;=150)),TONGHOP!T1951,"")</f>
        <v/>
      </c>
      <c r="H1951" s="1" t="str">
        <f>IF(AND(TONGHOP!O1951="KTHP",OR(TONGHOP!P1951="LT",TONGHOP!P1951="TN"),AND(TONGHOP!Q1951&gt;120,TONGHOP!Q1951&lt;=150)),TONGHOP!U1951,"")</f>
        <v/>
      </c>
      <c r="I1951" s="1" t="str">
        <f t="shared" si="122"/>
        <v/>
      </c>
      <c r="J1951" s="1" t="str">
        <f>IF(AND(TONGHOP!O1951="KTHP",OR(TONGHOP!P1951="LT",TONGHOP!P1951="TN"),TONGHOP!Q1951&gt;150),TONGHOP!T1951,"")</f>
        <v/>
      </c>
      <c r="K1951" s="1" t="str">
        <f>IF(AND(TONGHOP!O1951="KTHP",OR(TONGHOP!P1951="LT",TONGHOP!P1951="TN"),TONGHOP!Q1951&gt;150),TONGHOP!U1951,"")</f>
        <v/>
      </c>
      <c r="L1951" s="1" t="str">
        <f t="shared" si="123"/>
        <v/>
      </c>
    </row>
    <row r="1952" spans="1:12">
      <c r="A1952" s="1" t="str">
        <f>IF(AND(TONGHOP!O1952="KTHP",OR(TONGHOP!P1952="LT",TONGHOP!P1952="TN"),TONGHOP!Q1952&lt;=90),TONGHOP!T1952,"")</f>
        <v/>
      </c>
      <c r="B1952" s="1" t="str">
        <f>IF(AND(TONGHOP!O1952="KTHP",OR(TONGHOP!P1952="LT",TONGHOP!P1952="TN"),TONGHOP!Q1952&lt;=90),TONGHOP!U1952,"")</f>
        <v/>
      </c>
      <c r="C1952" s="1" t="str">
        <f t="shared" si="120"/>
        <v/>
      </c>
      <c r="D1952" s="1" t="str">
        <f>IF(AND(TONGHOP!O1952="KTHP",OR(TONGHOP!P1952="LT",TONGHOP!P1952="TN"),AND(TONGHOP!Q1952&gt;90,TONGHOP!Q1952&lt;=120)),TONGHOP!T1952,"")</f>
        <v/>
      </c>
      <c r="E1952" s="1" t="str">
        <f>IF(AND(TONGHOP!O1952="KTHP",OR(TONGHOP!P1952="LT",TONGHOP!P1952="TN"),AND(TONGHOP!Q1952&gt;90,TONGHOP!Q1952&lt;=120)),TONGHOP!U1952,"")</f>
        <v/>
      </c>
      <c r="F1952" s="1" t="str">
        <f t="shared" si="121"/>
        <v/>
      </c>
      <c r="G1952" s="1" t="str">
        <f>IF(AND(TONGHOP!O1952="KTHP",OR(TONGHOP!P1952="LT",TONGHOP!P1952="TN"),AND(TONGHOP!Q1952&gt;120,TONGHOP!Q1952&lt;=150)),TONGHOP!T1952,"")</f>
        <v/>
      </c>
      <c r="H1952" s="1" t="str">
        <f>IF(AND(TONGHOP!O1952="KTHP",OR(TONGHOP!P1952="LT",TONGHOP!P1952="TN"),AND(TONGHOP!Q1952&gt;120,TONGHOP!Q1952&lt;=150)),TONGHOP!U1952,"")</f>
        <v/>
      </c>
      <c r="I1952" s="1" t="str">
        <f t="shared" si="122"/>
        <v/>
      </c>
      <c r="J1952" s="1" t="str">
        <f>IF(AND(TONGHOP!O1952="KTHP",OR(TONGHOP!P1952="LT",TONGHOP!P1952="TN"),TONGHOP!Q1952&gt;150),TONGHOP!T1952,"")</f>
        <v/>
      </c>
      <c r="K1952" s="1" t="str">
        <f>IF(AND(TONGHOP!O1952="KTHP",OR(TONGHOP!P1952="LT",TONGHOP!P1952="TN"),TONGHOP!Q1952&gt;150),TONGHOP!U1952,"")</f>
        <v/>
      </c>
      <c r="L1952" s="1" t="str">
        <f t="shared" si="123"/>
        <v/>
      </c>
    </row>
    <row r="1953" spans="1:12">
      <c r="A1953" s="1" t="str">
        <f>IF(AND(TONGHOP!O1953="KTHP",OR(TONGHOP!P1953="LT",TONGHOP!P1953="TN"),TONGHOP!Q1953&lt;=90),TONGHOP!T1953,"")</f>
        <v/>
      </c>
      <c r="B1953" s="1" t="str">
        <f>IF(AND(TONGHOP!O1953="KTHP",OR(TONGHOP!P1953="LT",TONGHOP!P1953="TN"),TONGHOP!Q1953&lt;=90),TONGHOP!U1953,"")</f>
        <v/>
      </c>
      <c r="C1953" s="1" t="str">
        <f t="shared" si="120"/>
        <v/>
      </c>
      <c r="D1953" s="1" t="str">
        <f>IF(AND(TONGHOP!O1953="KTHP",OR(TONGHOP!P1953="LT",TONGHOP!P1953="TN"),AND(TONGHOP!Q1953&gt;90,TONGHOP!Q1953&lt;=120)),TONGHOP!T1953,"")</f>
        <v/>
      </c>
      <c r="E1953" s="1" t="str">
        <f>IF(AND(TONGHOP!O1953="KTHP",OR(TONGHOP!P1953="LT",TONGHOP!P1953="TN"),AND(TONGHOP!Q1953&gt;90,TONGHOP!Q1953&lt;=120)),TONGHOP!U1953,"")</f>
        <v/>
      </c>
      <c r="F1953" s="1" t="str">
        <f t="shared" si="121"/>
        <v/>
      </c>
      <c r="G1953" s="1" t="str">
        <f>IF(AND(TONGHOP!O1953="KTHP",OR(TONGHOP!P1953="LT",TONGHOP!P1953="TN"),AND(TONGHOP!Q1953&gt;120,TONGHOP!Q1953&lt;=150)),TONGHOP!T1953,"")</f>
        <v/>
      </c>
      <c r="H1953" s="1" t="str">
        <f>IF(AND(TONGHOP!O1953="KTHP",OR(TONGHOP!P1953="LT",TONGHOP!P1953="TN"),AND(TONGHOP!Q1953&gt;120,TONGHOP!Q1953&lt;=150)),TONGHOP!U1953,"")</f>
        <v/>
      </c>
      <c r="I1953" s="1" t="str">
        <f t="shared" si="122"/>
        <v/>
      </c>
      <c r="J1953" s="1" t="str">
        <f>IF(AND(TONGHOP!O1953="KTHP",OR(TONGHOP!P1953="LT",TONGHOP!P1953="TN"),TONGHOP!Q1953&gt;150),TONGHOP!T1953,"")</f>
        <v/>
      </c>
      <c r="K1953" s="1" t="str">
        <f>IF(AND(TONGHOP!O1953="KTHP",OR(TONGHOP!P1953="LT",TONGHOP!P1953="TN"),TONGHOP!Q1953&gt;150),TONGHOP!U1953,"")</f>
        <v/>
      </c>
      <c r="L1953" s="1" t="str">
        <f t="shared" si="123"/>
        <v/>
      </c>
    </row>
    <row r="1954" spans="1:12">
      <c r="A1954" s="1" t="str">
        <f>IF(AND(TONGHOP!O1954="KTHP",OR(TONGHOP!P1954="LT",TONGHOP!P1954="TN"),TONGHOP!Q1954&lt;=90),TONGHOP!T1954,"")</f>
        <v/>
      </c>
      <c r="B1954" s="1" t="str">
        <f>IF(AND(TONGHOP!O1954="KTHP",OR(TONGHOP!P1954="LT",TONGHOP!P1954="TN"),TONGHOP!Q1954&lt;=90),TONGHOP!U1954,"")</f>
        <v/>
      </c>
      <c r="C1954" s="1" t="str">
        <f t="shared" si="120"/>
        <v/>
      </c>
      <c r="D1954" s="1" t="str">
        <f>IF(AND(TONGHOP!O1954="KTHP",OR(TONGHOP!P1954="LT",TONGHOP!P1954="TN"),AND(TONGHOP!Q1954&gt;90,TONGHOP!Q1954&lt;=120)),TONGHOP!T1954,"")</f>
        <v/>
      </c>
      <c r="E1954" s="1" t="str">
        <f>IF(AND(TONGHOP!O1954="KTHP",OR(TONGHOP!P1954="LT",TONGHOP!P1954="TN"),AND(TONGHOP!Q1954&gt;90,TONGHOP!Q1954&lt;=120)),TONGHOP!U1954,"")</f>
        <v/>
      </c>
      <c r="F1954" s="1" t="str">
        <f t="shared" si="121"/>
        <v/>
      </c>
      <c r="G1954" s="1" t="str">
        <f>IF(AND(TONGHOP!O1954="KTHP",OR(TONGHOP!P1954="LT",TONGHOP!P1954="TN"),AND(TONGHOP!Q1954&gt;120,TONGHOP!Q1954&lt;=150)),TONGHOP!T1954,"")</f>
        <v/>
      </c>
      <c r="H1954" s="1" t="str">
        <f>IF(AND(TONGHOP!O1954="KTHP",OR(TONGHOP!P1954="LT",TONGHOP!P1954="TN"),AND(TONGHOP!Q1954&gt;120,TONGHOP!Q1954&lt;=150)),TONGHOP!U1954,"")</f>
        <v/>
      </c>
      <c r="I1954" s="1" t="str">
        <f t="shared" si="122"/>
        <v/>
      </c>
      <c r="J1954" s="1" t="str">
        <f>IF(AND(TONGHOP!O1954="KTHP",OR(TONGHOP!P1954="LT",TONGHOP!P1954="TN"),TONGHOP!Q1954&gt;150),TONGHOP!T1954,"")</f>
        <v/>
      </c>
      <c r="K1954" s="1" t="str">
        <f>IF(AND(TONGHOP!O1954="KTHP",OR(TONGHOP!P1954="LT",TONGHOP!P1954="TN"),TONGHOP!Q1954&gt;150),TONGHOP!U1954,"")</f>
        <v/>
      </c>
      <c r="L1954" s="1" t="str">
        <f t="shared" si="123"/>
        <v/>
      </c>
    </row>
    <row r="1955" spans="1:12">
      <c r="A1955" s="1" t="str">
        <f>IF(AND(TONGHOP!O1955="KTHP",OR(TONGHOP!P1955="LT",TONGHOP!P1955="TN"),TONGHOP!Q1955&lt;=90),TONGHOP!T1955,"")</f>
        <v/>
      </c>
      <c r="B1955" s="1" t="str">
        <f>IF(AND(TONGHOP!O1955="KTHP",OR(TONGHOP!P1955="LT",TONGHOP!P1955="TN"),TONGHOP!Q1955&lt;=90),TONGHOP!U1955,"")</f>
        <v/>
      </c>
      <c r="C1955" s="1" t="str">
        <f t="shared" si="120"/>
        <v/>
      </c>
      <c r="D1955" s="1" t="str">
        <f>IF(AND(TONGHOP!O1955="KTHP",OR(TONGHOP!P1955="LT",TONGHOP!P1955="TN"),AND(TONGHOP!Q1955&gt;90,TONGHOP!Q1955&lt;=120)),TONGHOP!T1955,"")</f>
        <v/>
      </c>
      <c r="E1955" s="1" t="str">
        <f>IF(AND(TONGHOP!O1955="KTHP",OR(TONGHOP!P1955="LT",TONGHOP!P1955="TN"),AND(TONGHOP!Q1955&gt;90,TONGHOP!Q1955&lt;=120)),TONGHOP!U1955,"")</f>
        <v/>
      </c>
      <c r="F1955" s="1" t="str">
        <f t="shared" si="121"/>
        <v/>
      </c>
      <c r="G1955" s="1" t="str">
        <f>IF(AND(TONGHOP!O1955="KTHP",OR(TONGHOP!P1955="LT",TONGHOP!P1955="TN"),AND(TONGHOP!Q1955&gt;120,TONGHOP!Q1955&lt;=150)),TONGHOP!T1955,"")</f>
        <v/>
      </c>
      <c r="H1955" s="1" t="str">
        <f>IF(AND(TONGHOP!O1955="KTHP",OR(TONGHOP!P1955="LT",TONGHOP!P1955="TN"),AND(TONGHOP!Q1955&gt;120,TONGHOP!Q1955&lt;=150)),TONGHOP!U1955,"")</f>
        <v/>
      </c>
      <c r="I1955" s="1" t="str">
        <f t="shared" si="122"/>
        <v/>
      </c>
      <c r="J1955" s="1" t="str">
        <f>IF(AND(TONGHOP!O1955="KTHP",OR(TONGHOP!P1955="LT",TONGHOP!P1955="TN"),TONGHOP!Q1955&gt;150),TONGHOP!T1955,"")</f>
        <v/>
      </c>
      <c r="K1955" s="1" t="str">
        <f>IF(AND(TONGHOP!O1955="KTHP",OR(TONGHOP!P1955="LT",TONGHOP!P1955="TN"),TONGHOP!Q1955&gt;150),TONGHOP!U1955,"")</f>
        <v/>
      </c>
      <c r="L1955" s="1" t="str">
        <f t="shared" si="123"/>
        <v/>
      </c>
    </row>
    <row r="1956" spans="1:12">
      <c r="A1956" s="1" t="str">
        <f>IF(AND(TONGHOP!O1956="KTHP",OR(TONGHOP!P1956="LT",TONGHOP!P1956="TN"),TONGHOP!Q1956&lt;=90),TONGHOP!T1956,"")</f>
        <v/>
      </c>
      <c r="B1956" s="1" t="str">
        <f>IF(AND(TONGHOP!O1956="KTHP",OR(TONGHOP!P1956="LT",TONGHOP!P1956="TN"),TONGHOP!Q1956&lt;=90),TONGHOP!U1956,"")</f>
        <v/>
      </c>
      <c r="C1956" s="1" t="str">
        <f t="shared" si="120"/>
        <v/>
      </c>
      <c r="D1956" s="1" t="str">
        <f>IF(AND(TONGHOP!O1956="KTHP",OR(TONGHOP!P1956="LT",TONGHOP!P1956="TN"),AND(TONGHOP!Q1956&gt;90,TONGHOP!Q1956&lt;=120)),TONGHOP!T1956,"")</f>
        <v/>
      </c>
      <c r="E1956" s="1" t="str">
        <f>IF(AND(TONGHOP!O1956="KTHP",OR(TONGHOP!P1956="LT",TONGHOP!P1956="TN"),AND(TONGHOP!Q1956&gt;90,TONGHOP!Q1956&lt;=120)),TONGHOP!U1956,"")</f>
        <v/>
      </c>
      <c r="F1956" s="1" t="str">
        <f t="shared" si="121"/>
        <v/>
      </c>
      <c r="G1956" s="1" t="str">
        <f>IF(AND(TONGHOP!O1956="KTHP",OR(TONGHOP!P1956="LT",TONGHOP!P1956="TN"),AND(TONGHOP!Q1956&gt;120,TONGHOP!Q1956&lt;=150)),TONGHOP!T1956,"")</f>
        <v/>
      </c>
      <c r="H1956" s="1" t="str">
        <f>IF(AND(TONGHOP!O1956="KTHP",OR(TONGHOP!P1956="LT",TONGHOP!P1956="TN"),AND(TONGHOP!Q1956&gt;120,TONGHOP!Q1956&lt;=150)),TONGHOP!U1956,"")</f>
        <v/>
      </c>
      <c r="I1956" s="1" t="str">
        <f t="shared" si="122"/>
        <v/>
      </c>
      <c r="J1956" s="1" t="str">
        <f>IF(AND(TONGHOP!O1956="KTHP",OR(TONGHOP!P1956="LT",TONGHOP!P1956="TN"),TONGHOP!Q1956&gt;150),TONGHOP!T1956,"")</f>
        <v/>
      </c>
      <c r="K1956" s="1" t="str">
        <f>IF(AND(TONGHOP!O1956="KTHP",OR(TONGHOP!P1956="LT",TONGHOP!P1956="TN"),TONGHOP!Q1956&gt;150),TONGHOP!U1956,"")</f>
        <v/>
      </c>
      <c r="L1956" s="1" t="str">
        <f t="shared" si="123"/>
        <v/>
      </c>
    </row>
    <row r="1957" spans="1:12">
      <c r="A1957" s="1" t="str">
        <f>IF(AND(TONGHOP!O1957="KTHP",OR(TONGHOP!P1957="LT",TONGHOP!P1957="TN"),TONGHOP!Q1957&lt;=90),TONGHOP!T1957,"")</f>
        <v/>
      </c>
      <c r="B1957" s="1" t="str">
        <f>IF(AND(TONGHOP!O1957="KTHP",OR(TONGHOP!P1957="LT",TONGHOP!P1957="TN"),TONGHOP!Q1957&lt;=90),TONGHOP!U1957,"")</f>
        <v/>
      </c>
      <c r="C1957" s="1" t="str">
        <f t="shared" si="120"/>
        <v/>
      </c>
      <c r="D1957" s="1" t="str">
        <f>IF(AND(TONGHOP!O1957="KTHP",OR(TONGHOP!P1957="LT",TONGHOP!P1957="TN"),AND(TONGHOP!Q1957&gt;90,TONGHOP!Q1957&lt;=120)),TONGHOP!T1957,"")</f>
        <v/>
      </c>
      <c r="E1957" s="1" t="str">
        <f>IF(AND(TONGHOP!O1957="KTHP",OR(TONGHOP!P1957="LT",TONGHOP!P1957="TN"),AND(TONGHOP!Q1957&gt;90,TONGHOP!Q1957&lt;=120)),TONGHOP!U1957,"")</f>
        <v/>
      </c>
      <c r="F1957" s="1" t="str">
        <f t="shared" si="121"/>
        <v/>
      </c>
      <c r="G1957" s="1" t="str">
        <f>IF(AND(TONGHOP!O1957="KTHP",OR(TONGHOP!P1957="LT",TONGHOP!P1957="TN"),AND(TONGHOP!Q1957&gt;120,TONGHOP!Q1957&lt;=150)),TONGHOP!T1957,"")</f>
        <v/>
      </c>
      <c r="H1957" s="1" t="str">
        <f>IF(AND(TONGHOP!O1957="KTHP",OR(TONGHOP!P1957="LT",TONGHOP!P1957="TN"),AND(TONGHOP!Q1957&gt;120,TONGHOP!Q1957&lt;=150)),TONGHOP!U1957,"")</f>
        <v/>
      </c>
      <c r="I1957" s="1" t="str">
        <f t="shared" si="122"/>
        <v/>
      </c>
      <c r="J1957" s="1" t="str">
        <f>IF(AND(TONGHOP!O1957="KTHP",OR(TONGHOP!P1957="LT",TONGHOP!P1957="TN"),TONGHOP!Q1957&gt;150),TONGHOP!T1957,"")</f>
        <v/>
      </c>
      <c r="K1957" s="1" t="str">
        <f>IF(AND(TONGHOP!O1957="KTHP",OR(TONGHOP!P1957="LT",TONGHOP!P1957="TN"),TONGHOP!Q1957&gt;150),TONGHOP!U1957,"")</f>
        <v/>
      </c>
      <c r="L1957" s="1" t="str">
        <f t="shared" si="123"/>
        <v/>
      </c>
    </row>
    <row r="1958" spans="1:12">
      <c r="A1958" s="1" t="str">
        <f>IF(AND(TONGHOP!O1958="KTHP",OR(TONGHOP!P1958="LT",TONGHOP!P1958="TN"),TONGHOP!Q1958&lt;=90),TONGHOP!T1958,"")</f>
        <v/>
      </c>
      <c r="B1958" s="1" t="str">
        <f>IF(AND(TONGHOP!O1958="KTHP",OR(TONGHOP!P1958="LT",TONGHOP!P1958="TN"),TONGHOP!Q1958&lt;=90),TONGHOP!U1958,"")</f>
        <v/>
      </c>
      <c r="C1958" s="1" t="str">
        <f t="shared" si="120"/>
        <v/>
      </c>
      <c r="D1958" s="1" t="str">
        <f>IF(AND(TONGHOP!O1958="KTHP",OR(TONGHOP!P1958="LT",TONGHOP!P1958="TN"),AND(TONGHOP!Q1958&gt;90,TONGHOP!Q1958&lt;=120)),TONGHOP!T1958,"")</f>
        <v/>
      </c>
      <c r="E1958" s="1" t="str">
        <f>IF(AND(TONGHOP!O1958="KTHP",OR(TONGHOP!P1958="LT",TONGHOP!P1958="TN"),AND(TONGHOP!Q1958&gt;90,TONGHOP!Q1958&lt;=120)),TONGHOP!U1958,"")</f>
        <v/>
      </c>
      <c r="F1958" s="1" t="str">
        <f t="shared" si="121"/>
        <v/>
      </c>
      <c r="G1958" s="1" t="str">
        <f>IF(AND(TONGHOP!O1958="KTHP",OR(TONGHOP!P1958="LT",TONGHOP!P1958="TN"),AND(TONGHOP!Q1958&gt;120,TONGHOP!Q1958&lt;=150)),TONGHOP!T1958,"")</f>
        <v/>
      </c>
      <c r="H1958" s="1" t="str">
        <f>IF(AND(TONGHOP!O1958="KTHP",OR(TONGHOP!P1958="LT",TONGHOP!P1958="TN"),AND(TONGHOP!Q1958&gt;120,TONGHOP!Q1958&lt;=150)),TONGHOP!U1958,"")</f>
        <v/>
      </c>
      <c r="I1958" s="1" t="str">
        <f t="shared" si="122"/>
        <v/>
      </c>
      <c r="J1958" s="1" t="str">
        <f>IF(AND(TONGHOP!O1958="KTHP",OR(TONGHOP!P1958="LT",TONGHOP!P1958="TN"),TONGHOP!Q1958&gt;150),TONGHOP!T1958,"")</f>
        <v/>
      </c>
      <c r="K1958" s="1" t="str">
        <f>IF(AND(TONGHOP!O1958="KTHP",OR(TONGHOP!P1958="LT",TONGHOP!P1958="TN"),TONGHOP!Q1958&gt;150),TONGHOP!U1958,"")</f>
        <v/>
      </c>
      <c r="L1958" s="1" t="str">
        <f t="shared" si="123"/>
        <v/>
      </c>
    </row>
    <row r="1959" spans="1:12">
      <c r="A1959" s="1" t="str">
        <f>IF(AND(TONGHOP!O1959="KTHP",OR(TONGHOP!P1959="LT",TONGHOP!P1959="TN"),TONGHOP!Q1959&lt;=90),TONGHOP!T1959,"")</f>
        <v/>
      </c>
      <c r="B1959" s="1" t="str">
        <f>IF(AND(TONGHOP!O1959="KTHP",OR(TONGHOP!P1959="LT",TONGHOP!P1959="TN"),TONGHOP!Q1959&lt;=90),TONGHOP!U1959,"")</f>
        <v/>
      </c>
      <c r="C1959" s="1" t="str">
        <f t="shared" si="120"/>
        <v/>
      </c>
      <c r="D1959" s="1" t="str">
        <f>IF(AND(TONGHOP!O1959="KTHP",OR(TONGHOP!P1959="LT",TONGHOP!P1959="TN"),AND(TONGHOP!Q1959&gt;90,TONGHOP!Q1959&lt;=120)),TONGHOP!T1959,"")</f>
        <v/>
      </c>
      <c r="E1959" s="1" t="str">
        <f>IF(AND(TONGHOP!O1959="KTHP",OR(TONGHOP!P1959="LT",TONGHOP!P1959="TN"),AND(TONGHOP!Q1959&gt;90,TONGHOP!Q1959&lt;=120)),TONGHOP!U1959,"")</f>
        <v/>
      </c>
      <c r="F1959" s="1" t="str">
        <f t="shared" si="121"/>
        <v/>
      </c>
      <c r="G1959" s="1" t="str">
        <f>IF(AND(TONGHOP!O1959="KTHP",OR(TONGHOP!P1959="LT",TONGHOP!P1959="TN"),AND(TONGHOP!Q1959&gt;120,TONGHOP!Q1959&lt;=150)),TONGHOP!T1959,"")</f>
        <v/>
      </c>
      <c r="H1959" s="1" t="str">
        <f>IF(AND(TONGHOP!O1959="KTHP",OR(TONGHOP!P1959="LT",TONGHOP!P1959="TN"),AND(TONGHOP!Q1959&gt;120,TONGHOP!Q1959&lt;=150)),TONGHOP!U1959,"")</f>
        <v/>
      </c>
      <c r="I1959" s="1" t="str">
        <f t="shared" si="122"/>
        <v/>
      </c>
      <c r="J1959" s="1" t="str">
        <f>IF(AND(TONGHOP!O1959="KTHP",OR(TONGHOP!P1959="LT",TONGHOP!P1959="TN"),TONGHOP!Q1959&gt;150),TONGHOP!T1959,"")</f>
        <v/>
      </c>
      <c r="K1959" s="1" t="str">
        <f>IF(AND(TONGHOP!O1959="KTHP",OR(TONGHOP!P1959="LT",TONGHOP!P1959="TN"),TONGHOP!Q1959&gt;150),TONGHOP!U1959,"")</f>
        <v/>
      </c>
      <c r="L1959" s="1" t="str">
        <f t="shared" si="123"/>
        <v/>
      </c>
    </row>
    <row r="1960" spans="1:12">
      <c r="A1960" s="1" t="str">
        <f>IF(AND(TONGHOP!O1960="KTHP",OR(TONGHOP!P1960="LT",TONGHOP!P1960="TN"),TONGHOP!Q1960&lt;=90),TONGHOP!T1960,"")</f>
        <v/>
      </c>
      <c r="B1960" s="1" t="str">
        <f>IF(AND(TONGHOP!O1960="KTHP",OR(TONGHOP!P1960="LT",TONGHOP!P1960="TN"),TONGHOP!Q1960&lt;=90),TONGHOP!U1960,"")</f>
        <v/>
      </c>
      <c r="C1960" s="1" t="str">
        <f t="shared" si="120"/>
        <v/>
      </c>
      <c r="D1960" s="1" t="str">
        <f>IF(AND(TONGHOP!O1960="KTHP",OR(TONGHOP!P1960="LT",TONGHOP!P1960="TN"),AND(TONGHOP!Q1960&gt;90,TONGHOP!Q1960&lt;=120)),TONGHOP!T1960,"")</f>
        <v/>
      </c>
      <c r="E1960" s="1" t="str">
        <f>IF(AND(TONGHOP!O1960="KTHP",OR(TONGHOP!P1960="LT",TONGHOP!P1960="TN"),AND(TONGHOP!Q1960&gt;90,TONGHOP!Q1960&lt;=120)),TONGHOP!U1960,"")</f>
        <v/>
      </c>
      <c r="F1960" s="1" t="str">
        <f t="shared" si="121"/>
        <v/>
      </c>
      <c r="G1960" s="1" t="str">
        <f>IF(AND(TONGHOP!O1960="KTHP",OR(TONGHOP!P1960="LT",TONGHOP!P1960="TN"),AND(TONGHOP!Q1960&gt;120,TONGHOP!Q1960&lt;=150)),TONGHOP!T1960,"")</f>
        <v/>
      </c>
      <c r="H1960" s="1" t="str">
        <f>IF(AND(TONGHOP!O1960="KTHP",OR(TONGHOP!P1960="LT",TONGHOP!P1960="TN"),AND(TONGHOP!Q1960&gt;120,TONGHOP!Q1960&lt;=150)),TONGHOP!U1960,"")</f>
        <v/>
      </c>
      <c r="I1960" s="1" t="str">
        <f t="shared" si="122"/>
        <v/>
      </c>
      <c r="J1960" s="1" t="str">
        <f>IF(AND(TONGHOP!O1960="KTHP",OR(TONGHOP!P1960="LT",TONGHOP!P1960="TN"),TONGHOP!Q1960&gt;150),TONGHOP!T1960,"")</f>
        <v/>
      </c>
      <c r="K1960" s="1" t="str">
        <f>IF(AND(TONGHOP!O1960="KTHP",OR(TONGHOP!P1960="LT",TONGHOP!P1960="TN"),TONGHOP!Q1960&gt;150),TONGHOP!U1960,"")</f>
        <v/>
      </c>
      <c r="L1960" s="1" t="str">
        <f t="shared" si="123"/>
        <v/>
      </c>
    </row>
    <row r="1961" spans="1:12">
      <c r="A1961" s="1" t="str">
        <f>IF(AND(TONGHOP!O1961="KTHP",OR(TONGHOP!P1961="LT",TONGHOP!P1961="TN"),TONGHOP!Q1961&lt;=90),TONGHOP!T1961,"")</f>
        <v/>
      </c>
      <c r="B1961" s="1" t="str">
        <f>IF(AND(TONGHOP!O1961="KTHP",OR(TONGHOP!P1961="LT",TONGHOP!P1961="TN"),TONGHOP!Q1961&lt;=90),TONGHOP!U1961,"")</f>
        <v/>
      </c>
      <c r="C1961" s="1" t="str">
        <f t="shared" si="120"/>
        <v/>
      </c>
      <c r="D1961" s="1" t="str">
        <f>IF(AND(TONGHOP!O1961="KTHP",OR(TONGHOP!P1961="LT",TONGHOP!P1961="TN"),AND(TONGHOP!Q1961&gt;90,TONGHOP!Q1961&lt;=120)),TONGHOP!T1961,"")</f>
        <v/>
      </c>
      <c r="E1961" s="1" t="str">
        <f>IF(AND(TONGHOP!O1961="KTHP",OR(TONGHOP!P1961="LT",TONGHOP!P1961="TN"),AND(TONGHOP!Q1961&gt;90,TONGHOP!Q1961&lt;=120)),TONGHOP!U1961,"")</f>
        <v/>
      </c>
      <c r="F1961" s="1" t="str">
        <f t="shared" si="121"/>
        <v/>
      </c>
      <c r="G1961" s="1" t="str">
        <f>IF(AND(TONGHOP!O1961="KTHP",OR(TONGHOP!P1961="LT",TONGHOP!P1961="TN"),AND(TONGHOP!Q1961&gt;120,TONGHOP!Q1961&lt;=150)),TONGHOP!T1961,"")</f>
        <v/>
      </c>
      <c r="H1961" s="1" t="str">
        <f>IF(AND(TONGHOP!O1961="KTHP",OR(TONGHOP!P1961="LT",TONGHOP!P1961="TN"),AND(TONGHOP!Q1961&gt;120,TONGHOP!Q1961&lt;=150)),TONGHOP!U1961,"")</f>
        <v/>
      </c>
      <c r="I1961" s="1" t="str">
        <f t="shared" si="122"/>
        <v/>
      </c>
      <c r="J1961" s="1" t="str">
        <f>IF(AND(TONGHOP!O1961="KTHP",OR(TONGHOP!P1961="LT",TONGHOP!P1961="TN"),TONGHOP!Q1961&gt;150),TONGHOP!T1961,"")</f>
        <v/>
      </c>
      <c r="K1961" s="1" t="str">
        <f>IF(AND(TONGHOP!O1961="KTHP",OR(TONGHOP!P1961="LT",TONGHOP!P1961="TN"),TONGHOP!Q1961&gt;150),TONGHOP!U1961,"")</f>
        <v/>
      </c>
      <c r="L1961" s="1" t="str">
        <f t="shared" si="123"/>
        <v/>
      </c>
    </row>
    <row r="1962" spans="1:12">
      <c r="A1962" s="1" t="str">
        <f>IF(AND(TONGHOP!O1962="KTHP",OR(TONGHOP!P1962="LT",TONGHOP!P1962="TN"),TONGHOP!Q1962&lt;=90),TONGHOP!T1962,"")</f>
        <v/>
      </c>
      <c r="B1962" s="1" t="str">
        <f>IF(AND(TONGHOP!O1962="KTHP",OR(TONGHOP!P1962="LT",TONGHOP!P1962="TN"),TONGHOP!Q1962&lt;=90),TONGHOP!U1962,"")</f>
        <v/>
      </c>
      <c r="C1962" s="1" t="str">
        <f t="shared" si="120"/>
        <v/>
      </c>
      <c r="D1962" s="1" t="str">
        <f>IF(AND(TONGHOP!O1962="KTHP",OR(TONGHOP!P1962="LT",TONGHOP!P1962="TN"),AND(TONGHOP!Q1962&gt;90,TONGHOP!Q1962&lt;=120)),TONGHOP!T1962,"")</f>
        <v/>
      </c>
      <c r="E1962" s="1" t="str">
        <f>IF(AND(TONGHOP!O1962="KTHP",OR(TONGHOP!P1962="LT",TONGHOP!P1962="TN"),AND(TONGHOP!Q1962&gt;90,TONGHOP!Q1962&lt;=120)),TONGHOP!U1962,"")</f>
        <v/>
      </c>
      <c r="F1962" s="1" t="str">
        <f t="shared" si="121"/>
        <v/>
      </c>
      <c r="G1962" s="1" t="str">
        <f>IF(AND(TONGHOP!O1962="KTHP",OR(TONGHOP!P1962="LT",TONGHOP!P1962="TN"),AND(TONGHOP!Q1962&gt;120,TONGHOP!Q1962&lt;=150)),TONGHOP!T1962,"")</f>
        <v/>
      </c>
      <c r="H1962" s="1" t="str">
        <f>IF(AND(TONGHOP!O1962="KTHP",OR(TONGHOP!P1962="LT",TONGHOP!P1962="TN"),AND(TONGHOP!Q1962&gt;120,TONGHOP!Q1962&lt;=150)),TONGHOP!U1962,"")</f>
        <v/>
      </c>
      <c r="I1962" s="1" t="str">
        <f t="shared" si="122"/>
        <v/>
      </c>
      <c r="J1962" s="1" t="str">
        <f>IF(AND(TONGHOP!O1962="KTHP",OR(TONGHOP!P1962="LT",TONGHOP!P1962="TN"),TONGHOP!Q1962&gt;150),TONGHOP!T1962,"")</f>
        <v/>
      </c>
      <c r="K1962" s="1" t="str">
        <f>IF(AND(TONGHOP!O1962="KTHP",OR(TONGHOP!P1962="LT",TONGHOP!P1962="TN"),TONGHOP!Q1962&gt;150),TONGHOP!U1962,"")</f>
        <v/>
      </c>
      <c r="L1962" s="1" t="str">
        <f t="shared" si="123"/>
        <v/>
      </c>
    </row>
    <row r="1963" spans="1:12">
      <c r="A1963" s="1" t="str">
        <f>IF(AND(TONGHOP!O1963="KTHP",OR(TONGHOP!P1963="LT",TONGHOP!P1963="TN"),TONGHOP!Q1963&lt;=90),TONGHOP!T1963,"")</f>
        <v/>
      </c>
      <c r="B1963" s="1" t="str">
        <f>IF(AND(TONGHOP!O1963="KTHP",OR(TONGHOP!P1963="LT",TONGHOP!P1963="TN"),TONGHOP!Q1963&lt;=90),TONGHOP!U1963,"")</f>
        <v/>
      </c>
      <c r="C1963" s="1" t="str">
        <f t="shared" si="120"/>
        <v/>
      </c>
      <c r="D1963" s="1" t="str">
        <f>IF(AND(TONGHOP!O1963="KTHP",OR(TONGHOP!P1963="LT",TONGHOP!P1963="TN"),AND(TONGHOP!Q1963&gt;90,TONGHOP!Q1963&lt;=120)),TONGHOP!T1963,"")</f>
        <v/>
      </c>
      <c r="E1963" s="1" t="str">
        <f>IF(AND(TONGHOP!O1963="KTHP",OR(TONGHOP!P1963="LT",TONGHOP!P1963="TN"),AND(TONGHOP!Q1963&gt;90,TONGHOP!Q1963&lt;=120)),TONGHOP!U1963,"")</f>
        <v/>
      </c>
      <c r="F1963" s="1" t="str">
        <f t="shared" si="121"/>
        <v/>
      </c>
      <c r="G1963" s="1" t="str">
        <f>IF(AND(TONGHOP!O1963="KTHP",OR(TONGHOP!P1963="LT",TONGHOP!P1963="TN"),AND(TONGHOP!Q1963&gt;120,TONGHOP!Q1963&lt;=150)),TONGHOP!T1963,"")</f>
        <v/>
      </c>
      <c r="H1963" s="1" t="str">
        <f>IF(AND(TONGHOP!O1963="KTHP",OR(TONGHOP!P1963="LT",TONGHOP!P1963="TN"),AND(TONGHOP!Q1963&gt;120,TONGHOP!Q1963&lt;=150)),TONGHOP!U1963,"")</f>
        <v/>
      </c>
      <c r="I1963" s="1" t="str">
        <f t="shared" si="122"/>
        <v/>
      </c>
      <c r="J1963" s="1" t="str">
        <f>IF(AND(TONGHOP!O1963="KTHP",OR(TONGHOP!P1963="LT",TONGHOP!P1963="TN"),TONGHOP!Q1963&gt;150),TONGHOP!T1963,"")</f>
        <v/>
      </c>
      <c r="K1963" s="1" t="str">
        <f>IF(AND(TONGHOP!O1963="KTHP",OR(TONGHOP!P1963="LT",TONGHOP!P1963="TN"),TONGHOP!Q1963&gt;150),TONGHOP!U1963,"")</f>
        <v/>
      </c>
      <c r="L1963" s="1" t="str">
        <f t="shared" si="123"/>
        <v/>
      </c>
    </row>
    <row r="1964" spans="1:12">
      <c r="A1964" s="1" t="str">
        <f>IF(AND(TONGHOP!O1964="KTHP",OR(TONGHOP!P1964="LT",TONGHOP!P1964="TN"),TONGHOP!Q1964&lt;=90),TONGHOP!T1964,"")</f>
        <v/>
      </c>
      <c r="B1964" s="1" t="str">
        <f>IF(AND(TONGHOP!O1964="KTHP",OR(TONGHOP!P1964="LT",TONGHOP!P1964="TN"),TONGHOP!Q1964&lt;=90),TONGHOP!U1964,"")</f>
        <v/>
      </c>
      <c r="C1964" s="1" t="str">
        <f t="shared" si="120"/>
        <v/>
      </c>
      <c r="D1964" s="1" t="str">
        <f>IF(AND(TONGHOP!O1964="KTHP",OR(TONGHOP!P1964="LT",TONGHOP!P1964="TN"),AND(TONGHOP!Q1964&gt;90,TONGHOP!Q1964&lt;=120)),TONGHOP!T1964,"")</f>
        <v/>
      </c>
      <c r="E1964" s="1" t="str">
        <f>IF(AND(TONGHOP!O1964="KTHP",OR(TONGHOP!P1964="LT",TONGHOP!P1964="TN"),AND(TONGHOP!Q1964&gt;90,TONGHOP!Q1964&lt;=120)),TONGHOP!U1964,"")</f>
        <v/>
      </c>
      <c r="F1964" s="1" t="str">
        <f t="shared" si="121"/>
        <v/>
      </c>
      <c r="G1964" s="1" t="str">
        <f>IF(AND(TONGHOP!O1964="KTHP",OR(TONGHOP!P1964="LT",TONGHOP!P1964="TN"),AND(TONGHOP!Q1964&gt;120,TONGHOP!Q1964&lt;=150)),TONGHOP!T1964,"")</f>
        <v/>
      </c>
      <c r="H1964" s="1" t="str">
        <f>IF(AND(TONGHOP!O1964="KTHP",OR(TONGHOP!P1964="LT",TONGHOP!P1964="TN"),AND(TONGHOP!Q1964&gt;120,TONGHOP!Q1964&lt;=150)),TONGHOP!U1964,"")</f>
        <v/>
      </c>
      <c r="I1964" s="1" t="str">
        <f t="shared" si="122"/>
        <v/>
      </c>
      <c r="J1964" s="1" t="str">
        <f>IF(AND(TONGHOP!O1964="KTHP",OR(TONGHOP!P1964="LT",TONGHOP!P1964="TN"),TONGHOP!Q1964&gt;150),TONGHOP!T1964,"")</f>
        <v/>
      </c>
      <c r="K1964" s="1" t="str">
        <f>IF(AND(TONGHOP!O1964="KTHP",OR(TONGHOP!P1964="LT",TONGHOP!P1964="TN"),TONGHOP!Q1964&gt;150),TONGHOP!U1964,"")</f>
        <v/>
      </c>
      <c r="L1964" s="1" t="str">
        <f t="shared" si="123"/>
        <v/>
      </c>
    </row>
    <row r="1965" spans="1:12">
      <c r="A1965" s="1" t="str">
        <f>IF(AND(TONGHOP!O1965="KTHP",OR(TONGHOP!P1965="LT",TONGHOP!P1965="TN"),TONGHOP!Q1965&lt;=90),TONGHOP!T1965,"")</f>
        <v/>
      </c>
      <c r="B1965" s="1" t="str">
        <f>IF(AND(TONGHOP!O1965="KTHP",OR(TONGHOP!P1965="LT",TONGHOP!P1965="TN"),TONGHOP!Q1965&lt;=90),TONGHOP!U1965,"")</f>
        <v/>
      </c>
      <c r="C1965" s="1" t="str">
        <f t="shared" si="120"/>
        <v/>
      </c>
      <c r="D1965" s="1" t="str">
        <f>IF(AND(TONGHOP!O1965="KTHP",OR(TONGHOP!P1965="LT",TONGHOP!P1965="TN"),AND(TONGHOP!Q1965&gt;90,TONGHOP!Q1965&lt;=120)),TONGHOP!T1965,"")</f>
        <v/>
      </c>
      <c r="E1965" s="1" t="str">
        <f>IF(AND(TONGHOP!O1965="KTHP",OR(TONGHOP!P1965="LT",TONGHOP!P1965="TN"),AND(TONGHOP!Q1965&gt;90,TONGHOP!Q1965&lt;=120)),TONGHOP!U1965,"")</f>
        <v/>
      </c>
      <c r="F1965" s="1" t="str">
        <f t="shared" si="121"/>
        <v/>
      </c>
      <c r="G1965" s="1" t="str">
        <f>IF(AND(TONGHOP!O1965="KTHP",OR(TONGHOP!P1965="LT",TONGHOP!P1965="TN"),AND(TONGHOP!Q1965&gt;120,TONGHOP!Q1965&lt;=150)),TONGHOP!T1965,"")</f>
        <v/>
      </c>
      <c r="H1965" s="1" t="str">
        <f>IF(AND(TONGHOP!O1965="KTHP",OR(TONGHOP!P1965="LT",TONGHOP!P1965="TN"),AND(TONGHOP!Q1965&gt;120,TONGHOP!Q1965&lt;=150)),TONGHOP!U1965,"")</f>
        <v/>
      </c>
      <c r="I1965" s="1" t="str">
        <f t="shared" si="122"/>
        <v/>
      </c>
      <c r="J1965" s="1" t="str">
        <f>IF(AND(TONGHOP!O1965="KTHP",OR(TONGHOP!P1965="LT",TONGHOP!P1965="TN"),TONGHOP!Q1965&gt;150),TONGHOP!T1965,"")</f>
        <v/>
      </c>
      <c r="K1965" s="1" t="str">
        <f>IF(AND(TONGHOP!O1965="KTHP",OR(TONGHOP!P1965="LT",TONGHOP!P1965="TN"),TONGHOP!Q1965&gt;150),TONGHOP!U1965,"")</f>
        <v/>
      </c>
      <c r="L1965" s="1" t="str">
        <f t="shared" si="123"/>
        <v/>
      </c>
    </row>
    <row r="1966" spans="1:12">
      <c r="A1966" s="1" t="str">
        <f>IF(AND(TONGHOP!O1966="KTHP",OR(TONGHOP!P1966="LT",TONGHOP!P1966="TN"),TONGHOP!Q1966&lt;=90),TONGHOP!T1966,"")</f>
        <v/>
      </c>
      <c r="B1966" s="1" t="str">
        <f>IF(AND(TONGHOP!O1966="KTHP",OR(TONGHOP!P1966="LT",TONGHOP!P1966="TN"),TONGHOP!Q1966&lt;=90),TONGHOP!U1966,"")</f>
        <v/>
      </c>
      <c r="C1966" s="1" t="str">
        <f t="shared" si="120"/>
        <v/>
      </c>
      <c r="D1966" s="1" t="str">
        <f>IF(AND(TONGHOP!O1966="KTHP",OR(TONGHOP!P1966="LT",TONGHOP!P1966="TN"),AND(TONGHOP!Q1966&gt;90,TONGHOP!Q1966&lt;=120)),TONGHOP!T1966,"")</f>
        <v/>
      </c>
      <c r="E1966" s="1" t="str">
        <f>IF(AND(TONGHOP!O1966="KTHP",OR(TONGHOP!P1966="LT",TONGHOP!P1966="TN"),AND(TONGHOP!Q1966&gt;90,TONGHOP!Q1966&lt;=120)),TONGHOP!U1966,"")</f>
        <v/>
      </c>
      <c r="F1966" s="1" t="str">
        <f t="shared" si="121"/>
        <v/>
      </c>
      <c r="G1966" s="1" t="str">
        <f>IF(AND(TONGHOP!O1966="KTHP",OR(TONGHOP!P1966="LT",TONGHOP!P1966="TN"),AND(TONGHOP!Q1966&gt;120,TONGHOP!Q1966&lt;=150)),TONGHOP!T1966,"")</f>
        <v/>
      </c>
      <c r="H1966" s="1" t="str">
        <f>IF(AND(TONGHOP!O1966="KTHP",OR(TONGHOP!P1966="LT",TONGHOP!P1966="TN"),AND(TONGHOP!Q1966&gt;120,TONGHOP!Q1966&lt;=150)),TONGHOP!U1966,"")</f>
        <v/>
      </c>
      <c r="I1966" s="1" t="str">
        <f t="shared" si="122"/>
        <v/>
      </c>
      <c r="J1966" s="1" t="str">
        <f>IF(AND(TONGHOP!O1966="KTHP",OR(TONGHOP!P1966="LT",TONGHOP!P1966="TN"),TONGHOP!Q1966&gt;150),TONGHOP!T1966,"")</f>
        <v/>
      </c>
      <c r="K1966" s="1" t="str">
        <f>IF(AND(TONGHOP!O1966="KTHP",OR(TONGHOP!P1966="LT",TONGHOP!P1966="TN"),TONGHOP!Q1966&gt;150),TONGHOP!U1966,"")</f>
        <v/>
      </c>
      <c r="L1966" s="1" t="str">
        <f t="shared" si="123"/>
        <v/>
      </c>
    </row>
    <row r="1967" spans="1:12">
      <c r="A1967" s="1" t="str">
        <f>IF(AND(TONGHOP!O1967="KTHP",OR(TONGHOP!P1967="LT",TONGHOP!P1967="TN"),TONGHOP!Q1967&lt;=90),TONGHOP!T1967,"")</f>
        <v/>
      </c>
      <c r="B1967" s="1" t="str">
        <f>IF(AND(TONGHOP!O1967="KTHP",OR(TONGHOP!P1967="LT",TONGHOP!P1967="TN"),TONGHOP!Q1967&lt;=90),TONGHOP!U1967,"")</f>
        <v/>
      </c>
      <c r="C1967" s="1" t="str">
        <f t="shared" si="120"/>
        <v/>
      </c>
      <c r="D1967" s="1" t="str">
        <f>IF(AND(TONGHOP!O1967="KTHP",OR(TONGHOP!P1967="LT",TONGHOP!P1967="TN"),AND(TONGHOP!Q1967&gt;90,TONGHOP!Q1967&lt;=120)),TONGHOP!T1967,"")</f>
        <v/>
      </c>
      <c r="E1967" s="1" t="str">
        <f>IF(AND(TONGHOP!O1967="KTHP",OR(TONGHOP!P1967="LT",TONGHOP!P1967="TN"),AND(TONGHOP!Q1967&gt;90,TONGHOP!Q1967&lt;=120)),TONGHOP!U1967,"")</f>
        <v/>
      </c>
      <c r="F1967" s="1" t="str">
        <f t="shared" si="121"/>
        <v/>
      </c>
      <c r="G1967" s="1" t="str">
        <f>IF(AND(TONGHOP!O1967="KTHP",OR(TONGHOP!P1967="LT",TONGHOP!P1967="TN"),AND(TONGHOP!Q1967&gt;120,TONGHOP!Q1967&lt;=150)),TONGHOP!T1967,"")</f>
        <v/>
      </c>
      <c r="H1967" s="1" t="str">
        <f>IF(AND(TONGHOP!O1967="KTHP",OR(TONGHOP!P1967="LT",TONGHOP!P1967="TN"),AND(TONGHOP!Q1967&gt;120,TONGHOP!Q1967&lt;=150)),TONGHOP!U1967,"")</f>
        <v/>
      </c>
      <c r="I1967" s="1" t="str">
        <f t="shared" si="122"/>
        <v/>
      </c>
      <c r="J1967" s="1" t="str">
        <f>IF(AND(TONGHOP!O1967="KTHP",OR(TONGHOP!P1967="LT",TONGHOP!P1967="TN"),TONGHOP!Q1967&gt;150),TONGHOP!T1967,"")</f>
        <v/>
      </c>
      <c r="K1967" s="1" t="str">
        <f>IF(AND(TONGHOP!O1967="KTHP",OR(TONGHOP!P1967="LT",TONGHOP!P1967="TN"),TONGHOP!Q1967&gt;150),TONGHOP!U1967,"")</f>
        <v/>
      </c>
      <c r="L1967" s="1" t="str">
        <f t="shared" si="123"/>
        <v/>
      </c>
    </row>
    <row r="1968" spans="1:12">
      <c r="A1968" s="1" t="str">
        <f>IF(AND(TONGHOP!O1968="KTHP",OR(TONGHOP!P1968="LT",TONGHOP!P1968="TN"),TONGHOP!Q1968&lt;=90),TONGHOP!T1968,"")</f>
        <v/>
      </c>
      <c r="B1968" s="1" t="str">
        <f>IF(AND(TONGHOP!O1968="KTHP",OR(TONGHOP!P1968="LT",TONGHOP!P1968="TN"),TONGHOP!Q1968&lt;=90),TONGHOP!U1968,"")</f>
        <v/>
      </c>
      <c r="C1968" s="1" t="str">
        <f t="shared" si="120"/>
        <v/>
      </c>
      <c r="D1968" s="1" t="str">
        <f>IF(AND(TONGHOP!O1968="KTHP",OR(TONGHOP!P1968="LT",TONGHOP!P1968="TN"),AND(TONGHOP!Q1968&gt;90,TONGHOP!Q1968&lt;=120)),TONGHOP!T1968,"")</f>
        <v/>
      </c>
      <c r="E1968" s="1" t="str">
        <f>IF(AND(TONGHOP!O1968="KTHP",OR(TONGHOP!P1968="LT",TONGHOP!P1968="TN"),AND(TONGHOP!Q1968&gt;90,TONGHOP!Q1968&lt;=120)),TONGHOP!U1968,"")</f>
        <v/>
      </c>
      <c r="F1968" s="1" t="str">
        <f t="shared" si="121"/>
        <v/>
      </c>
      <c r="G1968" s="1" t="str">
        <f>IF(AND(TONGHOP!O1968="KTHP",OR(TONGHOP!P1968="LT",TONGHOP!P1968="TN"),AND(TONGHOP!Q1968&gt;120,TONGHOP!Q1968&lt;=150)),TONGHOP!T1968,"")</f>
        <v/>
      </c>
      <c r="H1968" s="1" t="str">
        <f>IF(AND(TONGHOP!O1968="KTHP",OR(TONGHOP!P1968="LT",TONGHOP!P1968="TN"),AND(TONGHOP!Q1968&gt;120,TONGHOP!Q1968&lt;=150)),TONGHOP!U1968,"")</f>
        <v/>
      </c>
      <c r="I1968" s="1" t="str">
        <f t="shared" si="122"/>
        <v/>
      </c>
      <c r="J1968" s="1" t="str">
        <f>IF(AND(TONGHOP!O1968="KTHP",OR(TONGHOP!P1968="LT",TONGHOP!P1968="TN"),TONGHOP!Q1968&gt;150),TONGHOP!T1968,"")</f>
        <v/>
      </c>
      <c r="K1968" s="1" t="str">
        <f>IF(AND(TONGHOP!O1968="KTHP",OR(TONGHOP!P1968="LT",TONGHOP!P1968="TN"),TONGHOP!Q1968&gt;150),TONGHOP!U1968,"")</f>
        <v/>
      </c>
      <c r="L1968" s="1" t="str">
        <f t="shared" si="123"/>
        <v/>
      </c>
    </row>
    <row r="1969" spans="1:12">
      <c r="A1969" s="1" t="str">
        <f>IF(AND(TONGHOP!O1969="KTHP",OR(TONGHOP!P1969="LT",TONGHOP!P1969="TN"),TONGHOP!Q1969&lt;=90),TONGHOP!T1969,"")</f>
        <v/>
      </c>
      <c r="B1969" s="1" t="str">
        <f>IF(AND(TONGHOP!O1969="KTHP",OR(TONGHOP!P1969="LT",TONGHOP!P1969="TN"),TONGHOP!Q1969&lt;=90),TONGHOP!U1969,"")</f>
        <v/>
      </c>
      <c r="C1969" s="1" t="str">
        <f t="shared" si="120"/>
        <v/>
      </c>
      <c r="D1969" s="1" t="str">
        <f>IF(AND(TONGHOP!O1969="KTHP",OR(TONGHOP!P1969="LT",TONGHOP!P1969="TN"),AND(TONGHOP!Q1969&gt;90,TONGHOP!Q1969&lt;=120)),TONGHOP!T1969,"")</f>
        <v/>
      </c>
      <c r="E1969" s="1" t="str">
        <f>IF(AND(TONGHOP!O1969="KTHP",OR(TONGHOP!P1969="LT",TONGHOP!P1969="TN"),AND(TONGHOP!Q1969&gt;90,TONGHOP!Q1969&lt;=120)),TONGHOP!U1969,"")</f>
        <v/>
      </c>
      <c r="F1969" s="1" t="str">
        <f t="shared" si="121"/>
        <v/>
      </c>
      <c r="G1969" s="1" t="str">
        <f>IF(AND(TONGHOP!O1969="KTHP",OR(TONGHOP!P1969="LT",TONGHOP!P1969="TN"),AND(TONGHOP!Q1969&gt;120,TONGHOP!Q1969&lt;=150)),TONGHOP!T1969,"")</f>
        <v/>
      </c>
      <c r="H1969" s="1" t="str">
        <f>IF(AND(TONGHOP!O1969="KTHP",OR(TONGHOP!P1969="LT",TONGHOP!P1969="TN"),AND(TONGHOP!Q1969&gt;120,TONGHOP!Q1969&lt;=150)),TONGHOP!U1969,"")</f>
        <v/>
      </c>
      <c r="I1969" s="1" t="str">
        <f t="shared" si="122"/>
        <v/>
      </c>
      <c r="J1969" s="1" t="str">
        <f>IF(AND(TONGHOP!O1969="KTHP",OR(TONGHOP!P1969="LT",TONGHOP!P1969="TN"),TONGHOP!Q1969&gt;150),TONGHOP!T1969,"")</f>
        <v/>
      </c>
      <c r="K1969" s="1" t="str">
        <f>IF(AND(TONGHOP!O1969="KTHP",OR(TONGHOP!P1969="LT",TONGHOP!P1969="TN"),TONGHOP!Q1969&gt;150),TONGHOP!U1969,"")</f>
        <v/>
      </c>
      <c r="L1969" s="1" t="str">
        <f t="shared" si="123"/>
        <v/>
      </c>
    </row>
    <row r="1970" spans="1:12">
      <c r="A1970" s="1" t="str">
        <f>IF(AND(TONGHOP!O1970="KTHP",OR(TONGHOP!P1970="LT",TONGHOP!P1970="TN"),TONGHOP!Q1970&lt;=90),TONGHOP!T1970,"")</f>
        <v/>
      </c>
      <c r="B1970" s="1" t="str">
        <f>IF(AND(TONGHOP!O1970="KTHP",OR(TONGHOP!P1970="LT",TONGHOP!P1970="TN"),TONGHOP!Q1970&lt;=90),TONGHOP!U1970,"")</f>
        <v/>
      </c>
      <c r="C1970" s="1" t="str">
        <f t="shared" si="120"/>
        <v/>
      </c>
      <c r="D1970" s="1" t="str">
        <f>IF(AND(TONGHOP!O1970="KTHP",OR(TONGHOP!P1970="LT",TONGHOP!P1970="TN"),AND(TONGHOP!Q1970&gt;90,TONGHOP!Q1970&lt;=120)),TONGHOP!T1970,"")</f>
        <v/>
      </c>
      <c r="E1970" s="1" t="str">
        <f>IF(AND(TONGHOP!O1970="KTHP",OR(TONGHOP!P1970="LT",TONGHOP!P1970="TN"),AND(TONGHOP!Q1970&gt;90,TONGHOP!Q1970&lt;=120)),TONGHOP!U1970,"")</f>
        <v/>
      </c>
      <c r="F1970" s="1" t="str">
        <f t="shared" si="121"/>
        <v/>
      </c>
      <c r="G1970" s="1" t="str">
        <f>IF(AND(TONGHOP!O1970="KTHP",OR(TONGHOP!P1970="LT",TONGHOP!P1970="TN"),AND(TONGHOP!Q1970&gt;120,TONGHOP!Q1970&lt;=150)),TONGHOP!T1970,"")</f>
        <v/>
      </c>
      <c r="H1970" s="1" t="str">
        <f>IF(AND(TONGHOP!O1970="KTHP",OR(TONGHOP!P1970="LT",TONGHOP!P1970="TN"),AND(TONGHOP!Q1970&gt;120,TONGHOP!Q1970&lt;=150)),TONGHOP!U1970,"")</f>
        <v/>
      </c>
      <c r="I1970" s="1" t="str">
        <f t="shared" si="122"/>
        <v/>
      </c>
      <c r="J1970" s="1" t="str">
        <f>IF(AND(TONGHOP!O1970="KTHP",OR(TONGHOP!P1970="LT",TONGHOP!P1970="TN"),TONGHOP!Q1970&gt;150),TONGHOP!T1970,"")</f>
        <v/>
      </c>
      <c r="K1970" s="1" t="str">
        <f>IF(AND(TONGHOP!O1970="KTHP",OR(TONGHOP!P1970="LT",TONGHOP!P1970="TN"),TONGHOP!Q1970&gt;150),TONGHOP!U1970,"")</f>
        <v/>
      </c>
      <c r="L1970" s="1" t="str">
        <f t="shared" si="123"/>
        <v/>
      </c>
    </row>
    <row r="1971" spans="1:12">
      <c r="A1971" s="1" t="str">
        <f>IF(AND(TONGHOP!O1971="KTHP",OR(TONGHOP!P1971="LT",TONGHOP!P1971="TN"),TONGHOP!Q1971&lt;=90),TONGHOP!T1971,"")</f>
        <v/>
      </c>
      <c r="B1971" s="1" t="str">
        <f>IF(AND(TONGHOP!O1971="KTHP",OR(TONGHOP!P1971="LT",TONGHOP!P1971="TN"),TONGHOP!Q1971&lt;=90),TONGHOP!U1971,"")</f>
        <v/>
      </c>
      <c r="C1971" s="1" t="str">
        <f t="shared" si="120"/>
        <v/>
      </c>
      <c r="D1971" s="1" t="str">
        <f>IF(AND(TONGHOP!O1971="KTHP",OR(TONGHOP!P1971="LT",TONGHOP!P1971="TN"),AND(TONGHOP!Q1971&gt;90,TONGHOP!Q1971&lt;=120)),TONGHOP!T1971,"")</f>
        <v/>
      </c>
      <c r="E1971" s="1" t="str">
        <f>IF(AND(TONGHOP!O1971="KTHP",OR(TONGHOP!P1971="LT",TONGHOP!P1971="TN"),AND(TONGHOP!Q1971&gt;90,TONGHOP!Q1971&lt;=120)),TONGHOP!U1971,"")</f>
        <v/>
      </c>
      <c r="F1971" s="1" t="str">
        <f t="shared" si="121"/>
        <v/>
      </c>
      <c r="G1971" s="1" t="str">
        <f>IF(AND(TONGHOP!O1971="KTHP",OR(TONGHOP!P1971="LT",TONGHOP!P1971="TN"),AND(TONGHOP!Q1971&gt;120,TONGHOP!Q1971&lt;=150)),TONGHOP!T1971,"")</f>
        <v/>
      </c>
      <c r="H1971" s="1" t="str">
        <f>IF(AND(TONGHOP!O1971="KTHP",OR(TONGHOP!P1971="LT",TONGHOP!P1971="TN"),AND(TONGHOP!Q1971&gt;120,TONGHOP!Q1971&lt;=150)),TONGHOP!U1971,"")</f>
        <v/>
      </c>
      <c r="I1971" s="1" t="str">
        <f t="shared" si="122"/>
        <v/>
      </c>
      <c r="J1971" s="1" t="str">
        <f>IF(AND(TONGHOP!O1971="KTHP",OR(TONGHOP!P1971="LT",TONGHOP!P1971="TN"),TONGHOP!Q1971&gt;150),TONGHOP!T1971,"")</f>
        <v/>
      </c>
      <c r="K1971" s="1" t="str">
        <f>IF(AND(TONGHOP!O1971="KTHP",OR(TONGHOP!P1971="LT",TONGHOP!P1971="TN"),TONGHOP!Q1971&gt;150),TONGHOP!U1971,"")</f>
        <v/>
      </c>
      <c r="L1971" s="1" t="str">
        <f t="shared" si="123"/>
        <v/>
      </c>
    </row>
    <row r="1972" spans="1:12">
      <c r="A1972" s="1" t="str">
        <f>IF(AND(TONGHOP!O1972="KTHP",OR(TONGHOP!P1972="LT",TONGHOP!P1972="TN"),TONGHOP!Q1972&lt;=90),TONGHOP!T1972,"")</f>
        <v/>
      </c>
      <c r="B1972" s="1" t="str">
        <f>IF(AND(TONGHOP!O1972="KTHP",OR(TONGHOP!P1972="LT",TONGHOP!P1972="TN"),TONGHOP!Q1972&lt;=90),TONGHOP!U1972,"")</f>
        <v/>
      </c>
      <c r="C1972" s="1" t="str">
        <f t="shared" si="120"/>
        <v/>
      </c>
      <c r="D1972" s="1" t="str">
        <f>IF(AND(TONGHOP!O1972="KTHP",OR(TONGHOP!P1972="LT",TONGHOP!P1972="TN"),AND(TONGHOP!Q1972&gt;90,TONGHOP!Q1972&lt;=120)),TONGHOP!T1972,"")</f>
        <v/>
      </c>
      <c r="E1972" s="1" t="str">
        <f>IF(AND(TONGHOP!O1972="KTHP",OR(TONGHOP!P1972="LT",TONGHOP!P1972="TN"),AND(TONGHOP!Q1972&gt;90,TONGHOP!Q1972&lt;=120)),TONGHOP!U1972,"")</f>
        <v/>
      </c>
      <c r="F1972" s="1" t="str">
        <f t="shared" si="121"/>
        <v/>
      </c>
      <c r="G1972" s="1" t="str">
        <f>IF(AND(TONGHOP!O1972="KTHP",OR(TONGHOP!P1972="LT",TONGHOP!P1972="TN"),AND(TONGHOP!Q1972&gt;120,TONGHOP!Q1972&lt;=150)),TONGHOP!T1972,"")</f>
        <v/>
      </c>
      <c r="H1972" s="1" t="str">
        <f>IF(AND(TONGHOP!O1972="KTHP",OR(TONGHOP!P1972="LT",TONGHOP!P1972="TN"),AND(TONGHOP!Q1972&gt;120,TONGHOP!Q1972&lt;=150)),TONGHOP!U1972,"")</f>
        <v/>
      </c>
      <c r="I1972" s="1" t="str">
        <f t="shared" si="122"/>
        <v/>
      </c>
      <c r="J1972" s="1" t="str">
        <f>IF(AND(TONGHOP!O1972="KTHP",OR(TONGHOP!P1972="LT",TONGHOP!P1972="TN"),TONGHOP!Q1972&gt;150),TONGHOP!T1972,"")</f>
        <v/>
      </c>
      <c r="K1972" s="1" t="str">
        <f>IF(AND(TONGHOP!O1972="KTHP",OR(TONGHOP!P1972="LT",TONGHOP!P1972="TN"),TONGHOP!Q1972&gt;150),TONGHOP!U1972,"")</f>
        <v/>
      </c>
      <c r="L1972" s="1" t="str">
        <f t="shared" si="123"/>
        <v/>
      </c>
    </row>
    <row r="1973" spans="1:12">
      <c r="A1973" s="1" t="str">
        <f>IF(AND(TONGHOP!O1973="KTHP",OR(TONGHOP!P1973="LT",TONGHOP!P1973="TN"),TONGHOP!Q1973&lt;=90),TONGHOP!T1973,"")</f>
        <v/>
      </c>
      <c r="B1973" s="1" t="str">
        <f>IF(AND(TONGHOP!O1973="KTHP",OR(TONGHOP!P1973="LT",TONGHOP!P1973="TN"),TONGHOP!Q1973&lt;=90),TONGHOP!U1973,"")</f>
        <v/>
      </c>
      <c r="C1973" s="1" t="str">
        <f t="shared" si="120"/>
        <v/>
      </c>
      <c r="D1973" s="1" t="str">
        <f>IF(AND(TONGHOP!O1973="KTHP",OR(TONGHOP!P1973="LT",TONGHOP!P1973="TN"),AND(TONGHOP!Q1973&gt;90,TONGHOP!Q1973&lt;=120)),TONGHOP!T1973,"")</f>
        <v/>
      </c>
      <c r="E1973" s="1" t="str">
        <f>IF(AND(TONGHOP!O1973="KTHP",OR(TONGHOP!P1973="LT",TONGHOP!P1973="TN"),AND(TONGHOP!Q1973&gt;90,TONGHOP!Q1973&lt;=120)),TONGHOP!U1973,"")</f>
        <v/>
      </c>
      <c r="F1973" s="1" t="str">
        <f t="shared" si="121"/>
        <v/>
      </c>
      <c r="G1973" s="1" t="str">
        <f>IF(AND(TONGHOP!O1973="KTHP",OR(TONGHOP!P1973="LT",TONGHOP!P1973="TN"),AND(TONGHOP!Q1973&gt;120,TONGHOP!Q1973&lt;=150)),TONGHOP!T1973,"")</f>
        <v/>
      </c>
      <c r="H1973" s="1" t="str">
        <f>IF(AND(TONGHOP!O1973="KTHP",OR(TONGHOP!P1973="LT",TONGHOP!P1973="TN"),AND(TONGHOP!Q1973&gt;120,TONGHOP!Q1973&lt;=150)),TONGHOP!U1973,"")</f>
        <v/>
      </c>
      <c r="I1973" s="1" t="str">
        <f t="shared" si="122"/>
        <v/>
      </c>
      <c r="J1973" s="1" t="str">
        <f>IF(AND(TONGHOP!O1973="KTHP",OR(TONGHOP!P1973="LT",TONGHOP!P1973="TN"),TONGHOP!Q1973&gt;150),TONGHOP!T1973,"")</f>
        <v/>
      </c>
      <c r="K1973" s="1" t="str">
        <f>IF(AND(TONGHOP!O1973="KTHP",OR(TONGHOP!P1973="LT",TONGHOP!P1973="TN"),TONGHOP!Q1973&gt;150),TONGHOP!U1973,"")</f>
        <v/>
      </c>
      <c r="L1973" s="1" t="str">
        <f t="shared" si="123"/>
        <v/>
      </c>
    </row>
    <row r="1974" spans="1:12">
      <c r="A1974" s="1" t="str">
        <f>IF(AND(TONGHOP!O1974="KTHP",OR(TONGHOP!P1974="LT",TONGHOP!P1974="TN"),TONGHOP!Q1974&lt;=90),TONGHOP!T1974,"")</f>
        <v/>
      </c>
      <c r="B1974" s="1" t="str">
        <f>IF(AND(TONGHOP!O1974="KTHP",OR(TONGHOP!P1974="LT",TONGHOP!P1974="TN"),TONGHOP!Q1974&lt;=90),TONGHOP!U1974,"")</f>
        <v/>
      </c>
      <c r="C1974" s="1" t="str">
        <f t="shared" si="120"/>
        <v/>
      </c>
      <c r="D1974" s="1" t="str">
        <f>IF(AND(TONGHOP!O1974="KTHP",OR(TONGHOP!P1974="LT",TONGHOP!P1974="TN"),AND(TONGHOP!Q1974&gt;90,TONGHOP!Q1974&lt;=120)),TONGHOP!T1974,"")</f>
        <v/>
      </c>
      <c r="E1974" s="1" t="str">
        <f>IF(AND(TONGHOP!O1974="KTHP",OR(TONGHOP!P1974="LT",TONGHOP!P1974="TN"),AND(TONGHOP!Q1974&gt;90,TONGHOP!Q1974&lt;=120)),TONGHOP!U1974,"")</f>
        <v/>
      </c>
      <c r="F1974" s="1" t="str">
        <f t="shared" si="121"/>
        <v/>
      </c>
      <c r="G1974" s="1" t="str">
        <f>IF(AND(TONGHOP!O1974="KTHP",OR(TONGHOP!P1974="LT",TONGHOP!P1974="TN"),AND(TONGHOP!Q1974&gt;120,TONGHOP!Q1974&lt;=150)),TONGHOP!T1974,"")</f>
        <v/>
      </c>
      <c r="H1974" s="1" t="str">
        <f>IF(AND(TONGHOP!O1974="KTHP",OR(TONGHOP!P1974="LT",TONGHOP!P1974="TN"),AND(TONGHOP!Q1974&gt;120,TONGHOP!Q1974&lt;=150)),TONGHOP!U1974,"")</f>
        <v/>
      </c>
      <c r="I1974" s="1" t="str">
        <f t="shared" si="122"/>
        <v/>
      </c>
      <c r="J1974" s="1" t="str">
        <f>IF(AND(TONGHOP!O1974="KTHP",OR(TONGHOP!P1974="LT",TONGHOP!P1974="TN"),TONGHOP!Q1974&gt;150),TONGHOP!T1974,"")</f>
        <v/>
      </c>
      <c r="K1974" s="1" t="str">
        <f>IF(AND(TONGHOP!O1974="KTHP",OR(TONGHOP!P1974="LT",TONGHOP!P1974="TN"),TONGHOP!Q1974&gt;150),TONGHOP!U1974,"")</f>
        <v/>
      </c>
      <c r="L1974" s="1" t="str">
        <f t="shared" si="123"/>
        <v/>
      </c>
    </row>
    <row r="1975" spans="1:12">
      <c r="A1975" s="1" t="str">
        <f>IF(AND(TONGHOP!O1975="KTHP",OR(TONGHOP!P1975="LT",TONGHOP!P1975="TN"),TONGHOP!Q1975&lt;=90),TONGHOP!T1975,"")</f>
        <v/>
      </c>
      <c r="B1975" s="1" t="str">
        <f>IF(AND(TONGHOP!O1975="KTHP",OR(TONGHOP!P1975="LT",TONGHOP!P1975="TN"),TONGHOP!Q1975&lt;=90),TONGHOP!U1975,"")</f>
        <v/>
      </c>
      <c r="C1975" s="1" t="str">
        <f t="shared" si="120"/>
        <v/>
      </c>
      <c r="D1975" s="1" t="str">
        <f>IF(AND(TONGHOP!O1975="KTHP",OR(TONGHOP!P1975="LT",TONGHOP!P1975="TN"),AND(TONGHOP!Q1975&gt;90,TONGHOP!Q1975&lt;=120)),TONGHOP!T1975,"")</f>
        <v/>
      </c>
      <c r="E1975" s="1" t="str">
        <f>IF(AND(TONGHOP!O1975="KTHP",OR(TONGHOP!P1975="LT",TONGHOP!P1975="TN"),AND(TONGHOP!Q1975&gt;90,TONGHOP!Q1975&lt;=120)),TONGHOP!U1975,"")</f>
        <v/>
      </c>
      <c r="F1975" s="1" t="str">
        <f t="shared" si="121"/>
        <v/>
      </c>
      <c r="G1975" s="1" t="str">
        <f>IF(AND(TONGHOP!O1975="KTHP",OR(TONGHOP!P1975="LT",TONGHOP!P1975="TN"),AND(TONGHOP!Q1975&gt;120,TONGHOP!Q1975&lt;=150)),TONGHOP!T1975,"")</f>
        <v/>
      </c>
      <c r="H1975" s="1" t="str">
        <f>IF(AND(TONGHOP!O1975="KTHP",OR(TONGHOP!P1975="LT",TONGHOP!P1975="TN"),AND(TONGHOP!Q1975&gt;120,TONGHOP!Q1975&lt;=150)),TONGHOP!U1975,"")</f>
        <v/>
      </c>
      <c r="I1975" s="1" t="str">
        <f t="shared" si="122"/>
        <v/>
      </c>
      <c r="J1975" s="1" t="str">
        <f>IF(AND(TONGHOP!O1975="KTHP",OR(TONGHOP!P1975="LT",TONGHOP!P1975="TN"),TONGHOP!Q1975&gt;150),TONGHOP!T1975,"")</f>
        <v/>
      </c>
      <c r="K1975" s="1" t="str">
        <f>IF(AND(TONGHOP!O1975="KTHP",OR(TONGHOP!P1975="LT",TONGHOP!P1975="TN"),TONGHOP!Q1975&gt;150),TONGHOP!U1975,"")</f>
        <v/>
      </c>
      <c r="L1975" s="1" t="str">
        <f t="shared" si="123"/>
        <v/>
      </c>
    </row>
    <row r="1976" spans="1:12">
      <c r="A1976" s="1" t="str">
        <f>IF(AND(TONGHOP!O1976="KTHP",OR(TONGHOP!P1976="LT",TONGHOP!P1976="TN"),TONGHOP!Q1976&lt;=90),TONGHOP!T1976,"")</f>
        <v/>
      </c>
      <c r="B1976" s="1" t="str">
        <f>IF(AND(TONGHOP!O1976="KTHP",OR(TONGHOP!P1976="LT",TONGHOP!P1976="TN"),TONGHOP!Q1976&lt;=90),TONGHOP!U1976,"")</f>
        <v/>
      </c>
      <c r="C1976" s="1" t="str">
        <f t="shared" si="120"/>
        <v/>
      </c>
      <c r="D1976" s="1" t="str">
        <f>IF(AND(TONGHOP!O1976="KTHP",OR(TONGHOP!P1976="LT",TONGHOP!P1976="TN"),AND(TONGHOP!Q1976&gt;90,TONGHOP!Q1976&lt;=120)),TONGHOP!T1976,"")</f>
        <v/>
      </c>
      <c r="E1976" s="1" t="str">
        <f>IF(AND(TONGHOP!O1976="KTHP",OR(TONGHOP!P1976="LT",TONGHOP!P1976="TN"),AND(TONGHOP!Q1976&gt;90,TONGHOP!Q1976&lt;=120)),TONGHOP!U1976,"")</f>
        <v/>
      </c>
      <c r="F1976" s="1" t="str">
        <f t="shared" si="121"/>
        <v/>
      </c>
      <c r="G1976" s="1" t="str">
        <f>IF(AND(TONGHOP!O1976="KTHP",OR(TONGHOP!P1976="LT",TONGHOP!P1976="TN"),AND(TONGHOP!Q1976&gt;120,TONGHOP!Q1976&lt;=150)),TONGHOP!T1976,"")</f>
        <v/>
      </c>
      <c r="H1976" s="1" t="str">
        <f>IF(AND(TONGHOP!O1976="KTHP",OR(TONGHOP!P1976="LT",TONGHOP!P1976="TN"),AND(TONGHOP!Q1976&gt;120,TONGHOP!Q1976&lt;=150)),TONGHOP!U1976,"")</f>
        <v/>
      </c>
      <c r="I1976" s="1" t="str">
        <f t="shared" si="122"/>
        <v/>
      </c>
      <c r="J1976" s="1" t="str">
        <f>IF(AND(TONGHOP!O1976="KTHP",OR(TONGHOP!P1976="LT",TONGHOP!P1976="TN"),TONGHOP!Q1976&gt;150),TONGHOP!T1976,"")</f>
        <v/>
      </c>
      <c r="K1976" s="1" t="str">
        <f>IF(AND(TONGHOP!O1976="KTHP",OR(TONGHOP!P1976="LT",TONGHOP!P1976="TN"),TONGHOP!Q1976&gt;150),TONGHOP!U1976,"")</f>
        <v/>
      </c>
      <c r="L1976" s="1" t="str">
        <f t="shared" si="123"/>
        <v/>
      </c>
    </row>
    <row r="1977" spans="1:12">
      <c r="A1977" s="1" t="str">
        <f>IF(AND(TONGHOP!O1977="KTHP",OR(TONGHOP!P1977="LT",TONGHOP!P1977="TN"),TONGHOP!Q1977&lt;=90),TONGHOP!T1977,"")</f>
        <v/>
      </c>
      <c r="B1977" s="1" t="str">
        <f>IF(AND(TONGHOP!O1977="KTHP",OR(TONGHOP!P1977="LT",TONGHOP!P1977="TN"),TONGHOP!Q1977&lt;=90),TONGHOP!U1977,"")</f>
        <v/>
      </c>
      <c r="C1977" s="1" t="str">
        <f t="shared" si="120"/>
        <v/>
      </c>
      <c r="D1977" s="1" t="str">
        <f>IF(AND(TONGHOP!O1977="KTHP",OR(TONGHOP!P1977="LT",TONGHOP!P1977="TN"),AND(TONGHOP!Q1977&gt;90,TONGHOP!Q1977&lt;=120)),TONGHOP!T1977,"")</f>
        <v/>
      </c>
      <c r="E1977" s="1" t="str">
        <f>IF(AND(TONGHOP!O1977="KTHP",OR(TONGHOP!P1977="LT",TONGHOP!P1977="TN"),AND(TONGHOP!Q1977&gt;90,TONGHOP!Q1977&lt;=120)),TONGHOP!U1977,"")</f>
        <v/>
      </c>
      <c r="F1977" s="1" t="str">
        <f t="shared" si="121"/>
        <v/>
      </c>
      <c r="G1977" s="1" t="str">
        <f>IF(AND(TONGHOP!O1977="KTHP",OR(TONGHOP!P1977="LT",TONGHOP!P1977="TN"),AND(TONGHOP!Q1977&gt;120,TONGHOP!Q1977&lt;=150)),TONGHOP!T1977,"")</f>
        <v/>
      </c>
      <c r="H1977" s="1" t="str">
        <f>IF(AND(TONGHOP!O1977="KTHP",OR(TONGHOP!P1977="LT",TONGHOP!P1977="TN"),AND(TONGHOP!Q1977&gt;120,TONGHOP!Q1977&lt;=150)),TONGHOP!U1977,"")</f>
        <v/>
      </c>
      <c r="I1977" s="1" t="str">
        <f t="shared" si="122"/>
        <v/>
      </c>
      <c r="J1977" s="1" t="str">
        <f>IF(AND(TONGHOP!O1977="KTHP",OR(TONGHOP!P1977="LT",TONGHOP!P1977="TN"),TONGHOP!Q1977&gt;150),TONGHOP!T1977,"")</f>
        <v/>
      </c>
      <c r="K1977" s="1" t="str">
        <f>IF(AND(TONGHOP!O1977="KTHP",OR(TONGHOP!P1977="LT",TONGHOP!P1977="TN"),TONGHOP!Q1977&gt;150),TONGHOP!U1977,"")</f>
        <v/>
      </c>
      <c r="L1977" s="1" t="str">
        <f t="shared" si="123"/>
        <v/>
      </c>
    </row>
    <row r="1978" spans="1:12">
      <c r="A1978" s="1" t="str">
        <f>IF(AND(TONGHOP!O1978="KTHP",OR(TONGHOP!P1978="LT",TONGHOP!P1978="TN"),TONGHOP!Q1978&lt;=90),TONGHOP!T1978,"")</f>
        <v/>
      </c>
      <c r="B1978" s="1" t="str">
        <f>IF(AND(TONGHOP!O1978="KTHP",OR(TONGHOP!P1978="LT",TONGHOP!P1978="TN"),TONGHOP!Q1978&lt;=90),TONGHOP!U1978,"")</f>
        <v/>
      </c>
      <c r="C1978" s="1" t="str">
        <f t="shared" si="120"/>
        <v/>
      </c>
      <c r="D1978" s="1" t="str">
        <f>IF(AND(TONGHOP!O1978="KTHP",OR(TONGHOP!P1978="LT",TONGHOP!P1978="TN"),AND(TONGHOP!Q1978&gt;90,TONGHOP!Q1978&lt;=120)),TONGHOP!T1978,"")</f>
        <v/>
      </c>
      <c r="E1978" s="1" t="str">
        <f>IF(AND(TONGHOP!O1978="KTHP",OR(TONGHOP!P1978="LT",TONGHOP!P1978="TN"),AND(TONGHOP!Q1978&gt;90,TONGHOP!Q1978&lt;=120)),TONGHOP!U1978,"")</f>
        <v/>
      </c>
      <c r="F1978" s="1" t="str">
        <f t="shared" si="121"/>
        <v/>
      </c>
      <c r="G1978" s="1" t="str">
        <f>IF(AND(TONGHOP!O1978="KTHP",OR(TONGHOP!P1978="LT",TONGHOP!P1978="TN"),AND(TONGHOP!Q1978&gt;120,TONGHOP!Q1978&lt;=150)),TONGHOP!T1978,"")</f>
        <v/>
      </c>
      <c r="H1978" s="1" t="str">
        <f>IF(AND(TONGHOP!O1978="KTHP",OR(TONGHOP!P1978="LT",TONGHOP!P1978="TN"),AND(TONGHOP!Q1978&gt;120,TONGHOP!Q1978&lt;=150)),TONGHOP!U1978,"")</f>
        <v/>
      </c>
      <c r="I1978" s="1" t="str">
        <f t="shared" si="122"/>
        <v/>
      </c>
      <c r="J1978" s="1" t="str">
        <f>IF(AND(TONGHOP!O1978="KTHP",OR(TONGHOP!P1978="LT",TONGHOP!P1978="TN"),TONGHOP!Q1978&gt;150),TONGHOP!T1978,"")</f>
        <v/>
      </c>
      <c r="K1978" s="1" t="str">
        <f>IF(AND(TONGHOP!O1978="KTHP",OR(TONGHOP!P1978="LT",TONGHOP!P1978="TN"),TONGHOP!Q1978&gt;150),TONGHOP!U1978,"")</f>
        <v/>
      </c>
      <c r="L1978" s="1" t="str">
        <f t="shared" si="123"/>
        <v/>
      </c>
    </row>
    <row r="1979" spans="1:12">
      <c r="A1979" s="1" t="str">
        <f>IF(AND(TONGHOP!O1979="KTHP",OR(TONGHOP!P1979="LT",TONGHOP!P1979="TN"),TONGHOP!Q1979&lt;=90),TONGHOP!T1979,"")</f>
        <v/>
      </c>
      <c r="B1979" s="1" t="str">
        <f>IF(AND(TONGHOP!O1979="KTHP",OR(TONGHOP!P1979="LT",TONGHOP!P1979="TN"),TONGHOP!Q1979&lt;=90),TONGHOP!U1979,"")</f>
        <v/>
      </c>
      <c r="C1979" s="1" t="str">
        <f t="shared" si="120"/>
        <v/>
      </c>
      <c r="D1979" s="1" t="str">
        <f>IF(AND(TONGHOP!O1979="KTHP",OR(TONGHOP!P1979="LT",TONGHOP!P1979="TN"),AND(TONGHOP!Q1979&gt;90,TONGHOP!Q1979&lt;=120)),TONGHOP!T1979,"")</f>
        <v/>
      </c>
      <c r="E1979" s="1" t="str">
        <f>IF(AND(TONGHOP!O1979="KTHP",OR(TONGHOP!P1979="LT",TONGHOP!P1979="TN"),AND(TONGHOP!Q1979&gt;90,TONGHOP!Q1979&lt;=120)),TONGHOP!U1979,"")</f>
        <v/>
      </c>
      <c r="F1979" s="1" t="str">
        <f t="shared" si="121"/>
        <v/>
      </c>
      <c r="G1979" s="1" t="str">
        <f>IF(AND(TONGHOP!O1979="KTHP",OR(TONGHOP!P1979="LT",TONGHOP!P1979="TN"),AND(TONGHOP!Q1979&gt;120,TONGHOP!Q1979&lt;=150)),TONGHOP!T1979,"")</f>
        <v/>
      </c>
      <c r="H1979" s="1" t="str">
        <f>IF(AND(TONGHOP!O1979="KTHP",OR(TONGHOP!P1979="LT",TONGHOP!P1979="TN"),AND(TONGHOP!Q1979&gt;120,TONGHOP!Q1979&lt;=150)),TONGHOP!U1979,"")</f>
        <v/>
      </c>
      <c r="I1979" s="1" t="str">
        <f t="shared" si="122"/>
        <v/>
      </c>
      <c r="J1979" s="1" t="str">
        <f>IF(AND(TONGHOP!O1979="KTHP",OR(TONGHOP!P1979="LT",TONGHOP!P1979="TN"),TONGHOP!Q1979&gt;150),TONGHOP!T1979,"")</f>
        <v/>
      </c>
      <c r="K1979" s="1" t="str">
        <f>IF(AND(TONGHOP!O1979="KTHP",OR(TONGHOP!P1979="LT",TONGHOP!P1979="TN"),TONGHOP!Q1979&gt;150),TONGHOP!U1979,"")</f>
        <v/>
      </c>
      <c r="L1979" s="1" t="str">
        <f t="shared" si="123"/>
        <v/>
      </c>
    </row>
    <row r="1980" spans="1:12">
      <c r="A1980" s="1" t="str">
        <f>IF(AND(TONGHOP!O1980="KTHP",OR(TONGHOP!P1980="LT",TONGHOP!P1980="TN"),TONGHOP!Q1980&lt;=90),TONGHOP!T1980,"")</f>
        <v/>
      </c>
      <c r="B1980" s="1" t="str">
        <f>IF(AND(TONGHOP!O1980="KTHP",OR(TONGHOP!P1980="LT",TONGHOP!P1980="TN"),TONGHOP!Q1980&lt;=90),TONGHOP!U1980,"")</f>
        <v/>
      </c>
      <c r="C1980" s="1" t="str">
        <f t="shared" si="120"/>
        <v/>
      </c>
      <c r="D1980" s="1" t="str">
        <f>IF(AND(TONGHOP!O1980="KTHP",OR(TONGHOP!P1980="LT",TONGHOP!P1980="TN"),AND(TONGHOP!Q1980&gt;90,TONGHOP!Q1980&lt;=120)),TONGHOP!T1980,"")</f>
        <v/>
      </c>
      <c r="E1980" s="1" t="str">
        <f>IF(AND(TONGHOP!O1980="KTHP",OR(TONGHOP!P1980="LT",TONGHOP!P1980="TN"),AND(TONGHOP!Q1980&gt;90,TONGHOP!Q1980&lt;=120)),TONGHOP!U1980,"")</f>
        <v/>
      </c>
      <c r="F1980" s="1" t="str">
        <f t="shared" si="121"/>
        <v/>
      </c>
      <c r="G1980" s="1" t="str">
        <f>IF(AND(TONGHOP!O1980="KTHP",OR(TONGHOP!P1980="LT",TONGHOP!P1980="TN"),AND(TONGHOP!Q1980&gt;120,TONGHOP!Q1980&lt;=150)),TONGHOP!T1980,"")</f>
        <v/>
      </c>
      <c r="H1980" s="1" t="str">
        <f>IF(AND(TONGHOP!O1980="KTHP",OR(TONGHOP!P1980="LT",TONGHOP!P1980="TN"),AND(TONGHOP!Q1980&gt;120,TONGHOP!Q1980&lt;=150)),TONGHOP!U1980,"")</f>
        <v/>
      </c>
      <c r="I1980" s="1" t="str">
        <f t="shared" si="122"/>
        <v/>
      </c>
      <c r="J1980" s="1" t="str">
        <f>IF(AND(TONGHOP!O1980="KTHP",OR(TONGHOP!P1980="LT",TONGHOP!P1980="TN"),TONGHOP!Q1980&gt;150),TONGHOP!T1980,"")</f>
        <v/>
      </c>
      <c r="K1980" s="1" t="str">
        <f>IF(AND(TONGHOP!O1980="KTHP",OR(TONGHOP!P1980="LT",TONGHOP!P1980="TN"),TONGHOP!Q1980&gt;150),TONGHOP!U1980,"")</f>
        <v/>
      </c>
      <c r="L1980" s="1" t="str">
        <f t="shared" si="123"/>
        <v/>
      </c>
    </row>
    <row r="1981" spans="1:12">
      <c r="A1981" s="1" t="str">
        <f>IF(AND(TONGHOP!O1981="KTHP",OR(TONGHOP!P1981="LT",TONGHOP!P1981="TN"),TONGHOP!Q1981&lt;=90),TONGHOP!T1981,"")</f>
        <v/>
      </c>
      <c r="B1981" s="1" t="str">
        <f>IF(AND(TONGHOP!O1981="KTHP",OR(TONGHOP!P1981="LT",TONGHOP!P1981="TN"),TONGHOP!Q1981&lt;=90),TONGHOP!U1981,"")</f>
        <v/>
      </c>
      <c r="C1981" s="1" t="str">
        <f t="shared" si="120"/>
        <v/>
      </c>
      <c r="D1981" s="1" t="str">
        <f>IF(AND(TONGHOP!O1981="KTHP",OR(TONGHOP!P1981="LT",TONGHOP!P1981="TN"),AND(TONGHOP!Q1981&gt;90,TONGHOP!Q1981&lt;=120)),TONGHOP!T1981,"")</f>
        <v/>
      </c>
      <c r="E1981" s="1" t="str">
        <f>IF(AND(TONGHOP!O1981="KTHP",OR(TONGHOP!P1981="LT",TONGHOP!P1981="TN"),AND(TONGHOP!Q1981&gt;90,TONGHOP!Q1981&lt;=120)),TONGHOP!U1981,"")</f>
        <v/>
      </c>
      <c r="F1981" s="1" t="str">
        <f t="shared" si="121"/>
        <v/>
      </c>
      <c r="G1981" s="1" t="str">
        <f>IF(AND(TONGHOP!O1981="KTHP",OR(TONGHOP!P1981="LT",TONGHOP!P1981="TN"),AND(TONGHOP!Q1981&gt;120,TONGHOP!Q1981&lt;=150)),TONGHOP!T1981,"")</f>
        <v/>
      </c>
      <c r="H1981" s="1" t="str">
        <f>IF(AND(TONGHOP!O1981="KTHP",OR(TONGHOP!P1981="LT",TONGHOP!P1981="TN"),AND(TONGHOP!Q1981&gt;120,TONGHOP!Q1981&lt;=150)),TONGHOP!U1981,"")</f>
        <v/>
      </c>
      <c r="I1981" s="1" t="str">
        <f t="shared" si="122"/>
        <v/>
      </c>
      <c r="J1981" s="1" t="str">
        <f>IF(AND(TONGHOP!O1981="KTHP",OR(TONGHOP!P1981="LT",TONGHOP!P1981="TN"),TONGHOP!Q1981&gt;150),TONGHOP!T1981,"")</f>
        <v/>
      </c>
      <c r="K1981" s="1" t="str">
        <f>IF(AND(TONGHOP!O1981="KTHP",OR(TONGHOP!P1981="LT",TONGHOP!P1981="TN"),TONGHOP!Q1981&gt;150),TONGHOP!U1981,"")</f>
        <v/>
      </c>
      <c r="L1981" s="1" t="str">
        <f t="shared" si="123"/>
        <v/>
      </c>
    </row>
    <row r="1982" spans="1:12">
      <c r="A1982" s="1" t="str">
        <f>IF(AND(TONGHOP!O1982="KTHP",OR(TONGHOP!P1982="LT",TONGHOP!P1982="TN"),TONGHOP!Q1982&lt;=90),TONGHOP!T1982,"")</f>
        <v/>
      </c>
      <c r="B1982" s="1" t="str">
        <f>IF(AND(TONGHOP!O1982="KTHP",OR(TONGHOP!P1982="LT",TONGHOP!P1982="TN"),TONGHOP!Q1982&lt;=90),TONGHOP!U1982,"")</f>
        <v/>
      </c>
      <c r="C1982" s="1" t="str">
        <f t="shared" si="120"/>
        <v/>
      </c>
      <c r="D1982" s="1" t="str">
        <f>IF(AND(TONGHOP!O1982="KTHP",OR(TONGHOP!P1982="LT",TONGHOP!P1982="TN"),AND(TONGHOP!Q1982&gt;90,TONGHOP!Q1982&lt;=120)),TONGHOP!T1982,"")</f>
        <v/>
      </c>
      <c r="E1982" s="1" t="str">
        <f>IF(AND(TONGHOP!O1982="KTHP",OR(TONGHOP!P1982="LT",TONGHOP!P1982="TN"),AND(TONGHOP!Q1982&gt;90,TONGHOP!Q1982&lt;=120)),TONGHOP!U1982,"")</f>
        <v/>
      </c>
      <c r="F1982" s="1" t="str">
        <f t="shared" si="121"/>
        <v/>
      </c>
      <c r="G1982" s="1" t="str">
        <f>IF(AND(TONGHOP!O1982="KTHP",OR(TONGHOP!P1982="LT",TONGHOP!P1982="TN"),AND(TONGHOP!Q1982&gt;120,TONGHOP!Q1982&lt;=150)),TONGHOP!T1982,"")</f>
        <v/>
      </c>
      <c r="H1982" s="1" t="str">
        <f>IF(AND(TONGHOP!O1982="KTHP",OR(TONGHOP!P1982="LT",TONGHOP!P1982="TN"),AND(TONGHOP!Q1982&gt;120,TONGHOP!Q1982&lt;=150)),TONGHOP!U1982,"")</f>
        <v/>
      </c>
      <c r="I1982" s="1" t="str">
        <f t="shared" si="122"/>
        <v/>
      </c>
      <c r="J1982" s="1" t="str">
        <f>IF(AND(TONGHOP!O1982="KTHP",OR(TONGHOP!P1982="LT",TONGHOP!P1982="TN"),TONGHOP!Q1982&gt;150),TONGHOP!T1982,"")</f>
        <v/>
      </c>
      <c r="K1982" s="1" t="str">
        <f>IF(AND(TONGHOP!O1982="KTHP",OR(TONGHOP!P1982="LT",TONGHOP!P1982="TN"),TONGHOP!Q1982&gt;150),TONGHOP!U1982,"")</f>
        <v/>
      </c>
      <c r="L1982" s="1" t="str">
        <f t="shared" si="123"/>
        <v/>
      </c>
    </row>
    <row r="1983" spans="1:12">
      <c r="A1983" s="1" t="str">
        <f>IF(AND(TONGHOP!O1983="KTHP",OR(TONGHOP!P1983="LT",TONGHOP!P1983="TN"),TONGHOP!Q1983&lt;=90),TONGHOP!T1983,"")</f>
        <v/>
      </c>
      <c r="B1983" s="1" t="str">
        <f>IF(AND(TONGHOP!O1983="KTHP",OR(TONGHOP!P1983="LT",TONGHOP!P1983="TN"),TONGHOP!Q1983&lt;=90),TONGHOP!U1983,"")</f>
        <v/>
      </c>
      <c r="C1983" s="1" t="str">
        <f t="shared" si="120"/>
        <v/>
      </c>
      <c r="D1983" s="1" t="str">
        <f>IF(AND(TONGHOP!O1983="KTHP",OR(TONGHOP!P1983="LT",TONGHOP!P1983="TN"),AND(TONGHOP!Q1983&gt;90,TONGHOP!Q1983&lt;=120)),TONGHOP!T1983,"")</f>
        <v/>
      </c>
      <c r="E1983" s="1" t="str">
        <f>IF(AND(TONGHOP!O1983="KTHP",OR(TONGHOP!P1983="LT",TONGHOP!P1983="TN"),AND(TONGHOP!Q1983&gt;90,TONGHOP!Q1983&lt;=120)),TONGHOP!U1983,"")</f>
        <v/>
      </c>
      <c r="F1983" s="1" t="str">
        <f t="shared" si="121"/>
        <v/>
      </c>
      <c r="G1983" s="1" t="str">
        <f>IF(AND(TONGHOP!O1983="KTHP",OR(TONGHOP!P1983="LT",TONGHOP!P1983="TN"),AND(TONGHOP!Q1983&gt;120,TONGHOP!Q1983&lt;=150)),TONGHOP!T1983,"")</f>
        <v/>
      </c>
      <c r="H1983" s="1" t="str">
        <f>IF(AND(TONGHOP!O1983="KTHP",OR(TONGHOP!P1983="LT",TONGHOP!P1983="TN"),AND(TONGHOP!Q1983&gt;120,TONGHOP!Q1983&lt;=150)),TONGHOP!U1983,"")</f>
        <v/>
      </c>
      <c r="I1983" s="1" t="str">
        <f t="shared" si="122"/>
        <v/>
      </c>
      <c r="J1983" s="1" t="str">
        <f>IF(AND(TONGHOP!O1983="KTHP",OR(TONGHOP!P1983="LT",TONGHOP!P1983="TN"),TONGHOP!Q1983&gt;150),TONGHOP!T1983,"")</f>
        <v/>
      </c>
      <c r="K1983" s="1" t="str">
        <f>IF(AND(TONGHOP!O1983="KTHP",OR(TONGHOP!P1983="LT",TONGHOP!P1983="TN"),TONGHOP!Q1983&gt;150),TONGHOP!U1983,"")</f>
        <v/>
      </c>
      <c r="L1983" s="1" t="str">
        <f t="shared" si="123"/>
        <v/>
      </c>
    </row>
    <row r="1984" spans="1:12">
      <c r="A1984" s="1" t="str">
        <f>IF(AND(TONGHOP!O1984="KTHP",OR(TONGHOP!P1984="LT",TONGHOP!P1984="TN"),TONGHOP!Q1984&lt;=90),TONGHOP!T1984,"")</f>
        <v/>
      </c>
      <c r="B1984" s="1" t="str">
        <f>IF(AND(TONGHOP!O1984="KTHP",OR(TONGHOP!P1984="LT",TONGHOP!P1984="TN"),TONGHOP!Q1984&lt;=90),TONGHOP!U1984,"")</f>
        <v/>
      </c>
      <c r="C1984" s="1" t="str">
        <f t="shared" si="120"/>
        <v/>
      </c>
      <c r="D1984" s="1" t="str">
        <f>IF(AND(TONGHOP!O1984="KTHP",OR(TONGHOP!P1984="LT",TONGHOP!P1984="TN"),AND(TONGHOP!Q1984&gt;90,TONGHOP!Q1984&lt;=120)),TONGHOP!T1984,"")</f>
        <v/>
      </c>
      <c r="E1984" s="1" t="str">
        <f>IF(AND(TONGHOP!O1984="KTHP",OR(TONGHOP!P1984="LT",TONGHOP!P1984="TN"),AND(TONGHOP!Q1984&gt;90,TONGHOP!Q1984&lt;=120)),TONGHOP!U1984,"")</f>
        <v/>
      </c>
      <c r="F1984" s="1" t="str">
        <f t="shared" si="121"/>
        <v/>
      </c>
      <c r="G1984" s="1" t="str">
        <f>IF(AND(TONGHOP!O1984="KTHP",OR(TONGHOP!P1984="LT",TONGHOP!P1984="TN"),AND(TONGHOP!Q1984&gt;120,TONGHOP!Q1984&lt;=150)),TONGHOP!T1984,"")</f>
        <v/>
      </c>
      <c r="H1984" s="1" t="str">
        <f>IF(AND(TONGHOP!O1984="KTHP",OR(TONGHOP!P1984="LT",TONGHOP!P1984="TN"),AND(TONGHOP!Q1984&gt;120,TONGHOP!Q1984&lt;=150)),TONGHOP!U1984,"")</f>
        <v/>
      </c>
      <c r="I1984" s="1" t="str">
        <f t="shared" si="122"/>
        <v/>
      </c>
      <c r="J1984" s="1" t="str">
        <f>IF(AND(TONGHOP!O1984="KTHP",OR(TONGHOP!P1984="LT",TONGHOP!P1984="TN"),TONGHOP!Q1984&gt;150),TONGHOP!T1984,"")</f>
        <v/>
      </c>
      <c r="K1984" s="1" t="str">
        <f>IF(AND(TONGHOP!O1984="KTHP",OR(TONGHOP!P1984="LT",TONGHOP!P1984="TN"),TONGHOP!Q1984&gt;150),TONGHOP!U1984,"")</f>
        <v/>
      </c>
      <c r="L1984" s="1" t="str">
        <f t="shared" si="123"/>
        <v/>
      </c>
    </row>
    <row r="1985" spans="1:12">
      <c r="A1985" s="1" t="str">
        <f>IF(AND(TONGHOP!O1985="KTHP",OR(TONGHOP!P1985="LT",TONGHOP!P1985="TN"),TONGHOP!Q1985&lt;=90),TONGHOP!T1985,"")</f>
        <v/>
      </c>
      <c r="B1985" s="1" t="str">
        <f>IF(AND(TONGHOP!O1985="KTHP",OR(TONGHOP!P1985="LT",TONGHOP!P1985="TN"),TONGHOP!Q1985&lt;=90),TONGHOP!U1985,"")</f>
        <v/>
      </c>
      <c r="C1985" s="1" t="str">
        <f t="shared" si="120"/>
        <v/>
      </c>
      <c r="D1985" s="1" t="str">
        <f>IF(AND(TONGHOP!O1985="KTHP",OR(TONGHOP!P1985="LT",TONGHOP!P1985="TN"),AND(TONGHOP!Q1985&gt;90,TONGHOP!Q1985&lt;=120)),TONGHOP!T1985,"")</f>
        <v/>
      </c>
      <c r="E1985" s="1" t="str">
        <f>IF(AND(TONGHOP!O1985="KTHP",OR(TONGHOP!P1985="LT",TONGHOP!P1985="TN"),AND(TONGHOP!Q1985&gt;90,TONGHOP!Q1985&lt;=120)),TONGHOP!U1985,"")</f>
        <v/>
      </c>
      <c r="F1985" s="1" t="str">
        <f t="shared" si="121"/>
        <v/>
      </c>
      <c r="G1985" s="1" t="str">
        <f>IF(AND(TONGHOP!O1985="KTHP",OR(TONGHOP!P1985="LT",TONGHOP!P1985="TN"),AND(TONGHOP!Q1985&gt;120,TONGHOP!Q1985&lt;=150)),TONGHOP!T1985,"")</f>
        <v/>
      </c>
      <c r="H1985" s="1" t="str">
        <f>IF(AND(TONGHOP!O1985="KTHP",OR(TONGHOP!P1985="LT",TONGHOP!P1985="TN"),AND(TONGHOP!Q1985&gt;120,TONGHOP!Q1985&lt;=150)),TONGHOP!U1985,"")</f>
        <v/>
      </c>
      <c r="I1985" s="1" t="str">
        <f t="shared" si="122"/>
        <v/>
      </c>
      <c r="J1985" s="1" t="str">
        <f>IF(AND(TONGHOP!O1985="KTHP",OR(TONGHOP!P1985="LT",TONGHOP!P1985="TN"),TONGHOP!Q1985&gt;150),TONGHOP!T1985,"")</f>
        <v/>
      </c>
      <c r="K1985" s="1" t="str">
        <f>IF(AND(TONGHOP!O1985="KTHP",OR(TONGHOP!P1985="LT",TONGHOP!P1985="TN"),TONGHOP!Q1985&gt;150),TONGHOP!U1985,"")</f>
        <v/>
      </c>
      <c r="L1985" s="1" t="str">
        <f t="shared" si="123"/>
        <v/>
      </c>
    </row>
    <row r="1986" spans="1:12">
      <c r="A1986" s="1" t="str">
        <f>IF(AND(TONGHOP!O1986="KTHP",OR(TONGHOP!P1986="LT",TONGHOP!P1986="TN"),TONGHOP!Q1986&lt;=90),TONGHOP!T1986,"")</f>
        <v/>
      </c>
      <c r="B1986" s="1" t="str">
        <f>IF(AND(TONGHOP!O1986="KTHP",OR(TONGHOP!P1986="LT",TONGHOP!P1986="TN"),TONGHOP!Q1986&lt;=90),TONGHOP!U1986,"")</f>
        <v/>
      </c>
      <c r="C1986" s="1" t="str">
        <f t="shared" si="120"/>
        <v/>
      </c>
      <c r="D1986" s="1" t="str">
        <f>IF(AND(TONGHOP!O1986="KTHP",OR(TONGHOP!P1986="LT",TONGHOP!P1986="TN"),AND(TONGHOP!Q1986&gt;90,TONGHOP!Q1986&lt;=120)),TONGHOP!T1986,"")</f>
        <v/>
      </c>
      <c r="E1986" s="1" t="str">
        <f>IF(AND(TONGHOP!O1986="KTHP",OR(TONGHOP!P1986="LT",TONGHOP!P1986="TN"),AND(TONGHOP!Q1986&gt;90,TONGHOP!Q1986&lt;=120)),TONGHOP!U1986,"")</f>
        <v/>
      </c>
      <c r="F1986" s="1" t="str">
        <f t="shared" si="121"/>
        <v/>
      </c>
      <c r="G1986" s="1" t="str">
        <f>IF(AND(TONGHOP!O1986="KTHP",OR(TONGHOP!P1986="LT",TONGHOP!P1986="TN"),AND(TONGHOP!Q1986&gt;120,TONGHOP!Q1986&lt;=150)),TONGHOP!T1986,"")</f>
        <v/>
      </c>
      <c r="H1986" s="1" t="str">
        <f>IF(AND(TONGHOP!O1986="KTHP",OR(TONGHOP!P1986="LT",TONGHOP!P1986="TN"),AND(TONGHOP!Q1986&gt;120,TONGHOP!Q1986&lt;=150)),TONGHOP!U1986,"")</f>
        <v/>
      </c>
      <c r="I1986" s="1" t="str">
        <f t="shared" si="122"/>
        <v/>
      </c>
      <c r="J1986" s="1" t="str">
        <f>IF(AND(TONGHOP!O1986="KTHP",OR(TONGHOP!P1986="LT",TONGHOP!P1986="TN"),TONGHOP!Q1986&gt;150),TONGHOP!T1986,"")</f>
        <v/>
      </c>
      <c r="K1986" s="1" t="str">
        <f>IF(AND(TONGHOP!O1986="KTHP",OR(TONGHOP!P1986="LT",TONGHOP!P1986="TN"),TONGHOP!Q1986&gt;150),TONGHOP!U1986,"")</f>
        <v/>
      </c>
      <c r="L1986" s="1" t="str">
        <f t="shared" si="123"/>
        <v/>
      </c>
    </row>
    <row r="1987" spans="1:12">
      <c r="A1987" s="1" t="str">
        <f>IF(AND(TONGHOP!O1987="KTHP",OR(TONGHOP!P1987="LT",TONGHOP!P1987="TN"),TONGHOP!Q1987&lt;=90),TONGHOP!T1987,"")</f>
        <v/>
      </c>
      <c r="B1987" s="1" t="str">
        <f>IF(AND(TONGHOP!O1987="KTHP",OR(TONGHOP!P1987="LT",TONGHOP!P1987="TN"),TONGHOP!Q1987&lt;=90),TONGHOP!U1987,"")</f>
        <v/>
      </c>
      <c r="C1987" s="1" t="str">
        <f t="shared" ref="C1987:C2001" si="124">IF(AND(A1987="",B1987=""),"",1.2)</f>
        <v/>
      </c>
      <c r="D1987" s="1" t="str">
        <f>IF(AND(TONGHOP!O1987="KTHP",OR(TONGHOP!P1987="LT",TONGHOP!P1987="TN"),AND(TONGHOP!Q1987&gt;90,TONGHOP!Q1987&lt;=120)),TONGHOP!T1987,"")</f>
        <v/>
      </c>
      <c r="E1987" s="1" t="str">
        <f>IF(AND(TONGHOP!O1987="KTHP",OR(TONGHOP!P1987="LT",TONGHOP!P1987="TN"),AND(TONGHOP!Q1987&gt;90,TONGHOP!Q1987&lt;=120)),TONGHOP!U1987,"")</f>
        <v/>
      </c>
      <c r="F1987" s="1" t="str">
        <f t="shared" ref="F1987:F2001" si="125">IF(AND(D1987="",E1987=""),"",1.6)</f>
        <v/>
      </c>
      <c r="G1987" s="1" t="str">
        <f>IF(AND(TONGHOP!O1987="KTHP",OR(TONGHOP!P1987="LT",TONGHOP!P1987="TN"),AND(TONGHOP!Q1987&gt;120,TONGHOP!Q1987&lt;=150)),TONGHOP!T1987,"")</f>
        <v/>
      </c>
      <c r="H1987" s="1" t="str">
        <f>IF(AND(TONGHOP!O1987="KTHP",OR(TONGHOP!P1987="LT",TONGHOP!P1987="TN"),AND(TONGHOP!Q1987&gt;120,TONGHOP!Q1987&lt;=150)),TONGHOP!U1987,"")</f>
        <v/>
      </c>
      <c r="I1987" s="1" t="str">
        <f t="shared" ref="I1987:I2001" si="126">IF(AND(G1987="",H1987=""),"",2)</f>
        <v/>
      </c>
      <c r="J1987" s="1" t="str">
        <f>IF(AND(TONGHOP!O1987="KTHP",OR(TONGHOP!P1987="LT",TONGHOP!P1987="TN"),TONGHOP!Q1987&gt;150),TONGHOP!T1987,"")</f>
        <v/>
      </c>
      <c r="K1987" s="1" t="str">
        <f>IF(AND(TONGHOP!O1987="KTHP",OR(TONGHOP!P1987="LT",TONGHOP!P1987="TN"),TONGHOP!Q1987&gt;150),TONGHOP!U1987,"")</f>
        <v/>
      </c>
      <c r="L1987" s="1" t="str">
        <f t="shared" ref="L1987:L2001" si="127">IF(AND(J1987="",K1987=""),"",2.5)</f>
        <v/>
      </c>
    </row>
    <row r="1988" spans="1:12">
      <c r="A1988" s="1" t="str">
        <f>IF(AND(TONGHOP!O1988="KTHP",OR(TONGHOP!P1988="LT",TONGHOP!P1988="TN"),TONGHOP!Q1988&lt;=90),TONGHOP!T1988,"")</f>
        <v/>
      </c>
      <c r="B1988" s="1" t="str">
        <f>IF(AND(TONGHOP!O1988="KTHP",OR(TONGHOP!P1988="LT",TONGHOP!P1988="TN"),TONGHOP!Q1988&lt;=90),TONGHOP!U1988,"")</f>
        <v/>
      </c>
      <c r="C1988" s="1" t="str">
        <f t="shared" si="124"/>
        <v/>
      </c>
      <c r="D1988" s="1" t="str">
        <f>IF(AND(TONGHOP!O1988="KTHP",OR(TONGHOP!P1988="LT",TONGHOP!P1988="TN"),AND(TONGHOP!Q1988&gt;90,TONGHOP!Q1988&lt;=120)),TONGHOP!T1988,"")</f>
        <v/>
      </c>
      <c r="E1988" s="1" t="str">
        <f>IF(AND(TONGHOP!O1988="KTHP",OR(TONGHOP!P1988="LT",TONGHOP!P1988="TN"),AND(TONGHOP!Q1988&gt;90,TONGHOP!Q1988&lt;=120)),TONGHOP!U1988,"")</f>
        <v/>
      </c>
      <c r="F1988" s="1" t="str">
        <f t="shared" si="125"/>
        <v/>
      </c>
      <c r="G1988" s="1" t="str">
        <f>IF(AND(TONGHOP!O1988="KTHP",OR(TONGHOP!P1988="LT",TONGHOP!P1988="TN"),AND(TONGHOP!Q1988&gt;120,TONGHOP!Q1988&lt;=150)),TONGHOP!T1988,"")</f>
        <v/>
      </c>
      <c r="H1988" s="1" t="str">
        <f>IF(AND(TONGHOP!O1988="KTHP",OR(TONGHOP!P1988="LT",TONGHOP!P1988="TN"),AND(TONGHOP!Q1988&gt;120,TONGHOP!Q1988&lt;=150)),TONGHOP!U1988,"")</f>
        <v/>
      </c>
      <c r="I1988" s="1" t="str">
        <f t="shared" si="126"/>
        <v/>
      </c>
      <c r="J1988" s="1" t="str">
        <f>IF(AND(TONGHOP!O1988="KTHP",OR(TONGHOP!P1988="LT",TONGHOP!P1988="TN"),TONGHOP!Q1988&gt;150),TONGHOP!T1988,"")</f>
        <v/>
      </c>
      <c r="K1988" s="1" t="str">
        <f>IF(AND(TONGHOP!O1988="KTHP",OR(TONGHOP!P1988="LT",TONGHOP!P1988="TN"),TONGHOP!Q1988&gt;150),TONGHOP!U1988,"")</f>
        <v/>
      </c>
      <c r="L1988" s="1" t="str">
        <f t="shared" si="127"/>
        <v/>
      </c>
    </row>
    <row r="1989" spans="1:12">
      <c r="A1989" s="1" t="str">
        <f>IF(AND(TONGHOP!O1989="KTHP",OR(TONGHOP!P1989="LT",TONGHOP!P1989="TN"),TONGHOP!Q1989&lt;=90),TONGHOP!T1989,"")</f>
        <v/>
      </c>
      <c r="B1989" s="1" t="str">
        <f>IF(AND(TONGHOP!O1989="KTHP",OR(TONGHOP!P1989="LT",TONGHOP!P1989="TN"),TONGHOP!Q1989&lt;=90),TONGHOP!U1989,"")</f>
        <v/>
      </c>
      <c r="C1989" s="1" t="str">
        <f t="shared" si="124"/>
        <v/>
      </c>
      <c r="D1989" s="1" t="str">
        <f>IF(AND(TONGHOP!O1989="KTHP",OR(TONGHOP!P1989="LT",TONGHOP!P1989="TN"),AND(TONGHOP!Q1989&gt;90,TONGHOP!Q1989&lt;=120)),TONGHOP!T1989,"")</f>
        <v/>
      </c>
      <c r="E1989" s="1" t="str">
        <f>IF(AND(TONGHOP!O1989="KTHP",OR(TONGHOP!P1989="LT",TONGHOP!P1989="TN"),AND(TONGHOP!Q1989&gt;90,TONGHOP!Q1989&lt;=120)),TONGHOP!U1989,"")</f>
        <v/>
      </c>
      <c r="F1989" s="1" t="str">
        <f t="shared" si="125"/>
        <v/>
      </c>
      <c r="G1989" s="1" t="str">
        <f>IF(AND(TONGHOP!O1989="KTHP",OR(TONGHOP!P1989="LT",TONGHOP!P1989="TN"),AND(TONGHOP!Q1989&gt;120,TONGHOP!Q1989&lt;=150)),TONGHOP!T1989,"")</f>
        <v/>
      </c>
      <c r="H1989" s="1" t="str">
        <f>IF(AND(TONGHOP!O1989="KTHP",OR(TONGHOP!P1989="LT",TONGHOP!P1989="TN"),AND(TONGHOP!Q1989&gt;120,TONGHOP!Q1989&lt;=150)),TONGHOP!U1989,"")</f>
        <v/>
      </c>
      <c r="I1989" s="1" t="str">
        <f t="shared" si="126"/>
        <v/>
      </c>
      <c r="J1989" s="1" t="str">
        <f>IF(AND(TONGHOP!O1989="KTHP",OR(TONGHOP!P1989="LT",TONGHOP!P1989="TN"),TONGHOP!Q1989&gt;150),TONGHOP!T1989,"")</f>
        <v/>
      </c>
      <c r="K1989" s="1" t="str">
        <f>IF(AND(TONGHOP!O1989="KTHP",OR(TONGHOP!P1989="LT",TONGHOP!P1989="TN"),TONGHOP!Q1989&gt;150),TONGHOP!U1989,"")</f>
        <v/>
      </c>
      <c r="L1989" s="1" t="str">
        <f t="shared" si="127"/>
        <v/>
      </c>
    </row>
    <row r="1990" spans="1:12">
      <c r="A1990" s="1" t="str">
        <f>IF(AND(TONGHOP!O1990="KTHP",OR(TONGHOP!P1990="LT",TONGHOP!P1990="TN"),TONGHOP!Q1990&lt;=90),TONGHOP!T1990,"")</f>
        <v/>
      </c>
      <c r="B1990" s="1" t="str">
        <f>IF(AND(TONGHOP!O1990="KTHP",OR(TONGHOP!P1990="LT",TONGHOP!P1990="TN"),TONGHOP!Q1990&lt;=90),TONGHOP!U1990,"")</f>
        <v/>
      </c>
      <c r="C1990" s="1" t="str">
        <f t="shared" si="124"/>
        <v/>
      </c>
      <c r="D1990" s="1" t="str">
        <f>IF(AND(TONGHOP!O1990="KTHP",OR(TONGHOP!P1990="LT",TONGHOP!P1990="TN"),AND(TONGHOP!Q1990&gt;90,TONGHOP!Q1990&lt;=120)),TONGHOP!T1990,"")</f>
        <v/>
      </c>
      <c r="E1990" s="1" t="str">
        <f>IF(AND(TONGHOP!O1990="KTHP",OR(TONGHOP!P1990="LT",TONGHOP!P1990="TN"),AND(TONGHOP!Q1990&gt;90,TONGHOP!Q1990&lt;=120)),TONGHOP!U1990,"")</f>
        <v/>
      </c>
      <c r="F1990" s="1" t="str">
        <f t="shared" si="125"/>
        <v/>
      </c>
      <c r="G1990" s="1" t="str">
        <f>IF(AND(TONGHOP!O1990="KTHP",OR(TONGHOP!P1990="LT",TONGHOP!P1990="TN"),AND(TONGHOP!Q1990&gt;120,TONGHOP!Q1990&lt;=150)),TONGHOP!T1990,"")</f>
        <v/>
      </c>
      <c r="H1990" s="1" t="str">
        <f>IF(AND(TONGHOP!O1990="KTHP",OR(TONGHOP!P1990="LT",TONGHOP!P1990="TN"),AND(TONGHOP!Q1990&gt;120,TONGHOP!Q1990&lt;=150)),TONGHOP!U1990,"")</f>
        <v/>
      </c>
      <c r="I1990" s="1" t="str">
        <f t="shared" si="126"/>
        <v/>
      </c>
      <c r="J1990" s="1" t="str">
        <f>IF(AND(TONGHOP!O1990="KTHP",OR(TONGHOP!P1990="LT",TONGHOP!P1990="TN"),TONGHOP!Q1990&gt;150),TONGHOP!T1990,"")</f>
        <v/>
      </c>
      <c r="K1990" s="1" t="str">
        <f>IF(AND(TONGHOP!O1990="KTHP",OR(TONGHOP!P1990="LT",TONGHOP!P1990="TN"),TONGHOP!Q1990&gt;150),TONGHOP!U1990,"")</f>
        <v/>
      </c>
      <c r="L1990" s="1" t="str">
        <f t="shared" si="127"/>
        <v/>
      </c>
    </row>
    <row r="1991" spans="1:12">
      <c r="A1991" s="1" t="str">
        <f>IF(AND(TONGHOP!O1991="KTHP",OR(TONGHOP!P1991="LT",TONGHOP!P1991="TN"),TONGHOP!Q1991&lt;=90),TONGHOP!T1991,"")</f>
        <v/>
      </c>
      <c r="B1991" s="1" t="str">
        <f>IF(AND(TONGHOP!O1991="KTHP",OR(TONGHOP!P1991="LT",TONGHOP!P1991="TN"),TONGHOP!Q1991&lt;=90),TONGHOP!U1991,"")</f>
        <v/>
      </c>
      <c r="C1991" s="1" t="str">
        <f t="shared" si="124"/>
        <v/>
      </c>
      <c r="D1991" s="1" t="str">
        <f>IF(AND(TONGHOP!O1991="KTHP",OR(TONGHOP!P1991="LT",TONGHOP!P1991="TN"),AND(TONGHOP!Q1991&gt;90,TONGHOP!Q1991&lt;=120)),TONGHOP!T1991,"")</f>
        <v/>
      </c>
      <c r="E1991" s="1" t="str">
        <f>IF(AND(TONGHOP!O1991="KTHP",OR(TONGHOP!P1991="LT",TONGHOP!P1991="TN"),AND(TONGHOP!Q1991&gt;90,TONGHOP!Q1991&lt;=120)),TONGHOP!U1991,"")</f>
        <v/>
      </c>
      <c r="F1991" s="1" t="str">
        <f t="shared" si="125"/>
        <v/>
      </c>
      <c r="G1991" s="1" t="str">
        <f>IF(AND(TONGHOP!O1991="KTHP",OR(TONGHOP!P1991="LT",TONGHOP!P1991="TN"),AND(TONGHOP!Q1991&gt;120,TONGHOP!Q1991&lt;=150)),TONGHOP!T1991,"")</f>
        <v/>
      </c>
      <c r="H1991" s="1" t="str">
        <f>IF(AND(TONGHOP!O1991="KTHP",OR(TONGHOP!P1991="LT",TONGHOP!P1991="TN"),AND(TONGHOP!Q1991&gt;120,TONGHOP!Q1991&lt;=150)),TONGHOP!U1991,"")</f>
        <v/>
      </c>
      <c r="I1991" s="1" t="str">
        <f t="shared" si="126"/>
        <v/>
      </c>
      <c r="J1991" s="1" t="str">
        <f>IF(AND(TONGHOP!O1991="KTHP",OR(TONGHOP!P1991="LT",TONGHOP!P1991="TN"),TONGHOP!Q1991&gt;150),TONGHOP!T1991,"")</f>
        <v/>
      </c>
      <c r="K1991" s="1" t="str">
        <f>IF(AND(TONGHOP!O1991="KTHP",OR(TONGHOP!P1991="LT",TONGHOP!P1991="TN"),TONGHOP!Q1991&gt;150),TONGHOP!U1991,"")</f>
        <v/>
      </c>
      <c r="L1991" s="1" t="str">
        <f t="shared" si="127"/>
        <v/>
      </c>
    </row>
    <row r="1992" spans="1:12">
      <c r="A1992" s="1" t="str">
        <f>IF(AND(TONGHOP!O1992="KTHP",OR(TONGHOP!P1992="LT",TONGHOP!P1992="TN"),TONGHOP!Q1992&lt;=90),TONGHOP!T1992,"")</f>
        <v/>
      </c>
      <c r="B1992" s="1" t="str">
        <f>IF(AND(TONGHOP!O1992="KTHP",OR(TONGHOP!P1992="LT",TONGHOP!P1992="TN"),TONGHOP!Q1992&lt;=90),TONGHOP!U1992,"")</f>
        <v/>
      </c>
      <c r="C1992" s="1" t="str">
        <f t="shared" si="124"/>
        <v/>
      </c>
      <c r="D1992" s="1" t="str">
        <f>IF(AND(TONGHOP!O1992="KTHP",OR(TONGHOP!P1992="LT",TONGHOP!P1992="TN"),AND(TONGHOP!Q1992&gt;90,TONGHOP!Q1992&lt;=120)),TONGHOP!T1992,"")</f>
        <v/>
      </c>
      <c r="E1992" s="1" t="str">
        <f>IF(AND(TONGHOP!O1992="KTHP",OR(TONGHOP!P1992="LT",TONGHOP!P1992="TN"),AND(TONGHOP!Q1992&gt;90,TONGHOP!Q1992&lt;=120)),TONGHOP!U1992,"")</f>
        <v/>
      </c>
      <c r="F1992" s="1" t="str">
        <f t="shared" si="125"/>
        <v/>
      </c>
      <c r="G1992" s="1" t="str">
        <f>IF(AND(TONGHOP!O1992="KTHP",OR(TONGHOP!P1992="LT",TONGHOP!P1992="TN"),AND(TONGHOP!Q1992&gt;120,TONGHOP!Q1992&lt;=150)),TONGHOP!T1992,"")</f>
        <v/>
      </c>
      <c r="H1992" s="1" t="str">
        <f>IF(AND(TONGHOP!O1992="KTHP",OR(TONGHOP!P1992="LT",TONGHOP!P1992="TN"),AND(TONGHOP!Q1992&gt;120,TONGHOP!Q1992&lt;=150)),TONGHOP!U1992,"")</f>
        <v/>
      </c>
      <c r="I1992" s="1" t="str">
        <f t="shared" si="126"/>
        <v/>
      </c>
      <c r="J1992" s="1" t="str">
        <f>IF(AND(TONGHOP!O1992="KTHP",OR(TONGHOP!P1992="LT",TONGHOP!P1992="TN"),TONGHOP!Q1992&gt;150),TONGHOP!T1992,"")</f>
        <v/>
      </c>
      <c r="K1992" s="1" t="str">
        <f>IF(AND(TONGHOP!O1992="KTHP",OR(TONGHOP!P1992="LT",TONGHOP!P1992="TN"),TONGHOP!Q1992&gt;150),TONGHOP!U1992,"")</f>
        <v/>
      </c>
      <c r="L1992" s="1" t="str">
        <f t="shared" si="127"/>
        <v/>
      </c>
    </row>
    <row r="1993" spans="1:12">
      <c r="A1993" s="1" t="str">
        <f>IF(AND(TONGHOP!O1993="KTHP",OR(TONGHOP!P1993="LT",TONGHOP!P1993="TN"),TONGHOP!Q1993&lt;=90),TONGHOP!T1993,"")</f>
        <v/>
      </c>
      <c r="B1993" s="1" t="str">
        <f>IF(AND(TONGHOP!O1993="KTHP",OR(TONGHOP!P1993="LT",TONGHOP!P1993="TN"),TONGHOP!Q1993&lt;=90),TONGHOP!U1993,"")</f>
        <v/>
      </c>
      <c r="C1993" s="1" t="str">
        <f t="shared" si="124"/>
        <v/>
      </c>
      <c r="D1993" s="1" t="str">
        <f>IF(AND(TONGHOP!O1993="KTHP",OR(TONGHOP!P1993="LT",TONGHOP!P1993="TN"),AND(TONGHOP!Q1993&gt;90,TONGHOP!Q1993&lt;=120)),TONGHOP!T1993,"")</f>
        <v/>
      </c>
      <c r="E1993" s="1" t="str">
        <f>IF(AND(TONGHOP!O1993="KTHP",OR(TONGHOP!P1993="LT",TONGHOP!P1993="TN"),AND(TONGHOP!Q1993&gt;90,TONGHOP!Q1993&lt;=120)),TONGHOP!U1993,"")</f>
        <v/>
      </c>
      <c r="F1993" s="1" t="str">
        <f t="shared" si="125"/>
        <v/>
      </c>
      <c r="G1993" s="1" t="str">
        <f>IF(AND(TONGHOP!O1993="KTHP",OR(TONGHOP!P1993="LT",TONGHOP!P1993="TN"),AND(TONGHOP!Q1993&gt;120,TONGHOP!Q1993&lt;=150)),TONGHOP!T1993,"")</f>
        <v/>
      </c>
      <c r="H1993" s="1" t="str">
        <f>IF(AND(TONGHOP!O1993="KTHP",OR(TONGHOP!P1993="LT",TONGHOP!P1993="TN"),AND(TONGHOP!Q1993&gt;120,TONGHOP!Q1993&lt;=150)),TONGHOP!U1993,"")</f>
        <v/>
      </c>
      <c r="I1993" s="1" t="str">
        <f t="shared" si="126"/>
        <v/>
      </c>
      <c r="J1993" s="1" t="str">
        <f>IF(AND(TONGHOP!O1993="KTHP",OR(TONGHOP!P1993="LT",TONGHOP!P1993="TN"),TONGHOP!Q1993&gt;150),TONGHOP!T1993,"")</f>
        <v/>
      </c>
      <c r="K1993" s="1" t="str">
        <f>IF(AND(TONGHOP!O1993="KTHP",OR(TONGHOP!P1993="LT",TONGHOP!P1993="TN"),TONGHOP!Q1993&gt;150),TONGHOP!U1993,"")</f>
        <v/>
      </c>
      <c r="L1993" s="1" t="str">
        <f t="shared" si="127"/>
        <v/>
      </c>
    </row>
    <row r="1994" spans="1:12">
      <c r="A1994" s="1" t="str">
        <f>IF(AND(TONGHOP!O1994="KTHP",OR(TONGHOP!P1994="LT",TONGHOP!P1994="TN"),TONGHOP!Q1994&lt;=90),TONGHOP!T1994,"")</f>
        <v/>
      </c>
      <c r="B1994" s="1" t="str">
        <f>IF(AND(TONGHOP!O1994="KTHP",OR(TONGHOP!P1994="LT",TONGHOP!P1994="TN"),TONGHOP!Q1994&lt;=90),TONGHOP!U1994,"")</f>
        <v/>
      </c>
      <c r="C1994" s="1" t="str">
        <f t="shared" si="124"/>
        <v/>
      </c>
      <c r="D1994" s="1" t="str">
        <f>IF(AND(TONGHOP!O1994="KTHP",OR(TONGHOP!P1994="LT",TONGHOP!P1994="TN"),AND(TONGHOP!Q1994&gt;90,TONGHOP!Q1994&lt;=120)),TONGHOP!T1994,"")</f>
        <v/>
      </c>
      <c r="E1994" s="1" t="str">
        <f>IF(AND(TONGHOP!O1994="KTHP",OR(TONGHOP!P1994="LT",TONGHOP!P1994="TN"),AND(TONGHOP!Q1994&gt;90,TONGHOP!Q1994&lt;=120)),TONGHOP!U1994,"")</f>
        <v/>
      </c>
      <c r="F1994" s="1" t="str">
        <f t="shared" si="125"/>
        <v/>
      </c>
      <c r="G1994" s="1" t="str">
        <f>IF(AND(TONGHOP!O1994="KTHP",OR(TONGHOP!P1994="LT",TONGHOP!P1994="TN"),AND(TONGHOP!Q1994&gt;120,TONGHOP!Q1994&lt;=150)),TONGHOP!T1994,"")</f>
        <v/>
      </c>
      <c r="H1994" s="1" t="str">
        <f>IF(AND(TONGHOP!O1994="KTHP",OR(TONGHOP!P1994="LT",TONGHOP!P1994="TN"),AND(TONGHOP!Q1994&gt;120,TONGHOP!Q1994&lt;=150)),TONGHOP!U1994,"")</f>
        <v/>
      </c>
      <c r="I1994" s="1" t="str">
        <f t="shared" si="126"/>
        <v/>
      </c>
      <c r="J1994" s="1" t="str">
        <f>IF(AND(TONGHOP!O1994="KTHP",OR(TONGHOP!P1994="LT",TONGHOP!P1994="TN"),TONGHOP!Q1994&gt;150),TONGHOP!T1994,"")</f>
        <v/>
      </c>
      <c r="K1994" s="1" t="str">
        <f>IF(AND(TONGHOP!O1994="KTHP",OR(TONGHOP!P1994="LT",TONGHOP!P1994="TN"),TONGHOP!Q1994&gt;150),TONGHOP!U1994,"")</f>
        <v/>
      </c>
      <c r="L1994" s="1" t="str">
        <f t="shared" si="127"/>
        <v/>
      </c>
    </row>
    <row r="1995" spans="1:12">
      <c r="A1995" s="1" t="str">
        <f>IF(AND(TONGHOP!O1995="KTHP",OR(TONGHOP!P1995="LT",TONGHOP!P1995="TN"),TONGHOP!Q1995&lt;=90),TONGHOP!T1995,"")</f>
        <v/>
      </c>
      <c r="B1995" s="1" t="str">
        <f>IF(AND(TONGHOP!O1995="KTHP",OR(TONGHOP!P1995="LT",TONGHOP!P1995="TN"),TONGHOP!Q1995&lt;=90),TONGHOP!U1995,"")</f>
        <v/>
      </c>
      <c r="C1995" s="1" t="str">
        <f t="shared" si="124"/>
        <v/>
      </c>
      <c r="D1995" s="1" t="str">
        <f>IF(AND(TONGHOP!O1995="KTHP",OR(TONGHOP!P1995="LT",TONGHOP!P1995="TN"),AND(TONGHOP!Q1995&gt;90,TONGHOP!Q1995&lt;=120)),TONGHOP!T1995,"")</f>
        <v/>
      </c>
      <c r="E1995" s="1" t="str">
        <f>IF(AND(TONGHOP!O1995="KTHP",OR(TONGHOP!P1995="LT",TONGHOP!P1995="TN"),AND(TONGHOP!Q1995&gt;90,TONGHOP!Q1995&lt;=120)),TONGHOP!U1995,"")</f>
        <v/>
      </c>
      <c r="F1995" s="1" t="str">
        <f t="shared" si="125"/>
        <v/>
      </c>
      <c r="G1995" s="1" t="str">
        <f>IF(AND(TONGHOP!O1995="KTHP",OR(TONGHOP!P1995="LT",TONGHOP!P1995="TN"),AND(TONGHOP!Q1995&gt;120,TONGHOP!Q1995&lt;=150)),TONGHOP!T1995,"")</f>
        <v/>
      </c>
      <c r="H1995" s="1" t="str">
        <f>IF(AND(TONGHOP!O1995="KTHP",OR(TONGHOP!P1995="LT",TONGHOP!P1995="TN"),AND(TONGHOP!Q1995&gt;120,TONGHOP!Q1995&lt;=150)),TONGHOP!U1995,"")</f>
        <v/>
      </c>
      <c r="I1995" s="1" t="str">
        <f t="shared" si="126"/>
        <v/>
      </c>
      <c r="J1995" s="1" t="str">
        <f>IF(AND(TONGHOP!O1995="KTHP",OR(TONGHOP!P1995="LT",TONGHOP!P1995="TN"),TONGHOP!Q1995&gt;150),TONGHOP!T1995,"")</f>
        <v/>
      </c>
      <c r="K1995" s="1" t="str">
        <f>IF(AND(TONGHOP!O1995="KTHP",OR(TONGHOP!P1995="LT",TONGHOP!P1995="TN"),TONGHOP!Q1995&gt;150),TONGHOP!U1995,"")</f>
        <v/>
      </c>
      <c r="L1995" s="1" t="str">
        <f t="shared" si="127"/>
        <v/>
      </c>
    </row>
    <row r="1996" spans="1:12">
      <c r="A1996" s="1" t="str">
        <f>IF(AND(TONGHOP!O1996="KTHP",OR(TONGHOP!P1996="LT",TONGHOP!P1996="TN"),TONGHOP!Q1996&lt;=90),TONGHOP!T1996,"")</f>
        <v/>
      </c>
      <c r="B1996" s="1" t="str">
        <f>IF(AND(TONGHOP!O1996="KTHP",OR(TONGHOP!P1996="LT",TONGHOP!P1996="TN"),TONGHOP!Q1996&lt;=90),TONGHOP!U1996,"")</f>
        <v/>
      </c>
      <c r="C1996" s="1" t="str">
        <f t="shared" si="124"/>
        <v/>
      </c>
      <c r="D1996" s="1" t="str">
        <f>IF(AND(TONGHOP!O1996="KTHP",OR(TONGHOP!P1996="LT",TONGHOP!P1996="TN"),AND(TONGHOP!Q1996&gt;90,TONGHOP!Q1996&lt;=120)),TONGHOP!T1996,"")</f>
        <v/>
      </c>
      <c r="E1996" s="1" t="str">
        <f>IF(AND(TONGHOP!O1996="KTHP",OR(TONGHOP!P1996="LT",TONGHOP!P1996="TN"),AND(TONGHOP!Q1996&gt;90,TONGHOP!Q1996&lt;=120)),TONGHOP!U1996,"")</f>
        <v/>
      </c>
      <c r="F1996" s="1" t="str">
        <f t="shared" si="125"/>
        <v/>
      </c>
      <c r="G1996" s="1" t="str">
        <f>IF(AND(TONGHOP!O1996="KTHP",OR(TONGHOP!P1996="LT",TONGHOP!P1996="TN"),AND(TONGHOP!Q1996&gt;120,TONGHOP!Q1996&lt;=150)),TONGHOP!T1996,"")</f>
        <v/>
      </c>
      <c r="H1996" s="1" t="str">
        <f>IF(AND(TONGHOP!O1996="KTHP",OR(TONGHOP!P1996="LT",TONGHOP!P1996="TN"),AND(TONGHOP!Q1996&gt;120,TONGHOP!Q1996&lt;=150)),TONGHOP!U1996,"")</f>
        <v/>
      </c>
      <c r="I1996" s="1" t="str">
        <f t="shared" si="126"/>
        <v/>
      </c>
      <c r="J1996" s="1" t="str">
        <f>IF(AND(TONGHOP!O1996="KTHP",OR(TONGHOP!P1996="LT",TONGHOP!P1996="TN"),TONGHOP!Q1996&gt;150),TONGHOP!T1996,"")</f>
        <v/>
      </c>
      <c r="K1996" s="1" t="str">
        <f>IF(AND(TONGHOP!O1996="KTHP",OR(TONGHOP!P1996="LT",TONGHOP!P1996="TN"),TONGHOP!Q1996&gt;150),TONGHOP!U1996,"")</f>
        <v/>
      </c>
      <c r="L1996" s="1" t="str">
        <f t="shared" si="127"/>
        <v/>
      </c>
    </row>
    <row r="1997" spans="1:12">
      <c r="A1997" s="1" t="str">
        <f>IF(AND(TONGHOP!O1997="KTHP",OR(TONGHOP!P1997="LT",TONGHOP!P1997="TN"),TONGHOP!Q1997&lt;=90),TONGHOP!T1997,"")</f>
        <v/>
      </c>
      <c r="B1997" s="1" t="str">
        <f>IF(AND(TONGHOP!O1997="KTHP",OR(TONGHOP!P1997="LT",TONGHOP!P1997="TN"),TONGHOP!Q1997&lt;=90),TONGHOP!U1997,"")</f>
        <v/>
      </c>
      <c r="C1997" s="1" t="str">
        <f t="shared" si="124"/>
        <v/>
      </c>
      <c r="D1997" s="1" t="str">
        <f>IF(AND(TONGHOP!O1997="KTHP",OR(TONGHOP!P1997="LT",TONGHOP!P1997="TN"),AND(TONGHOP!Q1997&gt;90,TONGHOP!Q1997&lt;=120)),TONGHOP!T1997,"")</f>
        <v/>
      </c>
      <c r="E1997" s="1" t="str">
        <f>IF(AND(TONGHOP!O1997="KTHP",OR(TONGHOP!P1997="LT",TONGHOP!P1997="TN"),AND(TONGHOP!Q1997&gt;90,TONGHOP!Q1997&lt;=120)),TONGHOP!U1997,"")</f>
        <v/>
      </c>
      <c r="F1997" s="1" t="str">
        <f t="shared" si="125"/>
        <v/>
      </c>
      <c r="G1997" s="1" t="str">
        <f>IF(AND(TONGHOP!O1997="KTHP",OR(TONGHOP!P1997="LT",TONGHOP!P1997="TN"),AND(TONGHOP!Q1997&gt;120,TONGHOP!Q1997&lt;=150)),TONGHOP!T1997,"")</f>
        <v/>
      </c>
      <c r="H1997" s="1" t="str">
        <f>IF(AND(TONGHOP!O1997="KTHP",OR(TONGHOP!P1997="LT",TONGHOP!P1997="TN"),AND(TONGHOP!Q1997&gt;120,TONGHOP!Q1997&lt;=150)),TONGHOP!U1997,"")</f>
        <v/>
      </c>
      <c r="I1997" s="1" t="str">
        <f t="shared" si="126"/>
        <v/>
      </c>
      <c r="J1997" s="1" t="str">
        <f>IF(AND(TONGHOP!O1997="KTHP",OR(TONGHOP!P1997="LT",TONGHOP!P1997="TN"),TONGHOP!Q1997&gt;150),TONGHOP!T1997,"")</f>
        <v/>
      </c>
      <c r="K1997" s="1" t="str">
        <f>IF(AND(TONGHOP!O1997="KTHP",OR(TONGHOP!P1997="LT",TONGHOP!P1997="TN"),TONGHOP!Q1997&gt;150),TONGHOP!U1997,"")</f>
        <v/>
      </c>
      <c r="L1997" s="1" t="str">
        <f t="shared" si="127"/>
        <v/>
      </c>
    </row>
    <row r="1998" spans="1:12">
      <c r="A1998" s="1" t="str">
        <f>IF(AND(TONGHOP!O1998="KTHP",OR(TONGHOP!P1998="LT",TONGHOP!P1998="TN"),TONGHOP!Q1998&lt;=90),TONGHOP!T1998,"")</f>
        <v/>
      </c>
      <c r="B1998" s="1" t="str">
        <f>IF(AND(TONGHOP!O1998="KTHP",OR(TONGHOP!P1998="LT",TONGHOP!P1998="TN"),TONGHOP!Q1998&lt;=90),TONGHOP!U1998,"")</f>
        <v/>
      </c>
      <c r="C1998" s="1" t="str">
        <f t="shared" si="124"/>
        <v/>
      </c>
      <c r="D1998" s="1" t="str">
        <f>IF(AND(TONGHOP!O1998="KTHP",OR(TONGHOP!P1998="LT",TONGHOP!P1998="TN"),AND(TONGHOP!Q1998&gt;90,TONGHOP!Q1998&lt;=120)),TONGHOP!T1998,"")</f>
        <v/>
      </c>
      <c r="E1998" s="1" t="str">
        <f>IF(AND(TONGHOP!O1998="KTHP",OR(TONGHOP!P1998="LT",TONGHOP!P1998="TN"),AND(TONGHOP!Q1998&gt;90,TONGHOP!Q1998&lt;=120)),TONGHOP!U1998,"")</f>
        <v/>
      </c>
      <c r="F1998" s="1" t="str">
        <f t="shared" si="125"/>
        <v/>
      </c>
      <c r="G1998" s="1" t="str">
        <f>IF(AND(TONGHOP!O1998="KTHP",OR(TONGHOP!P1998="LT",TONGHOP!P1998="TN"),AND(TONGHOP!Q1998&gt;120,TONGHOP!Q1998&lt;=150)),TONGHOP!T1998,"")</f>
        <v/>
      </c>
      <c r="H1998" s="1" t="str">
        <f>IF(AND(TONGHOP!O1998="KTHP",OR(TONGHOP!P1998="LT",TONGHOP!P1998="TN"),AND(TONGHOP!Q1998&gt;120,TONGHOP!Q1998&lt;=150)),TONGHOP!U1998,"")</f>
        <v/>
      </c>
      <c r="I1998" s="1" t="str">
        <f t="shared" si="126"/>
        <v/>
      </c>
      <c r="J1998" s="1" t="str">
        <f>IF(AND(TONGHOP!O1998="KTHP",OR(TONGHOP!P1998="LT",TONGHOP!P1998="TN"),TONGHOP!Q1998&gt;150),TONGHOP!T1998,"")</f>
        <v/>
      </c>
      <c r="K1998" s="1" t="str">
        <f>IF(AND(TONGHOP!O1998="KTHP",OR(TONGHOP!P1998="LT",TONGHOP!P1998="TN"),TONGHOP!Q1998&gt;150),TONGHOP!U1998,"")</f>
        <v/>
      </c>
      <c r="L1998" s="1" t="str">
        <f t="shared" si="127"/>
        <v/>
      </c>
    </row>
    <row r="1999" spans="1:12">
      <c r="A1999" s="1" t="str">
        <f>IF(AND(TONGHOP!O1999="KTHP",OR(TONGHOP!P1999="LT",TONGHOP!P1999="TN"),TONGHOP!Q1999&lt;=90),TONGHOP!T1999,"")</f>
        <v/>
      </c>
      <c r="B1999" s="1" t="str">
        <f>IF(AND(TONGHOP!O1999="KTHP",OR(TONGHOP!P1999="LT",TONGHOP!P1999="TN"),TONGHOP!Q1999&lt;=90),TONGHOP!U1999,"")</f>
        <v/>
      </c>
      <c r="C1999" s="1" t="str">
        <f t="shared" si="124"/>
        <v/>
      </c>
      <c r="D1999" s="1" t="str">
        <f>IF(AND(TONGHOP!O1999="KTHP",OR(TONGHOP!P1999="LT",TONGHOP!P1999="TN"),AND(TONGHOP!Q1999&gt;90,TONGHOP!Q1999&lt;=120)),TONGHOP!T1999,"")</f>
        <v/>
      </c>
      <c r="E1999" s="1" t="str">
        <f>IF(AND(TONGHOP!O1999="KTHP",OR(TONGHOP!P1999="LT",TONGHOP!P1999="TN"),AND(TONGHOP!Q1999&gt;90,TONGHOP!Q1999&lt;=120)),TONGHOP!U1999,"")</f>
        <v/>
      </c>
      <c r="F1999" s="1" t="str">
        <f t="shared" si="125"/>
        <v/>
      </c>
      <c r="G1999" s="1" t="str">
        <f>IF(AND(TONGHOP!O1999="KTHP",OR(TONGHOP!P1999="LT",TONGHOP!P1999="TN"),AND(TONGHOP!Q1999&gt;120,TONGHOP!Q1999&lt;=150)),TONGHOP!T1999,"")</f>
        <v/>
      </c>
      <c r="H1999" s="1" t="str">
        <f>IF(AND(TONGHOP!O1999="KTHP",OR(TONGHOP!P1999="LT",TONGHOP!P1999="TN"),AND(TONGHOP!Q1999&gt;120,TONGHOP!Q1999&lt;=150)),TONGHOP!U1999,"")</f>
        <v/>
      </c>
      <c r="I1999" s="1" t="str">
        <f t="shared" si="126"/>
        <v/>
      </c>
      <c r="J1999" s="1" t="str">
        <f>IF(AND(TONGHOP!O1999="KTHP",OR(TONGHOP!P1999="LT",TONGHOP!P1999="TN"),TONGHOP!Q1999&gt;150),TONGHOP!T1999,"")</f>
        <v/>
      </c>
      <c r="K1999" s="1" t="str">
        <f>IF(AND(TONGHOP!O1999="KTHP",OR(TONGHOP!P1999="LT",TONGHOP!P1999="TN"),TONGHOP!Q1999&gt;150),TONGHOP!U1999,"")</f>
        <v/>
      </c>
      <c r="L1999" s="1" t="str">
        <f t="shared" si="127"/>
        <v/>
      </c>
    </row>
    <row r="2000" spans="1:12">
      <c r="A2000" s="1" t="str">
        <f>IF(AND(TONGHOP!O2000="KTHP",OR(TONGHOP!P2000="LT",TONGHOP!P2000="TN"),TONGHOP!Q2000&lt;=90),TONGHOP!T2000,"")</f>
        <v/>
      </c>
      <c r="B2000" s="1" t="str">
        <f>IF(AND(TONGHOP!O2000="KTHP",OR(TONGHOP!P2000="LT",TONGHOP!P2000="TN"),TONGHOP!Q2000&lt;=90),TONGHOP!U2000,"")</f>
        <v/>
      </c>
      <c r="C2000" s="1" t="str">
        <f t="shared" si="124"/>
        <v/>
      </c>
      <c r="D2000" s="1" t="str">
        <f>IF(AND(TONGHOP!O2000="KTHP",OR(TONGHOP!P2000="LT",TONGHOP!P2000="TN"),AND(TONGHOP!Q2000&gt;90,TONGHOP!Q2000&lt;=120)),TONGHOP!T2000,"")</f>
        <v/>
      </c>
      <c r="E2000" s="1" t="str">
        <f>IF(AND(TONGHOP!O2000="KTHP",OR(TONGHOP!P2000="LT",TONGHOP!P2000="TN"),AND(TONGHOP!Q2000&gt;90,TONGHOP!Q2000&lt;=120)),TONGHOP!U2000,"")</f>
        <v/>
      </c>
      <c r="F2000" s="1" t="str">
        <f t="shared" si="125"/>
        <v/>
      </c>
      <c r="G2000" s="1" t="str">
        <f>IF(AND(TONGHOP!O2000="KTHP",OR(TONGHOP!P2000="LT",TONGHOP!P2000="TN"),AND(TONGHOP!Q2000&gt;120,TONGHOP!Q2000&lt;=150)),TONGHOP!T2000,"")</f>
        <v/>
      </c>
      <c r="H2000" s="1" t="str">
        <f>IF(AND(TONGHOP!O2000="KTHP",OR(TONGHOP!P2000="LT",TONGHOP!P2000="TN"),AND(TONGHOP!Q2000&gt;120,TONGHOP!Q2000&lt;=150)),TONGHOP!U2000,"")</f>
        <v/>
      </c>
      <c r="I2000" s="1" t="str">
        <f t="shared" si="126"/>
        <v/>
      </c>
      <c r="J2000" s="1" t="str">
        <f>IF(AND(TONGHOP!O2000="KTHP",OR(TONGHOP!P2000="LT",TONGHOP!P2000="TN"),TONGHOP!Q2000&gt;150),TONGHOP!T2000,"")</f>
        <v/>
      </c>
      <c r="K2000" s="1" t="str">
        <f>IF(AND(TONGHOP!O2000="KTHP",OR(TONGHOP!P2000="LT",TONGHOP!P2000="TN"),TONGHOP!Q2000&gt;150),TONGHOP!U2000,"")</f>
        <v/>
      </c>
      <c r="L2000" s="1" t="str">
        <f t="shared" si="127"/>
        <v/>
      </c>
    </row>
    <row r="2001" spans="1:12">
      <c r="A2001" s="1" t="str">
        <f>IF(AND(TONGHOP!O2001="KTHP",OR(TONGHOP!P2001="LT",TONGHOP!P2001="TN"),TONGHOP!Q2001&lt;=90),TONGHOP!T2001,"")</f>
        <v/>
      </c>
      <c r="B2001" s="1" t="str">
        <f>IF(AND(TONGHOP!O2001="KTHP",OR(TONGHOP!P2001="LT",TONGHOP!P2001="TN"),TONGHOP!Q2001&lt;=90),TONGHOP!U2001,"")</f>
        <v/>
      </c>
      <c r="C2001" s="1" t="str">
        <f t="shared" si="124"/>
        <v/>
      </c>
      <c r="D2001" s="1" t="str">
        <f>IF(AND(TONGHOP!O2001="KTHP",OR(TONGHOP!P2001="LT",TONGHOP!P2001="TN"),AND(TONGHOP!Q2001&gt;90,TONGHOP!Q2001&lt;=120)),TONGHOP!T2001,"")</f>
        <v/>
      </c>
      <c r="E2001" s="1" t="str">
        <f>IF(AND(TONGHOP!O2001="KTHP",OR(TONGHOP!P2001="LT",TONGHOP!P2001="TN"),AND(TONGHOP!Q2001&gt;90,TONGHOP!Q2001&lt;=120)),TONGHOP!U2001,"")</f>
        <v/>
      </c>
      <c r="F2001" s="1" t="str">
        <f t="shared" si="125"/>
        <v/>
      </c>
      <c r="G2001" s="1" t="str">
        <f>IF(AND(TONGHOP!O2001="KTHP",OR(TONGHOP!P2001="LT",TONGHOP!P2001="TN"),AND(TONGHOP!Q2001&gt;120,TONGHOP!Q2001&lt;=150)),TONGHOP!T2001,"")</f>
        <v/>
      </c>
      <c r="H2001" s="1" t="str">
        <f>IF(AND(TONGHOP!O2001="KTHP",OR(TONGHOP!P2001="LT",TONGHOP!P2001="TN"),AND(TONGHOP!Q2001&gt;120,TONGHOP!Q2001&lt;=150)),TONGHOP!U2001,"")</f>
        <v/>
      </c>
      <c r="I2001" s="1" t="str">
        <f t="shared" si="126"/>
        <v/>
      </c>
      <c r="J2001" s="1" t="str">
        <f>IF(AND(TONGHOP!O2001="KTHP",OR(TONGHOP!P2001="LT",TONGHOP!P2001="TN"),TONGHOP!Q2001&gt;150),TONGHOP!T2001,"")</f>
        <v/>
      </c>
      <c r="K2001" s="1" t="str">
        <f>IF(AND(TONGHOP!O2001="KTHP",OR(TONGHOP!P2001="LT",TONGHOP!P2001="TN"),TONGHOP!Q2001&gt;150),TONGHOP!U2001,"")</f>
        <v/>
      </c>
      <c r="L2001" s="1" t="str">
        <f t="shared" si="127"/>
        <v/>
      </c>
    </row>
  </sheetData>
  <sheetProtection sheet="1" objects="1" scenarios="1" autoFilter="0"/>
  <autoFilter ref="A1:L20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1"/>
  <sheetViews>
    <sheetView workbookViewId="0">
      <pane ySplit="1" topLeftCell="A1195" activePane="bottomLeft" state="frozen"/>
      <selection pane="bottomLeft" activeCell="A1204" sqref="A1204"/>
    </sheetView>
  </sheetViews>
  <sheetFormatPr defaultRowHeight="15.75"/>
  <cols>
    <col min="1" max="2" width="20.625" bestFit="1" customWidth="1"/>
    <col min="3" max="3" width="17" bestFit="1" customWidth="1"/>
    <col min="4" max="5" width="24.875" bestFit="1" customWidth="1"/>
    <col min="6" max="6" width="17" bestFit="1" customWidth="1"/>
    <col min="7" max="8" width="24.875" bestFit="1" customWidth="1"/>
    <col min="9" max="9" width="14.5" customWidth="1"/>
    <col min="10" max="11" width="19.375" bestFit="1" customWidth="1"/>
    <col min="12" max="12" width="15.75" bestFit="1" customWidth="1"/>
  </cols>
  <sheetData>
    <row r="1" spans="1:12" s="16" customFormat="1">
      <c r="A1" s="15" t="s">
        <v>306</v>
      </c>
      <c r="B1" s="15" t="s">
        <v>307</v>
      </c>
      <c r="C1" s="15" t="s">
        <v>181</v>
      </c>
      <c r="D1" s="15" t="s">
        <v>308</v>
      </c>
      <c r="E1" s="15" t="s">
        <v>309</v>
      </c>
      <c r="F1" s="15" t="s">
        <v>182</v>
      </c>
      <c r="G1" s="15" t="s">
        <v>310</v>
      </c>
      <c r="H1" s="15" t="s">
        <v>311</v>
      </c>
      <c r="I1" s="15" t="s">
        <v>183</v>
      </c>
      <c r="J1" s="15" t="s">
        <v>312</v>
      </c>
      <c r="K1" s="15" t="s">
        <v>313</v>
      </c>
      <c r="L1" s="15" t="s">
        <v>184</v>
      </c>
    </row>
    <row r="2" spans="1:12">
      <c r="A2" s="1" t="str">
        <f>IF(AND(TONGHOP!O2="ThiTN",TONGHOP!Q2&lt;=90,OR(TONGHOP!P2="LT",AND(TONGHOP!P2="TH",AND(TONGHOP!T2&lt;&gt;TONGHOP!X2,TONGHOP!T2&lt;&gt;TONGHOP!Y2)))),TONGHOP!T2,"")</f>
        <v/>
      </c>
      <c r="B2" s="1" t="str">
        <f>IF(AND(TONGHOP!O2="ThiTN",TONGHOP!Q2&lt;=90,OR(TONGHOP!P2="LT",AND(TONGHOP!P2="TH",AND(TONGHOP!U2&lt;&gt;TONGHOP!X2,TONGHOP!U2&lt;&gt;TONGHOP!Y2)))),TONGHOP!U2,"")</f>
        <v/>
      </c>
      <c r="C2" s="1" t="str">
        <f>IF(AND(A2="",B2=""),"",1.2)</f>
        <v/>
      </c>
      <c r="D2" s="1" t="str">
        <f>IF(AND(TONGHOP!O2="ThiTN",AND(TONGHOP!Q2&gt;90,TONGHOP!Q2&lt;=120),OR(TONGHOP!P2="LT",AND(TONGHOP!P2="TH",AND(TONGHOP!T2&lt;&gt;TONGHOP!X2,TONGHOP!T2&lt;&gt;TONGHOP!Y2)))),TONGHOP!T2,"")</f>
        <v/>
      </c>
      <c r="E2" s="1" t="str">
        <f>IF(AND(TONGHOP!O2="ThiTN",AND(TONGHOP!Q2&gt;90,TONGHOP!Q2&lt;=120),OR(TONGHOP!P2="LT",AND(TONGHOP!P2="TH",AND(TONGHOP!U2&lt;&gt;TONGHOP!X2,TONGHOP!U2&lt;&gt;TONGHOP!Y2)))),TONGHOP!U2,"")</f>
        <v/>
      </c>
      <c r="F2" s="1" t="str">
        <f>IF(AND(D2="",E2=""),"",1.6)</f>
        <v/>
      </c>
      <c r="G2" s="1" t="str">
        <f>IF(AND(TONGHOP!O2="ThiTN",AND(TONGHOP!Q2&gt;120,TONGHOP!Q2&lt;=150),OR(TONGHOP!P2="LT",AND(TONGHOP!P2="TH",AND(TONGHOP!T2&lt;&gt;TONGHOP!X2,TONGHOP!T2&lt;&gt;TONGHOP!Y2)))),TONGHOP!T2,"")</f>
        <v/>
      </c>
      <c r="H2" s="1" t="str">
        <f>IF(AND(TONGHOP!O2="ThiTN",AND(TONGHOP!Q2&gt;120,TONGHOP!Q2&lt;=150),OR(TONGHOP!P2="LT",AND(TONGHOP!P2="TH",AND(TONGHOP!U2&lt;&gt;TONGHOP!X2,TONGHOP!U2&lt;&gt;TONGHOP!Y2)))),TONGHOP!U2,"")</f>
        <v/>
      </c>
      <c r="I2" s="1" t="str">
        <f>IF(AND(G2="",H2=""),"",2)</f>
        <v/>
      </c>
      <c r="J2" s="1" t="str">
        <f>IF(AND(TONGHOP!O2="ThiTN",TONGHOP!Q2&gt;150,OR(TONGHOP!P2="LT",AND(TONGHOP!P2="TH",AND(TONGHOP!T2&lt;&gt;TONGHOP!X2,TONGHOP!T2&lt;&gt;TONGHOP!Y2)))),TONGHOP!T2,"")</f>
        <v/>
      </c>
      <c r="K2" s="1" t="str">
        <f>IF(AND(TONGHOP!O2="ThiTN",TONGHOP!Q2&gt;150,OR(TONGHOP!P2="LT",AND(TONGHOP!P2="TH",AND(TONGHOP!U2&lt;&gt;TONGHOP!X2,TONGHOP!U2&lt;&gt;TONGHOP!Y2)))),TONGHOP!U2,"")</f>
        <v/>
      </c>
      <c r="L2" s="1" t="str">
        <f>IF(AND(J2="",K2=""),"",2.5)</f>
        <v/>
      </c>
    </row>
    <row r="3" spans="1:12">
      <c r="A3" s="1" t="str">
        <f>IF(AND(TONGHOP!O3="ThiTN",TONGHOP!Q3&lt;=90,OR(TONGHOP!P3="LT",AND(TONGHOP!P3="TH",AND(TONGHOP!T3&lt;&gt;TONGHOP!X3,TONGHOP!T3&lt;&gt;TONGHOP!Y3)))),TONGHOP!T3,"")</f>
        <v/>
      </c>
      <c r="B3" s="1" t="str">
        <f>IF(AND(TONGHOP!O3="ThiTN",TONGHOP!Q3&lt;=90,OR(TONGHOP!P3="LT",AND(TONGHOP!P3="TH",AND(TONGHOP!U3&lt;&gt;TONGHOP!X3,TONGHOP!U3&lt;&gt;TONGHOP!Y3)))),TONGHOP!U3,"")</f>
        <v/>
      </c>
      <c r="C3" s="1" t="str">
        <f t="shared" ref="C3:C66" si="0">IF(AND(A3="",B3=""),"",1.2)</f>
        <v/>
      </c>
      <c r="D3" s="1" t="str">
        <f>IF(AND(TONGHOP!O3="ThiTN",AND(TONGHOP!Q3&gt;90,TONGHOP!Q3&lt;=120),OR(TONGHOP!P3="LT",AND(TONGHOP!P3="TH",AND(TONGHOP!T3&lt;&gt;TONGHOP!X3,TONGHOP!T3&lt;&gt;TONGHOP!Y3)))),TONGHOP!T3,"")</f>
        <v/>
      </c>
      <c r="E3" s="1" t="str">
        <f>IF(AND(TONGHOP!O3="ThiTN",AND(TONGHOP!Q3&gt;90,TONGHOP!Q3&lt;=120),OR(TONGHOP!P3="LT",AND(TONGHOP!P3="TH",AND(TONGHOP!U3&lt;&gt;TONGHOP!X3,TONGHOP!U3&lt;&gt;TONGHOP!Y3)))),TONGHOP!U3,"")</f>
        <v/>
      </c>
      <c r="F3" s="1" t="str">
        <f t="shared" ref="F3:F66" si="1">IF(AND(D3="",E3=""),"",1.6)</f>
        <v/>
      </c>
      <c r="G3" s="1" t="str">
        <f>IF(AND(TONGHOP!O3="ThiTN",AND(TONGHOP!Q3&gt;120,TONGHOP!Q3&lt;=150),OR(TONGHOP!P3="LT",AND(TONGHOP!P3="TH",AND(TONGHOP!T3&lt;&gt;TONGHOP!X3,TONGHOP!T3&lt;&gt;TONGHOP!Y3)))),TONGHOP!T3,"")</f>
        <v/>
      </c>
      <c r="H3" s="1" t="str">
        <f>IF(AND(TONGHOP!O3="ThiTN",AND(TONGHOP!Q3&gt;120,TONGHOP!Q3&lt;=150),OR(TONGHOP!P3="LT",AND(TONGHOP!P3="TH",AND(TONGHOP!U3&lt;&gt;TONGHOP!X3,TONGHOP!U3&lt;&gt;TONGHOP!Y3)))),TONGHOP!U3,"")</f>
        <v/>
      </c>
      <c r="I3" s="1" t="str">
        <f t="shared" ref="I3:I66" si="2">IF(AND(G3="",H3=""),"",2)</f>
        <v/>
      </c>
      <c r="J3" s="1" t="str">
        <f>IF(AND(TONGHOP!O3="ThiTN",TONGHOP!Q3&gt;150,OR(TONGHOP!P3="LT",AND(TONGHOP!P3="TH",AND(TONGHOP!T3&lt;&gt;TONGHOP!X3,TONGHOP!T3&lt;&gt;TONGHOP!Y3)))),TONGHOP!T3,"")</f>
        <v/>
      </c>
      <c r="K3" s="1" t="str">
        <f>IF(AND(TONGHOP!O3="ThiTN",TONGHOP!Q3&gt;150,OR(TONGHOP!P3="LT",AND(TONGHOP!P3="TH",AND(TONGHOP!U3&lt;&gt;TONGHOP!X3,TONGHOP!U3&lt;&gt;TONGHOP!Y3)))),TONGHOP!U3,"")</f>
        <v/>
      </c>
      <c r="L3" s="1" t="str">
        <f t="shared" ref="L3:L66" si="3">IF(AND(J3="",K3=""),"",2.5)</f>
        <v/>
      </c>
    </row>
    <row r="4" spans="1:12">
      <c r="A4" s="1" t="str">
        <f>IF(AND(TONGHOP!O4="ThiTN",TONGHOP!Q4&lt;=90,OR(TONGHOP!P4="LT",AND(TONGHOP!P4="TH",AND(TONGHOP!T4&lt;&gt;TONGHOP!X4,TONGHOP!T4&lt;&gt;TONGHOP!Y4)))),TONGHOP!T4,"")</f>
        <v/>
      </c>
      <c r="B4" s="1" t="str">
        <f>IF(AND(TONGHOP!O4="ThiTN",TONGHOP!Q4&lt;=90,OR(TONGHOP!P4="LT",AND(TONGHOP!P4="TH",AND(TONGHOP!U4&lt;&gt;TONGHOP!X4,TONGHOP!U4&lt;&gt;TONGHOP!Y4)))),TONGHOP!U4,"")</f>
        <v/>
      </c>
      <c r="C4" s="1" t="str">
        <f t="shared" si="0"/>
        <v/>
      </c>
      <c r="D4" s="1" t="str">
        <f>IF(AND(TONGHOP!O4="ThiTN",AND(TONGHOP!Q4&gt;90,TONGHOP!Q4&lt;=120),OR(TONGHOP!P4="LT",AND(TONGHOP!P4="TH",AND(TONGHOP!T4&lt;&gt;TONGHOP!X4,TONGHOP!T4&lt;&gt;TONGHOP!Y4)))),TONGHOP!T4,"")</f>
        <v/>
      </c>
      <c r="E4" s="1" t="str">
        <f>IF(AND(TONGHOP!O4="ThiTN",AND(TONGHOP!Q4&gt;90,TONGHOP!Q4&lt;=120),OR(TONGHOP!P4="LT",AND(TONGHOP!P4="TH",AND(TONGHOP!U4&lt;&gt;TONGHOP!X4,TONGHOP!U4&lt;&gt;TONGHOP!Y4)))),TONGHOP!U4,"")</f>
        <v/>
      </c>
      <c r="F4" s="1" t="str">
        <f t="shared" si="1"/>
        <v/>
      </c>
      <c r="G4" s="1" t="str">
        <f>IF(AND(TONGHOP!O4="ThiTN",AND(TONGHOP!Q4&gt;120,TONGHOP!Q4&lt;=150),OR(TONGHOP!P4="LT",AND(TONGHOP!P4="TH",AND(TONGHOP!T4&lt;&gt;TONGHOP!X4,TONGHOP!T4&lt;&gt;TONGHOP!Y4)))),TONGHOP!T4,"")</f>
        <v/>
      </c>
      <c r="H4" s="1" t="str">
        <f>IF(AND(TONGHOP!O4="ThiTN",AND(TONGHOP!Q4&gt;120,TONGHOP!Q4&lt;=150),OR(TONGHOP!P4="LT",AND(TONGHOP!P4="TH",AND(TONGHOP!U4&lt;&gt;TONGHOP!X4,TONGHOP!U4&lt;&gt;TONGHOP!Y4)))),TONGHOP!U4,"")</f>
        <v/>
      </c>
      <c r="I4" s="1" t="str">
        <f t="shared" si="2"/>
        <v/>
      </c>
      <c r="J4" s="1" t="str">
        <f>IF(AND(TONGHOP!O4="ThiTN",TONGHOP!Q4&gt;150,OR(TONGHOP!P4="LT",AND(TONGHOP!P4="TH",AND(TONGHOP!T4&lt;&gt;TONGHOP!X4,TONGHOP!T4&lt;&gt;TONGHOP!Y4)))),TONGHOP!T4,"")</f>
        <v/>
      </c>
      <c r="K4" s="1" t="str">
        <f>IF(AND(TONGHOP!O4="ThiTN",TONGHOP!Q4&gt;150,OR(TONGHOP!P4="LT",AND(TONGHOP!P4="TH",AND(TONGHOP!U4&lt;&gt;TONGHOP!X4,TONGHOP!U4&lt;&gt;TONGHOP!Y4)))),TONGHOP!U4,"")</f>
        <v/>
      </c>
      <c r="L4" s="1" t="str">
        <f t="shared" si="3"/>
        <v/>
      </c>
    </row>
    <row r="5" spans="1:12">
      <c r="A5" s="1" t="str">
        <f>IF(AND(TONGHOP!O5="ThiTN",TONGHOP!Q5&lt;=90,OR(TONGHOP!P5="LT",AND(TONGHOP!P5="TH",AND(TONGHOP!T5&lt;&gt;TONGHOP!X5,TONGHOP!T5&lt;&gt;TONGHOP!Y5)))),TONGHOP!T5,"")</f>
        <v/>
      </c>
      <c r="B5" s="1" t="str">
        <f>IF(AND(TONGHOP!O5="ThiTN",TONGHOP!Q5&lt;=90,OR(TONGHOP!P5="LT",AND(TONGHOP!P5="TH",AND(TONGHOP!U5&lt;&gt;TONGHOP!X5,TONGHOP!U5&lt;&gt;TONGHOP!Y5)))),TONGHOP!U5,"")</f>
        <v/>
      </c>
      <c r="C5" s="1" t="str">
        <f t="shared" si="0"/>
        <v/>
      </c>
      <c r="D5" s="1" t="str">
        <f>IF(AND(TONGHOP!O5="ThiTN",AND(TONGHOP!Q5&gt;90,TONGHOP!Q5&lt;=120),OR(TONGHOP!P5="LT",AND(TONGHOP!P5="TH",AND(TONGHOP!T5&lt;&gt;TONGHOP!X5,TONGHOP!T5&lt;&gt;TONGHOP!Y5)))),TONGHOP!T5,"")</f>
        <v/>
      </c>
      <c r="E5" s="1" t="str">
        <f>IF(AND(TONGHOP!O5="ThiTN",AND(TONGHOP!Q5&gt;90,TONGHOP!Q5&lt;=120),OR(TONGHOP!P5="LT",AND(TONGHOP!P5="TH",AND(TONGHOP!U5&lt;&gt;TONGHOP!X5,TONGHOP!U5&lt;&gt;TONGHOP!Y5)))),TONGHOP!U5,"")</f>
        <v/>
      </c>
      <c r="F5" s="1" t="str">
        <f t="shared" si="1"/>
        <v/>
      </c>
      <c r="G5" s="1" t="str">
        <f>IF(AND(TONGHOP!O5="ThiTN",AND(TONGHOP!Q5&gt;120,TONGHOP!Q5&lt;=150),OR(TONGHOP!P5="LT",AND(TONGHOP!P5="TH",AND(TONGHOP!T5&lt;&gt;TONGHOP!X5,TONGHOP!T5&lt;&gt;TONGHOP!Y5)))),TONGHOP!T5,"")</f>
        <v/>
      </c>
      <c r="H5" s="1" t="str">
        <f>IF(AND(TONGHOP!O5="ThiTN",AND(TONGHOP!Q5&gt;120,TONGHOP!Q5&lt;=150),OR(TONGHOP!P5="LT",AND(TONGHOP!P5="TH",AND(TONGHOP!U5&lt;&gt;TONGHOP!X5,TONGHOP!U5&lt;&gt;TONGHOP!Y5)))),TONGHOP!U5,"")</f>
        <v/>
      </c>
      <c r="I5" s="1" t="str">
        <f t="shared" si="2"/>
        <v/>
      </c>
      <c r="J5" s="1" t="str">
        <f>IF(AND(TONGHOP!O5="ThiTN",TONGHOP!Q5&gt;150,OR(TONGHOP!P5="LT",AND(TONGHOP!P5="TH",AND(TONGHOP!T5&lt;&gt;TONGHOP!X5,TONGHOP!T5&lt;&gt;TONGHOP!Y5)))),TONGHOP!T5,"")</f>
        <v/>
      </c>
      <c r="K5" s="1" t="str">
        <f>IF(AND(TONGHOP!O5="ThiTN",TONGHOP!Q5&gt;150,OR(TONGHOP!P5="LT",AND(TONGHOP!P5="TH",AND(TONGHOP!U5&lt;&gt;TONGHOP!X5,TONGHOP!U5&lt;&gt;TONGHOP!Y5)))),TONGHOP!U5,"")</f>
        <v/>
      </c>
      <c r="L5" s="1" t="str">
        <f t="shared" si="3"/>
        <v/>
      </c>
    </row>
    <row r="6" spans="1:12">
      <c r="A6" s="1" t="str">
        <f>IF(AND(TONGHOP!O6="ThiTN",TONGHOP!Q6&lt;=90,OR(TONGHOP!P6="LT",AND(TONGHOP!P6="TH",AND(TONGHOP!T6&lt;&gt;TONGHOP!X6,TONGHOP!T6&lt;&gt;TONGHOP!Y6)))),TONGHOP!T6,"")</f>
        <v/>
      </c>
      <c r="B6" s="1" t="str">
        <f>IF(AND(TONGHOP!O6="ThiTN",TONGHOP!Q6&lt;=90,OR(TONGHOP!P6="LT",AND(TONGHOP!P6="TH",AND(TONGHOP!U6&lt;&gt;TONGHOP!X6,TONGHOP!U6&lt;&gt;TONGHOP!Y6)))),TONGHOP!U6,"")</f>
        <v/>
      </c>
      <c r="C6" s="1" t="str">
        <f t="shared" si="0"/>
        <v/>
      </c>
      <c r="D6" s="1" t="str">
        <f>IF(AND(TONGHOP!O6="ThiTN",AND(TONGHOP!Q6&gt;90,TONGHOP!Q6&lt;=120),OR(TONGHOP!P6="LT",AND(TONGHOP!P6="TH",AND(TONGHOP!T6&lt;&gt;TONGHOP!X6,TONGHOP!T6&lt;&gt;TONGHOP!Y6)))),TONGHOP!T6,"")</f>
        <v/>
      </c>
      <c r="E6" s="1" t="str">
        <f>IF(AND(TONGHOP!O6="ThiTN",AND(TONGHOP!Q6&gt;90,TONGHOP!Q6&lt;=120),OR(TONGHOP!P6="LT",AND(TONGHOP!P6="TH",AND(TONGHOP!U6&lt;&gt;TONGHOP!X6,TONGHOP!U6&lt;&gt;TONGHOP!Y6)))),TONGHOP!U6,"")</f>
        <v/>
      </c>
      <c r="F6" s="1" t="str">
        <f t="shared" si="1"/>
        <v/>
      </c>
      <c r="G6" s="1" t="str">
        <f>IF(AND(TONGHOP!O6="ThiTN",AND(TONGHOP!Q6&gt;120,TONGHOP!Q6&lt;=150),OR(TONGHOP!P6="LT",AND(TONGHOP!P6="TH",AND(TONGHOP!T6&lt;&gt;TONGHOP!X6,TONGHOP!T6&lt;&gt;TONGHOP!Y6)))),TONGHOP!T6,"")</f>
        <v/>
      </c>
      <c r="H6" s="1" t="str">
        <f>IF(AND(TONGHOP!O6="ThiTN",AND(TONGHOP!Q6&gt;120,TONGHOP!Q6&lt;=150),OR(TONGHOP!P6="LT",AND(TONGHOP!P6="TH",AND(TONGHOP!U6&lt;&gt;TONGHOP!X6,TONGHOP!U6&lt;&gt;TONGHOP!Y6)))),TONGHOP!U6,"")</f>
        <v/>
      </c>
      <c r="I6" s="1" t="str">
        <f t="shared" si="2"/>
        <v/>
      </c>
      <c r="J6" s="1" t="str">
        <f>IF(AND(TONGHOP!O6="ThiTN",TONGHOP!Q6&gt;150,OR(TONGHOP!P6="LT",AND(TONGHOP!P6="TH",AND(TONGHOP!T6&lt;&gt;TONGHOP!X6,TONGHOP!T6&lt;&gt;TONGHOP!Y6)))),TONGHOP!T6,"")</f>
        <v/>
      </c>
      <c r="K6" s="1" t="str">
        <f>IF(AND(TONGHOP!O6="ThiTN",TONGHOP!Q6&gt;150,OR(TONGHOP!P6="LT",AND(TONGHOP!P6="TH",AND(TONGHOP!U6&lt;&gt;TONGHOP!X6,TONGHOP!U6&lt;&gt;TONGHOP!Y6)))),TONGHOP!U6,"")</f>
        <v/>
      </c>
      <c r="L6" s="1" t="str">
        <f t="shared" si="3"/>
        <v/>
      </c>
    </row>
    <row r="7" spans="1:12">
      <c r="A7" s="1" t="str">
        <f>IF(AND(TONGHOP!O7="ThiTN",TONGHOP!Q7&lt;=90,OR(TONGHOP!P7="LT",AND(TONGHOP!P7="TH",AND(TONGHOP!T7&lt;&gt;TONGHOP!X7,TONGHOP!T7&lt;&gt;TONGHOP!Y7)))),TONGHOP!T7,"")</f>
        <v/>
      </c>
      <c r="B7" s="1" t="str">
        <f>IF(AND(TONGHOP!O7="ThiTN",TONGHOP!Q7&lt;=90,OR(TONGHOP!P7="LT",AND(TONGHOP!P7="TH",AND(TONGHOP!U7&lt;&gt;TONGHOP!X7,TONGHOP!U7&lt;&gt;TONGHOP!Y7)))),TONGHOP!U7,"")</f>
        <v/>
      </c>
      <c r="C7" s="1" t="str">
        <f t="shared" si="0"/>
        <v/>
      </c>
      <c r="D7" s="1" t="str">
        <f>IF(AND(TONGHOP!O7="ThiTN",AND(TONGHOP!Q7&gt;90,TONGHOP!Q7&lt;=120),OR(TONGHOP!P7="LT",AND(TONGHOP!P7="TH",AND(TONGHOP!T7&lt;&gt;TONGHOP!X7,TONGHOP!T7&lt;&gt;TONGHOP!Y7)))),TONGHOP!T7,"")</f>
        <v/>
      </c>
      <c r="E7" s="1" t="str">
        <f>IF(AND(TONGHOP!O7="ThiTN",AND(TONGHOP!Q7&gt;90,TONGHOP!Q7&lt;=120),OR(TONGHOP!P7="LT",AND(TONGHOP!P7="TH",AND(TONGHOP!U7&lt;&gt;TONGHOP!X7,TONGHOP!U7&lt;&gt;TONGHOP!Y7)))),TONGHOP!U7,"")</f>
        <v/>
      </c>
      <c r="F7" s="1" t="str">
        <f t="shared" si="1"/>
        <v/>
      </c>
      <c r="G7" s="1" t="str">
        <f>IF(AND(TONGHOP!O7="ThiTN",AND(TONGHOP!Q7&gt;120,TONGHOP!Q7&lt;=150),OR(TONGHOP!P7="LT",AND(TONGHOP!P7="TH",AND(TONGHOP!T7&lt;&gt;TONGHOP!X7,TONGHOP!T7&lt;&gt;TONGHOP!Y7)))),TONGHOP!T7,"")</f>
        <v/>
      </c>
      <c r="H7" s="1" t="str">
        <f>IF(AND(TONGHOP!O7="ThiTN",AND(TONGHOP!Q7&gt;120,TONGHOP!Q7&lt;=150),OR(TONGHOP!P7="LT",AND(TONGHOP!P7="TH",AND(TONGHOP!U7&lt;&gt;TONGHOP!X7,TONGHOP!U7&lt;&gt;TONGHOP!Y7)))),TONGHOP!U7,"")</f>
        <v/>
      </c>
      <c r="I7" s="1" t="str">
        <f t="shared" si="2"/>
        <v/>
      </c>
      <c r="J7" s="1" t="str">
        <f>IF(AND(TONGHOP!O7="ThiTN",TONGHOP!Q7&gt;150,OR(TONGHOP!P7="LT",AND(TONGHOP!P7="TH",AND(TONGHOP!T7&lt;&gt;TONGHOP!X7,TONGHOP!T7&lt;&gt;TONGHOP!Y7)))),TONGHOP!T7,"")</f>
        <v/>
      </c>
      <c r="K7" s="1" t="str">
        <f>IF(AND(TONGHOP!O7="ThiTN",TONGHOP!Q7&gt;150,OR(TONGHOP!P7="LT",AND(TONGHOP!P7="TH",AND(TONGHOP!U7&lt;&gt;TONGHOP!X7,TONGHOP!U7&lt;&gt;TONGHOP!Y7)))),TONGHOP!U7,"")</f>
        <v/>
      </c>
      <c r="L7" s="1" t="str">
        <f t="shared" si="3"/>
        <v/>
      </c>
    </row>
    <row r="8" spans="1:12">
      <c r="A8" s="1" t="str">
        <f>IF(AND(TONGHOP!O8="ThiTN",TONGHOP!Q8&lt;=90,OR(TONGHOP!P8="LT",AND(TONGHOP!P8="TH",AND(TONGHOP!T8&lt;&gt;TONGHOP!X8,TONGHOP!T8&lt;&gt;TONGHOP!Y8)))),TONGHOP!T8,"")</f>
        <v/>
      </c>
      <c r="B8" s="1" t="str">
        <f>IF(AND(TONGHOP!O8="ThiTN",TONGHOP!Q8&lt;=90,OR(TONGHOP!P8="LT",AND(TONGHOP!P8="TH",AND(TONGHOP!U8&lt;&gt;TONGHOP!X8,TONGHOP!U8&lt;&gt;TONGHOP!Y8)))),TONGHOP!U8,"")</f>
        <v/>
      </c>
      <c r="C8" s="1" t="str">
        <f t="shared" si="0"/>
        <v/>
      </c>
      <c r="D8" s="1" t="str">
        <f>IF(AND(TONGHOP!O8="ThiTN",AND(TONGHOP!Q8&gt;90,TONGHOP!Q8&lt;=120),OR(TONGHOP!P8="LT",AND(TONGHOP!P8="TH",AND(TONGHOP!T8&lt;&gt;TONGHOP!X8,TONGHOP!T8&lt;&gt;TONGHOP!Y8)))),TONGHOP!T8,"")</f>
        <v/>
      </c>
      <c r="E8" s="1" t="str">
        <f>IF(AND(TONGHOP!O8="ThiTN",AND(TONGHOP!Q8&gt;90,TONGHOP!Q8&lt;=120),OR(TONGHOP!P8="LT",AND(TONGHOP!P8="TH",AND(TONGHOP!U8&lt;&gt;TONGHOP!X8,TONGHOP!U8&lt;&gt;TONGHOP!Y8)))),TONGHOP!U8,"")</f>
        <v/>
      </c>
      <c r="F8" s="1" t="str">
        <f t="shared" si="1"/>
        <v/>
      </c>
      <c r="G8" s="1" t="str">
        <f>IF(AND(TONGHOP!O8="ThiTN",AND(TONGHOP!Q8&gt;120,TONGHOP!Q8&lt;=150),OR(TONGHOP!P8="LT",AND(TONGHOP!P8="TH",AND(TONGHOP!T8&lt;&gt;TONGHOP!X8,TONGHOP!T8&lt;&gt;TONGHOP!Y8)))),TONGHOP!T8,"")</f>
        <v/>
      </c>
      <c r="H8" s="1" t="str">
        <f>IF(AND(TONGHOP!O8="ThiTN",AND(TONGHOP!Q8&gt;120,TONGHOP!Q8&lt;=150),OR(TONGHOP!P8="LT",AND(TONGHOP!P8="TH",AND(TONGHOP!U8&lt;&gt;TONGHOP!X8,TONGHOP!U8&lt;&gt;TONGHOP!Y8)))),TONGHOP!U8,"")</f>
        <v/>
      </c>
      <c r="I8" s="1" t="str">
        <f t="shared" si="2"/>
        <v/>
      </c>
      <c r="J8" s="1" t="str">
        <f>IF(AND(TONGHOP!O8="ThiTN",TONGHOP!Q8&gt;150,OR(TONGHOP!P8="LT",AND(TONGHOP!P8="TH",AND(TONGHOP!T8&lt;&gt;TONGHOP!X8,TONGHOP!T8&lt;&gt;TONGHOP!Y8)))),TONGHOP!T8,"")</f>
        <v/>
      </c>
      <c r="K8" s="1" t="str">
        <f>IF(AND(TONGHOP!O8="ThiTN",TONGHOP!Q8&gt;150,OR(TONGHOP!P8="LT",AND(TONGHOP!P8="TH",AND(TONGHOP!U8&lt;&gt;TONGHOP!X8,TONGHOP!U8&lt;&gt;TONGHOP!Y8)))),TONGHOP!U8,"")</f>
        <v/>
      </c>
      <c r="L8" s="1" t="str">
        <f t="shared" si="3"/>
        <v/>
      </c>
    </row>
    <row r="9" spans="1:12">
      <c r="A9" s="1" t="str">
        <f>IF(AND(TONGHOP!O9="ThiTN",TONGHOP!Q9&lt;=90,OR(TONGHOP!P9="LT",AND(TONGHOP!P9="TH",AND(TONGHOP!T9&lt;&gt;TONGHOP!X9,TONGHOP!T9&lt;&gt;TONGHOP!Y9)))),TONGHOP!T9,"")</f>
        <v/>
      </c>
      <c r="B9" s="1" t="str">
        <f>IF(AND(TONGHOP!O9="ThiTN",TONGHOP!Q9&lt;=90,OR(TONGHOP!P9="LT",AND(TONGHOP!P9="TH",AND(TONGHOP!U9&lt;&gt;TONGHOP!X9,TONGHOP!U9&lt;&gt;TONGHOP!Y9)))),TONGHOP!U9,"")</f>
        <v/>
      </c>
      <c r="C9" s="1" t="str">
        <f t="shared" si="0"/>
        <v/>
      </c>
      <c r="D9" s="1" t="str">
        <f>IF(AND(TONGHOP!O9="ThiTN",AND(TONGHOP!Q9&gt;90,TONGHOP!Q9&lt;=120),OR(TONGHOP!P9="LT",AND(TONGHOP!P9="TH",AND(TONGHOP!T9&lt;&gt;TONGHOP!X9,TONGHOP!T9&lt;&gt;TONGHOP!Y9)))),TONGHOP!T9,"")</f>
        <v/>
      </c>
      <c r="E9" s="1" t="str">
        <f>IF(AND(TONGHOP!O9="ThiTN",AND(TONGHOP!Q9&gt;90,TONGHOP!Q9&lt;=120),OR(TONGHOP!P9="LT",AND(TONGHOP!P9="TH",AND(TONGHOP!U9&lt;&gt;TONGHOP!X9,TONGHOP!U9&lt;&gt;TONGHOP!Y9)))),TONGHOP!U9,"")</f>
        <v/>
      </c>
      <c r="F9" s="1" t="str">
        <f t="shared" si="1"/>
        <v/>
      </c>
      <c r="G9" s="1" t="str">
        <f>IF(AND(TONGHOP!O9="ThiTN",AND(TONGHOP!Q9&gt;120,TONGHOP!Q9&lt;=150),OR(TONGHOP!P9="LT",AND(TONGHOP!P9="TH",AND(TONGHOP!T9&lt;&gt;TONGHOP!X9,TONGHOP!T9&lt;&gt;TONGHOP!Y9)))),TONGHOP!T9,"")</f>
        <v/>
      </c>
      <c r="H9" s="1" t="str">
        <f>IF(AND(TONGHOP!O9="ThiTN",AND(TONGHOP!Q9&gt;120,TONGHOP!Q9&lt;=150),OR(TONGHOP!P9="LT",AND(TONGHOP!P9="TH",AND(TONGHOP!U9&lt;&gt;TONGHOP!X9,TONGHOP!U9&lt;&gt;TONGHOP!Y9)))),TONGHOP!U9,"")</f>
        <v/>
      </c>
      <c r="I9" s="1" t="str">
        <f t="shared" si="2"/>
        <v/>
      </c>
      <c r="J9" s="1" t="str">
        <f>IF(AND(TONGHOP!O9="ThiTN",TONGHOP!Q9&gt;150,OR(TONGHOP!P9="LT",AND(TONGHOP!P9="TH",AND(TONGHOP!T9&lt;&gt;TONGHOP!X9,TONGHOP!T9&lt;&gt;TONGHOP!Y9)))),TONGHOP!T9,"")</f>
        <v/>
      </c>
      <c r="K9" s="1" t="str">
        <f>IF(AND(TONGHOP!O9="ThiTN",TONGHOP!Q9&gt;150,OR(TONGHOP!P9="LT",AND(TONGHOP!P9="TH",AND(TONGHOP!U9&lt;&gt;TONGHOP!X9,TONGHOP!U9&lt;&gt;TONGHOP!Y9)))),TONGHOP!U9,"")</f>
        <v/>
      </c>
      <c r="L9" s="1" t="str">
        <f t="shared" si="3"/>
        <v/>
      </c>
    </row>
    <row r="10" spans="1:12">
      <c r="A10" s="1" t="str">
        <f>IF(AND(TONGHOP!O10="ThiTN",TONGHOP!Q10&lt;=90,OR(TONGHOP!P10="LT",AND(TONGHOP!P10="TH",AND(TONGHOP!T10&lt;&gt;TONGHOP!X10,TONGHOP!T10&lt;&gt;TONGHOP!Y10)))),TONGHOP!T10,"")</f>
        <v/>
      </c>
      <c r="B10" s="1" t="str">
        <f>IF(AND(TONGHOP!O10="ThiTN",TONGHOP!Q10&lt;=90,OR(TONGHOP!P10="LT",AND(TONGHOP!P10="TH",AND(TONGHOP!U10&lt;&gt;TONGHOP!X10,TONGHOP!U10&lt;&gt;TONGHOP!Y10)))),TONGHOP!U10,"")</f>
        <v/>
      </c>
      <c r="C10" s="1" t="str">
        <f t="shared" si="0"/>
        <v/>
      </c>
      <c r="D10" s="1" t="str">
        <f>IF(AND(TONGHOP!O10="ThiTN",AND(TONGHOP!Q10&gt;90,TONGHOP!Q10&lt;=120),OR(TONGHOP!P10="LT",AND(TONGHOP!P10="TH",AND(TONGHOP!T10&lt;&gt;TONGHOP!X10,TONGHOP!T10&lt;&gt;TONGHOP!Y10)))),TONGHOP!T10,"")</f>
        <v/>
      </c>
      <c r="E10" s="1" t="str">
        <f>IF(AND(TONGHOP!O10="ThiTN",AND(TONGHOP!Q10&gt;90,TONGHOP!Q10&lt;=120),OR(TONGHOP!P10="LT",AND(TONGHOP!P10="TH",AND(TONGHOP!U10&lt;&gt;TONGHOP!X10,TONGHOP!U10&lt;&gt;TONGHOP!Y10)))),TONGHOP!U10,"")</f>
        <v/>
      </c>
      <c r="F10" s="1" t="str">
        <f t="shared" si="1"/>
        <v/>
      </c>
      <c r="G10" s="1" t="str">
        <f>IF(AND(TONGHOP!O10="ThiTN",AND(TONGHOP!Q10&gt;120,TONGHOP!Q10&lt;=150),OR(TONGHOP!P10="LT",AND(TONGHOP!P10="TH",AND(TONGHOP!T10&lt;&gt;TONGHOP!X10,TONGHOP!T10&lt;&gt;TONGHOP!Y10)))),TONGHOP!T10,"")</f>
        <v/>
      </c>
      <c r="H10" s="1" t="str">
        <f>IF(AND(TONGHOP!O10="ThiTN",AND(TONGHOP!Q10&gt;120,TONGHOP!Q10&lt;=150),OR(TONGHOP!P10="LT",AND(TONGHOP!P10="TH",AND(TONGHOP!U10&lt;&gt;TONGHOP!X10,TONGHOP!U10&lt;&gt;TONGHOP!Y10)))),TONGHOP!U10,"")</f>
        <v/>
      </c>
      <c r="I10" s="1" t="str">
        <f t="shared" si="2"/>
        <v/>
      </c>
      <c r="J10" s="1" t="str">
        <f>IF(AND(TONGHOP!O10="ThiTN",TONGHOP!Q10&gt;150,OR(TONGHOP!P10="LT",AND(TONGHOP!P10="TH",AND(TONGHOP!T10&lt;&gt;TONGHOP!X10,TONGHOP!T10&lt;&gt;TONGHOP!Y10)))),TONGHOP!T10,"")</f>
        <v/>
      </c>
      <c r="K10" s="1" t="str">
        <f>IF(AND(TONGHOP!O10="ThiTN",TONGHOP!Q10&gt;150,OR(TONGHOP!P10="LT",AND(TONGHOP!P10="TH",AND(TONGHOP!U10&lt;&gt;TONGHOP!X10,TONGHOP!U10&lt;&gt;TONGHOP!Y10)))),TONGHOP!U10,"")</f>
        <v/>
      </c>
      <c r="L10" s="1" t="str">
        <f t="shared" si="3"/>
        <v/>
      </c>
    </row>
    <row r="11" spans="1:12">
      <c r="A11" s="1" t="str">
        <f>IF(AND(TONGHOP!O11="ThiTN",TONGHOP!Q11&lt;=90,OR(TONGHOP!P11="LT",AND(TONGHOP!P11="TH",AND(TONGHOP!T11&lt;&gt;TONGHOP!X11,TONGHOP!T11&lt;&gt;TONGHOP!Y11)))),TONGHOP!T11,"")</f>
        <v/>
      </c>
      <c r="B11" s="1" t="str">
        <f>IF(AND(TONGHOP!O11="ThiTN",TONGHOP!Q11&lt;=90,OR(TONGHOP!P11="LT",AND(TONGHOP!P11="TH",AND(TONGHOP!U11&lt;&gt;TONGHOP!X11,TONGHOP!U11&lt;&gt;TONGHOP!Y11)))),TONGHOP!U11,"")</f>
        <v/>
      </c>
      <c r="C11" s="1" t="str">
        <f t="shared" si="0"/>
        <v/>
      </c>
      <c r="D11" s="1" t="str">
        <f>IF(AND(TONGHOP!O11="ThiTN",AND(TONGHOP!Q11&gt;90,TONGHOP!Q11&lt;=120),OR(TONGHOP!P11="LT",AND(TONGHOP!P11="TH",AND(TONGHOP!T11&lt;&gt;TONGHOP!X11,TONGHOP!T11&lt;&gt;TONGHOP!Y11)))),TONGHOP!T11,"")</f>
        <v/>
      </c>
      <c r="E11" s="1" t="str">
        <f>IF(AND(TONGHOP!O11="ThiTN",AND(TONGHOP!Q11&gt;90,TONGHOP!Q11&lt;=120),OR(TONGHOP!P11="LT",AND(TONGHOP!P11="TH",AND(TONGHOP!U11&lt;&gt;TONGHOP!X11,TONGHOP!U11&lt;&gt;TONGHOP!Y11)))),TONGHOP!U11,"")</f>
        <v/>
      </c>
      <c r="F11" s="1" t="str">
        <f t="shared" si="1"/>
        <v/>
      </c>
      <c r="G11" s="1" t="str">
        <f>IF(AND(TONGHOP!O11="ThiTN",AND(TONGHOP!Q11&gt;120,TONGHOP!Q11&lt;=150),OR(TONGHOP!P11="LT",AND(TONGHOP!P11="TH",AND(TONGHOP!T11&lt;&gt;TONGHOP!X11,TONGHOP!T11&lt;&gt;TONGHOP!Y11)))),TONGHOP!T11,"")</f>
        <v/>
      </c>
      <c r="H11" s="1" t="str">
        <f>IF(AND(TONGHOP!O11="ThiTN",AND(TONGHOP!Q11&gt;120,TONGHOP!Q11&lt;=150),OR(TONGHOP!P11="LT",AND(TONGHOP!P11="TH",AND(TONGHOP!U11&lt;&gt;TONGHOP!X11,TONGHOP!U11&lt;&gt;TONGHOP!Y11)))),TONGHOP!U11,"")</f>
        <v/>
      </c>
      <c r="I11" s="1" t="str">
        <f t="shared" si="2"/>
        <v/>
      </c>
      <c r="J11" s="1" t="str">
        <f>IF(AND(TONGHOP!O11="ThiTN",TONGHOP!Q11&gt;150,OR(TONGHOP!P11="LT",AND(TONGHOP!P11="TH",AND(TONGHOP!T11&lt;&gt;TONGHOP!X11,TONGHOP!T11&lt;&gt;TONGHOP!Y11)))),TONGHOP!T11,"")</f>
        <v/>
      </c>
      <c r="K11" s="1" t="str">
        <f>IF(AND(TONGHOP!O11="ThiTN",TONGHOP!Q11&gt;150,OR(TONGHOP!P11="LT",AND(TONGHOP!P11="TH",AND(TONGHOP!U11&lt;&gt;TONGHOP!X11,TONGHOP!U11&lt;&gt;TONGHOP!Y11)))),TONGHOP!U11,"")</f>
        <v/>
      </c>
      <c r="L11" s="1" t="str">
        <f t="shared" si="3"/>
        <v/>
      </c>
    </row>
    <row r="12" spans="1:12">
      <c r="A12" s="1" t="str">
        <f>IF(AND(TONGHOP!O12="ThiTN",TONGHOP!Q12&lt;=90,OR(TONGHOP!P12="LT",AND(TONGHOP!P12="TH",AND(TONGHOP!T12&lt;&gt;TONGHOP!X12,TONGHOP!T12&lt;&gt;TONGHOP!Y12)))),TONGHOP!T12,"")</f>
        <v/>
      </c>
      <c r="B12" s="1" t="str">
        <f>IF(AND(TONGHOP!O12="ThiTN",TONGHOP!Q12&lt;=90,OR(TONGHOP!P12="LT",AND(TONGHOP!P12="TH",AND(TONGHOP!U12&lt;&gt;TONGHOP!X12,TONGHOP!U12&lt;&gt;TONGHOP!Y12)))),TONGHOP!U12,"")</f>
        <v/>
      </c>
      <c r="C12" s="1" t="str">
        <f t="shared" si="0"/>
        <v/>
      </c>
      <c r="D12" s="1" t="str">
        <f>IF(AND(TONGHOP!O12="ThiTN",AND(TONGHOP!Q12&gt;90,TONGHOP!Q12&lt;=120),OR(TONGHOP!P12="LT",AND(TONGHOP!P12="TH",AND(TONGHOP!T12&lt;&gt;TONGHOP!X12,TONGHOP!T12&lt;&gt;TONGHOP!Y12)))),TONGHOP!T12,"")</f>
        <v/>
      </c>
      <c r="E12" s="1" t="str">
        <f>IF(AND(TONGHOP!O12="ThiTN",AND(TONGHOP!Q12&gt;90,TONGHOP!Q12&lt;=120),OR(TONGHOP!P12="LT",AND(TONGHOP!P12="TH",AND(TONGHOP!U12&lt;&gt;TONGHOP!X12,TONGHOP!U12&lt;&gt;TONGHOP!Y12)))),TONGHOP!U12,"")</f>
        <v/>
      </c>
      <c r="F12" s="1" t="str">
        <f t="shared" si="1"/>
        <v/>
      </c>
      <c r="G12" s="1" t="str">
        <f>IF(AND(TONGHOP!O12="ThiTN",AND(TONGHOP!Q12&gt;120,TONGHOP!Q12&lt;=150),OR(TONGHOP!P12="LT",AND(TONGHOP!P12="TH",AND(TONGHOP!T12&lt;&gt;TONGHOP!X12,TONGHOP!T12&lt;&gt;TONGHOP!Y12)))),TONGHOP!T12,"")</f>
        <v/>
      </c>
      <c r="H12" s="1" t="str">
        <f>IF(AND(TONGHOP!O12="ThiTN",AND(TONGHOP!Q12&gt;120,TONGHOP!Q12&lt;=150),OR(TONGHOP!P12="LT",AND(TONGHOP!P12="TH",AND(TONGHOP!U12&lt;&gt;TONGHOP!X12,TONGHOP!U12&lt;&gt;TONGHOP!Y12)))),TONGHOP!U12,"")</f>
        <v/>
      </c>
      <c r="I12" s="1" t="str">
        <f t="shared" si="2"/>
        <v/>
      </c>
      <c r="J12" s="1" t="str">
        <f>IF(AND(TONGHOP!O12="ThiTN",TONGHOP!Q12&gt;150,OR(TONGHOP!P12="LT",AND(TONGHOP!P12="TH",AND(TONGHOP!T12&lt;&gt;TONGHOP!X12,TONGHOP!T12&lt;&gt;TONGHOP!Y12)))),TONGHOP!T12,"")</f>
        <v/>
      </c>
      <c r="K12" s="1" t="str">
        <f>IF(AND(TONGHOP!O12="ThiTN",TONGHOP!Q12&gt;150,OR(TONGHOP!P12="LT",AND(TONGHOP!P12="TH",AND(TONGHOP!U12&lt;&gt;TONGHOP!X12,TONGHOP!U12&lt;&gt;TONGHOP!Y12)))),TONGHOP!U12,"")</f>
        <v/>
      </c>
      <c r="L12" s="1" t="str">
        <f t="shared" si="3"/>
        <v/>
      </c>
    </row>
    <row r="13" spans="1:12">
      <c r="A13" s="1" t="str">
        <f>IF(AND(TONGHOP!O13="ThiTN",TONGHOP!Q13&lt;=90,OR(TONGHOP!P13="LT",AND(TONGHOP!P13="TH",AND(TONGHOP!T13&lt;&gt;TONGHOP!X13,TONGHOP!T13&lt;&gt;TONGHOP!Y13)))),TONGHOP!T13,"")</f>
        <v/>
      </c>
      <c r="B13" s="1" t="str">
        <f>IF(AND(TONGHOP!O13="ThiTN",TONGHOP!Q13&lt;=90,OR(TONGHOP!P13="LT",AND(TONGHOP!P13="TH",AND(TONGHOP!U13&lt;&gt;TONGHOP!X13,TONGHOP!U13&lt;&gt;TONGHOP!Y13)))),TONGHOP!U13,"")</f>
        <v/>
      </c>
      <c r="C13" s="1" t="str">
        <f t="shared" si="0"/>
        <v/>
      </c>
      <c r="D13" s="1" t="str">
        <f>IF(AND(TONGHOP!O13="ThiTN",AND(TONGHOP!Q13&gt;90,TONGHOP!Q13&lt;=120),OR(TONGHOP!P13="LT",AND(TONGHOP!P13="TH",AND(TONGHOP!T13&lt;&gt;TONGHOP!X13,TONGHOP!T13&lt;&gt;TONGHOP!Y13)))),TONGHOP!T13,"")</f>
        <v/>
      </c>
      <c r="E13" s="1" t="str">
        <f>IF(AND(TONGHOP!O13="ThiTN",AND(TONGHOP!Q13&gt;90,TONGHOP!Q13&lt;=120),OR(TONGHOP!P13="LT",AND(TONGHOP!P13="TH",AND(TONGHOP!U13&lt;&gt;TONGHOP!X13,TONGHOP!U13&lt;&gt;TONGHOP!Y13)))),TONGHOP!U13,"")</f>
        <v/>
      </c>
      <c r="F13" s="1" t="str">
        <f t="shared" si="1"/>
        <v/>
      </c>
      <c r="G13" s="1" t="str">
        <f>IF(AND(TONGHOP!O13="ThiTN",AND(TONGHOP!Q13&gt;120,TONGHOP!Q13&lt;=150),OR(TONGHOP!P13="LT",AND(TONGHOP!P13="TH",AND(TONGHOP!T13&lt;&gt;TONGHOP!X13,TONGHOP!T13&lt;&gt;TONGHOP!Y13)))),TONGHOP!T13,"")</f>
        <v/>
      </c>
      <c r="H13" s="1" t="str">
        <f>IF(AND(TONGHOP!O13="ThiTN",AND(TONGHOP!Q13&gt;120,TONGHOP!Q13&lt;=150),OR(TONGHOP!P13="LT",AND(TONGHOP!P13="TH",AND(TONGHOP!U13&lt;&gt;TONGHOP!X13,TONGHOP!U13&lt;&gt;TONGHOP!Y13)))),TONGHOP!U13,"")</f>
        <v/>
      </c>
      <c r="I13" s="1" t="str">
        <f t="shared" si="2"/>
        <v/>
      </c>
      <c r="J13" s="1" t="str">
        <f>IF(AND(TONGHOP!O13="ThiTN",TONGHOP!Q13&gt;150,OR(TONGHOP!P13="LT",AND(TONGHOP!P13="TH",AND(TONGHOP!T13&lt;&gt;TONGHOP!X13,TONGHOP!T13&lt;&gt;TONGHOP!Y13)))),TONGHOP!T13,"")</f>
        <v/>
      </c>
      <c r="K13" s="1" t="str">
        <f>IF(AND(TONGHOP!O13="ThiTN",TONGHOP!Q13&gt;150,OR(TONGHOP!P13="LT",AND(TONGHOP!P13="TH",AND(TONGHOP!U13&lt;&gt;TONGHOP!X13,TONGHOP!U13&lt;&gt;TONGHOP!Y13)))),TONGHOP!U13,"")</f>
        <v/>
      </c>
      <c r="L13" s="1" t="str">
        <f t="shared" si="3"/>
        <v/>
      </c>
    </row>
    <row r="14" spans="1:12">
      <c r="A14" s="1" t="str">
        <f>IF(AND(TONGHOP!O14="ThiTN",TONGHOP!Q14&lt;=90,OR(TONGHOP!P14="LT",AND(TONGHOP!P14="TH",AND(TONGHOP!T14&lt;&gt;TONGHOP!X14,TONGHOP!T14&lt;&gt;TONGHOP!Y14)))),TONGHOP!T14,"")</f>
        <v/>
      </c>
      <c r="B14" s="1" t="str">
        <f>IF(AND(TONGHOP!O14="ThiTN",TONGHOP!Q14&lt;=90,OR(TONGHOP!P14="LT",AND(TONGHOP!P14="TH",AND(TONGHOP!U14&lt;&gt;TONGHOP!X14,TONGHOP!U14&lt;&gt;TONGHOP!Y14)))),TONGHOP!U14,"")</f>
        <v/>
      </c>
      <c r="C14" s="1" t="str">
        <f t="shared" si="0"/>
        <v/>
      </c>
      <c r="D14" s="1" t="str">
        <f>IF(AND(TONGHOP!O14="ThiTN",AND(TONGHOP!Q14&gt;90,TONGHOP!Q14&lt;=120),OR(TONGHOP!P14="LT",AND(TONGHOP!P14="TH",AND(TONGHOP!T14&lt;&gt;TONGHOP!X14,TONGHOP!T14&lt;&gt;TONGHOP!Y14)))),TONGHOP!T14,"")</f>
        <v/>
      </c>
      <c r="E14" s="1" t="str">
        <f>IF(AND(TONGHOP!O14="ThiTN",AND(TONGHOP!Q14&gt;90,TONGHOP!Q14&lt;=120),OR(TONGHOP!P14="LT",AND(TONGHOP!P14="TH",AND(TONGHOP!U14&lt;&gt;TONGHOP!X14,TONGHOP!U14&lt;&gt;TONGHOP!Y14)))),TONGHOP!U14,"")</f>
        <v/>
      </c>
      <c r="F14" s="1" t="str">
        <f t="shared" si="1"/>
        <v/>
      </c>
      <c r="G14" s="1" t="str">
        <f>IF(AND(TONGHOP!O14="ThiTN",AND(TONGHOP!Q14&gt;120,TONGHOP!Q14&lt;=150),OR(TONGHOP!P14="LT",AND(TONGHOP!P14="TH",AND(TONGHOP!T14&lt;&gt;TONGHOP!X14,TONGHOP!T14&lt;&gt;TONGHOP!Y14)))),TONGHOP!T14,"")</f>
        <v/>
      </c>
      <c r="H14" s="1" t="str">
        <f>IF(AND(TONGHOP!O14="ThiTN",AND(TONGHOP!Q14&gt;120,TONGHOP!Q14&lt;=150),OR(TONGHOP!P14="LT",AND(TONGHOP!P14="TH",AND(TONGHOP!U14&lt;&gt;TONGHOP!X14,TONGHOP!U14&lt;&gt;TONGHOP!Y14)))),TONGHOP!U14,"")</f>
        <v/>
      </c>
      <c r="I14" s="1" t="str">
        <f t="shared" si="2"/>
        <v/>
      </c>
      <c r="J14" s="1" t="str">
        <f>IF(AND(TONGHOP!O14="ThiTN",TONGHOP!Q14&gt;150,OR(TONGHOP!P14="LT",AND(TONGHOP!P14="TH",AND(TONGHOP!T14&lt;&gt;TONGHOP!X14,TONGHOP!T14&lt;&gt;TONGHOP!Y14)))),TONGHOP!T14,"")</f>
        <v/>
      </c>
      <c r="K14" s="1" t="str">
        <f>IF(AND(TONGHOP!O14="ThiTN",TONGHOP!Q14&gt;150,OR(TONGHOP!P14="LT",AND(TONGHOP!P14="TH",AND(TONGHOP!U14&lt;&gt;TONGHOP!X14,TONGHOP!U14&lt;&gt;TONGHOP!Y14)))),TONGHOP!U14,"")</f>
        <v/>
      </c>
      <c r="L14" s="1" t="str">
        <f t="shared" si="3"/>
        <v/>
      </c>
    </row>
    <row r="15" spans="1:12">
      <c r="A15" s="1" t="str">
        <f>IF(AND(TONGHOP!O15="ThiTN",TONGHOP!Q15&lt;=90,OR(TONGHOP!P15="LT",AND(TONGHOP!P15="TH",AND(TONGHOP!T15&lt;&gt;TONGHOP!X15,TONGHOP!T15&lt;&gt;TONGHOP!Y15)))),TONGHOP!T15,"")</f>
        <v/>
      </c>
      <c r="B15" s="1" t="str">
        <f>IF(AND(TONGHOP!O15="ThiTN",TONGHOP!Q15&lt;=90,OR(TONGHOP!P15="LT",AND(TONGHOP!P15="TH",AND(TONGHOP!U15&lt;&gt;TONGHOP!X15,TONGHOP!U15&lt;&gt;TONGHOP!Y15)))),TONGHOP!U15,"")</f>
        <v/>
      </c>
      <c r="C15" s="1" t="str">
        <f t="shared" si="0"/>
        <v/>
      </c>
      <c r="D15" s="1" t="str">
        <f>IF(AND(TONGHOP!O15="ThiTN",AND(TONGHOP!Q15&gt;90,TONGHOP!Q15&lt;=120),OR(TONGHOP!P15="LT",AND(TONGHOP!P15="TH",AND(TONGHOP!T15&lt;&gt;TONGHOP!X15,TONGHOP!T15&lt;&gt;TONGHOP!Y15)))),TONGHOP!T15,"")</f>
        <v/>
      </c>
      <c r="E15" s="1" t="str">
        <f>IF(AND(TONGHOP!O15="ThiTN",AND(TONGHOP!Q15&gt;90,TONGHOP!Q15&lt;=120),OR(TONGHOP!P15="LT",AND(TONGHOP!P15="TH",AND(TONGHOP!U15&lt;&gt;TONGHOP!X15,TONGHOP!U15&lt;&gt;TONGHOP!Y15)))),TONGHOP!U15,"")</f>
        <v/>
      </c>
      <c r="F15" s="1" t="str">
        <f t="shared" si="1"/>
        <v/>
      </c>
      <c r="G15" s="1" t="str">
        <f>IF(AND(TONGHOP!O15="ThiTN",AND(TONGHOP!Q15&gt;120,TONGHOP!Q15&lt;=150),OR(TONGHOP!P15="LT",AND(TONGHOP!P15="TH",AND(TONGHOP!T15&lt;&gt;TONGHOP!X15,TONGHOP!T15&lt;&gt;TONGHOP!Y15)))),TONGHOP!T15,"")</f>
        <v/>
      </c>
      <c r="H15" s="1" t="str">
        <f>IF(AND(TONGHOP!O15="ThiTN",AND(TONGHOP!Q15&gt;120,TONGHOP!Q15&lt;=150),OR(TONGHOP!P15="LT",AND(TONGHOP!P15="TH",AND(TONGHOP!U15&lt;&gt;TONGHOP!X15,TONGHOP!U15&lt;&gt;TONGHOP!Y15)))),TONGHOP!U15,"")</f>
        <v/>
      </c>
      <c r="I15" s="1" t="str">
        <f t="shared" si="2"/>
        <v/>
      </c>
      <c r="J15" s="1" t="str">
        <f>IF(AND(TONGHOP!O15="ThiTN",TONGHOP!Q15&gt;150,OR(TONGHOP!P15="LT",AND(TONGHOP!P15="TH",AND(TONGHOP!T15&lt;&gt;TONGHOP!X15,TONGHOP!T15&lt;&gt;TONGHOP!Y15)))),TONGHOP!T15,"")</f>
        <v/>
      </c>
      <c r="K15" s="1" t="str">
        <f>IF(AND(TONGHOP!O15="ThiTN",TONGHOP!Q15&gt;150,OR(TONGHOP!P15="LT",AND(TONGHOP!P15="TH",AND(TONGHOP!U15&lt;&gt;TONGHOP!X15,TONGHOP!U15&lt;&gt;TONGHOP!Y15)))),TONGHOP!U15,"")</f>
        <v/>
      </c>
      <c r="L15" s="1" t="str">
        <f t="shared" si="3"/>
        <v/>
      </c>
    </row>
    <row r="16" spans="1:12">
      <c r="A16" s="1" t="str">
        <f>IF(AND(TONGHOP!O16="ThiTN",TONGHOP!Q16&lt;=90,OR(TONGHOP!P16="LT",AND(TONGHOP!P16="TH",AND(TONGHOP!T16&lt;&gt;TONGHOP!X16,TONGHOP!T16&lt;&gt;TONGHOP!Y16)))),TONGHOP!T16,"")</f>
        <v/>
      </c>
      <c r="B16" s="1" t="str">
        <f>IF(AND(TONGHOP!O16="ThiTN",TONGHOP!Q16&lt;=90,OR(TONGHOP!P16="LT",AND(TONGHOP!P16="TH",AND(TONGHOP!U16&lt;&gt;TONGHOP!X16,TONGHOP!U16&lt;&gt;TONGHOP!Y16)))),TONGHOP!U16,"")</f>
        <v/>
      </c>
      <c r="C16" s="1" t="str">
        <f t="shared" si="0"/>
        <v/>
      </c>
      <c r="D16" s="1" t="str">
        <f>IF(AND(TONGHOP!O16="ThiTN",AND(TONGHOP!Q16&gt;90,TONGHOP!Q16&lt;=120),OR(TONGHOP!P16="LT",AND(TONGHOP!P16="TH",AND(TONGHOP!T16&lt;&gt;TONGHOP!X16,TONGHOP!T16&lt;&gt;TONGHOP!Y16)))),TONGHOP!T16,"")</f>
        <v/>
      </c>
      <c r="E16" s="1" t="str">
        <f>IF(AND(TONGHOP!O16="ThiTN",AND(TONGHOP!Q16&gt;90,TONGHOP!Q16&lt;=120),OR(TONGHOP!P16="LT",AND(TONGHOP!P16="TH",AND(TONGHOP!U16&lt;&gt;TONGHOP!X16,TONGHOP!U16&lt;&gt;TONGHOP!Y16)))),TONGHOP!U16,"")</f>
        <v/>
      </c>
      <c r="F16" s="1" t="str">
        <f t="shared" si="1"/>
        <v/>
      </c>
      <c r="G16" s="1" t="str">
        <f>IF(AND(TONGHOP!O16="ThiTN",AND(TONGHOP!Q16&gt;120,TONGHOP!Q16&lt;=150),OR(TONGHOP!P16="LT",AND(TONGHOP!P16="TH",AND(TONGHOP!T16&lt;&gt;TONGHOP!X16,TONGHOP!T16&lt;&gt;TONGHOP!Y16)))),TONGHOP!T16,"")</f>
        <v/>
      </c>
      <c r="H16" s="1" t="str">
        <f>IF(AND(TONGHOP!O16="ThiTN",AND(TONGHOP!Q16&gt;120,TONGHOP!Q16&lt;=150),OR(TONGHOP!P16="LT",AND(TONGHOP!P16="TH",AND(TONGHOP!U16&lt;&gt;TONGHOP!X16,TONGHOP!U16&lt;&gt;TONGHOP!Y16)))),TONGHOP!U16,"")</f>
        <v/>
      </c>
      <c r="I16" s="1" t="str">
        <f t="shared" si="2"/>
        <v/>
      </c>
      <c r="J16" s="1" t="str">
        <f>IF(AND(TONGHOP!O16="ThiTN",TONGHOP!Q16&gt;150,OR(TONGHOP!P16="LT",AND(TONGHOP!P16="TH",AND(TONGHOP!T16&lt;&gt;TONGHOP!X16,TONGHOP!T16&lt;&gt;TONGHOP!Y16)))),TONGHOP!T16,"")</f>
        <v/>
      </c>
      <c r="K16" s="1" t="str">
        <f>IF(AND(TONGHOP!O16="ThiTN",TONGHOP!Q16&gt;150,OR(TONGHOP!P16="LT",AND(TONGHOP!P16="TH",AND(TONGHOP!U16&lt;&gt;TONGHOP!X16,TONGHOP!U16&lt;&gt;TONGHOP!Y16)))),TONGHOP!U16,"")</f>
        <v/>
      </c>
      <c r="L16" s="1" t="str">
        <f t="shared" si="3"/>
        <v/>
      </c>
    </row>
    <row r="17" spans="1:12">
      <c r="A17" s="1" t="str">
        <f>IF(AND(TONGHOP!O17="ThiTN",TONGHOP!Q17&lt;=90,OR(TONGHOP!P17="LT",AND(TONGHOP!P17="TH",AND(TONGHOP!T17&lt;&gt;TONGHOP!X17,TONGHOP!T17&lt;&gt;TONGHOP!Y17)))),TONGHOP!T17,"")</f>
        <v/>
      </c>
      <c r="B17" s="1" t="str">
        <f>IF(AND(TONGHOP!O17="ThiTN",TONGHOP!Q17&lt;=90,OR(TONGHOP!P17="LT",AND(TONGHOP!P17="TH",AND(TONGHOP!U17&lt;&gt;TONGHOP!X17,TONGHOP!U17&lt;&gt;TONGHOP!Y17)))),TONGHOP!U17,"")</f>
        <v/>
      </c>
      <c r="C17" s="1" t="str">
        <f t="shared" si="0"/>
        <v/>
      </c>
      <c r="D17" s="1" t="str">
        <f>IF(AND(TONGHOP!O17="ThiTN",AND(TONGHOP!Q17&gt;90,TONGHOP!Q17&lt;=120),OR(TONGHOP!P17="LT",AND(TONGHOP!P17="TH",AND(TONGHOP!T17&lt;&gt;TONGHOP!X17,TONGHOP!T17&lt;&gt;TONGHOP!Y17)))),TONGHOP!T17,"")</f>
        <v/>
      </c>
      <c r="E17" s="1" t="str">
        <f>IF(AND(TONGHOP!O17="ThiTN",AND(TONGHOP!Q17&gt;90,TONGHOP!Q17&lt;=120),OR(TONGHOP!P17="LT",AND(TONGHOP!P17="TH",AND(TONGHOP!U17&lt;&gt;TONGHOP!X17,TONGHOP!U17&lt;&gt;TONGHOP!Y17)))),TONGHOP!U17,"")</f>
        <v/>
      </c>
      <c r="F17" s="1" t="str">
        <f t="shared" si="1"/>
        <v/>
      </c>
      <c r="G17" s="1" t="str">
        <f>IF(AND(TONGHOP!O17="ThiTN",AND(TONGHOP!Q17&gt;120,TONGHOP!Q17&lt;=150),OR(TONGHOP!P17="LT",AND(TONGHOP!P17="TH",AND(TONGHOP!T17&lt;&gt;TONGHOP!X17,TONGHOP!T17&lt;&gt;TONGHOP!Y17)))),TONGHOP!T17,"")</f>
        <v/>
      </c>
      <c r="H17" s="1" t="str">
        <f>IF(AND(TONGHOP!O17="ThiTN",AND(TONGHOP!Q17&gt;120,TONGHOP!Q17&lt;=150),OR(TONGHOP!P17="LT",AND(TONGHOP!P17="TH",AND(TONGHOP!U17&lt;&gt;TONGHOP!X17,TONGHOP!U17&lt;&gt;TONGHOP!Y17)))),TONGHOP!U17,"")</f>
        <v/>
      </c>
      <c r="I17" s="1" t="str">
        <f t="shared" si="2"/>
        <v/>
      </c>
      <c r="J17" s="1" t="str">
        <f>IF(AND(TONGHOP!O17="ThiTN",TONGHOP!Q17&gt;150,OR(TONGHOP!P17="LT",AND(TONGHOP!P17="TH",AND(TONGHOP!T17&lt;&gt;TONGHOP!X17,TONGHOP!T17&lt;&gt;TONGHOP!Y17)))),TONGHOP!T17,"")</f>
        <v/>
      </c>
      <c r="K17" s="1" t="str">
        <f>IF(AND(TONGHOP!O17="ThiTN",TONGHOP!Q17&gt;150,OR(TONGHOP!P17="LT",AND(TONGHOP!P17="TH",AND(TONGHOP!U17&lt;&gt;TONGHOP!X17,TONGHOP!U17&lt;&gt;TONGHOP!Y17)))),TONGHOP!U17,"")</f>
        <v/>
      </c>
      <c r="L17" s="1" t="str">
        <f t="shared" si="3"/>
        <v/>
      </c>
    </row>
    <row r="18" spans="1:12">
      <c r="A18" s="1" t="str">
        <f>IF(AND(TONGHOP!O18="ThiTN",TONGHOP!Q18&lt;=90,OR(TONGHOP!P18="LT",AND(TONGHOP!P18="TH",AND(TONGHOP!T18&lt;&gt;TONGHOP!X18,TONGHOP!T18&lt;&gt;TONGHOP!Y18)))),TONGHOP!T18,"")</f>
        <v/>
      </c>
      <c r="B18" s="1" t="str">
        <f>IF(AND(TONGHOP!O18="ThiTN",TONGHOP!Q18&lt;=90,OR(TONGHOP!P18="LT",AND(TONGHOP!P18="TH",AND(TONGHOP!U18&lt;&gt;TONGHOP!X18,TONGHOP!U18&lt;&gt;TONGHOP!Y18)))),TONGHOP!U18,"")</f>
        <v/>
      </c>
      <c r="C18" s="1" t="str">
        <f t="shared" si="0"/>
        <v/>
      </c>
      <c r="D18" s="1" t="str">
        <f>IF(AND(TONGHOP!O18="ThiTN",AND(TONGHOP!Q18&gt;90,TONGHOP!Q18&lt;=120),OR(TONGHOP!P18="LT",AND(TONGHOP!P18="TH",AND(TONGHOP!T18&lt;&gt;TONGHOP!X18,TONGHOP!T18&lt;&gt;TONGHOP!Y18)))),TONGHOP!T18,"")</f>
        <v/>
      </c>
      <c r="E18" s="1" t="str">
        <f>IF(AND(TONGHOP!O18="ThiTN",AND(TONGHOP!Q18&gt;90,TONGHOP!Q18&lt;=120),OR(TONGHOP!P18="LT",AND(TONGHOP!P18="TH",AND(TONGHOP!U18&lt;&gt;TONGHOP!X18,TONGHOP!U18&lt;&gt;TONGHOP!Y18)))),TONGHOP!U18,"")</f>
        <v/>
      </c>
      <c r="F18" s="1" t="str">
        <f t="shared" si="1"/>
        <v/>
      </c>
      <c r="G18" s="1" t="str">
        <f>IF(AND(TONGHOP!O18="ThiTN",AND(TONGHOP!Q18&gt;120,TONGHOP!Q18&lt;=150),OR(TONGHOP!P18="LT",AND(TONGHOP!P18="TH",AND(TONGHOP!T18&lt;&gt;TONGHOP!X18,TONGHOP!T18&lt;&gt;TONGHOP!Y18)))),TONGHOP!T18,"")</f>
        <v/>
      </c>
      <c r="H18" s="1" t="str">
        <f>IF(AND(TONGHOP!O18="ThiTN",AND(TONGHOP!Q18&gt;120,TONGHOP!Q18&lt;=150),OR(TONGHOP!P18="LT",AND(TONGHOP!P18="TH",AND(TONGHOP!U18&lt;&gt;TONGHOP!X18,TONGHOP!U18&lt;&gt;TONGHOP!Y18)))),TONGHOP!U18,"")</f>
        <v/>
      </c>
      <c r="I18" s="1" t="str">
        <f t="shared" si="2"/>
        <v/>
      </c>
      <c r="J18" s="1" t="str">
        <f>IF(AND(TONGHOP!O18="ThiTN",TONGHOP!Q18&gt;150,OR(TONGHOP!P18="LT",AND(TONGHOP!P18="TH",AND(TONGHOP!T18&lt;&gt;TONGHOP!X18,TONGHOP!T18&lt;&gt;TONGHOP!Y18)))),TONGHOP!T18,"")</f>
        <v/>
      </c>
      <c r="K18" s="1" t="str">
        <f>IF(AND(TONGHOP!O18="ThiTN",TONGHOP!Q18&gt;150,OR(TONGHOP!P18="LT",AND(TONGHOP!P18="TH",AND(TONGHOP!U18&lt;&gt;TONGHOP!X18,TONGHOP!U18&lt;&gt;TONGHOP!Y18)))),TONGHOP!U18,"")</f>
        <v/>
      </c>
      <c r="L18" s="1" t="str">
        <f t="shared" si="3"/>
        <v/>
      </c>
    </row>
    <row r="19" spans="1:12">
      <c r="A19" s="1" t="str">
        <f>IF(AND(TONGHOP!O19="ThiTN",TONGHOP!Q19&lt;=90,OR(TONGHOP!P19="LT",AND(TONGHOP!P19="TH",AND(TONGHOP!T19&lt;&gt;TONGHOP!X19,TONGHOP!T19&lt;&gt;TONGHOP!Y19)))),TONGHOP!T19,"")</f>
        <v/>
      </c>
      <c r="B19" s="1" t="str">
        <f>IF(AND(TONGHOP!O19="ThiTN",TONGHOP!Q19&lt;=90,OR(TONGHOP!P19="LT",AND(TONGHOP!P19="TH",AND(TONGHOP!U19&lt;&gt;TONGHOP!X19,TONGHOP!U19&lt;&gt;TONGHOP!Y19)))),TONGHOP!U19,"")</f>
        <v/>
      </c>
      <c r="C19" s="1" t="str">
        <f t="shared" si="0"/>
        <v/>
      </c>
      <c r="D19" s="1" t="str">
        <f>IF(AND(TONGHOP!O19="ThiTN",AND(TONGHOP!Q19&gt;90,TONGHOP!Q19&lt;=120),OR(TONGHOP!P19="LT",AND(TONGHOP!P19="TH",AND(TONGHOP!T19&lt;&gt;TONGHOP!X19,TONGHOP!T19&lt;&gt;TONGHOP!Y19)))),TONGHOP!T19,"")</f>
        <v/>
      </c>
      <c r="E19" s="1" t="str">
        <f>IF(AND(TONGHOP!O19="ThiTN",AND(TONGHOP!Q19&gt;90,TONGHOP!Q19&lt;=120),OR(TONGHOP!P19="LT",AND(TONGHOP!P19="TH",AND(TONGHOP!U19&lt;&gt;TONGHOP!X19,TONGHOP!U19&lt;&gt;TONGHOP!Y19)))),TONGHOP!U19,"")</f>
        <v/>
      </c>
      <c r="F19" s="1" t="str">
        <f t="shared" si="1"/>
        <v/>
      </c>
      <c r="G19" s="1" t="str">
        <f>IF(AND(TONGHOP!O19="ThiTN",AND(TONGHOP!Q19&gt;120,TONGHOP!Q19&lt;=150),OR(TONGHOP!P19="LT",AND(TONGHOP!P19="TH",AND(TONGHOP!T19&lt;&gt;TONGHOP!X19,TONGHOP!T19&lt;&gt;TONGHOP!Y19)))),TONGHOP!T19,"")</f>
        <v/>
      </c>
      <c r="H19" s="1" t="str">
        <f>IF(AND(TONGHOP!O19="ThiTN",AND(TONGHOP!Q19&gt;120,TONGHOP!Q19&lt;=150),OR(TONGHOP!P19="LT",AND(TONGHOP!P19="TH",AND(TONGHOP!U19&lt;&gt;TONGHOP!X19,TONGHOP!U19&lt;&gt;TONGHOP!Y19)))),TONGHOP!U19,"")</f>
        <v/>
      </c>
      <c r="I19" s="1" t="str">
        <f t="shared" si="2"/>
        <v/>
      </c>
      <c r="J19" s="1" t="str">
        <f>IF(AND(TONGHOP!O19="ThiTN",TONGHOP!Q19&gt;150,OR(TONGHOP!P19="LT",AND(TONGHOP!P19="TH",AND(TONGHOP!T19&lt;&gt;TONGHOP!X19,TONGHOP!T19&lt;&gt;TONGHOP!Y19)))),TONGHOP!T19,"")</f>
        <v/>
      </c>
      <c r="K19" s="1" t="str">
        <f>IF(AND(TONGHOP!O19="ThiTN",TONGHOP!Q19&gt;150,OR(TONGHOP!P19="LT",AND(TONGHOP!P19="TH",AND(TONGHOP!U19&lt;&gt;TONGHOP!X19,TONGHOP!U19&lt;&gt;TONGHOP!Y19)))),TONGHOP!U19,"")</f>
        <v/>
      </c>
      <c r="L19" s="1" t="str">
        <f t="shared" si="3"/>
        <v/>
      </c>
    </row>
    <row r="20" spans="1:12">
      <c r="A20" s="1" t="str">
        <f>IF(AND(TONGHOP!O20="ThiTN",TONGHOP!Q20&lt;=90,OR(TONGHOP!P20="LT",AND(TONGHOP!P20="TH",AND(TONGHOP!T20&lt;&gt;TONGHOP!X20,TONGHOP!T20&lt;&gt;TONGHOP!Y20)))),TONGHOP!T20,"")</f>
        <v/>
      </c>
      <c r="B20" s="1" t="str">
        <f>IF(AND(TONGHOP!O20="ThiTN",TONGHOP!Q20&lt;=90,OR(TONGHOP!P20="LT",AND(TONGHOP!P20="TH",AND(TONGHOP!U20&lt;&gt;TONGHOP!X20,TONGHOP!U20&lt;&gt;TONGHOP!Y20)))),TONGHOP!U20,"")</f>
        <v/>
      </c>
      <c r="C20" s="1" t="str">
        <f t="shared" si="0"/>
        <v/>
      </c>
      <c r="D20" s="1" t="str">
        <f>IF(AND(TONGHOP!O20="ThiTN",AND(TONGHOP!Q20&gt;90,TONGHOP!Q20&lt;=120),OR(TONGHOP!P20="LT",AND(TONGHOP!P20="TH",AND(TONGHOP!T20&lt;&gt;TONGHOP!X20,TONGHOP!T20&lt;&gt;TONGHOP!Y20)))),TONGHOP!T20,"")</f>
        <v/>
      </c>
      <c r="E20" s="1" t="str">
        <f>IF(AND(TONGHOP!O20="ThiTN",AND(TONGHOP!Q20&gt;90,TONGHOP!Q20&lt;=120),OR(TONGHOP!P20="LT",AND(TONGHOP!P20="TH",AND(TONGHOP!U20&lt;&gt;TONGHOP!X20,TONGHOP!U20&lt;&gt;TONGHOP!Y20)))),TONGHOP!U20,"")</f>
        <v/>
      </c>
      <c r="F20" s="1" t="str">
        <f t="shared" si="1"/>
        <v/>
      </c>
      <c r="G20" s="1" t="str">
        <f>IF(AND(TONGHOP!O20="ThiTN",AND(TONGHOP!Q20&gt;120,TONGHOP!Q20&lt;=150),OR(TONGHOP!P20="LT",AND(TONGHOP!P20="TH",AND(TONGHOP!T20&lt;&gt;TONGHOP!X20,TONGHOP!T20&lt;&gt;TONGHOP!Y20)))),TONGHOP!T20,"")</f>
        <v/>
      </c>
      <c r="H20" s="1" t="str">
        <f>IF(AND(TONGHOP!O20="ThiTN",AND(TONGHOP!Q20&gt;120,TONGHOP!Q20&lt;=150),OR(TONGHOP!P20="LT",AND(TONGHOP!P20="TH",AND(TONGHOP!U20&lt;&gt;TONGHOP!X20,TONGHOP!U20&lt;&gt;TONGHOP!Y20)))),TONGHOP!U20,"")</f>
        <v/>
      </c>
      <c r="I20" s="1" t="str">
        <f t="shared" si="2"/>
        <v/>
      </c>
      <c r="J20" s="1" t="str">
        <f>IF(AND(TONGHOP!O20="ThiTN",TONGHOP!Q20&gt;150,OR(TONGHOP!P20="LT",AND(TONGHOP!P20="TH",AND(TONGHOP!T20&lt;&gt;TONGHOP!X20,TONGHOP!T20&lt;&gt;TONGHOP!Y20)))),TONGHOP!T20,"")</f>
        <v/>
      </c>
      <c r="K20" s="1" t="str">
        <f>IF(AND(TONGHOP!O20="ThiTN",TONGHOP!Q20&gt;150,OR(TONGHOP!P20="LT",AND(TONGHOP!P20="TH",AND(TONGHOP!U20&lt;&gt;TONGHOP!X20,TONGHOP!U20&lt;&gt;TONGHOP!Y20)))),TONGHOP!U20,"")</f>
        <v/>
      </c>
      <c r="L20" s="1" t="str">
        <f t="shared" si="3"/>
        <v/>
      </c>
    </row>
    <row r="21" spans="1:12">
      <c r="A21" s="1" t="str">
        <f>IF(AND(TONGHOP!O21="ThiTN",TONGHOP!Q21&lt;=90,OR(TONGHOP!P21="LT",AND(TONGHOP!P21="TH",AND(TONGHOP!T21&lt;&gt;TONGHOP!X21,TONGHOP!T21&lt;&gt;TONGHOP!Y21)))),TONGHOP!T21,"")</f>
        <v>Phan Văn Thành</v>
      </c>
      <c r="B21" s="1" t="str">
        <f>IF(AND(TONGHOP!O21="ThiTN",TONGHOP!Q21&lt;=90,OR(TONGHOP!P21="LT",AND(TONGHOP!P21="TH",AND(TONGHOP!U21&lt;&gt;TONGHOP!X21,TONGHOP!U21&lt;&gt;TONGHOP!Y21)))),TONGHOP!U21,"")</f>
        <v>Nguyễn Duy Hải</v>
      </c>
      <c r="C21" s="1">
        <f t="shared" si="0"/>
        <v>1.2</v>
      </c>
      <c r="D21" s="1" t="str">
        <f>IF(AND(TONGHOP!O21="ThiTN",AND(TONGHOP!Q21&gt;90,TONGHOP!Q21&lt;=120),OR(TONGHOP!P21="LT",AND(TONGHOP!P21="TH",AND(TONGHOP!T21&lt;&gt;TONGHOP!X21,TONGHOP!T21&lt;&gt;TONGHOP!Y21)))),TONGHOP!T21,"")</f>
        <v/>
      </c>
      <c r="E21" s="1" t="str">
        <f>IF(AND(TONGHOP!O21="ThiTN",AND(TONGHOP!Q21&gt;90,TONGHOP!Q21&lt;=120),OR(TONGHOP!P21="LT",AND(TONGHOP!P21="TH",AND(TONGHOP!U21&lt;&gt;TONGHOP!X21,TONGHOP!U21&lt;&gt;TONGHOP!Y21)))),TONGHOP!U21,"")</f>
        <v/>
      </c>
      <c r="F21" s="1" t="str">
        <f t="shared" si="1"/>
        <v/>
      </c>
      <c r="G21" s="1" t="str">
        <f>IF(AND(TONGHOP!O21="ThiTN",AND(TONGHOP!Q21&gt;120,TONGHOP!Q21&lt;=150),OR(TONGHOP!P21="LT",AND(TONGHOP!P21="TH",AND(TONGHOP!T21&lt;&gt;TONGHOP!X21,TONGHOP!T21&lt;&gt;TONGHOP!Y21)))),TONGHOP!T21,"")</f>
        <v/>
      </c>
      <c r="H21" s="1" t="str">
        <f>IF(AND(TONGHOP!O21="ThiTN",AND(TONGHOP!Q21&gt;120,TONGHOP!Q21&lt;=150),OR(TONGHOP!P21="LT",AND(TONGHOP!P21="TH",AND(TONGHOP!U21&lt;&gt;TONGHOP!X21,TONGHOP!U21&lt;&gt;TONGHOP!Y21)))),TONGHOP!U21,"")</f>
        <v/>
      </c>
      <c r="I21" s="1" t="str">
        <f t="shared" si="2"/>
        <v/>
      </c>
      <c r="J21" s="1" t="str">
        <f>IF(AND(TONGHOP!O21="ThiTN",TONGHOP!Q21&gt;150,OR(TONGHOP!P21="LT",AND(TONGHOP!P21="TH",AND(TONGHOP!T21&lt;&gt;TONGHOP!X21,TONGHOP!T21&lt;&gt;TONGHOP!Y21)))),TONGHOP!T21,"")</f>
        <v/>
      </c>
      <c r="K21" s="1" t="str">
        <f>IF(AND(TONGHOP!O21="ThiTN",TONGHOP!Q21&gt;150,OR(TONGHOP!P21="LT",AND(TONGHOP!P21="TH",AND(TONGHOP!U21&lt;&gt;TONGHOP!X21,TONGHOP!U21&lt;&gt;TONGHOP!Y21)))),TONGHOP!U21,"")</f>
        <v/>
      </c>
      <c r="L21" s="1" t="str">
        <f t="shared" si="3"/>
        <v/>
      </c>
    </row>
    <row r="22" spans="1:12">
      <c r="A22" s="1" t="str">
        <f>IF(AND(TONGHOP!O22="ThiTN",TONGHOP!Q22&lt;=90,OR(TONGHOP!P22="LT",AND(TONGHOP!P22="TH",AND(TONGHOP!T22&lt;&gt;TONGHOP!X22,TONGHOP!T22&lt;&gt;TONGHOP!Y22)))),TONGHOP!T22,"")</f>
        <v/>
      </c>
      <c r="B22" s="1" t="str">
        <f>IF(AND(TONGHOP!O22="ThiTN",TONGHOP!Q22&lt;=90,OR(TONGHOP!P22="LT",AND(TONGHOP!P22="TH",AND(TONGHOP!U22&lt;&gt;TONGHOP!X22,TONGHOP!U22&lt;&gt;TONGHOP!Y22)))),TONGHOP!U22,"")</f>
        <v/>
      </c>
      <c r="C22" s="1" t="str">
        <f t="shared" si="0"/>
        <v/>
      </c>
      <c r="D22" s="1" t="str">
        <f>IF(AND(TONGHOP!O22="ThiTN",AND(TONGHOP!Q22&gt;90,TONGHOP!Q22&lt;=120),OR(TONGHOP!P22="LT",AND(TONGHOP!P22="TH",AND(TONGHOP!T22&lt;&gt;TONGHOP!X22,TONGHOP!T22&lt;&gt;TONGHOP!Y22)))),TONGHOP!T22,"")</f>
        <v/>
      </c>
      <c r="E22" s="1" t="str">
        <f>IF(AND(TONGHOP!O22="ThiTN",AND(TONGHOP!Q22&gt;90,TONGHOP!Q22&lt;=120),OR(TONGHOP!P22="LT",AND(TONGHOP!P22="TH",AND(TONGHOP!U22&lt;&gt;TONGHOP!X22,TONGHOP!U22&lt;&gt;TONGHOP!Y22)))),TONGHOP!U22,"")</f>
        <v/>
      </c>
      <c r="F22" s="1" t="str">
        <f t="shared" si="1"/>
        <v/>
      </c>
      <c r="G22" s="1" t="str">
        <f>IF(AND(TONGHOP!O22="ThiTN",AND(TONGHOP!Q22&gt;120,TONGHOP!Q22&lt;=150),OR(TONGHOP!P22="LT",AND(TONGHOP!P22="TH",AND(TONGHOP!T22&lt;&gt;TONGHOP!X22,TONGHOP!T22&lt;&gt;TONGHOP!Y22)))),TONGHOP!T22,"")</f>
        <v/>
      </c>
      <c r="H22" s="1" t="str">
        <f>IF(AND(TONGHOP!O22="ThiTN",AND(TONGHOP!Q22&gt;120,TONGHOP!Q22&lt;=150),OR(TONGHOP!P22="LT",AND(TONGHOP!P22="TH",AND(TONGHOP!U22&lt;&gt;TONGHOP!X22,TONGHOP!U22&lt;&gt;TONGHOP!Y22)))),TONGHOP!U22,"")</f>
        <v/>
      </c>
      <c r="I22" s="1" t="str">
        <f t="shared" si="2"/>
        <v/>
      </c>
      <c r="J22" s="1" t="str">
        <f>IF(AND(TONGHOP!O22="ThiTN",TONGHOP!Q22&gt;150,OR(TONGHOP!P22="LT",AND(TONGHOP!P22="TH",AND(TONGHOP!T22&lt;&gt;TONGHOP!X22,TONGHOP!T22&lt;&gt;TONGHOP!Y22)))),TONGHOP!T22,"")</f>
        <v/>
      </c>
      <c r="K22" s="1" t="str">
        <f>IF(AND(TONGHOP!O22="ThiTN",TONGHOP!Q22&gt;150,OR(TONGHOP!P22="LT",AND(TONGHOP!P22="TH",AND(TONGHOP!U22&lt;&gt;TONGHOP!X22,TONGHOP!U22&lt;&gt;TONGHOP!Y22)))),TONGHOP!U22,"")</f>
        <v/>
      </c>
      <c r="L22" s="1" t="str">
        <f t="shared" si="3"/>
        <v/>
      </c>
    </row>
    <row r="23" spans="1:12">
      <c r="A23" s="1" t="str">
        <f>IF(AND(TONGHOP!O23="ThiTN",TONGHOP!Q23&lt;=90,OR(TONGHOP!P23="LT",AND(TONGHOP!P23="TH",AND(TONGHOP!T23&lt;&gt;TONGHOP!X23,TONGHOP!T23&lt;&gt;TONGHOP!Y23)))),TONGHOP!T23,"")</f>
        <v/>
      </c>
      <c r="B23" s="1" t="str">
        <f>IF(AND(TONGHOP!O23="ThiTN",TONGHOP!Q23&lt;=90,OR(TONGHOP!P23="LT",AND(TONGHOP!P23="TH",AND(TONGHOP!U23&lt;&gt;TONGHOP!X23,TONGHOP!U23&lt;&gt;TONGHOP!Y23)))),TONGHOP!U23,"")</f>
        <v/>
      </c>
      <c r="C23" s="1" t="str">
        <f t="shared" si="0"/>
        <v/>
      </c>
      <c r="D23" s="1" t="str">
        <f>IF(AND(TONGHOP!O23="ThiTN",AND(TONGHOP!Q23&gt;90,TONGHOP!Q23&lt;=120),OR(TONGHOP!P23="LT",AND(TONGHOP!P23="TH",AND(TONGHOP!T23&lt;&gt;TONGHOP!X23,TONGHOP!T23&lt;&gt;TONGHOP!Y23)))),TONGHOP!T23,"")</f>
        <v/>
      </c>
      <c r="E23" s="1" t="str">
        <f>IF(AND(TONGHOP!O23="ThiTN",AND(TONGHOP!Q23&gt;90,TONGHOP!Q23&lt;=120),OR(TONGHOP!P23="LT",AND(TONGHOP!P23="TH",AND(TONGHOP!U23&lt;&gt;TONGHOP!X23,TONGHOP!U23&lt;&gt;TONGHOP!Y23)))),TONGHOP!U23,"")</f>
        <v/>
      </c>
      <c r="F23" s="1" t="str">
        <f t="shared" si="1"/>
        <v/>
      </c>
      <c r="G23" s="1" t="str">
        <f>IF(AND(TONGHOP!O23="ThiTN",AND(TONGHOP!Q23&gt;120,TONGHOP!Q23&lt;=150),OR(TONGHOP!P23="LT",AND(TONGHOP!P23="TH",AND(TONGHOP!T23&lt;&gt;TONGHOP!X23,TONGHOP!T23&lt;&gt;TONGHOP!Y23)))),TONGHOP!T23,"")</f>
        <v/>
      </c>
      <c r="H23" s="1" t="str">
        <f>IF(AND(TONGHOP!O23="ThiTN",AND(TONGHOP!Q23&gt;120,TONGHOP!Q23&lt;=150),OR(TONGHOP!P23="LT",AND(TONGHOP!P23="TH",AND(TONGHOP!U23&lt;&gt;TONGHOP!X23,TONGHOP!U23&lt;&gt;TONGHOP!Y23)))),TONGHOP!U23,"")</f>
        <v/>
      </c>
      <c r="I23" s="1" t="str">
        <f t="shared" si="2"/>
        <v/>
      </c>
      <c r="J23" s="1" t="str">
        <f>IF(AND(TONGHOP!O23="ThiTN",TONGHOP!Q23&gt;150,OR(TONGHOP!P23="LT",AND(TONGHOP!P23="TH",AND(TONGHOP!T23&lt;&gt;TONGHOP!X23,TONGHOP!T23&lt;&gt;TONGHOP!Y23)))),TONGHOP!T23,"")</f>
        <v/>
      </c>
      <c r="K23" s="1" t="str">
        <f>IF(AND(TONGHOP!O23="ThiTN",TONGHOP!Q23&gt;150,OR(TONGHOP!P23="LT",AND(TONGHOP!P23="TH",AND(TONGHOP!U23&lt;&gt;TONGHOP!X23,TONGHOP!U23&lt;&gt;TONGHOP!Y23)))),TONGHOP!U23,"")</f>
        <v/>
      </c>
      <c r="L23" s="1" t="str">
        <f t="shared" si="3"/>
        <v/>
      </c>
    </row>
    <row r="24" spans="1:12">
      <c r="A24" s="1" t="str">
        <f>IF(AND(TONGHOP!O24="ThiTN",TONGHOP!Q24&lt;=90,OR(TONGHOP!P24="LT",AND(TONGHOP!P24="TH",AND(TONGHOP!T24&lt;&gt;TONGHOP!X24,TONGHOP!T24&lt;&gt;TONGHOP!Y24)))),TONGHOP!T24,"")</f>
        <v/>
      </c>
      <c r="B24" s="1" t="str">
        <f>IF(AND(TONGHOP!O24="ThiTN",TONGHOP!Q24&lt;=90,OR(TONGHOP!P24="LT",AND(TONGHOP!P24="TH",AND(TONGHOP!U24&lt;&gt;TONGHOP!X24,TONGHOP!U24&lt;&gt;TONGHOP!Y24)))),TONGHOP!U24,"")</f>
        <v/>
      </c>
      <c r="C24" s="1" t="str">
        <f t="shared" si="0"/>
        <v/>
      </c>
      <c r="D24" s="1" t="str">
        <f>IF(AND(TONGHOP!O24="ThiTN",AND(TONGHOP!Q24&gt;90,TONGHOP!Q24&lt;=120),OR(TONGHOP!P24="LT",AND(TONGHOP!P24="TH",AND(TONGHOP!T24&lt;&gt;TONGHOP!X24,TONGHOP!T24&lt;&gt;TONGHOP!Y24)))),TONGHOP!T24,"")</f>
        <v>Đặng Thị Nhật Minh</v>
      </c>
      <c r="E24" s="1" t="str">
        <f>IF(AND(TONGHOP!O24="ThiTN",AND(TONGHOP!Q24&gt;90,TONGHOP!Q24&lt;=120),OR(TONGHOP!P24="LT",AND(TONGHOP!P24="TH",AND(TONGHOP!U24&lt;&gt;TONGHOP!X24,TONGHOP!U24&lt;&gt;TONGHOP!Y24)))),TONGHOP!U24,"")</f>
        <v>Hoàng Thị Trang</v>
      </c>
      <c r="F24" s="1">
        <f t="shared" si="1"/>
        <v>1.6</v>
      </c>
      <c r="G24" s="1" t="str">
        <f>IF(AND(TONGHOP!O24="ThiTN",AND(TONGHOP!Q24&gt;120,TONGHOP!Q24&lt;=150),OR(TONGHOP!P24="LT",AND(TONGHOP!P24="TH",AND(TONGHOP!T24&lt;&gt;TONGHOP!X24,TONGHOP!T24&lt;&gt;TONGHOP!Y24)))),TONGHOP!T24,"")</f>
        <v/>
      </c>
      <c r="H24" s="1" t="str">
        <f>IF(AND(TONGHOP!O24="ThiTN",AND(TONGHOP!Q24&gt;120,TONGHOP!Q24&lt;=150),OR(TONGHOP!P24="LT",AND(TONGHOP!P24="TH",AND(TONGHOP!U24&lt;&gt;TONGHOP!X24,TONGHOP!U24&lt;&gt;TONGHOP!Y24)))),TONGHOP!U24,"")</f>
        <v/>
      </c>
      <c r="I24" s="1" t="str">
        <f t="shared" si="2"/>
        <v/>
      </c>
      <c r="J24" s="1" t="str">
        <f>IF(AND(TONGHOP!O24="ThiTN",TONGHOP!Q24&gt;150,OR(TONGHOP!P24="LT",AND(TONGHOP!P24="TH",AND(TONGHOP!T24&lt;&gt;TONGHOP!X24,TONGHOP!T24&lt;&gt;TONGHOP!Y24)))),TONGHOP!T24,"")</f>
        <v/>
      </c>
      <c r="K24" s="1" t="str">
        <f>IF(AND(TONGHOP!O24="ThiTN",TONGHOP!Q24&gt;150,OR(TONGHOP!P24="LT",AND(TONGHOP!P24="TH",AND(TONGHOP!U24&lt;&gt;TONGHOP!X24,TONGHOP!U24&lt;&gt;TONGHOP!Y24)))),TONGHOP!U24,"")</f>
        <v/>
      </c>
      <c r="L24" s="1" t="str">
        <f t="shared" si="3"/>
        <v/>
      </c>
    </row>
    <row r="25" spans="1:12">
      <c r="A25" s="1" t="str">
        <f>IF(AND(TONGHOP!O25="ThiTN",TONGHOP!Q25&lt;=90,OR(TONGHOP!P25="LT",AND(TONGHOP!P25="TH",AND(TONGHOP!T25&lt;&gt;TONGHOP!X25,TONGHOP!T25&lt;&gt;TONGHOP!Y25)))),TONGHOP!T25,"")</f>
        <v/>
      </c>
      <c r="B25" s="1" t="str">
        <f>IF(AND(TONGHOP!O25="ThiTN",TONGHOP!Q25&lt;=90,OR(TONGHOP!P25="LT",AND(TONGHOP!P25="TH",AND(TONGHOP!U25&lt;&gt;TONGHOP!X25,TONGHOP!U25&lt;&gt;TONGHOP!Y25)))),TONGHOP!U25,"")</f>
        <v/>
      </c>
      <c r="C25" s="1" t="str">
        <f t="shared" si="0"/>
        <v/>
      </c>
      <c r="D25" s="1" t="str">
        <f>IF(AND(TONGHOP!O25="ThiTN",AND(TONGHOP!Q25&gt;90,TONGHOP!Q25&lt;=120),OR(TONGHOP!P25="LT",AND(TONGHOP!P25="TH",AND(TONGHOP!T25&lt;&gt;TONGHOP!X25,TONGHOP!T25&lt;&gt;TONGHOP!Y25)))),TONGHOP!T25,"")</f>
        <v>Phan Thị Thùy Trang</v>
      </c>
      <c r="E25" s="1" t="str">
        <f>IF(AND(TONGHOP!O25="ThiTN",AND(TONGHOP!Q25&gt;90,TONGHOP!Q25&lt;=120),OR(TONGHOP!P25="LT",AND(TONGHOP!P25="TH",AND(TONGHOP!U25&lt;&gt;TONGHOP!X25,TONGHOP!U25&lt;&gt;TONGHOP!Y25)))),TONGHOP!U25,"")</f>
        <v>Trần Thị Hồng Thu</v>
      </c>
      <c r="F25" s="1">
        <f t="shared" si="1"/>
        <v>1.6</v>
      </c>
      <c r="G25" s="1" t="str">
        <f>IF(AND(TONGHOP!O25="ThiTN",AND(TONGHOP!Q25&gt;120,TONGHOP!Q25&lt;=150),OR(TONGHOP!P25="LT",AND(TONGHOP!P25="TH",AND(TONGHOP!T25&lt;&gt;TONGHOP!X25,TONGHOP!T25&lt;&gt;TONGHOP!Y25)))),TONGHOP!T25,"")</f>
        <v/>
      </c>
      <c r="H25" s="1" t="str">
        <f>IF(AND(TONGHOP!O25="ThiTN",AND(TONGHOP!Q25&gt;120,TONGHOP!Q25&lt;=150),OR(TONGHOP!P25="LT",AND(TONGHOP!P25="TH",AND(TONGHOP!U25&lt;&gt;TONGHOP!X25,TONGHOP!U25&lt;&gt;TONGHOP!Y25)))),TONGHOP!U25,"")</f>
        <v/>
      </c>
      <c r="I25" s="1" t="str">
        <f t="shared" si="2"/>
        <v/>
      </c>
      <c r="J25" s="1" t="str">
        <f>IF(AND(TONGHOP!O25="ThiTN",TONGHOP!Q25&gt;150,OR(TONGHOP!P25="LT",AND(TONGHOP!P25="TH",AND(TONGHOP!T25&lt;&gt;TONGHOP!X25,TONGHOP!T25&lt;&gt;TONGHOP!Y25)))),TONGHOP!T25,"")</f>
        <v/>
      </c>
      <c r="K25" s="1" t="str">
        <f>IF(AND(TONGHOP!O25="ThiTN",TONGHOP!Q25&gt;150,OR(TONGHOP!P25="LT",AND(TONGHOP!P25="TH",AND(TONGHOP!U25&lt;&gt;TONGHOP!X25,TONGHOP!U25&lt;&gt;TONGHOP!Y25)))),TONGHOP!U25,"")</f>
        <v/>
      </c>
      <c r="L25" s="1" t="str">
        <f t="shared" si="3"/>
        <v/>
      </c>
    </row>
    <row r="26" spans="1:12">
      <c r="A26" s="1" t="str">
        <f>IF(AND(TONGHOP!O26="ThiTN",TONGHOP!Q26&lt;=90,OR(TONGHOP!P26="LT",AND(TONGHOP!P26="TH",AND(TONGHOP!T26&lt;&gt;TONGHOP!X26,TONGHOP!T26&lt;&gt;TONGHOP!Y26)))),TONGHOP!T26,"")</f>
        <v/>
      </c>
      <c r="B26" s="1" t="str">
        <f>IF(AND(TONGHOP!O26="ThiTN",TONGHOP!Q26&lt;=90,OR(TONGHOP!P26="LT",AND(TONGHOP!P26="TH",AND(TONGHOP!U26&lt;&gt;TONGHOP!X26,TONGHOP!U26&lt;&gt;TONGHOP!Y26)))),TONGHOP!U26,"")</f>
        <v/>
      </c>
      <c r="C26" s="1" t="str">
        <f t="shared" si="0"/>
        <v/>
      </c>
      <c r="D26" s="1">
        <f>IF(AND(TONGHOP!O26="ThiTN",AND(TONGHOP!Q26&gt;90,TONGHOP!Q26&lt;=120),OR(TONGHOP!P26="LT",AND(TONGHOP!P26="TH",AND(TONGHOP!T26&lt;&gt;TONGHOP!X26,TONGHOP!T26&lt;&gt;TONGHOP!Y26)))),TONGHOP!T26,"")</f>
        <v>0</v>
      </c>
      <c r="E26" s="1">
        <f>IF(AND(TONGHOP!O26="ThiTN",AND(TONGHOP!Q26&gt;90,TONGHOP!Q26&lt;=120),OR(TONGHOP!P26="LT",AND(TONGHOP!P26="TH",AND(TONGHOP!U26&lt;&gt;TONGHOP!X26,TONGHOP!U26&lt;&gt;TONGHOP!Y26)))),TONGHOP!U26,"")</f>
        <v>0</v>
      </c>
      <c r="F26" s="1">
        <f t="shared" si="1"/>
        <v>1.6</v>
      </c>
      <c r="G26" s="1" t="str">
        <f>IF(AND(TONGHOP!O26="ThiTN",AND(TONGHOP!Q26&gt;120,TONGHOP!Q26&lt;=150),OR(TONGHOP!P26="LT",AND(TONGHOP!P26="TH",AND(TONGHOP!T26&lt;&gt;TONGHOP!X26,TONGHOP!T26&lt;&gt;TONGHOP!Y26)))),TONGHOP!T26,"")</f>
        <v/>
      </c>
      <c r="H26" s="1" t="str">
        <f>IF(AND(TONGHOP!O26="ThiTN",AND(TONGHOP!Q26&gt;120,TONGHOP!Q26&lt;=150),OR(TONGHOP!P26="LT",AND(TONGHOP!P26="TH",AND(TONGHOP!U26&lt;&gt;TONGHOP!X26,TONGHOP!U26&lt;&gt;TONGHOP!Y26)))),TONGHOP!U26,"")</f>
        <v/>
      </c>
      <c r="I26" s="1" t="str">
        <f t="shared" si="2"/>
        <v/>
      </c>
      <c r="J26" s="1" t="str">
        <f>IF(AND(TONGHOP!O26="ThiTN",TONGHOP!Q26&gt;150,OR(TONGHOP!P26="LT",AND(TONGHOP!P26="TH",AND(TONGHOP!T26&lt;&gt;TONGHOP!X26,TONGHOP!T26&lt;&gt;TONGHOP!Y26)))),TONGHOP!T26,"")</f>
        <v/>
      </c>
      <c r="K26" s="1" t="str">
        <f>IF(AND(TONGHOP!O26="ThiTN",TONGHOP!Q26&gt;150,OR(TONGHOP!P26="LT",AND(TONGHOP!P26="TH",AND(TONGHOP!U26&lt;&gt;TONGHOP!X26,TONGHOP!U26&lt;&gt;TONGHOP!Y26)))),TONGHOP!U26,"")</f>
        <v/>
      </c>
      <c r="L26" s="1" t="str">
        <f t="shared" si="3"/>
        <v/>
      </c>
    </row>
    <row r="27" spans="1:12">
      <c r="A27" s="1" t="str">
        <f>IF(AND(TONGHOP!O27="ThiTN",TONGHOP!Q27&lt;=90,OR(TONGHOP!P27="LT",AND(TONGHOP!P27="TH",AND(TONGHOP!T27&lt;&gt;TONGHOP!X27,TONGHOP!T27&lt;&gt;TONGHOP!Y27)))),TONGHOP!T27,"")</f>
        <v/>
      </c>
      <c r="B27" s="1" t="str">
        <f>IF(AND(TONGHOP!O27="ThiTN",TONGHOP!Q27&lt;=90,OR(TONGHOP!P27="LT",AND(TONGHOP!P27="TH",AND(TONGHOP!U27&lt;&gt;TONGHOP!X27,TONGHOP!U27&lt;&gt;TONGHOP!Y27)))),TONGHOP!U27,"")</f>
        <v/>
      </c>
      <c r="C27" s="1" t="str">
        <f t="shared" si="0"/>
        <v/>
      </c>
      <c r="D27" s="1" t="str">
        <f>IF(AND(TONGHOP!O27="ThiTN",AND(TONGHOP!Q27&gt;90,TONGHOP!Q27&lt;=120),OR(TONGHOP!P27="LT",AND(TONGHOP!P27="TH",AND(TONGHOP!T27&lt;&gt;TONGHOP!X27,TONGHOP!T27&lt;&gt;TONGHOP!Y27)))),TONGHOP!T27,"")</f>
        <v>Đỗ Huỳnh Thanh Phong</v>
      </c>
      <c r="E27" s="1" t="str">
        <f>IF(AND(TONGHOP!O27="ThiTN",AND(TONGHOP!Q27&gt;90,TONGHOP!Q27&lt;=120),OR(TONGHOP!P27="LT",AND(TONGHOP!P27="TH",AND(TONGHOP!U27&lt;&gt;TONGHOP!X27,TONGHOP!U27&lt;&gt;TONGHOP!Y27)))),TONGHOP!U27,"")</f>
        <v>Trần Trung Hiếu</v>
      </c>
      <c r="F27" s="1">
        <f t="shared" si="1"/>
        <v>1.6</v>
      </c>
      <c r="G27" s="1" t="str">
        <f>IF(AND(TONGHOP!O27="ThiTN",AND(TONGHOP!Q27&gt;120,TONGHOP!Q27&lt;=150),OR(TONGHOP!P27="LT",AND(TONGHOP!P27="TH",AND(TONGHOP!T27&lt;&gt;TONGHOP!X27,TONGHOP!T27&lt;&gt;TONGHOP!Y27)))),TONGHOP!T27,"")</f>
        <v/>
      </c>
      <c r="H27" s="1" t="str">
        <f>IF(AND(TONGHOP!O27="ThiTN",AND(TONGHOP!Q27&gt;120,TONGHOP!Q27&lt;=150),OR(TONGHOP!P27="LT",AND(TONGHOP!P27="TH",AND(TONGHOP!U27&lt;&gt;TONGHOP!X27,TONGHOP!U27&lt;&gt;TONGHOP!Y27)))),TONGHOP!U27,"")</f>
        <v/>
      </c>
      <c r="I27" s="1" t="str">
        <f t="shared" si="2"/>
        <v/>
      </c>
      <c r="J27" s="1" t="str">
        <f>IF(AND(TONGHOP!O27="ThiTN",TONGHOP!Q27&gt;150,OR(TONGHOP!P27="LT",AND(TONGHOP!P27="TH",AND(TONGHOP!T27&lt;&gt;TONGHOP!X27,TONGHOP!T27&lt;&gt;TONGHOP!Y27)))),TONGHOP!T27,"")</f>
        <v/>
      </c>
      <c r="K27" s="1" t="str">
        <f>IF(AND(TONGHOP!O27="ThiTN",TONGHOP!Q27&gt;150,OR(TONGHOP!P27="LT",AND(TONGHOP!P27="TH",AND(TONGHOP!U27&lt;&gt;TONGHOP!X27,TONGHOP!U27&lt;&gt;TONGHOP!Y27)))),TONGHOP!U27,"")</f>
        <v/>
      </c>
      <c r="L27" s="1" t="str">
        <f t="shared" si="3"/>
        <v/>
      </c>
    </row>
    <row r="28" spans="1:12">
      <c r="A28" s="1" t="str">
        <f>IF(AND(TONGHOP!O28="ThiTN",TONGHOP!Q28&lt;=90,OR(TONGHOP!P28="LT",AND(TONGHOP!P28="TH",AND(TONGHOP!T28&lt;&gt;TONGHOP!X28,TONGHOP!T28&lt;&gt;TONGHOP!Y28)))),TONGHOP!T28,"")</f>
        <v/>
      </c>
      <c r="B28" s="1" t="str">
        <f>IF(AND(TONGHOP!O28="ThiTN",TONGHOP!Q28&lt;=90,OR(TONGHOP!P28="LT",AND(TONGHOP!P28="TH",AND(TONGHOP!U28&lt;&gt;TONGHOP!X28,TONGHOP!U28&lt;&gt;TONGHOP!Y28)))),TONGHOP!U28,"")</f>
        <v/>
      </c>
      <c r="C28" s="1" t="str">
        <f t="shared" si="0"/>
        <v/>
      </c>
      <c r="D28" s="1">
        <f>IF(AND(TONGHOP!O28="ThiTN",AND(TONGHOP!Q28&gt;90,TONGHOP!Q28&lt;=120),OR(TONGHOP!P28="LT",AND(TONGHOP!P28="TH",AND(TONGHOP!T28&lt;&gt;TONGHOP!X28,TONGHOP!T28&lt;&gt;TONGHOP!Y28)))),TONGHOP!T28,"")</f>
        <v>0</v>
      </c>
      <c r="E28" s="1">
        <f>IF(AND(TONGHOP!O28="ThiTN",AND(TONGHOP!Q28&gt;90,TONGHOP!Q28&lt;=120),OR(TONGHOP!P28="LT",AND(TONGHOP!P28="TH",AND(TONGHOP!U28&lt;&gt;TONGHOP!X28,TONGHOP!U28&lt;&gt;TONGHOP!Y28)))),TONGHOP!U28,"")</f>
        <v>0</v>
      </c>
      <c r="F28" s="1">
        <f t="shared" si="1"/>
        <v>1.6</v>
      </c>
      <c r="G28" s="1" t="str">
        <f>IF(AND(TONGHOP!O28="ThiTN",AND(TONGHOP!Q28&gt;120,TONGHOP!Q28&lt;=150),OR(TONGHOP!P28="LT",AND(TONGHOP!P28="TH",AND(TONGHOP!T28&lt;&gt;TONGHOP!X28,TONGHOP!T28&lt;&gt;TONGHOP!Y28)))),TONGHOP!T28,"")</f>
        <v/>
      </c>
      <c r="H28" s="1" t="str">
        <f>IF(AND(TONGHOP!O28="ThiTN",AND(TONGHOP!Q28&gt;120,TONGHOP!Q28&lt;=150),OR(TONGHOP!P28="LT",AND(TONGHOP!P28="TH",AND(TONGHOP!U28&lt;&gt;TONGHOP!X28,TONGHOP!U28&lt;&gt;TONGHOP!Y28)))),TONGHOP!U28,"")</f>
        <v/>
      </c>
      <c r="I28" s="1" t="str">
        <f t="shared" si="2"/>
        <v/>
      </c>
      <c r="J28" s="1" t="str">
        <f>IF(AND(TONGHOP!O28="ThiTN",TONGHOP!Q28&gt;150,OR(TONGHOP!P28="LT",AND(TONGHOP!P28="TH",AND(TONGHOP!T28&lt;&gt;TONGHOP!X28,TONGHOP!T28&lt;&gt;TONGHOP!Y28)))),TONGHOP!T28,"")</f>
        <v/>
      </c>
      <c r="K28" s="1" t="str">
        <f>IF(AND(TONGHOP!O28="ThiTN",TONGHOP!Q28&gt;150,OR(TONGHOP!P28="LT",AND(TONGHOP!P28="TH",AND(TONGHOP!U28&lt;&gt;TONGHOP!X28,TONGHOP!U28&lt;&gt;TONGHOP!Y28)))),TONGHOP!U28,"")</f>
        <v/>
      </c>
      <c r="L28" s="1" t="str">
        <f t="shared" si="3"/>
        <v/>
      </c>
    </row>
    <row r="29" spans="1:12">
      <c r="A29" s="1" t="str">
        <f>IF(AND(TONGHOP!O29="ThiTN",TONGHOP!Q29&lt;=90,OR(TONGHOP!P29="LT",AND(TONGHOP!P29="TH",AND(TONGHOP!T29&lt;&gt;TONGHOP!X29,TONGHOP!T29&lt;&gt;TONGHOP!Y29)))),TONGHOP!T29,"")</f>
        <v/>
      </c>
      <c r="B29" s="1" t="str">
        <f>IF(AND(TONGHOP!O29="ThiTN",TONGHOP!Q29&lt;=90,OR(TONGHOP!P29="LT",AND(TONGHOP!P29="TH",AND(TONGHOP!U29&lt;&gt;TONGHOP!X29,TONGHOP!U29&lt;&gt;TONGHOP!Y29)))),TONGHOP!U29,"")</f>
        <v/>
      </c>
      <c r="C29" s="1" t="str">
        <f t="shared" si="0"/>
        <v/>
      </c>
      <c r="D29" s="1" t="str">
        <f>IF(AND(TONGHOP!O29="ThiTN",AND(TONGHOP!Q29&gt;90,TONGHOP!Q29&lt;=120),OR(TONGHOP!P29="LT",AND(TONGHOP!P29="TH",AND(TONGHOP!T29&lt;&gt;TONGHOP!X29,TONGHOP!T29&lt;&gt;TONGHOP!Y29)))),TONGHOP!T29,"")</f>
        <v>Nguyễn Thùy Linh</v>
      </c>
      <c r="E29" s="1" t="str">
        <f>IF(AND(TONGHOP!O29="ThiTN",AND(TONGHOP!Q29&gt;90,TONGHOP!Q29&lt;=120),OR(TONGHOP!P29="LT",AND(TONGHOP!P29="TH",AND(TONGHOP!U29&lt;&gt;TONGHOP!X29,TONGHOP!U29&lt;&gt;TONGHOP!Y29)))),TONGHOP!U29,"")</f>
        <v>Trần Minh Tuấn</v>
      </c>
      <c r="F29" s="1">
        <f t="shared" si="1"/>
        <v>1.6</v>
      </c>
      <c r="G29" s="1" t="str">
        <f>IF(AND(TONGHOP!O29="ThiTN",AND(TONGHOP!Q29&gt;120,TONGHOP!Q29&lt;=150),OR(TONGHOP!P29="LT",AND(TONGHOP!P29="TH",AND(TONGHOP!T29&lt;&gt;TONGHOP!X29,TONGHOP!T29&lt;&gt;TONGHOP!Y29)))),TONGHOP!T29,"")</f>
        <v/>
      </c>
      <c r="H29" s="1" t="str">
        <f>IF(AND(TONGHOP!O29="ThiTN",AND(TONGHOP!Q29&gt;120,TONGHOP!Q29&lt;=150),OR(TONGHOP!P29="LT",AND(TONGHOP!P29="TH",AND(TONGHOP!U29&lt;&gt;TONGHOP!X29,TONGHOP!U29&lt;&gt;TONGHOP!Y29)))),TONGHOP!U29,"")</f>
        <v/>
      </c>
      <c r="I29" s="1" t="str">
        <f t="shared" si="2"/>
        <v/>
      </c>
      <c r="J29" s="1" t="str">
        <f>IF(AND(TONGHOP!O29="ThiTN",TONGHOP!Q29&gt;150,OR(TONGHOP!P29="LT",AND(TONGHOP!P29="TH",AND(TONGHOP!T29&lt;&gt;TONGHOP!X29,TONGHOP!T29&lt;&gt;TONGHOP!Y29)))),TONGHOP!T29,"")</f>
        <v/>
      </c>
      <c r="K29" s="1" t="str">
        <f>IF(AND(TONGHOP!O29="ThiTN",TONGHOP!Q29&gt;150,OR(TONGHOP!P29="LT",AND(TONGHOP!P29="TH",AND(TONGHOP!U29&lt;&gt;TONGHOP!X29,TONGHOP!U29&lt;&gt;TONGHOP!Y29)))),TONGHOP!U29,"")</f>
        <v/>
      </c>
      <c r="L29" s="1" t="str">
        <f t="shared" si="3"/>
        <v/>
      </c>
    </row>
    <row r="30" spans="1:12">
      <c r="A30" s="1" t="str">
        <f>IF(AND(TONGHOP!O30="ThiTN",TONGHOP!Q30&lt;=90,OR(TONGHOP!P30="LT",AND(TONGHOP!P30="TH",AND(TONGHOP!T30&lt;&gt;TONGHOP!X30,TONGHOP!T30&lt;&gt;TONGHOP!Y30)))),TONGHOP!T30,"")</f>
        <v/>
      </c>
      <c r="B30" s="1" t="str">
        <f>IF(AND(TONGHOP!O30="ThiTN",TONGHOP!Q30&lt;=90,OR(TONGHOP!P30="LT",AND(TONGHOP!P30="TH",AND(TONGHOP!U30&lt;&gt;TONGHOP!X30,TONGHOP!U30&lt;&gt;TONGHOP!Y30)))),TONGHOP!U30,"")</f>
        <v/>
      </c>
      <c r="C30" s="1" t="str">
        <f t="shared" si="0"/>
        <v/>
      </c>
      <c r="D30" s="1">
        <f>IF(AND(TONGHOP!O30="ThiTN",AND(TONGHOP!Q30&gt;90,TONGHOP!Q30&lt;=120),OR(TONGHOP!P30="LT",AND(TONGHOP!P30="TH",AND(TONGHOP!T30&lt;&gt;TONGHOP!X30,TONGHOP!T30&lt;&gt;TONGHOP!Y30)))),TONGHOP!T30,"")</f>
        <v>0</v>
      </c>
      <c r="E30" s="1">
        <f>IF(AND(TONGHOP!O30="ThiTN",AND(TONGHOP!Q30&gt;90,TONGHOP!Q30&lt;=120),OR(TONGHOP!P30="LT",AND(TONGHOP!P30="TH",AND(TONGHOP!U30&lt;&gt;TONGHOP!X30,TONGHOP!U30&lt;&gt;TONGHOP!Y30)))),TONGHOP!U30,"")</f>
        <v>0</v>
      </c>
      <c r="F30" s="1">
        <f t="shared" si="1"/>
        <v>1.6</v>
      </c>
      <c r="G30" s="1" t="str">
        <f>IF(AND(TONGHOP!O30="ThiTN",AND(TONGHOP!Q30&gt;120,TONGHOP!Q30&lt;=150),OR(TONGHOP!P30="LT",AND(TONGHOP!P30="TH",AND(TONGHOP!T30&lt;&gt;TONGHOP!X30,TONGHOP!T30&lt;&gt;TONGHOP!Y30)))),TONGHOP!T30,"")</f>
        <v/>
      </c>
      <c r="H30" s="1" t="str">
        <f>IF(AND(TONGHOP!O30="ThiTN",AND(TONGHOP!Q30&gt;120,TONGHOP!Q30&lt;=150),OR(TONGHOP!P30="LT",AND(TONGHOP!P30="TH",AND(TONGHOP!U30&lt;&gt;TONGHOP!X30,TONGHOP!U30&lt;&gt;TONGHOP!Y30)))),TONGHOP!U30,"")</f>
        <v/>
      </c>
      <c r="I30" s="1" t="str">
        <f t="shared" si="2"/>
        <v/>
      </c>
      <c r="J30" s="1" t="str">
        <f>IF(AND(TONGHOP!O30="ThiTN",TONGHOP!Q30&gt;150,OR(TONGHOP!P30="LT",AND(TONGHOP!P30="TH",AND(TONGHOP!T30&lt;&gt;TONGHOP!X30,TONGHOP!T30&lt;&gt;TONGHOP!Y30)))),TONGHOP!T30,"")</f>
        <v/>
      </c>
      <c r="K30" s="1" t="str">
        <f>IF(AND(TONGHOP!O30="ThiTN",TONGHOP!Q30&gt;150,OR(TONGHOP!P30="LT",AND(TONGHOP!P30="TH",AND(TONGHOP!U30&lt;&gt;TONGHOP!X30,TONGHOP!U30&lt;&gt;TONGHOP!Y30)))),TONGHOP!U30,"")</f>
        <v/>
      </c>
      <c r="L30" s="1" t="str">
        <f t="shared" si="3"/>
        <v/>
      </c>
    </row>
    <row r="31" spans="1:12">
      <c r="A31" s="1" t="str">
        <f>IF(AND(TONGHOP!O31="ThiTN",TONGHOP!Q31&lt;=90,OR(TONGHOP!P31="LT",AND(TONGHOP!P31="TH",AND(TONGHOP!T31&lt;&gt;TONGHOP!X31,TONGHOP!T31&lt;&gt;TONGHOP!Y31)))),TONGHOP!T31,"")</f>
        <v/>
      </c>
      <c r="B31" s="1" t="str">
        <f>IF(AND(TONGHOP!O31="ThiTN",TONGHOP!Q31&lt;=90,OR(TONGHOP!P31="LT",AND(TONGHOP!P31="TH",AND(TONGHOP!U31&lt;&gt;TONGHOP!X31,TONGHOP!U31&lt;&gt;TONGHOP!Y31)))),TONGHOP!U31,"")</f>
        <v/>
      </c>
      <c r="C31" s="1" t="str">
        <f t="shared" si="0"/>
        <v/>
      </c>
      <c r="D31" s="1">
        <f>IF(AND(TONGHOP!O31="ThiTN",AND(TONGHOP!Q31&gt;90,TONGHOP!Q31&lt;=120),OR(TONGHOP!P31="LT",AND(TONGHOP!P31="TH",AND(TONGHOP!T31&lt;&gt;TONGHOP!X31,TONGHOP!T31&lt;&gt;TONGHOP!Y31)))),TONGHOP!T31,"")</f>
        <v>0</v>
      </c>
      <c r="E31" s="1">
        <f>IF(AND(TONGHOP!O31="ThiTN",AND(TONGHOP!Q31&gt;90,TONGHOP!Q31&lt;=120),OR(TONGHOP!P31="LT",AND(TONGHOP!P31="TH",AND(TONGHOP!U31&lt;&gt;TONGHOP!X31,TONGHOP!U31&lt;&gt;TONGHOP!Y31)))),TONGHOP!U31,"")</f>
        <v>0</v>
      </c>
      <c r="F31" s="1">
        <f t="shared" si="1"/>
        <v>1.6</v>
      </c>
      <c r="G31" s="1" t="str">
        <f>IF(AND(TONGHOP!O31="ThiTN",AND(TONGHOP!Q31&gt;120,TONGHOP!Q31&lt;=150),OR(TONGHOP!P31="LT",AND(TONGHOP!P31="TH",AND(TONGHOP!T31&lt;&gt;TONGHOP!X31,TONGHOP!T31&lt;&gt;TONGHOP!Y31)))),TONGHOP!T31,"")</f>
        <v/>
      </c>
      <c r="H31" s="1" t="str">
        <f>IF(AND(TONGHOP!O31="ThiTN",AND(TONGHOP!Q31&gt;120,TONGHOP!Q31&lt;=150),OR(TONGHOP!P31="LT",AND(TONGHOP!P31="TH",AND(TONGHOP!U31&lt;&gt;TONGHOP!X31,TONGHOP!U31&lt;&gt;TONGHOP!Y31)))),TONGHOP!U31,"")</f>
        <v/>
      </c>
      <c r="I31" s="1" t="str">
        <f t="shared" si="2"/>
        <v/>
      </c>
      <c r="J31" s="1" t="str">
        <f>IF(AND(TONGHOP!O31="ThiTN",TONGHOP!Q31&gt;150,OR(TONGHOP!P31="LT",AND(TONGHOP!P31="TH",AND(TONGHOP!T31&lt;&gt;TONGHOP!X31,TONGHOP!T31&lt;&gt;TONGHOP!Y31)))),TONGHOP!T31,"")</f>
        <v/>
      </c>
      <c r="K31" s="1" t="str">
        <f>IF(AND(TONGHOP!O31="ThiTN",TONGHOP!Q31&gt;150,OR(TONGHOP!P31="LT",AND(TONGHOP!P31="TH",AND(TONGHOP!U31&lt;&gt;TONGHOP!X31,TONGHOP!U31&lt;&gt;TONGHOP!Y31)))),TONGHOP!U31,"")</f>
        <v/>
      </c>
      <c r="L31" s="1" t="str">
        <f t="shared" si="3"/>
        <v/>
      </c>
    </row>
    <row r="32" spans="1:12">
      <c r="A32" s="1" t="str">
        <f>IF(AND(TONGHOP!O32="ThiTN",TONGHOP!Q32&lt;=90,OR(TONGHOP!P32="LT",AND(TONGHOP!P32="TH",AND(TONGHOP!T32&lt;&gt;TONGHOP!X32,TONGHOP!T32&lt;&gt;TONGHOP!Y32)))),TONGHOP!T32,"")</f>
        <v/>
      </c>
      <c r="B32" s="1" t="str">
        <f>IF(AND(TONGHOP!O32="ThiTN",TONGHOP!Q32&lt;=90,OR(TONGHOP!P32="LT",AND(TONGHOP!P32="TH",AND(TONGHOP!U32&lt;&gt;TONGHOP!X32,TONGHOP!U32&lt;&gt;TONGHOP!Y32)))),TONGHOP!U32,"")</f>
        <v/>
      </c>
      <c r="C32" s="1" t="str">
        <f t="shared" si="0"/>
        <v/>
      </c>
      <c r="D32" s="1" t="str">
        <f>IF(AND(TONGHOP!O32="ThiTN",AND(TONGHOP!Q32&gt;90,TONGHOP!Q32&lt;=120),OR(TONGHOP!P32="LT",AND(TONGHOP!P32="TH",AND(TONGHOP!T32&lt;&gt;TONGHOP!X32,TONGHOP!T32&lt;&gt;TONGHOP!Y32)))),TONGHOP!T32,"")</f>
        <v/>
      </c>
      <c r="E32" s="1" t="str">
        <f>IF(AND(TONGHOP!O32="ThiTN",AND(TONGHOP!Q32&gt;90,TONGHOP!Q32&lt;=120),OR(TONGHOP!P32="LT",AND(TONGHOP!P32="TH",AND(TONGHOP!U32&lt;&gt;TONGHOP!X32,TONGHOP!U32&lt;&gt;TONGHOP!Y32)))),TONGHOP!U32,"")</f>
        <v/>
      </c>
      <c r="F32" s="1" t="str">
        <f t="shared" si="1"/>
        <v/>
      </c>
      <c r="G32" s="1" t="str">
        <f>IF(AND(TONGHOP!O32="ThiTN",AND(TONGHOP!Q32&gt;120,TONGHOP!Q32&lt;=150),OR(TONGHOP!P32="LT",AND(TONGHOP!P32="TH",AND(TONGHOP!T32&lt;&gt;TONGHOP!X32,TONGHOP!T32&lt;&gt;TONGHOP!Y32)))),TONGHOP!T32,"")</f>
        <v/>
      </c>
      <c r="H32" s="1" t="str">
        <f>IF(AND(TONGHOP!O32="ThiTN",AND(TONGHOP!Q32&gt;120,TONGHOP!Q32&lt;=150),OR(TONGHOP!P32="LT",AND(TONGHOP!P32="TH",AND(TONGHOP!U32&lt;&gt;TONGHOP!X32,TONGHOP!U32&lt;&gt;TONGHOP!Y32)))),TONGHOP!U32,"")</f>
        <v/>
      </c>
      <c r="I32" s="1" t="str">
        <f t="shared" si="2"/>
        <v/>
      </c>
      <c r="J32" s="1" t="str">
        <f>IF(AND(TONGHOP!O32="ThiTN",TONGHOP!Q32&gt;150,OR(TONGHOP!P32="LT",AND(TONGHOP!P32="TH",AND(TONGHOP!T32&lt;&gt;TONGHOP!X32,TONGHOP!T32&lt;&gt;TONGHOP!Y32)))),TONGHOP!T32,"")</f>
        <v/>
      </c>
      <c r="K32" s="1" t="str">
        <f>IF(AND(TONGHOP!O32="ThiTN",TONGHOP!Q32&gt;150,OR(TONGHOP!P32="LT",AND(TONGHOP!P32="TH",AND(TONGHOP!U32&lt;&gt;TONGHOP!X32,TONGHOP!U32&lt;&gt;TONGHOP!Y32)))),TONGHOP!U32,"")</f>
        <v/>
      </c>
      <c r="L32" s="1" t="str">
        <f t="shared" si="3"/>
        <v/>
      </c>
    </row>
    <row r="33" spans="1:12">
      <c r="A33" s="1" t="str">
        <f>IF(AND(TONGHOP!O33="ThiTN",TONGHOP!Q33&lt;=90,OR(TONGHOP!P33="LT",AND(TONGHOP!P33="TH",AND(TONGHOP!T33&lt;&gt;TONGHOP!X33,TONGHOP!T33&lt;&gt;TONGHOP!Y33)))),TONGHOP!T33,"")</f>
        <v/>
      </c>
      <c r="B33" s="1" t="str">
        <f>IF(AND(TONGHOP!O33="ThiTN",TONGHOP!Q33&lt;=90,OR(TONGHOP!P33="LT",AND(TONGHOP!P33="TH",AND(TONGHOP!U33&lt;&gt;TONGHOP!X33,TONGHOP!U33&lt;&gt;TONGHOP!Y33)))),TONGHOP!U33,"")</f>
        <v/>
      </c>
      <c r="C33" s="1" t="str">
        <f t="shared" si="0"/>
        <v/>
      </c>
      <c r="D33" s="1" t="str">
        <f>IF(AND(TONGHOP!O33="ThiTN",AND(TONGHOP!Q33&gt;90,TONGHOP!Q33&lt;=120),OR(TONGHOP!P33="LT",AND(TONGHOP!P33="TH",AND(TONGHOP!T33&lt;&gt;TONGHOP!X33,TONGHOP!T33&lt;&gt;TONGHOP!Y33)))),TONGHOP!T33,"")</f>
        <v/>
      </c>
      <c r="E33" s="1" t="str">
        <f>IF(AND(TONGHOP!O33="ThiTN",AND(TONGHOP!Q33&gt;90,TONGHOP!Q33&lt;=120),OR(TONGHOP!P33="LT",AND(TONGHOP!P33="TH",AND(TONGHOP!U33&lt;&gt;TONGHOP!X33,TONGHOP!U33&lt;&gt;TONGHOP!Y33)))),TONGHOP!U33,"")</f>
        <v/>
      </c>
      <c r="F33" s="1" t="str">
        <f t="shared" si="1"/>
        <v/>
      </c>
      <c r="G33" s="1" t="str">
        <f>IF(AND(TONGHOP!O33="ThiTN",AND(TONGHOP!Q33&gt;120,TONGHOP!Q33&lt;=150),OR(TONGHOP!P33="LT",AND(TONGHOP!P33="TH",AND(TONGHOP!T33&lt;&gt;TONGHOP!X33,TONGHOP!T33&lt;&gt;TONGHOP!Y33)))),TONGHOP!T33,"")</f>
        <v/>
      </c>
      <c r="H33" s="1" t="str">
        <f>IF(AND(TONGHOP!O33="ThiTN",AND(TONGHOP!Q33&gt;120,TONGHOP!Q33&lt;=150),OR(TONGHOP!P33="LT",AND(TONGHOP!P33="TH",AND(TONGHOP!U33&lt;&gt;TONGHOP!X33,TONGHOP!U33&lt;&gt;TONGHOP!Y33)))),TONGHOP!U33,"")</f>
        <v/>
      </c>
      <c r="I33" s="1" t="str">
        <f t="shared" si="2"/>
        <v/>
      </c>
      <c r="J33" s="1" t="str">
        <f>IF(AND(TONGHOP!O33="ThiTN",TONGHOP!Q33&gt;150,OR(TONGHOP!P33="LT",AND(TONGHOP!P33="TH",AND(TONGHOP!T33&lt;&gt;TONGHOP!X33,TONGHOP!T33&lt;&gt;TONGHOP!Y33)))),TONGHOP!T33,"")</f>
        <v/>
      </c>
      <c r="K33" s="1" t="str">
        <f>IF(AND(TONGHOP!O33="ThiTN",TONGHOP!Q33&gt;150,OR(TONGHOP!P33="LT",AND(TONGHOP!P33="TH",AND(TONGHOP!U33&lt;&gt;TONGHOP!X33,TONGHOP!U33&lt;&gt;TONGHOP!Y33)))),TONGHOP!U33,"")</f>
        <v/>
      </c>
      <c r="L33" s="1" t="str">
        <f t="shared" si="3"/>
        <v/>
      </c>
    </row>
    <row r="34" spans="1:12">
      <c r="A34" s="1" t="str">
        <f>IF(AND(TONGHOP!O34="ThiTN",TONGHOP!Q34&lt;=90,OR(TONGHOP!P34="LT",AND(TONGHOP!P34="TH",AND(TONGHOP!T34&lt;&gt;TONGHOP!X34,TONGHOP!T34&lt;&gt;TONGHOP!Y34)))),TONGHOP!T34,"")</f>
        <v/>
      </c>
      <c r="B34" s="1" t="str">
        <f>IF(AND(TONGHOP!O34="ThiTN",TONGHOP!Q34&lt;=90,OR(TONGHOP!P34="LT",AND(TONGHOP!P34="TH",AND(TONGHOP!U34&lt;&gt;TONGHOP!X34,TONGHOP!U34&lt;&gt;TONGHOP!Y34)))),TONGHOP!U34,"")</f>
        <v/>
      </c>
      <c r="C34" s="1" t="str">
        <f t="shared" si="0"/>
        <v/>
      </c>
      <c r="D34" s="1" t="str">
        <f>IF(AND(TONGHOP!O34="ThiTN",AND(TONGHOP!Q34&gt;90,TONGHOP!Q34&lt;=120),OR(TONGHOP!P34="LT",AND(TONGHOP!P34="TH",AND(TONGHOP!T34&lt;&gt;TONGHOP!X34,TONGHOP!T34&lt;&gt;TONGHOP!Y34)))),TONGHOP!T34,"")</f>
        <v/>
      </c>
      <c r="E34" s="1" t="str">
        <f>IF(AND(TONGHOP!O34="ThiTN",AND(TONGHOP!Q34&gt;90,TONGHOP!Q34&lt;=120),OR(TONGHOP!P34="LT",AND(TONGHOP!P34="TH",AND(TONGHOP!U34&lt;&gt;TONGHOP!X34,TONGHOP!U34&lt;&gt;TONGHOP!Y34)))),TONGHOP!U34,"")</f>
        <v/>
      </c>
      <c r="F34" s="1" t="str">
        <f t="shared" si="1"/>
        <v/>
      </c>
      <c r="G34" s="1" t="str">
        <f>IF(AND(TONGHOP!O34="ThiTN",AND(TONGHOP!Q34&gt;120,TONGHOP!Q34&lt;=150),OR(TONGHOP!P34="LT",AND(TONGHOP!P34="TH",AND(TONGHOP!T34&lt;&gt;TONGHOP!X34,TONGHOP!T34&lt;&gt;TONGHOP!Y34)))),TONGHOP!T34,"")</f>
        <v/>
      </c>
      <c r="H34" s="1" t="str">
        <f>IF(AND(TONGHOP!O34="ThiTN",AND(TONGHOP!Q34&gt;120,TONGHOP!Q34&lt;=150),OR(TONGHOP!P34="LT",AND(TONGHOP!P34="TH",AND(TONGHOP!U34&lt;&gt;TONGHOP!X34,TONGHOP!U34&lt;&gt;TONGHOP!Y34)))),TONGHOP!U34,"")</f>
        <v/>
      </c>
      <c r="I34" s="1" t="str">
        <f t="shared" si="2"/>
        <v/>
      </c>
      <c r="J34" s="1" t="str">
        <f>IF(AND(TONGHOP!O34="ThiTN",TONGHOP!Q34&gt;150,OR(TONGHOP!P34="LT",AND(TONGHOP!P34="TH",AND(TONGHOP!T34&lt;&gt;TONGHOP!X34,TONGHOP!T34&lt;&gt;TONGHOP!Y34)))),TONGHOP!T34,"")</f>
        <v/>
      </c>
      <c r="K34" s="1" t="str">
        <f>IF(AND(TONGHOP!O34="ThiTN",TONGHOP!Q34&gt;150,OR(TONGHOP!P34="LT",AND(TONGHOP!P34="TH",AND(TONGHOP!U34&lt;&gt;TONGHOP!X34,TONGHOP!U34&lt;&gt;TONGHOP!Y34)))),TONGHOP!U34,"")</f>
        <v/>
      </c>
      <c r="L34" s="1" t="str">
        <f t="shared" si="3"/>
        <v/>
      </c>
    </row>
    <row r="35" spans="1:12">
      <c r="A35" s="1" t="str">
        <f>IF(AND(TONGHOP!O35="ThiTN",TONGHOP!Q35&lt;=90,OR(TONGHOP!P35="LT",AND(TONGHOP!P35="TH",AND(TONGHOP!T35&lt;&gt;TONGHOP!X35,TONGHOP!T35&lt;&gt;TONGHOP!Y35)))),TONGHOP!T35,"")</f>
        <v/>
      </c>
      <c r="B35" s="1" t="str">
        <f>IF(AND(TONGHOP!O35="ThiTN",TONGHOP!Q35&lt;=90,OR(TONGHOP!P35="LT",AND(TONGHOP!P35="TH",AND(TONGHOP!U35&lt;&gt;TONGHOP!X35,TONGHOP!U35&lt;&gt;TONGHOP!Y35)))),TONGHOP!U35,"")</f>
        <v/>
      </c>
      <c r="C35" s="1" t="str">
        <f t="shared" si="0"/>
        <v/>
      </c>
      <c r="D35" s="1" t="str">
        <f>IF(AND(TONGHOP!O35="ThiTN",AND(TONGHOP!Q35&gt;90,TONGHOP!Q35&lt;=120),OR(TONGHOP!P35="LT",AND(TONGHOP!P35="TH",AND(TONGHOP!T35&lt;&gt;TONGHOP!X35,TONGHOP!T35&lt;&gt;TONGHOP!Y35)))),TONGHOP!T35,"")</f>
        <v/>
      </c>
      <c r="E35" s="1" t="str">
        <f>IF(AND(TONGHOP!O35="ThiTN",AND(TONGHOP!Q35&gt;90,TONGHOP!Q35&lt;=120),OR(TONGHOP!P35="LT",AND(TONGHOP!P35="TH",AND(TONGHOP!U35&lt;&gt;TONGHOP!X35,TONGHOP!U35&lt;&gt;TONGHOP!Y35)))),TONGHOP!U35,"")</f>
        <v/>
      </c>
      <c r="F35" s="1" t="str">
        <f t="shared" si="1"/>
        <v/>
      </c>
      <c r="G35" s="1" t="str">
        <f>IF(AND(TONGHOP!O35="ThiTN",AND(TONGHOP!Q35&gt;120,TONGHOP!Q35&lt;=150),OR(TONGHOP!P35="LT",AND(TONGHOP!P35="TH",AND(TONGHOP!T35&lt;&gt;TONGHOP!X35,TONGHOP!T35&lt;&gt;TONGHOP!Y35)))),TONGHOP!T35,"")</f>
        <v/>
      </c>
      <c r="H35" s="1" t="str">
        <f>IF(AND(TONGHOP!O35="ThiTN",AND(TONGHOP!Q35&gt;120,TONGHOP!Q35&lt;=150),OR(TONGHOP!P35="LT",AND(TONGHOP!P35="TH",AND(TONGHOP!U35&lt;&gt;TONGHOP!X35,TONGHOP!U35&lt;&gt;TONGHOP!Y35)))),TONGHOP!U35,"")</f>
        <v/>
      </c>
      <c r="I35" s="1" t="str">
        <f t="shared" si="2"/>
        <v/>
      </c>
      <c r="J35" s="1" t="str">
        <f>IF(AND(TONGHOP!O35="ThiTN",TONGHOP!Q35&gt;150,OR(TONGHOP!P35="LT",AND(TONGHOP!P35="TH",AND(TONGHOP!T35&lt;&gt;TONGHOP!X35,TONGHOP!T35&lt;&gt;TONGHOP!Y35)))),TONGHOP!T35,"")</f>
        <v/>
      </c>
      <c r="K35" s="1" t="str">
        <f>IF(AND(TONGHOP!O35="ThiTN",TONGHOP!Q35&gt;150,OR(TONGHOP!P35="LT",AND(TONGHOP!P35="TH",AND(TONGHOP!U35&lt;&gt;TONGHOP!X35,TONGHOP!U35&lt;&gt;TONGHOP!Y35)))),TONGHOP!U35,"")</f>
        <v/>
      </c>
      <c r="L35" s="1" t="str">
        <f t="shared" si="3"/>
        <v/>
      </c>
    </row>
    <row r="36" spans="1:12">
      <c r="A36" s="1" t="str">
        <f>IF(AND(TONGHOP!O36="ThiTN",TONGHOP!Q36&lt;=90,OR(TONGHOP!P36="LT",AND(TONGHOP!P36="TH",AND(TONGHOP!T36&lt;&gt;TONGHOP!X36,TONGHOP!T36&lt;&gt;TONGHOP!Y36)))),TONGHOP!T36,"")</f>
        <v/>
      </c>
      <c r="B36" s="1" t="str">
        <f>IF(AND(TONGHOP!O36="ThiTN",TONGHOP!Q36&lt;=90,OR(TONGHOP!P36="LT",AND(TONGHOP!P36="TH",AND(TONGHOP!U36&lt;&gt;TONGHOP!X36,TONGHOP!U36&lt;&gt;TONGHOP!Y36)))),TONGHOP!U36,"")</f>
        <v/>
      </c>
      <c r="C36" s="1" t="str">
        <f t="shared" si="0"/>
        <v/>
      </c>
      <c r="D36" s="1" t="str">
        <f>IF(AND(TONGHOP!O36="ThiTN",AND(TONGHOP!Q36&gt;90,TONGHOP!Q36&lt;=120),OR(TONGHOP!P36="LT",AND(TONGHOP!P36="TH",AND(TONGHOP!T36&lt;&gt;TONGHOP!X36,TONGHOP!T36&lt;&gt;TONGHOP!Y36)))),TONGHOP!T36,"")</f>
        <v/>
      </c>
      <c r="E36" s="1" t="str">
        <f>IF(AND(TONGHOP!O36="ThiTN",AND(TONGHOP!Q36&gt;90,TONGHOP!Q36&lt;=120),OR(TONGHOP!P36="LT",AND(TONGHOP!P36="TH",AND(TONGHOP!U36&lt;&gt;TONGHOP!X36,TONGHOP!U36&lt;&gt;TONGHOP!Y36)))),TONGHOP!U36,"")</f>
        <v/>
      </c>
      <c r="F36" s="1" t="str">
        <f t="shared" si="1"/>
        <v/>
      </c>
      <c r="G36" s="1" t="str">
        <f>IF(AND(TONGHOP!O36="ThiTN",AND(TONGHOP!Q36&gt;120,TONGHOP!Q36&lt;=150),OR(TONGHOP!P36="LT",AND(TONGHOP!P36="TH",AND(TONGHOP!T36&lt;&gt;TONGHOP!X36,TONGHOP!T36&lt;&gt;TONGHOP!Y36)))),TONGHOP!T36,"")</f>
        <v/>
      </c>
      <c r="H36" s="1" t="str">
        <f>IF(AND(TONGHOP!O36="ThiTN",AND(TONGHOP!Q36&gt;120,TONGHOP!Q36&lt;=150),OR(TONGHOP!P36="LT",AND(TONGHOP!P36="TH",AND(TONGHOP!U36&lt;&gt;TONGHOP!X36,TONGHOP!U36&lt;&gt;TONGHOP!Y36)))),TONGHOP!U36,"")</f>
        <v/>
      </c>
      <c r="I36" s="1" t="str">
        <f t="shared" si="2"/>
        <v/>
      </c>
      <c r="J36" s="1" t="str">
        <f>IF(AND(TONGHOP!O36="ThiTN",TONGHOP!Q36&gt;150,OR(TONGHOP!P36="LT",AND(TONGHOP!P36="TH",AND(TONGHOP!T36&lt;&gt;TONGHOP!X36,TONGHOP!T36&lt;&gt;TONGHOP!Y36)))),TONGHOP!T36,"")</f>
        <v/>
      </c>
      <c r="K36" s="1" t="str">
        <f>IF(AND(TONGHOP!O36="ThiTN",TONGHOP!Q36&gt;150,OR(TONGHOP!P36="LT",AND(TONGHOP!P36="TH",AND(TONGHOP!U36&lt;&gt;TONGHOP!X36,TONGHOP!U36&lt;&gt;TONGHOP!Y36)))),TONGHOP!U36,"")</f>
        <v/>
      </c>
      <c r="L36" s="1" t="str">
        <f t="shared" si="3"/>
        <v/>
      </c>
    </row>
    <row r="37" spans="1:12">
      <c r="A37" s="1" t="str">
        <f>IF(AND(TONGHOP!O37="ThiTN",TONGHOP!Q37&lt;=90,OR(TONGHOP!P37="LT",AND(TONGHOP!P37="TH",AND(TONGHOP!T37&lt;&gt;TONGHOP!X37,TONGHOP!T37&lt;&gt;TONGHOP!Y37)))),TONGHOP!T37,"")</f>
        <v/>
      </c>
      <c r="B37" s="1" t="str">
        <f>IF(AND(TONGHOP!O37="ThiTN",TONGHOP!Q37&lt;=90,OR(TONGHOP!P37="LT",AND(TONGHOP!P37="TH",AND(TONGHOP!U37&lt;&gt;TONGHOP!X37,TONGHOP!U37&lt;&gt;TONGHOP!Y37)))),TONGHOP!U37,"")</f>
        <v/>
      </c>
      <c r="C37" s="1" t="str">
        <f t="shared" si="0"/>
        <v/>
      </c>
      <c r="D37" s="1" t="str">
        <f>IF(AND(TONGHOP!O37="ThiTN",AND(TONGHOP!Q37&gt;90,TONGHOP!Q37&lt;=120),OR(TONGHOP!P37="LT",AND(TONGHOP!P37="TH",AND(TONGHOP!T37&lt;&gt;TONGHOP!X37,TONGHOP!T37&lt;&gt;TONGHOP!Y37)))),TONGHOP!T37,"")</f>
        <v/>
      </c>
      <c r="E37" s="1" t="str">
        <f>IF(AND(TONGHOP!O37="ThiTN",AND(TONGHOP!Q37&gt;90,TONGHOP!Q37&lt;=120),OR(TONGHOP!P37="LT",AND(TONGHOP!P37="TH",AND(TONGHOP!U37&lt;&gt;TONGHOP!X37,TONGHOP!U37&lt;&gt;TONGHOP!Y37)))),TONGHOP!U37,"")</f>
        <v/>
      </c>
      <c r="F37" s="1" t="str">
        <f t="shared" si="1"/>
        <v/>
      </c>
      <c r="G37" s="1" t="str">
        <f>IF(AND(TONGHOP!O37="ThiTN",AND(TONGHOP!Q37&gt;120,TONGHOP!Q37&lt;=150),OR(TONGHOP!P37="LT",AND(TONGHOP!P37="TH",AND(TONGHOP!T37&lt;&gt;TONGHOP!X37,TONGHOP!T37&lt;&gt;TONGHOP!Y37)))),TONGHOP!T37,"")</f>
        <v/>
      </c>
      <c r="H37" s="1" t="str">
        <f>IF(AND(TONGHOP!O37="ThiTN",AND(TONGHOP!Q37&gt;120,TONGHOP!Q37&lt;=150),OR(TONGHOP!P37="LT",AND(TONGHOP!P37="TH",AND(TONGHOP!U37&lt;&gt;TONGHOP!X37,TONGHOP!U37&lt;&gt;TONGHOP!Y37)))),TONGHOP!U37,"")</f>
        <v/>
      </c>
      <c r="I37" s="1" t="str">
        <f t="shared" si="2"/>
        <v/>
      </c>
      <c r="J37" s="1" t="str">
        <f>IF(AND(TONGHOP!O37="ThiTN",TONGHOP!Q37&gt;150,OR(TONGHOP!P37="LT",AND(TONGHOP!P37="TH",AND(TONGHOP!T37&lt;&gt;TONGHOP!X37,TONGHOP!T37&lt;&gt;TONGHOP!Y37)))),TONGHOP!T37,"")</f>
        <v/>
      </c>
      <c r="K37" s="1" t="str">
        <f>IF(AND(TONGHOP!O37="ThiTN",TONGHOP!Q37&gt;150,OR(TONGHOP!P37="LT",AND(TONGHOP!P37="TH",AND(TONGHOP!U37&lt;&gt;TONGHOP!X37,TONGHOP!U37&lt;&gt;TONGHOP!Y37)))),TONGHOP!U37,"")</f>
        <v/>
      </c>
      <c r="L37" s="1" t="str">
        <f t="shared" si="3"/>
        <v/>
      </c>
    </row>
    <row r="38" spans="1:12">
      <c r="A38" s="1" t="str">
        <f>IF(AND(TONGHOP!O38="ThiTN",TONGHOP!Q38&lt;=90,OR(TONGHOP!P38="LT",AND(TONGHOP!P38="TH",AND(TONGHOP!T38&lt;&gt;TONGHOP!X38,TONGHOP!T38&lt;&gt;TONGHOP!Y38)))),TONGHOP!T38,"")</f>
        <v/>
      </c>
      <c r="B38" s="1" t="str">
        <f>IF(AND(TONGHOP!O38="ThiTN",TONGHOP!Q38&lt;=90,OR(TONGHOP!P38="LT",AND(TONGHOP!P38="TH",AND(TONGHOP!U38&lt;&gt;TONGHOP!X38,TONGHOP!U38&lt;&gt;TONGHOP!Y38)))),TONGHOP!U38,"")</f>
        <v/>
      </c>
      <c r="C38" s="1" t="str">
        <f t="shared" si="0"/>
        <v/>
      </c>
      <c r="D38" s="1" t="str">
        <f>IF(AND(TONGHOP!O38="ThiTN",AND(TONGHOP!Q38&gt;90,TONGHOP!Q38&lt;=120),OR(TONGHOP!P38="LT",AND(TONGHOP!P38="TH",AND(TONGHOP!T38&lt;&gt;TONGHOP!X38,TONGHOP!T38&lt;&gt;TONGHOP!Y38)))),TONGHOP!T38,"")</f>
        <v/>
      </c>
      <c r="E38" s="1" t="str">
        <f>IF(AND(TONGHOP!O38="ThiTN",AND(TONGHOP!Q38&gt;90,TONGHOP!Q38&lt;=120),OR(TONGHOP!P38="LT",AND(TONGHOP!P38="TH",AND(TONGHOP!U38&lt;&gt;TONGHOP!X38,TONGHOP!U38&lt;&gt;TONGHOP!Y38)))),TONGHOP!U38,"")</f>
        <v/>
      </c>
      <c r="F38" s="1" t="str">
        <f t="shared" si="1"/>
        <v/>
      </c>
      <c r="G38" s="1" t="str">
        <f>IF(AND(TONGHOP!O38="ThiTN",AND(TONGHOP!Q38&gt;120,TONGHOP!Q38&lt;=150),OR(TONGHOP!P38="LT",AND(TONGHOP!P38="TH",AND(TONGHOP!T38&lt;&gt;TONGHOP!X38,TONGHOP!T38&lt;&gt;TONGHOP!Y38)))),TONGHOP!T38,"")</f>
        <v/>
      </c>
      <c r="H38" s="1" t="str">
        <f>IF(AND(TONGHOP!O38="ThiTN",AND(TONGHOP!Q38&gt;120,TONGHOP!Q38&lt;=150),OR(TONGHOP!P38="LT",AND(TONGHOP!P38="TH",AND(TONGHOP!U38&lt;&gt;TONGHOP!X38,TONGHOP!U38&lt;&gt;TONGHOP!Y38)))),TONGHOP!U38,"")</f>
        <v/>
      </c>
      <c r="I38" s="1" t="str">
        <f t="shared" si="2"/>
        <v/>
      </c>
      <c r="J38" s="1" t="str">
        <f>IF(AND(TONGHOP!O38="ThiTN",TONGHOP!Q38&gt;150,OR(TONGHOP!P38="LT",AND(TONGHOP!P38="TH",AND(TONGHOP!T38&lt;&gt;TONGHOP!X38,TONGHOP!T38&lt;&gt;TONGHOP!Y38)))),TONGHOP!T38,"")</f>
        <v/>
      </c>
      <c r="K38" s="1" t="str">
        <f>IF(AND(TONGHOP!O38="ThiTN",TONGHOP!Q38&gt;150,OR(TONGHOP!P38="LT",AND(TONGHOP!P38="TH",AND(TONGHOP!U38&lt;&gt;TONGHOP!X38,TONGHOP!U38&lt;&gt;TONGHOP!Y38)))),TONGHOP!U38,"")</f>
        <v/>
      </c>
      <c r="L38" s="1" t="str">
        <f t="shared" si="3"/>
        <v/>
      </c>
    </row>
    <row r="39" spans="1:12">
      <c r="A39" s="1" t="str">
        <f>IF(AND(TONGHOP!O39="ThiTN",TONGHOP!Q39&lt;=90,OR(TONGHOP!P39="LT",AND(TONGHOP!P39="TH",AND(TONGHOP!T39&lt;&gt;TONGHOP!X39,TONGHOP!T39&lt;&gt;TONGHOP!Y39)))),TONGHOP!T39,"")</f>
        <v/>
      </c>
      <c r="B39" s="1" t="str">
        <f>IF(AND(TONGHOP!O39="ThiTN",TONGHOP!Q39&lt;=90,OR(TONGHOP!P39="LT",AND(TONGHOP!P39="TH",AND(TONGHOP!U39&lt;&gt;TONGHOP!X39,TONGHOP!U39&lt;&gt;TONGHOP!Y39)))),TONGHOP!U39,"")</f>
        <v/>
      </c>
      <c r="C39" s="1" t="str">
        <f t="shared" si="0"/>
        <v/>
      </c>
      <c r="D39" s="1" t="str">
        <f>IF(AND(TONGHOP!O39="ThiTN",AND(TONGHOP!Q39&gt;90,TONGHOP!Q39&lt;=120),OR(TONGHOP!P39="LT",AND(TONGHOP!P39="TH",AND(TONGHOP!T39&lt;&gt;TONGHOP!X39,TONGHOP!T39&lt;&gt;TONGHOP!Y39)))),TONGHOP!T39,"")</f>
        <v/>
      </c>
      <c r="E39" s="1" t="str">
        <f>IF(AND(TONGHOP!O39="ThiTN",AND(TONGHOP!Q39&gt;90,TONGHOP!Q39&lt;=120),OR(TONGHOP!P39="LT",AND(TONGHOP!P39="TH",AND(TONGHOP!U39&lt;&gt;TONGHOP!X39,TONGHOP!U39&lt;&gt;TONGHOP!Y39)))),TONGHOP!U39,"")</f>
        <v/>
      </c>
      <c r="F39" s="1" t="str">
        <f t="shared" si="1"/>
        <v/>
      </c>
      <c r="G39" s="1" t="str">
        <f>IF(AND(TONGHOP!O39="ThiTN",AND(TONGHOP!Q39&gt;120,TONGHOP!Q39&lt;=150),OR(TONGHOP!P39="LT",AND(TONGHOP!P39="TH",AND(TONGHOP!T39&lt;&gt;TONGHOP!X39,TONGHOP!T39&lt;&gt;TONGHOP!Y39)))),TONGHOP!T39,"")</f>
        <v/>
      </c>
      <c r="H39" s="1" t="str">
        <f>IF(AND(TONGHOP!O39="ThiTN",AND(TONGHOP!Q39&gt;120,TONGHOP!Q39&lt;=150),OR(TONGHOP!P39="LT",AND(TONGHOP!P39="TH",AND(TONGHOP!U39&lt;&gt;TONGHOP!X39,TONGHOP!U39&lt;&gt;TONGHOP!Y39)))),TONGHOP!U39,"")</f>
        <v/>
      </c>
      <c r="I39" s="1" t="str">
        <f t="shared" si="2"/>
        <v/>
      </c>
      <c r="J39" s="1" t="str">
        <f>IF(AND(TONGHOP!O39="ThiTN",TONGHOP!Q39&gt;150,OR(TONGHOP!P39="LT",AND(TONGHOP!P39="TH",AND(TONGHOP!T39&lt;&gt;TONGHOP!X39,TONGHOP!T39&lt;&gt;TONGHOP!Y39)))),TONGHOP!T39,"")</f>
        <v/>
      </c>
      <c r="K39" s="1" t="str">
        <f>IF(AND(TONGHOP!O39="ThiTN",TONGHOP!Q39&gt;150,OR(TONGHOP!P39="LT",AND(TONGHOP!P39="TH",AND(TONGHOP!U39&lt;&gt;TONGHOP!X39,TONGHOP!U39&lt;&gt;TONGHOP!Y39)))),TONGHOP!U39,"")</f>
        <v/>
      </c>
      <c r="L39" s="1" t="str">
        <f t="shared" si="3"/>
        <v/>
      </c>
    </row>
    <row r="40" spans="1:12">
      <c r="A40" s="1" t="str">
        <f>IF(AND(TONGHOP!O40="ThiTN",TONGHOP!Q40&lt;=90,OR(TONGHOP!P40="LT",AND(TONGHOP!P40="TH",AND(TONGHOP!T40&lt;&gt;TONGHOP!X40,TONGHOP!T40&lt;&gt;TONGHOP!Y40)))),TONGHOP!T40,"")</f>
        <v/>
      </c>
      <c r="B40" s="1" t="str">
        <f>IF(AND(TONGHOP!O40="ThiTN",TONGHOP!Q40&lt;=90,OR(TONGHOP!P40="LT",AND(TONGHOP!P40="TH",AND(TONGHOP!U40&lt;&gt;TONGHOP!X40,TONGHOP!U40&lt;&gt;TONGHOP!Y40)))),TONGHOP!U40,"")</f>
        <v/>
      </c>
      <c r="C40" s="1" t="str">
        <f t="shared" si="0"/>
        <v/>
      </c>
      <c r="D40" s="1" t="str">
        <f>IF(AND(TONGHOP!O40="ThiTN",AND(TONGHOP!Q40&gt;90,TONGHOP!Q40&lt;=120),OR(TONGHOP!P40="LT",AND(TONGHOP!P40="TH",AND(TONGHOP!T40&lt;&gt;TONGHOP!X40,TONGHOP!T40&lt;&gt;TONGHOP!Y40)))),TONGHOP!T40,"")</f>
        <v/>
      </c>
      <c r="E40" s="1" t="str">
        <f>IF(AND(TONGHOP!O40="ThiTN",AND(TONGHOP!Q40&gt;90,TONGHOP!Q40&lt;=120),OR(TONGHOP!P40="LT",AND(TONGHOP!P40="TH",AND(TONGHOP!U40&lt;&gt;TONGHOP!X40,TONGHOP!U40&lt;&gt;TONGHOP!Y40)))),TONGHOP!U40,"")</f>
        <v/>
      </c>
      <c r="F40" s="1" t="str">
        <f t="shared" si="1"/>
        <v/>
      </c>
      <c r="G40" s="1" t="str">
        <f>IF(AND(TONGHOP!O40="ThiTN",AND(TONGHOP!Q40&gt;120,TONGHOP!Q40&lt;=150),OR(TONGHOP!P40="LT",AND(TONGHOP!P40="TH",AND(TONGHOP!T40&lt;&gt;TONGHOP!X40,TONGHOP!T40&lt;&gt;TONGHOP!Y40)))),TONGHOP!T40,"")</f>
        <v/>
      </c>
      <c r="H40" s="1" t="str">
        <f>IF(AND(TONGHOP!O40="ThiTN",AND(TONGHOP!Q40&gt;120,TONGHOP!Q40&lt;=150),OR(TONGHOP!P40="LT",AND(TONGHOP!P40="TH",AND(TONGHOP!U40&lt;&gt;TONGHOP!X40,TONGHOP!U40&lt;&gt;TONGHOP!Y40)))),TONGHOP!U40,"")</f>
        <v/>
      </c>
      <c r="I40" s="1" t="str">
        <f t="shared" si="2"/>
        <v/>
      </c>
      <c r="J40" s="1" t="str">
        <f>IF(AND(TONGHOP!O40="ThiTN",TONGHOP!Q40&gt;150,OR(TONGHOP!P40="LT",AND(TONGHOP!P40="TH",AND(TONGHOP!T40&lt;&gt;TONGHOP!X40,TONGHOP!T40&lt;&gt;TONGHOP!Y40)))),TONGHOP!T40,"")</f>
        <v/>
      </c>
      <c r="K40" s="1" t="str">
        <f>IF(AND(TONGHOP!O40="ThiTN",TONGHOP!Q40&gt;150,OR(TONGHOP!P40="LT",AND(TONGHOP!P40="TH",AND(TONGHOP!U40&lt;&gt;TONGHOP!X40,TONGHOP!U40&lt;&gt;TONGHOP!Y40)))),TONGHOP!U40,"")</f>
        <v/>
      </c>
      <c r="L40" s="1" t="str">
        <f t="shared" si="3"/>
        <v/>
      </c>
    </row>
    <row r="41" spans="1:12">
      <c r="A41" s="1" t="str">
        <f>IF(AND(TONGHOP!O41="ThiTN",TONGHOP!Q41&lt;=90,OR(TONGHOP!P41="LT",AND(TONGHOP!P41="TH",AND(TONGHOP!T41&lt;&gt;TONGHOP!X41,TONGHOP!T41&lt;&gt;TONGHOP!Y41)))),TONGHOP!T41,"")</f>
        <v/>
      </c>
      <c r="B41" s="1" t="str">
        <f>IF(AND(TONGHOP!O41="ThiTN",TONGHOP!Q41&lt;=90,OR(TONGHOP!P41="LT",AND(TONGHOP!P41="TH",AND(TONGHOP!U41&lt;&gt;TONGHOP!X41,TONGHOP!U41&lt;&gt;TONGHOP!Y41)))),TONGHOP!U41,"")</f>
        <v/>
      </c>
      <c r="C41" s="1" t="str">
        <f t="shared" si="0"/>
        <v/>
      </c>
      <c r="D41" s="1" t="str">
        <f>IF(AND(TONGHOP!O41="ThiTN",AND(TONGHOP!Q41&gt;90,TONGHOP!Q41&lt;=120),OR(TONGHOP!P41="LT",AND(TONGHOP!P41="TH",AND(TONGHOP!T41&lt;&gt;TONGHOP!X41,TONGHOP!T41&lt;&gt;TONGHOP!Y41)))),TONGHOP!T41,"")</f>
        <v/>
      </c>
      <c r="E41" s="1" t="str">
        <f>IF(AND(TONGHOP!O41="ThiTN",AND(TONGHOP!Q41&gt;90,TONGHOP!Q41&lt;=120),OR(TONGHOP!P41="LT",AND(TONGHOP!P41="TH",AND(TONGHOP!U41&lt;&gt;TONGHOP!X41,TONGHOP!U41&lt;&gt;TONGHOP!Y41)))),TONGHOP!U41,"")</f>
        <v/>
      </c>
      <c r="F41" s="1" t="str">
        <f t="shared" si="1"/>
        <v/>
      </c>
      <c r="G41" s="1" t="str">
        <f>IF(AND(TONGHOP!O41="ThiTN",AND(TONGHOP!Q41&gt;120,TONGHOP!Q41&lt;=150),OR(TONGHOP!P41="LT",AND(TONGHOP!P41="TH",AND(TONGHOP!T41&lt;&gt;TONGHOP!X41,TONGHOP!T41&lt;&gt;TONGHOP!Y41)))),TONGHOP!T41,"")</f>
        <v/>
      </c>
      <c r="H41" s="1" t="str">
        <f>IF(AND(TONGHOP!O41="ThiTN",AND(TONGHOP!Q41&gt;120,TONGHOP!Q41&lt;=150),OR(TONGHOP!P41="LT",AND(TONGHOP!P41="TH",AND(TONGHOP!U41&lt;&gt;TONGHOP!X41,TONGHOP!U41&lt;&gt;TONGHOP!Y41)))),TONGHOP!U41,"")</f>
        <v/>
      </c>
      <c r="I41" s="1" t="str">
        <f t="shared" si="2"/>
        <v/>
      </c>
      <c r="J41" s="1" t="str">
        <f>IF(AND(TONGHOP!O41="ThiTN",TONGHOP!Q41&gt;150,OR(TONGHOP!P41="LT",AND(TONGHOP!P41="TH",AND(TONGHOP!T41&lt;&gt;TONGHOP!X41,TONGHOP!T41&lt;&gt;TONGHOP!Y41)))),TONGHOP!T41,"")</f>
        <v/>
      </c>
      <c r="K41" s="1" t="str">
        <f>IF(AND(TONGHOP!O41="ThiTN",TONGHOP!Q41&gt;150,OR(TONGHOP!P41="LT",AND(TONGHOP!P41="TH",AND(TONGHOP!U41&lt;&gt;TONGHOP!X41,TONGHOP!U41&lt;&gt;TONGHOP!Y41)))),TONGHOP!U41,"")</f>
        <v/>
      </c>
      <c r="L41" s="1" t="str">
        <f t="shared" si="3"/>
        <v/>
      </c>
    </row>
    <row r="42" spans="1:12">
      <c r="A42" s="1" t="str">
        <f>IF(AND(TONGHOP!O42="ThiTN",TONGHOP!Q42&lt;=90,OR(TONGHOP!P42="LT",AND(TONGHOP!P42="TH",AND(TONGHOP!T42&lt;&gt;TONGHOP!X42,TONGHOP!T42&lt;&gt;TONGHOP!Y42)))),TONGHOP!T42,"")</f>
        <v/>
      </c>
      <c r="B42" s="1" t="str">
        <f>IF(AND(TONGHOP!O42="ThiTN",TONGHOP!Q42&lt;=90,OR(TONGHOP!P42="LT",AND(TONGHOP!P42="TH",AND(TONGHOP!U42&lt;&gt;TONGHOP!X42,TONGHOP!U42&lt;&gt;TONGHOP!Y42)))),TONGHOP!U42,"")</f>
        <v/>
      </c>
      <c r="C42" s="1" t="str">
        <f t="shared" si="0"/>
        <v/>
      </c>
      <c r="D42" s="1" t="str">
        <f>IF(AND(TONGHOP!O42="ThiTN",AND(TONGHOP!Q42&gt;90,TONGHOP!Q42&lt;=120),OR(TONGHOP!P42="LT",AND(TONGHOP!P42="TH",AND(TONGHOP!T42&lt;&gt;TONGHOP!X42,TONGHOP!T42&lt;&gt;TONGHOP!Y42)))),TONGHOP!T42,"")</f>
        <v/>
      </c>
      <c r="E42" s="1" t="str">
        <f>IF(AND(TONGHOP!O42="ThiTN",AND(TONGHOP!Q42&gt;90,TONGHOP!Q42&lt;=120),OR(TONGHOP!P42="LT",AND(TONGHOP!P42="TH",AND(TONGHOP!U42&lt;&gt;TONGHOP!X42,TONGHOP!U42&lt;&gt;TONGHOP!Y42)))),TONGHOP!U42,"")</f>
        <v/>
      </c>
      <c r="F42" s="1" t="str">
        <f t="shared" si="1"/>
        <v/>
      </c>
      <c r="G42" s="1" t="str">
        <f>IF(AND(TONGHOP!O42="ThiTN",AND(TONGHOP!Q42&gt;120,TONGHOP!Q42&lt;=150),OR(TONGHOP!P42="LT",AND(TONGHOP!P42="TH",AND(TONGHOP!T42&lt;&gt;TONGHOP!X42,TONGHOP!T42&lt;&gt;TONGHOP!Y42)))),TONGHOP!T42,"")</f>
        <v/>
      </c>
      <c r="H42" s="1" t="str">
        <f>IF(AND(TONGHOP!O42="ThiTN",AND(TONGHOP!Q42&gt;120,TONGHOP!Q42&lt;=150),OR(TONGHOP!P42="LT",AND(TONGHOP!P42="TH",AND(TONGHOP!U42&lt;&gt;TONGHOP!X42,TONGHOP!U42&lt;&gt;TONGHOP!Y42)))),TONGHOP!U42,"")</f>
        <v/>
      </c>
      <c r="I42" s="1" t="str">
        <f t="shared" si="2"/>
        <v/>
      </c>
      <c r="J42" s="1" t="str">
        <f>IF(AND(TONGHOP!O42="ThiTN",TONGHOP!Q42&gt;150,OR(TONGHOP!P42="LT",AND(TONGHOP!P42="TH",AND(TONGHOP!T42&lt;&gt;TONGHOP!X42,TONGHOP!T42&lt;&gt;TONGHOP!Y42)))),TONGHOP!T42,"")</f>
        <v/>
      </c>
      <c r="K42" s="1" t="str">
        <f>IF(AND(TONGHOP!O42="ThiTN",TONGHOP!Q42&gt;150,OR(TONGHOP!P42="LT",AND(TONGHOP!P42="TH",AND(TONGHOP!U42&lt;&gt;TONGHOP!X42,TONGHOP!U42&lt;&gt;TONGHOP!Y42)))),TONGHOP!U42,"")</f>
        <v/>
      </c>
      <c r="L42" s="1" t="str">
        <f t="shared" si="3"/>
        <v/>
      </c>
    </row>
    <row r="43" spans="1:12">
      <c r="A43" s="1" t="str">
        <f>IF(AND(TONGHOP!O43="ThiTN",TONGHOP!Q43&lt;=90,OR(TONGHOP!P43="LT",AND(TONGHOP!P43="TH",AND(TONGHOP!T43&lt;&gt;TONGHOP!X43,TONGHOP!T43&lt;&gt;TONGHOP!Y43)))),TONGHOP!T43,"")</f>
        <v/>
      </c>
      <c r="B43" s="1" t="str">
        <f>IF(AND(TONGHOP!O43="ThiTN",TONGHOP!Q43&lt;=90,OR(TONGHOP!P43="LT",AND(TONGHOP!P43="TH",AND(TONGHOP!U43&lt;&gt;TONGHOP!X43,TONGHOP!U43&lt;&gt;TONGHOP!Y43)))),TONGHOP!U43,"")</f>
        <v/>
      </c>
      <c r="C43" s="1" t="str">
        <f t="shared" si="0"/>
        <v/>
      </c>
      <c r="D43" s="1" t="str">
        <f>IF(AND(TONGHOP!O43="ThiTN",AND(TONGHOP!Q43&gt;90,TONGHOP!Q43&lt;=120),OR(TONGHOP!P43="LT",AND(TONGHOP!P43="TH",AND(TONGHOP!T43&lt;&gt;TONGHOP!X43,TONGHOP!T43&lt;&gt;TONGHOP!Y43)))),TONGHOP!T43,"")</f>
        <v/>
      </c>
      <c r="E43" s="1" t="str">
        <f>IF(AND(TONGHOP!O43="ThiTN",AND(TONGHOP!Q43&gt;90,TONGHOP!Q43&lt;=120),OR(TONGHOP!P43="LT",AND(TONGHOP!P43="TH",AND(TONGHOP!U43&lt;&gt;TONGHOP!X43,TONGHOP!U43&lt;&gt;TONGHOP!Y43)))),TONGHOP!U43,"")</f>
        <v/>
      </c>
      <c r="F43" s="1" t="str">
        <f t="shared" si="1"/>
        <v/>
      </c>
      <c r="G43" s="1" t="str">
        <f>IF(AND(TONGHOP!O43="ThiTN",AND(TONGHOP!Q43&gt;120,TONGHOP!Q43&lt;=150),OR(TONGHOP!P43="LT",AND(TONGHOP!P43="TH",AND(TONGHOP!T43&lt;&gt;TONGHOP!X43,TONGHOP!T43&lt;&gt;TONGHOP!Y43)))),TONGHOP!T43,"")</f>
        <v/>
      </c>
      <c r="H43" s="1" t="str">
        <f>IF(AND(TONGHOP!O43="ThiTN",AND(TONGHOP!Q43&gt;120,TONGHOP!Q43&lt;=150),OR(TONGHOP!P43="LT",AND(TONGHOP!P43="TH",AND(TONGHOP!U43&lt;&gt;TONGHOP!X43,TONGHOP!U43&lt;&gt;TONGHOP!Y43)))),TONGHOP!U43,"")</f>
        <v/>
      </c>
      <c r="I43" s="1" t="str">
        <f t="shared" si="2"/>
        <v/>
      </c>
      <c r="J43" s="1" t="str">
        <f>IF(AND(TONGHOP!O43="ThiTN",TONGHOP!Q43&gt;150,OR(TONGHOP!P43="LT",AND(TONGHOP!P43="TH",AND(TONGHOP!T43&lt;&gt;TONGHOP!X43,TONGHOP!T43&lt;&gt;TONGHOP!Y43)))),TONGHOP!T43,"")</f>
        <v/>
      </c>
      <c r="K43" s="1" t="str">
        <f>IF(AND(TONGHOP!O43="ThiTN",TONGHOP!Q43&gt;150,OR(TONGHOP!P43="LT",AND(TONGHOP!P43="TH",AND(TONGHOP!U43&lt;&gt;TONGHOP!X43,TONGHOP!U43&lt;&gt;TONGHOP!Y43)))),TONGHOP!U43,"")</f>
        <v/>
      </c>
      <c r="L43" s="1" t="str">
        <f t="shared" si="3"/>
        <v/>
      </c>
    </row>
    <row r="44" spans="1:12">
      <c r="A44" s="1" t="str">
        <f>IF(AND(TONGHOP!O44="ThiTN",TONGHOP!Q44&lt;=90,OR(TONGHOP!P44="LT",AND(TONGHOP!P44="TH",AND(TONGHOP!T44&lt;&gt;TONGHOP!X44,TONGHOP!T44&lt;&gt;TONGHOP!Y44)))),TONGHOP!T44,"")</f>
        <v/>
      </c>
      <c r="B44" s="1" t="str">
        <f>IF(AND(TONGHOP!O44="ThiTN",TONGHOP!Q44&lt;=90,OR(TONGHOP!P44="LT",AND(TONGHOP!P44="TH",AND(TONGHOP!U44&lt;&gt;TONGHOP!X44,TONGHOP!U44&lt;&gt;TONGHOP!Y44)))),TONGHOP!U44,"")</f>
        <v/>
      </c>
      <c r="C44" s="1" t="str">
        <f t="shared" si="0"/>
        <v/>
      </c>
      <c r="D44" s="1" t="str">
        <f>IF(AND(TONGHOP!O44="ThiTN",AND(TONGHOP!Q44&gt;90,TONGHOP!Q44&lt;=120),OR(TONGHOP!P44="LT",AND(TONGHOP!P44="TH",AND(TONGHOP!T44&lt;&gt;TONGHOP!X44,TONGHOP!T44&lt;&gt;TONGHOP!Y44)))),TONGHOP!T44,"")</f>
        <v/>
      </c>
      <c r="E44" s="1" t="str">
        <f>IF(AND(TONGHOP!O44="ThiTN",AND(TONGHOP!Q44&gt;90,TONGHOP!Q44&lt;=120),OR(TONGHOP!P44="LT",AND(TONGHOP!P44="TH",AND(TONGHOP!U44&lt;&gt;TONGHOP!X44,TONGHOP!U44&lt;&gt;TONGHOP!Y44)))),TONGHOP!U44,"")</f>
        <v/>
      </c>
      <c r="F44" s="1" t="str">
        <f t="shared" si="1"/>
        <v/>
      </c>
      <c r="G44" s="1" t="str">
        <f>IF(AND(TONGHOP!O44="ThiTN",AND(TONGHOP!Q44&gt;120,TONGHOP!Q44&lt;=150),OR(TONGHOP!P44="LT",AND(TONGHOP!P44="TH",AND(TONGHOP!T44&lt;&gt;TONGHOP!X44,TONGHOP!T44&lt;&gt;TONGHOP!Y44)))),TONGHOP!T44,"")</f>
        <v/>
      </c>
      <c r="H44" s="1" t="str">
        <f>IF(AND(TONGHOP!O44="ThiTN",AND(TONGHOP!Q44&gt;120,TONGHOP!Q44&lt;=150),OR(TONGHOP!P44="LT",AND(TONGHOP!P44="TH",AND(TONGHOP!U44&lt;&gt;TONGHOP!X44,TONGHOP!U44&lt;&gt;TONGHOP!Y44)))),TONGHOP!U44,"")</f>
        <v/>
      </c>
      <c r="I44" s="1" t="str">
        <f t="shared" si="2"/>
        <v/>
      </c>
      <c r="J44" s="1" t="str">
        <f>IF(AND(TONGHOP!O44="ThiTN",TONGHOP!Q44&gt;150,OR(TONGHOP!P44="LT",AND(TONGHOP!P44="TH",AND(TONGHOP!T44&lt;&gt;TONGHOP!X44,TONGHOP!T44&lt;&gt;TONGHOP!Y44)))),TONGHOP!T44,"")</f>
        <v/>
      </c>
      <c r="K44" s="1" t="str">
        <f>IF(AND(TONGHOP!O44="ThiTN",TONGHOP!Q44&gt;150,OR(TONGHOP!P44="LT",AND(TONGHOP!P44="TH",AND(TONGHOP!U44&lt;&gt;TONGHOP!X44,TONGHOP!U44&lt;&gt;TONGHOP!Y44)))),TONGHOP!U44,"")</f>
        <v/>
      </c>
      <c r="L44" s="1" t="str">
        <f t="shared" si="3"/>
        <v/>
      </c>
    </row>
    <row r="45" spans="1:12">
      <c r="A45" s="1" t="str">
        <f>IF(AND(TONGHOP!O45="ThiTN",TONGHOP!Q45&lt;=90,OR(TONGHOP!P45="LT",AND(TONGHOP!P45="TH",AND(TONGHOP!T45&lt;&gt;TONGHOP!X45,TONGHOP!T45&lt;&gt;TONGHOP!Y45)))),TONGHOP!T45,"")</f>
        <v/>
      </c>
      <c r="B45" s="1" t="str">
        <f>IF(AND(TONGHOP!O45="ThiTN",TONGHOP!Q45&lt;=90,OR(TONGHOP!P45="LT",AND(TONGHOP!P45="TH",AND(TONGHOP!U45&lt;&gt;TONGHOP!X45,TONGHOP!U45&lt;&gt;TONGHOP!Y45)))),TONGHOP!U45,"")</f>
        <v/>
      </c>
      <c r="C45" s="1" t="str">
        <f t="shared" si="0"/>
        <v/>
      </c>
      <c r="D45" s="1" t="str">
        <f>IF(AND(TONGHOP!O45="ThiTN",AND(TONGHOP!Q45&gt;90,TONGHOP!Q45&lt;=120),OR(TONGHOP!P45="LT",AND(TONGHOP!P45="TH",AND(TONGHOP!T45&lt;&gt;TONGHOP!X45,TONGHOP!T45&lt;&gt;TONGHOP!Y45)))),TONGHOP!T45,"")</f>
        <v/>
      </c>
      <c r="E45" s="1" t="str">
        <f>IF(AND(TONGHOP!O45="ThiTN",AND(TONGHOP!Q45&gt;90,TONGHOP!Q45&lt;=120),OR(TONGHOP!P45="LT",AND(TONGHOP!P45="TH",AND(TONGHOP!U45&lt;&gt;TONGHOP!X45,TONGHOP!U45&lt;&gt;TONGHOP!Y45)))),TONGHOP!U45,"")</f>
        <v/>
      </c>
      <c r="F45" s="1" t="str">
        <f t="shared" si="1"/>
        <v/>
      </c>
      <c r="G45" s="1" t="str">
        <f>IF(AND(TONGHOP!O45="ThiTN",AND(TONGHOP!Q45&gt;120,TONGHOP!Q45&lt;=150),OR(TONGHOP!P45="LT",AND(TONGHOP!P45="TH",AND(TONGHOP!T45&lt;&gt;TONGHOP!X45,TONGHOP!T45&lt;&gt;TONGHOP!Y45)))),TONGHOP!T45,"")</f>
        <v/>
      </c>
      <c r="H45" s="1" t="str">
        <f>IF(AND(TONGHOP!O45="ThiTN",AND(TONGHOP!Q45&gt;120,TONGHOP!Q45&lt;=150),OR(TONGHOP!P45="LT",AND(TONGHOP!P45="TH",AND(TONGHOP!U45&lt;&gt;TONGHOP!X45,TONGHOP!U45&lt;&gt;TONGHOP!Y45)))),TONGHOP!U45,"")</f>
        <v/>
      </c>
      <c r="I45" s="1" t="str">
        <f t="shared" si="2"/>
        <v/>
      </c>
      <c r="J45" s="1" t="str">
        <f>IF(AND(TONGHOP!O45="ThiTN",TONGHOP!Q45&gt;150,OR(TONGHOP!P45="LT",AND(TONGHOP!P45="TH",AND(TONGHOP!T45&lt;&gt;TONGHOP!X45,TONGHOP!T45&lt;&gt;TONGHOP!Y45)))),TONGHOP!T45,"")</f>
        <v/>
      </c>
      <c r="K45" s="1" t="str">
        <f>IF(AND(TONGHOP!O45="ThiTN",TONGHOP!Q45&gt;150,OR(TONGHOP!P45="LT",AND(TONGHOP!P45="TH",AND(TONGHOP!U45&lt;&gt;TONGHOP!X45,TONGHOP!U45&lt;&gt;TONGHOP!Y45)))),TONGHOP!U45,"")</f>
        <v/>
      </c>
      <c r="L45" s="1" t="str">
        <f t="shared" si="3"/>
        <v/>
      </c>
    </row>
    <row r="46" spans="1:12">
      <c r="A46" s="1" t="str">
        <f>IF(AND(TONGHOP!O46="ThiTN",TONGHOP!Q46&lt;=90,OR(TONGHOP!P46="LT",AND(TONGHOP!P46="TH",AND(TONGHOP!T46&lt;&gt;TONGHOP!X46,TONGHOP!T46&lt;&gt;TONGHOP!Y46)))),TONGHOP!T46,"")</f>
        <v/>
      </c>
      <c r="B46" s="1" t="str">
        <f>IF(AND(TONGHOP!O46="ThiTN",TONGHOP!Q46&lt;=90,OR(TONGHOP!P46="LT",AND(TONGHOP!P46="TH",AND(TONGHOP!U46&lt;&gt;TONGHOP!X46,TONGHOP!U46&lt;&gt;TONGHOP!Y46)))),TONGHOP!U46,"")</f>
        <v/>
      </c>
      <c r="C46" s="1" t="str">
        <f t="shared" si="0"/>
        <v/>
      </c>
      <c r="D46" s="1" t="str">
        <f>IF(AND(TONGHOP!O46="ThiTN",AND(TONGHOP!Q46&gt;90,TONGHOP!Q46&lt;=120),OR(TONGHOP!P46="LT",AND(TONGHOP!P46="TH",AND(TONGHOP!T46&lt;&gt;TONGHOP!X46,TONGHOP!T46&lt;&gt;TONGHOP!Y46)))),TONGHOP!T46,"")</f>
        <v/>
      </c>
      <c r="E46" s="1" t="str">
        <f>IF(AND(TONGHOP!O46="ThiTN",AND(TONGHOP!Q46&gt;90,TONGHOP!Q46&lt;=120),OR(TONGHOP!P46="LT",AND(TONGHOP!P46="TH",AND(TONGHOP!U46&lt;&gt;TONGHOP!X46,TONGHOP!U46&lt;&gt;TONGHOP!Y46)))),TONGHOP!U46,"")</f>
        <v/>
      </c>
      <c r="F46" s="1" t="str">
        <f t="shared" si="1"/>
        <v/>
      </c>
      <c r="G46" s="1" t="str">
        <f>IF(AND(TONGHOP!O46="ThiTN",AND(TONGHOP!Q46&gt;120,TONGHOP!Q46&lt;=150),OR(TONGHOP!P46="LT",AND(TONGHOP!P46="TH",AND(TONGHOP!T46&lt;&gt;TONGHOP!X46,TONGHOP!T46&lt;&gt;TONGHOP!Y46)))),TONGHOP!T46,"")</f>
        <v/>
      </c>
      <c r="H46" s="1" t="str">
        <f>IF(AND(TONGHOP!O46="ThiTN",AND(TONGHOP!Q46&gt;120,TONGHOP!Q46&lt;=150),OR(TONGHOP!P46="LT",AND(TONGHOP!P46="TH",AND(TONGHOP!U46&lt;&gt;TONGHOP!X46,TONGHOP!U46&lt;&gt;TONGHOP!Y46)))),TONGHOP!U46,"")</f>
        <v/>
      </c>
      <c r="I46" s="1" t="str">
        <f t="shared" si="2"/>
        <v/>
      </c>
      <c r="J46" s="1" t="str">
        <f>IF(AND(TONGHOP!O46="ThiTN",TONGHOP!Q46&gt;150,OR(TONGHOP!P46="LT",AND(TONGHOP!P46="TH",AND(TONGHOP!T46&lt;&gt;TONGHOP!X46,TONGHOP!T46&lt;&gt;TONGHOP!Y46)))),TONGHOP!T46,"")</f>
        <v/>
      </c>
      <c r="K46" s="1" t="str">
        <f>IF(AND(TONGHOP!O46="ThiTN",TONGHOP!Q46&gt;150,OR(TONGHOP!P46="LT",AND(TONGHOP!P46="TH",AND(TONGHOP!U46&lt;&gt;TONGHOP!X46,TONGHOP!U46&lt;&gt;TONGHOP!Y46)))),TONGHOP!U46,"")</f>
        <v/>
      </c>
      <c r="L46" s="1" t="str">
        <f t="shared" si="3"/>
        <v/>
      </c>
    </row>
    <row r="47" spans="1:12">
      <c r="A47" s="1" t="str">
        <f>IF(AND(TONGHOP!O47="ThiTN",TONGHOP!Q47&lt;=90,OR(TONGHOP!P47="LT",AND(TONGHOP!P47="TH",AND(TONGHOP!T47&lt;&gt;TONGHOP!X47,TONGHOP!T47&lt;&gt;TONGHOP!Y47)))),TONGHOP!T47,"")</f>
        <v/>
      </c>
      <c r="B47" s="1" t="str">
        <f>IF(AND(TONGHOP!O47="ThiTN",TONGHOP!Q47&lt;=90,OR(TONGHOP!P47="LT",AND(TONGHOP!P47="TH",AND(TONGHOP!U47&lt;&gt;TONGHOP!X47,TONGHOP!U47&lt;&gt;TONGHOP!Y47)))),TONGHOP!U47,"")</f>
        <v/>
      </c>
      <c r="C47" s="1" t="str">
        <f t="shared" si="0"/>
        <v/>
      </c>
      <c r="D47" s="1" t="str">
        <f>IF(AND(TONGHOP!O47="ThiTN",AND(TONGHOP!Q47&gt;90,TONGHOP!Q47&lt;=120),OR(TONGHOP!P47="LT",AND(TONGHOP!P47="TH",AND(TONGHOP!T47&lt;&gt;TONGHOP!X47,TONGHOP!T47&lt;&gt;TONGHOP!Y47)))),TONGHOP!T47,"")</f>
        <v/>
      </c>
      <c r="E47" s="1" t="str">
        <f>IF(AND(TONGHOP!O47="ThiTN",AND(TONGHOP!Q47&gt;90,TONGHOP!Q47&lt;=120),OR(TONGHOP!P47="LT",AND(TONGHOP!P47="TH",AND(TONGHOP!U47&lt;&gt;TONGHOP!X47,TONGHOP!U47&lt;&gt;TONGHOP!Y47)))),TONGHOP!U47,"")</f>
        <v/>
      </c>
      <c r="F47" s="1" t="str">
        <f t="shared" si="1"/>
        <v/>
      </c>
      <c r="G47" s="1" t="str">
        <f>IF(AND(TONGHOP!O47="ThiTN",AND(TONGHOP!Q47&gt;120,TONGHOP!Q47&lt;=150),OR(TONGHOP!P47="LT",AND(TONGHOP!P47="TH",AND(TONGHOP!T47&lt;&gt;TONGHOP!X47,TONGHOP!T47&lt;&gt;TONGHOP!Y47)))),TONGHOP!T47,"")</f>
        <v/>
      </c>
      <c r="H47" s="1" t="str">
        <f>IF(AND(TONGHOP!O47="ThiTN",AND(TONGHOP!Q47&gt;120,TONGHOP!Q47&lt;=150),OR(TONGHOP!P47="LT",AND(TONGHOP!P47="TH",AND(TONGHOP!U47&lt;&gt;TONGHOP!X47,TONGHOP!U47&lt;&gt;TONGHOP!Y47)))),TONGHOP!U47,"")</f>
        <v/>
      </c>
      <c r="I47" s="1" t="str">
        <f t="shared" si="2"/>
        <v/>
      </c>
      <c r="J47" s="1" t="str">
        <f>IF(AND(TONGHOP!O47="ThiTN",TONGHOP!Q47&gt;150,OR(TONGHOP!P47="LT",AND(TONGHOP!P47="TH",AND(TONGHOP!T47&lt;&gt;TONGHOP!X47,TONGHOP!T47&lt;&gt;TONGHOP!Y47)))),TONGHOP!T47,"")</f>
        <v/>
      </c>
      <c r="K47" s="1" t="str">
        <f>IF(AND(TONGHOP!O47="ThiTN",TONGHOP!Q47&gt;150,OR(TONGHOP!P47="LT",AND(TONGHOP!P47="TH",AND(TONGHOP!U47&lt;&gt;TONGHOP!X47,TONGHOP!U47&lt;&gt;TONGHOP!Y47)))),TONGHOP!U47,"")</f>
        <v/>
      </c>
      <c r="L47" s="1" t="str">
        <f t="shared" si="3"/>
        <v/>
      </c>
    </row>
    <row r="48" spans="1:12">
      <c r="A48" s="1" t="str">
        <f>IF(AND(TONGHOP!O48="ThiTN",TONGHOP!Q48&lt;=90,OR(TONGHOP!P48="LT",AND(TONGHOP!P48="TH",AND(TONGHOP!T48&lt;&gt;TONGHOP!X48,TONGHOP!T48&lt;&gt;TONGHOP!Y48)))),TONGHOP!T48,"")</f>
        <v/>
      </c>
      <c r="B48" s="1" t="str">
        <f>IF(AND(TONGHOP!O48="ThiTN",TONGHOP!Q48&lt;=90,OR(TONGHOP!P48="LT",AND(TONGHOP!P48="TH",AND(TONGHOP!U48&lt;&gt;TONGHOP!X48,TONGHOP!U48&lt;&gt;TONGHOP!Y48)))),TONGHOP!U48,"")</f>
        <v/>
      </c>
      <c r="C48" s="1" t="str">
        <f t="shared" si="0"/>
        <v/>
      </c>
      <c r="D48" s="1" t="str">
        <f>IF(AND(TONGHOP!O48="ThiTN",AND(TONGHOP!Q48&gt;90,TONGHOP!Q48&lt;=120),OR(TONGHOP!P48="LT",AND(TONGHOP!P48="TH",AND(TONGHOP!T48&lt;&gt;TONGHOP!X48,TONGHOP!T48&lt;&gt;TONGHOP!Y48)))),TONGHOP!T48,"")</f>
        <v/>
      </c>
      <c r="E48" s="1" t="str">
        <f>IF(AND(TONGHOP!O48="ThiTN",AND(TONGHOP!Q48&gt;90,TONGHOP!Q48&lt;=120),OR(TONGHOP!P48="LT",AND(TONGHOP!P48="TH",AND(TONGHOP!U48&lt;&gt;TONGHOP!X48,TONGHOP!U48&lt;&gt;TONGHOP!Y48)))),TONGHOP!U48,"")</f>
        <v/>
      </c>
      <c r="F48" s="1" t="str">
        <f t="shared" si="1"/>
        <v/>
      </c>
      <c r="G48" s="1" t="str">
        <f>IF(AND(TONGHOP!O48="ThiTN",AND(TONGHOP!Q48&gt;120,TONGHOP!Q48&lt;=150),OR(TONGHOP!P48="LT",AND(TONGHOP!P48="TH",AND(TONGHOP!T48&lt;&gt;TONGHOP!X48,TONGHOP!T48&lt;&gt;TONGHOP!Y48)))),TONGHOP!T48,"")</f>
        <v/>
      </c>
      <c r="H48" s="1" t="str">
        <f>IF(AND(TONGHOP!O48="ThiTN",AND(TONGHOP!Q48&gt;120,TONGHOP!Q48&lt;=150),OR(TONGHOP!P48="LT",AND(TONGHOP!P48="TH",AND(TONGHOP!U48&lt;&gt;TONGHOP!X48,TONGHOP!U48&lt;&gt;TONGHOP!Y48)))),TONGHOP!U48,"")</f>
        <v/>
      </c>
      <c r="I48" s="1" t="str">
        <f t="shared" si="2"/>
        <v/>
      </c>
      <c r="J48" s="1" t="str">
        <f>IF(AND(TONGHOP!O48="ThiTN",TONGHOP!Q48&gt;150,OR(TONGHOP!P48="LT",AND(TONGHOP!P48="TH",AND(TONGHOP!T48&lt;&gt;TONGHOP!X48,TONGHOP!T48&lt;&gt;TONGHOP!Y48)))),TONGHOP!T48,"")</f>
        <v/>
      </c>
      <c r="K48" s="1" t="str">
        <f>IF(AND(TONGHOP!O48="ThiTN",TONGHOP!Q48&gt;150,OR(TONGHOP!P48="LT",AND(TONGHOP!P48="TH",AND(TONGHOP!U48&lt;&gt;TONGHOP!X48,TONGHOP!U48&lt;&gt;TONGHOP!Y48)))),TONGHOP!U48,"")</f>
        <v/>
      </c>
      <c r="L48" s="1" t="str">
        <f t="shared" si="3"/>
        <v/>
      </c>
    </row>
    <row r="49" spans="1:12">
      <c r="A49" s="1" t="str">
        <f>IF(AND(TONGHOP!O49="ThiTN",TONGHOP!Q49&lt;=90,OR(TONGHOP!P49="LT",AND(TONGHOP!P49="TH",AND(TONGHOP!T49&lt;&gt;TONGHOP!X49,TONGHOP!T49&lt;&gt;TONGHOP!Y49)))),TONGHOP!T49,"")</f>
        <v/>
      </c>
      <c r="B49" s="1" t="str">
        <f>IF(AND(TONGHOP!O49="ThiTN",TONGHOP!Q49&lt;=90,OR(TONGHOP!P49="LT",AND(TONGHOP!P49="TH",AND(TONGHOP!U49&lt;&gt;TONGHOP!X49,TONGHOP!U49&lt;&gt;TONGHOP!Y49)))),TONGHOP!U49,"")</f>
        <v/>
      </c>
      <c r="C49" s="1" t="str">
        <f t="shared" si="0"/>
        <v/>
      </c>
      <c r="D49" s="1" t="str">
        <f>IF(AND(TONGHOP!O49="ThiTN",AND(TONGHOP!Q49&gt;90,TONGHOP!Q49&lt;=120),OR(TONGHOP!P49="LT",AND(TONGHOP!P49="TH",AND(TONGHOP!T49&lt;&gt;TONGHOP!X49,TONGHOP!T49&lt;&gt;TONGHOP!Y49)))),TONGHOP!T49,"")</f>
        <v/>
      </c>
      <c r="E49" s="1" t="str">
        <f>IF(AND(TONGHOP!O49="ThiTN",AND(TONGHOP!Q49&gt;90,TONGHOP!Q49&lt;=120),OR(TONGHOP!P49="LT",AND(TONGHOP!P49="TH",AND(TONGHOP!U49&lt;&gt;TONGHOP!X49,TONGHOP!U49&lt;&gt;TONGHOP!Y49)))),TONGHOP!U49,"")</f>
        <v/>
      </c>
      <c r="F49" s="1" t="str">
        <f t="shared" si="1"/>
        <v/>
      </c>
      <c r="G49" s="1" t="str">
        <f>IF(AND(TONGHOP!O49="ThiTN",AND(TONGHOP!Q49&gt;120,TONGHOP!Q49&lt;=150),OR(TONGHOP!P49="LT",AND(TONGHOP!P49="TH",AND(TONGHOP!T49&lt;&gt;TONGHOP!X49,TONGHOP!T49&lt;&gt;TONGHOP!Y49)))),TONGHOP!T49,"")</f>
        <v/>
      </c>
      <c r="H49" s="1" t="str">
        <f>IF(AND(TONGHOP!O49="ThiTN",AND(TONGHOP!Q49&gt;120,TONGHOP!Q49&lt;=150),OR(TONGHOP!P49="LT",AND(TONGHOP!P49="TH",AND(TONGHOP!U49&lt;&gt;TONGHOP!X49,TONGHOP!U49&lt;&gt;TONGHOP!Y49)))),TONGHOP!U49,"")</f>
        <v/>
      </c>
      <c r="I49" s="1" t="str">
        <f t="shared" si="2"/>
        <v/>
      </c>
      <c r="J49" s="1" t="str">
        <f>IF(AND(TONGHOP!O49="ThiTN",TONGHOP!Q49&gt;150,OR(TONGHOP!P49="LT",AND(TONGHOP!P49="TH",AND(TONGHOP!T49&lt;&gt;TONGHOP!X49,TONGHOP!T49&lt;&gt;TONGHOP!Y49)))),TONGHOP!T49,"")</f>
        <v/>
      </c>
      <c r="K49" s="1" t="str">
        <f>IF(AND(TONGHOP!O49="ThiTN",TONGHOP!Q49&gt;150,OR(TONGHOP!P49="LT",AND(TONGHOP!P49="TH",AND(TONGHOP!U49&lt;&gt;TONGHOP!X49,TONGHOP!U49&lt;&gt;TONGHOP!Y49)))),TONGHOP!U49,"")</f>
        <v/>
      </c>
      <c r="L49" s="1" t="str">
        <f t="shared" si="3"/>
        <v/>
      </c>
    </row>
    <row r="50" spans="1:12">
      <c r="A50" s="1" t="str">
        <f>IF(AND(TONGHOP!O50="ThiTN",TONGHOP!Q50&lt;=90,OR(TONGHOP!P50="LT",AND(TONGHOP!P50="TH",AND(TONGHOP!T50&lt;&gt;TONGHOP!X50,TONGHOP!T50&lt;&gt;TONGHOP!Y50)))),TONGHOP!T50,"")</f>
        <v/>
      </c>
      <c r="B50" s="1" t="str">
        <f>IF(AND(TONGHOP!O50="ThiTN",TONGHOP!Q50&lt;=90,OR(TONGHOP!P50="LT",AND(TONGHOP!P50="TH",AND(TONGHOP!U50&lt;&gt;TONGHOP!X50,TONGHOP!U50&lt;&gt;TONGHOP!Y50)))),TONGHOP!U50,"")</f>
        <v/>
      </c>
      <c r="C50" s="1" t="str">
        <f t="shared" si="0"/>
        <v/>
      </c>
      <c r="D50" s="1" t="str">
        <f>IF(AND(TONGHOP!O50="ThiTN",AND(TONGHOP!Q50&gt;90,TONGHOP!Q50&lt;=120),OR(TONGHOP!P50="LT",AND(TONGHOP!P50="TH",AND(TONGHOP!T50&lt;&gt;TONGHOP!X50,TONGHOP!T50&lt;&gt;TONGHOP!Y50)))),TONGHOP!T50,"")</f>
        <v/>
      </c>
      <c r="E50" s="1" t="str">
        <f>IF(AND(TONGHOP!O50="ThiTN",AND(TONGHOP!Q50&gt;90,TONGHOP!Q50&lt;=120),OR(TONGHOP!P50="LT",AND(TONGHOP!P50="TH",AND(TONGHOP!U50&lt;&gt;TONGHOP!X50,TONGHOP!U50&lt;&gt;TONGHOP!Y50)))),TONGHOP!U50,"")</f>
        <v/>
      </c>
      <c r="F50" s="1" t="str">
        <f t="shared" si="1"/>
        <v/>
      </c>
      <c r="G50" s="1" t="str">
        <f>IF(AND(TONGHOP!O50="ThiTN",AND(TONGHOP!Q50&gt;120,TONGHOP!Q50&lt;=150),OR(TONGHOP!P50="LT",AND(TONGHOP!P50="TH",AND(TONGHOP!T50&lt;&gt;TONGHOP!X50,TONGHOP!T50&lt;&gt;TONGHOP!Y50)))),TONGHOP!T50,"")</f>
        <v/>
      </c>
      <c r="H50" s="1" t="str">
        <f>IF(AND(TONGHOP!O50="ThiTN",AND(TONGHOP!Q50&gt;120,TONGHOP!Q50&lt;=150),OR(TONGHOP!P50="LT",AND(TONGHOP!P50="TH",AND(TONGHOP!U50&lt;&gt;TONGHOP!X50,TONGHOP!U50&lt;&gt;TONGHOP!Y50)))),TONGHOP!U50,"")</f>
        <v/>
      </c>
      <c r="I50" s="1" t="str">
        <f t="shared" si="2"/>
        <v/>
      </c>
      <c r="J50" s="1" t="str">
        <f>IF(AND(TONGHOP!O50="ThiTN",TONGHOP!Q50&gt;150,OR(TONGHOP!P50="LT",AND(TONGHOP!P50="TH",AND(TONGHOP!T50&lt;&gt;TONGHOP!X50,TONGHOP!T50&lt;&gt;TONGHOP!Y50)))),TONGHOP!T50,"")</f>
        <v/>
      </c>
      <c r="K50" s="1" t="str">
        <f>IF(AND(TONGHOP!O50="ThiTN",TONGHOP!Q50&gt;150,OR(TONGHOP!P50="LT",AND(TONGHOP!P50="TH",AND(TONGHOP!U50&lt;&gt;TONGHOP!X50,TONGHOP!U50&lt;&gt;TONGHOP!Y50)))),TONGHOP!U50,"")</f>
        <v/>
      </c>
      <c r="L50" s="1" t="str">
        <f t="shared" si="3"/>
        <v/>
      </c>
    </row>
    <row r="51" spans="1:12">
      <c r="A51" s="1" t="str">
        <f>IF(AND(TONGHOP!O51="ThiTN",TONGHOP!Q51&lt;=90,OR(TONGHOP!P51="LT",AND(TONGHOP!P51="TH",AND(TONGHOP!T51&lt;&gt;TONGHOP!X51,TONGHOP!T51&lt;&gt;TONGHOP!Y51)))),TONGHOP!T51,"")</f>
        <v/>
      </c>
      <c r="B51" s="1" t="str">
        <f>IF(AND(TONGHOP!O51="ThiTN",TONGHOP!Q51&lt;=90,OR(TONGHOP!P51="LT",AND(TONGHOP!P51="TH",AND(TONGHOP!U51&lt;&gt;TONGHOP!X51,TONGHOP!U51&lt;&gt;TONGHOP!Y51)))),TONGHOP!U51,"")</f>
        <v/>
      </c>
      <c r="C51" s="1" t="str">
        <f t="shared" si="0"/>
        <v/>
      </c>
      <c r="D51" s="1" t="str">
        <f>IF(AND(TONGHOP!O51="ThiTN",AND(TONGHOP!Q51&gt;90,TONGHOP!Q51&lt;=120),OR(TONGHOP!P51="LT",AND(TONGHOP!P51="TH",AND(TONGHOP!T51&lt;&gt;TONGHOP!X51,TONGHOP!T51&lt;&gt;TONGHOP!Y51)))),TONGHOP!T51,"")</f>
        <v/>
      </c>
      <c r="E51" s="1" t="str">
        <f>IF(AND(TONGHOP!O51="ThiTN",AND(TONGHOP!Q51&gt;90,TONGHOP!Q51&lt;=120),OR(TONGHOP!P51="LT",AND(TONGHOP!P51="TH",AND(TONGHOP!U51&lt;&gt;TONGHOP!X51,TONGHOP!U51&lt;&gt;TONGHOP!Y51)))),TONGHOP!U51,"")</f>
        <v/>
      </c>
      <c r="F51" s="1" t="str">
        <f t="shared" si="1"/>
        <v/>
      </c>
      <c r="G51" s="1" t="str">
        <f>IF(AND(TONGHOP!O51="ThiTN",AND(TONGHOP!Q51&gt;120,TONGHOP!Q51&lt;=150),OR(TONGHOP!P51="LT",AND(TONGHOP!P51="TH",AND(TONGHOP!T51&lt;&gt;TONGHOP!X51,TONGHOP!T51&lt;&gt;TONGHOP!Y51)))),TONGHOP!T51,"")</f>
        <v/>
      </c>
      <c r="H51" s="1" t="str">
        <f>IF(AND(TONGHOP!O51="ThiTN",AND(TONGHOP!Q51&gt;120,TONGHOP!Q51&lt;=150),OR(TONGHOP!P51="LT",AND(TONGHOP!P51="TH",AND(TONGHOP!U51&lt;&gt;TONGHOP!X51,TONGHOP!U51&lt;&gt;TONGHOP!Y51)))),TONGHOP!U51,"")</f>
        <v/>
      </c>
      <c r="I51" s="1" t="str">
        <f t="shared" si="2"/>
        <v/>
      </c>
      <c r="J51" s="1" t="str">
        <f>IF(AND(TONGHOP!O51="ThiTN",TONGHOP!Q51&gt;150,OR(TONGHOP!P51="LT",AND(TONGHOP!P51="TH",AND(TONGHOP!T51&lt;&gt;TONGHOP!X51,TONGHOP!T51&lt;&gt;TONGHOP!Y51)))),TONGHOP!T51,"")</f>
        <v/>
      </c>
      <c r="K51" s="1" t="str">
        <f>IF(AND(TONGHOP!O51="ThiTN",TONGHOP!Q51&gt;150,OR(TONGHOP!P51="LT",AND(TONGHOP!P51="TH",AND(TONGHOP!U51&lt;&gt;TONGHOP!X51,TONGHOP!U51&lt;&gt;TONGHOP!Y51)))),TONGHOP!U51,"")</f>
        <v/>
      </c>
      <c r="L51" s="1" t="str">
        <f t="shared" si="3"/>
        <v/>
      </c>
    </row>
    <row r="52" spans="1:12">
      <c r="A52" s="1" t="str">
        <f>IF(AND(TONGHOP!O52="ThiTN",TONGHOP!Q52&lt;=90,OR(TONGHOP!P52="LT",AND(TONGHOP!P52="TH",AND(TONGHOP!T52&lt;&gt;TONGHOP!X52,TONGHOP!T52&lt;&gt;TONGHOP!Y52)))),TONGHOP!T52,"")</f>
        <v/>
      </c>
      <c r="B52" s="1" t="str">
        <f>IF(AND(TONGHOP!O52="ThiTN",TONGHOP!Q52&lt;=90,OR(TONGHOP!P52="LT",AND(TONGHOP!P52="TH",AND(TONGHOP!U52&lt;&gt;TONGHOP!X52,TONGHOP!U52&lt;&gt;TONGHOP!Y52)))),TONGHOP!U52,"")</f>
        <v/>
      </c>
      <c r="C52" s="1" t="str">
        <f t="shared" si="0"/>
        <v/>
      </c>
      <c r="D52" s="1" t="str">
        <f>IF(AND(TONGHOP!O52="ThiTN",AND(TONGHOP!Q52&gt;90,TONGHOP!Q52&lt;=120),OR(TONGHOP!P52="LT",AND(TONGHOP!P52="TH",AND(TONGHOP!T52&lt;&gt;TONGHOP!X52,TONGHOP!T52&lt;&gt;TONGHOP!Y52)))),TONGHOP!T52,"")</f>
        <v/>
      </c>
      <c r="E52" s="1" t="str">
        <f>IF(AND(TONGHOP!O52="ThiTN",AND(TONGHOP!Q52&gt;90,TONGHOP!Q52&lt;=120),OR(TONGHOP!P52="LT",AND(TONGHOP!P52="TH",AND(TONGHOP!U52&lt;&gt;TONGHOP!X52,TONGHOP!U52&lt;&gt;TONGHOP!Y52)))),TONGHOP!U52,"")</f>
        <v/>
      </c>
      <c r="F52" s="1" t="str">
        <f t="shared" si="1"/>
        <v/>
      </c>
      <c r="G52" s="1" t="str">
        <f>IF(AND(TONGHOP!O52="ThiTN",AND(TONGHOP!Q52&gt;120,TONGHOP!Q52&lt;=150),OR(TONGHOP!P52="LT",AND(TONGHOP!P52="TH",AND(TONGHOP!T52&lt;&gt;TONGHOP!X52,TONGHOP!T52&lt;&gt;TONGHOP!Y52)))),TONGHOP!T52,"")</f>
        <v/>
      </c>
      <c r="H52" s="1" t="str">
        <f>IF(AND(TONGHOP!O52="ThiTN",AND(TONGHOP!Q52&gt;120,TONGHOP!Q52&lt;=150),OR(TONGHOP!P52="LT",AND(TONGHOP!P52="TH",AND(TONGHOP!U52&lt;&gt;TONGHOP!X52,TONGHOP!U52&lt;&gt;TONGHOP!Y52)))),TONGHOP!U52,"")</f>
        <v/>
      </c>
      <c r="I52" s="1" t="str">
        <f t="shared" si="2"/>
        <v/>
      </c>
      <c r="J52" s="1" t="str">
        <f>IF(AND(TONGHOP!O52="ThiTN",TONGHOP!Q52&gt;150,OR(TONGHOP!P52="LT",AND(TONGHOP!P52="TH",AND(TONGHOP!T52&lt;&gt;TONGHOP!X52,TONGHOP!T52&lt;&gt;TONGHOP!Y52)))),TONGHOP!T52,"")</f>
        <v/>
      </c>
      <c r="K52" s="1" t="str">
        <f>IF(AND(TONGHOP!O52="ThiTN",TONGHOP!Q52&gt;150,OR(TONGHOP!P52="LT",AND(TONGHOP!P52="TH",AND(TONGHOP!U52&lt;&gt;TONGHOP!X52,TONGHOP!U52&lt;&gt;TONGHOP!Y52)))),TONGHOP!U52,"")</f>
        <v/>
      </c>
      <c r="L52" s="1" t="str">
        <f t="shared" si="3"/>
        <v/>
      </c>
    </row>
    <row r="53" spans="1:12">
      <c r="A53" s="1" t="str">
        <f>IF(AND(TONGHOP!O53="ThiTN",TONGHOP!Q53&lt;=90,OR(TONGHOP!P53="LT",AND(TONGHOP!P53="TH",AND(TONGHOP!T53&lt;&gt;TONGHOP!X53,TONGHOP!T53&lt;&gt;TONGHOP!Y53)))),TONGHOP!T53,"")</f>
        <v/>
      </c>
      <c r="B53" s="1" t="str">
        <f>IF(AND(TONGHOP!O53="ThiTN",TONGHOP!Q53&lt;=90,OR(TONGHOP!P53="LT",AND(TONGHOP!P53="TH",AND(TONGHOP!U53&lt;&gt;TONGHOP!X53,TONGHOP!U53&lt;&gt;TONGHOP!Y53)))),TONGHOP!U53,"")</f>
        <v/>
      </c>
      <c r="C53" s="1" t="str">
        <f t="shared" si="0"/>
        <v/>
      </c>
      <c r="D53" s="1" t="str">
        <f>IF(AND(TONGHOP!O53="ThiTN",AND(TONGHOP!Q53&gt;90,TONGHOP!Q53&lt;=120),OR(TONGHOP!P53="LT",AND(TONGHOP!P53="TH",AND(TONGHOP!T53&lt;&gt;TONGHOP!X53,TONGHOP!T53&lt;&gt;TONGHOP!Y53)))),TONGHOP!T53,"")</f>
        <v/>
      </c>
      <c r="E53" s="1" t="str">
        <f>IF(AND(TONGHOP!O53="ThiTN",AND(TONGHOP!Q53&gt;90,TONGHOP!Q53&lt;=120),OR(TONGHOP!P53="LT",AND(TONGHOP!P53="TH",AND(TONGHOP!U53&lt;&gt;TONGHOP!X53,TONGHOP!U53&lt;&gt;TONGHOP!Y53)))),TONGHOP!U53,"")</f>
        <v/>
      </c>
      <c r="F53" s="1" t="str">
        <f t="shared" si="1"/>
        <v/>
      </c>
      <c r="G53" s="1" t="str">
        <f>IF(AND(TONGHOP!O53="ThiTN",AND(TONGHOP!Q53&gt;120,TONGHOP!Q53&lt;=150),OR(TONGHOP!P53="LT",AND(TONGHOP!P53="TH",AND(TONGHOP!T53&lt;&gt;TONGHOP!X53,TONGHOP!T53&lt;&gt;TONGHOP!Y53)))),TONGHOP!T53,"")</f>
        <v/>
      </c>
      <c r="H53" s="1" t="str">
        <f>IF(AND(TONGHOP!O53="ThiTN",AND(TONGHOP!Q53&gt;120,TONGHOP!Q53&lt;=150),OR(TONGHOP!P53="LT",AND(TONGHOP!P53="TH",AND(TONGHOP!U53&lt;&gt;TONGHOP!X53,TONGHOP!U53&lt;&gt;TONGHOP!Y53)))),TONGHOP!U53,"")</f>
        <v/>
      </c>
      <c r="I53" s="1" t="str">
        <f t="shared" si="2"/>
        <v/>
      </c>
      <c r="J53" s="1" t="str">
        <f>IF(AND(TONGHOP!O53="ThiTN",TONGHOP!Q53&gt;150,OR(TONGHOP!P53="LT",AND(TONGHOP!P53="TH",AND(TONGHOP!T53&lt;&gt;TONGHOP!X53,TONGHOP!T53&lt;&gt;TONGHOP!Y53)))),TONGHOP!T53,"")</f>
        <v/>
      </c>
      <c r="K53" s="1" t="str">
        <f>IF(AND(TONGHOP!O53="ThiTN",TONGHOP!Q53&gt;150,OR(TONGHOP!P53="LT",AND(TONGHOP!P53="TH",AND(TONGHOP!U53&lt;&gt;TONGHOP!X53,TONGHOP!U53&lt;&gt;TONGHOP!Y53)))),TONGHOP!U53,"")</f>
        <v/>
      </c>
      <c r="L53" s="1" t="str">
        <f t="shared" si="3"/>
        <v/>
      </c>
    </row>
    <row r="54" spans="1:12">
      <c r="A54" s="1" t="str">
        <f>IF(AND(TONGHOP!O54="ThiTN",TONGHOP!Q54&lt;=90,OR(TONGHOP!P54="LT",AND(TONGHOP!P54="TH",AND(TONGHOP!T54&lt;&gt;TONGHOP!X54,TONGHOP!T54&lt;&gt;TONGHOP!Y54)))),TONGHOP!T54,"")</f>
        <v/>
      </c>
      <c r="B54" s="1" t="str">
        <f>IF(AND(TONGHOP!O54="ThiTN",TONGHOP!Q54&lt;=90,OR(TONGHOP!P54="LT",AND(TONGHOP!P54="TH",AND(TONGHOP!U54&lt;&gt;TONGHOP!X54,TONGHOP!U54&lt;&gt;TONGHOP!Y54)))),TONGHOP!U54,"")</f>
        <v/>
      </c>
      <c r="C54" s="1" t="str">
        <f t="shared" si="0"/>
        <v/>
      </c>
      <c r="D54" s="1" t="str">
        <f>IF(AND(TONGHOP!O54="ThiTN",AND(TONGHOP!Q54&gt;90,TONGHOP!Q54&lt;=120),OR(TONGHOP!P54="LT",AND(TONGHOP!P54="TH",AND(TONGHOP!T54&lt;&gt;TONGHOP!X54,TONGHOP!T54&lt;&gt;TONGHOP!Y54)))),TONGHOP!T54,"")</f>
        <v/>
      </c>
      <c r="E54" s="1" t="str">
        <f>IF(AND(TONGHOP!O54="ThiTN",AND(TONGHOP!Q54&gt;90,TONGHOP!Q54&lt;=120),OR(TONGHOP!P54="LT",AND(TONGHOP!P54="TH",AND(TONGHOP!U54&lt;&gt;TONGHOP!X54,TONGHOP!U54&lt;&gt;TONGHOP!Y54)))),TONGHOP!U54,"")</f>
        <v/>
      </c>
      <c r="F54" s="1" t="str">
        <f t="shared" si="1"/>
        <v/>
      </c>
      <c r="G54" s="1" t="str">
        <f>IF(AND(TONGHOP!O54="ThiTN",AND(TONGHOP!Q54&gt;120,TONGHOP!Q54&lt;=150),OR(TONGHOP!P54="LT",AND(TONGHOP!P54="TH",AND(TONGHOP!T54&lt;&gt;TONGHOP!X54,TONGHOP!T54&lt;&gt;TONGHOP!Y54)))),TONGHOP!T54,"")</f>
        <v/>
      </c>
      <c r="H54" s="1" t="str">
        <f>IF(AND(TONGHOP!O54="ThiTN",AND(TONGHOP!Q54&gt;120,TONGHOP!Q54&lt;=150),OR(TONGHOP!P54="LT",AND(TONGHOP!P54="TH",AND(TONGHOP!U54&lt;&gt;TONGHOP!X54,TONGHOP!U54&lt;&gt;TONGHOP!Y54)))),TONGHOP!U54,"")</f>
        <v/>
      </c>
      <c r="I54" s="1" t="str">
        <f t="shared" si="2"/>
        <v/>
      </c>
      <c r="J54" s="1" t="str">
        <f>IF(AND(TONGHOP!O54="ThiTN",TONGHOP!Q54&gt;150,OR(TONGHOP!P54="LT",AND(TONGHOP!P54="TH",AND(TONGHOP!T54&lt;&gt;TONGHOP!X54,TONGHOP!T54&lt;&gt;TONGHOP!Y54)))),TONGHOP!T54,"")</f>
        <v/>
      </c>
      <c r="K54" s="1" t="str">
        <f>IF(AND(TONGHOP!O54="ThiTN",TONGHOP!Q54&gt;150,OR(TONGHOP!P54="LT",AND(TONGHOP!P54="TH",AND(TONGHOP!U54&lt;&gt;TONGHOP!X54,TONGHOP!U54&lt;&gt;TONGHOP!Y54)))),TONGHOP!U54,"")</f>
        <v/>
      </c>
      <c r="L54" s="1" t="str">
        <f t="shared" si="3"/>
        <v/>
      </c>
    </row>
    <row r="55" spans="1:12">
      <c r="A55" s="1" t="str">
        <f>IF(AND(TONGHOP!O55="ThiTN",TONGHOP!Q55&lt;=90,OR(TONGHOP!P55="LT",AND(TONGHOP!P55="TH",AND(TONGHOP!T55&lt;&gt;TONGHOP!X55,TONGHOP!T55&lt;&gt;TONGHOP!Y55)))),TONGHOP!T55,"")</f>
        <v/>
      </c>
      <c r="B55" s="1" t="str">
        <f>IF(AND(TONGHOP!O55="ThiTN",TONGHOP!Q55&lt;=90,OR(TONGHOP!P55="LT",AND(TONGHOP!P55="TH",AND(TONGHOP!U55&lt;&gt;TONGHOP!X55,TONGHOP!U55&lt;&gt;TONGHOP!Y55)))),TONGHOP!U55,"")</f>
        <v/>
      </c>
      <c r="C55" s="1" t="str">
        <f t="shared" si="0"/>
        <v/>
      </c>
      <c r="D55" s="1" t="str">
        <f>IF(AND(TONGHOP!O55="ThiTN",AND(TONGHOP!Q55&gt;90,TONGHOP!Q55&lt;=120),OR(TONGHOP!P55="LT",AND(TONGHOP!P55="TH",AND(TONGHOP!T55&lt;&gt;TONGHOP!X55,TONGHOP!T55&lt;&gt;TONGHOP!Y55)))),TONGHOP!T55,"")</f>
        <v/>
      </c>
      <c r="E55" s="1" t="str">
        <f>IF(AND(TONGHOP!O55="ThiTN",AND(TONGHOP!Q55&gt;90,TONGHOP!Q55&lt;=120),OR(TONGHOP!P55="LT",AND(TONGHOP!P55="TH",AND(TONGHOP!U55&lt;&gt;TONGHOP!X55,TONGHOP!U55&lt;&gt;TONGHOP!Y55)))),TONGHOP!U55,"")</f>
        <v/>
      </c>
      <c r="F55" s="1" t="str">
        <f t="shared" si="1"/>
        <v/>
      </c>
      <c r="G55" s="1" t="str">
        <f>IF(AND(TONGHOP!O55="ThiTN",AND(TONGHOP!Q55&gt;120,TONGHOP!Q55&lt;=150),OR(TONGHOP!P55="LT",AND(TONGHOP!P55="TH",AND(TONGHOP!T55&lt;&gt;TONGHOP!X55,TONGHOP!T55&lt;&gt;TONGHOP!Y55)))),TONGHOP!T55,"")</f>
        <v/>
      </c>
      <c r="H55" s="1" t="str">
        <f>IF(AND(TONGHOP!O55="ThiTN",AND(TONGHOP!Q55&gt;120,TONGHOP!Q55&lt;=150),OR(TONGHOP!P55="LT",AND(TONGHOP!P55="TH",AND(TONGHOP!U55&lt;&gt;TONGHOP!X55,TONGHOP!U55&lt;&gt;TONGHOP!Y55)))),TONGHOP!U55,"")</f>
        <v/>
      </c>
      <c r="I55" s="1" t="str">
        <f t="shared" si="2"/>
        <v/>
      </c>
      <c r="J55" s="1" t="str">
        <f>IF(AND(TONGHOP!O55="ThiTN",TONGHOP!Q55&gt;150,OR(TONGHOP!P55="LT",AND(TONGHOP!P55="TH",AND(TONGHOP!T55&lt;&gt;TONGHOP!X55,TONGHOP!T55&lt;&gt;TONGHOP!Y55)))),TONGHOP!T55,"")</f>
        <v/>
      </c>
      <c r="K55" s="1" t="str">
        <f>IF(AND(TONGHOP!O55="ThiTN",TONGHOP!Q55&gt;150,OR(TONGHOP!P55="LT",AND(TONGHOP!P55="TH",AND(TONGHOP!U55&lt;&gt;TONGHOP!X55,TONGHOP!U55&lt;&gt;TONGHOP!Y55)))),TONGHOP!U55,"")</f>
        <v/>
      </c>
      <c r="L55" s="1" t="str">
        <f t="shared" si="3"/>
        <v/>
      </c>
    </row>
    <row r="56" spans="1:12">
      <c r="A56" s="1" t="str">
        <f>IF(AND(TONGHOP!O56="ThiTN",TONGHOP!Q56&lt;=90,OR(TONGHOP!P56="LT",AND(TONGHOP!P56="TH",AND(TONGHOP!T56&lt;&gt;TONGHOP!X56,TONGHOP!T56&lt;&gt;TONGHOP!Y56)))),TONGHOP!T56,"")</f>
        <v/>
      </c>
      <c r="B56" s="1" t="str">
        <f>IF(AND(TONGHOP!O56="ThiTN",TONGHOP!Q56&lt;=90,OR(TONGHOP!P56="LT",AND(TONGHOP!P56="TH",AND(TONGHOP!U56&lt;&gt;TONGHOP!X56,TONGHOP!U56&lt;&gt;TONGHOP!Y56)))),TONGHOP!U56,"")</f>
        <v/>
      </c>
      <c r="C56" s="1" t="str">
        <f t="shared" si="0"/>
        <v/>
      </c>
      <c r="D56" s="1" t="str">
        <f>IF(AND(TONGHOP!O56="ThiTN",AND(TONGHOP!Q56&gt;90,TONGHOP!Q56&lt;=120),OR(TONGHOP!P56="LT",AND(TONGHOP!P56="TH",AND(TONGHOP!T56&lt;&gt;TONGHOP!X56,TONGHOP!T56&lt;&gt;TONGHOP!Y56)))),TONGHOP!T56,"")</f>
        <v/>
      </c>
      <c r="E56" s="1" t="str">
        <f>IF(AND(TONGHOP!O56="ThiTN",AND(TONGHOP!Q56&gt;90,TONGHOP!Q56&lt;=120),OR(TONGHOP!P56="LT",AND(TONGHOP!P56="TH",AND(TONGHOP!U56&lt;&gt;TONGHOP!X56,TONGHOP!U56&lt;&gt;TONGHOP!Y56)))),TONGHOP!U56,"")</f>
        <v/>
      </c>
      <c r="F56" s="1" t="str">
        <f t="shared" si="1"/>
        <v/>
      </c>
      <c r="G56" s="1" t="str">
        <f>IF(AND(TONGHOP!O56="ThiTN",AND(TONGHOP!Q56&gt;120,TONGHOP!Q56&lt;=150),OR(TONGHOP!P56="LT",AND(TONGHOP!P56="TH",AND(TONGHOP!T56&lt;&gt;TONGHOP!X56,TONGHOP!T56&lt;&gt;TONGHOP!Y56)))),TONGHOP!T56,"")</f>
        <v/>
      </c>
      <c r="H56" s="1" t="str">
        <f>IF(AND(TONGHOP!O56="ThiTN",AND(TONGHOP!Q56&gt;120,TONGHOP!Q56&lt;=150),OR(TONGHOP!P56="LT",AND(TONGHOP!P56="TH",AND(TONGHOP!U56&lt;&gt;TONGHOP!X56,TONGHOP!U56&lt;&gt;TONGHOP!Y56)))),TONGHOP!U56,"")</f>
        <v/>
      </c>
      <c r="I56" s="1" t="str">
        <f t="shared" si="2"/>
        <v/>
      </c>
      <c r="J56" s="1" t="str">
        <f>IF(AND(TONGHOP!O56="ThiTN",TONGHOP!Q56&gt;150,OR(TONGHOP!P56="LT",AND(TONGHOP!P56="TH",AND(TONGHOP!T56&lt;&gt;TONGHOP!X56,TONGHOP!T56&lt;&gt;TONGHOP!Y56)))),TONGHOP!T56,"")</f>
        <v/>
      </c>
      <c r="K56" s="1" t="str">
        <f>IF(AND(TONGHOP!O56="ThiTN",TONGHOP!Q56&gt;150,OR(TONGHOP!P56="LT",AND(TONGHOP!P56="TH",AND(TONGHOP!U56&lt;&gt;TONGHOP!X56,TONGHOP!U56&lt;&gt;TONGHOP!Y56)))),TONGHOP!U56,"")</f>
        <v/>
      </c>
      <c r="L56" s="1" t="str">
        <f t="shared" si="3"/>
        <v/>
      </c>
    </row>
    <row r="57" spans="1:12">
      <c r="A57" s="1" t="str">
        <f>IF(AND(TONGHOP!O57="ThiTN",TONGHOP!Q57&lt;=90,OR(TONGHOP!P57="LT",AND(TONGHOP!P57="TH",AND(TONGHOP!T57&lt;&gt;TONGHOP!X57,TONGHOP!T57&lt;&gt;TONGHOP!Y57)))),TONGHOP!T57,"")</f>
        <v/>
      </c>
      <c r="B57" s="1" t="str">
        <f>IF(AND(TONGHOP!O57="ThiTN",TONGHOP!Q57&lt;=90,OR(TONGHOP!P57="LT",AND(TONGHOP!P57="TH",AND(TONGHOP!U57&lt;&gt;TONGHOP!X57,TONGHOP!U57&lt;&gt;TONGHOP!Y57)))),TONGHOP!U57,"")</f>
        <v/>
      </c>
      <c r="C57" s="1" t="str">
        <f t="shared" si="0"/>
        <v/>
      </c>
      <c r="D57" s="1" t="str">
        <f>IF(AND(TONGHOP!O57="ThiTN",AND(TONGHOP!Q57&gt;90,TONGHOP!Q57&lt;=120),OR(TONGHOP!P57="LT",AND(TONGHOP!P57="TH",AND(TONGHOP!T57&lt;&gt;TONGHOP!X57,TONGHOP!T57&lt;&gt;TONGHOP!Y57)))),TONGHOP!T57,"")</f>
        <v/>
      </c>
      <c r="E57" s="1" t="str">
        <f>IF(AND(TONGHOP!O57="ThiTN",AND(TONGHOP!Q57&gt;90,TONGHOP!Q57&lt;=120),OR(TONGHOP!P57="LT",AND(TONGHOP!P57="TH",AND(TONGHOP!U57&lt;&gt;TONGHOP!X57,TONGHOP!U57&lt;&gt;TONGHOP!Y57)))),TONGHOP!U57,"")</f>
        <v/>
      </c>
      <c r="F57" s="1" t="str">
        <f t="shared" si="1"/>
        <v/>
      </c>
      <c r="G57" s="1" t="str">
        <f>IF(AND(TONGHOP!O57="ThiTN",AND(TONGHOP!Q57&gt;120,TONGHOP!Q57&lt;=150),OR(TONGHOP!P57="LT",AND(TONGHOP!P57="TH",AND(TONGHOP!T57&lt;&gt;TONGHOP!X57,TONGHOP!T57&lt;&gt;TONGHOP!Y57)))),TONGHOP!T57,"")</f>
        <v/>
      </c>
      <c r="H57" s="1" t="str">
        <f>IF(AND(TONGHOP!O57="ThiTN",AND(TONGHOP!Q57&gt;120,TONGHOP!Q57&lt;=150),OR(TONGHOP!P57="LT",AND(TONGHOP!P57="TH",AND(TONGHOP!U57&lt;&gt;TONGHOP!X57,TONGHOP!U57&lt;&gt;TONGHOP!Y57)))),TONGHOP!U57,"")</f>
        <v/>
      </c>
      <c r="I57" s="1" t="str">
        <f t="shared" si="2"/>
        <v/>
      </c>
      <c r="J57" s="1" t="str">
        <f>IF(AND(TONGHOP!O57="ThiTN",TONGHOP!Q57&gt;150,OR(TONGHOP!P57="LT",AND(TONGHOP!P57="TH",AND(TONGHOP!T57&lt;&gt;TONGHOP!X57,TONGHOP!T57&lt;&gt;TONGHOP!Y57)))),TONGHOP!T57,"")</f>
        <v/>
      </c>
      <c r="K57" s="1" t="str">
        <f>IF(AND(TONGHOP!O57="ThiTN",TONGHOP!Q57&gt;150,OR(TONGHOP!P57="LT",AND(TONGHOP!P57="TH",AND(TONGHOP!U57&lt;&gt;TONGHOP!X57,TONGHOP!U57&lt;&gt;TONGHOP!Y57)))),TONGHOP!U57,"")</f>
        <v/>
      </c>
      <c r="L57" s="1" t="str">
        <f t="shared" si="3"/>
        <v/>
      </c>
    </row>
    <row r="58" spans="1:12">
      <c r="A58" s="1" t="str">
        <f>IF(AND(TONGHOP!O58="ThiTN",TONGHOP!Q58&lt;=90,OR(TONGHOP!P58="LT",AND(TONGHOP!P58="TH",AND(TONGHOP!T58&lt;&gt;TONGHOP!X58,TONGHOP!T58&lt;&gt;TONGHOP!Y58)))),TONGHOP!T58,"")</f>
        <v/>
      </c>
      <c r="B58" s="1" t="str">
        <f>IF(AND(TONGHOP!O58="ThiTN",TONGHOP!Q58&lt;=90,OR(TONGHOP!P58="LT",AND(TONGHOP!P58="TH",AND(TONGHOP!U58&lt;&gt;TONGHOP!X58,TONGHOP!U58&lt;&gt;TONGHOP!Y58)))),TONGHOP!U58,"")</f>
        <v/>
      </c>
      <c r="C58" s="1" t="str">
        <f t="shared" si="0"/>
        <v/>
      </c>
      <c r="D58" s="1" t="str">
        <f>IF(AND(TONGHOP!O58="ThiTN",AND(TONGHOP!Q58&gt;90,TONGHOP!Q58&lt;=120),OR(TONGHOP!P58="LT",AND(TONGHOP!P58="TH",AND(TONGHOP!T58&lt;&gt;TONGHOP!X58,TONGHOP!T58&lt;&gt;TONGHOP!Y58)))),TONGHOP!T58,"")</f>
        <v/>
      </c>
      <c r="E58" s="1" t="str">
        <f>IF(AND(TONGHOP!O58="ThiTN",AND(TONGHOP!Q58&gt;90,TONGHOP!Q58&lt;=120),OR(TONGHOP!P58="LT",AND(TONGHOP!P58="TH",AND(TONGHOP!U58&lt;&gt;TONGHOP!X58,TONGHOP!U58&lt;&gt;TONGHOP!Y58)))),TONGHOP!U58,"")</f>
        <v/>
      </c>
      <c r="F58" s="1" t="str">
        <f t="shared" si="1"/>
        <v/>
      </c>
      <c r="G58" s="1" t="str">
        <f>IF(AND(TONGHOP!O58="ThiTN",AND(TONGHOP!Q58&gt;120,TONGHOP!Q58&lt;=150),OR(TONGHOP!P58="LT",AND(TONGHOP!P58="TH",AND(TONGHOP!T58&lt;&gt;TONGHOP!X58,TONGHOP!T58&lt;&gt;TONGHOP!Y58)))),TONGHOP!T58,"")</f>
        <v/>
      </c>
      <c r="H58" s="1" t="str">
        <f>IF(AND(TONGHOP!O58="ThiTN",AND(TONGHOP!Q58&gt;120,TONGHOP!Q58&lt;=150),OR(TONGHOP!P58="LT",AND(TONGHOP!P58="TH",AND(TONGHOP!U58&lt;&gt;TONGHOP!X58,TONGHOP!U58&lt;&gt;TONGHOP!Y58)))),TONGHOP!U58,"")</f>
        <v/>
      </c>
      <c r="I58" s="1" t="str">
        <f t="shared" si="2"/>
        <v/>
      </c>
      <c r="J58" s="1" t="str">
        <f>IF(AND(TONGHOP!O58="ThiTN",TONGHOP!Q58&gt;150,OR(TONGHOP!P58="LT",AND(TONGHOP!P58="TH",AND(TONGHOP!T58&lt;&gt;TONGHOP!X58,TONGHOP!T58&lt;&gt;TONGHOP!Y58)))),TONGHOP!T58,"")</f>
        <v/>
      </c>
      <c r="K58" s="1" t="str">
        <f>IF(AND(TONGHOP!O58="ThiTN",TONGHOP!Q58&gt;150,OR(TONGHOP!P58="LT",AND(TONGHOP!P58="TH",AND(TONGHOP!U58&lt;&gt;TONGHOP!X58,TONGHOP!U58&lt;&gt;TONGHOP!Y58)))),TONGHOP!U58,"")</f>
        <v/>
      </c>
      <c r="L58" s="1" t="str">
        <f t="shared" si="3"/>
        <v/>
      </c>
    </row>
    <row r="59" spans="1:12">
      <c r="A59" s="1" t="str">
        <f>IF(AND(TONGHOP!O59="ThiTN",TONGHOP!Q59&lt;=90,OR(TONGHOP!P59="LT",AND(TONGHOP!P59="TH",AND(TONGHOP!T59&lt;&gt;TONGHOP!X59,TONGHOP!T59&lt;&gt;TONGHOP!Y59)))),TONGHOP!T59,"")</f>
        <v/>
      </c>
      <c r="B59" s="1" t="str">
        <f>IF(AND(TONGHOP!O59="ThiTN",TONGHOP!Q59&lt;=90,OR(TONGHOP!P59="LT",AND(TONGHOP!P59="TH",AND(TONGHOP!U59&lt;&gt;TONGHOP!X59,TONGHOP!U59&lt;&gt;TONGHOP!Y59)))),TONGHOP!U59,"")</f>
        <v/>
      </c>
      <c r="C59" s="1" t="str">
        <f t="shared" si="0"/>
        <v/>
      </c>
      <c r="D59" s="1" t="str">
        <f>IF(AND(TONGHOP!O59="ThiTN",AND(TONGHOP!Q59&gt;90,TONGHOP!Q59&lt;=120),OR(TONGHOP!P59="LT",AND(TONGHOP!P59="TH",AND(TONGHOP!T59&lt;&gt;TONGHOP!X59,TONGHOP!T59&lt;&gt;TONGHOP!Y59)))),TONGHOP!T59,"")</f>
        <v/>
      </c>
      <c r="E59" s="1" t="str">
        <f>IF(AND(TONGHOP!O59="ThiTN",AND(TONGHOP!Q59&gt;90,TONGHOP!Q59&lt;=120),OR(TONGHOP!P59="LT",AND(TONGHOP!P59="TH",AND(TONGHOP!U59&lt;&gt;TONGHOP!X59,TONGHOP!U59&lt;&gt;TONGHOP!Y59)))),TONGHOP!U59,"")</f>
        <v/>
      </c>
      <c r="F59" s="1" t="str">
        <f t="shared" si="1"/>
        <v/>
      </c>
      <c r="G59" s="1" t="str">
        <f>IF(AND(TONGHOP!O59="ThiTN",AND(TONGHOP!Q59&gt;120,TONGHOP!Q59&lt;=150),OR(TONGHOP!P59="LT",AND(TONGHOP!P59="TH",AND(TONGHOP!T59&lt;&gt;TONGHOP!X59,TONGHOP!T59&lt;&gt;TONGHOP!Y59)))),TONGHOP!T59,"")</f>
        <v/>
      </c>
      <c r="H59" s="1" t="str">
        <f>IF(AND(TONGHOP!O59="ThiTN",AND(TONGHOP!Q59&gt;120,TONGHOP!Q59&lt;=150),OR(TONGHOP!P59="LT",AND(TONGHOP!P59="TH",AND(TONGHOP!U59&lt;&gt;TONGHOP!X59,TONGHOP!U59&lt;&gt;TONGHOP!Y59)))),TONGHOP!U59,"")</f>
        <v/>
      </c>
      <c r="I59" s="1" t="str">
        <f t="shared" si="2"/>
        <v/>
      </c>
      <c r="J59" s="1" t="str">
        <f>IF(AND(TONGHOP!O59="ThiTN",TONGHOP!Q59&gt;150,OR(TONGHOP!P59="LT",AND(TONGHOP!P59="TH",AND(TONGHOP!T59&lt;&gt;TONGHOP!X59,TONGHOP!T59&lt;&gt;TONGHOP!Y59)))),TONGHOP!T59,"")</f>
        <v/>
      </c>
      <c r="K59" s="1" t="str">
        <f>IF(AND(TONGHOP!O59="ThiTN",TONGHOP!Q59&gt;150,OR(TONGHOP!P59="LT",AND(TONGHOP!P59="TH",AND(TONGHOP!U59&lt;&gt;TONGHOP!X59,TONGHOP!U59&lt;&gt;TONGHOP!Y59)))),TONGHOP!U59,"")</f>
        <v/>
      </c>
      <c r="L59" s="1" t="str">
        <f t="shared" si="3"/>
        <v/>
      </c>
    </row>
    <row r="60" spans="1:12">
      <c r="A60" s="1" t="str">
        <f>IF(AND(TONGHOP!O60="ThiTN",TONGHOP!Q60&lt;=90,OR(TONGHOP!P60="LT",AND(TONGHOP!P60="TH",AND(TONGHOP!T60&lt;&gt;TONGHOP!X60,TONGHOP!T60&lt;&gt;TONGHOP!Y60)))),TONGHOP!T60,"")</f>
        <v/>
      </c>
      <c r="B60" s="1" t="str">
        <f>IF(AND(TONGHOP!O60="ThiTN",TONGHOP!Q60&lt;=90,OR(TONGHOP!P60="LT",AND(TONGHOP!P60="TH",AND(TONGHOP!U60&lt;&gt;TONGHOP!X60,TONGHOP!U60&lt;&gt;TONGHOP!Y60)))),TONGHOP!U60,"")</f>
        <v/>
      </c>
      <c r="C60" s="1" t="str">
        <f t="shared" si="0"/>
        <v/>
      </c>
      <c r="D60" s="1" t="str">
        <f>IF(AND(TONGHOP!O60="ThiTN",AND(TONGHOP!Q60&gt;90,TONGHOP!Q60&lt;=120),OR(TONGHOP!P60="LT",AND(TONGHOP!P60="TH",AND(TONGHOP!T60&lt;&gt;TONGHOP!X60,TONGHOP!T60&lt;&gt;TONGHOP!Y60)))),TONGHOP!T60,"")</f>
        <v/>
      </c>
      <c r="E60" s="1" t="str">
        <f>IF(AND(TONGHOP!O60="ThiTN",AND(TONGHOP!Q60&gt;90,TONGHOP!Q60&lt;=120),OR(TONGHOP!P60="LT",AND(TONGHOP!P60="TH",AND(TONGHOP!U60&lt;&gt;TONGHOP!X60,TONGHOP!U60&lt;&gt;TONGHOP!Y60)))),TONGHOP!U60,"")</f>
        <v/>
      </c>
      <c r="F60" s="1" t="str">
        <f t="shared" si="1"/>
        <v/>
      </c>
      <c r="G60" s="1" t="str">
        <f>IF(AND(TONGHOP!O60="ThiTN",AND(TONGHOP!Q60&gt;120,TONGHOP!Q60&lt;=150),OR(TONGHOP!P60="LT",AND(TONGHOP!P60="TH",AND(TONGHOP!T60&lt;&gt;TONGHOP!X60,TONGHOP!T60&lt;&gt;TONGHOP!Y60)))),TONGHOP!T60,"")</f>
        <v/>
      </c>
      <c r="H60" s="1" t="str">
        <f>IF(AND(TONGHOP!O60="ThiTN",AND(TONGHOP!Q60&gt;120,TONGHOP!Q60&lt;=150),OR(TONGHOP!P60="LT",AND(TONGHOP!P60="TH",AND(TONGHOP!U60&lt;&gt;TONGHOP!X60,TONGHOP!U60&lt;&gt;TONGHOP!Y60)))),TONGHOP!U60,"")</f>
        <v/>
      </c>
      <c r="I60" s="1" t="str">
        <f t="shared" si="2"/>
        <v/>
      </c>
      <c r="J60" s="1" t="str">
        <f>IF(AND(TONGHOP!O60="ThiTN",TONGHOP!Q60&gt;150,OR(TONGHOP!P60="LT",AND(TONGHOP!P60="TH",AND(TONGHOP!T60&lt;&gt;TONGHOP!X60,TONGHOP!T60&lt;&gt;TONGHOP!Y60)))),TONGHOP!T60,"")</f>
        <v/>
      </c>
      <c r="K60" s="1" t="str">
        <f>IF(AND(TONGHOP!O60="ThiTN",TONGHOP!Q60&gt;150,OR(TONGHOP!P60="LT",AND(TONGHOP!P60="TH",AND(TONGHOP!U60&lt;&gt;TONGHOP!X60,TONGHOP!U60&lt;&gt;TONGHOP!Y60)))),TONGHOP!U60,"")</f>
        <v/>
      </c>
      <c r="L60" s="1" t="str">
        <f t="shared" si="3"/>
        <v/>
      </c>
    </row>
    <row r="61" spans="1:12">
      <c r="A61" s="1" t="str">
        <f>IF(AND(TONGHOP!O61="ThiTN",TONGHOP!Q61&lt;=90,OR(TONGHOP!P61="LT",AND(TONGHOP!P61="TH",AND(TONGHOP!T61&lt;&gt;TONGHOP!X61,TONGHOP!T61&lt;&gt;TONGHOP!Y61)))),TONGHOP!T61,"")</f>
        <v/>
      </c>
      <c r="B61" s="1" t="str">
        <f>IF(AND(TONGHOP!O61="ThiTN",TONGHOP!Q61&lt;=90,OR(TONGHOP!P61="LT",AND(TONGHOP!P61="TH",AND(TONGHOP!U61&lt;&gt;TONGHOP!X61,TONGHOP!U61&lt;&gt;TONGHOP!Y61)))),TONGHOP!U61,"")</f>
        <v/>
      </c>
      <c r="C61" s="1" t="str">
        <f t="shared" si="0"/>
        <v/>
      </c>
      <c r="D61" s="1" t="str">
        <f>IF(AND(TONGHOP!O61="ThiTN",AND(TONGHOP!Q61&gt;90,TONGHOP!Q61&lt;=120),OR(TONGHOP!P61="LT",AND(TONGHOP!P61="TH",AND(TONGHOP!T61&lt;&gt;TONGHOP!X61,TONGHOP!T61&lt;&gt;TONGHOP!Y61)))),TONGHOP!T61,"")</f>
        <v/>
      </c>
      <c r="E61" s="1" t="str">
        <f>IF(AND(TONGHOP!O61="ThiTN",AND(TONGHOP!Q61&gt;90,TONGHOP!Q61&lt;=120),OR(TONGHOP!P61="LT",AND(TONGHOP!P61="TH",AND(TONGHOP!U61&lt;&gt;TONGHOP!X61,TONGHOP!U61&lt;&gt;TONGHOP!Y61)))),TONGHOP!U61,"")</f>
        <v/>
      </c>
      <c r="F61" s="1" t="str">
        <f t="shared" si="1"/>
        <v/>
      </c>
      <c r="G61" s="1" t="str">
        <f>IF(AND(TONGHOP!O61="ThiTN",AND(TONGHOP!Q61&gt;120,TONGHOP!Q61&lt;=150),OR(TONGHOP!P61="LT",AND(TONGHOP!P61="TH",AND(TONGHOP!T61&lt;&gt;TONGHOP!X61,TONGHOP!T61&lt;&gt;TONGHOP!Y61)))),TONGHOP!T61,"")</f>
        <v/>
      </c>
      <c r="H61" s="1" t="str">
        <f>IF(AND(TONGHOP!O61="ThiTN",AND(TONGHOP!Q61&gt;120,TONGHOP!Q61&lt;=150),OR(TONGHOP!P61="LT",AND(TONGHOP!P61="TH",AND(TONGHOP!U61&lt;&gt;TONGHOP!X61,TONGHOP!U61&lt;&gt;TONGHOP!Y61)))),TONGHOP!U61,"")</f>
        <v/>
      </c>
      <c r="I61" s="1" t="str">
        <f t="shared" si="2"/>
        <v/>
      </c>
      <c r="J61" s="1" t="str">
        <f>IF(AND(TONGHOP!O61="ThiTN",TONGHOP!Q61&gt;150,OR(TONGHOP!P61="LT",AND(TONGHOP!P61="TH",AND(TONGHOP!T61&lt;&gt;TONGHOP!X61,TONGHOP!T61&lt;&gt;TONGHOP!Y61)))),TONGHOP!T61,"")</f>
        <v/>
      </c>
      <c r="K61" s="1" t="str">
        <f>IF(AND(TONGHOP!O61="ThiTN",TONGHOP!Q61&gt;150,OR(TONGHOP!P61="LT",AND(TONGHOP!P61="TH",AND(TONGHOP!U61&lt;&gt;TONGHOP!X61,TONGHOP!U61&lt;&gt;TONGHOP!Y61)))),TONGHOP!U61,"")</f>
        <v/>
      </c>
      <c r="L61" s="1" t="str">
        <f t="shared" si="3"/>
        <v/>
      </c>
    </row>
    <row r="62" spans="1:12">
      <c r="A62" s="1" t="str">
        <f>IF(AND(TONGHOP!O62="ThiTN",TONGHOP!Q62&lt;=90,OR(TONGHOP!P62="LT",AND(TONGHOP!P62="TH",AND(TONGHOP!T62&lt;&gt;TONGHOP!X62,TONGHOP!T62&lt;&gt;TONGHOP!Y62)))),TONGHOP!T62,"")</f>
        <v/>
      </c>
      <c r="B62" s="1" t="str">
        <f>IF(AND(TONGHOP!O62="ThiTN",TONGHOP!Q62&lt;=90,OR(TONGHOP!P62="LT",AND(TONGHOP!P62="TH",AND(TONGHOP!U62&lt;&gt;TONGHOP!X62,TONGHOP!U62&lt;&gt;TONGHOP!Y62)))),TONGHOP!U62,"")</f>
        <v/>
      </c>
      <c r="C62" s="1" t="str">
        <f t="shared" si="0"/>
        <v/>
      </c>
      <c r="D62" s="1" t="str">
        <f>IF(AND(TONGHOP!O62="ThiTN",AND(TONGHOP!Q62&gt;90,TONGHOP!Q62&lt;=120),OR(TONGHOP!P62="LT",AND(TONGHOP!P62="TH",AND(TONGHOP!T62&lt;&gt;TONGHOP!X62,TONGHOP!T62&lt;&gt;TONGHOP!Y62)))),TONGHOP!T62,"")</f>
        <v/>
      </c>
      <c r="E62" s="1" t="str">
        <f>IF(AND(TONGHOP!O62="ThiTN",AND(TONGHOP!Q62&gt;90,TONGHOP!Q62&lt;=120),OR(TONGHOP!P62="LT",AND(TONGHOP!P62="TH",AND(TONGHOP!U62&lt;&gt;TONGHOP!X62,TONGHOP!U62&lt;&gt;TONGHOP!Y62)))),TONGHOP!U62,"")</f>
        <v/>
      </c>
      <c r="F62" s="1" t="str">
        <f t="shared" si="1"/>
        <v/>
      </c>
      <c r="G62" s="1" t="str">
        <f>IF(AND(TONGHOP!O62="ThiTN",AND(TONGHOP!Q62&gt;120,TONGHOP!Q62&lt;=150),OR(TONGHOP!P62="LT",AND(TONGHOP!P62="TH",AND(TONGHOP!T62&lt;&gt;TONGHOP!X62,TONGHOP!T62&lt;&gt;TONGHOP!Y62)))),TONGHOP!T62,"")</f>
        <v/>
      </c>
      <c r="H62" s="1" t="str">
        <f>IF(AND(TONGHOP!O62="ThiTN",AND(TONGHOP!Q62&gt;120,TONGHOP!Q62&lt;=150),OR(TONGHOP!P62="LT",AND(TONGHOP!P62="TH",AND(TONGHOP!U62&lt;&gt;TONGHOP!X62,TONGHOP!U62&lt;&gt;TONGHOP!Y62)))),TONGHOP!U62,"")</f>
        <v/>
      </c>
      <c r="I62" s="1" t="str">
        <f t="shared" si="2"/>
        <v/>
      </c>
      <c r="J62" s="1" t="str">
        <f>IF(AND(TONGHOP!O62="ThiTN",TONGHOP!Q62&gt;150,OR(TONGHOP!P62="LT",AND(TONGHOP!P62="TH",AND(TONGHOP!T62&lt;&gt;TONGHOP!X62,TONGHOP!T62&lt;&gt;TONGHOP!Y62)))),TONGHOP!T62,"")</f>
        <v/>
      </c>
      <c r="K62" s="1" t="str">
        <f>IF(AND(TONGHOP!O62="ThiTN",TONGHOP!Q62&gt;150,OR(TONGHOP!P62="LT",AND(TONGHOP!P62="TH",AND(TONGHOP!U62&lt;&gt;TONGHOP!X62,TONGHOP!U62&lt;&gt;TONGHOP!Y62)))),TONGHOP!U62,"")</f>
        <v/>
      </c>
      <c r="L62" s="1" t="str">
        <f t="shared" si="3"/>
        <v/>
      </c>
    </row>
    <row r="63" spans="1:12">
      <c r="A63" s="1" t="str">
        <f>IF(AND(TONGHOP!O63="ThiTN",TONGHOP!Q63&lt;=90,OR(TONGHOP!P63="LT",AND(TONGHOP!P63="TH",AND(TONGHOP!T63&lt;&gt;TONGHOP!X63,TONGHOP!T63&lt;&gt;TONGHOP!Y63)))),TONGHOP!T63,"")</f>
        <v/>
      </c>
      <c r="B63" s="1" t="str">
        <f>IF(AND(TONGHOP!O63="ThiTN",TONGHOP!Q63&lt;=90,OR(TONGHOP!P63="LT",AND(TONGHOP!P63="TH",AND(TONGHOP!U63&lt;&gt;TONGHOP!X63,TONGHOP!U63&lt;&gt;TONGHOP!Y63)))),TONGHOP!U63,"")</f>
        <v/>
      </c>
      <c r="C63" s="1" t="str">
        <f t="shared" si="0"/>
        <v/>
      </c>
      <c r="D63" s="1" t="str">
        <f>IF(AND(TONGHOP!O63="ThiTN",AND(TONGHOP!Q63&gt;90,TONGHOP!Q63&lt;=120),OR(TONGHOP!P63="LT",AND(TONGHOP!P63="TH",AND(TONGHOP!T63&lt;&gt;TONGHOP!X63,TONGHOP!T63&lt;&gt;TONGHOP!Y63)))),TONGHOP!T63,"")</f>
        <v/>
      </c>
      <c r="E63" s="1" t="str">
        <f>IF(AND(TONGHOP!O63="ThiTN",AND(TONGHOP!Q63&gt;90,TONGHOP!Q63&lt;=120),OR(TONGHOP!P63="LT",AND(TONGHOP!P63="TH",AND(TONGHOP!U63&lt;&gt;TONGHOP!X63,TONGHOP!U63&lt;&gt;TONGHOP!Y63)))),TONGHOP!U63,"")</f>
        <v/>
      </c>
      <c r="F63" s="1" t="str">
        <f t="shared" si="1"/>
        <v/>
      </c>
      <c r="G63" s="1" t="str">
        <f>IF(AND(TONGHOP!O63="ThiTN",AND(TONGHOP!Q63&gt;120,TONGHOP!Q63&lt;=150),OR(TONGHOP!P63="LT",AND(TONGHOP!P63="TH",AND(TONGHOP!T63&lt;&gt;TONGHOP!X63,TONGHOP!T63&lt;&gt;TONGHOP!Y63)))),TONGHOP!T63,"")</f>
        <v/>
      </c>
      <c r="H63" s="1" t="str">
        <f>IF(AND(TONGHOP!O63="ThiTN",AND(TONGHOP!Q63&gt;120,TONGHOP!Q63&lt;=150),OR(TONGHOP!P63="LT",AND(TONGHOP!P63="TH",AND(TONGHOP!U63&lt;&gt;TONGHOP!X63,TONGHOP!U63&lt;&gt;TONGHOP!Y63)))),TONGHOP!U63,"")</f>
        <v/>
      </c>
      <c r="I63" s="1" t="str">
        <f t="shared" si="2"/>
        <v/>
      </c>
      <c r="J63" s="1" t="str">
        <f>IF(AND(TONGHOP!O63="ThiTN",TONGHOP!Q63&gt;150,OR(TONGHOP!P63="LT",AND(TONGHOP!P63="TH",AND(TONGHOP!T63&lt;&gt;TONGHOP!X63,TONGHOP!T63&lt;&gt;TONGHOP!Y63)))),TONGHOP!T63,"")</f>
        <v/>
      </c>
      <c r="K63" s="1" t="str">
        <f>IF(AND(TONGHOP!O63="ThiTN",TONGHOP!Q63&gt;150,OR(TONGHOP!P63="LT",AND(TONGHOP!P63="TH",AND(TONGHOP!U63&lt;&gt;TONGHOP!X63,TONGHOP!U63&lt;&gt;TONGHOP!Y63)))),TONGHOP!U63,"")</f>
        <v/>
      </c>
      <c r="L63" s="1" t="str">
        <f t="shared" si="3"/>
        <v/>
      </c>
    </row>
    <row r="64" spans="1:12">
      <c r="A64" s="1" t="str">
        <f>IF(AND(TONGHOP!O64="ThiTN",TONGHOP!Q64&lt;=90,OR(TONGHOP!P64="LT",AND(TONGHOP!P64="TH",AND(TONGHOP!T64&lt;&gt;TONGHOP!X64,TONGHOP!T64&lt;&gt;TONGHOP!Y64)))),TONGHOP!T64,"")</f>
        <v/>
      </c>
      <c r="B64" s="1" t="str">
        <f>IF(AND(TONGHOP!O64="ThiTN",TONGHOP!Q64&lt;=90,OR(TONGHOP!P64="LT",AND(TONGHOP!P64="TH",AND(TONGHOP!U64&lt;&gt;TONGHOP!X64,TONGHOP!U64&lt;&gt;TONGHOP!Y64)))),TONGHOP!U64,"")</f>
        <v/>
      </c>
      <c r="C64" s="1" t="str">
        <f t="shared" si="0"/>
        <v/>
      </c>
      <c r="D64" s="1" t="str">
        <f>IF(AND(TONGHOP!O64="ThiTN",AND(TONGHOP!Q64&gt;90,TONGHOP!Q64&lt;=120),OR(TONGHOP!P64="LT",AND(TONGHOP!P64="TH",AND(TONGHOP!T64&lt;&gt;TONGHOP!X64,TONGHOP!T64&lt;&gt;TONGHOP!Y64)))),TONGHOP!T64,"")</f>
        <v/>
      </c>
      <c r="E64" s="1" t="str">
        <f>IF(AND(TONGHOP!O64="ThiTN",AND(TONGHOP!Q64&gt;90,TONGHOP!Q64&lt;=120),OR(TONGHOP!P64="LT",AND(TONGHOP!P64="TH",AND(TONGHOP!U64&lt;&gt;TONGHOP!X64,TONGHOP!U64&lt;&gt;TONGHOP!Y64)))),TONGHOP!U64,"")</f>
        <v/>
      </c>
      <c r="F64" s="1" t="str">
        <f t="shared" si="1"/>
        <v/>
      </c>
      <c r="G64" s="1" t="str">
        <f>IF(AND(TONGHOP!O64="ThiTN",AND(TONGHOP!Q64&gt;120,TONGHOP!Q64&lt;=150),OR(TONGHOP!P64="LT",AND(TONGHOP!P64="TH",AND(TONGHOP!T64&lt;&gt;TONGHOP!X64,TONGHOP!T64&lt;&gt;TONGHOP!Y64)))),TONGHOP!T64,"")</f>
        <v/>
      </c>
      <c r="H64" s="1" t="str">
        <f>IF(AND(TONGHOP!O64="ThiTN",AND(TONGHOP!Q64&gt;120,TONGHOP!Q64&lt;=150),OR(TONGHOP!P64="LT",AND(TONGHOP!P64="TH",AND(TONGHOP!U64&lt;&gt;TONGHOP!X64,TONGHOP!U64&lt;&gt;TONGHOP!Y64)))),TONGHOP!U64,"")</f>
        <v/>
      </c>
      <c r="I64" s="1" t="str">
        <f t="shared" si="2"/>
        <v/>
      </c>
      <c r="J64" s="1" t="str">
        <f>IF(AND(TONGHOP!O64="ThiTN",TONGHOP!Q64&gt;150,OR(TONGHOP!P64="LT",AND(TONGHOP!P64="TH",AND(TONGHOP!T64&lt;&gt;TONGHOP!X64,TONGHOP!T64&lt;&gt;TONGHOP!Y64)))),TONGHOP!T64,"")</f>
        <v/>
      </c>
      <c r="K64" s="1" t="str">
        <f>IF(AND(TONGHOP!O64="ThiTN",TONGHOP!Q64&gt;150,OR(TONGHOP!P64="LT",AND(TONGHOP!P64="TH",AND(TONGHOP!U64&lt;&gt;TONGHOP!X64,TONGHOP!U64&lt;&gt;TONGHOP!Y64)))),TONGHOP!U64,"")</f>
        <v/>
      </c>
      <c r="L64" s="1" t="str">
        <f t="shared" si="3"/>
        <v/>
      </c>
    </row>
    <row r="65" spans="1:12">
      <c r="A65" s="1" t="str">
        <f>IF(AND(TONGHOP!O65="ThiTN",TONGHOP!Q65&lt;=90,OR(TONGHOP!P65="LT",AND(TONGHOP!P65="TH",AND(TONGHOP!T65&lt;&gt;TONGHOP!X65,TONGHOP!T65&lt;&gt;TONGHOP!Y65)))),TONGHOP!T65,"")</f>
        <v/>
      </c>
      <c r="B65" s="1" t="str">
        <f>IF(AND(TONGHOP!O65="ThiTN",TONGHOP!Q65&lt;=90,OR(TONGHOP!P65="LT",AND(TONGHOP!P65="TH",AND(TONGHOP!U65&lt;&gt;TONGHOP!X65,TONGHOP!U65&lt;&gt;TONGHOP!Y65)))),TONGHOP!U65,"")</f>
        <v/>
      </c>
      <c r="C65" s="1" t="str">
        <f t="shared" si="0"/>
        <v/>
      </c>
      <c r="D65" s="1" t="str">
        <f>IF(AND(TONGHOP!O65="ThiTN",AND(TONGHOP!Q65&gt;90,TONGHOP!Q65&lt;=120),OR(TONGHOP!P65="LT",AND(TONGHOP!P65="TH",AND(TONGHOP!T65&lt;&gt;TONGHOP!X65,TONGHOP!T65&lt;&gt;TONGHOP!Y65)))),TONGHOP!T65,"")</f>
        <v/>
      </c>
      <c r="E65" s="1" t="str">
        <f>IF(AND(TONGHOP!O65="ThiTN",AND(TONGHOP!Q65&gt;90,TONGHOP!Q65&lt;=120),OR(TONGHOP!P65="LT",AND(TONGHOP!P65="TH",AND(TONGHOP!U65&lt;&gt;TONGHOP!X65,TONGHOP!U65&lt;&gt;TONGHOP!Y65)))),TONGHOP!U65,"")</f>
        <v/>
      </c>
      <c r="F65" s="1" t="str">
        <f t="shared" si="1"/>
        <v/>
      </c>
      <c r="G65" s="1" t="str">
        <f>IF(AND(TONGHOP!O65="ThiTN",AND(TONGHOP!Q65&gt;120,TONGHOP!Q65&lt;=150),OR(TONGHOP!P65="LT",AND(TONGHOP!P65="TH",AND(TONGHOP!T65&lt;&gt;TONGHOP!X65,TONGHOP!T65&lt;&gt;TONGHOP!Y65)))),TONGHOP!T65,"")</f>
        <v/>
      </c>
      <c r="H65" s="1" t="str">
        <f>IF(AND(TONGHOP!O65="ThiTN",AND(TONGHOP!Q65&gt;120,TONGHOP!Q65&lt;=150),OR(TONGHOP!P65="LT",AND(TONGHOP!P65="TH",AND(TONGHOP!U65&lt;&gt;TONGHOP!X65,TONGHOP!U65&lt;&gt;TONGHOP!Y65)))),TONGHOP!U65,"")</f>
        <v/>
      </c>
      <c r="I65" s="1" t="str">
        <f t="shared" si="2"/>
        <v/>
      </c>
      <c r="J65" s="1" t="str">
        <f>IF(AND(TONGHOP!O65="ThiTN",TONGHOP!Q65&gt;150,OR(TONGHOP!P65="LT",AND(TONGHOP!P65="TH",AND(TONGHOP!T65&lt;&gt;TONGHOP!X65,TONGHOP!T65&lt;&gt;TONGHOP!Y65)))),TONGHOP!T65,"")</f>
        <v/>
      </c>
      <c r="K65" s="1" t="str">
        <f>IF(AND(TONGHOP!O65="ThiTN",TONGHOP!Q65&gt;150,OR(TONGHOP!P65="LT",AND(TONGHOP!P65="TH",AND(TONGHOP!U65&lt;&gt;TONGHOP!X65,TONGHOP!U65&lt;&gt;TONGHOP!Y65)))),TONGHOP!U65,"")</f>
        <v/>
      </c>
      <c r="L65" s="1" t="str">
        <f t="shared" si="3"/>
        <v/>
      </c>
    </row>
    <row r="66" spans="1:12">
      <c r="A66" s="1" t="str">
        <f>IF(AND(TONGHOP!O66="ThiTN",TONGHOP!Q66&lt;=90,OR(TONGHOP!P66="LT",AND(TONGHOP!P66="TH",AND(TONGHOP!T66&lt;&gt;TONGHOP!X66,TONGHOP!T66&lt;&gt;TONGHOP!Y66)))),TONGHOP!T66,"")</f>
        <v/>
      </c>
      <c r="B66" s="1" t="str">
        <f>IF(AND(TONGHOP!O66="ThiTN",TONGHOP!Q66&lt;=90,OR(TONGHOP!P66="LT",AND(TONGHOP!P66="TH",AND(TONGHOP!U66&lt;&gt;TONGHOP!X66,TONGHOP!U66&lt;&gt;TONGHOP!Y66)))),TONGHOP!U66,"")</f>
        <v/>
      </c>
      <c r="C66" s="1" t="str">
        <f t="shared" si="0"/>
        <v/>
      </c>
      <c r="D66" s="1" t="str">
        <f>IF(AND(TONGHOP!O66="ThiTN",AND(TONGHOP!Q66&gt;90,TONGHOP!Q66&lt;=120),OR(TONGHOP!P66="LT",AND(TONGHOP!P66="TH",AND(TONGHOP!T66&lt;&gt;TONGHOP!X66,TONGHOP!T66&lt;&gt;TONGHOP!Y66)))),TONGHOP!T66,"")</f>
        <v/>
      </c>
      <c r="E66" s="1" t="str">
        <f>IF(AND(TONGHOP!O66="ThiTN",AND(TONGHOP!Q66&gt;90,TONGHOP!Q66&lt;=120),OR(TONGHOP!P66="LT",AND(TONGHOP!P66="TH",AND(TONGHOP!U66&lt;&gt;TONGHOP!X66,TONGHOP!U66&lt;&gt;TONGHOP!Y66)))),TONGHOP!U66,"")</f>
        <v/>
      </c>
      <c r="F66" s="1" t="str">
        <f t="shared" si="1"/>
        <v/>
      </c>
      <c r="G66" s="1" t="str">
        <f>IF(AND(TONGHOP!O66="ThiTN",AND(TONGHOP!Q66&gt;120,TONGHOP!Q66&lt;=150),OR(TONGHOP!P66="LT",AND(TONGHOP!P66="TH",AND(TONGHOP!T66&lt;&gt;TONGHOP!X66,TONGHOP!T66&lt;&gt;TONGHOP!Y66)))),TONGHOP!T66,"")</f>
        <v/>
      </c>
      <c r="H66" s="1" t="str">
        <f>IF(AND(TONGHOP!O66="ThiTN",AND(TONGHOP!Q66&gt;120,TONGHOP!Q66&lt;=150),OR(TONGHOP!P66="LT",AND(TONGHOP!P66="TH",AND(TONGHOP!U66&lt;&gt;TONGHOP!X66,TONGHOP!U66&lt;&gt;TONGHOP!Y66)))),TONGHOP!U66,"")</f>
        <v/>
      </c>
      <c r="I66" s="1" t="str">
        <f t="shared" si="2"/>
        <v/>
      </c>
      <c r="J66" s="1" t="str">
        <f>IF(AND(TONGHOP!O66="ThiTN",TONGHOP!Q66&gt;150,OR(TONGHOP!P66="LT",AND(TONGHOP!P66="TH",AND(TONGHOP!T66&lt;&gt;TONGHOP!X66,TONGHOP!T66&lt;&gt;TONGHOP!Y66)))),TONGHOP!T66,"")</f>
        <v/>
      </c>
      <c r="K66" s="1" t="str">
        <f>IF(AND(TONGHOP!O66="ThiTN",TONGHOP!Q66&gt;150,OR(TONGHOP!P66="LT",AND(TONGHOP!P66="TH",AND(TONGHOP!U66&lt;&gt;TONGHOP!X66,TONGHOP!U66&lt;&gt;TONGHOP!Y66)))),TONGHOP!U66,"")</f>
        <v/>
      </c>
      <c r="L66" s="1" t="str">
        <f t="shared" si="3"/>
        <v/>
      </c>
    </row>
    <row r="67" spans="1:12">
      <c r="A67" s="1" t="str">
        <f>IF(AND(TONGHOP!O67="ThiTN",TONGHOP!Q67&lt;=90,OR(TONGHOP!P67="LT",AND(TONGHOP!P67="TH",AND(TONGHOP!T67&lt;&gt;TONGHOP!X67,TONGHOP!T67&lt;&gt;TONGHOP!Y67)))),TONGHOP!T67,"")</f>
        <v/>
      </c>
      <c r="B67" s="1" t="str">
        <f>IF(AND(TONGHOP!O67="ThiTN",TONGHOP!Q67&lt;=90,OR(TONGHOP!P67="LT",AND(TONGHOP!P67="TH",AND(TONGHOP!U67&lt;&gt;TONGHOP!X67,TONGHOP!U67&lt;&gt;TONGHOP!Y67)))),TONGHOP!U67,"")</f>
        <v/>
      </c>
      <c r="C67" s="1" t="str">
        <f t="shared" ref="C67:C130" si="4">IF(AND(A67="",B67=""),"",1.2)</f>
        <v/>
      </c>
      <c r="D67" s="1" t="str">
        <f>IF(AND(TONGHOP!O67="ThiTN",AND(TONGHOP!Q67&gt;90,TONGHOP!Q67&lt;=120),OR(TONGHOP!P67="LT",AND(TONGHOP!P67="TH",AND(TONGHOP!T67&lt;&gt;TONGHOP!X67,TONGHOP!T67&lt;&gt;TONGHOP!Y67)))),TONGHOP!T67,"")</f>
        <v/>
      </c>
      <c r="E67" s="1" t="str">
        <f>IF(AND(TONGHOP!O67="ThiTN",AND(TONGHOP!Q67&gt;90,TONGHOP!Q67&lt;=120),OR(TONGHOP!P67="LT",AND(TONGHOP!P67="TH",AND(TONGHOP!U67&lt;&gt;TONGHOP!X67,TONGHOP!U67&lt;&gt;TONGHOP!Y67)))),TONGHOP!U67,"")</f>
        <v/>
      </c>
      <c r="F67" s="1" t="str">
        <f t="shared" ref="F67:F130" si="5">IF(AND(D67="",E67=""),"",1.6)</f>
        <v/>
      </c>
      <c r="G67" s="1" t="str">
        <f>IF(AND(TONGHOP!O67="ThiTN",AND(TONGHOP!Q67&gt;120,TONGHOP!Q67&lt;=150),OR(TONGHOP!P67="LT",AND(TONGHOP!P67="TH",AND(TONGHOP!T67&lt;&gt;TONGHOP!X67,TONGHOP!T67&lt;&gt;TONGHOP!Y67)))),TONGHOP!T67,"")</f>
        <v/>
      </c>
      <c r="H67" s="1" t="str">
        <f>IF(AND(TONGHOP!O67="ThiTN",AND(TONGHOP!Q67&gt;120,TONGHOP!Q67&lt;=150),OR(TONGHOP!P67="LT",AND(TONGHOP!P67="TH",AND(TONGHOP!U67&lt;&gt;TONGHOP!X67,TONGHOP!U67&lt;&gt;TONGHOP!Y67)))),TONGHOP!U67,"")</f>
        <v/>
      </c>
      <c r="I67" s="1" t="str">
        <f t="shared" ref="I67:I130" si="6">IF(AND(G67="",H67=""),"",2)</f>
        <v/>
      </c>
      <c r="J67" s="1" t="str">
        <f>IF(AND(TONGHOP!O67="ThiTN",TONGHOP!Q67&gt;150,OR(TONGHOP!P67="LT",AND(TONGHOP!P67="TH",AND(TONGHOP!T67&lt;&gt;TONGHOP!X67,TONGHOP!T67&lt;&gt;TONGHOP!Y67)))),TONGHOP!T67,"")</f>
        <v/>
      </c>
      <c r="K67" s="1" t="str">
        <f>IF(AND(TONGHOP!O67="ThiTN",TONGHOP!Q67&gt;150,OR(TONGHOP!P67="LT",AND(TONGHOP!P67="TH",AND(TONGHOP!U67&lt;&gt;TONGHOP!X67,TONGHOP!U67&lt;&gt;TONGHOP!Y67)))),TONGHOP!U67,"")</f>
        <v/>
      </c>
      <c r="L67" s="1" t="str">
        <f t="shared" ref="L67:L130" si="7">IF(AND(J67="",K67=""),"",2.5)</f>
        <v/>
      </c>
    </row>
    <row r="68" spans="1:12">
      <c r="A68" s="1" t="str">
        <f>IF(AND(TONGHOP!O68="ThiTN",TONGHOP!Q68&lt;=90,OR(TONGHOP!P68="LT",AND(TONGHOP!P68="TH",AND(TONGHOP!T68&lt;&gt;TONGHOP!X68,TONGHOP!T68&lt;&gt;TONGHOP!Y68)))),TONGHOP!T68,"")</f>
        <v/>
      </c>
      <c r="B68" s="1" t="str">
        <f>IF(AND(TONGHOP!O68="ThiTN",TONGHOP!Q68&lt;=90,OR(TONGHOP!P68="LT",AND(TONGHOP!P68="TH",AND(TONGHOP!U68&lt;&gt;TONGHOP!X68,TONGHOP!U68&lt;&gt;TONGHOP!Y68)))),TONGHOP!U68,"")</f>
        <v/>
      </c>
      <c r="C68" s="1" t="str">
        <f t="shared" si="4"/>
        <v/>
      </c>
      <c r="D68" s="1" t="str">
        <f>IF(AND(TONGHOP!O68="ThiTN",AND(TONGHOP!Q68&gt;90,TONGHOP!Q68&lt;=120),OR(TONGHOP!P68="LT",AND(TONGHOP!P68="TH",AND(TONGHOP!T68&lt;&gt;TONGHOP!X68,TONGHOP!T68&lt;&gt;TONGHOP!Y68)))),TONGHOP!T68,"")</f>
        <v/>
      </c>
      <c r="E68" s="1" t="str">
        <f>IF(AND(TONGHOP!O68="ThiTN",AND(TONGHOP!Q68&gt;90,TONGHOP!Q68&lt;=120),OR(TONGHOP!P68="LT",AND(TONGHOP!P68="TH",AND(TONGHOP!U68&lt;&gt;TONGHOP!X68,TONGHOP!U68&lt;&gt;TONGHOP!Y68)))),TONGHOP!U68,"")</f>
        <v/>
      </c>
      <c r="F68" s="1" t="str">
        <f t="shared" si="5"/>
        <v/>
      </c>
      <c r="G68" s="1" t="str">
        <f>IF(AND(TONGHOP!O68="ThiTN",AND(TONGHOP!Q68&gt;120,TONGHOP!Q68&lt;=150),OR(TONGHOP!P68="LT",AND(TONGHOP!P68="TH",AND(TONGHOP!T68&lt;&gt;TONGHOP!X68,TONGHOP!T68&lt;&gt;TONGHOP!Y68)))),TONGHOP!T68,"")</f>
        <v/>
      </c>
      <c r="H68" s="1" t="str">
        <f>IF(AND(TONGHOP!O68="ThiTN",AND(TONGHOP!Q68&gt;120,TONGHOP!Q68&lt;=150),OR(TONGHOP!P68="LT",AND(TONGHOP!P68="TH",AND(TONGHOP!U68&lt;&gt;TONGHOP!X68,TONGHOP!U68&lt;&gt;TONGHOP!Y68)))),TONGHOP!U68,"")</f>
        <v/>
      </c>
      <c r="I68" s="1" t="str">
        <f t="shared" si="6"/>
        <v/>
      </c>
      <c r="J68" s="1" t="str">
        <f>IF(AND(TONGHOP!O68="ThiTN",TONGHOP!Q68&gt;150,OR(TONGHOP!P68="LT",AND(TONGHOP!P68="TH",AND(TONGHOP!T68&lt;&gt;TONGHOP!X68,TONGHOP!T68&lt;&gt;TONGHOP!Y68)))),TONGHOP!T68,"")</f>
        <v/>
      </c>
      <c r="K68" s="1" t="str">
        <f>IF(AND(TONGHOP!O68="ThiTN",TONGHOP!Q68&gt;150,OR(TONGHOP!P68="LT",AND(TONGHOP!P68="TH",AND(TONGHOP!U68&lt;&gt;TONGHOP!X68,TONGHOP!U68&lt;&gt;TONGHOP!Y68)))),TONGHOP!U68,"")</f>
        <v/>
      </c>
      <c r="L68" s="1" t="str">
        <f t="shared" si="7"/>
        <v/>
      </c>
    </row>
    <row r="69" spans="1:12">
      <c r="A69" s="1" t="str">
        <f>IF(AND(TONGHOP!O69="ThiTN",TONGHOP!Q69&lt;=90,OR(TONGHOP!P69="LT",AND(TONGHOP!P69="TH",AND(TONGHOP!T69&lt;&gt;TONGHOP!X69,TONGHOP!T69&lt;&gt;TONGHOP!Y69)))),TONGHOP!T69,"")</f>
        <v/>
      </c>
      <c r="B69" s="1" t="str">
        <f>IF(AND(TONGHOP!O69="ThiTN",TONGHOP!Q69&lt;=90,OR(TONGHOP!P69="LT",AND(TONGHOP!P69="TH",AND(TONGHOP!U69&lt;&gt;TONGHOP!X69,TONGHOP!U69&lt;&gt;TONGHOP!Y69)))),TONGHOP!U69,"")</f>
        <v/>
      </c>
      <c r="C69" s="1" t="str">
        <f t="shared" si="4"/>
        <v/>
      </c>
      <c r="D69" s="1" t="str">
        <f>IF(AND(TONGHOP!O69="ThiTN",AND(TONGHOP!Q69&gt;90,TONGHOP!Q69&lt;=120),OR(TONGHOP!P69="LT",AND(TONGHOP!P69="TH",AND(TONGHOP!T69&lt;&gt;TONGHOP!X69,TONGHOP!T69&lt;&gt;TONGHOP!Y69)))),TONGHOP!T69,"")</f>
        <v/>
      </c>
      <c r="E69" s="1" t="str">
        <f>IF(AND(TONGHOP!O69="ThiTN",AND(TONGHOP!Q69&gt;90,TONGHOP!Q69&lt;=120),OR(TONGHOP!P69="LT",AND(TONGHOP!P69="TH",AND(TONGHOP!U69&lt;&gt;TONGHOP!X69,TONGHOP!U69&lt;&gt;TONGHOP!Y69)))),TONGHOP!U69,"")</f>
        <v/>
      </c>
      <c r="F69" s="1" t="str">
        <f t="shared" si="5"/>
        <v/>
      </c>
      <c r="G69" s="1" t="str">
        <f>IF(AND(TONGHOP!O69="ThiTN",AND(TONGHOP!Q69&gt;120,TONGHOP!Q69&lt;=150),OR(TONGHOP!P69="LT",AND(TONGHOP!P69="TH",AND(TONGHOP!T69&lt;&gt;TONGHOP!X69,TONGHOP!T69&lt;&gt;TONGHOP!Y69)))),TONGHOP!T69,"")</f>
        <v/>
      </c>
      <c r="H69" s="1" t="str">
        <f>IF(AND(TONGHOP!O69="ThiTN",AND(TONGHOP!Q69&gt;120,TONGHOP!Q69&lt;=150),OR(TONGHOP!P69="LT",AND(TONGHOP!P69="TH",AND(TONGHOP!U69&lt;&gt;TONGHOP!X69,TONGHOP!U69&lt;&gt;TONGHOP!Y69)))),TONGHOP!U69,"")</f>
        <v/>
      </c>
      <c r="I69" s="1" t="str">
        <f t="shared" si="6"/>
        <v/>
      </c>
      <c r="J69" s="1" t="str">
        <f>IF(AND(TONGHOP!O69="ThiTN",TONGHOP!Q69&gt;150,OR(TONGHOP!P69="LT",AND(TONGHOP!P69="TH",AND(TONGHOP!T69&lt;&gt;TONGHOP!X69,TONGHOP!T69&lt;&gt;TONGHOP!Y69)))),TONGHOP!T69,"")</f>
        <v/>
      </c>
      <c r="K69" s="1" t="str">
        <f>IF(AND(TONGHOP!O69="ThiTN",TONGHOP!Q69&gt;150,OR(TONGHOP!P69="LT",AND(TONGHOP!P69="TH",AND(TONGHOP!U69&lt;&gt;TONGHOP!X69,TONGHOP!U69&lt;&gt;TONGHOP!Y69)))),TONGHOP!U69,"")</f>
        <v/>
      </c>
      <c r="L69" s="1" t="str">
        <f t="shared" si="7"/>
        <v/>
      </c>
    </row>
    <row r="70" spans="1:12">
      <c r="A70" s="1" t="str">
        <f>IF(AND(TONGHOP!O70="ThiTN",TONGHOP!Q70&lt;=90,OR(TONGHOP!P70="LT",AND(TONGHOP!P70="TH",AND(TONGHOP!T70&lt;&gt;TONGHOP!X70,TONGHOP!T70&lt;&gt;TONGHOP!Y70)))),TONGHOP!T70,"")</f>
        <v/>
      </c>
      <c r="B70" s="1" t="str">
        <f>IF(AND(TONGHOP!O70="ThiTN",TONGHOP!Q70&lt;=90,OR(TONGHOP!P70="LT",AND(TONGHOP!P70="TH",AND(TONGHOP!U70&lt;&gt;TONGHOP!X70,TONGHOP!U70&lt;&gt;TONGHOP!Y70)))),TONGHOP!U70,"")</f>
        <v/>
      </c>
      <c r="C70" s="1" t="str">
        <f t="shared" si="4"/>
        <v/>
      </c>
      <c r="D70" s="1" t="str">
        <f>IF(AND(TONGHOP!O70="ThiTN",AND(TONGHOP!Q70&gt;90,TONGHOP!Q70&lt;=120),OR(TONGHOP!P70="LT",AND(TONGHOP!P70="TH",AND(TONGHOP!T70&lt;&gt;TONGHOP!X70,TONGHOP!T70&lt;&gt;TONGHOP!Y70)))),TONGHOP!T70,"")</f>
        <v/>
      </c>
      <c r="E70" s="1" t="str">
        <f>IF(AND(TONGHOP!O70="ThiTN",AND(TONGHOP!Q70&gt;90,TONGHOP!Q70&lt;=120),OR(TONGHOP!P70="LT",AND(TONGHOP!P70="TH",AND(TONGHOP!U70&lt;&gt;TONGHOP!X70,TONGHOP!U70&lt;&gt;TONGHOP!Y70)))),TONGHOP!U70,"")</f>
        <v/>
      </c>
      <c r="F70" s="1" t="str">
        <f t="shared" si="5"/>
        <v/>
      </c>
      <c r="G70" s="1" t="str">
        <f>IF(AND(TONGHOP!O70="ThiTN",AND(TONGHOP!Q70&gt;120,TONGHOP!Q70&lt;=150),OR(TONGHOP!P70="LT",AND(TONGHOP!P70="TH",AND(TONGHOP!T70&lt;&gt;TONGHOP!X70,TONGHOP!T70&lt;&gt;TONGHOP!Y70)))),TONGHOP!T70,"")</f>
        <v/>
      </c>
      <c r="H70" s="1" t="str">
        <f>IF(AND(TONGHOP!O70="ThiTN",AND(TONGHOP!Q70&gt;120,TONGHOP!Q70&lt;=150),OR(TONGHOP!P70="LT",AND(TONGHOP!P70="TH",AND(TONGHOP!U70&lt;&gt;TONGHOP!X70,TONGHOP!U70&lt;&gt;TONGHOP!Y70)))),TONGHOP!U70,"")</f>
        <v/>
      </c>
      <c r="I70" s="1" t="str">
        <f t="shared" si="6"/>
        <v/>
      </c>
      <c r="J70" s="1" t="str">
        <f>IF(AND(TONGHOP!O70="ThiTN",TONGHOP!Q70&gt;150,OR(TONGHOP!P70="LT",AND(TONGHOP!P70="TH",AND(TONGHOP!T70&lt;&gt;TONGHOP!X70,TONGHOP!T70&lt;&gt;TONGHOP!Y70)))),TONGHOP!T70,"")</f>
        <v/>
      </c>
      <c r="K70" s="1" t="str">
        <f>IF(AND(TONGHOP!O70="ThiTN",TONGHOP!Q70&gt;150,OR(TONGHOP!P70="LT",AND(TONGHOP!P70="TH",AND(TONGHOP!U70&lt;&gt;TONGHOP!X70,TONGHOP!U70&lt;&gt;TONGHOP!Y70)))),TONGHOP!U70,"")</f>
        <v/>
      </c>
      <c r="L70" s="1" t="str">
        <f t="shared" si="7"/>
        <v/>
      </c>
    </row>
    <row r="71" spans="1:12">
      <c r="A71" s="1" t="str">
        <f>IF(AND(TONGHOP!O71="ThiTN",TONGHOP!Q71&lt;=90,OR(TONGHOP!P71="LT",AND(TONGHOP!P71="TH",AND(TONGHOP!T71&lt;&gt;TONGHOP!X71,TONGHOP!T71&lt;&gt;TONGHOP!Y71)))),TONGHOP!T71,"")</f>
        <v/>
      </c>
      <c r="B71" s="1" t="str">
        <f>IF(AND(TONGHOP!O71="ThiTN",TONGHOP!Q71&lt;=90,OR(TONGHOP!P71="LT",AND(TONGHOP!P71="TH",AND(TONGHOP!U71&lt;&gt;TONGHOP!X71,TONGHOP!U71&lt;&gt;TONGHOP!Y71)))),TONGHOP!U71,"")</f>
        <v/>
      </c>
      <c r="C71" s="1" t="str">
        <f t="shared" si="4"/>
        <v/>
      </c>
      <c r="D71" s="1" t="str">
        <f>IF(AND(TONGHOP!O71="ThiTN",AND(TONGHOP!Q71&gt;90,TONGHOP!Q71&lt;=120),OR(TONGHOP!P71="LT",AND(TONGHOP!P71="TH",AND(TONGHOP!T71&lt;&gt;TONGHOP!X71,TONGHOP!T71&lt;&gt;TONGHOP!Y71)))),TONGHOP!T71,"")</f>
        <v/>
      </c>
      <c r="E71" s="1" t="str">
        <f>IF(AND(TONGHOP!O71="ThiTN",AND(TONGHOP!Q71&gt;90,TONGHOP!Q71&lt;=120),OR(TONGHOP!P71="LT",AND(TONGHOP!P71="TH",AND(TONGHOP!U71&lt;&gt;TONGHOP!X71,TONGHOP!U71&lt;&gt;TONGHOP!Y71)))),TONGHOP!U71,"")</f>
        <v/>
      </c>
      <c r="F71" s="1" t="str">
        <f t="shared" si="5"/>
        <v/>
      </c>
      <c r="G71" s="1" t="str">
        <f>IF(AND(TONGHOP!O71="ThiTN",AND(TONGHOP!Q71&gt;120,TONGHOP!Q71&lt;=150),OR(TONGHOP!P71="LT",AND(TONGHOP!P71="TH",AND(TONGHOP!T71&lt;&gt;TONGHOP!X71,TONGHOP!T71&lt;&gt;TONGHOP!Y71)))),TONGHOP!T71,"")</f>
        <v/>
      </c>
      <c r="H71" s="1" t="str">
        <f>IF(AND(TONGHOP!O71="ThiTN",AND(TONGHOP!Q71&gt;120,TONGHOP!Q71&lt;=150),OR(TONGHOP!P71="LT",AND(TONGHOP!P71="TH",AND(TONGHOP!U71&lt;&gt;TONGHOP!X71,TONGHOP!U71&lt;&gt;TONGHOP!Y71)))),TONGHOP!U71,"")</f>
        <v/>
      </c>
      <c r="I71" s="1" t="str">
        <f t="shared" si="6"/>
        <v/>
      </c>
      <c r="J71" s="1" t="str">
        <f>IF(AND(TONGHOP!O71="ThiTN",TONGHOP!Q71&gt;150,OR(TONGHOP!P71="LT",AND(TONGHOP!P71="TH",AND(TONGHOP!T71&lt;&gt;TONGHOP!X71,TONGHOP!T71&lt;&gt;TONGHOP!Y71)))),TONGHOP!T71,"")</f>
        <v/>
      </c>
      <c r="K71" s="1" t="str">
        <f>IF(AND(TONGHOP!O71="ThiTN",TONGHOP!Q71&gt;150,OR(TONGHOP!P71="LT",AND(TONGHOP!P71="TH",AND(TONGHOP!U71&lt;&gt;TONGHOP!X71,TONGHOP!U71&lt;&gt;TONGHOP!Y71)))),TONGHOP!U71,"")</f>
        <v/>
      </c>
      <c r="L71" s="1" t="str">
        <f t="shared" si="7"/>
        <v/>
      </c>
    </row>
    <row r="72" spans="1:12">
      <c r="A72" s="1" t="str">
        <f>IF(AND(TONGHOP!O72="ThiTN",TONGHOP!Q72&lt;=90,OR(TONGHOP!P72="LT",AND(TONGHOP!P72="TH",AND(TONGHOP!T72&lt;&gt;TONGHOP!X72,TONGHOP!T72&lt;&gt;TONGHOP!Y72)))),TONGHOP!T72,"")</f>
        <v/>
      </c>
      <c r="B72" s="1" t="str">
        <f>IF(AND(TONGHOP!O72="ThiTN",TONGHOP!Q72&lt;=90,OR(TONGHOP!P72="LT",AND(TONGHOP!P72="TH",AND(TONGHOP!U72&lt;&gt;TONGHOP!X72,TONGHOP!U72&lt;&gt;TONGHOP!Y72)))),TONGHOP!U72,"")</f>
        <v/>
      </c>
      <c r="C72" s="1" t="str">
        <f t="shared" si="4"/>
        <v/>
      </c>
      <c r="D72" s="1" t="str">
        <f>IF(AND(TONGHOP!O72="ThiTN",AND(TONGHOP!Q72&gt;90,TONGHOP!Q72&lt;=120),OR(TONGHOP!P72="LT",AND(TONGHOP!P72="TH",AND(TONGHOP!T72&lt;&gt;TONGHOP!X72,TONGHOP!T72&lt;&gt;TONGHOP!Y72)))),TONGHOP!T72,"")</f>
        <v/>
      </c>
      <c r="E72" s="1" t="str">
        <f>IF(AND(TONGHOP!O72="ThiTN",AND(TONGHOP!Q72&gt;90,TONGHOP!Q72&lt;=120),OR(TONGHOP!P72="LT",AND(TONGHOP!P72="TH",AND(TONGHOP!U72&lt;&gt;TONGHOP!X72,TONGHOP!U72&lt;&gt;TONGHOP!Y72)))),TONGHOP!U72,"")</f>
        <v/>
      </c>
      <c r="F72" s="1" t="str">
        <f t="shared" si="5"/>
        <v/>
      </c>
      <c r="G72" s="1" t="str">
        <f>IF(AND(TONGHOP!O72="ThiTN",AND(TONGHOP!Q72&gt;120,TONGHOP!Q72&lt;=150),OR(TONGHOP!P72="LT",AND(TONGHOP!P72="TH",AND(TONGHOP!T72&lt;&gt;TONGHOP!X72,TONGHOP!T72&lt;&gt;TONGHOP!Y72)))),TONGHOP!T72,"")</f>
        <v/>
      </c>
      <c r="H72" s="1" t="str">
        <f>IF(AND(TONGHOP!O72="ThiTN",AND(TONGHOP!Q72&gt;120,TONGHOP!Q72&lt;=150),OR(TONGHOP!P72="LT",AND(TONGHOP!P72="TH",AND(TONGHOP!U72&lt;&gt;TONGHOP!X72,TONGHOP!U72&lt;&gt;TONGHOP!Y72)))),TONGHOP!U72,"")</f>
        <v/>
      </c>
      <c r="I72" s="1" t="str">
        <f t="shared" si="6"/>
        <v/>
      </c>
      <c r="J72" s="1" t="str">
        <f>IF(AND(TONGHOP!O72="ThiTN",TONGHOP!Q72&gt;150,OR(TONGHOP!P72="LT",AND(TONGHOP!P72="TH",AND(TONGHOP!T72&lt;&gt;TONGHOP!X72,TONGHOP!T72&lt;&gt;TONGHOP!Y72)))),TONGHOP!T72,"")</f>
        <v/>
      </c>
      <c r="K72" s="1" t="str">
        <f>IF(AND(TONGHOP!O72="ThiTN",TONGHOP!Q72&gt;150,OR(TONGHOP!P72="LT",AND(TONGHOP!P72="TH",AND(TONGHOP!U72&lt;&gt;TONGHOP!X72,TONGHOP!U72&lt;&gt;TONGHOP!Y72)))),TONGHOP!U72,"")</f>
        <v/>
      </c>
      <c r="L72" s="1" t="str">
        <f t="shared" si="7"/>
        <v/>
      </c>
    </row>
    <row r="73" spans="1:12">
      <c r="A73" s="1" t="str">
        <f>IF(AND(TONGHOP!O73="ThiTN",TONGHOP!Q73&lt;=90,OR(TONGHOP!P73="LT",AND(TONGHOP!P73="TH",AND(TONGHOP!T73&lt;&gt;TONGHOP!X73,TONGHOP!T73&lt;&gt;TONGHOP!Y73)))),TONGHOP!T73,"")</f>
        <v/>
      </c>
      <c r="B73" s="1" t="str">
        <f>IF(AND(TONGHOP!O73="ThiTN",TONGHOP!Q73&lt;=90,OR(TONGHOP!P73="LT",AND(TONGHOP!P73="TH",AND(TONGHOP!U73&lt;&gt;TONGHOP!X73,TONGHOP!U73&lt;&gt;TONGHOP!Y73)))),TONGHOP!U73,"")</f>
        <v/>
      </c>
      <c r="C73" s="1" t="str">
        <f t="shared" si="4"/>
        <v/>
      </c>
      <c r="D73" s="1" t="str">
        <f>IF(AND(TONGHOP!O73="ThiTN",AND(TONGHOP!Q73&gt;90,TONGHOP!Q73&lt;=120),OR(TONGHOP!P73="LT",AND(TONGHOP!P73="TH",AND(TONGHOP!T73&lt;&gt;TONGHOP!X73,TONGHOP!T73&lt;&gt;TONGHOP!Y73)))),TONGHOP!T73,"")</f>
        <v/>
      </c>
      <c r="E73" s="1" t="str">
        <f>IF(AND(TONGHOP!O73="ThiTN",AND(TONGHOP!Q73&gt;90,TONGHOP!Q73&lt;=120),OR(TONGHOP!P73="LT",AND(TONGHOP!P73="TH",AND(TONGHOP!U73&lt;&gt;TONGHOP!X73,TONGHOP!U73&lt;&gt;TONGHOP!Y73)))),TONGHOP!U73,"")</f>
        <v/>
      </c>
      <c r="F73" s="1" t="str">
        <f t="shared" si="5"/>
        <v/>
      </c>
      <c r="G73" s="1" t="str">
        <f>IF(AND(TONGHOP!O73="ThiTN",AND(TONGHOP!Q73&gt;120,TONGHOP!Q73&lt;=150),OR(TONGHOP!P73="LT",AND(TONGHOP!P73="TH",AND(TONGHOP!T73&lt;&gt;TONGHOP!X73,TONGHOP!T73&lt;&gt;TONGHOP!Y73)))),TONGHOP!T73,"")</f>
        <v/>
      </c>
      <c r="H73" s="1" t="str">
        <f>IF(AND(TONGHOP!O73="ThiTN",AND(TONGHOP!Q73&gt;120,TONGHOP!Q73&lt;=150),OR(TONGHOP!P73="LT",AND(TONGHOP!P73="TH",AND(TONGHOP!U73&lt;&gt;TONGHOP!X73,TONGHOP!U73&lt;&gt;TONGHOP!Y73)))),TONGHOP!U73,"")</f>
        <v/>
      </c>
      <c r="I73" s="1" t="str">
        <f t="shared" si="6"/>
        <v/>
      </c>
      <c r="J73" s="1" t="str">
        <f>IF(AND(TONGHOP!O73="ThiTN",TONGHOP!Q73&gt;150,OR(TONGHOP!P73="LT",AND(TONGHOP!P73="TH",AND(TONGHOP!T73&lt;&gt;TONGHOP!X73,TONGHOP!T73&lt;&gt;TONGHOP!Y73)))),TONGHOP!T73,"")</f>
        <v/>
      </c>
      <c r="K73" s="1" t="str">
        <f>IF(AND(TONGHOP!O73="ThiTN",TONGHOP!Q73&gt;150,OR(TONGHOP!P73="LT",AND(TONGHOP!P73="TH",AND(TONGHOP!U73&lt;&gt;TONGHOP!X73,TONGHOP!U73&lt;&gt;TONGHOP!Y73)))),TONGHOP!U73,"")</f>
        <v/>
      </c>
      <c r="L73" s="1" t="str">
        <f t="shared" si="7"/>
        <v/>
      </c>
    </row>
    <row r="74" spans="1:12">
      <c r="A74" s="1" t="str">
        <f>IF(AND(TONGHOP!O74="ThiTN",TONGHOP!Q74&lt;=90,OR(TONGHOP!P74="LT",AND(TONGHOP!P74="TH",AND(TONGHOP!T74&lt;&gt;TONGHOP!X74,TONGHOP!T74&lt;&gt;TONGHOP!Y74)))),TONGHOP!T74,"")</f>
        <v/>
      </c>
      <c r="B74" s="1" t="str">
        <f>IF(AND(TONGHOP!O74="ThiTN",TONGHOP!Q74&lt;=90,OR(TONGHOP!P74="LT",AND(TONGHOP!P74="TH",AND(TONGHOP!U74&lt;&gt;TONGHOP!X74,TONGHOP!U74&lt;&gt;TONGHOP!Y74)))),TONGHOP!U74,"")</f>
        <v/>
      </c>
      <c r="C74" s="1" t="str">
        <f t="shared" si="4"/>
        <v/>
      </c>
      <c r="D74" s="1" t="str">
        <f>IF(AND(TONGHOP!O74="ThiTN",AND(TONGHOP!Q74&gt;90,TONGHOP!Q74&lt;=120),OR(TONGHOP!P74="LT",AND(TONGHOP!P74="TH",AND(TONGHOP!T74&lt;&gt;TONGHOP!X74,TONGHOP!T74&lt;&gt;TONGHOP!Y74)))),TONGHOP!T74,"")</f>
        <v/>
      </c>
      <c r="E74" s="1" t="str">
        <f>IF(AND(TONGHOP!O74="ThiTN",AND(TONGHOP!Q74&gt;90,TONGHOP!Q74&lt;=120),OR(TONGHOP!P74="LT",AND(TONGHOP!P74="TH",AND(TONGHOP!U74&lt;&gt;TONGHOP!X74,TONGHOP!U74&lt;&gt;TONGHOP!Y74)))),TONGHOP!U74,"")</f>
        <v/>
      </c>
      <c r="F74" s="1" t="str">
        <f t="shared" si="5"/>
        <v/>
      </c>
      <c r="G74" s="1" t="str">
        <f>IF(AND(TONGHOP!O74="ThiTN",AND(TONGHOP!Q74&gt;120,TONGHOP!Q74&lt;=150),OR(TONGHOP!P74="LT",AND(TONGHOP!P74="TH",AND(TONGHOP!T74&lt;&gt;TONGHOP!X74,TONGHOP!T74&lt;&gt;TONGHOP!Y74)))),TONGHOP!T74,"")</f>
        <v/>
      </c>
      <c r="H74" s="1" t="str">
        <f>IF(AND(TONGHOP!O74="ThiTN",AND(TONGHOP!Q74&gt;120,TONGHOP!Q74&lt;=150),OR(TONGHOP!P74="LT",AND(TONGHOP!P74="TH",AND(TONGHOP!U74&lt;&gt;TONGHOP!X74,TONGHOP!U74&lt;&gt;TONGHOP!Y74)))),TONGHOP!U74,"")</f>
        <v/>
      </c>
      <c r="I74" s="1" t="str">
        <f t="shared" si="6"/>
        <v/>
      </c>
      <c r="J74" s="1" t="str">
        <f>IF(AND(TONGHOP!O74="ThiTN",TONGHOP!Q74&gt;150,OR(TONGHOP!P74="LT",AND(TONGHOP!P74="TH",AND(TONGHOP!T74&lt;&gt;TONGHOP!X74,TONGHOP!T74&lt;&gt;TONGHOP!Y74)))),TONGHOP!T74,"")</f>
        <v/>
      </c>
      <c r="K74" s="1" t="str">
        <f>IF(AND(TONGHOP!O74="ThiTN",TONGHOP!Q74&gt;150,OR(TONGHOP!P74="LT",AND(TONGHOP!P74="TH",AND(TONGHOP!U74&lt;&gt;TONGHOP!X74,TONGHOP!U74&lt;&gt;TONGHOP!Y74)))),TONGHOP!U74,"")</f>
        <v/>
      </c>
      <c r="L74" s="1" t="str">
        <f t="shared" si="7"/>
        <v/>
      </c>
    </row>
    <row r="75" spans="1:12">
      <c r="A75" s="1" t="str">
        <f>IF(AND(TONGHOP!O75="ThiTN",TONGHOP!Q75&lt;=90,OR(TONGHOP!P75="LT",AND(TONGHOP!P75="TH",AND(TONGHOP!T75&lt;&gt;TONGHOP!X75,TONGHOP!T75&lt;&gt;TONGHOP!Y75)))),TONGHOP!T75,"")</f>
        <v/>
      </c>
      <c r="B75" s="1" t="str">
        <f>IF(AND(TONGHOP!O75="ThiTN",TONGHOP!Q75&lt;=90,OR(TONGHOP!P75="LT",AND(TONGHOP!P75="TH",AND(TONGHOP!U75&lt;&gt;TONGHOP!X75,TONGHOP!U75&lt;&gt;TONGHOP!Y75)))),TONGHOP!U75,"")</f>
        <v/>
      </c>
      <c r="C75" s="1" t="str">
        <f t="shared" si="4"/>
        <v/>
      </c>
      <c r="D75" s="1" t="str">
        <f>IF(AND(TONGHOP!O75="ThiTN",AND(TONGHOP!Q75&gt;90,TONGHOP!Q75&lt;=120),OR(TONGHOP!P75="LT",AND(TONGHOP!P75="TH",AND(TONGHOP!T75&lt;&gt;TONGHOP!X75,TONGHOP!T75&lt;&gt;TONGHOP!Y75)))),TONGHOP!T75,"")</f>
        <v/>
      </c>
      <c r="E75" s="1" t="str">
        <f>IF(AND(TONGHOP!O75="ThiTN",AND(TONGHOP!Q75&gt;90,TONGHOP!Q75&lt;=120),OR(TONGHOP!P75="LT",AND(TONGHOP!P75="TH",AND(TONGHOP!U75&lt;&gt;TONGHOP!X75,TONGHOP!U75&lt;&gt;TONGHOP!Y75)))),TONGHOP!U75,"")</f>
        <v/>
      </c>
      <c r="F75" s="1" t="str">
        <f t="shared" si="5"/>
        <v/>
      </c>
      <c r="G75" s="1" t="str">
        <f>IF(AND(TONGHOP!O75="ThiTN",AND(TONGHOP!Q75&gt;120,TONGHOP!Q75&lt;=150),OR(TONGHOP!P75="LT",AND(TONGHOP!P75="TH",AND(TONGHOP!T75&lt;&gt;TONGHOP!X75,TONGHOP!T75&lt;&gt;TONGHOP!Y75)))),TONGHOP!T75,"")</f>
        <v/>
      </c>
      <c r="H75" s="1" t="str">
        <f>IF(AND(TONGHOP!O75="ThiTN",AND(TONGHOP!Q75&gt;120,TONGHOP!Q75&lt;=150),OR(TONGHOP!P75="LT",AND(TONGHOP!P75="TH",AND(TONGHOP!U75&lt;&gt;TONGHOP!X75,TONGHOP!U75&lt;&gt;TONGHOP!Y75)))),TONGHOP!U75,"")</f>
        <v/>
      </c>
      <c r="I75" s="1" t="str">
        <f t="shared" si="6"/>
        <v/>
      </c>
      <c r="J75" s="1" t="str">
        <f>IF(AND(TONGHOP!O75="ThiTN",TONGHOP!Q75&gt;150,OR(TONGHOP!P75="LT",AND(TONGHOP!P75="TH",AND(TONGHOP!T75&lt;&gt;TONGHOP!X75,TONGHOP!T75&lt;&gt;TONGHOP!Y75)))),TONGHOP!T75,"")</f>
        <v/>
      </c>
      <c r="K75" s="1" t="str">
        <f>IF(AND(TONGHOP!O75="ThiTN",TONGHOP!Q75&gt;150,OR(TONGHOP!P75="LT",AND(TONGHOP!P75="TH",AND(TONGHOP!U75&lt;&gt;TONGHOP!X75,TONGHOP!U75&lt;&gt;TONGHOP!Y75)))),TONGHOP!U75,"")</f>
        <v/>
      </c>
      <c r="L75" s="1" t="str">
        <f t="shared" si="7"/>
        <v/>
      </c>
    </row>
    <row r="76" spans="1:12">
      <c r="A76" s="1" t="str">
        <f>IF(AND(TONGHOP!O76="ThiTN",TONGHOP!Q76&lt;=90,OR(TONGHOP!P76="LT",AND(TONGHOP!P76="TH",AND(TONGHOP!T76&lt;&gt;TONGHOP!X76,TONGHOP!T76&lt;&gt;TONGHOP!Y76)))),TONGHOP!T76,"")</f>
        <v/>
      </c>
      <c r="B76" s="1" t="str">
        <f>IF(AND(TONGHOP!O76="ThiTN",TONGHOP!Q76&lt;=90,OR(TONGHOP!P76="LT",AND(TONGHOP!P76="TH",AND(TONGHOP!U76&lt;&gt;TONGHOP!X76,TONGHOP!U76&lt;&gt;TONGHOP!Y76)))),TONGHOP!U76,"")</f>
        <v/>
      </c>
      <c r="C76" s="1" t="str">
        <f t="shared" si="4"/>
        <v/>
      </c>
      <c r="D76" s="1" t="str">
        <f>IF(AND(TONGHOP!O76="ThiTN",AND(TONGHOP!Q76&gt;90,TONGHOP!Q76&lt;=120),OR(TONGHOP!P76="LT",AND(TONGHOP!P76="TH",AND(TONGHOP!T76&lt;&gt;TONGHOP!X76,TONGHOP!T76&lt;&gt;TONGHOP!Y76)))),TONGHOP!T76,"")</f>
        <v/>
      </c>
      <c r="E76" s="1" t="str">
        <f>IF(AND(TONGHOP!O76="ThiTN",AND(TONGHOP!Q76&gt;90,TONGHOP!Q76&lt;=120),OR(TONGHOP!P76="LT",AND(TONGHOP!P76="TH",AND(TONGHOP!U76&lt;&gt;TONGHOP!X76,TONGHOP!U76&lt;&gt;TONGHOP!Y76)))),TONGHOP!U76,"")</f>
        <v/>
      </c>
      <c r="F76" s="1" t="str">
        <f t="shared" si="5"/>
        <v/>
      </c>
      <c r="G76" s="1" t="str">
        <f>IF(AND(TONGHOP!O76="ThiTN",AND(TONGHOP!Q76&gt;120,TONGHOP!Q76&lt;=150),OR(TONGHOP!P76="LT",AND(TONGHOP!P76="TH",AND(TONGHOP!T76&lt;&gt;TONGHOP!X76,TONGHOP!T76&lt;&gt;TONGHOP!Y76)))),TONGHOP!T76,"")</f>
        <v/>
      </c>
      <c r="H76" s="1" t="str">
        <f>IF(AND(TONGHOP!O76="ThiTN",AND(TONGHOP!Q76&gt;120,TONGHOP!Q76&lt;=150),OR(TONGHOP!P76="LT",AND(TONGHOP!P76="TH",AND(TONGHOP!U76&lt;&gt;TONGHOP!X76,TONGHOP!U76&lt;&gt;TONGHOP!Y76)))),TONGHOP!U76,"")</f>
        <v/>
      </c>
      <c r="I76" s="1" t="str">
        <f t="shared" si="6"/>
        <v/>
      </c>
      <c r="J76" s="1" t="str">
        <f>IF(AND(TONGHOP!O76="ThiTN",TONGHOP!Q76&gt;150,OR(TONGHOP!P76="LT",AND(TONGHOP!P76="TH",AND(TONGHOP!T76&lt;&gt;TONGHOP!X76,TONGHOP!T76&lt;&gt;TONGHOP!Y76)))),TONGHOP!T76,"")</f>
        <v/>
      </c>
      <c r="K76" s="1" t="str">
        <f>IF(AND(TONGHOP!O76="ThiTN",TONGHOP!Q76&gt;150,OR(TONGHOP!P76="LT",AND(TONGHOP!P76="TH",AND(TONGHOP!U76&lt;&gt;TONGHOP!X76,TONGHOP!U76&lt;&gt;TONGHOP!Y76)))),TONGHOP!U76,"")</f>
        <v/>
      </c>
      <c r="L76" s="1" t="str">
        <f t="shared" si="7"/>
        <v/>
      </c>
    </row>
    <row r="77" spans="1:12">
      <c r="A77" s="1" t="str">
        <f>IF(AND(TONGHOP!O77="ThiTN",TONGHOP!Q77&lt;=90,OR(TONGHOP!P77="LT",AND(TONGHOP!P77="TH",AND(TONGHOP!T77&lt;&gt;TONGHOP!X77,TONGHOP!T77&lt;&gt;TONGHOP!Y77)))),TONGHOP!T77,"")</f>
        <v/>
      </c>
      <c r="B77" s="1" t="str">
        <f>IF(AND(TONGHOP!O77="ThiTN",TONGHOP!Q77&lt;=90,OR(TONGHOP!P77="LT",AND(TONGHOP!P77="TH",AND(TONGHOP!U77&lt;&gt;TONGHOP!X77,TONGHOP!U77&lt;&gt;TONGHOP!Y77)))),TONGHOP!U77,"")</f>
        <v/>
      </c>
      <c r="C77" s="1" t="str">
        <f t="shared" si="4"/>
        <v/>
      </c>
      <c r="D77" s="1" t="str">
        <f>IF(AND(TONGHOP!O77="ThiTN",AND(TONGHOP!Q77&gt;90,TONGHOP!Q77&lt;=120),OR(TONGHOP!P77="LT",AND(TONGHOP!P77="TH",AND(TONGHOP!T77&lt;&gt;TONGHOP!X77,TONGHOP!T77&lt;&gt;TONGHOP!Y77)))),TONGHOP!T77,"")</f>
        <v/>
      </c>
      <c r="E77" s="1" t="str">
        <f>IF(AND(TONGHOP!O77="ThiTN",AND(TONGHOP!Q77&gt;90,TONGHOP!Q77&lt;=120),OR(TONGHOP!P77="LT",AND(TONGHOP!P77="TH",AND(TONGHOP!U77&lt;&gt;TONGHOP!X77,TONGHOP!U77&lt;&gt;TONGHOP!Y77)))),TONGHOP!U77,"")</f>
        <v/>
      </c>
      <c r="F77" s="1" t="str">
        <f t="shared" si="5"/>
        <v/>
      </c>
      <c r="G77" s="1" t="str">
        <f>IF(AND(TONGHOP!O77="ThiTN",AND(TONGHOP!Q77&gt;120,TONGHOP!Q77&lt;=150),OR(TONGHOP!P77="LT",AND(TONGHOP!P77="TH",AND(TONGHOP!T77&lt;&gt;TONGHOP!X77,TONGHOP!T77&lt;&gt;TONGHOP!Y77)))),TONGHOP!T77,"")</f>
        <v/>
      </c>
      <c r="H77" s="1" t="str">
        <f>IF(AND(TONGHOP!O77="ThiTN",AND(TONGHOP!Q77&gt;120,TONGHOP!Q77&lt;=150),OR(TONGHOP!P77="LT",AND(TONGHOP!P77="TH",AND(TONGHOP!U77&lt;&gt;TONGHOP!X77,TONGHOP!U77&lt;&gt;TONGHOP!Y77)))),TONGHOP!U77,"")</f>
        <v/>
      </c>
      <c r="I77" s="1" t="str">
        <f t="shared" si="6"/>
        <v/>
      </c>
      <c r="J77" s="1" t="str">
        <f>IF(AND(TONGHOP!O77="ThiTN",TONGHOP!Q77&gt;150,OR(TONGHOP!P77="LT",AND(TONGHOP!P77="TH",AND(TONGHOP!T77&lt;&gt;TONGHOP!X77,TONGHOP!T77&lt;&gt;TONGHOP!Y77)))),TONGHOP!T77,"")</f>
        <v/>
      </c>
      <c r="K77" s="1" t="str">
        <f>IF(AND(TONGHOP!O77="ThiTN",TONGHOP!Q77&gt;150,OR(TONGHOP!P77="LT",AND(TONGHOP!P77="TH",AND(TONGHOP!U77&lt;&gt;TONGHOP!X77,TONGHOP!U77&lt;&gt;TONGHOP!Y77)))),TONGHOP!U77,"")</f>
        <v/>
      </c>
      <c r="L77" s="1" t="str">
        <f t="shared" si="7"/>
        <v/>
      </c>
    </row>
    <row r="78" spans="1:12">
      <c r="A78" s="1" t="str">
        <f>IF(AND(TONGHOP!O78="ThiTN",TONGHOP!Q78&lt;=90,OR(TONGHOP!P78="LT",AND(TONGHOP!P78="TH",AND(TONGHOP!T78&lt;&gt;TONGHOP!X78,TONGHOP!T78&lt;&gt;TONGHOP!Y78)))),TONGHOP!T78,"")</f>
        <v/>
      </c>
      <c r="B78" s="1" t="str">
        <f>IF(AND(TONGHOP!O78="ThiTN",TONGHOP!Q78&lt;=90,OR(TONGHOP!P78="LT",AND(TONGHOP!P78="TH",AND(TONGHOP!U78&lt;&gt;TONGHOP!X78,TONGHOP!U78&lt;&gt;TONGHOP!Y78)))),TONGHOP!U78,"")</f>
        <v/>
      </c>
      <c r="C78" s="1" t="str">
        <f t="shared" si="4"/>
        <v/>
      </c>
      <c r="D78" s="1" t="str">
        <f>IF(AND(TONGHOP!O78="ThiTN",AND(TONGHOP!Q78&gt;90,TONGHOP!Q78&lt;=120),OR(TONGHOP!P78="LT",AND(TONGHOP!P78="TH",AND(TONGHOP!T78&lt;&gt;TONGHOP!X78,TONGHOP!T78&lt;&gt;TONGHOP!Y78)))),TONGHOP!T78,"")</f>
        <v/>
      </c>
      <c r="E78" s="1" t="str">
        <f>IF(AND(TONGHOP!O78="ThiTN",AND(TONGHOP!Q78&gt;90,TONGHOP!Q78&lt;=120),OR(TONGHOP!P78="LT",AND(TONGHOP!P78="TH",AND(TONGHOP!U78&lt;&gt;TONGHOP!X78,TONGHOP!U78&lt;&gt;TONGHOP!Y78)))),TONGHOP!U78,"")</f>
        <v/>
      </c>
      <c r="F78" s="1" t="str">
        <f t="shared" si="5"/>
        <v/>
      </c>
      <c r="G78" s="1" t="str">
        <f>IF(AND(TONGHOP!O78="ThiTN",AND(TONGHOP!Q78&gt;120,TONGHOP!Q78&lt;=150),OR(TONGHOP!P78="LT",AND(TONGHOP!P78="TH",AND(TONGHOP!T78&lt;&gt;TONGHOP!X78,TONGHOP!T78&lt;&gt;TONGHOP!Y78)))),TONGHOP!T78,"")</f>
        <v/>
      </c>
      <c r="H78" s="1" t="str">
        <f>IF(AND(TONGHOP!O78="ThiTN",AND(TONGHOP!Q78&gt;120,TONGHOP!Q78&lt;=150),OR(TONGHOP!P78="LT",AND(TONGHOP!P78="TH",AND(TONGHOP!U78&lt;&gt;TONGHOP!X78,TONGHOP!U78&lt;&gt;TONGHOP!Y78)))),TONGHOP!U78,"")</f>
        <v/>
      </c>
      <c r="I78" s="1" t="str">
        <f t="shared" si="6"/>
        <v/>
      </c>
      <c r="J78" s="1" t="str">
        <f>IF(AND(TONGHOP!O78="ThiTN",TONGHOP!Q78&gt;150,OR(TONGHOP!P78="LT",AND(TONGHOP!P78="TH",AND(TONGHOP!T78&lt;&gt;TONGHOP!X78,TONGHOP!T78&lt;&gt;TONGHOP!Y78)))),TONGHOP!T78,"")</f>
        <v/>
      </c>
      <c r="K78" s="1" t="str">
        <f>IF(AND(TONGHOP!O78="ThiTN",TONGHOP!Q78&gt;150,OR(TONGHOP!P78="LT",AND(TONGHOP!P78="TH",AND(TONGHOP!U78&lt;&gt;TONGHOP!X78,TONGHOP!U78&lt;&gt;TONGHOP!Y78)))),TONGHOP!U78,"")</f>
        <v/>
      </c>
      <c r="L78" s="1" t="str">
        <f t="shared" si="7"/>
        <v/>
      </c>
    </row>
    <row r="79" spans="1:12">
      <c r="A79" s="1" t="str">
        <f>IF(AND(TONGHOP!O79="ThiTN",TONGHOP!Q79&lt;=90,OR(TONGHOP!P79="LT",AND(TONGHOP!P79="TH",AND(TONGHOP!T79&lt;&gt;TONGHOP!X79,TONGHOP!T79&lt;&gt;TONGHOP!Y79)))),TONGHOP!T79,"")</f>
        <v/>
      </c>
      <c r="B79" s="1" t="str">
        <f>IF(AND(TONGHOP!O79="ThiTN",TONGHOP!Q79&lt;=90,OR(TONGHOP!P79="LT",AND(TONGHOP!P79="TH",AND(TONGHOP!U79&lt;&gt;TONGHOP!X79,TONGHOP!U79&lt;&gt;TONGHOP!Y79)))),TONGHOP!U79,"")</f>
        <v/>
      </c>
      <c r="C79" s="1" t="str">
        <f t="shared" si="4"/>
        <v/>
      </c>
      <c r="D79" s="1" t="str">
        <f>IF(AND(TONGHOP!O79="ThiTN",AND(TONGHOP!Q79&gt;90,TONGHOP!Q79&lt;=120),OR(TONGHOP!P79="LT",AND(TONGHOP!P79="TH",AND(TONGHOP!T79&lt;&gt;TONGHOP!X79,TONGHOP!T79&lt;&gt;TONGHOP!Y79)))),TONGHOP!T79,"")</f>
        <v/>
      </c>
      <c r="E79" s="1" t="str">
        <f>IF(AND(TONGHOP!O79="ThiTN",AND(TONGHOP!Q79&gt;90,TONGHOP!Q79&lt;=120),OR(TONGHOP!P79="LT",AND(TONGHOP!P79="TH",AND(TONGHOP!U79&lt;&gt;TONGHOP!X79,TONGHOP!U79&lt;&gt;TONGHOP!Y79)))),TONGHOP!U79,"")</f>
        <v/>
      </c>
      <c r="F79" s="1" t="str">
        <f t="shared" si="5"/>
        <v/>
      </c>
      <c r="G79" s="1" t="str">
        <f>IF(AND(TONGHOP!O79="ThiTN",AND(TONGHOP!Q79&gt;120,TONGHOP!Q79&lt;=150),OR(TONGHOP!P79="LT",AND(TONGHOP!P79="TH",AND(TONGHOP!T79&lt;&gt;TONGHOP!X79,TONGHOP!T79&lt;&gt;TONGHOP!Y79)))),TONGHOP!T79,"")</f>
        <v/>
      </c>
      <c r="H79" s="1" t="str">
        <f>IF(AND(TONGHOP!O79="ThiTN",AND(TONGHOP!Q79&gt;120,TONGHOP!Q79&lt;=150),OR(TONGHOP!P79="LT",AND(TONGHOP!P79="TH",AND(TONGHOP!U79&lt;&gt;TONGHOP!X79,TONGHOP!U79&lt;&gt;TONGHOP!Y79)))),TONGHOP!U79,"")</f>
        <v/>
      </c>
      <c r="I79" s="1" t="str">
        <f t="shared" si="6"/>
        <v/>
      </c>
      <c r="J79" s="1" t="str">
        <f>IF(AND(TONGHOP!O79="ThiTN",TONGHOP!Q79&gt;150,OR(TONGHOP!P79="LT",AND(TONGHOP!P79="TH",AND(TONGHOP!T79&lt;&gt;TONGHOP!X79,TONGHOP!T79&lt;&gt;TONGHOP!Y79)))),TONGHOP!T79,"")</f>
        <v/>
      </c>
      <c r="K79" s="1" t="str">
        <f>IF(AND(TONGHOP!O79="ThiTN",TONGHOP!Q79&gt;150,OR(TONGHOP!P79="LT",AND(TONGHOP!P79="TH",AND(TONGHOP!U79&lt;&gt;TONGHOP!X79,TONGHOP!U79&lt;&gt;TONGHOP!Y79)))),TONGHOP!U79,"")</f>
        <v/>
      </c>
      <c r="L79" s="1" t="str">
        <f t="shared" si="7"/>
        <v/>
      </c>
    </row>
    <row r="80" spans="1:12">
      <c r="A80" s="1" t="str">
        <f>IF(AND(TONGHOP!O80="ThiTN",TONGHOP!Q80&lt;=90,OR(TONGHOP!P80="LT",AND(TONGHOP!P80="TH",AND(TONGHOP!T80&lt;&gt;TONGHOP!X80,TONGHOP!T80&lt;&gt;TONGHOP!Y80)))),TONGHOP!T80,"")</f>
        <v/>
      </c>
      <c r="B80" s="1" t="str">
        <f>IF(AND(TONGHOP!O80="ThiTN",TONGHOP!Q80&lt;=90,OR(TONGHOP!P80="LT",AND(TONGHOP!P80="TH",AND(TONGHOP!U80&lt;&gt;TONGHOP!X80,TONGHOP!U80&lt;&gt;TONGHOP!Y80)))),TONGHOP!U80,"")</f>
        <v/>
      </c>
      <c r="C80" s="1" t="str">
        <f t="shared" si="4"/>
        <v/>
      </c>
      <c r="D80" s="1" t="str">
        <f>IF(AND(TONGHOP!O80="ThiTN",AND(TONGHOP!Q80&gt;90,TONGHOP!Q80&lt;=120),OR(TONGHOP!P80="LT",AND(TONGHOP!P80="TH",AND(TONGHOP!T80&lt;&gt;TONGHOP!X80,TONGHOP!T80&lt;&gt;TONGHOP!Y80)))),TONGHOP!T80,"")</f>
        <v/>
      </c>
      <c r="E80" s="1" t="str">
        <f>IF(AND(TONGHOP!O80="ThiTN",AND(TONGHOP!Q80&gt;90,TONGHOP!Q80&lt;=120),OR(TONGHOP!P80="LT",AND(TONGHOP!P80="TH",AND(TONGHOP!U80&lt;&gt;TONGHOP!X80,TONGHOP!U80&lt;&gt;TONGHOP!Y80)))),TONGHOP!U80,"")</f>
        <v/>
      </c>
      <c r="F80" s="1" t="str">
        <f t="shared" si="5"/>
        <v/>
      </c>
      <c r="G80" s="1" t="str">
        <f>IF(AND(TONGHOP!O80="ThiTN",AND(TONGHOP!Q80&gt;120,TONGHOP!Q80&lt;=150),OR(TONGHOP!P80="LT",AND(TONGHOP!P80="TH",AND(TONGHOP!T80&lt;&gt;TONGHOP!X80,TONGHOP!T80&lt;&gt;TONGHOP!Y80)))),TONGHOP!T80,"")</f>
        <v/>
      </c>
      <c r="H80" s="1" t="str">
        <f>IF(AND(TONGHOP!O80="ThiTN",AND(TONGHOP!Q80&gt;120,TONGHOP!Q80&lt;=150),OR(TONGHOP!P80="LT",AND(TONGHOP!P80="TH",AND(TONGHOP!U80&lt;&gt;TONGHOP!X80,TONGHOP!U80&lt;&gt;TONGHOP!Y80)))),TONGHOP!U80,"")</f>
        <v/>
      </c>
      <c r="I80" s="1" t="str">
        <f t="shared" si="6"/>
        <v/>
      </c>
      <c r="J80" s="1" t="str">
        <f>IF(AND(TONGHOP!O80="ThiTN",TONGHOP!Q80&gt;150,OR(TONGHOP!P80="LT",AND(TONGHOP!P80="TH",AND(TONGHOP!T80&lt;&gt;TONGHOP!X80,TONGHOP!T80&lt;&gt;TONGHOP!Y80)))),TONGHOP!T80,"")</f>
        <v/>
      </c>
      <c r="K80" s="1" t="str">
        <f>IF(AND(TONGHOP!O80="ThiTN",TONGHOP!Q80&gt;150,OR(TONGHOP!P80="LT",AND(TONGHOP!P80="TH",AND(TONGHOP!U80&lt;&gt;TONGHOP!X80,TONGHOP!U80&lt;&gt;TONGHOP!Y80)))),TONGHOP!U80,"")</f>
        <v/>
      </c>
      <c r="L80" s="1" t="str">
        <f t="shared" si="7"/>
        <v/>
      </c>
    </row>
    <row r="81" spans="1:12">
      <c r="A81" s="1" t="str">
        <f>IF(AND(TONGHOP!O81="ThiTN",TONGHOP!Q81&lt;=90,OR(TONGHOP!P81="LT",AND(TONGHOP!P81="TH",AND(TONGHOP!T81&lt;&gt;TONGHOP!X81,TONGHOP!T81&lt;&gt;TONGHOP!Y81)))),TONGHOP!T81,"")</f>
        <v/>
      </c>
      <c r="B81" s="1" t="str">
        <f>IF(AND(TONGHOP!O81="ThiTN",TONGHOP!Q81&lt;=90,OR(TONGHOP!P81="LT",AND(TONGHOP!P81="TH",AND(TONGHOP!U81&lt;&gt;TONGHOP!X81,TONGHOP!U81&lt;&gt;TONGHOP!Y81)))),TONGHOP!U81,"")</f>
        <v/>
      </c>
      <c r="C81" s="1" t="str">
        <f t="shared" si="4"/>
        <v/>
      </c>
      <c r="D81" s="1" t="str">
        <f>IF(AND(TONGHOP!O81="ThiTN",AND(TONGHOP!Q81&gt;90,TONGHOP!Q81&lt;=120),OR(TONGHOP!P81="LT",AND(TONGHOP!P81="TH",AND(TONGHOP!T81&lt;&gt;TONGHOP!X81,TONGHOP!T81&lt;&gt;TONGHOP!Y81)))),TONGHOP!T81,"")</f>
        <v/>
      </c>
      <c r="E81" s="1" t="str">
        <f>IF(AND(TONGHOP!O81="ThiTN",AND(TONGHOP!Q81&gt;90,TONGHOP!Q81&lt;=120),OR(TONGHOP!P81="LT",AND(TONGHOP!P81="TH",AND(TONGHOP!U81&lt;&gt;TONGHOP!X81,TONGHOP!U81&lt;&gt;TONGHOP!Y81)))),TONGHOP!U81,"")</f>
        <v/>
      </c>
      <c r="F81" s="1" t="str">
        <f t="shared" si="5"/>
        <v/>
      </c>
      <c r="G81" s="1" t="str">
        <f>IF(AND(TONGHOP!O81="ThiTN",AND(TONGHOP!Q81&gt;120,TONGHOP!Q81&lt;=150),OR(TONGHOP!P81="LT",AND(TONGHOP!P81="TH",AND(TONGHOP!T81&lt;&gt;TONGHOP!X81,TONGHOP!T81&lt;&gt;TONGHOP!Y81)))),TONGHOP!T81,"")</f>
        <v/>
      </c>
      <c r="H81" s="1" t="str">
        <f>IF(AND(TONGHOP!O81="ThiTN",AND(TONGHOP!Q81&gt;120,TONGHOP!Q81&lt;=150),OR(TONGHOP!P81="LT",AND(TONGHOP!P81="TH",AND(TONGHOP!U81&lt;&gt;TONGHOP!X81,TONGHOP!U81&lt;&gt;TONGHOP!Y81)))),TONGHOP!U81,"")</f>
        <v/>
      </c>
      <c r="I81" s="1" t="str">
        <f t="shared" si="6"/>
        <v/>
      </c>
      <c r="J81" s="1" t="str">
        <f>IF(AND(TONGHOP!O81="ThiTN",TONGHOP!Q81&gt;150,OR(TONGHOP!P81="LT",AND(TONGHOP!P81="TH",AND(TONGHOP!T81&lt;&gt;TONGHOP!X81,TONGHOP!T81&lt;&gt;TONGHOP!Y81)))),TONGHOP!T81,"")</f>
        <v/>
      </c>
      <c r="K81" s="1" t="str">
        <f>IF(AND(TONGHOP!O81="ThiTN",TONGHOP!Q81&gt;150,OR(TONGHOP!P81="LT",AND(TONGHOP!P81="TH",AND(TONGHOP!U81&lt;&gt;TONGHOP!X81,TONGHOP!U81&lt;&gt;TONGHOP!Y81)))),TONGHOP!U81,"")</f>
        <v/>
      </c>
      <c r="L81" s="1" t="str">
        <f t="shared" si="7"/>
        <v/>
      </c>
    </row>
    <row r="82" spans="1:12">
      <c r="A82" s="1" t="str">
        <f>IF(AND(TONGHOP!O82="ThiTN",TONGHOP!Q82&lt;=90,OR(TONGHOP!P82="LT",AND(TONGHOP!P82="TH",AND(TONGHOP!T82&lt;&gt;TONGHOP!X82,TONGHOP!T82&lt;&gt;TONGHOP!Y82)))),TONGHOP!T82,"")</f>
        <v/>
      </c>
      <c r="B82" s="1" t="str">
        <f>IF(AND(TONGHOP!O82="ThiTN",TONGHOP!Q82&lt;=90,OR(TONGHOP!P82="LT",AND(TONGHOP!P82="TH",AND(TONGHOP!U82&lt;&gt;TONGHOP!X82,TONGHOP!U82&lt;&gt;TONGHOP!Y82)))),TONGHOP!U82,"")</f>
        <v/>
      </c>
      <c r="C82" s="1" t="str">
        <f t="shared" si="4"/>
        <v/>
      </c>
      <c r="D82" s="1" t="str">
        <f>IF(AND(TONGHOP!O82="ThiTN",AND(TONGHOP!Q82&gt;90,TONGHOP!Q82&lt;=120),OR(TONGHOP!P82="LT",AND(TONGHOP!P82="TH",AND(TONGHOP!T82&lt;&gt;TONGHOP!X82,TONGHOP!T82&lt;&gt;TONGHOP!Y82)))),TONGHOP!T82,"")</f>
        <v/>
      </c>
      <c r="E82" s="1" t="str">
        <f>IF(AND(TONGHOP!O82="ThiTN",AND(TONGHOP!Q82&gt;90,TONGHOP!Q82&lt;=120),OR(TONGHOP!P82="LT",AND(TONGHOP!P82="TH",AND(TONGHOP!U82&lt;&gt;TONGHOP!X82,TONGHOP!U82&lt;&gt;TONGHOP!Y82)))),TONGHOP!U82,"")</f>
        <v/>
      </c>
      <c r="F82" s="1" t="str">
        <f t="shared" si="5"/>
        <v/>
      </c>
      <c r="G82" s="1" t="str">
        <f>IF(AND(TONGHOP!O82="ThiTN",AND(TONGHOP!Q82&gt;120,TONGHOP!Q82&lt;=150),OR(TONGHOP!P82="LT",AND(TONGHOP!P82="TH",AND(TONGHOP!T82&lt;&gt;TONGHOP!X82,TONGHOP!T82&lt;&gt;TONGHOP!Y82)))),TONGHOP!T82,"")</f>
        <v/>
      </c>
      <c r="H82" s="1" t="str">
        <f>IF(AND(TONGHOP!O82="ThiTN",AND(TONGHOP!Q82&gt;120,TONGHOP!Q82&lt;=150),OR(TONGHOP!P82="LT",AND(TONGHOP!P82="TH",AND(TONGHOP!U82&lt;&gt;TONGHOP!X82,TONGHOP!U82&lt;&gt;TONGHOP!Y82)))),TONGHOP!U82,"")</f>
        <v/>
      </c>
      <c r="I82" s="1" t="str">
        <f t="shared" si="6"/>
        <v/>
      </c>
      <c r="J82" s="1" t="str">
        <f>IF(AND(TONGHOP!O82="ThiTN",TONGHOP!Q82&gt;150,OR(TONGHOP!P82="LT",AND(TONGHOP!P82="TH",AND(TONGHOP!T82&lt;&gt;TONGHOP!X82,TONGHOP!T82&lt;&gt;TONGHOP!Y82)))),TONGHOP!T82,"")</f>
        <v/>
      </c>
      <c r="K82" s="1" t="str">
        <f>IF(AND(TONGHOP!O82="ThiTN",TONGHOP!Q82&gt;150,OR(TONGHOP!P82="LT",AND(TONGHOP!P82="TH",AND(TONGHOP!U82&lt;&gt;TONGHOP!X82,TONGHOP!U82&lt;&gt;TONGHOP!Y82)))),TONGHOP!U82,"")</f>
        <v/>
      </c>
      <c r="L82" s="1" t="str">
        <f t="shared" si="7"/>
        <v/>
      </c>
    </row>
    <row r="83" spans="1:12">
      <c r="A83" s="1" t="str">
        <f>IF(AND(TONGHOP!O83="ThiTN",TONGHOP!Q83&lt;=90,OR(TONGHOP!P83="LT",AND(TONGHOP!P83="TH",AND(TONGHOP!T83&lt;&gt;TONGHOP!X83,TONGHOP!T83&lt;&gt;TONGHOP!Y83)))),TONGHOP!T83,"")</f>
        <v/>
      </c>
      <c r="B83" s="1" t="str">
        <f>IF(AND(TONGHOP!O83="ThiTN",TONGHOP!Q83&lt;=90,OR(TONGHOP!P83="LT",AND(TONGHOP!P83="TH",AND(TONGHOP!U83&lt;&gt;TONGHOP!X83,TONGHOP!U83&lt;&gt;TONGHOP!Y83)))),TONGHOP!U83,"")</f>
        <v/>
      </c>
      <c r="C83" s="1" t="str">
        <f t="shared" si="4"/>
        <v/>
      </c>
      <c r="D83" s="1" t="str">
        <f>IF(AND(TONGHOP!O83="ThiTN",AND(TONGHOP!Q83&gt;90,TONGHOP!Q83&lt;=120),OR(TONGHOP!P83="LT",AND(TONGHOP!P83="TH",AND(TONGHOP!T83&lt;&gt;TONGHOP!X83,TONGHOP!T83&lt;&gt;TONGHOP!Y83)))),TONGHOP!T83,"")</f>
        <v/>
      </c>
      <c r="E83" s="1" t="str">
        <f>IF(AND(TONGHOP!O83="ThiTN",AND(TONGHOP!Q83&gt;90,TONGHOP!Q83&lt;=120),OR(TONGHOP!P83="LT",AND(TONGHOP!P83="TH",AND(TONGHOP!U83&lt;&gt;TONGHOP!X83,TONGHOP!U83&lt;&gt;TONGHOP!Y83)))),TONGHOP!U83,"")</f>
        <v/>
      </c>
      <c r="F83" s="1" t="str">
        <f t="shared" si="5"/>
        <v/>
      </c>
      <c r="G83" s="1" t="str">
        <f>IF(AND(TONGHOP!O83="ThiTN",AND(TONGHOP!Q83&gt;120,TONGHOP!Q83&lt;=150),OR(TONGHOP!P83="LT",AND(TONGHOP!P83="TH",AND(TONGHOP!T83&lt;&gt;TONGHOP!X83,TONGHOP!T83&lt;&gt;TONGHOP!Y83)))),TONGHOP!T83,"")</f>
        <v/>
      </c>
      <c r="H83" s="1" t="str">
        <f>IF(AND(TONGHOP!O83="ThiTN",AND(TONGHOP!Q83&gt;120,TONGHOP!Q83&lt;=150),OR(TONGHOP!P83="LT",AND(TONGHOP!P83="TH",AND(TONGHOP!U83&lt;&gt;TONGHOP!X83,TONGHOP!U83&lt;&gt;TONGHOP!Y83)))),TONGHOP!U83,"")</f>
        <v/>
      </c>
      <c r="I83" s="1" t="str">
        <f t="shared" si="6"/>
        <v/>
      </c>
      <c r="J83" s="1" t="str">
        <f>IF(AND(TONGHOP!O83="ThiTN",TONGHOP!Q83&gt;150,OR(TONGHOP!P83="LT",AND(TONGHOP!P83="TH",AND(TONGHOP!T83&lt;&gt;TONGHOP!X83,TONGHOP!T83&lt;&gt;TONGHOP!Y83)))),TONGHOP!T83,"")</f>
        <v/>
      </c>
      <c r="K83" s="1" t="str">
        <f>IF(AND(TONGHOP!O83="ThiTN",TONGHOP!Q83&gt;150,OR(TONGHOP!P83="LT",AND(TONGHOP!P83="TH",AND(TONGHOP!U83&lt;&gt;TONGHOP!X83,TONGHOP!U83&lt;&gt;TONGHOP!Y83)))),TONGHOP!U83,"")</f>
        <v/>
      </c>
      <c r="L83" s="1" t="str">
        <f t="shared" si="7"/>
        <v/>
      </c>
    </row>
    <row r="84" spans="1:12">
      <c r="A84" s="1" t="str">
        <f>IF(AND(TONGHOP!O84="ThiTN",TONGHOP!Q84&lt;=90,OR(TONGHOP!P84="LT",AND(TONGHOP!P84="TH",AND(TONGHOP!T84&lt;&gt;TONGHOP!X84,TONGHOP!T84&lt;&gt;TONGHOP!Y84)))),TONGHOP!T84,"")</f>
        <v/>
      </c>
      <c r="B84" s="1" t="str">
        <f>IF(AND(TONGHOP!O84="ThiTN",TONGHOP!Q84&lt;=90,OR(TONGHOP!P84="LT",AND(TONGHOP!P84="TH",AND(TONGHOP!U84&lt;&gt;TONGHOP!X84,TONGHOP!U84&lt;&gt;TONGHOP!Y84)))),TONGHOP!U84,"")</f>
        <v/>
      </c>
      <c r="C84" s="1" t="str">
        <f t="shared" si="4"/>
        <v/>
      </c>
      <c r="D84" s="1" t="str">
        <f>IF(AND(TONGHOP!O84="ThiTN",AND(TONGHOP!Q84&gt;90,TONGHOP!Q84&lt;=120),OR(TONGHOP!P84="LT",AND(TONGHOP!P84="TH",AND(TONGHOP!T84&lt;&gt;TONGHOP!X84,TONGHOP!T84&lt;&gt;TONGHOP!Y84)))),TONGHOP!T84,"")</f>
        <v/>
      </c>
      <c r="E84" s="1" t="str">
        <f>IF(AND(TONGHOP!O84="ThiTN",AND(TONGHOP!Q84&gt;90,TONGHOP!Q84&lt;=120),OR(TONGHOP!P84="LT",AND(TONGHOP!P84="TH",AND(TONGHOP!U84&lt;&gt;TONGHOP!X84,TONGHOP!U84&lt;&gt;TONGHOP!Y84)))),TONGHOP!U84,"")</f>
        <v/>
      </c>
      <c r="F84" s="1" t="str">
        <f t="shared" si="5"/>
        <v/>
      </c>
      <c r="G84" s="1" t="str">
        <f>IF(AND(TONGHOP!O84="ThiTN",AND(TONGHOP!Q84&gt;120,TONGHOP!Q84&lt;=150),OR(TONGHOP!P84="LT",AND(TONGHOP!P84="TH",AND(TONGHOP!T84&lt;&gt;TONGHOP!X84,TONGHOP!T84&lt;&gt;TONGHOP!Y84)))),TONGHOP!T84,"")</f>
        <v/>
      </c>
      <c r="H84" s="1" t="str">
        <f>IF(AND(TONGHOP!O84="ThiTN",AND(TONGHOP!Q84&gt;120,TONGHOP!Q84&lt;=150),OR(TONGHOP!P84="LT",AND(TONGHOP!P84="TH",AND(TONGHOP!U84&lt;&gt;TONGHOP!X84,TONGHOP!U84&lt;&gt;TONGHOP!Y84)))),TONGHOP!U84,"")</f>
        <v/>
      </c>
      <c r="I84" s="1" t="str">
        <f t="shared" si="6"/>
        <v/>
      </c>
      <c r="J84" s="1" t="str">
        <f>IF(AND(TONGHOP!O84="ThiTN",TONGHOP!Q84&gt;150,OR(TONGHOP!P84="LT",AND(TONGHOP!P84="TH",AND(TONGHOP!T84&lt;&gt;TONGHOP!X84,TONGHOP!T84&lt;&gt;TONGHOP!Y84)))),TONGHOP!T84,"")</f>
        <v/>
      </c>
      <c r="K84" s="1" t="str">
        <f>IF(AND(TONGHOP!O84="ThiTN",TONGHOP!Q84&gt;150,OR(TONGHOP!P84="LT",AND(TONGHOP!P84="TH",AND(TONGHOP!U84&lt;&gt;TONGHOP!X84,TONGHOP!U84&lt;&gt;TONGHOP!Y84)))),TONGHOP!U84,"")</f>
        <v/>
      </c>
      <c r="L84" s="1" t="str">
        <f t="shared" si="7"/>
        <v/>
      </c>
    </row>
    <row r="85" spans="1:12">
      <c r="A85" s="1" t="str">
        <f>IF(AND(TONGHOP!O85="ThiTN",TONGHOP!Q85&lt;=90,OR(TONGHOP!P85="LT",AND(TONGHOP!P85="TH",AND(TONGHOP!T85&lt;&gt;TONGHOP!X85,TONGHOP!T85&lt;&gt;TONGHOP!Y85)))),TONGHOP!T85,"")</f>
        <v/>
      </c>
      <c r="B85" s="1" t="str">
        <f>IF(AND(TONGHOP!O85="ThiTN",TONGHOP!Q85&lt;=90,OR(TONGHOP!P85="LT",AND(TONGHOP!P85="TH",AND(TONGHOP!U85&lt;&gt;TONGHOP!X85,TONGHOP!U85&lt;&gt;TONGHOP!Y85)))),TONGHOP!U85,"")</f>
        <v/>
      </c>
      <c r="C85" s="1" t="str">
        <f t="shared" si="4"/>
        <v/>
      </c>
      <c r="D85" s="1" t="str">
        <f>IF(AND(TONGHOP!O85="ThiTN",AND(TONGHOP!Q85&gt;90,TONGHOP!Q85&lt;=120),OR(TONGHOP!P85="LT",AND(TONGHOP!P85="TH",AND(TONGHOP!T85&lt;&gt;TONGHOP!X85,TONGHOP!T85&lt;&gt;TONGHOP!Y85)))),TONGHOP!T85,"")</f>
        <v/>
      </c>
      <c r="E85" s="1" t="str">
        <f>IF(AND(TONGHOP!O85="ThiTN",AND(TONGHOP!Q85&gt;90,TONGHOP!Q85&lt;=120),OR(TONGHOP!P85="LT",AND(TONGHOP!P85="TH",AND(TONGHOP!U85&lt;&gt;TONGHOP!X85,TONGHOP!U85&lt;&gt;TONGHOP!Y85)))),TONGHOP!U85,"")</f>
        <v/>
      </c>
      <c r="F85" s="1" t="str">
        <f t="shared" si="5"/>
        <v/>
      </c>
      <c r="G85" s="1" t="str">
        <f>IF(AND(TONGHOP!O85="ThiTN",AND(TONGHOP!Q85&gt;120,TONGHOP!Q85&lt;=150),OR(TONGHOP!P85="LT",AND(TONGHOP!P85="TH",AND(TONGHOP!T85&lt;&gt;TONGHOP!X85,TONGHOP!T85&lt;&gt;TONGHOP!Y85)))),TONGHOP!T85,"")</f>
        <v/>
      </c>
      <c r="H85" s="1" t="str">
        <f>IF(AND(TONGHOP!O85="ThiTN",AND(TONGHOP!Q85&gt;120,TONGHOP!Q85&lt;=150),OR(TONGHOP!P85="LT",AND(TONGHOP!P85="TH",AND(TONGHOP!U85&lt;&gt;TONGHOP!X85,TONGHOP!U85&lt;&gt;TONGHOP!Y85)))),TONGHOP!U85,"")</f>
        <v/>
      </c>
      <c r="I85" s="1" t="str">
        <f t="shared" si="6"/>
        <v/>
      </c>
      <c r="J85" s="1" t="str">
        <f>IF(AND(TONGHOP!O85="ThiTN",TONGHOP!Q85&gt;150,OR(TONGHOP!P85="LT",AND(TONGHOP!P85="TH",AND(TONGHOP!T85&lt;&gt;TONGHOP!X85,TONGHOP!T85&lt;&gt;TONGHOP!Y85)))),TONGHOP!T85,"")</f>
        <v/>
      </c>
      <c r="K85" s="1" t="str">
        <f>IF(AND(TONGHOP!O85="ThiTN",TONGHOP!Q85&gt;150,OR(TONGHOP!P85="LT",AND(TONGHOP!P85="TH",AND(TONGHOP!U85&lt;&gt;TONGHOP!X85,TONGHOP!U85&lt;&gt;TONGHOP!Y85)))),TONGHOP!U85,"")</f>
        <v/>
      </c>
      <c r="L85" s="1" t="str">
        <f t="shared" si="7"/>
        <v/>
      </c>
    </row>
    <row r="86" spans="1:12">
      <c r="A86" s="1" t="str">
        <f>IF(AND(TONGHOP!O86="ThiTN",TONGHOP!Q86&lt;=90,OR(TONGHOP!P86="LT",AND(TONGHOP!P86="TH",AND(TONGHOP!T86&lt;&gt;TONGHOP!X86,TONGHOP!T86&lt;&gt;TONGHOP!Y86)))),TONGHOP!T86,"")</f>
        <v/>
      </c>
      <c r="B86" s="1" t="str">
        <f>IF(AND(TONGHOP!O86="ThiTN",TONGHOP!Q86&lt;=90,OR(TONGHOP!P86="LT",AND(TONGHOP!P86="TH",AND(TONGHOP!U86&lt;&gt;TONGHOP!X86,TONGHOP!U86&lt;&gt;TONGHOP!Y86)))),TONGHOP!U86,"")</f>
        <v/>
      </c>
      <c r="C86" s="1" t="str">
        <f t="shared" si="4"/>
        <v/>
      </c>
      <c r="D86" s="1" t="str">
        <f>IF(AND(TONGHOP!O86="ThiTN",AND(TONGHOP!Q86&gt;90,TONGHOP!Q86&lt;=120),OR(TONGHOP!P86="LT",AND(TONGHOP!P86="TH",AND(TONGHOP!T86&lt;&gt;TONGHOP!X86,TONGHOP!T86&lt;&gt;TONGHOP!Y86)))),TONGHOP!T86,"")</f>
        <v/>
      </c>
      <c r="E86" s="1" t="str">
        <f>IF(AND(TONGHOP!O86="ThiTN",AND(TONGHOP!Q86&gt;90,TONGHOP!Q86&lt;=120),OR(TONGHOP!P86="LT",AND(TONGHOP!P86="TH",AND(TONGHOP!U86&lt;&gt;TONGHOP!X86,TONGHOP!U86&lt;&gt;TONGHOP!Y86)))),TONGHOP!U86,"")</f>
        <v/>
      </c>
      <c r="F86" s="1" t="str">
        <f t="shared" si="5"/>
        <v/>
      </c>
      <c r="G86" s="1" t="str">
        <f>IF(AND(TONGHOP!O86="ThiTN",AND(TONGHOP!Q86&gt;120,TONGHOP!Q86&lt;=150),OR(TONGHOP!P86="LT",AND(TONGHOP!P86="TH",AND(TONGHOP!T86&lt;&gt;TONGHOP!X86,TONGHOP!T86&lt;&gt;TONGHOP!Y86)))),TONGHOP!T86,"")</f>
        <v/>
      </c>
      <c r="H86" s="1" t="str">
        <f>IF(AND(TONGHOP!O86="ThiTN",AND(TONGHOP!Q86&gt;120,TONGHOP!Q86&lt;=150),OR(TONGHOP!P86="LT",AND(TONGHOP!P86="TH",AND(TONGHOP!U86&lt;&gt;TONGHOP!X86,TONGHOP!U86&lt;&gt;TONGHOP!Y86)))),TONGHOP!U86,"")</f>
        <v/>
      </c>
      <c r="I86" s="1" t="str">
        <f t="shared" si="6"/>
        <v/>
      </c>
      <c r="J86" s="1" t="str">
        <f>IF(AND(TONGHOP!O86="ThiTN",TONGHOP!Q86&gt;150,OR(TONGHOP!P86="LT",AND(TONGHOP!P86="TH",AND(TONGHOP!T86&lt;&gt;TONGHOP!X86,TONGHOP!T86&lt;&gt;TONGHOP!Y86)))),TONGHOP!T86,"")</f>
        <v/>
      </c>
      <c r="K86" s="1" t="str">
        <f>IF(AND(TONGHOP!O86="ThiTN",TONGHOP!Q86&gt;150,OR(TONGHOP!P86="LT",AND(TONGHOP!P86="TH",AND(TONGHOP!U86&lt;&gt;TONGHOP!X86,TONGHOP!U86&lt;&gt;TONGHOP!Y86)))),TONGHOP!U86,"")</f>
        <v/>
      </c>
      <c r="L86" s="1" t="str">
        <f t="shared" si="7"/>
        <v/>
      </c>
    </row>
    <row r="87" spans="1:12">
      <c r="A87" s="1" t="str">
        <f>IF(AND(TONGHOP!O87="ThiTN",TONGHOP!Q87&lt;=90,OR(TONGHOP!P87="LT",AND(TONGHOP!P87="TH",AND(TONGHOP!T87&lt;&gt;TONGHOP!X87,TONGHOP!T87&lt;&gt;TONGHOP!Y87)))),TONGHOP!T87,"")</f>
        <v/>
      </c>
      <c r="B87" s="1" t="str">
        <f>IF(AND(TONGHOP!O87="ThiTN",TONGHOP!Q87&lt;=90,OR(TONGHOP!P87="LT",AND(TONGHOP!P87="TH",AND(TONGHOP!U87&lt;&gt;TONGHOP!X87,TONGHOP!U87&lt;&gt;TONGHOP!Y87)))),TONGHOP!U87,"")</f>
        <v/>
      </c>
      <c r="C87" s="1" t="str">
        <f t="shared" si="4"/>
        <v/>
      </c>
      <c r="D87" s="1" t="str">
        <f>IF(AND(TONGHOP!O87="ThiTN",AND(TONGHOP!Q87&gt;90,TONGHOP!Q87&lt;=120),OR(TONGHOP!P87="LT",AND(TONGHOP!P87="TH",AND(TONGHOP!T87&lt;&gt;TONGHOP!X87,TONGHOP!T87&lt;&gt;TONGHOP!Y87)))),TONGHOP!T87,"")</f>
        <v/>
      </c>
      <c r="E87" s="1" t="str">
        <f>IF(AND(TONGHOP!O87="ThiTN",AND(TONGHOP!Q87&gt;90,TONGHOP!Q87&lt;=120),OR(TONGHOP!P87="LT",AND(TONGHOP!P87="TH",AND(TONGHOP!U87&lt;&gt;TONGHOP!X87,TONGHOP!U87&lt;&gt;TONGHOP!Y87)))),TONGHOP!U87,"")</f>
        <v/>
      </c>
      <c r="F87" s="1" t="str">
        <f t="shared" si="5"/>
        <v/>
      </c>
      <c r="G87" s="1" t="str">
        <f>IF(AND(TONGHOP!O87="ThiTN",AND(TONGHOP!Q87&gt;120,TONGHOP!Q87&lt;=150),OR(TONGHOP!P87="LT",AND(TONGHOP!P87="TH",AND(TONGHOP!T87&lt;&gt;TONGHOP!X87,TONGHOP!T87&lt;&gt;TONGHOP!Y87)))),TONGHOP!T87,"")</f>
        <v/>
      </c>
      <c r="H87" s="1" t="str">
        <f>IF(AND(TONGHOP!O87="ThiTN",AND(TONGHOP!Q87&gt;120,TONGHOP!Q87&lt;=150),OR(TONGHOP!P87="LT",AND(TONGHOP!P87="TH",AND(TONGHOP!U87&lt;&gt;TONGHOP!X87,TONGHOP!U87&lt;&gt;TONGHOP!Y87)))),TONGHOP!U87,"")</f>
        <v/>
      </c>
      <c r="I87" s="1" t="str">
        <f t="shared" si="6"/>
        <v/>
      </c>
      <c r="J87" s="1" t="str">
        <f>IF(AND(TONGHOP!O87="ThiTN",TONGHOP!Q87&gt;150,OR(TONGHOP!P87="LT",AND(TONGHOP!P87="TH",AND(TONGHOP!T87&lt;&gt;TONGHOP!X87,TONGHOP!T87&lt;&gt;TONGHOP!Y87)))),TONGHOP!T87,"")</f>
        <v/>
      </c>
      <c r="K87" s="1" t="str">
        <f>IF(AND(TONGHOP!O87="ThiTN",TONGHOP!Q87&gt;150,OR(TONGHOP!P87="LT",AND(TONGHOP!P87="TH",AND(TONGHOP!U87&lt;&gt;TONGHOP!X87,TONGHOP!U87&lt;&gt;TONGHOP!Y87)))),TONGHOP!U87,"")</f>
        <v/>
      </c>
      <c r="L87" s="1" t="str">
        <f t="shared" si="7"/>
        <v/>
      </c>
    </row>
    <row r="88" spans="1:12">
      <c r="A88" s="1" t="str">
        <f>IF(AND(TONGHOP!O88="ThiTN",TONGHOP!Q88&lt;=90,OR(TONGHOP!P88="LT",AND(TONGHOP!P88="TH",AND(TONGHOP!T88&lt;&gt;TONGHOP!X88,TONGHOP!T88&lt;&gt;TONGHOP!Y88)))),TONGHOP!T88,"")</f>
        <v/>
      </c>
      <c r="B88" s="1" t="str">
        <f>IF(AND(TONGHOP!O88="ThiTN",TONGHOP!Q88&lt;=90,OR(TONGHOP!P88="LT",AND(TONGHOP!P88="TH",AND(TONGHOP!U88&lt;&gt;TONGHOP!X88,TONGHOP!U88&lt;&gt;TONGHOP!Y88)))),TONGHOP!U88,"")</f>
        <v/>
      </c>
      <c r="C88" s="1" t="str">
        <f t="shared" si="4"/>
        <v/>
      </c>
      <c r="D88" s="1" t="str">
        <f>IF(AND(TONGHOP!O88="ThiTN",AND(TONGHOP!Q88&gt;90,TONGHOP!Q88&lt;=120),OR(TONGHOP!P88="LT",AND(TONGHOP!P88="TH",AND(TONGHOP!T88&lt;&gt;TONGHOP!X88,TONGHOP!T88&lt;&gt;TONGHOP!Y88)))),TONGHOP!T88,"")</f>
        <v/>
      </c>
      <c r="E88" s="1" t="str">
        <f>IF(AND(TONGHOP!O88="ThiTN",AND(TONGHOP!Q88&gt;90,TONGHOP!Q88&lt;=120),OR(TONGHOP!P88="LT",AND(TONGHOP!P88="TH",AND(TONGHOP!U88&lt;&gt;TONGHOP!X88,TONGHOP!U88&lt;&gt;TONGHOP!Y88)))),TONGHOP!U88,"")</f>
        <v/>
      </c>
      <c r="F88" s="1" t="str">
        <f t="shared" si="5"/>
        <v/>
      </c>
      <c r="G88" s="1" t="str">
        <f>IF(AND(TONGHOP!O88="ThiTN",AND(TONGHOP!Q88&gt;120,TONGHOP!Q88&lt;=150),OR(TONGHOP!P88="LT",AND(TONGHOP!P88="TH",AND(TONGHOP!T88&lt;&gt;TONGHOP!X88,TONGHOP!T88&lt;&gt;TONGHOP!Y88)))),TONGHOP!T88,"")</f>
        <v/>
      </c>
      <c r="H88" s="1" t="str">
        <f>IF(AND(TONGHOP!O88="ThiTN",AND(TONGHOP!Q88&gt;120,TONGHOP!Q88&lt;=150),OR(TONGHOP!P88="LT",AND(TONGHOP!P88="TH",AND(TONGHOP!U88&lt;&gt;TONGHOP!X88,TONGHOP!U88&lt;&gt;TONGHOP!Y88)))),TONGHOP!U88,"")</f>
        <v/>
      </c>
      <c r="I88" s="1" t="str">
        <f t="shared" si="6"/>
        <v/>
      </c>
      <c r="J88" s="1" t="str">
        <f>IF(AND(TONGHOP!O88="ThiTN",TONGHOP!Q88&gt;150,OR(TONGHOP!P88="LT",AND(TONGHOP!P88="TH",AND(TONGHOP!T88&lt;&gt;TONGHOP!X88,TONGHOP!T88&lt;&gt;TONGHOP!Y88)))),TONGHOP!T88,"")</f>
        <v/>
      </c>
      <c r="K88" s="1" t="str">
        <f>IF(AND(TONGHOP!O88="ThiTN",TONGHOP!Q88&gt;150,OR(TONGHOP!P88="LT",AND(TONGHOP!P88="TH",AND(TONGHOP!U88&lt;&gt;TONGHOP!X88,TONGHOP!U88&lt;&gt;TONGHOP!Y88)))),TONGHOP!U88,"")</f>
        <v/>
      </c>
      <c r="L88" s="1" t="str">
        <f t="shared" si="7"/>
        <v/>
      </c>
    </row>
    <row r="89" spans="1:12">
      <c r="A89" s="1" t="str">
        <f>IF(AND(TONGHOP!O89="ThiTN",TONGHOP!Q89&lt;=90,OR(TONGHOP!P89="LT",AND(TONGHOP!P89="TH",AND(TONGHOP!T89&lt;&gt;TONGHOP!X89,TONGHOP!T89&lt;&gt;TONGHOP!Y89)))),TONGHOP!T89,"")</f>
        <v/>
      </c>
      <c r="B89" s="1" t="str">
        <f>IF(AND(TONGHOP!O89="ThiTN",TONGHOP!Q89&lt;=90,OR(TONGHOP!P89="LT",AND(TONGHOP!P89="TH",AND(TONGHOP!U89&lt;&gt;TONGHOP!X89,TONGHOP!U89&lt;&gt;TONGHOP!Y89)))),TONGHOP!U89,"")</f>
        <v/>
      </c>
      <c r="C89" s="1" t="str">
        <f t="shared" si="4"/>
        <v/>
      </c>
      <c r="D89" s="1" t="str">
        <f>IF(AND(TONGHOP!O89="ThiTN",AND(TONGHOP!Q89&gt;90,TONGHOP!Q89&lt;=120),OR(TONGHOP!P89="LT",AND(TONGHOP!P89="TH",AND(TONGHOP!T89&lt;&gt;TONGHOP!X89,TONGHOP!T89&lt;&gt;TONGHOP!Y89)))),TONGHOP!T89,"")</f>
        <v/>
      </c>
      <c r="E89" s="1" t="str">
        <f>IF(AND(TONGHOP!O89="ThiTN",AND(TONGHOP!Q89&gt;90,TONGHOP!Q89&lt;=120),OR(TONGHOP!P89="LT",AND(TONGHOP!P89="TH",AND(TONGHOP!U89&lt;&gt;TONGHOP!X89,TONGHOP!U89&lt;&gt;TONGHOP!Y89)))),TONGHOP!U89,"")</f>
        <v/>
      </c>
      <c r="F89" s="1" t="str">
        <f t="shared" si="5"/>
        <v/>
      </c>
      <c r="G89" s="1" t="str">
        <f>IF(AND(TONGHOP!O89="ThiTN",AND(TONGHOP!Q89&gt;120,TONGHOP!Q89&lt;=150),OR(TONGHOP!P89="LT",AND(TONGHOP!P89="TH",AND(TONGHOP!T89&lt;&gt;TONGHOP!X89,TONGHOP!T89&lt;&gt;TONGHOP!Y89)))),TONGHOP!T89,"")</f>
        <v/>
      </c>
      <c r="H89" s="1" t="str">
        <f>IF(AND(TONGHOP!O89="ThiTN",AND(TONGHOP!Q89&gt;120,TONGHOP!Q89&lt;=150),OR(TONGHOP!P89="LT",AND(TONGHOP!P89="TH",AND(TONGHOP!U89&lt;&gt;TONGHOP!X89,TONGHOP!U89&lt;&gt;TONGHOP!Y89)))),TONGHOP!U89,"")</f>
        <v/>
      </c>
      <c r="I89" s="1" t="str">
        <f t="shared" si="6"/>
        <v/>
      </c>
      <c r="J89" s="1" t="str">
        <f>IF(AND(TONGHOP!O89="ThiTN",TONGHOP!Q89&gt;150,OR(TONGHOP!P89="LT",AND(TONGHOP!P89="TH",AND(TONGHOP!T89&lt;&gt;TONGHOP!X89,TONGHOP!T89&lt;&gt;TONGHOP!Y89)))),TONGHOP!T89,"")</f>
        <v/>
      </c>
      <c r="K89" s="1" t="str">
        <f>IF(AND(TONGHOP!O89="ThiTN",TONGHOP!Q89&gt;150,OR(TONGHOP!P89="LT",AND(TONGHOP!P89="TH",AND(TONGHOP!U89&lt;&gt;TONGHOP!X89,TONGHOP!U89&lt;&gt;TONGHOP!Y89)))),TONGHOP!U89,"")</f>
        <v/>
      </c>
      <c r="L89" s="1" t="str">
        <f t="shared" si="7"/>
        <v/>
      </c>
    </row>
    <row r="90" spans="1:12">
      <c r="A90" s="1" t="str">
        <f>IF(AND(TONGHOP!O90="ThiTN",TONGHOP!Q90&lt;=90,OR(TONGHOP!P90="LT",AND(TONGHOP!P90="TH",AND(TONGHOP!T90&lt;&gt;TONGHOP!X90,TONGHOP!T90&lt;&gt;TONGHOP!Y90)))),TONGHOP!T90,"")</f>
        <v/>
      </c>
      <c r="B90" s="1" t="str">
        <f>IF(AND(TONGHOP!O90="ThiTN",TONGHOP!Q90&lt;=90,OR(TONGHOP!P90="LT",AND(TONGHOP!P90="TH",AND(TONGHOP!U90&lt;&gt;TONGHOP!X90,TONGHOP!U90&lt;&gt;TONGHOP!Y90)))),TONGHOP!U90,"")</f>
        <v/>
      </c>
      <c r="C90" s="1" t="str">
        <f t="shared" si="4"/>
        <v/>
      </c>
      <c r="D90" s="1" t="str">
        <f>IF(AND(TONGHOP!O90="ThiTN",AND(TONGHOP!Q90&gt;90,TONGHOP!Q90&lt;=120),OR(TONGHOP!P90="LT",AND(TONGHOP!P90="TH",AND(TONGHOP!T90&lt;&gt;TONGHOP!X90,TONGHOP!T90&lt;&gt;TONGHOP!Y90)))),TONGHOP!T90,"")</f>
        <v/>
      </c>
      <c r="E90" s="1" t="str">
        <f>IF(AND(TONGHOP!O90="ThiTN",AND(TONGHOP!Q90&gt;90,TONGHOP!Q90&lt;=120),OR(TONGHOP!P90="LT",AND(TONGHOP!P90="TH",AND(TONGHOP!U90&lt;&gt;TONGHOP!X90,TONGHOP!U90&lt;&gt;TONGHOP!Y90)))),TONGHOP!U90,"")</f>
        <v/>
      </c>
      <c r="F90" s="1" t="str">
        <f t="shared" si="5"/>
        <v/>
      </c>
      <c r="G90" s="1" t="str">
        <f>IF(AND(TONGHOP!O90="ThiTN",AND(TONGHOP!Q90&gt;120,TONGHOP!Q90&lt;=150),OR(TONGHOP!P90="LT",AND(TONGHOP!P90="TH",AND(TONGHOP!T90&lt;&gt;TONGHOP!X90,TONGHOP!T90&lt;&gt;TONGHOP!Y90)))),TONGHOP!T90,"")</f>
        <v/>
      </c>
      <c r="H90" s="1" t="str">
        <f>IF(AND(TONGHOP!O90="ThiTN",AND(TONGHOP!Q90&gt;120,TONGHOP!Q90&lt;=150),OR(TONGHOP!P90="LT",AND(TONGHOP!P90="TH",AND(TONGHOP!U90&lt;&gt;TONGHOP!X90,TONGHOP!U90&lt;&gt;TONGHOP!Y90)))),TONGHOP!U90,"")</f>
        <v/>
      </c>
      <c r="I90" s="1" t="str">
        <f t="shared" si="6"/>
        <v/>
      </c>
      <c r="J90" s="1" t="str">
        <f>IF(AND(TONGHOP!O90="ThiTN",TONGHOP!Q90&gt;150,OR(TONGHOP!P90="LT",AND(TONGHOP!P90="TH",AND(TONGHOP!T90&lt;&gt;TONGHOP!X90,TONGHOP!T90&lt;&gt;TONGHOP!Y90)))),TONGHOP!T90,"")</f>
        <v/>
      </c>
      <c r="K90" s="1" t="str">
        <f>IF(AND(TONGHOP!O90="ThiTN",TONGHOP!Q90&gt;150,OR(TONGHOP!P90="LT",AND(TONGHOP!P90="TH",AND(TONGHOP!U90&lt;&gt;TONGHOP!X90,TONGHOP!U90&lt;&gt;TONGHOP!Y90)))),TONGHOP!U90,"")</f>
        <v/>
      </c>
      <c r="L90" s="1" t="str">
        <f t="shared" si="7"/>
        <v/>
      </c>
    </row>
    <row r="91" spans="1:12">
      <c r="A91" s="1" t="str">
        <f>IF(AND(TONGHOP!O91="ThiTN",TONGHOP!Q91&lt;=90,OR(TONGHOP!P91="LT",AND(TONGHOP!P91="TH",AND(TONGHOP!T91&lt;&gt;TONGHOP!X91,TONGHOP!T91&lt;&gt;TONGHOP!Y91)))),TONGHOP!T91,"")</f>
        <v/>
      </c>
      <c r="B91" s="1" t="str">
        <f>IF(AND(TONGHOP!O91="ThiTN",TONGHOP!Q91&lt;=90,OR(TONGHOP!P91="LT",AND(TONGHOP!P91="TH",AND(TONGHOP!U91&lt;&gt;TONGHOP!X91,TONGHOP!U91&lt;&gt;TONGHOP!Y91)))),TONGHOP!U91,"")</f>
        <v/>
      </c>
      <c r="C91" s="1" t="str">
        <f t="shared" si="4"/>
        <v/>
      </c>
      <c r="D91" s="1" t="str">
        <f>IF(AND(TONGHOP!O91="ThiTN",AND(TONGHOP!Q91&gt;90,TONGHOP!Q91&lt;=120),OR(TONGHOP!P91="LT",AND(TONGHOP!P91="TH",AND(TONGHOP!T91&lt;&gt;TONGHOP!X91,TONGHOP!T91&lt;&gt;TONGHOP!Y91)))),TONGHOP!T91,"")</f>
        <v/>
      </c>
      <c r="E91" s="1" t="str">
        <f>IF(AND(TONGHOP!O91="ThiTN",AND(TONGHOP!Q91&gt;90,TONGHOP!Q91&lt;=120),OR(TONGHOP!P91="LT",AND(TONGHOP!P91="TH",AND(TONGHOP!U91&lt;&gt;TONGHOP!X91,TONGHOP!U91&lt;&gt;TONGHOP!Y91)))),TONGHOP!U91,"")</f>
        <v/>
      </c>
      <c r="F91" s="1" t="str">
        <f t="shared" si="5"/>
        <v/>
      </c>
      <c r="G91" s="1" t="str">
        <f>IF(AND(TONGHOP!O91="ThiTN",AND(TONGHOP!Q91&gt;120,TONGHOP!Q91&lt;=150),OR(TONGHOP!P91="LT",AND(TONGHOP!P91="TH",AND(TONGHOP!T91&lt;&gt;TONGHOP!X91,TONGHOP!T91&lt;&gt;TONGHOP!Y91)))),TONGHOP!T91,"")</f>
        <v/>
      </c>
      <c r="H91" s="1" t="str">
        <f>IF(AND(TONGHOP!O91="ThiTN",AND(TONGHOP!Q91&gt;120,TONGHOP!Q91&lt;=150),OR(TONGHOP!P91="LT",AND(TONGHOP!P91="TH",AND(TONGHOP!U91&lt;&gt;TONGHOP!X91,TONGHOP!U91&lt;&gt;TONGHOP!Y91)))),TONGHOP!U91,"")</f>
        <v/>
      </c>
      <c r="I91" s="1" t="str">
        <f t="shared" si="6"/>
        <v/>
      </c>
      <c r="J91" s="1" t="str">
        <f>IF(AND(TONGHOP!O91="ThiTN",TONGHOP!Q91&gt;150,OR(TONGHOP!P91="LT",AND(TONGHOP!P91="TH",AND(TONGHOP!T91&lt;&gt;TONGHOP!X91,TONGHOP!T91&lt;&gt;TONGHOP!Y91)))),TONGHOP!T91,"")</f>
        <v/>
      </c>
      <c r="K91" s="1" t="str">
        <f>IF(AND(TONGHOP!O91="ThiTN",TONGHOP!Q91&gt;150,OR(TONGHOP!P91="LT",AND(TONGHOP!P91="TH",AND(TONGHOP!U91&lt;&gt;TONGHOP!X91,TONGHOP!U91&lt;&gt;TONGHOP!Y91)))),TONGHOP!U91,"")</f>
        <v/>
      </c>
      <c r="L91" s="1" t="str">
        <f t="shared" si="7"/>
        <v/>
      </c>
    </row>
    <row r="92" spans="1:12">
      <c r="A92" s="1" t="str">
        <f>IF(AND(TONGHOP!O92="ThiTN",TONGHOP!Q92&lt;=90,OR(TONGHOP!P92="LT",AND(TONGHOP!P92="TH",AND(TONGHOP!T92&lt;&gt;TONGHOP!X92,TONGHOP!T92&lt;&gt;TONGHOP!Y92)))),TONGHOP!T92,"")</f>
        <v/>
      </c>
      <c r="B92" s="1" t="str">
        <f>IF(AND(TONGHOP!O92="ThiTN",TONGHOP!Q92&lt;=90,OR(TONGHOP!P92="LT",AND(TONGHOP!P92="TH",AND(TONGHOP!U92&lt;&gt;TONGHOP!X92,TONGHOP!U92&lt;&gt;TONGHOP!Y92)))),TONGHOP!U92,"")</f>
        <v/>
      </c>
      <c r="C92" s="1" t="str">
        <f t="shared" si="4"/>
        <v/>
      </c>
      <c r="D92" s="1" t="str">
        <f>IF(AND(TONGHOP!O92="ThiTN",AND(TONGHOP!Q92&gt;90,TONGHOP!Q92&lt;=120),OR(TONGHOP!P92="LT",AND(TONGHOP!P92="TH",AND(TONGHOP!T92&lt;&gt;TONGHOP!X92,TONGHOP!T92&lt;&gt;TONGHOP!Y92)))),TONGHOP!T92,"")</f>
        <v/>
      </c>
      <c r="E92" s="1" t="str">
        <f>IF(AND(TONGHOP!O92="ThiTN",AND(TONGHOP!Q92&gt;90,TONGHOP!Q92&lt;=120),OR(TONGHOP!P92="LT",AND(TONGHOP!P92="TH",AND(TONGHOP!U92&lt;&gt;TONGHOP!X92,TONGHOP!U92&lt;&gt;TONGHOP!Y92)))),TONGHOP!U92,"")</f>
        <v/>
      </c>
      <c r="F92" s="1" t="str">
        <f t="shared" si="5"/>
        <v/>
      </c>
      <c r="G92" s="1" t="str">
        <f>IF(AND(TONGHOP!O92="ThiTN",AND(TONGHOP!Q92&gt;120,TONGHOP!Q92&lt;=150),OR(TONGHOP!P92="LT",AND(TONGHOP!P92="TH",AND(TONGHOP!T92&lt;&gt;TONGHOP!X92,TONGHOP!T92&lt;&gt;TONGHOP!Y92)))),TONGHOP!T92,"")</f>
        <v/>
      </c>
      <c r="H92" s="1" t="str">
        <f>IF(AND(TONGHOP!O92="ThiTN",AND(TONGHOP!Q92&gt;120,TONGHOP!Q92&lt;=150),OR(TONGHOP!P92="LT",AND(TONGHOP!P92="TH",AND(TONGHOP!U92&lt;&gt;TONGHOP!X92,TONGHOP!U92&lt;&gt;TONGHOP!Y92)))),TONGHOP!U92,"")</f>
        <v/>
      </c>
      <c r="I92" s="1" t="str">
        <f t="shared" si="6"/>
        <v/>
      </c>
      <c r="J92" s="1" t="str">
        <f>IF(AND(TONGHOP!O92="ThiTN",TONGHOP!Q92&gt;150,OR(TONGHOP!P92="LT",AND(TONGHOP!P92="TH",AND(TONGHOP!T92&lt;&gt;TONGHOP!X92,TONGHOP!T92&lt;&gt;TONGHOP!Y92)))),TONGHOP!T92,"")</f>
        <v/>
      </c>
      <c r="K92" s="1" t="str">
        <f>IF(AND(TONGHOP!O92="ThiTN",TONGHOP!Q92&gt;150,OR(TONGHOP!P92="LT",AND(TONGHOP!P92="TH",AND(TONGHOP!U92&lt;&gt;TONGHOP!X92,TONGHOP!U92&lt;&gt;TONGHOP!Y92)))),TONGHOP!U92,"")</f>
        <v/>
      </c>
      <c r="L92" s="1" t="str">
        <f t="shared" si="7"/>
        <v/>
      </c>
    </row>
    <row r="93" spans="1:12">
      <c r="A93" s="1" t="str">
        <f>IF(AND(TONGHOP!O93="ThiTN",TONGHOP!Q93&lt;=90,OR(TONGHOP!P93="LT",AND(TONGHOP!P93="TH",AND(TONGHOP!T93&lt;&gt;TONGHOP!X93,TONGHOP!T93&lt;&gt;TONGHOP!Y93)))),TONGHOP!T93,"")</f>
        <v/>
      </c>
      <c r="B93" s="1" t="str">
        <f>IF(AND(TONGHOP!O93="ThiTN",TONGHOP!Q93&lt;=90,OR(TONGHOP!P93="LT",AND(TONGHOP!P93="TH",AND(TONGHOP!U93&lt;&gt;TONGHOP!X93,TONGHOP!U93&lt;&gt;TONGHOP!Y93)))),TONGHOP!U93,"")</f>
        <v/>
      </c>
      <c r="C93" s="1" t="str">
        <f t="shared" si="4"/>
        <v/>
      </c>
      <c r="D93" s="1" t="str">
        <f>IF(AND(TONGHOP!O93="ThiTN",AND(TONGHOP!Q93&gt;90,TONGHOP!Q93&lt;=120),OR(TONGHOP!P93="LT",AND(TONGHOP!P93="TH",AND(TONGHOP!T93&lt;&gt;TONGHOP!X93,TONGHOP!T93&lt;&gt;TONGHOP!Y93)))),TONGHOP!T93,"")</f>
        <v/>
      </c>
      <c r="E93" s="1" t="str">
        <f>IF(AND(TONGHOP!O93="ThiTN",AND(TONGHOP!Q93&gt;90,TONGHOP!Q93&lt;=120),OR(TONGHOP!P93="LT",AND(TONGHOP!P93="TH",AND(TONGHOP!U93&lt;&gt;TONGHOP!X93,TONGHOP!U93&lt;&gt;TONGHOP!Y93)))),TONGHOP!U93,"")</f>
        <v/>
      </c>
      <c r="F93" s="1" t="str">
        <f t="shared" si="5"/>
        <v/>
      </c>
      <c r="G93" s="1" t="str">
        <f>IF(AND(TONGHOP!O93="ThiTN",AND(TONGHOP!Q93&gt;120,TONGHOP!Q93&lt;=150),OR(TONGHOP!P93="LT",AND(TONGHOP!P93="TH",AND(TONGHOP!T93&lt;&gt;TONGHOP!X93,TONGHOP!T93&lt;&gt;TONGHOP!Y93)))),TONGHOP!T93,"")</f>
        <v/>
      </c>
      <c r="H93" s="1" t="str">
        <f>IF(AND(TONGHOP!O93="ThiTN",AND(TONGHOP!Q93&gt;120,TONGHOP!Q93&lt;=150),OR(TONGHOP!P93="LT",AND(TONGHOP!P93="TH",AND(TONGHOP!U93&lt;&gt;TONGHOP!X93,TONGHOP!U93&lt;&gt;TONGHOP!Y93)))),TONGHOP!U93,"")</f>
        <v/>
      </c>
      <c r="I93" s="1" t="str">
        <f t="shared" si="6"/>
        <v/>
      </c>
      <c r="J93" s="1" t="str">
        <f>IF(AND(TONGHOP!O93="ThiTN",TONGHOP!Q93&gt;150,OR(TONGHOP!P93="LT",AND(TONGHOP!P93="TH",AND(TONGHOP!T93&lt;&gt;TONGHOP!X93,TONGHOP!T93&lt;&gt;TONGHOP!Y93)))),TONGHOP!T93,"")</f>
        <v/>
      </c>
      <c r="K93" s="1" t="str">
        <f>IF(AND(TONGHOP!O93="ThiTN",TONGHOP!Q93&gt;150,OR(TONGHOP!P93="LT",AND(TONGHOP!P93="TH",AND(TONGHOP!U93&lt;&gt;TONGHOP!X93,TONGHOP!U93&lt;&gt;TONGHOP!Y93)))),TONGHOP!U93,"")</f>
        <v/>
      </c>
      <c r="L93" s="1" t="str">
        <f t="shared" si="7"/>
        <v/>
      </c>
    </row>
    <row r="94" spans="1:12">
      <c r="A94" s="1" t="str">
        <f>IF(AND(TONGHOP!O94="ThiTN",TONGHOP!Q94&lt;=90,OR(TONGHOP!P94="LT",AND(TONGHOP!P94="TH",AND(TONGHOP!T94&lt;&gt;TONGHOP!X94,TONGHOP!T94&lt;&gt;TONGHOP!Y94)))),TONGHOP!T94,"")</f>
        <v/>
      </c>
      <c r="B94" s="1" t="str">
        <f>IF(AND(TONGHOP!O94="ThiTN",TONGHOP!Q94&lt;=90,OR(TONGHOP!P94="LT",AND(TONGHOP!P94="TH",AND(TONGHOP!U94&lt;&gt;TONGHOP!X94,TONGHOP!U94&lt;&gt;TONGHOP!Y94)))),TONGHOP!U94,"")</f>
        <v/>
      </c>
      <c r="C94" s="1" t="str">
        <f t="shared" si="4"/>
        <v/>
      </c>
      <c r="D94" s="1" t="str">
        <f>IF(AND(TONGHOP!O94="ThiTN",AND(TONGHOP!Q94&gt;90,TONGHOP!Q94&lt;=120),OR(TONGHOP!P94="LT",AND(TONGHOP!P94="TH",AND(TONGHOP!T94&lt;&gt;TONGHOP!X94,TONGHOP!T94&lt;&gt;TONGHOP!Y94)))),TONGHOP!T94,"")</f>
        <v/>
      </c>
      <c r="E94" s="1" t="str">
        <f>IF(AND(TONGHOP!O94="ThiTN",AND(TONGHOP!Q94&gt;90,TONGHOP!Q94&lt;=120),OR(TONGHOP!P94="LT",AND(TONGHOP!P94="TH",AND(TONGHOP!U94&lt;&gt;TONGHOP!X94,TONGHOP!U94&lt;&gt;TONGHOP!Y94)))),TONGHOP!U94,"")</f>
        <v/>
      </c>
      <c r="F94" s="1" t="str">
        <f t="shared" si="5"/>
        <v/>
      </c>
      <c r="G94" s="1" t="str">
        <f>IF(AND(TONGHOP!O94="ThiTN",AND(TONGHOP!Q94&gt;120,TONGHOP!Q94&lt;=150),OR(TONGHOP!P94="LT",AND(TONGHOP!P94="TH",AND(TONGHOP!T94&lt;&gt;TONGHOP!X94,TONGHOP!T94&lt;&gt;TONGHOP!Y94)))),TONGHOP!T94,"")</f>
        <v/>
      </c>
      <c r="H94" s="1" t="str">
        <f>IF(AND(TONGHOP!O94="ThiTN",AND(TONGHOP!Q94&gt;120,TONGHOP!Q94&lt;=150),OR(TONGHOP!P94="LT",AND(TONGHOP!P94="TH",AND(TONGHOP!U94&lt;&gt;TONGHOP!X94,TONGHOP!U94&lt;&gt;TONGHOP!Y94)))),TONGHOP!U94,"")</f>
        <v/>
      </c>
      <c r="I94" s="1" t="str">
        <f t="shared" si="6"/>
        <v/>
      </c>
      <c r="J94" s="1" t="str">
        <f>IF(AND(TONGHOP!O94="ThiTN",TONGHOP!Q94&gt;150,OR(TONGHOP!P94="LT",AND(TONGHOP!P94="TH",AND(TONGHOP!T94&lt;&gt;TONGHOP!X94,TONGHOP!T94&lt;&gt;TONGHOP!Y94)))),TONGHOP!T94,"")</f>
        <v/>
      </c>
      <c r="K94" s="1" t="str">
        <f>IF(AND(TONGHOP!O94="ThiTN",TONGHOP!Q94&gt;150,OR(TONGHOP!P94="LT",AND(TONGHOP!P94="TH",AND(TONGHOP!U94&lt;&gt;TONGHOP!X94,TONGHOP!U94&lt;&gt;TONGHOP!Y94)))),TONGHOP!U94,"")</f>
        <v/>
      </c>
      <c r="L94" s="1" t="str">
        <f t="shared" si="7"/>
        <v/>
      </c>
    </row>
    <row r="95" spans="1:12">
      <c r="A95" s="1" t="str">
        <f>IF(AND(TONGHOP!O95="ThiTN",TONGHOP!Q95&lt;=90,OR(TONGHOP!P95="LT",AND(TONGHOP!P95="TH",AND(TONGHOP!T95&lt;&gt;TONGHOP!X95,TONGHOP!T95&lt;&gt;TONGHOP!Y95)))),TONGHOP!T95,"")</f>
        <v/>
      </c>
      <c r="B95" s="1" t="str">
        <f>IF(AND(TONGHOP!O95="ThiTN",TONGHOP!Q95&lt;=90,OR(TONGHOP!P95="LT",AND(TONGHOP!P95="TH",AND(TONGHOP!U95&lt;&gt;TONGHOP!X95,TONGHOP!U95&lt;&gt;TONGHOP!Y95)))),TONGHOP!U95,"")</f>
        <v/>
      </c>
      <c r="C95" s="1" t="str">
        <f t="shared" si="4"/>
        <v/>
      </c>
      <c r="D95" s="1" t="str">
        <f>IF(AND(TONGHOP!O95="ThiTN",AND(TONGHOP!Q95&gt;90,TONGHOP!Q95&lt;=120),OR(TONGHOP!P95="LT",AND(TONGHOP!P95="TH",AND(TONGHOP!T95&lt;&gt;TONGHOP!X95,TONGHOP!T95&lt;&gt;TONGHOP!Y95)))),TONGHOP!T95,"")</f>
        <v/>
      </c>
      <c r="E95" s="1" t="str">
        <f>IF(AND(TONGHOP!O95="ThiTN",AND(TONGHOP!Q95&gt;90,TONGHOP!Q95&lt;=120),OR(TONGHOP!P95="LT",AND(TONGHOP!P95="TH",AND(TONGHOP!U95&lt;&gt;TONGHOP!X95,TONGHOP!U95&lt;&gt;TONGHOP!Y95)))),TONGHOP!U95,"")</f>
        <v/>
      </c>
      <c r="F95" s="1" t="str">
        <f t="shared" si="5"/>
        <v/>
      </c>
      <c r="G95" s="1" t="str">
        <f>IF(AND(TONGHOP!O95="ThiTN",AND(TONGHOP!Q95&gt;120,TONGHOP!Q95&lt;=150),OR(TONGHOP!P95="LT",AND(TONGHOP!P95="TH",AND(TONGHOP!T95&lt;&gt;TONGHOP!X95,TONGHOP!T95&lt;&gt;TONGHOP!Y95)))),TONGHOP!T95,"")</f>
        <v/>
      </c>
      <c r="H95" s="1" t="str">
        <f>IF(AND(TONGHOP!O95="ThiTN",AND(TONGHOP!Q95&gt;120,TONGHOP!Q95&lt;=150),OR(TONGHOP!P95="LT",AND(TONGHOP!P95="TH",AND(TONGHOP!U95&lt;&gt;TONGHOP!X95,TONGHOP!U95&lt;&gt;TONGHOP!Y95)))),TONGHOP!U95,"")</f>
        <v/>
      </c>
      <c r="I95" s="1" t="str">
        <f t="shared" si="6"/>
        <v/>
      </c>
      <c r="J95" s="1" t="str">
        <f>IF(AND(TONGHOP!O95="ThiTN",TONGHOP!Q95&gt;150,OR(TONGHOP!P95="LT",AND(TONGHOP!P95="TH",AND(TONGHOP!T95&lt;&gt;TONGHOP!X95,TONGHOP!T95&lt;&gt;TONGHOP!Y95)))),TONGHOP!T95,"")</f>
        <v/>
      </c>
      <c r="K95" s="1" t="str">
        <f>IF(AND(TONGHOP!O95="ThiTN",TONGHOP!Q95&gt;150,OR(TONGHOP!P95="LT",AND(TONGHOP!P95="TH",AND(TONGHOP!U95&lt;&gt;TONGHOP!X95,TONGHOP!U95&lt;&gt;TONGHOP!Y95)))),TONGHOP!U95,"")</f>
        <v/>
      </c>
      <c r="L95" s="1" t="str">
        <f t="shared" si="7"/>
        <v/>
      </c>
    </row>
    <row r="96" spans="1:12">
      <c r="A96" s="1" t="str">
        <f>IF(AND(TONGHOP!O96="ThiTN",TONGHOP!Q96&lt;=90,OR(TONGHOP!P96="LT",AND(TONGHOP!P96="TH",AND(TONGHOP!T96&lt;&gt;TONGHOP!X96,TONGHOP!T96&lt;&gt;TONGHOP!Y96)))),TONGHOP!T96,"")</f>
        <v/>
      </c>
      <c r="B96" s="1" t="str">
        <f>IF(AND(TONGHOP!O96="ThiTN",TONGHOP!Q96&lt;=90,OR(TONGHOP!P96="LT",AND(TONGHOP!P96="TH",AND(TONGHOP!U96&lt;&gt;TONGHOP!X96,TONGHOP!U96&lt;&gt;TONGHOP!Y96)))),TONGHOP!U96,"")</f>
        <v/>
      </c>
      <c r="C96" s="1" t="str">
        <f t="shared" si="4"/>
        <v/>
      </c>
      <c r="D96" s="1" t="str">
        <f>IF(AND(TONGHOP!O96="ThiTN",AND(TONGHOP!Q96&gt;90,TONGHOP!Q96&lt;=120),OR(TONGHOP!P96="LT",AND(TONGHOP!P96="TH",AND(TONGHOP!T96&lt;&gt;TONGHOP!X96,TONGHOP!T96&lt;&gt;TONGHOP!Y96)))),TONGHOP!T96,"")</f>
        <v/>
      </c>
      <c r="E96" s="1" t="str">
        <f>IF(AND(TONGHOP!O96="ThiTN",AND(TONGHOP!Q96&gt;90,TONGHOP!Q96&lt;=120),OR(TONGHOP!P96="LT",AND(TONGHOP!P96="TH",AND(TONGHOP!U96&lt;&gt;TONGHOP!X96,TONGHOP!U96&lt;&gt;TONGHOP!Y96)))),TONGHOP!U96,"")</f>
        <v/>
      </c>
      <c r="F96" s="1" t="str">
        <f t="shared" si="5"/>
        <v/>
      </c>
      <c r="G96" s="1" t="str">
        <f>IF(AND(TONGHOP!O96="ThiTN",AND(TONGHOP!Q96&gt;120,TONGHOP!Q96&lt;=150),OR(TONGHOP!P96="LT",AND(TONGHOP!P96="TH",AND(TONGHOP!T96&lt;&gt;TONGHOP!X96,TONGHOP!T96&lt;&gt;TONGHOP!Y96)))),TONGHOP!T96,"")</f>
        <v/>
      </c>
      <c r="H96" s="1" t="str">
        <f>IF(AND(TONGHOP!O96="ThiTN",AND(TONGHOP!Q96&gt;120,TONGHOP!Q96&lt;=150),OR(TONGHOP!P96="LT",AND(TONGHOP!P96="TH",AND(TONGHOP!U96&lt;&gt;TONGHOP!X96,TONGHOP!U96&lt;&gt;TONGHOP!Y96)))),TONGHOP!U96,"")</f>
        <v/>
      </c>
      <c r="I96" s="1" t="str">
        <f t="shared" si="6"/>
        <v/>
      </c>
      <c r="J96" s="1" t="str">
        <f>IF(AND(TONGHOP!O96="ThiTN",TONGHOP!Q96&gt;150,OR(TONGHOP!P96="LT",AND(TONGHOP!P96="TH",AND(TONGHOP!T96&lt;&gt;TONGHOP!X96,TONGHOP!T96&lt;&gt;TONGHOP!Y96)))),TONGHOP!T96,"")</f>
        <v/>
      </c>
      <c r="K96" s="1" t="str">
        <f>IF(AND(TONGHOP!O96="ThiTN",TONGHOP!Q96&gt;150,OR(TONGHOP!P96="LT",AND(TONGHOP!P96="TH",AND(TONGHOP!U96&lt;&gt;TONGHOP!X96,TONGHOP!U96&lt;&gt;TONGHOP!Y96)))),TONGHOP!U96,"")</f>
        <v/>
      </c>
      <c r="L96" s="1" t="str">
        <f t="shared" si="7"/>
        <v/>
      </c>
    </row>
    <row r="97" spans="1:12">
      <c r="A97" s="1" t="str">
        <f>IF(AND(TONGHOP!O97="ThiTN",TONGHOP!Q97&lt;=90,OR(TONGHOP!P97="LT",AND(TONGHOP!P97="TH",AND(TONGHOP!T97&lt;&gt;TONGHOP!X97,TONGHOP!T97&lt;&gt;TONGHOP!Y97)))),TONGHOP!T97,"")</f>
        <v/>
      </c>
      <c r="B97" s="1" t="str">
        <f>IF(AND(TONGHOP!O97="ThiTN",TONGHOP!Q97&lt;=90,OR(TONGHOP!P97="LT",AND(TONGHOP!P97="TH",AND(TONGHOP!U97&lt;&gt;TONGHOP!X97,TONGHOP!U97&lt;&gt;TONGHOP!Y97)))),TONGHOP!U97,"")</f>
        <v/>
      </c>
      <c r="C97" s="1" t="str">
        <f t="shared" si="4"/>
        <v/>
      </c>
      <c r="D97" s="1" t="str">
        <f>IF(AND(TONGHOP!O97="ThiTN",AND(TONGHOP!Q97&gt;90,TONGHOP!Q97&lt;=120),OR(TONGHOP!P97="LT",AND(TONGHOP!P97="TH",AND(TONGHOP!T97&lt;&gt;TONGHOP!X97,TONGHOP!T97&lt;&gt;TONGHOP!Y97)))),TONGHOP!T97,"")</f>
        <v/>
      </c>
      <c r="E97" s="1" t="str">
        <f>IF(AND(TONGHOP!O97="ThiTN",AND(TONGHOP!Q97&gt;90,TONGHOP!Q97&lt;=120),OR(TONGHOP!P97="LT",AND(TONGHOP!P97="TH",AND(TONGHOP!U97&lt;&gt;TONGHOP!X97,TONGHOP!U97&lt;&gt;TONGHOP!Y97)))),TONGHOP!U97,"")</f>
        <v/>
      </c>
      <c r="F97" s="1" t="str">
        <f t="shared" si="5"/>
        <v/>
      </c>
      <c r="G97" s="1" t="str">
        <f>IF(AND(TONGHOP!O97="ThiTN",AND(TONGHOP!Q97&gt;120,TONGHOP!Q97&lt;=150),OR(TONGHOP!P97="LT",AND(TONGHOP!P97="TH",AND(TONGHOP!T97&lt;&gt;TONGHOP!X97,TONGHOP!T97&lt;&gt;TONGHOP!Y97)))),TONGHOP!T97,"")</f>
        <v/>
      </c>
      <c r="H97" s="1" t="str">
        <f>IF(AND(TONGHOP!O97="ThiTN",AND(TONGHOP!Q97&gt;120,TONGHOP!Q97&lt;=150),OR(TONGHOP!P97="LT",AND(TONGHOP!P97="TH",AND(TONGHOP!U97&lt;&gt;TONGHOP!X97,TONGHOP!U97&lt;&gt;TONGHOP!Y97)))),TONGHOP!U97,"")</f>
        <v/>
      </c>
      <c r="I97" s="1" t="str">
        <f t="shared" si="6"/>
        <v/>
      </c>
      <c r="J97" s="1" t="str">
        <f>IF(AND(TONGHOP!O97="ThiTN",TONGHOP!Q97&gt;150,OR(TONGHOP!P97="LT",AND(TONGHOP!P97="TH",AND(TONGHOP!T97&lt;&gt;TONGHOP!X97,TONGHOP!T97&lt;&gt;TONGHOP!Y97)))),TONGHOP!T97,"")</f>
        <v/>
      </c>
      <c r="K97" s="1" t="str">
        <f>IF(AND(TONGHOP!O97="ThiTN",TONGHOP!Q97&gt;150,OR(TONGHOP!P97="LT",AND(TONGHOP!P97="TH",AND(TONGHOP!U97&lt;&gt;TONGHOP!X97,TONGHOP!U97&lt;&gt;TONGHOP!Y97)))),TONGHOP!U97,"")</f>
        <v/>
      </c>
      <c r="L97" s="1" t="str">
        <f t="shared" si="7"/>
        <v/>
      </c>
    </row>
    <row r="98" spans="1:12">
      <c r="A98" s="1" t="str">
        <f>IF(AND(TONGHOP!O98="ThiTN",TONGHOP!Q98&lt;=90,OR(TONGHOP!P98="LT",AND(TONGHOP!P98="TH",AND(TONGHOP!T98&lt;&gt;TONGHOP!X98,TONGHOP!T98&lt;&gt;TONGHOP!Y98)))),TONGHOP!T98,"")</f>
        <v/>
      </c>
      <c r="B98" s="1" t="str">
        <f>IF(AND(TONGHOP!O98="ThiTN",TONGHOP!Q98&lt;=90,OR(TONGHOP!P98="LT",AND(TONGHOP!P98="TH",AND(TONGHOP!U98&lt;&gt;TONGHOP!X98,TONGHOP!U98&lt;&gt;TONGHOP!Y98)))),TONGHOP!U98,"")</f>
        <v/>
      </c>
      <c r="C98" s="1" t="str">
        <f t="shared" si="4"/>
        <v/>
      </c>
      <c r="D98" s="1" t="str">
        <f>IF(AND(TONGHOP!O98="ThiTN",AND(TONGHOP!Q98&gt;90,TONGHOP!Q98&lt;=120),OR(TONGHOP!P98="LT",AND(TONGHOP!P98="TH",AND(TONGHOP!T98&lt;&gt;TONGHOP!X98,TONGHOP!T98&lt;&gt;TONGHOP!Y98)))),TONGHOP!T98,"")</f>
        <v/>
      </c>
      <c r="E98" s="1" t="str">
        <f>IF(AND(TONGHOP!O98="ThiTN",AND(TONGHOP!Q98&gt;90,TONGHOP!Q98&lt;=120),OR(TONGHOP!P98="LT",AND(TONGHOP!P98="TH",AND(TONGHOP!U98&lt;&gt;TONGHOP!X98,TONGHOP!U98&lt;&gt;TONGHOP!Y98)))),TONGHOP!U98,"")</f>
        <v/>
      </c>
      <c r="F98" s="1" t="str">
        <f t="shared" si="5"/>
        <v/>
      </c>
      <c r="G98" s="1" t="str">
        <f>IF(AND(TONGHOP!O98="ThiTN",AND(TONGHOP!Q98&gt;120,TONGHOP!Q98&lt;=150),OR(TONGHOP!P98="LT",AND(TONGHOP!P98="TH",AND(TONGHOP!T98&lt;&gt;TONGHOP!X98,TONGHOP!T98&lt;&gt;TONGHOP!Y98)))),TONGHOP!T98,"")</f>
        <v/>
      </c>
      <c r="H98" s="1" t="str">
        <f>IF(AND(TONGHOP!O98="ThiTN",AND(TONGHOP!Q98&gt;120,TONGHOP!Q98&lt;=150),OR(TONGHOP!P98="LT",AND(TONGHOP!P98="TH",AND(TONGHOP!U98&lt;&gt;TONGHOP!X98,TONGHOP!U98&lt;&gt;TONGHOP!Y98)))),TONGHOP!U98,"")</f>
        <v/>
      </c>
      <c r="I98" s="1" t="str">
        <f t="shared" si="6"/>
        <v/>
      </c>
      <c r="J98" s="1" t="str">
        <f>IF(AND(TONGHOP!O98="ThiTN",TONGHOP!Q98&gt;150,OR(TONGHOP!P98="LT",AND(TONGHOP!P98="TH",AND(TONGHOP!T98&lt;&gt;TONGHOP!X98,TONGHOP!T98&lt;&gt;TONGHOP!Y98)))),TONGHOP!T98,"")</f>
        <v/>
      </c>
      <c r="K98" s="1" t="str">
        <f>IF(AND(TONGHOP!O98="ThiTN",TONGHOP!Q98&gt;150,OR(TONGHOP!P98="LT",AND(TONGHOP!P98="TH",AND(TONGHOP!U98&lt;&gt;TONGHOP!X98,TONGHOP!U98&lt;&gt;TONGHOP!Y98)))),TONGHOP!U98,"")</f>
        <v/>
      </c>
      <c r="L98" s="1" t="str">
        <f t="shared" si="7"/>
        <v/>
      </c>
    </row>
    <row r="99" spans="1:12">
      <c r="A99" s="1" t="str">
        <f>IF(AND(TONGHOP!O99="ThiTN",TONGHOP!Q99&lt;=90,OR(TONGHOP!P99="LT",AND(TONGHOP!P99="TH",AND(TONGHOP!T99&lt;&gt;TONGHOP!X99,TONGHOP!T99&lt;&gt;TONGHOP!Y99)))),TONGHOP!T99,"")</f>
        <v/>
      </c>
      <c r="B99" s="1" t="str">
        <f>IF(AND(TONGHOP!O99="ThiTN",TONGHOP!Q99&lt;=90,OR(TONGHOP!P99="LT",AND(TONGHOP!P99="TH",AND(TONGHOP!U99&lt;&gt;TONGHOP!X99,TONGHOP!U99&lt;&gt;TONGHOP!Y99)))),TONGHOP!U99,"")</f>
        <v/>
      </c>
      <c r="C99" s="1" t="str">
        <f t="shared" si="4"/>
        <v/>
      </c>
      <c r="D99" s="1" t="str">
        <f>IF(AND(TONGHOP!O99="ThiTN",AND(TONGHOP!Q99&gt;90,TONGHOP!Q99&lt;=120),OR(TONGHOP!P99="LT",AND(TONGHOP!P99="TH",AND(TONGHOP!T99&lt;&gt;TONGHOP!X99,TONGHOP!T99&lt;&gt;TONGHOP!Y99)))),TONGHOP!T99,"")</f>
        <v/>
      </c>
      <c r="E99" s="1" t="str">
        <f>IF(AND(TONGHOP!O99="ThiTN",AND(TONGHOP!Q99&gt;90,TONGHOP!Q99&lt;=120),OR(TONGHOP!P99="LT",AND(TONGHOP!P99="TH",AND(TONGHOP!U99&lt;&gt;TONGHOP!X99,TONGHOP!U99&lt;&gt;TONGHOP!Y99)))),TONGHOP!U99,"")</f>
        <v/>
      </c>
      <c r="F99" s="1" t="str">
        <f t="shared" si="5"/>
        <v/>
      </c>
      <c r="G99" s="1" t="str">
        <f>IF(AND(TONGHOP!O99="ThiTN",AND(TONGHOP!Q99&gt;120,TONGHOP!Q99&lt;=150),OR(TONGHOP!P99="LT",AND(TONGHOP!P99="TH",AND(TONGHOP!T99&lt;&gt;TONGHOP!X99,TONGHOP!T99&lt;&gt;TONGHOP!Y99)))),TONGHOP!T99,"")</f>
        <v/>
      </c>
      <c r="H99" s="1" t="str">
        <f>IF(AND(TONGHOP!O99="ThiTN",AND(TONGHOP!Q99&gt;120,TONGHOP!Q99&lt;=150),OR(TONGHOP!P99="LT",AND(TONGHOP!P99="TH",AND(TONGHOP!U99&lt;&gt;TONGHOP!X99,TONGHOP!U99&lt;&gt;TONGHOP!Y99)))),TONGHOP!U99,"")</f>
        <v/>
      </c>
      <c r="I99" s="1" t="str">
        <f t="shared" si="6"/>
        <v/>
      </c>
      <c r="J99" s="1" t="str">
        <f>IF(AND(TONGHOP!O99="ThiTN",TONGHOP!Q99&gt;150,OR(TONGHOP!P99="LT",AND(TONGHOP!P99="TH",AND(TONGHOP!T99&lt;&gt;TONGHOP!X99,TONGHOP!T99&lt;&gt;TONGHOP!Y99)))),TONGHOP!T99,"")</f>
        <v/>
      </c>
      <c r="K99" s="1" t="str">
        <f>IF(AND(TONGHOP!O99="ThiTN",TONGHOP!Q99&gt;150,OR(TONGHOP!P99="LT",AND(TONGHOP!P99="TH",AND(TONGHOP!U99&lt;&gt;TONGHOP!X99,TONGHOP!U99&lt;&gt;TONGHOP!Y99)))),TONGHOP!U99,"")</f>
        <v/>
      </c>
      <c r="L99" s="1" t="str">
        <f t="shared" si="7"/>
        <v/>
      </c>
    </row>
    <row r="100" spans="1:12">
      <c r="A100" s="1" t="str">
        <f>IF(AND(TONGHOP!O100="ThiTN",TONGHOP!Q100&lt;=90,OR(TONGHOP!P100="LT",AND(TONGHOP!P100="TH",AND(TONGHOP!T100&lt;&gt;TONGHOP!X100,TONGHOP!T100&lt;&gt;TONGHOP!Y100)))),TONGHOP!T100,"")</f>
        <v/>
      </c>
      <c r="B100" s="1" t="str">
        <f>IF(AND(TONGHOP!O100="ThiTN",TONGHOP!Q100&lt;=90,OR(TONGHOP!P100="LT",AND(TONGHOP!P100="TH",AND(TONGHOP!U100&lt;&gt;TONGHOP!X100,TONGHOP!U100&lt;&gt;TONGHOP!Y100)))),TONGHOP!U100,"")</f>
        <v/>
      </c>
      <c r="C100" s="1" t="str">
        <f t="shared" si="4"/>
        <v/>
      </c>
      <c r="D100" s="1" t="str">
        <f>IF(AND(TONGHOP!O100="ThiTN",AND(TONGHOP!Q100&gt;90,TONGHOP!Q100&lt;=120),OR(TONGHOP!P100="LT",AND(TONGHOP!P100="TH",AND(TONGHOP!T100&lt;&gt;TONGHOP!X100,TONGHOP!T100&lt;&gt;TONGHOP!Y100)))),TONGHOP!T100,"")</f>
        <v/>
      </c>
      <c r="E100" s="1" t="str">
        <f>IF(AND(TONGHOP!O100="ThiTN",AND(TONGHOP!Q100&gt;90,TONGHOP!Q100&lt;=120),OR(TONGHOP!P100="LT",AND(TONGHOP!P100="TH",AND(TONGHOP!U100&lt;&gt;TONGHOP!X100,TONGHOP!U100&lt;&gt;TONGHOP!Y100)))),TONGHOP!U100,"")</f>
        <v/>
      </c>
      <c r="F100" s="1" t="str">
        <f t="shared" si="5"/>
        <v/>
      </c>
      <c r="G100" s="1" t="str">
        <f>IF(AND(TONGHOP!O100="ThiTN",AND(TONGHOP!Q100&gt;120,TONGHOP!Q100&lt;=150),OR(TONGHOP!P100="LT",AND(TONGHOP!P100="TH",AND(TONGHOP!T100&lt;&gt;TONGHOP!X100,TONGHOP!T100&lt;&gt;TONGHOP!Y100)))),TONGHOP!T100,"")</f>
        <v/>
      </c>
      <c r="H100" s="1" t="str">
        <f>IF(AND(TONGHOP!O100="ThiTN",AND(TONGHOP!Q100&gt;120,TONGHOP!Q100&lt;=150),OR(TONGHOP!P100="LT",AND(TONGHOP!P100="TH",AND(TONGHOP!U100&lt;&gt;TONGHOP!X100,TONGHOP!U100&lt;&gt;TONGHOP!Y100)))),TONGHOP!U100,"")</f>
        <v/>
      </c>
      <c r="I100" s="1" t="str">
        <f t="shared" si="6"/>
        <v/>
      </c>
      <c r="J100" s="1" t="str">
        <f>IF(AND(TONGHOP!O100="ThiTN",TONGHOP!Q100&gt;150,OR(TONGHOP!P100="LT",AND(TONGHOP!P100="TH",AND(TONGHOP!T100&lt;&gt;TONGHOP!X100,TONGHOP!T100&lt;&gt;TONGHOP!Y100)))),TONGHOP!T100,"")</f>
        <v/>
      </c>
      <c r="K100" s="1" t="str">
        <f>IF(AND(TONGHOP!O100="ThiTN",TONGHOP!Q100&gt;150,OR(TONGHOP!P100="LT",AND(TONGHOP!P100="TH",AND(TONGHOP!U100&lt;&gt;TONGHOP!X100,TONGHOP!U100&lt;&gt;TONGHOP!Y100)))),TONGHOP!U100,"")</f>
        <v/>
      </c>
      <c r="L100" s="1" t="str">
        <f t="shared" si="7"/>
        <v/>
      </c>
    </row>
    <row r="101" spans="1:12">
      <c r="A101" s="1" t="str">
        <f>IF(AND(TONGHOP!O101="ThiTN",TONGHOP!Q101&lt;=90,OR(TONGHOP!P101="LT",AND(TONGHOP!P101="TH",AND(TONGHOP!T101&lt;&gt;TONGHOP!X101,TONGHOP!T101&lt;&gt;TONGHOP!Y101)))),TONGHOP!T101,"")</f>
        <v/>
      </c>
      <c r="B101" s="1" t="str">
        <f>IF(AND(TONGHOP!O101="ThiTN",TONGHOP!Q101&lt;=90,OR(TONGHOP!P101="LT",AND(TONGHOP!P101="TH",AND(TONGHOP!U101&lt;&gt;TONGHOP!X101,TONGHOP!U101&lt;&gt;TONGHOP!Y101)))),TONGHOP!U101,"")</f>
        <v/>
      </c>
      <c r="C101" s="1" t="str">
        <f t="shared" si="4"/>
        <v/>
      </c>
      <c r="D101" s="1" t="str">
        <f>IF(AND(TONGHOP!O101="ThiTN",AND(TONGHOP!Q101&gt;90,TONGHOP!Q101&lt;=120),OR(TONGHOP!P101="LT",AND(TONGHOP!P101="TH",AND(TONGHOP!T101&lt;&gt;TONGHOP!X101,TONGHOP!T101&lt;&gt;TONGHOP!Y101)))),TONGHOP!T101,"")</f>
        <v/>
      </c>
      <c r="E101" s="1" t="str">
        <f>IF(AND(TONGHOP!O101="ThiTN",AND(TONGHOP!Q101&gt;90,TONGHOP!Q101&lt;=120),OR(TONGHOP!P101="LT",AND(TONGHOP!P101="TH",AND(TONGHOP!U101&lt;&gt;TONGHOP!X101,TONGHOP!U101&lt;&gt;TONGHOP!Y101)))),TONGHOP!U101,"")</f>
        <v/>
      </c>
      <c r="F101" s="1" t="str">
        <f t="shared" si="5"/>
        <v/>
      </c>
      <c r="G101" s="1" t="str">
        <f>IF(AND(TONGHOP!O101="ThiTN",AND(TONGHOP!Q101&gt;120,TONGHOP!Q101&lt;=150),OR(TONGHOP!P101="LT",AND(TONGHOP!P101="TH",AND(TONGHOP!T101&lt;&gt;TONGHOP!X101,TONGHOP!T101&lt;&gt;TONGHOP!Y101)))),TONGHOP!T101,"")</f>
        <v/>
      </c>
      <c r="H101" s="1" t="str">
        <f>IF(AND(TONGHOP!O101="ThiTN",AND(TONGHOP!Q101&gt;120,TONGHOP!Q101&lt;=150),OR(TONGHOP!P101="LT",AND(TONGHOP!P101="TH",AND(TONGHOP!U101&lt;&gt;TONGHOP!X101,TONGHOP!U101&lt;&gt;TONGHOP!Y101)))),TONGHOP!U101,"")</f>
        <v/>
      </c>
      <c r="I101" s="1" t="str">
        <f t="shared" si="6"/>
        <v/>
      </c>
      <c r="J101" s="1" t="str">
        <f>IF(AND(TONGHOP!O101="ThiTN",TONGHOP!Q101&gt;150,OR(TONGHOP!P101="LT",AND(TONGHOP!P101="TH",AND(TONGHOP!T101&lt;&gt;TONGHOP!X101,TONGHOP!T101&lt;&gt;TONGHOP!Y101)))),TONGHOP!T101,"")</f>
        <v/>
      </c>
      <c r="K101" s="1" t="str">
        <f>IF(AND(TONGHOP!O101="ThiTN",TONGHOP!Q101&gt;150,OR(TONGHOP!P101="LT",AND(TONGHOP!P101="TH",AND(TONGHOP!U101&lt;&gt;TONGHOP!X101,TONGHOP!U101&lt;&gt;TONGHOP!Y101)))),TONGHOP!U101,"")</f>
        <v/>
      </c>
      <c r="L101" s="1" t="str">
        <f t="shared" si="7"/>
        <v/>
      </c>
    </row>
    <row r="102" spans="1:12">
      <c r="A102" s="1" t="str">
        <f>IF(AND(TONGHOP!O102="ThiTN",TONGHOP!Q102&lt;=90,OR(TONGHOP!P102="LT",AND(TONGHOP!P102="TH",AND(TONGHOP!T102&lt;&gt;TONGHOP!X102,TONGHOP!T102&lt;&gt;TONGHOP!Y102)))),TONGHOP!T102,"")</f>
        <v/>
      </c>
      <c r="B102" s="1" t="str">
        <f>IF(AND(TONGHOP!O102="ThiTN",TONGHOP!Q102&lt;=90,OR(TONGHOP!P102="LT",AND(TONGHOP!P102="TH",AND(TONGHOP!U102&lt;&gt;TONGHOP!X102,TONGHOP!U102&lt;&gt;TONGHOP!Y102)))),TONGHOP!U102,"")</f>
        <v/>
      </c>
      <c r="C102" s="1" t="str">
        <f t="shared" si="4"/>
        <v/>
      </c>
      <c r="D102" s="1" t="str">
        <f>IF(AND(TONGHOP!O102="ThiTN",AND(TONGHOP!Q102&gt;90,TONGHOP!Q102&lt;=120),OR(TONGHOP!P102="LT",AND(TONGHOP!P102="TH",AND(TONGHOP!T102&lt;&gt;TONGHOP!X102,TONGHOP!T102&lt;&gt;TONGHOP!Y102)))),TONGHOP!T102,"")</f>
        <v/>
      </c>
      <c r="E102" s="1" t="str">
        <f>IF(AND(TONGHOP!O102="ThiTN",AND(TONGHOP!Q102&gt;90,TONGHOP!Q102&lt;=120),OR(TONGHOP!P102="LT",AND(TONGHOP!P102="TH",AND(TONGHOP!U102&lt;&gt;TONGHOP!X102,TONGHOP!U102&lt;&gt;TONGHOP!Y102)))),TONGHOP!U102,"")</f>
        <v/>
      </c>
      <c r="F102" s="1" t="str">
        <f t="shared" si="5"/>
        <v/>
      </c>
      <c r="G102" s="1" t="str">
        <f>IF(AND(TONGHOP!O102="ThiTN",AND(TONGHOP!Q102&gt;120,TONGHOP!Q102&lt;=150),OR(TONGHOP!P102="LT",AND(TONGHOP!P102="TH",AND(TONGHOP!T102&lt;&gt;TONGHOP!X102,TONGHOP!T102&lt;&gt;TONGHOP!Y102)))),TONGHOP!T102,"")</f>
        <v/>
      </c>
      <c r="H102" s="1" t="str">
        <f>IF(AND(TONGHOP!O102="ThiTN",AND(TONGHOP!Q102&gt;120,TONGHOP!Q102&lt;=150),OR(TONGHOP!P102="LT",AND(TONGHOP!P102="TH",AND(TONGHOP!U102&lt;&gt;TONGHOP!X102,TONGHOP!U102&lt;&gt;TONGHOP!Y102)))),TONGHOP!U102,"")</f>
        <v/>
      </c>
      <c r="I102" s="1" t="str">
        <f t="shared" si="6"/>
        <v/>
      </c>
      <c r="J102" s="1" t="str">
        <f>IF(AND(TONGHOP!O102="ThiTN",TONGHOP!Q102&gt;150,OR(TONGHOP!P102="LT",AND(TONGHOP!P102="TH",AND(TONGHOP!T102&lt;&gt;TONGHOP!X102,TONGHOP!T102&lt;&gt;TONGHOP!Y102)))),TONGHOP!T102,"")</f>
        <v/>
      </c>
      <c r="K102" s="1" t="str">
        <f>IF(AND(TONGHOP!O102="ThiTN",TONGHOP!Q102&gt;150,OR(TONGHOP!P102="LT",AND(TONGHOP!P102="TH",AND(TONGHOP!U102&lt;&gt;TONGHOP!X102,TONGHOP!U102&lt;&gt;TONGHOP!Y102)))),TONGHOP!U102,"")</f>
        <v/>
      </c>
      <c r="L102" s="1" t="str">
        <f t="shared" si="7"/>
        <v/>
      </c>
    </row>
    <row r="103" spans="1:12">
      <c r="A103" s="1" t="str">
        <f>IF(AND(TONGHOP!O103="ThiTN",TONGHOP!Q103&lt;=90,OR(TONGHOP!P103="LT",AND(TONGHOP!P103="TH",AND(TONGHOP!T103&lt;&gt;TONGHOP!X103,TONGHOP!T103&lt;&gt;TONGHOP!Y103)))),TONGHOP!T103,"")</f>
        <v/>
      </c>
      <c r="B103" s="1" t="str">
        <f>IF(AND(TONGHOP!O103="ThiTN",TONGHOP!Q103&lt;=90,OR(TONGHOP!P103="LT",AND(TONGHOP!P103="TH",AND(TONGHOP!U103&lt;&gt;TONGHOP!X103,TONGHOP!U103&lt;&gt;TONGHOP!Y103)))),TONGHOP!U103,"")</f>
        <v/>
      </c>
      <c r="C103" s="1" t="str">
        <f t="shared" si="4"/>
        <v/>
      </c>
      <c r="D103" s="1" t="str">
        <f>IF(AND(TONGHOP!O103="ThiTN",AND(TONGHOP!Q103&gt;90,TONGHOP!Q103&lt;=120),OR(TONGHOP!P103="LT",AND(TONGHOP!P103="TH",AND(TONGHOP!T103&lt;&gt;TONGHOP!X103,TONGHOP!T103&lt;&gt;TONGHOP!Y103)))),TONGHOP!T103,"")</f>
        <v/>
      </c>
      <c r="E103" s="1" t="str">
        <f>IF(AND(TONGHOP!O103="ThiTN",AND(TONGHOP!Q103&gt;90,TONGHOP!Q103&lt;=120),OR(TONGHOP!P103="LT",AND(TONGHOP!P103="TH",AND(TONGHOP!U103&lt;&gt;TONGHOP!X103,TONGHOP!U103&lt;&gt;TONGHOP!Y103)))),TONGHOP!U103,"")</f>
        <v/>
      </c>
      <c r="F103" s="1" t="str">
        <f t="shared" si="5"/>
        <v/>
      </c>
      <c r="G103" s="1" t="str">
        <f>IF(AND(TONGHOP!O103="ThiTN",AND(TONGHOP!Q103&gt;120,TONGHOP!Q103&lt;=150),OR(TONGHOP!P103="LT",AND(TONGHOP!P103="TH",AND(TONGHOP!T103&lt;&gt;TONGHOP!X103,TONGHOP!T103&lt;&gt;TONGHOP!Y103)))),TONGHOP!T103,"")</f>
        <v/>
      </c>
      <c r="H103" s="1" t="str">
        <f>IF(AND(TONGHOP!O103="ThiTN",AND(TONGHOP!Q103&gt;120,TONGHOP!Q103&lt;=150),OR(TONGHOP!P103="LT",AND(TONGHOP!P103="TH",AND(TONGHOP!U103&lt;&gt;TONGHOP!X103,TONGHOP!U103&lt;&gt;TONGHOP!Y103)))),TONGHOP!U103,"")</f>
        <v/>
      </c>
      <c r="I103" s="1" t="str">
        <f t="shared" si="6"/>
        <v/>
      </c>
      <c r="J103" s="1" t="str">
        <f>IF(AND(TONGHOP!O103="ThiTN",TONGHOP!Q103&gt;150,OR(TONGHOP!P103="LT",AND(TONGHOP!P103="TH",AND(TONGHOP!T103&lt;&gt;TONGHOP!X103,TONGHOP!T103&lt;&gt;TONGHOP!Y103)))),TONGHOP!T103,"")</f>
        <v/>
      </c>
      <c r="K103" s="1" t="str">
        <f>IF(AND(TONGHOP!O103="ThiTN",TONGHOP!Q103&gt;150,OR(TONGHOP!P103="LT",AND(TONGHOP!P103="TH",AND(TONGHOP!U103&lt;&gt;TONGHOP!X103,TONGHOP!U103&lt;&gt;TONGHOP!Y103)))),TONGHOP!U103,"")</f>
        <v/>
      </c>
      <c r="L103" s="1" t="str">
        <f t="shared" si="7"/>
        <v/>
      </c>
    </row>
    <row r="104" spans="1:12">
      <c r="A104" s="1" t="str">
        <f>IF(AND(TONGHOP!O104="ThiTN",TONGHOP!Q104&lt;=90,OR(TONGHOP!P104="LT",AND(TONGHOP!P104="TH",AND(TONGHOP!T104&lt;&gt;TONGHOP!X104,TONGHOP!T104&lt;&gt;TONGHOP!Y104)))),TONGHOP!T104,"")</f>
        <v/>
      </c>
      <c r="B104" s="1" t="str">
        <f>IF(AND(TONGHOP!O104="ThiTN",TONGHOP!Q104&lt;=90,OR(TONGHOP!P104="LT",AND(TONGHOP!P104="TH",AND(TONGHOP!U104&lt;&gt;TONGHOP!X104,TONGHOP!U104&lt;&gt;TONGHOP!Y104)))),TONGHOP!U104,"")</f>
        <v/>
      </c>
      <c r="C104" s="1" t="str">
        <f t="shared" si="4"/>
        <v/>
      </c>
      <c r="D104" s="1" t="str">
        <f>IF(AND(TONGHOP!O104="ThiTN",AND(TONGHOP!Q104&gt;90,TONGHOP!Q104&lt;=120),OR(TONGHOP!P104="LT",AND(TONGHOP!P104="TH",AND(TONGHOP!T104&lt;&gt;TONGHOP!X104,TONGHOP!T104&lt;&gt;TONGHOP!Y104)))),TONGHOP!T104,"")</f>
        <v/>
      </c>
      <c r="E104" s="1" t="str">
        <f>IF(AND(TONGHOP!O104="ThiTN",AND(TONGHOP!Q104&gt;90,TONGHOP!Q104&lt;=120),OR(TONGHOP!P104="LT",AND(TONGHOP!P104="TH",AND(TONGHOP!U104&lt;&gt;TONGHOP!X104,TONGHOP!U104&lt;&gt;TONGHOP!Y104)))),TONGHOP!U104,"")</f>
        <v/>
      </c>
      <c r="F104" s="1" t="str">
        <f t="shared" si="5"/>
        <v/>
      </c>
      <c r="G104" s="1" t="str">
        <f>IF(AND(TONGHOP!O104="ThiTN",AND(TONGHOP!Q104&gt;120,TONGHOP!Q104&lt;=150),OR(TONGHOP!P104="LT",AND(TONGHOP!P104="TH",AND(TONGHOP!T104&lt;&gt;TONGHOP!X104,TONGHOP!T104&lt;&gt;TONGHOP!Y104)))),TONGHOP!T104,"")</f>
        <v/>
      </c>
      <c r="H104" s="1" t="str">
        <f>IF(AND(TONGHOP!O104="ThiTN",AND(TONGHOP!Q104&gt;120,TONGHOP!Q104&lt;=150),OR(TONGHOP!P104="LT",AND(TONGHOP!P104="TH",AND(TONGHOP!U104&lt;&gt;TONGHOP!X104,TONGHOP!U104&lt;&gt;TONGHOP!Y104)))),TONGHOP!U104,"")</f>
        <v/>
      </c>
      <c r="I104" s="1" t="str">
        <f t="shared" si="6"/>
        <v/>
      </c>
      <c r="J104" s="1" t="str">
        <f>IF(AND(TONGHOP!O104="ThiTN",TONGHOP!Q104&gt;150,OR(TONGHOP!P104="LT",AND(TONGHOP!P104="TH",AND(TONGHOP!T104&lt;&gt;TONGHOP!X104,TONGHOP!T104&lt;&gt;TONGHOP!Y104)))),TONGHOP!T104,"")</f>
        <v/>
      </c>
      <c r="K104" s="1" t="str">
        <f>IF(AND(TONGHOP!O104="ThiTN",TONGHOP!Q104&gt;150,OR(TONGHOP!P104="LT",AND(TONGHOP!P104="TH",AND(TONGHOP!U104&lt;&gt;TONGHOP!X104,TONGHOP!U104&lt;&gt;TONGHOP!Y104)))),TONGHOP!U104,"")</f>
        <v/>
      </c>
      <c r="L104" s="1" t="str">
        <f t="shared" si="7"/>
        <v/>
      </c>
    </row>
    <row r="105" spans="1:12">
      <c r="A105" s="1" t="str">
        <f>IF(AND(TONGHOP!O105="ThiTN",TONGHOP!Q105&lt;=90,OR(TONGHOP!P105="LT",AND(TONGHOP!P105="TH",AND(TONGHOP!T105&lt;&gt;TONGHOP!X105,TONGHOP!T105&lt;&gt;TONGHOP!Y105)))),TONGHOP!T105,"")</f>
        <v/>
      </c>
      <c r="B105" s="1" t="str">
        <f>IF(AND(TONGHOP!O105="ThiTN",TONGHOP!Q105&lt;=90,OR(TONGHOP!P105="LT",AND(TONGHOP!P105="TH",AND(TONGHOP!U105&lt;&gt;TONGHOP!X105,TONGHOP!U105&lt;&gt;TONGHOP!Y105)))),TONGHOP!U105,"")</f>
        <v/>
      </c>
      <c r="C105" s="1" t="str">
        <f t="shared" si="4"/>
        <v/>
      </c>
      <c r="D105" s="1" t="str">
        <f>IF(AND(TONGHOP!O105="ThiTN",AND(TONGHOP!Q105&gt;90,TONGHOP!Q105&lt;=120),OR(TONGHOP!P105="LT",AND(TONGHOP!P105="TH",AND(TONGHOP!T105&lt;&gt;TONGHOP!X105,TONGHOP!T105&lt;&gt;TONGHOP!Y105)))),TONGHOP!T105,"")</f>
        <v/>
      </c>
      <c r="E105" s="1" t="str">
        <f>IF(AND(TONGHOP!O105="ThiTN",AND(TONGHOP!Q105&gt;90,TONGHOP!Q105&lt;=120),OR(TONGHOP!P105="LT",AND(TONGHOP!P105="TH",AND(TONGHOP!U105&lt;&gt;TONGHOP!X105,TONGHOP!U105&lt;&gt;TONGHOP!Y105)))),TONGHOP!U105,"")</f>
        <v/>
      </c>
      <c r="F105" s="1" t="str">
        <f t="shared" si="5"/>
        <v/>
      </c>
      <c r="G105" s="1" t="str">
        <f>IF(AND(TONGHOP!O105="ThiTN",AND(TONGHOP!Q105&gt;120,TONGHOP!Q105&lt;=150),OR(TONGHOP!P105="LT",AND(TONGHOP!P105="TH",AND(TONGHOP!T105&lt;&gt;TONGHOP!X105,TONGHOP!T105&lt;&gt;TONGHOP!Y105)))),TONGHOP!T105,"")</f>
        <v/>
      </c>
      <c r="H105" s="1" t="str">
        <f>IF(AND(TONGHOP!O105="ThiTN",AND(TONGHOP!Q105&gt;120,TONGHOP!Q105&lt;=150),OR(TONGHOP!P105="LT",AND(TONGHOP!P105="TH",AND(TONGHOP!U105&lt;&gt;TONGHOP!X105,TONGHOP!U105&lt;&gt;TONGHOP!Y105)))),TONGHOP!U105,"")</f>
        <v/>
      </c>
      <c r="I105" s="1" t="str">
        <f t="shared" si="6"/>
        <v/>
      </c>
      <c r="J105" s="1" t="str">
        <f>IF(AND(TONGHOP!O105="ThiTN",TONGHOP!Q105&gt;150,OR(TONGHOP!P105="LT",AND(TONGHOP!P105="TH",AND(TONGHOP!T105&lt;&gt;TONGHOP!X105,TONGHOP!T105&lt;&gt;TONGHOP!Y105)))),TONGHOP!T105,"")</f>
        <v/>
      </c>
      <c r="K105" s="1" t="str">
        <f>IF(AND(TONGHOP!O105="ThiTN",TONGHOP!Q105&gt;150,OR(TONGHOP!P105="LT",AND(TONGHOP!P105="TH",AND(TONGHOP!U105&lt;&gt;TONGHOP!X105,TONGHOP!U105&lt;&gt;TONGHOP!Y105)))),TONGHOP!U105,"")</f>
        <v/>
      </c>
      <c r="L105" s="1" t="str">
        <f t="shared" si="7"/>
        <v/>
      </c>
    </row>
    <row r="106" spans="1:12">
      <c r="A106" s="1" t="str">
        <f>IF(AND(TONGHOP!O106="ThiTN",TONGHOP!Q106&lt;=90,OR(TONGHOP!P106="LT",AND(TONGHOP!P106="TH",AND(TONGHOP!T106&lt;&gt;TONGHOP!X106,TONGHOP!T106&lt;&gt;TONGHOP!Y106)))),TONGHOP!T106,"")</f>
        <v/>
      </c>
      <c r="B106" s="1" t="str">
        <f>IF(AND(TONGHOP!O106="ThiTN",TONGHOP!Q106&lt;=90,OR(TONGHOP!P106="LT",AND(TONGHOP!P106="TH",AND(TONGHOP!U106&lt;&gt;TONGHOP!X106,TONGHOP!U106&lt;&gt;TONGHOP!Y106)))),TONGHOP!U106,"")</f>
        <v/>
      </c>
      <c r="C106" s="1" t="str">
        <f t="shared" si="4"/>
        <v/>
      </c>
      <c r="D106" s="1" t="str">
        <f>IF(AND(TONGHOP!O106="ThiTN",AND(TONGHOP!Q106&gt;90,TONGHOP!Q106&lt;=120),OR(TONGHOP!P106="LT",AND(TONGHOP!P106="TH",AND(TONGHOP!T106&lt;&gt;TONGHOP!X106,TONGHOP!T106&lt;&gt;TONGHOP!Y106)))),TONGHOP!T106,"")</f>
        <v/>
      </c>
      <c r="E106" s="1" t="str">
        <f>IF(AND(TONGHOP!O106="ThiTN",AND(TONGHOP!Q106&gt;90,TONGHOP!Q106&lt;=120),OR(TONGHOP!P106="LT",AND(TONGHOP!P106="TH",AND(TONGHOP!U106&lt;&gt;TONGHOP!X106,TONGHOP!U106&lt;&gt;TONGHOP!Y106)))),TONGHOP!U106,"")</f>
        <v/>
      </c>
      <c r="F106" s="1" t="str">
        <f t="shared" si="5"/>
        <v/>
      </c>
      <c r="G106" s="1" t="str">
        <f>IF(AND(TONGHOP!O106="ThiTN",AND(TONGHOP!Q106&gt;120,TONGHOP!Q106&lt;=150),OR(TONGHOP!P106="LT",AND(TONGHOP!P106="TH",AND(TONGHOP!T106&lt;&gt;TONGHOP!X106,TONGHOP!T106&lt;&gt;TONGHOP!Y106)))),TONGHOP!T106,"")</f>
        <v/>
      </c>
      <c r="H106" s="1" t="str">
        <f>IF(AND(TONGHOP!O106="ThiTN",AND(TONGHOP!Q106&gt;120,TONGHOP!Q106&lt;=150),OR(TONGHOP!P106="LT",AND(TONGHOP!P106="TH",AND(TONGHOP!U106&lt;&gt;TONGHOP!X106,TONGHOP!U106&lt;&gt;TONGHOP!Y106)))),TONGHOP!U106,"")</f>
        <v/>
      </c>
      <c r="I106" s="1" t="str">
        <f t="shared" si="6"/>
        <v/>
      </c>
      <c r="J106" s="1" t="str">
        <f>IF(AND(TONGHOP!O106="ThiTN",TONGHOP!Q106&gt;150,OR(TONGHOP!P106="LT",AND(TONGHOP!P106="TH",AND(TONGHOP!T106&lt;&gt;TONGHOP!X106,TONGHOP!T106&lt;&gt;TONGHOP!Y106)))),TONGHOP!T106,"")</f>
        <v/>
      </c>
      <c r="K106" s="1" t="str">
        <f>IF(AND(TONGHOP!O106="ThiTN",TONGHOP!Q106&gt;150,OR(TONGHOP!P106="LT",AND(TONGHOP!P106="TH",AND(TONGHOP!U106&lt;&gt;TONGHOP!X106,TONGHOP!U106&lt;&gt;TONGHOP!Y106)))),TONGHOP!U106,"")</f>
        <v/>
      </c>
      <c r="L106" s="1" t="str">
        <f t="shared" si="7"/>
        <v/>
      </c>
    </row>
    <row r="107" spans="1:12">
      <c r="A107" s="1" t="str">
        <f>IF(AND(TONGHOP!O107="ThiTN",TONGHOP!Q107&lt;=90,OR(TONGHOP!P107="LT",AND(TONGHOP!P107="TH",AND(TONGHOP!T107&lt;&gt;TONGHOP!X107,TONGHOP!T107&lt;&gt;TONGHOP!Y107)))),TONGHOP!T107,"")</f>
        <v/>
      </c>
      <c r="B107" s="1" t="str">
        <f>IF(AND(TONGHOP!O107="ThiTN",TONGHOP!Q107&lt;=90,OR(TONGHOP!P107="LT",AND(TONGHOP!P107="TH",AND(TONGHOP!U107&lt;&gt;TONGHOP!X107,TONGHOP!U107&lt;&gt;TONGHOP!Y107)))),TONGHOP!U107,"")</f>
        <v/>
      </c>
      <c r="C107" s="1" t="str">
        <f t="shared" si="4"/>
        <v/>
      </c>
      <c r="D107" s="1" t="str">
        <f>IF(AND(TONGHOP!O107="ThiTN",AND(TONGHOP!Q107&gt;90,TONGHOP!Q107&lt;=120),OR(TONGHOP!P107="LT",AND(TONGHOP!P107="TH",AND(TONGHOP!T107&lt;&gt;TONGHOP!X107,TONGHOP!T107&lt;&gt;TONGHOP!Y107)))),TONGHOP!T107,"")</f>
        <v/>
      </c>
      <c r="E107" s="1" t="str">
        <f>IF(AND(TONGHOP!O107="ThiTN",AND(TONGHOP!Q107&gt;90,TONGHOP!Q107&lt;=120),OR(TONGHOP!P107="LT",AND(TONGHOP!P107="TH",AND(TONGHOP!U107&lt;&gt;TONGHOP!X107,TONGHOP!U107&lt;&gt;TONGHOP!Y107)))),TONGHOP!U107,"")</f>
        <v/>
      </c>
      <c r="F107" s="1" t="str">
        <f t="shared" si="5"/>
        <v/>
      </c>
      <c r="G107" s="1" t="str">
        <f>IF(AND(TONGHOP!O107="ThiTN",AND(TONGHOP!Q107&gt;120,TONGHOP!Q107&lt;=150),OR(TONGHOP!P107="LT",AND(TONGHOP!P107="TH",AND(TONGHOP!T107&lt;&gt;TONGHOP!X107,TONGHOP!T107&lt;&gt;TONGHOP!Y107)))),TONGHOP!T107,"")</f>
        <v/>
      </c>
      <c r="H107" s="1" t="str">
        <f>IF(AND(TONGHOP!O107="ThiTN",AND(TONGHOP!Q107&gt;120,TONGHOP!Q107&lt;=150),OR(TONGHOP!P107="LT",AND(TONGHOP!P107="TH",AND(TONGHOP!U107&lt;&gt;TONGHOP!X107,TONGHOP!U107&lt;&gt;TONGHOP!Y107)))),TONGHOP!U107,"")</f>
        <v/>
      </c>
      <c r="I107" s="1" t="str">
        <f t="shared" si="6"/>
        <v/>
      </c>
      <c r="J107" s="1" t="str">
        <f>IF(AND(TONGHOP!O107="ThiTN",TONGHOP!Q107&gt;150,OR(TONGHOP!P107="LT",AND(TONGHOP!P107="TH",AND(TONGHOP!T107&lt;&gt;TONGHOP!X107,TONGHOP!T107&lt;&gt;TONGHOP!Y107)))),TONGHOP!T107,"")</f>
        <v/>
      </c>
      <c r="K107" s="1" t="str">
        <f>IF(AND(TONGHOP!O107="ThiTN",TONGHOP!Q107&gt;150,OR(TONGHOP!P107="LT",AND(TONGHOP!P107="TH",AND(TONGHOP!U107&lt;&gt;TONGHOP!X107,TONGHOP!U107&lt;&gt;TONGHOP!Y107)))),TONGHOP!U107,"")</f>
        <v/>
      </c>
      <c r="L107" s="1" t="str">
        <f t="shared" si="7"/>
        <v/>
      </c>
    </row>
    <row r="108" spans="1:12">
      <c r="A108" s="1" t="str">
        <f>IF(AND(TONGHOP!O108="ThiTN",TONGHOP!Q108&lt;=90,OR(TONGHOP!P108="LT",AND(TONGHOP!P108="TH",AND(TONGHOP!T108&lt;&gt;TONGHOP!X108,TONGHOP!T108&lt;&gt;TONGHOP!Y108)))),TONGHOP!T108,"")</f>
        <v/>
      </c>
      <c r="B108" s="1" t="str">
        <f>IF(AND(TONGHOP!O108="ThiTN",TONGHOP!Q108&lt;=90,OR(TONGHOP!P108="LT",AND(TONGHOP!P108="TH",AND(TONGHOP!U108&lt;&gt;TONGHOP!X108,TONGHOP!U108&lt;&gt;TONGHOP!Y108)))),TONGHOP!U108,"")</f>
        <v/>
      </c>
      <c r="C108" s="1" t="str">
        <f t="shared" si="4"/>
        <v/>
      </c>
      <c r="D108" s="1" t="str">
        <f>IF(AND(TONGHOP!O108="ThiTN",AND(TONGHOP!Q108&gt;90,TONGHOP!Q108&lt;=120),OR(TONGHOP!P108="LT",AND(TONGHOP!P108="TH",AND(TONGHOP!T108&lt;&gt;TONGHOP!X108,TONGHOP!T108&lt;&gt;TONGHOP!Y108)))),TONGHOP!T108,"")</f>
        <v/>
      </c>
      <c r="E108" s="1" t="str">
        <f>IF(AND(TONGHOP!O108="ThiTN",AND(TONGHOP!Q108&gt;90,TONGHOP!Q108&lt;=120),OR(TONGHOP!P108="LT",AND(TONGHOP!P108="TH",AND(TONGHOP!U108&lt;&gt;TONGHOP!X108,TONGHOP!U108&lt;&gt;TONGHOP!Y108)))),TONGHOP!U108,"")</f>
        <v/>
      </c>
      <c r="F108" s="1" t="str">
        <f t="shared" si="5"/>
        <v/>
      </c>
      <c r="G108" s="1" t="str">
        <f>IF(AND(TONGHOP!O108="ThiTN",AND(TONGHOP!Q108&gt;120,TONGHOP!Q108&lt;=150),OR(TONGHOP!P108="LT",AND(TONGHOP!P108="TH",AND(TONGHOP!T108&lt;&gt;TONGHOP!X108,TONGHOP!T108&lt;&gt;TONGHOP!Y108)))),TONGHOP!T108,"")</f>
        <v/>
      </c>
      <c r="H108" s="1" t="str">
        <f>IF(AND(TONGHOP!O108="ThiTN",AND(TONGHOP!Q108&gt;120,TONGHOP!Q108&lt;=150),OR(TONGHOP!P108="LT",AND(TONGHOP!P108="TH",AND(TONGHOP!U108&lt;&gt;TONGHOP!X108,TONGHOP!U108&lt;&gt;TONGHOP!Y108)))),TONGHOP!U108,"")</f>
        <v/>
      </c>
      <c r="I108" s="1" t="str">
        <f t="shared" si="6"/>
        <v/>
      </c>
      <c r="J108" s="1" t="str">
        <f>IF(AND(TONGHOP!O108="ThiTN",TONGHOP!Q108&gt;150,OR(TONGHOP!P108="LT",AND(TONGHOP!P108="TH",AND(TONGHOP!T108&lt;&gt;TONGHOP!X108,TONGHOP!T108&lt;&gt;TONGHOP!Y108)))),TONGHOP!T108,"")</f>
        <v/>
      </c>
      <c r="K108" s="1" t="str">
        <f>IF(AND(TONGHOP!O108="ThiTN",TONGHOP!Q108&gt;150,OR(TONGHOP!P108="LT",AND(TONGHOP!P108="TH",AND(TONGHOP!U108&lt;&gt;TONGHOP!X108,TONGHOP!U108&lt;&gt;TONGHOP!Y108)))),TONGHOP!U108,"")</f>
        <v/>
      </c>
      <c r="L108" s="1" t="str">
        <f t="shared" si="7"/>
        <v/>
      </c>
    </row>
    <row r="109" spans="1:12">
      <c r="A109" s="1" t="str">
        <f>IF(AND(TONGHOP!O109="ThiTN",TONGHOP!Q109&lt;=90,OR(TONGHOP!P109="LT",AND(TONGHOP!P109="TH",AND(TONGHOP!T109&lt;&gt;TONGHOP!X109,TONGHOP!T109&lt;&gt;TONGHOP!Y109)))),TONGHOP!T109,"")</f>
        <v/>
      </c>
      <c r="B109" s="1" t="str">
        <f>IF(AND(TONGHOP!O109="ThiTN",TONGHOP!Q109&lt;=90,OR(TONGHOP!P109="LT",AND(TONGHOP!P109="TH",AND(TONGHOP!U109&lt;&gt;TONGHOP!X109,TONGHOP!U109&lt;&gt;TONGHOP!Y109)))),TONGHOP!U109,"")</f>
        <v/>
      </c>
      <c r="C109" s="1" t="str">
        <f t="shared" si="4"/>
        <v/>
      </c>
      <c r="D109" s="1" t="str">
        <f>IF(AND(TONGHOP!O109="ThiTN",AND(TONGHOP!Q109&gt;90,TONGHOP!Q109&lt;=120),OR(TONGHOP!P109="LT",AND(TONGHOP!P109="TH",AND(TONGHOP!T109&lt;&gt;TONGHOP!X109,TONGHOP!T109&lt;&gt;TONGHOP!Y109)))),TONGHOP!T109,"")</f>
        <v/>
      </c>
      <c r="E109" s="1" t="str">
        <f>IF(AND(TONGHOP!O109="ThiTN",AND(TONGHOP!Q109&gt;90,TONGHOP!Q109&lt;=120),OR(TONGHOP!P109="LT",AND(TONGHOP!P109="TH",AND(TONGHOP!U109&lt;&gt;TONGHOP!X109,TONGHOP!U109&lt;&gt;TONGHOP!Y109)))),TONGHOP!U109,"")</f>
        <v/>
      </c>
      <c r="F109" s="1" t="str">
        <f t="shared" si="5"/>
        <v/>
      </c>
      <c r="G109" s="1" t="str">
        <f>IF(AND(TONGHOP!O109="ThiTN",AND(TONGHOP!Q109&gt;120,TONGHOP!Q109&lt;=150),OR(TONGHOP!P109="LT",AND(TONGHOP!P109="TH",AND(TONGHOP!T109&lt;&gt;TONGHOP!X109,TONGHOP!T109&lt;&gt;TONGHOP!Y109)))),TONGHOP!T109,"")</f>
        <v/>
      </c>
      <c r="H109" s="1" t="str">
        <f>IF(AND(TONGHOP!O109="ThiTN",AND(TONGHOP!Q109&gt;120,TONGHOP!Q109&lt;=150),OR(TONGHOP!P109="LT",AND(TONGHOP!P109="TH",AND(TONGHOP!U109&lt;&gt;TONGHOP!X109,TONGHOP!U109&lt;&gt;TONGHOP!Y109)))),TONGHOP!U109,"")</f>
        <v/>
      </c>
      <c r="I109" s="1" t="str">
        <f t="shared" si="6"/>
        <v/>
      </c>
      <c r="J109" s="1" t="str">
        <f>IF(AND(TONGHOP!O109="ThiTN",TONGHOP!Q109&gt;150,OR(TONGHOP!P109="LT",AND(TONGHOP!P109="TH",AND(TONGHOP!T109&lt;&gt;TONGHOP!X109,TONGHOP!T109&lt;&gt;TONGHOP!Y109)))),TONGHOP!T109,"")</f>
        <v/>
      </c>
      <c r="K109" s="1" t="str">
        <f>IF(AND(TONGHOP!O109="ThiTN",TONGHOP!Q109&gt;150,OR(TONGHOP!P109="LT",AND(TONGHOP!P109="TH",AND(TONGHOP!U109&lt;&gt;TONGHOP!X109,TONGHOP!U109&lt;&gt;TONGHOP!Y109)))),TONGHOP!U109,"")</f>
        <v/>
      </c>
      <c r="L109" s="1" t="str">
        <f t="shared" si="7"/>
        <v/>
      </c>
    </row>
    <row r="110" spans="1:12">
      <c r="A110" s="1" t="str">
        <f>IF(AND(TONGHOP!O110="ThiTN",TONGHOP!Q110&lt;=90,OR(TONGHOP!P110="LT",AND(TONGHOP!P110="TH",AND(TONGHOP!T110&lt;&gt;TONGHOP!X110,TONGHOP!T110&lt;&gt;TONGHOP!Y110)))),TONGHOP!T110,"")</f>
        <v/>
      </c>
      <c r="B110" s="1" t="str">
        <f>IF(AND(TONGHOP!O110="ThiTN",TONGHOP!Q110&lt;=90,OR(TONGHOP!P110="LT",AND(TONGHOP!P110="TH",AND(TONGHOP!U110&lt;&gt;TONGHOP!X110,TONGHOP!U110&lt;&gt;TONGHOP!Y110)))),TONGHOP!U110,"")</f>
        <v/>
      </c>
      <c r="C110" s="1" t="str">
        <f t="shared" si="4"/>
        <v/>
      </c>
      <c r="D110" s="1" t="str">
        <f>IF(AND(TONGHOP!O110="ThiTN",AND(TONGHOP!Q110&gt;90,TONGHOP!Q110&lt;=120),OR(TONGHOP!P110="LT",AND(TONGHOP!P110="TH",AND(TONGHOP!T110&lt;&gt;TONGHOP!X110,TONGHOP!T110&lt;&gt;TONGHOP!Y110)))),TONGHOP!T110,"")</f>
        <v/>
      </c>
      <c r="E110" s="1" t="str">
        <f>IF(AND(TONGHOP!O110="ThiTN",AND(TONGHOP!Q110&gt;90,TONGHOP!Q110&lt;=120),OR(TONGHOP!P110="LT",AND(TONGHOP!P110="TH",AND(TONGHOP!U110&lt;&gt;TONGHOP!X110,TONGHOP!U110&lt;&gt;TONGHOP!Y110)))),TONGHOP!U110,"")</f>
        <v/>
      </c>
      <c r="F110" s="1" t="str">
        <f t="shared" si="5"/>
        <v/>
      </c>
      <c r="G110" s="1" t="str">
        <f>IF(AND(TONGHOP!O110="ThiTN",AND(TONGHOP!Q110&gt;120,TONGHOP!Q110&lt;=150),OR(TONGHOP!P110="LT",AND(TONGHOP!P110="TH",AND(TONGHOP!T110&lt;&gt;TONGHOP!X110,TONGHOP!T110&lt;&gt;TONGHOP!Y110)))),TONGHOP!T110,"")</f>
        <v/>
      </c>
      <c r="H110" s="1" t="str">
        <f>IF(AND(TONGHOP!O110="ThiTN",AND(TONGHOP!Q110&gt;120,TONGHOP!Q110&lt;=150),OR(TONGHOP!P110="LT",AND(TONGHOP!P110="TH",AND(TONGHOP!U110&lt;&gt;TONGHOP!X110,TONGHOP!U110&lt;&gt;TONGHOP!Y110)))),TONGHOP!U110,"")</f>
        <v/>
      </c>
      <c r="I110" s="1" t="str">
        <f t="shared" si="6"/>
        <v/>
      </c>
      <c r="J110" s="1" t="str">
        <f>IF(AND(TONGHOP!O110="ThiTN",TONGHOP!Q110&gt;150,OR(TONGHOP!P110="LT",AND(TONGHOP!P110="TH",AND(TONGHOP!T110&lt;&gt;TONGHOP!X110,TONGHOP!T110&lt;&gt;TONGHOP!Y110)))),TONGHOP!T110,"")</f>
        <v/>
      </c>
      <c r="K110" s="1" t="str">
        <f>IF(AND(TONGHOP!O110="ThiTN",TONGHOP!Q110&gt;150,OR(TONGHOP!P110="LT",AND(TONGHOP!P110="TH",AND(TONGHOP!U110&lt;&gt;TONGHOP!X110,TONGHOP!U110&lt;&gt;TONGHOP!Y110)))),TONGHOP!U110,"")</f>
        <v/>
      </c>
      <c r="L110" s="1" t="str">
        <f t="shared" si="7"/>
        <v/>
      </c>
    </row>
    <row r="111" spans="1:12">
      <c r="A111" s="1" t="str">
        <f>IF(AND(TONGHOP!O111="ThiTN",TONGHOP!Q111&lt;=90,OR(TONGHOP!P111="LT",AND(TONGHOP!P111="TH",AND(TONGHOP!T111&lt;&gt;TONGHOP!X111,TONGHOP!T111&lt;&gt;TONGHOP!Y111)))),TONGHOP!T111,"")</f>
        <v/>
      </c>
      <c r="B111" s="1" t="str">
        <f>IF(AND(TONGHOP!O111="ThiTN",TONGHOP!Q111&lt;=90,OR(TONGHOP!P111="LT",AND(TONGHOP!P111="TH",AND(TONGHOP!U111&lt;&gt;TONGHOP!X111,TONGHOP!U111&lt;&gt;TONGHOP!Y111)))),TONGHOP!U111,"")</f>
        <v/>
      </c>
      <c r="C111" s="1" t="str">
        <f t="shared" si="4"/>
        <v/>
      </c>
      <c r="D111" s="1" t="str">
        <f>IF(AND(TONGHOP!O111="ThiTN",AND(TONGHOP!Q111&gt;90,TONGHOP!Q111&lt;=120),OR(TONGHOP!P111="LT",AND(TONGHOP!P111="TH",AND(TONGHOP!T111&lt;&gt;TONGHOP!X111,TONGHOP!T111&lt;&gt;TONGHOP!Y111)))),TONGHOP!T111,"")</f>
        <v/>
      </c>
      <c r="E111" s="1" t="str">
        <f>IF(AND(TONGHOP!O111="ThiTN",AND(TONGHOP!Q111&gt;90,TONGHOP!Q111&lt;=120),OR(TONGHOP!P111="LT",AND(TONGHOP!P111="TH",AND(TONGHOP!U111&lt;&gt;TONGHOP!X111,TONGHOP!U111&lt;&gt;TONGHOP!Y111)))),TONGHOP!U111,"")</f>
        <v/>
      </c>
      <c r="F111" s="1" t="str">
        <f t="shared" si="5"/>
        <v/>
      </c>
      <c r="G111" s="1" t="str">
        <f>IF(AND(TONGHOP!O111="ThiTN",AND(TONGHOP!Q111&gt;120,TONGHOP!Q111&lt;=150),OR(TONGHOP!P111="LT",AND(TONGHOP!P111="TH",AND(TONGHOP!T111&lt;&gt;TONGHOP!X111,TONGHOP!T111&lt;&gt;TONGHOP!Y111)))),TONGHOP!T111,"")</f>
        <v/>
      </c>
      <c r="H111" s="1" t="str">
        <f>IF(AND(TONGHOP!O111="ThiTN",AND(TONGHOP!Q111&gt;120,TONGHOP!Q111&lt;=150),OR(TONGHOP!P111="LT",AND(TONGHOP!P111="TH",AND(TONGHOP!U111&lt;&gt;TONGHOP!X111,TONGHOP!U111&lt;&gt;TONGHOP!Y111)))),TONGHOP!U111,"")</f>
        <v/>
      </c>
      <c r="I111" s="1" t="str">
        <f t="shared" si="6"/>
        <v/>
      </c>
      <c r="J111" s="1" t="str">
        <f>IF(AND(TONGHOP!O111="ThiTN",TONGHOP!Q111&gt;150,OR(TONGHOP!P111="LT",AND(TONGHOP!P111="TH",AND(TONGHOP!T111&lt;&gt;TONGHOP!X111,TONGHOP!T111&lt;&gt;TONGHOP!Y111)))),TONGHOP!T111,"")</f>
        <v/>
      </c>
      <c r="K111" s="1" t="str">
        <f>IF(AND(TONGHOP!O111="ThiTN",TONGHOP!Q111&gt;150,OR(TONGHOP!P111="LT",AND(TONGHOP!P111="TH",AND(TONGHOP!U111&lt;&gt;TONGHOP!X111,TONGHOP!U111&lt;&gt;TONGHOP!Y111)))),TONGHOP!U111,"")</f>
        <v/>
      </c>
      <c r="L111" s="1" t="str">
        <f t="shared" si="7"/>
        <v/>
      </c>
    </row>
    <row r="112" spans="1:12">
      <c r="A112" s="1" t="str">
        <f>IF(AND(TONGHOP!O112="ThiTN",TONGHOP!Q112&lt;=90,OR(TONGHOP!P112="LT",AND(TONGHOP!P112="TH",AND(TONGHOP!T112&lt;&gt;TONGHOP!X112,TONGHOP!T112&lt;&gt;TONGHOP!Y112)))),TONGHOP!T112,"")</f>
        <v/>
      </c>
      <c r="B112" s="1" t="str">
        <f>IF(AND(TONGHOP!O112="ThiTN",TONGHOP!Q112&lt;=90,OR(TONGHOP!P112="LT",AND(TONGHOP!P112="TH",AND(TONGHOP!U112&lt;&gt;TONGHOP!X112,TONGHOP!U112&lt;&gt;TONGHOP!Y112)))),TONGHOP!U112,"")</f>
        <v/>
      </c>
      <c r="C112" s="1" t="str">
        <f t="shared" si="4"/>
        <v/>
      </c>
      <c r="D112" s="1" t="str">
        <f>IF(AND(TONGHOP!O112="ThiTN",AND(TONGHOP!Q112&gt;90,TONGHOP!Q112&lt;=120),OR(TONGHOP!P112="LT",AND(TONGHOP!P112="TH",AND(TONGHOP!T112&lt;&gt;TONGHOP!X112,TONGHOP!T112&lt;&gt;TONGHOP!Y112)))),TONGHOP!T112,"")</f>
        <v/>
      </c>
      <c r="E112" s="1" t="str">
        <f>IF(AND(TONGHOP!O112="ThiTN",AND(TONGHOP!Q112&gt;90,TONGHOP!Q112&lt;=120),OR(TONGHOP!P112="LT",AND(TONGHOP!P112="TH",AND(TONGHOP!U112&lt;&gt;TONGHOP!X112,TONGHOP!U112&lt;&gt;TONGHOP!Y112)))),TONGHOP!U112,"")</f>
        <v/>
      </c>
      <c r="F112" s="1" t="str">
        <f t="shared" si="5"/>
        <v/>
      </c>
      <c r="G112" s="1" t="str">
        <f>IF(AND(TONGHOP!O112="ThiTN",AND(TONGHOP!Q112&gt;120,TONGHOP!Q112&lt;=150),OR(TONGHOP!P112="LT",AND(TONGHOP!P112="TH",AND(TONGHOP!T112&lt;&gt;TONGHOP!X112,TONGHOP!T112&lt;&gt;TONGHOP!Y112)))),TONGHOP!T112,"")</f>
        <v/>
      </c>
      <c r="H112" s="1" t="str">
        <f>IF(AND(TONGHOP!O112="ThiTN",AND(TONGHOP!Q112&gt;120,TONGHOP!Q112&lt;=150),OR(TONGHOP!P112="LT",AND(TONGHOP!P112="TH",AND(TONGHOP!U112&lt;&gt;TONGHOP!X112,TONGHOP!U112&lt;&gt;TONGHOP!Y112)))),TONGHOP!U112,"")</f>
        <v/>
      </c>
      <c r="I112" s="1" t="str">
        <f t="shared" si="6"/>
        <v/>
      </c>
      <c r="J112" s="1" t="str">
        <f>IF(AND(TONGHOP!O112="ThiTN",TONGHOP!Q112&gt;150,OR(TONGHOP!P112="LT",AND(TONGHOP!P112="TH",AND(TONGHOP!T112&lt;&gt;TONGHOP!X112,TONGHOP!T112&lt;&gt;TONGHOP!Y112)))),TONGHOP!T112,"")</f>
        <v/>
      </c>
      <c r="K112" s="1" t="str">
        <f>IF(AND(TONGHOP!O112="ThiTN",TONGHOP!Q112&gt;150,OR(TONGHOP!P112="LT",AND(TONGHOP!P112="TH",AND(TONGHOP!U112&lt;&gt;TONGHOP!X112,TONGHOP!U112&lt;&gt;TONGHOP!Y112)))),TONGHOP!U112,"")</f>
        <v/>
      </c>
      <c r="L112" s="1" t="str">
        <f t="shared" si="7"/>
        <v/>
      </c>
    </row>
    <row r="113" spans="1:12">
      <c r="A113" s="1" t="str">
        <f>IF(AND(TONGHOP!O113="ThiTN",TONGHOP!Q113&lt;=90,OR(TONGHOP!P113="LT",AND(TONGHOP!P113="TH",AND(TONGHOP!T113&lt;&gt;TONGHOP!X113,TONGHOP!T113&lt;&gt;TONGHOP!Y113)))),TONGHOP!T113,"")</f>
        <v/>
      </c>
      <c r="B113" s="1" t="str">
        <f>IF(AND(TONGHOP!O113="ThiTN",TONGHOP!Q113&lt;=90,OR(TONGHOP!P113="LT",AND(TONGHOP!P113="TH",AND(TONGHOP!U113&lt;&gt;TONGHOP!X113,TONGHOP!U113&lt;&gt;TONGHOP!Y113)))),TONGHOP!U113,"")</f>
        <v/>
      </c>
      <c r="C113" s="1" t="str">
        <f t="shared" si="4"/>
        <v/>
      </c>
      <c r="D113" s="1" t="str">
        <f>IF(AND(TONGHOP!O113="ThiTN",AND(TONGHOP!Q113&gt;90,TONGHOP!Q113&lt;=120),OR(TONGHOP!P113="LT",AND(TONGHOP!P113="TH",AND(TONGHOP!T113&lt;&gt;TONGHOP!X113,TONGHOP!T113&lt;&gt;TONGHOP!Y113)))),TONGHOP!T113,"")</f>
        <v/>
      </c>
      <c r="E113" s="1" t="str">
        <f>IF(AND(TONGHOP!O113="ThiTN",AND(TONGHOP!Q113&gt;90,TONGHOP!Q113&lt;=120),OR(TONGHOP!P113="LT",AND(TONGHOP!P113="TH",AND(TONGHOP!U113&lt;&gt;TONGHOP!X113,TONGHOP!U113&lt;&gt;TONGHOP!Y113)))),TONGHOP!U113,"")</f>
        <v/>
      </c>
      <c r="F113" s="1" t="str">
        <f t="shared" si="5"/>
        <v/>
      </c>
      <c r="G113" s="1" t="str">
        <f>IF(AND(TONGHOP!O113="ThiTN",AND(TONGHOP!Q113&gt;120,TONGHOP!Q113&lt;=150),OR(TONGHOP!P113="LT",AND(TONGHOP!P113="TH",AND(TONGHOP!T113&lt;&gt;TONGHOP!X113,TONGHOP!T113&lt;&gt;TONGHOP!Y113)))),TONGHOP!T113,"")</f>
        <v/>
      </c>
      <c r="H113" s="1" t="str">
        <f>IF(AND(TONGHOP!O113="ThiTN",AND(TONGHOP!Q113&gt;120,TONGHOP!Q113&lt;=150),OR(TONGHOP!P113="LT",AND(TONGHOP!P113="TH",AND(TONGHOP!U113&lt;&gt;TONGHOP!X113,TONGHOP!U113&lt;&gt;TONGHOP!Y113)))),TONGHOP!U113,"")</f>
        <v/>
      </c>
      <c r="I113" s="1" t="str">
        <f t="shared" si="6"/>
        <v/>
      </c>
      <c r="J113" s="1" t="str">
        <f>IF(AND(TONGHOP!O113="ThiTN",TONGHOP!Q113&gt;150,OR(TONGHOP!P113="LT",AND(TONGHOP!P113="TH",AND(TONGHOP!T113&lt;&gt;TONGHOP!X113,TONGHOP!T113&lt;&gt;TONGHOP!Y113)))),TONGHOP!T113,"")</f>
        <v/>
      </c>
      <c r="K113" s="1" t="str">
        <f>IF(AND(TONGHOP!O113="ThiTN",TONGHOP!Q113&gt;150,OR(TONGHOP!P113="LT",AND(TONGHOP!P113="TH",AND(TONGHOP!U113&lt;&gt;TONGHOP!X113,TONGHOP!U113&lt;&gt;TONGHOP!Y113)))),TONGHOP!U113,"")</f>
        <v/>
      </c>
      <c r="L113" s="1" t="str">
        <f t="shared" si="7"/>
        <v/>
      </c>
    </row>
    <row r="114" spans="1:12">
      <c r="A114" s="1" t="str">
        <f>IF(AND(TONGHOP!O114="ThiTN",TONGHOP!Q114&lt;=90,OR(TONGHOP!P114="LT",AND(TONGHOP!P114="TH",AND(TONGHOP!T114&lt;&gt;TONGHOP!X114,TONGHOP!T114&lt;&gt;TONGHOP!Y114)))),TONGHOP!T114,"")</f>
        <v/>
      </c>
      <c r="B114" s="1" t="str">
        <f>IF(AND(TONGHOP!O114="ThiTN",TONGHOP!Q114&lt;=90,OR(TONGHOP!P114="LT",AND(TONGHOP!P114="TH",AND(TONGHOP!U114&lt;&gt;TONGHOP!X114,TONGHOP!U114&lt;&gt;TONGHOP!Y114)))),TONGHOP!U114,"")</f>
        <v/>
      </c>
      <c r="C114" s="1" t="str">
        <f t="shared" si="4"/>
        <v/>
      </c>
      <c r="D114" s="1" t="str">
        <f>IF(AND(TONGHOP!O114="ThiTN",AND(TONGHOP!Q114&gt;90,TONGHOP!Q114&lt;=120),OR(TONGHOP!P114="LT",AND(TONGHOP!P114="TH",AND(TONGHOP!T114&lt;&gt;TONGHOP!X114,TONGHOP!T114&lt;&gt;TONGHOP!Y114)))),TONGHOP!T114,"")</f>
        <v/>
      </c>
      <c r="E114" s="1" t="str">
        <f>IF(AND(TONGHOP!O114="ThiTN",AND(TONGHOP!Q114&gt;90,TONGHOP!Q114&lt;=120),OR(TONGHOP!P114="LT",AND(TONGHOP!P114="TH",AND(TONGHOP!U114&lt;&gt;TONGHOP!X114,TONGHOP!U114&lt;&gt;TONGHOP!Y114)))),TONGHOP!U114,"")</f>
        <v/>
      </c>
      <c r="F114" s="1" t="str">
        <f t="shared" si="5"/>
        <v/>
      </c>
      <c r="G114" s="1" t="str">
        <f>IF(AND(TONGHOP!O114="ThiTN",AND(TONGHOP!Q114&gt;120,TONGHOP!Q114&lt;=150),OR(TONGHOP!P114="LT",AND(TONGHOP!P114="TH",AND(TONGHOP!T114&lt;&gt;TONGHOP!X114,TONGHOP!T114&lt;&gt;TONGHOP!Y114)))),TONGHOP!T114,"")</f>
        <v/>
      </c>
      <c r="H114" s="1" t="str">
        <f>IF(AND(TONGHOP!O114="ThiTN",AND(TONGHOP!Q114&gt;120,TONGHOP!Q114&lt;=150),OR(TONGHOP!P114="LT",AND(TONGHOP!P114="TH",AND(TONGHOP!U114&lt;&gt;TONGHOP!X114,TONGHOP!U114&lt;&gt;TONGHOP!Y114)))),TONGHOP!U114,"")</f>
        <v/>
      </c>
      <c r="I114" s="1" t="str">
        <f t="shared" si="6"/>
        <v/>
      </c>
      <c r="J114" s="1" t="str">
        <f>IF(AND(TONGHOP!O114="ThiTN",TONGHOP!Q114&gt;150,OR(TONGHOP!P114="LT",AND(TONGHOP!P114="TH",AND(TONGHOP!T114&lt;&gt;TONGHOP!X114,TONGHOP!T114&lt;&gt;TONGHOP!Y114)))),TONGHOP!T114,"")</f>
        <v/>
      </c>
      <c r="K114" s="1" t="str">
        <f>IF(AND(TONGHOP!O114="ThiTN",TONGHOP!Q114&gt;150,OR(TONGHOP!P114="LT",AND(TONGHOP!P114="TH",AND(TONGHOP!U114&lt;&gt;TONGHOP!X114,TONGHOP!U114&lt;&gt;TONGHOP!Y114)))),TONGHOP!U114,"")</f>
        <v/>
      </c>
      <c r="L114" s="1" t="str">
        <f t="shared" si="7"/>
        <v/>
      </c>
    </row>
    <row r="115" spans="1:12">
      <c r="A115" s="1" t="str">
        <f>IF(AND(TONGHOP!O115="ThiTN",TONGHOP!Q115&lt;=90,OR(TONGHOP!P115="LT",AND(TONGHOP!P115="TH",AND(TONGHOP!T115&lt;&gt;TONGHOP!X115,TONGHOP!T115&lt;&gt;TONGHOP!Y115)))),TONGHOP!T115,"")</f>
        <v/>
      </c>
      <c r="B115" s="1" t="str">
        <f>IF(AND(TONGHOP!O115="ThiTN",TONGHOP!Q115&lt;=90,OR(TONGHOP!P115="LT",AND(TONGHOP!P115="TH",AND(TONGHOP!U115&lt;&gt;TONGHOP!X115,TONGHOP!U115&lt;&gt;TONGHOP!Y115)))),TONGHOP!U115,"")</f>
        <v/>
      </c>
      <c r="C115" s="1" t="str">
        <f t="shared" si="4"/>
        <v/>
      </c>
      <c r="D115" s="1" t="str">
        <f>IF(AND(TONGHOP!O115="ThiTN",AND(TONGHOP!Q115&gt;90,TONGHOP!Q115&lt;=120),OR(TONGHOP!P115="LT",AND(TONGHOP!P115="TH",AND(TONGHOP!T115&lt;&gt;TONGHOP!X115,TONGHOP!T115&lt;&gt;TONGHOP!Y115)))),TONGHOP!T115,"")</f>
        <v/>
      </c>
      <c r="E115" s="1" t="str">
        <f>IF(AND(TONGHOP!O115="ThiTN",AND(TONGHOP!Q115&gt;90,TONGHOP!Q115&lt;=120),OR(TONGHOP!P115="LT",AND(TONGHOP!P115="TH",AND(TONGHOP!U115&lt;&gt;TONGHOP!X115,TONGHOP!U115&lt;&gt;TONGHOP!Y115)))),TONGHOP!U115,"")</f>
        <v/>
      </c>
      <c r="F115" s="1" t="str">
        <f t="shared" si="5"/>
        <v/>
      </c>
      <c r="G115" s="1" t="str">
        <f>IF(AND(TONGHOP!O115="ThiTN",AND(TONGHOP!Q115&gt;120,TONGHOP!Q115&lt;=150),OR(TONGHOP!P115="LT",AND(TONGHOP!P115="TH",AND(TONGHOP!T115&lt;&gt;TONGHOP!X115,TONGHOP!T115&lt;&gt;TONGHOP!Y115)))),TONGHOP!T115,"")</f>
        <v/>
      </c>
      <c r="H115" s="1" t="str">
        <f>IF(AND(TONGHOP!O115="ThiTN",AND(TONGHOP!Q115&gt;120,TONGHOP!Q115&lt;=150),OR(TONGHOP!P115="LT",AND(TONGHOP!P115="TH",AND(TONGHOP!U115&lt;&gt;TONGHOP!X115,TONGHOP!U115&lt;&gt;TONGHOP!Y115)))),TONGHOP!U115,"")</f>
        <v/>
      </c>
      <c r="I115" s="1" t="str">
        <f t="shared" si="6"/>
        <v/>
      </c>
      <c r="J115" s="1" t="str">
        <f>IF(AND(TONGHOP!O115="ThiTN",TONGHOP!Q115&gt;150,OR(TONGHOP!P115="LT",AND(TONGHOP!P115="TH",AND(TONGHOP!T115&lt;&gt;TONGHOP!X115,TONGHOP!T115&lt;&gt;TONGHOP!Y115)))),TONGHOP!T115,"")</f>
        <v/>
      </c>
      <c r="K115" s="1" t="str">
        <f>IF(AND(TONGHOP!O115="ThiTN",TONGHOP!Q115&gt;150,OR(TONGHOP!P115="LT",AND(TONGHOP!P115="TH",AND(TONGHOP!U115&lt;&gt;TONGHOP!X115,TONGHOP!U115&lt;&gt;TONGHOP!Y115)))),TONGHOP!U115,"")</f>
        <v/>
      </c>
      <c r="L115" s="1" t="str">
        <f t="shared" si="7"/>
        <v/>
      </c>
    </row>
    <row r="116" spans="1:12">
      <c r="A116" s="1" t="str">
        <f>IF(AND(TONGHOP!O116="ThiTN",TONGHOP!Q116&lt;=90,OR(TONGHOP!P116="LT",AND(TONGHOP!P116="TH",AND(TONGHOP!T116&lt;&gt;TONGHOP!X116,TONGHOP!T116&lt;&gt;TONGHOP!Y116)))),TONGHOP!T116,"")</f>
        <v/>
      </c>
      <c r="B116" s="1" t="str">
        <f>IF(AND(TONGHOP!O116="ThiTN",TONGHOP!Q116&lt;=90,OR(TONGHOP!P116="LT",AND(TONGHOP!P116="TH",AND(TONGHOP!U116&lt;&gt;TONGHOP!X116,TONGHOP!U116&lt;&gt;TONGHOP!Y116)))),TONGHOP!U116,"")</f>
        <v/>
      </c>
      <c r="C116" s="1" t="str">
        <f t="shared" si="4"/>
        <v/>
      </c>
      <c r="D116" s="1" t="str">
        <f>IF(AND(TONGHOP!O116="ThiTN",AND(TONGHOP!Q116&gt;90,TONGHOP!Q116&lt;=120),OR(TONGHOP!P116="LT",AND(TONGHOP!P116="TH",AND(TONGHOP!T116&lt;&gt;TONGHOP!X116,TONGHOP!T116&lt;&gt;TONGHOP!Y116)))),TONGHOP!T116,"")</f>
        <v/>
      </c>
      <c r="E116" s="1" t="str">
        <f>IF(AND(TONGHOP!O116="ThiTN",AND(TONGHOP!Q116&gt;90,TONGHOP!Q116&lt;=120),OR(TONGHOP!P116="LT",AND(TONGHOP!P116="TH",AND(TONGHOP!U116&lt;&gt;TONGHOP!X116,TONGHOP!U116&lt;&gt;TONGHOP!Y116)))),TONGHOP!U116,"")</f>
        <v/>
      </c>
      <c r="F116" s="1" t="str">
        <f t="shared" si="5"/>
        <v/>
      </c>
      <c r="G116" s="1" t="str">
        <f>IF(AND(TONGHOP!O116="ThiTN",AND(TONGHOP!Q116&gt;120,TONGHOP!Q116&lt;=150),OR(TONGHOP!P116="LT",AND(TONGHOP!P116="TH",AND(TONGHOP!T116&lt;&gt;TONGHOP!X116,TONGHOP!T116&lt;&gt;TONGHOP!Y116)))),TONGHOP!T116,"")</f>
        <v/>
      </c>
      <c r="H116" s="1" t="str">
        <f>IF(AND(TONGHOP!O116="ThiTN",AND(TONGHOP!Q116&gt;120,TONGHOP!Q116&lt;=150),OR(TONGHOP!P116="LT",AND(TONGHOP!P116="TH",AND(TONGHOP!U116&lt;&gt;TONGHOP!X116,TONGHOP!U116&lt;&gt;TONGHOP!Y116)))),TONGHOP!U116,"")</f>
        <v/>
      </c>
      <c r="I116" s="1" t="str">
        <f t="shared" si="6"/>
        <v/>
      </c>
      <c r="J116" s="1" t="str">
        <f>IF(AND(TONGHOP!O116="ThiTN",TONGHOP!Q116&gt;150,OR(TONGHOP!P116="LT",AND(TONGHOP!P116="TH",AND(TONGHOP!T116&lt;&gt;TONGHOP!X116,TONGHOP!T116&lt;&gt;TONGHOP!Y116)))),TONGHOP!T116,"")</f>
        <v/>
      </c>
      <c r="K116" s="1" t="str">
        <f>IF(AND(TONGHOP!O116="ThiTN",TONGHOP!Q116&gt;150,OR(TONGHOP!P116="LT",AND(TONGHOP!P116="TH",AND(TONGHOP!U116&lt;&gt;TONGHOP!X116,TONGHOP!U116&lt;&gt;TONGHOP!Y116)))),TONGHOP!U116,"")</f>
        <v/>
      </c>
      <c r="L116" s="1" t="str">
        <f t="shared" si="7"/>
        <v/>
      </c>
    </row>
    <row r="117" spans="1:12">
      <c r="A117" s="1" t="str">
        <f>IF(AND(TONGHOP!O117="ThiTN",TONGHOP!Q117&lt;=90,OR(TONGHOP!P117="LT",AND(TONGHOP!P117="TH",AND(TONGHOP!T117&lt;&gt;TONGHOP!X117,TONGHOP!T117&lt;&gt;TONGHOP!Y117)))),TONGHOP!T117,"")</f>
        <v/>
      </c>
      <c r="B117" s="1" t="str">
        <f>IF(AND(TONGHOP!O117="ThiTN",TONGHOP!Q117&lt;=90,OR(TONGHOP!P117="LT",AND(TONGHOP!P117="TH",AND(TONGHOP!U117&lt;&gt;TONGHOP!X117,TONGHOP!U117&lt;&gt;TONGHOP!Y117)))),TONGHOP!U117,"")</f>
        <v/>
      </c>
      <c r="C117" s="1" t="str">
        <f t="shared" si="4"/>
        <v/>
      </c>
      <c r="D117" s="1" t="str">
        <f>IF(AND(TONGHOP!O117="ThiTN",AND(TONGHOP!Q117&gt;90,TONGHOP!Q117&lt;=120),OR(TONGHOP!P117="LT",AND(TONGHOP!P117="TH",AND(TONGHOP!T117&lt;&gt;TONGHOP!X117,TONGHOP!T117&lt;&gt;TONGHOP!Y117)))),TONGHOP!T117,"")</f>
        <v/>
      </c>
      <c r="E117" s="1" t="str">
        <f>IF(AND(TONGHOP!O117="ThiTN",AND(TONGHOP!Q117&gt;90,TONGHOP!Q117&lt;=120),OR(TONGHOP!P117="LT",AND(TONGHOP!P117="TH",AND(TONGHOP!U117&lt;&gt;TONGHOP!X117,TONGHOP!U117&lt;&gt;TONGHOP!Y117)))),TONGHOP!U117,"")</f>
        <v/>
      </c>
      <c r="F117" s="1" t="str">
        <f t="shared" si="5"/>
        <v/>
      </c>
      <c r="G117" s="1" t="str">
        <f>IF(AND(TONGHOP!O117="ThiTN",AND(TONGHOP!Q117&gt;120,TONGHOP!Q117&lt;=150),OR(TONGHOP!P117="LT",AND(TONGHOP!P117="TH",AND(TONGHOP!T117&lt;&gt;TONGHOP!X117,TONGHOP!T117&lt;&gt;TONGHOP!Y117)))),TONGHOP!T117,"")</f>
        <v/>
      </c>
      <c r="H117" s="1" t="str">
        <f>IF(AND(TONGHOP!O117="ThiTN",AND(TONGHOP!Q117&gt;120,TONGHOP!Q117&lt;=150),OR(TONGHOP!P117="LT",AND(TONGHOP!P117="TH",AND(TONGHOP!U117&lt;&gt;TONGHOP!X117,TONGHOP!U117&lt;&gt;TONGHOP!Y117)))),TONGHOP!U117,"")</f>
        <v/>
      </c>
      <c r="I117" s="1" t="str">
        <f t="shared" si="6"/>
        <v/>
      </c>
      <c r="J117" s="1" t="str">
        <f>IF(AND(TONGHOP!O117="ThiTN",TONGHOP!Q117&gt;150,OR(TONGHOP!P117="LT",AND(TONGHOP!P117="TH",AND(TONGHOP!T117&lt;&gt;TONGHOP!X117,TONGHOP!T117&lt;&gt;TONGHOP!Y117)))),TONGHOP!T117,"")</f>
        <v/>
      </c>
      <c r="K117" s="1" t="str">
        <f>IF(AND(TONGHOP!O117="ThiTN",TONGHOP!Q117&gt;150,OR(TONGHOP!P117="LT",AND(TONGHOP!P117="TH",AND(TONGHOP!U117&lt;&gt;TONGHOP!X117,TONGHOP!U117&lt;&gt;TONGHOP!Y117)))),TONGHOP!U117,"")</f>
        <v/>
      </c>
      <c r="L117" s="1" t="str">
        <f t="shared" si="7"/>
        <v/>
      </c>
    </row>
    <row r="118" spans="1:12">
      <c r="A118" s="1" t="str">
        <f>IF(AND(TONGHOP!O118="ThiTN",TONGHOP!Q118&lt;=90,OR(TONGHOP!P118="LT",AND(TONGHOP!P118="TH",AND(TONGHOP!T118&lt;&gt;TONGHOP!X118,TONGHOP!T118&lt;&gt;TONGHOP!Y118)))),TONGHOP!T118,"")</f>
        <v/>
      </c>
      <c r="B118" s="1" t="str">
        <f>IF(AND(TONGHOP!O118="ThiTN",TONGHOP!Q118&lt;=90,OR(TONGHOP!P118="LT",AND(TONGHOP!P118="TH",AND(TONGHOP!U118&lt;&gt;TONGHOP!X118,TONGHOP!U118&lt;&gt;TONGHOP!Y118)))),TONGHOP!U118,"")</f>
        <v/>
      </c>
      <c r="C118" s="1" t="str">
        <f t="shared" si="4"/>
        <v/>
      </c>
      <c r="D118" s="1" t="str">
        <f>IF(AND(TONGHOP!O118="ThiTN",AND(TONGHOP!Q118&gt;90,TONGHOP!Q118&lt;=120),OR(TONGHOP!P118="LT",AND(TONGHOP!P118="TH",AND(TONGHOP!T118&lt;&gt;TONGHOP!X118,TONGHOP!T118&lt;&gt;TONGHOP!Y118)))),TONGHOP!T118,"")</f>
        <v/>
      </c>
      <c r="E118" s="1" t="str">
        <f>IF(AND(TONGHOP!O118="ThiTN",AND(TONGHOP!Q118&gt;90,TONGHOP!Q118&lt;=120),OR(TONGHOP!P118="LT",AND(TONGHOP!P118="TH",AND(TONGHOP!U118&lt;&gt;TONGHOP!X118,TONGHOP!U118&lt;&gt;TONGHOP!Y118)))),TONGHOP!U118,"")</f>
        <v/>
      </c>
      <c r="F118" s="1" t="str">
        <f t="shared" si="5"/>
        <v/>
      </c>
      <c r="G118" s="1" t="str">
        <f>IF(AND(TONGHOP!O118="ThiTN",AND(TONGHOP!Q118&gt;120,TONGHOP!Q118&lt;=150),OR(TONGHOP!P118="LT",AND(TONGHOP!P118="TH",AND(TONGHOP!T118&lt;&gt;TONGHOP!X118,TONGHOP!T118&lt;&gt;TONGHOP!Y118)))),TONGHOP!T118,"")</f>
        <v/>
      </c>
      <c r="H118" s="1" t="str">
        <f>IF(AND(TONGHOP!O118="ThiTN",AND(TONGHOP!Q118&gt;120,TONGHOP!Q118&lt;=150),OR(TONGHOP!P118="LT",AND(TONGHOP!P118="TH",AND(TONGHOP!U118&lt;&gt;TONGHOP!X118,TONGHOP!U118&lt;&gt;TONGHOP!Y118)))),TONGHOP!U118,"")</f>
        <v/>
      </c>
      <c r="I118" s="1" t="str">
        <f t="shared" si="6"/>
        <v/>
      </c>
      <c r="J118" s="1" t="str">
        <f>IF(AND(TONGHOP!O118="ThiTN",TONGHOP!Q118&gt;150,OR(TONGHOP!P118="LT",AND(TONGHOP!P118="TH",AND(TONGHOP!T118&lt;&gt;TONGHOP!X118,TONGHOP!T118&lt;&gt;TONGHOP!Y118)))),TONGHOP!T118,"")</f>
        <v/>
      </c>
      <c r="K118" s="1" t="str">
        <f>IF(AND(TONGHOP!O118="ThiTN",TONGHOP!Q118&gt;150,OR(TONGHOP!P118="LT",AND(TONGHOP!P118="TH",AND(TONGHOP!U118&lt;&gt;TONGHOP!X118,TONGHOP!U118&lt;&gt;TONGHOP!Y118)))),TONGHOP!U118,"")</f>
        <v/>
      </c>
      <c r="L118" s="1" t="str">
        <f t="shared" si="7"/>
        <v/>
      </c>
    </row>
    <row r="119" spans="1:12">
      <c r="A119" s="1" t="str">
        <f>IF(AND(TONGHOP!O119="ThiTN",TONGHOP!Q119&lt;=90,OR(TONGHOP!P119="LT",AND(TONGHOP!P119="TH",AND(TONGHOP!T119&lt;&gt;TONGHOP!X119,TONGHOP!T119&lt;&gt;TONGHOP!Y119)))),TONGHOP!T119,"")</f>
        <v/>
      </c>
      <c r="B119" s="1" t="str">
        <f>IF(AND(TONGHOP!O119="ThiTN",TONGHOP!Q119&lt;=90,OR(TONGHOP!P119="LT",AND(TONGHOP!P119="TH",AND(TONGHOP!U119&lt;&gt;TONGHOP!X119,TONGHOP!U119&lt;&gt;TONGHOP!Y119)))),TONGHOP!U119,"")</f>
        <v/>
      </c>
      <c r="C119" s="1" t="str">
        <f t="shared" si="4"/>
        <v/>
      </c>
      <c r="D119" s="1" t="str">
        <f>IF(AND(TONGHOP!O119="ThiTN",AND(TONGHOP!Q119&gt;90,TONGHOP!Q119&lt;=120),OR(TONGHOP!P119="LT",AND(TONGHOP!P119="TH",AND(TONGHOP!T119&lt;&gt;TONGHOP!X119,TONGHOP!T119&lt;&gt;TONGHOP!Y119)))),TONGHOP!T119,"")</f>
        <v/>
      </c>
      <c r="E119" s="1" t="str">
        <f>IF(AND(TONGHOP!O119="ThiTN",AND(TONGHOP!Q119&gt;90,TONGHOP!Q119&lt;=120),OR(TONGHOP!P119="LT",AND(TONGHOP!P119="TH",AND(TONGHOP!U119&lt;&gt;TONGHOP!X119,TONGHOP!U119&lt;&gt;TONGHOP!Y119)))),TONGHOP!U119,"")</f>
        <v/>
      </c>
      <c r="F119" s="1" t="str">
        <f t="shared" si="5"/>
        <v/>
      </c>
      <c r="G119" s="1" t="str">
        <f>IF(AND(TONGHOP!O119="ThiTN",AND(TONGHOP!Q119&gt;120,TONGHOP!Q119&lt;=150),OR(TONGHOP!P119="LT",AND(TONGHOP!P119="TH",AND(TONGHOP!T119&lt;&gt;TONGHOP!X119,TONGHOP!T119&lt;&gt;TONGHOP!Y119)))),TONGHOP!T119,"")</f>
        <v/>
      </c>
      <c r="H119" s="1" t="str">
        <f>IF(AND(TONGHOP!O119="ThiTN",AND(TONGHOP!Q119&gt;120,TONGHOP!Q119&lt;=150),OR(TONGHOP!P119="LT",AND(TONGHOP!P119="TH",AND(TONGHOP!U119&lt;&gt;TONGHOP!X119,TONGHOP!U119&lt;&gt;TONGHOP!Y119)))),TONGHOP!U119,"")</f>
        <v/>
      </c>
      <c r="I119" s="1" t="str">
        <f t="shared" si="6"/>
        <v/>
      </c>
      <c r="J119" s="1" t="str">
        <f>IF(AND(TONGHOP!O119="ThiTN",TONGHOP!Q119&gt;150,OR(TONGHOP!P119="LT",AND(TONGHOP!P119="TH",AND(TONGHOP!T119&lt;&gt;TONGHOP!X119,TONGHOP!T119&lt;&gt;TONGHOP!Y119)))),TONGHOP!T119,"")</f>
        <v/>
      </c>
      <c r="K119" s="1" t="str">
        <f>IF(AND(TONGHOP!O119="ThiTN",TONGHOP!Q119&gt;150,OR(TONGHOP!P119="LT",AND(TONGHOP!P119="TH",AND(TONGHOP!U119&lt;&gt;TONGHOP!X119,TONGHOP!U119&lt;&gt;TONGHOP!Y119)))),TONGHOP!U119,"")</f>
        <v/>
      </c>
      <c r="L119" s="1" t="str">
        <f t="shared" si="7"/>
        <v/>
      </c>
    </row>
    <row r="120" spans="1:12">
      <c r="A120" s="1" t="str">
        <f>IF(AND(TONGHOP!O120="ThiTN",TONGHOP!Q120&lt;=90,OR(TONGHOP!P120="LT",AND(TONGHOP!P120="TH",AND(TONGHOP!T120&lt;&gt;TONGHOP!X120,TONGHOP!T120&lt;&gt;TONGHOP!Y120)))),TONGHOP!T120,"")</f>
        <v/>
      </c>
      <c r="B120" s="1" t="str">
        <f>IF(AND(TONGHOP!O120="ThiTN",TONGHOP!Q120&lt;=90,OR(TONGHOP!P120="LT",AND(TONGHOP!P120="TH",AND(TONGHOP!U120&lt;&gt;TONGHOP!X120,TONGHOP!U120&lt;&gt;TONGHOP!Y120)))),TONGHOP!U120,"")</f>
        <v/>
      </c>
      <c r="C120" s="1" t="str">
        <f t="shared" si="4"/>
        <v/>
      </c>
      <c r="D120" s="1" t="str">
        <f>IF(AND(TONGHOP!O120="ThiTN",AND(TONGHOP!Q120&gt;90,TONGHOP!Q120&lt;=120),OR(TONGHOP!P120="LT",AND(TONGHOP!P120="TH",AND(TONGHOP!T120&lt;&gt;TONGHOP!X120,TONGHOP!T120&lt;&gt;TONGHOP!Y120)))),TONGHOP!T120,"")</f>
        <v/>
      </c>
      <c r="E120" s="1" t="str">
        <f>IF(AND(TONGHOP!O120="ThiTN",AND(TONGHOP!Q120&gt;90,TONGHOP!Q120&lt;=120),OR(TONGHOP!P120="LT",AND(TONGHOP!P120="TH",AND(TONGHOP!U120&lt;&gt;TONGHOP!X120,TONGHOP!U120&lt;&gt;TONGHOP!Y120)))),TONGHOP!U120,"")</f>
        <v/>
      </c>
      <c r="F120" s="1" t="str">
        <f t="shared" si="5"/>
        <v/>
      </c>
      <c r="G120" s="1" t="str">
        <f>IF(AND(TONGHOP!O120="ThiTN",AND(TONGHOP!Q120&gt;120,TONGHOP!Q120&lt;=150),OR(TONGHOP!P120="LT",AND(TONGHOP!P120="TH",AND(TONGHOP!T120&lt;&gt;TONGHOP!X120,TONGHOP!T120&lt;&gt;TONGHOP!Y120)))),TONGHOP!T120,"")</f>
        <v/>
      </c>
      <c r="H120" s="1" t="str">
        <f>IF(AND(TONGHOP!O120="ThiTN",AND(TONGHOP!Q120&gt;120,TONGHOP!Q120&lt;=150),OR(TONGHOP!P120="LT",AND(TONGHOP!P120="TH",AND(TONGHOP!U120&lt;&gt;TONGHOP!X120,TONGHOP!U120&lt;&gt;TONGHOP!Y120)))),TONGHOP!U120,"")</f>
        <v/>
      </c>
      <c r="I120" s="1" t="str">
        <f t="shared" si="6"/>
        <v/>
      </c>
      <c r="J120" s="1" t="str">
        <f>IF(AND(TONGHOP!O120="ThiTN",TONGHOP!Q120&gt;150,OR(TONGHOP!P120="LT",AND(TONGHOP!P120="TH",AND(TONGHOP!T120&lt;&gt;TONGHOP!X120,TONGHOP!T120&lt;&gt;TONGHOP!Y120)))),TONGHOP!T120,"")</f>
        <v/>
      </c>
      <c r="K120" s="1" t="str">
        <f>IF(AND(TONGHOP!O120="ThiTN",TONGHOP!Q120&gt;150,OR(TONGHOP!P120="LT",AND(TONGHOP!P120="TH",AND(TONGHOP!U120&lt;&gt;TONGHOP!X120,TONGHOP!U120&lt;&gt;TONGHOP!Y120)))),TONGHOP!U120,"")</f>
        <v/>
      </c>
      <c r="L120" s="1" t="str">
        <f t="shared" si="7"/>
        <v/>
      </c>
    </row>
    <row r="121" spans="1:12">
      <c r="A121" s="1" t="str">
        <f>IF(AND(TONGHOP!O121="ThiTN",TONGHOP!Q121&lt;=90,OR(TONGHOP!P121="LT",AND(TONGHOP!P121="TH",AND(TONGHOP!T121&lt;&gt;TONGHOP!X121,TONGHOP!T121&lt;&gt;TONGHOP!Y121)))),TONGHOP!T121,"")</f>
        <v/>
      </c>
      <c r="B121" s="1" t="str">
        <f>IF(AND(TONGHOP!O121="ThiTN",TONGHOP!Q121&lt;=90,OR(TONGHOP!P121="LT",AND(TONGHOP!P121="TH",AND(TONGHOP!U121&lt;&gt;TONGHOP!X121,TONGHOP!U121&lt;&gt;TONGHOP!Y121)))),TONGHOP!U121,"")</f>
        <v/>
      </c>
      <c r="C121" s="1" t="str">
        <f t="shared" si="4"/>
        <v/>
      </c>
      <c r="D121" s="1" t="str">
        <f>IF(AND(TONGHOP!O121="ThiTN",AND(TONGHOP!Q121&gt;90,TONGHOP!Q121&lt;=120),OR(TONGHOP!P121="LT",AND(TONGHOP!P121="TH",AND(TONGHOP!T121&lt;&gt;TONGHOP!X121,TONGHOP!T121&lt;&gt;TONGHOP!Y121)))),TONGHOP!T121,"")</f>
        <v/>
      </c>
      <c r="E121" s="1" t="str">
        <f>IF(AND(TONGHOP!O121="ThiTN",AND(TONGHOP!Q121&gt;90,TONGHOP!Q121&lt;=120),OR(TONGHOP!P121="LT",AND(TONGHOP!P121="TH",AND(TONGHOP!U121&lt;&gt;TONGHOP!X121,TONGHOP!U121&lt;&gt;TONGHOP!Y121)))),TONGHOP!U121,"")</f>
        <v/>
      </c>
      <c r="F121" s="1" t="str">
        <f t="shared" si="5"/>
        <v/>
      </c>
      <c r="G121" s="1" t="str">
        <f>IF(AND(TONGHOP!O121="ThiTN",AND(TONGHOP!Q121&gt;120,TONGHOP!Q121&lt;=150),OR(TONGHOP!P121="LT",AND(TONGHOP!P121="TH",AND(TONGHOP!T121&lt;&gt;TONGHOP!X121,TONGHOP!T121&lt;&gt;TONGHOP!Y121)))),TONGHOP!T121,"")</f>
        <v/>
      </c>
      <c r="H121" s="1" t="str">
        <f>IF(AND(TONGHOP!O121="ThiTN",AND(TONGHOP!Q121&gt;120,TONGHOP!Q121&lt;=150),OR(TONGHOP!P121="LT",AND(TONGHOP!P121="TH",AND(TONGHOP!U121&lt;&gt;TONGHOP!X121,TONGHOP!U121&lt;&gt;TONGHOP!Y121)))),TONGHOP!U121,"")</f>
        <v/>
      </c>
      <c r="I121" s="1" t="str">
        <f t="shared" si="6"/>
        <v/>
      </c>
      <c r="J121" s="1" t="str">
        <f>IF(AND(TONGHOP!O121="ThiTN",TONGHOP!Q121&gt;150,OR(TONGHOP!P121="LT",AND(TONGHOP!P121="TH",AND(TONGHOP!T121&lt;&gt;TONGHOP!X121,TONGHOP!T121&lt;&gt;TONGHOP!Y121)))),TONGHOP!T121,"")</f>
        <v/>
      </c>
      <c r="K121" s="1" t="str">
        <f>IF(AND(TONGHOP!O121="ThiTN",TONGHOP!Q121&gt;150,OR(TONGHOP!P121="LT",AND(TONGHOP!P121="TH",AND(TONGHOP!U121&lt;&gt;TONGHOP!X121,TONGHOP!U121&lt;&gt;TONGHOP!Y121)))),TONGHOP!U121,"")</f>
        <v/>
      </c>
      <c r="L121" s="1" t="str">
        <f t="shared" si="7"/>
        <v/>
      </c>
    </row>
    <row r="122" spans="1:12">
      <c r="A122" s="1" t="str">
        <f>IF(AND(TONGHOP!O122="ThiTN",TONGHOP!Q122&lt;=90,OR(TONGHOP!P122="LT",AND(TONGHOP!P122="TH",AND(TONGHOP!T122&lt;&gt;TONGHOP!X122,TONGHOP!T122&lt;&gt;TONGHOP!Y122)))),TONGHOP!T122,"")</f>
        <v/>
      </c>
      <c r="B122" s="1" t="str">
        <f>IF(AND(TONGHOP!O122="ThiTN",TONGHOP!Q122&lt;=90,OR(TONGHOP!P122="LT",AND(TONGHOP!P122="TH",AND(TONGHOP!U122&lt;&gt;TONGHOP!X122,TONGHOP!U122&lt;&gt;TONGHOP!Y122)))),TONGHOP!U122,"")</f>
        <v/>
      </c>
      <c r="C122" s="1" t="str">
        <f t="shared" si="4"/>
        <v/>
      </c>
      <c r="D122" s="1" t="str">
        <f>IF(AND(TONGHOP!O122="ThiTN",AND(TONGHOP!Q122&gt;90,TONGHOP!Q122&lt;=120),OR(TONGHOP!P122="LT",AND(TONGHOP!P122="TH",AND(TONGHOP!T122&lt;&gt;TONGHOP!X122,TONGHOP!T122&lt;&gt;TONGHOP!Y122)))),TONGHOP!T122,"")</f>
        <v/>
      </c>
      <c r="E122" s="1" t="str">
        <f>IF(AND(TONGHOP!O122="ThiTN",AND(TONGHOP!Q122&gt;90,TONGHOP!Q122&lt;=120),OR(TONGHOP!P122="LT",AND(TONGHOP!P122="TH",AND(TONGHOP!U122&lt;&gt;TONGHOP!X122,TONGHOP!U122&lt;&gt;TONGHOP!Y122)))),TONGHOP!U122,"")</f>
        <v/>
      </c>
      <c r="F122" s="1" t="str">
        <f t="shared" si="5"/>
        <v/>
      </c>
      <c r="G122" s="1" t="str">
        <f>IF(AND(TONGHOP!O122="ThiTN",AND(TONGHOP!Q122&gt;120,TONGHOP!Q122&lt;=150),OR(TONGHOP!P122="LT",AND(TONGHOP!P122="TH",AND(TONGHOP!T122&lt;&gt;TONGHOP!X122,TONGHOP!T122&lt;&gt;TONGHOP!Y122)))),TONGHOP!T122,"")</f>
        <v/>
      </c>
      <c r="H122" s="1" t="str">
        <f>IF(AND(TONGHOP!O122="ThiTN",AND(TONGHOP!Q122&gt;120,TONGHOP!Q122&lt;=150),OR(TONGHOP!P122="LT",AND(TONGHOP!P122="TH",AND(TONGHOP!U122&lt;&gt;TONGHOP!X122,TONGHOP!U122&lt;&gt;TONGHOP!Y122)))),TONGHOP!U122,"")</f>
        <v/>
      </c>
      <c r="I122" s="1" t="str">
        <f t="shared" si="6"/>
        <v/>
      </c>
      <c r="J122" s="1" t="str">
        <f>IF(AND(TONGHOP!O122="ThiTN",TONGHOP!Q122&gt;150,OR(TONGHOP!P122="LT",AND(TONGHOP!P122="TH",AND(TONGHOP!T122&lt;&gt;TONGHOP!X122,TONGHOP!T122&lt;&gt;TONGHOP!Y122)))),TONGHOP!T122,"")</f>
        <v/>
      </c>
      <c r="K122" s="1" t="str">
        <f>IF(AND(TONGHOP!O122="ThiTN",TONGHOP!Q122&gt;150,OR(TONGHOP!P122="LT",AND(TONGHOP!P122="TH",AND(TONGHOP!U122&lt;&gt;TONGHOP!X122,TONGHOP!U122&lt;&gt;TONGHOP!Y122)))),TONGHOP!U122,"")</f>
        <v/>
      </c>
      <c r="L122" s="1" t="str">
        <f t="shared" si="7"/>
        <v/>
      </c>
    </row>
    <row r="123" spans="1:12">
      <c r="A123" s="1" t="str">
        <f>IF(AND(TONGHOP!O123="ThiTN",TONGHOP!Q123&lt;=90,OR(TONGHOP!P123="LT",AND(TONGHOP!P123="TH",AND(TONGHOP!T123&lt;&gt;TONGHOP!X123,TONGHOP!T123&lt;&gt;TONGHOP!Y123)))),TONGHOP!T123,"")</f>
        <v/>
      </c>
      <c r="B123" s="1" t="str">
        <f>IF(AND(TONGHOP!O123="ThiTN",TONGHOP!Q123&lt;=90,OR(TONGHOP!P123="LT",AND(TONGHOP!P123="TH",AND(TONGHOP!U123&lt;&gt;TONGHOP!X123,TONGHOP!U123&lt;&gt;TONGHOP!Y123)))),TONGHOP!U123,"")</f>
        <v/>
      </c>
      <c r="C123" s="1" t="str">
        <f t="shared" si="4"/>
        <v/>
      </c>
      <c r="D123" s="1" t="str">
        <f>IF(AND(TONGHOP!O123="ThiTN",AND(TONGHOP!Q123&gt;90,TONGHOP!Q123&lt;=120),OR(TONGHOP!P123="LT",AND(TONGHOP!P123="TH",AND(TONGHOP!T123&lt;&gt;TONGHOP!X123,TONGHOP!T123&lt;&gt;TONGHOP!Y123)))),TONGHOP!T123,"")</f>
        <v/>
      </c>
      <c r="E123" s="1" t="str">
        <f>IF(AND(TONGHOP!O123="ThiTN",AND(TONGHOP!Q123&gt;90,TONGHOP!Q123&lt;=120),OR(TONGHOP!P123="LT",AND(TONGHOP!P123="TH",AND(TONGHOP!U123&lt;&gt;TONGHOP!X123,TONGHOP!U123&lt;&gt;TONGHOP!Y123)))),TONGHOP!U123,"")</f>
        <v/>
      </c>
      <c r="F123" s="1" t="str">
        <f t="shared" si="5"/>
        <v/>
      </c>
      <c r="G123" s="1" t="str">
        <f>IF(AND(TONGHOP!O123="ThiTN",AND(TONGHOP!Q123&gt;120,TONGHOP!Q123&lt;=150),OR(TONGHOP!P123="LT",AND(TONGHOP!P123="TH",AND(TONGHOP!T123&lt;&gt;TONGHOP!X123,TONGHOP!T123&lt;&gt;TONGHOP!Y123)))),TONGHOP!T123,"")</f>
        <v/>
      </c>
      <c r="H123" s="1" t="str">
        <f>IF(AND(TONGHOP!O123="ThiTN",AND(TONGHOP!Q123&gt;120,TONGHOP!Q123&lt;=150),OR(TONGHOP!P123="LT",AND(TONGHOP!P123="TH",AND(TONGHOP!U123&lt;&gt;TONGHOP!X123,TONGHOP!U123&lt;&gt;TONGHOP!Y123)))),TONGHOP!U123,"")</f>
        <v/>
      </c>
      <c r="I123" s="1" t="str">
        <f t="shared" si="6"/>
        <v/>
      </c>
      <c r="J123" s="1" t="str">
        <f>IF(AND(TONGHOP!O123="ThiTN",TONGHOP!Q123&gt;150,OR(TONGHOP!P123="LT",AND(TONGHOP!P123="TH",AND(TONGHOP!T123&lt;&gt;TONGHOP!X123,TONGHOP!T123&lt;&gt;TONGHOP!Y123)))),TONGHOP!T123,"")</f>
        <v/>
      </c>
      <c r="K123" s="1" t="str">
        <f>IF(AND(TONGHOP!O123="ThiTN",TONGHOP!Q123&gt;150,OR(TONGHOP!P123="LT",AND(TONGHOP!P123="TH",AND(TONGHOP!U123&lt;&gt;TONGHOP!X123,TONGHOP!U123&lt;&gt;TONGHOP!Y123)))),TONGHOP!U123,"")</f>
        <v/>
      </c>
      <c r="L123" s="1" t="str">
        <f t="shared" si="7"/>
        <v/>
      </c>
    </row>
    <row r="124" spans="1:12">
      <c r="A124" s="1" t="str">
        <f>IF(AND(TONGHOP!O124="ThiTN",TONGHOP!Q124&lt;=90,OR(TONGHOP!P124="LT",AND(TONGHOP!P124="TH",AND(TONGHOP!T124&lt;&gt;TONGHOP!X124,TONGHOP!T124&lt;&gt;TONGHOP!Y124)))),TONGHOP!T124,"")</f>
        <v/>
      </c>
      <c r="B124" s="1" t="str">
        <f>IF(AND(TONGHOP!O124="ThiTN",TONGHOP!Q124&lt;=90,OR(TONGHOP!P124="LT",AND(TONGHOP!P124="TH",AND(TONGHOP!U124&lt;&gt;TONGHOP!X124,TONGHOP!U124&lt;&gt;TONGHOP!Y124)))),TONGHOP!U124,"")</f>
        <v/>
      </c>
      <c r="C124" s="1" t="str">
        <f t="shared" si="4"/>
        <v/>
      </c>
      <c r="D124" s="1" t="str">
        <f>IF(AND(TONGHOP!O124="ThiTN",AND(TONGHOP!Q124&gt;90,TONGHOP!Q124&lt;=120),OR(TONGHOP!P124="LT",AND(TONGHOP!P124="TH",AND(TONGHOP!T124&lt;&gt;TONGHOP!X124,TONGHOP!T124&lt;&gt;TONGHOP!Y124)))),TONGHOP!T124,"")</f>
        <v/>
      </c>
      <c r="E124" s="1" t="str">
        <f>IF(AND(TONGHOP!O124="ThiTN",AND(TONGHOP!Q124&gt;90,TONGHOP!Q124&lt;=120),OR(TONGHOP!P124="LT",AND(TONGHOP!P124="TH",AND(TONGHOP!U124&lt;&gt;TONGHOP!X124,TONGHOP!U124&lt;&gt;TONGHOP!Y124)))),TONGHOP!U124,"")</f>
        <v/>
      </c>
      <c r="F124" s="1" t="str">
        <f t="shared" si="5"/>
        <v/>
      </c>
      <c r="G124" s="1" t="str">
        <f>IF(AND(TONGHOP!O124="ThiTN",AND(TONGHOP!Q124&gt;120,TONGHOP!Q124&lt;=150),OR(TONGHOP!P124="LT",AND(TONGHOP!P124="TH",AND(TONGHOP!T124&lt;&gt;TONGHOP!X124,TONGHOP!T124&lt;&gt;TONGHOP!Y124)))),TONGHOP!T124,"")</f>
        <v/>
      </c>
      <c r="H124" s="1" t="str">
        <f>IF(AND(TONGHOP!O124="ThiTN",AND(TONGHOP!Q124&gt;120,TONGHOP!Q124&lt;=150),OR(TONGHOP!P124="LT",AND(TONGHOP!P124="TH",AND(TONGHOP!U124&lt;&gt;TONGHOP!X124,TONGHOP!U124&lt;&gt;TONGHOP!Y124)))),TONGHOP!U124,"")</f>
        <v/>
      </c>
      <c r="I124" s="1" t="str">
        <f t="shared" si="6"/>
        <v/>
      </c>
      <c r="J124" s="1" t="str">
        <f>IF(AND(TONGHOP!O124="ThiTN",TONGHOP!Q124&gt;150,OR(TONGHOP!P124="LT",AND(TONGHOP!P124="TH",AND(TONGHOP!T124&lt;&gt;TONGHOP!X124,TONGHOP!T124&lt;&gt;TONGHOP!Y124)))),TONGHOP!T124,"")</f>
        <v/>
      </c>
      <c r="K124" s="1" t="str">
        <f>IF(AND(TONGHOP!O124="ThiTN",TONGHOP!Q124&gt;150,OR(TONGHOP!P124="LT",AND(TONGHOP!P124="TH",AND(TONGHOP!U124&lt;&gt;TONGHOP!X124,TONGHOP!U124&lt;&gt;TONGHOP!Y124)))),TONGHOP!U124,"")</f>
        <v/>
      </c>
      <c r="L124" s="1" t="str">
        <f t="shared" si="7"/>
        <v/>
      </c>
    </row>
    <row r="125" spans="1:12">
      <c r="A125" s="1" t="str">
        <f>IF(AND(TONGHOP!O125="ThiTN",TONGHOP!Q125&lt;=90,OR(TONGHOP!P125="LT",AND(TONGHOP!P125="TH",AND(TONGHOP!T125&lt;&gt;TONGHOP!X125,TONGHOP!T125&lt;&gt;TONGHOP!Y125)))),TONGHOP!T125,"")</f>
        <v/>
      </c>
      <c r="B125" s="1" t="str">
        <f>IF(AND(TONGHOP!O125="ThiTN",TONGHOP!Q125&lt;=90,OR(TONGHOP!P125="LT",AND(TONGHOP!P125="TH",AND(TONGHOP!U125&lt;&gt;TONGHOP!X125,TONGHOP!U125&lt;&gt;TONGHOP!Y125)))),TONGHOP!U125,"")</f>
        <v/>
      </c>
      <c r="C125" s="1" t="str">
        <f t="shared" si="4"/>
        <v/>
      </c>
      <c r="D125" s="1" t="str">
        <f>IF(AND(TONGHOP!O125="ThiTN",AND(TONGHOP!Q125&gt;90,TONGHOP!Q125&lt;=120),OR(TONGHOP!P125="LT",AND(TONGHOP!P125="TH",AND(TONGHOP!T125&lt;&gt;TONGHOP!X125,TONGHOP!T125&lt;&gt;TONGHOP!Y125)))),TONGHOP!T125,"")</f>
        <v/>
      </c>
      <c r="E125" s="1" t="str">
        <f>IF(AND(TONGHOP!O125="ThiTN",AND(TONGHOP!Q125&gt;90,TONGHOP!Q125&lt;=120),OR(TONGHOP!P125="LT",AND(TONGHOP!P125="TH",AND(TONGHOP!U125&lt;&gt;TONGHOP!X125,TONGHOP!U125&lt;&gt;TONGHOP!Y125)))),TONGHOP!U125,"")</f>
        <v/>
      </c>
      <c r="F125" s="1" t="str">
        <f t="shared" si="5"/>
        <v/>
      </c>
      <c r="G125" s="1" t="str">
        <f>IF(AND(TONGHOP!O125="ThiTN",AND(TONGHOP!Q125&gt;120,TONGHOP!Q125&lt;=150),OR(TONGHOP!P125="LT",AND(TONGHOP!P125="TH",AND(TONGHOP!T125&lt;&gt;TONGHOP!X125,TONGHOP!T125&lt;&gt;TONGHOP!Y125)))),TONGHOP!T125,"")</f>
        <v/>
      </c>
      <c r="H125" s="1" t="str">
        <f>IF(AND(TONGHOP!O125="ThiTN",AND(TONGHOP!Q125&gt;120,TONGHOP!Q125&lt;=150),OR(TONGHOP!P125="LT",AND(TONGHOP!P125="TH",AND(TONGHOP!U125&lt;&gt;TONGHOP!X125,TONGHOP!U125&lt;&gt;TONGHOP!Y125)))),TONGHOP!U125,"")</f>
        <v/>
      </c>
      <c r="I125" s="1" t="str">
        <f t="shared" si="6"/>
        <v/>
      </c>
      <c r="J125" s="1" t="str">
        <f>IF(AND(TONGHOP!O125="ThiTN",TONGHOP!Q125&gt;150,OR(TONGHOP!P125="LT",AND(TONGHOP!P125="TH",AND(TONGHOP!T125&lt;&gt;TONGHOP!X125,TONGHOP!T125&lt;&gt;TONGHOP!Y125)))),TONGHOP!T125,"")</f>
        <v/>
      </c>
      <c r="K125" s="1" t="str">
        <f>IF(AND(TONGHOP!O125="ThiTN",TONGHOP!Q125&gt;150,OR(TONGHOP!P125="LT",AND(TONGHOP!P125="TH",AND(TONGHOP!U125&lt;&gt;TONGHOP!X125,TONGHOP!U125&lt;&gt;TONGHOP!Y125)))),TONGHOP!U125,"")</f>
        <v/>
      </c>
      <c r="L125" s="1" t="str">
        <f t="shared" si="7"/>
        <v/>
      </c>
    </row>
    <row r="126" spans="1:12">
      <c r="A126" s="1" t="str">
        <f>IF(AND(TONGHOP!O126="ThiTN",TONGHOP!Q126&lt;=90,OR(TONGHOP!P126="LT",AND(TONGHOP!P126="TH",AND(TONGHOP!T126&lt;&gt;TONGHOP!X126,TONGHOP!T126&lt;&gt;TONGHOP!Y126)))),TONGHOP!T126,"")</f>
        <v/>
      </c>
      <c r="B126" s="1" t="str">
        <f>IF(AND(TONGHOP!O126="ThiTN",TONGHOP!Q126&lt;=90,OR(TONGHOP!P126="LT",AND(TONGHOP!P126="TH",AND(TONGHOP!U126&lt;&gt;TONGHOP!X126,TONGHOP!U126&lt;&gt;TONGHOP!Y126)))),TONGHOP!U126,"")</f>
        <v/>
      </c>
      <c r="C126" s="1" t="str">
        <f t="shared" si="4"/>
        <v/>
      </c>
      <c r="D126" s="1" t="str">
        <f>IF(AND(TONGHOP!O126="ThiTN",AND(TONGHOP!Q126&gt;90,TONGHOP!Q126&lt;=120),OR(TONGHOP!P126="LT",AND(TONGHOP!P126="TH",AND(TONGHOP!T126&lt;&gt;TONGHOP!X126,TONGHOP!T126&lt;&gt;TONGHOP!Y126)))),TONGHOP!T126,"")</f>
        <v/>
      </c>
      <c r="E126" s="1" t="str">
        <f>IF(AND(TONGHOP!O126="ThiTN",AND(TONGHOP!Q126&gt;90,TONGHOP!Q126&lt;=120),OR(TONGHOP!P126="LT",AND(TONGHOP!P126="TH",AND(TONGHOP!U126&lt;&gt;TONGHOP!X126,TONGHOP!U126&lt;&gt;TONGHOP!Y126)))),TONGHOP!U126,"")</f>
        <v/>
      </c>
      <c r="F126" s="1" t="str">
        <f t="shared" si="5"/>
        <v/>
      </c>
      <c r="G126" s="1" t="str">
        <f>IF(AND(TONGHOP!O126="ThiTN",AND(TONGHOP!Q126&gt;120,TONGHOP!Q126&lt;=150),OR(TONGHOP!P126="LT",AND(TONGHOP!P126="TH",AND(TONGHOP!T126&lt;&gt;TONGHOP!X126,TONGHOP!T126&lt;&gt;TONGHOP!Y126)))),TONGHOP!T126,"")</f>
        <v/>
      </c>
      <c r="H126" s="1" t="str">
        <f>IF(AND(TONGHOP!O126="ThiTN",AND(TONGHOP!Q126&gt;120,TONGHOP!Q126&lt;=150),OR(TONGHOP!P126="LT",AND(TONGHOP!P126="TH",AND(TONGHOP!U126&lt;&gt;TONGHOP!X126,TONGHOP!U126&lt;&gt;TONGHOP!Y126)))),TONGHOP!U126,"")</f>
        <v/>
      </c>
      <c r="I126" s="1" t="str">
        <f t="shared" si="6"/>
        <v/>
      </c>
      <c r="J126" s="1" t="str">
        <f>IF(AND(TONGHOP!O126="ThiTN",TONGHOP!Q126&gt;150,OR(TONGHOP!P126="LT",AND(TONGHOP!P126="TH",AND(TONGHOP!T126&lt;&gt;TONGHOP!X126,TONGHOP!T126&lt;&gt;TONGHOP!Y126)))),TONGHOP!T126,"")</f>
        <v/>
      </c>
      <c r="K126" s="1" t="str">
        <f>IF(AND(TONGHOP!O126="ThiTN",TONGHOP!Q126&gt;150,OR(TONGHOP!P126="LT",AND(TONGHOP!P126="TH",AND(TONGHOP!U126&lt;&gt;TONGHOP!X126,TONGHOP!U126&lt;&gt;TONGHOP!Y126)))),TONGHOP!U126,"")</f>
        <v/>
      </c>
      <c r="L126" s="1" t="str">
        <f t="shared" si="7"/>
        <v/>
      </c>
    </row>
    <row r="127" spans="1:12">
      <c r="A127" s="1" t="str">
        <f>IF(AND(TONGHOP!O127="ThiTN",TONGHOP!Q127&lt;=90,OR(TONGHOP!P127="LT",AND(TONGHOP!P127="TH",AND(TONGHOP!T127&lt;&gt;TONGHOP!X127,TONGHOP!T127&lt;&gt;TONGHOP!Y127)))),TONGHOP!T127,"")</f>
        <v/>
      </c>
      <c r="B127" s="1" t="str">
        <f>IF(AND(TONGHOP!O127="ThiTN",TONGHOP!Q127&lt;=90,OR(TONGHOP!P127="LT",AND(TONGHOP!P127="TH",AND(TONGHOP!U127&lt;&gt;TONGHOP!X127,TONGHOP!U127&lt;&gt;TONGHOP!Y127)))),TONGHOP!U127,"")</f>
        <v/>
      </c>
      <c r="C127" s="1" t="str">
        <f t="shared" si="4"/>
        <v/>
      </c>
      <c r="D127" s="1" t="str">
        <f>IF(AND(TONGHOP!O127="ThiTN",AND(TONGHOP!Q127&gt;90,TONGHOP!Q127&lt;=120),OR(TONGHOP!P127="LT",AND(TONGHOP!P127="TH",AND(TONGHOP!T127&lt;&gt;TONGHOP!X127,TONGHOP!T127&lt;&gt;TONGHOP!Y127)))),TONGHOP!T127,"")</f>
        <v/>
      </c>
      <c r="E127" s="1" t="str">
        <f>IF(AND(TONGHOP!O127="ThiTN",AND(TONGHOP!Q127&gt;90,TONGHOP!Q127&lt;=120),OR(TONGHOP!P127="LT",AND(TONGHOP!P127="TH",AND(TONGHOP!U127&lt;&gt;TONGHOP!X127,TONGHOP!U127&lt;&gt;TONGHOP!Y127)))),TONGHOP!U127,"")</f>
        <v/>
      </c>
      <c r="F127" s="1" t="str">
        <f t="shared" si="5"/>
        <v/>
      </c>
      <c r="G127" s="1" t="str">
        <f>IF(AND(TONGHOP!O127="ThiTN",AND(TONGHOP!Q127&gt;120,TONGHOP!Q127&lt;=150),OR(TONGHOP!P127="LT",AND(TONGHOP!P127="TH",AND(TONGHOP!T127&lt;&gt;TONGHOP!X127,TONGHOP!T127&lt;&gt;TONGHOP!Y127)))),TONGHOP!T127,"")</f>
        <v/>
      </c>
      <c r="H127" s="1" t="str">
        <f>IF(AND(TONGHOP!O127="ThiTN",AND(TONGHOP!Q127&gt;120,TONGHOP!Q127&lt;=150),OR(TONGHOP!P127="LT",AND(TONGHOP!P127="TH",AND(TONGHOP!U127&lt;&gt;TONGHOP!X127,TONGHOP!U127&lt;&gt;TONGHOP!Y127)))),TONGHOP!U127,"")</f>
        <v/>
      </c>
      <c r="I127" s="1" t="str">
        <f t="shared" si="6"/>
        <v/>
      </c>
      <c r="J127" s="1" t="str">
        <f>IF(AND(TONGHOP!O127="ThiTN",TONGHOP!Q127&gt;150,OR(TONGHOP!P127="LT",AND(TONGHOP!P127="TH",AND(TONGHOP!T127&lt;&gt;TONGHOP!X127,TONGHOP!T127&lt;&gt;TONGHOP!Y127)))),TONGHOP!T127,"")</f>
        <v/>
      </c>
      <c r="K127" s="1" t="str">
        <f>IF(AND(TONGHOP!O127="ThiTN",TONGHOP!Q127&gt;150,OR(TONGHOP!P127="LT",AND(TONGHOP!P127="TH",AND(TONGHOP!U127&lt;&gt;TONGHOP!X127,TONGHOP!U127&lt;&gt;TONGHOP!Y127)))),TONGHOP!U127,"")</f>
        <v/>
      </c>
      <c r="L127" s="1" t="str">
        <f t="shared" si="7"/>
        <v/>
      </c>
    </row>
    <row r="128" spans="1:12">
      <c r="A128" s="1" t="str">
        <f>IF(AND(TONGHOP!O128="ThiTN",TONGHOP!Q128&lt;=90,OR(TONGHOP!P128="LT",AND(TONGHOP!P128="TH",AND(TONGHOP!T128&lt;&gt;TONGHOP!X128,TONGHOP!T128&lt;&gt;TONGHOP!Y128)))),TONGHOP!T128,"")</f>
        <v/>
      </c>
      <c r="B128" s="1" t="str">
        <f>IF(AND(TONGHOP!O128="ThiTN",TONGHOP!Q128&lt;=90,OR(TONGHOP!P128="LT",AND(TONGHOP!P128="TH",AND(TONGHOP!U128&lt;&gt;TONGHOP!X128,TONGHOP!U128&lt;&gt;TONGHOP!Y128)))),TONGHOP!U128,"")</f>
        <v/>
      </c>
      <c r="C128" s="1" t="str">
        <f t="shared" si="4"/>
        <v/>
      </c>
      <c r="D128" s="1" t="str">
        <f>IF(AND(TONGHOP!O128="ThiTN",AND(TONGHOP!Q128&gt;90,TONGHOP!Q128&lt;=120),OR(TONGHOP!P128="LT",AND(TONGHOP!P128="TH",AND(TONGHOP!T128&lt;&gt;TONGHOP!X128,TONGHOP!T128&lt;&gt;TONGHOP!Y128)))),TONGHOP!T128,"")</f>
        <v/>
      </c>
      <c r="E128" s="1" t="str">
        <f>IF(AND(TONGHOP!O128="ThiTN",AND(TONGHOP!Q128&gt;90,TONGHOP!Q128&lt;=120),OR(TONGHOP!P128="LT",AND(TONGHOP!P128="TH",AND(TONGHOP!U128&lt;&gt;TONGHOP!X128,TONGHOP!U128&lt;&gt;TONGHOP!Y128)))),TONGHOP!U128,"")</f>
        <v/>
      </c>
      <c r="F128" s="1" t="str">
        <f t="shared" si="5"/>
        <v/>
      </c>
      <c r="G128" s="1" t="str">
        <f>IF(AND(TONGHOP!O128="ThiTN",AND(TONGHOP!Q128&gt;120,TONGHOP!Q128&lt;=150),OR(TONGHOP!P128="LT",AND(TONGHOP!P128="TH",AND(TONGHOP!T128&lt;&gt;TONGHOP!X128,TONGHOP!T128&lt;&gt;TONGHOP!Y128)))),TONGHOP!T128,"")</f>
        <v/>
      </c>
      <c r="H128" s="1" t="str">
        <f>IF(AND(TONGHOP!O128="ThiTN",AND(TONGHOP!Q128&gt;120,TONGHOP!Q128&lt;=150),OR(TONGHOP!P128="LT",AND(TONGHOP!P128="TH",AND(TONGHOP!U128&lt;&gt;TONGHOP!X128,TONGHOP!U128&lt;&gt;TONGHOP!Y128)))),TONGHOP!U128,"")</f>
        <v/>
      </c>
      <c r="I128" s="1" t="str">
        <f t="shared" si="6"/>
        <v/>
      </c>
      <c r="J128" s="1" t="str">
        <f>IF(AND(TONGHOP!O128="ThiTN",TONGHOP!Q128&gt;150,OR(TONGHOP!P128="LT",AND(TONGHOP!P128="TH",AND(TONGHOP!T128&lt;&gt;TONGHOP!X128,TONGHOP!T128&lt;&gt;TONGHOP!Y128)))),TONGHOP!T128,"")</f>
        <v/>
      </c>
      <c r="K128" s="1" t="str">
        <f>IF(AND(TONGHOP!O128="ThiTN",TONGHOP!Q128&gt;150,OR(TONGHOP!P128="LT",AND(TONGHOP!P128="TH",AND(TONGHOP!U128&lt;&gt;TONGHOP!X128,TONGHOP!U128&lt;&gt;TONGHOP!Y128)))),TONGHOP!U128,"")</f>
        <v/>
      </c>
      <c r="L128" s="1" t="str">
        <f t="shared" si="7"/>
        <v/>
      </c>
    </row>
    <row r="129" spans="1:12">
      <c r="A129" s="1" t="str">
        <f>IF(AND(TONGHOP!O129="ThiTN",TONGHOP!Q129&lt;=90,OR(TONGHOP!P129="LT",AND(TONGHOP!P129="TH",AND(TONGHOP!T129&lt;&gt;TONGHOP!X129,TONGHOP!T129&lt;&gt;TONGHOP!Y129)))),TONGHOP!T129,"")</f>
        <v/>
      </c>
      <c r="B129" s="1" t="str">
        <f>IF(AND(TONGHOP!O129="ThiTN",TONGHOP!Q129&lt;=90,OR(TONGHOP!P129="LT",AND(TONGHOP!P129="TH",AND(TONGHOP!U129&lt;&gt;TONGHOP!X129,TONGHOP!U129&lt;&gt;TONGHOP!Y129)))),TONGHOP!U129,"")</f>
        <v/>
      </c>
      <c r="C129" s="1" t="str">
        <f t="shared" si="4"/>
        <v/>
      </c>
      <c r="D129" s="1" t="str">
        <f>IF(AND(TONGHOP!O129="ThiTN",AND(TONGHOP!Q129&gt;90,TONGHOP!Q129&lt;=120),OR(TONGHOP!P129="LT",AND(TONGHOP!P129="TH",AND(TONGHOP!T129&lt;&gt;TONGHOP!X129,TONGHOP!T129&lt;&gt;TONGHOP!Y129)))),TONGHOP!T129,"")</f>
        <v/>
      </c>
      <c r="E129" s="1" t="str">
        <f>IF(AND(TONGHOP!O129="ThiTN",AND(TONGHOP!Q129&gt;90,TONGHOP!Q129&lt;=120),OR(TONGHOP!P129="LT",AND(TONGHOP!P129="TH",AND(TONGHOP!U129&lt;&gt;TONGHOP!X129,TONGHOP!U129&lt;&gt;TONGHOP!Y129)))),TONGHOP!U129,"")</f>
        <v/>
      </c>
      <c r="F129" s="1" t="str">
        <f t="shared" si="5"/>
        <v/>
      </c>
      <c r="G129" s="1" t="str">
        <f>IF(AND(TONGHOP!O129="ThiTN",AND(TONGHOP!Q129&gt;120,TONGHOP!Q129&lt;=150),OR(TONGHOP!P129="LT",AND(TONGHOP!P129="TH",AND(TONGHOP!T129&lt;&gt;TONGHOP!X129,TONGHOP!T129&lt;&gt;TONGHOP!Y129)))),TONGHOP!T129,"")</f>
        <v/>
      </c>
      <c r="H129" s="1" t="str">
        <f>IF(AND(TONGHOP!O129="ThiTN",AND(TONGHOP!Q129&gt;120,TONGHOP!Q129&lt;=150),OR(TONGHOP!P129="LT",AND(TONGHOP!P129="TH",AND(TONGHOP!U129&lt;&gt;TONGHOP!X129,TONGHOP!U129&lt;&gt;TONGHOP!Y129)))),TONGHOP!U129,"")</f>
        <v/>
      </c>
      <c r="I129" s="1" t="str">
        <f t="shared" si="6"/>
        <v/>
      </c>
      <c r="J129" s="1" t="str">
        <f>IF(AND(TONGHOP!O129="ThiTN",TONGHOP!Q129&gt;150,OR(TONGHOP!P129="LT",AND(TONGHOP!P129="TH",AND(TONGHOP!T129&lt;&gt;TONGHOP!X129,TONGHOP!T129&lt;&gt;TONGHOP!Y129)))),TONGHOP!T129,"")</f>
        <v/>
      </c>
      <c r="K129" s="1" t="str">
        <f>IF(AND(TONGHOP!O129="ThiTN",TONGHOP!Q129&gt;150,OR(TONGHOP!P129="LT",AND(TONGHOP!P129="TH",AND(TONGHOP!U129&lt;&gt;TONGHOP!X129,TONGHOP!U129&lt;&gt;TONGHOP!Y129)))),TONGHOP!U129,"")</f>
        <v/>
      </c>
      <c r="L129" s="1" t="str">
        <f t="shared" si="7"/>
        <v/>
      </c>
    </row>
    <row r="130" spans="1:12">
      <c r="A130" s="1" t="str">
        <f>IF(AND(TONGHOP!O130="ThiTN",TONGHOP!Q130&lt;=90,OR(TONGHOP!P130="LT",AND(TONGHOP!P130="TH",AND(TONGHOP!T130&lt;&gt;TONGHOP!X130,TONGHOP!T130&lt;&gt;TONGHOP!Y130)))),TONGHOP!T130,"")</f>
        <v/>
      </c>
      <c r="B130" s="1" t="str">
        <f>IF(AND(TONGHOP!O130="ThiTN",TONGHOP!Q130&lt;=90,OR(TONGHOP!P130="LT",AND(TONGHOP!P130="TH",AND(TONGHOP!U130&lt;&gt;TONGHOP!X130,TONGHOP!U130&lt;&gt;TONGHOP!Y130)))),TONGHOP!U130,"")</f>
        <v/>
      </c>
      <c r="C130" s="1" t="str">
        <f t="shared" si="4"/>
        <v/>
      </c>
      <c r="D130" s="1" t="str">
        <f>IF(AND(TONGHOP!O130="ThiTN",AND(TONGHOP!Q130&gt;90,TONGHOP!Q130&lt;=120),OR(TONGHOP!P130="LT",AND(TONGHOP!P130="TH",AND(TONGHOP!T130&lt;&gt;TONGHOP!X130,TONGHOP!T130&lt;&gt;TONGHOP!Y130)))),TONGHOP!T130,"")</f>
        <v/>
      </c>
      <c r="E130" s="1" t="str">
        <f>IF(AND(TONGHOP!O130="ThiTN",AND(TONGHOP!Q130&gt;90,TONGHOP!Q130&lt;=120),OR(TONGHOP!P130="LT",AND(TONGHOP!P130="TH",AND(TONGHOP!U130&lt;&gt;TONGHOP!X130,TONGHOP!U130&lt;&gt;TONGHOP!Y130)))),TONGHOP!U130,"")</f>
        <v/>
      </c>
      <c r="F130" s="1" t="str">
        <f t="shared" si="5"/>
        <v/>
      </c>
      <c r="G130" s="1" t="str">
        <f>IF(AND(TONGHOP!O130="ThiTN",AND(TONGHOP!Q130&gt;120,TONGHOP!Q130&lt;=150),OR(TONGHOP!P130="LT",AND(TONGHOP!P130="TH",AND(TONGHOP!T130&lt;&gt;TONGHOP!X130,TONGHOP!T130&lt;&gt;TONGHOP!Y130)))),TONGHOP!T130,"")</f>
        <v/>
      </c>
      <c r="H130" s="1" t="str">
        <f>IF(AND(TONGHOP!O130="ThiTN",AND(TONGHOP!Q130&gt;120,TONGHOP!Q130&lt;=150),OR(TONGHOP!P130="LT",AND(TONGHOP!P130="TH",AND(TONGHOP!U130&lt;&gt;TONGHOP!X130,TONGHOP!U130&lt;&gt;TONGHOP!Y130)))),TONGHOP!U130,"")</f>
        <v/>
      </c>
      <c r="I130" s="1" t="str">
        <f t="shared" si="6"/>
        <v/>
      </c>
      <c r="J130" s="1" t="str">
        <f>IF(AND(TONGHOP!O130="ThiTN",TONGHOP!Q130&gt;150,OR(TONGHOP!P130="LT",AND(TONGHOP!P130="TH",AND(TONGHOP!T130&lt;&gt;TONGHOP!X130,TONGHOP!T130&lt;&gt;TONGHOP!Y130)))),TONGHOP!T130,"")</f>
        <v/>
      </c>
      <c r="K130" s="1" t="str">
        <f>IF(AND(TONGHOP!O130="ThiTN",TONGHOP!Q130&gt;150,OR(TONGHOP!P130="LT",AND(TONGHOP!P130="TH",AND(TONGHOP!U130&lt;&gt;TONGHOP!X130,TONGHOP!U130&lt;&gt;TONGHOP!Y130)))),TONGHOP!U130,"")</f>
        <v/>
      </c>
      <c r="L130" s="1" t="str">
        <f t="shared" si="7"/>
        <v/>
      </c>
    </row>
    <row r="131" spans="1:12">
      <c r="A131" s="1" t="str">
        <f>IF(AND(TONGHOP!O131="ThiTN",TONGHOP!Q131&lt;=90,OR(TONGHOP!P131="LT",AND(TONGHOP!P131="TH",AND(TONGHOP!T131&lt;&gt;TONGHOP!X131,TONGHOP!T131&lt;&gt;TONGHOP!Y131)))),TONGHOP!T131,"")</f>
        <v/>
      </c>
      <c r="B131" s="1" t="str">
        <f>IF(AND(TONGHOP!O131="ThiTN",TONGHOP!Q131&lt;=90,OR(TONGHOP!P131="LT",AND(TONGHOP!P131="TH",AND(TONGHOP!U131&lt;&gt;TONGHOP!X131,TONGHOP!U131&lt;&gt;TONGHOP!Y131)))),TONGHOP!U131,"")</f>
        <v/>
      </c>
      <c r="C131" s="1" t="str">
        <f t="shared" ref="C131:C194" si="8">IF(AND(A131="",B131=""),"",1.2)</f>
        <v/>
      </c>
      <c r="D131" s="1" t="str">
        <f>IF(AND(TONGHOP!O131="ThiTN",AND(TONGHOP!Q131&gt;90,TONGHOP!Q131&lt;=120),OR(TONGHOP!P131="LT",AND(TONGHOP!P131="TH",AND(TONGHOP!T131&lt;&gt;TONGHOP!X131,TONGHOP!T131&lt;&gt;TONGHOP!Y131)))),TONGHOP!T131,"")</f>
        <v/>
      </c>
      <c r="E131" s="1" t="str">
        <f>IF(AND(TONGHOP!O131="ThiTN",AND(TONGHOP!Q131&gt;90,TONGHOP!Q131&lt;=120),OR(TONGHOP!P131="LT",AND(TONGHOP!P131="TH",AND(TONGHOP!U131&lt;&gt;TONGHOP!X131,TONGHOP!U131&lt;&gt;TONGHOP!Y131)))),TONGHOP!U131,"")</f>
        <v/>
      </c>
      <c r="F131" s="1" t="str">
        <f t="shared" ref="F131:F194" si="9">IF(AND(D131="",E131=""),"",1.6)</f>
        <v/>
      </c>
      <c r="G131" s="1" t="str">
        <f>IF(AND(TONGHOP!O131="ThiTN",AND(TONGHOP!Q131&gt;120,TONGHOP!Q131&lt;=150),OR(TONGHOP!P131="LT",AND(TONGHOP!P131="TH",AND(TONGHOP!T131&lt;&gt;TONGHOP!X131,TONGHOP!T131&lt;&gt;TONGHOP!Y131)))),TONGHOP!T131,"")</f>
        <v/>
      </c>
      <c r="H131" s="1" t="str">
        <f>IF(AND(TONGHOP!O131="ThiTN",AND(TONGHOP!Q131&gt;120,TONGHOP!Q131&lt;=150),OR(TONGHOP!P131="LT",AND(TONGHOP!P131="TH",AND(TONGHOP!U131&lt;&gt;TONGHOP!X131,TONGHOP!U131&lt;&gt;TONGHOP!Y131)))),TONGHOP!U131,"")</f>
        <v/>
      </c>
      <c r="I131" s="1" t="str">
        <f t="shared" ref="I131:I194" si="10">IF(AND(G131="",H131=""),"",2)</f>
        <v/>
      </c>
      <c r="J131" s="1" t="str">
        <f>IF(AND(TONGHOP!O131="ThiTN",TONGHOP!Q131&gt;150,OR(TONGHOP!P131="LT",AND(TONGHOP!P131="TH",AND(TONGHOP!T131&lt;&gt;TONGHOP!X131,TONGHOP!T131&lt;&gt;TONGHOP!Y131)))),TONGHOP!T131,"")</f>
        <v/>
      </c>
      <c r="K131" s="1" t="str">
        <f>IF(AND(TONGHOP!O131="ThiTN",TONGHOP!Q131&gt;150,OR(TONGHOP!P131="LT",AND(TONGHOP!P131="TH",AND(TONGHOP!U131&lt;&gt;TONGHOP!X131,TONGHOP!U131&lt;&gt;TONGHOP!Y131)))),TONGHOP!U131,"")</f>
        <v/>
      </c>
      <c r="L131" s="1" t="str">
        <f t="shared" ref="L131:L194" si="11">IF(AND(J131="",K131=""),"",2.5)</f>
        <v/>
      </c>
    </row>
    <row r="132" spans="1:12">
      <c r="A132" s="1" t="str">
        <f>IF(AND(TONGHOP!O132="ThiTN",TONGHOP!Q132&lt;=90,OR(TONGHOP!P132="LT",AND(TONGHOP!P132="TH",AND(TONGHOP!T132&lt;&gt;TONGHOP!X132,TONGHOP!T132&lt;&gt;TONGHOP!Y132)))),TONGHOP!T132,"")</f>
        <v/>
      </c>
      <c r="B132" s="1" t="str">
        <f>IF(AND(TONGHOP!O132="ThiTN",TONGHOP!Q132&lt;=90,OR(TONGHOP!P132="LT",AND(TONGHOP!P132="TH",AND(TONGHOP!U132&lt;&gt;TONGHOP!X132,TONGHOP!U132&lt;&gt;TONGHOP!Y132)))),TONGHOP!U132,"")</f>
        <v/>
      </c>
      <c r="C132" s="1" t="str">
        <f t="shared" si="8"/>
        <v/>
      </c>
      <c r="D132" s="1" t="str">
        <f>IF(AND(TONGHOP!O132="ThiTN",AND(TONGHOP!Q132&gt;90,TONGHOP!Q132&lt;=120),OR(TONGHOP!P132="LT",AND(TONGHOP!P132="TH",AND(TONGHOP!T132&lt;&gt;TONGHOP!X132,TONGHOP!T132&lt;&gt;TONGHOP!Y132)))),TONGHOP!T132,"")</f>
        <v/>
      </c>
      <c r="E132" s="1" t="str">
        <f>IF(AND(TONGHOP!O132="ThiTN",AND(TONGHOP!Q132&gt;90,TONGHOP!Q132&lt;=120),OR(TONGHOP!P132="LT",AND(TONGHOP!P132="TH",AND(TONGHOP!U132&lt;&gt;TONGHOP!X132,TONGHOP!U132&lt;&gt;TONGHOP!Y132)))),TONGHOP!U132,"")</f>
        <v/>
      </c>
      <c r="F132" s="1" t="str">
        <f t="shared" si="9"/>
        <v/>
      </c>
      <c r="G132" s="1" t="str">
        <f>IF(AND(TONGHOP!O132="ThiTN",AND(TONGHOP!Q132&gt;120,TONGHOP!Q132&lt;=150),OR(TONGHOP!P132="LT",AND(TONGHOP!P132="TH",AND(TONGHOP!T132&lt;&gt;TONGHOP!X132,TONGHOP!T132&lt;&gt;TONGHOP!Y132)))),TONGHOP!T132,"")</f>
        <v/>
      </c>
      <c r="H132" s="1" t="str">
        <f>IF(AND(TONGHOP!O132="ThiTN",AND(TONGHOP!Q132&gt;120,TONGHOP!Q132&lt;=150),OR(TONGHOP!P132="LT",AND(TONGHOP!P132="TH",AND(TONGHOP!U132&lt;&gt;TONGHOP!X132,TONGHOP!U132&lt;&gt;TONGHOP!Y132)))),TONGHOP!U132,"")</f>
        <v/>
      </c>
      <c r="I132" s="1" t="str">
        <f t="shared" si="10"/>
        <v/>
      </c>
      <c r="J132" s="1" t="str">
        <f>IF(AND(TONGHOP!O132="ThiTN",TONGHOP!Q132&gt;150,OR(TONGHOP!P132="LT",AND(TONGHOP!P132="TH",AND(TONGHOP!T132&lt;&gt;TONGHOP!X132,TONGHOP!T132&lt;&gt;TONGHOP!Y132)))),TONGHOP!T132,"")</f>
        <v/>
      </c>
      <c r="K132" s="1" t="str">
        <f>IF(AND(TONGHOP!O132="ThiTN",TONGHOP!Q132&gt;150,OR(TONGHOP!P132="LT",AND(TONGHOP!P132="TH",AND(TONGHOP!U132&lt;&gt;TONGHOP!X132,TONGHOP!U132&lt;&gt;TONGHOP!Y132)))),TONGHOP!U132,"")</f>
        <v/>
      </c>
      <c r="L132" s="1" t="str">
        <f t="shared" si="11"/>
        <v/>
      </c>
    </row>
    <row r="133" spans="1:12">
      <c r="A133" s="1" t="str">
        <f>IF(AND(TONGHOP!O133="ThiTN",TONGHOP!Q133&lt;=90,OR(TONGHOP!P133="LT",AND(TONGHOP!P133="TH",AND(TONGHOP!T133&lt;&gt;TONGHOP!X133,TONGHOP!T133&lt;&gt;TONGHOP!Y133)))),TONGHOP!T133,"")</f>
        <v/>
      </c>
      <c r="B133" s="1" t="str">
        <f>IF(AND(TONGHOP!O133="ThiTN",TONGHOP!Q133&lt;=90,OR(TONGHOP!P133="LT",AND(TONGHOP!P133="TH",AND(TONGHOP!U133&lt;&gt;TONGHOP!X133,TONGHOP!U133&lt;&gt;TONGHOP!Y133)))),TONGHOP!U133,"")</f>
        <v/>
      </c>
      <c r="C133" s="1" t="str">
        <f t="shared" si="8"/>
        <v/>
      </c>
      <c r="D133" s="1" t="str">
        <f>IF(AND(TONGHOP!O133="ThiTN",AND(TONGHOP!Q133&gt;90,TONGHOP!Q133&lt;=120),OR(TONGHOP!P133="LT",AND(TONGHOP!P133="TH",AND(TONGHOP!T133&lt;&gt;TONGHOP!X133,TONGHOP!T133&lt;&gt;TONGHOP!Y133)))),TONGHOP!T133,"")</f>
        <v/>
      </c>
      <c r="E133" s="1" t="str">
        <f>IF(AND(TONGHOP!O133="ThiTN",AND(TONGHOP!Q133&gt;90,TONGHOP!Q133&lt;=120),OR(TONGHOP!P133="LT",AND(TONGHOP!P133="TH",AND(TONGHOP!U133&lt;&gt;TONGHOP!X133,TONGHOP!U133&lt;&gt;TONGHOP!Y133)))),TONGHOP!U133,"")</f>
        <v/>
      </c>
      <c r="F133" s="1" t="str">
        <f t="shared" si="9"/>
        <v/>
      </c>
      <c r="G133" s="1" t="str">
        <f>IF(AND(TONGHOP!O133="ThiTN",AND(TONGHOP!Q133&gt;120,TONGHOP!Q133&lt;=150),OR(TONGHOP!P133="LT",AND(TONGHOP!P133="TH",AND(TONGHOP!T133&lt;&gt;TONGHOP!X133,TONGHOP!T133&lt;&gt;TONGHOP!Y133)))),TONGHOP!T133,"")</f>
        <v/>
      </c>
      <c r="H133" s="1" t="str">
        <f>IF(AND(TONGHOP!O133="ThiTN",AND(TONGHOP!Q133&gt;120,TONGHOP!Q133&lt;=150),OR(TONGHOP!P133="LT",AND(TONGHOP!P133="TH",AND(TONGHOP!U133&lt;&gt;TONGHOP!X133,TONGHOP!U133&lt;&gt;TONGHOP!Y133)))),TONGHOP!U133,"")</f>
        <v/>
      </c>
      <c r="I133" s="1" t="str">
        <f t="shared" si="10"/>
        <v/>
      </c>
      <c r="J133" s="1" t="str">
        <f>IF(AND(TONGHOP!O133="ThiTN",TONGHOP!Q133&gt;150,OR(TONGHOP!P133="LT",AND(TONGHOP!P133="TH",AND(TONGHOP!T133&lt;&gt;TONGHOP!X133,TONGHOP!T133&lt;&gt;TONGHOP!Y133)))),TONGHOP!T133,"")</f>
        <v/>
      </c>
      <c r="K133" s="1" t="str">
        <f>IF(AND(TONGHOP!O133="ThiTN",TONGHOP!Q133&gt;150,OR(TONGHOP!P133="LT",AND(TONGHOP!P133="TH",AND(TONGHOP!U133&lt;&gt;TONGHOP!X133,TONGHOP!U133&lt;&gt;TONGHOP!Y133)))),TONGHOP!U133,"")</f>
        <v/>
      </c>
      <c r="L133" s="1" t="str">
        <f t="shared" si="11"/>
        <v/>
      </c>
    </row>
    <row r="134" spans="1:12">
      <c r="A134" s="1" t="str">
        <f>IF(AND(TONGHOP!O134="ThiTN",TONGHOP!Q134&lt;=90,OR(TONGHOP!P134="LT",AND(TONGHOP!P134="TH",AND(TONGHOP!T134&lt;&gt;TONGHOP!X134,TONGHOP!T134&lt;&gt;TONGHOP!Y134)))),TONGHOP!T134,"")</f>
        <v/>
      </c>
      <c r="B134" s="1" t="str">
        <f>IF(AND(TONGHOP!O134="ThiTN",TONGHOP!Q134&lt;=90,OR(TONGHOP!P134="LT",AND(TONGHOP!P134="TH",AND(TONGHOP!U134&lt;&gt;TONGHOP!X134,TONGHOP!U134&lt;&gt;TONGHOP!Y134)))),TONGHOP!U134,"")</f>
        <v/>
      </c>
      <c r="C134" s="1" t="str">
        <f t="shared" si="8"/>
        <v/>
      </c>
      <c r="D134" s="1" t="str">
        <f>IF(AND(TONGHOP!O134="ThiTN",AND(TONGHOP!Q134&gt;90,TONGHOP!Q134&lt;=120),OR(TONGHOP!P134="LT",AND(TONGHOP!P134="TH",AND(TONGHOP!T134&lt;&gt;TONGHOP!X134,TONGHOP!T134&lt;&gt;TONGHOP!Y134)))),TONGHOP!T134,"")</f>
        <v/>
      </c>
      <c r="E134" s="1" t="str">
        <f>IF(AND(TONGHOP!O134="ThiTN",AND(TONGHOP!Q134&gt;90,TONGHOP!Q134&lt;=120),OR(TONGHOP!P134="LT",AND(TONGHOP!P134="TH",AND(TONGHOP!U134&lt;&gt;TONGHOP!X134,TONGHOP!U134&lt;&gt;TONGHOP!Y134)))),TONGHOP!U134,"")</f>
        <v/>
      </c>
      <c r="F134" s="1" t="str">
        <f t="shared" si="9"/>
        <v/>
      </c>
      <c r="G134" s="1" t="str">
        <f>IF(AND(TONGHOP!O134="ThiTN",AND(TONGHOP!Q134&gt;120,TONGHOP!Q134&lt;=150),OR(TONGHOP!P134="LT",AND(TONGHOP!P134="TH",AND(TONGHOP!T134&lt;&gt;TONGHOP!X134,TONGHOP!T134&lt;&gt;TONGHOP!Y134)))),TONGHOP!T134,"")</f>
        <v/>
      </c>
      <c r="H134" s="1" t="str">
        <f>IF(AND(TONGHOP!O134="ThiTN",AND(TONGHOP!Q134&gt;120,TONGHOP!Q134&lt;=150),OR(TONGHOP!P134="LT",AND(TONGHOP!P134="TH",AND(TONGHOP!U134&lt;&gt;TONGHOP!X134,TONGHOP!U134&lt;&gt;TONGHOP!Y134)))),TONGHOP!U134,"")</f>
        <v/>
      </c>
      <c r="I134" s="1" t="str">
        <f t="shared" si="10"/>
        <v/>
      </c>
      <c r="J134" s="1" t="str">
        <f>IF(AND(TONGHOP!O134="ThiTN",TONGHOP!Q134&gt;150,OR(TONGHOP!P134="LT",AND(TONGHOP!P134="TH",AND(TONGHOP!T134&lt;&gt;TONGHOP!X134,TONGHOP!T134&lt;&gt;TONGHOP!Y134)))),TONGHOP!T134,"")</f>
        <v/>
      </c>
      <c r="K134" s="1" t="str">
        <f>IF(AND(TONGHOP!O134="ThiTN",TONGHOP!Q134&gt;150,OR(TONGHOP!P134="LT",AND(TONGHOP!P134="TH",AND(TONGHOP!U134&lt;&gt;TONGHOP!X134,TONGHOP!U134&lt;&gt;TONGHOP!Y134)))),TONGHOP!U134,"")</f>
        <v/>
      </c>
      <c r="L134" s="1" t="str">
        <f t="shared" si="11"/>
        <v/>
      </c>
    </row>
    <row r="135" spans="1:12">
      <c r="A135" s="1" t="str">
        <f>IF(AND(TONGHOP!O135="ThiTN",TONGHOP!Q135&lt;=90,OR(TONGHOP!P135="LT",AND(TONGHOP!P135="TH",AND(TONGHOP!T135&lt;&gt;TONGHOP!X135,TONGHOP!T135&lt;&gt;TONGHOP!Y135)))),TONGHOP!T135,"")</f>
        <v/>
      </c>
      <c r="B135" s="1" t="str">
        <f>IF(AND(TONGHOP!O135="ThiTN",TONGHOP!Q135&lt;=90,OR(TONGHOP!P135="LT",AND(TONGHOP!P135="TH",AND(TONGHOP!U135&lt;&gt;TONGHOP!X135,TONGHOP!U135&lt;&gt;TONGHOP!Y135)))),TONGHOP!U135,"")</f>
        <v/>
      </c>
      <c r="C135" s="1" t="str">
        <f t="shared" si="8"/>
        <v/>
      </c>
      <c r="D135" s="1" t="str">
        <f>IF(AND(TONGHOP!O135="ThiTN",AND(TONGHOP!Q135&gt;90,TONGHOP!Q135&lt;=120),OR(TONGHOP!P135="LT",AND(TONGHOP!P135="TH",AND(TONGHOP!T135&lt;&gt;TONGHOP!X135,TONGHOP!T135&lt;&gt;TONGHOP!Y135)))),TONGHOP!T135,"")</f>
        <v/>
      </c>
      <c r="E135" s="1" t="str">
        <f>IF(AND(TONGHOP!O135="ThiTN",AND(TONGHOP!Q135&gt;90,TONGHOP!Q135&lt;=120),OR(TONGHOP!P135="LT",AND(TONGHOP!P135="TH",AND(TONGHOP!U135&lt;&gt;TONGHOP!X135,TONGHOP!U135&lt;&gt;TONGHOP!Y135)))),TONGHOP!U135,"")</f>
        <v/>
      </c>
      <c r="F135" s="1" t="str">
        <f t="shared" si="9"/>
        <v/>
      </c>
      <c r="G135" s="1" t="str">
        <f>IF(AND(TONGHOP!O135="ThiTN",AND(TONGHOP!Q135&gt;120,TONGHOP!Q135&lt;=150),OR(TONGHOP!P135="LT",AND(TONGHOP!P135="TH",AND(TONGHOP!T135&lt;&gt;TONGHOP!X135,TONGHOP!T135&lt;&gt;TONGHOP!Y135)))),TONGHOP!T135,"")</f>
        <v/>
      </c>
      <c r="H135" s="1" t="str">
        <f>IF(AND(TONGHOP!O135="ThiTN",AND(TONGHOP!Q135&gt;120,TONGHOP!Q135&lt;=150),OR(TONGHOP!P135="LT",AND(TONGHOP!P135="TH",AND(TONGHOP!U135&lt;&gt;TONGHOP!X135,TONGHOP!U135&lt;&gt;TONGHOP!Y135)))),TONGHOP!U135,"")</f>
        <v/>
      </c>
      <c r="I135" s="1" t="str">
        <f t="shared" si="10"/>
        <v/>
      </c>
      <c r="J135" s="1" t="str">
        <f>IF(AND(TONGHOP!O135="ThiTN",TONGHOP!Q135&gt;150,OR(TONGHOP!P135="LT",AND(TONGHOP!P135="TH",AND(TONGHOP!T135&lt;&gt;TONGHOP!X135,TONGHOP!T135&lt;&gt;TONGHOP!Y135)))),TONGHOP!T135,"")</f>
        <v/>
      </c>
      <c r="K135" s="1" t="str">
        <f>IF(AND(TONGHOP!O135="ThiTN",TONGHOP!Q135&gt;150,OR(TONGHOP!P135="LT",AND(TONGHOP!P135="TH",AND(TONGHOP!U135&lt;&gt;TONGHOP!X135,TONGHOP!U135&lt;&gt;TONGHOP!Y135)))),TONGHOP!U135,"")</f>
        <v/>
      </c>
      <c r="L135" s="1" t="str">
        <f t="shared" si="11"/>
        <v/>
      </c>
    </row>
    <row r="136" spans="1:12">
      <c r="A136" s="1" t="str">
        <f>IF(AND(TONGHOP!O136="ThiTN",TONGHOP!Q136&lt;=90,OR(TONGHOP!P136="LT",AND(TONGHOP!P136="TH",AND(TONGHOP!T136&lt;&gt;TONGHOP!X136,TONGHOP!T136&lt;&gt;TONGHOP!Y136)))),TONGHOP!T136,"")</f>
        <v/>
      </c>
      <c r="B136" s="1" t="str">
        <f>IF(AND(TONGHOP!O136="ThiTN",TONGHOP!Q136&lt;=90,OR(TONGHOP!P136="LT",AND(TONGHOP!P136="TH",AND(TONGHOP!U136&lt;&gt;TONGHOP!X136,TONGHOP!U136&lt;&gt;TONGHOP!Y136)))),TONGHOP!U136,"")</f>
        <v/>
      </c>
      <c r="C136" s="1" t="str">
        <f t="shared" si="8"/>
        <v/>
      </c>
      <c r="D136" s="1" t="str">
        <f>IF(AND(TONGHOP!O136="ThiTN",AND(TONGHOP!Q136&gt;90,TONGHOP!Q136&lt;=120),OR(TONGHOP!P136="LT",AND(TONGHOP!P136="TH",AND(TONGHOP!T136&lt;&gt;TONGHOP!X136,TONGHOP!T136&lt;&gt;TONGHOP!Y136)))),TONGHOP!T136,"")</f>
        <v/>
      </c>
      <c r="E136" s="1" t="str">
        <f>IF(AND(TONGHOP!O136="ThiTN",AND(TONGHOP!Q136&gt;90,TONGHOP!Q136&lt;=120),OR(TONGHOP!P136="LT",AND(TONGHOP!P136="TH",AND(TONGHOP!U136&lt;&gt;TONGHOP!X136,TONGHOP!U136&lt;&gt;TONGHOP!Y136)))),TONGHOP!U136,"")</f>
        <v/>
      </c>
      <c r="F136" s="1" t="str">
        <f t="shared" si="9"/>
        <v/>
      </c>
      <c r="G136" s="1" t="str">
        <f>IF(AND(TONGHOP!O136="ThiTN",AND(TONGHOP!Q136&gt;120,TONGHOP!Q136&lt;=150),OR(TONGHOP!P136="LT",AND(TONGHOP!P136="TH",AND(TONGHOP!T136&lt;&gt;TONGHOP!X136,TONGHOP!T136&lt;&gt;TONGHOP!Y136)))),TONGHOP!T136,"")</f>
        <v/>
      </c>
      <c r="H136" s="1" t="str">
        <f>IF(AND(TONGHOP!O136="ThiTN",AND(TONGHOP!Q136&gt;120,TONGHOP!Q136&lt;=150),OR(TONGHOP!P136="LT",AND(TONGHOP!P136="TH",AND(TONGHOP!U136&lt;&gt;TONGHOP!X136,TONGHOP!U136&lt;&gt;TONGHOP!Y136)))),TONGHOP!U136,"")</f>
        <v/>
      </c>
      <c r="I136" s="1" t="str">
        <f t="shared" si="10"/>
        <v/>
      </c>
      <c r="J136" s="1" t="str">
        <f>IF(AND(TONGHOP!O136="ThiTN",TONGHOP!Q136&gt;150,OR(TONGHOP!P136="LT",AND(TONGHOP!P136="TH",AND(TONGHOP!T136&lt;&gt;TONGHOP!X136,TONGHOP!T136&lt;&gt;TONGHOP!Y136)))),TONGHOP!T136,"")</f>
        <v/>
      </c>
      <c r="K136" s="1" t="str">
        <f>IF(AND(TONGHOP!O136="ThiTN",TONGHOP!Q136&gt;150,OR(TONGHOP!P136="LT",AND(TONGHOP!P136="TH",AND(TONGHOP!U136&lt;&gt;TONGHOP!X136,TONGHOP!U136&lt;&gt;TONGHOP!Y136)))),TONGHOP!U136,"")</f>
        <v/>
      </c>
      <c r="L136" s="1" t="str">
        <f t="shared" si="11"/>
        <v/>
      </c>
    </row>
    <row r="137" spans="1:12">
      <c r="A137" s="1" t="str">
        <f>IF(AND(TONGHOP!O137="ThiTN",TONGHOP!Q137&lt;=90,OR(TONGHOP!P137="LT",AND(TONGHOP!P137="TH",AND(TONGHOP!T137&lt;&gt;TONGHOP!X137,TONGHOP!T137&lt;&gt;TONGHOP!Y137)))),TONGHOP!T137,"")</f>
        <v/>
      </c>
      <c r="B137" s="1" t="str">
        <f>IF(AND(TONGHOP!O137="ThiTN",TONGHOP!Q137&lt;=90,OR(TONGHOP!P137="LT",AND(TONGHOP!P137="TH",AND(TONGHOP!U137&lt;&gt;TONGHOP!X137,TONGHOP!U137&lt;&gt;TONGHOP!Y137)))),TONGHOP!U137,"")</f>
        <v/>
      </c>
      <c r="C137" s="1" t="str">
        <f t="shared" si="8"/>
        <v/>
      </c>
      <c r="D137" s="1" t="str">
        <f>IF(AND(TONGHOP!O137="ThiTN",AND(TONGHOP!Q137&gt;90,TONGHOP!Q137&lt;=120),OR(TONGHOP!P137="LT",AND(TONGHOP!P137="TH",AND(TONGHOP!T137&lt;&gt;TONGHOP!X137,TONGHOP!T137&lt;&gt;TONGHOP!Y137)))),TONGHOP!T137,"")</f>
        <v/>
      </c>
      <c r="E137" s="1" t="str">
        <f>IF(AND(TONGHOP!O137="ThiTN",AND(TONGHOP!Q137&gt;90,TONGHOP!Q137&lt;=120),OR(TONGHOP!P137="LT",AND(TONGHOP!P137="TH",AND(TONGHOP!U137&lt;&gt;TONGHOP!X137,TONGHOP!U137&lt;&gt;TONGHOP!Y137)))),TONGHOP!U137,"")</f>
        <v/>
      </c>
      <c r="F137" s="1" t="str">
        <f t="shared" si="9"/>
        <v/>
      </c>
      <c r="G137" s="1" t="str">
        <f>IF(AND(TONGHOP!O137="ThiTN",AND(TONGHOP!Q137&gt;120,TONGHOP!Q137&lt;=150),OR(TONGHOP!P137="LT",AND(TONGHOP!P137="TH",AND(TONGHOP!T137&lt;&gt;TONGHOP!X137,TONGHOP!T137&lt;&gt;TONGHOP!Y137)))),TONGHOP!T137,"")</f>
        <v/>
      </c>
      <c r="H137" s="1" t="str">
        <f>IF(AND(TONGHOP!O137="ThiTN",AND(TONGHOP!Q137&gt;120,TONGHOP!Q137&lt;=150),OR(TONGHOP!P137="LT",AND(TONGHOP!P137="TH",AND(TONGHOP!U137&lt;&gt;TONGHOP!X137,TONGHOP!U137&lt;&gt;TONGHOP!Y137)))),TONGHOP!U137,"")</f>
        <v/>
      </c>
      <c r="I137" s="1" t="str">
        <f t="shared" si="10"/>
        <v/>
      </c>
      <c r="J137" s="1" t="str">
        <f>IF(AND(TONGHOP!O137="ThiTN",TONGHOP!Q137&gt;150,OR(TONGHOP!P137="LT",AND(TONGHOP!P137="TH",AND(TONGHOP!T137&lt;&gt;TONGHOP!X137,TONGHOP!T137&lt;&gt;TONGHOP!Y137)))),TONGHOP!T137,"")</f>
        <v/>
      </c>
      <c r="K137" s="1" t="str">
        <f>IF(AND(TONGHOP!O137="ThiTN",TONGHOP!Q137&gt;150,OR(TONGHOP!P137="LT",AND(TONGHOP!P137="TH",AND(TONGHOP!U137&lt;&gt;TONGHOP!X137,TONGHOP!U137&lt;&gt;TONGHOP!Y137)))),TONGHOP!U137,"")</f>
        <v/>
      </c>
      <c r="L137" s="1" t="str">
        <f t="shared" si="11"/>
        <v/>
      </c>
    </row>
    <row r="138" spans="1:12">
      <c r="A138" s="1" t="str">
        <f>IF(AND(TONGHOP!O138="ThiTN",TONGHOP!Q138&lt;=90,OR(TONGHOP!P138="LT",AND(TONGHOP!P138="TH",AND(TONGHOP!T138&lt;&gt;TONGHOP!X138,TONGHOP!T138&lt;&gt;TONGHOP!Y138)))),TONGHOP!T138,"")</f>
        <v/>
      </c>
      <c r="B138" s="1" t="str">
        <f>IF(AND(TONGHOP!O138="ThiTN",TONGHOP!Q138&lt;=90,OR(TONGHOP!P138="LT",AND(TONGHOP!P138="TH",AND(TONGHOP!U138&lt;&gt;TONGHOP!X138,TONGHOP!U138&lt;&gt;TONGHOP!Y138)))),TONGHOP!U138,"")</f>
        <v/>
      </c>
      <c r="C138" s="1" t="str">
        <f t="shared" si="8"/>
        <v/>
      </c>
      <c r="D138" s="1" t="str">
        <f>IF(AND(TONGHOP!O138="ThiTN",AND(TONGHOP!Q138&gt;90,TONGHOP!Q138&lt;=120),OR(TONGHOP!P138="LT",AND(TONGHOP!P138="TH",AND(TONGHOP!T138&lt;&gt;TONGHOP!X138,TONGHOP!T138&lt;&gt;TONGHOP!Y138)))),TONGHOP!T138,"")</f>
        <v/>
      </c>
      <c r="E138" s="1" t="str">
        <f>IF(AND(TONGHOP!O138="ThiTN",AND(TONGHOP!Q138&gt;90,TONGHOP!Q138&lt;=120),OR(TONGHOP!P138="LT",AND(TONGHOP!P138="TH",AND(TONGHOP!U138&lt;&gt;TONGHOP!X138,TONGHOP!U138&lt;&gt;TONGHOP!Y138)))),TONGHOP!U138,"")</f>
        <v/>
      </c>
      <c r="F138" s="1" t="str">
        <f t="shared" si="9"/>
        <v/>
      </c>
      <c r="G138" s="1" t="str">
        <f>IF(AND(TONGHOP!O138="ThiTN",AND(TONGHOP!Q138&gt;120,TONGHOP!Q138&lt;=150),OR(TONGHOP!P138="LT",AND(TONGHOP!P138="TH",AND(TONGHOP!T138&lt;&gt;TONGHOP!X138,TONGHOP!T138&lt;&gt;TONGHOP!Y138)))),TONGHOP!T138,"")</f>
        <v/>
      </c>
      <c r="H138" s="1" t="str">
        <f>IF(AND(TONGHOP!O138="ThiTN",AND(TONGHOP!Q138&gt;120,TONGHOP!Q138&lt;=150),OR(TONGHOP!P138="LT",AND(TONGHOP!P138="TH",AND(TONGHOP!U138&lt;&gt;TONGHOP!X138,TONGHOP!U138&lt;&gt;TONGHOP!Y138)))),TONGHOP!U138,"")</f>
        <v/>
      </c>
      <c r="I138" s="1" t="str">
        <f t="shared" si="10"/>
        <v/>
      </c>
      <c r="J138" s="1" t="str">
        <f>IF(AND(TONGHOP!O138="ThiTN",TONGHOP!Q138&gt;150,OR(TONGHOP!P138="LT",AND(TONGHOP!P138="TH",AND(TONGHOP!T138&lt;&gt;TONGHOP!X138,TONGHOP!T138&lt;&gt;TONGHOP!Y138)))),TONGHOP!T138,"")</f>
        <v/>
      </c>
      <c r="K138" s="1" t="str">
        <f>IF(AND(TONGHOP!O138="ThiTN",TONGHOP!Q138&gt;150,OR(TONGHOP!P138="LT",AND(TONGHOP!P138="TH",AND(TONGHOP!U138&lt;&gt;TONGHOP!X138,TONGHOP!U138&lt;&gt;TONGHOP!Y138)))),TONGHOP!U138,"")</f>
        <v/>
      </c>
      <c r="L138" s="1" t="str">
        <f t="shared" si="11"/>
        <v/>
      </c>
    </row>
    <row r="139" spans="1:12">
      <c r="A139" s="1" t="str">
        <f>IF(AND(TONGHOP!O139="ThiTN",TONGHOP!Q139&lt;=90,OR(TONGHOP!P139="LT",AND(TONGHOP!P139="TH",AND(TONGHOP!T139&lt;&gt;TONGHOP!X139,TONGHOP!T139&lt;&gt;TONGHOP!Y139)))),TONGHOP!T139,"")</f>
        <v/>
      </c>
      <c r="B139" s="1" t="str">
        <f>IF(AND(TONGHOP!O139="ThiTN",TONGHOP!Q139&lt;=90,OR(TONGHOP!P139="LT",AND(TONGHOP!P139="TH",AND(TONGHOP!U139&lt;&gt;TONGHOP!X139,TONGHOP!U139&lt;&gt;TONGHOP!Y139)))),TONGHOP!U139,"")</f>
        <v/>
      </c>
      <c r="C139" s="1" t="str">
        <f t="shared" si="8"/>
        <v/>
      </c>
      <c r="D139" s="1" t="str">
        <f>IF(AND(TONGHOP!O139="ThiTN",AND(TONGHOP!Q139&gt;90,TONGHOP!Q139&lt;=120),OR(TONGHOP!P139="LT",AND(TONGHOP!P139="TH",AND(TONGHOP!T139&lt;&gt;TONGHOP!X139,TONGHOP!T139&lt;&gt;TONGHOP!Y139)))),TONGHOP!T139,"")</f>
        <v/>
      </c>
      <c r="E139" s="1" t="str">
        <f>IF(AND(TONGHOP!O139="ThiTN",AND(TONGHOP!Q139&gt;90,TONGHOP!Q139&lt;=120),OR(TONGHOP!P139="LT",AND(TONGHOP!P139="TH",AND(TONGHOP!U139&lt;&gt;TONGHOP!X139,TONGHOP!U139&lt;&gt;TONGHOP!Y139)))),TONGHOP!U139,"")</f>
        <v/>
      </c>
      <c r="F139" s="1" t="str">
        <f t="shared" si="9"/>
        <v/>
      </c>
      <c r="G139" s="1" t="str">
        <f>IF(AND(TONGHOP!O139="ThiTN",AND(TONGHOP!Q139&gt;120,TONGHOP!Q139&lt;=150),OR(TONGHOP!P139="LT",AND(TONGHOP!P139="TH",AND(TONGHOP!T139&lt;&gt;TONGHOP!X139,TONGHOP!T139&lt;&gt;TONGHOP!Y139)))),TONGHOP!T139,"")</f>
        <v/>
      </c>
      <c r="H139" s="1" t="str">
        <f>IF(AND(TONGHOP!O139="ThiTN",AND(TONGHOP!Q139&gt;120,TONGHOP!Q139&lt;=150),OR(TONGHOP!P139="LT",AND(TONGHOP!P139="TH",AND(TONGHOP!U139&lt;&gt;TONGHOP!X139,TONGHOP!U139&lt;&gt;TONGHOP!Y139)))),TONGHOP!U139,"")</f>
        <v/>
      </c>
      <c r="I139" s="1" t="str">
        <f t="shared" si="10"/>
        <v/>
      </c>
      <c r="J139" s="1" t="str">
        <f>IF(AND(TONGHOP!O139="ThiTN",TONGHOP!Q139&gt;150,OR(TONGHOP!P139="LT",AND(TONGHOP!P139="TH",AND(TONGHOP!T139&lt;&gt;TONGHOP!X139,TONGHOP!T139&lt;&gt;TONGHOP!Y139)))),TONGHOP!T139,"")</f>
        <v/>
      </c>
      <c r="K139" s="1" t="str">
        <f>IF(AND(TONGHOP!O139="ThiTN",TONGHOP!Q139&gt;150,OR(TONGHOP!P139="LT",AND(TONGHOP!P139="TH",AND(TONGHOP!U139&lt;&gt;TONGHOP!X139,TONGHOP!U139&lt;&gt;TONGHOP!Y139)))),TONGHOP!U139,"")</f>
        <v/>
      </c>
      <c r="L139" s="1" t="str">
        <f t="shared" si="11"/>
        <v/>
      </c>
    </row>
    <row r="140" spans="1:12">
      <c r="A140" s="1" t="str">
        <f>IF(AND(TONGHOP!O140="ThiTN",TONGHOP!Q140&lt;=90,OR(TONGHOP!P140="LT",AND(TONGHOP!P140="TH",AND(TONGHOP!T140&lt;&gt;TONGHOP!X140,TONGHOP!T140&lt;&gt;TONGHOP!Y140)))),TONGHOP!T140,"")</f>
        <v/>
      </c>
      <c r="B140" s="1" t="str">
        <f>IF(AND(TONGHOP!O140="ThiTN",TONGHOP!Q140&lt;=90,OR(TONGHOP!P140="LT",AND(TONGHOP!P140="TH",AND(TONGHOP!U140&lt;&gt;TONGHOP!X140,TONGHOP!U140&lt;&gt;TONGHOP!Y140)))),TONGHOP!U140,"")</f>
        <v/>
      </c>
      <c r="C140" s="1" t="str">
        <f t="shared" si="8"/>
        <v/>
      </c>
      <c r="D140" s="1" t="str">
        <f>IF(AND(TONGHOP!O140="ThiTN",AND(TONGHOP!Q140&gt;90,TONGHOP!Q140&lt;=120),OR(TONGHOP!P140="LT",AND(TONGHOP!P140="TH",AND(TONGHOP!T140&lt;&gt;TONGHOP!X140,TONGHOP!T140&lt;&gt;TONGHOP!Y140)))),TONGHOP!T140,"")</f>
        <v/>
      </c>
      <c r="E140" s="1" t="str">
        <f>IF(AND(TONGHOP!O140="ThiTN",AND(TONGHOP!Q140&gt;90,TONGHOP!Q140&lt;=120),OR(TONGHOP!P140="LT",AND(TONGHOP!P140="TH",AND(TONGHOP!U140&lt;&gt;TONGHOP!X140,TONGHOP!U140&lt;&gt;TONGHOP!Y140)))),TONGHOP!U140,"")</f>
        <v/>
      </c>
      <c r="F140" s="1" t="str">
        <f t="shared" si="9"/>
        <v/>
      </c>
      <c r="G140" s="1" t="str">
        <f>IF(AND(TONGHOP!O140="ThiTN",AND(TONGHOP!Q140&gt;120,TONGHOP!Q140&lt;=150),OR(TONGHOP!P140="LT",AND(TONGHOP!P140="TH",AND(TONGHOP!T140&lt;&gt;TONGHOP!X140,TONGHOP!T140&lt;&gt;TONGHOP!Y140)))),TONGHOP!T140,"")</f>
        <v/>
      </c>
      <c r="H140" s="1" t="str">
        <f>IF(AND(TONGHOP!O140="ThiTN",AND(TONGHOP!Q140&gt;120,TONGHOP!Q140&lt;=150),OR(TONGHOP!P140="LT",AND(TONGHOP!P140="TH",AND(TONGHOP!U140&lt;&gt;TONGHOP!X140,TONGHOP!U140&lt;&gt;TONGHOP!Y140)))),TONGHOP!U140,"")</f>
        <v/>
      </c>
      <c r="I140" s="1" t="str">
        <f t="shared" si="10"/>
        <v/>
      </c>
      <c r="J140" s="1" t="str">
        <f>IF(AND(TONGHOP!O140="ThiTN",TONGHOP!Q140&gt;150,OR(TONGHOP!P140="LT",AND(TONGHOP!P140="TH",AND(TONGHOP!T140&lt;&gt;TONGHOP!X140,TONGHOP!T140&lt;&gt;TONGHOP!Y140)))),TONGHOP!T140,"")</f>
        <v/>
      </c>
      <c r="K140" s="1" t="str">
        <f>IF(AND(TONGHOP!O140="ThiTN",TONGHOP!Q140&gt;150,OR(TONGHOP!P140="LT",AND(TONGHOP!P140="TH",AND(TONGHOP!U140&lt;&gt;TONGHOP!X140,TONGHOP!U140&lt;&gt;TONGHOP!Y140)))),TONGHOP!U140,"")</f>
        <v/>
      </c>
      <c r="L140" s="1" t="str">
        <f t="shared" si="11"/>
        <v/>
      </c>
    </row>
    <row r="141" spans="1:12">
      <c r="A141" s="1" t="str">
        <f>IF(AND(TONGHOP!O141="ThiTN",TONGHOP!Q141&lt;=90,OR(TONGHOP!P141="LT",AND(TONGHOP!P141="TH",AND(TONGHOP!T141&lt;&gt;TONGHOP!X141,TONGHOP!T141&lt;&gt;TONGHOP!Y141)))),TONGHOP!T141,"")</f>
        <v/>
      </c>
      <c r="B141" s="1" t="str">
        <f>IF(AND(TONGHOP!O141="ThiTN",TONGHOP!Q141&lt;=90,OR(TONGHOP!P141="LT",AND(TONGHOP!P141="TH",AND(TONGHOP!U141&lt;&gt;TONGHOP!X141,TONGHOP!U141&lt;&gt;TONGHOP!Y141)))),TONGHOP!U141,"")</f>
        <v/>
      </c>
      <c r="C141" s="1" t="str">
        <f t="shared" si="8"/>
        <v/>
      </c>
      <c r="D141" s="1" t="str">
        <f>IF(AND(TONGHOP!O141="ThiTN",AND(TONGHOP!Q141&gt;90,TONGHOP!Q141&lt;=120),OR(TONGHOP!P141="LT",AND(TONGHOP!P141="TH",AND(TONGHOP!T141&lt;&gt;TONGHOP!X141,TONGHOP!T141&lt;&gt;TONGHOP!Y141)))),TONGHOP!T141,"")</f>
        <v/>
      </c>
      <c r="E141" s="1" t="str">
        <f>IF(AND(TONGHOP!O141="ThiTN",AND(TONGHOP!Q141&gt;90,TONGHOP!Q141&lt;=120),OR(TONGHOP!P141="LT",AND(TONGHOP!P141="TH",AND(TONGHOP!U141&lt;&gt;TONGHOP!X141,TONGHOP!U141&lt;&gt;TONGHOP!Y141)))),TONGHOP!U141,"")</f>
        <v/>
      </c>
      <c r="F141" s="1" t="str">
        <f t="shared" si="9"/>
        <v/>
      </c>
      <c r="G141" s="1" t="str">
        <f>IF(AND(TONGHOP!O141="ThiTN",AND(TONGHOP!Q141&gt;120,TONGHOP!Q141&lt;=150),OR(TONGHOP!P141="LT",AND(TONGHOP!P141="TH",AND(TONGHOP!T141&lt;&gt;TONGHOP!X141,TONGHOP!T141&lt;&gt;TONGHOP!Y141)))),TONGHOP!T141,"")</f>
        <v/>
      </c>
      <c r="H141" s="1" t="str">
        <f>IF(AND(TONGHOP!O141="ThiTN",AND(TONGHOP!Q141&gt;120,TONGHOP!Q141&lt;=150),OR(TONGHOP!P141="LT",AND(TONGHOP!P141="TH",AND(TONGHOP!U141&lt;&gt;TONGHOP!X141,TONGHOP!U141&lt;&gt;TONGHOP!Y141)))),TONGHOP!U141,"")</f>
        <v/>
      </c>
      <c r="I141" s="1" t="str">
        <f t="shared" si="10"/>
        <v/>
      </c>
      <c r="J141" s="1" t="str">
        <f>IF(AND(TONGHOP!O141="ThiTN",TONGHOP!Q141&gt;150,OR(TONGHOP!P141="LT",AND(TONGHOP!P141="TH",AND(TONGHOP!T141&lt;&gt;TONGHOP!X141,TONGHOP!T141&lt;&gt;TONGHOP!Y141)))),TONGHOP!T141,"")</f>
        <v/>
      </c>
      <c r="K141" s="1" t="str">
        <f>IF(AND(TONGHOP!O141="ThiTN",TONGHOP!Q141&gt;150,OR(TONGHOP!P141="LT",AND(TONGHOP!P141="TH",AND(TONGHOP!U141&lt;&gt;TONGHOP!X141,TONGHOP!U141&lt;&gt;TONGHOP!Y141)))),TONGHOP!U141,"")</f>
        <v/>
      </c>
      <c r="L141" s="1" t="str">
        <f t="shared" si="11"/>
        <v/>
      </c>
    </row>
    <row r="142" spans="1:12">
      <c r="A142" s="1" t="str">
        <f>IF(AND(TONGHOP!O142="ThiTN",TONGHOP!Q142&lt;=90,OR(TONGHOP!P142="LT",AND(TONGHOP!P142="TH",AND(TONGHOP!T142&lt;&gt;TONGHOP!X142,TONGHOP!T142&lt;&gt;TONGHOP!Y142)))),TONGHOP!T142,"")</f>
        <v/>
      </c>
      <c r="B142" s="1" t="str">
        <f>IF(AND(TONGHOP!O142="ThiTN",TONGHOP!Q142&lt;=90,OR(TONGHOP!P142="LT",AND(TONGHOP!P142="TH",AND(TONGHOP!U142&lt;&gt;TONGHOP!X142,TONGHOP!U142&lt;&gt;TONGHOP!Y142)))),TONGHOP!U142,"")</f>
        <v/>
      </c>
      <c r="C142" s="1" t="str">
        <f t="shared" si="8"/>
        <v/>
      </c>
      <c r="D142" s="1" t="str">
        <f>IF(AND(TONGHOP!O142="ThiTN",AND(TONGHOP!Q142&gt;90,TONGHOP!Q142&lt;=120),OR(TONGHOP!P142="LT",AND(TONGHOP!P142="TH",AND(TONGHOP!T142&lt;&gt;TONGHOP!X142,TONGHOP!T142&lt;&gt;TONGHOP!Y142)))),TONGHOP!T142,"")</f>
        <v/>
      </c>
      <c r="E142" s="1" t="str">
        <f>IF(AND(TONGHOP!O142="ThiTN",AND(TONGHOP!Q142&gt;90,TONGHOP!Q142&lt;=120),OR(TONGHOP!P142="LT",AND(TONGHOP!P142="TH",AND(TONGHOP!U142&lt;&gt;TONGHOP!X142,TONGHOP!U142&lt;&gt;TONGHOP!Y142)))),TONGHOP!U142,"")</f>
        <v/>
      </c>
      <c r="F142" s="1" t="str">
        <f t="shared" si="9"/>
        <v/>
      </c>
      <c r="G142" s="1" t="str">
        <f>IF(AND(TONGHOP!O142="ThiTN",AND(TONGHOP!Q142&gt;120,TONGHOP!Q142&lt;=150),OR(TONGHOP!P142="LT",AND(TONGHOP!P142="TH",AND(TONGHOP!T142&lt;&gt;TONGHOP!X142,TONGHOP!T142&lt;&gt;TONGHOP!Y142)))),TONGHOP!T142,"")</f>
        <v/>
      </c>
      <c r="H142" s="1" t="str">
        <f>IF(AND(TONGHOP!O142="ThiTN",AND(TONGHOP!Q142&gt;120,TONGHOP!Q142&lt;=150),OR(TONGHOP!P142="LT",AND(TONGHOP!P142="TH",AND(TONGHOP!U142&lt;&gt;TONGHOP!X142,TONGHOP!U142&lt;&gt;TONGHOP!Y142)))),TONGHOP!U142,"")</f>
        <v/>
      </c>
      <c r="I142" s="1" t="str">
        <f t="shared" si="10"/>
        <v/>
      </c>
      <c r="J142" s="1" t="str">
        <f>IF(AND(TONGHOP!O142="ThiTN",TONGHOP!Q142&gt;150,OR(TONGHOP!P142="LT",AND(TONGHOP!P142="TH",AND(TONGHOP!T142&lt;&gt;TONGHOP!X142,TONGHOP!T142&lt;&gt;TONGHOP!Y142)))),TONGHOP!T142,"")</f>
        <v/>
      </c>
      <c r="K142" s="1" t="str">
        <f>IF(AND(TONGHOP!O142="ThiTN",TONGHOP!Q142&gt;150,OR(TONGHOP!P142="LT",AND(TONGHOP!P142="TH",AND(TONGHOP!U142&lt;&gt;TONGHOP!X142,TONGHOP!U142&lt;&gt;TONGHOP!Y142)))),TONGHOP!U142,"")</f>
        <v/>
      </c>
      <c r="L142" s="1" t="str">
        <f t="shared" si="11"/>
        <v/>
      </c>
    </row>
    <row r="143" spans="1:12">
      <c r="A143" s="1" t="str">
        <f>IF(AND(TONGHOP!O143="ThiTN",TONGHOP!Q143&lt;=90,OR(TONGHOP!P143="LT",AND(TONGHOP!P143="TH",AND(TONGHOP!T143&lt;&gt;TONGHOP!X143,TONGHOP!T143&lt;&gt;TONGHOP!Y143)))),TONGHOP!T143,"")</f>
        <v/>
      </c>
      <c r="B143" s="1" t="str">
        <f>IF(AND(TONGHOP!O143="ThiTN",TONGHOP!Q143&lt;=90,OR(TONGHOP!P143="LT",AND(TONGHOP!P143="TH",AND(TONGHOP!U143&lt;&gt;TONGHOP!X143,TONGHOP!U143&lt;&gt;TONGHOP!Y143)))),TONGHOP!U143,"")</f>
        <v/>
      </c>
      <c r="C143" s="1" t="str">
        <f t="shared" si="8"/>
        <v/>
      </c>
      <c r="D143" s="1" t="str">
        <f>IF(AND(TONGHOP!O143="ThiTN",AND(TONGHOP!Q143&gt;90,TONGHOP!Q143&lt;=120),OR(TONGHOP!P143="LT",AND(TONGHOP!P143="TH",AND(TONGHOP!T143&lt;&gt;TONGHOP!X143,TONGHOP!T143&lt;&gt;TONGHOP!Y143)))),TONGHOP!T143,"")</f>
        <v/>
      </c>
      <c r="E143" s="1" t="str">
        <f>IF(AND(TONGHOP!O143="ThiTN",AND(TONGHOP!Q143&gt;90,TONGHOP!Q143&lt;=120),OR(TONGHOP!P143="LT",AND(TONGHOP!P143="TH",AND(TONGHOP!U143&lt;&gt;TONGHOP!X143,TONGHOP!U143&lt;&gt;TONGHOP!Y143)))),TONGHOP!U143,"")</f>
        <v/>
      </c>
      <c r="F143" s="1" t="str">
        <f t="shared" si="9"/>
        <v/>
      </c>
      <c r="G143" s="1" t="str">
        <f>IF(AND(TONGHOP!O143="ThiTN",AND(TONGHOP!Q143&gt;120,TONGHOP!Q143&lt;=150),OR(TONGHOP!P143="LT",AND(TONGHOP!P143="TH",AND(TONGHOP!T143&lt;&gt;TONGHOP!X143,TONGHOP!T143&lt;&gt;TONGHOP!Y143)))),TONGHOP!T143,"")</f>
        <v/>
      </c>
      <c r="H143" s="1" t="str">
        <f>IF(AND(TONGHOP!O143="ThiTN",AND(TONGHOP!Q143&gt;120,TONGHOP!Q143&lt;=150),OR(TONGHOP!P143="LT",AND(TONGHOP!P143="TH",AND(TONGHOP!U143&lt;&gt;TONGHOP!X143,TONGHOP!U143&lt;&gt;TONGHOP!Y143)))),TONGHOP!U143,"")</f>
        <v/>
      </c>
      <c r="I143" s="1" t="str">
        <f t="shared" si="10"/>
        <v/>
      </c>
      <c r="J143" s="1" t="str">
        <f>IF(AND(TONGHOP!O143="ThiTN",TONGHOP!Q143&gt;150,OR(TONGHOP!P143="LT",AND(TONGHOP!P143="TH",AND(TONGHOP!T143&lt;&gt;TONGHOP!X143,TONGHOP!T143&lt;&gt;TONGHOP!Y143)))),TONGHOP!T143,"")</f>
        <v/>
      </c>
      <c r="K143" s="1" t="str">
        <f>IF(AND(TONGHOP!O143="ThiTN",TONGHOP!Q143&gt;150,OR(TONGHOP!P143="LT",AND(TONGHOP!P143="TH",AND(TONGHOP!U143&lt;&gt;TONGHOP!X143,TONGHOP!U143&lt;&gt;TONGHOP!Y143)))),TONGHOP!U143,"")</f>
        <v/>
      </c>
      <c r="L143" s="1" t="str">
        <f t="shared" si="11"/>
        <v/>
      </c>
    </row>
    <row r="144" spans="1:12">
      <c r="A144" s="1" t="str">
        <f>IF(AND(TONGHOP!O144="ThiTN",TONGHOP!Q144&lt;=90,OR(TONGHOP!P144="LT",AND(TONGHOP!P144="TH",AND(TONGHOP!T144&lt;&gt;TONGHOP!X144,TONGHOP!T144&lt;&gt;TONGHOP!Y144)))),TONGHOP!T144,"")</f>
        <v/>
      </c>
      <c r="B144" s="1" t="str">
        <f>IF(AND(TONGHOP!O144="ThiTN",TONGHOP!Q144&lt;=90,OR(TONGHOP!P144="LT",AND(TONGHOP!P144="TH",AND(TONGHOP!U144&lt;&gt;TONGHOP!X144,TONGHOP!U144&lt;&gt;TONGHOP!Y144)))),TONGHOP!U144,"")</f>
        <v/>
      </c>
      <c r="C144" s="1" t="str">
        <f t="shared" si="8"/>
        <v/>
      </c>
      <c r="D144" s="1" t="str">
        <f>IF(AND(TONGHOP!O144="ThiTN",AND(TONGHOP!Q144&gt;90,TONGHOP!Q144&lt;=120),OR(TONGHOP!P144="LT",AND(TONGHOP!P144="TH",AND(TONGHOP!T144&lt;&gt;TONGHOP!X144,TONGHOP!T144&lt;&gt;TONGHOP!Y144)))),TONGHOP!T144,"")</f>
        <v/>
      </c>
      <c r="E144" s="1" t="str">
        <f>IF(AND(TONGHOP!O144="ThiTN",AND(TONGHOP!Q144&gt;90,TONGHOP!Q144&lt;=120),OR(TONGHOP!P144="LT",AND(TONGHOP!P144="TH",AND(TONGHOP!U144&lt;&gt;TONGHOP!X144,TONGHOP!U144&lt;&gt;TONGHOP!Y144)))),TONGHOP!U144,"")</f>
        <v/>
      </c>
      <c r="F144" s="1" t="str">
        <f t="shared" si="9"/>
        <v/>
      </c>
      <c r="G144" s="1" t="str">
        <f>IF(AND(TONGHOP!O144="ThiTN",AND(TONGHOP!Q144&gt;120,TONGHOP!Q144&lt;=150),OR(TONGHOP!P144="LT",AND(TONGHOP!P144="TH",AND(TONGHOP!T144&lt;&gt;TONGHOP!X144,TONGHOP!T144&lt;&gt;TONGHOP!Y144)))),TONGHOP!T144,"")</f>
        <v/>
      </c>
      <c r="H144" s="1" t="str">
        <f>IF(AND(TONGHOP!O144="ThiTN",AND(TONGHOP!Q144&gt;120,TONGHOP!Q144&lt;=150),OR(TONGHOP!P144="LT",AND(TONGHOP!P144="TH",AND(TONGHOP!U144&lt;&gt;TONGHOP!X144,TONGHOP!U144&lt;&gt;TONGHOP!Y144)))),TONGHOP!U144,"")</f>
        <v/>
      </c>
      <c r="I144" s="1" t="str">
        <f t="shared" si="10"/>
        <v/>
      </c>
      <c r="J144" s="1" t="str">
        <f>IF(AND(TONGHOP!O144="ThiTN",TONGHOP!Q144&gt;150,OR(TONGHOP!P144="LT",AND(TONGHOP!P144="TH",AND(TONGHOP!T144&lt;&gt;TONGHOP!X144,TONGHOP!T144&lt;&gt;TONGHOP!Y144)))),TONGHOP!T144,"")</f>
        <v/>
      </c>
      <c r="K144" s="1" t="str">
        <f>IF(AND(TONGHOP!O144="ThiTN",TONGHOP!Q144&gt;150,OR(TONGHOP!P144="LT",AND(TONGHOP!P144="TH",AND(TONGHOP!U144&lt;&gt;TONGHOP!X144,TONGHOP!U144&lt;&gt;TONGHOP!Y144)))),TONGHOP!U144,"")</f>
        <v/>
      </c>
      <c r="L144" s="1" t="str">
        <f t="shared" si="11"/>
        <v/>
      </c>
    </row>
    <row r="145" spans="1:12">
      <c r="A145" s="1" t="str">
        <f>IF(AND(TONGHOP!O145="ThiTN",TONGHOP!Q145&lt;=90,OR(TONGHOP!P145="LT",AND(TONGHOP!P145="TH",AND(TONGHOP!T145&lt;&gt;TONGHOP!X145,TONGHOP!T145&lt;&gt;TONGHOP!Y145)))),TONGHOP!T145,"")</f>
        <v/>
      </c>
      <c r="B145" s="1" t="str">
        <f>IF(AND(TONGHOP!O145="ThiTN",TONGHOP!Q145&lt;=90,OR(TONGHOP!P145="LT",AND(TONGHOP!P145="TH",AND(TONGHOP!U145&lt;&gt;TONGHOP!X145,TONGHOP!U145&lt;&gt;TONGHOP!Y145)))),TONGHOP!U145,"")</f>
        <v/>
      </c>
      <c r="C145" s="1" t="str">
        <f t="shared" si="8"/>
        <v/>
      </c>
      <c r="D145" s="1" t="str">
        <f>IF(AND(TONGHOP!O145="ThiTN",AND(TONGHOP!Q145&gt;90,TONGHOP!Q145&lt;=120),OR(TONGHOP!P145="LT",AND(TONGHOP!P145="TH",AND(TONGHOP!T145&lt;&gt;TONGHOP!X145,TONGHOP!T145&lt;&gt;TONGHOP!Y145)))),TONGHOP!T145,"")</f>
        <v/>
      </c>
      <c r="E145" s="1" t="str">
        <f>IF(AND(TONGHOP!O145="ThiTN",AND(TONGHOP!Q145&gt;90,TONGHOP!Q145&lt;=120),OR(TONGHOP!P145="LT",AND(TONGHOP!P145="TH",AND(TONGHOP!U145&lt;&gt;TONGHOP!X145,TONGHOP!U145&lt;&gt;TONGHOP!Y145)))),TONGHOP!U145,"")</f>
        <v/>
      </c>
      <c r="F145" s="1" t="str">
        <f t="shared" si="9"/>
        <v/>
      </c>
      <c r="G145" s="1" t="str">
        <f>IF(AND(TONGHOP!O145="ThiTN",AND(TONGHOP!Q145&gt;120,TONGHOP!Q145&lt;=150),OR(TONGHOP!P145="LT",AND(TONGHOP!P145="TH",AND(TONGHOP!T145&lt;&gt;TONGHOP!X145,TONGHOP!T145&lt;&gt;TONGHOP!Y145)))),TONGHOP!T145,"")</f>
        <v/>
      </c>
      <c r="H145" s="1" t="str">
        <f>IF(AND(TONGHOP!O145="ThiTN",AND(TONGHOP!Q145&gt;120,TONGHOP!Q145&lt;=150),OR(TONGHOP!P145="LT",AND(TONGHOP!P145="TH",AND(TONGHOP!U145&lt;&gt;TONGHOP!X145,TONGHOP!U145&lt;&gt;TONGHOP!Y145)))),TONGHOP!U145,"")</f>
        <v/>
      </c>
      <c r="I145" s="1" t="str">
        <f t="shared" si="10"/>
        <v/>
      </c>
      <c r="J145" s="1" t="str">
        <f>IF(AND(TONGHOP!O145="ThiTN",TONGHOP!Q145&gt;150,OR(TONGHOP!P145="LT",AND(TONGHOP!P145="TH",AND(TONGHOP!T145&lt;&gt;TONGHOP!X145,TONGHOP!T145&lt;&gt;TONGHOP!Y145)))),TONGHOP!T145,"")</f>
        <v/>
      </c>
      <c r="K145" s="1" t="str">
        <f>IF(AND(TONGHOP!O145="ThiTN",TONGHOP!Q145&gt;150,OR(TONGHOP!P145="LT",AND(TONGHOP!P145="TH",AND(TONGHOP!U145&lt;&gt;TONGHOP!X145,TONGHOP!U145&lt;&gt;TONGHOP!Y145)))),TONGHOP!U145,"")</f>
        <v/>
      </c>
      <c r="L145" s="1" t="str">
        <f t="shared" si="11"/>
        <v/>
      </c>
    </row>
    <row r="146" spans="1:12">
      <c r="A146" s="1" t="str">
        <f>IF(AND(TONGHOP!O146="ThiTN",TONGHOP!Q146&lt;=90,OR(TONGHOP!P146="LT",AND(TONGHOP!P146="TH",AND(TONGHOP!T146&lt;&gt;TONGHOP!X146,TONGHOP!T146&lt;&gt;TONGHOP!Y146)))),TONGHOP!T146,"")</f>
        <v/>
      </c>
      <c r="B146" s="1" t="str">
        <f>IF(AND(TONGHOP!O146="ThiTN",TONGHOP!Q146&lt;=90,OR(TONGHOP!P146="LT",AND(TONGHOP!P146="TH",AND(TONGHOP!U146&lt;&gt;TONGHOP!X146,TONGHOP!U146&lt;&gt;TONGHOP!Y146)))),TONGHOP!U146,"")</f>
        <v/>
      </c>
      <c r="C146" s="1" t="str">
        <f t="shared" si="8"/>
        <v/>
      </c>
      <c r="D146" s="1" t="str">
        <f>IF(AND(TONGHOP!O146="ThiTN",AND(TONGHOP!Q146&gt;90,TONGHOP!Q146&lt;=120),OR(TONGHOP!P146="LT",AND(TONGHOP!P146="TH",AND(TONGHOP!T146&lt;&gt;TONGHOP!X146,TONGHOP!T146&lt;&gt;TONGHOP!Y146)))),TONGHOP!T146,"")</f>
        <v/>
      </c>
      <c r="E146" s="1" t="str">
        <f>IF(AND(TONGHOP!O146="ThiTN",AND(TONGHOP!Q146&gt;90,TONGHOP!Q146&lt;=120),OR(TONGHOP!P146="LT",AND(TONGHOP!P146="TH",AND(TONGHOP!U146&lt;&gt;TONGHOP!X146,TONGHOP!U146&lt;&gt;TONGHOP!Y146)))),TONGHOP!U146,"")</f>
        <v/>
      </c>
      <c r="F146" s="1" t="str">
        <f t="shared" si="9"/>
        <v/>
      </c>
      <c r="G146" s="1" t="str">
        <f>IF(AND(TONGHOP!O146="ThiTN",AND(TONGHOP!Q146&gt;120,TONGHOP!Q146&lt;=150),OR(TONGHOP!P146="LT",AND(TONGHOP!P146="TH",AND(TONGHOP!T146&lt;&gt;TONGHOP!X146,TONGHOP!T146&lt;&gt;TONGHOP!Y146)))),TONGHOP!T146,"")</f>
        <v/>
      </c>
      <c r="H146" s="1" t="str">
        <f>IF(AND(TONGHOP!O146="ThiTN",AND(TONGHOP!Q146&gt;120,TONGHOP!Q146&lt;=150),OR(TONGHOP!P146="LT",AND(TONGHOP!P146="TH",AND(TONGHOP!U146&lt;&gt;TONGHOP!X146,TONGHOP!U146&lt;&gt;TONGHOP!Y146)))),TONGHOP!U146,"")</f>
        <v/>
      </c>
      <c r="I146" s="1" t="str">
        <f t="shared" si="10"/>
        <v/>
      </c>
      <c r="J146" s="1" t="str">
        <f>IF(AND(TONGHOP!O146="ThiTN",TONGHOP!Q146&gt;150,OR(TONGHOP!P146="LT",AND(TONGHOP!P146="TH",AND(TONGHOP!T146&lt;&gt;TONGHOP!X146,TONGHOP!T146&lt;&gt;TONGHOP!Y146)))),TONGHOP!T146,"")</f>
        <v/>
      </c>
      <c r="K146" s="1" t="str">
        <f>IF(AND(TONGHOP!O146="ThiTN",TONGHOP!Q146&gt;150,OR(TONGHOP!P146="LT",AND(TONGHOP!P146="TH",AND(TONGHOP!U146&lt;&gt;TONGHOP!X146,TONGHOP!U146&lt;&gt;TONGHOP!Y146)))),TONGHOP!U146,"")</f>
        <v/>
      </c>
      <c r="L146" s="1" t="str">
        <f t="shared" si="11"/>
        <v/>
      </c>
    </row>
    <row r="147" spans="1:12">
      <c r="A147" s="1" t="str">
        <f>IF(AND(TONGHOP!O147="ThiTN",TONGHOP!Q147&lt;=90,OR(TONGHOP!P147="LT",AND(TONGHOP!P147="TH",AND(TONGHOP!T147&lt;&gt;TONGHOP!X147,TONGHOP!T147&lt;&gt;TONGHOP!Y147)))),TONGHOP!T147,"")</f>
        <v/>
      </c>
      <c r="B147" s="1" t="str">
        <f>IF(AND(TONGHOP!O147="ThiTN",TONGHOP!Q147&lt;=90,OR(TONGHOP!P147="LT",AND(TONGHOP!P147="TH",AND(TONGHOP!U147&lt;&gt;TONGHOP!X147,TONGHOP!U147&lt;&gt;TONGHOP!Y147)))),TONGHOP!U147,"")</f>
        <v/>
      </c>
      <c r="C147" s="1" t="str">
        <f t="shared" si="8"/>
        <v/>
      </c>
      <c r="D147" s="1" t="str">
        <f>IF(AND(TONGHOP!O147="ThiTN",AND(TONGHOP!Q147&gt;90,TONGHOP!Q147&lt;=120),OR(TONGHOP!P147="LT",AND(TONGHOP!P147="TH",AND(TONGHOP!T147&lt;&gt;TONGHOP!X147,TONGHOP!T147&lt;&gt;TONGHOP!Y147)))),TONGHOP!T147,"")</f>
        <v/>
      </c>
      <c r="E147" s="1" t="str">
        <f>IF(AND(TONGHOP!O147="ThiTN",AND(TONGHOP!Q147&gt;90,TONGHOP!Q147&lt;=120),OR(TONGHOP!P147="LT",AND(TONGHOP!P147="TH",AND(TONGHOP!U147&lt;&gt;TONGHOP!X147,TONGHOP!U147&lt;&gt;TONGHOP!Y147)))),TONGHOP!U147,"")</f>
        <v/>
      </c>
      <c r="F147" s="1" t="str">
        <f t="shared" si="9"/>
        <v/>
      </c>
      <c r="G147" s="1" t="str">
        <f>IF(AND(TONGHOP!O147="ThiTN",AND(TONGHOP!Q147&gt;120,TONGHOP!Q147&lt;=150),OR(TONGHOP!P147="LT",AND(TONGHOP!P147="TH",AND(TONGHOP!T147&lt;&gt;TONGHOP!X147,TONGHOP!T147&lt;&gt;TONGHOP!Y147)))),TONGHOP!T147,"")</f>
        <v/>
      </c>
      <c r="H147" s="1" t="str">
        <f>IF(AND(TONGHOP!O147="ThiTN",AND(TONGHOP!Q147&gt;120,TONGHOP!Q147&lt;=150),OR(TONGHOP!P147="LT",AND(TONGHOP!P147="TH",AND(TONGHOP!U147&lt;&gt;TONGHOP!X147,TONGHOP!U147&lt;&gt;TONGHOP!Y147)))),TONGHOP!U147,"")</f>
        <v/>
      </c>
      <c r="I147" s="1" t="str">
        <f t="shared" si="10"/>
        <v/>
      </c>
      <c r="J147" s="1" t="str">
        <f>IF(AND(TONGHOP!O147="ThiTN",TONGHOP!Q147&gt;150,OR(TONGHOP!P147="LT",AND(TONGHOP!P147="TH",AND(TONGHOP!T147&lt;&gt;TONGHOP!X147,TONGHOP!T147&lt;&gt;TONGHOP!Y147)))),TONGHOP!T147,"")</f>
        <v/>
      </c>
      <c r="K147" s="1" t="str">
        <f>IF(AND(TONGHOP!O147="ThiTN",TONGHOP!Q147&gt;150,OR(TONGHOP!P147="LT",AND(TONGHOP!P147="TH",AND(TONGHOP!U147&lt;&gt;TONGHOP!X147,TONGHOP!U147&lt;&gt;TONGHOP!Y147)))),TONGHOP!U147,"")</f>
        <v/>
      </c>
      <c r="L147" s="1" t="str">
        <f t="shared" si="11"/>
        <v/>
      </c>
    </row>
    <row r="148" spans="1:12">
      <c r="A148" s="1" t="str">
        <f>IF(AND(TONGHOP!O148="ThiTN",TONGHOP!Q148&lt;=90,OR(TONGHOP!P148="LT",AND(TONGHOP!P148="TH",AND(TONGHOP!T148&lt;&gt;TONGHOP!X148,TONGHOP!T148&lt;&gt;TONGHOP!Y148)))),TONGHOP!T148,"")</f>
        <v/>
      </c>
      <c r="B148" s="1" t="str">
        <f>IF(AND(TONGHOP!O148="ThiTN",TONGHOP!Q148&lt;=90,OR(TONGHOP!P148="LT",AND(TONGHOP!P148="TH",AND(TONGHOP!U148&lt;&gt;TONGHOP!X148,TONGHOP!U148&lt;&gt;TONGHOP!Y148)))),TONGHOP!U148,"")</f>
        <v/>
      </c>
      <c r="C148" s="1" t="str">
        <f t="shared" si="8"/>
        <v/>
      </c>
      <c r="D148" s="1" t="str">
        <f>IF(AND(TONGHOP!O148="ThiTN",AND(TONGHOP!Q148&gt;90,TONGHOP!Q148&lt;=120),OR(TONGHOP!P148="LT",AND(TONGHOP!P148="TH",AND(TONGHOP!T148&lt;&gt;TONGHOP!X148,TONGHOP!T148&lt;&gt;TONGHOP!Y148)))),TONGHOP!T148,"")</f>
        <v/>
      </c>
      <c r="E148" s="1" t="str">
        <f>IF(AND(TONGHOP!O148="ThiTN",AND(TONGHOP!Q148&gt;90,TONGHOP!Q148&lt;=120),OR(TONGHOP!P148="LT",AND(TONGHOP!P148="TH",AND(TONGHOP!U148&lt;&gt;TONGHOP!X148,TONGHOP!U148&lt;&gt;TONGHOP!Y148)))),TONGHOP!U148,"")</f>
        <v/>
      </c>
      <c r="F148" s="1" t="str">
        <f t="shared" si="9"/>
        <v/>
      </c>
      <c r="G148" s="1" t="str">
        <f>IF(AND(TONGHOP!O148="ThiTN",AND(TONGHOP!Q148&gt;120,TONGHOP!Q148&lt;=150),OR(TONGHOP!P148="LT",AND(TONGHOP!P148="TH",AND(TONGHOP!T148&lt;&gt;TONGHOP!X148,TONGHOP!T148&lt;&gt;TONGHOP!Y148)))),TONGHOP!T148,"")</f>
        <v/>
      </c>
      <c r="H148" s="1" t="str">
        <f>IF(AND(TONGHOP!O148="ThiTN",AND(TONGHOP!Q148&gt;120,TONGHOP!Q148&lt;=150),OR(TONGHOP!P148="LT",AND(TONGHOP!P148="TH",AND(TONGHOP!U148&lt;&gt;TONGHOP!X148,TONGHOP!U148&lt;&gt;TONGHOP!Y148)))),TONGHOP!U148,"")</f>
        <v/>
      </c>
      <c r="I148" s="1" t="str">
        <f t="shared" si="10"/>
        <v/>
      </c>
      <c r="J148" s="1" t="str">
        <f>IF(AND(TONGHOP!O148="ThiTN",TONGHOP!Q148&gt;150,OR(TONGHOP!P148="LT",AND(TONGHOP!P148="TH",AND(TONGHOP!T148&lt;&gt;TONGHOP!X148,TONGHOP!T148&lt;&gt;TONGHOP!Y148)))),TONGHOP!T148,"")</f>
        <v/>
      </c>
      <c r="K148" s="1" t="str">
        <f>IF(AND(TONGHOP!O148="ThiTN",TONGHOP!Q148&gt;150,OR(TONGHOP!P148="LT",AND(TONGHOP!P148="TH",AND(TONGHOP!U148&lt;&gt;TONGHOP!X148,TONGHOP!U148&lt;&gt;TONGHOP!Y148)))),TONGHOP!U148,"")</f>
        <v/>
      </c>
      <c r="L148" s="1" t="str">
        <f t="shared" si="11"/>
        <v/>
      </c>
    </row>
    <row r="149" spans="1:12">
      <c r="A149" s="1" t="str">
        <f>IF(AND(TONGHOP!O149="ThiTN",TONGHOP!Q149&lt;=90,OR(TONGHOP!P149="LT",AND(TONGHOP!P149="TH",AND(TONGHOP!T149&lt;&gt;TONGHOP!X149,TONGHOP!T149&lt;&gt;TONGHOP!Y149)))),TONGHOP!T149,"")</f>
        <v/>
      </c>
      <c r="B149" s="1" t="str">
        <f>IF(AND(TONGHOP!O149="ThiTN",TONGHOP!Q149&lt;=90,OR(TONGHOP!P149="LT",AND(TONGHOP!P149="TH",AND(TONGHOP!U149&lt;&gt;TONGHOP!X149,TONGHOP!U149&lt;&gt;TONGHOP!Y149)))),TONGHOP!U149,"")</f>
        <v/>
      </c>
      <c r="C149" s="1" t="str">
        <f t="shared" si="8"/>
        <v/>
      </c>
      <c r="D149" s="1" t="str">
        <f>IF(AND(TONGHOP!O149="ThiTN",AND(TONGHOP!Q149&gt;90,TONGHOP!Q149&lt;=120),OR(TONGHOP!P149="LT",AND(TONGHOP!P149="TH",AND(TONGHOP!T149&lt;&gt;TONGHOP!X149,TONGHOP!T149&lt;&gt;TONGHOP!Y149)))),TONGHOP!T149,"")</f>
        <v/>
      </c>
      <c r="E149" s="1" t="str">
        <f>IF(AND(TONGHOP!O149="ThiTN",AND(TONGHOP!Q149&gt;90,TONGHOP!Q149&lt;=120),OR(TONGHOP!P149="LT",AND(TONGHOP!P149="TH",AND(TONGHOP!U149&lt;&gt;TONGHOP!X149,TONGHOP!U149&lt;&gt;TONGHOP!Y149)))),TONGHOP!U149,"")</f>
        <v/>
      </c>
      <c r="F149" s="1" t="str">
        <f t="shared" si="9"/>
        <v/>
      </c>
      <c r="G149" s="1" t="str">
        <f>IF(AND(TONGHOP!O149="ThiTN",AND(TONGHOP!Q149&gt;120,TONGHOP!Q149&lt;=150),OR(TONGHOP!P149="LT",AND(TONGHOP!P149="TH",AND(TONGHOP!T149&lt;&gt;TONGHOP!X149,TONGHOP!T149&lt;&gt;TONGHOP!Y149)))),TONGHOP!T149,"")</f>
        <v/>
      </c>
      <c r="H149" s="1" t="str">
        <f>IF(AND(TONGHOP!O149="ThiTN",AND(TONGHOP!Q149&gt;120,TONGHOP!Q149&lt;=150),OR(TONGHOP!P149="LT",AND(TONGHOP!P149="TH",AND(TONGHOP!U149&lt;&gt;TONGHOP!X149,TONGHOP!U149&lt;&gt;TONGHOP!Y149)))),TONGHOP!U149,"")</f>
        <v/>
      </c>
      <c r="I149" s="1" t="str">
        <f t="shared" si="10"/>
        <v/>
      </c>
      <c r="J149" s="1" t="str">
        <f>IF(AND(TONGHOP!O149="ThiTN",TONGHOP!Q149&gt;150,OR(TONGHOP!P149="LT",AND(TONGHOP!P149="TH",AND(TONGHOP!T149&lt;&gt;TONGHOP!X149,TONGHOP!T149&lt;&gt;TONGHOP!Y149)))),TONGHOP!T149,"")</f>
        <v/>
      </c>
      <c r="K149" s="1" t="str">
        <f>IF(AND(TONGHOP!O149="ThiTN",TONGHOP!Q149&gt;150,OR(TONGHOP!P149="LT",AND(TONGHOP!P149="TH",AND(TONGHOP!U149&lt;&gt;TONGHOP!X149,TONGHOP!U149&lt;&gt;TONGHOP!Y149)))),TONGHOP!U149,"")</f>
        <v/>
      </c>
      <c r="L149" s="1" t="str">
        <f t="shared" si="11"/>
        <v/>
      </c>
    </row>
    <row r="150" spans="1:12">
      <c r="A150" s="1" t="str">
        <f>IF(AND(TONGHOP!O150="ThiTN",TONGHOP!Q150&lt;=90,OR(TONGHOP!P150="LT",AND(TONGHOP!P150="TH",AND(TONGHOP!T150&lt;&gt;TONGHOP!X150,TONGHOP!T150&lt;&gt;TONGHOP!Y150)))),TONGHOP!T150,"")</f>
        <v/>
      </c>
      <c r="B150" s="1" t="str">
        <f>IF(AND(TONGHOP!O150="ThiTN",TONGHOP!Q150&lt;=90,OR(TONGHOP!P150="LT",AND(TONGHOP!P150="TH",AND(TONGHOP!U150&lt;&gt;TONGHOP!X150,TONGHOP!U150&lt;&gt;TONGHOP!Y150)))),TONGHOP!U150,"")</f>
        <v/>
      </c>
      <c r="C150" s="1" t="str">
        <f t="shared" si="8"/>
        <v/>
      </c>
      <c r="D150" s="1" t="str">
        <f>IF(AND(TONGHOP!O150="ThiTN",AND(TONGHOP!Q150&gt;90,TONGHOP!Q150&lt;=120),OR(TONGHOP!P150="LT",AND(TONGHOP!P150="TH",AND(TONGHOP!T150&lt;&gt;TONGHOP!X150,TONGHOP!T150&lt;&gt;TONGHOP!Y150)))),TONGHOP!T150,"")</f>
        <v/>
      </c>
      <c r="E150" s="1" t="str">
        <f>IF(AND(TONGHOP!O150="ThiTN",AND(TONGHOP!Q150&gt;90,TONGHOP!Q150&lt;=120),OR(TONGHOP!P150="LT",AND(TONGHOP!P150="TH",AND(TONGHOP!U150&lt;&gt;TONGHOP!X150,TONGHOP!U150&lt;&gt;TONGHOP!Y150)))),TONGHOP!U150,"")</f>
        <v/>
      </c>
      <c r="F150" s="1" t="str">
        <f t="shared" si="9"/>
        <v/>
      </c>
      <c r="G150" s="1" t="str">
        <f>IF(AND(TONGHOP!O150="ThiTN",AND(TONGHOP!Q150&gt;120,TONGHOP!Q150&lt;=150),OR(TONGHOP!P150="LT",AND(TONGHOP!P150="TH",AND(TONGHOP!T150&lt;&gt;TONGHOP!X150,TONGHOP!T150&lt;&gt;TONGHOP!Y150)))),TONGHOP!T150,"")</f>
        <v/>
      </c>
      <c r="H150" s="1" t="str">
        <f>IF(AND(TONGHOP!O150="ThiTN",AND(TONGHOP!Q150&gt;120,TONGHOP!Q150&lt;=150),OR(TONGHOP!P150="LT",AND(TONGHOP!P150="TH",AND(TONGHOP!U150&lt;&gt;TONGHOP!X150,TONGHOP!U150&lt;&gt;TONGHOP!Y150)))),TONGHOP!U150,"")</f>
        <v/>
      </c>
      <c r="I150" s="1" t="str">
        <f t="shared" si="10"/>
        <v/>
      </c>
      <c r="J150" s="1" t="str">
        <f>IF(AND(TONGHOP!O150="ThiTN",TONGHOP!Q150&gt;150,OR(TONGHOP!P150="LT",AND(TONGHOP!P150="TH",AND(TONGHOP!T150&lt;&gt;TONGHOP!X150,TONGHOP!T150&lt;&gt;TONGHOP!Y150)))),TONGHOP!T150,"")</f>
        <v/>
      </c>
      <c r="K150" s="1" t="str">
        <f>IF(AND(TONGHOP!O150="ThiTN",TONGHOP!Q150&gt;150,OR(TONGHOP!P150="LT",AND(TONGHOP!P150="TH",AND(TONGHOP!U150&lt;&gt;TONGHOP!X150,TONGHOP!U150&lt;&gt;TONGHOP!Y150)))),TONGHOP!U150,"")</f>
        <v/>
      </c>
      <c r="L150" s="1" t="str">
        <f t="shared" si="11"/>
        <v/>
      </c>
    </row>
    <row r="151" spans="1:12">
      <c r="A151" s="1" t="str">
        <f>IF(AND(TONGHOP!O151="ThiTN",TONGHOP!Q151&lt;=90,OR(TONGHOP!P151="LT",AND(TONGHOP!P151="TH",AND(TONGHOP!T151&lt;&gt;TONGHOP!X151,TONGHOP!T151&lt;&gt;TONGHOP!Y151)))),TONGHOP!T151,"")</f>
        <v/>
      </c>
      <c r="B151" s="1" t="str">
        <f>IF(AND(TONGHOP!O151="ThiTN",TONGHOP!Q151&lt;=90,OR(TONGHOP!P151="LT",AND(TONGHOP!P151="TH",AND(TONGHOP!U151&lt;&gt;TONGHOP!X151,TONGHOP!U151&lt;&gt;TONGHOP!Y151)))),TONGHOP!U151,"")</f>
        <v/>
      </c>
      <c r="C151" s="1" t="str">
        <f t="shared" si="8"/>
        <v/>
      </c>
      <c r="D151" s="1" t="str">
        <f>IF(AND(TONGHOP!O151="ThiTN",AND(TONGHOP!Q151&gt;90,TONGHOP!Q151&lt;=120),OR(TONGHOP!P151="LT",AND(TONGHOP!P151="TH",AND(TONGHOP!T151&lt;&gt;TONGHOP!X151,TONGHOP!T151&lt;&gt;TONGHOP!Y151)))),TONGHOP!T151,"")</f>
        <v/>
      </c>
      <c r="E151" s="1" t="str">
        <f>IF(AND(TONGHOP!O151="ThiTN",AND(TONGHOP!Q151&gt;90,TONGHOP!Q151&lt;=120),OR(TONGHOP!P151="LT",AND(TONGHOP!P151="TH",AND(TONGHOP!U151&lt;&gt;TONGHOP!X151,TONGHOP!U151&lt;&gt;TONGHOP!Y151)))),TONGHOP!U151,"")</f>
        <v/>
      </c>
      <c r="F151" s="1" t="str">
        <f t="shared" si="9"/>
        <v/>
      </c>
      <c r="G151" s="1" t="str">
        <f>IF(AND(TONGHOP!O151="ThiTN",AND(TONGHOP!Q151&gt;120,TONGHOP!Q151&lt;=150),OR(TONGHOP!P151="LT",AND(TONGHOP!P151="TH",AND(TONGHOP!T151&lt;&gt;TONGHOP!X151,TONGHOP!T151&lt;&gt;TONGHOP!Y151)))),TONGHOP!T151,"")</f>
        <v/>
      </c>
      <c r="H151" s="1" t="str">
        <f>IF(AND(TONGHOP!O151="ThiTN",AND(TONGHOP!Q151&gt;120,TONGHOP!Q151&lt;=150),OR(TONGHOP!P151="LT",AND(TONGHOP!P151="TH",AND(TONGHOP!U151&lt;&gt;TONGHOP!X151,TONGHOP!U151&lt;&gt;TONGHOP!Y151)))),TONGHOP!U151,"")</f>
        <v/>
      </c>
      <c r="I151" s="1" t="str">
        <f t="shared" si="10"/>
        <v/>
      </c>
      <c r="J151" s="1" t="str">
        <f>IF(AND(TONGHOP!O151="ThiTN",TONGHOP!Q151&gt;150,OR(TONGHOP!P151="LT",AND(TONGHOP!P151="TH",AND(TONGHOP!T151&lt;&gt;TONGHOP!X151,TONGHOP!T151&lt;&gt;TONGHOP!Y151)))),TONGHOP!T151,"")</f>
        <v/>
      </c>
      <c r="K151" s="1" t="str">
        <f>IF(AND(TONGHOP!O151="ThiTN",TONGHOP!Q151&gt;150,OR(TONGHOP!P151="LT",AND(TONGHOP!P151="TH",AND(TONGHOP!U151&lt;&gt;TONGHOP!X151,TONGHOP!U151&lt;&gt;TONGHOP!Y151)))),TONGHOP!U151,"")</f>
        <v/>
      </c>
      <c r="L151" s="1" t="str">
        <f t="shared" si="11"/>
        <v/>
      </c>
    </row>
    <row r="152" spans="1:12">
      <c r="A152" s="1" t="str">
        <f>IF(AND(TONGHOP!O152="ThiTN",TONGHOP!Q152&lt;=90,OR(TONGHOP!P152="LT",AND(TONGHOP!P152="TH",AND(TONGHOP!T152&lt;&gt;TONGHOP!X152,TONGHOP!T152&lt;&gt;TONGHOP!Y152)))),TONGHOP!T152,"")</f>
        <v/>
      </c>
      <c r="B152" s="1" t="str">
        <f>IF(AND(TONGHOP!O152="ThiTN",TONGHOP!Q152&lt;=90,OR(TONGHOP!P152="LT",AND(TONGHOP!P152="TH",AND(TONGHOP!U152&lt;&gt;TONGHOP!X152,TONGHOP!U152&lt;&gt;TONGHOP!Y152)))),TONGHOP!U152,"")</f>
        <v/>
      </c>
      <c r="C152" s="1" t="str">
        <f t="shared" si="8"/>
        <v/>
      </c>
      <c r="D152" s="1" t="str">
        <f>IF(AND(TONGHOP!O152="ThiTN",AND(TONGHOP!Q152&gt;90,TONGHOP!Q152&lt;=120),OR(TONGHOP!P152="LT",AND(TONGHOP!P152="TH",AND(TONGHOP!T152&lt;&gt;TONGHOP!X152,TONGHOP!T152&lt;&gt;TONGHOP!Y152)))),TONGHOP!T152,"")</f>
        <v/>
      </c>
      <c r="E152" s="1" t="str">
        <f>IF(AND(TONGHOP!O152="ThiTN",AND(TONGHOP!Q152&gt;90,TONGHOP!Q152&lt;=120),OR(TONGHOP!P152="LT",AND(TONGHOP!P152="TH",AND(TONGHOP!U152&lt;&gt;TONGHOP!X152,TONGHOP!U152&lt;&gt;TONGHOP!Y152)))),TONGHOP!U152,"")</f>
        <v/>
      </c>
      <c r="F152" s="1" t="str">
        <f t="shared" si="9"/>
        <v/>
      </c>
      <c r="G152" s="1" t="str">
        <f>IF(AND(TONGHOP!O152="ThiTN",AND(TONGHOP!Q152&gt;120,TONGHOP!Q152&lt;=150),OR(TONGHOP!P152="LT",AND(TONGHOP!P152="TH",AND(TONGHOP!T152&lt;&gt;TONGHOP!X152,TONGHOP!T152&lt;&gt;TONGHOP!Y152)))),TONGHOP!T152,"")</f>
        <v/>
      </c>
      <c r="H152" s="1" t="str">
        <f>IF(AND(TONGHOP!O152="ThiTN",AND(TONGHOP!Q152&gt;120,TONGHOP!Q152&lt;=150),OR(TONGHOP!P152="LT",AND(TONGHOP!P152="TH",AND(TONGHOP!U152&lt;&gt;TONGHOP!X152,TONGHOP!U152&lt;&gt;TONGHOP!Y152)))),TONGHOP!U152,"")</f>
        <v/>
      </c>
      <c r="I152" s="1" t="str">
        <f t="shared" si="10"/>
        <v/>
      </c>
      <c r="J152" s="1" t="str">
        <f>IF(AND(TONGHOP!O152="ThiTN",TONGHOP!Q152&gt;150,OR(TONGHOP!P152="LT",AND(TONGHOP!P152="TH",AND(TONGHOP!T152&lt;&gt;TONGHOP!X152,TONGHOP!T152&lt;&gt;TONGHOP!Y152)))),TONGHOP!T152,"")</f>
        <v/>
      </c>
      <c r="K152" s="1" t="str">
        <f>IF(AND(TONGHOP!O152="ThiTN",TONGHOP!Q152&gt;150,OR(TONGHOP!P152="LT",AND(TONGHOP!P152="TH",AND(TONGHOP!U152&lt;&gt;TONGHOP!X152,TONGHOP!U152&lt;&gt;TONGHOP!Y152)))),TONGHOP!U152,"")</f>
        <v/>
      </c>
      <c r="L152" s="1" t="str">
        <f t="shared" si="11"/>
        <v/>
      </c>
    </row>
    <row r="153" spans="1:12">
      <c r="A153" s="1" t="str">
        <f>IF(AND(TONGHOP!O153="ThiTN",TONGHOP!Q153&lt;=90,OR(TONGHOP!P153="LT",AND(TONGHOP!P153="TH",AND(TONGHOP!T153&lt;&gt;TONGHOP!X153,TONGHOP!T153&lt;&gt;TONGHOP!Y153)))),TONGHOP!T153,"")</f>
        <v/>
      </c>
      <c r="B153" s="1" t="str">
        <f>IF(AND(TONGHOP!O153="ThiTN",TONGHOP!Q153&lt;=90,OR(TONGHOP!P153="LT",AND(TONGHOP!P153="TH",AND(TONGHOP!U153&lt;&gt;TONGHOP!X153,TONGHOP!U153&lt;&gt;TONGHOP!Y153)))),TONGHOP!U153,"")</f>
        <v/>
      </c>
      <c r="C153" s="1" t="str">
        <f t="shared" si="8"/>
        <v/>
      </c>
      <c r="D153" s="1" t="str">
        <f>IF(AND(TONGHOP!O153="ThiTN",AND(TONGHOP!Q153&gt;90,TONGHOP!Q153&lt;=120),OR(TONGHOP!P153="LT",AND(TONGHOP!P153="TH",AND(TONGHOP!T153&lt;&gt;TONGHOP!X153,TONGHOP!T153&lt;&gt;TONGHOP!Y153)))),TONGHOP!T153,"")</f>
        <v/>
      </c>
      <c r="E153" s="1" t="str">
        <f>IF(AND(TONGHOP!O153="ThiTN",AND(TONGHOP!Q153&gt;90,TONGHOP!Q153&lt;=120),OR(TONGHOP!P153="LT",AND(TONGHOP!P153="TH",AND(TONGHOP!U153&lt;&gt;TONGHOP!X153,TONGHOP!U153&lt;&gt;TONGHOP!Y153)))),TONGHOP!U153,"")</f>
        <v/>
      </c>
      <c r="F153" s="1" t="str">
        <f t="shared" si="9"/>
        <v/>
      </c>
      <c r="G153" s="1" t="str">
        <f>IF(AND(TONGHOP!O153="ThiTN",AND(TONGHOP!Q153&gt;120,TONGHOP!Q153&lt;=150),OR(TONGHOP!P153="LT",AND(TONGHOP!P153="TH",AND(TONGHOP!T153&lt;&gt;TONGHOP!X153,TONGHOP!T153&lt;&gt;TONGHOP!Y153)))),TONGHOP!T153,"")</f>
        <v/>
      </c>
      <c r="H153" s="1" t="str">
        <f>IF(AND(TONGHOP!O153="ThiTN",AND(TONGHOP!Q153&gt;120,TONGHOP!Q153&lt;=150),OR(TONGHOP!P153="LT",AND(TONGHOP!P153="TH",AND(TONGHOP!U153&lt;&gt;TONGHOP!X153,TONGHOP!U153&lt;&gt;TONGHOP!Y153)))),TONGHOP!U153,"")</f>
        <v/>
      </c>
      <c r="I153" s="1" t="str">
        <f t="shared" si="10"/>
        <v/>
      </c>
      <c r="J153" s="1" t="str">
        <f>IF(AND(TONGHOP!O153="ThiTN",TONGHOP!Q153&gt;150,OR(TONGHOP!P153="LT",AND(TONGHOP!P153="TH",AND(TONGHOP!T153&lt;&gt;TONGHOP!X153,TONGHOP!T153&lt;&gt;TONGHOP!Y153)))),TONGHOP!T153,"")</f>
        <v/>
      </c>
      <c r="K153" s="1" t="str">
        <f>IF(AND(TONGHOP!O153="ThiTN",TONGHOP!Q153&gt;150,OR(TONGHOP!P153="LT",AND(TONGHOP!P153="TH",AND(TONGHOP!U153&lt;&gt;TONGHOP!X153,TONGHOP!U153&lt;&gt;TONGHOP!Y153)))),TONGHOP!U153,"")</f>
        <v/>
      </c>
      <c r="L153" s="1" t="str">
        <f t="shared" si="11"/>
        <v/>
      </c>
    </row>
    <row r="154" spans="1:12">
      <c r="A154" s="1" t="str">
        <f>IF(AND(TONGHOP!O154="ThiTN",TONGHOP!Q154&lt;=90,OR(TONGHOP!P154="LT",AND(TONGHOP!P154="TH",AND(TONGHOP!T154&lt;&gt;TONGHOP!X154,TONGHOP!T154&lt;&gt;TONGHOP!Y154)))),TONGHOP!T154,"")</f>
        <v/>
      </c>
      <c r="B154" s="1" t="str">
        <f>IF(AND(TONGHOP!O154="ThiTN",TONGHOP!Q154&lt;=90,OR(TONGHOP!P154="LT",AND(TONGHOP!P154="TH",AND(TONGHOP!U154&lt;&gt;TONGHOP!X154,TONGHOP!U154&lt;&gt;TONGHOP!Y154)))),TONGHOP!U154,"")</f>
        <v/>
      </c>
      <c r="C154" s="1" t="str">
        <f t="shared" si="8"/>
        <v/>
      </c>
      <c r="D154" s="1" t="str">
        <f>IF(AND(TONGHOP!O154="ThiTN",AND(TONGHOP!Q154&gt;90,TONGHOP!Q154&lt;=120),OR(TONGHOP!P154="LT",AND(TONGHOP!P154="TH",AND(TONGHOP!T154&lt;&gt;TONGHOP!X154,TONGHOP!T154&lt;&gt;TONGHOP!Y154)))),TONGHOP!T154,"")</f>
        <v/>
      </c>
      <c r="E154" s="1" t="str">
        <f>IF(AND(TONGHOP!O154="ThiTN",AND(TONGHOP!Q154&gt;90,TONGHOP!Q154&lt;=120),OR(TONGHOP!P154="LT",AND(TONGHOP!P154="TH",AND(TONGHOP!U154&lt;&gt;TONGHOP!X154,TONGHOP!U154&lt;&gt;TONGHOP!Y154)))),TONGHOP!U154,"")</f>
        <v/>
      </c>
      <c r="F154" s="1" t="str">
        <f t="shared" si="9"/>
        <v/>
      </c>
      <c r="G154" s="1" t="str">
        <f>IF(AND(TONGHOP!O154="ThiTN",AND(TONGHOP!Q154&gt;120,TONGHOP!Q154&lt;=150),OR(TONGHOP!P154="LT",AND(TONGHOP!P154="TH",AND(TONGHOP!T154&lt;&gt;TONGHOP!X154,TONGHOP!T154&lt;&gt;TONGHOP!Y154)))),TONGHOP!T154,"")</f>
        <v/>
      </c>
      <c r="H154" s="1" t="str">
        <f>IF(AND(TONGHOP!O154="ThiTN",AND(TONGHOP!Q154&gt;120,TONGHOP!Q154&lt;=150),OR(TONGHOP!P154="LT",AND(TONGHOP!P154="TH",AND(TONGHOP!U154&lt;&gt;TONGHOP!X154,TONGHOP!U154&lt;&gt;TONGHOP!Y154)))),TONGHOP!U154,"")</f>
        <v/>
      </c>
      <c r="I154" s="1" t="str">
        <f t="shared" si="10"/>
        <v/>
      </c>
      <c r="J154" s="1" t="str">
        <f>IF(AND(TONGHOP!O154="ThiTN",TONGHOP!Q154&gt;150,OR(TONGHOP!P154="LT",AND(TONGHOP!P154="TH",AND(TONGHOP!T154&lt;&gt;TONGHOP!X154,TONGHOP!T154&lt;&gt;TONGHOP!Y154)))),TONGHOP!T154,"")</f>
        <v/>
      </c>
      <c r="K154" s="1" t="str">
        <f>IF(AND(TONGHOP!O154="ThiTN",TONGHOP!Q154&gt;150,OR(TONGHOP!P154="LT",AND(TONGHOP!P154="TH",AND(TONGHOP!U154&lt;&gt;TONGHOP!X154,TONGHOP!U154&lt;&gt;TONGHOP!Y154)))),TONGHOP!U154,"")</f>
        <v/>
      </c>
      <c r="L154" s="1" t="str">
        <f t="shared" si="11"/>
        <v/>
      </c>
    </row>
    <row r="155" spans="1:12">
      <c r="A155" s="1" t="str">
        <f>IF(AND(TONGHOP!O155="ThiTN",TONGHOP!Q155&lt;=90,OR(TONGHOP!P155="LT",AND(TONGHOP!P155="TH",AND(TONGHOP!T155&lt;&gt;TONGHOP!X155,TONGHOP!T155&lt;&gt;TONGHOP!Y155)))),TONGHOP!T155,"")</f>
        <v/>
      </c>
      <c r="B155" s="1" t="str">
        <f>IF(AND(TONGHOP!O155="ThiTN",TONGHOP!Q155&lt;=90,OR(TONGHOP!P155="LT",AND(TONGHOP!P155="TH",AND(TONGHOP!U155&lt;&gt;TONGHOP!X155,TONGHOP!U155&lt;&gt;TONGHOP!Y155)))),TONGHOP!U155,"")</f>
        <v/>
      </c>
      <c r="C155" s="1" t="str">
        <f t="shared" si="8"/>
        <v/>
      </c>
      <c r="D155" s="1" t="str">
        <f>IF(AND(TONGHOP!O155="ThiTN",AND(TONGHOP!Q155&gt;90,TONGHOP!Q155&lt;=120),OR(TONGHOP!P155="LT",AND(TONGHOP!P155="TH",AND(TONGHOP!T155&lt;&gt;TONGHOP!X155,TONGHOP!T155&lt;&gt;TONGHOP!Y155)))),TONGHOP!T155,"")</f>
        <v/>
      </c>
      <c r="E155" s="1" t="str">
        <f>IF(AND(TONGHOP!O155="ThiTN",AND(TONGHOP!Q155&gt;90,TONGHOP!Q155&lt;=120),OR(TONGHOP!P155="LT",AND(TONGHOP!P155="TH",AND(TONGHOP!U155&lt;&gt;TONGHOP!X155,TONGHOP!U155&lt;&gt;TONGHOP!Y155)))),TONGHOP!U155,"")</f>
        <v/>
      </c>
      <c r="F155" s="1" t="str">
        <f t="shared" si="9"/>
        <v/>
      </c>
      <c r="G155" s="1" t="str">
        <f>IF(AND(TONGHOP!O155="ThiTN",AND(TONGHOP!Q155&gt;120,TONGHOP!Q155&lt;=150),OR(TONGHOP!P155="LT",AND(TONGHOP!P155="TH",AND(TONGHOP!T155&lt;&gt;TONGHOP!X155,TONGHOP!T155&lt;&gt;TONGHOP!Y155)))),TONGHOP!T155,"")</f>
        <v/>
      </c>
      <c r="H155" s="1" t="str">
        <f>IF(AND(TONGHOP!O155="ThiTN",AND(TONGHOP!Q155&gt;120,TONGHOP!Q155&lt;=150),OR(TONGHOP!P155="LT",AND(TONGHOP!P155="TH",AND(TONGHOP!U155&lt;&gt;TONGHOP!X155,TONGHOP!U155&lt;&gt;TONGHOP!Y155)))),TONGHOP!U155,"")</f>
        <v/>
      </c>
      <c r="I155" s="1" t="str">
        <f t="shared" si="10"/>
        <v/>
      </c>
      <c r="J155" s="1" t="str">
        <f>IF(AND(TONGHOP!O155="ThiTN",TONGHOP!Q155&gt;150,OR(TONGHOP!P155="LT",AND(TONGHOP!P155="TH",AND(TONGHOP!T155&lt;&gt;TONGHOP!X155,TONGHOP!T155&lt;&gt;TONGHOP!Y155)))),TONGHOP!T155,"")</f>
        <v/>
      </c>
      <c r="K155" s="1" t="str">
        <f>IF(AND(TONGHOP!O155="ThiTN",TONGHOP!Q155&gt;150,OR(TONGHOP!P155="LT",AND(TONGHOP!P155="TH",AND(TONGHOP!U155&lt;&gt;TONGHOP!X155,TONGHOP!U155&lt;&gt;TONGHOP!Y155)))),TONGHOP!U155,"")</f>
        <v/>
      </c>
      <c r="L155" s="1" t="str">
        <f t="shared" si="11"/>
        <v/>
      </c>
    </row>
    <row r="156" spans="1:12">
      <c r="A156" s="1" t="str">
        <f>IF(AND(TONGHOP!O156="ThiTN",TONGHOP!Q156&lt;=90,OR(TONGHOP!P156="LT",AND(TONGHOP!P156="TH",AND(TONGHOP!T156&lt;&gt;TONGHOP!X156,TONGHOP!T156&lt;&gt;TONGHOP!Y156)))),TONGHOP!T156,"")</f>
        <v/>
      </c>
      <c r="B156" s="1" t="str">
        <f>IF(AND(TONGHOP!O156="ThiTN",TONGHOP!Q156&lt;=90,OR(TONGHOP!P156="LT",AND(TONGHOP!P156="TH",AND(TONGHOP!U156&lt;&gt;TONGHOP!X156,TONGHOP!U156&lt;&gt;TONGHOP!Y156)))),TONGHOP!U156,"")</f>
        <v/>
      </c>
      <c r="C156" s="1" t="str">
        <f t="shared" si="8"/>
        <v/>
      </c>
      <c r="D156" s="1" t="str">
        <f>IF(AND(TONGHOP!O156="ThiTN",AND(TONGHOP!Q156&gt;90,TONGHOP!Q156&lt;=120),OR(TONGHOP!P156="LT",AND(TONGHOP!P156="TH",AND(TONGHOP!T156&lt;&gt;TONGHOP!X156,TONGHOP!T156&lt;&gt;TONGHOP!Y156)))),TONGHOP!T156,"")</f>
        <v/>
      </c>
      <c r="E156" s="1" t="str">
        <f>IF(AND(TONGHOP!O156="ThiTN",AND(TONGHOP!Q156&gt;90,TONGHOP!Q156&lt;=120),OR(TONGHOP!P156="LT",AND(TONGHOP!P156="TH",AND(TONGHOP!U156&lt;&gt;TONGHOP!X156,TONGHOP!U156&lt;&gt;TONGHOP!Y156)))),TONGHOP!U156,"")</f>
        <v/>
      </c>
      <c r="F156" s="1" t="str">
        <f t="shared" si="9"/>
        <v/>
      </c>
      <c r="G156" s="1" t="str">
        <f>IF(AND(TONGHOP!O156="ThiTN",AND(TONGHOP!Q156&gt;120,TONGHOP!Q156&lt;=150),OR(TONGHOP!P156="LT",AND(TONGHOP!P156="TH",AND(TONGHOP!T156&lt;&gt;TONGHOP!X156,TONGHOP!T156&lt;&gt;TONGHOP!Y156)))),TONGHOP!T156,"")</f>
        <v/>
      </c>
      <c r="H156" s="1" t="str">
        <f>IF(AND(TONGHOP!O156="ThiTN",AND(TONGHOP!Q156&gt;120,TONGHOP!Q156&lt;=150),OR(TONGHOP!P156="LT",AND(TONGHOP!P156="TH",AND(TONGHOP!U156&lt;&gt;TONGHOP!X156,TONGHOP!U156&lt;&gt;TONGHOP!Y156)))),TONGHOP!U156,"")</f>
        <v/>
      </c>
      <c r="I156" s="1" t="str">
        <f t="shared" si="10"/>
        <v/>
      </c>
      <c r="J156" s="1" t="str">
        <f>IF(AND(TONGHOP!O156="ThiTN",TONGHOP!Q156&gt;150,OR(TONGHOP!P156="LT",AND(TONGHOP!P156="TH",AND(TONGHOP!T156&lt;&gt;TONGHOP!X156,TONGHOP!T156&lt;&gt;TONGHOP!Y156)))),TONGHOP!T156,"")</f>
        <v/>
      </c>
      <c r="K156" s="1" t="str">
        <f>IF(AND(TONGHOP!O156="ThiTN",TONGHOP!Q156&gt;150,OR(TONGHOP!P156="LT",AND(TONGHOP!P156="TH",AND(TONGHOP!U156&lt;&gt;TONGHOP!X156,TONGHOP!U156&lt;&gt;TONGHOP!Y156)))),TONGHOP!U156,"")</f>
        <v/>
      </c>
      <c r="L156" s="1" t="str">
        <f t="shared" si="11"/>
        <v/>
      </c>
    </row>
    <row r="157" spans="1:12">
      <c r="A157" s="1" t="str">
        <f>IF(AND(TONGHOP!O157="ThiTN",TONGHOP!Q157&lt;=90,OR(TONGHOP!P157="LT",AND(TONGHOP!P157="TH",AND(TONGHOP!T157&lt;&gt;TONGHOP!X157,TONGHOP!T157&lt;&gt;TONGHOP!Y157)))),TONGHOP!T157,"")</f>
        <v/>
      </c>
      <c r="B157" s="1" t="str">
        <f>IF(AND(TONGHOP!O157="ThiTN",TONGHOP!Q157&lt;=90,OR(TONGHOP!P157="LT",AND(TONGHOP!P157="TH",AND(TONGHOP!U157&lt;&gt;TONGHOP!X157,TONGHOP!U157&lt;&gt;TONGHOP!Y157)))),TONGHOP!U157,"")</f>
        <v/>
      </c>
      <c r="C157" s="1" t="str">
        <f t="shared" si="8"/>
        <v/>
      </c>
      <c r="D157" s="1" t="str">
        <f>IF(AND(TONGHOP!O157="ThiTN",AND(TONGHOP!Q157&gt;90,TONGHOP!Q157&lt;=120),OR(TONGHOP!P157="LT",AND(TONGHOP!P157="TH",AND(TONGHOP!T157&lt;&gt;TONGHOP!X157,TONGHOP!T157&lt;&gt;TONGHOP!Y157)))),TONGHOP!T157,"")</f>
        <v/>
      </c>
      <c r="E157" s="1" t="str">
        <f>IF(AND(TONGHOP!O157="ThiTN",AND(TONGHOP!Q157&gt;90,TONGHOP!Q157&lt;=120),OR(TONGHOP!P157="LT",AND(TONGHOP!P157="TH",AND(TONGHOP!U157&lt;&gt;TONGHOP!X157,TONGHOP!U157&lt;&gt;TONGHOP!Y157)))),TONGHOP!U157,"")</f>
        <v/>
      </c>
      <c r="F157" s="1" t="str">
        <f t="shared" si="9"/>
        <v/>
      </c>
      <c r="G157" s="1" t="str">
        <f>IF(AND(TONGHOP!O157="ThiTN",AND(TONGHOP!Q157&gt;120,TONGHOP!Q157&lt;=150),OR(TONGHOP!P157="LT",AND(TONGHOP!P157="TH",AND(TONGHOP!T157&lt;&gt;TONGHOP!X157,TONGHOP!T157&lt;&gt;TONGHOP!Y157)))),TONGHOP!T157,"")</f>
        <v/>
      </c>
      <c r="H157" s="1" t="str">
        <f>IF(AND(TONGHOP!O157="ThiTN",AND(TONGHOP!Q157&gt;120,TONGHOP!Q157&lt;=150),OR(TONGHOP!P157="LT",AND(TONGHOP!P157="TH",AND(TONGHOP!U157&lt;&gt;TONGHOP!X157,TONGHOP!U157&lt;&gt;TONGHOP!Y157)))),TONGHOP!U157,"")</f>
        <v/>
      </c>
      <c r="I157" s="1" t="str">
        <f t="shared" si="10"/>
        <v/>
      </c>
      <c r="J157" s="1" t="str">
        <f>IF(AND(TONGHOP!O157="ThiTN",TONGHOP!Q157&gt;150,OR(TONGHOP!P157="LT",AND(TONGHOP!P157="TH",AND(TONGHOP!T157&lt;&gt;TONGHOP!X157,TONGHOP!T157&lt;&gt;TONGHOP!Y157)))),TONGHOP!T157,"")</f>
        <v/>
      </c>
      <c r="K157" s="1" t="str">
        <f>IF(AND(TONGHOP!O157="ThiTN",TONGHOP!Q157&gt;150,OR(TONGHOP!P157="LT",AND(TONGHOP!P157="TH",AND(TONGHOP!U157&lt;&gt;TONGHOP!X157,TONGHOP!U157&lt;&gt;TONGHOP!Y157)))),TONGHOP!U157,"")</f>
        <v/>
      </c>
      <c r="L157" s="1" t="str">
        <f t="shared" si="11"/>
        <v/>
      </c>
    </row>
    <row r="158" spans="1:12">
      <c r="A158" s="1" t="str">
        <f>IF(AND(TONGHOP!O158="ThiTN",TONGHOP!Q158&lt;=90,OR(TONGHOP!P158="LT",AND(TONGHOP!P158="TH",AND(TONGHOP!T158&lt;&gt;TONGHOP!X158,TONGHOP!T158&lt;&gt;TONGHOP!Y158)))),TONGHOP!T158,"")</f>
        <v/>
      </c>
      <c r="B158" s="1" t="str">
        <f>IF(AND(TONGHOP!O158="ThiTN",TONGHOP!Q158&lt;=90,OR(TONGHOP!P158="LT",AND(TONGHOP!P158="TH",AND(TONGHOP!U158&lt;&gt;TONGHOP!X158,TONGHOP!U158&lt;&gt;TONGHOP!Y158)))),TONGHOP!U158,"")</f>
        <v/>
      </c>
      <c r="C158" s="1" t="str">
        <f t="shared" si="8"/>
        <v/>
      </c>
      <c r="D158" s="1" t="str">
        <f>IF(AND(TONGHOP!O158="ThiTN",AND(TONGHOP!Q158&gt;90,TONGHOP!Q158&lt;=120),OR(TONGHOP!P158="LT",AND(TONGHOP!P158="TH",AND(TONGHOP!T158&lt;&gt;TONGHOP!X158,TONGHOP!T158&lt;&gt;TONGHOP!Y158)))),TONGHOP!T158,"")</f>
        <v/>
      </c>
      <c r="E158" s="1" t="str">
        <f>IF(AND(TONGHOP!O158="ThiTN",AND(TONGHOP!Q158&gt;90,TONGHOP!Q158&lt;=120),OR(TONGHOP!P158="LT",AND(TONGHOP!P158="TH",AND(TONGHOP!U158&lt;&gt;TONGHOP!X158,TONGHOP!U158&lt;&gt;TONGHOP!Y158)))),TONGHOP!U158,"")</f>
        <v/>
      </c>
      <c r="F158" s="1" t="str">
        <f t="shared" si="9"/>
        <v/>
      </c>
      <c r="G158" s="1" t="str">
        <f>IF(AND(TONGHOP!O158="ThiTN",AND(TONGHOP!Q158&gt;120,TONGHOP!Q158&lt;=150),OR(TONGHOP!P158="LT",AND(TONGHOP!P158="TH",AND(TONGHOP!T158&lt;&gt;TONGHOP!X158,TONGHOP!T158&lt;&gt;TONGHOP!Y158)))),TONGHOP!T158,"")</f>
        <v/>
      </c>
      <c r="H158" s="1" t="str">
        <f>IF(AND(TONGHOP!O158="ThiTN",AND(TONGHOP!Q158&gt;120,TONGHOP!Q158&lt;=150),OR(TONGHOP!P158="LT",AND(TONGHOP!P158="TH",AND(TONGHOP!U158&lt;&gt;TONGHOP!X158,TONGHOP!U158&lt;&gt;TONGHOP!Y158)))),TONGHOP!U158,"")</f>
        <v/>
      </c>
      <c r="I158" s="1" t="str">
        <f t="shared" si="10"/>
        <v/>
      </c>
      <c r="J158" s="1" t="str">
        <f>IF(AND(TONGHOP!O158="ThiTN",TONGHOP!Q158&gt;150,OR(TONGHOP!P158="LT",AND(TONGHOP!P158="TH",AND(TONGHOP!T158&lt;&gt;TONGHOP!X158,TONGHOP!T158&lt;&gt;TONGHOP!Y158)))),TONGHOP!T158,"")</f>
        <v/>
      </c>
      <c r="K158" s="1" t="str">
        <f>IF(AND(TONGHOP!O158="ThiTN",TONGHOP!Q158&gt;150,OR(TONGHOP!P158="LT",AND(TONGHOP!P158="TH",AND(TONGHOP!U158&lt;&gt;TONGHOP!X158,TONGHOP!U158&lt;&gt;TONGHOP!Y158)))),TONGHOP!U158,"")</f>
        <v/>
      </c>
      <c r="L158" s="1" t="str">
        <f t="shared" si="11"/>
        <v/>
      </c>
    </row>
    <row r="159" spans="1:12">
      <c r="A159" s="1" t="str">
        <f>IF(AND(TONGHOP!O159="ThiTN",TONGHOP!Q159&lt;=90,OR(TONGHOP!P159="LT",AND(TONGHOP!P159="TH",AND(TONGHOP!T159&lt;&gt;TONGHOP!X159,TONGHOP!T159&lt;&gt;TONGHOP!Y159)))),TONGHOP!T159,"")</f>
        <v/>
      </c>
      <c r="B159" s="1" t="str">
        <f>IF(AND(TONGHOP!O159="ThiTN",TONGHOP!Q159&lt;=90,OR(TONGHOP!P159="LT",AND(TONGHOP!P159="TH",AND(TONGHOP!U159&lt;&gt;TONGHOP!X159,TONGHOP!U159&lt;&gt;TONGHOP!Y159)))),TONGHOP!U159,"")</f>
        <v/>
      </c>
      <c r="C159" s="1" t="str">
        <f t="shared" si="8"/>
        <v/>
      </c>
      <c r="D159" s="1" t="str">
        <f>IF(AND(TONGHOP!O159="ThiTN",AND(TONGHOP!Q159&gt;90,TONGHOP!Q159&lt;=120),OR(TONGHOP!P159="LT",AND(TONGHOP!P159="TH",AND(TONGHOP!T159&lt;&gt;TONGHOP!X159,TONGHOP!T159&lt;&gt;TONGHOP!Y159)))),TONGHOP!T159,"")</f>
        <v/>
      </c>
      <c r="E159" s="1" t="str">
        <f>IF(AND(TONGHOP!O159="ThiTN",AND(TONGHOP!Q159&gt;90,TONGHOP!Q159&lt;=120),OR(TONGHOP!P159="LT",AND(TONGHOP!P159="TH",AND(TONGHOP!U159&lt;&gt;TONGHOP!X159,TONGHOP!U159&lt;&gt;TONGHOP!Y159)))),TONGHOP!U159,"")</f>
        <v/>
      </c>
      <c r="F159" s="1" t="str">
        <f t="shared" si="9"/>
        <v/>
      </c>
      <c r="G159" s="1" t="str">
        <f>IF(AND(TONGHOP!O159="ThiTN",AND(TONGHOP!Q159&gt;120,TONGHOP!Q159&lt;=150),OR(TONGHOP!P159="LT",AND(TONGHOP!P159="TH",AND(TONGHOP!T159&lt;&gt;TONGHOP!X159,TONGHOP!T159&lt;&gt;TONGHOP!Y159)))),TONGHOP!T159,"")</f>
        <v/>
      </c>
      <c r="H159" s="1" t="str">
        <f>IF(AND(TONGHOP!O159="ThiTN",AND(TONGHOP!Q159&gt;120,TONGHOP!Q159&lt;=150),OR(TONGHOP!P159="LT",AND(TONGHOP!P159="TH",AND(TONGHOP!U159&lt;&gt;TONGHOP!X159,TONGHOP!U159&lt;&gt;TONGHOP!Y159)))),TONGHOP!U159,"")</f>
        <v/>
      </c>
      <c r="I159" s="1" t="str">
        <f t="shared" si="10"/>
        <v/>
      </c>
      <c r="J159" s="1" t="str">
        <f>IF(AND(TONGHOP!O159="ThiTN",TONGHOP!Q159&gt;150,OR(TONGHOP!P159="LT",AND(TONGHOP!P159="TH",AND(TONGHOP!T159&lt;&gt;TONGHOP!X159,TONGHOP!T159&lt;&gt;TONGHOP!Y159)))),TONGHOP!T159,"")</f>
        <v/>
      </c>
      <c r="K159" s="1" t="str">
        <f>IF(AND(TONGHOP!O159="ThiTN",TONGHOP!Q159&gt;150,OR(TONGHOP!P159="LT",AND(TONGHOP!P159="TH",AND(TONGHOP!U159&lt;&gt;TONGHOP!X159,TONGHOP!U159&lt;&gt;TONGHOP!Y159)))),TONGHOP!U159,"")</f>
        <v/>
      </c>
      <c r="L159" s="1" t="str">
        <f t="shared" si="11"/>
        <v/>
      </c>
    </row>
    <row r="160" spans="1:12">
      <c r="A160" s="1" t="str">
        <f>IF(AND(TONGHOP!O160="ThiTN",TONGHOP!Q160&lt;=90,OR(TONGHOP!P160="LT",AND(TONGHOP!P160="TH",AND(TONGHOP!T160&lt;&gt;TONGHOP!X160,TONGHOP!T160&lt;&gt;TONGHOP!Y160)))),TONGHOP!T160,"")</f>
        <v/>
      </c>
      <c r="B160" s="1" t="str">
        <f>IF(AND(TONGHOP!O160="ThiTN",TONGHOP!Q160&lt;=90,OR(TONGHOP!P160="LT",AND(TONGHOP!P160="TH",AND(TONGHOP!U160&lt;&gt;TONGHOP!X160,TONGHOP!U160&lt;&gt;TONGHOP!Y160)))),TONGHOP!U160,"")</f>
        <v/>
      </c>
      <c r="C160" s="1" t="str">
        <f t="shared" si="8"/>
        <v/>
      </c>
      <c r="D160" s="1" t="str">
        <f>IF(AND(TONGHOP!O160="ThiTN",AND(TONGHOP!Q160&gt;90,TONGHOP!Q160&lt;=120),OR(TONGHOP!P160="LT",AND(TONGHOP!P160="TH",AND(TONGHOP!T160&lt;&gt;TONGHOP!X160,TONGHOP!T160&lt;&gt;TONGHOP!Y160)))),TONGHOP!T160,"")</f>
        <v/>
      </c>
      <c r="E160" s="1" t="str">
        <f>IF(AND(TONGHOP!O160="ThiTN",AND(TONGHOP!Q160&gt;90,TONGHOP!Q160&lt;=120),OR(TONGHOP!P160="LT",AND(TONGHOP!P160="TH",AND(TONGHOP!U160&lt;&gt;TONGHOP!X160,TONGHOP!U160&lt;&gt;TONGHOP!Y160)))),TONGHOP!U160,"")</f>
        <v/>
      </c>
      <c r="F160" s="1" t="str">
        <f t="shared" si="9"/>
        <v/>
      </c>
      <c r="G160" s="1" t="str">
        <f>IF(AND(TONGHOP!O160="ThiTN",AND(TONGHOP!Q160&gt;120,TONGHOP!Q160&lt;=150),OR(TONGHOP!P160="LT",AND(TONGHOP!P160="TH",AND(TONGHOP!T160&lt;&gt;TONGHOP!X160,TONGHOP!T160&lt;&gt;TONGHOP!Y160)))),TONGHOP!T160,"")</f>
        <v/>
      </c>
      <c r="H160" s="1" t="str">
        <f>IF(AND(TONGHOP!O160="ThiTN",AND(TONGHOP!Q160&gt;120,TONGHOP!Q160&lt;=150),OR(TONGHOP!P160="LT",AND(TONGHOP!P160="TH",AND(TONGHOP!U160&lt;&gt;TONGHOP!X160,TONGHOP!U160&lt;&gt;TONGHOP!Y160)))),TONGHOP!U160,"")</f>
        <v/>
      </c>
      <c r="I160" s="1" t="str">
        <f t="shared" si="10"/>
        <v/>
      </c>
      <c r="J160" s="1" t="str">
        <f>IF(AND(TONGHOP!O160="ThiTN",TONGHOP!Q160&gt;150,OR(TONGHOP!P160="LT",AND(TONGHOP!P160="TH",AND(TONGHOP!T160&lt;&gt;TONGHOP!X160,TONGHOP!T160&lt;&gt;TONGHOP!Y160)))),TONGHOP!T160,"")</f>
        <v/>
      </c>
      <c r="K160" s="1" t="str">
        <f>IF(AND(TONGHOP!O160="ThiTN",TONGHOP!Q160&gt;150,OR(TONGHOP!P160="LT",AND(TONGHOP!P160="TH",AND(TONGHOP!U160&lt;&gt;TONGHOP!X160,TONGHOP!U160&lt;&gt;TONGHOP!Y160)))),TONGHOP!U160,"")</f>
        <v/>
      </c>
      <c r="L160" s="1" t="str">
        <f t="shared" si="11"/>
        <v/>
      </c>
    </row>
    <row r="161" spans="1:12">
      <c r="A161" s="1" t="str">
        <f>IF(AND(TONGHOP!O161="ThiTN",TONGHOP!Q161&lt;=90,OR(TONGHOP!P161="LT",AND(TONGHOP!P161="TH",AND(TONGHOP!T161&lt;&gt;TONGHOP!X161,TONGHOP!T161&lt;&gt;TONGHOP!Y161)))),TONGHOP!T161,"")</f>
        <v/>
      </c>
      <c r="B161" s="1" t="str">
        <f>IF(AND(TONGHOP!O161="ThiTN",TONGHOP!Q161&lt;=90,OR(TONGHOP!P161="LT",AND(TONGHOP!P161="TH",AND(TONGHOP!U161&lt;&gt;TONGHOP!X161,TONGHOP!U161&lt;&gt;TONGHOP!Y161)))),TONGHOP!U161,"")</f>
        <v/>
      </c>
      <c r="C161" s="1" t="str">
        <f t="shared" si="8"/>
        <v/>
      </c>
      <c r="D161" s="1" t="str">
        <f>IF(AND(TONGHOP!O161="ThiTN",AND(TONGHOP!Q161&gt;90,TONGHOP!Q161&lt;=120),OR(TONGHOP!P161="LT",AND(TONGHOP!P161="TH",AND(TONGHOP!T161&lt;&gt;TONGHOP!X161,TONGHOP!T161&lt;&gt;TONGHOP!Y161)))),TONGHOP!T161,"")</f>
        <v/>
      </c>
      <c r="E161" s="1" t="str">
        <f>IF(AND(TONGHOP!O161="ThiTN",AND(TONGHOP!Q161&gt;90,TONGHOP!Q161&lt;=120),OR(TONGHOP!P161="LT",AND(TONGHOP!P161="TH",AND(TONGHOP!U161&lt;&gt;TONGHOP!X161,TONGHOP!U161&lt;&gt;TONGHOP!Y161)))),TONGHOP!U161,"")</f>
        <v/>
      </c>
      <c r="F161" s="1" t="str">
        <f t="shared" si="9"/>
        <v/>
      </c>
      <c r="G161" s="1" t="str">
        <f>IF(AND(TONGHOP!O161="ThiTN",AND(TONGHOP!Q161&gt;120,TONGHOP!Q161&lt;=150),OR(TONGHOP!P161="LT",AND(TONGHOP!P161="TH",AND(TONGHOP!T161&lt;&gt;TONGHOP!X161,TONGHOP!T161&lt;&gt;TONGHOP!Y161)))),TONGHOP!T161,"")</f>
        <v/>
      </c>
      <c r="H161" s="1" t="str">
        <f>IF(AND(TONGHOP!O161="ThiTN",AND(TONGHOP!Q161&gt;120,TONGHOP!Q161&lt;=150),OR(TONGHOP!P161="LT",AND(TONGHOP!P161="TH",AND(TONGHOP!U161&lt;&gt;TONGHOP!X161,TONGHOP!U161&lt;&gt;TONGHOP!Y161)))),TONGHOP!U161,"")</f>
        <v/>
      </c>
      <c r="I161" s="1" t="str">
        <f t="shared" si="10"/>
        <v/>
      </c>
      <c r="J161" s="1" t="str">
        <f>IF(AND(TONGHOP!O161="ThiTN",TONGHOP!Q161&gt;150,OR(TONGHOP!P161="LT",AND(TONGHOP!P161="TH",AND(TONGHOP!T161&lt;&gt;TONGHOP!X161,TONGHOP!T161&lt;&gt;TONGHOP!Y161)))),TONGHOP!T161,"")</f>
        <v/>
      </c>
      <c r="K161" s="1" t="str">
        <f>IF(AND(TONGHOP!O161="ThiTN",TONGHOP!Q161&gt;150,OR(TONGHOP!P161="LT",AND(TONGHOP!P161="TH",AND(TONGHOP!U161&lt;&gt;TONGHOP!X161,TONGHOP!U161&lt;&gt;TONGHOP!Y161)))),TONGHOP!U161,"")</f>
        <v/>
      </c>
      <c r="L161" s="1" t="str">
        <f t="shared" si="11"/>
        <v/>
      </c>
    </row>
    <row r="162" spans="1:12">
      <c r="A162" s="1" t="str">
        <f>IF(AND(TONGHOP!O162="ThiTN",TONGHOP!Q162&lt;=90,OR(TONGHOP!P162="LT",AND(TONGHOP!P162="TH",AND(TONGHOP!T162&lt;&gt;TONGHOP!X162,TONGHOP!T162&lt;&gt;TONGHOP!Y162)))),TONGHOP!T162,"")</f>
        <v/>
      </c>
      <c r="B162" s="1" t="str">
        <f>IF(AND(TONGHOP!O162="ThiTN",TONGHOP!Q162&lt;=90,OR(TONGHOP!P162="LT",AND(TONGHOP!P162="TH",AND(TONGHOP!U162&lt;&gt;TONGHOP!X162,TONGHOP!U162&lt;&gt;TONGHOP!Y162)))),TONGHOP!U162,"")</f>
        <v/>
      </c>
      <c r="C162" s="1" t="str">
        <f t="shared" si="8"/>
        <v/>
      </c>
      <c r="D162" s="1" t="str">
        <f>IF(AND(TONGHOP!O162="ThiTN",AND(TONGHOP!Q162&gt;90,TONGHOP!Q162&lt;=120),OR(TONGHOP!P162="LT",AND(TONGHOP!P162="TH",AND(TONGHOP!T162&lt;&gt;TONGHOP!X162,TONGHOP!T162&lt;&gt;TONGHOP!Y162)))),TONGHOP!T162,"")</f>
        <v/>
      </c>
      <c r="E162" s="1" t="str">
        <f>IF(AND(TONGHOP!O162="ThiTN",AND(TONGHOP!Q162&gt;90,TONGHOP!Q162&lt;=120),OR(TONGHOP!P162="LT",AND(TONGHOP!P162="TH",AND(TONGHOP!U162&lt;&gt;TONGHOP!X162,TONGHOP!U162&lt;&gt;TONGHOP!Y162)))),TONGHOP!U162,"")</f>
        <v/>
      </c>
      <c r="F162" s="1" t="str">
        <f t="shared" si="9"/>
        <v/>
      </c>
      <c r="G162" s="1" t="str">
        <f>IF(AND(TONGHOP!O162="ThiTN",AND(TONGHOP!Q162&gt;120,TONGHOP!Q162&lt;=150),OR(TONGHOP!P162="LT",AND(TONGHOP!P162="TH",AND(TONGHOP!T162&lt;&gt;TONGHOP!X162,TONGHOP!T162&lt;&gt;TONGHOP!Y162)))),TONGHOP!T162,"")</f>
        <v/>
      </c>
      <c r="H162" s="1" t="str">
        <f>IF(AND(TONGHOP!O162="ThiTN",AND(TONGHOP!Q162&gt;120,TONGHOP!Q162&lt;=150),OR(TONGHOP!P162="LT",AND(TONGHOP!P162="TH",AND(TONGHOP!U162&lt;&gt;TONGHOP!X162,TONGHOP!U162&lt;&gt;TONGHOP!Y162)))),TONGHOP!U162,"")</f>
        <v/>
      </c>
      <c r="I162" s="1" t="str">
        <f t="shared" si="10"/>
        <v/>
      </c>
      <c r="J162" s="1" t="str">
        <f>IF(AND(TONGHOP!O162="ThiTN",TONGHOP!Q162&gt;150,OR(TONGHOP!P162="LT",AND(TONGHOP!P162="TH",AND(TONGHOP!T162&lt;&gt;TONGHOP!X162,TONGHOP!T162&lt;&gt;TONGHOP!Y162)))),TONGHOP!T162,"")</f>
        <v/>
      </c>
      <c r="K162" s="1" t="str">
        <f>IF(AND(TONGHOP!O162="ThiTN",TONGHOP!Q162&gt;150,OR(TONGHOP!P162="LT",AND(TONGHOP!P162="TH",AND(TONGHOP!U162&lt;&gt;TONGHOP!X162,TONGHOP!U162&lt;&gt;TONGHOP!Y162)))),TONGHOP!U162,"")</f>
        <v/>
      </c>
      <c r="L162" s="1" t="str">
        <f t="shared" si="11"/>
        <v/>
      </c>
    </row>
    <row r="163" spans="1:12">
      <c r="A163" s="1" t="str">
        <f>IF(AND(TONGHOP!O163="ThiTN",TONGHOP!Q163&lt;=90,OR(TONGHOP!P163="LT",AND(TONGHOP!P163="TH",AND(TONGHOP!T163&lt;&gt;TONGHOP!X163,TONGHOP!T163&lt;&gt;TONGHOP!Y163)))),TONGHOP!T163,"")</f>
        <v/>
      </c>
      <c r="B163" s="1" t="str">
        <f>IF(AND(TONGHOP!O163="ThiTN",TONGHOP!Q163&lt;=90,OR(TONGHOP!P163="LT",AND(TONGHOP!P163="TH",AND(TONGHOP!U163&lt;&gt;TONGHOP!X163,TONGHOP!U163&lt;&gt;TONGHOP!Y163)))),TONGHOP!U163,"")</f>
        <v/>
      </c>
      <c r="C163" s="1" t="str">
        <f t="shared" si="8"/>
        <v/>
      </c>
      <c r="D163" s="1" t="str">
        <f>IF(AND(TONGHOP!O163="ThiTN",AND(TONGHOP!Q163&gt;90,TONGHOP!Q163&lt;=120),OR(TONGHOP!P163="LT",AND(TONGHOP!P163="TH",AND(TONGHOP!T163&lt;&gt;TONGHOP!X163,TONGHOP!T163&lt;&gt;TONGHOP!Y163)))),TONGHOP!T163,"")</f>
        <v/>
      </c>
      <c r="E163" s="1" t="str">
        <f>IF(AND(TONGHOP!O163="ThiTN",AND(TONGHOP!Q163&gt;90,TONGHOP!Q163&lt;=120),OR(TONGHOP!P163="LT",AND(TONGHOP!P163="TH",AND(TONGHOP!U163&lt;&gt;TONGHOP!X163,TONGHOP!U163&lt;&gt;TONGHOP!Y163)))),TONGHOP!U163,"")</f>
        <v/>
      </c>
      <c r="F163" s="1" t="str">
        <f t="shared" si="9"/>
        <v/>
      </c>
      <c r="G163" s="1" t="str">
        <f>IF(AND(TONGHOP!O163="ThiTN",AND(TONGHOP!Q163&gt;120,TONGHOP!Q163&lt;=150),OR(TONGHOP!P163="LT",AND(TONGHOP!P163="TH",AND(TONGHOP!T163&lt;&gt;TONGHOP!X163,TONGHOP!T163&lt;&gt;TONGHOP!Y163)))),TONGHOP!T163,"")</f>
        <v/>
      </c>
      <c r="H163" s="1" t="str">
        <f>IF(AND(TONGHOP!O163="ThiTN",AND(TONGHOP!Q163&gt;120,TONGHOP!Q163&lt;=150),OR(TONGHOP!P163="LT",AND(TONGHOP!P163="TH",AND(TONGHOP!U163&lt;&gt;TONGHOP!X163,TONGHOP!U163&lt;&gt;TONGHOP!Y163)))),TONGHOP!U163,"")</f>
        <v/>
      </c>
      <c r="I163" s="1" t="str">
        <f t="shared" si="10"/>
        <v/>
      </c>
      <c r="J163" s="1" t="str">
        <f>IF(AND(TONGHOP!O163="ThiTN",TONGHOP!Q163&gt;150,OR(TONGHOP!P163="LT",AND(TONGHOP!P163="TH",AND(TONGHOP!T163&lt;&gt;TONGHOP!X163,TONGHOP!T163&lt;&gt;TONGHOP!Y163)))),TONGHOP!T163,"")</f>
        <v/>
      </c>
      <c r="K163" s="1" t="str">
        <f>IF(AND(TONGHOP!O163="ThiTN",TONGHOP!Q163&gt;150,OR(TONGHOP!P163="LT",AND(TONGHOP!P163="TH",AND(TONGHOP!U163&lt;&gt;TONGHOP!X163,TONGHOP!U163&lt;&gt;TONGHOP!Y163)))),TONGHOP!U163,"")</f>
        <v/>
      </c>
      <c r="L163" s="1" t="str">
        <f t="shared" si="11"/>
        <v/>
      </c>
    </row>
    <row r="164" spans="1:12">
      <c r="A164" s="1" t="str">
        <f>IF(AND(TONGHOP!O164="ThiTN",TONGHOP!Q164&lt;=90,OR(TONGHOP!P164="LT",AND(TONGHOP!P164="TH",AND(TONGHOP!T164&lt;&gt;TONGHOP!X164,TONGHOP!T164&lt;&gt;TONGHOP!Y164)))),TONGHOP!T164,"")</f>
        <v/>
      </c>
      <c r="B164" s="1" t="str">
        <f>IF(AND(TONGHOP!O164="ThiTN",TONGHOP!Q164&lt;=90,OR(TONGHOP!P164="LT",AND(TONGHOP!P164="TH",AND(TONGHOP!U164&lt;&gt;TONGHOP!X164,TONGHOP!U164&lt;&gt;TONGHOP!Y164)))),TONGHOP!U164,"")</f>
        <v/>
      </c>
      <c r="C164" s="1" t="str">
        <f t="shared" si="8"/>
        <v/>
      </c>
      <c r="D164" s="1" t="str">
        <f>IF(AND(TONGHOP!O164="ThiTN",AND(TONGHOP!Q164&gt;90,TONGHOP!Q164&lt;=120),OR(TONGHOP!P164="LT",AND(TONGHOP!P164="TH",AND(TONGHOP!T164&lt;&gt;TONGHOP!X164,TONGHOP!T164&lt;&gt;TONGHOP!Y164)))),TONGHOP!T164,"")</f>
        <v/>
      </c>
      <c r="E164" s="1" t="str">
        <f>IF(AND(TONGHOP!O164="ThiTN",AND(TONGHOP!Q164&gt;90,TONGHOP!Q164&lt;=120),OR(TONGHOP!P164="LT",AND(TONGHOP!P164="TH",AND(TONGHOP!U164&lt;&gt;TONGHOP!X164,TONGHOP!U164&lt;&gt;TONGHOP!Y164)))),TONGHOP!U164,"")</f>
        <v/>
      </c>
      <c r="F164" s="1" t="str">
        <f t="shared" si="9"/>
        <v/>
      </c>
      <c r="G164" s="1" t="str">
        <f>IF(AND(TONGHOP!O164="ThiTN",AND(TONGHOP!Q164&gt;120,TONGHOP!Q164&lt;=150),OR(TONGHOP!P164="LT",AND(TONGHOP!P164="TH",AND(TONGHOP!T164&lt;&gt;TONGHOP!X164,TONGHOP!T164&lt;&gt;TONGHOP!Y164)))),TONGHOP!T164,"")</f>
        <v/>
      </c>
      <c r="H164" s="1" t="str">
        <f>IF(AND(TONGHOP!O164="ThiTN",AND(TONGHOP!Q164&gt;120,TONGHOP!Q164&lt;=150),OR(TONGHOP!P164="LT",AND(TONGHOP!P164="TH",AND(TONGHOP!U164&lt;&gt;TONGHOP!X164,TONGHOP!U164&lt;&gt;TONGHOP!Y164)))),TONGHOP!U164,"")</f>
        <v/>
      </c>
      <c r="I164" s="1" t="str">
        <f t="shared" si="10"/>
        <v/>
      </c>
      <c r="J164" s="1" t="str">
        <f>IF(AND(TONGHOP!O164="ThiTN",TONGHOP!Q164&gt;150,OR(TONGHOP!P164="LT",AND(TONGHOP!P164="TH",AND(TONGHOP!T164&lt;&gt;TONGHOP!X164,TONGHOP!T164&lt;&gt;TONGHOP!Y164)))),TONGHOP!T164,"")</f>
        <v/>
      </c>
      <c r="K164" s="1" t="str">
        <f>IF(AND(TONGHOP!O164="ThiTN",TONGHOP!Q164&gt;150,OR(TONGHOP!P164="LT",AND(TONGHOP!P164="TH",AND(TONGHOP!U164&lt;&gt;TONGHOP!X164,TONGHOP!U164&lt;&gt;TONGHOP!Y164)))),TONGHOP!U164,"")</f>
        <v/>
      </c>
      <c r="L164" s="1" t="str">
        <f t="shared" si="11"/>
        <v/>
      </c>
    </row>
    <row r="165" spans="1:12">
      <c r="A165" s="1" t="str">
        <f>IF(AND(TONGHOP!O165="ThiTN",TONGHOP!Q165&lt;=90,OR(TONGHOP!P165="LT",AND(TONGHOP!P165="TH",AND(TONGHOP!T165&lt;&gt;TONGHOP!X165,TONGHOP!T165&lt;&gt;TONGHOP!Y165)))),TONGHOP!T165,"")</f>
        <v/>
      </c>
      <c r="B165" s="1" t="str">
        <f>IF(AND(TONGHOP!O165="ThiTN",TONGHOP!Q165&lt;=90,OR(TONGHOP!P165="LT",AND(TONGHOP!P165="TH",AND(TONGHOP!U165&lt;&gt;TONGHOP!X165,TONGHOP!U165&lt;&gt;TONGHOP!Y165)))),TONGHOP!U165,"")</f>
        <v/>
      </c>
      <c r="C165" s="1" t="str">
        <f t="shared" si="8"/>
        <v/>
      </c>
      <c r="D165" s="1" t="str">
        <f>IF(AND(TONGHOP!O165="ThiTN",AND(TONGHOP!Q165&gt;90,TONGHOP!Q165&lt;=120),OR(TONGHOP!P165="LT",AND(TONGHOP!P165="TH",AND(TONGHOP!T165&lt;&gt;TONGHOP!X165,TONGHOP!T165&lt;&gt;TONGHOP!Y165)))),TONGHOP!T165,"")</f>
        <v/>
      </c>
      <c r="E165" s="1" t="str">
        <f>IF(AND(TONGHOP!O165="ThiTN",AND(TONGHOP!Q165&gt;90,TONGHOP!Q165&lt;=120),OR(TONGHOP!P165="LT",AND(TONGHOP!P165="TH",AND(TONGHOP!U165&lt;&gt;TONGHOP!X165,TONGHOP!U165&lt;&gt;TONGHOP!Y165)))),TONGHOP!U165,"")</f>
        <v/>
      </c>
      <c r="F165" s="1" t="str">
        <f t="shared" si="9"/>
        <v/>
      </c>
      <c r="G165" s="1" t="str">
        <f>IF(AND(TONGHOP!O165="ThiTN",AND(TONGHOP!Q165&gt;120,TONGHOP!Q165&lt;=150),OR(TONGHOP!P165="LT",AND(TONGHOP!P165="TH",AND(TONGHOP!T165&lt;&gt;TONGHOP!X165,TONGHOP!T165&lt;&gt;TONGHOP!Y165)))),TONGHOP!T165,"")</f>
        <v/>
      </c>
      <c r="H165" s="1" t="str">
        <f>IF(AND(TONGHOP!O165="ThiTN",AND(TONGHOP!Q165&gt;120,TONGHOP!Q165&lt;=150),OR(TONGHOP!P165="LT",AND(TONGHOP!P165="TH",AND(TONGHOP!U165&lt;&gt;TONGHOP!X165,TONGHOP!U165&lt;&gt;TONGHOP!Y165)))),TONGHOP!U165,"")</f>
        <v/>
      </c>
      <c r="I165" s="1" t="str">
        <f t="shared" si="10"/>
        <v/>
      </c>
      <c r="J165" s="1" t="str">
        <f>IF(AND(TONGHOP!O165="ThiTN",TONGHOP!Q165&gt;150,OR(TONGHOP!P165="LT",AND(TONGHOP!P165="TH",AND(TONGHOP!T165&lt;&gt;TONGHOP!X165,TONGHOP!T165&lt;&gt;TONGHOP!Y165)))),TONGHOP!T165,"")</f>
        <v/>
      </c>
      <c r="K165" s="1" t="str">
        <f>IF(AND(TONGHOP!O165="ThiTN",TONGHOP!Q165&gt;150,OR(TONGHOP!P165="LT",AND(TONGHOP!P165="TH",AND(TONGHOP!U165&lt;&gt;TONGHOP!X165,TONGHOP!U165&lt;&gt;TONGHOP!Y165)))),TONGHOP!U165,"")</f>
        <v/>
      </c>
      <c r="L165" s="1" t="str">
        <f t="shared" si="11"/>
        <v/>
      </c>
    </row>
    <row r="166" spans="1:12">
      <c r="A166" s="1" t="str">
        <f>IF(AND(TONGHOP!O166="ThiTN",TONGHOP!Q166&lt;=90,OR(TONGHOP!P166="LT",AND(TONGHOP!P166="TH",AND(TONGHOP!T166&lt;&gt;TONGHOP!X166,TONGHOP!T166&lt;&gt;TONGHOP!Y166)))),TONGHOP!T166,"")</f>
        <v/>
      </c>
      <c r="B166" s="1" t="str">
        <f>IF(AND(TONGHOP!O166="ThiTN",TONGHOP!Q166&lt;=90,OR(TONGHOP!P166="LT",AND(TONGHOP!P166="TH",AND(TONGHOP!U166&lt;&gt;TONGHOP!X166,TONGHOP!U166&lt;&gt;TONGHOP!Y166)))),TONGHOP!U166,"")</f>
        <v/>
      </c>
      <c r="C166" s="1" t="str">
        <f t="shared" si="8"/>
        <v/>
      </c>
      <c r="D166" s="1" t="str">
        <f>IF(AND(TONGHOP!O166="ThiTN",AND(TONGHOP!Q166&gt;90,TONGHOP!Q166&lt;=120),OR(TONGHOP!P166="LT",AND(TONGHOP!P166="TH",AND(TONGHOP!T166&lt;&gt;TONGHOP!X166,TONGHOP!T166&lt;&gt;TONGHOP!Y166)))),TONGHOP!T166,"")</f>
        <v/>
      </c>
      <c r="E166" s="1" t="str">
        <f>IF(AND(TONGHOP!O166="ThiTN",AND(TONGHOP!Q166&gt;90,TONGHOP!Q166&lt;=120),OR(TONGHOP!P166="LT",AND(TONGHOP!P166="TH",AND(TONGHOP!U166&lt;&gt;TONGHOP!X166,TONGHOP!U166&lt;&gt;TONGHOP!Y166)))),TONGHOP!U166,"")</f>
        <v/>
      </c>
      <c r="F166" s="1" t="str">
        <f t="shared" si="9"/>
        <v/>
      </c>
      <c r="G166" s="1" t="str">
        <f>IF(AND(TONGHOP!O166="ThiTN",AND(TONGHOP!Q166&gt;120,TONGHOP!Q166&lt;=150),OR(TONGHOP!P166="LT",AND(TONGHOP!P166="TH",AND(TONGHOP!T166&lt;&gt;TONGHOP!X166,TONGHOP!T166&lt;&gt;TONGHOP!Y166)))),TONGHOP!T166,"")</f>
        <v/>
      </c>
      <c r="H166" s="1" t="str">
        <f>IF(AND(TONGHOP!O166="ThiTN",AND(TONGHOP!Q166&gt;120,TONGHOP!Q166&lt;=150),OR(TONGHOP!P166="LT",AND(TONGHOP!P166="TH",AND(TONGHOP!U166&lt;&gt;TONGHOP!X166,TONGHOP!U166&lt;&gt;TONGHOP!Y166)))),TONGHOP!U166,"")</f>
        <v/>
      </c>
      <c r="I166" s="1" t="str">
        <f t="shared" si="10"/>
        <v/>
      </c>
      <c r="J166" s="1" t="str">
        <f>IF(AND(TONGHOP!O166="ThiTN",TONGHOP!Q166&gt;150,OR(TONGHOP!P166="LT",AND(TONGHOP!P166="TH",AND(TONGHOP!T166&lt;&gt;TONGHOP!X166,TONGHOP!T166&lt;&gt;TONGHOP!Y166)))),TONGHOP!T166,"")</f>
        <v/>
      </c>
      <c r="K166" s="1" t="str">
        <f>IF(AND(TONGHOP!O166="ThiTN",TONGHOP!Q166&gt;150,OR(TONGHOP!P166="LT",AND(TONGHOP!P166="TH",AND(TONGHOP!U166&lt;&gt;TONGHOP!X166,TONGHOP!U166&lt;&gt;TONGHOP!Y166)))),TONGHOP!U166,"")</f>
        <v/>
      </c>
      <c r="L166" s="1" t="str">
        <f t="shared" si="11"/>
        <v/>
      </c>
    </row>
    <row r="167" spans="1:12">
      <c r="A167" s="1" t="str">
        <f>IF(AND(TONGHOP!O167="ThiTN",TONGHOP!Q167&lt;=90,OR(TONGHOP!P167="LT",AND(TONGHOP!P167="TH",AND(TONGHOP!T167&lt;&gt;TONGHOP!X167,TONGHOP!T167&lt;&gt;TONGHOP!Y167)))),TONGHOP!T167,"")</f>
        <v/>
      </c>
      <c r="B167" s="1" t="str">
        <f>IF(AND(TONGHOP!O167="ThiTN",TONGHOP!Q167&lt;=90,OR(TONGHOP!P167="LT",AND(TONGHOP!P167="TH",AND(TONGHOP!U167&lt;&gt;TONGHOP!X167,TONGHOP!U167&lt;&gt;TONGHOP!Y167)))),TONGHOP!U167,"")</f>
        <v/>
      </c>
      <c r="C167" s="1" t="str">
        <f t="shared" si="8"/>
        <v/>
      </c>
      <c r="D167" s="1" t="str">
        <f>IF(AND(TONGHOP!O167="ThiTN",AND(TONGHOP!Q167&gt;90,TONGHOP!Q167&lt;=120),OR(TONGHOP!P167="LT",AND(TONGHOP!P167="TH",AND(TONGHOP!T167&lt;&gt;TONGHOP!X167,TONGHOP!T167&lt;&gt;TONGHOP!Y167)))),TONGHOP!T167,"")</f>
        <v/>
      </c>
      <c r="E167" s="1" t="str">
        <f>IF(AND(TONGHOP!O167="ThiTN",AND(TONGHOP!Q167&gt;90,TONGHOP!Q167&lt;=120),OR(TONGHOP!P167="LT",AND(TONGHOP!P167="TH",AND(TONGHOP!U167&lt;&gt;TONGHOP!X167,TONGHOP!U167&lt;&gt;TONGHOP!Y167)))),TONGHOP!U167,"")</f>
        <v/>
      </c>
      <c r="F167" s="1" t="str">
        <f t="shared" si="9"/>
        <v/>
      </c>
      <c r="G167" s="1" t="str">
        <f>IF(AND(TONGHOP!O167="ThiTN",AND(TONGHOP!Q167&gt;120,TONGHOP!Q167&lt;=150),OR(TONGHOP!P167="LT",AND(TONGHOP!P167="TH",AND(TONGHOP!T167&lt;&gt;TONGHOP!X167,TONGHOP!T167&lt;&gt;TONGHOP!Y167)))),TONGHOP!T167,"")</f>
        <v/>
      </c>
      <c r="H167" s="1" t="str">
        <f>IF(AND(TONGHOP!O167="ThiTN",AND(TONGHOP!Q167&gt;120,TONGHOP!Q167&lt;=150),OR(TONGHOP!P167="LT",AND(TONGHOP!P167="TH",AND(TONGHOP!U167&lt;&gt;TONGHOP!X167,TONGHOP!U167&lt;&gt;TONGHOP!Y167)))),TONGHOP!U167,"")</f>
        <v/>
      </c>
      <c r="I167" s="1" t="str">
        <f t="shared" si="10"/>
        <v/>
      </c>
      <c r="J167" s="1" t="str">
        <f>IF(AND(TONGHOP!O167="ThiTN",TONGHOP!Q167&gt;150,OR(TONGHOP!P167="LT",AND(TONGHOP!P167="TH",AND(TONGHOP!T167&lt;&gt;TONGHOP!X167,TONGHOP!T167&lt;&gt;TONGHOP!Y167)))),TONGHOP!T167,"")</f>
        <v/>
      </c>
      <c r="K167" s="1" t="str">
        <f>IF(AND(TONGHOP!O167="ThiTN",TONGHOP!Q167&gt;150,OR(TONGHOP!P167="LT",AND(TONGHOP!P167="TH",AND(TONGHOP!U167&lt;&gt;TONGHOP!X167,TONGHOP!U167&lt;&gt;TONGHOP!Y167)))),TONGHOP!U167,"")</f>
        <v/>
      </c>
      <c r="L167" s="1" t="str">
        <f t="shared" si="11"/>
        <v/>
      </c>
    </row>
    <row r="168" spans="1:12">
      <c r="A168" s="1" t="str">
        <f>IF(AND(TONGHOP!O168="ThiTN",TONGHOP!Q168&lt;=90,OR(TONGHOP!P168="LT",AND(TONGHOP!P168="TH",AND(TONGHOP!T168&lt;&gt;TONGHOP!X168,TONGHOP!T168&lt;&gt;TONGHOP!Y168)))),TONGHOP!T168,"")</f>
        <v/>
      </c>
      <c r="B168" s="1" t="str">
        <f>IF(AND(TONGHOP!O168="ThiTN",TONGHOP!Q168&lt;=90,OR(TONGHOP!P168="LT",AND(TONGHOP!P168="TH",AND(TONGHOP!U168&lt;&gt;TONGHOP!X168,TONGHOP!U168&lt;&gt;TONGHOP!Y168)))),TONGHOP!U168,"")</f>
        <v/>
      </c>
      <c r="C168" s="1" t="str">
        <f t="shared" si="8"/>
        <v/>
      </c>
      <c r="D168" s="1" t="str">
        <f>IF(AND(TONGHOP!O168="ThiTN",AND(TONGHOP!Q168&gt;90,TONGHOP!Q168&lt;=120),OR(TONGHOP!P168="LT",AND(TONGHOP!P168="TH",AND(TONGHOP!T168&lt;&gt;TONGHOP!X168,TONGHOP!T168&lt;&gt;TONGHOP!Y168)))),TONGHOP!T168,"")</f>
        <v/>
      </c>
      <c r="E168" s="1" t="str">
        <f>IF(AND(TONGHOP!O168="ThiTN",AND(TONGHOP!Q168&gt;90,TONGHOP!Q168&lt;=120),OR(TONGHOP!P168="LT",AND(TONGHOP!P168="TH",AND(TONGHOP!U168&lt;&gt;TONGHOP!X168,TONGHOP!U168&lt;&gt;TONGHOP!Y168)))),TONGHOP!U168,"")</f>
        <v/>
      </c>
      <c r="F168" s="1" t="str">
        <f t="shared" si="9"/>
        <v/>
      </c>
      <c r="G168" s="1" t="str">
        <f>IF(AND(TONGHOP!O168="ThiTN",AND(TONGHOP!Q168&gt;120,TONGHOP!Q168&lt;=150),OR(TONGHOP!P168="LT",AND(TONGHOP!P168="TH",AND(TONGHOP!T168&lt;&gt;TONGHOP!X168,TONGHOP!T168&lt;&gt;TONGHOP!Y168)))),TONGHOP!T168,"")</f>
        <v/>
      </c>
      <c r="H168" s="1" t="str">
        <f>IF(AND(TONGHOP!O168="ThiTN",AND(TONGHOP!Q168&gt;120,TONGHOP!Q168&lt;=150),OR(TONGHOP!P168="LT",AND(TONGHOP!P168="TH",AND(TONGHOP!U168&lt;&gt;TONGHOP!X168,TONGHOP!U168&lt;&gt;TONGHOP!Y168)))),TONGHOP!U168,"")</f>
        <v/>
      </c>
      <c r="I168" s="1" t="str">
        <f t="shared" si="10"/>
        <v/>
      </c>
      <c r="J168" s="1" t="str">
        <f>IF(AND(TONGHOP!O168="ThiTN",TONGHOP!Q168&gt;150,OR(TONGHOP!P168="LT",AND(TONGHOP!P168="TH",AND(TONGHOP!T168&lt;&gt;TONGHOP!X168,TONGHOP!T168&lt;&gt;TONGHOP!Y168)))),TONGHOP!T168,"")</f>
        <v/>
      </c>
      <c r="K168" s="1" t="str">
        <f>IF(AND(TONGHOP!O168="ThiTN",TONGHOP!Q168&gt;150,OR(TONGHOP!P168="LT",AND(TONGHOP!P168="TH",AND(TONGHOP!U168&lt;&gt;TONGHOP!X168,TONGHOP!U168&lt;&gt;TONGHOP!Y168)))),TONGHOP!U168,"")</f>
        <v/>
      </c>
      <c r="L168" s="1" t="str">
        <f t="shared" si="11"/>
        <v/>
      </c>
    </row>
    <row r="169" spans="1:12">
      <c r="A169" s="1" t="str">
        <f>IF(AND(TONGHOP!O169="ThiTN",TONGHOP!Q169&lt;=90,OR(TONGHOP!P169="LT",AND(TONGHOP!P169="TH",AND(TONGHOP!T169&lt;&gt;TONGHOP!X169,TONGHOP!T169&lt;&gt;TONGHOP!Y169)))),TONGHOP!T169,"")</f>
        <v/>
      </c>
      <c r="B169" s="1" t="str">
        <f>IF(AND(TONGHOP!O169="ThiTN",TONGHOP!Q169&lt;=90,OR(TONGHOP!P169="LT",AND(TONGHOP!P169="TH",AND(TONGHOP!U169&lt;&gt;TONGHOP!X169,TONGHOP!U169&lt;&gt;TONGHOP!Y169)))),TONGHOP!U169,"")</f>
        <v/>
      </c>
      <c r="C169" s="1" t="str">
        <f t="shared" si="8"/>
        <v/>
      </c>
      <c r="D169" s="1" t="str">
        <f>IF(AND(TONGHOP!O169="ThiTN",AND(TONGHOP!Q169&gt;90,TONGHOP!Q169&lt;=120),OR(TONGHOP!P169="LT",AND(TONGHOP!P169="TH",AND(TONGHOP!T169&lt;&gt;TONGHOP!X169,TONGHOP!T169&lt;&gt;TONGHOP!Y169)))),TONGHOP!T169,"")</f>
        <v/>
      </c>
      <c r="E169" s="1" t="str">
        <f>IF(AND(TONGHOP!O169="ThiTN",AND(TONGHOP!Q169&gt;90,TONGHOP!Q169&lt;=120),OR(TONGHOP!P169="LT",AND(TONGHOP!P169="TH",AND(TONGHOP!U169&lt;&gt;TONGHOP!X169,TONGHOP!U169&lt;&gt;TONGHOP!Y169)))),TONGHOP!U169,"")</f>
        <v/>
      </c>
      <c r="F169" s="1" t="str">
        <f t="shared" si="9"/>
        <v/>
      </c>
      <c r="G169" s="1" t="str">
        <f>IF(AND(TONGHOP!O169="ThiTN",AND(TONGHOP!Q169&gt;120,TONGHOP!Q169&lt;=150),OR(TONGHOP!P169="LT",AND(TONGHOP!P169="TH",AND(TONGHOP!T169&lt;&gt;TONGHOP!X169,TONGHOP!T169&lt;&gt;TONGHOP!Y169)))),TONGHOP!T169,"")</f>
        <v/>
      </c>
      <c r="H169" s="1" t="str">
        <f>IF(AND(TONGHOP!O169="ThiTN",AND(TONGHOP!Q169&gt;120,TONGHOP!Q169&lt;=150),OR(TONGHOP!P169="LT",AND(TONGHOP!P169="TH",AND(TONGHOP!U169&lt;&gt;TONGHOP!X169,TONGHOP!U169&lt;&gt;TONGHOP!Y169)))),TONGHOP!U169,"")</f>
        <v/>
      </c>
      <c r="I169" s="1" t="str">
        <f t="shared" si="10"/>
        <v/>
      </c>
      <c r="J169" s="1" t="str">
        <f>IF(AND(TONGHOP!O169="ThiTN",TONGHOP!Q169&gt;150,OR(TONGHOP!P169="LT",AND(TONGHOP!P169="TH",AND(TONGHOP!T169&lt;&gt;TONGHOP!X169,TONGHOP!T169&lt;&gt;TONGHOP!Y169)))),TONGHOP!T169,"")</f>
        <v/>
      </c>
      <c r="K169" s="1" t="str">
        <f>IF(AND(TONGHOP!O169="ThiTN",TONGHOP!Q169&gt;150,OR(TONGHOP!P169="LT",AND(TONGHOP!P169="TH",AND(TONGHOP!U169&lt;&gt;TONGHOP!X169,TONGHOP!U169&lt;&gt;TONGHOP!Y169)))),TONGHOP!U169,"")</f>
        <v/>
      </c>
      <c r="L169" s="1" t="str">
        <f t="shared" si="11"/>
        <v/>
      </c>
    </row>
    <row r="170" spans="1:12">
      <c r="A170" s="1" t="str">
        <f>IF(AND(TONGHOP!O170="ThiTN",TONGHOP!Q170&lt;=90,OR(TONGHOP!P170="LT",AND(TONGHOP!P170="TH",AND(TONGHOP!T170&lt;&gt;TONGHOP!X170,TONGHOP!T170&lt;&gt;TONGHOP!Y170)))),TONGHOP!T170,"")</f>
        <v/>
      </c>
      <c r="B170" s="1" t="str">
        <f>IF(AND(TONGHOP!O170="ThiTN",TONGHOP!Q170&lt;=90,OR(TONGHOP!P170="LT",AND(TONGHOP!P170="TH",AND(TONGHOP!U170&lt;&gt;TONGHOP!X170,TONGHOP!U170&lt;&gt;TONGHOP!Y170)))),TONGHOP!U170,"")</f>
        <v/>
      </c>
      <c r="C170" s="1" t="str">
        <f t="shared" si="8"/>
        <v/>
      </c>
      <c r="D170" s="1" t="str">
        <f>IF(AND(TONGHOP!O170="ThiTN",AND(TONGHOP!Q170&gt;90,TONGHOP!Q170&lt;=120),OR(TONGHOP!P170="LT",AND(TONGHOP!P170="TH",AND(TONGHOP!T170&lt;&gt;TONGHOP!X170,TONGHOP!T170&lt;&gt;TONGHOP!Y170)))),TONGHOP!T170,"")</f>
        <v/>
      </c>
      <c r="E170" s="1" t="str">
        <f>IF(AND(TONGHOP!O170="ThiTN",AND(TONGHOP!Q170&gt;90,TONGHOP!Q170&lt;=120),OR(TONGHOP!P170="LT",AND(TONGHOP!P170="TH",AND(TONGHOP!U170&lt;&gt;TONGHOP!X170,TONGHOP!U170&lt;&gt;TONGHOP!Y170)))),TONGHOP!U170,"")</f>
        <v/>
      </c>
      <c r="F170" s="1" t="str">
        <f t="shared" si="9"/>
        <v/>
      </c>
      <c r="G170" s="1" t="str">
        <f>IF(AND(TONGHOP!O170="ThiTN",AND(TONGHOP!Q170&gt;120,TONGHOP!Q170&lt;=150),OR(TONGHOP!P170="LT",AND(TONGHOP!P170="TH",AND(TONGHOP!T170&lt;&gt;TONGHOP!X170,TONGHOP!T170&lt;&gt;TONGHOP!Y170)))),TONGHOP!T170,"")</f>
        <v/>
      </c>
      <c r="H170" s="1" t="str">
        <f>IF(AND(TONGHOP!O170="ThiTN",AND(TONGHOP!Q170&gt;120,TONGHOP!Q170&lt;=150),OR(TONGHOP!P170="LT",AND(TONGHOP!P170="TH",AND(TONGHOP!U170&lt;&gt;TONGHOP!X170,TONGHOP!U170&lt;&gt;TONGHOP!Y170)))),TONGHOP!U170,"")</f>
        <v/>
      </c>
      <c r="I170" s="1" t="str">
        <f t="shared" si="10"/>
        <v/>
      </c>
      <c r="J170" s="1" t="str">
        <f>IF(AND(TONGHOP!O170="ThiTN",TONGHOP!Q170&gt;150,OR(TONGHOP!P170="LT",AND(TONGHOP!P170="TH",AND(TONGHOP!T170&lt;&gt;TONGHOP!X170,TONGHOP!T170&lt;&gt;TONGHOP!Y170)))),TONGHOP!T170,"")</f>
        <v/>
      </c>
      <c r="K170" s="1" t="str">
        <f>IF(AND(TONGHOP!O170="ThiTN",TONGHOP!Q170&gt;150,OR(TONGHOP!P170="LT",AND(TONGHOP!P170="TH",AND(TONGHOP!U170&lt;&gt;TONGHOP!X170,TONGHOP!U170&lt;&gt;TONGHOP!Y170)))),TONGHOP!U170,"")</f>
        <v/>
      </c>
      <c r="L170" s="1" t="str">
        <f t="shared" si="11"/>
        <v/>
      </c>
    </row>
    <row r="171" spans="1:12">
      <c r="A171" s="1" t="str">
        <f>IF(AND(TONGHOP!O171="ThiTN",TONGHOP!Q171&lt;=90,OR(TONGHOP!P171="LT",AND(TONGHOP!P171="TH",AND(TONGHOP!T171&lt;&gt;TONGHOP!X171,TONGHOP!T171&lt;&gt;TONGHOP!Y171)))),TONGHOP!T171,"")</f>
        <v/>
      </c>
      <c r="B171" s="1" t="str">
        <f>IF(AND(TONGHOP!O171="ThiTN",TONGHOP!Q171&lt;=90,OR(TONGHOP!P171="LT",AND(TONGHOP!P171="TH",AND(TONGHOP!U171&lt;&gt;TONGHOP!X171,TONGHOP!U171&lt;&gt;TONGHOP!Y171)))),TONGHOP!U171,"")</f>
        <v/>
      </c>
      <c r="C171" s="1" t="str">
        <f t="shared" si="8"/>
        <v/>
      </c>
      <c r="D171" s="1" t="str">
        <f>IF(AND(TONGHOP!O171="ThiTN",AND(TONGHOP!Q171&gt;90,TONGHOP!Q171&lt;=120),OR(TONGHOP!P171="LT",AND(TONGHOP!P171="TH",AND(TONGHOP!T171&lt;&gt;TONGHOP!X171,TONGHOP!T171&lt;&gt;TONGHOP!Y171)))),TONGHOP!T171,"")</f>
        <v/>
      </c>
      <c r="E171" s="1" t="str">
        <f>IF(AND(TONGHOP!O171="ThiTN",AND(TONGHOP!Q171&gt;90,TONGHOP!Q171&lt;=120),OR(TONGHOP!P171="LT",AND(TONGHOP!P171="TH",AND(TONGHOP!U171&lt;&gt;TONGHOP!X171,TONGHOP!U171&lt;&gt;TONGHOP!Y171)))),TONGHOP!U171,"")</f>
        <v/>
      </c>
      <c r="F171" s="1" t="str">
        <f t="shared" si="9"/>
        <v/>
      </c>
      <c r="G171" s="1" t="str">
        <f>IF(AND(TONGHOP!O171="ThiTN",AND(TONGHOP!Q171&gt;120,TONGHOP!Q171&lt;=150),OR(TONGHOP!P171="LT",AND(TONGHOP!P171="TH",AND(TONGHOP!T171&lt;&gt;TONGHOP!X171,TONGHOP!T171&lt;&gt;TONGHOP!Y171)))),TONGHOP!T171,"")</f>
        <v/>
      </c>
      <c r="H171" s="1" t="str">
        <f>IF(AND(TONGHOP!O171="ThiTN",AND(TONGHOP!Q171&gt;120,TONGHOP!Q171&lt;=150),OR(TONGHOP!P171="LT",AND(TONGHOP!P171="TH",AND(TONGHOP!U171&lt;&gt;TONGHOP!X171,TONGHOP!U171&lt;&gt;TONGHOP!Y171)))),TONGHOP!U171,"")</f>
        <v/>
      </c>
      <c r="I171" s="1" t="str">
        <f t="shared" si="10"/>
        <v/>
      </c>
      <c r="J171" s="1" t="str">
        <f>IF(AND(TONGHOP!O171="ThiTN",TONGHOP!Q171&gt;150,OR(TONGHOP!P171="LT",AND(TONGHOP!P171="TH",AND(TONGHOP!T171&lt;&gt;TONGHOP!X171,TONGHOP!T171&lt;&gt;TONGHOP!Y171)))),TONGHOP!T171,"")</f>
        <v/>
      </c>
      <c r="K171" s="1" t="str">
        <f>IF(AND(TONGHOP!O171="ThiTN",TONGHOP!Q171&gt;150,OR(TONGHOP!P171="LT",AND(TONGHOP!P171="TH",AND(TONGHOP!U171&lt;&gt;TONGHOP!X171,TONGHOP!U171&lt;&gt;TONGHOP!Y171)))),TONGHOP!U171,"")</f>
        <v/>
      </c>
      <c r="L171" s="1" t="str">
        <f t="shared" si="11"/>
        <v/>
      </c>
    </row>
    <row r="172" spans="1:12">
      <c r="A172" s="1" t="str">
        <f>IF(AND(TONGHOP!O172="ThiTN",TONGHOP!Q172&lt;=90,OR(TONGHOP!P172="LT",AND(TONGHOP!P172="TH",AND(TONGHOP!T172&lt;&gt;TONGHOP!X172,TONGHOP!T172&lt;&gt;TONGHOP!Y172)))),TONGHOP!T172,"")</f>
        <v/>
      </c>
      <c r="B172" s="1" t="str">
        <f>IF(AND(TONGHOP!O172="ThiTN",TONGHOP!Q172&lt;=90,OR(TONGHOP!P172="LT",AND(TONGHOP!P172="TH",AND(TONGHOP!U172&lt;&gt;TONGHOP!X172,TONGHOP!U172&lt;&gt;TONGHOP!Y172)))),TONGHOP!U172,"")</f>
        <v/>
      </c>
      <c r="C172" s="1" t="str">
        <f t="shared" si="8"/>
        <v/>
      </c>
      <c r="D172" s="1" t="str">
        <f>IF(AND(TONGHOP!O172="ThiTN",AND(TONGHOP!Q172&gt;90,TONGHOP!Q172&lt;=120),OR(TONGHOP!P172="LT",AND(TONGHOP!P172="TH",AND(TONGHOP!T172&lt;&gt;TONGHOP!X172,TONGHOP!T172&lt;&gt;TONGHOP!Y172)))),TONGHOP!T172,"")</f>
        <v/>
      </c>
      <c r="E172" s="1" t="str">
        <f>IF(AND(TONGHOP!O172="ThiTN",AND(TONGHOP!Q172&gt;90,TONGHOP!Q172&lt;=120),OR(TONGHOP!P172="LT",AND(TONGHOP!P172="TH",AND(TONGHOP!U172&lt;&gt;TONGHOP!X172,TONGHOP!U172&lt;&gt;TONGHOP!Y172)))),TONGHOP!U172,"")</f>
        <v/>
      </c>
      <c r="F172" s="1" t="str">
        <f t="shared" si="9"/>
        <v/>
      </c>
      <c r="G172" s="1" t="str">
        <f>IF(AND(TONGHOP!O172="ThiTN",AND(TONGHOP!Q172&gt;120,TONGHOP!Q172&lt;=150),OR(TONGHOP!P172="LT",AND(TONGHOP!P172="TH",AND(TONGHOP!T172&lt;&gt;TONGHOP!X172,TONGHOP!T172&lt;&gt;TONGHOP!Y172)))),TONGHOP!T172,"")</f>
        <v/>
      </c>
      <c r="H172" s="1" t="str">
        <f>IF(AND(TONGHOP!O172="ThiTN",AND(TONGHOP!Q172&gt;120,TONGHOP!Q172&lt;=150),OR(TONGHOP!P172="LT",AND(TONGHOP!P172="TH",AND(TONGHOP!U172&lt;&gt;TONGHOP!X172,TONGHOP!U172&lt;&gt;TONGHOP!Y172)))),TONGHOP!U172,"")</f>
        <v/>
      </c>
      <c r="I172" s="1" t="str">
        <f t="shared" si="10"/>
        <v/>
      </c>
      <c r="J172" s="1" t="str">
        <f>IF(AND(TONGHOP!O172="ThiTN",TONGHOP!Q172&gt;150,OR(TONGHOP!P172="LT",AND(TONGHOP!P172="TH",AND(TONGHOP!T172&lt;&gt;TONGHOP!X172,TONGHOP!T172&lt;&gt;TONGHOP!Y172)))),TONGHOP!T172,"")</f>
        <v/>
      </c>
      <c r="K172" s="1" t="str">
        <f>IF(AND(TONGHOP!O172="ThiTN",TONGHOP!Q172&gt;150,OR(TONGHOP!P172="LT",AND(TONGHOP!P172="TH",AND(TONGHOP!U172&lt;&gt;TONGHOP!X172,TONGHOP!U172&lt;&gt;TONGHOP!Y172)))),TONGHOP!U172,"")</f>
        <v/>
      </c>
      <c r="L172" s="1" t="str">
        <f t="shared" si="11"/>
        <v/>
      </c>
    </row>
    <row r="173" spans="1:12">
      <c r="A173" s="1" t="str">
        <f>IF(AND(TONGHOP!O173="ThiTN",TONGHOP!Q173&lt;=90,OR(TONGHOP!P173="LT",AND(TONGHOP!P173="TH",AND(TONGHOP!T173&lt;&gt;TONGHOP!X173,TONGHOP!T173&lt;&gt;TONGHOP!Y173)))),TONGHOP!T173,"")</f>
        <v/>
      </c>
      <c r="B173" s="1" t="str">
        <f>IF(AND(TONGHOP!O173="ThiTN",TONGHOP!Q173&lt;=90,OR(TONGHOP!P173="LT",AND(TONGHOP!P173="TH",AND(TONGHOP!U173&lt;&gt;TONGHOP!X173,TONGHOP!U173&lt;&gt;TONGHOP!Y173)))),TONGHOP!U173,"")</f>
        <v/>
      </c>
      <c r="C173" s="1" t="str">
        <f t="shared" si="8"/>
        <v/>
      </c>
      <c r="D173" s="1" t="str">
        <f>IF(AND(TONGHOP!O173="ThiTN",AND(TONGHOP!Q173&gt;90,TONGHOP!Q173&lt;=120),OR(TONGHOP!P173="LT",AND(TONGHOP!P173="TH",AND(TONGHOP!T173&lt;&gt;TONGHOP!X173,TONGHOP!T173&lt;&gt;TONGHOP!Y173)))),TONGHOP!T173,"")</f>
        <v/>
      </c>
      <c r="E173" s="1" t="str">
        <f>IF(AND(TONGHOP!O173="ThiTN",AND(TONGHOP!Q173&gt;90,TONGHOP!Q173&lt;=120),OR(TONGHOP!P173="LT",AND(TONGHOP!P173="TH",AND(TONGHOP!U173&lt;&gt;TONGHOP!X173,TONGHOP!U173&lt;&gt;TONGHOP!Y173)))),TONGHOP!U173,"")</f>
        <v/>
      </c>
      <c r="F173" s="1" t="str">
        <f t="shared" si="9"/>
        <v/>
      </c>
      <c r="G173" s="1" t="str">
        <f>IF(AND(TONGHOP!O173="ThiTN",AND(TONGHOP!Q173&gt;120,TONGHOP!Q173&lt;=150),OR(TONGHOP!P173="LT",AND(TONGHOP!P173="TH",AND(TONGHOP!T173&lt;&gt;TONGHOP!X173,TONGHOP!T173&lt;&gt;TONGHOP!Y173)))),TONGHOP!T173,"")</f>
        <v/>
      </c>
      <c r="H173" s="1" t="str">
        <f>IF(AND(TONGHOP!O173="ThiTN",AND(TONGHOP!Q173&gt;120,TONGHOP!Q173&lt;=150),OR(TONGHOP!P173="LT",AND(TONGHOP!P173="TH",AND(TONGHOP!U173&lt;&gt;TONGHOP!X173,TONGHOP!U173&lt;&gt;TONGHOP!Y173)))),TONGHOP!U173,"")</f>
        <v/>
      </c>
      <c r="I173" s="1" t="str">
        <f t="shared" si="10"/>
        <v/>
      </c>
      <c r="J173" s="1" t="str">
        <f>IF(AND(TONGHOP!O173="ThiTN",TONGHOP!Q173&gt;150,OR(TONGHOP!P173="LT",AND(TONGHOP!P173="TH",AND(TONGHOP!T173&lt;&gt;TONGHOP!X173,TONGHOP!T173&lt;&gt;TONGHOP!Y173)))),TONGHOP!T173,"")</f>
        <v/>
      </c>
      <c r="K173" s="1" t="str">
        <f>IF(AND(TONGHOP!O173="ThiTN",TONGHOP!Q173&gt;150,OR(TONGHOP!P173="LT",AND(TONGHOP!P173="TH",AND(TONGHOP!U173&lt;&gt;TONGHOP!X173,TONGHOP!U173&lt;&gt;TONGHOP!Y173)))),TONGHOP!U173,"")</f>
        <v/>
      </c>
      <c r="L173" s="1" t="str">
        <f t="shared" si="11"/>
        <v/>
      </c>
    </row>
    <row r="174" spans="1:12">
      <c r="A174" s="1" t="str">
        <f>IF(AND(TONGHOP!O174="ThiTN",TONGHOP!Q174&lt;=90,OR(TONGHOP!P174="LT",AND(TONGHOP!P174="TH",AND(TONGHOP!T174&lt;&gt;TONGHOP!X174,TONGHOP!T174&lt;&gt;TONGHOP!Y174)))),TONGHOP!T174,"")</f>
        <v/>
      </c>
      <c r="B174" s="1" t="str">
        <f>IF(AND(TONGHOP!O174="ThiTN",TONGHOP!Q174&lt;=90,OR(TONGHOP!P174="LT",AND(TONGHOP!P174="TH",AND(TONGHOP!U174&lt;&gt;TONGHOP!X174,TONGHOP!U174&lt;&gt;TONGHOP!Y174)))),TONGHOP!U174,"")</f>
        <v/>
      </c>
      <c r="C174" s="1" t="str">
        <f t="shared" si="8"/>
        <v/>
      </c>
      <c r="D174" s="1" t="str">
        <f>IF(AND(TONGHOP!O174="ThiTN",AND(TONGHOP!Q174&gt;90,TONGHOP!Q174&lt;=120),OR(TONGHOP!P174="LT",AND(TONGHOP!P174="TH",AND(TONGHOP!T174&lt;&gt;TONGHOP!X174,TONGHOP!T174&lt;&gt;TONGHOP!Y174)))),TONGHOP!T174,"")</f>
        <v/>
      </c>
      <c r="E174" s="1" t="str">
        <f>IF(AND(TONGHOP!O174="ThiTN",AND(TONGHOP!Q174&gt;90,TONGHOP!Q174&lt;=120),OR(TONGHOP!P174="LT",AND(TONGHOP!P174="TH",AND(TONGHOP!U174&lt;&gt;TONGHOP!X174,TONGHOP!U174&lt;&gt;TONGHOP!Y174)))),TONGHOP!U174,"")</f>
        <v/>
      </c>
      <c r="F174" s="1" t="str">
        <f t="shared" si="9"/>
        <v/>
      </c>
      <c r="G174" s="1" t="str">
        <f>IF(AND(TONGHOP!O174="ThiTN",AND(TONGHOP!Q174&gt;120,TONGHOP!Q174&lt;=150),OR(TONGHOP!P174="LT",AND(TONGHOP!P174="TH",AND(TONGHOP!T174&lt;&gt;TONGHOP!X174,TONGHOP!T174&lt;&gt;TONGHOP!Y174)))),TONGHOP!T174,"")</f>
        <v/>
      </c>
      <c r="H174" s="1" t="str">
        <f>IF(AND(TONGHOP!O174="ThiTN",AND(TONGHOP!Q174&gt;120,TONGHOP!Q174&lt;=150),OR(TONGHOP!P174="LT",AND(TONGHOP!P174="TH",AND(TONGHOP!U174&lt;&gt;TONGHOP!X174,TONGHOP!U174&lt;&gt;TONGHOP!Y174)))),TONGHOP!U174,"")</f>
        <v/>
      </c>
      <c r="I174" s="1" t="str">
        <f t="shared" si="10"/>
        <v/>
      </c>
      <c r="J174" s="1" t="str">
        <f>IF(AND(TONGHOP!O174="ThiTN",TONGHOP!Q174&gt;150,OR(TONGHOP!P174="LT",AND(TONGHOP!P174="TH",AND(TONGHOP!T174&lt;&gt;TONGHOP!X174,TONGHOP!T174&lt;&gt;TONGHOP!Y174)))),TONGHOP!T174,"")</f>
        <v/>
      </c>
      <c r="K174" s="1" t="str">
        <f>IF(AND(TONGHOP!O174="ThiTN",TONGHOP!Q174&gt;150,OR(TONGHOP!P174="LT",AND(TONGHOP!P174="TH",AND(TONGHOP!U174&lt;&gt;TONGHOP!X174,TONGHOP!U174&lt;&gt;TONGHOP!Y174)))),TONGHOP!U174,"")</f>
        <v/>
      </c>
      <c r="L174" s="1" t="str">
        <f t="shared" si="11"/>
        <v/>
      </c>
    </row>
    <row r="175" spans="1:12">
      <c r="A175" s="1" t="str">
        <f>IF(AND(TONGHOP!O175="ThiTN",TONGHOP!Q175&lt;=90,OR(TONGHOP!P175="LT",AND(TONGHOP!P175="TH",AND(TONGHOP!T175&lt;&gt;TONGHOP!X175,TONGHOP!T175&lt;&gt;TONGHOP!Y175)))),TONGHOP!T175,"")</f>
        <v/>
      </c>
      <c r="B175" s="1" t="str">
        <f>IF(AND(TONGHOP!O175="ThiTN",TONGHOP!Q175&lt;=90,OR(TONGHOP!P175="LT",AND(TONGHOP!P175="TH",AND(TONGHOP!U175&lt;&gt;TONGHOP!X175,TONGHOP!U175&lt;&gt;TONGHOP!Y175)))),TONGHOP!U175,"")</f>
        <v/>
      </c>
      <c r="C175" s="1" t="str">
        <f t="shared" si="8"/>
        <v/>
      </c>
      <c r="D175" s="1" t="str">
        <f>IF(AND(TONGHOP!O175="ThiTN",AND(TONGHOP!Q175&gt;90,TONGHOP!Q175&lt;=120),OR(TONGHOP!P175="LT",AND(TONGHOP!P175="TH",AND(TONGHOP!T175&lt;&gt;TONGHOP!X175,TONGHOP!T175&lt;&gt;TONGHOP!Y175)))),TONGHOP!T175,"")</f>
        <v/>
      </c>
      <c r="E175" s="1" t="str">
        <f>IF(AND(TONGHOP!O175="ThiTN",AND(TONGHOP!Q175&gt;90,TONGHOP!Q175&lt;=120),OR(TONGHOP!P175="LT",AND(TONGHOP!P175="TH",AND(TONGHOP!U175&lt;&gt;TONGHOP!X175,TONGHOP!U175&lt;&gt;TONGHOP!Y175)))),TONGHOP!U175,"")</f>
        <v/>
      </c>
      <c r="F175" s="1" t="str">
        <f t="shared" si="9"/>
        <v/>
      </c>
      <c r="G175" s="1" t="str">
        <f>IF(AND(TONGHOP!O175="ThiTN",AND(TONGHOP!Q175&gt;120,TONGHOP!Q175&lt;=150),OR(TONGHOP!P175="LT",AND(TONGHOP!P175="TH",AND(TONGHOP!T175&lt;&gt;TONGHOP!X175,TONGHOP!T175&lt;&gt;TONGHOP!Y175)))),TONGHOP!T175,"")</f>
        <v/>
      </c>
      <c r="H175" s="1" t="str">
        <f>IF(AND(TONGHOP!O175="ThiTN",AND(TONGHOP!Q175&gt;120,TONGHOP!Q175&lt;=150),OR(TONGHOP!P175="LT",AND(TONGHOP!P175="TH",AND(TONGHOP!U175&lt;&gt;TONGHOP!X175,TONGHOP!U175&lt;&gt;TONGHOP!Y175)))),TONGHOP!U175,"")</f>
        <v/>
      </c>
      <c r="I175" s="1" t="str">
        <f t="shared" si="10"/>
        <v/>
      </c>
      <c r="J175" s="1" t="str">
        <f>IF(AND(TONGHOP!O175="ThiTN",TONGHOP!Q175&gt;150,OR(TONGHOP!P175="LT",AND(TONGHOP!P175="TH",AND(TONGHOP!T175&lt;&gt;TONGHOP!X175,TONGHOP!T175&lt;&gt;TONGHOP!Y175)))),TONGHOP!T175,"")</f>
        <v/>
      </c>
      <c r="K175" s="1" t="str">
        <f>IF(AND(TONGHOP!O175="ThiTN",TONGHOP!Q175&gt;150,OR(TONGHOP!P175="LT",AND(TONGHOP!P175="TH",AND(TONGHOP!U175&lt;&gt;TONGHOP!X175,TONGHOP!U175&lt;&gt;TONGHOP!Y175)))),TONGHOP!U175,"")</f>
        <v/>
      </c>
      <c r="L175" s="1" t="str">
        <f t="shared" si="11"/>
        <v/>
      </c>
    </row>
    <row r="176" spans="1:12">
      <c r="A176" s="1" t="str">
        <f>IF(AND(TONGHOP!O176="ThiTN",TONGHOP!Q176&lt;=90,OR(TONGHOP!P176="LT",AND(TONGHOP!P176="TH",AND(TONGHOP!T176&lt;&gt;TONGHOP!X176,TONGHOP!T176&lt;&gt;TONGHOP!Y176)))),TONGHOP!T176,"")</f>
        <v/>
      </c>
      <c r="B176" s="1" t="str">
        <f>IF(AND(TONGHOP!O176="ThiTN",TONGHOP!Q176&lt;=90,OR(TONGHOP!P176="LT",AND(TONGHOP!P176="TH",AND(TONGHOP!U176&lt;&gt;TONGHOP!X176,TONGHOP!U176&lt;&gt;TONGHOP!Y176)))),TONGHOP!U176,"")</f>
        <v/>
      </c>
      <c r="C176" s="1" t="str">
        <f t="shared" si="8"/>
        <v/>
      </c>
      <c r="D176" s="1" t="str">
        <f>IF(AND(TONGHOP!O176="ThiTN",AND(TONGHOP!Q176&gt;90,TONGHOP!Q176&lt;=120),OR(TONGHOP!P176="LT",AND(TONGHOP!P176="TH",AND(TONGHOP!T176&lt;&gt;TONGHOP!X176,TONGHOP!T176&lt;&gt;TONGHOP!Y176)))),TONGHOP!T176,"")</f>
        <v/>
      </c>
      <c r="E176" s="1" t="str">
        <f>IF(AND(TONGHOP!O176="ThiTN",AND(TONGHOP!Q176&gt;90,TONGHOP!Q176&lt;=120),OR(TONGHOP!P176="LT",AND(TONGHOP!P176="TH",AND(TONGHOP!U176&lt;&gt;TONGHOP!X176,TONGHOP!U176&lt;&gt;TONGHOP!Y176)))),TONGHOP!U176,"")</f>
        <v/>
      </c>
      <c r="F176" s="1" t="str">
        <f t="shared" si="9"/>
        <v/>
      </c>
      <c r="G176" s="1" t="str">
        <f>IF(AND(TONGHOP!O176="ThiTN",AND(TONGHOP!Q176&gt;120,TONGHOP!Q176&lt;=150),OR(TONGHOP!P176="LT",AND(TONGHOP!P176="TH",AND(TONGHOP!T176&lt;&gt;TONGHOP!X176,TONGHOP!T176&lt;&gt;TONGHOP!Y176)))),TONGHOP!T176,"")</f>
        <v/>
      </c>
      <c r="H176" s="1" t="str">
        <f>IF(AND(TONGHOP!O176="ThiTN",AND(TONGHOP!Q176&gt;120,TONGHOP!Q176&lt;=150),OR(TONGHOP!P176="LT",AND(TONGHOP!P176="TH",AND(TONGHOP!U176&lt;&gt;TONGHOP!X176,TONGHOP!U176&lt;&gt;TONGHOP!Y176)))),TONGHOP!U176,"")</f>
        <v/>
      </c>
      <c r="I176" s="1" t="str">
        <f t="shared" si="10"/>
        <v/>
      </c>
      <c r="J176" s="1" t="str">
        <f>IF(AND(TONGHOP!O176="ThiTN",TONGHOP!Q176&gt;150,OR(TONGHOP!P176="LT",AND(TONGHOP!P176="TH",AND(TONGHOP!T176&lt;&gt;TONGHOP!X176,TONGHOP!T176&lt;&gt;TONGHOP!Y176)))),TONGHOP!T176,"")</f>
        <v/>
      </c>
      <c r="K176" s="1" t="str">
        <f>IF(AND(TONGHOP!O176="ThiTN",TONGHOP!Q176&gt;150,OR(TONGHOP!P176="LT",AND(TONGHOP!P176="TH",AND(TONGHOP!U176&lt;&gt;TONGHOP!X176,TONGHOP!U176&lt;&gt;TONGHOP!Y176)))),TONGHOP!U176,"")</f>
        <v/>
      </c>
      <c r="L176" s="1" t="str">
        <f t="shared" si="11"/>
        <v/>
      </c>
    </row>
    <row r="177" spans="1:12">
      <c r="A177" s="1" t="str">
        <f>IF(AND(TONGHOP!O177="ThiTN",TONGHOP!Q177&lt;=90,OR(TONGHOP!P177="LT",AND(TONGHOP!P177="TH",AND(TONGHOP!T177&lt;&gt;TONGHOP!X177,TONGHOP!T177&lt;&gt;TONGHOP!Y177)))),TONGHOP!T177,"")</f>
        <v/>
      </c>
      <c r="B177" s="1" t="str">
        <f>IF(AND(TONGHOP!O177="ThiTN",TONGHOP!Q177&lt;=90,OR(TONGHOP!P177="LT",AND(TONGHOP!P177="TH",AND(TONGHOP!U177&lt;&gt;TONGHOP!X177,TONGHOP!U177&lt;&gt;TONGHOP!Y177)))),TONGHOP!U177,"")</f>
        <v/>
      </c>
      <c r="C177" s="1" t="str">
        <f t="shared" si="8"/>
        <v/>
      </c>
      <c r="D177" s="1" t="str">
        <f>IF(AND(TONGHOP!O177="ThiTN",AND(TONGHOP!Q177&gt;90,TONGHOP!Q177&lt;=120),OR(TONGHOP!P177="LT",AND(TONGHOP!P177="TH",AND(TONGHOP!T177&lt;&gt;TONGHOP!X177,TONGHOP!T177&lt;&gt;TONGHOP!Y177)))),TONGHOP!T177,"")</f>
        <v/>
      </c>
      <c r="E177" s="1" t="str">
        <f>IF(AND(TONGHOP!O177="ThiTN",AND(TONGHOP!Q177&gt;90,TONGHOP!Q177&lt;=120),OR(TONGHOP!P177="LT",AND(TONGHOP!P177="TH",AND(TONGHOP!U177&lt;&gt;TONGHOP!X177,TONGHOP!U177&lt;&gt;TONGHOP!Y177)))),TONGHOP!U177,"")</f>
        <v/>
      </c>
      <c r="F177" s="1" t="str">
        <f t="shared" si="9"/>
        <v/>
      </c>
      <c r="G177" s="1" t="str">
        <f>IF(AND(TONGHOP!O177="ThiTN",AND(TONGHOP!Q177&gt;120,TONGHOP!Q177&lt;=150),OR(TONGHOP!P177="LT",AND(TONGHOP!P177="TH",AND(TONGHOP!T177&lt;&gt;TONGHOP!X177,TONGHOP!T177&lt;&gt;TONGHOP!Y177)))),TONGHOP!T177,"")</f>
        <v/>
      </c>
      <c r="H177" s="1" t="str">
        <f>IF(AND(TONGHOP!O177="ThiTN",AND(TONGHOP!Q177&gt;120,TONGHOP!Q177&lt;=150),OR(TONGHOP!P177="LT",AND(TONGHOP!P177="TH",AND(TONGHOP!U177&lt;&gt;TONGHOP!X177,TONGHOP!U177&lt;&gt;TONGHOP!Y177)))),TONGHOP!U177,"")</f>
        <v/>
      </c>
      <c r="I177" s="1" t="str">
        <f t="shared" si="10"/>
        <v/>
      </c>
      <c r="J177" s="1" t="str">
        <f>IF(AND(TONGHOP!O177="ThiTN",TONGHOP!Q177&gt;150,OR(TONGHOP!P177="LT",AND(TONGHOP!P177="TH",AND(TONGHOP!T177&lt;&gt;TONGHOP!X177,TONGHOP!T177&lt;&gt;TONGHOP!Y177)))),TONGHOP!T177,"")</f>
        <v/>
      </c>
      <c r="K177" s="1" t="str">
        <f>IF(AND(TONGHOP!O177="ThiTN",TONGHOP!Q177&gt;150,OR(TONGHOP!P177="LT",AND(TONGHOP!P177="TH",AND(TONGHOP!U177&lt;&gt;TONGHOP!X177,TONGHOP!U177&lt;&gt;TONGHOP!Y177)))),TONGHOP!U177,"")</f>
        <v/>
      </c>
      <c r="L177" s="1" t="str">
        <f t="shared" si="11"/>
        <v/>
      </c>
    </row>
    <row r="178" spans="1:12">
      <c r="A178" s="1" t="str">
        <f>IF(AND(TONGHOP!O178="ThiTN",TONGHOP!Q178&lt;=90,OR(TONGHOP!P178="LT",AND(TONGHOP!P178="TH",AND(TONGHOP!T178&lt;&gt;TONGHOP!X178,TONGHOP!T178&lt;&gt;TONGHOP!Y178)))),TONGHOP!T178,"")</f>
        <v/>
      </c>
      <c r="B178" s="1" t="str">
        <f>IF(AND(TONGHOP!O178="ThiTN",TONGHOP!Q178&lt;=90,OR(TONGHOP!P178="LT",AND(TONGHOP!P178="TH",AND(TONGHOP!U178&lt;&gt;TONGHOP!X178,TONGHOP!U178&lt;&gt;TONGHOP!Y178)))),TONGHOP!U178,"")</f>
        <v/>
      </c>
      <c r="C178" s="1" t="str">
        <f t="shared" si="8"/>
        <v/>
      </c>
      <c r="D178" s="1" t="str">
        <f>IF(AND(TONGHOP!O178="ThiTN",AND(TONGHOP!Q178&gt;90,TONGHOP!Q178&lt;=120),OR(TONGHOP!P178="LT",AND(TONGHOP!P178="TH",AND(TONGHOP!T178&lt;&gt;TONGHOP!X178,TONGHOP!T178&lt;&gt;TONGHOP!Y178)))),TONGHOP!T178,"")</f>
        <v/>
      </c>
      <c r="E178" s="1" t="str">
        <f>IF(AND(TONGHOP!O178="ThiTN",AND(TONGHOP!Q178&gt;90,TONGHOP!Q178&lt;=120),OR(TONGHOP!P178="LT",AND(TONGHOP!P178="TH",AND(TONGHOP!U178&lt;&gt;TONGHOP!X178,TONGHOP!U178&lt;&gt;TONGHOP!Y178)))),TONGHOP!U178,"")</f>
        <v/>
      </c>
      <c r="F178" s="1" t="str">
        <f t="shared" si="9"/>
        <v/>
      </c>
      <c r="G178" s="1" t="str">
        <f>IF(AND(TONGHOP!O178="ThiTN",AND(TONGHOP!Q178&gt;120,TONGHOP!Q178&lt;=150),OR(TONGHOP!P178="LT",AND(TONGHOP!P178="TH",AND(TONGHOP!T178&lt;&gt;TONGHOP!X178,TONGHOP!T178&lt;&gt;TONGHOP!Y178)))),TONGHOP!T178,"")</f>
        <v/>
      </c>
      <c r="H178" s="1" t="str">
        <f>IF(AND(TONGHOP!O178="ThiTN",AND(TONGHOP!Q178&gt;120,TONGHOP!Q178&lt;=150),OR(TONGHOP!P178="LT",AND(TONGHOP!P178="TH",AND(TONGHOP!U178&lt;&gt;TONGHOP!X178,TONGHOP!U178&lt;&gt;TONGHOP!Y178)))),TONGHOP!U178,"")</f>
        <v/>
      </c>
      <c r="I178" s="1" t="str">
        <f t="shared" si="10"/>
        <v/>
      </c>
      <c r="J178" s="1" t="str">
        <f>IF(AND(TONGHOP!O178="ThiTN",TONGHOP!Q178&gt;150,OR(TONGHOP!P178="LT",AND(TONGHOP!P178="TH",AND(TONGHOP!T178&lt;&gt;TONGHOP!X178,TONGHOP!T178&lt;&gt;TONGHOP!Y178)))),TONGHOP!T178,"")</f>
        <v/>
      </c>
      <c r="K178" s="1" t="str">
        <f>IF(AND(TONGHOP!O178="ThiTN",TONGHOP!Q178&gt;150,OR(TONGHOP!P178="LT",AND(TONGHOP!P178="TH",AND(TONGHOP!U178&lt;&gt;TONGHOP!X178,TONGHOP!U178&lt;&gt;TONGHOP!Y178)))),TONGHOP!U178,"")</f>
        <v/>
      </c>
      <c r="L178" s="1" t="str">
        <f t="shared" si="11"/>
        <v/>
      </c>
    </row>
    <row r="179" spans="1:12">
      <c r="A179" s="1" t="str">
        <f>IF(AND(TONGHOP!O179="ThiTN",TONGHOP!Q179&lt;=90,OR(TONGHOP!P179="LT",AND(TONGHOP!P179="TH",AND(TONGHOP!T179&lt;&gt;TONGHOP!X179,TONGHOP!T179&lt;&gt;TONGHOP!Y179)))),TONGHOP!T179,"")</f>
        <v/>
      </c>
      <c r="B179" s="1" t="str">
        <f>IF(AND(TONGHOP!O179="ThiTN",TONGHOP!Q179&lt;=90,OR(TONGHOP!P179="LT",AND(TONGHOP!P179="TH",AND(TONGHOP!U179&lt;&gt;TONGHOP!X179,TONGHOP!U179&lt;&gt;TONGHOP!Y179)))),TONGHOP!U179,"")</f>
        <v/>
      </c>
      <c r="C179" s="1" t="str">
        <f t="shared" si="8"/>
        <v/>
      </c>
      <c r="D179" s="1" t="str">
        <f>IF(AND(TONGHOP!O179="ThiTN",AND(TONGHOP!Q179&gt;90,TONGHOP!Q179&lt;=120),OR(TONGHOP!P179="LT",AND(TONGHOP!P179="TH",AND(TONGHOP!T179&lt;&gt;TONGHOP!X179,TONGHOP!T179&lt;&gt;TONGHOP!Y179)))),TONGHOP!T179,"")</f>
        <v/>
      </c>
      <c r="E179" s="1" t="str">
        <f>IF(AND(TONGHOP!O179="ThiTN",AND(TONGHOP!Q179&gt;90,TONGHOP!Q179&lt;=120),OR(TONGHOP!P179="LT",AND(TONGHOP!P179="TH",AND(TONGHOP!U179&lt;&gt;TONGHOP!X179,TONGHOP!U179&lt;&gt;TONGHOP!Y179)))),TONGHOP!U179,"")</f>
        <v/>
      </c>
      <c r="F179" s="1" t="str">
        <f t="shared" si="9"/>
        <v/>
      </c>
      <c r="G179" s="1" t="str">
        <f>IF(AND(TONGHOP!O179="ThiTN",AND(TONGHOP!Q179&gt;120,TONGHOP!Q179&lt;=150),OR(TONGHOP!P179="LT",AND(TONGHOP!P179="TH",AND(TONGHOP!T179&lt;&gt;TONGHOP!X179,TONGHOP!T179&lt;&gt;TONGHOP!Y179)))),TONGHOP!T179,"")</f>
        <v/>
      </c>
      <c r="H179" s="1" t="str">
        <f>IF(AND(TONGHOP!O179="ThiTN",AND(TONGHOP!Q179&gt;120,TONGHOP!Q179&lt;=150),OR(TONGHOP!P179="LT",AND(TONGHOP!P179="TH",AND(TONGHOP!U179&lt;&gt;TONGHOP!X179,TONGHOP!U179&lt;&gt;TONGHOP!Y179)))),TONGHOP!U179,"")</f>
        <v/>
      </c>
      <c r="I179" s="1" t="str">
        <f t="shared" si="10"/>
        <v/>
      </c>
      <c r="J179" s="1" t="str">
        <f>IF(AND(TONGHOP!O179="ThiTN",TONGHOP!Q179&gt;150,OR(TONGHOP!P179="LT",AND(TONGHOP!P179="TH",AND(TONGHOP!T179&lt;&gt;TONGHOP!X179,TONGHOP!T179&lt;&gt;TONGHOP!Y179)))),TONGHOP!T179,"")</f>
        <v/>
      </c>
      <c r="K179" s="1" t="str">
        <f>IF(AND(TONGHOP!O179="ThiTN",TONGHOP!Q179&gt;150,OR(TONGHOP!P179="LT",AND(TONGHOP!P179="TH",AND(TONGHOP!U179&lt;&gt;TONGHOP!X179,TONGHOP!U179&lt;&gt;TONGHOP!Y179)))),TONGHOP!U179,"")</f>
        <v/>
      </c>
      <c r="L179" s="1" t="str">
        <f t="shared" si="11"/>
        <v/>
      </c>
    </row>
    <row r="180" spans="1:12">
      <c r="A180" s="1" t="str">
        <f>IF(AND(TONGHOP!O180="ThiTN",TONGHOP!Q180&lt;=90,OR(TONGHOP!P180="LT",AND(TONGHOP!P180="TH",AND(TONGHOP!T180&lt;&gt;TONGHOP!X180,TONGHOP!T180&lt;&gt;TONGHOP!Y180)))),TONGHOP!T180,"")</f>
        <v/>
      </c>
      <c r="B180" s="1" t="str">
        <f>IF(AND(TONGHOP!O180="ThiTN",TONGHOP!Q180&lt;=90,OR(TONGHOP!P180="LT",AND(TONGHOP!P180="TH",AND(TONGHOP!U180&lt;&gt;TONGHOP!X180,TONGHOP!U180&lt;&gt;TONGHOP!Y180)))),TONGHOP!U180,"")</f>
        <v/>
      </c>
      <c r="C180" s="1" t="str">
        <f t="shared" si="8"/>
        <v/>
      </c>
      <c r="D180" s="1" t="str">
        <f>IF(AND(TONGHOP!O180="ThiTN",AND(TONGHOP!Q180&gt;90,TONGHOP!Q180&lt;=120),OR(TONGHOP!P180="LT",AND(TONGHOP!P180="TH",AND(TONGHOP!T180&lt;&gt;TONGHOP!X180,TONGHOP!T180&lt;&gt;TONGHOP!Y180)))),TONGHOP!T180,"")</f>
        <v/>
      </c>
      <c r="E180" s="1" t="str">
        <f>IF(AND(TONGHOP!O180="ThiTN",AND(TONGHOP!Q180&gt;90,TONGHOP!Q180&lt;=120),OR(TONGHOP!P180="LT",AND(TONGHOP!P180="TH",AND(TONGHOP!U180&lt;&gt;TONGHOP!X180,TONGHOP!U180&lt;&gt;TONGHOP!Y180)))),TONGHOP!U180,"")</f>
        <v/>
      </c>
      <c r="F180" s="1" t="str">
        <f t="shared" si="9"/>
        <v/>
      </c>
      <c r="G180" s="1" t="str">
        <f>IF(AND(TONGHOP!O180="ThiTN",AND(TONGHOP!Q180&gt;120,TONGHOP!Q180&lt;=150),OR(TONGHOP!P180="LT",AND(TONGHOP!P180="TH",AND(TONGHOP!T180&lt;&gt;TONGHOP!X180,TONGHOP!T180&lt;&gt;TONGHOP!Y180)))),TONGHOP!T180,"")</f>
        <v/>
      </c>
      <c r="H180" s="1" t="str">
        <f>IF(AND(TONGHOP!O180="ThiTN",AND(TONGHOP!Q180&gt;120,TONGHOP!Q180&lt;=150),OR(TONGHOP!P180="LT",AND(TONGHOP!P180="TH",AND(TONGHOP!U180&lt;&gt;TONGHOP!X180,TONGHOP!U180&lt;&gt;TONGHOP!Y180)))),TONGHOP!U180,"")</f>
        <v/>
      </c>
      <c r="I180" s="1" t="str">
        <f t="shared" si="10"/>
        <v/>
      </c>
      <c r="J180" s="1" t="str">
        <f>IF(AND(TONGHOP!O180="ThiTN",TONGHOP!Q180&gt;150,OR(TONGHOP!P180="LT",AND(TONGHOP!P180="TH",AND(TONGHOP!T180&lt;&gt;TONGHOP!X180,TONGHOP!T180&lt;&gt;TONGHOP!Y180)))),TONGHOP!T180,"")</f>
        <v/>
      </c>
      <c r="K180" s="1" t="str">
        <f>IF(AND(TONGHOP!O180="ThiTN",TONGHOP!Q180&gt;150,OR(TONGHOP!P180="LT",AND(TONGHOP!P180="TH",AND(TONGHOP!U180&lt;&gt;TONGHOP!X180,TONGHOP!U180&lt;&gt;TONGHOP!Y180)))),TONGHOP!U180,"")</f>
        <v/>
      </c>
      <c r="L180" s="1" t="str">
        <f t="shared" si="11"/>
        <v/>
      </c>
    </row>
    <row r="181" spans="1:12">
      <c r="A181" s="1" t="str">
        <f>IF(AND(TONGHOP!O181="ThiTN",TONGHOP!Q181&lt;=90,OR(TONGHOP!P181="LT",AND(TONGHOP!P181="TH",AND(TONGHOP!T181&lt;&gt;TONGHOP!X181,TONGHOP!T181&lt;&gt;TONGHOP!Y181)))),TONGHOP!T181,"")</f>
        <v/>
      </c>
      <c r="B181" s="1" t="str">
        <f>IF(AND(TONGHOP!O181="ThiTN",TONGHOP!Q181&lt;=90,OR(TONGHOP!P181="LT",AND(TONGHOP!P181="TH",AND(TONGHOP!U181&lt;&gt;TONGHOP!X181,TONGHOP!U181&lt;&gt;TONGHOP!Y181)))),TONGHOP!U181,"")</f>
        <v/>
      </c>
      <c r="C181" s="1" t="str">
        <f t="shared" si="8"/>
        <v/>
      </c>
      <c r="D181" s="1" t="str">
        <f>IF(AND(TONGHOP!O181="ThiTN",AND(TONGHOP!Q181&gt;90,TONGHOP!Q181&lt;=120),OR(TONGHOP!P181="LT",AND(TONGHOP!P181="TH",AND(TONGHOP!T181&lt;&gt;TONGHOP!X181,TONGHOP!T181&lt;&gt;TONGHOP!Y181)))),TONGHOP!T181,"")</f>
        <v/>
      </c>
      <c r="E181" s="1" t="str">
        <f>IF(AND(TONGHOP!O181="ThiTN",AND(TONGHOP!Q181&gt;90,TONGHOP!Q181&lt;=120),OR(TONGHOP!P181="LT",AND(TONGHOP!P181="TH",AND(TONGHOP!U181&lt;&gt;TONGHOP!X181,TONGHOP!U181&lt;&gt;TONGHOP!Y181)))),TONGHOP!U181,"")</f>
        <v/>
      </c>
      <c r="F181" s="1" t="str">
        <f t="shared" si="9"/>
        <v/>
      </c>
      <c r="G181" s="1" t="str">
        <f>IF(AND(TONGHOP!O181="ThiTN",AND(TONGHOP!Q181&gt;120,TONGHOP!Q181&lt;=150),OR(TONGHOP!P181="LT",AND(TONGHOP!P181="TH",AND(TONGHOP!T181&lt;&gt;TONGHOP!X181,TONGHOP!T181&lt;&gt;TONGHOP!Y181)))),TONGHOP!T181,"")</f>
        <v/>
      </c>
      <c r="H181" s="1" t="str">
        <f>IF(AND(TONGHOP!O181="ThiTN",AND(TONGHOP!Q181&gt;120,TONGHOP!Q181&lt;=150),OR(TONGHOP!P181="LT",AND(TONGHOP!P181="TH",AND(TONGHOP!U181&lt;&gt;TONGHOP!X181,TONGHOP!U181&lt;&gt;TONGHOP!Y181)))),TONGHOP!U181,"")</f>
        <v/>
      </c>
      <c r="I181" s="1" t="str">
        <f t="shared" si="10"/>
        <v/>
      </c>
      <c r="J181" s="1" t="str">
        <f>IF(AND(TONGHOP!O181="ThiTN",TONGHOP!Q181&gt;150,OR(TONGHOP!P181="LT",AND(TONGHOP!P181="TH",AND(TONGHOP!T181&lt;&gt;TONGHOP!X181,TONGHOP!T181&lt;&gt;TONGHOP!Y181)))),TONGHOP!T181,"")</f>
        <v/>
      </c>
      <c r="K181" s="1" t="str">
        <f>IF(AND(TONGHOP!O181="ThiTN",TONGHOP!Q181&gt;150,OR(TONGHOP!P181="LT",AND(TONGHOP!P181="TH",AND(TONGHOP!U181&lt;&gt;TONGHOP!X181,TONGHOP!U181&lt;&gt;TONGHOP!Y181)))),TONGHOP!U181,"")</f>
        <v/>
      </c>
      <c r="L181" s="1" t="str">
        <f t="shared" si="11"/>
        <v/>
      </c>
    </row>
    <row r="182" spans="1:12">
      <c r="A182" s="1" t="str">
        <f>IF(AND(TONGHOP!O182="ThiTN",TONGHOP!Q182&lt;=90,OR(TONGHOP!P182="LT",AND(TONGHOP!P182="TH",AND(TONGHOP!T182&lt;&gt;TONGHOP!X182,TONGHOP!T182&lt;&gt;TONGHOP!Y182)))),TONGHOP!T182,"")</f>
        <v/>
      </c>
      <c r="B182" s="1" t="str">
        <f>IF(AND(TONGHOP!O182="ThiTN",TONGHOP!Q182&lt;=90,OR(TONGHOP!P182="LT",AND(TONGHOP!P182="TH",AND(TONGHOP!U182&lt;&gt;TONGHOP!X182,TONGHOP!U182&lt;&gt;TONGHOP!Y182)))),TONGHOP!U182,"")</f>
        <v/>
      </c>
      <c r="C182" s="1" t="str">
        <f t="shared" si="8"/>
        <v/>
      </c>
      <c r="D182" s="1" t="str">
        <f>IF(AND(TONGHOP!O182="ThiTN",AND(TONGHOP!Q182&gt;90,TONGHOP!Q182&lt;=120),OR(TONGHOP!P182="LT",AND(TONGHOP!P182="TH",AND(TONGHOP!T182&lt;&gt;TONGHOP!X182,TONGHOP!T182&lt;&gt;TONGHOP!Y182)))),TONGHOP!T182,"")</f>
        <v/>
      </c>
      <c r="E182" s="1" t="str">
        <f>IF(AND(TONGHOP!O182="ThiTN",AND(TONGHOP!Q182&gt;90,TONGHOP!Q182&lt;=120),OR(TONGHOP!P182="LT",AND(TONGHOP!P182="TH",AND(TONGHOP!U182&lt;&gt;TONGHOP!X182,TONGHOP!U182&lt;&gt;TONGHOP!Y182)))),TONGHOP!U182,"")</f>
        <v/>
      </c>
      <c r="F182" s="1" t="str">
        <f t="shared" si="9"/>
        <v/>
      </c>
      <c r="G182" s="1" t="str">
        <f>IF(AND(TONGHOP!O182="ThiTN",AND(TONGHOP!Q182&gt;120,TONGHOP!Q182&lt;=150),OR(TONGHOP!P182="LT",AND(TONGHOP!P182="TH",AND(TONGHOP!T182&lt;&gt;TONGHOP!X182,TONGHOP!T182&lt;&gt;TONGHOP!Y182)))),TONGHOP!T182,"")</f>
        <v/>
      </c>
      <c r="H182" s="1" t="str">
        <f>IF(AND(TONGHOP!O182="ThiTN",AND(TONGHOP!Q182&gt;120,TONGHOP!Q182&lt;=150),OR(TONGHOP!P182="LT",AND(TONGHOP!P182="TH",AND(TONGHOP!U182&lt;&gt;TONGHOP!X182,TONGHOP!U182&lt;&gt;TONGHOP!Y182)))),TONGHOP!U182,"")</f>
        <v/>
      </c>
      <c r="I182" s="1" t="str">
        <f t="shared" si="10"/>
        <v/>
      </c>
      <c r="J182" s="1" t="str">
        <f>IF(AND(TONGHOP!O182="ThiTN",TONGHOP!Q182&gt;150,OR(TONGHOP!P182="LT",AND(TONGHOP!P182="TH",AND(TONGHOP!T182&lt;&gt;TONGHOP!X182,TONGHOP!T182&lt;&gt;TONGHOP!Y182)))),TONGHOP!T182,"")</f>
        <v/>
      </c>
      <c r="K182" s="1" t="str">
        <f>IF(AND(TONGHOP!O182="ThiTN",TONGHOP!Q182&gt;150,OR(TONGHOP!P182="LT",AND(TONGHOP!P182="TH",AND(TONGHOP!U182&lt;&gt;TONGHOP!X182,TONGHOP!U182&lt;&gt;TONGHOP!Y182)))),TONGHOP!U182,"")</f>
        <v/>
      </c>
      <c r="L182" s="1" t="str">
        <f t="shared" si="11"/>
        <v/>
      </c>
    </row>
    <row r="183" spans="1:12">
      <c r="A183" s="1" t="str">
        <f>IF(AND(TONGHOP!O183="ThiTN",TONGHOP!Q183&lt;=90,OR(TONGHOP!P183="LT",AND(TONGHOP!P183="TH",AND(TONGHOP!T183&lt;&gt;TONGHOP!X183,TONGHOP!T183&lt;&gt;TONGHOP!Y183)))),TONGHOP!T183,"")</f>
        <v/>
      </c>
      <c r="B183" s="1" t="str">
        <f>IF(AND(TONGHOP!O183="ThiTN",TONGHOP!Q183&lt;=90,OR(TONGHOP!P183="LT",AND(TONGHOP!P183="TH",AND(TONGHOP!U183&lt;&gt;TONGHOP!X183,TONGHOP!U183&lt;&gt;TONGHOP!Y183)))),TONGHOP!U183,"")</f>
        <v/>
      </c>
      <c r="C183" s="1" t="str">
        <f t="shared" si="8"/>
        <v/>
      </c>
      <c r="D183" s="1" t="str">
        <f>IF(AND(TONGHOP!O183="ThiTN",AND(TONGHOP!Q183&gt;90,TONGHOP!Q183&lt;=120),OR(TONGHOP!P183="LT",AND(TONGHOP!P183="TH",AND(TONGHOP!T183&lt;&gt;TONGHOP!X183,TONGHOP!T183&lt;&gt;TONGHOP!Y183)))),TONGHOP!T183,"")</f>
        <v/>
      </c>
      <c r="E183" s="1" t="str">
        <f>IF(AND(TONGHOP!O183="ThiTN",AND(TONGHOP!Q183&gt;90,TONGHOP!Q183&lt;=120),OR(TONGHOP!P183="LT",AND(TONGHOP!P183="TH",AND(TONGHOP!U183&lt;&gt;TONGHOP!X183,TONGHOP!U183&lt;&gt;TONGHOP!Y183)))),TONGHOP!U183,"")</f>
        <v/>
      </c>
      <c r="F183" s="1" t="str">
        <f t="shared" si="9"/>
        <v/>
      </c>
      <c r="G183" s="1" t="str">
        <f>IF(AND(TONGHOP!O183="ThiTN",AND(TONGHOP!Q183&gt;120,TONGHOP!Q183&lt;=150),OR(TONGHOP!P183="LT",AND(TONGHOP!P183="TH",AND(TONGHOP!T183&lt;&gt;TONGHOP!X183,TONGHOP!T183&lt;&gt;TONGHOP!Y183)))),TONGHOP!T183,"")</f>
        <v/>
      </c>
      <c r="H183" s="1" t="str">
        <f>IF(AND(TONGHOP!O183="ThiTN",AND(TONGHOP!Q183&gt;120,TONGHOP!Q183&lt;=150),OR(TONGHOP!P183="LT",AND(TONGHOP!P183="TH",AND(TONGHOP!U183&lt;&gt;TONGHOP!X183,TONGHOP!U183&lt;&gt;TONGHOP!Y183)))),TONGHOP!U183,"")</f>
        <v/>
      </c>
      <c r="I183" s="1" t="str">
        <f t="shared" si="10"/>
        <v/>
      </c>
      <c r="J183" s="1" t="str">
        <f>IF(AND(TONGHOP!O183="ThiTN",TONGHOP!Q183&gt;150,OR(TONGHOP!P183="LT",AND(TONGHOP!P183="TH",AND(TONGHOP!T183&lt;&gt;TONGHOP!X183,TONGHOP!T183&lt;&gt;TONGHOP!Y183)))),TONGHOP!T183,"")</f>
        <v/>
      </c>
      <c r="K183" s="1" t="str">
        <f>IF(AND(TONGHOP!O183="ThiTN",TONGHOP!Q183&gt;150,OR(TONGHOP!P183="LT",AND(TONGHOP!P183="TH",AND(TONGHOP!U183&lt;&gt;TONGHOP!X183,TONGHOP!U183&lt;&gt;TONGHOP!Y183)))),TONGHOP!U183,"")</f>
        <v/>
      </c>
      <c r="L183" s="1" t="str">
        <f t="shared" si="11"/>
        <v/>
      </c>
    </row>
    <row r="184" spans="1:12">
      <c r="A184" s="1" t="str">
        <f>IF(AND(TONGHOP!O184="ThiTN",TONGHOP!Q184&lt;=90,OR(TONGHOP!P184="LT",AND(TONGHOP!P184="TH",AND(TONGHOP!T184&lt;&gt;TONGHOP!X184,TONGHOP!T184&lt;&gt;TONGHOP!Y184)))),TONGHOP!T184,"")</f>
        <v/>
      </c>
      <c r="B184" s="1" t="str">
        <f>IF(AND(TONGHOP!O184="ThiTN",TONGHOP!Q184&lt;=90,OR(TONGHOP!P184="LT",AND(TONGHOP!P184="TH",AND(TONGHOP!U184&lt;&gt;TONGHOP!X184,TONGHOP!U184&lt;&gt;TONGHOP!Y184)))),TONGHOP!U184,"")</f>
        <v/>
      </c>
      <c r="C184" s="1" t="str">
        <f t="shared" si="8"/>
        <v/>
      </c>
      <c r="D184" s="1" t="str">
        <f>IF(AND(TONGHOP!O184="ThiTN",AND(TONGHOP!Q184&gt;90,TONGHOP!Q184&lt;=120),OR(TONGHOP!P184="LT",AND(TONGHOP!P184="TH",AND(TONGHOP!T184&lt;&gt;TONGHOP!X184,TONGHOP!T184&lt;&gt;TONGHOP!Y184)))),TONGHOP!T184,"")</f>
        <v/>
      </c>
      <c r="E184" s="1" t="str">
        <f>IF(AND(TONGHOP!O184="ThiTN",AND(TONGHOP!Q184&gt;90,TONGHOP!Q184&lt;=120),OR(TONGHOP!P184="LT",AND(TONGHOP!P184="TH",AND(TONGHOP!U184&lt;&gt;TONGHOP!X184,TONGHOP!U184&lt;&gt;TONGHOP!Y184)))),TONGHOP!U184,"")</f>
        <v/>
      </c>
      <c r="F184" s="1" t="str">
        <f t="shared" si="9"/>
        <v/>
      </c>
      <c r="G184" s="1" t="str">
        <f>IF(AND(TONGHOP!O184="ThiTN",AND(TONGHOP!Q184&gt;120,TONGHOP!Q184&lt;=150),OR(TONGHOP!P184="LT",AND(TONGHOP!P184="TH",AND(TONGHOP!T184&lt;&gt;TONGHOP!X184,TONGHOP!T184&lt;&gt;TONGHOP!Y184)))),TONGHOP!T184,"")</f>
        <v/>
      </c>
      <c r="H184" s="1" t="str">
        <f>IF(AND(TONGHOP!O184="ThiTN",AND(TONGHOP!Q184&gt;120,TONGHOP!Q184&lt;=150),OR(TONGHOP!P184="LT",AND(TONGHOP!P184="TH",AND(TONGHOP!U184&lt;&gt;TONGHOP!X184,TONGHOP!U184&lt;&gt;TONGHOP!Y184)))),TONGHOP!U184,"")</f>
        <v/>
      </c>
      <c r="I184" s="1" t="str">
        <f t="shared" si="10"/>
        <v/>
      </c>
      <c r="J184" s="1" t="str">
        <f>IF(AND(TONGHOP!O184="ThiTN",TONGHOP!Q184&gt;150,OR(TONGHOP!P184="LT",AND(TONGHOP!P184="TH",AND(TONGHOP!T184&lt;&gt;TONGHOP!X184,TONGHOP!T184&lt;&gt;TONGHOP!Y184)))),TONGHOP!T184,"")</f>
        <v/>
      </c>
      <c r="K184" s="1" t="str">
        <f>IF(AND(TONGHOP!O184="ThiTN",TONGHOP!Q184&gt;150,OR(TONGHOP!P184="LT",AND(TONGHOP!P184="TH",AND(TONGHOP!U184&lt;&gt;TONGHOP!X184,TONGHOP!U184&lt;&gt;TONGHOP!Y184)))),TONGHOP!U184,"")</f>
        <v/>
      </c>
      <c r="L184" s="1" t="str">
        <f t="shared" si="11"/>
        <v/>
      </c>
    </row>
    <row r="185" spans="1:12">
      <c r="A185" s="1" t="str">
        <f>IF(AND(TONGHOP!O185="ThiTN",TONGHOP!Q185&lt;=90,OR(TONGHOP!P185="LT",AND(TONGHOP!P185="TH",AND(TONGHOP!T185&lt;&gt;TONGHOP!X185,TONGHOP!T185&lt;&gt;TONGHOP!Y185)))),TONGHOP!T185,"")</f>
        <v/>
      </c>
      <c r="B185" s="1" t="str">
        <f>IF(AND(TONGHOP!O185="ThiTN",TONGHOP!Q185&lt;=90,OR(TONGHOP!P185="LT",AND(TONGHOP!P185="TH",AND(TONGHOP!U185&lt;&gt;TONGHOP!X185,TONGHOP!U185&lt;&gt;TONGHOP!Y185)))),TONGHOP!U185,"")</f>
        <v/>
      </c>
      <c r="C185" s="1" t="str">
        <f t="shared" si="8"/>
        <v/>
      </c>
      <c r="D185" s="1" t="str">
        <f>IF(AND(TONGHOP!O185="ThiTN",AND(TONGHOP!Q185&gt;90,TONGHOP!Q185&lt;=120),OR(TONGHOP!P185="LT",AND(TONGHOP!P185="TH",AND(TONGHOP!T185&lt;&gt;TONGHOP!X185,TONGHOP!T185&lt;&gt;TONGHOP!Y185)))),TONGHOP!T185,"")</f>
        <v/>
      </c>
      <c r="E185" s="1" t="str">
        <f>IF(AND(TONGHOP!O185="ThiTN",AND(TONGHOP!Q185&gt;90,TONGHOP!Q185&lt;=120),OR(TONGHOP!P185="LT",AND(TONGHOP!P185="TH",AND(TONGHOP!U185&lt;&gt;TONGHOP!X185,TONGHOP!U185&lt;&gt;TONGHOP!Y185)))),TONGHOP!U185,"")</f>
        <v/>
      </c>
      <c r="F185" s="1" t="str">
        <f t="shared" si="9"/>
        <v/>
      </c>
      <c r="G185" s="1" t="str">
        <f>IF(AND(TONGHOP!O185="ThiTN",AND(TONGHOP!Q185&gt;120,TONGHOP!Q185&lt;=150),OR(TONGHOP!P185="LT",AND(TONGHOP!P185="TH",AND(TONGHOP!T185&lt;&gt;TONGHOP!X185,TONGHOP!T185&lt;&gt;TONGHOP!Y185)))),TONGHOP!T185,"")</f>
        <v/>
      </c>
      <c r="H185" s="1" t="str">
        <f>IF(AND(TONGHOP!O185="ThiTN",AND(TONGHOP!Q185&gt;120,TONGHOP!Q185&lt;=150),OR(TONGHOP!P185="LT",AND(TONGHOP!P185="TH",AND(TONGHOP!U185&lt;&gt;TONGHOP!X185,TONGHOP!U185&lt;&gt;TONGHOP!Y185)))),TONGHOP!U185,"")</f>
        <v/>
      </c>
      <c r="I185" s="1" t="str">
        <f t="shared" si="10"/>
        <v/>
      </c>
      <c r="J185" s="1" t="str">
        <f>IF(AND(TONGHOP!O185="ThiTN",TONGHOP!Q185&gt;150,OR(TONGHOP!P185="LT",AND(TONGHOP!P185="TH",AND(TONGHOP!T185&lt;&gt;TONGHOP!X185,TONGHOP!T185&lt;&gt;TONGHOP!Y185)))),TONGHOP!T185,"")</f>
        <v/>
      </c>
      <c r="K185" s="1" t="str">
        <f>IF(AND(TONGHOP!O185="ThiTN",TONGHOP!Q185&gt;150,OR(TONGHOP!P185="LT",AND(TONGHOP!P185="TH",AND(TONGHOP!U185&lt;&gt;TONGHOP!X185,TONGHOP!U185&lt;&gt;TONGHOP!Y185)))),TONGHOP!U185,"")</f>
        <v/>
      </c>
      <c r="L185" s="1" t="str">
        <f t="shared" si="11"/>
        <v/>
      </c>
    </row>
    <row r="186" spans="1:12">
      <c r="A186" s="1" t="str">
        <f>IF(AND(TONGHOP!O186="ThiTN",TONGHOP!Q186&lt;=90,OR(TONGHOP!P186="LT",AND(TONGHOP!P186="TH",AND(TONGHOP!T186&lt;&gt;TONGHOP!X186,TONGHOP!T186&lt;&gt;TONGHOP!Y186)))),TONGHOP!T186,"")</f>
        <v/>
      </c>
      <c r="B186" s="1" t="str">
        <f>IF(AND(TONGHOP!O186="ThiTN",TONGHOP!Q186&lt;=90,OR(TONGHOP!P186="LT",AND(TONGHOP!P186="TH",AND(TONGHOP!U186&lt;&gt;TONGHOP!X186,TONGHOP!U186&lt;&gt;TONGHOP!Y186)))),TONGHOP!U186,"")</f>
        <v/>
      </c>
      <c r="C186" s="1" t="str">
        <f t="shared" si="8"/>
        <v/>
      </c>
      <c r="D186" s="1" t="str">
        <f>IF(AND(TONGHOP!O186="ThiTN",AND(TONGHOP!Q186&gt;90,TONGHOP!Q186&lt;=120),OR(TONGHOP!P186="LT",AND(TONGHOP!P186="TH",AND(TONGHOP!T186&lt;&gt;TONGHOP!X186,TONGHOP!T186&lt;&gt;TONGHOP!Y186)))),TONGHOP!T186,"")</f>
        <v/>
      </c>
      <c r="E186" s="1" t="str">
        <f>IF(AND(TONGHOP!O186="ThiTN",AND(TONGHOP!Q186&gt;90,TONGHOP!Q186&lt;=120),OR(TONGHOP!P186="LT",AND(TONGHOP!P186="TH",AND(TONGHOP!U186&lt;&gt;TONGHOP!X186,TONGHOP!U186&lt;&gt;TONGHOP!Y186)))),TONGHOP!U186,"")</f>
        <v/>
      </c>
      <c r="F186" s="1" t="str">
        <f t="shared" si="9"/>
        <v/>
      </c>
      <c r="G186" s="1" t="str">
        <f>IF(AND(TONGHOP!O186="ThiTN",AND(TONGHOP!Q186&gt;120,TONGHOP!Q186&lt;=150),OR(TONGHOP!P186="LT",AND(TONGHOP!P186="TH",AND(TONGHOP!T186&lt;&gt;TONGHOP!X186,TONGHOP!T186&lt;&gt;TONGHOP!Y186)))),TONGHOP!T186,"")</f>
        <v/>
      </c>
      <c r="H186" s="1" t="str">
        <f>IF(AND(TONGHOP!O186="ThiTN",AND(TONGHOP!Q186&gt;120,TONGHOP!Q186&lt;=150),OR(TONGHOP!P186="LT",AND(TONGHOP!P186="TH",AND(TONGHOP!U186&lt;&gt;TONGHOP!X186,TONGHOP!U186&lt;&gt;TONGHOP!Y186)))),TONGHOP!U186,"")</f>
        <v/>
      </c>
      <c r="I186" s="1" t="str">
        <f t="shared" si="10"/>
        <v/>
      </c>
      <c r="J186" s="1" t="str">
        <f>IF(AND(TONGHOP!O186="ThiTN",TONGHOP!Q186&gt;150,OR(TONGHOP!P186="LT",AND(TONGHOP!P186="TH",AND(TONGHOP!T186&lt;&gt;TONGHOP!X186,TONGHOP!T186&lt;&gt;TONGHOP!Y186)))),TONGHOP!T186,"")</f>
        <v/>
      </c>
      <c r="K186" s="1" t="str">
        <f>IF(AND(TONGHOP!O186="ThiTN",TONGHOP!Q186&gt;150,OR(TONGHOP!P186="LT",AND(TONGHOP!P186="TH",AND(TONGHOP!U186&lt;&gt;TONGHOP!X186,TONGHOP!U186&lt;&gt;TONGHOP!Y186)))),TONGHOP!U186,"")</f>
        <v/>
      </c>
      <c r="L186" s="1" t="str">
        <f t="shared" si="11"/>
        <v/>
      </c>
    </row>
    <row r="187" spans="1:12">
      <c r="A187" s="1" t="str">
        <f>IF(AND(TONGHOP!O187="ThiTN",TONGHOP!Q187&lt;=90,OR(TONGHOP!P187="LT",AND(TONGHOP!P187="TH",AND(TONGHOP!T187&lt;&gt;TONGHOP!X187,TONGHOP!T187&lt;&gt;TONGHOP!Y187)))),TONGHOP!T187,"")</f>
        <v/>
      </c>
      <c r="B187" s="1" t="str">
        <f>IF(AND(TONGHOP!O187="ThiTN",TONGHOP!Q187&lt;=90,OR(TONGHOP!P187="LT",AND(TONGHOP!P187="TH",AND(TONGHOP!U187&lt;&gt;TONGHOP!X187,TONGHOP!U187&lt;&gt;TONGHOP!Y187)))),TONGHOP!U187,"")</f>
        <v/>
      </c>
      <c r="C187" s="1" t="str">
        <f t="shared" si="8"/>
        <v/>
      </c>
      <c r="D187" s="1" t="str">
        <f>IF(AND(TONGHOP!O187="ThiTN",AND(TONGHOP!Q187&gt;90,TONGHOP!Q187&lt;=120),OR(TONGHOP!P187="LT",AND(TONGHOP!P187="TH",AND(TONGHOP!T187&lt;&gt;TONGHOP!X187,TONGHOP!T187&lt;&gt;TONGHOP!Y187)))),TONGHOP!T187,"")</f>
        <v/>
      </c>
      <c r="E187" s="1" t="str">
        <f>IF(AND(TONGHOP!O187="ThiTN",AND(TONGHOP!Q187&gt;90,TONGHOP!Q187&lt;=120),OR(TONGHOP!P187="LT",AND(TONGHOP!P187="TH",AND(TONGHOP!U187&lt;&gt;TONGHOP!X187,TONGHOP!U187&lt;&gt;TONGHOP!Y187)))),TONGHOP!U187,"")</f>
        <v/>
      </c>
      <c r="F187" s="1" t="str">
        <f t="shared" si="9"/>
        <v/>
      </c>
      <c r="G187" s="1" t="str">
        <f>IF(AND(TONGHOP!O187="ThiTN",AND(TONGHOP!Q187&gt;120,TONGHOP!Q187&lt;=150),OR(TONGHOP!P187="LT",AND(TONGHOP!P187="TH",AND(TONGHOP!T187&lt;&gt;TONGHOP!X187,TONGHOP!T187&lt;&gt;TONGHOP!Y187)))),TONGHOP!T187,"")</f>
        <v/>
      </c>
      <c r="H187" s="1" t="str">
        <f>IF(AND(TONGHOP!O187="ThiTN",AND(TONGHOP!Q187&gt;120,TONGHOP!Q187&lt;=150),OR(TONGHOP!P187="LT",AND(TONGHOP!P187="TH",AND(TONGHOP!U187&lt;&gt;TONGHOP!X187,TONGHOP!U187&lt;&gt;TONGHOP!Y187)))),TONGHOP!U187,"")</f>
        <v/>
      </c>
      <c r="I187" s="1" t="str">
        <f t="shared" si="10"/>
        <v/>
      </c>
      <c r="J187" s="1" t="str">
        <f>IF(AND(TONGHOP!O187="ThiTN",TONGHOP!Q187&gt;150,OR(TONGHOP!P187="LT",AND(TONGHOP!P187="TH",AND(TONGHOP!T187&lt;&gt;TONGHOP!X187,TONGHOP!T187&lt;&gt;TONGHOP!Y187)))),TONGHOP!T187,"")</f>
        <v/>
      </c>
      <c r="K187" s="1" t="str">
        <f>IF(AND(TONGHOP!O187="ThiTN",TONGHOP!Q187&gt;150,OR(TONGHOP!P187="LT",AND(TONGHOP!P187="TH",AND(TONGHOP!U187&lt;&gt;TONGHOP!X187,TONGHOP!U187&lt;&gt;TONGHOP!Y187)))),TONGHOP!U187,"")</f>
        <v/>
      </c>
      <c r="L187" s="1" t="str">
        <f t="shared" si="11"/>
        <v/>
      </c>
    </row>
    <row r="188" spans="1:12">
      <c r="A188" s="1" t="str">
        <f>IF(AND(TONGHOP!O188="ThiTN",TONGHOP!Q188&lt;=90,OR(TONGHOP!P188="LT",AND(TONGHOP!P188="TH",AND(TONGHOP!T188&lt;&gt;TONGHOP!X188,TONGHOP!T188&lt;&gt;TONGHOP!Y188)))),TONGHOP!T188,"")</f>
        <v/>
      </c>
      <c r="B188" s="1" t="str">
        <f>IF(AND(TONGHOP!O188="ThiTN",TONGHOP!Q188&lt;=90,OR(TONGHOP!P188="LT",AND(TONGHOP!P188="TH",AND(TONGHOP!U188&lt;&gt;TONGHOP!X188,TONGHOP!U188&lt;&gt;TONGHOP!Y188)))),TONGHOP!U188,"")</f>
        <v/>
      </c>
      <c r="C188" s="1" t="str">
        <f t="shared" si="8"/>
        <v/>
      </c>
      <c r="D188" s="1" t="str">
        <f>IF(AND(TONGHOP!O188="ThiTN",AND(TONGHOP!Q188&gt;90,TONGHOP!Q188&lt;=120),OR(TONGHOP!P188="LT",AND(TONGHOP!P188="TH",AND(TONGHOP!T188&lt;&gt;TONGHOP!X188,TONGHOP!T188&lt;&gt;TONGHOP!Y188)))),TONGHOP!T188,"")</f>
        <v/>
      </c>
      <c r="E188" s="1" t="str">
        <f>IF(AND(TONGHOP!O188="ThiTN",AND(TONGHOP!Q188&gt;90,TONGHOP!Q188&lt;=120),OR(TONGHOP!P188="LT",AND(TONGHOP!P188="TH",AND(TONGHOP!U188&lt;&gt;TONGHOP!X188,TONGHOP!U188&lt;&gt;TONGHOP!Y188)))),TONGHOP!U188,"")</f>
        <v/>
      </c>
      <c r="F188" s="1" t="str">
        <f t="shared" si="9"/>
        <v/>
      </c>
      <c r="G188" s="1" t="str">
        <f>IF(AND(TONGHOP!O188="ThiTN",AND(TONGHOP!Q188&gt;120,TONGHOP!Q188&lt;=150),OR(TONGHOP!P188="LT",AND(TONGHOP!P188="TH",AND(TONGHOP!T188&lt;&gt;TONGHOP!X188,TONGHOP!T188&lt;&gt;TONGHOP!Y188)))),TONGHOP!T188,"")</f>
        <v/>
      </c>
      <c r="H188" s="1" t="str">
        <f>IF(AND(TONGHOP!O188="ThiTN",AND(TONGHOP!Q188&gt;120,TONGHOP!Q188&lt;=150),OR(TONGHOP!P188="LT",AND(TONGHOP!P188="TH",AND(TONGHOP!U188&lt;&gt;TONGHOP!X188,TONGHOP!U188&lt;&gt;TONGHOP!Y188)))),TONGHOP!U188,"")</f>
        <v/>
      </c>
      <c r="I188" s="1" t="str">
        <f t="shared" si="10"/>
        <v/>
      </c>
      <c r="J188" s="1" t="str">
        <f>IF(AND(TONGHOP!O188="ThiTN",TONGHOP!Q188&gt;150,OR(TONGHOP!P188="LT",AND(TONGHOP!P188="TH",AND(TONGHOP!T188&lt;&gt;TONGHOP!X188,TONGHOP!T188&lt;&gt;TONGHOP!Y188)))),TONGHOP!T188,"")</f>
        <v/>
      </c>
      <c r="K188" s="1" t="str">
        <f>IF(AND(TONGHOP!O188="ThiTN",TONGHOP!Q188&gt;150,OR(TONGHOP!P188="LT",AND(TONGHOP!P188="TH",AND(TONGHOP!U188&lt;&gt;TONGHOP!X188,TONGHOP!U188&lt;&gt;TONGHOP!Y188)))),TONGHOP!U188,"")</f>
        <v/>
      </c>
      <c r="L188" s="1" t="str">
        <f t="shared" si="11"/>
        <v/>
      </c>
    </row>
    <row r="189" spans="1:12">
      <c r="A189" s="1" t="str">
        <f>IF(AND(TONGHOP!O189="ThiTN",TONGHOP!Q189&lt;=90,OR(TONGHOP!P189="LT",AND(TONGHOP!P189="TH",AND(TONGHOP!T189&lt;&gt;TONGHOP!X189,TONGHOP!T189&lt;&gt;TONGHOP!Y189)))),TONGHOP!T189,"")</f>
        <v/>
      </c>
      <c r="B189" s="1" t="str">
        <f>IF(AND(TONGHOP!O189="ThiTN",TONGHOP!Q189&lt;=90,OR(TONGHOP!P189="LT",AND(TONGHOP!P189="TH",AND(TONGHOP!U189&lt;&gt;TONGHOP!X189,TONGHOP!U189&lt;&gt;TONGHOP!Y189)))),TONGHOP!U189,"")</f>
        <v/>
      </c>
      <c r="C189" s="1" t="str">
        <f t="shared" si="8"/>
        <v/>
      </c>
      <c r="D189" s="1" t="str">
        <f>IF(AND(TONGHOP!O189="ThiTN",AND(TONGHOP!Q189&gt;90,TONGHOP!Q189&lt;=120),OR(TONGHOP!P189="LT",AND(TONGHOP!P189="TH",AND(TONGHOP!T189&lt;&gt;TONGHOP!X189,TONGHOP!T189&lt;&gt;TONGHOP!Y189)))),TONGHOP!T189,"")</f>
        <v/>
      </c>
      <c r="E189" s="1" t="str">
        <f>IF(AND(TONGHOP!O189="ThiTN",AND(TONGHOP!Q189&gt;90,TONGHOP!Q189&lt;=120),OR(TONGHOP!P189="LT",AND(TONGHOP!P189="TH",AND(TONGHOP!U189&lt;&gt;TONGHOP!X189,TONGHOP!U189&lt;&gt;TONGHOP!Y189)))),TONGHOP!U189,"")</f>
        <v/>
      </c>
      <c r="F189" s="1" t="str">
        <f t="shared" si="9"/>
        <v/>
      </c>
      <c r="G189" s="1" t="str">
        <f>IF(AND(TONGHOP!O189="ThiTN",AND(TONGHOP!Q189&gt;120,TONGHOP!Q189&lt;=150),OR(TONGHOP!P189="LT",AND(TONGHOP!P189="TH",AND(TONGHOP!T189&lt;&gt;TONGHOP!X189,TONGHOP!T189&lt;&gt;TONGHOP!Y189)))),TONGHOP!T189,"")</f>
        <v/>
      </c>
      <c r="H189" s="1" t="str">
        <f>IF(AND(TONGHOP!O189="ThiTN",AND(TONGHOP!Q189&gt;120,TONGHOP!Q189&lt;=150),OR(TONGHOP!P189="LT",AND(TONGHOP!P189="TH",AND(TONGHOP!U189&lt;&gt;TONGHOP!X189,TONGHOP!U189&lt;&gt;TONGHOP!Y189)))),TONGHOP!U189,"")</f>
        <v/>
      </c>
      <c r="I189" s="1" t="str">
        <f t="shared" si="10"/>
        <v/>
      </c>
      <c r="J189" s="1" t="str">
        <f>IF(AND(TONGHOP!O189="ThiTN",TONGHOP!Q189&gt;150,OR(TONGHOP!P189="LT",AND(TONGHOP!P189="TH",AND(TONGHOP!T189&lt;&gt;TONGHOP!X189,TONGHOP!T189&lt;&gt;TONGHOP!Y189)))),TONGHOP!T189,"")</f>
        <v/>
      </c>
      <c r="K189" s="1" t="str">
        <f>IF(AND(TONGHOP!O189="ThiTN",TONGHOP!Q189&gt;150,OR(TONGHOP!P189="LT",AND(TONGHOP!P189="TH",AND(TONGHOP!U189&lt;&gt;TONGHOP!X189,TONGHOP!U189&lt;&gt;TONGHOP!Y189)))),TONGHOP!U189,"")</f>
        <v/>
      </c>
      <c r="L189" s="1" t="str">
        <f t="shared" si="11"/>
        <v/>
      </c>
    </row>
    <row r="190" spans="1:12">
      <c r="A190" s="1" t="str">
        <f>IF(AND(TONGHOP!O190="ThiTN",TONGHOP!Q190&lt;=90,OR(TONGHOP!P190="LT",AND(TONGHOP!P190="TH",AND(TONGHOP!T190&lt;&gt;TONGHOP!X190,TONGHOP!T190&lt;&gt;TONGHOP!Y190)))),TONGHOP!T190,"")</f>
        <v/>
      </c>
      <c r="B190" s="1" t="str">
        <f>IF(AND(TONGHOP!O190="ThiTN",TONGHOP!Q190&lt;=90,OR(TONGHOP!P190="LT",AND(TONGHOP!P190="TH",AND(TONGHOP!U190&lt;&gt;TONGHOP!X190,TONGHOP!U190&lt;&gt;TONGHOP!Y190)))),TONGHOP!U190,"")</f>
        <v/>
      </c>
      <c r="C190" s="1" t="str">
        <f t="shared" si="8"/>
        <v/>
      </c>
      <c r="D190" s="1" t="str">
        <f>IF(AND(TONGHOP!O190="ThiTN",AND(TONGHOP!Q190&gt;90,TONGHOP!Q190&lt;=120),OR(TONGHOP!P190="LT",AND(TONGHOP!P190="TH",AND(TONGHOP!T190&lt;&gt;TONGHOP!X190,TONGHOP!T190&lt;&gt;TONGHOP!Y190)))),TONGHOP!T190,"")</f>
        <v/>
      </c>
      <c r="E190" s="1" t="str">
        <f>IF(AND(TONGHOP!O190="ThiTN",AND(TONGHOP!Q190&gt;90,TONGHOP!Q190&lt;=120),OR(TONGHOP!P190="LT",AND(TONGHOP!P190="TH",AND(TONGHOP!U190&lt;&gt;TONGHOP!X190,TONGHOP!U190&lt;&gt;TONGHOP!Y190)))),TONGHOP!U190,"")</f>
        <v/>
      </c>
      <c r="F190" s="1" t="str">
        <f t="shared" si="9"/>
        <v/>
      </c>
      <c r="G190" s="1" t="str">
        <f>IF(AND(TONGHOP!O190="ThiTN",AND(TONGHOP!Q190&gt;120,TONGHOP!Q190&lt;=150),OR(TONGHOP!P190="LT",AND(TONGHOP!P190="TH",AND(TONGHOP!T190&lt;&gt;TONGHOP!X190,TONGHOP!T190&lt;&gt;TONGHOP!Y190)))),TONGHOP!T190,"")</f>
        <v/>
      </c>
      <c r="H190" s="1" t="str">
        <f>IF(AND(TONGHOP!O190="ThiTN",AND(TONGHOP!Q190&gt;120,TONGHOP!Q190&lt;=150),OR(TONGHOP!P190="LT",AND(TONGHOP!P190="TH",AND(TONGHOP!U190&lt;&gt;TONGHOP!X190,TONGHOP!U190&lt;&gt;TONGHOP!Y190)))),TONGHOP!U190,"")</f>
        <v/>
      </c>
      <c r="I190" s="1" t="str">
        <f t="shared" si="10"/>
        <v/>
      </c>
      <c r="J190" s="1" t="str">
        <f>IF(AND(TONGHOP!O190="ThiTN",TONGHOP!Q190&gt;150,OR(TONGHOP!P190="LT",AND(TONGHOP!P190="TH",AND(TONGHOP!T190&lt;&gt;TONGHOP!X190,TONGHOP!T190&lt;&gt;TONGHOP!Y190)))),TONGHOP!T190,"")</f>
        <v/>
      </c>
      <c r="K190" s="1" t="str">
        <f>IF(AND(TONGHOP!O190="ThiTN",TONGHOP!Q190&gt;150,OR(TONGHOP!P190="LT",AND(TONGHOP!P190="TH",AND(TONGHOP!U190&lt;&gt;TONGHOP!X190,TONGHOP!U190&lt;&gt;TONGHOP!Y190)))),TONGHOP!U190,"")</f>
        <v/>
      </c>
      <c r="L190" s="1" t="str">
        <f t="shared" si="11"/>
        <v/>
      </c>
    </row>
    <row r="191" spans="1:12">
      <c r="A191" s="1" t="str">
        <f>IF(AND(TONGHOP!O191="ThiTN",TONGHOP!Q191&lt;=90,OR(TONGHOP!P191="LT",AND(TONGHOP!P191="TH",AND(TONGHOP!T191&lt;&gt;TONGHOP!X191,TONGHOP!T191&lt;&gt;TONGHOP!Y191)))),TONGHOP!T191,"")</f>
        <v/>
      </c>
      <c r="B191" s="1" t="str">
        <f>IF(AND(TONGHOP!O191="ThiTN",TONGHOP!Q191&lt;=90,OR(TONGHOP!P191="LT",AND(TONGHOP!P191="TH",AND(TONGHOP!U191&lt;&gt;TONGHOP!X191,TONGHOP!U191&lt;&gt;TONGHOP!Y191)))),TONGHOP!U191,"")</f>
        <v/>
      </c>
      <c r="C191" s="1" t="str">
        <f t="shared" si="8"/>
        <v/>
      </c>
      <c r="D191" s="1" t="str">
        <f>IF(AND(TONGHOP!O191="ThiTN",AND(TONGHOP!Q191&gt;90,TONGHOP!Q191&lt;=120),OR(TONGHOP!P191="LT",AND(TONGHOP!P191="TH",AND(TONGHOP!T191&lt;&gt;TONGHOP!X191,TONGHOP!T191&lt;&gt;TONGHOP!Y191)))),TONGHOP!T191,"")</f>
        <v/>
      </c>
      <c r="E191" s="1" t="str">
        <f>IF(AND(TONGHOP!O191="ThiTN",AND(TONGHOP!Q191&gt;90,TONGHOP!Q191&lt;=120),OR(TONGHOP!P191="LT",AND(TONGHOP!P191="TH",AND(TONGHOP!U191&lt;&gt;TONGHOP!X191,TONGHOP!U191&lt;&gt;TONGHOP!Y191)))),TONGHOP!U191,"")</f>
        <v/>
      </c>
      <c r="F191" s="1" t="str">
        <f t="shared" si="9"/>
        <v/>
      </c>
      <c r="G191" s="1" t="str">
        <f>IF(AND(TONGHOP!O191="ThiTN",AND(TONGHOP!Q191&gt;120,TONGHOP!Q191&lt;=150),OR(TONGHOP!P191="LT",AND(TONGHOP!P191="TH",AND(TONGHOP!T191&lt;&gt;TONGHOP!X191,TONGHOP!T191&lt;&gt;TONGHOP!Y191)))),TONGHOP!T191,"")</f>
        <v/>
      </c>
      <c r="H191" s="1" t="str">
        <f>IF(AND(TONGHOP!O191="ThiTN",AND(TONGHOP!Q191&gt;120,TONGHOP!Q191&lt;=150),OR(TONGHOP!P191="LT",AND(TONGHOP!P191="TH",AND(TONGHOP!U191&lt;&gt;TONGHOP!X191,TONGHOP!U191&lt;&gt;TONGHOP!Y191)))),TONGHOP!U191,"")</f>
        <v/>
      </c>
      <c r="I191" s="1" t="str">
        <f t="shared" si="10"/>
        <v/>
      </c>
      <c r="J191" s="1" t="str">
        <f>IF(AND(TONGHOP!O191="ThiTN",TONGHOP!Q191&gt;150,OR(TONGHOP!P191="LT",AND(TONGHOP!P191="TH",AND(TONGHOP!T191&lt;&gt;TONGHOP!X191,TONGHOP!T191&lt;&gt;TONGHOP!Y191)))),TONGHOP!T191,"")</f>
        <v/>
      </c>
      <c r="K191" s="1" t="str">
        <f>IF(AND(TONGHOP!O191="ThiTN",TONGHOP!Q191&gt;150,OR(TONGHOP!P191="LT",AND(TONGHOP!P191="TH",AND(TONGHOP!U191&lt;&gt;TONGHOP!X191,TONGHOP!U191&lt;&gt;TONGHOP!Y191)))),TONGHOP!U191,"")</f>
        <v/>
      </c>
      <c r="L191" s="1" t="str">
        <f t="shared" si="11"/>
        <v/>
      </c>
    </row>
    <row r="192" spans="1:12">
      <c r="A192" s="1" t="str">
        <f>IF(AND(TONGHOP!O192="ThiTN",TONGHOP!Q192&lt;=90,OR(TONGHOP!P192="LT",AND(TONGHOP!P192="TH",AND(TONGHOP!T192&lt;&gt;TONGHOP!X192,TONGHOP!T192&lt;&gt;TONGHOP!Y192)))),TONGHOP!T192,"")</f>
        <v/>
      </c>
      <c r="B192" s="1" t="str">
        <f>IF(AND(TONGHOP!O192="ThiTN",TONGHOP!Q192&lt;=90,OR(TONGHOP!P192="LT",AND(TONGHOP!P192="TH",AND(TONGHOP!U192&lt;&gt;TONGHOP!X192,TONGHOP!U192&lt;&gt;TONGHOP!Y192)))),TONGHOP!U192,"")</f>
        <v/>
      </c>
      <c r="C192" s="1" t="str">
        <f t="shared" si="8"/>
        <v/>
      </c>
      <c r="D192" s="1" t="str">
        <f>IF(AND(TONGHOP!O192="ThiTN",AND(TONGHOP!Q192&gt;90,TONGHOP!Q192&lt;=120),OR(TONGHOP!P192="LT",AND(TONGHOP!P192="TH",AND(TONGHOP!T192&lt;&gt;TONGHOP!X192,TONGHOP!T192&lt;&gt;TONGHOP!Y192)))),TONGHOP!T192,"")</f>
        <v/>
      </c>
      <c r="E192" s="1" t="str">
        <f>IF(AND(TONGHOP!O192="ThiTN",AND(TONGHOP!Q192&gt;90,TONGHOP!Q192&lt;=120),OR(TONGHOP!P192="LT",AND(TONGHOP!P192="TH",AND(TONGHOP!U192&lt;&gt;TONGHOP!X192,TONGHOP!U192&lt;&gt;TONGHOP!Y192)))),TONGHOP!U192,"")</f>
        <v/>
      </c>
      <c r="F192" s="1" t="str">
        <f t="shared" si="9"/>
        <v/>
      </c>
      <c r="G192" s="1" t="str">
        <f>IF(AND(TONGHOP!O192="ThiTN",AND(TONGHOP!Q192&gt;120,TONGHOP!Q192&lt;=150),OR(TONGHOP!P192="LT",AND(TONGHOP!P192="TH",AND(TONGHOP!T192&lt;&gt;TONGHOP!X192,TONGHOP!T192&lt;&gt;TONGHOP!Y192)))),TONGHOP!T192,"")</f>
        <v/>
      </c>
      <c r="H192" s="1" t="str">
        <f>IF(AND(TONGHOP!O192="ThiTN",AND(TONGHOP!Q192&gt;120,TONGHOP!Q192&lt;=150),OR(TONGHOP!P192="LT",AND(TONGHOP!P192="TH",AND(TONGHOP!U192&lt;&gt;TONGHOP!X192,TONGHOP!U192&lt;&gt;TONGHOP!Y192)))),TONGHOP!U192,"")</f>
        <v/>
      </c>
      <c r="I192" s="1" t="str">
        <f t="shared" si="10"/>
        <v/>
      </c>
      <c r="J192" s="1" t="str">
        <f>IF(AND(TONGHOP!O192="ThiTN",TONGHOP!Q192&gt;150,OR(TONGHOP!P192="LT",AND(TONGHOP!P192="TH",AND(TONGHOP!T192&lt;&gt;TONGHOP!X192,TONGHOP!T192&lt;&gt;TONGHOP!Y192)))),TONGHOP!T192,"")</f>
        <v/>
      </c>
      <c r="K192" s="1" t="str">
        <f>IF(AND(TONGHOP!O192="ThiTN",TONGHOP!Q192&gt;150,OR(TONGHOP!P192="LT",AND(TONGHOP!P192="TH",AND(TONGHOP!U192&lt;&gt;TONGHOP!X192,TONGHOP!U192&lt;&gt;TONGHOP!Y192)))),TONGHOP!U192,"")</f>
        <v/>
      </c>
      <c r="L192" s="1" t="str">
        <f t="shared" si="11"/>
        <v/>
      </c>
    </row>
    <row r="193" spans="1:12">
      <c r="A193" s="1" t="str">
        <f>IF(AND(TONGHOP!O193="ThiTN",TONGHOP!Q193&lt;=90,OR(TONGHOP!P193="LT",AND(TONGHOP!P193="TH",AND(TONGHOP!T193&lt;&gt;TONGHOP!X193,TONGHOP!T193&lt;&gt;TONGHOP!Y193)))),TONGHOP!T193,"")</f>
        <v/>
      </c>
      <c r="B193" s="1" t="str">
        <f>IF(AND(TONGHOP!O193="ThiTN",TONGHOP!Q193&lt;=90,OR(TONGHOP!P193="LT",AND(TONGHOP!P193="TH",AND(TONGHOP!U193&lt;&gt;TONGHOP!X193,TONGHOP!U193&lt;&gt;TONGHOP!Y193)))),TONGHOP!U193,"")</f>
        <v/>
      </c>
      <c r="C193" s="1" t="str">
        <f t="shared" si="8"/>
        <v/>
      </c>
      <c r="D193" s="1" t="str">
        <f>IF(AND(TONGHOP!O193="ThiTN",AND(TONGHOP!Q193&gt;90,TONGHOP!Q193&lt;=120),OR(TONGHOP!P193="LT",AND(TONGHOP!P193="TH",AND(TONGHOP!T193&lt;&gt;TONGHOP!X193,TONGHOP!T193&lt;&gt;TONGHOP!Y193)))),TONGHOP!T193,"")</f>
        <v/>
      </c>
      <c r="E193" s="1" t="str">
        <f>IF(AND(TONGHOP!O193="ThiTN",AND(TONGHOP!Q193&gt;90,TONGHOP!Q193&lt;=120),OR(TONGHOP!P193="LT",AND(TONGHOP!P193="TH",AND(TONGHOP!U193&lt;&gt;TONGHOP!X193,TONGHOP!U193&lt;&gt;TONGHOP!Y193)))),TONGHOP!U193,"")</f>
        <v/>
      </c>
      <c r="F193" s="1" t="str">
        <f t="shared" si="9"/>
        <v/>
      </c>
      <c r="G193" s="1" t="str">
        <f>IF(AND(TONGHOP!O193="ThiTN",AND(TONGHOP!Q193&gt;120,TONGHOP!Q193&lt;=150),OR(TONGHOP!P193="LT",AND(TONGHOP!P193="TH",AND(TONGHOP!T193&lt;&gt;TONGHOP!X193,TONGHOP!T193&lt;&gt;TONGHOP!Y193)))),TONGHOP!T193,"")</f>
        <v/>
      </c>
      <c r="H193" s="1" t="str">
        <f>IF(AND(TONGHOP!O193="ThiTN",AND(TONGHOP!Q193&gt;120,TONGHOP!Q193&lt;=150),OR(TONGHOP!P193="LT",AND(TONGHOP!P193="TH",AND(TONGHOP!U193&lt;&gt;TONGHOP!X193,TONGHOP!U193&lt;&gt;TONGHOP!Y193)))),TONGHOP!U193,"")</f>
        <v/>
      </c>
      <c r="I193" s="1" t="str">
        <f t="shared" si="10"/>
        <v/>
      </c>
      <c r="J193" s="1" t="str">
        <f>IF(AND(TONGHOP!O193="ThiTN",TONGHOP!Q193&gt;150,OR(TONGHOP!P193="LT",AND(TONGHOP!P193="TH",AND(TONGHOP!T193&lt;&gt;TONGHOP!X193,TONGHOP!T193&lt;&gt;TONGHOP!Y193)))),TONGHOP!T193,"")</f>
        <v/>
      </c>
      <c r="K193" s="1" t="str">
        <f>IF(AND(TONGHOP!O193="ThiTN",TONGHOP!Q193&gt;150,OR(TONGHOP!P193="LT",AND(TONGHOP!P193="TH",AND(TONGHOP!U193&lt;&gt;TONGHOP!X193,TONGHOP!U193&lt;&gt;TONGHOP!Y193)))),TONGHOP!U193,"")</f>
        <v/>
      </c>
      <c r="L193" s="1" t="str">
        <f t="shared" si="11"/>
        <v/>
      </c>
    </row>
    <row r="194" spans="1:12">
      <c r="A194" s="1" t="str">
        <f>IF(AND(TONGHOP!O194="ThiTN",TONGHOP!Q194&lt;=90,OR(TONGHOP!P194="LT",AND(TONGHOP!P194="TH",AND(TONGHOP!T194&lt;&gt;TONGHOP!X194,TONGHOP!T194&lt;&gt;TONGHOP!Y194)))),TONGHOP!T194,"")</f>
        <v/>
      </c>
      <c r="B194" s="1" t="str">
        <f>IF(AND(TONGHOP!O194="ThiTN",TONGHOP!Q194&lt;=90,OR(TONGHOP!P194="LT",AND(TONGHOP!P194="TH",AND(TONGHOP!U194&lt;&gt;TONGHOP!X194,TONGHOP!U194&lt;&gt;TONGHOP!Y194)))),TONGHOP!U194,"")</f>
        <v/>
      </c>
      <c r="C194" s="1" t="str">
        <f t="shared" si="8"/>
        <v/>
      </c>
      <c r="D194" s="1" t="str">
        <f>IF(AND(TONGHOP!O194="ThiTN",AND(TONGHOP!Q194&gt;90,TONGHOP!Q194&lt;=120),OR(TONGHOP!P194="LT",AND(TONGHOP!P194="TH",AND(TONGHOP!T194&lt;&gt;TONGHOP!X194,TONGHOP!T194&lt;&gt;TONGHOP!Y194)))),TONGHOP!T194,"")</f>
        <v/>
      </c>
      <c r="E194" s="1" t="str">
        <f>IF(AND(TONGHOP!O194="ThiTN",AND(TONGHOP!Q194&gt;90,TONGHOP!Q194&lt;=120),OR(TONGHOP!P194="LT",AND(TONGHOP!P194="TH",AND(TONGHOP!U194&lt;&gt;TONGHOP!X194,TONGHOP!U194&lt;&gt;TONGHOP!Y194)))),TONGHOP!U194,"")</f>
        <v/>
      </c>
      <c r="F194" s="1" t="str">
        <f t="shared" si="9"/>
        <v/>
      </c>
      <c r="G194" s="1" t="str">
        <f>IF(AND(TONGHOP!O194="ThiTN",AND(TONGHOP!Q194&gt;120,TONGHOP!Q194&lt;=150),OR(TONGHOP!P194="LT",AND(TONGHOP!P194="TH",AND(TONGHOP!T194&lt;&gt;TONGHOP!X194,TONGHOP!T194&lt;&gt;TONGHOP!Y194)))),TONGHOP!T194,"")</f>
        <v/>
      </c>
      <c r="H194" s="1" t="str">
        <f>IF(AND(TONGHOP!O194="ThiTN",AND(TONGHOP!Q194&gt;120,TONGHOP!Q194&lt;=150),OR(TONGHOP!P194="LT",AND(TONGHOP!P194="TH",AND(TONGHOP!U194&lt;&gt;TONGHOP!X194,TONGHOP!U194&lt;&gt;TONGHOP!Y194)))),TONGHOP!U194,"")</f>
        <v/>
      </c>
      <c r="I194" s="1" t="str">
        <f t="shared" si="10"/>
        <v/>
      </c>
      <c r="J194" s="1" t="str">
        <f>IF(AND(TONGHOP!O194="ThiTN",TONGHOP!Q194&gt;150,OR(TONGHOP!P194="LT",AND(TONGHOP!P194="TH",AND(TONGHOP!T194&lt;&gt;TONGHOP!X194,TONGHOP!T194&lt;&gt;TONGHOP!Y194)))),TONGHOP!T194,"")</f>
        <v/>
      </c>
      <c r="K194" s="1" t="str">
        <f>IF(AND(TONGHOP!O194="ThiTN",TONGHOP!Q194&gt;150,OR(TONGHOP!P194="LT",AND(TONGHOP!P194="TH",AND(TONGHOP!U194&lt;&gt;TONGHOP!X194,TONGHOP!U194&lt;&gt;TONGHOP!Y194)))),TONGHOP!U194,"")</f>
        <v/>
      </c>
      <c r="L194" s="1" t="str">
        <f t="shared" si="11"/>
        <v/>
      </c>
    </row>
    <row r="195" spans="1:12">
      <c r="A195" s="1" t="str">
        <f>IF(AND(TONGHOP!O195="ThiTN",TONGHOP!Q195&lt;=90,OR(TONGHOP!P195="LT",AND(TONGHOP!P195="TH",AND(TONGHOP!T195&lt;&gt;TONGHOP!X195,TONGHOP!T195&lt;&gt;TONGHOP!Y195)))),TONGHOP!T195,"")</f>
        <v/>
      </c>
      <c r="B195" s="1" t="str">
        <f>IF(AND(TONGHOP!O195="ThiTN",TONGHOP!Q195&lt;=90,OR(TONGHOP!P195="LT",AND(TONGHOP!P195="TH",AND(TONGHOP!U195&lt;&gt;TONGHOP!X195,TONGHOP!U195&lt;&gt;TONGHOP!Y195)))),TONGHOP!U195,"")</f>
        <v/>
      </c>
      <c r="C195" s="1" t="str">
        <f t="shared" ref="C195:C258" si="12">IF(AND(A195="",B195=""),"",1.2)</f>
        <v/>
      </c>
      <c r="D195" s="1" t="str">
        <f>IF(AND(TONGHOP!O195="ThiTN",AND(TONGHOP!Q195&gt;90,TONGHOP!Q195&lt;=120),OR(TONGHOP!P195="LT",AND(TONGHOP!P195="TH",AND(TONGHOP!T195&lt;&gt;TONGHOP!X195,TONGHOP!T195&lt;&gt;TONGHOP!Y195)))),TONGHOP!T195,"")</f>
        <v/>
      </c>
      <c r="E195" s="1" t="str">
        <f>IF(AND(TONGHOP!O195="ThiTN",AND(TONGHOP!Q195&gt;90,TONGHOP!Q195&lt;=120),OR(TONGHOP!P195="LT",AND(TONGHOP!P195="TH",AND(TONGHOP!U195&lt;&gt;TONGHOP!X195,TONGHOP!U195&lt;&gt;TONGHOP!Y195)))),TONGHOP!U195,"")</f>
        <v/>
      </c>
      <c r="F195" s="1" t="str">
        <f t="shared" ref="F195:F258" si="13">IF(AND(D195="",E195=""),"",1.6)</f>
        <v/>
      </c>
      <c r="G195" s="1" t="str">
        <f>IF(AND(TONGHOP!O195="ThiTN",AND(TONGHOP!Q195&gt;120,TONGHOP!Q195&lt;=150),OR(TONGHOP!P195="LT",AND(TONGHOP!P195="TH",AND(TONGHOP!T195&lt;&gt;TONGHOP!X195,TONGHOP!T195&lt;&gt;TONGHOP!Y195)))),TONGHOP!T195,"")</f>
        <v/>
      </c>
      <c r="H195" s="1" t="str">
        <f>IF(AND(TONGHOP!O195="ThiTN",AND(TONGHOP!Q195&gt;120,TONGHOP!Q195&lt;=150),OR(TONGHOP!P195="LT",AND(TONGHOP!P195="TH",AND(TONGHOP!U195&lt;&gt;TONGHOP!X195,TONGHOP!U195&lt;&gt;TONGHOP!Y195)))),TONGHOP!U195,"")</f>
        <v/>
      </c>
      <c r="I195" s="1" t="str">
        <f t="shared" ref="I195:I258" si="14">IF(AND(G195="",H195=""),"",2)</f>
        <v/>
      </c>
      <c r="J195" s="1" t="str">
        <f>IF(AND(TONGHOP!O195="ThiTN",TONGHOP!Q195&gt;150,OR(TONGHOP!P195="LT",AND(TONGHOP!P195="TH",AND(TONGHOP!T195&lt;&gt;TONGHOP!X195,TONGHOP!T195&lt;&gt;TONGHOP!Y195)))),TONGHOP!T195,"")</f>
        <v/>
      </c>
      <c r="K195" s="1" t="str">
        <f>IF(AND(TONGHOP!O195="ThiTN",TONGHOP!Q195&gt;150,OR(TONGHOP!P195="LT",AND(TONGHOP!P195="TH",AND(TONGHOP!U195&lt;&gt;TONGHOP!X195,TONGHOP!U195&lt;&gt;TONGHOP!Y195)))),TONGHOP!U195,"")</f>
        <v/>
      </c>
      <c r="L195" s="1" t="str">
        <f t="shared" ref="L195:L258" si="15">IF(AND(J195="",K195=""),"",2.5)</f>
        <v/>
      </c>
    </row>
    <row r="196" spans="1:12">
      <c r="A196" s="1" t="str">
        <f>IF(AND(TONGHOP!O196="ThiTN",TONGHOP!Q196&lt;=90,OR(TONGHOP!P196="LT",AND(TONGHOP!P196="TH",AND(TONGHOP!T196&lt;&gt;TONGHOP!X196,TONGHOP!T196&lt;&gt;TONGHOP!Y196)))),TONGHOP!T196,"")</f>
        <v/>
      </c>
      <c r="B196" s="1" t="str">
        <f>IF(AND(TONGHOP!O196="ThiTN",TONGHOP!Q196&lt;=90,OR(TONGHOP!P196="LT",AND(TONGHOP!P196="TH",AND(TONGHOP!U196&lt;&gt;TONGHOP!X196,TONGHOP!U196&lt;&gt;TONGHOP!Y196)))),TONGHOP!U196,"")</f>
        <v/>
      </c>
      <c r="C196" s="1" t="str">
        <f t="shared" si="12"/>
        <v/>
      </c>
      <c r="D196" s="1" t="str">
        <f>IF(AND(TONGHOP!O196="ThiTN",AND(TONGHOP!Q196&gt;90,TONGHOP!Q196&lt;=120),OR(TONGHOP!P196="LT",AND(TONGHOP!P196="TH",AND(TONGHOP!T196&lt;&gt;TONGHOP!X196,TONGHOP!T196&lt;&gt;TONGHOP!Y196)))),TONGHOP!T196,"")</f>
        <v/>
      </c>
      <c r="E196" s="1" t="str">
        <f>IF(AND(TONGHOP!O196="ThiTN",AND(TONGHOP!Q196&gt;90,TONGHOP!Q196&lt;=120),OR(TONGHOP!P196="LT",AND(TONGHOP!P196="TH",AND(TONGHOP!U196&lt;&gt;TONGHOP!X196,TONGHOP!U196&lt;&gt;TONGHOP!Y196)))),TONGHOP!U196,"")</f>
        <v/>
      </c>
      <c r="F196" s="1" t="str">
        <f t="shared" si="13"/>
        <v/>
      </c>
      <c r="G196" s="1" t="str">
        <f>IF(AND(TONGHOP!O196="ThiTN",AND(TONGHOP!Q196&gt;120,TONGHOP!Q196&lt;=150),OR(TONGHOP!P196="LT",AND(TONGHOP!P196="TH",AND(TONGHOP!T196&lt;&gt;TONGHOP!X196,TONGHOP!T196&lt;&gt;TONGHOP!Y196)))),TONGHOP!T196,"")</f>
        <v/>
      </c>
      <c r="H196" s="1" t="str">
        <f>IF(AND(TONGHOP!O196="ThiTN",AND(TONGHOP!Q196&gt;120,TONGHOP!Q196&lt;=150),OR(TONGHOP!P196="LT",AND(TONGHOP!P196="TH",AND(TONGHOP!U196&lt;&gt;TONGHOP!X196,TONGHOP!U196&lt;&gt;TONGHOP!Y196)))),TONGHOP!U196,"")</f>
        <v/>
      </c>
      <c r="I196" s="1" t="str">
        <f t="shared" si="14"/>
        <v/>
      </c>
      <c r="J196" s="1" t="str">
        <f>IF(AND(TONGHOP!O196="ThiTN",TONGHOP!Q196&gt;150,OR(TONGHOP!P196="LT",AND(TONGHOP!P196="TH",AND(TONGHOP!T196&lt;&gt;TONGHOP!X196,TONGHOP!T196&lt;&gt;TONGHOP!Y196)))),TONGHOP!T196,"")</f>
        <v/>
      </c>
      <c r="K196" s="1" t="str">
        <f>IF(AND(TONGHOP!O196="ThiTN",TONGHOP!Q196&gt;150,OR(TONGHOP!P196="LT",AND(TONGHOP!P196="TH",AND(TONGHOP!U196&lt;&gt;TONGHOP!X196,TONGHOP!U196&lt;&gt;TONGHOP!Y196)))),TONGHOP!U196,"")</f>
        <v/>
      </c>
      <c r="L196" s="1" t="str">
        <f t="shared" si="15"/>
        <v/>
      </c>
    </row>
    <row r="197" spans="1:12">
      <c r="A197" s="1" t="str">
        <f>IF(AND(TONGHOP!O197="ThiTN",TONGHOP!Q197&lt;=90,OR(TONGHOP!P197="LT",AND(TONGHOP!P197="TH",AND(TONGHOP!T197&lt;&gt;TONGHOP!X197,TONGHOP!T197&lt;&gt;TONGHOP!Y197)))),TONGHOP!T197,"")</f>
        <v/>
      </c>
      <c r="B197" s="1" t="str">
        <f>IF(AND(TONGHOP!O197="ThiTN",TONGHOP!Q197&lt;=90,OR(TONGHOP!P197="LT",AND(TONGHOP!P197="TH",AND(TONGHOP!U197&lt;&gt;TONGHOP!X197,TONGHOP!U197&lt;&gt;TONGHOP!Y197)))),TONGHOP!U197,"")</f>
        <v/>
      </c>
      <c r="C197" s="1" t="str">
        <f t="shared" si="12"/>
        <v/>
      </c>
      <c r="D197" s="1" t="str">
        <f>IF(AND(TONGHOP!O197="ThiTN",AND(TONGHOP!Q197&gt;90,TONGHOP!Q197&lt;=120),OR(TONGHOP!P197="LT",AND(TONGHOP!P197="TH",AND(TONGHOP!T197&lt;&gt;TONGHOP!X197,TONGHOP!T197&lt;&gt;TONGHOP!Y197)))),TONGHOP!T197,"")</f>
        <v/>
      </c>
      <c r="E197" s="1" t="str">
        <f>IF(AND(TONGHOP!O197="ThiTN",AND(TONGHOP!Q197&gt;90,TONGHOP!Q197&lt;=120),OR(TONGHOP!P197="LT",AND(TONGHOP!P197="TH",AND(TONGHOP!U197&lt;&gt;TONGHOP!X197,TONGHOP!U197&lt;&gt;TONGHOP!Y197)))),TONGHOP!U197,"")</f>
        <v/>
      </c>
      <c r="F197" s="1" t="str">
        <f t="shared" si="13"/>
        <v/>
      </c>
      <c r="G197" s="1" t="str">
        <f>IF(AND(TONGHOP!O197="ThiTN",AND(TONGHOP!Q197&gt;120,TONGHOP!Q197&lt;=150),OR(TONGHOP!P197="LT",AND(TONGHOP!P197="TH",AND(TONGHOP!T197&lt;&gt;TONGHOP!X197,TONGHOP!T197&lt;&gt;TONGHOP!Y197)))),TONGHOP!T197,"")</f>
        <v/>
      </c>
      <c r="H197" s="1" t="str">
        <f>IF(AND(TONGHOP!O197="ThiTN",AND(TONGHOP!Q197&gt;120,TONGHOP!Q197&lt;=150),OR(TONGHOP!P197="LT",AND(TONGHOP!P197="TH",AND(TONGHOP!U197&lt;&gt;TONGHOP!X197,TONGHOP!U197&lt;&gt;TONGHOP!Y197)))),TONGHOP!U197,"")</f>
        <v/>
      </c>
      <c r="I197" s="1" t="str">
        <f t="shared" si="14"/>
        <v/>
      </c>
      <c r="J197" s="1" t="str">
        <f>IF(AND(TONGHOP!O197="ThiTN",TONGHOP!Q197&gt;150,OR(TONGHOP!P197="LT",AND(TONGHOP!P197="TH",AND(TONGHOP!T197&lt;&gt;TONGHOP!X197,TONGHOP!T197&lt;&gt;TONGHOP!Y197)))),TONGHOP!T197,"")</f>
        <v/>
      </c>
      <c r="K197" s="1" t="str">
        <f>IF(AND(TONGHOP!O197="ThiTN",TONGHOP!Q197&gt;150,OR(TONGHOP!P197="LT",AND(TONGHOP!P197="TH",AND(TONGHOP!U197&lt;&gt;TONGHOP!X197,TONGHOP!U197&lt;&gt;TONGHOP!Y197)))),TONGHOP!U197,"")</f>
        <v/>
      </c>
      <c r="L197" s="1" t="str">
        <f t="shared" si="15"/>
        <v/>
      </c>
    </row>
    <row r="198" spans="1:12">
      <c r="A198" s="1" t="str">
        <f>IF(AND(TONGHOP!O198="ThiTN",TONGHOP!Q198&lt;=90,OR(TONGHOP!P198="LT",AND(TONGHOP!P198="TH",AND(TONGHOP!T198&lt;&gt;TONGHOP!X198,TONGHOP!T198&lt;&gt;TONGHOP!Y198)))),TONGHOP!T198,"")</f>
        <v/>
      </c>
      <c r="B198" s="1" t="str">
        <f>IF(AND(TONGHOP!O198="ThiTN",TONGHOP!Q198&lt;=90,OR(TONGHOP!P198="LT",AND(TONGHOP!P198="TH",AND(TONGHOP!U198&lt;&gt;TONGHOP!X198,TONGHOP!U198&lt;&gt;TONGHOP!Y198)))),TONGHOP!U198,"")</f>
        <v/>
      </c>
      <c r="C198" s="1" t="str">
        <f t="shared" si="12"/>
        <v/>
      </c>
      <c r="D198" s="1" t="str">
        <f>IF(AND(TONGHOP!O198="ThiTN",AND(TONGHOP!Q198&gt;90,TONGHOP!Q198&lt;=120),OR(TONGHOP!P198="LT",AND(TONGHOP!P198="TH",AND(TONGHOP!T198&lt;&gt;TONGHOP!X198,TONGHOP!T198&lt;&gt;TONGHOP!Y198)))),TONGHOP!T198,"")</f>
        <v/>
      </c>
      <c r="E198" s="1" t="str">
        <f>IF(AND(TONGHOP!O198="ThiTN",AND(TONGHOP!Q198&gt;90,TONGHOP!Q198&lt;=120),OR(TONGHOP!P198="LT",AND(TONGHOP!P198="TH",AND(TONGHOP!U198&lt;&gt;TONGHOP!X198,TONGHOP!U198&lt;&gt;TONGHOP!Y198)))),TONGHOP!U198,"")</f>
        <v/>
      </c>
      <c r="F198" s="1" t="str">
        <f t="shared" si="13"/>
        <v/>
      </c>
      <c r="G198" s="1" t="str">
        <f>IF(AND(TONGHOP!O198="ThiTN",AND(TONGHOP!Q198&gt;120,TONGHOP!Q198&lt;=150),OR(TONGHOP!P198="LT",AND(TONGHOP!P198="TH",AND(TONGHOP!T198&lt;&gt;TONGHOP!X198,TONGHOP!T198&lt;&gt;TONGHOP!Y198)))),TONGHOP!T198,"")</f>
        <v/>
      </c>
      <c r="H198" s="1" t="str">
        <f>IF(AND(TONGHOP!O198="ThiTN",AND(TONGHOP!Q198&gt;120,TONGHOP!Q198&lt;=150),OR(TONGHOP!P198="LT",AND(TONGHOP!P198="TH",AND(TONGHOP!U198&lt;&gt;TONGHOP!X198,TONGHOP!U198&lt;&gt;TONGHOP!Y198)))),TONGHOP!U198,"")</f>
        <v/>
      </c>
      <c r="I198" s="1" t="str">
        <f t="shared" si="14"/>
        <v/>
      </c>
      <c r="J198" s="1" t="str">
        <f>IF(AND(TONGHOP!O198="ThiTN",TONGHOP!Q198&gt;150,OR(TONGHOP!P198="LT",AND(TONGHOP!P198="TH",AND(TONGHOP!T198&lt;&gt;TONGHOP!X198,TONGHOP!T198&lt;&gt;TONGHOP!Y198)))),TONGHOP!T198,"")</f>
        <v/>
      </c>
      <c r="K198" s="1" t="str">
        <f>IF(AND(TONGHOP!O198="ThiTN",TONGHOP!Q198&gt;150,OR(TONGHOP!P198="LT",AND(TONGHOP!P198="TH",AND(TONGHOP!U198&lt;&gt;TONGHOP!X198,TONGHOP!U198&lt;&gt;TONGHOP!Y198)))),TONGHOP!U198,"")</f>
        <v/>
      </c>
      <c r="L198" s="1" t="str">
        <f t="shared" si="15"/>
        <v/>
      </c>
    </row>
    <row r="199" spans="1:12">
      <c r="A199" s="1" t="str">
        <f>IF(AND(TONGHOP!O199="ThiTN",TONGHOP!Q199&lt;=90,OR(TONGHOP!P199="LT",AND(TONGHOP!P199="TH",AND(TONGHOP!T199&lt;&gt;TONGHOP!X199,TONGHOP!T199&lt;&gt;TONGHOP!Y199)))),TONGHOP!T199,"")</f>
        <v/>
      </c>
      <c r="B199" s="1" t="str">
        <f>IF(AND(TONGHOP!O199="ThiTN",TONGHOP!Q199&lt;=90,OR(TONGHOP!P199="LT",AND(TONGHOP!P199="TH",AND(TONGHOP!U199&lt;&gt;TONGHOP!X199,TONGHOP!U199&lt;&gt;TONGHOP!Y199)))),TONGHOP!U199,"")</f>
        <v/>
      </c>
      <c r="C199" s="1" t="str">
        <f t="shared" si="12"/>
        <v/>
      </c>
      <c r="D199" s="1" t="str">
        <f>IF(AND(TONGHOP!O199="ThiTN",AND(TONGHOP!Q199&gt;90,TONGHOP!Q199&lt;=120),OR(TONGHOP!P199="LT",AND(TONGHOP!P199="TH",AND(TONGHOP!T199&lt;&gt;TONGHOP!X199,TONGHOP!T199&lt;&gt;TONGHOP!Y199)))),TONGHOP!T199,"")</f>
        <v/>
      </c>
      <c r="E199" s="1" t="str">
        <f>IF(AND(TONGHOP!O199="ThiTN",AND(TONGHOP!Q199&gt;90,TONGHOP!Q199&lt;=120),OR(TONGHOP!P199="LT",AND(TONGHOP!P199="TH",AND(TONGHOP!U199&lt;&gt;TONGHOP!X199,TONGHOP!U199&lt;&gt;TONGHOP!Y199)))),TONGHOP!U199,"")</f>
        <v/>
      </c>
      <c r="F199" s="1" t="str">
        <f t="shared" si="13"/>
        <v/>
      </c>
      <c r="G199" s="1" t="str">
        <f>IF(AND(TONGHOP!O199="ThiTN",AND(TONGHOP!Q199&gt;120,TONGHOP!Q199&lt;=150),OR(TONGHOP!P199="LT",AND(TONGHOP!P199="TH",AND(TONGHOP!T199&lt;&gt;TONGHOP!X199,TONGHOP!T199&lt;&gt;TONGHOP!Y199)))),TONGHOP!T199,"")</f>
        <v/>
      </c>
      <c r="H199" s="1" t="str">
        <f>IF(AND(TONGHOP!O199="ThiTN",AND(TONGHOP!Q199&gt;120,TONGHOP!Q199&lt;=150),OR(TONGHOP!P199="LT",AND(TONGHOP!P199="TH",AND(TONGHOP!U199&lt;&gt;TONGHOP!X199,TONGHOP!U199&lt;&gt;TONGHOP!Y199)))),TONGHOP!U199,"")</f>
        <v/>
      </c>
      <c r="I199" s="1" t="str">
        <f t="shared" si="14"/>
        <v/>
      </c>
      <c r="J199" s="1" t="str">
        <f>IF(AND(TONGHOP!O199="ThiTN",TONGHOP!Q199&gt;150,OR(TONGHOP!P199="LT",AND(TONGHOP!P199="TH",AND(TONGHOP!T199&lt;&gt;TONGHOP!X199,TONGHOP!T199&lt;&gt;TONGHOP!Y199)))),TONGHOP!T199,"")</f>
        <v/>
      </c>
      <c r="K199" s="1" t="str">
        <f>IF(AND(TONGHOP!O199="ThiTN",TONGHOP!Q199&gt;150,OR(TONGHOP!P199="LT",AND(TONGHOP!P199="TH",AND(TONGHOP!U199&lt;&gt;TONGHOP!X199,TONGHOP!U199&lt;&gt;TONGHOP!Y199)))),TONGHOP!U199,"")</f>
        <v/>
      </c>
      <c r="L199" s="1" t="str">
        <f t="shared" si="15"/>
        <v/>
      </c>
    </row>
    <row r="200" spans="1:12">
      <c r="A200" s="1" t="str">
        <f>IF(AND(TONGHOP!O200="ThiTN",TONGHOP!Q200&lt;=90,OR(TONGHOP!P200="LT",AND(TONGHOP!P200="TH",AND(TONGHOP!T200&lt;&gt;TONGHOP!X200,TONGHOP!T200&lt;&gt;TONGHOP!Y200)))),TONGHOP!T200,"")</f>
        <v/>
      </c>
      <c r="B200" s="1" t="str">
        <f>IF(AND(TONGHOP!O200="ThiTN",TONGHOP!Q200&lt;=90,OR(TONGHOP!P200="LT",AND(TONGHOP!P200="TH",AND(TONGHOP!U200&lt;&gt;TONGHOP!X200,TONGHOP!U200&lt;&gt;TONGHOP!Y200)))),TONGHOP!U200,"")</f>
        <v/>
      </c>
      <c r="C200" s="1" t="str">
        <f t="shared" si="12"/>
        <v/>
      </c>
      <c r="D200" s="1" t="str">
        <f>IF(AND(TONGHOP!O200="ThiTN",AND(TONGHOP!Q200&gt;90,TONGHOP!Q200&lt;=120),OR(TONGHOP!P200="LT",AND(TONGHOP!P200="TH",AND(TONGHOP!T200&lt;&gt;TONGHOP!X200,TONGHOP!T200&lt;&gt;TONGHOP!Y200)))),TONGHOP!T200,"")</f>
        <v/>
      </c>
      <c r="E200" s="1" t="str">
        <f>IF(AND(TONGHOP!O200="ThiTN",AND(TONGHOP!Q200&gt;90,TONGHOP!Q200&lt;=120),OR(TONGHOP!P200="LT",AND(TONGHOP!P200="TH",AND(TONGHOP!U200&lt;&gt;TONGHOP!X200,TONGHOP!U200&lt;&gt;TONGHOP!Y200)))),TONGHOP!U200,"")</f>
        <v/>
      </c>
      <c r="F200" s="1" t="str">
        <f t="shared" si="13"/>
        <v/>
      </c>
      <c r="G200" s="1" t="str">
        <f>IF(AND(TONGHOP!O200="ThiTN",AND(TONGHOP!Q200&gt;120,TONGHOP!Q200&lt;=150),OR(TONGHOP!P200="LT",AND(TONGHOP!P200="TH",AND(TONGHOP!T200&lt;&gt;TONGHOP!X200,TONGHOP!T200&lt;&gt;TONGHOP!Y200)))),TONGHOP!T200,"")</f>
        <v/>
      </c>
      <c r="H200" s="1" t="str">
        <f>IF(AND(TONGHOP!O200="ThiTN",AND(TONGHOP!Q200&gt;120,TONGHOP!Q200&lt;=150),OR(TONGHOP!P200="LT",AND(TONGHOP!P200="TH",AND(TONGHOP!U200&lt;&gt;TONGHOP!X200,TONGHOP!U200&lt;&gt;TONGHOP!Y200)))),TONGHOP!U200,"")</f>
        <v/>
      </c>
      <c r="I200" s="1" t="str">
        <f t="shared" si="14"/>
        <v/>
      </c>
      <c r="J200" s="1" t="str">
        <f>IF(AND(TONGHOP!O200="ThiTN",TONGHOP!Q200&gt;150,OR(TONGHOP!P200="LT",AND(TONGHOP!P200="TH",AND(TONGHOP!T200&lt;&gt;TONGHOP!X200,TONGHOP!T200&lt;&gt;TONGHOP!Y200)))),TONGHOP!T200,"")</f>
        <v/>
      </c>
      <c r="K200" s="1" t="str">
        <f>IF(AND(TONGHOP!O200="ThiTN",TONGHOP!Q200&gt;150,OR(TONGHOP!P200="LT",AND(TONGHOP!P200="TH",AND(TONGHOP!U200&lt;&gt;TONGHOP!X200,TONGHOP!U200&lt;&gt;TONGHOP!Y200)))),TONGHOP!U200,"")</f>
        <v/>
      </c>
      <c r="L200" s="1" t="str">
        <f t="shared" si="15"/>
        <v/>
      </c>
    </row>
    <row r="201" spans="1:12">
      <c r="A201" s="1" t="str">
        <f>IF(AND(TONGHOP!O201="ThiTN",TONGHOP!Q201&lt;=90,OR(TONGHOP!P201="LT",AND(TONGHOP!P201="TH",AND(TONGHOP!T201&lt;&gt;TONGHOP!X201,TONGHOP!T201&lt;&gt;TONGHOP!Y201)))),TONGHOP!T201,"")</f>
        <v/>
      </c>
      <c r="B201" s="1" t="str">
        <f>IF(AND(TONGHOP!O201="ThiTN",TONGHOP!Q201&lt;=90,OR(TONGHOP!P201="LT",AND(TONGHOP!P201="TH",AND(TONGHOP!U201&lt;&gt;TONGHOP!X201,TONGHOP!U201&lt;&gt;TONGHOP!Y201)))),TONGHOP!U201,"")</f>
        <v/>
      </c>
      <c r="C201" s="1" t="str">
        <f t="shared" si="12"/>
        <v/>
      </c>
      <c r="D201" s="1" t="str">
        <f>IF(AND(TONGHOP!O201="ThiTN",AND(TONGHOP!Q201&gt;90,TONGHOP!Q201&lt;=120),OR(TONGHOP!P201="LT",AND(TONGHOP!P201="TH",AND(TONGHOP!T201&lt;&gt;TONGHOP!X201,TONGHOP!T201&lt;&gt;TONGHOP!Y201)))),TONGHOP!T201,"")</f>
        <v/>
      </c>
      <c r="E201" s="1" t="str">
        <f>IF(AND(TONGHOP!O201="ThiTN",AND(TONGHOP!Q201&gt;90,TONGHOP!Q201&lt;=120),OR(TONGHOP!P201="LT",AND(TONGHOP!P201="TH",AND(TONGHOP!U201&lt;&gt;TONGHOP!X201,TONGHOP!U201&lt;&gt;TONGHOP!Y201)))),TONGHOP!U201,"")</f>
        <v/>
      </c>
      <c r="F201" s="1" t="str">
        <f t="shared" si="13"/>
        <v/>
      </c>
      <c r="G201" s="1" t="str">
        <f>IF(AND(TONGHOP!O201="ThiTN",AND(TONGHOP!Q201&gt;120,TONGHOP!Q201&lt;=150),OR(TONGHOP!P201="LT",AND(TONGHOP!P201="TH",AND(TONGHOP!T201&lt;&gt;TONGHOP!X201,TONGHOP!T201&lt;&gt;TONGHOP!Y201)))),TONGHOP!T201,"")</f>
        <v/>
      </c>
      <c r="H201" s="1" t="str">
        <f>IF(AND(TONGHOP!O201="ThiTN",AND(TONGHOP!Q201&gt;120,TONGHOP!Q201&lt;=150),OR(TONGHOP!P201="LT",AND(TONGHOP!P201="TH",AND(TONGHOP!U201&lt;&gt;TONGHOP!X201,TONGHOP!U201&lt;&gt;TONGHOP!Y201)))),TONGHOP!U201,"")</f>
        <v/>
      </c>
      <c r="I201" s="1" t="str">
        <f t="shared" si="14"/>
        <v/>
      </c>
      <c r="J201" s="1" t="str">
        <f>IF(AND(TONGHOP!O201="ThiTN",TONGHOP!Q201&gt;150,OR(TONGHOP!P201="LT",AND(TONGHOP!P201="TH",AND(TONGHOP!T201&lt;&gt;TONGHOP!X201,TONGHOP!T201&lt;&gt;TONGHOP!Y201)))),TONGHOP!T201,"")</f>
        <v/>
      </c>
      <c r="K201" s="1" t="str">
        <f>IF(AND(TONGHOP!O201="ThiTN",TONGHOP!Q201&gt;150,OR(TONGHOP!P201="LT",AND(TONGHOP!P201="TH",AND(TONGHOP!U201&lt;&gt;TONGHOP!X201,TONGHOP!U201&lt;&gt;TONGHOP!Y201)))),TONGHOP!U201,"")</f>
        <v/>
      </c>
      <c r="L201" s="1" t="str">
        <f t="shared" si="15"/>
        <v/>
      </c>
    </row>
    <row r="202" spans="1:12">
      <c r="A202" s="1" t="str">
        <f>IF(AND(TONGHOP!O202="ThiTN",TONGHOP!Q202&lt;=90,OR(TONGHOP!P202="LT",AND(TONGHOP!P202="TH",AND(TONGHOP!T202&lt;&gt;TONGHOP!X202,TONGHOP!T202&lt;&gt;TONGHOP!Y202)))),TONGHOP!T202,"")</f>
        <v/>
      </c>
      <c r="B202" s="1" t="str">
        <f>IF(AND(TONGHOP!O202="ThiTN",TONGHOP!Q202&lt;=90,OR(TONGHOP!P202="LT",AND(TONGHOP!P202="TH",AND(TONGHOP!U202&lt;&gt;TONGHOP!X202,TONGHOP!U202&lt;&gt;TONGHOP!Y202)))),TONGHOP!U202,"")</f>
        <v/>
      </c>
      <c r="C202" s="1" t="str">
        <f t="shared" si="12"/>
        <v/>
      </c>
      <c r="D202" s="1" t="str">
        <f>IF(AND(TONGHOP!O202="ThiTN",AND(TONGHOP!Q202&gt;90,TONGHOP!Q202&lt;=120),OR(TONGHOP!P202="LT",AND(TONGHOP!P202="TH",AND(TONGHOP!T202&lt;&gt;TONGHOP!X202,TONGHOP!T202&lt;&gt;TONGHOP!Y202)))),TONGHOP!T202,"")</f>
        <v/>
      </c>
      <c r="E202" s="1" t="str">
        <f>IF(AND(TONGHOP!O202="ThiTN",AND(TONGHOP!Q202&gt;90,TONGHOP!Q202&lt;=120),OR(TONGHOP!P202="LT",AND(TONGHOP!P202="TH",AND(TONGHOP!U202&lt;&gt;TONGHOP!X202,TONGHOP!U202&lt;&gt;TONGHOP!Y202)))),TONGHOP!U202,"")</f>
        <v/>
      </c>
      <c r="F202" s="1" t="str">
        <f t="shared" si="13"/>
        <v/>
      </c>
      <c r="G202" s="1" t="str">
        <f>IF(AND(TONGHOP!O202="ThiTN",AND(TONGHOP!Q202&gt;120,TONGHOP!Q202&lt;=150),OR(TONGHOP!P202="LT",AND(TONGHOP!P202="TH",AND(TONGHOP!T202&lt;&gt;TONGHOP!X202,TONGHOP!T202&lt;&gt;TONGHOP!Y202)))),TONGHOP!T202,"")</f>
        <v/>
      </c>
      <c r="H202" s="1" t="str">
        <f>IF(AND(TONGHOP!O202="ThiTN",AND(TONGHOP!Q202&gt;120,TONGHOP!Q202&lt;=150),OR(TONGHOP!P202="LT",AND(TONGHOP!P202="TH",AND(TONGHOP!U202&lt;&gt;TONGHOP!X202,TONGHOP!U202&lt;&gt;TONGHOP!Y202)))),TONGHOP!U202,"")</f>
        <v/>
      </c>
      <c r="I202" s="1" t="str">
        <f t="shared" si="14"/>
        <v/>
      </c>
      <c r="J202" s="1" t="str">
        <f>IF(AND(TONGHOP!O202="ThiTN",TONGHOP!Q202&gt;150,OR(TONGHOP!P202="LT",AND(TONGHOP!P202="TH",AND(TONGHOP!T202&lt;&gt;TONGHOP!X202,TONGHOP!T202&lt;&gt;TONGHOP!Y202)))),TONGHOP!T202,"")</f>
        <v/>
      </c>
      <c r="K202" s="1" t="str">
        <f>IF(AND(TONGHOP!O202="ThiTN",TONGHOP!Q202&gt;150,OR(TONGHOP!P202="LT",AND(TONGHOP!P202="TH",AND(TONGHOP!U202&lt;&gt;TONGHOP!X202,TONGHOP!U202&lt;&gt;TONGHOP!Y202)))),TONGHOP!U202,"")</f>
        <v/>
      </c>
      <c r="L202" s="1" t="str">
        <f t="shared" si="15"/>
        <v/>
      </c>
    </row>
    <row r="203" spans="1:12">
      <c r="A203" s="1" t="str">
        <f>IF(AND(TONGHOP!O203="ThiTN",TONGHOP!Q203&lt;=90,OR(TONGHOP!P203="LT",AND(TONGHOP!P203="TH",AND(TONGHOP!T203&lt;&gt;TONGHOP!X203,TONGHOP!T203&lt;&gt;TONGHOP!Y203)))),TONGHOP!T203,"")</f>
        <v/>
      </c>
      <c r="B203" s="1" t="str">
        <f>IF(AND(TONGHOP!O203="ThiTN",TONGHOP!Q203&lt;=90,OR(TONGHOP!P203="LT",AND(TONGHOP!P203="TH",AND(TONGHOP!U203&lt;&gt;TONGHOP!X203,TONGHOP!U203&lt;&gt;TONGHOP!Y203)))),TONGHOP!U203,"")</f>
        <v/>
      </c>
      <c r="C203" s="1" t="str">
        <f t="shared" si="12"/>
        <v/>
      </c>
      <c r="D203" s="1" t="str">
        <f>IF(AND(TONGHOP!O203="ThiTN",AND(TONGHOP!Q203&gt;90,TONGHOP!Q203&lt;=120),OR(TONGHOP!P203="LT",AND(TONGHOP!P203="TH",AND(TONGHOP!T203&lt;&gt;TONGHOP!X203,TONGHOP!T203&lt;&gt;TONGHOP!Y203)))),TONGHOP!T203,"")</f>
        <v/>
      </c>
      <c r="E203" s="1" t="str">
        <f>IF(AND(TONGHOP!O203="ThiTN",AND(TONGHOP!Q203&gt;90,TONGHOP!Q203&lt;=120),OR(TONGHOP!P203="LT",AND(TONGHOP!P203="TH",AND(TONGHOP!U203&lt;&gt;TONGHOP!X203,TONGHOP!U203&lt;&gt;TONGHOP!Y203)))),TONGHOP!U203,"")</f>
        <v/>
      </c>
      <c r="F203" s="1" t="str">
        <f t="shared" si="13"/>
        <v/>
      </c>
      <c r="G203" s="1" t="str">
        <f>IF(AND(TONGHOP!O203="ThiTN",AND(TONGHOP!Q203&gt;120,TONGHOP!Q203&lt;=150),OR(TONGHOP!P203="LT",AND(TONGHOP!P203="TH",AND(TONGHOP!T203&lt;&gt;TONGHOP!X203,TONGHOP!T203&lt;&gt;TONGHOP!Y203)))),TONGHOP!T203,"")</f>
        <v/>
      </c>
      <c r="H203" s="1" t="str">
        <f>IF(AND(TONGHOP!O203="ThiTN",AND(TONGHOP!Q203&gt;120,TONGHOP!Q203&lt;=150),OR(TONGHOP!P203="LT",AND(TONGHOP!P203="TH",AND(TONGHOP!U203&lt;&gt;TONGHOP!X203,TONGHOP!U203&lt;&gt;TONGHOP!Y203)))),TONGHOP!U203,"")</f>
        <v/>
      </c>
      <c r="I203" s="1" t="str">
        <f t="shared" si="14"/>
        <v/>
      </c>
      <c r="J203" s="1" t="str">
        <f>IF(AND(TONGHOP!O203="ThiTN",TONGHOP!Q203&gt;150,OR(TONGHOP!P203="LT",AND(TONGHOP!P203="TH",AND(TONGHOP!T203&lt;&gt;TONGHOP!X203,TONGHOP!T203&lt;&gt;TONGHOP!Y203)))),TONGHOP!T203,"")</f>
        <v/>
      </c>
      <c r="K203" s="1" t="str">
        <f>IF(AND(TONGHOP!O203="ThiTN",TONGHOP!Q203&gt;150,OR(TONGHOP!P203="LT",AND(TONGHOP!P203="TH",AND(TONGHOP!U203&lt;&gt;TONGHOP!X203,TONGHOP!U203&lt;&gt;TONGHOP!Y203)))),TONGHOP!U203,"")</f>
        <v/>
      </c>
      <c r="L203" s="1" t="str">
        <f t="shared" si="15"/>
        <v/>
      </c>
    </row>
    <row r="204" spans="1:12">
      <c r="A204" s="1" t="str">
        <f>IF(AND(TONGHOP!O204="ThiTN",TONGHOP!Q204&lt;=90,OR(TONGHOP!P204="LT",AND(TONGHOP!P204="TH",AND(TONGHOP!T204&lt;&gt;TONGHOP!X204,TONGHOP!T204&lt;&gt;TONGHOP!Y204)))),TONGHOP!T204,"")</f>
        <v/>
      </c>
      <c r="B204" s="1" t="str">
        <f>IF(AND(TONGHOP!O204="ThiTN",TONGHOP!Q204&lt;=90,OR(TONGHOP!P204="LT",AND(TONGHOP!P204="TH",AND(TONGHOP!U204&lt;&gt;TONGHOP!X204,TONGHOP!U204&lt;&gt;TONGHOP!Y204)))),TONGHOP!U204,"")</f>
        <v/>
      </c>
      <c r="C204" s="1" t="str">
        <f t="shared" si="12"/>
        <v/>
      </c>
      <c r="D204" s="1" t="str">
        <f>IF(AND(TONGHOP!O204="ThiTN",AND(TONGHOP!Q204&gt;90,TONGHOP!Q204&lt;=120),OR(TONGHOP!P204="LT",AND(TONGHOP!P204="TH",AND(TONGHOP!T204&lt;&gt;TONGHOP!X204,TONGHOP!T204&lt;&gt;TONGHOP!Y204)))),TONGHOP!T204,"")</f>
        <v/>
      </c>
      <c r="E204" s="1" t="str">
        <f>IF(AND(TONGHOP!O204="ThiTN",AND(TONGHOP!Q204&gt;90,TONGHOP!Q204&lt;=120),OR(TONGHOP!P204="LT",AND(TONGHOP!P204="TH",AND(TONGHOP!U204&lt;&gt;TONGHOP!X204,TONGHOP!U204&lt;&gt;TONGHOP!Y204)))),TONGHOP!U204,"")</f>
        <v/>
      </c>
      <c r="F204" s="1" t="str">
        <f t="shared" si="13"/>
        <v/>
      </c>
      <c r="G204" s="1" t="str">
        <f>IF(AND(TONGHOP!O204="ThiTN",AND(TONGHOP!Q204&gt;120,TONGHOP!Q204&lt;=150),OR(TONGHOP!P204="LT",AND(TONGHOP!P204="TH",AND(TONGHOP!T204&lt;&gt;TONGHOP!X204,TONGHOP!T204&lt;&gt;TONGHOP!Y204)))),TONGHOP!T204,"")</f>
        <v/>
      </c>
      <c r="H204" s="1" t="str">
        <f>IF(AND(TONGHOP!O204="ThiTN",AND(TONGHOP!Q204&gt;120,TONGHOP!Q204&lt;=150),OR(TONGHOP!P204="LT",AND(TONGHOP!P204="TH",AND(TONGHOP!U204&lt;&gt;TONGHOP!X204,TONGHOP!U204&lt;&gt;TONGHOP!Y204)))),TONGHOP!U204,"")</f>
        <v/>
      </c>
      <c r="I204" s="1" t="str">
        <f t="shared" si="14"/>
        <v/>
      </c>
      <c r="J204" s="1" t="str">
        <f>IF(AND(TONGHOP!O204="ThiTN",TONGHOP!Q204&gt;150,OR(TONGHOP!P204="LT",AND(TONGHOP!P204="TH",AND(TONGHOP!T204&lt;&gt;TONGHOP!X204,TONGHOP!T204&lt;&gt;TONGHOP!Y204)))),TONGHOP!T204,"")</f>
        <v/>
      </c>
      <c r="K204" s="1" t="str">
        <f>IF(AND(TONGHOP!O204="ThiTN",TONGHOP!Q204&gt;150,OR(TONGHOP!P204="LT",AND(TONGHOP!P204="TH",AND(TONGHOP!U204&lt;&gt;TONGHOP!X204,TONGHOP!U204&lt;&gt;TONGHOP!Y204)))),TONGHOP!U204,"")</f>
        <v/>
      </c>
      <c r="L204" s="1" t="str">
        <f t="shared" si="15"/>
        <v/>
      </c>
    </row>
    <row r="205" spans="1:12">
      <c r="A205" s="1" t="str">
        <f>IF(AND(TONGHOP!O205="ThiTN",TONGHOP!Q205&lt;=90,OR(TONGHOP!P205="LT",AND(TONGHOP!P205="TH",AND(TONGHOP!T205&lt;&gt;TONGHOP!X205,TONGHOP!T205&lt;&gt;TONGHOP!Y205)))),TONGHOP!T205,"")</f>
        <v/>
      </c>
      <c r="B205" s="1" t="str">
        <f>IF(AND(TONGHOP!O205="ThiTN",TONGHOP!Q205&lt;=90,OR(TONGHOP!P205="LT",AND(TONGHOP!P205="TH",AND(TONGHOP!U205&lt;&gt;TONGHOP!X205,TONGHOP!U205&lt;&gt;TONGHOP!Y205)))),TONGHOP!U205,"")</f>
        <v/>
      </c>
      <c r="C205" s="1" t="str">
        <f t="shared" si="12"/>
        <v/>
      </c>
      <c r="D205" s="1" t="str">
        <f>IF(AND(TONGHOP!O205="ThiTN",AND(TONGHOP!Q205&gt;90,TONGHOP!Q205&lt;=120),OR(TONGHOP!P205="LT",AND(TONGHOP!P205="TH",AND(TONGHOP!T205&lt;&gt;TONGHOP!X205,TONGHOP!T205&lt;&gt;TONGHOP!Y205)))),TONGHOP!T205,"")</f>
        <v/>
      </c>
      <c r="E205" s="1" t="str">
        <f>IF(AND(TONGHOP!O205="ThiTN",AND(TONGHOP!Q205&gt;90,TONGHOP!Q205&lt;=120),OR(TONGHOP!P205="LT",AND(TONGHOP!P205="TH",AND(TONGHOP!U205&lt;&gt;TONGHOP!X205,TONGHOP!U205&lt;&gt;TONGHOP!Y205)))),TONGHOP!U205,"")</f>
        <v/>
      </c>
      <c r="F205" s="1" t="str">
        <f t="shared" si="13"/>
        <v/>
      </c>
      <c r="G205" s="1" t="str">
        <f>IF(AND(TONGHOP!O205="ThiTN",AND(TONGHOP!Q205&gt;120,TONGHOP!Q205&lt;=150),OR(TONGHOP!P205="LT",AND(TONGHOP!P205="TH",AND(TONGHOP!T205&lt;&gt;TONGHOP!X205,TONGHOP!T205&lt;&gt;TONGHOP!Y205)))),TONGHOP!T205,"")</f>
        <v/>
      </c>
      <c r="H205" s="1" t="str">
        <f>IF(AND(TONGHOP!O205="ThiTN",AND(TONGHOP!Q205&gt;120,TONGHOP!Q205&lt;=150),OR(TONGHOP!P205="LT",AND(TONGHOP!P205="TH",AND(TONGHOP!U205&lt;&gt;TONGHOP!X205,TONGHOP!U205&lt;&gt;TONGHOP!Y205)))),TONGHOP!U205,"")</f>
        <v/>
      </c>
      <c r="I205" s="1" t="str">
        <f t="shared" si="14"/>
        <v/>
      </c>
      <c r="J205" s="1" t="str">
        <f>IF(AND(TONGHOP!O205="ThiTN",TONGHOP!Q205&gt;150,OR(TONGHOP!P205="LT",AND(TONGHOP!P205="TH",AND(TONGHOP!T205&lt;&gt;TONGHOP!X205,TONGHOP!T205&lt;&gt;TONGHOP!Y205)))),TONGHOP!T205,"")</f>
        <v/>
      </c>
      <c r="K205" s="1" t="str">
        <f>IF(AND(TONGHOP!O205="ThiTN",TONGHOP!Q205&gt;150,OR(TONGHOP!P205="LT",AND(TONGHOP!P205="TH",AND(TONGHOP!U205&lt;&gt;TONGHOP!X205,TONGHOP!U205&lt;&gt;TONGHOP!Y205)))),TONGHOP!U205,"")</f>
        <v/>
      </c>
      <c r="L205" s="1" t="str">
        <f t="shared" si="15"/>
        <v/>
      </c>
    </row>
    <row r="206" spans="1:12">
      <c r="A206" s="1" t="str">
        <f>IF(AND(TONGHOP!O206="ThiTN",TONGHOP!Q206&lt;=90,OR(TONGHOP!P206="LT",AND(TONGHOP!P206="TH",AND(TONGHOP!T206&lt;&gt;TONGHOP!X206,TONGHOP!T206&lt;&gt;TONGHOP!Y206)))),TONGHOP!T206,"")</f>
        <v/>
      </c>
      <c r="B206" s="1" t="str">
        <f>IF(AND(TONGHOP!O206="ThiTN",TONGHOP!Q206&lt;=90,OR(TONGHOP!P206="LT",AND(TONGHOP!P206="TH",AND(TONGHOP!U206&lt;&gt;TONGHOP!X206,TONGHOP!U206&lt;&gt;TONGHOP!Y206)))),TONGHOP!U206,"")</f>
        <v/>
      </c>
      <c r="C206" s="1" t="str">
        <f t="shared" si="12"/>
        <v/>
      </c>
      <c r="D206" s="1" t="str">
        <f>IF(AND(TONGHOP!O206="ThiTN",AND(TONGHOP!Q206&gt;90,TONGHOP!Q206&lt;=120),OR(TONGHOP!P206="LT",AND(TONGHOP!P206="TH",AND(TONGHOP!T206&lt;&gt;TONGHOP!X206,TONGHOP!T206&lt;&gt;TONGHOP!Y206)))),TONGHOP!T206,"")</f>
        <v/>
      </c>
      <c r="E206" s="1" t="str">
        <f>IF(AND(TONGHOP!O206="ThiTN",AND(TONGHOP!Q206&gt;90,TONGHOP!Q206&lt;=120),OR(TONGHOP!P206="LT",AND(TONGHOP!P206="TH",AND(TONGHOP!U206&lt;&gt;TONGHOP!X206,TONGHOP!U206&lt;&gt;TONGHOP!Y206)))),TONGHOP!U206,"")</f>
        <v/>
      </c>
      <c r="F206" s="1" t="str">
        <f t="shared" si="13"/>
        <v/>
      </c>
      <c r="G206" s="1" t="str">
        <f>IF(AND(TONGHOP!O206="ThiTN",AND(TONGHOP!Q206&gt;120,TONGHOP!Q206&lt;=150),OR(TONGHOP!P206="LT",AND(TONGHOP!P206="TH",AND(TONGHOP!T206&lt;&gt;TONGHOP!X206,TONGHOP!T206&lt;&gt;TONGHOP!Y206)))),TONGHOP!T206,"")</f>
        <v/>
      </c>
      <c r="H206" s="1" t="str">
        <f>IF(AND(TONGHOP!O206="ThiTN",AND(TONGHOP!Q206&gt;120,TONGHOP!Q206&lt;=150),OR(TONGHOP!P206="LT",AND(TONGHOP!P206="TH",AND(TONGHOP!U206&lt;&gt;TONGHOP!X206,TONGHOP!U206&lt;&gt;TONGHOP!Y206)))),TONGHOP!U206,"")</f>
        <v/>
      </c>
      <c r="I206" s="1" t="str">
        <f t="shared" si="14"/>
        <v/>
      </c>
      <c r="J206" s="1" t="str">
        <f>IF(AND(TONGHOP!O206="ThiTN",TONGHOP!Q206&gt;150,OR(TONGHOP!P206="LT",AND(TONGHOP!P206="TH",AND(TONGHOP!T206&lt;&gt;TONGHOP!X206,TONGHOP!T206&lt;&gt;TONGHOP!Y206)))),TONGHOP!T206,"")</f>
        <v/>
      </c>
      <c r="K206" s="1" t="str">
        <f>IF(AND(TONGHOP!O206="ThiTN",TONGHOP!Q206&gt;150,OR(TONGHOP!P206="LT",AND(TONGHOP!P206="TH",AND(TONGHOP!U206&lt;&gt;TONGHOP!X206,TONGHOP!U206&lt;&gt;TONGHOP!Y206)))),TONGHOP!U206,"")</f>
        <v/>
      </c>
      <c r="L206" s="1" t="str">
        <f t="shared" si="15"/>
        <v/>
      </c>
    </row>
    <row r="207" spans="1:12">
      <c r="A207" s="1" t="str">
        <f>IF(AND(TONGHOP!O207="ThiTN",TONGHOP!Q207&lt;=90,OR(TONGHOP!P207="LT",AND(TONGHOP!P207="TH",AND(TONGHOP!T207&lt;&gt;TONGHOP!X207,TONGHOP!T207&lt;&gt;TONGHOP!Y207)))),TONGHOP!T207,"")</f>
        <v/>
      </c>
      <c r="B207" s="1" t="str">
        <f>IF(AND(TONGHOP!O207="ThiTN",TONGHOP!Q207&lt;=90,OR(TONGHOP!P207="LT",AND(TONGHOP!P207="TH",AND(TONGHOP!U207&lt;&gt;TONGHOP!X207,TONGHOP!U207&lt;&gt;TONGHOP!Y207)))),TONGHOP!U207,"")</f>
        <v/>
      </c>
      <c r="C207" s="1" t="str">
        <f t="shared" si="12"/>
        <v/>
      </c>
      <c r="D207" s="1" t="str">
        <f>IF(AND(TONGHOP!O207="ThiTN",AND(TONGHOP!Q207&gt;90,TONGHOP!Q207&lt;=120),OR(TONGHOP!P207="LT",AND(TONGHOP!P207="TH",AND(TONGHOP!T207&lt;&gt;TONGHOP!X207,TONGHOP!T207&lt;&gt;TONGHOP!Y207)))),TONGHOP!T207,"")</f>
        <v/>
      </c>
      <c r="E207" s="1" t="str">
        <f>IF(AND(TONGHOP!O207="ThiTN",AND(TONGHOP!Q207&gt;90,TONGHOP!Q207&lt;=120),OR(TONGHOP!P207="LT",AND(TONGHOP!P207="TH",AND(TONGHOP!U207&lt;&gt;TONGHOP!X207,TONGHOP!U207&lt;&gt;TONGHOP!Y207)))),TONGHOP!U207,"")</f>
        <v/>
      </c>
      <c r="F207" s="1" t="str">
        <f t="shared" si="13"/>
        <v/>
      </c>
      <c r="G207" s="1" t="str">
        <f>IF(AND(TONGHOP!O207="ThiTN",AND(TONGHOP!Q207&gt;120,TONGHOP!Q207&lt;=150),OR(TONGHOP!P207="LT",AND(TONGHOP!P207="TH",AND(TONGHOP!T207&lt;&gt;TONGHOP!X207,TONGHOP!T207&lt;&gt;TONGHOP!Y207)))),TONGHOP!T207,"")</f>
        <v/>
      </c>
      <c r="H207" s="1" t="str">
        <f>IF(AND(TONGHOP!O207="ThiTN",AND(TONGHOP!Q207&gt;120,TONGHOP!Q207&lt;=150),OR(TONGHOP!P207="LT",AND(TONGHOP!P207="TH",AND(TONGHOP!U207&lt;&gt;TONGHOP!X207,TONGHOP!U207&lt;&gt;TONGHOP!Y207)))),TONGHOP!U207,"")</f>
        <v/>
      </c>
      <c r="I207" s="1" t="str">
        <f t="shared" si="14"/>
        <v/>
      </c>
      <c r="J207" s="1" t="str">
        <f>IF(AND(TONGHOP!O207="ThiTN",TONGHOP!Q207&gt;150,OR(TONGHOP!P207="LT",AND(TONGHOP!P207="TH",AND(TONGHOP!T207&lt;&gt;TONGHOP!X207,TONGHOP!T207&lt;&gt;TONGHOP!Y207)))),TONGHOP!T207,"")</f>
        <v/>
      </c>
      <c r="K207" s="1" t="str">
        <f>IF(AND(TONGHOP!O207="ThiTN",TONGHOP!Q207&gt;150,OR(TONGHOP!P207="LT",AND(TONGHOP!P207="TH",AND(TONGHOP!U207&lt;&gt;TONGHOP!X207,TONGHOP!U207&lt;&gt;TONGHOP!Y207)))),TONGHOP!U207,"")</f>
        <v/>
      </c>
      <c r="L207" s="1" t="str">
        <f t="shared" si="15"/>
        <v/>
      </c>
    </row>
    <row r="208" spans="1:12">
      <c r="A208" s="1" t="str">
        <f>IF(AND(TONGHOP!O208="ThiTN",TONGHOP!Q208&lt;=90,OR(TONGHOP!P208="LT",AND(TONGHOP!P208="TH",AND(TONGHOP!T208&lt;&gt;TONGHOP!X208,TONGHOP!T208&lt;&gt;TONGHOP!Y208)))),TONGHOP!T208,"")</f>
        <v/>
      </c>
      <c r="B208" s="1" t="str">
        <f>IF(AND(TONGHOP!O208="ThiTN",TONGHOP!Q208&lt;=90,OR(TONGHOP!P208="LT",AND(TONGHOP!P208="TH",AND(TONGHOP!U208&lt;&gt;TONGHOP!X208,TONGHOP!U208&lt;&gt;TONGHOP!Y208)))),TONGHOP!U208,"")</f>
        <v/>
      </c>
      <c r="C208" s="1" t="str">
        <f t="shared" si="12"/>
        <v/>
      </c>
      <c r="D208" s="1" t="str">
        <f>IF(AND(TONGHOP!O208="ThiTN",AND(TONGHOP!Q208&gt;90,TONGHOP!Q208&lt;=120),OR(TONGHOP!P208="LT",AND(TONGHOP!P208="TH",AND(TONGHOP!T208&lt;&gt;TONGHOP!X208,TONGHOP!T208&lt;&gt;TONGHOP!Y208)))),TONGHOP!T208,"")</f>
        <v/>
      </c>
      <c r="E208" s="1" t="str">
        <f>IF(AND(TONGHOP!O208="ThiTN",AND(TONGHOP!Q208&gt;90,TONGHOP!Q208&lt;=120),OR(TONGHOP!P208="LT",AND(TONGHOP!P208="TH",AND(TONGHOP!U208&lt;&gt;TONGHOP!X208,TONGHOP!U208&lt;&gt;TONGHOP!Y208)))),TONGHOP!U208,"")</f>
        <v/>
      </c>
      <c r="F208" s="1" t="str">
        <f t="shared" si="13"/>
        <v/>
      </c>
      <c r="G208" s="1" t="str">
        <f>IF(AND(TONGHOP!O208="ThiTN",AND(TONGHOP!Q208&gt;120,TONGHOP!Q208&lt;=150),OR(TONGHOP!P208="LT",AND(TONGHOP!P208="TH",AND(TONGHOP!T208&lt;&gt;TONGHOP!X208,TONGHOP!T208&lt;&gt;TONGHOP!Y208)))),TONGHOP!T208,"")</f>
        <v/>
      </c>
      <c r="H208" s="1" t="str">
        <f>IF(AND(TONGHOP!O208="ThiTN",AND(TONGHOP!Q208&gt;120,TONGHOP!Q208&lt;=150),OR(TONGHOP!P208="LT",AND(TONGHOP!P208="TH",AND(TONGHOP!U208&lt;&gt;TONGHOP!X208,TONGHOP!U208&lt;&gt;TONGHOP!Y208)))),TONGHOP!U208,"")</f>
        <v/>
      </c>
      <c r="I208" s="1" t="str">
        <f t="shared" si="14"/>
        <v/>
      </c>
      <c r="J208" s="1" t="str">
        <f>IF(AND(TONGHOP!O208="ThiTN",TONGHOP!Q208&gt;150,OR(TONGHOP!P208="LT",AND(TONGHOP!P208="TH",AND(TONGHOP!T208&lt;&gt;TONGHOP!X208,TONGHOP!T208&lt;&gt;TONGHOP!Y208)))),TONGHOP!T208,"")</f>
        <v/>
      </c>
      <c r="K208" s="1" t="str">
        <f>IF(AND(TONGHOP!O208="ThiTN",TONGHOP!Q208&gt;150,OR(TONGHOP!P208="LT",AND(TONGHOP!P208="TH",AND(TONGHOP!U208&lt;&gt;TONGHOP!X208,TONGHOP!U208&lt;&gt;TONGHOP!Y208)))),TONGHOP!U208,"")</f>
        <v/>
      </c>
      <c r="L208" s="1" t="str">
        <f t="shared" si="15"/>
        <v/>
      </c>
    </row>
    <row r="209" spans="1:12">
      <c r="A209" s="1" t="str">
        <f>IF(AND(TONGHOP!O209="ThiTN",TONGHOP!Q209&lt;=90,OR(TONGHOP!P209="LT",AND(TONGHOP!P209="TH",AND(TONGHOP!T209&lt;&gt;TONGHOP!X209,TONGHOP!T209&lt;&gt;TONGHOP!Y209)))),TONGHOP!T209,"")</f>
        <v/>
      </c>
      <c r="B209" s="1" t="str">
        <f>IF(AND(TONGHOP!O209="ThiTN",TONGHOP!Q209&lt;=90,OR(TONGHOP!P209="LT",AND(TONGHOP!P209="TH",AND(TONGHOP!U209&lt;&gt;TONGHOP!X209,TONGHOP!U209&lt;&gt;TONGHOP!Y209)))),TONGHOP!U209,"")</f>
        <v/>
      </c>
      <c r="C209" s="1" t="str">
        <f t="shared" si="12"/>
        <v/>
      </c>
      <c r="D209" s="1" t="str">
        <f>IF(AND(TONGHOP!O209="ThiTN",AND(TONGHOP!Q209&gt;90,TONGHOP!Q209&lt;=120),OR(TONGHOP!P209="LT",AND(TONGHOP!P209="TH",AND(TONGHOP!T209&lt;&gt;TONGHOP!X209,TONGHOP!T209&lt;&gt;TONGHOP!Y209)))),TONGHOP!T209,"")</f>
        <v/>
      </c>
      <c r="E209" s="1" t="str">
        <f>IF(AND(TONGHOP!O209="ThiTN",AND(TONGHOP!Q209&gt;90,TONGHOP!Q209&lt;=120),OR(TONGHOP!P209="LT",AND(TONGHOP!P209="TH",AND(TONGHOP!U209&lt;&gt;TONGHOP!X209,TONGHOP!U209&lt;&gt;TONGHOP!Y209)))),TONGHOP!U209,"")</f>
        <v/>
      </c>
      <c r="F209" s="1" t="str">
        <f t="shared" si="13"/>
        <v/>
      </c>
      <c r="G209" s="1" t="str">
        <f>IF(AND(TONGHOP!O209="ThiTN",AND(TONGHOP!Q209&gt;120,TONGHOP!Q209&lt;=150),OR(TONGHOP!P209="LT",AND(TONGHOP!P209="TH",AND(TONGHOP!T209&lt;&gt;TONGHOP!X209,TONGHOP!T209&lt;&gt;TONGHOP!Y209)))),TONGHOP!T209,"")</f>
        <v/>
      </c>
      <c r="H209" s="1" t="str">
        <f>IF(AND(TONGHOP!O209="ThiTN",AND(TONGHOP!Q209&gt;120,TONGHOP!Q209&lt;=150),OR(TONGHOP!P209="LT",AND(TONGHOP!P209="TH",AND(TONGHOP!U209&lt;&gt;TONGHOP!X209,TONGHOP!U209&lt;&gt;TONGHOP!Y209)))),TONGHOP!U209,"")</f>
        <v/>
      </c>
      <c r="I209" s="1" t="str">
        <f t="shared" si="14"/>
        <v/>
      </c>
      <c r="J209" s="1" t="str">
        <f>IF(AND(TONGHOP!O209="ThiTN",TONGHOP!Q209&gt;150,OR(TONGHOP!P209="LT",AND(TONGHOP!P209="TH",AND(TONGHOP!T209&lt;&gt;TONGHOP!X209,TONGHOP!T209&lt;&gt;TONGHOP!Y209)))),TONGHOP!T209,"")</f>
        <v/>
      </c>
      <c r="K209" s="1" t="str">
        <f>IF(AND(TONGHOP!O209="ThiTN",TONGHOP!Q209&gt;150,OR(TONGHOP!P209="LT",AND(TONGHOP!P209="TH",AND(TONGHOP!U209&lt;&gt;TONGHOP!X209,TONGHOP!U209&lt;&gt;TONGHOP!Y209)))),TONGHOP!U209,"")</f>
        <v/>
      </c>
      <c r="L209" s="1" t="str">
        <f t="shared" si="15"/>
        <v/>
      </c>
    </row>
    <row r="210" spans="1:12">
      <c r="A210" s="1" t="str">
        <f>IF(AND(TONGHOP!O210="ThiTN",TONGHOP!Q210&lt;=90,OR(TONGHOP!P210="LT",AND(TONGHOP!P210="TH",AND(TONGHOP!T210&lt;&gt;TONGHOP!X210,TONGHOP!T210&lt;&gt;TONGHOP!Y210)))),TONGHOP!T210,"")</f>
        <v/>
      </c>
      <c r="B210" s="1" t="str">
        <f>IF(AND(TONGHOP!O210="ThiTN",TONGHOP!Q210&lt;=90,OR(TONGHOP!P210="LT",AND(TONGHOP!P210="TH",AND(TONGHOP!U210&lt;&gt;TONGHOP!X210,TONGHOP!U210&lt;&gt;TONGHOP!Y210)))),TONGHOP!U210,"")</f>
        <v/>
      </c>
      <c r="C210" s="1" t="str">
        <f t="shared" si="12"/>
        <v/>
      </c>
      <c r="D210" s="1" t="str">
        <f>IF(AND(TONGHOP!O210="ThiTN",AND(TONGHOP!Q210&gt;90,TONGHOP!Q210&lt;=120),OR(TONGHOP!P210="LT",AND(TONGHOP!P210="TH",AND(TONGHOP!T210&lt;&gt;TONGHOP!X210,TONGHOP!T210&lt;&gt;TONGHOP!Y210)))),TONGHOP!T210,"")</f>
        <v/>
      </c>
      <c r="E210" s="1" t="str">
        <f>IF(AND(TONGHOP!O210="ThiTN",AND(TONGHOP!Q210&gt;90,TONGHOP!Q210&lt;=120),OR(TONGHOP!P210="LT",AND(TONGHOP!P210="TH",AND(TONGHOP!U210&lt;&gt;TONGHOP!X210,TONGHOP!U210&lt;&gt;TONGHOP!Y210)))),TONGHOP!U210,"")</f>
        <v/>
      </c>
      <c r="F210" s="1" t="str">
        <f t="shared" si="13"/>
        <v/>
      </c>
      <c r="G210" s="1" t="str">
        <f>IF(AND(TONGHOP!O210="ThiTN",AND(TONGHOP!Q210&gt;120,TONGHOP!Q210&lt;=150),OR(TONGHOP!P210="LT",AND(TONGHOP!P210="TH",AND(TONGHOP!T210&lt;&gt;TONGHOP!X210,TONGHOP!T210&lt;&gt;TONGHOP!Y210)))),TONGHOP!T210,"")</f>
        <v/>
      </c>
      <c r="H210" s="1" t="str">
        <f>IF(AND(TONGHOP!O210="ThiTN",AND(TONGHOP!Q210&gt;120,TONGHOP!Q210&lt;=150),OR(TONGHOP!P210="LT",AND(TONGHOP!P210="TH",AND(TONGHOP!U210&lt;&gt;TONGHOP!X210,TONGHOP!U210&lt;&gt;TONGHOP!Y210)))),TONGHOP!U210,"")</f>
        <v/>
      </c>
      <c r="I210" s="1" t="str">
        <f t="shared" si="14"/>
        <v/>
      </c>
      <c r="J210" s="1" t="str">
        <f>IF(AND(TONGHOP!O210="ThiTN",TONGHOP!Q210&gt;150,OR(TONGHOP!P210="LT",AND(TONGHOP!P210="TH",AND(TONGHOP!T210&lt;&gt;TONGHOP!X210,TONGHOP!T210&lt;&gt;TONGHOP!Y210)))),TONGHOP!T210,"")</f>
        <v/>
      </c>
      <c r="K210" s="1" t="str">
        <f>IF(AND(TONGHOP!O210="ThiTN",TONGHOP!Q210&gt;150,OR(TONGHOP!P210="LT",AND(TONGHOP!P210="TH",AND(TONGHOP!U210&lt;&gt;TONGHOP!X210,TONGHOP!U210&lt;&gt;TONGHOP!Y210)))),TONGHOP!U210,"")</f>
        <v/>
      </c>
      <c r="L210" s="1" t="str">
        <f t="shared" si="15"/>
        <v/>
      </c>
    </row>
    <row r="211" spans="1:12">
      <c r="A211" s="1" t="str">
        <f>IF(AND(TONGHOP!O211="ThiTN",TONGHOP!Q211&lt;=90,OR(TONGHOP!P211="LT",AND(TONGHOP!P211="TH",AND(TONGHOP!T211&lt;&gt;TONGHOP!X211,TONGHOP!T211&lt;&gt;TONGHOP!Y211)))),TONGHOP!T211,"")</f>
        <v/>
      </c>
      <c r="B211" s="1" t="str">
        <f>IF(AND(TONGHOP!O211="ThiTN",TONGHOP!Q211&lt;=90,OR(TONGHOP!P211="LT",AND(TONGHOP!P211="TH",AND(TONGHOP!U211&lt;&gt;TONGHOP!X211,TONGHOP!U211&lt;&gt;TONGHOP!Y211)))),TONGHOP!U211,"")</f>
        <v/>
      </c>
      <c r="C211" s="1" t="str">
        <f t="shared" si="12"/>
        <v/>
      </c>
      <c r="D211" s="1" t="str">
        <f>IF(AND(TONGHOP!O211="ThiTN",AND(TONGHOP!Q211&gt;90,TONGHOP!Q211&lt;=120),OR(TONGHOP!P211="LT",AND(TONGHOP!P211="TH",AND(TONGHOP!T211&lt;&gt;TONGHOP!X211,TONGHOP!T211&lt;&gt;TONGHOP!Y211)))),TONGHOP!T211,"")</f>
        <v/>
      </c>
      <c r="E211" s="1" t="str">
        <f>IF(AND(TONGHOP!O211="ThiTN",AND(TONGHOP!Q211&gt;90,TONGHOP!Q211&lt;=120),OR(TONGHOP!P211="LT",AND(TONGHOP!P211="TH",AND(TONGHOP!U211&lt;&gt;TONGHOP!X211,TONGHOP!U211&lt;&gt;TONGHOP!Y211)))),TONGHOP!U211,"")</f>
        <v/>
      </c>
      <c r="F211" s="1" t="str">
        <f t="shared" si="13"/>
        <v/>
      </c>
      <c r="G211" s="1" t="str">
        <f>IF(AND(TONGHOP!O211="ThiTN",AND(TONGHOP!Q211&gt;120,TONGHOP!Q211&lt;=150),OR(TONGHOP!P211="LT",AND(TONGHOP!P211="TH",AND(TONGHOP!T211&lt;&gt;TONGHOP!X211,TONGHOP!T211&lt;&gt;TONGHOP!Y211)))),TONGHOP!T211,"")</f>
        <v/>
      </c>
      <c r="H211" s="1" t="str">
        <f>IF(AND(TONGHOP!O211="ThiTN",AND(TONGHOP!Q211&gt;120,TONGHOP!Q211&lt;=150),OR(TONGHOP!P211="LT",AND(TONGHOP!P211="TH",AND(TONGHOP!U211&lt;&gt;TONGHOP!X211,TONGHOP!U211&lt;&gt;TONGHOP!Y211)))),TONGHOP!U211,"")</f>
        <v/>
      </c>
      <c r="I211" s="1" t="str">
        <f t="shared" si="14"/>
        <v/>
      </c>
      <c r="J211" s="1" t="str">
        <f>IF(AND(TONGHOP!O211="ThiTN",TONGHOP!Q211&gt;150,OR(TONGHOP!P211="LT",AND(TONGHOP!P211="TH",AND(TONGHOP!T211&lt;&gt;TONGHOP!X211,TONGHOP!T211&lt;&gt;TONGHOP!Y211)))),TONGHOP!T211,"")</f>
        <v/>
      </c>
      <c r="K211" s="1" t="str">
        <f>IF(AND(TONGHOP!O211="ThiTN",TONGHOP!Q211&gt;150,OR(TONGHOP!P211="LT",AND(TONGHOP!P211="TH",AND(TONGHOP!U211&lt;&gt;TONGHOP!X211,TONGHOP!U211&lt;&gt;TONGHOP!Y211)))),TONGHOP!U211,"")</f>
        <v/>
      </c>
      <c r="L211" s="1" t="str">
        <f t="shared" si="15"/>
        <v/>
      </c>
    </row>
    <row r="212" spans="1:12">
      <c r="A212" s="1" t="str">
        <f>IF(AND(TONGHOP!O212="ThiTN",TONGHOP!Q212&lt;=90,OR(TONGHOP!P212="LT",AND(TONGHOP!P212="TH",AND(TONGHOP!T212&lt;&gt;TONGHOP!X212,TONGHOP!T212&lt;&gt;TONGHOP!Y212)))),TONGHOP!T212,"")</f>
        <v/>
      </c>
      <c r="B212" s="1" t="str">
        <f>IF(AND(TONGHOP!O212="ThiTN",TONGHOP!Q212&lt;=90,OR(TONGHOP!P212="LT",AND(TONGHOP!P212="TH",AND(TONGHOP!U212&lt;&gt;TONGHOP!X212,TONGHOP!U212&lt;&gt;TONGHOP!Y212)))),TONGHOP!U212,"")</f>
        <v/>
      </c>
      <c r="C212" s="1" t="str">
        <f t="shared" si="12"/>
        <v/>
      </c>
      <c r="D212" s="1" t="str">
        <f>IF(AND(TONGHOP!O212="ThiTN",AND(TONGHOP!Q212&gt;90,TONGHOP!Q212&lt;=120),OR(TONGHOP!P212="LT",AND(TONGHOP!P212="TH",AND(TONGHOP!T212&lt;&gt;TONGHOP!X212,TONGHOP!T212&lt;&gt;TONGHOP!Y212)))),TONGHOP!T212,"")</f>
        <v/>
      </c>
      <c r="E212" s="1" t="str">
        <f>IF(AND(TONGHOP!O212="ThiTN",AND(TONGHOP!Q212&gt;90,TONGHOP!Q212&lt;=120),OR(TONGHOP!P212="LT",AND(TONGHOP!P212="TH",AND(TONGHOP!U212&lt;&gt;TONGHOP!X212,TONGHOP!U212&lt;&gt;TONGHOP!Y212)))),TONGHOP!U212,"")</f>
        <v/>
      </c>
      <c r="F212" s="1" t="str">
        <f t="shared" si="13"/>
        <v/>
      </c>
      <c r="G212" s="1" t="str">
        <f>IF(AND(TONGHOP!O212="ThiTN",AND(TONGHOP!Q212&gt;120,TONGHOP!Q212&lt;=150),OR(TONGHOP!P212="LT",AND(TONGHOP!P212="TH",AND(TONGHOP!T212&lt;&gt;TONGHOP!X212,TONGHOP!T212&lt;&gt;TONGHOP!Y212)))),TONGHOP!T212,"")</f>
        <v/>
      </c>
      <c r="H212" s="1" t="str">
        <f>IF(AND(TONGHOP!O212="ThiTN",AND(TONGHOP!Q212&gt;120,TONGHOP!Q212&lt;=150),OR(TONGHOP!P212="LT",AND(TONGHOP!P212="TH",AND(TONGHOP!U212&lt;&gt;TONGHOP!X212,TONGHOP!U212&lt;&gt;TONGHOP!Y212)))),TONGHOP!U212,"")</f>
        <v/>
      </c>
      <c r="I212" s="1" t="str">
        <f t="shared" si="14"/>
        <v/>
      </c>
      <c r="J212" s="1" t="str">
        <f>IF(AND(TONGHOP!O212="ThiTN",TONGHOP!Q212&gt;150,OR(TONGHOP!P212="LT",AND(TONGHOP!P212="TH",AND(TONGHOP!T212&lt;&gt;TONGHOP!X212,TONGHOP!T212&lt;&gt;TONGHOP!Y212)))),TONGHOP!T212,"")</f>
        <v/>
      </c>
      <c r="K212" s="1" t="str">
        <f>IF(AND(TONGHOP!O212="ThiTN",TONGHOP!Q212&gt;150,OR(TONGHOP!P212="LT",AND(TONGHOP!P212="TH",AND(TONGHOP!U212&lt;&gt;TONGHOP!X212,TONGHOP!U212&lt;&gt;TONGHOP!Y212)))),TONGHOP!U212,"")</f>
        <v/>
      </c>
      <c r="L212" s="1" t="str">
        <f t="shared" si="15"/>
        <v/>
      </c>
    </row>
    <row r="213" spans="1:12">
      <c r="A213" s="1" t="str">
        <f>IF(AND(TONGHOP!O213="ThiTN",TONGHOP!Q213&lt;=90,OR(TONGHOP!P213="LT",AND(TONGHOP!P213="TH",AND(TONGHOP!T213&lt;&gt;TONGHOP!X213,TONGHOP!T213&lt;&gt;TONGHOP!Y213)))),TONGHOP!T213,"")</f>
        <v/>
      </c>
      <c r="B213" s="1" t="str">
        <f>IF(AND(TONGHOP!O213="ThiTN",TONGHOP!Q213&lt;=90,OR(TONGHOP!P213="LT",AND(TONGHOP!P213="TH",AND(TONGHOP!U213&lt;&gt;TONGHOP!X213,TONGHOP!U213&lt;&gt;TONGHOP!Y213)))),TONGHOP!U213,"")</f>
        <v/>
      </c>
      <c r="C213" s="1" t="str">
        <f t="shared" si="12"/>
        <v/>
      </c>
      <c r="D213" s="1" t="str">
        <f>IF(AND(TONGHOP!O213="ThiTN",AND(TONGHOP!Q213&gt;90,TONGHOP!Q213&lt;=120),OR(TONGHOP!P213="LT",AND(TONGHOP!P213="TH",AND(TONGHOP!T213&lt;&gt;TONGHOP!X213,TONGHOP!T213&lt;&gt;TONGHOP!Y213)))),TONGHOP!T213,"")</f>
        <v/>
      </c>
      <c r="E213" s="1" t="str">
        <f>IF(AND(TONGHOP!O213="ThiTN",AND(TONGHOP!Q213&gt;90,TONGHOP!Q213&lt;=120),OR(TONGHOP!P213="LT",AND(TONGHOP!P213="TH",AND(TONGHOP!U213&lt;&gt;TONGHOP!X213,TONGHOP!U213&lt;&gt;TONGHOP!Y213)))),TONGHOP!U213,"")</f>
        <v/>
      </c>
      <c r="F213" s="1" t="str">
        <f t="shared" si="13"/>
        <v/>
      </c>
      <c r="G213" s="1" t="str">
        <f>IF(AND(TONGHOP!O213="ThiTN",AND(TONGHOP!Q213&gt;120,TONGHOP!Q213&lt;=150),OR(TONGHOP!P213="LT",AND(TONGHOP!P213="TH",AND(TONGHOP!T213&lt;&gt;TONGHOP!X213,TONGHOP!T213&lt;&gt;TONGHOP!Y213)))),TONGHOP!T213,"")</f>
        <v/>
      </c>
      <c r="H213" s="1" t="str">
        <f>IF(AND(TONGHOP!O213="ThiTN",AND(TONGHOP!Q213&gt;120,TONGHOP!Q213&lt;=150),OR(TONGHOP!P213="LT",AND(TONGHOP!P213="TH",AND(TONGHOP!U213&lt;&gt;TONGHOP!X213,TONGHOP!U213&lt;&gt;TONGHOP!Y213)))),TONGHOP!U213,"")</f>
        <v/>
      </c>
      <c r="I213" s="1" t="str">
        <f t="shared" si="14"/>
        <v/>
      </c>
      <c r="J213" s="1" t="str">
        <f>IF(AND(TONGHOP!O213="ThiTN",TONGHOP!Q213&gt;150,OR(TONGHOP!P213="LT",AND(TONGHOP!P213="TH",AND(TONGHOP!T213&lt;&gt;TONGHOP!X213,TONGHOP!T213&lt;&gt;TONGHOP!Y213)))),TONGHOP!T213,"")</f>
        <v/>
      </c>
      <c r="K213" s="1" t="str">
        <f>IF(AND(TONGHOP!O213="ThiTN",TONGHOP!Q213&gt;150,OR(TONGHOP!P213="LT",AND(TONGHOP!P213="TH",AND(TONGHOP!U213&lt;&gt;TONGHOP!X213,TONGHOP!U213&lt;&gt;TONGHOP!Y213)))),TONGHOP!U213,"")</f>
        <v/>
      </c>
      <c r="L213" s="1" t="str">
        <f t="shared" si="15"/>
        <v/>
      </c>
    </row>
    <row r="214" spans="1:12">
      <c r="A214" s="1" t="str">
        <f>IF(AND(TONGHOP!O214="ThiTN",TONGHOP!Q214&lt;=90,OR(TONGHOP!P214="LT",AND(TONGHOP!P214="TH",AND(TONGHOP!T214&lt;&gt;TONGHOP!X214,TONGHOP!T214&lt;&gt;TONGHOP!Y214)))),TONGHOP!T214,"")</f>
        <v/>
      </c>
      <c r="B214" s="1" t="str">
        <f>IF(AND(TONGHOP!O214="ThiTN",TONGHOP!Q214&lt;=90,OR(TONGHOP!P214="LT",AND(TONGHOP!P214="TH",AND(TONGHOP!U214&lt;&gt;TONGHOP!X214,TONGHOP!U214&lt;&gt;TONGHOP!Y214)))),TONGHOP!U214,"")</f>
        <v/>
      </c>
      <c r="C214" s="1" t="str">
        <f t="shared" si="12"/>
        <v/>
      </c>
      <c r="D214" s="1" t="str">
        <f>IF(AND(TONGHOP!O214="ThiTN",AND(TONGHOP!Q214&gt;90,TONGHOP!Q214&lt;=120),OR(TONGHOP!P214="LT",AND(TONGHOP!P214="TH",AND(TONGHOP!T214&lt;&gt;TONGHOP!X214,TONGHOP!T214&lt;&gt;TONGHOP!Y214)))),TONGHOP!T214,"")</f>
        <v/>
      </c>
      <c r="E214" s="1" t="str">
        <f>IF(AND(TONGHOP!O214="ThiTN",AND(TONGHOP!Q214&gt;90,TONGHOP!Q214&lt;=120),OR(TONGHOP!P214="LT",AND(TONGHOP!P214="TH",AND(TONGHOP!U214&lt;&gt;TONGHOP!X214,TONGHOP!U214&lt;&gt;TONGHOP!Y214)))),TONGHOP!U214,"")</f>
        <v/>
      </c>
      <c r="F214" s="1" t="str">
        <f t="shared" si="13"/>
        <v/>
      </c>
      <c r="G214" s="1" t="str">
        <f>IF(AND(TONGHOP!O214="ThiTN",AND(TONGHOP!Q214&gt;120,TONGHOP!Q214&lt;=150),OR(TONGHOP!P214="LT",AND(TONGHOP!P214="TH",AND(TONGHOP!T214&lt;&gt;TONGHOP!X214,TONGHOP!T214&lt;&gt;TONGHOP!Y214)))),TONGHOP!T214,"")</f>
        <v/>
      </c>
      <c r="H214" s="1" t="str">
        <f>IF(AND(TONGHOP!O214="ThiTN",AND(TONGHOP!Q214&gt;120,TONGHOP!Q214&lt;=150),OR(TONGHOP!P214="LT",AND(TONGHOP!P214="TH",AND(TONGHOP!U214&lt;&gt;TONGHOP!X214,TONGHOP!U214&lt;&gt;TONGHOP!Y214)))),TONGHOP!U214,"")</f>
        <v/>
      </c>
      <c r="I214" s="1" t="str">
        <f t="shared" si="14"/>
        <v/>
      </c>
      <c r="J214" s="1" t="str">
        <f>IF(AND(TONGHOP!O214="ThiTN",TONGHOP!Q214&gt;150,OR(TONGHOP!P214="LT",AND(TONGHOP!P214="TH",AND(TONGHOP!T214&lt;&gt;TONGHOP!X214,TONGHOP!T214&lt;&gt;TONGHOP!Y214)))),TONGHOP!T214,"")</f>
        <v/>
      </c>
      <c r="K214" s="1" t="str">
        <f>IF(AND(TONGHOP!O214="ThiTN",TONGHOP!Q214&gt;150,OR(TONGHOP!P214="LT",AND(TONGHOP!P214="TH",AND(TONGHOP!U214&lt;&gt;TONGHOP!X214,TONGHOP!U214&lt;&gt;TONGHOP!Y214)))),TONGHOP!U214,"")</f>
        <v/>
      </c>
      <c r="L214" s="1" t="str">
        <f t="shared" si="15"/>
        <v/>
      </c>
    </row>
    <row r="215" spans="1:12">
      <c r="A215" s="1" t="str">
        <f>IF(AND(TONGHOP!O215="ThiTN",TONGHOP!Q215&lt;=90,OR(TONGHOP!P215="LT",AND(TONGHOP!P215="TH",AND(TONGHOP!T215&lt;&gt;TONGHOP!X215,TONGHOP!T215&lt;&gt;TONGHOP!Y215)))),TONGHOP!T215,"")</f>
        <v/>
      </c>
      <c r="B215" s="1" t="str">
        <f>IF(AND(TONGHOP!O215="ThiTN",TONGHOP!Q215&lt;=90,OR(TONGHOP!P215="LT",AND(TONGHOP!P215="TH",AND(TONGHOP!U215&lt;&gt;TONGHOP!X215,TONGHOP!U215&lt;&gt;TONGHOP!Y215)))),TONGHOP!U215,"")</f>
        <v/>
      </c>
      <c r="C215" s="1" t="str">
        <f t="shared" si="12"/>
        <v/>
      </c>
      <c r="D215" s="1" t="str">
        <f>IF(AND(TONGHOP!O215="ThiTN",AND(TONGHOP!Q215&gt;90,TONGHOP!Q215&lt;=120),OR(TONGHOP!P215="LT",AND(TONGHOP!P215="TH",AND(TONGHOP!T215&lt;&gt;TONGHOP!X215,TONGHOP!T215&lt;&gt;TONGHOP!Y215)))),TONGHOP!T215,"")</f>
        <v/>
      </c>
      <c r="E215" s="1" t="str">
        <f>IF(AND(TONGHOP!O215="ThiTN",AND(TONGHOP!Q215&gt;90,TONGHOP!Q215&lt;=120),OR(TONGHOP!P215="LT",AND(TONGHOP!P215="TH",AND(TONGHOP!U215&lt;&gt;TONGHOP!X215,TONGHOP!U215&lt;&gt;TONGHOP!Y215)))),TONGHOP!U215,"")</f>
        <v/>
      </c>
      <c r="F215" s="1" t="str">
        <f t="shared" si="13"/>
        <v/>
      </c>
      <c r="G215" s="1" t="str">
        <f>IF(AND(TONGHOP!O215="ThiTN",AND(TONGHOP!Q215&gt;120,TONGHOP!Q215&lt;=150),OR(TONGHOP!P215="LT",AND(TONGHOP!P215="TH",AND(TONGHOP!T215&lt;&gt;TONGHOP!X215,TONGHOP!T215&lt;&gt;TONGHOP!Y215)))),TONGHOP!T215,"")</f>
        <v/>
      </c>
      <c r="H215" s="1" t="str">
        <f>IF(AND(TONGHOP!O215="ThiTN",AND(TONGHOP!Q215&gt;120,TONGHOP!Q215&lt;=150),OR(TONGHOP!P215="LT",AND(TONGHOP!P215="TH",AND(TONGHOP!U215&lt;&gt;TONGHOP!X215,TONGHOP!U215&lt;&gt;TONGHOP!Y215)))),TONGHOP!U215,"")</f>
        <v/>
      </c>
      <c r="I215" s="1" t="str">
        <f t="shared" si="14"/>
        <v/>
      </c>
      <c r="J215" s="1" t="str">
        <f>IF(AND(TONGHOP!O215="ThiTN",TONGHOP!Q215&gt;150,OR(TONGHOP!P215="LT",AND(TONGHOP!P215="TH",AND(TONGHOP!T215&lt;&gt;TONGHOP!X215,TONGHOP!T215&lt;&gt;TONGHOP!Y215)))),TONGHOP!T215,"")</f>
        <v/>
      </c>
      <c r="K215" s="1" t="str">
        <f>IF(AND(TONGHOP!O215="ThiTN",TONGHOP!Q215&gt;150,OR(TONGHOP!P215="LT",AND(TONGHOP!P215="TH",AND(TONGHOP!U215&lt;&gt;TONGHOP!X215,TONGHOP!U215&lt;&gt;TONGHOP!Y215)))),TONGHOP!U215,"")</f>
        <v/>
      </c>
      <c r="L215" s="1" t="str">
        <f t="shared" si="15"/>
        <v/>
      </c>
    </row>
    <row r="216" spans="1:12">
      <c r="A216" s="1" t="str">
        <f>IF(AND(TONGHOP!O216="ThiTN",TONGHOP!Q216&lt;=90,OR(TONGHOP!P216="LT",AND(TONGHOP!P216="TH",AND(TONGHOP!T216&lt;&gt;TONGHOP!X216,TONGHOP!T216&lt;&gt;TONGHOP!Y216)))),TONGHOP!T216,"")</f>
        <v/>
      </c>
      <c r="B216" s="1" t="str">
        <f>IF(AND(TONGHOP!O216="ThiTN",TONGHOP!Q216&lt;=90,OR(TONGHOP!P216="LT",AND(TONGHOP!P216="TH",AND(TONGHOP!U216&lt;&gt;TONGHOP!X216,TONGHOP!U216&lt;&gt;TONGHOP!Y216)))),TONGHOP!U216,"")</f>
        <v/>
      </c>
      <c r="C216" s="1" t="str">
        <f t="shared" si="12"/>
        <v/>
      </c>
      <c r="D216" s="1" t="str">
        <f>IF(AND(TONGHOP!O216="ThiTN",AND(TONGHOP!Q216&gt;90,TONGHOP!Q216&lt;=120),OR(TONGHOP!P216="LT",AND(TONGHOP!P216="TH",AND(TONGHOP!T216&lt;&gt;TONGHOP!X216,TONGHOP!T216&lt;&gt;TONGHOP!Y216)))),TONGHOP!T216,"")</f>
        <v/>
      </c>
      <c r="E216" s="1" t="str">
        <f>IF(AND(TONGHOP!O216="ThiTN",AND(TONGHOP!Q216&gt;90,TONGHOP!Q216&lt;=120),OR(TONGHOP!P216="LT",AND(TONGHOP!P216="TH",AND(TONGHOP!U216&lt;&gt;TONGHOP!X216,TONGHOP!U216&lt;&gt;TONGHOP!Y216)))),TONGHOP!U216,"")</f>
        <v/>
      </c>
      <c r="F216" s="1" t="str">
        <f t="shared" si="13"/>
        <v/>
      </c>
      <c r="G216" s="1" t="str">
        <f>IF(AND(TONGHOP!O216="ThiTN",AND(TONGHOP!Q216&gt;120,TONGHOP!Q216&lt;=150),OR(TONGHOP!P216="LT",AND(TONGHOP!P216="TH",AND(TONGHOP!T216&lt;&gt;TONGHOP!X216,TONGHOP!T216&lt;&gt;TONGHOP!Y216)))),TONGHOP!T216,"")</f>
        <v/>
      </c>
      <c r="H216" s="1" t="str">
        <f>IF(AND(TONGHOP!O216="ThiTN",AND(TONGHOP!Q216&gt;120,TONGHOP!Q216&lt;=150),OR(TONGHOP!P216="LT",AND(TONGHOP!P216="TH",AND(TONGHOP!U216&lt;&gt;TONGHOP!X216,TONGHOP!U216&lt;&gt;TONGHOP!Y216)))),TONGHOP!U216,"")</f>
        <v/>
      </c>
      <c r="I216" s="1" t="str">
        <f t="shared" si="14"/>
        <v/>
      </c>
      <c r="J216" s="1" t="str">
        <f>IF(AND(TONGHOP!O216="ThiTN",TONGHOP!Q216&gt;150,OR(TONGHOP!P216="LT",AND(TONGHOP!P216="TH",AND(TONGHOP!T216&lt;&gt;TONGHOP!X216,TONGHOP!T216&lt;&gt;TONGHOP!Y216)))),TONGHOP!T216,"")</f>
        <v/>
      </c>
      <c r="K216" s="1" t="str">
        <f>IF(AND(TONGHOP!O216="ThiTN",TONGHOP!Q216&gt;150,OR(TONGHOP!P216="LT",AND(TONGHOP!P216="TH",AND(TONGHOP!U216&lt;&gt;TONGHOP!X216,TONGHOP!U216&lt;&gt;TONGHOP!Y216)))),TONGHOP!U216,"")</f>
        <v/>
      </c>
      <c r="L216" s="1" t="str">
        <f t="shared" si="15"/>
        <v/>
      </c>
    </row>
    <row r="217" spans="1:12">
      <c r="A217" s="1" t="str">
        <f>IF(AND(TONGHOP!O217="ThiTN",TONGHOP!Q217&lt;=90,OR(TONGHOP!P217="LT",AND(TONGHOP!P217="TH",AND(TONGHOP!T217&lt;&gt;TONGHOP!X217,TONGHOP!T217&lt;&gt;TONGHOP!Y217)))),TONGHOP!T217,"")</f>
        <v/>
      </c>
      <c r="B217" s="1" t="str">
        <f>IF(AND(TONGHOP!O217="ThiTN",TONGHOP!Q217&lt;=90,OR(TONGHOP!P217="LT",AND(TONGHOP!P217="TH",AND(TONGHOP!U217&lt;&gt;TONGHOP!X217,TONGHOP!U217&lt;&gt;TONGHOP!Y217)))),TONGHOP!U217,"")</f>
        <v/>
      </c>
      <c r="C217" s="1" t="str">
        <f t="shared" si="12"/>
        <v/>
      </c>
      <c r="D217" s="1" t="str">
        <f>IF(AND(TONGHOP!O217="ThiTN",AND(TONGHOP!Q217&gt;90,TONGHOP!Q217&lt;=120),OR(TONGHOP!P217="LT",AND(TONGHOP!P217="TH",AND(TONGHOP!T217&lt;&gt;TONGHOP!X217,TONGHOP!T217&lt;&gt;TONGHOP!Y217)))),TONGHOP!T217,"")</f>
        <v/>
      </c>
      <c r="E217" s="1" t="str">
        <f>IF(AND(TONGHOP!O217="ThiTN",AND(TONGHOP!Q217&gt;90,TONGHOP!Q217&lt;=120),OR(TONGHOP!P217="LT",AND(TONGHOP!P217="TH",AND(TONGHOP!U217&lt;&gt;TONGHOP!X217,TONGHOP!U217&lt;&gt;TONGHOP!Y217)))),TONGHOP!U217,"")</f>
        <v/>
      </c>
      <c r="F217" s="1" t="str">
        <f t="shared" si="13"/>
        <v/>
      </c>
      <c r="G217" s="1" t="str">
        <f>IF(AND(TONGHOP!O217="ThiTN",AND(TONGHOP!Q217&gt;120,TONGHOP!Q217&lt;=150),OR(TONGHOP!P217="LT",AND(TONGHOP!P217="TH",AND(TONGHOP!T217&lt;&gt;TONGHOP!X217,TONGHOP!T217&lt;&gt;TONGHOP!Y217)))),TONGHOP!T217,"")</f>
        <v/>
      </c>
      <c r="H217" s="1" t="str">
        <f>IF(AND(TONGHOP!O217="ThiTN",AND(TONGHOP!Q217&gt;120,TONGHOP!Q217&lt;=150),OR(TONGHOP!P217="LT",AND(TONGHOP!P217="TH",AND(TONGHOP!U217&lt;&gt;TONGHOP!X217,TONGHOP!U217&lt;&gt;TONGHOP!Y217)))),TONGHOP!U217,"")</f>
        <v/>
      </c>
      <c r="I217" s="1" t="str">
        <f t="shared" si="14"/>
        <v/>
      </c>
      <c r="J217" s="1" t="str">
        <f>IF(AND(TONGHOP!O217="ThiTN",TONGHOP!Q217&gt;150,OR(TONGHOP!P217="LT",AND(TONGHOP!P217="TH",AND(TONGHOP!T217&lt;&gt;TONGHOP!X217,TONGHOP!T217&lt;&gt;TONGHOP!Y217)))),TONGHOP!T217,"")</f>
        <v/>
      </c>
      <c r="K217" s="1" t="str">
        <f>IF(AND(TONGHOP!O217="ThiTN",TONGHOP!Q217&gt;150,OR(TONGHOP!P217="LT",AND(TONGHOP!P217="TH",AND(TONGHOP!U217&lt;&gt;TONGHOP!X217,TONGHOP!U217&lt;&gt;TONGHOP!Y217)))),TONGHOP!U217,"")</f>
        <v/>
      </c>
      <c r="L217" s="1" t="str">
        <f t="shared" si="15"/>
        <v/>
      </c>
    </row>
    <row r="218" spans="1:12">
      <c r="A218" s="1" t="str">
        <f>IF(AND(TONGHOP!O218="ThiTN",TONGHOP!Q218&lt;=90,OR(TONGHOP!P218="LT",AND(TONGHOP!P218="TH",AND(TONGHOP!T218&lt;&gt;TONGHOP!X218,TONGHOP!T218&lt;&gt;TONGHOP!Y218)))),TONGHOP!T218,"")</f>
        <v/>
      </c>
      <c r="B218" s="1" t="str">
        <f>IF(AND(TONGHOP!O218="ThiTN",TONGHOP!Q218&lt;=90,OR(TONGHOP!P218="LT",AND(TONGHOP!P218="TH",AND(TONGHOP!U218&lt;&gt;TONGHOP!X218,TONGHOP!U218&lt;&gt;TONGHOP!Y218)))),TONGHOP!U218,"")</f>
        <v/>
      </c>
      <c r="C218" s="1" t="str">
        <f t="shared" si="12"/>
        <v/>
      </c>
      <c r="D218" s="1" t="str">
        <f>IF(AND(TONGHOP!O218="ThiTN",AND(TONGHOP!Q218&gt;90,TONGHOP!Q218&lt;=120),OR(TONGHOP!P218="LT",AND(TONGHOP!P218="TH",AND(TONGHOP!T218&lt;&gt;TONGHOP!X218,TONGHOP!T218&lt;&gt;TONGHOP!Y218)))),TONGHOP!T218,"")</f>
        <v/>
      </c>
      <c r="E218" s="1" t="str">
        <f>IF(AND(TONGHOP!O218="ThiTN",AND(TONGHOP!Q218&gt;90,TONGHOP!Q218&lt;=120),OR(TONGHOP!P218="LT",AND(TONGHOP!P218="TH",AND(TONGHOP!U218&lt;&gt;TONGHOP!X218,TONGHOP!U218&lt;&gt;TONGHOP!Y218)))),TONGHOP!U218,"")</f>
        <v/>
      </c>
      <c r="F218" s="1" t="str">
        <f t="shared" si="13"/>
        <v/>
      </c>
      <c r="G218" s="1" t="str">
        <f>IF(AND(TONGHOP!O218="ThiTN",AND(TONGHOP!Q218&gt;120,TONGHOP!Q218&lt;=150),OR(TONGHOP!P218="LT",AND(TONGHOP!P218="TH",AND(TONGHOP!T218&lt;&gt;TONGHOP!X218,TONGHOP!T218&lt;&gt;TONGHOP!Y218)))),TONGHOP!T218,"")</f>
        <v/>
      </c>
      <c r="H218" s="1" t="str">
        <f>IF(AND(TONGHOP!O218="ThiTN",AND(TONGHOP!Q218&gt;120,TONGHOP!Q218&lt;=150),OR(TONGHOP!P218="LT",AND(TONGHOP!P218="TH",AND(TONGHOP!U218&lt;&gt;TONGHOP!X218,TONGHOP!U218&lt;&gt;TONGHOP!Y218)))),TONGHOP!U218,"")</f>
        <v/>
      </c>
      <c r="I218" s="1" t="str">
        <f t="shared" si="14"/>
        <v/>
      </c>
      <c r="J218" s="1" t="str">
        <f>IF(AND(TONGHOP!O218="ThiTN",TONGHOP!Q218&gt;150,OR(TONGHOP!P218="LT",AND(TONGHOP!P218="TH",AND(TONGHOP!T218&lt;&gt;TONGHOP!X218,TONGHOP!T218&lt;&gt;TONGHOP!Y218)))),TONGHOP!T218,"")</f>
        <v/>
      </c>
      <c r="K218" s="1" t="str">
        <f>IF(AND(TONGHOP!O218="ThiTN",TONGHOP!Q218&gt;150,OR(TONGHOP!P218="LT",AND(TONGHOP!P218="TH",AND(TONGHOP!U218&lt;&gt;TONGHOP!X218,TONGHOP!U218&lt;&gt;TONGHOP!Y218)))),TONGHOP!U218,"")</f>
        <v/>
      </c>
      <c r="L218" s="1" t="str">
        <f t="shared" si="15"/>
        <v/>
      </c>
    </row>
    <row r="219" spans="1:12">
      <c r="A219" s="1" t="str">
        <f>IF(AND(TONGHOP!O219="ThiTN",TONGHOP!Q219&lt;=90,OR(TONGHOP!P219="LT",AND(TONGHOP!P219="TH",AND(TONGHOP!T219&lt;&gt;TONGHOP!X219,TONGHOP!T219&lt;&gt;TONGHOP!Y219)))),TONGHOP!T219,"")</f>
        <v/>
      </c>
      <c r="B219" s="1" t="str">
        <f>IF(AND(TONGHOP!O219="ThiTN",TONGHOP!Q219&lt;=90,OR(TONGHOP!P219="LT",AND(TONGHOP!P219="TH",AND(TONGHOP!U219&lt;&gt;TONGHOP!X219,TONGHOP!U219&lt;&gt;TONGHOP!Y219)))),TONGHOP!U219,"")</f>
        <v/>
      </c>
      <c r="C219" s="1" t="str">
        <f t="shared" si="12"/>
        <v/>
      </c>
      <c r="D219" s="1" t="str">
        <f>IF(AND(TONGHOP!O219="ThiTN",AND(TONGHOP!Q219&gt;90,TONGHOP!Q219&lt;=120),OR(TONGHOP!P219="LT",AND(TONGHOP!P219="TH",AND(TONGHOP!T219&lt;&gt;TONGHOP!X219,TONGHOP!T219&lt;&gt;TONGHOP!Y219)))),TONGHOP!T219,"")</f>
        <v/>
      </c>
      <c r="E219" s="1" t="str">
        <f>IF(AND(TONGHOP!O219="ThiTN",AND(TONGHOP!Q219&gt;90,TONGHOP!Q219&lt;=120),OR(TONGHOP!P219="LT",AND(TONGHOP!P219="TH",AND(TONGHOP!U219&lt;&gt;TONGHOP!X219,TONGHOP!U219&lt;&gt;TONGHOP!Y219)))),TONGHOP!U219,"")</f>
        <v/>
      </c>
      <c r="F219" s="1" t="str">
        <f t="shared" si="13"/>
        <v/>
      </c>
      <c r="G219" s="1" t="str">
        <f>IF(AND(TONGHOP!O219="ThiTN",AND(TONGHOP!Q219&gt;120,TONGHOP!Q219&lt;=150),OR(TONGHOP!P219="LT",AND(TONGHOP!P219="TH",AND(TONGHOP!T219&lt;&gt;TONGHOP!X219,TONGHOP!T219&lt;&gt;TONGHOP!Y219)))),TONGHOP!T219,"")</f>
        <v/>
      </c>
      <c r="H219" s="1" t="str">
        <f>IF(AND(TONGHOP!O219="ThiTN",AND(TONGHOP!Q219&gt;120,TONGHOP!Q219&lt;=150),OR(TONGHOP!P219="LT",AND(TONGHOP!P219="TH",AND(TONGHOP!U219&lt;&gt;TONGHOP!X219,TONGHOP!U219&lt;&gt;TONGHOP!Y219)))),TONGHOP!U219,"")</f>
        <v/>
      </c>
      <c r="I219" s="1" t="str">
        <f t="shared" si="14"/>
        <v/>
      </c>
      <c r="J219" s="1" t="str">
        <f>IF(AND(TONGHOP!O219="ThiTN",TONGHOP!Q219&gt;150,OR(TONGHOP!P219="LT",AND(TONGHOP!P219="TH",AND(TONGHOP!T219&lt;&gt;TONGHOP!X219,TONGHOP!T219&lt;&gt;TONGHOP!Y219)))),TONGHOP!T219,"")</f>
        <v/>
      </c>
      <c r="K219" s="1" t="str">
        <f>IF(AND(TONGHOP!O219="ThiTN",TONGHOP!Q219&gt;150,OR(TONGHOP!P219="LT",AND(TONGHOP!P219="TH",AND(TONGHOP!U219&lt;&gt;TONGHOP!X219,TONGHOP!U219&lt;&gt;TONGHOP!Y219)))),TONGHOP!U219,"")</f>
        <v/>
      </c>
      <c r="L219" s="1" t="str">
        <f t="shared" si="15"/>
        <v/>
      </c>
    </row>
    <row r="220" spans="1:12">
      <c r="A220" s="1" t="str">
        <f>IF(AND(TONGHOP!O220="ThiTN",TONGHOP!Q220&lt;=90,OR(TONGHOP!P220="LT",AND(TONGHOP!P220="TH",AND(TONGHOP!T220&lt;&gt;TONGHOP!X220,TONGHOP!T220&lt;&gt;TONGHOP!Y220)))),TONGHOP!T220,"")</f>
        <v/>
      </c>
      <c r="B220" s="1" t="str">
        <f>IF(AND(TONGHOP!O220="ThiTN",TONGHOP!Q220&lt;=90,OR(TONGHOP!P220="LT",AND(TONGHOP!P220="TH",AND(TONGHOP!U220&lt;&gt;TONGHOP!X220,TONGHOP!U220&lt;&gt;TONGHOP!Y220)))),TONGHOP!U220,"")</f>
        <v/>
      </c>
      <c r="C220" s="1" t="str">
        <f t="shared" si="12"/>
        <v/>
      </c>
      <c r="D220" s="1" t="str">
        <f>IF(AND(TONGHOP!O220="ThiTN",AND(TONGHOP!Q220&gt;90,TONGHOP!Q220&lt;=120),OR(TONGHOP!P220="LT",AND(TONGHOP!P220="TH",AND(TONGHOP!T220&lt;&gt;TONGHOP!X220,TONGHOP!T220&lt;&gt;TONGHOP!Y220)))),TONGHOP!T220,"")</f>
        <v/>
      </c>
      <c r="E220" s="1" t="str">
        <f>IF(AND(TONGHOP!O220="ThiTN",AND(TONGHOP!Q220&gt;90,TONGHOP!Q220&lt;=120),OR(TONGHOP!P220="LT",AND(TONGHOP!P220="TH",AND(TONGHOP!U220&lt;&gt;TONGHOP!X220,TONGHOP!U220&lt;&gt;TONGHOP!Y220)))),TONGHOP!U220,"")</f>
        <v/>
      </c>
      <c r="F220" s="1" t="str">
        <f t="shared" si="13"/>
        <v/>
      </c>
      <c r="G220" s="1" t="str">
        <f>IF(AND(TONGHOP!O220="ThiTN",AND(TONGHOP!Q220&gt;120,TONGHOP!Q220&lt;=150),OR(TONGHOP!P220="LT",AND(TONGHOP!P220="TH",AND(TONGHOP!T220&lt;&gt;TONGHOP!X220,TONGHOP!T220&lt;&gt;TONGHOP!Y220)))),TONGHOP!T220,"")</f>
        <v/>
      </c>
      <c r="H220" s="1" t="str">
        <f>IF(AND(TONGHOP!O220="ThiTN",AND(TONGHOP!Q220&gt;120,TONGHOP!Q220&lt;=150),OR(TONGHOP!P220="LT",AND(TONGHOP!P220="TH",AND(TONGHOP!U220&lt;&gt;TONGHOP!X220,TONGHOP!U220&lt;&gt;TONGHOP!Y220)))),TONGHOP!U220,"")</f>
        <v/>
      </c>
      <c r="I220" s="1" t="str">
        <f t="shared" si="14"/>
        <v/>
      </c>
      <c r="J220" s="1" t="str">
        <f>IF(AND(TONGHOP!O220="ThiTN",TONGHOP!Q220&gt;150,OR(TONGHOP!P220="LT",AND(TONGHOP!P220="TH",AND(TONGHOP!T220&lt;&gt;TONGHOP!X220,TONGHOP!T220&lt;&gt;TONGHOP!Y220)))),TONGHOP!T220,"")</f>
        <v/>
      </c>
      <c r="K220" s="1" t="str">
        <f>IF(AND(TONGHOP!O220="ThiTN",TONGHOP!Q220&gt;150,OR(TONGHOP!P220="LT",AND(TONGHOP!P220="TH",AND(TONGHOP!U220&lt;&gt;TONGHOP!X220,TONGHOP!U220&lt;&gt;TONGHOP!Y220)))),TONGHOP!U220,"")</f>
        <v/>
      </c>
      <c r="L220" s="1" t="str">
        <f t="shared" si="15"/>
        <v/>
      </c>
    </row>
    <row r="221" spans="1:12">
      <c r="A221" s="1" t="str">
        <f>IF(AND(TONGHOP!O221="ThiTN",TONGHOP!Q221&lt;=90,OR(TONGHOP!P221="LT",AND(TONGHOP!P221="TH",AND(TONGHOP!T221&lt;&gt;TONGHOP!X221,TONGHOP!T221&lt;&gt;TONGHOP!Y221)))),TONGHOP!T221,"")</f>
        <v/>
      </c>
      <c r="B221" s="1" t="str">
        <f>IF(AND(TONGHOP!O221="ThiTN",TONGHOP!Q221&lt;=90,OR(TONGHOP!P221="LT",AND(TONGHOP!P221="TH",AND(TONGHOP!U221&lt;&gt;TONGHOP!X221,TONGHOP!U221&lt;&gt;TONGHOP!Y221)))),TONGHOP!U221,"")</f>
        <v/>
      </c>
      <c r="C221" s="1" t="str">
        <f t="shared" si="12"/>
        <v/>
      </c>
      <c r="D221" s="1" t="str">
        <f>IF(AND(TONGHOP!O221="ThiTN",AND(TONGHOP!Q221&gt;90,TONGHOP!Q221&lt;=120),OR(TONGHOP!P221="LT",AND(TONGHOP!P221="TH",AND(TONGHOP!T221&lt;&gt;TONGHOP!X221,TONGHOP!T221&lt;&gt;TONGHOP!Y221)))),TONGHOP!T221,"")</f>
        <v/>
      </c>
      <c r="E221" s="1" t="str">
        <f>IF(AND(TONGHOP!O221="ThiTN",AND(TONGHOP!Q221&gt;90,TONGHOP!Q221&lt;=120),OR(TONGHOP!P221="LT",AND(TONGHOP!P221="TH",AND(TONGHOP!U221&lt;&gt;TONGHOP!X221,TONGHOP!U221&lt;&gt;TONGHOP!Y221)))),TONGHOP!U221,"")</f>
        <v/>
      </c>
      <c r="F221" s="1" t="str">
        <f t="shared" si="13"/>
        <v/>
      </c>
      <c r="G221" s="1" t="str">
        <f>IF(AND(TONGHOP!O221="ThiTN",AND(TONGHOP!Q221&gt;120,TONGHOP!Q221&lt;=150),OR(TONGHOP!P221="LT",AND(TONGHOP!P221="TH",AND(TONGHOP!T221&lt;&gt;TONGHOP!X221,TONGHOP!T221&lt;&gt;TONGHOP!Y221)))),TONGHOP!T221,"")</f>
        <v/>
      </c>
      <c r="H221" s="1" t="str">
        <f>IF(AND(TONGHOP!O221="ThiTN",AND(TONGHOP!Q221&gt;120,TONGHOP!Q221&lt;=150),OR(TONGHOP!P221="LT",AND(TONGHOP!P221="TH",AND(TONGHOP!U221&lt;&gt;TONGHOP!X221,TONGHOP!U221&lt;&gt;TONGHOP!Y221)))),TONGHOP!U221,"")</f>
        <v/>
      </c>
      <c r="I221" s="1" t="str">
        <f t="shared" si="14"/>
        <v/>
      </c>
      <c r="J221" s="1" t="str">
        <f>IF(AND(TONGHOP!O221="ThiTN",TONGHOP!Q221&gt;150,OR(TONGHOP!P221="LT",AND(TONGHOP!P221="TH",AND(TONGHOP!T221&lt;&gt;TONGHOP!X221,TONGHOP!T221&lt;&gt;TONGHOP!Y221)))),TONGHOP!T221,"")</f>
        <v/>
      </c>
      <c r="K221" s="1" t="str">
        <f>IF(AND(TONGHOP!O221="ThiTN",TONGHOP!Q221&gt;150,OR(TONGHOP!P221="LT",AND(TONGHOP!P221="TH",AND(TONGHOP!U221&lt;&gt;TONGHOP!X221,TONGHOP!U221&lt;&gt;TONGHOP!Y221)))),TONGHOP!U221,"")</f>
        <v/>
      </c>
      <c r="L221" s="1" t="str">
        <f t="shared" si="15"/>
        <v/>
      </c>
    </row>
    <row r="222" spans="1:12">
      <c r="A222" s="1" t="str">
        <f>IF(AND(TONGHOP!O222="ThiTN",TONGHOP!Q222&lt;=90,OR(TONGHOP!P222="LT",AND(TONGHOP!P222="TH",AND(TONGHOP!T222&lt;&gt;TONGHOP!X222,TONGHOP!T222&lt;&gt;TONGHOP!Y222)))),TONGHOP!T222,"")</f>
        <v/>
      </c>
      <c r="B222" s="1" t="str">
        <f>IF(AND(TONGHOP!O222="ThiTN",TONGHOP!Q222&lt;=90,OR(TONGHOP!P222="LT",AND(TONGHOP!P222="TH",AND(TONGHOP!U222&lt;&gt;TONGHOP!X222,TONGHOP!U222&lt;&gt;TONGHOP!Y222)))),TONGHOP!U222,"")</f>
        <v/>
      </c>
      <c r="C222" s="1" t="str">
        <f t="shared" si="12"/>
        <v/>
      </c>
      <c r="D222" s="1" t="str">
        <f>IF(AND(TONGHOP!O222="ThiTN",AND(TONGHOP!Q222&gt;90,TONGHOP!Q222&lt;=120),OR(TONGHOP!P222="LT",AND(TONGHOP!P222="TH",AND(TONGHOP!T222&lt;&gt;TONGHOP!X222,TONGHOP!T222&lt;&gt;TONGHOP!Y222)))),TONGHOP!T222,"")</f>
        <v/>
      </c>
      <c r="E222" s="1" t="str">
        <f>IF(AND(TONGHOP!O222="ThiTN",AND(TONGHOP!Q222&gt;90,TONGHOP!Q222&lt;=120),OR(TONGHOP!P222="LT",AND(TONGHOP!P222="TH",AND(TONGHOP!U222&lt;&gt;TONGHOP!X222,TONGHOP!U222&lt;&gt;TONGHOP!Y222)))),TONGHOP!U222,"")</f>
        <v/>
      </c>
      <c r="F222" s="1" t="str">
        <f t="shared" si="13"/>
        <v/>
      </c>
      <c r="G222" s="1" t="str">
        <f>IF(AND(TONGHOP!O222="ThiTN",AND(TONGHOP!Q222&gt;120,TONGHOP!Q222&lt;=150),OR(TONGHOP!P222="LT",AND(TONGHOP!P222="TH",AND(TONGHOP!T222&lt;&gt;TONGHOP!X222,TONGHOP!T222&lt;&gt;TONGHOP!Y222)))),TONGHOP!T222,"")</f>
        <v/>
      </c>
      <c r="H222" s="1" t="str">
        <f>IF(AND(TONGHOP!O222="ThiTN",AND(TONGHOP!Q222&gt;120,TONGHOP!Q222&lt;=150),OR(TONGHOP!P222="LT",AND(TONGHOP!P222="TH",AND(TONGHOP!U222&lt;&gt;TONGHOP!X222,TONGHOP!U222&lt;&gt;TONGHOP!Y222)))),TONGHOP!U222,"")</f>
        <v/>
      </c>
      <c r="I222" s="1" t="str">
        <f t="shared" si="14"/>
        <v/>
      </c>
      <c r="J222" s="1" t="str">
        <f>IF(AND(TONGHOP!O222="ThiTN",TONGHOP!Q222&gt;150,OR(TONGHOP!P222="LT",AND(TONGHOP!P222="TH",AND(TONGHOP!T222&lt;&gt;TONGHOP!X222,TONGHOP!T222&lt;&gt;TONGHOP!Y222)))),TONGHOP!T222,"")</f>
        <v/>
      </c>
      <c r="K222" s="1" t="str">
        <f>IF(AND(TONGHOP!O222="ThiTN",TONGHOP!Q222&gt;150,OR(TONGHOP!P222="LT",AND(TONGHOP!P222="TH",AND(TONGHOP!U222&lt;&gt;TONGHOP!X222,TONGHOP!U222&lt;&gt;TONGHOP!Y222)))),TONGHOP!U222,"")</f>
        <v/>
      </c>
      <c r="L222" s="1" t="str">
        <f t="shared" si="15"/>
        <v/>
      </c>
    </row>
    <row r="223" spans="1:12">
      <c r="A223" s="1" t="str">
        <f>IF(AND(TONGHOP!O223="ThiTN",TONGHOP!Q223&lt;=90,OR(TONGHOP!P223="LT",AND(TONGHOP!P223="TH",AND(TONGHOP!T223&lt;&gt;TONGHOP!X223,TONGHOP!T223&lt;&gt;TONGHOP!Y223)))),TONGHOP!T223,"")</f>
        <v/>
      </c>
      <c r="B223" s="1" t="str">
        <f>IF(AND(TONGHOP!O223="ThiTN",TONGHOP!Q223&lt;=90,OR(TONGHOP!P223="LT",AND(TONGHOP!P223="TH",AND(TONGHOP!U223&lt;&gt;TONGHOP!X223,TONGHOP!U223&lt;&gt;TONGHOP!Y223)))),TONGHOP!U223,"")</f>
        <v/>
      </c>
      <c r="C223" s="1" t="str">
        <f t="shared" si="12"/>
        <v/>
      </c>
      <c r="D223" s="1" t="str">
        <f>IF(AND(TONGHOP!O223="ThiTN",AND(TONGHOP!Q223&gt;90,TONGHOP!Q223&lt;=120),OR(TONGHOP!P223="LT",AND(TONGHOP!P223="TH",AND(TONGHOP!T223&lt;&gt;TONGHOP!X223,TONGHOP!T223&lt;&gt;TONGHOP!Y223)))),TONGHOP!T223,"")</f>
        <v/>
      </c>
      <c r="E223" s="1" t="str">
        <f>IF(AND(TONGHOP!O223="ThiTN",AND(TONGHOP!Q223&gt;90,TONGHOP!Q223&lt;=120),OR(TONGHOP!P223="LT",AND(TONGHOP!P223="TH",AND(TONGHOP!U223&lt;&gt;TONGHOP!X223,TONGHOP!U223&lt;&gt;TONGHOP!Y223)))),TONGHOP!U223,"")</f>
        <v/>
      </c>
      <c r="F223" s="1" t="str">
        <f t="shared" si="13"/>
        <v/>
      </c>
      <c r="G223" s="1" t="str">
        <f>IF(AND(TONGHOP!O223="ThiTN",AND(TONGHOP!Q223&gt;120,TONGHOP!Q223&lt;=150),OR(TONGHOP!P223="LT",AND(TONGHOP!P223="TH",AND(TONGHOP!T223&lt;&gt;TONGHOP!X223,TONGHOP!T223&lt;&gt;TONGHOP!Y223)))),TONGHOP!T223,"")</f>
        <v/>
      </c>
      <c r="H223" s="1" t="str">
        <f>IF(AND(TONGHOP!O223="ThiTN",AND(TONGHOP!Q223&gt;120,TONGHOP!Q223&lt;=150),OR(TONGHOP!P223="LT",AND(TONGHOP!P223="TH",AND(TONGHOP!U223&lt;&gt;TONGHOP!X223,TONGHOP!U223&lt;&gt;TONGHOP!Y223)))),TONGHOP!U223,"")</f>
        <v/>
      </c>
      <c r="I223" s="1" t="str">
        <f t="shared" si="14"/>
        <v/>
      </c>
      <c r="J223" s="1" t="str">
        <f>IF(AND(TONGHOP!O223="ThiTN",TONGHOP!Q223&gt;150,OR(TONGHOP!P223="LT",AND(TONGHOP!P223="TH",AND(TONGHOP!T223&lt;&gt;TONGHOP!X223,TONGHOP!T223&lt;&gt;TONGHOP!Y223)))),TONGHOP!T223,"")</f>
        <v/>
      </c>
      <c r="K223" s="1" t="str">
        <f>IF(AND(TONGHOP!O223="ThiTN",TONGHOP!Q223&gt;150,OR(TONGHOP!P223="LT",AND(TONGHOP!P223="TH",AND(TONGHOP!U223&lt;&gt;TONGHOP!X223,TONGHOP!U223&lt;&gt;TONGHOP!Y223)))),TONGHOP!U223,"")</f>
        <v/>
      </c>
      <c r="L223" s="1" t="str">
        <f t="shared" si="15"/>
        <v/>
      </c>
    </row>
    <row r="224" spans="1:12">
      <c r="A224" s="1" t="str">
        <f>IF(AND(TONGHOP!O224="ThiTN",TONGHOP!Q224&lt;=90,OR(TONGHOP!P224="LT",AND(TONGHOP!P224="TH",AND(TONGHOP!T224&lt;&gt;TONGHOP!X224,TONGHOP!T224&lt;&gt;TONGHOP!Y224)))),TONGHOP!T224,"")</f>
        <v/>
      </c>
      <c r="B224" s="1" t="str">
        <f>IF(AND(TONGHOP!O224="ThiTN",TONGHOP!Q224&lt;=90,OR(TONGHOP!P224="LT",AND(TONGHOP!P224="TH",AND(TONGHOP!U224&lt;&gt;TONGHOP!X224,TONGHOP!U224&lt;&gt;TONGHOP!Y224)))),TONGHOP!U224,"")</f>
        <v/>
      </c>
      <c r="C224" s="1" t="str">
        <f t="shared" si="12"/>
        <v/>
      </c>
      <c r="D224" s="1" t="str">
        <f>IF(AND(TONGHOP!O224="ThiTN",AND(TONGHOP!Q224&gt;90,TONGHOP!Q224&lt;=120),OR(TONGHOP!P224="LT",AND(TONGHOP!P224="TH",AND(TONGHOP!T224&lt;&gt;TONGHOP!X224,TONGHOP!T224&lt;&gt;TONGHOP!Y224)))),TONGHOP!T224,"")</f>
        <v/>
      </c>
      <c r="E224" s="1" t="str">
        <f>IF(AND(TONGHOP!O224="ThiTN",AND(TONGHOP!Q224&gt;90,TONGHOP!Q224&lt;=120),OR(TONGHOP!P224="LT",AND(TONGHOP!P224="TH",AND(TONGHOP!U224&lt;&gt;TONGHOP!X224,TONGHOP!U224&lt;&gt;TONGHOP!Y224)))),TONGHOP!U224,"")</f>
        <v/>
      </c>
      <c r="F224" s="1" t="str">
        <f t="shared" si="13"/>
        <v/>
      </c>
      <c r="G224" s="1" t="str">
        <f>IF(AND(TONGHOP!O224="ThiTN",AND(TONGHOP!Q224&gt;120,TONGHOP!Q224&lt;=150),OR(TONGHOP!P224="LT",AND(TONGHOP!P224="TH",AND(TONGHOP!T224&lt;&gt;TONGHOP!X224,TONGHOP!T224&lt;&gt;TONGHOP!Y224)))),TONGHOP!T224,"")</f>
        <v/>
      </c>
      <c r="H224" s="1" t="str">
        <f>IF(AND(TONGHOP!O224="ThiTN",AND(TONGHOP!Q224&gt;120,TONGHOP!Q224&lt;=150),OR(TONGHOP!P224="LT",AND(TONGHOP!P224="TH",AND(TONGHOP!U224&lt;&gt;TONGHOP!X224,TONGHOP!U224&lt;&gt;TONGHOP!Y224)))),TONGHOP!U224,"")</f>
        <v/>
      </c>
      <c r="I224" s="1" t="str">
        <f t="shared" si="14"/>
        <v/>
      </c>
      <c r="J224" s="1" t="str">
        <f>IF(AND(TONGHOP!O224="ThiTN",TONGHOP!Q224&gt;150,OR(TONGHOP!P224="LT",AND(TONGHOP!P224="TH",AND(TONGHOP!T224&lt;&gt;TONGHOP!X224,TONGHOP!T224&lt;&gt;TONGHOP!Y224)))),TONGHOP!T224,"")</f>
        <v/>
      </c>
      <c r="K224" s="1" t="str">
        <f>IF(AND(TONGHOP!O224="ThiTN",TONGHOP!Q224&gt;150,OR(TONGHOP!P224="LT",AND(TONGHOP!P224="TH",AND(TONGHOP!U224&lt;&gt;TONGHOP!X224,TONGHOP!U224&lt;&gt;TONGHOP!Y224)))),TONGHOP!U224,"")</f>
        <v/>
      </c>
      <c r="L224" s="1" t="str">
        <f t="shared" si="15"/>
        <v/>
      </c>
    </row>
    <row r="225" spans="1:12">
      <c r="A225" s="1" t="str">
        <f>IF(AND(TONGHOP!O225="ThiTN",TONGHOP!Q225&lt;=90,OR(TONGHOP!P225="LT",AND(TONGHOP!P225="TH",AND(TONGHOP!T225&lt;&gt;TONGHOP!X225,TONGHOP!T225&lt;&gt;TONGHOP!Y225)))),TONGHOP!T225,"")</f>
        <v/>
      </c>
      <c r="B225" s="1" t="str">
        <f>IF(AND(TONGHOP!O225="ThiTN",TONGHOP!Q225&lt;=90,OR(TONGHOP!P225="LT",AND(TONGHOP!P225="TH",AND(TONGHOP!U225&lt;&gt;TONGHOP!X225,TONGHOP!U225&lt;&gt;TONGHOP!Y225)))),TONGHOP!U225,"")</f>
        <v/>
      </c>
      <c r="C225" s="1" t="str">
        <f t="shared" si="12"/>
        <v/>
      </c>
      <c r="D225" s="1" t="str">
        <f>IF(AND(TONGHOP!O225="ThiTN",AND(TONGHOP!Q225&gt;90,TONGHOP!Q225&lt;=120),OR(TONGHOP!P225="LT",AND(TONGHOP!P225="TH",AND(TONGHOP!T225&lt;&gt;TONGHOP!X225,TONGHOP!T225&lt;&gt;TONGHOP!Y225)))),TONGHOP!T225,"")</f>
        <v/>
      </c>
      <c r="E225" s="1" t="str">
        <f>IF(AND(TONGHOP!O225="ThiTN",AND(TONGHOP!Q225&gt;90,TONGHOP!Q225&lt;=120),OR(TONGHOP!P225="LT",AND(TONGHOP!P225="TH",AND(TONGHOP!U225&lt;&gt;TONGHOP!X225,TONGHOP!U225&lt;&gt;TONGHOP!Y225)))),TONGHOP!U225,"")</f>
        <v/>
      </c>
      <c r="F225" s="1" t="str">
        <f t="shared" si="13"/>
        <v/>
      </c>
      <c r="G225" s="1" t="str">
        <f>IF(AND(TONGHOP!O225="ThiTN",AND(TONGHOP!Q225&gt;120,TONGHOP!Q225&lt;=150),OR(TONGHOP!P225="LT",AND(TONGHOP!P225="TH",AND(TONGHOP!T225&lt;&gt;TONGHOP!X225,TONGHOP!T225&lt;&gt;TONGHOP!Y225)))),TONGHOP!T225,"")</f>
        <v/>
      </c>
      <c r="H225" s="1" t="str">
        <f>IF(AND(TONGHOP!O225="ThiTN",AND(TONGHOP!Q225&gt;120,TONGHOP!Q225&lt;=150),OR(TONGHOP!P225="LT",AND(TONGHOP!P225="TH",AND(TONGHOP!U225&lt;&gt;TONGHOP!X225,TONGHOP!U225&lt;&gt;TONGHOP!Y225)))),TONGHOP!U225,"")</f>
        <v/>
      </c>
      <c r="I225" s="1" t="str">
        <f t="shared" si="14"/>
        <v/>
      </c>
      <c r="J225" s="1" t="str">
        <f>IF(AND(TONGHOP!O225="ThiTN",TONGHOP!Q225&gt;150,OR(TONGHOP!P225="LT",AND(TONGHOP!P225="TH",AND(TONGHOP!T225&lt;&gt;TONGHOP!X225,TONGHOP!T225&lt;&gt;TONGHOP!Y225)))),TONGHOP!T225,"")</f>
        <v/>
      </c>
      <c r="K225" s="1" t="str">
        <f>IF(AND(TONGHOP!O225="ThiTN",TONGHOP!Q225&gt;150,OR(TONGHOP!P225="LT",AND(TONGHOP!P225="TH",AND(TONGHOP!U225&lt;&gt;TONGHOP!X225,TONGHOP!U225&lt;&gt;TONGHOP!Y225)))),TONGHOP!U225,"")</f>
        <v/>
      </c>
      <c r="L225" s="1" t="str">
        <f t="shared" si="15"/>
        <v/>
      </c>
    </row>
    <row r="226" spans="1:12">
      <c r="A226" s="1" t="str">
        <f>IF(AND(TONGHOP!O226="ThiTN",TONGHOP!Q226&lt;=90,OR(TONGHOP!P226="LT",AND(TONGHOP!P226="TH",AND(TONGHOP!T226&lt;&gt;TONGHOP!X226,TONGHOP!T226&lt;&gt;TONGHOP!Y226)))),TONGHOP!T226,"")</f>
        <v/>
      </c>
      <c r="B226" s="1" t="str">
        <f>IF(AND(TONGHOP!O226="ThiTN",TONGHOP!Q226&lt;=90,OR(TONGHOP!P226="LT",AND(TONGHOP!P226="TH",AND(TONGHOP!U226&lt;&gt;TONGHOP!X226,TONGHOP!U226&lt;&gt;TONGHOP!Y226)))),TONGHOP!U226,"")</f>
        <v/>
      </c>
      <c r="C226" s="1" t="str">
        <f t="shared" si="12"/>
        <v/>
      </c>
      <c r="D226" s="1" t="str">
        <f>IF(AND(TONGHOP!O226="ThiTN",AND(TONGHOP!Q226&gt;90,TONGHOP!Q226&lt;=120),OR(TONGHOP!P226="LT",AND(TONGHOP!P226="TH",AND(TONGHOP!T226&lt;&gt;TONGHOP!X226,TONGHOP!T226&lt;&gt;TONGHOP!Y226)))),TONGHOP!T226,"")</f>
        <v/>
      </c>
      <c r="E226" s="1" t="str">
        <f>IF(AND(TONGHOP!O226="ThiTN",AND(TONGHOP!Q226&gt;90,TONGHOP!Q226&lt;=120),OR(TONGHOP!P226="LT",AND(TONGHOP!P226="TH",AND(TONGHOP!U226&lt;&gt;TONGHOP!X226,TONGHOP!U226&lt;&gt;TONGHOP!Y226)))),TONGHOP!U226,"")</f>
        <v/>
      </c>
      <c r="F226" s="1" t="str">
        <f t="shared" si="13"/>
        <v/>
      </c>
      <c r="G226" s="1" t="str">
        <f>IF(AND(TONGHOP!O226="ThiTN",AND(TONGHOP!Q226&gt;120,TONGHOP!Q226&lt;=150),OR(TONGHOP!P226="LT",AND(TONGHOP!P226="TH",AND(TONGHOP!T226&lt;&gt;TONGHOP!X226,TONGHOP!T226&lt;&gt;TONGHOP!Y226)))),TONGHOP!T226,"")</f>
        <v/>
      </c>
      <c r="H226" s="1" t="str">
        <f>IF(AND(TONGHOP!O226="ThiTN",AND(TONGHOP!Q226&gt;120,TONGHOP!Q226&lt;=150),OR(TONGHOP!P226="LT",AND(TONGHOP!P226="TH",AND(TONGHOP!U226&lt;&gt;TONGHOP!X226,TONGHOP!U226&lt;&gt;TONGHOP!Y226)))),TONGHOP!U226,"")</f>
        <v/>
      </c>
      <c r="I226" s="1" t="str">
        <f t="shared" si="14"/>
        <v/>
      </c>
      <c r="J226" s="1" t="str">
        <f>IF(AND(TONGHOP!O226="ThiTN",TONGHOP!Q226&gt;150,OR(TONGHOP!P226="LT",AND(TONGHOP!P226="TH",AND(TONGHOP!T226&lt;&gt;TONGHOP!X226,TONGHOP!T226&lt;&gt;TONGHOP!Y226)))),TONGHOP!T226,"")</f>
        <v/>
      </c>
      <c r="K226" s="1" t="str">
        <f>IF(AND(TONGHOP!O226="ThiTN",TONGHOP!Q226&gt;150,OR(TONGHOP!P226="LT",AND(TONGHOP!P226="TH",AND(TONGHOP!U226&lt;&gt;TONGHOP!X226,TONGHOP!U226&lt;&gt;TONGHOP!Y226)))),TONGHOP!U226,"")</f>
        <v/>
      </c>
      <c r="L226" s="1" t="str">
        <f t="shared" si="15"/>
        <v/>
      </c>
    </row>
    <row r="227" spans="1:12">
      <c r="A227" s="1" t="str">
        <f>IF(AND(TONGHOP!O227="ThiTN",TONGHOP!Q227&lt;=90,OR(TONGHOP!P227="LT",AND(TONGHOP!P227="TH",AND(TONGHOP!T227&lt;&gt;TONGHOP!X227,TONGHOP!T227&lt;&gt;TONGHOP!Y227)))),TONGHOP!T227,"")</f>
        <v/>
      </c>
      <c r="B227" s="1" t="str">
        <f>IF(AND(TONGHOP!O227="ThiTN",TONGHOP!Q227&lt;=90,OR(TONGHOP!P227="LT",AND(TONGHOP!P227="TH",AND(TONGHOP!U227&lt;&gt;TONGHOP!X227,TONGHOP!U227&lt;&gt;TONGHOP!Y227)))),TONGHOP!U227,"")</f>
        <v/>
      </c>
      <c r="C227" s="1" t="str">
        <f t="shared" si="12"/>
        <v/>
      </c>
      <c r="D227" s="1" t="str">
        <f>IF(AND(TONGHOP!O227="ThiTN",AND(TONGHOP!Q227&gt;90,TONGHOP!Q227&lt;=120),OR(TONGHOP!P227="LT",AND(TONGHOP!P227="TH",AND(TONGHOP!T227&lt;&gt;TONGHOP!X227,TONGHOP!T227&lt;&gt;TONGHOP!Y227)))),TONGHOP!T227,"")</f>
        <v/>
      </c>
      <c r="E227" s="1" t="str">
        <f>IF(AND(TONGHOP!O227="ThiTN",AND(TONGHOP!Q227&gt;90,TONGHOP!Q227&lt;=120),OR(TONGHOP!P227="LT",AND(TONGHOP!P227="TH",AND(TONGHOP!U227&lt;&gt;TONGHOP!X227,TONGHOP!U227&lt;&gt;TONGHOP!Y227)))),TONGHOP!U227,"")</f>
        <v/>
      </c>
      <c r="F227" s="1" t="str">
        <f t="shared" si="13"/>
        <v/>
      </c>
      <c r="G227" s="1" t="str">
        <f>IF(AND(TONGHOP!O227="ThiTN",AND(TONGHOP!Q227&gt;120,TONGHOP!Q227&lt;=150),OR(TONGHOP!P227="LT",AND(TONGHOP!P227="TH",AND(TONGHOP!T227&lt;&gt;TONGHOP!X227,TONGHOP!T227&lt;&gt;TONGHOP!Y227)))),TONGHOP!T227,"")</f>
        <v/>
      </c>
      <c r="H227" s="1" t="str">
        <f>IF(AND(TONGHOP!O227="ThiTN",AND(TONGHOP!Q227&gt;120,TONGHOP!Q227&lt;=150),OR(TONGHOP!P227="LT",AND(TONGHOP!P227="TH",AND(TONGHOP!U227&lt;&gt;TONGHOP!X227,TONGHOP!U227&lt;&gt;TONGHOP!Y227)))),TONGHOP!U227,"")</f>
        <v/>
      </c>
      <c r="I227" s="1" t="str">
        <f t="shared" si="14"/>
        <v/>
      </c>
      <c r="J227" s="1" t="str">
        <f>IF(AND(TONGHOP!O227="ThiTN",TONGHOP!Q227&gt;150,OR(TONGHOP!P227="LT",AND(TONGHOP!P227="TH",AND(TONGHOP!T227&lt;&gt;TONGHOP!X227,TONGHOP!T227&lt;&gt;TONGHOP!Y227)))),TONGHOP!T227,"")</f>
        <v/>
      </c>
      <c r="K227" s="1" t="str">
        <f>IF(AND(TONGHOP!O227="ThiTN",TONGHOP!Q227&gt;150,OR(TONGHOP!P227="LT",AND(TONGHOP!P227="TH",AND(TONGHOP!U227&lt;&gt;TONGHOP!X227,TONGHOP!U227&lt;&gt;TONGHOP!Y227)))),TONGHOP!U227,"")</f>
        <v/>
      </c>
      <c r="L227" s="1" t="str">
        <f t="shared" si="15"/>
        <v/>
      </c>
    </row>
    <row r="228" spans="1:12">
      <c r="A228" s="1" t="str">
        <f>IF(AND(TONGHOP!O228="ThiTN",TONGHOP!Q228&lt;=90,OR(TONGHOP!P228="LT",AND(TONGHOP!P228="TH",AND(TONGHOP!T228&lt;&gt;TONGHOP!X228,TONGHOP!T228&lt;&gt;TONGHOP!Y228)))),TONGHOP!T228,"")</f>
        <v/>
      </c>
      <c r="B228" s="1" t="str">
        <f>IF(AND(TONGHOP!O228="ThiTN",TONGHOP!Q228&lt;=90,OR(TONGHOP!P228="LT",AND(TONGHOP!P228="TH",AND(TONGHOP!U228&lt;&gt;TONGHOP!X228,TONGHOP!U228&lt;&gt;TONGHOP!Y228)))),TONGHOP!U228,"")</f>
        <v/>
      </c>
      <c r="C228" s="1" t="str">
        <f t="shared" si="12"/>
        <v/>
      </c>
      <c r="D228" s="1" t="str">
        <f>IF(AND(TONGHOP!O228="ThiTN",AND(TONGHOP!Q228&gt;90,TONGHOP!Q228&lt;=120),OR(TONGHOP!P228="LT",AND(TONGHOP!P228="TH",AND(TONGHOP!T228&lt;&gt;TONGHOP!X228,TONGHOP!T228&lt;&gt;TONGHOP!Y228)))),TONGHOP!T228,"")</f>
        <v/>
      </c>
      <c r="E228" s="1" t="str">
        <f>IF(AND(TONGHOP!O228="ThiTN",AND(TONGHOP!Q228&gt;90,TONGHOP!Q228&lt;=120),OR(TONGHOP!P228="LT",AND(TONGHOP!P228="TH",AND(TONGHOP!U228&lt;&gt;TONGHOP!X228,TONGHOP!U228&lt;&gt;TONGHOP!Y228)))),TONGHOP!U228,"")</f>
        <v/>
      </c>
      <c r="F228" s="1" t="str">
        <f t="shared" si="13"/>
        <v/>
      </c>
      <c r="G228" s="1" t="str">
        <f>IF(AND(TONGHOP!O228="ThiTN",AND(TONGHOP!Q228&gt;120,TONGHOP!Q228&lt;=150),OR(TONGHOP!P228="LT",AND(TONGHOP!P228="TH",AND(TONGHOP!T228&lt;&gt;TONGHOP!X228,TONGHOP!T228&lt;&gt;TONGHOP!Y228)))),TONGHOP!T228,"")</f>
        <v/>
      </c>
      <c r="H228" s="1" t="str">
        <f>IF(AND(TONGHOP!O228="ThiTN",AND(TONGHOP!Q228&gt;120,TONGHOP!Q228&lt;=150),OR(TONGHOP!P228="LT",AND(TONGHOP!P228="TH",AND(TONGHOP!U228&lt;&gt;TONGHOP!X228,TONGHOP!U228&lt;&gt;TONGHOP!Y228)))),TONGHOP!U228,"")</f>
        <v/>
      </c>
      <c r="I228" s="1" t="str">
        <f t="shared" si="14"/>
        <v/>
      </c>
      <c r="J228" s="1" t="str">
        <f>IF(AND(TONGHOP!O228="ThiTN",TONGHOP!Q228&gt;150,OR(TONGHOP!P228="LT",AND(TONGHOP!P228="TH",AND(TONGHOP!T228&lt;&gt;TONGHOP!X228,TONGHOP!T228&lt;&gt;TONGHOP!Y228)))),TONGHOP!T228,"")</f>
        <v/>
      </c>
      <c r="K228" s="1" t="str">
        <f>IF(AND(TONGHOP!O228="ThiTN",TONGHOP!Q228&gt;150,OR(TONGHOP!P228="LT",AND(TONGHOP!P228="TH",AND(TONGHOP!U228&lt;&gt;TONGHOP!X228,TONGHOP!U228&lt;&gt;TONGHOP!Y228)))),TONGHOP!U228,"")</f>
        <v/>
      </c>
      <c r="L228" s="1" t="str">
        <f t="shared" si="15"/>
        <v/>
      </c>
    </row>
    <row r="229" spans="1:12">
      <c r="A229" s="1" t="str">
        <f>IF(AND(TONGHOP!O229="ThiTN",TONGHOP!Q229&lt;=90,OR(TONGHOP!P229="LT",AND(TONGHOP!P229="TH",AND(TONGHOP!T229&lt;&gt;TONGHOP!X229,TONGHOP!T229&lt;&gt;TONGHOP!Y229)))),TONGHOP!T229,"")</f>
        <v/>
      </c>
      <c r="B229" s="1" t="str">
        <f>IF(AND(TONGHOP!O229="ThiTN",TONGHOP!Q229&lt;=90,OR(TONGHOP!P229="LT",AND(TONGHOP!P229="TH",AND(TONGHOP!U229&lt;&gt;TONGHOP!X229,TONGHOP!U229&lt;&gt;TONGHOP!Y229)))),TONGHOP!U229,"")</f>
        <v/>
      </c>
      <c r="C229" s="1" t="str">
        <f t="shared" si="12"/>
        <v/>
      </c>
      <c r="D229" s="1" t="str">
        <f>IF(AND(TONGHOP!O229="ThiTN",AND(TONGHOP!Q229&gt;90,TONGHOP!Q229&lt;=120),OR(TONGHOP!P229="LT",AND(TONGHOP!P229="TH",AND(TONGHOP!T229&lt;&gt;TONGHOP!X229,TONGHOP!T229&lt;&gt;TONGHOP!Y229)))),TONGHOP!T229,"")</f>
        <v/>
      </c>
      <c r="E229" s="1" t="str">
        <f>IF(AND(TONGHOP!O229="ThiTN",AND(TONGHOP!Q229&gt;90,TONGHOP!Q229&lt;=120),OR(TONGHOP!P229="LT",AND(TONGHOP!P229="TH",AND(TONGHOP!U229&lt;&gt;TONGHOP!X229,TONGHOP!U229&lt;&gt;TONGHOP!Y229)))),TONGHOP!U229,"")</f>
        <v/>
      </c>
      <c r="F229" s="1" t="str">
        <f t="shared" si="13"/>
        <v/>
      </c>
      <c r="G229" s="1" t="str">
        <f>IF(AND(TONGHOP!O229="ThiTN",AND(TONGHOP!Q229&gt;120,TONGHOP!Q229&lt;=150),OR(TONGHOP!P229="LT",AND(TONGHOP!P229="TH",AND(TONGHOP!T229&lt;&gt;TONGHOP!X229,TONGHOP!T229&lt;&gt;TONGHOP!Y229)))),TONGHOP!T229,"")</f>
        <v/>
      </c>
      <c r="H229" s="1" t="str">
        <f>IF(AND(TONGHOP!O229="ThiTN",AND(TONGHOP!Q229&gt;120,TONGHOP!Q229&lt;=150),OR(TONGHOP!P229="LT",AND(TONGHOP!P229="TH",AND(TONGHOP!U229&lt;&gt;TONGHOP!X229,TONGHOP!U229&lt;&gt;TONGHOP!Y229)))),TONGHOP!U229,"")</f>
        <v/>
      </c>
      <c r="I229" s="1" t="str">
        <f t="shared" si="14"/>
        <v/>
      </c>
      <c r="J229" s="1" t="str">
        <f>IF(AND(TONGHOP!O229="ThiTN",TONGHOP!Q229&gt;150,OR(TONGHOP!P229="LT",AND(TONGHOP!P229="TH",AND(TONGHOP!T229&lt;&gt;TONGHOP!X229,TONGHOP!T229&lt;&gt;TONGHOP!Y229)))),TONGHOP!T229,"")</f>
        <v/>
      </c>
      <c r="K229" s="1" t="str">
        <f>IF(AND(TONGHOP!O229="ThiTN",TONGHOP!Q229&gt;150,OR(TONGHOP!P229="LT",AND(TONGHOP!P229="TH",AND(TONGHOP!U229&lt;&gt;TONGHOP!X229,TONGHOP!U229&lt;&gt;TONGHOP!Y229)))),TONGHOP!U229,"")</f>
        <v/>
      </c>
      <c r="L229" s="1" t="str">
        <f t="shared" si="15"/>
        <v/>
      </c>
    </row>
    <row r="230" spans="1:12">
      <c r="A230" s="1" t="str">
        <f>IF(AND(TONGHOP!O230="ThiTN",TONGHOP!Q230&lt;=90,OR(TONGHOP!P230="LT",AND(TONGHOP!P230="TH",AND(TONGHOP!T230&lt;&gt;TONGHOP!X230,TONGHOP!T230&lt;&gt;TONGHOP!Y230)))),TONGHOP!T230,"")</f>
        <v/>
      </c>
      <c r="B230" s="1" t="str">
        <f>IF(AND(TONGHOP!O230="ThiTN",TONGHOP!Q230&lt;=90,OR(TONGHOP!P230="LT",AND(TONGHOP!P230="TH",AND(TONGHOP!U230&lt;&gt;TONGHOP!X230,TONGHOP!U230&lt;&gt;TONGHOP!Y230)))),TONGHOP!U230,"")</f>
        <v/>
      </c>
      <c r="C230" s="1" t="str">
        <f t="shared" si="12"/>
        <v/>
      </c>
      <c r="D230" s="1" t="str">
        <f>IF(AND(TONGHOP!O230="ThiTN",AND(TONGHOP!Q230&gt;90,TONGHOP!Q230&lt;=120),OR(TONGHOP!P230="LT",AND(TONGHOP!P230="TH",AND(TONGHOP!T230&lt;&gt;TONGHOP!X230,TONGHOP!T230&lt;&gt;TONGHOP!Y230)))),TONGHOP!T230,"")</f>
        <v/>
      </c>
      <c r="E230" s="1" t="str">
        <f>IF(AND(TONGHOP!O230="ThiTN",AND(TONGHOP!Q230&gt;90,TONGHOP!Q230&lt;=120),OR(TONGHOP!P230="LT",AND(TONGHOP!P230="TH",AND(TONGHOP!U230&lt;&gt;TONGHOP!X230,TONGHOP!U230&lt;&gt;TONGHOP!Y230)))),TONGHOP!U230,"")</f>
        <v/>
      </c>
      <c r="F230" s="1" t="str">
        <f t="shared" si="13"/>
        <v/>
      </c>
      <c r="G230" s="1" t="str">
        <f>IF(AND(TONGHOP!O230="ThiTN",AND(TONGHOP!Q230&gt;120,TONGHOP!Q230&lt;=150),OR(TONGHOP!P230="LT",AND(TONGHOP!P230="TH",AND(TONGHOP!T230&lt;&gt;TONGHOP!X230,TONGHOP!T230&lt;&gt;TONGHOP!Y230)))),TONGHOP!T230,"")</f>
        <v/>
      </c>
      <c r="H230" s="1" t="str">
        <f>IF(AND(TONGHOP!O230="ThiTN",AND(TONGHOP!Q230&gt;120,TONGHOP!Q230&lt;=150),OR(TONGHOP!P230="LT",AND(TONGHOP!P230="TH",AND(TONGHOP!U230&lt;&gt;TONGHOP!X230,TONGHOP!U230&lt;&gt;TONGHOP!Y230)))),TONGHOP!U230,"")</f>
        <v/>
      </c>
      <c r="I230" s="1" t="str">
        <f t="shared" si="14"/>
        <v/>
      </c>
      <c r="J230" s="1" t="str">
        <f>IF(AND(TONGHOP!O230="ThiTN",TONGHOP!Q230&gt;150,OR(TONGHOP!P230="LT",AND(TONGHOP!P230="TH",AND(TONGHOP!T230&lt;&gt;TONGHOP!X230,TONGHOP!T230&lt;&gt;TONGHOP!Y230)))),TONGHOP!T230,"")</f>
        <v/>
      </c>
      <c r="K230" s="1" t="str">
        <f>IF(AND(TONGHOP!O230="ThiTN",TONGHOP!Q230&gt;150,OR(TONGHOP!P230="LT",AND(TONGHOP!P230="TH",AND(TONGHOP!U230&lt;&gt;TONGHOP!X230,TONGHOP!U230&lt;&gt;TONGHOP!Y230)))),TONGHOP!U230,"")</f>
        <v/>
      </c>
      <c r="L230" s="1" t="str">
        <f t="shared" si="15"/>
        <v/>
      </c>
    </row>
    <row r="231" spans="1:12">
      <c r="A231" s="1" t="str">
        <f>IF(AND(TONGHOP!O231="ThiTN",TONGHOP!Q231&lt;=90,OR(TONGHOP!P231="LT",AND(TONGHOP!P231="TH",AND(TONGHOP!T231&lt;&gt;TONGHOP!X231,TONGHOP!T231&lt;&gt;TONGHOP!Y231)))),TONGHOP!T231,"")</f>
        <v/>
      </c>
      <c r="B231" s="1" t="str">
        <f>IF(AND(TONGHOP!O231="ThiTN",TONGHOP!Q231&lt;=90,OR(TONGHOP!P231="LT",AND(TONGHOP!P231="TH",AND(TONGHOP!U231&lt;&gt;TONGHOP!X231,TONGHOP!U231&lt;&gt;TONGHOP!Y231)))),TONGHOP!U231,"")</f>
        <v/>
      </c>
      <c r="C231" s="1" t="str">
        <f t="shared" si="12"/>
        <v/>
      </c>
      <c r="D231" s="1" t="str">
        <f>IF(AND(TONGHOP!O231="ThiTN",AND(TONGHOP!Q231&gt;90,TONGHOP!Q231&lt;=120),OR(TONGHOP!P231="LT",AND(TONGHOP!P231="TH",AND(TONGHOP!T231&lt;&gt;TONGHOP!X231,TONGHOP!T231&lt;&gt;TONGHOP!Y231)))),TONGHOP!T231,"")</f>
        <v/>
      </c>
      <c r="E231" s="1" t="str">
        <f>IF(AND(TONGHOP!O231="ThiTN",AND(TONGHOP!Q231&gt;90,TONGHOP!Q231&lt;=120),OR(TONGHOP!P231="LT",AND(TONGHOP!P231="TH",AND(TONGHOP!U231&lt;&gt;TONGHOP!X231,TONGHOP!U231&lt;&gt;TONGHOP!Y231)))),TONGHOP!U231,"")</f>
        <v/>
      </c>
      <c r="F231" s="1" t="str">
        <f t="shared" si="13"/>
        <v/>
      </c>
      <c r="G231" s="1" t="str">
        <f>IF(AND(TONGHOP!O231="ThiTN",AND(TONGHOP!Q231&gt;120,TONGHOP!Q231&lt;=150),OR(TONGHOP!P231="LT",AND(TONGHOP!P231="TH",AND(TONGHOP!T231&lt;&gt;TONGHOP!X231,TONGHOP!T231&lt;&gt;TONGHOP!Y231)))),TONGHOP!T231,"")</f>
        <v/>
      </c>
      <c r="H231" s="1" t="str">
        <f>IF(AND(TONGHOP!O231="ThiTN",AND(TONGHOP!Q231&gt;120,TONGHOP!Q231&lt;=150),OR(TONGHOP!P231="LT",AND(TONGHOP!P231="TH",AND(TONGHOP!U231&lt;&gt;TONGHOP!X231,TONGHOP!U231&lt;&gt;TONGHOP!Y231)))),TONGHOP!U231,"")</f>
        <v/>
      </c>
      <c r="I231" s="1" t="str">
        <f t="shared" si="14"/>
        <v/>
      </c>
      <c r="J231" s="1" t="str">
        <f>IF(AND(TONGHOP!O231="ThiTN",TONGHOP!Q231&gt;150,OR(TONGHOP!P231="LT",AND(TONGHOP!P231="TH",AND(TONGHOP!T231&lt;&gt;TONGHOP!X231,TONGHOP!T231&lt;&gt;TONGHOP!Y231)))),TONGHOP!T231,"")</f>
        <v/>
      </c>
      <c r="K231" s="1" t="str">
        <f>IF(AND(TONGHOP!O231="ThiTN",TONGHOP!Q231&gt;150,OR(TONGHOP!P231="LT",AND(TONGHOP!P231="TH",AND(TONGHOP!U231&lt;&gt;TONGHOP!X231,TONGHOP!U231&lt;&gt;TONGHOP!Y231)))),TONGHOP!U231,"")</f>
        <v/>
      </c>
      <c r="L231" s="1" t="str">
        <f t="shared" si="15"/>
        <v/>
      </c>
    </row>
    <row r="232" spans="1:12">
      <c r="A232" s="1" t="str">
        <f>IF(AND(TONGHOP!O232="ThiTN",TONGHOP!Q232&lt;=90,OR(TONGHOP!P232="LT",AND(TONGHOP!P232="TH",AND(TONGHOP!T232&lt;&gt;TONGHOP!X232,TONGHOP!T232&lt;&gt;TONGHOP!Y232)))),TONGHOP!T232,"")</f>
        <v/>
      </c>
      <c r="B232" s="1" t="str">
        <f>IF(AND(TONGHOP!O232="ThiTN",TONGHOP!Q232&lt;=90,OR(TONGHOP!P232="LT",AND(TONGHOP!P232="TH",AND(TONGHOP!U232&lt;&gt;TONGHOP!X232,TONGHOP!U232&lt;&gt;TONGHOP!Y232)))),TONGHOP!U232,"")</f>
        <v/>
      </c>
      <c r="C232" s="1" t="str">
        <f t="shared" si="12"/>
        <v/>
      </c>
      <c r="D232" s="1" t="str">
        <f>IF(AND(TONGHOP!O232="ThiTN",AND(TONGHOP!Q232&gt;90,TONGHOP!Q232&lt;=120),OR(TONGHOP!P232="LT",AND(TONGHOP!P232="TH",AND(TONGHOP!T232&lt;&gt;TONGHOP!X232,TONGHOP!T232&lt;&gt;TONGHOP!Y232)))),TONGHOP!T232,"")</f>
        <v/>
      </c>
      <c r="E232" s="1" t="str">
        <f>IF(AND(TONGHOP!O232="ThiTN",AND(TONGHOP!Q232&gt;90,TONGHOP!Q232&lt;=120),OR(TONGHOP!P232="LT",AND(TONGHOP!P232="TH",AND(TONGHOP!U232&lt;&gt;TONGHOP!X232,TONGHOP!U232&lt;&gt;TONGHOP!Y232)))),TONGHOP!U232,"")</f>
        <v/>
      </c>
      <c r="F232" s="1" t="str">
        <f t="shared" si="13"/>
        <v/>
      </c>
      <c r="G232" s="1" t="str">
        <f>IF(AND(TONGHOP!O232="ThiTN",AND(TONGHOP!Q232&gt;120,TONGHOP!Q232&lt;=150),OR(TONGHOP!P232="LT",AND(TONGHOP!P232="TH",AND(TONGHOP!T232&lt;&gt;TONGHOP!X232,TONGHOP!T232&lt;&gt;TONGHOP!Y232)))),TONGHOP!T232,"")</f>
        <v/>
      </c>
      <c r="H232" s="1" t="str">
        <f>IF(AND(TONGHOP!O232="ThiTN",AND(TONGHOP!Q232&gt;120,TONGHOP!Q232&lt;=150),OR(TONGHOP!P232="LT",AND(TONGHOP!P232="TH",AND(TONGHOP!U232&lt;&gt;TONGHOP!X232,TONGHOP!U232&lt;&gt;TONGHOP!Y232)))),TONGHOP!U232,"")</f>
        <v/>
      </c>
      <c r="I232" s="1" t="str">
        <f t="shared" si="14"/>
        <v/>
      </c>
      <c r="J232" s="1" t="str">
        <f>IF(AND(TONGHOP!O232="ThiTN",TONGHOP!Q232&gt;150,OR(TONGHOP!P232="LT",AND(TONGHOP!P232="TH",AND(TONGHOP!T232&lt;&gt;TONGHOP!X232,TONGHOP!T232&lt;&gt;TONGHOP!Y232)))),TONGHOP!T232,"")</f>
        <v/>
      </c>
      <c r="K232" s="1" t="str">
        <f>IF(AND(TONGHOP!O232="ThiTN",TONGHOP!Q232&gt;150,OR(TONGHOP!P232="LT",AND(TONGHOP!P232="TH",AND(TONGHOP!U232&lt;&gt;TONGHOP!X232,TONGHOP!U232&lt;&gt;TONGHOP!Y232)))),TONGHOP!U232,"")</f>
        <v/>
      </c>
      <c r="L232" s="1" t="str">
        <f t="shared" si="15"/>
        <v/>
      </c>
    </row>
    <row r="233" spans="1:12">
      <c r="A233" s="1" t="str">
        <f>IF(AND(TONGHOP!O233="ThiTN",TONGHOP!Q233&lt;=90,OR(TONGHOP!P233="LT",AND(TONGHOP!P233="TH",AND(TONGHOP!T233&lt;&gt;TONGHOP!X233,TONGHOP!T233&lt;&gt;TONGHOP!Y233)))),TONGHOP!T233,"")</f>
        <v/>
      </c>
      <c r="B233" s="1" t="str">
        <f>IF(AND(TONGHOP!O233="ThiTN",TONGHOP!Q233&lt;=90,OR(TONGHOP!P233="LT",AND(TONGHOP!P233="TH",AND(TONGHOP!U233&lt;&gt;TONGHOP!X233,TONGHOP!U233&lt;&gt;TONGHOP!Y233)))),TONGHOP!U233,"")</f>
        <v/>
      </c>
      <c r="C233" s="1" t="str">
        <f t="shared" si="12"/>
        <v/>
      </c>
      <c r="D233" s="1" t="str">
        <f>IF(AND(TONGHOP!O233="ThiTN",AND(TONGHOP!Q233&gt;90,TONGHOP!Q233&lt;=120),OR(TONGHOP!P233="LT",AND(TONGHOP!P233="TH",AND(TONGHOP!T233&lt;&gt;TONGHOP!X233,TONGHOP!T233&lt;&gt;TONGHOP!Y233)))),TONGHOP!T233,"")</f>
        <v/>
      </c>
      <c r="E233" s="1" t="str">
        <f>IF(AND(TONGHOP!O233="ThiTN",AND(TONGHOP!Q233&gt;90,TONGHOP!Q233&lt;=120),OR(TONGHOP!P233="LT",AND(TONGHOP!P233="TH",AND(TONGHOP!U233&lt;&gt;TONGHOP!X233,TONGHOP!U233&lt;&gt;TONGHOP!Y233)))),TONGHOP!U233,"")</f>
        <v/>
      </c>
      <c r="F233" s="1" t="str">
        <f t="shared" si="13"/>
        <v/>
      </c>
      <c r="G233" s="1" t="str">
        <f>IF(AND(TONGHOP!O233="ThiTN",AND(TONGHOP!Q233&gt;120,TONGHOP!Q233&lt;=150),OR(TONGHOP!P233="LT",AND(TONGHOP!P233="TH",AND(TONGHOP!T233&lt;&gt;TONGHOP!X233,TONGHOP!T233&lt;&gt;TONGHOP!Y233)))),TONGHOP!T233,"")</f>
        <v/>
      </c>
      <c r="H233" s="1" t="str">
        <f>IF(AND(TONGHOP!O233="ThiTN",AND(TONGHOP!Q233&gt;120,TONGHOP!Q233&lt;=150),OR(TONGHOP!P233="LT",AND(TONGHOP!P233="TH",AND(TONGHOP!U233&lt;&gt;TONGHOP!X233,TONGHOP!U233&lt;&gt;TONGHOP!Y233)))),TONGHOP!U233,"")</f>
        <v/>
      </c>
      <c r="I233" s="1" t="str">
        <f t="shared" si="14"/>
        <v/>
      </c>
      <c r="J233" s="1" t="str">
        <f>IF(AND(TONGHOP!O233="ThiTN",TONGHOP!Q233&gt;150,OR(TONGHOP!P233="LT",AND(TONGHOP!P233="TH",AND(TONGHOP!T233&lt;&gt;TONGHOP!X233,TONGHOP!T233&lt;&gt;TONGHOP!Y233)))),TONGHOP!T233,"")</f>
        <v/>
      </c>
      <c r="K233" s="1" t="str">
        <f>IF(AND(TONGHOP!O233="ThiTN",TONGHOP!Q233&gt;150,OR(TONGHOP!P233="LT",AND(TONGHOP!P233="TH",AND(TONGHOP!U233&lt;&gt;TONGHOP!X233,TONGHOP!U233&lt;&gt;TONGHOP!Y233)))),TONGHOP!U233,"")</f>
        <v/>
      </c>
      <c r="L233" s="1" t="str">
        <f t="shared" si="15"/>
        <v/>
      </c>
    </row>
    <row r="234" spans="1:12">
      <c r="A234" s="1" t="str">
        <f>IF(AND(TONGHOP!O234="ThiTN",TONGHOP!Q234&lt;=90,OR(TONGHOP!P234="LT",AND(TONGHOP!P234="TH",AND(TONGHOP!T234&lt;&gt;TONGHOP!X234,TONGHOP!T234&lt;&gt;TONGHOP!Y234)))),TONGHOP!T234,"")</f>
        <v/>
      </c>
      <c r="B234" s="1" t="str">
        <f>IF(AND(TONGHOP!O234="ThiTN",TONGHOP!Q234&lt;=90,OR(TONGHOP!P234="LT",AND(TONGHOP!P234="TH",AND(TONGHOP!U234&lt;&gt;TONGHOP!X234,TONGHOP!U234&lt;&gt;TONGHOP!Y234)))),TONGHOP!U234,"")</f>
        <v/>
      </c>
      <c r="C234" s="1" t="str">
        <f t="shared" si="12"/>
        <v/>
      </c>
      <c r="D234" s="1" t="str">
        <f>IF(AND(TONGHOP!O234="ThiTN",AND(TONGHOP!Q234&gt;90,TONGHOP!Q234&lt;=120),OR(TONGHOP!P234="LT",AND(TONGHOP!P234="TH",AND(TONGHOP!T234&lt;&gt;TONGHOP!X234,TONGHOP!T234&lt;&gt;TONGHOP!Y234)))),TONGHOP!T234,"")</f>
        <v/>
      </c>
      <c r="E234" s="1" t="str">
        <f>IF(AND(TONGHOP!O234="ThiTN",AND(TONGHOP!Q234&gt;90,TONGHOP!Q234&lt;=120),OR(TONGHOP!P234="LT",AND(TONGHOP!P234="TH",AND(TONGHOP!U234&lt;&gt;TONGHOP!X234,TONGHOP!U234&lt;&gt;TONGHOP!Y234)))),TONGHOP!U234,"")</f>
        <v/>
      </c>
      <c r="F234" s="1" t="str">
        <f t="shared" si="13"/>
        <v/>
      </c>
      <c r="G234" s="1" t="str">
        <f>IF(AND(TONGHOP!O234="ThiTN",AND(TONGHOP!Q234&gt;120,TONGHOP!Q234&lt;=150),OR(TONGHOP!P234="LT",AND(TONGHOP!P234="TH",AND(TONGHOP!T234&lt;&gt;TONGHOP!X234,TONGHOP!T234&lt;&gt;TONGHOP!Y234)))),TONGHOP!T234,"")</f>
        <v/>
      </c>
      <c r="H234" s="1" t="str">
        <f>IF(AND(TONGHOP!O234="ThiTN",AND(TONGHOP!Q234&gt;120,TONGHOP!Q234&lt;=150),OR(TONGHOP!P234="LT",AND(TONGHOP!P234="TH",AND(TONGHOP!U234&lt;&gt;TONGHOP!X234,TONGHOP!U234&lt;&gt;TONGHOP!Y234)))),TONGHOP!U234,"")</f>
        <v/>
      </c>
      <c r="I234" s="1" t="str">
        <f t="shared" si="14"/>
        <v/>
      </c>
      <c r="J234" s="1" t="str">
        <f>IF(AND(TONGHOP!O234="ThiTN",TONGHOP!Q234&gt;150,OR(TONGHOP!P234="LT",AND(TONGHOP!P234="TH",AND(TONGHOP!T234&lt;&gt;TONGHOP!X234,TONGHOP!T234&lt;&gt;TONGHOP!Y234)))),TONGHOP!T234,"")</f>
        <v/>
      </c>
      <c r="K234" s="1" t="str">
        <f>IF(AND(TONGHOP!O234="ThiTN",TONGHOP!Q234&gt;150,OR(TONGHOP!P234="LT",AND(TONGHOP!P234="TH",AND(TONGHOP!U234&lt;&gt;TONGHOP!X234,TONGHOP!U234&lt;&gt;TONGHOP!Y234)))),TONGHOP!U234,"")</f>
        <v/>
      </c>
      <c r="L234" s="1" t="str">
        <f t="shared" si="15"/>
        <v/>
      </c>
    </row>
    <row r="235" spans="1:12">
      <c r="A235" s="1" t="str">
        <f>IF(AND(TONGHOP!O235="ThiTN",TONGHOP!Q235&lt;=90,OR(TONGHOP!P235="LT",AND(TONGHOP!P235="TH",AND(TONGHOP!T235&lt;&gt;TONGHOP!X235,TONGHOP!T235&lt;&gt;TONGHOP!Y235)))),TONGHOP!T235,"")</f>
        <v/>
      </c>
      <c r="B235" s="1" t="str">
        <f>IF(AND(TONGHOP!O235="ThiTN",TONGHOP!Q235&lt;=90,OR(TONGHOP!P235="LT",AND(TONGHOP!P235="TH",AND(TONGHOP!U235&lt;&gt;TONGHOP!X235,TONGHOP!U235&lt;&gt;TONGHOP!Y235)))),TONGHOP!U235,"")</f>
        <v/>
      </c>
      <c r="C235" s="1" t="str">
        <f t="shared" si="12"/>
        <v/>
      </c>
      <c r="D235" s="1" t="str">
        <f>IF(AND(TONGHOP!O235="ThiTN",AND(TONGHOP!Q235&gt;90,TONGHOP!Q235&lt;=120),OR(TONGHOP!P235="LT",AND(TONGHOP!P235="TH",AND(TONGHOP!T235&lt;&gt;TONGHOP!X235,TONGHOP!T235&lt;&gt;TONGHOP!Y235)))),TONGHOP!T235,"")</f>
        <v/>
      </c>
      <c r="E235" s="1" t="str">
        <f>IF(AND(TONGHOP!O235="ThiTN",AND(TONGHOP!Q235&gt;90,TONGHOP!Q235&lt;=120),OR(TONGHOP!P235="LT",AND(TONGHOP!P235="TH",AND(TONGHOP!U235&lt;&gt;TONGHOP!X235,TONGHOP!U235&lt;&gt;TONGHOP!Y235)))),TONGHOP!U235,"")</f>
        <v/>
      </c>
      <c r="F235" s="1" t="str">
        <f t="shared" si="13"/>
        <v/>
      </c>
      <c r="G235" s="1" t="str">
        <f>IF(AND(TONGHOP!O235="ThiTN",AND(TONGHOP!Q235&gt;120,TONGHOP!Q235&lt;=150),OR(TONGHOP!P235="LT",AND(TONGHOP!P235="TH",AND(TONGHOP!T235&lt;&gt;TONGHOP!X235,TONGHOP!T235&lt;&gt;TONGHOP!Y235)))),TONGHOP!T235,"")</f>
        <v/>
      </c>
      <c r="H235" s="1" t="str">
        <f>IF(AND(TONGHOP!O235="ThiTN",AND(TONGHOP!Q235&gt;120,TONGHOP!Q235&lt;=150),OR(TONGHOP!P235="LT",AND(TONGHOP!P235="TH",AND(TONGHOP!U235&lt;&gt;TONGHOP!X235,TONGHOP!U235&lt;&gt;TONGHOP!Y235)))),TONGHOP!U235,"")</f>
        <v/>
      </c>
      <c r="I235" s="1" t="str">
        <f t="shared" si="14"/>
        <v/>
      </c>
      <c r="J235" s="1" t="str">
        <f>IF(AND(TONGHOP!O235="ThiTN",TONGHOP!Q235&gt;150,OR(TONGHOP!P235="LT",AND(TONGHOP!P235="TH",AND(TONGHOP!T235&lt;&gt;TONGHOP!X235,TONGHOP!T235&lt;&gt;TONGHOP!Y235)))),TONGHOP!T235,"")</f>
        <v/>
      </c>
      <c r="K235" s="1" t="str">
        <f>IF(AND(TONGHOP!O235="ThiTN",TONGHOP!Q235&gt;150,OR(TONGHOP!P235="LT",AND(TONGHOP!P235="TH",AND(TONGHOP!U235&lt;&gt;TONGHOP!X235,TONGHOP!U235&lt;&gt;TONGHOP!Y235)))),TONGHOP!U235,"")</f>
        <v/>
      </c>
      <c r="L235" s="1" t="str">
        <f t="shared" si="15"/>
        <v/>
      </c>
    </row>
    <row r="236" spans="1:12">
      <c r="A236" s="1" t="str">
        <f>IF(AND(TONGHOP!O236="ThiTN",TONGHOP!Q236&lt;=90,OR(TONGHOP!P236="LT",AND(TONGHOP!P236="TH",AND(TONGHOP!T236&lt;&gt;TONGHOP!X236,TONGHOP!T236&lt;&gt;TONGHOP!Y236)))),TONGHOP!T236,"")</f>
        <v/>
      </c>
      <c r="B236" s="1" t="str">
        <f>IF(AND(TONGHOP!O236="ThiTN",TONGHOP!Q236&lt;=90,OR(TONGHOP!P236="LT",AND(TONGHOP!P236="TH",AND(TONGHOP!U236&lt;&gt;TONGHOP!X236,TONGHOP!U236&lt;&gt;TONGHOP!Y236)))),TONGHOP!U236,"")</f>
        <v/>
      </c>
      <c r="C236" s="1" t="str">
        <f t="shared" si="12"/>
        <v/>
      </c>
      <c r="D236" s="1" t="str">
        <f>IF(AND(TONGHOP!O236="ThiTN",AND(TONGHOP!Q236&gt;90,TONGHOP!Q236&lt;=120),OR(TONGHOP!P236="LT",AND(TONGHOP!P236="TH",AND(TONGHOP!T236&lt;&gt;TONGHOP!X236,TONGHOP!T236&lt;&gt;TONGHOP!Y236)))),TONGHOP!T236,"")</f>
        <v/>
      </c>
      <c r="E236" s="1" t="str">
        <f>IF(AND(TONGHOP!O236="ThiTN",AND(TONGHOP!Q236&gt;90,TONGHOP!Q236&lt;=120),OR(TONGHOP!P236="LT",AND(TONGHOP!P236="TH",AND(TONGHOP!U236&lt;&gt;TONGHOP!X236,TONGHOP!U236&lt;&gt;TONGHOP!Y236)))),TONGHOP!U236,"")</f>
        <v/>
      </c>
      <c r="F236" s="1" t="str">
        <f t="shared" si="13"/>
        <v/>
      </c>
      <c r="G236" s="1" t="str">
        <f>IF(AND(TONGHOP!O236="ThiTN",AND(TONGHOP!Q236&gt;120,TONGHOP!Q236&lt;=150),OR(TONGHOP!P236="LT",AND(TONGHOP!P236="TH",AND(TONGHOP!T236&lt;&gt;TONGHOP!X236,TONGHOP!T236&lt;&gt;TONGHOP!Y236)))),TONGHOP!T236,"")</f>
        <v/>
      </c>
      <c r="H236" s="1" t="str">
        <f>IF(AND(TONGHOP!O236="ThiTN",AND(TONGHOP!Q236&gt;120,TONGHOP!Q236&lt;=150),OR(TONGHOP!P236="LT",AND(TONGHOP!P236="TH",AND(TONGHOP!U236&lt;&gt;TONGHOP!X236,TONGHOP!U236&lt;&gt;TONGHOP!Y236)))),TONGHOP!U236,"")</f>
        <v/>
      </c>
      <c r="I236" s="1" t="str">
        <f t="shared" si="14"/>
        <v/>
      </c>
      <c r="J236" s="1" t="str">
        <f>IF(AND(TONGHOP!O236="ThiTN",TONGHOP!Q236&gt;150,OR(TONGHOP!P236="LT",AND(TONGHOP!P236="TH",AND(TONGHOP!T236&lt;&gt;TONGHOP!X236,TONGHOP!T236&lt;&gt;TONGHOP!Y236)))),TONGHOP!T236,"")</f>
        <v/>
      </c>
      <c r="K236" s="1" t="str">
        <f>IF(AND(TONGHOP!O236="ThiTN",TONGHOP!Q236&gt;150,OR(TONGHOP!P236="LT",AND(TONGHOP!P236="TH",AND(TONGHOP!U236&lt;&gt;TONGHOP!X236,TONGHOP!U236&lt;&gt;TONGHOP!Y236)))),TONGHOP!U236,"")</f>
        <v/>
      </c>
      <c r="L236" s="1" t="str">
        <f t="shared" si="15"/>
        <v/>
      </c>
    </row>
    <row r="237" spans="1:12">
      <c r="A237" s="1" t="str">
        <f>IF(AND(TONGHOP!O237="ThiTN",TONGHOP!Q237&lt;=90,OR(TONGHOP!P237="LT",AND(TONGHOP!P237="TH",AND(TONGHOP!T237&lt;&gt;TONGHOP!X237,TONGHOP!T237&lt;&gt;TONGHOP!Y237)))),TONGHOP!T237,"")</f>
        <v/>
      </c>
      <c r="B237" s="1" t="str">
        <f>IF(AND(TONGHOP!O237="ThiTN",TONGHOP!Q237&lt;=90,OR(TONGHOP!P237="LT",AND(TONGHOP!P237="TH",AND(TONGHOP!U237&lt;&gt;TONGHOP!X237,TONGHOP!U237&lt;&gt;TONGHOP!Y237)))),TONGHOP!U237,"")</f>
        <v/>
      </c>
      <c r="C237" s="1" t="str">
        <f t="shared" si="12"/>
        <v/>
      </c>
      <c r="D237" s="1" t="str">
        <f>IF(AND(TONGHOP!O237="ThiTN",AND(TONGHOP!Q237&gt;90,TONGHOP!Q237&lt;=120),OR(TONGHOP!P237="LT",AND(TONGHOP!P237="TH",AND(TONGHOP!T237&lt;&gt;TONGHOP!X237,TONGHOP!T237&lt;&gt;TONGHOP!Y237)))),TONGHOP!T237,"")</f>
        <v/>
      </c>
      <c r="E237" s="1" t="str">
        <f>IF(AND(TONGHOP!O237="ThiTN",AND(TONGHOP!Q237&gt;90,TONGHOP!Q237&lt;=120),OR(TONGHOP!P237="LT",AND(TONGHOP!P237="TH",AND(TONGHOP!U237&lt;&gt;TONGHOP!X237,TONGHOP!U237&lt;&gt;TONGHOP!Y237)))),TONGHOP!U237,"")</f>
        <v/>
      </c>
      <c r="F237" s="1" t="str">
        <f t="shared" si="13"/>
        <v/>
      </c>
      <c r="G237" s="1" t="str">
        <f>IF(AND(TONGHOP!O237="ThiTN",AND(TONGHOP!Q237&gt;120,TONGHOP!Q237&lt;=150),OR(TONGHOP!P237="LT",AND(TONGHOP!P237="TH",AND(TONGHOP!T237&lt;&gt;TONGHOP!X237,TONGHOP!T237&lt;&gt;TONGHOP!Y237)))),TONGHOP!T237,"")</f>
        <v/>
      </c>
      <c r="H237" s="1" t="str">
        <f>IF(AND(TONGHOP!O237="ThiTN",AND(TONGHOP!Q237&gt;120,TONGHOP!Q237&lt;=150),OR(TONGHOP!P237="LT",AND(TONGHOP!P237="TH",AND(TONGHOP!U237&lt;&gt;TONGHOP!X237,TONGHOP!U237&lt;&gt;TONGHOP!Y237)))),TONGHOP!U237,"")</f>
        <v/>
      </c>
      <c r="I237" s="1" t="str">
        <f t="shared" si="14"/>
        <v/>
      </c>
      <c r="J237" s="1" t="str">
        <f>IF(AND(TONGHOP!O237="ThiTN",TONGHOP!Q237&gt;150,OR(TONGHOP!P237="LT",AND(TONGHOP!P237="TH",AND(TONGHOP!T237&lt;&gt;TONGHOP!X237,TONGHOP!T237&lt;&gt;TONGHOP!Y237)))),TONGHOP!T237,"")</f>
        <v/>
      </c>
      <c r="K237" s="1" t="str">
        <f>IF(AND(TONGHOP!O237="ThiTN",TONGHOP!Q237&gt;150,OR(TONGHOP!P237="LT",AND(TONGHOP!P237="TH",AND(TONGHOP!U237&lt;&gt;TONGHOP!X237,TONGHOP!U237&lt;&gt;TONGHOP!Y237)))),TONGHOP!U237,"")</f>
        <v/>
      </c>
      <c r="L237" s="1" t="str">
        <f t="shared" si="15"/>
        <v/>
      </c>
    </row>
    <row r="238" spans="1:12">
      <c r="A238" s="1" t="str">
        <f>IF(AND(TONGHOP!O238="ThiTN",TONGHOP!Q238&lt;=90,OR(TONGHOP!P238="LT",AND(TONGHOP!P238="TH",AND(TONGHOP!T238&lt;&gt;TONGHOP!X238,TONGHOP!T238&lt;&gt;TONGHOP!Y238)))),TONGHOP!T238,"")</f>
        <v/>
      </c>
      <c r="B238" s="1" t="str">
        <f>IF(AND(TONGHOP!O238="ThiTN",TONGHOP!Q238&lt;=90,OR(TONGHOP!P238="LT",AND(TONGHOP!P238="TH",AND(TONGHOP!U238&lt;&gt;TONGHOP!X238,TONGHOP!U238&lt;&gt;TONGHOP!Y238)))),TONGHOP!U238,"")</f>
        <v/>
      </c>
      <c r="C238" s="1" t="str">
        <f t="shared" si="12"/>
        <v/>
      </c>
      <c r="D238" s="1" t="str">
        <f>IF(AND(TONGHOP!O238="ThiTN",AND(TONGHOP!Q238&gt;90,TONGHOP!Q238&lt;=120),OR(TONGHOP!P238="LT",AND(TONGHOP!P238="TH",AND(TONGHOP!T238&lt;&gt;TONGHOP!X238,TONGHOP!T238&lt;&gt;TONGHOP!Y238)))),TONGHOP!T238,"")</f>
        <v/>
      </c>
      <c r="E238" s="1" t="str">
        <f>IF(AND(TONGHOP!O238="ThiTN",AND(TONGHOP!Q238&gt;90,TONGHOP!Q238&lt;=120),OR(TONGHOP!P238="LT",AND(TONGHOP!P238="TH",AND(TONGHOP!U238&lt;&gt;TONGHOP!X238,TONGHOP!U238&lt;&gt;TONGHOP!Y238)))),TONGHOP!U238,"")</f>
        <v/>
      </c>
      <c r="F238" s="1" t="str">
        <f t="shared" si="13"/>
        <v/>
      </c>
      <c r="G238" s="1" t="str">
        <f>IF(AND(TONGHOP!O238="ThiTN",AND(TONGHOP!Q238&gt;120,TONGHOP!Q238&lt;=150),OR(TONGHOP!P238="LT",AND(TONGHOP!P238="TH",AND(TONGHOP!T238&lt;&gt;TONGHOP!X238,TONGHOP!T238&lt;&gt;TONGHOP!Y238)))),TONGHOP!T238,"")</f>
        <v/>
      </c>
      <c r="H238" s="1" t="str">
        <f>IF(AND(TONGHOP!O238="ThiTN",AND(TONGHOP!Q238&gt;120,TONGHOP!Q238&lt;=150),OR(TONGHOP!P238="LT",AND(TONGHOP!P238="TH",AND(TONGHOP!U238&lt;&gt;TONGHOP!X238,TONGHOP!U238&lt;&gt;TONGHOP!Y238)))),TONGHOP!U238,"")</f>
        <v/>
      </c>
      <c r="I238" s="1" t="str">
        <f t="shared" si="14"/>
        <v/>
      </c>
      <c r="J238" s="1" t="str">
        <f>IF(AND(TONGHOP!O238="ThiTN",TONGHOP!Q238&gt;150,OR(TONGHOP!P238="LT",AND(TONGHOP!P238="TH",AND(TONGHOP!T238&lt;&gt;TONGHOP!X238,TONGHOP!T238&lt;&gt;TONGHOP!Y238)))),TONGHOP!T238,"")</f>
        <v/>
      </c>
      <c r="K238" s="1" t="str">
        <f>IF(AND(TONGHOP!O238="ThiTN",TONGHOP!Q238&gt;150,OR(TONGHOP!P238="LT",AND(TONGHOP!P238="TH",AND(TONGHOP!U238&lt;&gt;TONGHOP!X238,TONGHOP!U238&lt;&gt;TONGHOP!Y238)))),TONGHOP!U238,"")</f>
        <v/>
      </c>
      <c r="L238" s="1" t="str">
        <f t="shared" si="15"/>
        <v/>
      </c>
    </row>
    <row r="239" spans="1:12">
      <c r="A239" s="1" t="str">
        <f>IF(AND(TONGHOP!O239="ThiTN",TONGHOP!Q239&lt;=90,OR(TONGHOP!P239="LT",AND(TONGHOP!P239="TH",AND(TONGHOP!T239&lt;&gt;TONGHOP!X239,TONGHOP!T239&lt;&gt;TONGHOP!Y239)))),TONGHOP!T239,"")</f>
        <v/>
      </c>
      <c r="B239" s="1" t="str">
        <f>IF(AND(TONGHOP!O239="ThiTN",TONGHOP!Q239&lt;=90,OR(TONGHOP!P239="LT",AND(TONGHOP!P239="TH",AND(TONGHOP!U239&lt;&gt;TONGHOP!X239,TONGHOP!U239&lt;&gt;TONGHOP!Y239)))),TONGHOP!U239,"")</f>
        <v/>
      </c>
      <c r="C239" s="1" t="str">
        <f t="shared" si="12"/>
        <v/>
      </c>
      <c r="D239" s="1" t="str">
        <f>IF(AND(TONGHOP!O239="ThiTN",AND(TONGHOP!Q239&gt;90,TONGHOP!Q239&lt;=120),OR(TONGHOP!P239="LT",AND(TONGHOP!P239="TH",AND(TONGHOP!T239&lt;&gt;TONGHOP!X239,TONGHOP!T239&lt;&gt;TONGHOP!Y239)))),TONGHOP!T239,"")</f>
        <v/>
      </c>
      <c r="E239" s="1" t="str">
        <f>IF(AND(TONGHOP!O239="ThiTN",AND(TONGHOP!Q239&gt;90,TONGHOP!Q239&lt;=120),OR(TONGHOP!P239="LT",AND(TONGHOP!P239="TH",AND(TONGHOP!U239&lt;&gt;TONGHOP!X239,TONGHOP!U239&lt;&gt;TONGHOP!Y239)))),TONGHOP!U239,"")</f>
        <v/>
      </c>
      <c r="F239" s="1" t="str">
        <f t="shared" si="13"/>
        <v/>
      </c>
      <c r="G239" s="1" t="str">
        <f>IF(AND(TONGHOP!O239="ThiTN",AND(TONGHOP!Q239&gt;120,TONGHOP!Q239&lt;=150),OR(TONGHOP!P239="LT",AND(TONGHOP!P239="TH",AND(TONGHOP!T239&lt;&gt;TONGHOP!X239,TONGHOP!T239&lt;&gt;TONGHOP!Y239)))),TONGHOP!T239,"")</f>
        <v/>
      </c>
      <c r="H239" s="1" t="str">
        <f>IF(AND(TONGHOP!O239="ThiTN",AND(TONGHOP!Q239&gt;120,TONGHOP!Q239&lt;=150),OR(TONGHOP!P239="LT",AND(TONGHOP!P239="TH",AND(TONGHOP!U239&lt;&gt;TONGHOP!X239,TONGHOP!U239&lt;&gt;TONGHOP!Y239)))),TONGHOP!U239,"")</f>
        <v/>
      </c>
      <c r="I239" s="1" t="str">
        <f t="shared" si="14"/>
        <v/>
      </c>
      <c r="J239" s="1" t="str">
        <f>IF(AND(TONGHOP!O239="ThiTN",TONGHOP!Q239&gt;150,OR(TONGHOP!P239="LT",AND(TONGHOP!P239="TH",AND(TONGHOP!T239&lt;&gt;TONGHOP!X239,TONGHOP!T239&lt;&gt;TONGHOP!Y239)))),TONGHOP!T239,"")</f>
        <v/>
      </c>
      <c r="K239" s="1" t="str">
        <f>IF(AND(TONGHOP!O239="ThiTN",TONGHOP!Q239&gt;150,OR(TONGHOP!P239="LT",AND(TONGHOP!P239="TH",AND(TONGHOP!U239&lt;&gt;TONGHOP!X239,TONGHOP!U239&lt;&gt;TONGHOP!Y239)))),TONGHOP!U239,"")</f>
        <v/>
      </c>
      <c r="L239" s="1" t="str">
        <f t="shared" si="15"/>
        <v/>
      </c>
    </row>
    <row r="240" spans="1:12">
      <c r="A240" s="1" t="str">
        <f>IF(AND(TONGHOP!O240="ThiTN",TONGHOP!Q240&lt;=90,OR(TONGHOP!P240="LT",AND(TONGHOP!P240="TH",AND(TONGHOP!T240&lt;&gt;TONGHOP!X240,TONGHOP!T240&lt;&gt;TONGHOP!Y240)))),TONGHOP!T240,"")</f>
        <v/>
      </c>
      <c r="B240" s="1" t="str">
        <f>IF(AND(TONGHOP!O240="ThiTN",TONGHOP!Q240&lt;=90,OR(TONGHOP!P240="LT",AND(TONGHOP!P240="TH",AND(TONGHOP!U240&lt;&gt;TONGHOP!X240,TONGHOP!U240&lt;&gt;TONGHOP!Y240)))),TONGHOP!U240,"")</f>
        <v/>
      </c>
      <c r="C240" s="1" t="str">
        <f t="shared" si="12"/>
        <v/>
      </c>
      <c r="D240" s="1" t="str">
        <f>IF(AND(TONGHOP!O240="ThiTN",AND(TONGHOP!Q240&gt;90,TONGHOP!Q240&lt;=120),OR(TONGHOP!P240="LT",AND(TONGHOP!P240="TH",AND(TONGHOP!T240&lt;&gt;TONGHOP!X240,TONGHOP!T240&lt;&gt;TONGHOP!Y240)))),TONGHOP!T240,"")</f>
        <v/>
      </c>
      <c r="E240" s="1" t="str">
        <f>IF(AND(TONGHOP!O240="ThiTN",AND(TONGHOP!Q240&gt;90,TONGHOP!Q240&lt;=120),OR(TONGHOP!P240="LT",AND(TONGHOP!P240="TH",AND(TONGHOP!U240&lt;&gt;TONGHOP!X240,TONGHOP!U240&lt;&gt;TONGHOP!Y240)))),TONGHOP!U240,"")</f>
        <v/>
      </c>
      <c r="F240" s="1" t="str">
        <f t="shared" si="13"/>
        <v/>
      </c>
      <c r="G240" s="1" t="str">
        <f>IF(AND(TONGHOP!O240="ThiTN",AND(TONGHOP!Q240&gt;120,TONGHOP!Q240&lt;=150),OR(TONGHOP!P240="LT",AND(TONGHOP!P240="TH",AND(TONGHOP!T240&lt;&gt;TONGHOP!X240,TONGHOP!T240&lt;&gt;TONGHOP!Y240)))),TONGHOP!T240,"")</f>
        <v/>
      </c>
      <c r="H240" s="1" t="str">
        <f>IF(AND(TONGHOP!O240="ThiTN",AND(TONGHOP!Q240&gt;120,TONGHOP!Q240&lt;=150),OR(TONGHOP!P240="LT",AND(TONGHOP!P240="TH",AND(TONGHOP!U240&lt;&gt;TONGHOP!X240,TONGHOP!U240&lt;&gt;TONGHOP!Y240)))),TONGHOP!U240,"")</f>
        <v/>
      </c>
      <c r="I240" s="1" t="str">
        <f t="shared" si="14"/>
        <v/>
      </c>
      <c r="J240" s="1" t="str">
        <f>IF(AND(TONGHOP!O240="ThiTN",TONGHOP!Q240&gt;150,OR(TONGHOP!P240="LT",AND(TONGHOP!P240="TH",AND(TONGHOP!T240&lt;&gt;TONGHOP!X240,TONGHOP!T240&lt;&gt;TONGHOP!Y240)))),TONGHOP!T240,"")</f>
        <v/>
      </c>
      <c r="K240" s="1" t="str">
        <f>IF(AND(TONGHOP!O240="ThiTN",TONGHOP!Q240&gt;150,OR(TONGHOP!P240="LT",AND(TONGHOP!P240="TH",AND(TONGHOP!U240&lt;&gt;TONGHOP!X240,TONGHOP!U240&lt;&gt;TONGHOP!Y240)))),TONGHOP!U240,"")</f>
        <v/>
      </c>
      <c r="L240" s="1" t="str">
        <f t="shared" si="15"/>
        <v/>
      </c>
    </row>
    <row r="241" spans="1:12">
      <c r="A241" s="1" t="str">
        <f>IF(AND(TONGHOP!O241="ThiTN",TONGHOP!Q241&lt;=90,OR(TONGHOP!P241="LT",AND(TONGHOP!P241="TH",AND(TONGHOP!T241&lt;&gt;TONGHOP!X241,TONGHOP!T241&lt;&gt;TONGHOP!Y241)))),TONGHOP!T241,"")</f>
        <v/>
      </c>
      <c r="B241" s="1" t="str">
        <f>IF(AND(TONGHOP!O241="ThiTN",TONGHOP!Q241&lt;=90,OR(TONGHOP!P241="LT",AND(TONGHOP!P241="TH",AND(TONGHOP!U241&lt;&gt;TONGHOP!X241,TONGHOP!U241&lt;&gt;TONGHOP!Y241)))),TONGHOP!U241,"")</f>
        <v/>
      </c>
      <c r="C241" s="1" t="str">
        <f t="shared" si="12"/>
        <v/>
      </c>
      <c r="D241" s="1" t="str">
        <f>IF(AND(TONGHOP!O241="ThiTN",AND(TONGHOP!Q241&gt;90,TONGHOP!Q241&lt;=120),OR(TONGHOP!P241="LT",AND(TONGHOP!P241="TH",AND(TONGHOP!T241&lt;&gt;TONGHOP!X241,TONGHOP!T241&lt;&gt;TONGHOP!Y241)))),TONGHOP!T241,"")</f>
        <v/>
      </c>
      <c r="E241" s="1" t="str">
        <f>IF(AND(TONGHOP!O241="ThiTN",AND(TONGHOP!Q241&gt;90,TONGHOP!Q241&lt;=120),OR(TONGHOP!P241="LT",AND(TONGHOP!P241="TH",AND(TONGHOP!U241&lt;&gt;TONGHOP!X241,TONGHOP!U241&lt;&gt;TONGHOP!Y241)))),TONGHOP!U241,"")</f>
        <v/>
      </c>
      <c r="F241" s="1" t="str">
        <f t="shared" si="13"/>
        <v/>
      </c>
      <c r="G241" s="1" t="str">
        <f>IF(AND(TONGHOP!O241="ThiTN",AND(TONGHOP!Q241&gt;120,TONGHOP!Q241&lt;=150),OR(TONGHOP!P241="LT",AND(TONGHOP!P241="TH",AND(TONGHOP!T241&lt;&gt;TONGHOP!X241,TONGHOP!T241&lt;&gt;TONGHOP!Y241)))),TONGHOP!T241,"")</f>
        <v/>
      </c>
      <c r="H241" s="1" t="str">
        <f>IF(AND(TONGHOP!O241="ThiTN",AND(TONGHOP!Q241&gt;120,TONGHOP!Q241&lt;=150),OR(TONGHOP!P241="LT",AND(TONGHOP!P241="TH",AND(TONGHOP!U241&lt;&gt;TONGHOP!X241,TONGHOP!U241&lt;&gt;TONGHOP!Y241)))),TONGHOP!U241,"")</f>
        <v/>
      </c>
      <c r="I241" s="1" t="str">
        <f t="shared" si="14"/>
        <v/>
      </c>
      <c r="J241" s="1" t="str">
        <f>IF(AND(TONGHOP!O241="ThiTN",TONGHOP!Q241&gt;150,OR(TONGHOP!P241="LT",AND(TONGHOP!P241="TH",AND(TONGHOP!T241&lt;&gt;TONGHOP!X241,TONGHOP!T241&lt;&gt;TONGHOP!Y241)))),TONGHOP!T241,"")</f>
        <v/>
      </c>
      <c r="K241" s="1" t="str">
        <f>IF(AND(TONGHOP!O241="ThiTN",TONGHOP!Q241&gt;150,OR(TONGHOP!P241="LT",AND(TONGHOP!P241="TH",AND(TONGHOP!U241&lt;&gt;TONGHOP!X241,TONGHOP!U241&lt;&gt;TONGHOP!Y241)))),TONGHOP!U241,"")</f>
        <v/>
      </c>
      <c r="L241" s="1" t="str">
        <f t="shared" si="15"/>
        <v/>
      </c>
    </row>
    <row r="242" spans="1:12">
      <c r="A242" s="1" t="str">
        <f>IF(AND(TONGHOP!O242="ThiTN",TONGHOP!Q242&lt;=90,OR(TONGHOP!P242="LT",AND(TONGHOP!P242="TH",AND(TONGHOP!T242&lt;&gt;TONGHOP!X242,TONGHOP!T242&lt;&gt;TONGHOP!Y242)))),TONGHOP!T242,"")</f>
        <v/>
      </c>
      <c r="B242" s="1" t="str">
        <f>IF(AND(TONGHOP!O242="ThiTN",TONGHOP!Q242&lt;=90,OR(TONGHOP!P242="LT",AND(TONGHOP!P242="TH",AND(TONGHOP!U242&lt;&gt;TONGHOP!X242,TONGHOP!U242&lt;&gt;TONGHOP!Y242)))),TONGHOP!U242,"")</f>
        <v/>
      </c>
      <c r="C242" s="1" t="str">
        <f t="shared" si="12"/>
        <v/>
      </c>
      <c r="D242" s="1" t="str">
        <f>IF(AND(TONGHOP!O242="ThiTN",AND(TONGHOP!Q242&gt;90,TONGHOP!Q242&lt;=120),OR(TONGHOP!P242="LT",AND(TONGHOP!P242="TH",AND(TONGHOP!T242&lt;&gt;TONGHOP!X242,TONGHOP!T242&lt;&gt;TONGHOP!Y242)))),TONGHOP!T242,"")</f>
        <v/>
      </c>
      <c r="E242" s="1" t="str">
        <f>IF(AND(TONGHOP!O242="ThiTN",AND(TONGHOP!Q242&gt;90,TONGHOP!Q242&lt;=120),OR(TONGHOP!P242="LT",AND(TONGHOP!P242="TH",AND(TONGHOP!U242&lt;&gt;TONGHOP!X242,TONGHOP!U242&lt;&gt;TONGHOP!Y242)))),TONGHOP!U242,"")</f>
        <v/>
      </c>
      <c r="F242" s="1" t="str">
        <f t="shared" si="13"/>
        <v/>
      </c>
      <c r="G242" s="1" t="str">
        <f>IF(AND(TONGHOP!O242="ThiTN",AND(TONGHOP!Q242&gt;120,TONGHOP!Q242&lt;=150),OR(TONGHOP!P242="LT",AND(TONGHOP!P242="TH",AND(TONGHOP!T242&lt;&gt;TONGHOP!X242,TONGHOP!T242&lt;&gt;TONGHOP!Y242)))),TONGHOP!T242,"")</f>
        <v/>
      </c>
      <c r="H242" s="1" t="str">
        <f>IF(AND(TONGHOP!O242="ThiTN",AND(TONGHOP!Q242&gt;120,TONGHOP!Q242&lt;=150),OR(TONGHOP!P242="LT",AND(TONGHOP!P242="TH",AND(TONGHOP!U242&lt;&gt;TONGHOP!X242,TONGHOP!U242&lt;&gt;TONGHOP!Y242)))),TONGHOP!U242,"")</f>
        <v/>
      </c>
      <c r="I242" s="1" t="str">
        <f t="shared" si="14"/>
        <v/>
      </c>
      <c r="J242" s="1" t="str">
        <f>IF(AND(TONGHOP!O242="ThiTN",TONGHOP!Q242&gt;150,OR(TONGHOP!P242="LT",AND(TONGHOP!P242="TH",AND(TONGHOP!T242&lt;&gt;TONGHOP!X242,TONGHOP!T242&lt;&gt;TONGHOP!Y242)))),TONGHOP!T242,"")</f>
        <v/>
      </c>
      <c r="K242" s="1" t="str">
        <f>IF(AND(TONGHOP!O242="ThiTN",TONGHOP!Q242&gt;150,OR(TONGHOP!P242="LT",AND(TONGHOP!P242="TH",AND(TONGHOP!U242&lt;&gt;TONGHOP!X242,TONGHOP!U242&lt;&gt;TONGHOP!Y242)))),TONGHOP!U242,"")</f>
        <v/>
      </c>
      <c r="L242" s="1" t="str">
        <f t="shared" si="15"/>
        <v/>
      </c>
    </row>
    <row r="243" spans="1:12">
      <c r="A243" s="1" t="str">
        <f>IF(AND(TONGHOP!O243="ThiTN",TONGHOP!Q243&lt;=90,OR(TONGHOP!P243="LT",AND(TONGHOP!P243="TH",AND(TONGHOP!T243&lt;&gt;TONGHOP!X243,TONGHOP!T243&lt;&gt;TONGHOP!Y243)))),TONGHOP!T243,"")</f>
        <v/>
      </c>
      <c r="B243" s="1" t="str">
        <f>IF(AND(TONGHOP!O243="ThiTN",TONGHOP!Q243&lt;=90,OR(TONGHOP!P243="LT",AND(TONGHOP!P243="TH",AND(TONGHOP!U243&lt;&gt;TONGHOP!X243,TONGHOP!U243&lt;&gt;TONGHOP!Y243)))),TONGHOP!U243,"")</f>
        <v/>
      </c>
      <c r="C243" s="1" t="str">
        <f t="shared" si="12"/>
        <v/>
      </c>
      <c r="D243" s="1" t="str">
        <f>IF(AND(TONGHOP!O243="ThiTN",AND(TONGHOP!Q243&gt;90,TONGHOP!Q243&lt;=120),OR(TONGHOP!P243="LT",AND(TONGHOP!P243="TH",AND(TONGHOP!T243&lt;&gt;TONGHOP!X243,TONGHOP!T243&lt;&gt;TONGHOP!Y243)))),TONGHOP!T243,"")</f>
        <v/>
      </c>
      <c r="E243" s="1" t="str">
        <f>IF(AND(TONGHOP!O243="ThiTN",AND(TONGHOP!Q243&gt;90,TONGHOP!Q243&lt;=120),OR(TONGHOP!P243="LT",AND(TONGHOP!P243="TH",AND(TONGHOP!U243&lt;&gt;TONGHOP!X243,TONGHOP!U243&lt;&gt;TONGHOP!Y243)))),TONGHOP!U243,"")</f>
        <v/>
      </c>
      <c r="F243" s="1" t="str">
        <f t="shared" si="13"/>
        <v/>
      </c>
      <c r="G243" s="1" t="str">
        <f>IF(AND(TONGHOP!O243="ThiTN",AND(TONGHOP!Q243&gt;120,TONGHOP!Q243&lt;=150),OR(TONGHOP!P243="LT",AND(TONGHOP!P243="TH",AND(TONGHOP!T243&lt;&gt;TONGHOP!X243,TONGHOP!T243&lt;&gt;TONGHOP!Y243)))),TONGHOP!T243,"")</f>
        <v/>
      </c>
      <c r="H243" s="1" t="str">
        <f>IF(AND(TONGHOP!O243="ThiTN",AND(TONGHOP!Q243&gt;120,TONGHOP!Q243&lt;=150),OR(TONGHOP!P243="LT",AND(TONGHOP!P243="TH",AND(TONGHOP!U243&lt;&gt;TONGHOP!X243,TONGHOP!U243&lt;&gt;TONGHOP!Y243)))),TONGHOP!U243,"")</f>
        <v/>
      </c>
      <c r="I243" s="1" t="str">
        <f t="shared" si="14"/>
        <v/>
      </c>
      <c r="J243" s="1" t="str">
        <f>IF(AND(TONGHOP!O243="ThiTN",TONGHOP!Q243&gt;150,OR(TONGHOP!P243="LT",AND(TONGHOP!P243="TH",AND(TONGHOP!T243&lt;&gt;TONGHOP!X243,TONGHOP!T243&lt;&gt;TONGHOP!Y243)))),TONGHOP!T243,"")</f>
        <v/>
      </c>
      <c r="K243" s="1" t="str">
        <f>IF(AND(TONGHOP!O243="ThiTN",TONGHOP!Q243&gt;150,OR(TONGHOP!P243="LT",AND(TONGHOP!P243="TH",AND(TONGHOP!U243&lt;&gt;TONGHOP!X243,TONGHOP!U243&lt;&gt;TONGHOP!Y243)))),TONGHOP!U243,"")</f>
        <v/>
      </c>
      <c r="L243" s="1" t="str">
        <f t="shared" si="15"/>
        <v/>
      </c>
    </row>
    <row r="244" spans="1:12">
      <c r="A244" s="1" t="str">
        <f>IF(AND(TONGHOP!O244="ThiTN",TONGHOP!Q244&lt;=90,OR(TONGHOP!P244="LT",AND(TONGHOP!P244="TH",AND(TONGHOP!T244&lt;&gt;TONGHOP!X244,TONGHOP!T244&lt;&gt;TONGHOP!Y244)))),TONGHOP!T244,"")</f>
        <v/>
      </c>
      <c r="B244" s="1" t="str">
        <f>IF(AND(TONGHOP!O244="ThiTN",TONGHOP!Q244&lt;=90,OR(TONGHOP!P244="LT",AND(TONGHOP!P244="TH",AND(TONGHOP!U244&lt;&gt;TONGHOP!X244,TONGHOP!U244&lt;&gt;TONGHOP!Y244)))),TONGHOP!U244,"")</f>
        <v/>
      </c>
      <c r="C244" s="1" t="str">
        <f t="shared" si="12"/>
        <v/>
      </c>
      <c r="D244" s="1" t="str">
        <f>IF(AND(TONGHOP!O244="ThiTN",AND(TONGHOP!Q244&gt;90,TONGHOP!Q244&lt;=120),OR(TONGHOP!P244="LT",AND(TONGHOP!P244="TH",AND(TONGHOP!T244&lt;&gt;TONGHOP!X244,TONGHOP!T244&lt;&gt;TONGHOP!Y244)))),TONGHOP!T244,"")</f>
        <v/>
      </c>
      <c r="E244" s="1" t="str">
        <f>IF(AND(TONGHOP!O244="ThiTN",AND(TONGHOP!Q244&gt;90,TONGHOP!Q244&lt;=120),OR(TONGHOP!P244="LT",AND(TONGHOP!P244="TH",AND(TONGHOP!U244&lt;&gt;TONGHOP!X244,TONGHOP!U244&lt;&gt;TONGHOP!Y244)))),TONGHOP!U244,"")</f>
        <v/>
      </c>
      <c r="F244" s="1" t="str">
        <f t="shared" si="13"/>
        <v/>
      </c>
      <c r="G244" s="1" t="str">
        <f>IF(AND(TONGHOP!O244="ThiTN",AND(TONGHOP!Q244&gt;120,TONGHOP!Q244&lt;=150),OR(TONGHOP!P244="LT",AND(TONGHOP!P244="TH",AND(TONGHOP!T244&lt;&gt;TONGHOP!X244,TONGHOP!T244&lt;&gt;TONGHOP!Y244)))),TONGHOP!T244,"")</f>
        <v/>
      </c>
      <c r="H244" s="1" t="str">
        <f>IF(AND(TONGHOP!O244="ThiTN",AND(TONGHOP!Q244&gt;120,TONGHOP!Q244&lt;=150),OR(TONGHOP!P244="LT",AND(TONGHOP!P244="TH",AND(TONGHOP!U244&lt;&gt;TONGHOP!X244,TONGHOP!U244&lt;&gt;TONGHOP!Y244)))),TONGHOP!U244,"")</f>
        <v/>
      </c>
      <c r="I244" s="1" t="str">
        <f t="shared" si="14"/>
        <v/>
      </c>
      <c r="J244" s="1" t="str">
        <f>IF(AND(TONGHOP!O244="ThiTN",TONGHOP!Q244&gt;150,OR(TONGHOP!P244="LT",AND(TONGHOP!P244="TH",AND(TONGHOP!T244&lt;&gt;TONGHOP!X244,TONGHOP!T244&lt;&gt;TONGHOP!Y244)))),TONGHOP!T244,"")</f>
        <v/>
      </c>
      <c r="K244" s="1" t="str">
        <f>IF(AND(TONGHOP!O244="ThiTN",TONGHOP!Q244&gt;150,OR(TONGHOP!P244="LT",AND(TONGHOP!P244="TH",AND(TONGHOP!U244&lt;&gt;TONGHOP!X244,TONGHOP!U244&lt;&gt;TONGHOP!Y244)))),TONGHOP!U244,"")</f>
        <v/>
      </c>
      <c r="L244" s="1" t="str">
        <f t="shared" si="15"/>
        <v/>
      </c>
    </row>
    <row r="245" spans="1:12">
      <c r="A245" s="1" t="str">
        <f>IF(AND(TONGHOP!O245="ThiTN",TONGHOP!Q245&lt;=90,OR(TONGHOP!P245="LT",AND(TONGHOP!P245="TH",AND(TONGHOP!T245&lt;&gt;TONGHOP!X245,TONGHOP!T245&lt;&gt;TONGHOP!Y245)))),TONGHOP!T245,"")</f>
        <v/>
      </c>
      <c r="B245" s="1" t="str">
        <f>IF(AND(TONGHOP!O245="ThiTN",TONGHOP!Q245&lt;=90,OR(TONGHOP!P245="LT",AND(TONGHOP!P245="TH",AND(TONGHOP!U245&lt;&gt;TONGHOP!X245,TONGHOP!U245&lt;&gt;TONGHOP!Y245)))),TONGHOP!U245,"")</f>
        <v/>
      </c>
      <c r="C245" s="1" t="str">
        <f t="shared" si="12"/>
        <v/>
      </c>
      <c r="D245" s="1" t="str">
        <f>IF(AND(TONGHOP!O245="ThiTN",AND(TONGHOP!Q245&gt;90,TONGHOP!Q245&lt;=120),OR(TONGHOP!P245="LT",AND(TONGHOP!P245="TH",AND(TONGHOP!T245&lt;&gt;TONGHOP!X245,TONGHOP!T245&lt;&gt;TONGHOP!Y245)))),TONGHOP!T245,"")</f>
        <v/>
      </c>
      <c r="E245" s="1" t="str">
        <f>IF(AND(TONGHOP!O245="ThiTN",AND(TONGHOP!Q245&gt;90,TONGHOP!Q245&lt;=120),OR(TONGHOP!P245="LT",AND(TONGHOP!P245="TH",AND(TONGHOP!U245&lt;&gt;TONGHOP!X245,TONGHOP!U245&lt;&gt;TONGHOP!Y245)))),TONGHOP!U245,"")</f>
        <v/>
      </c>
      <c r="F245" s="1" t="str">
        <f t="shared" si="13"/>
        <v/>
      </c>
      <c r="G245" s="1" t="str">
        <f>IF(AND(TONGHOP!O245="ThiTN",AND(TONGHOP!Q245&gt;120,TONGHOP!Q245&lt;=150),OR(TONGHOP!P245="LT",AND(TONGHOP!P245="TH",AND(TONGHOP!T245&lt;&gt;TONGHOP!X245,TONGHOP!T245&lt;&gt;TONGHOP!Y245)))),TONGHOP!T245,"")</f>
        <v/>
      </c>
      <c r="H245" s="1" t="str">
        <f>IF(AND(TONGHOP!O245="ThiTN",AND(TONGHOP!Q245&gt;120,TONGHOP!Q245&lt;=150),OR(TONGHOP!P245="LT",AND(TONGHOP!P245="TH",AND(TONGHOP!U245&lt;&gt;TONGHOP!X245,TONGHOP!U245&lt;&gt;TONGHOP!Y245)))),TONGHOP!U245,"")</f>
        <v/>
      </c>
      <c r="I245" s="1" t="str">
        <f t="shared" si="14"/>
        <v/>
      </c>
      <c r="J245" s="1" t="str">
        <f>IF(AND(TONGHOP!O245="ThiTN",TONGHOP!Q245&gt;150,OR(TONGHOP!P245="LT",AND(TONGHOP!P245="TH",AND(TONGHOP!T245&lt;&gt;TONGHOP!X245,TONGHOP!T245&lt;&gt;TONGHOP!Y245)))),TONGHOP!T245,"")</f>
        <v/>
      </c>
      <c r="K245" s="1" t="str">
        <f>IF(AND(TONGHOP!O245="ThiTN",TONGHOP!Q245&gt;150,OR(TONGHOP!P245="LT",AND(TONGHOP!P245="TH",AND(TONGHOP!U245&lt;&gt;TONGHOP!X245,TONGHOP!U245&lt;&gt;TONGHOP!Y245)))),TONGHOP!U245,"")</f>
        <v/>
      </c>
      <c r="L245" s="1" t="str">
        <f t="shared" si="15"/>
        <v/>
      </c>
    </row>
    <row r="246" spans="1:12">
      <c r="A246" s="1" t="str">
        <f>IF(AND(TONGHOP!O246="ThiTN",TONGHOP!Q246&lt;=90,OR(TONGHOP!P246="LT",AND(TONGHOP!P246="TH",AND(TONGHOP!T246&lt;&gt;TONGHOP!X246,TONGHOP!T246&lt;&gt;TONGHOP!Y246)))),TONGHOP!T246,"")</f>
        <v/>
      </c>
      <c r="B246" s="1" t="str">
        <f>IF(AND(TONGHOP!O246="ThiTN",TONGHOP!Q246&lt;=90,OR(TONGHOP!P246="LT",AND(TONGHOP!P246="TH",AND(TONGHOP!U246&lt;&gt;TONGHOP!X246,TONGHOP!U246&lt;&gt;TONGHOP!Y246)))),TONGHOP!U246,"")</f>
        <v/>
      </c>
      <c r="C246" s="1" t="str">
        <f t="shared" si="12"/>
        <v/>
      </c>
      <c r="D246" s="1" t="str">
        <f>IF(AND(TONGHOP!O246="ThiTN",AND(TONGHOP!Q246&gt;90,TONGHOP!Q246&lt;=120),OR(TONGHOP!P246="LT",AND(TONGHOP!P246="TH",AND(TONGHOP!T246&lt;&gt;TONGHOP!X246,TONGHOP!T246&lt;&gt;TONGHOP!Y246)))),TONGHOP!T246,"")</f>
        <v/>
      </c>
      <c r="E246" s="1" t="str">
        <f>IF(AND(TONGHOP!O246="ThiTN",AND(TONGHOP!Q246&gt;90,TONGHOP!Q246&lt;=120),OR(TONGHOP!P246="LT",AND(TONGHOP!P246="TH",AND(TONGHOP!U246&lt;&gt;TONGHOP!X246,TONGHOP!U246&lt;&gt;TONGHOP!Y246)))),TONGHOP!U246,"")</f>
        <v/>
      </c>
      <c r="F246" s="1" t="str">
        <f t="shared" si="13"/>
        <v/>
      </c>
      <c r="G246" s="1" t="str">
        <f>IF(AND(TONGHOP!O246="ThiTN",AND(TONGHOP!Q246&gt;120,TONGHOP!Q246&lt;=150),OR(TONGHOP!P246="LT",AND(TONGHOP!P246="TH",AND(TONGHOP!T246&lt;&gt;TONGHOP!X246,TONGHOP!T246&lt;&gt;TONGHOP!Y246)))),TONGHOP!T246,"")</f>
        <v/>
      </c>
      <c r="H246" s="1" t="str">
        <f>IF(AND(TONGHOP!O246="ThiTN",AND(TONGHOP!Q246&gt;120,TONGHOP!Q246&lt;=150),OR(TONGHOP!P246="LT",AND(TONGHOP!P246="TH",AND(TONGHOP!U246&lt;&gt;TONGHOP!X246,TONGHOP!U246&lt;&gt;TONGHOP!Y246)))),TONGHOP!U246,"")</f>
        <v/>
      </c>
      <c r="I246" s="1" t="str">
        <f t="shared" si="14"/>
        <v/>
      </c>
      <c r="J246" s="1" t="str">
        <f>IF(AND(TONGHOP!O246="ThiTN",TONGHOP!Q246&gt;150,OR(TONGHOP!P246="LT",AND(TONGHOP!P246="TH",AND(TONGHOP!T246&lt;&gt;TONGHOP!X246,TONGHOP!T246&lt;&gt;TONGHOP!Y246)))),TONGHOP!T246,"")</f>
        <v/>
      </c>
      <c r="K246" s="1" t="str">
        <f>IF(AND(TONGHOP!O246="ThiTN",TONGHOP!Q246&gt;150,OR(TONGHOP!P246="LT",AND(TONGHOP!P246="TH",AND(TONGHOP!U246&lt;&gt;TONGHOP!X246,TONGHOP!U246&lt;&gt;TONGHOP!Y246)))),TONGHOP!U246,"")</f>
        <v/>
      </c>
      <c r="L246" s="1" t="str">
        <f t="shared" si="15"/>
        <v/>
      </c>
    </row>
    <row r="247" spans="1:12">
      <c r="A247" s="1" t="str">
        <f>IF(AND(TONGHOP!O247="ThiTN",TONGHOP!Q247&lt;=90,OR(TONGHOP!P247="LT",AND(TONGHOP!P247="TH",AND(TONGHOP!T247&lt;&gt;TONGHOP!X247,TONGHOP!T247&lt;&gt;TONGHOP!Y247)))),TONGHOP!T247,"")</f>
        <v/>
      </c>
      <c r="B247" s="1" t="str">
        <f>IF(AND(TONGHOP!O247="ThiTN",TONGHOP!Q247&lt;=90,OR(TONGHOP!P247="LT",AND(TONGHOP!P247="TH",AND(TONGHOP!U247&lt;&gt;TONGHOP!X247,TONGHOP!U247&lt;&gt;TONGHOP!Y247)))),TONGHOP!U247,"")</f>
        <v/>
      </c>
      <c r="C247" s="1" t="str">
        <f t="shared" si="12"/>
        <v/>
      </c>
      <c r="D247" s="1" t="str">
        <f>IF(AND(TONGHOP!O247="ThiTN",AND(TONGHOP!Q247&gt;90,TONGHOP!Q247&lt;=120),OR(TONGHOP!P247="LT",AND(TONGHOP!P247="TH",AND(TONGHOP!T247&lt;&gt;TONGHOP!X247,TONGHOP!T247&lt;&gt;TONGHOP!Y247)))),TONGHOP!T247,"")</f>
        <v/>
      </c>
      <c r="E247" s="1" t="str">
        <f>IF(AND(TONGHOP!O247="ThiTN",AND(TONGHOP!Q247&gt;90,TONGHOP!Q247&lt;=120),OR(TONGHOP!P247="LT",AND(TONGHOP!P247="TH",AND(TONGHOP!U247&lt;&gt;TONGHOP!X247,TONGHOP!U247&lt;&gt;TONGHOP!Y247)))),TONGHOP!U247,"")</f>
        <v/>
      </c>
      <c r="F247" s="1" t="str">
        <f t="shared" si="13"/>
        <v/>
      </c>
      <c r="G247" s="1" t="str">
        <f>IF(AND(TONGHOP!O247="ThiTN",AND(TONGHOP!Q247&gt;120,TONGHOP!Q247&lt;=150),OR(TONGHOP!P247="LT",AND(TONGHOP!P247="TH",AND(TONGHOP!T247&lt;&gt;TONGHOP!X247,TONGHOP!T247&lt;&gt;TONGHOP!Y247)))),TONGHOP!T247,"")</f>
        <v/>
      </c>
      <c r="H247" s="1" t="str">
        <f>IF(AND(TONGHOP!O247="ThiTN",AND(TONGHOP!Q247&gt;120,TONGHOP!Q247&lt;=150),OR(TONGHOP!P247="LT",AND(TONGHOP!P247="TH",AND(TONGHOP!U247&lt;&gt;TONGHOP!X247,TONGHOP!U247&lt;&gt;TONGHOP!Y247)))),TONGHOP!U247,"")</f>
        <v/>
      </c>
      <c r="I247" s="1" t="str">
        <f t="shared" si="14"/>
        <v/>
      </c>
      <c r="J247" s="1" t="str">
        <f>IF(AND(TONGHOP!O247="ThiTN",TONGHOP!Q247&gt;150,OR(TONGHOP!P247="LT",AND(TONGHOP!P247="TH",AND(TONGHOP!T247&lt;&gt;TONGHOP!X247,TONGHOP!T247&lt;&gt;TONGHOP!Y247)))),TONGHOP!T247,"")</f>
        <v/>
      </c>
      <c r="K247" s="1" t="str">
        <f>IF(AND(TONGHOP!O247="ThiTN",TONGHOP!Q247&gt;150,OR(TONGHOP!P247="LT",AND(TONGHOP!P247="TH",AND(TONGHOP!U247&lt;&gt;TONGHOP!X247,TONGHOP!U247&lt;&gt;TONGHOP!Y247)))),TONGHOP!U247,"")</f>
        <v/>
      </c>
      <c r="L247" s="1" t="str">
        <f t="shared" si="15"/>
        <v/>
      </c>
    </row>
    <row r="248" spans="1:12">
      <c r="A248" s="1" t="str">
        <f>IF(AND(TONGHOP!O248="ThiTN",TONGHOP!Q248&lt;=90,OR(TONGHOP!P248="LT",AND(TONGHOP!P248="TH",AND(TONGHOP!T248&lt;&gt;TONGHOP!X248,TONGHOP!T248&lt;&gt;TONGHOP!Y248)))),TONGHOP!T248,"")</f>
        <v/>
      </c>
      <c r="B248" s="1" t="str">
        <f>IF(AND(TONGHOP!O248="ThiTN",TONGHOP!Q248&lt;=90,OR(TONGHOP!P248="LT",AND(TONGHOP!P248="TH",AND(TONGHOP!U248&lt;&gt;TONGHOP!X248,TONGHOP!U248&lt;&gt;TONGHOP!Y248)))),TONGHOP!U248,"")</f>
        <v/>
      </c>
      <c r="C248" s="1" t="str">
        <f t="shared" si="12"/>
        <v/>
      </c>
      <c r="D248" s="1" t="str">
        <f>IF(AND(TONGHOP!O248="ThiTN",AND(TONGHOP!Q248&gt;90,TONGHOP!Q248&lt;=120),OR(TONGHOP!P248="LT",AND(TONGHOP!P248="TH",AND(TONGHOP!T248&lt;&gt;TONGHOP!X248,TONGHOP!T248&lt;&gt;TONGHOP!Y248)))),TONGHOP!T248,"")</f>
        <v/>
      </c>
      <c r="E248" s="1" t="str">
        <f>IF(AND(TONGHOP!O248="ThiTN",AND(TONGHOP!Q248&gt;90,TONGHOP!Q248&lt;=120),OR(TONGHOP!P248="LT",AND(TONGHOP!P248="TH",AND(TONGHOP!U248&lt;&gt;TONGHOP!X248,TONGHOP!U248&lt;&gt;TONGHOP!Y248)))),TONGHOP!U248,"")</f>
        <v/>
      </c>
      <c r="F248" s="1" t="str">
        <f t="shared" si="13"/>
        <v/>
      </c>
      <c r="G248" s="1" t="str">
        <f>IF(AND(TONGHOP!O248="ThiTN",AND(TONGHOP!Q248&gt;120,TONGHOP!Q248&lt;=150),OR(TONGHOP!P248="LT",AND(TONGHOP!P248="TH",AND(TONGHOP!T248&lt;&gt;TONGHOP!X248,TONGHOP!T248&lt;&gt;TONGHOP!Y248)))),TONGHOP!T248,"")</f>
        <v/>
      </c>
      <c r="H248" s="1" t="str">
        <f>IF(AND(TONGHOP!O248="ThiTN",AND(TONGHOP!Q248&gt;120,TONGHOP!Q248&lt;=150),OR(TONGHOP!P248="LT",AND(TONGHOP!P248="TH",AND(TONGHOP!U248&lt;&gt;TONGHOP!X248,TONGHOP!U248&lt;&gt;TONGHOP!Y248)))),TONGHOP!U248,"")</f>
        <v/>
      </c>
      <c r="I248" s="1" t="str">
        <f t="shared" si="14"/>
        <v/>
      </c>
      <c r="J248" s="1" t="str">
        <f>IF(AND(TONGHOP!O248="ThiTN",TONGHOP!Q248&gt;150,OR(TONGHOP!P248="LT",AND(TONGHOP!P248="TH",AND(TONGHOP!T248&lt;&gt;TONGHOP!X248,TONGHOP!T248&lt;&gt;TONGHOP!Y248)))),TONGHOP!T248,"")</f>
        <v/>
      </c>
      <c r="K248" s="1" t="str">
        <f>IF(AND(TONGHOP!O248="ThiTN",TONGHOP!Q248&gt;150,OR(TONGHOP!P248="LT",AND(TONGHOP!P248="TH",AND(TONGHOP!U248&lt;&gt;TONGHOP!X248,TONGHOP!U248&lt;&gt;TONGHOP!Y248)))),TONGHOP!U248,"")</f>
        <v/>
      </c>
      <c r="L248" s="1" t="str">
        <f t="shared" si="15"/>
        <v/>
      </c>
    </row>
    <row r="249" spans="1:12">
      <c r="A249" s="1" t="str">
        <f>IF(AND(TONGHOP!O249="ThiTN",TONGHOP!Q249&lt;=90,OR(TONGHOP!P249="LT",AND(TONGHOP!P249="TH",AND(TONGHOP!T249&lt;&gt;TONGHOP!X249,TONGHOP!T249&lt;&gt;TONGHOP!Y249)))),TONGHOP!T249,"")</f>
        <v/>
      </c>
      <c r="B249" s="1" t="str">
        <f>IF(AND(TONGHOP!O249="ThiTN",TONGHOP!Q249&lt;=90,OR(TONGHOP!P249="LT",AND(TONGHOP!P249="TH",AND(TONGHOP!U249&lt;&gt;TONGHOP!X249,TONGHOP!U249&lt;&gt;TONGHOP!Y249)))),TONGHOP!U249,"")</f>
        <v/>
      </c>
      <c r="C249" s="1" t="str">
        <f t="shared" si="12"/>
        <v/>
      </c>
      <c r="D249" s="1" t="str">
        <f>IF(AND(TONGHOP!O249="ThiTN",AND(TONGHOP!Q249&gt;90,TONGHOP!Q249&lt;=120),OR(TONGHOP!P249="LT",AND(TONGHOP!P249="TH",AND(TONGHOP!T249&lt;&gt;TONGHOP!X249,TONGHOP!T249&lt;&gt;TONGHOP!Y249)))),TONGHOP!T249,"")</f>
        <v/>
      </c>
      <c r="E249" s="1" t="str">
        <f>IF(AND(TONGHOP!O249="ThiTN",AND(TONGHOP!Q249&gt;90,TONGHOP!Q249&lt;=120),OR(TONGHOP!P249="LT",AND(TONGHOP!P249="TH",AND(TONGHOP!U249&lt;&gt;TONGHOP!X249,TONGHOP!U249&lt;&gt;TONGHOP!Y249)))),TONGHOP!U249,"")</f>
        <v/>
      </c>
      <c r="F249" s="1" t="str">
        <f t="shared" si="13"/>
        <v/>
      </c>
      <c r="G249" s="1" t="str">
        <f>IF(AND(TONGHOP!O249="ThiTN",AND(TONGHOP!Q249&gt;120,TONGHOP!Q249&lt;=150),OR(TONGHOP!P249="LT",AND(TONGHOP!P249="TH",AND(TONGHOP!T249&lt;&gt;TONGHOP!X249,TONGHOP!T249&lt;&gt;TONGHOP!Y249)))),TONGHOP!T249,"")</f>
        <v/>
      </c>
      <c r="H249" s="1" t="str">
        <f>IF(AND(TONGHOP!O249="ThiTN",AND(TONGHOP!Q249&gt;120,TONGHOP!Q249&lt;=150),OR(TONGHOP!P249="LT",AND(TONGHOP!P249="TH",AND(TONGHOP!U249&lt;&gt;TONGHOP!X249,TONGHOP!U249&lt;&gt;TONGHOP!Y249)))),TONGHOP!U249,"")</f>
        <v/>
      </c>
      <c r="I249" s="1" t="str">
        <f t="shared" si="14"/>
        <v/>
      </c>
      <c r="J249" s="1" t="str">
        <f>IF(AND(TONGHOP!O249="ThiTN",TONGHOP!Q249&gt;150,OR(TONGHOP!P249="LT",AND(TONGHOP!P249="TH",AND(TONGHOP!T249&lt;&gt;TONGHOP!X249,TONGHOP!T249&lt;&gt;TONGHOP!Y249)))),TONGHOP!T249,"")</f>
        <v/>
      </c>
      <c r="K249" s="1" t="str">
        <f>IF(AND(TONGHOP!O249="ThiTN",TONGHOP!Q249&gt;150,OR(TONGHOP!P249="LT",AND(TONGHOP!P249="TH",AND(TONGHOP!U249&lt;&gt;TONGHOP!X249,TONGHOP!U249&lt;&gt;TONGHOP!Y249)))),TONGHOP!U249,"")</f>
        <v/>
      </c>
      <c r="L249" s="1" t="str">
        <f t="shared" si="15"/>
        <v/>
      </c>
    </row>
    <row r="250" spans="1:12">
      <c r="A250" s="1" t="str">
        <f>IF(AND(TONGHOP!O250="ThiTN",TONGHOP!Q250&lt;=90,OR(TONGHOP!P250="LT",AND(TONGHOP!P250="TH",AND(TONGHOP!T250&lt;&gt;TONGHOP!X250,TONGHOP!T250&lt;&gt;TONGHOP!Y250)))),TONGHOP!T250,"")</f>
        <v/>
      </c>
      <c r="B250" s="1" t="str">
        <f>IF(AND(TONGHOP!O250="ThiTN",TONGHOP!Q250&lt;=90,OR(TONGHOP!P250="LT",AND(TONGHOP!P250="TH",AND(TONGHOP!U250&lt;&gt;TONGHOP!X250,TONGHOP!U250&lt;&gt;TONGHOP!Y250)))),TONGHOP!U250,"")</f>
        <v/>
      </c>
      <c r="C250" s="1" t="str">
        <f t="shared" si="12"/>
        <v/>
      </c>
      <c r="D250" s="1" t="str">
        <f>IF(AND(TONGHOP!O250="ThiTN",AND(TONGHOP!Q250&gt;90,TONGHOP!Q250&lt;=120),OR(TONGHOP!P250="LT",AND(TONGHOP!P250="TH",AND(TONGHOP!T250&lt;&gt;TONGHOP!X250,TONGHOP!T250&lt;&gt;TONGHOP!Y250)))),TONGHOP!T250,"")</f>
        <v/>
      </c>
      <c r="E250" s="1" t="str">
        <f>IF(AND(TONGHOP!O250="ThiTN",AND(TONGHOP!Q250&gt;90,TONGHOP!Q250&lt;=120),OR(TONGHOP!P250="LT",AND(TONGHOP!P250="TH",AND(TONGHOP!U250&lt;&gt;TONGHOP!X250,TONGHOP!U250&lt;&gt;TONGHOP!Y250)))),TONGHOP!U250,"")</f>
        <v/>
      </c>
      <c r="F250" s="1" t="str">
        <f t="shared" si="13"/>
        <v/>
      </c>
      <c r="G250" s="1" t="str">
        <f>IF(AND(TONGHOP!O250="ThiTN",AND(TONGHOP!Q250&gt;120,TONGHOP!Q250&lt;=150),OR(TONGHOP!P250="LT",AND(TONGHOP!P250="TH",AND(TONGHOP!T250&lt;&gt;TONGHOP!X250,TONGHOP!T250&lt;&gt;TONGHOP!Y250)))),TONGHOP!T250,"")</f>
        <v/>
      </c>
      <c r="H250" s="1" t="str">
        <f>IF(AND(TONGHOP!O250="ThiTN",AND(TONGHOP!Q250&gt;120,TONGHOP!Q250&lt;=150),OR(TONGHOP!P250="LT",AND(TONGHOP!P250="TH",AND(TONGHOP!U250&lt;&gt;TONGHOP!X250,TONGHOP!U250&lt;&gt;TONGHOP!Y250)))),TONGHOP!U250,"")</f>
        <v/>
      </c>
      <c r="I250" s="1" t="str">
        <f t="shared" si="14"/>
        <v/>
      </c>
      <c r="J250" s="1" t="str">
        <f>IF(AND(TONGHOP!O250="ThiTN",TONGHOP!Q250&gt;150,OR(TONGHOP!P250="LT",AND(TONGHOP!P250="TH",AND(TONGHOP!T250&lt;&gt;TONGHOP!X250,TONGHOP!T250&lt;&gt;TONGHOP!Y250)))),TONGHOP!T250,"")</f>
        <v/>
      </c>
      <c r="K250" s="1" t="str">
        <f>IF(AND(TONGHOP!O250="ThiTN",TONGHOP!Q250&gt;150,OR(TONGHOP!P250="LT",AND(TONGHOP!P250="TH",AND(TONGHOP!U250&lt;&gt;TONGHOP!X250,TONGHOP!U250&lt;&gt;TONGHOP!Y250)))),TONGHOP!U250,"")</f>
        <v/>
      </c>
      <c r="L250" s="1" t="str">
        <f t="shared" si="15"/>
        <v/>
      </c>
    </row>
    <row r="251" spans="1:12">
      <c r="A251" s="1" t="str">
        <f>IF(AND(TONGHOP!O251="ThiTN",TONGHOP!Q251&lt;=90,OR(TONGHOP!P251="LT",AND(TONGHOP!P251="TH",AND(TONGHOP!T251&lt;&gt;TONGHOP!X251,TONGHOP!T251&lt;&gt;TONGHOP!Y251)))),TONGHOP!T251,"")</f>
        <v/>
      </c>
      <c r="B251" s="1" t="str">
        <f>IF(AND(TONGHOP!O251="ThiTN",TONGHOP!Q251&lt;=90,OR(TONGHOP!P251="LT",AND(TONGHOP!P251="TH",AND(TONGHOP!U251&lt;&gt;TONGHOP!X251,TONGHOP!U251&lt;&gt;TONGHOP!Y251)))),TONGHOP!U251,"")</f>
        <v/>
      </c>
      <c r="C251" s="1" t="str">
        <f t="shared" si="12"/>
        <v/>
      </c>
      <c r="D251" s="1" t="str">
        <f>IF(AND(TONGHOP!O251="ThiTN",AND(TONGHOP!Q251&gt;90,TONGHOP!Q251&lt;=120),OR(TONGHOP!P251="LT",AND(TONGHOP!P251="TH",AND(TONGHOP!T251&lt;&gt;TONGHOP!X251,TONGHOP!T251&lt;&gt;TONGHOP!Y251)))),TONGHOP!T251,"")</f>
        <v/>
      </c>
      <c r="E251" s="1" t="str">
        <f>IF(AND(TONGHOP!O251="ThiTN",AND(TONGHOP!Q251&gt;90,TONGHOP!Q251&lt;=120),OR(TONGHOP!P251="LT",AND(TONGHOP!P251="TH",AND(TONGHOP!U251&lt;&gt;TONGHOP!X251,TONGHOP!U251&lt;&gt;TONGHOP!Y251)))),TONGHOP!U251,"")</f>
        <v/>
      </c>
      <c r="F251" s="1" t="str">
        <f t="shared" si="13"/>
        <v/>
      </c>
      <c r="G251" s="1" t="str">
        <f>IF(AND(TONGHOP!O251="ThiTN",AND(TONGHOP!Q251&gt;120,TONGHOP!Q251&lt;=150),OR(TONGHOP!P251="LT",AND(TONGHOP!P251="TH",AND(TONGHOP!T251&lt;&gt;TONGHOP!X251,TONGHOP!T251&lt;&gt;TONGHOP!Y251)))),TONGHOP!T251,"")</f>
        <v/>
      </c>
      <c r="H251" s="1" t="str">
        <f>IF(AND(TONGHOP!O251="ThiTN",AND(TONGHOP!Q251&gt;120,TONGHOP!Q251&lt;=150),OR(TONGHOP!P251="LT",AND(TONGHOP!P251="TH",AND(TONGHOP!U251&lt;&gt;TONGHOP!X251,TONGHOP!U251&lt;&gt;TONGHOP!Y251)))),TONGHOP!U251,"")</f>
        <v/>
      </c>
      <c r="I251" s="1" t="str">
        <f t="shared" si="14"/>
        <v/>
      </c>
      <c r="J251" s="1" t="str">
        <f>IF(AND(TONGHOP!O251="ThiTN",TONGHOP!Q251&gt;150,OR(TONGHOP!P251="LT",AND(TONGHOP!P251="TH",AND(TONGHOP!T251&lt;&gt;TONGHOP!X251,TONGHOP!T251&lt;&gt;TONGHOP!Y251)))),TONGHOP!T251,"")</f>
        <v/>
      </c>
      <c r="K251" s="1" t="str">
        <f>IF(AND(TONGHOP!O251="ThiTN",TONGHOP!Q251&gt;150,OR(TONGHOP!P251="LT",AND(TONGHOP!P251="TH",AND(TONGHOP!U251&lt;&gt;TONGHOP!X251,TONGHOP!U251&lt;&gt;TONGHOP!Y251)))),TONGHOP!U251,"")</f>
        <v/>
      </c>
      <c r="L251" s="1" t="str">
        <f t="shared" si="15"/>
        <v/>
      </c>
    </row>
    <row r="252" spans="1:12">
      <c r="A252" s="1" t="str">
        <f>IF(AND(TONGHOP!O252="ThiTN",TONGHOP!Q252&lt;=90,OR(TONGHOP!P252="LT",AND(TONGHOP!P252="TH",AND(TONGHOP!T252&lt;&gt;TONGHOP!X252,TONGHOP!T252&lt;&gt;TONGHOP!Y252)))),TONGHOP!T252,"")</f>
        <v/>
      </c>
      <c r="B252" s="1" t="str">
        <f>IF(AND(TONGHOP!O252="ThiTN",TONGHOP!Q252&lt;=90,OR(TONGHOP!P252="LT",AND(TONGHOP!P252="TH",AND(TONGHOP!U252&lt;&gt;TONGHOP!X252,TONGHOP!U252&lt;&gt;TONGHOP!Y252)))),TONGHOP!U252,"")</f>
        <v/>
      </c>
      <c r="C252" s="1" t="str">
        <f t="shared" si="12"/>
        <v/>
      </c>
      <c r="D252" s="1" t="str">
        <f>IF(AND(TONGHOP!O252="ThiTN",AND(TONGHOP!Q252&gt;90,TONGHOP!Q252&lt;=120),OR(TONGHOP!P252="LT",AND(TONGHOP!P252="TH",AND(TONGHOP!T252&lt;&gt;TONGHOP!X252,TONGHOP!T252&lt;&gt;TONGHOP!Y252)))),TONGHOP!T252,"")</f>
        <v/>
      </c>
      <c r="E252" s="1" t="str">
        <f>IF(AND(TONGHOP!O252="ThiTN",AND(TONGHOP!Q252&gt;90,TONGHOP!Q252&lt;=120),OR(TONGHOP!P252="LT",AND(TONGHOP!P252="TH",AND(TONGHOP!U252&lt;&gt;TONGHOP!X252,TONGHOP!U252&lt;&gt;TONGHOP!Y252)))),TONGHOP!U252,"")</f>
        <v/>
      </c>
      <c r="F252" s="1" t="str">
        <f t="shared" si="13"/>
        <v/>
      </c>
      <c r="G252" s="1" t="str">
        <f>IF(AND(TONGHOP!O252="ThiTN",AND(TONGHOP!Q252&gt;120,TONGHOP!Q252&lt;=150),OR(TONGHOP!P252="LT",AND(TONGHOP!P252="TH",AND(TONGHOP!T252&lt;&gt;TONGHOP!X252,TONGHOP!T252&lt;&gt;TONGHOP!Y252)))),TONGHOP!T252,"")</f>
        <v/>
      </c>
      <c r="H252" s="1" t="str">
        <f>IF(AND(TONGHOP!O252="ThiTN",AND(TONGHOP!Q252&gt;120,TONGHOP!Q252&lt;=150),OR(TONGHOP!P252="LT",AND(TONGHOP!P252="TH",AND(TONGHOP!U252&lt;&gt;TONGHOP!X252,TONGHOP!U252&lt;&gt;TONGHOP!Y252)))),TONGHOP!U252,"")</f>
        <v/>
      </c>
      <c r="I252" s="1" t="str">
        <f t="shared" si="14"/>
        <v/>
      </c>
      <c r="J252" s="1" t="str">
        <f>IF(AND(TONGHOP!O252="ThiTN",TONGHOP!Q252&gt;150,OR(TONGHOP!P252="LT",AND(TONGHOP!P252="TH",AND(TONGHOP!T252&lt;&gt;TONGHOP!X252,TONGHOP!T252&lt;&gt;TONGHOP!Y252)))),TONGHOP!T252,"")</f>
        <v/>
      </c>
      <c r="K252" s="1" t="str">
        <f>IF(AND(TONGHOP!O252="ThiTN",TONGHOP!Q252&gt;150,OR(TONGHOP!P252="LT",AND(TONGHOP!P252="TH",AND(TONGHOP!U252&lt;&gt;TONGHOP!X252,TONGHOP!U252&lt;&gt;TONGHOP!Y252)))),TONGHOP!U252,"")</f>
        <v/>
      </c>
      <c r="L252" s="1" t="str">
        <f t="shared" si="15"/>
        <v/>
      </c>
    </row>
    <row r="253" spans="1:12">
      <c r="A253" s="1" t="str">
        <f>IF(AND(TONGHOP!O253="ThiTN",TONGHOP!Q253&lt;=90,OR(TONGHOP!P253="LT",AND(TONGHOP!P253="TH",AND(TONGHOP!T253&lt;&gt;TONGHOP!X253,TONGHOP!T253&lt;&gt;TONGHOP!Y253)))),TONGHOP!T253,"")</f>
        <v/>
      </c>
      <c r="B253" s="1" t="str">
        <f>IF(AND(TONGHOP!O253="ThiTN",TONGHOP!Q253&lt;=90,OR(TONGHOP!P253="LT",AND(TONGHOP!P253="TH",AND(TONGHOP!U253&lt;&gt;TONGHOP!X253,TONGHOP!U253&lt;&gt;TONGHOP!Y253)))),TONGHOP!U253,"")</f>
        <v/>
      </c>
      <c r="C253" s="1" t="str">
        <f t="shared" si="12"/>
        <v/>
      </c>
      <c r="D253" s="1" t="str">
        <f>IF(AND(TONGHOP!O253="ThiTN",AND(TONGHOP!Q253&gt;90,TONGHOP!Q253&lt;=120),OR(TONGHOP!P253="LT",AND(TONGHOP!P253="TH",AND(TONGHOP!T253&lt;&gt;TONGHOP!X253,TONGHOP!T253&lt;&gt;TONGHOP!Y253)))),TONGHOP!T253,"")</f>
        <v/>
      </c>
      <c r="E253" s="1" t="str">
        <f>IF(AND(TONGHOP!O253="ThiTN",AND(TONGHOP!Q253&gt;90,TONGHOP!Q253&lt;=120),OR(TONGHOP!P253="LT",AND(TONGHOP!P253="TH",AND(TONGHOP!U253&lt;&gt;TONGHOP!X253,TONGHOP!U253&lt;&gt;TONGHOP!Y253)))),TONGHOP!U253,"")</f>
        <v/>
      </c>
      <c r="F253" s="1" t="str">
        <f t="shared" si="13"/>
        <v/>
      </c>
      <c r="G253" s="1" t="str">
        <f>IF(AND(TONGHOP!O253="ThiTN",AND(TONGHOP!Q253&gt;120,TONGHOP!Q253&lt;=150),OR(TONGHOP!P253="LT",AND(TONGHOP!P253="TH",AND(TONGHOP!T253&lt;&gt;TONGHOP!X253,TONGHOP!T253&lt;&gt;TONGHOP!Y253)))),TONGHOP!T253,"")</f>
        <v/>
      </c>
      <c r="H253" s="1" t="str">
        <f>IF(AND(TONGHOP!O253="ThiTN",AND(TONGHOP!Q253&gt;120,TONGHOP!Q253&lt;=150),OR(TONGHOP!P253="LT",AND(TONGHOP!P253="TH",AND(TONGHOP!U253&lt;&gt;TONGHOP!X253,TONGHOP!U253&lt;&gt;TONGHOP!Y253)))),TONGHOP!U253,"")</f>
        <v/>
      </c>
      <c r="I253" s="1" t="str">
        <f t="shared" si="14"/>
        <v/>
      </c>
      <c r="J253" s="1" t="str">
        <f>IF(AND(TONGHOP!O253="ThiTN",TONGHOP!Q253&gt;150,OR(TONGHOP!P253="LT",AND(TONGHOP!P253="TH",AND(TONGHOP!T253&lt;&gt;TONGHOP!X253,TONGHOP!T253&lt;&gt;TONGHOP!Y253)))),TONGHOP!T253,"")</f>
        <v/>
      </c>
      <c r="K253" s="1" t="str">
        <f>IF(AND(TONGHOP!O253="ThiTN",TONGHOP!Q253&gt;150,OR(TONGHOP!P253="LT",AND(TONGHOP!P253="TH",AND(TONGHOP!U253&lt;&gt;TONGHOP!X253,TONGHOP!U253&lt;&gt;TONGHOP!Y253)))),TONGHOP!U253,"")</f>
        <v/>
      </c>
      <c r="L253" s="1" t="str">
        <f t="shared" si="15"/>
        <v/>
      </c>
    </row>
    <row r="254" spans="1:12">
      <c r="A254" s="1" t="str">
        <f>IF(AND(TONGHOP!O254="ThiTN",TONGHOP!Q254&lt;=90,OR(TONGHOP!P254="LT",AND(TONGHOP!P254="TH",AND(TONGHOP!T254&lt;&gt;TONGHOP!X254,TONGHOP!T254&lt;&gt;TONGHOP!Y254)))),TONGHOP!T254,"")</f>
        <v/>
      </c>
      <c r="B254" s="1" t="str">
        <f>IF(AND(TONGHOP!O254="ThiTN",TONGHOP!Q254&lt;=90,OR(TONGHOP!P254="LT",AND(TONGHOP!P254="TH",AND(TONGHOP!U254&lt;&gt;TONGHOP!X254,TONGHOP!U254&lt;&gt;TONGHOP!Y254)))),TONGHOP!U254,"")</f>
        <v/>
      </c>
      <c r="C254" s="1" t="str">
        <f t="shared" si="12"/>
        <v/>
      </c>
      <c r="D254" s="1" t="str">
        <f>IF(AND(TONGHOP!O254="ThiTN",AND(TONGHOP!Q254&gt;90,TONGHOP!Q254&lt;=120),OR(TONGHOP!P254="LT",AND(TONGHOP!P254="TH",AND(TONGHOP!T254&lt;&gt;TONGHOP!X254,TONGHOP!T254&lt;&gt;TONGHOP!Y254)))),TONGHOP!T254,"")</f>
        <v/>
      </c>
      <c r="E254" s="1" t="str">
        <f>IF(AND(TONGHOP!O254="ThiTN",AND(TONGHOP!Q254&gt;90,TONGHOP!Q254&lt;=120),OR(TONGHOP!P254="LT",AND(TONGHOP!P254="TH",AND(TONGHOP!U254&lt;&gt;TONGHOP!X254,TONGHOP!U254&lt;&gt;TONGHOP!Y254)))),TONGHOP!U254,"")</f>
        <v/>
      </c>
      <c r="F254" s="1" t="str">
        <f t="shared" si="13"/>
        <v/>
      </c>
      <c r="G254" s="1" t="str">
        <f>IF(AND(TONGHOP!O254="ThiTN",AND(TONGHOP!Q254&gt;120,TONGHOP!Q254&lt;=150),OR(TONGHOP!P254="LT",AND(TONGHOP!P254="TH",AND(TONGHOP!T254&lt;&gt;TONGHOP!X254,TONGHOP!T254&lt;&gt;TONGHOP!Y254)))),TONGHOP!T254,"")</f>
        <v/>
      </c>
      <c r="H254" s="1" t="str">
        <f>IF(AND(TONGHOP!O254="ThiTN",AND(TONGHOP!Q254&gt;120,TONGHOP!Q254&lt;=150),OR(TONGHOP!P254="LT",AND(TONGHOP!P254="TH",AND(TONGHOP!U254&lt;&gt;TONGHOP!X254,TONGHOP!U254&lt;&gt;TONGHOP!Y254)))),TONGHOP!U254,"")</f>
        <v/>
      </c>
      <c r="I254" s="1" t="str">
        <f t="shared" si="14"/>
        <v/>
      </c>
      <c r="J254" s="1" t="str">
        <f>IF(AND(TONGHOP!O254="ThiTN",TONGHOP!Q254&gt;150,OR(TONGHOP!P254="LT",AND(TONGHOP!P254="TH",AND(TONGHOP!T254&lt;&gt;TONGHOP!X254,TONGHOP!T254&lt;&gt;TONGHOP!Y254)))),TONGHOP!T254,"")</f>
        <v/>
      </c>
      <c r="K254" s="1" t="str">
        <f>IF(AND(TONGHOP!O254="ThiTN",TONGHOP!Q254&gt;150,OR(TONGHOP!P254="LT",AND(TONGHOP!P254="TH",AND(TONGHOP!U254&lt;&gt;TONGHOP!X254,TONGHOP!U254&lt;&gt;TONGHOP!Y254)))),TONGHOP!U254,"")</f>
        <v/>
      </c>
      <c r="L254" s="1" t="str">
        <f t="shared" si="15"/>
        <v/>
      </c>
    </row>
    <row r="255" spans="1:12">
      <c r="A255" s="1" t="str">
        <f>IF(AND(TONGHOP!O255="ThiTN",TONGHOP!Q255&lt;=90,OR(TONGHOP!P255="LT",AND(TONGHOP!P255="TH",AND(TONGHOP!T255&lt;&gt;TONGHOP!X255,TONGHOP!T255&lt;&gt;TONGHOP!Y255)))),TONGHOP!T255,"")</f>
        <v/>
      </c>
      <c r="B255" s="1" t="str">
        <f>IF(AND(TONGHOP!O255="ThiTN",TONGHOP!Q255&lt;=90,OR(TONGHOP!P255="LT",AND(TONGHOP!P255="TH",AND(TONGHOP!U255&lt;&gt;TONGHOP!X255,TONGHOP!U255&lt;&gt;TONGHOP!Y255)))),TONGHOP!U255,"")</f>
        <v/>
      </c>
      <c r="C255" s="1" t="str">
        <f t="shared" si="12"/>
        <v/>
      </c>
      <c r="D255" s="1" t="str">
        <f>IF(AND(TONGHOP!O255="ThiTN",AND(TONGHOP!Q255&gt;90,TONGHOP!Q255&lt;=120),OR(TONGHOP!P255="LT",AND(TONGHOP!P255="TH",AND(TONGHOP!T255&lt;&gt;TONGHOP!X255,TONGHOP!T255&lt;&gt;TONGHOP!Y255)))),TONGHOP!T255,"")</f>
        <v/>
      </c>
      <c r="E255" s="1" t="str">
        <f>IF(AND(TONGHOP!O255="ThiTN",AND(TONGHOP!Q255&gt;90,TONGHOP!Q255&lt;=120),OR(TONGHOP!P255="LT",AND(TONGHOP!P255="TH",AND(TONGHOP!U255&lt;&gt;TONGHOP!X255,TONGHOP!U255&lt;&gt;TONGHOP!Y255)))),TONGHOP!U255,"")</f>
        <v/>
      </c>
      <c r="F255" s="1" t="str">
        <f t="shared" si="13"/>
        <v/>
      </c>
      <c r="G255" s="1" t="str">
        <f>IF(AND(TONGHOP!O255="ThiTN",AND(TONGHOP!Q255&gt;120,TONGHOP!Q255&lt;=150),OR(TONGHOP!P255="LT",AND(TONGHOP!P255="TH",AND(TONGHOP!T255&lt;&gt;TONGHOP!X255,TONGHOP!T255&lt;&gt;TONGHOP!Y255)))),TONGHOP!T255,"")</f>
        <v/>
      </c>
      <c r="H255" s="1" t="str">
        <f>IF(AND(TONGHOP!O255="ThiTN",AND(TONGHOP!Q255&gt;120,TONGHOP!Q255&lt;=150),OR(TONGHOP!P255="LT",AND(TONGHOP!P255="TH",AND(TONGHOP!U255&lt;&gt;TONGHOP!X255,TONGHOP!U255&lt;&gt;TONGHOP!Y255)))),TONGHOP!U255,"")</f>
        <v/>
      </c>
      <c r="I255" s="1" t="str">
        <f t="shared" si="14"/>
        <v/>
      </c>
      <c r="J255" s="1" t="str">
        <f>IF(AND(TONGHOP!O255="ThiTN",TONGHOP!Q255&gt;150,OR(TONGHOP!P255="LT",AND(TONGHOP!P255="TH",AND(TONGHOP!T255&lt;&gt;TONGHOP!X255,TONGHOP!T255&lt;&gt;TONGHOP!Y255)))),TONGHOP!T255,"")</f>
        <v/>
      </c>
      <c r="K255" s="1" t="str">
        <f>IF(AND(TONGHOP!O255="ThiTN",TONGHOP!Q255&gt;150,OR(TONGHOP!P255="LT",AND(TONGHOP!P255="TH",AND(TONGHOP!U255&lt;&gt;TONGHOP!X255,TONGHOP!U255&lt;&gt;TONGHOP!Y255)))),TONGHOP!U255,"")</f>
        <v/>
      </c>
      <c r="L255" s="1" t="str">
        <f t="shared" si="15"/>
        <v/>
      </c>
    </row>
    <row r="256" spans="1:12">
      <c r="A256" s="1" t="str">
        <f>IF(AND(TONGHOP!O256="ThiTN",TONGHOP!Q256&lt;=90,OR(TONGHOP!P256="LT",AND(TONGHOP!P256="TH",AND(TONGHOP!T256&lt;&gt;TONGHOP!X256,TONGHOP!T256&lt;&gt;TONGHOP!Y256)))),TONGHOP!T256,"")</f>
        <v/>
      </c>
      <c r="B256" s="1" t="str">
        <f>IF(AND(TONGHOP!O256="ThiTN",TONGHOP!Q256&lt;=90,OR(TONGHOP!P256="LT",AND(TONGHOP!P256="TH",AND(TONGHOP!U256&lt;&gt;TONGHOP!X256,TONGHOP!U256&lt;&gt;TONGHOP!Y256)))),TONGHOP!U256,"")</f>
        <v/>
      </c>
      <c r="C256" s="1" t="str">
        <f t="shared" si="12"/>
        <v/>
      </c>
      <c r="D256" s="1" t="str">
        <f>IF(AND(TONGHOP!O256="ThiTN",AND(TONGHOP!Q256&gt;90,TONGHOP!Q256&lt;=120),OR(TONGHOP!P256="LT",AND(TONGHOP!P256="TH",AND(TONGHOP!T256&lt;&gt;TONGHOP!X256,TONGHOP!T256&lt;&gt;TONGHOP!Y256)))),TONGHOP!T256,"")</f>
        <v/>
      </c>
      <c r="E256" s="1" t="str">
        <f>IF(AND(TONGHOP!O256="ThiTN",AND(TONGHOP!Q256&gt;90,TONGHOP!Q256&lt;=120),OR(TONGHOP!P256="LT",AND(TONGHOP!P256="TH",AND(TONGHOP!U256&lt;&gt;TONGHOP!X256,TONGHOP!U256&lt;&gt;TONGHOP!Y256)))),TONGHOP!U256,"")</f>
        <v/>
      </c>
      <c r="F256" s="1" t="str">
        <f t="shared" si="13"/>
        <v/>
      </c>
      <c r="G256" s="1" t="str">
        <f>IF(AND(TONGHOP!O256="ThiTN",AND(TONGHOP!Q256&gt;120,TONGHOP!Q256&lt;=150),OR(TONGHOP!P256="LT",AND(TONGHOP!P256="TH",AND(TONGHOP!T256&lt;&gt;TONGHOP!X256,TONGHOP!T256&lt;&gt;TONGHOP!Y256)))),TONGHOP!T256,"")</f>
        <v/>
      </c>
      <c r="H256" s="1" t="str">
        <f>IF(AND(TONGHOP!O256="ThiTN",AND(TONGHOP!Q256&gt;120,TONGHOP!Q256&lt;=150),OR(TONGHOP!P256="LT",AND(TONGHOP!P256="TH",AND(TONGHOP!U256&lt;&gt;TONGHOP!X256,TONGHOP!U256&lt;&gt;TONGHOP!Y256)))),TONGHOP!U256,"")</f>
        <v/>
      </c>
      <c r="I256" s="1" t="str">
        <f t="shared" si="14"/>
        <v/>
      </c>
      <c r="J256" s="1" t="str">
        <f>IF(AND(TONGHOP!O256="ThiTN",TONGHOP!Q256&gt;150,OR(TONGHOP!P256="LT",AND(TONGHOP!P256="TH",AND(TONGHOP!T256&lt;&gt;TONGHOP!X256,TONGHOP!T256&lt;&gt;TONGHOP!Y256)))),TONGHOP!T256,"")</f>
        <v/>
      </c>
      <c r="K256" s="1" t="str">
        <f>IF(AND(TONGHOP!O256="ThiTN",TONGHOP!Q256&gt;150,OR(TONGHOP!P256="LT",AND(TONGHOP!P256="TH",AND(TONGHOP!U256&lt;&gt;TONGHOP!X256,TONGHOP!U256&lt;&gt;TONGHOP!Y256)))),TONGHOP!U256,"")</f>
        <v/>
      </c>
      <c r="L256" s="1" t="str">
        <f t="shared" si="15"/>
        <v/>
      </c>
    </row>
    <row r="257" spans="1:12">
      <c r="A257" s="1" t="str">
        <f>IF(AND(TONGHOP!O257="ThiTN",TONGHOP!Q257&lt;=90,OR(TONGHOP!P257="LT",AND(TONGHOP!P257="TH",AND(TONGHOP!T257&lt;&gt;TONGHOP!X257,TONGHOP!T257&lt;&gt;TONGHOP!Y257)))),TONGHOP!T257,"")</f>
        <v/>
      </c>
      <c r="B257" s="1" t="str">
        <f>IF(AND(TONGHOP!O257="ThiTN",TONGHOP!Q257&lt;=90,OR(TONGHOP!P257="LT",AND(TONGHOP!P257="TH",AND(TONGHOP!U257&lt;&gt;TONGHOP!X257,TONGHOP!U257&lt;&gt;TONGHOP!Y257)))),TONGHOP!U257,"")</f>
        <v/>
      </c>
      <c r="C257" s="1" t="str">
        <f t="shared" si="12"/>
        <v/>
      </c>
      <c r="D257" s="1" t="str">
        <f>IF(AND(TONGHOP!O257="ThiTN",AND(TONGHOP!Q257&gt;90,TONGHOP!Q257&lt;=120),OR(TONGHOP!P257="LT",AND(TONGHOP!P257="TH",AND(TONGHOP!T257&lt;&gt;TONGHOP!X257,TONGHOP!T257&lt;&gt;TONGHOP!Y257)))),TONGHOP!T257,"")</f>
        <v/>
      </c>
      <c r="E257" s="1" t="str">
        <f>IF(AND(TONGHOP!O257="ThiTN",AND(TONGHOP!Q257&gt;90,TONGHOP!Q257&lt;=120),OR(TONGHOP!P257="LT",AND(TONGHOP!P257="TH",AND(TONGHOP!U257&lt;&gt;TONGHOP!X257,TONGHOP!U257&lt;&gt;TONGHOP!Y257)))),TONGHOP!U257,"")</f>
        <v/>
      </c>
      <c r="F257" s="1" t="str">
        <f t="shared" si="13"/>
        <v/>
      </c>
      <c r="G257" s="1" t="str">
        <f>IF(AND(TONGHOP!O257="ThiTN",AND(TONGHOP!Q257&gt;120,TONGHOP!Q257&lt;=150),OR(TONGHOP!P257="LT",AND(TONGHOP!P257="TH",AND(TONGHOP!T257&lt;&gt;TONGHOP!X257,TONGHOP!T257&lt;&gt;TONGHOP!Y257)))),TONGHOP!T257,"")</f>
        <v/>
      </c>
      <c r="H257" s="1" t="str">
        <f>IF(AND(TONGHOP!O257="ThiTN",AND(TONGHOP!Q257&gt;120,TONGHOP!Q257&lt;=150),OR(TONGHOP!P257="LT",AND(TONGHOP!P257="TH",AND(TONGHOP!U257&lt;&gt;TONGHOP!X257,TONGHOP!U257&lt;&gt;TONGHOP!Y257)))),TONGHOP!U257,"")</f>
        <v/>
      </c>
      <c r="I257" s="1" t="str">
        <f t="shared" si="14"/>
        <v/>
      </c>
      <c r="J257" s="1" t="str">
        <f>IF(AND(TONGHOP!O257="ThiTN",TONGHOP!Q257&gt;150,OR(TONGHOP!P257="LT",AND(TONGHOP!P257="TH",AND(TONGHOP!T257&lt;&gt;TONGHOP!X257,TONGHOP!T257&lt;&gt;TONGHOP!Y257)))),TONGHOP!T257,"")</f>
        <v/>
      </c>
      <c r="K257" s="1" t="str">
        <f>IF(AND(TONGHOP!O257="ThiTN",TONGHOP!Q257&gt;150,OR(TONGHOP!P257="LT",AND(TONGHOP!P257="TH",AND(TONGHOP!U257&lt;&gt;TONGHOP!X257,TONGHOP!U257&lt;&gt;TONGHOP!Y257)))),TONGHOP!U257,"")</f>
        <v/>
      </c>
      <c r="L257" s="1" t="str">
        <f t="shared" si="15"/>
        <v/>
      </c>
    </row>
    <row r="258" spans="1:12">
      <c r="A258" s="1" t="str">
        <f>IF(AND(TONGHOP!O258="ThiTN",TONGHOP!Q258&lt;=90,OR(TONGHOP!P258="LT",AND(TONGHOP!P258="TH",AND(TONGHOP!T258&lt;&gt;TONGHOP!X258,TONGHOP!T258&lt;&gt;TONGHOP!Y258)))),TONGHOP!T258,"")</f>
        <v/>
      </c>
      <c r="B258" s="1" t="str">
        <f>IF(AND(TONGHOP!O258="ThiTN",TONGHOP!Q258&lt;=90,OR(TONGHOP!P258="LT",AND(TONGHOP!P258="TH",AND(TONGHOP!U258&lt;&gt;TONGHOP!X258,TONGHOP!U258&lt;&gt;TONGHOP!Y258)))),TONGHOP!U258,"")</f>
        <v/>
      </c>
      <c r="C258" s="1" t="str">
        <f t="shared" si="12"/>
        <v/>
      </c>
      <c r="D258" s="1" t="str">
        <f>IF(AND(TONGHOP!O258="ThiTN",AND(TONGHOP!Q258&gt;90,TONGHOP!Q258&lt;=120),OR(TONGHOP!P258="LT",AND(TONGHOP!P258="TH",AND(TONGHOP!T258&lt;&gt;TONGHOP!X258,TONGHOP!T258&lt;&gt;TONGHOP!Y258)))),TONGHOP!T258,"")</f>
        <v/>
      </c>
      <c r="E258" s="1" t="str">
        <f>IF(AND(TONGHOP!O258="ThiTN",AND(TONGHOP!Q258&gt;90,TONGHOP!Q258&lt;=120),OR(TONGHOP!P258="LT",AND(TONGHOP!P258="TH",AND(TONGHOP!U258&lt;&gt;TONGHOP!X258,TONGHOP!U258&lt;&gt;TONGHOP!Y258)))),TONGHOP!U258,"")</f>
        <v/>
      </c>
      <c r="F258" s="1" t="str">
        <f t="shared" si="13"/>
        <v/>
      </c>
      <c r="G258" s="1" t="str">
        <f>IF(AND(TONGHOP!O258="ThiTN",AND(TONGHOP!Q258&gt;120,TONGHOP!Q258&lt;=150),OR(TONGHOP!P258="LT",AND(TONGHOP!P258="TH",AND(TONGHOP!T258&lt;&gt;TONGHOP!X258,TONGHOP!T258&lt;&gt;TONGHOP!Y258)))),TONGHOP!T258,"")</f>
        <v/>
      </c>
      <c r="H258" s="1" t="str">
        <f>IF(AND(TONGHOP!O258="ThiTN",AND(TONGHOP!Q258&gt;120,TONGHOP!Q258&lt;=150),OR(TONGHOP!P258="LT",AND(TONGHOP!P258="TH",AND(TONGHOP!U258&lt;&gt;TONGHOP!X258,TONGHOP!U258&lt;&gt;TONGHOP!Y258)))),TONGHOP!U258,"")</f>
        <v/>
      </c>
      <c r="I258" s="1" t="str">
        <f t="shared" si="14"/>
        <v/>
      </c>
      <c r="J258" s="1" t="str">
        <f>IF(AND(TONGHOP!O258="ThiTN",TONGHOP!Q258&gt;150,OR(TONGHOP!P258="LT",AND(TONGHOP!P258="TH",AND(TONGHOP!T258&lt;&gt;TONGHOP!X258,TONGHOP!T258&lt;&gt;TONGHOP!Y258)))),TONGHOP!T258,"")</f>
        <v/>
      </c>
      <c r="K258" s="1" t="str">
        <f>IF(AND(TONGHOP!O258="ThiTN",TONGHOP!Q258&gt;150,OR(TONGHOP!P258="LT",AND(TONGHOP!P258="TH",AND(TONGHOP!U258&lt;&gt;TONGHOP!X258,TONGHOP!U258&lt;&gt;TONGHOP!Y258)))),TONGHOP!U258,"")</f>
        <v/>
      </c>
      <c r="L258" s="1" t="str">
        <f t="shared" si="15"/>
        <v/>
      </c>
    </row>
    <row r="259" spans="1:12">
      <c r="A259" s="1" t="str">
        <f>IF(AND(TONGHOP!O259="ThiTN",TONGHOP!Q259&lt;=90,OR(TONGHOP!P259="LT",AND(TONGHOP!P259="TH",AND(TONGHOP!T259&lt;&gt;TONGHOP!X259,TONGHOP!T259&lt;&gt;TONGHOP!Y259)))),TONGHOP!T259,"")</f>
        <v/>
      </c>
      <c r="B259" s="1" t="str">
        <f>IF(AND(TONGHOP!O259="ThiTN",TONGHOP!Q259&lt;=90,OR(TONGHOP!P259="LT",AND(TONGHOP!P259="TH",AND(TONGHOP!U259&lt;&gt;TONGHOP!X259,TONGHOP!U259&lt;&gt;TONGHOP!Y259)))),TONGHOP!U259,"")</f>
        <v/>
      </c>
      <c r="C259" s="1" t="str">
        <f t="shared" ref="C259:C322" si="16">IF(AND(A259="",B259=""),"",1.2)</f>
        <v/>
      </c>
      <c r="D259" s="1" t="str">
        <f>IF(AND(TONGHOP!O259="ThiTN",AND(TONGHOP!Q259&gt;90,TONGHOP!Q259&lt;=120),OR(TONGHOP!P259="LT",AND(TONGHOP!P259="TH",AND(TONGHOP!T259&lt;&gt;TONGHOP!X259,TONGHOP!T259&lt;&gt;TONGHOP!Y259)))),TONGHOP!T259,"")</f>
        <v/>
      </c>
      <c r="E259" s="1" t="str">
        <f>IF(AND(TONGHOP!O259="ThiTN",AND(TONGHOP!Q259&gt;90,TONGHOP!Q259&lt;=120),OR(TONGHOP!P259="LT",AND(TONGHOP!P259="TH",AND(TONGHOP!U259&lt;&gt;TONGHOP!X259,TONGHOP!U259&lt;&gt;TONGHOP!Y259)))),TONGHOP!U259,"")</f>
        <v/>
      </c>
      <c r="F259" s="1" t="str">
        <f t="shared" ref="F259:F322" si="17">IF(AND(D259="",E259=""),"",1.6)</f>
        <v/>
      </c>
      <c r="G259" s="1" t="str">
        <f>IF(AND(TONGHOP!O259="ThiTN",AND(TONGHOP!Q259&gt;120,TONGHOP!Q259&lt;=150),OR(TONGHOP!P259="LT",AND(TONGHOP!P259="TH",AND(TONGHOP!T259&lt;&gt;TONGHOP!X259,TONGHOP!T259&lt;&gt;TONGHOP!Y259)))),TONGHOP!T259,"")</f>
        <v/>
      </c>
      <c r="H259" s="1" t="str">
        <f>IF(AND(TONGHOP!O259="ThiTN",AND(TONGHOP!Q259&gt;120,TONGHOP!Q259&lt;=150),OR(TONGHOP!P259="LT",AND(TONGHOP!P259="TH",AND(TONGHOP!U259&lt;&gt;TONGHOP!X259,TONGHOP!U259&lt;&gt;TONGHOP!Y259)))),TONGHOP!U259,"")</f>
        <v/>
      </c>
      <c r="I259" s="1" t="str">
        <f t="shared" ref="I259:I322" si="18">IF(AND(G259="",H259=""),"",2)</f>
        <v/>
      </c>
      <c r="J259" s="1" t="str">
        <f>IF(AND(TONGHOP!O259="ThiTN",TONGHOP!Q259&gt;150,OR(TONGHOP!P259="LT",AND(TONGHOP!P259="TH",AND(TONGHOP!T259&lt;&gt;TONGHOP!X259,TONGHOP!T259&lt;&gt;TONGHOP!Y259)))),TONGHOP!T259,"")</f>
        <v/>
      </c>
      <c r="K259" s="1" t="str">
        <f>IF(AND(TONGHOP!O259="ThiTN",TONGHOP!Q259&gt;150,OR(TONGHOP!P259="LT",AND(TONGHOP!P259="TH",AND(TONGHOP!U259&lt;&gt;TONGHOP!X259,TONGHOP!U259&lt;&gt;TONGHOP!Y259)))),TONGHOP!U259,"")</f>
        <v/>
      </c>
      <c r="L259" s="1" t="str">
        <f t="shared" ref="L259:L322" si="19">IF(AND(J259="",K259=""),"",2.5)</f>
        <v/>
      </c>
    </row>
    <row r="260" spans="1:12">
      <c r="A260" s="1" t="str">
        <f>IF(AND(TONGHOP!O260="ThiTN",TONGHOP!Q260&lt;=90,OR(TONGHOP!P260="LT",AND(TONGHOP!P260="TH",AND(TONGHOP!T260&lt;&gt;TONGHOP!X260,TONGHOP!T260&lt;&gt;TONGHOP!Y260)))),TONGHOP!T260,"")</f>
        <v/>
      </c>
      <c r="B260" s="1" t="str">
        <f>IF(AND(TONGHOP!O260="ThiTN",TONGHOP!Q260&lt;=90,OR(TONGHOP!P260="LT",AND(TONGHOP!P260="TH",AND(TONGHOP!U260&lt;&gt;TONGHOP!X260,TONGHOP!U260&lt;&gt;TONGHOP!Y260)))),TONGHOP!U260,"")</f>
        <v/>
      </c>
      <c r="C260" s="1" t="str">
        <f t="shared" si="16"/>
        <v/>
      </c>
      <c r="D260" s="1" t="str">
        <f>IF(AND(TONGHOP!O260="ThiTN",AND(TONGHOP!Q260&gt;90,TONGHOP!Q260&lt;=120),OR(TONGHOP!P260="LT",AND(TONGHOP!P260="TH",AND(TONGHOP!T260&lt;&gt;TONGHOP!X260,TONGHOP!T260&lt;&gt;TONGHOP!Y260)))),TONGHOP!T260,"")</f>
        <v/>
      </c>
      <c r="E260" s="1" t="str">
        <f>IF(AND(TONGHOP!O260="ThiTN",AND(TONGHOP!Q260&gt;90,TONGHOP!Q260&lt;=120),OR(TONGHOP!P260="LT",AND(TONGHOP!P260="TH",AND(TONGHOP!U260&lt;&gt;TONGHOP!X260,TONGHOP!U260&lt;&gt;TONGHOP!Y260)))),TONGHOP!U260,"")</f>
        <v/>
      </c>
      <c r="F260" s="1" t="str">
        <f t="shared" si="17"/>
        <v/>
      </c>
      <c r="G260" s="1" t="str">
        <f>IF(AND(TONGHOP!O260="ThiTN",AND(TONGHOP!Q260&gt;120,TONGHOP!Q260&lt;=150),OR(TONGHOP!P260="LT",AND(TONGHOP!P260="TH",AND(TONGHOP!T260&lt;&gt;TONGHOP!X260,TONGHOP!T260&lt;&gt;TONGHOP!Y260)))),TONGHOP!T260,"")</f>
        <v/>
      </c>
      <c r="H260" s="1" t="str">
        <f>IF(AND(TONGHOP!O260="ThiTN",AND(TONGHOP!Q260&gt;120,TONGHOP!Q260&lt;=150),OR(TONGHOP!P260="LT",AND(TONGHOP!P260="TH",AND(TONGHOP!U260&lt;&gt;TONGHOP!X260,TONGHOP!U260&lt;&gt;TONGHOP!Y260)))),TONGHOP!U260,"")</f>
        <v/>
      </c>
      <c r="I260" s="1" t="str">
        <f t="shared" si="18"/>
        <v/>
      </c>
      <c r="J260" s="1" t="str">
        <f>IF(AND(TONGHOP!O260="ThiTN",TONGHOP!Q260&gt;150,OR(TONGHOP!P260="LT",AND(TONGHOP!P260="TH",AND(TONGHOP!T260&lt;&gt;TONGHOP!X260,TONGHOP!T260&lt;&gt;TONGHOP!Y260)))),TONGHOP!T260,"")</f>
        <v/>
      </c>
      <c r="K260" s="1" t="str">
        <f>IF(AND(TONGHOP!O260="ThiTN",TONGHOP!Q260&gt;150,OR(TONGHOP!P260="LT",AND(TONGHOP!P260="TH",AND(TONGHOP!U260&lt;&gt;TONGHOP!X260,TONGHOP!U260&lt;&gt;TONGHOP!Y260)))),TONGHOP!U260,"")</f>
        <v/>
      </c>
      <c r="L260" s="1" t="str">
        <f t="shared" si="19"/>
        <v/>
      </c>
    </row>
    <row r="261" spans="1:12">
      <c r="A261" s="1" t="str">
        <f>IF(AND(TONGHOP!O261="ThiTN",TONGHOP!Q261&lt;=90,OR(TONGHOP!P261="LT",AND(TONGHOP!P261="TH",AND(TONGHOP!T261&lt;&gt;TONGHOP!X261,TONGHOP!T261&lt;&gt;TONGHOP!Y261)))),TONGHOP!T261,"")</f>
        <v/>
      </c>
      <c r="B261" s="1" t="str">
        <f>IF(AND(TONGHOP!O261="ThiTN",TONGHOP!Q261&lt;=90,OR(TONGHOP!P261="LT",AND(TONGHOP!P261="TH",AND(TONGHOP!U261&lt;&gt;TONGHOP!X261,TONGHOP!U261&lt;&gt;TONGHOP!Y261)))),TONGHOP!U261,"")</f>
        <v/>
      </c>
      <c r="C261" s="1" t="str">
        <f t="shared" si="16"/>
        <v/>
      </c>
      <c r="D261" s="1" t="str">
        <f>IF(AND(TONGHOP!O261="ThiTN",AND(TONGHOP!Q261&gt;90,TONGHOP!Q261&lt;=120),OR(TONGHOP!P261="LT",AND(TONGHOP!P261="TH",AND(TONGHOP!T261&lt;&gt;TONGHOP!X261,TONGHOP!T261&lt;&gt;TONGHOP!Y261)))),TONGHOP!T261,"")</f>
        <v/>
      </c>
      <c r="E261" s="1" t="str">
        <f>IF(AND(TONGHOP!O261="ThiTN",AND(TONGHOP!Q261&gt;90,TONGHOP!Q261&lt;=120),OR(TONGHOP!P261="LT",AND(TONGHOP!P261="TH",AND(TONGHOP!U261&lt;&gt;TONGHOP!X261,TONGHOP!U261&lt;&gt;TONGHOP!Y261)))),TONGHOP!U261,"")</f>
        <v/>
      </c>
      <c r="F261" s="1" t="str">
        <f t="shared" si="17"/>
        <v/>
      </c>
      <c r="G261" s="1" t="str">
        <f>IF(AND(TONGHOP!O261="ThiTN",AND(TONGHOP!Q261&gt;120,TONGHOP!Q261&lt;=150),OR(TONGHOP!P261="LT",AND(TONGHOP!P261="TH",AND(TONGHOP!T261&lt;&gt;TONGHOP!X261,TONGHOP!T261&lt;&gt;TONGHOP!Y261)))),TONGHOP!T261,"")</f>
        <v/>
      </c>
      <c r="H261" s="1" t="str">
        <f>IF(AND(TONGHOP!O261="ThiTN",AND(TONGHOP!Q261&gt;120,TONGHOP!Q261&lt;=150),OR(TONGHOP!P261="LT",AND(TONGHOP!P261="TH",AND(TONGHOP!U261&lt;&gt;TONGHOP!X261,TONGHOP!U261&lt;&gt;TONGHOP!Y261)))),TONGHOP!U261,"")</f>
        <v/>
      </c>
      <c r="I261" s="1" t="str">
        <f t="shared" si="18"/>
        <v/>
      </c>
      <c r="J261" s="1" t="str">
        <f>IF(AND(TONGHOP!O261="ThiTN",TONGHOP!Q261&gt;150,OR(TONGHOP!P261="LT",AND(TONGHOP!P261="TH",AND(TONGHOP!T261&lt;&gt;TONGHOP!X261,TONGHOP!T261&lt;&gt;TONGHOP!Y261)))),TONGHOP!T261,"")</f>
        <v/>
      </c>
      <c r="K261" s="1" t="str">
        <f>IF(AND(TONGHOP!O261="ThiTN",TONGHOP!Q261&gt;150,OR(TONGHOP!P261="LT",AND(TONGHOP!P261="TH",AND(TONGHOP!U261&lt;&gt;TONGHOP!X261,TONGHOP!U261&lt;&gt;TONGHOP!Y261)))),TONGHOP!U261,"")</f>
        <v/>
      </c>
      <c r="L261" s="1" t="str">
        <f t="shared" si="19"/>
        <v/>
      </c>
    </row>
    <row r="262" spans="1:12">
      <c r="A262" s="1" t="str">
        <f>IF(AND(TONGHOP!O262="ThiTN",TONGHOP!Q262&lt;=90,OR(TONGHOP!P262="LT",AND(TONGHOP!P262="TH",AND(TONGHOP!T262&lt;&gt;TONGHOP!X262,TONGHOP!T262&lt;&gt;TONGHOP!Y262)))),TONGHOP!T262,"")</f>
        <v/>
      </c>
      <c r="B262" s="1" t="str">
        <f>IF(AND(TONGHOP!O262="ThiTN",TONGHOP!Q262&lt;=90,OR(TONGHOP!P262="LT",AND(TONGHOP!P262="TH",AND(TONGHOP!U262&lt;&gt;TONGHOP!X262,TONGHOP!U262&lt;&gt;TONGHOP!Y262)))),TONGHOP!U262,"")</f>
        <v/>
      </c>
      <c r="C262" s="1" t="str">
        <f t="shared" si="16"/>
        <v/>
      </c>
      <c r="D262" s="1" t="str">
        <f>IF(AND(TONGHOP!O262="ThiTN",AND(TONGHOP!Q262&gt;90,TONGHOP!Q262&lt;=120),OR(TONGHOP!P262="LT",AND(TONGHOP!P262="TH",AND(TONGHOP!T262&lt;&gt;TONGHOP!X262,TONGHOP!T262&lt;&gt;TONGHOP!Y262)))),TONGHOP!T262,"")</f>
        <v/>
      </c>
      <c r="E262" s="1" t="str">
        <f>IF(AND(TONGHOP!O262="ThiTN",AND(TONGHOP!Q262&gt;90,TONGHOP!Q262&lt;=120),OR(TONGHOP!P262="LT",AND(TONGHOP!P262="TH",AND(TONGHOP!U262&lt;&gt;TONGHOP!X262,TONGHOP!U262&lt;&gt;TONGHOP!Y262)))),TONGHOP!U262,"")</f>
        <v/>
      </c>
      <c r="F262" s="1" t="str">
        <f t="shared" si="17"/>
        <v/>
      </c>
      <c r="G262" s="1" t="str">
        <f>IF(AND(TONGHOP!O262="ThiTN",AND(TONGHOP!Q262&gt;120,TONGHOP!Q262&lt;=150),OR(TONGHOP!P262="LT",AND(TONGHOP!P262="TH",AND(TONGHOP!T262&lt;&gt;TONGHOP!X262,TONGHOP!T262&lt;&gt;TONGHOP!Y262)))),TONGHOP!T262,"")</f>
        <v/>
      </c>
      <c r="H262" s="1" t="str">
        <f>IF(AND(TONGHOP!O262="ThiTN",AND(TONGHOP!Q262&gt;120,TONGHOP!Q262&lt;=150),OR(TONGHOP!P262="LT",AND(TONGHOP!P262="TH",AND(TONGHOP!U262&lt;&gt;TONGHOP!X262,TONGHOP!U262&lt;&gt;TONGHOP!Y262)))),TONGHOP!U262,"")</f>
        <v/>
      </c>
      <c r="I262" s="1" t="str">
        <f t="shared" si="18"/>
        <v/>
      </c>
      <c r="J262" s="1" t="str">
        <f>IF(AND(TONGHOP!O262="ThiTN",TONGHOP!Q262&gt;150,OR(TONGHOP!P262="LT",AND(TONGHOP!P262="TH",AND(TONGHOP!T262&lt;&gt;TONGHOP!X262,TONGHOP!T262&lt;&gt;TONGHOP!Y262)))),TONGHOP!T262,"")</f>
        <v/>
      </c>
      <c r="K262" s="1" t="str">
        <f>IF(AND(TONGHOP!O262="ThiTN",TONGHOP!Q262&gt;150,OR(TONGHOP!P262="LT",AND(TONGHOP!P262="TH",AND(TONGHOP!U262&lt;&gt;TONGHOP!X262,TONGHOP!U262&lt;&gt;TONGHOP!Y262)))),TONGHOP!U262,"")</f>
        <v/>
      </c>
      <c r="L262" s="1" t="str">
        <f t="shared" si="19"/>
        <v/>
      </c>
    </row>
    <row r="263" spans="1:12">
      <c r="A263" s="1" t="str">
        <f>IF(AND(TONGHOP!O263="ThiTN",TONGHOP!Q263&lt;=90,OR(TONGHOP!P263="LT",AND(TONGHOP!P263="TH",AND(TONGHOP!T263&lt;&gt;TONGHOP!X263,TONGHOP!T263&lt;&gt;TONGHOP!Y263)))),TONGHOP!T263,"")</f>
        <v/>
      </c>
      <c r="B263" s="1" t="str">
        <f>IF(AND(TONGHOP!O263="ThiTN",TONGHOP!Q263&lt;=90,OR(TONGHOP!P263="LT",AND(TONGHOP!P263="TH",AND(TONGHOP!U263&lt;&gt;TONGHOP!X263,TONGHOP!U263&lt;&gt;TONGHOP!Y263)))),TONGHOP!U263,"")</f>
        <v/>
      </c>
      <c r="C263" s="1" t="str">
        <f t="shared" si="16"/>
        <v/>
      </c>
      <c r="D263" s="1" t="str">
        <f>IF(AND(TONGHOP!O263="ThiTN",AND(TONGHOP!Q263&gt;90,TONGHOP!Q263&lt;=120),OR(TONGHOP!P263="LT",AND(TONGHOP!P263="TH",AND(TONGHOP!T263&lt;&gt;TONGHOP!X263,TONGHOP!T263&lt;&gt;TONGHOP!Y263)))),TONGHOP!T263,"")</f>
        <v/>
      </c>
      <c r="E263" s="1" t="str">
        <f>IF(AND(TONGHOP!O263="ThiTN",AND(TONGHOP!Q263&gt;90,TONGHOP!Q263&lt;=120),OR(TONGHOP!P263="LT",AND(TONGHOP!P263="TH",AND(TONGHOP!U263&lt;&gt;TONGHOP!X263,TONGHOP!U263&lt;&gt;TONGHOP!Y263)))),TONGHOP!U263,"")</f>
        <v/>
      </c>
      <c r="F263" s="1" t="str">
        <f t="shared" si="17"/>
        <v/>
      </c>
      <c r="G263" s="1" t="str">
        <f>IF(AND(TONGHOP!O263="ThiTN",AND(TONGHOP!Q263&gt;120,TONGHOP!Q263&lt;=150),OR(TONGHOP!P263="LT",AND(TONGHOP!P263="TH",AND(TONGHOP!T263&lt;&gt;TONGHOP!X263,TONGHOP!T263&lt;&gt;TONGHOP!Y263)))),TONGHOP!T263,"")</f>
        <v/>
      </c>
      <c r="H263" s="1" t="str">
        <f>IF(AND(TONGHOP!O263="ThiTN",AND(TONGHOP!Q263&gt;120,TONGHOP!Q263&lt;=150),OR(TONGHOP!P263="LT",AND(TONGHOP!P263="TH",AND(TONGHOP!U263&lt;&gt;TONGHOP!X263,TONGHOP!U263&lt;&gt;TONGHOP!Y263)))),TONGHOP!U263,"")</f>
        <v/>
      </c>
      <c r="I263" s="1" t="str">
        <f t="shared" si="18"/>
        <v/>
      </c>
      <c r="J263" s="1" t="str">
        <f>IF(AND(TONGHOP!O263="ThiTN",TONGHOP!Q263&gt;150,OR(TONGHOP!P263="LT",AND(TONGHOP!P263="TH",AND(TONGHOP!T263&lt;&gt;TONGHOP!X263,TONGHOP!T263&lt;&gt;TONGHOP!Y263)))),TONGHOP!T263,"")</f>
        <v/>
      </c>
      <c r="K263" s="1" t="str">
        <f>IF(AND(TONGHOP!O263="ThiTN",TONGHOP!Q263&gt;150,OR(TONGHOP!P263="LT",AND(TONGHOP!P263="TH",AND(TONGHOP!U263&lt;&gt;TONGHOP!X263,TONGHOP!U263&lt;&gt;TONGHOP!Y263)))),TONGHOP!U263,"")</f>
        <v/>
      </c>
      <c r="L263" s="1" t="str">
        <f t="shared" si="19"/>
        <v/>
      </c>
    </row>
    <row r="264" spans="1:12">
      <c r="A264" s="1" t="str">
        <f>IF(AND(TONGHOP!O264="ThiTN",TONGHOP!Q264&lt;=90,OR(TONGHOP!P264="LT",AND(TONGHOP!P264="TH",AND(TONGHOP!T264&lt;&gt;TONGHOP!X264,TONGHOP!T264&lt;&gt;TONGHOP!Y264)))),TONGHOP!T264,"")</f>
        <v/>
      </c>
      <c r="B264" s="1" t="str">
        <f>IF(AND(TONGHOP!O264="ThiTN",TONGHOP!Q264&lt;=90,OR(TONGHOP!P264="LT",AND(TONGHOP!P264="TH",AND(TONGHOP!U264&lt;&gt;TONGHOP!X264,TONGHOP!U264&lt;&gt;TONGHOP!Y264)))),TONGHOP!U264,"")</f>
        <v/>
      </c>
      <c r="C264" s="1" t="str">
        <f t="shared" si="16"/>
        <v/>
      </c>
      <c r="D264" s="1" t="str">
        <f>IF(AND(TONGHOP!O264="ThiTN",AND(TONGHOP!Q264&gt;90,TONGHOP!Q264&lt;=120),OR(TONGHOP!P264="LT",AND(TONGHOP!P264="TH",AND(TONGHOP!T264&lt;&gt;TONGHOP!X264,TONGHOP!T264&lt;&gt;TONGHOP!Y264)))),TONGHOP!T264,"")</f>
        <v/>
      </c>
      <c r="E264" s="1" t="str">
        <f>IF(AND(TONGHOP!O264="ThiTN",AND(TONGHOP!Q264&gt;90,TONGHOP!Q264&lt;=120),OR(TONGHOP!P264="LT",AND(TONGHOP!P264="TH",AND(TONGHOP!U264&lt;&gt;TONGHOP!X264,TONGHOP!U264&lt;&gt;TONGHOP!Y264)))),TONGHOP!U264,"")</f>
        <v/>
      </c>
      <c r="F264" s="1" t="str">
        <f t="shared" si="17"/>
        <v/>
      </c>
      <c r="G264" s="1" t="str">
        <f>IF(AND(TONGHOP!O264="ThiTN",AND(TONGHOP!Q264&gt;120,TONGHOP!Q264&lt;=150),OR(TONGHOP!P264="LT",AND(TONGHOP!P264="TH",AND(TONGHOP!T264&lt;&gt;TONGHOP!X264,TONGHOP!T264&lt;&gt;TONGHOP!Y264)))),TONGHOP!T264,"")</f>
        <v/>
      </c>
      <c r="H264" s="1" t="str">
        <f>IF(AND(TONGHOP!O264="ThiTN",AND(TONGHOP!Q264&gt;120,TONGHOP!Q264&lt;=150),OR(TONGHOP!P264="LT",AND(TONGHOP!P264="TH",AND(TONGHOP!U264&lt;&gt;TONGHOP!X264,TONGHOP!U264&lt;&gt;TONGHOP!Y264)))),TONGHOP!U264,"")</f>
        <v/>
      </c>
      <c r="I264" s="1" t="str">
        <f t="shared" si="18"/>
        <v/>
      </c>
      <c r="J264" s="1" t="str">
        <f>IF(AND(TONGHOP!O264="ThiTN",TONGHOP!Q264&gt;150,OR(TONGHOP!P264="LT",AND(TONGHOP!P264="TH",AND(TONGHOP!T264&lt;&gt;TONGHOP!X264,TONGHOP!T264&lt;&gt;TONGHOP!Y264)))),TONGHOP!T264,"")</f>
        <v/>
      </c>
      <c r="K264" s="1" t="str">
        <f>IF(AND(TONGHOP!O264="ThiTN",TONGHOP!Q264&gt;150,OR(TONGHOP!P264="LT",AND(TONGHOP!P264="TH",AND(TONGHOP!U264&lt;&gt;TONGHOP!X264,TONGHOP!U264&lt;&gt;TONGHOP!Y264)))),TONGHOP!U264,"")</f>
        <v/>
      </c>
      <c r="L264" s="1" t="str">
        <f t="shared" si="19"/>
        <v/>
      </c>
    </row>
    <row r="265" spans="1:12">
      <c r="A265" s="1" t="str">
        <f>IF(AND(TONGHOP!O265="ThiTN",TONGHOP!Q265&lt;=90,OR(TONGHOP!P265="LT",AND(TONGHOP!P265="TH",AND(TONGHOP!T265&lt;&gt;TONGHOP!X265,TONGHOP!T265&lt;&gt;TONGHOP!Y265)))),TONGHOP!T265,"")</f>
        <v/>
      </c>
      <c r="B265" s="1" t="str">
        <f>IF(AND(TONGHOP!O265="ThiTN",TONGHOP!Q265&lt;=90,OR(TONGHOP!P265="LT",AND(TONGHOP!P265="TH",AND(TONGHOP!U265&lt;&gt;TONGHOP!X265,TONGHOP!U265&lt;&gt;TONGHOP!Y265)))),TONGHOP!U265,"")</f>
        <v/>
      </c>
      <c r="C265" s="1" t="str">
        <f t="shared" si="16"/>
        <v/>
      </c>
      <c r="D265" s="1" t="str">
        <f>IF(AND(TONGHOP!O265="ThiTN",AND(TONGHOP!Q265&gt;90,TONGHOP!Q265&lt;=120),OR(TONGHOP!P265="LT",AND(TONGHOP!P265="TH",AND(TONGHOP!T265&lt;&gt;TONGHOP!X265,TONGHOP!T265&lt;&gt;TONGHOP!Y265)))),TONGHOP!T265,"")</f>
        <v/>
      </c>
      <c r="E265" s="1" t="str">
        <f>IF(AND(TONGHOP!O265="ThiTN",AND(TONGHOP!Q265&gt;90,TONGHOP!Q265&lt;=120),OR(TONGHOP!P265="LT",AND(TONGHOP!P265="TH",AND(TONGHOP!U265&lt;&gt;TONGHOP!X265,TONGHOP!U265&lt;&gt;TONGHOP!Y265)))),TONGHOP!U265,"")</f>
        <v/>
      </c>
      <c r="F265" s="1" t="str">
        <f t="shared" si="17"/>
        <v/>
      </c>
      <c r="G265" s="1" t="str">
        <f>IF(AND(TONGHOP!O265="ThiTN",AND(TONGHOP!Q265&gt;120,TONGHOP!Q265&lt;=150),OR(TONGHOP!P265="LT",AND(TONGHOP!P265="TH",AND(TONGHOP!T265&lt;&gt;TONGHOP!X265,TONGHOP!T265&lt;&gt;TONGHOP!Y265)))),TONGHOP!T265,"")</f>
        <v/>
      </c>
      <c r="H265" s="1" t="str">
        <f>IF(AND(TONGHOP!O265="ThiTN",AND(TONGHOP!Q265&gt;120,TONGHOP!Q265&lt;=150),OR(TONGHOP!P265="LT",AND(TONGHOP!P265="TH",AND(TONGHOP!U265&lt;&gt;TONGHOP!X265,TONGHOP!U265&lt;&gt;TONGHOP!Y265)))),TONGHOP!U265,"")</f>
        <v/>
      </c>
      <c r="I265" s="1" t="str">
        <f t="shared" si="18"/>
        <v/>
      </c>
      <c r="J265" s="1" t="str">
        <f>IF(AND(TONGHOP!O265="ThiTN",TONGHOP!Q265&gt;150,OR(TONGHOP!P265="LT",AND(TONGHOP!P265="TH",AND(TONGHOP!T265&lt;&gt;TONGHOP!X265,TONGHOP!T265&lt;&gt;TONGHOP!Y265)))),TONGHOP!T265,"")</f>
        <v/>
      </c>
      <c r="K265" s="1" t="str">
        <f>IF(AND(TONGHOP!O265="ThiTN",TONGHOP!Q265&gt;150,OR(TONGHOP!P265="LT",AND(TONGHOP!P265="TH",AND(TONGHOP!U265&lt;&gt;TONGHOP!X265,TONGHOP!U265&lt;&gt;TONGHOP!Y265)))),TONGHOP!U265,"")</f>
        <v/>
      </c>
      <c r="L265" s="1" t="str">
        <f t="shared" si="19"/>
        <v/>
      </c>
    </row>
    <row r="266" spans="1:12">
      <c r="A266" s="1" t="str">
        <f>IF(AND(TONGHOP!O266="ThiTN",TONGHOP!Q266&lt;=90,OR(TONGHOP!P266="LT",AND(TONGHOP!P266="TH",AND(TONGHOP!T266&lt;&gt;TONGHOP!X266,TONGHOP!T266&lt;&gt;TONGHOP!Y266)))),TONGHOP!T266,"")</f>
        <v/>
      </c>
      <c r="B266" s="1" t="str">
        <f>IF(AND(TONGHOP!O266="ThiTN",TONGHOP!Q266&lt;=90,OR(TONGHOP!P266="LT",AND(TONGHOP!P266="TH",AND(TONGHOP!U266&lt;&gt;TONGHOP!X266,TONGHOP!U266&lt;&gt;TONGHOP!Y266)))),TONGHOP!U266,"")</f>
        <v/>
      </c>
      <c r="C266" s="1" t="str">
        <f t="shared" si="16"/>
        <v/>
      </c>
      <c r="D266" s="1" t="str">
        <f>IF(AND(TONGHOP!O266="ThiTN",AND(TONGHOP!Q266&gt;90,TONGHOP!Q266&lt;=120),OR(TONGHOP!P266="LT",AND(TONGHOP!P266="TH",AND(TONGHOP!T266&lt;&gt;TONGHOP!X266,TONGHOP!T266&lt;&gt;TONGHOP!Y266)))),TONGHOP!T266,"")</f>
        <v/>
      </c>
      <c r="E266" s="1" t="str">
        <f>IF(AND(TONGHOP!O266="ThiTN",AND(TONGHOP!Q266&gt;90,TONGHOP!Q266&lt;=120),OR(TONGHOP!P266="LT",AND(TONGHOP!P266="TH",AND(TONGHOP!U266&lt;&gt;TONGHOP!X266,TONGHOP!U266&lt;&gt;TONGHOP!Y266)))),TONGHOP!U266,"")</f>
        <v/>
      </c>
      <c r="F266" s="1" t="str">
        <f t="shared" si="17"/>
        <v/>
      </c>
      <c r="G266" s="1" t="str">
        <f>IF(AND(TONGHOP!O266="ThiTN",AND(TONGHOP!Q266&gt;120,TONGHOP!Q266&lt;=150),OR(TONGHOP!P266="LT",AND(TONGHOP!P266="TH",AND(TONGHOP!T266&lt;&gt;TONGHOP!X266,TONGHOP!T266&lt;&gt;TONGHOP!Y266)))),TONGHOP!T266,"")</f>
        <v/>
      </c>
      <c r="H266" s="1" t="str">
        <f>IF(AND(TONGHOP!O266="ThiTN",AND(TONGHOP!Q266&gt;120,TONGHOP!Q266&lt;=150),OR(TONGHOP!P266="LT",AND(TONGHOP!P266="TH",AND(TONGHOP!U266&lt;&gt;TONGHOP!X266,TONGHOP!U266&lt;&gt;TONGHOP!Y266)))),TONGHOP!U266,"")</f>
        <v/>
      </c>
      <c r="I266" s="1" t="str">
        <f t="shared" si="18"/>
        <v/>
      </c>
      <c r="J266" s="1" t="str">
        <f>IF(AND(TONGHOP!O266="ThiTN",TONGHOP!Q266&gt;150,OR(TONGHOP!P266="LT",AND(TONGHOP!P266="TH",AND(TONGHOP!T266&lt;&gt;TONGHOP!X266,TONGHOP!T266&lt;&gt;TONGHOP!Y266)))),TONGHOP!T266,"")</f>
        <v/>
      </c>
      <c r="K266" s="1" t="str">
        <f>IF(AND(TONGHOP!O266="ThiTN",TONGHOP!Q266&gt;150,OR(TONGHOP!P266="LT",AND(TONGHOP!P266="TH",AND(TONGHOP!U266&lt;&gt;TONGHOP!X266,TONGHOP!U266&lt;&gt;TONGHOP!Y266)))),TONGHOP!U266,"")</f>
        <v/>
      </c>
      <c r="L266" s="1" t="str">
        <f t="shared" si="19"/>
        <v/>
      </c>
    </row>
    <row r="267" spans="1:12">
      <c r="A267" s="1" t="str">
        <f>IF(AND(TONGHOP!O267="ThiTN",TONGHOP!Q267&lt;=90,OR(TONGHOP!P267="LT",AND(TONGHOP!P267="TH",AND(TONGHOP!T267&lt;&gt;TONGHOP!X267,TONGHOP!T267&lt;&gt;TONGHOP!Y267)))),TONGHOP!T267,"")</f>
        <v/>
      </c>
      <c r="B267" s="1" t="str">
        <f>IF(AND(TONGHOP!O267="ThiTN",TONGHOP!Q267&lt;=90,OR(TONGHOP!P267="LT",AND(TONGHOP!P267="TH",AND(TONGHOP!U267&lt;&gt;TONGHOP!X267,TONGHOP!U267&lt;&gt;TONGHOP!Y267)))),TONGHOP!U267,"")</f>
        <v/>
      </c>
      <c r="C267" s="1" t="str">
        <f t="shared" si="16"/>
        <v/>
      </c>
      <c r="D267" s="1" t="str">
        <f>IF(AND(TONGHOP!O267="ThiTN",AND(TONGHOP!Q267&gt;90,TONGHOP!Q267&lt;=120),OR(TONGHOP!P267="LT",AND(TONGHOP!P267="TH",AND(TONGHOP!T267&lt;&gt;TONGHOP!X267,TONGHOP!T267&lt;&gt;TONGHOP!Y267)))),TONGHOP!T267,"")</f>
        <v/>
      </c>
      <c r="E267" s="1" t="str">
        <f>IF(AND(TONGHOP!O267="ThiTN",AND(TONGHOP!Q267&gt;90,TONGHOP!Q267&lt;=120),OR(TONGHOP!P267="LT",AND(TONGHOP!P267="TH",AND(TONGHOP!U267&lt;&gt;TONGHOP!X267,TONGHOP!U267&lt;&gt;TONGHOP!Y267)))),TONGHOP!U267,"")</f>
        <v/>
      </c>
      <c r="F267" s="1" t="str">
        <f t="shared" si="17"/>
        <v/>
      </c>
      <c r="G267" s="1" t="str">
        <f>IF(AND(TONGHOP!O267="ThiTN",AND(TONGHOP!Q267&gt;120,TONGHOP!Q267&lt;=150),OR(TONGHOP!P267="LT",AND(TONGHOP!P267="TH",AND(TONGHOP!T267&lt;&gt;TONGHOP!X267,TONGHOP!T267&lt;&gt;TONGHOP!Y267)))),TONGHOP!T267,"")</f>
        <v/>
      </c>
      <c r="H267" s="1" t="str">
        <f>IF(AND(TONGHOP!O267="ThiTN",AND(TONGHOP!Q267&gt;120,TONGHOP!Q267&lt;=150),OR(TONGHOP!P267="LT",AND(TONGHOP!P267="TH",AND(TONGHOP!U267&lt;&gt;TONGHOP!X267,TONGHOP!U267&lt;&gt;TONGHOP!Y267)))),TONGHOP!U267,"")</f>
        <v/>
      </c>
      <c r="I267" s="1" t="str">
        <f t="shared" si="18"/>
        <v/>
      </c>
      <c r="J267" s="1" t="str">
        <f>IF(AND(TONGHOP!O267="ThiTN",TONGHOP!Q267&gt;150,OR(TONGHOP!P267="LT",AND(TONGHOP!P267="TH",AND(TONGHOP!T267&lt;&gt;TONGHOP!X267,TONGHOP!T267&lt;&gt;TONGHOP!Y267)))),TONGHOP!T267,"")</f>
        <v/>
      </c>
      <c r="K267" s="1" t="str">
        <f>IF(AND(TONGHOP!O267="ThiTN",TONGHOP!Q267&gt;150,OR(TONGHOP!P267="LT",AND(TONGHOP!P267="TH",AND(TONGHOP!U267&lt;&gt;TONGHOP!X267,TONGHOP!U267&lt;&gt;TONGHOP!Y267)))),TONGHOP!U267,"")</f>
        <v/>
      </c>
      <c r="L267" s="1" t="str">
        <f t="shared" si="19"/>
        <v/>
      </c>
    </row>
    <row r="268" spans="1:12">
      <c r="A268" s="1" t="str">
        <f>IF(AND(TONGHOP!O268="ThiTN",TONGHOP!Q268&lt;=90,OR(TONGHOP!P268="LT",AND(TONGHOP!P268="TH",AND(TONGHOP!T268&lt;&gt;TONGHOP!X268,TONGHOP!T268&lt;&gt;TONGHOP!Y268)))),TONGHOP!T268,"")</f>
        <v/>
      </c>
      <c r="B268" s="1" t="str">
        <f>IF(AND(TONGHOP!O268="ThiTN",TONGHOP!Q268&lt;=90,OR(TONGHOP!P268="LT",AND(TONGHOP!P268="TH",AND(TONGHOP!U268&lt;&gt;TONGHOP!X268,TONGHOP!U268&lt;&gt;TONGHOP!Y268)))),TONGHOP!U268,"")</f>
        <v/>
      </c>
      <c r="C268" s="1" t="str">
        <f t="shared" si="16"/>
        <v/>
      </c>
      <c r="D268" s="1" t="str">
        <f>IF(AND(TONGHOP!O268="ThiTN",AND(TONGHOP!Q268&gt;90,TONGHOP!Q268&lt;=120),OR(TONGHOP!P268="LT",AND(TONGHOP!P268="TH",AND(TONGHOP!T268&lt;&gt;TONGHOP!X268,TONGHOP!T268&lt;&gt;TONGHOP!Y268)))),TONGHOP!T268,"")</f>
        <v/>
      </c>
      <c r="E268" s="1" t="str">
        <f>IF(AND(TONGHOP!O268="ThiTN",AND(TONGHOP!Q268&gt;90,TONGHOP!Q268&lt;=120),OR(TONGHOP!P268="LT",AND(TONGHOP!P268="TH",AND(TONGHOP!U268&lt;&gt;TONGHOP!X268,TONGHOP!U268&lt;&gt;TONGHOP!Y268)))),TONGHOP!U268,"")</f>
        <v/>
      </c>
      <c r="F268" s="1" t="str">
        <f t="shared" si="17"/>
        <v/>
      </c>
      <c r="G268" s="1" t="str">
        <f>IF(AND(TONGHOP!O268="ThiTN",AND(TONGHOP!Q268&gt;120,TONGHOP!Q268&lt;=150),OR(TONGHOP!P268="LT",AND(TONGHOP!P268="TH",AND(TONGHOP!T268&lt;&gt;TONGHOP!X268,TONGHOP!T268&lt;&gt;TONGHOP!Y268)))),TONGHOP!T268,"")</f>
        <v/>
      </c>
      <c r="H268" s="1" t="str">
        <f>IF(AND(TONGHOP!O268="ThiTN",AND(TONGHOP!Q268&gt;120,TONGHOP!Q268&lt;=150),OR(TONGHOP!P268="LT",AND(TONGHOP!P268="TH",AND(TONGHOP!U268&lt;&gt;TONGHOP!X268,TONGHOP!U268&lt;&gt;TONGHOP!Y268)))),TONGHOP!U268,"")</f>
        <v/>
      </c>
      <c r="I268" s="1" t="str">
        <f t="shared" si="18"/>
        <v/>
      </c>
      <c r="J268" s="1" t="str">
        <f>IF(AND(TONGHOP!O268="ThiTN",TONGHOP!Q268&gt;150,OR(TONGHOP!P268="LT",AND(TONGHOP!P268="TH",AND(TONGHOP!T268&lt;&gt;TONGHOP!X268,TONGHOP!T268&lt;&gt;TONGHOP!Y268)))),TONGHOP!T268,"")</f>
        <v/>
      </c>
      <c r="K268" s="1" t="str">
        <f>IF(AND(TONGHOP!O268="ThiTN",TONGHOP!Q268&gt;150,OR(TONGHOP!P268="LT",AND(TONGHOP!P268="TH",AND(TONGHOP!U268&lt;&gt;TONGHOP!X268,TONGHOP!U268&lt;&gt;TONGHOP!Y268)))),TONGHOP!U268,"")</f>
        <v/>
      </c>
      <c r="L268" s="1" t="str">
        <f t="shared" si="19"/>
        <v/>
      </c>
    </row>
    <row r="269" spans="1:12">
      <c r="A269" s="1" t="str">
        <f>IF(AND(TONGHOP!O269="ThiTN",TONGHOP!Q269&lt;=90,OR(TONGHOP!P269="LT",AND(TONGHOP!P269="TH",AND(TONGHOP!T269&lt;&gt;TONGHOP!X269,TONGHOP!T269&lt;&gt;TONGHOP!Y269)))),TONGHOP!T269,"")</f>
        <v/>
      </c>
      <c r="B269" s="1" t="str">
        <f>IF(AND(TONGHOP!O269="ThiTN",TONGHOP!Q269&lt;=90,OR(TONGHOP!P269="LT",AND(TONGHOP!P269="TH",AND(TONGHOP!U269&lt;&gt;TONGHOP!X269,TONGHOP!U269&lt;&gt;TONGHOP!Y269)))),TONGHOP!U269,"")</f>
        <v/>
      </c>
      <c r="C269" s="1" t="str">
        <f t="shared" si="16"/>
        <v/>
      </c>
      <c r="D269" s="1" t="str">
        <f>IF(AND(TONGHOP!O269="ThiTN",AND(TONGHOP!Q269&gt;90,TONGHOP!Q269&lt;=120),OR(TONGHOP!P269="LT",AND(TONGHOP!P269="TH",AND(TONGHOP!T269&lt;&gt;TONGHOP!X269,TONGHOP!T269&lt;&gt;TONGHOP!Y269)))),TONGHOP!T269,"")</f>
        <v/>
      </c>
      <c r="E269" s="1" t="str">
        <f>IF(AND(TONGHOP!O269="ThiTN",AND(TONGHOP!Q269&gt;90,TONGHOP!Q269&lt;=120),OR(TONGHOP!P269="LT",AND(TONGHOP!P269="TH",AND(TONGHOP!U269&lt;&gt;TONGHOP!X269,TONGHOP!U269&lt;&gt;TONGHOP!Y269)))),TONGHOP!U269,"")</f>
        <v/>
      </c>
      <c r="F269" s="1" t="str">
        <f t="shared" si="17"/>
        <v/>
      </c>
      <c r="G269" s="1" t="str">
        <f>IF(AND(TONGHOP!O269="ThiTN",AND(TONGHOP!Q269&gt;120,TONGHOP!Q269&lt;=150),OR(TONGHOP!P269="LT",AND(TONGHOP!P269="TH",AND(TONGHOP!T269&lt;&gt;TONGHOP!X269,TONGHOP!T269&lt;&gt;TONGHOP!Y269)))),TONGHOP!T269,"")</f>
        <v/>
      </c>
      <c r="H269" s="1" t="str">
        <f>IF(AND(TONGHOP!O269="ThiTN",AND(TONGHOP!Q269&gt;120,TONGHOP!Q269&lt;=150),OR(TONGHOP!P269="LT",AND(TONGHOP!P269="TH",AND(TONGHOP!U269&lt;&gt;TONGHOP!X269,TONGHOP!U269&lt;&gt;TONGHOP!Y269)))),TONGHOP!U269,"")</f>
        <v/>
      </c>
      <c r="I269" s="1" t="str">
        <f t="shared" si="18"/>
        <v/>
      </c>
      <c r="J269" s="1" t="str">
        <f>IF(AND(TONGHOP!O269="ThiTN",TONGHOP!Q269&gt;150,OR(TONGHOP!P269="LT",AND(TONGHOP!P269="TH",AND(TONGHOP!T269&lt;&gt;TONGHOP!X269,TONGHOP!T269&lt;&gt;TONGHOP!Y269)))),TONGHOP!T269,"")</f>
        <v/>
      </c>
      <c r="K269" s="1" t="str">
        <f>IF(AND(TONGHOP!O269="ThiTN",TONGHOP!Q269&gt;150,OR(TONGHOP!P269="LT",AND(TONGHOP!P269="TH",AND(TONGHOP!U269&lt;&gt;TONGHOP!X269,TONGHOP!U269&lt;&gt;TONGHOP!Y269)))),TONGHOP!U269,"")</f>
        <v/>
      </c>
      <c r="L269" s="1" t="str">
        <f t="shared" si="19"/>
        <v/>
      </c>
    </row>
    <row r="270" spans="1:12">
      <c r="A270" s="1" t="str">
        <f>IF(AND(TONGHOP!O270="ThiTN",TONGHOP!Q270&lt;=90,OR(TONGHOP!P270="LT",AND(TONGHOP!P270="TH",AND(TONGHOP!T270&lt;&gt;TONGHOP!X270,TONGHOP!T270&lt;&gt;TONGHOP!Y270)))),TONGHOP!T270,"")</f>
        <v/>
      </c>
      <c r="B270" s="1" t="str">
        <f>IF(AND(TONGHOP!O270="ThiTN",TONGHOP!Q270&lt;=90,OR(TONGHOP!P270="LT",AND(TONGHOP!P270="TH",AND(TONGHOP!U270&lt;&gt;TONGHOP!X270,TONGHOP!U270&lt;&gt;TONGHOP!Y270)))),TONGHOP!U270,"")</f>
        <v/>
      </c>
      <c r="C270" s="1" t="str">
        <f t="shared" si="16"/>
        <v/>
      </c>
      <c r="D270" s="1" t="str">
        <f>IF(AND(TONGHOP!O270="ThiTN",AND(TONGHOP!Q270&gt;90,TONGHOP!Q270&lt;=120),OR(TONGHOP!P270="LT",AND(TONGHOP!P270="TH",AND(TONGHOP!T270&lt;&gt;TONGHOP!X270,TONGHOP!T270&lt;&gt;TONGHOP!Y270)))),TONGHOP!T270,"")</f>
        <v/>
      </c>
      <c r="E270" s="1" t="str">
        <f>IF(AND(TONGHOP!O270="ThiTN",AND(TONGHOP!Q270&gt;90,TONGHOP!Q270&lt;=120),OR(TONGHOP!P270="LT",AND(TONGHOP!P270="TH",AND(TONGHOP!U270&lt;&gt;TONGHOP!X270,TONGHOP!U270&lt;&gt;TONGHOP!Y270)))),TONGHOP!U270,"")</f>
        <v/>
      </c>
      <c r="F270" s="1" t="str">
        <f t="shared" si="17"/>
        <v/>
      </c>
      <c r="G270" s="1" t="str">
        <f>IF(AND(TONGHOP!O270="ThiTN",AND(TONGHOP!Q270&gt;120,TONGHOP!Q270&lt;=150),OR(TONGHOP!P270="LT",AND(TONGHOP!P270="TH",AND(TONGHOP!T270&lt;&gt;TONGHOP!X270,TONGHOP!T270&lt;&gt;TONGHOP!Y270)))),TONGHOP!T270,"")</f>
        <v/>
      </c>
      <c r="H270" s="1" t="str">
        <f>IF(AND(TONGHOP!O270="ThiTN",AND(TONGHOP!Q270&gt;120,TONGHOP!Q270&lt;=150),OR(TONGHOP!P270="LT",AND(TONGHOP!P270="TH",AND(TONGHOP!U270&lt;&gt;TONGHOP!X270,TONGHOP!U270&lt;&gt;TONGHOP!Y270)))),TONGHOP!U270,"")</f>
        <v/>
      </c>
      <c r="I270" s="1" t="str">
        <f t="shared" si="18"/>
        <v/>
      </c>
      <c r="J270" s="1" t="str">
        <f>IF(AND(TONGHOP!O270="ThiTN",TONGHOP!Q270&gt;150,OR(TONGHOP!P270="LT",AND(TONGHOP!P270="TH",AND(TONGHOP!T270&lt;&gt;TONGHOP!X270,TONGHOP!T270&lt;&gt;TONGHOP!Y270)))),TONGHOP!T270,"")</f>
        <v/>
      </c>
      <c r="K270" s="1" t="str">
        <f>IF(AND(TONGHOP!O270="ThiTN",TONGHOP!Q270&gt;150,OR(TONGHOP!P270="LT",AND(TONGHOP!P270="TH",AND(TONGHOP!U270&lt;&gt;TONGHOP!X270,TONGHOP!U270&lt;&gt;TONGHOP!Y270)))),TONGHOP!U270,"")</f>
        <v/>
      </c>
      <c r="L270" s="1" t="str">
        <f t="shared" si="19"/>
        <v/>
      </c>
    </row>
    <row r="271" spans="1:12">
      <c r="A271" s="1" t="str">
        <f>IF(AND(TONGHOP!O271="ThiTN",TONGHOP!Q271&lt;=90,OR(TONGHOP!P271="LT",AND(TONGHOP!P271="TH",AND(TONGHOP!T271&lt;&gt;TONGHOP!X271,TONGHOP!T271&lt;&gt;TONGHOP!Y271)))),TONGHOP!T271,"")</f>
        <v/>
      </c>
      <c r="B271" s="1" t="str">
        <f>IF(AND(TONGHOP!O271="ThiTN",TONGHOP!Q271&lt;=90,OR(TONGHOP!P271="LT",AND(TONGHOP!P271="TH",AND(TONGHOP!U271&lt;&gt;TONGHOP!X271,TONGHOP!U271&lt;&gt;TONGHOP!Y271)))),TONGHOP!U271,"")</f>
        <v/>
      </c>
      <c r="C271" s="1" t="str">
        <f t="shared" si="16"/>
        <v/>
      </c>
      <c r="D271" s="1" t="str">
        <f>IF(AND(TONGHOP!O271="ThiTN",AND(TONGHOP!Q271&gt;90,TONGHOP!Q271&lt;=120),OR(TONGHOP!P271="LT",AND(TONGHOP!P271="TH",AND(TONGHOP!T271&lt;&gt;TONGHOP!X271,TONGHOP!T271&lt;&gt;TONGHOP!Y271)))),TONGHOP!T271,"")</f>
        <v/>
      </c>
      <c r="E271" s="1" t="str">
        <f>IF(AND(TONGHOP!O271="ThiTN",AND(TONGHOP!Q271&gt;90,TONGHOP!Q271&lt;=120),OR(TONGHOP!P271="LT",AND(TONGHOP!P271="TH",AND(TONGHOP!U271&lt;&gt;TONGHOP!X271,TONGHOP!U271&lt;&gt;TONGHOP!Y271)))),TONGHOP!U271,"")</f>
        <v/>
      </c>
      <c r="F271" s="1" t="str">
        <f t="shared" si="17"/>
        <v/>
      </c>
      <c r="G271" s="1" t="str">
        <f>IF(AND(TONGHOP!O271="ThiTN",AND(TONGHOP!Q271&gt;120,TONGHOP!Q271&lt;=150),OR(TONGHOP!P271="LT",AND(TONGHOP!P271="TH",AND(TONGHOP!T271&lt;&gt;TONGHOP!X271,TONGHOP!T271&lt;&gt;TONGHOP!Y271)))),TONGHOP!T271,"")</f>
        <v/>
      </c>
      <c r="H271" s="1" t="str">
        <f>IF(AND(TONGHOP!O271="ThiTN",AND(TONGHOP!Q271&gt;120,TONGHOP!Q271&lt;=150),OR(TONGHOP!P271="LT",AND(TONGHOP!P271="TH",AND(TONGHOP!U271&lt;&gt;TONGHOP!X271,TONGHOP!U271&lt;&gt;TONGHOP!Y271)))),TONGHOP!U271,"")</f>
        <v/>
      </c>
      <c r="I271" s="1" t="str">
        <f t="shared" si="18"/>
        <v/>
      </c>
      <c r="J271" s="1" t="str">
        <f>IF(AND(TONGHOP!O271="ThiTN",TONGHOP!Q271&gt;150,OR(TONGHOP!P271="LT",AND(TONGHOP!P271="TH",AND(TONGHOP!T271&lt;&gt;TONGHOP!X271,TONGHOP!T271&lt;&gt;TONGHOP!Y271)))),TONGHOP!T271,"")</f>
        <v/>
      </c>
      <c r="K271" s="1" t="str">
        <f>IF(AND(TONGHOP!O271="ThiTN",TONGHOP!Q271&gt;150,OR(TONGHOP!P271="LT",AND(TONGHOP!P271="TH",AND(TONGHOP!U271&lt;&gt;TONGHOP!X271,TONGHOP!U271&lt;&gt;TONGHOP!Y271)))),TONGHOP!U271,"")</f>
        <v/>
      </c>
      <c r="L271" s="1" t="str">
        <f t="shared" si="19"/>
        <v/>
      </c>
    </row>
    <row r="272" spans="1:12">
      <c r="A272" s="1" t="str">
        <f>IF(AND(TONGHOP!O272="ThiTN",TONGHOP!Q272&lt;=90,OR(TONGHOP!P272="LT",AND(TONGHOP!P272="TH",AND(TONGHOP!T272&lt;&gt;TONGHOP!X272,TONGHOP!T272&lt;&gt;TONGHOP!Y272)))),TONGHOP!T272,"")</f>
        <v/>
      </c>
      <c r="B272" s="1" t="str">
        <f>IF(AND(TONGHOP!O272="ThiTN",TONGHOP!Q272&lt;=90,OR(TONGHOP!P272="LT",AND(TONGHOP!P272="TH",AND(TONGHOP!U272&lt;&gt;TONGHOP!X272,TONGHOP!U272&lt;&gt;TONGHOP!Y272)))),TONGHOP!U272,"")</f>
        <v/>
      </c>
      <c r="C272" s="1" t="str">
        <f t="shared" si="16"/>
        <v/>
      </c>
      <c r="D272" s="1" t="str">
        <f>IF(AND(TONGHOP!O272="ThiTN",AND(TONGHOP!Q272&gt;90,TONGHOP!Q272&lt;=120),OR(TONGHOP!P272="LT",AND(TONGHOP!P272="TH",AND(TONGHOP!T272&lt;&gt;TONGHOP!X272,TONGHOP!T272&lt;&gt;TONGHOP!Y272)))),TONGHOP!T272,"")</f>
        <v/>
      </c>
      <c r="E272" s="1" t="str">
        <f>IF(AND(TONGHOP!O272="ThiTN",AND(TONGHOP!Q272&gt;90,TONGHOP!Q272&lt;=120),OR(TONGHOP!P272="LT",AND(TONGHOP!P272="TH",AND(TONGHOP!U272&lt;&gt;TONGHOP!X272,TONGHOP!U272&lt;&gt;TONGHOP!Y272)))),TONGHOP!U272,"")</f>
        <v/>
      </c>
      <c r="F272" s="1" t="str">
        <f t="shared" si="17"/>
        <v/>
      </c>
      <c r="G272" s="1" t="str">
        <f>IF(AND(TONGHOP!O272="ThiTN",AND(TONGHOP!Q272&gt;120,TONGHOP!Q272&lt;=150),OR(TONGHOP!P272="LT",AND(TONGHOP!P272="TH",AND(TONGHOP!T272&lt;&gt;TONGHOP!X272,TONGHOP!T272&lt;&gt;TONGHOP!Y272)))),TONGHOP!T272,"")</f>
        <v/>
      </c>
      <c r="H272" s="1" t="str">
        <f>IF(AND(TONGHOP!O272="ThiTN",AND(TONGHOP!Q272&gt;120,TONGHOP!Q272&lt;=150),OR(TONGHOP!P272="LT",AND(TONGHOP!P272="TH",AND(TONGHOP!U272&lt;&gt;TONGHOP!X272,TONGHOP!U272&lt;&gt;TONGHOP!Y272)))),TONGHOP!U272,"")</f>
        <v/>
      </c>
      <c r="I272" s="1" t="str">
        <f t="shared" si="18"/>
        <v/>
      </c>
      <c r="J272" s="1" t="str">
        <f>IF(AND(TONGHOP!O272="ThiTN",TONGHOP!Q272&gt;150,OR(TONGHOP!P272="LT",AND(TONGHOP!P272="TH",AND(TONGHOP!T272&lt;&gt;TONGHOP!X272,TONGHOP!T272&lt;&gt;TONGHOP!Y272)))),TONGHOP!T272,"")</f>
        <v/>
      </c>
      <c r="K272" s="1" t="str">
        <f>IF(AND(TONGHOP!O272="ThiTN",TONGHOP!Q272&gt;150,OR(TONGHOP!P272="LT",AND(TONGHOP!P272="TH",AND(TONGHOP!U272&lt;&gt;TONGHOP!X272,TONGHOP!U272&lt;&gt;TONGHOP!Y272)))),TONGHOP!U272,"")</f>
        <v/>
      </c>
      <c r="L272" s="1" t="str">
        <f t="shared" si="19"/>
        <v/>
      </c>
    </row>
    <row r="273" spans="1:12">
      <c r="A273" s="1" t="str">
        <f>IF(AND(TONGHOP!O273="ThiTN",TONGHOP!Q273&lt;=90,OR(TONGHOP!P273="LT",AND(TONGHOP!P273="TH",AND(TONGHOP!T273&lt;&gt;TONGHOP!X273,TONGHOP!T273&lt;&gt;TONGHOP!Y273)))),TONGHOP!T273,"")</f>
        <v/>
      </c>
      <c r="B273" s="1" t="str">
        <f>IF(AND(TONGHOP!O273="ThiTN",TONGHOP!Q273&lt;=90,OR(TONGHOP!P273="LT",AND(TONGHOP!P273="TH",AND(TONGHOP!U273&lt;&gt;TONGHOP!X273,TONGHOP!U273&lt;&gt;TONGHOP!Y273)))),TONGHOP!U273,"")</f>
        <v/>
      </c>
      <c r="C273" s="1" t="str">
        <f t="shared" si="16"/>
        <v/>
      </c>
      <c r="D273" s="1" t="str">
        <f>IF(AND(TONGHOP!O273="ThiTN",AND(TONGHOP!Q273&gt;90,TONGHOP!Q273&lt;=120),OR(TONGHOP!P273="LT",AND(TONGHOP!P273="TH",AND(TONGHOP!T273&lt;&gt;TONGHOP!X273,TONGHOP!T273&lt;&gt;TONGHOP!Y273)))),TONGHOP!T273,"")</f>
        <v/>
      </c>
      <c r="E273" s="1" t="str">
        <f>IF(AND(TONGHOP!O273="ThiTN",AND(TONGHOP!Q273&gt;90,TONGHOP!Q273&lt;=120),OR(TONGHOP!P273="LT",AND(TONGHOP!P273="TH",AND(TONGHOP!U273&lt;&gt;TONGHOP!X273,TONGHOP!U273&lt;&gt;TONGHOP!Y273)))),TONGHOP!U273,"")</f>
        <v/>
      </c>
      <c r="F273" s="1" t="str">
        <f t="shared" si="17"/>
        <v/>
      </c>
      <c r="G273" s="1" t="str">
        <f>IF(AND(TONGHOP!O273="ThiTN",AND(TONGHOP!Q273&gt;120,TONGHOP!Q273&lt;=150),OR(TONGHOP!P273="LT",AND(TONGHOP!P273="TH",AND(TONGHOP!T273&lt;&gt;TONGHOP!X273,TONGHOP!T273&lt;&gt;TONGHOP!Y273)))),TONGHOP!T273,"")</f>
        <v/>
      </c>
      <c r="H273" s="1" t="str">
        <f>IF(AND(TONGHOP!O273="ThiTN",AND(TONGHOP!Q273&gt;120,TONGHOP!Q273&lt;=150),OR(TONGHOP!P273="LT",AND(TONGHOP!P273="TH",AND(TONGHOP!U273&lt;&gt;TONGHOP!X273,TONGHOP!U273&lt;&gt;TONGHOP!Y273)))),TONGHOP!U273,"")</f>
        <v/>
      </c>
      <c r="I273" s="1" t="str">
        <f t="shared" si="18"/>
        <v/>
      </c>
      <c r="J273" s="1" t="str">
        <f>IF(AND(TONGHOP!O273="ThiTN",TONGHOP!Q273&gt;150,OR(TONGHOP!P273="LT",AND(TONGHOP!P273="TH",AND(TONGHOP!T273&lt;&gt;TONGHOP!X273,TONGHOP!T273&lt;&gt;TONGHOP!Y273)))),TONGHOP!T273,"")</f>
        <v/>
      </c>
      <c r="K273" s="1" t="str">
        <f>IF(AND(TONGHOP!O273="ThiTN",TONGHOP!Q273&gt;150,OR(TONGHOP!P273="LT",AND(TONGHOP!P273="TH",AND(TONGHOP!U273&lt;&gt;TONGHOP!X273,TONGHOP!U273&lt;&gt;TONGHOP!Y273)))),TONGHOP!U273,"")</f>
        <v/>
      </c>
      <c r="L273" s="1" t="str">
        <f t="shared" si="19"/>
        <v/>
      </c>
    </row>
    <row r="274" spans="1:12">
      <c r="A274" s="1" t="str">
        <f>IF(AND(TONGHOP!O274="ThiTN",TONGHOP!Q274&lt;=90,OR(TONGHOP!P274="LT",AND(TONGHOP!P274="TH",AND(TONGHOP!T274&lt;&gt;TONGHOP!X274,TONGHOP!T274&lt;&gt;TONGHOP!Y274)))),TONGHOP!T274,"")</f>
        <v/>
      </c>
      <c r="B274" s="1" t="str">
        <f>IF(AND(TONGHOP!O274="ThiTN",TONGHOP!Q274&lt;=90,OR(TONGHOP!P274="LT",AND(TONGHOP!P274="TH",AND(TONGHOP!U274&lt;&gt;TONGHOP!X274,TONGHOP!U274&lt;&gt;TONGHOP!Y274)))),TONGHOP!U274,"")</f>
        <v/>
      </c>
      <c r="C274" s="1" t="str">
        <f t="shared" si="16"/>
        <v/>
      </c>
      <c r="D274" s="1" t="str">
        <f>IF(AND(TONGHOP!O274="ThiTN",AND(TONGHOP!Q274&gt;90,TONGHOP!Q274&lt;=120),OR(TONGHOP!P274="LT",AND(TONGHOP!P274="TH",AND(TONGHOP!T274&lt;&gt;TONGHOP!X274,TONGHOP!T274&lt;&gt;TONGHOP!Y274)))),TONGHOP!T274,"")</f>
        <v/>
      </c>
      <c r="E274" s="1" t="str">
        <f>IF(AND(TONGHOP!O274="ThiTN",AND(TONGHOP!Q274&gt;90,TONGHOP!Q274&lt;=120),OR(TONGHOP!P274="LT",AND(TONGHOP!P274="TH",AND(TONGHOP!U274&lt;&gt;TONGHOP!X274,TONGHOP!U274&lt;&gt;TONGHOP!Y274)))),TONGHOP!U274,"")</f>
        <v/>
      </c>
      <c r="F274" s="1" t="str">
        <f t="shared" si="17"/>
        <v/>
      </c>
      <c r="G274" s="1" t="str">
        <f>IF(AND(TONGHOP!O274="ThiTN",AND(TONGHOP!Q274&gt;120,TONGHOP!Q274&lt;=150),OR(TONGHOP!P274="LT",AND(TONGHOP!P274="TH",AND(TONGHOP!T274&lt;&gt;TONGHOP!X274,TONGHOP!T274&lt;&gt;TONGHOP!Y274)))),TONGHOP!T274,"")</f>
        <v/>
      </c>
      <c r="H274" s="1" t="str">
        <f>IF(AND(TONGHOP!O274="ThiTN",AND(TONGHOP!Q274&gt;120,TONGHOP!Q274&lt;=150),OR(TONGHOP!P274="LT",AND(TONGHOP!P274="TH",AND(TONGHOP!U274&lt;&gt;TONGHOP!X274,TONGHOP!U274&lt;&gt;TONGHOP!Y274)))),TONGHOP!U274,"")</f>
        <v/>
      </c>
      <c r="I274" s="1" t="str">
        <f t="shared" si="18"/>
        <v/>
      </c>
      <c r="J274" s="1" t="str">
        <f>IF(AND(TONGHOP!O274="ThiTN",TONGHOP!Q274&gt;150,OR(TONGHOP!P274="LT",AND(TONGHOP!P274="TH",AND(TONGHOP!T274&lt;&gt;TONGHOP!X274,TONGHOP!T274&lt;&gt;TONGHOP!Y274)))),TONGHOP!T274,"")</f>
        <v/>
      </c>
      <c r="K274" s="1" t="str">
        <f>IF(AND(TONGHOP!O274="ThiTN",TONGHOP!Q274&gt;150,OR(TONGHOP!P274="LT",AND(TONGHOP!P274="TH",AND(TONGHOP!U274&lt;&gt;TONGHOP!X274,TONGHOP!U274&lt;&gt;TONGHOP!Y274)))),TONGHOP!U274,"")</f>
        <v/>
      </c>
      <c r="L274" s="1" t="str">
        <f t="shared" si="19"/>
        <v/>
      </c>
    </row>
    <row r="275" spans="1:12">
      <c r="A275" s="1" t="str">
        <f>IF(AND(TONGHOP!O275="ThiTN",TONGHOP!Q275&lt;=90,OR(TONGHOP!P275="LT",AND(TONGHOP!P275="TH",AND(TONGHOP!T275&lt;&gt;TONGHOP!X275,TONGHOP!T275&lt;&gt;TONGHOP!Y275)))),TONGHOP!T275,"")</f>
        <v/>
      </c>
      <c r="B275" s="1" t="str">
        <f>IF(AND(TONGHOP!O275="ThiTN",TONGHOP!Q275&lt;=90,OR(TONGHOP!P275="LT",AND(TONGHOP!P275="TH",AND(TONGHOP!U275&lt;&gt;TONGHOP!X275,TONGHOP!U275&lt;&gt;TONGHOP!Y275)))),TONGHOP!U275,"")</f>
        <v/>
      </c>
      <c r="C275" s="1" t="str">
        <f t="shared" si="16"/>
        <v/>
      </c>
      <c r="D275" s="1" t="str">
        <f>IF(AND(TONGHOP!O275="ThiTN",AND(TONGHOP!Q275&gt;90,TONGHOP!Q275&lt;=120),OR(TONGHOP!P275="LT",AND(TONGHOP!P275="TH",AND(TONGHOP!T275&lt;&gt;TONGHOP!X275,TONGHOP!T275&lt;&gt;TONGHOP!Y275)))),TONGHOP!T275,"")</f>
        <v/>
      </c>
      <c r="E275" s="1" t="str">
        <f>IF(AND(TONGHOP!O275="ThiTN",AND(TONGHOP!Q275&gt;90,TONGHOP!Q275&lt;=120),OR(TONGHOP!P275="LT",AND(TONGHOP!P275="TH",AND(TONGHOP!U275&lt;&gt;TONGHOP!X275,TONGHOP!U275&lt;&gt;TONGHOP!Y275)))),TONGHOP!U275,"")</f>
        <v/>
      </c>
      <c r="F275" s="1" t="str">
        <f t="shared" si="17"/>
        <v/>
      </c>
      <c r="G275" s="1" t="str">
        <f>IF(AND(TONGHOP!O275="ThiTN",AND(TONGHOP!Q275&gt;120,TONGHOP!Q275&lt;=150),OR(TONGHOP!P275="LT",AND(TONGHOP!P275="TH",AND(TONGHOP!T275&lt;&gt;TONGHOP!X275,TONGHOP!T275&lt;&gt;TONGHOP!Y275)))),TONGHOP!T275,"")</f>
        <v/>
      </c>
      <c r="H275" s="1" t="str">
        <f>IF(AND(TONGHOP!O275="ThiTN",AND(TONGHOP!Q275&gt;120,TONGHOP!Q275&lt;=150),OR(TONGHOP!P275="LT",AND(TONGHOP!P275="TH",AND(TONGHOP!U275&lt;&gt;TONGHOP!X275,TONGHOP!U275&lt;&gt;TONGHOP!Y275)))),TONGHOP!U275,"")</f>
        <v/>
      </c>
      <c r="I275" s="1" t="str">
        <f t="shared" si="18"/>
        <v/>
      </c>
      <c r="J275" s="1" t="str">
        <f>IF(AND(TONGHOP!O275="ThiTN",TONGHOP!Q275&gt;150,OR(TONGHOP!P275="LT",AND(TONGHOP!P275="TH",AND(TONGHOP!T275&lt;&gt;TONGHOP!X275,TONGHOP!T275&lt;&gt;TONGHOP!Y275)))),TONGHOP!T275,"")</f>
        <v/>
      </c>
      <c r="K275" s="1" t="str">
        <f>IF(AND(TONGHOP!O275="ThiTN",TONGHOP!Q275&gt;150,OR(TONGHOP!P275="LT",AND(TONGHOP!P275="TH",AND(TONGHOP!U275&lt;&gt;TONGHOP!X275,TONGHOP!U275&lt;&gt;TONGHOP!Y275)))),TONGHOP!U275,"")</f>
        <v/>
      </c>
      <c r="L275" s="1" t="str">
        <f t="shared" si="19"/>
        <v/>
      </c>
    </row>
    <row r="276" spans="1:12">
      <c r="A276" s="1" t="str">
        <f>IF(AND(TONGHOP!O276="ThiTN",TONGHOP!Q276&lt;=90,OR(TONGHOP!P276="LT",AND(TONGHOP!P276="TH",AND(TONGHOP!T276&lt;&gt;TONGHOP!X276,TONGHOP!T276&lt;&gt;TONGHOP!Y276)))),TONGHOP!T276,"")</f>
        <v/>
      </c>
      <c r="B276" s="1" t="str">
        <f>IF(AND(TONGHOP!O276="ThiTN",TONGHOP!Q276&lt;=90,OR(TONGHOP!P276="LT",AND(TONGHOP!P276="TH",AND(TONGHOP!U276&lt;&gt;TONGHOP!X276,TONGHOP!U276&lt;&gt;TONGHOP!Y276)))),TONGHOP!U276,"")</f>
        <v/>
      </c>
      <c r="C276" s="1" t="str">
        <f t="shared" si="16"/>
        <v/>
      </c>
      <c r="D276" s="1" t="str">
        <f>IF(AND(TONGHOP!O276="ThiTN",AND(TONGHOP!Q276&gt;90,TONGHOP!Q276&lt;=120),OR(TONGHOP!P276="LT",AND(TONGHOP!P276="TH",AND(TONGHOP!T276&lt;&gt;TONGHOP!X276,TONGHOP!T276&lt;&gt;TONGHOP!Y276)))),TONGHOP!T276,"")</f>
        <v/>
      </c>
      <c r="E276" s="1" t="str">
        <f>IF(AND(TONGHOP!O276="ThiTN",AND(TONGHOP!Q276&gt;90,TONGHOP!Q276&lt;=120),OR(TONGHOP!P276="LT",AND(TONGHOP!P276="TH",AND(TONGHOP!U276&lt;&gt;TONGHOP!X276,TONGHOP!U276&lt;&gt;TONGHOP!Y276)))),TONGHOP!U276,"")</f>
        <v/>
      </c>
      <c r="F276" s="1" t="str">
        <f t="shared" si="17"/>
        <v/>
      </c>
      <c r="G276" s="1" t="str">
        <f>IF(AND(TONGHOP!O276="ThiTN",AND(TONGHOP!Q276&gt;120,TONGHOP!Q276&lt;=150),OR(TONGHOP!P276="LT",AND(TONGHOP!P276="TH",AND(TONGHOP!T276&lt;&gt;TONGHOP!X276,TONGHOP!T276&lt;&gt;TONGHOP!Y276)))),TONGHOP!T276,"")</f>
        <v/>
      </c>
      <c r="H276" s="1" t="str">
        <f>IF(AND(TONGHOP!O276="ThiTN",AND(TONGHOP!Q276&gt;120,TONGHOP!Q276&lt;=150),OR(TONGHOP!P276="LT",AND(TONGHOP!P276="TH",AND(TONGHOP!U276&lt;&gt;TONGHOP!X276,TONGHOP!U276&lt;&gt;TONGHOP!Y276)))),TONGHOP!U276,"")</f>
        <v/>
      </c>
      <c r="I276" s="1" t="str">
        <f t="shared" si="18"/>
        <v/>
      </c>
      <c r="J276" s="1" t="str">
        <f>IF(AND(TONGHOP!O276="ThiTN",TONGHOP!Q276&gt;150,OR(TONGHOP!P276="LT",AND(TONGHOP!P276="TH",AND(TONGHOP!T276&lt;&gt;TONGHOP!X276,TONGHOP!T276&lt;&gt;TONGHOP!Y276)))),TONGHOP!T276,"")</f>
        <v/>
      </c>
      <c r="K276" s="1" t="str">
        <f>IF(AND(TONGHOP!O276="ThiTN",TONGHOP!Q276&gt;150,OR(TONGHOP!P276="LT",AND(TONGHOP!P276="TH",AND(TONGHOP!U276&lt;&gt;TONGHOP!X276,TONGHOP!U276&lt;&gt;TONGHOP!Y276)))),TONGHOP!U276,"")</f>
        <v/>
      </c>
      <c r="L276" s="1" t="str">
        <f t="shared" si="19"/>
        <v/>
      </c>
    </row>
    <row r="277" spans="1:12">
      <c r="A277" s="1" t="str">
        <f>IF(AND(TONGHOP!O277="ThiTN",TONGHOP!Q277&lt;=90,OR(TONGHOP!P277="LT",AND(TONGHOP!P277="TH",AND(TONGHOP!T277&lt;&gt;TONGHOP!X277,TONGHOP!T277&lt;&gt;TONGHOP!Y277)))),TONGHOP!T277,"")</f>
        <v/>
      </c>
      <c r="B277" s="1" t="str">
        <f>IF(AND(TONGHOP!O277="ThiTN",TONGHOP!Q277&lt;=90,OR(TONGHOP!P277="LT",AND(TONGHOP!P277="TH",AND(TONGHOP!U277&lt;&gt;TONGHOP!X277,TONGHOP!U277&lt;&gt;TONGHOP!Y277)))),TONGHOP!U277,"")</f>
        <v/>
      </c>
      <c r="C277" s="1" t="str">
        <f t="shared" si="16"/>
        <v/>
      </c>
      <c r="D277" s="1" t="str">
        <f>IF(AND(TONGHOP!O277="ThiTN",AND(TONGHOP!Q277&gt;90,TONGHOP!Q277&lt;=120),OR(TONGHOP!P277="LT",AND(TONGHOP!P277="TH",AND(TONGHOP!T277&lt;&gt;TONGHOP!X277,TONGHOP!T277&lt;&gt;TONGHOP!Y277)))),TONGHOP!T277,"")</f>
        <v/>
      </c>
      <c r="E277" s="1" t="str">
        <f>IF(AND(TONGHOP!O277="ThiTN",AND(TONGHOP!Q277&gt;90,TONGHOP!Q277&lt;=120),OR(TONGHOP!P277="LT",AND(TONGHOP!P277="TH",AND(TONGHOP!U277&lt;&gt;TONGHOP!X277,TONGHOP!U277&lt;&gt;TONGHOP!Y277)))),TONGHOP!U277,"")</f>
        <v/>
      </c>
      <c r="F277" s="1" t="str">
        <f t="shared" si="17"/>
        <v/>
      </c>
      <c r="G277" s="1" t="str">
        <f>IF(AND(TONGHOP!O277="ThiTN",AND(TONGHOP!Q277&gt;120,TONGHOP!Q277&lt;=150),OR(TONGHOP!P277="LT",AND(TONGHOP!P277="TH",AND(TONGHOP!T277&lt;&gt;TONGHOP!X277,TONGHOP!T277&lt;&gt;TONGHOP!Y277)))),TONGHOP!T277,"")</f>
        <v/>
      </c>
      <c r="H277" s="1" t="str">
        <f>IF(AND(TONGHOP!O277="ThiTN",AND(TONGHOP!Q277&gt;120,TONGHOP!Q277&lt;=150),OR(TONGHOP!P277="LT",AND(TONGHOP!P277="TH",AND(TONGHOP!U277&lt;&gt;TONGHOP!X277,TONGHOP!U277&lt;&gt;TONGHOP!Y277)))),TONGHOP!U277,"")</f>
        <v/>
      </c>
      <c r="I277" s="1" t="str">
        <f t="shared" si="18"/>
        <v/>
      </c>
      <c r="J277" s="1" t="str">
        <f>IF(AND(TONGHOP!O277="ThiTN",TONGHOP!Q277&gt;150,OR(TONGHOP!P277="LT",AND(TONGHOP!P277="TH",AND(TONGHOP!T277&lt;&gt;TONGHOP!X277,TONGHOP!T277&lt;&gt;TONGHOP!Y277)))),TONGHOP!T277,"")</f>
        <v/>
      </c>
      <c r="K277" s="1" t="str">
        <f>IF(AND(TONGHOP!O277="ThiTN",TONGHOP!Q277&gt;150,OR(TONGHOP!P277="LT",AND(TONGHOP!P277="TH",AND(TONGHOP!U277&lt;&gt;TONGHOP!X277,TONGHOP!U277&lt;&gt;TONGHOP!Y277)))),TONGHOP!U277,"")</f>
        <v/>
      </c>
      <c r="L277" s="1" t="str">
        <f t="shared" si="19"/>
        <v/>
      </c>
    </row>
    <row r="278" spans="1:12">
      <c r="A278" s="1" t="str">
        <f>IF(AND(TONGHOP!O278="ThiTN",TONGHOP!Q278&lt;=90,OR(TONGHOP!P278="LT",AND(TONGHOP!P278="TH",AND(TONGHOP!T278&lt;&gt;TONGHOP!X278,TONGHOP!T278&lt;&gt;TONGHOP!Y278)))),TONGHOP!T278,"")</f>
        <v/>
      </c>
      <c r="B278" s="1" t="str">
        <f>IF(AND(TONGHOP!O278="ThiTN",TONGHOP!Q278&lt;=90,OR(TONGHOP!P278="LT",AND(TONGHOP!P278="TH",AND(TONGHOP!U278&lt;&gt;TONGHOP!X278,TONGHOP!U278&lt;&gt;TONGHOP!Y278)))),TONGHOP!U278,"")</f>
        <v/>
      </c>
      <c r="C278" s="1" t="str">
        <f t="shared" si="16"/>
        <v/>
      </c>
      <c r="D278" s="1" t="str">
        <f>IF(AND(TONGHOP!O278="ThiTN",AND(TONGHOP!Q278&gt;90,TONGHOP!Q278&lt;=120),OR(TONGHOP!P278="LT",AND(TONGHOP!P278="TH",AND(TONGHOP!T278&lt;&gt;TONGHOP!X278,TONGHOP!T278&lt;&gt;TONGHOP!Y278)))),TONGHOP!T278,"")</f>
        <v/>
      </c>
      <c r="E278" s="1" t="str">
        <f>IF(AND(TONGHOP!O278="ThiTN",AND(TONGHOP!Q278&gt;90,TONGHOP!Q278&lt;=120),OR(TONGHOP!P278="LT",AND(TONGHOP!P278="TH",AND(TONGHOP!U278&lt;&gt;TONGHOP!X278,TONGHOP!U278&lt;&gt;TONGHOP!Y278)))),TONGHOP!U278,"")</f>
        <v/>
      </c>
      <c r="F278" s="1" t="str">
        <f t="shared" si="17"/>
        <v/>
      </c>
      <c r="G278" s="1" t="str">
        <f>IF(AND(TONGHOP!O278="ThiTN",AND(TONGHOP!Q278&gt;120,TONGHOP!Q278&lt;=150),OR(TONGHOP!P278="LT",AND(TONGHOP!P278="TH",AND(TONGHOP!T278&lt;&gt;TONGHOP!X278,TONGHOP!T278&lt;&gt;TONGHOP!Y278)))),TONGHOP!T278,"")</f>
        <v/>
      </c>
      <c r="H278" s="1" t="str">
        <f>IF(AND(TONGHOP!O278="ThiTN",AND(TONGHOP!Q278&gt;120,TONGHOP!Q278&lt;=150),OR(TONGHOP!P278="LT",AND(TONGHOP!P278="TH",AND(TONGHOP!U278&lt;&gt;TONGHOP!X278,TONGHOP!U278&lt;&gt;TONGHOP!Y278)))),TONGHOP!U278,"")</f>
        <v/>
      </c>
      <c r="I278" s="1" t="str">
        <f t="shared" si="18"/>
        <v/>
      </c>
      <c r="J278" s="1" t="str">
        <f>IF(AND(TONGHOP!O278="ThiTN",TONGHOP!Q278&gt;150,OR(TONGHOP!P278="LT",AND(TONGHOP!P278="TH",AND(TONGHOP!T278&lt;&gt;TONGHOP!X278,TONGHOP!T278&lt;&gt;TONGHOP!Y278)))),TONGHOP!T278,"")</f>
        <v/>
      </c>
      <c r="K278" s="1" t="str">
        <f>IF(AND(TONGHOP!O278="ThiTN",TONGHOP!Q278&gt;150,OR(TONGHOP!P278="LT",AND(TONGHOP!P278="TH",AND(TONGHOP!U278&lt;&gt;TONGHOP!X278,TONGHOP!U278&lt;&gt;TONGHOP!Y278)))),TONGHOP!U278,"")</f>
        <v/>
      </c>
      <c r="L278" s="1" t="str">
        <f t="shared" si="19"/>
        <v/>
      </c>
    </row>
    <row r="279" spans="1:12">
      <c r="A279" s="1" t="str">
        <f>IF(AND(TONGHOP!O279="ThiTN",TONGHOP!Q279&lt;=90,OR(TONGHOP!P279="LT",AND(TONGHOP!P279="TH",AND(TONGHOP!T279&lt;&gt;TONGHOP!X279,TONGHOP!T279&lt;&gt;TONGHOP!Y279)))),TONGHOP!T279,"")</f>
        <v/>
      </c>
      <c r="B279" s="1" t="str">
        <f>IF(AND(TONGHOP!O279="ThiTN",TONGHOP!Q279&lt;=90,OR(TONGHOP!P279="LT",AND(TONGHOP!P279="TH",AND(TONGHOP!U279&lt;&gt;TONGHOP!X279,TONGHOP!U279&lt;&gt;TONGHOP!Y279)))),TONGHOP!U279,"")</f>
        <v/>
      </c>
      <c r="C279" s="1" t="str">
        <f t="shared" si="16"/>
        <v/>
      </c>
      <c r="D279" s="1" t="str">
        <f>IF(AND(TONGHOP!O279="ThiTN",AND(TONGHOP!Q279&gt;90,TONGHOP!Q279&lt;=120),OR(TONGHOP!P279="LT",AND(TONGHOP!P279="TH",AND(TONGHOP!T279&lt;&gt;TONGHOP!X279,TONGHOP!T279&lt;&gt;TONGHOP!Y279)))),TONGHOP!T279,"")</f>
        <v/>
      </c>
      <c r="E279" s="1" t="str">
        <f>IF(AND(TONGHOP!O279="ThiTN",AND(TONGHOP!Q279&gt;90,TONGHOP!Q279&lt;=120),OR(TONGHOP!P279="LT",AND(TONGHOP!P279="TH",AND(TONGHOP!U279&lt;&gt;TONGHOP!X279,TONGHOP!U279&lt;&gt;TONGHOP!Y279)))),TONGHOP!U279,"")</f>
        <v/>
      </c>
      <c r="F279" s="1" t="str">
        <f t="shared" si="17"/>
        <v/>
      </c>
      <c r="G279" s="1" t="str">
        <f>IF(AND(TONGHOP!O279="ThiTN",AND(TONGHOP!Q279&gt;120,TONGHOP!Q279&lt;=150),OR(TONGHOP!P279="LT",AND(TONGHOP!P279="TH",AND(TONGHOP!T279&lt;&gt;TONGHOP!X279,TONGHOP!T279&lt;&gt;TONGHOP!Y279)))),TONGHOP!T279,"")</f>
        <v/>
      </c>
      <c r="H279" s="1" t="str">
        <f>IF(AND(TONGHOP!O279="ThiTN",AND(TONGHOP!Q279&gt;120,TONGHOP!Q279&lt;=150),OR(TONGHOP!P279="LT",AND(TONGHOP!P279="TH",AND(TONGHOP!U279&lt;&gt;TONGHOP!X279,TONGHOP!U279&lt;&gt;TONGHOP!Y279)))),TONGHOP!U279,"")</f>
        <v/>
      </c>
      <c r="I279" s="1" t="str">
        <f t="shared" si="18"/>
        <v/>
      </c>
      <c r="J279" s="1" t="str">
        <f>IF(AND(TONGHOP!O279="ThiTN",TONGHOP!Q279&gt;150,OR(TONGHOP!P279="LT",AND(TONGHOP!P279="TH",AND(TONGHOP!T279&lt;&gt;TONGHOP!X279,TONGHOP!T279&lt;&gt;TONGHOP!Y279)))),TONGHOP!T279,"")</f>
        <v/>
      </c>
      <c r="K279" s="1" t="str">
        <f>IF(AND(TONGHOP!O279="ThiTN",TONGHOP!Q279&gt;150,OR(TONGHOP!P279="LT",AND(TONGHOP!P279="TH",AND(TONGHOP!U279&lt;&gt;TONGHOP!X279,TONGHOP!U279&lt;&gt;TONGHOP!Y279)))),TONGHOP!U279,"")</f>
        <v/>
      </c>
      <c r="L279" s="1" t="str">
        <f t="shared" si="19"/>
        <v/>
      </c>
    </row>
    <row r="280" spans="1:12">
      <c r="A280" s="1" t="str">
        <f>IF(AND(TONGHOP!O280="ThiTN",TONGHOP!Q280&lt;=90,OR(TONGHOP!P280="LT",AND(TONGHOP!P280="TH",AND(TONGHOP!T280&lt;&gt;TONGHOP!X280,TONGHOP!T280&lt;&gt;TONGHOP!Y280)))),TONGHOP!T280,"")</f>
        <v/>
      </c>
      <c r="B280" s="1" t="str">
        <f>IF(AND(TONGHOP!O280="ThiTN",TONGHOP!Q280&lt;=90,OR(TONGHOP!P280="LT",AND(TONGHOP!P280="TH",AND(TONGHOP!U280&lt;&gt;TONGHOP!X280,TONGHOP!U280&lt;&gt;TONGHOP!Y280)))),TONGHOP!U280,"")</f>
        <v/>
      </c>
      <c r="C280" s="1" t="str">
        <f t="shared" si="16"/>
        <v/>
      </c>
      <c r="D280" s="1" t="str">
        <f>IF(AND(TONGHOP!O280="ThiTN",AND(TONGHOP!Q280&gt;90,TONGHOP!Q280&lt;=120),OR(TONGHOP!P280="LT",AND(TONGHOP!P280="TH",AND(TONGHOP!T280&lt;&gt;TONGHOP!X280,TONGHOP!T280&lt;&gt;TONGHOP!Y280)))),TONGHOP!T280,"")</f>
        <v/>
      </c>
      <c r="E280" s="1" t="str">
        <f>IF(AND(TONGHOP!O280="ThiTN",AND(TONGHOP!Q280&gt;90,TONGHOP!Q280&lt;=120),OR(TONGHOP!P280="LT",AND(TONGHOP!P280="TH",AND(TONGHOP!U280&lt;&gt;TONGHOP!X280,TONGHOP!U280&lt;&gt;TONGHOP!Y280)))),TONGHOP!U280,"")</f>
        <v/>
      </c>
      <c r="F280" s="1" t="str">
        <f t="shared" si="17"/>
        <v/>
      </c>
      <c r="G280" s="1" t="str">
        <f>IF(AND(TONGHOP!O280="ThiTN",AND(TONGHOP!Q280&gt;120,TONGHOP!Q280&lt;=150),OR(TONGHOP!P280="LT",AND(TONGHOP!P280="TH",AND(TONGHOP!T280&lt;&gt;TONGHOP!X280,TONGHOP!T280&lt;&gt;TONGHOP!Y280)))),TONGHOP!T280,"")</f>
        <v/>
      </c>
      <c r="H280" s="1" t="str">
        <f>IF(AND(TONGHOP!O280="ThiTN",AND(TONGHOP!Q280&gt;120,TONGHOP!Q280&lt;=150),OR(TONGHOP!P280="LT",AND(TONGHOP!P280="TH",AND(TONGHOP!U280&lt;&gt;TONGHOP!X280,TONGHOP!U280&lt;&gt;TONGHOP!Y280)))),TONGHOP!U280,"")</f>
        <v/>
      </c>
      <c r="I280" s="1" t="str">
        <f t="shared" si="18"/>
        <v/>
      </c>
      <c r="J280" s="1" t="str">
        <f>IF(AND(TONGHOP!O280="ThiTN",TONGHOP!Q280&gt;150,OR(TONGHOP!P280="LT",AND(TONGHOP!P280="TH",AND(TONGHOP!T280&lt;&gt;TONGHOP!X280,TONGHOP!T280&lt;&gt;TONGHOP!Y280)))),TONGHOP!T280,"")</f>
        <v/>
      </c>
      <c r="K280" s="1" t="str">
        <f>IF(AND(TONGHOP!O280="ThiTN",TONGHOP!Q280&gt;150,OR(TONGHOP!P280="LT",AND(TONGHOP!P280="TH",AND(TONGHOP!U280&lt;&gt;TONGHOP!X280,TONGHOP!U280&lt;&gt;TONGHOP!Y280)))),TONGHOP!U280,"")</f>
        <v/>
      </c>
      <c r="L280" s="1" t="str">
        <f t="shared" si="19"/>
        <v/>
      </c>
    </row>
    <row r="281" spans="1:12">
      <c r="A281" s="1" t="str">
        <f>IF(AND(TONGHOP!O281="ThiTN",TONGHOP!Q281&lt;=90,OR(TONGHOP!P281="LT",AND(TONGHOP!P281="TH",AND(TONGHOP!T281&lt;&gt;TONGHOP!X281,TONGHOP!T281&lt;&gt;TONGHOP!Y281)))),TONGHOP!T281,"")</f>
        <v/>
      </c>
      <c r="B281" s="1" t="str">
        <f>IF(AND(TONGHOP!O281="ThiTN",TONGHOP!Q281&lt;=90,OR(TONGHOP!P281="LT",AND(TONGHOP!P281="TH",AND(TONGHOP!U281&lt;&gt;TONGHOP!X281,TONGHOP!U281&lt;&gt;TONGHOP!Y281)))),TONGHOP!U281,"")</f>
        <v/>
      </c>
      <c r="C281" s="1" t="str">
        <f t="shared" si="16"/>
        <v/>
      </c>
      <c r="D281" s="1" t="str">
        <f>IF(AND(TONGHOP!O281="ThiTN",AND(TONGHOP!Q281&gt;90,TONGHOP!Q281&lt;=120),OR(TONGHOP!P281="LT",AND(TONGHOP!P281="TH",AND(TONGHOP!T281&lt;&gt;TONGHOP!X281,TONGHOP!T281&lt;&gt;TONGHOP!Y281)))),TONGHOP!T281,"")</f>
        <v/>
      </c>
      <c r="E281" s="1" t="str">
        <f>IF(AND(TONGHOP!O281="ThiTN",AND(TONGHOP!Q281&gt;90,TONGHOP!Q281&lt;=120),OR(TONGHOP!P281="LT",AND(TONGHOP!P281="TH",AND(TONGHOP!U281&lt;&gt;TONGHOP!X281,TONGHOP!U281&lt;&gt;TONGHOP!Y281)))),TONGHOP!U281,"")</f>
        <v/>
      </c>
      <c r="F281" s="1" t="str">
        <f t="shared" si="17"/>
        <v/>
      </c>
      <c r="G281" s="1" t="str">
        <f>IF(AND(TONGHOP!O281="ThiTN",AND(TONGHOP!Q281&gt;120,TONGHOP!Q281&lt;=150),OR(TONGHOP!P281="LT",AND(TONGHOP!P281="TH",AND(TONGHOP!T281&lt;&gt;TONGHOP!X281,TONGHOP!T281&lt;&gt;TONGHOP!Y281)))),TONGHOP!T281,"")</f>
        <v/>
      </c>
      <c r="H281" s="1" t="str">
        <f>IF(AND(TONGHOP!O281="ThiTN",AND(TONGHOP!Q281&gt;120,TONGHOP!Q281&lt;=150),OR(TONGHOP!P281="LT",AND(TONGHOP!P281="TH",AND(TONGHOP!U281&lt;&gt;TONGHOP!X281,TONGHOP!U281&lt;&gt;TONGHOP!Y281)))),TONGHOP!U281,"")</f>
        <v/>
      </c>
      <c r="I281" s="1" t="str">
        <f t="shared" si="18"/>
        <v/>
      </c>
      <c r="J281" s="1" t="str">
        <f>IF(AND(TONGHOP!O281="ThiTN",TONGHOP!Q281&gt;150,OR(TONGHOP!P281="LT",AND(TONGHOP!P281="TH",AND(TONGHOP!T281&lt;&gt;TONGHOP!X281,TONGHOP!T281&lt;&gt;TONGHOP!Y281)))),TONGHOP!T281,"")</f>
        <v/>
      </c>
      <c r="K281" s="1" t="str">
        <f>IF(AND(TONGHOP!O281="ThiTN",TONGHOP!Q281&gt;150,OR(TONGHOP!P281="LT",AND(TONGHOP!P281="TH",AND(TONGHOP!U281&lt;&gt;TONGHOP!X281,TONGHOP!U281&lt;&gt;TONGHOP!Y281)))),TONGHOP!U281,"")</f>
        <v/>
      </c>
      <c r="L281" s="1" t="str">
        <f t="shared" si="19"/>
        <v/>
      </c>
    </row>
    <row r="282" spans="1:12">
      <c r="A282" s="1" t="str">
        <f>IF(AND(TONGHOP!O282="ThiTN",TONGHOP!Q282&lt;=90,OR(TONGHOP!P282="LT",AND(TONGHOP!P282="TH",AND(TONGHOP!T282&lt;&gt;TONGHOP!X282,TONGHOP!T282&lt;&gt;TONGHOP!Y282)))),TONGHOP!T282,"")</f>
        <v/>
      </c>
      <c r="B282" s="1" t="str">
        <f>IF(AND(TONGHOP!O282="ThiTN",TONGHOP!Q282&lt;=90,OR(TONGHOP!P282="LT",AND(TONGHOP!P282="TH",AND(TONGHOP!U282&lt;&gt;TONGHOP!X282,TONGHOP!U282&lt;&gt;TONGHOP!Y282)))),TONGHOP!U282,"")</f>
        <v/>
      </c>
      <c r="C282" s="1" t="str">
        <f t="shared" si="16"/>
        <v/>
      </c>
      <c r="D282" s="1" t="str">
        <f>IF(AND(TONGHOP!O282="ThiTN",AND(TONGHOP!Q282&gt;90,TONGHOP!Q282&lt;=120),OR(TONGHOP!P282="LT",AND(TONGHOP!P282="TH",AND(TONGHOP!T282&lt;&gt;TONGHOP!X282,TONGHOP!T282&lt;&gt;TONGHOP!Y282)))),TONGHOP!T282,"")</f>
        <v/>
      </c>
      <c r="E282" s="1" t="str">
        <f>IF(AND(TONGHOP!O282="ThiTN",AND(TONGHOP!Q282&gt;90,TONGHOP!Q282&lt;=120),OR(TONGHOP!P282="LT",AND(TONGHOP!P282="TH",AND(TONGHOP!U282&lt;&gt;TONGHOP!X282,TONGHOP!U282&lt;&gt;TONGHOP!Y282)))),TONGHOP!U282,"")</f>
        <v/>
      </c>
      <c r="F282" s="1" t="str">
        <f t="shared" si="17"/>
        <v/>
      </c>
      <c r="G282" s="1" t="str">
        <f>IF(AND(TONGHOP!O282="ThiTN",AND(TONGHOP!Q282&gt;120,TONGHOP!Q282&lt;=150),OR(TONGHOP!P282="LT",AND(TONGHOP!P282="TH",AND(TONGHOP!T282&lt;&gt;TONGHOP!X282,TONGHOP!T282&lt;&gt;TONGHOP!Y282)))),TONGHOP!T282,"")</f>
        <v/>
      </c>
      <c r="H282" s="1" t="str">
        <f>IF(AND(TONGHOP!O282="ThiTN",AND(TONGHOP!Q282&gt;120,TONGHOP!Q282&lt;=150),OR(TONGHOP!P282="LT",AND(TONGHOP!P282="TH",AND(TONGHOP!U282&lt;&gt;TONGHOP!X282,TONGHOP!U282&lt;&gt;TONGHOP!Y282)))),TONGHOP!U282,"")</f>
        <v/>
      </c>
      <c r="I282" s="1" t="str">
        <f t="shared" si="18"/>
        <v/>
      </c>
      <c r="J282" s="1" t="str">
        <f>IF(AND(TONGHOP!O282="ThiTN",TONGHOP!Q282&gt;150,OR(TONGHOP!P282="LT",AND(TONGHOP!P282="TH",AND(TONGHOP!T282&lt;&gt;TONGHOP!X282,TONGHOP!T282&lt;&gt;TONGHOP!Y282)))),TONGHOP!T282,"")</f>
        <v/>
      </c>
      <c r="K282" s="1" t="str">
        <f>IF(AND(TONGHOP!O282="ThiTN",TONGHOP!Q282&gt;150,OR(TONGHOP!P282="LT",AND(TONGHOP!P282="TH",AND(TONGHOP!U282&lt;&gt;TONGHOP!X282,TONGHOP!U282&lt;&gt;TONGHOP!Y282)))),TONGHOP!U282,"")</f>
        <v/>
      </c>
      <c r="L282" s="1" t="str">
        <f t="shared" si="19"/>
        <v/>
      </c>
    </row>
    <row r="283" spans="1:12">
      <c r="A283" s="1" t="str">
        <f>IF(AND(TONGHOP!O283="ThiTN",TONGHOP!Q283&lt;=90,OR(TONGHOP!P283="LT",AND(TONGHOP!P283="TH",AND(TONGHOP!T283&lt;&gt;TONGHOP!X283,TONGHOP!T283&lt;&gt;TONGHOP!Y283)))),TONGHOP!T283,"")</f>
        <v/>
      </c>
      <c r="B283" s="1" t="str">
        <f>IF(AND(TONGHOP!O283="ThiTN",TONGHOP!Q283&lt;=90,OR(TONGHOP!P283="LT",AND(TONGHOP!P283="TH",AND(TONGHOP!U283&lt;&gt;TONGHOP!X283,TONGHOP!U283&lt;&gt;TONGHOP!Y283)))),TONGHOP!U283,"")</f>
        <v/>
      </c>
      <c r="C283" s="1" t="str">
        <f t="shared" si="16"/>
        <v/>
      </c>
      <c r="D283" s="1" t="str">
        <f>IF(AND(TONGHOP!O283="ThiTN",AND(TONGHOP!Q283&gt;90,TONGHOP!Q283&lt;=120),OR(TONGHOP!P283="LT",AND(TONGHOP!P283="TH",AND(TONGHOP!T283&lt;&gt;TONGHOP!X283,TONGHOP!T283&lt;&gt;TONGHOP!Y283)))),TONGHOP!T283,"")</f>
        <v/>
      </c>
      <c r="E283" s="1" t="str">
        <f>IF(AND(TONGHOP!O283="ThiTN",AND(TONGHOP!Q283&gt;90,TONGHOP!Q283&lt;=120),OR(TONGHOP!P283="LT",AND(TONGHOP!P283="TH",AND(TONGHOP!U283&lt;&gt;TONGHOP!X283,TONGHOP!U283&lt;&gt;TONGHOP!Y283)))),TONGHOP!U283,"")</f>
        <v/>
      </c>
      <c r="F283" s="1" t="str">
        <f t="shared" si="17"/>
        <v/>
      </c>
      <c r="G283" s="1" t="str">
        <f>IF(AND(TONGHOP!O283="ThiTN",AND(TONGHOP!Q283&gt;120,TONGHOP!Q283&lt;=150),OR(TONGHOP!P283="LT",AND(TONGHOP!P283="TH",AND(TONGHOP!T283&lt;&gt;TONGHOP!X283,TONGHOP!T283&lt;&gt;TONGHOP!Y283)))),TONGHOP!T283,"")</f>
        <v/>
      </c>
      <c r="H283" s="1" t="str">
        <f>IF(AND(TONGHOP!O283="ThiTN",AND(TONGHOP!Q283&gt;120,TONGHOP!Q283&lt;=150),OR(TONGHOP!P283="LT",AND(TONGHOP!P283="TH",AND(TONGHOP!U283&lt;&gt;TONGHOP!X283,TONGHOP!U283&lt;&gt;TONGHOP!Y283)))),TONGHOP!U283,"")</f>
        <v/>
      </c>
      <c r="I283" s="1" t="str">
        <f t="shared" si="18"/>
        <v/>
      </c>
      <c r="J283" s="1" t="str">
        <f>IF(AND(TONGHOP!O283="ThiTN",TONGHOP!Q283&gt;150,OR(TONGHOP!P283="LT",AND(TONGHOP!P283="TH",AND(TONGHOP!T283&lt;&gt;TONGHOP!X283,TONGHOP!T283&lt;&gt;TONGHOP!Y283)))),TONGHOP!T283,"")</f>
        <v/>
      </c>
      <c r="K283" s="1" t="str">
        <f>IF(AND(TONGHOP!O283="ThiTN",TONGHOP!Q283&gt;150,OR(TONGHOP!P283="LT",AND(TONGHOP!P283="TH",AND(TONGHOP!U283&lt;&gt;TONGHOP!X283,TONGHOP!U283&lt;&gt;TONGHOP!Y283)))),TONGHOP!U283,"")</f>
        <v/>
      </c>
      <c r="L283" s="1" t="str">
        <f t="shared" si="19"/>
        <v/>
      </c>
    </row>
    <row r="284" spans="1:12">
      <c r="A284" s="1" t="str">
        <f>IF(AND(TONGHOP!O284="ThiTN",TONGHOP!Q284&lt;=90,OR(TONGHOP!P284="LT",AND(TONGHOP!P284="TH",AND(TONGHOP!T284&lt;&gt;TONGHOP!X284,TONGHOP!T284&lt;&gt;TONGHOP!Y284)))),TONGHOP!T284,"")</f>
        <v/>
      </c>
      <c r="B284" s="1" t="str">
        <f>IF(AND(TONGHOP!O284="ThiTN",TONGHOP!Q284&lt;=90,OR(TONGHOP!P284="LT",AND(TONGHOP!P284="TH",AND(TONGHOP!U284&lt;&gt;TONGHOP!X284,TONGHOP!U284&lt;&gt;TONGHOP!Y284)))),TONGHOP!U284,"")</f>
        <v/>
      </c>
      <c r="C284" s="1" t="str">
        <f t="shared" si="16"/>
        <v/>
      </c>
      <c r="D284" s="1" t="str">
        <f>IF(AND(TONGHOP!O284="ThiTN",AND(TONGHOP!Q284&gt;90,TONGHOP!Q284&lt;=120),OR(TONGHOP!P284="LT",AND(TONGHOP!P284="TH",AND(TONGHOP!T284&lt;&gt;TONGHOP!X284,TONGHOP!T284&lt;&gt;TONGHOP!Y284)))),TONGHOP!T284,"")</f>
        <v/>
      </c>
      <c r="E284" s="1" t="str">
        <f>IF(AND(TONGHOP!O284="ThiTN",AND(TONGHOP!Q284&gt;90,TONGHOP!Q284&lt;=120),OR(TONGHOP!P284="LT",AND(TONGHOP!P284="TH",AND(TONGHOP!U284&lt;&gt;TONGHOP!X284,TONGHOP!U284&lt;&gt;TONGHOP!Y284)))),TONGHOP!U284,"")</f>
        <v/>
      </c>
      <c r="F284" s="1" t="str">
        <f t="shared" si="17"/>
        <v/>
      </c>
      <c r="G284" s="1" t="str">
        <f>IF(AND(TONGHOP!O284="ThiTN",AND(TONGHOP!Q284&gt;120,TONGHOP!Q284&lt;=150),OR(TONGHOP!P284="LT",AND(TONGHOP!P284="TH",AND(TONGHOP!T284&lt;&gt;TONGHOP!X284,TONGHOP!T284&lt;&gt;TONGHOP!Y284)))),TONGHOP!T284,"")</f>
        <v/>
      </c>
      <c r="H284" s="1" t="str">
        <f>IF(AND(TONGHOP!O284="ThiTN",AND(TONGHOP!Q284&gt;120,TONGHOP!Q284&lt;=150),OR(TONGHOP!P284="LT",AND(TONGHOP!P284="TH",AND(TONGHOP!U284&lt;&gt;TONGHOP!X284,TONGHOP!U284&lt;&gt;TONGHOP!Y284)))),TONGHOP!U284,"")</f>
        <v/>
      </c>
      <c r="I284" s="1" t="str">
        <f t="shared" si="18"/>
        <v/>
      </c>
      <c r="J284" s="1" t="str">
        <f>IF(AND(TONGHOP!O284="ThiTN",TONGHOP!Q284&gt;150,OR(TONGHOP!P284="LT",AND(TONGHOP!P284="TH",AND(TONGHOP!T284&lt;&gt;TONGHOP!X284,TONGHOP!T284&lt;&gt;TONGHOP!Y284)))),TONGHOP!T284,"")</f>
        <v/>
      </c>
      <c r="K284" s="1" t="str">
        <f>IF(AND(TONGHOP!O284="ThiTN",TONGHOP!Q284&gt;150,OR(TONGHOP!P284="LT",AND(TONGHOP!P284="TH",AND(TONGHOP!U284&lt;&gt;TONGHOP!X284,TONGHOP!U284&lt;&gt;TONGHOP!Y284)))),TONGHOP!U284,"")</f>
        <v/>
      </c>
      <c r="L284" s="1" t="str">
        <f t="shared" si="19"/>
        <v/>
      </c>
    </row>
    <row r="285" spans="1:12">
      <c r="A285" s="1" t="str">
        <f>IF(AND(TONGHOP!O285="ThiTN",TONGHOP!Q285&lt;=90,OR(TONGHOP!P285="LT",AND(TONGHOP!P285="TH",AND(TONGHOP!T285&lt;&gt;TONGHOP!X285,TONGHOP!T285&lt;&gt;TONGHOP!Y285)))),TONGHOP!T285,"")</f>
        <v/>
      </c>
      <c r="B285" s="1" t="str">
        <f>IF(AND(TONGHOP!O285="ThiTN",TONGHOP!Q285&lt;=90,OR(TONGHOP!P285="LT",AND(TONGHOP!P285="TH",AND(TONGHOP!U285&lt;&gt;TONGHOP!X285,TONGHOP!U285&lt;&gt;TONGHOP!Y285)))),TONGHOP!U285,"")</f>
        <v/>
      </c>
      <c r="C285" s="1" t="str">
        <f t="shared" si="16"/>
        <v/>
      </c>
      <c r="D285" s="1" t="str">
        <f>IF(AND(TONGHOP!O285="ThiTN",AND(TONGHOP!Q285&gt;90,TONGHOP!Q285&lt;=120),OR(TONGHOP!P285="LT",AND(TONGHOP!P285="TH",AND(TONGHOP!T285&lt;&gt;TONGHOP!X285,TONGHOP!T285&lt;&gt;TONGHOP!Y285)))),TONGHOP!T285,"")</f>
        <v/>
      </c>
      <c r="E285" s="1" t="str">
        <f>IF(AND(TONGHOP!O285="ThiTN",AND(TONGHOP!Q285&gt;90,TONGHOP!Q285&lt;=120),OR(TONGHOP!P285="LT",AND(TONGHOP!P285="TH",AND(TONGHOP!U285&lt;&gt;TONGHOP!X285,TONGHOP!U285&lt;&gt;TONGHOP!Y285)))),TONGHOP!U285,"")</f>
        <v/>
      </c>
      <c r="F285" s="1" t="str">
        <f t="shared" si="17"/>
        <v/>
      </c>
      <c r="G285" s="1" t="str">
        <f>IF(AND(TONGHOP!O285="ThiTN",AND(TONGHOP!Q285&gt;120,TONGHOP!Q285&lt;=150),OR(TONGHOP!P285="LT",AND(TONGHOP!P285="TH",AND(TONGHOP!T285&lt;&gt;TONGHOP!X285,TONGHOP!T285&lt;&gt;TONGHOP!Y285)))),TONGHOP!T285,"")</f>
        <v/>
      </c>
      <c r="H285" s="1" t="str">
        <f>IF(AND(TONGHOP!O285="ThiTN",AND(TONGHOP!Q285&gt;120,TONGHOP!Q285&lt;=150),OR(TONGHOP!P285="LT",AND(TONGHOP!P285="TH",AND(TONGHOP!U285&lt;&gt;TONGHOP!X285,TONGHOP!U285&lt;&gt;TONGHOP!Y285)))),TONGHOP!U285,"")</f>
        <v/>
      </c>
      <c r="I285" s="1" t="str">
        <f t="shared" si="18"/>
        <v/>
      </c>
      <c r="J285" s="1" t="str">
        <f>IF(AND(TONGHOP!O285="ThiTN",TONGHOP!Q285&gt;150,OR(TONGHOP!P285="LT",AND(TONGHOP!P285="TH",AND(TONGHOP!T285&lt;&gt;TONGHOP!X285,TONGHOP!T285&lt;&gt;TONGHOP!Y285)))),TONGHOP!T285,"")</f>
        <v/>
      </c>
      <c r="K285" s="1" t="str">
        <f>IF(AND(TONGHOP!O285="ThiTN",TONGHOP!Q285&gt;150,OR(TONGHOP!P285="LT",AND(TONGHOP!P285="TH",AND(TONGHOP!U285&lt;&gt;TONGHOP!X285,TONGHOP!U285&lt;&gt;TONGHOP!Y285)))),TONGHOP!U285,"")</f>
        <v/>
      </c>
      <c r="L285" s="1" t="str">
        <f t="shared" si="19"/>
        <v/>
      </c>
    </row>
    <row r="286" spans="1:12">
      <c r="A286" s="1" t="str">
        <f>IF(AND(TONGHOP!O286="ThiTN",TONGHOP!Q286&lt;=90,OR(TONGHOP!P286="LT",AND(TONGHOP!P286="TH",AND(TONGHOP!T286&lt;&gt;TONGHOP!X286,TONGHOP!T286&lt;&gt;TONGHOP!Y286)))),TONGHOP!T286,"")</f>
        <v/>
      </c>
      <c r="B286" s="1" t="str">
        <f>IF(AND(TONGHOP!O286="ThiTN",TONGHOP!Q286&lt;=90,OR(TONGHOP!P286="LT",AND(TONGHOP!P286="TH",AND(TONGHOP!U286&lt;&gt;TONGHOP!X286,TONGHOP!U286&lt;&gt;TONGHOP!Y286)))),TONGHOP!U286,"")</f>
        <v/>
      </c>
      <c r="C286" s="1" t="str">
        <f t="shared" si="16"/>
        <v/>
      </c>
      <c r="D286" s="1" t="str">
        <f>IF(AND(TONGHOP!O286="ThiTN",AND(TONGHOP!Q286&gt;90,TONGHOP!Q286&lt;=120),OR(TONGHOP!P286="LT",AND(TONGHOP!P286="TH",AND(TONGHOP!T286&lt;&gt;TONGHOP!X286,TONGHOP!T286&lt;&gt;TONGHOP!Y286)))),TONGHOP!T286,"")</f>
        <v/>
      </c>
      <c r="E286" s="1" t="str">
        <f>IF(AND(TONGHOP!O286="ThiTN",AND(TONGHOP!Q286&gt;90,TONGHOP!Q286&lt;=120),OR(TONGHOP!P286="LT",AND(TONGHOP!P286="TH",AND(TONGHOP!U286&lt;&gt;TONGHOP!X286,TONGHOP!U286&lt;&gt;TONGHOP!Y286)))),TONGHOP!U286,"")</f>
        <v/>
      </c>
      <c r="F286" s="1" t="str">
        <f t="shared" si="17"/>
        <v/>
      </c>
      <c r="G286" s="1" t="str">
        <f>IF(AND(TONGHOP!O286="ThiTN",AND(TONGHOP!Q286&gt;120,TONGHOP!Q286&lt;=150),OR(TONGHOP!P286="LT",AND(TONGHOP!P286="TH",AND(TONGHOP!T286&lt;&gt;TONGHOP!X286,TONGHOP!T286&lt;&gt;TONGHOP!Y286)))),TONGHOP!T286,"")</f>
        <v/>
      </c>
      <c r="H286" s="1" t="str">
        <f>IF(AND(TONGHOP!O286="ThiTN",AND(TONGHOP!Q286&gt;120,TONGHOP!Q286&lt;=150),OR(TONGHOP!P286="LT",AND(TONGHOP!P286="TH",AND(TONGHOP!U286&lt;&gt;TONGHOP!X286,TONGHOP!U286&lt;&gt;TONGHOP!Y286)))),TONGHOP!U286,"")</f>
        <v/>
      </c>
      <c r="I286" s="1" t="str">
        <f t="shared" si="18"/>
        <v/>
      </c>
      <c r="J286" s="1" t="str">
        <f>IF(AND(TONGHOP!O286="ThiTN",TONGHOP!Q286&gt;150,OR(TONGHOP!P286="LT",AND(TONGHOP!P286="TH",AND(TONGHOP!T286&lt;&gt;TONGHOP!X286,TONGHOP!T286&lt;&gt;TONGHOP!Y286)))),TONGHOP!T286,"")</f>
        <v/>
      </c>
      <c r="K286" s="1" t="str">
        <f>IF(AND(TONGHOP!O286="ThiTN",TONGHOP!Q286&gt;150,OR(TONGHOP!P286="LT",AND(TONGHOP!P286="TH",AND(TONGHOP!U286&lt;&gt;TONGHOP!X286,TONGHOP!U286&lt;&gt;TONGHOP!Y286)))),TONGHOP!U286,"")</f>
        <v/>
      </c>
      <c r="L286" s="1" t="str">
        <f t="shared" si="19"/>
        <v/>
      </c>
    </row>
    <row r="287" spans="1:12">
      <c r="A287" s="1" t="str">
        <f>IF(AND(TONGHOP!O287="ThiTN",TONGHOP!Q287&lt;=90,OR(TONGHOP!P287="LT",AND(TONGHOP!P287="TH",AND(TONGHOP!T287&lt;&gt;TONGHOP!X287,TONGHOP!T287&lt;&gt;TONGHOP!Y287)))),TONGHOP!T287,"")</f>
        <v/>
      </c>
      <c r="B287" s="1" t="str">
        <f>IF(AND(TONGHOP!O287="ThiTN",TONGHOP!Q287&lt;=90,OR(TONGHOP!P287="LT",AND(TONGHOP!P287="TH",AND(TONGHOP!U287&lt;&gt;TONGHOP!X287,TONGHOP!U287&lt;&gt;TONGHOP!Y287)))),TONGHOP!U287,"")</f>
        <v/>
      </c>
      <c r="C287" s="1" t="str">
        <f t="shared" si="16"/>
        <v/>
      </c>
      <c r="D287" s="1" t="str">
        <f>IF(AND(TONGHOP!O287="ThiTN",AND(TONGHOP!Q287&gt;90,TONGHOP!Q287&lt;=120),OR(TONGHOP!P287="LT",AND(TONGHOP!P287="TH",AND(TONGHOP!T287&lt;&gt;TONGHOP!X287,TONGHOP!T287&lt;&gt;TONGHOP!Y287)))),TONGHOP!T287,"")</f>
        <v/>
      </c>
      <c r="E287" s="1" t="str">
        <f>IF(AND(TONGHOP!O287="ThiTN",AND(TONGHOP!Q287&gt;90,TONGHOP!Q287&lt;=120),OR(TONGHOP!P287="LT",AND(TONGHOP!P287="TH",AND(TONGHOP!U287&lt;&gt;TONGHOP!X287,TONGHOP!U287&lt;&gt;TONGHOP!Y287)))),TONGHOP!U287,"")</f>
        <v/>
      </c>
      <c r="F287" s="1" t="str">
        <f t="shared" si="17"/>
        <v/>
      </c>
      <c r="G287" s="1" t="str">
        <f>IF(AND(TONGHOP!O287="ThiTN",AND(TONGHOP!Q287&gt;120,TONGHOP!Q287&lt;=150),OR(TONGHOP!P287="LT",AND(TONGHOP!P287="TH",AND(TONGHOP!T287&lt;&gt;TONGHOP!X287,TONGHOP!T287&lt;&gt;TONGHOP!Y287)))),TONGHOP!T287,"")</f>
        <v/>
      </c>
      <c r="H287" s="1" t="str">
        <f>IF(AND(TONGHOP!O287="ThiTN",AND(TONGHOP!Q287&gt;120,TONGHOP!Q287&lt;=150),OR(TONGHOP!P287="LT",AND(TONGHOP!P287="TH",AND(TONGHOP!U287&lt;&gt;TONGHOP!X287,TONGHOP!U287&lt;&gt;TONGHOP!Y287)))),TONGHOP!U287,"")</f>
        <v/>
      </c>
      <c r="I287" s="1" t="str">
        <f t="shared" si="18"/>
        <v/>
      </c>
      <c r="J287" s="1" t="str">
        <f>IF(AND(TONGHOP!O287="ThiTN",TONGHOP!Q287&gt;150,OR(TONGHOP!P287="LT",AND(TONGHOP!P287="TH",AND(TONGHOP!T287&lt;&gt;TONGHOP!X287,TONGHOP!T287&lt;&gt;TONGHOP!Y287)))),TONGHOP!T287,"")</f>
        <v/>
      </c>
      <c r="K287" s="1" t="str">
        <f>IF(AND(TONGHOP!O287="ThiTN",TONGHOP!Q287&gt;150,OR(TONGHOP!P287="LT",AND(TONGHOP!P287="TH",AND(TONGHOP!U287&lt;&gt;TONGHOP!X287,TONGHOP!U287&lt;&gt;TONGHOP!Y287)))),TONGHOP!U287,"")</f>
        <v/>
      </c>
      <c r="L287" s="1" t="str">
        <f t="shared" si="19"/>
        <v/>
      </c>
    </row>
    <row r="288" spans="1:12">
      <c r="A288" s="1" t="str">
        <f>IF(AND(TONGHOP!O288="ThiTN",TONGHOP!Q288&lt;=90,OR(TONGHOP!P288="LT",AND(TONGHOP!P288="TH",AND(TONGHOP!T288&lt;&gt;TONGHOP!X288,TONGHOP!T288&lt;&gt;TONGHOP!Y288)))),TONGHOP!T288,"")</f>
        <v/>
      </c>
      <c r="B288" s="1" t="str">
        <f>IF(AND(TONGHOP!O288="ThiTN",TONGHOP!Q288&lt;=90,OR(TONGHOP!P288="LT",AND(TONGHOP!P288="TH",AND(TONGHOP!U288&lt;&gt;TONGHOP!X288,TONGHOP!U288&lt;&gt;TONGHOP!Y288)))),TONGHOP!U288,"")</f>
        <v/>
      </c>
      <c r="C288" s="1" t="str">
        <f t="shared" si="16"/>
        <v/>
      </c>
      <c r="D288" s="1" t="str">
        <f>IF(AND(TONGHOP!O288="ThiTN",AND(TONGHOP!Q288&gt;90,TONGHOP!Q288&lt;=120),OR(TONGHOP!P288="LT",AND(TONGHOP!P288="TH",AND(TONGHOP!T288&lt;&gt;TONGHOP!X288,TONGHOP!T288&lt;&gt;TONGHOP!Y288)))),TONGHOP!T288,"")</f>
        <v/>
      </c>
      <c r="E288" s="1" t="str">
        <f>IF(AND(TONGHOP!O288="ThiTN",AND(TONGHOP!Q288&gt;90,TONGHOP!Q288&lt;=120),OR(TONGHOP!P288="LT",AND(TONGHOP!P288="TH",AND(TONGHOP!U288&lt;&gt;TONGHOP!X288,TONGHOP!U288&lt;&gt;TONGHOP!Y288)))),TONGHOP!U288,"")</f>
        <v/>
      </c>
      <c r="F288" s="1" t="str">
        <f t="shared" si="17"/>
        <v/>
      </c>
      <c r="G288" s="1" t="str">
        <f>IF(AND(TONGHOP!O288="ThiTN",AND(TONGHOP!Q288&gt;120,TONGHOP!Q288&lt;=150),OR(TONGHOP!P288="LT",AND(TONGHOP!P288="TH",AND(TONGHOP!T288&lt;&gt;TONGHOP!X288,TONGHOP!T288&lt;&gt;TONGHOP!Y288)))),TONGHOP!T288,"")</f>
        <v/>
      </c>
      <c r="H288" s="1" t="str">
        <f>IF(AND(TONGHOP!O288="ThiTN",AND(TONGHOP!Q288&gt;120,TONGHOP!Q288&lt;=150),OR(TONGHOP!P288="LT",AND(TONGHOP!P288="TH",AND(TONGHOP!U288&lt;&gt;TONGHOP!X288,TONGHOP!U288&lt;&gt;TONGHOP!Y288)))),TONGHOP!U288,"")</f>
        <v/>
      </c>
      <c r="I288" s="1" t="str">
        <f t="shared" si="18"/>
        <v/>
      </c>
      <c r="J288" s="1" t="str">
        <f>IF(AND(TONGHOP!O288="ThiTN",TONGHOP!Q288&gt;150,OR(TONGHOP!P288="LT",AND(TONGHOP!P288="TH",AND(TONGHOP!T288&lt;&gt;TONGHOP!X288,TONGHOP!T288&lt;&gt;TONGHOP!Y288)))),TONGHOP!T288,"")</f>
        <v/>
      </c>
      <c r="K288" s="1" t="str">
        <f>IF(AND(TONGHOP!O288="ThiTN",TONGHOP!Q288&gt;150,OR(TONGHOP!P288="LT",AND(TONGHOP!P288="TH",AND(TONGHOP!U288&lt;&gt;TONGHOP!X288,TONGHOP!U288&lt;&gt;TONGHOP!Y288)))),TONGHOP!U288,"")</f>
        <v/>
      </c>
      <c r="L288" s="1" t="str">
        <f t="shared" si="19"/>
        <v/>
      </c>
    </row>
    <row r="289" spans="1:12">
      <c r="A289" s="1" t="str">
        <f>IF(AND(TONGHOP!O289="ThiTN",TONGHOP!Q289&lt;=90,OR(TONGHOP!P289="LT",AND(TONGHOP!P289="TH",AND(TONGHOP!T289&lt;&gt;TONGHOP!X289,TONGHOP!T289&lt;&gt;TONGHOP!Y289)))),TONGHOP!T289,"")</f>
        <v/>
      </c>
      <c r="B289" s="1" t="str">
        <f>IF(AND(TONGHOP!O289="ThiTN",TONGHOP!Q289&lt;=90,OR(TONGHOP!P289="LT",AND(TONGHOP!P289="TH",AND(TONGHOP!U289&lt;&gt;TONGHOP!X289,TONGHOP!U289&lt;&gt;TONGHOP!Y289)))),TONGHOP!U289,"")</f>
        <v/>
      </c>
      <c r="C289" s="1" t="str">
        <f t="shared" si="16"/>
        <v/>
      </c>
      <c r="D289" s="1" t="str">
        <f>IF(AND(TONGHOP!O289="ThiTN",AND(TONGHOP!Q289&gt;90,TONGHOP!Q289&lt;=120),OR(TONGHOP!P289="LT",AND(TONGHOP!P289="TH",AND(TONGHOP!T289&lt;&gt;TONGHOP!X289,TONGHOP!T289&lt;&gt;TONGHOP!Y289)))),TONGHOP!T289,"")</f>
        <v/>
      </c>
      <c r="E289" s="1" t="str">
        <f>IF(AND(TONGHOP!O289="ThiTN",AND(TONGHOP!Q289&gt;90,TONGHOP!Q289&lt;=120),OR(TONGHOP!P289="LT",AND(TONGHOP!P289="TH",AND(TONGHOP!U289&lt;&gt;TONGHOP!X289,TONGHOP!U289&lt;&gt;TONGHOP!Y289)))),TONGHOP!U289,"")</f>
        <v/>
      </c>
      <c r="F289" s="1" t="str">
        <f t="shared" si="17"/>
        <v/>
      </c>
      <c r="G289" s="1" t="str">
        <f>IF(AND(TONGHOP!O289="ThiTN",AND(TONGHOP!Q289&gt;120,TONGHOP!Q289&lt;=150),OR(TONGHOP!P289="LT",AND(TONGHOP!P289="TH",AND(TONGHOP!T289&lt;&gt;TONGHOP!X289,TONGHOP!T289&lt;&gt;TONGHOP!Y289)))),TONGHOP!T289,"")</f>
        <v/>
      </c>
      <c r="H289" s="1" t="str">
        <f>IF(AND(TONGHOP!O289="ThiTN",AND(TONGHOP!Q289&gt;120,TONGHOP!Q289&lt;=150),OR(TONGHOP!P289="LT",AND(TONGHOP!P289="TH",AND(TONGHOP!U289&lt;&gt;TONGHOP!X289,TONGHOP!U289&lt;&gt;TONGHOP!Y289)))),TONGHOP!U289,"")</f>
        <v/>
      </c>
      <c r="I289" s="1" t="str">
        <f t="shared" si="18"/>
        <v/>
      </c>
      <c r="J289" s="1" t="str">
        <f>IF(AND(TONGHOP!O289="ThiTN",TONGHOP!Q289&gt;150,OR(TONGHOP!P289="LT",AND(TONGHOP!P289="TH",AND(TONGHOP!T289&lt;&gt;TONGHOP!X289,TONGHOP!T289&lt;&gt;TONGHOP!Y289)))),TONGHOP!T289,"")</f>
        <v/>
      </c>
      <c r="K289" s="1" t="str">
        <f>IF(AND(TONGHOP!O289="ThiTN",TONGHOP!Q289&gt;150,OR(TONGHOP!P289="LT",AND(TONGHOP!P289="TH",AND(TONGHOP!U289&lt;&gt;TONGHOP!X289,TONGHOP!U289&lt;&gt;TONGHOP!Y289)))),TONGHOP!U289,"")</f>
        <v/>
      </c>
      <c r="L289" s="1" t="str">
        <f t="shared" si="19"/>
        <v/>
      </c>
    </row>
    <row r="290" spans="1:12">
      <c r="A290" s="1" t="str">
        <f>IF(AND(TONGHOP!O290="ThiTN",TONGHOP!Q290&lt;=90,OR(TONGHOP!P290="LT",AND(TONGHOP!P290="TH",AND(TONGHOP!T290&lt;&gt;TONGHOP!X290,TONGHOP!T290&lt;&gt;TONGHOP!Y290)))),TONGHOP!T290,"")</f>
        <v/>
      </c>
      <c r="B290" s="1" t="str">
        <f>IF(AND(TONGHOP!O290="ThiTN",TONGHOP!Q290&lt;=90,OR(TONGHOP!P290="LT",AND(TONGHOP!P290="TH",AND(TONGHOP!U290&lt;&gt;TONGHOP!X290,TONGHOP!U290&lt;&gt;TONGHOP!Y290)))),TONGHOP!U290,"")</f>
        <v/>
      </c>
      <c r="C290" s="1" t="str">
        <f t="shared" si="16"/>
        <v/>
      </c>
      <c r="D290" s="1" t="str">
        <f>IF(AND(TONGHOP!O290="ThiTN",AND(TONGHOP!Q290&gt;90,TONGHOP!Q290&lt;=120),OR(TONGHOP!P290="LT",AND(TONGHOP!P290="TH",AND(TONGHOP!T290&lt;&gt;TONGHOP!X290,TONGHOP!T290&lt;&gt;TONGHOP!Y290)))),TONGHOP!T290,"")</f>
        <v/>
      </c>
      <c r="E290" s="1" t="str">
        <f>IF(AND(TONGHOP!O290="ThiTN",AND(TONGHOP!Q290&gt;90,TONGHOP!Q290&lt;=120),OR(TONGHOP!P290="LT",AND(TONGHOP!P290="TH",AND(TONGHOP!U290&lt;&gt;TONGHOP!X290,TONGHOP!U290&lt;&gt;TONGHOP!Y290)))),TONGHOP!U290,"")</f>
        <v/>
      </c>
      <c r="F290" s="1" t="str">
        <f t="shared" si="17"/>
        <v/>
      </c>
      <c r="G290" s="1" t="str">
        <f>IF(AND(TONGHOP!O290="ThiTN",AND(TONGHOP!Q290&gt;120,TONGHOP!Q290&lt;=150),OR(TONGHOP!P290="LT",AND(TONGHOP!P290="TH",AND(TONGHOP!T290&lt;&gt;TONGHOP!X290,TONGHOP!T290&lt;&gt;TONGHOP!Y290)))),TONGHOP!T290,"")</f>
        <v/>
      </c>
      <c r="H290" s="1" t="str">
        <f>IF(AND(TONGHOP!O290="ThiTN",AND(TONGHOP!Q290&gt;120,TONGHOP!Q290&lt;=150),OR(TONGHOP!P290="LT",AND(TONGHOP!P290="TH",AND(TONGHOP!U290&lt;&gt;TONGHOP!X290,TONGHOP!U290&lt;&gt;TONGHOP!Y290)))),TONGHOP!U290,"")</f>
        <v/>
      </c>
      <c r="I290" s="1" t="str">
        <f t="shared" si="18"/>
        <v/>
      </c>
      <c r="J290" s="1" t="str">
        <f>IF(AND(TONGHOP!O290="ThiTN",TONGHOP!Q290&gt;150,OR(TONGHOP!P290="LT",AND(TONGHOP!P290="TH",AND(TONGHOP!T290&lt;&gt;TONGHOP!X290,TONGHOP!T290&lt;&gt;TONGHOP!Y290)))),TONGHOP!T290,"")</f>
        <v/>
      </c>
      <c r="K290" s="1" t="str">
        <f>IF(AND(TONGHOP!O290="ThiTN",TONGHOP!Q290&gt;150,OR(TONGHOP!P290="LT",AND(TONGHOP!P290="TH",AND(TONGHOP!U290&lt;&gt;TONGHOP!X290,TONGHOP!U290&lt;&gt;TONGHOP!Y290)))),TONGHOP!U290,"")</f>
        <v/>
      </c>
      <c r="L290" s="1" t="str">
        <f t="shared" si="19"/>
        <v/>
      </c>
    </row>
    <row r="291" spans="1:12">
      <c r="A291" s="1" t="str">
        <f>IF(AND(TONGHOP!O291="ThiTN",TONGHOP!Q291&lt;=90,OR(TONGHOP!P291="LT",AND(TONGHOP!P291="TH",AND(TONGHOP!T291&lt;&gt;TONGHOP!X291,TONGHOP!T291&lt;&gt;TONGHOP!Y291)))),TONGHOP!T291,"")</f>
        <v/>
      </c>
      <c r="B291" s="1" t="str">
        <f>IF(AND(TONGHOP!O291="ThiTN",TONGHOP!Q291&lt;=90,OR(TONGHOP!P291="LT",AND(TONGHOP!P291="TH",AND(TONGHOP!U291&lt;&gt;TONGHOP!X291,TONGHOP!U291&lt;&gt;TONGHOP!Y291)))),TONGHOP!U291,"")</f>
        <v/>
      </c>
      <c r="C291" s="1" t="str">
        <f t="shared" si="16"/>
        <v/>
      </c>
      <c r="D291" s="1" t="str">
        <f>IF(AND(TONGHOP!O291="ThiTN",AND(TONGHOP!Q291&gt;90,TONGHOP!Q291&lt;=120),OR(TONGHOP!P291="LT",AND(TONGHOP!P291="TH",AND(TONGHOP!T291&lt;&gt;TONGHOP!X291,TONGHOP!T291&lt;&gt;TONGHOP!Y291)))),TONGHOP!T291,"")</f>
        <v/>
      </c>
      <c r="E291" s="1" t="str">
        <f>IF(AND(TONGHOP!O291="ThiTN",AND(TONGHOP!Q291&gt;90,TONGHOP!Q291&lt;=120),OR(TONGHOP!P291="LT",AND(TONGHOP!P291="TH",AND(TONGHOP!U291&lt;&gt;TONGHOP!X291,TONGHOP!U291&lt;&gt;TONGHOP!Y291)))),TONGHOP!U291,"")</f>
        <v/>
      </c>
      <c r="F291" s="1" t="str">
        <f t="shared" si="17"/>
        <v/>
      </c>
      <c r="G291" s="1" t="str">
        <f>IF(AND(TONGHOP!O291="ThiTN",AND(TONGHOP!Q291&gt;120,TONGHOP!Q291&lt;=150),OR(TONGHOP!P291="LT",AND(TONGHOP!P291="TH",AND(TONGHOP!T291&lt;&gt;TONGHOP!X291,TONGHOP!T291&lt;&gt;TONGHOP!Y291)))),TONGHOP!T291,"")</f>
        <v/>
      </c>
      <c r="H291" s="1" t="str">
        <f>IF(AND(TONGHOP!O291="ThiTN",AND(TONGHOP!Q291&gt;120,TONGHOP!Q291&lt;=150),OR(TONGHOP!P291="LT",AND(TONGHOP!P291="TH",AND(TONGHOP!U291&lt;&gt;TONGHOP!X291,TONGHOP!U291&lt;&gt;TONGHOP!Y291)))),TONGHOP!U291,"")</f>
        <v/>
      </c>
      <c r="I291" s="1" t="str">
        <f t="shared" si="18"/>
        <v/>
      </c>
      <c r="J291" s="1" t="str">
        <f>IF(AND(TONGHOP!O291="ThiTN",TONGHOP!Q291&gt;150,OR(TONGHOP!P291="LT",AND(TONGHOP!P291="TH",AND(TONGHOP!T291&lt;&gt;TONGHOP!X291,TONGHOP!T291&lt;&gt;TONGHOP!Y291)))),TONGHOP!T291,"")</f>
        <v/>
      </c>
      <c r="K291" s="1" t="str">
        <f>IF(AND(TONGHOP!O291="ThiTN",TONGHOP!Q291&gt;150,OR(TONGHOP!P291="LT",AND(TONGHOP!P291="TH",AND(TONGHOP!U291&lt;&gt;TONGHOP!X291,TONGHOP!U291&lt;&gt;TONGHOP!Y291)))),TONGHOP!U291,"")</f>
        <v/>
      </c>
      <c r="L291" s="1" t="str">
        <f t="shared" si="19"/>
        <v/>
      </c>
    </row>
    <row r="292" spans="1:12">
      <c r="A292" s="1" t="str">
        <f>IF(AND(TONGHOP!O292="ThiTN",TONGHOP!Q292&lt;=90,OR(TONGHOP!P292="LT",AND(TONGHOP!P292="TH",AND(TONGHOP!T292&lt;&gt;TONGHOP!X292,TONGHOP!T292&lt;&gt;TONGHOP!Y292)))),TONGHOP!T292,"")</f>
        <v/>
      </c>
      <c r="B292" s="1" t="str">
        <f>IF(AND(TONGHOP!O292="ThiTN",TONGHOP!Q292&lt;=90,OR(TONGHOP!P292="LT",AND(TONGHOP!P292="TH",AND(TONGHOP!U292&lt;&gt;TONGHOP!X292,TONGHOP!U292&lt;&gt;TONGHOP!Y292)))),TONGHOP!U292,"")</f>
        <v/>
      </c>
      <c r="C292" s="1" t="str">
        <f t="shared" si="16"/>
        <v/>
      </c>
      <c r="D292" s="1" t="str">
        <f>IF(AND(TONGHOP!O292="ThiTN",AND(TONGHOP!Q292&gt;90,TONGHOP!Q292&lt;=120),OR(TONGHOP!P292="LT",AND(TONGHOP!P292="TH",AND(TONGHOP!T292&lt;&gt;TONGHOP!X292,TONGHOP!T292&lt;&gt;TONGHOP!Y292)))),TONGHOP!T292,"")</f>
        <v/>
      </c>
      <c r="E292" s="1" t="str">
        <f>IF(AND(TONGHOP!O292="ThiTN",AND(TONGHOP!Q292&gt;90,TONGHOP!Q292&lt;=120),OR(TONGHOP!P292="LT",AND(TONGHOP!P292="TH",AND(TONGHOP!U292&lt;&gt;TONGHOP!X292,TONGHOP!U292&lt;&gt;TONGHOP!Y292)))),TONGHOP!U292,"")</f>
        <v/>
      </c>
      <c r="F292" s="1" t="str">
        <f t="shared" si="17"/>
        <v/>
      </c>
      <c r="G292" s="1" t="str">
        <f>IF(AND(TONGHOP!O292="ThiTN",AND(TONGHOP!Q292&gt;120,TONGHOP!Q292&lt;=150),OR(TONGHOP!P292="LT",AND(TONGHOP!P292="TH",AND(TONGHOP!T292&lt;&gt;TONGHOP!X292,TONGHOP!T292&lt;&gt;TONGHOP!Y292)))),TONGHOP!T292,"")</f>
        <v/>
      </c>
      <c r="H292" s="1" t="str">
        <f>IF(AND(TONGHOP!O292="ThiTN",AND(TONGHOP!Q292&gt;120,TONGHOP!Q292&lt;=150),OR(TONGHOP!P292="LT",AND(TONGHOP!P292="TH",AND(TONGHOP!U292&lt;&gt;TONGHOP!X292,TONGHOP!U292&lt;&gt;TONGHOP!Y292)))),TONGHOP!U292,"")</f>
        <v/>
      </c>
      <c r="I292" s="1" t="str">
        <f t="shared" si="18"/>
        <v/>
      </c>
      <c r="J292" s="1" t="str">
        <f>IF(AND(TONGHOP!O292="ThiTN",TONGHOP!Q292&gt;150,OR(TONGHOP!P292="LT",AND(TONGHOP!P292="TH",AND(TONGHOP!T292&lt;&gt;TONGHOP!X292,TONGHOP!T292&lt;&gt;TONGHOP!Y292)))),TONGHOP!T292,"")</f>
        <v/>
      </c>
      <c r="K292" s="1" t="str">
        <f>IF(AND(TONGHOP!O292="ThiTN",TONGHOP!Q292&gt;150,OR(TONGHOP!P292="LT",AND(TONGHOP!P292="TH",AND(TONGHOP!U292&lt;&gt;TONGHOP!X292,TONGHOP!U292&lt;&gt;TONGHOP!Y292)))),TONGHOP!U292,"")</f>
        <v/>
      </c>
      <c r="L292" s="1" t="str">
        <f t="shared" si="19"/>
        <v/>
      </c>
    </row>
    <row r="293" spans="1:12">
      <c r="A293" s="1" t="str">
        <f>IF(AND(TONGHOP!O293="ThiTN",TONGHOP!Q293&lt;=90,OR(TONGHOP!P293="LT",AND(TONGHOP!P293="TH",AND(TONGHOP!T293&lt;&gt;TONGHOP!X293,TONGHOP!T293&lt;&gt;TONGHOP!Y293)))),TONGHOP!T293,"")</f>
        <v/>
      </c>
      <c r="B293" s="1" t="str">
        <f>IF(AND(TONGHOP!O293="ThiTN",TONGHOP!Q293&lt;=90,OR(TONGHOP!P293="LT",AND(TONGHOP!P293="TH",AND(TONGHOP!U293&lt;&gt;TONGHOP!X293,TONGHOP!U293&lt;&gt;TONGHOP!Y293)))),TONGHOP!U293,"")</f>
        <v/>
      </c>
      <c r="C293" s="1" t="str">
        <f t="shared" si="16"/>
        <v/>
      </c>
      <c r="D293" s="1" t="str">
        <f>IF(AND(TONGHOP!O293="ThiTN",AND(TONGHOP!Q293&gt;90,TONGHOP!Q293&lt;=120),OR(TONGHOP!P293="LT",AND(TONGHOP!P293="TH",AND(TONGHOP!T293&lt;&gt;TONGHOP!X293,TONGHOP!T293&lt;&gt;TONGHOP!Y293)))),TONGHOP!T293,"")</f>
        <v/>
      </c>
      <c r="E293" s="1" t="str">
        <f>IF(AND(TONGHOP!O293="ThiTN",AND(TONGHOP!Q293&gt;90,TONGHOP!Q293&lt;=120),OR(TONGHOP!P293="LT",AND(TONGHOP!P293="TH",AND(TONGHOP!U293&lt;&gt;TONGHOP!X293,TONGHOP!U293&lt;&gt;TONGHOP!Y293)))),TONGHOP!U293,"")</f>
        <v/>
      </c>
      <c r="F293" s="1" t="str">
        <f t="shared" si="17"/>
        <v/>
      </c>
      <c r="G293" s="1" t="str">
        <f>IF(AND(TONGHOP!O293="ThiTN",AND(TONGHOP!Q293&gt;120,TONGHOP!Q293&lt;=150),OR(TONGHOP!P293="LT",AND(TONGHOP!P293="TH",AND(TONGHOP!T293&lt;&gt;TONGHOP!X293,TONGHOP!T293&lt;&gt;TONGHOP!Y293)))),TONGHOP!T293,"")</f>
        <v/>
      </c>
      <c r="H293" s="1" t="str">
        <f>IF(AND(TONGHOP!O293="ThiTN",AND(TONGHOP!Q293&gt;120,TONGHOP!Q293&lt;=150),OR(TONGHOP!P293="LT",AND(TONGHOP!P293="TH",AND(TONGHOP!U293&lt;&gt;TONGHOP!X293,TONGHOP!U293&lt;&gt;TONGHOP!Y293)))),TONGHOP!U293,"")</f>
        <v/>
      </c>
      <c r="I293" s="1" t="str">
        <f t="shared" si="18"/>
        <v/>
      </c>
      <c r="J293" s="1" t="str">
        <f>IF(AND(TONGHOP!O293="ThiTN",TONGHOP!Q293&gt;150,OR(TONGHOP!P293="LT",AND(TONGHOP!P293="TH",AND(TONGHOP!T293&lt;&gt;TONGHOP!X293,TONGHOP!T293&lt;&gt;TONGHOP!Y293)))),TONGHOP!T293,"")</f>
        <v/>
      </c>
      <c r="K293" s="1" t="str">
        <f>IF(AND(TONGHOP!O293="ThiTN",TONGHOP!Q293&gt;150,OR(TONGHOP!P293="LT",AND(TONGHOP!P293="TH",AND(TONGHOP!U293&lt;&gt;TONGHOP!X293,TONGHOP!U293&lt;&gt;TONGHOP!Y293)))),TONGHOP!U293,"")</f>
        <v/>
      </c>
      <c r="L293" s="1" t="str">
        <f t="shared" si="19"/>
        <v/>
      </c>
    </row>
    <row r="294" spans="1:12">
      <c r="A294" s="1" t="str">
        <f>IF(AND(TONGHOP!O294="ThiTN",TONGHOP!Q294&lt;=90,OR(TONGHOP!P294="LT",AND(TONGHOP!P294="TH",AND(TONGHOP!T294&lt;&gt;TONGHOP!X294,TONGHOP!T294&lt;&gt;TONGHOP!Y294)))),TONGHOP!T294,"")</f>
        <v/>
      </c>
      <c r="B294" s="1" t="str">
        <f>IF(AND(TONGHOP!O294="ThiTN",TONGHOP!Q294&lt;=90,OR(TONGHOP!P294="LT",AND(TONGHOP!P294="TH",AND(TONGHOP!U294&lt;&gt;TONGHOP!X294,TONGHOP!U294&lt;&gt;TONGHOP!Y294)))),TONGHOP!U294,"")</f>
        <v/>
      </c>
      <c r="C294" s="1" t="str">
        <f t="shared" si="16"/>
        <v/>
      </c>
      <c r="D294" s="1" t="str">
        <f>IF(AND(TONGHOP!O294="ThiTN",AND(TONGHOP!Q294&gt;90,TONGHOP!Q294&lt;=120),OR(TONGHOP!P294="LT",AND(TONGHOP!P294="TH",AND(TONGHOP!T294&lt;&gt;TONGHOP!X294,TONGHOP!T294&lt;&gt;TONGHOP!Y294)))),TONGHOP!T294,"")</f>
        <v/>
      </c>
      <c r="E294" s="1" t="str">
        <f>IF(AND(TONGHOP!O294="ThiTN",AND(TONGHOP!Q294&gt;90,TONGHOP!Q294&lt;=120),OR(TONGHOP!P294="LT",AND(TONGHOP!P294="TH",AND(TONGHOP!U294&lt;&gt;TONGHOP!X294,TONGHOP!U294&lt;&gt;TONGHOP!Y294)))),TONGHOP!U294,"")</f>
        <v/>
      </c>
      <c r="F294" s="1" t="str">
        <f t="shared" si="17"/>
        <v/>
      </c>
      <c r="G294" s="1" t="str">
        <f>IF(AND(TONGHOP!O294="ThiTN",AND(TONGHOP!Q294&gt;120,TONGHOP!Q294&lt;=150),OR(TONGHOP!P294="LT",AND(TONGHOP!P294="TH",AND(TONGHOP!T294&lt;&gt;TONGHOP!X294,TONGHOP!T294&lt;&gt;TONGHOP!Y294)))),TONGHOP!T294,"")</f>
        <v/>
      </c>
      <c r="H294" s="1" t="str">
        <f>IF(AND(TONGHOP!O294="ThiTN",AND(TONGHOP!Q294&gt;120,TONGHOP!Q294&lt;=150),OR(TONGHOP!P294="LT",AND(TONGHOP!P294="TH",AND(TONGHOP!U294&lt;&gt;TONGHOP!X294,TONGHOP!U294&lt;&gt;TONGHOP!Y294)))),TONGHOP!U294,"")</f>
        <v/>
      </c>
      <c r="I294" s="1" t="str">
        <f t="shared" si="18"/>
        <v/>
      </c>
      <c r="J294" s="1" t="str">
        <f>IF(AND(TONGHOP!O294="ThiTN",TONGHOP!Q294&gt;150,OR(TONGHOP!P294="LT",AND(TONGHOP!P294="TH",AND(TONGHOP!T294&lt;&gt;TONGHOP!X294,TONGHOP!T294&lt;&gt;TONGHOP!Y294)))),TONGHOP!T294,"")</f>
        <v/>
      </c>
      <c r="K294" s="1" t="str">
        <f>IF(AND(TONGHOP!O294="ThiTN",TONGHOP!Q294&gt;150,OR(TONGHOP!P294="LT",AND(TONGHOP!P294="TH",AND(TONGHOP!U294&lt;&gt;TONGHOP!X294,TONGHOP!U294&lt;&gt;TONGHOP!Y294)))),TONGHOP!U294,"")</f>
        <v/>
      </c>
      <c r="L294" s="1" t="str">
        <f t="shared" si="19"/>
        <v/>
      </c>
    </row>
    <row r="295" spans="1:12">
      <c r="A295" s="1" t="str">
        <f>IF(AND(TONGHOP!O295="ThiTN",TONGHOP!Q295&lt;=90,OR(TONGHOP!P295="LT",AND(TONGHOP!P295="TH",AND(TONGHOP!T295&lt;&gt;TONGHOP!X295,TONGHOP!T295&lt;&gt;TONGHOP!Y295)))),TONGHOP!T295,"")</f>
        <v/>
      </c>
      <c r="B295" s="1" t="str">
        <f>IF(AND(TONGHOP!O295="ThiTN",TONGHOP!Q295&lt;=90,OR(TONGHOP!P295="LT",AND(TONGHOP!P295="TH",AND(TONGHOP!U295&lt;&gt;TONGHOP!X295,TONGHOP!U295&lt;&gt;TONGHOP!Y295)))),TONGHOP!U295,"")</f>
        <v/>
      </c>
      <c r="C295" s="1" t="str">
        <f t="shared" si="16"/>
        <v/>
      </c>
      <c r="D295" s="1" t="str">
        <f>IF(AND(TONGHOP!O295="ThiTN",AND(TONGHOP!Q295&gt;90,TONGHOP!Q295&lt;=120),OR(TONGHOP!P295="LT",AND(TONGHOP!P295="TH",AND(TONGHOP!T295&lt;&gt;TONGHOP!X295,TONGHOP!T295&lt;&gt;TONGHOP!Y295)))),TONGHOP!T295,"")</f>
        <v/>
      </c>
      <c r="E295" s="1" t="str">
        <f>IF(AND(TONGHOP!O295="ThiTN",AND(TONGHOP!Q295&gt;90,TONGHOP!Q295&lt;=120),OR(TONGHOP!P295="LT",AND(TONGHOP!P295="TH",AND(TONGHOP!U295&lt;&gt;TONGHOP!X295,TONGHOP!U295&lt;&gt;TONGHOP!Y295)))),TONGHOP!U295,"")</f>
        <v/>
      </c>
      <c r="F295" s="1" t="str">
        <f t="shared" si="17"/>
        <v/>
      </c>
      <c r="G295" s="1" t="str">
        <f>IF(AND(TONGHOP!O295="ThiTN",AND(TONGHOP!Q295&gt;120,TONGHOP!Q295&lt;=150),OR(TONGHOP!P295="LT",AND(TONGHOP!P295="TH",AND(TONGHOP!T295&lt;&gt;TONGHOP!X295,TONGHOP!T295&lt;&gt;TONGHOP!Y295)))),TONGHOP!T295,"")</f>
        <v/>
      </c>
      <c r="H295" s="1" t="str">
        <f>IF(AND(TONGHOP!O295="ThiTN",AND(TONGHOP!Q295&gt;120,TONGHOP!Q295&lt;=150),OR(TONGHOP!P295="LT",AND(TONGHOP!P295="TH",AND(TONGHOP!U295&lt;&gt;TONGHOP!X295,TONGHOP!U295&lt;&gt;TONGHOP!Y295)))),TONGHOP!U295,"")</f>
        <v/>
      </c>
      <c r="I295" s="1" t="str">
        <f t="shared" si="18"/>
        <v/>
      </c>
      <c r="J295" s="1" t="str">
        <f>IF(AND(TONGHOP!O295="ThiTN",TONGHOP!Q295&gt;150,OR(TONGHOP!P295="LT",AND(TONGHOP!P295="TH",AND(TONGHOP!T295&lt;&gt;TONGHOP!X295,TONGHOP!T295&lt;&gt;TONGHOP!Y295)))),TONGHOP!T295,"")</f>
        <v/>
      </c>
      <c r="K295" s="1" t="str">
        <f>IF(AND(TONGHOP!O295="ThiTN",TONGHOP!Q295&gt;150,OR(TONGHOP!P295="LT",AND(TONGHOP!P295="TH",AND(TONGHOP!U295&lt;&gt;TONGHOP!X295,TONGHOP!U295&lt;&gt;TONGHOP!Y295)))),TONGHOP!U295,"")</f>
        <v/>
      </c>
      <c r="L295" s="1" t="str">
        <f t="shared" si="19"/>
        <v/>
      </c>
    </row>
    <row r="296" spans="1:12">
      <c r="A296" s="1" t="str">
        <f>IF(AND(TONGHOP!O296="ThiTN",TONGHOP!Q296&lt;=90,OR(TONGHOP!P296="LT",AND(TONGHOP!P296="TH",AND(TONGHOP!T296&lt;&gt;TONGHOP!X296,TONGHOP!T296&lt;&gt;TONGHOP!Y296)))),TONGHOP!T296,"")</f>
        <v/>
      </c>
      <c r="B296" s="1" t="str">
        <f>IF(AND(TONGHOP!O296="ThiTN",TONGHOP!Q296&lt;=90,OR(TONGHOP!P296="LT",AND(TONGHOP!P296="TH",AND(TONGHOP!U296&lt;&gt;TONGHOP!X296,TONGHOP!U296&lt;&gt;TONGHOP!Y296)))),TONGHOP!U296,"")</f>
        <v/>
      </c>
      <c r="C296" s="1" t="str">
        <f t="shared" si="16"/>
        <v/>
      </c>
      <c r="D296" s="1" t="str">
        <f>IF(AND(TONGHOP!O296="ThiTN",AND(TONGHOP!Q296&gt;90,TONGHOP!Q296&lt;=120),OR(TONGHOP!P296="LT",AND(TONGHOP!P296="TH",AND(TONGHOP!T296&lt;&gt;TONGHOP!X296,TONGHOP!T296&lt;&gt;TONGHOP!Y296)))),TONGHOP!T296,"")</f>
        <v/>
      </c>
      <c r="E296" s="1" t="str">
        <f>IF(AND(TONGHOP!O296="ThiTN",AND(TONGHOP!Q296&gt;90,TONGHOP!Q296&lt;=120),OR(TONGHOP!P296="LT",AND(TONGHOP!P296="TH",AND(TONGHOP!U296&lt;&gt;TONGHOP!X296,TONGHOP!U296&lt;&gt;TONGHOP!Y296)))),TONGHOP!U296,"")</f>
        <v/>
      </c>
      <c r="F296" s="1" t="str">
        <f t="shared" si="17"/>
        <v/>
      </c>
      <c r="G296" s="1" t="str">
        <f>IF(AND(TONGHOP!O296="ThiTN",AND(TONGHOP!Q296&gt;120,TONGHOP!Q296&lt;=150),OR(TONGHOP!P296="LT",AND(TONGHOP!P296="TH",AND(TONGHOP!T296&lt;&gt;TONGHOP!X296,TONGHOP!T296&lt;&gt;TONGHOP!Y296)))),TONGHOP!T296,"")</f>
        <v/>
      </c>
      <c r="H296" s="1" t="str">
        <f>IF(AND(TONGHOP!O296="ThiTN",AND(TONGHOP!Q296&gt;120,TONGHOP!Q296&lt;=150),OR(TONGHOP!P296="LT",AND(TONGHOP!P296="TH",AND(TONGHOP!U296&lt;&gt;TONGHOP!X296,TONGHOP!U296&lt;&gt;TONGHOP!Y296)))),TONGHOP!U296,"")</f>
        <v/>
      </c>
      <c r="I296" s="1" t="str">
        <f t="shared" si="18"/>
        <v/>
      </c>
      <c r="J296" s="1" t="str">
        <f>IF(AND(TONGHOP!O296="ThiTN",TONGHOP!Q296&gt;150,OR(TONGHOP!P296="LT",AND(TONGHOP!P296="TH",AND(TONGHOP!T296&lt;&gt;TONGHOP!X296,TONGHOP!T296&lt;&gt;TONGHOP!Y296)))),TONGHOP!T296,"")</f>
        <v/>
      </c>
      <c r="K296" s="1" t="str">
        <f>IF(AND(TONGHOP!O296="ThiTN",TONGHOP!Q296&gt;150,OR(TONGHOP!P296="LT",AND(TONGHOP!P296="TH",AND(TONGHOP!U296&lt;&gt;TONGHOP!X296,TONGHOP!U296&lt;&gt;TONGHOP!Y296)))),TONGHOP!U296,"")</f>
        <v/>
      </c>
      <c r="L296" s="1" t="str">
        <f t="shared" si="19"/>
        <v/>
      </c>
    </row>
    <row r="297" spans="1:12">
      <c r="A297" s="1" t="str">
        <f>IF(AND(TONGHOP!O297="ThiTN",TONGHOP!Q297&lt;=90,OR(TONGHOP!P297="LT",AND(TONGHOP!P297="TH",AND(TONGHOP!T297&lt;&gt;TONGHOP!X297,TONGHOP!T297&lt;&gt;TONGHOP!Y297)))),TONGHOP!T297,"")</f>
        <v/>
      </c>
      <c r="B297" s="1" t="str">
        <f>IF(AND(TONGHOP!O297="ThiTN",TONGHOP!Q297&lt;=90,OR(TONGHOP!P297="LT",AND(TONGHOP!P297="TH",AND(TONGHOP!U297&lt;&gt;TONGHOP!X297,TONGHOP!U297&lt;&gt;TONGHOP!Y297)))),TONGHOP!U297,"")</f>
        <v/>
      </c>
      <c r="C297" s="1" t="str">
        <f t="shared" si="16"/>
        <v/>
      </c>
      <c r="D297" s="1" t="str">
        <f>IF(AND(TONGHOP!O297="ThiTN",AND(TONGHOP!Q297&gt;90,TONGHOP!Q297&lt;=120),OR(TONGHOP!P297="LT",AND(TONGHOP!P297="TH",AND(TONGHOP!T297&lt;&gt;TONGHOP!X297,TONGHOP!T297&lt;&gt;TONGHOP!Y297)))),TONGHOP!T297,"")</f>
        <v/>
      </c>
      <c r="E297" s="1" t="str">
        <f>IF(AND(TONGHOP!O297="ThiTN",AND(TONGHOP!Q297&gt;90,TONGHOP!Q297&lt;=120),OR(TONGHOP!P297="LT",AND(TONGHOP!P297="TH",AND(TONGHOP!U297&lt;&gt;TONGHOP!X297,TONGHOP!U297&lt;&gt;TONGHOP!Y297)))),TONGHOP!U297,"")</f>
        <v/>
      </c>
      <c r="F297" s="1" t="str">
        <f t="shared" si="17"/>
        <v/>
      </c>
      <c r="G297" s="1" t="str">
        <f>IF(AND(TONGHOP!O297="ThiTN",AND(TONGHOP!Q297&gt;120,TONGHOP!Q297&lt;=150),OR(TONGHOP!P297="LT",AND(TONGHOP!P297="TH",AND(TONGHOP!T297&lt;&gt;TONGHOP!X297,TONGHOP!T297&lt;&gt;TONGHOP!Y297)))),TONGHOP!T297,"")</f>
        <v/>
      </c>
      <c r="H297" s="1" t="str">
        <f>IF(AND(TONGHOP!O297="ThiTN",AND(TONGHOP!Q297&gt;120,TONGHOP!Q297&lt;=150),OR(TONGHOP!P297="LT",AND(TONGHOP!P297="TH",AND(TONGHOP!U297&lt;&gt;TONGHOP!X297,TONGHOP!U297&lt;&gt;TONGHOP!Y297)))),TONGHOP!U297,"")</f>
        <v/>
      </c>
      <c r="I297" s="1" t="str">
        <f t="shared" si="18"/>
        <v/>
      </c>
      <c r="J297" s="1" t="str">
        <f>IF(AND(TONGHOP!O297="ThiTN",TONGHOP!Q297&gt;150,OR(TONGHOP!P297="LT",AND(TONGHOP!P297="TH",AND(TONGHOP!T297&lt;&gt;TONGHOP!X297,TONGHOP!T297&lt;&gt;TONGHOP!Y297)))),TONGHOP!T297,"")</f>
        <v/>
      </c>
      <c r="K297" s="1" t="str">
        <f>IF(AND(TONGHOP!O297="ThiTN",TONGHOP!Q297&gt;150,OR(TONGHOP!P297="LT",AND(TONGHOP!P297="TH",AND(TONGHOP!U297&lt;&gt;TONGHOP!X297,TONGHOP!U297&lt;&gt;TONGHOP!Y297)))),TONGHOP!U297,"")</f>
        <v/>
      </c>
      <c r="L297" s="1" t="str">
        <f t="shared" si="19"/>
        <v/>
      </c>
    </row>
    <row r="298" spans="1:12">
      <c r="A298" s="1" t="str">
        <f>IF(AND(TONGHOP!O298="ThiTN",TONGHOP!Q298&lt;=90,OR(TONGHOP!P298="LT",AND(TONGHOP!P298="TH",AND(TONGHOP!T298&lt;&gt;TONGHOP!X298,TONGHOP!T298&lt;&gt;TONGHOP!Y298)))),TONGHOP!T298,"")</f>
        <v/>
      </c>
      <c r="B298" s="1" t="str">
        <f>IF(AND(TONGHOP!O298="ThiTN",TONGHOP!Q298&lt;=90,OR(TONGHOP!P298="LT",AND(TONGHOP!P298="TH",AND(TONGHOP!U298&lt;&gt;TONGHOP!X298,TONGHOP!U298&lt;&gt;TONGHOP!Y298)))),TONGHOP!U298,"")</f>
        <v/>
      </c>
      <c r="C298" s="1" t="str">
        <f t="shared" si="16"/>
        <v/>
      </c>
      <c r="D298" s="1" t="str">
        <f>IF(AND(TONGHOP!O298="ThiTN",AND(TONGHOP!Q298&gt;90,TONGHOP!Q298&lt;=120),OR(TONGHOP!P298="LT",AND(TONGHOP!P298="TH",AND(TONGHOP!T298&lt;&gt;TONGHOP!X298,TONGHOP!T298&lt;&gt;TONGHOP!Y298)))),TONGHOP!T298,"")</f>
        <v/>
      </c>
      <c r="E298" s="1" t="str">
        <f>IF(AND(TONGHOP!O298="ThiTN",AND(TONGHOP!Q298&gt;90,TONGHOP!Q298&lt;=120),OR(TONGHOP!P298="LT",AND(TONGHOP!P298="TH",AND(TONGHOP!U298&lt;&gt;TONGHOP!X298,TONGHOP!U298&lt;&gt;TONGHOP!Y298)))),TONGHOP!U298,"")</f>
        <v/>
      </c>
      <c r="F298" s="1" t="str">
        <f t="shared" si="17"/>
        <v/>
      </c>
      <c r="G298" s="1" t="str">
        <f>IF(AND(TONGHOP!O298="ThiTN",AND(TONGHOP!Q298&gt;120,TONGHOP!Q298&lt;=150),OR(TONGHOP!P298="LT",AND(TONGHOP!P298="TH",AND(TONGHOP!T298&lt;&gt;TONGHOP!X298,TONGHOP!T298&lt;&gt;TONGHOP!Y298)))),TONGHOP!T298,"")</f>
        <v/>
      </c>
      <c r="H298" s="1" t="str">
        <f>IF(AND(TONGHOP!O298="ThiTN",AND(TONGHOP!Q298&gt;120,TONGHOP!Q298&lt;=150),OR(TONGHOP!P298="LT",AND(TONGHOP!P298="TH",AND(TONGHOP!U298&lt;&gt;TONGHOP!X298,TONGHOP!U298&lt;&gt;TONGHOP!Y298)))),TONGHOP!U298,"")</f>
        <v/>
      </c>
      <c r="I298" s="1" t="str">
        <f t="shared" si="18"/>
        <v/>
      </c>
      <c r="J298" s="1" t="str">
        <f>IF(AND(TONGHOP!O298="ThiTN",TONGHOP!Q298&gt;150,OR(TONGHOP!P298="LT",AND(TONGHOP!P298="TH",AND(TONGHOP!T298&lt;&gt;TONGHOP!X298,TONGHOP!T298&lt;&gt;TONGHOP!Y298)))),TONGHOP!T298,"")</f>
        <v/>
      </c>
      <c r="K298" s="1" t="str">
        <f>IF(AND(TONGHOP!O298="ThiTN",TONGHOP!Q298&gt;150,OR(TONGHOP!P298="LT",AND(TONGHOP!P298="TH",AND(TONGHOP!U298&lt;&gt;TONGHOP!X298,TONGHOP!U298&lt;&gt;TONGHOP!Y298)))),TONGHOP!U298,"")</f>
        <v/>
      </c>
      <c r="L298" s="1" t="str">
        <f t="shared" si="19"/>
        <v/>
      </c>
    </row>
    <row r="299" spans="1:12">
      <c r="A299" s="1" t="str">
        <f>IF(AND(TONGHOP!O299="ThiTN",TONGHOP!Q299&lt;=90,OR(TONGHOP!P299="LT",AND(TONGHOP!P299="TH",AND(TONGHOP!T299&lt;&gt;TONGHOP!X299,TONGHOP!T299&lt;&gt;TONGHOP!Y299)))),TONGHOP!T299,"")</f>
        <v/>
      </c>
      <c r="B299" s="1" t="str">
        <f>IF(AND(TONGHOP!O299="ThiTN",TONGHOP!Q299&lt;=90,OR(TONGHOP!P299="LT",AND(TONGHOP!P299="TH",AND(TONGHOP!U299&lt;&gt;TONGHOP!X299,TONGHOP!U299&lt;&gt;TONGHOP!Y299)))),TONGHOP!U299,"")</f>
        <v/>
      </c>
      <c r="C299" s="1" t="str">
        <f t="shared" si="16"/>
        <v/>
      </c>
      <c r="D299" s="1" t="str">
        <f>IF(AND(TONGHOP!O299="ThiTN",AND(TONGHOP!Q299&gt;90,TONGHOP!Q299&lt;=120),OR(TONGHOP!P299="LT",AND(TONGHOP!P299="TH",AND(TONGHOP!T299&lt;&gt;TONGHOP!X299,TONGHOP!T299&lt;&gt;TONGHOP!Y299)))),TONGHOP!T299,"")</f>
        <v/>
      </c>
      <c r="E299" s="1" t="str">
        <f>IF(AND(TONGHOP!O299="ThiTN",AND(TONGHOP!Q299&gt;90,TONGHOP!Q299&lt;=120),OR(TONGHOP!P299="LT",AND(TONGHOP!P299="TH",AND(TONGHOP!U299&lt;&gt;TONGHOP!X299,TONGHOP!U299&lt;&gt;TONGHOP!Y299)))),TONGHOP!U299,"")</f>
        <v/>
      </c>
      <c r="F299" s="1" t="str">
        <f t="shared" si="17"/>
        <v/>
      </c>
      <c r="G299" s="1" t="str">
        <f>IF(AND(TONGHOP!O299="ThiTN",AND(TONGHOP!Q299&gt;120,TONGHOP!Q299&lt;=150),OR(TONGHOP!P299="LT",AND(TONGHOP!P299="TH",AND(TONGHOP!T299&lt;&gt;TONGHOP!X299,TONGHOP!T299&lt;&gt;TONGHOP!Y299)))),TONGHOP!T299,"")</f>
        <v/>
      </c>
      <c r="H299" s="1" t="str">
        <f>IF(AND(TONGHOP!O299="ThiTN",AND(TONGHOP!Q299&gt;120,TONGHOP!Q299&lt;=150),OR(TONGHOP!P299="LT",AND(TONGHOP!P299="TH",AND(TONGHOP!U299&lt;&gt;TONGHOP!X299,TONGHOP!U299&lt;&gt;TONGHOP!Y299)))),TONGHOP!U299,"")</f>
        <v/>
      </c>
      <c r="I299" s="1" t="str">
        <f t="shared" si="18"/>
        <v/>
      </c>
      <c r="J299" s="1" t="str">
        <f>IF(AND(TONGHOP!O299="ThiTN",TONGHOP!Q299&gt;150,OR(TONGHOP!P299="LT",AND(TONGHOP!P299="TH",AND(TONGHOP!T299&lt;&gt;TONGHOP!X299,TONGHOP!T299&lt;&gt;TONGHOP!Y299)))),TONGHOP!T299,"")</f>
        <v/>
      </c>
      <c r="K299" s="1" t="str">
        <f>IF(AND(TONGHOP!O299="ThiTN",TONGHOP!Q299&gt;150,OR(TONGHOP!P299="LT",AND(TONGHOP!P299="TH",AND(TONGHOP!U299&lt;&gt;TONGHOP!X299,TONGHOP!U299&lt;&gt;TONGHOP!Y299)))),TONGHOP!U299,"")</f>
        <v/>
      </c>
      <c r="L299" s="1" t="str">
        <f t="shared" si="19"/>
        <v/>
      </c>
    </row>
    <row r="300" spans="1:12">
      <c r="A300" s="1" t="str">
        <f>IF(AND(TONGHOP!O300="ThiTN",TONGHOP!Q300&lt;=90,OR(TONGHOP!P300="LT",AND(TONGHOP!P300="TH",AND(TONGHOP!T300&lt;&gt;TONGHOP!X300,TONGHOP!T300&lt;&gt;TONGHOP!Y300)))),TONGHOP!T300,"")</f>
        <v/>
      </c>
      <c r="B300" s="1" t="str">
        <f>IF(AND(TONGHOP!O300="ThiTN",TONGHOP!Q300&lt;=90,OR(TONGHOP!P300="LT",AND(TONGHOP!P300="TH",AND(TONGHOP!U300&lt;&gt;TONGHOP!X300,TONGHOP!U300&lt;&gt;TONGHOP!Y300)))),TONGHOP!U300,"")</f>
        <v/>
      </c>
      <c r="C300" s="1" t="str">
        <f t="shared" si="16"/>
        <v/>
      </c>
      <c r="D300" s="1" t="str">
        <f>IF(AND(TONGHOP!O300="ThiTN",AND(TONGHOP!Q300&gt;90,TONGHOP!Q300&lt;=120),OR(TONGHOP!P300="LT",AND(TONGHOP!P300="TH",AND(TONGHOP!T300&lt;&gt;TONGHOP!X300,TONGHOP!T300&lt;&gt;TONGHOP!Y300)))),TONGHOP!T300,"")</f>
        <v/>
      </c>
      <c r="E300" s="1" t="str">
        <f>IF(AND(TONGHOP!O300="ThiTN",AND(TONGHOP!Q300&gt;90,TONGHOP!Q300&lt;=120),OR(TONGHOP!P300="LT",AND(TONGHOP!P300="TH",AND(TONGHOP!U300&lt;&gt;TONGHOP!X300,TONGHOP!U300&lt;&gt;TONGHOP!Y300)))),TONGHOP!U300,"")</f>
        <v/>
      </c>
      <c r="F300" s="1" t="str">
        <f t="shared" si="17"/>
        <v/>
      </c>
      <c r="G300" s="1" t="str">
        <f>IF(AND(TONGHOP!O300="ThiTN",AND(TONGHOP!Q300&gt;120,TONGHOP!Q300&lt;=150),OR(TONGHOP!P300="LT",AND(TONGHOP!P300="TH",AND(TONGHOP!T300&lt;&gt;TONGHOP!X300,TONGHOP!T300&lt;&gt;TONGHOP!Y300)))),TONGHOP!T300,"")</f>
        <v/>
      </c>
      <c r="H300" s="1" t="str">
        <f>IF(AND(TONGHOP!O300="ThiTN",AND(TONGHOP!Q300&gt;120,TONGHOP!Q300&lt;=150),OR(TONGHOP!P300="LT",AND(TONGHOP!P300="TH",AND(TONGHOP!U300&lt;&gt;TONGHOP!X300,TONGHOP!U300&lt;&gt;TONGHOP!Y300)))),TONGHOP!U300,"")</f>
        <v/>
      </c>
      <c r="I300" s="1" t="str">
        <f t="shared" si="18"/>
        <v/>
      </c>
      <c r="J300" s="1" t="str">
        <f>IF(AND(TONGHOP!O300="ThiTN",TONGHOP!Q300&gt;150,OR(TONGHOP!P300="LT",AND(TONGHOP!P300="TH",AND(TONGHOP!T300&lt;&gt;TONGHOP!X300,TONGHOP!T300&lt;&gt;TONGHOP!Y300)))),TONGHOP!T300,"")</f>
        <v/>
      </c>
      <c r="K300" s="1" t="str">
        <f>IF(AND(TONGHOP!O300="ThiTN",TONGHOP!Q300&gt;150,OR(TONGHOP!P300="LT",AND(TONGHOP!P300="TH",AND(TONGHOP!U300&lt;&gt;TONGHOP!X300,TONGHOP!U300&lt;&gt;TONGHOP!Y300)))),TONGHOP!U300,"")</f>
        <v/>
      </c>
      <c r="L300" s="1" t="str">
        <f t="shared" si="19"/>
        <v/>
      </c>
    </row>
    <row r="301" spans="1:12">
      <c r="A301" s="1" t="str">
        <f>IF(AND(TONGHOP!O301="ThiTN",TONGHOP!Q301&lt;=90,OR(TONGHOP!P301="LT",AND(TONGHOP!P301="TH",AND(TONGHOP!T301&lt;&gt;TONGHOP!X301,TONGHOP!T301&lt;&gt;TONGHOP!Y301)))),TONGHOP!T301,"")</f>
        <v/>
      </c>
      <c r="B301" s="1" t="str">
        <f>IF(AND(TONGHOP!O301="ThiTN",TONGHOP!Q301&lt;=90,OR(TONGHOP!P301="LT",AND(TONGHOP!P301="TH",AND(TONGHOP!U301&lt;&gt;TONGHOP!X301,TONGHOP!U301&lt;&gt;TONGHOP!Y301)))),TONGHOP!U301,"")</f>
        <v/>
      </c>
      <c r="C301" s="1" t="str">
        <f t="shared" si="16"/>
        <v/>
      </c>
      <c r="D301" s="1" t="str">
        <f>IF(AND(TONGHOP!O301="ThiTN",AND(TONGHOP!Q301&gt;90,TONGHOP!Q301&lt;=120),OR(TONGHOP!P301="LT",AND(TONGHOP!P301="TH",AND(TONGHOP!T301&lt;&gt;TONGHOP!X301,TONGHOP!T301&lt;&gt;TONGHOP!Y301)))),TONGHOP!T301,"")</f>
        <v/>
      </c>
      <c r="E301" s="1" t="str">
        <f>IF(AND(TONGHOP!O301="ThiTN",AND(TONGHOP!Q301&gt;90,TONGHOP!Q301&lt;=120),OR(TONGHOP!P301="LT",AND(TONGHOP!P301="TH",AND(TONGHOP!U301&lt;&gt;TONGHOP!X301,TONGHOP!U301&lt;&gt;TONGHOP!Y301)))),TONGHOP!U301,"")</f>
        <v/>
      </c>
      <c r="F301" s="1" t="str">
        <f t="shared" si="17"/>
        <v/>
      </c>
      <c r="G301" s="1" t="str">
        <f>IF(AND(TONGHOP!O301="ThiTN",AND(TONGHOP!Q301&gt;120,TONGHOP!Q301&lt;=150),OR(TONGHOP!P301="LT",AND(TONGHOP!P301="TH",AND(TONGHOP!T301&lt;&gt;TONGHOP!X301,TONGHOP!T301&lt;&gt;TONGHOP!Y301)))),TONGHOP!T301,"")</f>
        <v/>
      </c>
      <c r="H301" s="1" t="str">
        <f>IF(AND(TONGHOP!O301="ThiTN",AND(TONGHOP!Q301&gt;120,TONGHOP!Q301&lt;=150),OR(TONGHOP!P301="LT",AND(TONGHOP!P301="TH",AND(TONGHOP!U301&lt;&gt;TONGHOP!X301,TONGHOP!U301&lt;&gt;TONGHOP!Y301)))),TONGHOP!U301,"")</f>
        <v/>
      </c>
      <c r="I301" s="1" t="str">
        <f t="shared" si="18"/>
        <v/>
      </c>
      <c r="J301" s="1" t="str">
        <f>IF(AND(TONGHOP!O301="ThiTN",TONGHOP!Q301&gt;150,OR(TONGHOP!P301="LT",AND(TONGHOP!P301="TH",AND(TONGHOP!T301&lt;&gt;TONGHOP!X301,TONGHOP!T301&lt;&gt;TONGHOP!Y301)))),TONGHOP!T301,"")</f>
        <v/>
      </c>
      <c r="K301" s="1" t="str">
        <f>IF(AND(TONGHOP!O301="ThiTN",TONGHOP!Q301&gt;150,OR(TONGHOP!P301="LT",AND(TONGHOP!P301="TH",AND(TONGHOP!U301&lt;&gt;TONGHOP!X301,TONGHOP!U301&lt;&gt;TONGHOP!Y301)))),TONGHOP!U301,"")</f>
        <v/>
      </c>
      <c r="L301" s="1" t="str">
        <f t="shared" si="19"/>
        <v/>
      </c>
    </row>
    <row r="302" spans="1:12">
      <c r="A302" s="1" t="str">
        <f>IF(AND(TONGHOP!O302="ThiTN",TONGHOP!Q302&lt;=90,OR(TONGHOP!P302="LT",AND(TONGHOP!P302="TH",AND(TONGHOP!T302&lt;&gt;TONGHOP!X302,TONGHOP!T302&lt;&gt;TONGHOP!Y302)))),TONGHOP!T302,"")</f>
        <v/>
      </c>
      <c r="B302" s="1" t="str">
        <f>IF(AND(TONGHOP!O302="ThiTN",TONGHOP!Q302&lt;=90,OR(TONGHOP!P302="LT",AND(TONGHOP!P302="TH",AND(TONGHOP!U302&lt;&gt;TONGHOP!X302,TONGHOP!U302&lt;&gt;TONGHOP!Y302)))),TONGHOP!U302,"")</f>
        <v/>
      </c>
      <c r="C302" s="1" t="str">
        <f t="shared" si="16"/>
        <v/>
      </c>
      <c r="D302" s="1" t="str">
        <f>IF(AND(TONGHOP!O302="ThiTN",AND(TONGHOP!Q302&gt;90,TONGHOP!Q302&lt;=120),OR(TONGHOP!P302="LT",AND(TONGHOP!P302="TH",AND(TONGHOP!T302&lt;&gt;TONGHOP!X302,TONGHOP!T302&lt;&gt;TONGHOP!Y302)))),TONGHOP!T302,"")</f>
        <v/>
      </c>
      <c r="E302" s="1" t="str">
        <f>IF(AND(TONGHOP!O302="ThiTN",AND(TONGHOP!Q302&gt;90,TONGHOP!Q302&lt;=120),OR(TONGHOP!P302="LT",AND(TONGHOP!P302="TH",AND(TONGHOP!U302&lt;&gt;TONGHOP!X302,TONGHOP!U302&lt;&gt;TONGHOP!Y302)))),TONGHOP!U302,"")</f>
        <v/>
      </c>
      <c r="F302" s="1" t="str">
        <f t="shared" si="17"/>
        <v/>
      </c>
      <c r="G302" s="1" t="str">
        <f>IF(AND(TONGHOP!O302="ThiTN",AND(TONGHOP!Q302&gt;120,TONGHOP!Q302&lt;=150),OR(TONGHOP!P302="LT",AND(TONGHOP!P302="TH",AND(TONGHOP!T302&lt;&gt;TONGHOP!X302,TONGHOP!T302&lt;&gt;TONGHOP!Y302)))),TONGHOP!T302,"")</f>
        <v/>
      </c>
      <c r="H302" s="1" t="str">
        <f>IF(AND(TONGHOP!O302="ThiTN",AND(TONGHOP!Q302&gt;120,TONGHOP!Q302&lt;=150),OR(TONGHOP!P302="LT",AND(TONGHOP!P302="TH",AND(TONGHOP!U302&lt;&gt;TONGHOP!X302,TONGHOP!U302&lt;&gt;TONGHOP!Y302)))),TONGHOP!U302,"")</f>
        <v/>
      </c>
      <c r="I302" s="1" t="str">
        <f t="shared" si="18"/>
        <v/>
      </c>
      <c r="J302" s="1" t="str">
        <f>IF(AND(TONGHOP!O302="ThiTN",TONGHOP!Q302&gt;150,OR(TONGHOP!P302="LT",AND(TONGHOP!P302="TH",AND(TONGHOP!T302&lt;&gt;TONGHOP!X302,TONGHOP!T302&lt;&gt;TONGHOP!Y302)))),TONGHOP!T302,"")</f>
        <v/>
      </c>
      <c r="K302" s="1" t="str">
        <f>IF(AND(TONGHOP!O302="ThiTN",TONGHOP!Q302&gt;150,OR(TONGHOP!P302="LT",AND(TONGHOP!P302="TH",AND(TONGHOP!U302&lt;&gt;TONGHOP!X302,TONGHOP!U302&lt;&gt;TONGHOP!Y302)))),TONGHOP!U302,"")</f>
        <v/>
      </c>
      <c r="L302" s="1" t="str">
        <f t="shared" si="19"/>
        <v/>
      </c>
    </row>
    <row r="303" spans="1:12">
      <c r="A303" s="1" t="str">
        <f>IF(AND(TONGHOP!O303="ThiTN",TONGHOP!Q303&lt;=90,OR(TONGHOP!P303="LT",AND(TONGHOP!P303="TH",AND(TONGHOP!T303&lt;&gt;TONGHOP!X303,TONGHOP!T303&lt;&gt;TONGHOP!Y303)))),TONGHOP!T303,"")</f>
        <v/>
      </c>
      <c r="B303" s="1" t="str">
        <f>IF(AND(TONGHOP!O303="ThiTN",TONGHOP!Q303&lt;=90,OR(TONGHOP!P303="LT",AND(TONGHOP!P303="TH",AND(TONGHOP!U303&lt;&gt;TONGHOP!X303,TONGHOP!U303&lt;&gt;TONGHOP!Y303)))),TONGHOP!U303,"")</f>
        <v/>
      </c>
      <c r="C303" s="1" t="str">
        <f t="shared" si="16"/>
        <v/>
      </c>
      <c r="D303" s="1" t="str">
        <f>IF(AND(TONGHOP!O303="ThiTN",AND(TONGHOP!Q303&gt;90,TONGHOP!Q303&lt;=120),OR(TONGHOP!P303="LT",AND(TONGHOP!P303="TH",AND(TONGHOP!T303&lt;&gt;TONGHOP!X303,TONGHOP!T303&lt;&gt;TONGHOP!Y303)))),TONGHOP!T303,"")</f>
        <v/>
      </c>
      <c r="E303" s="1" t="str">
        <f>IF(AND(TONGHOP!O303="ThiTN",AND(TONGHOP!Q303&gt;90,TONGHOP!Q303&lt;=120),OR(TONGHOP!P303="LT",AND(TONGHOP!P303="TH",AND(TONGHOP!U303&lt;&gt;TONGHOP!X303,TONGHOP!U303&lt;&gt;TONGHOP!Y303)))),TONGHOP!U303,"")</f>
        <v/>
      </c>
      <c r="F303" s="1" t="str">
        <f t="shared" si="17"/>
        <v/>
      </c>
      <c r="G303" s="1" t="str">
        <f>IF(AND(TONGHOP!O303="ThiTN",AND(TONGHOP!Q303&gt;120,TONGHOP!Q303&lt;=150),OR(TONGHOP!P303="LT",AND(TONGHOP!P303="TH",AND(TONGHOP!T303&lt;&gt;TONGHOP!X303,TONGHOP!T303&lt;&gt;TONGHOP!Y303)))),TONGHOP!T303,"")</f>
        <v/>
      </c>
      <c r="H303" s="1" t="str">
        <f>IF(AND(TONGHOP!O303="ThiTN",AND(TONGHOP!Q303&gt;120,TONGHOP!Q303&lt;=150),OR(TONGHOP!P303="LT",AND(TONGHOP!P303="TH",AND(TONGHOP!U303&lt;&gt;TONGHOP!X303,TONGHOP!U303&lt;&gt;TONGHOP!Y303)))),TONGHOP!U303,"")</f>
        <v/>
      </c>
      <c r="I303" s="1" t="str">
        <f t="shared" si="18"/>
        <v/>
      </c>
      <c r="J303" s="1" t="str">
        <f>IF(AND(TONGHOP!O303="ThiTN",TONGHOP!Q303&gt;150,OR(TONGHOP!P303="LT",AND(TONGHOP!P303="TH",AND(TONGHOP!T303&lt;&gt;TONGHOP!X303,TONGHOP!T303&lt;&gt;TONGHOP!Y303)))),TONGHOP!T303,"")</f>
        <v/>
      </c>
      <c r="K303" s="1" t="str">
        <f>IF(AND(TONGHOP!O303="ThiTN",TONGHOP!Q303&gt;150,OR(TONGHOP!P303="LT",AND(TONGHOP!P303="TH",AND(TONGHOP!U303&lt;&gt;TONGHOP!X303,TONGHOP!U303&lt;&gt;TONGHOP!Y303)))),TONGHOP!U303,"")</f>
        <v/>
      </c>
      <c r="L303" s="1" t="str">
        <f t="shared" si="19"/>
        <v/>
      </c>
    </row>
    <row r="304" spans="1:12">
      <c r="A304" s="1" t="str">
        <f>IF(AND(TONGHOP!O304="ThiTN",TONGHOP!Q304&lt;=90,OR(TONGHOP!P304="LT",AND(TONGHOP!P304="TH",AND(TONGHOP!T304&lt;&gt;TONGHOP!X304,TONGHOP!T304&lt;&gt;TONGHOP!Y304)))),TONGHOP!T304,"")</f>
        <v/>
      </c>
      <c r="B304" s="1" t="str">
        <f>IF(AND(TONGHOP!O304="ThiTN",TONGHOP!Q304&lt;=90,OR(TONGHOP!P304="LT",AND(TONGHOP!P304="TH",AND(TONGHOP!U304&lt;&gt;TONGHOP!X304,TONGHOP!U304&lt;&gt;TONGHOP!Y304)))),TONGHOP!U304,"")</f>
        <v/>
      </c>
      <c r="C304" s="1" t="str">
        <f t="shared" si="16"/>
        <v/>
      </c>
      <c r="D304" s="1" t="str">
        <f>IF(AND(TONGHOP!O304="ThiTN",AND(TONGHOP!Q304&gt;90,TONGHOP!Q304&lt;=120),OR(TONGHOP!P304="LT",AND(TONGHOP!P304="TH",AND(TONGHOP!T304&lt;&gt;TONGHOP!X304,TONGHOP!T304&lt;&gt;TONGHOP!Y304)))),TONGHOP!T304,"")</f>
        <v/>
      </c>
      <c r="E304" s="1" t="str">
        <f>IF(AND(TONGHOP!O304="ThiTN",AND(TONGHOP!Q304&gt;90,TONGHOP!Q304&lt;=120),OR(TONGHOP!P304="LT",AND(TONGHOP!P304="TH",AND(TONGHOP!U304&lt;&gt;TONGHOP!X304,TONGHOP!U304&lt;&gt;TONGHOP!Y304)))),TONGHOP!U304,"")</f>
        <v/>
      </c>
      <c r="F304" s="1" t="str">
        <f t="shared" si="17"/>
        <v/>
      </c>
      <c r="G304" s="1" t="str">
        <f>IF(AND(TONGHOP!O304="ThiTN",AND(TONGHOP!Q304&gt;120,TONGHOP!Q304&lt;=150),OR(TONGHOP!P304="LT",AND(TONGHOP!P304="TH",AND(TONGHOP!T304&lt;&gt;TONGHOP!X304,TONGHOP!T304&lt;&gt;TONGHOP!Y304)))),TONGHOP!T304,"")</f>
        <v/>
      </c>
      <c r="H304" s="1" t="str">
        <f>IF(AND(TONGHOP!O304="ThiTN",AND(TONGHOP!Q304&gt;120,TONGHOP!Q304&lt;=150),OR(TONGHOP!P304="LT",AND(TONGHOP!P304="TH",AND(TONGHOP!U304&lt;&gt;TONGHOP!X304,TONGHOP!U304&lt;&gt;TONGHOP!Y304)))),TONGHOP!U304,"")</f>
        <v/>
      </c>
      <c r="I304" s="1" t="str">
        <f t="shared" si="18"/>
        <v/>
      </c>
      <c r="J304" s="1" t="str">
        <f>IF(AND(TONGHOP!O304="ThiTN",TONGHOP!Q304&gt;150,OR(TONGHOP!P304="LT",AND(TONGHOP!P304="TH",AND(TONGHOP!T304&lt;&gt;TONGHOP!X304,TONGHOP!T304&lt;&gt;TONGHOP!Y304)))),TONGHOP!T304,"")</f>
        <v/>
      </c>
      <c r="K304" s="1" t="str">
        <f>IF(AND(TONGHOP!O304="ThiTN",TONGHOP!Q304&gt;150,OR(TONGHOP!P304="LT",AND(TONGHOP!P304="TH",AND(TONGHOP!U304&lt;&gt;TONGHOP!X304,TONGHOP!U304&lt;&gt;TONGHOP!Y304)))),TONGHOP!U304,"")</f>
        <v/>
      </c>
      <c r="L304" s="1" t="str">
        <f t="shared" si="19"/>
        <v/>
      </c>
    </row>
    <row r="305" spans="1:12">
      <c r="A305" s="1" t="str">
        <f>IF(AND(TONGHOP!O305="ThiTN",TONGHOP!Q305&lt;=90,OR(TONGHOP!P305="LT",AND(TONGHOP!P305="TH",AND(TONGHOP!T305&lt;&gt;TONGHOP!X305,TONGHOP!T305&lt;&gt;TONGHOP!Y305)))),TONGHOP!T305,"")</f>
        <v/>
      </c>
      <c r="B305" s="1" t="str">
        <f>IF(AND(TONGHOP!O305="ThiTN",TONGHOP!Q305&lt;=90,OR(TONGHOP!P305="LT",AND(TONGHOP!P305="TH",AND(TONGHOP!U305&lt;&gt;TONGHOP!X305,TONGHOP!U305&lt;&gt;TONGHOP!Y305)))),TONGHOP!U305,"")</f>
        <v/>
      </c>
      <c r="C305" s="1" t="str">
        <f t="shared" si="16"/>
        <v/>
      </c>
      <c r="D305" s="1" t="str">
        <f>IF(AND(TONGHOP!O305="ThiTN",AND(TONGHOP!Q305&gt;90,TONGHOP!Q305&lt;=120),OR(TONGHOP!P305="LT",AND(TONGHOP!P305="TH",AND(TONGHOP!T305&lt;&gt;TONGHOP!X305,TONGHOP!T305&lt;&gt;TONGHOP!Y305)))),TONGHOP!T305,"")</f>
        <v/>
      </c>
      <c r="E305" s="1" t="str">
        <f>IF(AND(TONGHOP!O305="ThiTN",AND(TONGHOP!Q305&gt;90,TONGHOP!Q305&lt;=120),OR(TONGHOP!P305="LT",AND(TONGHOP!P305="TH",AND(TONGHOP!U305&lt;&gt;TONGHOP!X305,TONGHOP!U305&lt;&gt;TONGHOP!Y305)))),TONGHOP!U305,"")</f>
        <v/>
      </c>
      <c r="F305" s="1" t="str">
        <f t="shared" si="17"/>
        <v/>
      </c>
      <c r="G305" s="1" t="str">
        <f>IF(AND(TONGHOP!O305="ThiTN",AND(TONGHOP!Q305&gt;120,TONGHOP!Q305&lt;=150),OR(TONGHOP!P305="LT",AND(TONGHOP!P305="TH",AND(TONGHOP!T305&lt;&gt;TONGHOP!X305,TONGHOP!T305&lt;&gt;TONGHOP!Y305)))),TONGHOP!T305,"")</f>
        <v/>
      </c>
      <c r="H305" s="1" t="str">
        <f>IF(AND(TONGHOP!O305="ThiTN",AND(TONGHOP!Q305&gt;120,TONGHOP!Q305&lt;=150),OR(TONGHOP!P305="LT",AND(TONGHOP!P305="TH",AND(TONGHOP!U305&lt;&gt;TONGHOP!X305,TONGHOP!U305&lt;&gt;TONGHOP!Y305)))),TONGHOP!U305,"")</f>
        <v/>
      </c>
      <c r="I305" s="1" t="str">
        <f t="shared" si="18"/>
        <v/>
      </c>
      <c r="J305" s="1" t="str">
        <f>IF(AND(TONGHOP!O305="ThiTN",TONGHOP!Q305&gt;150,OR(TONGHOP!P305="LT",AND(TONGHOP!P305="TH",AND(TONGHOP!T305&lt;&gt;TONGHOP!X305,TONGHOP!T305&lt;&gt;TONGHOP!Y305)))),TONGHOP!T305,"")</f>
        <v/>
      </c>
      <c r="K305" s="1" t="str">
        <f>IF(AND(TONGHOP!O305="ThiTN",TONGHOP!Q305&gt;150,OR(TONGHOP!P305="LT",AND(TONGHOP!P305="TH",AND(TONGHOP!U305&lt;&gt;TONGHOP!X305,TONGHOP!U305&lt;&gt;TONGHOP!Y305)))),TONGHOP!U305,"")</f>
        <v/>
      </c>
      <c r="L305" s="1" t="str">
        <f t="shared" si="19"/>
        <v/>
      </c>
    </row>
    <row r="306" spans="1:12">
      <c r="A306" s="1" t="str">
        <f>IF(AND(TONGHOP!O306="ThiTN",TONGHOP!Q306&lt;=90,OR(TONGHOP!P306="LT",AND(TONGHOP!P306="TH",AND(TONGHOP!T306&lt;&gt;TONGHOP!X306,TONGHOP!T306&lt;&gt;TONGHOP!Y306)))),TONGHOP!T306,"")</f>
        <v/>
      </c>
      <c r="B306" s="1" t="str">
        <f>IF(AND(TONGHOP!O306="ThiTN",TONGHOP!Q306&lt;=90,OR(TONGHOP!P306="LT",AND(TONGHOP!P306="TH",AND(TONGHOP!U306&lt;&gt;TONGHOP!X306,TONGHOP!U306&lt;&gt;TONGHOP!Y306)))),TONGHOP!U306,"")</f>
        <v/>
      </c>
      <c r="C306" s="1" t="str">
        <f t="shared" si="16"/>
        <v/>
      </c>
      <c r="D306" s="1" t="str">
        <f>IF(AND(TONGHOP!O306="ThiTN",AND(TONGHOP!Q306&gt;90,TONGHOP!Q306&lt;=120),OR(TONGHOP!P306="LT",AND(TONGHOP!P306="TH",AND(TONGHOP!T306&lt;&gt;TONGHOP!X306,TONGHOP!T306&lt;&gt;TONGHOP!Y306)))),TONGHOP!T306,"")</f>
        <v/>
      </c>
      <c r="E306" s="1" t="str">
        <f>IF(AND(TONGHOP!O306="ThiTN",AND(TONGHOP!Q306&gt;90,TONGHOP!Q306&lt;=120),OR(TONGHOP!P306="LT",AND(TONGHOP!P306="TH",AND(TONGHOP!U306&lt;&gt;TONGHOP!X306,TONGHOP!U306&lt;&gt;TONGHOP!Y306)))),TONGHOP!U306,"")</f>
        <v/>
      </c>
      <c r="F306" s="1" t="str">
        <f t="shared" si="17"/>
        <v/>
      </c>
      <c r="G306" s="1" t="str">
        <f>IF(AND(TONGHOP!O306="ThiTN",AND(TONGHOP!Q306&gt;120,TONGHOP!Q306&lt;=150),OR(TONGHOP!P306="LT",AND(TONGHOP!P306="TH",AND(TONGHOP!T306&lt;&gt;TONGHOP!X306,TONGHOP!T306&lt;&gt;TONGHOP!Y306)))),TONGHOP!T306,"")</f>
        <v/>
      </c>
      <c r="H306" s="1" t="str">
        <f>IF(AND(TONGHOP!O306="ThiTN",AND(TONGHOP!Q306&gt;120,TONGHOP!Q306&lt;=150),OR(TONGHOP!P306="LT",AND(TONGHOP!P306="TH",AND(TONGHOP!U306&lt;&gt;TONGHOP!X306,TONGHOP!U306&lt;&gt;TONGHOP!Y306)))),TONGHOP!U306,"")</f>
        <v/>
      </c>
      <c r="I306" s="1" t="str">
        <f t="shared" si="18"/>
        <v/>
      </c>
      <c r="J306" s="1" t="str">
        <f>IF(AND(TONGHOP!O306="ThiTN",TONGHOP!Q306&gt;150,OR(TONGHOP!P306="LT",AND(TONGHOP!P306="TH",AND(TONGHOP!T306&lt;&gt;TONGHOP!X306,TONGHOP!T306&lt;&gt;TONGHOP!Y306)))),TONGHOP!T306,"")</f>
        <v/>
      </c>
      <c r="K306" s="1" t="str">
        <f>IF(AND(TONGHOP!O306="ThiTN",TONGHOP!Q306&gt;150,OR(TONGHOP!P306="LT",AND(TONGHOP!P306="TH",AND(TONGHOP!U306&lt;&gt;TONGHOP!X306,TONGHOP!U306&lt;&gt;TONGHOP!Y306)))),TONGHOP!U306,"")</f>
        <v/>
      </c>
      <c r="L306" s="1" t="str">
        <f t="shared" si="19"/>
        <v/>
      </c>
    </row>
    <row r="307" spans="1:12">
      <c r="A307" s="1" t="str">
        <f>IF(AND(TONGHOP!O307="ThiTN",TONGHOP!Q307&lt;=90,OR(TONGHOP!P307="LT",AND(TONGHOP!P307="TH",AND(TONGHOP!T307&lt;&gt;TONGHOP!X307,TONGHOP!T307&lt;&gt;TONGHOP!Y307)))),TONGHOP!T307,"")</f>
        <v/>
      </c>
      <c r="B307" s="1" t="str">
        <f>IF(AND(TONGHOP!O307="ThiTN",TONGHOP!Q307&lt;=90,OR(TONGHOP!P307="LT",AND(TONGHOP!P307="TH",AND(TONGHOP!U307&lt;&gt;TONGHOP!X307,TONGHOP!U307&lt;&gt;TONGHOP!Y307)))),TONGHOP!U307,"")</f>
        <v/>
      </c>
      <c r="C307" s="1" t="str">
        <f t="shared" si="16"/>
        <v/>
      </c>
      <c r="D307" s="1" t="str">
        <f>IF(AND(TONGHOP!O307="ThiTN",AND(TONGHOP!Q307&gt;90,TONGHOP!Q307&lt;=120),OR(TONGHOP!P307="LT",AND(TONGHOP!P307="TH",AND(TONGHOP!T307&lt;&gt;TONGHOP!X307,TONGHOP!T307&lt;&gt;TONGHOP!Y307)))),TONGHOP!T307,"")</f>
        <v/>
      </c>
      <c r="E307" s="1" t="str">
        <f>IF(AND(TONGHOP!O307="ThiTN",AND(TONGHOP!Q307&gt;90,TONGHOP!Q307&lt;=120),OR(TONGHOP!P307="LT",AND(TONGHOP!P307="TH",AND(TONGHOP!U307&lt;&gt;TONGHOP!X307,TONGHOP!U307&lt;&gt;TONGHOP!Y307)))),TONGHOP!U307,"")</f>
        <v/>
      </c>
      <c r="F307" s="1" t="str">
        <f t="shared" si="17"/>
        <v/>
      </c>
      <c r="G307" s="1" t="str">
        <f>IF(AND(TONGHOP!O307="ThiTN",AND(TONGHOP!Q307&gt;120,TONGHOP!Q307&lt;=150),OR(TONGHOP!P307="LT",AND(TONGHOP!P307="TH",AND(TONGHOP!T307&lt;&gt;TONGHOP!X307,TONGHOP!T307&lt;&gt;TONGHOP!Y307)))),TONGHOP!T307,"")</f>
        <v/>
      </c>
      <c r="H307" s="1" t="str">
        <f>IF(AND(TONGHOP!O307="ThiTN",AND(TONGHOP!Q307&gt;120,TONGHOP!Q307&lt;=150),OR(TONGHOP!P307="LT",AND(TONGHOP!P307="TH",AND(TONGHOP!U307&lt;&gt;TONGHOP!X307,TONGHOP!U307&lt;&gt;TONGHOP!Y307)))),TONGHOP!U307,"")</f>
        <v/>
      </c>
      <c r="I307" s="1" t="str">
        <f t="shared" si="18"/>
        <v/>
      </c>
      <c r="J307" s="1" t="str">
        <f>IF(AND(TONGHOP!O307="ThiTN",TONGHOP!Q307&gt;150,OR(TONGHOP!P307="LT",AND(TONGHOP!P307="TH",AND(TONGHOP!T307&lt;&gt;TONGHOP!X307,TONGHOP!T307&lt;&gt;TONGHOP!Y307)))),TONGHOP!T307,"")</f>
        <v/>
      </c>
      <c r="K307" s="1" t="str">
        <f>IF(AND(TONGHOP!O307="ThiTN",TONGHOP!Q307&gt;150,OR(TONGHOP!P307="LT",AND(TONGHOP!P307="TH",AND(TONGHOP!U307&lt;&gt;TONGHOP!X307,TONGHOP!U307&lt;&gt;TONGHOP!Y307)))),TONGHOP!U307,"")</f>
        <v/>
      </c>
      <c r="L307" s="1" t="str">
        <f t="shared" si="19"/>
        <v/>
      </c>
    </row>
    <row r="308" spans="1:12">
      <c r="A308" s="1" t="str">
        <f>IF(AND(TONGHOP!O308="ThiTN",TONGHOP!Q308&lt;=90,OR(TONGHOP!P308="LT",AND(TONGHOP!P308="TH",AND(TONGHOP!T308&lt;&gt;TONGHOP!X308,TONGHOP!T308&lt;&gt;TONGHOP!Y308)))),TONGHOP!T308,"")</f>
        <v/>
      </c>
      <c r="B308" s="1" t="str">
        <f>IF(AND(TONGHOP!O308="ThiTN",TONGHOP!Q308&lt;=90,OR(TONGHOP!P308="LT",AND(TONGHOP!P308="TH",AND(TONGHOP!U308&lt;&gt;TONGHOP!X308,TONGHOP!U308&lt;&gt;TONGHOP!Y308)))),TONGHOP!U308,"")</f>
        <v/>
      </c>
      <c r="C308" s="1" t="str">
        <f t="shared" si="16"/>
        <v/>
      </c>
      <c r="D308" s="1" t="str">
        <f>IF(AND(TONGHOP!O308="ThiTN",AND(TONGHOP!Q308&gt;90,TONGHOP!Q308&lt;=120),OR(TONGHOP!P308="LT",AND(TONGHOP!P308="TH",AND(TONGHOP!T308&lt;&gt;TONGHOP!X308,TONGHOP!T308&lt;&gt;TONGHOP!Y308)))),TONGHOP!T308,"")</f>
        <v/>
      </c>
      <c r="E308" s="1" t="str">
        <f>IF(AND(TONGHOP!O308="ThiTN",AND(TONGHOP!Q308&gt;90,TONGHOP!Q308&lt;=120),OR(TONGHOP!P308="LT",AND(TONGHOP!P308="TH",AND(TONGHOP!U308&lt;&gt;TONGHOP!X308,TONGHOP!U308&lt;&gt;TONGHOP!Y308)))),TONGHOP!U308,"")</f>
        <v/>
      </c>
      <c r="F308" s="1" t="str">
        <f t="shared" si="17"/>
        <v/>
      </c>
      <c r="G308" s="1" t="str">
        <f>IF(AND(TONGHOP!O308="ThiTN",AND(TONGHOP!Q308&gt;120,TONGHOP!Q308&lt;=150),OR(TONGHOP!P308="LT",AND(TONGHOP!P308="TH",AND(TONGHOP!T308&lt;&gt;TONGHOP!X308,TONGHOP!T308&lt;&gt;TONGHOP!Y308)))),TONGHOP!T308,"")</f>
        <v/>
      </c>
      <c r="H308" s="1" t="str">
        <f>IF(AND(TONGHOP!O308="ThiTN",AND(TONGHOP!Q308&gt;120,TONGHOP!Q308&lt;=150),OR(TONGHOP!P308="LT",AND(TONGHOP!P308="TH",AND(TONGHOP!U308&lt;&gt;TONGHOP!X308,TONGHOP!U308&lt;&gt;TONGHOP!Y308)))),TONGHOP!U308,"")</f>
        <v/>
      </c>
      <c r="I308" s="1" t="str">
        <f t="shared" si="18"/>
        <v/>
      </c>
      <c r="J308" s="1" t="str">
        <f>IF(AND(TONGHOP!O308="ThiTN",TONGHOP!Q308&gt;150,OR(TONGHOP!P308="LT",AND(TONGHOP!P308="TH",AND(TONGHOP!T308&lt;&gt;TONGHOP!X308,TONGHOP!T308&lt;&gt;TONGHOP!Y308)))),TONGHOP!T308,"")</f>
        <v/>
      </c>
      <c r="K308" s="1" t="str">
        <f>IF(AND(TONGHOP!O308="ThiTN",TONGHOP!Q308&gt;150,OR(TONGHOP!P308="LT",AND(TONGHOP!P308="TH",AND(TONGHOP!U308&lt;&gt;TONGHOP!X308,TONGHOP!U308&lt;&gt;TONGHOP!Y308)))),TONGHOP!U308,"")</f>
        <v/>
      </c>
      <c r="L308" s="1" t="str">
        <f t="shared" si="19"/>
        <v/>
      </c>
    </row>
    <row r="309" spans="1:12">
      <c r="A309" s="1" t="str">
        <f>IF(AND(TONGHOP!O309="ThiTN",TONGHOP!Q309&lt;=90,OR(TONGHOP!P309="LT",AND(TONGHOP!P309="TH",AND(TONGHOP!T309&lt;&gt;TONGHOP!X309,TONGHOP!T309&lt;&gt;TONGHOP!Y309)))),TONGHOP!T309,"")</f>
        <v/>
      </c>
      <c r="B309" s="1" t="str">
        <f>IF(AND(TONGHOP!O309="ThiTN",TONGHOP!Q309&lt;=90,OR(TONGHOP!P309="LT",AND(TONGHOP!P309="TH",AND(TONGHOP!U309&lt;&gt;TONGHOP!X309,TONGHOP!U309&lt;&gt;TONGHOP!Y309)))),TONGHOP!U309,"")</f>
        <v/>
      </c>
      <c r="C309" s="1" t="str">
        <f t="shared" si="16"/>
        <v/>
      </c>
      <c r="D309" s="1" t="str">
        <f>IF(AND(TONGHOP!O309="ThiTN",AND(TONGHOP!Q309&gt;90,TONGHOP!Q309&lt;=120),OR(TONGHOP!P309="LT",AND(TONGHOP!P309="TH",AND(TONGHOP!T309&lt;&gt;TONGHOP!X309,TONGHOP!T309&lt;&gt;TONGHOP!Y309)))),TONGHOP!T309,"")</f>
        <v/>
      </c>
      <c r="E309" s="1" t="str">
        <f>IF(AND(TONGHOP!O309="ThiTN",AND(TONGHOP!Q309&gt;90,TONGHOP!Q309&lt;=120),OR(TONGHOP!P309="LT",AND(TONGHOP!P309="TH",AND(TONGHOP!U309&lt;&gt;TONGHOP!X309,TONGHOP!U309&lt;&gt;TONGHOP!Y309)))),TONGHOP!U309,"")</f>
        <v/>
      </c>
      <c r="F309" s="1" t="str">
        <f t="shared" si="17"/>
        <v/>
      </c>
      <c r="G309" s="1" t="str">
        <f>IF(AND(TONGHOP!O309="ThiTN",AND(TONGHOP!Q309&gt;120,TONGHOP!Q309&lt;=150),OR(TONGHOP!P309="LT",AND(TONGHOP!P309="TH",AND(TONGHOP!T309&lt;&gt;TONGHOP!X309,TONGHOP!T309&lt;&gt;TONGHOP!Y309)))),TONGHOP!T309,"")</f>
        <v/>
      </c>
      <c r="H309" s="1" t="str">
        <f>IF(AND(TONGHOP!O309="ThiTN",AND(TONGHOP!Q309&gt;120,TONGHOP!Q309&lt;=150),OR(TONGHOP!P309="LT",AND(TONGHOP!P309="TH",AND(TONGHOP!U309&lt;&gt;TONGHOP!X309,TONGHOP!U309&lt;&gt;TONGHOP!Y309)))),TONGHOP!U309,"")</f>
        <v/>
      </c>
      <c r="I309" s="1" t="str">
        <f t="shared" si="18"/>
        <v/>
      </c>
      <c r="J309" s="1" t="str">
        <f>IF(AND(TONGHOP!O309="ThiTN",TONGHOP!Q309&gt;150,OR(TONGHOP!P309="LT",AND(TONGHOP!P309="TH",AND(TONGHOP!T309&lt;&gt;TONGHOP!X309,TONGHOP!T309&lt;&gt;TONGHOP!Y309)))),TONGHOP!T309,"")</f>
        <v/>
      </c>
      <c r="K309" s="1" t="str">
        <f>IF(AND(TONGHOP!O309="ThiTN",TONGHOP!Q309&gt;150,OR(TONGHOP!P309="LT",AND(TONGHOP!P309="TH",AND(TONGHOP!U309&lt;&gt;TONGHOP!X309,TONGHOP!U309&lt;&gt;TONGHOP!Y309)))),TONGHOP!U309,"")</f>
        <v/>
      </c>
      <c r="L309" s="1" t="str">
        <f t="shared" si="19"/>
        <v/>
      </c>
    </row>
    <row r="310" spans="1:12">
      <c r="A310" s="1" t="str">
        <f>IF(AND(TONGHOP!O310="ThiTN",TONGHOP!Q310&lt;=90,OR(TONGHOP!P310="LT",AND(TONGHOP!P310="TH",AND(TONGHOP!T310&lt;&gt;TONGHOP!X310,TONGHOP!T310&lt;&gt;TONGHOP!Y310)))),TONGHOP!T310,"")</f>
        <v/>
      </c>
      <c r="B310" s="1" t="str">
        <f>IF(AND(TONGHOP!O310="ThiTN",TONGHOP!Q310&lt;=90,OR(TONGHOP!P310="LT",AND(TONGHOP!P310="TH",AND(TONGHOP!U310&lt;&gt;TONGHOP!X310,TONGHOP!U310&lt;&gt;TONGHOP!Y310)))),TONGHOP!U310,"")</f>
        <v/>
      </c>
      <c r="C310" s="1" t="str">
        <f t="shared" si="16"/>
        <v/>
      </c>
      <c r="D310" s="1" t="str">
        <f>IF(AND(TONGHOP!O310="ThiTN",AND(TONGHOP!Q310&gt;90,TONGHOP!Q310&lt;=120),OR(TONGHOP!P310="LT",AND(TONGHOP!P310="TH",AND(TONGHOP!T310&lt;&gt;TONGHOP!X310,TONGHOP!T310&lt;&gt;TONGHOP!Y310)))),TONGHOP!T310,"")</f>
        <v/>
      </c>
      <c r="E310" s="1" t="str">
        <f>IF(AND(TONGHOP!O310="ThiTN",AND(TONGHOP!Q310&gt;90,TONGHOP!Q310&lt;=120),OR(TONGHOP!P310="LT",AND(TONGHOP!P310="TH",AND(TONGHOP!U310&lt;&gt;TONGHOP!X310,TONGHOP!U310&lt;&gt;TONGHOP!Y310)))),TONGHOP!U310,"")</f>
        <v/>
      </c>
      <c r="F310" s="1" t="str">
        <f t="shared" si="17"/>
        <v/>
      </c>
      <c r="G310" s="1" t="str">
        <f>IF(AND(TONGHOP!O310="ThiTN",AND(TONGHOP!Q310&gt;120,TONGHOP!Q310&lt;=150),OR(TONGHOP!P310="LT",AND(TONGHOP!P310="TH",AND(TONGHOP!T310&lt;&gt;TONGHOP!X310,TONGHOP!T310&lt;&gt;TONGHOP!Y310)))),TONGHOP!T310,"")</f>
        <v/>
      </c>
      <c r="H310" s="1" t="str">
        <f>IF(AND(TONGHOP!O310="ThiTN",AND(TONGHOP!Q310&gt;120,TONGHOP!Q310&lt;=150),OR(TONGHOP!P310="LT",AND(TONGHOP!P310="TH",AND(TONGHOP!U310&lt;&gt;TONGHOP!X310,TONGHOP!U310&lt;&gt;TONGHOP!Y310)))),TONGHOP!U310,"")</f>
        <v/>
      </c>
      <c r="I310" s="1" t="str">
        <f t="shared" si="18"/>
        <v/>
      </c>
      <c r="J310" s="1" t="str">
        <f>IF(AND(TONGHOP!O310="ThiTN",TONGHOP!Q310&gt;150,OR(TONGHOP!P310="LT",AND(TONGHOP!P310="TH",AND(TONGHOP!T310&lt;&gt;TONGHOP!X310,TONGHOP!T310&lt;&gt;TONGHOP!Y310)))),TONGHOP!T310,"")</f>
        <v/>
      </c>
      <c r="K310" s="1" t="str">
        <f>IF(AND(TONGHOP!O310="ThiTN",TONGHOP!Q310&gt;150,OR(TONGHOP!P310="LT",AND(TONGHOP!P310="TH",AND(TONGHOP!U310&lt;&gt;TONGHOP!X310,TONGHOP!U310&lt;&gt;TONGHOP!Y310)))),TONGHOP!U310,"")</f>
        <v/>
      </c>
      <c r="L310" s="1" t="str">
        <f t="shared" si="19"/>
        <v/>
      </c>
    </row>
    <row r="311" spans="1:12">
      <c r="A311" s="1" t="str">
        <f>IF(AND(TONGHOP!O311="ThiTN",TONGHOP!Q311&lt;=90,OR(TONGHOP!P311="LT",AND(TONGHOP!P311="TH",AND(TONGHOP!T311&lt;&gt;TONGHOP!X311,TONGHOP!T311&lt;&gt;TONGHOP!Y311)))),TONGHOP!T311,"")</f>
        <v/>
      </c>
      <c r="B311" s="1" t="str">
        <f>IF(AND(TONGHOP!O311="ThiTN",TONGHOP!Q311&lt;=90,OR(TONGHOP!P311="LT",AND(TONGHOP!P311="TH",AND(TONGHOP!U311&lt;&gt;TONGHOP!X311,TONGHOP!U311&lt;&gt;TONGHOP!Y311)))),TONGHOP!U311,"")</f>
        <v/>
      </c>
      <c r="C311" s="1" t="str">
        <f t="shared" si="16"/>
        <v/>
      </c>
      <c r="D311" s="1" t="str">
        <f>IF(AND(TONGHOP!O311="ThiTN",AND(TONGHOP!Q311&gt;90,TONGHOP!Q311&lt;=120),OR(TONGHOP!P311="LT",AND(TONGHOP!P311="TH",AND(TONGHOP!T311&lt;&gt;TONGHOP!X311,TONGHOP!T311&lt;&gt;TONGHOP!Y311)))),TONGHOP!T311,"")</f>
        <v/>
      </c>
      <c r="E311" s="1" t="str">
        <f>IF(AND(TONGHOP!O311="ThiTN",AND(TONGHOP!Q311&gt;90,TONGHOP!Q311&lt;=120),OR(TONGHOP!P311="LT",AND(TONGHOP!P311="TH",AND(TONGHOP!U311&lt;&gt;TONGHOP!X311,TONGHOP!U311&lt;&gt;TONGHOP!Y311)))),TONGHOP!U311,"")</f>
        <v/>
      </c>
      <c r="F311" s="1" t="str">
        <f t="shared" si="17"/>
        <v/>
      </c>
      <c r="G311" s="1" t="str">
        <f>IF(AND(TONGHOP!O311="ThiTN",AND(TONGHOP!Q311&gt;120,TONGHOP!Q311&lt;=150),OR(TONGHOP!P311="LT",AND(TONGHOP!P311="TH",AND(TONGHOP!T311&lt;&gt;TONGHOP!X311,TONGHOP!T311&lt;&gt;TONGHOP!Y311)))),TONGHOP!T311,"")</f>
        <v/>
      </c>
      <c r="H311" s="1" t="str">
        <f>IF(AND(TONGHOP!O311="ThiTN",AND(TONGHOP!Q311&gt;120,TONGHOP!Q311&lt;=150),OR(TONGHOP!P311="LT",AND(TONGHOP!P311="TH",AND(TONGHOP!U311&lt;&gt;TONGHOP!X311,TONGHOP!U311&lt;&gt;TONGHOP!Y311)))),TONGHOP!U311,"")</f>
        <v/>
      </c>
      <c r="I311" s="1" t="str">
        <f t="shared" si="18"/>
        <v/>
      </c>
      <c r="J311" s="1" t="str">
        <f>IF(AND(TONGHOP!O311="ThiTN",TONGHOP!Q311&gt;150,OR(TONGHOP!P311="LT",AND(TONGHOP!P311="TH",AND(TONGHOP!T311&lt;&gt;TONGHOP!X311,TONGHOP!T311&lt;&gt;TONGHOP!Y311)))),TONGHOP!T311,"")</f>
        <v/>
      </c>
      <c r="K311" s="1" t="str">
        <f>IF(AND(TONGHOP!O311="ThiTN",TONGHOP!Q311&gt;150,OR(TONGHOP!P311="LT",AND(TONGHOP!P311="TH",AND(TONGHOP!U311&lt;&gt;TONGHOP!X311,TONGHOP!U311&lt;&gt;TONGHOP!Y311)))),TONGHOP!U311,"")</f>
        <v/>
      </c>
      <c r="L311" s="1" t="str">
        <f t="shared" si="19"/>
        <v/>
      </c>
    </row>
    <row r="312" spans="1:12">
      <c r="A312" s="1" t="str">
        <f>IF(AND(TONGHOP!O312="ThiTN",TONGHOP!Q312&lt;=90,OR(TONGHOP!P312="LT",AND(TONGHOP!P312="TH",AND(TONGHOP!T312&lt;&gt;TONGHOP!X312,TONGHOP!T312&lt;&gt;TONGHOP!Y312)))),TONGHOP!T312,"")</f>
        <v/>
      </c>
      <c r="B312" s="1" t="str">
        <f>IF(AND(TONGHOP!O312="ThiTN",TONGHOP!Q312&lt;=90,OR(TONGHOP!P312="LT",AND(TONGHOP!P312="TH",AND(TONGHOP!U312&lt;&gt;TONGHOP!X312,TONGHOP!U312&lt;&gt;TONGHOP!Y312)))),TONGHOP!U312,"")</f>
        <v/>
      </c>
      <c r="C312" s="1" t="str">
        <f t="shared" si="16"/>
        <v/>
      </c>
      <c r="D312" s="1" t="str">
        <f>IF(AND(TONGHOP!O312="ThiTN",AND(TONGHOP!Q312&gt;90,TONGHOP!Q312&lt;=120),OR(TONGHOP!P312="LT",AND(TONGHOP!P312="TH",AND(TONGHOP!T312&lt;&gt;TONGHOP!X312,TONGHOP!T312&lt;&gt;TONGHOP!Y312)))),TONGHOP!T312,"")</f>
        <v/>
      </c>
      <c r="E312" s="1" t="str">
        <f>IF(AND(TONGHOP!O312="ThiTN",AND(TONGHOP!Q312&gt;90,TONGHOP!Q312&lt;=120),OR(TONGHOP!P312="LT",AND(TONGHOP!P312="TH",AND(TONGHOP!U312&lt;&gt;TONGHOP!X312,TONGHOP!U312&lt;&gt;TONGHOP!Y312)))),TONGHOP!U312,"")</f>
        <v/>
      </c>
      <c r="F312" s="1" t="str">
        <f t="shared" si="17"/>
        <v/>
      </c>
      <c r="G312" s="1" t="str">
        <f>IF(AND(TONGHOP!O312="ThiTN",AND(TONGHOP!Q312&gt;120,TONGHOP!Q312&lt;=150),OR(TONGHOP!P312="LT",AND(TONGHOP!P312="TH",AND(TONGHOP!T312&lt;&gt;TONGHOP!X312,TONGHOP!T312&lt;&gt;TONGHOP!Y312)))),TONGHOP!T312,"")</f>
        <v/>
      </c>
      <c r="H312" s="1" t="str">
        <f>IF(AND(TONGHOP!O312="ThiTN",AND(TONGHOP!Q312&gt;120,TONGHOP!Q312&lt;=150),OR(TONGHOP!P312="LT",AND(TONGHOP!P312="TH",AND(TONGHOP!U312&lt;&gt;TONGHOP!X312,TONGHOP!U312&lt;&gt;TONGHOP!Y312)))),TONGHOP!U312,"")</f>
        <v/>
      </c>
      <c r="I312" s="1" t="str">
        <f t="shared" si="18"/>
        <v/>
      </c>
      <c r="J312" s="1" t="str">
        <f>IF(AND(TONGHOP!O312="ThiTN",TONGHOP!Q312&gt;150,OR(TONGHOP!P312="LT",AND(TONGHOP!P312="TH",AND(TONGHOP!T312&lt;&gt;TONGHOP!X312,TONGHOP!T312&lt;&gt;TONGHOP!Y312)))),TONGHOP!T312,"")</f>
        <v/>
      </c>
      <c r="K312" s="1" t="str">
        <f>IF(AND(TONGHOP!O312="ThiTN",TONGHOP!Q312&gt;150,OR(TONGHOP!P312="LT",AND(TONGHOP!P312="TH",AND(TONGHOP!U312&lt;&gt;TONGHOP!X312,TONGHOP!U312&lt;&gt;TONGHOP!Y312)))),TONGHOP!U312,"")</f>
        <v/>
      </c>
      <c r="L312" s="1" t="str">
        <f t="shared" si="19"/>
        <v/>
      </c>
    </row>
    <row r="313" spans="1:12">
      <c r="A313" s="1" t="str">
        <f>IF(AND(TONGHOP!O313="ThiTN",TONGHOP!Q313&lt;=90,OR(TONGHOP!P313="LT",AND(TONGHOP!P313="TH",AND(TONGHOP!T313&lt;&gt;TONGHOP!X313,TONGHOP!T313&lt;&gt;TONGHOP!Y313)))),TONGHOP!T313,"")</f>
        <v/>
      </c>
      <c r="B313" s="1" t="str">
        <f>IF(AND(TONGHOP!O313="ThiTN",TONGHOP!Q313&lt;=90,OR(TONGHOP!P313="LT",AND(TONGHOP!P313="TH",AND(TONGHOP!U313&lt;&gt;TONGHOP!X313,TONGHOP!U313&lt;&gt;TONGHOP!Y313)))),TONGHOP!U313,"")</f>
        <v/>
      </c>
      <c r="C313" s="1" t="str">
        <f t="shared" si="16"/>
        <v/>
      </c>
      <c r="D313" s="1" t="str">
        <f>IF(AND(TONGHOP!O313="ThiTN",AND(TONGHOP!Q313&gt;90,TONGHOP!Q313&lt;=120),OR(TONGHOP!P313="LT",AND(TONGHOP!P313="TH",AND(TONGHOP!T313&lt;&gt;TONGHOP!X313,TONGHOP!T313&lt;&gt;TONGHOP!Y313)))),TONGHOP!T313,"")</f>
        <v/>
      </c>
      <c r="E313" s="1" t="str">
        <f>IF(AND(TONGHOP!O313="ThiTN",AND(TONGHOP!Q313&gt;90,TONGHOP!Q313&lt;=120),OR(TONGHOP!P313="LT",AND(TONGHOP!P313="TH",AND(TONGHOP!U313&lt;&gt;TONGHOP!X313,TONGHOP!U313&lt;&gt;TONGHOP!Y313)))),TONGHOP!U313,"")</f>
        <v/>
      </c>
      <c r="F313" s="1" t="str">
        <f t="shared" si="17"/>
        <v/>
      </c>
      <c r="G313" s="1" t="str">
        <f>IF(AND(TONGHOP!O313="ThiTN",AND(TONGHOP!Q313&gt;120,TONGHOP!Q313&lt;=150),OR(TONGHOP!P313="LT",AND(TONGHOP!P313="TH",AND(TONGHOP!T313&lt;&gt;TONGHOP!X313,TONGHOP!T313&lt;&gt;TONGHOP!Y313)))),TONGHOP!T313,"")</f>
        <v/>
      </c>
      <c r="H313" s="1" t="str">
        <f>IF(AND(TONGHOP!O313="ThiTN",AND(TONGHOP!Q313&gt;120,TONGHOP!Q313&lt;=150),OR(TONGHOP!P313="LT",AND(TONGHOP!P313="TH",AND(TONGHOP!U313&lt;&gt;TONGHOP!X313,TONGHOP!U313&lt;&gt;TONGHOP!Y313)))),TONGHOP!U313,"")</f>
        <v/>
      </c>
      <c r="I313" s="1" t="str">
        <f t="shared" si="18"/>
        <v/>
      </c>
      <c r="J313" s="1" t="str">
        <f>IF(AND(TONGHOP!O313="ThiTN",TONGHOP!Q313&gt;150,OR(TONGHOP!P313="LT",AND(TONGHOP!P313="TH",AND(TONGHOP!T313&lt;&gt;TONGHOP!X313,TONGHOP!T313&lt;&gt;TONGHOP!Y313)))),TONGHOP!T313,"")</f>
        <v/>
      </c>
      <c r="K313" s="1" t="str">
        <f>IF(AND(TONGHOP!O313="ThiTN",TONGHOP!Q313&gt;150,OR(TONGHOP!P313="LT",AND(TONGHOP!P313="TH",AND(TONGHOP!U313&lt;&gt;TONGHOP!X313,TONGHOP!U313&lt;&gt;TONGHOP!Y313)))),TONGHOP!U313,"")</f>
        <v/>
      </c>
      <c r="L313" s="1" t="str">
        <f t="shared" si="19"/>
        <v/>
      </c>
    </row>
    <row r="314" spans="1:12">
      <c r="A314" s="1" t="str">
        <f>IF(AND(TONGHOP!O314="ThiTN",TONGHOP!Q314&lt;=90,OR(TONGHOP!P314="LT",AND(TONGHOP!P314="TH",AND(TONGHOP!T314&lt;&gt;TONGHOP!X314,TONGHOP!T314&lt;&gt;TONGHOP!Y314)))),TONGHOP!T314,"")</f>
        <v/>
      </c>
      <c r="B314" s="1" t="str">
        <f>IF(AND(TONGHOP!O314="ThiTN",TONGHOP!Q314&lt;=90,OR(TONGHOP!P314="LT",AND(TONGHOP!P314="TH",AND(TONGHOP!U314&lt;&gt;TONGHOP!X314,TONGHOP!U314&lt;&gt;TONGHOP!Y314)))),TONGHOP!U314,"")</f>
        <v/>
      </c>
      <c r="C314" s="1" t="str">
        <f t="shared" si="16"/>
        <v/>
      </c>
      <c r="D314" s="1" t="str">
        <f>IF(AND(TONGHOP!O314="ThiTN",AND(TONGHOP!Q314&gt;90,TONGHOP!Q314&lt;=120),OR(TONGHOP!P314="LT",AND(TONGHOP!P314="TH",AND(TONGHOP!T314&lt;&gt;TONGHOP!X314,TONGHOP!T314&lt;&gt;TONGHOP!Y314)))),TONGHOP!T314,"")</f>
        <v/>
      </c>
      <c r="E314" s="1" t="str">
        <f>IF(AND(TONGHOP!O314="ThiTN",AND(TONGHOP!Q314&gt;90,TONGHOP!Q314&lt;=120),OR(TONGHOP!P314="LT",AND(TONGHOP!P314="TH",AND(TONGHOP!U314&lt;&gt;TONGHOP!X314,TONGHOP!U314&lt;&gt;TONGHOP!Y314)))),TONGHOP!U314,"")</f>
        <v/>
      </c>
      <c r="F314" s="1" t="str">
        <f t="shared" si="17"/>
        <v/>
      </c>
      <c r="G314" s="1" t="str">
        <f>IF(AND(TONGHOP!O314="ThiTN",AND(TONGHOP!Q314&gt;120,TONGHOP!Q314&lt;=150),OR(TONGHOP!P314="LT",AND(TONGHOP!P314="TH",AND(TONGHOP!T314&lt;&gt;TONGHOP!X314,TONGHOP!T314&lt;&gt;TONGHOP!Y314)))),TONGHOP!T314,"")</f>
        <v/>
      </c>
      <c r="H314" s="1" t="str">
        <f>IF(AND(TONGHOP!O314="ThiTN",AND(TONGHOP!Q314&gt;120,TONGHOP!Q314&lt;=150),OR(TONGHOP!P314="LT",AND(TONGHOP!P314="TH",AND(TONGHOP!U314&lt;&gt;TONGHOP!X314,TONGHOP!U314&lt;&gt;TONGHOP!Y314)))),TONGHOP!U314,"")</f>
        <v/>
      </c>
      <c r="I314" s="1" t="str">
        <f t="shared" si="18"/>
        <v/>
      </c>
      <c r="J314" s="1" t="str">
        <f>IF(AND(TONGHOP!O314="ThiTN",TONGHOP!Q314&gt;150,OR(TONGHOP!P314="LT",AND(TONGHOP!P314="TH",AND(TONGHOP!T314&lt;&gt;TONGHOP!X314,TONGHOP!T314&lt;&gt;TONGHOP!Y314)))),TONGHOP!T314,"")</f>
        <v/>
      </c>
      <c r="K314" s="1" t="str">
        <f>IF(AND(TONGHOP!O314="ThiTN",TONGHOP!Q314&gt;150,OR(TONGHOP!P314="LT",AND(TONGHOP!P314="TH",AND(TONGHOP!U314&lt;&gt;TONGHOP!X314,TONGHOP!U314&lt;&gt;TONGHOP!Y314)))),TONGHOP!U314,"")</f>
        <v/>
      </c>
      <c r="L314" s="1" t="str">
        <f t="shared" si="19"/>
        <v/>
      </c>
    </row>
    <row r="315" spans="1:12">
      <c r="A315" s="1" t="str">
        <f>IF(AND(TONGHOP!O315="ThiTN",TONGHOP!Q315&lt;=90,OR(TONGHOP!P315="LT",AND(TONGHOP!P315="TH",AND(TONGHOP!T315&lt;&gt;TONGHOP!X315,TONGHOP!T315&lt;&gt;TONGHOP!Y315)))),TONGHOP!T315,"")</f>
        <v/>
      </c>
      <c r="B315" s="1" t="str">
        <f>IF(AND(TONGHOP!O315="ThiTN",TONGHOP!Q315&lt;=90,OR(TONGHOP!P315="LT",AND(TONGHOP!P315="TH",AND(TONGHOP!U315&lt;&gt;TONGHOP!X315,TONGHOP!U315&lt;&gt;TONGHOP!Y315)))),TONGHOP!U315,"")</f>
        <v/>
      </c>
      <c r="C315" s="1" t="str">
        <f t="shared" si="16"/>
        <v/>
      </c>
      <c r="D315" s="1" t="str">
        <f>IF(AND(TONGHOP!O315="ThiTN",AND(TONGHOP!Q315&gt;90,TONGHOP!Q315&lt;=120),OR(TONGHOP!P315="LT",AND(TONGHOP!P315="TH",AND(TONGHOP!T315&lt;&gt;TONGHOP!X315,TONGHOP!T315&lt;&gt;TONGHOP!Y315)))),TONGHOP!T315,"")</f>
        <v/>
      </c>
      <c r="E315" s="1" t="str">
        <f>IF(AND(TONGHOP!O315="ThiTN",AND(TONGHOP!Q315&gt;90,TONGHOP!Q315&lt;=120),OR(TONGHOP!P315="LT",AND(TONGHOP!P315="TH",AND(TONGHOP!U315&lt;&gt;TONGHOP!X315,TONGHOP!U315&lt;&gt;TONGHOP!Y315)))),TONGHOP!U315,"")</f>
        <v/>
      </c>
      <c r="F315" s="1" t="str">
        <f t="shared" si="17"/>
        <v/>
      </c>
      <c r="G315" s="1" t="str">
        <f>IF(AND(TONGHOP!O315="ThiTN",AND(TONGHOP!Q315&gt;120,TONGHOP!Q315&lt;=150),OR(TONGHOP!P315="LT",AND(TONGHOP!P315="TH",AND(TONGHOP!T315&lt;&gt;TONGHOP!X315,TONGHOP!T315&lt;&gt;TONGHOP!Y315)))),TONGHOP!T315,"")</f>
        <v/>
      </c>
      <c r="H315" s="1" t="str">
        <f>IF(AND(TONGHOP!O315="ThiTN",AND(TONGHOP!Q315&gt;120,TONGHOP!Q315&lt;=150),OR(TONGHOP!P315="LT",AND(TONGHOP!P315="TH",AND(TONGHOP!U315&lt;&gt;TONGHOP!X315,TONGHOP!U315&lt;&gt;TONGHOP!Y315)))),TONGHOP!U315,"")</f>
        <v/>
      </c>
      <c r="I315" s="1" t="str">
        <f t="shared" si="18"/>
        <v/>
      </c>
      <c r="J315" s="1" t="str">
        <f>IF(AND(TONGHOP!O315="ThiTN",TONGHOP!Q315&gt;150,OR(TONGHOP!P315="LT",AND(TONGHOP!P315="TH",AND(TONGHOP!T315&lt;&gt;TONGHOP!X315,TONGHOP!T315&lt;&gt;TONGHOP!Y315)))),TONGHOP!T315,"")</f>
        <v/>
      </c>
      <c r="K315" s="1" t="str">
        <f>IF(AND(TONGHOP!O315="ThiTN",TONGHOP!Q315&gt;150,OR(TONGHOP!P315="LT",AND(TONGHOP!P315="TH",AND(TONGHOP!U315&lt;&gt;TONGHOP!X315,TONGHOP!U315&lt;&gt;TONGHOP!Y315)))),TONGHOP!U315,"")</f>
        <v/>
      </c>
      <c r="L315" s="1" t="str">
        <f t="shared" si="19"/>
        <v/>
      </c>
    </row>
    <row r="316" spans="1:12">
      <c r="A316" s="1" t="str">
        <f>IF(AND(TONGHOP!O316="ThiTN",TONGHOP!Q316&lt;=90,OR(TONGHOP!P316="LT",AND(TONGHOP!P316="TH",AND(TONGHOP!T316&lt;&gt;TONGHOP!X316,TONGHOP!T316&lt;&gt;TONGHOP!Y316)))),TONGHOP!T316,"")</f>
        <v/>
      </c>
      <c r="B316" s="1" t="str">
        <f>IF(AND(TONGHOP!O316="ThiTN",TONGHOP!Q316&lt;=90,OR(TONGHOP!P316="LT",AND(TONGHOP!P316="TH",AND(TONGHOP!U316&lt;&gt;TONGHOP!X316,TONGHOP!U316&lt;&gt;TONGHOP!Y316)))),TONGHOP!U316,"")</f>
        <v/>
      </c>
      <c r="C316" s="1" t="str">
        <f t="shared" si="16"/>
        <v/>
      </c>
      <c r="D316" s="1" t="str">
        <f>IF(AND(TONGHOP!O316="ThiTN",AND(TONGHOP!Q316&gt;90,TONGHOP!Q316&lt;=120),OR(TONGHOP!P316="LT",AND(TONGHOP!P316="TH",AND(TONGHOP!T316&lt;&gt;TONGHOP!X316,TONGHOP!T316&lt;&gt;TONGHOP!Y316)))),TONGHOP!T316,"")</f>
        <v/>
      </c>
      <c r="E316" s="1" t="str">
        <f>IF(AND(TONGHOP!O316="ThiTN",AND(TONGHOP!Q316&gt;90,TONGHOP!Q316&lt;=120),OR(TONGHOP!P316="LT",AND(TONGHOP!P316="TH",AND(TONGHOP!U316&lt;&gt;TONGHOP!X316,TONGHOP!U316&lt;&gt;TONGHOP!Y316)))),TONGHOP!U316,"")</f>
        <v/>
      </c>
      <c r="F316" s="1" t="str">
        <f t="shared" si="17"/>
        <v/>
      </c>
      <c r="G316" s="1" t="str">
        <f>IF(AND(TONGHOP!O316="ThiTN",AND(TONGHOP!Q316&gt;120,TONGHOP!Q316&lt;=150),OR(TONGHOP!P316="LT",AND(TONGHOP!P316="TH",AND(TONGHOP!T316&lt;&gt;TONGHOP!X316,TONGHOP!T316&lt;&gt;TONGHOP!Y316)))),TONGHOP!T316,"")</f>
        <v/>
      </c>
      <c r="H316" s="1" t="str">
        <f>IF(AND(TONGHOP!O316="ThiTN",AND(TONGHOP!Q316&gt;120,TONGHOP!Q316&lt;=150),OR(TONGHOP!P316="LT",AND(TONGHOP!P316="TH",AND(TONGHOP!U316&lt;&gt;TONGHOP!X316,TONGHOP!U316&lt;&gt;TONGHOP!Y316)))),TONGHOP!U316,"")</f>
        <v/>
      </c>
      <c r="I316" s="1" t="str">
        <f t="shared" si="18"/>
        <v/>
      </c>
      <c r="J316" s="1" t="str">
        <f>IF(AND(TONGHOP!O316="ThiTN",TONGHOP!Q316&gt;150,OR(TONGHOP!P316="LT",AND(TONGHOP!P316="TH",AND(TONGHOP!T316&lt;&gt;TONGHOP!X316,TONGHOP!T316&lt;&gt;TONGHOP!Y316)))),TONGHOP!T316,"")</f>
        <v/>
      </c>
      <c r="K316" s="1" t="str">
        <f>IF(AND(TONGHOP!O316="ThiTN",TONGHOP!Q316&gt;150,OR(TONGHOP!P316="LT",AND(TONGHOP!P316="TH",AND(TONGHOP!U316&lt;&gt;TONGHOP!X316,TONGHOP!U316&lt;&gt;TONGHOP!Y316)))),TONGHOP!U316,"")</f>
        <v/>
      </c>
      <c r="L316" s="1" t="str">
        <f t="shared" si="19"/>
        <v/>
      </c>
    </row>
    <row r="317" spans="1:12">
      <c r="A317" s="1" t="str">
        <f>IF(AND(TONGHOP!O317="ThiTN",TONGHOP!Q317&lt;=90,OR(TONGHOP!P317="LT",AND(TONGHOP!P317="TH",AND(TONGHOP!T317&lt;&gt;TONGHOP!X317,TONGHOP!T317&lt;&gt;TONGHOP!Y317)))),TONGHOP!T317,"")</f>
        <v/>
      </c>
      <c r="B317" s="1" t="str">
        <f>IF(AND(TONGHOP!O317="ThiTN",TONGHOP!Q317&lt;=90,OR(TONGHOP!P317="LT",AND(TONGHOP!P317="TH",AND(TONGHOP!U317&lt;&gt;TONGHOP!X317,TONGHOP!U317&lt;&gt;TONGHOP!Y317)))),TONGHOP!U317,"")</f>
        <v/>
      </c>
      <c r="C317" s="1" t="str">
        <f t="shared" si="16"/>
        <v/>
      </c>
      <c r="D317" s="1" t="str">
        <f>IF(AND(TONGHOP!O317="ThiTN",AND(TONGHOP!Q317&gt;90,TONGHOP!Q317&lt;=120),OR(TONGHOP!P317="LT",AND(TONGHOP!P317="TH",AND(TONGHOP!T317&lt;&gt;TONGHOP!X317,TONGHOP!T317&lt;&gt;TONGHOP!Y317)))),TONGHOP!T317,"")</f>
        <v/>
      </c>
      <c r="E317" s="1" t="str">
        <f>IF(AND(TONGHOP!O317="ThiTN",AND(TONGHOP!Q317&gt;90,TONGHOP!Q317&lt;=120),OR(TONGHOP!P317="LT",AND(TONGHOP!P317="TH",AND(TONGHOP!U317&lt;&gt;TONGHOP!X317,TONGHOP!U317&lt;&gt;TONGHOP!Y317)))),TONGHOP!U317,"")</f>
        <v/>
      </c>
      <c r="F317" s="1" t="str">
        <f t="shared" si="17"/>
        <v/>
      </c>
      <c r="G317" s="1" t="str">
        <f>IF(AND(TONGHOP!O317="ThiTN",AND(TONGHOP!Q317&gt;120,TONGHOP!Q317&lt;=150),OR(TONGHOP!P317="LT",AND(TONGHOP!P317="TH",AND(TONGHOP!T317&lt;&gt;TONGHOP!X317,TONGHOP!T317&lt;&gt;TONGHOP!Y317)))),TONGHOP!T317,"")</f>
        <v/>
      </c>
      <c r="H317" s="1" t="str">
        <f>IF(AND(TONGHOP!O317="ThiTN",AND(TONGHOP!Q317&gt;120,TONGHOP!Q317&lt;=150),OR(TONGHOP!P317="LT",AND(TONGHOP!P317="TH",AND(TONGHOP!U317&lt;&gt;TONGHOP!X317,TONGHOP!U317&lt;&gt;TONGHOP!Y317)))),TONGHOP!U317,"")</f>
        <v/>
      </c>
      <c r="I317" s="1" t="str">
        <f t="shared" si="18"/>
        <v/>
      </c>
      <c r="J317" s="1" t="str">
        <f>IF(AND(TONGHOP!O317="ThiTN",TONGHOP!Q317&gt;150,OR(TONGHOP!P317="LT",AND(TONGHOP!P317="TH",AND(TONGHOP!T317&lt;&gt;TONGHOP!X317,TONGHOP!T317&lt;&gt;TONGHOP!Y317)))),TONGHOP!T317,"")</f>
        <v/>
      </c>
      <c r="K317" s="1" t="str">
        <f>IF(AND(TONGHOP!O317="ThiTN",TONGHOP!Q317&gt;150,OR(TONGHOP!P317="LT",AND(TONGHOP!P317="TH",AND(TONGHOP!U317&lt;&gt;TONGHOP!X317,TONGHOP!U317&lt;&gt;TONGHOP!Y317)))),TONGHOP!U317,"")</f>
        <v/>
      </c>
      <c r="L317" s="1" t="str">
        <f t="shared" si="19"/>
        <v/>
      </c>
    </row>
    <row r="318" spans="1:12">
      <c r="A318" s="1" t="str">
        <f>IF(AND(TONGHOP!O318="ThiTN",TONGHOP!Q318&lt;=90,OR(TONGHOP!P318="LT",AND(TONGHOP!P318="TH",AND(TONGHOP!T318&lt;&gt;TONGHOP!X318,TONGHOP!T318&lt;&gt;TONGHOP!Y318)))),TONGHOP!T318,"")</f>
        <v/>
      </c>
      <c r="B318" s="1" t="str">
        <f>IF(AND(TONGHOP!O318="ThiTN",TONGHOP!Q318&lt;=90,OR(TONGHOP!P318="LT",AND(TONGHOP!P318="TH",AND(TONGHOP!U318&lt;&gt;TONGHOP!X318,TONGHOP!U318&lt;&gt;TONGHOP!Y318)))),TONGHOP!U318,"")</f>
        <v/>
      </c>
      <c r="C318" s="1" t="str">
        <f t="shared" si="16"/>
        <v/>
      </c>
      <c r="D318" s="1" t="str">
        <f>IF(AND(TONGHOP!O318="ThiTN",AND(TONGHOP!Q318&gt;90,TONGHOP!Q318&lt;=120),OR(TONGHOP!P318="LT",AND(TONGHOP!P318="TH",AND(TONGHOP!T318&lt;&gt;TONGHOP!X318,TONGHOP!T318&lt;&gt;TONGHOP!Y318)))),TONGHOP!T318,"")</f>
        <v/>
      </c>
      <c r="E318" s="1" t="str">
        <f>IF(AND(TONGHOP!O318="ThiTN",AND(TONGHOP!Q318&gt;90,TONGHOP!Q318&lt;=120),OR(TONGHOP!P318="LT",AND(TONGHOP!P318="TH",AND(TONGHOP!U318&lt;&gt;TONGHOP!X318,TONGHOP!U318&lt;&gt;TONGHOP!Y318)))),TONGHOP!U318,"")</f>
        <v/>
      </c>
      <c r="F318" s="1" t="str">
        <f t="shared" si="17"/>
        <v/>
      </c>
      <c r="G318" s="1" t="str">
        <f>IF(AND(TONGHOP!O318="ThiTN",AND(TONGHOP!Q318&gt;120,TONGHOP!Q318&lt;=150),OR(TONGHOP!P318="LT",AND(TONGHOP!P318="TH",AND(TONGHOP!T318&lt;&gt;TONGHOP!X318,TONGHOP!T318&lt;&gt;TONGHOP!Y318)))),TONGHOP!T318,"")</f>
        <v/>
      </c>
      <c r="H318" s="1" t="str">
        <f>IF(AND(TONGHOP!O318="ThiTN",AND(TONGHOP!Q318&gt;120,TONGHOP!Q318&lt;=150),OR(TONGHOP!P318="LT",AND(TONGHOP!P318="TH",AND(TONGHOP!U318&lt;&gt;TONGHOP!X318,TONGHOP!U318&lt;&gt;TONGHOP!Y318)))),TONGHOP!U318,"")</f>
        <v/>
      </c>
      <c r="I318" s="1" t="str">
        <f t="shared" si="18"/>
        <v/>
      </c>
      <c r="J318" s="1" t="str">
        <f>IF(AND(TONGHOP!O318="ThiTN",TONGHOP!Q318&gt;150,OR(TONGHOP!P318="LT",AND(TONGHOP!P318="TH",AND(TONGHOP!T318&lt;&gt;TONGHOP!X318,TONGHOP!T318&lt;&gt;TONGHOP!Y318)))),TONGHOP!T318,"")</f>
        <v/>
      </c>
      <c r="K318" s="1" t="str">
        <f>IF(AND(TONGHOP!O318="ThiTN",TONGHOP!Q318&gt;150,OR(TONGHOP!P318="LT",AND(TONGHOP!P318="TH",AND(TONGHOP!U318&lt;&gt;TONGHOP!X318,TONGHOP!U318&lt;&gt;TONGHOP!Y318)))),TONGHOP!U318,"")</f>
        <v/>
      </c>
      <c r="L318" s="1" t="str">
        <f t="shared" si="19"/>
        <v/>
      </c>
    </row>
    <row r="319" spans="1:12">
      <c r="A319" s="1" t="str">
        <f>IF(AND(TONGHOP!O319="ThiTN",TONGHOP!Q319&lt;=90,OR(TONGHOP!P319="LT",AND(TONGHOP!P319="TH",AND(TONGHOP!T319&lt;&gt;TONGHOP!X319,TONGHOP!T319&lt;&gt;TONGHOP!Y319)))),TONGHOP!T319,"")</f>
        <v/>
      </c>
      <c r="B319" s="1" t="str">
        <f>IF(AND(TONGHOP!O319="ThiTN",TONGHOP!Q319&lt;=90,OR(TONGHOP!P319="LT",AND(TONGHOP!P319="TH",AND(TONGHOP!U319&lt;&gt;TONGHOP!X319,TONGHOP!U319&lt;&gt;TONGHOP!Y319)))),TONGHOP!U319,"")</f>
        <v/>
      </c>
      <c r="C319" s="1" t="str">
        <f t="shared" si="16"/>
        <v/>
      </c>
      <c r="D319" s="1" t="str">
        <f>IF(AND(TONGHOP!O319="ThiTN",AND(TONGHOP!Q319&gt;90,TONGHOP!Q319&lt;=120),OR(TONGHOP!P319="LT",AND(TONGHOP!P319="TH",AND(TONGHOP!T319&lt;&gt;TONGHOP!X319,TONGHOP!T319&lt;&gt;TONGHOP!Y319)))),TONGHOP!T319,"")</f>
        <v/>
      </c>
      <c r="E319" s="1" t="str">
        <f>IF(AND(TONGHOP!O319="ThiTN",AND(TONGHOP!Q319&gt;90,TONGHOP!Q319&lt;=120),OR(TONGHOP!P319="LT",AND(TONGHOP!P319="TH",AND(TONGHOP!U319&lt;&gt;TONGHOP!X319,TONGHOP!U319&lt;&gt;TONGHOP!Y319)))),TONGHOP!U319,"")</f>
        <v/>
      </c>
      <c r="F319" s="1" t="str">
        <f t="shared" si="17"/>
        <v/>
      </c>
      <c r="G319" s="1" t="str">
        <f>IF(AND(TONGHOP!O319="ThiTN",AND(TONGHOP!Q319&gt;120,TONGHOP!Q319&lt;=150),OR(TONGHOP!P319="LT",AND(TONGHOP!P319="TH",AND(TONGHOP!T319&lt;&gt;TONGHOP!X319,TONGHOP!T319&lt;&gt;TONGHOP!Y319)))),TONGHOP!T319,"")</f>
        <v/>
      </c>
      <c r="H319" s="1" t="str">
        <f>IF(AND(TONGHOP!O319="ThiTN",AND(TONGHOP!Q319&gt;120,TONGHOP!Q319&lt;=150),OR(TONGHOP!P319="LT",AND(TONGHOP!P319="TH",AND(TONGHOP!U319&lt;&gt;TONGHOP!X319,TONGHOP!U319&lt;&gt;TONGHOP!Y319)))),TONGHOP!U319,"")</f>
        <v/>
      </c>
      <c r="I319" s="1" t="str">
        <f t="shared" si="18"/>
        <v/>
      </c>
      <c r="J319" s="1" t="str">
        <f>IF(AND(TONGHOP!O319="ThiTN",TONGHOP!Q319&gt;150,OR(TONGHOP!P319="LT",AND(TONGHOP!P319="TH",AND(TONGHOP!T319&lt;&gt;TONGHOP!X319,TONGHOP!T319&lt;&gt;TONGHOP!Y319)))),TONGHOP!T319,"")</f>
        <v/>
      </c>
      <c r="K319" s="1" t="str">
        <f>IF(AND(TONGHOP!O319="ThiTN",TONGHOP!Q319&gt;150,OR(TONGHOP!P319="LT",AND(TONGHOP!P319="TH",AND(TONGHOP!U319&lt;&gt;TONGHOP!X319,TONGHOP!U319&lt;&gt;TONGHOP!Y319)))),TONGHOP!U319,"")</f>
        <v/>
      </c>
      <c r="L319" s="1" t="str">
        <f t="shared" si="19"/>
        <v/>
      </c>
    </row>
    <row r="320" spans="1:12">
      <c r="A320" s="1" t="str">
        <f>IF(AND(TONGHOP!O320="ThiTN",TONGHOP!Q320&lt;=90,OR(TONGHOP!P320="LT",AND(TONGHOP!P320="TH",AND(TONGHOP!T320&lt;&gt;TONGHOP!X320,TONGHOP!T320&lt;&gt;TONGHOP!Y320)))),TONGHOP!T320,"")</f>
        <v/>
      </c>
      <c r="B320" s="1" t="str">
        <f>IF(AND(TONGHOP!O320="ThiTN",TONGHOP!Q320&lt;=90,OR(TONGHOP!P320="LT",AND(TONGHOP!P320="TH",AND(TONGHOP!U320&lt;&gt;TONGHOP!X320,TONGHOP!U320&lt;&gt;TONGHOP!Y320)))),TONGHOP!U320,"")</f>
        <v/>
      </c>
      <c r="C320" s="1" t="str">
        <f t="shared" si="16"/>
        <v/>
      </c>
      <c r="D320" s="1" t="str">
        <f>IF(AND(TONGHOP!O320="ThiTN",AND(TONGHOP!Q320&gt;90,TONGHOP!Q320&lt;=120),OR(TONGHOP!P320="LT",AND(TONGHOP!P320="TH",AND(TONGHOP!T320&lt;&gt;TONGHOP!X320,TONGHOP!T320&lt;&gt;TONGHOP!Y320)))),TONGHOP!T320,"")</f>
        <v/>
      </c>
      <c r="E320" s="1" t="str">
        <f>IF(AND(TONGHOP!O320="ThiTN",AND(TONGHOP!Q320&gt;90,TONGHOP!Q320&lt;=120),OR(TONGHOP!P320="LT",AND(TONGHOP!P320="TH",AND(TONGHOP!U320&lt;&gt;TONGHOP!X320,TONGHOP!U320&lt;&gt;TONGHOP!Y320)))),TONGHOP!U320,"")</f>
        <v/>
      </c>
      <c r="F320" s="1" t="str">
        <f t="shared" si="17"/>
        <v/>
      </c>
      <c r="G320" s="1" t="str">
        <f>IF(AND(TONGHOP!O320="ThiTN",AND(TONGHOP!Q320&gt;120,TONGHOP!Q320&lt;=150),OR(TONGHOP!P320="LT",AND(TONGHOP!P320="TH",AND(TONGHOP!T320&lt;&gt;TONGHOP!X320,TONGHOP!T320&lt;&gt;TONGHOP!Y320)))),TONGHOP!T320,"")</f>
        <v/>
      </c>
      <c r="H320" s="1" t="str">
        <f>IF(AND(TONGHOP!O320="ThiTN",AND(TONGHOP!Q320&gt;120,TONGHOP!Q320&lt;=150),OR(TONGHOP!P320="LT",AND(TONGHOP!P320="TH",AND(TONGHOP!U320&lt;&gt;TONGHOP!X320,TONGHOP!U320&lt;&gt;TONGHOP!Y320)))),TONGHOP!U320,"")</f>
        <v/>
      </c>
      <c r="I320" s="1" t="str">
        <f t="shared" si="18"/>
        <v/>
      </c>
      <c r="J320" s="1" t="str">
        <f>IF(AND(TONGHOP!O320="ThiTN",TONGHOP!Q320&gt;150,OR(TONGHOP!P320="LT",AND(TONGHOP!P320="TH",AND(TONGHOP!T320&lt;&gt;TONGHOP!X320,TONGHOP!T320&lt;&gt;TONGHOP!Y320)))),TONGHOP!T320,"")</f>
        <v/>
      </c>
      <c r="K320" s="1" t="str">
        <f>IF(AND(TONGHOP!O320="ThiTN",TONGHOP!Q320&gt;150,OR(TONGHOP!P320="LT",AND(TONGHOP!P320="TH",AND(TONGHOP!U320&lt;&gt;TONGHOP!X320,TONGHOP!U320&lt;&gt;TONGHOP!Y320)))),TONGHOP!U320,"")</f>
        <v/>
      </c>
      <c r="L320" s="1" t="str">
        <f t="shared" si="19"/>
        <v/>
      </c>
    </row>
    <row r="321" spans="1:12">
      <c r="A321" s="1" t="str">
        <f>IF(AND(TONGHOP!O321="ThiTN",TONGHOP!Q321&lt;=90,OR(TONGHOP!P321="LT",AND(TONGHOP!P321="TH",AND(TONGHOP!T321&lt;&gt;TONGHOP!X321,TONGHOP!T321&lt;&gt;TONGHOP!Y321)))),TONGHOP!T321,"")</f>
        <v/>
      </c>
      <c r="B321" s="1" t="str">
        <f>IF(AND(TONGHOP!O321="ThiTN",TONGHOP!Q321&lt;=90,OR(TONGHOP!P321="LT",AND(TONGHOP!P321="TH",AND(TONGHOP!U321&lt;&gt;TONGHOP!X321,TONGHOP!U321&lt;&gt;TONGHOP!Y321)))),TONGHOP!U321,"")</f>
        <v/>
      </c>
      <c r="C321" s="1" t="str">
        <f t="shared" si="16"/>
        <v/>
      </c>
      <c r="D321" s="1" t="str">
        <f>IF(AND(TONGHOP!O321="ThiTN",AND(TONGHOP!Q321&gt;90,TONGHOP!Q321&lt;=120),OR(TONGHOP!P321="LT",AND(TONGHOP!P321="TH",AND(TONGHOP!T321&lt;&gt;TONGHOP!X321,TONGHOP!T321&lt;&gt;TONGHOP!Y321)))),TONGHOP!T321,"")</f>
        <v/>
      </c>
      <c r="E321" s="1" t="str">
        <f>IF(AND(TONGHOP!O321="ThiTN",AND(TONGHOP!Q321&gt;90,TONGHOP!Q321&lt;=120),OR(TONGHOP!P321="LT",AND(TONGHOP!P321="TH",AND(TONGHOP!U321&lt;&gt;TONGHOP!X321,TONGHOP!U321&lt;&gt;TONGHOP!Y321)))),TONGHOP!U321,"")</f>
        <v/>
      </c>
      <c r="F321" s="1" t="str">
        <f t="shared" si="17"/>
        <v/>
      </c>
      <c r="G321" s="1" t="str">
        <f>IF(AND(TONGHOP!O321="ThiTN",AND(TONGHOP!Q321&gt;120,TONGHOP!Q321&lt;=150),OR(TONGHOP!P321="LT",AND(TONGHOP!P321="TH",AND(TONGHOP!T321&lt;&gt;TONGHOP!X321,TONGHOP!T321&lt;&gt;TONGHOP!Y321)))),TONGHOP!T321,"")</f>
        <v/>
      </c>
      <c r="H321" s="1" t="str">
        <f>IF(AND(TONGHOP!O321="ThiTN",AND(TONGHOP!Q321&gt;120,TONGHOP!Q321&lt;=150),OR(TONGHOP!P321="LT",AND(TONGHOP!P321="TH",AND(TONGHOP!U321&lt;&gt;TONGHOP!X321,TONGHOP!U321&lt;&gt;TONGHOP!Y321)))),TONGHOP!U321,"")</f>
        <v/>
      </c>
      <c r="I321" s="1" t="str">
        <f t="shared" si="18"/>
        <v/>
      </c>
      <c r="J321" s="1" t="str">
        <f>IF(AND(TONGHOP!O321="ThiTN",TONGHOP!Q321&gt;150,OR(TONGHOP!P321="LT",AND(TONGHOP!P321="TH",AND(TONGHOP!T321&lt;&gt;TONGHOP!X321,TONGHOP!T321&lt;&gt;TONGHOP!Y321)))),TONGHOP!T321,"")</f>
        <v/>
      </c>
      <c r="K321" s="1" t="str">
        <f>IF(AND(TONGHOP!O321="ThiTN",TONGHOP!Q321&gt;150,OR(TONGHOP!P321="LT",AND(TONGHOP!P321="TH",AND(TONGHOP!U321&lt;&gt;TONGHOP!X321,TONGHOP!U321&lt;&gt;TONGHOP!Y321)))),TONGHOP!U321,"")</f>
        <v/>
      </c>
      <c r="L321" s="1" t="str">
        <f t="shared" si="19"/>
        <v/>
      </c>
    </row>
    <row r="322" spans="1:12">
      <c r="A322" s="1" t="str">
        <f>IF(AND(TONGHOP!O322="ThiTN",TONGHOP!Q322&lt;=90,OR(TONGHOP!P322="LT",AND(TONGHOP!P322="TH",AND(TONGHOP!T322&lt;&gt;TONGHOP!X322,TONGHOP!T322&lt;&gt;TONGHOP!Y322)))),TONGHOP!T322,"")</f>
        <v/>
      </c>
      <c r="B322" s="1" t="str">
        <f>IF(AND(TONGHOP!O322="ThiTN",TONGHOP!Q322&lt;=90,OR(TONGHOP!P322="LT",AND(TONGHOP!P322="TH",AND(TONGHOP!U322&lt;&gt;TONGHOP!X322,TONGHOP!U322&lt;&gt;TONGHOP!Y322)))),TONGHOP!U322,"")</f>
        <v/>
      </c>
      <c r="C322" s="1" t="str">
        <f t="shared" si="16"/>
        <v/>
      </c>
      <c r="D322" s="1" t="str">
        <f>IF(AND(TONGHOP!O322="ThiTN",AND(TONGHOP!Q322&gt;90,TONGHOP!Q322&lt;=120),OR(TONGHOP!P322="LT",AND(TONGHOP!P322="TH",AND(TONGHOP!T322&lt;&gt;TONGHOP!X322,TONGHOP!T322&lt;&gt;TONGHOP!Y322)))),TONGHOP!T322,"")</f>
        <v/>
      </c>
      <c r="E322" s="1" t="str">
        <f>IF(AND(TONGHOP!O322="ThiTN",AND(TONGHOP!Q322&gt;90,TONGHOP!Q322&lt;=120),OR(TONGHOP!P322="LT",AND(TONGHOP!P322="TH",AND(TONGHOP!U322&lt;&gt;TONGHOP!X322,TONGHOP!U322&lt;&gt;TONGHOP!Y322)))),TONGHOP!U322,"")</f>
        <v/>
      </c>
      <c r="F322" s="1" t="str">
        <f t="shared" si="17"/>
        <v/>
      </c>
      <c r="G322" s="1" t="str">
        <f>IF(AND(TONGHOP!O322="ThiTN",AND(TONGHOP!Q322&gt;120,TONGHOP!Q322&lt;=150),OR(TONGHOP!P322="LT",AND(TONGHOP!P322="TH",AND(TONGHOP!T322&lt;&gt;TONGHOP!X322,TONGHOP!T322&lt;&gt;TONGHOP!Y322)))),TONGHOP!T322,"")</f>
        <v/>
      </c>
      <c r="H322" s="1" t="str">
        <f>IF(AND(TONGHOP!O322="ThiTN",AND(TONGHOP!Q322&gt;120,TONGHOP!Q322&lt;=150),OR(TONGHOP!P322="LT",AND(TONGHOP!P322="TH",AND(TONGHOP!U322&lt;&gt;TONGHOP!X322,TONGHOP!U322&lt;&gt;TONGHOP!Y322)))),TONGHOP!U322,"")</f>
        <v/>
      </c>
      <c r="I322" s="1" t="str">
        <f t="shared" si="18"/>
        <v/>
      </c>
      <c r="J322" s="1" t="str">
        <f>IF(AND(TONGHOP!O322="ThiTN",TONGHOP!Q322&gt;150,OR(TONGHOP!P322="LT",AND(TONGHOP!P322="TH",AND(TONGHOP!T322&lt;&gt;TONGHOP!X322,TONGHOP!T322&lt;&gt;TONGHOP!Y322)))),TONGHOP!T322,"")</f>
        <v/>
      </c>
      <c r="K322" s="1" t="str">
        <f>IF(AND(TONGHOP!O322="ThiTN",TONGHOP!Q322&gt;150,OR(TONGHOP!P322="LT",AND(TONGHOP!P322="TH",AND(TONGHOP!U322&lt;&gt;TONGHOP!X322,TONGHOP!U322&lt;&gt;TONGHOP!Y322)))),TONGHOP!U322,"")</f>
        <v/>
      </c>
      <c r="L322" s="1" t="str">
        <f t="shared" si="19"/>
        <v/>
      </c>
    </row>
    <row r="323" spans="1:12">
      <c r="A323" s="1" t="str">
        <f>IF(AND(TONGHOP!O323="ThiTN",TONGHOP!Q323&lt;=90,OR(TONGHOP!P323="LT",AND(TONGHOP!P323="TH",AND(TONGHOP!T323&lt;&gt;TONGHOP!X323,TONGHOP!T323&lt;&gt;TONGHOP!Y323)))),TONGHOP!T323,"")</f>
        <v/>
      </c>
      <c r="B323" s="1" t="str">
        <f>IF(AND(TONGHOP!O323="ThiTN",TONGHOP!Q323&lt;=90,OR(TONGHOP!P323="LT",AND(TONGHOP!P323="TH",AND(TONGHOP!U323&lt;&gt;TONGHOP!X323,TONGHOP!U323&lt;&gt;TONGHOP!Y323)))),TONGHOP!U323,"")</f>
        <v/>
      </c>
      <c r="C323" s="1" t="str">
        <f t="shared" ref="C323:C386" si="20">IF(AND(A323="",B323=""),"",1.2)</f>
        <v/>
      </c>
      <c r="D323" s="1" t="str">
        <f>IF(AND(TONGHOP!O323="ThiTN",AND(TONGHOP!Q323&gt;90,TONGHOP!Q323&lt;=120),OR(TONGHOP!P323="LT",AND(TONGHOP!P323="TH",AND(TONGHOP!T323&lt;&gt;TONGHOP!X323,TONGHOP!T323&lt;&gt;TONGHOP!Y323)))),TONGHOP!T323,"")</f>
        <v/>
      </c>
      <c r="E323" s="1" t="str">
        <f>IF(AND(TONGHOP!O323="ThiTN",AND(TONGHOP!Q323&gt;90,TONGHOP!Q323&lt;=120),OR(TONGHOP!P323="LT",AND(TONGHOP!P323="TH",AND(TONGHOP!U323&lt;&gt;TONGHOP!X323,TONGHOP!U323&lt;&gt;TONGHOP!Y323)))),TONGHOP!U323,"")</f>
        <v/>
      </c>
      <c r="F323" s="1" t="str">
        <f t="shared" ref="F323:F386" si="21">IF(AND(D323="",E323=""),"",1.6)</f>
        <v/>
      </c>
      <c r="G323" s="1" t="str">
        <f>IF(AND(TONGHOP!O323="ThiTN",AND(TONGHOP!Q323&gt;120,TONGHOP!Q323&lt;=150),OR(TONGHOP!P323="LT",AND(TONGHOP!P323="TH",AND(TONGHOP!T323&lt;&gt;TONGHOP!X323,TONGHOP!T323&lt;&gt;TONGHOP!Y323)))),TONGHOP!T323,"")</f>
        <v/>
      </c>
      <c r="H323" s="1" t="str">
        <f>IF(AND(TONGHOP!O323="ThiTN",AND(TONGHOP!Q323&gt;120,TONGHOP!Q323&lt;=150),OR(TONGHOP!P323="LT",AND(TONGHOP!P323="TH",AND(TONGHOP!U323&lt;&gt;TONGHOP!X323,TONGHOP!U323&lt;&gt;TONGHOP!Y323)))),TONGHOP!U323,"")</f>
        <v/>
      </c>
      <c r="I323" s="1" t="str">
        <f t="shared" ref="I323:I386" si="22">IF(AND(G323="",H323=""),"",2)</f>
        <v/>
      </c>
      <c r="J323" s="1" t="str">
        <f>IF(AND(TONGHOP!O323="ThiTN",TONGHOP!Q323&gt;150,OR(TONGHOP!P323="LT",AND(TONGHOP!P323="TH",AND(TONGHOP!T323&lt;&gt;TONGHOP!X323,TONGHOP!T323&lt;&gt;TONGHOP!Y323)))),TONGHOP!T323,"")</f>
        <v/>
      </c>
      <c r="K323" s="1" t="str">
        <f>IF(AND(TONGHOP!O323="ThiTN",TONGHOP!Q323&gt;150,OR(TONGHOP!P323="LT",AND(TONGHOP!P323="TH",AND(TONGHOP!U323&lt;&gt;TONGHOP!X323,TONGHOP!U323&lt;&gt;TONGHOP!Y323)))),TONGHOP!U323,"")</f>
        <v/>
      </c>
      <c r="L323" s="1" t="str">
        <f t="shared" ref="L323:L386" si="23">IF(AND(J323="",K323=""),"",2.5)</f>
        <v/>
      </c>
    </row>
    <row r="324" spans="1:12">
      <c r="A324" s="1" t="str">
        <f>IF(AND(TONGHOP!O324="ThiTN",TONGHOP!Q324&lt;=90,OR(TONGHOP!P324="LT",AND(TONGHOP!P324="TH",AND(TONGHOP!T324&lt;&gt;TONGHOP!X324,TONGHOP!T324&lt;&gt;TONGHOP!Y324)))),TONGHOP!T324,"")</f>
        <v/>
      </c>
      <c r="B324" s="1" t="str">
        <f>IF(AND(TONGHOP!O324="ThiTN",TONGHOP!Q324&lt;=90,OR(TONGHOP!P324="LT",AND(TONGHOP!P324="TH",AND(TONGHOP!U324&lt;&gt;TONGHOP!X324,TONGHOP!U324&lt;&gt;TONGHOP!Y324)))),TONGHOP!U324,"")</f>
        <v/>
      </c>
      <c r="C324" s="1" t="str">
        <f t="shared" si="20"/>
        <v/>
      </c>
      <c r="D324" s="1" t="str">
        <f>IF(AND(TONGHOP!O324="ThiTN",AND(TONGHOP!Q324&gt;90,TONGHOP!Q324&lt;=120),OR(TONGHOP!P324="LT",AND(TONGHOP!P324="TH",AND(TONGHOP!T324&lt;&gt;TONGHOP!X324,TONGHOP!T324&lt;&gt;TONGHOP!Y324)))),TONGHOP!T324,"")</f>
        <v/>
      </c>
      <c r="E324" s="1" t="str">
        <f>IF(AND(TONGHOP!O324="ThiTN",AND(TONGHOP!Q324&gt;90,TONGHOP!Q324&lt;=120),OR(TONGHOP!P324="LT",AND(TONGHOP!P324="TH",AND(TONGHOP!U324&lt;&gt;TONGHOP!X324,TONGHOP!U324&lt;&gt;TONGHOP!Y324)))),TONGHOP!U324,"")</f>
        <v/>
      </c>
      <c r="F324" s="1" t="str">
        <f t="shared" si="21"/>
        <v/>
      </c>
      <c r="G324" s="1" t="str">
        <f>IF(AND(TONGHOP!O324="ThiTN",AND(TONGHOP!Q324&gt;120,TONGHOP!Q324&lt;=150),OR(TONGHOP!P324="LT",AND(TONGHOP!P324="TH",AND(TONGHOP!T324&lt;&gt;TONGHOP!X324,TONGHOP!T324&lt;&gt;TONGHOP!Y324)))),TONGHOP!T324,"")</f>
        <v/>
      </c>
      <c r="H324" s="1" t="str">
        <f>IF(AND(TONGHOP!O324="ThiTN",AND(TONGHOP!Q324&gt;120,TONGHOP!Q324&lt;=150),OR(TONGHOP!P324="LT",AND(TONGHOP!P324="TH",AND(TONGHOP!U324&lt;&gt;TONGHOP!X324,TONGHOP!U324&lt;&gt;TONGHOP!Y324)))),TONGHOP!U324,"")</f>
        <v/>
      </c>
      <c r="I324" s="1" t="str">
        <f t="shared" si="22"/>
        <v/>
      </c>
      <c r="J324" s="1" t="str">
        <f>IF(AND(TONGHOP!O324="ThiTN",TONGHOP!Q324&gt;150,OR(TONGHOP!P324="LT",AND(TONGHOP!P324="TH",AND(TONGHOP!T324&lt;&gt;TONGHOP!X324,TONGHOP!T324&lt;&gt;TONGHOP!Y324)))),TONGHOP!T324,"")</f>
        <v/>
      </c>
      <c r="K324" s="1" t="str">
        <f>IF(AND(TONGHOP!O324="ThiTN",TONGHOP!Q324&gt;150,OR(TONGHOP!P324="LT",AND(TONGHOP!P324="TH",AND(TONGHOP!U324&lt;&gt;TONGHOP!X324,TONGHOP!U324&lt;&gt;TONGHOP!Y324)))),TONGHOP!U324,"")</f>
        <v/>
      </c>
      <c r="L324" s="1" t="str">
        <f t="shared" si="23"/>
        <v/>
      </c>
    </row>
    <row r="325" spans="1:12">
      <c r="A325" s="1" t="str">
        <f>IF(AND(TONGHOP!O325="ThiTN",TONGHOP!Q325&lt;=90,OR(TONGHOP!P325="LT",AND(TONGHOP!P325="TH",AND(TONGHOP!T325&lt;&gt;TONGHOP!X325,TONGHOP!T325&lt;&gt;TONGHOP!Y325)))),TONGHOP!T325,"")</f>
        <v/>
      </c>
      <c r="B325" s="1" t="str">
        <f>IF(AND(TONGHOP!O325="ThiTN",TONGHOP!Q325&lt;=90,OR(TONGHOP!P325="LT",AND(TONGHOP!P325="TH",AND(TONGHOP!U325&lt;&gt;TONGHOP!X325,TONGHOP!U325&lt;&gt;TONGHOP!Y325)))),TONGHOP!U325,"")</f>
        <v/>
      </c>
      <c r="C325" s="1" t="str">
        <f t="shared" si="20"/>
        <v/>
      </c>
      <c r="D325" s="1" t="str">
        <f>IF(AND(TONGHOP!O325="ThiTN",AND(TONGHOP!Q325&gt;90,TONGHOP!Q325&lt;=120),OR(TONGHOP!P325="LT",AND(TONGHOP!P325="TH",AND(TONGHOP!T325&lt;&gt;TONGHOP!X325,TONGHOP!T325&lt;&gt;TONGHOP!Y325)))),TONGHOP!T325,"")</f>
        <v/>
      </c>
      <c r="E325" s="1" t="str">
        <f>IF(AND(TONGHOP!O325="ThiTN",AND(TONGHOP!Q325&gt;90,TONGHOP!Q325&lt;=120),OR(TONGHOP!P325="LT",AND(TONGHOP!P325="TH",AND(TONGHOP!U325&lt;&gt;TONGHOP!X325,TONGHOP!U325&lt;&gt;TONGHOP!Y325)))),TONGHOP!U325,"")</f>
        <v/>
      </c>
      <c r="F325" s="1" t="str">
        <f t="shared" si="21"/>
        <v/>
      </c>
      <c r="G325" s="1" t="str">
        <f>IF(AND(TONGHOP!O325="ThiTN",AND(TONGHOP!Q325&gt;120,TONGHOP!Q325&lt;=150),OR(TONGHOP!P325="LT",AND(TONGHOP!P325="TH",AND(TONGHOP!T325&lt;&gt;TONGHOP!X325,TONGHOP!T325&lt;&gt;TONGHOP!Y325)))),TONGHOP!T325,"")</f>
        <v/>
      </c>
      <c r="H325" s="1" t="str">
        <f>IF(AND(TONGHOP!O325="ThiTN",AND(TONGHOP!Q325&gt;120,TONGHOP!Q325&lt;=150),OR(TONGHOP!P325="LT",AND(TONGHOP!P325="TH",AND(TONGHOP!U325&lt;&gt;TONGHOP!X325,TONGHOP!U325&lt;&gt;TONGHOP!Y325)))),TONGHOP!U325,"")</f>
        <v/>
      </c>
      <c r="I325" s="1" t="str">
        <f t="shared" si="22"/>
        <v/>
      </c>
      <c r="J325" s="1" t="str">
        <f>IF(AND(TONGHOP!O325="ThiTN",TONGHOP!Q325&gt;150,OR(TONGHOP!P325="LT",AND(TONGHOP!P325="TH",AND(TONGHOP!T325&lt;&gt;TONGHOP!X325,TONGHOP!T325&lt;&gt;TONGHOP!Y325)))),TONGHOP!T325,"")</f>
        <v/>
      </c>
      <c r="K325" s="1" t="str">
        <f>IF(AND(TONGHOP!O325="ThiTN",TONGHOP!Q325&gt;150,OR(TONGHOP!P325="LT",AND(TONGHOP!P325="TH",AND(TONGHOP!U325&lt;&gt;TONGHOP!X325,TONGHOP!U325&lt;&gt;TONGHOP!Y325)))),TONGHOP!U325,"")</f>
        <v/>
      </c>
      <c r="L325" s="1" t="str">
        <f t="shared" si="23"/>
        <v/>
      </c>
    </row>
    <row r="326" spans="1:12">
      <c r="A326" s="1" t="str">
        <f>IF(AND(TONGHOP!O326="ThiTN",TONGHOP!Q326&lt;=90,OR(TONGHOP!P326="LT",AND(TONGHOP!P326="TH",AND(TONGHOP!T326&lt;&gt;TONGHOP!X326,TONGHOP!T326&lt;&gt;TONGHOP!Y326)))),TONGHOP!T326,"")</f>
        <v/>
      </c>
      <c r="B326" s="1" t="str">
        <f>IF(AND(TONGHOP!O326="ThiTN",TONGHOP!Q326&lt;=90,OR(TONGHOP!P326="LT",AND(TONGHOP!P326="TH",AND(TONGHOP!U326&lt;&gt;TONGHOP!X326,TONGHOP!U326&lt;&gt;TONGHOP!Y326)))),TONGHOP!U326,"")</f>
        <v/>
      </c>
      <c r="C326" s="1" t="str">
        <f t="shared" si="20"/>
        <v/>
      </c>
      <c r="D326" s="1" t="str">
        <f>IF(AND(TONGHOP!O326="ThiTN",AND(TONGHOP!Q326&gt;90,TONGHOP!Q326&lt;=120),OR(TONGHOP!P326="LT",AND(TONGHOP!P326="TH",AND(TONGHOP!T326&lt;&gt;TONGHOP!X326,TONGHOP!T326&lt;&gt;TONGHOP!Y326)))),TONGHOP!T326,"")</f>
        <v/>
      </c>
      <c r="E326" s="1" t="str">
        <f>IF(AND(TONGHOP!O326="ThiTN",AND(TONGHOP!Q326&gt;90,TONGHOP!Q326&lt;=120),OR(TONGHOP!P326="LT",AND(TONGHOP!P326="TH",AND(TONGHOP!U326&lt;&gt;TONGHOP!X326,TONGHOP!U326&lt;&gt;TONGHOP!Y326)))),TONGHOP!U326,"")</f>
        <v/>
      </c>
      <c r="F326" s="1" t="str">
        <f t="shared" si="21"/>
        <v/>
      </c>
      <c r="G326" s="1" t="str">
        <f>IF(AND(TONGHOP!O326="ThiTN",AND(TONGHOP!Q326&gt;120,TONGHOP!Q326&lt;=150),OR(TONGHOP!P326="LT",AND(TONGHOP!P326="TH",AND(TONGHOP!T326&lt;&gt;TONGHOP!X326,TONGHOP!T326&lt;&gt;TONGHOP!Y326)))),TONGHOP!T326,"")</f>
        <v/>
      </c>
      <c r="H326" s="1" t="str">
        <f>IF(AND(TONGHOP!O326="ThiTN",AND(TONGHOP!Q326&gt;120,TONGHOP!Q326&lt;=150),OR(TONGHOP!P326="LT",AND(TONGHOP!P326="TH",AND(TONGHOP!U326&lt;&gt;TONGHOP!X326,TONGHOP!U326&lt;&gt;TONGHOP!Y326)))),TONGHOP!U326,"")</f>
        <v/>
      </c>
      <c r="I326" s="1" t="str">
        <f t="shared" si="22"/>
        <v/>
      </c>
      <c r="J326" s="1" t="str">
        <f>IF(AND(TONGHOP!O326="ThiTN",TONGHOP!Q326&gt;150,OR(TONGHOP!P326="LT",AND(TONGHOP!P326="TH",AND(TONGHOP!T326&lt;&gt;TONGHOP!X326,TONGHOP!T326&lt;&gt;TONGHOP!Y326)))),TONGHOP!T326,"")</f>
        <v/>
      </c>
      <c r="K326" s="1" t="str">
        <f>IF(AND(TONGHOP!O326="ThiTN",TONGHOP!Q326&gt;150,OR(TONGHOP!P326="LT",AND(TONGHOP!P326="TH",AND(TONGHOP!U326&lt;&gt;TONGHOP!X326,TONGHOP!U326&lt;&gt;TONGHOP!Y326)))),TONGHOP!U326,"")</f>
        <v/>
      </c>
      <c r="L326" s="1" t="str">
        <f t="shared" si="23"/>
        <v/>
      </c>
    </row>
    <row r="327" spans="1:12">
      <c r="A327" s="1" t="str">
        <f>IF(AND(TONGHOP!O327="ThiTN",TONGHOP!Q327&lt;=90,OR(TONGHOP!P327="LT",AND(TONGHOP!P327="TH",AND(TONGHOP!T327&lt;&gt;TONGHOP!X327,TONGHOP!T327&lt;&gt;TONGHOP!Y327)))),TONGHOP!T327,"")</f>
        <v/>
      </c>
      <c r="B327" s="1" t="str">
        <f>IF(AND(TONGHOP!O327="ThiTN",TONGHOP!Q327&lt;=90,OR(TONGHOP!P327="LT",AND(TONGHOP!P327="TH",AND(TONGHOP!U327&lt;&gt;TONGHOP!X327,TONGHOP!U327&lt;&gt;TONGHOP!Y327)))),TONGHOP!U327,"")</f>
        <v/>
      </c>
      <c r="C327" s="1" t="str">
        <f t="shared" si="20"/>
        <v/>
      </c>
      <c r="D327" s="1" t="str">
        <f>IF(AND(TONGHOP!O327="ThiTN",AND(TONGHOP!Q327&gt;90,TONGHOP!Q327&lt;=120),OR(TONGHOP!P327="LT",AND(TONGHOP!P327="TH",AND(TONGHOP!T327&lt;&gt;TONGHOP!X327,TONGHOP!T327&lt;&gt;TONGHOP!Y327)))),TONGHOP!T327,"")</f>
        <v/>
      </c>
      <c r="E327" s="1" t="str">
        <f>IF(AND(TONGHOP!O327="ThiTN",AND(TONGHOP!Q327&gt;90,TONGHOP!Q327&lt;=120),OR(TONGHOP!P327="LT",AND(TONGHOP!P327="TH",AND(TONGHOP!U327&lt;&gt;TONGHOP!X327,TONGHOP!U327&lt;&gt;TONGHOP!Y327)))),TONGHOP!U327,"")</f>
        <v/>
      </c>
      <c r="F327" s="1" t="str">
        <f t="shared" si="21"/>
        <v/>
      </c>
      <c r="G327" s="1" t="str">
        <f>IF(AND(TONGHOP!O327="ThiTN",AND(TONGHOP!Q327&gt;120,TONGHOP!Q327&lt;=150),OR(TONGHOP!P327="LT",AND(TONGHOP!P327="TH",AND(TONGHOP!T327&lt;&gt;TONGHOP!X327,TONGHOP!T327&lt;&gt;TONGHOP!Y327)))),TONGHOP!T327,"")</f>
        <v/>
      </c>
      <c r="H327" s="1" t="str">
        <f>IF(AND(TONGHOP!O327="ThiTN",AND(TONGHOP!Q327&gt;120,TONGHOP!Q327&lt;=150),OR(TONGHOP!P327="LT",AND(TONGHOP!P327="TH",AND(TONGHOP!U327&lt;&gt;TONGHOP!X327,TONGHOP!U327&lt;&gt;TONGHOP!Y327)))),TONGHOP!U327,"")</f>
        <v/>
      </c>
      <c r="I327" s="1" t="str">
        <f t="shared" si="22"/>
        <v/>
      </c>
      <c r="J327" s="1" t="str">
        <f>IF(AND(TONGHOP!O327="ThiTN",TONGHOP!Q327&gt;150,OR(TONGHOP!P327="LT",AND(TONGHOP!P327="TH",AND(TONGHOP!T327&lt;&gt;TONGHOP!X327,TONGHOP!T327&lt;&gt;TONGHOP!Y327)))),TONGHOP!T327,"")</f>
        <v/>
      </c>
      <c r="K327" s="1" t="str">
        <f>IF(AND(TONGHOP!O327="ThiTN",TONGHOP!Q327&gt;150,OR(TONGHOP!P327="LT",AND(TONGHOP!P327="TH",AND(TONGHOP!U327&lt;&gt;TONGHOP!X327,TONGHOP!U327&lt;&gt;TONGHOP!Y327)))),TONGHOP!U327,"")</f>
        <v/>
      </c>
      <c r="L327" s="1" t="str">
        <f t="shared" si="23"/>
        <v/>
      </c>
    </row>
    <row r="328" spans="1:12">
      <c r="A328" s="1" t="str">
        <f>IF(AND(TONGHOP!O328="ThiTN",TONGHOP!Q328&lt;=90,OR(TONGHOP!P328="LT",AND(TONGHOP!P328="TH",AND(TONGHOP!T328&lt;&gt;TONGHOP!X328,TONGHOP!T328&lt;&gt;TONGHOP!Y328)))),TONGHOP!T328,"")</f>
        <v/>
      </c>
      <c r="B328" s="1" t="str">
        <f>IF(AND(TONGHOP!O328="ThiTN",TONGHOP!Q328&lt;=90,OR(TONGHOP!P328="LT",AND(TONGHOP!P328="TH",AND(TONGHOP!U328&lt;&gt;TONGHOP!X328,TONGHOP!U328&lt;&gt;TONGHOP!Y328)))),TONGHOP!U328,"")</f>
        <v/>
      </c>
      <c r="C328" s="1" t="str">
        <f t="shared" si="20"/>
        <v/>
      </c>
      <c r="D328" s="1" t="str">
        <f>IF(AND(TONGHOP!O328="ThiTN",AND(TONGHOP!Q328&gt;90,TONGHOP!Q328&lt;=120),OR(TONGHOP!P328="LT",AND(TONGHOP!P328="TH",AND(TONGHOP!T328&lt;&gt;TONGHOP!X328,TONGHOP!T328&lt;&gt;TONGHOP!Y328)))),TONGHOP!T328,"")</f>
        <v/>
      </c>
      <c r="E328" s="1" t="str">
        <f>IF(AND(TONGHOP!O328="ThiTN",AND(TONGHOP!Q328&gt;90,TONGHOP!Q328&lt;=120),OR(TONGHOP!P328="LT",AND(TONGHOP!P328="TH",AND(TONGHOP!U328&lt;&gt;TONGHOP!X328,TONGHOP!U328&lt;&gt;TONGHOP!Y328)))),TONGHOP!U328,"")</f>
        <v/>
      </c>
      <c r="F328" s="1" t="str">
        <f t="shared" si="21"/>
        <v/>
      </c>
      <c r="G328" s="1" t="str">
        <f>IF(AND(TONGHOP!O328="ThiTN",AND(TONGHOP!Q328&gt;120,TONGHOP!Q328&lt;=150),OR(TONGHOP!P328="LT",AND(TONGHOP!P328="TH",AND(TONGHOP!T328&lt;&gt;TONGHOP!X328,TONGHOP!T328&lt;&gt;TONGHOP!Y328)))),TONGHOP!T328,"")</f>
        <v/>
      </c>
      <c r="H328" s="1" t="str">
        <f>IF(AND(TONGHOP!O328="ThiTN",AND(TONGHOP!Q328&gt;120,TONGHOP!Q328&lt;=150),OR(TONGHOP!P328="LT",AND(TONGHOP!P328="TH",AND(TONGHOP!U328&lt;&gt;TONGHOP!X328,TONGHOP!U328&lt;&gt;TONGHOP!Y328)))),TONGHOP!U328,"")</f>
        <v/>
      </c>
      <c r="I328" s="1" t="str">
        <f t="shared" si="22"/>
        <v/>
      </c>
      <c r="J328" s="1" t="str">
        <f>IF(AND(TONGHOP!O328="ThiTN",TONGHOP!Q328&gt;150,OR(TONGHOP!P328="LT",AND(TONGHOP!P328="TH",AND(TONGHOP!T328&lt;&gt;TONGHOP!X328,TONGHOP!T328&lt;&gt;TONGHOP!Y328)))),TONGHOP!T328,"")</f>
        <v/>
      </c>
      <c r="K328" s="1" t="str">
        <f>IF(AND(TONGHOP!O328="ThiTN",TONGHOP!Q328&gt;150,OR(TONGHOP!P328="LT",AND(TONGHOP!P328="TH",AND(TONGHOP!U328&lt;&gt;TONGHOP!X328,TONGHOP!U328&lt;&gt;TONGHOP!Y328)))),TONGHOP!U328,"")</f>
        <v/>
      </c>
      <c r="L328" s="1" t="str">
        <f t="shared" si="23"/>
        <v/>
      </c>
    </row>
    <row r="329" spans="1:12">
      <c r="A329" s="1" t="str">
        <f>IF(AND(TONGHOP!O329="ThiTN",TONGHOP!Q329&lt;=90,OR(TONGHOP!P329="LT",AND(TONGHOP!P329="TH",AND(TONGHOP!T329&lt;&gt;TONGHOP!X329,TONGHOP!T329&lt;&gt;TONGHOP!Y329)))),TONGHOP!T329,"")</f>
        <v/>
      </c>
      <c r="B329" s="1" t="str">
        <f>IF(AND(TONGHOP!O329="ThiTN",TONGHOP!Q329&lt;=90,OR(TONGHOP!P329="LT",AND(TONGHOP!P329="TH",AND(TONGHOP!U329&lt;&gt;TONGHOP!X329,TONGHOP!U329&lt;&gt;TONGHOP!Y329)))),TONGHOP!U329,"")</f>
        <v/>
      </c>
      <c r="C329" s="1" t="str">
        <f t="shared" si="20"/>
        <v/>
      </c>
      <c r="D329" s="1" t="str">
        <f>IF(AND(TONGHOP!O329="ThiTN",AND(TONGHOP!Q329&gt;90,TONGHOP!Q329&lt;=120),OR(TONGHOP!P329="LT",AND(TONGHOP!P329="TH",AND(TONGHOP!T329&lt;&gt;TONGHOP!X329,TONGHOP!T329&lt;&gt;TONGHOP!Y329)))),TONGHOP!T329,"")</f>
        <v/>
      </c>
      <c r="E329" s="1" t="str">
        <f>IF(AND(TONGHOP!O329="ThiTN",AND(TONGHOP!Q329&gt;90,TONGHOP!Q329&lt;=120),OR(TONGHOP!P329="LT",AND(TONGHOP!P329="TH",AND(TONGHOP!U329&lt;&gt;TONGHOP!X329,TONGHOP!U329&lt;&gt;TONGHOP!Y329)))),TONGHOP!U329,"")</f>
        <v/>
      </c>
      <c r="F329" s="1" t="str">
        <f t="shared" si="21"/>
        <v/>
      </c>
      <c r="G329" s="1" t="str">
        <f>IF(AND(TONGHOP!O329="ThiTN",AND(TONGHOP!Q329&gt;120,TONGHOP!Q329&lt;=150),OR(TONGHOP!P329="LT",AND(TONGHOP!P329="TH",AND(TONGHOP!T329&lt;&gt;TONGHOP!X329,TONGHOP!T329&lt;&gt;TONGHOP!Y329)))),TONGHOP!T329,"")</f>
        <v/>
      </c>
      <c r="H329" s="1" t="str">
        <f>IF(AND(TONGHOP!O329="ThiTN",AND(TONGHOP!Q329&gt;120,TONGHOP!Q329&lt;=150),OR(TONGHOP!P329="LT",AND(TONGHOP!P329="TH",AND(TONGHOP!U329&lt;&gt;TONGHOP!X329,TONGHOP!U329&lt;&gt;TONGHOP!Y329)))),TONGHOP!U329,"")</f>
        <v/>
      </c>
      <c r="I329" s="1" t="str">
        <f t="shared" si="22"/>
        <v/>
      </c>
      <c r="J329" s="1" t="str">
        <f>IF(AND(TONGHOP!O329="ThiTN",TONGHOP!Q329&gt;150,OR(TONGHOP!P329="LT",AND(TONGHOP!P329="TH",AND(TONGHOP!T329&lt;&gt;TONGHOP!X329,TONGHOP!T329&lt;&gt;TONGHOP!Y329)))),TONGHOP!T329,"")</f>
        <v/>
      </c>
      <c r="K329" s="1" t="str">
        <f>IF(AND(TONGHOP!O329="ThiTN",TONGHOP!Q329&gt;150,OR(TONGHOP!P329="LT",AND(TONGHOP!P329="TH",AND(TONGHOP!U329&lt;&gt;TONGHOP!X329,TONGHOP!U329&lt;&gt;TONGHOP!Y329)))),TONGHOP!U329,"")</f>
        <v/>
      </c>
      <c r="L329" s="1" t="str">
        <f t="shared" si="23"/>
        <v/>
      </c>
    </row>
    <row r="330" spans="1:12">
      <c r="A330" s="1" t="str">
        <f>IF(AND(TONGHOP!O330="ThiTN",TONGHOP!Q330&lt;=90,OR(TONGHOP!P330="LT",AND(TONGHOP!P330="TH",AND(TONGHOP!T330&lt;&gt;TONGHOP!X330,TONGHOP!T330&lt;&gt;TONGHOP!Y330)))),TONGHOP!T330,"")</f>
        <v/>
      </c>
      <c r="B330" s="1" t="str">
        <f>IF(AND(TONGHOP!O330="ThiTN",TONGHOP!Q330&lt;=90,OR(TONGHOP!P330="LT",AND(TONGHOP!P330="TH",AND(TONGHOP!U330&lt;&gt;TONGHOP!X330,TONGHOP!U330&lt;&gt;TONGHOP!Y330)))),TONGHOP!U330,"")</f>
        <v/>
      </c>
      <c r="C330" s="1" t="str">
        <f t="shared" si="20"/>
        <v/>
      </c>
      <c r="D330" s="1" t="str">
        <f>IF(AND(TONGHOP!O330="ThiTN",AND(TONGHOP!Q330&gt;90,TONGHOP!Q330&lt;=120),OR(TONGHOP!P330="LT",AND(TONGHOP!P330="TH",AND(TONGHOP!T330&lt;&gt;TONGHOP!X330,TONGHOP!T330&lt;&gt;TONGHOP!Y330)))),TONGHOP!T330,"")</f>
        <v/>
      </c>
      <c r="E330" s="1" t="str">
        <f>IF(AND(TONGHOP!O330="ThiTN",AND(TONGHOP!Q330&gt;90,TONGHOP!Q330&lt;=120),OR(TONGHOP!P330="LT",AND(TONGHOP!P330="TH",AND(TONGHOP!U330&lt;&gt;TONGHOP!X330,TONGHOP!U330&lt;&gt;TONGHOP!Y330)))),TONGHOP!U330,"")</f>
        <v/>
      </c>
      <c r="F330" s="1" t="str">
        <f t="shared" si="21"/>
        <v/>
      </c>
      <c r="G330" s="1" t="str">
        <f>IF(AND(TONGHOP!O330="ThiTN",AND(TONGHOP!Q330&gt;120,TONGHOP!Q330&lt;=150),OR(TONGHOP!P330="LT",AND(TONGHOP!P330="TH",AND(TONGHOP!T330&lt;&gt;TONGHOP!X330,TONGHOP!T330&lt;&gt;TONGHOP!Y330)))),TONGHOP!T330,"")</f>
        <v/>
      </c>
      <c r="H330" s="1" t="str">
        <f>IF(AND(TONGHOP!O330="ThiTN",AND(TONGHOP!Q330&gt;120,TONGHOP!Q330&lt;=150),OR(TONGHOP!P330="LT",AND(TONGHOP!P330="TH",AND(TONGHOP!U330&lt;&gt;TONGHOP!X330,TONGHOP!U330&lt;&gt;TONGHOP!Y330)))),TONGHOP!U330,"")</f>
        <v/>
      </c>
      <c r="I330" s="1" t="str">
        <f t="shared" si="22"/>
        <v/>
      </c>
      <c r="J330" s="1" t="str">
        <f>IF(AND(TONGHOP!O330="ThiTN",TONGHOP!Q330&gt;150,OR(TONGHOP!P330="LT",AND(TONGHOP!P330="TH",AND(TONGHOP!T330&lt;&gt;TONGHOP!X330,TONGHOP!T330&lt;&gt;TONGHOP!Y330)))),TONGHOP!T330,"")</f>
        <v/>
      </c>
      <c r="K330" s="1" t="str">
        <f>IF(AND(TONGHOP!O330="ThiTN",TONGHOP!Q330&gt;150,OR(TONGHOP!P330="LT",AND(TONGHOP!P330="TH",AND(TONGHOP!U330&lt;&gt;TONGHOP!X330,TONGHOP!U330&lt;&gt;TONGHOP!Y330)))),TONGHOP!U330,"")</f>
        <v/>
      </c>
      <c r="L330" s="1" t="str">
        <f t="shared" si="23"/>
        <v/>
      </c>
    </row>
    <row r="331" spans="1:12">
      <c r="A331" s="1" t="str">
        <f>IF(AND(TONGHOP!O331="ThiTN",TONGHOP!Q331&lt;=90,OR(TONGHOP!P331="LT",AND(TONGHOP!P331="TH",AND(TONGHOP!T331&lt;&gt;TONGHOP!X331,TONGHOP!T331&lt;&gt;TONGHOP!Y331)))),TONGHOP!T331,"")</f>
        <v/>
      </c>
      <c r="B331" s="1" t="str">
        <f>IF(AND(TONGHOP!O331="ThiTN",TONGHOP!Q331&lt;=90,OR(TONGHOP!P331="LT",AND(TONGHOP!P331="TH",AND(TONGHOP!U331&lt;&gt;TONGHOP!X331,TONGHOP!U331&lt;&gt;TONGHOP!Y331)))),TONGHOP!U331,"")</f>
        <v/>
      </c>
      <c r="C331" s="1" t="str">
        <f t="shared" si="20"/>
        <v/>
      </c>
      <c r="D331" s="1" t="str">
        <f>IF(AND(TONGHOP!O331="ThiTN",AND(TONGHOP!Q331&gt;90,TONGHOP!Q331&lt;=120),OR(TONGHOP!P331="LT",AND(TONGHOP!P331="TH",AND(TONGHOP!T331&lt;&gt;TONGHOP!X331,TONGHOP!T331&lt;&gt;TONGHOP!Y331)))),TONGHOP!T331,"")</f>
        <v/>
      </c>
      <c r="E331" s="1" t="str">
        <f>IF(AND(TONGHOP!O331="ThiTN",AND(TONGHOP!Q331&gt;90,TONGHOP!Q331&lt;=120),OR(TONGHOP!P331="LT",AND(TONGHOP!P331="TH",AND(TONGHOP!U331&lt;&gt;TONGHOP!X331,TONGHOP!U331&lt;&gt;TONGHOP!Y331)))),TONGHOP!U331,"")</f>
        <v/>
      </c>
      <c r="F331" s="1" t="str">
        <f t="shared" si="21"/>
        <v/>
      </c>
      <c r="G331" s="1" t="str">
        <f>IF(AND(TONGHOP!O331="ThiTN",AND(TONGHOP!Q331&gt;120,TONGHOP!Q331&lt;=150),OR(TONGHOP!P331="LT",AND(TONGHOP!P331="TH",AND(TONGHOP!T331&lt;&gt;TONGHOP!X331,TONGHOP!T331&lt;&gt;TONGHOP!Y331)))),TONGHOP!T331,"")</f>
        <v/>
      </c>
      <c r="H331" s="1" t="str">
        <f>IF(AND(TONGHOP!O331="ThiTN",AND(TONGHOP!Q331&gt;120,TONGHOP!Q331&lt;=150),OR(TONGHOP!P331="LT",AND(TONGHOP!P331="TH",AND(TONGHOP!U331&lt;&gt;TONGHOP!X331,TONGHOP!U331&lt;&gt;TONGHOP!Y331)))),TONGHOP!U331,"")</f>
        <v/>
      </c>
      <c r="I331" s="1" t="str">
        <f t="shared" si="22"/>
        <v/>
      </c>
      <c r="J331" s="1" t="str">
        <f>IF(AND(TONGHOP!O331="ThiTN",TONGHOP!Q331&gt;150,OR(TONGHOP!P331="LT",AND(TONGHOP!P331="TH",AND(TONGHOP!T331&lt;&gt;TONGHOP!X331,TONGHOP!T331&lt;&gt;TONGHOP!Y331)))),TONGHOP!T331,"")</f>
        <v/>
      </c>
      <c r="K331" s="1" t="str">
        <f>IF(AND(TONGHOP!O331="ThiTN",TONGHOP!Q331&gt;150,OR(TONGHOP!P331="LT",AND(TONGHOP!P331="TH",AND(TONGHOP!U331&lt;&gt;TONGHOP!X331,TONGHOP!U331&lt;&gt;TONGHOP!Y331)))),TONGHOP!U331,"")</f>
        <v/>
      </c>
      <c r="L331" s="1" t="str">
        <f t="shared" si="23"/>
        <v/>
      </c>
    </row>
    <row r="332" spans="1:12">
      <c r="A332" s="1" t="str">
        <f>IF(AND(TONGHOP!O332="ThiTN",TONGHOP!Q332&lt;=90,OR(TONGHOP!P332="LT",AND(TONGHOP!P332="TH",AND(TONGHOP!T332&lt;&gt;TONGHOP!X332,TONGHOP!T332&lt;&gt;TONGHOP!Y332)))),TONGHOP!T332,"")</f>
        <v/>
      </c>
      <c r="B332" s="1" t="str">
        <f>IF(AND(TONGHOP!O332="ThiTN",TONGHOP!Q332&lt;=90,OR(TONGHOP!P332="LT",AND(TONGHOP!P332="TH",AND(TONGHOP!U332&lt;&gt;TONGHOP!X332,TONGHOP!U332&lt;&gt;TONGHOP!Y332)))),TONGHOP!U332,"")</f>
        <v/>
      </c>
      <c r="C332" s="1" t="str">
        <f t="shared" si="20"/>
        <v/>
      </c>
      <c r="D332" s="1" t="str">
        <f>IF(AND(TONGHOP!O332="ThiTN",AND(TONGHOP!Q332&gt;90,TONGHOP!Q332&lt;=120),OR(TONGHOP!P332="LT",AND(TONGHOP!P332="TH",AND(TONGHOP!T332&lt;&gt;TONGHOP!X332,TONGHOP!T332&lt;&gt;TONGHOP!Y332)))),TONGHOP!T332,"")</f>
        <v/>
      </c>
      <c r="E332" s="1" t="str">
        <f>IF(AND(TONGHOP!O332="ThiTN",AND(TONGHOP!Q332&gt;90,TONGHOP!Q332&lt;=120),OR(TONGHOP!P332="LT",AND(TONGHOP!P332="TH",AND(TONGHOP!U332&lt;&gt;TONGHOP!X332,TONGHOP!U332&lt;&gt;TONGHOP!Y332)))),TONGHOP!U332,"")</f>
        <v/>
      </c>
      <c r="F332" s="1" t="str">
        <f t="shared" si="21"/>
        <v/>
      </c>
      <c r="G332" s="1" t="str">
        <f>IF(AND(TONGHOP!O332="ThiTN",AND(TONGHOP!Q332&gt;120,TONGHOP!Q332&lt;=150),OR(TONGHOP!P332="LT",AND(TONGHOP!P332="TH",AND(TONGHOP!T332&lt;&gt;TONGHOP!X332,TONGHOP!T332&lt;&gt;TONGHOP!Y332)))),TONGHOP!T332,"")</f>
        <v/>
      </c>
      <c r="H332" s="1" t="str">
        <f>IF(AND(TONGHOP!O332="ThiTN",AND(TONGHOP!Q332&gt;120,TONGHOP!Q332&lt;=150),OR(TONGHOP!P332="LT",AND(TONGHOP!P332="TH",AND(TONGHOP!U332&lt;&gt;TONGHOP!X332,TONGHOP!U332&lt;&gt;TONGHOP!Y332)))),TONGHOP!U332,"")</f>
        <v/>
      </c>
      <c r="I332" s="1" t="str">
        <f t="shared" si="22"/>
        <v/>
      </c>
      <c r="J332" s="1" t="str">
        <f>IF(AND(TONGHOP!O332="ThiTN",TONGHOP!Q332&gt;150,OR(TONGHOP!P332="LT",AND(TONGHOP!P332="TH",AND(TONGHOP!T332&lt;&gt;TONGHOP!X332,TONGHOP!T332&lt;&gt;TONGHOP!Y332)))),TONGHOP!T332,"")</f>
        <v/>
      </c>
      <c r="K332" s="1" t="str">
        <f>IF(AND(TONGHOP!O332="ThiTN",TONGHOP!Q332&gt;150,OR(TONGHOP!P332="LT",AND(TONGHOP!P332="TH",AND(TONGHOP!U332&lt;&gt;TONGHOP!X332,TONGHOP!U332&lt;&gt;TONGHOP!Y332)))),TONGHOP!U332,"")</f>
        <v/>
      </c>
      <c r="L332" s="1" t="str">
        <f t="shared" si="23"/>
        <v/>
      </c>
    </row>
    <row r="333" spans="1:12">
      <c r="A333" s="1" t="str">
        <f>IF(AND(TONGHOP!O333="ThiTN",TONGHOP!Q333&lt;=90,OR(TONGHOP!P333="LT",AND(TONGHOP!P333="TH",AND(TONGHOP!T333&lt;&gt;TONGHOP!X333,TONGHOP!T333&lt;&gt;TONGHOP!Y333)))),TONGHOP!T333,"")</f>
        <v/>
      </c>
      <c r="B333" s="1" t="str">
        <f>IF(AND(TONGHOP!O333="ThiTN",TONGHOP!Q333&lt;=90,OR(TONGHOP!P333="LT",AND(TONGHOP!P333="TH",AND(TONGHOP!U333&lt;&gt;TONGHOP!X333,TONGHOP!U333&lt;&gt;TONGHOP!Y333)))),TONGHOP!U333,"")</f>
        <v/>
      </c>
      <c r="C333" s="1" t="str">
        <f t="shared" si="20"/>
        <v/>
      </c>
      <c r="D333" s="1" t="str">
        <f>IF(AND(TONGHOP!O333="ThiTN",AND(TONGHOP!Q333&gt;90,TONGHOP!Q333&lt;=120),OR(TONGHOP!P333="LT",AND(TONGHOP!P333="TH",AND(TONGHOP!T333&lt;&gt;TONGHOP!X333,TONGHOP!T333&lt;&gt;TONGHOP!Y333)))),TONGHOP!T333,"")</f>
        <v/>
      </c>
      <c r="E333" s="1" t="str">
        <f>IF(AND(TONGHOP!O333="ThiTN",AND(TONGHOP!Q333&gt;90,TONGHOP!Q333&lt;=120),OR(TONGHOP!P333="LT",AND(TONGHOP!P333="TH",AND(TONGHOP!U333&lt;&gt;TONGHOP!X333,TONGHOP!U333&lt;&gt;TONGHOP!Y333)))),TONGHOP!U333,"")</f>
        <v/>
      </c>
      <c r="F333" s="1" t="str">
        <f t="shared" si="21"/>
        <v/>
      </c>
      <c r="G333" s="1" t="str">
        <f>IF(AND(TONGHOP!O333="ThiTN",AND(TONGHOP!Q333&gt;120,TONGHOP!Q333&lt;=150),OR(TONGHOP!P333="LT",AND(TONGHOP!P333="TH",AND(TONGHOP!T333&lt;&gt;TONGHOP!X333,TONGHOP!T333&lt;&gt;TONGHOP!Y333)))),TONGHOP!T333,"")</f>
        <v/>
      </c>
      <c r="H333" s="1" t="str">
        <f>IF(AND(TONGHOP!O333="ThiTN",AND(TONGHOP!Q333&gt;120,TONGHOP!Q333&lt;=150),OR(TONGHOP!P333="LT",AND(TONGHOP!P333="TH",AND(TONGHOP!U333&lt;&gt;TONGHOP!X333,TONGHOP!U333&lt;&gt;TONGHOP!Y333)))),TONGHOP!U333,"")</f>
        <v/>
      </c>
      <c r="I333" s="1" t="str">
        <f t="shared" si="22"/>
        <v/>
      </c>
      <c r="J333" s="1" t="str">
        <f>IF(AND(TONGHOP!O333="ThiTN",TONGHOP!Q333&gt;150,OR(TONGHOP!P333="LT",AND(TONGHOP!P333="TH",AND(TONGHOP!T333&lt;&gt;TONGHOP!X333,TONGHOP!T333&lt;&gt;TONGHOP!Y333)))),TONGHOP!T333,"")</f>
        <v/>
      </c>
      <c r="K333" s="1" t="str">
        <f>IF(AND(TONGHOP!O333="ThiTN",TONGHOP!Q333&gt;150,OR(TONGHOP!P333="LT",AND(TONGHOP!P333="TH",AND(TONGHOP!U333&lt;&gt;TONGHOP!X333,TONGHOP!U333&lt;&gt;TONGHOP!Y333)))),TONGHOP!U333,"")</f>
        <v/>
      </c>
      <c r="L333" s="1" t="str">
        <f t="shared" si="23"/>
        <v/>
      </c>
    </row>
    <row r="334" spans="1:12">
      <c r="A334" s="1" t="str">
        <f>IF(AND(TONGHOP!O334="ThiTN",TONGHOP!Q334&lt;=90,OR(TONGHOP!P334="LT",AND(TONGHOP!P334="TH",AND(TONGHOP!T334&lt;&gt;TONGHOP!X334,TONGHOP!T334&lt;&gt;TONGHOP!Y334)))),TONGHOP!T334,"")</f>
        <v/>
      </c>
      <c r="B334" s="1" t="str">
        <f>IF(AND(TONGHOP!O334="ThiTN",TONGHOP!Q334&lt;=90,OR(TONGHOP!P334="LT",AND(TONGHOP!P334="TH",AND(TONGHOP!U334&lt;&gt;TONGHOP!X334,TONGHOP!U334&lt;&gt;TONGHOP!Y334)))),TONGHOP!U334,"")</f>
        <v/>
      </c>
      <c r="C334" s="1" t="str">
        <f t="shared" si="20"/>
        <v/>
      </c>
      <c r="D334" s="1" t="str">
        <f>IF(AND(TONGHOP!O334="ThiTN",AND(TONGHOP!Q334&gt;90,TONGHOP!Q334&lt;=120),OR(TONGHOP!P334="LT",AND(TONGHOP!P334="TH",AND(TONGHOP!T334&lt;&gt;TONGHOP!X334,TONGHOP!T334&lt;&gt;TONGHOP!Y334)))),TONGHOP!T334,"")</f>
        <v/>
      </c>
      <c r="E334" s="1" t="str">
        <f>IF(AND(TONGHOP!O334="ThiTN",AND(TONGHOP!Q334&gt;90,TONGHOP!Q334&lt;=120),OR(TONGHOP!P334="LT",AND(TONGHOP!P334="TH",AND(TONGHOP!U334&lt;&gt;TONGHOP!X334,TONGHOP!U334&lt;&gt;TONGHOP!Y334)))),TONGHOP!U334,"")</f>
        <v/>
      </c>
      <c r="F334" s="1" t="str">
        <f t="shared" si="21"/>
        <v/>
      </c>
      <c r="G334" s="1" t="str">
        <f>IF(AND(TONGHOP!O334="ThiTN",AND(TONGHOP!Q334&gt;120,TONGHOP!Q334&lt;=150),OR(TONGHOP!P334="LT",AND(TONGHOP!P334="TH",AND(TONGHOP!T334&lt;&gt;TONGHOP!X334,TONGHOP!T334&lt;&gt;TONGHOP!Y334)))),TONGHOP!T334,"")</f>
        <v/>
      </c>
      <c r="H334" s="1" t="str">
        <f>IF(AND(TONGHOP!O334="ThiTN",AND(TONGHOP!Q334&gt;120,TONGHOP!Q334&lt;=150),OR(TONGHOP!P334="LT",AND(TONGHOP!P334="TH",AND(TONGHOP!U334&lt;&gt;TONGHOP!X334,TONGHOP!U334&lt;&gt;TONGHOP!Y334)))),TONGHOP!U334,"")</f>
        <v/>
      </c>
      <c r="I334" s="1" t="str">
        <f t="shared" si="22"/>
        <v/>
      </c>
      <c r="J334" s="1" t="str">
        <f>IF(AND(TONGHOP!O334="ThiTN",TONGHOP!Q334&gt;150,OR(TONGHOP!P334="LT",AND(TONGHOP!P334="TH",AND(TONGHOP!T334&lt;&gt;TONGHOP!X334,TONGHOP!T334&lt;&gt;TONGHOP!Y334)))),TONGHOP!T334,"")</f>
        <v/>
      </c>
      <c r="K334" s="1" t="str">
        <f>IF(AND(TONGHOP!O334="ThiTN",TONGHOP!Q334&gt;150,OR(TONGHOP!P334="LT",AND(TONGHOP!P334="TH",AND(TONGHOP!U334&lt;&gt;TONGHOP!X334,TONGHOP!U334&lt;&gt;TONGHOP!Y334)))),TONGHOP!U334,"")</f>
        <v/>
      </c>
      <c r="L334" s="1" t="str">
        <f t="shared" si="23"/>
        <v/>
      </c>
    </row>
    <row r="335" spans="1:12">
      <c r="A335" s="1" t="str">
        <f>IF(AND(TONGHOP!O335="ThiTN",TONGHOP!Q335&lt;=90,OR(TONGHOP!P335="LT",AND(TONGHOP!P335="TH",AND(TONGHOP!T335&lt;&gt;TONGHOP!X335,TONGHOP!T335&lt;&gt;TONGHOP!Y335)))),TONGHOP!T335,"")</f>
        <v/>
      </c>
      <c r="B335" s="1" t="str">
        <f>IF(AND(TONGHOP!O335="ThiTN",TONGHOP!Q335&lt;=90,OR(TONGHOP!P335="LT",AND(TONGHOP!P335="TH",AND(TONGHOP!U335&lt;&gt;TONGHOP!X335,TONGHOP!U335&lt;&gt;TONGHOP!Y335)))),TONGHOP!U335,"")</f>
        <v/>
      </c>
      <c r="C335" s="1" t="str">
        <f t="shared" si="20"/>
        <v/>
      </c>
      <c r="D335" s="1" t="str">
        <f>IF(AND(TONGHOP!O335="ThiTN",AND(TONGHOP!Q335&gt;90,TONGHOP!Q335&lt;=120),OR(TONGHOP!P335="LT",AND(TONGHOP!P335="TH",AND(TONGHOP!T335&lt;&gt;TONGHOP!X335,TONGHOP!T335&lt;&gt;TONGHOP!Y335)))),TONGHOP!T335,"")</f>
        <v/>
      </c>
      <c r="E335" s="1" t="str">
        <f>IF(AND(TONGHOP!O335="ThiTN",AND(TONGHOP!Q335&gt;90,TONGHOP!Q335&lt;=120),OR(TONGHOP!P335="LT",AND(TONGHOP!P335="TH",AND(TONGHOP!U335&lt;&gt;TONGHOP!X335,TONGHOP!U335&lt;&gt;TONGHOP!Y335)))),TONGHOP!U335,"")</f>
        <v/>
      </c>
      <c r="F335" s="1" t="str">
        <f t="shared" si="21"/>
        <v/>
      </c>
      <c r="G335" s="1" t="str">
        <f>IF(AND(TONGHOP!O335="ThiTN",AND(TONGHOP!Q335&gt;120,TONGHOP!Q335&lt;=150),OR(TONGHOP!P335="LT",AND(TONGHOP!P335="TH",AND(TONGHOP!T335&lt;&gt;TONGHOP!X335,TONGHOP!T335&lt;&gt;TONGHOP!Y335)))),TONGHOP!T335,"")</f>
        <v/>
      </c>
      <c r="H335" s="1" t="str">
        <f>IF(AND(TONGHOP!O335="ThiTN",AND(TONGHOP!Q335&gt;120,TONGHOP!Q335&lt;=150),OR(TONGHOP!P335="LT",AND(TONGHOP!P335="TH",AND(TONGHOP!U335&lt;&gt;TONGHOP!X335,TONGHOP!U335&lt;&gt;TONGHOP!Y335)))),TONGHOP!U335,"")</f>
        <v/>
      </c>
      <c r="I335" s="1" t="str">
        <f t="shared" si="22"/>
        <v/>
      </c>
      <c r="J335" s="1" t="str">
        <f>IF(AND(TONGHOP!O335="ThiTN",TONGHOP!Q335&gt;150,OR(TONGHOP!P335="LT",AND(TONGHOP!P335="TH",AND(TONGHOP!T335&lt;&gt;TONGHOP!X335,TONGHOP!T335&lt;&gt;TONGHOP!Y335)))),TONGHOP!T335,"")</f>
        <v/>
      </c>
      <c r="K335" s="1" t="str">
        <f>IF(AND(TONGHOP!O335="ThiTN",TONGHOP!Q335&gt;150,OR(TONGHOP!P335="LT",AND(TONGHOP!P335="TH",AND(TONGHOP!U335&lt;&gt;TONGHOP!X335,TONGHOP!U335&lt;&gt;TONGHOP!Y335)))),TONGHOP!U335,"")</f>
        <v/>
      </c>
      <c r="L335" s="1" t="str">
        <f t="shared" si="23"/>
        <v/>
      </c>
    </row>
    <row r="336" spans="1:12">
      <c r="A336" s="1" t="str">
        <f>IF(AND(TONGHOP!O336="ThiTN",TONGHOP!Q336&lt;=90,OR(TONGHOP!P336="LT",AND(TONGHOP!P336="TH",AND(TONGHOP!T336&lt;&gt;TONGHOP!X336,TONGHOP!T336&lt;&gt;TONGHOP!Y336)))),TONGHOP!T336,"")</f>
        <v/>
      </c>
      <c r="B336" s="1" t="str">
        <f>IF(AND(TONGHOP!O336="ThiTN",TONGHOP!Q336&lt;=90,OR(TONGHOP!P336="LT",AND(TONGHOP!P336="TH",AND(TONGHOP!U336&lt;&gt;TONGHOP!X336,TONGHOP!U336&lt;&gt;TONGHOP!Y336)))),TONGHOP!U336,"")</f>
        <v/>
      </c>
      <c r="C336" s="1" t="str">
        <f t="shared" si="20"/>
        <v/>
      </c>
      <c r="D336" s="1" t="str">
        <f>IF(AND(TONGHOP!O336="ThiTN",AND(TONGHOP!Q336&gt;90,TONGHOP!Q336&lt;=120),OR(TONGHOP!P336="LT",AND(TONGHOP!P336="TH",AND(TONGHOP!T336&lt;&gt;TONGHOP!X336,TONGHOP!T336&lt;&gt;TONGHOP!Y336)))),TONGHOP!T336,"")</f>
        <v/>
      </c>
      <c r="E336" s="1" t="str">
        <f>IF(AND(TONGHOP!O336="ThiTN",AND(TONGHOP!Q336&gt;90,TONGHOP!Q336&lt;=120),OR(TONGHOP!P336="LT",AND(TONGHOP!P336="TH",AND(TONGHOP!U336&lt;&gt;TONGHOP!X336,TONGHOP!U336&lt;&gt;TONGHOP!Y336)))),TONGHOP!U336,"")</f>
        <v/>
      </c>
      <c r="F336" s="1" t="str">
        <f t="shared" si="21"/>
        <v/>
      </c>
      <c r="G336" s="1" t="str">
        <f>IF(AND(TONGHOP!O336="ThiTN",AND(TONGHOP!Q336&gt;120,TONGHOP!Q336&lt;=150),OR(TONGHOP!P336="LT",AND(TONGHOP!P336="TH",AND(TONGHOP!T336&lt;&gt;TONGHOP!X336,TONGHOP!T336&lt;&gt;TONGHOP!Y336)))),TONGHOP!T336,"")</f>
        <v/>
      </c>
      <c r="H336" s="1" t="str">
        <f>IF(AND(TONGHOP!O336="ThiTN",AND(TONGHOP!Q336&gt;120,TONGHOP!Q336&lt;=150),OR(TONGHOP!P336="LT",AND(TONGHOP!P336="TH",AND(TONGHOP!U336&lt;&gt;TONGHOP!X336,TONGHOP!U336&lt;&gt;TONGHOP!Y336)))),TONGHOP!U336,"")</f>
        <v/>
      </c>
      <c r="I336" s="1" t="str">
        <f t="shared" si="22"/>
        <v/>
      </c>
      <c r="J336" s="1" t="str">
        <f>IF(AND(TONGHOP!O336="ThiTN",TONGHOP!Q336&gt;150,OR(TONGHOP!P336="LT",AND(TONGHOP!P336="TH",AND(TONGHOP!T336&lt;&gt;TONGHOP!X336,TONGHOP!T336&lt;&gt;TONGHOP!Y336)))),TONGHOP!T336,"")</f>
        <v/>
      </c>
      <c r="K336" s="1" t="str">
        <f>IF(AND(TONGHOP!O336="ThiTN",TONGHOP!Q336&gt;150,OR(TONGHOP!P336="LT",AND(TONGHOP!P336="TH",AND(TONGHOP!U336&lt;&gt;TONGHOP!X336,TONGHOP!U336&lt;&gt;TONGHOP!Y336)))),TONGHOP!U336,"")</f>
        <v/>
      </c>
      <c r="L336" s="1" t="str">
        <f t="shared" si="23"/>
        <v/>
      </c>
    </row>
    <row r="337" spans="1:12">
      <c r="A337" s="1" t="str">
        <f>IF(AND(TONGHOP!O337="ThiTN",TONGHOP!Q337&lt;=90,OR(TONGHOP!P337="LT",AND(TONGHOP!P337="TH",AND(TONGHOP!T337&lt;&gt;TONGHOP!X337,TONGHOP!T337&lt;&gt;TONGHOP!Y337)))),TONGHOP!T337,"")</f>
        <v/>
      </c>
      <c r="B337" s="1" t="str">
        <f>IF(AND(TONGHOP!O337="ThiTN",TONGHOP!Q337&lt;=90,OR(TONGHOP!P337="LT",AND(TONGHOP!P337="TH",AND(TONGHOP!U337&lt;&gt;TONGHOP!X337,TONGHOP!U337&lt;&gt;TONGHOP!Y337)))),TONGHOP!U337,"")</f>
        <v/>
      </c>
      <c r="C337" s="1" t="str">
        <f t="shared" si="20"/>
        <v/>
      </c>
      <c r="D337" s="1" t="str">
        <f>IF(AND(TONGHOP!O337="ThiTN",AND(TONGHOP!Q337&gt;90,TONGHOP!Q337&lt;=120),OR(TONGHOP!P337="LT",AND(TONGHOP!P337="TH",AND(TONGHOP!T337&lt;&gt;TONGHOP!X337,TONGHOP!T337&lt;&gt;TONGHOP!Y337)))),TONGHOP!T337,"")</f>
        <v/>
      </c>
      <c r="E337" s="1" t="str">
        <f>IF(AND(TONGHOP!O337="ThiTN",AND(TONGHOP!Q337&gt;90,TONGHOP!Q337&lt;=120),OR(TONGHOP!P337="LT",AND(TONGHOP!P337="TH",AND(TONGHOP!U337&lt;&gt;TONGHOP!X337,TONGHOP!U337&lt;&gt;TONGHOP!Y337)))),TONGHOP!U337,"")</f>
        <v/>
      </c>
      <c r="F337" s="1" t="str">
        <f t="shared" si="21"/>
        <v/>
      </c>
      <c r="G337" s="1" t="str">
        <f>IF(AND(TONGHOP!O337="ThiTN",AND(TONGHOP!Q337&gt;120,TONGHOP!Q337&lt;=150),OR(TONGHOP!P337="LT",AND(TONGHOP!P337="TH",AND(TONGHOP!T337&lt;&gt;TONGHOP!X337,TONGHOP!T337&lt;&gt;TONGHOP!Y337)))),TONGHOP!T337,"")</f>
        <v/>
      </c>
      <c r="H337" s="1" t="str">
        <f>IF(AND(TONGHOP!O337="ThiTN",AND(TONGHOP!Q337&gt;120,TONGHOP!Q337&lt;=150),OR(TONGHOP!P337="LT",AND(TONGHOP!P337="TH",AND(TONGHOP!U337&lt;&gt;TONGHOP!X337,TONGHOP!U337&lt;&gt;TONGHOP!Y337)))),TONGHOP!U337,"")</f>
        <v/>
      </c>
      <c r="I337" s="1" t="str">
        <f t="shared" si="22"/>
        <v/>
      </c>
      <c r="J337" s="1" t="str">
        <f>IF(AND(TONGHOP!O337="ThiTN",TONGHOP!Q337&gt;150,OR(TONGHOP!P337="LT",AND(TONGHOP!P337="TH",AND(TONGHOP!T337&lt;&gt;TONGHOP!X337,TONGHOP!T337&lt;&gt;TONGHOP!Y337)))),TONGHOP!T337,"")</f>
        <v/>
      </c>
      <c r="K337" s="1" t="str">
        <f>IF(AND(TONGHOP!O337="ThiTN",TONGHOP!Q337&gt;150,OR(TONGHOP!P337="LT",AND(TONGHOP!P337="TH",AND(TONGHOP!U337&lt;&gt;TONGHOP!X337,TONGHOP!U337&lt;&gt;TONGHOP!Y337)))),TONGHOP!U337,"")</f>
        <v/>
      </c>
      <c r="L337" s="1" t="str">
        <f t="shared" si="23"/>
        <v/>
      </c>
    </row>
    <row r="338" spans="1:12">
      <c r="A338" s="1" t="str">
        <f>IF(AND(TONGHOP!O338="ThiTN",TONGHOP!Q338&lt;=90,OR(TONGHOP!P338="LT",AND(TONGHOP!P338="TH",AND(TONGHOP!T338&lt;&gt;TONGHOP!X338,TONGHOP!T338&lt;&gt;TONGHOP!Y338)))),TONGHOP!T338,"")</f>
        <v/>
      </c>
      <c r="B338" s="1" t="str">
        <f>IF(AND(TONGHOP!O338="ThiTN",TONGHOP!Q338&lt;=90,OR(TONGHOP!P338="LT",AND(TONGHOP!P338="TH",AND(TONGHOP!U338&lt;&gt;TONGHOP!X338,TONGHOP!U338&lt;&gt;TONGHOP!Y338)))),TONGHOP!U338,"")</f>
        <v/>
      </c>
      <c r="C338" s="1" t="str">
        <f t="shared" si="20"/>
        <v/>
      </c>
      <c r="D338" s="1" t="str">
        <f>IF(AND(TONGHOP!O338="ThiTN",AND(TONGHOP!Q338&gt;90,TONGHOP!Q338&lt;=120),OR(TONGHOP!P338="LT",AND(TONGHOP!P338="TH",AND(TONGHOP!T338&lt;&gt;TONGHOP!X338,TONGHOP!T338&lt;&gt;TONGHOP!Y338)))),TONGHOP!T338,"")</f>
        <v/>
      </c>
      <c r="E338" s="1" t="str">
        <f>IF(AND(TONGHOP!O338="ThiTN",AND(TONGHOP!Q338&gt;90,TONGHOP!Q338&lt;=120),OR(TONGHOP!P338="LT",AND(TONGHOP!P338="TH",AND(TONGHOP!U338&lt;&gt;TONGHOP!X338,TONGHOP!U338&lt;&gt;TONGHOP!Y338)))),TONGHOP!U338,"")</f>
        <v/>
      </c>
      <c r="F338" s="1" t="str">
        <f t="shared" si="21"/>
        <v/>
      </c>
      <c r="G338" s="1" t="str">
        <f>IF(AND(TONGHOP!O338="ThiTN",AND(TONGHOP!Q338&gt;120,TONGHOP!Q338&lt;=150),OR(TONGHOP!P338="LT",AND(TONGHOP!P338="TH",AND(TONGHOP!T338&lt;&gt;TONGHOP!X338,TONGHOP!T338&lt;&gt;TONGHOP!Y338)))),TONGHOP!T338,"")</f>
        <v/>
      </c>
      <c r="H338" s="1" t="str">
        <f>IF(AND(TONGHOP!O338="ThiTN",AND(TONGHOP!Q338&gt;120,TONGHOP!Q338&lt;=150),OR(TONGHOP!P338="LT",AND(TONGHOP!P338="TH",AND(TONGHOP!U338&lt;&gt;TONGHOP!X338,TONGHOP!U338&lt;&gt;TONGHOP!Y338)))),TONGHOP!U338,"")</f>
        <v/>
      </c>
      <c r="I338" s="1" t="str">
        <f t="shared" si="22"/>
        <v/>
      </c>
      <c r="J338" s="1" t="str">
        <f>IF(AND(TONGHOP!O338="ThiTN",TONGHOP!Q338&gt;150,OR(TONGHOP!P338="LT",AND(TONGHOP!P338="TH",AND(TONGHOP!T338&lt;&gt;TONGHOP!X338,TONGHOP!T338&lt;&gt;TONGHOP!Y338)))),TONGHOP!T338,"")</f>
        <v/>
      </c>
      <c r="K338" s="1" t="str">
        <f>IF(AND(TONGHOP!O338="ThiTN",TONGHOP!Q338&gt;150,OR(TONGHOP!P338="LT",AND(TONGHOP!P338="TH",AND(TONGHOP!U338&lt;&gt;TONGHOP!X338,TONGHOP!U338&lt;&gt;TONGHOP!Y338)))),TONGHOP!U338,"")</f>
        <v/>
      </c>
      <c r="L338" s="1" t="str">
        <f t="shared" si="23"/>
        <v/>
      </c>
    </row>
    <row r="339" spans="1:12">
      <c r="A339" s="1" t="str">
        <f>IF(AND(TONGHOP!O339="ThiTN",TONGHOP!Q339&lt;=90,OR(TONGHOP!P339="LT",AND(TONGHOP!P339="TH",AND(TONGHOP!T339&lt;&gt;TONGHOP!X339,TONGHOP!T339&lt;&gt;TONGHOP!Y339)))),TONGHOP!T339,"")</f>
        <v/>
      </c>
      <c r="B339" s="1" t="str">
        <f>IF(AND(TONGHOP!O339="ThiTN",TONGHOP!Q339&lt;=90,OR(TONGHOP!P339="LT",AND(TONGHOP!P339="TH",AND(TONGHOP!U339&lt;&gt;TONGHOP!X339,TONGHOP!U339&lt;&gt;TONGHOP!Y339)))),TONGHOP!U339,"")</f>
        <v/>
      </c>
      <c r="C339" s="1" t="str">
        <f t="shared" si="20"/>
        <v/>
      </c>
      <c r="D339" s="1" t="str">
        <f>IF(AND(TONGHOP!O339="ThiTN",AND(TONGHOP!Q339&gt;90,TONGHOP!Q339&lt;=120),OR(TONGHOP!P339="LT",AND(TONGHOP!P339="TH",AND(TONGHOP!T339&lt;&gt;TONGHOP!X339,TONGHOP!T339&lt;&gt;TONGHOP!Y339)))),TONGHOP!T339,"")</f>
        <v/>
      </c>
      <c r="E339" s="1" t="str">
        <f>IF(AND(TONGHOP!O339="ThiTN",AND(TONGHOP!Q339&gt;90,TONGHOP!Q339&lt;=120),OR(TONGHOP!P339="LT",AND(TONGHOP!P339="TH",AND(TONGHOP!U339&lt;&gt;TONGHOP!X339,TONGHOP!U339&lt;&gt;TONGHOP!Y339)))),TONGHOP!U339,"")</f>
        <v/>
      </c>
      <c r="F339" s="1" t="str">
        <f t="shared" si="21"/>
        <v/>
      </c>
      <c r="G339" s="1" t="str">
        <f>IF(AND(TONGHOP!O339="ThiTN",AND(TONGHOP!Q339&gt;120,TONGHOP!Q339&lt;=150),OR(TONGHOP!P339="LT",AND(TONGHOP!P339="TH",AND(TONGHOP!T339&lt;&gt;TONGHOP!X339,TONGHOP!T339&lt;&gt;TONGHOP!Y339)))),TONGHOP!T339,"")</f>
        <v/>
      </c>
      <c r="H339" s="1" t="str">
        <f>IF(AND(TONGHOP!O339="ThiTN",AND(TONGHOP!Q339&gt;120,TONGHOP!Q339&lt;=150),OR(TONGHOP!P339="LT",AND(TONGHOP!P339="TH",AND(TONGHOP!U339&lt;&gt;TONGHOP!X339,TONGHOP!U339&lt;&gt;TONGHOP!Y339)))),TONGHOP!U339,"")</f>
        <v/>
      </c>
      <c r="I339" s="1" t="str">
        <f t="shared" si="22"/>
        <v/>
      </c>
      <c r="J339" s="1" t="str">
        <f>IF(AND(TONGHOP!O339="ThiTN",TONGHOP!Q339&gt;150,OR(TONGHOP!P339="LT",AND(TONGHOP!P339="TH",AND(TONGHOP!T339&lt;&gt;TONGHOP!X339,TONGHOP!T339&lt;&gt;TONGHOP!Y339)))),TONGHOP!T339,"")</f>
        <v/>
      </c>
      <c r="K339" s="1" t="str">
        <f>IF(AND(TONGHOP!O339="ThiTN",TONGHOP!Q339&gt;150,OR(TONGHOP!P339="LT",AND(TONGHOP!P339="TH",AND(TONGHOP!U339&lt;&gt;TONGHOP!X339,TONGHOP!U339&lt;&gt;TONGHOP!Y339)))),TONGHOP!U339,"")</f>
        <v/>
      </c>
      <c r="L339" s="1" t="str">
        <f t="shared" si="23"/>
        <v/>
      </c>
    </row>
    <row r="340" spans="1:12">
      <c r="A340" s="1" t="str">
        <f>IF(AND(TONGHOP!O340="ThiTN",TONGHOP!Q340&lt;=90,OR(TONGHOP!P340="LT",AND(TONGHOP!P340="TH",AND(TONGHOP!T340&lt;&gt;TONGHOP!X340,TONGHOP!T340&lt;&gt;TONGHOP!Y340)))),TONGHOP!T340,"")</f>
        <v/>
      </c>
      <c r="B340" s="1" t="str">
        <f>IF(AND(TONGHOP!O340="ThiTN",TONGHOP!Q340&lt;=90,OR(TONGHOP!P340="LT",AND(TONGHOP!P340="TH",AND(TONGHOP!U340&lt;&gt;TONGHOP!X340,TONGHOP!U340&lt;&gt;TONGHOP!Y340)))),TONGHOP!U340,"")</f>
        <v/>
      </c>
      <c r="C340" s="1" t="str">
        <f t="shared" si="20"/>
        <v/>
      </c>
      <c r="D340" s="1" t="str">
        <f>IF(AND(TONGHOP!O340="ThiTN",AND(TONGHOP!Q340&gt;90,TONGHOP!Q340&lt;=120),OR(TONGHOP!P340="LT",AND(TONGHOP!P340="TH",AND(TONGHOP!T340&lt;&gt;TONGHOP!X340,TONGHOP!T340&lt;&gt;TONGHOP!Y340)))),TONGHOP!T340,"")</f>
        <v/>
      </c>
      <c r="E340" s="1" t="str">
        <f>IF(AND(TONGHOP!O340="ThiTN",AND(TONGHOP!Q340&gt;90,TONGHOP!Q340&lt;=120),OR(TONGHOP!P340="LT",AND(TONGHOP!P340="TH",AND(TONGHOP!U340&lt;&gt;TONGHOP!X340,TONGHOP!U340&lt;&gt;TONGHOP!Y340)))),TONGHOP!U340,"")</f>
        <v/>
      </c>
      <c r="F340" s="1" t="str">
        <f t="shared" si="21"/>
        <v/>
      </c>
      <c r="G340" s="1" t="str">
        <f>IF(AND(TONGHOP!O340="ThiTN",AND(TONGHOP!Q340&gt;120,TONGHOP!Q340&lt;=150),OR(TONGHOP!P340="LT",AND(TONGHOP!P340="TH",AND(TONGHOP!T340&lt;&gt;TONGHOP!X340,TONGHOP!T340&lt;&gt;TONGHOP!Y340)))),TONGHOP!T340,"")</f>
        <v/>
      </c>
      <c r="H340" s="1" t="str">
        <f>IF(AND(TONGHOP!O340="ThiTN",AND(TONGHOP!Q340&gt;120,TONGHOP!Q340&lt;=150),OR(TONGHOP!P340="LT",AND(TONGHOP!P340="TH",AND(TONGHOP!U340&lt;&gt;TONGHOP!X340,TONGHOP!U340&lt;&gt;TONGHOP!Y340)))),TONGHOP!U340,"")</f>
        <v/>
      </c>
      <c r="I340" s="1" t="str">
        <f t="shared" si="22"/>
        <v/>
      </c>
      <c r="J340" s="1" t="str">
        <f>IF(AND(TONGHOP!O340="ThiTN",TONGHOP!Q340&gt;150,OR(TONGHOP!P340="LT",AND(TONGHOP!P340="TH",AND(TONGHOP!T340&lt;&gt;TONGHOP!X340,TONGHOP!T340&lt;&gt;TONGHOP!Y340)))),TONGHOP!T340,"")</f>
        <v/>
      </c>
      <c r="K340" s="1" t="str">
        <f>IF(AND(TONGHOP!O340="ThiTN",TONGHOP!Q340&gt;150,OR(TONGHOP!P340="LT",AND(TONGHOP!P340="TH",AND(TONGHOP!U340&lt;&gt;TONGHOP!X340,TONGHOP!U340&lt;&gt;TONGHOP!Y340)))),TONGHOP!U340,"")</f>
        <v/>
      </c>
      <c r="L340" s="1" t="str">
        <f t="shared" si="23"/>
        <v/>
      </c>
    </row>
    <row r="341" spans="1:12">
      <c r="A341" s="1" t="str">
        <f>IF(AND(TONGHOP!O341="ThiTN",TONGHOP!Q341&lt;=90,OR(TONGHOP!P341="LT",AND(TONGHOP!P341="TH",AND(TONGHOP!T341&lt;&gt;TONGHOP!X341,TONGHOP!T341&lt;&gt;TONGHOP!Y341)))),TONGHOP!T341,"")</f>
        <v/>
      </c>
      <c r="B341" s="1" t="str">
        <f>IF(AND(TONGHOP!O341="ThiTN",TONGHOP!Q341&lt;=90,OR(TONGHOP!P341="LT",AND(TONGHOP!P341="TH",AND(TONGHOP!U341&lt;&gt;TONGHOP!X341,TONGHOP!U341&lt;&gt;TONGHOP!Y341)))),TONGHOP!U341,"")</f>
        <v/>
      </c>
      <c r="C341" s="1" t="str">
        <f t="shared" si="20"/>
        <v/>
      </c>
      <c r="D341" s="1" t="str">
        <f>IF(AND(TONGHOP!O341="ThiTN",AND(TONGHOP!Q341&gt;90,TONGHOP!Q341&lt;=120),OR(TONGHOP!P341="LT",AND(TONGHOP!P341="TH",AND(TONGHOP!T341&lt;&gt;TONGHOP!X341,TONGHOP!T341&lt;&gt;TONGHOP!Y341)))),TONGHOP!T341,"")</f>
        <v/>
      </c>
      <c r="E341" s="1" t="str">
        <f>IF(AND(TONGHOP!O341="ThiTN",AND(TONGHOP!Q341&gt;90,TONGHOP!Q341&lt;=120),OR(TONGHOP!P341="LT",AND(TONGHOP!P341="TH",AND(TONGHOP!U341&lt;&gt;TONGHOP!X341,TONGHOP!U341&lt;&gt;TONGHOP!Y341)))),TONGHOP!U341,"")</f>
        <v/>
      </c>
      <c r="F341" s="1" t="str">
        <f t="shared" si="21"/>
        <v/>
      </c>
      <c r="G341" s="1" t="str">
        <f>IF(AND(TONGHOP!O341="ThiTN",AND(TONGHOP!Q341&gt;120,TONGHOP!Q341&lt;=150),OR(TONGHOP!P341="LT",AND(TONGHOP!P341="TH",AND(TONGHOP!T341&lt;&gt;TONGHOP!X341,TONGHOP!T341&lt;&gt;TONGHOP!Y341)))),TONGHOP!T341,"")</f>
        <v/>
      </c>
      <c r="H341" s="1" t="str">
        <f>IF(AND(TONGHOP!O341="ThiTN",AND(TONGHOP!Q341&gt;120,TONGHOP!Q341&lt;=150),OR(TONGHOP!P341="LT",AND(TONGHOP!P341="TH",AND(TONGHOP!U341&lt;&gt;TONGHOP!X341,TONGHOP!U341&lt;&gt;TONGHOP!Y341)))),TONGHOP!U341,"")</f>
        <v/>
      </c>
      <c r="I341" s="1" t="str">
        <f t="shared" si="22"/>
        <v/>
      </c>
      <c r="J341" s="1" t="str">
        <f>IF(AND(TONGHOP!O341="ThiTN",TONGHOP!Q341&gt;150,OR(TONGHOP!P341="LT",AND(TONGHOP!P341="TH",AND(TONGHOP!T341&lt;&gt;TONGHOP!X341,TONGHOP!T341&lt;&gt;TONGHOP!Y341)))),TONGHOP!T341,"")</f>
        <v/>
      </c>
      <c r="K341" s="1" t="str">
        <f>IF(AND(TONGHOP!O341="ThiTN",TONGHOP!Q341&gt;150,OR(TONGHOP!P341="LT",AND(TONGHOP!P341="TH",AND(TONGHOP!U341&lt;&gt;TONGHOP!X341,TONGHOP!U341&lt;&gt;TONGHOP!Y341)))),TONGHOP!U341,"")</f>
        <v/>
      </c>
      <c r="L341" s="1" t="str">
        <f t="shared" si="23"/>
        <v/>
      </c>
    </row>
    <row r="342" spans="1:12">
      <c r="A342" s="1" t="str">
        <f>IF(AND(TONGHOP!O342="ThiTN",TONGHOP!Q342&lt;=90,OR(TONGHOP!P342="LT",AND(TONGHOP!P342="TH",AND(TONGHOP!T342&lt;&gt;TONGHOP!X342,TONGHOP!T342&lt;&gt;TONGHOP!Y342)))),TONGHOP!T342,"")</f>
        <v/>
      </c>
      <c r="B342" s="1" t="str">
        <f>IF(AND(TONGHOP!O342="ThiTN",TONGHOP!Q342&lt;=90,OR(TONGHOP!P342="LT",AND(TONGHOP!P342="TH",AND(TONGHOP!U342&lt;&gt;TONGHOP!X342,TONGHOP!U342&lt;&gt;TONGHOP!Y342)))),TONGHOP!U342,"")</f>
        <v/>
      </c>
      <c r="C342" s="1" t="str">
        <f t="shared" si="20"/>
        <v/>
      </c>
      <c r="D342" s="1" t="str">
        <f>IF(AND(TONGHOP!O342="ThiTN",AND(TONGHOP!Q342&gt;90,TONGHOP!Q342&lt;=120),OR(TONGHOP!P342="LT",AND(TONGHOP!P342="TH",AND(TONGHOP!T342&lt;&gt;TONGHOP!X342,TONGHOP!T342&lt;&gt;TONGHOP!Y342)))),TONGHOP!T342,"")</f>
        <v/>
      </c>
      <c r="E342" s="1" t="str">
        <f>IF(AND(TONGHOP!O342="ThiTN",AND(TONGHOP!Q342&gt;90,TONGHOP!Q342&lt;=120),OR(TONGHOP!P342="LT",AND(TONGHOP!P342="TH",AND(TONGHOP!U342&lt;&gt;TONGHOP!X342,TONGHOP!U342&lt;&gt;TONGHOP!Y342)))),TONGHOP!U342,"")</f>
        <v/>
      </c>
      <c r="F342" s="1" t="str">
        <f t="shared" si="21"/>
        <v/>
      </c>
      <c r="G342" s="1" t="str">
        <f>IF(AND(TONGHOP!O342="ThiTN",AND(TONGHOP!Q342&gt;120,TONGHOP!Q342&lt;=150),OR(TONGHOP!P342="LT",AND(TONGHOP!P342="TH",AND(TONGHOP!T342&lt;&gt;TONGHOP!X342,TONGHOP!T342&lt;&gt;TONGHOP!Y342)))),TONGHOP!T342,"")</f>
        <v/>
      </c>
      <c r="H342" s="1" t="str">
        <f>IF(AND(TONGHOP!O342="ThiTN",AND(TONGHOP!Q342&gt;120,TONGHOP!Q342&lt;=150),OR(TONGHOP!P342="LT",AND(TONGHOP!P342="TH",AND(TONGHOP!U342&lt;&gt;TONGHOP!X342,TONGHOP!U342&lt;&gt;TONGHOP!Y342)))),TONGHOP!U342,"")</f>
        <v/>
      </c>
      <c r="I342" s="1" t="str">
        <f t="shared" si="22"/>
        <v/>
      </c>
      <c r="J342" s="1" t="str">
        <f>IF(AND(TONGHOP!O342="ThiTN",TONGHOP!Q342&gt;150,OR(TONGHOP!P342="LT",AND(TONGHOP!P342="TH",AND(TONGHOP!T342&lt;&gt;TONGHOP!X342,TONGHOP!T342&lt;&gt;TONGHOP!Y342)))),TONGHOP!T342,"")</f>
        <v/>
      </c>
      <c r="K342" s="1" t="str">
        <f>IF(AND(TONGHOP!O342="ThiTN",TONGHOP!Q342&gt;150,OR(TONGHOP!P342="LT",AND(TONGHOP!P342="TH",AND(TONGHOP!U342&lt;&gt;TONGHOP!X342,TONGHOP!U342&lt;&gt;TONGHOP!Y342)))),TONGHOP!U342,"")</f>
        <v/>
      </c>
      <c r="L342" s="1" t="str">
        <f t="shared" si="23"/>
        <v/>
      </c>
    </row>
    <row r="343" spans="1:12">
      <c r="A343" s="1" t="str">
        <f>IF(AND(TONGHOP!O343="ThiTN",TONGHOP!Q343&lt;=90,OR(TONGHOP!P343="LT",AND(TONGHOP!P343="TH",AND(TONGHOP!T343&lt;&gt;TONGHOP!X343,TONGHOP!T343&lt;&gt;TONGHOP!Y343)))),TONGHOP!T343,"")</f>
        <v/>
      </c>
      <c r="B343" s="1" t="str">
        <f>IF(AND(TONGHOP!O343="ThiTN",TONGHOP!Q343&lt;=90,OR(TONGHOP!P343="LT",AND(TONGHOP!P343="TH",AND(TONGHOP!U343&lt;&gt;TONGHOP!X343,TONGHOP!U343&lt;&gt;TONGHOP!Y343)))),TONGHOP!U343,"")</f>
        <v/>
      </c>
      <c r="C343" s="1" t="str">
        <f t="shared" si="20"/>
        <v/>
      </c>
      <c r="D343" s="1" t="str">
        <f>IF(AND(TONGHOP!O343="ThiTN",AND(TONGHOP!Q343&gt;90,TONGHOP!Q343&lt;=120),OR(TONGHOP!P343="LT",AND(TONGHOP!P343="TH",AND(TONGHOP!T343&lt;&gt;TONGHOP!X343,TONGHOP!T343&lt;&gt;TONGHOP!Y343)))),TONGHOP!T343,"")</f>
        <v/>
      </c>
      <c r="E343" s="1" t="str">
        <f>IF(AND(TONGHOP!O343="ThiTN",AND(TONGHOP!Q343&gt;90,TONGHOP!Q343&lt;=120),OR(TONGHOP!P343="LT",AND(TONGHOP!P343="TH",AND(TONGHOP!U343&lt;&gt;TONGHOP!X343,TONGHOP!U343&lt;&gt;TONGHOP!Y343)))),TONGHOP!U343,"")</f>
        <v/>
      </c>
      <c r="F343" s="1" t="str">
        <f t="shared" si="21"/>
        <v/>
      </c>
      <c r="G343" s="1" t="str">
        <f>IF(AND(TONGHOP!O343="ThiTN",AND(TONGHOP!Q343&gt;120,TONGHOP!Q343&lt;=150),OR(TONGHOP!P343="LT",AND(TONGHOP!P343="TH",AND(TONGHOP!T343&lt;&gt;TONGHOP!X343,TONGHOP!T343&lt;&gt;TONGHOP!Y343)))),TONGHOP!T343,"")</f>
        <v/>
      </c>
      <c r="H343" s="1" t="str">
        <f>IF(AND(TONGHOP!O343="ThiTN",AND(TONGHOP!Q343&gt;120,TONGHOP!Q343&lt;=150),OR(TONGHOP!P343="LT",AND(TONGHOP!P343="TH",AND(TONGHOP!U343&lt;&gt;TONGHOP!X343,TONGHOP!U343&lt;&gt;TONGHOP!Y343)))),TONGHOP!U343,"")</f>
        <v/>
      </c>
      <c r="I343" s="1" t="str">
        <f t="shared" si="22"/>
        <v/>
      </c>
      <c r="J343" s="1" t="str">
        <f>IF(AND(TONGHOP!O343="ThiTN",TONGHOP!Q343&gt;150,OR(TONGHOP!P343="LT",AND(TONGHOP!P343="TH",AND(TONGHOP!T343&lt;&gt;TONGHOP!X343,TONGHOP!T343&lt;&gt;TONGHOP!Y343)))),TONGHOP!T343,"")</f>
        <v/>
      </c>
      <c r="K343" s="1" t="str">
        <f>IF(AND(TONGHOP!O343="ThiTN",TONGHOP!Q343&gt;150,OR(TONGHOP!P343="LT",AND(TONGHOP!P343="TH",AND(TONGHOP!U343&lt;&gt;TONGHOP!X343,TONGHOP!U343&lt;&gt;TONGHOP!Y343)))),TONGHOP!U343,"")</f>
        <v/>
      </c>
      <c r="L343" s="1" t="str">
        <f t="shared" si="23"/>
        <v/>
      </c>
    </row>
    <row r="344" spans="1:12">
      <c r="A344" s="1" t="str">
        <f>IF(AND(TONGHOP!O344="ThiTN",TONGHOP!Q344&lt;=90,OR(TONGHOP!P344="LT",AND(TONGHOP!P344="TH",AND(TONGHOP!T344&lt;&gt;TONGHOP!X344,TONGHOP!T344&lt;&gt;TONGHOP!Y344)))),TONGHOP!T344,"")</f>
        <v/>
      </c>
      <c r="B344" s="1" t="str">
        <f>IF(AND(TONGHOP!O344="ThiTN",TONGHOP!Q344&lt;=90,OR(TONGHOP!P344="LT",AND(TONGHOP!P344="TH",AND(TONGHOP!U344&lt;&gt;TONGHOP!X344,TONGHOP!U344&lt;&gt;TONGHOP!Y344)))),TONGHOP!U344,"")</f>
        <v/>
      </c>
      <c r="C344" s="1" t="str">
        <f t="shared" si="20"/>
        <v/>
      </c>
      <c r="D344" s="1" t="str">
        <f>IF(AND(TONGHOP!O344="ThiTN",AND(TONGHOP!Q344&gt;90,TONGHOP!Q344&lt;=120),OR(TONGHOP!P344="LT",AND(TONGHOP!P344="TH",AND(TONGHOP!T344&lt;&gt;TONGHOP!X344,TONGHOP!T344&lt;&gt;TONGHOP!Y344)))),TONGHOP!T344,"")</f>
        <v/>
      </c>
      <c r="E344" s="1" t="str">
        <f>IF(AND(TONGHOP!O344="ThiTN",AND(TONGHOP!Q344&gt;90,TONGHOP!Q344&lt;=120),OR(TONGHOP!P344="LT",AND(TONGHOP!P344="TH",AND(TONGHOP!U344&lt;&gt;TONGHOP!X344,TONGHOP!U344&lt;&gt;TONGHOP!Y344)))),TONGHOP!U344,"")</f>
        <v/>
      </c>
      <c r="F344" s="1" t="str">
        <f t="shared" si="21"/>
        <v/>
      </c>
      <c r="G344" s="1" t="str">
        <f>IF(AND(TONGHOP!O344="ThiTN",AND(TONGHOP!Q344&gt;120,TONGHOP!Q344&lt;=150),OR(TONGHOP!P344="LT",AND(TONGHOP!P344="TH",AND(TONGHOP!T344&lt;&gt;TONGHOP!X344,TONGHOP!T344&lt;&gt;TONGHOP!Y344)))),TONGHOP!T344,"")</f>
        <v/>
      </c>
      <c r="H344" s="1" t="str">
        <f>IF(AND(TONGHOP!O344="ThiTN",AND(TONGHOP!Q344&gt;120,TONGHOP!Q344&lt;=150),OR(TONGHOP!P344="LT",AND(TONGHOP!P344="TH",AND(TONGHOP!U344&lt;&gt;TONGHOP!X344,TONGHOP!U344&lt;&gt;TONGHOP!Y344)))),TONGHOP!U344,"")</f>
        <v/>
      </c>
      <c r="I344" s="1" t="str">
        <f t="shared" si="22"/>
        <v/>
      </c>
      <c r="J344" s="1" t="str">
        <f>IF(AND(TONGHOP!O344="ThiTN",TONGHOP!Q344&gt;150,OR(TONGHOP!P344="LT",AND(TONGHOP!P344="TH",AND(TONGHOP!T344&lt;&gt;TONGHOP!X344,TONGHOP!T344&lt;&gt;TONGHOP!Y344)))),TONGHOP!T344,"")</f>
        <v/>
      </c>
      <c r="K344" s="1" t="str">
        <f>IF(AND(TONGHOP!O344="ThiTN",TONGHOP!Q344&gt;150,OR(TONGHOP!P344="LT",AND(TONGHOP!P344="TH",AND(TONGHOP!U344&lt;&gt;TONGHOP!X344,TONGHOP!U344&lt;&gt;TONGHOP!Y344)))),TONGHOP!U344,"")</f>
        <v/>
      </c>
      <c r="L344" s="1" t="str">
        <f t="shared" si="23"/>
        <v/>
      </c>
    </row>
    <row r="345" spans="1:12">
      <c r="A345" s="1" t="str">
        <f>IF(AND(TONGHOP!O345="ThiTN",TONGHOP!Q345&lt;=90,OR(TONGHOP!P345="LT",AND(TONGHOP!P345="TH",AND(TONGHOP!T345&lt;&gt;TONGHOP!X345,TONGHOP!T345&lt;&gt;TONGHOP!Y345)))),TONGHOP!T345,"")</f>
        <v/>
      </c>
      <c r="B345" s="1" t="str">
        <f>IF(AND(TONGHOP!O345="ThiTN",TONGHOP!Q345&lt;=90,OR(TONGHOP!P345="LT",AND(TONGHOP!P345="TH",AND(TONGHOP!U345&lt;&gt;TONGHOP!X345,TONGHOP!U345&lt;&gt;TONGHOP!Y345)))),TONGHOP!U345,"")</f>
        <v/>
      </c>
      <c r="C345" s="1" t="str">
        <f t="shared" si="20"/>
        <v/>
      </c>
      <c r="D345" s="1" t="str">
        <f>IF(AND(TONGHOP!O345="ThiTN",AND(TONGHOP!Q345&gt;90,TONGHOP!Q345&lt;=120),OR(TONGHOP!P345="LT",AND(TONGHOP!P345="TH",AND(TONGHOP!T345&lt;&gt;TONGHOP!X345,TONGHOP!T345&lt;&gt;TONGHOP!Y345)))),TONGHOP!T345,"")</f>
        <v/>
      </c>
      <c r="E345" s="1" t="str">
        <f>IF(AND(TONGHOP!O345="ThiTN",AND(TONGHOP!Q345&gt;90,TONGHOP!Q345&lt;=120),OR(TONGHOP!P345="LT",AND(TONGHOP!P345="TH",AND(TONGHOP!U345&lt;&gt;TONGHOP!X345,TONGHOP!U345&lt;&gt;TONGHOP!Y345)))),TONGHOP!U345,"")</f>
        <v/>
      </c>
      <c r="F345" s="1" t="str">
        <f t="shared" si="21"/>
        <v/>
      </c>
      <c r="G345" s="1" t="str">
        <f>IF(AND(TONGHOP!O345="ThiTN",AND(TONGHOP!Q345&gt;120,TONGHOP!Q345&lt;=150),OR(TONGHOP!P345="LT",AND(TONGHOP!P345="TH",AND(TONGHOP!T345&lt;&gt;TONGHOP!X345,TONGHOP!T345&lt;&gt;TONGHOP!Y345)))),TONGHOP!T345,"")</f>
        <v/>
      </c>
      <c r="H345" s="1" t="str">
        <f>IF(AND(TONGHOP!O345="ThiTN",AND(TONGHOP!Q345&gt;120,TONGHOP!Q345&lt;=150),OR(TONGHOP!P345="LT",AND(TONGHOP!P345="TH",AND(TONGHOP!U345&lt;&gt;TONGHOP!X345,TONGHOP!U345&lt;&gt;TONGHOP!Y345)))),TONGHOP!U345,"")</f>
        <v/>
      </c>
      <c r="I345" s="1" t="str">
        <f t="shared" si="22"/>
        <v/>
      </c>
      <c r="J345" s="1" t="str">
        <f>IF(AND(TONGHOP!O345="ThiTN",TONGHOP!Q345&gt;150,OR(TONGHOP!P345="LT",AND(TONGHOP!P345="TH",AND(TONGHOP!T345&lt;&gt;TONGHOP!X345,TONGHOP!T345&lt;&gt;TONGHOP!Y345)))),TONGHOP!T345,"")</f>
        <v/>
      </c>
      <c r="K345" s="1" t="str">
        <f>IF(AND(TONGHOP!O345="ThiTN",TONGHOP!Q345&gt;150,OR(TONGHOP!P345="LT",AND(TONGHOP!P345="TH",AND(TONGHOP!U345&lt;&gt;TONGHOP!X345,TONGHOP!U345&lt;&gt;TONGHOP!Y345)))),TONGHOP!U345,"")</f>
        <v/>
      </c>
      <c r="L345" s="1" t="str">
        <f t="shared" si="23"/>
        <v/>
      </c>
    </row>
    <row r="346" spans="1:12">
      <c r="A346" s="1" t="str">
        <f>IF(AND(TONGHOP!O346="ThiTN",TONGHOP!Q346&lt;=90,OR(TONGHOP!P346="LT",AND(TONGHOP!P346="TH",AND(TONGHOP!T346&lt;&gt;TONGHOP!X346,TONGHOP!T346&lt;&gt;TONGHOP!Y346)))),TONGHOP!T346,"")</f>
        <v/>
      </c>
      <c r="B346" s="1" t="str">
        <f>IF(AND(TONGHOP!O346="ThiTN",TONGHOP!Q346&lt;=90,OR(TONGHOP!P346="LT",AND(TONGHOP!P346="TH",AND(TONGHOP!U346&lt;&gt;TONGHOP!X346,TONGHOP!U346&lt;&gt;TONGHOP!Y346)))),TONGHOP!U346,"")</f>
        <v/>
      </c>
      <c r="C346" s="1" t="str">
        <f t="shared" si="20"/>
        <v/>
      </c>
      <c r="D346" s="1" t="str">
        <f>IF(AND(TONGHOP!O346="ThiTN",AND(TONGHOP!Q346&gt;90,TONGHOP!Q346&lt;=120),OR(TONGHOP!P346="LT",AND(TONGHOP!P346="TH",AND(TONGHOP!T346&lt;&gt;TONGHOP!X346,TONGHOP!T346&lt;&gt;TONGHOP!Y346)))),TONGHOP!T346,"")</f>
        <v/>
      </c>
      <c r="E346" s="1" t="str">
        <f>IF(AND(TONGHOP!O346="ThiTN",AND(TONGHOP!Q346&gt;90,TONGHOP!Q346&lt;=120),OR(TONGHOP!P346="LT",AND(TONGHOP!P346="TH",AND(TONGHOP!U346&lt;&gt;TONGHOP!X346,TONGHOP!U346&lt;&gt;TONGHOP!Y346)))),TONGHOP!U346,"")</f>
        <v/>
      </c>
      <c r="F346" s="1" t="str">
        <f t="shared" si="21"/>
        <v/>
      </c>
      <c r="G346" s="1" t="str">
        <f>IF(AND(TONGHOP!O346="ThiTN",AND(TONGHOP!Q346&gt;120,TONGHOP!Q346&lt;=150),OR(TONGHOP!P346="LT",AND(TONGHOP!P346="TH",AND(TONGHOP!T346&lt;&gt;TONGHOP!X346,TONGHOP!T346&lt;&gt;TONGHOP!Y346)))),TONGHOP!T346,"")</f>
        <v/>
      </c>
      <c r="H346" s="1" t="str">
        <f>IF(AND(TONGHOP!O346="ThiTN",AND(TONGHOP!Q346&gt;120,TONGHOP!Q346&lt;=150),OR(TONGHOP!P346="LT",AND(TONGHOP!P346="TH",AND(TONGHOP!U346&lt;&gt;TONGHOP!X346,TONGHOP!U346&lt;&gt;TONGHOP!Y346)))),TONGHOP!U346,"")</f>
        <v/>
      </c>
      <c r="I346" s="1" t="str">
        <f t="shared" si="22"/>
        <v/>
      </c>
      <c r="J346" s="1" t="str">
        <f>IF(AND(TONGHOP!O346="ThiTN",TONGHOP!Q346&gt;150,OR(TONGHOP!P346="LT",AND(TONGHOP!P346="TH",AND(TONGHOP!T346&lt;&gt;TONGHOP!X346,TONGHOP!T346&lt;&gt;TONGHOP!Y346)))),TONGHOP!T346,"")</f>
        <v/>
      </c>
      <c r="K346" s="1" t="str">
        <f>IF(AND(TONGHOP!O346="ThiTN",TONGHOP!Q346&gt;150,OR(TONGHOP!P346="LT",AND(TONGHOP!P346="TH",AND(TONGHOP!U346&lt;&gt;TONGHOP!X346,TONGHOP!U346&lt;&gt;TONGHOP!Y346)))),TONGHOP!U346,"")</f>
        <v/>
      </c>
      <c r="L346" s="1" t="str">
        <f t="shared" si="23"/>
        <v/>
      </c>
    </row>
    <row r="347" spans="1:12">
      <c r="A347" s="1" t="str">
        <f>IF(AND(TONGHOP!O347="ThiTN",TONGHOP!Q347&lt;=90,OR(TONGHOP!P347="LT",AND(TONGHOP!P347="TH",AND(TONGHOP!T347&lt;&gt;TONGHOP!X347,TONGHOP!T347&lt;&gt;TONGHOP!Y347)))),TONGHOP!T347,"")</f>
        <v/>
      </c>
      <c r="B347" s="1" t="str">
        <f>IF(AND(TONGHOP!O347="ThiTN",TONGHOP!Q347&lt;=90,OR(TONGHOP!P347="LT",AND(TONGHOP!P347="TH",AND(TONGHOP!U347&lt;&gt;TONGHOP!X347,TONGHOP!U347&lt;&gt;TONGHOP!Y347)))),TONGHOP!U347,"")</f>
        <v/>
      </c>
      <c r="C347" s="1" t="str">
        <f t="shared" si="20"/>
        <v/>
      </c>
      <c r="D347" s="1" t="str">
        <f>IF(AND(TONGHOP!O347="ThiTN",AND(TONGHOP!Q347&gt;90,TONGHOP!Q347&lt;=120),OR(TONGHOP!P347="LT",AND(TONGHOP!P347="TH",AND(TONGHOP!T347&lt;&gt;TONGHOP!X347,TONGHOP!T347&lt;&gt;TONGHOP!Y347)))),TONGHOP!T347,"")</f>
        <v/>
      </c>
      <c r="E347" s="1" t="str">
        <f>IF(AND(TONGHOP!O347="ThiTN",AND(TONGHOP!Q347&gt;90,TONGHOP!Q347&lt;=120),OR(TONGHOP!P347="LT",AND(TONGHOP!P347="TH",AND(TONGHOP!U347&lt;&gt;TONGHOP!X347,TONGHOP!U347&lt;&gt;TONGHOP!Y347)))),TONGHOP!U347,"")</f>
        <v/>
      </c>
      <c r="F347" s="1" t="str">
        <f t="shared" si="21"/>
        <v/>
      </c>
      <c r="G347" s="1" t="str">
        <f>IF(AND(TONGHOP!O347="ThiTN",AND(TONGHOP!Q347&gt;120,TONGHOP!Q347&lt;=150),OR(TONGHOP!P347="LT",AND(TONGHOP!P347="TH",AND(TONGHOP!T347&lt;&gt;TONGHOP!X347,TONGHOP!T347&lt;&gt;TONGHOP!Y347)))),TONGHOP!T347,"")</f>
        <v/>
      </c>
      <c r="H347" s="1" t="str">
        <f>IF(AND(TONGHOP!O347="ThiTN",AND(TONGHOP!Q347&gt;120,TONGHOP!Q347&lt;=150),OR(TONGHOP!P347="LT",AND(TONGHOP!P347="TH",AND(TONGHOP!U347&lt;&gt;TONGHOP!X347,TONGHOP!U347&lt;&gt;TONGHOP!Y347)))),TONGHOP!U347,"")</f>
        <v/>
      </c>
      <c r="I347" s="1" t="str">
        <f t="shared" si="22"/>
        <v/>
      </c>
      <c r="J347" s="1" t="str">
        <f>IF(AND(TONGHOP!O347="ThiTN",TONGHOP!Q347&gt;150,OR(TONGHOP!P347="LT",AND(TONGHOP!P347="TH",AND(TONGHOP!T347&lt;&gt;TONGHOP!X347,TONGHOP!T347&lt;&gt;TONGHOP!Y347)))),TONGHOP!T347,"")</f>
        <v/>
      </c>
      <c r="K347" s="1" t="str">
        <f>IF(AND(TONGHOP!O347="ThiTN",TONGHOP!Q347&gt;150,OR(TONGHOP!P347="LT",AND(TONGHOP!P347="TH",AND(TONGHOP!U347&lt;&gt;TONGHOP!X347,TONGHOP!U347&lt;&gt;TONGHOP!Y347)))),TONGHOP!U347,"")</f>
        <v/>
      </c>
      <c r="L347" s="1" t="str">
        <f t="shared" si="23"/>
        <v/>
      </c>
    </row>
    <row r="348" spans="1:12">
      <c r="A348" s="1" t="str">
        <f>IF(AND(TONGHOP!O348="ThiTN",TONGHOP!Q348&lt;=90,OR(TONGHOP!P348="LT",AND(TONGHOP!P348="TH",AND(TONGHOP!T348&lt;&gt;TONGHOP!X348,TONGHOP!T348&lt;&gt;TONGHOP!Y348)))),TONGHOP!T348,"")</f>
        <v/>
      </c>
      <c r="B348" s="1" t="str">
        <f>IF(AND(TONGHOP!O348="ThiTN",TONGHOP!Q348&lt;=90,OR(TONGHOP!P348="LT",AND(TONGHOP!P348="TH",AND(TONGHOP!U348&lt;&gt;TONGHOP!X348,TONGHOP!U348&lt;&gt;TONGHOP!Y348)))),TONGHOP!U348,"")</f>
        <v/>
      </c>
      <c r="C348" s="1" t="str">
        <f t="shared" si="20"/>
        <v/>
      </c>
      <c r="D348" s="1" t="str">
        <f>IF(AND(TONGHOP!O348="ThiTN",AND(TONGHOP!Q348&gt;90,TONGHOP!Q348&lt;=120),OR(TONGHOP!P348="LT",AND(TONGHOP!P348="TH",AND(TONGHOP!T348&lt;&gt;TONGHOP!X348,TONGHOP!T348&lt;&gt;TONGHOP!Y348)))),TONGHOP!T348,"")</f>
        <v/>
      </c>
      <c r="E348" s="1" t="str">
        <f>IF(AND(TONGHOP!O348="ThiTN",AND(TONGHOP!Q348&gt;90,TONGHOP!Q348&lt;=120),OR(TONGHOP!P348="LT",AND(TONGHOP!P348="TH",AND(TONGHOP!U348&lt;&gt;TONGHOP!X348,TONGHOP!U348&lt;&gt;TONGHOP!Y348)))),TONGHOP!U348,"")</f>
        <v/>
      </c>
      <c r="F348" s="1" t="str">
        <f t="shared" si="21"/>
        <v/>
      </c>
      <c r="G348" s="1" t="str">
        <f>IF(AND(TONGHOP!O348="ThiTN",AND(TONGHOP!Q348&gt;120,TONGHOP!Q348&lt;=150),OR(TONGHOP!P348="LT",AND(TONGHOP!P348="TH",AND(TONGHOP!T348&lt;&gt;TONGHOP!X348,TONGHOP!T348&lt;&gt;TONGHOP!Y348)))),TONGHOP!T348,"")</f>
        <v/>
      </c>
      <c r="H348" s="1" t="str">
        <f>IF(AND(TONGHOP!O348="ThiTN",AND(TONGHOP!Q348&gt;120,TONGHOP!Q348&lt;=150),OR(TONGHOP!P348="LT",AND(TONGHOP!P348="TH",AND(TONGHOP!U348&lt;&gt;TONGHOP!X348,TONGHOP!U348&lt;&gt;TONGHOP!Y348)))),TONGHOP!U348,"")</f>
        <v/>
      </c>
      <c r="I348" s="1" t="str">
        <f t="shared" si="22"/>
        <v/>
      </c>
      <c r="J348" s="1" t="str">
        <f>IF(AND(TONGHOP!O348="ThiTN",TONGHOP!Q348&gt;150,OR(TONGHOP!P348="LT",AND(TONGHOP!P348="TH",AND(TONGHOP!T348&lt;&gt;TONGHOP!X348,TONGHOP!T348&lt;&gt;TONGHOP!Y348)))),TONGHOP!T348,"")</f>
        <v/>
      </c>
      <c r="K348" s="1" t="str">
        <f>IF(AND(TONGHOP!O348="ThiTN",TONGHOP!Q348&gt;150,OR(TONGHOP!P348="LT",AND(TONGHOP!P348="TH",AND(TONGHOP!U348&lt;&gt;TONGHOP!X348,TONGHOP!U348&lt;&gt;TONGHOP!Y348)))),TONGHOP!U348,"")</f>
        <v/>
      </c>
      <c r="L348" s="1" t="str">
        <f t="shared" si="23"/>
        <v/>
      </c>
    </row>
    <row r="349" spans="1:12">
      <c r="A349" s="1" t="str">
        <f>IF(AND(TONGHOP!O349="ThiTN",TONGHOP!Q349&lt;=90,OR(TONGHOP!P349="LT",AND(TONGHOP!P349="TH",AND(TONGHOP!T349&lt;&gt;TONGHOP!X349,TONGHOP!T349&lt;&gt;TONGHOP!Y349)))),TONGHOP!T349,"")</f>
        <v/>
      </c>
      <c r="B349" s="1" t="str">
        <f>IF(AND(TONGHOP!O349="ThiTN",TONGHOP!Q349&lt;=90,OR(TONGHOP!P349="LT",AND(TONGHOP!P349="TH",AND(TONGHOP!U349&lt;&gt;TONGHOP!X349,TONGHOP!U349&lt;&gt;TONGHOP!Y349)))),TONGHOP!U349,"")</f>
        <v/>
      </c>
      <c r="C349" s="1" t="str">
        <f t="shared" si="20"/>
        <v/>
      </c>
      <c r="D349" s="1" t="str">
        <f>IF(AND(TONGHOP!O349="ThiTN",AND(TONGHOP!Q349&gt;90,TONGHOP!Q349&lt;=120),OR(TONGHOP!P349="LT",AND(TONGHOP!P349="TH",AND(TONGHOP!T349&lt;&gt;TONGHOP!X349,TONGHOP!T349&lt;&gt;TONGHOP!Y349)))),TONGHOP!T349,"")</f>
        <v/>
      </c>
      <c r="E349" s="1" t="str">
        <f>IF(AND(TONGHOP!O349="ThiTN",AND(TONGHOP!Q349&gt;90,TONGHOP!Q349&lt;=120),OR(TONGHOP!P349="LT",AND(TONGHOP!P349="TH",AND(TONGHOP!U349&lt;&gt;TONGHOP!X349,TONGHOP!U349&lt;&gt;TONGHOP!Y349)))),TONGHOP!U349,"")</f>
        <v/>
      </c>
      <c r="F349" s="1" t="str">
        <f t="shared" si="21"/>
        <v/>
      </c>
      <c r="G349" s="1" t="str">
        <f>IF(AND(TONGHOP!O349="ThiTN",AND(TONGHOP!Q349&gt;120,TONGHOP!Q349&lt;=150),OR(TONGHOP!P349="LT",AND(TONGHOP!P349="TH",AND(TONGHOP!T349&lt;&gt;TONGHOP!X349,TONGHOP!T349&lt;&gt;TONGHOP!Y349)))),TONGHOP!T349,"")</f>
        <v/>
      </c>
      <c r="H349" s="1" t="str">
        <f>IF(AND(TONGHOP!O349="ThiTN",AND(TONGHOP!Q349&gt;120,TONGHOP!Q349&lt;=150),OR(TONGHOP!P349="LT",AND(TONGHOP!P349="TH",AND(TONGHOP!U349&lt;&gt;TONGHOP!X349,TONGHOP!U349&lt;&gt;TONGHOP!Y349)))),TONGHOP!U349,"")</f>
        <v/>
      </c>
      <c r="I349" s="1" t="str">
        <f t="shared" si="22"/>
        <v/>
      </c>
      <c r="J349" s="1" t="str">
        <f>IF(AND(TONGHOP!O349="ThiTN",TONGHOP!Q349&gt;150,OR(TONGHOP!P349="LT",AND(TONGHOP!P349="TH",AND(TONGHOP!T349&lt;&gt;TONGHOP!X349,TONGHOP!T349&lt;&gt;TONGHOP!Y349)))),TONGHOP!T349,"")</f>
        <v/>
      </c>
      <c r="K349" s="1" t="str">
        <f>IF(AND(TONGHOP!O349="ThiTN",TONGHOP!Q349&gt;150,OR(TONGHOP!P349="LT",AND(TONGHOP!P349="TH",AND(TONGHOP!U349&lt;&gt;TONGHOP!X349,TONGHOP!U349&lt;&gt;TONGHOP!Y349)))),TONGHOP!U349,"")</f>
        <v/>
      </c>
      <c r="L349" s="1" t="str">
        <f t="shared" si="23"/>
        <v/>
      </c>
    </row>
    <row r="350" spans="1:12">
      <c r="A350" s="1" t="str">
        <f>IF(AND(TONGHOP!O350="ThiTN",TONGHOP!Q350&lt;=90,OR(TONGHOP!P350="LT",AND(TONGHOP!P350="TH",AND(TONGHOP!T350&lt;&gt;TONGHOP!X350,TONGHOP!T350&lt;&gt;TONGHOP!Y350)))),TONGHOP!T350,"")</f>
        <v/>
      </c>
      <c r="B350" s="1" t="str">
        <f>IF(AND(TONGHOP!O350="ThiTN",TONGHOP!Q350&lt;=90,OR(TONGHOP!P350="LT",AND(TONGHOP!P350="TH",AND(TONGHOP!U350&lt;&gt;TONGHOP!X350,TONGHOP!U350&lt;&gt;TONGHOP!Y350)))),TONGHOP!U350,"")</f>
        <v/>
      </c>
      <c r="C350" s="1" t="str">
        <f t="shared" si="20"/>
        <v/>
      </c>
      <c r="D350" s="1" t="str">
        <f>IF(AND(TONGHOP!O350="ThiTN",AND(TONGHOP!Q350&gt;90,TONGHOP!Q350&lt;=120),OR(TONGHOP!P350="LT",AND(TONGHOP!P350="TH",AND(TONGHOP!T350&lt;&gt;TONGHOP!X350,TONGHOP!T350&lt;&gt;TONGHOP!Y350)))),TONGHOP!T350,"")</f>
        <v/>
      </c>
      <c r="E350" s="1" t="str">
        <f>IF(AND(TONGHOP!O350="ThiTN",AND(TONGHOP!Q350&gt;90,TONGHOP!Q350&lt;=120),OR(TONGHOP!P350="LT",AND(TONGHOP!P350="TH",AND(TONGHOP!U350&lt;&gt;TONGHOP!X350,TONGHOP!U350&lt;&gt;TONGHOP!Y350)))),TONGHOP!U350,"")</f>
        <v/>
      </c>
      <c r="F350" s="1" t="str">
        <f t="shared" si="21"/>
        <v/>
      </c>
      <c r="G350" s="1" t="str">
        <f>IF(AND(TONGHOP!O350="ThiTN",AND(TONGHOP!Q350&gt;120,TONGHOP!Q350&lt;=150),OR(TONGHOP!P350="LT",AND(TONGHOP!P350="TH",AND(TONGHOP!T350&lt;&gt;TONGHOP!X350,TONGHOP!T350&lt;&gt;TONGHOP!Y350)))),TONGHOP!T350,"")</f>
        <v/>
      </c>
      <c r="H350" s="1" t="str">
        <f>IF(AND(TONGHOP!O350="ThiTN",AND(TONGHOP!Q350&gt;120,TONGHOP!Q350&lt;=150),OR(TONGHOP!P350="LT",AND(TONGHOP!P350="TH",AND(TONGHOP!U350&lt;&gt;TONGHOP!X350,TONGHOP!U350&lt;&gt;TONGHOP!Y350)))),TONGHOP!U350,"")</f>
        <v/>
      </c>
      <c r="I350" s="1" t="str">
        <f t="shared" si="22"/>
        <v/>
      </c>
      <c r="J350" s="1" t="str">
        <f>IF(AND(TONGHOP!O350="ThiTN",TONGHOP!Q350&gt;150,OR(TONGHOP!P350="LT",AND(TONGHOP!P350="TH",AND(TONGHOP!T350&lt;&gt;TONGHOP!X350,TONGHOP!T350&lt;&gt;TONGHOP!Y350)))),TONGHOP!T350,"")</f>
        <v/>
      </c>
      <c r="K350" s="1" t="str">
        <f>IF(AND(TONGHOP!O350="ThiTN",TONGHOP!Q350&gt;150,OR(TONGHOP!P350="LT",AND(TONGHOP!P350="TH",AND(TONGHOP!U350&lt;&gt;TONGHOP!X350,TONGHOP!U350&lt;&gt;TONGHOP!Y350)))),TONGHOP!U350,"")</f>
        <v/>
      </c>
      <c r="L350" s="1" t="str">
        <f t="shared" si="23"/>
        <v/>
      </c>
    </row>
    <row r="351" spans="1:12">
      <c r="A351" s="1" t="str">
        <f>IF(AND(TONGHOP!O351="ThiTN",TONGHOP!Q351&lt;=90,OR(TONGHOP!P351="LT",AND(TONGHOP!P351="TH",AND(TONGHOP!T351&lt;&gt;TONGHOP!X351,TONGHOP!T351&lt;&gt;TONGHOP!Y351)))),TONGHOP!T351,"")</f>
        <v/>
      </c>
      <c r="B351" s="1" t="str">
        <f>IF(AND(TONGHOP!O351="ThiTN",TONGHOP!Q351&lt;=90,OR(TONGHOP!P351="LT",AND(TONGHOP!P351="TH",AND(TONGHOP!U351&lt;&gt;TONGHOP!X351,TONGHOP!U351&lt;&gt;TONGHOP!Y351)))),TONGHOP!U351,"")</f>
        <v/>
      </c>
      <c r="C351" s="1" t="str">
        <f t="shared" si="20"/>
        <v/>
      </c>
      <c r="D351" s="1" t="str">
        <f>IF(AND(TONGHOP!O351="ThiTN",AND(TONGHOP!Q351&gt;90,TONGHOP!Q351&lt;=120),OR(TONGHOP!P351="LT",AND(TONGHOP!P351="TH",AND(TONGHOP!T351&lt;&gt;TONGHOP!X351,TONGHOP!T351&lt;&gt;TONGHOP!Y351)))),TONGHOP!T351,"")</f>
        <v/>
      </c>
      <c r="E351" s="1" t="str">
        <f>IF(AND(TONGHOP!O351="ThiTN",AND(TONGHOP!Q351&gt;90,TONGHOP!Q351&lt;=120),OR(TONGHOP!P351="LT",AND(TONGHOP!P351="TH",AND(TONGHOP!U351&lt;&gt;TONGHOP!X351,TONGHOP!U351&lt;&gt;TONGHOP!Y351)))),TONGHOP!U351,"")</f>
        <v/>
      </c>
      <c r="F351" s="1" t="str">
        <f t="shared" si="21"/>
        <v/>
      </c>
      <c r="G351" s="1" t="str">
        <f>IF(AND(TONGHOP!O351="ThiTN",AND(TONGHOP!Q351&gt;120,TONGHOP!Q351&lt;=150),OR(TONGHOP!P351="LT",AND(TONGHOP!P351="TH",AND(TONGHOP!T351&lt;&gt;TONGHOP!X351,TONGHOP!T351&lt;&gt;TONGHOP!Y351)))),TONGHOP!T351,"")</f>
        <v/>
      </c>
      <c r="H351" s="1" t="str">
        <f>IF(AND(TONGHOP!O351="ThiTN",AND(TONGHOP!Q351&gt;120,TONGHOP!Q351&lt;=150),OR(TONGHOP!P351="LT",AND(TONGHOP!P351="TH",AND(TONGHOP!U351&lt;&gt;TONGHOP!X351,TONGHOP!U351&lt;&gt;TONGHOP!Y351)))),TONGHOP!U351,"")</f>
        <v/>
      </c>
      <c r="I351" s="1" t="str">
        <f t="shared" si="22"/>
        <v/>
      </c>
      <c r="J351" s="1" t="str">
        <f>IF(AND(TONGHOP!O351="ThiTN",TONGHOP!Q351&gt;150,OR(TONGHOP!P351="LT",AND(TONGHOP!P351="TH",AND(TONGHOP!T351&lt;&gt;TONGHOP!X351,TONGHOP!T351&lt;&gt;TONGHOP!Y351)))),TONGHOP!T351,"")</f>
        <v/>
      </c>
      <c r="K351" s="1" t="str">
        <f>IF(AND(TONGHOP!O351="ThiTN",TONGHOP!Q351&gt;150,OR(TONGHOP!P351="LT",AND(TONGHOP!P351="TH",AND(TONGHOP!U351&lt;&gt;TONGHOP!X351,TONGHOP!U351&lt;&gt;TONGHOP!Y351)))),TONGHOP!U351,"")</f>
        <v/>
      </c>
      <c r="L351" s="1" t="str">
        <f t="shared" si="23"/>
        <v/>
      </c>
    </row>
    <row r="352" spans="1:12">
      <c r="A352" s="1" t="str">
        <f>IF(AND(TONGHOP!O352="ThiTN",TONGHOP!Q352&lt;=90,OR(TONGHOP!P352="LT",AND(TONGHOP!P352="TH",AND(TONGHOP!T352&lt;&gt;TONGHOP!X352,TONGHOP!T352&lt;&gt;TONGHOP!Y352)))),TONGHOP!T352,"")</f>
        <v/>
      </c>
      <c r="B352" s="1" t="str">
        <f>IF(AND(TONGHOP!O352="ThiTN",TONGHOP!Q352&lt;=90,OR(TONGHOP!P352="LT",AND(TONGHOP!P352="TH",AND(TONGHOP!U352&lt;&gt;TONGHOP!X352,TONGHOP!U352&lt;&gt;TONGHOP!Y352)))),TONGHOP!U352,"")</f>
        <v/>
      </c>
      <c r="C352" s="1" t="str">
        <f t="shared" si="20"/>
        <v/>
      </c>
      <c r="D352" s="1" t="str">
        <f>IF(AND(TONGHOP!O352="ThiTN",AND(TONGHOP!Q352&gt;90,TONGHOP!Q352&lt;=120),OR(TONGHOP!P352="LT",AND(TONGHOP!P352="TH",AND(TONGHOP!T352&lt;&gt;TONGHOP!X352,TONGHOP!T352&lt;&gt;TONGHOP!Y352)))),TONGHOP!T352,"")</f>
        <v/>
      </c>
      <c r="E352" s="1" t="str">
        <f>IF(AND(TONGHOP!O352="ThiTN",AND(TONGHOP!Q352&gt;90,TONGHOP!Q352&lt;=120),OR(TONGHOP!P352="LT",AND(TONGHOP!P352="TH",AND(TONGHOP!U352&lt;&gt;TONGHOP!X352,TONGHOP!U352&lt;&gt;TONGHOP!Y352)))),TONGHOP!U352,"")</f>
        <v/>
      </c>
      <c r="F352" s="1" t="str">
        <f t="shared" si="21"/>
        <v/>
      </c>
      <c r="G352" s="1" t="str">
        <f>IF(AND(TONGHOP!O352="ThiTN",AND(TONGHOP!Q352&gt;120,TONGHOP!Q352&lt;=150),OR(TONGHOP!P352="LT",AND(TONGHOP!P352="TH",AND(TONGHOP!T352&lt;&gt;TONGHOP!X352,TONGHOP!T352&lt;&gt;TONGHOP!Y352)))),TONGHOP!T352,"")</f>
        <v/>
      </c>
      <c r="H352" s="1" t="str">
        <f>IF(AND(TONGHOP!O352="ThiTN",AND(TONGHOP!Q352&gt;120,TONGHOP!Q352&lt;=150),OR(TONGHOP!P352="LT",AND(TONGHOP!P352="TH",AND(TONGHOP!U352&lt;&gt;TONGHOP!X352,TONGHOP!U352&lt;&gt;TONGHOP!Y352)))),TONGHOP!U352,"")</f>
        <v/>
      </c>
      <c r="I352" s="1" t="str">
        <f t="shared" si="22"/>
        <v/>
      </c>
      <c r="J352" s="1" t="str">
        <f>IF(AND(TONGHOP!O352="ThiTN",TONGHOP!Q352&gt;150,OR(TONGHOP!P352="LT",AND(TONGHOP!P352="TH",AND(TONGHOP!T352&lt;&gt;TONGHOP!X352,TONGHOP!T352&lt;&gt;TONGHOP!Y352)))),TONGHOP!T352,"")</f>
        <v/>
      </c>
      <c r="K352" s="1" t="str">
        <f>IF(AND(TONGHOP!O352="ThiTN",TONGHOP!Q352&gt;150,OR(TONGHOP!P352="LT",AND(TONGHOP!P352="TH",AND(TONGHOP!U352&lt;&gt;TONGHOP!X352,TONGHOP!U352&lt;&gt;TONGHOP!Y352)))),TONGHOP!U352,"")</f>
        <v/>
      </c>
      <c r="L352" s="1" t="str">
        <f t="shared" si="23"/>
        <v/>
      </c>
    </row>
    <row r="353" spans="1:12">
      <c r="A353" s="1" t="str">
        <f>IF(AND(TONGHOP!O353="ThiTN",TONGHOP!Q353&lt;=90,OR(TONGHOP!P353="LT",AND(TONGHOP!P353="TH",AND(TONGHOP!T353&lt;&gt;TONGHOP!X353,TONGHOP!T353&lt;&gt;TONGHOP!Y353)))),TONGHOP!T353,"")</f>
        <v/>
      </c>
      <c r="B353" s="1" t="str">
        <f>IF(AND(TONGHOP!O353="ThiTN",TONGHOP!Q353&lt;=90,OR(TONGHOP!P353="LT",AND(TONGHOP!P353="TH",AND(TONGHOP!U353&lt;&gt;TONGHOP!X353,TONGHOP!U353&lt;&gt;TONGHOP!Y353)))),TONGHOP!U353,"")</f>
        <v/>
      </c>
      <c r="C353" s="1" t="str">
        <f t="shared" si="20"/>
        <v/>
      </c>
      <c r="D353" s="1" t="str">
        <f>IF(AND(TONGHOP!O353="ThiTN",AND(TONGHOP!Q353&gt;90,TONGHOP!Q353&lt;=120),OR(TONGHOP!P353="LT",AND(TONGHOP!P353="TH",AND(TONGHOP!T353&lt;&gt;TONGHOP!X353,TONGHOP!T353&lt;&gt;TONGHOP!Y353)))),TONGHOP!T353,"")</f>
        <v/>
      </c>
      <c r="E353" s="1" t="str">
        <f>IF(AND(TONGHOP!O353="ThiTN",AND(TONGHOP!Q353&gt;90,TONGHOP!Q353&lt;=120),OR(TONGHOP!P353="LT",AND(TONGHOP!P353="TH",AND(TONGHOP!U353&lt;&gt;TONGHOP!X353,TONGHOP!U353&lt;&gt;TONGHOP!Y353)))),TONGHOP!U353,"")</f>
        <v/>
      </c>
      <c r="F353" s="1" t="str">
        <f t="shared" si="21"/>
        <v/>
      </c>
      <c r="G353" s="1" t="str">
        <f>IF(AND(TONGHOP!O353="ThiTN",AND(TONGHOP!Q353&gt;120,TONGHOP!Q353&lt;=150),OR(TONGHOP!P353="LT",AND(TONGHOP!P353="TH",AND(TONGHOP!T353&lt;&gt;TONGHOP!X353,TONGHOP!T353&lt;&gt;TONGHOP!Y353)))),TONGHOP!T353,"")</f>
        <v/>
      </c>
      <c r="H353" s="1" t="str">
        <f>IF(AND(TONGHOP!O353="ThiTN",AND(TONGHOP!Q353&gt;120,TONGHOP!Q353&lt;=150),OR(TONGHOP!P353="LT",AND(TONGHOP!P353="TH",AND(TONGHOP!U353&lt;&gt;TONGHOP!X353,TONGHOP!U353&lt;&gt;TONGHOP!Y353)))),TONGHOP!U353,"")</f>
        <v/>
      </c>
      <c r="I353" s="1" t="str">
        <f t="shared" si="22"/>
        <v/>
      </c>
      <c r="J353" s="1" t="str">
        <f>IF(AND(TONGHOP!O353="ThiTN",TONGHOP!Q353&gt;150,OR(TONGHOP!P353="LT",AND(TONGHOP!P353="TH",AND(TONGHOP!T353&lt;&gt;TONGHOP!X353,TONGHOP!T353&lt;&gt;TONGHOP!Y353)))),TONGHOP!T353,"")</f>
        <v/>
      </c>
      <c r="K353" s="1" t="str">
        <f>IF(AND(TONGHOP!O353="ThiTN",TONGHOP!Q353&gt;150,OR(TONGHOP!P353="LT",AND(TONGHOP!P353="TH",AND(TONGHOP!U353&lt;&gt;TONGHOP!X353,TONGHOP!U353&lt;&gt;TONGHOP!Y353)))),TONGHOP!U353,"")</f>
        <v/>
      </c>
      <c r="L353" s="1" t="str">
        <f t="shared" si="23"/>
        <v/>
      </c>
    </row>
    <row r="354" spans="1:12">
      <c r="A354" s="1" t="str">
        <f>IF(AND(TONGHOP!O354="ThiTN",TONGHOP!Q354&lt;=90,OR(TONGHOP!P354="LT",AND(TONGHOP!P354="TH",AND(TONGHOP!T354&lt;&gt;TONGHOP!X354,TONGHOP!T354&lt;&gt;TONGHOP!Y354)))),TONGHOP!T354,"")</f>
        <v/>
      </c>
      <c r="B354" s="1" t="str">
        <f>IF(AND(TONGHOP!O354="ThiTN",TONGHOP!Q354&lt;=90,OR(TONGHOP!P354="LT",AND(TONGHOP!P354="TH",AND(TONGHOP!U354&lt;&gt;TONGHOP!X354,TONGHOP!U354&lt;&gt;TONGHOP!Y354)))),TONGHOP!U354,"")</f>
        <v/>
      </c>
      <c r="C354" s="1" t="str">
        <f t="shared" si="20"/>
        <v/>
      </c>
      <c r="D354" s="1" t="str">
        <f>IF(AND(TONGHOP!O354="ThiTN",AND(TONGHOP!Q354&gt;90,TONGHOP!Q354&lt;=120),OR(TONGHOP!P354="LT",AND(TONGHOP!P354="TH",AND(TONGHOP!T354&lt;&gt;TONGHOP!X354,TONGHOP!T354&lt;&gt;TONGHOP!Y354)))),TONGHOP!T354,"")</f>
        <v/>
      </c>
      <c r="E354" s="1" t="str">
        <f>IF(AND(TONGHOP!O354="ThiTN",AND(TONGHOP!Q354&gt;90,TONGHOP!Q354&lt;=120),OR(TONGHOP!P354="LT",AND(TONGHOP!P354="TH",AND(TONGHOP!U354&lt;&gt;TONGHOP!X354,TONGHOP!U354&lt;&gt;TONGHOP!Y354)))),TONGHOP!U354,"")</f>
        <v/>
      </c>
      <c r="F354" s="1" t="str">
        <f t="shared" si="21"/>
        <v/>
      </c>
      <c r="G354" s="1" t="str">
        <f>IF(AND(TONGHOP!O354="ThiTN",AND(TONGHOP!Q354&gt;120,TONGHOP!Q354&lt;=150),OR(TONGHOP!P354="LT",AND(TONGHOP!P354="TH",AND(TONGHOP!T354&lt;&gt;TONGHOP!X354,TONGHOP!T354&lt;&gt;TONGHOP!Y354)))),TONGHOP!T354,"")</f>
        <v/>
      </c>
      <c r="H354" s="1" t="str">
        <f>IF(AND(TONGHOP!O354="ThiTN",AND(TONGHOP!Q354&gt;120,TONGHOP!Q354&lt;=150),OR(TONGHOP!P354="LT",AND(TONGHOP!P354="TH",AND(TONGHOP!U354&lt;&gt;TONGHOP!X354,TONGHOP!U354&lt;&gt;TONGHOP!Y354)))),TONGHOP!U354,"")</f>
        <v/>
      </c>
      <c r="I354" s="1" t="str">
        <f t="shared" si="22"/>
        <v/>
      </c>
      <c r="J354" s="1" t="str">
        <f>IF(AND(TONGHOP!O354="ThiTN",TONGHOP!Q354&gt;150,OR(TONGHOP!P354="LT",AND(TONGHOP!P354="TH",AND(TONGHOP!T354&lt;&gt;TONGHOP!X354,TONGHOP!T354&lt;&gt;TONGHOP!Y354)))),TONGHOP!T354,"")</f>
        <v/>
      </c>
      <c r="K354" s="1" t="str">
        <f>IF(AND(TONGHOP!O354="ThiTN",TONGHOP!Q354&gt;150,OR(TONGHOP!P354="LT",AND(TONGHOP!P354="TH",AND(TONGHOP!U354&lt;&gt;TONGHOP!X354,TONGHOP!U354&lt;&gt;TONGHOP!Y354)))),TONGHOP!U354,"")</f>
        <v/>
      </c>
      <c r="L354" s="1" t="str">
        <f t="shared" si="23"/>
        <v/>
      </c>
    </row>
    <row r="355" spans="1:12">
      <c r="A355" s="1" t="str">
        <f>IF(AND(TONGHOP!O355="ThiTN",TONGHOP!Q355&lt;=90,OR(TONGHOP!P355="LT",AND(TONGHOP!P355="TH",AND(TONGHOP!T355&lt;&gt;TONGHOP!X355,TONGHOP!T355&lt;&gt;TONGHOP!Y355)))),TONGHOP!T355,"")</f>
        <v/>
      </c>
      <c r="B355" s="1" t="str">
        <f>IF(AND(TONGHOP!O355="ThiTN",TONGHOP!Q355&lt;=90,OR(TONGHOP!P355="LT",AND(TONGHOP!P355="TH",AND(TONGHOP!U355&lt;&gt;TONGHOP!X355,TONGHOP!U355&lt;&gt;TONGHOP!Y355)))),TONGHOP!U355,"")</f>
        <v/>
      </c>
      <c r="C355" s="1" t="str">
        <f t="shared" si="20"/>
        <v/>
      </c>
      <c r="D355" s="1" t="str">
        <f>IF(AND(TONGHOP!O355="ThiTN",AND(TONGHOP!Q355&gt;90,TONGHOP!Q355&lt;=120),OR(TONGHOP!P355="LT",AND(TONGHOP!P355="TH",AND(TONGHOP!T355&lt;&gt;TONGHOP!X355,TONGHOP!T355&lt;&gt;TONGHOP!Y355)))),TONGHOP!T355,"")</f>
        <v/>
      </c>
      <c r="E355" s="1" t="str">
        <f>IF(AND(TONGHOP!O355="ThiTN",AND(TONGHOP!Q355&gt;90,TONGHOP!Q355&lt;=120),OR(TONGHOP!P355="LT",AND(TONGHOP!P355="TH",AND(TONGHOP!U355&lt;&gt;TONGHOP!X355,TONGHOP!U355&lt;&gt;TONGHOP!Y355)))),TONGHOP!U355,"")</f>
        <v/>
      </c>
      <c r="F355" s="1" t="str">
        <f t="shared" si="21"/>
        <v/>
      </c>
      <c r="G355" s="1" t="str">
        <f>IF(AND(TONGHOP!O355="ThiTN",AND(TONGHOP!Q355&gt;120,TONGHOP!Q355&lt;=150),OR(TONGHOP!P355="LT",AND(TONGHOP!P355="TH",AND(TONGHOP!T355&lt;&gt;TONGHOP!X355,TONGHOP!T355&lt;&gt;TONGHOP!Y355)))),TONGHOP!T355,"")</f>
        <v/>
      </c>
      <c r="H355" s="1" t="str">
        <f>IF(AND(TONGHOP!O355="ThiTN",AND(TONGHOP!Q355&gt;120,TONGHOP!Q355&lt;=150),OR(TONGHOP!P355="LT",AND(TONGHOP!P355="TH",AND(TONGHOP!U355&lt;&gt;TONGHOP!X355,TONGHOP!U355&lt;&gt;TONGHOP!Y355)))),TONGHOP!U355,"")</f>
        <v/>
      </c>
      <c r="I355" s="1" t="str">
        <f t="shared" si="22"/>
        <v/>
      </c>
      <c r="J355" s="1" t="str">
        <f>IF(AND(TONGHOP!O355="ThiTN",TONGHOP!Q355&gt;150,OR(TONGHOP!P355="LT",AND(TONGHOP!P355="TH",AND(TONGHOP!T355&lt;&gt;TONGHOP!X355,TONGHOP!T355&lt;&gt;TONGHOP!Y355)))),TONGHOP!T355,"")</f>
        <v/>
      </c>
      <c r="K355" s="1" t="str">
        <f>IF(AND(TONGHOP!O355="ThiTN",TONGHOP!Q355&gt;150,OR(TONGHOP!P355="LT",AND(TONGHOP!P355="TH",AND(TONGHOP!U355&lt;&gt;TONGHOP!X355,TONGHOP!U355&lt;&gt;TONGHOP!Y355)))),TONGHOP!U355,"")</f>
        <v/>
      </c>
      <c r="L355" s="1" t="str">
        <f t="shared" si="23"/>
        <v/>
      </c>
    </row>
    <row r="356" spans="1:12">
      <c r="A356" s="1" t="str">
        <f>IF(AND(TONGHOP!O356="ThiTN",TONGHOP!Q356&lt;=90,OR(TONGHOP!P356="LT",AND(TONGHOP!P356="TH",AND(TONGHOP!T356&lt;&gt;TONGHOP!X356,TONGHOP!T356&lt;&gt;TONGHOP!Y356)))),TONGHOP!T356,"")</f>
        <v/>
      </c>
      <c r="B356" s="1" t="str">
        <f>IF(AND(TONGHOP!O356="ThiTN",TONGHOP!Q356&lt;=90,OR(TONGHOP!P356="LT",AND(TONGHOP!P356="TH",AND(TONGHOP!U356&lt;&gt;TONGHOP!X356,TONGHOP!U356&lt;&gt;TONGHOP!Y356)))),TONGHOP!U356,"")</f>
        <v/>
      </c>
      <c r="C356" s="1" t="str">
        <f t="shared" si="20"/>
        <v/>
      </c>
      <c r="D356" s="1" t="str">
        <f>IF(AND(TONGHOP!O356="ThiTN",AND(TONGHOP!Q356&gt;90,TONGHOP!Q356&lt;=120),OR(TONGHOP!P356="LT",AND(TONGHOP!P356="TH",AND(TONGHOP!T356&lt;&gt;TONGHOP!X356,TONGHOP!T356&lt;&gt;TONGHOP!Y356)))),TONGHOP!T356,"")</f>
        <v/>
      </c>
      <c r="E356" s="1" t="str">
        <f>IF(AND(TONGHOP!O356="ThiTN",AND(TONGHOP!Q356&gt;90,TONGHOP!Q356&lt;=120),OR(TONGHOP!P356="LT",AND(TONGHOP!P356="TH",AND(TONGHOP!U356&lt;&gt;TONGHOP!X356,TONGHOP!U356&lt;&gt;TONGHOP!Y356)))),TONGHOP!U356,"")</f>
        <v/>
      </c>
      <c r="F356" s="1" t="str">
        <f t="shared" si="21"/>
        <v/>
      </c>
      <c r="G356" s="1" t="str">
        <f>IF(AND(TONGHOP!O356="ThiTN",AND(TONGHOP!Q356&gt;120,TONGHOP!Q356&lt;=150),OR(TONGHOP!P356="LT",AND(TONGHOP!P356="TH",AND(TONGHOP!T356&lt;&gt;TONGHOP!X356,TONGHOP!T356&lt;&gt;TONGHOP!Y356)))),TONGHOP!T356,"")</f>
        <v/>
      </c>
      <c r="H356" s="1" t="str">
        <f>IF(AND(TONGHOP!O356="ThiTN",AND(TONGHOP!Q356&gt;120,TONGHOP!Q356&lt;=150),OR(TONGHOP!P356="LT",AND(TONGHOP!P356="TH",AND(TONGHOP!U356&lt;&gt;TONGHOP!X356,TONGHOP!U356&lt;&gt;TONGHOP!Y356)))),TONGHOP!U356,"")</f>
        <v/>
      </c>
      <c r="I356" s="1" t="str">
        <f t="shared" si="22"/>
        <v/>
      </c>
      <c r="J356" s="1" t="str">
        <f>IF(AND(TONGHOP!O356="ThiTN",TONGHOP!Q356&gt;150,OR(TONGHOP!P356="LT",AND(TONGHOP!P356="TH",AND(TONGHOP!T356&lt;&gt;TONGHOP!X356,TONGHOP!T356&lt;&gt;TONGHOP!Y356)))),TONGHOP!T356,"")</f>
        <v/>
      </c>
      <c r="K356" s="1" t="str">
        <f>IF(AND(TONGHOP!O356="ThiTN",TONGHOP!Q356&gt;150,OR(TONGHOP!P356="LT",AND(TONGHOP!P356="TH",AND(TONGHOP!U356&lt;&gt;TONGHOP!X356,TONGHOP!U356&lt;&gt;TONGHOP!Y356)))),TONGHOP!U356,"")</f>
        <v/>
      </c>
      <c r="L356" s="1" t="str">
        <f t="shared" si="23"/>
        <v/>
      </c>
    </row>
    <row r="357" spans="1:12">
      <c r="A357" s="1" t="str">
        <f>IF(AND(TONGHOP!O357="ThiTN",TONGHOP!Q357&lt;=90,OR(TONGHOP!P357="LT",AND(TONGHOP!P357="TH",AND(TONGHOP!T357&lt;&gt;TONGHOP!X357,TONGHOP!T357&lt;&gt;TONGHOP!Y357)))),TONGHOP!T357,"")</f>
        <v/>
      </c>
      <c r="B357" s="1" t="str">
        <f>IF(AND(TONGHOP!O357="ThiTN",TONGHOP!Q357&lt;=90,OR(TONGHOP!P357="LT",AND(TONGHOP!P357="TH",AND(TONGHOP!U357&lt;&gt;TONGHOP!X357,TONGHOP!U357&lt;&gt;TONGHOP!Y357)))),TONGHOP!U357,"")</f>
        <v/>
      </c>
      <c r="C357" s="1" t="str">
        <f t="shared" si="20"/>
        <v/>
      </c>
      <c r="D357" s="1" t="str">
        <f>IF(AND(TONGHOP!O357="ThiTN",AND(TONGHOP!Q357&gt;90,TONGHOP!Q357&lt;=120),OR(TONGHOP!P357="LT",AND(TONGHOP!P357="TH",AND(TONGHOP!T357&lt;&gt;TONGHOP!X357,TONGHOP!T357&lt;&gt;TONGHOP!Y357)))),TONGHOP!T357,"")</f>
        <v/>
      </c>
      <c r="E357" s="1" t="str">
        <f>IF(AND(TONGHOP!O357="ThiTN",AND(TONGHOP!Q357&gt;90,TONGHOP!Q357&lt;=120),OR(TONGHOP!P357="LT",AND(TONGHOP!P357="TH",AND(TONGHOP!U357&lt;&gt;TONGHOP!X357,TONGHOP!U357&lt;&gt;TONGHOP!Y357)))),TONGHOP!U357,"")</f>
        <v/>
      </c>
      <c r="F357" s="1" t="str">
        <f t="shared" si="21"/>
        <v/>
      </c>
      <c r="G357" s="1" t="str">
        <f>IF(AND(TONGHOP!O357="ThiTN",AND(TONGHOP!Q357&gt;120,TONGHOP!Q357&lt;=150),OR(TONGHOP!P357="LT",AND(TONGHOP!P357="TH",AND(TONGHOP!T357&lt;&gt;TONGHOP!X357,TONGHOP!T357&lt;&gt;TONGHOP!Y357)))),TONGHOP!T357,"")</f>
        <v/>
      </c>
      <c r="H357" s="1" t="str">
        <f>IF(AND(TONGHOP!O357="ThiTN",AND(TONGHOP!Q357&gt;120,TONGHOP!Q357&lt;=150),OR(TONGHOP!P357="LT",AND(TONGHOP!P357="TH",AND(TONGHOP!U357&lt;&gt;TONGHOP!X357,TONGHOP!U357&lt;&gt;TONGHOP!Y357)))),TONGHOP!U357,"")</f>
        <v/>
      </c>
      <c r="I357" s="1" t="str">
        <f t="shared" si="22"/>
        <v/>
      </c>
      <c r="J357" s="1" t="str">
        <f>IF(AND(TONGHOP!O357="ThiTN",TONGHOP!Q357&gt;150,OR(TONGHOP!P357="LT",AND(TONGHOP!P357="TH",AND(TONGHOP!T357&lt;&gt;TONGHOP!X357,TONGHOP!T357&lt;&gt;TONGHOP!Y357)))),TONGHOP!T357,"")</f>
        <v/>
      </c>
      <c r="K357" s="1" t="str">
        <f>IF(AND(TONGHOP!O357="ThiTN",TONGHOP!Q357&gt;150,OR(TONGHOP!P357="LT",AND(TONGHOP!P357="TH",AND(TONGHOP!U357&lt;&gt;TONGHOP!X357,TONGHOP!U357&lt;&gt;TONGHOP!Y357)))),TONGHOP!U357,"")</f>
        <v/>
      </c>
      <c r="L357" s="1" t="str">
        <f t="shared" si="23"/>
        <v/>
      </c>
    </row>
    <row r="358" spans="1:12">
      <c r="A358" s="1" t="str">
        <f>IF(AND(TONGHOP!O358="ThiTN",TONGHOP!Q358&lt;=90,OR(TONGHOP!P358="LT",AND(TONGHOP!P358="TH",AND(TONGHOP!T358&lt;&gt;TONGHOP!X358,TONGHOP!T358&lt;&gt;TONGHOP!Y358)))),TONGHOP!T358,"")</f>
        <v/>
      </c>
      <c r="B358" s="1" t="str">
        <f>IF(AND(TONGHOP!O358="ThiTN",TONGHOP!Q358&lt;=90,OR(TONGHOP!P358="LT",AND(TONGHOP!P358="TH",AND(TONGHOP!U358&lt;&gt;TONGHOP!X358,TONGHOP!U358&lt;&gt;TONGHOP!Y358)))),TONGHOP!U358,"")</f>
        <v/>
      </c>
      <c r="C358" s="1" t="str">
        <f t="shared" si="20"/>
        <v/>
      </c>
      <c r="D358" s="1" t="str">
        <f>IF(AND(TONGHOP!O358="ThiTN",AND(TONGHOP!Q358&gt;90,TONGHOP!Q358&lt;=120),OR(TONGHOP!P358="LT",AND(TONGHOP!P358="TH",AND(TONGHOP!T358&lt;&gt;TONGHOP!X358,TONGHOP!T358&lt;&gt;TONGHOP!Y358)))),TONGHOP!T358,"")</f>
        <v/>
      </c>
      <c r="E358" s="1" t="str">
        <f>IF(AND(TONGHOP!O358="ThiTN",AND(TONGHOP!Q358&gt;90,TONGHOP!Q358&lt;=120),OR(TONGHOP!P358="LT",AND(TONGHOP!P358="TH",AND(TONGHOP!U358&lt;&gt;TONGHOP!X358,TONGHOP!U358&lt;&gt;TONGHOP!Y358)))),TONGHOP!U358,"")</f>
        <v/>
      </c>
      <c r="F358" s="1" t="str">
        <f t="shared" si="21"/>
        <v/>
      </c>
      <c r="G358" s="1" t="str">
        <f>IF(AND(TONGHOP!O358="ThiTN",AND(TONGHOP!Q358&gt;120,TONGHOP!Q358&lt;=150),OR(TONGHOP!P358="LT",AND(TONGHOP!P358="TH",AND(TONGHOP!T358&lt;&gt;TONGHOP!X358,TONGHOP!T358&lt;&gt;TONGHOP!Y358)))),TONGHOP!T358,"")</f>
        <v/>
      </c>
      <c r="H358" s="1" t="str">
        <f>IF(AND(TONGHOP!O358="ThiTN",AND(TONGHOP!Q358&gt;120,TONGHOP!Q358&lt;=150),OR(TONGHOP!P358="LT",AND(TONGHOP!P358="TH",AND(TONGHOP!U358&lt;&gt;TONGHOP!X358,TONGHOP!U358&lt;&gt;TONGHOP!Y358)))),TONGHOP!U358,"")</f>
        <v/>
      </c>
      <c r="I358" s="1" t="str">
        <f t="shared" si="22"/>
        <v/>
      </c>
      <c r="J358" s="1" t="str">
        <f>IF(AND(TONGHOP!O358="ThiTN",TONGHOP!Q358&gt;150,OR(TONGHOP!P358="LT",AND(TONGHOP!P358="TH",AND(TONGHOP!T358&lt;&gt;TONGHOP!X358,TONGHOP!T358&lt;&gt;TONGHOP!Y358)))),TONGHOP!T358,"")</f>
        <v/>
      </c>
      <c r="K358" s="1" t="str">
        <f>IF(AND(TONGHOP!O358="ThiTN",TONGHOP!Q358&gt;150,OR(TONGHOP!P358="LT",AND(TONGHOP!P358="TH",AND(TONGHOP!U358&lt;&gt;TONGHOP!X358,TONGHOP!U358&lt;&gt;TONGHOP!Y358)))),TONGHOP!U358,"")</f>
        <v/>
      </c>
      <c r="L358" s="1" t="str">
        <f t="shared" si="23"/>
        <v/>
      </c>
    </row>
    <row r="359" spans="1:12">
      <c r="A359" s="1" t="str">
        <f>IF(AND(TONGHOP!O359="ThiTN",TONGHOP!Q359&lt;=90,OR(TONGHOP!P359="LT",AND(TONGHOP!P359="TH",AND(TONGHOP!T359&lt;&gt;TONGHOP!X359,TONGHOP!T359&lt;&gt;TONGHOP!Y359)))),TONGHOP!T359,"")</f>
        <v/>
      </c>
      <c r="B359" s="1" t="str">
        <f>IF(AND(TONGHOP!O359="ThiTN",TONGHOP!Q359&lt;=90,OR(TONGHOP!P359="LT",AND(TONGHOP!P359="TH",AND(TONGHOP!U359&lt;&gt;TONGHOP!X359,TONGHOP!U359&lt;&gt;TONGHOP!Y359)))),TONGHOP!U359,"")</f>
        <v/>
      </c>
      <c r="C359" s="1" t="str">
        <f t="shared" si="20"/>
        <v/>
      </c>
      <c r="D359" s="1" t="str">
        <f>IF(AND(TONGHOP!O359="ThiTN",AND(TONGHOP!Q359&gt;90,TONGHOP!Q359&lt;=120),OR(TONGHOP!P359="LT",AND(TONGHOP!P359="TH",AND(TONGHOP!T359&lt;&gt;TONGHOP!X359,TONGHOP!T359&lt;&gt;TONGHOP!Y359)))),TONGHOP!T359,"")</f>
        <v/>
      </c>
      <c r="E359" s="1" t="str">
        <f>IF(AND(TONGHOP!O359="ThiTN",AND(TONGHOP!Q359&gt;90,TONGHOP!Q359&lt;=120),OR(TONGHOP!P359="LT",AND(TONGHOP!P359="TH",AND(TONGHOP!U359&lt;&gt;TONGHOP!X359,TONGHOP!U359&lt;&gt;TONGHOP!Y359)))),TONGHOP!U359,"")</f>
        <v/>
      </c>
      <c r="F359" s="1" t="str">
        <f t="shared" si="21"/>
        <v/>
      </c>
      <c r="G359" s="1" t="str">
        <f>IF(AND(TONGHOP!O359="ThiTN",AND(TONGHOP!Q359&gt;120,TONGHOP!Q359&lt;=150),OR(TONGHOP!P359="LT",AND(TONGHOP!P359="TH",AND(TONGHOP!T359&lt;&gt;TONGHOP!X359,TONGHOP!T359&lt;&gt;TONGHOP!Y359)))),TONGHOP!T359,"")</f>
        <v/>
      </c>
      <c r="H359" s="1" t="str">
        <f>IF(AND(TONGHOP!O359="ThiTN",AND(TONGHOP!Q359&gt;120,TONGHOP!Q359&lt;=150),OR(TONGHOP!P359="LT",AND(TONGHOP!P359="TH",AND(TONGHOP!U359&lt;&gt;TONGHOP!X359,TONGHOP!U359&lt;&gt;TONGHOP!Y359)))),TONGHOP!U359,"")</f>
        <v/>
      </c>
      <c r="I359" s="1" t="str">
        <f t="shared" si="22"/>
        <v/>
      </c>
      <c r="J359" s="1" t="str">
        <f>IF(AND(TONGHOP!O359="ThiTN",TONGHOP!Q359&gt;150,OR(TONGHOP!P359="LT",AND(TONGHOP!P359="TH",AND(TONGHOP!T359&lt;&gt;TONGHOP!X359,TONGHOP!T359&lt;&gt;TONGHOP!Y359)))),TONGHOP!T359,"")</f>
        <v/>
      </c>
      <c r="K359" s="1" t="str">
        <f>IF(AND(TONGHOP!O359="ThiTN",TONGHOP!Q359&gt;150,OR(TONGHOP!P359="LT",AND(TONGHOP!P359="TH",AND(TONGHOP!U359&lt;&gt;TONGHOP!X359,TONGHOP!U359&lt;&gt;TONGHOP!Y359)))),TONGHOP!U359,"")</f>
        <v/>
      </c>
      <c r="L359" s="1" t="str">
        <f t="shared" si="23"/>
        <v/>
      </c>
    </row>
    <row r="360" spans="1:12">
      <c r="A360" s="1" t="str">
        <f>IF(AND(TONGHOP!O360="ThiTN",TONGHOP!Q360&lt;=90,OR(TONGHOP!P360="LT",AND(TONGHOP!P360="TH",AND(TONGHOP!T360&lt;&gt;TONGHOP!X360,TONGHOP!T360&lt;&gt;TONGHOP!Y360)))),TONGHOP!T360,"")</f>
        <v/>
      </c>
      <c r="B360" s="1" t="str">
        <f>IF(AND(TONGHOP!O360="ThiTN",TONGHOP!Q360&lt;=90,OR(TONGHOP!P360="LT",AND(TONGHOP!P360="TH",AND(TONGHOP!U360&lt;&gt;TONGHOP!X360,TONGHOP!U360&lt;&gt;TONGHOP!Y360)))),TONGHOP!U360,"")</f>
        <v/>
      </c>
      <c r="C360" s="1" t="str">
        <f t="shared" si="20"/>
        <v/>
      </c>
      <c r="D360" s="1" t="str">
        <f>IF(AND(TONGHOP!O360="ThiTN",AND(TONGHOP!Q360&gt;90,TONGHOP!Q360&lt;=120),OR(TONGHOP!P360="LT",AND(TONGHOP!P360="TH",AND(TONGHOP!T360&lt;&gt;TONGHOP!X360,TONGHOP!T360&lt;&gt;TONGHOP!Y360)))),TONGHOP!T360,"")</f>
        <v/>
      </c>
      <c r="E360" s="1" t="str">
        <f>IF(AND(TONGHOP!O360="ThiTN",AND(TONGHOP!Q360&gt;90,TONGHOP!Q360&lt;=120),OR(TONGHOP!P360="LT",AND(TONGHOP!P360="TH",AND(TONGHOP!U360&lt;&gt;TONGHOP!X360,TONGHOP!U360&lt;&gt;TONGHOP!Y360)))),TONGHOP!U360,"")</f>
        <v/>
      </c>
      <c r="F360" s="1" t="str">
        <f t="shared" si="21"/>
        <v/>
      </c>
      <c r="G360" s="1" t="str">
        <f>IF(AND(TONGHOP!O360="ThiTN",AND(TONGHOP!Q360&gt;120,TONGHOP!Q360&lt;=150),OR(TONGHOP!P360="LT",AND(TONGHOP!P360="TH",AND(TONGHOP!T360&lt;&gt;TONGHOP!X360,TONGHOP!T360&lt;&gt;TONGHOP!Y360)))),TONGHOP!T360,"")</f>
        <v/>
      </c>
      <c r="H360" s="1" t="str">
        <f>IF(AND(TONGHOP!O360="ThiTN",AND(TONGHOP!Q360&gt;120,TONGHOP!Q360&lt;=150),OR(TONGHOP!P360="LT",AND(TONGHOP!P360="TH",AND(TONGHOP!U360&lt;&gt;TONGHOP!X360,TONGHOP!U360&lt;&gt;TONGHOP!Y360)))),TONGHOP!U360,"")</f>
        <v/>
      </c>
      <c r="I360" s="1" t="str">
        <f t="shared" si="22"/>
        <v/>
      </c>
      <c r="J360" s="1" t="str">
        <f>IF(AND(TONGHOP!O360="ThiTN",TONGHOP!Q360&gt;150,OR(TONGHOP!P360="LT",AND(TONGHOP!P360="TH",AND(TONGHOP!T360&lt;&gt;TONGHOP!X360,TONGHOP!T360&lt;&gt;TONGHOP!Y360)))),TONGHOP!T360,"")</f>
        <v/>
      </c>
      <c r="K360" s="1" t="str">
        <f>IF(AND(TONGHOP!O360="ThiTN",TONGHOP!Q360&gt;150,OR(TONGHOP!P360="LT",AND(TONGHOP!P360="TH",AND(TONGHOP!U360&lt;&gt;TONGHOP!X360,TONGHOP!U360&lt;&gt;TONGHOP!Y360)))),TONGHOP!U360,"")</f>
        <v/>
      </c>
      <c r="L360" s="1" t="str">
        <f t="shared" si="23"/>
        <v/>
      </c>
    </row>
    <row r="361" spans="1:12">
      <c r="A361" s="1" t="str">
        <f>IF(AND(TONGHOP!O361="ThiTN",TONGHOP!Q361&lt;=90,OR(TONGHOP!P361="LT",AND(TONGHOP!P361="TH",AND(TONGHOP!T361&lt;&gt;TONGHOP!X361,TONGHOP!T361&lt;&gt;TONGHOP!Y361)))),TONGHOP!T361,"")</f>
        <v/>
      </c>
      <c r="B361" s="1" t="str">
        <f>IF(AND(TONGHOP!O361="ThiTN",TONGHOP!Q361&lt;=90,OR(TONGHOP!P361="LT",AND(TONGHOP!P361="TH",AND(TONGHOP!U361&lt;&gt;TONGHOP!X361,TONGHOP!U361&lt;&gt;TONGHOP!Y361)))),TONGHOP!U361,"")</f>
        <v/>
      </c>
      <c r="C361" s="1" t="str">
        <f t="shared" si="20"/>
        <v/>
      </c>
      <c r="D361" s="1" t="str">
        <f>IF(AND(TONGHOP!O361="ThiTN",AND(TONGHOP!Q361&gt;90,TONGHOP!Q361&lt;=120),OR(TONGHOP!P361="LT",AND(TONGHOP!P361="TH",AND(TONGHOP!T361&lt;&gt;TONGHOP!X361,TONGHOP!T361&lt;&gt;TONGHOP!Y361)))),TONGHOP!T361,"")</f>
        <v/>
      </c>
      <c r="E361" s="1" t="str">
        <f>IF(AND(TONGHOP!O361="ThiTN",AND(TONGHOP!Q361&gt;90,TONGHOP!Q361&lt;=120),OR(TONGHOP!P361="LT",AND(TONGHOP!P361="TH",AND(TONGHOP!U361&lt;&gt;TONGHOP!X361,TONGHOP!U361&lt;&gt;TONGHOP!Y361)))),TONGHOP!U361,"")</f>
        <v/>
      </c>
      <c r="F361" s="1" t="str">
        <f t="shared" si="21"/>
        <v/>
      </c>
      <c r="G361" s="1" t="str">
        <f>IF(AND(TONGHOP!O361="ThiTN",AND(TONGHOP!Q361&gt;120,TONGHOP!Q361&lt;=150),OR(TONGHOP!P361="LT",AND(TONGHOP!P361="TH",AND(TONGHOP!T361&lt;&gt;TONGHOP!X361,TONGHOP!T361&lt;&gt;TONGHOP!Y361)))),TONGHOP!T361,"")</f>
        <v/>
      </c>
      <c r="H361" s="1" t="str">
        <f>IF(AND(TONGHOP!O361="ThiTN",AND(TONGHOP!Q361&gt;120,TONGHOP!Q361&lt;=150),OR(TONGHOP!P361="LT",AND(TONGHOP!P361="TH",AND(TONGHOP!U361&lt;&gt;TONGHOP!X361,TONGHOP!U361&lt;&gt;TONGHOP!Y361)))),TONGHOP!U361,"")</f>
        <v/>
      </c>
      <c r="I361" s="1" t="str">
        <f t="shared" si="22"/>
        <v/>
      </c>
      <c r="J361" s="1" t="str">
        <f>IF(AND(TONGHOP!O361="ThiTN",TONGHOP!Q361&gt;150,OR(TONGHOP!P361="LT",AND(TONGHOP!P361="TH",AND(TONGHOP!T361&lt;&gt;TONGHOP!X361,TONGHOP!T361&lt;&gt;TONGHOP!Y361)))),TONGHOP!T361,"")</f>
        <v/>
      </c>
      <c r="K361" s="1" t="str">
        <f>IF(AND(TONGHOP!O361="ThiTN",TONGHOP!Q361&gt;150,OR(TONGHOP!P361="LT",AND(TONGHOP!P361="TH",AND(TONGHOP!U361&lt;&gt;TONGHOP!X361,TONGHOP!U361&lt;&gt;TONGHOP!Y361)))),TONGHOP!U361,"")</f>
        <v/>
      </c>
      <c r="L361" s="1" t="str">
        <f t="shared" si="23"/>
        <v/>
      </c>
    </row>
    <row r="362" spans="1:12">
      <c r="A362" s="1" t="str">
        <f>IF(AND(TONGHOP!O362="ThiTN",TONGHOP!Q362&lt;=90,OR(TONGHOP!P362="LT",AND(TONGHOP!P362="TH",AND(TONGHOP!T362&lt;&gt;TONGHOP!X362,TONGHOP!T362&lt;&gt;TONGHOP!Y362)))),TONGHOP!T362,"")</f>
        <v/>
      </c>
      <c r="B362" s="1" t="str">
        <f>IF(AND(TONGHOP!O362="ThiTN",TONGHOP!Q362&lt;=90,OR(TONGHOP!P362="LT",AND(TONGHOP!P362="TH",AND(TONGHOP!U362&lt;&gt;TONGHOP!X362,TONGHOP!U362&lt;&gt;TONGHOP!Y362)))),TONGHOP!U362,"")</f>
        <v/>
      </c>
      <c r="C362" s="1" t="str">
        <f t="shared" si="20"/>
        <v/>
      </c>
      <c r="D362" s="1" t="str">
        <f>IF(AND(TONGHOP!O362="ThiTN",AND(TONGHOP!Q362&gt;90,TONGHOP!Q362&lt;=120),OR(TONGHOP!P362="LT",AND(TONGHOP!P362="TH",AND(TONGHOP!T362&lt;&gt;TONGHOP!X362,TONGHOP!T362&lt;&gt;TONGHOP!Y362)))),TONGHOP!T362,"")</f>
        <v/>
      </c>
      <c r="E362" s="1" t="str">
        <f>IF(AND(TONGHOP!O362="ThiTN",AND(TONGHOP!Q362&gt;90,TONGHOP!Q362&lt;=120),OR(TONGHOP!P362="LT",AND(TONGHOP!P362="TH",AND(TONGHOP!U362&lt;&gt;TONGHOP!X362,TONGHOP!U362&lt;&gt;TONGHOP!Y362)))),TONGHOP!U362,"")</f>
        <v/>
      </c>
      <c r="F362" s="1" t="str">
        <f t="shared" si="21"/>
        <v/>
      </c>
      <c r="G362" s="1" t="str">
        <f>IF(AND(TONGHOP!O362="ThiTN",AND(TONGHOP!Q362&gt;120,TONGHOP!Q362&lt;=150),OR(TONGHOP!P362="LT",AND(TONGHOP!P362="TH",AND(TONGHOP!T362&lt;&gt;TONGHOP!X362,TONGHOP!T362&lt;&gt;TONGHOP!Y362)))),TONGHOP!T362,"")</f>
        <v/>
      </c>
      <c r="H362" s="1" t="str">
        <f>IF(AND(TONGHOP!O362="ThiTN",AND(TONGHOP!Q362&gt;120,TONGHOP!Q362&lt;=150),OR(TONGHOP!P362="LT",AND(TONGHOP!P362="TH",AND(TONGHOP!U362&lt;&gt;TONGHOP!X362,TONGHOP!U362&lt;&gt;TONGHOP!Y362)))),TONGHOP!U362,"")</f>
        <v/>
      </c>
      <c r="I362" s="1" t="str">
        <f t="shared" si="22"/>
        <v/>
      </c>
      <c r="J362" s="1" t="str">
        <f>IF(AND(TONGHOP!O362="ThiTN",TONGHOP!Q362&gt;150,OR(TONGHOP!P362="LT",AND(TONGHOP!P362="TH",AND(TONGHOP!T362&lt;&gt;TONGHOP!X362,TONGHOP!T362&lt;&gt;TONGHOP!Y362)))),TONGHOP!T362,"")</f>
        <v/>
      </c>
      <c r="K362" s="1" t="str">
        <f>IF(AND(TONGHOP!O362="ThiTN",TONGHOP!Q362&gt;150,OR(TONGHOP!P362="LT",AND(TONGHOP!P362="TH",AND(TONGHOP!U362&lt;&gt;TONGHOP!X362,TONGHOP!U362&lt;&gt;TONGHOP!Y362)))),TONGHOP!U362,"")</f>
        <v/>
      </c>
      <c r="L362" s="1" t="str">
        <f t="shared" si="23"/>
        <v/>
      </c>
    </row>
    <row r="363" spans="1:12">
      <c r="A363" s="1" t="str">
        <f>IF(AND(TONGHOP!O363="ThiTN",TONGHOP!Q363&lt;=90,OR(TONGHOP!P363="LT",AND(TONGHOP!P363="TH",AND(TONGHOP!T363&lt;&gt;TONGHOP!X363,TONGHOP!T363&lt;&gt;TONGHOP!Y363)))),TONGHOP!T363,"")</f>
        <v/>
      </c>
      <c r="B363" s="1" t="str">
        <f>IF(AND(TONGHOP!O363="ThiTN",TONGHOP!Q363&lt;=90,OR(TONGHOP!P363="LT",AND(TONGHOP!P363="TH",AND(TONGHOP!U363&lt;&gt;TONGHOP!X363,TONGHOP!U363&lt;&gt;TONGHOP!Y363)))),TONGHOP!U363,"")</f>
        <v/>
      </c>
      <c r="C363" s="1" t="str">
        <f t="shared" si="20"/>
        <v/>
      </c>
      <c r="D363" s="1" t="str">
        <f>IF(AND(TONGHOP!O363="ThiTN",AND(TONGHOP!Q363&gt;90,TONGHOP!Q363&lt;=120),OR(TONGHOP!P363="LT",AND(TONGHOP!P363="TH",AND(TONGHOP!T363&lt;&gt;TONGHOP!X363,TONGHOP!T363&lt;&gt;TONGHOP!Y363)))),TONGHOP!T363,"")</f>
        <v/>
      </c>
      <c r="E363" s="1" t="str">
        <f>IF(AND(TONGHOP!O363="ThiTN",AND(TONGHOP!Q363&gt;90,TONGHOP!Q363&lt;=120),OR(TONGHOP!P363="LT",AND(TONGHOP!P363="TH",AND(TONGHOP!U363&lt;&gt;TONGHOP!X363,TONGHOP!U363&lt;&gt;TONGHOP!Y363)))),TONGHOP!U363,"")</f>
        <v/>
      </c>
      <c r="F363" s="1" t="str">
        <f t="shared" si="21"/>
        <v/>
      </c>
      <c r="G363" s="1" t="str">
        <f>IF(AND(TONGHOP!O363="ThiTN",AND(TONGHOP!Q363&gt;120,TONGHOP!Q363&lt;=150),OR(TONGHOP!P363="LT",AND(TONGHOP!P363="TH",AND(TONGHOP!T363&lt;&gt;TONGHOP!X363,TONGHOP!T363&lt;&gt;TONGHOP!Y363)))),TONGHOP!T363,"")</f>
        <v/>
      </c>
      <c r="H363" s="1" t="str">
        <f>IF(AND(TONGHOP!O363="ThiTN",AND(TONGHOP!Q363&gt;120,TONGHOP!Q363&lt;=150),OR(TONGHOP!P363="LT",AND(TONGHOP!P363="TH",AND(TONGHOP!U363&lt;&gt;TONGHOP!X363,TONGHOP!U363&lt;&gt;TONGHOP!Y363)))),TONGHOP!U363,"")</f>
        <v/>
      </c>
      <c r="I363" s="1" t="str">
        <f t="shared" si="22"/>
        <v/>
      </c>
      <c r="J363" s="1" t="str">
        <f>IF(AND(TONGHOP!O363="ThiTN",TONGHOP!Q363&gt;150,OR(TONGHOP!P363="LT",AND(TONGHOP!P363="TH",AND(TONGHOP!T363&lt;&gt;TONGHOP!X363,TONGHOP!T363&lt;&gt;TONGHOP!Y363)))),TONGHOP!T363,"")</f>
        <v/>
      </c>
      <c r="K363" s="1" t="str">
        <f>IF(AND(TONGHOP!O363="ThiTN",TONGHOP!Q363&gt;150,OR(TONGHOP!P363="LT",AND(TONGHOP!P363="TH",AND(TONGHOP!U363&lt;&gt;TONGHOP!X363,TONGHOP!U363&lt;&gt;TONGHOP!Y363)))),TONGHOP!U363,"")</f>
        <v/>
      </c>
      <c r="L363" s="1" t="str">
        <f t="shared" si="23"/>
        <v/>
      </c>
    </row>
    <row r="364" spans="1:12">
      <c r="A364" s="1" t="str">
        <f>IF(AND(TONGHOP!O364="ThiTN",TONGHOP!Q364&lt;=90,OR(TONGHOP!P364="LT",AND(TONGHOP!P364="TH",AND(TONGHOP!T364&lt;&gt;TONGHOP!X364,TONGHOP!T364&lt;&gt;TONGHOP!Y364)))),TONGHOP!T364,"")</f>
        <v/>
      </c>
      <c r="B364" s="1" t="str">
        <f>IF(AND(TONGHOP!O364="ThiTN",TONGHOP!Q364&lt;=90,OR(TONGHOP!P364="LT",AND(TONGHOP!P364="TH",AND(TONGHOP!U364&lt;&gt;TONGHOP!X364,TONGHOP!U364&lt;&gt;TONGHOP!Y364)))),TONGHOP!U364,"")</f>
        <v/>
      </c>
      <c r="C364" s="1" t="str">
        <f t="shared" si="20"/>
        <v/>
      </c>
      <c r="D364" s="1" t="str">
        <f>IF(AND(TONGHOP!O364="ThiTN",AND(TONGHOP!Q364&gt;90,TONGHOP!Q364&lt;=120),OR(TONGHOP!P364="LT",AND(TONGHOP!P364="TH",AND(TONGHOP!T364&lt;&gt;TONGHOP!X364,TONGHOP!T364&lt;&gt;TONGHOP!Y364)))),TONGHOP!T364,"")</f>
        <v/>
      </c>
      <c r="E364" s="1" t="str">
        <f>IF(AND(TONGHOP!O364="ThiTN",AND(TONGHOP!Q364&gt;90,TONGHOP!Q364&lt;=120),OR(TONGHOP!P364="LT",AND(TONGHOP!P364="TH",AND(TONGHOP!U364&lt;&gt;TONGHOP!X364,TONGHOP!U364&lt;&gt;TONGHOP!Y364)))),TONGHOP!U364,"")</f>
        <v/>
      </c>
      <c r="F364" s="1" t="str">
        <f t="shared" si="21"/>
        <v/>
      </c>
      <c r="G364" s="1" t="str">
        <f>IF(AND(TONGHOP!O364="ThiTN",AND(TONGHOP!Q364&gt;120,TONGHOP!Q364&lt;=150),OR(TONGHOP!P364="LT",AND(TONGHOP!P364="TH",AND(TONGHOP!T364&lt;&gt;TONGHOP!X364,TONGHOP!T364&lt;&gt;TONGHOP!Y364)))),TONGHOP!T364,"")</f>
        <v/>
      </c>
      <c r="H364" s="1" t="str">
        <f>IF(AND(TONGHOP!O364="ThiTN",AND(TONGHOP!Q364&gt;120,TONGHOP!Q364&lt;=150),OR(TONGHOP!P364="LT",AND(TONGHOP!P364="TH",AND(TONGHOP!U364&lt;&gt;TONGHOP!X364,TONGHOP!U364&lt;&gt;TONGHOP!Y364)))),TONGHOP!U364,"")</f>
        <v/>
      </c>
      <c r="I364" s="1" t="str">
        <f t="shared" si="22"/>
        <v/>
      </c>
      <c r="J364" s="1" t="str">
        <f>IF(AND(TONGHOP!O364="ThiTN",TONGHOP!Q364&gt;150,OR(TONGHOP!P364="LT",AND(TONGHOP!P364="TH",AND(TONGHOP!T364&lt;&gt;TONGHOP!X364,TONGHOP!T364&lt;&gt;TONGHOP!Y364)))),TONGHOP!T364,"")</f>
        <v/>
      </c>
      <c r="K364" s="1" t="str">
        <f>IF(AND(TONGHOP!O364="ThiTN",TONGHOP!Q364&gt;150,OR(TONGHOP!P364="LT",AND(TONGHOP!P364="TH",AND(TONGHOP!U364&lt;&gt;TONGHOP!X364,TONGHOP!U364&lt;&gt;TONGHOP!Y364)))),TONGHOP!U364,"")</f>
        <v/>
      </c>
      <c r="L364" s="1" t="str">
        <f t="shared" si="23"/>
        <v/>
      </c>
    </row>
    <row r="365" spans="1:12">
      <c r="A365" s="1" t="str">
        <f>IF(AND(TONGHOP!O365="ThiTN",TONGHOP!Q365&lt;=90,OR(TONGHOP!P365="LT",AND(TONGHOP!P365="TH",AND(TONGHOP!T365&lt;&gt;TONGHOP!X365,TONGHOP!T365&lt;&gt;TONGHOP!Y365)))),TONGHOP!T365,"")</f>
        <v/>
      </c>
      <c r="B365" s="1" t="str">
        <f>IF(AND(TONGHOP!O365="ThiTN",TONGHOP!Q365&lt;=90,OR(TONGHOP!P365="LT",AND(TONGHOP!P365="TH",AND(TONGHOP!U365&lt;&gt;TONGHOP!X365,TONGHOP!U365&lt;&gt;TONGHOP!Y365)))),TONGHOP!U365,"")</f>
        <v/>
      </c>
      <c r="C365" s="1" t="str">
        <f t="shared" si="20"/>
        <v/>
      </c>
      <c r="D365" s="1" t="str">
        <f>IF(AND(TONGHOP!O365="ThiTN",AND(TONGHOP!Q365&gt;90,TONGHOP!Q365&lt;=120),OR(TONGHOP!P365="LT",AND(TONGHOP!P365="TH",AND(TONGHOP!T365&lt;&gt;TONGHOP!X365,TONGHOP!T365&lt;&gt;TONGHOP!Y365)))),TONGHOP!T365,"")</f>
        <v/>
      </c>
      <c r="E365" s="1" t="str">
        <f>IF(AND(TONGHOP!O365="ThiTN",AND(TONGHOP!Q365&gt;90,TONGHOP!Q365&lt;=120),OR(TONGHOP!P365="LT",AND(TONGHOP!P365="TH",AND(TONGHOP!U365&lt;&gt;TONGHOP!X365,TONGHOP!U365&lt;&gt;TONGHOP!Y365)))),TONGHOP!U365,"")</f>
        <v/>
      </c>
      <c r="F365" s="1" t="str">
        <f t="shared" si="21"/>
        <v/>
      </c>
      <c r="G365" s="1" t="str">
        <f>IF(AND(TONGHOP!O365="ThiTN",AND(TONGHOP!Q365&gt;120,TONGHOP!Q365&lt;=150),OR(TONGHOP!P365="LT",AND(TONGHOP!P365="TH",AND(TONGHOP!T365&lt;&gt;TONGHOP!X365,TONGHOP!T365&lt;&gt;TONGHOP!Y365)))),TONGHOP!T365,"")</f>
        <v/>
      </c>
      <c r="H365" s="1" t="str">
        <f>IF(AND(TONGHOP!O365="ThiTN",AND(TONGHOP!Q365&gt;120,TONGHOP!Q365&lt;=150),OR(TONGHOP!P365="LT",AND(TONGHOP!P365="TH",AND(TONGHOP!U365&lt;&gt;TONGHOP!X365,TONGHOP!U365&lt;&gt;TONGHOP!Y365)))),TONGHOP!U365,"")</f>
        <v/>
      </c>
      <c r="I365" s="1" t="str">
        <f t="shared" si="22"/>
        <v/>
      </c>
      <c r="J365" s="1" t="str">
        <f>IF(AND(TONGHOP!O365="ThiTN",TONGHOP!Q365&gt;150,OR(TONGHOP!P365="LT",AND(TONGHOP!P365="TH",AND(TONGHOP!T365&lt;&gt;TONGHOP!X365,TONGHOP!T365&lt;&gt;TONGHOP!Y365)))),TONGHOP!T365,"")</f>
        <v/>
      </c>
      <c r="K365" s="1" t="str">
        <f>IF(AND(TONGHOP!O365="ThiTN",TONGHOP!Q365&gt;150,OR(TONGHOP!P365="LT",AND(TONGHOP!P365="TH",AND(TONGHOP!U365&lt;&gt;TONGHOP!X365,TONGHOP!U365&lt;&gt;TONGHOP!Y365)))),TONGHOP!U365,"")</f>
        <v/>
      </c>
      <c r="L365" s="1" t="str">
        <f t="shared" si="23"/>
        <v/>
      </c>
    </row>
    <row r="366" spans="1:12">
      <c r="A366" s="1" t="str">
        <f>IF(AND(TONGHOP!O366="ThiTN",TONGHOP!Q366&lt;=90,OR(TONGHOP!P366="LT",AND(TONGHOP!P366="TH",AND(TONGHOP!T366&lt;&gt;TONGHOP!X366,TONGHOP!T366&lt;&gt;TONGHOP!Y366)))),TONGHOP!T366,"")</f>
        <v/>
      </c>
      <c r="B366" s="1" t="str">
        <f>IF(AND(TONGHOP!O366="ThiTN",TONGHOP!Q366&lt;=90,OR(TONGHOP!P366="LT",AND(TONGHOP!P366="TH",AND(TONGHOP!U366&lt;&gt;TONGHOP!X366,TONGHOP!U366&lt;&gt;TONGHOP!Y366)))),TONGHOP!U366,"")</f>
        <v/>
      </c>
      <c r="C366" s="1" t="str">
        <f t="shared" si="20"/>
        <v/>
      </c>
      <c r="D366" s="1" t="str">
        <f>IF(AND(TONGHOP!O366="ThiTN",AND(TONGHOP!Q366&gt;90,TONGHOP!Q366&lt;=120),OR(TONGHOP!P366="LT",AND(TONGHOP!P366="TH",AND(TONGHOP!T366&lt;&gt;TONGHOP!X366,TONGHOP!T366&lt;&gt;TONGHOP!Y366)))),TONGHOP!T366,"")</f>
        <v/>
      </c>
      <c r="E366" s="1" t="str">
        <f>IF(AND(TONGHOP!O366="ThiTN",AND(TONGHOP!Q366&gt;90,TONGHOP!Q366&lt;=120),OR(TONGHOP!P366="LT",AND(TONGHOP!P366="TH",AND(TONGHOP!U366&lt;&gt;TONGHOP!X366,TONGHOP!U366&lt;&gt;TONGHOP!Y366)))),TONGHOP!U366,"")</f>
        <v/>
      </c>
      <c r="F366" s="1" t="str">
        <f t="shared" si="21"/>
        <v/>
      </c>
      <c r="G366" s="1" t="str">
        <f>IF(AND(TONGHOP!O366="ThiTN",AND(TONGHOP!Q366&gt;120,TONGHOP!Q366&lt;=150),OR(TONGHOP!P366="LT",AND(TONGHOP!P366="TH",AND(TONGHOP!T366&lt;&gt;TONGHOP!X366,TONGHOP!T366&lt;&gt;TONGHOP!Y366)))),TONGHOP!T366,"")</f>
        <v/>
      </c>
      <c r="H366" s="1" t="str">
        <f>IF(AND(TONGHOP!O366="ThiTN",AND(TONGHOP!Q366&gt;120,TONGHOP!Q366&lt;=150),OR(TONGHOP!P366="LT",AND(TONGHOP!P366="TH",AND(TONGHOP!U366&lt;&gt;TONGHOP!X366,TONGHOP!U366&lt;&gt;TONGHOP!Y366)))),TONGHOP!U366,"")</f>
        <v/>
      </c>
      <c r="I366" s="1" t="str">
        <f t="shared" si="22"/>
        <v/>
      </c>
      <c r="J366" s="1" t="str">
        <f>IF(AND(TONGHOP!O366="ThiTN",TONGHOP!Q366&gt;150,OR(TONGHOP!P366="LT",AND(TONGHOP!P366="TH",AND(TONGHOP!T366&lt;&gt;TONGHOP!X366,TONGHOP!T366&lt;&gt;TONGHOP!Y366)))),TONGHOP!T366,"")</f>
        <v/>
      </c>
      <c r="K366" s="1" t="str">
        <f>IF(AND(TONGHOP!O366="ThiTN",TONGHOP!Q366&gt;150,OR(TONGHOP!P366="LT",AND(TONGHOP!P366="TH",AND(TONGHOP!U366&lt;&gt;TONGHOP!X366,TONGHOP!U366&lt;&gt;TONGHOP!Y366)))),TONGHOP!U366,"")</f>
        <v/>
      </c>
      <c r="L366" s="1" t="str">
        <f t="shared" si="23"/>
        <v/>
      </c>
    </row>
    <row r="367" spans="1:12">
      <c r="A367" s="1" t="str">
        <f>IF(AND(TONGHOP!O367="ThiTN",TONGHOP!Q367&lt;=90,OR(TONGHOP!P367="LT",AND(TONGHOP!P367="TH",AND(TONGHOP!T367&lt;&gt;TONGHOP!X367,TONGHOP!T367&lt;&gt;TONGHOP!Y367)))),TONGHOP!T367,"")</f>
        <v/>
      </c>
      <c r="B367" s="1" t="str">
        <f>IF(AND(TONGHOP!O367="ThiTN",TONGHOP!Q367&lt;=90,OR(TONGHOP!P367="LT",AND(TONGHOP!P367="TH",AND(TONGHOP!U367&lt;&gt;TONGHOP!X367,TONGHOP!U367&lt;&gt;TONGHOP!Y367)))),TONGHOP!U367,"")</f>
        <v/>
      </c>
      <c r="C367" s="1" t="str">
        <f t="shared" si="20"/>
        <v/>
      </c>
      <c r="D367" s="1" t="str">
        <f>IF(AND(TONGHOP!O367="ThiTN",AND(TONGHOP!Q367&gt;90,TONGHOP!Q367&lt;=120),OR(TONGHOP!P367="LT",AND(TONGHOP!P367="TH",AND(TONGHOP!T367&lt;&gt;TONGHOP!X367,TONGHOP!T367&lt;&gt;TONGHOP!Y367)))),TONGHOP!T367,"")</f>
        <v/>
      </c>
      <c r="E367" s="1" t="str">
        <f>IF(AND(TONGHOP!O367="ThiTN",AND(TONGHOP!Q367&gt;90,TONGHOP!Q367&lt;=120),OR(TONGHOP!P367="LT",AND(TONGHOP!P367="TH",AND(TONGHOP!U367&lt;&gt;TONGHOP!X367,TONGHOP!U367&lt;&gt;TONGHOP!Y367)))),TONGHOP!U367,"")</f>
        <v/>
      </c>
      <c r="F367" s="1" t="str">
        <f t="shared" si="21"/>
        <v/>
      </c>
      <c r="G367" s="1" t="str">
        <f>IF(AND(TONGHOP!O367="ThiTN",AND(TONGHOP!Q367&gt;120,TONGHOP!Q367&lt;=150),OR(TONGHOP!P367="LT",AND(TONGHOP!P367="TH",AND(TONGHOP!T367&lt;&gt;TONGHOP!X367,TONGHOP!T367&lt;&gt;TONGHOP!Y367)))),TONGHOP!T367,"")</f>
        <v/>
      </c>
      <c r="H367" s="1" t="str">
        <f>IF(AND(TONGHOP!O367="ThiTN",AND(TONGHOP!Q367&gt;120,TONGHOP!Q367&lt;=150),OR(TONGHOP!P367="LT",AND(TONGHOP!P367="TH",AND(TONGHOP!U367&lt;&gt;TONGHOP!X367,TONGHOP!U367&lt;&gt;TONGHOP!Y367)))),TONGHOP!U367,"")</f>
        <v/>
      </c>
      <c r="I367" s="1" t="str">
        <f t="shared" si="22"/>
        <v/>
      </c>
      <c r="J367" s="1" t="str">
        <f>IF(AND(TONGHOP!O367="ThiTN",TONGHOP!Q367&gt;150,OR(TONGHOP!P367="LT",AND(TONGHOP!P367="TH",AND(TONGHOP!T367&lt;&gt;TONGHOP!X367,TONGHOP!T367&lt;&gt;TONGHOP!Y367)))),TONGHOP!T367,"")</f>
        <v/>
      </c>
      <c r="K367" s="1" t="str">
        <f>IF(AND(TONGHOP!O367="ThiTN",TONGHOP!Q367&gt;150,OR(TONGHOP!P367="LT",AND(TONGHOP!P367="TH",AND(TONGHOP!U367&lt;&gt;TONGHOP!X367,TONGHOP!U367&lt;&gt;TONGHOP!Y367)))),TONGHOP!U367,"")</f>
        <v/>
      </c>
      <c r="L367" s="1" t="str">
        <f t="shared" si="23"/>
        <v/>
      </c>
    </row>
    <row r="368" spans="1:12">
      <c r="A368" s="1" t="str">
        <f>IF(AND(TONGHOP!O368="ThiTN",TONGHOP!Q368&lt;=90,OR(TONGHOP!P368="LT",AND(TONGHOP!P368="TH",AND(TONGHOP!T368&lt;&gt;TONGHOP!X368,TONGHOP!T368&lt;&gt;TONGHOP!Y368)))),TONGHOP!T368,"")</f>
        <v/>
      </c>
      <c r="B368" s="1" t="str">
        <f>IF(AND(TONGHOP!O368="ThiTN",TONGHOP!Q368&lt;=90,OR(TONGHOP!P368="LT",AND(TONGHOP!P368="TH",AND(TONGHOP!U368&lt;&gt;TONGHOP!X368,TONGHOP!U368&lt;&gt;TONGHOP!Y368)))),TONGHOP!U368,"")</f>
        <v/>
      </c>
      <c r="C368" s="1" t="str">
        <f t="shared" si="20"/>
        <v/>
      </c>
      <c r="D368" s="1" t="str">
        <f>IF(AND(TONGHOP!O368="ThiTN",AND(TONGHOP!Q368&gt;90,TONGHOP!Q368&lt;=120),OR(TONGHOP!P368="LT",AND(TONGHOP!P368="TH",AND(TONGHOP!T368&lt;&gt;TONGHOP!X368,TONGHOP!T368&lt;&gt;TONGHOP!Y368)))),TONGHOP!T368,"")</f>
        <v/>
      </c>
      <c r="E368" s="1" t="str">
        <f>IF(AND(TONGHOP!O368="ThiTN",AND(TONGHOP!Q368&gt;90,TONGHOP!Q368&lt;=120),OR(TONGHOP!P368="LT",AND(TONGHOP!P368="TH",AND(TONGHOP!U368&lt;&gt;TONGHOP!X368,TONGHOP!U368&lt;&gt;TONGHOP!Y368)))),TONGHOP!U368,"")</f>
        <v/>
      </c>
      <c r="F368" s="1" t="str">
        <f t="shared" si="21"/>
        <v/>
      </c>
      <c r="G368" s="1" t="str">
        <f>IF(AND(TONGHOP!O368="ThiTN",AND(TONGHOP!Q368&gt;120,TONGHOP!Q368&lt;=150),OR(TONGHOP!P368="LT",AND(TONGHOP!P368="TH",AND(TONGHOP!T368&lt;&gt;TONGHOP!X368,TONGHOP!T368&lt;&gt;TONGHOP!Y368)))),TONGHOP!T368,"")</f>
        <v/>
      </c>
      <c r="H368" s="1" t="str">
        <f>IF(AND(TONGHOP!O368="ThiTN",AND(TONGHOP!Q368&gt;120,TONGHOP!Q368&lt;=150),OR(TONGHOP!P368="LT",AND(TONGHOP!P368="TH",AND(TONGHOP!U368&lt;&gt;TONGHOP!X368,TONGHOP!U368&lt;&gt;TONGHOP!Y368)))),TONGHOP!U368,"")</f>
        <v/>
      </c>
      <c r="I368" s="1" t="str">
        <f t="shared" si="22"/>
        <v/>
      </c>
      <c r="J368" s="1" t="str">
        <f>IF(AND(TONGHOP!O368="ThiTN",TONGHOP!Q368&gt;150,OR(TONGHOP!P368="LT",AND(TONGHOP!P368="TH",AND(TONGHOP!T368&lt;&gt;TONGHOP!X368,TONGHOP!T368&lt;&gt;TONGHOP!Y368)))),TONGHOP!T368,"")</f>
        <v/>
      </c>
      <c r="K368" s="1" t="str">
        <f>IF(AND(TONGHOP!O368="ThiTN",TONGHOP!Q368&gt;150,OR(TONGHOP!P368="LT",AND(TONGHOP!P368="TH",AND(TONGHOP!U368&lt;&gt;TONGHOP!X368,TONGHOP!U368&lt;&gt;TONGHOP!Y368)))),TONGHOP!U368,"")</f>
        <v/>
      </c>
      <c r="L368" s="1" t="str">
        <f t="shared" si="23"/>
        <v/>
      </c>
    </row>
    <row r="369" spans="1:12">
      <c r="A369" s="1" t="str">
        <f>IF(AND(TONGHOP!O369="ThiTN",TONGHOP!Q369&lt;=90,OR(TONGHOP!P369="LT",AND(TONGHOP!P369="TH",AND(TONGHOP!T369&lt;&gt;TONGHOP!X369,TONGHOP!T369&lt;&gt;TONGHOP!Y369)))),TONGHOP!T369,"")</f>
        <v/>
      </c>
      <c r="B369" s="1" t="str">
        <f>IF(AND(TONGHOP!O369="ThiTN",TONGHOP!Q369&lt;=90,OR(TONGHOP!P369="LT",AND(TONGHOP!P369="TH",AND(TONGHOP!U369&lt;&gt;TONGHOP!X369,TONGHOP!U369&lt;&gt;TONGHOP!Y369)))),TONGHOP!U369,"")</f>
        <v/>
      </c>
      <c r="C369" s="1" t="str">
        <f t="shared" si="20"/>
        <v/>
      </c>
      <c r="D369" s="1" t="str">
        <f>IF(AND(TONGHOP!O369="ThiTN",AND(TONGHOP!Q369&gt;90,TONGHOP!Q369&lt;=120),OR(TONGHOP!P369="LT",AND(TONGHOP!P369="TH",AND(TONGHOP!T369&lt;&gt;TONGHOP!X369,TONGHOP!T369&lt;&gt;TONGHOP!Y369)))),TONGHOP!T369,"")</f>
        <v/>
      </c>
      <c r="E369" s="1" t="str">
        <f>IF(AND(TONGHOP!O369="ThiTN",AND(TONGHOP!Q369&gt;90,TONGHOP!Q369&lt;=120),OR(TONGHOP!P369="LT",AND(TONGHOP!P369="TH",AND(TONGHOP!U369&lt;&gt;TONGHOP!X369,TONGHOP!U369&lt;&gt;TONGHOP!Y369)))),TONGHOP!U369,"")</f>
        <v/>
      </c>
      <c r="F369" s="1" t="str">
        <f t="shared" si="21"/>
        <v/>
      </c>
      <c r="G369" s="1" t="str">
        <f>IF(AND(TONGHOP!O369="ThiTN",AND(TONGHOP!Q369&gt;120,TONGHOP!Q369&lt;=150),OR(TONGHOP!P369="LT",AND(TONGHOP!P369="TH",AND(TONGHOP!T369&lt;&gt;TONGHOP!X369,TONGHOP!T369&lt;&gt;TONGHOP!Y369)))),TONGHOP!T369,"")</f>
        <v/>
      </c>
      <c r="H369" s="1" t="str">
        <f>IF(AND(TONGHOP!O369="ThiTN",AND(TONGHOP!Q369&gt;120,TONGHOP!Q369&lt;=150),OR(TONGHOP!P369="LT",AND(TONGHOP!P369="TH",AND(TONGHOP!U369&lt;&gt;TONGHOP!X369,TONGHOP!U369&lt;&gt;TONGHOP!Y369)))),TONGHOP!U369,"")</f>
        <v/>
      </c>
      <c r="I369" s="1" t="str">
        <f t="shared" si="22"/>
        <v/>
      </c>
      <c r="J369" s="1" t="str">
        <f>IF(AND(TONGHOP!O369="ThiTN",TONGHOP!Q369&gt;150,OR(TONGHOP!P369="LT",AND(TONGHOP!P369="TH",AND(TONGHOP!T369&lt;&gt;TONGHOP!X369,TONGHOP!T369&lt;&gt;TONGHOP!Y369)))),TONGHOP!T369,"")</f>
        <v/>
      </c>
      <c r="K369" s="1" t="str">
        <f>IF(AND(TONGHOP!O369="ThiTN",TONGHOP!Q369&gt;150,OR(TONGHOP!P369="LT",AND(TONGHOP!P369="TH",AND(TONGHOP!U369&lt;&gt;TONGHOP!X369,TONGHOP!U369&lt;&gt;TONGHOP!Y369)))),TONGHOP!U369,"")</f>
        <v/>
      </c>
      <c r="L369" s="1" t="str">
        <f t="shared" si="23"/>
        <v/>
      </c>
    </row>
    <row r="370" spans="1:12">
      <c r="A370" s="1" t="str">
        <f>IF(AND(TONGHOP!O370="ThiTN",TONGHOP!Q370&lt;=90,OR(TONGHOP!P370="LT",AND(TONGHOP!P370="TH",AND(TONGHOP!T370&lt;&gt;TONGHOP!X370,TONGHOP!T370&lt;&gt;TONGHOP!Y370)))),TONGHOP!T370,"")</f>
        <v/>
      </c>
      <c r="B370" s="1" t="str">
        <f>IF(AND(TONGHOP!O370="ThiTN",TONGHOP!Q370&lt;=90,OR(TONGHOP!P370="LT",AND(TONGHOP!P370="TH",AND(TONGHOP!U370&lt;&gt;TONGHOP!X370,TONGHOP!U370&lt;&gt;TONGHOP!Y370)))),TONGHOP!U370,"")</f>
        <v/>
      </c>
      <c r="C370" s="1" t="str">
        <f t="shared" si="20"/>
        <v/>
      </c>
      <c r="D370" s="1" t="str">
        <f>IF(AND(TONGHOP!O370="ThiTN",AND(TONGHOP!Q370&gt;90,TONGHOP!Q370&lt;=120),OR(TONGHOP!P370="LT",AND(TONGHOP!P370="TH",AND(TONGHOP!T370&lt;&gt;TONGHOP!X370,TONGHOP!T370&lt;&gt;TONGHOP!Y370)))),TONGHOP!T370,"")</f>
        <v/>
      </c>
      <c r="E370" s="1" t="str">
        <f>IF(AND(TONGHOP!O370="ThiTN",AND(TONGHOP!Q370&gt;90,TONGHOP!Q370&lt;=120),OR(TONGHOP!P370="LT",AND(TONGHOP!P370="TH",AND(TONGHOP!U370&lt;&gt;TONGHOP!X370,TONGHOP!U370&lt;&gt;TONGHOP!Y370)))),TONGHOP!U370,"")</f>
        <v/>
      </c>
      <c r="F370" s="1" t="str">
        <f t="shared" si="21"/>
        <v/>
      </c>
      <c r="G370" s="1" t="str">
        <f>IF(AND(TONGHOP!O370="ThiTN",AND(TONGHOP!Q370&gt;120,TONGHOP!Q370&lt;=150),OR(TONGHOP!P370="LT",AND(TONGHOP!P370="TH",AND(TONGHOP!T370&lt;&gt;TONGHOP!X370,TONGHOP!T370&lt;&gt;TONGHOP!Y370)))),TONGHOP!T370,"")</f>
        <v/>
      </c>
      <c r="H370" s="1" t="str">
        <f>IF(AND(TONGHOP!O370="ThiTN",AND(TONGHOP!Q370&gt;120,TONGHOP!Q370&lt;=150),OR(TONGHOP!P370="LT",AND(TONGHOP!P370="TH",AND(TONGHOP!U370&lt;&gt;TONGHOP!X370,TONGHOP!U370&lt;&gt;TONGHOP!Y370)))),TONGHOP!U370,"")</f>
        <v/>
      </c>
      <c r="I370" s="1" t="str">
        <f t="shared" si="22"/>
        <v/>
      </c>
      <c r="J370" s="1" t="str">
        <f>IF(AND(TONGHOP!O370="ThiTN",TONGHOP!Q370&gt;150,OR(TONGHOP!P370="LT",AND(TONGHOP!P370="TH",AND(TONGHOP!T370&lt;&gt;TONGHOP!X370,TONGHOP!T370&lt;&gt;TONGHOP!Y370)))),TONGHOP!T370,"")</f>
        <v/>
      </c>
      <c r="K370" s="1" t="str">
        <f>IF(AND(TONGHOP!O370="ThiTN",TONGHOP!Q370&gt;150,OR(TONGHOP!P370="LT",AND(TONGHOP!P370="TH",AND(TONGHOP!U370&lt;&gt;TONGHOP!X370,TONGHOP!U370&lt;&gt;TONGHOP!Y370)))),TONGHOP!U370,"")</f>
        <v/>
      </c>
      <c r="L370" s="1" t="str">
        <f t="shared" si="23"/>
        <v/>
      </c>
    </row>
    <row r="371" spans="1:12">
      <c r="A371" s="1" t="str">
        <f>IF(AND(TONGHOP!O371="ThiTN",TONGHOP!Q371&lt;=90,OR(TONGHOP!P371="LT",AND(TONGHOP!P371="TH",AND(TONGHOP!T371&lt;&gt;TONGHOP!X371,TONGHOP!T371&lt;&gt;TONGHOP!Y371)))),TONGHOP!T371,"")</f>
        <v/>
      </c>
      <c r="B371" s="1" t="str">
        <f>IF(AND(TONGHOP!O371="ThiTN",TONGHOP!Q371&lt;=90,OR(TONGHOP!P371="LT",AND(TONGHOP!P371="TH",AND(TONGHOP!U371&lt;&gt;TONGHOP!X371,TONGHOP!U371&lt;&gt;TONGHOP!Y371)))),TONGHOP!U371,"")</f>
        <v/>
      </c>
      <c r="C371" s="1" t="str">
        <f t="shared" si="20"/>
        <v/>
      </c>
      <c r="D371" s="1" t="str">
        <f>IF(AND(TONGHOP!O371="ThiTN",AND(TONGHOP!Q371&gt;90,TONGHOP!Q371&lt;=120),OR(TONGHOP!P371="LT",AND(TONGHOP!P371="TH",AND(TONGHOP!T371&lt;&gt;TONGHOP!X371,TONGHOP!T371&lt;&gt;TONGHOP!Y371)))),TONGHOP!T371,"")</f>
        <v/>
      </c>
      <c r="E371" s="1" t="str">
        <f>IF(AND(TONGHOP!O371="ThiTN",AND(TONGHOP!Q371&gt;90,TONGHOP!Q371&lt;=120),OR(TONGHOP!P371="LT",AND(TONGHOP!P371="TH",AND(TONGHOP!U371&lt;&gt;TONGHOP!X371,TONGHOP!U371&lt;&gt;TONGHOP!Y371)))),TONGHOP!U371,"")</f>
        <v/>
      </c>
      <c r="F371" s="1" t="str">
        <f t="shared" si="21"/>
        <v/>
      </c>
      <c r="G371" s="1" t="str">
        <f>IF(AND(TONGHOP!O371="ThiTN",AND(TONGHOP!Q371&gt;120,TONGHOP!Q371&lt;=150),OR(TONGHOP!P371="LT",AND(TONGHOP!P371="TH",AND(TONGHOP!T371&lt;&gt;TONGHOP!X371,TONGHOP!T371&lt;&gt;TONGHOP!Y371)))),TONGHOP!T371,"")</f>
        <v/>
      </c>
      <c r="H371" s="1" t="str">
        <f>IF(AND(TONGHOP!O371="ThiTN",AND(TONGHOP!Q371&gt;120,TONGHOP!Q371&lt;=150),OR(TONGHOP!P371="LT",AND(TONGHOP!P371="TH",AND(TONGHOP!U371&lt;&gt;TONGHOP!X371,TONGHOP!U371&lt;&gt;TONGHOP!Y371)))),TONGHOP!U371,"")</f>
        <v/>
      </c>
      <c r="I371" s="1" t="str">
        <f t="shared" si="22"/>
        <v/>
      </c>
      <c r="J371" s="1" t="str">
        <f>IF(AND(TONGHOP!O371="ThiTN",TONGHOP!Q371&gt;150,OR(TONGHOP!P371="LT",AND(TONGHOP!P371="TH",AND(TONGHOP!T371&lt;&gt;TONGHOP!X371,TONGHOP!T371&lt;&gt;TONGHOP!Y371)))),TONGHOP!T371,"")</f>
        <v/>
      </c>
      <c r="K371" s="1" t="str">
        <f>IF(AND(TONGHOP!O371="ThiTN",TONGHOP!Q371&gt;150,OR(TONGHOP!P371="LT",AND(TONGHOP!P371="TH",AND(TONGHOP!U371&lt;&gt;TONGHOP!X371,TONGHOP!U371&lt;&gt;TONGHOP!Y371)))),TONGHOP!U371,"")</f>
        <v/>
      </c>
      <c r="L371" s="1" t="str">
        <f t="shared" si="23"/>
        <v/>
      </c>
    </row>
    <row r="372" spans="1:12">
      <c r="A372" s="1" t="str">
        <f>IF(AND(TONGHOP!O372="ThiTN",TONGHOP!Q372&lt;=90,OR(TONGHOP!P372="LT",AND(TONGHOP!P372="TH",AND(TONGHOP!T372&lt;&gt;TONGHOP!X372,TONGHOP!T372&lt;&gt;TONGHOP!Y372)))),TONGHOP!T372,"")</f>
        <v/>
      </c>
      <c r="B372" s="1" t="str">
        <f>IF(AND(TONGHOP!O372="ThiTN",TONGHOP!Q372&lt;=90,OR(TONGHOP!P372="LT",AND(TONGHOP!P372="TH",AND(TONGHOP!U372&lt;&gt;TONGHOP!X372,TONGHOP!U372&lt;&gt;TONGHOP!Y372)))),TONGHOP!U372,"")</f>
        <v/>
      </c>
      <c r="C372" s="1" t="str">
        <f t="shared" si="20"/>
        <v/>
      </c>
      <c r="D372" s="1" t="str">
        <f>IF(AND(TONGHOP!O372="ThiTN",AND(TONGHOP!Q372&gt;90,TONGHOP!Q372&lt;=120),OR(TONGHOP!P372="LT",AND(TONGHOP!P372="TH",AND(TONGHOP!T372&lt;&gt;TONGHOP!X372,TONGHOP!T372&lt;&gt;TONGHOP!Y372)))),TONGHOP!T372,"")</f>
        <v/>
      </c>
      <c r="E372" s="1" t="str">
        <f>IF(AND(TONGHOP!O372="ThiTN",AND(TONGHOP!Q372&gt;90,TONGHOP!Q372&lt;=120),OR(TONGHOP!P372="LT",AND(TONGHOP!P372="TH",AND(TONGHOP!U372&lt;&gt;TONGHOP!X372,TONGHOP!U372&lt;&gt;TONGHOP!Y372)))),TONGHOP!U372,"")</f>
        <v/>
      </c>
      <c r="F372" s="1" t="str">
        <f t="shared" si="21"/>
        <v/>
      </c>
      <c r="G372" s="1" t="str">
        <f>IF(AND(TONGHOP!O372="ThiTN",AND(TONGHOP!Q372&gt;120,TONGHOP!Q372&lt;=150),OR(TONGHOP!P372="LT",AND(TONGHOP!P372="TH",AND(TONGHOP!T372&lt;&gt;TONGHOP!X372,TONGHOP!T372&lt;&gt;TONGHOP!Y372)))),TONGHOP!T372,"")</f>
        <v/>
      </c>
      <c r="H372" s="1" t="str">
        <f>IF(AND(TONGHOP!O372="ThiTN",AND(TONGHOP!Q372&gt;120,TONGHOP!Q372&lt;=150),OR(TONGHOP!P372="LT",AND(TONGHOP!P372="TH",AND(TONGHOP!U372&lt;&gt;TONGHOP!X372,TONGHOP!U372&lt;&gt;TONGHOP!Y372)))),TONGHOP!U372,"")</f>
        <v/>
      </c>
      <c r="I372" s="1" t="str">
        <f t="shared" si="22"/>
        <v/>
      </c>
      <c r="J372" s="1" t="str">
        <f>IF(AND(TONGHOP!O372="ThiTN",TONGHOP!Q372&gt;150,OR(TONGHOP!P372="LT",AND(TONGHOP!P372="TH",AND(TONGHOP!T372&lt;&gt;TONGHOP!X372,TONGHOP!T372&lt;&gt;TONGHOP!Y372)))),TONGHOP!T372,"")</f>
        <v/>
      </c>
      <c r="K372" s="1" t="str">
        <f>IF(AND(TONGHOP!O372="ThiTN",TONGHOP!Q372&gt;150,OR(TONGHOP!P372="LT",AND(TONGHOP!P372="TH",AND(TONGHOP!U372&lt;&gt;TONGHOP!X372,TONGHOP!U372&lt;&gt;TONGHOP!Y372)))),TONGHOP!U372,"")</f>
        <v/>
      </c>
      <c r="L372" s="1" t="str">
        <f t="shared" si="23"/>
        <v/>
      </c>
    </row>
    <row r="373" spans="1:12">
      <c r="A373" s="1" t="str">
        <f>IF(AND(TONGHOP!O373="ThiTN",TONGHOP!Q373&lt;=90,OR(TONGHOP!P373="LT",AND(TONGHOP!P373="TH",AND(TONGHOP!T373&lt;&gt;TONGHOP!X373,TONGHOP!T373&lt;&gt;TONGHOP!Y373)))),TONGHOP!T373,"")</f>
        <v/>
      </c>
      <c r="B373" s="1" t="str">
        <f>IF(AND(TONGHOP!O373="ThiTN",TONGHOP!Q373&lt;=90,OR(TONGHOP!P373="LT",AND(TONGHOP!P373="TH",AND(TONGHOP!U373&lt;&gt;TONGHOP!X373,TONGHOP!U373&lt;&gt;TONGHOP!Y373)))),TONGHOP!U373,"")</f>
        <v/>
      </c>
      <c r="C373" s="1" t="str">
        <f t="shared" si="20"/>
        <v/>
      </c>
      <c r="D373" s="1" t="str">
        <f>IF(AND(TONGHOP!O373="ThiTN",AND(TONGHOP!Q373&gt;90,TONGHOP!Q373&lt;=120),OR(TONGHOP!P373="LT",AND(TONGHOP!P373="TH",AND(TONGHOP!T373&lt;&gt;TONGHOP!X373,TONGHOP!T373&lt;&gt;TONGHOP!Y373)))),TONGHOP!T373,"")</f>
        <v/>
      </c>
      <c r="E373" s="1" t="str">
        <f>IF(AND(TONGHOP!O373="ThiTN",AND(TONGHOP!Q373&gt;90,TONGHOP!Q373&lt;=120),OR(TONGHOP!P373="LT",AND(TONGHOP!P373="TH",AND(TONGHOP!U373&lt;&gt;TONGHOP!X373,TONGHOP!U373&lt;&gt;TONGHOP!Y373)))),TONGHOP!U373,"")</f>
        <v/>
      </c>
      <c r="F373" s="1" t="str">
        <f t="shared" si="21"/>
        <v/>
      </c>
      <c r="G373" s="1" t="str">
        <f>IF(AND(TONGHOP!O373="ThiTN",AND(TONGHOP!Q373&gt;120,TONGHOP!Q373&lt;=150),OR(TONGHOP!P373="LT",AND(TONGHOP!P373="TH",AND(TONGHOP!T373&lt;&gt;TONGHOP!X373,TONGHOP!T373&lt;&gt;TONGHOP!Y373)))),TONGHOP!T373,"")</f>
        <v/>
      </c>
      <c r="H373" s="1" t="str">
        <f>IF(AND(TONGHOP!O373="ThiTN",AND(TONGHOP!Q373&gt;120,TONGHOP!Q373&lt;=150),OR(TONGHOP!P373="LT",AND(TONGHOP!P373="TH",AND(TONGHOP!U373&lt;&gt;TONGHOP!X373,TONGHOP!U373&lt;&gt;TONGHOP!Y373)))),TONGHOP!U373,"")</f>
        <v/>
      </c>
      <c r="I373" s="1" t="str">
        <f t="shared" si="22"/>
        <v/>
      </c>
      <c r="J373" s="1" t="str">
        <f>IF(AND(TONGHOP!O373="ThiTN",TONGHOP!Q373&gt;150,OR(TONGHOP!P373="LT",AND(TONGHOP!P373="TH",AND(TONGHOP!T373&lt;&gt;TONGHOP!X373,TONGHOP!T373&lt;&gt;TONGHOP!Y373)))),TONGHOP!T373,"")</f>
        <v/>
      </c>
      <c r="K373" s="1" t="str">
        <f>IF(AND(TONGHOP!O373="ThiTN",TONGHOP!Q373&gt;150,OR(TONGHOP!P373="LT",AND(TONGHOP!P373="TH",AND(TONGHOP!U373&lt;&gt;TONGHOP!X373,TONGHOP!U373&lt;&gt;TONGHOP!Y373)))),TONGHOP!U373,"")</f>
        <v/>
      </c>
      <c r="L373" s="1" t="str">
        <f t="shared" si="23"/>
        <v/>
      </c>
    </row>
    <row r="374" spans="1:12">
      <c r="A374" s="1" t="str">
        <f>IF(AND(TONGHOP!O374="ThiTN",TONGHOP!Q374&lt;=90,OR(TONGHOP!P374="LT",AND(TONGHOP!P374="TH",AND(TONGHOP!T374&lt;&gt;TONGHOP!X374,TONGHOP!T374&lt;&gt;TONGHOP!Y374)))),TONGHOP!T374,"")</f>
        <v/>
      </c>
      <c r="B374" s="1" t="str">
        <f>IF(AND(TONGHOP!O374="ThiTN",TONGHOP!Q374&lt;=90,OR(TONGHOP!P374="LT",AND(TONGHOP!P374="TH",AND(TONGHOP!U374&lt;&gt;TONGHOP!X374,TONGHOP!U374&lt;&gt;TONGHOP!Y374)))),TONGHOP!U374,"")</f>
        <v/>
      </c>
      <c r="C374" s="1" t="str">
        <f t="shared" si="20"/>
        <v/>
      </c>
      <c r="D374" s="1" t="str">
        <f>IF(AND(TONGHOP!O374="ThiTN",AND(TONGHOP!Q374&gt;90,TONGHOP!Q374&lt;=120),OR(TONGHOP!P374="LT",AND(TONGHOP!P374="TH",AND(TONGHOP!T374&lt;&gt;TONGHOP!X374,TONGHOP!T374&lt;&gt;TONGHOP!Y374)))),TONGHOP!T374,"")</f>
        <v/>
      </c>
      <c r="E374" s="1" t="str">
        <f>IF(AND(TONGHOP!O374="ThiTN",AND(TONGHOP!Q374&gt;90,TONGHOP!Q374&lt;=120),OR(TONGHOP!P374="LT",AND(TONGHOP!P374="TH",AND(TONGHOP!U374&lt;&gt;TONGHOP!X374,TONGHOP!U374&lt;&gt;TONGHOP!Y374)))),TONGHOP!U374,"")</f>
        <v/>
      </c>
      <c r="F374" s="1" t="str">
        <f t="shared" si="21"/>
        <v/>
      </c>
      <c r="G374" s="1" t="str">
        <f>IF(AND(TONGHOP!O374="ThiTN",AND(TONGHOP!Q374&gt;120,TONGHOP!Q374&lt;=150),OR(TONGHOP!P374="LT",AND(TONGHOP!P374="TH",AND(TONGHOP!T374&lt;&gt;TONGHOP!X374,TONGHOP!T374&lt;&gt;TONGHOP!Y374)))),TONGHOP!T374,"")</f>
        <v/>
      </c>
      <c r="H374" s="1" t="str">
        <f>IF(AND(TONGHOP!O374="ThiTN",AND(TONGHOP!Q374&gt;120,TONGHOP!Q374&lt;=150),OR(TONGHOP!P374="LT",AND(TONGHOP!P374="TH",AND(TONGHOP!U374&lt;&gt;TONGHOP!X374,TONGHOP!U374&lt;&gt;TONGHOP!Y374)))),TONGHOP!U374,"")</f>
        <v/>
      </c>
      <c r="I374" s="1" t="str">
        <f t="shared" si="22"/>
        <v/>
      </c>
      <c r="J374" s="1" t="str">
        <f>IF(AND(TONGHOP!O374="ThiTN",TONGHOP!Q374&gt;150,OR(TONGHOP!P374="LT",AND(TONGHOP!P374="TH",AND(TONGHOP!T374&lt;&gt;TONGHOP!X374,TONGHOP!T374&lt;&gt;TONGHOP!Y374)))),TONGHOP!T374,"")</f>
        <v/>
      </c>
      <c r="K374" s="1" t="str">
        <f>IF(AND(TONGHOP!O374="ThiTN",TONGHOP!Q374&gt;150,OR(TONGHOP!P374="LT",AND(TONGHOP!P374="TH",AND(TONGHOP!U374&lt;&gt;TONGHOP!X374,TONGHOP!U374&lt;&gt;TONGHOP!Y374)))),TONGHOP!U374,"")</f>
        <v/>
      </c>
      <c r="L374" s="1" t="str">
        <f t="shared" si="23"/>
        <v/>
      </c>
    </row>
    <row r="375" spans="1:12">
      <c r="A375" s="1" t="str">
        <f>IF(AND(TONGHOP!O375="ThiTN",TONGHOP!Q375&lt;=90,OR(TONGHOP!P375="LT",AND(TONGHOP!P375="TH",AND(TONGHOP!T375&lt;&gt;TONGHOP!X375,TONGHOP!T375&lt;&gt;TONGHOP!Y375)))),TONGHOP!T375,"")</f>
        <v/>
      </c>
      <c r="B375" s="1" t="str">
        <f>IF(AND(TONGHOP!O375="ThiTN",TONGHOP!Q375&lt;=90,OR(TONGHOP!P375="LT",AND(TONGHOP!P375="TH",AND(TONGHOP!U375&lt;&gt;TONGHOP!X375,TONGHOP!U375&lt;&gt;TONGHOP!Y375)))),TONGHOP!U375,"")</f>
        <v/>
      </c>
      <c r="C375" s="1" t="str">
        <f t="shared" si="20"/>
        <v/>
      </c>
      <c r="D375" s="1" t="str">
        <f>IF(AND(TONGHOP!O375="ThiTN",AND(TONGHOP!Q375&gt;90,TONGHOP!Q375&lt;=120),OR(TONGHOP!P375="LT",AND(TONGHOP!P375="TH",AND(TONGHOP!T375&lt;&gt;TONGHOP!X375,TONGHOP!T375&lt;&gt;TONGHOP!Y375)))),TONGHOP!T375,"")</f>
        <v/>
      </c>
      <c r="E375" s="1" t="str">
        <f>IF(AND(TONGHOP!O375="ThiTN",AND(TONGHOP!Q375&gt;90,TONGHOP!Q375&lt;=120),OR(TONGHOP!P375="LT",AND(TONGHOP!P375="TH",AND(TONGHOP!U375&lt;&gt;TONGHOP!X375,TONGHOP!U375&lt;&gt;TONGHOP!Y375)))),TONGHOP!U375,"")</f>
        <v/>
      </c>
      <c r="F375" s="1" t="str">
        <f t="shared" si="21"/>
        <v/>
      </c>
      <c r="G375" s="1" t="str">
        <f>IF(AND(TONGHOP!O375="ThiTN",AND(TONGHOP!Q375&gt;120,TONGHOP!Q375&lt;=150),OR(TONGHOP!P375="LT",AND(TONGHOP!P375="TH",AND(TONGHOP!T375&lt;&gt;TONGHOP!X375,TONGHOP!T375&lt;&gt;TONGHOP!Y375)))),TONGHOP!T375,"")</f>
        <v/>
      </c>
      <c r="H375" s="1" t="str">
        <f>IF(AND(TONGHOP!O375="ThiTN",AND(TONGHOP!Q375&gt;120,TONGHOP!Q375&lt;=150),OR(TONGHOP!P375="LT",AND(TONGHOP!P375="TH",AND(TONGHOP!U375&lt;&gt;TONGHOP!X375,TONGHOP!U375&lt;&gt;TONGHOP!Y375)))),TONGHOP!U375,"")</f>
        <v/>
      </c>
      <c r="I375" s="1" t="str">
        <f t="shared" si="22"/>
        <v/>
      </c>
      <c r="J375" s="1" t="str">
        <f>IF(AND(TONGHOP!O375="ThiTN",TONGHOP!Q375&gt;150,OR(TONGHOP!P375="LT",AND(TONGHOP!P375="TH",AND(TONGHOP!T375&lt;&gt;TONGHOP!X375,TONGHOP!T375&lt;&gt;TONGHOP!Y375)))),TONGHOP!T375,"")</f>
        <v/>
      </c>
      <c r="K375" s="1" t="str">
        <f>IF(AND(TONGHOP!O375="ThiTN",TONGHOP!Q375&gt;150,OR(TONGHOP!P375="LT",AND(TONGHOP!P375="TH",AND(TONGHOP!U375&lt;&gt;TONGHOP!X375,TONGHOP!U375&lt;&gt;TONGHOP!Y375)))),TONGHOP!U375,"")</f>
        <v/>
      </c>
      <c r="L375" s="1" t="str">
        <f t="shared" si="23"/>
        <v/>
      </c>
    </row>
    <row r="376" spans="1:12">
      <c r="A376" s="1" t="str">
        <f>IF(AND(TONGHOP!O376="ThiTN",TONGHOP!Q376&lt;=90,OR(TONGHOP!P376="LT",AND(TONGHOP!P376="TH",AND(TONGHOP!T376&lt;&gt;TONGHOP!X376,TONGHOP!T376&lt;&gt;TONGHOP!Y376)))),TONGHOP!T376,"")</f>
        <v/>
      </c>
      <c r="B376" s="1" t="str">
        <f>IF(AND(TONGHOP!O376="ThiTN",TONGHOP!Q376&lt;=90,OR(TONGHOP!P376="LT",AND(TONGHOP!P376="TH",AND(TONGHOP!U376&lt;&gt;TONGHOP!X376,TONGHOP!U376&lt;&gt;TONGHOP!Y376)))),TONGHOP!U376,"")</f>
        <v/>
      </c>
      <c r="C376" s="1" t="str">
        <f t="shared" si="20"/>
        <v/>
      </c>
      <c r="D376" s="1" t="str">
        <f>IF(AND(TONGHOP!O376="ThiTN",AND(TONGHOP!Q376&gt;90,TONGHOP!Q376&lt;=120),OR(TONGHOP!P376="LT",AND(TONGHOP!P376="TH",AND(TONGHOP!T376&lt;&gt;TONGHOP!X376,TONGHOP!T376&lt;&gt;TONGHOP!Y376)))),TONGHOP!T376,"")</f>
        <v/>
      </c>
      <c r="E376" s="1" t="str">
        <f>IF(AND(TONGHOP!O376="ThiTN",AND(TONGHOP!Q376&gt;90,TONGHOP!Q376&lt;=120),OR(TONGHOP!P376="LT",AND(TONGHOP!P376="TH",AND(TONGHOP!U376&lt;&gt;TONGHOP!X376,TONGHOP!U376&lt;&gt;TONGHOP!Y376)))),TONGHOP!U376,"")</f>
        <v/>
      </c>
      <c r="F376" s="1" t="str">
        <f t="shared" si="21"/>
        <v/>
      </c>
      <c r="G376" s="1" t="str">
        <f>IF(AND(TONGHOP!O376="ThiTN",AND(TONGHOP!Q376&gt;120,TONGHOP!Q376&lt;=150),OR(TONGHOP!P376="LT",AND(TONGHOP!P376="TH",AND(TONGHOP!T376&lt;&gt;TONGHOP!X376,TONGHOP!T376&lt;&gt;TONGHOP!Y376)))),TONGHOP!T376,"")</f>
        <v/>
      </c>
      <c r="H376" s="1" t="str">
        <f>IF(AND(TONGHOP!O376="ThiTN",AND(TONGHOP!Q376&gt;120,TONGHOP!Q376&lt;=150),OR(TONGHOP!P376="LT",AND(TONGHOP!P376="TH",AND(TONGHOP!U376&lt;&gt;TONGHOP!X376,TONGHOP!U376&lt;&gt;TONGHOP!Y376)))),TONGHOP!U376,"")</f>
        <v/>
      </c>
      <c r="I376" s="1" t="str">
        <f t="shared" si="22"/>
        <v/>
      </c>
      <c r="J376" s="1" t="str">
        <f>IF(AND(TONGHOP!O376="ThiTN",TONGHOP!Q376&gt;150,OR(TONGHOP!P376="LT",AND(TONGHOP!P376="TH",AND(TONGHOP!T376&lt;&gt;TONGHOP!X376,TONGHOP!T376&lt;&gt;TONGHOP!Y376)))),TONGHOP!T376,"")</f>
        <v/>
      </c>
      <c r="K376" s="1" t="str">
        <f>IF(AND(TONGHOP!O376="ThiTN",TONGHOP!Q376&gt;150,OR(TONGHOP!P376="LT",AND(TONGHOP!P376="TH",AND(TONGHOP!U376&lt;&gt;TONGHOP!X376,TONGHOP!U376&lt;&gt;TONGHOP!Y376)))),TONGHOP!U376,"")</f>
        <v/>
      </c>
      <c r="L376" s="1" t="str">
        <f t="shared" si="23"/>
        <v/>
      </c>
    </row>
    <row r="377" spans="1:12">
      <c r="A377" s="1" t="str">
        <f>IF(AND(TONGHOP!O377="ThiTN",TONGHOP!Q377&lt;=90,OR(TONGHOP!P377="LT",AND(TONGHOP!P377="TH",AND(TONGHOP!T377&lt;&gt;TONGHOP!X377,TONGHOP!T377&lt;&gt;TONGHOP!Y377)))),TONGHOP!T377,"")</f>
        <v/>
      </c>
      <c r="B377" s="1" t="str">
        <f>IF(AND(TONGHOP!O377="ThiTN",TONGHOP!Q377&lt;=90,OR(TONGHOP!P377="LT",AND(TONGHOP!P377="TH",AND(TONGHOP!U377&lt;&gt;TONGHOP!X377,TONGHOP!U377&lt;&gt;TONGHOP!Y377)))),TONGHOP!U377,"")</f>
        <v/>
      </c>
      <c r="C377" s="1" t="str">
        <f t="shared" si="20"/>
        <v/>
      </c>
      <c r="D377" s="1" t="str">
        <f>IF(AND(TONGHOP!O377="ThiTN",AND(TONGHOP!Q377&gt;90,TONGHOP!Q377&lt;=120),OR(TONGHOP!P377="LT",AND(TONGHOP!P377="TH",AND(TONGHOP!T377&lt;&gt;TONGHOP!X377,TONGHOP!T377&lt;&gt;TONGHOP!Y377)))),TONGHOP!T377,"")</f>
        <v/>
      </c>
      <c r="E377" s="1" t="str">
        <f>IF(AND(TONGHOP!O377="ThiTN",AND(TONGHOP!Q377&gt;90,TONGHOP!Q377&lt;=120),OR(TONGHOP!P377="LT",AND(TONGHOP!P377="TH",AND(TONGHOP!U377&lt;&gt;TONGHOP!X377,TONGHOP!U377&lt;&gt;TONGHOP!Y377)))),TONGHOP!U377,"")</f>
        <v/>
      </c>
      <c r="F377" s="1" t="str">
        <f t="shared" si="21"/>
        <v/>
      </c>
      <c r="G377" s="1" t="str">
        <f>IF(AND(TONGHOP!O377="ThiTN",AND(TONGHOP!Q377&gt;120,TONGHOP!Q377&lt;=150),OR(TONGHOP!P377="LT",AND(TONGHOP!P377="TH",AND(TONGHOP!T377&lt;&gt;TONGHOP!X377,TONGHOP!T377&lt;&gt;TONGHOP!Y377)))),TONGHOP!T377,"")</f>
        <v/>
      </c>
      <c r="H377" s="1" t="str">
        <f>IF(AND(TONGHOP!O377="ThiTN",AND(TONGHOP!Q377&gt;120,TONGHOP!Q377&lt;=150),OR(TONGHOP!P377="LT",AND(TONGHOP!P377="TH",AND(TONGHOP!U377&lt;&gt;TONGHOP!X377,TONGHOP!U377&lt;&gt;TONGHOP!Y377)))),TONGHOP!U377,"")</f>
        <v/>
      </c>
      <c r="I377" s="1" t="str">
        <f t="shared" si="22"/>
        <v/>
      </c>
      <c r="J377" s="1" t="str">
        <f>IF(AND(TONGHOP!O377="ThiTN",TONGHOP!Q377&gt;150,OR(TONGHOP!P377="LT",AND(TONGHOP!P377="TH",AND(TONGHOP!T377&lt;&gt;TONGHOP!X377,TONGHOP!T377&lt;&gt;TONGHOP!Y377)))),TONGHOP!T377,"")</f>
        <v/>
      </c>
      <c r="K377" s="1" t="str">
        <f>IF(AND(TONGHOP!O377="ThiTN",TONGHOP!Q377&gt;150,OR(TONGHOP!P377="LT",AND(TONGHOP!P377="TH",AND(TONGHOP!U377&lt;&gt;TONGHOP!X377,TONGHOP!U377&lt;&gt;TONGHOP!Y377)))),TONGHOP!U377,"")</f>
        <v/>
      </c>
      <c r="L377" s="1" t="str">
        <f t="shared" si="23"/>
        <v/>
      </c>
    </row>
    <row r="378" spans="1:12">
      <c r="A378" s="1" t="str">
        <f>IF(AND(TONGHOP!O378="ThiTN",TONGHOP!Q378&lt;=90,OR(TONGHOP!P378="LT",AND(TONGHOP!P378="TH",AND(TONGHOP!T378&lt;&gt;TONGHOP!X378,TONGHOP!T378&lt;&gt;TONGHOP!Y378)))),TONGHOP!T378,"")</f>
        <v/>
      </c>
      <c r="B378" s="1" t="str">
        <f>IF(AND(TONGHOP!O378="ThiTN",TONGHOP!Q378&lt;=90,OR(TONGHOP!P378="LT",AND(TONGHOP!P378="TH",AND(TONGHOP!U378&lt;&gt;TONGHOP!X378,TONGHOP!U378&lt;&gt;TONGHOP!Y378)))),TONGHOP!U378,"")</f>
        <v/>
      </c>
      <c r="C378" s="1" t="str">
        <f t="shared" si="20"/>
        <v/>
      </c>
      <c r="D378" s="1" t="str">
        <f>IF(AND(TONGHOP!O378="ThiTN",AND(TONGHOP!Q378&gt;90,TONGHOP!Q378&lt;=120),OR(TONGHOP!P378="LT",AND(TONGHOP!P378="TH",AND(TONGHOP!T378&lt;&gt;TONGHOP!X378,TONGHOP!T378&lt;&gt;TONGHOP!Y378)))),TONGHOP!T378,"")</f>
        <v/>
      </c>
      <c r="E378" s="1" t="str">
        <f>IF(AND(TONGHOP!O378="ThiTN",AND(TONGHOP!Q378&gt;90,TONGHOP!Q378&lt;=120),OR(TONGHOP!P378="LT",AND(TONGHOP!P378="TH",AND(TONGHOP!U378&lt;&gt;TONGHOP!X378,TONGHOP!U378&lt;&gt;TONGHOP!Y378)))),TONGHOP!U378,"")</f>
        <v/>
      </c>
      <c r="F378" s="1" t="str">
        <f t="shared" si="21"/>
        <v/>
      </c>
      <c r="G378" s="1" t="str">
        <f>IF(AND(TONGHOP!O378="ThiTN",AND(TONGHOP!Q378&gt;120,TONGHOP!Q378&lt;=150),OR(TONGHOP!P378="LT",AND(TONGHOP!P378="TH",AND(TONGHOP!T378&lt;&gt;TONGHOP!X378,TONGHOP!T378&lt;&gt;TONGHOP!Y378)))),TONGHOP!T378,"")</f>
        <v/>
      </c>
      <c r="H378" s="1" t="str">
        <f>IF(AND(TONGHOP!O378="ThiTN",AND(TONGHOP!Q378&gt;120,TONGHOP!Q378&lt;=150),OR(TONGHOP!P378="LT",AND(TONGHOP!P378="TH",AND(TONGHOP!U378&lt;&gt;TONGHOP!X378,TONGHOP!U378&lt;&gt;TONGHOP!Y378)))),TONGHOP!U378,"")</f>
        <v/>
      </c>
      <c r="I378" s="1" t="str">
        <f t="shared" si="22"/>
        <v/>
      </c>
      <c r="J378" s="1" t="str">
        <f>IF(AND(TONGHOP!O378="ThiTN",TONGHOP!Q378&gt;150,OR(TONGHOP!P378="LT",AND(TONGHOP!P378="TH",AND(TONGHOP!T378&lt;&gt;TONGHOP!X378,TONGHOP!T378&lt;&gt;TONGHOP!Y378)))),TONGHOP!T378,"")</f>
        <v/>
      </c>
      <c r="K378" s="1" t="str">
        <f>IF(AND(TONGHOP!O378="ThiTN",TONGHOP!Q378&gt;150,OR(TONGHOP!P378="LT",AND(TONGHOP!P378="TH",AND(TONGHOP!U378&lt;&gt;TONGHOP!X378,TONGHOP!U378&lt;&gt;TONGHOP!Y378)))),TONGHOP!U378,"")</f>
        <v/>
      </c>
      <c r="L378" s="1" t="str">
        <f t="shared" si="23"/>
        <v/>
      </c>
    </row>
    <row r="379" spans="1:12">
      <c r="A379" s="1" t="str">
        <f>IF(AND(TONGHOP!O379="ThiTN",TONGHOP!Q379&lt;=90,OR(TONGHOP!P379="LT",AND(TONGHOP!P379="TH",AND(TONGHOP!T379&lt;&gt;TONGHOP!X379,TONGHOP!T379&lt;&gt;TONGHOP!Y379)))),TONGHOP!T379,"")</f>
        <v/>
      </c>
      <c r="B379" s="1" t="str">
        <f>IF(AND(TONGHOP!O379="ThiTN",TONGHOP!Q379&lt;=90,OR(TONGHOP!P379="LT",AND(TONGHOP!P379="TH",AND(TONGHOP!U379&lt;&gt;TONGHOP!X379,TONGHOP!U379&lt;&gt;TONGHOP!Y379)))),TONGHOP!U379,"")</f>
        <v/>
      </c>
      <c r="C379" s="1" t="str">
        <f t="shared" si="20"/>
        <v/>
      </c>
      <c r="D379" s="1" t="str">
        <f>IF(AND(TONGHOP!O379="ThiTN",AND(TONGHOP!Q379&gt;90,TONGHOP!Q379&lt;=120),OR(TONGHOP!P379="LT",AND(TONGHOP!P379="TH",AND(TONGHOP!T379&lt;&gt;TONGHOP!X379,TONGHOP!T379&lt;&gt;TONGHOP!Y379)))),TONGHOP!T379,"")</f>
        <v/>
      </c>
      <c r="E379" s="1" t="str">
        <f>IF(AND(TONGHOP!O379="ThiTN",AND(TONGHOP!Q379&gt;90,TONGHOP!Q379&lt;=120),OR(TONGHOP!P379="LT",AND(TONGHOP!P379="TH",AND(TONGHOP!U379&lt;&gt;TONGHOP!X379,TONGHOP!U379&lt;&gt;TONGHOP!Y379)))),TONGHOP!U379,"")</f>
        <v/>
      </c>
      <c r="F379" s="1" t="str">
        <f t="shared" si="21"/>
        <v/>
      </c>
      <c r="G379" s="1" t="str">
        <f>IF(AND(TONGHOP!O379="ThiTN",AND(TONGHOP!Q379&gt;120,TONGHOP!Q379&lt;=150),OR(TONGHOP!P379="LT",AND(TONGHOP!P379="TH",AND(TONGHOP!T379&lt;&gt;TONGHOP!X379,TONGHOP!T379&lt;&gt;TONGHOP!Y379)))),TONGHOP!T379,"")</f>
        <v/>
      </c>
      <c r="H379" s="1" t="str">
        <f>IF(AND(TONGHOP!O379="ThiTN",AND(TONGHOP!Q379&gt;120,TONGHOP!Q379&lt;=150),OR(TONGHOP!P379="LT",AND(TONGHOP!P379="TH",AND(TONGHOP!U379&lt;&gt;TONGHOP!X379,TONGHOP!U379&lt;&gt;TONGHOP!Y379)))),TONGHOP!U379,"")</f>
        <v/>
      </c>
      <c r="I379" s="1" t="str">
        <f t="shared" si="22"/>
        <v/>
      </c>
      <c r="J379" s="1" t="str">
        <f>IF(AND(TONGHOP!O379="ThiTN",TONGHOP!Q379&gt;150,OR(TONGHOP!P379="LT",AND(TONGHOP!P379="TH",AND(TONGHOP!T379&lt;&gt;TONGHOP!X379,TONGHOP!T379&lt;&gt;TONGHOP!Y379)))),TONGHOP!T379,"")</f>
        <v/>
      </c>
      <c r="K379" s="1" t="str">
        <f>IF(AND(TONGHOP!O379="ThiTN",TONGHOP!Q379&gt;150,OR(TONGHOP!P379="LT",AND(TONGHOP!P379="TH",AND(TONGHOP!U379&lt;&gt;TONGHOP!X379,TONGHOP!U379&lt;&gt;TONGHOP!Y379)))),TONGHOP!U379,"")</f>
        <v/>
      </c>
      <c r="L379" s="1" t="str">
        <f t="shared" si="23"/>
        <v/>
      </c>
    </row>
    <row r="380" spans="1:12">
      <c r="A380" s="1" t="str">
        <f>IF(AND(TONGHOP!O380="ThiTN",TONGHOP!Q380&lt;=90,OR(TONGHOP!P380="LT",AND(TONGHOP!P380="TH",AND(TONGHOP!T380&lt;&gt;TONGHOP!X380,TONGHOP!T380&lt;&gt;TONGHOP!Y380)))),TONGHOP!T380,"")</f>
        <v/>
      </c>
      <c r="B380" s="1" t="str">
        <f>IF(AND(TONGHOP!O380="ThiTN",TONGHOP!Q380&lt;=90,OR(TONGHOP!P380="LT",AND(TONGHOP!P380="TH",AND(TONGHOP!U380&lt;&gt;TONGHOP!X380,TONGHOP!U380&lt;&gt;TONGHOP!Y380)))),TONGHOP!U380,"")</f>
        <v/>
      </c>
      <c r="C380" s="1" t="str">
        <f t="shared" si="20"/>
        <v/>
      </c>
      <c r="D380" s="1" t="str">
        <f>IF(AND(TONGHOP!O380="ThiTN",AND(TONGHOP!Q380&gt;90,TONGHOP!Q380&lt;=120),OR(TONGHOP!P380="LT",AND(TONGHOP!P380="TH",AND(TONGHOP!T380&lt;&gt;TONGHOP!X380,TONGHOP!T380&lt;&gt;TONGHOP!Y380)))),TONGHOP!T380,"")</f>
        <v/>
      </c>
      <c r="E380" s="1" t="str">
        <f>IF(AND(TONGHOP!O380="ThiTN",AND(TONGHOP!Q380&gt;90,TONGHOP!Q380&lt;=120),OR(TONGHOP!P380="LT",AND(TONGHOP!P380="TH",AND(TONGHOP!U380&lt;&gt;TONGHOP!X380,TONGHOP!U380&lt;&gt;TONGHOP!Y380)))),TONGHOP!U380,"")</f>
        <v/>
      </c>
      <c r="F380" s="1" t="str">
        <f t="shared" si="21"/>
        <v/>
      </c>
      <c r="G380" s="1" t="str">
        <f>IF(AND(TONGHOP!O380="ThiTN",AND(TONGHOP!Q380&gt;120,TONGHOP!Q380&lt;=150),OR(TONGHOP!P380="LT",AND(TONGHOP!P380="TH",AND(TONGHOP!T380&lt;&gt;TONGHOP!X380,TONGHOP!T380&lt;&gt;TONGHOP!Y380)))),TONGHOP!T380,"")</f>
        <v/>
      </c>
      <c r="H380" s="1" t="str">
        <f>IF(AND(TONGHOP!O380="ThiTN",AND(TONGHOP!Q380&gt;120,TONGHOP!Q380&lt;=150),OR(TONGHOP!P380="LT",AND(TONGHOP!P380="TH",AND(TONGHOP!U380&lt;&gt;TONGHOP!X380,TONGHOP!U380&lt;&gt;TONGHOP!Y380)))),TONGHOP!U380,"")</f>
        <v/>
      </c>
      <c r="I380" s="1" t="str">
        <f t="shared" si="22"/>
        <v/>
      </c>
      <c r="J380" s="1" t="str">
        <f>IF(AND(TONGHOP!O380="ThiTN",TONGHOP!Q380&gt;150,OR(TONGHOP!P380="LT",AND(TONGHOP!P380="TH",AND(TONGHOP!T380&lt;&gt;TONGHOP!X380,TONGHOP!T380&lt;&gt;TONGHOP!Y380)))),TONGHOP!T380,"")</f>
        <v/>
      </c>
      <c r="K380" s="1" t="str">
        <f>IF(AND(TONGHOP!O380="ThiTN",TONGHOP!Q380&gt;150,OR(TONGHOP!P380="LT",AND(TONGHOP!P380="TH",AND(TONGHOP!U380&lt;&gt;TONGHOP!X380,TONGHOP!U380&lt;&gt;TONGHOP!Y380)))),TONGHOP!U380,"")</f>
        <v/>
      </c>
      <c r="L380" s="1" t="str">
        <f t="shared" si="23"/>
        <v/>
      </c>
    </row>
    <row r="381" spans="1:12">
      <c r="A381" s="1" t="str">
        <f>IF(AND(TONGHOP!O381="ThiTN",TONGHOP!Q381&lt;=90,OR(TONGHOP!P381="LT",AND(TONGHOP!P381="TH",AND(TONGHOP!T381&lt;&gt;TONGHOP!X381,TONGHOP!T381&lt;&gt;TONGHOP!Y381)))),TONGHOP!T381,"")</f>
        <v/>
      </c>
      <c r="B381" s="1" t="str">
        <f>IF(AND(TONGHOP!O381="ThiTN",TONGHOP!Q381&lt;=90,OR(TONGHOP!P381="LT",AND(TONGHOP!P381="TH",AND(TONGHOP!U381&lt;&gt;TONGHOP!X381,TONGHOP!U381&lt;&gt;TONGHOP!Y381)))),TONGHOP!U381,"")</f>
        <v/>
      </c>
      <c r="C381" s="1" t="str">
        <f t="shared" si="20"/>
        <v/>
      </c>
      <c r="D381" s="1" t="str">
        <f>IF(AND(TONGHOP!O381="ThiTN",AND(TONGHOP!Q381&gt;90,TONGHOP!Q381&lt;=120),OR(TONGHOP!P381="LT",AND(TONGHOP!P381="TH",AND(TONGHOP!T381&lt;&gt;TONGHOP!X381,TONGHOP!T381&lt;&gt;TONGHOP!Y381)))),TONGHOP!T381,"")</f>
        <v/>
      </c>
      <c r="E381" s="1" t="str">
        <f>IF(AND(TONGHOP!O381="ThiTN",AND(TONGHOP!Q381&gt;90,TONGHOP!Q381&lt;=120),OR(TONGHOP!P381="LT",AND(TONGHOP!P381="TH",AND(TONGHOP!U381&lt;&gt;TONGHOP!X381,TONGHOP!U381&lt;&gt;TONGHOP!Y381)))),TONGHOP!U381,"")</f>
        <v/>
      </c>
      <c r="F381" s="1" t="str">
        <f t="shared" si="21"/>
        <v/>
      </c>
      <c r="G381" s="1" t="str">
        <f>IF(AND(TONGHOP!O381="ThiTN",AND(TONGHOP!Q381&gt;120,TONGHOP!Q381&lt;=150),OR(TONGHOP!P381="LT",AND(TONGHOP!P381="TH",AND(TONGHOP!T381&lt;&gt;TONGHOP!X381,TONGHOP!T381&lt;&gt;TONGHOP!Y381)))),TONGHOP!T381,"")</f>
        <v/>
      </c>
      <c r="H381" s="1" t="str">
        <f>IF(AND(TONGHOP!O381="ThiTN",AND(TONGHOP!Q381&gt;120,TONGHOP!Q381&lt;=150),OR(TONGHOP!P381="LT",AND(TONGHOP!P381="TH",AND(TONGHOP!U381&lt;&gt;TONGHOP!X381,TONGHOP!U381&lt;&gt;TONGHOP!Y381)))),TONGHOP!U381,"")</f>
        <v/>
      </c>
      <c r="I381" s="1" t="str">
        <f t="shared" si="22"/>
        <v/>
      </c>
      <c r="J381" s="1" t="str">
        <f>IF(AND(TONGHOP!O381="ThiTN",TONGHOP!Q381&gt;150,OR(TONGHOP!P381="LT",AND(TONGHOP!P381="TH",AND(TONGHOP!T381&lt;&gt;TONGHOP!X381,TONGHOP!T381&lt;&gt;TONGHOP!Y381)))),TONGHOP!T381,"")</f>
        <v/>
      </c>
      <c r="K381" s="1" t="str">
        <f>IF(AND(TONGHOP!O381="ThiTN",TONGHOP!Q381&gt;150,OR(TONGHOP!P381="LT",AND(TONGHOP!P381="TH",AND(TONGHOP!U381&lt;&gt;TONGHOP!X381,TONGHOP!U381&lt;&gt;TONGHOP!Y381)))),TONGHOP!U381,"")</f>
        <v/>
      </c>
      <c r="L381" s="1" t="str">
        <f t="shared" si="23"/>
        <v/>
      </c>
    </row>
    <row r="382" spans="1:12">
      <c r="A382" s="1" t="str">
        <f>IF(AND(TONGHOP!O382="ThiTN",TONGHOP!Q382&lt;=90,OR(TONGHOP!P382="LT",AND(TONGHOP!P382="TH",AND(TONGHOP!T382&lt;&gt;TONGHOP!X382,TONGHOP!T382&lt;&gt;TONGHOP!Y382)))),TONGHOP!T382,"")</f>
        <v/>
      </c>
      <c r="B382" s="1" t="str">
        <f>IF(AND(TONGHOP!O382="ThiTN",TONGHOP!Q382&lt;=90,OR(TONGHOP!P382="LT",AND(TONGHOP!P382="TH",AND(TONGHOP!U382&lt;&gt;TONGHOP!X382,TONGHOP!U382&lt;&gt;TONGHOP!Y382)))),TONGHOP!U382,"")</f>
        <v/>
      </c>
      <c r="C382" s="1" t="str">
        <f t="shared" si="20"/>
        <v/>
      </c>
      <c r="D382" s="1" t="str">
        <f>IF(AND(TONGHOP!O382="ThiTN",AND(TONGHOP!Q382&gt;90,TONGHOP!Q382&lt;=120),OR(TONGHOP!P382="LT",AND(TONGHOP!P382="TH",AND(TONGHOP!T382&lt;&gt;TONGHOP!X382,TONGHOP!T382&lt;&gt;TONGHOP!Y382)))),TONGHOP!T382,"")</f>
        <v/>
      </c>
      <c r="E382" s="1" t="str">
        <f>IF(AND(TONGHOP!O382="ThiTN",AND(TONGHOP!Q382&gt;90,TONGHOP!Q382&lt;=120),OR(TONGHOP!P382="LT",AND(TONGHOP!P382="TH",AND(TONGHOP!U382&lt;&gt;TONGHOP!X382,TONGHOP!U382&lt;&gt;TONGHOP!Y382)))),TONGHOP!U382,"")</f>
        <v/>
      </c>
      <c r="F382" s="1" t="str">
        <f t="shared" si="21"/>
        <v/>
      </c>
      <c r="G382" s="1" t="str">
        <f>IF(AND(TONGHOP!O382="ThiTN",AND(TONGHOP!Q382&gt;120,TONGHOP!Q382&lt;=150),OR(TONGHOP!P382="LT",AND(TONGHOP!P382="TH",AND(TONGHOP!T382&lt;&gt;TONGHOP!X382,TONGHOP!T382&lt;&gt;TONGHOP!Y382)))),TONGHOP!T382,"")</f>
        <v/>
      </c>
      <c r="H382" s="1" t="str">
        <f>IF(AND(TONGHOP!O382="ThiTN",AND(TONGHOP!Q382&gt;120,TONGHOP!Q382&lt;=150),OR(TONGHOP!P382="LT",AND(TONGHOP!P382="TH",AND(TONGHOP!U382&lt;&gt;TONGHOP!X382,TONGHOP!U382&lt;&gt;TONGHOP!Y382)))),TONGHOP!U382,"")</f>
        <v/>
      </c>
      <c r="I382" s="1" t="str">
        <f t="shared" si="22"/>
        <v/>
      </c>
      <c r="J382" s="1" t="str">
        <f>IF(AND(TONGHOP!O382="ThiTN",TONGHOP!Q382&gt;150,OR(TONGHOP!P382="LT",AND(TONGHOP!P382="TH",AND(TONGHOP!T382&lt;&gt;TONGHOP!X382,TONGHOP!T382&lt;&gt;TONGHOP!Y382)))),TONGHOP!T382,"")</f>
        <v/>
      </c>
      <c r="K382" s="1" t="str">
        <f>IF(AND(TONGHOP!O382="ThiTN",TONGHOP!Q382&gt;150,OR(TONGHOP!P382="LT",AND(TONGHOP!P382="TH",AND(TONGHOP!U382&lt;&gt;TONGHOP!X382,TONGHOP!U382&lt;&gt;TONGHOP!Y382)))),TONGHOP!U382,"")</f>
        <v/>
      </c>
      <c r="L382" s="1" t="str">
        <f t="shared" si="23"/>
        <v/>
      </c>
    </row>
    <row r="383" spans="1:12">
      <c r="A383" s="1" t="str">
        <f>IF(AND(TONGHOP!O383="ThiTN",TONGHOP!Q383&lt;=90,OR(TONGHOP!P383="LT",AND(TONGHOP!P383="TH",AND(TONGHOP!T383&lt;&gt;TONGHOP!X383,TONGHOP!T383&lt;&gt;TONGHOP!Y383)))),TONGHOP!T383,"")</f>
        <v/>
      </c>
      <c r="B383" s="1" t="str">
        <f>IF(AND(TONGHOP!O383="ThiTN",TONGHOP!Q383&lt;=90,OR(TONGHOP!P383="LT",AND(TONGHOP!P383="TH",AND(TONGHOP!U383&lt;&gt;TONGHOP!X383,TONGHOP!U383&lt;&gt;TONGHOP!Y383)))),TONGHOP!U383,"")</f>
        <v/>
      </c>
      <c r="C383" s="1" t="str">
        <f t="shared" si="20"/>
        <v/>
      </c>
      <c r="D383" s="1" t="str">
        <f>IF(AND(TONGHOP!O383="ThiTN",AND(TONGHOP!Q383&gt;90,TONGHOP!Q383&lt;=120),OR(TONGHOP!P383="LT",AND(TONGHOP!P383="TH",AND(TONGHOP!T383&lt;&gt;TONGHOP!X383,TONGHOP!T383&lt;&gt;TONGHOP!Y383)))),TONGHOP!T383,"")</f>
        <v/>
      </c>
      <c r="E383" s="1" t="str">
        <f>IF(AND(TONGHOP!O383="ThiTN",AND(TONGHOP!Q383&gt;90,TONGHOP!Q383&lt;=120),OR(TONGHOP!P383="LT",AND(TONGHOP!P383="TH",AND(TONGHOP!U383&lt;&gt;TONGHOP!X383,TONGHOP!U383&lt;&gt;TONGHOP!Y383)))),TONGHOP!U383,"")</f>
        <v/>
      </c>
      <c r="F383" s="1" t="str">
        <f t="shared" si="21"/>
        <v/>
      </c>
      <c r="G383" s="1" t="str">
        <f>IF(AND(TONGHOP!O383="ThiTN",AND(TONGHOP!Q383&gt;120,TONGHOP!Q383&lt;=150),OR(TONGHOP!P383="LT",AND(TONGHOP!P383="TH",AND(TONGHOP!T383&lt;&gt;TONGHOP!X383,TONGHOP!T383&lt;&gt;TONGHOP!Y383)))),TONGHOP!T383,"")</f>
        <v/>
      </c>
      <c r="H383" s="1" t="str">
        <f>IF(AND(TONGHOP!O383="ThiTN",AND(TONGHOP!Q383&gt;120,TONGHOP!Q383&lt;=150),OR(TONGHOP!P383="LT",AND(TONGHOP!P383="TH",AND(TONGHOP!U383&lt;&gt;TONGHOP!X383,TONGHOP!U383&lt;&gt;TONGHOP!Y383)))),TONGHOP!U383,"")</f>
        <v/>
      </c>
      <c r="I383" s="1" t="str">
        <f t="shared" si="22"/>
        <v/>
      </c>
      <c r="J383" s="1" t="str">
        <f>IF(AND(TONGHOP!O383="ThiTN",TONGHOP!Q383&gt;150,OR(TONGHOP!P383="LT",AND(TONGHOP!P383="TH",AND(TONGHOP!T383&lt;&gt;TONGHOP!X383,TONGHOP!T383&lt;&gt;TONGHOP!Y383)))),TONGHOP!T383,"")</f>
        <v/>
      </c>
      <c r="K383" s="1" t="str">
        <f>IF(AND(TONGHOP!O383="ThiTN",TONGHOP!Q383&gt;150,OR(TONGHOP!P383="LT",AND(TONGHOP!P383="TH",AND(TONGHOP!U383&lt;&gt;TONGHOP!X383,TONGHOP!U383&lt;&gt;TONGHOP!Y383)))),TONGHOP!U383,"")</f>
        <v/>
      </c>
      <c r="L383" s="1" t="str">
        <f t="shared" si="23"/>
        <v/>
      </c>
    </row>
    <row r="384" spans="1:12">
      <c r="A384" s="1" t="str">
        <f>IF(AND(TONGHOP!O384="ThiTN",TONGHOP!Q384&lt;=90,OR(TONGHOP!P384="LT",AND(TONGHOP!P384="TH",AND(TONGHOP!T384&lt;&gt;TONGHOP!X384,TONGHOP!T384&lt;&gt;TONGHOP!Y384)))),TONGHOP!T384,"")</f>
        <v/>
      </c>
      <c r="B384" s="1" t="str">
        <f>IF(AND(TONGHOP!O384="ThiTN",TONGHOP!Q384&lt;=90,OR(TONGHOP!P384="LT",AND(TONGHOP!P384="TH",AND(TONGHOP!U384&lt;&gt;TONGHOP!X384,TONGHOP!U384&lt;&gt;TONGHOP!Y384)))),TONGHOP!U384,"")</f>
        <v/>
      </c>
      <c r="C384" s="1" t="str">
        <f t="shared" si="20"/>
        <v/>
      </c>
      <c r="D384" s="1" t="str">
        <f>IF(AND(TONGHOP!O384="ThiTN",AND(TONGHOP!Q384&gt;90,TONGHOP!Q384&lt;=120),OR(TONGHOP!P384="LT",AND(TONGHOP!P384="TH",AND(TONGHOP!T384&lt;&gt;TONGHOP!X384,TONGHOP!T384&lt;&gt;TONGHOP!Y384)))),TONGHOP!T384,"")</f>
        <v/>
      </c>
      <c r="E384" s="1" t="str">
        <f>IF(AND(TONGHOP!O384="ThiTN",AND(TONGHOP!Q384&gt;90,TONGHOP!Q384&lt;=120),OR(TONGHOP!P384="LT",AND(TONGHOP!P384="TH",AND(TONGHOP!U384&lt;&gt;TONGHOP!X384,TONGHOP!U384&lt;&gt;TONGHOP!Y384)))),TONGHOP!U384,"")</f>
        <v/>
      </c>
      <c r="F384" s="1" t="str">
        <f t="shared" si="21"/>
        <v/>
      </c>
      <c r="G384" s="1" t="str">
        <f>IF(AND(TONGHOP!O384="ThiTN",AND(TONGHOP!Q384&gt;120,TONGHOP!Q384&lt;=150),OR(TONGHOP!P384="LT",AND(TONGHOP!P384="TH",AND(TONGHOP!T384&lt;&gt;TONGHOP!X384,TONGHOP!T384&lt;&gt;TONGHOP!Y384)))),TONGHOP!T384,"")</f>
        <v/>
      </c>
      <c r="H384" s="1" t="str">
        <f>IF(AND(TONGHOP!O384="ThiTN",AND(TONGHOP!Q384&gt;120,TONGHOP!Q384&lt;=150),OR(TONGHOP!P384="LT",AND(TONGHOP!P384="TH",AND(TONGHOP!U384&lt;&gt;TONGHOP!X384,TONGHOP!U384&lt;&gt;TONGHOP!Y384)))),TONGHOP!U384,"")</f>
        <v/>
      </c>
      <c r="I384" s="1" t="str">
        <f t="shared" si="22"/>
        <v/>
      </c>
      <c r="J384" s="1" t="str">
        <f>IF(AND(TONGHOP!O384="ThiTN",TONGHOP!Q384&gt;150,OR(TONGHOP!P384="LT",AND(TONGHOP!P384="TH",AND(TONGHOP!T384&lt;&gt;TONGHOP!X384,TONGHOP!T384&lt;&gt;TONGHOP!Y384)))),TONGHOP!T384,"")</f>
        <v/>
      </c>
      <c r="K384" s="1" t="str">
        <f>IF(AND(TONGHOP!O384="ThiTN",TONGHOP!Q384&gt;150,OR(TONGHOP!P384="LT",AND(TONGHOP!P384="TH",AND(TONGHOP!U384&lt;&gt;TONGHOP!X384,TONGHOP!U384&lt;&gt;TONGHOP!Y384)))),TONGHOP!U384,"")</f>
        <v/>
      </c>
      <c r="L384" s="1" t="str">
        <f t="shared" si="23"/>
        <v/>
      </c>
    </row>
    <row r="385" spans="1:12">
      <c r="A385" s="1" t="str">
        <f>IF(AND(TONGHOP!O385="ThiTN",TONGHOP!Q385&lt;=90,OR(TONGHOP!P385="LT",AND(TONGHOP!P385="TH",AND(TONGHOP!T385&lt;&gt;TONGHOP!X385,TONGHOP!T385&lt;&gt;TONGHOP!Y385)))),TONGHOP!T385,"")</f>
        <v/>
      </c>
      <c r="B385" s="1" t="str">
        <f>IF(AND(TONGHOP!O385="ThiTN",TONGHOP!Q385&lt;=90,OR(TONGHOP!P385="LT",AND(TONGHOP!P385="TH",AND(TONGHOP!U385&lt;&gt;TONGHOP!X385,TONGHOP!U385&lt;&gt;TONGHOP!Y385)))),TONGHOP!U385,"")</f>
        <v/>
      </c>
      <c r="C385" s="1" t="str">
        <f t="shared" si="20"/>
        <v/>
      </c>
      <c r="D385" s="1" t="str">
        <f>IF(AND(TONGHOP!O385="ThiTN",AND(TONGHOP!Q385&gt;90,TONGHOP!Q385&lt;=120),OR(TONGHOP!P385="LT",AND(TONGHOP!P385="TH",AND(TONGHOP!T385&lt;&gt;TONGHOP!X385,TONGHOP!T385&lt;&gt;TONGHOP!Y385)))),TONGHOP!T385,"")</f>
        <v/>
      </c>
      <c r="E385" s="1" t="str">
        <f>IF(AND(TONGHOP!O385="ThiTN",AND(TONGHOP!Q385&gt;90,TONGHOP!Q385&lt;=120),OR(TONGHOP!P385="LT",AND(TONGHOP!P385="TH",AND(TONGHOP!U385&lt;&gt;TONGHOP!X385,TONGHOP!U385&lt;&gt;TONGHOP!Y385)))),TONGHOP!U385,"")</f>
        <v/>
      </c>
      <c r="F385" s="1" t="str">
        <f t="shared" si="21"/>
        <v/>
      </c>
      <c r="G385" s="1" t="str">
        <f>IF(AND(TONGHOP!O385="ThiTN",AND(TONGHOP!Q385&gt;120,TONGHOP!Q385&lt;=150),OR(TONGHOP!P385="LT",AND(TONGHOP!P385="TH",AND(TONGHOP!T385&lt;&gt;TONGHOP!X385,TONGHOP!T385&lt;&gt;TONGHOP!Y385)))),TONGHOP!T385,"")</f>
        <v/>
      </c>
      <c r="H385" s="1" t="str">
        <f>IF(AND(TONGHOP!O385="ThiTN",AND(TONGHOP!Q385&gt;120,TONGHOP!Q385&lt;=150),OR(TONGHOP!P385="LT",AND(TONGHOP!P385="TH",AND(TONGHOP!U385&lt;&gt;TONGHOP!X385,TONGHOP!U385&lt;&gt;TONGHOP!Y385)))),TONGHOP!U385,"")</f>
        <v/>
      </c>
      <c r="I385" s="1" t="str">
        <f t="shared" si="22"/>
        <v/>
      </c>
      <c r="J385" s="1" t="str">
        <f>IF(AND(TONGHOP!O385="ThiTN",TONGHOP!Q385&gt;150,OR(TONGHOP!P385="LT",AND(TONGHOP!P385="TH",AND(TONGHOP!T385&lt;&gt;TONGHOP!X385,TONGHOP!T385&lt;&gt;TONGHOP!Y385)))),TONGHOP!T385,"")</f>
        <v/>
      </c>
      <c r="K385" s="1" t="str">
        <f>IF(AND(TONGHOP!O385="ThiTN",TONGHOP!Q385&gt;150,OR(TONGHOP!P385="LT",AND(TONGHOP!P385="TH",AND(TONGHOP!U385&lt;&gt;TONGHOP!X385,TONGHOP!U385&lt;&gt;TONGHOP!Y385)))),TONGHOP!U385,"")</f>
        <v/>
      </c>
      <c r="L385" s="1" t="str">
        <f t="shared" si="23"/>
        <v/>
      </c>
    </row>
    <row r="386" spans="1:12">
      <c r="A386" s="1" t="str">
        <f>IF(AND(TONGHOP!O386="ThiTN",TONGHOP!Q386&lt;=90,OR(TONGHOP!P386="LT",AND(TONGHOP!P386="TH",AND(TONGHOP!T386&lt;&gt;TONGHOP!X386,TONGHOP!T386&lt;&gt;TONGHOP!Y386)))),TONGHOP!T386,"")</f>
        <v/>
      </c>
      <c r="B386" s="1" t="str">
        <f>IF(AND(TONGHOP!O386="ThiTN",TONGHOP!Q386&lt;=90,OR(TONGHOP!P386="LT",AND(TONGHOP!P386="TH",AND(TONGHOP!U386&lt;&gt;TONGHOP!X386,TONGHOP!U386&lt;&gt;TONGHOP!Y386)))),TONGHOP!U386,"")</f>
        <v/>
      </c>
      <c r="C386" s="1" t="str">
        <f t="shared" si="20"/>
        <v/>
      </c>
      <c r="D386" s="1" t="str">
        <f>IF(AND(TONGHOP!O386="ThiTN",AND(TONGHOP!Q386&gt;90,TONGHOP!Q386&lt;=120),OR(TONGHOP!P386="LT",AND(TONGHOP!P386="TH",AND(TONGHOP!T386&lt;&gt;TONGHOP!X386,TONGHOP!T386&lt;&gt;TONGHOP!Y386)))),TONGHOP!T386,"")</f>
        <v/>
      </c>
      <c r="E386" s="1" t="str">
        <f>IF(AND(TONGHOP!O386="ThiTN",AND(TONGHOP!Q386&gt;90,TONGHOP!Q386&lt;=120),OR(TONGHOP!P386="LT",AND(TONGHOP!P386="TH",AND(TONGHOP!U386&lt;&gt;TONGHOP!X386,TONGHOP!U386&lt;&gt;TONGHOP!Y386)))),TONGHOP!U386,"")</f>
        <v/>
      </c>
      <c r="F386" s="1" t="str">
        <f t="shared" si="21"/>
        <v/>
      </c>
      <c r="G386" s="1" t="str">
        <f>IF(AND(TONGHOP!O386="ThiTN",AND(TONGHOP!Q386&gt;120,TONGHOP!Q386&lt;=150),OR(TONGHOP!P386="LT",AND(TONGHOP!P386="TH",AND(TONGHOP!T386&lt;&gt;TONGHOP!X386,TONGHOP!T386&lt;&gt;TONGHOP!Y386)))),TONGHOP!T386,"")</f>
        <v/>
      </c>
      <c r="H386" s="1" t="str">
        <f>IF(AND(TONGHOP!O386="ThiTN",AND(TONGHOP!Q386&gt;120,TONGHOP!Q386&lt;=150),OR(TONGHOP!P386="LT",AND(TONGHOP!P386="TH",AND(TONGHOP!U386&lt;&gt;TONGHOP!X386,TONGHOP!U386&lt;&gt;TONGHOP!Y386)))),TONGHOP!U386,"")</f>
        <v/>
      </c>
      <c r="I386" s="1" t="str">
        <f t="shared" si="22"/>
        <v/>
      </c>
      <c r="J386" s="1" t="str">
        <f>IF(AND(TONGHOP!O386="ThiTN",TONGHOP!Q386&gt;150,OR(TONGHOP!P386="LT",AND(TONGHOP!P386="TH",AND(TONGHOP!T386&lt;&gt;TONGHOP!X386,TONGHOP!T386&lt;&gt;TONGHOP!Y386)))),TONGHOP!T386,"")</f>
        <v/>
      </c>
      <c r="K386" s="1" t="str">
        <f>IF(AND(TONGHOP!O386="ThiTN",TONGHOP!Q386&gt;150,OR(TONGHOP!P386="LT",AND(TONGHOP!P386="TH",AND(TONGHOP!U386&lt;&gt;TONGHOP!X386,TONGHOP!U386&lt;&gt;TONGHOP!Y386)))),TONGHOP!U386,"")</f>
        <v/>
      </c>
      <c r="L386" s="1" t="str">
        <f t="shared" si="23"/>
        <v/>
      </c>
    </row>
    <row r="387" spans="1:12">
      <c r="A387" s="1" t="str">
        <f>IF(AND(TONGHOP!O387="ThiTN",TONGHOP!Q387&lt;=90,OR(TONGHOP!P387="LT",AND(TONGHOP!P387="TH",AND(TONGHOP!T387&lt;&gt;TONGHOP!X387,TONGHOP!T387&lt;&gt;TONGHOP!Y387)))),TONGHOP!T387,"")</f>
        <v/>
      </c>
      <c r="B387" s="1" t="str">
        <f>IF(AND(TONGHOP!O387="ThiTN",TONGHOP!Q387&lt;=90,OR(TONGHOP!P387="LT",AND(TONGHOP!P387="TH",AND(TONGHOP!U387&lt;&gt;TONGHOP!X387,TONGHOP!U387&lt;&gt;TONGHOP!Y387)))),TONGHOP!U387,"")</f>
        <v/>
      </c>
      <c r="C387" s="1" t="str">
        <f t="shared" ref="C387:C450" si="24">IF(AND(A387="",B387=""),"",1.2)</f>
        <v/>
      </c>
      <c r="D387" s="1" t="str">
        <f>IF(AND(TONGHOP!O387="ThiTN",AND(TONGHOP!Q387&gt;90,TONGHOP!Q387&lt;=120),OR(TONGHOP!P387="LT",AND(TONGHOP!P387="TH",AND(TONGHOP!T387&lt;&gt;TONGHOP!X387,TONGHOP!T387&lt;&gt;TONGHOP!Y387)))),TONGHOP!T387,"")</f>
        <v/>
      </c>
      <c r="E387" s="1" t="str">
        <f>IF(AND(TONGHOP!O387="ThiTN",AND(TONGHOP!Q387&gt;90,TONGHOP!Q387&lt;=120),OR(TONGHOP!P387="LT",AND(TONGHOP!P387="TH",AND(TONGHOP!U387&lt;&gt;TONGHOP!X387,TONGHOP!U387&lt;&gt;TONGHOP!Y387)))),TONGHOP!U387,"")</f>
        <v/>
      </c>
      <c r="F387" s="1" t="str">
        <f t="shared" ref="F387:F450" si="25">IF(AND(D387="",E387=""),"",1.6)</f>
        <v/>
      </c>
      <c r="G387" s="1" t="str">
        <f>IF(AND(TONGHOP!O387="ThiTN",AND(TONGHOP!Q387&gt;120,TONGHOP!Q387&lt;=150),OR(TONGHOP!P387="LT",AND(TONGHOP!P387="TH",AND(TONGHOP!T387&lt;&gt;TONGHOP!X387,TONGHOP!T387&lt;&gt;TONGHOP!Y387)))),TONGHOP!T387,"")</f>
        <v/>
      </c>
      <c r="H387" s="1" t="str">
        <f>IF(AND(TONGHOP!O387="ThiTN",AND(TONGHOP!Q387&gt;120,TONGHOP!Q387&lt;=150),OR(TONGHOP!P387="LT",AND(TONGHOP!P387="TH",AND(TONGHOP!U387&lt;&gt;TONGHOP!X387,TONGHOP!U387&lt;&gt;TONGHOP!Y387)))),TONGHOP!U387,"")</f>
        <v/>
      </c>
      <c r="I387" s="1" t="str">
        <f t="shared" ref="I387:I450" si="26">IF(AND(G387="",H387=""),"",2)</f>
        <v/>
      </c>
      <c r="J387" s="1" t="str">
        <f>IF(AND(TONGHOP!O387="ThiTN",TONGHOP!Q387&gt;150,OR(TONGHOP!P387="LT",AND(TONGHOP!P387="TH",AND(TONGHOP!T387&lt;&gt;TONGHOP!X387,TONGHOP!T387&lt;&gt;TONGHOP!Y387)))),TONGHOP!T387,"")</f>
        <v/>
      </c>
      <c r="K387" s="1" t="str">
        <f>IF(AND(TONGHOP!O387="ThiTN",TONGHOP!Q387&gt;150,OR(TONGHOP!P387="LT",AND(TONGHOP!P387="TH",AND(TONGHOP!U387&lt;&gt;TONGHOP!X387,TONGHOP!U387&lt;&gt;TONGHOP!Y387)))),TONGHOP!U387,"")</f>
        <v/>
      </c>
      <c r="L387" s="1" t="str">
        <f t="shared" ref="L387:L450" si="27">IF(AND(J387="",K387=""),"",2.5)</f>
        <v/>
      </c>
    </row>
    <row r="388" spans="1:12">
      <c r="A388" s="1" t="str">
        <f>IF(AND(TONGHOP!O388="ThiTN",TONGHOP!Q388&lt;=90,OR(TONGHOP!P388="LT",AND(TONGHOP!P388="TH",AND(TONGHOP!T388&lt;&gt;TONGHOP!X388,TONGHOP!T388&lt;&gt;TONGHOP!Y388)))),TONGHOP!T388,"")</f>
        <v/>
      </c>
      <c r="B388" s="1" t="str">
        <f>IF(AND(TONGHOP!O388="ThiTN",TONGHOP!Q388&lt;=90,OR(TONGHOP!P388="LT",AND(TONGHOP!P388="TH",AND(TONGHOP!U388&lt;&gt;TONGHOP!X388,TONGHOP!U388&lt;&gt;TONGHOP!Y388)))),TONGHOP!U388,"")</f>
        <v/>
      </c>
      <c r="C388" s="1" t="str">
        <f t="shared" si="24"/>
        <v/>
      </c>
      <c r="D388" s="1" t="str">
        <f>IF(AND(TONGHOP!O388="ThiTN",AND(TONGHOP!Q388&gt;90,TONGHOP!Q388&lt;=120),OR(TONGHOP!P388="LT",AND(TONGHOP!P388="TH",AND(TONGHOP!T388&lt;&gt;TONGHOP!X388,TONGHOP!T388&lt;&gt;TONGHOP!Y388)))),TONGHOP!T388,"")</f>
        <v/>
      </c>
      <c r="E388" s="1" t="str">
        <f>IF(AND(TONGHOP!O388="ThiTN",AND(TONGHOP!Q388&gt;90,TONGHOP!Q388&lt;=120),OR(TONGHOP!P388="LT",AND(TONGHOP!P388="TH",AND(TONGHOP!U388&lt;&gt;TONGHOP!X388,TONGHOP!U388&lt;&gt;TONGHOP!Y388)))),TONGHOP!U388,"")</f>
        <v/>
      </c>
      <c r="F388" s="1" t="str">
        <f t="shared" si="25"/>
        <v/>
      </c>
      <c r="G388" s="1" t="str">
        <f>IF(AND(TONGHOP!O388="ThiTN",AND(TONGHOP!Q388&gt;120,TONGHOP!Q388&lt;=150),OR(TONGHOP!P388="LT",AND(TONGHOP!P388="TH",AND(TONGHOP!T388&lt;&gt;TONGHOP!X388,TONGHOP!T388&lt;&gt;TONGHOP!Y388)))),TONGHOP!T388,"")</f>
        <v/>
      </c>
      <c r="H388" s="1" t="str">
        <f>IF(AND(TONGHOP!O388="ThiTN",AND(TONGHOP!Q388&gt;120,TONGHOP!Q388&lt;=150),OR(TONGHOP!P388="LT",AND(TONGHOP!P388="TH",AND(TONGHOP!U388&lt;&gt;TONGHOP!X388,TONGHOP!U388&lt;&gt;TONGHOP!Y388)))),TONGHOP!U388,"")</f>
        <v/>
      </c>
      <c r="I388" s="1" t="str">
        <f t="shared" si="26"/>
        <v/>
      </c>
      <c r="J388" s="1" t="str">
        <f>IF(AND(TONGHOP!O388="ThiTN",TONGHOP!Q388&gt;150,OR(TONGHOP!P388="LT",AND(TONGHOP!P388="TH",AND(TONGHOP!T388&lt;&gt;TONGHOP!X388,TONGHOP!T388&lt;&gt;TONGHOP!Y388)))),TONGHOP!T388,"")</f>
        <v/>
      </c>
      <c r="K388" s="1" t="str">
        <f>IF(AND(TONGHOP!O388="ThiTN",TONGHOP!Q388&gt;150,OR(TONGHOP!P388="LT",AND(TONGHOP!P388="TH",AND(TONGHOP!U388&lt;&gt;TONGHOP!X388,TONGHOP!U388&lt;&gt;TONGHOP!Y388)))),TONGHOP!U388,"")</f>
        <v/>
      </c>
      <c r="L388" s="1" t="str">
        <f t="shared" si="27"/>
        <v/>
      </c>
    </row>
    <row r="389" spans="1:12">
      <c r="A389" s="1" t="str">
        <f>IF(AND(TONGHOP!O389="ThiTN",TONGHOP!Q389&lt;=90,OR(TONGHOP!P389="LT",AND(TONGHOP!P389="TH",AND(TONGHOP!T389&lt;&gt;TONGHOP!X389,TONGHOP!T389&lt;&gt;TONGHOP!Y389)))),TONGHOP!T389,"")</f>
        <v/>
      </c>
      <c r="B389" s="1" t="str">
        <f>IF(AND(TONGHOP!O389="ThiTN",TONGHOP!Q389&lt;=90,OR(TONGHOP!P389="LT",AND(TONGHOP!P389="TH",AND(TONGHOP!U389&lt;&gt;TONGHOP!X389,TONGHOP!U389&lt;&gt;TONGHOP!Y389)))),TONGHOP!U389,"")</f>
        <v/>
      </c>
      <c r="C389" s="1" t="str">
        <f t="shared" si="24"/>
        <v/>
      </c>
      <c r="D389" s="1" t="str">
        <f>IF(AND(TONGHOP!O389="ThiTN",AND(TONGHOP!Q389&gt;90,TONGHOP!Q389&lt;=120),OR(TONGHOP!P389="LT",AND(TONGHOP!P389="TH",AND(TONGHOP!T389&lt;&gt;TONGHOP!X389,TONGHOP!T389&lt;&gt;TONGHOP!Y389)))),TONGHOP!T389,"")</f>
        <v/>
      </c>
      <c r="E389" s="1" t="str">
        <f>IF(AND(TONGHOP!O389="ThiTN",AND(TONGHOP!Q389&gt;90,TONGHOP!Q389&lt;=120),OR(TONGHOP!P389="LT",AND(TONGHOP!P389="TH",AND(TONGHOP!U389&lt;&gt;TONGHOP!X389,TONGHOP!U389&lt;&gt;TONGHOP!Y389)))),TONGHOP!U389,"")</f>
        <v/>
      </c>
      <c r="F389" s="1" t="str">
        <f t="shared" si="25"/>
        <v/>
      </c>
      <c r="G389" s="1" t="str">
        <f>IF(AND(TONGHOP!O389="ThiTN",AND(TONGHOP!Q389&gt;120,TONGHOP!Q389&lt;=150),OR(TONGHOP!P389="LT",AND(TONGHOP!P389="TH",AND(TONGHOP!T389&lt;&gt;TONGHOP!X389,TONGHOP!T389&lt;&gt;TONGHOP!Y389)))),TONGHOP!T389,"")</f>
        <v/>
      </c>
      <c r="H389" s="1" t="str">
        <f>IF(AND(TONGHOP!O389="ThiTN",AND(TONGHOP!Q389&gt;120,TONGHOP!Q389&lt;=150),OR(TONGHOP!P389="LT",AND(TONGHOP!P389="TH",AND(TONGHOP!U389&lt;&gt;TONGHOP!X389,TONGHOP!U389&lt;&gt;TONGHOP!Y389)))),TONGHOP!U389,"")</f>
        <v/>
      </c>
      <c r="I389" s="1" t="str">
        <f t="shared" si="26"/>
        <v/>
      </c>
      <c r="J389" s="1" t="str">
        <f>IF(AND(TONGHOP!O389="ThiTN",TONGHOP!Q389&gt;150,OR(TONGHOP!P389="LT",AND(TONGHOP!P389="TH",AND(TONGHOP!T389&lt;&gt;TONGHOP!X389,TONGHOP!T389&lt;&gt;TONGHOP!Y389)))),TONGHOP!T389,"")</f>
        <v/>
      </c>
      <c r="K389" s="1" t="str">
        <f>IF(AND(TONGHOP!O389="ThiTN",TONGHOP!Q389&gt;150,OR(TONGHOP!P389="LT",AND(TONGHOP!P389="TH",AND(TONGHOP!U389&lt;&gt;TONGHOP!X389,TONGHOP!U389&lt;&gt;TONGHOP!Y389)))),TONGHOP!U389,"")</f>
        <v/>
      </c>
      <c r="L389" s="1" t="str">
        <f t="shared" si="27"/>
        <v/>
      </c>
    </row>
    <row r="390" spans="1:12">
      <c r="A390" s="1" t="str">
        <f>IF(AND(TONGHOP!O390="ThiTN",TONGHOP!Q390&lt;=90,OR(TONGHOP!P390="LT",AND(TONGHOP!P390="TH",AND(TONGHOP!T390&lt;&gt;TONGHOP!X390,TONGHOP!T390&lt;&gt;TONGHOP!Y390)))),TONGHOP!T390,"")</f>
        <v/>
      </c>
      <c r="B390" s="1" t="str">
        <f>IF(AND(TONGHOP!O390="ThiTN",TONGHOP!Q390&lt;=90,OR(TONGHOP!P390="LT",AND(TONGHOP!P390="TH",AND(TONGHOP!U390&lt;&gt;TONGHOP!X390,TONGHOP!U390&lt;&gt;TONGHOP!Y390)))),TONGHOP!U390,"")</f>
        <v/>
      </c>
      <c r="C390" s="1" t="str">
        <f t="shared" si="24"/>
        <v/>
      </c>
      <c r="D390" s="1" t="str">
        <f>IF(AND(TONGHOP!O390="ThiTN",AND(TONGHOP!Q390&gt;90,TONGHOP!Q390&lt;=120),OR(TONGHOP!P390="LT",AND(TONGHOP!P390="TH",AND(TONGHOP!T390&lt;&gt;TONGHOP!X390,TONGHOP!T390&lt;&gt;TONGHOP!Y390)))),TONGHOP!T390,"")</f>
        <v/>
      </c>
      <c r="E390" s="1" t="str">
        <f>IF(AND(TONGHOP!O390="ThiTN",AND(TONGHOP!Q390&gt;90,TONGHOP!Q390&lt;=120),OR(TONGHOP!P390="LT",AND(TONGHOP!P390="TH",AND(TONGHOP!U390&lt;&gt;TONGHOP!X390,TONGHOP!U390&lt;&gt;TONGHOP!Y390)))),TONGHOP!U390,"")</f>
        <v/>
      </c>
      <c r="F390" s="1" t="str">
        <f t="shared" si="25"/>
        <v/>
      </c>
      <c r="G390" s="1" t="str">
        <f>IF(AND(TONGHOP!O390="ThiTN",AND(TONGHOP!Q390&gt;120,TONGHOP!Q390&lt;=150),OR(TONGHOP!P390="LT",AND(TONGHOP!P390="TH",AND(TONGHOP!T390&lt;&gt;TONGHOP!X390,TONGHOP!T390&lt;&gt;TONGHOP!Y390)))),TONGHOP!T390,"")</f>
        <v/>
      </c>
      <c r="H390" s="1" t="str">
        <f>IF(AND(TONGHOP!O390="ThiTN",AND(TONGHOP!Q390&gt;120,TONGHOP!Q390&lt;=150),OR(TONGHOP!P390="LT",AND(TONGHOP!P390="TH",AND(TONGHOP!U390&lt;&gt;TONGHOP!X390,TONGHOP!U390&lt;&gt;TONGHOP!Y390)))),TONGHOP!U390,"")</f>
        <v/>
      </c>
      <c r="I390" s="1" t="str">
        <f t="shared" si="26"/>
        <v/>
      </c>
      <c r="J390" s="1" t="str">
        <f>IF(AND(TONGHOP!O390="ThiTN",TONGHOP!Q390&gt;150,OR(TONGHOP!P390="LT",AND(TONGHOP!P390="TH",AND(TONGHOP!T390&lt;&gt;TONGHOP!X390,TONGHOP!T390&lt;&gt;TONGHOP!Y390)))),TONGHOP!T390,"")</f>
        <v/>
      </c>
      <c r="K390" s="1" t="str">
        <f>IF(AND(TONGHOP!O390="ThiTN",TONGHOP!Q390&gt;150,OR(TONGHOP!P390="LT",AND(TONGHOP!P390="TH",AND(TONGHOP!U390&lt;&gt;TONGHOP!X390,TONGHOP!U390&lt;&gt;TONGHOP!Y390)))),TONGHOP!U390,"")</f>
        <v/>
      </c>
      <c r="L390" s="1" t="str">
        <f t="shared" si="27"/>
        <v/>
      </c>
    </row>
    <row r="391" spans="1:12">
      <c r="A391" s="1" t="str">
        <f>IF(AND(TONGHOP!O391="ThiTN",TONGHOP!Q391&lt;=90,OR(TONGHOP!P391="LT",AND(TONGHOP!P391="TH",AND(TONGHOP!T391&lt;&gt;TONGHOP!X391,TONGHOP!T391&lt;&gt;TONGHOP!Y391)))),TONGHOP!T391,"")</f>
        <v/>
      </c>
      <c r="B391" s="1" t="str">
        <f>IF(AND(TONGHOP!O391="ThiTN",TONGHOP!Q391&lt;=90,OR(TONGHOP!P391="LT",AND(TONGHOP!P391="TH",AND(TONGHOP!U391&lt;&gt;TONGHOP!X391,TONGHOP!U391&lt;&gt;TONGHOP!Y391)))),TONGHOP!U391,"")</f>
        <v/>
      </c>
      <c r="C391" s="1" t="str">
        <f t="shared" si="24"/>
        <v/>
      </c>
      <c r="D391" s="1" t="str">
        <f>IF(AND(TONGHOP!O391="ThiTN",AND(TONGHOP!Q391&gt;90,TONGHOP!Q391&lt;=120),OR(TONGHOP!P391="LT",AND(TONGHOP!P391="TH",AND(TONGHOP!T391&lt;&gt;TONGHOP!X391,TONGHOP!T391&lt;&gt;TONGHOP!Y391)))),TONGHOP!T391,"")</f>
        <v/>
      </c>
      <c r="E391" s="1" t="str">
        <f>IF(AND(TONGHOP!O391="ThiTN",AND(TONGHOP!Q391&gt;90,TONGHOP!Q391&lt;=120),OR(TONGHOP!P391="LT",AND(TONGHOP!P391="TH",AND(TONGHOP!U391&lt;&gt;TONGHOP!X391,TONGHOP!U391&lt;&gt;TONGHOP!Y391)))),TONGHOP!U391,"")</f>
        <v/>
      </c>
      <c r="F391" s="1" t="str">
        <f t="shared" si="25"/>
        <v/>
      </c>
      <c r="G391" s="1" t="str">
        <f>IF(AND(TONGHOP!O391="ThiTN",AND(TONGHOP!Q391&gt;120,TONGHOP!Q391&lt;=150),OR(TONGHOP!P391="LT",AND(TONGHOP!P391="TH",AND(TONGHOP!T391&lt;&gt;TONGHOP!X391,TONGHOP!T391&lt;&gt;TONGHOP!Y391)))),TONGHOP!T391,"")</f>
        <v/>
      </c>
      <c r="H391" s="1" t="str">
        <f>IF(AND(TONGHOP!O391="ThiTN",AND(TONGHOP!Q391&gt;120,TONGHOP!Q391&lt;=150),OR(TONGHOP!P391="LT",AND(TONGHOP!P391="TH",AND(TONGHOP!U391&lt;&gt;TONGHOP!X391,TONGHOP!U391&lt;&gt;TONGHOP!Y391)))),TONGHOP!U391,"")</f>
        <v/>
      </c>
      <c r="I391" s="1" t="str">
        <f t="shared" si="26"/>
        <v/>
      </c>
      <c r="J391" s="1" t="str">
        <f>IF(AND(TONGHOP!O391="ThiTN",TONGHOP!Q391&gt;150,OR(TONGHOP!P391="LT",AND(TONGHOP!P391="TH",AND(TONGHOP!T391&lt;&gt;TONGHOP!X391,TONGHOP!T391&lt;&gt;TONGHOP!Y391)))),TONGHOP!T391,"")</f>
        <v/>
      </c>
      <c r="K391" s="1" t="str">
        <f>IF(AND(TONGHOP!O391="ThiTN",TONGHOP!Q391&gt;150,OR(TONGHOP!P391="LT",AND(TONGHOP!P391="TH",AND(TONGHOP!U391&lt;&gt;TONGHOP!X391,TONGHOP!U391&lt;&gt;TONGHOP!Y391)))),TONGHOP!U391,"")</f>
        <v/>
      </c>
      <c r="L391" s="1" t="str">
        <f t="shared" si="27"/>
        <v/>
      </c>
    </row>
    <row r="392" spans="1:12">
      <c r="A392" s="1" t="str">
        <f>IF(AND(TONGHOP!O392="ThiTN",TONGHOP!Q392&lt;=90,OR(TONGHOP!P392="LT",AND(TONGHOP!P392="TH",AND(TONGHOP!T392&lt;&gt;TONGHOP!X392,TONGHOP!T392&lt;&gt;TONGHOP!Y392)))),TONGHOP!T392,"")</f>
        <v/>
      </c>
      <c r="B392" s="1" t="str">
        <f>IF(AND(TONGHOP!O392="ThiTN",TONGHOP!Q392&lt;=90,OR(TONGHOP!P392="LT",AND(TONGHOP!P392="TH",AND(TONGHOP!U392&lt;&gt;TONGHOP!X392,TONGHOP!U392&lt;&gt;TONGHOP!Y392)))),TONGHOP!U392,"")</f>
        <v/>
      </c>
      <c r="C392" s="1" t="str">
        <f t="shared" si="24"/>
        <v/>
      </c>
      <c r="D392" s="1" t="str">
        <f>IF(AND(TONGHOP!O392="ThiTN",AND(TONGHOP!Q392&gt;90,TONGHOP!Q392&lt;=120),OR(TONGHOP!P392="LT",AND(TONGHOP!P392="TH",AND(TONGHOP!T392&lt;&gt;TONGHOP!X392,TONGHOP!T392&lt;&gt;TONGHOP!Y392)))),TONGHOP!T392,"")</f>
        <v/>
      </c>
      <c r="E392" s="1" t="str">
        <f>IF(AND(TONGHOP!O392="ThiTN",AND(TONGHOP!Q392&gt;90,TONGHOP!Q392&lt;=120),OR(TONGHOP!P392="LT",AND(TONGHOP!P392="TH",AND(TONGHOP!U392&lt;&gt;TONGHOP!X392,TONGHOP!U392&lt;&gt;TONGHOP!Y392)))),TONGHOP!U392,"")</f>
        <v/>
      </c>
      <c r="F392" s="1" t="str">
        <f t="shared" si="25"/>
        <v/>
      </c>
      <c r="G392" s="1" t="str">
        <f>IF(AND(TONGHOP!O392="ThiTN",AND(TONGHOP!Q392&gt;120,TONGHOP!Q392&lt;=150),OR(TONGHOP!P392="LT",AND(TONGHOP!P392="TH",AND(TONGHOP!T392&lt;&gt;TONGHOP!X392,TONGHOP!T392&lt;&gt;TONGHOP!Y392)))),TONGHOP!T392,"")</f>
        <v/>
      </c>
      <c r="H392" s="1" t="str">
        <f>IF(AND(TONGHOP!O392="ThiTN",AND(TONGHOP!Q392&gt;120,TONGHOP!Q392&lt;=150),OR(TONGHOP!P392="LT",AND(TONGHOP!P392="TH",AND(TONGHOP!U392&lt;&gt;TONGHOP!X392,TONGHOP!U392&lt;&gt;TONGHOP!Y392)))),TONGHOP!U392,"")</f>
        <v/>
      </c>
      <c r="I392" s="1" t="str">
        <f t="shared" si="26"/>
        <v/>
      </c>
      <c r="J392" s="1" t="str">
        <f>IF(AND(TONGHOP!O392="ThiTN",TONGHOP!Q392&gt;150,OR(TONGHOP!P392="LT",AND(TONGHOP!P392="TH",AND(TONGHOP!T392&lt;&gt;TONGHOP!X392,TONGHOP!T392&lt;&gt;TONGHOP!Y392)))),TONGHOP!T392,"")</f>
        <v/>
      </c>
      <c r="K392" s="1" t="str">
        <f>IF(AND(TONGHOP!O392="ThiTN",TONGHOP!Q392&gt;150,OR(TONGHOP!P392="LT",AND(TONGHOP!P392="TH",AND(TONGHOP!U392&lt;&gt;TONGHOP!X392,TONGHOP!U392&lt;&gt;TONGHOP!Y392)))),TONGHOP!U392,"")</f>
        <v/>
      </c>
      <c r="L392" s="1" t="str">
        <f t="shared" si="27"/>
        <v/>
      </c>
    </row>
    <row r="393" spans="1:12">
      <c r="A393" s="1" t="str">
        <f>IF(AND(TONGHOP!O393="ThiTN",TONGHOP!Q393&lt;=90,OR(TONGHOP!P393="LT",AND(TONGHOP!P393="TH",AND(TONGHOP!T393&lt;&gt;TONGHOP!X393,TONGHOP!T393&lt;&gt;TONGHOP!Y393)))),TONGHOP!T393,"")</f>
        <v/>
      </c>
      <c r="B393" s="1" t="str">
        <f>IF(AND(TONGHOP!O393="ThiTN",TONGHOP!Q393&lt;=90,OR(TONGHOP!P393="LT",AND(TONGHOP!P393="TH",AND(TONGHOP!U393&lt;&gt;TONGHOP!X393,TONGHOP!U393&lt;&gt;TONGHOP!Y393)))),TONGHOP!U393,"")</f>
        <v/>
      </c>
      <c r="C393" s="1" t="str">
        <f t="shared" si="24"/>
        <v/>
      </c>
      <c r="D393" s="1" t="str">
        <f>IF(AND(TONGHOP!O393="ThiTN",AND(TONGHOP!Q393&gt;90,TONGHOP!Q393&lt;=120),OR(TONGHOP!P393="LT",AND(TONGHOP!P393="TH",AND(TONGHOP!T393&lt;&gt;TONGHOP!X393,TONGHOP!T393&lt;&gt;TONGHOP!Y393)))),TONGHOP!T393,"")</f>
        <v/>
      </c>
      <c r="E393" s="1" t="str">
        <f>IF(AND(TONGHOP!O393="ThiTN",AND(TONGHOP!Q393&gt;90,TONGHOP!Q393&lt;=120),OR(TONGHOP!P393="LT",AND(TONGHOP!P393="TH",AND(TONGHOP!U393&lt;&gt;TONGHOP!X393,TONGHOP!U393&lt;&gt;TONGHOP!Y393)))),TONGHOP!U393,"")</f>
        <v/>
      </c>
      <c r="F393" s="1" t="str">
        <f t="shared" si="25"/>
        <v/>
      </c>
      <c r="G393" s="1" t="str">
        <f>IF(AND(TONGHOP!O393="ThiTN",AND(TONGHOP!Q393&gt;120,TONGHOP!Q393&lt;=150),OR(TONGHOP!P393="LT",AND(TONGHOP!P393="TH",AND(TONGHOP!T393&lt;&gt;TONGHOP!X393,TONGHOP!T393&lt;&gt;TONGHOP!Y393)))),TONGHOP!T393,"")</f>
        <v/>
      </c>
      <c r="H393" s="1" t="str">
        <f>IF(AND(TONGHOP!O393="ThiTN",AND(TONGHOP!Q393&gt;120,TONGHOP!Q393&lt;=150),OR(TONGHOP!P393="LT",AND(TONGHOP!P393="TH",AND(TONGHOP!U393&lt;&gt;TONGHOP!X393,TONGHOP!U393&lt;&gt;TONGHOP!Y393)))),TONGHOP!U393,"")</f>
        <v/>
      </c>
      <c r="I393" s="1" t="str">
        <f t="shared" si="26"/>
        <v/>
      </c>
      <c r="J393" s="1" t="str">
        <f>IF(AND(TONGHOP!O393="ThiTN",TONGHOP!Q393&gt;150,OR(TONGHOP!P393="LT",AND(TONGHOP!P393="TH",AND(TONGHOP!T393&lt;&gt;TONGHOP!X393,TONGHOP!T393&lt;&gt;TONGHOP!Y393)))),TONGHOP!T393,"")</f>
        <v/>
      </c>
      <c r="K393" s="1" t="str">
        <f>IF(AND(TONGHOP!O393="ThiTN",TONGHOP!Q393&gt;150,OR(TONGHOP!P393="LT",AND(TONGHOP!P393="TH",AND(TONGHOP!U393&lt;&gt;TONGHOP!X393,TONGHOP!U393&lt;&gt;TONGHOP!Y393)))),TONGHOP!U393,"")</f>
        <v/>
      </c>
      <c r="L393" s="1" t="str">
        <f t="shared" si="27"/>
        <v/>
      </c>
    </row>
    <row r="394" spans="1:12">
      <c r="A394" s="1" t="str">
        <f>IF(AND(TONGHOP!O394="ThiTN",TONGHOP!Q394&lt;=90,OR(TONGHOP!P394="LT",AND(TONGHOP!P394="TH",AND(TONGHOP!T394&lt;&gt;TONGHOP!X394,TONGHOP!T394&lt;&gt;TONGHOP!Y394)))),TONGHOP!T394,"")</f>
        <v/>
      </c>
      <c r="B394" s="1" t="str">
        <f>IF(AND(TONGHOP!O394="ThiTN",TONGHOP!Q394&lt;=90,OR(TONGHOP!P394="LT",AND(TONGHOP!P394="TH",AND(TONGHOP!U394&lt;&gt;TONGHOP!X394,TONGHOP!U394&lt;&gt;TONGHOP!Y394)))),TONGHOP!U394,"")</f>
        <v/>
      </c>
      <c r="C394" s="1" t="str">
        <f t="shared" si="24"/>
        <v/>
      </c>
      <c r="D394" s="1" t="str">
        <f>IF(AND(TONGHOP!O394="ThiTN",AND(TONGHOP!Q394&gt;90,TONGHOP!Q394&lt;=120),OR(TONGHOP!P394="LT",AND(TONGHOP!P394="TH",AND(TONGHOP!T394&lt;&gt;TONGHOP!X394,TONGHOP!T394&lt;&gt;TONGHOP!Y394)))),TONGHOP!T394,"")</f>
        <v/>
      </c>
      <c r="E394" s="1" t="str">
        <f>IF(AND(TONGHOP!O394="ThiTN",AND(TONGHOP!Q394&gt;90,TONGHOP!Q394&lt;=120),OR(TONGHOP!P394="LT",AND(TONGHOP!P394="TH",AND(TONGHOP!U394&lt;&gt;TONGHOP!X394,TONGHOP!U394&lt;&gt;TONGHOP!Y394)))),TONGHOP!U394,"")</f>
        <v/>
      </c>
      <c r="F394" s="1" t="str">
        <f t="shared" si="25"/>
        <v/>
      </c>
      <c r="G394" s="1" t="str">
        <f>IF(AND(TONGHOP!O394="ThiTN",AND(TONGHOP!Q394&gt;120,TONGHOP!Q394&lt;=150),OR(TONGHOP!P394="LT",AND(TONGHOP!P394="TH",AND(TONGHOP!T394&lt;&gt;TONGHOP!X394,TONGHOP!T394&lt;&gt;TONGHOP!Y394)))),TONGHOP!T394,"")</f>
        <v/>
      </c>
      <c r="H394" s="1" t="str">
        <f>IF(AND(TONGHOP!O394="ThiTN",AND(TONGHOP!Q394&gt;120,TONGHOP!Q394&lt;=150),OR(TONGHOP!P394="LT",AND(TONGHOP!P394="TH",AND(TONGHOP!U394&lt;&gt;TONGHOP!X394,TONGHOP!U394&lt;&gt;TONGHOP!Y394)))),TONGHOP!U394,"")</f>
        <v/>
      </c>
      <c r="I394" s="1" t="str">
        <f t="shared" si="26"/>
        <v/>
      </c>
      <c r="J394" s="1" t="str">
        <f>IF(AND(TONGHOP!O394="ThiTN",TONGHOP!Q394&gt;150,OR(TONGHOP!P394="LT",AND(TONGHOP!P394="TH",AND(TONGHOP!T394&lt;&gt;TONGHOP!X394,TONGHOP!T394&lt;&gt;TONGHOP!Y394)))),TONGHOP!T394,"")</f>
        <v/>
      </c>
      <c r="K394" s="1" t="str">
        <f>IF(AND(TONGHOP!O394="ThiTN",TONGHOP!Q394&gt;150,OR(TONGHOP!P394="LT",AND(TONGHOP!P394="TH",AND(TONGHOP!U394&lt;&gt;TONGHOP!X394,TONGHOP!U394&lt;&gt;TONGHOP!Y394)))),TONGHOP!U394,"")</f>
        <v/>
      </c>
      <c r="L394" s="1" t="str">
        <f t="shared" si="27"/>
        <v/>
      </c>
    </row>
    <row r="395" spans="1:12">
      <c r="A395" s="1" t="str">
        <f>IF(AND(TONGHOP!O395="ThiTN",TONGHOP!Q395&lt;=90,OR(TONGHOP!P395="LT",AND(TONGHOP!P395="TH",AND(TONGHOP!T395&lt;&gt;TONGHOP!X395,TONGHOP!T395&lt;&gt;TONGHOP!Y395)))),TONGHOP!T395,"")</f>
        <v/>
      </c>
      <c r="B395" s="1" t="str">
        <f>IF(AND(TONGHOP!O395="ThiTN",TONGHOP!Q395&lt;=90,OR(TONGHOP!P395="LT",AND(TONGHOP!P395="TH",AND(TONGHOP!U395&lt;&gt;TONGHOP!X395,TONGHOP!U395&lt;&gt;TONGHOP!Y395)))),TONGHOP!U395,"")</f>
        <v/>
      </c>
      <c r="C395" s="1" t="str">
        <f t="shared" si="24"/>
        <v/>
      </c>
      <c r="D395" s="1" t="str">
        <f>IF(AND(TONGHOP!O395="ThiTN",AND(TONGHOP!Q395&gt;90,TONGHOP!Q395&lt;=120),OR(TONGHOP!P395="LT",AND(TONGHOP!P395="TH",AND(TONGHOP!T395&lt;&gt;TONGHOP!X395,TONGHOP!T395&lt;&gt;TONGHOP!Y395)))),TONGHOP!T395,"")</f>
        <v/>
      </c>
      <c r="E395" s="1" t="str">
        <f>IF(AND(TONGHOP!O395="ThiTN",AND(TONGHOP!Q395&gt;90,TONGHOP!Q395&lt;=120),OR(TONGHOP!P395="LT",AND(TONGHOP!P395="TH",AND(TONGHOP!U395&lt;&gt;TONGHOP!X395,TONGHOP!U395&lt;&gt;TONGHOP!Y395)))),TONGHOP!U395,"")</f>
        <v/>
      </c>
      <c r="F395" s="1" t="str">
        <f t="shared" si="25"/>
        <v/>
      </c>
      <c r="G395" s="1" t="str">
        <f>IF(AND(TONGHOP!O395="ThiTN",AND(TONGHOP!Q395&gt;120,TONGHOP!Q395&lt;=150),OR(TONGHOP!P395="LT",AND(TONGHOP!P395="TH",AND(TONGHOP!T395&lt;&gt;TONGHOP!X395,TONGHOP!T395&lt;&gt;TONGHOP!Y395)))),TONGHOP!T395,"")</f>
        <v/>
      </c>
      <c r="H395" s="1" t="str">
        <f>IF(AND(TONGHOP!O395="ThiTN",AND(TONGHOP!Q395&gt;120,TONGHOP!Q395&lt;=150),OR(TONGHOP!P395="LT",AND(TONGHOP!P395="TH",AND(TONGHOP!U395&lt;&gt;TONGHOP!X395,TONGHOP!U395&lt;&gt;TONGHOP!Y395)))),TONGHOP!U395,"")</f>
        <v/>
      </c>
      <c r="I395" s="1" t="str">
        <f t="shared" si="26"/>
        <v/>
      </c>
      <c r="J395" s="1" t="str">
        <f>IF(AND(TONGHOP!O395="ThiTN",TONGHOP!Q395&gt;150,OR(TONGHOP!P395="LT",AND(TONGHOP!P395="TH",AND(TONGHOP!T395&lt;&gt;TONGHOP!X395,TONGHOP!T395&lt;&gt;TONGHOP!Y395)))),TONGHOP!T395,"")</f>
        <v/>
      </c>
      <c r="K395" s="1" t="str">
        <f>IF(AND(TONGHOP!O395="ThiTN",TONGHOP!Q395&gt;150,OR(TONGHOP!P395="LT",AND(TONGHOP!P395="TH",AND(TONGHOP!U395&lt;&gt;TONGHOP!X395,TONGHOP!U395&lt;&gt;TONGHOP!Y395)))),TONGHOP!U395,"")</f>
        <v/>
      </c>
      <c r="L395" s="1" t="str">
        <f t="shared" si="27"/>
        <v/>
      </c>
    </row>
    <row r="396" spans="1:12">
      <c r="A396" s="1" t="str">
        <f>IF(AND(TONGHOP!O396="ThiTN",TONGHOP!Q396&lt;=90,OR(TONGHOP!P396="LT",AND(TONGHOP!P396="TH",AND(TONGHOP!T396&lt;&gt;TONGHOP!X396,TONGHOP!T396&lt;&gt;TONGHOP!Y396)))),TONGHOP!T396,"")</f>
        <v/>
      </c>
      <c r="B396" s="1" t="str">
        <f>IF(AND(TONGHOP!O396="ThiTN",TONGHOP!Q396&lt;=90,OR(TONGHOP!P396="LT",AND(TONGHOP!P396="TH",AND(TONGHOP!U396&lt;&gt;TONGHOP!X396,TONGHOP!U396&lt;&gt;TONGHOP!Y396)))),TONGHOP!U396,"")</f>
        <v/>
      </c>
      <c r="C396" s="1" t="str">
        <f t="shared" si="24"/>
        <v/>
      </c>
      <c r="D396" s="1" t="str">
        <f>IF(AND(TONGHOP!O396="ThiTN",AND(TONGHOP!Q396&gt;90,TONGHOP!Q396&lt;=120),OR(TONGHOP!P396="LT",AND(TONGHOP!P396="TH",AND(TONGHOP!T396&lt;&gt;TONGHOP!X396,TONGHOP!T396&lt;&gt;TONGHOP!Y396)))),TONGHOP!T396,"")</f>
        <v/>
      </c>
      <c r="E396" s="1" t="str">
        <f>IF(AND(TONGHOP!O396="ThiTN",AND(TONGHOP!Q396&gt;90,TONGHOP!Q396&lt;=120),OR(TONGHOP!P396="LT",AND(TONGHOP!P396="TH",AND(TONGHOP!U396&lt;&gt;TONGHOP!X396,TONGHOP!U396&lt;&gt;TONGHOP!Y396)))),TONGHOP!U396,"")</f>
        <v/>
      </c>
      <c r="F396" s="1" t="str">
        <f t="shared" si="25"/>
        <v/>
      </c>
      <c r="G396" s="1" t="str">
        <f>IF(AND(TONGHOP!O396="ThiTN",AND(TONGHOP!Q396&gt;120,TONGHOP!Q396&lt;=150),OR(TONGHOP!P396="LT",AND(TONGHOP!P396="TH",AND(TONGHOP!T396&lt;&gt;TONGHOP!X396,TONGHOP!T396&lt;&gt;TONGHOP!Y396)))),TONGHOP!T396,"")</f>
        <v/>
      </c>
      <c r="H396" s="1" t="str">
        <f>IF(AND(TONGHOP!O396="ThiTN",AND(TONGHOP!Q396&gt;120,TONGHOP!Q396&lt;=150),OR(TONGHOP!P396="LT",AND(TONGHOP!P396="TH",AND(TONGHOP!U396&lt;&gt;TONGHOP!X396,TONGHOP!U396&lt;&gt;TONGHOP!Y396)))),TONGHOP!U396,"")</f>
        <v/>
      </c>
      <c r="I396" s="1" t="str">
        <f t="shared" si="26"/>
        <v/>
      </c>
      <c r="J396" s="1" t="str">
        <f>IF(AND(TONGHOP!O396="ThiTN",TONGHOP!Q396&gt;150,OR(TONGHOP!P396="LT",AND(TONGHOP!P396="TH",AND(TONGHOP!T396&lt;&gt;TONGHOP!X396,TONGHOP!T396&lt;&gt;TONGHOP!Y396)))),TONGHOP!T396,"")</f>
        <v/>
      </c>
      <c r="K396" s="1" t="str">
        <f>IF(AND(TONGHOP!O396="ThiTN",TONGHOP!Q396&gt;150,OR(TONGHOP!P396="LT",AND(TONGHOP!P396="TH",AND(TONGHOP!U396&lt;&gt;TONGHOP!X396,TONGHOP!U396&lt;&gt;TONGHOP!Y396)))),TONGHOP!U396,"")</f>
        <v/>
      </c>
      <c r="L396" s="1" t="str">
        <f t="shared" si="27"/>
        <v/>
      </c>
    </row>
    <row r="397" spans="1:12">
      <c r="A397" s="1" t="str">
        <f>IF(AND(TONGHOP!O397="ThiTN",TONGHOP!Q397&lt;=90,OR(TONGHOP!P397="LT",AND(TONGHOP!P397="TH",AND(TONGHOP!T397&lt;&gt;TONGHOP!X397,TONGHOP!T397&lt;&gt;TONGHOP!Y397)))),TONGHOP!T397,"")</f>
        <v/>
      </c>
      <c r="B397" s="1" t="str">
        <f>IF(AND(TONGHOP!O397="ThiTN",TONGHOP!Q397&lt;=90,OR(TONGHOP!P397="LT",AND(TONGHOP!P397="TH",AND(TONGHOP!U397&lt;&gt;TONGHOP!X397,TONGHOP!U397&lt;&gt;TONGHOP!Y397)))),TONGHOP!U397,"")</f>
        <v/>
      </c>
      <c r="C397" s="1" t="str">
        <f t="shared" si="24"/>
        <v/>
      </c>
      <c r="D397" s="1" t="str">
        <f>IF(AND(TONGHOP!O397="ThiTN",AND(TONGHOP!Q397&gt;90,TONGHOP!Q397&lt;=120),OR(TONGHOP!P397="LT",AND(TONGHOP!P397="TH",AND(TONGHOP!T397&lt;&gt;TONGHOP!X397,TONGHOP!T397&lt;&gt;TONGHOP!Y397)))),TONGHOP!T397,"")</f>
        <v/>
      </c>
      <c r="E397" s="1" t="str">
        <f>IF(AND(TONGHOP!O397="ThiTN",AND(TONGHOP!Q397&gt;90,TONGHOP!Q397&lt;=120),OR(TONGHOP!P397="LT",AND(TONGHOP!P397="TH",AND(TONGHOP!U397&lt;&gt;TONGHOP!X397,TONGHOP!U397&lt;&gt;TONGHOP!Y397)))),TONGHOP!U397,"")</f>
        <v/>
      </c>
      <c r="F397" s="1" t="str">
        <f t="shared" si="25"/>
        <v/>
      </c>
      <c r="G397" s="1" t="str">
        <f>IF(AND(TONGHOP!O397="ThiTN",AND(TONGHOP!Q397&gt;120,TONGHOP!Q397&lt;=150),OR(TONGHOP!P397="LT",AND(TONGHOP!P397="TH",AND(TONGHOP!T397&lt;&gt;TONGHOP!X397,TONGHOP!T397&lt;&gt;TONGHOP!Y397)))),TONGHOP!T397,"")</f>
        <v/>
      </c>
      <c r="H397" s="1" t="str">
        <f>IF(AND(TONGHOP!O397="ThiTN",AND(TONGHOP!Q397&gt;120,TONGHOP!Q397&lt;=150),OR(TONGHOP!P397="LT",AND(TONGHOP!P397="TH",AND(TONGHOP!U397&lt;&gt;TONGHOP!X397,TONGHOP!U397&lt;&gt;TONGHOP!Y397)))),TONGHOP!U397,"")</f>
        <v/>
      </c>
      <c r="I397" s="1" t="str">
        <f t="shared" si="26"/>
        <v/>
      </c>
      <c r="J397" s="1" t="str">
        <f>IF(AND(TONGHOP!O397="ThiTN",TONGHOP!Q397&gt;150,OR(TONGHOP!P397="LT",AND(TONGHOP!P397="TH",AND(TONGHOP!T397&lt;&gt;TONGHOP!X397,TONGHOP!T397&lt;&gt;TONGHOP!Y397)))),TONGHOP!T397,"")</f>
        <v/>
      </c>
      <c r="K397" s="1" t="str">
        <f>IF(AND(TONGHOP!O397="ThiTN",TONGHOP!Q397&gt;150,OR(TONGHOP!P397="LT",AND(TONGHOP!P397="TH",AND(TONGHOP!U397&lt;&gt;TONGHOP!X397,TONGHOP!U397&lt;&gt;TONGHOP!Y397)))),TONGHOP!U397,"")</f>
        <v/>
      </c>
      <c r="L397" s="1" t="str">
        <f t="shared" si="27"/>
        <v/>
      </c>
    </row>
    <row r="398" spans="1:12">
      <c r="A398" s="1" t="str">
        <f>IF(AND(TONGHOP!O398="ThiTN",TONGHOP!Q398&lt;=90,OR(TONGHOP!P398="LT",AND(TONGHOP!P398="TH",AND(TONGHOP!T398&lt;&gt;TONGHOP!X398,TONGHOP!T398&lt;&gt;TONGHOP!Y398)))),TONGHOP!T398,"")</f>
        <v/>
      </c>
      <c r="B398" s="1" t="str">
        <f>IF(AND(TONGHOP!O398="ThiTN",TONGHOP!Q398&lt;=90,OR(TONGHOP!P398="LT",AND(TONGHOP!P398="TH",AND(TONGHOP!U398&lt;&gt;TONGHOP!X398,TONGHOP!U398&lt;&gt;TONGHOP!Y398)))),TONGHOP!U398,"")</f>
        <v/>
      </c>
      <c r="C398" s="1" t="str">
        <f t="shared" si="24"/>
        <v/>
      </c>
      <c r="D398" s="1" t="str">
        <f>IF(AND(TONGHOP!O398="ThiTN",AND(TONGHOP!Q398&gt;90,TONGHOP!Q398&lt;=120),OR(TONGHOP!P398="LT",AND(TONGHOP!P398="TH",AND(TONGHOP!T398&lt;&gt;TONGHOP!X398,TONGHOP!T398&lt;&gt;TONGHOP!Y398)))),TONGHOP!T398,"")</f>
        <v/>
      </c>
      <c r="E398" s="1" t="str">
        <f>IF(AND(TONGHOP!O398="ThiTN",AND(TONGHOP!Q398&gt;90,TONGHOP!Q398&lt;=120),OR(TONGHOP!P398="LT",AND(TONGHOP!P398="TH",AND(TONGHOP!U398&lt;&gt;TONGHOP!X398,TONGHOP!U398&lt;&gt;TONGHOP!Y398)))),TONGHOP!U398,"")</f>
        <v/>
      </c>
      <c r="F398" s="1" t="str">
        <f t="shared" si="25"/>
        <v/>
      </c>
      <c r="G398" s="1" t="str">
        <f>IF(AND(TONGHOP!O398="ThiTN",AND(TONGHOP!Q398&gt;120,TONGHOP!Q398&lt;=150),OR(TONGHOP!P398="LT",AND(TONGHOP!P398="TH",AND(TONGHOP!T398&lt;&gt;TONGHOP!X398,TONGHOP!T398&lt;&gt;TONGHOP!Y398)))),TONGHOP!T398,"")</f>
        <v/>
      </c>
      <c r="H398" s="1" t="str">
        <f>IF(AND(TONGHOP!O398="ThiTN",AND(TONGHOP!Q398&gt;120,TONGHOP!Q398&lt;=150),OR(TONGHOP!P398="LT",AND(TONGHOP!P398="TH",AND(TONGHOP!U398&lt;&gt;TONGHOP!X398,TONGHOP!U398&lt;&gt;TONGHOP!Y398)))),TONGHOP!U398,"")</f>
        <v/>
      </c>
      <c r="I398" s="1" t="str">
        <f t="shared" si="26"/>
        <v/>
      </c>
      <c r="J398" s="1" t="str">
        <f>IF(AND(TONGHOP!O398="ThiTN",TONGHOP!Q398&gt;150,OR(TONGHOP!P398="LT",AND(TONGHOP!P398="TH",AND(TONGHOP!T398&lt;&gt;TONGHOP!X398,TONGHOP!T398&lt;&gt;TONGHOP!Y398)))),TONGHOP!T398,"")</f>
        <v/>
      </c>
      <c r="K398" s="1" t="str">
        <f>IF(AND(TONGHOP!O398="ThiTN",TONGHOP!Q398&gt;150,OR(TONGHOP!P398="LT",AND(TONGHOP!P398="TH",AND(TONGHOP!U398&lt;&gt;TONGHOP!X398,TONGHOP!U398&lt;&gt;TONGHOP!Y398)))),TONGHOP!U398,"")</f>
        <v/>
      </c>
      <c r="L398" s="1" t="str">
        <f t="shared" si="27"/>
        <v/>
      </c>
    </row>
    <row r="399" spans="1:12">
      <c r="A399" s="1" t="str">
        <f>IF(AND(TONGHOP!O399="ThiTN",TONGHOP!Q399&lt;=90,OR(TONGHOP!P399="LT",AND(TONGHOP!P399="TH",AND(TONGHOP!T399&lt;&gt;TONGHOP!X399,TONGHOP!T399&lt;&gt;TONGHOP!Y399)))),TONGHOP!T399,"")</f>
        <v/>
      </c>
      <c r="B399" s="1" t="str">
        <f>IF(AND(TONGHOP!O399="ThiTN",TONGHOP!Q399&lt;=90,OR(TONGHOP!P399="LT",AND(TONGHOP!P399="TH",AND(TONGHOP!U399&lt;&gt;TONGHOP!X399,TONGHOP!U399&lt;&gt;TONGHOP!Y399)))),TONGHOP!U399,"")</f>
        <v/>
      </c>
      <c r="C399" s="1" t="str">
        <f t="shared" si="24"/>
        <v/>
      </c>
      <c r="D399" s="1" t="str">
        <f>IF(AND(TONGHOP!O399="ThiTN",AND(TONGHOP!Q399&gt;90,TONGHOP!Q399&lt;=120),OR(TONGHOP!P399="LT",AND(TONGHOP!P399="TH",AND(TONGHOP!T399&lt;&gt;TONGHOP!X399,TONGHOP!T399&lt;&gt;TONGHOP!Y399)))),TONGHOP!T399,"")</f>
        <v/>
      </c>
      <c r="E399" s="1" t="str">
        <f>IF(AND(TONGHOP!O399="ThiTN",AND(TONGHOP!Q399&gt;90,TONGHOP!Q399&lt;=120),OR(TONGHOP!P399="LT",AND(TONGHOP!P399="TH",AND(TONGHOP!U399&lt;&gt;TONGHOP!X399,TONGHOP!U399&lt;&gt;TONGHOP!Y399)))),TONGHOP!U399,"")</f>
        <v/>
      </c>
      <c r="F399" s="1" t="str">
        <f t="shared" si="25"/>
        <v/>
      </c>
      <c r="G399" s="1" t="str">
        <f>IF(AND(TONGHOP!O399="ThiTN",AND(TONGHOP!Q399&gt;120,TONGHOP!Q399&lt;=150),OR(TONGHOP!P399="LT",AND(TONGHOP!P399="TH",AND(TONGHOP!T399&lt;&gt;TONGHOP!X399,TONGHOP!T399&lt;&gt;TONGHOP!Y399)))),TONGHOP!T399,"")</f>
        <v/>
      </c>
      <c r="H399" s="1" t="str">
        <f>IF(AND(TONGHOP!O399="ThiTN",AND(TONGHOP!Q399&gt;120,TONGHOP!Q399&lt;=150),OR(TONGHOP!P399="LT",AND(TONGHOP!P399="TH",AND(TONGHOP!U399&lt;&gt;TONGHOP!X399,TONGHOP!U399&lt;&gt;TONGHOP!Y399)))),TONGHOP!U399,"")</f>
        <v/>
      </c>
      <c r="I399" s="1" t="str">
        <f t="shared" si="26"/>
        <v/>
      </c>
      <c r="J399" s="1" t="str">
        <f>IF(AND(TONGHOP!O399="ThiTN",TONGHOP!Q399&gt;150,OR(TONGHOP!P399="LT",AND(TONGHOP!P399="TH",AND(TONGHOP!T399&lt;&gt;TONGHOP!X399,TONGHOP!T399&lt;&gt;TONGHOP!Y399)))),TONGHOP!T399,"")</f>
        <v/>
      </c>
      <c r="K399" s="1" t="str">
        <f>IF(AND(TONGHOP!O399="ThiTN",TONGHOP!Q399&gt;150,OR(TONGHOP!P399="LT",AND(TONGHOP!P399="TH",AND(TONGHOP!U399&lt;&gt;TONGHOP!X399,TONGHOP!U399&lt;&gt;TONGHOP!Y399)))),TONGHOP!U399,"")</f>
        <v/>
      </c>
      <c r="L399" s="1" t="str">
        <f t="shared" si="27"/>
        <v/>
      </c>
    </row>
    <row r="400" spans="1:12">
      <c r="A400" s="1" t="str">
        <f>IF(AND(TONGHOP!O400="ThiTN",TONGHOP!Q400&lt;=90,OR(TONGHOP!P400="LT",AND(TONGHOP!P400="TH",AND(TONGHOP!T400&lt;&gt;TONGHOP!X400,TONGHOP!T400&lt;&gt;TONGHOP!Y400)))),TONGHOP!T400,"")</f>
        <v/>
      </c>
      <c r="B400" s="1" t="str">
        <f>IF(AND(TONGHOP!O400="ThiTN",TONGHOP!Q400&lt;=90,OR(TONGHOP!P400="LT",AND(TONGHOP!P400="TH",AND(TONGHOP!U400&lt;&gt;TONGHOP!X400,TONGHOP!U400&lt;&gt;TONGHOP!Y400)))),TONGHOP!U400,"")</f>
        <v/>
      </c>
      <c r="C400" s="1" t="str">
        <f t="shared" si="24"/>
        <v/>
      </c>
      <c r="D400" s="1" t="str">
        <f>IF(AND(TONGHOP!O400="ThiTN",AND(TONGHOP!Q400&gt;90,TONGHOP!Q400&lt;=120),OR(TONGHOP!P400="LT",AND(TONGHOP!P400="TH",AND(TONGHOP!T400&lt;&gt;TONGHOP!X400,TONGHOP!T400&lt;&gt;TONGHOP!Y400)))),TONGHOP!T400,"")</f>
        <v/>
      </c>
      <c r="E400" s="1" t="str">
        <f>IF(AND(TONGHOP!O400="ThiTN",AND(TONGHOP!Q400&gt;90,TONGHOP!Q400&lt;=120),OR(TONGHOP!P400="LT",AND(TONGHOP!P400="TH",AND(TONGHOP!U400&lt;&gt;TONGHOP!X400,TONGHOP!U400&lt;&gt;TONGHOP!Y400)))),TONGHOP!U400,"")</f>
        <v/>
      </c>
      <c r="F400" s="1" t="str">
        <f t="shared" si="25"/>
        <v/>
      </c>
      <c r="G400" s="1" t="str">
        <f>IF(AND(TONGHOP!O400="ThiTN",AND(TONGHOP!Q400&gt;120,TONGHOP!Q400&lt;=150),OR(TONGHOP!P400="LT",AND(TONGHOP!P400="TH",AND(TONGHOP!T400&lt;&gt;TONGHOP!X400,TONGHOP!T400&lt;&gt;TONGHOP!Y400)))),TONGHOP!T400,"")</f>
        <v/>
      </c>
      <c r="H400" s="1" t="str">
        <f>IF(AND(TONGHOP!O400="ThiTN",AND(TONGHOP!Q400&gt;120,TONGHOP!Q400&lt;=150),OR(TONGHOP!P400="LT",AND(TONGHOP!P400="TH",AND(TONGHOP!U400&lt;&gt;TONGHOP!X400,TONGHOP!U400&lt;&gt;TONGHOP!Y400)))),TONGHOP!U400,"")</f>
        <v/>
      </c>
      <c r="I400" s="1" t="str">
        <f t="shared" si="26"/>
        <v/>
      </c>
      <c r="J400" s="1" t="str">
        <f>IF(AND(TONGHOP!O400="ThiTN",TONGHOP!Q400&gt;150,OR(TONGHOP!P400="LT",AND(TONGHOP!P400="TH",AND(TONGHOP!T400&lt;&gt;TONGHOP!X400,TONGHOP!T400&lt;&gt;TONGHOP!Y400)))),TONGHOP!T400,"")</f>
        <v/>
      </c>
      <c r="K400" s="1" t="str">
        <f>IF(AND(TONGHOP!O400="ThiTN",TONGHOP!Q400&gt;150,OR(TONGHOP!P400="LT",AND(TONGHOP!P400="TH",AND(TONGHOP!U400&lt;&gt;TONGHOP!X400,TONGHOP!U400&lt;&gt;TONGHOP!Y400)))),TONGHOP!U400,"")</f>
        <v/>
      </c>
      <c r="L400" s="1" t="str">
        <f t="shared" si="27"/>
        <v/>
      </c>
    </row>
    <row r="401" spans="1:12">
      <c r="A401" s="1" t="str">
        <f>IF(AND(TONGHOP!O401="ThiTN",TONGHOP!Q401&lt;=90,OR(TONGHOP!P401="LT",AND(TONGHOP!P401="TH",AND(TONGHOP!T401&lt;&gt;TONGHOP!X401,TONGHOP!T401&lt;&gt;TONGHOP!Y401)))),TONGHOP!T401,"")</f>
        <v/>
      </c>
      <c r="B401" s="1" t="str">
        <f>IF(AND(TONGHOP!O401="ThiTN",TONGHOP!Q401&lt;=90,OR(TONGHOP!P401="LT",AND(TONGHOP!P401="TH",AND(TONGHOP!U401&lt;&gt;TONGHOP!X401,TONGHOP!U401&lt;&gt;TONGHOP!Y401)))),TONGHOP!U401,"")</f>
        <v/>
      </c>
      <c r="C401" s="1" t="str">
        <f t="shared" si="24"/>
        <v/>
      </c>
      <c r="D401" s="1" t="str">
        <f>IF(AND(TONGHOP!O401="ThiTN",AND(TONGHOP!Q401&gt;90,TONGHOP!Q401&lt;=120),OR(TONGHOP!P401="LT",AND(TONGHOP!P401="TH",AND(TONGHOP!T401&lt;&gt;TONGHOP!X401,TONGHOP!T401&lt;&gt;TONGHOP!Y401)))),TONGHOP!T401,"")</f>
        <v/>
      </c>
      <c r="E401" s="1" t="str">
        <f>IF(AND(TONGHOP!O401="ThiTN",AND(TONGHOP!Q401&gt;90,TONGHOP!Q401&lt;=120),OR(TONGHOP!P401="LT",AND(TONGHOP!P401="TH",AND(TONGHOP!U401&lt;&gt;TONGHOP!X401,TONGHOP!U401&lt;&gt;TONGHOP!Y401)))),TONGHOP!U401,"")</f>
        <v/>
      </c>
      <c r="F401" s="1" t="str">
        <f t="shared" si="25"/>
        <v/>
      </c>
      <c r="G401" s="1" t="str">
        <f>IF(AND(TONGHOP!O401="ThiTN",AND(TONGHOP!Q401&gt;120,TONGHOP!Q401&lt;=150),OR(TONGHOP!P401="LT",AND(TONGHOP!P401="TH",AND(TONGHOP!T401&lt;&gt;TONGHOP!X401,TONGHOP!T401&lt;&gt;TONGHOP!Y401)))),TONGHOP!T401,"")</f>
        <v/>
      </c>
      <c r="H401" s="1" t="str">
        <f>IF(AND(TONGHOP!O401="ThiTN",AND(TONGHOP!Q401&gt;120,TONGHOP!Q401&lt;=150),OR(TONGHOP!P401="LT",AND(TONGHOP!P401="TH",AND(TONGHOP!U401&lt;&gt;TONGHOP!X401,TONGHOP!U401&lt;&gt;TONGHOP!Y401)))),TONGHOP!U401,"")</f>
        <v/>
      </c>
      <c r="I401" s="1" t="str">
        <f t="shared" si="26"/>
        <v/>
      </c>
      <c r="J401" s="1" t="str">
        <f>IF(AND(TONGHOP!O401="ThiTN",TONGHOP!Q401&gt;150,OR(TONGHOP!P401="LT",AND(TONGHOP!P401="TH",AND(TONGHOP!T401&lt;&gt;TONGHOP!X401,TONGHOP!T401&lt;&gt;TONGHOP!Y401)))),TONGHOP!T401,"")</f>
        <v/>
      </c>
      <c r="K401" s="1" t="str">
        <f>IF(AND(TONGHOP!O401="ThiTN",TONGHOP!Q401&gt;150,OR(TONGHOP!P401="LT",AND(TONGHOP!P401="TH",AND(TONGHOP!U401&lt;&gt;TONGHOP!X401,TONGHOP!U401&lt;&gt;TONGHOP!Y401)))),TONGHOP!U401,"")</f>
        <v/>
      </c>
      <c r="L401" s="1" t="str">
        <f t="shared" si="27"/>
        <v/>
      </c>
    </row>
    <row r="402" spans="1:12">
      <c r="A402" s="1" t="str">
        <f>IF(AND(TONGHOP!O402="ThiTN",TONGHOP!Q402&lt;=90,OR(TONGHOP!P402="LT",AND(TONGHOP!P402="TH",AND(TONGHOP!T402&lt;&gt;TONGHOP!X402,TONGHOP!T402&lt;&gt;TONGHOP!Y402)))),TONGHOP!T402,"")</f>
        <v/>
      </c>
      <c r="B402" s="1" t="str">
        <f>IF(AND(TONGHOP!O402="ThiTN",TONGHOP!Q402&lt;=90,OR(TONGHOP!P402="LT",AND(TONGHOP!P402="TH",AND(TONGHOP!U402&lt;&gt;TONGHOP!X402,TONGHOP!U402&lt;&gt;TONGHOP!Y402)))),TONGHOP!U402,"")</f>
        <v/>
      </c>
      <c r="C402" s="1" t="str">
        <f t="shared" si="24"/>
        <v/>
      </c>
      <c r="D402" s="1" t="str">
        <f>IF(AND(TONGHOP!O402="ThiTN",AND(TONGHOP!Q402&gt;90,TONGHOP!Q402&lt;=120),OR(TONGHOP!P402="LT",AND(TONGHOP!P402="TH",AND(TONGHOP!T402&lt;&gt;TONGHOP!X402,TONGHOP!T402&lt;&gt;TONGHOP!Y402)))),TONGHOP!T402,"")</f>
        <v/>
      </c>
      <c r="E402" s="1" t="str">
        <f>IF(AND(TONGHOP!O402="ThiTN",AND(TONGHOP!Q402&gt;90,TONGHOP!Q402&lt;=120),OR(TONGHOP!P402="LT",AND(TONGHOP!P402="TH",AND(TONGHOP!U402&lt;&gt;TONGHOP!X402,TONGHOP!U402&lt;&gt;TONGHOP!Y402)))),TONGHOP!U402,"")</f>
        <v/>
      </c>
      <c r="F402" s="1" t="str">
        <f t="shared" si="25"/>
        <v/>
      </c>
      <c r="G402" s="1" t="str">
        <f>IF(AND(TONGHOP!O402="ThiTN",AND(TONGHOP!Q402&gt;120,TONGHOP!Q402&lt;=150),OR(TONGHOP!P402="LT",AND(TONGHOP!P402="TH",AND(TONGHOP!T402&lt;&gt;TONGHOP!X402,TONGHOP!T402&lt;&gt;TONGHOP!Y402)))),TONGHOP!T402,"")</f>
        <v/>
      </c>
      <c r="H402" s="1" t="str">
        <f>IF(AND(TONGHOP!O402="ThiTN",AND(TONGHOP!Q402&gt;120,TONGHOP!Q402&lt;=150),OR(TONGHOP!P402="LT",AND(TONGHOP!P402="TH",AND(TONGHOP!U402&lt;&gt;TONGHOP!X402,TONGHOP!U402&lt;&gt;TONGHOP!Y402)))),TONGHOP!U402,"")</f>
        <v/>
      </c>
      <c r="I402" s="1" t="str">
        <f t="shared" si="26"/>
        <v/>
      </c>
      <c r="J402" s="1" t="str">
        <f>IF(AND(TONGHOP!O402="ThiTN",TONGHOP!Q402&gt;150,OR(TONGHOP!P402="LT",AND(TONGHOP!P402="TH",AND(TONGHOP!T402&lt;&gt;TONGHOP!X402,TONGHOP!T402&lt;&gt;TONGHOP!Y402)))),TONGHOP!T402,"")</f>
        <v/>
      </c>
      <c r="K402" s="1" t="str">
        <f>IF(AND(TONGHOP!O402="ThiTN",TONGHOP!Q402&gt;150,OR(TONGHOP!P402="LT",AND(TONGHOP!P402="TH",AND(TONGHOP!U402&lt;&gt;TONGHOP!X402,TONGHOP!U402&lt;&gt;TONGHOP!Y402)))),TONGHOP!U402,"")</f>
        <v/>
      </c>
      <c r="L402" s="1" t="str">
        <f t="shared" si="27"/>
        <v/>
      </c>
    </row>
    <row r="403" spans="1:12">
      <c r="A403" s="1" t="str">
        <f>IF(AND(TONGHOP!O403="ThiTN",TONGHOP!Q403&lt;=90,OR(TONGHOP!P403="LT",AND(TONGHOP!P403="TH",AND(TONGHOP!T403&lt;&gt;TONGHOP!X403,TONGHOP!T403&lt;&gt;TONGHOP!Y403)))),TONGHOP!T403,"")</f>
        <v/>
      </c>
      <c r="B403" s="1" t="str">
        <f>IF(AND(TONGHOP!O403="ThiTN",TONGHOP!Q403&lt;=90,OR(TONGHOP!P403="LT",AND(TONGHOP!P403="TH",AND(TONGHOP!U403&lt;&gt;TONGHOP!X403,TONGHOP!U403&lt;&gt;TONGHOP!Y403)))),TONGHOP!U403,"")</f>
        <v/>
      </c>
      <c r="C403" s="1" t="str">
        <f t="shared" si="24"/>
        <v/>
      </c>
      <c r="D403" s="1" t="str">
        <f>IF(AND(TONGHOP!O403="ThiTN",AND(TONGHOP!Q403&gt;90,TONGHOP!Q403&lt;=120),OR(TONGHOP!P403="LT",AND(TONGHOP!P403="TH",AND(TONGHOP!T403&lt;&gt;TONGHOP!X403,TONGHOP!T403&lt;&gt;TONGHOP!Y403)))),TONGHOP!T403,"")</f>
        <v/>
      </c>
      <c r="E403" s="1" t="str">
        <f>IF(AND(TONGHOP!O403="ThiTN",AND(TONGHOP!Q403&gt;90,TONGHOP!Q403&lt;=120),OR(TONGHOP!P403="LT",AND(TONGHOP!P403="TH",AND(TONGHOP!U403&lt;&gt;TONGHOP!X403,TONGHOP!U403&lt;&gt;TONGHOP!Y403)))),TONGHOP!U403,"")</f>
        <v/>
      </c>
      <c r="F403" s="1" t="str">
        <f t="shared" si="25"/>
        <v/>
      </c>
      <c r="G403" s="1" t="str">
        <f>IF(AND(TONGHOP!O403="ThiTN",AND(TONGHOP!Q403&gt;120,TONGHOP!Q403&lt;=150),OR(TONGHOP!P403="LT",AND(TONGHOP!P403="TH",AND(TONGHOP!T403&lt;&gt;TONGHOP!X403,TONGHOP!T403&lt;&gt;TONGHOP!Y403)))),TONGHOP!T403,"")</f>
        <v/>
      </c>
      <c r="H403" s="1" t="str">
        <f>IF(AND(TONGHOP!O403="ThiTN",AND(TONGHOP!Q403&gt;120,TONGHOP!Q403&lt;=150),OR(TONGHOP!P403="LT",AND(TONGHOP!P403="TH",AND(TONGHOP!U403&lt;&gt;TONGHOP!X403,TONGHOP!U403&lt;&gt;TONGHOP!Y403)))),TONGHOP!U403,"")</f>
        <v/>
      </c>
      <c r="I403" s="1" t="str">
        <f t="shared" si="26"/>
        <v/>
      </c>
      <c r="J403" s="1" t="str">
        <f>IF(AND(TONGHOP!O403="ThiTN",TONGHOP!Q403&gt;150,OR(TONGHOP!P403="LT",AND(TONGHOP!P403="TH",AND(TONGHOP!T403&lt;&gt;TONGHOP!X403,TONGHOP!T403&lt;&gt;TONGHOP!Y403)))),TONGHOP!T403,"")</f>
        <v/>
      </c>
      <c r="K403" s="1" t="str">
        <f>IF(AND(TONGHOP!O403="ThiTN",TONGHOP!Q403&gt;150,OR(TONGHOP!P403="LT",AND(TONGHOP!P403="TH",AND(TONGHOP!U403&lt;&gt;TONGHOP!X403,TONGHOP!U403&lt;&gt;TONGHOP!Y403)))),TONGHOP!U403,"")</f>
        <v/>
      </c>
      <c r="L403" s="1" t="str">
        <f t="shared" si="27"/>
        <v/>
      </c>
    </row>
    <row r="404" spans="1:12">
      <c r="A404" s="1" t="str">
        <f>IF(AND(TONGHOP!O404="ThiTN",TONGHOP!Q404&lt;=90,OR(TONGHOP!P404="LT",AND(TONGHOP!P404="TH",AND(TONGHOP!T404&lt;&gt;TONGHOP!X404,TONGHOP!T404&lt;&gt;TONGHOP!Y404)))),TONGHOP!T404,"")</f>
        <v/>
      </c>
      <c r="B404" s="1" t="str">
        <f>IF(AND(TONGHOP!O404="ThiTN",TONGHOP!Q404&lt;=90,OR(TONGHOP!P404="LT",AND(TONGHOP!P404="TH",AND(TONGHOP!U404&lt;&gt;TONGHOP!X404,TONGHOP!U404&lt;&gt;TONGHOP!Y404)))),TONGHOP!U404,"")</f>
        <v/>
      </c>
      <c r="C404" s="1" t="str">
        <f t="shared" si="24"/>
        <v/>
      </c>
      <c r="D404" s="1" t="str">
        <f>IF(AND(TONGHOP!O404="ThiTN",AND(TONGHOP!Q404&gt;90,TONGHOP!Q404&lt;=120),OR(TONGHOP!P404="LT",AND(TONGHOP!P404="TH",AND(TONGHOP!T404&lt;&gt;TONGHOP!X404,TONGHOP!T404&lt;&gt;TONGHOP!Y404)))),TONGHOP!T404,"")</f>
        <v/>
      </c>
      <c r="E404" s="1" t="str">
        <f>IF(AND(TONGHOP!O404="ThiTN",AND(TONGHOP!Q404&gt;90,TONGHOP!Q404&lt;=120),OR(TONGHOP!P404="LT",AND(TONGHOP!P404="TH",AND(TONGHOP!U404&lt;&gt;TONGHOP!X404,TONGHOP!U404&lt;&gt;TONGHOP!Y404)))),TONGHOP!U404,"")</f>
        <v/>
      </c>
      <c r="F404" s="1" t="str">
        <f t="shared" si="25"/>
        <v/>
      </c>
      <c r="G404" s="1" t="str">
        <f>IF(AND(TONGHOP!O404="ThiTN",AND(TONGHOP!Q404&gt;120,TONGHOP!Q404&lt;=150),OR(TONGHOP!P404="LT",AND(TONGHOP!P404="TH",AND(TONGHOP!T404&lt;&gt;TONGHOP!X404,TONGHOP!T404&lt;&gt;TONGHOP!Y404)))),TONGHOP!T404,"")</f>
        <v/>
      </c>
      <c r="H404" s="1" t="str">
        <f>IF(AND(TONGHOP!O404="ThiTN",AND(TONGHOP!Q404&gt;120,TONGHOP!Q404&lt;=150),OR(TONGHOP!P404="LT",AND(TONGHOP!P404="TH",AND(TONGHOP!U404&lt;&gt;TONGHOP!X404,TONGHOP!U404&lt;&gt;TONGHOP!Y404)))),TONGHOP!U404,"")</f>
        <v/>
      </c>
      <c r="I404" s="1" t="str">
        <f t="shared" si="26"/>
        <v/>
      </c>
      <c r="J404" s="1" t="str">
        <f>IF(AND(TONGHOP!O404="ThiTN",TONGHOP!Q404&gt;150,OR(TONGHOP!P404="LT",AND(TONGHOP!P404="TH",AND(TONGHOP!T404&lt;&gt;TONGHOP!X404,TONGHOP!T404&lt;&gt;TONGHOP!Y404)))),TONGHOP!T404,"")</f>
        <v/>
      </c>
      <c r="K404" s="1" t="str">
        <f>IF(AND(TONGHOP!O404="ThiTN",TONGHOP!Q404&gt;150,OR(TONGHOP!P404="LT",AND(TONGHOP!P404="TH",AND(TONGHOP!U404&lt;&gt;TONGHOP!X404,TONGHOP!U404&lt;&gt;TONGHOP!Y404)))),TONGHOP!U404,"")</f>
        <v/>
      </c>
      <c r="L404" s="1" t="str">
        <f t="shared" si="27"/>
        <v/>
      </c>
    </row>
    <row r="405" spans="1:12">
      <c r="A405" s="1" t="str">
        <f>IF(AND(TONGHOP!O405="ThiTN",TONGHOP!Q405&lt;=90,OR(TONGHOP!P405="LT",AND(TONGHOP!P405="TH",AND(TONGHOP!T405&lt;&gt;TONGHOP!X405,TONGHOP!T405&lt;&gt;TONGHOP!Y405)))),TONGHOP!T405,"")</f>
        <v/>
      </c>
      <c r="B405" s="1" t="str">
        <f>IF(AND(TONGHOP!O405="ThiTN",TONGHOP!Q405&lt;=90,OR(TONGHOP!P405="LT",AND(TONGHOP!P405="TH",AND(TONGHOP!U405&lt;&gt;TONGHOP!X405,TONGHOP!U405&lt;&gt;TONGHOP!Y405)))),TONGHOP!U405,"")</f>
        <v/>
      </c>
      <c r="C405" s="1" t="str">
        <f t="shared" si="24"/>
        <v/>
      </c>
      <c r="D405" s="1" t="str">
        <f>IF(AND(TONGHOP!O405="ThiTN",AND(TONGHOP!Q405&gt;90,TONGHOP!Q405&lt;=120),OR(TONGHOP!P405="LT",AND(TONGHOP!P405="TH",AND(TONGHOP!T405&lt;&gt;TONGHOP!X405,TONGHOP!T405&lt;&gt;TONGHOP!Y405)))),TONGHOP!T405,"")</f>
        <v/>
      </c>
      <c r="E405" s="1" t="str">
        <f>IF(AND(TONGHOP!O405="ThiTN",AND(TONGHOP!Q405&gt;90,TONGHOP!Q405&lt;=120),OR(TONGHOP!P405="LT",AND(TONGHOP!P405="TH",AND(TONGHOP!U405&lt;&gt;TONGHOP!X405,TONGHOP!U405&lt;&gt;TONGHOP!Y405)))),TONGHOP!U405,"")</f>
        <v/>
      </c>
      <c r="F405" s="1" t="str">
        <f t="shared" si="25"/>
        <v/>
      </c>
      <c r="G405" s="1" t="str">
        <f>IF(AND(TONGHOP!O405="ThiTN",AND(TONGHOP!Q405&gt;120,TONGHOP!Q405&lt;=150),OR(TONGHOP!P405="LT",AND(TONGHOP!P405="TH",AND(TONGHOP!T405&lt;&gt;TONGHOP!X405,TONGHOP!T405&lt;&gt;TONGHOP!Y405)))),TONGHOP!T405,"")</f>
        <v/>
      </c>
      <c r="H405" s="1" t="str">
        <f>IF(AND(TONGHOP!O405="ThiTN",AND(TONGHOP!Q405&gt;120,TONGHOP!Q405&lt;=150),OR(TONGHOP!P405="LT",AND(TONGHOP!P405="TH",AND(TONGHOP!U405&lt;&gt;TONGHOP!X405,TONGHOP!U405&lt;&gt;TONGHOP!Y405)))),TONGHOP!U405,"")</f>
        <v/>
      </c>
      <c r="I405" s="1" t="str">
        <f t="shared" si="26"/>
        <v/>
      </c>
      <c r="J405" s="1" t="str">
        <f>IF(AND(TONGHOP!O405="ThiTN",TONGHOP!Q405&gt;150,OR(TONGHOP!P405="LT",AND(TONGHOP!P405="TH",AND(TONGHOP!T405&lt;&gt;TONGHOP!X405,TONGHOP!T405&lt;&gt;TONGHOP!Y405)))),TONGHOP!T405,"")</f>
        <v/>
      </c>
      <c r="K405" s="1" t="str">
        <f>IF(AND(TONGHOP!O405="ThiTN",TONGHOP!Q405&gt;150,OR(TONGHOP!P405="LT",AND(TONGHOP!P405="TH",AND(TONGHOP!U405&lt;&gt;TONGHOP!X405,TONGHOP!U405&lt;&gt;TONGHOP!Y405)))),TONGHOP!U405,"")</f>
        <v/>
      </c>
      <c r="L405" s="1" t="str">
        <f t="shared" si="27"/>
        <v/>
      </c>
    </row>
    <row r="406" spans="1:12">
      <c r="A406" s="1" t="str">
        <f>IF(AND(TONGHOP!O406="ThiTN",TONGHOP!Q406&lt;=90,OR(TONGHOP!P406="LT",AND(TONGHOP!P406="TH",AND(TONGHOP!T406&lt;&gt;TONGHOP!X406,TONGHOP!T406&lt;&gt;TONGHOP!Y406)))),TONGHOP!T406,"")</f>
        <v/>
      </c>
      <c r="B406" s="1" t="str">
        <f>IF(AND(TONGHOP!O406="ThiTN",TONGHOP!Q406&lt;=90,OR(TONGHOP!P406="LT",AND(TONGHOP!P406="TH",AND(TONGHOP!U406&lt;&gt;TONGHOP!X406,TONGHOP!U406&lt;&gt;TONGHOP!Y406)))),TONGHOP!U406,"")</f>
        <v/>
      </c>
      <c r="C406" s="1" t="str">
        <f t="shared" si="24"/>
        <v/>
      </c>
      <c r="D406" s="1" t="str">
        <f>IF(AND(TONGHOP!O406="ThiTN",AND(TONGHOP!Q406&gt;90,TONGHOP!Q406&lt;=120),OR(TONGHOP!P406="LT",AND(TONGHOP!P406="TH",AND(TONGHOP!T406&lt;&gt;TONGHOP!X406,TONGHOP!T406&lt;&gt;TONGHOP!Y406)))),TONGHOP!T406,"")</f>
        <v/>
      </c>
      <c r="E406" s="1" t="str">
        <f>IF(AND(TONGHOP!O406="ThiTN",AND(TONGHOP!Q406&gt;90,TONGHOP!Q406&lt;=120),OR(TONGHOP!P406="LT",AND(TONGHOP!P406="TH",AND(TONGHOP!U406&lt;&gt;TONGHOP!X406,TONGHOP!U406&lt;&gt;TONGHOP!Y406)))),TONGHOP!U406,"")</f>
        <v/>
      </c>
      <c r="F406" s="1" t="str">
        <f t="shared" si="25"/>
        <v/>
      </c>
      <c r="G406" s="1" t="str">
        <f>IF(AND(TONGHOP!O406="ThiTN",AND(TONGHOP!Q406&gt;120,TONGHOP!Q406&lt;=150),OR(TONGHOP!P406="LT",AND(TONGHOP!P406="TH",AND(TONGHOP!T406&lt;&gt;TONGHOP!X406,TONGHOP!T406&lt;&gt;TONGHOP!Y406)))),TONGHOP!T406,"")</f>
        <v/>
      </c>
      <c r="H406" s="1" t="str">
        <f>IF(AND(TONGHOP!O406="ThiTN",AND(TONGHOP!Q406&gt;120,TONGHOP!Q406&lt;=150),OR(TONGHOP!P406="LT",AND(TONGHOP!P406="TH",AND(TONGHOP!U406&lt;&gt;TONGHOP!X406,TONGHOP!U406&lt;&gt;TONGHOP!Y406)))),TONGHOP!U406,"")</f>
        <v/>
      </c>
      <c r="I406" s="1" t="str">
        <f t="shared" si="26"/>
        <v/>
      </c>
      <c r="J406" s="1" t="str">
        <f>IF(AND(TONGHOP!O406="ThiTN",TONGHOP!Q406&gt;150,OR(TONGHOP!P406="LT",AND(TONGHOP!P406="TH",AND(TONGHOP!T406&lt;&gt;TONGHOP!X406,TONGHOP!T406&lt;&gt;TONGHOP!Y406)))),TONGHOP!T406,"")</f>
        <v/>
      </c>
      <c r="K406" s="1" t="str">
        <f>IF(AND(TONGHOP!O406="ThiTN",TONGHOP!Q406&gt;150,OR(TONGHOP!P406="LT",AND(TONGHOP!P406="TH",AND(TONGHOP!U406&lt;&gt;TONGHOP!X406,TONGHOP!U406&lt;&gt;TONGHOP!Y406)))),TONGHOP!U406,"")</f>
        <v/>
      </c>
      <c r="L406" s="1" t="str">
        <f t="shared" si="27"/>
        <v/>
      </c>
    </row>
    <row r="407" spans="1:12">
      <c r="A407" s="1" t="str">
        <f>IF(AND(TONGHOP!O407="ThiTN",TONGHOP!Q407&lt;=90,OR(TONGHOP!P407="LT",AND(TONGHOP!P407="TH",AND(TONGHOP!T407&lt;&gt;TONGHOP!X407,TONGHOP!T407&lt;&gt;TONGHOP!Y407)))),TONGHOP!T407,"")</f>
        <v/>
      </c>
      <c r="B407" s="1" t="str">
        <f>IF(AND(TONGHOP!O407="ThiTN",TONGHOP!Q407&lt;=90,OR(TONGHOP!P407="LT",AND(TONGHOP!P407="TH",AND(TONGHOP!U407&lt;&gt;TONGHOP!X407,TONGHOP!U407&lt;&gt;TONGHOP!Y407)))),TONGHOP!U407,"")</f>
        <v/>
      </c>
      <c r="C407" s="1" t="str">
        <f t="shared" si="24"/>
        <v/>
      </c>
      <c r="D407" s="1" t="str">
        <f>IF(AND(TONGHOP!O407="ThiTN",AND(TONGHOP!Q407&gt;90,TONGHOP!Q407&lt;=120),OR(TONGHOP!P407="LT",AND(TONGHOP!P407="TH",AND(TONGHOP!T407&lt;&gt;TONGHOP!X407,TONGHOP!T407&lt;&gt;TONGHOP!Y407)))),TONGHOP!T407,"")</f>
        <v/>
      </c>
      <c r="E407" s="1" t="str">
        <f>IF(AND(TONGHOP!O407="ThiTN",AND(TONGHOP!Q407&gt;90,TONGHOP!Q407&lt;=120),OR(TONGHOP!P407="LT",AND(TONGHOP!P407="TH",AND(TONGHOP!U407&lt;&gt;TONGHOP!X407,TONGHOP!U407&lt;&gt;TONGHOP!Y407)))),TONGHOP!U407,"")</f>
        <v/>
      </c>
      <c r="F407" s="1" t="str">
        <f t="shared" si="25"/>
        <v/>
      </c>
      <c r="G407" s="1" t="str">
        <f>IF(AND(TONGHOP!O407="ThiTN",AND(TONGHOP!Q407&gt;120,TONGHOP!Q407&lt;=150),OR(TONGHOP!P407="LT",AND(TONGHOP!P407="TH",AND(TONGHOP!T407&lt;&gt;TONGHOP!X407,TONGHOP!T407&lt;&gt;TONGHOP!Y407)))),TONGHOP!T407,"")</f>
        <v/>
      </c>
      <c r="H407" s="1" t="str">
        <f>IF(AND(TONGHOP!O407="ThiTN",AND(TONGHOP!Q407&gt;120,TONGHOP!Q407&lt;=150),OR(TONGHOP!P407="LT",AND(TONGHOP!P407="TH",AND(TONGHOP!U407&lt;&gt;TONGHOP!X407,TONGHOP!U407&lt;&gt;TONGHOP!Y407)))),TONGHOP!U407,"")</f>
        <v/>
      </c>
      <c r="I407" s="1" t="str">
        <f t="shared" si="26"/>
        <v/>
      </c>
      <c r="J407" s="1" t="str">
        <f>IF(AND(TONGHOP!O407="ThiTN",TONGHOP!Q407&gt;150,OR(TONGHOP!P407="LT",AND(TONGHOP!P407="TH",AND(TONGHOP!T407&lt;&gt;TONGHOP!X407,TONGHOP!T407&lt;&gt;TONGHOP!Y407)))),TONGHOP!T407,"")</f>
        <v/>
      </c>
      <c r="K407" s="1" t="str">
        <f>IF(AND(TONGHOP!O407="ThiTN",TONGHOP!Q407&gt;150,OR(TONGHOP!P407="LT",AND(TONGHOP!P407="TH",AND(TONGHOP!U407&lt;&gt;TONGHOP!X407,TONGHOP!U407&lt;&gt;TONGHOP!Y407)))),TONGHOP!U407,"")</f>
        <v/>
      </c>
      <c r="L407" s="1" t="str">
        <f t="shared" si="27"/>
        <v/>
      </c>
    </row>
    <row r="408" spans="1:12">
      <c r="A408" s="1" t="str">
        <f>IF(AND(TONGHOP!O408="ThiTN",TONGHOP!Q408&lt;=90,OR(TONGHOP!P408="LT",AND(TONGHOP!P408="TH",AND(TONGHOP!T408&lt;&gt;TONGHOP!X408,TONGHOP!T408&lt;&gt;TONGHOP!Y408)))),TONGHOP!T408,"")</f>
        <v/>
      </c>
      <c r="B408" s="1" t="str">
        <f>IF(AND(TONGHOP!O408="ThiTN",TONGHOP!Q408&lt;=90,OR(TONGHOP!P408="LT",AND(TONGHOP!P408="TH",AND(TONGHOP!U408&lt;&gt;TONGHOP!X408,TONGHOP!U408&lt;&gt;TONGHOP!Y408)))),TONGHOP!U408,"")</f>
        <v/>
      </c>
      <c r="C408" s="1" t="str">
        <f t="shared" si="24"/>
        <v/>
      </c>
      <c r="D408" s="1" t="str">
        <f>IF(AND(TONGHOP!O408="ThiTN",AND(TONGHOP!Q408&gt;90,TONGHOP!Q408&lt;=120),OR(TONGHOP!P408="LT",AND(TONGHOP!P408="TH",AND(TONGHOP!T408&lt;&gt;TONGHOP!X408,TONGHOP!T408&lt;&gt;TONGHOP!Y408)))),TONGHOP!T408,"")</f>
        <v/>
      </c>
      <c r="E408" s="1" t="str">
        <f>IF(AND(TONGHOP!O408="ThiTN",AND(TONGHOP!Q408&gt;90,TONGHOP!Q408&lt;=120),OR(TONGHOP!P408="LT",AND(TONGHOP!P408="TH",AND(TONGHOP!U408&lt;&gt;TONGHOP!X408,TONGHOP!U408&lt;&gt;TONGHOP!Y408)))),TONGHOP!U408,"")</f>
        <v/>
      </c>
      <c r="F408" s="1" t="str">
        <f t="shared" si="25"/>
        <v/>
      </c>
      <c r="G408" s="1" t="str">
        <f>IF(AND(TONGHOP!O408="ThiTN",AND(TONGHOP!Q408&gt;120,TONGHOP!Q408&lt;=150),OR(TONGHOP!P408="LT",AND(TONGHOP!P408="TH",AND(TONGHOP!T408&lt;&gt;TONGHOP!X408,TONGHOP!T408&lt;&gt;TONGHOP!Y408)))),TONGHOP!T408,"")</f>
        <v/>
      </c>
      <c r="H408" s="1" t="str">
        <f>IF(AND(TONGHOP!O408="ThiTN",AND(TONGHOP!Q408&gt;120,TONGHOP!Q408&lt;=150),OR(TONGHOP!P408="LT",AND(TONGHOP!P408="TH",AND(TONGHOP!U408&lt;&gt;TONGHOP!X408,TONGHOP!U408&lt;&gt;TONGHOP!Y408)))),TONGHOP!U408,"")</f>
        <v/>
      </c>
      <c r="I408" s="1" t="str">
        <f t="shared" si="26"/>
        <v/>
      </c>
      <c r="J408" s="1" t="str">
        <f>IF(AND(TONGHOP!O408="ThiTN",TONGHOP!Q408&gt;150,OR(TONGHOP!P408="LT",AND(TONGHOP!P408="TH",AND(TONGHOP!T408&lt;&gt;TONGHOP!X408,TONGHOP!T408&lt;&gt;TONGHOP!Y408)))),TONGHOP!T408,"")</f>
        <v/>
      </c>
      <c r="K408" s="1" t="str">
        <f>IF(AND(TONGHOP!O408="ThiTN",TONGHOP!Q408&gt;150,OR(TONGHOP!P408="LT",AND(TONGHOP!P408="TH",AND(TONGHOP!U408&lt;&gt;TONGHOP!X408,TONGHOP!U408&lt;&gt;TONGHOP!Y408)))),TONGHOP!U408,"")</f>
        <v/>
      </c>
      <c r="L408" s="1" t="str">
        <f t="shared" si="27"/>
        <v/>
      </c>
    </row>
    <row r="409" spans="1:12">
      <c r="A409" s="1" t="str">
        <f>IF(AND(TONGHOP!O409="ThiTN",TONGHOP!Q409&lt;=90,OR(TONGHOP!P409="LT",AND(TONGHOP!P409="TH",AND(TONGHOP!T409&lt;&gt;TONGHOP!X409,TONGHOP!T409&lt;&gt;TONGHOP!Y409)))),TONGHOP!T409,"")</f>
        <v/>
      </c>
      <c r="B409" s="1" t="str">
        <f>IF(AND(TONGHOP!O409="ThiTN",TONGHOP!Q409&lt;=90,OR(TONGHOP!P409="LT",AND(TONGHOP!P409="TH",AND(TONGHOP!U409&lt;&gt;TONGHOP!X409,TONGHOP!U409&lt;&gt;TONGHOP!Y409)))),TONGHOP!U409,"")</f>
        <v/>
      </c>
      <c r="C409" s="1" t="str">
        <f t="shared" si="24"/>
        <v/>
      </c>
      <c r="D409" s="1" t="str">
        <f>IF(AND(TONGHOP!O409="ThiTN",AND(TONGHOP!Q409&gt;90,TONGHOP!Q409&lt;=120),OR(TONGHOP!P409="LT",AND(TONGHOP!P409="TH",AND(TONGHOP!T409&lt;&gt;TONGHOP!X409,TONGHOP!T409&lt;&gt;TONGHOP!Y409)))),TONGHOP!T409,"")</f>
        <v/>
      </c>
      <c r="E409" s="1" t="str">
        <f>IF(AND(TONGHOP!O409="ThiTN",AND(TONGHOP!Q409&gt;90,TONGHOP!Q409&lt;=120),OR(TONGHOP!P409="LT",AND(TONGHOP!P409="TH",AND(TONGHOP!U409&lt;&gt;TONGHOP!X409,TONGHOP!U409&lt;&gt;TONGHOP!Y409)))),TONGHOP!U409,"")</f>
        <v/>
      </c>
      <c r="F409" s="1" t="str">
        <f t="shared" si="25"/>
        <v/>
      </c>
      <c r="G409" s="1" t="str">
        <f>IF(AND(TONGHOP!O409="ThiTN",AND(TONGHOP!Q409&gt;120,TONGHOP!Q409&lt;=150),OR(TONGHOP!P409="LT",AND(TONGHOP!P409="TH",AND(TONGHOP!T409&lt;&gt;TONGHOP!X409,TONGHOP!T409&lt;&gt;TONGHOP!Y409)))),TONGHOP!T409,"")</f>
        <v/>
      </c>
      <c r="H409" s="1" t="str">
        <f>IF(AND(TONGHOP!O409="ThiTN",AND(TONGHOP!Q409&gt;120,TONGHOP!Q409&lt;=150),OR(TONGHOP!P409="LT",AND(TONGHOP!P409="TH",AND(TONGHOP!U409&lt;&gt;TONGHOP!X409,TONGHOP!U409&lt;&gt;TONGHOP!Y409)))),TONGHOP!U409,"")</f>
        <v/>
      </c>
      <c r="I409" s="1" t="str">
        <f t="shared" si="26"/>
        <v/>
      </c>
      <c r="J409" s="1" t="str">
        <f>IF(AND(TONGHOP!O409="ThiTN",TONGHOP!Q409&gt;150,OR(TONGHOP!P409="LT",AND(TONGHOP!P409="TH",AND(TONGHOP!T409&lt;&gt;TONGHOP!X409,TONGHOP!T409&lt;&gt;TONGHOP!Y409)))),TONGHOP!T409,"")</f>
        <v/>
      </c>
      <c r="K409" s="1" t="str">
        <f>IF(AND(TONGHOP!O409="ThiTN",TONGHOP!Q409&gt;150,OR(TONGHOP!P409="LT",AND(TONGHOP!P409="TH",AND(TONGHOP!U409&lt;&gt;TONGHOP!X409,TONGHOP!U409&lt;&gt;TONGHOP!Y409)))),TONGHOP!U409,"")</f>
        <v/>
      </c>
      <c r="L409" s="1" t="str">
        <f t="shared" si="27"/>
        <v/>
      </c>
    </row>
    <row r="410" spans="1:12">
      <c r="A410" s="1" t="str">
        <f>IF(AND(TONGHOP!O410="ThiTN",TONGHOP!Q410&lt;=90,OR(TONGHOP!P410="LT",AND(TONGHOP!P410="TH",AND(TONGHOP!T410&lt;&gt;TONGHOP!X410,TONGHOP!T410&lt;&gt;TONGHOP!Y410)))),TONGHOP!T410,"")</f>
        <v/>
      </c>
      <c r="B410" s="1" t="str">
        <f>IF(AND(TONGHOP!O410="ThiTN",TONGHOP!Q410&lt;=90,OR(TONGHOP!P410="LT",AND(TONGHOP!P410="TH",AND(TONGHOP!U410&lt;&gt;TONGHOP!X410,TONGHOP!U410&lt;&gt;TONGHOP!Y410)))),TONGHOP!U410,"")</f>
        <v/>
      </c>
      <c r="C410" s="1" t="str">
        <f t="shared" si="24"/>
        <v/>
      </c>
      <c r="D410" s="1" t="str">
        <f>IF(AND(TONGHOP!O410="ThiTN",AND(TONGHOP!Q410&gt;90,TONGHOP!Q410&lt;=120),OR(TONGHOP!P410="LT",AND(TONGHOP!P410="TH",AND(TONGHOP!T410&lt;&gt;TONGHOP!X410,TONGHOP!T410&lt;&gt;TONGHOP!Y410)))),TONGHOP!T410,"")</f>
        <v/>
      </c>
      <c r="E410" s="1" t="str">
        <f>IF(AND(TONGHOP!O410="ThiTN",AND(TONGHOP!Q410&gt;90,TONGHOP!Q410&lt;=120),OR(TONGHOP!P410="LT",AND(TONGHOP!P410="TH",AND(TONGHOP!U410&lt;&gt;TONGHOP!X410,TONGHOP!U410&lt;&gt;TONGHOP!Y410)))),TONGHOP!U410,"")</f>
        <v/>
      </c>
      <c r="F410" s="1" t="str">
        <f t="shared" si="25"/>
        <v/>
      </c>
      <c r="G410" s="1" t="str">
        <f>IF(AND(TONGHOP!O410="ThiTN",AND(TONGHOP!Q410&gt;120,TONGHOP!Q410&lt;=150),OR(TONGHOP!P410="LT",AND(TONGHOP!P410="TH",AND(TONGHOP!T410&lt;&gt;TONGHOP!X410,TONGHOP!T410&lt;&gt;TONGHOP!Y410)))),TONGHOP!T410,"")</f>
        <v/>
      </c>
      <c r="H410" s="1" t="str">
        <f>IF(AND(TONGHOP!O410="ThiTN",AND(TONGHOP!Q410&gt;120,TONGHOP!Q410&lt;=150),OR(TONGHOP!P410="LT",AND(TONGHOP!P410="TH",AND(TONGHOP!U410&lt;&gt;TONGHOP!X410,TONGHOP!U410&lt;&gt;TONGHOP!Y410)))),TONGHOP!U410,"")</f>
        <v/>
      </c>
      <c r="I410" s="1" t="str">
        <f t="shared" si="26"/>
        <v/>
      </c>
      <c r="J410" s="1" t="str">
        <f>IF(AND(TONGHOP!O410="ThiTN",TONGHOP!Q410&gt;150,OR(TONGHOP!P410="LT",AND(TONGHOP!P410="TH",AND(TONGHOP!T410&lt;&gt;TONGHOP!X410,TONGHOP!T410&lt;&gt;TONGHOP!Y410)))),TONGHOP!T410,"")</f>
        <v/>
      </c>
      <c r="K410" s="1" t="str">
        <f>IF(AND(TONGHOP!O410="ThiTN",TONGHOP!Q410&gt;150,OR(TONGHOP!P410="LT",AND(TONGHOP!P410="TH",AND(TONGHOP!U410&lt;&gt;TONGHOP!X410,TONGHOP!U410&lt;&gt;TONGHOP!Y410)))),TONGHOP!U410,"")</f>
        <v/>
      </c>
      <c r="L410" s="1" t="str">
        <f t="shared" si="27"/>
        <v/>
      </c>
    </row>
    <row r="411" spans="1:12">
      <c r="A411" s="1" t="str">
        <f>IF(AND(TONGHOP!O411="ThiTN",TONGHOP!Q411&lt;=90,OR(TONGHOP!P411="LT",AND(TONGHOP!P411="TH",AND(TONGHOP!T411&lt;&gt;TONGHOP!X411,TONGHOP!T411&lt;&gt;TONGHOP!Y411)))),TONGHOP!T411,"")</f>
        <v/>
      </c>
      <c r="B411" s="1" t="str">
        <f>IF(AND(TONGHOP!O411="ThiTN",TONGHOP!Q411&lt;=90,OR(TONGHOP!P411="LT",AND(TONGHOP!P411="TH",AND(TONGHOP!U411&lt;&gt;TONGHOP!X411,TONGHOP!U411&lt;&gt;TONGHOP!Y411)))),TONGHOP!U411,"")</f>
        <v/>
      </c>
      <c r="C411" s="1" t="str">
        <f t="shared" si="24"/>
        <v/>
      </c>
      <c r="D411" s="1" t="str">
        <f>IF(AND(TONGHOP!O411="ThiTN",AND(TONGHOP!Q411&gt;90,TONGHOP!Q411&lt;=120),OR(TONGHOP!P411="LT",AND(TONGHOP!P411="TH",AND(TONGHOP!T411&lt;&gt;TONGHOP!X411,TONGHOP!T411&lt;&gt;TONGHOP!Y411)))),TONGHOP!T411,"")</f>
        <v/>
      </c>
      <c r="E411" s="1" t="str">
        <f>IF(AND(TONGHOP!O411="ThiTN",AND(TONGHOP!Q411&gt;90,TONGHOP!Q411&lt;=120),OR(TONGHOP!P411="LT",AND(TONGHOP!P411="TH",AND(TONGHOP!U411&lt;&gt;TONGHOP!X411,TONGHOP!U411&lt;&gt;TONGHOP!Y411)))),TONGHOP!U411,"")</f>
        <v/>
      </c>
      <c r="F411" s="1" t="str">
        <f t="shared" si="25"/>
        <v/>
      </c>
      <c r="G411" s="1" t="str">
        <f>IF(AND(TONGHOP!O411="ThiTN",AND(TONGHOP!Q411&gt;120,TONGHOP!Q411&lt;=150),OR(TONGHOP!P411="LT",AND(TONGHOP!P411="TH",AND(TONGHOP!T411&lt;&gt;TONGHOP!X411,TONGHOP!T411&lt;&gt;TONGHOP!Y411)))),TONGHOP!T411,"")</f>
        <v/>
      </c>
      <c r="H411" s="1" t="str">
        <f>IF(AND(TONGHOP!O411="ThiTN",AND(TONGHOP!Q411&gt;120,TONGHOP!Q411&lt;=150),OR(TONGHOP!P411="LT",AND(TONGHOP!P411="TH",AND(TONGHOP!U411&lt;&gt;TONGHOP!X411,TONGHOP!U411&lt;&gt;TONGHOP!Y411)))),TONGHOP!U411,"")</f>
        <v/>
      </c>
      <c r="I411" s="1" t="str">
        <f t="shared" si="26"/>
        <v/>
      </c>
      <c r="J411" s="1" t="str">
        <f>IF(AND(TONGHOP!O411="ThiTN",TONGHOP!Q411&gt;150,OR(TONGHOP!P411="LT",AND(TONGHOP!P411="TH",AND(TONGHOP!T411&lt;&gt;TONGHOP!X411,TONGHOP!T411&lt;&gt;TONGHOP!Y411)))),TONGHOP!T411,"")</f>
        <v/>
      </c>
      <c r="K411" s="1" t="str">
        <f>IF(AND(TONGHOP!O411="ThiTN",TONGHOP!Q411&gt;150,OR(TONGHOP!P411="LT",AND(TONGHOP!P411="TH",AND(TONGHOP!U411&lt;&gt;TONGHOP!X411,TONGHOP!U411&lt;&gt;TONGHOP!Y411)))),TONGHOP!U411,"")</f>
        <v/>
      </c>
      <c r="L411" s="1" t="str">
        <f t="shared" si="27"/>
        <v/>
      </c>
    </row>
    <row r="412" spans="1:12">
      <c r="A412" s="1" t="str">
        <f>IF(AND(TONGHOP!O412="ThiTN",TONGHOP!Q412&lt;=90,OR(TONGHOP!P412="LT",AND(TONGHOP!P412="TH",AND(TONGHOP!T412&lt;&gt;TONGHOP!X412,TONGHOP!T412&lt;&gt;TONGHOP!Y412)))),TONGHOP!T412,"")</f>
        <v/>
      </c>
      <c r="B412" s="1" t="str">
        <f>IF(AND(TONGHOP!O412="ThiTN",TONGHOP!Q412&lt;=90,OR(TONGHOP!P412="LT",AND(TONGHOP!P412="TH",AND(TONGHOP!U412&lt;&gt;TONGHOP!X412,TONGHOP!U412&lt;&gt;TONGHOP!Y412)))),TONGHOP!U412,"")</f>
        <v/>
      </c>
      <c r="C412" s="1" t="str">
        <f t="shared" si="24"/>
        <v/>
      </c>
      <c r="D412" s="1" t="str">
        <f>IF(AND(TONGHOP!O412="ThiTN",AND(TONGHOP!Q412&gt;90,TONGHOP!Q412&lt;=120),OR(TONGHOP!P412="LT",AND(TONGHOP!P412="TH",AND(TONGHOP!T412&lt;&gt;TONGHOP!X412,TONGHOP!T412&lt;&gt;TONGHOP!Y412)))),TONGHOP!T412,"")</f>
        <v/>
      </c>
      <c r="E412" s="1" t="str">
        <f>IF(AND(TONGHOP!O412="ThiTN",AND(TONGHOP!Q412&gt;90,TONGHOP!Q412&lt;=120),OR(TONGHOP!P412="LT",AND(TONGHOP!P412="TH",AND(TONGHOP!U412&lt;&gt;TONGHOP!X412,TONGHOP!U412&lt;&gt;TONGHOP!Y412)))),TONGHOP!U412,"")</f>
        <v/>
      </c>
      <c r="F412" s="1" t="str">
        <f t="shared" si="25"/>
        <v/>
      </c>
      <c r="G412" s="1" t="str">
        <f>IF(AND(TONGHOP!O412="ThiTN",AND(TONGHOP!Q412&gt;120,TONGHOP!Q412&lt;=150),OR(TONGHOP!P412="LT",AND(TONGHOP!P412="TH",AND(TONGHOP!T412&lt;&gt;TONGHOP!X412,TONGHOP!T412&lt;&gt;TONGHOP!Y412)))),TONGHOP!T412,"")</f>
        <v/>
      </c>
      <c r="H412" s="1" t="str">
        <f>IF(AND(TONGHOP!O412="ThiTN",AND(TONGHOP!Q412&gt;120,TONGHOP!Q412&lt;=150),OR(TONGHOP!P412="LT",AND(TONGHOP!P412="TH",AND(TONGHOP!U412&lt;&gt;TONGHOP!X412,TONGHOP!U412&lt;&gt;TONGHOP!Y412)))),TONGHOP!U412,"")</f>
        <v/>
      </c>
      <c r="I412" s="1" t="str">
        <f t="shared" si="26"/>
        <v/>
      </c>
      <c r="J412" s="1" t="str">
        <f>IF(AND(TONGHOP!O412="ThiTN",TONGHOP!Q412&gt;150,OR(TONGHOP!P412="LT",AND(TONGHOP!P412="TH",AND(TONGHOP!T412&lt;&gt;TONGHOP!X412,TONGHOP!T412&lt;&gt;TONGHOP!Y412)))),TONGHOP!T412,"")</f>
        <v/>
      </c>
      <c r="K412" s="1" t="str">
        <f>IF(AND(TONGHOP!O412="ThiTN",TONGHOP!Q412&gt;150,OR(TONGHOP!P412="LT",AND(TONGHOP!P412="TH",AND(TONGHOP!U412&lt;&gt;TONGHOP!X412,TONGHOP!U412&lt;&gt;TONGHOP!Y412)))),TONGHOP!U412,"")</f>
        <v/>
      </c>
      <c r="L412" s="1" t="str">
        <f t="shared" si="27"/>
        <v/>
      </c>
    </row>
    <row r="413" spans="1:12">
      <c r="A413" s="1" t="str">
        <f>IF(AND(TONGHOP!O413="ThiTN",TONGHOP!Q413&lt;=90,OR(TONGHOP!P413="LT",AND(TONGHOP!P413="TH",AND(TONGHOP!T413&lt;&gt;TONGHOP!X413,TONGHOP!T413&lt;&gt;TONGHOP!Y413)))),TONGHOP!T413,"")</f>
        <v/>
      </c>
      <c r="B413" s="1" t="str">
        <f>IF(AND(TONGHOP!O413="ThiTN",TONGHOP!Q413&lt;=90,OR(TONGHOP!P413="LT",AND(TONGHOP!P413="TH",AND(TONGHOP!U413&lt;&gt;TONGHOP!X413,TONGHOP!U413&lt;&gt;TONGHOP!Y413)))),TONGHOP!U413,"")</f>
        <v/>
      </c>
      <c r="C413" s="1" t="str">
        <f t="shared" si="24"/>
        <v/>
      </c>
      <c r="D413" s="1" t="str">
        <f>IF(AND(TONGHOP!O413="ThiTN",AND(TONGHOP!Q413&gt;90,TONGHOP!Q413&lt;=120),OR(TONGHOP!P413="LT",AND(TONGHOP!P413="TH",AND(TONGHOP!T413&lt;&gt;TONGHOP!X413,TONGHOP!T413&lt;&gt;TONGHOP!Y413)))),TONGHOP!T413,"")</f>
        <v/>
      </c>
      <c r="E413" s="1" t="str">
        <f>IF(AND(TONGHOP!O413="ThiTN",AND(TONGHOP!Q413&gt;90,TONGHOP!Q413&lt;=120),OR(TONGHOP!P413="LT",AND(TONGHOP!P413="TH",AND(TONGHOP!U413&lt;&gt;TONGHOP!X413,TONGHOP!U413&lt;&gt;TONGHOP!Y413)))),TONGHOP!U413,"")</f>
        <v/>
      </c>
      <c r="F413" s="1" t="str">
        <f t="shared" si="25"/>
        <v/>
      </c>
      <c r="G413" s="1" t="str">
        <f>IF(AND(TONGHOP!O413="ThiTN",AND(TONGHOP!Q413&gt;120,TONGHOP!Q413&lt;=150),OR(TONGHOP!P413="LT",AND(TONGHOP!P413="TH",AND(TONGHOP!T413&lt;&gt;TONGHOP!X413,TONGHOP!T413&lt;&gt;TONGHOP!Y413)))),TONGHOP!T413,"")</f>
        <v/>
      </c>
      <c r="H413" s="1" t="str">
        <f>IF(AND(TONGHOP!O413="ThiTN",AND(TONGHOP!Q413&gt;120,TONGHOP!Q413&lt;=150),OR(TONGHOP!P413="LT",AND(TONGHOP!P413="TH",AND(TONGHOP!U413&lt;&gt;TONGHOP!X413,TONGHOP!U413&lt;&gt;TONGHOP!Y413)))),TONGHOP!U413,"")</f>
        <v/>
      </c>
      <c r="I413" s="1" t="str">
        <f t="shared" si="26"/>
        <v/>
      </c>
      <c r="J413" s="1" t="str">
        <f>IF(AND(TONGHOP!O413="ThiTN",TONGHOP!Q413&gt;150,OR(TONGHOP!P413="LT",AND(TONGHOP!P413="TH",AND(TONGHOP!T413&lt;&gt;TONGHOP!X413,TONGHOP!T413&lt;&gt;TONGHOP!Y413)))),TONGHOP!T413,"")</f>
        <v/>
      </c>
      <c r="K413" s="1" t="str">
        <f>IF(AND(TONGHOP!O413="ThiTN",TONGHOP!Q413&gt;150,OR(TONGHOP!P413="LT",AND(TONGHOP!P413="TH",AND(TONGHOP!U413&lt;&gt;TONGHOP!X413,TONGHOP!U413&lt;&gt;TONGHOP!Y413)))),TONGHOP!U413,"")</f>
        <v/>
      </c>
      <c r="L413" s="1" t="str">
        <f t="shared" si="27"/>
        <v/>
      </c>
    </row>
    <row r="414" spans="1:12">
      <c r="A414" s="1" t="str">
        <f>IF(AND(TONGHOP!O414="ThiTN",TONGHOP!Q414&lt;=90,OR(TONGHOP!P414="LT",AND(TONGHOP!P414="TH",AND(TONGHOP!T414&lt;&gt;TONGHOP!X414,TONGHOP!T414&lt;&gt;TONGHOP!Y414)))),TONGHOP!T414,"")</f>
        <v/>
      </c>
      <c r="B414" s="1" t="str">
        <f>IF(AND(TONGHOP!O414="ThiTN",TONGHOP!Q414&lt;=90,OR(TONGHOP!P414="LT",AND(TONGHOP!P414="TH",AND(TONGHOP!U414&lt;&gt;TONGHOP!X414,TONGHOP!U414&lt;&gt;TONGHOP!Y414)))),TONGHOP!U414,"")</f>
        <v/>
      </c>
      <c r="C414" s="1" t="str">
        <f t="shared" si="24"/>
        <v/>
      </c>
      <c r="D414" s="1" t="str">
        <f>IF(AND(TONGHOP!O414="ThiTN",AND(TONGHOP!Q414&gt;90,TONGHOP!Q414&lt;=120),OR(TONGHOP!P414="LT",AND(TONGHOP!P414="TH",AND(TONGHOP!T414&lt;&gt;TONGHOP!X414,TONGHOP!T414&lt;&gt;TONGHOP!Y414)))),TONGHOP!T414,"")</f>
        <v/>
      </c>
      <c r="E414" s="1" t="str">
        <f>IF(AND(TONGHOP!O414="ThiTN",AND(TONGHOP!Q414&gt;90,TONGHOP!Q414&lt;=120),OR(TONGHOP!P414="LT",AND(TONGHOP!P414="TH",AND(TONGHOP!U414&lt;&gt;TONGHOP!X414,TONGHOP!U414&lt;&gt;TONGHOP!Y414)))),TONGHOP!U414,"")</f>
        <v/>
      </c>
      <c r="F414" s="1" t="str">
        <f t="shared" si="25"/>
        <v/>
      </c>
      <c r="G414" s="1" t="str">
        <f>IF(AND(TONGHOP!O414="ThiTN",AND(TONGHOP!Q414&gt;120,TONGHOP!Q414&lt;=150),OR(TONGHOP!P414="LT",AND(TONGHOP!P414="TH",AND(TONGHOP!T414&lt;&gt;TONGHOP!X414,TONGHOP!T414&lt;&gt;TONGHOP!Y414)))),TONGHOP!T414,"")</f>
        <v/>
      </c>
      <c r="H414" s="1" t="str">
        <f>IF(AND(TONGHOP!O414="ThiTN",AND(TONGHOP!Q414&gt;120,TONGHOP!Q414&lt;=150),OR(TONGHOP!P414="LT",AND(TONGHOP!P414="TH",AND(TONGHOP!U414&lt;&gt;TONGHOP!X414,TONGHOP!U414&lt;&gt;TONGHOP!Y414)))),TONGHOP!U414,"")</f>
        <v/>
      </c>
      <c r="I414" s="1" t="str">
        <f t="shared" si="26"/>
        <v/>
      </c>
      <c r="J414" s="1" t="str">
        <f>IF(AND(TONGHOP!O414="ThiTN",TONGHOP!Q414&gt;150,OR(TONGHOP!P414="LT",AND(TONGHOP!P414="TH",AND(TONGHOP!T414&lt;&gt;TONGHOP!X414,TONGHOP!T414&lt;&gt;TONGHOP!Y414)))),TONGHOP!T414,"")</f>
        <v/>
      </c>
      <c r="K414" s="1" t="str">
        <f>IF(AND(TONGHOP!O414="ThiTN",TONGHOP!Q414&gt;150,OR(TONGHOP!P414="LT",AND(TONGHOP!P414="TH",AND(TONGHOP!U414&lt;&gt;TONGHOP!X414,TONGHOP!U414&lt;&gt;TONGHOP!Y414)))),TONGHOP!U414,"")</f>
        <v/>
      </c>
      <c r="L414" s="1" t="str">
        <f t="shared" si="27"/>
        <v/>
      </c>
    </row>
    <row r="415" spans="1:12">
      <c r="A415" s="1" t="str">
        <f>IF(AND(TONGHOP!O415="ThiTN",TONGHOP!Q415&lt;=90,OR(TONGHOP!P415="LT",AND(TONGHOP!P415="TH",AND(TONGHOP!T415&lt;&gt;TONGHOP!X415,TONGHOP!T415&lt;&gt;TONGHOP!Y415)))),TONGHOP!T415,"")</f>
        <v/>
      </c>
      <c r="B415" s="1" t="str">
        <f>IF(AND(TONGHOP!O415="ThiTN",TONGHOP!Q415&lt;=90,OR(TONGHOP!P415="LT",AND(TONGHOP!P415="TH",AND(TONGHOP!U415&lt;&gt;TONGHOP!X415,TONGHOP!U415&lt;&gt;TONGHOP!Y415)))),TONGHOP!U415,"")</f>
        <v/>
      </c>
      <c r="C415" s="1" t="str">
        <f t="shared" si="24"/>
        <v/>
      </c>
      <c r="D415" s="1" t="str">
        <f>IF(AND(TONGHOP!O415="ThiTN",AND(TONGHOP!Q415&gt;90,TONGHOP!Q415&lt;=120),OR(TONGHOP!P415="LT",AND(TONGHOP!P415="TH",AND(TONGHOP!T415&lt;&gt;TONGHOP!X415,TONGHOP!T415&lt;&gt;TONGHOP!Y415)))),TONGHOP!T415,"")</f>
        <v/>
      </c>
      <c r="E415" s="1" t="str">
        <f>IF(AND(TONGHOP!O415="ThiTN",AND(TONGHOP!Q415&gt;90,TONGHOP!Q415&lt;=120),OR(TONGHOP!P415="LT",AND(TONGHOP!P415="TH",AND(TONGHOP!U415&lt;&gt;TONGHOP!X415,TONGHOP!U415&lt;&gt;TONGHOP!Y415)))),TONGHOP!U415,"")</f>
        <v/>
      </c>
      <c r="F415" s="1" t="str">
        <f t="shared" si="25"/>
        <v/>
      </c>
      <c r="G415" s="1" t="str">
        <f>IF(AND(TONGHOP!O415="ThiTN",AND(TONGHOP!Q415&gt;120,TONGHOP!Q415&lt;=150),OR(TONGHOP!P415="LT",AND(TONGHOP!P415="TH",AND(TONGHOP!T415&lt;&gt;TONGHOP!X415,TONGHOP!T415&lt;&gt;TONGHOP!Y415)))),TONGHOP!T415,"")</f>
        <v/>
      </c>
      <c r="H415" s="1" t="str">
        <f>IF(AND(TONGHOP!O415="ThiTN",AND(TONGHOP!Q415&gt;120,TONGHOP!Q415&lt;=150),OR(TONGHOP!P415="LT",AND(TONGHOP!P415="TH",AND(TONGHOP!U415&lt;&gt;TONGHOP!X415,TONGHOP!U415&lt;&gt;TONGHOP!Y415)))),TONGHOP!U415,"")</f>
        <v/>
      </c>
      <c r="I415" s="1" t="str">
        <f t="shared" si="26"/>
        <v/>
      </c>
      <c r="J415" s="1" t="str">
        <f>IF(AND(TONGHOP!O415="ThiTN",TONGHOP!Q415&gt;150,OR(TONGHOP!P415="LT",AND(TONGHOP!P415="TH",AND(TONGHOP!T415&lt;&gt;TONGHOP!X415,TONGHOP!T415&lt;&gt;TONGHOP!Y415)))),TONGHOP!T415,"")</f>
        <v/>
      </c>
      <c r="K415" s="1" t="str">
        <f>IF(AND(TONGHOP!O415="ThiTN",TONGHOP!Q415&gt;150,OR(TONGHOP!P415="LT",AND(TONGHOP!P415="TH",AND(TONGHOP!U415&lt;&gt;TONGHOP!X415,TONGHOP!U415&lt;&gt;TONGHOP!Y415)))),TONGHOP!U415,"")</f>
        <v/>
      </c>
      <c r="L415" s="1" t="str">
        <f t="shared" si="27"/>
        <v/>
      </c>
    </row>
    <row r="416" spans="1:12">
      <c r="A416" s="1" t="str">
        <f>IF(AND(TONGHOP!O416="ThiTN",TONGHOP!Q416&lt;=90,OR(TONGHOP!P416="LT",AND(TONGHOP!P416="TH",AND(TONGHOP!T416&lt;&gt;TONGHOP!X416,TONGHOP!T416&lt;&gt;TONGHOP!Y416)))),TONGHOP!T416,"")</f>
        <v/>
      </c>
      <c r="B416" s="1" t="str">
        <f>IF(AND(TONGHOP!O416="ThiTN",TONGHOP!Q416&lt;=90,OR(TONGHOP!P416="LT",AND(TONGHOP!P416="TH",AND(TONGHOP!U416&lt;&gt;TONGHOP!X416,TONGHOP!U416&lt;&gt;TONGHOP!Y416)))),TONGHOP!U416,"")</f>
        <v/>
      </c>
      <c r="C416" s="1" t="str">
        <f t="shared" si="24"/>
        <v/>
      </c>
      <c r="D416" s="1" t="str">
        <f>IF(AND(TONGHOP!O416="ThiTN",AND(TONGHOP!Q416&gt;90,TONGHOP!Q416&lt;=120),OR(TONGHOP!P416="LT",AND(TONGHOP!P416="TH",AND(TONGHOP!T416&lt;&gt;TONGHOP!X416,TONGHOP!T416&lt;&gt;TONGHOP!Y416)))),TONGHOP!T416,"")</f>
        <v/>
      </c>
      <c r="E416" s="1" t="str">
        <f>IF(AND(TONGHOP!O416="ThiTN",AND(TONGHOP!Q416&gt;90,TONGHOP!Q416&lt;=120),OR(TONGHOP!P416="LT",AND(TONGHOP!P416="TH",AND(TONGHOP!U416&lt;&gt;TONGHOP!X416,TONGHOP!U416&lt;&gt;TONGHOP!Y416)))),TONGHOP!U416,"")</f>
        <v/>
      </c>
      <c r="F416" s="1" t="str">
        <f t="shared" si="25"/>
        <v/>
      </c>
      <c r="G416" s="1" t="str">
        <f>IF(AND(TONGHOP!O416="ThiTN",AND(TONGHOP!Q416&gt;120,TONGHOP!Q416&lt;=150),OR(TONGHOP!P416="LT",AND(TONGHOP!P416="TH",AND(TONGHOP!T416&lt;&gt;TONGHOP!X416,TONGHOP!T416&lt;&gt;TONGHOP!Y416)))),TONGHOP!T416,"")</f>
        <v/>
      </c>
      <c r="H416" s="1" t="str">
        <f>IF(AND(TONGHOP!O416="ThiTN",AND(TONGHOP!Q416&gt;120,TONGHOP!Q416&lt;=150),OR(TONGHOP!P416="LT",AND(TONGHOP!P416="TH",AND(TONGHOP!U416&lt;&gt;TONGHOP!X416,TONGHOP!U416&lt;&gt;TONGHOP!Y416)))),TONGHOP!U416,"")</f>
        <v/>
      </c>
      <c r="I416" s="1" t="str">
        <f t="shared" si="26"/>
        <v/>
      </c>
      <c r="J416" s="1" t="str">
        <f>IF(AND(TONGHOP!O416="ThiTN",TONGHOP!Q416&gt;150,OR(TONGHOP!P416="LT",AND(TONGHOP!P416="TH",AND(TONGHOP!T416&lt;&gt;TONGHOP!X416,TONGHOP!T416&lt;&gt;TONGHOP!Y416)))),TONGHOP!T416,"")</f>
        <v/>
      </c>
      <c r="K416" s="1" t="str">
        <f>IF(AND(TONGHOP!O416="ThiTN",TONGHOP!Q416&gt;150,OR(TONGHOP!P416="LT",AND(TONGHOP!P416="TH",AND(TONGHOP!U416&lt;&gt;TONGHOP!X416,TONGHOP!U416&lt;&gt;TONGHOP!Y416)))),TONGHOP!U416,"")</f>
        <v/>
      </c>
      <c r="L416" s="1" t="str">
        <f t="shared" si="27"/>
        <v/>
      </c>
    </row>
    <row r="417" spans="1:12">
      <c r="A417" s="1" t="str">
        <f>IF(AND(TONGHOP!O417="ThiTN",TONGHOP!Q417&lt;=90,OR(TONGHOP!P417="LT",AND(TONGHOP!P417="TH",AND(TONGHOP!T417&lt;&gt;TONGHOP!X417,TONGHOP!T417&lt;&gt;TONGHOP!Y417)))),TONGHOP!T417,"")</f>
        <v/>
      </c>
      <c r="B417" s="1" t="str">
        <f>IF(AND(TONGHOP!O417="ThiTN",TONGHOP!Q417&lt;=90,OR(TONGHOP!P417="LT",AND(TONGHOP!P417="TH",AND(TONGHOP!U417&lt;&gt;TONGHOP!X417,TONGHOP!U417&lt;&gt;TONGHOP!Y417)))),TONGHOP!U417,"")</f>
        <v/>
      </c>
      <c r="C417" s="1" t="str">
        <f t="shared" si="24"/>
        <v/>
      </c>
      <c r="D417" s="1" t="str">
        <f>IF(AND(TONGHOP!O417="ThiTN",AND(TONGHOP!Q417&gt;90,TONGHOP!Q417&lt;=120),OR(TONGHOP!P417="LT",AND(TONGHOP!P417="TH",AND(TONGHOP!T417&lt;&gt;TONGHOP!X417,TONGHOP!T417&lt;&gt;TONGHOP!Y417)))),TONGHOP!T417,"")</f>
        <v/>
      </c>
      <c r="E417" s="1" t="str">
        <f>IF(AND(TONGHOP!O417="ThiTN",AND(TONGHOP!Q417&gt;90,TONGHOP!Q417&lt;=120),OR(TONGHOP!P417="LT",AND(TONGHOP!P417="TH",AND(TONGHOP!U417&lt;&gt;TONGHOP!X417,TONGHOP!U417&lt;&gt;TONGHOP!Y417)))),TONGHOP!U417,"")</f>
        <v/>
      </c>
      <c r="F417" s="1" t="str">
        <f t="shared" si="25"/>
        <v/>
      </c>
      <c r="G417" s="1" t="str">
        <f>IF(AND(TONGHOP!O417="ThiTN",AND(TONGHOP!Q417&gt;120,TONGHOP!Q417&lt;=150),OR(TONGHOP!P417="LT",AND(TONGHOP!P417="TH",AND(TONGHOP!T417&lt;&gt;TONGHOP!X417,TONGHOP!T417&lt;&gt;TONGHOP!Y417)))),TONGHOP!T417,"")</f>
        <v/>
      </c>
      <c r="H417" s="1" t="str">
        <f>IF(AND(TONGHOP!O417="ThiTN",AND(TONGHOP!Q417&gt;120,TONGHOP!Q417&lt;=150),OR(TONGHOP!P417="LT",AND(TONGHOP!P417="TH",AND(TONGHOP!U417&lt;&gt;TONGHOP!X417,TONGHOP!U417&lt;&gt;TONGHOP!Y417)))),TONGHOP!U417,"")</f>
        <v/>
      </c>
      <c r="I417" s="1" t="str">
        <f t="shared" si="26"/>
        <v/>
      </c>
      <c r="J417" s="1" t="str">
        <f>IF(AND(TONGHOP!O417="ThiTN",TONGHOP!Q417&gt;150,OR(TONGHOP!P417="LT",AND(TONGHOP!P417="TH",AND(TONGHOP!T417&lt;&gt;TONGHOP!X417,TONGHOP!T417&lt;&gt;TONGHOP!Y417)))),TONGHOP!T417,"")</f>
        <v/>
      </c>
      <c r="K417" s="1" t="str">
        <f>IF(AND(TONGHOP!O417="ThiTN",TONGHOP!Q417&gt;150,OR(TONGHOP!P417="LT",AND(TONGHOP!P417="TH",AND(TONGHOP!U417&lt;&gt;TONGHOP!X417,TONGHOP!U417&lt;&gt;TONGHOP!Y417)))),TONGHOP!U417,"")</f>
        <v/>
      </c>
      <c r="L417" s="1" t="str">
        <f t="shared" si="27"/>
        <v/>
      </c>
    </row>
    <row r="418" spans="1:12">
      <c r="A418" s="1" t="str">
        <f>IF(AND(TONGHOP!O418="ThiTN",TONGHOP!Q418&lt;=90,OR(TONGHOP!P418="LT",AND(TONGHOP!P418="TH",AND(TONGHOP!T418&lt;&gt;TONGHOP!X418,TONGHOP!T418&lt;&gt;TONGHOP!Y418)))),TONGHOP!T418,"")</f>
        <v/>
      </c>
      <c r="B418" s="1" t="str">
        <f>IF(AND(TONGHOP!O418="ThiTN",TONGHOP!Q418&lt;=90,OR(TONGHOP!P418="LT",AND(TONGHOP!P418="TH",AND(TONGHOP!U418&lt;&gt;TONGHOP!X418,TONGHOP!U418&lt;&gt;TONGHOP!Y418)))),TONGHOP!U418,"")</f>
        <v/>
      </c>
      <c r="C418" s="1" t="str">
        <f t="shared" si="24"/>
        <v/>
      </c>
      <c r="D418" s="1" t="str">
        <f>IF(AND(TONGHOP!O418="ThiTN",AND(TONGHOP!Q418&gt;90,TONGHOP!Q418&lt;=120),OR(TONGHOP!P418="LT",AND(TONGHOP!P418="TH",AND(TONGHOP!T418&lt;&gt;TONGHOP!X418,TONGHOP!T418&lt;&gt;TONGHOP!Y418)))),TONGHOP!T418,"")</f>
        <v/>
      </c>
      <c r="E418" s="1" t="str">
        <f>IF(AND(TONGHOP!O418="ThiTN",AND(TONGHOP!Q418&gt;90,TONGHOP!Q418&lt;=120),OR(TONGHOP!P418="LT",AND(TONGHOP!P418="TH",AND(TONGHOP!U418&lt;&gt;TONGHOP!X418,TONGHOP!U418&lt;&gt;TONGHOP!Y418)))),TONGHOP!U418,"")</f>
        <v/>
      </c>
      <c r="F418" s="1" t="str">
        <f t="shared" si="25"/>
        <v/>
      </c>
      <c r="G418" s="1" t="str">
        <f>IF(AND(TONGHOP!O418="ThiTN",AND(TONGHOP!Q418&gt;120,TONGHOP!Q418&lt;=150),OR(TONGHOP!P418="LT",AND(TONGHOP!P418="TH",AND(TONGHOP!T418&lt;&gt;TONGHOP!X418,TONGHOP!T418&lt;&gt;TONGHOP!Y418)))),TONGHOP!T418,"")</f>
        <v/>
      </c>
      <c r="H418" s="1" t="str">
        <f>IF(AND(TONGHOP!O418="ThiTN",AND(TONGHOP!Q418&gt;120,TONGHOP!Q418&lt;=150),OR(TONGHOP!P418="LT",AND(TONGHOP!P418="TH",AND(TONGHOP!U418&lt;&gt;TONGHOP!X418,TONGHOP!U418&lt;&gt;TONGHOP!Y418)))),TONGHOP!U418,"")</f>
        <v/>
      </c>
      <c r="I418" s="1" t="str">
        <f t="shared" si="26"/>
        <v/>
      </c>
      <c r="J418" s="1" t="str">
        <f>IF(AND(TONGHOP!O418="ThiTN",TONGHOP!Q418&gt;150,OR(TONGHOP!P418="LT",AND(TONGHOP!P418="TH",AND(TONGHOP!T418&lt;&gt;TONGHOP!X418,TONGHOP!T418&lt;&gt;TONGHOP!Y418)))),TONGHOP!T418,"")</f>
        <v/>
      </c>
      <c r="K418" s="1" t="str">
        <f>IF(AND(TONGHOP!O418="ThiTN",TONGHOP!Q418&gt;150,OR(TONGHOP!P418="LT",AND(TONGHOP!P418="TH",AND(TONGHOP!U418&lt;&gt;TONGHOP!X418,TONGHOP!U418&lt;&gt;TONGHOP!Y418)))),TONGHOP!U418,"")</f>
        <v/>
      </c>
      <c r="L418" s="1" t="str">
        <f t="shared" si="27"/>
        <v/>
      </c>
    </row>
    <row r="419" spans="1:12">
      <c r="A419" s="1" t="str">
        <f>IF(AND(TONGHOP!O419="ThiTN",TONGHOP!Q419&lt;=90,OR(TONGHOP!P419="LT",AND(TONGHOP!P419="TH",AND(TONGHOP!T419&lt;&gt;TONGHOP!X419,TONGHOP!T419&lt;&gt;TONGHOP!Y419)))),TONGHOP!T419,"")</f>
        <v/>
      </c>
      <c r="B419" s="1" t="str">
        <f>IF(AND(TONGHOP!O419="ThiTN",TONGHOP!Q419&lt;=90,OR(TONGHOP!P419="LT",AND(TONGHOP!P419="TH",AND(TONGHOP!U419&lt;&gt;TONGHOP!X419,TONGHOP!U419&lt;&gt;TONGHOP!Y419)))),TONGHOP!U419,"")</f>
        <v/>
      </c>
      <c r="C419" s="1" t="str">
        <f t="shared" si="24"/>
        <v/>
      </c>
      <c r="D419" s="1" t="str">
        <f>IF(AND(TONGHOP!O419="ThiTN",AND(TONGHOP!Q419&gt;90,TONGHOP!Q419&lt;=120),OR(TONGHOP!P419="LT",AND(TONGHOP!P419="TH",AND(TONGHOP!T419&lt;&gt;TONGHOP!X419,TONGHOP!T419&lt;&gt;TONGHOP!Y419)))),TONGHOP!T419,"")</f>
        <v/>
      </c>
      <c r="E419" s="1" t="str">
        <f>IF(AND(TONGHOP!O419="ThiTN",AND(TONGHOP!Q419&gt;90,TONGHOP!Q419&lt;=120),OR(TONGHOP!P419="LT",AND(TONGHOP!P419="TH",AND(TONGHOP!U419&lt;&gt;TONGHOP!X419,TONGHOP!U419&lt;&gt;TONGHOP!Y419)))),TONGHOP!U419,"")</f>
        <v/>
      </c>
      <c r="F419" s="1" t="str">
        <f t="shared" si="25"/>
        <v/>
      </c>
      <c r="G419" s="1" t="str">
        <f>IF(AND(TONGHOP!O419="ThiTN",AND(TONGHOP!Q419&gt;120,TONGHOP!Q419&lt;=150),OR(TONGHOP!P419="LT",AND(TONGHOP!P419="TH",AND(TONGHOP!T419&lt;&gt;TONGHOP!X419,TONGHOP!T419&lt;&gt;TONGHOP!Y419)))),TONGHOP!T419,"")</f>
        <v/>
      </c>
      <c r="H419" s="1" t="str">
        <f>IF(AND(TONGHOP!O419="ThiTN",AND(TONGHOP!Q419&gt;120,TONGHOP!Q419&lt;=150),OR(TONGHOP!P419="LT",AND(TONGHOP!P419="TH",AND(TONGHOP!U419&lt;&gt;TONGHOP!X419,TONGHOP!U419&lt;&gt;TONGHOP!Y419)))),TONGHOP!U419,"")</f>
        <v/>
      </c>
      <c r="I419" s="1" t="str">
        <f t="shared" si="26"/>
        <v/>
      </c>
      <c r="J419" s="1" t="str">
        <f>IF(AND(TONGHOP!O419="ThiTN",TONGHOP!Q419&gt;150,OR(TONGHOP!P419="LT",AND(TONGHOP!P419="TH",AND(TONGHOP!T419&lt;&gt;TONGHOP!X419,TONGHOP!T419&lt;&gt;TONGHOP!Y419)))),TONGHOP!T419,"")</f>
        <v/>
      </c>
      <c r="K419" s="1" t="str">
        <f>IF(AND(TONGHOP!O419="ThiTN",TONGHOP!Q419&gt;150,OR(TONGHOP!P419="LT",AND(TONGHOP!P419="TH",AND(TONGHOP!U419&lt;&gt;TONGHOP!X419,TONGHOP!U419&lt;&gt;TONGHOP!Y419)))),TONGHOP!U419,"")</f>
        <v/>
      </c>
      <c r="L419" s="1" t="str">
        <f t="shared" si="27"/>
        <v/>
      </c>
    </row>
    <row r="420" spans="1:12">
      <c r="A420" s="1" t="str">
        <f>IF(AND(TONGHOP!O420="ThiTN",TONGHOP!Q420&lt;=90,OR(TONGHOP!P420="LT",AND(TONGHOP!P420="TH",AND(TONGHOP!T420&lt;&gt;TONGHOP!X420,TONGHOP!T420&lt;&gt;TONGHOP!Y420)))),TONGHOP!T420,"")</f>
        <v/>
      </c>
      <c r="B420" s="1" t="str">
        <f>IF(AND(TONGHOP!O420="ThiTN",TONGHOP!Q420&lt;=90,OR(TONGHOP!P420="LT",AND(TONGHOP!P420="TH",AND(TONGHOP!U420&lt;&gt;TONGHOP!X420,TONGHOP!U420&lt;&gt;TONGHOP!Y420)))),TONGHOP!U420,"")</f>
        <v/>
      </c>
      <c r="C420" s="1" t="str">
        <f t="shared" si="24"/>
        <v/>
      </c>
      <c r="D420" s="1" t="str">
        <f>IF(AND(TONGHOP!O420="ThiTN",AND(TONGHOP!Q420&gt;90,TONGHOP!Q420&lt;=120),OR(TONGHOP!P420="LT",AND(TONGHOP!P420="TH",AND(TONGHOP!T420&lt;&gt;TONGHOP!X420,TONGHOP!T420&lt;&gt;TONGHOP!Y420)))),TONGHOP!T420,"")</f>
        <v/>
      </c>
      <c r="E420" s="1" t="str">
        <f>IF(AND(TONGHOP!O420="ThiTN",AND(TONGHOP!Q420&gt;90,TONGHOP!Q420&lt;=120),OR(TONGHOP!P420="LT",AND(TONGHOP!P420="TH",AND(TONGHOP!U420&lt;&gt;TONGHOP!X420,TONGHOP!U420&lt;&gt;TONGHOP!Y420)))),TONGHOP!U420,"")</f>
        <v/>
      </c>
      <c r="F420" s="1" t="str">
        <f t="shared" si="25"/>
        <v/>
      </c>
      <c r="G420" s="1" t="str">
        <f>IF(AND(TONGHOP!O420="ThiTN",AND(TONGHOP!Q420&gt;120,TONGHOP!Q420&lt;=150),OR(TONGHOP!P420="LT",AND(TONGHOP!P420="TH",AND(TONGHOP!T420&lt;&gt;TONGHOP!X420,TONGHOP!T420&lt;&gt;TONGHOP!Y420)))),TONGHOP!T420,"")</f>
        <v/>
      </c>
      <c r="H420" s="1" t="str">
        <f>IF(AND(TONGHOP!O420="ThiTN",AND(TONGHOP!Q420&gt;120,TONGHOP!Q420&lt;=150),OR(TONGHOP!P420="LT",AND(TONGHOP!P420="TH",AND(TONGHOP!U420&lt;&gt;TONGHOP!X420,TONGHOP!U420&lt;&gt;TONGHOP!Y420)))),TONGHOP!U420,"")</f>
        <v/>
      </c>
      <c r="I420" s="1" t="str">
        <f t="shared" si="26"/>
        <v/>
      </c>
      <c r="J420" s="1" t="str">
        <f>IF(AND(TONGHOP!O420="ThiTN",TONGHOP!Q420&gt;150,OR(TONGHOP!P420="LT",AND(TONGHOP!P420="TH",AND(TONGHOP!T420&lt;&gt;TONGHOP!X420,TONGHOP!T420&lt;&gt;TONGHOP!Y420)))),TONGHOP!T420,"")</f>
        <v/>
      </c>
      <c r="K420" s="1" t="str">
        <f>IF(AND(TONGHOP!O420="ThiTN",TONGHOP!Q420&gt;150,OR(TONGHOP!P420="LT",AND(TONGHOP!P420="TH",AND(TONGHOP!U420&lt;&gt;TONGHOP!X420,TONGHOP!U420&lt;&gt;TONGHOP!Y420)))),TONGHOP!U420,"")</f>
        <v/>
      </c>
      <c r="L420" s="1" t="str">
        <f t="shared" si="27"/>
        <v/>
      </c>
    </row>
    <row r="421" spans="1:12">
      <c r="A421" s="1" t="str">
        <f>IF(AND(TONGHOP!O421="ThiTN",TONGHOP!Q421&lt;=90,OR(TONGHOP!P421="LT",AND(TONGHOP!P421="TH",AND(TONGHOP!T421&lt;&gt;TONGHOP!X421,TONGHOP!T421&lt;&gt;TONGHOP!Y421)))),TONGHOP!T421,"")</f>
        <v/>
      </c>
      <c r="B421" s="1" t="str">
        <f>IF(AND(TONGHOP!O421="ThiTN",TONGHOP!Q421&lt;=90,OR(TONGHOP!P421="LT",AND(TONGHOP!P421="TH",AND(TONGHOP!U421&lt;&gt;TONGHOP!X421,TONGHOP!U421&lt;&gt;TONGHOP!Y421)))),TONGHOP!U421,"")</f>
        <v/>
      </c>
      <c r="C421" s="1" t="str">
        <f t="shared" si="24"/>
        <v/>
      </c>
      <c r="D421" s="1" t="str">
        <f>IF(AND(TONGHOP!O421="ThiTN",AND(TONGHOP!Q421&gt;90,TONGHOP!Q421&lt;=120),OR(TONGHOP!P421="LT",AND(TONGHOP!P421="TH",AND(TONGHOP!T421&lt;&gt;TONGHOP!X421,TONGHOP!T421&lt;&gt;TONGHOP!Y421)))),TONGHOP!T421,"")</f>
        <v/>
      </c>
      <c r="E421" s="1" t="str">
        <f>IF(AND(TONGHOP!O421="ThiTN",AND(TONGHOP!Q421&gt;90,TONGHOP!Q421&lt;=120),OR(TONGHOP!P421="LT",AND(TONGHOP!P421="TH",AND(TONGHOP!U421&lt;&gt;TONGHOP!X421,TONGHOP!U421&lt;&gt;TONGHOP!Y421)))),TONGHOP!U421,"")</f>
        <v/>
      </c>
      <c r="F421" s="1" t="str">
        <f t="shared" si="25"/>
        <v/>
      </c>
      <c r="G421" s="1" t="str">
        <f>IF(AND(TONGHOP!O421="ThiTN",AND(TONGHOP!Q421&gt;120,TONGHOP!Q421&lt;=150),OR(TONGHOP!P421="LT",AND(TONGHOP!P421="TH",AND(TONGHOP!T421&lt;&gt;TONGHOP!X421,TONGHOP!T421&lt;&gt;TONGHOP!Y421)))),TONGHOP!T421,"")</f>
        <v/>
      </c>
      <c r="H421" s="1" t="str">
        <f>IF(AND(TONGHOP!O421="ThiTN",AND(TONGHOP!Q421&gt;120,TONGHOP!Q421&lt;=150),OR(TONGHOP!P421="LT",AND(TONGHOP!P421="TH",AND(TONGHOP!U421&lt;&gt;TONGHOP!X421,TONGHOP!U421&lt;&gt;TONGHOP!Y421)))),TONGHOP!U421,"")</f>
        <v/>
      </c>
      <c r="I421" s="1" t="str">
        <f t="shared" si="26"/>
        <v/>
      </c>
      <c r="J421" s="1" t="str">
        <f>IF(AND(TONGHOP!O421="ThiTN",TONGHOP!Q421&gt;150,OR(TONGHOP!P421="LT",AND(TONGHOP!P421="TH",AND(TONGHOP!T421&lt;&gt;TONGHOP!X421,TONGHOP!T421&lt;&gt;TONGHOP!Y421)))),TONGHOP!T421,"")</f>
        <v/>
      </c>
      <c r="K421" s="1" t="str">
        <f>IF(AND(TONGHOP!O421="ThiTN",TONGHOP!Q421&gt;150,OR(TONGHOP!P421="LT",AND(TONGHOP!P421="TH",AND(TONGHOP!U421&lt;&gt;TONGHOP!X421,TONGHOP!U421&lt;&gt;TONGHOP!Y421)))),TONGHOP!U421,"")</f>
        <v/>
      </c>
      <c r="L421" s="1" t="str">
        <f t="shared" si="27"/>
        <v/>
      </c>
    </row>
    <row r="422" spans="1:12">
      <c r="A422" s="1" t="str">
        <f>IF(AND(TONGHOP!O422="ThiTN",TONGHOP!Q422&lt;=90,OR(TONGHOP!P422="LT",AND(TONGHOP!P422="TH",AND(TONGHOP!T422&lt;&gt;TONGHOP!X422,TONGHOP!T422&lt;&gt;TONGHOP!Y422)))),TONGHOP!T422,"")</f>
        <v/>
      </c>
      <c r="B422" s="1" t="str">
        <f>IF(AND(TONGHOP!O422="ThiTN",TONGHOP!Q422&lt;=90,OR(TONGHOP!P422="LT",AND(TONGHOP!P422="TH",AND(TONGHOP!U422&lt;&gt;TONGHOP!X422,TONGHOP!U422&lt;&gt;TONGHOP!Y422)))),TONGHOP!U422,"")</f>
        <v/>
      </c>
      <c r="C422" s="1" t="str">
        <f t="shared" si="24"/>
        <v/>
      </c>
      <c r="D422" s="1" t="str">
        <f>IF(AND(TONGHOP!O422="ThiTN",AND(TONGHOP!Q422&gt;90,TONGHOP!Q422&lt;=120),OR(TONGHOP!P422="LT",AND(TONGHOP!P422="TH",AND(TONGHOP!T422&lt;&gt;TONGHOP!X422,TONGHOP!T422&lt;&gt;TONGHOP!Y422)))),TONGHOP!T422,"")</f>
        <v/>
      </c>
      <c r="E422" s="1" t="str">
        <f>IF(AND(TONGHOP!O422="ThiTN",AND(TONGHOP!Q422&gt;90,TONGHOP!Q422&lt;=120),OR(TONGHOP!P422="LT",AND(TONGHOP!P422="TH",AND(TONGHOP!U422&lt;&gt;TONGHOP!X422,TONGHOP!U422&lt;&gt;TONGHOP!Y422)))),TONGHOP!U422,"")</f>
        <v/>
      </c>
      <c r="F422" s="1" t="str">
        <f t="shared" si="25"/>
        <v/>
      </c>
      <c r="G422" s="1" t="str">
        <f>IF(AND(TONGHOP!O422="ThiTN",AND(TONGHOP!Q422&gt;120,TONGHOP!Q422&lt;=150),OR(TONGHOP!P422="LT",AND(TONGHOP!P422="TH",AND(TONGHOP!T422&lt;&gt;TONGHOP!X422,TONGHOP!T422&lt;&gt;TONGHOP!Y422)))),TONGHOP!T422,"")</f>
        <v/>
      </c>
      <c r="H422" s="1" t="str">
        <f>IF(AND(TONGHOP!O422="ThiTN",AND(TONGHOP!Q422&gt;120,TONGHOP!Q422&lt;=150),OR(TONGHOP!P422="LT",AND(TONGHOP!P422="TH",AND(TONGHOP!U422&lt;&gt;TONGHOP!X422,TONGHOP!U422&lt;&gt;TONGHOP!Y422)))),TONGHOP!U422,"")</f>
        <v/>
      </c>
      <c r="I422" s="1" t="str">
        <f t="shared" si="26"/>
        <v/>
      </c>
      <c r="J422" s="1" t="str">
        <f>IF(AND(TONGHOP!O422="ThiTN",TONGHOP!Q422&gt;150,OR(TONGHOP!P422="LT",AND(TONGHOP!P422="TH",AND(TONGHOP!T422&lt;&gt;TONGHOP!X422,TONGHOP!T422&lt;&gt;TONGHOP!Y422)))),TONGHOP!T422,"")</f>
        <v/>
      </c>
      <c r="K422" s="1" t="str">
        <f>IF(AND(TONGHOP!O422="ThiTN",TONGHOP!Q422&gt;150,OR(TONGHOP!P422="LT",AND(TONGHOP!P422="TH",AND(TONGHOP!U422&lt;&gt;TONGHOP!X422,TONGHOP!U422&lt;&gt;TONGHOP!Y422)))),TONGHOP!U422,"")</f>
        <v/>
      </c>
      <c r="L422" s="1" t="str">
        <f t="shared" si="27"/>
        <v/>
      </c>
    </row>
    <row r="423" spans="1:12">
      <c r="A423" s="1" t="str">
        <f>IF(AND(TONGHOP!O423="ThiTN",TONGHOP!Q423&lt;=90,OR(TONGHOP!P423="LT",AND(TONGHOP!P423="TH",AND(TONGHOP!T423&lt;&gt;TONGHOP!X423,TONGHOP!T423&lt;&gt;TONGHOP!Y423)))),TONGHOP!T423,"")</f>
        <v/>
      </c>
      <c r="B423" s="1" t="str">
        <f>IF(AND(TONGHOP!O423="ThiTN",TONGHOP!Q423&lt;=90,OR(TONGHOP!P423="LT",AND(TONGHOP!P423="TH",AND(TONGHOP!U423&lt;&gt;TONGHOP!X423,TONGHOP!U423&lt;&gt;TONGHOP!Y423)))),TONGHOP!U423,"")</f>
        <v/>
      </c>
      <c r="C423" s="1" t="str">
        <f t="shared" si="24"/>
        <v/>
      </c>
      <c r="D423" s="1" t="str">
        <f>IF(AND(TONGHOP!O423="ThiTN",AND(TONGHOP!Q423&gt;90,TONGHOP!Q423&lt;=120),OR(TONGHOP!P423="LT",AND(TONGHOP!P423="TH",AND(TONGHOP!T423&lt;&gt;TONGHOP!X423,TONGHOP!T423&lt;&gt;TONGHOP!Y423)))),TONGHOP!T423,"")</f>
        <v/>
      </c>
      <c r="E423" s="1" t="str">
        <f>IF(AND(TONGHOP!O423="ThiTN",AND(TONGHOP!Q423&gt;90,TONGHOP!Q423&lt;=120),OR(TONGHOP!P423="LT",AND(TONGHOP!P423="TH",AND(TONGHOP!U423&lt;&gt;TONGHOP!X423,TONGHOP!U423&lt;&gt;TONGHOP!Y423)))),TONGHOP!U423,"")</f>
        <v/>
      </c>
      <c r="F423" s="1" t="str">
        <f t="shared" si="25"/>
        <v/>
      </c>
      <c r="G423" s="1" t="str">
        <f>IF(AND(TONGHOP!O423="ThiTN",AND(TONGHOP!Q423&gt;120,TONGHOP!Q423&lt;=150),OR(TONGHOP!P423="LT",AND(TONGHOP!P423="TH",AND(TONGHOP!T423&lt;&gt;TONGHOP!X423,TONGHOP!T423&lt;&gt;TONGHOP!Y423)))),TONGHOP!T423,"")</f>
        <v/>
      </c>
      <c r="H423" s="1" t="str">
        <f>IF(AND(TONGHOP!O423="ThiTN",AND(TONGHOP!Q423&gt;120,TONGHOP!Q423&lt;=150),OR(TONGHOP!P423="LT",AND(TONGHOP!P423="TH",AND(TONGHOP!U423&lt;&gt;TONGHOP!X423,TONGHOP!U423&lt;&gt;TONGHOP!Y423)))),TONGHOP!U423,"")</f>
        <v/>
      </c>
      <c r="I423" s="1" t="str">
        <f t="shared" si="26"/>
        <v/>
      </c>
      <c r="J423" s="1" t="str">
        <f>IF(AND(TONGHOP!O423="ThiTN",TONGHOP!Q423&gt;150,OR(TONGHOP!P423="LT",AND(TONGHOP!P423="TH",AND(TONGHOP!T423&lt;&gt;TONGHOP!X423,TONGHOP!T423&lt;&gt;TONGHOP!Y423)))),TONGHOP!T423,"")</f>
        <v/>
      </c>
      <c r="K423" s="1" t="str">
        <f>IF(AND(TONGHOP!O423="ThiTN",TONGHOP!Q423&gt;150,OR(TONGHOP!P423="LT",AND(TONGHOP!P423="TH",AND(TONGHOP!U423&lt;&gt;TONGHOP!X423,TONGHOP!U423&lt;&gt;TONGHOP!Y423)))),TONGHOP!U423,"")</f>
        <v/>
      </c>
      <c r="L423" s="1" t="str">
        <f t="shared" si="27"/>
        <v/>
      </c>
    </row>
    <row r="424" spans="1:12">
      <c r="A424" s="1" t="str">
        <f>IF(AND(TONGHOP!O424="ThiTN",TONGHOP!Q424&lt;=90,OR(TONGHOP!P424="LT",AND(TONGHOP!P424="TH",AND(TONGHOP!T424&lt;&gt;TONGHOP!X424,TONGHOP!T424&lt;&gt;TONGHOP!Y424)))),TONGHOP!T424,"")</f>
        <v/>
      </c>
      <c r="B424" s="1" t="str">
        <f>IF(AND(TONGHOP!O424="ThiTN",TONGHOP!Q424&lt;=90,OR(TONGHOP!P424="LT",AND(TONGHOP!P424="TH",AND(TONGHOP!U424&lt;&gt;TONGHOP!X424,TONGHOP!U424&lt;&gt;TONGHOP!Y424)))),TONGHOP!U424,"")</f>
        <v/>
      </c>
      <c r="C424" s="1" t="str">
        <f t="shared" si="24"/>
        <v/>
      </c>
      <c r="D424" s="1" t="str">
        <f>IF(AND(TONGHOP!O424="ThiTN",AND(TONGHOP!Q424&gt;90,TONGHOP!Q424&lt;=120),OR(TONGHOP!P424="LT",AND(TONGHOP!P424="TH",AND(TONGHOP!T424&lt;&gt;TONGHOP!X424,TONGHOP!T424&lt;&gt;TONGHOP!Y424)))),TONGHOP!T424,"")</f>
        <v/>
      </c>
      <c r="E424" s="1" t="str">
        <f>IF(AND(TONGHOP!O424="ThiTN",AND(TONGHOP!Q424&gt;90,TONGHOP!Q424&lt;=120),OR(TONGHOP!P424="LT",AND(TONGHOP!P424="TH",AND(TONGHOP!U424&lt;&gt;TONGHOP!X424,TONGHOP!U424&lt;&gt;TONGHOP!Y424)))),TONGHOP!U424,"")</f>
        <v/>
      </c>
      <c r="F424" s="1" t="str">
        <f t="shared" si="25"/>
        <v/>
      </c>
      <c r="G424" s="1" t="str">
        <f>IF(AND(TONGHOP!O424="ThiTN",AND(TONGHOP!Q424&gt;120,TONGHOP!Q424&lt;=150),OR(TONGHOP!P424="LT",AND(TONGHOP!P424="TH",AND(TONGHOP!T424&lt;&gt;TONGHOP!X424,TONGHOP!T424&lt;&gt;TONGHOP!Y424)))),TONGHOP!T424,"")</f>
        <v/>
      </c>
      <c r="H424" s="1" t="str">
        <f>IF(AND(TONGHOP!O424="ThiTN",AND(TONGHOP!Q424&gt;120,TONGHOP!Q424&lt;=150),OR(TONGHOP!P424="LT",AND(TONGHOP!P424="TH",AND(TONGHOP!U424&lt;&gt;TONGHOP!X424,TONGHOP!U424&lt;&gt;TONGHOP!Y424)))),TONGHOP!U424,"")</f>
        <v/>
      </c>
      <c r="I424" s="1" t="str">
        <f t="shared" si="26"/>
        <v/>
      </c>
      <c r="J424" s="1" t="str">
        <f>IF(AND(TONGHOP!O424="ThiTN",TONGHOP!Q424&gt;150,OR(TONGHOP!P424="LT",AND(TONGHOP!P424="TH",AND(TONGHOP!T424&lt;&gt;TONGHOP!X424,TONGHOP!T424&lt;&gt;TONGHOP!Y424)))),TONGHOP!T424,"")</f>
        <v/>
      </c>
      <c r="K424" s="1" t="str">
        <f>IF(AND(TONGHOP!O424="ThiTN",TONGHOP!Q424&gt;150,OR(TONGHOP!P424="LT",AND(TONGHOP!P424="TH",AND(TONGHOP!U424&lt;&gt;TONGHOP!X424,TONGHOP!U424&lt;&gt;TONGHOP!Y424)))),TONGHOP!U424,"")</f>
        <v/>
      </c>
      <c r="L424" s="1" t="str">
        <f t="shared" si="27"/>
        <v/>
      </c>
    </row>
    <row r="425" spans="1:12">
      <c r="A425" s="1" t="str">
        <f>IF(AND(TONGHOP!O425="ThiTN",TONGHOP!Q425&lt;=90,OR(TONGHOP!P425="LT",AND(TONGHOP!P425="TH",AND(TONGHOP!T425&lt;&gt;TONGHOP!X425,TONGHOP!T425&lt;&gt;TONGHOP!Y425)))),TONGHOP!T425,"")</f>
        <v/>
      </c>
      <c r="B425" s="1" t="str">
        <f>IF(AND(TONGHOP!O425="ThiTN",TONGHOP!Q425&lt;=90,OR(TONGHOP!P425="LT",AND(TONGHOP!P425="TH",AND(TONGHOP!U425&lt;&gt;TONGHOP!X425,TONGHOP!U425&lt;&gt;TONGHOP!Y425)))),TONGHOP!U425,"")</f>
        <v/>
      </c>
      <c r="C425" s="1" t="str">
        <f t="shared" si="24"/>
        <v/>
      </c>
      <c r="D425" s="1" t="str">
        <f>IF(AND(TONGHOP!O425="ThiTN",AND(TONGHOP!Q425&gt;90,TONGHOP!Q425&lt;=120),OR(TONGHOP!P425="LT",AND(TONGHOP!P425="TH",AND(TONGHOP!T425&lt;&gt;TONGHOP!X425,TONGHOP!T425&lt;&gt;TONGHOP!Y425)))),TONGHOP!T425,"")</f>
        <v/>
      </c>
      <c r="E425" s="1" t="str">
        <f>IF(AND(TONGHOP!O425="ThiTN",AND(TONGHOP!Q425&gt;90,TONGHOP!Q425&lt;=120),OR(TONGHOP!P425="LT",AND(TONGHOP!P425="TH",AND(TONGHOP!U425&lt;&gt;TONGHOP!X425,TONGHOP!U425&lt;&gt;TONGHOP!Y425)))),TONGHOP!U425,"")</f>
        <v/>
      </c>
      <c r="F425" s="1" t="str">
        <f t="shared" si="25"/>
        <v/>
      </c>
      <c r="G425" s="1" t="str">
        <f>IF(AND(TONGHOP!O425="ThiTN",AND(TONGHOP!Q425&gt;120,TONGHOP!Q425&lt;=150),OR(TONGHOP!P425="LT",AND(TONGHOP!P425="TH",AND(TONGHOP!T425&lt;&gt;TONGHOP!X425,TONGHOP!T425&lt;&gt;TONGHOP!Y425)))),TONGHOP!T425,"")</f>
        <v/>
      </c>
      <c r="H425" s="1" t="str">
        <f>IF(AND(TONGHOP!O425="ThiTN",AND(TONGHOP!Q425&gt;120,TONGHOP!Q425&lt;=150),OR(TONGHOP!P425="LT",AND(TONGHOP!P425="TH",AND(TONGHOP!U425&lt;&gt;TONGHOP!X425,TONGHOP!U425&lt;&gt;TONGHOP!Y425)))),TONGHOP!U425,"")</f>
        <v/>
      </c>
      <c r="I425" s="1" t="str">
        <f t="shared" si="26"/>
        <v/>
      </c>
      <c r="J425" s="1" t="str">
        <f>IF(AND(TONGHOP!O425="ThiTN",TONGHOP!Q425&gt;150,OR(TONGHOP!P425="LT",AND(TONGHOP!P425="TH",AND(TONGHOP!T425&lt;&gt;TONGHOP!X425,TONGHOP!T425&lt;&gt;TONGHOP!Y425)))),TONGHOP!T425,"")</f>
        <v/>
      </c>
      <c r="K425" s="1" t="str">
        <f>IF(AND(TONGHOP!O425="ThiTN",TONGHOP!Q425&gt;150,OR(TONGHOP!P425="LT",AND(TONGHOP!P425="TH",AND(TONGHOP!U425&lt;&gt;TONGHOP!X425,TONGHOP!U425&lt;&gt;TONGHOP!Y425)))),TONGHOP!U425,"")</f>
        <v/>
      </c>
      <c r="L425" s="1" t="str">
        <f t="shared" si="27"/>
        <v/>
      </c>
    </row>
    <row r="426" spans="1:12">
      <c r="A426" s="1" t="str">
        <f>IF(AND(TONGHOP!O426="ThiTN",TONGHOP!Q426&lt;=90,OR(TONGHOP!P426="LT",AND(TONGHOP!P426="TH",AND(TONGHOP!T426&lt;&gt;TONGHOP!X426,TONGHOP!T426&lt;&gt;TONGHOP!Y426)))),TONGHOP!T426,"")</f>
        <v/>
      </c>
      <c r="B426" s="1" t="str">
        <f>IF(AND(TONGHOP!O426="ThiTN",TONGHOP!Q426&lt;=90,OR(TONGHOP!P426="LT",AND(TONGHOP!P426="TH",AND(TONGHOP!U426&lt;&gt;TONGHOP!X426,TONGHOP!U426&lt;&gt;TONGHOP!Y426)))),TONGHOP!U426,"")</f>
        <v/>
      </c>
      <c r="C426" s="1" t="str">
        <f t="shared" si="24"/>
        <v/>
      </c>
      <c r="D426" s="1" t="str">
        <f>IF(AND(TONGHOP!O426="ThiTN",AND(TONGHOP!Q426&gt;90,TONGHOP!Q426&lt;=120),OR(TONGHOP!P426="LT",AND(TONGHOP!P426="TH",AND(TONGHOP!T426&lt;&gt;TONGHOP!X426,TONGHOP!T426&lt;&gt;TONGHOP!Y426)))),TONGHOP!T426,"")</f>
        <v/>
      </c>
      <c r="E426" s="1" t="str">
        <f>IF(AND(TONGHOP!O426="ThiTN",AND(TONGHOP!Q426&gt;90,TONGHOP!Q426&lt;=120),OR(TONGHOP!P426="LT",AND(TONGHOP!P426="TH",AND(TONGHOP!U426&lt;&gt;TONGHOP!X426,TONGHOP!U426&lt;&gt;TONGHOP!Y426)))),TONGHOP!U426,"")</f>
        <v/>
      </c>
      <c r="F426" s="1" t="str">
        <f t="shared" si="25"/>
        <v/>
      </c>
      <c r="G426" s="1" t="str">
        <f>IF(AND(TONGHOP!O426="ThiTN",AND(TONGHOP!Q426&gt;120,TONGHOP!Q426&lt;=150),OR(TONGHOP!P426="LT",AND(TONGHOP!P426="TH",AND(TONGHOP!T426&lt;&gt;TONGHOP!X426,TONGHOP!T426&lt;&gt;TONGHOP!Y426)))),TONGHOP!T426,"")</f>
        <v/>
      </c>
      <c r="H426" s="1" t="str">
        <f>IF(AND(TONGHOP!O426="ThiTN",AND(TONGHOP!Q426&gt;120,TONGHOP!Q426&lt;=150),OR(TONGHOP!P426="LT",AND(TONGHOP!P426="TH",AND(TONGHOP!U426&lt;&gt;TONGHOP!X426,TONGHOP!U426&lt;&gt;TONGHOP!Y426)))),TONGHOP!U426,"")</f>
        <v/>
      </c>
      <c r="I426" s="1" t="str">
        <f t="shared" si="26"/>
        <v/>
      </c>
      <c r="J426" s="1" t="str">
        <f>IF(AND(TONGHOP!O426="ThiTN",TONGHOP!Q426&gt;150,OR(TONGHOP!P426="LT",AND(TONGHOP!P426="TH",AND(TONGHOP!T426&lt;&gt;TONGHOP!X426,TONGHOP!T426&lt;&gt;TONGHOP!Y426)))),TONGHOP!T426,"")</f>
        <v/>
      </c>
      <c r="K426" s="1" t="str">
        <f>IF(AND(TONGHOP!O426="ThiTN",TONGHOP!Q426&gt;150,OR(TONGHOP!P426="LT",AND(TONGHOP!P426="TH",AND(TONGHOP!U426&lt;&gt;TONGHOP!X426,TONGHOP!U426&lt;&gt;TONGHOP!Y426)))),TONGHOP!U426,"")</f>
        <v/>
      </c>
      <c r="L426" s="1" t="str">
        <f t="shared" si="27"/>
        <v/>
      </c>
    </row>
    <row r="427" spans="1:12">
      <c r="A427" s="1" t="str">
        <f>IF(AND(TONGHOP!O427="ThiTN",TONGHOP!Q427&lt;=90,OR(TONGHOP!P427="LT",AND(TONGHOP!P427="TH",AND(TONGHOP!T427&lt;&gt;TONGHOP!X427,TONGHOP!T427&lt;&gt;TONGHOP!Y427)))),TONGHOP!T427,"")</f>
        <v/>
      </c>
      <c r="B427" s="1" t="str">
        <f>IF(AND(TONGHOP!O427="ThiTN",TONGHOP!Q427&lt;=90,OR(TONGHOP!P427="LT",AND(TONGHOP!P427="TH",AND(TONGHOP!U427&lt;&gt;TONGHOP!X427,TONGHOP!U427&lt;&gt;TONGHOP!Y427)))),TONGHOP!U427,"")</f>
        <v/>
      </c>
      <c r="C427" s="1" t="str">
        <f t="shared" si="24"/>
        <v/>
      </c>
      <c r="D427" s="1" t="str">
        <f>IF(AND(TONGHOP!O427="ThiTN",AND(TONGHOP!Q427&gt;90,TONGHOP!Q427&lt;=120),OR(TONGHOP!P427="LT",AND(TONGHOP!P427="TH",AND(TONGHOP!T427&lt;&gt;TONGHOP!X427,TONGHOP!T427&lt;&gt;TONGHOP!Y427)))),TONGHOP!T427,"")</f>
        <v/>
      </c>
      <c r="E427" s="1" t="str">
        <f>IF(AND(TONGHOP!O427="ThiTN",AND(TONGHOP!Q427&gt;90,TONGHOP!Q427&lt;=120),OR(TONGHOP!P427="LT",AND(TONGHOP!P427="TH",AND(TONGHOP!U427&lt;&gt;TONGHOP!X427,TONGHOP!U427&lt;&gt;TONGHOP!Y427)))),TONGHOP!U427,"")</f>
        <v/>
      </c>
      <c r="F427" s="1" t="str">
        <f t="shared" si="25"/>
        <v/>
      </c>
      <c r="G427" s="1" t="str">
        <f>IF(AND(TONGHOP!O427="ThiTN",AND(TONGHOP!Q427&gt;120,TONGHOP!Q427&lt;=150),OR(TONGHOP!P427="LT",AND(TONGHOP!P427="TH",AND(TONGHOP!T427&lt;&gt;TONGHOP!X427,TONGHOP!T427&lt;&gt;TONGHOP!Y427)))),TONGHOP!T427,"")</f>
        <v/>
      </c>
      <c r="H427" s="1" t="str">
        <f>IF(AND(TONGHOP!O427="ThiTN",AND(TONGHOP!Q427&gt;120,TONGHOP!Q427&lt;=150),OR(TONGHOP!P427="LT",AND(TONGHOP!P427="TH",AND(TONGHOP!U427&lt;&gt;TONGHOP!X427,TONGHOP!U427&lt;&gt;TONGHOP!Y427)))),TONGHOP!U427,"")</f>
        <v/>
      </c>
      <c r="I427" s="1" t="str">
        <f t="shared" si="26"/>
        <v/>
      </c>
      <c r="J427" s="1" t="str">
        <f>IF(AND(TONGHOP!O427="ThiTN",TONGHOP!Q427&gt;150,OR(TONGHOP!P427="LT",AND(TONGHOP!P427="TH",AND(TONGHOP!T427&lt;&gt;TONGHOP!X427,TONGHOP!T427&lt;&gt;TONGHOP!Y427)))),TONGHOP!T427,"")</f>
        <v/>
      </c>
      <c r="K427" s="1" t="str">
        <f>IF(AND(TONGHOP!O427="ThiTN",TONGHOP!Q427&gt;150,OR(TONGHOP!P427="LT",AND(TONGHOP!P427="TH",AND(TONGHOP!U427&lt;&gt;TONGHOP!X427,TONGHOP!U427&lt;&gt;TONGHOP!Y427)))),TONGHOP!U427,"")</f>
        <v/>
      </c>
      <c r="L427" s="1" t="str">
        <f t="shared" si="27"/>
        <v/>
      </c>
    </row>
    <row r="428" spans="1:12">
      <c r="A428" s="1" t="str">
        <f>IF(AND(TONGHOP!O428="ThiTN",TONGHOP!Q428&lt;=90,OR(TONGHOP!P428="LT",AND(TONGHOP!P428="TH",AND(TONGHOP!T428&lt;&gt;TONGHOP!X428,TONGHOP!T428&lt;&gt;TONGHOP!Y428)))),TONGHOP!T428,"")</f>
        <v/>
      </c>
      <c r="B428" s="1" t="str">
        <f>IF(AND(TONGHOP!O428="ThiTN",TONGHOP!Q428&lt;=90,OR(TONGHOP!P428="LT",AND(TONGHOP!P428="TH",AND(TONGHOP!U428&lt;&gt;TONGHOP!X428,TONGHOP!U428&lt;&gt;TONGHOP!Y428)))),TONGHOP!U428,"")</f>
        <v/>
      </c>
      <c r="C428" s="1" t="str">
        <f t="shared" si="24"/>
        <v/>
      </c>
      <c r="D428" s="1" t="str">
        <f>IF(AND(TONGHOP!O428="ThiTN",AND(TONGHOP!Q428&gt;90,TONGHOP!Q428&lt;=120),OR(TONGHOP!P428="LT",AND(TONGHOP!P428="TH",AND(TONGHOP!T428&lt;&gt;TONGHOP!X428,TONGHOP!T428&lt;&gt;TONGHOP!Y428)))),TONGHOP!T428,"")</f>
        <v/>
      </c>
      <c r="E428" s="1" t="str">
        <f>IF(AND(TONGHOP!O428="ThiTN",AND(TONGHOP!Q428&gt;90,TONGHOP!Q428&lt;=120),OR(TONGHOP!P428="LT",AND(TONGHOP!P428="TH",AND(TONGHOP!U428&lt;&gt;TONGHOP!X428,TONGHOP!U428&lt;&gt;TONGHOP!Y428)))),TONGHOP!U428,"")</f>
        <v/>
      </c>
      <c r="F428" s="1" t="str">
        <f t="shared" si="25"/>
        <v/>
      </c>
      <c r="G428" s="1" t="str">
        <f>IF(AND(TONGHOP!O428="ThiTN",AND(TONGHOP!Q428&gt;120,TONGHOP!Q428&lt;=150),OR(TONGHOP!P428="LT",AND(TONGHOP!P428="TH",AND(TONGHOP!T428&lt;&gt;TONGHOP!X428,TONGHOP!T428&lt;&gt;TONGHOP!Y428)))),TONGHOP!T428,"")</f>
        <v/>
      </c>
      <c r="H428" s="1" t="str">
        <f>IF(AND(TONGHOP!O428="ThiTN",AND(TONGHOP!Q428&gt;120,TONGHOP!Q428&lt;=150),OR(TONGHOP!P428="LT",AND(TONGHOP!P428="TH",AND(TONGHOP!U428&lt;&gt;TONGHOP!X428,TONGHOP!U428&lt;&gt;TONGHOP!Y428)))),TONGHOP!U428,"")</f>
        <v/>
      </c>
      <c r="I428" s="1" t="str">
        <f t="shared" si="26"/>
        <v/>
      </c>
      <c r="J428" s="1" t="str">
        <f>IF(AND(TONGHOP!O428="ThiTN",TONGHOP!Q428&gt;150,OR(TONGHOP!P428="LT",AND(TONGHOP!P428="TH",AND(TONGHOP!T428&lt;&gt;TONGHOP!X428,TONGHOP!T428&lt;&gt;TONGHOP!Y428)))),TONGHOP!T428,"")</f>
        <v/>
      </c>
      <c r="K428" s="1" t="str">
        <f>IF(AND(TONGHOP!O428="ThiTN",TONGHOP!Q428&gt;150,OR(TONGHOP!P428="LT",AND(TONGHOP!P428="TH",AND(TONGHOP!U428&lt;&gt;TONGHOP!X428,TONGHOP!U428&lt;&gt;TONGHOP!Y428)))),TONGHOP!U428,"")</f>
        <v/>
      </c>
      <c r="L428" s="1" t="str">
        <f t="shared" si="27"/>
        <v/>
      </c>
    </row>
    <row r="429" spans="1:12">
      <c r="A429" s="1" t="str">
        <f>IF(AND(TONGHOP!O429="ThiTN",TONGHOP!Q429&lt;=90,OR(TONGHOP!P429="LT",AND(TONGHOP!P429="TH",AND(TONGHOP!T429&lt;&gt;TONGHOP!X429,TONGHOP!T429&lt;&gt;TONGHOP!Y429)))),TONGHOP!T429,"")</f>
        <v/>
      </c>
      <c r="B429" s="1" t="str">
        <f>IF(AND(TONGHOP!O429="ThiTN",TONGHOP!Q429&lt;=90,OR(TONGHOP!P429="LT",AND(TONGHOP!P429="TH",AND(TONGHOP!U429&lt;&gt;TONGHOP!X429,TONGHOP!U429&lt;&gt;TONGHOP!Y429)))),TONGHOP!U429,"")</f>
        <v/>
      </c>
      <c r="C429" s="1" t="str">
        <f t="shared" si="24"/>
        <v/>
      </c>
      <c r="D429" s="1" t="str">
        <f>IF(AND(TONGHOP!O429="ThiTN",AND(TONGHOP!Q429&gt;90,TONGHOP!Q429&lt;=120),OR(TONGHOP!P429="LT",AND(TONGHOP!P429="TH",AND(TONGHOP!T429&lt;&gt;TONGHOP!X429,TONGHOP!T429&lt;&gt;TONGHOP!Y429)))),TONGHOP!T429,"")</f>
        <v/>
      </c>
      <c r="E429" s="1" t="str">
        <f>IF(AND(TONGHOP!O429="ThiTN",AND(TONGHOP!Q429&gt;90,TONGHOP!Q429&lt;=120),OR(TONGHOP!P429="LT",AND(TONGHOP!P429="TH",AND(TONGHOP!U429&lt;&gt;TONGHOP!X429,TONGHOP!U429&lt;&gt;TONGHOP!Y429)))),TONGHOP!U429,"")</f>
        <v/>
      </c>
      <c r="F429" s="1" t="str">
        <f t="shared" si="25"/>
        <v/>
      </c>
      <c r="G429" s="1" t="str">
        <f>IF(AND(TONGHOP!O429="ThiTN",AND(TONGHOP!Q429&gt;120,TONGHOP!Q429&lt;=150),OR(TONGHOP!P429="LT",AND(TONGHOP!P429="TH",AND(TONGHOP!T429&lt;&gt;TONGHOP!X429,TONGHOP!T429&lt;&gt;TONGHOP!Y429)))),TONGHOP!T429,"")</f>
        <v/>
      </c>
      <c r="H429" s="1" t="str">
        <f>IF(AND(TONGHOP!O429="ThiTN",AND(TONGHOP!Q429&gt;120,TONGHOP!Q429&lt;=150),OR(TONGHOP!P429="LT",AND(TONGHOP!P429="TH",AND(TONGHOP!U429&lt;&gt;TONGHOP!X429,TONGHOP!U429&lt;&gt;TONGHOP!Y429)))),TONGHOP!U429,"")</f>
        <v/>
      </c>
      <c r="I429" s="1" t="str">
        <f t="shared" si="26"/>
        <v/>
      </c>
      <c r="J429" s="1" t="str">
        <f>IF(AND(TONGHOP!O429="ThiTN",TONGHOP!Q429&gt;150,OR(TONGHOP!P429="LT",AND(TONGHOP!P429="TH",AND(TONGHOP!T429&lt;&gt;TONGHOP!X429,TONGHOP!T429&lt;&gt;TONGHOP!Y429)))),TONGHOP!T429,"")</f>
        <v/>
      </c>
      <c r="K429" s="1" t="str">
        <f>IF(AND(TONGHOP!O429="ThiTN",TONGHOP!Q429&gt;150,OR(TONGHOP!P429="LT",AND(TONGHOP!P429="TH",AND(TONGHOP!U429&lt;&gt;TONGHOP!X429,TONGHOP!U429&lt;&gt;TONGHOP!Y429)))),TONGHOP!U429,"")</f>
        <v/>
      </c>
      <c r="L429" s="1" t="str">
        <f t="shared" si="27"/>
        <v/>
      </c>
    </row>
    <row r="430" spans="1:12">
      <c r="A430" s="1" t="str">
        <f>IF(AND(TONGHOP!O430="ThiTN",TONGHOP!Q430&lt;=90,OR(TONGHOP!P430="LT",AND(TONGHOP!P430="TH",AND(TONGHOP!T430&lt;&gt;TONGHOP!X430,TONGHOP!T430&lt;&gt;TONGHOP!Y430)))),TONGHOP!T430,"")</f>
        <v/>
      </c>
      <c r="B430" s="1" t="str">
        <f>IF(AND(TONGHOP!O430="ThiTN",TONGHOP!Q430&lt;=90,OR(TONGHOP!P430="LT",AND(TONGHOP!P430="TH",AND(TONGHOP!U430&lt;&gt;TONGHOP!X430,TONGHOP!U430&lt;&gt;TONGHOP!Y430)))),TONGHOP!U430,"")</f>
        <v/>
      </c>
      <c r="C430" s="1" t="str">
        <f t="shared" si="24"/>
        <v/>
      </c>
      <c r="D430" s="1" t="str">
        <f>IF(AND(TONGHOP!O430="ThiTN",AND(TONGHOP!Q430&gt;90,TONGHOP!Q430&lt;=120),OR(TONGHOP!P430="LT",AND(TONGHOP!P430="TH",AND(TONGHOP!T430&lt;&gt;TONGHOP!X430,TONGHOP!T430&lt;&gt;TONGHOP!Y430)))),TONGHOP!T430,"")</f>
        <v/>
      </c>
      <c r="E430" s="1" t="str">
        <f>IF(AND(TONGHOP!O430="ThiTN",AND(TONGHOP!Q430&gt;90,TONGHOP!Q430&lt;=120),OR(TONGHOP!P430="LT",AND(TONGHOP!P430="TH",AND(TONGHOP!U430&lt;&gt;TONGHOP!X430,TONGHOP!U430&lt;&gt;TONGHOP!Y430)))),TONGHOP!U430,"")</f>
        <v/>
      </c>
      <c r="F430" s="1" t="str">
        <f t="shared" si="25"/>
        <v/>
      </c>
      <c r="G430" s="1" t="str">
        <f>IF(AND(TONGHOP!O430="ThiTN",AND(TONGHOP!Q430&gt;120,TONGHOP!Q430&lt;=150),OR(TONGHOP!P430="LT",AND(TONGHOP!P430="TH",AND(TONGHOP!T430&lt;&gt;TONGHOP!X430,TONGHOP!T430&lt;&gt;TONGHOP!Y430)))),TONGHOP!T430,"")</f>
        <v/>
      </c>
      <c r="H430" s="1" t="str">
        <f>IF(AND(TONGHOP!O430="ThiTN",AND(TONGHOP!Q430&gt;120,TONGHOP!Q430&lt;=150),OR(TONGHOP!P430="LT",AND(TONGHOP!P430="TH",AND(TONGHOP!U430&lt;&gt;TONGHOP!X430,TONGHOP!U430&lt;&gt;TONGHOP!Y430)))),TONGHOP!U430,"")</f>
        <v/>
      </c>
      <c r="I430" s="1" t="str">
        <f t="shared" si="26"/>
        <v/>
      </c>
      <c r="J430" s="1" t="str">
        <f>IF(AND(TONGHOP!O430="ThiTN",TONGHOP!Q430&gt;150,OR(TONGHOP!P430="LT",AND(TONGHOP!P430="TH",AND(TONGHOP!T430&lt;&gt;TONGHOP!X430,TONGHOP!T430&lt;&gt;TONGHOP!Y430)))),TONGHOP!T430,"")</f>
        <v/>
      </c>
      <c r="K430" s="1" t="str">
        <f>IF(AND(TONGHOP!O430="ThiTN",TONGHOP!Q430&gt;150,OR(TONGHOP!P430="LT",AND(TONGHOP!P430="TH",AND(TONGHOP!U430&lt;&gt;TONGHOP!X430,TONGHOP!U430&lt;&gt;TONGHOP!Y430)))),TONGHOP!U430,"")</f>
        <v/>
      </c>
      <c r="L430" s="1" t="str">
        <f t="shared" si="27"/>
        <v/>
      </c>
    </row>
    <row r="431" spans="1:12">
      <c r="A431" s="1" t="str">
        <f>IF(AND(TONGHOP!O431="ThiTN",TONGHOP!Q431&lt;=90,OR(TONGHOP!P431="LT",AND(TONGHOP!P431="TH",AND(TONGHOP!T431&lt;&gt;TONGHOP!X431,TONGHOP!T431&lt;&gt;TONGHOP!Y431)))),TONGHOP!T431,"")</f>
        <v/>
      </c>
      <c r="B431" s="1" t="str">
        <f>IF(AND(TONGHOP!O431="ThiTN",TONGHOP!Q431&lt;=90,OR(TONGHOP!P431="LT",AND(TONGHOP!P431="TH",AND(TONGHOP!U431&lt;&gt;TONGHOP!X431,TONGHOP!U431&lt;&gt;TONGHOP!Y431)))),TONGHOP!U431,"")</f>
        <v/>
      </c>
      <c r="C431" s="1" t="str">
        <f t="shared" si="24"/>
        <v/>
      </c>
      <c r="D431" s="1" t="str">
        <f>IF(AND(TONGHOP!O431="ThiTN",AND(TONGHOP!Q431&gt;90,TONGHOP!Q431&lt;=120),OR(TONGHOP!P431="LT",AND(TONGHOP!P431="TH",AND(TONGHOP!T431&lt;&gt;TONGHOP!X431,TONGHOP!T431&lt;&gt;TONGHOP!Y431)))),TONGHOP!T431,"")</f>
        <v/>
      </c>
      <c r="E431" s="1" t="str">
        <f>IF(AND(TONGHOP!O431="ThiTN",AND(TONGHOP!Q431&gt;90,TONGHOP!Q431&lt;=120),OR(TONGHOP!P431="LT",AND(TONGHOP!P431="TH",AND(TONGHOP!U431&lt;&gt;TONGHOP!X431,TONGHOP!U431&lt;&gt;TONGHOP!Y431)))),TONGHOP!U431,"")</f>
        <v/>
      </c>
      <c r="F431" s="1" t="str">
        <f t="shared" si="25"/>
        <v/>
      </c>
      <c r="G431" s="1" t="str">
        <f>IF(AND(TONGHOP!O431="ThiTN",AND(TONGHOP!Q431&gt;120,TONGHOP!Q431&lt;=150),OR(TONGHOP!P431="LT",AND(TONGHOP!P431="TH",AND(TONGHOP!T431&lt;&gt;TONGHOP!X431,TONGHOP!T431&lt;&gt;TONGHOP!Y431)))),TONGHOP!T431,"")</f>
        <v/>
      </c>
      <c r="H431" s="1" t="str">
        <f>IF(AND(TONGHOP!O431="ThiTN",AND(TONGHOP!Q431&gt;120,TONGHOP!Q431&lt;=150),OR(TONGHOP!P431="LT",AND(TONGHOP!P431="TH",AND(TONGHOP!U431&lt;&gt;TONGHOP!X431,TONGHOP!U431&lt;&gt;TONGHOP!Y431)))),TONGHOP!U431,"")</f>
        <v/>
      </c>
      <c r="I431" s="1" t="str">
        <f t="shared" si="26"/>
        <v/>
      </c>
      <c r="J431" s="1" t="str">
        <f>IF(AND(TONGHOP!O431="ThiTN",TONGHOP!Q431&gt;150,OR(TONGHOP!P431="LT",AND(TONGHOP!P431="TH",AND(TONGHOP!T431&lt;&gt;TONGHOP!X431,TONGHOP!T431&lt;&gt;TONGHOP!Y431)))),TONGHOP!T431,"")</f>
        <v/>
      </c>
      <c r="K431" s="1" t="str">
        <f>IF(AND(TONGHOP!O431="ThiTN",TONGHOP!Q431&gt;150,OR(TONGHOP!P431="LT",AND(TONGHOP!P431="TH",AND(TONGHOP!U431&lt;&gt;TONGHOP!X431,TONGHOP!U431&lt;&gt;TONGHOP!Y431)))),TONGHOP!U431,"")</f>
        <v/>
      </c>
      <c r="L431" s="1" t="str">
        <f t="shared" si="27"/>
        <v/>
      </c>
    </row>
    <row r="432" spans="1:12">
      <c r="A432" s="1" t="str">
        <f>IF(AND(TONGHOP!O432="ThiTN",TONGHOP!Q432&lt;=90,OR(TONGHOP!P432="LT",AND(TONGHOP!P432="TH",AND(TONGHOP!T432&lt;&gt;TONGHOP!X432,TONGHOP!T432&lt;&gt;TONGHOP!Y432)))),TONGHOP!T432,"")</f>
        <v/>
      </c>
      <c r="B432" s="1" t="str">
        <f>IF(AND(TONGHOP!O432="ThiTN",TONGHOP!Q432&lt;=90,OR(TONGHOP!P432="LT",AND(TONGHOP!P432="TH",AND(TONGHOP!U432&lt;&gt;TONGHOP!X432,TONGHOP!U432&lt;&gt;TONGHOP!Y432)))),TONGHOP!U432,"")</f>
        <v/>
      </c>
      <c r="C432" s="1" t="str">
        <f t="shared" si="24"/>
        <v/>
      </c>
      <c r="D432" s="1" t="str">
        <f>IF(AND(TONGHOP!O432="ThiTN",AND(TONGHOP!Q432&gt;90,TONGHOP!Q432&lt;=120),OR(TONGHOP!P432="LT",AND(TONGHOP!P432="TH",AND(TONGHOP!T432&lt;&gt;TONGHOP!X432,TONGHOP!T432&lt;&gt;TONGHOP!Y432)))),TONGHOP!T432,"")</f>
        <v/>
      </c>
      <c r="E432" s="1" t="str">
        <f>IF(AND(TONGHOP!O432="ThiTN",AND(TONGHOP!Q432&gt;90,TONGHOP!Q432&lt;=120),OR(TONGHOP!P432="LT",AND(TONGHOP!P432="TH",AND(TONGHOP!U432&lt;&gt;TONGHOP!X432,TONGHOP!U432&lt;&gt;TONGHOP!Y432)))),TONGHOP!U432,"")</f>
        <v/>
      </c>
      <c r="F432" s="1" t="str">
        <f t="shared" si="25"/>
        <v/>
      </c>
      <c r="G432" s="1" t="str">
        <f>IF(AND(TONGHOP!O432="ThiTN",AND(TONGHOP!Q432&gt;120,TONGHOP!Q432&lt;=150),OR(TONGHOP!P432="LT",AND(TONGHOP!P432="TH",AND(TONGHOP!T432&lt;&gt;TONGHOP!X432,TONGHOP!T432&lt;&gt;TONGHOP!Y432)))),TONGHOP!T432,"")</f>
        <v/>
      </c>
      <c r="H432" s="1" t="str">
        <f>IF(AND(TONGHOP!O432="ThiTN",AND(TONGHOP!Q432&gt;120,TONGHOP!Q432&lt;=150),OR(TONGHOP!P432="LT",AND(TONGHOP!P432="TH",AND(TONGHOP!U432&lt;&gt;TONGHOP!X432,TONGHOP!U432&lt;&gt;TONGHOP!Y432)))),TONGHOP!U432,"")</f>
        <v/>
      </c>
      <c r="I432" s="1" t="str">
        <f t="shared" si="26"/>
        <v/>
      </c>
      <c r="J432" s="1" t="str">
        <f>IF(AND(TONGHOP!O432="ThiTN",TONGHOP!Q432&gt;150,OR(TONGHOP!P432="LT",AND(TONGHOP!P432="TH",AND(TONGHOP!T432&lt;&gt;TONGHOP!X432,TONGHOP!T432&lt;&gt;TONGHOP!Y432)))),TONGHOP!T432,"")</f>
        <v/>
      </c>
      <c r="K432" s="1" t="str">
        <f>IF(AND(TONGHOP!O432="ThiTN",TONGHOP!Q432&gt;150,OR(TONGHOP!P432="LT",AND(TONGHOP!P432="TH",AND(TONGHOP!U432&lt;&gt;TONGHOP!X432,TONGHOP!U432&lt;&gt;TONGHOP!Y432)))),TONGHOP!U432,"")</f>
        <v/>
      </c>
      <c r="L432" s="1" t="str">
        <f t="shared" si="27"/>
        <v/>
      </c>
    </row>
    <row r="433" spans="1:12">
      <c r="A433" s="1" t="str">
        <f>IF(AND(TONGHOP!O433="ThiTN",TONGHOP!Q433&lt;=90,OR(TONGHOP!P433="LT",AND(TONGHOP!P433="TH",AND(TONGHOP!T433&lt;&gt;TONGHOP!X433,TONGHOP!T433&lt;&gt;TONGHOP!Y433)))),TONGHOP!T433,"")</f>
        <v/>
      </c>
      <c r="B433" s="1" t="str">
        <f>IF(AND(TONGHOP!O433="ThiTN",TONGHOP!Q433&lt;=90,OR(TONGHOP!P433="LT",AND(TONGHOP!P433="TH",AND(TONGHOP!U433&lt;&gt;TONGHOP!X433,TONGHOP!U433&lt;&gt;TONGHOP!Y433)))),TONGHOP!U433,"")</f>
        <v/>
      </c>
      <c r="C433" s="1" t="str">
        <f t="shared" si="24"/>
        <v/>
      </c>
      <c r="D433" s="1" t="str">
        <f>IF(AND(TONGHOP!O433="ThiTN",AND(TONGHOP!Q433&gt;90,TONGHOP!Q433&lt;=120),OR(TONGHOP!P433="LT",AND(TONGHOP!P433="TH",AND(TONGHOP!T433&lt;&gt;TONGHOP!X433,TONGHOP!T433&lt;&gt;TONGHOP!Y433)))),TONGHOP!T433,"")</f>
        <v/>
      </c>
      <c r="E433" s="1" t="str">
        <f>IF(AND(TONGHOP!O433="ThiTN",AND(TONGHOP!Q433&gt;90,TONGHOP!Q433&lt;=120),OR(TONGHOP!P433="LT",AND(TONGHOP!P433="TH",AND(TONGHOP!U433&lt;&gt;TONGHOP!X433,TONGHOP!U433&lt;&gt;TONGHOP!Y433)))),TONGHOP!U433,"")</f>
        <v/>
      </c>
      <c r="F433" s="1" t="str">
        <f t="shared" si="25"/>
        <v/>
      </c>
      <c r="G433" s="1" t="str">
        <f>IF(AND(TONGHOP!O433="ThiTN",AND(TONGHOP!Q433&gt;120,TONGHOP!Q433&lt;=150),OR(TONGHOP!P433="LT",AND(TONGHOP!P433="TH",AND(TONGHOP!T433&lt;&gt;TONGHOP!X433,TONGHOP!T433&lt;&gt;TONGHOP!Y433)))),TONGHOP!T433,"")</f>
        <v/>
      </c>
      <c r="H433" s="1" t="str">
        <f>IF(AND(TONGHOP!O433="ThiTN",AND(TONGHOP!Q433&gt;120,TONGHOP!Q433&lt;=150),OR(TONGHOP!P433="LT",AND(TONGHOP!P433="TH",AND(TONGHOP!U433&lt;&gt;TONGHOP!X433,TONGHOP!U433&lt;&gt;TONGHOP!Y433)))),TONGHOP!U433,"")</f>
        <v/>
      </c>
      <c r="I433" s="1" t="str">
        <f t="shared" si="26"/>
        <v/>
      </c>
      <c r="J433" s="1" t="str">
        <f>IF(AND(TONGHOP!O433="ThiTN",TONGHOP!Q433&gt;150,OR(TONGHOP!P433="LT",AND(TONGHOP!P433="TH",AND(TONGHOP!T433&lt;&gt;TONGHOP!X433,TONGHOP!T433&lt;&gt;TONGHOP!Y433)))),TONGHOP!T433,"")</f>
        <v/>
      </c>
      <c r="K433" s="1" t="str">
        <f>IF(AND(TONGHOP!O433="ThiTN",TONGHOP!Q433&gt;150,OR(TONGHOP!P433="LT",AND(TONGHOP!P433="TH",AND(TONGHOP!U433&lt;&gt;TONGHOP!X433,TONGHOP!U433&lt;&gt;TONGHOP!Y433)))),TONGHOP!U433,"")</f>
        <v/>
      </c>
      <c r="L433" s="1" t="str">
        <f t="shared" si="27"/>
        <v/>
      </c>
    </row>
    <row r="434" spans="1:12">
      <c r="A434" s="1" t="str">
        <f>IF(AND(TONGHOP!O434="ThiTN",TONGHOP!Q434&lt;=90,OR(TONGHOP!P434="LT",AND(TONGHOP!P434="TH",AND(TONGHOP!T434&lt;&gt;TONGHOP!X434,TONGHOP!T434&lt;&gt;TONGHOP!Y434)))),TONGHOP!T434,"")</f>
        <v/>
      </c>
      <c r="B434" s="1" t="str">
        <f>IF(AND(TONGHOP!O434="ThiTN",TONGHOP!Q434&lt;=90,OR(TONGHOP!P434="LT",AND(TONGHOP!P434="TH",AND(TONGHOP!U434&lt;&gt;TONGHOP!X434,TONGHOP!U434&lt;&gt;TONGHOP!Y434)))),TONGHOP!U434,"")</f>
        <v/>
      </c>
      <c r="C434" s="1" t="str">
        <f t="shared" si="24"/>
        <v/>
      </c>
      <c r="D434" s="1" t="str">
        <f>IF(AND(TONGHOP!O434="ThiTN",AND(TONGHOP!Q434&gt;90,TONGHOP!Q434&lt;=120),OR(TONGHOP!P434="LT",AND(TONGHOP!P434="TH",AND(TONGHOP!T434&lt;&gt;TONGHOP!X434,TONGHOP!T434&lt;&gt;TONGHOP!Y434)))),TONGHOP!T434,"")</f>
        <v/>
      </c>
      <c r="E434" s="1" t="str">
        <f>IF(AND(TONGHOP!O434="ThiTN",AND(TONGHOP!Q434&gt;90,TONGHOP!Q434&lt;=120),OR(TONGHOP!P434="LT",AND(TONGHOP!P434="TH",AND(TONGHOP!U434&lt;&gt;TONGHOP!X434,TONGHOP!U434&lt;&gt;TONGHOP!Y434)))),TONGHOP!U434,"")</f>
        <v/>
      </c>
      <c r="F434" s="1" t="str">
        <f t="shared" si="25"/>
        <v/>
      </c>
      <c r="G434" s="1" t="str">
        <f>IF(AND(TONGHOP!O434="ThiTN",AND(TONGHOP!Q434&gt;120,TONGHOP!Q434&lt;=150),OR(TONGHOP!P434="LT",AND(TONGHOP!P434="TH",AND(TONGHOP!T434&lt;&gt;TONGHOP!X434,TONGHOP!T434&lt;&gt;TONGHOP!Y434)))),TONGHOP!T434,"")</f>
        <v/>
      </c>
      <c r="H434" s="1" t="str">
        <f>IF(AND(TONGHOP!O434="ThiTN",AND(TONGHOP!Q434&gt;120,TONGHOP!Q434&lt;=150),OR(TONGHOP!P434="LT",AND(TONGHOP!P434="TH",AND(TONGHOP!U434&lt;&gt;TONGHOP!X434,TONGHOP!U434&lt;&gt;TONGHOP!Y434)))),TONGHOP!U434,"")</f>
        <v/>
      </c>
      <c r="I434" s="1" t="str">
        <f t="shared" si="26"/>
        <v/>
      </c>
      <c r="J434" s="1" t="str">
        <f>IF(AND(TONGHOP!O434="ThiTN",TONGHOP!Q434&gt;150,OR(TONGHOP!P434="LT",AND(TONGHOP!P434="TH",AND(TONGHOP!T434&lt;&gt;TONGHOP!X434,TONGHOP!T434&lt;&gt;TONGHOP!Y434)))),TONGHOP!T434,"")</f>
        <v/>
      </c>
      <c r="K434" s="1" t="str">
        <f>IF(AND(TONGHOP!O434="ThiTN",TONGHOP!Q434&gt;150,OR(TONGHOP!P434="LT",AND(TONGHOP!P434="TH",AND(TONGHOP!U434&lt;&gt;TONGHOP!X434,TONGHOP!U434&lt;&gt;TONGHOP!Y434)))),TONGHOP!U434,"")</f>
        <v/>
      </c>
      <c r="L434" s="1" t="str">
        <f t="shared" si="27"/>
        <v/>
      </c>
    </row>
    <row r="435" spans="1:12">
      <c r="A435" s="1" t="str">
        <f>IF(AND(TONGHOP!O435="ThiTN",TONGHOP!Q435&lt;=90,OR(TONGHOP!P435="LT",AND(TONGHOP!P435="TH",AND(TONGHOP!T435&lt;&gt;TONGHOP!X435,TONGHOP!T435&lt;&gt;TONGHOP!Y435)))),TONGHOP!T435,"")</f>
        <v/>
      </c>
      <c r="B435" s="1" t="str">
        <f>IF(AND(TONGHOP!O435="ThiTN",TONGHOP!Q435&lt;=90,OR(TONGHOP!P435="LT",AND(TONGHOP!P435="TH",AND(TONGHOP!U435&lt;&gt;TONGHOP!X435,TONGHOP!U435&lt;&gt;TONGHOP!Y435)))),TONGHOP!U435,"")</f>
        <v/>
      </c>
      <c r="C435" s="1" t="str">
        <f t="shared" si="24"/>
        <v/>
      </c>
      <c r="D435" s="1" t="str">
        <f>IF(AND(TONGHOP!O435="ThiTN",AND(TONGHOP!Q435&gt;90,TONGHOP!Q435&lt;=120),OR(TONGHOP!P435="LT",AND(TONGHOP!P435="TH",AND(TONGHOP!T435&lt;&gt;TONGHOP!X435,TONGHOP!T435&lt;&gt;TONGHOP!Y435)))),TONGHOP!T435,"")</f>
        <v/>
      </c>
      <c r="E435" s="1" t="str">
        <f>IF(AND(TONGHOP!O435="ThiTN",AND(TONGHOP!Q435&gt;90,TONGHOP!Q435&lt;=120),OR(TONGHOP!P435="LT",AND(TONGHOP!P435="TH",AND(TONGHOP!U435&lt;&gt;TONGHOP!X435,TONGHOP!U435&lt;&gt;TONGHOP!Y435)))),TONGHOP!U435,"")</f>
        <v/>
      </c>
      <c r="F435" s="1" t="str">
        <f t="shared" si="25"/>
        <v/>
      </c>
      <c r="G435" s="1" t="str">
        <f>IF(AND(TONGHOP!O435="ThiTN",AND(TONGHOP!Q435&gt;120,TONGHOP!Q435&lt;=150),OR(TONGHOP!P435="LT",AND(TONGHOP!P435="TH",AND(TONGHOP!T435&lt;&gt;TONGHOP!X435,TONGHOP!T435&lt;&gt;TONGHOP!Y435)))),TONGHOP!T435,"")</f>
        <v/>
      </c>
      <c r="H435" s="1" t="str">
        <f>IF(AND(TONGHOP!O435="ThiTN",AND(TONGHOP!Q435&gt;120,TONGHOP!Q435&lt;=150),OR(TONGHOP!P435="LT",AND(TONGHOP!P435="TH",AND(TONGHOP!U435&lt;&gt;TONGHOP!X435,TONGHOP!U435&lt;&gt;TONGHOP!Y435)))),TONGHOP!U435,"")</f>
        <v/>
      </c>
      <c r="I435" s="1" t="str">
        <f t="shared" si="26"/>
        <v/>
      </c>
      <c r="J435" s="1" t="str">
        <f>IF(AND(TONGHOP!O435="ThiTN",TONGHOP!Q435&gt;150,OR(TONGHOP!P435="LT",AND(TONGHOP!P435="TH",AND(TONGHOP!T435&lt;&gt;TONGHOP!X435,TONGHOP!T435&lt;&gt;TONGHOP!Y435)))),TONGHOP!T435,"")</f>
        <v/>
      </c>
      <c r="K435" s="1" t="str">
        <f>IF(AND(TONGHOP!O435="ThiTN",TONGHOP!Q435&gt;150,OR(TONGHOP!P435="LT",AND(TONGHOP!P435="TH",AND(TONGHOP!U435&lt;&gt;TONGHOP!X435,TONGHOP!U435&lt;&gt;TONGHOP!Y435)))),TONGHOP!U435,"")</f>
        <v/>
      </c>
      <c r="L435" s="1" t="str">
        <f t="shared" si="27"/>
        <v/>
      </c>
    </row>
    <row r="436" spans="1:12">
      <c r="A436" s="1" t="str">
        <f>IF(AND(TONGHOP!O436="ThiTN",TONGHOP!Q436&lt;=90,OR(TONGHOP!P436="LT",AND(TONGHOP!P436="TH",AND(TONGHOP!T436&lt;&gt;TONGHOP!X436,TONGHOP!T436&lt;&gt;TONGHOP!Y436)))),TONGHOP!T436,"")</f>
        <v/>
      </c>
      <c r="B436" s="1" t="str">
        <f>IF(AND(TONGHOP!O436="ThiTN",TONGHOP!Q436&lt;=90,OR(TONGHOP!P436="LT",AND(TONGHOP!P436="TH",AND(TONGHOP!U436&lt;&gt;TONGHOP!X436,TONGHOP!U436&lt;&gt;TONGHOP!Y436)))),TONGHOP!U436,"")</f>
        <v/>
      </c>
      <c r="C436" s="1" t="str">
        <f t="shared" si="24"/>
        <v/>
      </c>
      <c r="D436" s="1" t="str">
        <f>IF(AND(TONGHOP!O436="ThiTN",AND(TONGHOP!Q436&gt;90,TONGHOP!Q436&lt;=120),OR(TONGHOP!P436="LT",AND(TONGHOP!P436="TH",AND(TONGHOP!T436&lt;&gt;TONGHOP!X436,TONGHOP!T436&lt;&gt;TONGHOP!Y436)))),TONGHOP!T436,"")</f>
        <v/>
      </c>
      <c r="E436" s="1" t="str">
        <f>IF(AND(TONGHOP!O436="ThiTN",AND(TONGHOP!Q436&gt;90,TONGHOP!Q436&lt;=120),OR(TONGHOP!P436="LT",AND(TONGHOP!P436="TH",AND(TONGHOP!U436&lt;&gt;TONGHOP!X436,TONGHOP!U436&lt;&gt;TONGHOP!Y436)))),TONGHOP!U436,"")</f>
        <v/>
      </c>
      <c r="F436" s="1" t="str">
        <f t="shared" si="25"/>
        <v/>
      </c>
      <c r="G436" s="1" t="str">
        <f>IF(AND(TONGHOP!O436="ThiTN",AND(TONGHOP!Q436&gt;120,TONGHOP!Q436&lt;=150),OR(TONGHOP!P436="LT",AND(TONGHOP!P436="TH",AND(TONGHOP!T436&lt;&gt;TONGHOP!X436,TONGHOP!T436&lt;&gt;TONGHOP!Y436)))),TONGHOP!T436,"")</f>
        <v/>
      </c>
      <c r="H436" s="1" t="str">
        <f>IF(AND(TONGHOP!O436="ThiTN",AND(TONGHOP!Q436&gt;120,TONGHOP!Q436&lt;=150),OR(TONGHOP!P436="LT",AND(TONGHOP!P436="TH",AND(TONGHOP!U436&lt;&gt;TONGHOP!X436,TONGHOP!U436&lt;&gt;TONGHOP!Y436)))),TONGHOP!U436,"")</f>
        <v/>
      </c>
      <c r="I436" s="1" t="str">
        <f t="shared" si="26"/>
        <v/>
      </c>
      <c r="J436" s="1" t="str">
        <f>IF(AND(TONGHOP!O436="ThiTN",TONGHOP!Q436&gt;150,OR(TONGHOP!P436="LT",AND(TONGHOP!P436="TH",AND(TONGHOP!T436&lt;&gt;TONGHOP!X436,TONGHOP!T436&lt;&gt;TONGHOP!Y436)))),TONGHOP!T436,"")</f>
        <v/>
      </c>
      <c r="K436" s="1" t="str">
        <f>IF(AND(TONGHOP!O436="ThiTN",TONGHOP!Q436&gt;150,OR(TONGHOP!P436="LT",AND(TONGHOP!P436="TH",AND(TONGHOP!U436&lt;&gt;TONGHOP!X436,TONGHOP!U436&lt;&gt;TONGHOP!Y436)))),TONGHOP!U436,"")</f>
        <v/>
      </c>
      <c r="L436" s="1" t="str">
        <f t="shared" si="27"/>
        <v/>
      </c>
    </row>
    <row r="437" spans="1:12">
      <c r="A437" s="1" t="str">
        <f>IF(AND(TONGHOP!O437="ThiTN",TONGHOP!Q437&lt;=90,OR(TONGHOP!P437="LT",AND(TONGHOP!P437="TH",AND(TONGHOP!T437&lt;&gt;TONGHOP!X437,TONGHOP!T437&lt;&gt;TONGHOP!Y437)))),TONGHOP!T437,"")</f>
        <v/>
      </c>
      <c r="B437" s="1" t="str">
        <f>IF(AND(TONGHOP!O437="ThiTN",TONGHOP!Q437&lt;=90,OR(TONGHOP!P437="LT",AND(TONGHOP!P437="TH",AND(TONGHOP!U437&lt;&gt;TONGHOP!X437,TONGHOP!U437&lt;&gt;TONGHOP!Y437)))),TONGHOP!U437,"")</f>
        <v/>
      </c>
      <c r="C437" s="1" t="str">
        <f t="shared" si="24"/>
        <v/>
      </c>
      <c r="D437" s="1" t="str">
        <f>IF(AND(TONGHOP!O437="ThiTN",AND(TONGHOP!Q437&gt;90,TONGHOP!Q437&lt;=120),OR(TONGHOP!P437="LT",AND(TONGHOP!P437="TH",AND(TONGHOP!T437&lt;&gt;TONGHOP!X437,TONGHOP!T437&lt;&gt;TONGHOP!Y437)))),TONGHOP!T437,"")</f>
        <v/>
      </c>
      <c r="E437" s="1" t="str">
        <f>IF(AND(TONGHOP!O437="ThiTN",AND(TONGHOP!Q437&gt;90,TONGHOP!Q437&lt;=120),OR(TONGHOP!P437="LT",AND(TONGHOP!P437="TH",AND(TONGHOP!U437&lt;&gt;TONGHOP!X437,TONGHOP!U437&lt;&gt;TONGHOP!Y437)))),TONGHOP!U437,"")</f>
        <v/>
      </c>
      <c r="F437" s="1" t="str">
        <f t="shared" si="25"/>
        <v/>
      </c>
      <c r="G437" s="1" t="str">
        <f>IF(AND(TONGHOP!O437="ThiTN",AND(TONGHOP!Q437&gt;120,TONGHOP!Q437&lt;=150),OR(TONGHOP!P437="LT",AND(TONGHOP!P437="TH",AND(TONGHOP!T437&lt;&gt;TONGHOP!X437,TONGHOP!T437&lt;&gt;TONGHOP!Y437)))),TONGHOP!T437,"")</f>
        <v/>
      </c>
      <c r="H437" s="1" t="str">
        <f>IF(AND(TONGHOP!O437="ThiTN",AND(TONGHOP!Q437&gt;120,TONGHOP!Q437&lt;=150),OR(TONGHOP!P437="LT",AND(TONGHOP!P437="TH",AND(TONGHOP!U437&lt;&gt;TONGHOP!X437,TONGHOP!U437&lt;&gt;TONGHOP!Y437)))),TONGHOP!U437,"")</f>
        <v/>
      </c>
      <c r="I437" s="1" t="str">
        <f t="shared" si="26"/>
        <v/>
      </c>
      <c r="J437" s="1" t="str">
        <f>IF(AND(TONGHOP!O437="ThiTN",TONGHOP!Q437&gt;150,OR(TONGHOP!P437="LT",AND(TONGHOP!P437="TH",AND(TONGHOP!T437&lt;&gt;TONGHOP!X437,TONGHOP!T437&lt;&gt;TONGHOP!Y437)))),TONGHOP!T437,"")</f>
        <v/>
      </c>
      <c r="K437" s="1" t="str">
        <f>IF(AND(TONGHOP!O437="ThiTN",TONGHOP!Q437&gt;150,OR(TONGHOP!P437="LT",AND(TONGHOP!P437="TH",AND(TONGHOP!U437&lt;&gt;TONGHOP!X437,TONGHOP!U437&lt;&gt;TONGHOP!Y437)))),TONGHOP!U437,"")</f>
        <v/>
      </c>
      <c r="L437" s="1" t="str">
        <f t="shared" si="27"/>
        <v/>
      </c>
    </row>
    <row r="438" spans="1:12">
      <c r="A438" s="1" t="str">
        <f>IF(AND(TONGHOP!O438="ThiTN",TONGHOP!Q438&lt;=90,OR(TONGHOP!P438="LT",AND(TONGHOP!P438="TH",AND(TONGHOP!T438&lt;&gt;TONGHOP!X438,TONGHOP!T438&lt;&gt;TONGHOP!Y438)))),TONGHOP!T438,"")</f>
        <v/>
      </c>
      <c r="B438" s="1" t="str">
        <f>IF(AND(TONGHOP!O438="ThiTN",TONGHOP!Q438&lt;=90,OR(TONGHOP!P438="LT",AND(TONGHOP!P438="TH",AND(TONGHOP!U438&lt;&gt;TONGHOP!X438,TONGHOP!U438&lt;&gt;TONGHOP!Y438)))),TONGHOP!U438,"")</f>
        <v/>
      </c>
      <c r="C438" s="1" t="str">
        <f t="shared" si="24"/>
        <v/>
      </c>
      <c r="D438" s="1" t="str">
        <f>IF(AND(TONGHOP!O438="ThiTN",AND(TONGHOP!Q438&gt;90,TONGHOP!Q438&lt;=120),OR(TONGHOP!P438="LT",AND(TONGHOP!P438="TH",AND(TONGHOP!T438&lt;&gt;TONGHOP!X438,TONGHOP!T438&lt;&gt;TONGHOP!Y438)))),TONGHOP!T438,"")</f>
        <v/>
      </c>
      <c r="E438" s="1" t="str">
        <f>IF(AND(TONGHOP!O438="ThiTN",AND(TONGHOP!Q438&gt;90,TONGHOP!Q438&lt;=120),OR(TONGHOP!P438="LT",AND(TONGHOP!P438="TH",AND(TONGHOP!U438&lt;&gt;TONGHOP!X438,TONGHOP!U438&lt;&gt;TONGHOP!Y438)))),TONGHOP!U438,"")</f>
        <v/>
      </c>
      <c r="F438" s="1" t="str">
        <f t="shared" si="25"/>
        <v/>
      </c>
      <c r="G438" s="1" t="str">
        <f>IF(AND(TONGHOP!O438="ThiTN",AND(TONGHOP!Q438&gt;120,TONGHOP!Q438&lt;=150),OR(TONGHOP!P438="LT",AND(TONGHOP!P438="TH",AND(TONGHOP!T438&lt;&gt;TONGHOP!X438,TONGHOP!T438&lt;&gt;TONGHOP!Y438)))),TONGHOP!T438,"")</f>
        <v/>
      </c>
      <c r="H438" s="1" t="str">
        <f>IF(AND(TONGHOP!O438="ThiTN",AND(TONGHOP!Q438&gt;120,TONGHOP!Q438&lt;=150),OR(TONGHOP!P438="LT",AND(TONGHOP!P438="TH",AND(TONGHOP!U438&lt;&gt;TONGHOP!X438,TONGHOP!U438&lt;&gt;TONGHOP!Y438)))),TONGHOP!U438,"")</f>
        <v/>
      </c>
      <c r="I438" s="1" t="str">
        <f t="shared" si="26"/>
        <v/>
      </c>
      <c r="J438" s="1" t="str">
        <f>IF(AND(TONGHOP!O438="ThiTN",TONGHOP!Q438&gt;150,OR(TONGHOP!P438="LT",AND(TONGHOP!P438="TH",AND(TONGHOP!T438&lt;&gt;TONGHOP!X438,TONGHOP!T438&lt;&gt;TONGHOP!Y438)))),TONGHOP!T438,"")</f>
        <v/>
      </c>
      <c r="K438" s="1" t="str">
        <f>IF(AND(TONGHOP!O438="ThiTN",TONGHOP!Q438&gt;150,OR(TONGHOP!P438="LT",AND(TONGHOP!P438="TH",AND(TONGHOP!U438&lt;&gt;TONGHOP!X438,TONGHOP!U438&lt;&gt;TONGHOP!Y438)))),TONGHOP!U438,"")</f>
        <v/>
      </c>
      <c r="L438" s="1" t="str">
        <f t="shared" si="27"/>
        <v/>
      </c>
    </row>
    <row r="439" spans="1:12">
      <c r="A439" s="1" t="str">
        <f>IF(AND(TONGHOP!O439="ThiTN",TONGHOP!Q439&lt;=90,OR(TONGHOP!P439="LT",AND(TONGHOP!P439="TH",AND(TONGHOP!T439&lt;&gt;TONGHOP!X439,TONGHOP!T439&lt;&gt;TONGHOP!Y439)))),TONGHOP!T439,"")</f>
        <v/>
      </c>
      <c r="B439" s="1" t="str">
        <f>IF(AND(TONGHOP!O439="ThiTN",TONGHOP!Q439&lt;=90,OR(TONGHOP!P439="LT",AND(TONGHOP!P439="TH",AND(TONGHOP!U439&lt;&gt;TONGHOP!X439,TONGHOP!U439&lt;&gt;TONGHOP!Y439)))),TONGHOP!U439,"")</f>
        <v/>
      </c>
      <c r="C439" s="1" t="str">
        <f t="shared" si="24"/>
        <v/>
      </c>
      <c r="D439" s="1" t="str">
        <f>IF(AND(TONGHOP!O439="ThiTN",AND(TONGHOP!Q439&gt;90,TONGHOP!Q439&lt;=120),OR(TONGHOP!P439="LT",AND(TONGHOP!P439="TH",AND(TONGHOP!T439&lt;&gt;TONGHOP!X439,TONGHOP!T439&lt;&gt;TONGHOP!Y439)))),TONGHOP!T439,"")</f>
        <v/>
      </c>
      <c r="E439" s="1" t="str">
        <f>IF(AND(TONGHOP!O439="ThiTN",AND(TONGHOP!Q439&gt;90,TONGHOP!Q439&lt;=120),OR(TONGHOP!P439="LT",AND(TONGHOP!P439="TH",AND(TONGHOP!U439&lt;&gt;TONGHOP!X439,TONGHOP!U439&lt;&gt;TONGHOP!Y439)))),TONGHOP!U439,"")</f>
        <v/>
      </c>
      <c r="F439" s="1" t="str">
        <f t="shared" si="25"/>
        <v/>
      </c>
      <c r="G439" s="1" t="str">
        <f>IF(AND(TONGHOP!O439="ThiTN",AND(TONGHOP!Q439&gt;120,TONGHOP!Q439&lt;=150),OR(TONGHOP!P439="LT",AND(TONGHOP!P439="TH",AND(TONGHOP!T439&lt;&gt;TONGHOP!X439,TONGHOP!T439&lt;&gt;TONGHOP!Y439)))),TONGHOP!T439,"")</f>
        <v/>
      </c>
      <c r="H439" s="1" t="str">
        <f>IF(AND(TONGHOP!O439="ThiTN",AND(TONGHOP!Q439&gt;120,TONGHOP!Q439&lt;=150),OR(TONGHOP!P439="LT",AND(TONGHOP!P439="TH",AND(TONGHOP!U439&lt;&gt;TONGHOP!X439,TONGHOP!U439&lt;&gt;TONGHOP!Y439)))),TONGHOP!U439,"")</f>
        <v/>
      </c>
      <c r="I439" s="1" t="str">
        <f t="shared" si="26"/>
        <v/>
      </c>
      <c r="J439" s="1" t="str">
        <f>IF(AND(TONGHOP!O439="ThiTN",TONGHOP!Q439&gt;150,OR(TONGHOP!P439="LT",AND(TONGHOP!P439="TH",AND(TONGHOP!T439&lt;&gt;TONGHOP!X439,TONGHOP!T439&lt;&gt;TONGHOP!Y439)))),TONGHOP!T439,"")</f>
        <v/>
      </c>
      <c r="K439" s="1" t="str">
        <f>IF(AND(TONGHOP!O439="ThiTN",TONGHOP!Q439&gt;150,OR(TONGHOP!P439="LT",AND(TONGHOP!P439="TH",AND(TONGHOP!U439&lt;&gt;TONGHOP!X439,TONGHOP!U439&lt;&gt;TONGHOP!Y439)))),TONGHOP!U439,"")</f>
        <v/>
      </c>
      <c r="L439" s="1" t="str">
        <f t="shared" si="27"/>
        <v/>
      </c>
    </row>
    <row r="440" spans="1:12">
      <c r="A440" s="1" t="str">
        <f>IF(AND(TONGHOP!O440="ThiTN",TONGHOP!Q440&lt;=90,OR(TONGHOP!P440="LT",AND(TONGHOP!P440="TH",AND(TONGHOP!T440&lt;&gt;TONGHOP!X440,TONGHOP!T440&lt;&gt;TONGHOP!Y440)))),TONGHOP!T440,"")</f>
        <v/>
      </c>
      <c r="B440" s="1" t="str">
        <f>IF(AND(TONGHOP!O440="ThiTN",TONGHOP!Q440&lt;=90,OR(TONGHOP!P440="LT",AND(TONGHOP!P440="TH",AND(TONGHOP!U440&lt;&gt;TONGHOP!X440,TONGHOP!U440&lt;&gt;TONGHOP!Y440)))),TONGHOP!U440,"")</f>
        <v/>
      </c>
      <c r="C440" s="1" t="str">
        <f t="shared" si="24"/>
        <v/>
      </c>
      <c r="D440" s="1" t="str">
        <f>IF(AND(TONGHOP!O440="ThiTN",AND(TONGHOP!Q440&gt;90,TONGHOP!Q440&lt;=120),OR(TONGHOP!P440="LT",AND(TONGHOP!P440="TH",AND(TONGHOP!T440&lt;&gt;TONGHOP!X440,TONGHOP!T440&lt;&gt;TONGHOP!Y440)))),TONGHOP!T440,"")</f>
        <v/>
      </c>
      <c r="E440" s="1" t="str">
        <f>IF(AND(TONGHOP!O440="ThiTN",AND(TONGHOP!Q440&gt;90,TONGHOP!Q440&lt;=120),OR(TONGHOP!P440="LT",AND(TONGHOP!P440="TH",AND(TONGHOP!U440&lt;&gt;TONGHOP!X440,TONGHOP!U440&lt;&gt;TONGHOP!Y440)))),TONGHOP!U440,"")</f>
        <v/>
      </c>
      <c r="F440" s="1" t="str">
        <f t="shared" si="25"/>
        <v/>
      </c>
      <c r="G440" s="1" t="str">
        <f>IF(AND(TONGHOP!O440="ThiTN",AND(TONGHOP!Q440&gt;120,TONGHOP!Q440&lt;=150),OR(TONGHOP!P440="LT",AND(TONGHOP!P440="TH",AND(TONGHOP!T440&lt;&gt;TONGHOP!X440,TONGHOP!T440&lt;&gt;TONGHOP!Y440)))),TONGHOP!T440,"")</f>
        <v/>
      </c>
      <c r="H440" s="1" t="str">
        <f>IF(AND(TONGHOP!O440="ThiTN",AND(TONGHOP!Q440&gt;120,TONGHOP!Q440&lt;=150),OR(TONGHOP!P440="LT",AND(TONGHOP!P440="TH",AND(TONGHOP!U440&lt;&gt;TONGHOP!X440,TONGHOP!U440&lt;&gt;TONGHOP!Y440)))),TONGHOP!U440,"")</f>
        <v/>
      </c>
      <c r="I440" s="1" t="str">
        <f t="shared" si="26"/>
        <v/>
      </c>
      <c r="J440" s="1" t="str">
        <f>IF(AND(TONGHOP!O440="ThiTN",TONGHOP!Q440&gt;150,OR(TONGHOP!P440="LT",AND(TONGHOP!P440="TH",AND(TONGHOP!T440&lt;&gt;TONGHOP!X440,TONGHOP!T440&lt;&gt;TONGHOP!Y440)))),TONGHOP!T440,"")</f>
        <v/>
      </c>
      <c r="K440" s="1" t="str">
        <f>IF(AND(TONGHOP!O440="ThiTN",TONGHOP!Q440&gt;150,OR(TONGHOP!P440="LT",AND(TONGHOP!P440="TH",AND(TONGHOP!U440&lt;&gt;TONGHOP!X440,TONGHOP!U440&lt;&gt;TONGHOP!Y440)))),TONGHOP!U440,"")</f>
        <v/>
      </c>
      <c r="L440" s="1" t="str">
        <f t="shared" si="27"/>
        <v/>
      </c>
    </row>
    <row r="441" spans="1:12">
      <c r="A441" s="1" t="str">
        <f>IF(AND(TONGHOP!O441="ThiTN",TONGHOP!Q441&lt;=90,OR(TONGHOP!P441="LT",AND(TONGHOP!P441="TH",AND(TONGHOP!T441&lt;&gt;TONGHOP!X441,TONGHOP!T441&lt;&gt;TONGHOP!Y441)))),TONGHOP!T441,"")</f>
        <v/>
      </c>
      <c r="B441" s="1" t="str">
        <f>IF(AND(TONGHOP!O441="ThiTN",TONGHOP!Q441&lt;=90,OR(TONGHOP!P441="LT",AND(TONGHOP!P441="TH",AND(TONGHOP!U441&lt;&gt;TONGHOP!X441,TONGHOP!U441&lt;&gt;TONGHOP!Y441)))),TONGHOP!U441,"")</f>
        <v/>
      </c>
      <c r="C441" s="1" t="str">
        <f t="shared" si="24"/>
        <v/>
      </c>
      <c r="D441" s="1" t="str">
        <f>IF(AND(TONGHOP!O441="ThiTN",AND(TONGHOP!Q441&gt;90,TONGHOP!Q441&lt;=120),OR(TONGHOP!P441="LT",AND(TONGHOP!P441="TH",AND(TONGHOP!T441&lt;&gt;TONGHOP!X441,TONGHOP!T441&lt;&gt;TONGHOP!Y441)))),TONGHOP!T441,"")</f>
        <v/>
      </c>
      <c r="E441" s="1" t="str">
        <f>IF(AND(TONGHOP!O441="ThiTN",AND(TONGHOP!Q441&gt;90,TONGHOP!Q441&lt;=120),OR(TONGHOP!P441="LT",AND(TONGHOP!P441="TH",AND(TONGHOP!U441&lt;&gt;TONGHOP!X441,TONGHOP!U441&lt;&gt;TONGHOP!Y441)))),TONGHOP!U441,"")</f>
        <v/>
      </c>
      <c r="F441" s="1" t="str">
        <f t="shared" si="25"/>
        <v/>
      </c>
      <c r="G441" s="1" t="str">
        <f>IF(AND(TONGHOP!O441="ThiTN",AND(TONGHOP!Q441&gt;120,TONGHOP!Q441&lt;=150),OR(TONGHOP!P441="LT",AND(TONGHOP!P441="TH",AND(TONGHOP!T441&lt;&gt;TONGHOP!X441,TONGHOP!T441&lt;&gt;TONGHOP!Y441)))),TONGHOP!T441,"")</f>
        <v/>
      </c>
      <c r="H441" s="1" t="str">
        <f>IF(AND(TONGHOP!O441="ThiTN",AND(TONGHOP!Q441&gt;120,TONGHOP!Q441&lt;=150),OR(TONGHOP!P441="LT",AND(TONGHOP!P441="TH",AND(TONGHOP!U441&lt;&gt;TONGHOP!X441,TONGHOP!U441&lt;&gt;TONGHOP!Y441)))),TONGHOP!U441,"")</f>
        <v/>
      </c>
      <c r="I441" s="1" t="str">
        <f t="shared" si="26"/>
        <v/>
      </c>
      <c r="J441" s="1" t="str">
        <f>IF(AND(TONGHOP!O441="ThiTN",TONGHOP!Q441&gt;150,OR(TONGHOP!P441="LT",AND(TONGHOP!P441="TH",AND(TONGHOP!T441&lt;&gt;TONGHOP!X441,TONGHOP!T441&lt;&gt;TONGHOP!Y441)))),TONGHOP!T441,"")</f>
        <v/>
      </c>
      <c r="K441" s="1" t="str">
        <f>IF(AND(TONGHOP!O441="ThiTN",TONGHOP!Q441&gt;150,OR(TONGHOP!P441="LT",AND(TONGHOP!P441="TH",AND(TONGHOP!U441&lt;&gt;TONGHOP!X441,TONGHOP!U441&lt;&gt;TONGHOP!Y441)))),TONGHOP!U441,"")</f>
        <v/>
      </c>
      <c r="L441" s="1" t="str">
        <f t="shared" si="27"/>
        <v/>
      </c>
    </row>
    <row r="442" spans="1:12">
      <c r="A442" s="1" t="str">
        <f>IF(AND(TONGHOP!O442="ThiTN",TONGHOP!Q442&lt;=90,OR(TONGHOP!P442="LT",AND(TONGHOP!P442="TH",AND(TONGHOP!T442&lt;&gt;TONGHOP!X442,TONGHOP!T442&lt;&gt;TONGHOP!Y442)))),TONGHOP!T442,"")</f>
        <v/>
      </c>
      <c r="B442" s="1" t="str">
        <f>IF(AND(TONGHOP!O442="ThiTN",TONGHOP!Q442&lt;=90,OR(TONGHOP!P442="LT",AND(TONGHOP!P442="TH",AND(TONGHOP!U442&lt;&gt;TONGHOP!X442,TONGHOP!U442&lt;&gt;TONGHOP!Y442)))),TONGHOP!U442,"")</f>
        <v/>
      </c>
      <c r="C442" s="1" t="str">
        <f t="shared" si="24"/>
        <v/>
      </c>
      <c r="D442" s="1" t="str">
        <f>IF(AND(TONGHOP!O442="ThiTN",AND(TONGHOP!Q442&gt;90,TONGHOP!Q442&lt;=120),OR(TONGHOP!P442="LT",AND(TONGHOP!P442="TH",AND(TONGHOP!T442&lt;&gt;TONGHOP!X442,TONGHOP!T442&lt;&gt;TONGHOP!Y442)))),TONGHOP!T442,"")</f>
        <v/>
      </c>
      <c r="E442" s="1" t="str">
        <f>IF(AND(TONGHOP!O442="ThiTN",AND(TONGHOP!Q442&gt;90,TONGHOP!Q442&lt;=120),OR(TONGHOP!P442="LT",AND(TONGHOP!P442="TH",AND(TONGHOP!U442&lt;&gt;TONGHOP!X442,TONGHOP!U442&lt;&gt;TONGHOP!Y442)))),TONGHOP!U442,"")</f>
        <v/>
      </c>
      <c r="F442" s="1" t="str">
        <f t="shared" si="25"/>
        <v/>
      </c>
      <c r="G442" s="1" t="str">
        <f>IF(AND(TONGHOP!O442="ThiTN",AND(TONGHOP!Q442&gt;120,TONGHOP!Q442&lt;=150),OR(TONGHOP!P442="LT",AND(TONGHOP!P442="TH",AND(TONGHOP!T442&lt;&gt;TONGHOP!X442,TONGHOP!T442&lt;&gt;TONGHOP!Y442)))),TONGHOP!T442,"")</f>
        <v/>
      </c>
      <c r="H442" s="1" t="str">
        <f>IF(AND(TONGHOP!O442="ThiTN",AND(TONGHOP!Q442&gt;120,TONGHOP!Q442&lt;=150),OR(TONGHOP!P442="LT",AND(TONGHOP!P442="TH",AND(TONGHOP!U442&lt;&gt;TONGHOP!X442,TONGHOP!U442&lt;&gt;TONGHOP!Y442)))),TONGHOP!U442,"")</f>
        <v/>
      </c>
      <c r="I442" s="1" t="str">
        <f t="shared" si="26"/>
        <v/>
      </c>
      <c r="J442" s="1" t="str">
        <f>IF(AND(TONGHOP!O442="ThiTN",TONGHOP!Q442&gt;150,OR(TONGHOP!P442="LT",AND(TONGHOP!P442="TH",AND(TONGHOP!T442&lt;&gt;TONGHOP!X442,TONGHOP!T442&lt;&gt;TONGHOP!Y442)))),TONGHOP!T442,"")</f>
        <v/>
      </c>
      <c r="K442" s="1" t="str">
        <f>IF(AND(TONGHOP!O442="ThiTN",TONGHOP!Q442&gt;150,OR(TONGHOP!P442="LT",AND(TONGHOP!P442="TH",AND(TONGHOP!U442&lt;&gt;TONGHOP!X442,TONGHOP!U442&lt;&gt;TONGHOP!Y442)))),TONGHOP!U442,"")</f>
        <v/>
      </c>
      <c r="L442" s="1" t="str">
        <f t="shared" si="27"/>
        <v/>
      </c>
    </row>
    <row r="443" spans="1:12">
      <c r="A443" s="1" t="str">
        <f>IF(AND(TONGHOP!O443="ThiTN",TONGHOP!Q443&lt;=90,OR(TONGHOP!P443="LT",AND(TONGHOP!P443="TH",AND(TONGHOP!T443&lt;&gt;TONGHOP!X443,TONGHOP!T443&lt;&gt;TONGHOP!Y443)))),TONGHOP!T443,"")</f>
        <v/>
      </c>
      <c r="B443" s="1" t="str">
        <f>IF(AND(TONGHOP!O443="ThiTN",TONGHOP!Q443&lt;=90,OR(TONGHOP!P443="LT",AND(TONGHOP!P443="TH",AND(TONGHOP!U443&lt;&gt;TONGHOP!X443,TONGHOP!U443&lt;&gt;TONGHOP!Y443)))),TONGHOP!U443,"")</f>
        <v/>
      </c>
      <c r="C443" s="1" t="str">
        <f t="shared" si="24"/>
        <v/>
      </c>
      <c r="D443" s="1" t="str">
        <f>IF(AND(TONGHOP!O443="ThiTN",AND(TONGHOP!Q443&gt;90,TONGHOP!Q443&lt;=120),OR(TONGHOP!P443="LT",AND(TONGHOP!P443="TH",AND(TONGHOP!T443&lt;&gt;TONGHOP!X443,TONGHOP!T443&lt;&gt;TONGHOP!Y443)))),TONGHOP!T443,"")</f>
        <v/>
      </c>
      <c r="E443" s="1" t="str">
        <f>IF(AND(TONGHOP!O443="ThiTN",AND(TONGHOP!Q443&gt;90,TONGHOP!Q443&lt;=120),OR(TONGHOP!P443="LT",AND(TONGHOP!P443="TH",AND(TONGHOP!U443&lt;&gt;TONGHOP!X443,TONGHOP!U443&lt;&gt;TONGHOP!Y443)))),TONGHOP!U443,"")</f>
        <v/>
      </c>
      <c r="F443" s="1" t="str">
        <f t="shared" si="25"/>
        <v/>
      </c>
      <c r="G443" s="1" t="str">
        <f>IF(AND(TONGHOP!O443="ThiTN",AND(TONGHOP!Q443&gt;120,TONGHOP!Q443&lt;=150),OR(TONGHOP!P443="LT",AND(TONGHOP!P443="TH",AND(TONGHOP!T443&lt;&gt;TONGHOP!X443,TONGHOP!T443&lt;&gt;TONGHOP!Y443)))),TONGHOP!T443,"")</f>
        <v/>
      </c>
      <c r="H443" s="1" t="str">
        <f>IF(AND(TONGHOP!O443="ThiTN",AND(TONGHOP!Q443&gt;120,TONGHOP!Q443&lt;=150),OR(TONGHOP!P443="LT",AND(TONGHOP!P443="TH",AND(TONGHOP!U443&lt;&gt;TONGHOP!X443,TONGHOP!U443&lt;&gt;TONGHOP!Y443)))),TONGHOP!U443,"")</f>
        <v/>
      </c>
      <c r="I443" s="1" t="str">
        <f t="shared" si="26"/>
        <v/>
      </c>
      <c r="J443" s="1" t="str">
        <f>IF(AND(TONGHOP!O443="ThiTN",TONGHOP!Q443&gt;150,OR(TONGHOP!P443="LT",AND(TONGHOP!P443="TH",AND(TONGHOP!T443&lt;&gt;TONGHOP!X443,TONGHOP!T443&lt;&gt;TONGHOP!Y443)))),TONGHOP!T443,"")</f>
        <v/>
      </c>
      <c r="K443" s="1" t="str">
        <f>IF(AND(TONGHOP!O443="ThiTN",TONGHOP!Q443&gt;150,OR(TONGHOP!P443="LT",AND(TONGHOP!P443="TH",AND(TONGHOP!U443&lt;&gt;TONGHOP!X443,TONGHOP!U443&lt;&gt;TONGHOP!Y443)))),TONGHOP!U443,"")</f>
        <v/>
      </c>
      <c r="L443" s="1" t="str">
        <f t="shared" si="27"/>
        <v/>
      </c>
    </row>
    <row r="444" spans="1:12">
      <c r="A444" s="1" t="str">
        <f>IF(AND(TONGHOP!O444="ThiTN",TONGHOP!Q444&lt;=90,OR(TONGHOP!P444="LT",AND(TONGHOP!P444="TH",AND(TONGHOP!T444&lt;&gt;TONGHOP!X444,TONGHOP!T444&lt;&gt;TONGHOP!Y444)))),TONGHOP!T444,"")</f>
        <v/>
      </c>
      <c r="B444" s="1" t="str">
        <f>IF(AND(TONGHOP!O444="ThiTN",TONGHOP!Q444&lt;=90,OR(TONGHOP!P444="LT",AND(TONGHOP!P444="TH",AND(TONGHOP!U444&lt;&gt;TONGHOP!X444,TONGHOP!U444&lt;&gt;TONGHOP!Y444)))),TONGHOP!U444,"")</f>
        <v/>
      </c>
      <c r="C444" s="1" t="str">
        <f t="shared" si="24"/>
        <v/>
      </c>
      <c r="D444" s="1" t="str">
        <f>IF(AND(TONGHOP!O444="ThiTN",AND(TONGHOP!Q444&gt;90,TONGHOP!Q444&lt;=120),OR(TONGHOP!P444="LT",AND(TONGHOP!P444="TH",AND(TONGHOP!T444&lt;&gt;TONGHOP!X444,TONGHOP!T444&lt;&gt;TONGHOP!Y444)))),TONGHOP!T444,"")</f>
        <v/>
      </c>
      <c r="E444" s="1" t="str">
        <f>IF(AND(TONGHOP!O444="ThiTN",AND(TONGHOP!Q444&gt;90,TONGHOP!Q444&lt;=120),OR(TONGHOP!P444="LT",AND(TONGHOP!P444="TH",AND(TONGHOP!U444&lt;&gt;TONGHOP!X444,TONGHOP!U444&lt;&gt;TONGHOP!Y444)))),TONGHOP!U444,"")</f>
        <v/>
      </c>
      <c r="F444" s="1" t="str">
        <f t="shared" si="25"/>
        <v/>
      </c>
      <c r="G444" s="1" t="str">
        <f>IF(AND(TONGHOP!O444="ThiTN",AND(TONGHOP!Q444&gt;120,TONGHOP!Q444&lt;=150),OR(TONGHOP!P444="LT",AND(TONGHOP!P444="TH",AND(TONGHOP!T444&lt;&gt;TONGHOP!X444,TONGHOP!T444&lt;&gt;TONGHOP!Y444)))),TONGHOP!T444,"")</f>
        <v/>
      </c>
      <c r="H444" s="1" t="str">
        <f>IF(AND(TONGHOP!O444="ThiTN",AND(TONGHOP!Q444&gt;120,TONGHOP!Q444&lt;=150),OR(TONGHOP!P444="LT",AND(TONGHOP!P444="TH",AND(TONGHOP!U444&lt;&gt;TONGHOP!X444,TONGHOP!U444&lt;&gt;TONGHOP!Y444)))),TONGHOP!U444,"")</f>
        <v/>
      </c>
      <c r="I444" s="1" t="str">
        <f t="shared" si="26"/>
        <v/>
      </c>
      <c r="J444" s="1" t="str">
        <f>IF(AND(TONGHOP!O444="ThiTN",TONGHOP!Q444&gt;150,OR(TONGHOP!P444="LT",AND(TONGHOP!P444="TH",AND(TONGHOP!T444&lt;&gt;TONGHOP!X444,TONGHOP!T444&lt;&gt;TONGHOP!Y444)))),TONGHOP!T444,"")</f>
        <v/>
      </c>
      <c r="K444" s="1" t="str">
        <f>IF(AND(TONGHOP!O444="ThiTN",TONGHOP!Q444&gt;150,OR(TONGHOP!P444="LT",AND(TONGHOP!P444="TH",AND(TONGHOP!U444&lt;&gt;TONGHOP!X444,TONGHOP!U444&lt;&gt;TONGHOP!Y444)))),TONGHOP!U444,"")</f>
        <v/>
      </c>
      <c r="L444" s="1" t="str">
        <f t="shared" si="27"/>
        <v/>
      </c>
    </row>
    <row r="445" spans="1:12">
      <c r="A445" s="1" t="str">
        <f>IF(AND(TONGHOP!O445="ThiTN",TONGHOP!Q445&lt;=90,OR(TONGHOP!P445="LT",AND(TONGHOP!P445="TH",AND(TONGHOP!T445&lt;&gt;TONGHOP!X445,TONGHOP!T445&lt;&gt;TONGHOP!Y445)))),TONGHOP!T445,"")</f>
        <v/>
      </c>
      <c r="B445" s="1" t="str">
        <f>IF(AND(TONGHOP!O445="ThiTN",TONGHOP!Q445&lt;=90,OR(TONGHOP!P445="LT",AND(TONGHOP!P445="TH",AND(TONGHOP!U445&lt;&gt;TONGHOP!X445,TONGHOP!U445&lt;&gt;TONGHOP!Y445)))),TONGHOP!U445,"")</f>
        <v/>
      </c>
      <c r="C445" s="1" t="str">
        <f t="shared" si="24"/>
        <v/>
      </c>
      <c r="D445" s="1" t="str">
        <f>IF(AND(TONGHOP!O445="ThiTN",AND(TONGHOP!Q445&gt;90,TONGHOP!Q445&lt;=120),OR(TONGHOP!P445="LT",AND(TONGHOP!P445="TH",AND(TONGHOP!T445&lt;&gt;TONGHOP!X445,TONGHOP!T445&lt;&gt;TONGHOP!Y445)))),TONGHOP!T445,"")</f>
        <v/>
      </c>
      <c r="E445" s="1" t="str">
        <f>IF(AND(TONGHOP!O445="ThiTN",AND(TONGHOP!Q445&gt;90,TONGHOP!Q445&lt;=120),OR(TONGHOP!P445="LT",AND(TONGHOP!P445="TH",AND(TONGHOP!U445&lt;&gt;TONGHOP!X445,TONGHOP!U445&lt;&gt;TONGHOP!Y445)))),TONGHOP!U445,"")</f>
        <v/>
      </c>
      <c r="F445" s="1" t="str">
        <f t="shared" si="25"/>
        <v/>
      </c>
      <c r="G445" s="1" t="str">
        <f>IF(AND(TONGHOP!O445="ThiTN",AND(TONGHOP!Q445&gt;120,TONGHOP!Q445&lt;=150),OR(TONGHOP!P445="LT",AND(TONGHOP!P445="TH",AND(TONGHOP!T445&lt;&gt;TONGHOP!X445,TONGHOP!T445&lt;&gt;TONGHOP!Y445)))),TONGHOP!T445,"")</f>
        <v/>
      </c>
      <c r="H445" s="1" t="str">
        <f>IF(AND(TONGHOP!O445="ThiTN",AND(TONGHOP!Q445&gt;120,TONGHOP!Q445&lt;=150),OR(TONGHOP!P445="LT",AND(TONGHOP!P445="TH",AND(TONGHOP!U445&lt;&gt;TONGHOP!X445,TONGHOP!U445&lt;&gt;TONGHOP!Y445)))),TONGHOP!U445,"")</f>
        <v/>
      </c>
      <c r="I445" s="1" t="str">
        <f t="shared" si="26"/>
        <v/>
      </c>
      <c r="J445" s="1" t="str">
        <f>IF(AND(TONGHOP!O445="ThiTN",TONGHOP!Q445&gt;150,OR(TONGHOP!P445="LT",AND(TONGHOP!P445="TH",AND(TONGHOP!T445&lt;&gt;TONGHOP!X445,TONGHOP!T445&lt;&gt;TONGHOP!Y445)))),TONGHOP!T445,"")</f>
        <v/>
      </c>
      <c r="K445" s="1" t="str">
        <f>IF(AND(TONGHOP!O445="ThiTN",TONGHOP!Q445&gt;150,OR(TONGHOP!P445="LT",AND(TONGHOP!P445="TH",AND(TONGHOP!U445&lt;&gt;TONGHOP!X445,TONGHOP!U445&lt;&gt;TONGHOP!Y445)))),TONGHOP!U445,"")</f>
        <v/>
      </c>
      <c r="L445" s="1" t="str">
        <f t="shared" si="27"/>
        <v/>
      </c>
    </row>
    <row r="446" spans="1:12">
      <c r="A446" s="1" t="str">
        <f>IF(AND(TONGHOP!O446="ThiTN",TONGHOP!Q446&lt;=90,OR(TONGHOP!P446="LT",AND(TONGHOP!P446="TH",AND(TONGHOP!T446&lt;&gt;TONGHOP!X446,TONGHOP!T446&lt;&gt;TONGHOP!Y446)))),TONGHOP!T446,"")</f>
        <v/>
      </c>
      <c r="B446" s="1" t="str">
        <f>IF(AND(TONGHOP!O446="ThiTN",TONGHOP!Q446&lt;=90,OR(TONGHOP!P446="LT",AND(TONGHOP!P446="TH",AND(TONGHOP!U446&lt;&gt;TONGHOP!X446,TONGHOP!U446&lt;&gt;TONGHOP!Y446)))),TONGHOP!U446,"")</f>
        <v/>
      </c>
      <c r="C446" s="1" t="str">
        <f t="shared" si="24"/>
        <v/>
      </c>
      <c r="D446" s="1" t="str">
        <f>IF(AND(TONGHOP!O446="ThiTN",AND(TONGHOP!Q446&gt;90,TONGHOP!Q446&lt;=120),OR(TONGHOP!P446="LT",AND(TONGHOP!P446="TH",AND(TONGHOP!T446&lt;&gt;TONGHOP!X446,TONGHOP!T446&lt;&gt;TONGHOP!Y446)))),TONGHOP!T446,"")</f>
        <v/>
      </c>
      <c r="E446" s="1" t="str">
        <f>IF(AND(TONGHOP!O446="ThiTN",AND(TONGHOP!Q446&gt;90,TONGHOP!Q446&lt;=120),OR(TONGHOP!P446="LT",AND(TONGHOP!P446="TH",AND(TONGHOP!U446&lt;&gt;TONGHOP!X446,TONGHOP!U446&lt;&gt;TONGHOP!Y446)))),TONGHOP!U446,"")</f>
        <v/>
      </c>
      <c r="F446" s="1" t="str">
        <f t="shared" si="25"/>
        <v/>
      </c>
      <c r="G446" s="1" t="str">
        <f>IF(AND(TONGHOP!O446="ThiTN",AND(TONGHOP!Q446&gt;120,TONGHOP!Q446&lt;=150),OR(TONGHOP!P446="LT",AND(TONGHOP!P446="TH",AND(TONGHOP!T446&lt;&gt;TONGHOP!X446,TONGHOP!T446&lt;&gt;TONGHOP!Y446)))),TONGHOP!T446,"")</f>
        <v/>
      </c>
      <c r="H446" s="1" t="str">
        <f>IF(AND(TONGHOP!O446="ThiTN",AND(TONGHOP!Q446&gt;120,TONGHOP!Q446&lt;=150),OR(TONGHOP!P446="LT",AND(TONGHOP!P446="TH",AND(TONGHOP!U446&lt;&gt;TONGHOP!X446,TONGHOP!U446&lt;&gt;TONGHOP!Y446)))),TONGHOP!U446,"")</f>
        <v/>
      </c>
      <c r="I446" s="1" t="str">
        <f t="shared" si="26"/>
        <v/>
      </c>
      <c r="J446" s="1" t="str">
        <f>IF(AND(TONGHOP!O446="ThiTN",TONGHOP!Q446&gt;150,OR(TONGHOP!P446="LT",AND(TONGHOP!P446="TH",AND(TONGHOP!T446&lt;&gt;TONGHOP!X446,TONGHOP!T446&lt;&gt;TONGHOP!Y446)))),TONGHOP!T446,"")</f>
        <v/>
      </c>
      <c r="K446" s="1" t="str">
        <f>IF(AND(TONGHOP!O446="ThiTN",TONGHOP!Q446&gt;150,OR(TONGHOP!P446="LT",AND(TONGHOP!P446="TH",AND(TONGHOP!U446&lt;&gt;TONGHOP!X446,TONGHOP!U446&lt;&gt;TONGHOP!Y446)))),TONGHOP!U446,"")</f>
        <v/>
      </c>
      <c r="L446" s="1" t="str">
        <f t="shared" si="27"/>
        <v/>
      </c>
    </row>
    <row r="447" spans="1:12">
      <c r="A447" s="1" t="str">
        <f>IF(AND(TONGHOP!O447="ThiTN",TONGHOP!Q447&lt;=90,OR(TONGHOP!P447="LT",AND(TONGHOP!P447="TH",AND(TONGHOP!T447&lt;&gt;TONGHOP!X447,TONGHOP!T447&lt;&gt;TONGHOP!Y447)))),TONGHOP!T447,"")</f>
        <v/>
      </c>
      <c r="B447" s="1" t="str">
        <f>IF(AND(TONGHOP!O447="ThiTN",TONGHOP!Q447&lt;=90,OR(TONGHOP!P447="LT",AND(TONGHOP!P447="TH",AND(TONGHOP!U447&lt;&gt;TONGHOP!X447,TONGHOP!U447&lt;&gt;TONGHOP!Y447)))),TONGHOP!U447,"")</f>
        <v/>
      </c>
      <c r="C447" s="1" t="str">
        <f t="shared" si="24"/>
        <v/>
      </c>
      <c r="D447" s="1" t="str">
        <f>IF(AND(TONGHOP!O447="ThiTN",AND(TONGHOP!Q447&gt;90,TONGHOP!Q447&lt;=120),OR(TONGHOP!P447="LT",AND(TONGHOP!P447="TH",AND(TONGHOP!T447&lt;&gt;TONGHOP!X447,TONGHOP!T447&lt;&gt;TONGHOP!Y447)))),TONGHOP!T447,"")</f>
        <v/>
      </c>
      <c r="E447" s="1" t="str">
        <f>IF(AND(TONGHOP!O447="ThiTN",AND(TONGHOP!Q447&gt;90,TONGHOP!Q447&lt;=120),OR(TONGHOP!P447="LT",AND(TONGHOP!P447="TH",AND(TONGHOP!U447&lt;&gt;TONGHOP!X447,TONGHOP!U447&lt;&gt;TONGHOP!Y447)))),TONGHOP!U447,"")</f>
        <v/>
      </c>
      <c r="F447" s="1" t="str">
        <f t="shared" si="25"/>
        <v/>
      </c>
      <c r="G447" s="1" t="str">
        <f>IF(AND(TONGHOP!O447="ThiTN",AND(TONGHOP!Q447&gt;120,TONGHOP!Q447&lt;=150),OR(TONGHOP!P447="LT",AND(TONGHOP!P447="TH",AND(TONGHOP!T447&lt;&gt;TONGHOP!X447,TONGHOP!T447&lt;&gt;TONGHOP!Y447)))),TONGHOP!T447,"")</f>
        <v/>
      </c>
      <c r="H447" s="1" t="str">
        <f>IF(AND(TONGHOP!O447="ThiTN",AND(TONGHOP!Q447&gt;120,TONGHOP!Q447&lt;=150),OR(TONGHOP!P447="LT",AND(TONGHOP!P447="TH",AND(TONGHOP!U447&lt;&gt;TONGHOP!X447,TONGHOP!U447&lt;&gt;TONGHOP!Y447)))),TONGHOP!U447,"")</f>
        <v/>
      </c>
      <c r="I447" s="1" t="str">
        <f t="shared" si="26"/>
        <v/>
      </c>
      <c r="J447" s="1" t="str">
        <f>IF(AND(TONGHOP!O447="ThiTN",TONGHOP!Q447&gt;150,OR(TONGHOP!P447="LT",AND(TONGHOP!P447="TH",AND(TONGHOP!T447&lt;&gt;TONGHOP!X447,TONGHOP!T447&lt;&gt;TONGHOP!Y447)))),TONGHOP!T447,"")</f>
        <v/>
      </c>
      <c r="K447" s="1" t="str">
        <f>IF(AND(TONGHOP!O447="ThiTN",TONGHOP!Q447&gt;150,OR(TONGHOP!P447="LT",AND(TONGHOP!P447="TH",AND(TONGHOP!U447&lt;&gt;TONGHOP!X447,TONGHOP!U447&lt;&gt;TONGHOP!Y447)))),TONGHOP!U447,"")</f>
        <v/>
      </c>
      <c r="L447" s="1" t="str">
        <f t="shared" si="27"/>
        <v/>
      </c>
    </row>
    <row r="448" spans="1:12">
      <c r="A448" s="1" t="str">
        <f>IF(AND(TONGHOP!O448="ThiTN",TONGHOP!Q448&lt;=90,OR(TONGHOP!P448="LT",AND(TONGHOP!P448="TH",AND(TONGHOP!T448&lt;&gt;TONGHOP!X448,TONGHOP!T448&lt;&gt;TONGHOP!Y448)))),TONGHOP!T448,"")</f>
        <v/>
      </c>
      <c r="B448" s="1" t="str">
        <f>IF(AND(TONGHOP!O448="ThiTN",TONGHOP!Q448&lt;=90,OR(TONGHOP!P448="LT",AND(TONGHOP!P448="TH",AND(TONGHOP!U448&lt;&gt;TONGHOP!X448,TONGHOP!U448&lt;&gt;TONGHOP!Y448)))),TONGHOP!U448,"")</f>
        <v/>
      </c>
      <c r="C448" s="1" t="str">
        <f t="shared" si="24"/>
        <v/>
      </c>
      <c r="D448" s="1" t="str">
        <f>IF(AND(TONGHOP!O448="ThiTN",AND(TONGHOP!Q448&gt;90,TONGHOP!Q448&lt;=120),OR(TONGHOP!P448="LT",AND(TONGHOP!P448="TH",AND(TONGHOP!T448&lt;&gt;TONGHOP!X448,TONGHOP!T448&lt;&gt;TONGHOP!Y448)))),TONGHOP!T448,"")</f>
        <v/>
      </c>
      <c r="E448" s="1" t="str">
        <f>IF(AND(TONGHOP!O448="ThiTN",AND(TONGHOP!Q448&gt;90,TONGHOP!Q448&lt;=120),OR(TONGHOP!P448="LT",AND(TONGHOP!P448="TH",AND(TONGHOP!U448&lt;&gt;TONGHOP!X448,TONGHOP!U448&lt;&gt;TONGHOP!Y448)))),TONGHOP!U448,"")</f>
        <v/>
      </c>
      <c r="F448" s="1" t="str">
        <f t="shared" si="25"/>
        <v/>
      </c>
      <c r="G448" s="1" t="str">
        <f>IF(AND(TONGHOP!O448="ThiTN",AND(TONGHOP!Q448&gt;120,TONGHOP!Q448&lt;=150),OR(TONGHOP!P448="LT",AND(TONGHOP!P448="TH",AND(TONGHOP!T448&lt;&gt;TONGHOP!X448,TONGHOP!T448&lt;&gt;TONGHOP!Y448)))),TONGHOP!T448,"")</f>
        <v/>
      </c>
      <c r="H448" s="1" t="str">
        <f>IF(AND(TONGHOP!O448="ThiTN",AND(TONGHOP!Q448&gt;120,TONGHOP!Q448&lt;=150),OR(TONGHOP!P448="LT",AND(TONGHOP!P448="TH",AND(TONGHOP!U448&lt;&gt;TONGHOP!X448,TONGHOP!U448&lt;&gt;TONGHOP!Y448)))),TONGHOP!U448,"")</f>
        <v/>
      </c>
      <c r="I448" s="1" t="str">
        <f t="shared" si="26"/>
        <v/>
      </c>
      <c r="J448" s="1" t="str">
        <f>IF(AND(TONGHOP!O448="ThiTN",TONGHOP!Q448&gt;150,OR(TONGHOP!P448="LT",AND(TONGHOP!P448="TH",AND(TONGHOP!T448&lt;&gt;TONGHOP!X448,TONGHOP!T448&lt;&gt;TONGHOP!Y448)))),TONGHOP!T448,"")</f>
        <v/>
      </c>
      <c r="K448" s="1" t="str">
        <f>IF(AND(TONGHOP!O448="ThiTN",TONGHOP!Q448&gt;150,OR(TONGHOP!P448="LT",AND(TONGHOP!P448="TH",AND(TONGHOP!U448&lt;&gt;TONGHOP!X448,TONGHOP!U448&lt;&gt;TONGHOP!Y448)))),TONGHOP!U448,"")</f>
        <v/>
      </c>
      <c r="L448" s="1" t="str">
        <f t="shared" si="27"/>
        <v/>
      </c>
    </row>
    <row r="449" spans="1:12">
      <c r="A449" s="1" t="str">
        <f>IF(AND(TONGHOP!O449="ThiTN",TONGHOP!Q449&lt;=90,OR(TONGHOP!P449="LT",AND(TONGHOP!P449="TH",AND(TONGHOP!T449&lt;&gt;TONGHOP!X449,TONGHOP!T449&lt;&gt;TONGHOP!Y449)))),TONGHOP!T449,"")</f>
        <v/>
      </c>
      <c r="B449" s="1" t="str">
        <f>IF(AND(TONGHOP!O449="ThiTN",TONGHOP!Q449&lt;=90,OR(TONGHOP!P449="LT",AND(TONGHOP!P449="TH",AND(TONGHOP!U449&lt;&gt;TONGHOP!X449,TONGHOP!U449&lt;&gt;TONGHOP!Y449)))),TONGHOP!U449,"")</f>
        <v/>
      </c>
      <c r="C449" s="1" t="str">
        <f t="shared" si="24"/>
        <v/>
      </c>
      <c r="D449" s="1" t="str">
        <f>IF(AND(TONGHOP!O449="ThiTN",AND(TONGHOP!Q449&gt;90,TONGHOP!Q449&lt;=120),OR(TONGHOP!P449="LT",AND(TONGHOP!P449="TH",AND(TONGHOP!T449&lt;&gt;TONGHOP!X449,TONGHOP!T449&lt;&gt;TONGHOP!Y449)))),TONGHOP!T449,"")</f>
        <v/>
      </c>
      <c r="E449" s="1" t="str">
        <f>IF(AND(TONGHOP!O449="ThiTN",AND(TONGHOP!Q449&gt;90,TONGHOP!Q449&lt;=120),OR(TONGHOP!P449="LT",AND(TONGHOP!P449="TH",AND(TONGHOP!U449&lt;&gt;TONGHOP!X449,TONGHOP!U449&lt;&gt;TONGHOP!Y449)))),TONGHOP!U449,"")</f>
        <v/>
      </c>
      <c r="F449" s="1" t="str">
        <f t="shared" si="25"/>
        <v/>
      </c>
      <c r="G449" s="1" t="str">
        <f>IF(AND(TONGHOP!O449="ThiTN",AND(TONGHOP!Q449&gt;120,TONGHOP!Q449&lt;=150),OR(TONGHOP!P449="LT",AND(TONGHOP!P449="TH",AND(TONGHOP!T449&lt;&gt;TONGHOP!X449,TONGHOP!T449&lt;&gt;TONGHOP!Y449)))),TONGHOP!T449,"")</f>
        <v/>
      </c>
      <c r="H449" s="1" t="str">
        <f>IF(AND(TONGHOP!O449="ThiTN",AND(TONGHOP!Q449&gt;120,TONGHOP!Q449&lt;=150),OR(TONGHOP!P449="LT",AND(TONGHOP!P449="TH",AND(TONGHOP!U449&lt;&gt;TONGHOP!X449,TONGHOP!U449&lt;&gt;TONGHOP!Y449)))),TONGHOP!U449,"")</f>
        <v/>
      </c>
      <c r="I449" s="1" t="str">
        <f t="shared" si="26"/>
        <v/>
      </c>
      <c r="J449" s="1" t="str">
        <f>IF(AND(TONGHOP!O449="ThiTN",TONGHOP!Q449&gt;150,OR(TONGHOP!P449="LT",AND(TONGHOP!P449="TH",AND(TONGHOP!T449&lt;&gt;TONGHOP!X449,TONGHOP!T449&lt;&gt;TONGHOP!Y449)))),TONGHOP!T449,"")</f>
        <v/>
      </c>
      <c r="K449" s="1" t="str">
        <f>IF(AND(TONGHOP!O449="ThiTN",TONGHOP!Q449&gt;150,OR(TONGHOP!P449="LT",AND(TONGHOP!P449="TH",AND(TONGHOP!U449&lt;&gt;TONGHOP!X449,TONGHOP!U449&lt;&gt;TONGHOP!Y449)))),TONGHOP!U449,"")</f>
        <v/>
      </c>
      <c r="L449" s="1" t="str">
        <f t="shared" si="27"/>
        <v/>
      </c>
    </row>
    <row r="450" spans="1:12">
      <c r="A450" s="1" t="str">
        <f>IF(AND(TONGHOP!O450="ThiTN",TONGHOP!Q450&lt;=90,OR(TONGHOP!P450="LT",AND(TONGHOP!P450="TH",AND(TONGHOP!T450&lt;&gt;TONGHOP!X450,TONGHOP!T450&lt;&gt;TONGHOP!Y450)))),TONGHOP!T450,"")</f>
        <v/>
      </c>
      <c r="B450" s="1" t="str">
        <f>IF(AND(TONGHOP!O450="ThiTN",TONGHOP!Q450&lt;=90,OR(TONGHOP!P450="LT",AND(TONGHOP!P450="TH",AND(TONGHOP!U450&lt;&gt;TONGHOP!X450,TONGHOP!U450&lt;&gt;TONGHOP!Y450)))),TONGHOP!U450,"")</f>
        <v/>
      </c>
      <c r="C450" s="1" t="str">
        <f t="shared" si="24"/>
        <v/>
      </c>
      <c r="D450" s="1" t="str">
        <f>IF(AND(TONGHOP!O450="ThiTN",AND(TONGHOP!Q450&gt;90,TONGHOP!Q450&lt;=120),OR(TONGHOP!P450="LT",AND(TONGHOP!P450="TH",AND(TONGHOP!T450&lt;&gt;TONGHOP!X450,TONGHOP!T450&lt;&gt;TONGHOP!Y450)))),TONGHOP!T450,"")</f>
        <v/>
      </c>
      <c r="E450" s="1" t="str">
        <f>IF(AND(TONGHOP!O450="ThiTN",AND(TONGHOP!Q450&gt;90,TONGHOP!Q450&lt;=120),OR(TONGHOP!P450="LT",AND(TONGHOP!P450="TH",AND(TONGHOP!U450&lt;&gt;TONGHOP!X450,TONGHOP!U450&lt;&gt;TONGHOP!Y450)))),TONGHOP!U450,"")</f>
        <v/>
      </c>
      <c r="F450" s="1" t="str">
        <f t="shared" si="25"/>
        <v/>
      </c>
      <c r="G450" s="1" t="str">
        <f>IF(AND(TONGHOP!O450="ThiTN",AND(TONGHOP!Q450&gt;120,TONGHOP!Q450&lt;=150),OR(TONGHOP!P450="LT",AND(TONGHOP!P450="TH",AND(TONGHOP!T450&lt;&gt;TONGHOP!X450,TONGHOP!T450&lt;&gt;TONGHOP!Y450)))),TONGHOP!T450,"")</f>
        <v/>
      </c>
      <c r="H450" s="1" t="str">
        <f>IF(AND(TONGHOP!O450="ThiTN",AND(TONGHOP!Q450&gt;120,TONGHOP!Q450&lt;=150),OR(TONGHOP!P450="LT",AND(TONGHOP!P450="TH",AND(TONGHOP!U450&lt;&gt;TONGHOP!X450,TONGHOP!U450&lt;&gt;TONGHOP!Y450)))),TONGHOP!U450,"")</f>
        <v/>
      </c>
      <c r="I450" s="1" t="str">
        <f t="shared" si="26"/>
        <v/>
      </c>
      <c r="J450" s="1" t="str">
        <f>IF(AND(TONGHOP!O450="ThiTN",TONGHOP!Q450&gt;150,OR(TONGHOP!P450="LT",AND(TONGHOP!P450="TH",AND(TONGHOP!T450&lt;&gt;TONGHOP!X450,TONGHOP!T450&lt;&gt;TONGHOP!Y450)))),TONGHOP!T450,"")</f>
        <v/>
      </c>
      <c r="K450" s="1" t="str">
        <f>IF(AND(TONGHOP!O450="ThiTN",TONGHOP!Q450&gt;150,OR(TONGHOP!P450="LT",AND(TONGHOP!P450="TH",AND(TONGHOP!U450&lt;&gt;TONGHOP!X450,TONGHOP!U450&lt;&gt;TONGHOP!Y450)))),TONGHOP!U450,"")</f>
        <v/>
      </c>
      <c r="L450" s="1" t="str">
        <f t="shared" si="27"/>
        <v/>
      </c>
    </row>
    <row r="451" spans="1:12">
      <c r="A451" s="1" t="str">
        <f>IF(AND(TONGHOP!O451="ThiTN",TONGHOP!Q451&lt;=90,OR(TONGHOP!P451="LT",AND(TONGHOP!P451="TH",AND(TONGHOP!T451&lt;&gt;TONGHOP!X451,TONGHOP!T451&lt;&gt;TONGHOP!Y451)))),TONGHOP!T451,"")</f>
        <v/>
      </c>
      <c r="B451" s="1" t="str">
        <f>IF(AND(TONGHOP!O451="ThiTN",TONGHOP!Q451&lt;=90,OR(TONGHOP!P451="LT",AND(TONGHOP!P451="TH",AND(TONGHOP!U451&lt;&gt;TONGHOP!X451,TONGHOP!U451&lt;&gt;TONGHOP!Y451)))),TONGHOP!U451,"")</f>
        <v/>
      </c>
      <c r="C451" s="1" t="str">
        <f t="shared" ref="C451:C514" si="28">IF(AND(A451="",B451=""),"",1.2)</f>
        <v/>
      </c>
      <c r="D451" s="1" t="str">
        <f>IF(AND(TONGHOP!O451="ThiTN",AND(TONGHOP!Q451&gt;90,TONGHOP!Q451&lt;=120),OR(TONGHOP!P451="LT",AND(TONGHOP!P451="TH",AND(TONGHOP!T451&lt;&gt;TONGHOP!X451,TONGHOP!T451&lt;&gt;TONGHOP!Y451)))),TONGHOP!T451,"")</f>
        <v/>
      </c>
      <c r="E451" s="1" t="str">
        <f>IF(AND(TONGHOP!O451="ThiTN",AND(TONGHOP!Q451&gt;90,TONGHOP!Q451&lt;=120),OR(TONGHOP!P451="LT",AND(TONGHOP!P451="TH",AND(TONGHOP!U451&lt;&gt;TONGHOP!X451,TONGHOP!U451&lt;&gt;TONGHOP!Y451)))),TONGHOP!U451,"")</f>
        <v/>
      </c>
      <c r="F451" s="1" t="str">
        <f t="shared" ref="F451:F514" si="29">IF(AND(D451="",E451=""),"",1.6)</f>
        <v/>
      </c>
      <c r="G451" s="1" t="str">
        <f>IF(AND(TONGHOP!O451="ThiTN",AND(TONGHOP!Q451&gt;120,TONGHOP!Q451&lt;=150),OR(TONGHOP!P451="LT",AND(TONGHOP!P451="TH",AND(TONGHOP!T451&lt;&gt;TONGHOP!X451,TONGHOP!T451&lt;&gt;TONGHOP!Y451)))),TONGHOP!T451,"")</f>
        <v/>
      </c>
      <c r="H451" s="1" t="str">
        <f>IF(AND(TONGHOP!O451="ThiTN",AND(TONGHOP!Q451&gt;120,TONGHOP!Q451&lt;=150),OR(TONGHOP!P451="LT",AND(TONGHOP!P451="TH",AND(TONGHOP!U451&lt;&gt;TONGHOP!X451,TONGHOP!U451&lt;&gt;TONGHOP!Y451)))),TONGHOP!U451,"")</f>
        <v/>
      </c>
      <c r="I451" s="1" t="str">
        <f t="shared" ref="I451:I514" si="30">IF(AND(G451="",H451=""),"",2)</f>
        <v/>
      </c>
      <c r="J451" s="1" t="str">
        <f>IF(AND(TONGHOP!O451="ThiTN",TONGHOP!Q451&gt;150,OR(TONGHOP!P451="LT",AND(TONGHOP!P451="TH",AND(TONGHOP!T451&lt;&gt;TONGHOP!X451,TONGHOP!T451&lt;&gt;TONGHOP!Y451)))),TONGHOP!T451,"")</f>
        <v/>
      </c>
      <c r="K451" s="1" t="str">
        <f>IF(AND(TONGHOP!O451="ThiTN",TONGHOP!Q451&gt;150,OR(TONGHOP!P451="LT",AND(TONGHOP!P451="TH",AND(TONGHOP!U451&lt;&gt;TONGHOP!X451,TONGHOP!U451&lt;&gt;TONGHOP!Y451)))),TONGHOP!U451,"")</f>
        <v/>
      </c>
      <c r="L451" s="1" t="str">
        <f t="shared" ref="L451:L514" si="31">IF(AND(J451="",K451=""),"",2.5)</f>
        <v/>
      </c>
    </row>
    <row r="452" spans="1:12">
      <c r="A452" s="1" t="str">
        <f>IF(AND(TONGHOP!O452="ThiTN",TONGHOP!Q452&lt;=90,OR(TONGHOP!P452="LT",AND(TONGHOP!P452="TH",AND(TONGHOP!T452&lt;&gt;TONGHOP!X452,TONGHOP!T452&lt;&gt;TONGHOP!Y452)))),TONGHOP!T452,"")</f>
        <v/>
      </c>
      <c r="B452" s="1" t="str">
        <f>IF(AND(TONGHOP!O452="ThiTN",TONGHOP!Q452&lt;=90,OR(TONGHOP!P452="LT",AND(TONGHOP!P452="TH",AND(TONGHOP!U452&lt;&gt;TONGHOP!X452,TONGHOP!U452&lt;&gt;TONGHOP!Y452)))),TONGHOP!U452,"")</f>
        <v/>
      </c>
      <c r="C452" s="1" t="str">
        <f t="shared" si="28"/>
        <v/>
      </c>
      <c r="D452" s="1" t="str">
        <f>IF(AND(TONGHOP!O452="ThiTN",AND(TONGHOP!Q452&gt;90,TONGHOP!Q452&lt;=120),OR(TONGHOP!P452="LT",AND(TONGHOP!P452="TH",AND(TONGHOP!T452&lt;&gt;TONGHOP!X452,TONGHOP!T452&lt;&gt;TONGHOP!Y452)))),TONGHOP!T452,"")</f>
        <v/>
      </c>
      <c r="E452" s="1" t="str">
        <f>IF(AND(TONGHOP!O452="ThiTN",AND(TONGHOP!Q452&gt;90,TONGHOP!Q452&lt;=120),OR(TONGHOP!P452="LT",AND(TONGHOP!P452="TH",AND(TONGHOP!U452&lt;&gt;TONGHOP!X452,TONGHOP!U452&lt;&gt;TONGHOP!Y452)))),TONGHOP!U452,"")</f>
        <v/>
      </c>
      <c r="F452" s="1" t="str">
        <f t="shared" si="29"/>
        <v/>
      </c>
      <c r="G452" s="1" t="str">
        <f>IF(AND(TONGHOP!O452="ThiTN",AND(TONGHOP!Q452&gt;120,TONGHOP!Q452&lt;=150),OR(TONGHOP!P452="LT",AND(TONGHOP!P452="TH",AND(TONGHOP!T452&lt;&gt;TONGHOP!X452,TONGHOP!T452&lt;&gt;TONGHOP!Y452)))),TONGHOP!T452,"")</f>
        <v/>
      </c>
      <c r="H452" s="1" t="str">
        <f>IF(AND(TONGHOP!O452="ThiTN",AND(TONGHOP!Q452&gt;120,TONGHOP!Q452&lt;=150),OR(TONGHOP!P452="LT",AND(TONGHOP!P452="TH",AND(TONGHOP!U452&lt;&gt;TONGHOP!X452,TONGHOP!U452&lt;&gt;TONGHOP!Y452)))),TONGHOP!U452,"")</f>
        <v/>
      </c>
      <c r="I452" s="1" t="str">
        <f t="shared" si="30"/>
        <v/>
      </c>
      <c r="J452" s="1" t="str">
        <f>IF(AND(TONGHOP!O452="ThiTN",TONGHOP!Q452&gt;150,OR(TONGHOP!P452="LT",AND(TONGHOP!P452="TH",AND(TONGHOP!T452&lt;&gt;TONGHOP!X452,TONGHOP!T452&lt;&gt;TONGHOP!Y452)))),TONGHOP!T452,"")</f>
        <v/>
      </c>
      <c r="K452" s="1" t="str">
        <f>IF(AND(TONGHOP!O452="ThiTN",TONGHOP!Q452&gt;150,OR(TONGHOP!P452="LT",AND(TONGHOP!P452="TH",AND(TONGHOP!U452&lt;&gt;TONGHOP!X452,TONGHOP!U452&lt;&gt;TONGHOP!Y452)))),TONGHOP!U452,"")</f>
        <v/>
      </c>
      <c r="L452" s="1" t="str">
        <f t="shared" si="31"/>
        <v/>
      </c>
    </row>
    <row r="453" spans="1:12">
      <c r="A453" s="1" t="str">
        <f>IF(AND(TONGHOP!O453="ThiTN",TONGHOP!Q453&lt;=90,OR(TONGHOP!P453="LT",AND(TONGHOP!P453="TH",AND(TONGHOP!T453&lt;&gt;TONGHOP!X453,TONGHOP!T453&lt;&gt;TONGHOP!Y453)))),TONGHOP!T453,"")</f>
        <v/>
      </c>
      <c r="B453" s="1" t="str">
        <f>IF(AND(TONGHOP!O453="ThiTN",TONGHOP!Q453&lt;=90,OR(TONGHOP!P453="LT",AND(TONGHOP!P453="TH",AND(TONGHOP!U453&lt;&gt;TONGHOP!X453,TONGHOP!U453&lt;&gt;TONGHOP!Y453)))),TONGHOP!U453,"")</f>
        <v/>
      </c>
      <c r="C453" s="1" t="str">
        <f t="shared" si="28"/>
        <v/>
      </c>
      <c r="D453" s="1" t="str">
        <f>IF(AND(TONGHOP!O453="ThiTN",AND(TONGHOP!Q453&gt;90,TONGHOP!Q453&lt;=120),OR(TONGHOP!P453="LT",AND(TONGHOP!P453="TH",AND(TONGHOP!T453&lt;&gt;TONGHOP!X453,TONGHOP!T453&lt;&gt;TONGHOP!Y453)))),TONGHOP!T453,"")</f>
        <v/>
      </c>
      <c r="E453" s="1" t="str">
        <f>IF(AND(TONGHOP!O453="ThiTN",AND(TONGHOP!Q453&gt;90,TONGHOP!Q453&lt;=120),OR(TONGHOP!P453="LT",AND(TONGHOP!P453="TH",AND(TONGHOP!U453&lt;&gt;TONGHOP!X453,TONGHOP!U453&lt;&gt;TONGHOP!Y453)))),TONGHOP!U453,"")</f>
        <v/>
      </c>
      <c r="F453" s="1" t="str">
        <f t="shared" si="29"/>
        <v/>
      </c>
      <c r="G453" s="1" t="str">
        <f>IF(AND(TONGHOP!O453="ThiTN",AND(TONGHOP!Q453&gt;120,TONGHOP!Q453&lt;=150),OR(TONGHOP!P453="LT",AND(TONGHOP!P453="TH",AND(TONGHOP!T453&lt;&gt;TONGHOP!X453,TONGHOP!T453&lt;&gt;TONGHOP!Y453)))),TONGHOP!T453,"")</f>
        <v/>
      </c>
      <c r="H453" s="1" t="str">
        <f>IF(AND(TONGHOP!O453="ThiTN",AND(TONGHOP!Q453&gt;120,TONGHOP!Q453&lt;=150),OR(TONGHOP!P453="LT",AND(TONGHOP!P453="TH",AND(TONGHOP!U453&lt;&gt;TONGHOP!X453,TONGHOP!U453&lt;&gt;TONGHOP!Y453)))),TONGHOP!U453,"")</f>
        <v/>
      </c>
      <c r="I453" s="1" t="str">
        <f t="shared" si="30"/>
        <v/>
      </c>
      <c r="J453" s="1" t="str">
        <f>IF(AND(TONGHOP!O453="ThiTN",TONGHOP!Q453&gt;150,OR(TONGHOP!P453="LT",AND(TONGHOP!P453="TH",AND(TONGHOP!T453&lt;&gt;TONGHOP!X453,TONGHOP!T453&lt;&gt;TONGHOP!Y453)))),TONGHOP!T453,"")</f>
        <v/>
      </c>
      <c r="K453" s="1" t="str">
        <f>IF(AND(TONGHOP!O453="ThiTN",TONGHOP!Q453&gt;150,OR(TONGHOP!P453="LT",AND(TONGHOP!P453="TH",AND(TONGHOP!U453&lt;&gt;TONGHOP!X453,TONGHOP!U453&lt;&gt;TONGHOP!Y453)))),TONGHOP!U453,"")</f>
        <v/>
      </c>
      <c r="L453" s="1" t="str">
        <f t="shared" si="31"/>
        <v/>
      </c>
    </row>
    <row r="454" spans="1:12">
      <c r="A454" s="1" t="str">
        <f>IF(AND(TONGHOP!O454="ThiTN",TONGHOP!Q454&lt;=90,OR(TONGHOP!P454="LT",AND(TONGHOP!P454="TH",AND(TONGHOP!T454&lt;&gt;TONGHOP!X454,TONGHOP!T454&lt;&gt;TONGHOP!Y454)))),TONGHOP!T454,"")</f>
        <v/>
      </c>
      <c r="B454" s="1" t="str">
        <f>IF(AND(TONGHOP!O454="ThiTN",TONGHOP!Q454&lt;=90,OR(TONGHOP!P454="LT",AND(TONGHOP!P454="TH",AND(TONGHOP!U454&lt;&gt;TONGHOP!X454,TONGHOP!U454&lt;&gt;TONGHOP!Y454)))),TONGHOP!U454,"")</f>
        <v/>
      </c>
      <c r="C454" s="1" t="str">
        <f t="shared" si="28"/>
        <v/>
      </c>
      <c r="D454" s="1" t="str">
        <f>IF(AND(TONGHOP!O454="ThiTN",AND(TONGHOP!Q454&gt;90,TONGHOP!Q454&lt;=120),OR(TONGHOP!P454="LT",AND(TONGHOP!P454="TH",AND(TONGHOP!T454&lt;&gt;TONGHOP!X454,TONGHOP!T454&lt;&gt;TONGHOP!Y454)))),TONGHOP!T454,"")</f>
        <v/>
      </c>
      <c r="E454" s="1" t="str">
        <f>IF(AND(TONGHOP!O454="ThiTN",AND(TONGHOP!Q454&gt;90,TONGHOP!Q454&lt;=120),OR(TONGHOP!P454="LT",AND(TONGHOP!P454="TH",AND(TONGHOP!U454&lt;&gt;TONGHOP!X454,TONGHOP!U454&lt;&gt;TONGHOP!Y454)))),TONGHOP!U454,"")</f>
        <v/>
      </c>
      <c r="F454" s="1" t="str">
        <f t="shared" si="29"/>
        <v/>
      </c>
      <c r="G454" s="1" t="str">
        <f>IF(AND(TONGHOP!O454="ThiTN",AND(TONGHOP!Q454&gt;120,TONGHOP!Q454&lt;=150),OR(TONGHOP!P454="LT",AND(TONGHOP!P454="TH",AND(TONGHOP!T454&lt;&gt;TONGHOP!X454,TONGHOP!T454&lt;&gt;TONGHOP!Y454)))),TONGHOP!T454,"")</f>
        <v/>
      </c>
      <c r="H454" s="1" t="str">
        <f>IF(AND(TONGHOP!O454="ThiTN",AND(TONGHOP!Q454&gt;120,TONGHOP!Q454&lt;=150),OR(TONGHOP!P454="LT",AND(TONGHOP!P454="TH",AND(TONGHOP!U454&lt;&gt;TONGHOP!X454,TONGHOP!U454&lt;&gt;TONGHOP!Y454)))),TONGHOP!U454,"")</f>
        <v/>
      </c>
      <c r="I454" s="1" t="str">
        <f t="shared" si="30"/>
        <v/>
      </c>
      <c r="J454" s="1" t="str">
        <f>IF(AND(TONGHOP!O454="ThiTN",TONGHOP!Q454&gt;150,OR(TONGHOP!P454="LT",AND(TONGHOP!P454="TH",AND(TONGHOP!T454&lt;&gt;TONGHOP!X454,TONGHOP!T454&lt;&gt;TONGHOP!Y454)))),TONGHOP!T454,"")</f>
        <v/>
      </c>
      <c r="K454" s="1" t="str">
        <f>IF(AND(TONGHOP!O454="ThiTN",TONGHOP!Q454&gt;150,OR(TONGHOP!P454="LT",AND(TONGHOP!P454="TH",AND(TONGHOP!U454&lt;&gt;TONGHOP!X454,TONGHOP!U454&lt;&gt;TONGHOP!Y454)))),TONGHOP!U454,"")</f>
        <v/>
      </c>
      <c r="L454" s="1" t="str">
        <f t="shared" si="31"/>
        <v/>
      </c>
    </row>
    <row r="455" spans="1:12">
      <c r="A455" s="1" t="str">
        <f>IF(AND(TONGHOP!O455="ThiTN",TONGHOP!Q455&lt;=90,OR(TONGHOP!P455="LT",AND(TONGHOP!P455="TH",AND(TONGHOP!T455&lt;&gt;TONGHOP!X455,TONGHOP!T455&lt;&gt;TONGHOP!Y455)))),TONGHOP!T455,"")</f>
        <v/>
      </c>
      <c r="B455" s="1" t="str">
        <f>IF(AND(TONGHOP!O455="ThiTN",TONGHOP!Q455&lt;=90,OR(TONGHOP!P455="LT",AND(TONGHOP!P455="TH",AND(TONGHOP!U455&lt;&gt;TONGHOP!X455,TONGHOP!U455&lt;&gt;TONGHOP!Y455)))),TONGHOP!U455,"")</f>
        <v/>
      </c>
      <c r="C455" s="1" t="str">
        <f t="shared" si="28"/>
        <v/>
      </c>
      <c r="D455" s="1" t="str">
        <f>IF(AND(TONGHOP!O455="ThiTN",AND(TONGHOP!Q455&gt;90,TONGHOP!Q455&lt;=120),OR(TONGHOP!P455="LT",AND(TONGHOP!P455="TH",AND(TONGHOP!T455&lt;&gt;TONGHOP!X455,TONGHOP!T455&lt;&gt;TONGHOP!Y455)))),TONGHOP!T455,"")</f>
        <v/>
      </c>
      <c r="E455" s="1" t="str">
        <f>IF(AND(TONGHOP!O455="ThiTN",AND(TONGHOP!Q455&gt;90,TONGHOP!Q455&lt;=120),OR(TONGHOP!P455="LT",AND(TONGHOP!P455="TH",AND(TONGHOP!U455&lt;&gt;TONGHOP!X455,TONGHOP!U455&lt;&gt;TONGHOP!Y455)))),TONGHOP!U455,"")</f>
        <v/>
      </c>
      <c r="F455" s="1" t="str">
        <f t="shared" si="29"/>
        <v/>
      </c>
      <c r="G455" s="1" t="str">
        <f>IF(AND(TONGHOP!O455="ThiTN",AND(TONGHOP!Q455&gt;120,TONGHOP!Q455&lt;=150),OR(TONGHOP!P455="LT",AND(TONGHOP!P455="TH",AND(TONGHOP!T455&lt;&gt;TONGHOP!X455,TONGHOP!T455&lt;&gt;TONGHOP!Y455)))),TONGHOP!T455,"")</f>
        <v/>
      </c>
      <c r="H455" s="1" t="str">
        <f>IF(AND(TONGHOP!O455="ThiTN",AND(TONGHOP!Q455&gt;120,TONGHOP!Q455&lt;=150),OR(TONGHOP!P455="LT",AND(TONGHOP!P455="TH",AND(TONGHOP!U455&lt;&gt;TONGHOP!X455,TONGHOP!U455&lt;&gt;TONGHOP!Y455)))),TONGHOP!U455,"")</f>
        <v/>
      </c>
      <c r="I455" s="1" t="str">
        <f t="shared" si="30"/>
        <v/>
      </c>
      <c r="J455" s="1" t="str">
        <f>IF(AND(TONGHOP!O455="ThiTN",TONGHOP!Q455&gt;150,OR(TONGHOP!P455="LT",AND(TONGHOP!P455="TH",AND(TONGHOP!T455&lt;&gt;TONGHOP!X455,TONGHOP!T455&lt;&gt;TONGHOP!Y455)))),TONGHOP!T455,"")</f>
        <v/>
      </c>
      <c r="K455" s="1" t="str">
        <f>IF(AND(TONGHOP!O455="ThiTN",TONGHOP!Q455&gt;150,OR(TONGHOP!P455="LT",AND(TONGHOP!P455="TH",AND(TONGHOP!U455&lt;&gt;TONGHOP!X455,TONGHOP!U455&lt;&gt;TONGHOP!Y455)))),TONGHOP!U455,"")</f>
        <v/>
      </c>
      <c r="L455" s="1" t="str">
        <f t="shared" si="31"/>
        <v/>
      </c>
    </row>
    <row r="456" spans="1:12">
      <c r="A456" s="1" t="str">
        <f>IF(AND(TONGHOP!O456="ThiTN",TONGHOP!Q456&lt;=90,OR(TONGHOP!P456="LT",AND(TONGHOP!P456="TH",AND(TONGHOP!T456&lt;&gt;TONGHOP!X456,TONGHOP!T456&lt;&gt;TONGHOP!Y456)))),TONGHOP!T456,"")</f>
        <v/>
      </c>
      <c r="B456" s="1" t="str">
        <f>IF(AND(TONGHOP!O456="ThiTN",TONGHOP!Q456&lt;=90,OR(TONGHOP!P456="LT",AND(TONGHOP!P456="TH",AND(TONGHOP!U456&lt;&gt;TONGHOP!X456,TONGHOP!U456&lt;&gt;TONGHOP!Y456)))),TONGHOP!U456,"")</f>
        <v/>
      </c>
      <c r="C456" s="1" t="str">
        <f t="shared" si="28"/>
        <v/>
      </c>
      <c r="D456" s="1" t="str">
        <f>IF(AND(TONGHOP!O456="ThiTN",AND(TONGHOP!Q456&gt;90,TONGHOP!Q456&lt;=120),OR(TONGHOP!P456="LT",AND(TONGHOP!P456="TH",AND(TONGHOP!T456&lt;&gt;TONGHOP!X456,TONGHOP!T456&lt;&gt;TONGHOP!Y456)))),TONGHOP!T456,"")</f>
        <v/>
      </c>
      <c r="E456" s="1" t="str">
        <f>IF(AND(TONGHOP!O456="ThiTN",AND(TONGHOP!Q456&gt;90,TONGHOP!Q456&lt;=120),OR(TONGHOP!P456="LT",AND(TONGHOP!P456="TH",AND(TONGHOP!U456&lt;&gt;TONGHOP!X456,TONGHOP!U456&lt;&gt;TONGHOP!Y456)))),TONGHOP!U456,"")</f>
        <v/>
      </c>
      <c r="F456" s="1" t="str">
        <f t="shared" si="29"/>
        <v/>
      </c>
      <c r="G456" s="1" t="str">
        <f>IF(AND(TONGHOP!O456="ThiTN",AND(TONGHOP!Q456&gt;120,TONGHOP!Q456&lt;=150),OR(TONGHOP!P456="LT",AND(TONGHOP!P456="TH",AND(TONGHOP!T456&lt;&gt;TONGHOP!X456,TONGHOP!T456&lt;&gt;TONGHOP!Y456)))),TONGHOP!T456,"")</f>
        <v/>
      </c>
      <c r="H456" s="1" t="str">
        <f>IF(AND(TONGHOP!O456="ThiTN",AND(TONGHOP!Q456&gt;120,TONGHOP!Q456&lt;=150),OR(TONGHOP!P456="LT",AND(TONGHOP!P456="TH",AND(TONGHOP!U456&lt;&gt;TONGHOP!X456,TONGHOP!U456&lt;&gt;TONGHOP!Y456)))),TONGHOP!U456,"")</f>
        <v/>
      </c>
      <c r="I456" s="1" t="str">
        <f t="shared" si="30"/>
        <v/>
      </c>
      <c r="J456" s="1" t="str">
        <f>IF(AND(TONGHOP!O456="ThiTN",TONGHOP!Q456&gt;150,OR(TONGHOP!P456="LT",AND(TONGHOP!P456="TH",AND(TONGHOP!T456&lt;&gt;TONGHOP!X456,TONGHOP!T456&lt;&gt;TONGHOP!Y456)))),TONGHOP!T456,"")</f>
        <v/>
      </c>
      <c r="K456" s="1" t="str">
        <f>IF(AND(TONGHOP!O456="ThiTN",TONGHOP!Q456&gt;150,OR(TONGHOP!P456="LT",AND(TONGHOP!P456="TH",AND(TONGHOP!U456&lt;&gt;TONGHOP!X456,TONGHOP!U456&lt;&gt;TONGHOP!Y456)))),TONGHOP!U456,"")</f>
        <v/>
      </c>
      <c r="L456" s="1" t="str">
        <f t="shared" si="31"/>
        <v/>
      </c>
    </row>
    <row r="457" spans="1:12">
      <c r="A457" s="1" t="str">
        <f>IF(AND(TONGHOP!O457="ThiTN",TONGHOP!Q457&lt;=90,OR(TONGHOP!P457="LT",AND(TONGHOP!P457="TH",AND(TONGHOP!T457&lt;&gt;TONGHOP!X457,TONGHOP!T457&lt;&gt;TONGHOP!Y457)))),TONGHOP!T457,"")</f>
        <v/>
      </c>
      <c r="B457" s="1" t="str">
        <f>IF(AND(TONGHOP!O457="ThiTN",TONGHOP!Q457&lt;=90,OR(TONGHOP!P457="LT",AND(TONGHOP!P457="TH",AND(TONGHOP!U457&lt;&gt;TONGHOP!X457,TONGHOP!U457&lt;&gt;TONGHOP!Y457)))),TONGHOP!U457,"")</f>
        <v/>
      </c>
      <c r="C457" s="1" t="str">
        <f t="shared" si="28"/>
        <v/>
      </c>
      <c r="D457" s="1" t="str">
        <f>IF(AND(TONGHOP!O457="ThiTN",AND(TONGHOP!Q457&gt;90,TONGHOP!Q457&lt;=120),OR(TONGHOP!P457="LT",AND(TONGHOP!P457="TH",AND(TONGHOP!T457&lt;&gt;TONGHOP!X457,TONGHOP!T457&lt;&gt;TONGHOP!Y457)))),TONGHOP!T457,"")</f>
        <v/>
      </c>
      <c r="E457" s="1" t="str">
        <f>IF(AND(TONGHOP!O457="ThiTN",AND(TONGHOP!Q457&gt;90,TONGHOP!Q457&lt;=120),OR(TONGHOP!P457="LT",AND(TONGHOP!P457="TH",AND(TONGHOP!U457&lt;&gt;TONGHOP!X457,TONGHOP!U457&lt;&gt;TONGHOP!Y457)))),TONGHOP!U457,"")</f>
        <v/>
      </c>
      <c r="F457" s="1" t="str">
        <f t="shared" si="29"/>
        <v/>
      </c>
      <c r="G457" s="1" t="str">
        <f>IF(AND(TONGHOP!O457="ThiTN",AND(TONGHOP!Q457&gt;120,TONGHOP!Q457&lt;=150),OR(TONGHOP!P457="LT",AND(TONGHOP!P457="TH",AND(TONGHOP!T457&lt;&gt;TONGHOP!X457,TONGHOP!T457&lt;&gt;TONGHOP!Y457)))),TONGHOP!T457,"")</f>
        <v/>
      </c>
      <c r="H457" s="1" t="str">
        <f>IF(AND(TONGHOP!O457="ThiTN",AND(TONGHOP!Q457&gt;120,TONGHOP!Q457&lt;=150),OR(TONGHOP!P457="LT",AND(TONGHOP!P457="TH",AND(TONGHOP!U457&lt;&gt;TONGHOP!X457,TONGHOP!U457&lt;&gt;TONGHOP!Y457)))),TONGHOP!U457,"")</f>
        <v/>
      </c>
      <c r="I457" s="1" t="str">
        <f t="shared" si="30"/>
        <v/>
      </c>
      <c r="J457" s="1" t="str">
        <f>IF(AND(TONGHOP!O457="ThiTN",TONGHOP!Q457&gt;150,OR(TONGHOP!P457="LT",AND(TONGHOP!P457="TH",AND(TONGHOP!T457&lt;&gt;TONGHOP!X457,TONGHOP!T457&lt;&gt;TONGHOP!Y457)))),TONGHOP!T457,"")</f>
        <v/>
      </c>
      <c r="K457" s="1" t="str">
        <f>IF(AND(TONGHOP!O457="ThiTN",TONGHOP!Q457&gt;150,OR(TONGHOP!P457="LT",AND(TONGHOP!P457="TH",AND(TONGHOP!U457&lt;&gt;TONGHOP!X457,TONGHOP!U457&lt;&gt;TONGHOP!Y457)))),TONGHOP!U457,"")</f>
        <v/>
      </c>
      <c r="L457" s="1" t="str">
        <f t="shared" si="31"/>
        <v/>
      </c>
    </row>
    <row r="458" spans="1:12">
      <c r="A458" s="1" t="str">
        <f>IF(AND(TONGHOP!O458="ThiTN",TONGHOP!Q458&lt;=90,OR(TONGHOP!P458="LT",AND(TONGHOP!P458="TH",AND(TONGHOP!T458&lt;&gt;TONGHOP!X458,TONGHOP!T458&lt;&gt;TONGHOP!Y458)))),TONGHOP!T458,"")</f>
        <v/>
      </c>
      <c r="B458" s="1" t="str">
        <f>IF(AND(TONGHOP!O458="ThiTN",TONGHOP!Q458&lt;=90,OR(TONGHOP!P458="LT",AND(TONGHOP!P458="TH",AND(TONGHOP!U458&lt;&gt;TONGHOP!X458,TONGHOP!U458&lt;&gt;TONGHOP!Y458)))),TONGHOP!U458,"")</f>
        <v/>
      </c>
      <c r="C458" s="1" t="str">
        <f t="shared" si="28"/>
        <v/>
      </c>
      <c r="D458" s="1" t="str">
        <f>IF(AND(TONGHOP!O458="ThiTN",AND(TONGHOP!Q458&gt;90,TONGHOP!Q458&lt;=120),OR(TONGHOP!P458="LT",AND(TONGHOP!P458="TH",AND(TONGHOP!T458&lt;&gt;TONGHOP!X458,TONGHOP!T458&lt;&gt;TONGHOP!Y458)))),TONGHOP!T458,"")</f>
        <v/>
      </c>
      <c r="E458" s="1" t="str">
        <f>IF(AND(TONGHOP!O458="ThiTN",AND(TONGHOP!Q458&gt;90,TONGHOP!Q458&lt;=120),OR(TONGHOP!P458="LT",AND(TONGHOP!P458="TH",AND(TONGHOP!U458&lt;&gt;TONGHOP!X458,TONGHOP!U458&lt;&gt;TONGHOP!Y458)))),TONGHOP!U458,"")</f>
        <v/>
      </c>
      <c r="F458" s="1" t="str">
        <f t="shared" si="29"/>
        <v/>
      </c>
      <c r="G458" s="1" t="str">
        <f>IF(AND(TONGHOP!O458="ThiTN",AND(TONGHOP!Q458&gt;120,TONGHOP!Q458&lt;=150),OR(TONGHOP!P458="LT",AND(TONGHOP!P458="TH",AND(TONGHOP!T458&lt;&gt;TONGHOP!X458,TONGHOP!T458&lt;&gt;TONGHOP!Y458)))),TONGHOP!T458,"")</f>
        <v/>
      </c>
      <c r="H458" s="1" t="str">
        <f>IF(AND(TONGHOP!O458="ThiTN",AND(TONGHOP!Q458&gt;120,TONGHOP!Q458&lt;=150),OR(TONGHOP!P458="LT",AND(TONGHOP!P458="TH",AND(TONGHOP!U458&lt;&gt;TONGHOP!X458,TONGHOP!U458&lt;&gt;TONGHOP!Y458)))),TONGHOP!U458,"")</f>
        <v/>
      </c>
      <c r="I458" s="1" t="str">
        <f t="shared" si="30"/>
        <v/>
      </c>
      <c r="J458" s="1" t="str">
        <f>IF(AND(TONGHOP!O458="ThiTN",TONGHOP!Q458&gt;150,OR(TONGHOP!P458="LT",AND(TONGHOP!P458="TH",AND(TONGHOP!T458&lt;&gt;TONGHOP!X458,TONGHOP!T458&lt;&gt;TONGHOP!Y458)))),TONGHOP!T458,"")</f>
        <v/>
      </c>
      <c r="K458" s="1" t="str">
        <f>IF(AND(TONGHOP!O458="ThiTN",TONGHOP!Q458&gt;150,OR(TONGHOP!P458="LT",AND(TONGHOP!P458="TH",AND(TONGHOP!U458&lt;&gt;TONGHOP!X458,TONGHOP!U458&lt;&gt;TONGHOP!Y458)))),TONGHOP!U458,"")</f>
        <v/>
      </c>
      <c r="L458" s="1" t="str">
        <f t="shared" si="31"/>
        <v/>
      </c>
    </row>
    <row r="459" spans="1:12">
      <c r="A459" s="1" t="str">
        <f>IF(AND(TONGHOP!O459="ThiTN",TONGHOP!Q459&lt;=90,OR(TONGHOP!P459="LT",AND(TONGHOP!P459="TH",AND(TONGHOP!T459&lt;&gt;TONGHOP!X459,TONGHOP!T459&lt;&gt;TONGHOP!Y459)))),TONGHOP!T459,"")</f>
        <v/>
      </c>
      <c r="B459" s="1" t="str">
        <f>IF(AND(TONGHOP!O459="ThiTN",TONGHOP!Q459&lt;=90,OR(TONGHOP!P459="LT",AND(TONGHOP!P459="TH",AND(TONGHOP!U459&lt;&gt;TONGHOP!X459,TONGHOP!U459&lt;&gt;TONGHOP!Y459)))),TONGHOP!U459,"")</f>
        <v/>
      </c>
      <c r="C459" s="1" t="str">
        <f t="shared" si="28"/>
        <v/>
      </c>
      <c r="D459" s="1" t="str">
        <f>IF(AND(TONGHOP!O459="ThiTN",AND(TONGHOP!Q459&gt;90,TONGHOP!Q459&lt;=120),OR(TONGHOP!P459="LT",AND(TONGHOP!P459="TH",AND(TONGHOP!T459&lt;&gt;TONGHOP!X459,TONGHOP!T459&lt;&gt;TONGHOP!Y459)))),TONGHOP!T459,"")</f>
        <v/>
      </c>
      <c r="E459" s="1" t="str">
        <f>IF(AND(TONGHOP!O459="ThiTN",AND(TONGHOP!Q459&gt;90,TONGHOP!Q459&lt;=120),OR(TONGHOP!P459="LT",AND(TONGHOP!P459="TH",AND(TONGHOP!U459&lt;&gt;TONGHOP!X459,TONGHOP!U459&lt;&gt;TONGHOP!Y459)))),TONGHOP!U459,"")</f>
        <v/>
      </c>
      <c r="F459" s="1" t="str">
        <f t="shared" si="29"/>
        <v/>
      </c>
      <c r="G459" s="1" t="str">
        <f>IF(AND(TONGHOP!O459="ThiTN",AND(TONGHOP!Q459&gt;120,TONGHOP!Q459&lt;=150),OR(TONGHOP!P459="LT",AND(TONGHOP!P459="TH",AND(TONGHOP!T459&lt;&gt;TONGHOP!X459,TONGHOP!T459&lt;&gt;TONGHOP!Y459)))),TONGHOP!T459,"")</f>
        <v/>
      </c>
      <c r="H459" s="1" t="str">
        <f>IF(AND(TONGHOP!O459="ThiTN",AND(TONGHOP!Q459&gt;120,TONGHOP!Q459&lt;=150),OR(TONGHOP!P459="LT",AND(TONGHOP!P459="TH",AND(TONGHOP!U459&lt;&gt;TONGHOP!X459,TONGHOP!U459&lt;&gt;TONGHOP!Y459)))),TONGHOP!U459,"")</f>
        <v/>
      </c>
      <c r="I459" s="1" t="str">
        <f t="shared" si="30"/>
        <v/>
      </c>
      <c r="J459" s="1" t="str">
        <f>IF(AND(TONGHOP!O459="ThiTN",TONGHOP!Q459&gt;150,OR(TONGHOP!P459="LT",AND(TONGHOP!P459="TH",AND(TONGHOP!T459&lt;&gt;TONGHOP!X459,TONGHOP!T459&lt;&gt;TONGHOP!Y459)))),TONGHOP!T459,"")</f>
        <v/>
      </c>
      <c r="K459" s="1" t="str">
        <f>IF(AND(TONGHOP!O459="ThiTN",TONGHOP!Q459&gt;150,OR(TONGHOP!P459="LT",AND(TONGHOP!P459="TH",AND(TONGHOP!U459&lt;&gt;TONGHOP!X459,TONGHOP!U459&lt;&gt;TONGHOP!Y459)))),TONGHOP!U459,"")</f>
        <v/>
      </c>
      <c r="L459" s="1" t="str">
        <f t="shared" si="31"/>
        <v/>
      </c>
    </row>
    <row r="460" spans="1:12">
      <c r="A460" s="1" t="str">
        <f>IF(AND(TONGHOP!O460="ThiTN",TONGHOP!Q460&lt;=90,OR(TONGHOP!P460="LT",AND(TONGHOP!P460="TH",AND(TONGHOP!T460&lt;&gt;TONGHOP!X460,TONGHOP!T460&lt;&gt;TONGHOP!Y460)))),TONGHOP!T460,"")</f>
        <v/>
      </c>
      <c r="B460" s="1" t="str">
        <f>IF(AND(TONGHOP!O460="ThiTN",TONGHOP!Q460&lt;=90,OR(TONGHOP!P460="LT",AND(TONGHOP!P460="TH",AND(TONGHOP!U460&lt;&gt;TONGHOP!X460,TONGHOP!U460&lt;&gt;TONGHOP!Y460)))),TONGHOP!U460,"")</f>
        <v/>
      </c>
      <c r="C460" s="1" t="str">
        <f t="shared" si="28"/>
        <v/>
      </c>
      <c r="D460" s="1" t="str">
        <f>IF(AND(TONGHOP!O460="ThiTN",AND(TONGHOP!Q460&gt;90,TONGHOP!Q460&lt;=120),OR(TONGHOP!P460="LT",AND(TONGHOP!P460="TH",AND(TONGHOP!T460&lt;&gt;TONGHOP!X460,TONGHOP!T460&lt;&gt;TONGHOP!Y460)))),TONGHOP!T460,"")</f>
        <v/>
      </c>
      <c r="E460" s="1" t="str">
        <f>IF(AND(TONGHOP!O460="ThiTN",AND(TONGHOP!Q460&gt;90,TONGHOP!Q460&lt;=120),OR(TONGHOP!P460="LT",AND(TONGHOP!P460="TH",AND(TONGHOP!U460&lt;&gt;TONGHOP!X460,TONGHOP!U460&lt;&gt;TONGHOP!Y460)))),TONGHOP!U460,"")</f>
        <v/>
      </c>
      <c r="F460" s="1" t="str">
        <f t="shared" si="29"/>
        <v/>
      </c>
      <c r="G460" s="1" t="str">
        <f>IF(AND(TONGHOP!O460="ThiTN",AND(TONGHOP!Q460&gt;120,TONGHOP!Q460&lt;=150),OR(TONGHOP!P460="LT",AND(TONGHOP!P460="TH",AND(TONGHOP!T460&lt;&gt;TONGHOP!X460,TONGHOP!T460&lt;&gt;TONGHOP!Y460)))),TONGHOP!T460,"")</f>
        <v/>
      </c>
      <c r="H460" s="1" t="str">
        <f>IF(AND(TONGHOP!O460="ThiTN",AND(TONGHOP!Q460&gt;120,TONGHOP!Q460&lt;=150),OR(TONGHOP!P460="LT",AND(TONGHOP!P460="TH",AND(TONGHOP!U460&lt;&gt;TONGHOP!X460,TONGHOP!U460&lt;&gt;TONGHOP!Y460)))),TONGHOP!U460,"")</f>
        <v/>
      </c>
      <c r="I460" s="1" t="str">
        <f t="shared" si="30"/>
        <v/>
      </c>
      <c r="J460" s="1" t="str">
        <f>IF(AND(TONGHOP!O460="ThiTN",TONGHOP!Q460&gt;150,OR(TONGHOP!P460="LT",AND(TONGHOP!P460="TH",AND(TONGHOP!T460&lt;&gt;TONGHOP!X460,TONGHOP!T460&lt;&gt;TONGHOP!Y460)))),TONGHOP!T460,"")</f>
        <v/>
      </c>
      <c r="K460" s="1" t="str">
        <f>IF(AND(TONGHOP!O460="ThiTN",TONGHOP!Q460&gt;150,OR(TONGHOP!P460="LT",AND(TONGHOP!P460="TH",AND(TONGHOP!U460&lt;&gt;TONGHOP!X460,TONGHOP!U460&lt;&gt;TONGHOP!Y460)))),TONGHOP!U460,"")</f>
        <v/>
      </c>
      <c r="L460" s="1" t="str">
        <f t="shared" si="31"/>
        <v/>
      </c>
    </row>
    <row r="461" spans="1:12">
      <c r="A461" s="1" t="str">
        <f>IF(AND(TONGHOP!O461="ThiTN",TONGHOP!Q461&lt;=90,OR(TONGHOP!P461="LT",AND(TONGHOP!P461="TH",AND(TONGHOP!T461&lt;&gt;TONGHOP!X461,TONGHOP!T461&lt;&gt;TONGHOP!Y461)))),TONGHOP!T461,"")</f>
        <v/>
      </c>
      <c r="B461" s="1" t="str">
        <f>IF(AND(TONGHOP!O461="ThiTN",TONGHOP!Q461&lt;=90,OR(TONGHOP!P461="LT",AND(TONGHOP!P461="TH",AND(TONGHOP!U461&lt;&gt;TONGHOP!X461,TONGHOP!U461&lt;&gt;TONGHOP!Y461)))),TONGHOP!U461,"")</f>
        <v/>
      </c>
      <c r="C461" s="1" t="str">
        <f t="shared" si="28"/>
        <v/>
      </c>
      <c r="D461" s="1" t="str">
        <f>IF(AND(TONGHOP!O461="ThiTN",AND(TONGHOP!Q461&gt;90,TONGHOP!Q461&lt;=120),OR(TONGHOP!P461="LT",AND(TONGHOP!P461="TH",AND(TONGHOP!T461&lt;&gt;TONGHOP!X461,TONGHOP!T461&lt;&gt;TONGHOP!Y461)))),TONGHOP!T461,"")</f>
        <v/>
      </c>
      <c r="E461" s="1" t="str">
        <f>IF(AND(TONGHOP!O461="ThiTN",AND(TONGHOP!Q461&gt;90,TONGHOP!Q461&lt;=120),OR(TONGHOP!P461="LT",AND(TONGHOP!P461="TH",AND(TONGHOP!U461&lt;&gt;TONGHOP!X461,TONGHOP!U461&lt;&gt;TONGHOP!Y461)))),TONGHOP!U461,"")</f>
        <v/>
      </c>
      <c r="F461" s="1" t="str">
        <f t="shared" si="29"/>
        <v/>
      </c>
      <c r="G461" s="1" t="str">
        <f>IF(AND(TONGHOP!O461="ThiTN",AND(TONGHOP!Q461&gt;120,TONGHOP!Q461&lt;=150),OR(TONGHOP!P461="LT",AND(TONGHOP!P461="TH",AND(TONGHOP!T461&lt;&gt;TONGHOP!X461,TONGHOP!T461&lt;&gt;TONGHOP!Y461)))),TONGHOP!T461,"")</f>
        <v/>
      </c>
      <c r="H461" s="1" t="str">
        <f>IF(AND(TONGHOP!O461="ThiTN",AND(TONGHOP!Q461&gt;120,TONGHOP!Q461&lt;=150),OR(TONGHOP!P461="LT",AND(TONGHOP!P461="TH",AND(TONGHOP!U461&lt;&gt;TONGHOP!X461,TONGHOP!U461&lt;&gt;TONGHOP!Y461)))),TONGHOP!U461,"")</f>
        <v/>
      </c>
      <c r="I461" s="1" t="str">
        <f t="shared" si="30"/>
        <v/>
      </c>
      <c r="J461" s="1" t="str">
        <f>IF(AND(TONGHOP!O461="ThiTN",TONGHOP!Q461&gt;150,OR(TONGHOP!P461="LT",AND(TONGHOP!P461="TH",AND(TONGHOP!T461&lt;&gt;TONGHOP!X461,TONGHOP!T461&lt;&gt;TONGHOP!Y461)))),TONGHOP!T461,"")</f>
        <v/>
      </c>
      <c r="K461" s="1" t="str">
        <f>IF(AND(TONGHOP!O461="ThiTN",TONGHOP!Q461&gt;150,OR(TONGHOP!P461="LT",AND(TONGHOP!P461="TH",AND(TONGHOP!U461&lt;&gt;TONGHOP!X461,TONGHOP!U461&lt;&gt;TONGHOP!Y461)))),TONGHOP!U461,"")</f>
        <v/>
      </c>
      <c r="L461" s="1" t="str">
        <f t="shared" si="31"/>
        <v/>
      </c>
    </row>
    <row r="462" spans="1:12">
      <c r="A462" s="1" t="str">
        <f>IF(AND(TONGHOP!O462="ThiTN",TONGHOP!Q462&lt;=90,OR(TONGHOP!P462="LT",AND(TONGHOP!P462="TH",AND(TONGHOP!T462&lt;&gt;TONGHOP!X462,TONGHOP!T462&lt;&gt;TONGHOP!Y462)))),TONGHOP!T462,"")</f>
        <v/>
      </c>
      <c r="B462" s="1" t="str">
        <f>IF(AND(TONGHOP!O462="ThiTN",TONGHOP!Q462&lt;=90,OR(TONGHOP!P462="LT",AND(TONGHOP!P462="TH",AND(TONGHOP!U462&lt;&gt;TONGHOP!X462,TONGHOP!U462&lt;&gt;TONGHOP!Y462)))),TONGHOP!U462,"")</f>
        <v/>
      </c>
      <c r="C462" s="1" t="str">
        <f t="shared" si="28"/>
        <v/>
      </c>
      <c r="D462" s="1" t="str">
        <f>IF(AND(TONGHOP!O462="ThiTN",AND(TONGHOP!Q462&gt;90,TONGHOP!Q462&lt;=120),OR(TONGHOP!P462="LT",AND(TONGHOP!P462="TH",AND(TONGHOP!T462&lt;&gt;TONGHOP!X462,TONGHOP!T462&lt;&gt;TONGHOP!Y462)))),TONGHOP!T462,"")</f>
        <v/>
      </c>
      <c r="E462" s="1" t="str">
        <f>IF(AND(TONGHOP!O462="ThiTN",AND(TONGHOP!Q462&gt;90,TONGHOP!Q462&lt;=120),OR(TONGHOP!P462="LT",AND(TONGHOP!P462="TH",AND(TONGHOP!U462&lt;&gt;TONGHOP!X462,TONGHOP!U462&lt;&gt;TONGHOP!Y462)))),TONGHOP!U462,"")</f>
        <v/>
      </c>
      <c r="F462" s="1" t="str">
        <f t="shared" si="29"/>
        <v/>
      </c>
      <c r="G462" s="1" t="str">
        <f>IF(AND(TONGHOP!O462="ThiTN",AND(TONGHOP!Q462&gt;120,TONGHOP!Q462&lt;=150),OR(TONGHOP!P462="LT",AND(TONGHOP!P462="TH",AND(TONGHOP!T462&lt;&gt;TONGHOP!X462,TONGHOP!T462&lt;&gt;TONGHOP!Y462)))),TONGHOP!T462,"")</f>
        <v/>
      </c>
      <c r="H462" s="1" t="str">
        <f>IF(AND(TONGHOP!O462="ThiTN",AND(TONGHOP!Q462&gt;120,TONGHOP!Q462&lt;=150),OR(TONGHOP!P462="LT",AND(TONGHOP!P462="TH",AND(TONGHOP!U462&lt;&gt;TONGHOP!X462,TONGHOP!U462&lt;&gt;TONGHOP!Y462)))),TONGHOP!U462,"")</f>
        <v/>
      </c>
      <c r="I462" s="1" t="str">
        <f t="shared" si="30"/>
        <v/>
      </c>
      <c r="J462" s="1" t="str">
        <f>IF(AND(TONGHOP!O462="ThiTN",TONGHOP!Q462&gt;150,OR(TONGHOP!P462="LT",AND(TONGHOP!P462="TH",AND(TONGHOP!T462&lt;&gt;TONGHOP!X462,TONGHOP!T462&lt;&gt;TONGHOP!Y462)))),TONGHOP!T462,"")</f>
        <v/>
      </c>
      <c r="K462" s="1" t="str">
        <f>IF(AND(TONGHOP!O462="ThiTN",TONGHOP!Q462&gt;150,OR(TONGHOP!P462="LT",AND(TONGHOP!P462="TH",AND(TONGHOP!U462&lt;&gt;TONGHOP!X462,TONGHOP!U462&lt;&gt;TONGHOP!Y462)))),TONGHOP!U462,"")</f>
        <v/>
      </c>
      <c r="L462" s="1" t="str">
        <f t="shared" si="31"/>
        <v/>
      </c>
    </row>
    <row r="463" spans="1:12">
      <c r="A463" s="1" t="str">
        <f>IF(AND(TONGHOP!O463="ThiTN",TONGHOP!Q463&lt;=90,OR(TONGHOP!P463="LT",AND(TONGHOP!P463="TH",AND(TONGHOP!T463&lt;&gt;TONGHOP!X463,TONGHOP!T463&lt;&gt;TONGHOP!Y463)))),TONGHOP!T463,"")</f>
        <v/>
      </c>
      <c r="B463" s="1" t="str">
        <f>IF(AND(TONGHOP!O463="ThiTN",TONGHOP!Q463&lt;=90,OR(TONGHOP!P463="LT",AND(TONGHOP!P463="TH",AND(TONGHOP!U463&lt;&gt;TONGHOP!X463,TONGHOP!U463&lt;&gt;TONGHOP!Y463)))),TONGHOP!U463,"")</f>
        <v/>
      </c>
      <c r="C463" s="1" t="str">
        <f t="shared" si="28"/>
        <v/>
      </c>
      <c r="D463" s="1" t="str">
        <f>IF(AND(TONGHOP!O463="ThiTN",AND(TONGHOP!Q463&gt;90,TONGHOP!Q463&lt;=120),OR(TONGHOP!P463="LT",AND(TONGHOP!P463="TH",AND(TONGHOP!T463&lt;&gt;TONGHOP!X463,TONGHOP!T463&lt;&gt;TONGHOP!Y463)))),TONGHOP!T463,"")</f>
        <v/>
      </c>
      <c r="E463" s="1" t="str">
        <f>IF(AND(TONGHOP!O463="ThiTN",AND(TONGHOP!Q463&gt;90,TONGHOP!Q463&lt;=120),OR(TONGHOP!P463="LT",AND(TONGHOP!P463="TH",AND(TONGHOP!U463&lt;&gt;TONGHOP!X463,TONGHOP!U463&lt;&gt;TONGHOP!Y463)))),TONGHOP!U463,"")</f>
        <v/>
      </c>
      <c r="F463" s="1" t="str">
        <f t="shared" si="29"/>
        <v/>
      </c>
      <c r="G463" s="1" t="str">
        <f>IF(AND(TONGHOP!O463="ThiTN",AND(TONGHOP!Q463&gt;120,TONGHOP!Q463&lt;=150),OR(TONGHOP!P463="LT",AND(TONGHOP!P463="TH",AND(TONGHOP!T463&lt;&gt;TONGHOP!X463,TONGHOP!T463&lt;&gt;TONGHOP!Y463)))),TONGHOP!T463,"")</f>
        <v/>
      </c>
      <c r="H463" s="1" t="str">
        <f>IF(AND(TONGHOP!O463="ThiTN",AND(TONGHOP!Q463&gt;120,TONGHOP!Q463&lt;=150),OR(TONGHOP!P463="LT",AND(TONGHOP!P463="TH",AND(TONGHOP!U463&lt;&gt;TONGHOP!X463,TONGHOP!U463&lt;&gt;TONGHOP!Y463)))),TONGHOP!U463,"")</f>
        <v/>
      </c>
      <c r="I463" s="1" t="str">
        <f t="shared" si="30"/>
        <v/>
      </c>
      <c r="J463" s="1" t="str">
        <f>IF(AND(TONGHOP!O463="ThiTN",TONGHOP!Q463&gt;150,OR(TONGHOP!P463="LT",AND(TONGHOP!P463="TH",AND(TONGHOP!T463&lt;&gt;TONGHOP!X463,TONGHOP!T463&lt;&gt;TONGHOP!Y463)))),TONGHOP!T463,"")</f>
        <v/>
      </c>
      <c r="K463" s="1" t="str">
        <f>IF(AND(TONGHOP!O463="ThiTN",TONGHOP!Q463&gt;150,OR(TONGHOP!P463="LT",AND(TONGHOP!P463="TH",AND(TONGHOP!U463&lt;&gt;TONGHOP!X463,TONGHOP!U463&lt;&gt;TONGHOP!Y463)))),TONGHOP!U463,"")</f>
        <v/>
      </c>
      <c r="L463" s="1" t="str">
        <f t="shared" si="31"/>
        <v/>
      </c>
    </row>
    <row r="464" spans="1:12">
      <c r="A464" s="1" t="str">
        <f>IF(AND(TONGHOP!O464="ThiTN",TONGHOP!Q464&lt;=90,OR(TONGHOP!P464="LT",AND(TONGHOP!P464="TH",AND(TONGHOP!T464&lt;&gt;TONGHOP!X464,TONGHOP!T464&lt;&gt;TONGHOP!Y464)))),TONGHOP!T464,"")</f>
        <v/>
      </c>
      <c r="B464" s="1" t="str">
        <f>IF(AND(TONGHOP!O464="ThiTN",TONGHOP!Q464&lt;=90,OR(TONGHOP!P464="LT",AND(TONGHOP!P464="TH",AND(TONGHOP!U464&lt;&gt;TONGHOP!X464,TONGHOP!U464&lt;&gt;TONGHOP!Y464)))),TONGHOP!U464,"")</f>
        <v/>
      </c>
      <c r="C464" s="1" t="str">
        <f t="shared" si="28"/>
        <v/>
      </c>
      <c r="D464" s="1" t="str">
        <f>IF(AND(TONGHOP!O464="ThiTN",AND(TONGHOP!Q464&gt;90,TONGHOP!Q464&lt;=120),OR(TONGHOP!P464="LT",AND(TONGHOP!P464="TH",AND(TONGHOP!T464&lt;&gt;TONGHOP!X464,TONGHOP!T464&lt;&gt;TONGHOP!Y464)))),TONGHOP!T464,"")</f>
        <v/>
      </c>
      <c r="E464" s="1" t="str">
        <f>IF(AND(TONGHOP!O464="ThiTN",AND(TONGHOP!Q464&gt;90,TONGHOP!Q464&lt;=120),OR(TONGHOP!P464="LT",AND(TONGHOP!P464="TH",AND(TONGHOP!U464&lt;&gt;TONGHOP!X464,TONGHOP!U464&lt;&gt;TONGHOP!Y464)))),TONGHOP!U464,"")</f>
        <v/>
      </c>
      <c r="F464" s="1" t="str">
        <f t="shared" si="29"/>
        <v/>
      </c>
      <c r="G464" s="1" t="str">
        <f>IF(AND(TONGHOP!O464="ThiTN",AND(TONGHOP!Q464&gt;120,TONGHOP!Q464&lt;=150),OR(TONGHOP!P464="LT",AND(TONGHOP!P464="TH",AND(TONGHOP!T464&lt;&gt;TONGHOP!X464,TONGHOP!T464&lt;&gt;TONGHOP!Y464)))),TONGHOP!T464,"")</f>
        <v/>
      </c>
      <c r="H464" s="1" t="str">
        <f>IF(AND(TONGHOP!O464="ThiTN",AND(TONGHOP!Q464&gt;120,TONGHOP!Q464&lt;=150),OR(TONGHOP!P464="LT",AND(TONGHOP!P464="TH",AND(TONGHOP!U464&lt;&gt;TONGHOP!X464,TONGHOP!U464&lt;&gt;TONGHOP!Y464)))),TONGHOP!U464,"")</f>
        <v/>
      </c>
      <c r="I464" s="1" t="str">
        <f t="shared" si="30"/>
        <v/>
      </c>
      <c r="J464" s="1" t="str">
        <f>IF(AND(TONGHOP!O464="ThiTN",TONGHOP!Q464&gt;150,OR(TONGHOP!P464="LT",AND(TONGHOP!P464="TH",AND(TONGHOP!T464&lt;&gt;TONGHOP!X464,TONGHOP!T464&lt;&gt;TONGHOP!Y464)))),TONGHOP!T464,"")</f>
        <v/>
      </c>
      <c r="K464" s="1" t="str">
        <f>IF(AND(TONGHOP!O464="ThiTN",TONGHOP!Q464&gt;150,OR(TONGHOP!P464="LT",AND(TONGHOP!P464="TH",AND(TONGHOP!U464&lt;&gt;TONGHOP!X464,TONGHOP!U464&lt;&gt;TONGHOP!Y464)))),TONGHOP!U464,"")</f>
        <v/>
      </c>
      <c r="L464" s="1" t="str">
        <f t="shared" si="31"/>
        <v/>
      </c>
    </row>
    <row r="465" spans="1:12">
      <c r="A465" s="1" t="str">
        <f>IF(AND(TONGHOP!O465="ThiTN",TONGHOP!Q465&lt;=90,OR(TONGHOP!P465="LT",AND(TONGHOP!P465="TH",AND(TONGHOP!T465&lt;&gt;TONGHOP!X465,TONGHOP!T465&lt;&gt;TONGHOP!Y465)))),TONGHOP!T465,"")</f>
        <v/>
      </c>
      <c r="B465" s="1" t="str">
        <f>IF(AND(TONGHOP!O465="ThiTN",TONGHOP!Q465&lt;=90,OR(TONGHOP!P465="LT",AND(TONGHOP!P465="TH",AND(TONGHOP!U465&lt;&gt;TONGHOP!X465,TONGHOP!U465&lt;&gt;TONGHOP!Y465)))),TONGHOP!U465,"")</f>
        <v/>
      </c>
      <c r="C465" s="1" t="str">
        <f t="shared" si="28"/>
        <v/>
      </c>
      <c r="D465" s="1" t="str">
        <f>IF(AND(TONGHOP!O465="ThiTN",AND(TONGHOP!Q465&gt;90,TONGHOP!Q465&lt;=120),OR(TONGHOP!P465="LT",AND(TONGHOP!P465="TH",AND(TONGHOP!T465&lt;&gt;TONGHOP!X465,TONGHOP!T465&lt;&gt;TONGHOP!Y465)))),TONGHOP!T465,"")</f>
        <v/>
      </c>
      <c r="E465" s="1" t="str">
        <f>IF(AND(TONGHOP!O465="ThiTN",AND(TONGHOP!Q465&gt;90,TONGHOP!Q465&lt;=120),OR(TONGHOP!P465="LT",AND(TONGHOP!P465="TH",AND(TONGHOP!U465&lt;&gt;TONGHOP!X465,TONGHOP!U465&lt;&gt;TONGHOP!Y465)))),TONGHOP!U465,"")</f>
        <v/>
      </c>
      <c r="F465" s="1" t="str">
        <f t="shared" si="29"/>
        <v/>
      </c>
      <c r="G465" s="1" t="str">
        <f>IF(AND(TONGHOP!O465="ThiTN",AND(TONGHOP!Q465&gt;120,TONGHOP!Q465&lt;=150),OR(TONGHOP!P465="LT",AND(TONGHOP!P465="TH",AND(TONGHOP!T465&lt;&gt;TONGHOP!X465,TONGHOP!T465&lt;&gt;TONGHOP!Y465)))),TONGHOP!T465,"")</f>
        <v/>
      </c>
      <c r="H465" s="1" t="str">
        <f>IF(AND(TONGHOP!O465="ThiTN",AND(TONGHOP!Q465&gt;120,TONGHOP!Q465&lt;=150),OR(TONGHOP!P465="LT",AND(TONGHOP!P465="TH",AND(TONGHOP!U465&lt;&gt;TONGHOP!X465,TONGHOP!U465&lt;&gt;TONGHOP!Y465)))),TONGHOP!U465,"")</f>
        <v/>
      </c>
      <c r="I465" s="1" t="str">
        <f t="shared" si="30"/>
        <v/>
      </c>
      <c r="J465" s="1" t="str">
        <f>IF(AND(TONGHOP!O465="ThiTN",TONGHOP!Q465&gt;150,OR(TONGHOP!P465="LT",AND(TONGHOP!P465="TH",AND(TONGHOP!T465&lt;&gt;TONGHOP!X465,TONGHOP!T465&lt;&gt;TONGHOP!Y465)))),TONGHOP!T465,"")</f>
        <v/>
      </c>
      <c r="K465" s="1" t="str">
        <f>IF(AND(TONGHOP!O465="ThiTN",TONGHOP!Q465&gt;150,OR(TONGHOP!P465="LT",AND(TONGHOP!P465="TH",AND(TONGHOP!U465&lt;&gt;TONGHOP!X465,TONGHOP!U465&lt;&gt;TONGHOP!Y465)))),TONGHOP!U465,"")</f>
        <v/>
      </c>
      <c r="L465" s="1" t="str">
        <f t="shared" si="31"/>
        <v/>
      </c>
    </row>
    <row r="466" spans="1:12">
      <c r="A466" s="1" t="str">
        <f>IF(AND(TONGHOP!O466="ThiTN",TONGHOP!Q466&lt;=90,OR(TONGHOP!P466="LT",AND(TONGHOP!P466="TH",AND(TONGHOP!T466&lt;&gt;TONGHOP!X466,TONGHOP!T466&lt;&gt;TONGHOP!Y466)))),TONGHOP!T466,"")</f>
        <v/>
      </c>
      <c r="B466" s="1" t="str">
        <f>IF(AND(TONGHOP!O466="ThiTN",TONGHOP!Q466&lt;=90,OR(TONGHOP!P466="LT",AND(TONGHOP!P466="TH",AND(TONGHOP!U466&lt;&gt;TONGHOP!X466,TONGHOP!U466&lt;&gt;TONGHOP!Y466)))),TONGHOP!U466,"")</f>
        <v/>
      </c>
      <c r="C466" s="1" t="str">
        <f t="shared" si="28"/>
        <v/>
      </c>
      <c r="D466" s="1" t="str">
        <f>IF(AND(TONGHOP!O466="ThiTN",AND(TONGHOP!Q466&gt;90,TONGHOP!Q466&lt;=120),OR(TONGHOP!P466="LT",AND(TONGHOP!P466="TH",AND(TONGHOP!T466&lt;&gt;TONGHOP!X466,TONGHOP!T466&lt;&gt;TONGHOP!Y466)))),TONGHOP!T466,"")</f>
        <v/>
      </c>
      <c r="E466" s="1" t="str">
        <f>IF(AND(TONGHOP!O466="ThiTN",AND(TONGHOP!Q466&gt;90,TONGHOP!Q466&lt;=120),OR(TONGHOP!P466="LT",AND(TONGHOP!P466="TH",AND(TONGHOP!U466&lt;&gt;TONGHOP!X466,TONGHOP!U466&lt;&gt;TONGHOP!Y466)))),TONGHOP!U466,"")</f>
        <v/>
      </c>
      <c r="F466" s="1" t="str">
        <f t="shared" si="29"/>
        <v/>
      </c>
      <c r="G466" s="1" t="str">
        <f>IF(AND(TONGHOP!O466="ThiTN",AND(TONGHOP!Q466&gt;120,TONGHOP!Q466&lt;=150),OR(TONGHOP!P466="LT",AND(TONGHOP!P466="TH",AND(TONGHOP!T466&lt;&gt;TONGHOP!X466,TONGHOP!T466&lt;&gt;TONGHOP!Y466)))),TONGHOP!T466,"")</f>
        <v/>
      </c>
      <c r="H466" s="1" t="str">
        <f>IF(AND(TONGHOP!O466="ThiTN",AND(TONGHOP!Q466&gt;120,TONGHOP!Q466&lt;=150),OR(TONGHOP!P466="LT",AND(TONGHOP!P466="TH",AND(TONGHOP!U466&lt;&gt;TONGHOP!X466,TONGHOP!U466&lt;&gt;TONGHOP!Y466)))),TONGHOP!U466,"")</f>
        <v/>
      </c>
      <c r="I466" s="1" t="str">
        <f t="shared" si="30"/>
        <v/>
      </c>
      <c r="J466" s="1" t="str">
        <f>IF(AND(TONGHOP!O466="ThiTN",TONGHOP!Q466&gt;150,OR(TONGHOP!P466="LT",AND(TONGHOP!P466="TH",AND(TONGHOP!T466&lt;&gt;TONGHOP!X466,TONGHOP!T466&lt;&gt;TONGHOP!Y466)))),TONGHOP!T466,"")</f>
        <v/>
      </c>
      <c r="K466" s="1" t="str">
        <f>IF(AND(TONGHOP!O466="ThiTN",TONGHOP!Q466&gt;150,OR(TONGHOP!P466="LT",AND(TONGHOP!P466="TH",AND(TONGHOP!U466&lt;&gt;TONGHOP!X466,TONGHOP!U466&lt;&gt;TONGHOP!Y466)))),TONGHOP!U466,"")</f>
        <v/>
      </c>
      <c r="L466" s="1" t="str">
        <f t="shared" si="31"/>
        <v/>
      </c>
    </row>
    <row r="467" spans="1:12">
      <c r="A467" s="1" t="str">
        <f>IF(AND(TONGHOP!O467="ThiTN",TONGHOP!Q467&lt;=90,OR(TONGHOP!P467="LT",AND(TONGHOP!P467="TH",AND(TONGHOP!T467&lt;&gt;TONGHOP!X467,TONGHOP!T467&lt;&gt;TONGHOP!Y467)))),TONGHOP!T467,"")</f>
        <v/>
      </c>
      <c r="B467" s="1" t="str">
        <f>IF(AND(TONGHOP!O467="ThiTN",TONGHOP!Q467&lt;=90,OR(TONGHOP!P467="LT",AND(TONGHOP!P467="TH",AND(TONGHOP!U467&lt;&gt;TONGHOP!X467,TONGHOP!U467&lt;&gt;TONGHOP!Y467)))),TONGHOP!U467,"")</f>
        <v/>
      </c>
      <c r="C467" s="1" t="str">
        <f t="shared" si="28"/>
        <v/>
      </c>
      <c r="D467" s="1" t="str">
        <f>IF(AND(TONGHOP!O467="ThiTN",AND(TONGHOP!Q467&gt;90,TONGHOP!Q467&lt;=120),OR(TONGHOP!P467="LT",AND(TONGHOP!P467="TH",AND(TONGHOP!T467&lt;&gt;TONGHOP!X467,TONGHOP!T467&lt;&gt;TONGHOP!Y467)))),TONGHOP!T467,"")</f>
        <v/>
      </c>
      <c r="E467" s="1" t="str">
        <f>IF(AND(TONGHOP!O467="ThiTN",AND(TONGHOP!Q467&gt;90,TONGHOP!Q467&lt;=120),OR(TONGHOP!P467="LT",AND(TONGHOP!P467="TH",AND(TONGHOP!U467&lt;&gt;TONGHOP!X467,TONGHOP!U467&lt;&gt;TONGHOP!Y467)))),TONGHOP!U467,"")</f>
        <v/>
      </c>
      <c r="F467" s="1" t="str">
        <f t="shared" si="29"/>
        <v/>
      </c>
      <c r="G467" s="1" t="str">
        <f>IF(AND(TONGHOP!O467="ThiTN",AND(TONGHOP!Q467&gt;120,TONGHOP!Q467&lt;=150),OR(TONGHOP!P467="LT",AND(TONGHOP!P467="TH",AND(TONGHOP!T467&lt;&gt;TONGHOP!X467,TONGHOP!T467&lt;&gt;TONGHOP!Y467)))),TONGHOP!T467,"")</f>
        <v/>
      </c>
      <c r="H467" s="1" t="str">
        <f>IF(AND(TONGHOP!O467="ThiTN",AND(TONGHOP!Q467&gt;120,TONGHOP!Q467&lt;=150),OR(TONGHOP!P467="LT",AND(TONGHOP!P467="TH",AND(TONGHOP!U467&lt;&gt;TONGHOP!X467,TONGHOP!U467&lt;&gt;TONGHOP!Y467)))),TONGHOP!U467,"")</f>
        <v/>
      </c>
      <c r="I467" s="1" t="str">
        <f t="shared" si="30"/>
        <v/>
      </c>
      <c r="J467" s="1" t="str">
        <f>IF(AND(TONGHOP!O467="ThiTN",TONGHOP!Q467&gt;150,OR(TONGHOP!P467="LT",AND(TONGHOP!P467="TH",AND(TONGHOP!T467&lt;&gt;TONGHOP!X467,TONGHOP!T467&lt;&gt;TONGHOP!Y467)))),TONGHOP!T467,"")</f>
        <v/>
      </c>
      <c r="K467" s="1" t="str">
        <f>IF(AND(TONGHOP!O467="ThiTN",TONGHOP!Q467&gt;150,OR(TONGHOP!P467="LT",AND(TONGHOP!P467="TH",AND(TONGHOP!U467&lt;&gt;TONGHOP!X467,TONGHOP!U467&lt;&gt;TONGHOP!Y467)))),TONGHOP!U467,"")</f>
        <v/>
      </c>
      <c r="L467" s="1" t="str">
        <f t="shared" si="31"/>
        <v/>
      </c>
    </row>
    <row r="468" spans="1:12">
      <c r="A468" s="1" t="str">
        <f>IF(AND(TONGHOP!O468="ThiTN",TONGHOP!Q468&lt;=90,OR(TONGHOP!P468="LT",AND(TONGHOP!P468="TH",AND(TONGHOP!T468&lt;&gt;TONGHOP!X468,TONGHOP!T468&lt;&gt;TONGHOP!Y468)))),TONGHOP!T468,"")</f>
        <v/>
      </c>
      <c r="B468" s="1" t="str">
        <f>IF(AND(TONGHOP!O468="ThiTN",TONGHOP!Q468&lt;=90,OR(TONGHOP!P468="LT",AND(TONGHOP!P468="TH",AND(TONGHOP!U468&lt;&gt;TONGHOP!X468,TONGHOP!U468&lt;&gt;TONGHOP!Y468)))),TONGHOP!U468,"")</f>
        <v/>
      </c>
      <c r="C468" s="1" t="str">
        <f t="shared" si="28"/>
        <v/>
      </c>
      <c r="D468" s="1" t="str">
        <f>IF(AND(TONGHOP!O468="ThiTN",AND(TONGHOP!Q468&gt;90,TONGHOP!Q468&lt;=120),OR(TONGHOP!P468="LT",AND(TONGHOP!P468="TH",AND(TONGHOP!T468&lt;&gt;TONGHOP!X468,TONGHOP!T468&lt;&gt;TONGHOP!Y468)))),TONGHOP!T468,"")</f>
        <v/>
      </c>
      <c r="E468" s="1" t="str">
        <f>IF(AND(TONGHOP!O468="ThiTN",AND(TONGHOP!Q468&gt;90,TONGHOP!Q468&lt;=120),OR(TONGHOP!P468="LT",AND(TONGHOP!P468="TH",AND(TONGHOP!U468&lt;&gt;TONGHOP!X468,TONGHOP!U468&lt;&gt;TONGHOP!Y468)))),TONGHOP!U468,"")</f>
        <v/>
      </c>
      <c r="F468" s="1" t="str">
        <f t="shared" si="29"/>
        <v/>
      </c>
      <c r="G468" s="1" t="str">
        <f>IF(AND(TONGHOP!O468="ThiTN",AND(TONGHOP!Q468&gt;120,TONGHOP!Q468&lt;=150),OR(TONGHOP!P468="LT",AND(TONGHOP!P468="TH",AND(TONGHOP!T468&lt;&gt;TONGHOP!X468,TONGHOP!T468&lt;&gt;TONGHOP!Y468)))),TONGHOP!T468,"")</f>
        <v/>
      </c>
      <c r="H468" s="1" t="str">
        <f>IF(AND(TONGHOP!O468="ThiTN",AND(TONGHOP!Q468&gt;120,TONGHOP!Q468&lt;=150),OR(TONGHOP!P468="LT",AND(TONGHOP!P468="TH",AND(TONGHOP!U468&lt;&gt;TONGHOP!X468,TONGHOP!U468&lt;&gt;TONGHOP!Y468)))),TONGHOP!U468,"")</f>
        <v/>
      </c>
      <c r="I468" s="1" t="str">
        <f t="shared" si="30"/>
        <v/>
      </c>
      <c r="J468" s="1" t="str">
        <f>IF(AND(TONGHOP!O468="ThiTN",TONGHOP!Q468&gt;150,OR(TONGHOP!P468="LT",AND(TONGHOP!P468="TH",AND(TONGHOP!T468&lt;&gt;TONGHOP!X468,TONGHOP!T468&lt;&gt;TONGHOP!Y468)))),TONGHOP!T468,"")</f>
        <v/>
      </c>
      <c r="K468" s="1" t="str">
        <f>IF(AND(TONGHOP!O468="ThiTN",TONGHOP!Q468&gt;150,OR(TONGHOP!P468="LT",AND(TONGHOP!P468="TH",AND(TONGHOP!U468&lt;&gt;TONGHOP!X468,TONGHOP!U468&lt;&gt;TONGHOP!Y468)))),TONGHOP!U468,"")</f>
        <v/>
      </c>
      <c r="L468" s="1" t="str">
        <f t="shared" si="31"/>
        <v/>
      </c>
    </row>
    <row r="469" spans="1:12">
      <c r="A469" s="1" t="str">
        <f>IF(AND(TONGHOP!O469="ThiTN",TONGHOP!Q469&lt;=90,OR(TONGHOP!P469="LT",AND(TONGHOP!P469="TH",AND(TONGHOP!T469&lt;&gt;TONGHOP!X469,TONGHOP!T469&lt;&gt;TONGHOP!Y469)))),TONGHOP!T469,"")</f>
        <v/>
      </c>
      <c r="B469" s="1" t="str">
        <f>IF(AND(TONGHOP!O469="ThiTN",TONGHOP!Q469&lt;=90,OR(TONGHOP!P469="LT",AND(TONGHOP!P469="TH",AND(TONGHOP!U469&lt;&gt;TONGHOP!X469,TONGHOP!U469&lt;&gt;TONGHOP!Y469)))),TONGHOP!U469,"")</f>
        <v/>
      </c>
      <c r="C469" s="1" t="str">
        <f t="shared" si="28"/>
        <v/>
      </c>
      <c r="D469" s="1" t="str">
        <f>IF(AND(TONGHOP!O469="ThiTN",AND(TONGHOP!Q469&gt;90,TONGHOP!Q469&lt;=120),OR(TONGHOP!P469="LT",AND(TONGHOP!P469="TH",AND(TONGHOP!T469&lt;&gt;TONGHOP!X469,TONGHOP!T469&lt;&gt;TONGHOP!Y469)))),TONGHOP!T469,"")</f>
        <v/>
      </c>
      <c r="E469" s="1" t="str">
        <f>IF(AND(TONGHOP!O469="ThiTN",AND(TONGHOP!Q469&gt;90,TONGHOP!Q469&lt;=120),OR(TONGHOP!P469="LT",AND(TONGHOP!P469="TH",AND(TONGHOP!U469&lt;&gt;TONGHOP!X469,TONGHOP!U469&lt;&gt;TONGHOP!Y469)))),TONGHOP!U469,"")</f>
        <v/>
      </c>
      <c r="F469" s="1" t="str">
        <f t="shared" si="29"/>
        <v/>
      </c>
      <c r="G469" s="1" t="str">
        <f>IF(AND(TONGHOP!O469="ThiTN",AND(TONGHOP!Q469&gt;120,TONGHOP!Q469&lt;=150),OR(TONGHOP!P469="LT",AND(TONGHOP!P469="TH",AND(TONGHOP!T469&lt;&gt;TONGHOP!X469,TONGHOP!T469&lt;&gt;TONGHOP!Y469)))),TONGHOP!T469,"")</f>
        <v/>
      </c>
      <c r="H469" s="1" t="str">
        <f>IF(AND(TONGHOP!O469="ThiTN",AND(TONGHOP!Q469&gt;120,TONGHOP!Q469&lt;=150),OR(TONGHOP!P469="LT",AND(TONGHOP!P469="TH",AND(TONGHOP!U469&lt;&gt;TONGHOP!X469,TONGHOP!U469&lt;&gt;TONGHOP!Y469)))),TONGHOP!U469,"")</f>
        <v/>
      </c>
      <c r="I469" s="1" t="str">
        <f t="shared" si="30"/>
        <v/>
      </c>
      <c r="J469" s="1" t="str">
        <f>IF(AND(TONGHOP!O469="ThiTN",TONGHOP!Q469&gt;150,OR(TONGHOP!P469="LT",AND(TONGHOP!P469="TH",AND(TONGHOP!T469&lt;&gt;TONGHOP!X469,TONGHOP!T469&lt;&gt;TONGHOP!Y469)))),TONGHOP!T469,"")</f>
        <v/>
      </c>
      <c r="K469" s="1" t="str">
        <f>IF(AND(TONGHOP!O469="ThiTN",TONGHOP!Q469&gt;150,OR(TONGHOP!P469="LT",AND(TONGHOP!P469="TH",AND(TONGHOP!U469&lt;&gt;TONGHOP!X469,TONGHOP!U469&lt;&gt;TONGHOP!Y469)))),TONGHOP!U469,"")</f>
        <v/>
      </c>
      <c r="L469" s="1" t="str">
        <f t="shared" si="31"/>
        <v/>
      </c>
    </row>
    <row r="470" spans="1:12">
      <c r="A470" s="1" t="str">
        <f>IF(AND(TONGHOP!O470="ThiTN",TONGHOP!Q470&lt;=90,OR(TONGHOP!P470="LT",AND(TONGHOP!P470="TH",AND(TONGHOP!T470&lt;&gt;TONGHOP!X470,TONGHOP!T470&lt;&gt;TONGHOP!Y470)))),TONGHOP!T470,"")</f>
        <v/>
      </c>
      <c r="B470" s="1" t="str">
        <f>IF(AND(TONGHOP!O470="ThiTN",TONGHOP!Q470&lt;=90,OR(TONGHOP!P470="LT",AND(TONGHOP!P470="TH",AND(TONGHOP!U470&lt;&gt;TONGHOP!X470,TONGHOP!U470&lt;&gt;TONGHOP!Y470)))),TONGHOP!U470,"")</f>
        <v/>
      </c>
      <c r="C470" s="1" t="str">
        <f t="shared" si="28"/>
        <v/>
      </c>
      <c r="D470" s="1" t="str">
        <f>IF(AND(TONGHOP!O470="ThiTN",AND(TONGHOP!Q470&gt;90,TONGHOP!Q470&lt;=120),OR(TONGHOP!P470="LT",AND(TONGHOP!P470="TH",AND(TONGHOP!T470&lt;&gt;TONGHOP!X470,TONGHOP!T470&lt;&gt;TONGHOP!Y470)))),TONGHOP!T470,"")</f>
        <v/>
      </c>
      <c r="E470" s="1" t="str">
        <f>IF(AND(TONGHOP!O470="ThiTN",AND(TONGHOP!Q470&gt;90,TONGHOP!Q470&lt;=120),OR(TONGHOP!P470="LT",AND(TONGHOP!P470="TH",AND(TONGHOP!U470&lt;&gt;TONGHOP!X470,TONGHOP!U470&lt;&gt;TONGHOP!Y470)))),TONGHOP!U470,"")</f>
        <v/>
      </c>
      <c r="F470" s="1" t="str">
        <f t="shared" si="29"/>
        <v/>
      </c>
      <c r="G470" s="1" t="str">
        <f>IF(AND(TONGHOP!O470="ThiTN",AND(TONGHOP!Q470&gt;120,TONGHOP!Q470&lt;=150),OR(TONGHOP!P470="LT",AND(TONGHOP!P470="TH",AND(TONGHOP!T470&lt;&gt;TONGHOP!X470,TONGHOP!T470&lt;&gt;TONGHOP!Y470)))),TONGHOP!T470,"")</f>
        <v/>
      </c>
      <c r="H470" s="1" t="str">
        <f>IF(AND(TONGHOP!O470="ThiTN",AND(TONGHOP!Q470&gt;120,TONGHOP!Q470&lt;=150),OR(TONGHOP!P470="LT",AND(TONGHOP!P470="TH",AND(TONGHOP!U470&lt;&gt;TONGHOP!X470,TONGHOP!U470&lt;&gt;TONGHOP!Y470)))),TONGHOP!U470,"")</f>
        <v/>
      </c>
      <c r="I470" s="1" t="str">
        <f t="shared" si="30"/>
        <v/>
      </c>
      <c r="J470" s="1" t="str">
        <f>IF(AND(TONGHOP!O470="ThiTN",TONGHOP!Q470&gt;150,OR(TONGHOP!P470="LT",AND(TONGHOP!P470="TH",AND(TONGHOP!T470&lt;&gt;TONGHOP!X470,TONGHOP!T470&lt;&gt;TONGHOP!Y470)))),TONGHOP!T470,"")</f>
        <v/>
      </c>
      <c r="K470" s="1" t="str">
        <f>IF(AND(TONGHOP!O470="ThiTN",TONGHOP!Q470&gt;150,OR(TONGHOP!P470="LT",AND(TONGHOP!P470="TH",AND(TONGHOP!U470&lt;&gt;TONGHOP!X470,TONGHOP!U470&lt;&gt;TONGHOP!Y470)))),TONGHOP!U470,"")</f>
        <v/>
      </c>
      <c r="L470" s="1" t="str">
        <f t="shared" si="31"/>
        <v/>
      </c>
    </row>
    <row r="471" spans="1:12">
      <c r="A471" s="1" t="str">
        <f>IF(AND(TONGHOP!O471="ThiTN",TONGHOP!Q471&lt;=90,OR(TONGHOP!P471="LT",AND(TONGHOP!P471="TH",AND(TONGHOP!T471&lt;&gt;TONGHOP!X471,TONGHOP!T471&lt;&gt;TONGHOP!Y471)))),TONGHOP!T471,"")</f>
        <v/>
      </c>
      <c r="B471" s="1" t="str">
        <f>IF(AND(TONGHOP!O471="ThiTN",TONGHOP!Q471&lt;=90,OR(TONGHOP!P471="LT",AND(TONGHOP!P471="TH",AND(TONGHOP!U471&lt;&gt;TONGHOP!X471,TONGHOP!U471&lt;&gt;TONGHOP!Y471)))),TONGHOP!U471,"")</f>
        <v/>
      </c>
      <c r="C471" s="1" t="str">
        <f t="shared" si="28"/>
        <v/>
      </c>
      <c r="D471" s="1" t="str">
        <f>IF(AND(TONGHOP!O471="ThiTN",AND(TONGHOP!Q471&gt;90,TONGHOP!Q471&lt;=120),OR(TONGHOP!P471="LT",AND(TONGHOP!P471="TH",AND(TONGHOP!T471&lt;&gt;TONGHOP!X471,TONGHOP!T471&lt;&gt;TONGHOP!Y471)))),TONGHOP!T471,"")</f>
        <v/>
      </c>
      <c r="E471" s="1" t="str">
        <f>IF(AND(TONGHOP!O471="ThiTN",AND(TONGHOP!Q471&gt;90,TONGHOP!Q471&lt;=120),OR(TONGHOP!P471="LT",AND(TONGHOP!P471="TH",AND(TONGHOP!U471&lt;&gt;TONGHOP!X471,TONGHOP!U471&lt;&gt;TONGHOP!Y471)))),TONGHOP!U471,"")</f>
        <v/>
      </c>
      <c r="F471" s="1" t="str">
        <f t="shared" si="29"/>
        <v/>
      </c>
      <c r="G471" s="1" t="str">
        <f>IF(AND(TONGHOP!O471="ThiTN",AND(TONGHOP!Q471&gt;120,TONGHOP!Q471&lt;=150),OR(TONGHOP!P471="LT",AND(TONGHOP!P471="TH",AND(TONGHOP!T471&lt;&gt;TONGHOP!X471,TONGHOP!T471&lt;&gt;TONGHOP!Y471)))),TONGHOP!T471,"")</f>
        <v/>
      </c>
      <c r="H471" s="1" t="str">
        <f>IF(AND(TONGHOP!O471="ThiTN",AND(TONGHOP!Q471&gt;120,TONGHOP!Q471&lt;=150),OR(TONGHOP!P471="LT",AND(TONGHOP!P471="TH",AND(TONGHOP!U471&lt;&gt;TONGHOP!X471,TONGHOP!U471&lt;&gt;TONGHOP!Y471)))),TONGHOP!U471,"")</f>
        <v/>
      </c>
      <c r="I471" s="1" t="str">
        <f t="shared" si="30"/>
        <v/>
      </c>
      <c r="J471" s="1" t="str">
        <f>IF(AND(TONGHOP!O471="ThiTN",TONGHOP!Q471&gt;150,OR(TONGHOP!P471="LT",AND(TONGHOP!P471="TH",AND(TONGHOP!T471&lt;&gt;TONGHOP!X471,TONGHOP!T471&lt;&gt;TONGHOP!Y471)))),TONGHOP!T471,"")</f>
        <v/>
      </c>
      <c r="K471" s="1" t="str">
        <f>IF(AND(TONGHOP!O471="ThiTN",TONGHOP!Q471&gt;150,OR(TONGHOP!P471="LT",AND(TONGHOP!P471="TH",AND(TONGHOP!U471&lt;&gt;TONGHOP!X471,TONGHOP!U471&lt;&gt;TONGHOP!Y471)))),TONGHOP!U471,"")</f>
        <v/>
      </c>
      <c r="L471" s="1" t="str">
        <f t="shared" si="31"/>
        <v/>
      </c>
    </row>
    <row r="472" spans="1:12">
      <c r="A472" s="1" t="str">
        <f>IF(AND(TONGHOP!O472="ThiTN",TONGHOP!Q472&lt;=90,OR(TONGHOP!P472="LT",AND(TONGHOP!P472="TH",AND(TONGHOP!T472&lt;&gt;TONGHOP!X472,TONGHOP!T472&lt;&gt;TONGHOP!Y472)))),TONGHOP!T472,"")</f>
        <v/>
      </c>
      <c r="B472" s="1" t="str">
        <f>IF(AND(TONGHOP!O472="ThiTN",TONGHOP!Q472&lt;=90,OR(TONGHOP!P472="LT",AND(TONGHOP!P472="TH",AND(TONGHOP!U472&lt;&gt;TONGHOP!X472,TONGHOP!U472&lt;&gt;TONGHOP!Y472)))),TONGHOP!U472,"")</f>
        <v/>
      </c>
      <c r="C472" s="1" t="str">
        <f t="shared" si="28"/>
        <v/>
      </c>
      <c r="D472" s="1" t="str">
        <f>IF(AND(TONGHOP!O472="ThiTN",AND(TONGHOP!Q472&gt;90,TONGHOP!Q472&lt;=120),OR(TONGHOP!P472="LT",AND(TONGHOP!P472="TH",AND(TONGHOP!T472&lt;&gt;TONGHOP!X472,TONGHOP!T472&lt;&gt;TONGHOP!Y472)))),TONGHOP!T472,"")</f>
        <v/>
      </c>
      <c r="E472" s="1" t="str">
        <f>IF(AND(TONGHOP!O472="ThiTN",AND(TONGHOP!Q472&gt;90,TONGHOP!Q472&lt;=120),OR(TONGHOP!P472="LT",AND(TONGHOP!P472="TH",AND(TONGHOP!U472&lt;&gt;TONGHOP!X472,TONGHOP!U472&lt;&gt;TONGHOP!Y472)))),TONGHOP!U472,"")</f>
        <v/>
      </c>
      <c r="F472" s="1" t="str">
        <f t="shared" si="29"/>
        <v/>
      </c>
      <c r="G472" s="1" t="str">
        <f>IF(AND(TONGHOP!O472="ThiTN",AND(TONGHOP!Q472&gt;120,TONGHOP!Q472&lt;=150),OR(TONGHOP!P472="LT",AND(TONGHOP!P472="TH",AND(TONGHOP!T472&lt;&gt;TONGHOP!X472,TONGHOP!T472&lt;&gt;TONGHOP!Y472)))),TONGHOP!T472,"")</f>
        <v/>
      </c>
      <c r="H472" s="1" t="str">
        <f>IF(AND(TONGHOP!O472="ThiTN",AND(TONGHOP!Q472&gt;120,TONGHOP!Q472&lt;=150),OR(TONGHOP!P472="LT",AND(TONGHOP!P472="TH",AND(TONGHOP!U472&lt;&gt;TONGHOP!X472,TONGHOP!U472&lt;&gt;TONGHOP!Y472)))),TONGHOP!U472,"")</f>
        <v/>
      </c>
      <c r="I472" s="1" t="str">
        <f t="shared" si="30"/>
        <v/>
      </c>
      <c r="J472" s="1" t="str">
        <f>IF(AND(TONGHOP!O472="ThiTN",TONGHOP!Q472&gt;150,OR(TONGHOP!P472="LT",AND(TONGHOP!P472="TH",AND(TONGHOP!T472&lt;&gt;TONGHOP!X472,TONGHOP!T472&lt;&gt;TONGHOP!Y472)))),TONGHOP!T472,"")</f>
        <v/>
      </c>
      <c r="K472" s="1" t="str">
        <f>IF(AND(TONGHOP!O472="ThiTN",TONGHOP!Q472&gt;150,OR(TONGHOP!P472="LT",AND(TONGHOP!P472="TH",AND(TONGHOP!U472&lt;&gt;TONGHOP!X472,TONGHOP!U472&lt;&gt;TONGHOP!Y472)))),TONGHOP!U472,"")</f>
        <v/>
      </c>
      <c r="L472" s="1" t="str">
        <f t="shared" si="31"/>
        <v/>
      </c>
    </row>
    <row r="473" spans="1:12">
      <c r="A473" s="1" t="str">
        <f>IF(AND(TONGHOP!O473="ThiTN",TONGHOP!Q473&lt;=90,OR(TONGHOP!P473="LT",AND(TONGHOP!P473="TH",AND(TONGHOP!T473&lt;&gt;TONGHOP!X473,TONGHOP!T473&lt;&gt;TONGHOP!Y473)))),TONGHOP!T473,"")</f>
        <v/>
      </c>
      <c r="B473" s="1" t="str">
        <f>IF(AND(TONGHOP!O473="ThiTN",TONGHOP!Q473&lt;=90,OR(TONGHOP!P473="LT",AND(TONGHOP!P473="TH",AND(TONGHOP!U473&lt;&gt;TONGHOP!X473,TONGHOP!U473&lt;&gt;TONGHOP!Y473)))),TONGHOP!U473,"")</f>
        <v/>
      </c>
      <c r="C473" s="1" t="str">
        <f t="shared" si="28"/>
        <v/>
      </c>
      <c r="D473" s="1" t="str">
        <f>IF(AND(TONGHOP!O473="ThiTN",AND(TONGHOP!Q473&gt;90,TONGHOP!Q473&lt;=120),OR(TONGHOP!P473="LT",AND(TONGHOP!P473="TH",AND(TONGHOP!T473&lt;&gt;TONGHOP!X473,TONGHOP!T473&lt;&gt;TONGHOP!Y473)))),TONGHOP!T473,"")</f>
        <v/>
      </c>
      <c r="E473" s="1" t="str">
        <f>IF(AND(TONGHOP!O473="ThiTN",AND(TONGHOP!Q473&gt;90,TONGHOP!Q473&lt;=120),OR(TONGHOP!P473="LT",AND(TONGHOP!P473="TH",AND(TONGHOP!U473&lt;&gt;TONGHOP!X473,TONGHOP!U473&lt;&gt;TONGHOP!Y473)))),TONGHOP!U473,"")</f>
        <v/>
      </c>
      <c r="F473" s="1" t="str">
        <f t="shared" si="29"/>
        <v/>
      </c>
      <c r="G473" s="1" t="str">
        <f>IF(AND(TONGHOP!O473="ThiTN",AND(TONGHOP!Q473&gt;120,TONGHOP!Q473&lt;=150),OR(TONGHOP!P473="LT",AND(TONGHOP!P473="TH",AND(TONGHOP!T473&lt;&gt;TONGHOP!X473,TONGHOP!T473&lt;&gt;TONGHOP!Y473)))),TONGHOP!T473,"")</f>
        <v/>
      </c>
      <c r="H473" s="1" t="str">
        <f>IF(AND(TONGHOP!O473="ThiTN",AND(TONGHOP!Q473&gt;120,TONGHOP!Q473&lt;=150),OR(TONGHOP!P473="LT",AND(TONGHOP!P473="TH",AND(TONGHOP!U473&lt;&gt;TONGHOP!X473,TONGHOP!U473&lt;&gt;TONGHOP!Y473)))),TONGHOP!U473,"")</f>
        <v/>
      </c>
      <c r="I473" s="1" t="str">
        <f t="shared" si="30"/>
        <v/>
      </c>
      <c r="J473" s="1" t="str">
        <f>IF(AND(TONGHOP!O473="ThiTN",TONGHOP!Q473&gt;150,OR(TONGHOP!P473="LT",AND(TONGHOP!P473="TH",AND(TONGHOP!T473&lt;&gt;TONGHOP!X473,TONGHOP!T473&lt;&gt;TONGHOP!Y473)))),TONGHOP!T473,"")</f>
        <v/>
      </c>
      <c r="K473" s="1" t="str">
        <f>IF(AND(TONGHOP!O473="ThiTN",TONGHOP!Q473&gt;150,OR(TONGHOP!P473="LT",AND(TONGHOP!P473="TH",AND(TONGHOP!U473&lt;&gt;TONGHOP!X473,TONGHOP!U473&lt;&gt;TONGHOP!Y473)))),TONGHOP!U473,"")</f>
        <v/>
      </c>
      <c r="L473" s="1" t="str">
        <f t="shared" si="31"/>
        <v/>
      </c>
    </row>
    <row r="474" spans="1:12">
      <c r="A474" s="1" t="str">
        <f>IF(AND(TONGHOP!O474="ThiTN",TONGHOP!Q474&lt;=90,OR(TONGHOP!P474="LT",AND(TONGHOP!P474="TH",AND(TONGHOP!T474&lt;&gt;TONGHOP!X474,TONGHOP!T474&lt;&gt;TONGHOP!Y474)))),TONGHOP!T474,"")</f>
        <v/>
      </c>
      <c r="B474" s="1" t="str">
        <f>IF(AND(TONGHOP!O474="ThiTN",TONGHOP!Q474&lt;=90,OR(TONGHOP!P474="LT",AND(TONGHOP!P474="TH",AND(TONGHOP!U474&lt;&gt;TONGHOP!X474,TONGHOP!U474&lt;&gt;TONGHOP!Y474)))),TONGHOP!U474,"")</f>
        <v/>
      </c>
      <c r="C474" s="1" t="str">
        <f t="shared" si="28"/>
        <v/>
      </c>
      <c r="D474" s="1" t="str">
        <f>IF(AND(TONGHOP!O474="ThiTN",AND(TONGHOP!Q474&gt;90,TONGHOP!Q474&lt;=120),OR(TONGHOP!P474="LT",AND(TONGHOP!P474="TH",AND(TONGHOP!T474&lt;&gt;TONGHOP!X474,TONGHOP!T474&lt;&gt;TONGHOP!Y474)))),TONGHOP!T474,"")</f>
        <v/>
      </c>
      <c r="E474" s="1" t="str">
        <f>IF(AND(TONGHOP!O474="ThiTN",AND(TONGHOP!Q474&gt;90,TONGHOP!Q474&lt;=120),OR(TONGHOP!P474="LT",AND(TONGHOP!P474="TH",AND(TONGHOP!U474&lt;&gt;TONGHOP!X474,TONGHOP!U474&lt;&gt;TONGHOP!Y474)))),TONGHOP!U474,"")</f>
        <v/>
      </c>
      <c r="F474" s="1" t="str">
        <f t="shared" si="29"/>
        <v/>
      </c>
      <c r="G474" s="1" t="str">
        <f>IF(AND(TONGHOP!O474="ThiTN",AND(TONGHOP!Q474&gt;120,TONGHOP!Q474&lt;=150),OR(TONGHOP!P474="LT",AND(TONGHOP!P474="TH",AND(TONGHOP!T474&lt;&gt;TONGHOP!X474,TONGHOP!T474&lt;&gt;TONGHOP!Y474)))),TONGHOP!T474,"")</f>
        <v/>
      </c>
      <c r="H474" s="1" t="str">
        <f>IF(AND(TONGHOP!O474="ThiTN",AND(TONGHOP!Q474&gt;120,TONGHOP!Q474&lt;=150),OR(TONGHOP!P474="LT",AND(TONGHOP!P474="TH",AND(TONGHOP!U474&lt;&gt;TONGHOP!X474,TONGHOP!U474&lt;&gt;TONGHOP!Y474)))),TONGHOP!U474,"")</f>
        <v/>
      </c>
      <c r="I474" s="1" t="str">
        <f t="shared" si="30"/>
        <v/>
      </c>
      <c r="J474" s="1" t="str">
        <f>IF(AND(TONGHOP!O474="ThiTN",TONGHOP!Q474&gt;150,OR(TONGHOP!P474="LT",AND(TONGHOP!P474="TH",AND(TONGHOP!T474&lt;&gt;TONGHOP!X474,TONGHOP!T474&lt;&gt;TONGHOP!Y474)))),TONGHOP!T474,"")</f>
        <v/>
      </c>
      <c r="K474" s="1" t="str">
        <f>IF(AND(TONGHOP!O474="ThiTN",TONGHOP!Q474&gt;150,OR(TONGHOP!P474="LT",AND(TONGHOP!P474="TH",AND(TONGHOP!U474&lt;&gt;TONGHOP!X474,TONGHOP!U474&lt;&gt;TONGHOP!Y474)))),TONGHOP!U474,"")</f>
        <v/>
      </c>
      <c r="L474" s="1" t="str">
        <f t="shared" si="31"/>
        <v/>
      </c>
    </row>
    <row r="475" spans="1:12">
      <c r="A475" s="1" t="str">
        <f>IF(AND(TONGHOP!O475="ThiTN",TONGHOP!Q475&lt;=90,OR(TONGHOP!P475="LT",AND(TONGHOP!P475="TH",AND(TONGHOP!T475&lt;&gt;TONGHOP!X475,TONGHOP!T475&lt;&gt;TONGHOP!Y475)))),TONGHOP!T475,"")</f>
        <v/>
      </c>
      <c r="B475" s="1" t="str">
        <f>IF(AND(TONGHOP!O475="ThiTN",TONGHOP!Q475&lt;=90,OR(TONGHOP!P475="LT",AND(TONGHOP!P475="TH",AND(TONGHOP!U475&lt;&gt;TONGHOP!X475,TONGHOP!U475&lt;&gt;TONGHOP!Y475)))),TONGHOP!U475,"")</f>
        <v/>
      </c>
      <c r="C475" s="1" t="str">
        <f t="shared" si="28"/>
        <v/>
      </c>
      <c r="D475" s="1" t="str">
        <f>IF(AND(TONGHOP!O475="ThiTN",AND(TONGHOP!Q475&gt;90,TONGHOP!Q475&lt;=120),OR(TONGHOP!P475="LT",AND(TONGHOP!P475="TH",AND(TONGHOP!T475&lt;&gt;TONGHOP!X475,TONGHOP!T475&lt;&gt;TONGHOP!Y475)))),TONGHOP!T475,"")</f>
        <v/>
      </c>
      <c r="E475" s="1" t="str">
        <f>IF(AND(TONGHOP!O475="ThiTN",AND(TONGHOP!Q475&gt;90,TONGHOP!Q475&lt;=120),OR(TONGHOP!P475="LT",AND(TONGHOP!P475="TH",AND(TONGHOP!U475&lt;&gt;TONGHOP!X475,TONGHOP!U475&lt;&gt;TONGHOP!Y475)))),TONGHOP!U475,"")</f>
        <v/>
      </c>
      <c r="F475" s="1" t="str">
        <f t="shared" si="29"/>
        <v/>
      </c>
      <c r="G475" s="1" t="str">
        <f>IF(AND(TONGHOP!O475="ThiTN",AND(TONGHOP!Q475&gt;120,TONGHOP!Q475&lt;=150),OR(TONGHOP!P475="LT",AND(TONGHOP!P475="TH",AND(TONGHOP!T475&lt;&gt;TONGHOP!X475,TONGHOP!T475&lt;&gt;TONGHOP!Y475)))),TONGHOP!T475,"")</f>
        <v/>
      </c>
      <c r="H475" s="1" t="str">
        <f>IF(AND(TONGHOP!O475="ThiTN",AND(TONGHOP!Q475&gt;120,TONGHOP!Q475&lt;=150),OR(TONGHOP!P475="LT",AND(TONGHOP!P475="TH",AND(TONGHOP!U475&lt;&gt;TONGHOP!X475,TONGHOP!U475&lt;&gt;TONGHOP!Y475)))),TONGHOP!U475,"")</f>
        <v/>
      </c>
      <c r="I475" s="1" t="str">
        <f t="shared" si="30"/>
        <v/>
      </c>
      <c r="J475" s="1" t="str">
        <f>IF(AND(TONGHOP!O475="ThiTN",TONGHOP!Q475&gt;150,OR(TONGHOP!P475="LT",AND(TONGHOP!P475="TH",AND(TONGHOP!T475&lt;&gt;TONGHOP!X475,TONGHOP!T475&lt;&gt;TONGHOP!Y475)))),TONGHOP!T475,"")</f>
        <v/>
      </c>
      <c r="K475" s="1" t="str">
        <f>IF(AND(TONGHOP!O475="ThiTN",TONGHOP!Q475&gt;150,OR(TONGHOP!P475="LT",AND(TONGHOP!P475="TH",AND(TONGHOP!U475&lt;&gt;TONGHOP!X475,TONGHOP!U475&lt;&gt;TONGHOP!Y475)))),TONGHOP!U475,"")</f>
        <v/>
      </c>
      <c r="L475" s="1" t="str">
        <f t="shared" si="31"/>
        <v/>
      </c>
    </row>
    <row r="476" spans="1:12">
      <c r="A476" s="1" t="str">
        <f>IF(AND(TONGHOP!O476="ThiTN",TONGHOP!Q476&lt;=90,OR(TONGHOP!P476="LT",AND(TONGHOP!P476="TH",AND(TONGHOP!T476&lt;&gt;TONGHOP!X476,TONGHOP!T476&lt;&gt;TONGHOP!Y476)))),TONGHOP!T476,"")</f>
        <v/>
      </c>
      <c r="B476" s="1" t="str">
        <f>IF(AND(TONGHOP!O476="ThiTN",TONGHOP!Q476&lt;=90,OR(TONGHOP!P476="LT",AND(TONGHOP!P476="TH",AND(TONGHOP!U476&lt;&gt;TONGHOP!X476,TONGHOP!U476&lt;&gt;TONGHOP!Y476)))),TONGHOP!U476,"")</f>
        <v/>
      </c>
      <c r="C476" s="1" t="str">
        <f t="shared" si="28"/>
        <v/>
      </c>
      <c r="D476" s="1" t="str">
        <f>IF(AND(TONGHOP!O476="ThiTN",AND(TONGHOP!Q476&gt;90,TONGHOP!Q476&lt;=120),OR(TONGHOP!P476="LT",AND(TONGHOP!P476="TH",AND(TONGHOP!T476&lt;&gt;TONGHOP!X476,TONGHOP!T476&lt;&gt;TONGHOP!Y476)))),TONGHOP!T476,"")</f>
        <v/>
      </c>
      <c r="E476" s="1" t="str">
        <f>IF(AND(TONGHOP!O476="ThiTN",AND(TONGHOP!Q476&gt;90,TONGHOP!Q476&lt;=120),OR(TONGHOP!P476="LT",AND(TONGHOP!P476="TH",AND(TONGHOP!U476&lt;&gt;TONGHOP!X476,TONGHOP!U476&lt;&gt;TONGHOP!Y476)))),TONGHOP!U476,"")</f>
        <v/>
      </c>
      <c r="F476" s="1" t="str">
        <f t="shared" si="29"/>
        <v/>
      </c>
      <c r="G476" s="1" t="str">
        <f>IF(AND(TONGHOP!O476="ThiTN",AND(TONGHOP!Q476&gt;120,TONGHOP!Q476&lt;=150),OR(TONGHOP!P476="LT",AND(TONGHOP!P476="TH",AND(TONGHOP!T476&lt;&gt;TONGHOP!X476,TONGHOP!T476&lt;&gt;TONGHOP!Y476)))),TONGHOP!T476,"")</f>
        <v/>
      </c>
      <c r="H476" s="1" t="str">
        <f>IF(AND(TONGHOP!O476="ThiTN",AND(TONGHOP!Q476&gt;120,TONGHOP!Q476&lt;=150),OR(TONGHOP!P476="LT",AND(TONGHOP!P476="TH",AND(TONGHOP!U476&lt;&gt;TONGHOP!X476,TONGHOP!U476&lt;&gt;TONGHOP!Y476)))),TONGHOP!U476,"")</f>
        <v/>
      </c>
      <c r="I476" s="1" t="str">
        <f t="shared" si="30"/>
        <v/>
      </c>
      <c r="J476" s="1" t="str">
        <f>IF(AND(TONGHOP!O476="ThiTN",TONGHOP!Q476&gt;150,OR(TONGHOP!P476="LT",AND(TONGHOP!P476="TH",AND(TONGHOP!T476&lt;&gt;TONGHOP!X476,TONGHOP!T476&lt;&gt;TONGHOP!Y476)))),TONGHOP!T476,"")</f>
        <v/>
      </c>
      <c r="K476" s="1" t="str">
        <f>IF(AND(TONGHOP!O476="ThiTN",TONGHOP!Q476&gt;150,OR(TONGHOP!P476="LT",AND(TONGHOP!P476="TH",AND(TONGHOP!U476&lt;&gt;TONGHOP!X476,TONGHOP!U476&lt;&gt;TONGHOP!Y476)))),TONGHOP!U476,"")</f>
        <v/>
      </c>
      <c r="L476" s="1" t="str">
        <f t="shared" si="31"/>
        <v/>
      </c>
    </row>
    <row r="477" spans="1:12">
      <c r="A477" s="1" t="str">
        <f>IF(AND(TONGHOP!O477="ThiTN",TONGHOP!Q477&lt;=90,OR(TONGHOP!P477="LT",AND(TONGHOP!P477="TH",AND(TONGHOP!T477&lt;&gt;TONGHOP!X477,TONGHOP!T477&lt;&gt;TONGHOP!Y477)))),TONGHOP!T477,"")</f>
        <v/>
      </c>
      <c r="B477" s="1" t="str">
        <f>IF(AND(TONGHOP!O477="ThiTN",TONGHOP!Q477&lt;=90,OR(TONGHOP!P477="LT",AND(TONGHOP!P477="TH",AND(TONGHOP!U477&lt;&gt;TONGHOP!X477,TONGHOP!U477&lt;&gt;TONGHOP!Y477)))),TONGHOP!U477,"")</f>
        <v/>
      </c>
      <c r="C477" s="1" t="str">
        <f t="shared" si="28"/>
        <v/>
      </c>
      <c r="D477" s="1" t="str">
        <f>IF(AND(TONGHOP!O477="ThiTN",AND(TONGHOP!Q477&gt;90,TONGHOP!Q477&lt;=120),OR(TONGHOP!P477="LT",AND(TONGHOP!P477="TH",AND(TONGHOP!T477&lt;&gt;TONGHOP!X477,TONGHOP!T477&lt;&gt;TONGHOP!Y477)))),TONGHOP!T477,"")</f>
        <v/>
      </c>
      <c r="E477" s="1" t="str">
        <f>IF(AND(TONGHOP!O477="ThiTN",AND(TONGHOP!Q477&gt;90,TONGHOP!Q477&lt;=120),OR(TONGHOP!P477="LT",AND(TONGHOP!P477="TH",AND(TONGHOP!U477&lt;&gt;TONGHOP!X477,TONGHOP!U477&lt;&gt;TONGHOP!Y477)))),TONGHOP!U477,"")</f>
        <v/>
      </c>
      <c r="F477" s="1" t="str">
        <f t="shared" si="29"/>
        <v/>
      </c>
      <c r="G477" s="1" t="str">
        <f>IF(AND(TONGHOP!O477="ThiTN",AND(TONGHOP!Q477&gt;120,TONGHOP!Q477&lt;=150),OR(TONGHOP!P477="LT",AND(TONGHOP!P477="TH",AND(TONGHOP!T477&lt;&gt;TONGHOP!X477,TONGHOP!T477&lt;&gt;TONGHOP!Y477)))),TONGHOP!T477,"")</f>
        <v/>
      </c>
      <c r="H477" s="1" t="str">
        <f>IF(AND(TONGHOP!O477="ThiTN",AND(TONGHOP!Q477&gt;120,TONGHOP!Q477&lt;=150),OR(TONGHOP!P477="LT",AND(TONGHOP!P477="TH",AND(TONGHOP!U477&lt;&gt;TONGHOP!X477,TONGHOP!U477&lt;&gt;TONGHOP!Y477)))),TONGHOP!U477,"")</f>
        <v/>
      </c>
      <c r="I477" s="1" t="str">
        <f t="shared" si="30"/>
        <v/>
      </c>
      <c r="J477" s="1" t="str">
        <f>IF(AND(TONGHOP!O477="ThiTN",TONGHOP!Q477&gt;150,OR(TONGHOP!P477="LT",AND(TONGHOP!P477="TH",AND(TONGHOP!T477&lt;&gt;TONGHOP!X477,TONGHOP!T477&lt;&gt;TONGHOP!Y477)))),TONGHOP!T477,"")</f>
        <v/>
      </c>
      <c r="K477" s="1" t="str">
        <f>IF(AND(TONGHOP!O477="ThiTN",TONGHOP!Q477&gt;150,OR(TONGHOP!P477="LT",AND(TONGHOP!P477="TH",AND(TONGHOP!U477&lt;&gt;TONGHOP!X477,TONGHOP!U477&lt;&gt;TONGHOP!Y477)))),TONGHOP!U477,"")</f>
        <v/>
      </c>
      <c r="L477" s="1" t="str">
        <f t="shared" si="31"/>
        <v/>
      </c>
    </row>
    <row r="478" spans="1:12">
      <c r="A478" s="1" t="str">
        <f>IF(AND(TONGHOP!O478="ThiTN",TONGHOP!Q478&lt;=90,OR(TONGHOP!P478="LT",AND(TONGHOP!P478="TH",AND(TONGHOP!T478&lt;&gt;TONGHOP!X478,TONGHOP!T478&lt;&gt;TONGHOP!Y478)))),TONGHOP!T478,"")</f>
        <v/>
      </c>
      <c r="B478" s="1" t="str">
        <f>IF(AND(TONGHOP!O478="ThiTN",TONGHOP!Q478&lt;=90,OR(TONGHOP!P478="LT",AND(TONGHOP!P478="TH",AND(TONGHOP!U478&lt;&gt;TONGHOP!X478,TONGHOP!U478&lt;&gt;TONGHOP!Y478)))),TONGHOP!U478,"")</f>
        <v/>
      </c>
      <c r="C478" s="1" t="str">
        <f t="shared" si="28"/>
        <v/>
      </c>
      <c r="D478" s="1" t="str">
        <f>IF(AND(TONGHOP!O478="ThiTN",AND(TONGHOP!Q478&gt;90,TONGHOP!Q478&lt;=120),OR(TONGHOP!P478="LT",AND(TONGHOP!P478="TH",AND(TONGHOP!T478&lt;&gt;TONGHOP!X478,TONGHOP!T478&lt;&gt;TONGHOP!Y478)))),TONGHOP!T478,"")</f>
        <v/>
      </c>
      <c r="E478" s="1" t="str">
        <f>IF(AND(TONGHOP!O478="ThiTN",AND(TONGHOP!Q478&gt;90,TONGHOP!Q478&lt;=120),OR(TONGHOP!P478="LT",AND(TONGHOP!P478="TH",AND(TONGHOP!U478&lt;&gt;TONGHOP!X478,TONGHOP!U478&lt;&gt;TONGHOP!Y478)))),TONGHOP!U478,"")</f>
        <v/>
      </c>
      <c r="F478" s="1" t="str">
        <f t="shared" si="29"/>
        <v/>
      </c>
      <c r="G478" s="1" t="str">
        <f>IF(AND(TONGHOP!O478="ThiTN",AND(TONGHOP!Q478&gt;120,TONGHOP!Q478&lt;=150),OR(TONGHOP!P478="LT",AND(TONGHOP!P478="TH",AND(TONGHOP!T478&lt;&gt;TONGHOP!X478,TONGHOP!T478&lt;&gt;TONGHOP!Y478)))),TONGHOP!T478,"")</f>
        <v/>
      </c>
      <c r="H478" s="1" t="str">
        <f>IF(AND(TONGHOP!O478="ThiTN",AND(TONGHOP!Q478&gt;120,TONGHOP!Q478&lt;=150),OR(TONGHOP!P478="LT",AND(TONGHOP!P478="TH",AND(TONGHOP!U478&lt;&gt;TONGHOP!X478,TONGHOP!U478&lt;&gt;TONGHOP!Y478)))),TONGHOP!U478,"")</f>
        <v/>
      </c>
      <c r="I478" s="1" t="str">
        <f t="shared" si="30"/>
        <v/>
      </c>
      <c r="J478" s="1" t="str">
        <f>IF(AND(TONGHOP!O478="ThiTN",TONGHOP!Q478&gt;150,OR(TONGHOP!P478="LT",AND(TONGHOP!P478="TH",AND(TONGHOP!T478&lt;&gt;TONGHOP!X478,TONGHOP!T478&lt;&gt;TONGHOP!Y478)))),TONGHOP!T478,"")</f>
        <v/>
      </c>
      <c r="K478" s="1" t="str">
        <f>IF(AND(TONGHOP!O478="ThiTN",TONGHOP!Q478&gt;150,OR(TONGHOP!P478="LT",AND(TONGHOP!P478="TH",AND(TONGHOP!U478&lt;&gt;TONGHOP!X478,TONGHOP!U478&lt;&gt;TONGHOP!Y478)))),TONGHOP!U478,"")</f>
        <v/>
      </c>
      <c r="L478" s="1" t="str">
        <f t="shared" si="31"/>
        <v/>
      </c>
    </row>
    <row r="479" spans="1:12">
      <c r="A479" s="1" t="str">
        <f>IF(AND(TONGHOP!O479="ThiTN",TONGHOP!Q479&lt;=90,OR(TONGHOP!P479="LT",AND(TONGHOP!P479="TH",AND(TONGHOP!T479&lt;&gt;TONGHOP!X479,TONGHOP!T479&lt;&gt;TONGHOP!Y479)))),TONGHOP!T479,"")</f>
        <v/>
      </c>
      <c r="B479" s="1" t="str">
        <f>IF(AND(TONGHOP!O479="ThiTN",TONGHOP!Q479&lt;=90,OR(TONGHOP!P479="LT",AND(TONGHOP!P479="TH",AND(TONGHOP!U479&lt;&gt;TONGHOP!X479,TONGHOP!U479&lt;&gt;TONGHOP!Y479)))),TONGHOP!U479,"")</f>
        <v/>
      </c>
      <c r="C479" s="1" t="str">
        <f t="shared" si="28"/>
        <v/>
      </c>
      <c r="D479" s="1" t="str">
        <f>IF(AND(TONGHOP!O479="ThiTN",AND(TONGHOP!Q479&gt;90,TONGHOP!Q479&lt;=120),OR(TONGHOP!P479="LT",AND(TONGHOP!P479="TH",AND(TONGHOP!T479&lt;&gt;TONGHOP!X479,TONGHOP!T479&lt;&gt;TONGHOP!Y479)))),TONGHOP!T479,"")</f>
        <v/>
      </c>
      <c r="E479" s="1" t="str">
        <f>IF(AND(TONGHOP!O479="ThiTN",AND(TONGHOP!Q479&gt;90,TONGHOP!Q479&lt;=120),OR(TONGHOP!P479="LT",AND(TONGHOP!P479="TH",AND(TONGHOP!U479&lt;&gt;TONGHOP!X479,TONGHOP!U479&lt;&gt;TONGHOP!Y479)))),TONGHOP!U479,"")</f>
        <v/>
      </c>
      <c r="F479" s="1" t="str">
        <f t="shared" si="29"/>
        <v/>
      </c>
      <c r="G479" s="1" t="str">
        <f>IF(AND(TONGHOP!O479="ThiTN",AND(TONGHOP!Q479&gt;120,TONGHOP!Q479&lt;=150),OR(TONGHOP!P479="LT",AND(TONGHOP!P479="TH",AND(TONGHOP!T479&lt;&gt;TONGHOP!X479,TONGHOP!T479&lt;&gt;TONGHOP!Y479)))),TONGHOP!T479,"")</f>
        <v/>
      </c>
      <c r="H479" s="1" t="str">
        <f>IF(AND(TONGHOP!O479="ThiTN",AND(TONGHOP!Q479&gt;120,TONGHOP!Q479&lt;=150),OR(TONGHOP!P479="LT",AND(TONGHOP!P479="TH",AND(TONGHOP!U479&lt;&gt;TONGHOP!X479,TONGHOP!U479&lt;&gt;TONGHOP!Y479)))),TONGHOP!U479,"")</f>
        <v/>
      </c>
      <c r="I479" s="1" t="str">
        <f t="shared" si="30"/>
        <v/>
      </c>
      <c r="J479" s="1" t="str">
        <f>IF(AND(TONGHOP!O479="ThiTN",TONGHOP!Q479&gt;150,OR(TONGHOP!P479="LT",AND(TONGHOP!P479="TH",AND(TONGHOP!T479&lt;&gt;TONGHOP!X479,TONGHOP!T479&lt;&gt;TONGHOP!Y479)))),TONGHOP!T479,"")</f>
        <v/>
      </c>
      <c r="K479" s="1" t="str">
        <f>IF(AND(TONGHOP!O479="ThiTN",TONGHOP!Q479&gt;150,OR(TONGHOP!P479="LT",AND(TONGHOP!P479="TH",AND(TONGHOP!U479&lt;&gt;TONGHOP!X479,TONGHOP!U479&lt;&gt;TONGHOP!Y479)))),TONGHOP!U479,"")</f>
        <v/>
      </c>
      <c r="L479" s="1" t="str">
        <f t="shared" si="31"/>
        <v/>
      </c>
    </row>
    <row r="480" spans="1:12">
      <c r="A480" s="1" t="str">
        <f>IF(AND(TONGHOP!O480="ThiTN",TONGHOP!Q480&lt;=90,OR(TONGHOP!P480="LT",AND(TONGHOP!P480="TH",AND(TONGHOP!T480&lt;&gt;TONGHOP!X480,TONGHOP!T480&lt;&gt;TONGHOP!Y480)))),TONGHOP!T480,"")</f>
        <v/>
      </c>
      <c r="B480" s="1" t="str">
        <f>IF(AND(TONGHOP!O480="ThiTN",TONGHOP!Q480&lt;=90,OR(TONGHOP!P480="LT",AND(TONGHOP!P480="TH",AND(TONGHOP!U480&lt;&gt;TONGHOP!X480,TONGHOP!U480&lt;&gt;TONGHOP!Y480)))),TONGHOP!U480,"")</f>
        <v/>
      </c>
      <c r="C480" s="1" t="str">
        <f t="shared" si="28"/>
        <v/>
      </c>
      <c r="D480" s="1" t="str">
        <f>IF(AND(TONGHOP!O480="ThiTN",AND(TONGHOP!Q480&gt;90,TONGHOP!Q480&lt;=120),OR(TONGHOP!P480="LT",AND(TONGHOP!P480="TH",AND(TONGHOP!T480&lt;&gt;TONGHOP!X480,TONGHOP!T480&lt;&gt;TONGHOP!Y480)))),TONGHOP!T480,"")</f>
        <v/>
      </c>
      <c r="E480" s="1" t="str">
        <f>IF(AND(TONGHOP!O480="ThiTN",AND(TONGHOP!Q480&gt;90,TONGHOP!Q480&lt;=120),OR(TONGHOP!P480="LT",AND(TONGHOP!P480="TH",AND(TONGHOP!U480&lt;&gt;TONGHOP!X480,TONGHOP!U480&lt;&gt;TONGHOP!Y480)))),TONGHOP!U480,"")</f>
        <v/>
      </c>
      <c r="F480" s="1" t="str">
        <f t="shared" si="29"/>
        <v/>
      </c>
      <c r="G480" s="1" t="str">
        <f>IF(AND(TONGHOP!O480="ThiTN",AND(TONGHOP!Q480&gt;120,TONGHOP!Q480&lt;=150),OR(TONGHOP!P480="LT",AND(TONGHOP!P480="TH",AND(TONGHOP!T480&lt;&gt;TONGHOP!X480,TONGHOP!T480&lt;&gt;TONGHOP!Y480)))),TONGHOP!T480,"")</f>
        <v/>
      </c>
      <c r="H480" s="1" t="str">
        <f>IF(AND(TONGHOP!O480="ThiTN",AND(TONGHOP!Q480&gt;120,TONGHOP!Q480&lt;=150),OR(TONGHOP!P480="LT",AND(TONGHOP!P480="TH",AND(TONGHOP!U480&lt;&gt;TONGHOP!X480,TONGHOP!U480&lt;&gt;TONGHOP!Y480)))),TONGHOP!U480,"")</f>
        <v/>
      </c>
      <c r="I480" s="1" t="str">
        <f t="shared" si="30"/>
        <v/>
      </c>
      <c r="J480" s="1" t="str">
        <f>IF(AND(TONGHOP!O480="ThiTN",TONGHOP!Q480&gt;150,OR(TONGHOP!P480="LT",AND(TONGHOP!P480="TH",AND(TONGHOP!T480&lt;&gt;TONGHOP!X480,TONGHOP!T480&lt;&gt;TONGHOP!Y480)))),TONGHOP!T480,"")</f>
        <v/>
      </c>
      <c r="K480" s="1" t="str">
        <f>IF(AND(TONGHOP!O480="ThiTN",TONGHOP!Q480&gt;150,OR(TONGHOP!P480="LT",AND(TONGHOP!P480="TH",AND(TONGHOP!U480&lt;&gt;TONGHOP!X480,TONGHOP!U480&lt;&gt;TONGHOP!Y480)))),TONGHOP!U480,"")</f>
        <v/>
      </c>
      <c r="L480" s="1" t="str">
        <f t="shared" si="31"/>
        <v/>
      </c>
    </row>
    <row r="481" spans="1:12">
      <c r="A481" s="1" t="str">
        <f>IF(AND(TONGHOP!O481="ThiTN",TONGHOP!Q481&lt;=90,OR(TONGHOP!P481="LT",AND(TONGHOP!P481="TH",AND(TONGHOP!T481&lt;&gt;TONGHOP!X481,TONGHOP!T481&lt;&gt;TONGHOP!Y481)))),TONGHOP!T481,"")</f>
        <v/>
      </c>
      <c r="B481" s="1" t="str">
        <f>IF(AND(TONGHOP!O481="ThiTN",TONGHOP!Q481&lt;=90,OR(TONGHOP!P481="LT",AND(TONGHOP!P481="TH",AND(TONGHOP!U481&lt;&gt;TONGHOP!X481,TONGHOP!U481&lt;&gt;TONGHOP!Y481)))),TONGHOP!U481,"")</f>
        <v/>
      </c>
      <c r="C481" s="1" t="str">
        <f t="shared" si="28"/>
        <v/>
      </c>
      <c r="D481" s="1" t="str">
        <f>IF(AND(TONGHOP!O481="ThiTN",AND(TONGHOP!Q481&gt;90,TONGHOP!Q481&lt;=120),OR(TONGHOP!P481="LT",AND(TONGHOP!P481="TH",AND(TONGHOP!T481&lt;&gt;TONGHOP!X481,TONGHOP!T481&lt;&gt;TONGHOP!Y481)))),TONGHOP!T481,"")</f>
        <v/>
      </c>
      <c r="E481" s="1" t="str">
        <f>IF(AND(TONGHOP!O481="ThiTN",AND(TONGHOP!Q481&gt;90,TONGHOP!Q481&lt;=120),OR(TONGHOP!P481="LT",AND(TONGHOP!P481="TH",AND(TONGHOP!U481&lt;&gt;TONGHOP!X481,TONGHOP!U481&lt;&gt;TONGHOP!Y481)))),TONGHOP!U481,"")</f>
        <v/>
      </c>
      <c r="F481" s="1" t="str">
        <f t="shared" si="29"/>
        <v/>
      </c>
      <c r="G481" s="1" t="str">
        <f>IF(AND(TONGHOP!O481="ThiTN",AND(TONGHOP!Q481&gt;120,TONGHOP!Q481&lt;=150),OR(TONGHOP!P481="LT",AND(TONGHOP!P481="TH",AND(TONGHOP!T481&lt;&gt;TONGHOP!X481,TONGHOP!T481&lt;&gt;TONGHOP!Y481)))),TONGHOP!T481,"")</f>
        <v/>
      </c>
      <c r="H481" s="1" t="str">
        <f>IF(AND(TONGHOP!O481="ThiTN",AND(TONGHOP!Q481&gt;120,TONGHOP!Q481&lt;=150),OR(TONGHOP!P481="LT",AND(TONGHOP!P481="TH",AND(TONGHOP!U481&lt;&gt;TONGHOP!X481,TONGHOP!U481&lt;&gt;TONGHOP!Y481)))),TONGHOP!U481,"")</f>
        <v/>
      </c>
      <c r="I481" s="1" t="str">
        <f t="shared" si="30"/>
        <v/>
      </c>
      <c r="J481" s="1" t="str">
        <f>IF(AND(TONGHOP!O481="ThiTN",TONGHOP!Q481&gt;150,OR(TONGHOP!P481="LT",AND(TONGHOP!P481="TH",AND(TONGHOP!T481&lt;&gt;TONGHOP!X481,TONGHOP!T481&lt;&gt;TONGHOP!Y481)))),TONGHOP!T481,"")</f>
        <v/>
      </c>
      <c r="K481" s="1" t="str">
        <f>IF(AND(TONGHOP!O481="ThiTN",TONGHOP!Q481&gt;150,OR(TONGHOP!P481="LT",AND(TONGHOP!P481="TH",AND(TONGHOP!U481&lt;&gt;TONGHOP!X481,TONGHOP!U481&lt;&gt;TONGHOP!Y481)))),TONGHOP!U481,"")</f>
        <v/>
      </c>
      <c r="L481" s="1" t="str">
        <f t="shared" si="31"/>
        <v/>
      </c>
    </row>
    <row r="482" spans="1:12">
      <c r="A482" s="1" t="str">
        <f>IF(AND(TONGHOP!O482="ThiTN",TONGHOP!Q482&lt;=90,OR(TONGHOP!P482="LT",AND(TONGHOP!P482="TH",AND(TONGHOP!T482&lt;&gt;TONGHOP!X482,TONGHOP!T482&lt;&gt;TONGHOP!Y482)))),TONGHOP!T482,"")</f>
        <v/>
      </c>
      <c r="B482" s="1" t="str">
        <f>IF(AND(TONGHOP!O482="ThiTN",TONGHOP!Q482&lt;=90,OR(TONGHOP!P482="LT",AND(TONGHOP!P482="TH",AND(TONGHOP!U482&lt;&gt;TONGHOP!X482,TONGHOP!U482&lt;&gt;TONGHOP!Y482)))),TONGHOP!U482,"")</f>
        <v/>
      </c>
      <c r="C482" s="1" t="str">
        <f t="shared" si="28"/>
        <v/>
      </c>
      <c r="D482" s="1" t="str">
        <f>IF(AND(TONGHOP!O482="ThiTN",AND(TONGHOP!Q482&gt;90,TONGHOP!Q482&lt;=120),OR(TONGHOP!P482="LT",AND(TONGHOP!P482="TH",AND(TONGHOP!T482&lt;&gt;TONGHOP!X482,TONGHOP!T482&lt;&gt;TONGHOP!Y482)))),TONGHOP!T482,"")</f>
        <v/>
      </c>
      <c r="E482" s="1" t="str">
        <f>IF(AND(TONGHOP!O482="ThiTN",AND(TONGHOP!Q482&gt;90,TONGHOP!Q482&lt;=120),OR(TONGHOP!P482="LT",AND(TONGHOP!P482="TH",AND(TONGHOP!U482&lt;&gt;TONGHOP!X482,TONGHOP!U482&lt;&gt;TONGHOP!Y482)))),TONGHOP!U482,"")</f>
        <v/>
      </c>
      <c r="F482" s="1" t="str">
        <f t="shared" si="29"/>
        <v/>
      </c>
      <c r="G482" s="1" t="str">
        <f>IF(AND(TONGHOP!O482="ThiTN",AND(TONGHOP!Q482&gt;120,TONGHOP!Q482&lt;=150),OR(TONGHOP!P482="LT",AND(TONGHOP!P482="TH",AND(TONGHOP!T482&lt;&gt;TONGHOP!X482,TONGHOP!T482&lt;&gt;TONGHOP!Y482)))),TONGHOP!T482,"")</f>
        <v/>
      </c>
      <c r="H482" s="1" t="str">
        <f>IF(AND(TONGHOP!O482="ThiTN",AND(TONGHOP!Q482&gt;120,TONGHOP!Q482&lt;=150),OR(TONGHOP!P482="LT",AND(TONGHOP!P482="TH",AND(TONGHOP!U482&lt;&gt;TONGHOP!X482,TONGHOP!U482&lt;&gt;TONGHOP!Y482)))),TONGHOP!U482,"")</f>
        <v/>
      </c>
      <c r="I482" s="1" t="str">
        <f t="shared" si="30"/>
        <v/>
      </c>
      <c r="J482" s="1" t="str">
        <f>IF(AND(TONGHOP!O482="ThiTN",TONGHOP!Q482&gt;150,OR(TONGHOP!P482="LT",AND(TONGHOP!P482="TH",AND(TONGHOP!T482&lt;&gt;TONGHOP!X482,TONGHOP!T482&lt;&gt;TONGHOP!Y482)))),TONGHOP!T482,"")</f>
        <v/>
      </c>
      <c r="K482" s="1" t="str">
        <f>IF(AND(TONGHOP!O482="ThiTN",TONGHOP!Q482&gt;150,OR(TONGHOP!P482="LT",AND(TONGHOP!P482="TH",AND(TONGHOP!U482&lt;&gt;TONGHOP!X482,TONGHOP!U482&lt;&gt;TONGHOP!Y482)))),TONGHOP!U482,"")</f>
        <v/>
      </c>
      <c r="L482" s="1" t="str">
        <f t="shared" si="31"/>
        <v/>
      </c>
    </row>
    <row r="483" spans="1:12">
      <c r="A483" s="1" t="str">
        <f>IF(AND(TONGHOP!O483="ThiTN",TONGHOP!Q483&lt;=90,OR(TONGHOP!P483="LT",AND(TONGHOP!P483="TH",AND(TONGHOP!T483&lt;&gt;TONGHOP!X483,TONGHOP!T483&lt;&gt;TONGHOP!Y483)))),TONGHOP!T483,"")</f>
        <v/>
      </c>
      <c r="B483" s="1" t="str">
        <f>IF(AND(TONGHOP!O483="ThiTN",TONGHOP!Q483&lt;=90,OR(TONGHOP!P483="LT",AND(TONGHOP!P483="TH",AND(TONGHOP!U483&lt;&gt;TONGHOP!X483,TONGHOP!U483&lt;&gt;TONGHOP!Y483)))),TONGHOP!U483,"")</f>
        <v/>
      </c>
      <c r="C483" s="1" t="str">
        <f t="shared" si="28"/>
        <v/>
      </c>
      <c r="D483" s="1" t="str">
        <f>IF(AND(TONGHOP!O483="ThiTN",AND(TONGHOP!Q483&gt;90,TONGHOP!Q483&lt;=120),OR(TONGHOP!P483="LT",AND(TONGHOP!P483="TH",AND(TONGHOP!T483&lt;&gt;TONGHOP!X483,TONGHOP!T483&lt;&gt;TONGHOP!Y483)))),TONGHOP!T483,"")</f>
        <v/>
      </c>
      <c r="E483" s="1" t="str">
        <f>IF(AND(TONGHOP!O483="ThiTN",AND(TONGHOP!Q483&gt;90,TONGHOP!Q483&lt;=120),OR(TONGHOP!P483="LT",AND(TONGHOP!P483="TH",AND(TONGHOP!U483&lt;&gt;TONGHOP!X483,TONGHOP!U483&lt;&gt;TONGHOP!Y483)))),TONGHOP!U483,"")</f>
        <v/>
      </c>
      <c r="F483" s="1" t="str">
        <f t="shared" si="29"/>
        <v/>
      </c>
      <c r="G483" s="1" t="str">
        <f>IF(AND(TONGHOP!O483="ThiTN",AND(TONGHOP!Q483&gt;120,TONGHOP!Q483&lt;=150),OR(TONGHOP!P483="LT",AND(TONGHOP!P483="TH",AND(TONGHOP!T483&lt;&gt;TONGHOP!X483,TONGHOP!T483&lt;&gt;TONGHOP!Y483)))),TONGHOP!T483,"")</f>
        <v/>
      </c>
      <c r="H483" s="1" t="str">
        <f>IF(AND(TONGHOP!O483="ThiTN",AND(TONGHOP!Q483&gt;120,TONGHOP!Q483&lt;=150),OR(TONGHOP!P483="LT",AND(TONGHOP!P483="TH",AND(TONGHOP!U483&lt;&gt;TONGHOP!X483,TONGHOP!U483&lt;&gt;TONGHOP!Y483)))),TONGHOP!U483,"")</f>
        <v/>
      </c>
      <c r="I483" s="1" t="str">
        <f t="shared" si="30"/>
        <v/>
      </c>
      <c r="J483" s="1" t="str">
        <f>IF(AND(TONGHOP!O483="ThiTN",TONGHOP!Q483&gt;150,OR(TONGHOP!P483="LT",AND(TONGHOP!P483="TH",AND(TONGHOP!T483&lt;&gt;TONGHOP!X483,TONGHOP!T483&lt;&gt;TONGHOP!Y483)))),TONGHOP!T483,"")</f>
        <v/>
      </c>
      <c r="K483" s="1" t="str">
        <f>IF(AND(TONGHOP!O483="ThiTN",TONGHOP!Q483&gt;150,OR(TONGHOP!P483="LT",AND(TONGHOP!P483="TH",AND(TONGHOP!U483&lt;&gt;TONGHOP!X483,TONGHOP!U483&lt;&gt;TONGHOP!Y483)))),TONGHOP!U483,"")</f>
        <v/>
      </c>
      <c r="L483" s="1" t="str">
        <f t="shared" si="31"/>
        <v/>
      </c>
    </row>
    <row r="484" spans="1:12">
      <c r="A484" s="1" t="str">
        <f>IF(AND(TONGHOP!O484="ThiTN",TONGHOP!Q484&lt;=90,OR(TONGHOP!P484="LT",AND(TONGHOP!P484="TH",AND(TONGHOP!T484&lt;&gt;TONGHOP!X484,TONGHOP!T484&lt;&gt;TONGHOP!Y484)))),TONGHOP!T484,"")</f>
        <v/>
      </c>
      <c r="B484" s="1" t="str">
        <f>IF(AND(TONGHOP!O484="ThiTN",TONGHOP!Q484&lt;=90,OR(TONGHOP!P484="LT",AND(TONGHOP!P484="TH",AND(TONGHOP!U484&lt;&gt;TONGHOP!X484,TONGHOP!U484&lt;&gt;TONGHOP!Y484)))),TONGHOP!U484,"")</f>
        <v/>
      </c>
      <c r="C484" s="1" t="str">
        <f t="shared" si="28"/>
        <v/>
      </c>
      <c r="D484" s="1" t="str">
        <f>IF(AND(TONGHOP!O484="ThiTN",AND(TONGHOP!Q484&gt;90,TONGHOP!Q484&lt;=120),OR(TONGHOP!P484="LT",AND(TONGHOP!P484="TH",AND(TONGHOP!T484&lt;&gt;TONGHOP!X484,TONGHOP!T484&lt;&gt;TONGHOP!Y484)))),TONGHOP!T484,"")</f>
        <v/>
      </c>
      <c r="E484" s="1" t="str">
        <f>IF(AND(TONGHOP!O484="ThiTN",AND(TONGHOP!Q484&gt;90,TONGHOP!Q484&lt;=120),OR(TONGHOP!P484="LT",AND(TONGHOP!P484="TH",AND(TONGHOP!U484&lt;&gt;TONGHOP!X484,TONGHOP!U484&lt;&gt;TONGHOP!Y484)))),TONGHOP!U484,"")</f>
        <v/>
      </c>
      <c r="F484" s="1" t="str">
        <f t="shared" si="29"/>
        <v/>
      </c>
      <c r="G484" s="1" t="str">
        <f>IF(AND(TONGHOP!O484="ThiTN",AND(TONGHOP!Q484&gt;120,TONGHOP!Q484&lt;=150),OR(TONGHOP!P484="LT",AND(TONGHOP!P484="TH",AND(TONGHOP!T484&lt;&gt;TONGHOP!X484,TONGHOP!T484&lt;&gt;TONGHOP!Y484)))),TONGHOP!T484,"")</f>
        <v/>
      </c>
      <c r="H484" s="1" t="str">
        <f>IF(AND(TONGHOP!O484="ThiTN",AND(TONGHOP!Q484&gt;120,TONGHOP!Q484&lt;=150),OR(TONGHOP!P484="LT",AND(TONGHOP!P484="TH",AND(TONGHOP!U484&lt;&gt;TONGHOP!X484,TONGHOP!U484&lt;&gt;TONGHOP!Y484)))),TONGHOP!U484,"")</f>
        <v/>
      </c>
      <c r="I484" s="1" t="str">
        <f t="shared" si="30"/>
        <v/>
      </c>
      <c r="J484" s="1" t="str">
        <f>IF(AND(TONGHOP!O484="ThiTN",TONGHOP!Q484&gt;150,OR(TONGHOP!P484="LT",AND(TONGHOP!P484="TH",AND(TONGHOP!T484&lt;&gt;TONGHOP!X484,TONGHOP!T484&lt;&gt;TONGHOP!Y484)))),TONGHOP!T484,"")</f>
        <v/>
      </c>
      <c r="K484" s="1" t="str">
        <f>IF(AND(TONGHOP!O484="ThiTN",TONGHOP!Q484&gt;150,OR(TONGHOP!P484="LT",AND(TONGHOP!P484="TH",AND(TONGHOP!U484&lt;&gt;TONGHOP!X484,TONGHOP!U484&lt;&gt;TONGHOP!Y484)))),TONGHOP!U484,"")</f>
        <v/>
      </c>
      <c r="L484" s="1" t="str">
        <f t="shared" si="31"/>
        <v/>
      </c>
    </row>
    <row r="485" spans="1:12">
      <c r="A485" s="1" t="str">
        <f>IF(AND(TONGHOP!O485="ThiTN",TONGHOP!Q485&lt;=90,OR(TONGHOP!P485="LT",AND(TONGHOP!P485="TH",AND(TONGHOP!T485&lt;&gt;TONGHOP!X485,TONGHOP!T485&lt;&gt;TONGHOP!Y485)))),TONGHOP!T485,"")</f>
        <v/>
      </c>
      <c r="B485" s="1" t="str">
        <f>IF(AND(TONGHOP!O485="ThiTN",TONGHOP!Q485&lt;=90,OR(TONGHOP!P485="LT",AND(TONGHOP!P485="TH",AND(TONGHOP!U485&lt;&gt;TONGHOP!X485,TONGHOP!U485&lt;&gt;TONGHOP!Y485)))),TONGHOP!U485,"")</f>
        <v/>
      </c>
      <c r="C485" s="1" t="str">
        <f t="shared" si="28"/>
        <v/>
      </c>
      <c r="D485" s="1" t="str">
        <f>IF(AND(TONGHOP!O485="ThiTN",AND(TONGHOP!Q485&gt;90,TONGHOP!Q485&lt;=120),OR(TONGHOP!P485="LT",AND(TONGHOP!P485="TH",AND(TONGHOP!T485&lt;&gt;TONGHOP!X485,TONGHOP!T485&lt;&gt;TONGHOP!Y485)))),TONGHOP!T485,"")</f>
        <v/>
      </c>
      <c r="E485" s="1" t="str">
        <f>IF(AND(TONGHOP!O485="ThiTN",AND(TONGHOP!Q485&gt;90,TONGHOP!Q485&lt;=120),OR(TONGHOP!P485="LT",AND(TONGHOP!P485="TH",AND(TONGHOP!U485&lt;&gt;TONGHOP!X485,TONGHOP!U485&lt;&gt;TONGHOP!Y485)))),TONGHOP!U485,"")</f>
        <v/>
      </c>
      <c r="F485" s="1" t="str">
        <f t="shared" si="29"/>
        <v/>
      </c>
      <c r="G485" s="1" t="str">
        <f>IF(AND(TONGHOP!O485="ThiTN",AND(TONGHOP!Q485&gt;120,TONGHOP!Q485&lt;=150),OR(TONGHOP!P485="LT",AND(TONGHOP!P485="TH",AND(TONGHOP!T485&lt;&gt;TONGHOP!X485,TONGHOP!T485&lt;&gt;TONGHOP!Y485)))),TONGHOP!T485,"")</f>
        <v/>
      </c>
      <c r="H485" s="1" t="str">
        <f>IF(AND(TONGHOP!O485="ThiTN",AND(TONGHOP!Q485&gt;120,TONGHOP!Q485&lt;=150),OR(TONGHOP!P485="LT",AND(TONGHOP!P485="TH",AND(TONGHOP!U485&lt;&gt;TONGHOP!X485,TONGHOP!U485&lt;&gt;TONGHOP!Y485)))),TONGHOP!U485,"")</f>
        <v/>
      </c>
      <c r="I485" s="1" t="str">
        <f t="shared" si="30"/>
        <v/>
      </c>
      <c r="J485" s="1" t="str">
        <f>IF(AND(TONGHOP!O485="ThiTN",TONGHOP!Q485&gt;150,OR(TONGHOP!P485="LT",AND(TONGHOP!P485="TH",AND(TONGHOP!T485&lt;&gt;TONGHOP!X485,TONGHOP!T485&lt;&gt;TONGHOP!Y485)))),TONGHOP!T485,"")</f>
        <v/>
      </c>
      <c r="K485" s="1" t="str">
        <f>IF(AND(TONGHOP!O485="ThiTN",TONGHOP!Q485&gt;150,OR(TONGHOP!P485="LT",AND(TONGHOP!P485="TH",AND(TONGHOP!U485&lt;&gt;TONGHOP!X485,TONGHOP!U485&lt;&gt;TONGHOP!Y485)))),TONGHOP!U485,"")</f>
        <v/>
      </c>
      <c r="L485" s="1" t="str">
        <f t="shared" si="31"/>
        <v/>
      </c>
    </row>
    <row r="486" spans="1:12">
      <c r="A486" s="1" t="str">
        <f>IF(AND(TONGHOP!O486="ThiTN",TONGHOP!Q486&lt;=90,OR(TONGHOP!P486="LT",AND(TONGHOP!P486="TH",AND(TONGHOP!T486&lt;&gt;TONGHOP!X486,TONGHOP!T486&lt;&gt;TONGHOP!Y486)))),TONGHOP!T486,"")</f>
        <v/>
      </c>
      <c r="B486" s="1" t="str">
        <f>IF(AND(TONGHOP!O486="ThiTN",TONGHOP!Q486&lt;=90,OR(TONGHOP!P486="LT",AND(TONGHOP!P486="TH",AND(TONGHOP!U486&lt;&gt;TONGHOP!X486,TONGHOP!U486&lt;&gt;TONGHOP!Y486)))),TONGHOP!U486,"")</f>
        <v/>
      </c>
      <c r="C486" s="1" t="str">
        <f t="shared" si="28"/>
        <v/>
      </c>
      <c r="D486" s="1" t="str">
        <f>IF(AND(TONGHOP!O486="ThiTN",AND(TONGHOP!Q486&gt;90,TONGHOP!Q486&lt;=120),OR(TONGHOP!P486="LT",AND(TONGHOP!P486="TH",AND(TONGHOP!T486&lt;&gt;TONGHOP!X486,TONGHOP!T486&lt;&gt;TONGHOP!Y486)))),TONGHOP!T486,"")</f>
        <v/>
      </c>
      <c r="E486" s="1" t="str">
        <f>IF(AND(TONGHOP!O486="ThiTN",AND(TONGHOP!Q486&gt;90,TONGHOP!Q486&lt;=120),OR(TONGHOP!P486="LT",AND(TONGHOP!P486="TH",AND(TONGHOP!U486&lt;&gt;TONGHOP!X486,TONGHOP!U486&lt;&gt;TONGHOP!Y486)))),TONGHOP!U486,"")</f>
        <v/>
      </c>
      <c r="F486" s="1" t="str">
        <f t="shared" si="29"/>
        <v/>
      </c>
      <c r="G486" s="1" t="str">
        <f>IF(AND(TONGHOP!O486="ThiTN",AND(TONGHOP!Q486&gt;120,TONGHOP!Q486&lt;=150),OR(TONGHOP!P486="LT",AND(TONGHOP!P486="TH",AND(TONGHOP!T486&lt;&gt;TONGHOP!X486,TONGHOP!T486&lt;&gt;TONGHOP!Y486)))),TONGHOP!T486,"")</f>
        <v/>
      </c>
      <c r="H486" s="1" t="str">
        <f>IF(AND(TONGHOP!O486="ThiTN",AND(TONGHOP!Q486&gt;120,TONGHOP!Q486&lt;=150),OR(TONGHOP!P486="LT",AND(TONGHOP!P486="TH",AND(TONGHOP!U486&lt;&gt;TONGHOP!X486,TONGHOP!U486&lt;&gt;TONGHOP!Y486)))),TONGHOP!U486,"")</f>
        <v/>
      </c>
      <c r="I486" s="1" t="str">
        <f t="shared" si="30"/>
        <v/>
      </c>
      <c r="J486" s="1" t="str">
        <f>IF(AND(TONGHOP!O486="ThiTN",TONGHOP!Q486&gt;150,OR(TONGHOP!P486="LT",AND(TONGHOP!P486="TH",AND(TONGHOP!T486&lt;&gt;TONGHOP!X486,TONGHOP!T486&lt;&gt;TONGHOP!Y486)))),TONGHOP!T486,"")</f>
        <v/>
      </c>
      <c r="K486" s="1" t="str">
        <f>IF(AND(TONGHOP!O486="ThiTN",TONGHOP!Q486&gt;150,OR(TONGHOP!P486="LT",AND(TONGHOP!P486="TH",AND(TONGHOP!U486&lt;&gt;TONGHOP!X486,TONGHOP!U486&lt;&gt;TONGHOP!Y486)))),TONGHOP!U486,"")</f>
        <v/>
      </c>
      <c r="L486" s="1" t="str">
        <f t="shared" si="31"/>
        <v/>
      </c>
    </row>
    <row r="487" spans="1:12">
      <c r="A487" s="1" t="str">
        <f>IF(AND(TONGHOP!O487="ThiTN",TONGHOP!Q487&lt;=90,OR(TONGHOP!P487="LT",AND(TONGHOP!P487="TH",AND(TONGHOP!T487&lt;&gt;TONGHOP!X487,TONGHOP!T487&lt;&gt;TONGHOP!Y487)))),TONGHOP!T487,"")</f>
        <v/>
      </c>
      <c r="B487" s="1" t="str">
        <f>IF(AND(TONGHOP!O487="ThiTN",TONGHOP!Q487&lt;=90,OR(TONGHOP!P487="LT",AND(TONGHOP!P487="TH",AND(TONGHOP!U487&lt;&gt;TONGHOP!X487,TONGHOP!U487&lt;&gt;TONGHOP!Y487)))),TONGHOP!U487,"")</f>
        <v/>
      </c>
      <c r="C487" s="1" t="str">
        <f t="shared" si="28"/>
        <v/>
      </c>
      <c r="D487" s="1" t="str">
        <f>IF(AND(TONGHOP!O487="ThiTN",AND(TONGHOP!Q487&gt;90,TONGHOP!Q487&lt;=120),OR(TONGHOP!P487="LT",AND(TONGHOP!P487="TH",AND(TONGHOP!T487&lt;&gt;TONGHOP!X487,TONGHOP!T487&lt;&gt;TONGHOP!Y487)))),TONGHOP!T487,"")</f>
        <v/>
      </c>
      <c r="E487" s="1" t="str">
        <f>IF(AND(TONGHOP!O487="ThiTN",AND(TONGHOP!Q487&gt;90,TONGHOP!Q487&lt;=120),OR(TONGHOP!P487="LT",AND(TONGHOP!P487="TH",AND(TONGHOP!U487&lt;&gt;TONGHOP!X487,TONGHOP!U487&lt;&gt;TONGHOP!Y487)))),TONGHOP!U487,"")</f>
        <v/>
      </c>
      <c r="F487" s="1" t="str">
        <f t="shared" si="29"/>
        <v/>
      </c>
      <c r="G487" s="1" t="str">
        <f>IF(AND(TONGHOP!O487="ThiTN",AND(TONGHOP!Q487&gt;120,TONGHOP!Q487&lt;=150),OR(TONGHOP!P487="LT",AND(TONGHOP!P487="TH",AND(TONGHOP!T487&lt;&gt;TONGHOP!X487,TONGHOP!T487&lt;&gt;TONGHOP!Y487)))),TONGHOP!T487,"")</f>
        <v/>
      </c>
      <c r="H487" s="1" t="str">
        <f>IF(AND(TONGHOP!O487="ThiTN",AND(TONGHOP!Q487&gt;120,TONGHOP!Q487&lt;=150),OR(TONGHOP!P487="LT",AND(TONGHOP!P487="TH",AND(TONGHOP!U487&lt;&gt;TONGHOP!X487,TONGHOP!U487&lt;&gt;TONGHOP!Y487)))),TONGHOP!U487,"")</f>
        <v/>
      </c>
      <c r="I487" s="1" t="str">
        <f t="shared" si="30"/>
        <v/>
      </c>
      <c r="J487" s="1" t="str">
        <f>IF(AND(TONGHOP!O487="ThiTN",TONGHOP!Q487&gt;150,OR(TONGHOP!P487="LT",AND(TONGHOP!P487="TH",AND(TONGHOP!T487&lt;&gt;TONGHOP!X487,TONGHOP!T487&lt;&gt;TONGHOP!Y487)))),TONGHOP!T487,"")</f>
        <v/>
      </c>
      <c r="K487" s="1" t="str">
        <f>IF(AND(TONGHOP!O487="ThiTN",TONGHOP!Q487&gt;150,OR(TONGHOP!P487="LT",AND(TONGHOP!P487="TH",AND(TONGHOP!U487&lt;&gt;TONGHOP!X487,TONGHOP!U487&lt;&gt;TONGHOP!Y487)))),TONGHOP!U487,"")</f>
        <v/>
      </c>
      <c r="L487" s="1" t="str">
        <f t="shared" si="31"/>
        <v/>
      </c>
    </row>
    <row r="488" spans="1:12">
      <c r="A488" s="1" t="str">
        <f>IF(AND(TONGHOP!O488="ThiTN",TONGHOP!Q488&lt;=90,OR(TONGHOP!P488="LT",AND(TONGHOP!P488="TH",AND(TONGHOP!T488&lt;&gt;TONGHOP!X488,TONGHOP!T488&lt;&gt;TONGHOP!Y488)))),TONGHOP!T488,"")</f>
        <v/>
      </c>
      <c r="B488" s="1" t="str">
        <f>IF(AND(TONGHOP!O488="ThiTN",TONGHOP!Q488&lt;=90,OR(TONGHOP!P488="LT",AND(TONGHOP!P488="TH",AND(TONGHOP!U488&lt;&gt;TONGHOP!X488,TONGHOP!U488&lt;&gt;TONGHOP!Y488)))),TONGHOP!U488,"")</f>
        <v/>
      </c>
      <c r="C488" s="1" t="str">
        <f t="shared" si="28"/>
        <v/>
      </c>
      <c r="D488" s="1" t="str">
        <f>IF(AND(TONGHOP!O488="ThiTN",AND(TONGHOP!Q488&gt;90,TONGHOP!Q488&lt;=120),OR(TONGHOP!P488="LT",AND(TONGHOP!P488="TH",AND(TONGHOP!T488&lt;&gt;TONGHOP!X488,TONGHOP!T488&lt;&gt;TONGHOP!Y488)))),TONGHOP!T488,"")</f>
        <v/>
      </c>
      <c r="E488" s="1" t="str">
        <f>IF(AND(TONGHOP!O488="ThiTN",AND(TONGHOP!Q488&gt;90,TONGHOP!Q488&lt;=120),OR(TONGHOP!P488="LT",AND(TONGHOP!P488="TH",AND(TONGHOP!U488&lt;&gt;TONGHOP!X488,TONGHOP!U488&lt;&gt;TONGHOP!Y488)))),TONGHOP!U488,"")</f>
        <v/>
      </c>
      <c r="F488" s="1" t="str">
        <f t="shared" si="29"/>
        <v/>
      </c>
      <c r="G488" s="1" t="str">
        <f>IF(AND(TONGHOP!O488="ThiTN",AND(TONGHOP!Q488&gt;120,TONGHOP!Q488&lt;=150),OR(TONGHOP!P488="LT",AND(TONGHOP!P488="TH",AND(TONGHOP!T488&lt;&gt;TONGHOP!X488,TONGHOP!T488&lt;&gt;TONGHOP!Y488)))),TONGHOP!T488,"")</f>
        <v/>
      </c>
      <c r="H488" s="1" t="str">
        <f>IF(AND(TONGHOP!O488="ThiTN",AND(TONGHOP!Q488&gt;120,TONGHOP!Q488&lt;=150),OR(TONGHOP!P488="LT",AND(TONGHOP!P488="TH",AND(TONGHOP!U488&lt;&gt;TONGHOP!X488,TONGHOP!U488&lt;&gt;TONGHOP!Y488)))),TONGHOP!U488,"")</f>
        <v/>
      </c>
      <c r="I488" s="1" t="str">
        <f t="shared" si="30"/>
        <v/>
      </c>
      <c r="J488" s="1" t="str">
        <f>IF(AND(TONGHOP!O488="ThiTN",TONGHOP!Q488&gt;150,OR(TONGHOP!P488="LT",AND(TONGHOP!P488="TH",AND(TONGHOP!T488&lt;&gt;TONGHOP!X488,TONGHOP!T488&lt;&gt;TONGHOP!Y488)))),TONGHOP!T488,"")</f>
        <v/>
      </c>
      <c r="K488" s="1" t="str">
        <f>IF(AND(TONGHOP!O488="ThiTN",TONGHOP!Q488&gt;150,OR(TONGHOP!P488="LT",AND(TONGHOP!P488="TH",AND(TONGHOP!U488&lt;&gt;TONGHOP!X488,TONGHOP!U488&lt;&gt;TONGHOP!Y488)))),TONGHOP!U488,"")</f>
        <v/>
      </c>
      <c r="L488" s="1" t="str">
        <f t="shared" si="31"/>
        <v/>
      </c>
    </row>
    <row r="489" spans="1:12">
      <c r="A489" s="1" t="str">
        <f>IF(AND(TONGHOP!O489="ThiTN",TONGHOP!Q489&lt;=90,OR(TONGHOP!P489="LT",AND(TONGHOP!P489="TH",AND(TONGHOP!T489&lt;&gt;TONGHOP!X489,TONGHOP!T489&lt;&gt;TONGHOP!Y489)))),TONGHOP!T489,"")</f>
        <v/>
      </c>
      <c r="B489" s="1" t="str">
        <f>IF(AND(TONGHOP!O489="ThiTN",TONGHOP!Q489&lt;=90,OR(TONGHOP!P489="LT",AND(TONGHOP!P489="TH",AND(TONGHOP!U489&lt;&gt;TONGHOP!X489,TONGHOP!U489&lt;&gt;TONGHOP!Y489)))),TONGHOP!U489,"")</f>
        <v/>
      </c>
      <c r="C489" s="1" t="str">
        <f t="shared" si="28"/>
        <v/>
      </c>
      <c r="D489" s="1" t="str">
        <f>IF(AND(TONGHOP!O489="ThiTN",AND(TONGHOP!Q489&gt;90,TONGHOP!Q489&lt;=120),OR(TONGHOP!P489="LT",AND(TONGHOP!P489="TH",AND(TONGHOP!T489&lt;&gt;TONGHOP!X489,TONGHOP!T489&lt;&gt;TONGHOP!Y489)))),TONGHOP!T489,"")</f>
        <v/>
      </c>
      <c r="E489" s="1" t="str">
        <f>IF(AND(TONGHOP!O489="ThiTN",AND(TONGHOP!Q489&gt;90,TONGHOP!Q489&lt;=120),OR(TONGHOP!P489="LT",AND(TONGHOP!P489="TH",AND(TONGHOP!U489&lt;&gt;TONGHOP!X489,TONGHOP!U489&lt;&gt;TONGHOP!Y489)))),TONGHOP!U489,"")</f>
        <v/>
      </c>
      <c r="F489" s="1" t="str">
        <f t="shared" si="29"/>
        <v/>
      </c>
      <c r="G489" s="1" t="str">
        <f>IF(AND(TONGHOP!O489="ThiTN",AND(TONGHOP!Q489&gt;120,TONGHOP!Q489&lt;=150),OR(TONGHOP!P489="LT",AND(TONGHOP!P489="TH",AND(TONGHOP!T489&lt;&gt;TONGHOP!X489,TONGHOP!T489&lt;&gt;TONGHOP!Y489)))),TONGHOP!T489,"")</f>
        <v/>
      </c>
      <c r="H489" s="1" t="str">
        <f>IF(AND(TONGHOP!O489="ThiTN",AND(TONGHOP!Q489&gt;120,TONGHOP!Q489&lt;=150),OR(TONGHOP!P489="LT",AND(TONGHOP!P489="TH",AND(TONGHOP!U489&lt;&gt;TONGHOP!X489,TONGHOP!U489&lt;&gt;TONGHOP!Y489)))),TONGHOP!U489,"")</f>
        <v/>
      </c>
      <c r="I489" s="1" t="str">
        <f t="shared" si="30"/>
        <v/>
      </c>
      <c r="J489" s="1" t="str">
        <f>IF(AND(TONGHOP!O489="ThiTN",TONGHOP!Q489&gt;150,OR(TONGHOP!P489="LT",AND(TONGHOP!P489="TH",AND(TONGHOP!T489&lt;&gt;TONGHOP!X489,TONGHOP!T489&lt;&gt;TONGHOP!Y489)))),TONGHOP!T489,"")</f>
        <v/>
      </c>
      <c r="K489" s="1" t="str">
        <f>IF(AND(TONGHOP!O489="ThiTN",TONGHOP!Q489&gt;150,OR(TONGHOP!P489="LT",AND(TONGHOP!P489="TH",AND(TONGHOP!U489&lt;&gt;TONGHOP!X489,TONGHOP!U489&lt;&gt;TONGHOP!Y489)))),TONGHOP!U489,"")</f>
        <v/>
      </c>
      <c r="L489" s="1" t="str">
        <f t="shared" si="31"/>
        <v/>
      </c>
    </row>
    <row r="490" spans="1:12">
      <c r="A490" s="1" t="str">
        <f>IF(AND(TONGHOP!O490="ThiTN",TONGHOP!Q490&lt;=90,OR(TONGHOP!P490="LT",AND(TONGHOP!P490="TH",AND(TONGHOP!T490&lt;&gt;TONGHOP!X490,TONGHOP!T490&lt;&gt;TONGHOP!Y490)))),TONGHOP!T490,"")</f>
        <v/>
      </c>
      <c r="B490" s="1" t="str">
        <f>IF(AND(TONGHOP!O490="ThiTN",TONGHOP!Q490&lt;=90,OR(TONGHOP!P490="LT",AND(TONGHOP!P490="TH",AND(TONGHOP!U490&lt;&gt;TONGHOP!X490,TONGHOP!U490&lt;&gt;TONGHOP!Y490)))),TONGHOP!U490,"")</f>
        <v/>
      </c>
      <c r="C490" s="1" t="str">
        <f t="shared" si="28"/>
        <v/>
      </c>
      <c r="D490" s="1" t="str">
        <f>IF(AND(TONGHOP!O490="ThiTN",AND(TONGHOP!Q490&gt;90,TONGHOP!Q490&lt;=120),OR(TONGHOP!P490="LT",AND(TONGHOP!P490="TH",AND(TONGHOP!T490&lt;&gt;TONGHOP!X490,TONGHOP!T490&lt;&gt;TONGHOP!Y490)))),TONGHOP!T490,"")</f>
        <v/>
      </c>
      <c r="E490" s="1" t="str">
        <f>IF(AND(TONGHOP!O490="ThiTN",AND(TONGHOP!Q490&gt;90,TONGHOP!Q490&lt;=120),OR(TONGHOP!P490="LT",AND(TONGHOP!P490="TH",AND(TONGHOP!U490&lt;&gt;TONGHOP!X490,TONGHOP!U490&lt;&gt;TONGHOP!Y490)))),TONGHOP!U490,"")</f>
        <v/>
      </c>
      <c r="F490" s="1" t="str">
        <f t="shared" si="29"/>
        <v/>
      </c>
      <c r="G490" s="1" t="str">
        <f>IF(AND(TONGHOP!O490="ThiTN",AND(TONGHOP!Q490&gt;120,TONGHOP!Q490&lt;=150),OR(TONGHOP!P490="LT",AND(TONGHOP!P490="TH",AND(TONGHOP!T490&lt;&gt;TONGHOP!X490,TONGHOP!T490&lt;&gt;TONGHOP!Y490)))),TONGHOP!T490,"")</f>
        <v/>
      </c>
      <c r="H490" s="1" t="str">
        <f>IF(AND(TONGHOP!O490="ThiTN",AND(TONGHOP!Q490&gt;120,TONGHOP!Q490&lt;=150),OR(TONGHOP!P490="LT",AND(TONGHOP!P490="TH",AND(TONGHOP!U490&lt;&gt;TONGHOP!X490,TONGHOP!U490&lt;&gt;TONGHOP!Y490)))),TONGHOP!U490,"")</f>
        <v/>
      </c>
      <c r="I490" s="1" t="str">
        <f t="shared" si="30"/>
        <v/>
      </c>
      <c r="J490" s="1" t="str">
        <f>IF(AND(TONGHOP!O490="ThiTN",TONGHOP!Q490&gt;150,OR(TONGHOP!P490="LT",AND(TONGHOP!P490="TH",AND(TONGHOP!T490&lt;&gt;TONGHOP!X490,TONGHOP!T490&lt;&gt;TONGHOP!Y490)))),TONGHOP!T490,"")</f>
        <v/>
      </c>
      <c r="K490" s="1" t="str">
        <f>IF(AND(TONGHOP!O490="ThiTN",TONGHOP!Q490&gt;150,OR(TONGHOP!P490="LT",AND(TONGHOP!P490="TH",AND(TONGHOP!U490&lt;&gt;TONGHOP!X490,TONGHOP!U490&lt;&gt;TONGHOP!Y490)))),TONGHOP!U490,"")</f>
        <v/>
      </c>
      <c r="L490" s="1" t="str">
        <f t="shared" si="31"/>
        <v/>
      </c>
    </row>
    <row r="491" spans="1:12">
      <c r="A491" s="1" t="str">
        <f>IF(AND(TONGHOP!O491="ThiTN",TONGHOP!Q491&lt;=90,OR(TONGHOP!P491="LT",AND(TONGHOP!P491="TH",AND(TONGHOP!T491&lt;&gt;TONGHOP!X491,TONGHOP!T491&lt;&gt;TONGHOP!Y491)))),TONGHOP!T491,"")</f>
        <v/>
      </c>
      <c r="B491" s="1" t="str">
        <f>IF(AND(TONGHOP!O491="ThiTN",TONGHOP!Q491&lt;=90,OR(TONGHOP!P491="LT",AND(TONGHOP!P491="TH",AND(TONGHOP!U491&lt;&gt;TONGHOP!X491,TONGHOP!U491&lt;&gt;TONGHOP!Y491)))),TONGHOP!U491,"")</f>
        <v/>
      </c>
      <c r="C491" s="1" t="str">
        <f t="shared" si="28"/>
        <v/>
      </c>
      <c r="D491" s="1" t="str">
        <f>IF(AND(TONGHOP!O491="ThiTN",AND(TONGHOP!Q491&gt;90,TONGHOP!Q491&lt;=120),OR(TONGHOP!P491="LT",AND(TONGHOP!P491="TH",AND(TONGHOP!T491&lt;&gt;TONGHOP!X491,TONGHOP!T491&lt;&gt;TONGHOP!Y491)))),TONGHOP!T491,"")</f>
        <v/>
      </c>
      <c r="E491" s="1" t="str">
        <f>IF(AND(TONGHOP!O491="ThiTN",AND(TONGHOP!Q491&gt;90,TONGHOP!Q491&lt;=120),OR(TONGHOP!P491="LT",AND(TONGHOP!P491="TH",AND(TONGHOP!U491&lt;&gt;TONGHOP!X491,TONGHOP!U491&lt;&gt;TONGHOP!Y491)))),TONGHOP!U491,"")</f>
        <v/>
      </c>
      <c r="F491" s="1" t="str">
        <f t="shared" si="29"/>
        <v/>
      </c>
      <c r="G491" s="1" t="str">
        <f>IF(AND(TONGHOP!O491="ThiTN",AND(TONGHOP!Q491&gt;120,TONGHOP!Q491&lt;=150),OR(TONGHOP!P491="LT",AND(TONGHOP!P491="TH",AND(TONGHOP!T491&lt;&gt;TONGHOP!X491,TONGHOP!T491&lt;&gt;TONGHOP!Y491)))),TONGHOP!T491,"")</f>
        <v/>
      </c>
      <c r="H491" s="1" t="str">
        <f>IF(AND(TONGHOP!O491="ThiTN",AND(TONGHOP!Q491&gt;120,TONGHOP!Q491&lt;=150),OR(TONGHOP!P491="LT",AND(TONGHOP!P491="TH",AND(TONGHOP!U491&lt;&gt;TONGHOP!X491,TONGHOP!U491&lt;&gt;TONGHOP!Y491)))),TONGHOP!U491,"")</f>
        <v/>
      </c>
      <c r="I491" s="1" t="str">
        <f t="shared" si="30"/>
        <v/>
      </c>
      <c r="J491" s="1" t="str">
        <f>IF(AND(TONGHOP!O491="ThiTN",TONGHOP!Q491&gt;150,OR(TONGHOP!P491="LT",AND(TONGHOP!P491="TH",AND(TONGHOP!T491&lt;&gt;TONGHOP!X491,TONGHOP!T491&lt;&gt;TONGHOP!Y491)))),TONGHOP!T491,"")</f>
        <v/>
      </c>
      <c r="K491" s="1" t="str">
        <f>IF(AND(TONGHOP!O491="ThiTN",TONGHOP!Q491&gt;150,OR(TONGHOP!P491="LT",AND(TONGHOP!P491="TH",AND(TONGHOP!U491&lt;&gt;TONGHOP!X491,TONGHOP!U491&lt;&gt;TONGHOP!Y491)))),TONGHOP!U491,"")</f>
        <v/>
      </c>
      <c r="L491" s="1" t="str">
        <f t="shared" si="31"/>
        <v/>
      </c>
    </row>
    <row r="492" spans="1:12">
      <c r="A492" s="1" t="str">
        <f>IF(AND(TONGHOP!O492="ThiTN",TONGHOP!Q492&lt;=90,OR(TONGHOP!P492="LT",AND(TONGHOP!P492="TH",AND(TONGHOP!T492&lt;&gt;TONGHOP!X492,TONGHOP!T492&lt;&gt;TONGHOP!Y492)))),TONGHOP!T492,"")</f>
        <v/>
      </c>
      <c r="B492" s="1" t="str">
        <f>IF(AND(TONGHOP!O492="ThiTN",TONGHOP!Q492&lt;=90,OR(TONGHOP!P492="LT",AND(TONGHOP!P492="TH",AND(TONGHOP!U492&lt;&gt;TONGHOP!X492,TONGHOP!U492&lt;&gt;TONGHOP!Y492)))),TONGHOP!U492,"")</f>
        <v/>
      </c>
      <c r="C492" s="1" t="str">
        <f t="shared" si="28"/>
        <v/>
      </c>
      <c r="D492" s="1" t="str">
        <f>IF(AND(TONGHOP!O492="ThiTN",AND(TONGHOP!Q492&gt;90,TONGHOP!Q492&lt;=120),OR(TONGHOP!P492="LT",AND(TONGHOP!P492="TH",AND(TONGHOP!T492&lt;&gt;TONGHOP!X492,TONGHOP!T492&lt;&gt;TONGHOP!Y492)))),TONGHOP!T492,"")</f>
        <v/>
      </c>
      <c r="E492" s="1" t="str">
        <f>IF(AND(TONGHOP!O492="ThiTN",AND(TONGHOP!Q492&gt;90,TONGHOP!Q492&lt;=120),OR(TONGHOP!P492="LT",AND(TONGHOP!P492="TH",AND(TONGHOP!U492&lt;&gt;TONGHOP!X492,TONGHOP!U492&lt;&gt;TONGHOP!Y492)))),TONGHOP!U492,"")</f>
        <v/>
      </c>
      <c r="F492" s="1" t="str">
        <f t="shared" si="29"/>
        <v/>
      </c>
      <c r="G492" s="1" t="str">
        <f>IF(AND(TONGHOP!O492="ThiTN",AND(TONGHOP!Q492&gt;120,TONGHOP!Q492&lt;=150),OR(TONGHOP!P492="LT",AND(TONGHOP!P492="TH",AND(TONGHOP!T492&lt;&gt;TONGHOP!X492,TONGHOP!T492&lt;&gt;TONGHOP!Y492)))),TONGHOP!T492,"")</f>
        <v/>
      </c>
      <c r="H492" s="1" t="str">
        <f>IF(AND(TONGHOP!O492="ThiTN",AND(TONGHOP!Q492&gt;120,TONGHOP!Q492&lt;=150),OR(TONGHOP!P492="LT",AND(TONGHOP!P492="TH",AND(TONGHOP!U492&lt;&gt;TONGHOP!X492,TONGHOP!U492&lt;&gt;TONGHOP!Y492)))),TONGHOP!U492,"")</f>
        <v/>
      </c>
      <c r="I492" s="1" t="str">
        <f t="shared" si="30"/>
        <v/>
      </c>
      <c r="J492" s="1" t="str">
        <f>IF(AND(TONGHOP!O492="ThiTN",TONGHOP!Q492&gt;150,OR(TONGHOP!P492="LT",AND(TONGHOP!P492="TH",AND(TONGHOP!T492&lt;&gt;TONGHOP!X492,TONGHOP!T492&lt;&gt;TONGHOP!Y492)))),TONGHOP!T492,"")</f>
        <v/>
      </c>
      <c r="K492" s="1" t="str">
        <f>IF(AND(TONGHOP!O492="ThiTN",TONGHOP!Q492&gt;150,OR(TONGHOP!P492="LT",AND(TONGHOP!P492="TH",AND(TONGHOP!U492&lt;&gt;TONGHOP!X492,TONGHOP!U492&lt;&gt;TONGHOP!Y492)))),TONGHOP!U492,"")</f>
        <v/>
      </c>
      <c r="L492" s="1" t="str">
        <f t="shared" si="31"/>
        <v/>
      </c>
    </row>
    <row r="493" spans="1:12">
      <c r="A493" s="1" t="str">
        <f>IF(AND(TONGHOP!O493="ThiTN",TONGHOP!Q493&lt;=90,OR(TONGHOP!P493="LT",AND(TONGHOP!P493="TH",AND(TONGHOP!T493&lt;&gt;TONGHOP!X493,TONGHOP!T493&lt;&gt;TONGHOP!Y493)))),TONGHOP!T493,"")</f>
        <v/>
      </c>
      <c r="B493" s="1" t="str">
        <f>IF(AND(TONGHOP!O493="ThiTN",TONGHOP!Q493&lt;=90,OR(TONGHOP!P493="LT",AND(TONGHOP!P493="TH",AND(TONGHOP!U493&lt;&gt;TONGHOP!X493,TONGHOP!U493&lt;&gt;TONGHOP!Y493)))),TONGHOP!U493,"")</f>
        <v/>
      </c>
      <c r="C493" s="1" t="str">
        <f t="shared" si="28"/>
        <v/>
      </c>
      <c r="D493" s="1" t="str">
        <f>IF(AND(TONGHOP!O493="ThiTN",AND(TONGHOP!Q493&gt;90,TONGHOP!Q493&lt;=120),OR(TONGHOP!P493="LT",AND(TONGHOP!P493="TH",AND(TONGHOP!T493&lt;&gt;TONGHOP!X493,TONGHOP!T493&lt;&gt;TONGHOP!Y493)))),TONGHOP!T493,"")</f>
        <v/>
      </c>
      <c r="E493" s="1" t="str">
        <f>IF(AND(TONGHOP!O493="ThiTN",AND(TONGHOP!Q493&gt;90,TONGHOP!Q493&lt;=120),OR(TONGHOP!P493="LT",AND(TONGHOP!P493="TH",AND(TONGHOP!U493&lt;&gt;TONGHOP!X493,TONGHOP!U493&lt;&gt;TONGHOP!Y493)))),TONGHOP!U493,"")</f>
        <v/>
      </c>
      <c r="F493" s="1" t="str">
        <f t="shared" si="29"/>
        <v/>
      </c>
      <c r="G493" s="1" t="str">
        <f>IF(AND(TONGHOP!O493="ThiTN",AND(TONGHOP!Q493&gt;120,TONGHOP!Q493&lt;=150),OR(TONGHOP!P493="LT",AND(TONGHOP!P493="TH",AND(TONGHOP!T493&lt;&gt;TONGHOP!X493,TONGHOP!T493&lt;&gt;TONGHOP!Y493)))),TONGHOP!T493,"")</f>
        <v/>
      </c>
      <c r="H493" s="1" t="str">
        <f>IF(AND(TONGHOP!O493="ThiTN",AND(TONGHOP!Q493&gt;120,TONGHOP!Q493&lt;=150),OR(TONGHOP!P493="LT",AND(TONGHOP!P493="TH",AND(TONGHOP!U493&lt;&gt;TONGHOP!X493,TONGHOP!U493&lt;&gt;TONGHOP!Y493)))),TONGHOP!U493,"")</f>
        <v/>
      </c>
      <c r="I493" s="1" t="str">
        <f t="shared" si="30"/>
        <v/>
      </c>
      <c r="J493" s="1" t="str">
        <f>IF(AND(TONGHOP!O493="ThiTN",TONGHOP!Q493&gt;150,OR(TONGHOP!P493="LT",AND(TONGHOP!P493="TH",AND(TONGHOP!T493&lt;&gt;TONGHOP!X493,TONGHOP!T493&lt;&gt;TONGHOP!Y493)))),TONGHOP!T493,"")</f>
        <v/>
      </c>
      <c r="K493" s="1" t="str">
        <f>IF(AND(TONGHOP!O493="ThiTN",TONGHOP!Q493&gt;150,OR(TONGHOP!P493="LT",AND(TONGHOP!P493="TH",AND(TONGHOP!U493&lt;&gt;TONGHOP!X493,TONGHOP!U493&lt;&gt;TONGHOP!Y493)))),TONGHOP!U493,"")</f>
        <v/>
      </c>
      <c r="L493" s="1" t="str">
        <f t="shared" si="31"/>
        <v/>
      </c>
    </row>
    <row r="494" spans="1:12">
      <c r="A494" s="1" t="str">
        <f>IF(AND(TONGHOP!O494="ThiTN",TONGHOP!Q494&lt;=90,OR(TONGHOP!P494="LT",AND(TONGHOP!P494="TH",AND(TONGHOP!T494&lt;&gt;TONGHOP!X494,TONGHOP!T494&lt;&gt;TONGHOP!Y494)))),TONGHOP!T494,"")</f>
        <v/>
      </c>
      <c r="B494" s="1" t="str">
        <f>IF(AND(TONGHOP!O494="ThiTN",TONGHOP!Q494&lt;=90,OR(TONGHOP!P494="LT",AND(TONGHOP!P494="TH",AND(TONGHOP!U494&lt;&gt;TONGHOP!X494,TONGHOP!U494&lt;&gt;TONGHOP!Y494)))),TONGHOP!U494,"")</f>
        <v/>
      </c>
      <c r="C494" s="1" t="str">
        <f t="shared" si="28"/>
        <v/>
      </c>
      <c r="D494" s="1" t="str">
        <f>IF(AND(TONGHOP!O494="ThiTN",AND(TONGHOP!Q494&gt;90,TONGHOP!Q494&lt;=120),OR(TONGHOP!P494="LT",AND(TONGHOP!P494="TH",AND(TONGHOP!T494&lt;&gt;TONGHOP!X494,TONGHOP!T494&lt;&gt;TONGHOP!Y494)))),TONGHOP!T494,"")</f>
        <v/>
      </c>
      <c r="E494" s="1" t="str">
        <f>IF(AND(TONGHOP!O494="ThiTN",AND(TONGHOP!Q494&gt;90,TONGHOP!Q494&lt;=120),OR(TONGHOP!P494="LT",AND(TONGHOP!P494="TH",AND(TONGHOP!U494&lt;&gt;TONGHOP!X494,TONGHOP!U494&lt;&gt;TONGHOP!Y494)))),TONGHOP!U494,"")</f>
        <v/>
      </c>
      <c r="F494" s="1" t="str">
        <f t="shared" si="29"/>
        <v/>
      </c>
      <c r="G494" s="1" t="str">
        <f>IF(AND(TONGHOP!O494="ThiTN",AND(TONGHOP!Q494&gt;120,TONGHOP!Q494&lt;=150),OR(TONGHOP!P494="LT",AND(TONGHOP!P494="TH",AND(TONGHOP!T494&lt;&gt;TONGHOP!X494,TONGHOP!T494&lt;&gt;TONGHOP!Y494)))),TONGHOP!T494,"")</f>
        <v/>
      </c>
      <c r="H494" s="1" t="str">
        <f>IF(AND(TONGHOP!O494="ThiTN",AND(TONGHOP!Q494&gt;120,TONGHOP!Q494&lt;=150),OR(TONGHOP!P494="LT",AND(TONGHOP!P494="TH",AND(TONGHOP!U494&lt;&gt;TONGHOP!X494,TONGHOP!U494&lt;&gt;TONGHOP!Y494)))),TONGHOP!U494,"")</f>
        <v/>
      </c>
      <c r="I494" s="1" t="str">
        <f t="shared" si="30"/>
        <v/>
      </c>
      <c r="J494" s="1" t="str">
        <f>IF(AND(TONGHOP!O494="ThiTN",TONGHOP!Q494&gt;150,OR(TONGHOP!P494="LT",AND(TONGHOP!P494="TH",AND(TONGHOP!T494&lt;&gt;TONGHOP!X494,TONGHOP!T494&lt;&gt;TONGHOP!Y494)))),TONGHOP!T494,"")</f>
        <v/>
      </c>
      <c r="K494" s="1" t="str">
        <f>IF(AND(TONGHOP!O494="ThiTN",TONGHOP!Q494&gt;150,OR(TONGHOP!P494="LT",AND(TONGHOP!P494="TH",AND(TONGHOP!U494&lt;&gt;TONGHOP!X494,TONGHOP!U494&lt;&gt;TONGHOP!Y494)))),TONGHOP!U494,"")</f>
        <v/>
      </c>
      <c r="L494" s="1" t="str">
        <f t="shared" si="31"/>
        <v/>
      </c>
    </row>
    <row r="495" spans="1:12">
      <c r="A495" s="1" t="str">
        <f>IF(AND(TONGHOP!O495="ThiTN",TONGHOP!Q495&lt;=90,OR(TONGHOP!P495="LT",AND(TONGHOP!P495="TH",AND(TONGHOP!T495&lt;&gt;TONGHOP!X495,TONGHOP!T495&lt;&gt;TONGHOP!Y495)))),TONGHOP!T495,"")</f>
        <v/>
      </c>
      <c r="B495" s="1" t="str">
        <f>IF(AND(TONGHOP!O495="ThiTN",TONGHOP!Q495&lt;=90,OR(TONGHOP!P495="LT",AND(TONGHOP!P495="TH",AND(TONGHOP!U495&lt;&gt;TONGHOP!X495,TONGHOP!U495&lt;&gt;TONGHOP!Y495)))),TONGHOP!U495,"")</f>
        <v/>
      </c>
      <c r="C495" s="1" t="str">
        <f t="shared" si="28"/>
        <v/>
      </c>
      <c r="D495" s="1" t="str">
        <f>IF(AND(TONGHOP!O495="ThiTN",AND(TONGHOP!Q495&gt;90,TONGHOP!Q495&lt;=120),OR(TONGHOP!P495="LT",AND(TONGHOP!P495="TH",AND(TONGHOP!T495&lt;&gt;TONGHOP!X495,TONGHOP!T495&lt;&gt;TONGHOP!Y495)))),TONGHOP!T495,"")</f>
        <v/>
      </c>
      <c r="E495" s="1" t="str">
        <f>IF(AND(TONGHOP!O495="ThiTN",AND(TONGHOP!Q495&gt;90,TONGHOP!Q495&lt;=120),OR(TONGHOP!P495="LT",AND(TONGHOP!P495="TH",AND(TONGHOP!U495&lt;&gt;TONGHOP!X495,TONGHOP!U495&lt;&gt;TONGHOP!Y495)))),TONGHOP!U495,"")</f>
        <v/>
      </c>
      <c r="F495" s="1" t="str">
        <f t="shared" si="29"/>
        <v/>
      </c>
      <c r="G495" s="1" t="str">
        <f>IF(AND(TONGHOP!O495="ThiTN",AND(TONGHOP!Q495&gt;120,TONGHOP!Q495&lt;=150),OR(TONGHOP!P495="LT",AND(TONGHOP!P495="TH",AND(TONGHOP!T495&lt;&gt;TONGHOP!X495,TONGHOP!T495&lt;&gt;TONGHOP!Y495)))),TONGHOP!T495,"")</f>
        <v/>
      </c>
      <c r="H495" s="1" t="str">
        <f>IF(AND(TONGHOP!O495="ThiTN",AND(TONGHOP!Q495&gt;120,TONGHOP!Q495&lt;=150),OR(TONGHOP!P495="LT",AND(TONGHOP!P495="TH",AND(TONGHOP!U495&lt;&gt;TONGHOP!X495,TONGHOP!U495&lt;&gt;TONGHOP!Y495)))),TONGHOP!U495,"")</f>
        <v/>
      </c>
      <c r="I495" s="1" t="str">
        <f t="shared" si="30"/>
        <v/>
      </c>
      <c r="J495" s="1" t="str">
        <f>IF(AND(TONGHOP!O495="ThiTN",TONGHOP!Q495&gt;150,OR(TONGHOP!P495="LT",AND(TONGHOP!P495="TH",AND(TONGHOP!T495&lt;&gt;TONGHOP!X495,TONGHOP!T495&lt;&gt;TONGHOP!Y495)))),TONGHOP!T495,"")</f>
        <v/>
      </c>
      <c r="K495" s="1" t="str">
        <f>IF(AND(TONGHOP!O495="ThiTN",TONGHOP!Q495&gt;150,OR(TONGHOP!P495="LT",AND(TONGHOP!P495="TH",AND(TONGHOP!U495&lt;&gt;TONGHOP!X495,TONGHOP!U495&lt;&gt;TONGHOP!Y495)))),TONGHOP!U495,"")</f>
        <v/>
      </c>
      <c r="L495" s="1" t="str">
        <f t="shared" si="31"/>
        <v/>
      </c>
    </row>
    <row r="496" spans="1:12">
      <c r="A496" s="1" t="str">
        <f>IF(AND(TONGHOP!O496="ThiTN",TONGHOP!Q496&lt;=90,OR(TONGHOP!P496="LT",AND(TONGHOP!P496="TH",AND(TONGHOP!T496&lt;&gt;TONGHOP!X496,TONGHOP!T496&lt;&gt;TONGHOP!Y496)))),TONGHOP!T496,"")</f>
        <v/>
      </c>
      <c r="B496" s="1" t="str">
        <f>IF(AND(TONGHOP!O496="ThiTN",TONGHOP!Q496&lt;=90,OR(TONGHOP!P496="LT",AND(TONGHOP!P496="TH",AND(TONGHOP!U496&lt;&gt;TONGHOP!X496,TONGHOP!U496&lt;&gt;TONGHOP!Y496)))),TONGHOP!U496,"")</f>
        <v/>
      </c>
      <c r="C496" s="1" t="str">
        <f t="shared" si="28"/>
        <v/>
      </c>
      <c r="D496" s="1" t="str">
        <f>IF(AND(TONGHOP!O496="ThiTN",AND(TONGHOP!Q496&gt;90,TONGHOP!Q496&lt;=120),OR(TONGHOP!P496="LT",AND(TONGHOP!P496="TH",AND(TONGHOP!T496&lt;&gt;TONGHOP!X496,TONGHOP!T496&lt;&gt;TONGHOP!Y496)))),TONGHOP!T496,"")</f>
        <v/>
      </c>
      <c r="E496" s="1" t="str">
        <f>IF(AND(TONGHOP!O496="ThiTN",AND(TONGHOP!Q496&gt;90,TONGHOP!Q496&lt;=120),OR(TONGHOP!P496="LT",AND(TONGHOP!P496="TH",AND(TONGHOP!U496&lt;&gt;TONGHOP!X496,TONGHOP!U496&lt;&gt;TONGHOP!Y496)))),TONGHOP!U496,"")</f>
        <v/>
      </c>
      <c r="F496" s="1" t="str">
        <f t="shared" si="29"/>
        <v/>
      </c>
      <c r="G496" s="1" t="str">
        <f>IF(AND(TONGHOP!O496="ThiTN",AND(TONGHOP!Q496&gt;120,TONGHOP!Q496&lt;=150),OR(TONGHOP!P496="LT",AND(TONGHOP!P496="TH",AND(TONGHOP!T496&lt;&gt;TONGHOP!X496,TONGHOP!T496&lt;&gt;TONGHOP!Y496)))),TONGHOP!T496,"")</f>
        <v/>
      </c>
      <c r="H496" s="1" t="str">
        <f>IF(AND(TONGHOP!O496="ThiTN",AND(TONGHOP!Q496&gt;120,TONGHOP!Q496&lt;=150),OR(TONGHOP!P496="LT",AND(TONGHOP!P496="TH",AND(TONGHOP!U496&lt;&gt;TONGHOP!X496,TONGHOP!U496&lt;&gt;TONGHOP!Y496)))),TONGHOP!U496,"")</f>
        <v/>
      </c>
      <c r="I496" s="1" t="str">
        <f t="shared" si="30"/>
        <v/>
      </c>
      <c r="J496" s="1" t="str">
        <f>IF(AND(TONGHOP!O496="ThiTN",TONGHOP!Q496&gt;150,OR(TONGHOP!P496="LT",AND(TONGHOP!P496="TH",AND(TONGHOP!T496&lt;&gt;TONGHOP!X496,TONGHOP!T496&lt;&gt;TONGHOP!Y496)))),TONGHOP!T496,"")</f>
        <v/>
      </c>
      <c r="K496" s="1" t="str">
        <f>IF(AND(TONGHOP!O496="ThiTN",TONGHOP!Q496&gt;150,OR(TONGHOP!P496="LT",AND(TONGHOP!P496="TH",AND(TONGHOP!U496&lt;&gt;TONGHOP!X496,TONGHOP!U496&lt;&gt;TONGHOP!Y496)))),TONGHOP!U496,"")</f>
        <v/>
      </c>
      <c r="L496" s="1" t="str">
        <f t="shared" si="31"/>
        <v/>
      </c>
    </row>
    <row r="497" spans="1:12">
      <c r="A497" s="1" t="str">
        <f>IF(AND(TONGHOP!O497="ThiTN",TONGHOP!Q497&lt;=90,OR(TONGHOP!P497="LT",AND(TONGHOP!P497="TH",AND(TONGHOP!T497&lt;&gt;TONGHOP!X497,TONGHOP!T497&lt;&gt;TONGHOP!Y497)))),TONGHOP!T497,"")</f>
        <v/>
      </c>
      <c r="B497" s="1" t="str">
        <f>IF(AND(TONGHOP!O497="ThiTN",TONGHOP!Q497&lt;=90,OR(TONGHOP!P497="LT",AND(TONGHOP!P497="TH",AND(TONGHOP!U497&lt;&gt;TONGHOP!X497,TONGHOP!U497&lt;&gt;TONGHOP!Y497)))),TONGHOP!U497,"")</f>
        <v/>
      </c>
      <c r="C497" s="1" t="str">
        <f t="shared" si="28"/>
        <v/>
      </c>
      <c r="D497" s="1" t="str">
        <f>IF(AND(TONGHOP!O497="ThiTN",AND(TONGHOP!Q497&gt;90,TONGHOP!Q497&lt;=120),OR(TONGHOP!P497="LT",AND(TONGHOP!P497="TH",AND(TONGHOP!T497&lt;&gt;TONGHOP!X497,TONGHOP!T497&lt;&gt;TONGHOP!Y497)))),TONGHOP!T497,"")</f>
        <v/>
      </c>
      <c r="E497" s="1" t="str">
        <f>IF(AND(TONGHOP!O497="ThiTN",AND(TONGHOP!Q497&gt;90,TONGHOP!Q497&lt;=120),OR(TONGHOP!P497="LT",AND(TONGHOP!P497="TH",AND(TONGHOP!U497&lt;&gt;TONGHOP!X497,TONGHOP!U497&lt;&gt;TONGHOP!Y497)))),TONGHOP!U497,"")</f>
        <v/>
      </c>
      <c r="F497" s="1" t="str">
        <f t="shared" si="29"/>
        <v/>
      </c>
      <c r="G497" s="1" t="str">
        <f>IF(AND(TONGHOP!O497="ThiTN",AND(TONGHOP!Q497&gt;120,TONGHOP!Q497&lt;=150),OR(TONGHOP!P497="LT",AND(TONGHOP!P497="TH",AND(TONGHOP!T497&lt;&gt;TONGHOP!X497,TONGHOP!T497&lt;&gt;TONGHOP!Y497)))),TONGHOP!T497,"")</f>
        <v/>
      </c>
      <c r="H497" s="1" t="str">
        <f>IF(AND(TONGHOP!O497="ThiTN",AND(TONGHOP!Q497&gt;120,TONGHOP!Q497&lt;=150),OR(TONGHOP!P497="LT",AND(TONGHOP!P497="TH",AND(TONGHOP!U497&lt;&gt;TONGHOP!X497,TONGHOP!U497&lt;&gt;TONGHOP!Y497)))),TONGHOP!U497,"")</f>
        <v/>
      </c>
      <c r="I497" s="1" t="str">
        <f t="shared" si="30"/>
        <v/>
      </c>
      <c r="J497" s="1" t="str">
        <f>IF(AND(TONGHOP!O497="ThiTN",TONGHOP!Q497&gt;150,OR(TONGHOP!P497="LT",AND(TONGHOP!P497="TH",AND(TONGHOP!T497&lt;&gt;TONGHOP!X497,TONGHOP!T497&lt;&gt;TONGHOP!Y497)))),TONGHOP!T497,"")</f>
        <v/>
      </c>
      <c r="K497" s="1" t="str">
        <f>IF(AND(TONGHOP!O497="ThiTN",TONGHOP!Q497&gt;150,OR(TONGHOP!P497="LT",AND(TONGHOP!P497="TH",AND(TONGHOP!U497&lt;&gt;TONGHOP!X497,TONGHOP!U497&lt;&gt;TONGHOP!Y497)))),TONGHOP!U497,"")</f>
        <v/>
      </c>
      <c r="L497" s="1" t="str">
        <f t="shared" si="31"/>
        <v/>
      </c>
    </row>
    <row r="498" spans="1:12">
      <c r="A498" s="1" t="str">
        <f>IF(AND(TONGHOP!O498="ThiTN",TONGHOP!Q498&lt;=90,OR(TONGHOP!P498="LT",AND(TONGHOP!P498="TH",AND(TONGHOP!T498&lt;&gt;TONGHOP!X498,TONGHOP!T498&lt;&gt;TONGHOP!Y498)))),TONGHOP!T498,"")</f>
        <v/>
      </c>
      <c r="B498" s="1" t="str">
        <f>IF(AND(TONGHOP!O498="ThiTN",TONGHOP!Q498&lt;=90,OR(TONGHOP!P498="LT",AND(TONGHOP!P498="TH",AND(TONGHOP!U498&lt;&gt;TONGHOP!X498,TONGHOP!U498&lt;&gt;TONGHOP!Y498)))),TONGHOP!U498,"")</f>
        <v/>
      </c>
      <c r="C498" s="1" t="str">
        <f t="shared" si="28"/>
        <v/>
      </c>
      <c r="D498" s="1" t="str">
        <f>IF(AND(TONGHOP!O498="ThiTN",AND(TONGHOP!Q498&gt;90,TONGHOP!Q498&lt;=120),OR(TONGHOP!P498="LT",AND(TONGHOP!P498="TH",AND(TONGHOP!T498&lt;&gt;TONGHOP!X498,TONGHOP!T498&lt;&gt;TONGHOP!Y498)))),TONGHOP!T498,"")</f>
        <v/>
      </c>
      <c r="E498" s="1" t="str">
        <f>IF(AND(TONGHOP!O498="ThiTN",AND(TONGHOP!Q498&gt;90,TONGHOP!Q498&lt;=120),OR(TONGHOP!P498="LT",AND(TONGHOP!P498="TH",AND(TONGHOP!U498&lt;&gt;TONGHOP!X498,TONGHOP!U498&lt;&gt;TONGHOP!Y498)))),TONGHOP!U498,"")</f>
        <v/>
      </c>
      <c r="F498" s="1" t="str">
        <f t="shared" si="29"/>
        <v/>
      </c>
      <c r="G498" s="1" t="str">
        <f>IF(AND(TONGHOP!O498="ThiTN",AND(TONGHOP!Q498&gt;120,TONGHOP!Q498&lt;=150),OR(TONGHOP!P498="LT",AND(TONGHOP!P498="TH",AND(TONGHOP!T498&lt;&gt;TONGHOP!X498,TONGHOP!T498&lt;&gt;TONGHOP!Y498)))),TONGHOP!T498,"")</f>
        <v/>
      </c>
      <c r="H498" s="1" t="str">
        <f>IF(AND(TONGHOP!O498="ThiTN",AND(TONGHOP!Q498&gt;120,TONGHOP!Q498&lt;=150),OR(TONGHOP!P498="LT",AND(TONGHOP!P498="TH",AND(TONGHOP!U498&lt;&gt;TONGHOP!X498,TONGHOP!U498&lt;&gt;TONGHOP!Y498)))),TONGHOP!U498,"")</f>
        <v/>
      </c>
      <c r="I498" s="1" t="str">
        <f t="shared" si="30"/>
        <v/>
      </c>
      <c r="J498" s="1" t="str">
        <f>IF(AND(TONGHOP!O498="ThiTN",TONGHOP!Q498&gt;150,OR(TONGHOP!P498="LT",AND(TONGHOP!P498="TH",AND(TONGHOP!T498&lt;&gt;TONGHOP!X498,TONGHOP!T498&lt;&gt;TONGHOP!Y498)))),TONGHOP!T498,"")</f>
        <v/>
      </c>
      <c r="K498" s="1" t="str">
        <f>IF(AND(TONGHOP!O498="ThiTN",TONGHOP!Q498&gt;150,OR(TONGHOP!P498="LT",AND(TONGHOP!P498="TH",AND(TONGHOP!U498&lt;&gt;TONGHOP!X498,TONGHOP!U498&lt;&gt;TONGHOP!Y498)))),TONGHOP!U498,"")</f>
        <v/>
      </c>
      <c r="L498" s="1" t="str">
        <f t="shared" si="31"/>
        <v/>
      </c>
    </row>
    <row r="499" spans="1:12">
      <c r="A499" s="1" t="str">
        <f>IF(AND(TONGHOP!O499="ThiTN",TONGHOP!Q499&lt;=90,OR(TONGHOP!P499="LT",AND(TONGHOP!P499="TH",AND(TONGHOP!T499&lt;&gt;TONGHOP!X499,TONGHOP!T499&lt;&gt;TONGHOP!Y499)))),TONGHOP!T499,"")</f>
        <v/>
      </c>
      <c r="B499" s="1" t="str">
        <f>IF(AND(TONGHOP!O499="ThiTN",TONGHOP!Q499&lt;=90,OR(TONGHOP!P499="LT",AND(TONGHOP!P499="TH",AND(TONGHOP!U499&lt;&gt;TONGHOP!X499,TONGHOP!U499&lt;&gt;TONGHOP!Y499)))),TONGHOP!U499,"")</f>
        <v/>
      </c>
      <c r="C499" s="1" t="str">
        <f t="shared" si="28"/>
        <v/>
      </c>
      <c r="D499" s="1" t="str">
        <f>IF(AND(TONGHOP!O499="ThiTN",AND(TONGHOP!Q499&gt;90,TONGHOP!Q499&lt;=120),OR(TONGHOP!P499="LT",AND(TONGHOP!P499="TH",AND(TONGHOP!T499&lt;&gt;TONGHOP!X499,TONGHOP!T499&lt;&gt;TONGHOP!Y499)))),TONGHOP!T499,"")</f>
        <v/>
      </c>
      <c r="E499" s="1" t="str">
        <f>IF(AND(TONGHOP!O499="ThiTN",AND(TONGHOP!Q499&gt;90,TONGHOP!Q499&lt;=120),OR(TONGHOP!P499="LT",AND(TONGHOP!P499="TH",AND(TONGHOP!U499&lt;&gt;TONGHOP!X499,TONGHOP!U499&lt;&gt;TONGHOP!Y499)))),TONGHOP!U499,"")</f>
        <v/>
      </c>
      <c r="F499" s="1" t="str">
        <f t="shared" si="29"/>
        <v/>
      </c>
      <c r="G499" s="1" t="str">
        <f>IF(AND(TONGHOP!O499="ThiTN",AND(TONGHOP!Q499&gt;120,TONGHOP!Q499&lt;=150),OR(TONGHOP!P499="LT",AND(TONGHOP!P499="TH",AND(TONGHOP!T499&lt;&gt;TONGHOP!X499,TONGHOP!T499&lt;&gt;TONGHOP!Y499)))),TONGHOP!T499,"")</f>
        <v/>
      </c>
      <c r="H499" s="1" t="str">
        <f>IF(AND(TONGHOP!O499="ThiTN",AND(TONGHOP!Q499&gt;120,TONGHOP!Q499&lt;=150),OR(TONGHOP!P499="LT",AND(TONGHOP!P499="TH",AND(TONGHOP!U499&lt;&gt;TONGHOP!X499,TONGHOP!U499&lt;&gt;TONGHOP!Y499)))),TONGHOP!U499,"")</f>
        <v/>
      </c>
      <c r="I499" s="1" t="str">
        <f t="shared" si="30"/>
        <v/>
      </c>
      <c r="J499" s="1" t="str">
        <f>IF(AND(TONGHOP!O499="ThiTN",TONGHOP!Q499&gt;150,OR(TONGHOP!P499="LT",AND(TONGHOP!P499="TH",AND(TONGHOP!T499&lt;&gt;TONGHOP!X499,TONGHOP!T499&lt;&gt;TONGHOP!Y499)))),TONGHOP!T499,"")</f>
        <v/>
      </c>
      <c r="K499" s="1" t="str">
        <f>IF(AND(TONGHOP!O499="ThiTN",TONGHOP!Q499&gt;150,OR(TONGHOP!P499="LT",AND(TONGHOP!P499="TH",AND(TONGHOP!U499&lt;&gt;TONGHOP!X499,TONGHOP!U499&lt;&gt;TONGHOP!Y499)))),TONGHOP!U499,"")</f>
        <v/>
      </c>
      <c r="L499" s="1" t="str">
        <f t="shared" si="31"/>
        <v/>
      </c>
    </row>
    <row r="500" spans="1:12">
      <c r="A500" s="1" t="str">
        <f>IF(AND(TONGHOP!O500="ThiTN",TONGHOP!Q500&lt;=90,OR(TONGHOP!P500="LT",AND(TONGHOP!P500="TH",AND(TONGHOP!T500&lt;&gt;TONGHOP!X500,TONGHOP!T500&lt;&gt;TONGHOP!Y500)))),TONGHOP!T500,"")</f>
        <v/>
      </c>
      <c r="B500" s="1" t="str">
        <f>IF(AND(TONGHOP!O500="ThiTN",TONGHOP!Q500&lt;=90,OR(TONGHOP!P500="LT",AND(TONGHOP!P500="TH",AND(TONGHOP!U500&lt;&gt;TONGHOP!X500,TONGHOP!U500&lt;&gt;TONGHOP!Y500)))),TONGHOP!U500,"")</f>
        <v/>
      </c>
      <c r="C500" s="1" t="str">
        <f t="shared" si="28"/>
        <v/>
      </c>
      <c r="D500" s="1" t="str">
        <f>IF(AND(TONGHOP!O500="ThiTN",AND(TONGHOP!Q500&gt;90,TONGHOP!Q500&lt;=120),OR(TONGHOP!P500="LT",AND(TONGHOP!P500="TH",AND(TONGHOP!T500&lt;&gt;TONGHOP!X500,TONGHOP!T500&lt;&gt;TONGHOP!Y500)))),TONGHOP!T500,"")</f>
        <v/>
      </c>
      <c r="E500" s="1" t="str">
        <f>IF(AND(TONGHOP!O500="ThiTN",AND(TONGHOP!Q500&gt;90,TONGHOP!Q500&lt;=120),OR(TONGHOP!P500="LT",AND(TONGHOP!P500="TH",AND(TONGHOP!U500&lt;&gt;TONGHOP!X500,TONGHOP!U500&lt;&gt;TONGHOP!Y500)))),TONGHOP!U500,"")</f>
        <v/>
      </c>
      <c r="F500" s="1" t="str">
        <f t="shared" si="29"/>
        <v/>
      </c>
      <c r="G500" s="1" t="str">
        <f>IF(AND(TONGHOP!O500="ThiTN",AND(TONGHOP!Q500&gt;120,TONGHOP!Q500&lt;=150),OR(TONGHOP!P500="LT",AND(TONGHOP!P500="TH",AND(TONGHOP!T500&lt;&gt;TONGHOP!X500,TONGHOP!T500&lt;&gt;TONGHOP!Y500)))),TONGHOP!T500,"")</f>
        <v/>
      </c>
      <c r="H500" s="1" t="str">
        <f>IF(AND(TONGHOP!O500="ThiTN",AND(TONGHOP!Q500&gt;120,TONGHOP!Q500&lt;=150),OR(TONGHOP!P500="LT",AND(TONGHOP!P500="TH",AND(TONGHOP!U500&lt;&gt;TONGHOP!X500,TONGHOP!U500&lt;&gt;TONGHOP!Y500)))),TONGHOP!U500,"")</f>
        <v/>
      </c>
      <c r="I500" s="1" t="str">
        <f t="shared" si="30"/>
        <v/>
      </c>
      <c r="J500" s="1" t="str">
        <f>IF(AND(TONGHOP!O500="ThiTN",TONGHOP!Q500&gt;150,OR(TONGHOP!P500="LT",AND(TONGHOP!P500="TH",AND(TONGHOP!T500&lt;&gt;TONGHOP!X500,TONGHOP!T500&lt;&gt;TONGHOP!Y500)))),TONGHOP!T500,"")</f>
        <v/>
      </c>
      <c r="K500" s="1" t="str">
        <f>IF(AND(TONGHOP!O500="ThiTN",TONGHOP!Q500&gt;150,OR(TONGHOP!P500="LT",AND(TONGHOP!P500="TH",AND(TONGHOP!U500&lt;&gt;TONGHOP!X500,TONGHOP!U500&lt;&gt;TONGHOP!Y500)))),TONGHOP!U500,"")</f>
        <v/>
      </c>
      <c r="L500" s="1" t="str">
        <f t="shared" si="31"/>
        <v/>
      </c>
    </row>
    <row r="501" spans="1:12">
      <c r="A501" s="1" t="str">
        <f>IF(AND(TONGHOP!O501="ThiTN",TONGHOP!Q501&lt;=90,OR(TONGHOP!P501="LT",AND(TONGHOP!P501="TH",AND(TONGHOP!T501&lt;&gt;TONGHOP!X501,TONGHOP!T501&lt;&gt;TONGHOP!Y501)))),TONGHOP!T501,"")</f>
        <v/>
      </c>
      <c r="B501" s="1" t="str">
        <f>IF(AND(TONGHOP!O501="ThiTN",TONGHOP!Q501&lt;=90,OR(TONGHOP!P501="LT",AND(TONGHOP!P501="TH",AND(TONGHOP!U501&lt;&gt;TONGHOP!X501,TONGHOP!U501&lt;&gt;TONGHOP!Y501)))),TONGHOP!U501,"")</f>
        <v/>
      </c>
      <c r="C501" s="1" t="str">
        <f t="shared" si="28"/>
        <v/>
      </c>
      <c r="D501" s="1" t="str">
        <f>IF(AND(TONGHOP!O501="ThiTN",AND(TONGHOP!Q501&gt;90,TONGHOP!Q501&lt;=120),OR(TONGHOP!P501="LT",AND(TONGHOP!P501="TH",AND(TONGHOP!T501&lt;&gt;TONGHOP!X501,TONGHOP!T501&lt;&gt;TONGHOP!Y501)))),TONGHOP!T501,"")</f>
        <v/>
      </c>
      <c r="E501" s="1" t="str">
        <f>IF(AND(TONGHOP!O501="ThiTN",AND(TONGHOP!Q501&gt;90,TONGHOP!Q501&lt;=120),OR(TONGHOP!P501="LT",AND(TONGHOP!P501="TH",AND(TONGHOP!U501&lt;&gt;TONGHOP!X501,TONGHOP!U501&lt;&gt;TONGHOP!Y501)))),TONGHOP!U501,"")</f>
        <v/>
      </c>
      <c r="F501" s="1" t="str">
        <f t="shared" si="29"/>
        <v/>
      </c>
      <c r="G501" s="1" t="str">
        <f>IF(AND(TONGHOP!O501="ThiTN",AND(TONGHOP!Q501&gt;120,TONGHOP!Q501&lt;=150),OR(TONGHOP!P501="LT",AND(TONGHOP!P501="TH",AND(TONGHOP!T501&lt;&gt;TONGHOP!X501,TONGHOP!T501&lt;&gt;TONGHOP!Y501)))),TONGHOP!T501,"")</f>
        <v/>
      </c>
      <c r="H501" s="1" t="str">
        <f>IF(AND(TONGHOP!O501="ThiTN",AND(TONGHOP!Q501&gt;120,TONGHOP!Q501&lt;=150),OR(TONGHOP!P501="LT",AND(TONGHOP!P501="TH",AND(TONGHOP!U501&lt;&gt;TONGHOP!X501,TONGHOP!U501&lt;&gt;TONGHOP!Y501)))),TONGHOP!U501,"")</f>
        <v/>
      </c>
      <c r="I501" s="1" t="str">
        <f t="shared" si="30"/>
        <v/>
      </c>
      <c r="J501" s="1" t="str">
        <f>IF(AND(TONGHOP!O501="ThiTN",TONGHOP!Q501&gt;150,OR(TONGHOP!P501="LT",AND(TONGHOP!P501="TH",AND(TONGHOP!T501&lt;&gt;TONGHOP!X501,TONGHOP!T501&lt;&gt;TONGHOP!Y501)))),TONGHOP!T501,"")</f>
        <v/>
      </c>
      <c r="K501" s="1" t="str">
        <f>IF(AND(TONGHOP!O501="ThiTN",TONGHOP!Q501&gt;150,OR(TONGHOP!P501="LT",AND(TONGHOP!P501="TH",AND(TONGHOP!U501&lt;&gt;TONGHOP!X501,TONGHOP!U501&lt;&gt;TONGHOP!Y501)))),TONGHOP!U501,"")</f>
        <v/>
      </c>
      <c r="L501" s="1" t="str">
        <f t="shared" si="31"/>
        <v/>
      </c>
    </row>
    <row r="502" spans="1:12">
      <c r="A502" s="1" t="str">
        <f>IF(AND(TONGHOP!O502="ThiTN",TONGHOP!Q502&lt;=90,OR(TONGHOP!P502="LT",AND(TONGHOP!P502="TH",AND(TONGHOP!T502&lt;&gt;TONGHOP!X502,TONGHOP!T502&lt;&gt;TONGHOP!Y502)))),TONGHOP!T502,"")</f>
        <v/>
      </c>
      <c r="B502" s="1" t="str">
        <f>IF(AND(TONGHOP!O502="ThiTN",TONGHOP!Q502&lt;=90,OR(TONGHOP!P502="LT",AND(TONGHOP!P502="TH",AND(TONGHOP!U502&lt;&gt;TONGHOP!X502,TONGHOP!U502&lt;&gt;TONGHOP!Y502)))),TONGHOP!U502,"")</f>
        <v/>
      </c>
      <c r="C502" s="1" t="str">
        <f t="shared" si="28"/>
        <v/>
      </c>
      <c r="D502" s="1" t="str">
        <f>IF(AND(TONGHOP!O502="ThiTN",AND(TONGHOP!Q502&gt;90,TONGHOP!Q502&lt;=120),OR(TONGHOP!P502="LT",AND(TONGHOP!P502="TH",AND(TONGHOP!T502&lt;&gt;TONGHOP!X502,TONGHOP!T502&lt;&gt;TONGHOP!Y502)))),TONGHOP!T502,"")</f>
        <v/>
      </c>
      <c r="E502" s="1" t="str">
        <f>IF(AND(TONGHOP!O502="ThiTN",AND(TONGHOP!Q502&gt;90,TONGHOP!Q502&lt;=120),OR(TONGHOP!P502="LT",AND(TONGHOP!P502="TH",AND(TONGHOP!U502&lt;&gt;TONGHOP!X502,TONGHOP!U502&lt;&gt;TONGHOP!Y502)))),TONGHOP!U502,"")</f>
        <v/>
      </c>
      <c r="F502" s="1" t="str">
        <f t="shared" si="29"/>
        <v/>
      </c>
      <c r="G502" s="1" t="str">
        <f>IF(AND(TONGHOP!O502="ThiTN",AND(TONGHOP!Q502&gt;120,TONGHOP!Q502&lt;=150),OR(TONGHOP!P502="LT",AND(TONGHOP!P502="TH",AND(TONGHOP!T502&lt;&gt;TONGHOP!X502,TONGHOP!T502&lt;&gt;TONGHOP!Y502)))),TONGHOP!T502,"")</f>
        <v/>
      </c>
      <c r="H502" s="1" t="str">
        <f>IF(AND(TONGHOP!O502="ThiTN",AND(TONGHOP!Q502&gt;120,TONGHOP!Q502&lt;=150),OR(TONGHOP!P502="LT",AND(TONGHOP!P502="TH",AND(TONGHOP!U502&lt;&gt;TONGHOP!X502,TONGHOP!U502&lt;&gt;TONGHOP!Y502)))),TONGHOP!U502,"")</f>
        <v/>
      </c>
      <c r="I502" s="1" t="str">
        <f t="shared" si="30"/>
        <v/>
      </c>
      <c r="J502" s="1" t="str">
        <f>IF(AND(TONGHOP!O502="ThiTN",TONGHOP!Q502&gt;150,OR(TONGHOP!P502="LT",AND(TONGHOP!P502="TH",AND(TONGHOP!T502&lt;&gt;TONGHOP!X502,TONGHOP!T502&lt;&gt;TONGHOP!Y502)))),TONGHOP!T502,"")</f>
        <v/>
      </c>
      <c r="K502" s="1" t="str">
        <f>IF(AND(TONGHOP!O502="ThiTN",TONGHOP!Q502&gt;150,OR(TONGHOP!P502="LT",AND(TONGHOP!P502="TH",AND(TONGHOP!U502&lt;&gt;TONGHOP!X502,TONGHOP!U502&lt;&gt;TONGHOP!Y502)))),TONGHOP!U502,"")</f>
        <v/>
      </c>
      <c r="L502" s="1" t="str">
        <f t="shared" si="31"/>
        <v/>
      </c>
    </row>
    <row r="503" spans="1:12">
      <c r="A503" s="1" t="str">
        <f>IF(AND(TONGHOP!O503="ThiTN",TONGHOP!Q503&lt;=90,OR(TONGHOP!P503="LT",AND(TONGHOP!P503="TH",AND(TONGHOP!T503&lt;&gt;TONGHOP!X503,TONGHOP!T503&lt;&gt;TONGHOP!Y503)))),TONGHOP!T503,"")</f>
        <v/>
      </c>
      <c r="B503" s="1" t="str">
        <f>IF(AND(TONGHOP!O503="ThiTN",TONGHOP!Q503&lt;=90,OR(TONGHOP!P503="LT",AND(TONGHOP!P503="TH",AND(TONGHOP!U503&lt;&gt;TONGHOP!X503,TONGHOP!U503&lt;&gt;TONGHOP!Y503)))),TONGHOP!U503,"")</f>
        <v/>
      </c>
      <c r="C503" s="1" t="str">
        <f t="shared" si="28"/>
        <v/>
      </c>
      <c r="D503" s="1" t="str">
        <f>IF(AND(TONGHOP!O503="ThiTN",AND(TONGHOP!Q503&gt;90,TONGHOP!Q503&lt;=120),OR(TONGHOP!P503="LT",AND(TONGHOP!P503="TH",AND(TONGHOP!T503&lt;&gt;TONGHOP!X503,TONGHOP!T503&lt;&gt;TONGHOP!Y503)))),TONGHOP!T503,"")</f>
        <v/>
      </c>
      <c r="E503" s="1" t="str">
        <f>IF(AND(TONGHOP!O503="ThiTN",AND(TONGHOP!Q503&gt;90,TONGHOP!Q503&lt;=120),OR(TONGHOP!P503="LT",AND(TONGHOP!P503="TH",AND(TONGHOP!U503&lt;&gt;TONGHOP!X503,TONGHOP!U503&lt;&gt;TONGHOP!Y503)))),TONGHOP!U503,"")</f>
        <v/>
      </c>
      <c r="F503" s="1" t="str">
        <f t="shared" si="29"/>
        <v/>
      </c>
      <c r="G503" s="1" t="str">
        <f>IF(AND(TONGHOP!O503="ThiTN",AND(TONGHOP!Q503&gt;120,TONGHOP!Q503&lt;=150),OR(TONGHOP!P503="LT",AND(TONGHOP!P503="TH",AND(TONGHOP!T503&lt;&gt;TONGHOP!X503,TONGHOP!T503&lt;&gt;TONGHOP!Y503)))),TONGHOP!T503,"")</f>
        <v/>
      </c>
      <c r="H503" s="1" t="str">
        <f>IF(AND(TONGHOP!O503="ThiTN",AND(TONGHOP!Q503&gt;120,TONGHOP!Q503&lt;=150),OR(TONGHOP!P503="LT",AND(TONGHOP!P503="TH",AND(TONGHOP!U503&lt;&gt;TONGHOP!X503,TONGHOP!U503&lt;&gt;TONGHOP!Y503)))),TONGHOP!U503,"")</f>
        <v/>
      </c>
      <c r="I503" s="1" t="str">
        <f t="shared" si="30"/>
        <v/>
      </c>
      <c r="J503" s="1" t="str">
        <f>IF(AND(TONGHOP!O503="ThiTN",TONGHOP!Q503&gt;150,OR(TONGHOP!P503="LT",AND(TONGHOP!P503="TH",AND(TONGHOP!T503&lt;&gt;TONGHOP!X503,TONGHOP!T503&lt;&gt;TONGHOP!Y503)))),TONGHOP!T503,"")</f>
        <v/>
      </c>
      <c r="K503" s="1" t="str">
        <f>IF(AND(TONGHOP!O503="ThiTN",TONGHOP!Q503&gt;150,OR(TONGHOP!P503="LT",AND(TONGHOP!P503="TH",AND(TONGHOP!U503&lt;&gt;TONGHOP!X503,TONGHOP!U503&lt;&gt;TONGHOP!Y503)))),TONGHOP!U503,"")</f>
        <v/>
      </c>
      <c r="L503" s="1" t="str">
        <f t="shared" si="31"/>
        <v/>
      </c>
    </row>
    <row r="504" spans="1:12">
      <c r="A504" s="1" t="str">
        <f>IF(AND(TONGHOP!O504="ThiTN",TONGHOP!Q504&lt;=90,OR(TONGHOP!P504="LT",AND(TONGHOP!P504="TH",AND(TONGHOP!T504&lt;&gt;TONGHOP!X504,TONGHOP!T504&lt;&gt;TONGHOP!Y504)))),TONGHOP!T504,"")</f>
        <v/>
      </c>
      <c r="B504" s="1" t="str">
        <f>IF(AND(TONGHOP!O504="ThiTN",TONGHOP!Q504&lt;=90,OR(TONGHOP!P504="LT",AND(TONGHOP!P504="TH",AND(TONGHOP!U504&lt;&gt;TONGHOP!X504,TONGHOP!U504&lt;&gt;TONGHOP!Y504)))),TONGHOP!U504,"")</f>
        <v/>
      </c>
      <c r="C504" s="1" t="str">
        <f t="shared" si="28"/>
        <v/>
      </c>
      <c r="D504" s="1" t="str">
        <f>IF(AND(TONGHOP!O504="ThiTN",AND(TONGHOP!Q504&gt;90,TONGHOP!Q504&lt;=120),OR(TONGHOP!P504="LT",AND(TONGHOP!P504="TH",AND(TONGHOP!T504&lt;&gt;TONGHOP!X504,TONGHOP!T504&lt;&gt;TONGHOP!Y504)))),TONGHOP!T504,"")</f>
        <v/>
      </c>
      <c r="E504" s="1" t="str">
        <f>IF(AND(TONGHOP!O504="ThiTN",AND(TONGHOP!Q504&gt;90,TONGHOP!Q504&lt;=120),OR(TONGHOP!P504="LT",AND(TONGHOP!P504="TH",AND(TONGHOP!U504&lt;&gt;TONGHOP!X504,TONGHOP!U504&lt;&gt;TONGHOP!Y504)))),TONGHOP!U504,"")</f>
        <v/>
      </c>
      <c r="F504" s="1" t="str">
        <f t="shared" si="29"/>
        <v/>
      </c>
      <c r="G504" s="1" t="str">
        <f>IF(AND(TONGHOP!O504="ThiTN",AND(TONGHOP!Q504&gt;120,TONGHOP!Q504&lt;=150),OR(TONGHOP!P504="LT",AND(TONGHOP!P504="TH",AND(TONGHOP!T504&lt;&gt;TONGHOP!X504,TONGHOP!T504&lt;&gt;TONGHOP!Y504)))),TONGHOP!T504,"")</f>
        <v/>
      </c>
      <c r="H504" s="1" t="str">
        <f>IF(AND(TONGHOP!O504="ThiTN",AND(TONGHOP!Q504&gt;120,TONGHOP!Q504&lt;=150),OR(TONGHOP!P504="LT",AND(TONGHOP!P504="TH",AND(TONGHOP!U504&lt;&gt;TONGHOP!X504,TONGHOP!U504&lt;&gt;TONGHOP!Y504)))),TONGHOP!U504,"")</f>
        <v/>
      </c>
      <c r="I504" s="1" t="str">
        <f t="shared" si="30"/>
        <v/>
      </c>
      <c r="J504" s="1" t="str">
        <f>IF(AND(TONGHOP!O504="ThiTN",TONGHOP!Q504&gt;150,OR(TONGHOP!P504="LT",AND(TONGHOP!P504="TH",AND(TONGHOP!T504&lt;&gt;TONGHOP!X504,TONGHOP!T504&lt;&gt;TONGHOP!Y504)))),TONGHOP!T504,"")</f>
        <v/>
      </c>
      <c r="K504" s="1" t="str">
        <f>IF(AND(TONGHOP!O504="ThiTN",TONGHOP!Q504&gt;150,OR(TONGHOP!P504="LT",AND(TONGHOP!P504="TH",AND(TONGHOP!U504&lt;&gt;TONGHOP!X504,TONGHOP!U504&lt;&gt;TONGHOP!Y504)))),TONGHOP!U504,"")</f>
        <v/>
      </c>
      <c r="L504" s="1" t="str">
        <f t="shared" si="31"/>
        <v/>
      </c>
    </row>
    <row r="505" spans="1:12">
      <c r="A505" s="1" t="str">
        <f>IF(AND(TONGHOP!O505="ThiTN",TONGHOP!Q505&lt;=90,OR(TONGHOP!P505="LT",AND(TONGHOP!P505="TH",AND(TONGHOP!T505&lt;&gt;TONGHOP!X505,TONGHOP!T505&lt;&gt;TONGHOP!Y505)))),TONGHOP!T505,"")</f>
        <v/>
      </c>
      <c r="B505" s="1" t="str">
        <f>IF(AND(TONGHOP!O505="ThiTN",TONGHOP!Q505&lt;=90,OR(TONGHOP!P505="LT",AND(TONGHOP!P505="TH",AND(TONGHOP!U505&lt;&gt;TONGHOP!X505,TONGHOP!U505&lt;&gt;TONGHOP!Y505)))),TONGHOP!U505,"")</f>
        <v/>
      </c>
      <c r="C505" s="1" t="str">
        <f t="shared" si="28"/>
        <v/>
      </c>
      <c r="D505" s="1" t="str">
        <f>IF(AND(TONGHOP!O505="ThiTN",AND(TONGHOP!Q505&gt;90,TONGHOP!Q505&lt;=120),OR(TONGHOP!P505="LT",AND(TONGHOP!P505="TH",AND(TONGHOP!T505&lt;&gt;TONGHOP!X505,TONGHOP!T505&lt;&gt;TONGHOP!Y505)))),TONGHOP!T505,"")</f>
        <v/>
      </c>
      <c r="E505" s="1" t="str">
        <f>IF(AND(TONGHOP!O505="ThiTN",AND(TONGHOP!Q505&gt;90,TONGHOP!Q505&lt;=120),OR(TONGHOP!P505="LT",AND(TONGHOP!P505="TH",AND(TONGHOP!U505&lt;&gt;TONGHOP!X505,TONGHOP!U505&lt;&gt;TONGHOP!Y505)))),TONGHOP!U505,"")</f>
        <v/>
      </c>
      <c r="F505" s="1" t="str">
        <f t="shared" si="29"/>
        <v/>
      </c>
      <c r="G505" s="1" t="str">
        <f>IF(AND(TONGHOP!O505="ThiTN",AND(TONGHOP!Q505&gt;120,TONGHOP!Q505&lt;=150),OR(TONGHOP!P505="LT",AND(TONGHOP!P505="TH",AND(TONGHOP!T505&lt;&gt;TONGHOP!X505,TONGHOP!T505&lt;&gt;TONGHOP!Y505)))),TONGHOP!T505,"")</f>
        <v/>
      </c>
      <c r="H505" s="1" t="str">
        <f>IF(AND(TONGHOP!O505="ThiTN",AND(TONGHOP!Q505&gt;120,TONGHOP!Q505&lt;=150),OR(TONGHOP!P505="LT",AND(TONGHOP!P505="TH",AND(TONGHOP!U505&lt;&gt;TONGHOP!X505,TONGHOP!U505&lt;&gt;TONGHOP!Y505)))),TONGHOP!U505,"")</f>
        <v/>
      </c>
      <c r="I505" s="1" t="str">
        <f t="shared" si="30"/>
        <v/>
      </c>
      <c r="J505" s="1" t="str">
        <f>IF(AND(TONGHOP!O505="ThiTN",TONGHOP!Q505&gt;150,OR(TONGHOP!P505="LT",AND(TONGHOP!P505="TH",AND(TONGHOP!T505&lt;&gt;TONGHOP!X505,TONGHOP!T505&lt;&gt;TONGHOP!Y505)))),TONGHOP!T505,"")</f>
        <v/>
      </c>
      <c r="K505" s="1" t="str">
        <f>IF(AND(TONGHOP!O505="ThiTN",TONGHOP!Q505&gt;150,OR(TONGHOP!P505="LT",AND(TONGHOP!P505="TH",AND(TONGHOP!U505&lt;&gt;TONGHOP!X505,TONGHOP!U505&lt;&gt;TONGHOP!Y505)))),TONGHOP!U505,"")</f>
        <v/>
      </c>
      <c r="L505" s="1" t="str">
        <f t="shared" si="31"/>
        <v/>
      </c>
    </row>
    <row r="506" spans="1:12">
      <c r="A506" s="1" t="str">
        <f>IF(AND(TONGHOP!O506="ThiTN",TONGHOP!Q506&lt;=90,OR(TONGHOP!P506="LT",AND(TONGHOP!P506="TH",AND(TONGHOP!T506&lt;&gt;TONGHOP!X506,TONGHOP!T506&lt;&gt;TONGHOP!Y506)))),TONGHOP!T506,"")</f>
        <v/>
      </c>
      <c r="B506" s="1" t="str">
        <f>IF(AND(TONGHOP!O506="ThiTN",TONGHOP!Q506&lt;=90,OR(TONGHOP!P506="LT",AND(TONGHOP!P506="TH",AND(TONGHOP!U506&lt;&gt;TONGHOP!X506,TONGHOP!U506&lt;&gt;TONGHOP!Y506)))),TONGHOP!U506,"")</f>
        <v/>
      </c>
      <c r="C506" s="1" t="str">
        <f t="shared" si="28"/>
        <v/>
      </c>
      <c r="D506" s="1" t="str">
        <f>IF(AND(TONGHOP!O506="ThiTN",AND(TONGHOP!Q506&gt;90,TONGHOP!Q506&lt;=120),OR(TONGHOP!P506="LT",AND(TONGHOP!P506="TH",AND(TONGHOP!T506&lt;&gt;TONGHOP!X506,TONGHOP!T506&lt;&gt;TONGHOP!Y506)))),TONGHOP!T506,"")</f>
        <v/>
      </c>
      <c r="E506" s="1" t="str">
        <f>IF(AND(TONGHOP!O506="ThiTN",AND(TONGHOP!Q506&gt;90,TONGHOP!Q506&lt;=120),OR(TONGHOP!P506="LT",AND(TONGHOP!P506="TH",AND(TONGHOP!U506&lt;&gt;TONGHOP!X506,TONGHOP!U506&lt;&gt;TONGHOP!Y506)))),TONGHOP!U506,"")</f>
        <v/>
      </c>
      <c r="F506" s="1" t="str">
        <f t="shared" si="29"/>
        <v/>
      </c>
      <c r="G506" s="1" t="str">
        <f>IF(AND(TONGHOP!O506="ThiTN",AND(TONGHOP!Q506&gt;120,TONGHOP!Q506&lt;=150),OR(TONGHOP!P506="LT",AND(TONGHOP!P506="TH",AND(TONGHOP!T506&lt;&gt;TONGHOP!X506,TONGHOP!T506&lt;&gt;TONGHOP!Y506)))),TONGHOP!T506,"")</f>
        <v/>
      </c>
      <c r="H506" s="1" t="str">
        <f>IF(AND(TONGHOP!O506="ThiTN",AND(TONGHOP!Q506&gt;120,TONGHOP!Q506&lt;=150),OR(TONGHOP!P506="LT",AND(TONGHOP!P506="TH",AND(TONGHOP!U506&lt;&gt;TONGHOP!X506,TONGHOP!U506&lt;&gt;TONGHOP!Y506)))),TONGHOP!U506,"")</f>
        <v/>
      </c>
      <c r="I506" s="1" t="str">
        <f t="shared" si="30"/>
        <v/>
      </c>
      <c r="J506" s="1" t="str">
        <f>IF(AND(TONGHOP!O506="ThiTN",TONGHOP!Q506&gt;150,OR(TONGHOP!P506="LT",AND(TONGHOP!P506="TH",AND(TONGHOP!T506&lt;&gt;TONGHOP!X506,TONGHOP!T506&lt;&gt;TONGHOP!Y506)))),TONGHOP!T506,"")</f>
        <v/>
      </c>
      <c r="K506" s="1" t="str">
        <f>IF(AND(TONGHOP!O506="ThiTN",TONGHOP!Q506&gt;150,OR(TONGHOP!P506="LT",AND(TONGHOP!P506="TH",AND(TONGHOP!U506&lt;&gt;TONGHOP!X506,TONGHOP!U506&lt;&gt;TONGHOP!Y506)))),TONGHOP!U506,"")</f>
        <v/>
      </c>
      <c r="L506" s="1" t="str">
        <f t="shared" si="31"/>
        <v/>
      </c>
    </row>
    <row r="507" spans="1:12">
      <c r="A507" s="1" t="str">
        <f>IF(AND(TONGHOP!O507="ThiTN",TONGHOP!Q507&lt;=90,OR(TONGHOP!P507="LT",AND(TONGHOP!P507="TH",AND(TONGHOP!T507&lt;&gt;TONGHOP!X507,TONGHOP!T507&lt;&gt;TONGHOP!Y507)))),TONGHOP!T507,"")</f>
        <v/>
      </c>
      <c r="B507" s="1" t="str">
        <f>IF(AND(TONGHOP!O507="ThiTN",TONGHOP!Q507&lt;=90,OR(TONGHOP!P507="LT",AND(TONGHOP!P507="TH",AND(TONGHOP!U507&lt;&gt;TONGHOP!X507,TONGHOP!U507&lt;&gt;TONGHOP!Y507)))),TONGHOP!U507,"")</f>
        <v/>
      </c>
      <c r="C507" s="1" t="str">
        <f t="shared" si="28"/>
        <v/>
      </c>
      <c r="D507" s="1" t="str">
        <f>IF(AND(TONGHOP!O507="ThiTN",AND(TONGHOP!Q507&gt;90,TONGHOP!Q507&lt;=120),OR(TONGHOP!P507="LT",AND(TONGHOP!P507="TH",AND(TONGHOP!T507&lt;&gt;TONGHOP!X507,TONGHOP!T507&lt;&gt;TONGHOP!Y507)))),TONGHOP!T507,"")</f>
        <v/>
      </c>
      <c r="E507" s="1" t="str">
        <f>IF(AND(TONGHOP!O507="ThiTN",AND(TONGHOP!Q507&gt;90,TONGHOP!Q507&lt;=120),OR(TONGHOP!P507="LT",AND(TONGHOP!P507="TH",AND(TONGHOP!U507&lt;&gt;TONGHOP!X507,TONGHOP!U507&lt;&gt;TONGHOP!Y507)))),TONGHOP!U507,"")</f>
        <v/>
      </c>
      <c r="F507" s="1" t="str">
        <f t="shared" si="29"/>
        <v/>
      </c>
      <c r="G507" s="1" t="str">
        <f>IF(AND(TONGHOP!O507="ThiTN",AND(TONGHOP!Q507&gt;120,TONGHOP!Q507&lt;=150),OR(TONGHOP!P507="LT",AND(TONGHOP!P507="TH",AND(TONGHOP!T507&lt;&gt;TONGHOP!X507,TONGHOP!T507&lt;&gt;TONGHOP!Y507)))),TONGHOP!T507,"")</f>
        <v/>
      </c>
      <c r="H507" s="1" t="str">
        <f>IF(AND(TONGHOP!O507="ThiTN",AND(TONGHOP!Q507&gt;120,TONGHOP!Q507&lt;=150),OR(TONGHOP!P507="LT",AND(TONGHOP!P507="TH",AND(TONGHOP!U507&lt;&gt;TONGHOP!X507,TONGHOP!U507&lt;&gt;TONGHOP!Y507)))),TONGHOP!U507,"")</f>
        <v/>
      </c>
      <c r="I507" s="1" t="str">
        <f t="shared" si="30"/>
        <v/>
      </c>
      <c r="J507" s="1" t="str">
        <f>IF(AND(TONGHOP!O507="ThiTN",TONGHOP!Q507&gt;150,OR(TONGHOP!P507="LT",AND(TONGHOP!P507="TH",AND(TONGHOP!T507&lt;&gt;TONGHOP!X507,TONGHOP!T507&lt;&gt;TONGHOP!Y507)))),TONGHOP!T507,"")</f>
        <v/>
      </c>
      <c r="K507" s="1" t="str">
        <f>IF(AND(TONGHOP!O507="ThiTN",TONGHOP!Q507&gt;150,OR(TONGHOP!P507="LT",AND(TONGHOP!P507="TH",AND(TONGHOP!U507&lt;&gt;TONGHOP!X507,TONGHOP!U507&lt;&gt;TONGHOP!Y507)))),TONGHOP!U507,"")</f>
        <v/>
      </c>
      <c r="L507" s="1" t="str">
        <f t="shared" si="31"/>
        <v/>
      </c>
    </row>
    <row r="508" spans="1:12">
      <c r="A508" s="1" t="str">
        <f>IF(AND(TONGHOP!O508="ThiTN",TONGHOP!Q508&lt;=90,OR(TONGHOP!P508="LT",AND(TONGHOP!P508="TH",AND(TONGHOP!T508&lt;&gt;TONGHOP!X508,TONGHOP!T508&lt;&gt;TONGHOP!Y508)))),TONGHOP!T508,"")</f>
        <v/>
      </c>
      <c r="B508" s="1" t="str">
        <f>IF(AND(TONGHOP!O508="ThiTN",TONGHOP!Q508&lt;=90,OR(TONGHOP!P508="LT",AND(TONGHOP!P508="TH",AND(TONGHOP!U508&lt;&gt;TONGHOP!X508,TONGHOP!U508&lt;&gt;TONGHOP!Y508)))),TONGHOP!U508,"")</f>
        <v/>
      </c>
      <c r="C508" s="1" t="str">
        <f t="shared" si="28"/>
        <v/>
      </c>
      <c r="D508" s="1" t="str">
        <f>IF(AND(TONGHOP!O508="ThiTN",AND(TONGHOP!Q508&gt;90,TONGHOP!Q508&lt;=120),OR(TONGHOP!P508="LT",AND(TONGHOP!P508="TH",AND(TONGHOP!T508&lt;&gt;TONGHOP!X508,TONGHOP!T508&lt;&gt;TONGHOP!Y508)))),TONGHOP!T508,"")</f>
        <v/>
      </c>
      <c r="E508" s="1" t="str">
        <f>IF(AND(TONGHOP!O508="ThiTN",AND(TONGHOP!Q508&gt;90,TONGHOP!Q508&lt;=120),OR(TONGHOP!P508="LT",AND(TONGHOP!P508="TH",AND(TONGHOP!U508&lt;&gt;TONGHOP!X508,TONGHOP!U508&lt;&gt;TONGHOP!Y508)))),TONGHOP!U508,"")</f>
        <v/>
      </c>
      <c r="F508" s="1" t="str">
        <f t="shared" si="29"/>
        <v/>
      </c>
      <c r="G508" s="1" t="str">
        <f>IF(AND(TONGHOP!O508="ThiTN",AND(TONGHOP!Q508&gt;120,TONGHOP!Q508&lt;=150),OR(TONGHOP!P508="LT",AND(TONGHOP!P508="TH",AND(TONGHOP!T508&lt;&gt;TONGHOP!X508,TONGHOP!T508&lt;&gt;TONGHOP!Y508)))),TONGHOP!T508,"")</f>
        <v/>
      </c>
      <c r="H508" s="1" t="str">
        <f>IF(AND(TONGHOP!O508="ThiTN",AND(TONGHOP!Q508&gt;120,TONGHOP!Q508&lt;=150),OR(TONGHOP!P508="LT",AND(TONGHOP!P508="TH",AND(TONGHOP!U508&lt;&gt;TONGHOP!X508,TONGHOP!U508&lt;&gt;TONGHOP!Y508)))),TONGHOP!U508,"")</f>
        <v/>
      </c>
      <c r="I508" s="1" t="str">
        <f t="shared" si="30"/>
        <v/>
      </c>
      <c r="J508" s="1" t="str">
        <f>IF(AND(TONGHOP!O508="ThiTN",TONGHOP!Q508&gt;150,OR(TONGHOP!P508="LT",AND(TONGHOP!P508="TH",AND(TONGHOP!T508&lt;&gt;TONGHOP!X508,TONGHOP!T508&lt;&gt;TONGHOP!Y508)))),TONGHOP!T508,"")</f>
        <v/>
      </c>
      <c r="K508" s="1" t="str">
        <f>IF(AND(TONGHOP!O508="ThiTN",TONGHOP!Q508&gt;150,OR(TONGHOP!P508="LT",AND(TONGHOP!P508="TH",AND(TONGHOP!U508&lt;&gt;TONGHOP!X508,TONGHOP!U508&lt;&gt;TONGHOP!Y508)))),TONGHOP!U508,"")</f>
        <v/>
      </c>
      <c r="L508" s="1" t="str">
        <f t="shared" si="31"/>
        <v/>
      </c>
    </row>
    <row r="509" spans="1:12">
      <c r="A509" s="1" t="str">
        <f>IF(AND(TONGHOP!O509="ThiTN",TONGHOP!Q509&lt;=90,OR(TONGHOP!P509="LT",AND(TONGHOP!P509="TH",AND(TONGHOP!T509&lt;&gt;TONGHOP!X509,TONGHOP!T509&lt;&gt;TONGHOP!Y509)))),TONGHOP!T509,"")</f>
        <v/>
      </c>
      <c r="B509" s="1" t="str">
        <f>IF(AND(TONGHOP!O509="ThiTN",TONGHOP!Q509&lt;=90,OR(TONGHOP!P509="LT",AND(TONGHOP!P509="TH",AND(TONGHOP!U509&lt;&gt;TONGHOP!X509,TONGHOP!U509&lt;&gt;TONGHOP!Y509)))),TONGHOP!U509,"")</f>
        <v/>
      </c>
      <c r="C509" s="1" t="str">
        <f t="shared" si="28"/>
        <v/>
      </c>
      <c r="D509" s="1" t="str">
        <f>IF(AND(TONGHOP!O509="ThiTN",AND(TONGHOP!Q509&gt;90,TONGHOP!Q509&lt;=120),OR(TONGHOP!P509="LT",AND(TONGHOP!P509="TH",AND(TONGHOP!T509&lt;&gt;TONGHOP!X509,TONGHOP!T509&lt;&gt;TONGHOP!Y509)))),TONGHOP!T509,"")</f>
        <v/>
      </c>
      <c r="E509" s="1" t="str">
        <f>IF(AND(TONGHOP!O509="ThiTN",AND(TONGHOP!Q509&gt;90,TONGHOP!Q509&lt;=120),OR(TONGHOP!P509="LT",AND(TONGHOP!P509="TH",AND(TONGHOP!U509&lt;&gt;TONGHOP!X509,TONGHOP!U509&lt;&gt;TONGHOP!Y509)))),TONGHOP!U509,"")</f>
        <v/>
      </c>
      <c r="F509" s="1" t="str">
        <f t="shared" si="29"/>
        <v/>
      </c>
      <c r="G509" s="1" t="str">
        <f>IF(AND(TONGHOP!O509="ThiTN",AND(TONGHOP!Q509&gt;120,TONGHOP!Q509&lt;=150),OR(TONGHOP!P509="LT",AND(TONGHOP!P509="TH",AND(TONGHOP!T509&lt;&gt;TONGHOP!X509,TONGHOP!T509&lt;&gt;TONGHOP!Y509)))),TONGHOP!T509,"")</f>
        <v/>
      </c>
      <c r="H509" s="1" t="str">
        <f>IF(AND(TONGHOP!O509="ThiTN",AND(TONGHOP!Q509&gt;120,TONGHOP!Q509&lt;=150),OR(TONGHOP!P509="LT",AND(TONGHOP!P509="TH",AND(TONGHOP!U509&lt;&gt;TONGHOP!X509,TONGHOP!U509&lt;&gt;TONGHOP!Y509)))),TONGHOP!U509,"")</f>
        <v/>
      </c>
      <c r="I509" s="1" t="str">
        <f t="shared" si="30"/>
        <v/>
      </c>
      <c r="J509" s="1" t="str">
        <f>IF(AND(TONGHOP!O509="ThiTN",TONGHOP!Q509&gt;150,OR(TONGHOP!P509="LT",AND(TONGHOP!P509="TH",AND(TONGHOP!T509&lt;&gt;TONGHOP!X509,TONGHOP!T509&lt;&gt;TONGHOP!Y509)))),TONGHOP!T509,"")</f>
        <v/>
      </c>
      <c r="K509" s="1" t="str">
        <f>IF(AND(TONGHOP!O509="ThiTN",TONGHOP!Q509&gt;150,OR(TONGHOP!P509="LT",AND(TONGHOP!P509="TH",AND(TONGHOP!U509&lt;&gt;TONGHOP!X509,TONGHOP!U509&lt;&gt;TONGHOP!Y509)))),TONGHOP!U509,"")</f>
        <v/>
      </c>
      <c r="L509" s="1" t="str">
        <f t="shared" si="31"/>
        <v/>
      </c>
    </row>
    <row r="510" spans="1:12">
      <c r="A510" s="1" t="str">
        <f>IF(AND(TONGHOP!O510="ThiTN",TONGHOP!Q510&lt;=90,OR(TONGHOP!P510="LT",AND(TONGHOP!P510="TH",AND(TONGHOP!T510&lt;&gt;TONGHOP!X510,TONGHOP!T510&lt;&gt;TONGHOP!Y510)))),TONGHOP!T510,"")</f>
        <v/>
      </c>
      <c r="B510" s="1" t="str">
        <f>IF(AND(TONGHOP!O510="ThiTN",TONGHOP!Q510&lt;=90,OR(TONGHOP!P510="LT",AND(TONGHOP!P510="TH",AND(TONGHOP!U510&lt;&gt;TONGHOP!X510,TONGHOP!U510&lt;&gt;TONGHOP!Y510)))),TONGHOP!U510,"")</f>
        <v/>
      </c>
      <c r="C510" s="1" t="str">
        <f t="shared" si="28"/>
        <v/>
      </c>
      <c r="D510" s="1" t="str">
        <f>IF(AND(TONGHOP!O510="ThiTN",AND(TONGHOP!Q510&gt;90,TONGHOP!Q510&lt;=120),OR(TONGHOP!P510="LT",AND(TONGHOP!P510="TH",AND(TONGHOP!T510&lt;&gt;TONGHOP!X510,TONGHOP!T510&lt;&gt;TONGHOP!Y510)))),TONGHOP!T510,"")</f>
        <v/>
      </c>
      <c r="E510" s="1" t="str">
        <f>IF(AND(TONGHOP!O510="ThiTN",AND(TONGHOP!Q510&gt;90,TONGHOP!Q510&lt;=120),OR(TONGHOP!P510="LT",AND(TONGHOP!P510="TH",AND(TONGHOP!U510&lt;&gt;TONGHOP!X510,TONGHOP!U510&lt;&gt;TONGHOP!Y510)))),TONGHOP!U510,"")</f>
        <v/>
      </c>
      <c r="F510" s="1" t="str">
        <f t="shared" si="29"/>
        <v/>
      </c>
      <c r="G510" s="1" t="str">
        <f>IF(AND(TONGHOP!O510="ThiTN",AND(TONGHOP!Q510&gt;120,TONGHOP!Q510&lt;=150),OR(TONGHOP!P510="LT",AND(TONGHOP!P510="TH",AND(TONGHOP!T510&lt;&gt;TONGHOP!X510,TONGHOP!T510&lt;&gt;TONGHOP!Y510)))),TONGHOP!T510,"")</f>
        <v/>
      </c>
      <c r="H510" s="1" t="str">
        <f>IF(AND(TONGHOP!O510="ThiTN",AND(TONGHOP!Q510&gt;120,TONGHOP!Q510&lt;=150),OR(TONGHOP!P510="LT",AND(TONGHOP!P510="TH",AND(TONGHOP!U510&lt;&gt;TONGHOP!X510,TONGHOP!U510&lt;&gt;TONGHOP!Y510)))),TONGHOP!U510,"")</f>
        <v/>
      </c>
      <c r="I510" s="1" t="str">
        <f t="shared" si="30"/>
        <v/>
      </c>
      <c r="J510" s="1" t="str">
        <f>IF(AND(TONGHOP!O510="ThiTN",TONGHOP!Q510&gt;150,OR(TONGHOP!P510="LT",AND(TONGHOP!P510="TH",AND(TONGHOP!T510&lt;&gt;TONGHOP!X510,TONGHOP!T510&lt;&gt;TONGHOP!Y510)))),TONGHOP!T510,"")</f>
        <v/>
      </c>
      <c r="K510" s="1" t="str">
        <f>IF(AND(TONGHOP!O510="ThiTN",TONGHOP!Q510&gt;150,OR(TONGHOP!P510="LT",AND(TONGHOP!P510="TH",AND(TONGHOP!U510&lt;&gt;TONGHOP!X510,TONGHOP!U510&lt;&gt;TONGHOP!Y510)))),TONGHOP!U510,"")</f>
        <v/>
      </c>
      <c r="L510" s="1" t="str">
        <f t="shared" si="31"/>
        <v/>
      </c>
    </row>
    <row r="511" spans="1:12">
      <c r="A511" s="1" t="str">
        <f>IF(AND(TONGHOP!O511="ThiTN",TONGHOP!Q511&lt;=90,OR(TONGHOP!P511="LT",AND(TONGHOP!P511="TH",AND(TONGHOP!T511&lt;&gt;TONGHOP!X511,TONGHOP!T511&lt;&gt;TONGHOP!Y511)))),TONGHOP!T511,"")</f>
        <v/>
      </c>
      <c r="B511" s="1" t="str">
        <f>IF(AND(TONGHOP!O511="ThiTN",TONGHOP!Q511&lt;=90,OR(TONGHOP!P511="LT",AND(TONGHOP!P511="TH",AND(TONGHOP!U511&lt;&gt;TONGHOP!X511,TONGHOP!U511&lt;&gt;TONGHOP!Y511)))),TONGHOP!U511,"")</f>
        <v/>
      </c>
      <c r="C511" s="1" t="str">
        <f t="shared" si="28"/>
        <v/>
      </c>
      <c r="D511" s="1" t="str">
        <f>IF(AND(TONGHOP!O511="ThiTN",AND(TONGHOP!Q511&gt;90,TONGHOP!Q511&lt;=120),OR(TONGHOP!P511="LT",AND(TONGHOP!P511="TH",AND(TONGHOP!T511&lt;&gt;TONGHOP!X511,TONGHOP!T511&lt;&gt;TONGHOP!Y511)))),TONGHOP!T511,"")</f>
        <v/>
      </c>
      <c r="E511" s="1" t="str">
        <f>IF(AND(TONGHOP!O511="ThiTN",AND(TONGHOP!Q511&gt;90,TONGHOP!Q511&lt;=120),OR(TONGHOP!P511="LT",AND(TONGHOP!P511="TH",AND(TONGHOP!U511&lt;&gt;TONGHOP!X511,TONGHOP!U511&lt;&gt;TONGHOP!Y511)))),TONGHOP!U511,"")</f>
        <v/>
      </c>
      <c r="F511" s="1" t="str">
        <f t="shared" si="29"/>
        <v/>
      </c>
      <c r="G511" s="1" t="str">
        <f>IF(AND(TONGHOP!O511="ThiTN",AND(TONGHOP!Q511&gt;120,TONGHOP!Q511&lt;=150),OR(TONGHOP!P511="LT",AND(TONGHOP!P511="TH",AND(TONGHOP!T511&lt;&gt;TONGHOP!X511,TONGHOP!T511&lt;&gt;TONGHOP!Y511)))),TONGHOP!T511,"")</f>
        <v/>
      </c>
      <c r="H511" s="1" t="str">
        <f>IF(AND(TONGHOP!O511="ThiTN",AND(TONGHOP!Q511&gt;120,TONGHOP!Q511&lt;=150),OR(TONGHOP!P511="LT",AND(TONGHOP!P511="TH",AND(TONGHOP!U511&lt;&gt;TONGHOP!X511,TONGHOP!U511&lt;&gt;TONGHOP!Y511)))),TONGHOP!U511,"")</f>
        <v/>
      </c>
      <c r="I511" s="1" t="str">
        <f t="shared" si="30"/>
        <v/>
      </c>
      <c r="J511" s="1" t="str">
        <f>IF(AND(TONGHOP!O511="ThiTN",TONGHOP!Q511&gt;150,OR(TONGHOP!P511="LT",AND(TONGHOP!P511="TH",AND(TONGHOP!T511&lt;&gt;TONGHOP!X511,TONGHOP!T511&lt;&gt;TONGHOP!Y511)))),TONGHOP!T511,"")</f>
        <v/>
      </c>
      <c r="K511" s="1" t="str">
        <f>IF(AND(TONGHOP!O511="ThiTN",TONGHOP!Q511&gt;150,OR(TONGHOP!P511="LT",AND(TONGHOP!P511="TH",AND(TONGHOP!U511&lt;&gt;TONGHOP!X511,TONGHOP!U511&lt;&gt;TONGHOP!Y511)))),TONGHOP!U511,"")</f>
        <v/>
      </c>
      <c r="L511" s="1" t="str">
        <f t="shared" si="31"/>
        <v/>
      </c>
    </row>
    <row r="512" spans="1:12">
      <c r="A512" s="1" t="str">
        <f>IF(AND(TONGHOP!O512="ThiTN",TONGHOP!Q512&lt;=90,OR(TONGHOP!P512="LT",AND(TONGHOP!P512="TH",AND(TONGHOP!T512&lt;&gt;TONGHOP!X512,TONGHOP!T512&lt;&gt;TONGHOP!Y512)))),TONGHOP!T512,"")</f>
        <v/>
      </c>
      <c r="B512" s="1" t="str">
        <f>IF(AND(TONGHOP!O512="ThiTN",TONGHOP!Q512&lt;=90,OR(TONGHOP!P512="LT",AND(TONGHOP!P512="TH",AND(TONGHOP!U512&lt;&gt;TONGHOP!X512,TONGHOP!U512&lt;&gt;TONGHOP!Y512)))),TONGHOP!U512,"")</f>
        <v/>
      </c>
      <c r="C512" s="1" t="str">
        <f t="shared" si="28"/>
        <v/>
      </c>
      <c r="D512" s="1" t="str">
        <f>IF(AND(TONGHOP!O512="ThiTN",AND(TONGHOP!Q512&gt;90,TONGHOP!Q512&lt;=120),OR(TONGHOP!P512="LT",AND(TONGHOP!P512="TH",AND(TONGHOP!T512&lt;&gt;TONGHOP!X512,TONGHOP!T512&lt;&gt;TONGHOP!Y512)))),TONGHOP!T512,"")</f>
        <v/>
      </c>
      <c r="E512" s="1" t="str">
        <f>IF(AND(TONGHOP!O512="ThiTN",AND(TONGHOP!Q512&gt;90,TONGHOP!Q512&lt;=120),OR(TONGHOP!P512="LT",AND(TONGHOP!P512="TH",AND(TONGHOP!U512&lt;&gt;TONGHOP!X512,TONGHOP!U512&lt;&gt;TONGHOP!Y512)))),TONGHOP!U512,"")</f>
        <v/>
      </c>
      <c r="F512" s="1" t="str">
        <f t="shared" si="29"/>
        <v/>
      </c>
      <c r="G512" s="1" t="str">
        <f>IF(AND(TONGHOP!O512="ThiTN",AND(TONGHOP!Q512&gt;120,TONGHOP!Q512&lt;=150),OR(TONGHOP!P512="LT",AND(TONGHOP!P512="TH",AND(TONGHOP!T512&lt;&gt;TONGHOP!X512,TONGHOP!T512&lt;&gt;TONGHOP!Y512)))),TONGHOP!T512,"")</f>
        <v/>
      </c>
      <c r="H512" s="1" t="str">
        <f>IF(AND(TONGHOP!O512="ThiTN",AND(TONGHOP!Q512&gt;120,TONGHOP!Q512&lt;=150),OR(TONGHOP!P512="LT",AND(TONGHOP!P512="TH",AND(TONGHOP!U512&lt;&gt;TONGHOP!X512,TONGHOP!U512&lt;&gt;TONGHOP!Y512)))),TONGHOP!U512,"")</f>
        <v/>
      </c>
      <c r="I512" s="1" t="str">
        <f t="shared" si="30"/>
        <v/>
      </c>
      <c r="J512" s="1" t="str">
        <f>IF(AND(TONGHOP!O512="ThiTN",TONGHOP!Q512&gt;150,OR(TONGHOP!P512="LT",AND(TONGHOP!P512="TH",AND(TONGHOP!T512&lt;&gt;TONGHOP!X512,TONGHOP!T512&lt;&gt;TONGHOP!Y512)))),TONGHOP!T512,"")</f>
        <v/>
      </c>
      <c r="K512" s="1" t="str">
        <f>IF(AND(TONGHOP!O512="ThiTN",TONGHOP!Q512&gt;150,OR(TONGHOP!P512="LT",AND(TONGHOP!P512="TH",AND(TONGHOP!U512&lt;&gt;TONGHOP!X512,TONGHOP!U512&lt;&gt;TONGHOP!Y512)))),TONGHOP!U512,"")</f>
        <v/>
      </c>
      <c r="L512" s="1" t="str">
        <f t="shared" si="31"/>
        <v/>
      </c>
    </row>
    <row r="513" spans="1:12">
      <c r="A513" s="1" t="str">
        <f>IF(AND(TONGHOP!O513="ThiTN",TONGHOP!Q513&lt;=90,OR(TONGHOP!P513="LT",AND(TONGHOP!P513="TH",AND(TONGHOP!T513&lt;&gt;TONGHOP!X513,TONGHOP!T513&lt;&gt;TONGHOP!Y513)))),TONGHOP!T513,"")</f>
        <v/>
      </c>
      <c r="B513" s="1" t="str">
        <f>IF(AND(TONGHOP!O513="ThiTN",TONGHOP!Q513&lt;=90,OR(TONGHOP!P513="LT",AND(TONGHOP!P513="TH",AND(TONGHOP!U513&lt;&gt;TONGHOP!X513,TONGHOP!U513&lt;&gt;TONGHOP!Y513)))),TONGHOP!U513,"")</f>
        <v/>
      </c>
      <c r="C513" s="1" t="str">
        <f t="shared" si="28"/>
        <v/>
      </c>
      <c r="D513" s="1" t="str">
        <f>IF(AND(TONGHOP!O513="ThiTN",AND(TONGHOP!Q513&gt;90,TONGHOP!Q513&lt;=120),OR(TONGHOP!P513="LT",AND(TONGHOP!P513="TH",AND(TONGHOP!T513&lt;&gt;TONGHOP!X513,TONGHOP!T513&lt;&gt;TONGHOP!Y513)))),TONGHOP!T513,"")</f>
        <v/>
      </c>
      <c r="E513" s="1" t="str">
        <f>IF(AND(TONGHOP!O513="ThiTN",AND(TONGHOP!Q513&gt;90,TONGHOP!Q513&lt;=120),OR(TONGHOP!P513="LT",AND(TONGHOP!P513="TH",AND(TONGHOP!U513&lt;&gt;TONGHOP!X513,TONGHOP!U513&lt;&gt;TONGHOP!Y513)))),TONGHOP!U513,"")</f>
        <v/>
      </c>
      <c r="F513" s="1" t="str">
        <f t="shared" si="29"/>
        <v/>
      </c>
      <c r="G513" s="1" t="str">
        <f>IF(AND(TONGHOP!O513="ThiTN",AND(TONGHOP!Q513&gt;120,TONGHOP!Q513&lt;=150),OR(TONGHOP!P513="LT",AND(TONGHOP!P513="TH",AND(TONGHOP!T513&lt;&gt;TONGHOP!X513,TONGHOP!T513&lt;&gt;TONGHOP!Y513)))),TONGHOP!T513,"")</f>
        <v/>
      </c>
      <c r="H513" s="1" t="str">
        <f>IF(AND(TONGHOP!O513="ThiTN",AND(TONGHOP!Q513&gt;120,TONGHOP!Q513&lt;=150),OR(TONGHOP!P513="LT",AND(TONGHOP!P513="TH",AND(TONGHOP!U513&lt;&gt;TONGHOP!X513,TONGHOP!U513&lt;&gt;TONGHOP!Y513)))),TONGHOP!U513,"")</f>
        <v/>
      </c>
      <c r="I513" s="1" t="str">
        <f t="shared" si="30"/>
        <v/>
      </c>
      <c r="J513" s="1" t="str">
        <f>IF(AND(TONGHOP!O513="ThiTN",TONGHOP!Q513&gt;150,OR(TONGHOP!P513="LT",AND(TONGHOP!P513="TH",AND(TONGHOP!T513&lt;&gt;TONGHOP!X513,TONGHOP!T513&lt;&gt;TONGHOP!Y513)))),TONGHOP!T513,"")</f>
        <v/>
      </c>
      <c r="K513" s="1" t="str">
        <f>IF(AND(TONGHOP!O513="ThiTN",TONGHOP!Q513&gt;150,OR(TONGHOP!P513="LT",AND(TONGHOP!P513="TH",AND(TONGHOP!U513&lt;&gt;TONGHOP!X513,TONGHOP!U513&lt;&gt;TONGHOP!Y513)))),TONGHOP!U513,"")</f>
        <v/>
      </c>
      <c r="L513" s="1" t="str">
        <f t="shared" si="31"/>
        <v/>
      </c>
    </row>
    <row r="514" spans="1:12">
      <c r="A514" s="1" t="str">
        <f>IF(AND(TONGHOP!O514="ThiTN",TONGHOP!Q514&lt;=90,OR(TONGHOP!P514="LT",AND(TONGHOP!P514="TH",AND(TONGHOP!T514&lt;&gt;TONGHOP!X514,TONGHOP!T514&lt;&gt;TONGHOP!Y514)))),TONGHOP!T514,"")</f>
        <v/>
      </c>
      <c r="B514" s="1" t="str">
        <f>IF(AND(TONGHOP!O514="ThiTN",TONGHOP!Q514&lt;=90,OR(TONGHOP!P514="LT",AND(TONGHOP!P514="TH",AND(TONGHOP!U514&lt;&gt;TONGHOP!X514,TONGHOP!U514&lt;&gt;TONGHOP!Y514)))),TONGHOP!U514,"")</f>
        <v/>
      </c>
      <c r="C514" s="1" t="str">
        <f t="shared" si="28"/>
        <v/>
      </c>
      <c r="D514" s="1" t="str">
        <f>IF(AND(TONGHOP!O514="ThiTN",AND(TONGHOP!Q514&gt;90,TONGHOP!Q514&lt;=120),OR(TONGHOP!P514="LT",AND(TONGHOP!P514="TH",AND(TONGHOP!T514&lt;&gt;TONGHOP!X514,TONGHOP!T514&lt;&gt;TONGHOP!Y514)))),TONGHOP!T514,"")</f>
        <v/>
      </c>
      <c r="E514" s="1" t="str">
        <f>IF(AND(TONGHOP!O514="ThiTN",AND(TONGHOP!Q514&gt;90,TONGHOP!Q514&lt;=120),OR(TONGHOP!P514="LT",AND(TONGHOP!P514="TH",AND(TONGHOP!U514&lt;&gt;TONGHOP!X514,TONGHOP!U514&lt;&gt;TONGHOP!Y514)))),TONGHOP!U514,"")</f>
        <v/>
      </c>
      <c r="F514" s="1" t="str">
        <f t="shared" si="29"/>
        <v/>
      </c>
      <c r="G514" s="1" t="str">
        <f>IF(AND(TONGHOP!O514="ThiTN",AND(TONGHOP!Q514&gt;120,TONGHOP!Q514&lt;=150),OR(TONGHOP!P514="LT",AND(TONGHOP!P514="TH",AND(TONGHOP!T514&lt;&gt;TONGHOP!X514,TONGHOP!T514&lt;&gt;TONGHOP!Y514)))),TONGHOP!T514,"")</f>
        <v/>
      </c>
      <c r="H514" s="1" t="str">
        <f>IF(AND(TONGHOP!O514="ThiTN",AND(TONGHOP!Q514&gt;120,TONGHOP!Q514&lt;=150),OR(TONGHOP!P514="LT",AND(TONGHOP!P514="TH",AND(TONGHOP!U514&lt;&gt;TONGHOP!X514,TONGHOP!U514&lt;&gt;TONGHOP!Y514)))),TONGHOP!U514,"")</f>
        <v/>
      </c>
      <c r="I514" s="1" t="str">
        <f t="shared" si="30"/>
        <v/>
      </c>
      <c r="J514" s="1" t="str">
        <f>IF(AND(TONGHOP!O514="ThiTN",TONGHOP!Q514&gt;150,OR(TONGHOP!P514="LT",AND(TONGHOP!P514="TH",AND(TONGHOP!T514&lt;&gt;TONGHOP!X514,TONGHOP!T514&lt;&gt;TONGHOP!Y514)))),TONGHOP!T514,"")</f>
        <v/>
      </c>
      <c r="K514" s="1" t="str">
        <f>IF(AND(TONGHOP!O514="ThiTN",TONGHOP!Q514&gt;150,OR(TONGHOP!P514="LT",AND(TONGHOP!P514="TH",AND(TONGHOP!U514&lt;&gt;TONGHOP!X514,TONGHOP!U514&lt;&gt;TONGHOP!Y514)))),TONGHOP!U514,"")</f>
        <v/>
      </c>
      <c r="L514" s="1" t="str">
        <f t="shared" si="31"/>
        <v/>
      </c>
    </row>
    <row r="515" spans="1:12">
      <c r="A515" s="1" t="str">
        <f>IF(AND(TONGHOP!O515="ThiTN",TONGHOP!Q515&lt;=90,OR(TONGHOP!P515="LT",AND(TONGHOP!P515="TH",AND(TONGHOP!T515&lt;&gt;TONGHOP!X515,TONGHOP!T515&lt;&gt;TONGHOP!Y515)))),TONGHOP!T515,"")</f>
        <v/>
      </c>
      <c r="B515" s="1" t="str">
        <f>IF(AND(TONGHOP!O515="ThiTN",TONGHOP!Q515&lt;=90,OR(TONGHOP!P515="LT",AND(TONGHOP!P515="TH",AND(TONGHOP!U515&lt;&gt;TONGHOP!X515,TONGHOP!U515&lt;&gt;TONGHOP!Y515)))),TONGHOP!U515,"")</f>
        <v/>
      </c>
      <c r="C515" s="1" t="str">
        <f t="shared" ref="C515:C578" si="32">IF(AND(A515="",B515=""),"",1.2)</f>
        <v/>
      </c>
      <c r="D515" s="1" t="str">
        <f>IF(AND(TONGHOP!O515="ThiTN",AND(TONGHOP!Q515&gt;90,TONGHOP!Q515&lt;=120),OR(TONGHOP!P515="LT",AND(TONGHOP!P515="TH",AND(TONGHOP!T515&lt;&gt;TONGHOP!X515,TONGHOP!T515&lt;&gt;TONGHOP!Y515)))),TONGHOP!T515,"")</f>
        <v/>
      </c>
      <c r="E515" s="1" t="str">
        <f>IF(AND(TONGHOP!O515="ThiTN",AND(TONGHOP!Q515&gt;90,TONGHOP!Q515&lt;=120),OR(TONGHOP!P515="LT",AND(TONGHOP!P515="TH",AND(TONGHOP!U515&lt;&gt;TONGHOP!X515,TONGHOP!U515&lt;&gt;TONGHOP!Y515)))),TONGHOP!U515,"")</f>
        <v/>
      </c>
      <c r="F515" s="1" t="str">
        <f t="shared" ref="F515:F578" si="33">IF(AND(D515="",E515=""),"",1.6)</f>
        <v/>
      </c>
      <c r="G515" s="1" t="str">
        <f>IF(AND(TONGHOP!O515="ThiTN",AND(TONGHOP!Q515&gt;120,TONGHOP!Q515&lt;=150),OR(TONGHOP!P515="LT",AND(TONGHOP!P515="TH",AND(TONGHOP!T515&lt;&gt;TONGHOP!X515,TONGHOP!T515&lt;&gt;TONGHOP!Y515)))),TONGHOP!T515,"")</f>
        <v/>
      </c>
      <c r="H515" s="1" t="str">
        <f>IF(AND(TONGHOP!O515="ThiTN",AND(TONGHOP!Q515&gt;120,TONGHOP!Q515&lt;=150),OR(TONGHOP!P515="LT",AND(TONGHOP!P515="TH",AND(TONGHOP!U515&lt;&gt;TONGHOP!X515,TONGHOP!U515&lt;&gt;TONGHOP!Y515)))),TONGHOP!U515,"")</f>
        <v/>
      </c>
      <c r="I515" s="1" t="str">
        <f t="shared" ref="I515:I578" si="34">IF(AND(G515="",H515=""),"",2)</f>
        <v/>
      </c>
      <c r="J515" s="1" t="str">
        <f>IF(AND(TONGHOP!O515="ThiTN",TONGHOP!Q515&gt;150,OR(TONGHOP!P515="LT",AND(TONGHOP!P515="TH",AND(TONGHOP!T515&lt;&gt;TONGHOP!X515,TONGHOP!T515&lt;&gt;TONGHOP!Y515)))),TONGHOP!T515,"")</f>
        <v/>
      </c>
      <c r="K515" s="1" t="str">
        <f>IF(AND(TONGHOP!O515="ThiTN",TONGHOP!Q515&gt;150,OR(TONGHOP!P515="LT",AND(TONGHOP!P515="TH",AND(TONGHOP!U515&lt;&gt;TONGHOP!X515,TONGHOP!U515&lt;&gt;TONGHOP!Y515)))),TONGHOP!U515,"")</f>
        <v/>
      </c>
      <c r="L515" s="1" t="str">
        <f t="shared" ref="L515:L578" si="35">IF(AND(J515="",K515=""),"",2.5)</f>
        <v/>
      </c>
    </row>
    <row r="516" spans="1:12">
      <c r="A516" s="1" t="str">
        <f>IF(AND(TONGHOP!O516="ThiTN",TONGHOP!Q516&lt;=90,OR(TONGHOP!P516="LT",AND(TONGHOP!P516="TH",AND(TONGHOP!T516&lt;&gt;TONGHOP!X516,TONGHOP!T516&lt;&gt;TONGHOP!Y516)))),TONGHOP!T516,"")</f>
        <v/>
      </c>
      <c r="B516" s="1" t="str">
        <f>IF(AND(TONGHOP!O516="ThiTN",TONGHOP!Q516&lt;=90,OR(TONGHOP!P516="LT",AND(TONGHOP!P516="TH",AND(TONGHOP!U516&lt;&gt;TONGHOP!X516,TONGHOP!U516&lt;&gt;TONGHOP!Y516)))),TONGHOP!U516,"")</f>
        <v/>
      </c>
      <c r="C516" s="1" t="str">
        <f t="shared" si="32"/>
        <v/>
      </c>
      <c r="D516" s="1" t="str">
        <f>IF(AND(TONGHOP!O516="ThiTN",AND(TONGHOP!Q516&gt;90,TONGHOP!Q516&lt;=120),OR(TONGHOP!P516="LT",AND(TONGHOP!P516="TH",AND(TONGHOP!T516&lt;&gt;TONGHOP!X516,TONGHOP!T516&lt;&gt;TONGHOP!Y516)))),TONGHOP!T516,"")</f>
        <v/>
      </c>
      <c r="E516" s="1" t="str">
        <f>IF(AND(TONGHOP!O516="ThiTN",AND(TONGHOP!Q516&gt;90,TONGHOP!Q516&lt;=120),OR(TONGHOP!P516="LT",AND(TONGHOP!P516="TH",AND(TONGHOP!U516&lt;&gt;TONGHOP!X516,TONGHOP!U516&lt;&gt;TONGHOP!Y516)))),TONGHOP!U516,"")</f>
        <v/>
      </c>
      <c r="F516" s="1" t="str">
        <f t="shared" si="33"/>
        <v/>
      </c>
      <c r="G516" s="1" t="str">
        <f>IF(AND(TONGHOP!O516="ThiTN",AND(TONGHOP!Q516&gt;120,TONGHOP!Q516&lt;=150),OR(TONGHOP!P516="LT",AND(TONGHOP!P516="TH",AND(TONGHOP!T516&lt;&gt;TONGHOP!X516,TONGHOP!T516&lt;&gt;TONGHOP!Y516)))),TONGHOP!T516,"")</f>
        <v/>
      </c>
      <c r="H516" s="1" t="str">
        <f>IF(AND(TONGHOP!O516="ThiTN",AND(TONGHOP!Q516&gt;120,TONGHOP!Q516&lt;=150),OR(TONGHOP!P516="LT",AND(TONGHOP!P516="TH",AND(TONGHOP!U516&lt;&gt;TONGHOP!X516,TONGHOP!U516&lt;&gt;TONGHOP!Y516)))),TONGHOP!U516,"")</f>
        <v/>
      </c>
      <c r="I516" s="1" t="str">
        <f t="shared" si="34"/>
        <v/>
      </c>
      <c r="J516" s="1" t="str">
        <f>IF(AND(TONGHOP!O516="ThiTN",TONGHOP!Q516&gt;150,OR(TONGHOP!P516="LT",AND(TONGHOP!P516="TH",AND(TONGHOP!T516&lt;&gt;TONGHOP!X516,TONGHOP!T516&lt;&gt;TONGHOP!Y516)))),TONGHOP!T516,"")</f>
        <v/>
      </c>
      <c r="K516" s="1" t="str">
        <f>IF(AND(TONGHOP!O516="ThiTN",TONGHOP!Q516&gt;150,OR(TONGHOP!P516="LT",AND(TONGHOP!P516="TH",AND(TONGHOP!U516&lt;&gt;TONGHOP!X516,TONGHOP!U516&lt;&gt;TONGHOP!Y516)))),TONGHOP!U516,"")</f>
        <v/>
      </c>
      <c r="L516" s="1" t="str">
        <f t="shared" si="35"/>
        <v/>
      </c>
    </row>
    <row r="517" spans="1:12">
      <c r="A517" s="1" t="str">
        <f>IF(AND(TONGHOP!O517="ThiTN",TONGHOP!Q517&lt;=90,OR(TONGHOP!P517="LT",AND(TONGHOP!P517="TH",AND(TONGHOP!T517&lt;&gt;TONGHOP!X517,TONGHOP!T517&lt;&gt;TONGHOP!Y517)))),TONGHOP!T517,"")</f>
        <v/>
      </c>
      <c r="B517" s="1" t="str">
        <f>IF(AND(TONGHOP!O517="ThiTN",TONGHOP!Q517&lt;=90,OR(TONGHOP!P517="LT",AND(TONGHOP!P517="TH",AND(TONGHOP!U517&lt;&gt;TONGHOP!X517,TONGHOP!U517&lt;&gt;TONGHOP!Y517)))),TONGHOP!U517,"")</f>
        <v/>
      </c>
      <c r="C517" s="1" t="str">
        <f t="shared" si="32"/>
        <v/>
      </c>
      <c r="D517" s="1" t="str">
        <f>IF(AND(TONGHOP!O517="ThiTN",AND(TONGHOP!Q517&gt;90,TONGHOP!Q517&lt;=120),OR(TONGHOP!P517="LT",AND(TONGHOP!P517="TH",AND(TONGHOP!T517&lt;&gt;TONGHOP!X517,TONGHOP!T517&lt;&gt;TONGHOP!Y517)))),TONGHOP!T517,"")</f>
        <v/>
      </c>
      <c r="E517" s="1" t="str">
        <f>IF(AND(TONGHOP!O517="ThiTN",AND(TONGHOP!Q517&gt;90,TONGHOP!Q517&lt;=120),OR(TONGHOP!P517="LT",AND(TONGHOP!P517="TH",AND(TONGHOP!U517&lt;&gt;TONGHOP!X517,TONGHOP!U517&lt;&gt;TONGHOP!Y517)))),TONGHOP!U517,"")</f>
        <v/>
      </c>
      <c r="F517" s="1" t="str">
        <f t="shared" si="33"/>
        <v/>
      </c>
      <c r="G517" s="1" t="str">
        <f>IF(AND(TONGHOP!O517="ThiTN",AND(TONGHOP!Q517&gt;120,TONGHOP!Q517&lt;=150),OR(TONGHOP!P517="LT",AND(TONGHOP!P517="TH",AND(TONGHOP!T517&lt;&gt;TONGHOP!X517,TONGHOP!T517&lt;&gt;TONGHOP!Y517)))),TONGHOP!T517,"")</f>
        <v/>
      </c>
      <c r="H517" s="1" t="str">
        <f>IF(AND(TONGHOP!O517="ThiTN",AND(TONGHOP!Q517&gt;120,TONGHOP!Q517&lt;=150),OR(TONGHOP!P517="LT",AND(TONGHOP!P517="TH",AND(TONGHOP!U517&lt;&gt;TONGHOP!X517,TONGHOP!U517&lt;&gt;TONGHOP!Y517)))),TONGHOP!U517,"")</f>
        <v/>
      </c>
      <c r="I517" s="1" t="str">
        <f t="shared" si="34"/>
        <v/>
      </c>
      <c r="J517" s="1" t="str">
        <f>IF(AND(TONGHOP!O517="ThiTN",TONGHOP!Q517&gt;150,OR(TONGHOP!P517="LT",AND(TONGHOP!P517="TH",AND(TONGHOP!T517&lt;&gt;TONGHOP!X517,TONGHOP!T517&lt;&gt;TONGHOP!Y517)))),TONGHOP!T517,"")</f>
        <v/>
      </c>
      <c r="K517" s="1" t="str">
        <f>IF(AND(TONGHOP!O517="ThiTN",TONGHOP!Q517&gt;150,OR(TONGHOP!P517="LT",AND(TONGHOP!P517="TH",AND(TONGHOP!U517&lt;&gt;TONGHOP!X517,TONGHOP!U517&lt;&gt;TONGHOP!Y517)))),TONGHOP!U517,"")</f>
        <v/>
      </c>
      <c r="L517" s="1" t="str">
        <f t="shared" si="35"/>
        <v/>
      </c>
    </row>
    <row r="518" spans="1:12">
      <c r="A518" s="1" t="str">
        <f>IF(AND(TONGHOP!O518="ThiTN",TONGHOP!Q518&lt;=90,OR(TONGHOP!P518="LT",AND(TONGHOP!P518="TH",AND(TONGHOP!T518&lt;&gt;TONGHOP!X518,TONGHOP!T518&lt;&gt;TONGHOP!Y518)))),TONGHOP!T518,"")</f>
        <v/>
      </c>
      <c r="B518" s="1" t="str">
        <f>IF(AND(TONGHOP!O518="ThiTN",TONGHOP!Q518&lt;=90,OR(TONGHOP!P518="LT",AND(TONGHOP!P518="TH",AND(TONGHOP!U518&lt;&gt;TONGHOP!X518,TONGHOP!U518&lt;&gt;TONGHOP!Y518)))),TONGHOP!U518,"")</f>
        <v/>
      </c>
      <c r="C518" s="1" t="str">
        <f t="shared" si="32"/>
        <v/>
      </c>
      <c r="D518" s="1" t="str">
        <f>IF(AND(TONGHOP!O518="ThiTN",AND(TONGHOP!Q518&gt;90,TONGHOP!Q518&lt;=120),OR(TONGHOP!P518="LT",AND(TONGHOP!P518="TH",AND(TONGHOP!T518&lt;&gt;TONGHOP!X518,TONGHOP!T518&lt;&gt;TONGHOP!Y518)))),TONGHOP!T518,"")</f>
        <v/>
      </c>
      <c r="E518" s="1" t="str">
        <f>IF(AND(TONGHOP!O518="ThiTN",AND(TONGHOP!Q518&gt;90,TONGHOP!Q518&lt;=120),OR(TONGHOP!P518="LT",AND(TONGHOP!P518="TH",AND(TONGHOP!U518&lt;&gt;TONGHOP!X518,TONGHOP!U518&lt;&gt;TONGHOP!Y518)))),TONGHOP!U518,"")</f>
        <v/>
      </c>
      <c r="F518" s="1" t="str">
        <f t="shared" si="33"/>
        <v/>
      </c>
      <c r="G518" s="1" t="str">
        <f>IF(AND(TONGHOP!O518="ThiTN",AND(TONGHOP!Q518&gt;120,TONGHOP!Q518&lt;=150),OR(TONGHOP!P518="LT",AND(TONGHOP!P518="TH",AND(TONGHOP!T518&lt;&gt;TONGHOP!X518,TONGHOP!T518&lt;&gt;TONGHOP!Y518)))),TONGHOP!T518,"")</f>
        <v/>
      </c>
      <c r="H518" s="1" t="str">
        <f>IF(AND(TONGHOP!O518="ThiTN",AND(TONGHOP!Q518&gt;120,TONGHOP!Q518&lt;=150),OR(TONGHOP!P518="LT",AND(TONGHOP!P518="TH",AND(TONGHOP!U518&lt;&gt;TONGHOP!X518,TONGHOP!U518&lt;&gt;TONGHOP!Y518)))),TONGHOP!U518,"")</f>
        <v/>
      </c>
      <c r="I518" s="1" t="str">
        <f t="shared" si="34"/>
        <v/>
      </c>
      <c r="J518" s="1" t="str">
        <f>IF(AND(TONGHOP!O518="ThiTN",TONGHOP!Q518&gt;150,OR(TONGHOP!P518="LT",AND(TONGHOP!P518="TH",AND(TONGHOP!T518&lt;&gt;TONGHOP!X518,TONGHOP!T518&lt;&gt;TONGHOP!Y518)))),TONGHOP!T518,"")</f>
        <v/>
      </c>
      <c r="K518" s="1" t="str">
        <f>IF(AND(TONGHOP!O518="ThiTN",TONGHOP!Q518&gt;150,OR(TONGHOP!P518="LT",AND(TONGHOP!P518="TH",AND(TONGHOP!U518&lt;&gt;TONGHOP!X518,TONGHOP!U518&lt;&gt;TONGHOP!Y518)))),TONGHOP!U518,"")</f>
        <v/>
      </c>
      <c r="L518" s="1" t="str">
        <f t="shared" si="35"/>
        <v/>
      </c>
    </row>
    <row r="519" spans="1:12">
      <c r="A519" s="1" t="str">
        <f>IF(AND(TONGHOP!O519="ThiTN",TONGHOP!Q519&lt;=90,OR(TONGHOP!P519="LT",AND(TONGHOP!P519="TH",AND(TONGHOP!T519&lt;&gt;TONGHOP!X519,TONGHOP!T519&lt;&gt;TONGHOP!Y519)))),TONGHOP!T519,"")</f>
        <v/>
      </c>
      <c r="B519" s="1" t="str">
        <f>IF(AND(TONGHOP!O519="ThiTN",TONGHOP!Q519&lt;=90,OR(TONGHOP!P519="LT",AND(TONGHOP!P519="TH",AND(TONGHOP!U519&lt;&gt;TONGHOP!X519,TONGHOP!U519&lt;&gt;TONGHOP!Y519)))),TONGHOP!U519,"")</f>
        <v/>
      </c>
      <c r="C519" s="1" t="str">
        <f t="shared" si="32"/>
        <v/>
      </c>
      <c r="D519" s="1" t="str">
        <f>IF(AND(TONGHOP!O519="ThiTN",AND(TONGHOP!Q519&gt;90,TONGHOP!Q519&lt;=120),OR(TONGHOP!P519="LT",AND(TONGHOP!P519="TH",AND(TONGHOP!T519&lt;&gt;TONGHOP!X519,TONGHOP!T519&lt;&gt;TONGHOP!Y519)))),TONGHOP!T519,"")</f>
        <v/>
      </c>
      <c r="E519" s="1" t="str">
        <f>IF(AND(TONGHOP!O519="ThiTN",AND(TONGHOP!Q519&gt;90,TONGHOP!Q519&lt;=120),OR(TONGHOP!P519="LT",AND(TONGHOP!P519="TH",AND(TONGHOP!U519&lt;&gt;TONGHOP!X519,TONGHOP!U519&lt;&gt;TONGHOP!Y519)))),TONGHOP!U519,"")</f>
        <v/>
      </c>
      <c r="F519" s="1" t="str">
        <f t="shared" si="33"/>
        <v/>
      </c>
      <c r="G519" s="1" t="str">
        <f>IF(AND(TONGHOP!O519="ThiTN",AND(TONGHOP!Q519&gt;120,TONGHOP!Q519&lt;=150),OR(TONGHOP!P519="LT",AND(TONGHOP!P519="TH",AND(TONGHOP!T519&lt;&gt;TONGHOP!X519,TONGHOP!T519&lt;&gt;TONGHOP!Y519)))),TONGHOP!T519,"")</f>
        <v/>
      </c>
      <c r="H519" s="1" t="str">
        <f>IF(AND(TONGHOP!O519="ThiTN",AND(TONGHOP!Q519&gt;120,TONGHOP!Q519&lt;=150),OR(TONGHOP!P519="LT",AND(TONGHOP!P519="TH",AND(TONGHOP!U519&lt;&gt;TONGHOP!X519,TONGHOP!U519&lt;&gt;TONGHOP!Y519)))),TONGHOP!U519,"")</f>
        <v/>
      </c>
      <c r="I519" s="1" t="str">
        <f t="shared" si="34"/>
        <v/>
      </c>
      <c r="J519" s="1" t="str">
        <f>IF(AND(TONGHOP!O519="ThiTN",TONGHOP!Q519&gt;150,OR(TONGHOP!P519="LT",AND(TONGHOP!P519="TH",AND(TONGHOP!T519&lt;&gt;TONGHOP!X519,TONGHOP!T519&lt;&gt;TONGHOP!Y519)))),TONGHOP!T519,"")</f>
        <v/>
      </c>
      <c r="K519" s="1" t="str">
        <f>IF(AND(TONGHOP!O519="ThiTN",TONGHOP!Q519&gt;150,OR(TONGHOP!P519="LT",AND(TONGHOP!P519="TH",AND(TONGHOP!U519&lt;&gt;TONGHOP!X519,TONGHOP!U519&lt;&gt;TONGHOP!Y519)))),TONGHOP!U519,"")</f>
        <v/>
      </c>
      <c r="L519" s="1" t="str">
        <f t="shared" si="35"/>
        <v/>
      </c>
    </row>
    <row r="520" spans="1:12">
      <c r="A520" s="1" t="str">
        <f>IF(AND(TONGHOP!O520="ThiTN",TONGHOP!Q520&lt;=90,OR(TONGHOP!P520="LT",AND(TONGHOP!P520="TH",AND(TONGHOP!T520&lt;&gt;TONGHOP!X520,TONGHOP!T520&lt;&gt;TONGHOP!Y520)))),TONGHOP!T520,"")</f>
        <v/>
      </c>
      <c r="B520" s="1" t="str">
        <f>IF(AND(TONGHOP!O520="ThiTN",TONGHOP!Q520&lt;=90,OR(TONGHOP!P520="LT",AND(TONGHOP!P520="TH",AND(TONGHOP!U520&lt;&gt;TONGHOP!X520,TONGHOP!U520&lt;&gt;TONGHOP!Y520)))),TONGHOP!U520,"")</f>
        <v/>
      </c>
      <c r="C520" s="1" t="str">
        <f t="shared" si="32"/>
        <v/>
      </c>
      <c r="D520" s="1" t="str">
        <f>IF(AND(TONGHOP!O520="ThiTN",AND(TONGHOP!Q520&gt;90,TONGHOP!Q520&lt;=120),OR(TONGHOP!P520="LT",AND(TONGHOP!P520="TH",AND(TONGHOP!T520&lt;&gt;TONGHOP!X520,TONGHOP!T520&lt;&gt;TONGHOP!Y520)))),TONGHOP!T520,"")</f>
        <v/>
      </c>
      <c r="E520" s="1" t="str">
        <f>IF(AND(TONGHOP!O520="ThiTN",AND(TONGHOP!Q520&gt;90,TONGHOP!Q520&lt;=120),OR(TONGHOP!P520="LT",AND(TONGHOP!P520="TH",AND(TONGHOP!U520&lt;&gt;TONGHOP!X520,TONGHOP!U520&lt;&gt;TONGHOP!Y520)))),TONGHOP!U520,"")</f>
        <v/>
      </c>
      <c r="F520" s="1" t="str">
        <f t="shared" si="33"/>
        <v/>
      </c>
      <c r="G520" s="1" t="str">
        <f>IF(AND(TONGHOP!O520="ThiTN",AND(TONGHOP!Q520&gt;120,TONGHOP!Q520&lt;=150),OR(TONGHOP!P520="LT",AND(TONGHOP!P520="TH",AND(TONGHOP!T520&lt;&gt;TONGHOP!X520,TONGHOP!T520&lt;&gt;TONGHOP!Y520)))),TONGHOP!T520,"")</f>
        <v/>
      </c>
      <c r="H520" s="1" t="str">
        <f>IF(AND(TONGHOP!O520="ThiTN",AND(TONGHOP!Q520&gt;120,TONGHOP!Q520&lt;=150),OR(TONGHOP!P520="LT",AND(TONGHOP!P520="TH",AND(TONGHOP!U520&lt;&gt;TONGHOP!X520,TONGHOP!U520&lt;&gt;TONGHOP!Y520)))),TONGHOP!U520,"")</f>
        <v/>
      </c>
      <c r="I520" s="1" t="str">
        <f t="shared" si="34"/>
        <v/>
      </c>
      <c r="J520" s="1" t="str">
        <f>IF(AND(TONGHOP!O520="ThiTN",TONGHOP!Q520&gt;150,OR(TONGHOP!P520="LT",AND(TONGHOP!P520="TH",AND(TONGHOP!T520&lt;&gt;TONGHOP!X520,TONGHOP!T520&lt;&gt;TONGHOP!Y520)))),TONGHOP!T520,"")</f>
        <v/>
      </c>
      <c r="K520" s="1" t="str">
        <f>IF(AND(TONGHOP!O520="ThiTN",TONGHOP!Q520&gt;150,OR(TONGHOP!P520="LT",AND(TONGHOP!P520="TH",AND(TONGHOP!U520&lt;&gt;TONGHOP!X520,TONGHOP!U520&lt;&gt;TONGHOP!Y520)))),TONGHOP!U520,"")</f>
        <v/>
      </c>
      <c r="L520" s="1" t="str">
        <f t="shared" si="35"/>
        <v/>
      </c>
    </row>
    <row r="521" spans="1:12">
      <c r="A521" s="1" t="str">
        <f>IF(AND(TONGHOP!O521="ThiTN",TONGHOP!Q521&lt;=90,OR(TONGHOP!P521="LT",AND(TONGHOP!P521="TH",AND(TONGHOP!T521&lt;&gt;TONGHOP!X521,TONGHOP!T521&lt;&gt;TONGHOP!Y521)))),TONGHOP!T521,"")</f>
        <v/>
      </c>
      <c r="B521" s="1" t="str">
        <f>IF(AND(TONGHOP!O521="ThiTN",TONGHOP!Q521&lt;=90,OR(TONGHOP!P521="LT",AND(TONGHOP!P521="TH",AND(TONGHOP!U521&lt;&gt;TONGHOP!X521,TONGHOP!U521&lt;&gt;TONGHOP!Y521)))),TONGHOP!U521,"")</f>
        <v/>
      </c>
      <c r="C521" s="1" t="str">
        <f t="shared" si="32"/>
        <v/>
      </c>
      <c r="D521" s="1" t="str">
        <f>IF(AND(TONGHOP!O521="ThiTN",AND(TONGHOP!Q521&gt;90,TONGHOP!Q521&lt;=120),OR(TONGHOP!P521="LT",AND(TONGHOP!P521="TH",AND(TONGHOP!T521&lt;&gt;TONGHOP!X521,TONGHOP!T521&lt;&gt;TONGHOP!Y521)))),TONGHOP!T521,"")</f>
        <v/>
      </c>
      <c r="E521" s="1" t="str">
        <f>IF(AND(TONGHOP!O521="ThiTN",AND(TONGHOP!Q521&gt;90,TONGHOP!Q521&lt;=120),OR(TONGHOP!P521="LT",AND(TONGHOP!P521="TH",AND(TONGHOP!U521&lt;&gt;TONGHOP!X521,TONGHOP!U521&lt;&gt;TONGHOP!Y521)))),TONGHOP!U521,"")</f>
        <v/>
      </c>
      <c r="F521" s="1" t="str">
        <f t="shared" si="33"/>
        <v/>
      </c>
      <c r="G521" s="1" t="str">
        <f>IF(AND(TONGHOP!O521="ThiTN",AND(TONGHOP!Q521&gt;120,TONGHOP!Q521&lt;=150),OR(TONGHOP!P521="LT",AND(TONGHOP!P521="TH",AND(TONGHOP!T521&lt;&gt;TONGHOP!X521,TONGHOP!T521&lt;&gt;TONGHOP!Y521)))),TONGHOP!T521,"")</f>
        <v/>
      </c>
      <c r="H521" s="1" t="str">
        <f>IF(AND(TONGHOP!O521="ThiTN",AND(TONGHOP!Q521&gt;120,TONGHOP!Q521&lt;=150),OR(TONGHOP!P521="LT",AND(TONGHOP!P521="TH",AND(TONGHOP!U521&lt;&gt;TONGHOP!X521,TONGHOP!U521&lt;&gt;TONGHOP!Y521)))),TONGHOP!U521,"")</f>
        <v/>
      </c>
      <c r="I521" s="1" t="str">
        <f t="shared" si="34"/>
        <v/>
      </c>
      <c r="J521" s="1" t="str">
        <f>IF(AND(TONGHOP!O521="ThiTN",TONGHOP!Q521&gt;150,OR(TONGHOP!P521="LT",AND(TONGHOP!P521="TH",AND(TONGHOP!T521&lt;&gt;TONGHOP!X521,TONGHOP!T521&lt;&gt;TONGHOP!Y521)))),TONGHOP!T521,"")</f>
        <v/>
      </c>
      <c r="K521" s="1" t="str">
        <f>IF(AND(TONGHOP!O521="ThiTN",TONGHOP!Q521&gt;150,OR(TONGHOP!P521="LT",AND(TONGHOP!P521="TH",AND(TONGHOP!U521&lt;&gt;TONGHOP!X521,TONGHOP!U521&lt;&gt;TONGHOP!Y521)))),TONGHOP!U521,"")</f>
        <v/>
      </c>
      <c r="L521" s="1" t="str">
        <f t="shared" si="35"/>
        <v/>
      </c>
    </row>
    <row r="522" spans="1:12">
      <c r="A522" s="1" t="str">
        <f>IF(AND(TONGHOP!O522="ThiTN",TONGHOP!Q522&lt;=90,OR(TONGHOP!P522="LT",AND(TONGHOP!P522="TH",AND(TONGHOP!T522&lt;&gt;TONGHOP!X522,TONGHOP!T522&lt;&gt;TONGHOP!Y522)))),TONGHOP!T522,"")</f>
        <v/>
      </c>
      <c r="B522" s="1" t="str">
        <f>IF(AND(TONGHOP!O522="ThiTN",TONGHOP!Q522&lt;=90,OR(TONGHOP!P522="LT",AND(TONGHOP!P522="TH",AND(TONGHOP!U522&lt;&gt;TONGHOP!X522,TONGHOP!U522&lt;&gt;TONGHOP!Y522)))),TONGHOP!U522,"")</f>
        <v/>
      </c>
      <c r="C522" s="1" t="str">
        <f t="shared" si="32"/>
        <v/>
      </c>
      <c r="D522" s="1" t="str">
        <f>IF(AND(TONGHOP!O522="ThiTN",AND(TONGHOP!Q522&gt;90,TONGHOP!Q522&lt;=120),OR(TONGHOP!P522="LT",AND(TONGHOP!P522="TH",AND(TONGHOP!T522&lt;&gt;TONGHOP!X522,TONGHOP!T522&lt;&gt;TONGHOP!Y522)))),TONGHOP!T522,"")</f>
        <v/>
      </c>
      <c r="E522" s="1" t="str">
        <f>IF(AND(TONGHOP!O522="ThiTN",AND(TONGHOP!Q522&gt;90,TONGHOP!Q522&lt;=120),OR(TONGHOP!P522="LT",AND(TONGHOP!P522="TH",AND(TONGHOP!U522&lt;&gt;TONGHOP!X522,TONGHOP!U522&lt;&gt;TONGHOP!Y522)))),TONGHOP!U522,"")</f>
        <v/>
      </c>
      <c r="F522" s="1" t="str">
        <f t="shared" si="33"/>
        <v/>
      </c>
      <c r="G522" s="1" t="str">
        <f>IF(AND(TONGHOP!O522="ThiTN",AND(TONGHOP!Q522&gt;120,TONGHOP!Q522&lt;=150),OR(TONGHOP!P522="LT",AND(TONGHOP!P522="TH",AND(TONGHOP!T522&lt;&gt;TONGHOP!X522,TONGHOP!T522&lt;&gt;TONGHOP!Y522)))),TONGHOP!T522,"")</f>
        <v/>
      </c>
      <c r="H522" s="1" t="str">
        <f>IF(AND(TONGHOP!O522="ThiTN",AND(TONGHOP!Q522&gt;120,TONGHOP!Q522&lt;=150),OR(TONGHOP!P522="LT",AND(TONGHOP!P522="TH",AND(TONGHOP!U522&lt;&gt;TONGHOP!X522,TONGHOP!U522&lt;&gt;TONGHOP!Y522)))),TONGHOP!U522,"")</f>
        <v/>
      </c>
      <c r="I522" s="1" t="str">
        <f t="shared" si="34"/>
        <v/>
      </c>
      <c r="J522" s="1" t="str">
        <f>IF(AND(TONGHOP!O522="ThiTN",TONGHOP!Q522&gt;150,OR(TONGHOP!P522="LT",AND(TONGHOP!P522="TH",AND(TONGHOP!T522&lt;&gt;TONGHOP!X522,TONGHOP!T522&lt;&gt;TONGHOP!Y522)))),TONGHOP!T522,"")</f>
        <v/>
      </c>
      <c r="K522" s="1" t="str">
        <f>IF(AND(TONGHOP!O522="ThiTN",TONGHOP!Q522&gt;150,OR(TONGHOP!P522="LT",AND(TONGHOP!P522="TH",AND(TONGHOP!U522&lt;&gt;TONGHOP!X522,TONGHOP!U522&lt;&gt;TONGHOP!Y522)))),TONGHOP!U522,"")</f>
        <v/>
      </c>
      <c r="L522" s="1" t="str">
        <f t="shared" si="35"/>
        <v/>
      </c>
    </row>
    <row r="523" spans="1:12">
      <c r="A523" s="1" t="str">
        <f>IF(AND(TONGHOP!O523="ThiTN",TONGHOP!Q523&lt;=90,OR(TONGHOP!P523="LT",AND(TONGHOP!P523="TH",AND(TONGHOP!T523&lt;&gt;TONGHOP!X523,TONGHOP!T523&lt;&gt;TONGHOP!Y523)))),TONGHOP!T523,"")</f>
        <v/>
      </c>
      <c r="B523" s="1" t="str">
        <f>IF(AND(TONGHOP!O523="ThiTN",TONGHOP!Q523&lt;=90,OR(TONGHOP!P523="LT",AND(TONGHOP!P523="TH",AND(TONGHOP!U523&lt;&gt;TONGHOP!X523,TONGHOP!U523&lt;&gt;TONGHOP!Y523)))),TONGHOP!U523,"")</f>
        <v/>
      </c>
      <c r="C523" s="1" t="str">
        <f t="shared" si="32"/>
        <v/>
      </c>
      <c r="D523" s="1" t="str">
        <f>IF(AND(TONGHOP!O523="ThiTN",AND(TONGHOP!Q523&gt;90,TONGHOP!Q523&lt;=120),OR(TONGHOP!P523="LT",AND(TONGHOP!P523="TH",AND(TONGHOP!T523&lt;&gt;TONGHOP!X523,TONGHOP!T523&lt;&gt;TONGHOP!Y523)))),TONGHOP!T523,"")</f>
        <v/>
      </c>
      <c r="E523" s="1" t="str">
        <f>IF(AND(TONGHOP!O523="ThiTN",AND(TONGHOP!Q523&gt;90,TONGHOP!Q523&lt;=120),OR(TONGHOP!P523="LT",AND(TONGHOP!P523="TH",AND(TONGHOP!U523&lt;&gt;TONGHOP!X523,TONGHOP!U523&lt;&gt;TONGHOP!Y523)))),TONGHOP!U523,"")</f>
        <v/>
      </c>
      <c r="F523" s="1" t="str">
        <f t="shared" si="33"/>
        <v/>
      </c>
      <c r="G523" s="1" t="str">
        <f>IF(AND(TONGHOP!O523="ThiTN",AND(TONGHOP!Q523&gt;120,TONGHOP!Q523&lt;=150),OR(TONGHOP!P523="LT",AND(TONGHOP!P523="TH",AND(TONGHOP!T523&lt;&gt;TONGHOP!X523,TONGHOP!T523&lt;&gt;TONGHOP!Y523)))),TONGHOP!T523,"")</f>
        <v/>
      </c>
      <c r="H523" s="1" t="str">
        <f>IF(AND(TONGHOP!O523="ThiTN",AND(TONGHOP!Q523&gt;120,TONGHOP!Q523&lt;=150),OR(TONGHOP!P523="LT",AND(TONGHOP!P523="TH",AND(TONGHOP!U523&lt;&gt;TONGHOP!X523,TONGHOP!U523&lt;&gt;TONGHOP!Y523)))),TONGHOP!U523,"")</f>
        <v/>
      </c>
      <c r="I523" s="1" t="str">
        <f t="shared" si="34"/>
        <v/>
      </c>
      <c r="J523" s="1" t="str">
        <f>IF(AND(TONGHOP!O523="ThiTN",TONGHOP!Q523&gt;150,OR(TONGHOP!P523="LT",AND(TONGHOP!P523="TH",AND(TONGHOP!T523&lt;&gt;TONGHOP!X523,TONGHOP!T523&lt;&gt;TONGHOP!Y523)))),TONGHOP!T523,"")</f>
        <v/>
      </c>
      <c r="K523" s="1" t="str">
        <f>IF(AND(TONGHOP!O523="ThiTN",TONGHOP!Q523&gt;150,OR(TONGHOP!P523="LT",AND(TONGHOP!P523="TH",AND(TONGHOP!U523&lt;&gt;TONGHOP!X523,TONGHOP!U523&lt;&gt;TONGHOP!Y523)))),TONGHOP!U523,"")</f>
        <v/>
      </c>
      <c r="L523" s="1" t="str">
        <f t="shared" si="35"/>
        <v/>
      </c>
    </row>
    <row r="524" spans="1:12">
      <c r="A524" s="1" t="str">
        <f>IF(AND(TONGHOP!O524="ThiTN",TONGHOP!Q524&lt;=90,OR(TONGHOP!P524="LT",AND(TONGHOP!P524="TH",AND(TONGHOP!T524&lt;&gt;TONGHOP!X524,TONGHOP!T524&lt;&gt;TONGHOP!Y524)))),TONGHOP!T524,"")</f>
        <v/>
      </c>
      <c r="B524" s="1" t="str">
        <f>IF(AND(TONGHOP!O524="ThiTN",TONGHOP!Q524&lt;=90,OR(TONGHOP!P524="LT",AND(TONGHOP!P524="TH",AND(TONGHOP!U524&lt;&gt;TONGHOP!X524,TONGHOP!U524&lt;&gt;TONGHOP!Y524)))),TONGHOP!U524,"")</f>
        <v/>
      </c>
      <c r="C524" s="1" t="str">
        <f t="shared" si="32"/>
        <v/>
      </c>
      <c r="D524" s="1" t="str">
        <f>IF(AND(TONGHOP!O524="ThiTN",AND(TONGHOP!Q524&gt;90,TONGHOP!Q524&lt;=120),OR(TONGHOP!P524="LT",AND(TONGHOP!P524="TH",AND(TONGHOP!T524&lt;&gt;TONGHOP!X524,TONGHOP!T524&lt;&gt;TONGHOP!Y524)))),TONGHOP!T524,"")</f>
        <v/>
      </c>
      <c r="E524" s="1" t="str">
        <f>IF(AND(TONGHOP!O524="ThiTN",AND(TONGHOP!Q524&gt;90,TONGHOP!Q524&lt;=120),OR(TONGHOP!P524="LT",AND(TONGHOP!P524="TH",AND(TONGHOP!U524&lt;&gt;TONGHOP!X524,TONGHOP!U524&lt;&gt;TONGHOP!Y524)))),TONGHOP!U524,"")</f>
        <v/>
      </c>
      <c r="F524" s="1" t="str">
        <f t="shared" si="33"/>
        <v/>
      </c>
      <c r="G524" s="1" t="str">
        <f>IF(AND(TONGHOP!O524="ThiTN",AND(TONGHOP!Q524&gt;120,TONGHOP!Q524&lt;=150),OR(TONGHOP!P524="LT",AND(TONGHOP!P524="TH",AND(TONGHOP!T524&lt;&gt;TONGHOP!X524,TONGHOP!T524&lt;&gt;TONGHOP!Y524)))),TONGHOP!T524,"")</f>
        <v/>
      </c>
      <c r="H524" s="1" t="str">
        <f>IF(AND(TONGHOP!O524="ThiTN",AND(TONGHOP!Q524&gt;120,TONGHOP!Q524&lt;=150),OR(TONGHOP!P524="LT",AND(TONGHOP!P524="TH",AND(TONGHOP!U524&lt;&gt;TONGHOP!X524,TONGHOP!U524&lt;&gt;TONGHOP!Y524)))),TONGHOP!U524,"")</f>
        <v/>
      </c>
      <c r="I524" s="1" t="str">
        <f t="shared" si="34"/>
        <v/>
      </c>
      <c r="J524" s="1" t="str">
        <f>IF(AND(TONGHOP!O524="ThiTN",TONGHOP!Q524&gt;150,OR(TONGHOP!P524="LT",AND(TONGHOP!P524="TH",AND(TONGHOP!T524&lt;&gt;TONGHOP!X524,TONGHOP!T524&lt;&gt;TONGHOP!Y524)))),TONGHOP!T524,"")</f>
        <v/>
      </c>
      <c r="K524" s="1" t="str">
        <f>IF(AND(TONGHOP!O524="ThiTN",TONGHOP!Q524&gt;150,OR(TONGHOP!P524="LT",AND(TONGHOP!P524="TH",AND(TONGHOP!U524&lt;&gt;TONGHOP!X524,TONGHOP!U524&lt;&gt;TONGHOP!Y524)))),TONGHOP!U524,"")</f>
        <v/>
      </c>
      <c r="L524" s="1" t="str">
        <f t="shared" si="35"/>
        <v/>
      </c>
    </row>
    <row r="525" spans="1:12">
      <c r="A525" s="1" t="str">
        <f>IF(AND(TONGHOP!O525="ThiTN",TONGHOP!Q525&lt;=90,OR(TONGHOP!P525="LT",AND(TONGHOP!P525="TH",AND(TONGHOP!T525&lt;&gt;TONGHOP!X525,TONGHOP!T525&lt;&gt;TONGHOP!Y525)))),TONGHOP!T525,"")</f>
        <v/>
      </c>
      <c r="B525" s="1" t="str">
        <f>IF(AND(TONGHOP!O525="ThiTN",TONGHOP!Q525&lt;=90,OR(TONGHOP!P525="LT",AND(TONGHOP!P525="TH",AND(TONGHOP!U525&lt;&gt;TONGHOP!X525,TONGHOP!U525&lt;&gt;TONGHOP!Y525)))),TONGHOP!U525,"")</f>
        <v/>
      </c>
      <c r="C525" s="1" t="str">
        <f t="shared" si="32"/>
        <v/>
      </c>
      <c r="D525" s="1" t="str">
        <f>IF(AND(TONGHOP!O525="ThiTN",AND(TONGHOP!Q525&gt;90,TONGHOP!Q525&lt;=120),OR(TONGHOP!P525="LT",AND(TONGHOP!P525="TH",AND(TONGHOP!T525&lt;&gt;TONGHOP!X525,TONGHOP!T525&lt;&gt;TONGHOP!Y525)))),TONGHOP!T525,"")</f>
        <v/>
      </c>
      <c r="E525" s="1" t="str">
        <f>IF(AND(TONGHOP!O525="ThiTN",AND(TONGHOP!Q525&gt;90,TONGHOP!Q525&lt;=120),OR(TONGHOP!P525="LT",AND(TONGHOP!P525="TH",AND(TONGHOP!U525&lt;&gt;TONGHOP!X525,TONGHOP!U525&lt;&gt;TONGHOP!Y525)))),TONGHOP!U525,"")</f>
        <v/>
      </c>
      <c r="F525" s="1" t="str">
        <f t="shared" si="33"/>
        <v/>
      </c>
      <c r="G525" s="1" t="str">
        <f>IF(AND(TONGHOP!O525="ThiTN",AND(TONGHOP!Q525&gt;120,TONGHOP!Q525&lt;=150),OR(TONGHOP!P525="LT",AND(TONGHOP!P525="TH",AND(TONGHOP!T525&lt;&gt;TONGHOP!X525,TONGHOP!T525&lt;&gt;TONGHOP!Y525)))),TONGHOP!T525,"")</f>
        <v/>
      </c>
      <c r="H525" s="1" t="str">
        <f>IF(AND(TONGHOP!O525="ThiTN",AND(TONGHOP!Q525&gt;120,TONGHOP!Q525&lt;=150),OR(TONGHOP!P525="LT",AND(TONGHOP!P525="TH",AND(TONGHOP!U525&lt;&gt;TONGHOP!X525,TONGHOP!U525&lt;&gt;TONGHOP!Y525)))),TONGHOP!U525,"")</f>
        <v/>
      </c>
      <c r="I525" s="1" t="str">
        <f t="shared" si="34"/>
        <v/>
      </c>
      <c r="J525" s="1" t="str">
        <f>IF(AND(TONGHOP!O525="ThiTN",TONGHOP!Q525&gt;150,OR(TONGHOP!P525="LT",AND(TONGHOP!P525="TH",AND(TONGHOP!T525&lt;&gt;TONGHOP!X525,TONGHOP!T525&lt;&gt;TONGHOP!Y525)))),TONGHOP!T525,"")</f>
        <v/>
      </c>
      <c r="K525" s="1" t="str">
        <f>IF(AND(TONGHOP!O525="ThiTN",TONGHOP!Q525&gt;150,OR(TONGHOP!P525="LT",AND(TONGHOP!P525="TH",AND(TONGHOP!U525&lt;&gt;TONGHOP!X525,TONGHOP!U525&lt;&gt;TONGHOP!Y525)))),TONGHOP!U525,"")</f>
        <v/>
      </c>
      <c r="L525" s="1" t="str">
        <f t="shared" si="35"/>
        <v/>
      </c>
    </row>
    <row r="526" spans="1:12">
      <c r="A526" s="1" t="str">
        <f>IF(AND(TONGHOP!O526="ThiTN",TONGHOP!Q526&lt;=90,OR(TONGHOP!P526="LT",AND(TONGHOP!P526="TH",AND(TONGHOP!T526&lt;&gt;TONGHOP!X526,TONGHOP!T526&lt;&gt;TONGHOP!Y526)))),TONGHOP!T526,"")</f>
        <v/>
      </c>
      <c r="B526" s="1" t="str">
        <f>IF(AND(TONGHOP!O526="ThiTN",TONGHOP!Q526&lt;=90,OR(TONGHOP!P526="LT",AND(TONGHOP!P526="TH",AND(TONGHOP!U526&lt;&gt;TONGHOP!X526,TONGHOP!U526&lt;&gt;TONGHOP!Y526)))),TONGHOP!U526,"")</f>
        <v/>
      </c>
      <c r="C526" s="1" t="str">
        <f t="shared" si="32"/>
        <v/>
      </c>
      <c r="D526" s="1" t="str">
        <f>IF(AND(TONGHOP!O526="ThiTN",AND(TONGHOP!Q526&gt;90,TONGHOP!Q526&lt;=120),OR(TONGHOP!P526="LT",AND(TONGHOP!P526="TH",AND(TONGHOP!T526&lt;&gt;TONGHOP!X526,TONGHOP!T526&lt;&gt;TONGHOP!Y526)))),TONGHOP!T526,"")</f>
        <v/>
      </c>
      <c r="E526" s="1" t="str">
        <f>IF(AND(TONGHOP!O526="ThiTN",AND(TONGHOP!Q526&gt;90,TONGHOP!Q526&lt;=120),OR(TONGHOP!P526="LT",AND(TONGHOP!P526="TH",AND(TONGHOP!U526&lt;&gt;TONGHOP!X526,TONGHOP!U526&lt;&gt;TONGHOP!Y526)))),TONGHOP!U526,"")</f>
        <v/>
      </c>
      <c r="F526" s="1" t="str">
        <f t="shared" si="33"/>
        <v/>
      </c>
      <c r="G526" s="1" t="str">
        <f>IF(AND(TONGHOP!O526="ThiTN",AND(TONGHOP!Q526&gt;120,TONGHOP!Q526&lt;=150),OR(TONGHOP!P526="LT",AND(TONGHOP!P526="TH",AND(TONGHOP!T526&lt;&gt;TONGHOP!X526,TONGHOP!T526&lt;&gt;TONGHOP!Y526)))),TONGHOP!T526,"")</f>
        <v/>
      </c>
      <c r="H526" s="1" t="str">
        <f>IF(AND(TONGHOP!O526="ThiTN",AND(TONGHOP!Q526&gt;120,TONGHOP!Q526&lt;=150),OR(TONGHOP!P526="LT",AND(TONGHOP!P526="TH",AND(TONGHOP!U526&lt;&gt;TONGHOP!X526,TONGHOP!U526&lt;&gt;TONGHOP!Y526)))),TONGHOP!U526,"")</f>
        <v/>
      </c>
      <c r="I526" s="1" t="str">
        <f t="shared" si="34"/>
        <v/>
      </c>
      <c r="J526" s="1" t="str">
        <f>IF(AND(TONGHOP!O526="ThiTN",TONGHOP!Q526&gt;150,OR(TONGHOP!P526="LT",AND(TONGHOP!P526="TH",AND(TONGHOP!T526&lt;&gt;TONGHOP!X526,TONGHOP!T526&lt;&gt;TONGHOP!Y526)))),TONGHOP!T526,"")</f>
        <v/>
      </c>
      <c r="K526" s="1" t="str">
        <f>IF(AND(TONGHOP!O526="ThiTN",TONGHOP!Q526&gt;150,OR(TONGHOP!P526="LT",AND(TONGHOP!P526="TH",AND(TONGHOP!U526&lt;&gt;TONGHOP!X526,TONGHOP!U526&lt;&gt;TONGHOP!Y526)))),TONGHOP!U526,"")</f>
        <v/>
      </c>
      <c r="L526" s="1" t="str">
        <f t="shared" si="35"/>
        <v/>
      </c>
    </row>
    <row r="527" spans="1:12">
      <c r="A527" s="1" t="str">
        <f>IF(AND(TONGHOP!O527="ThiTN",TONGHOP!Q527&lt;=90,OR(TONGHOP!P527="LT",AND(TONGHOP!P527="TH",AND(TONGHOP!T527&lt;&gt;TONGHOP!X527,TONGHOP!T527&lt;&gt;TONGHOP!Y527)))),TONGHOP!T527,"")</f>
        <v/>
      </c>
      <c r="B527" s="1" t="str">
        <f>IF(AND(TONGHOP!O527="ThiTN",TONGHOP!Q527&lt;=90,OR(TONGHOP!P527="LT",AND(TONGHOP!P527="TH",AND(TONGHOP!U527&lt;&gt;TONGHOP!X527,TONGHOP!U527&lt;&gt;TONGHOP!Y527)))),TONGHOP!U527,"")</f>
        <v/>
      </c>
      <c r="C527" s="1" t="str">
        <f t="shared" si="32"/>
        <v/>
      </c>
      <c r="D527" s="1" t="str">
        <f>IF(AND(TONGHOP!O527="ThiTN",AND(TONGHOP!Q527&gt;90,TONGHOP!Q527&lt;=120),OR(TONGHOP!P527="LT",AND(TONGHOP!P527="TH",AND(TONGHOP!T527&lt;&gt;TONGHOP!X527,TONGHOP!T527&lt;&gt;TONGHOP!Y527)))),TONGHOP!T527,"")</f>
        <v/>
      </c>
      <c r="E527" s="1" t="str">
        <f>IF(AND(TONGHOP!O527="ThiTN",AND(TONGHOP!Q527&gt;90,TONGHOP!Q527&lt;=120),OR(TONGHOP!P527="LT",AND(TONGHOP!P527="TH",AND(TONGHOP!U527&lt;&gt;TONGHOP!X527,TONGHOP!U527&lt;&gt;TONGHOP!Y527)))),TONGHOP!U527,"")</f>
        <v/>
      </c>
      <c r="F527" s="1" t="str">
        <f t="shared" si="33"/>
        <v/>
      </c>
      <c r="G527" s="1" t="str">
        <f>IF(AND(TONGHOP!O527="ThiTN",AND(TONGHOP!Q527&gt;120,TONGHOP!Q527&lt;=150),OR(TONGHOP!P527="LT",AND(TONGHOP!P527="TH",AND(TONGHOP!T527&lt;&gt;TONGHOP!X527,TONGHOP!T527&lt;&gt;TONGHOP!Y527)))),TONGHOP!T527,"")</f>
        <v/>
      </c>
      <c r="H527" s="1" t="str">
        <f>IF(AND(TONGHOP!O527="ThiTN",AND(TONGHOP!Q527&gt;120,TONGHOP!Q527&lt;=150),OR(TONGHOP!P527="LT",AND(TONGHOP!P527="TH",AND(TONGHOP!U527&lt;&gt;TONGHOP!X527,TONGHOP!U527&lt;&gt;TONGHOP!Y527)))),TONGHOP!U527,"")</f>
        <v/>
      </c>
      <c r="I527" s="1" t="str">
        <f t="shared" si="34"/>
        <v/>
      </c>
      <c r="J527" s="1" t="str">
        <f>IF(AND(TONGHOP!O527="ThiTN",TONGHOP!Q527&gt;150,OR(TONGHOP!P527="LT",AND(TONGHOP!P527="TH",AND(TONGHOP!T527&lt;&gt;TONGHOP!X527,TONGHOP!T527&lt;&gt;TONGHOP!Y527)))),TONGHOP!T527,"")</f>
        <v/>
      </c>
      <c r="K527" s="1" t="str">
        <f>IF(AND(TONGHOP!O527="ThiTN",TONGHOP!Q527&gt;150,OR(TONGHOP!P527="LT",AND(TONGHOP!P527="TH",AND(TONGHOP!U527&lt;&gt;TONGHOP!X527,TONGHOP!U527&lt;&gt;TONGHOP!Y527)))),TONGHOP!U527,"")</f>
        <v/>
      </c>
      <c r="L527" s="1" t="str">
        <f t="shared" si="35"/>
        <v/>
      </c>
    </row>
    <row r="528" spans="1:12">
      <c r="A528" s="1" t="str">
        <f>IF(AND(TONGHOP!O528="ThiTN",TONGHOP!Q528&lt;=90,OR(TONGHOP!P528="LT",AND(TONGHOP!P528="TH",AND(TONGHOP!T528&lt;&gt;TONGHOP!X528,TONGHOP!T528&lt;&gt;TONGHOP!Y528)))),TONGHOP!T528,"")</f>
        <v/>
      </c>
      <c r="B528" s="1" t="str">
        <f>IF(AND(TONGHOP!O528="ThiTN",TONGHOP!Q528&lt;=90,OR(TONGHOP!P528="LT",AND(TONGHOP!P528="TH",AND(TONGHOP!U528&lt;&gt;TONGHOP!X528,TONGHOP!U528&lt;&gt;TONGHOP!Y528)))),TONGHOP!U528,"")</f>
        <v/>
      </c>
      <c r="C528" s="1" t="str">
        <f t="shared" si="32"/>
        <v/>
      </c>
      <c r="D528" s="1" t="str">
        <f>IF(AND(TONGHOP!O528="ThiTN",AND(TONGHOP!Q528&gt;90,TONGHOP!Q528&lt;=120),OR(TONGHOP!P528="LT",AND(TONGHOP!P528="TH",AND(TONGHOP!T528&lt;&gt;TONGHOP!X528,TONGHOP!T528&lt;&gt;TONGHOP!Y528)))),TONGHOP!T528,"")</f>
        <v/>
      </c>
      <c r="E528" s="1" t="str">
        <f>IF(AND(TONGHOP!O528="ThiTN",AND(TONGHOP!Q528&gt;90,TONGHOP!Q528&lt;=120),OR(TONGHOP!P528="LT",AND(TONGHOP!P528="TH",AND(TONGHOP!U528&lt;&gt;TONGHOP!X528,TONGHOP!U528&lt;&gt;TONGHOP!Y528)))),TONGHOP!U528,"")</f>
        <v/>
      </c>
      <c r="F528" s="1" t="str">
        <f t="shared" si="33"/>
        <v/>
      </c>
      <c r="G528" s="1" t="str">
        <f>IF(AND(TONGHOP!O528="ThiTN",AND(TONGHOP!Q528&gt;120,TONGHOP!Q528&lt;=150),OR(TONGHOP!P528="LT",AND(TONGHOP!P528="TH",AND(TONGHOP!T528&lt;&gt;TONGHOP!X528,TONGHOP!T528&lt;&gt;TONGHOP!Y528)))),TONGHOP!T528,"")</f>
        <v/>
      </c>
      <c r="H528" s="1" t="str">
        <f>IF(AND(TONGHOP!O528="ThiTN",AND(TONGHOP!Q528&gt;120,TONGHOP!Q528&lt;=150),OR(TONGHOP!P528="LT",AND(TONGHOP!P528="TH",AND(TONGHOP!U528&lt;&gt;TONGHOP!X528,TONGHOP!U528&lt;&gt;TONGHOP!Y528)))),TONGHOP!U528,"")</f>
        <v/>
      </c>
      <c r="I528" s="1" t="str">
        <f t="shared" si="34"/>
        <v/>
      </c>
      <c r="J528" s="1" t="str">
        <f>IF(AND(TONGHOP!O528="ThiTN",TONGHOP!Q528&gt;150,OR(TONGHOP!P528="LT",AND(TONGHOP!P528="TH",AND(TONGHOP!T528&lt;&gt;TONGHOP!X528,TONGHOP!T528&lt;&gt;TONGHOP!Y528)))),TONGHOP!T528,"")</f>
        <v/>
      </c>
      <c r="K528" s="1" t="str">
        <f>IF(AND(TONGHOP!O528="ThiTN",TONGHOP!Q528&gt;150,OR(TONGHOP!P528="LT",AND(TONGHOP!P528="TH",AND(TONGHOP!U528&lt;&gt;TONGHOP!X528,TONGHOP!U528&lt;&gt;TONGHOP!Y528)))),TONGHOP!U528,"")</f>
        <v/>
      </c>
      <c r="L528" s="1" t="str">
        <f t="shared" si="35"/>
        <v/>
      </c>
    </row>
    <row r="529" spans="1:12">
      <c r="A529" s="1" t="str">
        <f>IF(AND(TONGHOP!O529="ThiTN",TONGHOP!Q529&lt;=90,OR(TONGHOP!P529="LT",AND(TONGHOP!P529="TH",AND(TONGHOP!T529&lt;&gt;TONGHOP!X529,TONGHOP!T529&lt;&gt;TONGHOP!Y529)))),TONGHOP!T529,"")</f>
        <v/>
      </c>
      <c r="B529" s="1" t="str">
        <f>IF(AND(TONGHOP!O529="ThiTN",TONGHOP!Q529&lt;=90,OR(TONGHOP!P529="LT",AND(TONGHOP!P529="TH",AND(TONGHOP!U529&lt;&gt;TONGHOP!X529,TONGHOP!U529&lt;&gt;TONGHOP!Y529)))),TONGHOP!U529,"")</f>
        <v/>
      </c>
      <c r="C529" s="1" t="str">
        <f t="shared" si="32"/>
        <v/>
      </c>
      <c r="D529" s="1" t="str">
        <f>IF(AND(TONGHOP!O529="ThiTN",AND(TONGHOP!Q529&gt;90,TONGHOP!Q529&lt;=120),OR(TONGHOP!P529="LT",AND(TONGHOP!P529="TH",AND(TONGHOP!T529&lt;&gt;TONGHOP!X529,TONGHOP!T529&lt;&gt;TONGHOP!Y529)))),TONGHOP!T529,"")</f>
        <v/>
      </c>
      <c r="E529" s="1" t="str">
        <f>IF(AND(TONGHOP!O529="ThiTN",AND(TONGHOP!Q529&gt;90,TONGHOP!Q529&lt;=120),OR(TONGHOP!P529="LT",AND(TONGHOP!P529="TH",AND(TONGHOP!U529&lt;&gt;TONGHOP!X529,TONGHOP!U529&lt;&gt;TONGHOP!Y529)))),TONGHOP!U529,"")</f>
        <v/>
      </c>
      <c r="F529" s="1" t="str">
        <f t="shared" si="33"/>
        <v/>
      </c>
      <c r="G529" s="1" t="str">
        <f>IF(AND(TONGHOP!O529="ThiTN",AND(TONGHOP!Q529&gt;120,TONGHOP!Q529&lt;=150),OR(TONGHOP!P529="LT",AND(TONGHOP!P529="TH",AND(TONGHOP!T529&lt;&gt;TONGHOP!X529,TONGHOP!T529&lt;&gt;TONGHOP!Y529)))),TONGHOP!T529,"")</f>
        <v/>
      </c>
      <c r="H529" s="1" t="str">
        <f>IF(AND(TONGHOP!O529="ThiTN",AND(TONGHOP!Q529&gt;120,TONGHOP!Q529&lt;=150),OR(TONGHOP!P529="LT",AND(TONGHOP!P529="TH",AND(TONGHOP!U529&lt;&gt;TONGHOP!X529,TONGHOP!U529&lt;&gt;TONGHOP!Y529)))),TONGHOP!U529,"")</f>
        <v/>
      </c>
      <c r="I529" s="1" t="str">
        <f t="shared" si="34"/>
        <v/>
      </c>
      <c r="J529" s="1" t="str">
        <f>IF(AND(TONGHOP!O529="ThiTN",TONGHOP!Q529&gt;150,OR(TONGHOP!P529="LT",AND(TONGHOP!P529="TH",AND(TONGHOP!T529&lt;&gt;TONGHOP!X529,TONGHOP!T529&lt;&gt;TONGHOP!Y529)))),TONGHOP!T529,"")</f>
        <v/>
      </c>
      <c r="K529" s="1" t="str">
        <f>IF(AND(TONGHOP!O529="ThiTN",TONGHOP!Q529&gt;150,OR(TONGHOP!P529="LT",AND(TONGHOP!P529="TH",AND(TONGHOP!U529&lt;&gt;TONGHOP!X529,TONGHOP!U529&lt;&gt;TONGHOP!Y529)))),TONGHOP!U529,"")</f>
        <v/>
      </c>
      <c r="L529" s="1" t="str">
        <f t="shared" si="35"/>
        <v/>
      </c>
    </row>
    <row r="530" spans="1:12">
      <c r="A530" s="1" t="str">
        <f>IF(AND(TONGHOP!O530="ThiTN",TONGHOP!Q530&lt;=90,OR(TONGHOP!P530="LT",AND(TONGHOP!P530="TH",AND(TONGHOP!T530&lt;&gt;TONGHOP!X530,TONGHOP!T530&lt;&gt;TONGHOP!Y530)))),TONGHOP!T530,"")</f>
        <v/>
      </c>
      <c r="B530" s="1" t="str">
        <f>IF(AND(TONGHOP!O530="ThiTN",TONGHOP!Q530&lt;=90,OR(TONGHOP!P530="LT",AND(TONGHOP!P530="TH",AND(TONGHOP!U530&lt;&gt;TONGHOP!X530,TONGHOP!U530&lt;&gt;TONGHOP!Y530)))),TONGHOP!U530,"")</f>
        <v/>
      </c>
      <c r="C530" s="1" t="str">
        <f t="shared" si="32"/>
        <v/>
      </c>
      <c r="D530" s="1" t="str">
        <f>IF(AND(TONGHOP!O530="ThiTN",AND(TONGHOP!Q530&gt;90,TONGHOP!Q530&lt;=120),OR(TONGHOP!P530="LT",AND(TONGHOP!P530="TH",AND(TONGHOP!T530&lt;&gt;TONGHOP!X530,TONGHOP!T530&lt;&gt;TONGHOP!Y530)))),TONGHOP!T530,"")</f>
        <v/>
      </c>
      <c r="E530" s="1" t="str">
        <f>IF(AND(TONGHOP!O530="ThiTN",AND(TONGHOP!Q530&gt;90,TONGHOP!Q530&lt;=120),OR(TONGHOP!P530="LT",AND(TONGHOP!P530="TH",AND(TONGHOP!U530&lt;&gt;TONGHOP!X530,TONGHOP!U530&lt;&gt;TONGHOP!Y530)))),TONGHOP!U530,"")</f>
        <v/>
      </c>
      <c r="F530" s="1" t="str">
        <f t="shared" si="33"/>
        <v/>
      </c>
      <c r="G530" s="1" t="str">
        <f>IF(AND(TONGHOP!O530="ThiTN",AND(TONGHOP!Q530&gt;120,TONGHOP!Q530&lt;=150),OR(TONGHOP!P530="LT",AND(TONGHOP!P530="TH",AND(TONGHOP!T530&lt;&gt;TONGHOP!X530,TONGHOP!T530&lt;&gt;TONGHOP!Y530)))),TONGHOP!T530,"")</f>
        <v/>
      </c>
      <c r="H530" s="1" t="str">
        <f>IF(AND(TONGHOP!O530="ThiTN",AND(TONGHOP!Q530&gt;120,TONGHOP!Q530&lt;=150),OR(TONGHOP!P530="LT",AND(TONGHOP!P530="TH",AND(TONGHOP!U530&lt;&gt;TONGHOP!X530,TONGHOP!U530&lt;&gt;TONGHOP!Y530)))),TONGHOP!U530,"")</f>
        <v/>
      </c>
      <c r="I530" s="1" t="str">
        <f t="shared" si="34"/>
        <v/>
      </c>
      <c r="J530" s="1" t="str">
        <f>IF(AND(TONGHOP!O530="ThiTN",TONGHOP!Q530&gt;150,OR(TONGHOP!P530="LT",AND(TONGHOP!P530="TH",AND(TONGHOP!T530&lt;&gt;TONGHOP!X530,TONGHOP!T530&lt;&gt;TONGHOP!Y530)))),TONGHOP!T530,"")</f>
        <v/>
      </c>
      <c r="K530" s="1" t="str">
        <f>IF(AND(TONGHOP!O530="ThiTN",TONGHOP!Q530&gt;150,OR(TONGHOP!P530="LT",AND(TONGHOP!P530="TH",AND(TONGHOP!U530&lt;&gt;TONGHOP!X530,TONGHOP!U530&lt;&gt;TONGHOP!Y530)))),TONGHOP!U530,"")</f>
        <v/>
      </c>
      <c r="L530" s="1" t="str">
        <f t="shared" si="35"/>
        <v/>
      </c>
    </row>
    <row r="531" spans="1:12">
      <c r="A531" s="1" t="str">
        <f>IF(AND(TONGHOP!O531="ThiTN",TONGHOP!Q531&lt;=90,OR(TONGHOP!P531="LT",AND(TONGHOP!P531="TH",AND(TONGHOP!T531&lt;&gt;TONGHOP!X531,TONGHOP!T531&lt;&gt;TONGHOP!Y531)))),TONGHOP!T531,"")</f>
        <v/>
      </c>
      <c r="B531" s="1" t="str">
        <f>IF(AND(TONGHOP!O531="ThiTN",TONGHOP!Q531&lt;=90,OR(TONGHOP!P531="LT",AND(TONGHOP!P531="TH",AND(TONGHOP!U531&lt;&gt;TONGHOP!X531,TONGHOP!U531&lt;&gt;TONGHOP!Y531)))),TONGHOP!U531,"")</f>
        <v/>
      </c>
      <c r="C531" s="1" t="str">
        <f t="shared" si="32"/>
        <v/>
      </c>
      <c r="D531" s="1" t="str">
        <f>IF(AND(TONGHOP!O531="ThiTN",AND(TONGHOP!Q531&gt;90,TONGHOP!Q531&lt;=120),OR(TONGHOP!P531="LT",AND(TONGHOP!P531="TH",AND(TONGHOP!T531&lt;&gt;TONGHOP!X531,TONGHOP!T531&lt;&gt;TONGHOP!Y531)))),TONGHOP!T531,"")</f>
        <v/>
      </c>
      <c r="E531" s="1" t="str">
        <f>IF(AND(TONGHOP!O531="ThiTN",AND(TONGHOP!Q531&gt;90,TONGHOP!Q531&lt;=120),OR(TONGHOP!P531="LT",AND(TONGHOP!P531="TH",AND(TONGHOP!U531&lt;&gt;TONGHOP!X531,TONGHOP!U531&lt;&gt;TONGHOP!Y531)))),TONGHOP!U531,"")</f>
        <v/>
      </c>
      <c r="F531" s="1" t="str">
        <f t="shared" si="33"/>
        <v/>
      </c>
      <c r="G531" s="1" t="str">
        <f>IF(AND(TONGHOP!O531="ThiTN",AND(TONGHOP!Q531&gt;120,TONGHOP!Q531&lt;=150),OR(TONGHOP!P531="LT",AND(TONGHOP!P531="TH",AND(TONGHOP!T531&lt;&gt;TONGHOP!X531,TONGHOP!T531&lt;&gt;TONGHOP!Y531)))),TONGHOP!T531,"")</f>
        <v/>
      </c>
      <c r="H531" s="1" t="str">
        <f>IF(AND(TONGHOP!O531="ThiTN",AND(TONGHOP!Q531&gt;120,TONGHOP!Q531&lt;=150),OR(TONGHOP!P531="LT",AND(TONGHOP!P531="TH",AND(TONGHOP!U531&lt;&gt;TONGHOP!X531,TONGHOP!U531&lt;&gt;TONGHOP!Y531)))),TONGHOP!U531,"")</f>
        <v/>
      </c>
      <c r="I531" s="1" t="str">
        <f t="shared" si="34"/>
        <v/>
      </c>
      <c r="J531" s="1" t="str">
        <f>IF(AND(TONGHOP!O531="ThiTN",TONGHOP!Q531&gt;150,OR(TONGHOP!P531="LT",AND(TONGHOP!P531="TH",AND(TONGHOP!T531&lt;&gt;TONGHOP!X531,TONGHOP!T531&lt;&gt;TONGHOP!Y531)))),TONGHOP!T531,"")</f>
        <v/>
      </c>
      <c r="K531" s="1" t="str">
        <f>IF(AND(TONGHOP!O531="ThiTN",TONGHOP!Q531&gt;150,OR(TONGHOP!P531="LT",AND(TONGHOP!P531="TH",AND(TONGHOP!U531&lt;&gt;TONGHOP!X531,TONGHOP!U531&lt;&gt;TONGHOP!Y531)))),TONGHOP!U531,"")</f>
        <v/>
      </c>
      <c r="L531" s="1" t="str">
        <f t="shared" si="35"/>
        <v/>
      </c>
    </row>
    <row r="532" spans="1:12">
      <c r="A532" s="1" t="str">
        <f>IF(AND(TONGHOP!O532="ThiTN",TONGHOP!Q532&lt;=90,OR(TONGHOP!P532="LT",AND(TONGHOP!P532="TH",AND(TONGHOP!T532&lt;&gt;TONGHOP!X532,TONGHOP!T532&lt;&gt;TONGHOP!Y532)))),TONGHOP!T532,"")</f>
        <v/>
      </c>
      <c r="B532" s="1" t="str">
        <f>IF(AND(TONGHOP!O532="ThiTN",TONGHOP!Q532&lt;=90,OR(TONGHOP!P532="LT",AND(TONGHOP!P532="TH",AND(TONGHOP!U532&lt;&gt;TONGHOP!X532,TONGHOP!U532&lt;&gt;TONGHOP!Y532)))),TONGHOP!U532,"")</f>
        <v/>
      </c>
      <c r="C532" s="1" t="str">
        <f t="shared" si="32"/>
        <v/>
      </c>
      <c r="D532" s="1" t="str">
        <f>IF(AND(TONGHOP!O532="ThiTN",AND(TONGHOP!Q532&gt;90,TONGHOP!Q532&lt;=120),OR(TONGHOP!P532="LT",AND(TONGHOP!P532="TH",AND(TONGHOP!T532&lt;&gt;TONGHOP!X532,TONGHOP!T532&lt;&gt;TONGHOP!Y532)))),TONGHOP!T532,"")</f>
        <v/>
      </c>
      <c r="E532" s="1" t="str">
        <f>IF(AND(TONGHOP!O532="ThiTN",AND(TONGHOP!Q532&gt;90,TONGHOP!Q532&lt;=120),OR(TONGHOP!P532="LT",AND(TONGHOP!P532="TH",AND(TONGHOP!U532&lt;&gt;TONGHOP!X532,TONGHOP!U532&lt;&gt;TONGHOP!Y532)))),TONGHOP!U532,"")</f>
        <v/>
      </c>
      <c r="F532" s="1" t="str">
        <f t="shared" si="33"/>
        <v/>
      </c>
      <c r="G532" s="1" t="str">
        <f>IF(AND(TONGHOP!O532="ThiTN",AND(TONGHOP!Q532&gt;120,TONGHOP!Q532&lt;=150),OR(TONGHOP!P532="LT",AND(TONGHOP!P532="TH",AND(TONGHOP!T532&lt;&gt;TONGHOP!X532,TONGHOP!T532&lt;&gt;TONGHOP!Y532)))),TONGHOP!T532,"")</f>
        <v/>
      </c>
      <c r="H532" s="1" t="str">
        <f>IF(AND(TONGHOP!O532="ThiTN",AND(TONGHOP!Q532&gt;120,TONGHOP!Q532&lt;=150),OR(TONGHOP!P532="LT",AND(TONGHOP!P532="TH",AND(TONGHOP!U532&lt;&gt;TONGHOP!X532,TONGHOP!U532&lt;&gt;TONGHOP!Y532)))),TONGHOP!U532,"")</f>
        <v/>
      </c>
      <c r="I532" s="1" t="str">
        <f t="shared" si="34"/>
        <v/>
      </c>
      <c r="J532" s="1" t="str">
        <f>IF(AND(TONGHOP!O532="ThiTN",TONGHOP!Q532&gt;150,OR(TONGHOP!P532="LT",AND(TONGHOP!P532="TH",AND(TONGHOP!T532&lt;&gt;TONGHOP!X532,TONGHOP!T532&lt;&gt;TONGHOP!Y532)))),TONGHOP!T532,"")</f>
        <v/>
      </c>
      <c r="K532" s="1" t="str">
        <f>IF(AND(TONGHOP!O532="ThiTN",TONGHOP!Q532&gt;150,OR(TONGHOP!P532="LT",AND(TONGHOP!P532="TH",AND(TONGHOP!U532&lt;&gt;TONGHOP!X532,TONGHOP!U532&lt;&gt;TONGHOP!Y532)))),TONGHOP!U532,"")</f>
        <v/>
      </c>
      <c r="L532" s="1" t="str">
        <f t="shared" si="35"/>
        <v/>
      </c>
    </row>
    <row r="533" spans="1:12">
      <c r="A533" s="1" t="str">
        <f>IF(AND(TONGHOP!O533="ThiTN",TONGHOP!Q533&lt;=90,OR(TONGHOP!P533="LT",AND(TONGHOP!P533="TH",AND(TONGHOP!T533&lt;&gt;TONGHOP!X533,TONGHOP!T533&lt;&gt;TONGHOP!Y533)))),TONGHOP!T533,"")</f>
        <v/>
      </c>
      <c r="B533" s="1" t="str">
        <f>IF(AND(TONGHOP!O533="ThiTN",TONGHOP!Q533&lt;=90,OR(TONGHOP!P533="LT",AND(TONGHOP!P533="TH",AND(TONGHOP!U533&lt;&gt;TONGHOP!X533,TONGHOP!U533&lt;&gt;TONGHOP!Y533)))),TONGHOP!U533,"")</f>
        <v/>
      </c>
      <c r="C533" s="1" t="str">
        <f t="shared" si="32"/>
        <v/>
      </c>
      <c r="D533" s="1" t="str">
        <f>IF(AND(TONGHOP!O533="ThiTN",AND(TONGHOP!Q533&gt;90,TONGHOP!Q533&lt;=120),OR(TONGHOP!P533="LT",AND(TONGHOP!P533="TH",AND(TONGHOP!T533&lt;&gt;TONGHOP!X533,TONGHOP!T533&lt;&gt;TONGHOP!Y533)))),TONGHOP!T533,"")</f>
        <v/>
      </c>
      <c r="E533" s="1" t="str">
        <f>IF(AND(TONGHOP!O533="ThiTN",AND(TONGHOP!Q533&gt;90,TONGHOP!Q533&lt;=120),OR(TONGHOP!P533="LT",AND(TONGHOP!P533="TH",AND(TONGHOP!U533&lt;&gt;TONGHOP!X533,TONGHOP!U533&lt;&gt;TONGHOP!Y533)))),TONGHOP!U533,"")</f>
        <v/>
      </c>
      <c r="F533" s="1" t="str">
        <f t="shared" si="33"/>
        <v/>
      </c>
      <c r="G533" s="1" t="str">
        <f>IF(AND(TONGHOP!O533="ThiTN",AND(TONGHOP!Q533&gt;120,TONGHOP!Q533&lt;=150),OR(TONGHOP!P533="LT",AND(TONGHOP!P533="TH",AND(TONGHOP!T533&lt;&gt;TONGHOP!X533,TONGHOP!T533&lt;&gt;TONGHOP!Y533)))),TONGHOP!T533,"")</f>
        <v/>
      </c>
      <c r="H533" s="1" t="str">
        <f>IF(AND(TONGHOP!O533="ThiTN",AND(TONGHOP!Q533&gt;120,TONGHOP!Q533&lt;=150),OR(TONGHOP!P533="LT",AND(TONGHOP!P533="TH",AND(TONGHOP!U533&lt;&gt;TONGHOP!X533,TONGHOP!U533&lt;&gt;TONGHOP!Y533)))),TONGHOP!U533,"")</f>
        <v/>
      </c>
      <c r="I533" s="1" t="str">
        <f t="shared" si="34"/>
        <v/>
      </c>
      <c r="J533" s="1" t="str">
        <f>IF(AND(TONGHOP!O533="ThiTN",TONGHOP!Q533&gt;150,OR(TONGHOP!P533="LT",AND(TONGHOP!P533="TH",AND(TONGHOP!T533&lt;&gt;TONGHOP!X533,TONGHOP!T533&lt;&gt;TONGHOP!Y533)))),TONGHOP!T533,"")</f>
        <v/>
      </c>
      <c r="K533" s="1" t="str">
        <f>IF(AND(TONGHOP!O533="ThiTN",TONGHOP!Q533&gt;150,OR(TONGHOP!P533="LT",AND(TONGHOP!P533="TH",AND(TONGHOP!U533&lt;&gt;TONGHOP!X533,TONGHOP!U533&lt;&gt;TONGHOP!Y533)))),TONGHOP!U533,"")</f>
        <v/>
      </c>
      <c r="L533" s="1" t="str">
        <f t="shared" si="35"/>
        <v/>
      </c>
    </row>
    <row r="534" spans="1:12">
      <c r="A534" s="1" t="str">
        <f>IF(AND(TONGHOP!O534="ThiTN",TONGHOP!Q534&lt;=90,OR(TONGHOP!P534="LT",AND(TONGHOP!P534="TH",AND(TONGHOP!T534&lt;&gt;TONGHOP!X534,TONGHOP!T534&lt;&gt;TONGHOP!Y534)))),TONGHOP!T534,"")</f>
        <v/>
      </c>
      <c r="B534" s="1" t="str">
        <f>IF(AND(TONGHOP!O534="ThiTN",TONGHOP!Q534&lt;=90,OR(TONGHOP!P534="LT",AND(TONGHOP!P534="TH",AND(TONGHOP!U534&lt;&gt;TONGHOP!X534,TONGHOP!U534&lt;&gt;TONGHOP!Y534)))),TONGHOP!U534,"")</f>
        <v/>
      </c>
      <c r="C534" s="1" t="str">
        <f t="shared" si="32"/>
        <v/>
      </c>
      <c r="D534" s="1" t="str">
        <f>IF(AND(TONGHOP!O534="ThiTN",AND(TONGHOP!Q534&gt;90,TONGHOP!Q534&lt;=120),OR(TONGHOP!P534="LT",AND(TONGHOP!P534="TH",AND(TONGHOP!T534&lt;&gt;TONGHOP!X534,TONGHOP!T534&lt;&gt;TONGHOP!Y534)))),TONGHOP!T534,"")</f>
        <v/>
      </c>
      <c r="E534" s="1" t="str">
        <f>IF(AND(TONGHOP!O534="ThiTN",AND(TONGHOP!Q534&gt;90,TONGHOP!Q534&lt;=120),OR(TONGHOP!P534="LT",AND(TONGHOP!P534="TH",AND(TONGHOP!U534&lt;&gt;TONGHOP!X534,TONGHOP!U534&lt;&gt;TONGHOP!Y534)))),TONGHOP!U534,"")</f>
        <v/>
      </c>
      <c r="F534" s="1" t="str">
        <f t="shared" si="33"/>
        <v/>
      </c>
      <c r="G534" s="1" t="str">
        <f>IF(AND(TONGHOP!O534="ThiTN",AND(TONGHOP!Q534&gt;120,TONGHOP!Q534&lt;=150),OR(TONGHOP!P534="LT",AND(TONGHOP!P534="TH",AND(TONGHOP!T534&lt;&gt;TONGHOP!X534,TONGHOP!T534&lt;&gt;TONGHOP!Y534)))),TONGHOP!T534,"")</f>
        <v/>
      </c>
      <c r="H534" s="1" t="str">
        <f>IF(AND(TONGHOP!O534="ThiTN",AND(TONGHOP!Q534&gt;120,TONGHOP!Q534&lt;=150),OR(TONGHOP!P534="LT",AND(TONGHOP!P534="TH",AND(TONGHOP!U534&lt;&gt;TONGHOP!X534,TONGHOP!U534&lt;&gt;TONGHOP!Y534)))),TONGHOP!U534,"")</f>
        <v/>
      </c>
      <c r="I534" s="1" t="str">
        <f t="shared" si="34"/>
        <v/>
      </c>
      <c r="J534" s="1" t="str">
        <f>IF(AND(TONGHOP!O534="ThiTN",TONGHOP!Q534&gt;150,OR(TONGHOP!P534="LT",AND(TONGHOP!P534="TH",AND(TONGHOP!T534&lt;&gt;TONGHOP!X534,TONGHOP!T534&lt;&gt;TONGHOP!Y534)))),TONGHOP!T534,"")</f>
        <v/>
      </c>
      <c r="K534" s="1" t="str">
        <f>IF(AND(TONGHOP!O534="ThiTN",TONGHOP!Q534&gt;150,OR(TONGHOP!P534="LT",AND(TONGHOP!P534="TH",AND(TONGHOP!U534&lt;&gt;TONGHOP!X534,TONGHOP!U534&lt;&gt;TONGHOP!Y534)))),TONGHOP!U534,"")</f>
        <v/>
      </c>
      <c r="L534" s="1" t="str">
        <f t="shared" si="35"/>
        <v/>
      </c>
    </row>
    <row r="535" spans="1:12">
      <c r="A535" s="1" t="str">
        <f>IF(AND(TONGHOP!O535="ThiTN",TONGHOP!Q535&lt;=90,OR(TONGHOP!P535="LT",AND(TONGHOP!P535="TH",AND(TONGHOP!T535&lt;&gt;TONGHOP!X535,TONGHOP!T535&lt;&gt;TONGHOP!Y535)))),TONGHOP!T535,"")</f>
        <v/>
      </c>
      <c r="B535" s="1" t="str">
        <f>IF(AND(TONGHOP!O535="ThiTN",TONGHOP!Q535&lt;=90,OR(TONGHOP!P535="LT",AND(TONGHOP!P535="TH",AND(TONGHOP!U535&lt;&gt;TONGHOP!X535,TONGHOP!U535&lt;&gt;TONGHOP!Y535)))),TONGHOP!U535,"")</f>
        <v/>
      </c>
      <c r="C535" s="1" t="str">
        <f t="shared" si="32"/>
        <v/>
      </c>
      <c r="D535" s="1" t="str">
        <f>IF(AND(TONGHOP!O535="ThiTN",AND(TONGHOP!Q535&gt;90,TONGHOP!Q535&lt;=120),OR(TONGHOP!P535="LT",AND(TONGHOP!P535="TH",AND(TONGHOP!T535&lt;&gt;TONGHOP!X535,TONGHOP!T535&lt;&gt;TONGHOP!Y535)))),TONGHOP!T535,"")</f>
        <v/>
      </c>
      <c r="E535" s="1" t="str">
        <f>IF(AND(TONGHOP!O535="ThiTN",AND(TONGHOP!Q535&gt;90,TONGHOP!Q535&lt;=120),OR(TONGHOP!P535="LT",AND(TONGHOP!P535="TH",AND(TONGHOP!U535&lt;&gt;TONGHOP!X535,TONGHOP!U535&lt;&gt;TONGHOP!Y535)))),TONGHOP!U535,"")</f>
        <v/>
      </c>
      <c r="F535" s="1" t="str">
        <f t="shared" si="33"/>
        <v/>
      </c>
      <c r="G535" s="1" t="str">
        <f>IF(AND(TONGHOP!O535="ThiTN",AND(TONGHOP!Q535&gt;120,TONGHOP!Q535&lt;=150),OR(TONGHOP!P535="LT",AND(TONGHOP!P535="TH",AND(TONGHOP!T535&lt;&gt;TONGHOP!X535,TONGHOP!T535&lt;&gt;TONGHOP!Y535)))),TONGHOP!T535,"")</f>
        <v/>
      </c>
      <c r="H535" s="1" t="str">
        <f>IF(AND(TONGHOP!O535="ThiTN",AND(TONGHOP!Q535&gt;120,TONGHOP!Q535&lt;=150),OR(TONGHOP!P535="LT",AND(TONGHOP!P535="TH",AND(TONGHOP!U535&lt;&gt;TONGHOP!X535,TONGHOP!U535&lt;&gt;TONGHOP!Y535)))),TONGHOP!U535,"")</f>
        <v/>
      </c>
      <c r="I535" s="1" t="str">
        <f t="shared" si="34"/>
        <v/>
      </c>
      <c r="J535" s="1" t="str">
        <f>IF(AND(TONGHOP!O535="ThiTN",TONGHOP!Q535&gt;150,OR(TONGHOP!P535="LT",AND(TONGHOP!P535="TH",AND(TONGHOP!T535&lt;&gt;TONGHOP!X535,TONGHOP!T535&lt;&gt;TONGHOP!Y535)))),TONGHOP!T535,"")</f>
        <v/>
      </c>
      <c r="K535" s="1" t="str">
        <f>IF(AND(TONGHOP!O535="ThiTN",TONGHOP!Q535&gt;150,OR(TONGHOP!P535="LT",AND(TONGHOP!P535="TH",AND(TONGHOP!U535&lt;&gt;TONGHOP!X535,TONGHOP!U535&lt;&gt;TONGHOP!Y535)))),TONGHOP!U535,"")</f>
        <v/>
      </c>
      <c r="L535" s="1" t="str">
        <f t="shared" si="35"/>
        <v/>
      </c>
    </row>
    <row r="536" spans="1:12">
      <c r="A536" s="1" t="str">
        <f>IF(AND(TONGHOP!O536="ThiTN",TONGHOP!Q536&lt;=90,OR(TONGHOP!P536="LT",AND(TONGHOP!P536="TH",AND(TONGHOP!T536&lt;&gt;TONGHOP!X536,TONGHOP!T536&lt;&gt;TONGHOP!Y536)))),TONGHOP!T536,"")</f>
        <v/>
      </c>
      <c r="B536" s="1" t="str">
        <f>IF(AND(TONGHOP!O536="ThiTN",TONGHOP!Q536&lt;=90,OR(TONGHOP!P536="LT",AND(TONGHOP!P536="TH",AND(TONGHOP!U536&lt;&gt;TONGHOP!X536,TONGHOP!U536&lt;&gt;TONGHOP!Y536)))),TONGHOP!U536,"")</f>
        <v/>
      </c>
      <c r="C536" s="1" t="str">
        <f t="shared" si="32"/>
        <v/>
      </c>
      <c r="D536" s="1" t="str">
        <f>IF(AND(TONGHOP!O536="ThiTN",AND(TONGHOP!Q536&gt;90,TONGHOP!Q536&lt;=120),OR(TONGHOP!P536="LT",AND(TONGHOP!P536="TH",AND(TONGHOP!T536&lt;&gt;TONGHOP!X536,TONGHOP!T536&lt;&gt;TONGHOP!Y536)))),TONGHOP!T536,"")</f>
        <v/>
      </c>
      <c r="E536" s="1" t="str">
        <f>IF(AND(TONGHOP!O536="ThiTN",AND(TONGHOP!Q536&gt;90,TONGHOP!Q536&lt;=120),OR(TONGHOP!P536="LT",AND(TONGHOP!P536="TH",AND(TONGHOP!U536&lt;&gt;TONGHOP!X536,TONGHOP!U536&lt;&gt;TONGHOP!Y536)))),TONGHOP!U536,"")</f>
        <v/>
      </c>
      <c r="F536" s="1" t="str">
        <f t="shared" si="33"/>
        <v/>
      </c>
      <c r="G536" s="1" t="str">
        <f>IF(AND(TONGHOP!O536="ThiTN",AND(TONGHOP!Q536&gt;120,TONGHOP!Q536&lt;=150),OR(TONGHOP!P536="LT",AND(TONGHOP!P536="TH",AND(TONGHOP!T536&lt;&gt;TONGHOP!X536,TONGHOP!T536&lt;&gt;TONGHOP!Y536)))),TONGHOP!T536,"")</f>
        <v/>
      </c>
      <c r="H536" s="1" t="str">
        <f>IF(AND(TONGHOP!O536="ThiTN",AND(TONGHOP!Q536&gt;120,TONGHOP!Q536&lt;=150),OR(TONGHOP!P536="LT",AND(TONGHOP!P536="TH",AND(TONGHOP!U536&lt;&gt;TONGHOP!X536,TONGHOP!U536&lt;&gt;TONGHOP!Y536)))),TONGHOP!U536,"")</f>
        <v/>
      </c>
      <c r="I536" s="1" t="str">
        <f t="shared" si="34"/>
        <v/>
      </c>
      <c r="J536" s="1" t="str">
        <f>IF(AND(TONGHOP!O536="ThiTN",TONGHOP!Q536&gt;150,OR(TONGHOP!P536="LT",AND(TONGHOP!P536="TH",AND(TONGHOP!T536&lt;&gt;TONGHOP!X536,TONGHOP!T536&lt;&gt;TONGHOP!Y536)))),TONGHOP!T536,"")</f>
        <v/>
      </c>
      <c r="K536" s="1" t="str">
        <f>IF(AND(TONGHOP!O536="ThiTN",TONGHOP!Q536&gt;150,OR(TONGHOP!P536="LT",AND(TONGHOP!P536="TH",AND(TONGHOP!U536&lt;&gt;TONGHOP!X536,TONGHOP!U536&lt;&gt;TONGHOP!Y536)))),TONGHOP!U536,"")</f>
        <v/>
      </c>
      <c r="L536" s="1" t="str">
        <f t="shared" si="35"/>
        <v/>
      </c>
    </row>
    <row r="537" spans="1:12">
      <c r="A537" s="1" t="str">
        <f>IF(AND(TONGHOP!O537="ThiTN",TONGHOP!Q537&lt;=90,OR(TONGHOP!P537="LT",AND(TONGHOP!P537="TH",AND(TONGHOP!T537&lt;&gt;TONGHOP!X537,TONGHOP!T537&lt;&gt;TONGHOP!Y537)))),TONGHOP!T537,"")</f>
        <v/>
      </c>
      <c r="B537" s="1" t="str">
        <f>IF(AND(TONGHOP!O537="ThiTN",TONGHOP!Q537&lt;=90,OR(TONGHOP!P537="LT",AND(TONGHOP!P537="TH",AND(TONGHOP!U537&lt;&gt;TONGHOP!X537,TONGHOP!U537&lt;&gt;TONGHOP!Y537)))),TONGHOP!U537,"")</f>
        <v/>
      </c>
      <c r="C537" s="1" t="str">
        <f t="shared" si="32"/>
        <v/>
      </c>
      <c r="D537" s="1" t="str">
        <f>IF(AND(TONGHOP!O537="ThiTN",AND(TONGHOP!Q537&gt;90,TONGHOP!Q537&lt;=120),OR(TONGHOP!P537="LT",AND(TONGHOP!P537="TH",AND(TONGHOP!T537&lt;&gt;TONGHOP!X537,TONGHOP!T537&lt;&gt;TONGHOP!Y537)))),TONGHOP!T537,"")</f>
        <v/>
      </c>
      <c r="E537" s="1" t="str">
        <f>IF(AND(TONGHOP!O537="ThiTN",AND(TONGHOP!Q537&gt;90,TONGHOP!Q537&lt;=120),OR(TONGHOP!P537="LT",AND(TONGHOP!P537="TH",AND(TONGHOP!U537&lt;&gt;TONGHOP!X537,TONGHOP!U537&lt;&gt;TONGHOP!Y537)))),TONGHOP!U537,"")</f>
        <v/>
      </c>
      <c r="F537" s="1" t="str">
        <f t="shared" si="33"/>
        <v/>
      </c>
      <c r="G537" s="1" t="str">
        <f>IF(AND(TONGHOP!O537="ThiTN",AND(TONGHOP!Q537&gt;120,TONGHOP!Q537&lt;=150),OR(TONGHOP!P537="LT",AND(TONGHOP!P537="TH",AND(TONGHOP!T537&lt;&gt;TONGHOP!X537,TONGHOP!T537&lt;&gt;TONGHOP!Y537)))),TONGHOP!T537,"")</f>
        <v/>
      </c>
      <c r="H537" s="1" t="str">
        <f>IF(AND(TONGHOP!O537="ThiTN",AND(TONGHOP!Q537&gt;120,TONGHOP!Q537&lt;=150),OR(TONGHOP!P537="LT",AND(TONGHOP!P537="TH",AND(TONGHOP!U537&lt;&gt;TONGHOP!X537,TONGHOP!U537&lt;&gt;TONGHOP!Y537)))),TONGHOP!U537,"")</f>
        <v/>
      </c>
      <c r="I537" s="1" t="str">
        <f t="shared" si="34"/>
        <v/>
      </c>
      <c r="J537" s="1" t="str">
        <f>IF(AND(TONGHOP!O537="ThiTN",TONGHOP!Q537&gt;150,OR(TONGHOP!P537="LT",AND(TONGHOP!P537="TH",AND(TONGHOP!T537&lt;&gt;TONGHOP!X537,TONGHOP!T537&lt;&gt;TONGHOP!Y537)))),TONGHOP!T537,"")</f>
        <v/>
      </c>
      <c r="K537" s="1" t="str">
        <f>IF(AND(TONGHOP!O537="ThiTN",TONGHOP!Q537&gt;150,OR(TONGHOP!P537="LT",AND(TONGHOP!P537="TH",AND(TONGHOP!U537&lt;&gt;TONGHOP!X537,TONGHOP!U537&lt;&gt;TONGHOP!Y537)))),TONGHOP!U537,"")</f>
        <v/>
      </c>
      <c r="L537" s="1" t="str">
        <f t="shared" si="35"/>
        <v/>
      </c>
    </row>
    <row r="538" spans="1:12">
      <c r="A538" s="1" t="str">
        <f>IF(AND(TONGHOP!O538="ThiTN",TONGHOP!Q538&lt;=90,OR(TONGHOP!P538="LT",AND(TONGHOP!P538="TH",AND(TONGHOP!T538&lt;&gt;TONGHOP!X538,TONGHOP!T538&lt;&gt;TONGHOP!Y538)))),TONGHOP!T538,"")</f>
        <v/>
      </c>
      <c r="B538" s="1" t="str">
        <f>IF(AND(TONGHOP!O538="ThiTN",TONGHOP!Q538&lt;=90,OR(TONGHOP!P538="LT",AND(TONGHOP!P538="TH",AND(TONGHOP!U538&lt;&gt;TONGHOP!X538,TONGHOP!U538&lt;&gt;TONGHOP!Y538)))),TONGHOP!U538,"")</f>
        <v/>
      </c>
      <c r="C538" s="1" t="str">
        <f t="shared" si="32"/>
        <v/>
      </c>
      <c r="D538" s="1" t="str">
        <f>IF(AND(TONGHOP!O538="ThiTN",AND(TONGHOP!Q538&gt;90,TONGHOP!Q538&lt;=120),OR(TONGHOP!P538="LT",AND(TONGHOP!P538="TH",AND(TONGHOP!T538&lt;&gt;TONGHOP!X538,TONGHOP!T538&lt;&gt;TONGHOP!Y538)))),TONGHOP!T538,"")</f>
        <v/>
      </c>
      <c r="E538" s="1" t="str">
        <f>IF(AND(TONGHOP!O538="ThiTN",AND(TONGHOP!Q538&gt;90,TONGHOP!Q538&lt;=120),OR(TONGHOP!P538="LT",AND(TONGHOP!P538="TH",AND(TONGHOP!U538&lt;&gt;TONGHOP!X538,TONGHOP!U538&lt;&gt;TONGHOP!Y538)))),TONGHOP!U538,"")</f>
        <v/>
      </c>
      <c r="F538" s="1" t="str">
        <f t="shared" si="33"/>
        <v/>
      </c>
      <c r="G538" s="1" t="str">
        <f>IF(AND(TONGHOP!O538="ThiTN",AND(TONGHOP!Q538&gt;120,TONGHOP!Q538&lt;=150),OR(TONGHOP!P538="LT",AND(TONGHOP!P538="TH",AND(TONGHOP!T538&lt;&gt;TONGHOP!X538,TONGHOP!T538&lt;&gt;TONGHOP!Y538)))),TONGHOP!T538,"")</f>
        <v/>
      </c>
      <c r="H538" s="1" t="str">
        <f>IF(AND(TONGHOP!O538="ThiTN",AND(TONGHOP!Q538&gt;120,TONGHOP!Q538&lt;=150),OR(TONGHOP!P538="LT",AND(TONGHOP!P538="TH",AND(TONGHOP!U538&lt;&gt;TONGHOP!X538,TONGHOP!U538&lt;&gt;TONGHOP!Y538)))),TONGHOP!U538,"")</f>
        <v/>
      </c>
      <c r="I538" s="1" t="str">
        <f t="shared" si="34"/>
        <v/>
      </c>
      <c r="J538" s="1" t="str">
        <f>IF(AND(TONGHOP!O538="ThiTN",TONGHOP!Q538&gt;150,OR(TONGHOP!P538="LT",AND(TONGHOP!P538="TH",AND(TONGHOP!T538&lt;&gt;TONGHOP!X538,TONGHOP!T538&lt;&gt;TONGHOP!Y538)))),TONGHOP!T538,"")</f>
        <v/>
      </c>
      <c r="K538" s="1" t="str">
        <f>IF(AND(TONGHOP!O538="ThiTN",TONGHOP!Q538&gt;150,OR(TONGHOP!P538="LT",AND(TONGHOP!P538="TH",AND(TONGHOP!U538&lt;&gt;TONGHOP!X538,TONGHOP!U538&lt;&gt;TONGHOP!Y538)))),TONGHOP!U538,"")</f>
        <v/>
      </c>
      <c r="L538" s="1" t="str">
        <f t="shared" si="35"/>
        <v/>
      </c>
    </row>
    <row r="539" spans="1:12">
      <c r="A539" s="1" t="str">
        <f>IF(AND(TONGHOP!O539="ThiTN",TONGHOP!Q539&lt;=90,OR(TONGHOP!P539="LT",AND(TONGHOP!P539="TH",AND(TONGHOP!T539&lt;&gt;TONGHOP!X539,TONGHOP!T539&lt;&gt;TONGHOP!Y539)))),TONGHOP!T539,"")</f>
        <v/>
      </c>
      <c r="B539" s="1" t="str">
        <f>IF(AND(TONGHOP!O539="ThiTN",TONGHOP!Q539&lt;=90,OR(TONGHOP!P539="LT",AND(TONGHOP!P539="TH",AND(TONGHOP!U539&lt;&gt;TONGHOP!X539,TONGHOP!U539&lt;&gt;TONGHOP!Y539)))),TONGHOP!U539,"")</f>
        <v/>
      </c>
      <c r="C539" s="1" t="str">
        <f t="shared" si="32"/>
        <v/>
      </c>
      <c r="D539" s="1" t="str">
        <f>IF(AND(TONGHOP!O539="ThiTN",AND(TONGHOP!Q539&gt;90,TONGHOP!Q539&lt;=120),OR(TONGHOP!P539="LT",AND(TONGHOP!P539="TH",AND(TONGHOP!T539&lt;&gt;TONGHOP!X539,TONGHOP!T539&lt;&gt;TONGHOP!Y539)))),TONGHOP!T539,"")</f>
        <v/>
      </c>
      <c r="E539" s="1" t="str">
        <f>IF(AND(TONGHOP!O539="ThiTN",AND(TONGHOP!Q539&gt;90,TONGHOP!Q539&lt;=120),OR(TONGHOP!P539="LT",AND(TONGHOP!P539="TH",AND(TONGHOP!U539&lt;&gt;TONGHOP!X539,TONGHOP!U539&lt;&gt;TONGHOP!Y539)))),TONGHOP!U539,"")</f>
        <v/>
      </c>
      <c r="F539" s="1" t="str">
        <f t="shared" si="33"/>
        <v/>
      </c>
      <c r="G539" s="1" t="str">
        <f>IF(AND(TONGHOP!O539="ThiTN",AND(TONGHOP!Q539&gt;120,TONGHOP!Q539&lt;=150),OR(TONGHOP!P539="LT",AND(TONGHOP!P539="TH",AND(TONGHOP!T539&lt;&gt;TONGHOP!X539,TONGHOP!T539&lt;&gt;TONGHOP!Y539)))),TONGHOP!T539,"")</f>
        <v/>
      </c>
      <c r="H539" s="1" t="str">
        <f>IF(AND(TONGHOP!O539="ThiTN",AND(TONGHOP!Q539&gt;120,TONGHOP!Q539&lt;=150),OR(TONGHOP!P539="LT",AND(TONGHOP!P539="TH",AND(TONGHOP!U539&lt;&gt;TONGHOP!X539,TONGHOP!U539&lt;&gt;TONGHOP!Y539)))),TONGHOP!U539,"")</f>
        <v/>
      </c>
      <c r="I539" s="1" t="str">
        <f t="shared" si="34"/>
        <v/>
      </c>
      <c r="J539" s="1" t="str">
        <f>IF(AND(TONGHOP!O539="ThiTN",TONGHOP!Q539&gt;150,OR(TONGHOP!P539="LT",AND(TONGHOP!P539="TH",AND(TONGHOP!T539&lt;&gt;TONGHOP!X539,TONGHOP!T539&lt;&gt;TONGHOP!Y539)))),TONGHOP!T539,"")</f>
        <v/>
      </c>
      <c r="K539" s="1" t="str">
        <f>IF(AND(TONGHOP!O539="ThiTN",TONGHOP!Q539&gt;150,OR(TONGHOP!P539="LT",AND(TONGHOP!P539="TH",AND(TONGHOP!U539&lt;&gt;TONGHOP!X539,TONGHOP!U539&lt;&gt;TONGHOP!Y539)))),TONGHOP!U539,"")</f>
        <v/>
      </c>
      <c r="L539" s="1" t="str">
        <f t="shared" si="35"/>
        <v/>
      </c>
    </row>
    <row r="540" spans="1:12">
      <c r="A540" s="1" t="str">
        <f>IF(AND(TONGHOP!O540="ThiTN",TONGHOP!Q540&lt;=90,OR(TONGHOP!P540="LT",AND(TONGHOP!P540="TH",AND(TONGHOP!T540&lt;&gt;TONGHOP!X540,TONGHOP!T540&lt;&gt;TONGHOP!Y540)))),TONGHOP!T540,"")</f>
        <v/>
      </c>
      <c r="B540" s="1" t="str">
        <f>IF(AND(TONGHOP!O540="ThiTN",TONGHOP!Q540&lt;=90,OR(TONGHOP!P540="LT",AND(TONGHOP!P540="TH",AND(TONGHOP!U540&lt;&gt;TONGHOP!X540,TONGHOP!U540&lt;&gt;TONGHOP!Y540)))),TONGHOP!U540,"")</f>
        <v/>
      </c>
      <c r="C540" s="1" t="str">
        <f t="shared" si="32"/>
        <v/>
      </c>
      <c r="D540" s="1" t="str">
        <f>IF(AND(TONGHOP!O540="ThiTN",AND(TONGHOP!Q540&gt;90,TONGHOP!Q540&lt;=120),OR(TONGHOP!P540="LT",AND(TONGHOP!P540="TH",AND(TONGHOP!T540&lt;&gt;TONGHOP!X540,TONGHOP!T540&lt;&gt;TONGHOP!Y540)))),TONGHOP!T540,"")</f>
        <v/>
      </c>
      <c r="E540" s="1" t="str">
        <f>IF(AND(TONGHOP!O540="ThiTN",AND(TONGHOP!Q540&gt;90,TONGHOP!Q540&lt;=120),OR(TONGHOP!P540="LT",AND(TONGHOP!P540="TH",AND(TONGHOP!U540&lt;&gt;TONGHOP!X540,TONGHOP!U540&lt;&gt;TONGHOP!Y540)))),TONGHOP!U540,"")</f>
        <v/>
      </c>
      <c r="F540" s="1" t="str">
        <f t="shared" si="33"/>
        <v/>
      </c>
      <c r="G540" s="1" t="str">
        <f>IF(AND(TONGHOP!O540="ThiTN",AND(TONGHOP!Q540&gt;120,TONGHOP!Q540&lt;=150),OR(TONGHOP!P540="LT",AND(TONGHOP!P540="TH",AND(TONGHOP!T540&lt;&gt;TONGHOP!X540,TONGHOP!T540&lt;&gt;TONGHOP!Y540)))),TONGHOP!T540,"")</f>
        <v/>
      </c>
      <c r="H540" s="1" t="str">
        <f>IF(AND(TONGHOP!O540="ThiTN",AND(TONGHOP!Q540&gt;120,TONGHOP!Q540&lt;=150),OR(TONGHOP!P540="LT",AND(TONGHOP!P540="TH",AND(TONGHOP!U540&lt;&gt;TONGHOP!X540,TONGHOP!U540&lt;&gt;TONGHOP!Y540)))),TONGHOP!U540,"")</f>
        <v/>
      </c>
      <c r="I540" s="1" t="str">
        <f t="shared" si="34"/>
        <v/>
      </c>
      <c r="J540" s="1" t="str">
        <f>IF(AND(TONGHOP!O540="ThiTN",TONGHOP!Q540&gt;150,OR(TONGHOP!P540="LT",AND(TONGHOP!P540="TH",AND(TONGHOP!T540&lt;&gt;TONGHOP!X540,TONGHOP!T540&lt;&gt;TONGHOP!Y540)))),TONGHOP!T540,"")</f>
        <v/>
      </c>
      <c r="K540" s="1" t="str">
        <f>IF(AND(TONGHOP!O540="ThiTN",TONGHOP!Q540&gt;150,OR(TONGHOP!P540="LT",AND(TONGHOP!P540="TH",AND(TONGHOP!U540&lt;&gt;TONGHOP!X540,TONGHOP!U540&lt;&gt;TONGHOP!Y540)))),TONGHOP!U540,"")</f>
        <v/>
      </c>
      <c r="L540" s="1" t="str">
        <f t="shared" si="35"/>
        <v/>
      </c>
    </row>
    <row r="541" spans="1:12">
      <c r="A541" s="1" t="str">
        <f>IF(AND(TONGHOP!O541="ThiTN",TONGHOP!Q541&lt;=90,OR(TONGHOP!P541="LT",AND(TONGHOP!P541="TH",AND(TONGHOP!T541&lt;&gt;TONGHOP!X541,TONGHOP!T541&lt;&gt;TONGHOP!Y541)))),TONGHOP!T541,"")</f>
        <v/>
      </c>
      <c r="B541" s="1" t="str">
        <f>IF(AND(TONGHOP!O541="ThiTN",TONGHOP!Q541&lt;=90,OR(TONGHOP!P541="LT",AND(TONGHOP!P541="TH",AND(TONGHOP!U541&lt;&gt;TONGHOP!X541,TONGHOP!U541&lt;&gt;TONGHOP!Y541)))),TONGHOP!U541,"")</f>
        <v/>
      </c>
      <c r="C541" s="1" t="str">
        <f t="shared" si="32"/>
        <v/>
      </c>
      <c r="D541" s="1" t="str">
        <f>IF(AND(TONGHOP!O541="ThiTN",AND(TONGHOP!Q541&gt;90,TONGHOP!Q541&lt;=120),OR(TONGHOP!P541="LT",AND(TONGHOP!P541="TH",AND(TONGHOP!T541&lt;&gt;TONGHOP!X541,TONGHOP!T541&lt;&gt;TONGHOP!Y541)))),TONGHOP!T541,"")</f>
        <v/>
      </c>
      <c r="E541" s="1" t="str">
        <f>IF(AND(TONGHOP!O541="ThiTN",AND(TONGHOP!Q541&gt;90,TONGHOP!Q541&lt;=120),OR(TONGHOP!P541="LT",AND(TONGHOP!P541="TH",AND(TONGHOP!U541&lt;&gt;TONGHOP!X541,TONGHOP!U541&lt;&gt;TONGHOP!Y541)))),TONGHOP!U541,"")</f>
        <v/>
      </c>
      <c r="F541" s="1" t="str">
        <f t="shared" si="33"/>
        <v/>
      </c>
      <c r="G541" s="1" t="str">
        <f>IF(AND(TONGHOP!O541="ThiTN",AND(TONGHOP!Q541&gt;120,TONGHOP!Q541&lt;=150),OR(TONGHOP!P541="LT",AND(TONGHOP!P541="TH",AND(TONGHOP!T541&lt;&gt;TONGHOP!X541,TONGHOP!T541&lt;&gt;TONGHOP!Y541)))),TONGHOP!T541,"")</f>
        <v/>
      </c>
      <c r="H541" s="1" t="str">
        <f>IF(AND(TONGHOP!O541="ThiTN",AND(TONGHOP!Q541&gt;120,TONGHOP!Q541&lt;=150),OR(TONGHOP!P541="LT",AND(TONGHOP!P541="TH",AND(TONGHOP!U541&lt;&gt;TONGHOP!X541,TONGHOP!U541&lt;&gt;TONGHOP!Y541)))),TONGHOP!U541,"")</f>
        <v/>
      </c>
      <c r="I541" s="1" t="str">
        <f t="shared" si="34"/>
        <v/>
      </c>
      <c r="J541" s="1" t="str">
        <f>IF(AND(TONGHOP!O541="ThiTN",TONGHOP!Q541&gt;150,OR(TONGHOP!P541="LT",AND(TONGHOP!P541="TH",AND(TONGHOP!T541&lt;&gt;TONGHOP!X541,TONGHOP!T541&lt;&gt;TONGHOP!Y541)))),TONGHOP!T541,"")</f>
        <v/>
      </c>
      <c r="K541" s="1" t="str">
        <f>IF(AND(TONGHOP!O541="ThiTN",TONGHOP!Q541&gt;150,OR(TONGHOP!P541="LT",AND(TONGHOP!P541="TH",AND(TONGHOP!U541&lt;&gt;TONGHOP!X541,TONGHOP!U541&lt;&gt;TONGHOP!Y541)))),TONGHOP!U541,"")</f>
        <v/>
      </c>
      <c r="L541" s="1" t="str">
        <f t="shared" si="35"/>
        <v/>
      </c>
    </row>
    <row r="542" spans="1:12">
      <c r="A542" s="1" t="str">
        <f>IF(AND(TONGHOP!O542="ThiTN",TONGHOP!Q542&lt;=90,OR(TONGHOP!P542="LT",AND(TONGHOP!P542="TH",AND(TONGHOP!T542&lt;&gt;TONGHOP!X542,TONGHOP!T542&lt;&gt;TONGHOP!Y542)))),TONGHOP!T542,"")</f>
        <v/>
      </c>
      <c r="B542" s="1" t="str">
        <f>IF(AND(TONGHOP!O542="ThiTN",TONGHOP!Q542&lt;=90,OR(TONGHOP!P542="LT",AND(TONGHOP!P542="TH",AND(TONGHOP!U542&lt;&gt;TONGHOP!X542,TONGHOP!U542&lt;&gt;TONGHOP!Y542)))),TONGHOP!U542,"")</f>
        <v/>
      </c>
      <c r="C542" s="1" t="str">
        <f t="shared" si="32"/>
        <v/>
      </c>
      <c r="D542" s="1" t="str">
        <f>IF(AND(TONGHOP!O542="ThiTN",AND(TONGHOP!Q542&gt;90,TONGHOP!Q542&lt;=120),OR(TONGHOP!P542="LT",AND(TONGHOP!P542="TH",AND(TONGHOP!T542&lt;&gt;TONGHOP!X542,TONGHOP!T542&lt;&gt;TONGHOP!Y542)))),TONGHOP!T542,"")</f>
        <v/>
      </c>
      <c r="E542" s="1" t="str">
        <f>IF(AND(TONGHOP!O542="ThiTN",AND(TONGHOP!Q542&gt;90,TONGHOP!Q542&lt;=120),OR(TONGHOP!P542="LT",AND(TONGHOP!P542="TH",AND(TONGHOP!U542&lt;&gt;TONGHOP!X542,TONGHOP!U542&lt;&gt;TONGHOP!Y542)))),TONGHOP!U542,"")</f>
        <v/>
      </c>
      <c r="F542" s="1" t="str">
        <f t="shared" si="33"/>
        <v/>
      </c>
      <c r="G542" s="1" t="str">
        <f>IF(AND(TONGHOP!O542="ThiTN",AND(TONGHOP!Q542&gt;120,TONGHOP!Q542&lt;=150),OR(TONGHOP!P542="LT",AND(TONGHOP!P542="TH",AND(TONGHOP!T542&lt;&gt;TONGHOP!X542,TONGHOP!T542&lt;&gt;TONGHOP!Y542)))),TONGHOP!T542,"")</f>
        <v/>
      </c>
      <c r="H542" s="1" t="str">
        <f>IF(AND(TONGHOP!O542="ThiTN",AND(TONGHOP!Q542&gt;120,TONGHOP!Q542&lt;=150),OR(TONGHOP!P542="LT",AND(TONGHOP!P542="TH",AND(TONGHOP!U542&lt;&gt;TONGHOP!X542,TONGHOP!U542&lt;&gt;TONGHOP!Y542)))),TONGHOP!U542,"")</f>
        <v/>
      </c>
      <c r="I542" s="1" t="str">
        <f t="shared" si="34"/>
        <v/>
      </c>
      <c r="J542" s="1" t="str">
        <f>IF(AND(TONGHOP!O542="ThiTN",TONGHOP!Q542&gt;150,OR(TONGHOP!P542="LT",AND(TONGHOP!P542="TH",AND(TONGHOP!T542&lt;&gt;TONGHOP!X542,TONGHOP!T542&lt;&gt;TONGHOP!Y542)))),TONGHOP!T542,"")</f>
        <v/>
      </c>
      <c r="K542" s="1" t="str">
        <f>IF(AND(TONGHOP!O542="ThiTN",TONGHOP!Q542&gt;150,OR(TONGHOP!P542="LT",AND(TONGHOP!P542="TH",AND(TONGHOP!U542&lt;&gt;TONGHOP!X542,TONGHOP!U542&lt;&gt;TONGHOP!Y542)))),TONGHOP!U542,"")</f>
        <v/>
      </c>
      <c r="L542" s="1" t="str">
        <f t="shared" si="35"/>
        <v/>
      </c>
    </row>
    <row r="543" spans="1:12">
      <c r="A543" s="1" t="str">
        <f>IF(AND(TONGHOP!O543="ThiTN",TONGHOP!Q543&lt;=90,OR(TONGHOP!P543="LT",AND(TONGHOP!P543="TH",AND(TONGHOP!T543&lt;&gt;TONGHOP!X543,TONGHOP!T543&lt;&gt;TONGHOP!Y543)))),TONGHOP!T543,"")</f>
        <v/>
      </c>
      <c r="B543" s="1" t="str">
        <f>IF(AND(TONGHOP!O543="ThiTN",TONGHOP!Q543&lt;=90,OR(TONGHOP!P543="LT",AND(TONGHOP!P543="TH",AND(TONGHOP!U543&lt;&gt;TONGHOP!X543,TONGHOP!U543&lt;&gt;TONGHOP!Y543)))),TONGHOP!U543,"")</f>
        <v/>
      </c>
      <c r="C543" s="1" t="str">
        <f t="shared" si="32"/>
        <v/>
      </c>
      <c r="D543" s="1" t="str">
        <f>IF(AND(TONGHOP!O543="ThiTN",AND(TONGHOP!Q543&gt;90,TONGHOP!Q543&lt;=120),OR(TONGHOP!P543="LT",AND(TONGHOP!P543="TH",AND(TONGHOP!T543&lt;&gt;TONGHOP!X543,TONGHOP!T543&lt;&gt;TONGHOP!Y543)))),TONGHOP!T543,"")</f>
        <v/>
      </c>
      <c r="E543" s="1" t="str">
        <f>IF(AND(TONGHOP!O543="ThiTN",AND(TONGHOP!Q543&gt;90,TONGHOP!Q543&lt;=120),OR(TONGHOP!P543="LT",AND(TONGHOP!P543="TH",AND(TONGHOP!U543&lt;&gt;TONGHOP!X543,TONGHOP!U543&lt;&gt;TONGHOP!Y543)))),TONGHOP!U543,"")</f>
        <v/>
      </c>
      <c r="F543" s="1" t="str">
        <f t="shared" si="33"/>
        <v/>
      </c>
      <c r="G543" s="1" t="str">
        <f>IF(AND(TONGHOP!O543="ThiTN",AND(TONGHOP!Q543&gt;120,TONGHOP!Q543&lt;=150),OR(TONGHOP!P543="LT",AND(TONGHOP!P543="TH",AND(TONGHOP!T543&lt;&gt;TONGHOP!X543,TONGHOP!T543&lt;&gt;TONGHOP!Y543)))),TONGHOP!T543,"")</f>
        <v/>
      </c>
      <c r="H543" s="1" t="str">
        <f>IF(AND(TONGHOP!O543="ThiTN",AND(TONGHOP!Q543&gt;120,TONGHOP!Q543&lt;=150),OR(TONGHOP!P543="LT",AND(TONGHOP!P543="TH",AND(TONGHOP!U543&lt;&gt;TONGHOP!X543,TONGHOP!U543&lt;&gt;TONGHOP!Y543)))),TONGHOP!U543,"")</f>
        <v/>
      </c>
      <c r="I543" s="1" t="str">
        <f t="shared" si="34"/>
        <v/>
      </c>
      <c r="J543" s="1" t="str">
        <f>IF(AND(TONGHOP!O543="ThiTN",TONGHOP!Q543&gt;150,OR(TONGHOP!P543="LT",AND(TONGHOP!P543="TH",AND(TONGHOP!T543&lt;&gt;TONGHOP!X543,TONGHOP!T543&lt;&gt;TONGHOP!Y543)))),TONGHOP!T543,"")</f>
        <v/>
      </c>
      <c r="K543" s="1" t="str">
        <f>IF(AND(TONGHOP!O543="ThiTN",TONGHOP!Q543&gt;150,OR(TONGHOP!P543="LT",AND(TONGHOP!P543="TH",AND(TONGHOP!U543&lt;&gt;TONGHOP!X543,TONGHOP!U543&lt;&gt;TONGHOP!Y543)))),TONGHOP!U543,"")</f>
        <v/>
      </c>
      <c r="L543" s="1" t="str">
        <f t="shared" si="35"/>
        <v/>
      </c>
    </row>
    <row r="544" spans="1:12">
      <c r="A544" s="1" t="str">
        <f>IF(AND(TONGHOP!O544="ThiTN",TONGHOP!Q544&lt;=90,OR(TONGHOP!P544="LT",AND(TONGHOP!P544="TH",AND(TONGHOP!T544&lt;&gt;TONGHOP!X544,TONGHOP!T544&lt;&gt;TONGHOP!Y544)))),TONGHOP!T544,"")</f>
        <v/>
      </c>
      <c r="B544" s="1" t="str">
        <f>IF(AND(TONGHOP!O544="ThiTN",TONGHOP!Q544&lt;=90,OR(TONGHOP!P544="LT",AND(TONGHOP!P544="TH",AND(TONGHOP!U544&lt;&gt;TONGHOP!X544,TONGHOP!U544&lt;&gt;TONGHOP!Y544)))),TONGHOP!U544,"")</f>
        <v/>
      </c>
      <c r="C544" s="1" t="str">
        <f t="shared" si="32"/>
        <v/>
      </c>
      <c r="D544" s="1" t="str">
        <f>IF(AND(TONGHOP!O544="ThiTN",AND(TONGHOP!Q544&gt;90,TONGHOP!Q544&lt;=120),OR(TONGHOP!P544="LT",AND(TONGHOP!P544="TH",AND(TONGHOP!T544&lt;&gt;TONGHOP!X544,TONGHOP!T544&lt;&gt;TONGHOP!Y544)))),TONGHOP!T544,"")</f>
        <v/>
      </c>
      <c r="E544" s="1" t="str">
        <f>IF(AND(TONGHOP!O544="ThiTN",AND(TONGHOP!Q544&gt;90,TONGHOP!Q544&lt;=120),OR(TONGHOP!P544="LT",AND(TONGHOP!P544="TH",AND(TONGHOP!U544&lt;&gt;TONGHOP!X544,TONGHOP!U544&lt;&gt;TONGHOP!Y544)))),TONGHOP!U544,"")</f>
        <v/>
      </c>
      <c r="F544" s="1" t="str">
        <f t="shared" si="33"/>
        <v/>
      </c>
      <c r="G544" s="1" t="str">
        <f>IF(AND(TONGHOP!O544="ThiTN",AND(TONGHOP!Q544&gt;120,TONGHOP!Q544&lt;=150),OR(TONGHOP!P544="LT",AND(TONGHOP!P544="TH",AND(TONGHOP!T544&lt;&gt;TONGHOP!X544,TONGHOP!T544&lt;&gt;TONGHOP!Y544)))),TONGHOP!T544,"")</f>
        <v/>
      </c>
      <c r="H544" s="1" t="str">
        <f>IF(AND(TONGHOP!O544="ThiTN",AND(TONGHOP!Q544&gt;120,TONGHOP!Q544&lt;=150),OR(TONGHOP!P544="LT",AND(TONGHOP!P544="TH",AND(TONGHOP!U544&lt;&gt;TONGHOP!X544,TONGHOP!U544&lt;&gt;TONGHOP!Y544)))),TONGHOP!U544,"")</f>
        <v/>
      </c>
      <c r="I544" s="1" t="str">
        <f t="shared" si="34"/>
        <v/>
      </c>
      <c r="J544" s="1" t="str">
        <f>IF(AND(TONGHOP!O544="ThiTN",TONGHOP!Q544&gt;150,OR(TONGHOP!P544="LT",AND(TONGHOP!P544="TH",AND(TONGHOP!T544&lt;&gt;TONGHOP!X544,TONGHOP!T544&lt;&gt;TONGHOP!Y544)))),TONGHOP!T544,"")</f>
        <v/>
      </c>
      <c r="K544" s="1" t="str">
        <f>IF(AND(TONGHOP!O544="ThiTN",TONGHOP!Q544&gt;150,OR(TONGHOP!P544="LT",AND(TONGHOP!P544="TH",AND(TONGHOP!U544&lt;&gt;TONGHOP!X544,TONGHOP!U544&lt;&gt;TONGHOP!Y544)))),TONGHOP!U544,"")</f>
        <v/>
      </c>
      <c r="L544" s="1" t="str">
        <f t="shared" si="35"/>
        <v/>
      </c>
    </row>
    <row r="545" spans="1:12">
      <c r="A545" s="1" t="str">
        <f>IF(AND(TONGHOP!O545="ThiTN",TONGHOP!Q545&lt;=90,OR(TONGHOP!P545="LT",AND(TONGHOP!P545="TH",AND(TONGHOP!T545&lt;&gt;TONGHOP!X545,TONGHOP!T545&lt;&gt;TONGHOP!Y545)))),TONGHOP!T545,"")</f>
        <v/>
      </c>
      <c r="B545" s="1" t="str">
        <f>IF(AND(TONGHOP!O545="ThiTN",TONGHOP!Q545&lt;=90,OR(TONGHOP!P545="LT",AND(TONGHOP!P545="TH",AND(TONGHOP!U545&lt;&gt;TONGHOP!X545,TONGHOP!U545&lt;&gt;TONGHOP!Y545)))),TONGHOP!U545,"")</f>
        <v/>
      </c>
      <c r="C545" s="1" t="str">
        <f t="shared" si="32"/>
        <v/>
      </c>
      <c r="D545" s="1" t="str">
        <f>IF(AND(TONGHOP!O545="ThiTN",AND(TONGHOP!Q545&gt;90,TONGHOP!Q545&lt;=120),OR(TONGHOP!P545="LT",AND(TONGHOP!P545="TH",AND(TONGHOP!T545&lt;&gt;TONGHOP!X545,TONGHOP!T545&lt;&gt;TONGHOP!Y545)))),TONGHOP!T545,"")</f>
        <v/>
      </c>
      <c r="E545" s="1" t="str">
        <f>IF(AND(TONGHOP!O545="ThiTN",AND(TONGHOP!Q545&gt;90,TONGHOP!Q545&lt;=120),OR(TONGHOP!P545="LT",AND(TONGHOP!P545="TH",AND(TONGHOP!U545&lt;&gt;TONGHOP!X545,TONGHOP!U545&lt;&gt;TONGHOP!Y545)))),TONGHOP!U545,"")</f>
        <v/>
      </c>
      <c r="F545" s="1" t="str">
        <f t="shared" si="33"/>
        <v/>
      </c>
      <c r="G545" s="1" t="str">
        <f>IF(AND(TONGHOP!O545="ThiTN",AND(TONGHOP!Q545&gt;120,TONGHOP!Q545&lt;=150),OR(TONGHOP!P545="LT",AND(TONGHOP!P545="TH",AND(TONGHOP!T545&lt;&gt;TONGHOP!X545,TONGHOP!T545&lt;&gt;TONGHOP!Y545)))),TONGHOP!T545,"")</f>
        <v/>
      </c>
      <c r="H545" s="1" t="str">
        <f>IF(AND(TONGHOP!O545="ThiTN",AND(TONGHOP!Q545&gt;120,TONGHOP!Q545&lt;=150),OR(TONGHOP!P545="LT",AND(TONGHOP!P545="TH",AND(TONGHOP!U545&lt;&gt;TONGHOP!X545,TONGHOP!U545&lt;&gt;TONGHOP!Y545)))),TONGHOP!U545,"")</f>
        <v/>
      </c>
      <c r="I545" s="1" t="str">
        <f t="shared" si="34"/>
        <v/>
      </c>
      <c r="J545" s="1" t="str">
        <f>IF(AND(TONGHOP!O545="ThiTN",TONGHOP!Q545&gt;150,OR(TONGHOP!P545="LT",AND(TONGHOP!P545="TH",AND(TONGHOP!T545&lt;&gt;TONGHOP!X545,TONGHOP!T545&lt;&gt;TONGHOP!Y545)))),TONGHOP!T545,"")</f>
        <v/>
      </c>
      <c r="K545" s="1" t="str">
        <f>IF(AND(TONGHOP!O545="ThiTN",TONGHOP!Q545&gt;150,OR(TONGHOP!P545="LT",AND(TONGHOP!P545="TH",AND(TONGHOP!U545&lt;&gt;TONGHOP!X545,TONGHOP!U545&lt;&gt;TONGHOP!Y545)))),TONGHOP!U545,"")</f>
        <v/>
      </c>
      <c r="L545" s="1" t="str">
        <f t="shared" si="35"/>
        <v/>
      </c>
    </row>
    <row r="546" spans="1:12">
      <c r="A546" s="1" t="str">
        <f>IF(AND(TONGHOP!O546="ThiTN",TONGHOP!Q546&lt;=90,OR(TONGHOP!P546="LT",AND(TONGHOP!P546="TH",AND(TONGHOP!T546&lt;&gt;TONGHOP!X546,TONGHOP!T546&lt;&gt;TONGHOP!Y546)))),TONGHOP!T546,"")</f>
        <v/>
      </c>
      <c r="B546" s="1" t="str">
        <f>IF(AND(TONGHOP!O546="ThiTN",TONGHOP!Q546&lt;=90,OR(TONGHOP!P546="LT",AND(TONGHOP!P546="TH",AND(TONGHOP!U546&lt;&gt;TONGHOP!X546,TONGHOP!U546&lt;&gt;TONGHOP!Y546)))),TONGHOP!U546,"")</f>
        <v/>
      </c>
      <c r="C546" s="1" t="str">
        <f t="shared" si="32"/>
        <v/>
      </c>
      <c r="D546" s="1" t="str">
        <f>IF(AND(TONGHOP!O546="ThiTN",AND(TONGHOP!Q546&gt;90,TONGHOP!Q546&lt;=120),OR(TONGHOP!P546="LT",AND(TONGHOP!P546="TH",AND(TONGHOP!T546&lt;&gt;TONGHOP!X546,TONGHOP!T546&lt;&gt;TONGHOP!Y546)))),TONGHOP!T546,"")</f>
        <v/>
      </c>
      <c r="E546" s="1" t="str">
        <f>IF(AND(TONGHOP!O546="ThiTN",AND(TONGHOP!Q546&gt;90,TONGHOP!Q546&lt;=120),OR(TONGHOP!P546="LT",AND(TONGHOP!P546="TH",AND(TONGHOP!U546&lt;&gt;TONGHOP!X546,TONGHOP!U546&lt;&gt;TONGHOP!Y546)))),TONGHOP!U546,"")</f>
        <v/>
      </c>
      <c r="F546" s="1" t="str">
        <f t="shared" si="33"/>
        <v/>
      </c>
      <c r="G546" s="1" t="str">
        <f>IF(AND(TONGHOP!O546="ThiTN",AND(TONGHOP!Q546&gt;120,TONGHOP!Q546&lt;=150),OR(TONGHOP!P546="LT",AND(TONGHOP!P546="TH",AND(TONGHOP!T546&lt;&gt;TONGHOP!X546,TONGHOP!T546&lt;&gt;TONGHOP!Y546)))),TONGHOP!T546,"")</f>
        <v/>
      </c>
      <c r="H546" s="1" t="str">
        <f>IF(AND(TONGHOP!O546="ThiTN",AND(TONGHOP!Q546&gt;120,TONGHOP!Q546&lt;=150),OR(TONGHOP!P546="LT",AND(TONGHOP!P546="TH",AND(TONGHOP!U546&lt;&gt;TONGHOP!X546,TONGHOP!U546&lt;&gt;TONGHOP!Y546)))),TONGHOP!U546,"")</f>
        <v/>
      </c>
      <c r="I546" s="1" t="str">
        <f t="shared" si="34"/>
        <v/>
      </c>
      <c r="J546" s="1" t="str">
        <f>IF(AND(TONGHOP!O546="ThiTN",TONGHOP!Q546&gt;150,OR(TONGHOP!P546="LT",AND(TONGHOP!P546="TH",AND(TONGHOP!T546&lt;&gt;TONGHOP!X546,TONGHOP!T546&lt;&gt;TONGHOP!Y546)))),TONGHOP!T546,"")</f>
        <v/>
      </c>
      <c r="K546" s="1" t="str">
        <f>IF(AND(TONGHOP!O546="ThiTN",TONGHOP!Q546&gt;150,OR(TONGHOP!P546="LT",AND(TONGHOP!P546="TH",AND(TONGHOP!U546&lt;&gt;TONGHOP!X546,TONGHOP!U546&lt;&gt;TONGHOP!Y546)))),TONGHOP!U546,"")</f>
        <v/>
      </c>
      <c r="L546" s="1" t="str">
        <f t="shared" si="35"/>
        <v/>
      </c>
    </row>
    <row r="547" spans="1:12">
      <c r="A547" s="1" t="str">
        <f>IF(AND(TONGHOP!O547="ThiTN",TONGHOP!Q547&lt;=90,OR(TONGHOP!P547="LT",AND(TONGHOP!P547="TH",AND(TONGHOP!T547&lt;&gt;TONGHOP!X547,TONGHOP!T547&lt;&gt;TONGHOP!Y547)))),TONGHOP!T547,"")</f>
        <v/>
      </c>
      <c r="B547" s="1" t="str">
        <f>IF(AND(TONGHOP!O547="ThiTN",TONGHOP!Q547&lt;=90,OR(TONGHOP!P547="LT",AND(TONGHOP!P547="TH",AND(TONGHOP!U547&lt;&gt;TONGHOP!X547,TONGHOP!U547&lt;&gt;TONGHOP!Y547)))),TONGHOP!U547,"")</f>
        <v/>
      </c>
      <c r="C547" s="1" t="str">
        <f t="shared" si="32"/>
        <v/>
      </c>
      <c r="D547" s="1" t="str">
        <f>IF(AND(TONGHOP!O547="ThiTN",AND(TONGHOP!Q547&gt;90,TONGHOP!Q547&lt;=120),OR(TONGHOP!P547="LT",AND(TONGHOP!P547="TH",AND(TONGHOP!T547&lt;&gt;TONGHOP!X547,TONGHOP!T547&lt;&gt;TONGHOP!Y547)))),TONGHOP!T547,"")</f>
        <v/>
      </c>
      <c r="E547" s="1" t="str">
        <f>IF(AND(TONGHOP!O547="ThiTN",AND(TONGHOP!Q547&gt;90,TONGHOP!Q547&lt;=120),OR(TONGHOP!P547="LT",AND(TONGHOP!P547="TH",AND(TONGHOP!U547&lt;&gt;TONGHOP!X547,TONGHOP!U547&lt;&gt;TONGHOP!Y547)))),TONGHOP!U547,"")</f>
        <v/>
      </c>
      <c r="F547" s="1" t="str">
        <f t="shared" si="33"/>
        <v/>
      </c>
      <c r="G547" s="1" t="str">
        <f>IF(AND(TONGHOP!O547="ThiTN",AND(TONGHOP!Q547&gt;120,TONGHOP!Q547&lt;=150),OR(TONGHOP!P547="LT",AND(TONGHOP!P547="TH",AND(TONGHOP!T547&lt;&gt;TONGHOP!X547,TONGHOP!T547&lt;&gt;TONGHOP!Y547)))),TONGHOP!T547,"")</f>
        <v/>
      </c>
      <c r="H547" s="1" t="str">
        <f>IF(AND(TONGHOP!O547="ThiTN",AND(TONGHOP!Q547&gt;120,TONGHOP!Q547&lt;=150),OR(TONGHOP!P547="LT",AND(TONGHOP!P547="TH",AND(TONGHOP!U547&lt;&gt;TONGHOP!X547,TONGHOP!U547&lt;&gt;TONGHOP!Y547)))),TONGHOP!U547,"")</f>
        <v/>
      </c>
      <c r="I547" s="1" t="str">
        <f t="shared" si="34"/>
        <v/>
      </c>
      <c r="J547" s="1" t="str">
        <f>IF(AND(TONGHOP!O547="ThiTN",TONGHOP!Q547&gt;150,OR(TONGHOP!P547="LT",AND(TONGHOP!P547="TH",AND(TONGHOP!T547&lt;&gt;TONGHOP!X547,TONGHOP!T547&lt;&gt;TONGHOP!Y547)))),TONGHOP!T547,"")</f>
        <v/>
      </c>
      <c r="K547" s="1" t="str">
        <f>IF(AND(TONGHOP!O547="ThiTN",TONGHOP!Q547&gt;150,OR(TONGHOP!P547="LT",AND(TONGHOP!P547="TH",AND(TONGHOP!U547&lt;&gt;TONGHOP!X547,TONGHOP!U547&lt;&gt;TONGHOP!Y547)))),TONGHOP!U547,"")</f>
        <v/>
      </c>
      <c r="L547" s="1" t="str">
        <f t="shared" si="35"/>
        <v/>
      </c>
    </row>
    <row r="548" spans="1:12">
      <c r="A548" s="1" t="str">
        <f>IF(AND(TONGHOP!O548="ThiTN",TONGHOP!Q548&lt;=90,OR(TONGHOP!P548="LT",AND(TONGHOP!P548="TH",AND(TONGHOP!T548&lt;&gt;TONGHOP!X548,TONGHOP!T548&lt;&gt;TONGHOP!Y548)))),TONGHOP!T548,"")</f>
        <v/>
      </c>
      <c r="B548" s="1" t="str">
        <f>IF(AND(TONGHOP!O548="ThiTN",TONGHOP!Q548&lt;=90,OR(TONGHOP!P548="LT",AND(TONGHOP!P548="TH",AND(TONGHOP!U548&lt;&gt;TONGHOP!X548,TONGHOP!U548&lt;&gt;TONGHOP!Y548)))),TONGHOP!U548,"")</f>
        <v/>
      </c>
      <c r="C548" s="1" t="str">
        <f t="shared" si="32"/>
        <v/>
      </c>
      <c r="D548" s="1" t="str">
        <f>IF(AND(TONGHOP!O548="ThiTN",AND(TONGHOP!Q548&gt;90,TONGHOP!Q548&lt;=120),OR(TONGHOP!P548="LT",AND(TONGHOP!P548="TH",AND(TONGHOP!T548&lt;&gt;TONGHOP!X548,TONGHOP!T548&lt;&gt;TONGHOP!Y548)))),TONGHOP!T548,"")</f>
        <v/>
      </c>
      <c r="E548" s="1" t="str">
        <f>IF(AND(TONGHOP!O548="ThiTN",AND(TONGHOP!Q548&gt;90,TONGHOP!Q548&lt;=120),OR(TONGHOP!P548="LT",AND(TONGHOP!P548="TH",AND(TONGHOP!U548&lt;&gt;TONGHOP!X548,TONGHOP!U548&lt;&gt;TONGHOP!Y548)))),TONGHOP!U548,"")</f>
        <v/>
      </c>
      <c r="F548" s="1" t="str">
        <f t="shared" si="33"/>
        <v/>
      </c>
      <c r="G548" s="1" t="str">
        <f>IF(AND(TONGHOP!O548="ThiTN",AND(TONGHOP!Q548&gt;120,TONGHOP!Q548&lt;=150),OR(TONGHOP!P548="LT",AND(TONGHOP!P548="TH",AND(TONGHOP!T548&lt;&gt;TONGHOP!X548,TONGHOP!T548&lt;&gt;TONGHOP!Y548)))),TONGHOP!T548,"")</f>
        <v/>
      </c>
      <c r="H548" s="1" t="str">
        <f>IF(AND(TONGHOP!O548="ThiTN",AND(TONGHOP!Q548&gt;120,TONGHOP!Q548&lt;=150),OR(TONGHOP!P548="LT",AND(TONGHOP!P548="TH",AND(TONGHOP!U548&lt;&gt;TONGHOP!X548,TONGHOP!U548&lt;&gt;TONGHOP!Y548)))),TONGHOP!U548,"")</f>
        <v/>
      </c>
      <c r="I548" s="1" t="str">
        <f t="shared" si="34"/>
        <v/>
      </c>
      <c r="J548" s="1" t="str">
        <f>IF(AND(TONGHOP!O548="ThiTN",TONGHOP!Q548&gt;150,OR(TONGHOP!P548="LT",AND(TONGHOP!P548="TH",AND(TONGHOP!T548&lt;&gt;TONGHOP!X548,TONGHOP!T548&lt;&gt;TONGHOP!Y548)))),TONGHOP!T548,"")</f>
        <v/>
      </c>
      <c r="K548" s="1" t="str">
        <f>IF(AND(TONGHOP!O548="ThiTN",TONGHOP!Q548&gt;150,OR(TONGHOP!P548="LT",AND(TONGHOP!P548="TH",AND(TONGHOP!U548&lt;&gt;TONGHOP!X548,TONGHOP!U548&lt;&gt;TONGHOP!Y548)))),TONGHOP!U548,"")</f>
        <v/>
      </c>
      <c r="L548" s="1" t="str">
        <f t="shared" si="35"/>
        <v/>
      </c>
    </row>
    <row r="549" spans="1:12">
      <c r="A549" s="1" t="str">
        <f>IF(AND(TONGHOP!O549="ThiTN",TONGHOP!Q549&lt;=90,OR(TONGHOP!P549="LT",AND(TONGHOP!P549="TH",AND(TONGHOP!T549&lt;&gt;TONGHOP!X549,TONGHOP!T549&lt;&gt;TONGHOP!Y549)))),TONGHOP!T549,"")</f>
        <v/>
      </c>
      <c r="B549" s="1" t="str">
        <f>IF(AND(TONGHOP!O549="ThiTN",TONGHOP!Q549&lt;=90,OR(TONGHOP!P549="LT",AND(TONGHOP!P549="TH",AND(TONGHOP!U549&lt;&gt;TONGHOP!X549,TONGHOP!U549&lt;&gt;TONGHOP!Y549)))),TONGHOP!U549,"")</f>
        <v/>
      </c>
      <c r="C549" s="1" t="str">
        <f t="shared" si="32"/>
        <v/>
      </c>
      <c r="D549" s="1" t="str">
        <f>IF(AND(TONGHOP!O549="ThiTN",AND(TONGHOP!Q549&gt;90,TONGHOP!Q549&lt;=120),OR(TONGHOP!P549="LT",AND(TONGHOP!P549="TH",AND(TONGHOP!T549&lt;&gt;TONGHOP!X549,TONGHOP!T549&lt;&gt;TONGHOP!Y549)))),TONGHOP!T549,"")</f>
        <v/>
      </c>
      <c r="E549" s="1" t="str">
        <f>IF(AND(TONGHOP!O549="ThiTN",AND(TONGHOP!Q549&gt;90,TONGHOP!Q549&lt;=120),OR(TONGHOP!P549="LT",AND(TONGHOP!P549="TH",AND(TONGHOP!U549&lt;&gt;TONGHOP!X549,TONGHOP!U549&lt;&gt;TONGHOP!Y549)))),TONGHOP!U549,"")</f>
        <v/>
      </c>
      <c r="F549" s="1" t="str">
        <f t="shared" si="33"/>
        <v/>
      </c>
      <c r="G549" s="1" t="str">
        <f>IF(AND(TONGHOP!O549="ThiTN",AND(TONGHOP!Q549&gt;120,TONGHOP!Q549&lt;=150),OR(TONGHOP!P549="LT",AND(TONGHOP!P549="TH",AND(TONGHOP!T549&lt;&gt;TONGHOP!X549,TONGHOP!T549&lt;&gt;TONGHOP!Y549)))),TONGHOP!T549,"")</f>
        <v/>
      </c>
      <c r="H549" s="1" t="str">
        <f>IF(AND(TONGHOP!O549="ThiTN",AND(TONGHOP!Q549&gt;120,TONGHOP!Q549&lt;=150),OR(TONGHOP!P549="LT",AND(TONGHOP!P549="TH",AND(TONGHOP!U549&lt;&gt;TONGHOP!X549,TONGHOP!U549&lt;&gt;TONGHOP!Y549)))),TONGHOP!U549,"")</f>
        <v/>
      </c>
      <c r="I549" s="1" t="str">
        <f t="shared" si="34"/>
        <v/>
      </c>
      <c r="J549" s="1" t="str">
        <f>IF(AND(TONGHOP!O549="ThiTN",TONGHOP!Q549&gt;150,OR(TONGHOP!P549="LT",AND(TONGHOP!P549="TH",AND(TONGHOP!T549&lt;&gt;TONGHOP!X549,TONGHOP!T549&lt;&gt;TONGHOP!Y549)))),TONGHOP!T549,"")</f>
        <v/>
      </c>
      <c r="K549" s="1" t="str">
        <f>IF(AND(TONGHOP!O549="ThiTN",TONGHOP!Q549&gt;150,OR(TONGHOP!P549="LT",AND(TONGHOP!P549="TH",AND(TONGHOP!U549&lt;&gt;TONGHOP!X549,TONGHOP!U549&lt;&gt;TONGHOP!Y549)))),TONGHOP!U549,"")</f>
        <v/>
      </c>
      <c r="L549" s="1" t="str">
        <f t="shared" si="35"/>
        <v/>
      </c>
    </row>
    <row r="550" spans="1:12">
      <c r="A550" s="1" t="str">
        <f>IF(AND(TONGHOP!O550="ThiTN",TONGHOP!Q550&lt;=90,OR(TONGHOP!P550="LT",AND(TONGHOP!P550="TH",AND(TONGHOP!T550&lt;&gt;TONGHOP!X550,TONGHOP!T550&lt;&gt;TONGHOP!Y550)))),TONGHOP!T550,"")</f>
        <v/>
      </c>
      <c r="B550" s="1" t="str">
        <f>IF(AND(TONGHOP!O550="ThiTN",TONGHOP!Q550&lt;=90,OR(TONGHOP!P550="LT",AND(TONGHOP!P550="TH",AND(TONGHOP!U550&lt;&gt;TONGHOP!X550,TONGHOP!U550&lt;&gt;TONGHOP!Y550)))),TONGHOP!U550,"")</f>
        <v/>
      </c>
      <c r="C550" s="1" t="str">
        <f t="shared" si="32"/>
        <v/>
      </c>
      <c r="D550" s="1" t="str">
        <f>IF(AND(TONGHOP!O550="ThiTN",AND(TONGHOP!Q550&gt;90,TONGHOP!Q550&lt;=120),OR(TONGHOP!P550="LT",AND(TONGHOP!P550="TH",AND(TONGHOP!T550&lt;&gt;TONGHOP!X550,TONGHOP!T550&lt;&gt;TONGHOP!Y550)))),TONGHOP!T550,"")</f>
        <v/>
      </c>
      <c r="E550" s="1" t="str">
        <f>IF(AND(TONGHOP!O550="ThiTN",AND(TONGHOP!Q550&gt;90,TONGHOP!Q550&lt;=120),OR(TONGHOP!P550="LT",AND(TONGHOP!P550="TH",AND(TONGHOP!U550&lt;&gt;TONGHOP!X550,TONGHOP!U550&lt;&gt;TONGHOP!Y550)))),TONGHOP!U550,"")</f>
        <v/>
      </c>
      <c r="F550" s="1" t="str">
        <f t="shared" si="33"/>
        <v/>
      </c>
      <c r="G550" s="1" t="str">
        <f>IF(AND(TONGHOP!O550="ThiTN",AND(TONGHOP!Q550&gt;120,TONGHOP!Q550&lt;=150),OR(TONGHOP!P550="LT",AND(TONGHOP!P550="TH",AND(TONGHOP!T550&lt;&gt;TONGHOP!X550,TONGHOP!T550&lt;&gt;TONGHOP!Y550)))),TONGHOP!T550,"")</f>
        <v/>
      </c>
      <c r="H550" s="1" t="str">
        <f>IF(AND(TONGHOP!O550="ThiTN",AND(TONGHOP!Q550&gt;120,TONGHOP!Q550&lt;=150),OR(TONGHOP!P550="LT",AND(TONGHOP!P550="TH",AND(TONGHOP!U550&lt;&gt;TONGHOP!X550,TONGHOP!U550&lt;&gt;TONGHOP!Y550)))),TONGHOP!U550,"")</f>
        <v/>
      </c>
      <c r="I550" s="1" t="str">
        <f t="shared" si="34"/>
        <v/>
      </c>
      <c r="J550" s="1" t="str">
        <f>IF(AND(TONGHOP!O550="ThiTN",TONGHOP!Q550&gt;150,OR(TONGHOP!P550="LT",AND(TONGHOP!P550="TH",AND(TONGHOP!T550&lt;&gt;TONGHOP!X550,TONGHOP!T550&lt;&gt;TONGHOP!Y550)))),TONGHOP!T550,"")</f>
        <v/>
      </c>
      <c r="K550" s="1" t="str">
        <f>IF(AND(TONGHOP!O550="ThiTN",TONGHOP!Q550&gt;150,OR(TONGHOP!P550="LT",AND(TONGHOP!P550="TH",AND(TONGHOP!U550&lt;&gt;TONGHOP!X550,TONGHOP!U550&lt;&gt;TONGHOP!Y550)))),TONGHOP!U550,"")</f>
        <v/>
      </c>
      <c r="L550" s="1" t="str">
        <f t="shared" si="35"/>
        <v/>
      </c>
    </row>
    <row r="551" spans="1:12">
      <c r="A551" s="1" t="str">
        <f>IF(AND(TONGHOP!O551="ThiTN",TONGHOP!Q551&lt;=90,OR(TONGHOP!P551="LT",AND(TONGHOP!P551="TH",AND(TONGHOP!T551&lt;&gt;TONGHOP!X551,TONGHOP!T551&lt;&gt;TONGHOP!Y551)))),TONGHOP!T551,"")</f>
        <v/>
      </c>
      <c r="B551" s="1" t="str">
        <f>IF(AND(TONGHOP!O551="ThiTN",TONGHOP!Q551&lt;=90,OR(TONGHOP!P551="LT",AND(TONGHOP!P551="TH",AND(TONGHOP!U551&lt;&gt;TONGHOP!X551,TONGHOP!U551&lt;&gt;TONGHOP!Y551)))),TONGHOP!U551,"")</f>
        <v/>
      </c>
      <c r="C551" s="1" t="str">
        <f t="shared" si="32"/>
        <v/>
      </c>
      <c r="D551" s="1" t="str">
        <f>IF(AND(TONGHOP!O551="ThiTN",AND(TONGHOP!Q551&gt;90,TONGHOP!Q551&lt;=120),OR(TONGHOP!P551="LT",AND(TONGHOP!P551="TH",AND(TONGHOP!T551&lt;&gt;TONGHOP!X551,TONGHOP!T551&lt;&gt;TONGHOP!Y551)))),TONGHOP!T551,"")</f>
        <v/>
      </c>
      <c r="E551" s="1" t="str">
        <f>IF(AND(TONGHOP!O551="ThiTN",AND(TONGHOP!Q551&gt;90,TONGHOP!Q551&lt;=120),OR(TONGHOP!P551="LT",AND(TONGHOP!P551="TH",AND(TONGHOP!U551&lt;&gt;TONGHOP!X551,TONGHOP!U551&lt;&gt;TONGHOP!Y551)))),TONGHOP!U551,"")</f>
        <v/>
      </c>
      <c r="F551" s="1" t="str">
        <f t="shared" si="33"/>
        <v/>
      </c>
      <c r="G551" s="1" t="str">
        <f>IF(AND(TONGHOP!O551="ThiTN",AND(TONGHOP!Q551&gt;120,TONGHOP!Q551&lt;=150),OR(TONGHOP!P551="LT",AND(TONGHOP!P551="TH",AND(TONGHOP!T551&lt;&gt;TONGHOP!X551,TONGHOP!T551&lt;&gt;TONGHOP!Y551)))),TONGHOP!T551,"")</f>
        <v/>
      </c>
      <c r="H551" s="1" t="str">
        <f>IF(AND(TONGHOP!O551="ThiTN",AND(TONGHOP!Q551&gt;120,TONGHOP!Q551&lt;=150),OR(TONGHOP!P551="LT",AND(TONGHOP!P551="TH",AND(TONGHOP!U551&lt;&gt;TONGHOP!X551,TONGHOP!U551&lt;&gt;TONGHOP!Y551)))),TONGHOP!U551,"")</f>
        <v/>
      </c>
      <c r="I551" s="1" t="str">
        <f t="shared" si="34"/>
        <v/>
      </c>
      <c r="J551" s="1" t="str">
        <f>IF(AND(TONGHOP!O551="ThiTN",TONGHOP!Q551&gt;150,OR(TONGHOP!P551="LT",AND(TONGHOP!P551="TH",AND(TONGHOP!T551&lt;&gt;TONGHOP!X551,TONGHOP!T551&lt;&gt;TONGHOP!Y551)))),TONGHOP!T551,"")</f>
        <v/>
      </c>
      <c r="K551" s="1" t="str">
        <f>IF(AND(TONGHOP!O551="ThiTN",TONGHOP!Q551&gt;150,OR(TONGHOP!P551="LT",AND(TONGHOP!P551="TH",AND(TONGHOP!U551&lt;&gt;TONGHOP!X551,TONGHOP!U551&lt;&gt;TONGHOP!Y551)))),TONGHOP!U551,"")</f>
        <v/>
      </c>
      <c r="L551" s="1" t="str">
        <f t="shared" si="35"/>
        <v/>
      </c>
    </row>
    <row r="552" spans="1:12">
      <c r="A552" s="1" t="str">
        <f>IF(AND(TONGHOP!O552="ThiTN",TONGHOP!Q552&lt;=90,OR(TONGHOP!P552="LT",AND(TONGHOP!P552="TH",AND(TONGHOP!T552&lt;&gt;TONGHOP!X552,TONGHOP!T552&lt;&gt;TONGHOP!Y552)))),TONGHOP!T552,"")</f>
        <v/>
      </c>
      <c r="B552" s="1" t="str">
        <f>IF(AND(TONGHOP!O552="ThiTN",TONGHOP!Q552&lt;=90,OR(TONGHOP!P552="LT",AND(TONGHOP!P552="TH",AND(TONGHOP!U552&lt;&gt;TONGHOP!X552,TONGHOP!U552&lt;&gt;TONGHOP!Y552)))),TONGHOP!U552,"")</f>
        <v/>
      </c>
      <c r="C552" s="1" t="str">
        <f t="shared" si="32"/>
        <v/>
      </c>
      <c r="D552" s="1" t="str">
        <f>IF(AND(TONGHOP!O552="ThiTN",AND(TONGHOP!Q552&gt;90,TONGHOP!Q552&lt;=120),OR(TONGHOP!P552="LT",AND(TONGHOP!P552="TH",AND(TONGHOP!T552&lt;&gt;TONGHOP!X552,TONGHOP!T552&lt;&gt;TONGHOP!Y552)))),TONGHOP!T552,"")</f>
        <v/>
      </c>
      <c r="E552" s="1" t="str">
        <f>IF(AND(TONGHOP!O552="ThiTN",AND(TONGHOP!Q552&gt;90,TONGHOP!Q552&lt;=120),OR(TONGHOP!P552="LT",AND(TONGHOP!P552="TH",AND(TONGHOP!U552&lt;&gt;TONGHOP!X552,TONGHOP!U552&lt;&gt;TONGHOP!Y552)))),TONGHOP!U552,"")</f>
        <v/>
      </c>
      <c r="F552" s="1" t="str">
        <f t="shared" si="33"/>
        <v/>
      </c>
      <c r="G552" s="1" t="str">
        <f>IF(AND(TONGHOP!O552="ThiTN",AND(TONGHOP!Q552&gt;120,TONGHOP!Q552&lt;=150),OR(TONGHOP!P552="LT",AND(TONGHOP!P552="TH",AND(TONGHOP!T552&lt;&gt;TONGHOP!X552,TONGHOP!T552&lt;&gt;TONGHOP!Y552)))),TONGHOP!T552,"")</f>
        <v/>
      </c>
      <c r="H552" s="1" t="str">
        <f>IF(AND(TONGHOP!O552="ThiTN",AND(TONGHOP!Q552&gt;120,TONGHOP!Q552&lt;=150),OR(TONGHOP!P552="LT",AND(TONGHOP!P552="TH",AND(TONGHOP!U552&lt;&gt;TONGHOP!X552,TONGHOP!U552&lt;&gt;TONGHOP!Y552)))),TONGHOP!U552,"")</f>
        <v/>
      </c>
      <c r="I552" s="1" t="str">
        <f t="shared" si="34"/>
        <v/>
      </c>
      <c r="J552" s="1" t="str">
        <f>IF(AND(TONGHOP!O552="ThiTN",TONGHOP!Q552&gt;150,OR(TONGHOP!P552="LT",AND(TONGHOP!P552="TH",AND(TONGHOP!T552&lt;&gt;TONGHOP!X552,TONGHOP!T552&lt;&gt;TONGHOP!Y552)))),TONGHOP!T552,"")</f>
        <v/>
      </c>
      <c r="K552" s="1" t="str">
        <f>IF(AND(TONGHOP!O552="ThiTN",TONGHOP!Q552&gt;150,OR(TONGHOP!P552="LT",AND(TONGHOP!P552="TH",AND(TONGHOP!U552&lt;&gt;TONGHOP!X552,TONGHOP!U552&lt;&gt;TONGHOP!Y552)))),TONGHOP!U552,"")</f>
        <v/>
      </c>
      <c r="L552" s="1" t="str">
        <f t="shared" si="35"/>
        <v/>
      </c>
    </row>
    <row r="553" spans="1:12">
      <c r="A553" s="1" t="str">
        <f>IF(AND(TONGHOP!O553="ThiTN",TONGHOP!Q553&lt;=90,OR(TONGHOP!P553="LT",AND(TONGHOP!P553="TH",AND(TONGHOP!T553&lt;&gt;TONGHOP!X553,TONGHOP!T553&lt;&gt;TONGHOP!Y553)))),TONGHOP!T553,"")</f>
        <v/>
      </c>
      <c r="B553" s="1" t="str">
        <f>IF(AND(TONGHOP!O553="ThiTN",TONGHOP!Q553&lt;=90,OR(TONGHOP!P553="LT",AND(TONGHOP!P553="TH",AND(TONGHOP!U553&lt;&gt;TONGHOP!X553,TONGHOP!U553&lt;&gt;TONGHOP!Y553)))),TONGHOP!U553,"")</f>
        <v/>
      </c>
      <c r="C553" s="1" t="str">
        <f t="shared" si="32"/>
        <v/>
      </c>
      <c r="D553" s="1" t="str">
        <f>IF(AND(TONGHOP!O553="ThiTN",AND(TONGHOP!Q553&gt;90,TONGHOP!Q553&lt;=120),OR(TONGHOP!P553="LT",AND(TONGHOP!P553="TH",AND(TONGHOP!T553&lt;&gt;TONGHOP!X553,TONGHOP!T553&lt;&gt;TONGHOP!Y553)))),TONGHOP!T553,"")</f>
        <v/>
      </c>
      <c r="E553" s="1" t="str">
        <f>IF(AND(TONGHOP!O553="ThiTN",AND(TONGHOP!Q553&gt;90,TONGHOP!Q553&lt;=120),OR(TONGHOP!P553="LT",AND(TONGHOP!P553="TH",AND(TONGHOP!U553&lt;&gt;TONGHOP!X553,TONGHOP!U553&lt;&gt;TONGHOP!Y553)))),TONGHOP!U553,"")</f>
        <v/>
      </c>
      <c r="F553" s="1" t="str">
        <f t="shared" si="33"/>
        <v/>
      </c>
      <c r="G553" s="1" t="str">
        <f>IF(AND(TONGHOP!O553="ThiTN",AND(TONGHOP!Q553&gt;120,TONGHOP!Q553&lt;=150),OR(TONGHOP!P553="LT",AND(TONGHOP!P553="TH",AND(TONGHOP!T553&lt;&gt;TONGHOP!X553,TONGHOP!T553&lt;&gt;TONGHOP!Y553)))),TONGHOP!T553,"")</f>
        <v/>
      </c>
      <c r="H553" s="1" t="str">
        <f>IF(AND(TONGHOP!O553="ThiTN",AND(TONGHOP!Q553&gt;120,TONGHOP!Q553&lt;=150),OR(TONGHOP!P553="LT",AND(TONGHOP!P553="TH",AND(TONGHOP!U553&lt;&gt;TONGHOP!X553,TONGHOP!U553&lt;&gt;TONGHOP!Y553)))),TONGHOP!U553,"")</f>
        <v/>
      </c>
      <c r="I553" s="1" t="str">
        <f t="shared" si="34"/>
        <v/>
      </c>
      <c r="J553" s="1" t="str">
        <f>IF(AND(TONGHOP!O553="ThiTN",TONGHOP!Q553&gt;150,OR(TONGHOP!P553="LT",AND(TONGHOP!P553="TH",AND(TONGHOP!T553&lt;&gt;TONGHOP!X553,TONGHOP!T553&lt;&gt;TONGHOP!Y553)))),TONGHOP!T553,"")</f>
        <v/>
      </c>
      <c r="K553" s="1" t="str">
        <f>IF(AND(TONGHOP!O553="ThiTN",TONGHOP!Q553&gt;150,OR(TONGHOP!P553="LT",AND(TONGHOP!P553="TH",AND(TONGHOP!U553&lt;&gt;TONGHOP!X553,TONGHOP!U553&lt;&gt;TONGHOP!Y553)))),TONGHOP!U553,"")</f>
        <v/>
      </c>
      <c r="L553" s="1" t="str">
        <f t="shared" si="35"/>
        <v/>
      </c>
    </row>
    <row r="554" spans="1:12">
      <c r="A554" s="1" t="str">
        <f>IF(AND(TONGHOP!O554="ThiTN",TONGHOP!Q554&lt;=90,OR(TONGHOP!P554="LT",AND(TONGHOP!P554="TH",AND(TONGHOP!T554&lt;&gt;TONGHOP!X554,TONGHOP!T554&lt;&gt;TONGHOP!Y554)))),TONGHOP!T554,"")</f>
        <v/>
      </c>
      <c r="B554" s="1" t="str">
        <f>IF(AND(TONGHOP!O554="ThiTN",TONGHOP!Q554&lt;=90,OR(TONGHOP!P554="LT",AND(TONGHOP!P554="TH",AND(TONGHOP!U554&lt;&gt;TONGHOP!X554,TONGHOP!U554&lt;&gt;TONGHOP!Y554)))),TONGHOP!U554,"")</f>
        <v/>
      </c>
      <c r="C554" s="1" t="str">
        <f t="shared" si="32"/>
        <v/>
      </c>
      <c r="D554" s="1" t="str">
        <f>IF(AND(TONGHOP!O554="ThiTN",AND(TONGHOP!Q554&gt;90,TONGHOP!Q554&lt;=120),OR(TONGHOP!P554="LT",AND(TONGHOP!P554="TH",AND(TONGHOP!T554&lt;&gt;TONGHOP!X554,TONGHOP!T554&lt;&gt;TONGHOP!Y554)))),TONGHOP!T554,"")</f>
        <v/>
      </c>
      <c r="E554" s="1" t="str">
        <f>IF(AND(TONGHOP!O554="ThiTN",AND(TONGHOP!Q554&gt;90,TONGHOP!Q554&lt;=120),OR(TONGHOP!P554="LT",AND(TONGHOP!P554="TH",AND(TONGHOP!U554&lt;&gt;TONGHOP!X554,TONGHOP!U554&lt;&gt;TONGHOP!Y554)))),TONGHOP!U554,"")</f>
        <v/>
      </c>
      <c r="F554" s="1" t="str">
        <f t="shared" si="33"/>
        <v/>
      </c>
      <c r="G554" s="1" t="str">
        <f>IF(AND(TONGHOP!O554="ThiTN",AND(TONGHOP!Q554&gt;120,TONGHOP!Q554&lt;=150),OR(TONGHOP!P554="LT",AND(TONGHOP!P554="TH",AND(TONGHOP!T554&lt;&gt;TONGHOP!X554,TONGHOP!T554&lt;&gt;TONGHOP!Y554)))),TONGHOP!T554,"")</f>
        <v/>
      </c>
      <c r="H554" s="1" t="str">
        <f>IF(AND(TONGHOP!O554="ThiTN",AND(TONGHOP!Q554&gt;120,TONGHOP!Q554&lt;=150),OR(TONGHOP!P554="LT",AND(TONGHOP!P554="TH",AND(TONGHOP!U554&lt;&gt;TONGHOP!X554,TONGHOP!U554&lt;&gt;TONGHOP!Y554)))),TONGHOP!U554,"")</f>
        <v/>
      </c>
      <c r="I554" s="1" t="str">
        <f t="shared" si="34"/>
        <v/>
      </c>
      <c r="J554" s="1" t="str">
        <f>IF(AND(TONGHOP!O554="ThiTN",TONGHOP!Q554&gt;150,OR(TONGHOP!P554="LT",AND(TONGHOP!P554="TH",AND(TONGHOP!T554&lt;&gt;TONGHOP!X554,TONGHOP!T554&lt;&gt;TONGHOP!Y554)))),TONGHOP!T554,"")</f>
        <v/>
      </c>
      <c r="K554" s="1" t="str">
        <f>IF(AND(TONGHOP!O554="ThiTN",TONGHOP!Q554&gt;150,OR(TONGHOP!P554="LT",AND(TONGHOP!P554="TH",AND(TONGHOP!U554&lt;&gt;TONGHOP!X554,TONGHOP!U554&lt;&gt;TONGHOP!Y554)))),TONGHOP!U554,"")</f>
        <v/>
      </c>
      <c r="L554" s="1" t="str">
        <f t="shared" si="35"/>
        <v/>
      </c>
    </row>
    <row r="555" spans="1:12">
      <c r="A555" s="1" t="str">
        <f>IF(AND(TONGHOP!O555="ThiTN",TONGHOP!Q555&lt;=90,OR(TONGHOP!P555="LT",AND(TONGHOP!P555="TH",AND(TONGHOP!T555&lt;&gt;TONGHOP!X555,TONGHOP!T555&lt;&gt;TONGHOP!Y555)))),TONGHOP!T555,"")</f>
        <v/>
      </c>
      <c r="B555" s="1" t="str">
        <f>IF(AND(TONGHOP!O555="ThiTN",TONGHOP!Q555&lt;=90,OR(TONGHOP!P555="LT",AND(TONGHOP!P555="TH",AND(TONGHOP!U555&lt;&gt;TONGHOP!X555,TONGHOP!U555&lt;&gt;TONGHOP!Y555)))),TONGHOP!U555,"")</f>
        <v/>
      </c>
      <c r="C555" s="1" t="str">
        <f t="shared" si="32"/>
        <v/>
      </c>
      <c r="D555" s="1" t="str">
        <f>IF(AND(TONGHOP!O555="ThiTN",AND(TONGHOP!Q555&gt;90,TONGHOP!Q555&lt;=120),OR(TONGHOP!P555="LT",AND(TONGHOP!P555="TH",AND(TONGHOP!T555&lt;&gt;TONGHOP!X555,TONGHOP!T555&lt;&gt;TONGHOP!Y555)))),TONGHOP!T555,"")</f>
        <v/>
      </c>
      <c r="E555" s="1" t="str">
        <f>IF(AND(TONGHOP!O555="ThiTN",AND(TONGHOP!Q555&gt;90,TONGHOP!Q555&lt;=120),OR(TONGHOP!P555="LT",AND(TONGHOP!P555="TH",AND(TONGHOP!U555&lt;&gt;TONGHOP!X555,TONGHOP!U555&lt;&gt;TONGHOP!Y555)))),TONGHOP!U555,"")</f>
        <v/>
      </c>
      <c r="F555" s="1" t="str">
        <f t="shared" si="33"/>
        <v/>
      </c>
      <c r="G555" s="1" t="str">
        <f>IF(AND(TONGHOP!O555="ThiTN",AND(TONGHOP!Q555&gt;120,TONGHOP!Q555&lt;=150),OR(TONGHOP!P555="LT",AND(TONGHOP!P555="TH",AND(TONGHOP!T555&lt;&gt;TONGHOP!X555,TONGHOP!T555&lt;&gt;TONGHOP!Y555)))),TONGHOP!T555,"")</f>
        <v/>
      </c>
      <c r="H555" s="1" t="str">
        <f>IF(AND(TONGHOP!O555="ThiTN",AND(TONGHOP!Q555&gt;120,TONGHOP!Q555&lt;=150),OR(TONGHOP!P555="LT",AND(TONGHOP!P555="TH",AND(TONGHOP!U555&lt;&gt;TONGHOP!X555,TONGHOP!U555&lt;&gt;TONGHOP!Y555)))),TONGHOP!U555,"")</f>
        <v/>
      </c>
      <c r="I555" s="1" t="str">
        <f t="shared" si="34"/>
        <v/>
      </c>
      <c r="J555" s="1" t="str">
        <f>IF(AND(TONGHOP!O555="ThiTN",TONGHOP!Q555&gt;150,OR(TONGHOP!P555="LT",AND(TONGHOP!P555="TH",AND(TONGHOP!T555&lt;&gt;TONGHOP!X555,TONGHOP!T555&lt;&gt;TONGHOP!Y555)))),TONGHOP!T555,"")</f>
        <v/>
      </c>
      <c r="K555" s="1" t="str">
        <f>IF(AND(TONGHOP!O555="ThiTN",TONGHOP!Q555&gt;150,OR(TONGHOP!P555="LT",AND(TONGHOP!P555="TH",AND(TONGHOP!U555&lt;&gt;TONGHOP!X555,TONGHOP!U555&lt;&gt;TONGHOP!Y555)))),TONGHOP!U555,"")</f>
        <v/>
      </c>
      <c r="L555" s="1" t="str">
        <f t="shared" si="35"/>
        <v/>
      </c>
    </row>
    <row r="556" spans="1:12">
      <c r="A556" s="1" t="str">
        <f>IF(AND(TONGHOP!O556="ThiTN",TONGHOP!Q556&lt;=90,OR(TONGHOP!P556="LT",AND(TONGHOP!P556="TH",AND(TONGHOP!T556&lt;&gt;TONGHOP!X556,TONGHOP!T556&lt;&gt;TONGHOP!Y556)))),TONGHOP!T556,"")</f>
        <v/>
      </c>
      <c r="B556" s="1" t="str">
        <f>IF(AND(TONGHOP!O556="ThiTN",TONGHOP!Q556&lt;=90,OR(TONGHOP!P556="LT",AND(TONGHOP!P556="TH",AND(TONGHOP!U556&lt;&gt;TONGHOP!X556,TONGHOP!U556&lt;&gt;TONGHOP!Y556)))),TONGHOP!U556,"")</f>
        <v/>
      </c>
      <c r="C556" s="1" t="str">
        <f t="shared" si="32"/>
        <v/>
      </c>
      <c r="D556" s="1" t="str">
        <f>IF(AND(TONGHOP!O556="ThiTN",AND(TONGHOP!Q556&gt;90,TONGHOP!Q556&lt;=120),OR(TONGHOP!P556="LT",AND(TONGHOP!P556="TH",AND(TONGHOP!T556&lt;&gt;TONGHOP!X556,TONGHOP!T556&lt;&gt;TONGHOP!Y556)))),TONGHOP!T556,"")</f>
        <v/>
      </c>
      <c r="E556" s="1" t="str">
        <f>IF(AND(TONGHOP!O556="ThiTN",AND(TONGHOP!Q556&gt;90,TONGHOP!Q556&lt;=120),OR(TONGHOP!P556="LT",AND(TONGHOP!P556="TH",AND(TONGHOP!U556&lt;&gt;TONGHOP!X556,TONGHOP!U556&lt;&gt;TONGHOP!Y556)))),TONGHOP!U556,"")</f>
        <v/>
      </c>
      <c r="F556" s="1" t="str">
        <f t="shared" si="33"/>
        <v/>
      </c>
      <c r="G556" s="1" t="str">
        <f>IF(AND(TONGHOP!O556="ThiTN",AND(TONGHOP!Q556&gt;120,TONGHOP!Q556&lt;=150),OR(TONGHOP!P556="LT",AND(TONGHOP!P556="TH",AND(TONGHOP!T556&lt;&gt;TONGHOP!X556,TONGHOP!T556&lt;&gt;TONGHOP!Y556)))),TONGHOP!T556,"")</f>
        <v/>
      </c>
      <c r="H556" s="1" t="str">
        <f>IF(AND(TONGHOP!O556="ThiTN",AND(TONGHOP!Q556&gt;120,TONGHOP!Q556&lt;=150),OR(TONGHOP!P556="LT",AND(TONGHOP!P556="TH",AND(TONGHOP!U556&lt;&gt;TONGHOP!X556,TONGHOP!U556&lt;&gt;TONGHOP!Y556)))),TONGHOP!U556,"")</f>
        <v/>
      </c>
      <c r="I556" s="1" t="str">
        <f t="shared" si="34"/>
        <v/>
      </c>
      <c r="J556" s="1" t="str">
        <f>IF(AND(TONGHOP!O556="ThiTN",TONGHOP!Q556&gt;150,OR(TONGHOP!P556="LT",AND(TONGHOP!P556="TH",AND(TONGHOP!T556&lt;&gt;TONGHOP!X556,TONGHOP!T556&lt;&gt;TONGHOP!Y556)))),TONGHOP!T556,"")</f>
        <v/>
      </c>
      <c r="K556" s="1" t="str">
        <f>IF(AND(TONGHOP!O556="ThiTN",TONGHOP!Q556&gt;150,OR(TONGHOP!P556="LT",AND(TONGHOP!P556="TH",AND(TONGHOP!U556&lt;&gt;TONGHOP!X556,TONGHOP!U556&lt;&gt;TONGHOP!Y556)))),TONGHOP!U556,"")</f>
        <v/>
      </c>
      <c r="L556" s="1" t="str">
        <f t="shared" si="35"/>
        <v/>
      </c>
    </row>
    <row r="557" spans="1:12">
      <c r="A557" s="1" t="str">
        <f>IF(AND(TONGHOP!O557="ThiTN",TONGHOP!Q557&lt;=90,OR(TONGHOP!P557="LT",AND(TONGHOP!P557="TH",AND(TONGHOP!T557&lt;&gt;TONGHOP!X557,TONGHOP!T557&lt;&gt;TONGHOP!Y557)))),TONGHOP!T557,"")</f>
        <v/>
      </c>
      <c r="B557" s="1" t="str">
        <f>IF(AND(TONGHOP!O557="ThiTN",TONGHOP!Q557&lt;=90,OR(TONGHOP!P557="LT",AND(TONGHOP!P557="TH",AND(TONGHOP!U557&lt;&gt;TONGHOP!X557,TONGHOP!U557&lt;&gt;TONGHOP!Y557)))),TONGHOP!U557,"")</f>
        <v/>
      </c>
      <c r="C557" s="1" t="str">
        <f t="shared" si="32"/>
        <v/>
      </c>
      <c r="D557" s="1" t="str">
        <f>IF(AND(TONGHOP!O557="ThiTN",AND(TONGHOP!Q557&gt;90,TONGHOP!Q557&lt;=120),OR(TONGHOP!P557="LT",AND(TONGHOP!P557="TH",AND(TONGHOP!T557&lt;&gt;TONGHOP!X557,TONGHOP!T557&lt;&gt;TONGHOP!Y557)))),TONGHOP!T557,"")</f>
        <v/>
      </c>
      <c r="E557" s="1" t="str">
        <f>IF(AND(TONGHOP!O557="ThiTN",AND(TONGHOP!Q557&gt;90,TONGHOP!Q557&lt;=120),OR(TONGHOP!P557="LT",AND(TONGHOP!P557="TH",AND(TONGHOP!U557&lt;&gt;TONGHOP!X557,TONGHOP!U557&lt;&gt;TONGHOP!Y557)))),TONGHOP!U557,"")</f>
        <v/>
      </c>
      <c r="F557" s="1" t="str">
        <f t="shared" si="33"/>
        <v/>
      </c>
      <c r="G557" s="1" t="str">
        <f>IF(AND(TONGHOP!O557="ThiTN",AND(TONGHOP!Q557&gt;120,TONGHOP!Q557&lt;=150),OR(TONGHOP!P557="LT",AND(TONGHOP!P557="TH",AND(TONGHOP!T557&lt;&gt;TONGHOP!X557,TONGHOP!T557&lt;&gt;TONGHOP!Y557)))),TONGHOP!T557,"")</f>
        <v/>
      </c>
      <c r="H557" s="1" t="str">
        <f>IF(AND(TONGHOP!O557="ThiTN",AND(TONGHOP!Q557&gt;120,TONGHOP!Q557&lt;=150),OR(TONGHOP!P557="LT",AND(TONGHOP!P557="TH",AND(TONGHOP!U557&lt;&gt;TONGHOP!X557,TONGHOP!U557&lt;&gt;TONGHOP!Y557)))),TONGHOP!U557,"")</f>
        <v/>
      </c>
      <c r="I557" s="1" t="str">
        <f t="shared" si="34"/>
        <v/>
      </c>
      <c r="J557" s="1" t="str">
        <f>IF(AND(TONGHOP!O557="ThiTN",TONGHOP!Q557&gt;150,OR(TONGHOP!P557="LT",AND(TONGHOP!P557="TH",AND(TONGHOP!T557&lt;&gt;TONGHOP!X557,TONGHOP!T557&lt;&gt;TONGHOP!Y557)))),TONGHOP!T557,"")</f>
        <v/>
      </c>
      <c r="K557" s="1" t="str">
        <f>IF(AND(TONGHOP!O557="ThiTN",TONGHOP!Q557&gt;150,OR(TONGHOP!P557="LT",AND(TONGHOP!P557="TH",AND(TONGHOP!U557&lt;&gt;TONGHOP!X557,TONGHOP!U557&lt;&gt;TONGHOP!Y557)))),TONGHOP!U557,"")</f>
        <v/>
      </c>
      <c r="L557" s="1" t="str">
        <f t="shared" si="35"/>
        <v/>
      </c>
    </row>
    <row r="558" spans="1:12">
      <c r="A558" s="1" t="str">
        <f>IF(AND(TONGHOP!O558="ThiTN",TONGHOP!Q558&lt;=90,OR(TONGHOP!P558="LT",AND(TONGHOP!P558="TH",AND(TONGHOP!T558&lt;&gt;TONGHOP!X558,TONGHOP!T558&lt;&gt;TONGHOP!Y558)))),TONGHOP!T558,"")</f>
        <v/>
      </c>
      <c r="B558" s="1" t="str">
        <f>IF(AND(TONGHOP!O558="ThiTN",TONGHOP!Q558&lt;=90,OR(TONGHOP!P558="LT",AND(TONGHOP!P558="TH",AND(TONGHOP!U558&lt;&gt;TONGHOP!X558,TONGHOP!U558&lt;&gt;TONGHOP!Y558)))),TONGHOP!U558,"")</f>
        <v/>
      </c>
      <c r="C558" s="1" t="str">
        <f t="shared" si="32"/>
        <v/>
      </c>
      <c r="D558" s="1" t="str">
        <f>IF(AND(TONGHOP!O558="ThiTN",AND(TONGHOP!Q558&gt;90,TONGHOP!Q558&lt;=120),OR(TONGHOP!P558="LT",AND(TONGHOP!P558="TH",AND(TONGHOP!T558&lt;&gt;TONGHOP!X558,TONGHOP!T558&lt;&gt;TONGHOP!Y558)))),TONGHOP!T558,"")</f>
        <v/>
      </c>
      <c r="E558" s="1" t="str">
        <f>IF(AND(TONGHOP!O558="ThiTN",AND(TONGHOP!Q558&gt;90,TONGHOP!Q558&lt;=120),OR(TONGHOP!P558="LT",AND(TONGHOP!P558="TH",AND(TONGHOP!U558&lt;&gt;TONGHOP!X558,TONGHOP!U558&lt;&gt;TONGHOP!Y558)))),TONGHOP!U558,"")</f>
        <v/>
      </c>
      <c r="F558" s="1" t="str">
        <f t="shared" si="33"/>
        <v/>
      </c>
      <c r="G558" s="1" t="str">
        <f>IF(AND(TONGHOP!O558="ThiTN",AND(TONGHOP!Q558&gt;120,TONGHOP!Q558&lt;=150),OR(TONGHOP!P558="LT",AND(TONGHOP!P558="TH",AND(TONGHOP!T558&lt;&gt;TONGHOP!X558,TONGHOP!T558&lt;&gt;TONGHOP!Y558)))),TONGHOP!T558,"")</f>
        <v/>
      </c>
      <c r="H558" s="1" t="str">
        <f>IF(AND(TONGHOP!O558="ThiTN",AND(TONGHOP!Q558&gt;120,TONGHOP!Q558&lt;=150),OR(TONGHOP!P558="LT",AND(TONGHOP!P558="TH",AND(TONGHOP!U558&lt;&gt;TONGHOP!X558,TONGHOP!U558&lt;&gt;TONGHOP!Y558)))),TONGHOP!U558,"")</f>
        <v/>
      </c>
      <c r="I558" s="1" t="str">
        <f t="shared" si="34"/>
        <v/>
      </c>
      <c r="J558" s="1" t="str">
        <f>IF(AND(TONGHOP!O558="ThiTN",TONGHOP!Q558&gt;150,OR(TONGHOP!P558="LT",AND(TONGHOP!P558="TH",AND(TONGHOP!T558&lt;&gt;TONGHOP!X558,TONGHOP!T558&lt;&gt;TONGHOP!Y558)))),TONGHOP!T558,"")</f>
        <v/>
      </c>
      <c r="K558" s="1" t="str">
        <f>IF(AND(TONGHOP!O558="ThiTN",TONGHOP!Q558&gt;150,OR(TONGHOP!P558="LT",AND(TONGHOP!P558="TH",AND(TONGHOP!U558&lt;&gt;TONGHOP!X558,TONGHOP!U558&lt;&gt;TONGHOP!Y558)))),TONGHOP!U558,"")</f>
        <v/>
      </c>
      <c r="L558" s="1" t="str">
        <f t="shared" si="35"/>
        <v/>
      </c>
    </row>
    <row r="559" spans="1:12">
      <c r="A559" s="1" t="str">
        <f>IF(AND(TONGHOP!O559="ThiTN",TONGHOP!Q559&lt;=90,OR(TONGHOP!P559="LT",AND(TONGHOP!P559="TH",AND(TONGHOP!T559&lt;&gt;TONGHOP!X559,TONGHOP!T559&lt;&gt;TONGHOP!Y559)))),TONGHOP!T559,"")</f>
        <v/>
      </c>
      <c r="B559" s="1" t="str">
        <f>IF(AND(TONGHOP!O559="ThiTN",TONGHOP!Q559&lt;=90,OR(TONGHOP!P559="LT",AND(TONGHOP!P559="TH",AND(TONGHOP!U559&lt;&gt;TONGHOP!X559,TONGHOP!U559&lt;&gt;TONGHOP!Y559)))),TONGHOP!U559,"")</f>
        <v/>
      </c>
      <c r="C559" s="1" t="str">
        <f t="shared" si="32"/>
        <v/>
      </c>
      <c r="D559" s="1" t="str">
        <f>IF(AND(TONGHOP!O559="ThiTN",AND(TONGHOP!Q559&gt;90,TONGHOP!Q559&lt;=120),OR(TONGHOP!P559="LT",AND(TONGHOP!P559="TH",AND(TONGHOP!T559&lt;&gt;TONGHOP!X559,TONGHOP!T559&lt;&gt;TONGHOP!Y559)))),TONGHOP!T559,"")</f>
        <v/>
      </c>
      <c r="E559" s="1" t="str">
        <f>IF(AND(TONGHOP!O559="ThiTN",AND(TONGHOP!Q559&gt;90,TONGHOP!Q559&lt;=120),OR(TONGHOP!P559="LT",AND(TONGHOP!P559="TH",AND(TONGHOP!U559&lt;&gt;TONGHOP!X559,TONGHOP!U559&lt;&gt;TONGHOP!Y559)))),TONGHOP!U559,"")</f>
        <v/>
      </c>
      <c r="F559" s="1" t="str">
        <f t="shared" si="33"/>
        <v/>
      </c>
      <c r="G559" s="1" t="str">
        <f>IF(AND(TONGHOP!O559="ThiTN",AND(TONGHOP!Q559&gt;120,TONGHOP!Q559&lt;=150),OR(TONGHOP!P559="LT",AND(TONGHOP!P559="TH",AND(TONGHOP!T559&lt;&gt;TONGHOP!X559,TONGHOP!T559&lt;&gt;TONGHOP!Y559)))),TONGHOP!T559,"")</f>
        <v/>
      </c>
      <c r="H559" s="1" t="str">
        <f>IF(AND(TONGHOP!O559="ThiTN",AND(TONGHOP!Q559&gt;120,TONGHOP!Q559&lt;=150),OR(TONGHOP!P559="LT",AND(TONGHOP!P559="TH",AND(TONGHOP!U559&lt;&gt;TONGHOP!X559,TONGHOP!U559&lt;&gt;TONGHOP!Y559)))),TONGHOP!U559,"")</f>
        <v/>
      </c>
      <c r="I559" s="1" t="str">
        <f t="shared" si="34"/>
        <v/>
      </c>
      <c r="J559" s="1" t="str">
        <f>IF(AND(TONGHOP!O559="ThiTN",TONGHOP!Q559&gt;150,OR(TONGHOP!P559="LT",AND(TONGHOP!P559="TH",AND(TONGHOP!T559&lt;&gt;TONGHOP!X559,TONGHOP!T559&lt;&gt;TONGHOP!Y559)))),TONGHOP!T559,"")</f>
        <v/>
      </c>
      <c r="K559" s="1" t="str">
        <f>IF(AND(TONGHOP!O559="ThiTN",TONGHOP!Q559&gt;150,OR(TONGHOP!P559="LT",AND(TONGHOP!P559="TH",AND(TONGHOP!U559&lt;&gt;TONGHOP!X559,TONGHOP!U559&lt;&gt;TONGHOP!Y559)))),TONGHOP!U559,"")</f>
        <v/>
      </c>
      <c r="L559" s="1" t="str">
        <f t="shared" si="35"/>
        <v/>
      </c>
    </row>
    <row r="560" spans="1:12">
      <c r="A560" s="1" t="str">
        <f>IF(AND(TONGHOP!O560="ThiTN",TONGHOP!Q560&lt;=90,OR(TONGHOP!P560="LT",AND(TONGHOP!P560="TH",AND(TONGHOP!T560&lt;&gt;TONGHOP!X560,TONGHOP!T560&lt;&gt;TONGHOP!Y560)))),TONGHOP!T560,"")</f>
        <v/>
      </c>
      <c r="B560" s="1" t="str">
        <f>IF(AND(TONGHOP!O560="ThiTN",TONGHOP!Q560&lt;=90,OR(TONGHOP!P560="LT",AND(TONGHOP!P560="TH",AND(TONGHOP!U560&lt;&gt;TONGHOP!X560,TONGHOP!U560&lt;&gt;TONGHOP!Y560)))),TONGHOP!U560,"")</f>
        <v/>
      </c>
      <c r="C560" s="1" t="str">
        <f t="shared" si="32"/>
        <v/>
      </c>
      <c r="D560" s="1" t="str">
        <f>IF(AND(TONGHOP!O560="ThiTN",AND(TONGHOP!Q560&gt;90,TONGHOP!Q560&lt;=120),OR(TONGHOP!P560="LT",AND(TONGHOP!P560="TH",AND(TONGHOP!T560&lt;&gt;TONGHOP!X560,TONGHOP!T560&lt;&gt;TONGHOP!Y560)))),TONGHOP!T560,"")</f>
        <v/>
      </c>
      <c r="E560" s="1" t="str">
        <f>IF(AND(TONGHOP!O560="ThiTN",AND(TONGHOP!Q560&gt;90,TONGHOP!Q560&lt;=120),OR(TONGHOP!P560="LT",AND(TONGHOP!P560="TH",AND(TONGHOP!U560&lt;&gt;TONGHOP!X560,TONGHOP!U560&lt;&gt;TONGHOP!Y560)))),TONGHOP!U560,"")</f>
        <v/>
      </c>
      <c r="F560" s="1" t="str">
        <f t="shared" si="33"/>
        <v/>
      </c>
      <c r="G560" s="1" t="str">
        <f>IF(AND(TONGHOP!O560="ThiTN",AND(TONGHOP!Q560&gt;120,TONGHOP!Q560&lt;=150),OR(TONGHOP!P560="LT",AND(TONGHOP!P560="TH",AND(TONGHOP!T560&lt;&gt;TONGHOP!X560,TONGHOP!T560&lt;&gt;TONGHOP!Y560)))),TONGHOP!T560,"")</f>
        <v/>
      </c>
      <c r="H560" s="1" t="str">
        <f>IF(AND(TONGHOP!O560="ThiTN",AND(TONGHOP!Q560&gt;120,TONGHOP!Q560&lt;=150),OR(TONGHOP!P560="LT",AND(TONGHOP!P560="TH",AND(TONGHOP!U560&lt;&gt;TONGHOP!X560,TONGHOP!U560&lt;&gt;TONGHOP!Y560)))),TONGHOP!U560,"")</f>
        <v/>
      </c>
      <c r="I560" s="1" t="str">
        <f t="shared" si="34"/>
        <v/>
      </c>
      <c r="J560" s="1" t="str">
        <f>IF(AND(TONGHOP!O560="ThiTN",TONGHOP!Q560&gt;150,OR(TONGHOP!P560="LT",AND(TONGHOP!P560="TH",AND(TONGHOP!T560&lt;&gt;TONGHOP!X560,TONGHOP!T560&lt;&gt;TONGHOP!Y560)))),TONGHOP!T560,"")</f>
        <v/>
      </c>
      <c r="K560" s="1" t="str">
        <f>IF(AND(TONGHOP!O560="ThiTN",TONGHOP!Q560&gt;150,OR(TONGHOP!P560="LT",AND(TONGHOP!P560="TH",AND(TONGHOP!U560&lt;&gt;TONGHOP!X560,TONGHOP!U560&lt;&gt;TONGHOP!Y560)))),TONGHOP!U560,"")</f>
        <v/>
      </c>
      <c r="L560" s="1" t="str">
        <f t="shared" si="35"/>
        <v/>
      </c>
    </row>
    <row r="561" spans="1:12">
      <c r="A561" s="1" t="str">
        <f>IF(AND(TONGHOP!O561="ThiTN",TONGHOP!Q561&lt;=90,OR(TONGHOP!P561="LT",AND(TONGHOP!P561="TH",AND(TONGHOP!T561&lt;&gt;TONGHOP!X561,TONGHOP!T561&lt;&gt;TONGHOP!Y561)))),TONGHOP!T561,"")</f>
        <v/>
      </c>
      <c r="B561" s="1" t="str">
        <f>IF(AND(TONGHOP!O561="ThiTN",TONGHOP!Q561&lt;=90,OR(TONGHOP!P561="LT",AND(TONGHOP!P561="TH",AND(TONGHOP!U561&lt;&gt;TONGHOP!X561,TONGHOP!U561&lt;&gt;TONGHOP!Y561)))),TONGHOP!U561,"")</f>
        <v/>
      </c>
      <c r="C561" s="1" t="str">
        <f t="shared" si="32"/>
        <v/>
      </c>
      <c r="D561" s="1" t="str">
        <f>IF(AND(TONGHOP!O561="ThiTN",AND(TONGHOP!Q561&gt;90,TONGHOP!Q561&lt;=120),OR(TONGHOP!P561="LT",AND(TONGHOP!P561="TH",AND(TONGHOP!T561&lt;&gt;TONGHOP!X561,TONGHOP!T561&lt;&gt;TONGHOP!Y561)))),TONGHOP!T561,"")</f>
        <v/>
      </c>
      <c r="E561" s="1" t="str">
        <f>IF(AND(TONGHOP!O561="ThiTN",AND(TONGHOP!Q561&gt;90,TONGHOP!Q561&lt;=120),OR(TONGHOP!P561="LT",AND(TONGHOP!P561="TH",AND(TONGHOP!U561&lt;&gt;TONGHOP!X561,TONGHOP!U561&lt;&gt;TONGHOP!Y561)))),TONGHOP!U561,"")</f>
        <v/>
      </c>
      <c r="F561" s="1" t="str">
        <f t="shared" si="33"/>
        <v/>
      </c>
      <c r="G561" s="1" t="str">
        <f>IF(AND(TONGHOP!O561="ThiTN",AND(TONGHOP!Q561&gt;120,TONGHOP!Q561&lt;=150),OR(TONGHOP!P561="LT",AND(TONGHOP!P561="TH",AND(TONGHOP!T561&lt;&gt;TONGHOP!X561,TONGHOP!T561&lt;&gt;TONGHOP!Y561)))),TONGHOP!T561,"")</f>
        <v/>
      </c>
      <c r="H561" s="1" t="str">
        <f>IF(AND(TONGHOP!O561="ThiTN",AND(TONGHOP!Q561&gt;120,TONGHOP!Q561&lt;=150),OR(TONGHOP!P561="LT",AND(TONGHOP!P561="TH",AND(TONGHOP!U561&lt;&gt;TONGHOP!X561,TONGHOP!U561&lt;&gt;TONGHOP!Y561)))),TONGHOP!U561,"")</f>
        <v/>
      </c>
      <c r="I561" s="1" t="str">
        <f t="shared" si="34"/>
        <v/>
      </c>
      <c r="J561" s="1" t="str">
        <f>IF(AND(TONGHOP!O561="ThiTN",TONGHOP!Q561&gt;150,OR(TONGHOP!P561="LT",AND(TONGHOP!P561="TH",AND(TONGHOP!T561&lt;&gt;TONGHOP!X561,TONGHOP!T561&lt;&gt;TONGHOP!Y561)))),TONGHOP!T561,"")</f>
        <v/>
      </c>
      <c r="K561" s="1" t="str">
        <f>IF(AND(TONGHOP!O561="ThiTN",TONGHOP!Q561&gt;150,OR(TONGHOP!P561="LT",AND(TONGHOP!P561="TH",AND(TONGHOP!U561&lt;&gt;TONGHOP!X561,TONGHOP!U561&lt;&gt;TONGHOP!Y561)))),TONGHOP!U561,"")</f>
        <v/>
      </c>
      <c r="L561" s="1" t="str">
        <f t="shared" si="35"/>
        <v/>
      </c>
    </row>
    <row r="562" spans="1:12">
      <c r="A562" s="1" t="str">
        <f>IF(AND(TONGHOP!O562="ThiTN",TONGHOP!Q562&lt;=90,OR(TONGHOP!P562="LT",AND(TONGHOP!P562="TH",AND(TONGHOP!T562&lt;&gt;TONGHOP!X562,TONGHOP!T562&lt;&gt;TONGHOP!Y562)))),TONGHOP!T562,"")</f>
        <v/>
      </c>
      <c r="B562" s="1" t="str">
        <f>IF(AND(TONGHOP!O562="ThiTN",TONGHOP!Q562&lt;=90,OR(TONGHOP!P562="LT",AND(TONGHOP!P562="TH",AND(TONGHOP!U562&lt;&gt;TONGHOP!X562,TONGHOP!U562&lt;&gt;TONGHOP!Y562)))),TONGHOP!U562,"")</f>
        <v/>
      </c>
      <c r="C562" s="1" t="str">
        <f t="shared" si="32"/>
        <v/>
      </c>
      <c r="D562" s="1" t="str">
        <f>IF(AND(TONGHOP!O562="ThiTN",AND(TONGHOP!Q562&gt;90,TONGHOP!Q562&lt;=120),OR(TONGHOP!P562="LT",AND(TONGHOP!P562="TH",AND(TONGHOP!T562&lt;&gt;TONGHOP!X562,TONGHOP!T562&lt;&gt;TONGHOP!Y562)))),TONGHOP!T562,"")</f>
        <v/>
      </c>
      <c r="E562" s="1" t="str">
        <f>IF(AND(TONGHOP!O562="ThiTN",AND(TONGHOP!Q562&gt;90,TONGHOP!Q562&lt;=120),OR(TONGHOP!P562="LT",AND(TONGHOP!P562="TH",AND(TONGHOP!U562&lt;&gt;TONGHOP!X562,TONGHOP!U562&lt;&gt;TONGHOP!Y562)))),TONGHOP!U562,"")</f>
        <v/>
      </c>
      <c r="F562" s="1" t="str">
        <f t="shared" si="33"/>
        <v/>
      </c>
      <c r="G562" s="1" t="str">
        <f>IF(AND(TONGHOP!O562="ThiTN",AND(TONGHOP!Q562&gt;120,TONGHOP!Q562&lt;=150),OR(TONGHOP!P562="LT",AND(TONGHOP!P562="TH",AND(TONGHOP!T562&lt;&gt;TONGHOP!X562,TONGHOP!T562&lt;&gt;TONGHOP!Y562)))),TONGHOP!T562,"")</f>
        <v/>
      </c>
      <c r="H562" s="1" t="str">
        <f>IF(AND(TONGHOP!O562="ThiTN",AND(TONGHOP!Q562&gt;120,TONGHOP!Q562&lt;=150),OR(TONGHOP!P562="LT",AND(TONGHOP!P562="TH",AND(TONGHOP!U562&lt;&gt;TONGHOP!X562,TONGHOP!U562&lt;&gt;TONGHOP!Y562)))),TONGHOP!U562,"")</f>
        <v/>
      </c>
      <c r="I562" s="1" t="str">
        <f t="shared" si="34"/>
        <v/>
      </c>
      <c r="J562" s="1" t="str">
        <f>IF(AND(TONGHOP!O562="ThiTN",TONGHOP!Q562&gt;150,OR(TONGHOP!P562="LT",AND(TONGHOP!P562="TH",AND(TONGHOP!T562&lt;&gt;TONGHOP!X562,TONGHOP!T562&lt;&gt;TONGHOP!Y562)))),TONGHOP!T562,"")</f>
        <v/>
      </c>
      <c r="K562" s="1" t="str">
        <f>IF(AND(TONGHOP!O562="ThiTN",TONGHOP!Q562&gt;150,OR(TONGHOP!P562="LT",AND(TONGHOP!P562="TH",AND(TONGHOP!U562&lt;&gt;TONGHOP!X562,TONGHOP!U562&lt;&gt;TONGHOP!Y562)))),TONGHOP!U562,"")</f>
        <v/>
      </c>
      <c r="L562" s="1" t="str">
        <f t="shared" si="35"/>
        <v/>
      </c>
    </row>
    <row r="563" spans="1:12">
      <c r="A563" s="1" t="str">
        <f>IF(AND(TONGHOP!O563="ThiTN",TONGHOP!Q563&lt;=90,OR(TONGHOP!P563="LT",AND(TONGHOP!P563="TH",AND(TONGHOP!T563&lt;&gt;TONGHOP!X563,TONGHOP!T563&lt;&gt;TONGHOP!Y563)))),TONGHOP!T563,"")</f>
        <v/>
      </c>
      <c r="B563" s="1" t="str">
        <f>IF(AND(TONGHOP!O563="ThiTN",TONGHOP!Q563&lt;=90,OR(TONGHOP!P563="LT",AND(TONGHOP!P563="TH",AND(TONGHOP!U563&lt;&gt;TONGHOP!X563,TONGHOP!U563&lt;&gt;TONGHOP!Y563)))),TONGHOP!U563,"")</f>
        <v/>
      </c>
      <c r="C563" s="1" t="str">
        <f t="shared" si="32"/>
        <v/>
      </c>
      <c r="D563" s="1" t="str">
        <f>IF(AND(TONGHOP!O563="ThiTN",AND(TONGHOP!Q563&gt;90,TONGHOP!Q563&lt;=120),OR(TONGHOP!P563="LT",AND(TONGHOP!P563="TH",AND(TONGHOP!T563&lt;&gt;TONGHOP!X563,TONGHOP!T563&lt;&gt;TONGHOP!Y563)))),TONGHOP!T563,"")</f>
        <v/>
      </c>
      <c r="E563" s="1" t="str">
        <f>IF(AND(TONGHOP!O563="ThiTN",AND(TONGHOP!Q563&gt;90,TONGHOP!Q563&lt;=120),OR(TONGHOP!P563="LT",AND(TONGHOP!P563="TH",AND(TONGHOP!U563&lt;&gt;TONGHOP!X563,TONGHOP!U563&lt;&gt;TONGHOP!Y563)))),TONGHOP!U563,"")</f>
        <v/>
      </c>
      <c r="F563" s="1" t="str">
        <f t="shared" si="33"/>
        <v/>
      </c>
      <c r="G563" s="1" t="str">
        <f>IF(AND(TONGHOP!O563="ThiTN",AND(TONGHOP!Q563&gt;120,TONGHOP!Q563&lt;=150),OR(TONGHOP!P563="LT",AND(TONGHOP!P563="TH",AND(TONGHOP!T563&lt;&gt;TONGHOP!X563,TONGHOP!T563&lt;&gt;TONGHOP!Y563)))),TONGHOP!T563,"")</f>
        <v/>
      </c>
      <c r="H563" s="1" t="str">
        <f>IF(AND(TONGHOP!O563="ThiTN",AND(TONGHOP!Q563&gt;120,TONGHOP!Q563&lt;=150),OR(TONGHOP!P563="LT",AND(TONGHOP!P563="TH",AND(TONGHOP!U563&lt;&gt;TONGHOP!X563,TONGHOP!U563&lt;&gt;TONGHOP!Y563)))),TONGHOP!U563,"")</f>
        <v/>
      </c>
      <c r="I563" s="1" t="str">
        <f t="shared" si="34"/>
        <v/>
      </c>
      <c r="J563" s="1" t="str">
        <f>IF(AND(TONGHOP!O563="ThiTN",TONGHOP!Q563&gt;150,OR(TONGHOP!P563="LT",AND(TONGHOP!P563="TH",AND(TONGHOP!T563&lt;&gt;TONGHOP!X563,TONGHOP!T563&lt;&gt;TONGHOP!Y563)))),TONGHOP!T563,"")</f>
        <v/>
      </c>
      <c r="K563" s="1" t="str">
        <f>IF(AND(TONGHOP!O563="ThiTN",TONGHOP!Q563&gt;150,OR(TONGHOP!P563="LT",AND(TONGHOP!P563="TH",AND(TONGHOP!U563&lt;&gt;TONGHOP!X563,TONGHOP!U563&lt;&gt;TONGHOP!Y563)))),TONGHOP!U563,"")</f>
        <v/>
      </c>
      <c r="L563" s="1" t="str">
        <f t="shared" si="35"/>
        <v/>
      </c>
    </row>
    <row r="564" spans="1:12">
      <c r="A564" s="1" t="str">
        <f>IF(AND(TONGHOP!O564="ThiTN",TONGHOP!Q564&lt;=90,OR(TONGHOP!P564="LT",AND(TONGHOP!P564="TH",AND(TONGHOP!T564&lt;&gt;TONGHOP!X564,TONGHOP!T564&lt;&gt;TONGHOP!Y564)))),TONGHOP!T564,"")</f>
        <v/>
      </c>
      <c r="B564" s="1" t="str">
        <f>IF(AND(TONGHOP!O564="ThiTN",TONGHOP!Q564&lt;=90,OR(TONGHOP!P564="LT",AND(TONGHOP!P564="TH",AND(TONGHOP!U564&lt;&gt;TONGHOP!X564,TONGHOP!U564&lt;&gt;TONGHOP!Y564)))),TONGHOP!U564,"")</f>
        <v/>
      </c>
      <c r="C564" s="1" t="str">
        <f t="shared" si="32"/>
        <v/>
      </c>
      <c r="D564" s="1" t="str">
        <f>IF(AND(TONGHOP!O564="ThiTN",AND(TONGHOP!Q564&gt;90,TONGHOP!Q564&lt;=120),OR(TONGHOP!P564="LT",AND(TONGHOP!P564="TH",AND(TONGHOP!T564&lt;&gt;TONGHOP!X564,TONGHOP!T564&lt;&gt;TONGHOP!Y564)))),TONGHOP!T564,"")</f>
        <v/>
      </c>
      <c r="E564" s="1" t="str">
        <f>IF(AND(TONGHOP!O564="ThiTN",AND(TONGHOP!Q564&gt;90,TONGHOP!Q564&lt;=120),OR(TONGHOP!P564="LT",AND(TONGHOP!P564="TH",AND(TONGHOP!U564&lt;&gt;TONGHOP!X564,TONGHOP!U564&lt;&gt;TONGHOP!Y564)))),TONGHOP!U564,"")</f>
        <v/>
      </c>
      <c r="F564" s="1" t="str">
        <f t="shared" si="33"/>
        <v/>
      </c>
      <c r="G564" s="1" t="str">
        <f>IF(AND(TONGHOP!O564="ThiTN",AND(TONGHOP!Q564&gt;120,TONGHOP!Q564&lt;=150),OR(TONGHOP!P564="LT",AND(TONGHOP!P564="TH",AND(TONGHOP!T564&lt;&gt;TONGHOP!X564,TONGHOP!T564&lt;&gt;TONGHOP!Y564)))),TONGHOP!T564,"")</f>
        <v/>
      </c>
      <c r="H564" s="1" t="str">
        <f>IF(AND(TONGHOP!O564="ThiTN",AND(TONGHOP!Q564&gt;120,TONGHOP!Q564&lt;=150),OR(TONGHOP!P564="LT",AND(TONGHOP!P564="TH",AND(TONGHOP!U564&lt;&gt;TONGHOP!X564,TONGHOP!U564&lt;&gt;TONGHOP!Y564)))),TONGHOP!U564,"")</f>
        <v/>
      </c>
      <c r="I564" s="1" t="str">
        <f t="shared" si="34"/>
        <v/>
      </c>
      <c r="J564" s="1" t="str">
        <f>IF(AND(TONGHOP!O564="ThiTN",TONGHOP!Q564&gt;150,OR(TONGHOP!P564="LT",AND(TONGHOP!P564="TH",AND(TONGHOP!T564&lt;&gt;TONGHOP!X564,TONGHOP!T564&lt;&gt;TONGHOP!Y564)))),TONGHOP!T564,"")</f>
        <v/>
      </c>
      <c r="K564" s="1" t="str">
        <f>IF(AND(TONGHOP!O564="ThiTN",TONGHOP!Q564&gt;150,OR(TONGHOP!P564="LT",AND(TONGHOP!P564="TH",AND(TONGHOP!U564&lt;&gt;TONGHOP!X564,TONGHOP!U564&lt;&gt;TONGHOP!Y564)))),TONGHOP!U564,"")</f>
        <v/>
      </c>
      <c r="L564" s="1" t="str">
        <f t="shared" si="35"/>
        <v/>
      </c>
    </row>
    <row r="565" spans="1:12">
      <c r="A565" s="1" t="str">
        <f>IF(AND(TONGHOP!O565="ThiTN",TONGHOP!Q565&lt;=90,OR(TONGHOP!P565="LT",AND(TONGHOP!P565="TH",AND(TONGHOP!T565&lt;&gt;TONGHOP!X565,TONGHOP!T565&lt;&gt;TONGHOP!Y565)))),TONGHOP!T565,"")</f>
        <v/>
      </c>
      <c r="B565" s="1" t="str">
        <f>IF(AND(TONGHOP!O565="ThiTN",TONGHOP!Q565&lt;=90,OR(TONGHOP!P565="LT",AND(TONGHOP!P565="TH",AND(TONGHOP!U565&lt;&gt;TONGHOP!X565,TONGHOP!U565&lt;&gt;TONGHOP!Y565)))),TONGHOP!U565,"")</f>
        <v/>
      </c>
      <c r="C565" s="1" t="str">
        <f t="shared" si="32"/>
        <v/>
      </c>
      <c r="D565" s="1" t="str">
        <f>IF(AND(TONGHOP!O565="ThiTN",AND(TONGHOP!Q565&gt;90,TONGHOP!Q565&lt;=120),OR(TONGHOP!P565="LT",AND(TONGHOP!P565="TH",AND(TONGHOP!T565&lt;&gt;TONGHOP!X565,TONGHOP!T565&lt;&gt;TONGHOP!Y565)))),TONGHOP!T565,"")</f>
        <v/>
      </c>
      <c r="E565" s="1" t="str">
        <f>IF(AND(TONGHOP!O565="ThiTN",AND(TONGHOP!Q565&gt;90,TONGHOP!Q565&lt;=120),OR(TONGHOP!P565="LT",AND(TONGHOP!P565="TH",AND(TONGHOP!U565&lt;&gt;TONGHOP!X565,TONGHOP!U565&lt;&gt;TONGHOP!Y565)))),TONGHOP!U565,"")</f>
        <v/>
      </c>
      <c r="F565" s="1" t="str">
        <f t="shared" si="33"/>
        <v/>
      </c>
      <c r="G565" s="1" t="str">
        <f>IF(AND(TONGHOP!O565="ThiTN",AND(TONGHOP!Q565&gt;120,TONGHOP!Q565&lt;=150),OR(TONGHOP!P565="LT",AND(TONGHOP!P565="TH",AND(TONGHOP!T565&lt;&gt;TONGHOP!X565,TONGHOP!T565&lt;&gt;TONGHOP!Y565)))),TONGHOP!T565,"")</f>
        <v/>
      </c>
      <c r="H565" s="1" t="str">
        <f>IF(AND(TONGHOP!O565="ThiTN",AND(TONGHOP!Q565&gt;120,TONGHOP!Q565&lt;=150),OR(TONGHOP!P565="LT",AND(TONGHOP!P565="TH",AND(TONGHOP!U565&lt;&gt;TONGHOP!X565,TONGHOP!U565&lt;&gt;TONGHOP!Y565)))),TONGHOP!U565,"")</f>
        <v/>
      </c>
      <c r="I565" s="1" t="str">
        <f t="shared" si="34"/>
        <v/>
      </c>
      <c r="J565" s="1" t="str">
        <f>IF(AND(TONGHOP!O565="ThiTN",TONGHOP!Q565&gt;150,OR(TONGHOP!P565="LT",AND(TONGHOP!P565="TH",AND(TONGHOP!T565&lt;&gt;TONGHOP!X565,TONGHOP!T565&lt;&gt;TONGHOP!Y565)))),TONGHOP!T565,"")</f>
        <v/>
      </c>
      <c r="K565" s="1" t="str">
        <f>IF(AND(TONGHOP!O565="ThiTN",TONGHOP!Q565&gt;150,OR(TONGHOP!P565="LT",AND(TONGHOP!P565="TH",AND(TONGHOP!U565&lt;&gt;TONGHOP!X565,TONGHOP!U565&lt;&gt;TONGHOP!Y565)))),TONGHOP!U565,"")</f>
        <v/>
      </c>
      <c r="L565" s="1" t="str">
        <f t="shared" si="35"/>
        <v/>
      </c>
    </row>
    <row r="566" spans="1:12">
      <c r="A566" s="1" t="str">
        <f>IF(AND(TONGHOP!O566="ThiTN",TONGHOP!Q566&lt;=90,OR(TONGHOP!P566="LT",AND(TONGHOP!P566="TH",AND(TONGHOP!T566&lt;&gt;TONGHOP!X566,TONGHOP!T566&lt;&gt;TONGHOP!Y566)))),TONGHOP!T566,"")</f>
        <v/>
      </c>
      <c r="B566" s="1" t="str">
        <f>IF(AND(TONGHOP!O566="ThiTN",TONGHOP!Q566&lt;=90,OR(TONGHOP!P566="LT",AND(TONGHOP!P566="TH",AND(TONGHOP!U566&lt;&gt;TONGHOP!X566,TONGHOP!U566&lt;&gt;TONGHOP!Y566)))),TONGHOP!U566,"")</f>
        <v/>
      </c>
      <c r="C566" s="1" t="str">
        <f t="shared" si="32"/>
        <v/>
      </c>
      <c r="D566" s="1" t="str">
        <f>IF(AND(TONGHOP!O566="ThiTN",AND(TONGHOP!Q566&gt;90,TONGHOP!Q566&lt;=120),OR(TONGHOP!P566="LT",AND(TONGHOP!P566="TH",AND(TONGHOP!T566&lt;&gt;TONGHOP!X566,TONGHOP!T566&lt;&gt;TONGHOP!Y566)))),TONGHOP!T566,"")</f>
        <v/>
      </c>
      <c r="E566" s="1" t="str">
        <f>IF(AND(TONGHOP!O566="ThiTN",AND(TONGHOP!Q566&gt;90,TONGHOP!Q566&lt;=120),OR(TONGHOP!P566="LT",AND(TONGHOP!P566="TH",AND(TONGHOP!U566&lt;&gt;TONGHOP!X566,TONGHOP!U566&lt;&gt;TONGHOP!Y566)))),TONGHOP!U566,"")</f>
        <v/>
      </c>
      <c r="F566" s="1" t="str">
        <f t="shared" si="33"/>
        <v/>
      </c>
      <c r="G566" s="1" t="str">
        <f>IF(AND(TONGHOP!O566="ThiTN",AND(TONGHOP!Q566&gt;120,TONGHOP!Q566&lt;=150),OR(TONGHOP!P566="LT",AND(TONGHOP!P566="TH",AND(TONGHOP!T566&lt;&gt;TONGHOP!X566,TONGHOP!T566&lt;&gt;TONGHOP!Y566)))),TONGHOP!T566,"")</f>
        <v/>
      </c>
      <c r="H566" s="1" t="str">
        <f>IF(AND(TONGHOP!O566="ThiTN",AND(TONGHOP!Q566&gt;120,TONGHOP!Q566&lt;=150),OR(TONGHOP!P566="LT",AND(TONGHOP!P566="TH",AND(TONGHOP!U566&lt;&gt;TONGHOP!X566,TONGHOP!U566&lt;&gt;TONGHOP!Y566)))),TONGHOP!U566,"")</f>
        <v/>
      </c>
      <c r="I566" s="1" t="str">
        <f t="shared" si="34"/>
        <v/>
      </c>
      <c r="J566" s="1" t="str">
        <f>IF(AND(TONGHOP!O566="ThiTN",TONGHOP!Q566&gt;150,OR(TONGHOP!P566="LT",AND(TONGHOP!P566="TH",AND(TONGHOP!T566&lt;&gt;TONGHOP!X566,TONGHOP!T566&lt;&gt;TONGHOP!Y566)))),TONGHOP!T566,"")</f>
        <v/>
      </c>
      <c r="K566" s="1" t="str">
        <f>IF(AND(TONGHOP!O566="ThiTN",TONGHOP!Q566&gt;150,OR(TONGHOP!P566="LT",AND(TONGHOP!P566="TH",AND(TONGHOP!U566&lt;&gt;TONGHOP!X566,TONGHOP!U566&lt;&gt;TONGHOP!Y566)))),TONGHOP!U566,"")</f>
        <v/>
      </c>
      <c r="L566" s="1" t="str">
        <f t="shared" si="35"/>
        <v/>
      </c>
    </row>
    <row r="567" spans="1:12">
      <c r="A567" s="1" t="str">
        <f>IF(AND(TONGHOP!O567="ThiTN",TONGHOP!Q567&lt;=90,OR(TONGHOP!P567="LT",AND(TONGHOP!P567="TH",AND(TONGHOP!T567&lt;&gt;TONGHOP!X567,TONGHOP!T567&lt;&gt;TONGHOP!Y567)))),TONGHOP!T567,"")</f>
        <v/>
      </c>
      <c r="B567" s="1" t="str">
        <f>IF(AND(TONGHOP!O567="ThiTN",TONGHOP!Q567&lt;=90,OR(TONGHOP!P567="LT",AND(TONGHOP!P567="TH",AND(TONGHOP!U567&lt;&gt;TONGHOP!X567,TONGHOP!U567&lt;&gt;TONGHOP!Y567)))),TONGHOP!U567,"")</f>
        <v/>
      </c>
      <c r="C567" s="1" t="str">
        <f t="shared" si="32"/>
        <v/>
      </c>
      <c r="D567" s="1" t="str">
        <f>IF(AND(TONGHOP!O567="ThiTN",AND(TONGHOP!Q567&gt;90,TONGHOP!Q567&lt;=120),OR(TONGHOP!P567="LT",AND(TONGHOP!P567="TH",AND(TONGHOP!T567&lt;&gt;TONGHOP!X567,TONGHOP!T567&lt;&gt;TONGHOP!Y567)))),TONGHOP!T567,"")</f>
        <v/>
      </c>
      <c r="E567" s="1" t="str">
        <f>IF(AND(TONGHOP!O567="ThiTN",AND(TONGHOP!Q567&gt;90,TONGHOP!Q567&lt;=120),OR(TONGHOP!P567="LT",AND(TONGHOP!P567="TH",AND(TONGHOP!U567&lt;&gt;TONGHOP!X567,TONGHOP!U567&lt;&gt;TONGHOP!Y567)))),TONGHOP!U567,"")</f>
        <v/>
      </c>
      <c r="F567" s="1" t="str">
        <f t="shared" si="33"/>
        <v/>
      </c>
      <c r="G567" s="1" t="str">
        <f>IF(AND(TONGHOP!O567="ThiTN",AND(TONGHOP!Q567&gt;120,TONGHOP!Q567&lt;=150),OR(TONGHOP!P567="LT",AND(TONGHOP!P567="TH",AND(TONGHOP!T567&lt;&gt;TONGHOP!X567,TONGHOP!T567&lt;&gt;TONGHOP!Y567)))),TONGHOP!T567,"")</f>
        <v/>
      </c>
      <c r="H567" s="1" t="str">
        <f>IF(AND(TONGHOP!O567="ThiTN",AND(TONGHOP!Q567&gt;120,TONGHOP!Q567&lt;=150),OR(TONGHOP!P567="LT",AND(TONGHOP!P567="TH",AND(TONGHOP!U567&lt;&gt;TONGHOP!X567,TONGHOP!U567&lt;&gt;TONGHOP!Y567)))),TONGHOP!U567,"")</f>
        <v/>
      </c>
      <c r="I567" s="1" t="str">
        <f t="shared" si="34"/>
        <v/>
      </c>
      <c r="J567" s="1" t="str">
        <f>IF(AND(TONGHOP!O567="ThiTN",TONGHOP!Q567&gt;150,OR(TONGHOP!P567="LT",AND(TONGHOP!P567="TH",AND(TONGHOP!T567&lt;&gt;TONGHOP!X567,TONGHOP!T567&lt;&gt;TONGHOP!Y567)))),TONGHOP!T567,"")</f>
        <v/>
      </c>
      <c r="K567" s="1" t="str">
        <f>IF(AND(TONGHOP!O567="ThiTN",TONGHOP!Q567&gt;150,OR(TONGHOP!P567="LT",AND(TONGHOP!P567="TH",AND(TONGHOP!U567&lt;&gt;TONGHOP!X567,TONGHOP!U567&lt;&gt;TONGHOP!Y567)))),TONGHOP!U567,"")</f>
        <v/>
      </c>
      <c r="L567" s="1" t="str">
        <f t="shared" si="35"/>
        <v/>
      </c>
    </row>
    <row r="568" spans="1:12">
      <c r="A568" s="1" t="str">
        <f>IF(AND(TONGHOP!O568="ThiTN",TONGHOP!Q568&lt;=90,OR(TONGHOP!P568="LT",AND(TONGHOP!P568="TH",AND(TONGHOP!T568&lt;&gt;TONGHOP!X568,TONGHOP!T568&lt;&gt;TONGHOP!Y568)))),TONGHOP!T568,"")</f>
        <v/>
      </c>
      <c r="B568" s="1" t="str">
        <f>IF(AND(TONGHOP!O568="ThiTN",TONGHOP!Q568&lt;=90,OR(TONGHOP!P568="LT",AND(TONGHOP!P568="TH",AND(TONGHOP!U568&lt;&gt;TONGHOP!X568,TONGHOP!U568&lt;&gt;TONGHOP!Y568)))),TONGHOP!U568,"")</f>
        <v/>
      </c>
      <c r="C568" s="1" t="str">
        <f t="shared" si="32"/>
        <v/>
      </c>
      <c r="D568" s="1" t="str">
        <f>IF(AND(TONGHOP!O568="ThiTN",AND(TONGHOP!Q568&gt;90,TONGHOP!Q568&lt;=120),OR(TONGHOP!P568="LT",AND(TONGHOP!P568="TH",AND(TONGHOP!T568&lt;&gt;TONGHOP!X568,TONGHOP!T568&lt;&gt;TONGHOP!Y568)))),TONGHOP!T568,"")</f>
        <v/>
      </c>
      <c r="E568" s="1" t="str">
        <f>IF(AND(TONGHOP!O568="ThiTN",AND(TONGHOP!Q568&gt;90,TONGHOP!Q568&lt;=120),OR(TONGHOP!P568="LT",AND(TONGHOP!P568="TH",AND(TONGHOP!U568&lt;&gt;TONGHOP!X568,TONGHOP!U568&lt;&gt;TONGHOP!Y568)))),TONGHOP!U568,"")</f>
        <v/>
      </c>
      <c r="F568" s="1" t="str">
        <f t="shared" si="33"/>
        <v/>
      </c>
      <c r="G568" s="1" t="str">
        <f>IF(AND(TONGHOP!O568="ThiTN",AND(TONGHOP!Q568&gt;120,TONGHOP!Q568&lt;=150),OR(TONGHOP!P568="LT",AND(TONGHOP!P568="TH",AND(TONGHOP!T568&lt;&gt;TONGHOP!X568,TONGHOP!T568&lt;&gt;TONGHOP!Y568)))),TONGHOP!T568,"")</f>
        <v/>
      </c>
      <c r="H568" s="1" t="str">
        <f>IF(AND(TONGHOP!O568="ThiTN",AND(TONGHOP!Q568&gt;120,TONGHOP!Q568&lt;=150),OR(TONGHOP!P568="LT",AND(TONGHOP!P568="TH",AND(TONGHOP!U568&lt;&gt;TONGHOP!X568,TONGHOP!U568&lt;&gt;TONGHOP!Y568)))),TONGHOP!U568,"")</f>
        <v/>
      </c>
      <c r="I568" s="1" t="str">
        <f t="shared" si="34"/>
        <v/>
      </c>
      <c r="J568" s="1" t="str">
        <f>IF(AND(TONGHOP!O568="ThiTN",TONGHOP!Q568&gt;150,OR(TONGHOP!P568="LT",AND(TONGHOP!P568="TH",AND(TONGHOP!T568&lt;&gt;TONGHOP!X568,TONGHOP!T568&lt;&gt;TONGHOP!Y568)))),TONGHOP!T568,"")</f>
        <v/>
      </c>
      <c r="K568" s="1" t="str">
        <f>IF(AND(TONGHOP!O568="ThiTN",TONGHOP!Q568&gt;150,OR(TONGHOP!P568="LT",AND(TONGHOP!P568="TH",AND(TONGHOP!U568&lt;&gt;TONGHOP!X568,TONGHOP!U568&lt;&gt;TONGHOP!Y568)))),TONGHOP!U568,"")</f>
        <v/>
      </c>
      <c r="L568" s="1" t="str">
        <f t="shared" si="35"/>
        <v/>
      </c>
    </row>
    <row r="569" spans="1:12">
      <c r="A569" s="1" t="str">
        <f>IF(AND(TONGHOP!O569="ThiTN",TONGHOP!Q569&lt;=90,OR(TONGHOP!P569="LT",AND(TONGHOP!P569="TH",AND(TONGHOP!T569&lt;&gt;TONGHOP!X569,TONGHOP!T569&lt;&gt;TONGHOP!Y569)))),TONGHOP!T569,"")</f>
        <v/>
      </c>
      <c r="B569" s="1" t="str">
        <f>IF(AND(TONGHOP!O569="ThiTN",TONGHOP!Q569&lt;=90,OR(TONGHOP!P569="LT",AND(TONGHOP!P569="TH",AND(TONGHOP!U569&lt;&gt;TONGHOP!X569,TONGHOP!U569&lt;&gt;TONGHOP!Y569)))),TONGHOP!U569,"")</f>
        <v/>
      </c>
      <c r="C569" s="1" t="str">
        <f t="shared" si="32"/>
        <v/>
      </c>
      <c r="D569" s="1" t="str">
        <f>IF(AND(TONGHOP!O569="ThiTN",AND(TONGHOP!Q569&gt;90,TONGHOP!Q569&lt;=120),OR(TONGHOP!P569="LT",AND(TONGHOP!P569="TH",AND(TONGHOP!T569&lt;&gt;TONGHOP!X569,TONGHOP!T569&lt;&gt;TONGHOP!Y569)))),TONGHOP!T569,"")</f>
        <v/>
      </c>
      <c r="E569" s="1" t="str">
        <f>IF(AND(TONGHOP!O569="ThiTN",AND(TONGHOP!Q569&gt;90,TONGHOP!Q569&lt;=120),OR(TONGHOP!P569="LT",AND(TONGHOP!P569="TH",AND(TONGHOP!U569&lt;&gt;TONGHOP!X569,TONGHOP!U569&lt;&gt;TONGHOP!Y569)))),TONGHOP!U569,"")</f>
        <v/>
      </c>
      <c r="F569" s="1" t="str">
        <f t="shared" si="33"/>
        <v/>
      </c>
      <c r="G569" s="1" t="str">
        <f>IF(AND(TONGHOP!O569="ThiTN",AND(TONGHOP!Q569&gt;120,TONGHOP!Q569&lt;=150),OR(TONGHOP!P569="LT",AND(TONGHOP!P569="TH",AND(TONGHOP!T569&lt;&gt;TONGHOP!X569,TONGHOP!T569&lt;&gt;TONGHOP!Y569)))),TONGHOP!T569,"")</f>
        <v/>
      </c>
      <c r="H569" s="1" t="str">
        <f>IF(AND(TONGHOP!O569="ThiTN",AND(TONGHOP!Q569&gt;120,TONGHOP!Q569&lt;=150),OR(TONGHOP!P569="LT",AND(TONGHOP!P569="TH",AND(TONGHOP!U569&lt;&gt;TONGHOP!X569,TONGHOP!U569&lt;&gt;TONGHOP!Y569)))),TONGHOP!U569,"")</f>
        <v/>
      </c>
      <c r="I569" s="1" t="str">
        <f t="shared" si="34"/>
        <v/>
      </c>
      <c r="J569" s="1" t="str">
        <f>IF(AND(TONGHOP!O569="ThiTN",TONGHOP!Q569&gt;150,OR(TONGHOP!P569="LT",AND(TONGHOP!P569="TH",AND(TONGHOP!T569&lt;&gt;TONGHOP!X569,TONGHOP!T569&lt;&gt;TONGHOP!Y569)))),TONGHOP!T569,"")</f>
        <v/>
      </c>
      <c r="K569" s="1" t="str">
        <f>IF(AND(TONGHOP!O569="ThiTN",TONGHOP!Q569&gt;150,OR(TONGHOP!P569="LT",AND(TONGHOP!P569="TH",AND(TONGHOP!U569&lt;&gt;TONGHOP!X569,TONGHOP!U569&lt;&gt;TONGHOP!Y569)))),TONGHOP!U569,"")</f>
        <v/>
      </c>
      <c r="L569" s="1" t="str">
        <f t="shared" si="35"/>
        <v/>
      </c>
    </row>
    <row r="570" spans="1:12">
      <c r="A570" s="1" t="str">
        <f>IF(AND(TONGHOP!O570="ThiTN",TONGHOP!Q570&lt;=90,OR(TONGHOP!P570="LT",AND(TONGHOP!P570="TH",AND(TONGHOP!T570&lt;&gt;TONGHOP!X570,TONGHOP!T570&lt;&gt;TONGHOP!Y570)))),TONGHOP!T570,"")</f>
        <v/>
      </c>
      <c r="B570" s="1" t="str">
        <f>IF(AND(TONGHOP!O570="ThiTN",TONGHOP!Q570&lt;=90,OR(TONGHOP!P570="LT",AND(TONGHOP!P570="TH",AND(TONGHOP!U570&lt;&gt;TONGHOP!X570,TONGHOP!U570&lt;&gt;TONGHOP!Y570)))),TONGHOP!U570,"")</f>
        <v/>
      </c>
      <c r="C570" s="1" t="str">
        <f t="shared" si="32"/>
        <v/>
      </c>
      <c r="D570" s="1" t="str">
        <f>IF(AND(TONGHOP!O570="ThiTN",AND(TONGHOP!Q570&gt;90,TONGHOP!Q570&lt;=120),OR(TONGHOP!P570="LT",AND(TONGHOP!P570="TH",AND(TONGHOP!T570&lt;&gt;TONGHOP!X570,TONGHOP!T570&lt;&gt;TONGHOP!Y570)))),TONGHOP!T570,"")</f>
        <v/>
      </c>
      <c r="E570" s="1" t="str">
        <f>IF(AND(TONGHOP!O570="ThiTN",AND(TONGHOP!Q570&gt;90,TONGHOP!Q570&lt;=120),OR(TONGHOP!P570="LT",AND(TONGHOP!P570="TH",AND(TONGHOP!U570&lt;&gt;TONGHOP!X570,TONGHOP!U570&lt;&gt;TONGHOP!Y570)))),TONGHOP!U570,"")</f>
        <v/>
      </c>
      <c r="F570" s="1" t="str">
        <f t="shared" si="33"/>
        <v/>
      </c>
      <c r="G570" s="1" t="str">
        <f>IF(AND(TONGHOP!O570="ThiTN",AND(TONGHOP!Q570&gt;120,TONGHOP!Q570&lt;=150),OR(TONGHOP!P570="LT",AND(TONGHOP!P570="TH",AND(TONGHOP!T570&lt;&gt;TONGHOP!X570,TONGHOP!T570&lt;&gt;TONGHOP!Y570)))),TONGHOP!T570,"")</f>
        <v/>
      </c>
      <c r="H570" s="1" t="str">
        <f>IF(AND(TONGHOP!O570="ThiTN",AND(TONGHOP!Q570&gt;120,TONGHOP!Q570&lt;=150),OR(TONGHOP!P570="LT",AND(TONGHOP!P570="TH",AND(TONGHOP!U570&lt;&gt;TONGHOP!X570,TONGHOP!U570&lt;&gt;TONGHOP!Y570)))),TONGHOP!U570,"")</f>
        <v/>
      </c>
      <c r="I570" s="1" t="str">
        <f t="shared" si="34"/>
        <v/>
      </c>
      <c r="J570" s="1" t="str">
        <f>IF(AND(TONGHOP!O570="ThiTN",TONGHOP!Q570&gt;150,OR(TONGHOP!P570="LT",AND(TONGHOP!P570="TH",AND(TONGHOP!T570&lt;&gt;TONGHOP!X570,TONGHOP!T570&lt;&gt;TONGHOP!Y570)))),TONGHOP!T570,"")</f>
        <v/>
      </c>
      <c r="K570" s="1" t="str">
        <f>IF(AND(TONGHOP!O570="ThiTN",TONGHOP!Q570&gt;150,OR(TONGHOP!P570="LT",AND(TONGHOP!P570="TH",AND(TONGHOP!U570&lt;&gt;TONGHOP!X570,TONGHOP!U570&lt;&gt;TONGHOP!Y570)))),TONGHOP!U570,"")</f>
        <v/>
      </c>
      <c r="L570" s="1" t="str">
        <f t="shared" si="35"/>
        <v/>
      </c>
    </row>
    <row r="571" spans="1:12">
      <c r="A571" s="1" t="str">
        <f>IF(AND(TONGHOP!O571="ThiTN",TONGHOP!Q571&lt;=90,OR(TONGHOP!P571="LT",AND(TONGHOP!P571="TH",AND(TONGHOP!T571&lt;&gt;TONGHOP!X571,TONGHOP!T571&lt;&gt;TONGHOP!Y571)))),TONGHOP!T571,"")</f>
        <v/>
      </c>
      <c r="B571" s="1" t="str">
        <f>IF(AND(TONGHOP!O571="ThiTN",TONGHOP!Q571&lt;=90,OR(TONGHOP!P571="LT",AND(TONGHOP!P571="TH",AND(TONGHOP!U571&lt;&gt;TONGHOP!X571,TONGHOP!U571&lt;&gt;TONGHOP!Y571)))),TONGHOP!U571,"")</f>
        <v/>
      </c>
      <c r="C571" s="1" t="str">
        <f t="shared" si="32"/>
        <v/>
      </c>
      <c r="D571" s="1" t="str">
        <f>IF(AND(TONGHOP!O571="ThiTN",AND(TONGHOP!Q571&gt;90,TONGHOP!Q571&lt;=120),OR(TONGHOP!P571="LT",AND(TONGHOP!P571="TH",AND(TONGHOP!T571&lt;&gt;TONGHOP!X571,TONGHOP!T571&lt;&gt;TONGHOP!Y571)))),TONGHOP!T571,"")</f>
        <v/>
      </c>
      <c r="E571" s="1" t="str">
        <f>IF(AND(TONGHOP!O571="ThiTN",AND(TONGHOP!Q571&gt;90,TONGHOP!Q571&lt;=120),OR(TONGHOP!P571="LT",AND(TONGHOP!P571="TH",AND(TONGHOP!U571&lt;&gt;TONGHOP!X571,TONGHOP!U571&lt;&gt;TONGHOP!Y571)))),TONGHOP!U571,"")</f>
        <v/>
      </c>
      <c r="F571" s="1" t="str">
        <f t="shared" si="33"/>
        <v/>
      </c>
      <c r="G571" s="1" t="str">
        <f>IF(AND(TONGHOP!O571="ThiTN",AND(TONGHOP!Q571&gt;120,TONGHOP!Q571&lt;=150),OR(TONGHOP!P571="LT",AND(TONGHOP!P571="TH",AND(TONGHOP!T571&lt;&gt;TONGHOP!X571,TONGHOP!T571&lt;&gt;TONGHOP!Y571)))),TONGHOP!T571,"")</f>
        <v/>
      </c>
      <c r="H571" s="1" t="str">
        <f>IF(AND(TONGHOP!O571="ThiTN",AND(TONGHOP!Q571&gt;120,TONGHOP!Q571&lt;=150),OR(TONGHOP!P571="LT",AND(TONGHOP!P571="TH",AND(TONGHOP!U571&lt;&gt;TONGHOP!X571,TONGHOP!U571&lt;&gt;TONGHOP!Y571)))),TONGHOP!U571,"")</f>
        <v/>
      </c>
      <c r="I571" s="1" t="str">
        <f t="shared" si="34"/>
        <v/>
      </c>
      <c r="J571" s="1" t="str">
        <f>IF(AND(TONGHOP!O571="ThiTN",TONGHOP!Q571&gt;150,OR(TONGHOP!P571="LT",AND(TONGHOP!P571="TH",AND(TONGHOP!T571&lt;&gt;TONGHOP!X571,TONGHOP!T571&lt;&gt;TONGHOP!Y571)))),TONGHOP!T571,"")</f>
        <v/>
      </c>
      <c r="K571" s="1" t="str">
        <f>IF(AND(TONGHOP!O571="ThiTN",TONGHOP!Q571&gt;150,OR(TONGHOP!P571="LT",AND(TONGHOP!P571="TH",AND(TONGHOP!U571&lt;&gt;TONGHOP!X571,TONGHOP!U571&lt;&gt;TONGHOP!Y571)))),TONGHOP!U571,"")</f>
        <v/>
      </c>
      <c r="L571" s="1" t="str">
        <f t="shared" si="35"/>
        <v/>
      </c>
    </row>
    <row r="572" spans="1:12">
      <c r="A572" s="1" t="str">
        <f>IF(AND(TONGHOP!O572="ThiTN",TONGHOP!Q572&lt;=90,OR(TONGHOP!P572="LT",AND(TONGHOP!P572="TH",AND(TONGHOP!T572&lt;&gt;TONGHOP!X572,TONGHOP!T572&lt;&gt;TONGHOP!Y572)))),TONGHOP!T572,"")</f>
        <v/>
      </c>
      <c r="B572" s="1" t="str">
        <f>IF(AND(TONGHOP!O572="ThiTN",TONGHOP!Q572&lt;=90,OR(TONGHOP!P572="LT",AND(TONGHOP!P572="TH",AND(TONGHOP!U572&lt;&gt;TONGHOP!X572,TONGHOP!U572&lt;&gt;TONGHOP!Y572)))),TONGHOP!U572,"")</f>
        <v/>
      </c>
      <c r="C572" s="1" t="str">
        <f t="shared" si="32"/>
        <v/>
      </c>
      <c r="D572" s="1" t="str">
        <f>IF(AND(TONGHOP!O572="ThiTN",AND(TONGHOP!Q572&gt;90,TONGHOP!Q572&lt;=120),OR(TONGHOP!P572="LT",AND(TONGHOP!P572="TH",AND(TONGHOP!T572&lt;&gt;TONGHOP!X572,TONGHOP!T572&lt;&gt;TONGHOP!Y572)))),TONGHOP!T572,"")</f>
        <v/>
      </c>
      <c r="E572" s="1" t="str">
        <f>IF(AND(TONGHOP!O572="ThiTN",AND(TONGHOP!Q572&gt;90,TONGHOP!Q572&lt;=120),OR(TONGHOP!P572="LT",AND(TONGHOP!P572="TH",AND(TONGHOP!U572&lt;&gt;TONGHOP!X572,TONGHOP!U572&lt;&gt;TONGHOP!Y572)))),TONGHOP!U572,"")</f>
        <v/>
      </c>
      <c r="F572" s="1" t="str">
        <f t="shared" si="33"/>
        <v/>
      </c>
      <c r="G572" s="1" t="str">
        <f>IF(AND(TONGHOP!O572="ThiTN",AND(TONGHOP!Q572&gt;120,TONGHOP!Q572&lt;=150),OR(TONGHOP!P572="LT",AND(TONGHOP!P572="TH",AND(TONGHOP!T572&lt;&gt;TONGHOP!X572,TONGHOP!T572&lt;&gt;TONGHOP!Y572)))),TONGHOP!T572,"")</f>
        <v/>
      </c>
      <c r="H572" s="1" t="str">
        <f>IF(AND(TONGHOP!O572="ThiTN",AND(TONGHOP!Q572&gt;120,TONGHOP!Q572&lt;=150),OR(TONGHOP!P572="LT",AND(TONGHOP!P572="TH",AND(TONGHOP!U572&lt;&gt;TONGHOP!X572,TONGHOP!U572&lt;&gt;TONGHOP!Y572)))),TONGHOP!U572,"")</f>
        <v/>
      </c>
      <c r="I572" s="1" t="str">
        <f t="shared" si="34"/>
        <v/>
      </c>
      <c r="J572" s="1" t="str">
        <f>IF(AND(TONGHOP!O572="ThiTN",TONGHOP!Q572&gt;150,OR(TONGHOP!P572="LT",AND(TONGHOP!P572="TH",AND(TONGHOP!T572&lt;&gt;TONGHOP!X572,TONGHOP!T572&lt;&gt;TONGHOP!Y572)))),TONGHOP!T572,"")</f>
        <v/>
      </c>
      <c r="K572" s="1" t="str">
        <f>IF(AND(TONGHOP!O572="ThiTN",TONGHOP!Q572&gt;150,OR(TONGHOP!P572="LT",AND(TONGHOP!P572="TH",AND(TONGHOP!U572&lt;&gt;TONGHOP!X572,TONGHOP!U572&lt;&gt;TONGHOP!Y572)))),TONGHOP!U572,"")</f>
        <v/>
      </c>
      <c r="L572" s="1" t="str">
        <f t="shared" si="35"/>
        <v/>
      </c>
    </row>
    <row r="573" spans="1:12">
      <c r="A573" s="1" t="str">
        <f>IF(AND(TONGHOP!O573="ThiTN",TONGHOP!Q573&lt;=90,OR(TONGHOP!P573="LT",AND(TONGHOP!P573="TH",AND(TONGHOP!T573&lt;&gt;TONGHOP!X573,TONGHOP!T573&lt;&gt;TONGHOP!Y573)))),TONGHOP!T573,"")</f>
        <v/>
      </c>
      <c r="B573" s="1" t="str">
        <f>IF(AND(TONGHOP!O573="ThiTN",TONGHOP!Q573&lt;=90,OR(TONGHOP!P573="LT",AND(TONGHOP!P573="TH",AND(TONGHOP!U573&lt;&gt;TONGHOP!X573,TONGHOP!U573&lt;&gt;TONGHOP!Y573)))),TONGHOP!U573,"")</f>
        <v/>
      </c>
      <c r="C573" s="1" t="str">
        <f t="shared" si="32"/>
        <v/>
      </c>
      <c r="D573" s="1" t="str">
        <f>IF(AND(TONGHOP!O573="ThiTN",AND(TONGHOP!Q573&gt;90,TONGHOP!Q573&lt;=120),OR(TONGHOP!P573="LT",AND(TONGHOP!P573="TH",AND(TONGHOP!T573&lt;&gt;TONGHOP!X573,TONGHOP!T573&lt;&gt;TONGHOP!Y573)))),TONGHOP!T573,"")</f>
        <v/>
      </c>
      <c r="E573" s="1" t="str">
        <f>IF(AND(TONGHOP!O573="ThiTN",AND(TONGHOP!Q573&gt;90,TONGHOP!Q573&lt;=120),OR(TONGHOP!P573="LT",AND(TONGHOP!P573="TH",AND(TONGHOP!U573&lt;&gt;TONGHOP!X573,TONGHOP!U573&lt;&gt;TONGHOP!Y573)))),TONGHOP!U573,"")</f>
        <v/>
      </c>
      <c r="F573" s="1" t="str">
        <f t="shared" si="33"/>
        <v/>
      </c>
      <c r="G573" s="1" t="str">
        <f>IF(AND(TONGHOP!O573="ThiTN",AND(TONGHOP!Q573&gt;120,TONGHOP!Q573&lt;=150),OR(TONGHOP!P573="LT",AND(TONGHOP!P573="TH",AND(TONGHOP!T573&lt;&gt;TONGHOP!X573,TONGHOP!T573&lt;&gt;TONGHOP!Y573)))),TONGHOP!T573,"")</f>
        <v/>
      </c>
      <c r="H573" s="1" t="str">
        <f>IF(AND(TONGHOP!O573="ThiTN",AND(TONGHOP!Q573&gt;120,TONGHOP!Q573&lt;=150),OR(TONGHOP!P573="LT",AND(TONGHOP!P573="TH",AND(TONGHOP!U573&lt;&gt;TONGHOP!X573,TONGHOP!U573&lt;&gt;TONGHOP!Y573)))),TONGHOP!U573,"")</f>
        <v/>
      </c>
      <c r="I573" s="1" t="str">
        <f t="shared" si="34"/>
        <v/>
      </c>
      <c r="J573" s="1" t="str">
        <f>IF(AND(TONGHOP!O573="ThiTN",TONGHOP!Q573&gt;150,OR(TONGHOP!P573="LT",AND(TONGHOP!P573="TH",AND(TONGHOP!T573&lt;&gt;TONGHOP!X573,TONGHOP!T573&lt;&gt;TONGHOP!Y573)))),TONGHOP!T573,"")</f>
        <v/>
      </c>
      <c r="K573" s="1" t="str">
        <f>IF(AND(TONGHOP!O573="ThiTN",TONGHOP!Q573&gt;150,OR(TONGHOP!P573="LT",AND(TONGHOP!P573="TH",AND(TONGHOP!U573&lt;&gt;TONGHOP!X573,TONGHOP!U573&lt;&gt;TONGHOP!Y573)))),TONGHOP!U573,"")</f>
        <v/>
      </c>
      <c r="L573" s="1" t="str">
        <f t="shared" si="35"/>
        <v/>
      </c>
    </row>
    <row r="574" spans="1:12">
      <c r="A574" s="1" t="str">
        <f>IF(AND(TONGHOP!O574="ThiTN",TONGHOP!Q574&lt;=90,OR(TONGHOP!P574="LT",AND(TONGHOP!P574="TH",AND(TONGHOP!T574&lt;&gt;TONGHOP!X574,TONGHOP!T574&lt;&gt;TONGHOP!Y574)))),TONGHOP!T574,"")</f>
        <v/>
      </c>
      <c r="B574" s="1" t="str">
        <f>IF(AND(TONGHOP!O574="ThiTN",TONGHOP!Q574&lt;=90,OR(TONGHOP!P574="LT",AND(TONGHOP!P574="TH",AND(TONGHOP!U574&lt;&gt;TONGHOP!X574,TONGHOP!U574&lt;&gt;TONGHOP!Y574)))),TONGHOP!U574,"")</f>
        <v/>
      </c>
      <c r="C574" s="1" t="str">
        <f t="shared" si="32"/>
        <v/>
      </c>
      <c r="D574" s="1" t="str">
        <f>IF(AND(TONGHOP!O574="ThiTN",AND(TONGHOP!Q574&gt;90,TONGHOP!Q574&lt;=120),OR(TONGHOP!P574="LT",AND(TONGHOP!P574="TH",AND(TONGHOP!T574&lt;&gt;TONGHOP!X574,TONGHOP!T574&lt;&gt;TONGHOP!Y574)))),TONGHOP!T574,"")</f>
        <v/>
      </c>
      <c r="E574" s="1" t="str">
        <f>IF(AND(TONGHOP!O574="ThiTN",AND(TONGHOP!Q574&gt;90,TONGHOP!Q574&lt;=120),OR(TONGHOP!P574="LT",AND(TONGHOP!P574="TH",AND(TONGHOP!U574&lt;&gt;TONGHOP!X574,TONGHOP!U574&lt;&gt;TONGHOP!Y574)))),TONGHOP!U574,"")</f>
        <v/>
      </c>
      <c r="F574" s="1" t="str">
        <f t="shared" si="33"/>
        <v/>
      </c>
      <c r="G574" s="1" t="str">
        <f>IF(AND(TONGHOP!O574="ThiTN",AND(TONGHOP!Q574&gt;120,TONGHOP!Q574&lt;=150),OR(TONGHOP!P574="LT",AND(TONGHOP!P574="TH",AND(TONGHOP!T574&lt;&gt;TONGHOP!X574,TONGHOP!T574&lt;&gt;TONGHOP!Y574)))),TONGHOP!T574,"")</f>
        <v/>
      </c>
      <c r="H574" s="1" t="str">
        <f>IF(AND(TONGHOP!O574="ThiTN",AND(TONGHOP!Q574&gt;120,TONGHOP!Q574&lt;=150),OR(TONGHOP!P574="LT",AND(TONGHOP!P574="TH",AND(TONGHOP!U574&lt;&gt;TONGHOP!X574,TONGHOP!U574&lt;&gt;TONGHOP!Y574)))),TONGHOP!U574,"")</f>
        <v/>
      </c>
      <c r="I574" s="1" t="str">
        <f t="shared" si="34"/>
        <v/>
      </c>
      <c r="J574" s="1" t="str">
        <f>IF(AND(TONGHOP!O574="ThiTN",TONGHOP!Q574&gt;150,OR(TONGHOP!P574="LT",AND(TONGHOP!P574="TH",AND(TONGHOP!T574&lt;&gt;TONGHOP!X574,TONGHOP!T574&lt;&gt;TONGHOP!Y574)))),TONGHOP!T574,"")</f>
        <v/>
      </c>
      <c r="K574" s="1" t="str">
        <f>IF(AND(TONGHOP!O574="ThiTN",TONGHOP!Q574&gt;150,OR(TONGHOP!P574="LT",AND(TONGHOP!P574="TH",AND(TONGHOP!U574&lt;&gt;TONGHOP!X574,TONGHOP!U574&lt;&gt;TONGHOP!Y574)))),TONGHOP!U574,"")</f>
        <v/>
      </c>
      <c r="L574" s="1" t="str">
        <f t="shared" si="35"/>
        <v/>
      </c>
    </row>
    <row r="575" spans="1:12">
      <c r="A575" s="1" t="str">
        <f>IF(AND(TONGHOP!O575="ThiTN",TONGHOP!Q575&lt;=90,OR(TONGHOP!P575="LT",AND(TONGHOP!P575="TH",AND(TONGHOP!T575&lt;&gt;TONGHOP!X575,TONGHOP!T575&lt;&gt;TONGHOP!Y575)))),TONGHOP!T575,"")</f>
        <v/>
      </c>
      <c r="B575" s="1" t="str">
        <f>IF(AND(TONGHOP!O575="ThiTN",TONGHOP!Q575&lt;=90,OR(TONGHOP!P575="LT",AND(TONGHOP!P575="TH",AND(TONGHOP!U575&lt;&gt;TONGHOP!X575,TONGHOP!U575&lt;&gt;TONGHOP!Y575)))),TONGHOP!U575,"")</f>
        <v/>
      </c>
      <c r="C575" s="1" t="str">
        <f t="shared" si="32"/>
        <v/>
      </c>
      <c r="D575" s="1" t="str">
        <f>IF(AND(TONGHOP!O575="ThiTN",AND(TONGHOP!Q575&gt;90,TONGHOP!Q575&lt;=120),OR(TONGHOP!P575="LT",AND(TONGHOP!P575="TH",AND(TONGHOP!T575&lt;&gt;TONGHOP!X575,TONGHOP!T575&lt;&gt;TONGHOP!Y575)))),TONGHOP!T575,"")</f>
        <v/>
      </c>
      <c r="E575" s="1" t="str">
        <f>IF(AND(TONGHOP!O575="ThiTN",AND(TONGHOP!Q575&gt;90,TONGHOP!Q575&lt;=120),OR(TONGHOP!P575="LT",AND(TONGHOP!P575="TH",AND(TONGHOP!U575&lt;&gt;TONGHOP!X575,TONGHOP!U575&lt;&gt;TONGHOP!Y575)))),TONGHOP!U575,"")</f>
        <v/>
      </c>
      <c r="F575" s="1" t="str">
        <f t="shared" si="33"/>
        <v/>
      </c>
      <c r="G575" s="1" t="str">
        <f>IF(AND(TONGHOP!O575="ThiTN",AND(TONGHOP!Q575&gt;120,TONGHOP!Q575&lt;=150),OR(TONGHOP!P575="LT",AND(TONGHOP!P575="TH",AND(TONGHOP!T575&lt;&gt;TONGHOP!X575,TONGHOP!T575&lt;&gt;TONGHOP!Y575)))),TONGHOP!T575,"")</f>
        <v/>
      </c>
      <c r="H575" s="1" t="str">
        <f>IF(AND(TONGHOP!O575="ThiTN",AND(TONGHOP!Q575&gt;120,TONGHOP!Q575&lt;=150),OR(TONGHOP!P575="LT",AND(TONGHOP!P575="TH",AND(TONGHOP!U575&lt;&gt;TONGHOP!X575,TONGHOP!U575&lt;&gt;TONGHOP!Y575)))),TONGHOP!U575,"")</f>
        <v/>
      </c>
      <c r="I575" s="1" t="str">
        <f t="shared" si="34"/>
        <v/>
      </c>
      <c r="J575" s="1" t="str">
        <f>IF(AND(TONGHOP!O575="ThiTN",TONGHOP!Q575&gt;150,OR(TONGHOP!P575="LT",AND(TONGHOP!P575="TH",AND(TONGHOP!T575&lt;&gt;TONGHOP!X575,TONGHOP!T575&lt;&gt;TONGHOP!Y575)))),TONGHOP!T575,"")</f>
        <v/>
      </c>
      <c r="K575" s="1" t="str">
        <f>IF(AND(TONGHOP!O575="ThiTN",TONGHOP!Q575&gt;150,OR(TONGHOP!P575="LT",AND(TONGHOP!P575="TH",AND(TONGHOP!U575&lt;&gt;TONGHOP!X575,TONGHOP!U575&lt;&gt;TONGHOP!Y575)))),TONGHOP!U575,"")</f>
        <v/>
      </c>
      <c r="L575" s="1" t="str">
        <f t="shared" si="35"/>
        <v/>
      </c>
    </row>
    <row r="576" spans="1:12">
      <c r="A576" s="1" t="str">
        <f>IF(AND(TONGHOP!O576="ThiTN",TONGHOP!Q576&lt;=90,OR(TONGHOP!P576="LT",AND(TONGHOP!P576="TH",AND(TONGHOP!T576&lt;&gt;TONGHOP!X576,TONGHOP!T576&lt;&gt;TONGHOP!Y576)))),TONGHOP!T576,"")</f>
        <v/>
      </c>
      <c r="B576" s="1" t="str">
        <f>IF(AND(TONGHOP!O576="ThiTN",TONGHOP!Q576&lt;=90,OR(TONGHOP!P576="LT",AND(TONGHOP!P576="TH",AND(TONGHOP!U576&lt;&gt;TONGHOP!X576,TONGHOP!U576&lt;&gt;TONGHOP!Y576)))),TONGHOP!U576,"")</f>
        <v/>
      </c>
      <c r="C576" s="1" t="str">
        <f t="shared" si="32"/>
        <v/>
      </c>
      <c r="D576" s="1" t="str">
        <f>IF(AND(TONGHOP!O576="ThiTN",AND(TONGHOP!Q576&gt;90,TONGHOP!Q576&lt;=120),OR(TONGHOP!P576="LT",AND(TONGHOP!P576="TH",AND(TONGHOP!T576&lt;&gt;TONGHOP!X576,TONGHOP!T576&lt;&gt;TONGHOP!Y576)))),TONGHOP!T576,"")</f>
        <v/>
      </c>
      <c r="E576" s="1" t="str">
        <f>IF(AND(TONGHOP!O576="ThiTN",AND(TONGHOP!Q576&gt;90,TONGHOP!Q576&lt;=120),OR(TONGHOP!P576="LT",AND(TONGHOP!P576="TH",AND(TONGHOP!U576&lt;&gt;TONGHOP!X576,TONGHOP!U576&lt;&gt;TONGHOP!Y576)))),TONGHOP!U576,"")</f>
        <v/>
      </c>
      <c r="F576" s="1" t="str">
        <f t="shared" si="33"/>
        <v/>
      </c>
      <c r="G576" s="1" t="str">
        <f>IF(AND(TONGHOP!O576="ThiTN",AND(TONGHOP!Q576&gt;120,TONGHOP!Q576&lt;=150),OR(TONGHOP!P576="LT",AND(TONGHOP!P576="TH",AND(TONGHOP!T576&lt;&gt;TONGHOP!X576,TONGHOP!T576&lt;&gt;TONGHOP!Y576)))),TONGHOP!T576,"")</f>
        <v/>
      </c>
      <c r="H576" s="1" t="str">
        <f>IF(AND(TONGHOP!O576="ThiTN",AND(TONGHOP!Q576&gt;120,TONGHOP!Q576&lt;=150),OR(TONGHOP!P576="LT",AND(TONGHOP!P576="TH",AND(TONGHOP!U576&lt;&gt;TONGHOP!X576,TONGHOP!U576&lt;&gt;TONGHOP!Y576)))),TONGHOP!U576,"")</f>
        <v/>
      </c>
      <c r="I576" s="1" t="str">
        <f t="shared" si="34"/>
        <v/>
      </c>
      <c r="J576" s="1" t="str">
        <f>IF(AND(TONGHOP!O576="ThiTN",TONGHOP!Q576&gt;150,OR(TONGHOP!P576="LT",AND(TONGHOP!P576="TH",AND(TONGHOP!T576&lt;&gt;TONGHOP!X576,TONGHOP!T576&lt;&gt;TONGHOP!Y576)))),TONGHOP!T576,"")</f>
        <v/>
      </c>
      <c r="K576" s="1" t="str">
        <f>IF(AND(TONGHOP!O576="ThiTN",TONGHOP!Q576&gt;150,OR(TONGHOP!P576="LT",AND(TONGHOP!P576="TH",AND(TONGHOP!U576&lt;&gt;TONGHOP!X576,TONGHOP!U576&lt;&gt;TONGHOP!Y576)))),TONGHOP!U576,"")</f>
        <v/>
      </c>
      <c r="L576" s="1" t="str">
        <f t="shared" si="35"/>
        <v/>
      </c>
    </row>
    <row r="577" spans="1:12">
      <c r="A577" s="1" t="str">
        <f>IF(AND(TONGHOP!O577="ThiTN",TONGHOP!Q577&lt;=90,OR(TONGHOP!P577="LT",AND(TONGHOP!P577="TH",AND(TONGHOP!T577&lt;&gt;TONGHOP!X577,TONGHOP!T577&lt;&gt;TONGHOP!Y577)))),TONGHOP!T577,"")</f>
        <v/>
      </c>
      <c r="B577" s="1" t="str">
        <f>IF(AND(TONGHOP!O577="ThiTN",TONGHOP!Q577&lt;=90,OR(TONGHOP!P577="LT",AND(TONGHOP!P577="TH",AND(TONGHOP!U577&lt;&gt;TONGHOP!X577,TONGHOP!U577&lt;&gt;TONGHOP!Y577)))),TONGHOP!U577,"")</f>
        <v/>
      </c>
      <c r="C577" s="1" t="str">
        <f t="shared" si="32"/>
        <v/>
      </c>
      <c r="D577" s="1" t="str">
        <f>IF(AND(TONGHOP!O577="ThiTN",AND(TONGHOP!Q577&gt;90,TONGHOP!Q577&lt;=120),OR(TONGHOP!P577="LT",AND(TONGHOP!P577="TH",AND(TONGHOP!T577&lt;&gt;TONGHOP!X577,TONGHOP!T577&lt;&gt;TONGHOP!Y577)))),TONGHOP!T577,"")</f>
        <v/>
      </c>
      <c r="E577" s="1" t="str">
        <f>IF(AND(TONGHOP!O577="ThiTN",AND(TONGHOP!Q577&gt;90,TONGHOP!Q577&lt;=120),OR(TONGHOP!P577="LT",AND(TONGHOP!P577="TH",AND(TONGHOP!U577&lt;&gt;TONGHOP!X577,TONGHOP!U577&lt;&gt;TONGHOP!Y577)))),TONGHOP!U577,"")</f>
        <v/>
      </c>
      <c r="F577" s="1" t="str">
        <f t="shared" si="33"/>
        <v/>
      </c>
      <c r="G577" s="1" t="str">
        <f>IF(AND(TONGHOP!O577="ThiTN",AND(TONGHOP!Q577&gt;120,TONGHOP!Q577&lt;=150),OR(TONGHOP!P577="LT",AND(TONGHOP!P577="TH",AND(TONGHOP!T577&lt;&gt;TONGHOP!X577,TONGHOP!T577&lt;&gt;TONGHOP!Y577)))),TONGHOP!T577,"")</f>
        <v/>
      </c>
      <c r="H577" s="1" t="str">
        <f>IF(AND(TONGHOP!O577="ThiTN",AND(TONGHOP!Q577&gt;120,TONGHOP!Q577&lt;=150),OR(TONGHOP!P577="LT",AND(TONGHOP!P577="TH",AND(TONGHOP!U577&lt;&gt;TONGHOP!X577,TONGHOP!U577&lt;&gt;TONGHOP!Y577)))),TONGHOP!U577,"")</f>
        <v/>
      </c>
      <c r="I577" s="1" t="str">
        <f t="shared" si="34"/>
        <v/>
      </c>
      <c r="J577" s="1" t="str">
        <f>IF(AND(TONGHOP!O577="ThiTN",TONGHOP!Q577&gt;150,OR(TONGHOP!P577="LT",AND(TONGHOP!P577="TH",AND(TONGHOP!T577&lt;&gt;TONGHOP!X577,TONGHOP!T577&lt;&gt;TONGHOP!Y577)))),TONGHOP!T577,"")</f>
        <v/>
      </c>
      <c r="K577" s="1" t="str">
        <f>IF(AND(TONGHOP!O577="ThiTN",TONGHOP!Q577&gt;150,OR(TONGHOP!P577="LT",AND(TONGHOP!P577="TH",AND(TONGHOP!U577&lt;&gt;TONGHOP!X577,TONGHOP!U577&lt;&gt;TONGHOP!Y577)))),TONGHOP!U577,"")</f>
        <v/>
      </c>
      <c r="L577" s="1" t="str">
        <f t="shared" si="35"/>
        <v/>
      </c>
    </row>
    <row r="578" spans="1:12">
      <c r="A578" s="1" t="str">
        <f>IF(AND(TONGHOP!O578="ThiTN",TONGHOP!Q578&lt;=90,OR(TONGHOP!P578="LT",AND(TONGHOP!P578="TH",AND(TONGHOP!T578&lt;&gt;TONGHOP!X578,TONGHOP!T578&lt;&gt;TONGHOP!Y578)))),TONGHOP!T578,"")</f>
        <v/>
      </c>
      <c r="B578" s="1" t="str">
        <f>IF(AND(TONGHOP!O578="ThiTN",TONGHOP!Q578&lt;=90,OR(TONGHOP!P578="LT",AND(TONGHOP!P578="TH",AND(TONGHOP!U578&lt;&gt;TONGHOP!X578,TONGHOP!U578&lt;&gt;TONGHOP!Y578)))),TONGHOP!U578,"")</f>
        <v/>
      </c>
      <c r="C578" s="1" t="str">
        <f t="shared" si="32"/>
        <v/>
      </c>
      <c r="D578" s="1" t="str">
        <f>IF(AND(TONGHOP!O578="ThiTN",AND(TONGHOP!Q578&gt;90,TONGHOP!Q578&lt;=120),OR(TONGHOP!P578="LT",AND(TONGHOP!P578="TH",AND(TONGHOP!T578&lt;&gt;TONGHOP!X578,TONGHOP!T578&lt;&gt;TONGHOP!Y578)))),TONGHOP!T578,"")</f>
        <v/>
      </c>
      <c r="E578" s="1" t="str">
        <f>IF(AND(TONGHOP!O578="ThiTN",AND(TONGHOP!Q578&gt;90,TONGHOP!Q578&lt;=120),OR(TONGHOP!P578="LT",AND(TONGHOP!P578="TH",AND(TONGHOP!U578&lt;&gt;TONGHOP!X578,TONGHOP!U578&lt;&gt;TONGHOP!Y578)))),TONGHOP!U578,"")</f>
        <v/>
      </c>
      <c r="F578" s="1" t="str">
        <f t="shared" si="33"/>
        <v/>
      </c>
      <c r="G578" s="1" t="str">
        <f>IF(AND(TONGHOP!O578="ThiTN",AND(TONGHOP!Q578&gt;120,TONGHOP!Q578&lt;=150),OR(TONGHOP!P578="LT",AND(TONGHOP!P578="TH",AND(TONGHOP!T578&lt;&gt;TONGHOP!X578,TONGHOP!T578&lt;&gt;TONGHOP!Y578)))),TONGHOP!T578,"")</f>
        <v/>
      </c>
      <c r="H578" s="1" t="str">
        <f>IF(AND(TONGHOP!O578="ThiTN",AND(TONGHOP!Q578&gt;120,TONGHOP!Q578&lt;=150),OR(TONGHOP!P578="LT",AND(TONGHOP!P578="TH",AND(TONGHOP!U578&lt;&gt;TONGHOP!X578,TONGHOP!U578&lt;&gt;TONGHOP!Y578)))),TONGHOP!U578,"")</f>
        <v/>
      </c>
      <c r="I578" s="1" t="str">
        <f t="shared" si="34"/>
        <v/>
      </c>
      <c r="J578" s="1" t="str">
        <f>IF(AND(TONGHOP!O578="ThiTN",TONGHOP!Q578&gt;150,OR(TONGHOP!P578="LT",AND(TONGHOP!P578="TH",AND(TONGHOP!T578&lt;&gt;TONGHOP!X578,TONGHOP!T578&lt;&gt;TONGHOP!Y578)))),TONGHOP!T578,"")</f>
        <v/>
      </c>
      <c r="K578" s="1" t="str">
        <f>IF(AND(TONGHOP!O578="ThiTN",TONGHOP!Q578&gt;150,OR(TONGHOP!P578="LT",AND(TONGHOP!P578="TH",AND(TONGHOP!U578&lt;&gt;TONGHOP!X578,TONGHOP!U578&lt;&gt;TONGHOP!Y578)))),TONGHOP!U578,"")</f>
        <v/>
      </c>
      <c r="L578" s="1" t="str">
        <f t="shared" si="35"/>
        <v/>
      </c>
    </row>
    <row r="579" spans="1:12">
      <c r="A579" s="1" t="str">
        <f>IF(AND(TONGHOP!O579="ThiTN",TONGHOP!Q579&lt;=90,OR(TONGHOP!P579="LT",AND(TONGHOP!P579="TH",AND(TONGHOP!T579&lt;&gt;TONGHOP!X579,TONGHOP!T579&lt;&gt;TONGHOP!Y579)))),TONGHOP!T579,"")</f>
        <v/>
      </c>
      <c r="B579" s="1" t="str">
        <f>IF(AND(TONGHOP!O579="ThiTN",TONGHOP!Q579&lt;=90,OR(TONGHOP!P579="LT",AND(TONGHOP!P579="TH",AND(TONGHOP!U579&lt;&gt;TONGHOP!X579,TONGHOP!U579&lt;&gt;TONGHOP!Y579)))),TONGHOP!U579,"")</f>
        <v/>
      </c>
      <c r="C579" s="1" t="str">
        <f t="shared" ref="C579:C642" si="36">IF(AND(A579="",B579=""),"",1.2)</f>
        <v/>
      </c>
      <c r="D579" s="1" t="str">
        <f>IF(AND(TONGHOP!O579="ThiTN",AND(TONGHOP!Q579&gt;90,TONGHOP!Q579&lt;=120),OR(TONGHOP!P579="LT",AND(TONGHOP!P579="TH",AND(TONGHOP!T579&lt;&gt;TONGHOP!X579,TONGHOP!T579&lt;&gt;TONGHOP!Y579)))),TONGHOP!T579,"")</f>
        <v/>
      </c>
      <c r="E579" s="1" t="str">
        <f>IF(AND(TONGHOP!O579="ThiTN",AND(TONGHOP!Q579&gt;90,TONGHOP!Q579&lt;=120),OR(TONGHOP!P579="LT",AND(TONGHOP!P579="TH",AND(TONGHOP!U579&lt;&gt;TONGHOP!X579,TONGHOP!U579&lt;&gt;TONGHOP!Y579)))),TONGHOP!U579,"")</f>
        <v/>
      </c>
      <c r="F579" s="1" t="str">
        <f t="shared" ref="F579:F642" si="37">IF(AND(D579="",E579=""),"",1.6)</f>
        <v/>
      </c>
      <c r="G579" s="1" t="str">
        <f>IF(AND(TONGHOP!O579="ThiTN",AND(TONGHOP!Q579&gt;120,TONGHOP!Q579&lt;=150),OR(TONGHOP!P579="LT",AND(TONGHOP!P579="TH",AND(TONGHOP!T579&lt;&gt;TONGHOP!X579,TONGHOP!T579&lt;&gt;TONGHOP!Y579)))),TONGHOP!T579,"")</f>
        <v/>
      </c>
      <c r="H579" s="1" t="str">
        <f>IF(AND(TONGHOP!O579="ThiTN",AND(TONGHOP!Q579&gt;120,TONGHOP!Q579&lt;=150),OR(TONGHOP!P579="LT",AND(TONGHOP!P579="TH",AND(TONGHOP!U579&lt;&gt;TONGHOP!X579,TONGHOP!U579&lt;&gt;TONGHOP!Y579)))),TONGHOP!U579,"")</f>
        <v/>
      </c>
      <c r="I579" s="1" t="str">
        <f t="shared" ref="I579:I642" si="38">IF(AND(G579="",H579=""),"",2)</f>
        <v/>
      </c>
      <c r="J579" s="1" t="str">
        <f>IF(AND(TONGHOP!O579="ThiTN",TONGHOP!Q579&gt;150,OR(TONGHOP!P579="LT",AND(TONGHOP!P579="TH",AND(TONGHOP!T579&lt;&gt;TONGHOP!X579,TONGHOP!T579&lt;&gt;TONGHOP!Y579)))),TONGHOP!T579,"")</f>
        <v/>
      </c>
      <c r="K579" s="1" t="str">
        <f>IF(AND(TONGHOP!O579="ThiTN",TONGHOP!Q579&gt;150,OR(TONGHOP!P579="LT",AND(TONGHOP!P579="TH",AND(TONGHOP!U579&lt;&gt;TONGHOP!X579,TONGHOP!U579&lt;&gt;TONGHOP!Y579)))),TONGHOP!U579,"")</f>
        <v/>
      </c>
      <c r="L579" s="1" t="str">
        <f t="shared" ref="L579:L642" si="39">IF(AND(J579="",K579=""),"",2.5)</f>
        <v/>
      </c>
    </row>
    <row r="580" spans="1:12">
      <c r="A580" s="1" t="str">
        <f>IF(AND(TONGHOP!O580="ThiTN",TONGHOP!Q580&lt;=90,OR(TONGHOP!P580="LT",AND(TONGHOP!P580="TH",AND(TONGHOP!T580&lt;&gt;TONGHOP!X580,TONGHOP!T580&lt;&gt;TONGHOP!Y580)))),TONGHOP!T580,"")</f>
        <v/>
      </c>
      <c r="B580" s="1" t="str">
        <f>IF(AND(TONGHOP!O580="ThiTN",TONGHOP!Q580&lt;=90,OR(TONGHOP!P580="LT",AND(TONGHOP!P580="TH",AND(TONGHOP!U580&lt;&gt;TONGHOP!X580,TONGHOP!U580&lt;&gt;TONGHOP!Y580)))),TONGHOP!U580,"")</f>
        <v/>
      </c>
      <c r="C580" s="1" t="str">
        <f t="shared" si="36"/>
        <v/>
      </c>
      <c r="D580" s="1" t="str">
        <f>IF(AND(TONGHOP!O580="ThiTN",AND(TONGHOP!Q580&gt;90,TONGHOP!Q580&lt;=120),OR(TONGHOP!P580="LT",AND(TONGHOP!P580="TH",AND(TONGHOP!T580&lt;&gt;TONGHOP!X580,TONGHOP!T580&lt;&gt;TONGHOP!Y580)))),TONGHOP!T580,"")</f>
        <v/>
      </c>
      <c r="E580" s="1" t="str">
        <f>IF(AND(TONGHOP!O580="ThiTN",AND(TONGHOP!Q580&gt;90,TONGHOP!Q580&lt;=120),OR(TONGHOP!P580="LT",AND(TONGHOP!P580="TH",AND(TONGHOP!U580&lt;&gt;TONGHOP!X580,TONGHOP!U580&lt;&gt;TONGHOP!Y580)))),TONGHOP!U580,"")</f>
        <v/>
      </c>
      <c r="F580" s="1" t="str">
        <f t="shared" si="37"/>
        <v/>
      </c>
      <c r="G580" s="1" t="str">
        <f>IF(AND(TONGHOP!O580="ThiTN",AND(TONGHOP!Q580&gt;120,TONGHOP!Q580&lt;=150),OR(TONGHOP!P580="LT",AND(TONGHOP!P580="TH",AND(TONGHOP!T580&lt;&gt;TONGHOP!X580,TONGHOP!T580&lt;&gt;TONGHOP!Y580)))),TONGHOP!T580,"")</f>
        <v/>
      </c>
      <c r="H580" s="1" t="str">
        <f>IF(AND(TONGHOP!O580="ThiTN",AND(TONGHOP!Q580&gt;120,TONGHOP!Q580&lt;=150),OR(TONGHOP!P580="LT",AND(TONGHOP!P580="TH",AND(TONGHOP!U580&lt;&gt;TONGHOP!X580,TONGHOP!U580&lt;&gt;TONGHOP!Y580)))),TONGHOP!U580,"")</f>
        <v/>
      </c>
      <c r="I580" s="1" t="str">
        <f t="shared" si="38"/>
        <v/>
      </c>
      <c r="J580" s="1" t="str">
        <f>IF(AND(TONGHOP!O580="ThiTN",TONGHOP!Q580&gt;150,OR(TONGHOP!P580="LT",AND(TONGHOP!P580="TH",AND(TONGHOP!T580&lt;&gt;TONGHOP!X580,TONGHOP!T580&lt;&gt;TONGHOP!Y580)))),TONGHOP!T580,"")</f>
        <v/>
      </c>
      <c r="K580" s="1" t="str">
        <f>IF(AND(TONGHOP!O580="ThiTN",TONGHOP!Q580&gt;150,OR(TONGHOP!P580="LT",AND(TONGHOP!P580="TH",AND(TONGHOP!U580&lt;&gt;TONGHOP!X580,TONGHOP!U580&lt;&gt;TONGHOP!Y580)))),TONGHOP!U580,"")</f>
        <v/>
      </c>
      <c r="L580" s="1" t="str">
        <f t="shared" si="39"/>
        <v/>
      </c>
    </row>
    <row r="581" spans="1:12">
      <c r="A581" s="1" t="str">
        <f>IF(AND(TONGHOP!O581="ThiTN",TONGHOP!Q581&lt;=90,OR(TONGHOP!P581="LT",AND(TONGHOP!P581="TH",AND(TONGHOP!T581&lt;&gt;TONGHOP!X581,TONGHOP!T581&lt;&gt;TONGHOP!Y581)))),TONGHOP!T581,"")</f>
        <v/>
      </c>
      <c r="B581" s="1" t="str">
        <f>IF(AND(TONGHOP!O581="ThiTN",TONGHOP!Q581&lt;=90,OR(TONGHOP!P581="LT",AND(TONGHOP!P581="TH",AND(TONGHOP!U581&lt;&gt;TONGHOP!X581,TONGHOP!U581&lt;&gt;TONGHOP!Y581)))),TONGHOP!U581,"")</f>
        <v/>
      </c>
      <c r="C581" s="1" t="str">
        <f t="shared" si="36"/>
        <v/>
      </c>
      <c r="D581" s="1" t="str">
        <f>IF(AND(TONGHOP!O581="ThiTN",AND(TONGHOP!Q581&gt;90,TONGHOP!Q581&lt;=120),OR(TONGHOP!P581="LT",AND(TONGHOP!P581="TH",AND(TONGHOP!T581&lt;&gt;TONGHOP!X581,TONGHOP!T581&lt;&gt;TONGHOP!Y581)))),TONGHOP!T581,"")</f>
        <v/>
      </c>
      <c r="E581" s="1" t="str">
        <f>IF(AND(TONGHOP!O581="ThiTN",AND(TONGHOP!Q581&gt;90,TONGHOP!Q581&lt;=120),OR(TONGHOP!P581="LT",AND(TONGHOP!P581="TH",AND(TONGHOP!U581&lt;&gt;TONGHOP!X581,TONGHOP!U581&lt;&gt;TONGHOP!Y581)))),TONGHOP!U581,"")</f>
        <v/>
      </c>
      <c r="F581" s="1" t="str">
        <f t="shared" si="37"/>
        <v/>
      </c>
      <c r="G581" s="1" t="str">
        <f>IF(AND(TONGHOP!O581="ThiTN",AND(TONGHOP!Q581&gt;120,TONGHOP!Q581&lt;=150),OR(TONGHOP!P581="LT",AND(TONGHOP!P581="TH",AND(TONGHOP!T581&lt;&gt;TONGHOP!X581,TONGHOP!T581&lt;&gt;TONGHOP!Y581)))),TONGHOP!T581,"")</f>
        <v/>
      </c>
      <c r="H581" s="1" t="str">
        <f>IF(AND(TONGHOP!O581="ThiTN",AND(TONGHOP!Q581&gt;120,TONGHOP!Q581&lt;=150),OR(TONGHOP!P581="LT",AND(TONGHOP!P581="TH",AND(TONGHOP!U581&lt;&gt;TONGHOP!X581,TONGHOP!U581&lt;&gt;TONGHOP!Y581)))),TONGHOP!U581,"")</f>
        <v/>
      </c>
      <c r="I581" s="1" t="str">
        <f t="shared" si="38"/>
        <v/>
      </c>
      <c r="J581" s="1" t="str">
        <f>IF(AND(TONGHOP!O581="ThiTN",TONGHOP!Q581&gt;150,OR(TONGHOP!P581="LT",AND(TONGHOP!P581="TH",AND(TONGHOP!T581&lt;&gt;TONGHOP!X581,TONGHOP!T581&lt;&gt;TONGHOP!Y581)))),TONGHOP!T581,"")</f>
        <v/>
      </c>
      <c r="K581" s="1" t="str">
        <f>IF(AND(TONGHOP!O581="ThiTN",TONGHOP!Q581&gt;150,OR(TONGHOP!P581="LT",AND(TONGHOP!P581="TH",AND(TONGHOP!U581&lt;&gt;TONGHOP!X581,TONGHOP!U581&lt;&gt;TONGHOP!Y581)))),TONGHOP!U581,"")</f>
        <v/>
      </c>
      <c r="L581" s="1" t="str">
        <f t="shared" si="39"/>
        <v/>
      </c>
    </row>
    <row r="582" spans="1:12">
      <c r="A582" s="1" t="str">
        <f>IF(AND(TONGHOP!O582="ThiTN",TONGHOP!Q582&lt;=90,OR(TONGHOP!P582="LT",AND(TONGHOP!P582="TH",AND(TONGHOP!T582&lt;&gt;TONGHOP!X582,TONGHOP!T582&lt;&gt;TONGHOP!Y582)))),TONGHOP!T582,"")</f>
        <v/>
      </c>
      <c r="B582" s="1" t="str">
        <f>IF(AND(TONGHOP!O582="ThiTN",TONGHOP!Q582&lt;=90,OR(TONGHOP!P582="LT",AND(TONGHOP!P582="TH",AND(TONGHOP!U582&lt;&gt;TONGHOP!X582,TONGHOP!U582&lt;&gt;TONGHOP!Y582)))),TONGHOP!U582,"")</f>
        <v/>
      </c>
      <c r="C582" s="1" t="str">
        <f t="shared" si="36"/>
        <v/>
      </c>
      <c r="D582" s="1" t="str">
        <f>IF(AND(TONGHOP!O582="ThiTN",AND(TONGHOP!Q582&gt;90,TONGHOP!Q582&lt;=120),OR(TONGHOP!P582="LT",AND(TONGHOP!P582="TH",AND(TONGHOP!T582&lt;&gt;TONGHOP!X582,TONGHOP!T582&lt;&gt;TONGHOP!Y582)))),TONGHOP!T582,"")</f>
        <v/>
      </c>
      <c r="E582" s="1" t="str">
        <f>IF(AND(TONGHOP!O582="ThiTN",AND(TONGHOP!Q582&gt;90,TONGHOP!Q582&lt;=120),OR(TONGHOP!P582="LT",AND(TONGHOP!P582="TH",AND(TONGHOP!U582&lt;&gt;TONGHOP!X582,TONGHOP!U582&lt;&gt;TONGHOP!Y582)))),TONGHOP!U582,"")</f>
        <v/>
      </c>
      <c r="F582" s="1" t="str">
        <f t="shared" si="37"/>
        <v/>
      </c>
      <c r="G582" s="1" t="str">
        <f>IF(AND(TONGHOP!O582="ThiTN",AND(TONGHOP!Q582&gt;120,TONGHOP!Q582&lt;=150),OR(TONGHOP!P582="LT",AND(TONGHOP!P582="TH",AND(TONGHOP!T582&lt;&gt;TONGHOP!X582,TONGHOP!T582&lt;&gt;TONGHOP!Y582)))),TONGHOP!T582,"")</f>
        <v/>
      </c>
      <c r="H582" s="1" t="str">
        <f>IF(AND(TONGHOP!O582="ThiTN",AND(TONGHOP!Q582&gt;120,TONGHOP!Q582&lt;=150),OR(TONGHOP!P582="LT",AND(TONGHOP!P582="TH",AND(TONGHOP!U582&lt;&gt;TONGHOP!X582,TONGHOP!U582&lt;&gt;TONGHOP!Y582)))),TONGHOP!U582,"")</f>
        <v/>
      </c>
      <c r="I582" s="1" t="str">
        <f t="shared" si="38"/>
        <v/>
      </c>
      <c r="J582" s="1" t="str">
        <f>IF(AND(TONGHOP!O582="ThiTN",TONGHOP!Q582&gt;150,OR(TONGHOP!P582="LT",AND(TONGHOP!P582="TH",AND(TONGHOP!T582&lt;&gt;TONGHOP!X582,TONGHOP!T582&lt;&gt;TONGHOP!Y582)))),TONGHOP!T582,"")</f>
        <v/>
      </c>
      <c r="K582" s="1" t="str">
        <f>IF(AND(TONGHOP!O582="ThiTN",TONGHOP!Q582&gt;150,OR(TONGHOP!P582="LT",AND(TONGHOP!P582="TH",AND(TONGHOP!U582&lt;&gt;TONGHOP!X582,TONGHOP!U582&lt;&gt;TONGHOP!Y582)))),TONGHOP!U582,"")</f>
        <v/>
      </c>
      <c r="L582" s="1" t="str">
        <f t="shared" si="39"/>
        <v/>
      </c>
    </row>
    <row r="583" spans="1:12">
      <c r="A583" s="1" t="str">
        <f>IF(AND(TONGHOP!O583="ThiTN",TONGHOP!Q583&lt;=90,OR(TONGHOP!P583="LT",AND(TONGHOP!P583="TH",AND(TONGHOP!T583&lt;&gt;TONGHOP!X583,TONGHOP!T583&lt;&gt;TONGHOP!Y583)))),TONGHOP!T583,"")</f>
        <v/>
      </c>
      <c r="B583" s="1" t="str">
        <f>IF(AND(TONGHOP!O583="ThiTN",TONGHOP!Q583&lt;=90,OR(TONGHOP!P583="LT",AND(TONGHOP!P583="TH",AND(TONGHOP!U583&lt;&gt;TONGHOP!X583,TONGHOP!U583&lt;&gt;TONGHOP!Y583)))),TONGHOP!U583,"")</f>
        <v/>
      </c>
      <c r="C583" s="1" t="str">
        <f t="shared" si="36"/>
        <v/>
      </c>
      <c r="D583" s="1" t="str">
        <f>IF(AND(TONGHOP!O583="ThiTN",AND(TONGHOP!Q583&gt;90,TONGHOP!Q583&lt;=120),OR(TONGHOP!P583="LT",AND(TONGHOP!P583="TH",AND(TONGHOP!T583&lt;&gt;TONGHOP!X583,TONGHOP!T583&lt;&gt;TONGHOP!Y583)))),TONGHOP!T583,"")</f>
        <v/>
      </c>
      <c r="E583" s="1" t="str">
        <f>IF(AND(TONGHOP!O583="ThiTN",AND(TONGHOP!Q583&gt;90,TONGHOP!Q583&lt;=120),OR(TONGHOP!P583="LT",AND(TONGHOP!P583="TH",AND(TONGHOP!U583&lt;&gt;TONGHOP!X583,TONGHOP!U583&lt;&gt;TONGHOP!Y583)))),TONGHOP!U583,"")</f>
        <v/>
      </c>
      <c r="F583" s="1" t="str">
        <f t="shared" si="37"/>
        <v/>
      </c>
      <c r="G583" s="1" t="str">
        <f>IF(AND(TONGHOP!O583="ThiTN",AND(TONGHOP!Q583&gt;120,TONGHOP!Q583&lt;=150),OR(TONGHOP!P583="LT",AND(TONGHOP!P583="TH",AND(TONGHOP!T583&lt;&gt;TONGHOP!X583,TONGHOP!T583&lt;&gt;TONGHOP!Y583)))),TONGHOP!T583,"")</f>
        <v/>
      </c>
      <c r="H583" s="1" t="str">
        <f>IF(AND(TONGHOP!O583="ThiTN",AND(TONGHOP!Q583&gt;120,TONGHOP!Q583&lt;=150),OR(TONGHOP!P583="LT",AND(TONGHOP!P583="TH",AND(TONGHOP!U583&lt;&gt;TONGHOP!X583,TONGHOP!U583&lt;&gt;TONGHOP!Y583)))),TONGHOP!U583,"")</f>
        <v/>
      </c>
      <c r="I583" s="1" t="str">
        <f t="shared" si="38"/>
        <v/>
      </c>
      <c r="J583" s="1" t="str">
        <f>IF(AND(TONGHOP!O583="ThiTN",TONGHOP!Q583&gt;150,OR(TONGHOP!P583="LT",AND(TONGHOP!P583="TH",AND(TONGHOP!T583&lt;&gt;TONGHOP!X583,TONGHOP!T583&lt;&gt;TONGHOP!Y583)))),TONGHOP!T583,"")</f>
        <v/>
      </c>
      <c r="K583" s="1" t="str">
        <f>IF(AND(TONGHOP!O583="ThiTN",TONGHOP!Q583&gt;150,OR(TONGHOP!P583="LT",AND(TONGHOP!P583="TH",AND(TONGHOP!U583&lt;&gt;TONGHOP!X583,TONGHOP!U583&lt;&gt;TONGHOP!Y583)))),TONGHOP!U583,"")</f>
        <v/>
      </c>
      <c r="L583" s="1" t="str">
        <f t="shared" si="39"/>
        <v/>
      </c>
    </row>
    <row r="584" spans="1:12">
      <c r="A584" s="1" t="str">
        <f>IF(AND(TONGHOP!O584="ThiTN",TONGHOP!Q584&lt;=90,OR(TONGHOP!P584="LT",AND(TONGHOP!P584="TH",AND(TONGHOP!T584&lt;&gt;TONGHOP!X584,TONGHOP!T584&lt;&gt;TONGHOP!Y584)))),TONGHOP!T584,"")</f>
        <v/>
      </c>
      <c r="B584" s="1" t="str">
        <f>IF(AND(TONGHOP!O584="ThiTN",TONGHOP!Q584&lt;=90,OR(TONGHOP!P584="LT",AND(TONGHOP!P584="TH",AND(TONGHOP!U584&lt;&gt;TONGHOP!X584,TONGHOP!U584&lt;&gt;TONGHOP!Y584)))),TONGHOP!U584,"")</f>
        <v/>
      </c>
      <c r="C584" s="1" t="str">
        <f t="shared" si="36"/>
        <v/>
      </c>
      <c r="D584" s="1" t="str">
        <f>IF(AND(TONGHOP!O584="ThiTN",AND(TONGHOP!Q584&gt;90,TONGHOP!Q584&lt;=120),OR(TONGHOP!P584="LT",AND(TONGHOP!P584="TH",AND(TONGHOP!T584&lt;&gt;TONGHOP!X584,TONGHOP!T584&lt;&gt;TONGHOP!Y584)))),TONGHOP!T584,"")</f>
        <v/>
      </c>
      <c r="E584" s="1" t="str">
        <f>IF(AND(TONGHOP!O584="ThiTN",AND(TONGHOP!Q584&gt;90,TONGHOP!Q584&lt;=120),OR(TONGHOP!P584="LT",AND(TONGHOP!P584="TH",AND(TONGHOP!U584&lt;&gt;TONGHOP!X584,TONGHOP!U584&lt;&gt;TONGHOP!Y584)))),TONGHOP!U584,"")</f>
        <v/>
      </c>
      <c r="F584" s="1" t="str">
        <f t="shared" si="37"/>
        <v/>
      </c>
      <c r="G584" s="1" t="str">
        <f>IF(AND(TONGHOP!O584="ThiTN",AND(TONGHOP!Q584&gt;120,TONGHOP!Q584&lt;=150),OR(TONGHOP!P584="LT",AND(TONGHOP!P584="TH",AND(TONGHOP!T584&lt;&gt;TONGHOP!X584,TONGHOP!T584&lt;&gt;TONGHOP!Y584)))),TONGHOP!T584,"")</f>
        <v/>
      </c>
      <c r="H584" s="1" t="str">
        <f>IF(AND(TONGHOP!O584="ThiTN",AND(TONGHOP!Q584&gt;120,TONGHOP!Q584&lt;=150),OR(TONGHOP!P584="LT",AND(TONGHOP!P584="TH",AND(TONGHOP!U584&lt;&gt;TONGHOP!X584,TONGHOP!U584&lt;&gt;TONGHOP!Y584)))),TONGHOP!U584,"")</f>
        <v/>
      </c>
      <c r="I584" s="1" t="str">
        <f t="shared" si="38"/>
        <v/>
      </c>
      <c r="J584" s="1" t="str">
        <f>IF(AND(TONGHOP!O584="ThiTN",TONGHOP!Q584&gt;150,OR(TONGHOP!P584="LT",AND(TONGHOP!P584="TH",AND(TONGHOP!T584&lt;&gt;TONGHOP!X584,TONGHOP!T584&lt;&gt;TONGHOP!Y584)))),TONGHOP!T584,"")</f>
        <v/>
      </c>
      <c r="K584" s="1" t="str">
        <f>IF(AND(TONGHOP!O584="ThiTN",TONGHOP!Q584&gt;150,OR(TONGHOP!P584="LT",AND(TONGHOP!P584="TH",AND(TONGHOP!U584&lt;&gt;TONGHOP!X584,TONGHOP!U584&lt;&gt;TONGHOP!Y584)))),TONGHOP!U584,"")</f>
        <v/>
      </c>
      <c r="L584" s="1" t="str">
        <f t="shared" si="39"/>
        <v/>
      </c>
    </row>
    <row r="585" spans="1:12">
      <c r="A585" s="1" t="str">
        <f>IF(AND(TONGHOP!O585="ThiTN",TONGHOP!Q585&lt;=90,OR(TONGHOP!P585="LT",AND(TONGHOP!P585="TH",AND(TONGHOP!T585&lt;&gt;TONGHOP!X585,TONGHOP!T585&lt;&gt;TONGHOP!Y585)))),TONGHOP!T585,"")</f>
        <v/>
      </c>
      <c r="B585" s="1" t="str">
        <f>IF(AND(TONGHOP!O585="ThiTN",TONGHOP!Q585&lt;=90,OR(TONGHOP!P585="LT",AND(TONGHOP!P585="TH",AND(TONGHOP!U585&lt;&gt;TONGHOP!X585,TONGHOP!U585&lt;&gt;TONGHOP!Y585)))),TONGHOP!U585,"")</f>
        <v/>
      </c>
      <c r="C585" s="1" t="str">
        <f t="shared" si="36"/>
        <v/>
      </c>
      <c r="D585" s="1" t="str">
        <f>IF(AND(TONGHOP!O585="ThiTN",AND(TONGHOP!Q585&gt;90,TONGHOP!Q585&lt;=120),OR(TONGHOP!P585="LT",AND(TONGHOP!P585="TH",AND(TONGHOP!T585&lt;&gt;TONGHOP!X585,TONGHOP!T585&lt;&gt;TONGHOP!Y585)))),TONGHOP!T585,"")</f>
        <v/>
      </c>
      <c r="E585" s="1" t="str">
        <f>IF(AND(TONGHOP!O585="ThiTN",AND(TONGHOP!Q585&gt;90,TONGHOP!Q585&lt;=120),OR(TONGHOP!P585="LT",AND(TONGHOP!P585="TH",AND(TONGHOP!U585&lt;&gt;TONGHOP!X585,TONGHOP!U585&lt;&gt;TONGHOP!Y585)))),TONGHOP!U585,"")</f>
        <v/>
      </c>
      <c r="F585" s="1" t="str">
        <f t="shared" si="37"/>
        <v/>
      </c>
      <c r="G585" s="1" t="str">
        <f>IF(AND(TONGHOP!O585="ThiTN",AND(TONGHOP!Q585&gt;120,TONGHOP!Q585&lt;=150),OR(TONGHOP!P585="LT",AND(TONGHOP!P585="TH",AND(TONGHOP!T585&lt;&gt;TONGHOP!X585,TONGHOP!T585&lt;&gt;TONGHOP!Y585)))),TONGHOP!T585,"")</f>
        <v/>
      </c>
      <c r="H585" s="1" t="str">
        <f>IF(AND(TONGHOP!O585="ThiTN",AND(TONGHOP!Q585&gt;120,TONGHOP!Q585&lt;=150),OR(TONGHOP!P585="LT",AND(TONGHOP!P585="TH",AND(TONGHOP!U585&lt;&gt;TONGHOP!X585,TONGHOP!U585&lt;&gt;TONGHOP!Y585)))),TONGHOP!U585,"")</f>
        <v/>
      </c>
      <c r="I585" s="1" t="str">
        <f t="shared" si="38"/>
        <v/>
      </c>
      <c r="J585" s="1" t="str">
        <f>IF(AND(TONGHOP!O585="ThiTN",TONGHOP!Q585&gt;150,OR(TONGHOP!P585="LT",AND(TONGHOP!P585="TH",AND(TONGHOP!T585&lt;&gt;TONGHOP!X585,TONGHOP!T585&lt;&gt;TONGHOP!Y585)))),TONGHOP!T585,"")</f>
        <v/>
      </c>
      <c r="K585" s="1" t="str">
        <f>IF(AND(TONGHOP!O585="ThiTN",TONGHOP!Q585&gt;150,OR(TONGHOP!P585="LT",AND(TONGHOP!P585="TH",AND(TONGHOP!U585&lt;&gt;TONGHOP!X585,TONGHOP!U585&lt;&gt;TONGHOP!Y585)))),TONGHOP!U585,"")</f>
        <v/>
      </c>
      <c r="L585" s="1" t="str">
        <f t="shared" si="39"/>
        <v/>
      </c>
    </row>
    <row r="586" spans="1:12">
      <c r="A586" s="1" t="str">
        <f>IF(AND(TONGHOP!O586="ThiTN",TONGHOP!Q586&lt;=90,OR(TONGHOP!P586="LT",AND(TONGHOP!P586="TH",AND(TONGHOP!T586&lt;&gt;TONGHOP!X586,TONGHOP!T586&lt;&gt;TONGHOP!Y586)))),TONGHOP!T586,"")</f>
        <v/>
      </c>
      <c r="B586" s="1" t="str">
        <f>IF(AND(TONGHOP!O586="ThiTN",TONGHOP!Q586&lt;=90,OR(TONGHOP!P586="LT",AND(TONGHOP!P586="TH",AND(TONGHOP!U586&lt;&gt;TONGHOP!X586,TONGHOP!U586&lt;&gt;TONGHOP!Y586)))),TONGHOP!U586,"")</f>
        <v/>
      </c>
      <c r="C586" s="1" t="str">
        <f t="shared" si="36"/>
        <v/>
      </c>
      <c r="D586" s="1" t="str">
        <f>IF(AND(TONGHOP!O586="ThiTN",AND(TONGHOP!Q586&gt;90,TONGHOP!Q586&lt;=120),OR(TONGHOP!P586="LT",AND(TONGHOP!P586="TH",AND(TONGHOP!T586&lt;&gt;TONGHOP!X586,TONGHOP!T586&lt;&gt;TONGHOP!Y586)))),TONGHOP!T586,"")</f>
        <v/>
      </c>
      <c r="E586" s="1" t="str">
        <f>IF(AND(TONGHOP!O586="ThiTN",AND(TONGHOP!Q586&gt;90,TONGHOP!Q586&lt;=120),OR(TONGHOP!P586="LT",AND(TONGHOP!P586="TH",AND(TONGHOP!U586&lt;&gt;TONGHOP!X586,TONGHOP!U586&lt;&gt;TONGHOP!Y586)))),TONGHOP!U586,"")</f>
        <v/>
      </c>
      <c r="F586" s="1" t="str">
        <f t="shared" si="37"/>
        <v/>
      </c>
      <c r="G586" s="1" t="str">
        <f>IF(AND(TONGHOP!O586="ThiTN",AND(TONGHOP!Q586&gt;120,TONGHOP!Q586&lt;=150),OR(TONGHOP!P586="LT",AND(TONGHOP!P586="TH",AND(TONGHOP!T586&lt;&gt;TONGHOP!X586,TONGHOP!T586&lt;&gt;TONGHOP!Y586)))),TONGHOP!T586,"")</f>
        <v/>
      </c>
      <c r="H586" s="1" t="str">
        <f>IF(AND(TONGHOP!O586="ThiTN",AND(TONGHOP!Q586&gt;120,TONGHOP!Q586&lt;=150),OR(TONGHOP!P586="LT",AND(TONGHOP!P586="TH",AND(TONGHOP!U586&lt;&gt;TONGHOP!X586,TONGHOP!U586&lt;&gt;TONGHOP!Y586)))),TONGHOP!U586,"")</f>
        <v/>
      </c>
      <c r="I586" s="1" t="str">
        <f t="shared" si="38"/>
        <v/>
      </c>
      <c r="J586" s="1" t="str">
        <f>IF(AND(TONGHOP!O586="ThiTN",TONGHOP!Q586&gt;150,OR(TONGHOP!P586="LT",AND(TONGHOP!P586="TH",AND(TONGHOP!T586&lt;&gt;TONGHOP!X586,TONGHOP!T586&lt;&gt;TONGHOP!Y586)))),TONGHOP!T586,"")</f>
        <v/>
      </c>
      <c r="K586" s="1" t="str">
        <f>IF(AND(TONGHOP!O586="ThiTN",TONGHOP!Q586&gt;150,OR(TONGHOP!P586="LT",AND(TONGHOP!P586="TH",AND(TONGHOP!U586&lt;&gt;TONGHOP!X586,TONGHOP!U586&lt;&gt;TONGHOP!Y586)))),TONGHOP!U586,"")</f>
        <v/>
      </c>
      <c r="L586" s="1" t="str">
        <f t="shared" si="39"/>
        <v/>
      </c>
    </row>
    <row r="587" spans="1:12">
      <c r="A587" s="1" t="str">
        <f>IF(AND(TONGHOP!O587="ThiTN",TONGHOP!Q587&lt;=90,OR(TONGHOP!P587="LT",AND(TONGHOP!P587="TH",AND(TONGHOP!T587&lt;&gt;TONGHOP!X587,TONGHOP!T587&lt;&gt;TONGHOP!Y587)))),TONGHOP!T587,"")</f>
        <v/>
      </c>
      <c r="B587" s="1" t="str">
        <f>IF(AND(TONGHOP!O587="ThiTN",TONGHOP!Q587&lt;=90,OR(TONGHOP!P587="LT",AND(TONGHOP!P587="TH",AND(TONGHOP!U587&lt;&gt;TONGHOP!X587,TONGHOP!U587&lt;&gt;TONGHOP!Y587)))),TONGHOP!U587,"")</f>
        <v/>
      </c>
      <c r="C587" s="1" t="str">
        <f t="shared" si="36"/>
        <v/>
      </c>
      <c r="D587" s="1" t="str">
        <f>IF(AND(TONGHOP!O587="ThiTN",AND(TONGHOP!Q587&gt;90,TONGHOP!Q587&lt;=120),OR(TONGHOP!P587="LT",AND(TONGHOP!P587="TH",AND(TONGHOP!T587&lt;&gt;TONGHOP!X587,TONGHOP!T587&lt;&gt;TONGHOP!Y587)))),TONGHOP!T587,"")</f>
        <v/>
      </c>
      <c r="E587" s="1" t="str">
        <f>IF(AND(TONGHOP!O587="ThiTN",AND(TONGHOP!Q587&gt;90,TONGHOP!Q587&lt;=120),OR(TONGHOP!P587="LT",AND(TONGHOP!P587="TH",AND(TONGHOP!U587&lt;&gt;TONGHOP!X587,TONGHOP!U587&lt;&gt;TONGHOP!Y587)))),TONGHOP!U587,"")</f>
        <v/>
      </c>
      <c r="F587" s="1" t="str">
        <f t="shared" si="37"/>
        <v/>
      </c>
      <c r="G587" s="1" t="str">
        <f>IF(AND(TONGHOP!O587="ThiTN",AND(TONGHOP!Q587&gt;120,TONGHOP!Q587&lt;=150),OR(TONGHOP!P587="LT",AND(TONGHOP!P587="TH",AND(TONGHOP!T587&lt;&gt;TONGHOP!X587,TONGHOP!T587&lt;&gt;TONGHOP!Y587)))),TONGHOP!T587,"")</f>
        <v/>
      </c>
      <c r="H587" s="1" t="str">
        <f>IF(AND(TONGHOP!O587="ThiTN",AND(TONGHOP!Q587&gt;120,TONGHOP!Q587&lt;=150),OR(TONGHOP!P587="LT",AND(TONGHOP!P587="TH",AND(TONGHOP!U587&lt;&gt;TONGHOP!X587,TONGHOP!U587&lt;&gt;TONGHOP!Y587)))),TONGHOP!U587,"")</f>
        <v/>
      </c>
      <c r="I587" s="1" t="str">
        <f t="shared" si="38"/>
        <v/>
      </c>
      <c r="J587" s="1" t="str">
        <f>IF(AND(TONGHOP!O587="ThiTN",TONGHOP!Q587&gt;150,OR(TONGHOP!P587="LT",AND(TONGHOP!P587="TH",AND(TONGHOP!T587&lt;&gt;TONGHOP!X587,TONGHOP!T587&lt;&gt;TONGHOP!Y587)))),TONGHOP!T587,"")</f>
        <v/>
      </c>
      <c r="K587" s="1" t="str">
        <f>IF(AND(TONGHOP!O587="ThiTN",TONGHOP!Q587&gt;150,OR(TONGHOP!P587="LT",AND(TONGHOP!P587="TH",AND(TONGHOP!U587&lt;&gt;TONGHOP!X587,TONGHOP!U587&lt;&gt;TONGHOP!Y587)))),TONGHOP!U587,"")</f>
        <v/>
      </c>
      <c r="L587" s="1" t="str">
        <f t="shared" si="39"/>
        <v/>
      </c>
    </row>
    <row r="588" spans="1:12">
      <c r="A588" s="1" t="str">
        <f>IF(AND(TONGHOP!O588="ThiTN",TONGHOP!Q588&lt;=90,OR(TONGHOP!P588="LT",AND(TONGHOP!P588="TH",AND(TONGHOP!T588&lt;&gt;TONGHOP!X588,TONGHOP!T588&lt;&gt;TONGHOP!Y588)))),TONGHOP!T588,"")</f>
        <v/>
      </c>
      <c r="B588" s="1" t="str">
        <f>IF(AND(TONGHOP!O588="ThiTN",TONGHOP!Q588&lt;=90,OR(TONGHOP!P588="LT",AND(TONGHOP!P588="TH",AND(TONGHOP!U588&lt;&gt;TONGHOP!X588,TONGHOP!U588&lt;&gt;TONGHOP!Y588)))),TONGHOP!U588,"")</f>
        <v/>
      </c>
      <c r="C588" s="1" t="str">
        <f t="shared" si="36"/>
        <v/>
      </c>
      <c r="D588" s="1" t="str">
        <f>IF(AND(TONGHOP!O588="ThiTN",AND(TONGHOP!Q588&gt;90,TONGHOP!Q588&lt;=120),OR(TONGHOP!P588="LT",AND(TONGHOP!P588="TH",AND(TONGHOP!T588&lt;&gt;TONGHOP!X588,TONGHOP!T588&lt;&gt;TONGHOP!Y588)))),TONGHOP!T588,"")</f>
        <v/>
      </c>
      <c r="E588" s="1" t="str">
        <f>IF(AND(TONGHOP!O588="ThiTN",AND(TONGHOP!Q588&gt;90,TONGHOP!Q588&lt;=120),OR(TONGHOP!P588="LT",AND(TONGHOP!P588="TH",AND(TONGHOP!U588&lt;&gt;TONGHOP!X588,TONGHOP!U588&lt;&gt;TONGHOP!Y588)))),TONGHOP!U588,"")</f>
        <v/>
      </c>
      <c r="F588" s="1" t="str">
        <f t="shared" si="37"/>
        <v/>
      </c>
      <c r="G588" s="1" t="str">
        <f>IF(AND(TONGHOP!O588="ThiTN",AND(TONGHOP!Q588&gt;120,TONGHOP!Q588&lt;=150),OR(TONGHOP!P588="LT",AND(TONGHOP!P588="TH",AND(TONGHOP!T588&lt;&gt;TONGHOP!X588,TONGHOP!T588&lt;&gt;TONGHOP!Y588)))),TONGHOP!T588,"")</f>
        <v/>
      </c>
      <c r="H588" s="1" t="str">
        <f>IF(AND(TONGHOP!O588="ThiTN",AND(TONGHOP!Q588&gt;120,TONGHOP!Q588&lt;=150),OR(TONGHOP!P588="LT",AND(TONGHOP!P588="TH",AND(TONGHOP!U588&lt;&gt;TONGHOP!X588,TONGHOP!U588&lt;&gt;TONGHOP!Y588)))),TONGHOP!U588,"")</f>
        <v/>
      </c>
      <c r="I588" s="1" t="str">
        <f t="shared" si="38"/>
        <v/>
      </c>
      <c r="J588" s="1" t="str">
        <f>IF(AND(TONGHOP!O588="ThiTN",TONGHOP!Q588&gt;150,OR(TONGHOP!P588="LT",AND(TONGHOP!P588="TH",AND(TONGHOP!T588&lt;&gt;TONGHOP!X588,TONGHOP!T588&lt;&gt;TONGHOP!Y588)))),TONGHOP!T588,"")</f>
        <v/>
      </c>
      <c r="K588" s="1" t="str">
        <f>IF(AND(TONGHOP!O588="ThiTN",TONGHOP!Q588&gt;150,OR(TONGHOP!P588="LT",AND(TONGHOP!P588="TH",AND(TONGHOP!U588&lt;&gt;TONGHOP!X588,TONGHOP!U588&lt;&gt;TONGHOP!Y588)))),TONGHOP!U588,"")</f>
        <v/>
      </c>
      <c r="L588" s="1" t="str">
        <f t="shared" si="39"/>
        <v/>
      </c>
    </row>
    <row r="589" spans="1:12">
      <c r="A589" s="1" t="str">
        <f>IF(AND(TONGHOP!O589="ThiTN",TONGHOP!Q589&lt;=90,OR(TONGHOP!P589="LT",AND(TONGHOP!P589="TH",AND(TONGHOP!T589&lt;&gt;TONGHOP!X589,TONGHOP!T589&lt;&gt;TONGHOP!Y589)))),TONGHOP!T589,"")</f>
        <v/>
      </c>
      <c r="B589" s="1" t="str">
        <f>IF(AND(TONGHOP!O589="ThiTN",TONGHOP!Q589&lt;=90,OR(TONGHOP!P589="LT",AND(TONGHOP!P589="TH",AND(TONGHOP!U589&lt;&gt;TONGHOP!X589,TONGHOP!U589&lt;&gt;TONGHOP!Y589)))),TONGHOP!U589,"")</f>
        <v/>
      </c>
      <c r="C589" s="1" t="str">
        <f t="shared" si="36"/>
        <v/>
      </c>
      <c r="D589" s="1" t="str">
        <f>IF(AND(TONGHOP!O589="ThiTN",AND(TONGHOP!Q589&gt;90,TONGHOP!Q589&lt;=120),OR(TONGHOP!P589="LT",AND(TONGHOP!P589="TH",AND(TONGHOP!T589&lt;&gt;TONGHOP!X589,TONGHOP!T589&lt;&gt;TONGHOP!Y589)))),TONGHOP!T589,"")</f>
        <v/>
      </c>
      <c r="E589" s="1" t="str">
        <f>IF(AND(TONGHOP!O589="ThiTN",AND(TONGHOP!Q589&gt;90,TONGHOP!Q589&lt;=120),OR(TONGHOP!P589="LT",AND(TONGHOP!P589="TH",AND(TONGHOP!U589&lt;&gt;TONGHOP!X589,TONGHOP!U589&lt;&gt;TONGHOP!Y589)))),TONGHOP!U589,"")</f>
        <v/>
      </c>
      <c r="F589" s="1" t="str">
        <f t="shared" si="37"/>
        <v/>
      </c>
      <c r="G589" s="1" t="str">
        <f>IF(AND(TONGHOP!O589="ThiTN",AND(TONGHOP!Q589&gt;120,TONGHOP!Q589&lt;=150),OR(TONGHOP!P589="LT",AND(TONGHOP!P589="TH",AND(TONGHOP!T589&lt;&gt;TONGHOP!X589,TONGHOP!T589&lt;&gt;TONGHOP!Y589)))),TONGHOP!T589,"")</f>
        <v/>
      </c>
      <c r="H589" s="1" t="str">
        <f>IF(AND(TONGHOP!O589="ThiTN",AND(TONGHOP!Q589&gt;120,TONGHOP!Q589&lt;=150),OR(TONGHOP!P589="LT",AND(TONGHOP!P589="TH",AND(TONGHOP!U589&lt;&gt;TONGHOP!X589,TONGHOP!U589&lt;&gt;TONGHOP!Y589)))),TONGHOP!U589,"")</f>
        <v/>
      </c>
      <c r="I589" s="1" t="str">
        <f t="shared" si="38"/>
        <v/>
      </c>
      <c r="J589" s="1" t="str">
        <f>IF(AND(TONGHOP!O589="ThiTN",TONGHOP!Q589&gt;150,OR(TONGHOP!P589="LT",AND(TONGHOP!P589="TH",AND(TONGHOP!T589&lt;&gt;TONGHOP!X589,TONGHOP!T589&lt;&gt;TONGHOP!Y589)))),TONGHOP!T589,"")</f>
        <v/>
      </c>
      <c r="K589" s="1" t="str">
        <f>IF(AND(TONGHOP!O589="ThiTN",TONGHOP!Q589&gt;150,OR(TONGHOP!P589="LT",AND(TONGHOP!P589="TH",AND(TONGHOP!U589&lt;&gt;TONGHOP!X589,TONGHOP!U589&lt;&gt;TONGHOP!Y589)))),TONGHOP!U589,"")</f>
        <v/>
      </c>
      <c r="L589" s="1" t="str">
        <f t="shared" si="39"/>
        <v/>
      </c>
    </row>
    <row r="590" spans="1:12">
      <c r="A590" s="1" t="str">
        <f>IF(AND(TONGHOP!O590="ThiTN",TONGHOP!Q590&lt;=90,OR(TONGHOP!P590="LT",AND(TONGHOP!P590="TH",AND(TONGHOP!T590&lt;&gt;TONGHOP!X590,TONGHOP!T590&lt;&gt;TONGHOP!Y590)))),TONGHOP!T590,"")</f>
        <v/>
      </c>
      <c r="B590" s="1" t="str">
        <f>IF(AND(TONGHOP!O590="ThiTN",TONGHOP!Q590&lt;=90,OR(TONGHOP!P590="LT",AND(TONGHOP!P590="TH",AND(TONGHOP!U590&lt;&gt;TONGHOP!X590,TONGHOP!U590&lt;&gt;TONGHOP!Y590)))),TONGHOP!U590,"")</f>
        <v/>
      </c>
      <c r="C590" s="1" t="str">
        <f t="shared" si="36"/>
        <v/>
      </c>
      <c r="D590" s="1" t="str">
        <f>IF(AND(TONGHOP!O590="ThiTN",AND(TONGHOP!Q590&gt;90,TONGHOP!Q590&lt;=120),OR(TONGHOP!P590="LT",AND(TONGHOP!P590="TH",AND(TONGHOP!T590&lt;&gt;TONGHOP!X590,TONGHOP!T590&lt;&gt;TONGHOP!Y590)))),TONGHOP!T590,"")</f>
        <v/>
      </c>
      <c r="E590" s="1" t="str">
        <f>IF(AND(TONGHOP!O590="ThiTN",AND(TONGHOP!Q590&gt;90,TONGHOP!Q590&lt;=120),OR(TONGHOP!P590="LT",AND(TONGHOP!P590="TH",AND(TONGHOP!U590&lt;&gt;TONGHOP!X590,TONGHOP!U590&lt;&gt;TONGHOP!Y590)))),TONGHOP!U590,"")</f>
        <v/>
      </c>
      <c r="F590" s="1" t="str">
        <f t="shared" si="37"/>
        <v/>
      </c>
      <c r="G590" s="1" t="str">
        <f>IF(AND(TONGHOP!O590="ThiTN",AND(TONGHOP!Q590&gt;120,TONGHOP!Q590&lt;=150),OR(TONGHOP!P590="LT",AND(TONGHOP!P590="TH",AND(TONGHOP!T590&lt;&gt;TONGHOP!X590,TONGHOP!T590&lt;&gt;TONGHOP!Y590)))),TONGHOP!T590,"")</f>
        <v/>
      </c>
      <c r="H590" s="1" t="str">
        <f>IF(AND(TONGHOP!O590="ThiTN",AND(TONGHOP!Q590&gt;120,TONGHOP!Q590&lt;=150),OR(TONGHOP!P590="LT",AND(TONGHOP!P590="TH",AND(TONGHOP!U590&lt;&gt;TONGHOP!X590,TONGHOP!U590&lt;&gt;TONGHOP!Y590)))),TONGHOP!U590,"")</f>
        <v/>
      </c>
      <c r="I590" s="1" t="str">
        <f t="shared" si="38"/>
        <v/>
      </c>
      <c r="J590" s="1" t="str">
        <f>IF(AND(TONGHOP!O590="ThiTN",TONGHOP!Q590&gt;150,OR(TONGHOP!P590="LT",AND(TONGHOP!P590="TH",AND(TONGHOP!T590&lt;&gt;TONGHOP!X590,TONGHOP!T590&lt;&gt;TONGHOP!Y590)))),TONGHOP!T590,"")</f>
        <v/>
      </c>
      <c r="K590" s="1" t="str">
        <f>IF(AND(TONGHOP!O590="ThiTN",TONGHOP!Q590&gt;150,OR(TONGHOP!P590="LT",AND(TONGHOP!P590="TH",AND(TONGHOP!U590&lt;&gt;TONGHOP!X590,TONGHOP!U590&lt;&gt;TONGHOP!Y590)))),TONGHOP!U590,"")</f>
        <v/>
      </c>
      <c r="L590" s="1" t="str">
        <f t="shared" si="39"/>
        <v/>
      </c>
    </row>
    <row r="591" spans="1:12">
      <c r="A591" s="1" t="str">
        <f>IF(AND(TONGHOP!O591="ThiTN",TONGHOP!Q591&lt;=90,OR(TONGHOP!P591="LT",AND(TONGHOP!P591="TH",AND(TONGHOP!T591&lt;&gt;TONGHOP!X591,TONGHOP!T591&lt;&gt;TONGHOP!Y591)))),TONGHOP!T591,"")</f>
        <v/>
      </c>
      <c r="B591" s="1" t="str">
        <f>IF(AND(TONGHOP!O591="ThiTN",TONGHOP!Q591&lt;=90,OR(TONGHOP!P591="LT",AND(TONGHOP!P591="TH",AND(TONGHOP!U591&lt;&gt;TONGHOP!X591,TONGHOP!U591&lt;&gt;TONGHOP!Y591)))),TONGHOP!U591,"")</f>
        <v/>
      </c>
      <c r="C591" s="1" t="str">
        <f t="shared" si="36"/>
        <v/>
      </c>
      <c r="D591" s="1" t="str">
        <f>IF(AND(TONGHOP!O591="ThiTN",AND(TONGHOP!Q591&gt;90,TONGHOP!Q591&lt;=120),OR(TONGHOP!P591="LT",AND(TONGHOP!P591="TH",AND(TONGHOP!T591&lt;&gt;TONGHOP!X591,TONGHOP!T591&lt;&gt;TONGHOP!Y591)))),TONGHOP!T591,"")</f>
        <v/>
      </c>
      <c r="E591" s="1" t="str">
        <f>IF(AND(TONGHOP!O591="ThiTN",AND(TONGHOP!Q591&gt;90,TONGHOP!Q591&lt;=120),OR(TONGHOP!P591="LT",AND(TONGHOP!P591="TH",AND(TONGHOP!U591&lt;&gt;TONGHOP!X591,TONGHOP!U591&lt;&gt;TONGHOP!Y591)))),TONGHOP!U591,"")</f>
        <v/>
      </c>
      <c r="F591" s="1" t="str">
        <f t="shared" si="37"/>
        <v/>
      </c>
      <c r="G591" s="1" t="str">
        <f>IF(AND(TONGHOP!O591="ThiTN",AND(TONGHOP!Q591&gt;120,TONGHOP!Q591&lt;=150),OR(TONGHOP!P591="LT",AND(TONGHOP!P591="TH",AND(TONGHOP!T591&lt;&gt;TONGHOP!X591,TONGHOP!T591&lt;&gt;TONGHOP!Y591)))),TONGHOP!T591,"")</f>
        <v/>
      </c>
      <c r="H591" s="1" t="str">
        <f>IF(AND(TONGHOP!O591="ThiTN",AND(TONGHOP!Q591&gt;120,TONGHOP!Q591&lt;=150),OR(TONGHOP!P591="LT",AND(TONGHOP!P591="TH",AND(TONGHOP!U591&lt;&gt;TONGHOP!X591,TONGHOP!U591&lt;&gt;TONGHOP!Y591)))),TONGHOP!U591,"")</f>
        <v/>
      </c>
      <c r="I591" s="1" t="str">
        <f t="shared" si="38"/>
        <v/>
      </c>
      <c r="J591" s="1" t="str">
        <f>IF(AND(TONGHOP!O591="ThiTN",TONGHOP!Q591&gt;150,OR(TONGHOP!P591="LT",AND(TONGHOP!P591="TH",AND(TONGHOP!T591&lt;&gt;TONGHOP!X591,TONGHOP!T591&lt;&gt;TONGHOP!Y591)))),TONGHOP!T591,"")</f>
        <v/>
      </c>
      <c r="K591" s="1" t="str">
        <f>IF(AND(TONGHOP!O591="ThiTN",TONGHOP!Q591&gt;150,OR(TONGHOP!P591="LT",AND(TONGHOP!P591="TH",AND(TONGHOP!U591&lt;&gt;TONGHOP!X591,TONGHOP!U591&lt;&gt;TONGHOP!Y591)))),TONGHOP!U591,"")</f>
        <v/>
      </c>
      <c r="L591" s="1" t="str">
        <f t="shared" si="39"/>
        <v/>
      </c>
    </row>
    <row r="592" spans="1:12">
      <c r="A592" s="1" t="str">
        <f>IF(AND(TONGHOP!O592="ThiTN",TONGHOP!Q592&lt;=90,OR(TONGHOP!P592="LT",AND(TONGHOP!P592="TH",AND(TONGHOP!T592&lt;&gt;TONGHOP!X592,TONGHOP!T592&lt;&gt;TONGHOP!Y592)))),TONGHOP!T592,"")</f>
        <v/>
      </c>
      <c r="B592" s="1" t="str">
        <f>IF(AND(TONGHOP!O592="ThiTN",TONGHOP!Q592&lt;=90,OR(TONGHOP!P592="LT",AND(TONGHOP!P592="TH",AND(TONGHOP!U592&lt;&gt;TONGHOP!X592,TONGHOP!U592&lt;&gt;TONGHOP!Y592)))),TONGHOP!U592,"")</f>
        <v/>
      </c>
      <c r="C592" s="1" t="str">
        <f t="shared" si="36"/>
        <v/>
      </c>
      <c r="D592" s="1" t="str">
        <f>IF(AND(TONGHOP!O592="ThiTN",AND(TONGHOP!Q592&gt;90,TONGHOP!Q592&lt;=120),OR(TONGHOP!P592="LT",AND(TONGHOP!P592="TH",AND(TONGHOP!T592&lt;&gt;TONGHOP!X592,TONGHOP!T592&lt;&gt;TONGHOP!Y592)))),TONGHOP!T592,"")</f>
        <v/>
      </c>
      <c r="E592" s="1" t="str">
        <f>IF(AND(TONGHOP!O592="ThiTN",AND(TONGHOP!Q592&gt;90,TONGHOP!Q592&lt;=120),OR(TONGHOP!P592="LT",AND(TONGHOP!P592="TH",AND(TONGHOP!U592&lt;&gt;TONGHOP!X592,TONGHOP!U592&lt;&gt;TONGHOP!Y592)))),TONGHOP!U592,"")</f>
        <v/>
      </c>
      <c r="F592" s="1" t="str">
        <f t="shared" si="37"/>
        <v/>
      </c>
      <c r="G592" s="1" t="str">
        <f>IF(AND(TONGHOP!O592="ThiTN",AND(TONGHOP!Q592&gt;120,TONGHOP!Q592&lt;=150),OR(TONGHOP!P592="LT",AND(TONGHOP!P592="TH",AND(TONGHOP!T592&lt;&gt;TONGHOP!X592,TONGHOP!T592&lt;&gt;TONGHOP!Y592)))),TONGHOP!T592,"")</f>
        <v/>
      </c>
      <c r="H592" s="1" t="str">
        <f>IF(AND(TONGHOP!O592="ThiTN",AND(TONGHOP!Q592&gt;120,TONGHOP!Q592&lt;=150),OR(TONGHOP!P592="LT",AND(TONGHOP!P592="TH",AND(TONGHOP!U592&lt;&gt;TONGHOP!X592,TONGHOP!U592&lt;&gt;TONGHOP!Y592)))),TONGHOP!U592,"")</f>
        <v/>
      </c>
      <c r="I592" s="1" t="str">
        <f t="shared" si="38"/>
        <v/>
      </c>
      <c r="J592" s="1" t="str">
        <f>IF(AND(TONGHOP!O592="ThiTN",TONGHOP!Q592&gt;150,OR(TONGHOP!P592="LT",AND(TONGHOP!P592="TH",AND(TONGHOP!T592&lt;&gt;TONGHOP!X592,TONGHOP!T592&lt;&gt;TONGHOP!Y592)))),TONGHOP!T592,"")</f>
        <v/>
      </c>
      <c r="K592" s="1" t="str">
        <f>IF(AND(TONGHOP!O592="ThiTN",TONGHOP!Q592&gt;150,OR(TONGHOP!P592="LT",AND(TONGHOP!P592="TH",AND(TONGHOP!U592&lt;&gt;TONGHOP!X592,TONGHOP!U592&lt;&gt;TONGHOP!Y592)))),TONGHOP!U592,"")</f>
        <v/>
      </c>
      <c r="L592" s="1" t="str">
        <f t="shared" si="39"/>
        <v/>
      </c>
    </row>
    <row r="593" spans="1:12">
      <c r="A593" s="1" t="str">
        <f>IF(AND(TONGHOP!O593="ThiTN",TONGHOP!Q593&lt;=90,OR(TONGHOP!P593="LT",AND(TONGHOP!P593="TH",AND(TONGHOP!T593&lt;&gt;TONGHOP!X593,TONGHOP!T593&lt;&gt;TONGHOP!Y593)))),TONGHOP!T593,"")</f>
        <v/>
      </c>
      <c r="B593" s="1" t="str">
        <f>IF(AND(TONGHOP!O593="ThiTN",TONGHOP!Q593&lt;=90,OR(TONGHOP!P593="LT",AND(TONGHOP!P593="TH",AND(TONGHOP!U593&lt;&gt;TONGHOP!X593,TONGHOP!U593&lt;&gt;TONGHOP!Y593)))),TONGHOP!U593,"")</f>
        <v/>
      </c>
      <c r="C593" s="1" t="str">
        <f t="shared" si="36"/>
        <v/>
      </c>
      <c r="D593" s="1" t="str">
        <f>IF(AND(TONGHOP!O593="ThiTN",AND(TONGHOP!Q593&gt;90,TONGHOP!Q593&lt;=120),OR(TONGHOP!P593="LT",AND(TONGHOP!P593="TH",AND(TONGHOP!T593&lt;&gt;TONGHOP!X593,TONGHOP!T593&lt;&gt;TONGHOP!Y593)))),TONGHOP!T593,"")</f>
        <v/>
      </c>
      <c r="E593" s="1" t="str">
        <f>IF(AND(TONGHOP!O593="ThiTN",AND(TONGHOP!Q593&gt;90,TONGHOP!Q593&lt;=120),OR(TONGHOP!P593="LT",AND(TONGHOP!P593="TH",AND(TONGHOP!U593&lt;&gt;TONGHOP!X593,TONGHOP!U593&lt;&gt;TONGHOP!Y593)))),TONGHOP!U593,"")</f>
        <v/>
      </c>
      <c r="F593" s="1" t="str">
        <f t="shared" si="37"/>
        <v/>
      </c>
      <c r="G593" s="1" t="str">
        <f>IF(AND(TONGHOP!O593="ThiTN",AND(TONGHOP!Q593&gt;120,TONGHOP!Q593&lt;=150),OR(TONGHOP!P593="LT",AND(TONGHOP!P593="TH",AND(TONGHOP!T593&lt;&gt;TONGHOP!X593,TONGHOP!T593&lt;&gt;TONGHOP!Y593)))),TONGHOP!T593,"")</f>
        <v/>
      </c>
      <c r="H593" s="1" t="str">
        <f>IF(AND(TONGHOP!O593="ThiTN",AND(TONGHOP!Q593&gt;120,TONGHOP!Q593&lt;=150),OR(TONGHOP!P593="LT",AND(TONGHOP!P593="TH",AND(TONGHOP!U593&lt;&gt;TONGHOP!X593,TONGHOP!U593&lt;&gt;TONGHOP!Y593)))),TONGHOP!U593,"")</f>
        <v/>
      </c>
      <c r="I593" s="1" t="str">
        <f t="shared" si="38"/>
        <v/>
      </c>
      <c r="J593" s="1" t="str">
        <f>IF(AND(TONGHOP!O593="ThiTN",TONGHOP!Q593&gt;150,OR(TONGHOP!P593="LT",AND(TONGHOP!P593="TH",AND(TONGHOP!T593&lt;&gt;TONGHOP!X593,TONGHOP!T593&lt;&gt;TONGHOP!Y593)))),TONGHOP!T593,"")</f>
        <v/>
      </c>
      <c r="K593" s="1" t="str">
        <f>IF(AND(TONGHOP!O593="ThiTN",TONGHOP!Q593&gt;150,OR(TONGHOP!P593="LT",AND(TONGHOP!P593="TH",AND(TONGHOP!U593&lt;&gt;TONGHOP!X593,TONGHOP!U593&lt;&gt;TONGHOP!Y593)))),TONGHOP!U593,"")</f>
        <v/>
      </c>
      <c r="L593" s="1" t="str">
        <f t="shared" si="39"/>
        <v/>
      </c>
    </row>
    <row r="594" spans="1:12">
      <c r="A594" s="1" t="str">
        <f>IF(AND(TONGHOP!O594="ThiTN",TONGHOP!Q594&lt;=90,OR(TONGHOP!P594="LT",AND(TONGHOP!P594="TH",AND(TONGHOP!T594&lt;&gt;TONGHOP!X594,TONGHOP!T594&lt;&gt;TONGHOP!Y594)))),TONGHOP!T594,"")</f>
        <v/>
      </c>
      <c r="B594" s="1" t="str">
        <f>IF(AND(TONGHOP!O594="ThiTN",TONGHOP!Q594&lt;=90,OR(TONGHOP!P594="LT",AND(TONGHOP!P594="TH",AND(TONGHOP!U594&lt;&gt;TONGHOP!X594,TONGHOP!U594&lt;&gt;TONGHOP!Y594)))),TONGHOP!U594,"")</f>
        <v/>
      </c>
      <c r="C594" s="1" t="str">
        <f t="shared" si="36"/>
        <v/>
      </c>
      <c r="D594" s="1" t="str">
        <f>IF(AND(TONGHOP!O594="ThiTN",AND(TONGHOP!Q594&gt;90,TONGHOP!Q594&lt;=120),OR(TONGHOP!P594="LT",AND(TONGHOP!P594="TH",AND(TONGHOP!T594&lt;&gt;TONGHOP!X594,TONGHOP!T594&lt;&gt;TONGHOP!Y594)))),TONGHOP!T594,"")</f>
        <v/>
      </c>
      <c r="E594" s="1" t="str">
        <f>IF(AND(TONGHOP!O594="ThiTN",AND(TONGHOP!Q594&gt;90,TONGHOP!Q594&lt;=120),OR(TONGHOP!P594="LT",AND(TONGHOP!P594="TH",AND(TONGHOP!U594&lt;&gt;TONGHOP!X594,TONGHOP!U594&lt;&gt;TONGHOP!Y594)))),TONGHOP!U594,"")</f>
        <v/>
      </c>
      <c r="F594" s="1" t="str">
        <f t="shared" si="37"/>
        <v/>
      </c>
      <c r="G594" s="1" t="str">
        <f>IF(AND(TONGHOP!O594="ThiTN",AND(TONGHOP!Q594&gt;120,TONGHOP!Q594&lt;=150),OR(TONGHOP!P594="LT",AND(TONGHOP!P594="TH",AND(TONGHOP!T594&lt;&gt;TONGHOP!X594,TONGHOP!T594&lt;&gt;TONGHOP!Y594)))),TONGHOP!T594,"")</f>
        <v/>
      </c>
      <c r="H594" s="1" t="str">
        <f>IF(AND(TONGHOP!O594="ThiTN",AND(TONGHOP!Q594&gt;120,TONGHOP!Q594&lt;=150),OR(TONGHOP!P594="LT",AND(TONGHOP!P594="TH",AND(TONGHOP!U594&lt;&gt;TONGHOP!X594,TONGHOP!U594&lt;&gt;TONGHOP!Y594)))),TONGHOP!U594,"")</f>
        <v/>
      </c>
      <c r="I594" s="1" t="str">
        <f t="shared" si="38"/>
        <v/>
      </c>
      <c r="J594" s="1" t="str">
        <f>IF(AND(TONGHOP!O594="ThiTN",TONGHOP!Q594&gt;150,OR(TONGHOP!P594="LT",AND(TONGHOP!P594="TH",AND(TONGHOP!T594&lt;&gt;TONGHOP!X594,TONGHOP!T594&lt;&gt;TONGHOP!Y594)))),TONGHOP!T594,"")</f>
        <v/>
      </c>
      <c r="K594" s="1" t="str">
        <f>IF(AND(TONGHOP!O594="ThiTN",TONGHOP!Q594&gt;150,OR(TONGHOP!P594="LT",AND(TONGHOP!P594="TH",AND(TONGHOP!U594&lt;&gt;TONGHOP!X594,TONGHOP!U594&lt;&gt;TONGHOP!Y594)))),TONGHOP!U594,"")</f>
        <v/>
      </c>
      <c r="L594" s="1" t="str">
        <f t="shared" si="39"/>
        <v/>
      </c>
    </row>
    <row r="595" spans="1:12">
      <c r="A595" s="1" t="str">
        <f>IF(AND(TONGHOP!O595="ThiTN",TONGHOP!Q595&lt;=90,OR(TONGHOP!P595="LT",AND(TONGHOP!P595="TH",AND(TONGHOP!T595&lt;&gt;TONGHOP!X595,TONGHOP!T595&lt;&gt;TONGHOP!Y595)))),TONGHOP!T595,"")</f>
        <v/>
      </c>
      <c r="B595" s="1" t="str">
        <f>IF(AND(TONGHOP!O595="ThiTN",TONGHOP!Q595&lt;=90,OR(TONGHOP!P595="LT",AND(TONGHOP!P595="TH",AND(TONGHOP!U595&lt;&gt;TONGHOP!X595,TONGHOP!U595&lt;&gt;TONGHOP!Y595)))),TONGHOP!U595,"")</f>
        <v/>
      </c>
      <c r="C595" s="1" t="str">
        <f t="shared" si="36"/>
        <v/>
      </c>
      <c r="D595" s="1" t="str">
        <f>IF(AND(TONGHOP!O595="ThiTN",AND(TONGHOP!Q595&gt;90,TONGHOP!Q595&lt;=120),OR(TONGHOP!P595="LT",AND(TONGHOP!P595="TH",AND(TONGHOP!T595&lt;&gt;TONGHOP!X595,TONGHOP!T595&lt;&gt;TONGHOP!Y595)))),TONGHOP!T595,"")</f>
        <v/>
      </c>
      <c r="E595" s="1" t="str">
        <f>IF(AND(TONGHOP!O595="ThiTN",AND(TONGHOP!Q595&gt;90,TONGHOP!Q595&lt;=120),OR(TONGHOP!P595="LT",AND(TONGHOP!P595="TH",AND(TONGHOP!U595&lt;&gt;TONGHOP!X595,TONGHOP!U595&lt;&gt;TONGHOP!Y595)))),TONGHOP!U595,"")</f>
        <v/>
      </c>
      <c r="F595" s="1" t="str">
        <f t="shared" si="37"/>
        <v/>
      </c>
      <c r="G595" s="1" t="str">
        <f>IF(AND(TONGHOP!O595="ThiTN",AND(TONGHOP!Q595&gt;120,TONGHOP!Q595&lt;=150),OR(TONGHOP!P595="LT",AND(TONGHOP!P595="TH",AND(TONGHOP!T595&lt;&gt;TONGHOP!X595,TONGHOP!T595&lt;&gt;TONGHOP!Y595)))),TONGHOP!T595,"")</f>
        <v/>
      </c>
      <c r="H595" s="1" t="str">
        <f>IF(AND(TONGHOP!O595="ThiTN",AND(TONGHOP!Q595&gt;120,TONGHOP!Q595&lt;=150),OR(TONGHOP!P595="LT",AND(TONGHOP!P595="TH",AND(TONGHOP!U595&lt;&gt;TONGHOP!X595,TONGHOP!U595&lt;&gt;TONGHOP!Y595)))),TONGHOP!U595,"")</f>
        <v/>
      </c>
      <c r="I595" s="1" t="str">
        <f t="shared" si="38"/>
        <v/>
      </c>
      <c r="J595" s="1" t="str">
        <f>IF(AND(TONGHOP!O595="ThiTN",TONGHOP!Q595&gt;150,OR(TONGHOP!P595="LT",AND(TONGHOP!P595="TH",AND(TONGHOP!T595&lt;&gt;TONGHOP!X595,TONGHOP!T595&lt;&gt;TONGHOP!Y595)))),TONGHOP!T595,"")</f>
        <v/>
      </c>
      <c r="K595" s="1" t="str">
        <f>IF(AND(TONGHOP!O595="ThiTN",TONGHOP!Q595&gt;150,OR(TONGHOP!P595="LT",AND(TONGHOP!P595="TH",AND(TONGHOP!U595&lt;&gt;TONGHOP!X595,TONGHOP!U595&lt;&gt;TONGHOP!Y595)))),TONGHOP!U595,"")</f>
        <v/>
      </c>
      <c r="L595" s="1" t="str">
        <f t="shared" si="39"/>
        <v/>
      </c>
    </row>
    <row r="596" spans="1:12">
      <c r="A596" s="1" t="str">
        <f>IF(AND(TONGHOP!O596="ThiTN",TONGHOP!Q596&lt;=90,OR(TONGHOP!P596="LT",AND(TONGHOP!P596="TH",AND(TONGHOP!T596&lt;&gt;TONGHOP!X596,TONGHOP!T596&lt;&gt;TONGHOP!Y596)))),TONGHOP!T596,"")</f>
        <v/>
      </c>
      <c r="B596" s="1" t="str">
        <f>IF(AND(TONGHOP!O596="ThiTN",TONGHOP!Q596&lt;=90,OR(TONGHOP!P596="LT",AND(TONGHOP!P596="TH",AND(TONGHOP!U596&lt;&gt;TONGHOP!X596,TONGHOP!U596&lt;&gt;TONGHOP!Y596)))),TONGHOP!U596,"")</f>
        <v/>
      </c>
      <c r="C596" s="1" t="str">
        <f t="shared" si="36"/>
        <v/>
      </c>
      <c r="D596" s="1" t="str">
        <f>IF(AND(TONGHOP!O596="ThiTN",AND(TONGHOP!Q596&gt;90,TONGHOP!Q596&lt;=120),OR(TONGHOP!P596="LT",AND(TONGHOP!P596="TH",AND(TONGHOP!T596&lt;&gt;TONGHOP!X596,TONGHOP!T596&lt;&gt;TONGHOP!Y596)))),TONGHOP!T596,"")</f>
        <v/>
      </c>
      <c r="E596" s="1" t="str">
        <f>IF(AND(TONGHOP!O596="ThiTN",AND(TONGHOP!Q596&gt;90,TONGHOP!Q596&lt;=120),OR(TONGHOP!P596="LT",AND(TONGHOP!P596="TH",AND(TONGHOP!U596&lt;&gt;TONGHOP!X596,TONGHOP!U596&lt;&gt;TONGHOP!Y596)))),TONGHOP!U596,"")</f>
        <v/>
      </c>
      <c r="F596" s="1" t="str">
        <f t="shared" si="37"/>
        <v/>
      </c>
      <c r="G596" s="1" t="str">
        <f>IF(AND(TONGHOP!O596="ThiTN",AND(TONGHOP!Q596&gt;120,TONGHOP!Q596&lt;=150),OR(TONGHOP!P596="LT",AND(TONGHOP!P596="TH",AND(TONGHOP!T596&lt;&gt;TONGHOP!X596,TONGHOP!T596&lt;&gt;TONGHOP!Y596)))),TONGHOP!T596,"")</f>
        <v/>
      </c>
      <c r="H596" s="1" t="str">
        <f>IF(AND(TONGHOP!O596="ThiTN",AND(TONGHOP!Q596&gt;120,TONGHOP!Q596&lt;=150),OR(TONGHOP!P596="LT",AND(TONGHOP!P596="TH",AND(TONGHOP!U596&lt;&gt;TONGHOP!X596,TONGHOP!U596&lt;&gt;TONGHOP!Y596)))),TONGHOP!U596,"")</f>
        <v/>
      </c>
      <c r="I596" s="1" t="str">
        <f t="shared" si="38"/>
        <v/>
      </c>
      <c r="J596" s="1" t="str">
        <f>IF(AND(TONGHOP!O596="ThiTN",TONGHOP!Q596&gt;150,OR(TONGHOP!P596="LT",AND(TONGHOP!P596="TH",AND(TONGHOP!T596&lt;&gt;TONGHOP!X596,TONGHOP!T596&lt;&gt;TONGHOP!Y596)))),TONGHOP!T596,"")</f>
        <v/>
      </c>
      <c r="K596" s="1" t="str">
        <f>IF(AND(TONGHOP!O596="ThiTN",TONGHOP!Q596&gt;150,OR(TONGHOP!P596="LT",AND(TONGHOP!P596="TH",AND(TONGHOP!U596&lt;&gt;TONGHOP!X596,TONGHOP!U596&lt;&gt;TONGHOP!Y596)))),TONGHOP!U596,"")</f>
        <v/>
      </c>
      <c r="L596" s="1" t="str">
        <f t="shared" si="39"/>
        <v/>
      </c>
    </row>
    <row r="597" spans="1:12">
      <c r="A597" s="1" t="str">
        <f>IF(AND(TONGHOP!O597="ThiTN",TONGHOP!Q597&lt;=90,OR(TONGHOP!P597="LT",AND(TONGHOP!P597="TH",AND(TONGHOP!T597&lt;&gt;TONGHOP!X597,TONGHOP!T597&lt;&gt;TONGHOP!Y597)))),TONGHOP!T597,"")</f>
        <v/>
      </c>
      <c r="B597" s="1" t="str">
        <f>IF(AND(TONGHOP!O597="ThiTN",TONGHOP!Q597&lt;=90,OR(TONGHOP!P597="LT",AND(TONGHOP!P597="TH",AND(TONGHOP!U597&lt;&gt;TONGHOP!X597,TONGHOP!U597&lt;&gt;TONGHOP!Y597)))),TONGHOP!U597,"")</f>
        <v/>
      </c>
      <c r="C597" s="1" t="str">
        <f t="shared" si="36"/>
        <v/>
      </c>
      <c r="D597" s="1" t="str">
        <f>IF(AND(TONGHOP!O597="ThiTN",AND(TONGHOP!Q597&gt;90,TONGHOP!Q597&lt;=120),OR(TONGHOP!P597="LT",AND(TONGHOP!P597="TH",AND(TONGHOP!T597&lt;&gt;TONGHOP!X597,TONGHOP!T597&lt;&gt;TONGHOP!Y597)))),TONGHOP!T597,"")</f>
        <v/>
      </c>
      <c r="E597" s="1" t="str">
        <f>IF(AND(TONGHOP!O597="ThiTN",AND(TONGHOP!Q597&gt;90,TONGHOP!Q597&lt;=120),OR(TONGHOP!P597="LT",AND(TONGHOP!P597="TH",AND(TONGHOP!U597&lt;&gt;TONGHOP!X597,TONGHOP!U597&lt;&gt;TONGHOP!Y597)))),TONGHOP!U597,"")</f>
        <v/>
      </c>
      <c r="F597" s="1" t="str">
        <f t="shared" si="37"/>
        <v/>
      </c>
      <c r="G597" s="1" t="str">
        <f>IF(AND(TONGHOP!O597="ThiTN",AND(TONGHOP!Q597&gt;120,TONGHOP!Q597&lt;=150),OR(TONGHOP!P597="LT",AND(TONGHOP!P597="TH",AND(TONGHOP!T597&lt;&gt;TONGHOP!X597,TONGHOP!T597&lt;&gt;TONGHOP!Y597)))),TONGHOP!T597,"")</f>
        <v/>
      </c>
      <c r="H597" s="1" t="str">
        <f>IF(AND(TONGHOP!O597="ThiTN",AND(TONGHOP!Q597&gt;120,TONGHOP!Q597&lt;=150),OR(TONGHOP!P597="LT",AND(TONGHOP!P597="TH",AND(TONGHOP!U597&lt;&gt;TONGHOP!X597,TONGHOP!U597&lt;&gt;TONGHOP!Y597)))),TONGHOP!U597,"")</f>
        <v/>
      </c>
      <c r="I597" s="1" t="str">
        <f t="shared" si="38"/>
        <v/>
      </c>
      <c r="J597" s="1" t="str">
        <f>IF(AND(TONGHOP!O597="ThiTN",TONGHOP!Q597&gt;150,OR(TONGHOP!P597="LT",AND(TONGHOP!P597="TH",AND(TONGHOP!T597&lt;&gt;TONGHOP!X597,TONGHOP!T597&lt;&gt;TONGHOP!Y597)))),TONGHOP!T597,"")</f>
        <v/>
      </c>
      <c r="K597" s="1" t="str">
        <f>IF(AND(TONGHOP!O597="ThiTN",TONGHOP!Q597&gt;150,OR(TONGHOP!P597="LT",AND(TONGHOP!P597="TH",AND(TONGHOP!U597&lt;&gt;TONGHOP!X597,TONGHOP!U597&lt;&gt;TONGHOP!Y597)))),TONGHOP!U597,"")</f>
        <v/>
      </c>
      <c r="L597" s="1" t="str">
        <f t="shared" si="39"/>
        <v/>
      </c>
    </row>
    <row r="598" spans="1:12">
      <c r="A598" s="1" t="str">
        <f>IF(AND(TONGHOP!O598="ThiTN",TONGHOP!Q598&lt;=90,OR(TONGHOP!P598="LT",AND(TONGHOP!P598="TH",AND(TONGHOP!T598&lt;&gt;TONGHOP!X598,TONGHOP!T598&lt;&gt;TONGHOP!Y598)))),TONGHOP!T598,"")</f>
        <v/>
      </c>
      <c r="B598" s="1" t="str">
        <f>IF(AND(TONGHOP!O598="ThiTN",TONGHOP!Q598&lt;=90,OR(TONGHOP!P598="LT",AND(TONGHOP!P598="TH",AND(TONGHOP!U598&lt;&gt;TONGHOP!X598,TONGHOP!U598&lt;&gt;TONGHOP!Y598)))),TONGHOP!U598,"")</f>
        <v/>
      </c>
      <c r="C598" s="1" t="str">
        <f t="shared" si="36"/>
        <v/>
      </c>
      <c r="D598" s="1" t="str">
        <f>IF(AND(TONGHOP!O598="ThiTN",AND(TONGHOP!Q598&gt;90,TONGHOP!Q598&lt;=120),OR(TONGHOP!P598="LT",AND(TONGHOP!P598="TH",AND(TONGHOP!T598&lt;&gt;TONGHOP!X598,TONGHOP!T598&lt;&gt;TONGHOP!Y598)))),TONGHOP!T598,"")</f>
        <v/>
      </c>
      <c r="E598" s="1" t="str">
        <f>IF(AND(TONGHOP!O598="ThiTN",AND(TONGHOP!Q598&gt;90,TONGHOP!Q598&lt;=120),OR(TONGHOP!P598="LT",AND(TONGHOP!P598="TH",AND(TONGHOP!U598&lt;&gt;TONGHOP!X598,TONGHOP!U598&lt;&gt;TONGHOP!Y598)))),TONGHOP!U598,"")</f>
        <v/>
      </c>
      <c r="F598" s="1" t="str">
        <f t="shared" si="37"/>
        <v/>
      </c>
      <c r="G598" s="1" t="str">
        <f>IF(AND(TONGHOP!O598="ThiTN",AND(TONGHOP!Q598&gt;120,TONGHOP!Q598&lt;=150),OR(TONGHOP!P598="LT",AND(TONGHOP!P598="TH",AND(TONGHOP!T598&lt;&gt;TONGHOP!X598,TONGHOP!T598&lt;&gt;TONGHOP!Y598)))),TONGHOP!T598,"")</f>
        <v/>
      </c>
      <c r="H598" s="1" t="str">
        <f>IF(AND(TONGHOP!O598="ThiTN",AND(TONGHOP!Q598&gt;120,TONGHOP!Q598&lt;=150),OR(TONGHOP!P598="LT",AND(TONGHOP!P598="TH",AND(TONGHOP!U598&lt;&gt;TONGHOP!X598,TONGHOP!U598&lt;&gt;TONGHOP!Y598)))),TONGHOP!U598,"")</f>
        <v/>
      </c>
      <c r="I598" s="1" t="str">
        <f t="shared" si="38"/>
        <v/>
      </c>
      <c r="J598" s="1" t="str">
        <f>IF(AND(TONGHOP!O598="ThiTN",TONGHOP!Q598&gt;150,OR(TONGHOP!P598="LT",AND(TONGHOP!P598="TH",AND(TONGHOP!T598&lt;&gt;TONGHOP!X598,TONGHOP!T598&lt;&gt;TONGHOP!Y598)))),TONGHOP!T598,"")</f>
        <v/>
      </c>
      <c r="K598" s="1" t="str">
        <f>IF(AND(TONGHOP!O598="ThiTN",TONGHOP!Q598&gt;150,OR(TONGHOP!P598="LT",AND(TONGHOP!P598="TH",AND(TONGHOP!U598&lt;&gt;TONGHOP!X598,TONGHOP!U598&lt;&gt;TONGHOP!Y598)))),TONGHOP!U598,"")</f>
        <v/>
      </c>
      <c r="L598" s="1" t="str">
        <f t="shared" si="39"/>
        <v/>
      </c>
    </row>
    <row r="599" spans="1:12">
      <c r="A599" s="1" t="str">
        <f>IF(AND(TONGHOP!O599="ThiTN",TONGHOP!Q599&lt;=90,OR(TONGHOP!P599="LT",AND(TONGHOP!P599="TH",AND(TONGHOP!T599&lt;&gt;TONGHOP!X599,TONGHOP!T599&lt;&gt;TONGHOP!Y599)))),TONGHOP!T599,"")</f>
        <v/>
      </c>
      <c r="B599" s="1" t="str">
        <f>IF(AND(TONGHOP!O599="ThiTN",TONGHOP!Q599&lt;=90,OR(TONGHOP!P599="LT",AND(TONGHOP!P599="TH",AND(TONGHOP!U599&lt;&gt;TONGHOP!X599,TONGHOP!U599&lt;&gt;TONGHOP!Y599)))),TONGHOP!U599,"")</f>
        <v/>
      </c>
      <c r="C599" s="1" t="str">
        <f t="shared" si="36"/>
        <v/>
      </c>
      <c r="D599" s="1" t="str">
        <f>IF(AND(TONGHOP!O599="ThiTN",AND(TONGHOP!Q599&gt;90,TONGHOP!Q599&lt;=120),OR(TONGHOP!P599="LT",AND(TONGHOP!P599="TH",AND(TONGHOP!T599&lt;&gt;TONGHOP!X599,TONGHOP!T599&lt;&gt;TONGHOP!Y599)))),TONGHOP!T599,"")</f>
        <v/>
      </c>
      <c r="E599" s="1" t="str">
        <f>IF(AND(TONGHOP!O599="ThiTN",AND(TONGHOP!Q599&gt;90,TONGHOP!Q599&lt;=120),OR(TONGHOP!P599="LT",AND(TONGHOP!P599="TH",AND(TONGHOP!U599&lt;&gt;TONGHOP!X599,TONGHOP!U599&lt;&gt;TONGHOP!Y599)))),TONGHOP!U599,"")</f>
        <v/>
      </c>
      <c r="F599" s="1" t="str">
        <f t="shared" si="37"/>
        <v/>
      </c>
      <c r="G599" s="1" t="str">
        <f>IF(AND(TONGHOP!O599="ThiTN",AND(TONGHOP!Q599&gt;120,TONGHOP!Q599&lt;=150),OR(TONGHOP!P599="LT",AND(TONGHOP!P599="TH",AND(TONGHOP!T599&lt;&gt;TONGHOP!X599,TONGHOP!T599&lt;&gt;TONGHOP!Y599)))),TONGHOP!T599,"")</f>
        <v/>
      </c>
      <c r="H599" s="1" t="str">
        <f>IF(AND(TONGHOP!O599="ThiTN",AND(TONGHOP!Q599&gt;120,TONGHOP!Q599&lt;=150),OR(TONGHOP!P599="LT",AND(TONGHOP!P599="TH",AND(TONGHOP!U599&lt;&gt;TONGHOP!X599,TONGHOP!U599&lt;&gt;TONGHOP!Y599)))),TONGHOP!U599,"")</f>
        <v/>
      </c>
      <c r="I599" s="1" t="str">
        <f t="shared" si="38"/>
        <v/>
      </c>
      <c r="J599" s="1" t="str">
        <f>IF(AND(TONGHOP!O599="ThiTN",TONGHOP!Q599&gt;150,OR(TONGHOP!P599="LT",AND(TONGHOP!P599="TH",AND(TONGHOP!T599&lt;&gt;TONGHOP!X599,TONGHOP!T599&lt;&gt;TONGHOP!Y599)))),TONGHOP!T599,"")</f>
        <v/>
      </c>
      <c r="K599" s="1" t="str">
        <f>IF(AND(TONGHOP!O599="ThiTN",TONGHOP!Q599&gt;150,OR(TONGHOP!P599="LT",AND(TONGHOP!P599="TH",AND(TONGHOP!U599&lt;&gt;TONGHOP!X599,TONGHOP!U599&lt;&gt;TONGHOP!Y599)))),TONGHOP!U599,"")</f>
        <v/>
      </c>
      <c r="L599" s="1" t="str">
        <f t="shared" si="39"/>
        <v/>
      </c>
    </row>
    <row r="600" spans="1:12">
      <c r="A600" s="1" t="str">
        <f>IF(AND(TONGHOP!O600="ThiTN",TONGHOP!Q600&lt;=90,OR(TONGHOP!P600="LT",AND(TONGHOP!P600="TH",AND(TONGHOP!T600&lt;&gt;TONGHOP!X600,TONGHOP!T600&lt;&gt;TONGHOP!Y600)))),TONGHOP!T600,"")</f>
        <v/>
      </c>
      <c r="B600" s="1" t="str">
        <f>IF(AND(TONGHOP!O600="ThiTN",TONGHOP!Q600&lt;=90,OR(TONGHOP!P600="LT",AND(TONGHOP!P600="TH",AND(TONGHOP!U600&lt;&gt;TONGHOP!X600,TONGHOP!U600&lt;&gt;TONGHOP!Y600)))),TONGHOP!U600,"")</f>
        <v/>
      </c>
      <c r="C600" s="1" t="str">
        <f t="shared" si="36"/>
        <v/>
      </c>
      <c r="D600" s="1" t="str">
        <f>IF(AND(TONGHOP!O600="ThiTN",AND(TONGHOP!Q600&gt;90,TONGHOP!Q600&lt;=120),OR(TONGHOP!P600="LT",AND(TONGHOP!P600="TH",AND(TONGHOP!T600&lt;&gt;TONGHOP!X600,TONGHOP!T600&lt;&gt;TONGHOP!Y600)))),TONGHOP!T600,"")</f>
        <v/>
      </c>
      <c r="E600" s="1" t="str">
        <f>IF(AND(TONGHOP!O600="ThiTN",AND(TONGHOP!Q600&gt;90,TONGHOP!Q600&lt;=120),OR(TONGHOP!P600="LT",AND(TONGHOP!P600="TH",AND(TONGHOP!U600&lt;&gt;TONGHOP!X600,TONGHOP!U600&lt;&gt;TONGHOP!Y600)))),TONGHOP!U600,"")</f>
        <v/>
      </c>
      <c r="F600" s="1" t="str">
        <f t="shared" si="37"/>
        <v/>
      </c>
      <c r="G600" s="1" t="str">
        <f>IF(AND(TONGHOP!O600="ThiTN",AND(TONGHOP!Q600&gt;120,TONGHOP!Q600&lt;=150),OR(TONGHOP!P600="LT",AND(TONGHOP!P600="TH",AND(TONGHOP!T600&lt;&gt;TONGHOP!X600,TONGHOP!T600&lt;&gt;TONGHOP!Y600)))),TONGHOP!T600,"")</f>
        <v/>
      </c>
      <c r="H600" s="1" t="str">
        <f>IF(AND(TONGHOP!O600="ThiTN",AND(TONGHOP!Q600&gt;120,TONGHOP!Q600&lt;=150),OR(TONGHOP!P600="LT",AND(TONGHOP!P600="TH",AND(TONGHOP!U600&lt;&gt;TONGHOP!X600,TONGHOP!U600&lt;&gt;TONGHOP!Y600)))),TONGHOP!U600,"")</f>
        <v/>
      </c>
      <c r="I600" s="1" t="str">
        <f t="shared" si="38"/>
        <v/>
      </c>
      <c r="J600" s="1" t="str">
        <f>IF(AND(TONGHOP!O600="ThiTN",TONGHOP!Q600&gt;150,OR(TONGHOP!P600="LT",AND(TONGHOP!P600="TH",AND(TONGHOP!T600&lt;&gt;TONGHOP!X600,TONGHOP!T600&lt;&gt;TONGHOP!Y600)))),TONGHOP!T600,"")</f>
        <v/>
      </c>
      <c r="K600" s="1" t="str">
        <f>IF(AND(TONGHOP!O600="ThiTN",TONGHOP!Q600&gt;150,OR(TONGHOP!P600="LT",AND(TONGHOP!P600="TH",AND(TONGHOP!U600&lt;&gt;TONGHOP!X600,TONGHOP!U600&lt;&gt;TONGHOP!Y600)))),TONGHOP!U600,"")</f>
        <v/>
      </c>
      <c r="L600" s="1" t="str">
        <f t="shared" si="39"/>
        <v/>
      </c>
    </row>
    <row r="601" spans="1:12">
      <c r="A601" s="1" t="str">
        <f>IF(AND(TONGHOP!O601="ThiTN",TONGHOP!Q601&lt;=90,OR(TONGHOP!P601="LT",AND(TONGHOP!P601="TH",AND(TONGHOP!T601&lt;&gt;TONGHOP!X601,TONGHOP!T601&lt;&gt;TONGHOP!Y601)))),TONGHOP!T601,"")</f>
        <v/>
      </c>
      <c r="B601" s="1" t="str">
        <f>IF(AND(TONGHOP!O601="ThiTN",TONGHOP!Q601&lt;=90,OR(TONGHOP!P601="LT",AND(TONGHOP!P601="TH",AND(TONGHOP!U601&lt;&gt;TONGHOP!X601,TONGHOP!U601&lt;&gt;TONGHOP!Y601)))),TONGHOP!U601,"")</f>
        <v/>
      </c>
      <c r="C601" s="1" t="str">
        <f t="shared" si="36"/>
        <v/>
      </c>
      <c r="D601" s="1" t="str">
        <f>IF(AND(TONGHOP!O601="ThiTN",AND(TONGHOP!Q601&gt;90,TONGHOP!Q601&lt;=120),OR(TONGHOP!P601="LT",AND(TONGHOP!P601="TH",AND(TONGHOP!T601&lt;&gt;TONGHOP!X601,TONGHOP!T601&lt;&gt;TONGHOP!Y601)))),TONGHOP!T601,"")</f>
        <v/>
      </c>
      <c r="E601" s="1" t="str">
        <f>IF(AND(TONGHOP!O601="ThiTN",AND(TONGHOP!Q601&gt;90,TONGHOP!Q601&lt;=120),OR(TONGHOP!P601="LT",AND(TONGHOP!P601="TH",AND(TONGHOP!U601&lt;&gt;TONGHOP!X601,TONGHOP!U601&lt;&gt;TONGHOP!Y601)))),TONGHOP!U601,"")</f>
        <v/>
      </c>
      <c r="F601" s="1" t="str">
        <f t="shared" si="37"/>
        <v/>
      </c>
      <c r="G601" s="1" t="str">
        <f>IF(AND(TONGHOP!O601="ThiTN",AND(TONGHOP!Q601&gt;120,TONGHOP!Q601&lt;=150),OR(TONGHOP!P601="LT",AND(TONGHOP!P601="TH",AND(TONGHOP!T601&lt;&gt;TONGHOP!X601,TONGHOP!T601&lt;&gt;TONGHOP!Y601)))),TONGHOP!T601,"")</f>
        <v/>
      </c>
      <c r="H601" s="1" t="str">
        <f>IF(AND(TONGHOP!O601="ThiTN",AND(TONGHOP!Q601&gt;120,TONGHOP!Q601&lt;=150),OR(TONGHOP!P601="LT",AND(TONGHOP!P601="TH",AND(TONGHOP!U601&lt;&gt;TONGHOP!X601,TONGHOP!U601&lt;&gt;TONGHOP!Y601)))),TONGHOP!U601,"")</f>
        <v/>
      </c>
      <c r="I601" s="1" t="str">
        <f t="shared" si="38"/>
        <v/>
      </c>
      <c r="J601" s="1" t="str">
        <f>IF(AND(TONGHOP!O601="ThiTN",TONGHOP!Q601&gt;150,OR(TONGHOP!P601="LT",AND(TONGHOP!P601="TH",AND(TONGHOP!T601&lt;&gt;TONGHOP!X601,TONGHOP!T601&lt;&gt;TONGHOP!Y601)))),TONGHOP!T601,"")</f>
        <v/>
      </c>
      <c r="K601" s="1" t="str">
        <f>IF(AND(TONGHOP!O601="ThiTN",TONGHOP!Q601&gt;150,OR(TONGHOP!P601="LT",AND(TONGHOP!P601="TH",AND(TONGHOP!U601&lt;&gt;TONGHOP!X601,TONGHOP!U601&lt;&gt;TONGHOP!Y601)))),TONGHOP!U601,"")</f>
        <v/>
      </c>
      <c r="L601" s="1" t="str">
        <f t="shared" si="39"/>
        <v/>
      </c>
    </row>
    <row r="602" spans="1:12">
      <c r="A602" s="1" t="str">
        <f>IF(AND(TONGHOP!O602="ThiTN",TONGHOP!Q602&lt;=90,OR(TONGHOP!P602="LT",AND(TONGHOP!P602="TH",AND(TONGHOP!T602&lt;&gt;TONGHOP!X602,TONGHOP!T602&lt;&gt;TONGHOP!Y602)))),TONGHOP!T602,"")</f>
        <v/>
      </c>
      <c r="B602" s="1" t="str">
        <f>IF(AND(TONGHOP!O602="ThiTN",TONGHOP!Q602&lt;=90,OR(TONGHOP!P602="LT",AND(TONGHOP!P602="TH",AND(TONGHOP!U602&lt;&gt;TONGHOP!X602,TONGHOP!U602&lt;&gt;TONGHOP!Y602)))),TONGHOP!U602,"")</f>
        <v/>
      </c>
      <c r="C602" s="1" t="str">
        <f t="shared" si="36"/>
        <v/>
      </c>
      <c r="D602" s="1" t="str">
        <f>IF(AND(TONGHOP!O602="ThiTN",AND(TONGHOP!Q602&gt;90,TONGHOP!Q602&lt;=120),OR(TONGHOP!P602="LT",AND(TONGHOP!P602="TH",AND(TONGHOP!T602&lt;&gt;TONGHOP!X602,TONGHOP!T602&lt;&gt;TONGHOP!Y602)))),TONGHOP!T602,"")</f>
        <v/>
      </c>
      <c r="E602" s="1" t="str">
        <f>IF(AND(TONGHOP!O602="ThiTN",AND(TONGHOP!Q602&gt;90,TONGHOP!Q602&lt;=120),OR(TONGHOP!P602="LT",AND(TONGHOP!P602="TH",AND(TONGHOP!U602&lt;&gt;TONGHOP!X602,TONGHOP!U602&lt;&gt;TONGHOP!Y602)))),TONGHOP!U602,"")</f>
        <v/>
      </c>
      <c r="F602" s="1" t="str">
        <f t="shared" si="37"/>
        <v/>
      </c>
      <c r="G602" s="1" t="str">
        <f>IF(AND(TONGHOP!O602="ThiTN",AND(TONGHOP!Q602&gt;120,TONGHOP!Q602&lt;=150),OR(TONGHOP!P602="LT",AND(TONGHOP!P602="TH",AND(TONGHOP!T602&lt;&gt;TONGHOP!X602,TONGHOP!T602&lt;&gt;TONGHOP!Y602)))),TONGHOP!T602,"")</f>
        <v/>
      </c>
      <c r="H602" s="1" t="str">
        <f>IF(AND(TONGHOP!O602="ThiTN",AND(TONGHOP!Q602&gt;120,TONGHOP!Q602&lt;=150),OR(TONGHOP!P602="LT",AND(TONGHOP!P602="TH",AND(TONGHOP!U602&lt;&gt;TONGHOP!X602,TONGHOP!U602&lt;&gt;TONGHOP!Y602)))),TONGHOP!U602,"")</f>
        <v/>
      </c>
      <c r="I602" s="1" t="str">
        <f t="shared" si="38"/>
        <v/>
      </c>
      <c r="J602" s="1" t="str">
        <f>IF(AND(TONGHOP!O602="ThiTN",TONGHOP!Q602&gt;150,OR(TONGHOP!P602="LT",AND(TONGHOP!P602="TH",AND(TONGHOP!T602&lt;&gt;TONGHOP!X602,TONGHOP!T602&lt;&gt;TONGHOP!Y602)))),TONGHOP!T602,"")</f>
        <v/>
      </c>
      <c r="K602" s="1" t="str">
        <f>IF(AND(TONGHOP!O602="ThiTN",TONGHOP!Q602&gt;150,OR(TONGHOP!P602="LT",AND(TONGHOP!P602="TH",AND(TONGHOP!U602&lt;&gt;TONGHOP!X602,TONGHOP!U602&lt;&gt;TONGHOP!Y602)))),TONGHOP!U602,"")</f>
        <v/>
      </c>
      <c r="L602" s="1" t="str">
        <f t="shared" si="39"/>
        <v/>
      </c>
    </row>
    <row r="603" spans="1:12">
      <c r="A603" s="1" t="str">
        <f>IF(AND(TONGHOP!O603="ThiTN",TONGHOP!Q603&lt;=90,OR(TONGHOP!P603="LT",AND(TONGHOP!P603="TH",AND(TONGHOP!T603&lt;&gt;TONGHOP!X603,TONGHOP!T603&lt;&gt;TONGHOP!Y603)))),TONGHOP!T603,"")</f>
        <v/>
      </c>
      <c r="B603" s="1" t="str">
        <f>IF(AND(TONGHOP!O603="ThiTN",TONGHOP!Q603&lt;=90,OR(TONGHOP!P603="LT",AND(TONGHOP!P603="TH",AND(TONGHOP!U603&lt;&gt;TONGHOP!X603,TONGHOP!U603&lt;&gt;TONGHOP!Y603)))),TONGHOP!U603,"")</f>
        <v/>
      </c>
      <c r="C603" s="1" t="str">
        <f t="shared" si="36"/>
        <v/>
      </c>
      <c r="D603" s="1" t="str">
        <f>IF(AND(TONGHOP!O603="ThiTN",AND(TONGHOP!Q603&gt;90,TONGHOP!Q603&lt;=120),OR(TONGHOP!P603="LT",AND(TONGHOP!P603="TH",AND(TONGHOP!T603&lt;&gt;TONGHOP!X603,TONGHOP!T603&lt;&gt;TONGHOP!Y603)))),TONGHOP!T603,"")</f>
        <v/>
      </c>
      <c r="E603" s="1" t="str">
        <f>IF(AND(TONGHOP!O603="ThiTN",AND(TONGHOP!Q603&gt;90,TONGHOP!Q603&lt;=120),OR(TONGHOP!P603="LT",AND(TONGHOP!P603="TH",AND(TONGHOP!U603&lt;&gt;TONGHOP!X603,TONGHOP!U603&lt;&gt;TONGHOP!Y603)))),TONGHOP!U603,"")</f>
        <v/>
      </c>
      <c r="F603" s="1" t="str">
        <f t="shared" si="37"/>
        <v/>
      </c>
      <c r="G603" s="1" t="str">
        <f>IF(AND(TONGHOP!O603="ThiTN",AND(TONGHOP!Q603&gt;120,TONGHOP!Q603&lt;=150),OR(TONGHOP!P603="LT",AND(TONGHOP!P603="TH",AND(TONGHOP!T603&lt;&gt;TONGHOP!X603,TONGHOP!T603&lt;&gt;TONGHOP!Y603)))),TONGHOP!T603,"")</f>
        <v/>
      </c>
      <c r="H603" s="1" t="str">
        <f>IF(AND(TONGHOP!O603="ThiTN",AND(TONGHOP!Q603&gt;120,TONGHOP!Q603&lt;=150),OR(TONGHOP!P603="LT",AND(TONGHOP!P603="TH",AND(TONGHOP!U603&lt;&gt;TONGHOP!X603,TONGHOP!U603&lt;&gt;TONGHOP!Y603)))),TONGHOP!U603,"")</f>
        <v/>
      </c>
      <c r="I603" s="1" t="str">
        <f t="shared" si="38"/>
        <v/>
      </c>
      <c r="J603" s="1" t="str">
        <f>IF(AND(TONGHOP!O603="ThiTN",TONGHOP!Q603&gt;150,OR(TONGHOP!P603="LT",AND(TONGHOP!P603="TH",AND(TONGHOP!T603&lt;&gt;TONGHOP!X603,TONGHOP!T603&lt;&gt;TONGHOP!Y603)))),TONGHOP!T603,"")</f>
        <v/>
      </c>
      <c r="K603" s="1" t="str">
        <f>IF(AND(TONGHOP!O603="ThiTN",TONGHOP!Q603&gt;150,OR(TONGHOP!P603="LT",AND(TONGHOP!P603="TH",AND(TONGHOP!U603&lt;&gt;TONGHOP!X603,TONGHOP!U603&lt;&gt;TONGHOP!Y603)))),TONGHOP!U603,"")</f>
        <v/>
      </c>
      <c r="L603" s="1" t="str">
        <f t="shared" si="39"/>
        <v/>
      </c>
    </row>
    <row r="604" spans="1:12">
      <c r="A604" s="1" t="str">
        <f>IF(AND(TONGHOP!O604="ThiTN",TONGHOP!Q604&lt;=90,OR(TONGHOP!P604="LT",AND(TONGHOP!P604="TH",AND(TONGHOP!T604&lt;&gt;TONGHOP!X604,TONGHOP!T604&lt;&gt;TONGHOP!Y604)))),TONGHOP!T604,"")</f>
        <v/>
      </c>
      <c r="B604" s="1" t="str">
        <f>IF(AND(TONGHOP!O604="ThiTN",TONGHOP!Q604&lt;=90,OR(TONGHOP!P604="LT",AND(TONGHOP!P604="TH",AND(TONGHOP!U604&lt;&gt;TONGHOP!X604,TONGHOP!U604&lt;&gt;TONGHOP!Y604)))),TONGHOP!U604,"")</f>
        <v/>
      </c>
      <c r="C604" s="1" t="str">
        <f t="shared" si="36"/>
        <v/>
      </c>
      <c r="D604" s="1" t="str">
        <f>IF(AND(TONGHOP!O604="ThiTN",AND(TONGHOP!Q604&gt;90,TONGHOP!Q604&lt;=120),OR(TONGHOP!P604="LT",AND(TONGHOP!P604="TH",AND(TONGHOP!T604&lt;&gt;TONGHOP!X604,TONGHOP!T604&lt;&gt;TONGHOP!Y604)))),TONGHOP!T604,"")</f>
        <v/>
      </c>
      <c r="E604" s="1" t="str">
        <f>IF(AND(TONGHOP!O604="ThiTN",AND(TONGHOP!Q604&gt;90,TONGHOP!Q604&lt;=120),OR(TONGHOP!P604="LT",AND(TONGHOP!P604="TH",AND(TONGHOP!U604&lt;&gt;TONGHOP!X604,TONGHOP!U604&lt;&gt;TONGHOP!Y604)))),TONGHOP!U604,"")</f>
        <v/>
      </c>
      <c r="F604" s="1" t="str">
        <f t="shared" si="37"/>
        <v/>
      </c>
      <c r="G604" s="1" t="str">
        <f>IF(AND(TONGHOP!O604="ThiTN",AND(TONGHOP!Q604&gt;120,TONGHOP!Q604&lt;=150),OR(TONGHOP!P604="LT",AND(TONGHOP!P604="TH",AND(TONGHOP!T604&lt;&gt;TONGHOP!X604,TONGHOP!T604&lt;&gt;TONGHOP!Y604)))),TONGHOP!T604,"")</f>
        <v/>
      </c>
      <c r="H604" s="1" t="str">
        <f>IF(AND(TONGHOP!O604="ThiTN",AND(TONGHOP!Q604&gt;120,TONGHOP!Q604&lt;=150),OR(TONGHOP!P604="LT",AND(TONGHOP!P604="TH",AND(TONGHOP!U604&lt;&gt;TONGHOP!X604,TONGHOP!U604&lt;&gt;TONGHOP!Y604)))),TONGHOP!U604,"")</f>
        <v/>
      </c>
      <c r="I604" s="1" t="str">
        <f t="shared" si="38"/>
        <v/>
      </c>
      <c r="J604" s="1" t="str">
        <f>IF(AND(TONGHOP!O604="ThiTN",TONGHOP!Q604&gt;150,OR(TONGHOP!P604="LT",AND(TONGHOP!P604="TH",AND(TONGHOP!T604&lt;&gt;TONGHOP!X604,TONGHOP!T604&lt;&gt;TONGHOP!Y604)))),TONGHOP!T604,"")</f>
        <v/>
      </c>
      <c r="K604" s="1" t="str">
        <f>IF(AND(TONGHOP!O604="ThiTN",TONGHOP!Q604&gt;150,OR(TONGHOP!P604="LT",AND(TONGHOP!P604="TH",AND(TONGHOP!U604&lt;&gt;TONGHOP!X604,TONGHOP!U604&lt;&gt;TONGHOP!Y604)))),TONGHOP!U604,"")</f>
        <v/>
      </c>
      <c r="L604" s="1" t="str">
        <f t="shared" si="39"/>
        <v/>
      </c>
    </row>
    <row r="605" spans="1:12">
      <c r="A605" s="1" t="str">
        <f>IF(AND(TONGHOP!O605="ThiTN",TONGHOP!Q605&lt;=90,OR(TONGHOP!P605="LT",AND(TONGHOP!P605="TH",AND(TONGHOP!T605&lt;&gt;TONGHOP!X605,TONGHOP!T605&lt;&gt;TONGHOP!Y605)))),TONGHOP!T605,"")</f>
        <v/>
      </c>
      <c r="B605" s="1" t="str">
        <f>IF(AND(TONGHOP!O605="ThiTN",TONGHOP!Q605&lt;=90,OR(TONGHOP!P605="LT",AND(TONGHOP!P605="TH",AND(TONGHOP!U605&lt;&gt;TONGHOP!X605,TONGHOP!U605&lt;&gt;TONGHOP!Y605)))),TONGHOP!U605,"")</f>
        <v/>
      </c>
      <c r="C605" s="1" t="str">
        <f t="shared" si="36"/>
        <v/>
      </c>
      <c r="D605" s="1" t="str">
        <f>IF(AND(TONGHOP!O605="ThiTN",AND(TONGHOP!Q605&gt;90,TONGHOP!Q605&lt;=120),OR(TONGHOP!P605="LT",AND(TONGHOP!P605="TH",AND(TONGHOP!T605&lt;&gt;TONGHOP!X605,TONGHOP!T605&lt;&gt;TONGHOP!Y605)))),TONGHOP!T605,"")</f>
        <v/>
      </c>
      <c r="E605" s="1" t="str">
        <f>IF(AND(TONGHOP!O605="ThiTN",AND(TONGHOP!Q605&gt;90,TONGHOP!Q605&lt;=120),OR(TONGHOP!P605="LT",AND(TONGHOP!P605="TH",AND(TONGHOP!U605&lt;&gt;TONGHOP!X605,TONGHOP!U605&lt;&gt;TONGHOP!Y605)))),TONGHOP!U605,"")</f>
        <v/>
      </c>
      <c r="F605" s="1" t="str">
        <f t="shared" si="37"/>
        <v/>
      </c>
      <c r="G605" s="1" t="str">
        <f>IF(AND(TONGHOP!O605="ThiTN",AND(TONGHOP!Q605&gt;120,TONGHOP!Q605&lt;=150),OR(TONGHOP!P605="LT",AND(TONGHOP!P605="TH",AND(TONGHOP!T605&lt;&gt;TONGHOP!X605,TONGHOP!T605&lt;&gt;TONGHOP!Y605)))),TONGHOP!T605,"")</f>
        <v/>
      </c>
      <c r="H605" s="1" t="str">
        <f>IF(AND(TONGHOP!O605="ThiTN",AND(TONGHOP!Q605&gt;120,TONGHOP!Q605&lt;=150),OR(TONGHOP!P605="LT",AND(TONGHOP!P605="TH",AND(TONGHOP!U605&lt;&gt;TONGHOP!X605,TONGHOP!U605&lt;&gt;TONGHOP!Y605)))),TONGHOP!U605,"")</f>
        <v/>
      </c>
      <c r="I605" s="1" t="str">
        <f t="shared" si="38"/>
        <v/>
      </c>
      <c r="J605" s="1" t="str">
        <f>IF(AND(TONGHOP!O605="ThiTN",TONGHOP!Q605&gt;150,OR(TONGHOP!P605="LT",AND(TONGHOP!P605="TH",AND(TONGHOP!T605&lt;&gt;TONGHOP!X605,TONGHOP!T605&lt;&gt;TONGHOP!Y605)))),TONGHOP!T605,"")</f>
        <v/>
      </c>
      <c r="K605" s="1" t="str">
        <f>IF(AND(TONGHOP!O605="ThiTN",TONGHOP!Q605&gt;150,OR(TONGHOP!P605="LT",AND(TONGHOP!P605="TH",AND(TONGHOP!U605&lt;&gt;TONGHOP!X605,TONGHOP!U605&lt;&gt;TONGHOP!Y605)))),TONGHOP!U605,"")</f>
        <v/>
      </c>
      <c r="L605" s="1" t="str">
        <f t="shared" si="39"/>
        <v/>
      </c>
    </row>
    <row r="606" spans="1:12">
      <c r="A606" s="1" t="str">
        <f>IF(AND(TONGHOP!O606="ThiTN",TONGHOP!Q606&lt;=90,OR(TONGHOP!P606="LT",AND(TONGHOP!P606="TH",AND(TONGHOP!T606&lt;&gt;TONGHOP!X606,TONGHOP!T606&lt;&gt;TONGHOP!Y606)))),TONGHOP!T606,"")</f>
        <v/>
      </c>
      <c r="B606" s="1" t="str">
        <f>IF(AND(TONGHOP!O606="ThiTN",TONGHOP!Q606&lt;=90,OR(TONGHOP!P606="LT",AND(TONGHOP!P606="TH",AND(TONGHOP!U606&lt;&gt;TONGHOP!X606,TONGHOP!U606&lt;&gt;TONGHOP!Y606)))),TONGHOP!U606,"")</f>
        <v/>
      </c>
      <c r="C606" s="1" t="str">
        <f t="shared" si="36"/>
        <v/>
      </c>
      <c r="D606" s="1" t="str">
        <f>IF(AND(TONGHOP!O606="ThiTN",AND(TONGHOP!Q606&gt;90,TONGHOP!Q606&lt;=120),OR(TONGHOP!P606="LT",AND(TONGHOP!P606="TH",AND(TONGHOP!T606&lt;&gt;TONGHOP!X606,TONGHOP!T606&lt;&gt;TONGHOP!Y606)))),TONGHOP!T606,"")</f>
        <v/>
      </c>
      <c r="E606" s="1" t="str">
        <f>IF(AND(TONGHOP!O606="ThiTN",AND(TONGHOP!Q606&gt;90,TONGHOP!Q606&lt;=120),OR(TONGHOP!P606="LT",AND(TONGHOP!P606="TH",AND(TONGHOP!U606&lt;&gt;TONGHOP!X606,TONGHOP!U606&lt;&gt;TONGHOP!Y606)))),TONGHOP!U606,"")</f>
        <v/>
      </c>
      <c r="F606" s="1" t="str">
        <f t="shared" si="37"/>
        <v/>
      </c>
      <c r="G606" s="1" t="str">
        <f>IF(AND(TONGHOP!O606="ThiTN",AND(TONGHOP!Q606&gt;120,TONGHOP!Q606&lt;=150),OR(TONGHOP!P606="LT",AND(TONGHOP!P606="TH",AND(TONGHOP!T606&lt;&gt;TONGHOP!X606,TONGHOP!T606&lt;&gt;TONGHOP!Y606)))),TONGHOP!T606,"")</f>
        <v/>
      </c>
      <c r="H606" s="1" t="str">
        <f>IF(AND(TONGHOP!O606="ThiTN",AND(TONGHOP!Q606&gt;120,TONGHOP!Q606&lt;=150),OR(TONGHOP!P606="LT",AND(TONGHOP!P606="TH",AND(TONGHOP!U606&lt;&gt;TONGHOP!X606,TONGHOP!U606&lt;&gt;TONGHOP!Y606)))),TONGHOP!U606,"")</f>
        <v/>
      </c>
      <c r="I606" s="1" t="str">
        <f t="shared" si="38"/>
        <v/>
      </c>
      <c r="J606" s="1" t="str">
        <f>IF(AND(TONGHOP!O606="ThiTN",TONGHOP!Q606&gt;150,OR(TONGHOP!P606="LT",AND(TONGHOP!P606="TH",AND(TONGHOP!T606&lt;&gt;TONGHOP!X606,TONGHOP!T606&lt;&gt;TONGHOP!Y606)))),TONGHOP!T606,"")</f>
        <v/>
      </c>
      <c r="K606" s="1" t="str">
        <f>IF(AND(TONGHOP!O606="ThiTN",TONGHOP!Q606&gt;150,OR(TONGHOP!P606="LT",AND(TONGHOP!P606="TH",AND(TONGHOP!U606&lt;&gt;TONGHOP!X606,TONGHOP!U606&lt;&gt;TONGHOP!Y606)))),TONGHOP!U606,"")</f>
        <v/>
      </c>
      <c r="L606" s="1" t="str">
        <f t="shared" si="39"/>
        <v/>
      </c>
    </row>
    <row r="607" spans="1:12">
      <c r="A607" s="1" t="str">
        <f>IF(AND(TONGHOP!O607="ThiTN",TONGHOP!Q607&lt;=90,OR(TONGHOP!P607="LT",AND(TONGHOP!P607="TH",AND(TONGHOP!T607&lt;&gt;TONGHOP!X607,TONGHOP!T607&lt;&gt;TONGHOP!Y607)))),TONGHOP!T607,"")</f>
        <v/>
      </c>
      <c r="B607" s="1" t="str">
        <f>IF(AND(TONGHOP!O607="ThiTN",TONGHOP!Q607&lt;=90,OR(TONGHOP!P607="LT",AND(TONGHOP!P607="TH",AND(TONGHOP!U607&lt;&gt;TONGHOP!X607,TONGHOP!U607&lt;&gt;TONGHOP!Y607)))),TONGHOP!U607,"")</f>
        <v/>
      </c>
      <c r="C607" s="1" t="str">
        <f t="shared" si="36"/>
        <v/>
      </c>
      <c r="D607" s="1" t="str">
        <f>IF(AND(TONGHOP!O607="ThiTN",AND(TONGHOP!Q607&gt;90,TONGHOP!Q607&lt;=120),OR(TONGHOP!P607="LT",AND(TONGHOP!P607="TH",AND(TONGHOP!T607&lt;&gt;TONGHOP!X607,TONGHOP!T607&lt;&gt;TONGHOP!Y607)))),TONGHOP!T607,"")</f>
        <v/>
      </c>
      <c r="E607" s="1" t="str">
        <f>IF(AND(TONGHOP!O607="ThiTN",AND(TONGHOP!Q607&gt;90,TONGHOP!Q607&lt;=120),OR(TONGHOP!P607="LT",AND(TONGHOP!P607="TH",AND(TONGHOP!U607&lt;&gt;TONGHOP!X607,TONGHOP!U607&lt;&gt;TONGHOP!Y607)))),TONGHOP!U607,"")</f>
        <v/>
      </c>
      <c r="F607" s="1" t="str">
        <f t="shared" si="37"/>
        <v/>
      </c>
      <c r="G607" s="1" t="str">
        <f>IF(AND(TONGHOP!O607="ThiTN",AND(TONGHOP!Q607&gt;120,TONGHOP!Q607&lt;=150),OR(TONGHOP!P607="LT",AND(TONGHOP!P607="TH",AND(TONGHOP!T607&lt;&gt;TONGHOP!X607,TONGHOP!T607&lt;&gt;TONGHOP!Y607)))),TONGHOP!T607,"")</f>
        <v/>
      </c>
      <c r="H607" s="1" t="str">
        <f>IF(AND(TONGHOP!O607="ThiTN",AND(TONGHOP!Q607&gt;120,TONGHOP!Q607&lt;=150),OR(TONGHOP!P607="LT",AND(TONGHOP!P607="TH",AND(TONGHOP!U607&lt;&gt;TONGHOP!X607,TONGHOP!U607&lt;&gt;TONGHOP!Y607)))),TONGHOP!U607,"")</f>
        <v/>
      </c>
      <c r="I607" s="1" t="str">
        <f t="shared" si="38"/>
        <v/>
      </c>
      <c r="J607" s="1" t="str">
        <f>IF(AND(TONGHOP!O607="ThiTN",TONGHOP!Q607&gt;150,OR(TONGHOP!P607="LT",AND(TONGHOP!P607="TH",AND(TONGHOP!T607&lt;&gt;TONGHOP!X607,TONGHOP!T607&lt;&gt;TONGHOP!Y607)))),TONGHOP!T607,"")</f>
        <v/>
      </c>
      <c r="K607" s="1" t="str">
        <f>IF(AND(TONGHOP!O607="ThiTN",TONGHOP!Q607&gt;150,OR(TONGHOP!P607="LT",AND(TONGHOP!P607="TH",AND(TONGHOP!U607&lt;&gt;TONGHOP!X607,TONGHOP!U607&lt;&gt;TONGHOP!Y607)))),TONGHOP!U607,"")</f>
        <v/>
      </c>
      <c r="L607" s="1" t="str">
        <f t="shared" si="39"/>
        <v/>
      </c>
    </row>
    <row r="608" spans="1:12">
      <c r="A608" s="1" t="str">
        <f>IF(AND(TONGHOP!O608="ThiTN",TONGHOP!Q608&lt;=90,OR(TONGHOP!P608="LT",AND(TONGHOP!P608="TH",AND(TONGHOP!T608&lt;&gt;TONGHOP!X608,TONGHOP!T608&lt;&gt;TONGHOP!Y608)))),TONGHOP!T608,"")</f>
        <v/>
      </c>
      <c r="B608" s="1" t="str">
        <f>IF(AND(TONGHOP!O608="ThiTN",TONGHOP!Q608&lt;=90,OR(TONGHOP!P608="LT",AND(TONGHOP!P608="TH",AND(TONGHOP!U608&lt;&gt;TONGHOP!X608,TONGHOP!U608&lt;&gt;TONGHOP!Y608)))),TONGHOP!U608,"")</f>
        <v/>
      </c>
      <c r="C608" s="1" t="str">
        <f t="shared" si="36"/>
        <v/>
      </c>
      <c r="D608" s="1" t="str">
        <f>IF(AND(TONGHOP!O608="ThiTN",AND(TONGHOP!Q608&gt;90,TONGHOP!Q608&lt;=120),OR(TONGHOP!P608="LT",AND(TONGHOP!P608="TH",AND(TONGHOP!T608&lt;&gt;TONGHOP!X608,TONGHOP!T608&lt;&gt;TONGHOP!Y608)))),TONGHOP!T608,"")</f>
        <v/>
      </c>
      <c r="E608" s="1" t="str">
        <f>IF(AND(TONGHOP!O608="ThiTN",AND(TONGHOP!Q608&gt;90,TONGHOP!Q608&lt;=120),OR(TONGHOP!P608="LT",AND(TONGHOP!P608="TH",AND(TONGHOP!U608&lt;&gt;TONGHOP!X608,TONGHOP!U608&lt;&gt;TONGHOP!Y608)))),TONGHOP!U608,"")</f>
        <v/>
      </c>
      <c r="F608" s="1" t="str">
        <f t="shared" si="37"/>
        <v/>
      </c>
      <c r="G608" s="1" t="str">
        <f>IF(AND(TONGHOP!O608="ThiTN",AND(TONGHOP!Q608&gt;120,TONGHOP!Q608&lt;=150),OR(TONGHOP!P608="LT",AND(TONGHOP!P608="TH",AND(TONGHOP!T608&lt;&gt;TONGHOP!X608,TONGHOP!T608&lt;&gt;TONGHOP!Y608)))),TONGHOP!T608,"")</f>
        <v/>
      </c>
      <c r="H608" s="1" t="str">
        <f>IF(AND(TONGHOP!O608="ThiTN",AND(TONGHOP!Q608&gt;120,TONGHOP!Q608&lt;=150),OR(TONGHOP!P608="LT",AND(TONGHOP!P608="TH",AND(TONGHOP!U608&lt;&gt;TONGHOP!X608,TONGHOP!U608&lt;&gt;TONGHOP!Y608)))),TONGHOP!U608,"")</f>
        <v/>
      </c>
      <c r="I608" s="1" t="str">
        <f t="shared" si="38"/>
        <v/>
      </c>
      <c r="J608" s="1" t="str">
        <f>IF(AND(TONGHOP!O608="ThiTN",TONGHOP!Q608&gt;150,OR(TONGHOP!P608="LT",AND(TONGHOP!P608="TH",AND(TONGHOP!T608&lt;&gt;TONGHOP!X608,TONGHOP!T608&lt;&gt;TONGHOP!Y608)))),TONGHOP!T608,"")</f>
        <v/>
      </c>
      <c r="K608" s="1" t="str">
        <f>IF(AND(TONGHOP!O608="ThiTN",TONGHOP!Q608&gt;150,OR(TONGHOP!P608="LT",AND(TONGHOP!P608="TH",AND(TONGHOP!U608&lt;&gt;TONGHOP!X608,TONGHOP!U608&lt;&gt;TONGHOP!Y608)))),TONGHOP!U608,"")</f>
        <v/>
      </c>
      <c r="L608" s="1" t="str">
        <f t="shared" si="39"/>
        <v/>
      </c>
    </row>
    <row r="609" spans="1:12">
      <c r="A609" s="1" t="str">
        <f>IF(AND(TONGHOP!O609="ThiTN",TONGHOP!Q609&lt;=90,OR(TONGHOP!P609="LT",AND(TONGHOP!P609="TH",AND(TONGHOP!T609&lt;&gt;TONGHOP!X609,TONGHOP!T609&lt;&gt;TONGHOP!Y609)))),TONGHOP!T609,"")</f>
        <v/>
      </c>
      <c r="B609" s="1" t="str">
        <f>IF(AND(TONGHOP!O609="ThiTN",TONGHOP!Q609&lt;=90,OR(TONGHOP!P609="LT",AND(TONGHOP!P609="TH",AND(TONGHOP!U609&lt;&gt;TONGHOP!X609,TONGHOP!U609&lt;&gt;TONGHOP!Y609)))),TONGHOP!U609,"")</f>
        <v/>
      </c>
      <c r="C609" s="1" t="str">
        <f t="shared" si="36"/>
        <v/>
      </c>
      <c r="D609" s="1" t="str">
        <f>IF(AND(TONGHOP!O609="ThiTN",AND(TONGHOP!Q609&gt;90,TONGHOP!Q609&lt;=120),OR(TONGHOP!P609="LT",AND(TONGHOP!P609="TH",AND(TONGHOP!T609&lt;&gt;TONGHOP!X609,TONGHOP!T609&lt;&gt;TONGHOP!Y609)))),TONGHOP!T609,"")</f>
        <v/>
      </c>
      <c r="E609" s="1" t="str">
        <f>IF(AND(TONGHOP!O609="ThiTN",AND(TONGHOP!Q609&gt;90,TONGHOP!Q609&lt;=120),OR(TONGHOP!P609="LT",AND(TONGHOP!P609="TH",AND(TONGHOP!U609&lt;&gt;TONGHOP!X609,TONGHOP!U609&lt;&gt;TONGHOP!Y609)))),TONGHOP!U609,"")</f>
        <v/>
      </c>
      <c r="F609" s="1" t="str">
        <f t="shared" si="37"/>
        <v/>
      </c>
      <c r="G609" s="1" t="str">
        <f>IF(AND(TONGHOP!O609="ThiTN",AND(TONGHOP!Q609&gt;120,TONGHOP!Q609&lt;=150),OR(TONGHOP!P609="LT",AND(TONGHOP!P609="TH",AND(TONGHOP!T609&lt;&gt;TONGHOP!X609,TONGHOP!T609&lt;&gt;TONGHOP!Y609)))),TONGHOP!T609,"")</f>
        <v/>
      </c>
      <c r="H609" s="1" t="str">
        <f>IF(AND(TONGHOP!O609="ThiTN",AND(TONGHOP!Q609&gt;120,TONGHOP!Q609&lt;=150),OR(TONGHOP!P609="LT",AND(TONGHOP!P609="TH",AND(TONGHOP!U609&lt;&gt;TONGHOP!X609,TONGHOP!U609&lt;&gt;TONGHOP!Y609)))),TONGHOP!U609,"")</f>
        <v/>
      </c>
      <c r="I609" s="1" t="str">
        <f t="shared" si="38"/>
        <v/>
      </c>
      <c r="J609" s="1" t="str">
        <f>IF(AND(TONGHOP!O609="ThiTN",TONGHOP!Q609&gt;150,OR(TONGHOP!P609="LT",AND(TONGHOP!P609="TH",AND(TONGHOP!T609&lt;&gt;TONGHOP!X609,TONGHOP!T609&lt;&gt;TONGHOP!Y609)))),TONGHOP!T609,"")</f>
        <v/>
      </c>
      <c r="K609" s="1" t="str">
        <f>IF(AND(TONGHOP!O609="ThiTN",TONGHOP!Q609&gt;150,OR(TONGHOP!P609="LT",AND(TONGHOP!P609="TH",AND(TONGHOP!U609&lt;&gt;TONGHOP!X609,TONGHOP!U609&lt;&gt;TONGHOP!Y609)))),TONGHOP!U609,"")</f>
        <v/>
      </c>
      <c r="L609" s="1" t="str">
        <f t="shared" si="39"/>
        <v/>
      </c>
    </row>
    <row r="610" spans="1:12">
      <c r="A610" s="1" t="str">
        <f>IF(AND(TONGHOP!O610="ThiTN",TONGHOP!Q610&lt;=90,OR(TONGHOP!P610="LT",AND(TONGHOP!P610="TH",AND(TONGHOP!T610&lt;&gt;TONGHOP!X610,TONGHOP!T610&lt;&gt;TONGHOP!Y610)))),TONGHOP!T610,"")</f>
        <v/>
      </c>
      <c r="B610" s="1" t="str">
        <f>IF(AND(TONGHOP!O610="ThiTN",TONGHOP!Q610&lt;=90,OR(TONGHOP!P610="LT",AND(TONGHOP!P610="TH",AND(TONGHOP!U610&lt;&gt;TONGHOP!X610,TONGHOP!U610&lt;&gt;TONGHOP!Y610)))),TONGHOP!U610,"")</f>
        <v/>
      </c>
      <c r="C610" s="1" t="str">
        <f t="shared" si="36"/>
        <v/>
      </c>
      <c r="D610" s="1" t="str">
        <f>IF(AND(TONGHOP!O610="ThiTN",AND(TONGHOP!Q610&gt;90,TONGHOP!Q610&lt;=120),OR(TONGHOP!P610="LT",AND(TONGHOP!P610="TH",AND(TONGHOP!T610&lt;&gt;TONGHOP!X610,TONGHOP!T610&lt;&gt;TONGHOP!Y610)))),TONGHOP!T610,"")</f>
        <v/>
      </c>
      <c r="E610" s="1" t="str">
        <f>IF(AND(TONGHOP!O610="ThiTN",AND(TONGHOP!Q610&gt;90,TONGHOP!Q610&lt;=120),OR(TONGHOP!P610="LT",AND(TONGHOP!P610="TH",AND(TONGHOP!U610&lt;&gt;TONGHOP!X610,TONGHOP!U610&lt;&gt;TONGHOP!Y610)))),TONGHOP!U610,"")</f>
        <v/>
      </c>
      <c r="F610" s="1" t="str">
        <f t="shared" si="37"/>
        <v/>
      </c>
      <c r="G610" s="1" t="str">
        <f>IF(AND(TONGHOP!O610="ThiTN",AND(TONGHOP!Q610&gt;120,TONGHOP!Q610&lt;=150),OR(TONGHOP!P610="LT",AND(TONGHOP!P610="TH",AND(TONGHOP!T610&lt;&gt;TONGHOP!X610,TONGHOP!T610&lt;&gt;TONGHOP!Y610)))),TONGHOP!T610,"")</f>
        <v/>
      </c>
      <c r="H610" s="1" t="str">
        <f>IF(AND(TONGHOP!O610="ThiTN",AND(TONGHOP!Q610&gt;120,TONGHOP!Q610&lt;=150),OR(TONGHOP!P610="LT",AND(TONGHOP!P610="TH",AND(TONGHOP!U610&lt;&gt;TONGHOP!X610,TONGHOP!U610&lt;&gt;TONGHOP!Y610)))),TONGHOP!U610,"")</f>
        <v/>
      </c>
      <c r="I610" s="1" t="str">
        <f t="shared" si="38"/>
        <v/>
      </c>
      <c r="J610" s="1" t="str">
        <f>IF(AND(TONGHOP!O610="ThiTN",TONGHOP!Q610&gt;150,OR(TONGHOP!P610="LT",AND(TONGHOP!P610="TH",AND(TONGHOP!T610&lt;&gt;TONGHOP!X610,TONGHOP!T610&lt;&gt;TONGHOP!Y610)))),TONGHOP!T610,"")</f>
        <v/>
      </c>
      <c r="K610" s="1" t="str">
        <f>IF(AND(TONGHOP!O610="ThiTN",TONGHOP!Q610&gt;150,OR(TONGHOP!P610="LT",AND(TONGHOP!P610="TH",AND(TONGHOP!U610&lt;&gt;TONGHOP!X610,TONGHOP!U610&lt;&gt;TONGHOP!Y610)))),TONGHOP!U610,"")</f>
        <v/>
      </c>
      <c r="L610" s="1" t="str">
        <f t="shared" si="39"/>
        <v/>
      </c>
    </row>
    <row r="611" spans="1:12">
      <c r="A611" s="1" t="str">
        <f>IF(AND(TONGHOP!O611="ThiTN",TONGHOP!Q611&lt;=90,OR(TONGHOP!P611="LT",AND(TONGHOP!P611="TH",AND(TONGHOP!T611&lt;&gt;TONGHOP!X611,TONGHOP!T611&lt;&gt;TONGHOP!Y611)))),TONGHOP!T611,"")</f>
        <v/>
      </c>
      <c r="B611" s="1" t="str">
        <f>IF(AND(TONGHOP!O611="ThiTN",TONGHOP!Q611&lt;=90,OR(TONGHOP!P611="LT",AND(TONGHOP!P611="TH",AND(TONGHOP!U611&lt;&gt;TONGHOP!X611,TONGHOP!U611&lt;&gt;TONGHOP!Y611)))),TONGHOP!U611,"")</f>
        <v/>
      </c>
      <c r="C611" s="1" t="str">
        <f t="shared" si="36"/>
        <v/>
      </c>
      <c r="D611" s="1" t="str">
        <f>IF(AND(TONGHOP!O611="ThiTN",AND(TONGHOP!Q611&gt;90,TONGHOP!Q611&lt;=120),OR(TONGHOP!P611="LT",AND(TONGHOP!P611="TH",AND(TONGHOP!T611&lt;&gt;TONGHOP!X611,TONGHOP!T611&lt;&gt;TONGHOP!Y611)))),TONGHOP!T611,"")</f>
        <v/>
      </c>
      <c r="E611" s="1" t="str">
        <f>IF(AND(TONGHOP!O611="ThiTN",AND(TONGHOP!Q611&gt;90,TONGHOP!Q611&lt;=120),OR(TONGHOP!P611="LT",AND(TONGHOP!P611="TH",AND(TONGHOP!U611&lt;&gt;TONGHOP!X611,TONGHOP!U611&lt;&gt;TONGHOP!Y611)))),TONGHOP!U611,"")</f>
        <v/>
      </c>
      <c r="F611" s="1" t="str">
        <f t="shared" si="37"/>
        <v/>
      </c>
      <c r="G611" s="1" t="str">
        <f>IF(AND(TONGHOP!O611="ThiTN",AND(TONGHOP!Q611&gt;120,TONGHOP!Q611&lt;=150),OR(TONGHOP!P611="LT",AND(TONGHOP!P611="TH",AND(TONGHOP!T611&lt;&gt;TONGHOP!X611,TONGHOP!T611&lt;&gt;TONGHOP!Y611)))),TONGHOP!T611,"")</f>
        <v/>
      </c>
      <c r="H611" s="1" t="str">
        <f>IF(AND(TONGHOP!O611="ThiTN",AND(TONGHOP!Q611&gt;120,TONGHOP!Q611&lt;=150),OR(TONGHOP!P611="LT",AND(TONGHOP!P611="TH",AND(TONGHOP!U611&lt;&gt;TONGHOP!X611,TONGHOP!U611&lt;&gt;TONGHOP!Y611)))),TONGHOP!U611,"")</f>
        <v/>
      </c>
      <c r="I611" s="1" t="str">
        <f t="shared" si="38"/>
        <v/>
      </c>
      <c r="J611" s="1" t="str">
        <f>IF(AND(TONGHOP!O611="ThiTN",TONGHOP!Q611&gt;150,OR(TONGHOP!P611="LT",AND(TONGHOP!P611="TH",AND(TONGHOP!T611&lt;&gt;TONGHOP!X611,TONGHOP!T611&lt;&gt;TONGHOP!Y611)))),TONGHOP!T611,"")</f>
        <v/>
      </c>
      <c r="K611" s="1" t="str">
        <f>IF(AND(TONGHOP!O611="ThiTN",TONGHOP!Q611&gt;150,OR(TONGHOP!P611="LT",AND(TONGHOP!P611="TH",AND(TONGHOP!U611&lt;&gt;TONGHOP!X611,TONGHOP!U611&lt;&gt;TONGHOP!Y611)))),TONGHOP!U611,"")</f>
        <v/>
      </c>
      <c r="L611" s="1" t="str">
        <f t="shared" si="39"/>
        <v/>
      </c>
    </row>
    <row r="612" spans="1:12">
      <c r="A612" s="1" t="str">
        <f>IF(AND(TONGHOP!O612="ThiTN",TONGHOP!Q612&lt;=90,OR(TONGHOP!P612="LT",AND(TONGHOP!P612="TH",AND(TONGHOP!T612&lt;&gt;TONGHOP!X612,TONGHOP!T612&lt;&gt;TONGHOP!Y612)))),TONGHOP!T612,"")</f>
        <v/>
      </c>
      <c r="B612" s="1" t="str">
        <f>IF(AND(TONGHOP!O612="ThiTN",TONGHOP!Q612&lt;=90,OR(TONGHOP!P612="LT",AND(TONGHOP!P612="TH",AND(TONGHOP!U612&lt;&gt;TONGHOP!X612,TONGHOP!U612&lt;&gt;TONGHOP!Y612)))),TONGHOP!U612,"")</f>
        <v/>
      </c>
      <c r="C612" s="1" t="str">
        <f t="shared" si="36"/>
        <v/>
      </c>
      <c r="D612" s="1" t="str">
        <f>IF(AND(TONGHOP!O612="ThiTN",AND(TONGHOP!Q612&gt;90,TONGHOP!Q612&lt;=120),OR(TONGHOP!P612="LT",AND(TONGHOP!P612="TH",AND(TONGHOP!T612&lt;&gt;TONGHOP!X612,TONGHOP!T612&lt;&gt;TONGHOP!Y612)))),TONGHOP!T612,"")</f>
        <v/>
      </c>
      <c r="E612" s="1" t="str">
        <f>IF(AND(TONGHOP!O612="ThiTN",AND(TONGHOP!Q612&gt;90,TONGHOP!Q612&lt;=120),OR(TONGHOP!P612="LT",AND(TONGHOP!P612="TH",AND(TONGHOP!U612&lt;&gt;TONGHOP!X612,TONGHOP!U612&lt;&gt;TONGHOP!Y612)))),TONGHOP!U612,"")</f>
        <v/>
      </c>
      <c r="F612" s="1" t="str">
        <f t="shared" si="37"/>
        <v/>
      </c>
      <c r="G612" s="1" t="str">
        <f>IF(AND(TONGHOP!O612="ThiTN",AND(TONGHOP!Q612&gt;120,TONGHOP!Q612&lt;=150),OR(TONGHOP!P612="LT",AND(TONGHOP!P612="TH",AND(TONGHOP!T612&lt;&gt;TONGHOP!X612,TONGHOP!T612&lt;&gt;TONGHOP!Y612)))),TONGHOP!T612,"")</f>
        <v/>
      </c>
      <c r="H612" s="1" t="str">
        <f>IF(AND(TONGHOP!O612="ThiTN",AND(TONGHOP!Q612&gt;120,TONGHOP!Q612&lt;=150),OR(TONGHOP!P612="LT",AND(TONGHOP!P612="TH",AND(TONGHOP!U612&lt;&gt;TONGHOP!X612,TONGHOP!U612&lt;&gt;TONGHOP!Y612)))),TONGHOP!U612,"")</f>
        <v/>
      </c>
      <c r="I612" s="1" t="str">
        <f t="shared" si="38"/>
        <v/>
      </c>
      <c r="J612" s="1" t="str">
        <f>IF(AND(TONGHOP!O612="ThiTN",TONGHOP!Q612&gt;150,OR(TONGHOP!P612="LT",AND(TONGHOP!P612="TH",AND(TONGHOP!T612&lt;&gt;TONGHOP!X612,TONGHOP!T612&lt;&gt;TONGHOP!Y612)))),TONGHOP!T612,"")</f>
        <v/>
      </c>
      <c r="K612" s="1" t="str">
        <f>IF(AND(TONGHOP!O612="ThiTN",TONGHOP!Q612&gt;150,OR(TONGHOP!P612="LT",AND(TONGHOP!P612="TH",AND(TONGHOP!U612&lt;&gt;TONGHOP!X612,TONGHOP!U612&lt;&gt;TONGHOP!Y612)))),TONGHOP!U612,"")</f>
        <v/>
      </c>
      <c r="L612" s="1" t="str">
        <f t="shared" si="39"/>
        <v/>
      </c>
    </row>
    <row r="613" spans="1:12">
      <c r="A613" s="1" t="str">
        <f>IF(AND(TONGHOP!O613="ThiTN",TONGHOP!Q613&lt;=90,OR(TONGHOP!P613="LT",AND(TONGHOP!P613="TH",AND(TONGHOP!T613&lt;&gt;TONGHOP!X613,TONGHOP!T613&lt;&gt;TONGHOP!Y613)))),TONGHOP!T613,"")</f>
        <v/>
      </c>
      <c r="B613" s="1" t="str">
        <f>IF(AND(TONGHOP!O613="ThiTN",TONGHOP!Q613&lt;=90,OR(TONGHOP!P613="LT",AND(TONGHOP!P613="TH",AND(TONGHOP!U613&lt;&gt;TONGHOP!X613,TONGHOP!U613&lt;&gt;TONGHOP!Y613)))),TONGHOP!U613,"")</f>
        <v/>
      </c>
      <c r="C613" s="1" t="str">
        <f t="shared" si="36"/>
        <v/>
      </c>
      <c r="D613" s="1" t="str">
        <f>IF(AND(TONGHOP!O613="ThiTN",AND(TONGHOP!Q613&gt;90,TONGHOP!Q613&lt;=120),OR(TONGHOP!P613="LT",AND(TONGHOP!P613="TH",AND(TONGHOP!T613&lt;&gt;TONGHOP!X613,TONGHOP!T613&lt;&gt;TONGHOP!Y613)))),TONGHOP!T613,"")</f>
        <v/>
      </c>
      <c r="E613" s="1" t="str">
        <f>IF(AND(TONGHOP!O613="ThiTN",AND(TONGHOP!Q613&gt;90,TONGHOP!Q613&lt;=120),OR(TONGHOP!P613="LT",AND(TONGHOP!P613="TH",AND(TONGHOP!U613&lt;&gt;TONGHOP!X613,TONGHOP!U613&lt;&gt;TONGHOP!Y613)))),TONGHOP!U613,"")</f>
        <v/>
      </c>
      <c r="F613" s="1" t="str">
        <f t="shared" si="37"/>
        <v/>
      </c>
      <c r="G613" s="1" t="str">
        <f>IF(AND(TONGHOP!O613="ThiTN",AND(TONGHOP!Q613&gt;120,TONGHOP!Q613&lt;=150),OR(TONGHOP!P613="LT",AND(TONGHOP!P613="TH",AND(TONGHOP!T613&lt;&gt;TONGHOP!X613,TONGHOP!T613&lt;&gt;TONGHOP!Y613)))),TONGHOP!T613,"")</f>
        <v/>
      </c>
      <c r="H613" s="1" t="str">
        <f>IF(AND(TONGHOP!O613="ThiTN",AND(TONGHOP!Q613&gt;120,TONGHOP!Q613&lt;=150),OR(TONGHOP!P613="LT",AND(TONGHOP!P613="TH",AND(TONGHOP!U613&lt;&gt;TONGHOP!X613,TONGHOP!U613&lt;&gt;TONGHOP!Y613)))),TONGHOP!U613,"")</f>
        <v/>
      </c>
      <c r="I613" s="1" t="str">
        <f t="shared" si="38"/>
        <v/>
      </c>
      <c r="J613" s="1" t="str">
        <f>IF(AND(TONGHOP!O613="ThiTN",TONGHOP!Q613&gt;150,OR(TONGHOP!P613="LT",AND(TONGHOP!P613="TH",AND(TONGHOP!T613&lt;&gt;TONGHOP!X613,TONGHOP!T613&lt;&gt;TONGHOP!Y613)))),TONGHOP!T613,"")</f>
        <v/>
      </c>
      <c r="K613" s="1" t="str">
        <f>IF(AND(TONGHOP!O613="ThiTN",TONGHOP!Q613&gt;150,OR(TONGHOP!P613="LT",AND(TONGHOP!P613="TH",AND(TONGHOP!U613&lt;&gt;TONGHOP!X613,TONGHOP!U613&lt;&gt;TONGHOP!Y613)))),TONGHOP!U613,"")</f>
        <v/>
      </c>
      <c r="L613" s="1" t="str">
        <f t="shared" si="39"/>
        <v/>
      </c>
    </row>
    <row r="614" spans="1:12">
      <c r="A614" s="1" t="str">
        <f>IF(AND(TONGHOP!O614="ThiTN",TONGHOP!Q614&lt;=90,OR(TONGHOP!P614="LT",AND(TONGHOP!P614="TH",AND(TONGHOP!T614&lt;&gt;TONGHOP!X614,TONGHOP!T614&lt;&gt;TONGHOP!Y614)))),TONGHOP!T614,"")</f>
        <v/>
      </c>
      <c r="B614" s="1" t="str">
        <f>IF(AND(TONGHOP!O614="ThiTN",TONGHOP!Q614&lt;=90,OR(TONGHOP!P614="LT",AND(TONGHOP!P614="TH",AND(TONGHOP!U614&lt;&gt;TONGHOP!X614,TONGHOP!U614&lt;&gt;TONGHOP!Y614)))),TONGHOP!U614,"")</f>
        <v/>
      </c>
      <c r="C614" s="1" t="str">
        <f t="shared" si="36"/>
        <v/>
      </c>
      <c r="D614" s="1" t="str">
        <f>IF(AND(TONGHOP!O614="ThiTN",AND(TONGHOP!Q614&gt;90,TONGHOP!Q614&lt;=120),OR(TONGHOP!P614="LT",AND(TONGHOP!P614="TH",AND(TONGHOP!T614&lt;&gt;TONGHOP!X614,TONGHOP!T614&lt;&gt;TONGHOP!Y614)))),TONGHOP!T614,"")</f>
        <v/>
      </c>
      <c r="E614" s="1" t="str">
        <f>IF(AND(TONGHOP!O614="ThiTN",AND(TONGHOP!Q614&gt;90,TONGHOP!Q614&lt;=120),OR(TONGHOP!P614="LT",AND(TONGHOP!P614="TH",AND(TONGHOP!U614&lt;&gt;TONGHOP!X614,TONGHOP!U614&lt;&gt;TONGHOP!Y614)))),TONGHOP!U614,"")</f>
        <v/>
      </c>
      <c r="F614" s="1" t="str">
        <f t="shared" si="37"/>
        <v/>
      </c>
      <c r="G614" s="1" t="str">
        <f>IF(AND(TONGHOP!O614="ThiTN",AND(TONGHOP!Q614&gt;120,TONGHOP!Q614&lt;=150),OR(TONGHOP!P614="LT",AND(TONGHOP!P614="TH",AND(TONGHOP!T614&lt;&gt;TONGHOP!X614,TONGHOP!T614&lt;&gt;TONGHOP!Y614)))),TONGHOP!T614,"")</f>
        <v/>
      </c>
      <c r="H614" s="1" t="str">
        <f>IF(AND(TONGHOP!O614="ThiTN",AND(TONGHOP!Q614&gt;120,TONGHOP!Q614&lt;=150),OR(TONGHOP!P614="LT",AND(TONGHOP!P614="TH",AND(TONGHOP!U614&lt;&gt;TONGHOP!X614,TONGHOP!U614&lt;&gt;TONGHOP!Y614)))),TONGHOP!U614,"")</f>
        <v/>
      </c>
      <c r="I614" s="1" t="str">
        <f t="shared" si="38"/>
        <v/>
      </c>
      <c r="J614" s="1" t="str">
        <f>IF(AND(TONGHOP!O614="ThiTN",TONGHOP!Q614&gt;150,OR(TONGHOP!P614="LT",AND(TONGHOP!P614="TH",AND(TONGHOP!T614&lt;&gt;TONGHOP!X614,TONGHOP!T614&lt;&gt;TONGHOP!Y614)))),TONGHOP!T614,"")</f>
        <v/>
      </c>
      <c r="K614" s="1" t="str">
        <f>IF(AND(TONGHOP!O614="ThiTN",TONGHOP!Q614&gt;150,OR(TONGHOP!P614="LT",AND(TONGHOP!P614="TH",AND(TONGHOP!U614&lt;&gt;TONGHOP!X614,TONGHOP!U614&lt;&gt;TONGHOP!Y614)))),TONGHOP!U614,"")</f>
        <v/>
      </c>
      <c r="L614" s="1" t="str">
        <f t="shared" si="39"/>
        <v/>
      </c>
    </row>
    <row r="615" spans="1:12">
      <c r="A615" s="1" t="str">
        <f>IF(AND(TONGHOP!O615="ThiTN",TONGHOP!Q615&lt;=90,OR(TONGHOP!P615="LT",AND(TONGHOP!P615="TH",AND(TONGHOP!T615&lt;&gt;TONGHOP!X615,TONGHOP!T615&lt;&gt;TONGHOP!Y615)))),TONGHOP!T615,"")</f>
        <v/>
      </c>
      <c r="B615" s="1" t="str">
        <f>IF(AND(TONGHOP!O615="ThiTN",TONGHOP!Q615&lt;=90,OR(TONGHOP!P615="LT",AND(TONGHOP!P615="TH",AND(TONGHOP!U615&lt;&gt;TONGHOP!X615,TONGHOP!U615&lt;&gt;TONGHOP!Y615)))),TONGHOP!U615,"")</f>
        <v/>
      </c>
      <c r="C615" s="1" t="str">
        <f t="shared" si="36"/>
        <v/>
      </c>
      <c r="D615" s="1" t="str">
        <f>IF(AND(TONGHOP!O615="ThiTN",AND(TONGHOP!Q615&gt;90,TONGHOP!Q615&lt;=120),OR(TONGHOP!P615="LT",AND(TONGHOP!P615="TH",AND(TONGHOP!T615&lt;&gt;TONGHOP!X615,TONGHOP!T615&lt;&gt;TONGHOP!Y615)))),TONGHOP!T615,"")</f>
        <v/>
      </c>
      <c r="E615" s="1" t="str">
        <f>IF(AND(TONGHOP!O615="ThiTN",AND(TONGHOP!Q615&gt;90,TONGHOP!Q615&lt;=120),OR(TONGHOP!P615="LT",AND(TONGHOP!P615="TH",AND(TONGHOP!U615&lt;&gt;TONGHOP!X615,TONGHOP!U615&lt;&gt;TONGHOP!Y615)))),TONGHOP!U615,"")</f>
        <v/>
      </c>
      <c r="F615" s="1" t="str">
        <f t="shared" si="37"/>
        <v/>
      </c>
      <c r="G615" s="1" t="str">
        <f>IF(AND(TONGHOP!O615="ThiTN",AND(TONGHOP!Q615&gt;120,TONGHOP!Q615&lt;=150),OR(TONGHOP!P615="LT",AND(TONGHOP!P615="TH",AND(TONGHOP!T615&lt;&gt;TONGHOP!X615,TONGHOP!T615&lt;&gt;TONGHOP!Y615)))),TONGHOP!T615,"")</f>
        <v/>
      </c>
      <c r="H615" s="1" t="str">
        <f>IF(AND(TONGHOP!O615="ThiTN",AND(TONGHOP!Q615&gt;120,TONGHOP!Q615&lt;=150),OR(TONGHOP!P615="LT",AND(TONGHOP!P615="TH",AND(TONGHOP!U615&lt;&gt;TONGHOP!X615,TONGHOP!U615&lt;&gt;TONGHOP!Y615)))),TONGHOP!U615,"")</f>
        <v/>
      </c>
      <c r="I615" s="1" t="str">
        <f t="shared" si="38"/>
        <v/>
      </c>
      <c r="J615" s="1" t="str">
        <f>IF(AND(TONGHOP!O615="ThiTN",TONGHOP!Q615&gt;150,OR(TONGHOP!P615="LT",AND(TONGHOP!P615="TH",AND(TONGHOP!T615&lt;&gt;TONGHOP!X615,TONGHOP!T615&lt;&gt;TONGHOP!Y615)))),TONGHOP!T615,"")</f>
        <v/>
      </c>
      <c r="K615" s="1" t="str">
        <f>IF(AND(TONGHOP!O615="ThiTN",TONGHOP!Q615&gt;150,OR(TONGHOP!P615="LT",AND(TONGHOP!P615="TH",AND(TONGHOP!U615&lt;&gt;TONGHOP!X615,TONGHOP!U615&lt;&gt;TONGHOP!Y615)))),TONGHOP!U615,"")</f>
        <v/>
      </c>
      <c r="L615" s="1" t="str">
        <f t="shared" si="39"/>
        <v/>
      </c>
    </row>
    <row r="616" spans="1:12">
      <c r="A616" s="1" t="str">
        <f>IF(AND(TONGHOP!O616="ThiTN",TONGHOP!Q616&lt;=90,OR(TONGHOP!P616="LT",AND(TONGHOP!P616="TH",AND(TONGHOP!T616&lt;&gt;TONGHOP!X616,TONGHOP!T616&lt;&gt;TONGHOP!Y616)))),TONGHOP!T616,"")</f>
        <v/>
      </c>
      <c r="B616" s="1" t="str">
        <f>IF(AND(TONGHOP!O616="ThiTN",TONGHOP!Q616&lt;=90,OR(TONGHOP!P616="LT",AND(TONGHOP!P616="TH",AND(TONGHOP!U616&lt;&gt;TONGHOP!X616,TONGHOP!U616&lt;&gt;TONGHOP!Y616)))),TONGHOP!U616,"")</f>
        <v/>
      </c>
      <c r="C616" s="1" t="str">
        <f t="shared" si="36"/>
        <v/>
      </c>
      <c r="D616" s="1" t="str">
        <f>IF(AND(TONGHOP!O616="ThiTN",AND(TONGHOP!Q616&gt;90,TONGHOP!Q616&lt;=120),OR(TONGHOP!P616="LT",AND(TONGHOP!P616="TH",AND(TONGHOP!T616&lt;&gt;TONGHOP!X616,TONGHOP!T616&lt;&gt;TONGHOP!Y616)))),TONGHOP!T616,"")</f>
        <v/>
      </c>
      <c r="E616" s="1" t="str">
        <f>IF(AND(TONGHOP!O616="ThiTN",AND(TONGHOP!Q616&gt;90,TONGHOP!Q616&lt;=120),OR(TONGHOP!P616="LT",AND(TONGHOP!P616="TH",AND(TONGHOP!U616&lt;&gt;TONGHOP!X616,TONGHOP!U616&lt;&gt;TONGHOP!Y616)))),TONGHOP!U616,"")</f>
        <v/>
      </c>
      <c r="F616" s="1" t="str">
        <f t="shared" si="37"/>
        <v/>
      </c>
      <c r="G616" s="1" t="str">
        <f>IF(AND(TONGHOP!O616="ThiTN",AND(TONGHOP!Q616&gt;120,TONGHOP!Q616&lt;=150),OR(TONGHOP!P616="LT",AND(TONGHOP!P616="TH",AND(TONGHOP!T616&lt;&gt;TONGHOP!X616,TONGHOP!T616&lt;&gt;TONGHOP!Y616)))),TONGHOP!T616,"")</f>
        <v/>
      </c>
      <c r="H616" s="1" t="str">
        <f>IF(AND(TONGHOP!O616="ThiTN",AND(TONGHOP!Q616&gt;120,TONGHOP!Q616&lt;=150),OR(TONGHOP!P616="LT",AND(TONGHOP!P616="TH",AND(TONGHOP!U616&lt;&gt;TONGHOP!X616,TONGHOP!U616&lt;&gt;TONGHOP!Y616)))),TONGHOP!U616,"")</f>
        <v/>
      </c>
      <c r="I616" s="1" t="str">
        <f t="shared" si="38"/>
        <v/>
      </c>
      <c r="J616" s="1" t="str">
        <f>IF(AND(TONGHOP!O616="ThiTN",TONGHOP!Q616&gt;150,OR(TONGHOP!P616="LT",AND(TONGHOP!P616="TH",AND(TONGHOP!T616&lt;&gt;TONGHOP!X616,TONGHOP!T616&lt;&gt;TONGHOP!Y616)))),TONGHOP!T616,"")</f>
        <v/>
      </c>
      <c r="K616" s="1" t="str">
        <f>IF(AND(TONGHOP!O616="ThiTN",TONGHOP!Q616&gt;150,OR(TONGHOP!P616="LT",AND(TONGHOP!P616="TH",AND(TONGHOP!U616&lt;&gt;TONGHOP!X616,TONGHOP!U616&lt;&gt;TONGHOP!Y616)))),TONGHOP!U616,"")</f>
        <v/>
      </c>
      <c r="L616" s="1" t="str">
        <f t="shared" si="39"/>
        <v/>
      </c>
    </row>
    <row r="617" spans="1:12">
      <c r="A617" s="1" t="str">
        <f>IF(AND(TONGHOP!O617="ThiTN",TONGHOP!Q617&lt;=90,OR(TONGHOP!P617="LT",AND(TONGHOP!P617="TH",AND(TONGHOP!T617&lt;&gt;TONGHOP!X617,TONGHOP!T617&lt;&gt;TONGHOP!Y617)))),TONGHOP!T617,"")</f>
        <v/>
      </c>
      <c r="B617" s="1" t="str">
        <f>IF(AND(TONGHOP!O617="ThiTN",TONGHOP!Q617&lt;=90,OR(TONGHOP!P617="LT",AND(TONGHOP!P617="TH",AND(TONGHOP!U617&lt;&gt;TONGHOP!X617,TONGHOP!U617&lt;&gt;TONGHOP!Y617)))),TONGHOP!U617,"")</f>
        <v/>
      </c>
      <c r="C617" s="1" t="str">
        <f t="shared" si="36"/>
        <v/>
      </c>
      <c r="D617" s="1" t="str">
        <f>IF(AND(TONGHOP!O617="ThiTN",AND(TONGHOP!Q617&gt;90,TONGHOP!Q617&lt;=120),OR(TONGHOP!P617="LT",AND(TONGHOP!P617="TH",AND(TONGHOP!T617&lt;&gt;TONGHOP!X617,TONGHOP!T617&lt;&gt;TONGHOP!Y617)))),TONGHOP!T617,"")</f>
        <v/>
      </c>
      <c r="E617" s="1" t="str">
        <f>IF(AND(TONGHOP!O617="ThiTN",AND(TONGHOP!Q617&gt;90,TONGHOP!Q617&lt;=120),OR(TONGHOP!P617="LT",AND(TONGHOP!P617="TH",AND(TONGHOP!U617&lt;&gt;TONGHOP!X617,TONGHOP!U617&lt;&gt;TONGHOP!Y617)))),TONGHOP!U617,"")</f>
        <v/>
      </c>
      <c r="F617" s="1" t="str">
        <f t="shared" si="37"/>
        <v/>
      </c>
      <c r="G617" s="1" t="str">
        <f>IF(AND(TONGHOP!O617="ThiTN",AND(TONGHOP!Q617&gt;120,TONGHOP!Q617&lt;=150),OR(TONGHOP!P617="LT",AND(TONGHOP!P617="TH",AND(TONGHOP!T617&lt;&gt;TONGHOP!X617,TONGHOP!T617&lt;&gt;TONGHOP!Y617)))),TONGHOP!T617,"")</f>
        <v/>
      </c>
      <c r="H617" s="1" t="str">
        <f>IF(AND(TONGHOP!O617="ThiTN",AND(TONGHOP!Q617&gt;120,TONGHOP!Q617&lt;=150),OR(TONGHOP!P617="LT",AND(TONGHOP!P617="TH",AND(TONGHOP!U617&lt;&gt;TONGHOP!X617,TONGHOP!U617&lt;&gt;TONGHOP!Y617)))),TONGHOP!U617,"")</f>
        <v/>
      </c>
      <c r="I617" s="1" t="str">
        <f t="shared" si="38"/>
        <v/>
      </c>
      <c r="J617" s="1" t="str">
        <f>IF(AND(TONGHOP!O617="ThiTN",TONGHOP!Q617&gt;150,OR(TONGHOP!P617="LT",AND(TONGHOP!P617="TH",AND(TONGHOP!T617&lt;&gt;TONGHOP!X617,TONGHOP!T617&lt;&gt;TONGHOP!Y617)))),TONGHOP!T617,"")</f>
        <v/>
      </c>
      <c r="K617" s="1" t="str">
        <f>IF(AND(TONGHOP!O617="ThiTN",TONGHOP!Q617&gt;150,OR(TONGHOP!P617="LT",AND(TONGHOP!P617="TH",AND(TONGHOP!U617&lt;&gt;TONGHOP!X617,TONGHOP!U617&lt;&gt;TONGHOP!Y617)))),TONGHOP!U617,"")</f>
        <v/>
      </c>
      <c r="L617" s="1" t="str">
        <f t="shared" si="39"/>
        <v/>
      </c>
    </row>
    <row r="618" spans="1:12">
      <c r="A618" s="1" t="str">
        <f>IF(AND(TONGHOP!O618="ThiTN",TONGHOP!Q618&lt;=90,OR(TONGHOP!P618="LT",AND(TONGHOP!P618="TH",AND(TONGHOP!T618&lt;&gt;TONGHOP!X618,TONGHOP!T618&lt;&gt;TONGHOP!Y618)))),TONGHOP!T618,"")</f>
        <v/>
      </c>
      <c r="B618" s="1" t="str">
        <f>IF(AND(TONGHOP!O618="ThiTN",TONGHOP!Q618&lt;=90,OR(TONGHOP!P618="LT",AND(TONGHOP!P618="TH",AND(TONGHOP!U618&lt;&gt;TONGHOP!X618,TONGHOP!U618&lt;&gt;TONGHOP!Y618)))),TONGHOP!U618,"")</f>
        <v/>
      </c>
      <c r="C618" s="1" t="str">
        <f t="shared" si="36"/>
        <v/>
      </c>
      <c r="D618" s="1" t="str">
        <f>IF(AND(TONGHOP!O618="ThiTN",AND(TONGHOP!Q618&gt;90,TONGHOP!Q618&lt;=120),OR(TONGHOP!P618="LT",AND(TONGHOP!P618="TH",AND(TONGHOP!T618&lt;&gt;TONGHOP!X618,TONGHOP!T618&lt;&gt;TONGHOP!Y618)))),TONGHOP!T618,"")</f>
        <v/>
      </c>
      <c r="E618" s="1" t="str">
        <f>IF(AND(TONGHOP!O618="ThiTN",AND(TONGHOP!Q618&gt;90,TONGHOP!Q618&lt;=120),OR(TONGHOP!P618="LT",AND(TONGHOP!P618="TH",AND(TONGHOP!U618&lt;&gt;TONGHOP!X618,TONGHOP!U618&lt;&gt;TONGHOP!Y618)))),TONGHOP!U618,"")</f>
        <v/>
      </c>
      <c r="F618" s="1" t="str">
        <f t="shared" si="37"/>
        <v/>
      </c>
      <c r="G618" s="1" t="str">
        <f>IF(AND(TONGHOP!O618="ThiTN",AND(TONGHOP!Q618&gt;120,TONGHOP!Q618&lt;=150),OR(TONGHOP!P618="LT",AND(TONGHOP!P618="TH",AND(TONGHOP!T618&lt;&gt;TONGHOP!X618,TONGHOP!T618&lt;&gt;TONGHOP!Y618)))),TONGHOP!T618,"")</f>
        <v/>
      </c>
      <c r="H618" s="1" t="str">
        <f>IF(AND(TONGHOP!O618="ThiTN",AND(TONGHOP!Q618&gt;120,TONGHOP!Q618&lt;=150),OR(TONGHOP!P618="LT",AND(TONGHOP!P618="TH",AND(TONGHOP!U618&lt;&gt;TONGHOP!X618,TONGHOP!U618&lt;&gt;TONGHOP!Y618)))),TONGHOP!U618,"")</f>
        <v/>
      </c>
      <c r="I618" s="1" t="str">
        <f t="shared" si="38"/>
        <v/>
      </c>
      <c r="J618" s="1" t="str">
        <f>IF(AND(TONGHOP!O618="ThiTN",TONGHOP!Q618&gt;150,OR(TONGHOP!P618="LT",AND(TONGHOP!P618="TH",AND(TONGHOP!T618&lt;&gt;TONGHOP!X618,TONGHOP!T618&lt;&gt;TONGHOP!Y618)))),TONGHOP!T618,"")</f>
        <v/>
      </c>
      <c r="K618" s="1" t="str">
        <f>IF(AND(TONGHOP!O618="ThiTN",TONGHOP!Q618&gt;150,OR(TONGHOP!P618="LT",AND(TONGHOP!P618="TH",AND(TONGHOP!U618&lt;&gt;TONGHOP!X618,TONGHOP!U618&lt;&gt;TONGHOP!Y618)))),TONGHOP!U618,"")</f>
        <v/>
      </c>
      <c r="L618" s="1" t="str">
        <f t="shared" si="39"/>
        <v/>
      </c>
    </row>
    <row r="619" spans="1:12">
      <c r="A619" s="1" t="str">
        <f>IF(AND(TONGHOP!O619="ThiTN",TONGHOP!Q619&lt;=90,OR(TONGHOP!P619="LT",AND(TONGHOP!P619="TH",AND(TONGHOP!T619&lt;&gt;TONGHOP!X619,TONGHOP!T619&lt;&gt;TONGHOP!Y619)))),TONGHOP!T619,"")</f>
        <v/>
      </c>
      <c r="B619" s="1" t="str">
        <f>IF(AND(TONGHOP!O619="ThiTN",TONGHOP!Q619&lt;=90,OR(TONGHOP!P619="LT",AND(TONGHOP!P619="TH",AND(TONGHOP!U619&lt;&gt;TONGHOP!X619,TONGHOP!U619&lt;&gt;TONGHOP!Y619)))),TONGHOP!U619,"")</f>
        <v/>
      </c>
      <c r="C619" s="1" t="str">
        <f t="shared" si="36"/>
        <v/>
      </c>
      <c r="D619" s="1" t="str">
        <f>IF(AND(TONGHOP!O619="ThiTN",AND(TONGHOP!Q619&gt;90,TONGHOP!Q619&lt;=120),OR(TONGHOP!P619="LT",AND(TONGHOP!P619="TH",AND(TONGHOP!T619&lt;&gt;TONGHOP!X619,TONGHOP!T619&lt;&gt;TONGHOP!Y619)))),TONGHOP!T619,"")</f>
        <v/>
      </c>
      <c r="E619" s="1" t="str">
        <f>IF(AND(TONGHOP!O619="ThiTN",AND(TONGHOP!Q619&gt;90,TONGHOP!Q619&lt;=120),OR(TONGHOP!P619="LT",AND(TONGHOP!P619="TH",AND(TONGHOP!U619&lt;&gt;TONGHOP!X619,TONGHOP!U619&lt;&gt;TONGHOP!Y619)))),TONGHOP!U619,"")</f>
        <v/>
      </c>
      <c r="F619" s="1" t="str">
        <f t="shared" si="37"/>
        <v/>
      </c>
      <c r="G619" s="1" t="str">
        <f>IF(AND(TONGHOP!O619="ThiTN",AND(TONGHOP!Q619&gt;120,TONGHOP!Q619&lt;=150),OR(TONGHOP!P619="LT",AND(TONGHOP!P619="TH",AND(TONGHOP!T619&lt;&gt;TONGHOP!X619,TONGHOP!T619&lt;&gt;TONGHOP!Y619)))),TONGHOP!T619,"")</f>
        <v/>
      </c>
      <c r="H619" s="1" t="str">
        <f>IF(AND(TONGHOP!O619="ThiTN",AND(TONGHOP!Q619&gt;120,TONGHOP!Q619&lt;=150),OR(TONGHOP!P619="LT",AND(TONGHOP!P619="TH",AND(TONGHOP!U619&lt;&gt;TONGHOP!X619,TONGHOP!U619&lt;&gt;TONGHOP!Y619)))),TONGHOP!U619,"")</f>
        <v/>
      </c>
      <c r="I619" s="1" t="str">
        <f t="shared" si="38"/>
        <v/>
      </c>
      <c r="J619" s="1" t="str">
        <f>IF(AND(TONGHOP!O619="ThiTN",TONGHOP!Q619&gt;150,OR(TONGHOP!P619="LT",AND(TONGHOP!P619="TH",AND(TONGHOP!T619&lt;&gt;TONGHOP!X619,TONGHOP!T619&lt;&gt;TONGHOP!Y619)))),TONGHOP!T619,"")</f>
        <v/>
      </c>
      <c r="K619" s="1" t="str">
        <f>IF(AND(TONGHOP!O619="ThiTN",TONGHOP!Q619&gt;150,OR(TONGHOP!P619="LT",AND(TONGHOP!P619="TH",AND(TONGHOP!U619&lt;&gt;TONGHOP!X619,TONGHOP!U619&lt;&gt;TONGHOP!Y619)))),TONGHOP!U619,"")</f>
        <v/>
      </c>
      <c r="L619" s="1" t="str">
        <f t="shared" si="39"/>
        <v/>
      </c>
    </row>
    <row r="620" spans="1:12">
      <c r="A620" s="1" t="str">
        <f>IF(AND(TONGHOP!O620="ThiTN",TONGHOP!Q620&lt;=90,OR(TONGHOP!P620="LT",AND(TONGHOP!P620="TH",AND(TONGHOP!T620&lt;&gt;TONGHOP!X620,TONGHOP!T620&lt;&gt;TONGHOP!Y620)))),TONGHOP!T620,"")</f>
        <v/>
      </c>
      <c r="B620" s="1" t="str">
        <f>IF(AND(TONGHOP!O620="ThiTN",TONGHOP!Q620&lt;=90,OR(TONGHOP!P620="LT",AND(TONGHOP!P620="TH",AND(TONGHOP!U620&lt;&gt;TONGHOP!X620,TONGHOP!U620&lt;&gt;TONGHOP!Y620)))),TONGHOP!U620,"")</f>
        <v/>
      </c>
      <c r="C620" s="1" t="str">
        <f t="shared" si="36"/>
        <v/>
      </c>
      <c r="D620" s="1" t="str">
        <f>IF(AND(TONGHOP!O620="ThiTN",AND(TONGHOP!Q620&gt;90,TONGHOP!Q620&lt;=120),OR(TONGHOP!P620="LT",AND(TONGHOP!P620="TH",AND(TONGHOP!T620&lt;&gt;TONGHOP!X620,TONGHOP!T620&lt;&gt;TONGHOP!Y620)))),TONGHOP!T620,"")</f>
        <v/>
      </c>
      <c r="E620" s="1" t="str">
        <f>IF(AND(TONGHOP!O620="ThiTN",AND(TONGHOP!Q620&gt;90,TONGHOP!Q620&lt;=120),OR(TONGHOP!P620="LT",AND(TONGHOP!P620="TH",AND(TONGHOP!U620&lt;&gt;TONGHOP!X620,TONGHOP!U620&lt;&gt;TONGHOP!Y620)))),TONGHOP!U620,"")</f>
        <v/>
      </c>
      <c r="F620" s="1" t="str">
        <f t="shared" si="37"/>
        <v/>
      </c>
      <c r="G620" s="1" t="str">
        <f>IF(AND(TONGHOP!O620="ThiTN",AND(TONGHOP!Q620&gt;120,TONGHOP!Q620&lt;=150),OR(TONGHOP!P620="LT",AND(TONGHOP!P620="TH",AND(TONGHOP!T620&lt;&gt;TONGHOP!X620,TONGHOP!T620&lt;&gt;TONGHOP!Y620)))),TONGHOP!T620,"")</f>
        <v/>
      </c>
      <c r="H620" s="1" t="str">
        <f>IF(AND(TONGHOP!O620="ThiTN",AND(TONGHOP!Q620&gt;120,TONGHOP!Q620&lt;=150),OR(TONGHOP!P620="LT",AND(TONGHOP!P620="TH",AND(TONGHOP!U620&lt;&gt;TONGHOP!X620,TONGHOP!U620&lt;&gt;TONGHOP!Y620)))),TONGHOP!U620,"")</f>
        <v/>
      </c>
      <c r="I620" s="1" t="str">
        <f t="shared" si="38"/>
        <v/>
      </c>
      <c r="J620" s="1" t="str">
        <f>IF(AND(TONGHOP!O620="ThiTN",TONGHOP!Q620&gt;150,OR(TONGHOP!P620="LT",AND(TONGHOP!P620="TH",AND(TONGHOP!T620&lt;&gt;TONGHOP!X620,TONGHOP!T620&lt;&gt;TONGHOP!Y620)))),TONGHOP!T620,"")</f>
        <v/>
      </c>
      <c r="K620" s="1" t="str">
        <f>IF(AND(TONGHOP!O620="ThiTN",TONGHOP!Q620&gt;150,OR(TONGHOP!P620="LT",AND(TONGHOP!P620="TH",AND(TONGHOP!U620&lt;&gt;TONGHOP!X620,TONGHOP!U620&lt;&gt;TONGHOP!Y620)))),TONGHOP!U620,"")</f>
        <v/>
      </c>
      <c r="L620" s="1" t="str">
        <f t="shared" si="39"/>
        <v/>
      </c>
    </row>
    <row r="621" spans="1:12">
      <c r="A621" s="1" t="str">
        <f>IF(AND(TONGHOP!O621="ThiTN",TONGHOP!Q621&lt;=90,OR(TONGHOP!P621="LT",AND(TONGHOP!P621="TH",AND(TONGHOP!T621&lt;&gt;TONGHOP!X621,TONGHOP!T621&lt;&gt;TONGHOP!Y621)))),TONGHOP!T621,"")</f>
        <v/>
      </c>
      <c r="B621" s="1" t="str">
        <f>IF(AND(TONGHOP!O621="ThiTN",TONGHOP!Q621&lt;=90,OR(TONGHOP!P621="LT",AND(TONGHOP!P621="TH",AND(TONGHOP!U621&lt;&gt;TONGHOP!X621,TONGHOP!U621&lt;&gt;TONGHOP!Y621)))),TONGHOP!U621,"")</f>
        <v/>
      </c>
      <c r="C621" s="1" t="str">
        <f t="shared" si="36"/>
        <v/>
      </c>
      <c r="D621" s="1" t="str">
        <f>IF(AND(TONGHOP!O621="ThiTN",AND(TONGHOP!Q621&gt;90,TONGHOP!Q621&lt;=120),OR(TONGHOP!P621="LT",AND(TONGHOP!P621="TH",AND(TONGHOP!T621&lt;&gt;TONGHOP!X621,TONGHOP!T621&lt;&gt;TONGHOP!Y621)))),TONGHOP!T621,"")</f>
        <v/>
      </c>
      <c r="E621" s="1" t="str">
        <f>IF(AND(TONGHOP!O621="ThiTN",AND(TONGHOP!Q621&gt;90,TONGHOP!Q621&lt;=120),OR(TONGHOP!P621="LT",AND(TONGHOP!P621="TH",AND(TONGHOP!U621&lt;&gt;TONGHOP!X621,TONGHOP!U621&lt;&gt;TONGHOP!Y621)))),TONGHOP!U621,"")</f>
        <v/>
      </c>
      <c r="F621" s="1" t="str">
        <f t="shared" si="37"/>
        <v/>
      </c>
      <c r="G621" s="1" t="str">
        <f>IF(AND(TONGHOP!O621="ThiTN",AND(TONGHOP!Q621&gt;120,TONGHOP!Q621&lt;=150),OR(TONGHOP!P621="LT",AND(TONGHOP!P621="TH",AND(TONGHOP!T621&lt;&gt;TONGHOP!X621,TONGHOP!T621&lt;&gt;TONGHOP!Y621)))),TONGHOP!T621,"")</f>
        <v/>
      </c>
      <c r="H621" s="1" t="str">
        <f>IF(AND(TONGHOP!O621="ThiTN",AND(TONGHOP!Q621&gt;120,TONGHOP!Q621&lt;=150),OR(TONGHOP!P621="LT",AND(TONGHOP!P621="TH",AND(TONGHOP!U621&lt;&gt;TONGHOP!X621,TONGHOP!U621&lt;&gt;TONGHOP!Y621)))),TONGHOP!U621,"")</f>
        <v/>
      </c>
      <c r="I621" s="1" t="str">
        <f t="shared" si="38"/>
        <v/>
      </c>
      <c r="J621" s="1" t="str">
        <f>IF(AND(TONGHOP!O621="ThiTN",TONGHOP!Q621&gt;150,OR(TONGHOP!P621="LT",AND(TONGHOP!P621="TH",AND(TONGHOP!T621&lt;&gt;TONGHOP!X621,TONGHOP!T621&lt;&gt;TONGHOP!Y621)))),TONGHOP!T621,"")</f>
        <v/>
      </c>
      <c r="K621" s="1" t="str">
        <f>IF(AND(TONGHOP!O621="ThiTN",TONGHOP!Q621&gt;150,OR(TONGHOP!P621="LT",AND(TONGHOP!P621="TH",AND(TONGHOP!U621&lt;&gt;TONGHOP!X621,TONGHOP!U621&lt;&gt;TONGHOP!Y621)))),TONGHOP!U621,"")</f>
        <v/>
      </c>
      <c r="L621" s="1" t="str">
        <f t="shared" si="39"/>
        <v/>
      </c>
    </row>
    <row r="622" spans="1:12">
      <c r="A622" s="1" t="str">
        <f>IF(AND(TONGHOP!O622="ThiTN",TONGHOP!Q622&lt;=90,OR(TONGHOP!P622="LT",AND(TONGHOP!P622="TH",AND(TONGHOP!T622&lt;&gt;TONGHOP!X622,TONGHOP!T622&lt;&gt;TONGHOP!Y622)))),TONGHOP!T622,"")</f>
        <v/>
      </c>
      <c r="B622" s="1" t="str">
        <f>IF(AND(TONGHOP!O622="ThiTN",TONGHOP!Q622&lt;=90,OR(TONGHOP!P622="LT",AND(TONGHOP!P622="TH",AND(TONGHOP!U622&lt;&gt;TONGHOP!X622,TONGHOP!U622&lt;&gt;TONGHOP!Y622)))),TONGHOP!U622,"")</f>
        <v/>
      </c>
      <c r="C622" s="1" t="str">
        <f t="shared" si="36"/>
        <v/>
      </c>
      <c r="D622" s="1" t="str">
        <f>IF(AND(TONGHOP!O622="ThiTN",AND(TONGHOP!Q622&gt;90,TONGHOP!Q622&lt;=120),OR(TONGHOP!P622="LT",AND(TONGHOP!P622="TH",AND(TONGHOP!T622&lt;&gt;TONGHOP!X622,TONGHOP!T622&lt;&gt;TONGHOP!Y622)))),TONGHOP!T622,"")</f>
        <v/>
      </c>
      <c r="E622" s="1" t="str">
        <f>IF(AND(TONGHOP!O622="ThiTN",AND(TONGHOP!Q622&gt;90,TONGHOP!Q622&lt;=120),OR(TONGHOP!P622="LT",AND(TONGHOP!P622="TH",AND(TONGHOP!U622&lt;&gt;TONGHOP!X622,TONGHOP!U622&lt;&gt;TONGHOP!Y622)))),TONGHOP!U622,"")</f>
        <v/>
      </c>
      <c r="F622" s="1" t="str">
        <f t="shared" si="37"/>
        <v/>
      </c>
      <c r="G622" s="1" t="str">
        <f>IF(AND(TONGHOP!O622="ThiTN",AND(TONGHOP!Q622&gt;120,TONGHOP!Q622&lt;=150),OR(TONGHOP!P622="LT",AND(TONGHOP!P622="TH",AND(TONGHOP!T622&lt;&gt;TONGHOP!X622,TONGHOP!T622&lt;&gt;TONGHOP!Y622)))),TONGHOP!T622,"")</f>
        <v/>
      </c>
      <c r="H622" s="1" t="str">
        <f>IF(AND(TONGHOP!O622="ThiTN",AND(TONGHOP!Q622&gt;120,TONGHOP!Q622&lt;=150),OR(TONGHOP!P622="LT",AND(TONGHOP!P622="TH",AND(TONGHOP!U622&lt;&gt;TONGHOP!X622,TONGHOP!U622&lt;&gt;TONGHOP!Y622)))),TONGHOP!U622,"")</f>
        <v/>
      </c>
      <c r="I622" s="1" t="str">
        <f t="shared" si="38"/>
        <v/>
      </c>
      <c r="J622" s="1" t="str">
        <f>IF(AND(TONGHOP!O622="ThiTN",TONGHOP!Q622&gt;150,OR(TONGHOP!P622="LT",AND(TONGHOP!P622="TH",AND(TONGHOP!T622&lt;&gt;TONGHOP!X622,TONGHOP!T622&lt;&gt;TONGHOP!Y622)))),TONGHOP!T622,"")</f>
        <v/>
      </c>
      <c r="K622" s="1" t="str">
        <f>IF(AND(TONGHOP!O622="ThiTN",TONGHOP!Q622&gt;150,OR(TONGHOP!P622="LT",AND(TONGHOP!P622="TH",AND(TONGHOP!U622&lt;&gt;TONGHOP!X622,TONGHOP!U622&lt;&gt;TONGHOP!Y622)))),TONGHOP!U622,"")</f>
        <v/>
      </c>
      <c r="L622" s="1" t="str">
        <f t="shared" si="39"/>
        <v/>
      </c>
    </row>
    <row r="623" spans="1:12">
      <c r="A623" s="1" t="str">
        <f>IF(AND(TONGHOP!O623="ThiTN",TONGHOP!Q623&lt;=90,OR(TONGHOP!P623="LT",AND(TONGHOP!P623="TH",AND(TONGHOP!T623&lt;&gt;TONGHOP!X623,TONGHOP!T623&lt;&gt;TONGHOP!Y623)))),TONGHOP!T623,"")</f>
        <v/>
      </c>
      <c r="B623" s="1" t="str">
        <f>IF(AND(TONGHOP!O623="ThiTN",TONGHOP!Q623&lt;=90,OR(TONGHOP!P623="LT",AND(TONGHOP!P623="TH",AND(TONGHOP!U623&lt;&gt;TONGHOP!X623,TONGHOP!U623&lt;&gt;TONGHOP!Y623)))),TONGHOP!U623,"")</f>
        <v/>
      </c>
      <c r="C623" s="1" t="str">
        <f t="shared" si="36"/>
        <v/>
      </c>
      <c r="D623" s="1" t="str">
        <f>IF(AND(TONGHOP!O623="ThiTN",AND(TONGHOP!Q623&gt;90,TONGHOP!Q623&lt;=120),OR(TONGHOP!P623="LT",AND(TONGHOP!P623="TH",AND(TONGHOP!T623&lt;&gt;TONGHOP!X623,TONGHOP!T623&lt;&gt;TONGHOP!Y623)))),TONGHOP!T623,"")</f>
        <v/>
      </c>
      <c r="E623" s="1" t="str">
        <f>IF(AND(TONGHOP!O623="ThiTN",AND(TONGHOP!Q623&gt;90,TONGHOP!Q623&lt;=120),OR(TONGHOP!P623="LT",AND(TONGHOP!P623="TH",AND(TONGHOP!U623&lt;&gt;TONGHOP!X623,TONGHOP!U623&lt;&gt;TONGHOP!Y623)))),TONGHOP!U623,"")</f>
        <v/>
      </c>
      <c r="F623" s="1" t="str">
        <f t="shared" si="37"/>
        <v/>
      </c>
      <c r="G623" s="1" t="str">
        <f>IF(AND(TONGHOP!O623="ThiTN",AND(TONGHOP!Q623&gt;120,TONGHOP!Q623&lt;=150),OR(TONGHOP!P623="LT",AND(TONGHOP!P623="TH",AND(TONGHOP!T623&lt;&gt;TONGHOP!X623,TONGHOP!T623&lt;&gt;TONGHOP!Y623)))),TONGHOP!T623,"")</f>
        <v/>
      </c>
      <c r="H623" s="1" t="str">
        <f>IF(AND(TONGHOP!O623="ThiTN",AND(TONGHOP!Q623&gt;120,TONGHOP!Q623&lt;=150),OR(TONGHOP!P623="LT",AND(TONGHOP!P623="TH",AND(TONGHOP!U623&lt;&gt;TONGHOP!X623,TONGHOP!U623&lt;&gt;TONGHOP!Y623)))),TONGHOP!U623,"")</f>
        <v/>
      </c>
      <c r="I623" s="1" t="str">
        <f t="shared" si="38"/>
        <v/>
      </c>
      <c r="J623" s="1" t="str">
        <f>IF(AND(TONGHOP!O623="ThiTN",TONGHOP!Q623&gt;150,OR(TONGHOP!P623="LT",AND(TONGHOP!P623="TH",AND(TONGHOP!T623&lt;&gt;TONGHOP!X623,TONGHOP!T623&lt;&gt;TONGHOP!Y623)))),TONGHOP!T623,"")</f>
        <v/>
      </c>
      <c r="K623" s="1" t="str">
        <f>IF(AND(TONGHOP!O623="ThiTN",TONGHOP!Q623&gt;150,OR(TONGHOP!P623="LT",AND(TONGHOP!P623="TH",AND(TONGHOP!U623&lt;&gt;TONGHOP!X623,TONGHOP!U623&lt;&gt;TONGHOP!Y623)))),TONGHOP!U623,"")</f>
        <v/>
      </c>
      <c r="L623" s="1" t="str">
        <f t="shared" si="39"/>
        <v/>
      </c>
    </row>
    <row r="624" spans="1:12">
      <c r="A624" s="1" t="str">
        <f>IF(AND(TONGHOP!O624="ThiTN",TONGHOP!Q624&lt;=90,OR(TONGHOP!P624="LT",AND(TONGHOP!P624="TH",AND(TONGHOP!T624&lt;&gt;TONGHOP!X624,TONGHOP!T624&lt;&gt;TONGHOP!Y624)))),TONGHOP!T624,"")</f>
        <v/>
      </c>
      <c r="B624" s="1" t="str">
        <f>IF(AND(TONGHOP!O624="ThiTN",TONGHOP!Q624&lt;=90,OR(TONGHOP!P624="LT",AND(TONGHOP!P624="TH",AND(TONGHOP!U624&lt;&gt;TONGHOP!X624,TONGHOP!U624&lt;&gt;TONGHOP!Y624)))),TONGHOP!U624,"")</f>
        <v/>
      </c>
      <c r="C624" s="1" t="str">
        <f t="shared" si="36"/>
        <v/>
      </c>
      <c r="D624" s="1" t="str">
        <f>IF(AND(TONGHOP!O624="ThiTN",AND(TONGHOP!Q624&gt;90,TONGHOP!Q624&lt;=120),OR(TONGHOP!P624="LT",AND(TONGHOP!P624="TH",AND(TONGHOP!T624&lt;&gt;TONGHOP!X624,TONGHOP!T624&lt;&gt;TONGHOP!Y624)))),TONGHOP!T624,"")</f>
        <v/>
      </c>
      <c r="E624" s="1" t="str">
        <f>IF(AND(TONGHOP!O624="ThiTN",AND(TONGHOP!Q624&gt;90,TONGHOP!Q624&lt;=120),OR(TONGHOP!P624="LT",AND(TONGHOP!P624="TH",AND(TONGHOP!U624&lt;&gt;TONGHOP!X624,TONGHOP!U624&lt;&gt;TONGHOP!Y624)))),TONGHOP!U624,"")</f>
        <v/>
      </c>
      <c r="F624" s="1" t="str">
        <f t="shared" si="37"/>
        <v/>
      </c>
      <c r="G624" s="1" t="str">
        <f>IF(AND(TONGHOP!O624="ThiTN",AND(TONGHOP!Q624&gt;120,TONGHOP!Q624&lt;=150),OR(TONGHOP!P624="LT",AND(TONGHOP!P624="TH",AND(TONGHOP!T624&lt;&gt;TONGHOP!X624,TONGHOP!T624&lt;&gt;TONGHOP!Y624)))),TONGHOP!T624,"")</f>
        <v/>
      </c>
      <c r="H624" s="1" t="str">
        <f>IF(AND(TONGHOP!O624="ThiTN",AND(TONGHOP!Q624&gt;120,TONGHOP!Q624&lt;=150),OR(TONGHOP!P624="LT",AND(TONGHOP!P624="TH",AND(TONGHOP!U624&lt;&gt;TONGHOP!X624,TONGHOP!U624&lt;&gt;TONGHOP!Y624)))),TONGHOP!U624,"")</f>
        <v/>
      </c>
      <c r="I624" s="1" t="str">
        <f t="shared" si="38"/>
        <v/>
      </c>
      <c r="J624" s="1" t="str">
        <f>IF(AND(TONGHOP!O624="ThiTN",TONGHOP!Q624&gt;150,OR(TONGHOP!P624="LT",AND(TONGHOP!P624="TH",AND(TONGHOP!T624&lt;&gt;TONGHOP!X624,TONGHOP!T624&lt;&gt;TONGHOP!Y624)))),TONGHOP!T624,"")</f>
        <v/>
      </c>
      <c r="K624" s="1" t="str">
        <f>IF(AND(TONGHOP!O624="ThiTN",TONGHOP!Q624&gt;150,OR(TONGHOP!P624="LT",AND(TONGHOP!P624="TH",AND(TONGHOP!U624&lt;&gt;TONGHOP!X624,TONGHOP!U624&lt;&gt;TONGHOP!Y624)))),TONGHOP!U624,"")</f>
        <v/>
      </c>
      <c r="L624" s="1" t="str">
        <f t="shared" si="39"/>
        <v/>
      </c>
    </row>
    <row r="625" spans="1:12">
      <c r="A625" s="1" t="str">
        <f>IF(AND(TONGHOP!O625="ThiTN",TONGHOP!Q625&lt;=90,OR(TONGHOP!P625="LT",AND(TONGHOP!P625="TH",AND(TONGHOP!T625&lt;&gt;TONGHOP!X625,TONGHOP!T625&lt;&gt;TONGHOP!Y625)))),TONGHOP!T625,"")</f>
        <v/>
      </c>
      <c r="B625" s="1" t="str">
        <f>IF(AND(TONGHOP!O625="ThiTN",TONGHOP!Q625&lt;=90,OR(TONGHOP!P625="LT",AND(TONGHOP!P625="TH",AND(TONGHOP!U625&lt;&gt;TONGHOP!X625,TONGHOP!U625&lt;&gt;TONGHOP!Y625)))),TONGHOP!U625,"")</f>
        <v/>
      </c>
      <c r="C625" s="1" t="str">
        <f t="shared" si="36"/>
        <v/>
      </c>
      <c r="D625" s="1" t="str">
        <f>IF(AND(TONGHOP!O625="ThiTN",AND(TONGHOP!Q625&gt;90,TONGHOP!Q625&lt;=120),OR(TONGHOP!P625="LT",AND(TONGHOP!P625="TH",AND(TONGHOP!T625&lt;&gt;TONGHOP!X625,TONGHOP!T625&lt;&gt;TONGHOP!Y625)))),TONGHOP!T625,"")</f>
        <v/>
      </c>
      <c r="E625" s="1" t="str">
        <f>IF(AND(TONGHOP!O625="ThiTN",AND(TONGHOP!Q625&gt;90,TONGHOP!Q625&lt;=120),OR(TONGHOP!P625="LT",AND(TONGHOP!P625="TH",AND(TONGHOP!U625&lt;&gt;TONGHOP!X625,TONGHOP!U625&lt;&gt;TONGHOP!Y625)))),TONGHOP!U625,"")</f>
        <v/>
      </c>
      <c r="F625" s="1" t="str">
        <f t="shared" si="37"/>
        <v/>
      </c>
      <c r="G625" s="1" t="str">
        <f>IF(AND(TONGHOP!O625="ThiTN",AND(TONGHOP!Q625&gt;120,TONGHOP!Q625&lt;=150),OR(TONGHOP!P625="LT",AND(TONGHOP!P625="TH",AND(TONGHOP!T625&lt;&gt;TONGHOP!X625,TONGHOP!T625&lt;&gt;TONGHOP!Y625)))),TONGHOP!T625,"")</f>
        <v/>
      </c>
      <c r="H625" s="1" t="str">
        <f>IF(AND(TONGHOP!O625="ThiTN",AND(TONGHOP!Q625&gt;120,TONGHOP!Q625&lt;=150),OR(TONGHOP!P625="LT",AND(TONGHOP!P625="TH",AND(TONGHOP!U625&lt;&gt;TONGHOP!X625,TONGHOP!U625&lt;&gt;TONGHOP!Y625)))),TONGHOP!U625,"")</f>
        <v/>
      </c>
      <c r="I625" s="1" t="str">
        <f t="shared" si="38"/>
        <v/>
      </c>
      <c r="J625" s="1" t="str">
        <f>IF(AND(TONGHOP!O625="ThiTN",TONGHOP!Q625&gt;150,OR(TONGHOP!P625="LT",AND(TONGHOP!P625="TH",AND(TONGHOP!T625&lt;&gt;TONGHOP!X625,TONGHOP!T625&lt;&gt;TONGHOP!Y625)))),TONGHOP!T625,"")</f>
        <v/>
      </c>
      <c r="K625" s="1" t="str">
        <f>IF(AND(TONGHOP!O625="ThiTN",TONGHOP!Q625&gt;150,OR(TONGHOP!P625="LT",AND(TONGHOP!P625="TH",AND(TONGHOP!U625&lt;&gt;TONGHOP!X625,TONGHOP!U625&lt;&gt;TONGHOP!Y625)))),TONGHOP!U625,"")</f>
        <v/>
      </c>
      <c r="L625" s="1" t="str">
        <f t="shared" si="39"/>
        <v/>
      </c>
    </row>
    <row r="626" spans="1:12">
      <c r="A626" s="1" t="str">
        <f>IF(AND(TONGHOP!O626="ThiTN",TONGHOP!Q626&lt;=90,OR(TONGHOP!P626="LT",AND(TONGHOP!P626="TH",AND(TONGHOP!T626&lt;&gt;TONGHOP!X626,TONGHOP!T626&lt;&gt;TONGHOP!Y626)))),TONGHOP!T626,"")</f>
        <v/>
      </c>
      <c r="B626" s="1" t="str">
        <f>IF(AND(TONGHOP!O626="ThiTN",TONGHOP!Q626&lt;=90,OR(TONGHOP!P626="LT",AND(TONGHOP!P626="TH",AND(TONGHOP!U626&lt;&gt;TONGHOP!X626,TONGHOP!U626&lt;&gt;TONGHOP!Y626)))),TONGHOP!U626,"")</f>
        <v/>
      </c>
      <c r="C626" s="1" t="str">
        <f t="shared" si="36"/>
        <v/>
      </c>
      <c r="D626" s="1" t="str">
        <f>IF(AND(TONGHOP!O626="ThiTN",AND(TONGHOP!Q626&gt;90,TONGHOP!Q626&lt;=120),OR(TONGHOP!P626="LT",AND(TONGHOP!P626="TH",AND(TONGHOP!T626&lt;&gt;TONGHOP!X626,TONGHOP!T626&lt;&gt;TONGHOP!Y626)))),TONGHOP!T626,"")</f>
        <v/>
      </c>
      <c r="E626" s="1" t="str">
        <f>IF(AND(TONGHOP!O626="ThiTN",AND(TONGHOP!Q626&gt;90,TONGHOP!Q626&lt;=120),OR(TONGHOP!P626="LT",AND(TONGHOP!P626="TH",AND(TONGHOP!U626&lt;&gt;TONGHOP!X626,TONGHOP!U626&lt;&gt;TONGHOP!Y626)))),TONGHOP!U626,"")</f>
        <v/>
      </c>
      <c r="F626" s="1" t="str">
        <f t="shared" si="37"/>
        <v/>
      </c>
      <c r="G626" s="1" t="str">
        <f>IF(AND(TONGHOP!O626="ThiTN",AND(TONGHOP!Q626&gt;120,TONGHOP!Q626&lt;=150),OR(TONGHOP!P626="LT",AND(TONGHOP!P626="TH",AND(TONGHOP!T626&lt;&gt;TONGHOP!X626,TONGHOP!T626&lt;&gt;TONGHOP!Y626)))),TONGHOP!T626,"")</f>
        <v/>
      </c>
      <c r="H626" s="1" t="str">
        <f>IF(AND(TONGHOP!O626="ThiTN",AND(TONGHOP!Q626&gt;120,TONGHOP!Q626&lt;=150),OR(TONGHOP!P626="LT",AND(TONGHOP!P626="TH",AND(TONGHOP!U626&lt;&gt;TONGHOP!X626,TONGHOP!U626&lt;&gt;TONGHOP!Y626)))),TONGHOP!U626,"")</f>
        <v/>
      </c>
      <c r="I626" s="1" t="str">
        <f t="shared" si="38"/>
        <v/>
      </c>
      <c r="J626" s="1" t="str">
        <f>IF(AND(TONGHOP!O626="ThiTN",TONGHOP!Q626&gt;150,OR(TONGHOP!P626="LT",AND(TONGHOP!P626="TH",AND(TONGHOP!T626&lt;&gt;TONGHOP!X626,TONGHOP!T626&lt;&gt;TONGHOP!Y626)))),TONGHOP!T626,"")</f>
        <v/>
      </c>
      <c r="K626" s="1" t="str">
        <f>IF(AND(TONGHOP!O626="ThiTN",TONGHOP!Q626&gt;150,OR(TONGHOP!P626="LT",AND(TONGHOP!P626="TH",AND(TONGHOP!U626&lt;&gt;TONGHOP!X626,TONGHOP!U626&lt;&gt;TONGHOP!Y626)))),TONGHOP!U626,"")</f>
        <v/>
      </c>
      <c r="L626" s="1" t="str">
        <f t="shared" si="39"/>
        <v/>
      </c>
    </row>
    <row r="627" spans="1:12">
      <c r="A627" s="1" t="str">
        <f>IF(AND(TONGHOP!O627="ThiTN",TONGHOP!Q627&lt;=90,OR(TONGHOP!P627="LT",AND(TONGHOP!P627="TH",AND(TONGHOP!T627&lt;&gt;TONGHOP!X627,TONGHOP!T627&lt;&gt;TONGHOP!Y627)))),TONGHOP!T627,"")</f>
        <v/>
      </c>
      <c r="B627" s="1" t="str">
        <f>IF(AND(TONGHOP!O627="ThiTN",TONGHOP!Q627&lt;=90,OR(TONGHOP!P627="LT",AND(TONGHOP!P627="TH",AND(TONGHOP!U627&lt;&gt;TONGHOP!X627,TONGHOP!U627&lt;&gt;TONGHOP!Y627)))),TONGHOP!U627,"")</f>
        <v/>
      </c>
      <c r="C627" s="1" t="str">
        <f t="shared" si="36"/>
        <v/>
      </c>
      <c r="D627" s="1" t="str">
        <f>IF(AND(TONGHOP!O627="ThiTN",AND(TONGHOP!Q627&gt;90,TONGHOP!Q627&lt;=120),OR(TONGHOP!P627="LT",AND(TONGHOP!P627="TH",AND(TONGHOP!T627&lt;&gt;TONGHOP!X627,TONGHOP!T627&lt;&gt;TONGHOP!Y627)))),TONGHOP!T627,"")</f>
        <v/>
      </c>
      <c r="E627" s="1" t="str">
        <f>IF(AND(TONGHOP!O627="ThiTN",AND(TONGHOP!Q627&gt;90,TONGHOP!Q627&lt;=120),OR(TONGHOP!P627="LT",AND(TONGHOP!P627="TH",AND(TONGHOP!U627&lt;&gt;TONGHOP!X627,TONGHOP!U627&lt;&gt;TONGHOP!Y627)))),TONGHOP!U627,"")</f>
        <v/>
      </c>
      <c r="F627" s="1" t="str">
        <f t="shared" si="37"/>
        <v/>
      </c>
      <c r="G627" s="1" t="str">
        <f>IF(AND(TONGHOP!O627="ThiTN",AND(TONGHOP!Q627&gt;120,TONGHOP!Q627&lt;=150),OR(TONGHOP!P627="LT",AND(TONGHOP!P627="TH",AND(TONGHOP!T627&lt;&gt;TONGHOP!X627,TONGHOP!T627&lt;&gt;TONGHOP!Y627)))),TONGHOP!T627,"")</f>
        <v/>
      </c>
      <c r="H627" s="1" t="str">
        <f>IF(AND(TONGHOP!O627="ThiTN",AND(TONGHOP!Q627&gt;120,TONGHOP!Q627&lt;=150),OR(TONGHOP!P627="LT",AND(TONGHOP!P627="TH",AND(TONGHOP!U627&lt;&gt;TONGHOP!X627,TONGHOP!U627&lt;&gt;TONGHOP!Y627)))),TONGHOP!U627,"")</f>
        <v/>
      </c>
      <c r="I627" s="1" t="str">
        <f t="shared" si="38"/>
        <v/>
      </c>
      <c r="J627" s="1" t="str">
        <f>IF(AND(TONGHOP!O627="ThiTN",TONGHOP!Q627&gt;150,OR(TONGHOP!P627="LT",AND(TONGHOP!P627="TH",AND(TONGHOP!T627&lt;&gt;TONGHOP!X627,TONGHOP!T627&lt;&gt;TONGHOP!Y627)))),TONGHOP!T627,"")</f>
        <v/>
      </c>
      <c r="K627" s="1" t="str">
        <f>IF(AND(TONGHOP!O627="ThiTN",TONGHOP!Q627&gt;150,OR(TONGHOP!P627="LT",AND(TONGHOP!P627="TH",AND(TONGHOP!U627&lt;&gt;TONGHOP!X627,TONGHOP!U627&lt;&gt;TONGHOP!Y627)))),TONGHOP!U627,"")</f>
        <v/>
      </c>
      <c r="L627" s="1" t="str">
        <f t="shared" si="39"/>
        <v/>
      </c>
    </row>
    <row r="628" spans="1:12">
      <c r="A628" s="1" t="str">
        <f>IF(AND(TONGHOP!O628="ThiTN",TONGHOP!Q628&lt;=90,OR(TONGHOP!P628="LT",AND(TONGHOP!P628="TH",AND(TONGHOP!T628&lt;&gt;TONGHOP!X628,TONGHOP!T628&lt;&gt;TONGHOP!Y628)))),TONGHOP!T628,"")</f>
        <v/>
      </c>
      <c r="B628" s="1" t="str">
        <f>IF(AND(TONGHOP!O628="ThiTN",TONGHOP!Q628&lt;=90,OR(TONGHOP!P628="LT",AND(TONGHOP!P628="TH",AND(TONGHOP!U628&lt;&gt;TONGHOP!X628,TONGHOP!U628&lt;&gt;TONGHOP!Y628)))),TONGHOP!U628,"")</f>
        <v/>
      </c>
      <c r="C628" s="1" t="str">
        <f t="shared" si="36"/>
        <v/>
      </c>
      <c r="D628" s="1" t="str">
        <f>IF(AND(TONGHOP!O628="ThiTN",AND(TONGHOP!Q628&gt;90,TONGHOP!Q628&lt;=120),OR(TONGHOP!P628="LT",AND(TONGHOP!P628="TH",AND(TONGHOP!T628&lt;&gt;TONGHOP!X628,TONGHOP!T628&lt;&gt;TONGHOP!Y628)))),TONGHOP!T628,"")</f>
        <v/>
      </c>
      <c r="E628" s="1" t="str">
        <f>IF(AND(TONGHOP!O628="ThiTN",AND(TONGHOP!Q628&gt;90,TONGHOP!Q628&lt;=120),OR(TONGHOP!P628="LT",AND(TONGHOP!P628="TH",AND(TONGHOP!U628&lt;&gt;TONGHOP!X628,TONGHOP!U628&lt;&gt;TONGHOP!Y628)))),TONGHOP!U628,"")</f>
        <v/>
      </c>
      <c r="F628" s="1" t="str">
        <f t="shared" si="37"/>
        <v/>
      </c>
      <c r="G628" s="1" t="str">
        <f>IF(AND(TONGHOP!O628="ThiTN",AND(TONGHOP!Q628&gt;120,TONGHOP!Q628&lt;=150),OR(TONGHOP!P628="LT",AND(TONGHOP!P628="TH",AND(TONGHOP!T628&lt;&gt;TONGHOP!X628,TONGHOP!T628&lt;&gt;TONGHOP!Y628)))),TONGHOP!T628,"")</f>
        <v/>
      </c>
      <c r="H628" s="1" t="str">
        <f>IF(AND(TONGHOP!O628="ThiTN",AND(TONGHOP!Q628&gt;120,TONGHOP!Q628&lt;=150),OR(TONGHOP!P628="LT",AND(TONGHOP!P628="TH",AND(TONGHOP!U628&lt;&gt;TONGHOP!X628,TONGHOP!U628&lt;&gt;TONGHOP!Y628)))),TONGHOP!U628,"")</f>
        <v/>
      </c>
      <c r="I628" s="1" t="str">
        <f t="shared" si="38"/>
        <v/>
      </c>
      <c r="J628" s="1" t="str">
        <f>IF(AND(TONGHOP!O628="ThiTN",TONGHOP!Q628&gt;150,OR(TONGHOP!P628="LT",AND(TONGHOP!P628="TH",AND(TONGHOP!T628&lt;&gt;TONGHOP!X628,TONGHOP!T628&lt;&gt;TONGHOP!Y628)))),TONGHOP!T628,"")</f>
        <v/>
      </c>
      <c r="K628" s="1" t="str">
        <f>IF(AND(TONGHOP!O628="ThiTN",TONGHOP!Q628&gt;150,OR(TONGHOP!P628="LT",AND(TONGHOP!P628="TH",AND(TONGHOP!U628&lt;&gt;TONGHOP!X628,TONGHOP!U628&lt;&gt;TONGHOP!Y628)))),TONGHOP!U628,"")</f>
        <v/>
      </c>
      <c r="L628" s="1" t="str">
        <f t="shared" si="39"/>
        <v/>
      </c>
    </row>
    <row r="629" spans="1:12">
      <c r="A629" s="1" t="str">
        <f>IF(AND(TONGHOP!O629="ThiTN",TONGHOP!Q629&lt;=90,OR(TONGHOP!P629="LT",AND(TONGHOP!P629="TH",AND(TONGHOP!T629&lt;&gt;TONGHOP!X629,TONGHOP!T629&lt;&gt;TONGHOP!Y629)))),TONGHOP!T629,"")</f>
        <v/>
      </c>
      <c r="B629" s="1" t="str">
        <f>IF(AND(TONGHOP!O629="ThiTN",TONGHOP!Q629&lt;=90,OR(TONGHOP!P629="LT",AND(TONGHOP!P629="TH",AND(TONGHOP!U629&lt;&gt;TONGHOP!X629,TONGHOP!U629&lt;&gt;TONGHOP!Y629)))),TONGHOP!U629,"")</f>
        <v/>
      </c>
      <c r="C629" s="1" t="str">
        <f t="shared" si="36"/>
        <v/>
      </c>
      <c r="D629" s="1" t="str">
        <f>IF(AND(TONGHOP!O629="ThiTN",AND(TONGHOP!Q629&gt;90,TONGHOP!Q629&lt;=120),OR(TONGHOP!P629="LT",AND(TONGHOP!P629="TH",AND(TONGHOP!T629&lt;&gt;TONGHOP!X629,TONGHOP!T629&lt;&gt;TONGHOP!Y629)))),TONGHOP!T629,"")</f>
        <v/>
      </c>
      <c r="E629" s="1" t="str">
        <f>IF(AND(TONGHOP!O629="ThiTN",AND(TONGHOP!Q629&gt;90,TONGHOP!Q629&lt;=120),OR(TONGHOP!P629="LT",AND(TONGHOP!P629="TH",AND(TONGHOP!U629&lt;&gt;TONGHOP!X629,TONGHOP!U629&lt;&gt;TONGHOP!Y629)))),TONGHOP!U629,"")</f>
        <v/>
      </c>
      <c r="F629" s="1" t="str">
        <f t="shared" si="37"/>
        <v/>
      </c>
      <c r="G629" s="1" t="str">
        <f>IF(AND(TONGHOP!O629="ThiTN",AND(TONGHOP!Q629&gt;120,TONGHOP!Q629&lt;=150),OR(TONGHOP!P629="LT",AND(TONGHOP!P629="TH",AND(TONGHOP!T629&lt;&gt;TONGHOP!X629,TONGHOP!T629&lt;&gt;TONGHOP!Y629)))),TONGHOP!T629,"")</f>
        <v/>
      </c>
      <c r="H629" s="1" t="str">
        <f>IF(AND(TONGHOP!O629="ThiTN",AND(TONGHOP!Q629&gt;120,TONGHOP!Q629&lt;=150),OR(TONGHOP!P629="LT",AND(TONGHOP!P629="TH",AND(TONGHOP!U629&lt;&gt;TONGHOP!X629,TONGHOP!U629&lt;&gt;TONGHOP!Y629)))),TONGHOP!U629,"")</f>
        <v/>
      </c>
      <c r="I629" s="1" t="str">
        <f t="shared" si="38"/>
        <v/>
      </c>
      <c r="J629" s="1" t="str">
        <f>IF(AND(TONGHOP!O629="ThiTN",TONGHOP!Q629&gt;150,OR(TONGHOP!P629="LT",AND(TONGHOP!P629="TH",AND(TONGHOP!T629&lt;&gt;TONGHOP!X629,TONGHOP!T629&lt;&gt;TONGHOP!Y629)))),TONGHOP!T629,"")</f>
        <v/>
      </c>
      <c r="K629" s="1" t="str">
        <f>IF(AND(TONGHOP!O629="ThiTN",TONGHOP!Q629&gt;150,OR(TONGHOP!P629="LT",AND(TONGHOP!P629="TH",AND(TONGHOP!U629&lt;&gt;TONGHOP!X629,TONGHOP!U629&lt;&gt;TONGHOP!Y629)))),TONGHOP!U629,"")</f>
        <v/>
      </c>
      <c r="L629" s="1" t="str">
        <f t="shared" si="39"/>
        <v/>
      </c>
    </row>
    <row r="630" spans="1:12">
      <c r="A630" s="1" t="str">
        <f>IF(AND(TONGHOP!O630="ThiTN",TONGHOP!Q630&lt;=90,OR(TONGHOP!P630="LT",AND(TONGHOP!P630="TH",AND(TONGHOP!T630&lt;&gt;TONGHOP!X630,TONGHOP!T630&lt;&gt;TONGHOP!Y630)))),TONGHOP!T630,"")</f>
        <v/>
      </c>
      <c r="B630" s="1" t="str">
        <f>IF(AND(TONGHOP!O630="ThiTN",TONGHOP!Q630&lt;=90,OR(TONGHOP!P630="LT",AND(TONGHOP!P630="TH",AND(TONGHOP!U630&lt;&gt;TONGHOP!X630,TONGHOP!U630&lt;&gt;TONGHOP!Y630)))),TONGHOP!U630,"")</f>
        <v/>
      </c>
      <c r="C630" s="1" t="str">
        <f t="shared" si="36"/>
        <v/>
      </c>
      <c r="D630" s="1" t="str">
        <f>IF(AND(TONGHOP!O630="ThiTN",AND(TONGHOP!Q630&gt;90,TONGHOP!Q630&lt;=120),OR(TONGHOP!P630="LT",AND(TONGHOP!P630="TH",AND(TONGHOP!T630&lt;&gt;TONGHOP!X630,TONGHOP!T630&lt;&gt;TONGHOP!Y630)))),TONGHOP!T630,"")</f>
        <v/>
      </c>
      <c r="E630" s="1" t="str">
        <f>IF(AND(TONGHOP!O630="ThiTN",AND(TONGHOP!Q630&gt;90,TONGHOP!Q630&lt;=120),OR(TONGHOP!P630="LT",AND(TONGHOP!P630="TH",AND(TONGHOP!U630&lt;&gt;TONGHOP!X630,TONGHOP!U630&lt;&gt;TONGHOP!Y630)))),TONGHOP!U630,"")</f>
        <v/>
      </c>
      <c r="F630" s="1" t="str">
        <f t="shared" si="37"/>
        <v/>
      </c>
      <c r="G630" s="1" t="str">
        <f>IF(AND(TONGHOP!O630="ThiTN",AND(TONGHOP!Q630&gt;120,TONGHOP!Q630&lt;=150),OR(TONGHOP!P630="LT",AND(TONGHOP!P630="TH",AND(TONGHOP!T630&lt;&gt;TONGHOP!X630,TONGHOP!T630&lt;&gt;TONGHOP!Y630)))),TONGHOP!T630,"")</f>
        <v/>
      </c>
      <c r="H630" s="1" t="str">
        <f>IF(AND(TONGHOP!O630="ThiTN",AND(TONGHOP!Q630&gt;120,TONGHOP!Q630&lt;=150),OR(TONGHOP!P630="LT",AND(TONGHOP!P630="TH",AND(TONGHOP!U630&lt;&gt;TONGHOP!X630,TONGHOP!U630&lt;&gt;TONGHOP!Y630)))),TONGHOP!U630,"")</f>
        <v/>
      </c>
      <c r="I630" s="1" t="str">
        <f t="shared" si="38"/>
        <v/>
      </c>
      <c r="J630" s="1" t="str">
        <f>IF(AND(TONGHOP!O630="ThiTN",TONGHOP!Q630&gt;150,OR(TONGHOP!P630="LT",AND(TONGHOP!P630="TH",AND(TONGHOP!T630&lt;&gt;TONGHOP!X630,TONGHOP!T630&lt;&gt;TONGHOP!Y630)))),TONGHOP!T630,"")</f>
        <v/>
      </c>
      <c r="K630" s="1" t="str">
        <f>IF(AND(TONGHOP!O630="ThiTN",TONGHOP!Q630&gt;150,OR(TONGHOP!P630="LT",AND(TONGHOP!P630="TH",AND(TONGHOP!U630&lt;&gt;TONGHOP!X630,TONGHOP!U630&lt;&gt;TONGHOP!Y630)))),TONGHOP!U630,"")</f>
        <v/>
      </c>
      <c r="L630" s="1" t="str">
        <f t="shared" si="39"/>
        <v/>
      </c>
    </row>
    <row r="631" spans="1:12">
      <c r="A631" s="1" t="str">
        <f>IF(AND(TONGHOP!O631="ThiTN",TONGHOP!Q631&lt;=90,OR(TONGHOP!P631="LT",AND(TONGHOP!P631="TH",AND(TONGHOP!T631&lt;&gt;TONGHOP!X631,TONGHOP!T631&lt;&gt;TONGHOP!Y631)))),TONGHOP!T631,"")</f>
        <v/>
      </c>
      <c r="B631" s="1" t="str">
        <f>IF(AND(TONGHOP!O631="ThiTN",TONGHOP!Q631&lt;=90,OR(TONGHOP!P631="LT",AND(TONGHOP!P631="TH",AND(TONGHOP!U631&lt;&gt;TONGHOP!X631,TONGHOP!U631&lt;&gt;TONGHOP!Y631)))),TONGHOP!U631,"")</f>
        <v/>
      </c>
      <c r="C631" s="1" t="str">
        <f t="shared" si="36"/>
        <v/>
      </c>
      <c r="D631" s="1" t="str">
        <f>IF(AND(TONGHOP!O631="ThiTN",AND(TONGHOP!Q631&gt;90,TONGHOP!Q631&lt;=120),OR(TONGHOP!P631="LT",AND(TONGHOP!P631="TH",AND(TONGHOP!T631&lt;&gt;TONGHOP!X631,TONGHOP!T631&lt;&gt;TONGHOP!Y631)))),TONGHOP!T631,"")</f>
        <v/>
      </c>
      <c r="E631" s="1" t="str">
        <f>IF(AND(TONGHOP!O631="ThiTN",AND(TONGHOP!Q631&gt;90,TONGHOP!Q631&lt;=120),OR(TONGHOP!P631="LT",AND(TONGHOP!P631="TH",AND(TONGHOP!U631&lt;&gt;TONGHOP!X631,TONGHOP!U631&lt;&gt;TONGHOP!Y631)))),TONGHOP!U631,"")</f>
        <v/>
      </c>
      <c r="F631" s="1" t="str">
        <f t="shared" si="37"/>
        <v/>
      </c>
      <c r="G631" s="1" t="str">
        <f>IF(AND(TONGHOP!O631="ThiTN",AND(TONGHOP!Q631&gt;120,TONGHOP!Q631&lt;=150),OR(TONGHOP!P631="LT",AND(TONGHOP!P631="TH",AND(TONGHOP!T631&lt;&gt;TONGHOP!X631,TONGHOP!T631&lt;&gt;TONGHOP!Y631)))),TONGHOP!T631,"")</f>
        <v/>
      </c>
      <c r="H631" s="1" t="str">
        <f>IF(AND(TONGHOP!O631="ThiTN",AND(TONGHOP!Q631&gt;120,TONGHOP!Q631&lt;=150),OR(TONGHOP!P631="LT",AND(TONGHOP!P631="TH",AND(TONGHOP!U631&lt;&gt;TONGHOP!X631,TONGHOP!U631&lt;&gt;TONGHOP!Y631)))),TONGHOP!U631,"")</f>
        <v/>
      </c>
      <c r="I631" s="1" t="str">
        <f t="shared" si="38"/>
        <v/>
      </c>
      <c r="J631" s="1" t="str">
        <f>IF(AND(TONGHOP!O631="ThiTN",TONGHOP!Q631&gt;150,OR(TONGHOP!P631="LT",AND(TONGHOP!P631="TH",AND(TONGHOP!T631&lt;&gt;TONGHOP!X631,TONGHOP!T631&lt;&gt;TONGHOP!Y631)))),TONGHOP!T631,"")</f>
        <v/>
      </c>
      <c r="K631" s="1" t="str">
        <f>IF(AND(TONGHOP!O631="ThiTN",TONGHOP!Q631&gt;150,OR(TONGHOP!P631="LT",AND(TONGHOP!P631="TH",AND(TONGHOP!U631&lt;&gt;TONGHOP!X631,TONGHOP!U631&lt;&gt;TONGHOP!Y631)))),TONGHOP!U631,"")</f>
        <v/>
      </c>
      <c r="L631" s="1" t="str">
        <f t="shared" si="39"/>
        <v/>
      </c>
    </row>
    <row r="632" spans="1:12">
      <c r="A632" s="1" t="str">
        <f>IF(AND(TONGHOP!O632="ThiTN",TONGHOP!Q632&lt;=90,OR(TONGHOP!P632="LT",AND(TONGHOP!P632="TH",AND(TONGHOP!T632&lt;&gt;TONGHOP!X632,TONGHOP!T632&lt;&gt;TONGHOP!Y632)))),TONGHOP!T632,"")</f>
        <v/>
      </c>
      <c r="B632" s="1" t="str">
        <f>IF(AND(TONGHOP!O632="ThiTN",TONGHOP!Q632&lt;=90,OR(TONGHOP!P632="LT",AND(TONGHOP!P632="TH",AND(TONGHOP!U632&lt;&gt;TONGHOP!X632,TONGHOP!U632&lt;&gt;TONGHOP!Y632)))),TONGHOP!U632,"")</f>
        <v/>
      </c>
      <c r="C632" s="1" t="str">
        <f t="shared" si="36"/>
        <v/>
      </c>
      <c r="D632" s="1" t="str">
        <f>IF(AND(TONGHOP!O632="ThiTN",AND(TONGHOP!Q632&gt;90,TONGHOP!Q632&lt;=120),OR(TONGHOP!P632="LT",AND(TONGHOP!P632="TH",AND(TONGHOP!T632&lt;&gt;TONGHOP!X632,TONGHOP!T632&lt;&gt;TONGHOP!Y632)))),TONGHOP!T632,"")</f>
        <v/>
      </c>
      <c r="E632" s="1" t="str">
        <f>IF(AND(TONGHOP!O632="ThiTN",AND(TONGHOP!Q632&gt;90,TONGHOP!Q632&lt;=120),OR(TONGHOP!P632="LT",AND(TONGHOP!P632="TH",AND(TONGHOP!U632&lt;&gt;TONGHOP!X632,TONGHOP!U632&lt;&gt;TONGHOP!Y632)))),TONGHOP!U632,"")</f>
        <v/>
      </c>
      <c r="F632" s="1" t="str">
        <f t="shared" si="37"/>
        <v/>
      </c>
      <c r="G632" s="1" t="str">
        <f>IF(AND(TONGHOP!O632="ThiTN",AND(TONGHOP!Q632&gt;120,TONGHOP!Q632&lt;=150),OR(TONGHOP!P632="LT",AND(TONGHOP!P632="TH",AND(TONGHOP!T632&lt;&gt;TONGHOP!X632,TONGHOP!T632&lt;&gt;TONGHOP!Y632)))),TONGHOP!T632,"")</f>
        <v/>
      </c>
      <c r="H632" s="1" t="str">
        <f>IF(AND(TONGHOP!O632="ThiTN",AND(TONGHOP!Q632&gt;120,TONGHOP!Q632&lt;=150),OR(TONGHOP!P632="LT",AND(TONGHOP!P632="TH",AND(TONGHOP!U632&lt;&gt;TONGHOP!X632,TONGHOP!U632&lt;&gt;TONGHOP!Y632)))),TONGHOP!U632,"")</f>
        <v/>
      </c>
      <c r="I632" s="1" t="str">
        <f t="shared" si="38"/>
        <v/>
      </c>
      <c r="J632" s="1" t="str">
        <f>IF(AND(TONGHOP!O632="ThiTN",TONGHOP!Q632&gt;150,OR(TONGHOP!P632="LT",AND(TONGHOP!P632="TH",AND(TONGHOP!T632&lt;&gt;TONGHOP!X632,TONGHOP!T632&lt;&gt;TONGHOP!Y632)))),TONGHOP!T632,"")</f>
        <v/>
      </c>
      <c r="K632" s="1" t="str">
        <f>IF(AND(TONGHOP!O632="ThiTN",TONGHOP!Q632&gt;150,OR(TONGHOP!P632="LT",AND(TONGHOP!P632="TH",AND(TONGHOP!U632&lt;&gt;TONGHOP!X632,TONGHOP!U632&lt;&gt;TONGHOP!Y632)))),TONGHOP!U632,"")</f>
        <v/>
      </c>
      <c r="L632" s="1" t="str">
        <f t="shared" si="39"/>
        <v/>
      </c>
    </row>
    <row r="633" spans="1:12">
      <c r="A633" s="1" t="str">
        <f>IF(AND(TONGHOP!O633="ThiTN",TONGHOP!Q633&lt;=90,OR(TONGHOP!P633="LT",AND(TONGHOP!P633="TH",AND(TONGHOP!T633&lt;&gt;TONGHOP!X633,TONGHOP!T633&lt;&gt;TONGHOP!Y633)))),TONGHOP!T633,"")</f>
        <v/>
      </c>
      <c r="B633" s="1" t="str">
        <f>IF(AND(TONGHOP!O633="ThiTN",TONGHOP!Q633&lt;=90,OR(TONGHOP!P633="LT",AND(TONGHOP!P633="TH",AND(TONGHOP!U633&lt;&gt;TONGHOP!X633,TONGHOP!U633&lt;&gt;TONGHOP!Y633)))),TONGHOP!U633,"")</f>
        <v/>
      </c>
      <c r="C633" s="1" t="str">
        <f t="shared" si="36"/>
        <v/>
      </c>
      <c r="D633" s="1" t="str">
        <f>IF(AND(TONGHOP!O633="ThiTN",AND(TONGHOP!Q633&gt;90,TONGHOP!Q633&lt;=120),OR(TONGHOP!P633="LT",AND(TONGHOP!P633="TH",AND(TONGHOP!T633&lt;&gt;TONGHOP!X633,TONGHOP!T633&lt;&gt;TONGHOP!Y633)))),TONGHOP!T633,"")</f>
        <v/>
      </c>
      <c r="E633" s="1" t="str">
        <f>IF(AND(TONGHOP!O633="ThiTN",AND(TONGHOP!Q633&gt;90,TONGHOP!Q633&lt;=120),OR(TONGHOP!P633="LT",AND(TONGHOP!P633="TH",AND(TONGHOP!U633&lt;&gt;TONGHOP!X633,TONGHOP!U633&lt;&gt;TONGHOP!Y633)))),TONGHOP!U633,"")</f>
        <v/>
      </c>
      <c r="F633" s="1" t="str">
        <f t="shared" si="37"/>
        <v/>
      </c>
      <c r="G633" s="1" t="str">
        <f>IF(AND(TONGHOP!O633="ThiTN",AND(TONGHOP!Q633&gt;120,TONGHOP!Q633&lt;=150),OR(TONGHOP!P633="LT",AND(TONGHOP!P633="TH",AND(TONGHOP!T633&lt;&gt;TONGHOP!X633,TONGHOP!T633&lt;&gt;TONGHOP!Y633)))),TONGHOP!T633,"")</f>
        <v/>
      </c>
      <c r="H633" s="1" t="str">
        <f>IF(AND(TONGHOP!O633="ThiTN",AND(TONGHOP!Q633&gt;120,TONGHOP!Q633&lt;=150),OR(TONGHOP!P633="LT",AND(TONGHOP!P633="TH",AND(TONGHOP!U633&lt;&gt;TONGHOP!X633,TONGHOP!U633&lt;&gt;TONGHOP!Y633)))),TONGHOP!U633,"")</f>
        <v/>
      </c>
      <c r="I633" s="1" t="str">
        <f t="shared" si="38"/>
        <v/>
      </c>
      <c r="J633" s="1" t="str">
        <f>IF(AND(TONGHOP!O633="ThiTN",TONGHOP!Q633&gt;150,OR(TONGHOP!P633="LT",AND(TONGHOP!P633="TH",AND(TONGHOP!T633&lt;&gt;TONGHOP!X633,TONGHOP!T633&lt;&gt;TONGHOP!Y633)))),TONGHOP!T633,"")</f>
        <v/>
      </c>
      <c r="K633" s="1" t="str">
        <f>IF(AND(TONGHOP!O633="ThiTN",TONGHOP!Q633&gt;150,OR(TONGHOP!P633="LT",AND(TONGHOP!P633="TH",AND(TONGHOP!U633&lt;&gt;TONGHOP!X633,TONGHOP!U633&lt;&gt;TONGHOP!Y633)))),TONGHOP!U633,"")</f>
        <v/>
      </c>
      <c r="L633" s="1" t="str">
        <f t="shared" si="39"/>
        <v/>
      </c>
    </row>
    <row r="634" spans="1:12">
      <c r="A634" s="1" t="str">
        <f>IF(AND(TONGHOP!O634="ThiTN",TONGHOP!Q634&lt;=90,OR(TONGHOP!P634="LT",AND(TONGHOP!P634="TH",AND(TONGHOP!T634&lt;&gt;TONGHOP!X634,TONGHOP!T634&lt;&gt;TONGHOP!Y634)))),TONGHOP!T634,"")</f>
        <v/>
      </c>
      <c r="B634" s="1" t="str">
        <f>IF(AND(TONGHOP!O634="ThiTN",TONGHOP!Q634&lt;=90,OR(TONGHOP!P634="LT",AND(TONGHOP!P634="TH",AND(TONGHOP!U634&lt;&gt;TONGHOP!X634,TONGHOP!U634&lt;&gt;TONGHOP!Y634)))),TONGHOP!U634,"")</f>
        <v/>
      </c>
      <c r="C634" s="1" t="str">
        <f t="shared" si="36"/>
        <v/>
      </c>
      <c r="D634" s="1" t="str">
        <f>IF(AND(TONGHOP!O634="ThiTN",AND(TONGHOP!Q634&gt;90,TONGHOP!Q634&lt;=120),OR(TONGHOP!P634="LT",AND(TONGHOP!P634="TH",AND(TONGHOP!T634&lt;&gt;TONGHOP!X634,TONGHOP!T634&lt;&gt;TONGHOP!Y634)))),TONGHOP!T634,"")</f>
        <v/>
      </c>
      <c r="E634" s="1" t="str">
        <f>IF(AND(TONGHOP!O634="ThiTN",AND(TONGHOP!Q634&gt;90,TONGHOP!Q634&lt;=120),OR(TONGHOP!P634="LT",AND(TONGHOP!P634="TH",AND(TONGHOP!U634&lt;&gt;TONGHOP!X634,TONGHOP!U634&lt;&gt;TONGHOP!Y634)))),TONGHOP!U634,"")</f>
        <v/>
      </c>
      <c r="F634" s="1" t="str">
        <f t="shared" si="37"/>
        <v/>
      </c>
      <c r="G634" s="1" t="str">
        <f>IF(AND(TONGHOP!O634="ThiTN",AND(TONGHOP!Q634&gt;120,TONGHOP!Q634&lt;=150),OR(TONGHOP!P634="LT",AND(TONGHOP!P634="TH",AND(TONGHOP!T634&lt;&gt;TONGHOP!X634,TONGHOP!T634&lt;&gt;TONGHOP!Y634)))),TONGHOP!T634,"")</f>
        <v/>
      </c>
      <c r="H634" s="1" t="str">
        <f>IF(AND(TONGHOP!O634="ThiTN",AND(TONGHOP!Q634&gt;120,TONGHOP!Q634&lt;=150),OR(TONGHOP!P634="LT",AND(TONGHOP!P634="TH",AND(TONGHOP!U634&lt;&gt;TONGHOP!X634,TONGHOP!U634&lt;&gt;TONGHOP!Y634)))),TONGHOP!U634,"")</f>
        <v/>
      </c>
      <c r="I634" s="1" t="str">
        <f t="shared" si="38"/>
        <v/>
      </c>
      <c r="J634" s="1" t="str">
        <f>IF(AND(TONGHOP!O634="ThiTN",TONGHOP!Q634&gt;150,OR(TONGHOP!P634="LT",AND(TONGHOP!P634="TH",AND(TONGHOP!T634&lt;&gt;TONGHOP!X634,TONGHOP!T634&lt;&gt;TONGHOP!Y634)))),TONGHOP!T634,"")</f>
        <v/>
      </c>
      <c r="K634" s="1" t="str">
        <f>IF(AND(TONGHOP!O634="ThiTN",TONGHOP!Q634&gt;150,OR(TONGHOP!P634="LT",AND(TONGHOP!P634="TH",AND(TONGHOP!U634&lt;&gt;TONGHOP!X634,TONGHOP!U634&lt;&gt;TONGHOP!Y634)))),TONGHOP!U634,"")</f>
        <v/>
      </c>
      <c r="L634" s="1" t="str">
        <f t="shared" si="39"/>
        <v/>
      </c>
    </row>
    <row r="635" spans="1:12">
      <c r="A635" s="1" t="str">
        <f>IF(AND(TONGHOP!O635="ThiTN",TONGHOP!Q635&lt;=90,OR(TONGHOP!P635="LT",AND(TONGHOP!P635="TH",AND(TONGHOP!T635&lt;&gt;TONGHOP!X635,TONGHOP!T635&lt;&gt;TONGHOP!Y635)))),TONGHOP!T635,"")</f>
        <v/>
      </c>
      <c r="B635" s="1" t="str">
        <f>IF(AND(TONGHOP!O635="ThiTN",TONGHOP!Q635&lt;=90,OR(TONGHOP!P635="LT",AND(TONGHOP!P635="TH",AND(TONGHOP!U635&lt;&gt;TONGHOP!X635,TONGHOP!U635&lt;&gt;TONGHOP!Y635)))),TONGHOP!U635,"")</f>
        <v/>
      </c>
      <c r="C635" s="1" t="str">
        <f t="shared" si="36"/>
        <v/>
      </c>
      <c r="D635" s="1" t="str">
        <f>IF(AND(TONGHOP!O635="ThiTN",AND(TONGHOP!Q635&gt;90,TONGHOP!Q635&lt;=120),OR(TONGHOP!P635="LT",AND(TONGHOP!P635="TH",AND(TONGHOP!T635&lt;&gt;TONGHOP!X635,TONGHOP!T635&lt;&gt;TONGHOP!Y635)))),TONGHOP!T635,"")</f>
        <v/>
      </c>
      <c r="E635" s="1" t="str">
        <f>IF(AND(TONGHOP!O635="ThiTN",AND(TONGHOP!Q635&gt;90,TONGHOP!Q635&lt;=120),OR(TONGHOP!P635="LT",AND(TONGHOP!P635="TH",AND(TONGHOP!U635&lt;&gt;TONGHOP!X635,TONGHOP!U635&lt;&gt;TONGHOP!Y635)))),TONGHOP!U635,"")</f>
        <v/>
      </c>
      <c r="F635" s="1" t="str">
        <f t="shared" si="37"/>
        <v/>
      </c>
      <c r="G635" s="1" t="str">
        <f>IF(AND(TONGHOP!O635="ThiTN",AND(TONGHOP!Q635&gt;120,TONGHOP!Q635&lt;=150),OR(TONGHOP!P635="LT",AND(TONGHOP!P635="TH",AND(TONGHOP!T635&lt;&gt;TONGHOP!X635,TONGHOP!T635&lt;&gt;TONGHOP!Y635)))),TONGHOP!T635,"")</f>
        <v/>
      </c>
      <c r="H635" s="1" t="str">
        <f>IF(AND(TONGHOP!O635="ThiTN",AND(TONGHOP!Q635&gt;120,TONGHOP!Q635&lt;=150),OR(TONGHOP!P635="LT",AND(TONGHOP!P635="TH",AND(TONGHOP!U635&lt;&gt;TONGHOP!X635,TONGHOP!U635&lt;&gt;TONGHOP!Y635)))),TONGHOP!U635,"")</f>
        <v/>
      </c>
      <c r="I635" s="1" t="str">
        <f t="shared" si="38"/>
        <v/>
      </c>
      <c r="J635" s="1" t="str">
        <f>IF(AND(TONGHOP!O635="ThiTN",TONGHOP!Q635&gt;150,OR(TONGHOP!P635="LT",AND(TONGHOP!P635="TH",AND(TONGHOP!T635&lt;&gt;TONGHOP!X635,TONGHOP!T635&lt;&gt;TONGHOP!Y635)))),TONGHOP!T635,"")</f>
        <v/>
      </c>
      <c r="K635" s="1" t="str">
        <f>IF(AND(TONGHOP!O635="ThiTN",TONGHOP!Q635&gt;150,OR(TONGHOP!P635="LT",AND(TONGHOP!P635="TH",AND(TONGHOP!U635&lt;&gt;TONGHOP!X635,TONGHOP!U635&lt;&gt;TONGHOP!Y635)))),TONGHOP!U635,"")</f>
        <v/>
      </c>
      <c r="L635" s="1" t="str">
        <f t="shared" si="39"/>
        <v/>
      </c>
    </row>
    <row r="636" spans="1:12">
      <c r="A636" s="1" t="str">
        <f>IF(AND(TONGHOP!O636="ThiTN",TONGHOP!Q636&lt;=90,OR(TONGHOP!P636="LT",AND(TONGHOP!P636="TH",AND(TONGHOP!T636&lt;&gt;TONGHOP!X636,TONGHOP!T636&lt;&gt;TONGHOP!Y636)))),TONGHOP!T636,"")</f>
        <v/>
      </c>
      <c r="B636" s="1" t="str">
        <f>IF(AND(TONGHOP!O636="ThiTN",TONGHOP!Q636&lt;=90,OR(TONGHOP!P636="LT",AND(TONGHOP!P636="TH",AND(TONGHOP!U636&lt;&gt;TONGHOP!X636,TONGHOP!U636&lt;&gt;TONGHOP!Y636)))),TONGHOP!U636,"")</f>
        <v/>
      </c>
      <c r="C636" s="1" t="str">
        <f t="shared" si="36"/>
        <v/>
      </c>
      <c r="D636" s="1" t="str">
        <f>IF(AND(TONGHOP!O636="ThiTN",AND(TONGHOP!Q636&gt;90,TONGHOP!Q636&lt;=120),OR(TONGHOP!P636="LT",AND(TONGHOP!P636="TH",AND(TONGHOP!T636&lt;&gt;TONGHOP!X636,TONGHOP!T636&lt;&gt;TONGHOP!Y636)))),TONGHOP!T636,"")</f>
        <v/>
      </c>
      <c r="E636" s="1" t="str">
        <f>IF(AND(TONGHOP!O636="ThiTN",AND(TONGHOP!Q636&gt;90,TONGHOP!Q636&lt;=120),OR(TONGHOP!P636="LT",AND(TONGHOP!P636="TH",AND(TONGHOP!U636&lt;&gt;TONGHOP!X636,TONGHOP!U636&lt;&gt;TONGHOP!Y636)))),TONGHOP!U636,"")</f>
        <v/>
      </c>
      <c r="F636" s="1" t="str">
        <f t="shared" si="37"/>
        <v/>
      </c>
      <c r="G636" s="1" t="str">
        <f>IF(AND(TONGHOP!O636="ThiTN",AND(TONGHOP!Q636&gt;120,TONGHOP!Q636&lt;=150),OR(TONGHOP!P636="LT",AND(TONGHOP!P636="TH",AND(TONGHOP!T636&lt;&gt;TONGHOP!X636,TONGHOP!T636&lt;&gt;TONGHOP!Y636)))),TONGHOP!T636,"")</f>
        <v/>
      </c>
      <c r="H636" s="1" t="str">
        <f>IF(AND(TONGHOP!O636="ThiTN",AND(TONGHOP!Q636&gt;120,TONGHOP!Q636&lt;=150),OR(TONGHOP!P636="LT",AND(TONGHOP!P636="TH",AND(TONGHOP!U636&lt;&gt;TONGHOP!X636,TONGHOP!U636&lt;&gt;TONGHOP!Y636)))),TONGHOP!U636,"")</f>
        <v/>
      </c>
      <c r="I636" s="1" t="str">
        <f t="shared" si="38"/>
        <v/>
      </c>
      <c r="J636" s="1" t="str">
        <f>IF(AND(TONGHOP!O636="ThiTN",TONGHOP!Q636&gt;150,OR(TONGHOP!P636="LT",AND(TONGHOP!P636="TH",AND(TONGHOP!T636&lt;&gt;TONGHOP!X636,TONGHOP!T636&lt;&gt;TONGHOP!Y636)))),TONGHOP!T636,"")</f>
        <v/>
      </c>
      <c r="K636" s="1" t="str">
        <f>IF(AND(TONGHOP!O636="ThiTN",TONGHOP!Q636&gt;150,OR(TONGHOP!P636="LT",AND(TONGHOP!P636="TH",AND(TONGHOP!U636&lt;&gt;TONGHOP!X636,TONGHOP!U636&lt;&gt;TONGHOP!Y636)))),TONGHOP!U636,"")</f>
        <v/>
      </c>
      <c r="L636" s="1" t="str">
        <f t="shared" si="39"/>
        <v/>
      </c>
    </row>
    <row r="637" spans="1:12">
      <c r="A637" s="1" t="str">
        <f>IF(AND(TONGHOP!O637="ThiTN",TONGHOP!Q637&lt;=90,OR(TONGHOP!P637="LT",AND(TONGHOP!P637="TH",AND(TONGHOP!T637&lt;&gt;TONGHOP!X637,TONGHOP!T637&lt;&gt;TONGHOP!Y637)))),TONGHOP!T637,"")</f>
        <v/>
      </c>
      <c r="B637" s="1" t="str">
        <f>IF(AND(TONGHOP!O637="ThiTN",TONGHOP!Q637&lt;=90,OR(TONGHOP!P637="LT",AND(TONGHOP!P637="TH",AND(TONGHOP!U637&lt;&gt;TONGHOP!X637,TONGHOP!U637&lt;&gt;TONGHOP!Y637)))),TONGHOP!U637,"")</f>
        <v/>
      </c>
      <c r="C637" s="1" t="str">
        <f t="shared" si="36"/>
        <v/>
      </c>
      <c r="D637" s="1" t="str">
        <f>IF(AND(TONGHOP!O637="ThiTN",AND(TONGHOP!Q637&gt;90,TONGHOP!Q637&lt;=120),OR(TONGHOP!P637="LT",AND(TONGHOP!P637="TH",AND(TONGHOP!T637&lt;&gt;TONGHOP!X637,TONGHOP!T637&lt;&gt;TONGHOP!Y637)))),TONGHOP!T637,"")</f>
        <v/>
      </c>
      <c r="E637" s="1" t="str">
        <f>IF(AND(TONGHOP!O637="ThiTN",AND(TONGHOP!Q637&gt;90,TONGHOP!Q637&lt;=120),OR(TONGHOP!P637="LT",AND(TONGHOP!P637="TH",AND(TONGHOP!U637&lt;&gt;TONGHOP!X637,TONGHOP!U637&lt;&gt;TONGHOP!Y637)))),TONGHOP!U637,"")</f>
        <v/>
      </c>
      <c r="F637" s="1" t="str">
        <f t="shared" si="37"/>
        <v/>
      </c>
      <c r="G637" s="1" t="str">
        <f>IF(AND(TONGHOP!O637="ThiTN",AND(TONGHOP!Q637&gt;120,TONGHOP!Q637&lt;=150),OR(TONGHOP!P637="LT",AND(TONGHOP!P637="TH",AND(TONGHOP!T637&lt;&gt;TONGHOP!X637,TONGHOP!T637&lt;&gt;TONGHOP!Y637)))),TONGHOP!T637,"")</f>
        <v/>
      </c>
      <c r="H637" s="1" t="str">
        <f>IF(AND(TONGHOP!O637="ThiTN",AND(TONGHOP!Q637&gt;120,TONGHOP!Q637&lt;=150),OR(TONGHOP!P637="LT",AND(TONGHOP!P637="TH",AND(TONGHOP!U637&lt;&gt;TONGHOP!X637,TONGHOP!U637&lt;&gt;TONGHOP!Y637)))),TONGHOP!U637,"")</f>
        <v/>
      </c>
      <c r="I637" s="1" t="str">
        <f t="shared" si="38"/>
        <v/>
      </c>
      <c r="J637" s="1" t="str">
        <f>IF(AND(TONGHOP!O637="ThiTN",TONGHOP!Q637&gt;150,OR(TONGHOP!P637="LT",AND(TONGHOP!P637="TH",AND(TONGHOP!T637&lt;&gt;TONGHOP!X637,TONGHOP!T637&lt;&gt;TONGHOP!Y637)))),TONGHOP!T637,"")</f>
        <v/>
      </c>
      <c r="K637" s="1" t="str">
        <f>IF(AND(TONGHOP!O637="ThiTN",TONGHOP!Q637&gt;150,OR(TONGHOP!P637="LT",AND(TONGHOP!P637="TH",AND(TONGHOP!U637&lt;&gt;TONGHOP!X637,TONGHOP!U637&lt;&gt;TONGHOP!Y637)))),TONGHOP!U637,"")</f>
        <v/>
      </c>
      <c r="L637" s="1" t="str">
        <f t="shared" si="39"/>
        <v/>
      </c>
    </row>
    <row r="638" spans="1:12">
      <c r="A638" s="1" t="str">
        <f>IF(AND(TONGHOP!O638="ThiTN",TONGHOP!Q638&lt;=90,OR(TONGHOP!P638="LT",AND(TONGHOP!P638="TH",AND(TONGHOP!T638&lt;&gt;TONGHOP!X638,TONGHOP!T638&lt;&gt;TONGHOP!Y638)))),TONGHOP!T638,"")</f>
        <v/>
      </c>
      <c r="B638" s="1" t="str">
        <f>IF(AND(TONGHOP!O638="ThiTN",TONGHOP!Q638&lt;=90,OR(TONGHOP!P638="LT",AND(TONGHOP!P638="TH",AND(TONGHOP!U638&lt;&gt;TONGHOP!X638,TONGHOP!U638&lt;&gt;TONGHOP!Y638)))),TONGHOP!U638,"")</f>
        <v/>
      </c>
      <c r="C638" s="1" t="str">
        <f t="shared" si="36"/>
        <v/>
      </c>
      <c r="D638" s="1" t="str">
        <f>IF(AND(TONGHOP!O638="ThiTN",AND(TONGHOP!Q638&gt;90,TONGHOP!Q638&lt;=120),OR(TONGHOP!P638="LT",AND(TONGHOP!P638="TH",AND(TONGHOP!T638&lt;&gt;TONGHOP!X638,TONGHOP!T638&lt;&gt;TONGHOP!Y638)))),TONGHOP!T638,"")</f>
        <v/>
      </c>
      <c r="E638" s="1" t="str">
        <f>IF(AND(TONGHOP!O638="ThiTN",AND(TONGHOP!Q638&gt;90,TONGHOP!Q638&lt;=120),OR(TONGHOP!P638="LT",AND(TONGHOP!P638="TH",AND(TONGHOP!U638&lt;&gt;TONGHOP!X638,TONGHOP!U638&lt;&gt;TONGHOP!Y638)))),TONGHOP!U638,"")</f>
        <v/>
      </c>
      <c r="F638" s="1" t="str">
        <f t="shared" si="37"/>
        <v/>
      </c>
      <c r="G638" s="1" t="str">
        <f>IF(AND(TONGHOP!O638="ThiTN",AND(TONGHOP!Q638&gt;120,TONGHOP!Q638&lt;=150),OR(TONGHOP!P638="LT",AND(TONGHOP!P638="TH",AND(TONGHOP!T638&lt;&gt;TONGHOP!X638,TONGHOP!T638&lt;&gt;TONGHOP!Y638)))),TONGHOP!T638,"")</f>
        <v/>
      </c>
      <c r="H638" s="1" t="str">
        <f>IF(AND(TONGHOP!O638="ThiTN",AND(TONGHOP!Q638&gt;120,TONGHOP!Q638&lt;=150),OR(TONGHOP!P638="LT",AND(TONGHOP!P638="TH",AND(TONGHOP!U638&lt;&gt;TONGHOP!X638,TONGHOP!U638&lt;&gt;TONGHOP!Y638)))),TONGHOP!U638,"")</f>
        <v/>
      </c>
      <c r="I638" s="1" t="str">
        <f t="shared" si="38"/>
        <v/>
      </c>
      <c r="J638" s="1" t="str">
        <f>IF(AND(TONGHOP!O638="ThiTN",TONGHOP!Q638&gt;150,OR(TONGHOP!P638="LT",AND(TONGHOP!P638="TH",AND(TONGHOP!T638&lt;&gt;TONGHOP!X638,TONGHOP!T638&lt;&gt;TONGHOP!Y638)))),TONGHOP!T638,"")</f>
        <v/>
      </c>
      <c r="K638" s="1" t="str">
        <f>IF(AND(TONGHOP!O638="ThiTN",TONGHOP!Q638&gt;150,OR(TONGHOP!P638="LT",AND(TONGHOP!P638="TH",AND(TONGHOP!U638&lt;&gt;TONGHOP!X638,TONGHOP!U638&lt;&gt;TONGHOP!Y638)))),TONGHOP!U638,"")</f>
        <v/>
      </c>
      <c r="L638" s="1" t="str">
        <f t="shared" si="39"/>
        <v/>
      </c>
    </row>
    <row r="639" spans="1:12">
      <c r="A639" s="1" t="str">
        <f>IF(AND(TONGHOP!O639="ThiTN",TONGHOP!Q639&lt;=90,OR(TONGHOP!P639="LT",AND(TONGHOP!P639="TH",AND(TONGHOP!T639&lt;&gt;TONGHOP!X639,TONGHOP!T639&lt;&gt;TONGHOP!Y639)))),TONGHOP!T639,"")</f>
        <v/>
      </c>
      <c r="B639" s="1" t="str">
        <f>IF(AND(TONGHOP!O639="ThiTN",TONGHOP!Q639&lt;=90,OR(TONGHOP!P639="LT",AND(TONGHOP!P639="TH",AND(TONGHOP!U639&lt;&gt;TONGHOP!X639,TONGHOP!U639&lt;&gt;TONGHOP!Y639)))),TONGHOP!U639,"")</f>
        <v/>
      </c>
      <c r="C639" s="1" t="str">
        <f t="shared" si="36"/>
        <v/>
      </c>
      <c r="D639" s="1" t="str">
        <f>IF(AND(TONGHOP!O639="ThiTN",AND(TONGHOP!Q639&gt;90,TONGHOP!Q639&lt;=120),OR(TONGHOP!P639="LT",AND(TONGHOP!P639="TH",AND(TONGHOP!T639&lt;&gt;TONGHOP!X639,TONGHOP!T639&lt;&gt;TONGHOP!Y639)))),TONGHOP!T639,"")</f>
        <v/>
      </c>
      <c r="E639" s="1" t="str">
        <f>IF(AND(TONGHOP!O639="ThiTN",AND(TONGHOP!Q639&gt;90,TONGHOP!Q639&lt;=120),OR(TONGHOP!P639="LT",AND(TONGHOP!P639="TH",AND(TONGHOP!U639&lt;&gt;TONGHOP!X639,TONGHOP!U639&lt;&gt;TONGHOP!Y639)))),TONGHOP!U639,"")</f>
        <v/>
      </c>
      <c r="F639" s="1" t="str">
        <f t="shared" si="37"/>
        <v/>
      </c>
      <c r="G639" s="1" t="str">
        <f>IF(AND(TONGHOP!O639="ThiTN",AND(TONGHOP!Q639&gt;120,TONGHOP!Q639&lt;=150),OR(TONGHOP!P639="LT",AND(TONGHOP!P639="TH",AND(TONGHOP!T639&lt;&gt;TONGHOP!X639,TONGHOP!T639&lt;&gt;TONGHOP!Y639)))),TONGHOP!T639,"")</f>
        <v/>
      </c>
      <c r="H639" s="1" t="str">
        <f>IF(AND(TONGHOP!O639="ThiTN",AND(TONGHOP!Q639&gt;120,TONGHOP!Q639&lt;=150),OR(TONGHOP!P639="LT",AND(TONGHOP!P639="TH",AND(TONGHOP!U639&lt;&gt;TONGHOP!X639,TONGHOP!U639&lt;&gt;TONGHOP!Y639)))),TONGHOP!U639,"")</f>
        <v/>
      </c>
      <c r="I639" s="1" t="str">
        <f t="shared" si="38"/>
        <v/>
      </c>
      <c r="J639" s="1" t="str">
        <f>IF(AND(TONGHOP!O639="ThiTN",TONGHOP!Q639&gt;150,OR(TONGHOP!P639="LT",AND(TONGHOP!P639="TH",AND(TONGHOP!T639&lt;&gt;TONGHOP!X639,TONGHOP!T639&lt;&gt;TONGHOP!Y639)))),TONGHOP!T639,"")</f>
        <v/>
      </c>
      <c r="K639" s="1" t="str">
        <f>IF(AND(TONGHOP!O639="ThiTN",TONGHOP!Q639&gt;150,OR(TONGHOP!P639="LT",AND(TONGHOP!P639="TH",AND(TONGHOP!U639&lt;&gt;TONGHOP!X639,TONGHOP!U639&lt;&gt;TONGHOP!Y639)))),TONGHOP!U639,"")</f>
        <v/>
      </c>
      <c r="L639" s="1" t="str">
        <f t="shared" si="39"/>
        <v/>
      </c>
    </row>
    <row r="640" spans="1:12">
      <c r="A640" s="1" t="str">
        <f>IF(AND(TONGHOP!O640="ThiTN",TONGHOP!Q640&lt;=90,OR(TONGHOP!P640="LT",AND(TONGHOP!P640="TH",AND(TONGHOP!T640&lt;&gt;TONGHOP!X640,TONGHOP!T640&lt;&gt;TONGHOP!Y640)))),TONGHOP!T640,"")</f>
        <v/>
      </c>
      <c r="B640" s="1" t="str">
        <f>IF(AND(TONGHOP!O640="ThiTN",TONGHOP!Q640&lt;=90,OR(TONGHOP!P640="LT",AND(TONGHOP!P640="TH",AND(TONGHOP!U640&lt;&gt;TONGHOP!X640,TONGHOP!U640&lt;&gt;TONGHOP!Y640)))),TONGHOP!U640,"")</f>
        <v/>
      </c>
      <c r="C640" s="1" t="str">
        <f t="shared" si="36"/>
        <v/>
      </c>
      <c r="D640" s="1" t="str">
        <f>IF(AND(TONGHOP!O640="ThiTN",AND(TONGHOP!Q640&gt;90,TONGHOP!Q640&lt;=120),OR(TONGHOP!P640="LT",AND(TONGHOP!P640="TH",AND(TONGHOP!T640&lt;&gt;TONGHOP!X640,TONGHOP!T640&lt;&gt;TONGHOP!Y640)))),TONGHOP!T640,"")</f>
        <v/>
      </c>
      <c r="E640" s="1" t="str">
        <f>IF(AND(TONGHOP!O640="ThiTN",AND(TONGHOP!Q640&gt;90,TONGHOP!Q640&lt;=120),OR(TONGHOP!P640="LT",AND(TONGHOP!P640="TH",AND(TONGHOP!U640&lt;&gt;TONGHOP!X640,TONGHOP!U640&lt;&gt;TONGHOP!Y640)))),TONGHOP!U640,"")</f>
        <v/>
      </c>
      <c r="F640" s="1" t="str">
        <f t="shared" si="37"/>
        <v/>
      </c>
      <c r="G640" s="1" t="str">
        <f>IF(AND(TONGHOP!O640="ThiTN",AND(TONGHOP!Q640&gt;120,TONGHOP!Q640&lt;=150),OR(TONGHOP!P640="LT",AND(TONGHOP!P640="TH",AND(TONGHOP!T640&lt;&gt;TONGHOP!X640,TONGHOP!T640&lt;&gt;TONGHOP!Y640)))),TONGHOP!T640,"")</f>
        <v/>
      </c>
      <c r="H640" s="1" t="str">
        <f>IF(AND(TONGHOP!O640="ThiTN",AND(TONGHOP!Q640&gt;120,TONGHOP!Q640&lt;=150),OR(TONGHOP!P640="LT",AND(TONGHOP!P640="TH",AND(TONGHOP!U640&lt;&gt;TONGHOP!X640,TONGHOP!U640&lt;&gt;TONGHOP!Y640)))),TONGHOP!U640,"")</f>
        <v/>
      </c>
      <c r="I640" s="1" t="str">
        <f t="shared" si="38"/>
        <v/>
      </c>
      <c r="J640" s="1" t="str">
        <f>IF(AND(TONGHOP!O640="ThiTN",TONGHOP!Q640&gt;150,OR(TONGHOP!P640="LT",AND(TONGHOP!P640="TH",AND(TONGHOP!T640&lt;&gt;TONGHOP!X640,TONGHOP!T640&lt;&gt;TONGHOP!Y640)))),TONGHOP!T640,"")</f>
        <v/>
      </c>
      <c r="K640" s="1" t="str">
        <f>IF(AND(TONGHOP!O640="ThiTN",TONGHOP!Q640&gt;150,OR(TONGHOP!P640="LT",AND(TONGHOP!P640="TH",AND(TONGHOP!U640&lt;&gt;TONGHOP!X640,TONGHOP!U640&lt;&gt;TONGHOP!Y640)))),TONGHOP!U640,"")</f>
        <v/>
      </c>
      <c r="L640" s="1" t="str">
        <f t="shared" si="39"/>
        <v/>
      </c>
    </row>
    <row r="641" spans="1:12">
      <c r="A641" s="1" t="str">
        <f>IF(AND(TONGHOP!O641="ThiTN",TONGHOP!Q641&lt;=90,OR(TONGHOP!P641="LT",AND(TONGHOP!P641="TH",AND(TONGHOP!T641&lt;&gt;TONGHOP!X641,TONGHOP!T641&lt;&gt;TONGHOP!Y641)))),TONGHOP!T641,"")</f>
        <v/>
      </c>
      <c r="B641" s="1" t="str">
        <f>IF(AND(TONGHOP!O641="ThiTN",TONGHOP!Q641&lt;=90,OR(TONGHOP!P641="LT",AND(TONGHOP!P641="TH",AND(TONGHOP!U641&lt;&gt;TONGHOP!X641,TONGHOP!U641&lt;&gt;TONGHOP!Y641)))),TONGHOP!U641,"")</f>
        <v/>
      </c>
      <c r="C641" s="1" t="str">
        <f t="shared" si="36"/>
        <v/>
      </c>
      <c r="D641" s="1" t="str">
        <f>IF(AND(TONGHOP!O641="ThiTN",AND(TONGHOP!Q641&gt;90,TONGHOP!Q641&lt;=120),OR(TONGHOP!P641="LT",AND(TONGHOP!P641="TH",AND(TONGHOP!T641&lt;&gt;TONGHOP!X641,TONGHOP!T641&lt;&gt;TONGHOP!Y641)))),TONGHOP!T641,"")</f>
        <v/>
      </c>
      <c r="E641" s="1" t="str">
        <f>IF(AND(TONGHOP!O641="ThiTN",AND(TONGHOP!Q641&gt;90,TONGHOP!Q641&lt;=120),OR(TONGHOP!P641="LT",AND(TONGHOP!P641="TH",AND(TONGHOP!U641&lt;&gt;TONGHOP!X641,TONGHOP!U641&lt;&gt;TONGHOP!Y641)))),TONGHOP!U641,"")</f>
        <v/>
      </c>
      <c r="F641" s="1" t="str">
        <f t="shared" si="37"/>
        <v/>
      </c>
      <c r="G641" s="1" t="str">
        <f>IF(AND(TONGHOP!O641="ThiTN",AND(TONGHOP!Q641&gt;120,TONGHOP!Q641&lt;=150),OR(TONGHOP!P641="LT",AND(TONGHOP!P641="TH",AND(TONGHOP!T641&lt;&gt;TONGHOP!X641,TONGHOP!T641&lt;&gt;TONGHOP!Y641)))),TONGHOP!T641,"")</f>
        <v/>
      </c>
      <c r="H641" s="1" t="str">
        <f>IF(AND(TONGHOP!O641="ThiTN",AND(TONGHOP!Q641&gt;120,TONGHOP!Q641&lt;=150),OR(TONGHOP!P641="LT",AND(TONGHOP!P641="TH",AND(TONGHOP!U641&lt;&gt;TONGHOP!X641,TONGHOP!U641&lt;&gt;TONGHOP!Y641)))),TONGHOP!U641,"")</f>
        <v/>
      </c>
      <c r="I641" s="1" t="str">
        <f t="shared" si="38"/>
        <v/>
      </c>
      <c r="J641" s="1" t="str">
        <f>IF(AND(TONGHOP!O641="ThiTN",TONGHOP!Q641&gt;150,OR(TONGHOP!P641="LT",AND(TONGHOP!P641="TH",AND(TONGHOP!T641&lt;&gt;TONGHOP!X641,TONGHOP!T641&lt;&gt;TONGHOP!Y641)))),TONGHOP!T641,"")</f>
        <v/>
      </c>
      <c r="K641" s="1" t="str">
        <f>IF(AND(TONGHOP!O641="ThiTN",TONGHOP!Q641&gt;150,OR(TONGHOP!P641="LT",AND(TONGHOP!P641="TH",AND(TONGHOP!U641&lt;&gt;TONGHOP!X641,TONGHOP!U641&lt;&gt;TONGHOP!Y641)))),TONGHOP!U641,"")</f>
        <v/>
      </c>
      <c r="L641" s="1" t="str">
        <f t="shared" si="39"/>
        <v/>
      </c>
    </row>
    <row r="642" spans="1:12">
      <c r="A642" s="1" t="str">
        <f>IF(AND(TONGHOP!O642="ThiTN",TONGHOP!Q642&lt;=90,OR(TONGHOP!P642="LT",AND(TONGHOP!P642="TH",AND(TONGHOP!T642&lt;&gt;TONGHOP!X642,TONGHOP!T642&lt;&gt;TONGHOP!Y642)))),TONGHOP!T642,"")</f>
        <v/>
      </c>
      <c r="B642" s="1" t="str">
        <f>IF(AND(TONGHOP!O642="ThiTN",TONGHOP!Q642&lt;=90,OR(TONGHOP!P642="LT",AND(TONGHOP!P642="TH",AND(TONGHOP!U642&lt;&gt;TONGHOP!X642,TONGHOP!U642&lt;&gt;TONGHOP!Y642)))),TONGHOP!U642,"")</f>
        <v/>
      </c>
      <c r="C642" s="1" t="str">
        <f t="shared" si="36"/>
        <v/>
      </c>
      <c r="D642" s="1" t="str">
        <f>IF(AND(TONGHOP!O642="ThiTN",AND(TONGHOP!Q642&gt;90,TONGHOP!Q642&lt;=120),OR(TONGHOP!P642="LT",AND(TONGHOP!P642="TH",AND(TONGHOP!T642&lt;&gt;TONGHOP!X642,TONGHOP!T642&lt;&gt;TONGHOP!Y642)))),TONGHOP!T642,"")</f>
        <v/>
      </c>
      <c r="E642" s="1" t="str">
        <f>IF(AND(TONGHOP!O642="ThiTN",AND(TONGHOP!Q642&gt;90,TONGHOP!Q642&lt;=120),OR(TONGHOP!P642="LT",AND(TONGHOP!P642="TH",AND(TONGHOP!U642&lt;&gt;TONGHOP!X642,TONGHOP!U642&lt;&gt;TONGHOP!Y642)))),TONGHOP!U642,"")</f>
        <v/>
      </c>
      <c r="F642" s="1" t="str">
        <f t="shared" si="37"/>
        <v/>
      </c>
      <c r="G642" s="1" t="str">
        <f>IF(AND(TONGHOP!O642="ThiTN",AND(TONGHOP!Q642&gt;120,TONGHOP!Q642&lt;=150),OR(TONGHOP!P642="LT",AND(TONGHOP!P642="TH",AND(TONGHOP!T642&lt;&gt;TONGHOP!X642,TONGHOP!T642&lt;&gt;TONGHOP!Y642)))),TONGHOP!T642,"")</f>
        <v/>
      </c>
      <c r="H642" s="1" t="str">
        <f>IF(AND(TONGHOP!O642="ThiTN",AND(TONGHOP!Q642&gt;120,TONGHOP!Q642&lt;=150),OR(TONGHOP!P642="LT",AND(TONGHOP!P642="TH",AND(TONGHOP!U642&lt;&gt;TONGHOP!X642,TONGHOP!U642&lt;&gt;TONGHOP!Y642)))),TONGHOP!U642,"")</f>
        <v/>
      </c>
      <c r="I642" s="1" t="str">
        <f t="shared" si="38"/>
        <v/>
      </c>
      <c r="J642" s="1" t="str">
        <f>IF(AND(TONGHOP!O642="ThiTN",TONGHOP!Q642&gt;150,OR(TONGHOP!P642="LT",AND(TONGHOP!P642="TH",AND(TONGHOP!T642&lt;&gt;TONGHOP!X642,TONGHOP!T642&lt;&gt;TONGHOP!Y642)))),TONGHOP!T642,"")</f>
        <v/>
      </c>
      <c r="K642" s="1" t="str">
        <f>IF(AND(TONGHOP!O642="ThiTN",TONGHOP!Q642&gt;150,OR(TONGHOP!P642="LT",AND(TONGHOP!P642="TH",AND(TONGHOP!U642&lt;&gt;TONGHOP!X642,TONGHOP!U642&lt;&gt;TONGHOP!Y642)))),TONGHOP!U642,"")</f>
        <v/>
      </c>
      <c r="L642" s="1" t="str">
        <f t="shared" si="39"/>
        <v/>
      </c>
    </row>
    <row r="643" spans="1:12">
      <c r="A643" s="1" t="str">
        <f>IF(AND(TONGHOP!O643="ThiTN",TONGHOP!Q643&lt;=90,OR(TONGHOP!P643="LT",AND(TONGHOP!P643="TH",AND(TONGHOP!T643&lt;&gt;TONGHOP!X643,TONGHOP!T643&lt;&gt;TONGHOP!Y643)))),TONGHOP!T643,"")</f>
        <v/>
      </c>
      <c r="B643" s="1" t="str">
        <f>IF(AND(TONGHOP!O643="ThiTN",TONGHOP!Q643&lt;=90,OR(TONGHOP!P643="LT",AND(TONGHOP!P643="TH",AND(TONGHOP!U643&lt;&gt;TONGHOP!X643,TONGHOP!U643&lt;&gt;TONGHOP!Y643)))),TONGHOP!U643,"")</f>
        <v/>
      </c>
      <c r="C643" s="1" t="str">
        <f t="shared" ref="C643:C706" si="40">IF(AND(A643="",B643=""),"",1.2)</f>
        <v/>
      </c>
      <c r="D643" s="1" t="str">
        <f>IF(AND(TONGHOP!O643="ThiTN",AND(TONGHOP!Q643&gt;90,TONGHOP!Q643&lt;=120),OR(TONGHOP!P643="LT",AND(TONGHOP!P643="TH",AND(TONGHOP!T643&lt;&gt;TONGHOP!X643,TONGHOP!T643&lt;&gt;TONGHOP!Y643)))),TONGHOP!T643,"")</f>
        <v/>
      </c>
      <c r="E643" s="1" t="str">
        <f>IF(AND(TONGHOP!O643="ThiTN",AND(TONGHOP!Q643&gt;90,TONGHOP!Q643&lt;=120),OR(TONGHOP!P643="LT",AND(TONGHOP!P643="TH",AND(TONGHOP!U643&lt;&gt;TONGHOP!X643,TONGHOP!U643&lt;&gt;TONGHOP!Y643)))),TONGHOP!U643,"")</f>
        <v/>
      </c>
      <c r="F643" s="1" t="str">
        <f t="shared" ref="F643:F706" si="41">IF(AND(D643="",E643=""),"",1.6)</f>
        <v/>
      </c>
      <c r="G643" s="1" t="str">
        <f>IF(AND(TONGHOP!O643="ThiTN",AND(TONGHOP!Q643&gt;120,TONGHOP!Q643&lt;=150),OR(TONGHOP!P643="LT",AND(TONGHOP!P643="TH",AND(TONGHOP!T643&lt;&gt;TONGHOP!X643,TONGHOP!T643&lt;&gt;TONGHOP!Y643)))),TONGHOP!T643,"")</f>
        <v/>
      </c>
      <c r="H643" s="1" t="str">
        <f>IF(AND(TONGHOP!O643="ThiTN",AND(TONGHOP!Q643&gt;120,TONGHOP!Q643&lt;=150),OR(TONGHOP!P643="LT",AND(TONGHOP!P643="TH",AND(TONGHOP!U643&lt;&gt;TONGHOP!X643,TONGHOP!U643&lt;&gt;TONGHOP!Y643)))),TONGHOP!U643,"")</f>
        <v/>
      </c>
      <c r="I643" s="1" t="str">
        <f t="shared" ref="I643:I706" si="42">IF(AND(G643="",H643=""),"",2)</f>
        <v/>
      </c>
      <c r="J643" s="1" t="str">
        <f>IF(AND(TONGHOP!O643="ThiTN",TONGHOP!Q643&gt;150,OR(TONGHOP!P643="LT",AND(TONGHOP!P643="TH",AND(TONGHOP!T643&lt;&gt;TONGHOP!X643,TONGHOP!T643&lt;&gt;TONGHOP!Y643)))),TONGHOP!T643,"")</f>
        <v/>
      </c>
      <c r="K643" s="1" t="str">
        <f>IF(AND(TONGHOP!O643="ThiTN",TONGHOP!Q643&gt;150,OR(TONGHOP!P643="LT",AND(TONGHOP!P643="TH",AND(TONGHOP!U643&lt;&gt;TONGHOP!X643,TONGHOP!U643&lt;&gt;TONGHOP!Y643)))),TONGHOP!U643,"")</f>
        <v/>
      </c>
      <c r="L643" s="1" t="str">
        <f t="shared" ref="L643:L706" si="43">IF(AND(J643="",K643=""),"",2.5)</f>
        <v/>
      </c>
    </row>
    <row r="644" spans="1:12">
      <c r="A644" s="1" t="str">
        <f>IF(AND(TONGHOP!O644="ThiTN",TONGHOP!Q644&lt;=90,OR(TONGHOP!P644="LT",AND(TONGHOP!P644="TH",AND(TONGHOP!T644&lt;&gt;TONGHOP!X644,TONGHOP!T644&lt;&gt;TONGHOP!Y644)))),TONGHOP!T644,"")</f>
        <v/>
      </c>
      <c r="B644" s="1" t="str">
        <f>IF(AND(TONGHOP!O644="ThiTN",TONGHOP!Q644&lt;=90,OR(TONGHOP!P644="LT",AND(TONGHOP!P644="TH",AND(TONGHOP!U644&lt;&gt;TONGHOP!X644,TONGHOP!U644&lt;&gt;TONGHOP!Y644)))),TONGHOP!U644,"")</f>
        <v/>
      </c>
      <c r="C644" s="1" t="str">
        <f t="shared" si="40"/>
        <v/>
      </c>
      <c r="D644" s="1" t="str">
        <f>IF(AND(TONGHOP!O644="ThiTN",AND(TONGHOP!Q644&gt;90,TONGHOP!Q644&lt;=120),OR(TONGHOP!P644="LT",AND(TONGHOP!P644="TH",AND(TONGHOP!T644&lt;&gt;TONGHOP!X644,TONGHOP!T644&lt;&gt;TONGHOP!Y644)))),TONGHOP!T644,"")</f>
        <v/>
      </c>
      <c r="E644" s="1" t="str">
        <f>IF(AND(TONGHOP!O644="ThiTN",AND(TONGHOP!Q644&gt;90,TONGHOP!Q644&lt;=120),OR(TONGHOP!P644="LT",AND(TONGHOP!P644="TH",AND(TONGHOP!U644&lt;&gt;TONGHOP!X644,TONGHOP!U644&lt;&gt;TONGHOP!Y644)))),TONGHOP!U644,"")</f>
        <v/>
      </c>
      <c r="F644" s="1" t="str">
        <f t="shared" si="41"/>
        <v/>
      </c>
      <c r="G644" s="1" t="str">
        <f>IF(AND(TONGHOP!O644="ThiTN",AND(TONGHOP!Q644&gt;120,TONGHOP!Q644&lt;=150),OR(TONGHOP!P644="LT",AND(TONGHOP!P644="TH",AND(TONGHOP!T644&lt;&gt;TONGHOP!X644,TONGHOP!T644&lt;&gt;TONGHOP!Y644)))),TONGHOP!T644,"")</f>
        <v/>
      </c>
      <c r="H644" s="1" t="str">
        <f>IF(AND(TONGHOP!O644="ThiTN",AND(TONGHOP!Q644&gt;120,TONGHOP!Q644&lt;=150),OR(TONGHOP!P644="LT",AND(TONGHOP!P644="TH",AND(TONGHOP!U644&lt;&gt;TONGHOP!X644,TONGHOP!U644&lt;&gt;TONGHOP!Y644)))),TONGHOP!U644,"")</f>
        <v/>
      </c>
      <c r="I644" s="1" t="str">
        <f t="shared" si="42"/>
        <v/>
      </c>
      <c r="J644" s="1" t="str">
        <f>IF(AND(TONGHOP!O644="ThiTN",TONGHOP!Q644&gt;150,OR(TONGHOP!P644="LT",AND(TONGHOP!P644="TH",AND(TONGHOP!T644&lt;&gt;TONGHOP!X644,TONGHOP!T644&lt;&gt;TONGHOP!Y644)))),TONGHOP!T644,"")</f>
        <v/>
      </c>
      <c r="K644" s="1" t="str">
        <f>IF(AND(TONGHOP!O644="ThiTN",TONGHOP!Q644&gt;150,OR(TONGHOP!P644="LT",AND(TONGHOP!P644="TH",AND(TONGHOP!U644&lt;&gt;TONGHOP!X644,TONGHOP!U644&lt;&gt;TONGHOP!Y644)))),TONGHOP!U644,"")</f>
        <v/>
      </c>
      <c r="L644" s="1" t="str">
        <f t="shared" si="43"/>
        <v/>
      </c>
    </row>
    <row r="645" spans="1:12">
      <c r="A645" s="1" t="str">
        <f>IF(AND(TONGHOP!O645="ThiTN",TONGHOP!Q645&lt;=90,OR(TONGHOP!P645="LT",AND(TONGHOP!P645="TH",AND(TONGHOP!T645&lt;&gt;TONGHOP!X645,TONGHOP!T645&lt;&gt;TONGHOP!Y645)))),TONGHOP!T645,"")</f>
        <v/>
      </c>
      <c r="B645" s="1" t="str">
        <f>IF(AND(TONGHOP!O645="ThiTN",TONGHOP!Q645&lt;=90,OR(TONGHOP!P645="LT",AND(TONGHOP!P645="TH",AND(TONGHOP!U645&lt;&gt;TONGHOP!X645,TONGHOP!U645&lt;&gt;TONGHOP!Y645)))),TONGHOP!U645,"")</f>
        <v/>
      </c>
      <c r="C645" s="1" t="str">
        <f t="shared" si="40"/>
        <v/>
      </c>
      <c r="D645" s="1" t="str">
        <f>IF(AND(TONGHOP!O645="ThiTN",AND(TONGHOP!Q645&gt;90,TONGHOP!Q645&lt;=120),OR(TONGHOP!P645="LT",AND(TONGHOP!P645="TH",AND(TONGHOP!T645&lt;&gt;TONGHOP!X645,TONGHOP!T645&lt;&gt;TONGHOP!Y645)))),TONGHOP!T645,"")</f>
        <v/>
      </c>
      <c r="E645" s="1" t="str">
        <f>IF(AND(TONGHOP!O645="ThiTN",AND(TONGHOP!Q645&gt;90,TONGHOP!Q645&lt;=120),OR(TONGHOP!P645="LT",AND(TONGHOP!P645="TH",AND(TONGHOP!U645&lt;&gt;TONGHOP!X645,TONGHOP!U645&lt;&gt;TONGHOP!Y645)))),TONGHOP!U645,"")</f>
        <v/>
      </c>
      <c r="F645" s="1" t="str">
        <f t="shared" si="41"/>
        <v/>
      </c>
      <c r="G645" s="1" t="str">
        <f>IF(AND(TONGHOP!O645="ThiTN",AND(TONGHOP!Q645&gt;120,TONGHOP!Q645&lt;=150),OR(TONGHOP!P645="LT",AND(TONGHOP!P645="TH",AND(TONGHOP!T645&lt;&gt;TONGHOP!X645,TONGHOP!T645&lt;&gt;TONGHOP!Y645)))),TONGHOP!T645,"")</f>
        <v/>
      </c>
      <c r="H645" s="1" t="str">
        <f>IF(AND(TONGHOP!O645="ThiTN",AND(TONGHOP!Q645&gt;120,TONGHOP!Q645&lt;=150),OR(TONGHOP!P645="LT",AND(TONGHOP!P645="TH",AND(TONGHOP!U645&lt;&gt;TONGHOP!X645,TONGHOP!U645&lt;&gt;TONGHOP!Y645)))),TONGHOP!U645,"")</f>
        <v/>
      </c>
      <c r="I645" s="1" t="str">
        <f t="shared" si="42"/>
        <v/>
      </c>
      <c r="J645" s="1" t="str">
        <f>IF(AND(TONGHOP!O645="ThiTN",TONGHOP!Q645&gt;150,OR(TONGHOP!P645="LT",AND(TONGHOP!P645="TH",AND(TONGHOP!T645&lt;&gt;TONGHOP!X645,TONGHOP!T645&lt;&gt;TONGHOP!Y645)))),TONGHOP!T645,"")</f>
        <v/>
      </c>
      <c r="K645" s="1" t="str">
        <f>IF(AND(TONGHOP!O645="ThiTN",TONGHOP!Q645&gt;150,OR(TONGHOP!P645="LT",AND(TONGHOP!P645="TH",AND(TONGHOP!U645&lt;&gt;TONGHOP!X645,TONGHOP!U645&lt;&gt;TONGHOP!Y645)))),TONGHOP!U645,"")</f>
        <v/>
      </c>
      <c r="L645" s="1" t="str">
        <f t="shared" si="43"/>
        <v/>
      </c>
    </row>
    <row r="646" spans="1:12">
      <c r="A646" s="1" t="str">
        <f>IF(AND(TONGHOP!O646="ThiTN",TONGHOP!Q646&lt;=90,OR(TONGHOP!P646="LT",AND(TONGHOP!P646="TH",AND(TONGHOP!T646&lt;&gt;TONGHOP!X646,TONGHOP!T646&lt;&gt;TONGHOP!Y646)))),TONGHOP!T646,"")</f>
        <v/>
      </c>
      <c r="B646" s="1" t="str">
        <f>IF(AND(TONGHOP!O646="ThiTN",TONGHOP!Q646&lt;=90,OR(TONGHOP!P646="LT",AND(TONGHOP!P646="TH",AND(TONGHOP!U646&lt;&gt;TONGHOP!X646,TONGHOP!U646&lt;&gt;TONGHOP!Y646)))),TONGHOP!U646,"")</f>
        <v/>
      </c>
      <c r="C646" s="1" t="str">
        <f t="shared" si="40"/>
        <v/>
      </c>
      <c r="D646" s="1" t="str">
        <f>IF(AND(TONGHOP!O646="ThiTN",AND(TONGHOP!Q646&gt;90,TONGHOP!Q646&lt;=120),OR(TONGHOP!P646="LT",AND(TONGHOP!P646="TH",AND(TONGHOP!T646&lt;&gt;TONGHOP!X646,TONGHOP!T646&lt;&gt;TONGHOP!Y646)))),TONGHOP!T646,"")</f>
        <v/>
      </c>
      <c r="E646" s="1" t="str">
        <f>IF(AND(TONGHOP!O646="ThiTN",AND(TONGHOP!Q646&gt;90,TONGHOP!Q646&lt;=120),OR(TONGHOP!P646="LT",AND(TONGHOP!P646="TH",AND(TONGHOP!U646&lt;&gt;TONGHOP!X646,TONGHOP!U646&lt;&gt;TONGHOP!Y646)))),TONGHOP!U646,"")</f>
        <v/>
      </c>
      <c r="F646" s="1" t="str">
        <f t="shared" si="41"/>
        <v/>
      </c>
      <c r="G646" s="1" t="str">
        <f>IF(AND(TONGHOP!O646="ThiTN",AND(TONGHOP!Q646&gt;120,TONGHOP!Q646&lt;=150),OR(TONGHOP!P646="LT",AND(TONGHOP!P646="TH",AND(TONGHOP!T646&lt;&gt;TONGHOP!X646,TONGHOP!T646&lt;&gt;TONGHOP!Y646)))),TONGHOP!T646,"")</f>
        <v/>
      </c>
      <c r="H646" s="1" t="str">
        <f>IF(AND(TONGHOP!O646="ThiTN",AND(TONGHOP!Q646&gt;120,TONGHOP!Q646&lt;=150),OR(TONGHOP!P646="LT",AND(TONGHOP!P646="TH",AND(TONGHOP!U646&lt;&gt;TONGHOP!X646,TONGHOP!U646&lt;&gt;TONGHOP!Y646)))),TONGHOP!U646,"")</f>
        <v/>
      </c>
      <c r="I646" s="1" t="str">
        <f t="shared" si="42"/>
        <v/>
      </c>
      <c r="J646" s="1" t="str">
        <f>IF(AND(TONGHOP!O646="ThiTN",TONGHOP!Q646&gt;150,OR(TONGHOP!P646="LT",AND(TONGHOP!P646="TH",AND(TONGHOP!T646&lt;&gt;TONGHOP!X646,TONGHOP!T646&lt;&gt;TONGHOP!Y646)))),TONGHOP!T646,"")</f>
        <v/>
      </c>
      <c r="K646" s="1" t="str">
        <f>IF(AND(TONGHOP!O646="ThiTN",TONGHOP!Q646&gt;150,OR(TONGHOP!P646="LT",AND(TONGHOP!P646="TH",AND(TONGHOP!U646&lt;&gt;TONGHOP!X646,TONGHOP!U646&lt;&gt;TONGHOP!Y646)))),TONGHOP!U646,"")</f>
        <v/>
      </c>
      <c r="L646" s="1" t="str">
        <f t="shared" si="43"/>
        <v/>
      </c>
    </row>
    <row r="647" spans="1:12">
      <c r="A647" s="1" t="str">
        <f>IF(AND(TONGHOP!O647="ThiTN",TONGHOP!Q647&lt;=90,OR(TONGHOP!P647="LT",AND(TONGHOP!P647="TH",AND(TONGHOP!T647&lt;&gt;TONGHOP!X647,TONGHOP!T647&lt;&gt;TONGHOP!Y647)))),TONGHOP!T647,"")</f>
        <v/>
      </c>
      <c r="B647" s="1" t="str">
        <f>IF(AND(TONGHOP!O647="ThiTN",TONGHOP!Q647&lt;=90,OR(TONGHOP!P647="LT",AND(TONGHOP!P647="TH",AND(TONGHOP!U647&lt;&gt;TONGHOP!X647,TONGHOP!U647&lt;&gt;TONGHOP!Y647)))),TONGHOP!U647,"")</f>
        <v/>
      </c>
      <c r="C647" s="1" t="str">
        <f t="shared" si="40"/>
        <v/>
      </c>
      <c r="D647" s="1" t="str">
        <f>IF(AND(TONGHOP!O647="ThiTN",AND(TONGHOP!Q647&gt;90,TONGHOP!Q647&lt;=120),OR(TONGHOP!P647="LT",AND(TONGHOP!P647="TH",AND(TONGHOP!T647&lt;&gt;TONGHOP!X647,TONGHOP!T647&lt;&gt;TONGHOP!Y647)))),TONGHOP!T647,"")</f>
        <v/>
      </c>
      <c r="E647" s="1" t="str">
        <f>IF(AND(TONGHOP!O647="ThiTN",AND(TONGHOP!Q647&gt;90,TONGHOP!Q647&lt;=120),OR(TONGHOP!P647="LT",AND(TONGHOP!P647="TH",AND(TONGHOP!U647&lt;&gt;TONGHOP!X647,TONGHOP!U647&lt;&gt;TONGHOP!Y647)))),TONGHOP!U647,"")</f>
        <v/>
      </c>
      <c r="F647" s="1" t="str">
        <f t="shared" si="41"/>
        <v/>
      </c>
      <c r="G647" s="1" t="str">
        <f>IF(AND(TONGHOP!O647="ThiTN",AND(TONGHOP!Q647&gt;120,TONGHOP!Q647&lt;=150),OR(TONGHOP!P647="LT",AND(TONGHOP!P647="TH",AND(TONGHOP!T647&lt;&gt;TONGHOP!X647,TONGHOP!T647&lt;&gt;TONGHOP!Y647)))),TONGHOP!T647,"")</f>
        <v/>
      </c>
      <c r="H647" s="1" t="str">
        <f>IF(AND(TONGHOP!O647="ThiTN",AND(TONGHOP!Q647&gt;120,TONGHOP!Q647&lt;=150),OR(TONGHOP!P647="LT",AND(TONGHOP!P647="TH",AND(TONGHOP!U647&lt;&gt;TONGHOP!X647,TONGHOP!U647&lt;&gt;TONGHOP!Y647)))),TONGHOP!U647,"")</f>
        <v/>
      </c>
      <c r="I647" s="1" t="str">
        <f t="shared" si="42"/>
        <v/>
      </c>
      <c r="J647" s="1" t="str">
        <f>IF(AND(TONGHOP!O647="ThiTN",TONGHOP!Q647&gt;150,OR(TONGHOP!P647="LT",AND(TONGHOP!P647="TH",AND(TONGHOP!T647&lt;&gt;TONGHOP!X647,TONGHOP!T647&lt;&gt;TONGHOP!Y647)))),TONGHOP!T647,"")</f>
        <v/>
      </c>
      <c r="K647" s="1" t="str">
        <f>IF(AND(TONGHOP!O647="ThiTN",TONGHOP!Q647&gt;150,OR(TONGHOP!P647="LT",AND(TONGHOP!P647="TH",AND(TONGHOP!U647&lt;&gt;TONGHOP!X647,TONGHOP!U647&lt;&gt;TONGHOP!Y647)))),TONGHOP!U647,"")</f>
        <v/>
      </c>
      <c r="L647" s="1" t="str">
        <f t="shared" si="43"/>
        <v/>
      </c>
    </row>
    <row r="648" spans="1:12">
      <c r="A648" s="1" t="str">
        <f>IF(AND(TONGHOP!O648="ThiTN",TONGHOP!Q648&lt;=90,OR(TONGHOP!P648="LT",AND(TONGHOP!P648="TH",AND(TONGHOP!T648&lt;&gt;TONGHOP!X648,TONGHOP!T648&lt;&gt;TONGHOP!Y648)))),TONGHOP!T648,"")</f>
        <v/>
      </c>
      <c r="B648" s="1" t="str">
        <f>IF(AND(TONGHOP!O648="ThiTN",TONGHOP!Q648&lt;=90,OR(TONGHOP!P648="LT",AND(TONGHOP!P648="TH",AND(TONGHOP!U648&lt;&gt;TONGHOP!X648,TONGHOP!U648&lt;&gt;TONGHOP!Y648)))),TONGHOP!U648,"")</f>
        <v/>
      </c>
      <c r="C648" s="1" t="str">
        <f t="shared" si="40"/>
        <v/>
      </c>
      <c r="D648" s="1" t="str">
        <f>IF(AND(TONGHOP!O648="ThiTN",AND(TONGHOP!Q648&gt;90,TONGHOP!Q648&lt;=120),OR(TONGHOP!P648="LT",AND(TONGHOP!P648="TH",AND(TONGHOP!T648&lt;&gt;TONGHOP!X648,TONGHOP!T648&lt;&gt;TONGHOP!Y648)))),TONGHOP!T648,"")</f>
        <v/>
      </c>
      <c r="E648" s="1" t="str">
        <f>IF(AND(TONGHOP!O648="ThiTN",AND(TONGHOP!Q648&gt;90,TONGHOP!Q648&lt;=120),OR(TONGHOP!P648="LT",AND(TONGHOP!P648="TH",AND(TONGHOP!U648&lt;&gt;TONGHOP!X648,TONGHOP!U648&lt;&gt;TONGHOP!Y648)))),TONGHOP!U648,"")</f>
        <v/>
      </c>
      <c r="F648" s="1" t="str">
        <f t="shared" si="41"/>
        <v/>
      </c>
      <c r="G648" s="1" t="str">
        <f>IF(AND(TONGHOP!O648="ThiTN",AND(TONGHOP!Q648&gt;120,TONGHOP!Q648&lt;=150),OR(TONGHOP!P648="LT",AND(TONGHOP!P648="TH",AND(TONGHOP!T648&lt;&gt;TONGHOP!X648,TONGHOP!T648&lt;&gt;TONGHOP!Y648)))),TONGHOP!T648,"")</f>
        <v/>
      </c>
      <c r="H648" s="1" t="str">
        <f>IF(AND(TONGHOP!O648="ThiTN",AND(TONGHOP!Q648&gt;120,TONGHOP!Q648&lt;=150),OR(TONGHOP!P648="LT",AND(TONGHOP!P648="TH",AND(TONGHOP!U648&lt;&gt;TONGHOP!X648,TONGHOP!U648&lt;&gt;TONGHOP!Y648)))),TONGHOP!U648,"")</f>
        <v/>
      </c>
      <c r="I648" s="1" t="str">
        <f t="shared" si="42"/>
        <v/>
      </c>
      <c r="J648" s="1" t="str">
        <f>IF(AND(TONGHOP!O648="ThiTN",TONGHOP!Q648&gt;150,OR(TONGHOP!P648="LT",AND(TONGHOP!P648="TH",AND(TONGHOP!T648&lt;&gt;TONGHOP!X648,TONGHOP!T648&lt;&gt;TONGHOP!Y648)))),TONGHOP!T648,"")</f>
        <v/>
      </c>
      <c r="K648" s="1" t="str">
        <f>IF(AND(TONGHOP!O648="ThiTN",TONGHOP!Q648&gt;150,OR(TONGHOP!P648="LT",AND(TONGHOP!P648="TH",AND(TONGHOP!U648&lt;&gt;TONGHOP!X648,TONGHOP!U648&lt;&gt;TONGHOP!Y648)))),TONGHOP!U648,"")</f>
        <v/>
      </c>
      <c r="L648" s="1" t="str">
        <f t="shared" si="43"/>
        <v/>
      </c>
    </row>
    <row r="649" spans="1:12">
      <c r="A649" s="1" t="str">
        <f>IF(AND(TONGHOP!O649="ThiTN",TONGHOP!Q649&lt;=90,OR(TONGHOP!P649="LT",AND(TONGHOP!P649="TH",AND(TONGHOP!T649&lt;&gt;TONGHOP!X649,TONGHOP!T649&lt;&gt;TONGHOP!Y649)))),TONGHOP!T649,"")</f>
        <v/>
      </c>
      <c r="B649" s="1" t="str">
        <f>IF(AND(TONGHOP!O649="ThiTN",TONGHOP!Q649&lt;=90,OR(TONGHOP!P649="LT",AND(TONGHOP!P649="TH",AND(TONGHOP!U649&lt;&gt;TONGHOP!X649,TONGHOP!U649&lt;&gt;TONGHOP!Y649)))),TONGHOP!U649,"")</f>
        <v/>
      </c>
      <c r="C649" s="1" t="str">
        <f t="shared" si="40"/>
        <v/>
      </c>
      <c r="D649" s="1" t="str">
        <f>IF(AND(TONGHOP!O649="ThiTN",AND(TONGHOP!Q649&gt;90,TONGHOP!Q649&lt;=120),OR(TONGHOP!P649="LT",AND(TONGHOP!P649="TH",AND(TONGHOP!T649&lt;&gt;TONGHOP!X649,TONGHOP!T649&lt;&gt;TONGHOP!Y649)))),TONGHOP!T649,"")</f>
        <v/>
      </c>
      <c r="E649" s="1" t="str">
        <f>IF(AND(TONGHOP!O649="ThiTN",AND(TONGHOP!Q649&gt;90,TONGHOP!Q649&lt;=120),OR(TONGHOP!P649="LT",AND(TONGHOP!P649="TH",AND(TONGHOP!U649&lt;&gt;TONGHOP!X649,TONGHOP!U649&lt;&gt;TONGHOP!Y649)))),TONGHOP!U649,"")</f>
        <v/>
      </c>
      <c r="F649" s="1" t="str">
        <f t="shared" si="41"/>
        <v/>
      </c>
      <c r="G649" s="1" t="str">
        <f>IF(AND(TONGHOP!O649="ThiTN",AND(TONGHOP!Q649&gt;120,TONGHOP!Q649&lt;=150),OR(TONGHOP!P649="LT",AND(TONGHOP!P649="TH",AND(TONGHOP!T649&lt;&gt;TONGHOP!X649,TONGHOP!T649&lt;&gt;TONGHOP!Y649)))),TONGHOP!T649,"")</f>
        <v/>
      </c>
      <c r="H649" s="1" t="str">
        <f>IF(AND(TONGHOP!O649="ThiTN",AND(TONGHOP!Q649&gt;120,TONGHOP!Q649&lt;=150),OR(TONGHOP!P649="LT",AND(TONGHOP!P649="TH",AND(TONGHOP!U649&lt;&gt;TONGHOP!X649,TONGHOP!U649&lt;&gt;TONGHOP!Y649)))),TONGHOP!U649,"")</f>
        <v/>
      </c>
      <c r="I649" s="1" t="str">
        <f t="shared" si="42"/>
        <v/>
      </c>
      <c r="J649" s="1" t="str">
        <f>IF(AND(TONGHOP!O649="ThiTN",TONGHOP!Q649&gt;150,OR(TONGHOP!P649="LT",AND(TONGHOP!P649="TH",AND(TONGHOP!T649&lt;&gt;TONGHOP!X649,TONGHOP!T649&lt;&gt;TONGHOP!Y649)))),TONGHOP!T649,"")</f>
        <v/>
      </c>
      <c r="K649" s="1" t="str">
        <f>IF(AND(TONGHOP!O649="ThiTN",TONGHOP!Q649&gt;150,OR(TONGHOP!P649="LT",AND(TONGHOP!P649="TH",AND(TONGHOP!U649&lt;&gt;TONGHOP!X649,TONGHOP!U649&lt;&gt;TONGHOP!Y649)))),TONGHOP!U649,"")</f>
        <v/>
      </c>
      <c r="L649" s="1" t="str">
        <f t="shared" si="43"/>
        <v/>
      </c>
    </row>
    <row r="650" spans="1:12">
      <c r="A650" s="1" t="str">
        <f>IF(AND(TONGHOP!O650="ThiTN",TONGHOP!Q650&lt;=90,OR(TONGHOP!P650="LT",AND(TONGHOP!P650="TH",AND(TONGHOP!T650&lt;&gt;TONGHOP!X650,TONGHOP!T650&lt;&gt;TONGHOP!Y650)))),TONGHOP!T650,"")</f>
        <v/>
      </c>
      <c r="B650" s="1" t="str">
        <f>IF(AND(TONGHOP!O650="ThiTN",TONGHOP!Q650&lt;=90,OR(TONGHOP!P650="LT",AND(TONGHOP!P650="TH",AND(TONGHOP!U650&lt;&gt;TONGHOP!X650,TONGHOP!U650&lt;&gt;TONGHOP!Y650)))),TONGHOP!U650,"")</f>
        <v/>
      </c>
      <c r="C650" s="1" t="str">
        <f t="shared" si="40"/>
        <v/>
      </c>
      <c r="D650" s="1" t="str">
        <f>IF(AND(TONGHOP!O650="ThiTN",AND(TONGHOP!Q650&gt;90,TONGHOP!Q650&lt;=120),OR(TONGHOP!P650="LT",AND(TONGHOP!P650="TH",AND(TONGHOP!T650&lt;&gt;TONGHOP!X650,TONGHOP!T650&lt;&gt;TONGHOP!Y650)))),TONGHOP!T650,"")</f>
        <v/>
      </c>
      <c r="E650" s="1" t="str">
        <f>IF(AND(TONGHOP!O650="ThiTN",AND(TONGHOP!Q650&gt;90,TONGHOP!Q650&lt;=120),OR(TONGHOP!P650="LT",AND(TONGHOP!P650="TH",AND(TONGHOP!U650&lt;&gt;TONGHOP!X650,TONGHOP!U650&lt;&gt;TONGHOP!Y650)))),TONGHOP!U650,"")</f>
        <v/>
      </c>
      <c r="F650" s="1" t="str">
        <f t="shared" si="41"/>
        <v/>
      </c>
      <c r="G650" s="1" t="str">
        <f>IF(AND(TONGHOP!O650="ThiTN",AND(TONGHOP!Q650&gt;120,TONGHOP!Q650&lt;=150),OR(TONGHOP!P650="LT",AND(TONGHOP!P650="TH",AND(TONGHOP!T650&lt;&gt;TONGHOP!X650,TONGHOP!T650&lt;&gt;TONGHOP!Y650)))),TONGHOP!T650,"")</f>
        <v/>
      </c>
      <c r="H650" s="1" t="str">
        <f>IF(AND(TONGHOP!O650="ThiTN",AND(TONGHOP!Q650&gt;120,TONGHOP!Q650&lt;=150),OR(TONGHOP!P650="LT",AND(TONGHOP!P650="TH",AND(TONGHOP!U650&lt;&gt;TONGHOP!X650,TONGHOP!U650&lt;&gt;TONGHOP!Y650)))),TONGHOP!U650,"")</f>
        <v/>
      </c>
      <c r="I650" s="1" t="str">
        <f t="shared" si="42"/>
        <v/>
      </c>
      <c r="J650" s="1" t="str">
        <f>IF(AND(TONGHOP!O650="ThiTN",TONGHOP!Q650&gt;150,OR(TONGHOP!P650="LT",AND(TONGHOP!P650="TH",AND(TONGHOP!T650&lt;&gt;TONGHOP!X650,TONGHOP!T650&lt;&gt;TONGHOP!Y650)))),TONGHOP!T650,"")</f>
        <v/>
      </c>
      <c r="K650" s="1" t="str">
        <f>IF(AND(TONGHOP!O650="ThiTN",TONGHOP!Q650&gt;150,OR(TONGHOP!P650="LT",AND(TONGHOP!P650="TH",AND(TONGHOP!U650&lt;&gt;TONGHOP!X650,TONGHOP!U650&lt;&gt;TONGHOP!Y650)))),TONGHOP!U650,"")</f>
        <v/>
      </c>
      <c r="L650" s="1" t="str">
        <f t="shared" si="43"/>
        <v/>
      </c>
    </row>
    <row r="651" spans="1:12">
      <c r="A651" s="1" t="str">
        <f>IF(AND(TONGHOP!O651="ThiTN",TONGHOP!Q651&lt;=90,OR(TONGHOP!P651="LT",AND(TONGHOP!P651="TH",AND(TONGHOP!T651&lt;&gt;TONGHOP!X651,TONGHOP!T651&lt;&gt;TONGHOP!Y651)))),TONGHOP!T651,"")</f>
        <v/>
      </c>
      <c r="B651" s="1" t="str">
        <f>IF(AND(TONGHOP!O651="ThiTN",TONGHOP!Q651&lt;=90,OR(TONGHOP!P651="LT",AND(TONGHOP!P651="TH",AND(TONGHOP!U651&lt;&gt;TONGHOP!X651,TONGHOP!U651&lt;&gt;TONGHOP!Y651)))),TONGHOP!U651,"")</f>
        <v/>
      </c>
      <c r="C651" s="1" t="str">
        <f t="shared" si="40"/>
        <v/>
      </c>
      <c r="D651" s="1" t="str">
        <f>IF(AND(TONGHOP!O651="ThiTN",AND(TONGHOP!Q651&gt;90,TONGHOP!Q651&lt;=120),OR(TONGHOP!P651="LT",AND(TONGHOP!P651="TH",AND(TONGHOP!T651&lt;&gt;TONGHOP!X651,TONGHOP!T651&lt;&gt;TONGHOP!Y651)))),TONGHOP!T651,"")</f>
        <v/>
      </c>
      <c r="E651" s="1" t="str">
        <f>IF(AND(TONGHOP!O651="ThiTN",AND(TONGHOP!Q651&gt;90,TONGHOP!Q651&lt;=120),OR(TONGHOP!P651="LT",AND(TONGHOP!P651="TH",AND(TONGHOP!U651&lt;&gt;TONGHOP!X651,TONGHOP!U651&lt;&gt;TONGHOP!Y651)))),TONGHOP!U651,"")</f>
        <v/>
      </c>
      <c r="F651" s="1" t="str">
        <f t="shared" si="41"/>
        <v/>
      </c>
      <c r="G651" s="1" t="str">
        <f>IF(AND(TONGHOP!O651="ThiTN",AND(TONGHOP!Q651&gt;120,TONGHOP!Q651&lt;=150),OR(TONGHOP!P651="LT",AND(TONGHOP!P651="TH",AND(TONGHOP!T651&lt;&gt;TONGHOP!X651,TONGHOP!T651&lt;&gt;TONGHOP!Y651)))),TONGHOP!T651,"")</f>
        <v/>
      </c>
      <c r="H651" s="1" t="str">
        <f>IF(AND(TONGHOP!O651="ThiTN",AND(TONGHOP!Q651&gt;120,TONGHOP!Q651&lt;=150),OR(TONGHOP!P651="LT",AND(TONGHOP!P651="TH",AND(TONGHOP!U651&lt;&gt;TONGHOP!X651,TONGHOP!U651&lt;&gt;TONGHOP!Y651)))),TONGHOP!U651,"")</f>
        <v/>
      </c>
      <c r="I651" s="1" t="str">
        <f t="shared" si="42"/>
        <v/>
      </c>
      <c r="J651" s="1" t="str">
        <f>IF(AND(TONGHOP!O651="ThiTN",TONGHOP!Q651&gt;150,OR(TONGHOP!P651="LT",AND(TONGHOP!P651="TH",AND(TONGHOP!T651&lt;&gt;TONGHOP!X651,TONGHOP!T651&lt;&gt;TONGHOP!Y651)))),TONGHOP!T651,"")</f>
        <v/>
      </c>
      <c r="K651" s="1" t="str">
        <f>IF(AND(TONGHOP!O651="ThiTN",TONGHOP!Q651&gt;150,OR(TONGHOP!P651="LT",AND(TONGHOP!P651="TH",AND(TONGHOP!U651&lt;&gt;TONGHOP!X651,TONGHOP!U651&lt;&gt;TONGHOP!Y651)))),TONGHOP!U651,"")</f>
        <v/>
      </c>
      <c r="L651" s="1" t="str">
        <f t="shared" si="43"/>
        <v/>
      </c>
    </row>
    <row r="652" spans="1:12">
      <c r="A652" s="1" t="str">
        <f>IF(AND(TONGHOP!O652="ThiTN",TONGHOP!Q652&lt;=90,OR(TONGHOP!P652="LT",AND(TONGHOP!P652="TH",AND(TONGHOP!T652&lt;&gt;TONGHOP!X652,TONGHOP!T652&lt;&gt;TONGHOP!Y652)))),TONGHOP!T652,"")</f>
        <v/>
      </c>
      <c r="B652" s="1" t="str">
        <f>IF(AND(TONGHOP!O652="ThiTN",TONGHOP!Q652&lt;=90,OR(TONGHOP!P652="LT",AND(TONGHOP!P652="TH",AND(TONGHOP!U652&lt;&gt;TONGHOP!X652,TONGHOP!U652&lt;&gt;TONGHOP!Y652)))),TONGHOP!U652,"")</f>
        <v/>
      </c>
      <c r="C652" s="1" t="str">
        <f t="shared" si="40"/>
        <v/>
      </c>
      <c r="D652" s="1" t="str">
        <f>IF(AND(TONGHOP!O652="ThiTN",AND(TONGHOP!Q652&gt;90,TONGHOP!Q652&lt;=120),OR(TONGHOP!P652="LT",AND(TONGHOP!P652="TH",AND(TONGHOP!T652&lt;&gt;TONGHOP!X652,TONGHOP!T652&lt;&gt;TONGHOP!Y652)))),TONGHOP!T652,"")</f>
        <v/>
      </c>
      <c r="E652" s="1" t="str">
        <f>IF(AND(TONGHOP!O652="ThiTN",AND(TONGHOP!Q652&gt;90,TONGHOP!Q652&lt;=120),OR(TONGHOP!P652="LT",AND(TONGHOP!P652="TH",AND(TONGHOP!U652&lt;&gt;TONGHOP!X652,TONGHOP!U652&lt;&gt;TONGHOP!Y652)))),TONGHOP!U652,"")</f>
        <v/>
      </c>
      <c r="F652" s="1" t="str">
        <f t="shared" si="41"/>
        <v/>
      </c>
      <c r="G652" s="1" t="str">
        <f>IF(AND(TONGHOP!O652="ThiTN",AND(TONGHOP!Q652&gt;120,TONGHOP!Q652&lt;=150),OR(TONGHOP!P652="LT",AND(TONGHOP!P652="TH",AND(TONGHOP!T652&lt;&gt;TONGHOP!X652,TONGHOP!T652&lt;&gt;TONGHOP!Y652)))),TONGHOP!T652,"")</f>
        <v/>
      </c>
      <c r="H652" s="1" t="str">
        <f>IF(AND(TONGHOP!O652="ThiTN",AND(TONGHOP!Q652&gt;120,TONGHOP!Q652&lt;=150),OR(TONGHOP!P652="LT",AND(TONGHOP!P652="TH",AND(TONGHOP!U652&lt;&gt;TONGHOP!X652,TONGHOP!U652&lt;&gt;TONGHOP!Y652)))),TONGHOP!U652,"")</f>
        <v/>
      </c>
      <c r="I652" s="1" t="str">
        <f t="shared" si="42"/>
        <v/>
      </c>
      <c r="J652" s="1" t="str">
        <f>IF(AND(TONGHOP!O652="ThiTN",TONGHOP!Q652&gt;150,OR(TONGHOP!P652="LT",AND(TONGHOP!P652="TH",AND(TONGHOP!T652&lt;&gt;TONGHOP!X652,TONGHOP!T652&lt;&gt;TONGHOP!Y652)))),TONGHOP!T652,"")</f>
        <v/>
      </c>
      <c r="K652" s="1" t="str">
        <f>IF(AND(TONGHOP!O652="ThiTN",TONGHOP!Q652&gt;150,OR(TONGHOP!P652="LT",AND(TONGHOP!P652="TH",AND(TONGHOP!U652&lt;&gt;TONGHOP!X652,TONGHOP!U652&lt;&gt;TONGHOP!Y652)))),TONGHOP!U652,"")</f>
        <v/>
      </c>
      <c r="L652" s="1" t="str">
        <f t="shared" si="43"/>
        <v/>
      </c>
    </row>
    <row r="653" spans="1:12">
      <c r="A653" s="1" t="str">
        <f>IF(AND(TONGHOP!O653="ThiTN",TONGHOP!Q653&lt;=90,OR(TONGHOP!P653="LT",AND(TONGHOP!P653="TH",AND(TONGHOP!T653&lt;&gt;TONGHOP!X653,TONGHOP!T653&lt;&gt;TONGHOP!Y653)))),TONGHOP!T653,"")</f>
        <v/>
      </c>
      <c r="B653" s="1" t="str">
        <f>IF(AND(TONGHOP!O653="ThiTN",TONGHOP!Q653&lt;=90,OR(TONGHOP!P653="LT",AND(TONGHOP!P653="TH",AND(TONGHOP!U653&lt;&gt;TONGHOP!X653,TONGHOP!U653&lt;&gt;TONGHOP!Y653)))),TONGHOP!U653,"")</f>
        <v/>
      </c>
      <c r="C653" s="1" t="str">
        <f t="shared" si="40"/>
        <v/>
      </c>
      <c r="D653" s="1" t="str">
        <f>IF(AND(TONGHOP!O653="ThiTN",AND(TONGHOP!Q653&gt;90,TONGHOP!Q653&lt;=120),OR(TONGHOP!P653="LT",AND(TONGHOP!P653="TH",AND(TONGHOP!T653&lt;&gt;TONGHOP!X653,TONGHOP!T653&lt;&gt;TONGHOP!Y653)))),TONGHOP!T653,"")</f>
        <v/>
      </c>
      <c r="E653" s="1" t="str">
        <f>IF(AND(TONGHOP!O653="ThiTN",AND(TONGHOP!Q653&gt;90,TONGHOP!Q653&lt;=120),OR(TONGHOP!P653="LT",AND(TONGHOP!P653="TH",AND(TONGHOP!U653&lt;&gt;TONGHOP!X653,TONGHOP!U653&lt;&gt;TONGHOP!Y653)))),TONGHOP!U653,"")</f>
        <v/>
      </c>
      <c r="F653" s="1" t="str">
        <f t="shared" si="41"/>
        <v/>
      </c>
      <c r="G653" s="1" t="str">
        <f>IF(AND(TONGHOP!O653="ThiTN",AND(TONGHOP!Q653&gt;120,TONGHOP!Q653&lt;=150),OR(TONGHOP!P653="LT",AND(TONGHOP!P653="TH",AND(TONGHOP!T653&lt;&gt;TONGHOP!X653,TONGHOP!T653&lt;&gt;TONGHOP!Y653)))),TONGHOP!T653,"")</f>
        <v/>
      </c>
      <c r="H653" s="1" t="str">
        <f>IF(AND(TONGHOP!O653="ThiTN",AND(TONGHOP!Q653&gt;120,TONGHOP!Q653&lt;=150),OR(TONGHOP!P653="LT",AND(TONGHOP!P653="TH",AND(TONGHOP!U653&lt;&gt;TONGHOP!X653,TONGHOP!U653&lt;&gt;TONGHOP!Y653)))),TONGHOP!U653,"")</f>
        <v/>
      </c>
      <c r="I653" s="1" t="str">
        <f t="shared" si="42"/>
        <v/>
      </c>
      <c r="J653" s="1" t="str">
        <f>IF(AND(TONGHOP!O653="ThiTN",TONGHOP!Q653&gt;150,OR(TONGHOP!P653="LT",AND(TONGHOP!P653="TH",AND(TONGHOP!T653&lt;&gt;TONGHOP!X653,TONGHOP!T653&lt;&gt;TONGHOP!Y653)))),TONGHOP!T653,"")</f>
        <v/>
      </c>
      <c r="K653" s="1" t="str">
        <f>IF(AND(TONGHOP!O653="ThiTN",TONGHOP!Q653&gt;150,OR(TONGHOP!P653="LT",AND(TONGHOP!P653="TH",AND(TONGHOP!U653&lt;&gt;TONGHOP!X653,TONGHOP!U653&lt;&gt;TONGHOP!Y653)))),TONGHOP!U653,"")</f>
        <v/>
      </c>
      <c r="L653" s="1" t="str">
        <f t="shared" si="43"/>
        <v/>
      </c>
    </row>
    <row r="654" spans="1:12">
      <c r="A654" s="1" t="str">
        <f>IF(AND(TONGHOP!O654="ThiTN",TONGHOP!Q654&lt;=90,OR(TONGHOP!P654="LT",AND(TONGHOP!P654="TH",AND(TONGHOP!T654&lt;&gt;TONGHOP!X654,TONGHOP!T654&lt;&gt;TONGHOP!Y654)))),TONGHOP!T654,"")</f>
        <v/>
      </c>
      <c r="B654" s="1" t="str">
        <f>IF(AND(TONGHOP!O654="ThiTN",TONGHOP!Q654&lt;=90,OR(TONGHOP!P654="LT",AND(TONGHOP!P654="TH",AND(TONGHOP!U654&lt;&gt;TONGHOP!X654,TONGHOP!U654&lt;&gt;TONGHOP!Y654)))),TONGHOP!U654,"")</f>
        <v/>
      </c>
      <c r="C654" s="1" t="str">
        <f t="shared" si="40"/>
        <v/>
      </c>
      <c r="D654" s="1" t="str">
        <f>IF(AND(TONGHOP!O654="ThiTN",AND(TONGHOP!Q654&gt;90,TONGHOP!Q654&lt;=120),OR(TONGHOP!P654="LT",AND(TONGHOP!P654="TH",AND(TONGHOP!T654&lt;&gt;TONGHOP!X654,TONGHOP!T654&lt;&gt;TONGHOP!Y654)))),TONGHOP!T654,"")</f>
        <v/>
      </c>
      <c r="E654" s="1" t="str">
        <f>IF(AND(TONGHOP!O654="ThiTN",AND(TONGHOP!Q654&gt;90,TONGHOP!Q654&lt;=120),OR(TONGHOP!P654="LT",AND(TONGHOP!P654="TH",AND(TONGHOP!U654&lt;&gt;TONGHOP!X654,TONGHOP!U654&lt;&gt;TONGHOP!Y654)))),TONGHOP!U654,"")</f>
        <v/>
      </c>
      <c r="F654" s="1" t="str">
        <f t="shared" si="41"/>
        <v/>
      </c>
      <c r="G654" s="1" t="str">
        <f>IF(AND(TONGHOP!O654="ThiTN",AND(TONGHOP!Q654&gt;120,TONGHOP!Q654&lt;=150),OR(TONGHOP!P654="LT",AND(TONGHOP!P654="TH",AND(TONGHOP!T654&lt;&gt;TONGHOP!X654,TONGHOP!T654&lt;&gt;TONGHOP!Y654)))),TONGHOP!T654,"")</f>
        <v/>
      </c>
      <c r="H654" s="1" t="str">
        <f>IF(AND(TONGHOP!O654="ThiTN",AND(TONGHOP!Q654&gt;120,TONGHOP!Q654&lt;=150),OR(TONGHOP!P654="LT",AND(TONGHOP!P654="TH",AND(TONGHOP!U654&lt;&gt;TONGHOP!X654,TONGHOP!U654&lt;&gt;TONGHOP!Y654)))),TONGHOP!U654,"")</f>
        <v/>
      </c>
      <c r="I654" s="1" t="str">
        <f t="shared" si="42"/>
        <v/>
      </c>
      <c r="J654" s="1" t="str">
        <f>IF(AND(TONGHOP!O654="ThiTN",TONGHOP!Q654&gt;150,OR(TONGHOP!P654="LT",AND(TONGHOP!P654="TH",AND(TONGHOP!T654&lt;&gt;TONGHOP!X654,TONGHOP!T654&lt;&gt;TONGHOP!Y654)))),TONGHOP!T654,"")</f>
        <v/>
      </c>
      <c r="K654" s="1" t="str">
        <f>IF(AND(TONGHOP!O654="ThiTN",TONGHOP!Q654&gt;150,OR(TONGHOP!P654="LT",AND(TONGHOP!P654="TH",AND(TONGHOP!U654&lt;&gt;TONGHOP!X654,TONGHOP!U654&lt;&gt;TONGHOP!Y654)))),TONGHOP!U654,"")</f>
        <v/>
      </c>
      <c r="L654" s="1" t="str">
        <f t="shared" si="43"/>
        <v/>
      </c>
    </row>
    <row r="655" spans="1:12">
      <c r="A655" s="1" t="str">
        <f>IF(AND(TONGHOP!O655="ThiTN",TONGHOP!Q655&lt;=90,OR(TONGHOP!P655="LT",AND(TONGHOP!P655="TH",AND(TONGHOP!T655&lt;&gt;TONGHOP!X655,TONGHOP!T655&lt;&gt;TONGHOP!Y655)))),TONGHOP!T655,"")</f>
        <v/>
      </c>
      <c r="B655" s="1" t="str">
        <f>IF(AND(TONGHOP!O655="ThiTN",TONGHOP!Q655&lt;=90,OR(TONGHOP!P655="LT",AND(TONGHOP!P655="TH",AND(TONGHOP!U655&lt;&gt;TONGHOP!X655,TONGHOP!U655&lt;&gt;TONGHOP!Y655)))),TONGHOP!U655,"")</f>
        <v/>
      </c>
      <c r="C655" s="1" t="str">
        <f t="shared" si="40"/>
        <v/>
      </c>
      <c r="D655" s="1" t="str">
        <f>IF(AND(TONGHOP!O655="ThiTN",AND(TONGHOP!Q655&gt;90,TONGHOP!Q655&lt;=120),OR(TONGHOP!P655="LT",AND(TONGHOP!P655="TH",AND(TONGHOP!T655&lt;&gt;TONGHOP!X655,TONGHOP!T655&lt;&gt;TONGHOP!Y655)))),TONGHOP!T655,"")</f>
        <v/>
      </c>
      <c r="E655" s="1" t="str">
        <f>IF(AND(TONGHOP!O655="ThiTN",AND(TONGHOP!Q655&gt;90,TONGHOP!Q655&lt;=120),OR(TONGHOP!P655="LT",AND(TONGHOP!P655="TH",AND(TONGHOP!U655&lt;&gt;TONGHOP!X655,TONGHOP!U655&lt;&gt;TONGHOP!Y655)))),TONGHOP!U655,"")</f>
        <v/>
      </c>
      <c r="F655" s="1" t="str">
        <f t="shared" si="41"/>
        <v/>
      </c>
      <c r="G655" s="1" t="str">
        <f>IF(AND(TONGHOP!O655="ThiTN",AND(TONGHOP!Q655&gt;120,TONGHOP!Q655&lt;=150),OR(TONGHOP!P655="LT",AND(TONGHOP!P655="TH",AND(TONGHOP!T655&lt;&gt;TONGHOP!X655,TONGHOP!T655&lt;&gt;TONGHOP!Y655)))),TONGHOP!T655,"")</f>
        <v/>
      </c>
      <c r="H655" s="1" t="str">
        <f>IF(AND(TONGHOP!O655="ThiTN",AND(TONGHOP!Q655&gt;120,TONGHOP!Q655&lt;=150),OR(TONGHOP!P655="LT",AND(TONGHOP!P655="TH",AND(TONGHOP!U655&lt;&gt;TONGHOP!X655,TONGHOP!U655&lt;&gt;TONGHOP!Y655)))),TONGHOP!U655,"")</f>
        <v/>
      </c>
      <c r="I655" s="1" t="str">
        <f t="shared" si="42"/>
        <v/>
      </c>
      <c r="J655" s="1" t="str">
        <f>IF(AND(TONGHOP!O655="ThiTN",TONGHOP!Q655&gt;150,OR(TONGHOP!P655="LT",AND(TONGHOP!P655="TH",AND(TONGHOP!T655&lt;&gt;TONGHOP!X655,TONGHOP!T655&lt;&gt;TONGHOP!Y655)))),TONGHOP!T655,"")</f>
        <v/>
      </c>
      <c r="K655" s="1" t="str">
        <f>IF(AND(TONGHOP!O655="ThiTN",TONGHOP!Q655&gt;150,OR(TONGHOP!P655="LT",AND(TONGHOP!P655="TH",AND(TONGHOP!U655&lt;&gt;TONGHOP!X655,TONGHOP!U655&lt;&gt;TONGHOP!Y655)))),TONGHOP!U655,"")</f>
        <v/>
      </c>
      <c r="L655" s="1" t="str">
        <f t="shared" si="43"/>
        <v/>
      </c>
    </row>
    <row r="656" spans="1:12">
      <c r="A656" s="1" t="str">
        <f>IF(AND(TONGHOP!O656="ThiTN",TONGHOP!Q656&lt;=90,OR(TONGHOP!P656="LT",AND(TONGHOP!P656="TH",AND(TONGHOP!T656&lt;&gt;TONGHOP!X656,TONGHOP!T656&lt;&gt;TONGHOP!Y656)))),TONGHOP!T656,"")</f>
        <v/>
      </c>
      <c r="B656" s="1" t="str">
        <f>IF(AND(TONGHOP!O656="ThiTN",TONGHOP!Q656&lt;=90,OR(TONGHOP!P656="LT",AND(TONGHOP!P656="TH",AND(TONGHOP!U656&lt;&gt;TONGHOP!X656,TONGHOP!U656&lt;&gt;TONGHOP!Y656)))),TONGHOP!U656,"")</f>
        <v/>
      </c>
      <c r="C656" s="1" t="str">
        <f t="shared" si="40"/>
        <v/>
      </c>
      <c r="D656" s="1" t="str">
        <f>IF(AND(TONGHOP!O656="ThiTN",AND(TONGHOP!Q656&gt;90,TONGHOP!Q656&lt;=120),OR(TONGHOP!P656="LT",AND(TONGHOP!P656="TH",AND(TONGHOP!T656&lt;&gt;TONGHOP!X656,TONGHOP!T656&lt;&gt;TONGHOP!Y656)))),TONGHOP!T656,"")</f>
        <v/>
      </c>
      <c r="E656" s="1" t="str">
        <f>IF(AND(TONGHOP!O656="ThiTN",AND(TONGHOP!Q656&gt;90,TONGHOP!Q656&lt;=120),OR(TONGHOP!P656="LT",AND(TONGHOP!P656="TH",AND(TONGHOP!U656&lt;&gt;TONGHOP!X656,TONGHOP!U656&lt;&gt;TONGHOP!Y656)))),TONGHOP!U656,"")</f>
        <v/>
      </c>
      <c r="F656" s="1" t="str">
        <f t="shared" si="41"/>
        <v/>
      </c>
      <c r="G656" s="1" t="str">
        <f>IF(AND(TONGHOP!O656="ThiTN",AND(TONGHOP!Q656&gt;120,TONGHOP!Q656&lt;=150),OR(TONGHOP!P656="LT",AND(TONGHOP!P656="TH",AND(TONGHOP!T656&lt;&gt;TONGHOP!X656,TONGHOP!T656&lt;&gt;TONGHOP!Y656)))),TONGHOP!T656,"")</f>
        <v/>
      </c>
      <c r="H656" s="1" t="str">
        <f>IF(AND(TONGHOP!O656="ThiTN",AND(TONGHOP!Q656&gt;120,TONGHOP!Q656&lt;=150),OR(TONGHOP!P656="LT",AND(TONGHOP!P656="TH",AND(TONGHOP!U656&lt;&gt;TONGHOP!X656,TONGHOP!U656&lt;&gt;TONGHOP!Y656)))),TONGHOP!U656,"")</f>
        <v/>
      </c>
      <c r="I656" s="1" t="str">
        <f t="shared" si="42"/>
        <v/>
      </c>
      <c r="J656" s="1" t="str">
        <f>IF(AND(TONGHOP!O656="ThiTN",TONGHOP!Q656&gt;150,OR(TONGHOP!P656="LT",AND(TONGHOP!P656="TH",AND(TONGHOP!T656&lt;&gt;TONGHOP!X656,TONGHOP!T656&lt;&gt;TONGHOP!Y656)))),TONGHOP!T656,"")</f>
        <v/>
      </c>
      <c r="K656" s="1" t="str">
        <f>IF(AND(TONGHOP!O656="ThiTN",TONGHOP!Q656&gt;150,OR(TONGHOP!P656="LT",AND(TONGHOP!P656="TH",AND(TONGHOP!U656&lt;&gt;TONGHOP!X656,TONGHOP!U656&lt;&gt;TONGHOP!Y656)))),TONGHOP!U656,"")</f>
        <v/>
      </c>
      <c r="L656" s="1" t="str">
        <f t="shared" si="43"/>
        <v/>
      </c>
    </row>
    <row r="657" spans="1:12">
      <c r="A657" s="1" t="str">
        <f>IF(AND(TONGHOP!O657="ThiTN",TONGHOP!Q657&lt;=90,OR(TONGHOP!P657="LT",AND(TONGHOP!P657="TH",AND(TONGHOP!T657&lt;&gt;TONGHOP!X657,TONGHOP!T657&lt;&gt;TONGHOP!Y657)))),TONGHOP!T657,"")</f>
        <v/>
      </c>
      <c r="B657" s="1" t="str">
        <f>IF(AND(TONGHOP!O657="ThiTN",TONGHOP!Q657&lt;=90,OR(TONGHOP!P657="LT",AND(TONGHOP!P657="TH",AND(TONGHOP!U657&lt;&gt;TONGHOP!X657,TONGHOP!U657&lt;&gt;TONGHOP!Y657)))),TONGHOP!U657,"")</f>
        <v/>
      </c>
      <c r="C657" s="1" t="str">
        <f t="shared" si="40"/>
        <v/>
      </c>
      <c r="D657" s="1" t="str">
        <f>IF(AND(TONGHOP!O657="ThiTN",AND(TONGHOP!Q657&gt;90,TONGHOP!Q657&lt;=120),OR(TONGHOP!P657="LT",AND(TONGHOP!P657="TH",AND(TONGHOP!T657&lt;&gt;TONGHOP!X657,TONGHOP!T657&lt;&gt;TONGHOP!Y657)))),TONGHOP!T657,"")</f>
        <v/>
      </c>
      <c r="E657" s="1" t="str">
        <f>IF(AND(TONGHOP!O657="ThiTN",AND(TONGHOP!Q657&gt;90,TONGHOP!Q657&lt;=120),OR(TONGHOP!P657="LT",AND(TONGHOP!P657="TH",AND(TONGHOP!U657&lt;&gt;TONGHOP!X657,TONGHOP!U657&lt;&gt;TONGHOP!Y657)))),TONGHOP!U657,"")</f>
        <v/>
      </c>
      <c r="F657" s="1" t="str">
        <f t="shared" si="41"/>
        <v/>
      </c>
      <c r="G657" s="1" t="str">
        <f>IF(AND(TONGHOP!O657="ThiTN",AND(TONGHOP!Q657&gt;120,TONGHOP!Q657&lt;=150),OR(TONGHOP!P657="LT",AND(TONGHOP!P657="TH",AND(TONGHOP!T657&lt;&gt;TONGHOP!X657,TONGHOP!T657&lt;&gt;TONGHOP!Y657)))),TONGHOP!T657,"")</f>
        <v/>
      </c>
      <c r="H657" s="1" t="str">
        <f>IF(AND(TONGHOP!O657="ThiTN",AND(TONGHOP!Q657&gt;120,TONGHOP!Q657&lt;=150),OR(TONGHOP!P657="LT",AND(TONGHOP!P657="TH",AND(TONGHOP!U657&lt;&gt;TONGHOP!X657,TONGHOP!U657&lt;&gt;TONGHOP!Y657)))),TONGHOP!U657,"")</f>
        <v/>
      </c>
      <c r="I657" s="1" t="str">
        <f t="shared" si="42"/>
        <v/>
      </c>
      <c r="J657" s="1" t="str">
        <f>IF(AND(TONGHOP!O657="ThiTN",TONGHOP!Q657&gt;150,OR(TONGHOP!P657="LT",AND(TONGHOP!P657="TH",AND(TONGHOP!T657&lt;&gt;TONGHOP!X657,TONGHOP!T657&lt;&gt;TONGHOP!Y657)))),TONGHOP!T657,"")</f>
        <v/>
      </c>
      <c r="K657" s="1" t="str">
        <f>IF(AND(TONGHOP!O657="ThiTN",TONGHOP!Q657&gt;150,OR(TONGHOP!P657="LT",AND(TONGHOP!P657="TH",AND(TONGHOP!U657&lt;&gt;TONGHOP!X657,TONGHOP!U657&lt;&gt;TONGHOP!Y657)))),TONGHOP!U657,"")</f>
        <v/>
      </c>
      <c r="L657" s="1" t="str">
        <f t="shared" si="43"/>
        <v/>
      </c>
    </row>
    <row r="658" spans="1:12">
      <c r="A658" s="1" t="str">
        <f>IF(AND(TONGHOP!O658="ThiTN",TONGHOP!Q658&lt;=90,OR(TONGHOP!P658="LT",AND(TONGHOP!P658="TH",AND(TONGHOP!T658&lt;&gt;TONGHOP!X658,TONGHOP!T658&lt;&gt;TONGHOP!Y658)))),TONGHOP!T658,"")</f>
        <v/>
      </c>
      <c r="B658" s="1" t="str">
        <f>IF(AND(TONGHOP!O658="ThiTN",TONGHOP!Q658&lt;=90,OR(TONGHOP!P658="LT",AND(TONGHOP!P658="TH",AND(TONGHOP!U658&lt;&gt;TONGHOP!X658,TONGHOP!U658&lt;&gt;TONGHOP!Y658)))),TONGHOP!U658,"")</f>
        <v/>
      </c>
      <c r="C658" s="1" t="str">
        <f t="shared" si="40"/>
        <v/>
      </c>
      <c r="D658" s="1" t="str">
        <f>IF(AND(TONGHOP!O658="ThiTN",AND(TONGHOP!Q658&gt;90,TONGHOP!Q658&lt;=120),OR(TONGHOP!P658="LT",AND(TONGHOP!P658="TH",AND(TONGHOP!T658&lt;&gt;TONGHOP!X658,TONGHOP!T658&lt;&gt;TONGHOP!Y658)))),TONGHOP!T658,"")</f>
        <v/>
      </c>
      <c r="E658" s="1" t="str">
        <f>IF(AND(TONGHOP!O658="ThiTN",AND(TONGHOP!Q658&gt;90,TONGHOP!Q658&lt;=120),OR(TONGHOP!P658="LT",AND(TONGHOP!P658="TH",AND(TONGHOP!U658&lt;&gt;TONGHOP!X658,TONGHOP!U658&lt;&gt;TONGHOP!Y658)))),TONGHOP!U658,"")</f>
        <v/>
      </c>
      <c r="F658" s="1" t="str">
        <f t="shared" si="41"/>
        <v/>
      </c>
      <c r="G658" s="1" t="str">
        <f>IF(AND(TONGHOP!O658="ThiTN",AND(TONGHOP!Q658&gt;120,TONGHOP!Q658&lt;=150),OR(TONGHOP!P658="LT",AND(TONGHOP!P658="TH",AND(TONGHOP!T658&lt;&gt;TONGHOP!X658,TONGHOP!T658&lt;&gt;TONGHOP!Y658)))),TONGHOP!T658,"")</f>
        <v/>
      </c>
      <c r="H658" s="1" t="str">
        <f>IF(AND(TONGHOP!O658="ThiTN",AND(TONGHOP!Q658&gt;120,TONGHOP!Q658&lt;=150),OR(TONGHOP!P658="LT",AND(TONGHOP!P658="TH",AND(TONGHOP!U658&lt;&gt;TONGHOP!X658,TONGHOP!U658&lt;&gt;TONGHOP!Y658)))),TONGHOP!U658,"")</f>
        <v/>
      </c>
      <c r="I658" s="1" t="str">
        <f t="shared" si="42"/>
        <v/>
      </c>
      <c r="J658" s="1" t="str">
        <f>IF(AND(TONGHOP!O658="ThiTN",TONGHOP!Q658&gt;150,OR(TONGHOP!P658="LT",AND(TONGHOP!P658="TH",AND(TONGHOP!T658&lt;&gt;TONGHOP!X658,TONGHOP!T658&lt;&gt;TONGHOP!Y658)))),TONGHOP!T658,"")</f>
        <v/>
      </c>
      <c r="K658" s="1" t="str">
        <f>IF(AND(TONGHOP!O658="ThiTN",TONGHOP!Q658&gt;150,OR(TONGHOP!P658="LT",AND(TONGHOP!P658="TH",AND(TONGHOP!U658&lt;&gt;TONGHOP!X658,TONGHOP!U658&lt;&gt;TONGHOP!Y658)))),TONGHOP!U658,"")</f>
        <v/>
      </c>
      <c r="L658" s="1" t="str">
        <f t="shared" si="43"/>
        <v/>
      </c>
    </row>
    <row r="659" spans="1:12">
      <c r="A659" s="1" t="str">
        <f>IF(AND(TONGHOP!O659="ThiTN",TONGHOP!Q659&lt;=90,OR(TONGHOP!P659="LT",AND(TONGHOP!P659="TH",AND(TONGHOP!T659&lt;&gt;TONGHOP!X659,TONGHOP!T659&lt;&gt;TONGHOP!Y659)))),TONGHOP!T659,"")</f>
        <v/>
      </c>
      <c r="B659" s="1" t="str">
        <f>IF(AND(TONGHOP!O659="ThiTN",TONGHOP!Q659&lt;=90,OR(TONGHOP!P659="LT",AND(TONGHOP!P659="TH",AND(TONGHOP!U659&lt;&gt;TONGHOP!X659,TONGHOP!U659&lt;&gt;TONGHOP!Y659)))),TONGHOP!U659,"")</f>
        <v/>
      </c>
      <c r="C659" s="1" t="str">
        <f t="shared" si="40"/>
        <v/>
      </c>
      <c r="D659" s="1" t="str">
        <f>IF(AND(TONGHOP!O659="ThiTN",AND(TONGHOP!Q659&gt;90,TONGHOP!Q659&lt;=120),OR(TONGHOP!P659="LT",AND(TONGHOP!P659="TH",AND(TONGHOP!T659&lt;&gt;TONGHOP!X659,TONGHOP!T659&lt;&gt;TONGHOP!Y659)))),TONGHOP!T659,"")</f>
        <v/>
      </c>
      <c r="E659" s="1" t="str">
        <f>IF(AND(TONGHOP!O659="ThiTN",AND(TONGHOP!Q659&gt;90,TONGHOP!Q659&lt;=120),OR(TONGHOP!P659="LT",AND(TONGHOP!P659="TH",AND(TONGHOP!U659&lt;&gt;TONGHOP!X659,TONGHOP!U659&lt;&gt;TONGHOP!Y659)))),TONGHOP!U659,"")</f>
        <v/>
      </c>
      <c r="F659" s="1" t="str">
        <f t="shared" si="41"/>
        <v/>
      </c>
      <c r="G659" s="1" t="str">
        <f>IF(AND(TONGHOP!O659="ThiTN",AND(TONGHOP!Q659&gt;120,TONGHOP!Q659&lt;=150),OR(TONGHOP!P659="LT",AND(TONGHOP!P659="TH",AND(TONGHOP!T659&lt;&gt;TONGHOP!X659,TONGHOP!T659&lt;&gt;TONGHOP!Y659)))),TONGHOP!T659,"")</f>
        <v/>
      </c>
      <c r="H659" s="1" t="str">
        <f>IF(AND(TONGHOP!O659="ThiTN",AND(TONGHOP!Q659&gt;120,TONGHOP!Q659&lt;=150),OR(TONGHOP!P659="LT",AND(TONGHOP!P659="TH",AND(TONGHOP!U659&lt;&gt;TONGHOP!X659,TONGHOP!U659&lt;&gt;TONGHOP!Y659)))),TONGHOP!U659,"")</f>
        <v/>
      </c>
      <c r="I659" s="1" t="str">
        <f t="shared" si="42"/>
        <v/>
      </c>
      <c r="J659" s="1" t="str">
        <f>IF(AND(TONGHOP!O659="ThiTN",TONGHOP!Q659&gt;150,OR(TONGHOP!P659="LT",AND(TONGHOP!P659="TH",AND(TONGHOP!T659&lt;&gt;TONGHOP!X659,TONGHOP!T659&lt;&gt;TONGHOP!Y659)))),TONGHOP!T659,"")</f>
        <v/>
      </c>
      <c r="K659" s="1" t="str">
        <f>IF(AND(TONGHOP!O659="ThiTN",TONGHOP!Q659&gt;150,OR(TONGHOP!P659="LT",AND(TONGHOP!P659="TH",AND(TONGHOP!U659&lt;&gt;TONGHOP!X659,TONGHOP!U659&lt;&gt;TONGHOP!Y659)))),TONGHOP!U659,"")</f>
        <v/>
      </c>
      <c r="L659" s="1" t="str">
        <f t="shared" si="43"/>
        <v/>
      </c>
    </row>
    <row r="660" spans="1:12">
      <c r="A660" s="1" t="str">
        <f>IF(AND(TONGHOP!O660="ThiTN",TONGHOP!Q660&lt;=90,OR(TONGHOP!P660="LT",AND(TONGHOP!P660="TH",AND(TONGHOP!T660&lt;&gt;TONGHOP!X660,TONGHOP!T660&lt;&gt;TONGHOP!Y660)))),TONGHOP!T660,"")</f>
        <v/>
      </c>
      <c r="B660" s="1" t="str">
        <f>IF(AND(TONGHOP!O660="ThiTN",TONGHOP!Q660&lt;=90,OR(TONGHOP!P660="LT",AND(TONGHOP!P660="TH",AND(TONGHOP!U660&lt;&gt;TONGHOP!X660,TONGHOP!U660&lt;&gt;TONGHOP!Y660)))),TONGHOP!U660,"")</f>
        <v/>
      </c>
      <c r="C660" s="1" t="str">
        <f t="shared" si="40"/>
        <v/>
      </c>
      <c r="D660" s="1" t="str">
        <f>IF(AND(TONGHOP!O660="ThiTN",AND(TONGHOP!Q660&gt;90,TONGHOP!Q660&lt;=120),OR(TONGHOP!P660="LT",AND(TONGHOP!P660="TH",AND(TONGHOP!T660&lt;&gt;TONGHOP!X660,TONGHOP!T660&lt;&gt;TONGHOP!Y660)))),TONGHOP!T660,"")</f>
        <v/>
      </c>
      <c r="E660" s="1" t="str">
        <f>IF(AND(TONGHOP!O660="ThiTN",AND(TONGHOP!Q660&gt;90,TONGHOP!Q660&lt;=120),OR(TONGHOP!P660="LT",AND(TONGHOP!P660="TH",AND(TONGHOP!U660&lt;&gt;TONGHOP!X660,TONGHOP!U660&lt;&gt;TONGHOP!Y660)))),TONGHOP!U660,"")</f>
        <v/>
      </c>
      <c r="F660" s="1" t="str">
        <f t="shared" si="41"/>
        <v/>
      </c>
      <c r="G660" s="1" t="str">
        <f>IF(AND(TONGHOP!O660="ThiTN",AND(TONGHOP!Q660&gt;120,TONGHOP!Q660&lt;=150),OR(TONGHOP!P660="LT",AND(TONGHOP!P660="TH",AND(TONGHOP!T660&lt;&gt;TONGHOP!X660,TONGHOP!T660&lt;&gt;TONGHOP!Y660)))),TONGHOP!T660,"")</f>
        <v/>
      </c>
      <c r="H660" s="1" t="str">
        <f>IF(AND(TONGHOP!O660="ThiTN",AND(TONGHOP!Q660&gt;120,TONGHOP!Q660&lt;=150),OR(TONGHOP!P660="LT",AND(TONGHOP!P660="TH",AND(TONGHOP!U660&lt;&gt;TONGHOP!X660,TONGHOP!U660&lt;&gt;TONGHOP!Y660)))),TONGHOP!U660,"")</f>
        <v/>
      </c>
      <c r="I660" s="1" t="str">
        <f t="shared" si="42"/>
        <v/>
      </c>
      <c r="J660" s="1" t="str">
        <f>IF(AND(TONGHOP!O660="ThiTN",TONGHOP!Q660&gt;150,OR(TONGHOP!P660="LT",AND(TONGHOP!P660="TH",AND(TONGHOP!T660&lt;&gt;TONGHOP!X660,TONGHOP!T660&lt;&gt;TONGHOP!Y660)))),TONGHOP!T660,"")</f>
        <v/>
      </c>
      <c r="K660" s="1" t="str">
        <f>IF(AND(TONGHOP!O660="ThiTN",TONGHOP!Q660&gt;150,OR(TONGHOP!P660="LT",AND(TONGHOP!P660="TH",AND(TONGHOP!U660&lt;&gt;TONGHOP!X660,TONGHOP!U660&lt;&gt;TONGHOP!Y660)))),TONGHOP!U660,"")</f>
        <v/>
      </c>
      <c r="L660" s="1" t="str">
        <f t="shared" si="43"/>
        <v/>
      </c>
    </row>
    <row r="661" spans="1:12">
      <c r="A661" s="1" t="str">
        <f>IF(AND(TONGHOP!O661="ThiTN",TONGHOP!Q661&lt;=90,OR(TONGHOP!P661="LT",AND(TONGHOP!P661="TH",AND(TONGHOP!T661&lt;&gt;TONGHOP!X661,TONGHOP!T661&lt;&gt;TONGHOP!Y661)))),TONGHOP!T661,"")</f>
        <v/>
      </c>
      <c r="B661" s="1" t="str">
        <f>IF(AND(TONGHOP!O661="ThiTN",TONGHOP!Q661&lt;=90,OR(TONGHOP!P661="LT",AND(TONGHOP!P661="TH",AND(TONGHOP!U661&lt;&gt;TONGHOP!X661,TONGHOP!U661&lt;&gt;TONGHOP!Y661)))),TONGHOP!U661,"")</f>
        <v/>
      </c>
      <c r="C661" s="1" t="str">
        <f t="shared" si="40"/>
        <v/>
      </c>
      <c r="D661" s="1" t="str">
        <f>IF(AND(TONGHOP!O661="ThiTN",AND(TONGHOP!Q661&gt;90,TONGHOP!Q661&lt;=120),OR(TONGHOP!P661="LT",AND(TONGHOP!P661="TH",AND(TONGHOP!T661&lt;&gt;TONGHOP!X661,TONGHOP!T661&lt;&gt;TONGHOP!Y661)))),TONGHOP!T661,"")</f>
        <v/>
      </c>
      <c r="E661" s="1" t="str">
        <f>IF(AND(TONGHOP!O661="ThiTN",AND(TONGHOP!Q661&gt;90,TONGHOP!Q661&lt;=120),OR(TONGHOP!P661="LT",AND(TONGHOP!P661="TH",AND(TONGHOP!U661&lt;&gt;TONGHOP!X661,TONGHOP!U661&lt;&gt;TONGHOP!Y661)))),TONGHOP!U661,"")</f>
        <v/>
      </c>
      <c r="F661" s="1" t="str">
        <f t="shared" si="41"/>
        <v/>
      </c>
      <c r="G661" s="1" t="str">
        <f>IF(AND(TONGHOP!O661="ThiTN",AND(TONGHOP!Q661&gt;120,TONGHOP!Q661&lt;=150),OR(TONGHOP!P661="LT",AND(TONGHOP!P661="TH",AND(TONGHOP!T661&lt;&gt;TONGHOP!X661,TONGHOP!T661&lt;&gt;TONGHOP!Y661)))),TONGHOP!T661,"")</f>
        <v/>
      </c>
      <c r="H661" s="1" t="str">
        <f>IF(AND(TONGHOP!O661="ThiTN",AND(TONGHOP!Q661&gt;120,TONGHOP!Q661&lt;=150),OR(TONGHOP!P661="LT",AND(TONGHOP!P661="TH",AND(TONGHOP!U661&lt;&gt;TONGHOP!X661,TONGHOP!U661&lt;&gt;TONGHOP!Y661)))),TONGHOP!U661,"")</f>
        <v/>
      </c>
      <c r="I661" s="1" t="str">
        <f t="shared" si="42"/>
        <v/>
      </c>
      <c r="J661" s="1" t="str">
        <f>IF(AND(TONGHOP!O661="ThiTN",TONGHOP!Q661&gt;150,OR(TONGHOP!P661="LT",AND(TONGHOP!P661="TH",AND(TONGHOP!T661&lt;&gt;TONGHOP!X661,TONGHOP!T661&lt;&gt;TONGHOP!Y661)))),TONGHOP!T661,"")</f>
        <v/>
      </c>
      <c r="K661" s="1" t="str">
        <f>IF(AND(TONGHOP!O661="ThiTN",TONGHOP!Q661&gt;150,OR(TONGHOP!P661="LT",AND(TONGHOP!P661="TH",AND(TONGHOP!U661&lt;&gt;TONGHOP!X661,TONGHOP!U661&lt;&gt;TONGHOP!Y661)))),TONGHOP!U661,"")</f>
        <v/>
      </c>
      <c r="L661" s="1" t="str">
        <f t="shared" si="43"/>
        <v/>
      </c>
    </row>
    <row r="662" spans="1:12">
      <c r="A662" s="1" t="str">
        <f>IF(AND(TONGHOP!O662="ThiTN",TONGHOP!Q662&lt;=90,OR(TONGHOP!P662="LT",AND(TONGHOP!P662="TH",AND(TONGHOP!T662&lt;&gt;TONGHOP!X662,TONGHOP!T662&lt;&gt;TONGHOP!Y662)))),TONGHOP!T662,"")</f>
        <v/>
      </c>
      <c r="B662" s="1" t="str">
        <f>IF(AND(TONGHOP!O662="ThiTN",TONGHOP!Q662&lt;=90,OR(TONGHOP!P662="LT",AND(TONGHOP!P662="TH",AND(TONGHOP!U662&lt;&gt;TONGHOP!X662,TONGHOP!U662&lt;&gt;TONGHOP!Y662)))),TONGHOP!U662,"")</f>
        <v/>
      </c>
      <c r="C662" s="1" t="str">
        <f t="shared" si="40"/>
        <v/>
      </c>
      <c r="D662" s="1" t="str">
        <f>IF(AND(TONGHOP!O662="ThiTN",AND(TONGHOP!Q662&gt;90,TONGHOP!Q662&lt;=120),OR(TONGHOP!P662="LT",AND(TONGHOP!P662="TH",AND(TONGHOP!T662&lt;&gt;TONGHOP!X662,TONGHOP!T662&lt;&gt;TONGHOP!Y662)))),TONGHOP!T662,"")</f>
        <v/>
      </c>
      <c r="E662" s="1" t="str">
        <f>IF(AND(TONGHOP!O662="ThiTN",AND(TONGHOP!Q662&gt;90,TONGHOP!Q662&lt;=120),OR(TONGHOP!P662="LT",AND(TONGHOP!P662="TH",AND(TONGHOP!U662&lt;&gt;TONGHOP!X662,TONGHOP!U662&lt;&gt;TONGHOP!Y662)))),TONGHOP!U662,"")</f>
        <v/>
      </c>
      <c r="F662" s="1" t="str">
        <f t="shared" si="41"/>
        <v/>
      </c>
      <c r="G662" s="1" t="str">
        <f>IF(AND(TONGHOP!O662="ThiTN",AND(TONGHOP!Q662&gt;120,TONGHOP!Q662&lt;=150),OR(TONGHOP!P662="LT",AND(TONGHOP!P662="TH",AND(TONGHOP!T662&lt;&gt;TONGHOP!X662,TONGHOP!T662&lt;&gt;TONGHOP!Y662)))),TONGHOP!T662,"")</f>
        <v/>
      </c>
      <c r="H662" s="1" t="str">
        <f>IF(AND(TONGHOP!O662="ThiTN",AND(TONGHOP!Q662&gt;120,TONGHOP!Q662&lt;=150),OR(TONGHOP!P662="LT",AND(TONGHOP!P662="TH",AND(TONGHOP!U662&lt;&gt;TONGHOP!X662,TONGHOP!U662&lt;&gt;TONGHOP!Y662)))),TONGHOP!U662,"")</f>
        <v/>
      </c>
      <c r="I662" s="1" t="str">
        <f t="shared" si="42"/>
        <v/>
      </c>
      <c r="J662" s="1" t="str">
        <f>IF(AND(TONGHOP!O662="ThiTN",TONGHOP!Q662&gt;150,OR(TONGHOP!P662="LT",AND(TONGHOP!P662="TH",AND(TONGHOP!T662&lt;&gt;TONGHOP!X662,TONGHOP!T662&lt;&gt;TONGHOP!Y662)))),TONGHOP!T662,"")</f>
        <v/>
      </c>
      <c r="K662" s="1" t="str">
        <f>IF(AND(TONGHOP!O662="ThiTN",TONGHOP!Q662&gt;150,OR(TONGHOP!P662="LT",AND(TONGHOP!P662="TH",AND(TONGHOP!U662&lt;&gt;TONGHOP!X662,TONGHOP!U662&lt;&gt;TONGHOP!Y662)))),TONGHOP!U662,"")</f>
        <v/>
      </c>
      <c r="L662" s="1" t="str">
        <f t="shared" si="43"/>
        <v/>
      </c>
    </row>
    <row r="663" spans="1:12">
      <c r="A663" s="1" t="str">
        <f>IF(AND(TONGHOP!O663="ThiTN",TONGHOP!Q663&lt;=90,OR(TONGHOP!P663="LT",AND(TONGHOP!P663="TH",AND(TONGHOP!T663&lt;&gt;TONGHOP!X663,TONGHOP!T663&lt;&gt;TONGHOP!Y663)))),TONGHOP!T663,"")</f>
        <v/>
      </c>
      <c r="B663" s="1" t="str">
        <f>IF(AND(TONGHOP!O663="ThiTN",TONGHOP!Q663&lt;=90,OR(TONGHOP!P663="LT",AND(TONGHOP!P663="TH",AND(TONGHOP!U663&lt;&gt;TONGHOP!X663,TONGHOP!U663&lt;&gt;TONGHOP!Y663)))),TONGHOP!U663,"")</f>
        <v/>
      </c>
      <c r="C663" s="1" t="str">
        <f t="shared" si="40"/>
        <v/>
      </c>
      <c r="D663" s="1" t="str">
        <f>IF(AND(TONGHOP!O663="ThiTN",AND(TONGHOP!Q663&gt;90,TONGHOP!Q663&lt;=120),OR(TONGHOP!P663="LT",AND(TONGHOP!P663="TH",AND(TONGHOP!T663&lt;&gt;TONGHOP!X663,TONGHOP!T663&lt;&gt;TONGHOP!Y663)))),TONGHOP!T663,"")</f>
        <v/>
      </c>
      <c r="E663" s="1" t="str">
        <f>IF(AND(TONGHOP!O663="ThiTN",AND(TONGHOP!Q663&gt;90,TONGHOP!Q663&lt;=120),OR(TONGHOP!P663="LT",AND(TONGHOP!P663="TH",AND(TONGHOP!U663&lt;&gt;TONGHOP!X663,TONGHOP!U663&lt;&gt;TONGHOP!Y663)))),TONGHOP!U663,"")</f>
        <v/>
      </c>
      <c r="F663" s="1" t="str">
        <f t="shared" si="41"/>
        <v/>
      </c>
      <c r="G663" s="1" t="str">
        <f>IF(AND(TONGHOP!O663="ThiTN",AND(TONGHOP!Q663&gt;120,TONGHOP!Q663&lt;=150),OR(TONGHOP!P663="LT",AND(TONGHOP!P663="TH",AND(TONGHOP!T663&lt;&gt;TONGHOP!X663,TONGHOP!T663&lt;&gt;TONGHOP!Y663)))),TONGHOP!T663,"")</f>
        <v/>
      </c>
      <c r="H663" s="1" t="str">
        <f>IF(AND(TONGHOP!O663="ThiTN",AND(TONGHOP!Q663&gt;120,TONGHOP!Q663&lt;=150),OR(TONGHOP!P663="LT",AND(TONGHOP!P663="TH",AND(TONGHOP!U663&lt;&gt;TONGHOP!X663,TONGHOP!U663&lt;&gt;TONGHOP!Y663)))),TONGHOP!U663,"")</f>
        <v/>
      </c>
      <c r="I663" s="1" t="str">
        <f t="shared" si="42"/>
        <v/>
      </c>
      <c r="J663" s="1" t="str">
        <f>IF(AND(TONGHOP!O663="ThiTN",TONGHOP!Q663&gt;150,OR(TONGHOP!P663="LT",AND(TONGHOP!P663="TH",AND(TONGHOP!T663&lt;&gt;TONGHOP!X663,TONGHOP!T663&lt;&gt;TONGHOP!Y663)))),TONGHOP!T663,"")</f>
        <v/>
      </c>
      <c r="K663" s="1" t="str">
        <f>IF(AND(TONGHOP!O663="ThiTN",TONGHOP!Q663&gt;150,OR(TONGHOP!P663="LT",AND(TONGHOP!P663="TH",AND(TONGHOP!U663&lt;&gt;TONGHOP!X663,TONGHOP!U663&lt;&gt;TONGHOP!Y663)))),TONGHOP!U663,"")</f>
        <v/>
      </c>
      <c r="L663" s="1" t="str">
        <f t="shared" si="43"/>
        <v/>
      </c>
    </row>
    <row r="664" spans="1:12">
      <c r="A664" s="1" t="str">
        <f>IF(AND(TONGHOP!O664="ThiTN",TONGHOP!Q664&lt;=90,OR(TONGHOP!P664="LT",AND(TONGHOP!P664="TH",AND(TONGHOP!T664&lt;&gt;TONGHOP!X664,TONGHOP!T664&lt;&gt;TONGHOP!Y664)))),TONGHOP!T664,"")</f>
        <v/>
      </c>
      <c r="B664" s="1" t="str">
        <f>IF(AND(TONGHOP!O664="ThiTN",TONGHOP!Q664&lt;=90,OR(TONGHOP!P664="LT",AND(TONGHOP!P664="TH",AND(TONGHOP!U664&lt;&gt;TONGHOP!X664,TONGHOP!U664&lt;&gt;TONGHOP!Y664)))),TONGHOP!U664,"")</f>
        <v/>
      </c>
      <c r="C664" s="1" t="str">
        <f t="shared" si="40"/>
        <v/>
      </c>
      <c r="D664" s="1" t="str">
        <f>IF(AND(TONGHOP!O664="ThiTN",AND(TONGHOP!Q664&gt;90,TONGHOP!Q664&lt;=120),OR(TONGHOP!P664="LT",AND(TONGHOP!P664="TH",AND(TONGHOP!T664&lt;&gt;TONGHOP!X664,TONGHOP!T664&lt;&gt;TONGHOP!Y664)))),TONGHOP!T664,"")</f>
        <v/>
      </c>
      <c r="E664" s="1" t="str">
        <f>IF(AND(TONGHOP!O664="ThiTN",AND(TONGHOP!Q664&gt;90,TONGHOP!Q664&lt;=120),OR(TONGHOP!P664="LT",AND(TONGHOP!P664="TH",AND(TONGHOP!U664&lt;&gt;TONGHOP!X664,TONGHOP!U664&lt;&gt;TONGHOP!Y664)))),TONGHOP!U664,"")</f>
        <v/>
      </c>
      <c r="F664" s="1" t="str">
        <f t="shared" si="41"/>
        <v/>
      </c>
      <c r="G664" s="1" t="str">
        <f>IF(AND(TONGHOP!O664="ThiTN",AND(TONGHOP!Q664&gt;120,TONGHOP!Q664&lt;=150),OR(TONGHOP!P664="LT",AND(TONGHOP!P664="TH",AND(TONGHOP!T664&lt;&gt;TONGHOP!X664,TONGHOP!T664&lt;&gt;TONGHOP!Y664)))),TONGHOP!T664,"")</f>
        <v/>
      </c>
      <c r="H664" s="1" t="str">
        <f>IF(AND(TONGHOP!O664="ThiTN",AND(TONGHOP!Q664&gt;120,TONGHOP!Q664&lt;=150),OR(TONGHOP!P664="LT",AND(TONGHOP!P664="TH",AND(TONGHOP!U664&lt;&gt;TONGHOP!X664,TONGHOP!U664&lt;&gt;TONGHOP!Y664)))),TONGHOP!U664,"")</f>
        <v/>
      </c>
      <c r="I664" s="1" t="str">
        <f t="shared" si="42"/>
        <v/>
      </c>
      <c r="J664" s="1" t="str">
        <f>IF(AND(TONGHOP!O664="ThiTN",TONGHOP!Q664&gt;150,OR(TONGHOP!P664="LT",AND(TONGHOP!P664="TH",AND(TONGHOP!T664&lt;&gt;TONGHOP!X664,TONGHOP!T664&lt;&gt;TONGHOP!Y664)))),TONGHOP!T664,"")</f>
        <v/>
      </c>
      <c r="K664" s="1" t="str">
        <f>IF(AND(TONGHOP!O664="ThiTN",TONGHOP!Q664&gt;150,OR(TONGHOP!P664="LT",AND(TONGHOP!P664="TH",AND(TONGHOP!U664&lt;&gt;TONGHOP!X664,TONGHOP!U664&lt;&gt;TONGHOP!Y664)))),TONGHOP!U664,"")</f>
        <v/>
      </c>
      <c r="L664" s="1" t="str">
        <f t="shared" si="43"/>
        <v/>
      </c>
    </row>
    <row r="665" spans="1:12">
      <c r="A665" s="1" t="str">
        <f>IF(AND(TONGHOP!O665="ThiTN",TONGHOP!Q665&lt;=90,OR(TONGHOP!P665="LT",AND(TONGHOP!P665="TH",AND(TONGHOP!T665&lt;&gt;TONGHOP!X665,TONGHOP!T665&lt;&gt;TONGHOP!Y665)))),TONGHOP!T665,"")</f>
        <v/>
      </c>
      <c r="B665" s="1" t="str">
        <f>IF(AND(TONGHOP!O665="ThiTN",TONGHOP!Q665&lt;=90,OR(TONGHOP!P665="LT",AND(TONGHOP!P665="TH",AND(TONGHOP!U665&lt;&gt;TONGHOP!X665,TONGHOP!U665&lt;&gt;TONGHOP!Y665)))),TONGHOP!U665,"")</f>
        <v/>
      </c>
      <c r="C665" s="1" t="str">
        <f t="shared" si="40"/>
        <v/>
      </c>
      <c r="D665" s="1" t="str">
        <f>IF(AND(TONGHOP!O665="ThiTN",AND(TONGHOP!Q665&gt;90,TONGHOP!Q665&lt;=120),OR(TONGHOP!P665="LT",AND(TONGHOP!P665="TH",AND(TONGHOP!T665&lt;&gt;TONGHOP!X665,TONGHOP!T665&lt;&gt;TONGHOP!Y665)))),TONGHOP!T665,"")</f>
        <v/>
      </c>
      <c r="E665" s="1" t="str">
        <f>IF(AND(TONGHOP!O665="ThiTN",AND(TONGHOP!Q665&gt;90,TONGHOP!Q665&lt;=120),OR(TONGHOP!P665="LT",AND(TONGHOP!P665="TH",AND(TONGHOP!U665&lt;&gt;TONGHOP!X665,TONGHOP!U665&lt;&gt;TONGHOP!Y665)))),TONGHOP!U665,"")</f>
        <v/>
      </c>
      <c r="F665" s="1" t="str">
        <f t="shared" si="41"/>
        <v/>
      </c>
      <c r="G665" s="1" t="str">
        <f>IF(AND(TONGHOP!O665="ThiTN",AND(TONGHOP!Q665&gt;120,TONGHOP!Q665&lt;=150),OR(TONGHOP!P665="LT",AND(TONGHOP!P665="TH",AND(TONGHOP!T665&lt;&gt;TONGHOP!X665,TONGHOP!T665&lt;&gt;TONGHOP!Y665)))),TONGHOP!T665,"")</f>
        <v/>
      </c>
      <c r="H665" s="1" t="str">
        <f>IF(AND(TONGHOP!O665="ThiTN",AND(TONGHOP!Q665&gt;120,TONGHOP!Q665&lt;=150),OR(TONGHOP!P665="LT",AND(TONGHOP!P665="TH",AND(TONGHOP!U665&lt;&gt;TONGHOP!X665,TONGHOP!U665&lt;&gt;TONGHOP!Y665)))),TONGHOP!U665,"")</f>
        <v/>
      </c>
      <c r="I665" s="1" t="str">
        <f t="shared" si="42"/>
        <v/>
      </c>
      <c r="J665" s="1" t="str">
        <f>IF(AND(TONGHOP!O665="ThiTN",TONGHOP!Q665&gt;150,OR(TONGHOP!P665="LT",AND(TONGHOP!P665="TH",AND(TONGHOP!T665&lt;&gt;TONGHOP!X665,TONGHOP!T665&lt;&gt;TONGHOP!Y665)))),TONGHOP!T665,"")</f>
        <v/>
      </c>
      <c r="K665" s="1" t="str">
        <f>IF(AND(TONGHOP!O665="ThiTN",TONGHOP!Q665&gt;150,OR(TONGHOP!P665="LT",AND(TONGHOP!P665="TH",AND(TONGHOP!U665&lt;&gt;TONGHOP!X665,TONGHOP!U665&lt;&gt;TONGHOP!Y665)))),TONGHOP!U665,"")</f>
        <v/>
      </c>
      <c r="L665" s="1" t="str">
        <f t="shared" si="43"/>
        <v/>
      </c>
    </row>
    <row r="666" spans="1:12">
      <c r="A666" s="1" t="str">
        <f>IF(AND(TONGHOP!O666="ThiTN",TONGHOP!Q666&lt;=90,OR(TONGHOP!P666="LT",AND(TONGHOP!P666="TH",AND(TONGHOP!T666&lt;&gt;TONGHOP!X666,TONGHOP!T666&lt;&gt;TONGHOP!Y666)))),TONGHOP!T666,"")</f>
        <v/>
      </c>
      <c r="B666" s="1" t="str">
        <f>IF(AND(TONGHOP!O666="ThiTN",TONGHOP!Q666&lt;=90,OR(TONGHOP!P666="LT",AND(TONGHOP!P666="TH",AND(TONGHOP!U666&lt;&gt;TONGHOP!X666,TONGHOP!U666&lt;&gt;TONGHOP!Y666)))),TONGHOP!U666,"")</f>
        <v/>
      </c>
      <c r="C666" s="1" t="str">
        <f t="shared" si="40"/>
        <v/>
      </c>
      <c r="D666" s="1" t="str">
        <f>IF(AND(TONGHOP!O666="ThiTN",AND(TONGHOP!Q666&gt;90,TONGHOP!Q666&lt;=120),OR(TONGHOP!P666="LT",AND(TONGHOP!P666="TH",AND(TONGHOP!T666&lt;&gt;TONGHOP!X666,TONGHOP!T666&lt;&gt;TONGHOP!Y666)))),TONGHOP!T666,"")</f>
        <v/>
      </c>
      <c r="E666" s="1" t="str">
        <f>IF(AND(TONGHOP!O666="ThiTN",AND(TONGHOP!Q666&gt;90,TONGHOP!Q666&lt;=120),OR(TONGHOP!P666="LT",AND(TONGHOP!P666="TH",AND(TONGHOP!U666&lt;&gt;TONGHOP!X666,TONGHOP!U666&lt;&gt;TONGHOP!Y666)))),TONGHOP!U666,"")</f>
        <v/>
      </c>
      <c r="F666" s="1" t="str">
        <f t="shared" si="41"/>
        <v/>
      </c>
      <c r="G666" s="1" t="str">
        <f>IF(AND(TONGHOP!O666="ThiTN",AND(TONGHOP!Q666&gt;120,TONGHOP!Q666&lt;=150),OR(TONGHOP!P666="LT",AND(TONGHOP!P666="TH",AND(TONGHOP!T666&lt;&gt;TONGHOP!X666,TONGHOP!T666&lt;&gt;TONGHOP!Y666)))),TONGHOP!T666,"")</f>
        <v/>
      </c>
      <c r="H666" s="1" t="str">
        <f>IF(AND(TONGHOP!O666="ThiTN",AND(TONGHOP!Q666&gt;120,TONGHOP!Q666&lt;=150),OR(TONGHOP!P666="LT",AND(TONGHOP!P666="TH",AND(TONGHOP!U666&lt;&gt;TONGHOP!X666,TONGHOP!U666&lt;&gt;TONGHOP!Y666)))),TONGHOP!U666,"")</f>
        <v/>
      </c>
      <c r="I666" s="1" t="str">
        <f t="shared" si="42"/>
        <v/>
      </c>
      <c r="J666" s="1" t="str">
        <f>IF(AND(TONGHOP!O666="ThiTN",TONGHOP!Q666&gt;150,OR(TONGHOP!P666="LT",AND(TONGHOP!P666="TH",AND(TONGHOP!T666&lt;&gt;TONGHOP!X666,TONGHOP!T666&lt;&gt;TONGHOP!Y666)))),TONGHOP!T666,"")</f>
        <v/>
      </c>
      <c r="K666" s="1" t="str">
        <f>IF(AND(TONGHOP!O666="ThiTN",TONGHOP!Q666&gt;150,OR(TONGHOP!P666="LT",AND(TONGHOP!P666="TH",AND(TONGHOP!U666&lt;&gt;TONGHOP!X666,TONGHOP!U666&lt;&gt;TONGHOP!Y666)))),TONGHOP!U666,"")</f>
        <v/>
      </c>
      <c r="L666" s="1" t="str">
        <f t="shared" si="43"/>
        <v/>
      </c>
    </row>
    <row r="667" spans="1:12">
      <c r="A667" s="1" t="str">
        <f>IF(AND(TONGHOP!O667="ThiTN",TONGHOP!Q667&lt;=90,OR(TONGHOP!P667="LT",AND(TONGHOP!P667="TH",AND(TONGHOP!T667&lt;&gt;TONGHOP!X667,TONGHOP!T667&lt;&gt;TONGHOP!Y667)))),TONGHOP!T667,"")</f>
        <v/>
      </c>
      <c r="B667" s="1" t="str">
        <f>IF(AND(TONGHOP!O667="ThiTN",TONGHOP!Q667&lt;=90,OR(TONGHOP!P667="LT",AND(TONGHOP!P667="TH",AND(TONGHOP!U667&lt;&gt;TONGHOP!X667,TONGHOP!U667&lt;&gt;TONGHOP!Y667)))),TONGHOP!U667,"")</f>
        <v/>
      </c>
      <c r="C667" s="1" t="str">
        <f t="shared" si="40"/>
        <v/>
      </c>
      <c r="D667" s="1" t="str">
        <f>IF(AND(TONGHOP!O667="ThiTN",AND(TONGHOP!Q667&gt;90,TONGHOP!Q667&lt;=120),OR(TONGHOP!P667="LT",AND(TONGHOP!P667="TH",AND(TONGHOP!T667&lt;&gt;TONGHOP!X667,TONGHOP!T667&lt;&gt;TONGHOP!Y667)))),TONGHOP!T667,"")</f>
        <v/>
      </c>
      <c r="E667" s="1" t="str">
        <f>IF(AND(TONGHOP!O667="ThiTN",AND(TONGHOP!Q667&gt;90,TONGHOP!Q667&lt;=120),OR(TONGHOP!P667="LT",AND(TONGHOP!P667="TH",AND(TONGHOP!U667&lt;&gt;TONGHOP!X667,TONGHOP!U667&lt;&gt;TONGHOP!Y667)))),TONGHOP!U667,"")</f>
        <v/>
      </c>
      <c r="F667" s="1" t="str">
        <f t="shared" si="41"/>
        <v/>
      </c>
      <c r="G667" s="1" t="str">
        <f>IF(AND(TONGHOP!O667="ThiTN",AND(TONGHOP!Q667&gt;120,TONGHOP!Q667&lt;=150),OR(TONGHOP!P667="LT",AND(TONGHOP!P667="TH",AND(TONGHOP!T667&lt;&gt;TONGHOP!X667,TONGHOP!T667&lt;&gt;TONGHOP!Y667)))),TONGHOP!T667,"")</f>
        <v/>
      </c>
      <c r="H667" s="1" t="str">
        <f>IF(AND(TONGHOP!O667="ThiTN",AND(TONGHOP!Q667&gt;120,TONGHOP!Q667&lt;=150),OR(TONGHOP!P667="LT",AND(TONGHOP!P667="TH",AND(TONGHOP!U667&lt;&gt;TONGHOP!X667,TONGHOP!U667&lt;&gt;TONGHOP!Y667)))),TONGHOP!U667,"")</f>
        <v/>
      </c>
      <c r="I667" s="1" t="str">
        <f t="shared" si="42"/>
        <v/>
      </c>
      <c r="J667" s="1" t="str">
        <f>IF(AND(TONGHOP!O667="ThiTN",TONGHOP!Q667&gt;150,OR(TONGHOP!P667="LT",AND(TONGHOP!P667="TH",AND(TONGHOP!T667&lt;&gt;TONGHOP!X667,TONGHOP!T667&lt;&gt;TONGHOP!Y667)))),TONGHOP!T667,"")</f>
        <v/>
      </c>
      <c r="K667" s="1" t="str">
        <f>IF(AND(TONGHOP!O667="ThiTN",TONGHOP!Q667&gt;150,OR(TONGHOP!P667="LT",AND(TONGHOP!P667="TH",AND(TONGHOP!U667&lt;&gt;TONGHOP!X667,TONGHOP!U667&lt;&gt;TONGHOP!Y667)))),TONGHOP!U667,"")</f>
        <v/>
      </c>
      <c r="L667" s="1" t="str">
        <f t="shared" si="43"/>
        <v/>
      </c>
    </row>
    <row r="668" spans="1:12">
      <c r="A668" s="1" t="str">
        <f>IF(AND(TONGHOP!O668="ThiTN",TONGHOP!Q668&lt;=90,OR(TONGHOP!P668="LT",AND(TONGHOP!P668="TH",AND(TONGHOP!T668&lt;&gt;TONGHOP!X668,TONGHOP!T668&lt;&gt;TONGHOP!Y668)))),TONGHOP!T668,"")</f>
        <v/>
      </c>
      <c r="B668" s="1" t="str">
        <f>IF(AND(TONGHOP!O668="ThiTN",TONGHOP!Q668&lt;=90,OR(TONGHOP!P668="LT",AND(TONGHOP!P668="TH",AND(TONGHOP!U668&lt;&gt;TONGHOP!X668,TONGHOP!U668&lt;&gt;TONGHOP!Y668)))),TONGHOP!U668,"")</f>
        <v/>
      </c>
      <c r="C668" s="1" t="str">
        <f t="shared" si="40"/>
        <v/>
      </c>
      <c r="D668" s="1" t="str">
        <f>IF(AND(TONGHOP!O668="ThiTN",AND(TONGHOP!Q668&gt;90,TONGHOP!Q668&lt;=120),OR(TONGHOP!P668="LT",AND(TONGHOP!P668="TH",AND(TONGHOP!T668&lt;&gt;TONGHOP!X668,TONGHOP!T668&lt;&gt;TONGHOP!Y668)))),TONGHOP!T668,"")</f>
        <v/>
      </c>
      <c r="E668" s="1" t="str">
        <f>IF(AND(TONGHOP!O668="ThiTN",AND(TONGHOP!Q668&gt;90,TONGHOP!Q668&lt;=120),OR(TONGHOP!P668="LT",AND(TONGHOP!P668="TH",AND(TONGHOP!U668&lt;&gt;TONGHOP!X668,TONGHOP!U668&lt;&gt;TONGHOP!Y668)))),TONGHOP!U668,"")</f>
        <v/>
      </c>
      <c r="F668" s="1" t="str">
        <f t="shared" si="41"/>
        <v/>
      </c>
      <c r="G668" s="1" t="str">
        <f>IF(AND(TONGHOP!O668="ThiTN",AND(TONGHOP!Q668&gt;120,TONGHOP!Q668&lt;=150),OR(TONGHOP!P668="LT",AND(TONGHOP!P668="TH",AND(TONGHOP!T668&lt;&gt;TONGHOP!X668,TONGHOP!T668&lt;&gt;TONGHOP!Y668)))),TONGHOP!T668,"")</f>
        <v/>
      </c>
      <c r="H668" s="1" t="str">
        <f>IF(AND(TONGHOP!O668="ThiTN",AND(TONGHOP!Q668&gt;120,TONGHOP!Q668&lt;=150),OR(TONGHOP!P668="LT",AND(TONGHOP!P668="TH",AND(TONGHOP!U668&lt;&gt;TONGHOP!X668,TONGHOP!U668&lt;&gt;TONGHOP!Y668)))),TONGHOP!U668,"")</f>
        <v/>
      </c>
      <c r="I668" s="1" t="str">
        <f t="shared" si="42"/>
        <v/>
      </c>
      <c r="J668" s="1" t="str">
        <f>IF(AND(TONGHOP!O668="ThiTN",TONGHOP!Q668&gt;150,OR(TONGHOP!P668="LT",AND(TONGHOP!P668="TH",AND(TONGHOP!T668&lt;&gt;TONGHOP!X668,TONGHOP!T668&lt;&gt;TONGHOP!Y668)))),TONGHOP!T668,"")</f>
        <v/>
      </c>
      <c r="K668" s="1" t="str">
        <f>IF(AND(TONGHOP!O668="ThiTN",TONGHOP!Q668&gt;150,OR(TONGHOP!P668="LT",AND(TONGHOP!P668="TH",AND(TONGHOP!U668&lt;&gt;TONGHOP!X668,TONGHOP!U668&lt;&gt;TONGHOP!Y668)))),TONGHOP!U668,"")</f>
        <v/>
      </c>
      <c r="L668" s="1" t="str">
        <f t="shared" si="43"/>
        <v/>
      </c>
    </row>
    <row r="669" spans="1:12">
      <c r="A669" s="1" t="str">
        <f>IF(AND(TONGHOP!O669="ThiTN",TONGHOP!Q669&lt;=90,OR(TONGHOP!P669="LT",AND(TONGHOP!P669="TH",AND(TONGHOP!T669&lt;&gt;TONGHOP!X669,TONGHOP!T669&lt;&gt;TONGHOP!Y669)))),TONGHOP!T669,"")</f>
        <v/>
      </c>
      <c r="B669" s="1" t="str">
        <f>IF(AND(TONGHOP!O669="ThiTN",TONGHOP!Q669&lt;=90,OR(TONGHOP!P669="LT",AND(TONGHOP!P669="TH",AND(TONGHOP!U669&lt;&gt;TONGHOP!X669,TONGHOP!U669&lt;&gt;TONGHOP!Y669)))),TONGHOP!U669,"")</f>
        <v/>
      </c>
      <c r="C669" s="1" t="str">
        <f t="shared" si="40"/>
        <v/>
      </c>
      <c r="D669" s="1" t="str">
        <f>IF(AND(TONGHOP!O669="ThiTN",AND(TONGHOP!Q669&gt;90,TONGHOP!Q669&lt;=120),OR(TONGHOP!P669="LT",AND(TONGHOP!P669="TH",AND(TONGHOP!T669&lt;&gt;TONGHOP!X669,TONGHOP!T669&lt;&gt;TONGHOP!Y669)))),TONGHOP!T669,"")</f>
        <v/>
      </c>
      <c r="E669" s="1" t="str">
        <f>IF(AND(TONGHOP!O669="ThiTN",AND(TONGHOP!Q669&gt;90,TONGHOP!Q669&lt;=120),OR(TONGHOP!P669="LT",AND(TONGHOP!P669="TH",AND(TONGHOP!U669&lt;&gt;TONGHOP!X669,TONGHOP!U669&lt;&gt;TONGHOP!Y669)))),TONGHOP!U669,"")</f>
        <v/>
      </c>
      <c r="F669" s="1" t="str">
        <f t="shared" si="41"/>
        <v/>
      </c>
      <c r="G669" s="1" t="str">
        <f>IF(AND(TONGHOP!O669="ThiTN",AND(TONGHOP!Q669&gt;120,TONGHOP!Q669&lt;=150),OR(TONGHOP!P669="LT",AND(TONGHOP!P669="TH",AND(TONGHOP!T669&lt;&gt;TONGHOP!X669,TONGHOP!T669&lt;&gt;TONGHOP!Y669)))),TONGHOP!T669,"")</f>
        <v/>
      </c>
      <c r="H669" s="1" t="str">
        <f>IF(AND(TONGHOP!O669="ThiTN",AND(TONGHOP!Q669&gt;120,TONGHOP!Q669&lt;=150),OR(TONGHOP!P669="LT",AND(TONGHOP!P669="TH",AND(TONGHOP!U669&lt;&gt;TONGHOP!X669,TONGHOP!U669&lt;&gt;TONGHOP!Y669)))),TONGHOP!U669,"")</f>
        <v/>
      </c>
      <c r="I669" s="1" t="str">
        <f t="shared" si="42"/>
        <v/>
      </c>
      <c r="J669" s="1" t="str">
        <f>IF(AND(TONGHOP!O669="ThiTN",TONGHOP!Q669&gt;150,OR(TONGHOP!P669="LT",AND(TONGHOP!P669="TH",AND(TONGHOP!T669&lt;&gt;TONGHOP!X669,TONGHOP!T669&lt;&gt;TONGHOP!Y669)))),TONGHOP!T669,"")</f>
        <v/>
      </c>
      <c r="K669" s="1" t="str">
        <f>IF(AND(TONGHOP!O669="ThiTN",TONGHOP!Q669&gt;150,OR(TONGHOP!P669="LT",AND(TONGHOP!P669="TH",AND(TONGHOP!U669&lt;&gt;TONGHOP!X669,TONGHOP!U669&lt;&gt;TONGHOP!Y669)))),TONGHOP!U669,"")</f>
        <v/>
      </c>
      <c r="L669" s="1" t="str">
        <f t="shared" si="43"/>
        <v/>
      </c>
    </row>
    <row r="670" spans="1:12">
      <c r="A670" s="1" t="str">
        <f>IF(AND(TONGHOP!O670="ThiTN",TONGHOP!Q670&lt;=90,OR(TONGHOP!P670="LT",AND(TONGHOP!P670="TH",AND(TONGHOP!T670&lt;&gt;TONGHOP!X670,TONGHOP!T670&lt;&gt;TONGHOP!Y670)))),TONGHOP!T670,"")</f>
        <v/>
      </c>
      <c r="B670" s="1" t="str">
        <f>IF(AND(TONGHOP!O670="ThiTN",TONGHOP!Q670&lt;=90,OR(TONGHOP!P670="LT",AND(TONGHOP!P670="TH",AND(TONGHOP!U670&lt;&gt;TONGHOP!X670,TONGHOP!U670&lt;&gt;TONGHOP!Y670)))),TONGHOP!U670,"")</f>
        <v/>
      </c>
      <c r="C670" s="1" t="str">
        <f t="shared" si="40"/>
        <v/>
      </c>
      <c r="D670" s="1" t="str">
        <f>IF(AND(TONGHOP!O670="ThiTN",AND(TONGHOP!Q670&gt;90,TONGHOP!Q670&lt;=120),OR(TONGHOP!P670="LT",AND(TONGHOP!P670="TH",AND(TONGHOP!T670&lt;&gt;TONGHOP!X670,TONGHOP!T670&lt;&gt;TONGHOP!Y670)))),TONGHOP!T670,"")</f>
        <v/>
      </c>
      <c r="E670" s="1" t="str">
        <f>IF(AND(TONGHOP!O670="ThiTN",AND(TONGHOP!Q670&gt;90,TONGHOP!Q670&lt;=120),OR(TONGHOP!P670="LT",AND(TONGHOP!P670="TH",AND(TONGHOP!U670&lt;&gt;TONGHOP!X670,TONGHOP!U670&lt;&gt;TONGHOP!Y670)))),TONGHOP!U670,"")</f>
        <v/>
      </c>
      <c r="F670" s="1" t="str">
        <f t="shared" si="41"/>
        <v/>
      </c>
      <c r="G670" s="1" t="str">
        <f>IF(AND(TONGHOP!O670="ThiTN",AND(TONGHOP!Q670&gt;120,TONGHOP!Q670&lt;=150),OR(TONGHOP!P670="LT",AND(TONGHOP!P670="TH",AND(TONGHOP!T670&lt;&gt;TONGHOP!X670,TONGHOP!T670&lt;&gt;TONGHOP!Y670)))),TONGHOP!T670,"")</f>
        <v/>
      </c>
      <c r="H670" s="1" t="str">
        <f>IF(AND(TONGHOP!O670="ThiTN",AND(TONGHOP!Q670&gt;120,TONGHOP!Q670&lt;=150),OR(TONGHOP!P670="LT",AND(TONGHOP!P670="TH",AND(TONGHOP!U670&lt;&gt;TONGHOP!X670,TONGHOP!U670&lt;&gt;TONGHOP!Y670)))),TONGHOP!U670,"")</f>
        <v/>
      </c>
      <c r="I670" s="1" t="str">
        <f t="shared" si="42"/>
        <v/>
      </c>
      <c r="J670" s="1" t="str">
        <f>IF(AND(TONGHOP!O670="ThiTN",TONGHOP!Q670&gt;150,OR(TONGHOP!P670="LT",AND(TONGHOP!P670="TH",AND(TONGHOP!T670&lt;&gt;TONGHOP!X670,TONGHOP!T670&lt;&gt;TONGHOP!Y670)))),TONGHOP!T670,"")</f>
        <v/>
      </c>
      <c r="K670" s="1" t="str">
        <f>IF(AND(TONGHOP!O670="ThiTN",TONGHOP!Q670&gt;150,OR(TONGHOP!P670="LT",AND(TONGHOP!P670="TH",AND(TONGHOP!U670&lt;&gt;TONGHOP!X670,TONGHOP!U670&lt;&gt;TONGHOP!Y670)))),TONGHOP!U670,"")</f>
        <v/>
      </c>
      <c r="L670" s="1" t="str">
        <f t="shared" si="43"/>
        <v/>
      </c>
    </row>
    <row r="671" spans="1:12">
      <c r="A671" s="1" t="str">
        <f>IF(AND(TONGHOP!O671="ThiTN",TONGHOP!Q671&lt;=90,OR(TONGHOP!P671="LT",AND(TONGHOP!P671="TH",AND(TONGHOP!T671&lt;&gt;TONGHOP!X671,TONGHOP!T671&lt;&gt;TONGHOP!Y671)))),TONGHOP!T671,"")</f>
        <v/>
      </c>
      <c r="B671" s="1" t="str">
        <f>IF(AND(TONGHOP!O671="ThiTN",TONGHOP!Q671&lt;=90,OR(TONGHOP!P671="LT",AND(TONGHOP!P671="TH",AND(TONGHOP!U671&lt;&gt;TONGHOP!X671,TONGHOP!U671&lt;&gt;TONGHOP!Y671)))),TONGHOP!U671,"")</f>
        <v/>
      </c>
      <c r="C671" s="1" t="str">
        <f t="shared" si="40"/>
        <v/>
      </c>
      <c r="D671" s="1" t="str">
        <f>IF(AND(TONGHOP!O671="ThiTN",AND(TONGHOP!Q671&gt;90,TONGHOP!Q671&lt;=120),OR(TONGHOP!P671="LT",AND(TONGHOP!P671="TH",AND(TONGHOP!T671&lt;&gt;TONGHOP!X671,TONGHOP!T671&lt;&gt;TONGHOP!Y671)))),TONGHOP!T671,"")</f>
        <v/>
      </c>
      <c r="E671" s="1" t="str">
        <f>IF(AND(TONGHOP!O671="ThiTN",AND(TONGHOP!Q671&gt;90,TONGHOP!Q671&lt;=120),OR(TONGHOP!P671="LT",AND(TONGHOP!P671="TH",AND(TONGHOP!U671&lt;&gt;TONGHOP!X671,TONGHOP!U671&lt;&gt;TONGHOP!Y671)))),TONGHOP!U671,"")</f>
        <v/>
      </c>
      <c r="F671" s="1" t="str">
        <f t="shared" si="41"/>
        <v/>
      </c>
      <c r="G671" s="1" t="str">
        <f>IF(AND(TONGHOP!O671="ThiTN",AND(TONGHOP!Q671&gt;120,TONGHOP!Q671&lt;=150),OR(TONGHOP!P671="LT",AND(TONGHOP!P671="TH",AND(TONGHOP!T671&lt;&gt;TONGHOP!X671,TONGHOP!T671&lt;&gt;TONGHOP!Y671)))),TONGHOP!T671,"")</f>
        <v/>
      </c>
      <c r="H671" s="1" t="str">
        <f>IF(AND(TONGHOP!O671="ThiTN",AND(TONGHOP!Q671&gt;120,TONGHOP!Q671&lt;=150),OR(TONGHOP!P671="LT",AND(TONGHOP!P671="TH",AND(TONGHOP!U671&lt;&gt;TONGHOP!X671,TONGHOP!U671&lt;&gt;TONGHOP!Y671)))),TONGHOP!U671,"")</f>
        <v/>
      </c>
      <c r="I671" s="1" t="str">
        <f t="shared" si="42"/>
        <v/>
      </c>
      <c r="J671" s="1" t="str">
        <f>IF(AND(TONGHOP!O671="ThiTN",TONGHOP!Q671&gt;150,OR(TONGHOP!P671="LT",AND(TONGHOP!P671="TH",AND(TONGHOP!T671&lt;&gt;TONGHOP!X671,TONGHOP!T671&lt;&gt;TONGHOP!Y671)))),TONGHOP!T671,"")</f>
        <v/>
      </c>
      <c r="K671" s="1" t="str">
        <f>IF(AND(TONGHOP!O671="ThiTN",TONGHOP!Q671&gt;150,OR(TONGHOP!P671="LT",AND(TONGHOP!P671="TH",AND(TONGHOP!U671&lt;&gt;TONGHOP!X671,TONGHOP!U671&lt;&gt;TONGHOP!Y671)))),TONGHOP!U671,"")</f>
        <v/>
      </c>
      <c r="L671" s="1" t="str">
        <f t="shared" si="43"/>
        <v/>
      </c>
    </row>
    <row r="672" spans="1:12">
      <c r="A672" s="1" t="str">
        <f>IF(AND(TONGHOP!O672="ThiTN",TONGHOP!Q672&lt;=90,OR(TONGHOP!P672="LT",AND(TONGHOP!P672="TH",AND(TONGHOP!T672&lt;&gt;TONGHOP!X672,TONGHOP!T672&lt;&gt;TONGHOP!Y672)))),TONGHOP!T672,"")</f>
        <v/>
      </c>
      <c r="B672" s="1" t="str">
        <f>IF(AND(TONGHOP!O672="ThiTN",TONGHOP!Q672&lt;=90,OR(TONGHOP!P672="LT",AND(TONGHOP!P672="TH",AND(TONGHOP!U672&lt;&gt;TONGHOP!X672,TONGHOP!U672&lt;&gt;TONGHOP!Y672)))),TONGHOP!U672,"")</f>
        <v/>
      </c>
      <c r="C672" s="1" t="str">
        <f t="shared" si="40"/>
        <v/>
      </c>
      <c r="D672" s="1" t="str">
        <f>IF(AND(TONGHOP!O672="ThiTN",AND(TONGHOP!Q672&gt;90,TONGHOP!Q672&lt;=120),OR(TONGHOP!P672="LT",AND(TONGHOP!P672="TH",AND(TONGHOP!T672&lt;&gt;TONGHOP!X672,TONGHOP!T672&lt;&gt;TONGHOP!Y672)))),TONGHOP!T672,"")</f>
        <v/>
      </c>
      <c r="E672" s="1" t="str">
        <f>IF(AND(TONGHOP!O672="ThiTN",AND(TONGHOP!Q672&gt;90,TONGHOP!Q672&lt;=120),OR(TONGHOP!P672="LT",AND(TONGHOP!P672="TH",AND(TONGHOP!U672&lt;&gt;TONGHOP!X672,TONGHOP!U672&lt;&gt;TONGHOP!Y672)))),TONGHOP!U672,"")</f>
        <v/>
      </c>
      <c r="F672" s="1" t="str">
        <f t="shared" si="41"/>
        <v/>
      </c>
      <c r="G672" s="1" t="str">
        <f>IF(AND(TONGHOP!O672="ThiTN",AND(TONGHOP!Q672&gt;120,TONGHOP!Q672&lt;=150),OR(TONGHOP!P672="LT",AND(TONGHOP!P672="TH",AND(TONGHOP!T672&lt;&gt;TONGHOP!X672,TONGHOP!T672&lt;&gt;TONGHOP!Y672)))),TONGHOP!T672,"")</f>
        <v/>
      </c>
      <c r="H672" s="1" t="str">
        <f>IF(AND(TONGHOP!O672="ThiTN",AND(TONGHOP!Q672&gt;120,TONGHOP!Q672&lt;=150),OR(TONGHOP!P672="LT",AND(TONGHOP!P672="TH",AND(TONGHOP!U672&lt;&gt;TONGHOP!X672,TONGHOP!U672&lt;&gt;TONGHOP!Y672)))),TONGHOP!U672,"")</f>
        <v/>
      </c>
      <c r="I672" s="1" t="str">
        <f t="shared" si="42"/>
        <v/>
      </c>
      <c r="J672" s="1" t="str">
        <f>IF(AND(TONGHOP!O672="ThiTN",TONGHOP!Q672&gt;150,OR(TONGHOP!P672="LT",AND(TONGHOP!P672="TH",AND(TONGHOP!T672&lt;&gt;TONGHOP!X672,TONGHOP!T672&lt;&gt;TONGHOP!Y672)))),TONGHOP!T672,"")</f>
        <v/>
      </c>
      <c r="K672" s="1" t="str">
        <f>IF(AND(TONGHOP!O672="ThiTN",TONGHOP!Q672&gt;150,OR(TONGHOP!P672="LT",AND(TONGHOP!P672="TH",AND(TONGHOP!U672&lt;&gt;TONGHOP!X672,TONGHOP!U672&lt;&gt;TONGHOP!Y672)))),TONGHOP!U672,"")</f>
        <v/>
      </c>
      <c r="L672" s="1" t="str">
        <f t="shared" si="43"/>
        <v/>
      </c>
    </row>
    <row r="673" spans="1:12">
      <c r="A673" s="1" t="str">
        <f>IF(AND(TONGHOP!O673="ThiTN",TONGHOP!Q673&lt;=90,OR(TONGHOP!P673="LT",AND(TONGHOP!P673="TH",AND(TONGHOP!T673&lt;&gt;TONGHOP!X673,TONGHOP!T673&lt;&gt;TONGHOP!Y673)))),TONGHOP!T673,"")</f>
        <v/>
      </c>
      <c r="B673" s="1" t="str">
        <f>IF(AND(TONGHOP!O673="ThiTN",TONGHOP!Q673&lt;=90,OR(TONGHOP!P673="LT",AND(TONGHOP!P673="TH",AND(TONGHOP!U673&lt;&gt;TONGHOP!X673,TONGHOP!U673&lt;&gt;TONGHOP!Y673)))),TONGHOP!U673,"")</f>
        <v/>
      </c>
      <c r="C673" s="1" t="str">
        <f t="shared" si="40"/>
        <v/>
      </c>
      <c r="D673" s="1" t="str">
        <f>IF(AND(TONGHOP!O673="ThiTN",AND(TONGHOP!Q673&gt;90,TONGHOP!Q673&lt;=120),OR(TONGHOP!P673="LT",AND(TONGHOP!P673="TH",AND(TONGHOP!T673&lt;&gt;TONGHOP!X673,TONGHOP!T673&lt;&gt;TONGHOP!Y673)))),TONGHOP!T673,"")</f>
        <v/>
      </c>
      <c r="E673" s="1" t="str">
        <f>IF(AND(TONGHOP!O673="ThiTN",AND(TONGHOP!Q673&gt;90,TONGHOP!Q673&lt;=120),OR(TONGHOP!P673="LT",AND(TONGHOP!P673="TH",AND(TONGHOP!U673&lt;&gt;TONGHOP!X673,TONGHOP!U673&lt;&gt;TONGHOP!Y673)))),TONGHOP!U673,"")</f>
        <v/>
      </c>
      <c r="F673" s="1" t="str">
        <f t="shared" si="41"/>
        <v/>
      </c>
      <c r="G673" s="1" t="str">
        <f>IF(AND(TONGHOP!O673="ThiTN",AND(TONGHOP!Q673&gt;120,TONGHOP!Q673&lt;=150),OR(TONGHOP!P673="LT",AND(TONGHOP!P673="TH",AND(TONGHOP!T673&lt;&gt;TONGHOP!X673,TONGHOP!T673&lt;&gt;TONGHOP!Y673)))),TONGHOP!T673,"")</f>
        <v/>
      </c>
      <c r="H673" s="1" t="str">
        <f>IF(AND(TONGHOP!O673="ThiTN",AND(TONGHOP!Q673&gt;120,TONGHOP!Q673&lt;=150),OR(TONGHOP!P673="LT",AND(TONGHOP!P673="TH",AND(TONGHOP!U673&lt;&gt;TONGHOP!X673,TONGHOP!U673&lt;&gt;TONGHOP!Y673)))),TONGHOP!U673,"")</f>
        <v/>
      </c>
      <c r="I673" s="1" t="str">
        <f t="shared" si="42"/>
        <v/>
      </c>
      <c r="J673" s="1" t="str">
        <f>IF(AND(TONGHOP!O673="ThiTN",TONGHOP!Q673&gt;150,OR(TONGHOP!P673="LT",AND(TONGHOP!P673="TH",AND(TONGHOP!T673&lt;&gt;TONGHOP!X673,TONGHOP!T673&lt;&gt;TONGHOP!Y673)))),TONGHOP!T673,"")</f>
        <v/>
      </c>
      <c r="K673" s="1" t="str">
        <f>IF(AND(TONGHOP!O673="ThiTN",TONGHOP!Q673&gt;150,OR(TONGHOP!P673="LT",AND(TONGHOP!P673="TH",AND(TONGHOP!U673&lt;&gt;TONGHOP!X673,TONGHOP!U673&lt;&gt;TONGHOP!Y673)))),TONGHOP!U673,"")</f>
        <v/>
      </c>
      <c r="L673" s="1" t="str">
        <f t="shared" si="43"/>
        <v/>
      </c>
    </row>
    <row r="674" spans="1:12">
      <c r="A674" s="1" t="str">
        <f>IF(AND(TONGHOP!O674="ThiTN",TONGHOP!Q674&lt;=90,OR(TONGHOP!P674="LT",AND(TONGHOP!P674="TH",AND(TONGHOP!T674&lt;&gt;TONGHOP!X674,TONGHOP!T674&lt;&gt;TONGHOP!Y674)))),TONGHOP!T674,"")</f>
        <v/>
      </c>
      <c r="B674" s="1" t="str">
        <f>IF(AND(TONGHOP!O674="ThiTN",TONGHOP!Q674&lt;=90,OR(TONGHOP!P674="LT",AND(TONGHOP!P674="TH",AND(TONGHOP!U674&lt;&gt;TONGHOP!X674,TONGHOP!U674&lt;&gt;TONGHOP!Y674)))),TONGHOP!U674,"")</f>
        <v/>
      </c>
      <c r="C674" s="1" t="str">
        <f t="shared" si="40"/>
        <v/>
      </c>
      <c r="D674" s="1" t="str">
        <f>IF(AND(TONGHOP!O674="ThiTN",AND(TONGHOP!Q674&gt;90,TONGHOP!Q674&lt;=120),OR(TONGHOP!P674="LT",AND(TONGHOP!P674="TH",AND(TONGHOP!T674&lt;&gt;TONGHOP!X674,TONGHOP!T674&lt;&gt;TONGHOP!Y674)))),TONGHOP!T674,"")</f>
        <v/>
      </c>
      <c r="E674" s="1" t="str">
        <f>IF(AND(TONGHOP!O674="ThiTN",AND(TONGHOP!Q674&gt;90,TONGHOP!Q674&lt;=120),OR(TONGHOP!P674="LT",AND(TONGHOP!P674="TH",AND(TONGHOP!U674&lt;&gt;TONGHOP!X674,TONGHOP!U674&lt;&gt;TONGHOP!Y674)))),TONGHOP!U674,"")</f>
        <v/>
      </c>
      <c r="F674" s="1" t="str">
        <f t="shared" si="41"/>
        <v/>
      </c>
      <c r="G674" s="1" t="str">
        <f>IF(AND(TONGHOP!O674="ThiTN",AND(TONGHOP!Q674&gt;120,TONGHOP!Q674&lt;=150),OR(TONGHOP!P674="LT",AND(TONGHOP!P674="TH",AND(TONGHOP!T674&lt;&gt;TONGHOP!X674,TONGHOP!T674&lt;&gt;TONGHOP!Y674)))),TONGHOP!T674,"")</f>
        <v/>
      </c>
      <c r="H674" s="1" t="str">
        <f>IF(AND(TONGHOP!O674="ThiTN",AND(TONGHOP!Q674&gt;120,TONGHOP!Q674&lt;=150),OR(TONGHOP!P674="LT",AND(TONGHOP!P674="TH",AND(TONGHOP!U674&lt;&gt;TONGHOP!X674,TONGHOP!U674&lt;&gt;TONGHOP!Y674)))),TONGHOP!U674,"")</f>
        <v/>
      </c>
      <c r="I674" s="1" t="str">
        <f t="shared" si="42"/>
        <v/>
      </c>
      <c r="J674" s="1" t="str">
        <f>IF(AND(TONGHOP!O674="ThiTN",TONGHOP!Q674&gt;150,OR(TONGHOP!P674="LT",AND(TONGHOP!P674="TH",AND(TONGHOP!T674&lt;&gt;TONGHOP!X674,TONGHOP!T674&lt;&gt;TONGHOP!Y674)))),TONGHOP!T674,"")</f>
        <v/>
      </c>
      <c r="K674" s="1" t="str">
        <f>IF(AND(TONGHOP!O674="ThiTN",TONGHOP!Q674&gt;150,OR(TONGHOP!P674="LT",AND(TONGHOP!P674="TH",AND(TONGHOP!U674&lt;&gt;TONGHOP!X674,TONGHOP!U674&lt;&gt;TONGHOP!Y674)))),TONGHOP!U674,"")</f>
        <v/>
      </c>
      <c r="L674" s="1" t="str">
        <f t="shared" si="43"/>
        <v/>
      </c>
    </row>
    <row r="675" spans="1:12">
      <c r="A675" s="1" t="str">
        <f>IF(AND(TONGHOP!O675="ThiTN",TONGHOP!Q675&lt;=90,OR(TONGHOP!P675="LT",AND(TONGHOP!P675="TH",AND(TONGHOP!T675&lt;&gt;TONGHOP!X675,TONGHOP!T675&lt;&gt;TONGHOP!Y675)))),TONGHOP!T675,"")</f>
        <v/>
      </c>
      <c r="B675" s="1" t="str">
        <f>IF(AND(TONGHOP!O675="ThiTN",TONGHOP!Q675&lt;=90,OR(TONGHOP!P675="LT",AND(TONGHOP!P675="TH",AND(TONGHOP!U675&lt;&gt;TONGHOP!X675,TONGHOP!U675&lt;&gt;TONGHOP!Y675)))),TONGHOP!U675,"")</f>
        <v/>
      </c>
      <c r="C675" s="1" t="str">
        <f t="shared" si="40"/>
        <v/>
      </c>
      <c r="D675" s="1" t="str">
        <f>IF(AND(TONGHOP!O675="ThiTN",AND(TONGHOP!Q675&gt;90,TONGHOP!Q675&lt;=120),OR(TONGHOP!P675="LT",AND(TONGHOP!P675="TH",AND(TONGHOP!T675&lt;&gt;TONGHOP!X675,TONGHOP!T675&lt;&gt;TONGHOP!Y675)))),TONGHOP!T675,"")</f>
        <v/>
      </c>
      <c r="E675" s="1" t="str">
        <f>IF(AND(TONGHOP!O675="ThiTN",AND(TONGHOP!Q675&gt;90,TONGHOP!Q675&lt;=120),OR(TONGHOP!P675="LT",AND(TONGHOP!P675="TH",AND(TONGHOP!U675&lt;&gt;TONGHOP!X675,TONGHOP!U675&lt;&gt;TONGHOP!Y675)))),TONGHOP!U675,"")</f>
        <v/>
      </c>
      <c r="F675" s="1" t="str">
        <f t="shared" si="41"/>
        <v/>
      </c>
      <c r="G675" s="1" t="str">
        <f>IF(AND(TONGHOP!O675="ThiTN",AND(TONGHOP!Q675&gt;120,TONGHOP!Q675&lt;=150),OR(TONGHOP!P675="LT",AND(TONGHOP!P675="TH",AND(TONGHOP!T675&lt;&gt;TONGHOP!X675,TONGHOP!T675&lt;&gt;TONGHOP!Y675)))),TONGHOP!T675,"")</f>
        <v/>
      </c>
      <c r="H675" s="1" t="str">
        <f>IF(AND(TONGHOP!O675="ThiTN",AND(TONGHOP!Q675&gt;120,TONGHOP!Q675&lt;=150),OR(TONGHOP!P675="LT",AND(TONGHOP!P675="TH",AND(TONGHOP!U675&lt;&gt;TONGHOP!X675,TONGHOP!U675&lt;&gt;TONGHOP!Y675)))),TONGHOP!U675,"")</f>
        <v/>
      </c>
      <c r="I675" s="1" t="str">
        <f t="shared" si="42"/>
        <v/>
      </c>
      <c r="J675" s="1" t="str">
        <f>IF(AND(TONGHOP!O675="ThiTN",TONGHOP!Q675&gt;150,OR(TONGHOP!P675="LT",AND(TONGHOP!P675="TH",AND(TONGHOP!T675&lt;&gt;TONGHOP!X675,TONGHOP!T675&lt;&gt;TONGHOP!Y675)))),TONGHOP!T675,"")</f>
        <v/>
      </c>
      <c r="K675" s="1" t="str">
        <f>IF(AND(TONGHOP!O675="ThiTN",TONGHOP!Q675&gt;150,OR(TONGHOP!P675="LT",AND(TONGHOP!P675="TH",AND(TONGHOP!U675&lt;&gt;TONGHOP!X675,TONGHOP!U675&lt;&gt;TONGHOP!Y675)))),TONGHOP!U675,"")</f>
        <v/>
      </c>
      <c r="L675" s="1" t="str">
        <f t="shared" si="43"/>
        <v/>
      </c>
    </row>
    <row r="676" spans="1:12">
      <c r="A676" s="1" t="str">
        <f>IF(AND(TONGHOP!O676="ThiTN",TONGHOP!Q676&lt;=90,OR(TONGHOP!P676="LT",AND(TONGHOP!P676="TH",AND(TONGHOP!T676&lt;&gt;TONGHOP!X676,TONGHOP!T676&lt;&gt;TONGHOP!Y676)))),TONGHOP!T676,"")</f>
        <v/>
      </c>
      <c r="B676" s="1" t="str">
        <f>IF(AND(TONGHOP!O676="ThiTN",TONGHOP!Q676&lt;=90,OR(TONGHOP!P676="LT",AND(TONGHOP!P676="TH",AND(TONGHOP!U676&lt;&gt;TONGHOP!X676,TONGHOP!U676&lt;&gt;TONGHOP!Y676)))),TONGHOP!U676,"")</f>
        <v/>
      </c>
      <c r="C676" s="1" t="str">
        <f t="shared" si="40"/>
        <v/>
      </c>
      <c r="D676" s="1" t="str">
        <f>IF(AND(TONGHOP!O676="ThiTN",AND(TONGHOP!Q676&gt;90,TONGHOP!Q676&lt;=120),OR(TONGHOP!P676="LT",AND(TONGHOP!P676="TH",AND(TONGHOP!T676&lt;&gt;TONGHOP!X676,TONGHOP!T676&lt;&gt;TONGHOP!Y676)))),TONGHOP!T676,"")</f>
        <v/>
      </c>
      <c r="E676" s="1" t="str">
        <f>IF(AND(TONGHOP!O676="ThiTN",AND(TONGHOP!Q676&gt;90,TONGHOP!Q676&lt;=120),OR(TONGHOP!P676="LT",AND(TONGHOP!P676="TH",AND(TONGHOP!U676&lt;&gt;TONGHOP!X676,TONGHOP!U676&lt;&gt;TONGHOP!Y676)))),TONGHOP!U676,"")</f>
        <v/>
      </c>
      <c r="F676" s="1" t="str">
        <f t="shared" si="41"/>
        <v/>
      </c>
      <c r="G676" s="1" t="str">
        <f>IF(AND(TONGHOP!O676="ThiTN",AND(TONGHOP!Q676&gt;120,TONGHOP!Q676&lt;=150),OR(TONGHOP!P676="LT",AND(TONGHOP!P676="TH",AND(TONGHOP!T676&lt;&gt;TONGHOP!X676,TONGHOP!T676&lt;&gt;TONGHOP!Y676)))),TONGHOP!T676,"")</f>
        <v/>
      </c>
      <c r="H676" s="1" t="str">
        <f>IF(AND(TONGHOP!O676="ThiTN",AND(TONGHOP!Q676&gt;120,TONGHOP!Q676&lt;=150),OR(TONGHOP!P676="LT",AND(TONGHOP!P676="TH",AND(TONGHOP!U676&lt;&gt;TONGHOP!X676,TONGHOP!U676&lt;&gt;TONGHOP!Y676)))),TONGHOP!U676,"")</f>
        <v/>
      </c>
      <c r="I676" s="1" t="str">
        <f t="shared" si="42"/>
        <v/>
      </c>
      <c r="J676" s="1" t="str">
        <f>IF(AND(TONGHOP!O676="ThiTN",TONGHOP!Q676&gt;150,OR(TONGHOP!P676="LT",AND(TONGHOP!P676="TH",AND(TONGHOP!T676&lt;&gt;TONGHOP!X676,TONGHOP!T676&lt;&gt;TONGHOP!Y676)))),TONGHOP!T676,"")</f>
        <v/>
      </c>
      <c r="K676" s="1" t="str">
        <f>IF(AND(TONGHOP!O676="ThiTN",TONGHOP!Q676&gt;150,OR(TONGHOP!P676="LT",AND(TONGHOP!P676="TH",AND(TONGHOP!U676&lt;&gt;TONGHOP!X676,TONGHOP!U676&lt;&gt;TONGHOP!Y676)))),TONGHOP!U676,"")</f>
        <v/>
      </c>
      <c r="L676" s="1" t="str">
        <f t="shared" si="43"/>
        <v/>
      </c>
    </row>
    <row r="677" spans="1:12">
      <c r="A677" s="1" t="str">
        <f>IF(AND(TONGHOP!O677="ThiTN",TONGHOP!Q677&lt;=90,OR(TONGHOP!P677="LT",AND(TONGHOP!P677="TH",AND(TONGHOP!T677&lt;&gt;TONGHOP!X677,TONGHOP!T677&lt;&gt;TONGHOP!Y677)))),TONGHOP!T677,"")</f>
        <v/>
      </c>
      <c r="B677" s="1" t="str">
        <f>IF(AND(TONGHOP!O677="ThiTN",TONGHOP!Q677&lt;=90,OR(TONGHOP!P677="LT",AND(TONGHOP!P677="TH",AND(TONGHOP!U677&lt;&gt;TONGHOP!X677,TONGHOP!U677&lt;&gt;TONGHOP!Y677)))),TONGHOP!U677,"")</f>
        <v/>
      </c>
      <c r="C677" s="1" t="str">
        <f t="shared" si="40"/>
        <v/>
      </c>
      <c r="D677" s="1" t="str">
        <f>IF(AND(TONGHOP!O677="ThiTN",AND(TONGHOP!Q677&gt;90,TONGHOP!Q677&lt;=120),OR(TONGHOP!P677="LT",AND(TONGHOP!P677="TH",AND(TONGHOP!T677&lt;&gt;TONGHOP!X677,TONGHOP!T677&lt;&gt;TONGHOP!Y677)))),TONGHOP!T677,"")</f>
        <v/>
      </c>
      <c r="E677" s="1" t="str">
        <f>IF(AND(TONGHOP!O677="ThiTN",AND(TONGHOP!Q677&gt;90,TONGHOP!Q677&lt;=120),OR(TONGHOP!P677="LT",AND(TONGHOP!P677="TH",AND(TONGHOP!U677&lt;&gt;TONGHOP!X677,TONGHOP!U677&lt;&gt;TONGHOP!Y677)))),TONGHOP!U677,"")</f>
        <v/>
      </c>
      <c r="F677" s="1" t="str">
        <f t="shared" si="41"/>
        <v/>
      </c>
      <c r="G677" s="1" t="str">
        <f>IF(AND(TONGHOP!O677="ThiTN",AND(TONGHOP!Q677&gt;120,TONGHOP!Q677&lt;=150),OR(TONGHOP!P677="LT",AND(TONGHOP!P677="TH",AND(TONGHOP!T677&lt;&gt;TONGHOP!X677,TONGHOP!T677&lt;&gt;TONGHOP!Y677)))),TONGHOP!T677,"")</f>
        <v/>
      </c>
      <c r="H677" s="1" t="str">
        <f>IF(AND(TONGHOP!O677="ThiTN",AND(TONGHOP!Q677&gt;120,TONGHOP!Q677&lt;=150),OR(TONGHOP!P677="LT",AND(TONGHOP!P677="TH",AND(TONGHOP!U677&lt;&gt;TONGHOP!X677,TONGHOP!U677&lt;&gt;TONGHOP!Y677)))),TONGHOP!U677,"")</f>
        <v/>
      </c>
      <c r="I677" s="1" t="str">
        <f t="shared" si="42"/>
        <v/>
      </c>
      <c r="J677" s="1" t="str">
        <f>IF(AND(TONGHOP!O677="ThiTN",TONGHOP!Q677&gt;150,OR(TONGHOP!P677="LT",AND(TONGHOP!P677="TH",AND(TONGHOP!T677&lt;&gt;TONGHOP!X677,TONGHOP!T677&lt;&gt;TONGHOP!Y677)))),TONGHOP!T677,"")</f>
        <v/>
      </c>
      <c r="K677" s="1" t="str">
        <f>IF(AND(TONGHOP!O677="ThiTN",TONGHOP!Q677&gt;150,OR(TONGHOP!P677="LT",AND(TONGHOP!P677="TH",AND(TONGHOP!U677&lt;&gt;TONGHOP!X677,TONGHOP!U677&lt;&gt;TONGHOP!Y677)))),TONGHOP!U677,"")</f>
        <v/>
      </c>
      <c r="L677" s="1" t="str">
        <f t="shared" si="43"/>
        <v/>
      </c>
    </row>
    <row r="678" spans="1:12">
      <c r="A678" s="1" t="str">
        <f>IF(AND(TONGHOP!O678="ThiTN",TONGHOP!Q678&lt;=90,OR(TONGHOP!P678="LT",AND(TONGHOP!P678="TH",AND(TONGHOP!T678&lt;&gt;TONGHOP!X678,TONGHOP!T678&lt;&gt;TONGHOP!Y678)))),TONGHOP!T678,"")</f>
        <v/>
      </c>
      <c r="B678" s="1" t="str">
        <f>IF(AND(TONGHOP!O678="ThiTN",TONGHOP!Q678&lt;=90,OR(TONGHOP!P678="LT",AND(TONGHOP!P678="TH",AND(TONGHOP!U678&lt;&gt;TONGHOP!X678,TONGHOP!U678&lt;&gt;TONGHOP!Y678)))),TONGHOP!U678,"")</f>
        <v/>
      </c>
      <c r="C678" s="1" t="str">
        <f t="shared" si="40"/>
        <v/>
      </c>
      <c r="D678" s="1" t="str">
        <f>IF(AND(TONGHOP!O678="ThiTN",AND(TONGHOP!Q678&gt;90,TONGHOP!Q678&lt;=120),OR(TONGHOP!P678="LT",AND(TONGHOP!P678="TH",AND(TONGHOP!T678&lt;&gt;TONGHOP!X678,TONGHOP!T678&lt;&gt;TONGHOP!Y678)))),TONGHOP!T678,"")</f>
        <v/>
      </c>
      <c r="E678" s="1" t="str">
        <f>IF(AND(TONGHOP!O678="ThiTN",AND(TONGHOP!Q678&gt;90,TONGHOP!Q678&lt;=120),OR(TONGHOP!P678="LT",AND(TONGHOP!P678="TH",AND(TONGHOP!U678&lt;&gt;TONGHOP!X678,TONGHOP!U678&lt;&gt;TONGHOP!Y678)))),TONGHOP!U678,"")</f>
        <v/>
      </c>
      <c r="F678" s="1" t="str">
        <f t="shared" si="41"/>
        <v/>
      </c>
      <c r="G678" s="1" t="str">
        <f>IF(AND(TONGHOP!O678="ThiTN",AND(TONGHOP!Q678&gt;120,TONGHOP!Q678&lt;=150),OR(TONGHOP!P678="LT",AND(TONGHOP!P678="TH",AND(TONGHOP!T678&lt;&gt;TONGHOP!X678,TONGHOP!T678&lt;&gt;TONGHOP!Y678)))),TONGHOP!T678,"")</f>
        <v/>
      </c>
      <c r="H678" s="1" t="str">
        <f>IF(AND(TONGHOP!O678="ThiTN",AND(TONGHOP!Q678&gt;120,TONGHOP!Q678&lt;=150),OR(TONGHOP!P678="LT",AND(TONGHOP!P678="TH",AND(TONGHOP!U678&lt;&gt;TONGHOP!X678,TONGHOP!U678&lt;&gt;TONGHOP!Y678)))),TONGHOP!U678,"")</f>
        <v/>
      </c>
      <c r="I678" s="1" t="str">
        <f t="shared" si="42"/>
        <v/>
      </c>
      <c r="J678" s="1" t="str">
        <f>IF(AND(TONGHOP!O678="ThiTN",TONGHOP!Q678&gt;150,OR(TONGHOP!P678="LT",AND(TONGHOP!P678="TH",AND(TONGHOP!T678&lt;&gt;TONGHOP!X678,TONGHOP!T678&lt;&gt;TONGHOP!Y678)))),TONGHOP!T678,"")</f>
        <v/>
      </c>
      <c r="K678" s="1" t="str">
        <f>IF(AND(TONGHOP!O678="ThiTN",TONGHOP!Q678&gt;150,OR(TONGHOP!P678="LT",AND(TONGHOP!P678="TH",AND(TONGHOP!U678&lt;&gt;TONGHOP!X678,TONGHOP!U678&lt;&gt;TONGHOP!Y678)))),TONGHOP!U678,"")</f>
        <v/>
      </c>
      <c r="L678" s="1" t="str">
        <f t="shared" si="43"/>
        <v/>
      </c>
    </row>
    <row r="679" spans="1:12">
      <c r="A679" s="1" t="str">
        <f>IF(AND(TONGHOP!O679="ThiTN",TONGHOP!Q679&lt;=90,OR(TONGHOP!P679="LT",AND(TONGHOP!P679="TH",AND(TONGHOP!T679&lt;&gt;TONGHOP!X679,TONGHOP!T679&lt;&gt;TONGHOP!Y679)))),TONGHOP!T679,"")</f>
        <v/>
      </c>
      <c r="B679" s="1" t="str">
        <f>IF(AND(TONGHOP!O679="ThiTN",TONGHOP!Q679&lt;=90,OR(TONGHOP!P679="LT",AND(TONGHOP!P679="TH",AND(TONGHOP!U679&lt;&gt;TONGHOP!X679,TONGHOP!U679&lt;&gt;TONGHOP!Y679)))),TONGHOP!U679,"")</f>
        <v/>
      </c>
      <c r="C679" s="1" t="str">
        <f t="shared" si="40"/>
        <v/>
      </c>
      <c r="D679" s="1" t="str">
        <f>IF(AND(TONGHOP!O679="ThiTN",AND(TONGHOP!Q679&gt;90,TONGHOP!Q679&lt;=120),OR(TONGHOP!P679="LT",AND(TONGHOP!P679="TH",AND(TONGHOP!T679&lt;&gt;TONGHOP!X679,TONGHOP!T679&lt;&gt;TONGHOP!Y679)))),TONGHOP!T679,"")</f>
        <v/>
      </c>
      <c r="E679" s="1" t="str">
        <f>IF(AND(TONGHOP!O679="ThiTN",AND(TONGHOP!Q679&gt;90,TONGHOP!Q679&lt;=120),OR(TONGHOP!P679="LT",AND(TONGHOP!P679="TH",AND(TONGHOP!U679&lt;&gt;TONGHOP!X679,TONGHOP!U679&lt;&gt;TONGHOP!Y679)))),TONGHOP!U679,"")</f>
        <v/>
      </c>
      <c r="F679" s="1" t="str">
        <f t="shared" si="41"/>
        <v/>
      </c>
      <c r="G679" s="1" t="str">
        <f>IF(AND(TONGHOP!O679="ThiTN",AND(TONGHOP!Q679&gt;120,TONGHOP!Q679&lt;=150),OR(TONGHOP!P679="LT",AND(TONGHOP!P679="TH",AND(TONGHOP!T679&lt;&gt;TONGHOP!X679,TONGHOP!T679&lt;&gt;TONGHOP!Y679)))),TONGHOP!T679,"")</f>
        <v/>
      </c>
      <c r="H679" s="1" t="str">
        <f>IF(AND(TONGHOP!O679="ThiTN",AND(TONGHOP!Q679&gt;120,TONGHOP!Q679&lt;=150),OR(TONGHOP!P679="LT",AND(TONGHOP!P679="TH",AND(TONGHOP!U679&lt;&gt;TONGHOP!X679,TONGHOP!U679&lt;&gt;TONGHOP!Y679)))),TONGHOP!U679,"")</f>
        <v/>
      </c>
      <c r="I679" s="1" t="str">
        <f t="shared" si="42"/>
        <v/>
      </c>
      <c r="J679" s="1" t="str">
        <f>IF(AND(TONGHOP!O679="ThiTN",TONGHOP!Q679&gt;150,OR(TONGHOP!P679="LT",AND(TONGHOP!P679="TH",AND(TONGHOP!T679&lt;&gt;TONGHOP!X679,TONGHOP!T679&lt;&gt;TONGHOP!Y679)))),TONGHOP!T679,"")</f>
        <v/>
      </c>
      <c r="K679" s="1" t="str">
        <f>IF(AND(TONGHOP!O679="ThiTN",TONGHOP!Q679&gt;150,OR(TONGHOP!P679="LT",AND(TONGHOP!P679="TH",AND(TONGHOP!U679&lt;&gt;TONGHOP!X679,TONGHOP!U679&lt;&gt;TONGHOP!Y679)))),TONGHOP!U679,"")</f>
        <v/>
      </c>
      <c r="L679" s="1" t="str">
        <f t="shared" si="43"/>
        <v/>
      </c>
    </row>
    <row r="680" spans="1:12">
      <c r="A680" s="1" t="str">
        <f>IF(AND(TONGHOP!O680="ThiTN",TONGHOP!Q680&lt;=90,OR(TONGHOP!P680="LT",AND(TONGHOP!P680="TH",AND(TONGHOP!T680&lt;&gt;TONGHOP!X680,TONGHOP!T680&lt;&gt;TONGHOP!Y680)))),TONGHOP!T680,"")</f>
        <v/>
      </c>
      <c r="B680" s="1" t="str">
        <f>IF(AND(TONGHOP!O680="ThiTN",TONGHOP!Q680&lt;=90,OR(TONGHOP!P680="LT",AND(TONGHOP!P680="TH",AND(TONGHOP!U680&lt;&gt;TONGHOP!X680,TONGHOP!U680&lt;&gt;TONGHOP!Y680)))),TONGHOP!U680,"")</f>
        <v/>
      </c>
      <c r="C680" s="1" t="str">
        <f t="shared" si="40"/>
        <v/>
      </c>
      <c r="D680" s="1" t="str">
        <f>IF(AND(TONGHOP!O680="ThiTN",AND(TONGHOP!Q680&gt;90,TONGHOP!Q680&lt;=120),OR(TONGHOP!P680="LT",AND(TONGHOP!P680="TH",AND(TONGHOP!T680&lt;&gt;TONGHOP!X680,TONGHOP!T680&lt;&gt;TONGHOP!Y680)))),TONGHOP!T680,"")</f>
        <v/>
      </c>
      <c r="E680" s="1" t="str">
        <f>IF(AND(TONGHOP!O680="ThiTN",AND(TONGHOP!Q680&gt;90,TONGHOP!Q680&lt;=120),OR(TONGHOP!P680="LT",AND(TONGHOP!P680="TH",AND(TONGHOP!U680&lt;&gt;TONGHOP!X680,TONGHOP!U680&lt;&gt;TONGHOP!Y680)))),TONGHOP!U680,"")</f>
        <v/>
      </c>
      <c r="F680" s="1" t="str">
        <f t="shared" si="41"/>
        <v/>
      </c>
      <c r="G680" s="1" t="str">
        <f>IF(AND(TONGHOP!O680="ThiTN",AND(TONGHOP!Q680&gt;120,TONGHOP!Q680&lt;=150),OR(TONGHOP!P680="LT",AND(TONGHOP!P680="TH",AND(TONGHOP!T680&lt;&gt;TONGHOP!X680,TONGHOP!T680&lt;&gt;TONGHOP!Y680)))),TONGHOP!T680,"")</f>
        <v/>
      </c>
      <c r="H680" s="1" t="str">
        <f>IF(AND(TONGHOP!O680="ThiTN",AND(TONGHOP!Q680&gt;120,TONGHOP!Q680&lt;=150),OR(TONGHOP!P680="LT",AND(TONGHOP!P680="TH",AND(TONGHOP!U680&lt;&gt;TONGHOP!X680,TONGHOP!U680&lt;&gt;TONGHOP!Y680)))),TONGHOP!U680,"")</f>
        <v/>
      </c>
      <c r="I680" s="1" t="str">
        <f t="shared" si="42"/>
        <v/>
      </c>
      <c r="J680" s="1" t="str">
        <f>IF(AND(TONGHOP!O680="ThiTN",TONGHOP!Q680&gt;150,OR(TONGHOP!P680="LT",AND(TONGHOP!P680="TH",AND(TONGHOP!T680&lt;&gt;TONGHOP!X680,TONGHOP!T680&lt;&gt;TONGHOP!Y680)))),TONGHOP!T680,"")</f>
        <v/>
      </c>
      <c r="K680" s="1" t="str">
        <f>IF(AND(TONGHOP!O680="ThiTN",TONGHOP!Q680&gt;150,OR(TONGHOP!P680="LT",AND(TONGHOP!P680="TH",AND(TONGHOP!U680&lt;&gt;TONGHOP!X680,TONGHOP!U680&lt;&gt;TONGHOP!Y680)))),TONGHOP!U680,"")</f>
        <v/>
      </c>
      <c r="L680" s="1" t="str">
        <f t="shared" si="43"/>
        <v/>
      </c>
    </row>
    <row r="681" spans="1:12">
      <c r="A681" s="1" t="str">
        <f>IF(AND(TONGHOP!O681="ThiTN",TONGHOP!Q681&lt;=90,OR(TONGHOP!P681="LT",AND(TONGHOP!P681="TH",AND(TONGHOP!T681&lt;&gt;TONGHOP!X681,TONGHOP!T681&lt;&gt;TONGHOP!Y681)))),TONGHOP!T681,"")</f>
        <v/>
      </c>
      <c r="B681" s="1" t="str">
        <f>IF(AND(TONGHOP!O681="ThiTN",TONGHOP!Q681&lt;=90,OR(TONGHOP!P681="LT",AND(TONGHOP!P681="TH",AND(TONGHOP!U681&lt;&gt;TONGHOP!X681,TONGHOP!U681&lt;&gt;TONGHOP!Y681)))),TONGHOP!U681,"")</f>
        <v/>
      </c>
      <c r="C681" s="1" t="str">
        <f t="shared" si="40"/>
        <v/>
      </c>
      <c r="D681" s="1" t="str">
        <f>IF(AND(TONGHOP!O681="ThiTN",AND(TONGHOP!Q681&gt;90,TONGHOP!Q681&lt;=120),OR(TONGHOP!P681="LT",AND(TONGHOP!P681="TH",AND(TONGHOP!T681&lt;&gt;TONGHOP!X681,TONGHOP!T681&lt;&gt;TONGHOP!Y681)))),TONGHOP!T681,"")</f>
        <v/>
      </c>
      <c r="E681" s="1" t="str">
        <f>IF(AND(TONGHOP!O681="ThiTN",AND(TONGHOP!Q681&gt;90,TONGHOP!Q681&lt;=120),OR(TONGHOP!P681="LT",AND(TONGHOP!P681="TH",AND(TONGHOP!U681&lt;&gt;TONGHOP!X681,TONGHOP!U681&lt;&gt;TONGHOP!Y681)))),TONGHOP!U681,"")</f>
        <v/>
      </c>
      <c r="F681" s="1" t="str">
        <f t="shared" si="41"/>
        <v/>
      </c>
      <c r="G681" s="1" t="str">
        <f>IF(AND(TONGHOP!O681="ThiTN",AND(TONGHOP!Q681&gt;120,TONGHOP!Q681&lt;=150),OR(TONGHOP!P681="LT",AND(TONGHOP!P681="TH",AND(TONGHOP!T681&lt;&gt;TONGHOP!X681,TONGHOP!T681&lt;&gt;TONGHOP!Y681)))),TONGHOP!T681,"")</f>
        <v/>
      </c>
      <c r="H681" s="1" t="str">
        <f>IF(AND(TONGHOP!O681="ThiTN",AND(TONGHOP!Q681&gt;120,TONGHOP!Q681&lt;=150),OR(TONGHOP!P681="LT",AND(TONGHOP!P681="TH",AND(TONGHOP!U681&lt;&gt;TONGHOP!X681,TONGHOP!U681&lt;&gt;TONGHOP!Y681)))),TONGHOP!U681,"")</f>
        <v/>
      </c>
      <c r="I681" s="1" t="str">
        <f t="shared" si="42"/>
        <v/>
      </c>
      <c r="J681" s="1" t="str">
        <f>IF(AND(TONGHOP!O681="ThiTN",TONGHOP!Q681&gt;150,OR(TONGHOP!P681="LT",AND(TONGHOP!P681="TH",AND(TONGHOP!T681&lt;&gt;TONGHOP!X681,TONGHOP!T681&lt;&gt;TONGHOP!Y681)))),TONGHOP!T681,"")</f>
        <v/>
      </c>
      <c r="K681" s="1" t="str">
        <f>IF(AND(TONGHOP!O681="ThiTN",TONGHOP!Q681&gt;150,OR(TONGHOP!P681="LT",AND(TONGHOP!P681="TH",AND(TONGHOP!U681&lt;&gt;TONGHOP!X681,TONGHOP!U681&lt;&gt;TONGHOP!Y681)))),TONGHOP!U681,"")</f>
        <v/>
      </c>
      <c r="L681" s="1" t="str">
        <f t="shared" si="43"/>
        <v/>
      </c>
    </row>
    <row r="682" spans="1:12">
      <c r="A682" s="1" t="str">
        <f>IF(AND(TONGHOP!O682="ThiTN",TONGHOP!Q682&lt;=90,OR(TONGHOP!P682="LT",AND(TONGHOP!P682="TH",AND(TONGHOP!T682&lt;&gt;TONGHOP!X682,TONGHOP!T682&lt;&gt;TONGHOP!Y682)))),TONGHOP!T682,"")</f>
        <v/>
      </c>
      <c r="B682" s="1" t="str">
        <f>IF(AND(TONGHOP!O682="ThiTN",TONGHOP!Q682&lt;=90,OR(TONGHOP!P682="LT",AND(TONGHOP!P682="TH",AND(TONGHOP!U682&lt;&gt;TONGHOP!X682,TONGHOP!U682&lt;&gt;TONGHOP!Y682)))),TONGHOP!U682,"")</f>
        <v/>
      </c>
      <c r="C682" s="1" t="str">
        <f t="shared" si="40"/>
        <v/>
      </c>
      <c r="D682" s="1" t="str">
        <f>IF(AND(TONGHOP!O682="ThiTN",AND(TONGHOP!Q682&gt;90,TONGHOP!Q682&lt;=120),OR(TONGHOP!P682="LT",AND(TONGHOP!P682="TH",AND(TONGHOP!T682&lt;&gt;TONGHOP!X682,TONGHOP!T682&lt;&gt;TONGHOP!Y682)))),TONGHOP!T682,"")</f>
        <v/>
      </c>
      <c r="E682" s="1" t="str">
        <f>IF(AND(TONGHOP!O682="ThiTN",AND(TONGHOP!Q682&gt;90,TONGHOP!Q682&lt;=120),OR(TONGHOP!P682="LT",AND(TONGHOP!P682="TH",AND(TONGHOP!U682&lt;&gt;TONGHOP!X682,TONGHOP!U682&lt;&gt;TONGHOP!Y682)))),TONGHOP!U682,"")</f>
        <v/>
      </c>
      <c r="F682" s="1" t="str">
        <f t="shared" si="41"/>
        <v/>
      </c>
      <c r="G682" s="1" t="str">
        <f>IF(AND(TONGHOP!O682="ThiTN",AND(TONGHOP!Q682&gt;120,TONGHOP!Q682&lt;=150),OR(TONGHOP!P682="LT",AND(TONGHOP!P682="TH",AND(TONGHOP!T682&lt;&gt;TONGHOP!X682,TONGHOP!T682&lt;&gt;TONGHOP!Y682)))),TONGHOP!T682,"")</f>
        <v/>
      </c>
      <c r="H682" s="1" t="str">
        <f>IF(AND(TONGHOP!O682="ThiTN",AND(TONGHOP!Q682&gt;120,TONGHOP!Q682&lt;=150),OR(TONGHOP!P682="LT",AND(TONGHOP!P682="TH",AND(TONGHOP!U682&lt;&gt;TONGHOP!X682,TONGHOP!U682&lt;&gt;TONGHOP!Y682)))),TONGHOP!U682,"")</f>
        <v/>
      </c>
      <c r="I682" s="1" t="str">
        <f t="shared" si="42"/>
        <v/>
      </c>
      <c r="J682" s="1" t="str">
        <f>IF(AND(TONGHOP!O682="ThiTN",TONGHOP!Q682&gt;150,OR(TONGHOP!P682="LT",AND(TONGHOP!P682="TH",AND(TONGHOP!T682&lt;&gt;TONGHOP!X682,TONGHOP!T682&lt;&gt;TONGHOP!Y682)))),TONGHOP!T682,"")</f>
        <v/>
      </c>
      <c r="K682" s="1" t="str">
        <f>IF(AND(TONGHOP!O682="ThiTN",TONGHOP!Q682&gt;150,OR(TONGHOP!P682="LT",AND(TONGHOP!P682="TH",AND(TONGHOP!U682&lt;&gt;TONGHOP!X682,TONGHOP!U682&lt;&gt;TONGHOP!Y682)))),TONGHOP!U682,"")</f>
        <v/>
      </c>
      <c r="L682" s="1" t="str">
        <f t="shared" si="43"/>
        <v/>
      </c>
    </row>
    <row r="683" spans="1:12">
      <c r="A683" s="1" t="str">
        <f>IF(AND(TONGHOP!O683="ThiTN",TONGHOP!Q683&lt;=90,OR(TONGHOP!P683="LT",AND(TONGHOP!P683="TH",AND(TONGHOP!T683&lt;&gt;TONGHOP!X683,TONGHOP!T683&lt;&gt;TONGHOP!Y683)))),TONGHOP!T683,"")</f>
        <v/>
      </c>
      <c r="B683" s="1" t="str">
        <f>IF(AND(TONGHOP!O683="ThiTN",TONGHOP!Q683&lt;=90,OR(TONGHOP!P683="LT",AND(TONGHOP!P683="TH",AND(TONGHOP!U683&lt;&gt;TONGHOP!X683,TONGHOP!U683&lt;&gt;TONGHOP!Y683)))),TONGHOP!U683,"")</f>
        <v/>
      </c>
      <c r="C683" s="1" t="str">
        <f t="shared" si="40"/>
        <v/>
      </c>
      <c r="D683" s="1" t="str">
        <f>IF(AND(TONGHOP!O683="ThiTN",AND(TONGHOP!Q683&gt;90,TONGHOP!Q683&lt;=120),OR(TONGHOP!P683="LT",AND(TONGHOP!P683="TH",AND(TONGHOP!T683&lt;&gt;TONGHOP!X683,TONGHOP!T683&lt;&gt;TONGHOP!Y683)))),TONGHOP!T683,"")</f>
        <v/>
      </c>
      <c r="E683" s="1" t="str">
        <f>IF(AND(TONGHOP!O683="ThiTN",AND(TONGHOP!Q683&gt;90,TONGHOP!Q683&lt;=120),OR(TONGHOP!P683="LT",AND(TONGHOP!P683="TH",AND(TONGHOP!U683&lt;&gt;TONGHOP!X683,TONGHOP!U683&lt;&gt;TONGHOP!Y683)))),TONGHOP!U683,"")</f>
        <v/>
      </c>
      <c r="F683" s="1" t="str">
        <f t="shared" si="41"/>
        <v/>
      </c>
      <c r="G683" s="1" t="str">
        <f>IF(AND(TONGHOP!O683="ThiTN",AND(TONGHOP!Q683&gt;120,TONGHOP!Q683&lt;=150),OR(TONGHOP!P683="LT",AND(TONGHOP!P683="TH",AND(TONGHOP!T683&lt;&gt;TONGHOP!X683,TONGHOP!T683&lt;&gt;TONGHOP!Y683)))),TONGHOP!T683,"")</f>
        <v/>
      </c>
      <c r="H683" s="1" t="str">
        <f>IF(AND(TONGHOP!O683="ThiTN",AND(TONGHOP!Q683&gt;120,TONGHOP!Q683&lt;=150),OR(TONGHOP!P683="LT",AND(TONGHOP!P683="TH",AND(TONGHOP!U683&lt;&gt;TONGHOP!X683,TONGHOP!U683&lt;&gt;TONGHOP!Y683)))),TONGHOP!U683,"")</f>
        <v/>
      </c>
      <c r="I683" s="1" t="str">
        <f t="shared" si="42"/>
        <v/>
      </c>
      <c r="J683" s="1" t="str">
        <f>IF(AND(TONGHOP!O683="ThiTN",TONGHOP!Q683&gt;150,OR(TONGHOP!P683="LT",AND(TONGHOP!P683="TH",AND(TONGHOP!T683&lt;&gt;TONGHOP!X683,TONGHOP!T683&lt;&gt;TONGHOP!Y683)))),TONGHOP!T683,"")</f>
        <v/>
      </c>
      <c r="K683" s="1" t="str">
        <f>IF(AND(TONGHOP!O683="ThiTN",TONGHOP!Q683&gt;150,OR(TONGHOP!P683="LT",AND(TONGHOP!P683="TH",AND(TONGHOP!U683&lt;&gt;TONGHOP!X683,TONGHOP!U683&lt;&gt;TONGHOP!Y683)))),TONGHOP!U683,"")</f>
        <v/>
      </c>
      <c r="L683" s="1" t="str">
        <f t="shared" si="43"/>
        <v/>
      </c>
    </row>
    <row r="684" spans="1:12">
      <c r="A684" s="1" t="str">
        <f>IF(AND(TONGHOP!O684="ThiTN",TONGHOP!Q684&lt;=90,OR(TONGHOP!P684="LT",AND(TONGHOP!P684="TH",AND(TONGHOP!T684&lt;&gt;TONGHOP!X684,TONGHOP!T684&lt;&gt;TONGHOP!Y684)))),TONGHOP!T684,"")</f>
        <v/>
      </c>
      <c r="B684" s="1" t="str">
        <f>IF(AND(TONGHOP!O684="ThiTN",TONGHOP!Q684&lt;=90,OR(TONGHOP!P684="LT",AND(TONGHOP!P684="TH",AND(TONGHOP!U684&lt;&gt;TONGHOP!X684,TONGHOP!U684&lt;&gt;TONGHOP!Y684)))),TONGHOP!U684,"")</f>
        <v/>
      </c>
      <c r="C684" s="1" t="str">
        <f t="shared" si="40"/>
        <v/>
      </c>
      <c r="D684" s="1" t="str">
        <f>IF(AND(TONGHOP!O684="ThiTN",AND(TONGHOP!Q684&gt;90,TONGHOP!Q684&lt;=120),OR(TONGHOP!P684="LT",AND(TONGHOP!P684="TH",AND(TONGHOP!T684&lt;&gt;TONGHOP!X684,TONGHOP!T684&lt;&gt;TONGHOP!Y684)))),TONGHOP!T684,"")</f>
        <v/>
      </c>
      <c r="E684" s="1" t="str">
        <f>IF(AND(TONGHOP!O684="ThiTN",AND(TONGHOP!Q684&gt;90,TONGHOP!Q684&lt;=120),OR(TONGHOP!P684="LT",AND(TONGHOP!P684="TH",AND(TONGHOP!U684&lt;&gt;TONGHOP!X684,TONGHOP!U684&lt;&gt;TONGHOP!Y684)))),TONGHOP!U684,"")</f>
        <v/>
      </c>
      <c r="F684" s="1" t="str">
        <f t="shared" si="41"/>
        <v/>
      </c>
      <c r="G684" s="1" t="str">
        <f>IF(AND(TONGHOP!O684="ThiTN",AND(TONGHOP!Q684&gt;120,TONGHOP!Q684&lt;=150),OR(TONGHOP!P684="LT",AND(TONGHOP!P684="TH",AND(TONGHOP!T684&lt;&gt;TONGHOP!X684,TONGHOP!T684&lt;&gt;TONGHOP!Y684)))),TONGHOP!T684,"")</f>
        <v/>
      </c>
      <c r="H684" s="1" t="str">
        <f>IF(AND(TONGHOP!O684="ThiTN",AND(TONGHOP!Q684&gt;120,TONGHOP!Q684&lt;=150),OR(TONGHOP!P684="LT",AND(TONGHOP!P684="TH",AND(TONGHOP!U684&lt;&gt;TONGHOP!X684,TONGHOP!U684&lt;&gt;TONGHOP!Y684)))),TONGHOP!U684,"")</f>
        <v/>
      </c>
      <c r="I684" s="1" t="str">
        <f t="shared" si="42"/>
        <v/>
      </c>
      <c r="J684" s="1" t="str">
        <f>IF(AND(TONGHOP!O684="ThiTN",TONGHOP!Q684&gt;150,OR(TONGHOP!P684="LT",AND(TONGHOP!P684="TH",AND(TONGHOP!T684&lt;&gt;TONGHOP!X684,TONGHOP!T684&lt;&gt;TONGHOP!Y684)))),TONGHOP!T684,"")</f>
        <v/>
      </c>
      <c r="K684" s="1" t="str">
        <f>IF(AND(TONGHOP!O684="ThiTN",TONGHOP!Q684&gt;150,OR(TONGHOP!P684="LT",AND(TONGHOP!P684="TH",AND(TONGHOP!U684&lt;&gt;TONGHOP!X684,TONGHOP!U684&lt;&gt;TONGHOP!Y684)))),TONGHOP!U684,"")</f>
        <v/>
      </c>
      <c r="L684" s="1" t="str">
        <f t="shared" si="43"/>
        <v/>
      </c>
    </row>
    <row r="685" spans="1:12">
      <c r="A685" s="1" t="str">
        <f>IF(AND(TONGHOP!O685="ThiTN",TONGHOP!Q685&lt;=90,OR(TONGHOP!P685="LT",AND(TONGHOP!P685="TH",AND(TONGHOP!T685&lt;&gt;TONGHOP!X685,TONGHOP!T685&lt;&gt;TONGHOP!Y685)))),TONGHOP!T685,"")</f>
        <v/>
      </c>
      <c r="B685" s="1" t="str">
        <f>IF(AND(TONGHOP!O685="ThiTN",TONGHOP!Q685&lt;=90,OR(TONGHOP!P685="LT",AND(TONGHOP!P685="TH",AND(TONGHOP!U685&lt;&gt;TONGHOP!X685,TONGHOP!U685&lt;&gt;TONGHOP!Y685)))),TONGHOP!U685,"")</f>
        <v/>
      </c>
      <c r="C685" s="1" t="str">
        <f t="shared" si="40"/>
        <v/>
      </c>
      <c r="D685" s="1" t="str">
        <f>IF(AND(TONGHOP!O685="ThiTN",AND(TONGHOP!Q685&gt;90,TONGHOP!Q685&lt;=120),OR(TONGHOP!P685="LT",AND(TONGHOP!P685="TH",AND(TONGHOP!T685&lt;&gt;TONGHOP!X685,TONGHOP!T685&lt;&gt;TONGHOP!Y685)))),TONGHOP!T685,"")</f>
        <v/>
      </c>
      <c r="E685" s="1" t="str">
        <f>IF(AND(TONGHOP!O685="ThiTN",AND(TONGHOP!Q685&gt;90,TONGHOP!Q685&lt;=120),OR(TONGHOP!P685="LT",AND(TONGHOP!P685="TH",AND(TONGHOP!U685&lt;&gt;TONGHOP!X685,TONGHOP!U685&lt;&gt;TONGHOP!Y685)))),TONGHOP!U685,"")</f>
        <v/>
      </c>
      <c r="F685" s="1" t="str">
        <f t="shared" si="41"/>
        <v/>
      </c>
      <c r="G685" s="1" t="str">
        <f>IF(AND(TONGHOP!O685="ThiTN",AND(TONGHOP!Q685&gt;120,TONGHOP!Q685&lt;=150),OR(TONGHOP!P685="LT",AND(TONGHOP!P685="TH",AND(TONGHOP!T685&lt;&gt;TONGHOP!X685,TONGHOP!T685&lt;&gt;TONGHOP!Y685)))),TONGHOP!T685,"")</f>
        <v/>
      </c>
      <c r="H685" s="1" t="str">
        <f>IF(AND(TONGHOP!O685="ThiTN",AND(TONGHOP!Q685&gt;120,TONGHOP!Q685&lt;=150),OR(TONGHOP!P685="LT",AND(TONGHOP!P685="TH",AND(TONGHOP!U685&lt;&gt;TONGHOP!X685,TONGHOP!U685&lt;&gt;TONGHOP!Y685)))),TONGHOP!U685,"")</f>
        <v/>
      </c>
      <c r="I685" s="1" t="str">
        <f t="shared" si="42"/>
        <v/>
      </c>
      <c r="J685" s="1" t="str">
        <f>IF(AND(TONGHOP!O685="ThiTN",TONGHOP!Q685&gt;150,OR(TONGHOP!P685="LT",AND(TONGHOP!P685="TH",AND(TONGHOP!T685&lt;&gt;TONGHOP!X685,TONGHOP!T685&lt;&gt;TONGHOP!Y685)))),TONGHOP!T685,"")</f>
        <v/>
      </c>
      <c r="K685" s="1" t="str">
        <f>IF(AND(TONGHOP!O685="ThiTN",TONGHOP!Q685&gt;150,OR(TONGHOP!P685="LT",AND(TONGHOP!P685="TH",AND(TONGHOP!U685&lt;&gt;TONGHOP!X685,TONGHOP!U685&lt;&gt;TONGHOP!Y685)))),TONGHOP!U685,"")</f>
        <v/>
      </c>
      <c r="L685" s="1" t="str">
        <f t="shared" si="43"/>
        <v/>
      </c>
    </row>
    <row r="686" spans="1:12">
      <c r="A686" s="1" t="str">
        <f>IF(AND(TONGHOP!O686="ThiTN",TONGHOP!Q686&lt;=90,OR(TONGHOP!P686="LT",AND(TONGHOP!P686="TH",AND(TONGHOP!T686&lt;&gt;TONGHOP!X686,TONGHOP!T686&lt;&gt;TONGHOP!Y686)))),TONGHOP!T686,"")</f>
        <v/>
      </c>
      <c r="B686" s="1" t="str">
        <f>IF(AND(TONGHOP!O686="ThiTN",TONGHOP!Q686&lt;=90,OR(TONGHOP!P686="LT",AND(TONGHOP!P686="TH",AND(TONGHOP!U686&lt;&gt;TONGHOP!X686,TONGHOP!U686&lt;&gt;TONGHOP!Y686)))),TONGHOP!U686,"")</f>
        <v/>
      </c>
      <c r="C686" s="1" t="str">
        <f t="shared" si="40"/>
        <v/>
      </c>
      <c r="D686" s="1" t="str">
        <f>IF(AND(TONGHOP!O686="ThiTN",AND(TONGHOP!Q686&gt;90,TONGHOP!Q686&lt;=120),OR(TONGHOP!P686="LT",AND(TONGHOP!P686="TH",AND(TONGHOP!T686&lt;&gt;TONGHOP!X686,TONGHOP!T686&lt;&gt;TONGHOP!Y686)))),TONGHOP!T686,"")</f>
        <v/>
      </c>
      <c r="E686" s="1" t="str">
        <f>IF(AND(TONGHOP!O686="ThiTN",AND(TONGHOP!Q686&gt;90,TONGHOP!Q686&lt;=120),OR(TONGHOP!P686="LT",AND(TONGHOP!P686="TH",AND(TONGHOP!U686&lt;&gt;TONGHOP!X686,TONGHOP!U686&lt;&gt;TONGHOP!Y686)))),TONGHOP!U686,"")</f>
        <v/>
      </c>
      <c r="F686" s="1" t="str">
        <f t="shared" si="41"/>
        <v/>
      </c>
      <c r="G686" s="1" t="str">
        <f>IF(AND(TONGHOP!O686="ThiTN",AND(TONGHOP!Q686&gt;120,TONGHOP!Q686&lt;=150),OR(TONGHOP!P686="LT",AND(TONGHOP!P686="TH",AND(TONGHOP!T686&lt;&gt;TONGHOP!X686,TONGHOP!T686&lt;&gt;TONGHOP!Y686)))),TONGHOP!T686,"")</f>
        <v/>
      </c>
      <c r="H686" s="1" t="str">
        <f>IF(AND(TONGHOP!O686="ThiTN",AND(TONGHOP!Q686&gt;120,TONGHOP!Q686&lt;=150),OR(TONGHOP!P686="LT",AND(TONGHOP!P686="TH",AND(TONGHOP!U686&lt;&gt;TONGHOP!X686,TONGHOP!U686&lt;&gt;TONGHOP!Y686)))),TONGHOP!U686,"")</f>
        <v/>
      </c>
      <c r="I686" s="1" t="str">
        <f t="shared" si="42"/>
        <v/>
      </c>
      <c r="J686" s="1" t="str">
        <f>IF(AND(TONGHOP!O686="ThiTN",TONGHOP!Q686&gt;150,OR(TONGHOP!P686="LT",AND(TONGHOP!P686="TH",AND(TONGHOP!T686&lt;&gt;TONGHOP!X686,TONGHOP!T686&lt;&gt;TONGHOP!Y686)))),TONGHOP!T686,"")</f>
        <v/>
      </c>
      <c r="K686" s="1" t="str">
        <f>IF(AND(TONGHOP!O686="ThiTN",TONGHOP!Q686&gt;150,OR(TONGHOP!P686="LT",AND(TONGHOP!P686="TH",AND(TONGHOP!U686&lt;&gt;TONGHOP!X686,TONGHOP!U686&lt;&gt;TONGHOP!Y686)))),TONGHOP!U686,"")</f>
        <v/>
      </c>
      <c r="L686" s="1" t="str">
        <f t="shared" si="43"/>
        <v/>
      </c>
    </row>
    <row r="687" spans="1:12">
      <c r="A687" s="1" t="str">
        <f>IF(AND(TONGHOP!O687="ThiTN",TONGHOP!Q687&lt;=90,OR(TONGHOP!P687="LT",AND(TONGHOP!P687="TH",AND(TONGHOP!T687&lt;&gt;TONGHOP!X687,TONGHOP!T687&lt;&gt;TONGHOP!Y687)))),TONGHOP!T687,"")</f>
        <v/>
      </c>
      <c r="B687" s="1" t="str">
        <f>IF(AND(TONGHOP!O687="ThiTN",TONGHOP!Q687&lt;=90,OR(TONGHOP!P687="LT",AND(TONGHOP!P687="TH",AND(TONGHOP!U687&lt;&gt;TONGHOP!X687,TONGHOP!U687&lt;&gt;TONGHOP!Y687)))),TONGHOP!U687,"")</f>
        <v/>
      </c>
      <c r="C687" s="1" t="str">
        <f t="shared" si="40"/>
        <v/>
      </c>
      <c r="D687" s="1" t="str">
        <f>IF(AND(TONGHOP!O687="ThiTN",AND(TONGHOP!Q687&gt;90,TONGHOP!Q687&lt;=120),OR(TONGHOP!P687="LT",AND(TONGHOP!P687="TH",AND(TONGHOP!T687&lt;&gt;TONGHOP!X687,TONGHOP!T687&lt;&gt;TONGHOP!Y687)))),TONGHOP!T687,"")</f>
        <v/>
      </c>
      <c r="E687" s="1" t="str">
        <f>IF(AND(TONGHOP!O687="ThiTN",AND(TONGHOP!Q687&gt;90,TONGHOP!Q687&lt;=120),OR(TONGHOP!P687="LT",AND(TONGHOP!P687="TH",AND(TONGHOP!U687&lt;&gt;TONGHOP!X687,TONGHOP!U687&lt;&gt;TONGHOP!Y687)))),TONGHOP!U687,"")</f>
        <v/>
      </c>
      <c r="F687" s="1" t="str">
        <f t="shared" si="41"/>
        <v/>
      </c>
      <c r="G687" s="1" t="str">
        <f>IF(AND(TONGHOP!O687="ThiTN",AND(TONGHOP!Q687&gt;120,TONGHOP!Q687&lt;=150),OR(TONGHOP!P687="LT",AND(TONGHOP!P687="TH",AND(TONGHOP!T687&lt;&gt;TONGHOP!X687,TONGHOP!T687&lt;&gt;TONGHOP!Y687)))),TONGHOP!T687,"")</f>
        <v/>
      </c>
      <c r="H687" s="1" t="str">
        <f>IF(AND(TONGHOP!O687="ThiTN",AND(TONGHOP!Q687&gt;120,TONGHOP!Q687&lt;=150),OR(TONGHOP!P687="LT",AND(TONGHOP!P687="TH",AND(TONGHOP!U687&lt;&gt;TONGHOP!X687,TONGHOP!U687&lt;&gt;TONGHOP!Y687)))),TONGHOP!U687,"")</f>
        <v/>
      </c>
      <c r="I687" s="1" t="str">
        <f t="shared" si="42"/>
        <v/>
      </c>
      <c r="J687" s="1" t="str">
        <f>IF(AND(TONGHOP!O687="ThiTN",TONGHOP!Q687&gt;150,OR(TONGHOP!P687="LT",AND(TONGHOP!P687="TH",AND(TONGHOP!T687&lt;&gt;TONGHOP!X687,TONGHOP!T687&lt;&gt;TONGHOP!Y687)))),TONGHOP!T687,"")</f>
        <v/>
      </c>
      <c r="K687" s="1" t="str">
        <f>IF(AND(TONGHOP!O687="ThiTN",TONGHOP!Q687&gt;150,OR(TONGHOP!P687="LT",AND(TONGHOP!P687="TH",AND(TONGHOP!U687&lt;&gt;TONGHOP!X687,TONGHOP!U687&lt;&gt;TONGHOP!Y687)))),TONGHOP!U687,"")</f>
        <v/>
      </c>
      <c r="L687" s="1" t="str">
        <f t="shared" si="43"/>
        <v/>
      </c>
    </row>
    <row r="688" spans="1:12">
      <c r="A688" s="1" t="str">
        <f>IF(AND(TONGHOP!O688="ThiTN",TONGHOP!Q688&lt;=90,OR(TONGHOP!P688="LT",AND(TONGHOP!P688="TH",AND(TONGHOP!T688&lt;&gt;TONGHOP!X688,TONGHOP!T688&lt;&gt;TONGHOP!Y688)))),TONGHOP!T688,"")</f>
        <v/>
      </c>
      <c r="B688" s="1" t="str">
        <f>IF(AND(TONGHOP!O688="ThiTN",TONGHOP!Q688&lt;=90,OR(TONGHOP!P688="LT",AND(TONGHOP!P688="TH",AND(TONGHOP!U688&lt;&gt;TONGHOP!X688,TONGHOP!U688&lt;&gt;TONGHOP!Y688)))),TONGHOP!U688,"")</f>
        <v/>
      </c>
      <c r="C688" s="1" t="str">
        <f t="shared" si="40"/>
        <v/>
      </c>
      <c r="D688" s="1" t="str">
        <f>IF(AND(TONGHOP!O688="ThiTN",AND(TONGHOP!Q688&gt;90,TONGHOP!Q688&lt;=120),OR(TONGHOP!P688="LT",AND(TONGHOP!P688="TH",AND(TONGHOP!T688&lt;&gt;TONGHOP!X688,TONGHOP!T688&lt;&gt;TONGHOP!Y688)))),TONGHOP!T688,"")</f>
        <v/>
      </c>
      <c r="E688" s="1" t="str">
        <f>IF(AND(TONGHOP!O688="ThiTN",AND(TONGHOP!Q688&gt;90,TONGHOP!Q688&lt;=120),OR(TONGHOP!P688="LT",AND(TONGHOP!P688="TH",AND(TONGHOP!U688&lt;&gt;TONGHOP!X688,TONGHOP!U688&lt;&gt;TONGHOP!Y688)))),TONGHOP!U688,"")</f>
        <v/>
      </c>
      <c r="F688" s="1" t="str">
        <f t="shared" si="41"/>
        <v/>
      </c>
      <c r="G688" s="1" t="str">
        <f>IF(AND(TONGHOP!O688="ThiTN",AND(TONGHOP!Q688&gt;120,TONGHOP!Q688&lt;=150),OR(TONGHOP!P688="LT",AND(TONGHOP!P688="TH",AND(TONGHOP!T688&lt;&gt;TONGHOP!X688,TONGHOP!T688&lt;&gt;TONGHOP!Y688)))),TONGHOP!T688,"")</f>
        <v/>
      </c>
      <c r="H688" s="1" t="str">
        <f>IF(AND(TONGHOP!O688="ThiTN",AND(TONGHOP!Q688&gt;120,TONGHOP!Q688&lt;=150),OR(TONGHOP!P688="LT",AND(TONGHOP!P688="TH",AND(TONGHOP!U688&lt;&gt;TONGHOP!X688,TONGHOP!U688&lt;&gt;TONGHOP!Y688)))),TONGHOP!U688,"")</f>
        <v/>
      </c>
      <c r="I688" s="1" t="str">
        <f t="shared" si="42"/>
        <v/>
      </c>
      <c r="J688" s="1" t="str">
        <f>IF(AND(TONGHOP!O688="ThiTN",TONGHOP!Q688&gt;150,OR(TONGHOP!P688="LT",AND(TONGHOP!P688="TH",AND(TONGHOP!T688&lt;&gt;TONGHOP!X688,TONGHOP!T688&lt;&gt;TONGHOP!Y688)))),TONGHOP!T688,"")</f>
        <v/>
      </c>
      <c r="K688" s="1" t="str">
        <f>IF(AND(TONGHOP!O688="ThiTN",TONGHOP!Q688&gt;150,OR(TONGHOP!P688="LT",AND(TONGHOP!P688="TH",AND(TONGHOP!U688&lt;&gt;TONGHOP!X688,TONGHOP!U688&lt;&gt;TONGHOP!Y688)))),TONGHOP!U688,"")</f>
        <v/>
      </c>
      <c r="L688" s="1" t="str">
        <f t="shared" si="43"/>
        <v/>
      </c>
    </row>
    <row r="689" spans="1:12">
      <c r="A689" s="1" t="str">
        <f>IF(AND(TONGHOP!O689="ThiTN",TONGHOP!Q689&lt;=90,OR(TONGHOP!P689="LT",AND(TONGHOP!P689="TH",AND(TONGHOP!T689&lt;&gt;TONGHOP!X689,TONGHOP!T689&lt;&gt;TONGHOP!Y689)))),TONGHOP!T689,"")</f>
        <v/>
      </c>
      <c r="B689" s="1" t="str">
        <f>IF(AND(TONGHOP!O689="ThiTN",TONGHOP!Q689&lt;=90,OR(TONGHOP!P689="LT",AND(TONGHOP!P689="TH",AND(TONGHOP!U689&lt;&gt;TONGHOP!X689,TONGHOP!U689&lt;&gt;TONGHOP!Y689)))),TONGHOP!U689,"")</f>
        <v/>
      </c>
      <c r="C689" s="1" t="str">
        <f t="shared" si="40"/>
        <v/>
      </c>
      <c r="D689" s="1" t="str">
        <f>IF(AND(TONGHOP!O689="ThiTN",AND(TONGHOP!Q689&gt;90,TONGHOP!Q689&lt;=120),OR(TONGHOP!P689="LT",AND(TONGHOP!P689="TH",AND(TONGHOP!T689&lt;&gt;TONGHOP!X689,TONGHOP!T689&lt;&gt;TONGHOP!Y689)))),TONGHOP!T689,"")</f>
        <v/>
      </c>
      <c r="E689" s="1" t="str">
        <f>IF(AND(TONGHOP!O689="ThiTN",AND(TONGHOP!Q689&gt;90,TONGHOP!Q689&lt;=120),OR(TONGHOP!P689="LT",AND(TONGHOP!P689="TH",AND(TONGHOP!U689&lt;&gt;TONGHOP!X689,TONGHOP!U689&lt;&gt;TONGHOP!Y689)))),TONGHOP!U689,"")</f>
        <v/>
      </c>
      <c r="F689" s="1" t="str">
        <f t="shared" si="41"/>
        <v/>
      </c>
      <c r="G689" s="1" t="str">
        <f>IF(AND(TONGHOP!O689="ThiTN",AND(TONGHOP!Q689&gt;120,TONGHOP!Q689&lt;=150),OR(TONGHOP!P689="LT",AND(TONGHOP!P689="TH",AND(TONGHOP!T689&lt;&gt;TONGHOP!X689,TONGHOP!T689&lt;&gt;TONGHOP!Y689)))),TONGHOP!T689,"")</f>
        <v/>
      </c>
      <c r="H689" s="1" t="str">
        <f>IF(AND(TONGHOP!O689="ThiTN",AND(TONGHOP!Q689&gt;120,TONGHOP!Q689&lt;=150),OR(TONGHOP!P689="LT",AND(TONGHOP!P689="TH",AND(TONGHOP!U689&lt;&gt;TONGHOP!X689,TONGHOP!U689&lt;&gt;TONGHOP!Y689)))),TONGHOP!U689,"")</f>
        <v/>
      </c>
      <c r="I689" s="1" t="str">
        <f t="shared" si="42"/>
        <v/>
      </c>
      <c r="J689" s="1" t="str">
        <f>IF(AND(TONGHOP!O689="ThiTN",TONGHOP!Q689&gt;150,OR(TONGHOP!P689="LT",AND(TONGHOP!P689="TH",AND(TONGHOP!T689&lt;&gt;TONGHOP!X689,TONGHOP!T689&lt;&gt;TONGHOP!Y689)))),TONGHOP!T689,"")</f>
        <v/>
      </c>
      <c r="K689" s="1" t="str">
        <f>IF(AND(TONGHOP!O689="ThiTN",TONGHOP!Q689&gt;150,OR(TONGHOP!P689="LT",AND(TONGHOP!P689="TH",AND(TONGHOP!U689&lt;&gt;TONGHOP!X689,TONGHOP!U689&lt;&gt;TONGHOP!Y689)))),TONGHOP!U689,"")</f>
        <v/>
      </c>
      <c r="L689" s="1" t="str">
        <f t="shared" si="43"/>
        <v/>
      </c>
    </row>
    <row r="690" spans="1:12">
      <c r="A690" s="1" t="str">
        <f>IF(AND(TONGHOP!O690="ThiTN",TONGHOP!Q690&lt;=90,OR(TONGHOP!P690="LT",AND(TONGHOP!P690="TH",AND(TONGHOP!T690&lt;&gt;TONGHOP!X690,TONGHOP!T690&lt;&gt;TONGHOP!Y690)))),TONGHOP!T690,"")</f>
        <v/>
      </c>
      <c r="B690" s="1" t="str">
        <f>IF(AND(TONGHOP!O690="ThiTN",TONGHOP!Q690&lt;=90,OR(TONGHOP!P690="LT",AND(TONGHOP!P690="TH",AND(TONGHOP!U690&lt;&gt;TONGHOP!X690,TONGHOP!U690&lt;&gt;TONGHOP!Y690)))),TONGHOP!U690,"")</f>
        <v/>
      </c>
      <c r="C690" s="1" t="str">
        <f t="shared" si="40"/>
        <v/>
      </c>
      <c r="D690" s="1" t="str">
        <f>IF(AND(TONGHOP!O690="ThiTN",AND(TONGHOP!Q690&gt;90,TONGHOP!Q690&lt;=120),OR(TONGHOP!P690="LT",AND(TONGHOP!P690="TH",AND(TONGHOP!T690&lt;&gt;TONGHOP!X690,TONGHOP!T690&lt;&gt;TONGHOP!Y690)))),TONGHOP!T690,"")</f>
        <v/>
      </c>
      <c r="E690" s="1" t="str">
        <f>IF(AND(TONGHOP!O690="ThiTN",AND(TONGHOP!Q690&gt;90,TONGHOP!Q690&lt;=120),OR(TONGHOP!P690="LT",AND(TONGHOP!P690="TH",AND(TONGHOP!U690&lt;&gt;TONGHOP!X690,TONGHOP!U690&lt;&gt;TONGHOP!Y690)))),TONGHOP!U690,"")</f>
        <v/>
      </c>
      <c r="F690" s="1" t="str">
        <f t="shared" si="41"/>
        <v/>
      </c>
      <c r="G690" s="1" t="str">
        <f>IF(AND(TONGHOP!O690="ThiTN",AND(TONGHOP!Q690&gt;120,TONGHOP!Q690&lt;=150),OR(TONGHOP!P690="LT",AND(TONGHOP!P690="TH",AND(TONGHOP!T690&lt;&gt;TONGHOP!X690,TONGHOP!T690&lt;&gt;TONGHOP!Y690)))),TONGHOP!T690,"")</f>
        <v/>
      </c>
      <c r="H690" s="1" t="str">
        <f>IF(AND(TONGHOP!O690="ThiTN",AND(TONGHOP!Q690&gt;120,TONGHOP!Q690&lt;=150),OR(TONGHOP!P690="LT",AND(TONGHOP!P690="TH",AND(TONGHOP!U690&lt;&gt;TONGHOP!X690,TONGHOP!U690&lt;&gt;TONGHOP!Y690)))),TONGHOP!U690,"")</f>
        <v/>
      </c>
      <c r="I690" s="1" t="str">
        <f t="shared" si="42"/>
        <v/>
      </c>
      <c r="J690" s="1" t="str">
        <f>IF(AND(TONGHOP!O690="ThiTN",TONGHOP!Q690&gt;150,OR(TONGHOP!P690="LT",AND(TONGHOP!P690="TH",AND(TONGHOP!T690&lt;&gt;TONGHOP!X690,TONGHOP!T690&lt;&gt;TONGHOP!Y690)))),TONGHOP!T690,"")</f>
        <v/>
      </c>
      <c r="K690" s="1" t="str">
        <f>IF(AND(TONGHOP!O690="ThiTN",TONGHOP!Q690&gt;150,OR(TONGHOP!P690="LT",AND(TONGHOP!P690="TH",AND(TONGHOP!U690&lt;&gt;TONGHOP!X690,TONGHOP!U690&lt;&gt;TONGHOP!Y690)))),TONGHOP!U690,"")</f>
        <v/>
      </c>
      <c r="L690" s="1" t="str">
        <f t="shared" si="43"/>
        <v/>
      </c>
    </row>
    <row r="691" spans="1:12">
      <c r="A691" s="1" t="str">
        <f>IF(AND(TONGHOP!O691="ThiTN",TONGHOP!Q691&lt;=90,OR(TONGHOP!P691="LT",AND(TONGHOP!P691="TH",AND(TONGHOP!T691&lt;&gt;TONGHOP!X691,TONGHOP!T691&lt;&gt;TONGHOP!Y691)))),TONGHOP!T691,"")</f>
        <v/>
      </c>
      <c r="B691" s="1" t="str">
        <f>IF(AND(TONGHOP!O691="ThiTN",TONGHOP!Q691&lt;=90,OR(TONGHOP!P691="LT",AND(TONGHOP!P691="TH",AND(TONGHOP!U691&lt;&gt;TONGHOP!X691,TONGHOP!U691&lt;&gt;TONGHOP!Y691)))),TONGHOP!U691,"")</f>
        <v/>
      </c>
      <c r="C691" s="1" t="str">
        <f t="shared" si="40"/>
        <v/>
      </c>
      <c r="D691" s="1" t="str">
        <f>IF(AND(TONGHOP!O691="ThiTN",AND(TONGHOP!Q691&gt;90,TONGHOP!Q691&lt;=120),OR(TONGHOP!P691="LT",AND(TONGHOP!P691="TH",AND(TONGHOP!T691&lt;&gt;TONGHOP!X691,TONGHOP!T691&lt;&gt;TONGHOP!Y691)))),TONGHOP!T691,"")</f>
        <v/>
      </c>
      <c r="E691" s="1" t="str">
        <f>IF(AND(TONGHOP!O691="ThiTN",AND(TONGHOP!Q691&gt;90,TONGHOP!Q691&lt;=120),OR(TONGHOP!P691="LT",AND(TONGHOP!P691="TH",AND(TONGHOP!U691&lt;&gt;TONGHOP!X691,TONGHOP!U691&lt;&gt;TONGHOP!Y691)))),TONGHOP!U691,"")</f>
        <v/>
      </c>
      <c r="F691" s="1" t="str">
        <f t="shared" si="41"/>
        <v/>
      </c>
      <c r="G691" s="1" t="str">
        <f>IF(AND(TONGHOP!O691="ThiTN",AND(TONGHOP!Q691&gt;120,TONGHOP!Q691&lt;=150),OR(TONGHOP!P691="LT",AND(TONGHOP!P691="TH",AND(TONGHOP!T691&lt;&gt;TONGHOP!X691,TONGHOP!T691&lt;&gt;TONGHOP!Y691)))),TONGHOP!T691,"")</f>
        <v/>
      </c>
      <c r="H691" s="1" t="str">
        <f>IF(AND(TONGHOP!O691="ThiTN",AND(TONGHOP!Q691&gt;120,TONGHOP!Q691&lt;=150),OR(TONGHOP!P691="LT",AND(TONGHOP!P691="TH",AND(TONGHOP!U691&lt;&gt;TONGHOP!X691,TONGHOP!U691&lt;&gt;TONGHOP!Y691)))),TONGHOP!U691,"")</f>
        <v/>
      </c>
      <c r="I691" s="1" t="str">
        <f t="shared" si="42"/>
        <v/>
      </c>
      <c r="J691" s="1" t="str">
        <f>IF(AND(TONGHOP!O691="ThiTN",TONGHOP!Q691&gt;150,OR(TONGHOP!P691="LT",AND(TONGHOP!P691="TH",AND(TONGHOP!T691&lt;&gt;TONGHOP!X691,TONGHOP!T691&lt;&gt;TONGHOP!Y691)))),TONGHOP!T691,"")</f>
        <v/>
      </c>
      <c r="K691" s="1" t="str">
        <f>IF(AND(TONGHOP!O691="ThiTN",TONGHOP!Q691&gt;150,OR(TONGHOP!P691="LT",AND(TONGHOP!P691="TH",AND(TONGHOP!U691&lt;&gt;TONGHOP!X691,TONGHOP!U691&lt;&gt;TONGHOP!Y691)))),TONGHOP!U691,"")</f>
        <v/>
      </c>
      <c r="L691" s="1" t="str">
        <f t="shared" si="43"/>
        <v/>
      </c>
    </row>
    <row r="692" spans="1:12">
      <c r="A692" s="1" t="str">
        <f>IF(AND(TONGHOP!O692="ThiTN",TONGHOP!Q692&lt;=90,OR(TONGHOP!P692="LT",AND(TONGHOP!P692="TH",AND(TONGHOP!T692&lt;&gt;TONGHOP!X692,TONGHOP!T692&lt;&gt;TONGHOP!Y692)))),TONGHOP!T692,"")</f>
        <v/>
      </c>
      <c r="B692" s="1" t="str">
        <f>IF(AND(TONGHOP!O692="ThiTN",TONGHOP!Q692&lt;=90,OR(TONGHOP!P692="LT",AND(TONGHOP!P692="TH",AND(TONGHOP!U692&lt;&gt;TONGHOP!X692,TONGHOP!U692&lt;&gt;TONGHOP!Y692)))),TONGHOP!U692,"")</f>
        <v/>
      </c>
      <c r="C692" s="1" t="str">
        <f t="shared" si="40"/>
        <v/>
      </c>
      <c r="D692" s="1" t="str">
        <f>IF(AND(TONGHOP!O692="ThiTN",AND(TONGHOP!Q692&gt;90,TONGHOP!Q692&lt;=120),OR(TONGHOP!P692="LT",AND(TONGHOP!P692="TH",AND(TONGHOP!T692&lt;&gt;TONGHOP!X692,TONGHOP!T692&lt;&gt;TONGHOP!Y692)))),TONGHOP!T692,"")</f>
        <v/>
      </c>
      <c r="E692" s="1" t="str">
        <f>IF(AND(TONGHOP!O692="ThiTN",AND(TONGHOP!Q692&gt;90,TONGHOP!Q692&lt;=120),OR(TONGHOP!P692="LT",AND(TONGHOP!P692="TH",AND(TONGHOP!U692&lt;&gt;TONGHOP!X692,TONGHOP!U692&lt;&gt;TONGHOP!Y692)))),TONGHOP!U692,"")</f>
        <v/>
      </c>
      <c r="F692" s="1" t="str">
        <f t="shared" si="41"/>
        <v/>
      </c>
      <c r="G692" s="1" t="str">
        <f>IF(AND(TONGHOP!O692="ThiTN",AND(TONGHOP!Q692&gt;120,TONGHOP!Q692&lt;=150),OR(TONGHOP!P692="LT",AND(TONGHOP!P692="TH",AND(TONGHOP!T692&lt;&gt;TONGHOP!X692,TONGHOP!T692&lt;&gt;TONGHOP!Y692)))),TONGHOP!T692,"")</f>
        <v/>
      </c>
      <c r="H692" s="1" t="str">
        <f>IF(AND(TONGHOP!O692="ThiTN",AND(TONGHOP!Q692&gt;120,TONGHOP!Q692&lt;=150),OR(TONGHOP!P692="LT",AND(TONGHOP!P692="TH",AND(TONGHOP!U692&lt;&gt;TONGHOP!X692,TONGHOP!U692&lt;&gt;TONGHOP!Y692)))),TONGHOP!U692,"")</f>
        <v/>
      </c>
      <c r="I692" s="1" t="str">
        <f t="shared" si="42"/>
        <v/>
      </c>
      <c r="J692" s="1" t="str">
        <f>IF(AND(TONGHOP!O692="ThiTN",TONGHOP!Q692&gt;150,OR(TONGHOP!P692="LT",AND(TONGHOP!P692="TH",AND(TONGHOP!T692&lt;&gt;TONGHOP!X692,TONGHOP!T692&lt;&gt;TONGHOP!Y692)))),TONGHOP!T692,"")</f>
        <v/>
      </c>
      <c r="K692" s="1" t="str">
        <f>IF(AND(TONGHOP!O692="ThiTN",TONGHOP!Q692&gt;150,OR(TONGHOP!P692="LT",AND(TONGHOP!P692="TH",AND(TONGHOP!U692&lt;&gt;TONGHOP!X692,TONGHOP!U692&lt;&gt;TONGHOP!Y692)))),TONGHOP!U692,"")</f>
        <v/>
      </c>
      <c r="L692" s="1" t="str">
        <f t="shared" si="43"/>
        <v/>
      </c>
    </row>
    <row r="693" spans="1:12">
      <c r="A693" s="1" t="str">
        <f>IF(AND(TONGHOP!O693="ThiTN",TONGHOP!Q693&lt;=90,OR(TONGHOP!P693="LT",AND(TONGHOP!P693="TH",AND(TONGHOP!T693&lt;&gt;TONGHOP!X693,TONGHOP!T693&lt;&gt;TONGHOP!Y693)))),TONGHOP!T693,"")</f>
        <v/>
      </c>
      <c r="B693" s="1" t="str">
        <f>IF(AND(TONGHOP!O693="ThiTN",TONGHOP!Q693&lt;=90,OR(TONGHOP!P693="LT",AND(TONGHOP!P693="TH",AND(TONGHOP!U693&lt;&gt;TONGHOP!X693,TONGHOP!U693&lt;&gt;TONGHOP!Y693)))),TONGHOP!U693,"")</f>
        <v/>
      </c>
      <c r="C693" s="1" t="str">
        <f t="shared" si="40"/>
        <v/>
      </c>
      <c r="D693" s="1" t="str">
        <f>IF(AND(TONGHOP!O693="ThiTN",AND(TONGHOP!Q693&gt;90,TONGHOP!Q693&lt;=120),OR(TONGHOP!P693="LT",AND(TONGHOP!P693="TH",AND(TONGHOP!T693&lt;&gt;TONGHOP!X693,TONGHOP!T693&lt;&gt;TONGHOP!Y693)))),TONGHOP!T693,"")</f>
        <v/>
      </c>
      <c r="E693" s="1" t="str">
        <f>IF(AND(TONGHOP!O693="ThiTN",AND(TONGHOP!Q693&gt;90,TONGHOP!Q693&lt;=120),OR(TONGHOP!P693="LT",AND(TONGHOP!P693="TH",AND(TONGHOP!U693&lt;&gt;TONGHOP!X693,TONGHOP!U693&lt;&gt;TONGHOP!Y693)))),TONGHOP!U693,"")</f>
        <v/>
      </c>
      <c r="F693" s="1" t="str">
        <f t="shared" si="41"/>
        <v/>
      </c>
      <c r="G693" s="1" t="str">
        <f>IF(AND(TONGHOP!O693="ThiTN",AND(TONGHOP!Q693&gt;120,TONGHOP!Q693&lt;=150),OR(TONGHOP!P693="LT",AND(TONGHOP!P693="TH",AND(TONGHOP!T693&lt;&gt;TONGHOP!X693,TONGHOP!T693&lt;&gt;TONGHOP!Y693)))),TONGHOP!T693,"")</f>
        <v/>
      </c>
      <c r="H693" s="1" t="str">
        <f>IF(AND(TONGHOP!O693="ThiTN",AND(TONGHOP!Q693&gt;120,TONGHOP!Q693&lt;=150),OR(TONGHOP!P693="LT",AND(TONGHOP!P693="TH",AND(TONGHOP!U693&lt;&gt;TONGHOP!X693,TONGHOP!U693&lt;&gt;TONGHOP!Y693)))),TONGHOP!U693,"")</f>
        <v/>
      </c>
      <c r="I693" s="1" t="str">
        <f t="shared" si="42"/>
        <v/>
      </c>
      <c r="J693" s="1" t="str">
        <f>IF(AND(TONGHOP!O693="ThiTN",TONGHOP!Q693&gt;150,OR(TONGHOP!P693="LT",AND(TONGHOP!P693="TH",AND(TONGHOP!T693&lt;&gt;TONGHOP!X693,TONGHOP!T693&lt;&gt;TONGHOP!Y693)))),TONGHOP!T693,"")</f>
        <v/>
      </c>
      <c r="K693" s="1" t="str">
        <f>IF(AND(TONGHOP!O693="ThiTN",TONGHOP!Q693&gt;150,OR(TONGHOP!P693="LT",AND(TONGHOP!P693="TH",AND(TONGHOP!U693&lt;&gt;TONGHOP!X693,TONGHOP!U693&lt;&gt;TONGHOP!Y693)))),TONGHOP!U693,"")</f>
        <v/>
      </c>
      <c r="L693" s="1" t="str">
        <f t="shared" si="43"/>
        <v/>
      </c>
    </row>
    <row r="694" spans="1:12">
      <c r="A694" s="1" t="str">
        <f>IF(AND(TONGHOP!O694="ThiTN",TONGHOP!Q694&lt;=90,OR(TONGHOP!P694="LT",AND(TONGHOP!P694="TH",AND(TONGHOP!T694&lt;&gt;TONGHOP!X694,TONGHOP!T694&lt;&gt;TONGHOP!Y694)))),TONGHOP!T694,"")</f>
        <v/>
      </c>
      <c r="B694" s="1" t="str">
        <f>IF(AND(TONGHOP!O694="ThiTN",TONGHOP!Q694&lt;=90,OR(TONGHOP!P694="LT",AND(TONGHOP!P694="TH",AND(TONGHOP!U694&lt;&gt;TONGHOP!X694,TONGHOP!U694&lt;&gt;TONGHOP!Y694)))),TONGHOP!U694,"")</f>
        <v/>
      </c>
      <c r="C694" s="1" t="str">
        <f t="shared" si="40"/>
        <v/>
      </c>
      <c r="D694" s="1" t="str">
        <f>IF(AND(TONGHOP!O694="ThiTN",AND(TONGHOP!Q694&gt;90,TONGHOP!Q694&lt;=120),OR(TONGHOP!P694="LT",AND(TONGHOP!P694="TH",AND(TONGHOP!T694&lt;&gt;TONGHOP!X694,TONGHOP!T694&lt;&gt;TONGHOP!Y694)))),TONGHOP!T694,"")</f>
        <v/>
      </c>
      <c r="E694" s="1" t="str">
        <f>IF(AND(TONGHOP!O694="ThiTN",AND(TONGHOP!Q694&gt;90,TONGHOP!Q694&lt;=120),OR(TONGHOP!P694="LT",AND(TONGHOP!P694="TH",AND(TONGHOP!U694&lt;&gt;TONGHOP!X694,TONGHOP!U694&lt;&gt;TONGHOP!Y694)))),TONGHOP!U694,"")</f>
        <v/>
      </c>
      <c r="F694" s="1" t="str">
        <f t="shared" si="41"/>
        <v/>
      </c>
      <c r="G694" s="1" t="str">
        <f>IF(AND(TONGHOP!O694="ThiTN",AND(TONGHOP!Q694&gt;120,TONGHOP!Q694&lt;=150),OR(TONGHOP!P694="LT",AND(TONGHOP!P694="TH",AND(TONGHOP!T694&lt;&gt;TONGHOP!X694,TONGHOP!T694&lt;&gt;TONGHOP!Y694)))),TONGHOP!T694,"")</f>
        <v/>
      </c>
      <c r="H694" s="1" t="str">
        <f>IF(AND(TONGHOP!O694="ThiTN",AND(TONGHOP!Q694&gt;120,TONGHOP!Q694&lt;=150),OR(TONGHOP!P694="LT",AND(TONGHOP!P694="TH",AND(TONGHOP!U694&lt;&gt;TONGHOP!X694,TONGHOP!U694&lt;&gt;TONGHOP!Y694)))),TONGHOP!U694,"")</f>
        <v/>
      </c>
      <c r="I694" s="1" t="str">
        <f t="shared" si="42"/>
        <v/>
      </c>
      <c r="J694" s="1" t="str">
        <f>IF(AND(TONGHOP!O694="ThiTN",TONGHOP!Q694&gt;150,OR(TONGHOP!P694="LT",AND(TONGHOP!P694="TH",AND(TONGHOP!T694&lt;&gt;TONGHOP!X694,TONGHOP!T694&lt;&gt;TONGHOP!Y694)))),TONGHOP!T694,"")</f>
        <v/>
      </c>
      <c r="K694" s="1" t="str">
        <f>IF(AND(TONGHOP!O694="ThiTN",TONGHOP!Q694&gt;150,OR(TONGHOP!P694="LT",AND(TONGHOP!P694="TH",AND(TONGHOP!U694&lt;&gt;TONGHOP!X694,TONGHOP!U694&lt;&gt;TONGHOP!Y694)))),TONGHOP!U694,"")</f>
        <v/>
      </c>
      <c r="L694" s="1" t="str">
        <f t="shared" si="43"/>
        <v/>
      </c>
    </row>
    <row r="695" spans="1:12">
      <c r="A695" s="1" t="str">
        <f>IF(AND(TONGHOP!O695="ThiTN",TONGHOP!Q695&lt;=90,OR(TONGHOP!P695="LT",AND(TONGHOP!P695="TH",AND(TONGHOP!T695&lt;&gt;TONGHOP!X695,TONGHOP!T695&lt;&gt;TONGHOP!Y695)))),TONGHOP!T695,"")</f>
        <v/>
      </c>
      <c r="B695" s="1" t="str">
        <f>IF(AND(TONGHOP!O695="ThiTN",TONGHOP!Q695&lt;=90,OR(TONGHOP!P695="LT",AND(TONGHOP!P695="TH",AND(TONGHOP!U695&lt;&gt;TONGHOP!X695,TONGHOP!U695&lt;&gt;TONGHOP!Y695)))),TONGHOP!U695,"")</f>
        <v/>
      </c>
      <c r="C695" s="1" t="str">
        <f t="shared" si="40"/>
        <v/>
      </c>
      <c r="D695" s="1" t="str">
        <f>IF(AND(TONGHOP!O695="ThiTN",AND(TONGHOP!Q695&gt;90,TONGHOP!Q695&lt;=120),OR(TONGHOP!P695="LT",AND(TONGHOP!P695="TH",AND(TONGHOP!T695&lt;&gt;TONGHOP!X695,TONGHOP!T695&lt;&gt;TONGHOP!Y695)))),TONGHOP!T695,"")</f>
        <v/>
      </c>
      <c r="E695" s="1" t="str">
        <f>IF(AND(TONGHOP!O695="ThiTN",AND(TONGHOP!Q695&gt;90,TONGHOP!Q695&lt;=120),OR(TONGHOP!P695="LT",AND(TONGHOP!P695="TH",AND(TONGHOP!U695&lt;&gt;TONGHOP!X695,TONGHOP!U695&lt;&gt;TONGHOP!Y695)))),TONGHOP!U695,"")</f>
        <v/>
      </c>
      <c r="F695" s="1" t="str">
        <f t="shared" si="41"/>
        <v/>
      </c>
      <c r="G695" s="1" t="str">
        <f>IF(AND(TONGHOP!O695="ThiTN",AND(TONGHOP!Q695&gt;120,TONGHOP!Q695&lt;=150),OR(TONGHOP!P695="LT",AND(TONGHOP!P695="TH",AND(TONGHOP!T695&lt;&gt;TONGHOP!X695,TONGHOP!T695&lt;&gt;TONGHOP!Y695)))),TONGHOP!T695,"")</f>
        <v/>
      </c>
      <c r="H695" s="1" t="str">
        <f>IF(AND(TONGHOP!O695="ThiTN",AND(TONGHOP!Q695&gt;120,TONGHOP!Q695&lt;=150),OR(TONGHOP!P695="LT",AND(TONGHOP!P695="TH",AND(TONGHOP!U695&lt;&gt;TONGHOP!X695,TONGHOP!U695&lt;&gt;TONGHOP!Y695)))),TONGHOP!U695,"")</f>
        <v/>
      </c>
      <c r="I695" s="1" t="str">
        <f t="shared" si="42"/>
        <v/>
      </c>
      <c r="J695" s="1" t="str">
        <f>IF(AND(TONGHOP!O695="ThiTN",TONGHOP!Q695&gt;150,OR(TONGHOP!P695="LT",AND(TONGHOP!P695="TH",AND(TONGHOP!T695&lt;&gt;TONGHOP!X695,TONGHOP!T695&lt;&gt;TONGHOP!Y695)))),TONGHOP!T695,"")</f>
        <v/>
      </c>
      <c r="K695" s="1" t="str">
        <f>IF(AND(TONGHOP!O695="ThiTN",TONGHOP!Q695&gt;150,OR(TONGHOP!P695="LT",AND(TONGHOP!P695="TH",AND(TONGHOP!U695&lt;&gt;TONGHOP!X695,TONGHOP!U695&lt;&gt;TONGHOP!Y695)))),TONGHOP!U695,"")</f>
        <v/>
      </c>
      <c r="L695" s="1" t="str">
        <f t="shared" si="43"/>
        <v/>
      </c>
    </row>
    <row r="696" spans="1:12">
      <c r="A696" s="1" t="str">
        <f>IF(AND(TONGHOP!O696="ThiTN",TONGHOP!Q696&lt;=90,OR(TONGHOP!P696="LT",AND(TONGHOP!P696="TH",AND(TONGHOP!T696&lt;&gt;TONGHOP!X696,TONGHOP!T696&lt;&gt;TONGHOP!Y696)))),TONGHOP!T696,"")</f>
        <v/>
      </c>
      <c r="B696" s="1" t="str">
        <f>IF(AND(TONGHOP!O696="ThiTN",TONGHOP!Q696&lt;=90,OR(TONGHOP!P696="LT",AND(TONGHOP!P696="TH",AND(TONGHOP!U696&lt;&gt;TONGHOP!X696,TONGHOP!U696&lt;&gt;TONGHOP!Y696)))),TONGHOP!U696,"")</f>
        <v/>
      </c>
      <c r="C696" s="1" t="str">
        <f t="shared" si="40"/>
        <v/>
      </c>
      <c r="D696" s="1" t="str">
        <f>IF(AND(TONGHOP!O696="ThiTN",AND(TONGHOP!Q696&gt;90,TONGHOP!Q696&lt;=120),OR(TONGHOP!P696="LT",AND(TONGHOP!P696="TH",AND(TONGHOP!T696&lt;&gt;TONGHOP!X696,TONGHOP!T696&lt;&gt;TONGHOP!Y696)))),TONGHOP!T696,"")</f>
        <v/>
      </c>
      <c r="E696" s="1" t="str">
        <f>IF(AND(TONGHOP!O696="ThiTN",AND(TONGHOP!Q696&gt;90,TONGHOP!Q696&lt;=120),OR(TONGHOP!P696="LT",AND(TONGHOP!P696="TH",AND(TONGHOP!U696&lt;&gt;TONGHOP!X696,TONGHOP!U696&lt;&gt;TONGHOP!Y696)))),TONGHOP!U696,"")</f>
        <v/>
      </c>
      <c r="F696" s="1" t="str">
        <f t="shared" si="41"/>
        <v/>
      </c>
      <c r="G696" s="1" t="str">
        <f>IF(AND(TONGHOP!O696="ThiTN",AND(TONGHOP!Q696&gt;120,TONGHOP!Q696&lt;=150),OR(TONGHOP!P696="LT",AND(TONGHOP!P696="TH",AND(TONGHOP!T696&lt;&gt;TONGHOP!X696,TONGHOP!T696&lt;&gt;TONGHOP!Y696)))),TONGHOP!T696,"")</f>
        <v/>
      </c>
      <c r="H696" s="1" t="str">
        <f>IF(AND(TONGHOP!O696="ThiTN",AND(TONGHOP!Q696&gt;120,TONGHOP!Q696&lt;=150),OR(TONGHOP!P696="LT",AND(TONGHOP!P696="TH",AND(TONGHOP!U696&lt;&gt;TONGHOP!X696,TONGHOP!U696&lt;&gt;TONGHOP!Y696)))),TONGHOP!U696,"")</f>
        <v/>
      </c>
      <c r="I696" s="1" t="str">
        <f t="shared" si="42"/>
        <v/>
      </c>
      <c r="J696" s="1" t="str">
        <f>IF(AND(TONGHOP!O696="ThiTN",TONGHOP!Q696&gt;150,OR(TONGHOP!P696="LT",AND(TONGHOP!P696="TH",AND(TONGHOP!T696&lt;&gt;TONGHOP!X696,TONGHOP!T696&lt;&gt;TONGHOP!Y696)))),TONGHOP!T696,"")</f>
        <v/>
      </c>
      <c r="K696" s="1" t="str">
        <f>IF(AND(TONGHOP!O696="ThiTN",TONGHOP!Q696&gt;150,OR(TONGHOP!P696="LT",AND(TONGHOP!P696="TH",AND(TONGHOP!U696&lt;&gt;TONGHOP!X696,TONGHOP!U696&lt;&gt;TONGHOP!Y696)))),TONGHOP!U696,"")</f>
        <v/>
      </c>
      <c r="L696" s="1" t="str">
        <f t="shared" si="43"/>
        <v/>
      </c>
    </row>
    <row r="697" spans="1:12">
      <c r="A697" s="1" t="str">
        <f>IF(AND(TONGHOP!O697="ThiTN",TONGHOP!Q697&lt;=90,OR(TONGHOP!P697="LT",AND(TONGHOP!P697="TH",AND(TONGHOP!T697&lt;&gt;TONGHOP!X697,TONGHOP!T697&lt;&gt;TONGHOP!Y697)))),TONGHOP!T697,"")</f>
        <v/>
      </c>
      <c r="B697" s="1" t="str">
        <f>IF(AND(TONGHOP!O697="ThiTN",TONGHOP!Q697&lt;=90,OR(TONGHOP!P697="LT",AND(TONGHOP!P697="TH",AND(TONGHOP!U697&lt;&gt;TONGHOP!X697,TONGHOP!U697&lt;&gt;TONGHOP!Y697)))),TONGHOP!U697,"")</f>
        <v/>
      </c>
      <c r="C697" s="1" t="str">
        <f t="shared" si="40"/>
        <v/>
      </c>
      <c r="D697" s="1" t="str">
        <f>IF(AND(TONGHOP!O697="ThiTN",AND(TONGHOP!Q697&gt;90,TONGHOP!Q697&lt;=120),OR(TONGHOP!P697="LT",AND(TONGHOP!P697="TH",AND(TONGHOP!T697&lt;&gt;TONGHOP!X697,TONGHOP!T697&lt;&gt;TONGHOP!Y697)))),TONGHOP!T697,"")</f>
        <v/>
      </c>
      <c r="E697" s="1" t="str">
        <f>IF(AND(TONGHOP!O697="ThiTN",AND(TONGHOP!Q697&gt;90,TONGHOP!Q697&lt;=120),OR(TONGHOP!P697="LT",AND(TONGHOP!P697="TH",AND(TONGHOP!U697&lt;&gt;TONGHOP!X697,TONGHOP!U697&lt;&gt;TONGHOP!Y697)))),TONGHOP!U697,"")</f>
        <v/>
      </c>
      <c r="F697" s="1" t="str">
        <f t="shared" si="41"/>
        <v/>
      </c>
      <c r="G697" s="1" t="str">
        <f>IF(AND(TONGHOP!O697="ThiTN",AND(TONGHOP!Q697&gt;120,TONGHOP!Q697&lt;=150),OR(TONGHOP!P697="LT",AND(TONGHOP!P697="TH",AND(TONGHOP!T697&lt;&gt;TONGHOP!X697,TONGHOP!T697&lt;&gt;TONGHOP!Y697)))),TONGHOP!T697,"")</f>
        <v/>
      </c>
      <c r="H697" s="1" t="str">
        <f>IF(AND(TONGHOP!O697="ThiTN",AND(TONGHOP!Q697&gt;120,TONGHOP!Q697&lt;=150),OR(TONGHOP!P697="LT",AND(TONGHOP!P697="TH",AND(TONGHOP!U697&lt;&gt;TONGHOP!X697,TONGHOP!U697&lt;&gt;TONGHOP!Y697)))),TONGHOP!U697,"")</f>
        <v/>
      </c>
      <c r="I697" s="1" t="str">
        <f t="shared" si="42"/>
        <v/>
      </c>
      <c r="J697" s="1" t="str">
        <f>IF(AND(TONGHOP!O697="ThiTN",TONGHOP!Q697&gt;150,OR(TONGHOP!P697="LT",AND(TONGHOP!P697="TH",AND(TONGHOP!T697&lt;&gt;TONGHOP!X697,TONGHOP!T697&lt;&gt;TONGHOP!Y697)))),TONGHOP!T697,"")</f>
        <v/>
      </c>
      <c r="K697" s="1" t="str">
        <f>IF(AND(TONGHOP!O697="ThiTN",TONGHOP!Q697&gt;150,OR(TONGHOP!P697="LT",AND(TONGHOP!P697="TH",AND(TONGHOP!U697&lt;&gt;TONGHOP!X697,TONGHOP!U697&lt;&gt;TONGHOP!Y697)))),TONGHOP!U697,"")</f>
        <v/>
      </c>
      <c r="L697" s="1" t="str">
        <f t="shared" si="43"/>
        <v/>
      </c>
    </row>
    <row r="698" spans="1:12">
      <c r="A698" s="1" t="str">
        <f>IF(AND(TONGHOP!O698="ThiTN",TONGHOP!Q698&lt;=90,OR(TONGHOP!P698="LT",AND(TONGHOP!P698="TH",AND(TONGHOP!T698&lt;&gt;TONGHOP!X698,TONGHOP!T698&lt;&gt;TONGHOP!Y698)))),TONGHOP!T698,"")</f>
        <v/>
      </c>
      <c r="B698" s="1" t="str">
        <f>IF(AND(TONGHOP!O698="ThiTN",TONGHOP!Q698&lt;=90,OR(TONGHOP!P698="LT",AND(TONGHOP!P698="TH",AND(TONGHOP!U698&lt;&gt;TONGHOP!X698,TONGHOP!U698&lt;&gt;TONGHOP!Y698)))),TONGHOP!U698,"")</f>
        <v/>
      </c>
      <c r="C698" s="1" t="str">
        <f t="shared" si="40"/>
        <v/>
      </c>
      <c r="D698" s="1" t="str">
        <f>IF(AND(TONGHOP!O698="ThiTN",AND(TONGHOP!Q698&gt;90,TONGHOP!Q698&lt;=120),OR(TONGHOP!P698="LT",AND(TONGHOP!P698="TH",AND(TONGHOP!T698&lt;&gt;TONGHOP!X698,TONGHOP!T698&lt;&gt;TONGHOP!Y698)))),TONGHOP!T698,"")</f>
        <v/>
      </c>
      <c r="E698" s="1" t="str">
        <f>IF(AND(TONGHOP!O698="ThiTN",AND(TONGHOP!Q698&gt;90,TONGHOP!Q698&lt;=120),OR(TONGHOP!P698="LT",AND(TONGHOP!P698="TH",AND(TONGHOP!U698&lt;&gt;TONGHOP!X698,TONGHOP!U698&lt;&gt;TONGHOP!Y698)))),TONGHOP!U698,"")</f>
        <v/>
      </c>
      <c r="F698" s="1" t="str">
        <f t="shared" si="41"/>
        <v/>
      </c>
      <c r="G698" s="1" t="str">
        <f>IF(AND(TONGHOP!O698="ThiTN",AND(TONGHOP!Q698&gt;120,TONGHOP!Q698&lt;=150),OR(TONGHOP!P698="LT",AND(TONGHOP!P698="TH",AND(TONGHOP!T698&lt;&gt;TONGHOP!X698,TONGHOP!T698&lt;&gt;TONGHOP!Y698)))),TONGHOP!T698,"")</f>
        <v/>
      </c>
      <c r="H698" s="1" t="str">
        <f>IF(AND(TONGHOP!O698="ThiTN",AND(TONGHOP!Q698&gt;120,TONGHOP!Q698&lt;=150),OR(TONGHOP!P698="LT",AND(TONGHOP!P698="TH",AND(TONGHOP!U698&lt;&gt;TONGHOP!X698,TONGHOP!U698&lt;&gt;TONGHOP!Y698)))),TONGHOP!U698,"")</f>
        <v/>
      </c>
      <c r="I698" s="1" t="str">
        <f t="shared" si="42"/>
        <v/>
      </c>
      <c r="J698" s="1" t="str">
        <f>IF(AND(TONGHOP!O698="ThiTN",TONGHOP!Q698&gt;150,OR(TONGHOP!P698="LT",AND(TONGHOP!P698="TH",AND(TONGHOP!T698&lt;&gt;TONGHOP!X698,TONGHOP!T698&lt;&gt;TONGHOP!Y698)))),TONGHOP!T698,"")</f>
        <v/>
      </c>
      <c r="K698" s="1" t="str">
        <f>IF(AND(TONGHOP!O698="ThiTN",TONGHOP!Q698&gt;150,OR(TONGHOP!P698="LT",AND(TONGHOP!P698="TH",AND(TONGHOP!U698&lt;&gt;TONGHOP!X698,TONGHOP!U698&lt;&gt;TONGHOP!Y698)))),TONGHOP!U698,"")</f>
        <v/>
      </c>
      <c r="L698" s="1" t="str">
        <f t="shared" si="43"/>
        <v/>
      </c>
    </row>
    <row r="699" spans="1:12">
      <c r="A699" s="1" t="str">
        <f>IF(AND(TONGHOP!O699="ThiTN",TONGHOP!Q699&lt;=90,OR(TONGHOP!P699="LT",AND(TONGHOP!P699="TH",AND(TONGHOP!T699&lt;&gt;TONGHOP!X699,TONGHOP!T699&lt;&gt;TONGHOP!Y699)))),TONGHOP!T699,"")</f>
        <v/>
      </c>
      <c r="B699" s="1" t="str">
        <f>IF(AND(TONGHOP!O699="ThiTN",TONGHOP!Q699&lt;=90,OR(TONGHOP!P699="LT",AND(TONGHOP!P699="TH",AND(TONGHOP!U699&lt;&gt;TONGHOP!X699,TONGHOP!U699&lt;&gt;TONGHOP!Y699)))),TONGHOP!U699,"")</f>
        <v/>
      </c>
      <c r="C699" s="1" t="str">
        <f t="shared" si="40"/>
        <v/>
      </c>
      <c r="D699" s="1" t="str">
        <f>IF(AND(TONGHOP!O699="ThiTN",AND(TONGHOP!Q699&gt;90,TONGHOP!Q699&lt;=120),OR(TONGHOP!P699="LT",AND(TONGHOP!P699="TH",AND(TONGHOP!T699&lt;&gt;TONGHOP!X699,TONGHOP!T699&lt;&gt;TONGHOP!Y699)))),TONGHOP!T699,"")</f>
        <v/>
      </c>
      <c r="E699" s="1" t="str">
        <f>IF(AND(TONGHOP!O699="ThiTN",AND(TONGHOP!Q699&gt;90,TONGHOP!Q699&lt;=120),OR(TONGHOP!P699="LT",AND(TONGHOP!P699="TH",AND(TONGHOP!U699&lt;&gt;TONGHOP!X699,TONGHOP!U699&lt;&gt;TONGHOP!Y699)))),TONGHOP!U699,"")</f>
        <v/>
      </c>
      <c r="F699" s="1" t="str">
        <f t="shared" si="41"/>
        <v/>
      </c>
      <c r="G699" s="1" t="str">
        <f>IF(AND(TONGHOP!O699="ThiTN",AND(TONGHOP!Q699&gt;120,TONGHOP!Q699&lt;=150),OR(TONGHOP!P699="LT",AND(TONGHOP!P699="TH",AND(TONGHOP!T699&lt;&gt;TONGHOP!X699,TONGHOP!T699&lt;&gt;TONGHOP!Y699)))),TONGHOP!T699,"")</f>
        <v/>
      </c>
      <c r="H699" s="1" t="str">
        <f>IF(AND(TONGHOP!O699="ThiTN",AND(TONGHOP!Q699&gt;120,TONGHOP!Q699&lt;=150),OR(TONGHOP!P699="LT",AND(TONGHOP!P699="TH",AND(TONGHOP!U699&lt;&gt;TONGHOP!X699,TONGHOP!U699&lt;&gt;TONGHOP!Y699)))),TONGHOP!U699,"")</f>
        <v/>
      </c>
      <c r="I699" s="1" t="str">
        <f t="shared" si="42"/>
        <v/>
      </c>
      <c r="J699" s="1" t="str">
        <f>IF(AND(TONGHOP!O699="ThiTN",TONGHOP!Q699&gt;150,OR(TONGHOP!P699="LT",AND(TONGHOP!P699="TH",AND(TONGHOP!T699&lt;&gt;TONGHOP!X699,TONGHOP!T699&lt;&gt;TONGHOP!Y699)))),TONGHOP!T699,"")</f>
        <v/>
      </c>
      <c r="K699" s="1" t="str">
        <f>IF(AND(TONGHOP!O699="ThiTN",TONGHOP!Q699&gt;150,OR(TONGHOP!P699="LT",AND(TONGHOP!P699="TH",AND(TONGHOP!U699&lt;&gt;TONGHOP!X699,TONGHOP!U699&lt;&gt;TONGHOP!Y699)))),TONGHOP!U699,"")</f>
        <v/>
      </c>
      <c r="L699" s="1" t="str">
        <f t="shared" si="43"/>
        <v/>
      </c>
    </row>
    <row r="700" spans="1:12">
      <c r="A700" s="1" t="str">
        <f>IF(AND(TONGHOP!O700="ThiTN",TONGHOP!Q700&lt;=90,OR(TONGHOP!P700="LT",AND(TONGHOP!P700="TH",AND(TONGHOP!T700&lt;&gt;TONGHOP!X700,TONGHOP!T700&lt;&gt;TONGHOP!Y700)))),TONGHOP!T700,"")</f>
        <v/>
      </c>
      <c r="B700" s="1" t="str">
        <f>IF(AND(TONGHOP!O700="ThiTN",TONGHOP!Q700&lt;=90,OR(TONGHOP!P700="LT",AND(TONGHOP!P700="TH",AND(TONGHOP!U700&lt;&gt;TONGHOP!X700,TONGHOP!U700&lt;&gt;TONGHOP!Y700)))),TONGHOP!U700,"")</f>
        <v/>
      </c>
      <c r="C700" s="1" t="str">
        <f t="shared" si="40"/>
        <v/>
      </c>
      <c r="D700" s="1" t="str">
        <f>IF(AND(TONGHOP!O700="ThiTN",AND(TONGHOP!Q700&gt;90,TONGHOP!Q700&lt;=120),OR(TONGHOP!P700="LT",AND(TONGHOP!P700="TH",AND(TONGHOP!T700&lt;&gt;TONGHOP!X700,TONGHOP!T700&lt;&gt;TONGHOP!Y700)))),TONGHOP!T700,"")</f>
        <v/>
      </c>
      <c r="E700" s="1" t="str">
        <f>IF(AND(TONGHOP!O700="ThiTN",AND(TONGHOP!Q700&gt;90,TONGHOP!Q700&lt;=120),OR(TONGHOP!P700="LT",AND(TONGHOP!P700="TH",AND(TONGHOP!U700&lt;&gt;TONGHOP!X700,TONGHOP!U700&lt;&gt;TONGHOP!Y700)))),TONGHOP!U700,"")</f>
        <v/>
      </c>
      <c r="F700" s="1" t="str">
        <f t="shared" si="41"/>
        <v/>
      </c>
      <c r="G700" s="1" t="str">
        <f>IF(AND(TONGHOP!O700="ThiTN",AND(TONGHOP!Q700&gt;120,TONGHOP!Q700&lt;=150),OR(TONGHOP!P700="LT",AND(TONGHOP!P700="TH",AND(TONGHOP!T700&lt;&gt;TONGHOP!X700,TONGHOP!T700&lt;&gt;TONGHOP!Y700)))),TONGHOP!T700,"")</f>
        <v/>
      </c>
      <c r="H700" s="1" t="str">
        <f>IF(AND(TONGHOP!O700="ThiTN",AND(TONGHOP!Q700&gt;120,TONGHOP!Q700&lt;=150),OR(TONGHOP!P700="LT",AND(TONGHOP!P700="TH",AND(TONGHOP!U700&lt;&gt;TONGHOP!X700,TONGHOP!U700&lt;&gt;TONGHOP!Y700)))),TONGHOP!U700,"")</f>
        <v/>
      </c>
      <c r="I700" s="1" t="str">
        <f t="shared" si="42"/>
        <v/>
      </c>
      <c r="J700" s="1" t="str">
        <f>IF(AND(TONGHOP!O700="ThiTN",TONGHOP!Q700&gt;150,OR(TONGHOP!P700="LT",AND(TONGHOP!P700="TH",AND(TONGHOP!T700&lt;&gt;TONGHOP!X700,TONGHOP!T700&lt;&gt;TONGHOP!Y700)))),TONGHOP!T700,"")</f>
        <v/>
      </c>
      <c r="K700" s="1" t="str">
        <f>IF(AND(TONGHOP!O700="ThiTN",TONGHOP!Q700&gt;150,OR(TONGHOP!P700="LT",AND(TONGHOP!P700="TH",AND(TONGHOP!U700&lt;&gt;TONGHOP!X700,TONGHOP!U700&lt;&gt;TONGHOP!Y700)))),TONGHOP!U700,"")</f>
        <v/>
      </c>
      <c r="L700" s="1" t="str">
        <f t="shared" si="43"/>
        <v/>
      </c>
    </row>
    <row r="701" spans="1:12">
      <c r="A701" s="1" t="str">
        <f>IF(AND(TONGHOP!O701="ThiTN",TONGHOP!Q701&lt;=90,OR(TONGHOP!P701="LT",AND(TONGHOP!P701="TH",AND(TONGHOP!T701&lt;&gt;TONGHOP!X701,TONGHOP!T701&lt;&gt;TONGHOP!Y701)))),TONGHOP!T701,"")</f>
        <v/>
      </c>
      <c r="B701" s="1" t="str">
        <f>IF(AND(TONGHOP!O701="ThiTN",TONGHOP!Q701&lt;=90,OR(TONGHOP!P701="LT",AND(TONGHOP!P701="TH",AND(TONGHOP!U701&lt;&gt;TONGHOP!X701,TONGHOP!U701&lt;&gt;TONGHOP!Y701)))),TONGHOP!U701,"")</f>
        <v/>
      </c>
      <c r="C701" s="1" t="str">
        <f t="shared" si="40"/>
        <v/>
      </c>
      <c r="D701" s="1" t="str">
        <f>IF(AND(TONGHOP!O701="ThiTN",AND(TONGHOP!Q701&gt;90,TONGHOP!Q701&lt;=120),OR(TONGHOP!P701="LT",AND(TONGHOP!P701="TH",AND(TONGHOP!T701&lt;&gt;TONGHOP!X701,TONGHOP!T701&lt;&gt;TONGHOP!Y701)))),TONGHOP!T701,"")</f>
        <v/>
      </c>
      <c r="E701" s="1" t="str">
        <f>IF(AND(TONGHOP!O701="ThiTN",AND(TONGHOP!Q701&gt;90,TONGHOP!Q701&lt;=120),OR(TONGHOP!P701="LT",AND(TONGHOP!P701="TH",AND(TONGHOP!U701&lt;&gt;TONGHOP!X701,TONGHOP!U701&lt;&gt;TONGHOP!Y701)))),TONGHOP!U701,"")</f>
        <v/>
      </c>
      <c r="F701" s="1" t="str">
        <f t="shared" si="41"/>
        <v/>
      </c>
      <c r="G701" s="1" t="str">
        <f>IF(AND(TONGHOP!O701="ThiTN",AND(TONGHOP!Q701&gt;120,TONGHOP!Q701&lt;=150),OR(TONGHOP!P701="LT",AND(TONGHOP!P701="TH",AND(TONGHOP!T701&lt;&gt;TONGHOP!X701,TONGHOP!T701&lt;&gt;TONGHOP!Y701)))),TONGHOP!T701,"")</f>
        <v/>
      </c>
      <c r="H701" s="1" t="str">
        <f>IF(AND(TONGHOP!O701="ThiTN",AND(TONGHOP!Q701&gt;120,TONGHOP!Q701&lt;=150),OR(TONGHOP!P701="LT",AND(TONGHOP!P701="TH",AND(TONGHOP!U701&lt;&gt;TONGHOP!X701,TONGHOP!U701&lt;&gt;TONGHOP!Y701)))),TONGHOP!U701,"")</f>
        <v/>
      </c>
      <c r="I701" s="1" t="str">
        <f t="shared" si="42"/>
        <v/>
      </c>
      <c r="J701" s="1" t="str">
        <f>IF(AND(TONGHOP!O701="ThiTN",TONGHOP!Q701&gt;150,OR(TONGHOP!P701="LT",AND(TONGHOP!P701="TH",AND(TONGHOP!T701&lt;&gt;TONGHOP!X701,TONGHOP!T701&lt;&gt;TONGHOP!Y701)))),TONGHOP!T701,"")</f>
        <v/>
      </c>
      <c r="K701" s="1" t="str">
        <f>IF(AND(TONGHOP!O701="ThiTN",TONGHOP!Q701&gt;150,OR(TONGHOP!P701="LT",AND(TONGHOP!P701="TH",AND(TONGHOP!U701&lt;&gt;TONGHOP!X701,TONGHOP!U701&lt;&gt;TONGHOP!Y701)))),TONGHOP!U701,"")</f>
        <v/>
      </c>
      <c r="L701" s="1" t="str">
        <f t="shared" si="43"/>
        <v/>
      </c>
    </row>
    <row r="702" spans="1:12">
      <c r="A702" s="1" t="str">
        <f>IF(AND(TONGHOP!O702="ThiTN",TONGHOP!Q702&lt;=90,OR(TONGHOP!P702="LT",AND(TONGHOP!P702="TH",AND(TONGHOP!T702&lt;&gt;TONGHOP!X702,TONGHOP!T702&lt;&gt;TONGHOP!Y702)))),TONGHOP!T702,"")</f>
        <v/>
      </c>
      <c r="B702" s="1" t="str">
        <f>IF(AND(TONGHOP!O702="ThiTN",TONGHOP!Q702&lt;=90,OR(TONGHOP!P702="LT",AND(TONGHOP!P702="TH",AND(TONGHOP!U702&lt;&gt;TONGHOP!X702,TONGHOP!U702&lt;&gt;TONGHOP!Y702)))),TONGHOP!U702,"")</f>
        <v/>
      </c>
      <c r="C702" s="1" t="str">
        <f t="shared" si="40"/>
        <v/>
      </c>
      <c r="D702" s="1" t="str">
        <f>IF(AND(TONGHOP!O702="ThiTN",AND(TONGHOP!Q702&gt;90,TONGHOP!Q702&lt;=120),OR(TONGHOP!P702="LT",AND(TONGHOP!P702="TH",AND(TONGHOP!T702&lt;&gt;TONGHOP!X702,TONGHOP!T702&lt;&gt;TONGHOP!Y702)))),TONGHOP!T702,"")</f>
        <v/>
      </c>
      <c r="E702" s="1" t="str">
        <f>IF(AND(TONGHOP!O702="ThiTN",AND(TONGHOP!Q702&gt;90,TONGHOP!Q702&lt;=120),OR(TONGHOP!P702="LT",AND(TONGHOP!P702="TH",AND(TONGHOP!U702&lt;&gt;TONGHOP!X702,TONGHOP!U702&lt;&gt;TONGHOP!Y702)))),TONGHOP!U702,"")</f>
        <v/>
      </c>
      <c r="F702" s="1" t="str">
        <f t="shared" si="41"/>
        <v/>
      </c>
      <c r="G702" s="1" t="str">
        <f>IF(AND(TONGHOP!O702="ThiTN",AND(TONGHOP!Q702&gt;120,TONGHOP!Q702&lt;=150),OR(TONGHOP!P702="LT",AND(TONGHOP!P702="TH",AND(TONGHOP!T702&lt;&gt;TONGHOP!X702,TONGHOP!T702&lt;&gt;TONGHOP!Y702)))),TONGHOP!T702,"")</f>
        <v/>
      </c>
      <c r="H702" s="1" t="str">
        <f>IF(AND(TONGHOP!O702="ThiTN",AND(TONGHOP!Q702&gt;120,TONGHOP!Q702&lt;=150),OR(TONGHOP!P702="LT",AND(TONGHOP!P702="TH",AND(TONGHOP!U702&lt;&gt;TONGHOP!X702,TONGHOP!U702&lt;&gt;TONGHOP!Y702)))),TONGHOP!U702,"")</f>
        <v/>
      </c>
      <c r="I702" s="1" t="str">
        <f t="shared" si="42"/>
        <v/>
      </c>
      <c r="J702" s="1" t="str">
        <f>IF(AND(TONGHOP!O702="ThiTN",TONGHOP!Q702&gt;150,OR(TONGHOP!P702="LT",AND(TONGHOP!P702="TH",AND(TONGHOP!T702&lt;&gt;TONGHOP!X702,TONGHOP!T702&lt;&gt;TONGHOP!Y702)))),TONGHOP!T702,"")</f>
        <v/>
      </c>
      <c r="K702" s="1" t="str">
        <f>IF(AND(TONGHOP!O702="ThiTN",TONGHOP!Q702&gt;150,OR(TONGHOP!P702="LT",AND(TONGHOP!P702="TH",AND(TONGHOP!U702&lt;&gt;TONGHOP!X702,TONGHOP!U702&lt;&gt;TONGHOP!Y702)))),TONGHOP!U702,"")</f>
        <v/>
      </c>
      <c r="L702" s="1" t="str">
        <f t="shared" si="43"/>
        <v/>
      </c>
    </row>
    <row r="703" spans="1:12">
      <c r="A703" s="1" t="str">
        <f>IF(AND(TONGHOP!O703="ThiTN",TONGHOP!Q703&lt;=90,OR(TONGHOP!P703="LT",AND(TONGHOP!P703="TH",AND(TONGHOP!T703&lt;&gt;TONGHOP!X703,TONGHOP!T703&lt;&gt;TONGHOP!Y703)))),TONGHOP!T703,"")</f>
        <v/>
      </c>
      <c r="B703" s="1" t="str">
        <f>IF(AND(TONGHOP!O703="ThiTN",TONGHOP!Q703&lt;=90,OR(TONGHOP!P703="LT",AND(TONGHOP!P703="TH",AND(TONGHOP!U703&lt;&gt;TONGHOP!X703,TONGHOP!U703&lt;&gt;TONGHOP!Y703)))),TONGHOP!U703,"")</f>
        <v/>
      </c>
      <c r="C703" s="1" t="str">
        <f t="shared" si="40"/>
        <v/>
      </c>
      <c r="D703" s="1" t="str">
        <f>IF(AND(TONGHOP!O703="ThiTN",AND(TONGHOP!Q703&gt;90,TONGHOP!Q703&lt;=120),OR(TONGHOP!P703="LT",AND(TONGHOP!P703="TH",AND(TONGHOP!T703&lt;&gt;TONGHOP!X703,TONGHOP!T703&lt;&gt;TONGHOP!Y703)))),TONGHOP!T703,"")</f>
        <v/>
      </c>
      <c r="E703" s="1" t="str">
        <f>IF(AND(TONGHOP!O703="ThiTN",AND(TONGHOP!Q703&gt;90,TONGHOP!Q703&lt;=120),OR(TONGHOP!P703="LT",AND(TONGHOP!P703="TH",AND(TONGHOP!U703&lt;&gt;TONGHOP!X703,TONGHOP!U703&lt;&gt;TONGHOP!Y703)))),TONGHOP!U703,"")</f>
        <v/>
      </c>
      <c r="F703" s="1" t="str">
        <f t="shared" si="41"/>
        <v/>
      </c>
      <c r="G703" s="1" t="str">
        <f>IF(AND(TONGHOP!O703="ThiTN",AND(TONGHOP!Q703&gt;120,TONGHOP!Q703&lt;=150),OR(TONGHOP!P703="LT",AND(TONGHOP!P703="TH",AND(TONGHOP!T703&lt;&gt;TONGHOP!X703,TONGHOP!T703&lt;&gt;TONGHOP!Y703)))),TONGHOP!T703,"")</f>
        <v/>
      </c>
      <c r="H703" s="1" t="str">
        <f>IF(AND(TONGHOP!O703="ThiTN",AND(TONGHOP!Q703&gt;120,TONGHOP!Q703&lt;=150),OR(TONGHOP!P703="LT",AND(TONGHOP!P703="TH",AND(TONGHOP!U703&lt;&gt;TONGHOP!X703,TONGHOP!U703&lt;&gt;TONGHOP!Y703)))),TONGHOP!U703,"")</f>
        <v/>
      </c>
      <c r="I703" s="1" t="str">
        <f t="shared" si="42"/>
        <v/>
      </c>
      <c r="J703" s="1" t="str">
        <f>IF(AND(TONGHOP!O703="ThiTN",TONGHOP!Q703&gt;150,OR(TONGHOP!P703="LT",AND(TONGHOP!P703="TH",AND(TONGHOP!T703&lt;&gt;TONGHOP!X703,TONGHOP!T703&lt;&gt;TONGHOP!Y703)))),TONGHOP!T703,"")</f>
        <v/>
      </c>
      <c r="K703" s="1" t="str">
        <f>IF(AND(TONGHOP!O703="ThiTN",TONGHOP!Q703&gt;150,OR(TONGHOP!P703="LT",AND(TONGHOP!P703="TH",AND(TONGHOP!U703&lt;&gt;TONGHOP!X703,TONGHOP!U703&lt;&gt;TONGHOP!Y703)))),TONGHOP!U703,"")</f>
        <v/>
      </c>
      <c r="L703" s="1" t="str">
        <f t="shared" si="43"/>
        <v/>
      </c>
    </row>
    <row r="704" spans="1:12">
      <c r="A704" s="1" t="str">
        <f>IF(AND(TONGHOP!O704="ThiTN",TONGHOP!Q704&lt;=90,OR(TONGHOP!P704="LT",AND(TONGHOP!P704="TH",AND(TONGHOP!T704&lt;&gt;TONGHOP!X704,TONGHOP!T704&lt;&gt;TONGHOP!Y704)))),TONGHOP!T704,"")</f>
        <v/>
      </c>
      <c r="B704" s="1" t="str">
        <f>IF(AND(TONGHOP!O704="ThiTN",TONGHOP!Q704&lt;=90,OR(TONGHOP!P704="LT",AND(TONGHOP!P704="TH",AND(TONGHOP!U704&lt;&gt;TONGHOP!X704,TONGHOP!U704&lt;&gt;TONGHOP!Y704)))),TONGHOP!U704,"")</f>
        <v/>
      </c>
      <c r="C704" s="1" t="str">
        <f t="shared" si="40"/>
        <v/>
      </c>
      <c r="D704" s="1" t="str">
        <f>IF(AND(TONGHOP!O704="ThiTN",AND(TONGHOP!Q704&gt;90,TONGHOP!Q704&lt;=120),OR(TONGHOP!P704="LT",AND(TONGHOP!P704="TH",AND(TONGHOP!T704&lt;&gt;TONGHOP!X704,TONGHOP!T704&lt;&gt;TONGHOP!Y704)))),TONGHOP!T704,"")</f>
        <v/>
      </c>
      <c r="E704" s="1" t="str">
        <f>IF(AND(TONGHOP!O704="ThiTN",AND(TONGHOP!Q704&gt;90,TONGHOP!Q704&lt;=120),OR(TONGHOP!P704="LT",AND(TONGHOP!P704="TH",AND(TONGHOP!U704&lt;&gt;TONGHOP!X704,TONGHOP!U704&lt;&gt;TONGHOP!Y704)))),TONGHOP!U704,"")</f>
        <v/>
      </c>
      <c r="F704" s="1" t="str">
        <f t="shared" si="41"/>
        <v/>
      </c>
      <c r="G704" s="1" t="str">
        <f>IF(AND(TONGHOP!O704="ThiTN",AND(TONGHOP!Q704&gt;120,TONGHOP!Q704&lt;=150),OR(TONGHOP!P704="LT",AND(TONGHOP!P704="TH",AND(TONGHOP!T704&lt;&gt;TONGHOP!X704,TONGHOP!T704&lt;&gt;TONGHOP!Y704)))),TONGHOP!T704,"")</f>
        <v/>
      </c>
      <c r="H704" s="1" t="str">
        <f>IF(AND(TONGHOP!O704="ThiTN",AND(TONGHOP!Q704&gt;120,TONGHOP!Q704&lt;=150),OR(TONGHOP!P704="LT",AND(TONGHOP!P704="TH",AND(TONGHOP!U704&lt;&gt;TONGHOP!X704,TONGHOP!U704&lt;&gt;TONGHOP!Y704)))),TONGHOP!U704,"")</f>
        <v/>
      </c>
      <c r="I704" s="1" t="str">
        <f t="shared" si="42"/>
        <v/>
      </c>
      <c r="J704" s="1" t="str">
        <f>IF(AND(TONGHOP!O704="ThiTN",TONGHOP!Q704&gt;150,OR(TONGHOP!P704="LT",AND(TONGHOP!P704="TH",AND(TONGHOP!T704&lt;&gt;TONGHOP!X704,TONGHOP!T704&lt;&gt;TONGHOP!Y704)))),TONGHOP!T704,"")</f>
        <v/>
      </c>
      <c r="K704" s="1" t="str">
        <f>IF(AND(TONGHOP!O704="ThiTN",TONGHOP!Q704&gt;150,OR(TONGHOP!P704="LT",AND(TONGHOP!P704="TH",AND(TONGHOP!U704&lt;&gt;TONGHOP!X704,TONGHOP!U704&lt;&gt;TONGHOP!Y704)))),TONGHOP!U704,"")</f>
        <v/>
      </c>
      <c r="L704" s="1" t="str">
        <f t="shared" si="43"/>
        <v/>
      </c>
    </row>
    <row r="705" spans="1:12">
      <c r="A705" s="1" t="str">
        <f>IF(AND(TONGHOP!O705="ThiTN",TONGHOP!Q705&lt;=90,OR(TONGHOP!P705="LT",AND(TONGHOP!P705="TH",AND(TONGHOP!T705&lt;&gt;TONGHOP!X705,TONGHOP!T705&lt;&gt;TONGHOP!Y705)))),TONGHOP!T705,"")</f>
        <v/>
      </c>
      <c r="B705" s="1" t="str">
        <f>IF(AND(TONGHOP!O705="ThiTN",TONGHOP!Q705&lt;=90,OR(TONGHOP!P705="LT",AND(TONGHOP!P705="TH",AND(TONGHOP!U705&lt;&gt;TONGHOP!X705,TONGHOP!U705&lt;&gt;TONGHOP!Y705)))),TONGHOP!U705,"")</f>
        <v/>
      </c>
      <c r="C705" s="1" t="str">
        <f t="shared" si="40"/>
        <v/>
      </c>
      <c r="D705" s="1" t="str">
        <f>IF(AND(TONGHOP!O705="ThiTN",AND(TONGHOP!Q705&gt;90,TONGHOP!Q705&lt;=120),OR(TONGHOP!P705="LT",AND(TONGHOP!P705="TH",AND(TONGHOP!T705&lt;&gt;TONGHOP!X705,TONGHOP!T705&lt;&gt;TONGHOP!Y705)))),TONGHOP!T705,"")</f>
        <v/>
      </c>
      <c r="E705" s="1" t="str">
        <f>IF(AND(TONGHOP!O705="ThiTN",AND(TONGHOP!Q705&gt;90,TONGHOP!Q705&lt;=120),OR(TONGHOP!P705="LT",AND(TONGHOP!P705="TH",AND(TONGHOP!U705&lt;&gt;TONGHOP!X705,TONGHOP!U705&lt;&gt;TONGHOP!Y705)))),TONGHOP!U705,"")</f>
        <v/>
      </c>
      <c r="F705" s="1" t="str">
        <f t="shared" si="41"/>
        <v/>
      </c>
      <c r="G705" s="1" t="str">
        <f>IF(AND(TONGHOP!O705="ThiTN",AND(TONGHOP!Q705&gt;120,TONGHOP!Q705&lt;=150),OR(TONGHOP!P705="LT",AND(TONGHOP!P705="TH",AND(TONGHOP!T705&lt;&gt;TONGHOP!X705,TONGHOP!T705&lt;&gt;TONGHOP!Y705)))),TONGHOP!T705,"")</f>
        <v/>
      </c>
      <c r="H705" s="1" t="str">
        <f>IF(AND(TONGHOP!O705="ThiTN",AND(TONGHOP!Q705&gt;120,TONGHOP!Q705&lt;=150),OR(TONGHOP!P705="LT",AND(TONGHOP!P705="TH",AND(TONGHOP!U705&lt;&gt;TONGHOP!X705,TONGHOP!U705&lt;&gt;TONGHOP!Y705)))),TONGHOP!U705,"")</f>
        <v/>
      </c>
      <c r="I705" s="1" t="str">
        <f t="shared" si="42"/>
        <v/>
      </c>
      <c r="J705" s="1" t="str">
        <f>IF(AND(TONGHOP!O705="ThiTN",TONGHOP!Q705&gt;150,OR(TONGHOP!P705="LT",AND(TONGHOP!P705="TH",AND(TONGHOP!T705&lt;&gt;TONGHOP!X705,TONGHOP!T705&lt;&gt;TONGHOP!Y705)))),TONGHOP!T705,"")</f>
        <v/>
      </c>
      <c r="K705" s="1" t="str">
        <f>IF(AND(TONGHOP!O705="ThiTN",TONGHOP!Q705&gt;150,OR(TONGHOP!P705="LT",AND(TONGHOP!P705="TH",AND(TONGHOP!U705&lt;&gt;TONGHOP!X705,TONGHOP!U705&lt;&gt;TONGHOP!Y705)))),TONGHOP!U705,"")</f>
        <v/>
      </c>
      <c r="L705" s="1" t="str">
        <f t="shared" si="43"/>
        <v/>
      </c>
    </row>
    <row r="706" spans="1:12">
      <c r="A706" s="1" t="str">
        <f>IF(AND(TONGHOP!O706="ThiTN",TONGHOP!Q706&lt;=90,OR(TONGHOP!P706="LT",AND(TONGHOP!P706="TH",AND(TONGHOP!T706&lt;&gt;TONGHOP!X706,TONGHOP!T706&lt;&gt;TONGHOP!Y706)))),TONGHOP!T706,"")</f>
        <v/>
      </c>
      <c r="B706" s="1" t="str">
        <f>IF(AND(TONGHOP!O706="ThiTN",TONGHOP!Q706&lt;=90,OR(TONGHOP!P706="LT",AND(TONGHOP!P706="TH",AND(TONGHOP!U706&lt;&gt;TONGHOP!X706,TONGHOP!U706&lt;&gt;TONGHOP!Y706)))),TONGHOP!U706,"")</f>
        <v/>
      </c>
      <c r="C706" s="1" t="str">
        <f t="shared" si="40"/>
        <v/>
      </c>
      <c r="D706" s="1" t="str">
        <f>IF(AND(TONGHOP!O706="ThiTN",AND(TONGHOP!Q706&gt;90,TONGHOP!Q706&lt;=120),OR(TONGHOP!P706="LT",AND(TONGHOP!P706="TH",AND(TONGHOP!T706&lt;&gt;TONGHOP!X706,TONGHOP!T706&lt;&gt;TONGHOP!Y706)))),TONGHOP!T706,"")</f>
        <v/>
      </c>
      <c r="E706" s="1" t="str">
        <f>IF(AND(TONGHOP!O706="ThiTN",AND(TONGHOP!Q706&gt;90,TONGHOP!Q706&lt;=120),OR(TONGHOP!P706="LT",AND(TONGHOP!P706="TH",AND(TONGHOP!U706&lt;&gt;TONGHOP!X706,TONGHOP!U706&lt;&gt;TONGHOP!Y706)))),TONGHOP!U706,"")</f>
        <v/>
      </c>
      <c r="F706" s="1" t="str">
        <f t="shared" si="41"/>
        <v/>
      </c>
      <c r="G706" s="1" t="str">
        <f>IF(AND(TONGHOP!O706="ThiTN",AND(TONGHOP!Q706&gt;120,TONGHOP!Q706&lt;=150),OR(TONGHOP!P706="LT",AND(TONGHOP!P706="TH",AND(TONGHOP!T706&lt;&gt;TONGHOP!X706,TONGHOP!T706&lt;&gt;TONGHOP!Y706)))),TONGHOP!T706,"")</f>
        <v/>
      </c>
      <c r="H706" s="1" t="str">
        <f>IF(AND(TONGHOP!O706="ThiTN",AND(TONGHOP!Q706&gt;120,TONGHOP!Q706&lt;=150),OR(TONGHOP!P706="LT",AND(TONGHOP!P706="TH",AND(TONGHOP!U706&lt;&gt;TONGHOP!X706,TONGHOP!U706&lt;&gt;TONGHOP!Y706)))),TONGHOP!U706,"")</f>
        <v/>
      </c>
      <c r="I706" s="1" t="str">
        <f t="shared" si="42"/>
        <v/>
      </c>
      <c r="J706" s="1" t="str">
        <f>IF(AND(TONGHOP!O706="ThiTN",TONGHOP!Q706&gt;150,OR(TONGHOP!P706="LT",AND(TONGHOP!P706="TH",AND(TONGHOP!T706&lt;&gt;TONGHOP!X706,TONGHOP!T706&lt;&gt;TONGHOP!Y706)))),TONGHOP!T706,"")</f>
        <v/>
      </c>
      <c r="K706" s="1" t="str">
        <f>IF(AND(TONGHOP!O706="ThiTN",TONGHOP!Q706&gt;150,OR(TONGHOP!P706="LT",AND(TONGHOP!P706="TH",AND(TONGHOP!U706&lt;&gt;TONGHOP!X706,TONGHOP!U706&lt;&gt;TONGHOP!Y706)))),TONGHOP!U706,"")</f>
        <v/>
      </c>
      <c r="L706" s="1" t="str">
        <f t="shared" si="43"/>
        <v/>
      </c>
    </row>
    <row r="707" spans="1:12">
      <c r="A707" s="1" t="str">
        <f>IF(AND(TONGHOP!O707="ThiTN",TONGHOP!Q707&lt;=90,OR(TONGHOP!P707="LT",AND(TONGHOP!P707="TH",AND(TONGHOP!T707&lt;&gt;TONGHOP!X707,TONGHOP!T707&lt;&gt;TONGHOP!Y707)))),TONGHOP!T707,"")</f>
        <v/>
      </c>
      <c r="B707" s="1" t="str">
        <f>IF(AND(TONGHOP!O707="ThiTN",TONGHOP!Q707&lt;=90,OR(TONGHOP!P707="LT",AND(TONGHOP!P707="TH",AND(TONGHOP!U707&lt;&gt;TONGHOP!X707,TONGHOP!U707&lt;&gt;TONGHOP!Y707)))),TONGHOP!U707,"")</f>
        <v/>
      </c>
      <c r="C707" s="1" t="str">
        <f t="shared" ref="C707:C770" si="44">IF(AND(A707="",B707=""),"",1.2)</f>
        <v/>
      </c>
      <c r="D707" s="1" t="str">
        <f>IF(AND(TONGHOP!O707="ThiTN",AND(TONGHOP!Q707&gt;90,TONGHOP!Q707&lt;=120),OR(TONGHOP!P707="LT",AND(TONGHOP!P707="TH",AND(TONGHOP!T707&lt;&gt;TONGHOP!X707,TONGHOP!T707&lt;&gt;TONGHOP!Y707)))),TONGHOP!T707,"")</f>
        <v/>
      </c>
      <c r="E707" s="1" t="str">
        <f>IF(AND(TONGHOP!O707="ThiTN",AND(TONGHOP!Q707&gt;90,TONGHOP!Q707&lt;=120),OR(TONGHOP!P707="LT",AND(TONGHOP!P707="TH",AND(TONGHOP!U707&lt;&gt;TONGHOP!X707,TONGHOP!U707&lt;&gt;TONGHOP!Y707)))),TONGHOP!U707,"")</f>
        <v/>
      </c>
      <c r="F707" s="1" t="str">
        <f t="shared" ref="F707:F770" si="45">IF(AND(D707="",E707=""),"",1.6)</f>
        <v/>
      </c>
      <c r="G707" s="1" t="str">
        <f>IF(AND(TONGHOP!O707="ThiTN",AND(TONGHOP!Q707&gt;120,TONGHOP!Q707&lt;=150),OR(TONGHOP!P707="LT",AND(TONGHOP!P707="TH",AND(TONGHOP!T707&lt;&gt;TONGHOP!X707,TONGHOP!T707&lt;&gt;TONGHOP!Y707)))),TONGHOP!T707,"")</f>
        <v/>
      </c>
      <c r="H707" s="1" t="str">
        <f>IF(AND(TONGHOP!O707="ThiTN",AND(TONGHOP!Q707&gt;120,TONGHOP!Q707&lt;=150),OR(TONGHOP!P707="LT",AND(TONGHOP!P707="TH",AND(TONGHOP!U707&lt;&gt;TONGHOP!X707,TONGHOP!U707&lt;&gt;TONGHOP!Y707)))),TONGHOP!U707,"")</f>
        <v/>
      </c>
      <c r="I707" s="1" t="str">
        <f t="shared" ref="I707:I770" si="46">IF(AND(G707="",H707=""),"",2)</f>
        <v/>
      </c>
      <c r="J707" s="1" t="str">
        <f>IF(AND(TONGHOP!O707="ThiTN",TONGHOP!Q707&gt;150,OR(TONGHOP!P707="LT",AND(TONGHOP!P707="TH",AND(TONGHOP!T707&lt;&gt;TONGHOP!X707,TONGHOP!T707&lt;&gt;TONGHOP!Y707)))),TONGHOP!T707,"")</f>
        <v/>
      </c>
      <c r="K707" s="1" t="str">
        <f>IF(AND(TONGHOP!O707="ThiTN",TONGHOP!Q707&gt;150,OR(TONGHOP!P707="LT",AND(TONGHOP!P707="TH",AND(TONGHOP!U707&lt;&gt;TONGHOP!X707,TONGHOP!U707&lt;&gt;TONGHOP!Y707)))),TONGHOP!U707,"")</f>
        <v/>
      </c>
      <c r="L707" s="1" t="str">
        <f t="shared" ref="L707:L770" si="47">IF(AND(J707="",K707=""),"",2.5)</f>
        <v/>
      </c>
    </row>
    <row r="708" spans="1:12">
      <c r="A708" s="1" t="str">
        <f>IF(AND(TONGHOP!O708="ThiTN",TONGHOP!Q708&lt;=90,OR(TONGHOP!P708="LT",AND(TONGHOP!P708="TH",AND(TONGHOP!T708&lt;&gt;TONGHOP!X708,TONGHOP!T708&lt;&gt;TONGHOP!Y708)))),TONGHOP!T708,"")</f>
        <v/>
      </c>
      <c r="B708" s="1" t="str">
        <f>IF(AND(TONGHOP!O708="ThiTN",TONGHOP!Q708&lt;=90,OR(TONGHOP!P708="LT",AND(TONGHOP!P708="TH",AND(TONGHOP!U708&lt;&gt;TONGHOP!X708,TONGHOP!U708&lt;&gt;TONGHOP!Y708)))),TONGHOP!U708,"")</f>
        <v/>
      </c>
      <c r="C708" s="1" t="str">
        <f t="shared" si="44"/>
        <v/>
      </c>
      <c r="D708" s="1" t="str">
        <f>IF(AND(TONGHOP!O708="ThiTN",AND(TONGHOP!Q708&gt;90,TONGHOP!Q708&lt;=120),OR(TONGHOP!P708="LT",AND(TONGHOP!P708="TH",AND(TONGHOP!T708&lt;&gt;TONGHOP!X708,TONGHOP!T708&lt;&gt;TONGHOP!Y708)))),TONGHOP!T708,"")</f>
        <v/>
      </c>
      <c r="E708" s="1" t="str">
        <f>IF(AND(TONGHOP!O708="ThiTN",AND(TONGHOP!Q708&gt;90,TONGHOP!Q708&lt;=120),OR(TONGHOP!P708="LT",AND(TONGHOP!P708="TH",AND(TONGHOP!U708&lt;&gt;TONGHOP!X708,TONGHOP!U708&lt;&gt;TONGHOP!Y708)))),TONGHOP!U708,"")</f>
        <v/>
      </c>
      <c r="F708" s="1" t="str">
        <f t="shared" si="45"/>
        <v/>
      </c>
      <c r="G708" s="1" t="str">
        <f>IF(AND(TONGHOP!O708="ThiTN",AND(TONGHOP!Q708&gt;120,TONGHOP!Q708&lt;=150),OR(TONGHOP!P708="LT",AND(TONGHOP!P708="TH",AND(TONGHOP!T708&lt;&gt;TONGHOP!X708,TONGHOP!T708&lt;&gt;TONGHOP!Y708)))),TONGHOP!T708,"")</f>
        <v/>
      </c>
      <c r="H708" s="1" t="str">
        <f>IF(AND(TONGHOP!O708="ThiTN",AND(TONGHOP!Q708&gt;120,TONGHOP!Q708&lt;=150),OR(TONGHOP!P708="LT",AND(TONGHOP!P708="TH",AND(TONGHOP!U708&lt;&gt;TONGHOP!X708,TONGHOP!U708&lt;&gt;TONGHOP!Y708)))),TONGHOP!U708,"")</f>
        <v/>
      </c>
      <c r="I708" s="1" t="str">
        <f t="shared" si="46"/>
        <v/>
      </c>
      <c r="J708" s="1" t="str">
        <f>IF(AND(TONGHOP!O708="ThiTN",TONGHOP!Q708&gt;150,OR(TONGHOP!P708="LT",AND(TONGHOP!P708="TH",AND(TONGHOP!T708&lt;&gt;TONGHOP!X708,TONGHOP!T708&lt;&gt;TONGHOP!Y708)))),TONGHOP!T708,"")</f>
        <v/>
      </c>
      <c r="K708" s="1" t="str">
        <f>IF(AND(TONGHOP!O708="ThiTN",TONGHOP!Q708&gt;150,OR(TONGHOP!P708="LT",AND(TONGHOP!P708="TH",AND(TONGHOP!U708&lt;&gt;TONGHOP!X708,TONGHOP!U708&lt;&gt;TONGHOP!Y708)))),TONGHOP!U708,"")</f>
        <v/>
      </c>
      <c r="L708" s="1" t="str">
        <f t="shared" si="47"/>
        <v/>
      </c>
    </row>
    <row r="709" spans="1:12">
      <c r="A709" s="1" t="str">
        <f>IF(AND(TONGHOP!O709="ThiTN",TONGHOP!Q709&lt;=90,OR(TONGHOP!P709="LT",AND(TONGHOP!P709="TH",AND(TONGHOP!T709&lt;&gt;TONGHOP!X709,TONGHOP!T709&lt;&gt;TONGHOP!Y709)))),TONGHOP!T709,"")</f>
        <v/>
      </c>
      <c r="B709" s="1" t="str">
        <f>IF(AND(TONGHOP!O709="ThiTN",TONGHOP!Q709&lt;=90,OR(TONGHOP!P709="LT",AND(TONGHOP!P709="TH",AND(TONGHOP!U709&lt;&gt;TONGHOP!X709,TONGHOP!U709&lt;&gt;TONGHOP!Y709)))),TONGHOP!U709,"")</f>
        <v/>
      </c>
      <c r="C709" s="1" t="str">
        <f t="shared" si="44"/>
        <v/>
      </c>
      <c r="D709" s="1" t="str">
        <f>IF(AND(TONGHOP!O709="ThiTN",AND(TONGHOP!Q709&gt;90,TONGHOP!Q709&lt;=120),OR(TONGHOP!P709="LT",AND(TONGHOP!P709="TH",AND(TONGHOP!T709&lt;&gt;TONGHOP!X709,TONGHOP!T709&lt;&gt;TONGHOP!Y709)))),TONGHOP!T709,"")</f>
        <v/>
      </c>
      <c r="E709" s="1" t="str">
        <f>IF(AND(TONGHOP!O709="ThiTN",AND(TONGHOP!Q709&gt;90,TONGHOP!Q709&lt;=120),OR(TONGHOP!P709="LT",AND(TONGHOP!P709="TH",AND(TONGHOP!U709&lt;&gt;TONGHOP!X709,TONGHOP!U709&lt;&gt;TONGHOP!Y709)))),TONGHOP!U709,"")</f>
        <v/>
      </c>
      <c r="F709" s="1" t="str">
        <f t="shared" si="45"/>
        <v/>
      </c>
      <c r="G709" s="1" t="str">
        <f>IF(AND(TONGHOP!O709="ThiTN",AND(TONGHOP!Q709&gt;120,TONGHOP!Q709&lt;=150),OR(TONGHOP!P709="LT",AND(TONGHOP!P709="TH",AND(TONGHOP!T709&lt;&gt;TONGHOP!X709,TONGHOP!T709&lt;&gt;TONGHOP!Y709)))),TONGHOP!T709,"")</f>
        <v/>
      </c>
      <c r="H709" s="1" t="str">
        <f>IF(AND(TONGHOP!O709="ThiTN",AND(TONGHOP!Q709&gt;120,TONGHOP!Q709&lt;=150),OR(TONGHOP!P709="LT",AND(TONGHOP!P709="TH",AND(TONGHOP!U709&lt;&gt;TONGHOP!X709,TONGHOP!U709&lt;&gt;TONGHOP!Y709)))),TONGHOP!U709,"")</f>
        <v/>
      </c>
      <c r="I709" s="1" t="str">
        <f t="shared" si="46"/>
        <v/>
      </c>
      <c r="J709" s="1" t="str">
        <f>IF(AND(TONGHOP!O709="ThiTN",TONGHOP!Q709&gt;150,OR(TONGHOP!P709="LT",AND(TONGHOP!P709="TH",AND(TONGHOP!T709&lt;&gt;TONGHOP!X709,TONGHOP!T709&lt;&gt;TONGHOP!Y709)))),TONGHOP!T709,"")</f>
        <v/>
      </c>
      <c r="K709" s="1" t="str">
        <f>IF(AND(TONGHOP!O709="ThiTN",TONGHOP!Q709&gt;150,OR(TONGHOP!P709="LT",AND(TONGHOP!P709="TH",AND(TONGHOP!U709&lt;&gt;TONGHOP!X709,TONGHOP!U709&lt;&gt;TONGHOP!Y709)))),TONGHOP!U709,"")</f>
        <v/>
      </c>
      <c r="L709" s="1" t="str">
        <f t="shared" si="47"/>
        <v/>
      </c>
    </row>
    <row r="710" spans="1:12">
      <c r="A710" s="1" t="str">
        <f>IF(AND(TONGHOP!O710="ThiTN",TONGHOP!Q710&lt;=90,OR(TONGHOP!P710="LT",AND(TONGHOP!P710="TH",AND(TONGHOP!T710&lt;&gt;TONGHOP!X710,TONGHOP!T710&lt;&gt;TONGHOP!Y710)))),TONGHOP!T710,"")</f>
        <v/>
      </c>
      <c r="B710" s="1" t="str">
        <f>IF(AND(TONGHOP!O710="ThiTN",TONGHOP!Q710&lt;=90,OR(TONGHOP!P710="LT",AND(TONGHOP!P710="TH",AND(TONGHOP!U710&lt;&gt;TONGHOP!X710,TONGHOP!U710&lt;&gt;TONGHOP!Y710)))),TONGHOP!U710,"")</f>
        <v/>
      </c>
      <c r="C710" s="1" t="str">
        <f t="shared" si="44"/>
        <v/>
      </c>
      <c r="D710" s="1" t="str">
        <f>IF(AND(TONGHOP!O710="ThiTN",AND(TONGHOP!Q710&gt;90,TONGHOP!Q710&lt;=120),OR(TONGHOP!P710="LT",AND(TONGHOP!P710="TH",AND(TONGHOP!T710&lt;&gt;TONGHOP!X710,TONGHOP!T710&lt;&gt;TONGHOP!Y710)))),TONGHOP!T710,"")</f>
        <v/>
      </c>
      <c r="E710" s="1" t="str">
        <f>IF(AND(TONGHOP!O710="ThiTN",AND(TONGHOP!Q710&gt;90,TONGHOP!Q710&lt;=120),OR(TONGHOP!P710="LT",AND(TONGHOP!P710="TH",AND(TONGHOP!U710&lt;&gt;TONGHOP!X710,TONGHOP!U710&lt;&gt;TONGHOP!Y710)))),TONGHOP!U710,"")</f>
        <v/>
      </c>
      <c r="F710" s="1" t="str">
        <f t="shared" si="45"/>
        <v/>
      </c>
      <c r="G710" s="1" t="str">
        <f>IF(AND(TONGHOP!O710="ThiTN",AND(TONGHOP!Q710&gt;120,TONGHOP!Q710&lt;=150),OR(TONGHOP!P710="LT",AND(TONGHOP!P710="TH",AND(TONGHOP!T710&lt;&gt;TONGHOP!X710,TONGHOP!T710&lt;&gt;TONGHOP!Y710)))),TONGHOP!T710,"")</f>
        <v/>
      </c>
      <c r="H710" s="1" t="str">
        <f>IF(AND(TONGHOP!O710="ThiTN",AND(TONGHOP!Q710&gt;120,TONGHOP!Q710&lt;=150),OR(TONGHOP!P710="LT",AND(TONGHOP!P710="TH",AND(TONGHOP!U710&lt;&gt;TONGHOP!X710,TONGHOP!U710&lt;&gt;TONGHOP!Y710)))),TONGHOP!U710,"")</f>
        <v/>
      </c>
      <c r="I710" s="1" t="str">
        <f t="shared" si="46"/>
        <v/>
      </c>
      <c r="J710" s="1" t="str">
        <f>IF(AND(TONGHOP!O710="ThiTN",TONGHOP!Q710&gt;150,OR(TONGHOP!P710="LT",AND(TONGHOP!P710="TH",AND(TONGHOP!T710&lt;&gt;TONGHOP!X710,TONGHOP!T710&lt;&gt;TONGHOP!Y710)))),TONGHOP!T710,"")</f>
        <v/>
      </c>
      <c r="K710" s="1" t="str">
        <f>IF(AND(TONGHOP!O710="ThiTN",TONGHOP!Q710&gt;150,OR(TONGHOP!P710="LT",AND(TONGHOP!P710="TH",AND(TONGHOP!U710&lt;&gt;TONGHOP!X710,TONGHOP!U710&lt;&gt;TONGHOP!Y710)))),TONGHOP!U710,"")</f>
        <v/>
      </c>
      <c r="L710" s="1" t="str">
        <f t="shared" si="47"/>
        <v/>
      </c>
    </row>
    <row r="711" spans="1:12">
      <c r="A711" s="1" t="str">
        <f>IF(AND(TONGHOP!O711="ThiTN",TONGHOP!Q711&lt;=90,OR(TONGHOP!P711="LT",AND(TONGHOP!P711="TH",AND(TONGHOP!T711&lt;&gt;TONGHOP!X711,TONGHOP!T711&lt;&gt;TONGHOP!Y711)))),TONGHOP!T711,"")</f>
        <v/>
      </c>
      <c r="B711" s="1" t="str">
        <f>IF(AND(TONGHOP!O711="ThiTN",TONGHOP!Q711&lt;=90,OR(TONGHOP!P711="LT",AND(TONGHOP!P711="TH",AND(TONGHOP!U711&lt;&gt;TONGHOP!X711,TONGHOP!U711&lt;&gt;TONGHOP!Y711)))),TONGHOP!U711,"")</f>
        <v/>
      </c>
      <c r="C711" s="1" t="str">
        <f t="shared" si="44"/>
        <v/>
      </c>
      <c r="D711" s="1" t="str">
        <f>IF(AND(TONGHOP!O711="ThiTN",AND(TONGHOP!Q711&gt;90,TONGHOP!Q711&lt;=120),OR(TONGHOP!P711="LT",AND(TONGHOP!P711="TH",AND(TONGHOP!T711&lt;&gt;TONGHOP!X711,TONGHOP!T711&lt;&gt;TONGHOP!Y711)))),TONGHOP!T711,"")</f>
        <v/>
      </c>
      <c r="E711" s="1" t="str">
        <f>IF(AND(TONGHOP!O711="ThiTN",AND(TONGHOP!Q711&gt;90,TONGHOP!Q711&lt;=120),OR(TONGHOP!P711="LT",AND(TONGHOP!P711="TH",AND(TONGHOP!U711&lt;&gt;TONGHOP!X711,TONGHOP!U711&lt;&gt;TONGHOP!Y711)))),TONGHOP!U711,"")</f>
        <v/>
      </c>
      <c r="F711" s="1" t="str">
        <f t="shared" si="45"/>
        <v/>
      </c>
      <c r="G711" s="1" t="str">
        <f>IF(AND(TONGHOP!O711="ThiTN",AND(TONGHOP!Q711&gt;120,TONGHOP!Q711&lt;=150),OR(TONGHOP!P711="LT",AND(TONGHOP!P711="TH",AND(TONGHOP!T711&lt;&gt;TONGHOP!X711,TONGHOP!T711&lt;&gt;TONGHOP!Y711)))),TONGHOP!T711,"")</f>
        <v/>
      </c>
      <c r="H711" s="1" t="str">
        <f>IF(AND(TONGHOP!O711="ThiTN",AND(TONGHOP!Q711&gt;120,TONGHOP!Q711&lt;=150),OR(TONGHOP!P711="LT",AND(TONGHOP!P711="TH",AND(TONGHOP!U711&lt;&gt;TONGHOP!X711,TONGHOP!U711&lt;&gt;TONGHOP!Y711)))),TONGHOP!U711,"")</f>
        <v/>
      </c>
      <c r="I711" s="1" t="str">
        <f t="shared" si="46"/>
        <v/>
      </c>
      <c r="J711" s="1" t="str">
        <f>IF(AND(TONGHOP!O711="ThiTN",TONGHOP!Q711&gt;150,OR(TONGHOP!P711="LT",AND(TONGHOP!P711="TH",AND(TONGHOP!T711&lt;&gt;TONGHOP!X711,TONGHOP!T711&lt;&gt;TONGHOP!Y711)))),TONGHOP!T711,"")</f>
        <v/>
      </c>
      <c r="K711" s="1" t="str">
        <f>IF(AND(TONGHOP!O711="ThiTN",TONGHOP!Q711&gt;150,OR(TONGHOP!P711="LT",AND(TONGHOP!P711="TH",AND(TONGHOP!U711&lt;&gt;TONGHOP!X711,TONGHOP!U711&lt;&gt;TONGHOP!Y711)))),TONGHOP!U711,"")</f>
        <v/>
      </c>
      <c r="L711" s="1" t="str">
        <f t="shared" si="47"/>
        <v/>
      </c>
    </row>
    <row r="712" spans="1:12">
      <c r="A712" s="1" t="str">
        <f>IF(AND(TONGHOP!O712="ThiTN",TONGHOP!Q712&lt;=90,OR(TONGHOP!P712="LT",AND(TONGHOP!P712="TH",AND(TONGHOP!T712&lt;&gt;TONGHOP!X712,TONGHOP!T712&lt;&gt;TONGHOP!Y712)))),TONGHOP!T712,"")</f>
        <v/>
      </c>
      <c r="B712" s="1" t="str">
        <f>IF(AND(TONGHOP!O712="ThiTN",TONGHOP!Q712&lt;=90,OR(TONGHOP!P712="LT",AND(TONGHOP!P712="TH",AND(TONGHOP!U712&lt;&gt;TONGHOP!X712,TONGHOP!U712&lt;&gt;TONGHOP!Y712)))),TONGHOP!U712,"")</f>
        <v/>
      </c>
      <c r="C712" s="1" t="str">
        <f t="shared" si="44"/>
        <v/>
      </c>
      <c r="D712" s="1" t="str">
        <f>IF(AND(TONGHOP!O712="ThiTN",AND(TONGHOP!Q712&gt;90,TONGHOP!Q712&lt;=120),OR(TONGHOP!P712="LT",AND(TONGHOP!P712="TH",AND(TONGHOP!T712&lt;&gt;TONGHOP!X712,TONGHOP!T712&lt;&gt;TONGHOP!Y712)))),TONGHOP!T712,"")</f>
        <v/>
      </c>
      <c r="E712" s="1" t="str">
        <f>IF(AND(TONGHOP!O712="ThiTN",AND(TONGHOP!Q712&gt;90,TONGHOP!Q712&lt;=120),OR(TONGHOP!P712="LT",AND(TONGHOP!P712="TH",AND(TONGHOP!U712&lt;&gt;TONGHOP!X712,TONGHOP!U712&lt;&gt;TONGHOP!Y712)))),TONGHOP!U712,"")</f>
        <v/>
      </c>
      <c r="F712" s="1" t="str">
        <f t="shared" si="45"/>
        <v/>
      </c>
      <c r="G712" s="1" t="str">
        <f>IF(AND(TONGHOP!O712="ThiTN",AND(TONGHOP!Q712&gt;120,TONGHOP!Q712&lt;=150),OR(TONGHOP!P712="LT",AND(TONGHOP!P712="TH",AND(TONGHOP!T712&lt;&gt;TONGHOP!X712,TONGHOP!T712&lt;&gt;TONGHOP!Y712)))),TONGHOP!T712,"")</f>
        <v/>
      </c>
      <c r="H712" s="1" t="str">
        <f>IF(AND(TONGHOP!O712="ThiTN",AND(TONGHOP!Q712&gt;120,TONGHOP!Q712&lt;=150),OR(TONGHOP!P712="LT",AND(TONGHOP!P712="TH",AND(TONGHOP!U712&lt;&gt;TONGHOP!X712,TONGHOP!U712&lt;&gt;TONGHOP!Y712)))),TONGHOP!U712,"")</f>
        <v/>
      </c>
      <c r="I712" s="1" t="str">
        <f t="shared" si="46"/>
        <v/>
      </c>
      <c r="J712" s="1" t="str">
        <f>IF(AND(TONGHOP!O712="ThiTN",TONGHOP!Q712&gt;150,OR(TONGHOP!P712="LT",AND(TONGHOP!P712="TH",AND(TONGHOP!T712&lt;&gt;TONGHOP!X712,TONGHOP!T712&lt;&gt;TONGHOP!Y712)))),TONGHOP!T712,"")</f>
        <v/>
      </c>
      <c r="K712" s="1" t="str">
        <f>IF(AND(TONGHOP!O712="ThiTN",TONGHOP!Q712&gt;150,OR(TONGHOP!P712="LT",AND(TONGHOP!P712="TH",AND(TONGHOP!U712&lt;&gt;TONGHOP!X712,TONGHOP!U712&lt;&gt;TONGHOP!Y712)))),TONGHOP!U712,"")</f>
        <v/>
      </c>
      <c r="L712" s="1" t="str">
        <f t="shared" si="47"/>
        <v/>
      </c>
    </row>
    <row r="713" spans="1:12">
      <c r="A713" s="1" t="str">
        <f>IF(AND(TONGHOP!O713="ThiTN",TONGHOP!Q713&lt;=90,OR(TONGHOP!P713="LT",AND(TONGHOP!P713="TH",AND(TONGHOP!T713&lt;&gt;TONGHOP!X713,TONGHOP!T713&lt;&gt;TONGHOP!Y713)))),TONGHOP!T713,"")</f>
        <v/>
      </c>
      <c r="B713" s="1" t="str">
        <f>IF(AND(TONGHOP!O713="ThiTN",TONGHOP!Q713&lt;=90,OR(TONGHOP!P713="LT",AND(TONGHOP!P713="TH",AND(TONGHOP!U713&lt;&gt;TONGHOP!X713,TONGHOP!U713&lt;&gt;TONGHOP!Y713)))),TONGHOP!U713,"")</f>
        <v/>
      </c>
      <c r="C713" s="1" t="str">
        <f t="shared" si="44"/>
        <v/>
      </c>
      <c r="D713" s="1" t="str">
        <f>IF(AND(TONGHOP!O713="ThiTN",AND(TONGHOP!Q713&gt;90,TONGHOP!Q713&lt;=120),OR(TONGHOP!P713="LT",AND(TONGHOP!P713="TH",AND(TONGHOP!T713&lt;&gt;TONGHOP!X713,TONGHOP!T713&lt;&gt;TONGHOP!Y713)))),TONGHOP!T713,"")</f>
        <v/>
      </c>
      <c r="E713" s="1" t="str">
        <f>IF(AND(TONGHOP!O713="ThiTN",AND(TONGHOP!Q713&gt;90,TONGHOP!Q713&lt;=120),OR(TONGHOP!P713="LT",AND(TONGHOP!P713="TH",AND(TONGHOP!U713&lt;&gt;TONGHOP!X713,TONGHOP!U713&lt;&gt;TONGHOP!Y713)))),TONGHOP!U713,"")</f>
        <v/>
      </c>
      <c r="F713" s="1" t="str">
        <f t="shared" si="45"/>
        <v/>
      </c>
      <c r="G713" s="1" t="str">
        <f>IF(AND(TONGHOP!O713="ThiTN",AND(TONGHOP!Q713&gt;120,TONGHOP!Q713&lt;=150),OR(TONGHOP!P713="LT",AND(TONGHOP!P713="TH",AND(TONGHOP!T713&lt;&gt;TONGHOP!X713,TONGHOP!T713&lt;&gt;TONGHOP!Y713)))),TONGHOP!T713,"")</f>
        <v/>
      </c>
      <c r="H713" s="1" t="str">
        <f>IF(AND(TONGHOP!O713="ThiTN",AND(TONGHOP!Q713&gt;120,TONGHOP!Q713&lt;=150),OR(TONGHOP!P713="LT",AND(TONGHOP!P713="TH",AND(TONGHOP!U713&lt;&gt;TONGHOP!X713,TONGHOP!U713&lt;&gt;TONGHOP!Y713)))),TONGHOP!U713,"")</f>
        <v/>
      </c>
      <c r="I713" s="1" t="str">
        <f t="shared" si="46"/>
        <v/>
      </c>
      <c r="J713" s="1" t="str">
        <f>IF(AND(TONGHOP!O713="ThiTN",TONGHOP!Q713&gt;150,OR(TONGHOP!P713="LT",AND(TONGHOP!P713="TH",AND(TONGHOP!T713&lt;&gt;TONGHOP!X713,TONGHOP!T713&lt;&gt;TONGHOP!Y713)))),TONGHOP!T713,"")</f>
        <v/>
      </c>
      <c r="K713" s="1" t="str">
        <f>IF(AND(TONGHOP!O713="ThiTN",TONGHOP!Q713&gt;150,OR(TONGHOP!P713="LT",AND(TONGHOP!P713="TH",AND(TONGHOP!U713&lt;&gt;TONGHOP!X713,TONGHOP!U713&lt;&gt;TONGHOP!Y713)))),TONGHOP!U713,"")</f>
        <v/>
      </c>
      <c r="L713" s="1" t="str">
        <f t="shared" si="47"/>
        <v/>
      </c>
    </row>
    <row r="714" spans="1:12">
      <c r="A714" s="1" t="str">
        <f>IF(AND(TONGHOP!O714="ThiTN",TONGHOP!Q714&lt;=90,OR(TONGHOP!P714="LT",AND(TONGHOP!P714="TH",AND(TONGHOP!T714&lt;&gt;TONGHOP!X714,TONGHOP!T714&lt;&gt;TONGHOP!Y714)))),TONGHOP!T714,"")</f>
        <v/>
      </c>
      <c r="B714" s="1" t="str">
        <f>IF(AND(TONGHOP!O714="ThiTN",TONGHOP!Q714&lt;=90,OR(TONGHOP!P714="LT",AND(TONGHOP!P714="TH",AND(TONGHOP!U714&lt;&gt;TONGHOP!X714,TONGHOP!U714&lt;&gt;TONGHOP!Y714)))),TONGHOP!U714,"")</f>
        <v/>
      </c>
      <c r="C714" s="1" t="str">
        <f t="shared" si="44"/>
        <v/>
      </c>
      <c r="D714" s="1" t="str">
        <f>IF(AND(TONGHOP!O714="ThiTN",AND(TONGHOP!Q714&gt;90,TONGHOP!Q714&lt;=120),OR(TONGHOP!P714="LT",AND(TONGHOP!P714="TH",AND(TONGHOP!T714&lt;&gt;TONGHOP!X714,TONGHOP!T714&lt;&gt;TONGHOP!Y714)))),TONGHOP!T714,"")</f>
        <v/>
      </c>
      <c r="E714" s="1" t="str">
        <f>IF(AND(TONGHOP!O714="ThiTN",AND(TONGHOP!Q714&gt;90,TONGHOP!Q714&lt;=120),OR(TONGHOP!P714="LT",AND(TONGHOP!P714="TH",AND(TONGHOP!U714&lt;&gt;TONGHOP!X714,TONGHOP!U714&lt;&gt;TONGHOP!Y714)))),TONGHOP!U714,"")</f>
        <v/>
      </c>
      <c r="F714" s="1" t="str">
        <f t="shared" si="45"/>
        <v/>
      </c>
      <c r="G714" s="1" t="str">
        <f>IF(AND(TONGHOP!O714="ThiTN",AND(TONGHOP!Q714&gt;120,TONGHOP!Q714&lt;=150),OR(TONGHOP!P714="LT",AND(TONGHOP!P714="TH",AND(TONGHOP!T714&lt;&gt;TONGHOP!X714,TONGHOP!T714&lt;&gt;TONGHOP!Y714)))),TONGHOP!T714,"")</f>
        <v/>
      </c>
      <c r="H714" s="1" t="str">
        <f>IF(AND(TONGHOP!O714="ThiTN",AND(TONGHOP!Q714&gt;120,TONGHOP!Q714&lt;=150),OR(TONGHOP!P714="LT",AND(TONGHOP!P714="TH",AND(TONGHOP!U714&lt;&gt;TONGHOP!X714,TONGHOP!U714&lt;&gt;TONGHOP!Y714)))),TONGHOP!U714,"")</f>
        <v/>
      </c>
      <c r="I714" s="1" t="str">
        <f t="shared" si="46"/>
        <v/>
      </c>
      <c r="J714" s="1" t="str">
        <f>IF(AND(TONGHOP!O714="ThiTN",TONGHOP!Q714&gt;150,OR(TONGHOP!P714="LT",AND(TONGHOP!P714="TH",AND(TONGHOP!T714&lt;&gt;TONGHOP!X714,TONGHOP!T714&lt;&gt;TONGHOP!Y714)))),TONGHOP!T714,"")</f>
        <v/>
      </c>
      <c r="K714" s="1" t="str">
        <f>IF(AND(TONGHOP!O714="ThiTN",TONGHOP!Q714&gt;150,OR(TONGHOP!P714="LT",AND(TONGHOP!P714="TH",AND(TONGHOP!U714&lt;&gt;TONGHOP!X714,TONGHOP!U714&lt;&gt;TONGHOP!Y714)))),TONGHOP!U714,"")</f>
        <v/>
      </c>
      <c r="L714" s="1" t="str">
        <f t="shared" si="47"/>
        <v/>
      </c>
    </row>
    <row r="715" spans="1:12">
      <c r="A715" s="1" t="str">
        <f>IF(AND(TONGHOP!O715="ThiTN",TONGHOP!Q715&lt;=90,OR(TONGHOP!P715="LT",AND(TONGHOP!P715="TH",AND(TONGHOP!T715&lt;&gt;TONGHOP!X715,TONGHOP!T715&lt;&gt;TONGHOP!Y715)))),TONGHOP!T715,"")</f>
        <v/>
      </c>
      <c r="B715" s="1" t="str">
        <f>IF(AND(TONGHOP!O715="ThiTN",TONGHOP!Q715&lt;=90,OR(TONGHOP!P715="LT",AND(TONGHOP!P715="TH",AND(TONGHOP!U715&lt;&gt;TONGHOP!X715,TONGHOP!U715&lt;&gt;TONGHOP!Y715)))),TONGHOP!U715,"")</f>
        <v/>
      </c>
      <c r="C715" s="1" t="str">
        <f t="shared" si="44"/>
        <v/>
      </c>
      <c r="D715" s="1" t="str">
        <f>IF(AND(TONGHOP!O715="ThiTN",AND(TONGHOP!Q715&gt;90,TONGHOP!Q715&lt;=120),OR(TONGHOP!P715="LT",AND(TONGHOP!P715="TH",AND(TONGHOP!T715&lt;&gt;TONGHOP!X715,TONGHOP!T715&lt;&gt;TONGHOP!Y715)))),TONGHOP!T715,"")</f>
        <v/>
      </c>
      <c r="E715" s="1" t="str">
        <f>IF(AND(TONGHOP!O715="ThiTN",AND(TONGHOP!Q715&gt;90,TONGHOP!Q715&lt;=120),OR(TONGHOP!P715="LT",AND(TONGHOP!P715="TH",AND(TONGHOP!U715&lt;&gt;TONGHOP!X715,TONGHOP!U715&lt;&gt;TONGHOP!Y715)))),TONGHOP!U715,"")</f>
        <v/>
      </c>
      <c r="F715" s="1" t="str">
        <f t="shared" si="45"/>
        <v/>
      </c>
      <c r="G715" s="1" t="str">
        <f>IF(AND(TONGHOP!O715="ThiTN",AND(TONGHOP!Q715&gt;120,TONGHOP!Q715&lt;=150),OR(TONGHOP!P715="LT",AND(TONGHOP!P715="TH",AND(TONGHOP!T715&lt;&gt;TONGHOP!X715,TONGHOP!T715&lt;&gt;TONGHOP!Y715)))),TONGHOP!T715,"")</f>
        <v/>
      </c>
      <c r="H715" s="1" t="str">
        <f>IF(AND(TONGHOP!O715="ThiTN",AND(TONGHOP!Q715&gt;120,TONGHOP!Q715&lt;=150),OR(TONGHOP!P715="LT",AND(TONGHOP!P715="TH",AND(TONGHOP!U715&lt;&gt;TONGHOP!X715,TONGHOP!U715&lt;&gt;TONGHOP!Y715)))),TONGHOP!U715,"")</f>
        <v/>
      </c>
      <c r="I715" s="1" t="str">
        <f t="shared" si="46"/>
        <v/>
      </c>
      <c r="J715" s="1" t="str">
        <f>IF(AND(TONGHOP!O715="ThiTN",TONGHOP!Q715&gt;150,OR(TONGHOP!P715="LT",AND(TONGHOP!P715="TH",AND(TONGHOP!T715&lt;&gt;TONGHOP!X715,TONGHOP!T715&lt;&gt;TONGHOP!Y715)))),TONGHOP!T715,"")</f>
        <v/>
      </c>
      <c r="K715" s="1" t="str">
        <f>IF(AND(TONGHOP!O715="ThiTN",TONGHOP!Q715&gt;150,OR(TONGHOP!P715="LT",AND(TONGHOP!P715="TH",AND(TONGHOP!U715&lt;&gt;TONGHOP!X715,TONGHOP!U715&lt;&gt;TONGHOP!Y715)))),TONGHOP!U715,"")</f>
        <v/>
      </c>
      <c r="L715" s="1" t="str">
        <f t="shared" si="47"/>
        <v/>
      </c>
    </row>
    <row r="716" spans="1:12">
      <c r="A716" s="1" t="str">
        <f>IF(AND(TONGHOP!O716="ThiTN",TONGHOP!Q716&lt;=90,OR(TONGHOP!P716="LT",AND(TONGHOP!P716="TH",AND(TONGHOP!T716&lt;&gt;TONGHOP!X716,TONGHOP!T716&lt;&gt;TONGHOP!Y716)))),TONGHOP!T716,"")</f>
        <v/>
      </c>
      <c r="B716" s="1" t="str">
        <f>IF(AND(TONGHOP!O716="ThiTN",TONGHOP!Q716&lt;=90,OR(TONGHOP!P716="LT",AND(TONGHOP!P716="TH",AND(TONGHOP!U716&lt;&gt;TONGHOP!X716,TONGHOP!U716&lt;&gt;TONGHOP!Y716)))),TONGHOP!U716,"")</f>
        <v/>
      </c>
      <c r="C716" s="1" t="str">
        <f t="shared" si="44"/>
        <v/>
      </c>
      <c r="D716" s="1" t="str">
        <f>IF(AND(TONGHOP!O716="ThiTN",AND(TONGHOP!Q716&gt;90,TONGHOP!Q716&lt;=120),OR(TONGHOP!P716="LT",AND(TONGHOP!P716="TH",AND(TONGHOP!T716&lt;&gt;TONGHOP!X716,TONGHOP!T716&lt;&gt;TONGHOP!Y716)))),TONGHOP!T716,"")</f>
        <v/>
      </c>
      <c r="E716" s="1" t="str">
        <f>IF(AND(TONGHOP!O716="ThiTN",AND(TONGHOP!Q716&gt;90,TONGHOP!Q716&lt;=120),OR(TONGHOP!P716="LT",AND(TONGHOP!P716="TH",AND(TONGHOP!U716&lt;&gt;TONGHOP!X716,TONGHOP!U716&lt;&gt;TONGHOP!Y716)))),TONGHOP!U716,"")</f>
        <v/>
      </c>
      <c r="F716" s="1" t="str">
        <f t="shared" si="45"/>
        <v/>
      </c>
      <c r="G716" s="1" t="str">
        <f>IF(AND(TONGHOP!O716="ThiTN",AND(TONGHOP!Q716&gt;120,TONGHOP!Q716&lt;=150),OR(TONGHOP!P716="LT",AND(TONGHOP!P716="TH",AND(TONGHOP!T716&lt;&gt;TONGHOP!X716,TONGHOP!T716&lt;&gt;TONGHOP!Y716)))),TONGHOP!T716,"")</f>
        <v/>
      </c>
      <c r="H716" s="1" t="str">
        <f>IF(AND(TONGHOP!O716="ThiTN",AND(TONGHOP!Q716&gt;120,TONGHOP!Q716&lt;=150),OR(TONGHOP!P716="LT",AND(TONGHOP!P716="TH",AND(TONGHOP!U716&lt;&gt;TONGHOP!X716,TONGHOP!U716&lt;&gt;TONGHOP!Y716)))),TONGHOP!U716,"")</f>
        <v/>
      </c>
      <c r="I716" s="1" t="str">
        <f t="shared" si="46"/>
        <v/>
      </c>
      <c r="J716" s="1" t="str">
        <f>IF(AND(TONGHOP!O716="ThiTN",TONGHOP!Q716&gt;150,OR(TONGHOP!P716="LT",AND(TONGHOP!P716="TH",AND(TONGHOP!T716&lt;&gt;TONGHOP!X716,TONGHOP!T716&lt;&gt;TONGHOP!Y716)))),TONGHOP!T716,"")</f>
        <v/>
      </c>
      <c r="K716" s="1" t="str">
        <f>IF(AND(TONGHOP!O716="ThiTN",TONGHOP!Q716&gt;150,OR(TONGHOP!P716="LT",AND(TONGHOP!P716="TH",AND(TONGHOP!U716&lt;&gt;TONGHOP!X716,TONGHOP!U716&lt;&gt;TONGHOP!Y716)))),TONGHOP!U716,"")</f>
        <v/>
      </c>
      <c r="L716" s="1" t="str">
        <f t="shared" si="47"/>
        <v/>
      </c>
    </row>
    <row r="717" spans="1:12">
      <c r="A717" s="1" t="str">
        <f>IF(AND(TONGHOP!O717="ThiTN",TONGHOP!Q717&lt;=90,OR(TONGHOP!P717="LT",AND(TONGHOP!P717="TH",AND(TONGHOP!T717&lt;&gt;TONGHOP!X717,TONGHOP!T717&lt;&gt;TONGHOP!Y717)))),TONGHOP!T717,"")</f>
        <v/>
      </c>
      <c r="B717" s="1" t="str">
        <f>IF(AND(TONGHOP!O717="ThiTN",TONGHOP!Q717&lt;=90,OR(TONGHOP!P717="LT",AND(TONGHOP!P717="TH",AND(TONGHOP!U717&lt;&gt;TONGHOP!X717,TONGHOP!U717&lt;&gt;TONGHOP!Y717)))),TONGHOP!U717,"")</f>
        <v/>
      </c>
      <c r="C717" s="1" t="str">
        <f t="shared" si="44"/>
        <v/>
      </c>
      <c r="D717" s="1" t="str">
        <f>IF(AND(TONGHOP!O717="ThiTN",AND(TONGHOP!Q717&gt;90,TONGHOP!Q717&lt;=120),OR(TONGHOP!P717="LT",AND(TONGHOP!P717="TH",AND(TONGHOP!T717&lt;&gt;TONGHOP!X717,TONGHOP!T717&lt;&gt;TONGHOP!Y717)))),TONGHOP!T717,"")</f>
        <v/>
      </c>
      <c r="E717" s="1" t="str">
        <f>IF(AND(TONGHOP!O717="ThiTN",AND(TONGHOP!Q717&gt;90,TONGHOP!Q717&lt;=120),OR(TONGHOP!P717="LT",AND(TONGHOP!P717="TH",AND(TONGHOP!U717&lt;&gt;TONGHOP!X717,TONGHOP!U717&lt;&gt;TONGHOP!Y717)))),TONGHOP!U717,"")</f>
        <v/>
      </c>
      <c r="F717" s="1" t="str">
        <f t="shared" si="45"/>
        <v/>
      </c>
      <c r="G717" s="1" t="str">
        <f>IF(AND(TONGHOP!O717="ThiTN",AND(TONGHOP!Q717&gt;120,TONGHOP!Q717&lt;=150),OR(TONGHOP!P717="LT",AND(TONGHOP!P717="TH",AND(TONGHOP!T717&lt;&gt;TONGHOP!X717,TONGHOP!T717&lt;&gt;TONGHOP!Y717)))),TONGHOP!T717,"")</f>
        <v/>
      </c>
      <c r="H717" s="1" t="str">
        <f>IF(AND(TONGHOP!O717="ThiTN",AND(TONGHOP!Q717&gt;120,TONGHOP!Q717&lt;=150),OR(TONGHOP!P717="LT",AND(TONGHOP!P717="TH",AND(TONGHOP!U717&lt;&gt;TONGHOP!X717,TONGHOP!U717&lt;&gt;TONGHOP!Y717)))),TONGHOP!U717,"")</f>
        <v/>
      </c>
      <c r="I717" s="1" t="str">
        <f t="shared" si="46"/>
        <v/>
      </c>
      <c r="J717" s="1" t="str">
        <f>IF(AND(TONGHOP!O717="ThiTN",TONGHOP!Q717&gt;150,OR(TONGHOP!P717="LT",AND(TONGHOP!P717="TH",AND(TONGHOP!T717&lt;&gt;TONGHOP!X717,TONGHOP!T717&lt;&gt;TONGHOP!Y717)))),TONGHOP!T717,"")</f>
        <v/>
      </c>
      <c r="K717" s="1" t="str">
        <f>IF(AND(TONGHOP!O717="ThiTN",TONGHOP!Q717&gt;150,OR(TONGHOP!P717="LT",AND(TONGHOP!P717="TH",AND(TONGHOP!U717&lt;&gt;TONGHOP!X717,TONGHOP!U717&lt;&gt;TONGHOP!Y717)))),TONGHOP!U717,"")</f>
        <v/>
      </c>
      <c r="L717" s="1" t="str">
        <f t="shared" si="47"/>
        <v/>
      </c>
    </row>
    <row r="718" spans="1:12">
      <c r="A718" s="1" t="str">
        <f>IF(AND(TONGHOP!O718="ThiTN",TONGHOP!Q718&lt;=90,OR(TONGHOP!P718="LT",AND(TONGHOP!P718="TH",AND(TONGHOP!T718&lt;&gt;TONGHOP!X718,TONGHOP!T718&lt;&gt;TONGHOP!Y718)))),TONGHOP!T718,"")</f>
        <v/>
      </c>
      <c r="B718" s="1" t="str">
        <f>IF(AND(TONGHOP!O718="ThiTN",TONGHOP!Q718&lt;=90,OR(TONGHOP!P718="LT",AND(TONGHOP!P718="TH",AND(TONGHOP!U718&lt;&gt;TONGHOP!X718,TONGHOP!U718&lt;&gt;TONGHOP!Y718)))),TONGHOP!U718,"")</f>
        <v/>
      </c>
      <c r="C718" s="1" t="str">
        <f t="shared" si="44"/>
        <v/>
      </c>
      <c r="D718" s="1" t="str">
        <f>IF(AND(TONGHOP!O718="ThiTN",AND(TONGHOP!Q718&gt;90,TONGHOP!Q718&lt;=120),OR(TONGHOP!P718="LT",AND(TONGHOP!P718="TH",AND(TONGHOP!T718&lt;&gt;TONGHOP!X718,TONGHOP!T718&lt;&gt;TONGHOP!Y718)))),TONGHOP!T718,"")</f>
        <v/>
      </c>
      <c r="E718" s="1" t="str">
        <f>IF(AND(TONGHOP!O718="ThiTN",AND(TONGHOP!Q718&gt;90,TONGHOP!Q718&lt;=120),OR(TONGHOP!P718="LT",AND(TONGHOP!P718="TH",AND(TONGHOP!U718&lt;&gt;TONGHOP!X718,TONGHOP!U718&lt;&gt;TONGHOP!Y718)))),TONGHOP!U718,"")</f>
        <v/>
      </c>
      <c r="F718" s="1" t="str">
        <f t="shared" si="45"/>
        <v/>
      </c>
      <c r="G718" s="1" t="str">
        <f>IF(AND(TONGHOP!O718="ThiTN",AND(TONGHOP!Q718&gt;120,TONGHOP!Q718&lt;=150),OR(TONGHOP!P718="LT",AND(TONGHOP!P718="TH",AND(TONGHOP!T718&lt;&gt;TONGHOP!X718,TONGHOP!T718&lt;&gt;TONGHOP!Y718)))),TONGHOP!T718,"")</f>
        <v/>
      </c>
      <c r="H718" s="1" t="str">
        <f>IF(AND(TONGHOP!O718="ThiTN",AND(TONGHOP!Q718&gt;120,TONGHOP!Q718&lt;=150),OR(TONGHOP!P718="LT",AND(TONGHOP!P718="TH",AND(TONGHOP!U718&lt;&gt;TONGHOP!X718,TONGHOP!U718&lt;&gt;TONGHOP!Y718)))),TONGHOP!U718,"")</f>
        <v/>
      </c>
      <c r="I718" s="1" t="str">
        <f t="shared" si="46"/>
        <v/>
      </c>
      <c r="J718" s="1" t="str">
        <f>IF(AND(TONGHOP!O718="ThiTN",TONGHOP!Q718&gt;150,OR(TONGHOP!P718="LT",AND(TONGHOP!P718="TH",AND(TONGHOP!T718&lt;&gt;TONGHOP!X718,TONGHOP!T718&lt;&gt;TONGHOP!Y718)))),TONGHOP!T718,"")</f>
        <v/>
      </c>
      <c r="K718" s="1" t="str">
        <f>IF(AND(TONGHOP!O718="ThiTN",TONGHOP!Q718&gt;150,OR(TONGHOP!P718="LT",AND(TONGHOP!P718="TH",AND(TONGHOP!U718&lt;&gt;TONGHOP!X718,TONGHOP!U718&lt;&gt;TONGHOP!Y718)))),TONGHOP!U718,"")</f>
        <v/>
      </c>
      <c r="L718" s="1" t="str">
        <f t="shared" si="47"/>
        <v/>
      </c>
    </row>
    <row r="719" spans="1:12">
      <c r="A719" s="1" t="str">
        <f>IF(AND(TONGHOP!O719="ThiTN",TONGHOP!Q719&lt;=90,OR(TONGHOP!P719="LT",AND(TONGHOP!P719="TH",AND(TONGHOP!T719&lt;&gt;TONGHOP!X719,TONGHOP!T719&lt;&gt;TONGHOP!Y719)))),TONGHOP!T719,"")</f>
        <v/>
      </c>
      <c r="B719" s="1" t="str">
        <f>IF(AND(TONGHOP!O719="ThiTN",TONGHOP!Q719&lt;=90,OR(TONGHOP!P719="LT",AND(TONGHOP!P719="TH",AND(TONGHOP!U719&lt;&gt;TONGHOP!X719,TONGHOP!U719&lt;&gt;TONGHOP!Y719)))),TONGHOP!U719,"")</f>
        <v/>
      </c>
      <c r="C719" s="1" t="str">
        <f t="shared" si="44"/>
        <v/>
      </c>
      <c r="D719" s="1" t="str">
        <f>IF(AND(TONGHOP!O719="ThiTN",AND(TONGHOP!Q719&gt;90,TONGHOP!Q719&lt;=120),OR(TONGHOP!P719="LT",AND(TONGHOP!P719="TH",AND(TONGHOP!T719&lt;&gt;TONGHOP!X719,TONGHOP!T719&lt;&gt;TONGHOP!Y719)))),TONGHOP!T719,"")</f>
        <v/>
      </c>
      <c r="E719" s="1" t="str">
        <f>IF(AND(TONGHOP!O719="ThiTN",AND(TONGHOP!Q719&gt;90,TONGHOP!Q719&lt;=120),OR(TONGHOP!P719="LT",AND(TONGHOP!P719="TH",AND(TONGHOP!U719&lt;&gt;TONGHOP!X719,TONGHOP!U719&lt;&gt;TONGHOP!Y719)))),TONGHOP!U719,"")</f>
        <v/>
      </c>
      <c r="F719" s="1" t="str">
        <f t="shared" si="45"/>
        <v/>
      </c>
      <c r="G719" s="1" t="str">
        <f>IF(AND(TONGHOP!O719="ThiTN",AND(TONGHOP!Q719&gt;120,TONGHOP!Q719&lt;=150),OR(TONGHOP!P719="LT",AND(TONGHOP!P719="TH",AND(TONGHOP!T719&lt;&gt;TONGHOP!X719,TONGHOP!T719&lt;&gt;TONGHOP!Y719)))),TONGHOP!T719,"")</f>
        <v/>
      </c>
      <c r="H719" s="1" t="str">
        <f>IF(AND(TONGHOP!O719="ThiTN",AND(TONGHOP!Q719&gt;120,TONGHOP!Q719&lt;=150),OR(TONGHOP!P719="LT",AND(TONGHOP!P719="TH",AND(TONGHOP!U719&lt;&gt;TONGHOP!X719,TONGHOP!U719&lt;&gt;TONGHOP!Y719)))),TONGHOP!U719,"")</f>
        <v/>
      </c>
      <c r="I719" s="1" t="str">
        <f t="shared" si="46"/>
        <v/>
      </c>
      <c r="J719" s="1" t="str">
        <f>IF(AND(TONGHOP!O719="ThiTN",TONGHOP!Q719&gt;150,OR(TONGHOP!P719="LT",AND(TONGHOP!P719="TH",AND(TONGHOP!T719&lt;&gt;TONGHOP!X719,TONGHOP!T719&lt;&gt;TONGHOP!Y719)))),TONGHOP!T719,"")</f>
        <v/>
      </c>
      <c r="K719" s="1" t="str">
        <f>IF(AND(TONGHOP!O719="ThiTN",TONGHOP!Q719&gt;150,OR(TONGHOP!P719="LT",AND(TONGHOP!P719="TH",AND(TONGHOP!U719&lt;&gt;TONGHOP!X719,TONGHOP!U719&lt;&gt;TONGHOP!Y719)))),TONGHOP!U719,"")</f>
        <v/>
      </c>
      <c r="L719" s="1" t="str">
        <f t="shared" si="47"/>
        <v/>
      </c>
    </row>
    <row r="720" spans="1:12">
      <c r="A720" s="1" t="str">
        <f>IF(AND(TONGHOP!O720="ThiTN",TONGHOP!Q720&lt;=90,OR(TONGHOP!P720="LT",AND(TONGHOP!P720="TH",AND(TONGHOP!T720&lt;&gt;TONGHOP!X720,TONGHOP!T720&lt;&gt;TONGHOP!Y720)))),TONGHOP!T720,"")</f>
        <v/>
      </c>
      <c r="B720" s="1" t="str">
        <f>IF(AND(TONGHOP!O720="ThiTN",TONGHOP!Q720&lt;=90,OR(TONGHOP!P720="LT",AND(TONGHOP!P720="TH",AND(TONGHOP!U720&lt;&gt;TONGHOP!X720,TONGHOP!U720&lt;&gt;TONGHOP!Y720)))),TONGHOP!U720,"")</f>
        <v/>
      </c>
      <c r="C720" s="1" t="str">
        <f t="shared" si="44"/>
        <v/>
      </c>
      <c r="D720" s="1" t="str">
        <f>IF(AND(TONGHOP!O720="ThiTN",AND(TONGHOP!Q720&gt;90,TONGHOP!Q720&lt;=120),OR(TONGHOP!P720="LT",AND(TONGHOP!P720="TH",AND(TONGHOP!T720&lt;&gt;TONGHOP!X720,TONGHOP!T720&lt;&gt;TONGHOP!Y720)))),TONGHOP!T720,"")</f>
        <v/>
      </c>
      <c r="E720" s="1" t="str">
        <f>IF(AND(TONGHOP!O720="ThiTN",AND(TONGHOP!Q720&gt;90,TONGHOP!Q720&lt;=120),OR(TONGHOP!P720="LT",AND(TONGHOP!P720="TH",AND(TONGHOP!U720&lt;&gt;TONGHOP!X720,TONGHOP!U720&lt;&gt;TONGHOP!Y720)))),TONGHOP!U720,"")</f>
        <v/>
      </c>
      <c r="F720" s="1" t="str">
        <f t="shared" si="45"/>
        <v/>
      </c>
      <c r="G720" s="1" t="str">
        <f>IF(AND(TONGHOP!O720="ThiTN",AND(TONGHOP!Q720&gt;120,TONGHOP!Q720&lt;=150),OR(TONGHOP!P720="LT",AND(TONGHOP!P720="TH",AND(TONGHOP!T720&lt;&gt;TONGHOP!X720,TONGHOP!T720&lt;&gt;TONGHOP!Y720)))),TONGHOP!T720,"")</f>
        <v/>
      </c>
      <c r="H720" s="1" t="str">
        <f>IF(AND(TONGHOP!O720="ThiTN",AND(TONGHOP!Q720&gt;120,TONGHOP!Q720&lt;=150),OR(TONGHOP!P720="LT",AND(TONGHOP!P720="TH",AND(TONGHOP!U720&lt;&gt;TONGHOP!X720,TONGHOP!U720&lt;&gt;TONGHOP!Y720)))),TONGHOP!U720,"")</f>
        <v/>
      </c>
      <c r="I720" s="1" t="str">
        <f t="shared" si="46"/>
        <v/>
      </c>
      <c r="J720" s="1" t="str">
        <f>IF(AND(TONGHOP!O720="ThiTN",TONGHOP!Q720&gt;150,OR(TONGHOP!P720="LT",AND(TONGHOP!P720="TH",AND(TONGHOP!T720&lt;&gt;TONGHOP!X720,TONGHOP!T720&lt;&gt;TONGHOP!Y720)))),TONGHOP!T720,"")</f>
        <v/>
      </c>
      <c r="K720" s="1" t="str">
        <f>IF(AND(TONGHOP!O720="ThiTN",TONGHOP!Q720&gt;150,OR(TONGHOP!P720="LT",AND(TONGHOP!P720="TH",AND(TONGHOP!U720&lt;&gt;TONGHOP!X720,TONGHOP!U720&lt;&gt;TONGHOP!Y720)))),TONGHOP!U720,"")</f>
        <v/>
      </c>
      <c r="L720" s="1" t="str">
        <f t="shared" si="47"/>
        <v/>
      </c>
    </row>
    <row r="721" spans="1:12">
      <c r="A721" s="1" t="str">
        <f>IF(AND(TONGHOP!O721="ThiTN",TONGHOP!Q721&lt;=90,OR(TONGHOP!P721="LT",AND(TONGHOP!P721="TH",AND(TONGHOP!T721&lt;&gt;TONGHOP!X721,TONGHOP!T721&lt;&gt;TONGHOP!Y721)))),TONGHOP!T721,"")</f>
        <v/>
      </c>
      <c r="B721" s="1" t="str">
        <f>IF(AND(TONGHOP!O721="ThiTN",TONGHOP!Q721&lt;=90,OR(TONGHOP!P721="LT",AND(TONGHOP!P721="TH",AND(TONGHOP!U721&lt;&gt;TONGHOP!X721,TONGHOP!U721&lt;&gt;TONGHOP!Y721)))),TONGHOP!U721,"")</f>
        <v/>
      </c>
      <c r="C721" s="1" t="str">
        <f t="shared" si="44"/>
        <v/>
      </c>
      <c r="D721" s="1" t="str">
        <f>IF(AND(TONGHOP!O721="ThiTN",AND(TONGHOP!Q721&gt;90,TONGHOP!Q721&lt;=120),OR(TONGHOP!P721="LT",AND(TONGHOP!P721="TH",AND(TONGHOP!T721&lt;&gt;TONGHOP!X721,TONGHOP!T721&lt;&gt;TONGHOP!Y721)))),TONGHOP!T721,"")</f>
        <v/>
      </c>
      <c r="E721" s="1" t="str">
        <f>IF(AND(TONGHOP!O721="ThiTN",AND(TONGHOP!Q721&gt;90,TONGHOP!Q721&lt;=120),OR(TONGHOP!P721="LT",AND(TONGHOP!P721="TH",AND(TONGHOP!U721&lt;&gt;TONGHOP!X721,TONGHOP!U721&lt;&gt;TONGHOP!Y721)))),TONGHOP!U721,"")</f>
        <v/>
      </c>
      <c r="F721" s="1" t="str">
        <f t="shared" si="45"/>
        <v/>
      </c>
      <c r="G721" s="1" t="str">
        <f>IF(AND(TONGHOP!O721="ThiTN",AND(TONGHOP!Q721&gt;120,TONGHOP!Q721&lt;=150),OR(TONGHOP!P721="LT",AND(TONGHOP!P721="TH",AND(TONGHOP!T721&lt;&gt;TONGHOP!X721,TONGHOP!T721&lt;&gt;TONGHOP!Y721)))),TONGHOP!T721,"")</f>
        <v/>
      </c>
      <c r="H721" s="1" t="str">
        <f>IF(AND(TONGHOP!O721="ThiTN",AND(TONGHOP!Q721&gt;120,TONGHOP!Q721&lt;=150),OR(TONGHOP!P721="LT",AND(TONGHOP!P721="TH",AND(TONGHOP!U721&lt;&gt;TONGHOP!X721,TONGHOP!U721&lt;&gt;TONGHOP!Y721)))),TONGHOP!U721,"")</f>
        <v/>
      </c>
      <c r="I721" s="1" t="str">
        <f t="shared" si="46"/>
        <v/>
      </c>
      <c r="J721" s="1" t="str">
        <f>IF(AND(TONGHOP!O721="ThiTN",TONGHOP!Q721&gt;150,OR(TONGHOP!P721="LT",AND(TONGHOP!P721="TH",AND(TONGHOP!T721&lt;&gt;TONGHOP!X721,TONGHOP!T721&lt;&gt;TONGHOP!Y721)))),TONGHOP!T721,"")</f>
        <v/>
      </c>
      <c r="K721" s="1" t="str">
        <f>IF(AND(TONGHOP!O721="ThiTN",TONGHOP!Q721&gt;150,OR(TONGHOP!P721="LT",AND(TONGHOP!P721="TH",AND(TONGHOP!U721&lt;&gt;TONGHOP!X721,TONGHOP!U721&lt;&gt;TONGHOP!Y721)))),TONGHOP!U721,"")</f>
        <v/>
      </c>
      <c r="L721" s="1" t="str">
        <f t="shared" si="47"/>
        <v/>
      </c>
    </row>
    <row r="722" spans="1:12">
      <c r="A722" s="1" t="str">
        <f>IF(AND(TONGHOP!O722="ThiTN",TONGHOP!Q722&lt;=90,OR(TONGHOP!P722="LT",AND(TONGHOP!P722="TH",AND(TONGHOP!T722&lt;&gt;TONGHOP!X722,TONGHOP!T722&lt;&gt;TONGHOP!Y722)))),TONGHOP!T722,"")</f>
        <v/>
      </c>
      <c r="B722" s="1" t="str">
        <f>IF(AND(TONGHOP!O722="ThiTN",TONGHOP!Q722&lt;=90,OR(TONGHOP!P722="LT",AND(TONGHOP!P722="TH",AND(TONGHOP!U722&lt;&gt;TONGHOP!X722,TONGHOP!U722&lt;&gt;TONGHOP!Y722)))),TONGHOP!U722,"")</f>
        <v/>
      </c>
      <c r="C722" s="1" t="str">
        <f t="shared" si="44"/>
        <v/>
      </c>
      <c r="D722" s="1" t="str">
        <f>IF(AND(TONGHOP!O722="ThiTN",AND(TONGHOP!Q722&gt;90,TONGHOP!Q722&lt;=120),OR(TONGHOP!P722="LT",AND(TONGHOP!P722="TH",AND(TONGHOP!T722&lt;&gt;TONGHOP!X722,TONGHOP!T722&lt;&gt;TONGHOP!Y722)))),TONGHOP!T722,"")</f>
        <v/>
      </c>
      <c r="E722" s="1" t="str">
        <f>IF(AND(TONGHOP!O722="ThiTN",AND(TONGHOP!Q722&gt;90,TONGHOP!Q722&lt;=120),OR(TONGHOP!P722="LT",AND(TONGHOP!P722="TH",AND(TONGHOP!U722&lt;&gt;TONGHOP!X722,TONGHOP!U722&lt;&gt;TONGHOP!Y722)))),TONGHOP!U722,"")</f>
        <v/>
      </c>
      <c r="F722" s="1" t="str">
        <f t="shared" si="45"/>
        <v/>
      </c>
      <c r="G722" s="1" t="str">
        <f>IF(AND(TONGHOP!O722="ThiTN",AND(TONGHOP!Q722&gt;120,TONGHOP!Q722&lt;=150),OR(TONGHOP!P722="LT",AND(TONGHOP!P722="TH",AND(TONGHOP!T722&lt;&gt;TONGHOP!X722,TONGHOP!T722&lt;&gt;TONGHOP!Y722)))),TONGHOP!T722,"")</f>
        <v/>
      </c>
      <c r="H722" s="1" t="str">
        <f>IF(AND(TONGHOP!O722="ThiTN",AND(TONGHOP!Q722&gt;120,TONGHOP!Q722&lt;=150),OR(TONGHOP!P722="LT",AND(TONGHOP!P722="TH",AND(TONGHOP!U722&lt;&gt;TONGHOP!X722,TONGHOP!U722&lt;&gt;TONGHOP!Y722)))),TONGHOP!U722,"")</f>
        <v/>
      </c>
      <c r="I722" s="1" t="str">
        <f t="shared" si="46"/>
        <v/>
      </c>
      <c r="J722" s="1" t="str">
        <f>IF(AND(TONGHOP!O722="ThiTN",TONGHOP!Q722&gt;150,OR(TONGHOP!P722="LT",AND(TONGHOP!P722="TH",AND(TONGHOP!T722&lt;&gt;TONGHOP!X722,TONGHOP!T722&lt;&gt;TONGHOP!Y722)))),TONGHOP!T722,"")</f>
        <v/>
      </c>
      <c r="K722" s="1" t="str">
        <f>IF(AND(TONGHOP!O722="ThiTN",TONGHOP!Q722&gt;150,OR(TONGHOP!P722="LT",AND(TONGHOP!P722="TH",AND(TONGHOP!U722&lt;&gt;TONGHOP!X722,TONGHOP!U722&lt;&gt;TONGHOP!Y722)))),TONGHOP!U722,"")</f>
        <v/>
      </c>
      <c r="L722" s="1" t="str">
        <f t="shared" si="47"/>
        <v/>
      </c>
    </row>
    <row r="723" spans="1:12">
      <c r="A723" s="1" t="str">
        <f>IF(AND(TONGHOP!O723="ThiTN",TONGHOP!Q723&lt;=90,OR(TONGHOP!P723="LT",AND(TONGHOP!P723="TH",AND(TONGHOP!T723&lt;&gt;TONGHOP!X723,TONGHOP!T723&lt;&gt;TONGHOP!Y723)))),TONGHOP!T723,"")</f>
        <v/>
      </c>
      <c r="B723" s="1" t="str">
        <f>IF(AND(TONGHOP!O723="ThiTN",TONGHOP!Q723&lt;=90,OR(TONGHOP!P723="LT",AND(TONGHOP!P723="TH",AND(TONGHOP!U723&lt;&gt;TONGHOP!X723,TONGHOP!U723&lt;&gt;TONGHOP!Y723)))),TONGHOP!U723,"")</f>
        <v/>
      </c>
      <c r="C723" s="1" t="str">
        <f t="shared" si="44"/>
        <v/>
      </c>
      <c r="D723" s="1" t="str">
        <f>IF(AND(TONGHOP!O723="ThiTN",AND(TONGHOP!Q723&gt;90,TONGHOP!Q723&lt;=120),OR(TONGHOP!P723="LT",AND(TONGHOP!P723="TH",AND(TONGHOP!T723&lt;&gt;TONGHOP!X723,TONGHOP!T723&lt;&gt;TONGHOP!Y723)))),TONGHOP!T723,"")</f>
        <v/>
      </c>
      <c r="E723" s="1" t="str">
        <f>IF(AND(TONGHOP!O723="ThiTN",AND(TONGHOP!Q723&gt;90,TONGHOP!Q723&lt;=120),OR(TONGHOP!P723="LT",AND(TONGHOP!P723="TH",AND(TONGHOP!U723&lt;&gt;TONGHOP!X723,TONGHOP!U723&lt;&gt;TONGHOP!Y723)))),TONGHOP!U723,"")</f>
        <v/>
      </c>
      <c r="F723" s="1" t="str">
        <f t="shared" si="45"/>
        <v/>
      </c>
      <c r="G723" s="1" t="str">
        <f>IF(AND(TONGHOP!O723="ThiTN",AND(TONGHOP!Q723&gt;120,TONGHOP!Q723&lt;=150),OR(TONGHOP!P723="LT",AND(TONGHOP!P723="TH",AND(TONGHOP!T723&lt;&gt;TONGHOP!X723,TONGHOP!T723&lt;&gt;TONGHOP!Y723)))),TONGHOP!T723,"")</f>
        <v/>
      </c>
      <c r="H723" s="1" t="str">
        <f>IF(AND(TONGHOP!O723="ThiTN",AND(TONGHOP!Q723&gt;120,TONGHOP!Q723&lt;=150),OR(TONGHOP!P723="LT",AND(TONGHOP!P723="TH",AND(TONGHOP!U723&lt;&gt;TONGHOP!X723,TONGHOP!U723&lt;&gt;TONGHOP!Y723)))),TONGHOP!U723,"")</f>
        <v/>
      </c>
      <c r="I723" s="1" t="str">
        <f t="shared" si="46"/>
        <v/>
      </c>
      <c r="J723" s="1" t="str">
        <f>IF(AND(TONGHOP!O723="ThiTN",TONGHOP!Q723&gt;150,OR(TONGHOP!P723="LT",AND(TONGHOP!P723="TH",AND(TONGHOP!T723&lt;&gt;TONGHOP!X723,TONGHOP!T723&lt;&gt;TONGHOP!Y723)))),TONGHOP!T723,"")</f>
        <v/>
      </c>
      <c r="K723" s="1" t="str">
        <f>IF(AND(TONGHOP!O723="ThiTN",TONGHOP!Q723&gt;150,OR(TONGHOP!P723="LT",AND(TONGHOP!P723="TH",AND(TONGHOP!U723&lt;&gt;TONGHOP!X723,TONGHOP!U723&lt;&gt;TONGHOP!Y723)))),TONGHOP!U723,"")</f>
        <v/>
      </c>
      <c r="L723" s="1" t="str">
        <f t="shared" si="47"/>
        <v/>
      </c>
    </row>
    <row r="724" spans="1:12">
      <c r="A724" s="1" t="str">
        <f>IF(AND(TONGHOP!O724="ThiTN",TONGHOP!Q724&lt;=90,OR(TONGHOP!P724="LT",AND(TONGHOP!P724="TH",AND(TONGHOP!T724&lt;&gt;TONGHOP!X724,TONGHOP!T724&lt;&gt;TONGHOP!Y724)))),TONGHOP!T724,"")</f>
        <v/>
      </c>
      <c r="B724" s="1" t="str">
        <f>IF(AND(TONGHOP!O724="ThiTN",TONGHOP!Q724&lt;=90,OR(TONGHOP!P724="LT",AND(TONGHOP!P724="TH",AND(TONGHOP!U724&lt;&gt;TONGHOP!X724,TONGHOP!U724&lt;&gt;TONGHOP!Y724)))),TONGHOP!U724,"")</f>
        <v/>
      </c>
      <c r="C724" s="1" t="str">
        <f t="shared" si="44"/>
        <v/>
      </c>
      <c r="D724" s="1" t="str">
        <f>IF(AND(TONGHOP!O724="ThiTN",AND(TONGHOP!Q724&gt;90,TONGHOP!Q724&lt;=120),OR(TONGHOP!P724="LT",AND(TONGHOP!P724="TH",AND(TONGHOP!T724&lt;&gt;TONGHOP!X724,TONGHOP!T724&lt;&gt;TONGHOP!Y724)))),TONGHOP!T724,"")</f>
        <v/>
      </c>
      <c r="E724" s="1" t="str">
        <f>IF(AND(TONGHOP!O724="ThiTN",AND(TONGHOP!Q724&gt;90,TONGHOP!Q724&lt;=120),OR(TONGHOP!P724="LT",AND(TONGHOP!P724="TH",AND(TONGHOP!U724&lt;&gt;TONGHOP!X724,TONGHOP!U724&lt;&gt;TONGHOP!Y724)))),TONGHOP!U724,"")</f>
        <v/>
      </c>
      <c r="F724" s="1" t="str">
        <f t="shared" si="45"/>
        <v/>
      </c>
      <c r="G724" s="1" t="str">
        <f>IF(AND(TONGHOP!O724="ThiTN",AND(TONGHOP!Q724&gt;120,TONGHOP!Q724&lt;=150),OR(TONGHOP!P724="LT",AND(TONGHOP!P724="TH",AND(TONGHOP!T724&lt;&gt;TONGHOP!X724,TONGHOP!T724&lt;&gt;TONGHOP!Y724)))),TONGHOP!T724,"")</f>
        <v/>
      </c>
      <c r="H724" s="1" t="str">
        <f>IF(AND(TONGHOP!O724="ThiTN",AND(TONGHOP!Q724&gt;120,TONGHOP!Q724&lt;=150),OR(TONGHOP!P724="LT",AND(TONGHOP!P724="TH",AND(TONGHOP!U724&lt;&gt;TONGHOP!X724,TONGHOP!U724&lt;&gt;TONGHOP!Y724)))),TONGHOP!U724,"")</f>
        <v/>
      </c>
      <c r="I724" s="1" t="str">
        <f t="shared" si="46"/>
        <v/>
      </c>
      <c r="J724" s="1" t="str">
        <f>IF(AND(TONGHOP!O724="ThiTN",TONGHOP!Q724&gt;150,OR(TONGHOP!P724="LT",AND(TONGHOP!P724="TH",AND(TONGHOP!T724&lt;&gt;TONGHOP!X724,TONGHOP!T724&lt;&gt;TONGHOP!Y724)))),TONGHOP!T724,"")</f>
        <v/>
      </c>
      <c r="K724" s="1" t="str">
        <f>IF(AND(TONGHOP!O724="ThiTN",TONGHOP!Q724&gt;150,OR(TONGHOP!P724="LT",AND(TONGHOP!P724="TH",AND(TONGHOP!U724&lt;&gt;TONGHOP!X724,TONGHOP!U724&lt;&gt;TONGHOP!Y724)))),TONGHOP!U724,"")</f>
        <v/>
      </c>
      <c r="L724" s="1" t="str">
        <f t="shared" si="47"/>
        <v/>
      </c>
    </row>
    <row r="725" spans="1:12">
      <c r="A725" s="1" t="str">
        <f>IF(AND(TONGHOP!O725="ThiTN",TONGHOP!Q725&lt;=90,OR(TONGHOP!P725="LT",AND(TONGHOP!P725="TH",AND(TONGHOP!T725&lt;&gt;TONGHOP!X725,TONGHOP!T725&lt;&gt;TONGHOP!Y725)))),TONGHOP!T725,"")</f>
        <v/>
      </c>
      <c r="B725" s="1" t="str">
        <f>IF(AND(TONGHOP!O725="ThiTN",TONGHOP!Q725&lt;=90,OR(TONGHOP!P725="LT",AND(TONGHOP!P725="TH",AND(TONGHOP!U725&lt;&gt;TONGHOP!X725,TONGHOP!U725&lt;&gt;TONGHOP!Y725)))),TONGHOP!U725,"")</f>
        <v/>
      </c>
      <c r="C725" s="1" t="str">
        <f t="shared" si="44"/>
        <v/>
      </c>
      <c r="D725" s="1" t="str">
        <f>IF(AND(TONGHOP!O725="ThiTN",AND(TONGHOP!Q725&gt;90,TONGHOP!Q725&lt;=120),OR(TONGHOP!P725="LT",AND(TONGHOP!P725="TH",AND(TONGHOP!T725&lt;&gt;TONGHOP!X725,TONGHOP!T725&lt;&gt;TONGHOP!Y725)))),TONGHOP!T725,"")</f>
        <v/>
      </c>
      <c r="E725" s="1" t="str">
        <f>IF(AND(TONGHOP!O725="ThiTN",AND(TONGHOP!Q725&gt;90,TONGHOP!Q725&lt;=120),OR(TONGHOP!P725="LT",AND(TONGHOP!P725="TH",AND(TONGHOP!U725&lt;&gt;TONGHOP!X725,TONGHOP!U725&lt;&gt;TONGHOP!Y725)))),TONGHOP!U725,"")</f>
        <v/>
      </c>
      <c r="F725" s="1" t="str">
        <f t="shared" si="45"/>
        <v/>
      </c>
      <c r="G725" s="1" t="str">
        <f>IF(AND(TONGHOP!O725="ThiTN",AND(TONGHOP!Q725&gt;120,TONGHOP!Q725&lt;=150),OR(TONGHOP!P725="LT",AND(TONGHOP!P725="TH",AND(TONGHOP!T725&lt;&gt;TONGHOP!X725,TONGHOP!T725&lt;&gt;TONGHOP!Y725)))),TONGHOP!T725,"")</f>
        <v/>
      </c>
      <c r="H725" s="1" t="str">
        <f>IF(AND(TONGHOP!O725="ThiTN",AND(TONGHOP!Q725&gt;120,TONGHOP!Q725&lt;=150),OR(TONGHOP!P725="LT",AND(TONGHOP!P725="TH",AND(TONGHOP!U725&lt;&gt;TONGHOP!X725,TONGHOP!U725&lt;&gt;TONGHOP!Y725)))),TONGHOP!U725,"")</f>
        <v/>
      </c>
      <c r="I725" s="1" t="str">
        <f t="shared" si="46"/>
        <v/>
      </c>
      <c r="J725" s="1" t="str">
        <f>IF(AND(TONGHOP!O725="ThiTN",TONGHOP!Q725&gt;150,OR(TONGHOP!P725="LT",AND(TONGHOP!P725="TH",AND(TONGHOP!T725&lt;&gt;TONGHOP!X725,TONGHOP!T725&lt;&gt;TONGHOP!Y725)))),TONGHOP!T725,"")</f>
        <v/>
      </c>
      <c r="K725" s="1" t="str">
        <f>IF(AND(TONGHOP!O725="ThiTN",TONGHOP!Q725&gt;150,OR(TONGHOP!P725="LT",AND(TONGHOP!P725="TH",AND(TONGHOP!U725&lt;&gt;TONGHOP!X725,TONGHOP!U725&lt;&gt;TONGHOP!Y725)))),TONGHOP!U725,"")</f>
        <v/>
      </c>
      <c r="L725" s="1" t="str">
        <f t="shared" si="47"/>
        <v/>
      </c>
    </row>
    <row r="726" spans="1:12">
      <c r="A726" s="1" t="str">
        <f>IF(AND(TONGHOP!O726="ThiTN",TONGHOP!Q726&lt;=90,OR(TONGHOP!P726="LT",AND(TONGHOP!P726="TH",AND(TONGHOP!T726&lt;&gt;TONGHOP!X726,TONGHOP!T726&lt;&gt;TONGHOP!Y726)))),TONGHOP!T726,"")</f>
        <v/>
      </c>
      <c r="B726" s="1" t="str">
        <f>IF(AND(TONGHOP!O726="ThiTN",TONGHOP!Q726&lt;=90,OR(TONGHOP!P726="LT",AND(TONGHOP!P726="TH",AND(TONGHOP!U726&lt;&gt;TONGHOP!X726,TONGHOP!U726&lt;&gt;TONGHOP!Y726)))),TONGHOP!U726,"")</f>
        <v/>
      </c>
      <c r="C726" s="1" t="str">
        <f t="shared" si="44"/>
        <v/>
      </c>
      <c r="D726" s="1" t="str">
        <f>IF(AND(TONGHOP!O726="ThiTN",AND(TONGHOP!Q726&gt;90,TONGHOP!Q726&lt;=120),OR(TONGHOP!P726="LT",AND(TONGHOP!P726="TH",AND(TONGHOP!T726&lt;&gt;TONGHOP!X726,TONGHOP!T726&lt;&gt;TONGHOP!Y726)))),TONGHOP!T726,"")</f>
        <v/>
      </c>
      <c r="E726" s="1" t="str">
        <f>IF(AND(TONGHOP!O726="ThiTN",AND(TONGHOP!Q726&gt;90,TONGHOP!Q726&lt;=120),OR(TONGHOP!P726="LT",AND(TONGHOP!P726="TH",AND(TONGHOP!U726&lt;&gt;TONGHOP!X726,TONGHOP!U726&lt;&gt;TONGHOP!Y726)))),TONGHOP!U726,"")</f>
        <v/>
      </c>
      <c r="F726" s="1" t="str">
        <f t="shared" si="45"/>
        <v/>
      </c>
      <c r="G726" s="1" t="str">
        <f>IF(AND(TONGHOP!O726="ThiTN",AND(TONGHOP!Q726&gt;120,TONGHOP!Q726&lt;=150),OR(TONGHOP!P726="LT",AND(TONGHOP!P726="TH",AND(TONGHOP!T726&lt;&gt;TONGHOP!X726,TONGHOP!T726&lt;&gt;TONGHOP!Y726)))),TONGHOP!T726,"")</f>
        <v/>
      </c>
      <c r="H726" s="1" t="str">
        <f>IF(AND(TONGHOP!O726="ThiTN",AND(TONGHOP!Q726&gt;120,TONGHOP!Q726&lt;=150),OR(TONGHOP!P726="LT",AND(TONGHOP!P726="TH",AND(TONGHOP!U726&lt;&gt;TONGHOP!X726,TONGHOP!U726&lt;&gt;TONGHOP!Y726)))),TONGHOP!U726,"")</f>
        <v/>
      </c>
      <c r="I726" s="1" t="str">
        <f t="shared" si="46"/>
        <v/>
      </c>
      <c r="J726" s="1" t="str">
        <f>IF(AND(TONGHOP!O726="ThiTN",TONGHOP!Q726&gt;150,OR(TONGHOP!P726="LT",AND(TONGHOP!P726="TH",AND(TONGHOP!T726&lt;&gt;TONGHOP!X726,TONGHOP!T726&lt;&gt;TONGHOP!Y726)))),TONGHOP!T726,"")</f>
        <v/>
      </c>
      <c r="K726" s="1" t="str">
        <f>IF(AND(TONGHOP!O726="ThiTN",TONGHOP!Q726&gt;150,OR(TONGHOP!P726="LT",AND(TONGHOP!P726="TH",AND(TONGHOP!U726&lt;&gt;TONGHOP!X726,TONGHOP!U726&lt;&gt;TONGHOP!Y726)))),TONGHOP!U726,"")</f>
        <v/>
      </c>
      <c r="L726" s="1" t="str">
        <f t="shared" si="47"/>
        <v/>
      </c>
    </row>
    <row r="727" spans="1:12">
      <c r="A727" s="1" t="str">
        <f>IF(AND(TONGHOP!O727="ThiTN",TONGHOP!Q727&lt;=90,OR(TONGHOP!P727="LT",AND(TONGHOP!P727="TH",AND(TONGHOP!T727&lt;&gt;TONGHOP!X727,TONGHOP!T727&lt;&gt;TONGHOP!Y727)))),TONGHOP!T727,"")</f>
        <v/>
      </c>
      <c r="B727" s="1" t="str">
        <f>IF(AND(TONGHOP!O727="ThiTN",TONGHOP!Q727&lt;=90,OR(TONGHOP!P727="LT",AND(TONGHOP!P727="TH",AND(TONGHOP!U727&lt;&gt;TONGHOP!X727,TONGHOP!U727&lt;&gt;TONGHOP!Y727)))),TONGHOP!U727,"")</f>
        <v/>
      </c>
      <c r="C727" s="1" t="str">
        <f t="shared" si="44"/>
        <v/>
      </c>
      <c r="D727" s="1" t="str">
        <f>IF(AND(TONGHOP!O727="ThiTN",AND(TONGHOP!Q727&gt;90,TONGHOP!Q727&lt;=120),OR(TONGHOP!P727="LT",AND(TONGHOP!P727="TH",AND(TONGHOP!T727&lt;&gt;TONGHOP!X727,TONGHOP!T727&lt;&gt;TONGHOP!Y727)))),TONGHOP!T727,"")</f>
        <v/>
      </c>
      <c r="E727" s="1" t="str">
        <f>IF(AND(TONGHOP!O727="ThiTN",AND(TONGHOP!Q727&gt;90,TONGHOP!Q727&lt;=120),OR(TONGHOP!P727="LT",AND(TONGHOP!P727="TH",AND(TONGHOP!U727&lt;&gt;TONGHOP!X727,TONGHOP!U727&lt;&gt;TONGHOP!Y727)))),TONGHOP!U727,"")</f>
        <v/>
      </c>
      <c r="F727" s="1" t="str">
        <f t="shared" si="45"/>
        <v/>
      </c>
      <c r="G727" s="1" t="str">
        <f>IF(AND(TONGHOP!O727="ThiTN",AND(TONGHOP!Q727&gt;120,TONGHOP!Q727&lt;=150),OR(TONGHOP!P727="LT",AND(TONGHOP!P727="TH",AND(TONGHOP!T727&lt;&gt;TONGHOP!X727,TONGHOP!T727&lt;&gt;TONGHOP!Y727)))),TONGHOP!T727,"")</f>
        <v/>
      </c>
      <c r="H727" s="1" t="str">
        <f>IF(AND(TONGHOP!O727="ThiTN",AND(TONGHOP!Q727&gt;120,TONGHOP!Q727&lt;=150),OR(TONGHOP!P727="LT",AND(TONGHOP!P727="TH",AND(TONGHOP!U727&lt;&gt;TONGHOP!X727,TONGHOP!U727&lt;&gt;TONGHOP!Y727)))),TONGHOP!U727,"")</f>
        <v/>
      </c>
      <c r="I727" s="1" t="str">
        <f t="shared" si="46"/>
        <v/>
      </c>
      <c r="J727" s="1" t="str">
        <f>IF(AND(TONGHOP!O727="ThiTN",TONGHOP!Q727&gt;150,OR(TONGHOP!P727="LT",AND(TONGHOP!P727="TH",AND(TONGHOP!T727&lt;&gt;TONGHOP!X727,TONGHOP!T727&lt;&gt;TONGHOP!Y727)))),TONGHOP!T727,"")</f>
        <v/>
      </c>
      <c r="K727" s="1" t="str">
        <f>IF(AND(TONGHOP!O727="ThiTN",TONGHOP!Q727&gt;150,OR(TONGHOP!P727="LT",AND(TONGHOP!P727="TH",AND(TONGHOP!U727&lt;&gt;TONGHOP!X727,TONGHOP!U727&lt;&gt;TONGHOP!Y727)))),TONGHOP!U727,"")</f>
        <v/>
      </c>
      <c r="L727" s="1" t="str">
        <f t="shared" si="47"/>
        <v/>
      </c>
    </row>
    <row r="728" spans="1:12">
      <c r="A728" s="1" t="str">
        <f>IF(AND(TONGHOP!O728="ThiTN",TONGHOP!Q728&lt;=90,OR(TONGHOP!P728="LT",AND(TONGHOP!P728="TH",AND(TONGHOP!T728&lt;&gt;TONGHOP!X728,TONGHOP!T728&lt;&gt;TONGHOP!Y728)))),TONGHOP!T728,"")</f>
        <v/>
      </c>
      <c r="B728" s="1" t="str">
        <f>IF(AND(TONGHOP!O728="ThiTN",TONGHOP!Q728&lt;=90,OR(TONGHOP!P728="LT",AND(TONGHOP!P728="TH",AND(TONGHOP!U728&lt;&gt;TONGHOP!X728,TONGHOP!U728&lt;&gt;TONGHOP!Y728)))),TONGHOP!U728,"")</f>
        <v/>
      </c>
      <c r="C728" s="1" t="str">
        <f t="shared" si="44"/>
        <v/>
      </c>
      <c r="D728" s="1" t="str">
        <f>IF(AND(TONGHOP!O728="ThiTN",AND(TONGHOP!Q728&gt;90,TONGHOP!Q728&lt;=120),OR(TONGHOP!P728="LT",AND(TONGHOP!P728="TH",AND(TONGHOP!T728&lt;&gt;TONGHOP!X728,TONGHOP!T728&lt;&gt;TONGHOP!Y728)))),TONGHOP!T728,"")</f>
        <v/>
      </c>
      <c r="E728" s="1" t="str">
        <f>IF(AND(TONGHOP!O728="ThiTN",AND(TONGHOP!Q728&gt;90,TONGHOP!Q728&lt;=120),OR(TONGHOP!P728="LT",AND(TONGHOP!P728="TH",AND(TONGHOP!U728&lt;&gt;TONGHOP!X728,TONGHOP!U728&lt;&gt;TONGHOP!Y728)))),TONGHOP!U728,"")</f>
        <v/>
      </c>
      <c r="F728" s="1" t="str">
        <f t="shared" si="45"/>
        <v/>
      </c>
      <c r="G728" s="1" t="str">
        <f>IF(AND(TONGHOP!O728="ThiTN",AND(TONGHOP!Q728&gt;120,TONGHOP!Q728&lt;=150),OR(TONGHOP!P728="LT",AND(TONGHOP!P728="TH",AND(TONGHOP!T728&lt;&gt;TONGHOP!X728,TONGHOP!T728&lt;&gt;TONGHOP!Y728)))),TONGHOP!T728,"")</f>
        <v/>
      </c>
      <c r="H728" s="1" t="str">
        <f>IF(AND(TONGHOP!O728="ThiTN",AND(TONGHOP!Q728&gt;120,TONGHOP!Q728&lt;=150),OR(TONGHOP!P728="LT",AND(TONGHOP!P728="TH",AND(TONGHOP!U728&lt;&gt;TONGHOP!X728,TONGHOP!U728&lt;&gt;TONGHOP!Y728)))),TONGHOP!U728,"")</f>
        <v/>
      </c>
      <c r="I728" s="1" t="str">
        <f t="shared" si="46"/>
        <v/>
      </c>
      <c r="J728" s="1" t="str">
        <f>IF(AND(TONGHOP!O728="ThiTN",TONGHOP!Q728&gt;150,OR(TONGHOP!P728="LT",AND(TONGHOP!P728="TH",AND(TONGHOP!T728&lt;&gt;TONGHOP!X728,TONGHOP!T728&lt;&gt;TONGHOP!Y728)))),TONGHOP!T728,"")</f>
        <v/>
      </c>
      <c r="K728" s="1" t="str">
        <f>IF(AND(TONGHOP!O728="ThiTN",TONGHOP!Q728&gt;150,OR(TONGHOP!P728="LT",AND(TONGHOP!P728="TH",AND(TONGHOP!U728&lt;&gt;TONGHOP!X728,TONGHOP!U728&lt;&gt;TONGHOP!Y728)))),TONGHOP!U728,"")</f>
        <v/>
      </c>
      <c r="L728" s="1" t="str">
        <f t="shared" si="47"/>
        <v/>
      </c>
    </row>
    <row r="729" spans="1:12">
      <c r="A729" s="1" t="str">
        <f>IF(AND(TONGHOP!O729="ThiTN",TONGHOP!Q729&lt;=90,OR(TONGHOP!P729="LT",AND(TONGHOP!P729="TH",AND(TONGHOP!T729&lt;&gt;TONGHOP!X729,TONGHOP!T729&lt;&gt;TONGHOP!Y729)))),TONGHOP!T729,"")</f>
        <v/>
      </c>
      <c r="B729" s="1" t="str">
        <f>IF(AND(TONGHOP!O729="ThiTN",TONGHOP!Q729&lt;=90,OR(TONGHOP!P729="LT",AND(TONGHOP!P729="TH",AND(TONGHOP!U729&lt;&gt;TONGHOP!X729,TONGHOP!U729&lt;&gt;TONGHOP!Y729)))),TONGHOP!U729,"")</f>
        <v/>
      </c>
      <c r="C729" s="1" t="str">
        <f t="shared" si="44"/>
        <v/>
      </c>
      <c r="D729" s="1" t="str">
        <f>IF(AND(TONGHOP!O729="ThiTN",AND(TONGHOP!Q729&gt;90,TONGHOP!Q729&lt;=120),OR(TONGHOP!P729="LT",AND(TONGHOP!P729="TH",AND(TONGHOP!T729&lt;&gt;TONGHOP!X729,TONGHOP!T729&lt;&gt;TONGHOP!Y729)))),TONGHOP!T729,"")</f>
        <v/>
      </c>
      <c r="E729" s="1" t="str">
        <f>IF(AND(TONGHOP!O729="ThiTN",AND(TONGHOP!Q729&gt;90,TONGHOP!Q729&lt;=120),OR(TONGHOP!P729="LT",AND(TONGHOP!P729="TH",AND(TONGHOP!U729&lt;&gt;TONGHOP!X729,TONGHOP!U729&lt;&gt;TONGHOP!Y729)))),TONGHOP!U729,"")</f>
        <v/>
      </c>
      <c r="F729" s="1" t="str">
        <f t="shared" si="45"/>
        <v/>
      </c>
      <c r="G729" s="1" t="str">
        <f>IF(AND(TONGHOP!O729="ThiTN",AND(TONGHOP!Q729&gt;120,TONGHOP!Q729&lt;=150),OR(TONGHOP!P729="LT",AND(TONGHOP!P729="TH",AND(TONGHOP!T729&lt;&gt;TONGHOP!X729,TONGHOP!T729&lt;&gt;TONGHOP!Y729)))),TONGHOP!T729,"")</f>
        <v/>
      </c>
      <c r="H729" s="1" t="str">
        <f>IF(AND(TONGHOP!O729="ThiTN",AND(TONGHOP!Q729&gt;120,TONGHOP!Q729&lt;=150),OR(TONGHOP!P729="LT",AND(TONGHOP!P729="TH",AND(TONGHOP!U729&lt;&gt;TONGHOP!X729,TONGHOP!U729&lt;&gt;TONGHOP!Y729)))),TONGHOP!U729,"")</f>
        <v/>
      </c>
      <c r="I729" s="1" t="str">
        <f t="shared" si="46"/>
        <v/>
      </c>
      <c r="J729" s="1" t="str">
        <f>IF(AND(TONGHOP!O729="ThiTN",TONGHOP!Q729&gt;150,OR(TONGHOP!P729="LT",AND(TONGHOP!P729="TH",AND(TONGHOP!T729&lt;&gt;TONGHOP!X729,TONGHOP!T729&lt;&gt;TONGHOP!Y729)))),TONGHOP!T729,"")</f>
        <v/>
      </c>
      <c r="K729" s="1" t="str">
        <f>IF(AND(TONGHOP!O729="ThiTN",TONGHOP!Q729&gt;150,OR(TONGHOP!P729="LT",AND(TONGHOP!P729="TH",AND(TONGHOP!U729&lt;&gt;TONGHOP!X729,TONGHOP!U729&lt;&gt;TONGHOP!Y729)))),TONGHOP!U729,"")</f>
        <v/>
      </c>
      <c r="L729" s="1" t="str">
        <f t="shared" si="47"/>
        <v/>
      </c>
    </row>
    <row r="730" spans="1:12">
      <c r="A730" s="1" t="str">
        <f>IF(AND(TONGHOP!O730="ThiTN",TONGHOP!Q730&lt;=90,OR(TONGHOP!P730="LT",AND(TONGHOP!P730="TH",AND(TONGHOP!T730&lt;&gt;TONGHOP!X730,TONGHOP!T730&lt;&gt;TONGHOP!Y730)))),TONGHOP!T730,"")</f>
        <v/>
      </c>
      <c r="B730" s="1" t="str">
        <f>IF(AND(TONGHOP!O730="ThiTN",TONGHOP!Q730&lt;=90,OR(TONGHOP!P730="LT",AND(TONGHOP!P730="TH",AND(TONGHOP!U730&lt;&gt;TONGHOP!X730,TONGHOP!U730&lt;&gt;TONGHOP!Y730)))),TONGHOP!U730,"")</f>
        <v/>
      </c>
      <c r="C730" s="1" t="str">
        <f t="shared" si="44"/>
        <v/>
      </c>
      <c r="D730" s="1" t="str">
        <f>IF(AND(TONGHOP!O730="ThiTN",AND(TONGHOP!Q730&gt;90,TONGHOP!Q730&lt;=120),OR(TONGHOP!P730="LT",AND(TONGHOP!P730="TH",AND(TONGHOP!T730&lt;&gt;TONGHOP!X730,TONGHOP!T730&lt;&gt;TONGHOP!Y730)))),TONGHOP!T730,"")</f>
        <v/>
      </c>
      <c r="E730" s="1" t="str">
        <f>IF(AND(TONGHOP!O730="ThiTN",AND(TONGHOP!Q730&gt;90,TONGHOP!Q730&lt;=120),OR(TONGHOP!P730="LT",AND(TONGHOP!P730="TH",AND(TONGHOP!U730&lt;&gt;TONGHOP!X730,TONGHOP!U730&lt;&gt;TONGHOP!Y730)))),TONGHOP!U730,"")</f>
        <v/>
      </c>
      <c r="F730" s="1" t="str">
        <f t="shared" si="45"/>
        <v/>
      </c>
      <c r="G730" s="1" t="str">
        <f>IF(AND(TONGHOP!O730="ThiTN",AND(TONGHOP!Q730&gt;120,TONGHOP!Q730&lt;=150),OR(TONGHOP!P730="LT",AND(TONGHOP!P730="TH",AND(TONGHOP!T730&lt;&gt;TONGHOP!X730,TONGHOP!T730&lt;&gt;TONGHOP!Y730)))),TONGHOP!T730,"")</f>
        <v/>
      </c>
      <c r="H730" s="1" t="str">
        <f>IF(AND(TONGHOP!O730="ThiTN",AND(TONGHOP!Q730&gt;120,TONGHOP!Q730&lt;=150),OR(TONGHOP!P730="LT",AND(TONGHOP!P730="TH",AND(TONGHOP!U730&lt;&gt;TONGHOP!X730,TONGHOP!U730&lt;&gt;TONGHOP!Y730)))),TONGHOP!U730,"")</f>
        <v/>
      </c>
      <c r="I730" s="1" t="str">
        <f t="shared" si="46"/>
        <v/>
      </c>
      <c r="J730" s="1" t="str">
        <f>IF(AND(TONGHOP!O730="ThiTN",TONGHOP!Q730&gt;150,OR(TONGHOP!P730="LT",AND(TONGHOP!P730="TH",AND(TONGHOP!T730&lt;&gt;TONGHOP!X730,TONGHOP!T730&lt;&gt;TONGHOP!Y730)))),TONGHOP!T730,"")</f>
        <v/>
      </c>
      <c r="K730" s="1" t="str">
        <f>IF(AND(TONGHOP!O730="ThiTN",TONGHOP!Q730&gt;150,OR(TONGHOP!P730="LT",AND(TONGHOP!P730="TH",AND(TONGHOP!U730&lt;&gt;TONGHOP!X730,TONGHOP!U730&lt;&gt;TONGHOP!Y730)))),TONGHOP!U730,"")</f>
        <v/>
      </c>
      <c r="L730" s="1" t="str">
        <f t="shared" si="47"/>
        <v/>
      </c>
    </row>
    <row r="731" spans="1:12">
      <c r="A731" s="1" t="str">
        <f>IF(AND(TONGHOP!O731="ThiTN",TONGHOP!Q731&lt;=90,OR(TONGHOP!P731="LT",AND(TONGHOP!P731="TH",AND(TONGHOP!T731&lt;&gt;TONGHOP!X731,TONGHOP!T731&lt;&gt;TONGHOP!Y731)))),TONGHOP!T731,"")</f>
        <v/>
      </c>
      <c r="B731" s="1" t="str">
        <f>IF(AND(TONGHOP!O731="ThiTN",TONGHOP!Q731&lt;=90,OR(TONGHOP!P731="LT",AND(TONGHOP!P731="TH",AND(TONGHOP!U731&lt;&gt;TONGHOP!X731,TONGHOP!U731&lt;&gt;TONGHOP!Y731)))),TONGHOP!U731,"")</f>
        <v/>
      </c>
      <c r="C731" s="1" t="str">
        <f t="shared" si="44"/>
        <v/>
      </c>
      <c r="D731" s="1" t="str">
        <f>IF(AND(TONGHOP!O731="ThiTN",AND(TONGHOP!Q731&gt;90,TONGHOP!Q731&lt;=120),OR(TONGHOP!P731="LT",AND(TONGHOP!P731="TH",AND(TONGHOP!T731&lt;&gt;TONGHOP!X731,TONGHOP!T731&lt;&gt;TONGHOP!Y731)))),TONGHOP!T731,"")</f>
        <v/>
      </c>
      <c r="E731" s="1" t="str">
        <f>IF(AND(TONGHOP!O731="ThiTN",AND(TONGHOP!Q731&gt;90,TONGHOP!Q731&lt;=120),OR(TONGHOP!P731="LT",AND(TONGHOP!P731="TH",AND(TONGHOP!U731&lt;&gt;TONGHOP!X731,TONGHOP!U731&lt;&gt;TONGHOP!Y731)))),TONGHOP!U731,"")</f>
        <v/>
      </c>
      <c r="F731" s="1" t="str">
        <f t="shared" si="45"/>
        <v/>
      </c>
      <c r="G731" s="1" t="str">
        <f>IF(AND(TONGHOP!O731="ThiTN",AND(TONGHOP!Q731&gt;120,TONGHOP!Q731&lt;=150),OR(TONGHOP!P731="LT",AND(TONGHOP!P731="TH",AND(TONGHOP!T731&lt;&gt;TONGHOP!X731,TONGHOP!T731&lt;&gt;TONGHOP!Y731)))),TONGHOP!T731,"")</f>
        <v/>
      </c>
      <c r="H731" s="1" t="str">
        <f>IF(AND(TONGHOP!O731="ThiTN",AND(TONGHOP!Q731&gt;120,TONGHOP!Q731&lt;=150),OR(TONGHOP!P731="LT",AND(TONGHOP!P731="TH",AND(TONGHOP!U731&lt;&gt;TONGHOP!X731,TONGHOP!U731&lt;&gt;TONGHOP!Y731)))),TONGHOP!U731,"")</f>
        <v/>
      </c>
      <c r="I731" s="1" t="str">
        <f t="shared" si="46"/>
        <v/>
      </c>
      <c r="J731" s="1" t="str">
        <f>IF(AND(TONGHOP!O731="ThiTN",TONGHOP!Q731&gt;150,OR(TONGHOP!P731="LT",AND(TONGHOP!P731="TH",AND(TONGHOP!T731&lt;&gt;TONGHOP!X731,TONGHOP!T731&lt;&gt;TONGHOP!Y731)))),TONGHOP!T731,"")</f>
        <v/>
      </c>
      <c r="K731" s="1" t="str">
        <f>IF(AND(TONGHOP!O731="ThiTN",TONGHOP!Q731&gt;150,OR(TONGHOP!P731="LT",AND(TONGHOP!P731="TH",AND(TONGHOP!U731&lt;&gt;TONGHOP!X731,TONGHOP!U731&lt;&gt;TONGHOP!Y731)))),TONGHOP!U731,"")</f>
        <v/>
      </c>
      <c r="L731" s="1" t="str">
        <f t="shared" si="47"/>
        <v/>
      </c>
    </row>
    <row r="732" spans="1:12">
      <c r="A732" s="1" t="str">
        <f>IF(AND(TONGHOP!O732="ThiTN",TONGHOP!Q732&lt;=90,OR(TONGHOP!P732="LT",AND(TONGHOP!P732="TH",AND(TONGHOP!T732&lt;&gt;TONGHOP!X732,TONGHOP!T732&lt;&gt;TONGHOP!Y732)))),TONGHOP!T732,"")</f>
        <v/>
      </c>
      <c r="B732" s="1" t="str">
        <f>IF(AND(TONGHOP!O732="ThiTN",TONGHOP!Q732&lt;=90,OR(TONGHOP!P732="LT",AND(TONGHOP!P732="TH",AND(TONGHOP!U732&lt;&gt;TONGHOP!X732,TONGHOP!U732&lt;&gt;TONGHOP!Y732)))),TONGHOP!U732,"")</f>
        <v/>
      </c>
      <c r="C732" s="1" t="str">
        <f t="shared" si="44"/>
        <v/>
      </c>
      <c r="D732" s="1" t="str">
        <f>IF(AND(TONGHOP!O732="ThiTN",AND(TONGHOP!Q732&gt;90,TONGHOP!Q732&lt;=120),OR(TONGHOP!P732="LT",AND(TONGHOP!P732="TH",AND(TONGHOP!T732&lt;&gt;TONGHOP!X732,TONGHOP!T732&lt;&gt;TONGHOP!Y732)))),TONGHOP!T732,"")</f>
        <v/>
      </c>
      <c r="E732" s="1" t="str">
        <f>IF(AND(TONGHOP!O732="ThiTN",AND(TONGHOP!Q732&gt;90,TONGHOP!Q732&lt;=120),OR(TONGHOP!P732="LT",AND(TONGHOP!P732="TH",AND(TONGHOP!U732&lt;&gt;TONGHOP!X732,TONGHOP!U732&lt;&gt;TONGHOP!Y732)))),TONGHOP!U732,"")</f>
        <v/>
      </c>
      <c r="F732" s="1" t="str">
        <f t="shared" si="45"/>
        <v/>
      </c>
      <c r="G732" s="1" t="str">
        <f>IF(AND(TONGHOP!O732="ThiTN",AND(TONGHOP!Q732&gt;120,TONGHOP!Q732&lt;=150),OR(TONGHOP!P732="LT",AND(TONGHOP!P732="TH",AND(TONGHOP!T732&lt;&gt;TONGHOP!X732,TONGHOP!T732&lt;&gt;TONGHOP!Y732)))),TONGHOP!T732,"")</f>
        <v/>
      </c>
      <c r="H732" s="1" t="str">
        <f>IF(AND(TONGHOP!O732="ThiTN",AND(TONGHOP!Q732&gt;120,TONGHOP!Q732&lt;=150),OR(TONGHOP!P732="LT",AND(TONGHOP!P732="TH",AND(TONGHOP!U732&lt;&gt;TONGHOP!X732,TONGHOP!U732&lt;&gt;TONGHOP!Y732)))),TONGHOP!U732,"")</f>
        <v/>
      </c>
      <c r="I732" s="1" t="str">
        <f t="shared" si="46"/>
        <v/>
      </c>
      <c r="J732" s="1" t="str">
        <f>IF(AND(TONGHOP!O732="ThiTN",TONGHOP!Q732&gt;150,OR(TONGHOP!P732="LT",AND(TONGHOP!P732="TH",AND(TONGHOP!T732&lt;&gt;TONGHOP!X732,TONGHOP!T732&lt;&gt;TONGHOP!Y732)))),TONGHOP!T732,"")</f>
        <v/>
      </c>
      <c r="K732" s="1" t="str">
        <f>IF(AND(TONGHOP!O732="ThiTN",TONGHOP!Q732&gt;150,OR(TONGHOP!P732="LT",AND(TONGHOP!P732="TH",AND(TONGHOP!U732&lt;&gt;TONGHOP!X732,TONGHOP!U732&lt;&gt;TONGHOP!Y732)))),TONGHOP!U732,"")</f>
        <v/>
      </c>
      <c r="L732" s="1" t="str">
        <f t="shared" si="47"/>
        <v/>
      </c>
    </row>
    <row r="733" spans="1:12">
      <c r="A733" s="1" t="str">
        <f>IF(AND(TONGHOP!O733="ThiTN",TONGHOP!Q733&lt;=90,OR(TONGHOP!P733="LT",AND(TONGHOP!P733="TH",AND(TONGHOP!T733&lt;&gt;TONGHOP!X733,TONGHOP!T733&lt;&gt;TONGHOP!Y733)))),TONGHOP!T733,"")</f>
        <v/>
      </c>
      <c r="B733" s="1" t="str">
        <f>IF(AND(TONGHOP!O733="ThiTN",TONGHOP!Q733&lt;=90,OR(TONGHOP!P733="LT",AND(TONGHOP!P733="TH",AND(TONGHOP!U733&lt;&gt;TONGHOP!X733,TONGHOP!U733&lt;&gt;TONGHOP!Y733)))),TONGHOP!U733,"")</f>
        <v/>
      </c>
      <c r="C733" s="1" t="str">
        <f t="shared" si="44"/>
        <v/>
      </c>
      <c r="D733" s="1" t="str">
        <f>IF(AND(TONGHOP!O733="ThiTN",AND(TONGHOP!Q733&gt;90,TONGHOP!Q733&lt;=120),OR(TONGHOP!P733="LT",AND(TONGHOP!P733="TH",AND(TONGHOP!T733&lt;&gt;TONGHOP!X733,TONGHOP!T733&lt;&gt;TONGHOP!Y733)))),TONGHOP!T733,"")</f>
        <v/>
      </c>
      <c r="E733" s="1" t="str">
        <f>IF(AND(TONGHOP!O733="ThiTN",AND(TONGHOP!Q733&gt;90,TONGHOP!Q733&lt;=120),OR(TONGHOP!P733="LT",AND(TONGHOP!P733="TH",AND(TONGHOP!U733&lt;&gt;TONGHOP!X733,TONGHOP!U733&lt;&gt;TONGHOP!Y733)))),TONGHOP!U733,"")</f>
        <v/>
      </c>
      <c r="F733" s="1" t="str">
        <f t="shared" si="45"/>
        <v/>
      </c>
      <c r="G733" s="1" t="str">
        <f>IF(AND(TONGHOP!O733="ThiTN",AND(TONGHOP!Q733&gt;120,TONGHOP!Q733&lt;=150),OR(TONGHOP!P733="LT",AND(TONGHOP!P733="TH",AND(TONGHOP!T733&lt;&gt;TONGHOP!X733,TONGHOP!T733&lt;&gt;TONGHOP!Y733)))),TONGHOP!T733,"")</f>
        <v/>
      </c>
      <c r="H733" s="1" t="str">
        <f>IF(AND(TONGHOP!O733="ThiTN",AND(TONGHOP!Q733&gt;120,TONGHOP!Q733&lt;=150),OR(TONGHOP!P733="LT",AND(TONGHOP!P733="TH",AND(TONGHOP!U733&lt;&gt;TONGHOP!X733,TONGHOP!U733&lt;&gt;TONGHOP!Y733)))),TONGHOP!U733,"")</f>
        <v/>
      </c>
      <c r="I733" s="1" t="str">
        <f t="shared" si="46"/>
        <v/>
      </c>
      <c r="J733" s="1" t="str">
        <f>IF(AND(TONGHOP!O733="ThiTN",TONGHOP!Q733&gt;150,OR(TONGHOP!P733="LT",AND(TONGHOP!P733="TH",AND(TONGHOP!T733&lt;&gt;TONGHOP!X733,TONGHOP!T733&lt;&gt;TONGHOP!Y733)))),TONGHOP!T733,"")</f>
        <v/>
      </c>
      <c r="K733" s="1" t="str">
        <f>IF(AND(TONGHOP!O733="ThiTN",TONGHOP!Q733&gt;150,OR(TONGHOP!P733="LT",AND(TONGHOP!P733="TH",AND(TONGHOP!U733&lt;&gt;TONGHOP!X733,TONGHOP!U733&lt;&gt;TONGHOP!Y733)))),TONGHOP!U733,"")</f>
        <v/>
      </c>
      <c r="L733" s="1" t="str">
        <f t="shared" si="47"/>
        <v/>
      </c>
    </row>
    <row r="734" spans="1:12">
      <c r="A734" s="1" t="str">
        <f>IF(AND(TONGHOP!O734="ThiTN",TONGHOP!Q734&lt;=90,OR(TONGHOP!P734="LT",AND(TONGHOP!P734="TH",AND(TONGHOP!T734&lt;&gt;TONGHOP!X734,TONGHOP!T734&lt;&gt;TONGHOP!Y734)))),TONGHOP!T734,"")</f>
        <v/>
      </c>
      <c r="B734" s="1" t="str">
        <f>IF(AND(TONGHOP!O734="ThiTN",TONGHOP!Q734&lt;=90,OR(TONGHOP!P734="LT",AND(TONGHOP!P734="TH",AND(TONGHOP!U734&lt;&gt;TONGHOP!X734,TONGHOP!U734&lt;&gt;TONGHOP!Y734)))),TONGHOP!U734,"")</f>
        <v/>
      </c>
      <c r="C734" s="1" t="str">
        <f t="shared" si="44"/>
        <v/>
      </c>
      <c r="D734" s="1" t="str">
        <f>IF(AND(TONGHOP!O734="ThiTN",AND(TONGHOP!Q734&gt;90,TONGHOP!Q734&lt;=120),OR(TONGHOP!P734="LT",AND(TONGHOP!P734="TH",AND(TONGHOP!T734&lt;&gt;TONGHOP!X734,TONGHOP!T734&lt;&gt;TONGHOP!Y734)))),TONGHOP!T734,"")</f>
        <v/>
      </c>
      <c r="E734" s="1" t="str">
        <f>IF(AND(TONGHOP!O734="ThiTN",AND(TONGHOP!Q734&gt;90,TONGHOP!Q734&lt;=120),OR(TONGHOP!P734="LT",AND(TONGHOP!P734="TH",AND(TONGHOP!U734&lt;&gt;TONGHOP!X734,TONGHOP!U734&lt;&gt;TONGHOP!Y734)))),TONGHOP!U734,"")</f>
        <v/>
      </c>
      <c r="F734" s="1" t="str">
        <f t="shared" si="45"/>
        <v/>
      </c>
      <c r="G734" s="1" t="str">
        <f>IF(AND(TONGHOP!O734="ThiTN",AND(TONGHOP!Q734&gt;120,TONGHOP!Q734&lt;=150),OR(TONGHOP!P734="LT",AND(TONGHOP!P734="TH",AND(TONGHOP!T734&lt;&gt;TONGHOP!X734,TONGHOP!T734&lt;&gt;TONGHOP!Y734)))),TONGHOP!T734,"")</f>
        <v/>
      </c>
      <c r="H734" s="1" t="str">
        <f>IF(AND(TONGHOP!O734="ThiTN",AND(TONGHOP!Q734&gt;120,TONGHOP!Q734&lt;=150),OR(TONGHOP!P734="LT",AND(TONGHOP!P734="TH",AND(TONGHOP!U734&lt;&gt;TONGHOP!X734,TONGHOP!U734&lt;&gt;TONGHOP!Y734)))),TONGHOP!U734,"")</f>
        <v/>
      </c>
      <c r="I734" s="1" t="str">
        <f t="shared" si="46"/>
        <v/>
      </c>
      <c r="J734" s="1" t="str">
        <f>IF(AND(TONGHOP!O734="ThiTN",TONGHOP!Q734&gt;150,OR(TONGHOP!P734="LT",AND(TONGHOP!P734="TH",AND(TONGHOP!T734&lt;&gt;TONGHOP!X734,TONGHOP!T734&lt;&gt;TONGHOP!Y734)))),TONGHOP!T734,"")</f>
        <v/>
      </c>
      <c r="K734" s="1" t="str">
        <f>IF(AND(TONGHOP!O734="ThiTN",TONGHOP!Q734&gt;150,OR(TONGHOP!P734="LT",AND(TONGHOP!P734="TH",AND(TONGHOP!U734&lt;&gt;TONGHOP!X734,TONGHOP!U734&lt;&gt;TONGHOP!Y734)))),TONGHOP!U734,"")</f>
        <v/>
      </c>
      <c r="L734" s="1" t="str">
        <f t="shared" si="47"/>
        <v/>
      </c>
    </row>
    <row r="735" spans="1:12">
      <c r="A735" s="1" t="str">
        <f>IF(AND(TONGHOP!O735="ThiTN",TONGHOP!Q735&lt;=90,OR(TONGHOP!P735="LT",AND(TONGHOP!P735="TH",AND(TONGHOP!T735&lt;&gt;TONGHOP!X735,TONGHOP!T735&lt;&gt;TONGHOP!Y735)))),TONGHOP!T735,"")</f>
        <v/>
      </c>
      <c r="B735" s="1" t="str">
        <f>IF(AND(TONGHOP!O735="ThiTN",TONGHOP!Q735&lt;=90,OR(TONGHOP!P735="LT",AND(TONGHOP!P735="TH",AND(TONGHOP!U735&lt;&gt;TONGHOP!X735,TONGHOP!U735&lt;&gt;TONGHOP!Y735)))),TONGHOP!U735,"")</f>
        <v/>
      </c>
      <c r="C735" s="1" t="str">
        <f t="shared" si="44"/>
        <v/>
      </c>
      <c r="D735" s="1" t="str">
        <f>IF(AND(TONGHOP!O735="ThiTN",AND(TONGHOP!Q735&gt;90,TONGHOP!Q735&lt;=120),OR(TONGHOP!P735="LT",AND(TONGHOP!P735="TH",AND(TONGHOP!T735&lt;&gt;TONGHOP!X735,TONGHOP!T735&lt;&gt;TONGHOP!Y735)))),TONGHOP!T735,"")</f>
        <v/>
      </c>
      <c r="E735" s="1" t="str">
        <f>IF(AND(TONGHOP!O735="ThiTN",AND(TONGHOP!Q735&gt;90,TONGHOP!Q735&lt;=120),OR(TONGHOP!P735="LT",AND(TONGHOP!P735="TH",AND(TONGHOP!U735&lt;&gt;TONGHOP!X735,TONGHOP!U735&lt;&gt;TONGHOP!Y735)))),TONGHOP!U735,"")</f>
        <v/>
      </c>
      <c r="F735" s="1" t="str">
        <f t="shared" si="45"/>
        <v/>
      </c>
      <c r="G735" s="1" t="str">
        <f>IF(AND(TONGHOP!O735="ThiTN",AND(TONGHOP!Q735&gt;120,TONGHOP!Q735&lt;=150),OR(TONGHOP!P735="LT",AND(TONGHOP!P735="TH",AND(TONGHOP!T735&lt;&gt;TONGHOP!X735,TONGHOP!T735&lt;&gt;TONGHOP!Y735)))),TONGHOP!T735,"")</f>
        <v/>
      </c>
      <c r="H735" s="1" t="str">
        <f>IF(AND(TONGHOP!O735="ThiTN",AND(TONGHOP!Q735&gt;120,TONGHOP!Q735&lt;=150),OR(TONGHOP!P735="LT",AND(TONGHOP!P735="TH",AND(TONGHOP!U735&lt;&gt;TONGHOP!X735,TONGHOP!U735&lt;&gt;TONGHOP!Y735)))),TONGHOP!U735,"")</f>
        <v/>
      </c>
      <c r="I735" s="1" t="str">
        <f t="shared" si="46"/>
        <v/>
      </c>
      <c r="J735" s="1" t="str">
        <f>IF(AND(TONGHOP!O735="ThiTN",TONGHOP!Q735&gt;150,OR(TONGHOP!P735="LT",AND(TONGHOP!P735="TH",AND(TONGHOP!T735&lt;&gt;TONGHOP!X735,TONGHOP!T735&lt;&gt;TONGHOP!Y735)))),TONGHOP!T735,"")</f>
        <v/>
      </c>
      <c r="K735" s="1" t="str">
        <f>IF(AND(TONGHOP!O735="ThiTN",TONGHOP!Q735&gt;150,OR(TONGHOP!P735="LT",AND(TONGHOP!P735="TH",AND(TONGHOP!U735&lt;&gt;TONGHOP!X735,TONGHOP!U735&lt;&gt;TONGHOP!Y735)))),TONGHOP!U735,"")</f>
        <v/>
      </c>
      <c r="L735" s="1" t="str">
        <f t="shared" si="47"/>
        <v/>
      </c>
    </row>
    <row r="736" spans="1:12">
      <c r="A736" s="1" t="str">
        <f>IF(AND(TONGHOP!O736="ThiTN",TONGHOP!Q736&lt;=90,OR(TONGHOP!P736="LT",AND(TONGHOP!P736="TH",AND(TONGHOP!T736&lt;&gt;TONGHOP!X736,TONGHOP!T736&lt;&gt;TONGHOP!Y736)))),TONGHOP!T736,"")</f>
        <v/>
      </c>
      <c r="B736" s="1" t="str">
        <f>IF(AND(TONGHOP!O736="ThiTN",TONGHOP!Q736&lt;=90,OR(TONGHOP!P736="LT",AND(TONGHOP!P736="TH",AND(TONGHOP!U736&lt;&gt;TONGHOP!X736,TONGHOP!U736&lt;&gt;TONGHOP!Y736)))),TONGHOP!U736,"")</f>
        <v/>
      </c>
      <c r="C736" s="1" t="str">
        <f t="shared" si="44"/>
        <v/>
      </c>
      <c r="D736" s="1" t="str">
        <f>IF(AND(TONGHOP!O736="ThiTN",AND(TONGHOP!Q736&gt;90,TONGHOP!Q736&lt;=120),OR(TONGHOP!P736="LT",AND(TONGHOP!P736="TH",AND(TONGHOP!T736&lt;&gt;TONGHOP!X736,TONGHOP!T736&lt;&gt;TONGHOP!Y736)))),TONGHOP!T736,"")</f>
        <v/>
      </c>
      <c r="E736" s="1" t="str">
        <f>IF(AND(TONGHOP!O736="ThiTN",AND(TONGHOP!Q736&gt;90,TONGHOP!Q736&lt;=120),OR(TONGHOP!P736="LT",AND(TONGHOP!P736="TH",AND(TONGHOP!U736&lt;&gt;TONGHOP!X736,TONGHOP!U736&lt;&gt;TONGHOP!Y736)))),TONGHOP!U736,"")</f>
        <v/>
      </c>
      <c r="F736" s="1" t="str">
        <f t="shared" si="45"/>
        <v/>
      </c>
      <c r="G736" s="1" t="str">
        <f>IF(AND(TONGHOP!O736="ThiTN",AND(TONGHOP!Q736&gt;120,TONGHOP!Q736&lt;=150),OR(TONGHOP!P736="LT",AND(TONGHOP!P736="TH",AND(TONGHOP!T736&lt;&gt;TONGHOP!X736,TONGHOP!T736&lt;&gt;TONGHOP!Y736)))),TONGHOP!T736,"")</f>
        <v/>
      </c>
      <c r="H736" s="1" t="str">
        <f>IF(AND(TONGHOP!O736="ThiTN",AND(TONGHOP!Q736&gt;120,TONGHOP!Q736&lt;=150),OR(TONGHOP!P736="LT",AND(TONGHOP!P736="TH",AND(TONGHOP!U736&lt;&gt;TONGHOP!X736,TONGHOP!U736&lt;&gt;TONGHOP!Y736)))),TONGHOP!U736,"")</f>
        <v/>
      </c>
      <c r="I736" s="1" t="str">
        <f t="shared" si="46"/>
        <v/>
      </c>
      <c r="J736" s="1" t="str">
        <f>IF(AND(TONGHOP!O736="ThiTN",TONGHOP!Q736&gt;150,OR(TONGHOP!P736="LT",AND(TONGHOP!P736="TH",AND(TONGHOP!T736&lt;&gt;TONGHOP!X736,TONGHOP!T736&lt;&gt;TONGHOP!Y736)))),TONGHOP!T736,"")</f>
        <v/>
      </c>
      <c r="K736" s="1" t="str">
        <f>IF(AND(TONGHOP!O736="ThiTN",TONGHOP!Q736&gt;150,OR(TONGHOP!P736="LT",AND(TONGHOP!P736="TH",AND(TONGHOP!U736&lt;&gt;TONGHOP!X736,TONGHOP!U736&lt;&gt;TONGHOP!Y736)))),TONGHOP!U736,"")</f>
        <v/>
      </c>
      <c r="L736" s="1" t="str">
        <f t="shared" si="47"/>
        <v/>
      </c>
    </row>
    <row r="737" spans="1:12">
      <c r="A737" s="1" t="str">
        <f>IF(AND(TONGHOP!O737="ThiTN",TONGHOP!Q737&lt;=90,OR(TONGHOP!P737="LT",AND(TONGHOP!P737="TH",AND(TONGHOP!T737&lt;&gt;TONGHOP!X737,TONGHOP!T737&lt;&gt;TONGHOP!Y737)))),TONGHOP!T737,"")</f>
        <v/>
      </c>
      <c r="B737" s="1" t="str">
        <f>IF(AND(TONGHOP!O737="ThiTN",TONGHOP!Q737&lt;=90,OR(TONGHOP!P737="LT",AND(TONGHOP!P737="TH",AND(TONGHOP!U737&lt;&gt;TONGHOP!X737,TONGHOP!U737&lt;&gt;TONGHOP!Y737)))),TONGHOP!U737,"")</f>
        <v/>
      </c>
      <c r="C737" s="1" t="str">
        <f t="shared" si="44"/>
        <v/>
      </c>
      <c r="D737" s="1" t="str">
        <f>IF(AND(TONGHOP!O737="ThiTN",AND(TONGHOP!Q737&gt;90,TONGHOP!Q737&lt;=120),OR(TONGHOP!P737="LT",AND(TONGHOP!P737="TH",AND(TONGHOP!T737&lt;&gt;TONGHOP!X737,TONGHOP!T737&lt;&gt;TONGHOP!Y737)))),TONGHOP!T737,"")</f>
        <v/>
      </c>
      <c r="E737" s="1" t="str">
        <f>IF(AND(TONGHOP!O737="ThiTN",AND(TONGHOP!Q737&gt;90,TONGHOP!Q737&lt;=120),OR(TONGHOP!P737="LT",AND(TONGHOP!P737="TH",AND(TONGHOP!U737&lt;&gt;TONGHOP!X737,TONGHOP!U737&lt;&gt;TONGHOP!Y737)))),TONGHOP!U737,"")</f>
        <v/>
      </c>
      <c r="F737" s="1" t="str">
        <f t="shared" si="45"/>
        <v/>
      </c>
      <c r="G737" s="1" t="str">
        <f>IF(AND(TONGHOP!O737="ThiTN",AND(TONGHOP!Q737&gt;120,TONGHOP!Q737&lt;=150),OR(TONGHOP!P737="LT",AND(TONGHOP!P737="TH",AND(TONGHOP!T737&lt;&gt;TONGHOP!X737,TONGHOP!T737&lt;&gt;TONGHOP!Y737)))),TONGHOP!T737,"")</f>
        <v/>
      </c>
      <c r="H737" s="1" t="str">
        <f>IF(AND(TONGHOP!O737="ThiTN",AND(TONGHOP!Q737&gt;120,TONGHOP!Q737&lt;=150),OR(TONGHOP!P737="LT",AND(TONGHOP!P737="TH",AND(TONGHOP!U737&lt;&gt;TONGHOP!X737,TONGHOP!U737&lt;&gt;TONGHOP!Y737)))),TONGHOP!U737,"")</f>
        <v/>
      </c>
      <c r="I737" s="1" t="str">
        <f t="shared" si="46"/>
        <v/>
      </c>
      <c r="J737" s="1" t="str">
        <f>IF(AND(TONGHOP!O737="ThiTN",TONGHOP!Q737&gt;150,OR(TONGHOP!P737="LT",AND(TONGHOP!P737="TH",AND(TONGHOP!T737&lt;&gt;TONGHOP!X737,TONGHOP!T737&lt;&gt;TONGHOP!Y737)))),TONGHOP!T737,"")</f>
        <v/>
      </c>
      <c r="K737" s="1" t="str">
        <f>IF(AND(TONGHOP!O737="ThiTN",TONGHOP!Q737&gt;150,OR(TONGHOP!P737="LT",AND(TONGHOP!P737="TH",AND(TONGHOP!U737&lt;&gt;TONGHOP!X737,TONGHOP!U737&lt;&gt;TONGHOP!Y737)))),TONGHOP!U737,"")</f>
        <v/>
      </c>
      <c r="L737" s="1" t="str">
        <f t="shared" si="47"/>
        <v/>
      </c>
    </row>
    <row r="738" spans="1:12">
      <c r="A738" s="1" t="str">
        <f>IF(AND(TONGHOP!O738="ThiTN",TONGHOP!Q738&lt;=90,OR(TONGHOP!P738="LT",AND(TONGHOP!P738="TH",AND(TONGHOP!T738&lt;&gt;TONGHOP!X738,TONGHOP!T738&lt;&gt;TONGHOP!Y738)))),TONGHOP!T738,"")</f>
        <v/>
      </c>
      <c r="B738" s="1" t="str">
        <f>IF(AND(TONGHOP!O738="ThiTN",TONGHOP!Q738&lt;=90,OR(TONGHOP!P738="LT",AND(TONGHOP!P738="TH",AND(TONGHOP!U738&lt;&gt;TONGHOP!X738,TONGHOP!U738&lt;&gt;TONGHOP!Y738)))),TONGHOP!U738,"")</f>
        <v/>
      </c>
      <c r="C738" s="1" t="str">
        <f t="shared" si="44"/>
        <v/>
      </c>
      <c r="D738" s="1" t="str">
        <f>IF(AND(TONGHOP!O738="ThiTN",AND(TONGHOP!Q738&gt;90,TONGHOP!Q738&lt;=120),OR(TONGHOP!P738="LT",AND(TONGHOP!P738="TH",AND(TONGHOP!T738&lt;&gt;TONGHOP!X738,TONGHOP!T738&lt;&gt;TONGHOP!Y738)))),TONGHOP!T738,"")</f>
        <v/>
      </c>
      <c r="E738" s="1" t="str">
        <f>IF(AND(TONGHOP!O738="ThiTN",AND(TONGHOP!Q738&gt;90,TONGHOP!Q738&lt;=120),OR(TONGHOP!P738="LT",AND(TONGHOP!P738="TH",AND(TONGHOP!U738&lt;&gt;TONGHOP!X738,TONGHOP!U738&lt;&gt;TONGHOP!Y738)))),TONGHOP!U738,"")</f>
        <v/>
      </c>
      <c r="F738" s="1" t="str">
        <f t="shared" si="45"/>
        <v/>
      </c>
      <c r="G738" s="1" t="str">
        <f>IF(AND(TONGHOP!O738="ThiTN",AND(TONGHOP!Q738&gt;120,TONGHOP!Q738&lt;=150),OR(TONGHOP!P738="LT",AND(TONGHOP!P738="TH",AND(TONGHOP!T738&lt;&gt;TONGHOP!X738,TONGHOP!T738&lt;&gt;TONGHOP!Y738)))),TONGHOP!T738,"")</f>
        <v/>
      </c>
      <c r="H738" s="1" t="str">
        <f>IF(AND(TONGHOP!O738="ThiTN",AND(TONGHOP!Q738&gt;120,TONGHOP!Q738&lt;=150),OR(TONGHOP!P738="LT",AND(TONGHOP!P738="TH",AND(TONGHOP!U738&lt;&gt;TONGHOP!X738,TONGHOP!U738&lt;&gt;TONGHOP!Y738)))),TONGHOP!U738,"")</f>
        <v/>
      </c>
      <c r="I738" s="1" t="str">
        <f t="shared" si="46"/>
        <v/>
      </c>
      <c r="J738" s="1" t="str">
        <f>IF(AND(TONGHOP!O738="ThiTN",TONGHOP!Q738&gt;150,OR(TONGHOP!P738="LT",AND(TONGHOP!P738="TH",AND(TONGHOP!T738&lt;&gt;TONGHOP!X738,TONGHOP!T738&lt;&gt;TONGHOP!Y738)))),TONGHOP!T738,"")</f>
        <v/>
      </c>
      <c r="K738" s="1" t="str">
        <f>IF(AND(TONGHOP!O738="ThiTN",TONGHOP!Q738&gt;150,OR(TONGHOP!P738="LT",AND(TONGHOP!P738="TH",AND(TONGHOP!U738&lt;&gt;TONGHOP!X738,TONGHOP!U738&lt;&gt;TONGHOP!Y738)))),TONGHOP!U738,"")</f>
        <v/>
      </c>
      <c r="L738" s="1" t="str">
        <f t="shared" si="47"/>
        <v/>
      </c>
    </row>
    <row r="739" spans="1:12">
      <c r="A739" s="1" t="str">
        <f>IF(AND(TONGHOP!O739="ThiTN",TONGHOP!Q739&lt;=90,OR(TONGHOP!P739="LT",AND(TONGHOP!P739="TH",AND(TONGHOP!T739&lt;&gt;TONGHOP!X739,TONGHOP!T739&lt;&gt;TONGHOP!Y739)))),TONGHOP!T739,"")</f>
        <v/>
      </c>
      <c r="B739" s="1" t="str">
        <f>IF(AND(TONGHOP!O739="ThiTN",TONGHOP!Q739&lt;=90,OR(TONGHOP!P739="LT",AND(TONGHOP!P739="TH",AND(TONGHOP!U739&lt;&gt;TONGHOP!X739,TONGHOP!U739&lt;&gt;TONGHOP!Y739)))),TONGHOP!U739,"")</f>
        <v/>
      </c>
      <c r="C739" s="1" t="str">
        <f t="shared" si="44"/>
        <v/>
      </c>
      <c r="D739" s="1" t="str">
        <f>IF(AND(TONGHOP!O739="ThiTN",AND(TONGHOP!Q739&gt;90,TONGHOP!Q739&lt;=120),OR(TONGHOP!P739="LT",AND(TONGHOP!P739="TH",AND(TONGHOP!T739&lt;&gt;TONGHOP!X739,TONGHOP!T739&lt;&gt;TONGHOP!Y739)))),TONGHOP!T739,"")</f>
        <v/>
      </c>
      <c r="E739" s="1" t="str">
        <f>IF(AND(TONGHOP!O739="ThiTN",AND(TONGHOP!Q739&gt;90,TONGHOP!Q739&lt;=120),OR(TONGHOP!P739="LT",AND(TONGHOP!P739="TH",AND(TONGHOP!U739&lt;&gt;TONGHOP!X739,TONGHOP!U739&lt;&gt;TONGHOP!Y739)))),TONGHOP!U739,"")</f>
        <v/>
      </c>
      <c r="F739" s="1" t="str">
        <f t="shared" si="45"/>
        <v/>
      </c>
      <c r="G739" s="1" t="str">
        <f>IF(AND(TONGHOP!O739="ThiTN",AND(TONGHOP!Q739&gt;120,TONGHOP!Q739&lt;=150),OR(TONGHOP!P739="LT",AND(TONGHOP!P739="TH",AND(TONGHOP!T739&lt;&gt;TONGHOP!X739,TONGHOP!T739&lt;&gt;TONGHOP!Y739)))),TONGHOP!T739,"")</f>
        <v/>
      </c>
      <c r="H739" s="1" t="str">
        <f>IF(AND(TONGHOP!O739="ThiTN",AND(TONGHOP!Q739&gt;120,TONGHOP!Q739&lt;=150),OR(TONGHOP!P739="LT",AND(TONGHOP!P739="TH",AND(TONGHOP!U739&lt;&gt;TONGHOP!X739,TONGHOP!U739&lt;&gt;TONGHOP!Y739)))),TONGHOP!U739,"")</f>
        <v/>
      </c>
      <c r="I739" s="1" t="str">
        <f t="shared" si="46"/>
        <v/>
      </c>
      <c r="J739" s="1" t="str">
        <f>IF(AND(TONGHOP!O739="ThiTN",TONGHOP!Q739&gt;150,OR(TONGHOP!P739="LT",AND(TONGHOP!P739="TH",AND(TONGHOP!T739&lt;&gt;TONGHOP!X739,TONGHOP!T739&lt;&gt;TONGHOP!Y739)))),TONGHOP!T739,"")</f>
        <v/>
      </c>
      <c r="K739" s="1" t="str">
        <f>IF(AND(TONGHOP!O739="ThiTN",TONGHOP!Q739&gt;150,OR(TONGHOP!P739="LT",AND(TONGHOP!P739="TH",AND(TONGHOP!U739&lt;&gt;TONGHOP!X739,TONGHOP!U739&lt;&gt;TONGHOP!Y739)))),TONGHOP!U739,"")</f>
        <v/>
      </c>
      <c r="L739" s="1" t="str">
        <f t="shared" si="47"/>
        <v/>
      </c>
    </row>
    <row r="740" spans="1:12">
      <c r="A740" s="1" t="str">
        <f>IF(AND(TONGHOP!O740="ThiTN",TONGHOP!Q740&lt;=90,OR(TONGHOP!P740="LT",AND(TONGHOP!P740="TH",AND(TONGHOP!T740&lt;&gt;TONGHOP!X740,TONGHOP!T740&lt;&gt;TONGHOP!Y740)))),TONGHOP!T740,"")</f>
        <v/>
      </c>
      <c r="B740" s="1" t="str">
        <f>IF(AND(TONGHOP!O740="ThiTN",TONGHOP!Q740&lt;=90,OR(TONGHOP!P740="LT",AND(TONGHOP!P740="TH",AND(TONGHOP!U740&lt;&gt;TONGHOP!X740,TONGHOP!U740&lt;&gt;TONGHOP!Y740)))),TONGHOP!U740,"")</f>
        <v/>
      </c>
      <c r="C740" s="1" t="str">
        <f t="shared" si="44"/>
        <v/>
      </c>
      <c r="D740" s="1" t="str">
        <f>IF(AND(TONGHOP!O740="ThiTN",AND(TONGHOP!Q740&gt;90,TONGHOP!Q740&lt;=120),OR(TONGHOP!P740="LT",AND(TONGHOP!P740="TH",AND(TONGHOP!T740&lt;&gt;TONGHOP!X740,TONGHOP!T740&lt;&gt;TONGHOP!Y740)))),TONGHOP!T740,"")</f>
        <v/>
      </c>
      <c r="E740" s="1" t="str">
        <f>IF(AND(TONGHOP!O740="ThiTN",AND(TONGHOP!Q740&gt;90,TONGHOP!Q740&lt;=120),OR(TONGHOP!P740="LT",AND(TONGHOP!P740="TH",AND(TONGHOP!U740&lt;&gt;TONGHOP!X740,TONGHOP!U740&lt;&gt;TONGHOP!Y740)))),TONGHOP!U740,"")</f>
        <v/>
      </c>
      <c r="F740" s="1" t="str">
        <f t="shared" si="45"/>
        <v/>
      </c>
      <c r="G740" s="1" t="str">
        <f>IF(AND(TONGHOP!O740="ThiTN",AND(TONGHOP!Q740&gt;120,TONGHOP!Q740&lt;=150),OR(TONGHOP!P740="LT",AND(TONGHOP!P740="TH",AND(TONGHOP!T740&lt;&gt;TONGHOP!X740,TONGHOP!T740&lt;&gt;TONGHOP!Y740)))),TONGHOP!T740,"")</f>
        <v/>
      </c>
      <c r="H740" s="1" t="str">
        <f>IF(AND(TONGHOP!O740="ThiTN",AND(TONGHOP!Q740&gt;120,TONGHOP!Q740&lt;=150),OR(TONGHOP!P740="LT",AND(TONGHOP!P740="TH",AND(TONGHOP!U740&lt;&gt;TONGHOP!X740,TONGHOP!U740&lt;&gt;TONGHOP!Y740)))),TONGHOP!U740,"")</f>
        <v/>
      </c>
      <c r="I740" s="1" t="str">
        <f t="shared" si="46"/>
        <v/>
      </c>
      <c r="J740" s="1" t="str">
        <f>IF(AND(TONGHOP!O740="ThiTN",TONGHOP!Q740&gt;150,OR(TONGHOP!P740="LT",AND(TONGHOP!P740="TH",AND(TONGHOP!T740&lt;&gt;TONGHOP!X740,TONGHOP!T740&lt;&gt;TONGHOP!Y740)))),TONGHOP!T740,"")</f>
        <v/>
      </c>
      <c r="K740" s="1" t="str">
        <f>IF(AND(TONGHOP!O740="ThiTN",TONGHOP!Q740&gt;150,OR(TONGHOP!P740="LT",AND(TONGHOP!P740="TH",AND(TONGHOP!U740&lt;&gt;TONGHOP!X740,TONGHOP!U740&lt;&gt;TONGHOP!Y740)))),TONGHOP!U740,"")</f>
        <v/>
      </c>
      <c r="L740" s="1" t="str">
        <f t="shared" si="47"/>
        <v/>
      </c>
    </row>
    <row r="741" spans="1:12">
      <c r="A741" s="1" t="str">
        <f>IF(AND(TONGHOP!O741="ThiTN",TONGHOP!Q741&lt;=90,OR(TONGHOP!P741="LT",AND(TONGHOP!P741="TH",AND(TONGHOP!T741&lt;&gt;TONGHOP!X741,TONGHOP!T741&lt;&gt;TONGHOP!Y741)))),TONGHOP!T741,"")</f>
        <v/>
      </c>
      <c r="B741" s="1" t="str">
        <f>IF(AND(TONGHOP!O741="ThiTN",TONGHOP!Q741&lt;=90,OR(TONGHOP!P741="LT",AND(TONGHOP!P741="TH",AND(TONGHOP!U741&lt;&gt;TONGHOP!X741,TONGHOP!U741&lt;&gt;TONGHOP!Y741)))),TONGHOP!U741,"")</f>
        <v/>
      </c>
      <c r="C741" s="1" t="str">
        <f t="shared" si="44"/>
        <v/>
      </c>
      <c r="D741" s="1" t="str">
        <f>IF(AND(TONGHOP!O741="ThiTN",AND(TONGHOP!Q741&gt;90,TONGHOP!Q741&lt;=120),OR(TONGHOP!P741="LT",AND(TONGHOP!P741="TH",AND(TONGHOP!T741&lt;&gt;TONGHOP!X741,TONGHOP!T741&lt;&gt;TONGHOP!Y741)))),TONGHOP!T741,"")</f>
        <v/>
      </c>
      <c r="E741" s="1" t="str">
        <f>IF(AND(TONGHOP!O741="ThiTN",AND(TONGHOP!Q741&gt;90,TONGHOP!Q741&lt;=120),OR(TONGHOP!P741="LT",AND(TONGHOP!P741="TH",AND(TONGHOP!U741&lt;&gt;TONGHOP!X741,TONGHOP!U741&lt;&gt;TONGHOP!Y741)))),TONGHOP!U741,"")</f>
        <v/>
      </c>
      <c r="F741" s="1" t="str">
        <f t="shared" si="45"/>
        <v/>
      </c>
      <c r="G741" s="1" t="str">
        <f>IF(AND(TONGHOP!O741="ThiTN",AND(TONGHOP!Q741&gt;120,TONGHOP!Q741&lt;=150),OR(TONGHOP!P741="LT",AND(TONGHOP!P741="TH",AND(TONGHOP!T741&lt;&gt;TONGHOP!X741,TONGHOP!T741&lt;&gt;TONGHOP!Y741)))),TONGHOP!T741,"")</f>
        <v/>
      </c>
      <c r="H741" s="1" t="str">
        <f>IF(AND(TONGHOP!O741="ThiTN",AND(TONGHOP!Q741&gt;120,TONGHOP!Q741&lt;=150),OR(TONGHOP!P741="LT",AND(TONGHOP!P741="TH",AND(TONGHOP!U741&lt;&gt;TONGHOP!X741,TONGHOP!U741&lt;&gt;TONGHOP!Y741)))),TONGHOP!U741,"")</f>
        <v/>
      </c>
      <c r="I741" s="1" t="str">
        <f t="shared" si="46"/>
        <v/>
      </c>
      <c r="J741" s="1" t="str">
        <f>IF(AND(TONGHOP!O741="ThiTN",TONGHOP!Q741&gt;150,OR(TONGHOP!P741="LT",AND(TONGHOP!P741="TH",AND(TONGHOP!T741&lt;&gt;TONGHOP!X741,TONGHOP!T741&lt;&gt;TONGHOP!Y741)))),TONGHOP!T741,"")</f>
        <v/>
      </c>
      <c r="K741" s="1" t="str">
        <f>IF(AND(TONGHOP!O741="ThiTN",TONGHOP!Q741&gt;150,OR(TONGHOP!P741="LT",AND(TONGHOP!P741="TH",AND(TONGHOP!U741&lt;&gt;TONGHOP!X741,TONGHOP!U741&lt;&gt;TONGHOP!Y741)))),TONGHOP!U741,"")</f>
        <v/>
      </c>
      <c r="L741" s="1" t="str">
        <f t="shared" si="47"/>
        <v/>
      </c>
    </row>
    <row r="742" spans="1:12">
      <c r="A742" s="1" t="str">
        <f>IF(AND(TONGHOP!O742="ThiTN",TONGHOP!Q742&lt;=90,OR(TONGHOP!P742="LT",AND(TONGHOP!P742="TH",AND(TONGHOP!T742&lt;&gt;TONGHOP!X742,TONGHOP!T742&lt;&gt;TONGHOP!Y742)))),TONGHOP!T742,"")</f>
        <v/>
      </c>
      <c r="B742" s="1" t="str">
        <f>IF(AND(TONGHOP!O742="ThiTN",TONGHOP!Q742&lt;=90,OR(TONGHOP!P742="LT",AND(TONGHOP!P742="TH",AND(TONGHOP!U742&lt;&gt;TONGHOP!X742,TONGHOP!U742&lt;&gt;TONGHOP!Y742)))),TONGHOP!U742,"")</f>
        <v/>
      </c>
      <c r="C742" s="1" t="str">
        <f t="shared" si="44"/>
        <v/>
      </c>
      <c r="D742" s="1" t="str">
        <f>IF(AND(TONGHOP!O742="ThiTN",AND(TONGHOP!Q742&gt;90,TONGHOP!Q742&lt;=120),OR(TONGHOP!P742="LT",AND(TONGHOP!P742="TH",AND(TONGHOP!T742&lt;&gt;TONGHOP!X742,TONGHOP!T742&lt;&gt;TONGHOP!Y742)))),TONGHOP!T742,"")</f>
        <v/>
      </c>
      <c r="E742" s="1" t="str">
        <f>IF(AND(TONGHOP!O742="ThiTN",AND(TONGHOP!Q742&gt;90,TONGHOP!Q742&lt;=120),OR(TONGHOP!P742="LT",AND(TONGHOP!P742="TH",AND(TONGHOP!U742&lt;&gt;TONGHOP!X742,TONGHOP!U742&lt;&gt;TONGHOP!Y742)))),TONGHOP!U742,"")</f>
        <v/>
      </c>
      <c r="F742" s="1" t="str">
        <f t="shared" si="45"/>
        <v/>
      </c>
      <c r="G742" s="1" t="str">
        <f>IF(AND(TONGHOP!O742="ThiTN",AND(TONGHOP!Q742&gt;120,TONGHOP!Q742&lt;=150),OR(TONGHOP!P742="LT",AND(TONGHOP!P742="TH",AND(TONGHOP!T742&lt;&gt;TONGHOP!X742,TONGHOP!T742&lt;&gt;TONGHOP!Y742)))),TONGHOP!T742,"")</f>
        <v/>
      </c>
      <c r="H742" s="1" t="str">
        <f>IF(AND(TONGHOP!O742="ThiTN",AND(TONGHOP!Q742&gt;120,TONGHOP!Q742&lt;=150),OR(TONGHOP!P742="LT",AND(TONGHOP!P742="TH",AND(TONGHOP!U742&lt;&gt;TONGHOP!X742,TONGHOP!U742&lt;&gt;TONGHOP!Y742)))),TONGHOP!U742,"")</f>
        <v/>
      </c>
      <c r="I742" s="1" t="str">
        <f t="shared" si="46"/>
        <v/>
      </c>
      <c r="J742" s="1" t="str">
        <f>IF(AND(TONGHOP!O742="ThiTN",TONGHOP!Q742&gt;150,OR(TONGHOP!P742="LT",AND(TONGHOP!P742="TH",AND(TONGHOP!T742&lt;&gt;TONGHOP!X742,TONGHOP!T742&lt;&gt;TONGHOP!Y742)))),TONGHOP!T742,"")</f>
        <v/>
      </c>
      <c r="K742" s="1" t="str">
        <f>IF(AND(TONGHOP!O742="ThiTN",TONGHOP!Q742&gt;150,OR(TONGHOP!P742="LT",AND(TONGHOP!P742="TH",AND(TONGHOP!U742&lt;&gt;TONGHOP!X742,TONGHOP!U742&lt;&gt;TONGHOP!Y742)))),TONGHOP!U742,"")</f>
        <v/>
      </c>
      <c r="L742" s="1" t="str">
        <f t="shared" si="47"/>
        <v/>
      </c>
    </row>
    <row r="743" spans="1:12">
      <c r="A743" s="1" t="str">
        <f>IF(AND(TONGHOP!O743="ThiTN",TONGHOP!Q743&lt;=90,OR(TONGHOP!P743="LT",AND(TONGHOP!P743="TH",AND(TONGHOP!T743&lt;&gt;TONGHOP!X743,TONGHOP!T743&lt;&gt;TONGHOP!Y743)))),TONGHOP!T743,"")</f>
        <v/>
      </c>
      <c r="B743" s="1" t="str">
        <f>IF(AND(TONGHOP!O743="ThiTN",TONGHOP!Q743&lt;=90,OR(TONGHOP!P743="LT",AND(TONGHOP!P743="TH",AND(TONGHOP!U743&lt;&gt;TONGHOP!X743,TONGHOP!U743&lt;&gt;TONGHOP!Y743)))),TONGHOP!U743,"")</f>
        <v/>
      </c>
      <c r="C743" s="1" t="str">
        <f t="shared" si="44"/>
        <v/>
      </c>
      <c r="D743" s="1" t="str">
        <f>IF(AND(TONGHOP!O743="ThiTN",AND(TONGHOP!Q743&gt;90,TONGHOP!Q743&lt;=120),OR(TONGHOP!P743="LT",AND(TONGHOP!P743="TH",AND(TONGHOP!T743&lt;&gt;TONGHOP!X743,TONGHOP!T743&lt;&gt;TONGHOP!Y743)))),TONGHOP!T743,"")</f>
        <v/>
      </c>
      <c r="E743" s="1" t="str">
        <f>IF(AND(TONGHOP!O743="ThiTN",AND(TONGHOP!Q743&gt;90,TONGHOP!Q743&lt;=120),OR(TONGHOP!P743="LT",AND(TONGHOP!P743="TH",AND(TONGHOP!U743&lt;&gt;TONGHOP!X743,TONGHOP!U743&lt;&gt;TONGHOP!Y743)))),TONGHOP!U743,"")</f>
        <v/>
      </c>
      <c r="F743" s="1" t="str">
        <f t="shared" si="45"/>
        <v/>
      </c>
      <c r="G743" s="1" t="str">
        <f>IF(AND(TONGHOP!O743="ThiTN",AND(TONGHOP!Q743&gt;120,TONGHOP!Q743&lt;=150),OR(TONGHOP!P743="LT",AND(TONGHOP!P743="TH",AND(TONGHOP!T743&lt;&gt;TONGHOP!X743,TONGHOP!T743&lt;&gt;TONGHOP!Y743)))),TONGHOP!T743,"")</f>
        <v/>
      </c>
      <c r="H743" s="1" t="str">
        <f>IF(AND(TONGHOP!O743="ThiTN",AND(TONGHOP!Q743&gt;120,TONGHOP!Q743&lt;=150),OR(TONGHOP!P743="LT",AND(TONGHOP!P743="TH",AND(TONGHOP!U743&lt;&gt;TONGHOP!X743,TONGHOP!U743&lt;&gt;TONGHOP!Y743)))),TONGHOP!U743,"")</f>
        <v/>
      </c>
      <c r="I743" s="1" t="str">
        <f t="shared" si="46"/>
        <v/>
      </c>
      <c r="J743" s="1" t="str">
        <f>IF(AND(TONGHOP!O743="ThiTN",TONGHOP!Q743&gt;150,OR(TONGHOP!P743="LT",AND(TONGHOP!P743="TH",AND(TONGHOP!T743&lt;&gt;TONGHOP!X743,TONGHOP!T743&lt;&gt;TONGHOP!Y743)))),TONGHOP!T743,"")</f>
        <v/>
      </c>
      <c r="K743" s="1" t="str">
        <f>IF(AND(TONGHOP!O743="ThiTN",TONGHOP!Q743&gt;150,OR(TONGHOP!P743="LT",AND(TONGHOP!P743="TH",AND(TONGHOP!U743&lt;&gt;TONGHOP!X743,TONGHOP!U743&lt;&gt;TONGHOP!Y743)))),TONGHOP!U743,"")</f>
        <v/>
      </c>
      <c r="L743" s="1" t="str">
        <f t="shared" si="47"/>
        <v/>
      </c>
    </row>
    <row r="744" spans="1:12">
      <c r="A744" s="1" t="str">
        <f>IF(AND(TONGHOP!O744="ThiTN",TONGHOP!Q744&lt;=90,OR(TONGHOP!P744="LT",AND(TONGHOP!P744="TH",AND(TONGHOP!T744&lt;&gt;TONGHOP!X744,TONGHOP!T744&lt;&gt;TONGHOP!Y744)))),TONGHOP!T744,"")</f>
        <v/>
      </c>
      <c r="B744" s="1" t="str">
        <f>IF(AND(TONGHOP!O744="ThiTN",TONGHOP!Q744&lt;=90,OR(TONGHOP!P744="LT",AND(TONGHOP!P744="TH",AND(TONGHOP!U744&lt;&gt;TONGHOP!X744,TONGHOP!U744&lt;&gt;TONGHOP!Y744)))),TONGHOP!U744,"")</f>
        <v/>
      </c>
      <c r="C744" s="1" t="str">
        <f t="shared" si="44"/>
        <v/>
      </c>
      <c r="D744" s="1" t="str">
        <f>IF(AND(TONGHOP!O744="ThiTN",AND(TONGHOP!Q744&gt;90,TONGHOP!Q744&lt;=120),OR(TONGHOP!P744="LT",AND(TONGHOP!P744="TH",AND(TONGHOP!T744&lt;&gt;TONGHOP!X744,TONGHOP!T744&lt;&gt;TONGHOP!Y744)))),TONGHOP!T744,"")</f>
        <v/>
      </c>
      <c r="E744" s="1" t="str">
        <f>IF(AND(TONGHOP!O744="ThiTN",AND(TONGHOP!Q744&gt;90,TONGHOP!Q744&lt;=120),OR(TONGHOP!P744="LT",AND(TONGHOP!P744="TH",AND(TONGHOP!U744&lt;&gt;TONGHOP!X744,TONGHOP!U744&lt;&gt;TONGHOP!Y744)))),TONGHOP!U744,"")</f>
        <v/>
      </c>
      <c r="F744" s="1" t="str">
        <f t="shared" si="45"/>
        <v/>
      </c>
      <c r="G744" s="1" t="str">
        <f>IF(AND(TONGHOP!O744="ThiTN",AND(TONGHOP!Q744&gt;120,TONGHOP!Q744&lt;=150),OR(TONGHOP!P744="LT",AND(TONGHOP!P744="TH",AND(TONGHOP!T744&lt;&gt;TONGHOP!X744,TONGHOP!T744&lt;&gt;TONGHOP!Y744)))),TONGHOP!T744,"")</f>
        <v/>
      </c>
      <c r="H744" s="1" t="str">
        <f>IF(AND(TONGHOP!O744="ThiTN",AND(TONGHOP!Q744&gt;120,TONGHOP!Q744&lt;=150),OR(TONGHOP!P744="LT",AND(TONGHOP!P744="TH",AND(TONGHOP!U744&lt;&gt;TONGHOP!X744,TONGHOP!U744&lt;&gt;TONGHOP!Y744)))),TONGHOP!U744,"")</f>
        <v/>
      </c>
      <c r="I744" s="1" t="str">
        <f t="shared" si="46"/>
        <v/>
      </c>
      <c r="J744" s="1" t="str">
        <f>IF(AND(TONGHOP!O744="ThiTN",TONGHOP!Q744&gt;150,OR(TONGHOP!P744="LT",AND(TONGHOP!P744="TH",AND(TONGHOP!T744&lt;&gt;TONGHOP!X744,TONGHOP!T744&lt;&gt;TONGHOP!Y744)))),TONGHOP!T744,"")</f>
        <v/>
      </c>
      <c r="K744" s="1" t="str">
        <f>IF(AND(TONGHOP!O744="ThiTN",TONGHOP!Q744&gt;150,OR(TONGHOP!P744="LT",AND(TONGHOP!P744="TH",AND(TONGHOP!U744&lt;&gt;TONGHOP!X744,TONGHOP!U744&lt;&gt;TONGHOP!Y744)))),TONGHOP!U744,"")</f>
        <v/>
      </c>
      <c r="L744" s="1" t="str">
        <f t="shared" si="47"/>
        <v/>
      </c>
    </row>
    <row r="745" spans="1:12">
      <c r="A745" s="1" t="str">
        <f>IF(AND(TONGHOP!O745="ThiTN",TONGHOP!Q745&lt;=90,OR(TONGHOP!P745="LT",AND(TONGHOP!P745="TH",AND(TONGHOP!T745&lt;&gt;TONGHOP!X745,TONGHOP!T745&lt;&gt;TONGHOP!Y745)))),TONGHOP!T745,"")</f>
        <v/>
      </c>
      <c r="B745" s="1" t="str">
        <f>IF(AND(TONGHOP!O745="ThiTN",TONGHOP!Q745&lt;=90,OR(TONGHOP!P745="LT",AND(TONGHOP!P745="TH",AND(TONGHOP!U745&lt;&gt;TONGHOP!X745,TONGHOP!U745&lt;&gt;TONGHOP!Y745)))),TONGHOP!U745,"")</f>
        <v/>
      </c>
      <c r="C745" s="1" t="str">
        <f t="shared" si="44"/>
        <v/>
      </c>
      <c r="D745" s="1" t="str">
        <f>IF(AND(TONGHOP!O745="ThiTN",AND(TONGHOP!Q745&gt;90,TONGHOP!Q745&lt;=120),OR(TONGHOP!P745="LT",AND(TONGHOP!P745="TH",AND(TONGHOP!T745&lt;&gt;TONGHOP!X745,TONGHOP!T745&lt;&gt;TONGHOP!Y745)))),TONGHOP!T745,"")</f>
        <v/>
      </c>
      <c r="E745" s="1" t="str">
        <f>IF(AND(TONGHOP!O745="ThiTN",AND(TONGHOP!Q745&gt;90,TONGHOP!Q745&lt;=120),OR(TONGHOP!P745="LT",AND(TONGHOP!P745="TH",AND(TONGHOP!U745&lt;&gt;TONGHOP!X745,TONGHOP!U745&lt;&gt;TONGHOP!Y745)))),TONGHOP!U745,"")</f>
        <v/>
      </c>
      <c r="F745" s="1" t="str">
        <f t="shared" si="45"/>
        <v/>
      </c>
      <c r="G745" s="1" t="str">
        <f>IF(AND(TONGHOP!O745="ThiTN",AND(TONGHOP!Q745&gt;120,TONGHOP!Q745&lt;=150),OR(TONGHOP!P745="LT",AND(TONGHOP!P745="TH",AND(TONGHOP!T745&lt;&gt;TONGHOP!X745,TONGHOP!T745&lt;&gt;TONGHOP!Y745)))),TONGHOP!T745,"")</f>
        <v/>
      </c>
      <c r="H745" s="1" t="str">
        <f>IF(AND(TONGHOP!O745="ThiTN",AND(TONGHOP!Q745&gt;120,TONGHOP!Q745&lt;=150),OR(TONGHOP!P745="LT",AND(TONGHOP!P745="TH",AND(TONGHOP!U745&lt;&gt;TONGHOP!X745,TONGHOP!U745&lt;&gt;TONGHOP!Y745)))),TONGHOP!U745,"")</f>
        <v/>
      </c>
      <c r="I745" s="1" t="str">
        <f t="shared" si="46"/>
        <v/>
      </c>
      <c r="J745" s="1" t="str">
        <f>IF(AND(TONGHOP!O745="ThiTN",TONGHOP!Q745&gt;150,OR(TONGHOP!P745="LT",AND(TONGHOP!P745="TH",AND(TONGHOP!T745&lt;&gt;TONGHOP!X745,TONGHOP!T745&lt;&gt;TONGHOP!Y745)))),TONGHOP!T745,"")</f>
        <v/>
      </c>
      <c r="K745" s="1" t="str">
        <f>IF(AND(TONGHOP!O745="ThiTN",TONGHOP!Q745&gt;150,OR(TONGHOP!P745="LT",AND(TONGHOP!P745="TH",AND(TONGHOP!U745&lt;&gt;TONGHOP!X745,TONGHOP!U745&lt;&gt;TONGHOP!Y745)))),TONGHOP!U745,"")</f>
        <v/>
      </c>
      <c r="L745" s="1" t="str">
        <f t="shared" si="47"/>
        <v/>
      </c>
    </row>
    <row r="746" spans="1:12">
      <c r="A746" s="1" t="str">
        <f>IF(AND(TONGHOP!O746="ThiTN",TONGHOP!Q746&lt;=90,OR(TONGHOP!P746="LT",AND(TONGHOP!P746="TH",AND(TONGHOP!T746&lt;&gt;TONGHOP!X746,TONGHOP!T746&lt;&gt;TONGHOP!Y746)))),TONGHOP!T746,"")</f>
        <v/>
      </c>
      <c r="B746" s="1" t="str">
        <f>IF(AND(TONGHOP!O746="ThiTN",TONGHOP!Q746&lt;=90,OR(TONGHOP!P746="LT",AND(TONGHOP!P746="TH",AND(TONGHOP!U746&lt;&gt;TONGHOP!X746,TONGHOP!U746&lt;&gt;TONGHOP!Y746)))),TONGHOP!U746,"")</f>
        <v/>
      </c>
      <c r="C746" s="1" t="str">
        <f t="shared" si="44"/>
        <v/>
      </c>
      <c r="D746" s="1" t="str">
        <f>IF(AND(TONGHOP!O746="ThiTN",AND(TONGHOP!Q746&gt;90,TONGHOP!Q746&lt;=120),OR(TONGHOP!P746="LT",AND(TONGHOP!P746="TH",AND(TONGHOP!T746&lt;&gt;TONGHOP!X746,TONGHOP!T746&lt;&gt;TONGHOP!Y746)))),TONGHOP!T746,"")</f>
        <v/>
      </c>
      <c r="E746" s="1" t="str">
        <f>IF(AND(TONGHOP!O746="ThiTN",AND(TONGHOP!Q746&gt;90,TONGHOP!Q746&lt;=120),OR(TONGHOP!P746="LT",AND(TONGHOP!P746="TH",AND(TONGHOP!U746&lt;&gt;TONGHOP!X746,TONGHOP!U746&lt;&gt;TONGHOP!Y746)))),TONGHOP!U746,"")</f>
        <v/>
      </c>
      <c r="F746" s="1" t="str">
        <f t="shared" si="45"/>
        <v/>
      </c>
      <c r="G746" s="1" t="str">
        <f>IF(AND(TONGHOP!O746="ThiTN",AND(TONGHOP!Q746&gt;120,TONGHOP!Q746&lt;=150),OR(TONGHOP!P746="LT",AND(TONGHOP!P746="TH",AND(TONGHOP!T746&lt;&gt;TONGHOP!X746,TONGHOP!T746&lt;&gt;TONGHOP!Y746)))),TONGHOP!T746,"")</f>
        <v/>
      </c>
      <c r="H746" s="1" t="str">
        <f>IF(AND(TONGHOP!O746="ThiTN",AND(TONGHOP!Q746&gt;120,TONGHOP!Q746&lt;=150),OR(TONGHOP!P746="LT",AND(TONGHOP!P746="TH",AND(TONGHOP!U746&lt;&gt;TONGHOP!X746,TONGHOP!U746&lt;&gt;TONGHOP!Y746)))),TONGHOP!U746,"")</f>
        <v/>
      </c>
      <c r="I746" s="1" t="str">
        <f t="shared" si="46"/>
        <v/>
      </c>
      <c r="J746" s="1" t="str">
        <f>IF(AND(TONGHOP!O746="ThiTN",TONGHOP!Q746&gt;150,OR(TONGHOP!P746="LT",AND(TONGHOP!P746="TH",AND(TONGHOP!T746&lt;&gt;TONGHOP!X746,TONGHOP!T746&lt;&gt;TONGHOP!Y746)))),TONGHOP!T746,"")</f>
        <v/>
      </c>
      <c r="K746" s="1" t="str">
        <f>IF(AND(TONGHOP!O746="ThiTN",TONGHOP!Q746&gt;150,OR(TONGHOP!P746="LT",AND(TONGHOP!P746="TH",AND(TONGHOP!U746&lt;&gt;TONGHOP!X746,TONGHOP!U746&lt;&gt;TONGHOP!Y746)))),TONGHOP!U746,"")</f>
        <v/>
      </c>
      <c r="L746" s="1" t="str">
        <f t="shared" si="47"/>
        <v/>
      </c>
    </row>
    <row r="747" spans="1:12">
      <c r="A747" s="1" t="str">
        <f>IF(AND(TONGHOP!O747="ThiTN",TONGHOP!Q747&lt;=90,OR(TONGHOP!P747="LT",AND(TONGHOP!P747="TH",AND(TONGHOP!T747&lt;&gt;TONGHOP!X747,TONGHOP!T747&lt;&gt;TONGHOP!Y747)))),TONGHOP!T747,"")</f>
        <v/>
      </c>
      <c r="B747" s="1" t="str">
        <f>IF(AND(TONGHOP!O747="ThiTN",TONGHOP!Q747&lt;=90,OR(TONGHOP!P747="LT",AND(TONGHOP!P747="TH",AND(TONGHOP!U747&lt;&gt;TONGHOP!X747,TONGHOP!U747&lt;&gt;TONGHOP!Y747)))),TONGHOP!U747,"")</f>
        <v/>
      </c>
      <c r="C747" s="1" t="str">
        <f t="shared" si="44"/>
        <v/>
      </c>
      <c r="D747" s="1" t="str">
        <f>IF(AND(TONGHOP!O747="ThiTN",AND(TONGHOP!Q747&gt;90,TONGHOP!Q747&lt;=120),OR(TONGHOP!P747="LT",AND(TONGHOP!P747="TH",AND(TONGHOP!T747&lt;&gt;TONGHOP!X747,TONGHOP!T747&lt;&gt;TONGHOP!Y747)))),TONGHOP!T747,"")</f>
        <v/>
      </c>
      <c r="E747" s="1" t="str">
        <f>IF(AND(TONGHOP!O747="ThiTN",AND(TONGHOP!Q747&gt;90,TONGHOP!Q747&lt;=120),OR(TONGHOP!P747="LT",AND(TONGHOP!P747="TH",AND(TONGHOP!U747&lt;&gt;TONGHOP!X747,TONGHOP!U747&lt;&gt;TONGHOP!Y747)))),TONGHOP!U747,"")</f>
        <v/>
      </c>
      <c r="F747" s="1" t="str">
        <f t="shared" si="45"/>
        <v/>
      </c>
      <c r="G747" s="1" t="str">
        <f>IF(AND(TONGHOP!O747="ThiTN",AND(TONGHOP!Q747&gt;120,TONGHOP!Q747&lt;=150),OR(TONGHOP!P747="LT",AND(TONGHOP!P747="TH",AND(TONGHOP!T747&lt;&gt;TONGHOP!X747,TONGHOP!T747&lt;&gt;TONGHOP!Y747)))),TONGHOP!T747,"")</f>
        <v/>
      </c>
      <c r="H747" s="1" t="str">
        <f>IF(AND(TONGHOP!O747="ThiTN",AND(TONGHOP!Q747&gt;120,TONGHOP!Q747&lt;=150),OR(TONGHOP!P747="LT",AND(TONGHOP!P747="TH",AND(TONGHOP!U747&lt;&gt;TONGHOP!X747,TONGHOP!U747&lt;&gt;TONGHOP!Y747)))),TONGHOP!U747,"")</f>
        <v/>
      </c>
      <c r="I747" s="1" t="str">
        <f t="shared" si="46"/>
        <v/>
      </c>
      <c r="J747" s="1" t="str">
        <f>IF(AND(TONGHOP!O747="ThiTN",TONGHOP!Q747&gt;150,OR(TONGHOP!P747="LT",AND(TONGHOP!P747="TH",AND(TONGHOP!T747&lt;&gt;TONGHOP!X747,TONGHOP!T747&lt;&gt;TONGHOP!Y747)))),TONGHOP!T747,"")</f>
        <v/>
      </c>
      <c r="K747" s="1" t="str">
        <f>IF(AND(TONGHOP!O747="ThiTN",TONGHOP!Q747&gt;150,OR(TONGHOP!P747="LT",AND(TONGHOP!P747="TH",AND(TONGHOP!U747&lt;&gt;TONGHOP!X747,TONGHOP!U747&lt;&gt;TONGHOP!Y747)))),TONGHOP!U747,"")</f>
        <v/>
      </c>
      <c r="L747" s="1" t="str">
        <f t="shared" si="47"/>
        <v/>
      </c>
    </row>
    <row r="748" spans="1:12">
      <c r="A748" s="1" t="str">
        <f>IF(AND(TONGHOP!O748="ThiTN",TONGHOP!Q748&lt;=90,OR(TONGHOP!P748="LT",AND(TONGHOP!P748="TH",AND(TONGHOP!T748&lt;&gt;TONGHOP!X748,TONGHOP!T748&lt;&gt;TONGHOP!Y748)))),TONGHOP!T748,"")</f>
        <v/>
      </c>
      <c r="B748" s="1" t="str">
        <f>IF(AND(TONGHOP!O748="ThiTN",TONGHOP!Q748&lt;=90,OR(TONGHOP!P748="LT",AND(TONGHOP!P748="TH",AND(TONGHOP!U748&lt;&gt;TONGHOP!X748,TONGHOP!U748&lt;&gt;TONGHOP!Y748)))),TONGHOP!U748,"")</f>
        <v/>
      </c>
      <c r="C748" s="1" t="str">
        <f t="shared" si="44"/>
        <v/>
      </c>
      <c r="D748" s="1" t="str">
        <f>IF(AND(TONGHOP!O748="ThiTN",AND(TONGHOP!Q748&gt;90,TONGHOP!Q748&lt;=120),OR(TONGHOP!P748="LT",AND(TONGHOP!P748="TH",AND(TONGHOP!T748&lt;&gt;TONGHOP!X748,TONGHOP!T748&lt;&gt;TONGHOP!Y748)))),TONGHOP!T748,"")</f>
        <v/>
      </c>
      <c r="E748" s="1" t="str">
        <f>IF(AND(TONGHOP!O748="ThiTN",AND(TONGHOP!Q748&gt;90,TONGHOP!Q748&lt;=120),OR(TONGHOP!P748="LT",AND(TONGHOP!P748="TH",AND(TONGHOP!U748&lt;&gt;TONGHOP!X748,TONGHOP!U748&lt;&gt;TONGHOP!Y748)))),TONGHOP!U748,"")</f>
        <v/>
      </c>
      <c r="F748" s="1" t="str">
        <f t="shared" si="45"/>
        <v/>
      </c>
      <c r="G748" s="1" t="str">
        <f>IF(AND(TONGHOP!O748="ThiTN",AND(TONGHOP!Q748&gt;120,TONGHOP!Q748&lt;=150),OR(TONGHOP!P748="LT",AND(TONGHOP!P748="TH",AND(TONGHOP!T748&lt;&gt;TONGHOP!X748,TONGHOP!T748&lt;&gt;TONGHOP!Y748)))),TONGHOP!T748,"")</f>
        <v/>
      </c>
      <c r="H748" s="1" t="str">
        <f>IF(AND(TONGHOP!O748="ThiTN",AND(TONGHOP!Q748&gt;120,TONGHOP!Q748&lt;=150),OR(TONGHOP!P748="LT",AND(TONGHOP!P748="TH",AND(TONGHOP!U748&lt;&gt;TONGHOP!X748,TONGHOP!U748&lt;&gt;TONGHOP!Y748)))),TONGHOP!U748,"")</f>
        <v/>
      </c>
      <c r="I748" s="1" t="str">
        <f t="shared" si="46"/>
        <v/>
      </c>
      <c r="J748" s="1" t="str">
        <f>IF(AND(TONGHOP!O748="ThiTN",TONGHOP!Q748&gt;150,OR(TONGHOP!P748="LT",AND(TONGHOP!P748="TH",AND(TONGHOP!T748&lt;&gt;TONGHOP!X748,TONGHOP!T748&lt;&gt;TONGHOP!Y748)))),TONGHOP!T748,"")</f>
        <v/>
      </c>
      <c r="K748" s="1" t="str">
        <f>IF(AND(TONGHOP!O748="ThiTN",TONGHOP!Q748&gt;150,OR(TONGHOP!P748="LT",AND(TONGHOP!P748="TH",AND(TONGHOP!U748&lt;&gt;TONGHOP!X748,TONGHOP!U748&lt;&gt;TONGHOP!Y748)))),TONGHOP!U748,"")</f>
        <v/>
      </c>
      <c r="L748" s="1" t="str">
        <f t="shared" si="47"/>
        <v/>
      </c>
    </row>
    <row r="749" spans="1:12">
      <c r="A749" s="1" t="str">
        <f>IF(AND(TONGHOP!O749="ThiTN",TONGHOP!Q749&lt;=90,OR(TONGHOP!P749="LT",AND(TONGHOP!P749="TH",AND(TONGHOP!T749&lt;&gt;TONGHOP!X749,TONGHOP!T749&lt;&gt;TONGHOP!Y749)))),TONGHOP!T749,"")</f>
        <v/>
      </c>
      <c r="B749" s="1" t="str">
        <f>IF(AND(TONGHOP!O749="ThiTN",TONGHOP!Q749&lt;=90,OR(TONGHOP!P749="LT",AND(TONGHOP!P749="TH",AND(TONGHOP!U749&lt;&gt;TONGHOP!X749,TONGHOP!U749&lt;&gt;TONGHOP!Y749)))),TONGHOP!U749,"")</f>
        <v/>
      </c>
      <c r="C749" s="1" t="str">
        <f t="shared" si="44"/>
        <v/>
      </c>
      <c r="D749" s="1" t="str">
        <f>IF(AND(TONGHOP!O749="ThiTN",AND(TONGHOP!Q749&gt;90,TONGHOP!Q749&lt;=120),OR(TONGHOP!P749="LT",AND(TONGHOP!P749="TH",AND(TONGHOP!T749&lt;&gt;TONGHOP!X749,TONGHOP!T749&lt;&gt;TONGHOP!Y749)))),TONGHOP!T749,"")</f>
        <v/>
      </c>
      <c r="E749" s="1" t="str">
        <f>IF(AND(TONGHOP!O749="ThiTN",AND(TONGHOP!Q749&gt;90,TONGHOP!Q749&lt;=120),OR(TONGHOP!P749="LT",AND(TONGHOP!P749="TH",AND(TONGHOP!U749&lt;&gt;TONGHOP!X749,TONGHOP!U749&lt;&gt;TONGHOP!Y749)))),TONGHOP!U749,"")</f>
        <v/>
      </c>
      <c r="F749" s="1" t="str">
        <f t="shared" si="45"/>
        <v/>
      </c>
      <c r="G749" s="1" t="str">
        <f>IF(AND(TONGHOP!O749="ThiTN",AND(TONGHOP!Q749&gt;120,TONGHOP!Q749&lt;=150),OR(TONGHOP!P749="LT",AND(TONGHOP!P749="TH",AND(TONGHOP!T749&lt;&gt;TONGHOP!X749,TONGHOP!T749&lt;&gt;TONGHOP!Y749)))),TONGHOP!T749,"")</f>
        <v/>
      </c>
      <c r="H749" s="1" t="str">
        <f>IF(AND(TONGHOP!O749="ThiTN",AND(TONGHOP!Q749&gt;120,TONGHOP!Q749&lt;=150),OR(TONGHOP!P749="LT",AND(TONGHOP!P749="TH",AND(TONGHOP!U749&lt;&gt;TONGHOP!X749,TONGHOP!U749&lt;&gt;TONGHOP!Y749)))),TONGHOP!U749,"")</f>
        <v/>
      </c>
      <c r="I749" s="1" t="str">
        <f t="shared" si="46"/>
        <v/>
      </c>
      <c r="J749" s="1" t="str">
        <f>IF(AND(TONGHOP!O749="ThiTN",TONGHOP!Q749&gt;150,OR(TONGHOP!P749="LT",AND(TONGHOP!P749="TH",AND(TONGHOP!T749&lt;&gt;TONGHOP!X749,TONGHOP!T749&lt;&gt;TONGHOP!Y749)))),TONGHOP!T749,"")</f>
        <v/>
      </c>
      <c r="K749" s="1" t="str">
        <f>IF(AND(TONGHOP!O749="ThiTN",TONGHOP!Q749&gt;150,OR(TONGHOP!P749="LT",AND(TONGHOP!P749="TH",AND(TONGHOP!U749&lt;&gt;TONGHOP!X749,TONGHOP!U749&lt;&gt;TONGHOP!Y749)))),TONGHOP!U749,"")</f>
        <v/>
      </c>
      <c r="L749" s="1" t="str">
        <f t="shared" si="47"/>
        <v/>
      </c>
    </row>
    <row r="750" spans="1:12">
      <c r="A750" s="1" t="str">
        <f>IF(AND(TONGHOP!O750="ThiTN",TONGHOP!Q750&lt;=90,OR(TONGHOP!P750="LT",AND(TONGHOP!P750="TH",AND(TONGHOP!T750&lt;&gt;TONGHOP!X750,TONGHOP!T750&lt;&gt;TONGHOP!Y750)))),TONGHOP!T750,"")</f>
        <v/>
      </c>
      <c r="B750" s="1" t="str">
        <f>IF(AND(TONGHOP!O750="ThiTN",TONGHOP!Q750&lt;=90,OR(TONGHOP!P750="LT",AND(TONGHOP!P750="TH",AND(TONGHOP!U750&lt;&gt;TONGHOP!X750,TONGHOP!U750&lt;&gt;TONGHOP!Y750)))),TONGHOP!U750,"")</f>
        <v/>
      </c>
      <c r="C750" s="1" t="str">
        <f t="shared" si="44"/>
        <v/>
      </c>
      <c r="D750" s="1" t="str">
        <f>IF(AND(TONGHOP!O750="ThiTN",AND(TONGHOP!Q750&gt;90,TONGHOP!Q750&lt;=120),OR(TONGHOP!P750="LT",AND(TONGHOP!P750="TH",AND(TONGHOP!T750&lt;&gt;TONGHOP!X750,TONGHOP!T750&lt;&gt;TONGHOP!Y750)))),TONGHOP!T750,"")</f>
        <v/>
      </c>
      <c r="E750" s="1" t="str">
        <f>IF(AND(TONGHOP!O750="ThiTN",AND(TONGHOP!Q750&gt;90,TONGHOP!Q750&lt;=120),OR(TONGHOP!P750="LT",AND(TONGHOP!P750="TH",AND(TONGHOP!U750&lt;&gt;TONGHOP!X750,TONGHOP!U750&lt;&gt;TONGHOP!Y750)))),TONGHOP!U750,"")</f>
        <v/>
      </c>
      <c r="F750" s="1" t="str">
        <f t="shared" si="45"/>
        <v/>
      </c>
      <c r="G750" s="1" t="str">
        <f>IF(AND(TONGHOP!O750="ThiTN",AND(TONGHOP!Q750&gt;120,TONGHOP!Q750&lt;=150),OR(TONGHOP!P750="LT",AND(TONGHOP!P750="TH",AND(TONGHOP!T750&lt;&gt;TONGHOP!X750,TONGHOP!T750&lt;&gt;TONGHOP!Y750)))),TONGHOP!T750,"")</f>
        <v/>
      </c>
      <c r="H750" s="1" t="str">
        <f>IF(AND(TONGHOP!O750="ThiTN",AND(TONGHOP!Q750&gt;120,TONGHOP!Q750&lt;=150),OR(TONGHOP!P750="LT",AND(TONGHOP!P750="TH",AND(TONGHOP!U750&lt;&gt;TONGHOP!X750,TONGHOP!U750&lt;&gt;TONGHOP!Y750)))),TONGHOP!U750,"")</f>
        <v/>
      </c>
      <c r="I750" s="1" t="str">
        <f t="shared" si="46"/>
        <v/>
      </c>
      <c r="J750" s="1" t="str">
        <f>IF(AND(TONGHOP!O750="ThiTN",TONGHOP!Q750&gt;150,OR(TONGHOP!P750="LT",AND(TONGHOP!P750="TH",AND(TONGHOP!T750&lt;&gt;TONGHOP!X750,TONGHOP!T750&lt;&gt;TONGHOP!Y750)))),TONGHOP!T750,"")</f>
        <v/>
      </c>
      <c r="K750" s="1" t="str">
        <f>IF(AND(TONGHOP!O750="ThiTN",TONGHOP!Q750&gt;150,OR(TONGHOP!P750="LT",AND(TONGHOP!P750="TH",AND(TONGHOP!U750&lt;&gt;TONGHOP!X750,TONGHOP!U750&lt;&gt;TONGHOP!Y750)))),TONGHOP!U750,"")</f>
        <v/>
      </c>
      <c r="L750" s="1" t="str">
        <f t="shared" si="47"/>
        <v/>
      </c>
    </row>
    <row r="751" spans="1:12">
      <c r="A751" s="1" t="str">
        <f>IF(AND(TONGHOP!O751="ThiTN",TONGHOP!Q751&lt;=90,OR(TONGHOP!P751="LT",AND(TONGHOP!P751="TH",AND(TONGHOP!T751&lt;&gt;TONGHOP!X751,TONGHOP!T751&lt;&gt;TONGHOP!Y751)))),TONGHOP!T751,"")</f>
        <v/>
      </c>
      <c r="B751" s="1" t="str">
        <f>IF(AND(TONGHOP!O751="ThiTN",TONGHOP!Q751&lt;=90,OR(TONGHOP!P751="LT",AND(TONGHOP!P751="TH",AND(TONGHOP!U751&lt;&gt;TONGHOP!X751,TONGHOP!U751&lt;&gt;TONGHOP!Y751)))),TONGHOP!U751,"")</f>
        <v/>
      </c>
      <c r="C751" s="1" t="str">
        <f t="shared" si="44"/>
        <v/>
      </c>
      <c r="D751" s="1" t="str">
        <f>IF(AND(TONGHOP!O751="ThiTN",AND(TONGHOP!Q751&gt;90,TONGHOP!Q751&lt;=120),OR(TONGHOP!P751="LT",AND(TONGHOP!P751="TH",AND(TONGHOP!T751&lt;&gt;TONGHOP!X751,TONGHOP!T751&lt;&gt;TONGHOP!Y751)))),TONGHOP!T751,"")</f>
        <v/>
      </c>
      <c r="E751" s="1" t="str">
        <f>IF(AND(TONGHOP!O751="ThiTN",AND(TONGHOP!Q751&gt;90,TONGHOP!Q751&lt;=120),OR(TONGHOP!P751="LT",AND(TONGHOP!P751="TH",AND(TONGHOP!U751&lt;&gt;TONGHOP!X751,TONGHOP!U751&lt;&gt;TONGHOP!Y751)))),TONGHOP!U751,"")</f>
        <v/>
      </c>
      <c r="F751" s="1" t="str">
        <f t="shared" si="45"/>
        <v/>
      </c>
      <c r="G751" s="1" t="str">
        <f>IF(AND(TONGHOP!O751="ThiTN",AND(TONGHOP!Q751&gt;120,TONGHOP!Q751&lt;=150),OR(TONGHOP!P751="LT",AND(TONGHOP!P751="TH",AND(TONGHOP!T751&lt;&gt;TONGHOP!X751,TONGHOP!T751&lt;&gt;TONGHOP!Y751)))),TONGHOP!T751,"")</f>
        <v/>
      </c>
      <c r="H751" s="1" t="str">
        <f>IF(AND(TONGHOP!O751="ThiTN",AND(TONGHOP!Q751&gt;120,TONGHOP!Q751&lt;=150),OR(TONGHOP!P751="LT",AND(TONGHOP!P751="TH",AND(TONGHOP!U751&lt;&gt;TONGHOP!X751,TONGHOP!U751&lt;&gt;TONGHOP!Y751)))),TONGHOP!U751,"")</f>
        <v/>
      </c>
      <c r="I751" s="1" t="str">
        <f t="shared" si="46"/>
        <v/>
      </c>
      <c r="J751" s="1" t="str">
        <f>IF(AND(TONGHOP!O751="ThiTN",TONGHOP!Q751&gt;150,OR(TONGHOP!P751="LT",AND(TONGHOP!P751="TH",AND(TONGHOP!T751&lt;&gt;TONGHOP!X751,TONGHOP!T751&lt;&gt;TONGHOP!Y751)))),TONGHOP!T751,"")</f>
        <v/>
      </c>
      <c r="K751" s="1" t="str">
        <f>IF(AND(TONGHOP!O751="ThiTN",TONGHOP!Q751&gt;150,OR(TONGHOP!P751="LT",AND(TONGHOP!P751="TH",AND(TONGHOP!U751&lt;&gt;TONGHOP!X751,TONGHOP!U751&lt;&gt;TONGHOP!Y751)))),TONGHOP!U751,"")</f>
        <v/>
      </c>
      <c r="L751" s="1" t="str">
        <f t="shared" si="47"/>
        <v/>
      </c>
    </row>
    <row r="752" spans="1:12">
      <c r="A752" s="1" t="str">
        <f>IF(AND(TONGHOP!O752="ThiTN",TONGHOP!Q752&lt;=90,OR(TONGHOP!P752="LT",AND(TONGHOP!P752="TH",AND(TONGHOP!T752&lt;&gt;TONGHOP!X752,TONGHOP!T752&lt;&gt;TONGHOP!Y752)))),TONGHOP!T752,"")</f>
        <v/>
      </c>
      <c r="B752" s="1" t="str">
        <f>IF(AND(TONGHOP!O752="ThiTN",TONGHOP!Q752&lt;=90,OR(TONGHOP!P752="LT",AND(TONGHOP!P752="TH",AND(TONGHOP!U752&lt;&gt;TONGHOP!X752,TONGHOP!U752&lt;&gt;TONGHOP!Y752)))),TONGHOP!U752,"")</f>
        <v/>
      </c>
      <c r="C752" s="1" t="str">
        <f t="shared" si="44"/>
        <v/>
      </c>
      <c r="D752" s="1" t="str">
        <f>IF(AND(TONGHOP!O752="ThiTN",AND(TONGHOP!Q752&gt;90,TONGHOP!Q752&lt;=120),OR(TONGHOP!P752="LT",AND(TONGHOP!P752="TH",AND(TONGHOP!T752&lt;&gt;TONGHOP!X752,TONGHOP!T752&lt;&gt;TONGHOP!Y752)))),TONGHOP!T752,"")</f>
        <v/>
      </c>
      <c r="E752" s="1" t="str">
        <f>IF(AND(TONGHOP!O752="ThiTN",AND(TONGHOP!Q752&gt;90,TONGHOP!Q752&lt;=120),OR(TONGHOP!P752="LT",AND(TONGHOP!P752="TH",AND(TONGHOP!U752&lt;&gt;TONGHOP!X752,TONGHOP!U752&lt;&gt;TONGHOP!Y752)))),TONGHOP!U752,"")</f>
        <v/>
      </c>
      <c r="F752" s="1" t="str">
        <f t="shared" si="45"/>
        <v/>
      </c>
      <c r="G752" s="1" t="str">
        <f>IF(AND(TONGHOP!O752="ThiTN",AND(TONGHOP!Q752&gt;120,TONGHOP!Q752&lt;=150),OR(TONGHOP!P752="LT",AND(TONGHOP!P752="TH",AND(TONGHOP!T752&lt;&gt;TONGHOP!X752,TONGHOP!T752&lt;&gt;TONGHOP!Y752)))),TONGHOP!T752,"")</f>
        <v/>
      </c>
      <c r="H752" s="1" t="str">
        <f>IF(AND(TONGHOP!O752="ThiTN",AND(TONGHOP!Q752&gt;120,TONGHOP!Q752&lt;=150),OR(TONGHOP!P752="LT",AND(TONGHOP!P752="TH",AND(TONGHOP!U752&lt;&gt;TONGHOP!X752,TONGHOP!U752&lt;&gt;TONGHOP!Y752)))),TONGHOP!U752,"")</f>
        <v/>
      </c>
      <c r="I752" s="1" t="str">
        <f t="shared" si="46"/>
        <v/>
      </c>
      <c r="J752" s="1" t="str">
        <f>IF(AND(TONGHOP!O752="ThiTN",TONGHOP!Q752&gt;150,OR(TONGHOP!P752="LT",AND(TONGHOP!P752="TH",AND(TONGHOP!T752&lt;&gt;TONGHOP!X752,TONGHOP!T752&lt;&gt;TONGHOP!Y752)))),TONGHOP!T752,"")</f>
        <v/>
      </c>
      <c r="K752" s="1" t="str">
        <f>IF(AND(TONGHOP!O752="ThiTN",TONGHOP!Q752&gt;150,OR(TONGHOP!P752="LT",AND(TONGHOP!P752="TH",AND(TONGHOP!U752&lt;&gt;TONGHOP!X752,TONGHOP!U752&lt;&gt;TONGHOP!Y752)))),TONGHOP!U752,"")</f>
        <v/>
      </c>
      <c r="L752" s="1" t="str">
        <f t="shared" si="47"/>
        <v/>
      </c>
    </row>
    <row r="753" spans="1:12">
      <c r="A753" s="1" t="str">
        <f>IF(AND(TONGHOP!O753="ThiTN",TONGHOP!Q753&lt;=90,OR(TONGHOP!P753="LT",AND(TONGHOP!P753="TH",AND(TONGHOP!T753&lt;&gt;TONGHOP!X753,TONGHOP!T753&lt;&gt;TONGHOP!Y753)))),TONGHOP!T753,"")</f>
        <v/>
      </c>
      <c r="B753" s="1" t="str">
        <f>IF(AND(TONGHOP!O753="ThiTN",TONGHOP!Q753&lt;=90,OR(TONGHOP!P753="LT",AND(TONGHOP!P753="TH",AND(TONGHOP!U753&lt;&gt;TONGHOP!X753,TONGHOP!U753&lt;&gt;TONGHOP!Y753)))),TONGHOP!U753,"")</f>
        <v/>
      </c>
      <c r="C753" s="1" t="str">
        <f t="shared" si="44"/>
        <v/>
      </c>
      <c r="D753" s="1" t="str">
        <f>IF(AND(TONGHOP!O753="ThiTN",AND(TONGHOP!Q753&gt;90,TONGHOP!Q753&lt;=120),OR(TONGHOP!P753="LT",AND(TONGHOP!P753="TH",AND(TONGHOP!T753&lt;&gt;TONGHOP!X753,TONGHOP!T753&lt;&gt;TONGHOP!Y753)))),TONGHOP!T753,"")</f>
        <v/>
      </c>
      <c r="E753" s="1" t="str">
        <f>IF(AND(TONGHOP!O753="ThiTN",AND(TONGHOP!Q753&gt;90,TONGHOP!Q753&lt;=120),OR(TONGHOP!P753="LT",AND(TONGHOP!P753="TH",AND(TONGHOP!U753&lt;&gt;TONGHOP!X753,TONGHOP!U753&lt;&gt;TONGHOP!Y753)))),TONGHOP!U753,"")</f>
        <v/>
      </c>
      <c r="F753" s="1" t="str">
        <f t="shared" si="45"/>
        <v/>
      </c>
      <c r="G753" s="1" t="str">
        <f>IF(AND(TONGHOP!O753="ThiTN",AND(TONGHOP!Q753&gt;120,TONGHOP!Q753&lt;=150),OR(TONGHOP!P753="LT",AND(TONGHOP!P753="TH",AND(TONGHOP!T753&lt;&gt;TONGHOP!X753,TONGHOP!T753&lt;&gt;TONGHOP!Y753)))),TONGHOP!T753,"")</f>
        <v/>
      </c>
      <c r="H753" s="1" t="str">
        <f>IF(AND(TONGHOP!O753="ThiTN",AND(TONGHOP!Q753&gt;120,TONGHOP!Q753&lt;=150),OR(TONGHOP!P753="LT",AND(TONGHOP!P753="TH",AND(TONGHOP!U753&lt;&gt;TONGHOP!X753,TONGHOP!U753&lt;&gt;TONGHOP!Y753)))),TONGHOP!U753,"")</f>
        <v/>
      </c>
      <c r="I753" s="1" t="str">
        <f t="shared" si="46"/>
        <v/>
      </c>
      <c r="J753" s="1" t="str">
        <f>IF(AND(TONGHOP!O753="ThiTN",TONGHOP!Q753&gt;150,OR(TONGHOP!P753="LT",AND(TONGHOP!P753="TH",AND(TONGHOP!T753&lt;&gt;TONGHOP!X753,TONGHOP!T753&lt;&gt;TONGHOP!Y753)))),TONGHOP!T753,"")</f>
        <v/>
      </c>
      <c r="K753" s="1" t="str">
        <f>IF(AND(TONGHOP!O753="ThiTN",TONGHOP!Q753&gt;150,OR(TONGHOP!P753="LT",AND(TONGHOP!P753="TH",AND(TONGHOP!U753&lt;&gt;TONGHOP!X753,TONGHOP!U753&lt;&gt;TONGHOP!Y753)))),TONGHOP!U753,"")</f>
        <v/>
      </c>
      <c r="L753" s="1" t="str">
        <f t="shared" si="47"/>
        <v/>
      </c>
    </row>
    <row r="754" spans="1:12">
      <c r="A754" s="1" t="str">
        <f>IF(AND(TONGHOP!O754="ThiTN",TONGHOP!Q754&lt;=90,OR(TONGHOP!P754="LT",AND(TONGHOP!P754="TH",AND(TONGHOP!T754&lt;&gt;TONGHOP!X754,TONGHOP!T754&lt;&gt;TONGHOP!Y754)))),TONGHOP!T754,"")</f>
        <v/>
      </c>
      <c r="B754" s="1" t="str">
        <f>IF(AND(TONGHOP!O754="ThiTN",TONGHOP!Q754&lt;=90,OR(TONGHOP!P754="LT",AND(TONGHOP!P754="TH",AND(TONGHOP!U754&lt;&gt;TONGHOP!X754,TONGHOP!U754&lt;&gt;TONGHOP!Y754)))),TONGHOP!U754,"")</f>
        <v/>
      </c>
      <c r="C754" s="1" t="str">
        <f t="shared" si="44"/>
        <v/>
      </c>
      <c r="D754" s="1" t="str">
        <f>IF(AND(TONGHOP!O754="ThiTN",AND(TONGHOP!Q754&gt;90,TONGHOP!Q754&lt;=120),OR(TONGHOP!P754="LT",AND(TONGHOP!P754="TH",AND(TONGHOP!T754&lt;&gt;TONGHOP!X754,TONGHOP!T754&lt;&gt;TONGHOP!Y754)))),TONGHOP!T754,"")</f>
        <v/>
      </c>
      <c r="E754" s="1" t="str">
        <f>IF(AND(TONGHOP!O754="ThiTN",AND(TONGHOP!Q754&gt;90,TONGHOP!Q754&lt;=120),OR(TONGHOP!P754="LT",AND(TONGHOP!P754="TH",AND(TONGHOP!U754&lt;&gt;TONGHOP!X754,TONGHOP!U754&lt;&gt;TONGHOP!Y754)))),TONGHOP!U754,"")</f>
        <v/>
      </c>
      <c r="F754" s="1" t="str">
        <f t="shared" si="45"/>
        <v/>
      </c>
      <c r="G754" s="1" t="str">
        <f>IF(AND(TONGHOP!O754="ThiTN",AND(TONGHOP!Q754&gt;120,TONGHOP!Q754&lt;=150),OR(TONGHOP!P754="LT",AND(TONGHOP!P754="TH",AND(TONGHOP!T754&lt;&gt;TONGHOP!X754,TONGHOP!T754&lt;&gt;TONGHOP!Y754)))),TONGHOP!T754,"")</f>
        <v/>
      </c>
      <c r="H754" s="1" t="str">
        <f>IF(AND(TONGHOP!O754="ThiTN",AND(TONGHOP!Q754&gt;120,TONGHOP!Q754&lt;=150),OR(TONGHOP!P754="LT",AND(TONGHOP!P754="TH",AND(TONGHOP!U754&lt;&gt;TONGHOP!X754,TONGHOP!U754&lt;&gt;TONGHOP!Y754)))),TONGHOP!U754,"")</f>
        <v/>
      </c>
      <c r="I754" s="1" t="str">
        <f t="shared" si="46"/>
        <v/>
      </c>
      <c r="J754" s="1" t="str">
        <f>IF(AND(TONGHOP!O754="ThiTN",TONGHOP!Q754&gt;150,OR(TONGHOP!P754="LT",AND(TONGHOP!P754="TH",AND(TONGHOP!T754&lt;&gt;TONGHOP!X754,TONGHOP!T754&lt;&gt;TONGHOP!Y754)))),TONGHOP!T754,"")</f>
        <v/>
      </c>
      <c r="K754" s="1" t="str">
        <f>IF(AND(TONGHOP!O754="ThiTN",TONGHOP!Q754&gt;150,OR(TONGHOP!P754="LT",AND(TONGHOP!P754="TH",AND(TONGHOP!U754&lt;&gt;TONGHOP!X754,TONGHOP!U754&lt;&gt;TONGHOP!Y754)))),TONGHOP!U754,"")</f>
        <v/>
      </c>
      <c r="L754" s="1" t="str">
        <f t="shared" si="47"/>
        <v/>
      </c>
    </row>
    <row r="755" spans="1:12">
      <c r="A755" s="1" t="str">
        <f>IF(AND(TONGHOP!O755="ThiTN",TONGHOP!Q755&lt;=90,OR(TONGHOP!P755="LT",AND(TONGHOP!P755="TH",AND(TONGHOP!T755&lt;&gt;TONGHOP!X755,TONGHOP!T755&lt;&gt;TONGHOP!Y755)))),TONGHOP!T755,"")</f>
        <v/>
      </c>
      <c r="B755" s="1" t="str">
        <f>IF(AND(TONGHOP!O755="ThiTN",TONGHOP!Q755&lt;=90,OR(TONGHOP!P755="LT",AND(TONGHOP!P755="TH",AND(TONGHOP!U755&lt;&gt;TONGHOP!X755,TONGHOP!U755&lt;&gt;TONGHOP!Y755)))),TONGHOP!U755,"")</f>
        <v/>
      </c>
      <c r="C755" s="1" t="str">
        <f t="shared" si="44"/>
        <v/>
      </c>
      <c r="D755" s="1" t="str">
        <f>IF(AND(TONGHOP!O755="ThiTN",AND(TONGHOP!Q755&gt;90,TONGHOP!Q755&lt;=120),OR(TONGHOP!P755="LT",AND(TONGHOP!P755="TH",AND(TONGHOP!T755&lt;&gt;TONGHOP!X755,TONGHOP!T755&lt;&gt;TONGHOP!Y755)))),TONGHOP!T755,"")</f>
        <v/>
      </c>
      <c r="E755" s="1" t="str">
        <f>IF(AND(TONGHOP!O755="ThiTN",AND(TONGHOP!Q755&gt;90,TONGHOP!Q755&lt;=120),OR(TONGHOP!P755="LT",AND(TONGHOP!P755="TH",AND(TONGHOP!U755&lt;&gt;TONGHOP!X755,TONGHOP!U755&lt;&gt;TONGHOP!Y755)))),TONGHOP!U755,"")</f>
        <v/>
      </c>
      <c r="F755" s="1" t="str">
        <f t="shared" si="45"/>
        <v/>
      </c>
      <c r="G755" s="1" t="str">
        <f>IF(AND(TONGHOP!O755="ThiTN",AND(TONGHOP!Q755&gt;120,TONGHOP!Q755&lt;=150),OR(TONGHOP!P755="LT",AND(TONGHOP!P755="TH",AND(TONGHOP!T755&lt;&gt;TONGHOP!X755,TONGHOP!T755&lt;&gt;TONGHOP!Y755)))),TONGHOP!T755,"")</f>
        <v/>
      </c>
      <c r="H755" s="1" t="str">
        <f>IF(AND(TONGHOP!O755="ThiTN",AND(TONGHOP!Q755&gt;120,TONGHOP!Q755&lt;=150),OR(TONGHOP!P755="LT",AND(TONGHOP!P755="TH",AND(TONGHOP!U755&lt;&gt;TONGHOP!X755,TONGHOP!U755&lt;&gt;TONGHOP!Y755)))),TONGHOP!U755,"")</f>
        <v/>
      </c>
      <c r="I755" s="1" t="str">
        <f t="shared" si="46"/>
        <v/>
      </c>
      <c r="J755" s="1" t="str">
        <f>IF(AND(TONGHOP!O755="ThiTN",TONGHOP!Q755&gt;150,OR(TONGHOP!P755="LT",AND(TONGHOP!P755="TH",AND(TONGHOP!T755&lt;&gt;TONGHOP!X755,TONGHOP!T755&lt;&gt;TONGHOP!Y755)))),TONGHOP!T755,"")</f>
        <v/>
      </c>
      <c r="K755" s="1" t="str">
        <f>IF(AND(TONGHOP!O755="ThiTN",TONGHOP!Q755&gt;150,OR(TONGHOP!P755="LT",AND(TONGHOP!P755="TH",AND(TONGHOP!U755&lt;&gt;TONGHOP!X755,TONGHOP!U755&lt;&gt;TONGHOP!Y755)))),TONGHOP!U755,"")</f>
        <v/>
      </c>
      <c r="L755" s="1" t="str">
        <f t="shared" si="47"/>
        <v/>
      </c>
    </row>
    <row r="756" spans="1:12">
      <c r="A756" s="1" t="str">
        <f>IF(AND(TONGHOP!O756="ThiTN",TONGHOP!Q756&lt;=90,OR(TONGHOP!P756="LT",AND(TONGHOP!P756="TH",AND(TONGHOP!T756&lt;&gt;TONGHOP!X756,TONGHOP!T756&lt;&gt;TONGHOP!Y756)))),TONGHOP!T756,"")</f>
        <v/>
      </c>
      <c r="B756" s="1" t="str">
        <f>IF(AND(TONGHOP!O756="ThiTN",TONGHOP!Q756&lt;=90,OR(TONGHOP!P756="LT",AND(TONGHOP!P756="TH",AND(TONGHOP!U756&lt;&gt;TONGHOP!X756,TONGHOP!U756&lt;&gt;TONGHOP!Y756)))),TONGHOP!U756,"")</f>
        <v/>
      </c>
      <c r="C756" s="1" t="str">
        <f t="shared" si="44"/>
        <v/>
      </c>
      <c r="D756" s="1" t="str">
        <f>IF(AND(TONGHOP!O756="ThiTN",AND(TONGHOP!Q756&gt;90,TONGHOP!Q756&lt;=120),OR(TONGHOP!P756="LT",AND(TONGHOP!P756="TH",AND(TONGHOP!T756&lt;&gt;TONGHOP!X756,TONGHOP!T756&lt;&gt;TONGHOP!Y756)))),TONGHOP!T756,"")</f>
        <v/>
      </c>
      <c r="E756" s="1" t="str">
        <f>IF(AND(TONGHOP!O756="ThiTN",AND(TONGHOP!Q756&gt;90,TONGHOP!Q756&lt;=120),OR(TONGHOP!P756="LT",AND(TONGHOP!P756="TH",AND(TONGHOP!U756&lt;&gt;TONGHOP!X756,TONGHOP!U756&lt;&gt;TONGHOP!Y756)))),TONGHOP!U756,"")</f>
        <v/>
      </c>
      <c r="F756" s="1" t="str">
        <f t="shared" si="45"/>
        <v/>
      </c>
      <c r="G756" s="1" t="str">
        <f>IF(AND(TONGHOP!O756="ThiTN",AND(TONGHOP!Q756&gt;120,TONGHOP!Q756&lt;=150),OR(TONGHOP!P756="LT",AND(TONGHOP!P756="TH",AND(TONGHOP!T756&lt;&gt;TONGHOP!X756,TONGHOP!T756&lt;&gt;TONGHOP!Y756)))),TONGHOP!T756,"")</f>
        <v/>
      </c>
      <c r="H756" s="1" t="str">
        <f>IF(AND(TONGHOP!O756="ThiTN",AND(TONGHOP!Q756&gt;120,TONGHOP!Q756&lt;=150),OR(TONGHOP!P756="LT",AND(TONGHOP!P756="TH",AND(TONGHOP!U756&lt;&gt;TONGHOP!X756,TONGHOP!U756&lt;&gt;TONGHOP!Y756)))),TONGHOP!U756,"")</f>
        <v/>
      </c>
      <c r="I756" s="1" t="str">
        <f t="shared" si="46"/>
        <v/>
      </c>
      <c r="J756" s="1" t="str">
        <f>IF(AND(TONGHOP!O756="ThiTN",TONGHOP!Q756&gt;150,OR(TONGHOP!P756="LT",AND(TONGHOP!P756="TH",AND(TONGHOP!T756&lt;&gt;TONGHOP!X756,TONGHOP!T756&lt;&gt;TONGHOP!Y756)))),TONGHOP!T756,"")</f>
        <v/>
      </c>
      <c r="K756" s="1" t="str">
        <f>IF(AND(TONGHOP!O756="ThiTN",TONGHOP!Q756&gt;150,OR(TONGHOP!P756="LT",AND(TONGHOP!P756="TH",AND(TONGHOP!U756&lt;&gt;TONGHOP!X756,TONGHOP!U756&lt;&gt;TONGHOP!Y756)))),TONGHOP!U756,"")</f>
        <v/>
      </c>
      <c r="L756" s="1" t="str">
        <f t="shared" si="47"/>
        <v/>
      </c>
    </row>
    <row r="757" spans="1:12">
      <c r="A757" s="1" t="str">
        <f>IF(AND(TONGHOP!O757="ThiTN",TONGHOP!Q757&lt;=90,OR(TONGHOP!P757="LT",AND(TONGHOP!P757="TH",AND(TONGHOP!T757&lt;&gt;TONGHOP!X757,TONGHOP!T757&lt;&gt;TONGHOP!Y757)))),TONGHOP!T757,"")</f>
        <v/>
      </c>
      <c r="B757" s="1" t="str">
        <f>IF(AND(TONGHOP!O757="ThiTN",TONGHOP!Q757&lt;=90,OR(TONGHOP!P757="LT",AND(TONGHOP!P757="TH",AND(TONGHOP!U757&lt;&gt;TONGHOP!X757,TONGHOP!U757&lt;&gt;TONGHOP!Y757)))),TONGHOP!U757,"")</f>
        <v/>
      </c>
      <c r="C757" s="1" t="str">
        <f t="shared" si="44"/>
        <v/>
      </c>
      <c r="D757" s="1" t="str">
        <f>IF(AND(TONGHOP!O757="ThiTN",AND(TONGHOP!Q757&gt;90,TONGHOP!Q757&lt;=120),OR(TONGHOP!P757="LT",AND(TONGHOP!P757="TH",AND(TONGHOP!T757&lt;&gt;TONGHOP!X757,TONGHOP!T757&lt;&gt;TONGHOP!Y757)))),TONGHOP!T757,"")</f>
        <v/>
      </c>
      <c r="E757" s="1" t="str">
        <f>IF(AND(TONGHOP!O757="ThiTN",AND(TONGHOP!Q757&gt;90,TONGHOP!Q757&lt;=120),OR(TONGHOP!P757="LT",AND(TONGHOP!P757="TH",AND(TONGHOP!U757&lt;&gt;TONGHOP!X757,TONGHOP!U757&lt;&gt;TONGHOP!Y757)))),TONGHOP!U757,"")</f>
        <v/>
      </c>
      <c r="F757" s="1" t="str">
        <f t="shared" si="45"/>
        <v/>
      </c>
      <c r="G757" s="1" t="str">
        <f>IF(AND(TONGHOP!O757="ThiTN",AND(TONGHOP!Q757&gt;120,TONGHOP!Q757&lt;=150),OR(TONGHOP!P757="LT",AND(TONGHOP!P757="TH",AND(TONGHOP!T757&lt;&gt;TONGHOP!X757,TONGHOP!T757&lt;&gt;TONGHOP!Y757)))),TONGHOP!T757,"")</f>
        <v/>
      </c>
      <c r="H757" s="1" t="str">
        <f>IF(AND(TONGHOP!O757="ThiTN",AND(TONGHOP!Q757&gt;120,TONGHOP!Q757&lt;=150),OR(TONGHOP!P757="LT",AND(TONGHOP!P757="TH",AND(TONGHOP!U757&lt;&gt;TONGHOP!X757,TONGHOP!U757&lt;&gt;TONGHOP!Y757)))),TONGHOP!U757,"")</f>
        <v/>
      </c>
      <c r="I757" s="1" t="str">
        <f t="shared" si="46"/>
        <v/>
      </c>
      <c r="J757" s="1" t="str">
        <f>IF(AND(TONGHOP!O757="ThiTN",TONGHOP!Q757&gt;150,OR(TONGHOP!P757="LT",AND(TONGHOP!P757="TH",AND(TONGHOP!T757&lt;&gt;TONGHOP!X757,TONGHOP!T757&lt;&gt;TONGHOP!Y757)))),TONGHOP!T757,"")</f>
        <v/>
      </c>
      <c r="K757" s="1" t="str">
        <f>IF(AND(TONGHOP!O757="ThiTN",TONGHOP!Q757&gt;150,OR(TONGHOP!P757="LT",AND(TONGHOP!P757="TH",AND(TONGHOP!U757&lt;&gt;TONGHOP!X757,TONGHOP!U757&lt;&gt;TONGHOP!Y757)))),TONGHOP!U757,"")</f>
        <v/>
      </c>
      <c r="L757" s="1" t="str">
        <f t="shared" si="47"/>
        <v/>
      </c>
    </row>
    <row r="758" spans="1:12">
      <c r="A758" s="1" t="str">
        <f>IF(AND(TONGHOP!O758="ThiTN",TONGHOP!Q758&lt;=90,OR(TONGHOP!P758="LT",AND(TONGHOP!P758="TH",AND(TONGHOP!T758&lt;&gt;TONGHOP!X758,TONGHOP!T758&lt;&gt;TONGHOP!Y758)))),TONGHOP!T758,"")</f>
        <v/>
      </c>
      <c r="B758" s="1" t="str">
        <f>IF(AND(TONGHOP!O758="ThiTN",TONGHOP!Q758&lt;=90,OR(TONGHOP!P758="LT",AND(TONGHOP!P758="TH",AND(TONGHOP!U758&lt;&gt;TONGHOP!X758,TONGHOP!U758&lt;&gt;TONGHOP!Y758)))),TONGHOP!U758,"")</f>
        <v/>
      </c>
      <c r="C758" s="1" t="str">
        <f t="shared" si="44"/>
        <v/>
      </c>
      <c r="D758" s="1" t="str">
        <f>IF(AND(TONGHOP!O758="ThiTN",AND(TONGHOP!Q758&gt;90,TONGHOP!Q758&lt;=120),OR(TONGHOP!P758="LT",AND(TONGHOP!P758="TH",AND(TONGHOP!T758&lt;&gt;TONGHOP!X758,TONGHOP!T758&lt;&gt;TONGHOP!Y758)))),TONGHOP!T758,"")</f>
        <v/>
      </c>
      <c r="E758" s="1" t="str">
        <f>IF(AND(TONGHOP!O758="ThiTN",AND(TONGHOP!Q758&gt;90,TONGHOP!Q758&lt;=120),OR(TONGHOP!P758="LT",AND(TONGHOP!P758="TH",AND(TONGHOP!U758&lt;&gt;TONGHOP!X758,TONGHOP!U758&lt;&gt;TONGHOP!Y758)))),TONGHOP!U758,"")</f>
        <v/>
      </c>
      <c r="F758" s="1" t="str">
        <f t="shared" si="45"/>
        <v/>
      </c>
      <c r="G758" s="1" t="str">
        <f>IF(AND(TONGHOP!O758="ThiTN",AND(TONGHOP!Q758&gt;120,TONGHOP!Q758&lt;=150),OR(TONGHOP!P758="LT",AND(TONGHOP!P758="TH",AND(TONGHOP!T758&lt;&gt;TONGHOP!X758,TONGHOP!T758&lt;&gt;TONGHOP!Y758)))),TONGHOP!T758,"")</f>
        <v/>
      </c>
      <c r="H758" s="1" t="str">
        <f>IF(AND(TONGHOP!O758="ThiTN",AND(TONGHOP!Q758&gt;120,TONGHOP!Q758&lt;=150),OR(TONGHOP!P758="LT",AND(TONGHOP!P758="TH",AND(TONGHOP!U758&lt;&gt;TONGHOP!X758,TONGHOP!U758&lt;&gt;TONGHOP!Y758)))),TONGHOP!U758,"")</f>
        <v/>
      </c>
      <c r="I758" s="1" t="str">
        <f t="shared" si="46"/>
        <v/>
      </c>
      <c r="J758" s="1" t="str">
        <f>IF(AND(TONGHOP!O758="ThiTN",TONGHOP!Q758&gt;150,OR(TONGHOP!P758="LT",AND(TONGHOP!P758="TH",AND(TONGHOP!T758&lt;&gt;TONGHOP!X758,TONGHOP!T758&lt;&gt;TONGHOP!Y758)))),TONGHOP!T758,"")</f>
        <v/>
      </c>
      <c r="K758" s="1" t="str">
        <f>IF(AND(TONGHOP!O758="ThiTN",TONGHOP!Q758&gt;150,OR(TONGHOP!P758="LT",AND(TONGHOP!P758="TH",AND(TONGHOP!U758&lt;&gt;TONGHOP!X758,TONGHOP!U758&lt;&gt;TONGHOP!Y758)))),TONGHOP!U758,"")</f>
        <v/>
      </c>
      <c r="L758" s="1" t="str">
        <f t="shared" si="47"/>
        <v/>
      </c>
    </row>
    <row r="759" spans="1:12">
      <c r="A759" s="1" t="str">
        <f>IF(AND(TONGHOP!O759="ThiTN",TONGHOP!Q759&lt;=90,OR(TONGHOP!P759="LT",AND(TONGHOP!P759="TH",AND(TONGHOP!T759&lt;&gt;TONGHOP!X759,TONGHOP!T759&lt;&gt;TONGHOP!Y759)))),TONGHOP!T759,"")</f>
        <v/>
      </c>
      <c r="B759" s="1" t="str">
        <f>IF(AND(TONGHOP!O759="ThiTN",TONGHOP!Q759&lt;=90,OR(TONGHOP!P759="LT",AND(TONGHOP!P759="TH",AND(TONGHOP!U759&lt;&gt;TONGHOP!X759,TONGHOP!U759&lt;&gt;TONGHOP!Y759)))),TONGHOP!U759,"")</f>
        <v/>
      </c>
      <c r="C759" s="1" t="str">
        <f t="shared" si="44"/>
        <v/>
      </c>
      <c r="D759" s="1" t="str">
        <f>IF(AND(TONGHOP!O759="ThiTN",AND(TONGHOP!Q759&gt;90,TONGHOP!Q759&lt;=120),OR(TONGHOP!P759="LT",AND(TONGHOP!P759="TH",AND(TONGHOP!T759&lt;&gt;TONGHOP!X759,TONGHOP!T759&lt;&gt;TONGHOP!Y759)))),TONGHOP!T759,"")</f>
        <v/>
      </c>
      <c r="E759" s="1" t="str">
        <f>IF(AND(TONGHOP!O759="ThiTN",AND(TONGHOP!Q759&gt;90,TONGHOP!Q759&lt;=120),OR(TONGHOP!P759="LT",AND(TONGHOP!P759="TH",AND(TONGHOP!U759&lt;&gt;TONGHOP!X759,TONGHOP!U759&lt;&gt;TONGHOP!Y759)))),TONGHOP!U759,"")</f>
        <v/>
      </c>
      <c r="F759" s="1" t="str">
        <f t="shared" si="45"/>
        <v/>
      </c>
      <c r="G759" s="1" t="str">
        <f>IF(AND(TONGHOP!O759="ThiTN",AND(TONGHOP!Q759&gt;120,TONGHOP!Q759&lt;=150),OR(TONGHOP!P759="LT",AND(TONGHOP!P759="TH",AND(TONGHOP!T759&lt;&gt;TONGHOP!X759,TONGHOP!T759&lt;&gt;TONGHOP!Y759)))),TONGHOP!T759,"")</f>
        <v/>
      </c>
      <c r="H759" s="1" t="str">
        <f>IF(AND(TONGHOP!O759="ThiTN",AND(TONGHOP!Q759&gt;120,TONGHOP!Q759&lt;=150),OR(TONGHOP!P759="LT",AND(TONGHOP!P759="TH",AND(TONGHOP!U759&lt;&gt;TONGHOP!X759,TONGHOP!U759&lt;&gt;TONGHOP!Y759)))),TONGHOP!U759,"")</f>
        <v/>
      </c>
      <c r="I759" s="1" t="str">
        <f t="shared" si="46"/>
        <v/>
      </c>
      <c r="J759" s="1" t="str">
        <f>IF(AND(TONGHOP!O759="ThiTN",TONGHOP!Q759&gt;150,OR(TONGHOP!P759="LT",AND(TONGHOP!P759="TH",AND(TONGHOP!T759&lt;&gt;TONGHOP!X759,TONGHOP!T759&lt;&gt;TONGHOP!Y759)))),TONGHOP!T759,"")</f>
        <v/>
      </c>
      <c r="K759" s="1" t="str">
        <f>IF(AND(TONGHOP!O759="ThiTN",TONGHOP!Q759&gt;150,OR(TONGHOP!P759="LT",AND(TONGHOP!P759="TH",AND(TONGHOP!U759&lt;&gt;TONGHOP!X759,TONGHOP!U759&lt;&gt;TONGHOP!Y759)))),TONGHOP!U759,"")</f>
        <v/>
      </c>
      <c r="L759" s="1" t="str">
        <f t="shared" si="47"/>
        <v/>
      </c>
    </row>
    <row r="760" spans="1:12">
      <c r="A760" s="1" t="str">
        <f>IF(AND(TONGHOP!O760="ThiTN",TONGHOP!Q760&lt;=90,OR(TONGHOP!P760="LT",AND(TONGHOP!P760="TH",AND(TONGHOP!T760&lt;&gt;TONGHOP!X760,TONGHOP!T760&lt;&gt;TONGHOP!Y760)))),TONGHOP!T760,"")</f>
        <v/>
      </c>
      <c r="B760" s="1" t="str">
        <f>IF(AND(TONGHOP!O760="ThiTN",TONGHOP!Q760&lt;=90,OR(TONGHOP!P760="LT",AND(TONGHOP!P760="TH",AND(TONGHOP!U760&lt;&gt;TONGHOP!X760,TONGHOP!U760&lt;&gt;TONGHOP!Y760)))),TONGHOP!U760,"")</f>
        <v/>
      </c>
      <c r="C760" s="1" t="str">
        <f t="shared" si="44"/>
        <v/>
      </c>
      <c r="D760" s="1" t="str">
        <f>IF(AND(TONGHOP!O760="ThiTN",AND(TONGHOP!Q760&gt;90,TONGHOP!Q760&lt;=120),OR(TONGHOP!P760="LT",AND(TONGHOP!P760="TH",AND(TONGHOP!T760&lt;&gt;TONGHOP!X760,TONGHOP!T760&lt;&gt;TONGHOP!Y760)))),TONGHOP!T760,"")</f>
        <v/>
      </c>
      <c r="E760" s="1" t="str">
        <f>IF(AND(TONGHOP!O760="ThiTN",AND(TONGHOP!Q760&gt;90,TONGHOP!Q760&lt;=120),OR(TONGHOP!P760="LT",AND(TONGHOP!P760="TH",AND(TONGHOP!U760&lt;&gt;TONGHOP!X760,TONGHOP!U760&lt;&gt;TONGHOP!Y760)))),TONGHOP!U760,"")</f>
        <v/>
      </c>
      <c r="F760" s="1" t="str">
        <f t="shared" si="45"/>
        <v/>
      </c>
      <c r="G760" s="1" t="str">
        <f>IF(AND(TONGHOP!O760="ThiTN",AND(TONGHOP!Q760&gt;120,TONGHOP!Q760&lt;=150),OR(TONGHOP!P760="LT",AND(TONGHOP!P760="TH",AND(TONGHOP!T760&lt;&gt;TONGHOP!X760,TONGHOP!T760&lt;&gt;TONGHOP!Y760)))),TONGHOP!T760,"")</f>
        <v/>
      </c>
      <c r="H760" s="1" t="str">
        <f>IF(AND(TONGHOP!O760="ThiTN",AND(TONGHOP!Q760&gt;120,TONGHOP!Q760&lt;=150),OR(TONGHOP!P760="LT",AND(TONGHOP!P760="TH",AND(TONGHOP!U760&lt;&gt;TONGHOP!X760,TONGHOP!U760&lt;&gt;TONGHOP!Y760)))),TONGHOP!U760,"")</f>
        <v/>
      </c>
      <c r="I760" s="1" t="str">
        <f t="shared" si="46"/>
        <v/>
      </c>
      <c r="J760" s="1" t="str">
        <f>IF(AND(TONGHOP!O760="ThiTN",TONGHOP!Q760&gt;150,OR(TONGHOP!P760="LT",AND(TONGHOP!P760="TH",AND(TONGHOP!T760&lt;&gt;TONGHOP!X760,TONGHOP!T760&lt;&gt;TONGHOP!Y760)))),TONGHOP!T760,"")</f>
        <v/>
      </c>
      <c r="K760" s="1" t="str">
        <f>IF(AND(TONGHOP!O760="ThiTN",TONGHOP!Q760&gt;150,OR(TONGHOP!P760="LT",AND(TONGHOP!P760="TH",AND(TONGHOP!U760&lt;&gt;TONGHOP!X760,TONGHOP!U760&lt;&gt;TONGHOP!Y760)))),TONGHOP!U760,"")</f>
        <v/>
      </c>
      <c r="L760" s="1" t="str">
        <f t="shared" si="47"/>
        <v/>
      </c>
    </row>
    <row r="761" spans="1:12">
      <c r="A761" s="1" t="str">
        <f>IF(AND(TONGHOP!O761="ThiTN",TONGHOP!Q761&lt;=90,OR(TONGHOP!P761="LT",AND(TONGHOP!P761="TH",AND(TONGHOP!T761&lt;&gt;TONGHOP!X761,TONGHOP!T761&lt;&gt;TONGHOP!Y761)))),TONGHOP!T761,"")</f>
        <v/>
      </c>
      <c r="B761" s="1" t="str">
        <f>IF(AND(TONGHOP!O761="ThiTN",TONGHOP!Q761&lt;=90,OR(TONGHOP!P761="LT",AND(TONGHOP!P761="TH",AND(TONGHOP!U761&lt;&gt;TONGHOP!X761,TONGHOP!U761&lt;&gt;TONGHOP!Y761)))),TONGHOP!U761,"")</f>
        <v/>
      </c>
      <c r="C761" s="1" t="str">
        <f t="shared" si="44"/>
        <v/>
      </c>
      <c r="D761" s="1" t="str">
        <f>IF(AND(TONGHOP!O761="ThiTN",AND(TONGHOP!Q761&gt;90,TONGHOP!Q761&lt;=120),OR(TONGHOP!P761="LT",AND(TONGHOP!P761="TH",AND(TONGHOP!T761&lt;&gt;TONGHOP!X761,TONGHOP!T761&lt;&gt;TONGHOP!Y761)))),TONGHOP!T761,"")</f>
        <v/>
      </c>
      <c r="E761" s="1" t="str">
        <f>IF(AND(TONGHOP!O761="ThiTN",AND(TONGHOP!Q761&gt;90,TONGHOP!Q761&lt;=120),OR(TONGHOP!P761="LT",AND(TONGHOP!P761="TH",AND(TONGHOP!U761&lt;&gt;TONGHOP!X761,TONGHOP!U761&lt;&gt;TONGHOP!Y761)))),TONGHOP!U761,"")</f>
        <v/>
      </c>
      <c r="F761" s="1" t="str">
        <f t="shared" si="45"/>
        <v/>
      </c>
      <c r="G761" s="1" t="str">
        <f>IF(AND(TONGHOP!O761="ThiTN",AND(TONGHOP!Q761&gt;120,TONGHOP!Q761&lt;=150),OR(TONGHOP!P761="LT",AND(TONGHOP!P761="TH",AND(TONGHOP!T761&lt;&gt;TONGHOP!X761,TONGHOP!T761&lt;&gt;TONGHOP!Y761)))),TONGHOP!T761,"")</f>
        <v/>
      </c>
      <c r="H761" s="1" t="str">
        <f>IF(AND(TONGHOP!O761="ThiTN",AND(TONGHOP!Q761&gt;120,TONGHOP!Q761&lt;=150),OR(TONGHOP!P761="LT",AND(TONGHOP!P761="TH",AND(TONGHOP!U761&lt;&gt;TONGHOP!X761,TONGHOP!U761&lt;&gt;TONGHOP!Y761)))),TONGHOP!U761,"")</f>
        <v/>
      </c>
      <c r="I761" s="1" t="str">
        <f t="shared" si="46"/>
        <v/>
      </c>
      <c r="J761" s="1" t="str">
        <f>IF(AND(TONGHOP!O761="ThiTN",TONGHOP!Q761&gt;150,OR(TONGHOP!P761="LT",AND(TONGHOP!P761="TH",AND(TONGHOP!T761&lt;&gt;TONGHOP!X761,TONGHOP!T761&lt;&gt;TONGHOP!Y761)))),TONGHOP!T761,"")</f>
        <v/>
      </c>
      <c r="K761" s="1" t="str">
        <f>IF(AND(TONGHOP!O761="ThiTN",TONGHOP!Q761&gt;150,OR(TONGHOP!P761="LT",AND(TONGHOP!P761="TH",AND(TONGHOP!U761&lt;&gt;TONGHOP!X761,TONGHOP!U761&lt;&gt;TONGHOP!Y761)))),TONGHOP!U761,"")</f>
        <v/>
      </c>
      <c r="L761" s="1" t="str">
        <f t="shared" si="47"/>
        <v/>
      </c>
    </row>
    <row r="762" spans="1:12">
      <c r="A762" s="1" t="str">
        <f>IF(AND(TONGHOP!O762="ThiTN",TONGHOP!Q762&lt;=90,OR(TONGHOP!P762="LT",AND(TONGHOP!P762="TH",AND(TONGHOP!T762&lt;&gt;TONGHOP!X762,TONGHOP!T762&lt;&gt;TONGHOP!Y762)))),TONGHOP!T762,"")</f>
        <v/>
      </c>
      <c r="B762" s="1" t="str">
        <f>IF(AND(TONGHOP!O762="ThiTN",TONGHOP!Q762&lt;=90,OR(TONGHOP!P762="LT",AND(TONGHOP!P762="TH",AND(TONGHOP!U762&lt;&gt;TONGHOP!X762,TONGHOP!U762&lt;&gt;TONGHOP!Y762)))),TONGHOP!U762,"")</f>
        <v/>
      </c>
      <c r="C762" s="1" t="str">
        <f t="shared" si="44"/>
        <v/>
      </c>
      <c r="D762" s="1" t="str">
        <f>IF(AND(TONGHOP!O762="ThiTN",AND(TONGHOP!Q762&gt;90,TONGHOP!Q762&lt;=120),OR(TONGHOP!P762="LT",AND(TONGHOP!P762="TH",AND(TONGHOP!T762&lt;&gt;TONGHOP!X762,TONGHOP!T762&lt;&gt;TONGHOP!Y762)))),TONGHOP!T762,"")</f>
        <v/>
      </c>
      <c r="E762" s="1" t="str">
        <f>IF(AND(TONGHOP!O762="ThiTN",AND(TONGHOP!Q762&gt;90,TONGHOP!Q762&lt;=120),OR(TONGHOP!P762="LT",AND(TONGHOP!P762="TH",AND(TONGHOP!U762&lt;&gt;TONGHOP!X762,TONGHOP!U762&lt;&gt;TONGHOP!Y762)))),TONGHOP!U762,"")</f>
        <v/>
      </c>
      <c r="F762" s="1" t="str">
        <f t="shared" si="45"/>
        <v/>
      </c>
      <c r="G762" s="1" t="str">
        <f>IF(AND(TONGHOP!O762="ThiTN",AND(TONGHOP!Q762&gt;120,TONGHOP!Q762&lt;=150),OR(TONGHOP!P762="LT",AND(TONGHOP!P762="TH",AND(TONGHOP!T762&lt;&gt;TONGHOP!X762,TONGHOP!T762&lt;&gt;TONGHOP!Y762)))),TONGHOP!T762,"")</f>
        <v/>
      </c>
      <c r="H762" s="1" t="str">
        <f>IF(AND(TONGHOP!O762="ThiTN",AND(TONGHOP!Q762&gt;120,TONGHOP!Q762&lt;=150),OR(TONGHOP!P762="LT",AND(TONGHOP!P762="TH",AND(TONGHOP!U762&lt;&gt;TONGHOP!X762,TONGHOP!U762&lt;&gt;TONGHOP!Y762)))),TONGHOP!U762,"")</f>
        <v/>
      </c>
      <c r="I762" s="1" t="str">
        <f t="shared" si="46"/>
        <v/>
      </c>
      <c r="J762" s="1" t="str">
        <f>IF(AND(TONGHOP!O762="ThiTN",TONGHOP!Q762&gt;150,OR(TONGHOP!P762="LT",AND(TONGHOP!P762="TH",AND(TONGHOP!T762&lt;&gt;TONGHOP!X762,TONGHOP!T762&lt;&gt;TONGHOP!Y762)))),TONGHOP!T762,"")</f>
        <v/>
      </c>
      <c r="K762" s="1" t="str">
        <f>IF(AND(TONGHOP!O762="ThiTN",TONGHOP!Q762&gt;150,OR(TONGHOP!P762="LT",AND(TONGHOP!P762="TH",AND(TONGHOP!U762&lt;&gt;TONGHOP!X762,TONGHOP!U762&lt;&gt;TONGHOP!Y762)))),TONGHOP!U762,"")</f>
        <v/>
      </c>
      <c r="L762" s="1" t="str">
        <f t="shared" si="47"/>
        <v/>
      </c>
    </row>
    <row r="763" spans="1:12">
      <c r="A763" s="1" t="str">
        <f>IF(AND(TONGHOP!O763="ThiTN",TONGHOP!Q763&lt;=90,OR(TONGHOP!P763="LT",AND(TONGHOP!P763="TH",AND(TONGHOP!T763&lt;&gt;TONGHOP!X763,TONGHOP!T763&lt;&gt;TONGHOP!Y763)))),TONGHOP!T763,"")</f>
        <v/>
      </c>
      <c r="B763" s="1" t="str">
        <f>IF(AND(TONGHOP!O763="ThiTN",TONGHOP!Q763&lt;=90,OR(TONGHOP!P763="LT",AND(TONGHOP!P763="TH",AND(TONGHOP!U763&lt;&gt;TONGHOP!X763,TONGHOP!U763&lt;&gt;TONGHOP!Y763)))),TONGHOP!U763,"")</f>
        <v/>
      </c>
      <c r="C763" s="1" t="str">
        <f t="shared" si="44"/>
        <v/>
      </c>
      <c r="D763" s="1" t="str">
        <f>IF(AND(TONGHOP!O763="ThiTN",AND(TONGHOP!Q763&gt;90,TONGHOP!Q763&lt;=120),OR(TONGHOP!P763="LT",AND(TONGHOP!P763="TH",AND(TONGHOP!T763&lt;&gt;TONGHOP!X763,TONGHOP!T763&lt;&gt;TONGHOP!Y763)))),TONGHOP!T763,"")</f>
        <v/>
      </c>
      <c r="E763" s="1" t="str">
        <f>IF(AND(TONGHOP!O763="ThiTN",AND(TONGHOP!Q763&gt;90,TONGHOP!Q763&lt;=120),OR(TONGHOP!P763="LT",AND(TONGHOP!P763="TH",AND(TONGHOP!U763&lt;&gt;TONGHOP!X763,TONGHOP!U763&lt;&gt;TONGHOP!Y763)))),TONGHOP!U763,"")</f>
        <v/>
      </c>
      <c r="F763" s="1" t="str">
        <f t="shared" si="45"/>
        <v/>
      </c>
      <c r="G763" s="1" t="str">
        <f>IF(AND(TONGHOP!O763="ThiTN",AND(TONGHOP!Q763&gt;120,TONGHOP!Q763&lt;=150),OR(TONGHOP!P763="LT",AND(TONGHOP!P763="TH",AND(TONGHOP!T763&lt;&gt;TONGHOP!X763,TONGHOP!T763&lt;&gt;TONGHOP!Y763)))),TONGHOP!T763,"")</f>
        <v/>
      </c>
      <c r="H763" s="1" t="str">
        <f>IF(AND(TONGHOP!O763="ThiTN",AND(TONGHOP!Q763&gt;120,TONGHOP!Q763&lt;=150),OR(TONGHOP!P763="LT",AND(TONGHOP!P763="TH",AND(TONGHOP!U763&lt;&gt;TONGHOP!X763,TONGHOP!U763&lt;&gt;TONGHOP!Y763)))),TONGHOP!U763,"")</f>
        <v/>
      </c>
      <c r="I763" s="1" t="str">
        <f t="shared" si="46"/>
        <v/>
      </c>
      <c r="J763" s="1" t="str">
        <f>IF(AND(TONGHOP!O763="ThiTN",TONGHOP!Q763&gt;150,OR(TONGHOP!P763="LT",AND(TONGHOP!P763="TH",AND(TONGHOP!T763&lt;&gt;TONGHOP!X763,TONGHOP!T763&lt;&gt;TONGHOP!Y763)))),TONGHOP!T763,"")</f>
        <v/>
      </c>
      <c r="K763" s="1" t="str">
        <f>IF(AND(TONGHOP!O763="ThiTN",TONGHOP!Q763&gt;150,OR(TONGHOP!P763="LT",AND(TONGHOP!P763="TH",AND(TONGHOP!U763&lt;&gt;TONGHOP!X763,TONGHOP!U763&lt;&gt;TONGHOP!Y763)))),TONGHOP!U763,"")</f>
        <v/>
      </c>
      <c r="L763" s="1" t="str">
        <f t="shared" si="47"/>
        <v/>
      </c>
    </row>
    <row r="764" spans="1:12">
      <c r="A764" s="1" t="str">
        <f>IF(AND(TONGHOP!O764="ThiTN",TONGHOP!Q764&lt;=90,OR(TONGHOP!P764="LT",AND(TONGHOP!P764="TH",AND(TONGHOP!T764&lt;&gt;TONGHOP!X764,TONGHOP!T764&lt;&gt;TONGHOP!Y764)))),TONGHOP!T764,"")</f>
        <v/>
      </c>
      <c r="B764" s="1" t="str">
        <f>IF(AND(TONGHOP!O764="ThiTN",TONGHOP!Q764&lt;=90,OR(TONGHOP!P764="LT",AND(TONGHOP!P764="TH",AND(TONGHOP!U764&lt;&gt;TONGHOP!X764,TONGHOP!U764&lt;&gt;TONGHOP!Y764)))),TONGHOP!U764,"")</f>
        <v/>
      </c>
      <c r="C764" s="1" t="str">
        <f t="shared" si="44"/>
        <v/>
      </c>
      <c r="D764" s="1" t="str">
        <f>IF(AND(TONGHOP!O764="ThiTN",AND(TONGHOP!Q764&gt;90,TONGHOP!Q764&lt;=120),OR(TONGHOP!P764="LT",AND(TONGHOP!P764="TH",AND(TONGHOP!T764&lt;&gt;TONGHOP!X764,TONGHOP!T764&lt;&gt;TONGHOP!Y764)))),TONGHOP!T764,"")</f>
        <v/>
      </c>
      <c r="E764" s="1" t="str">
        <f>IF(AND(TONGHOP!O764="ThiTN",AND(TONGHOP!Q764&gt;90,TONGHOP!Q764&lt;=120),OR(TONGHOP!P764="LT",AND(TONGHOP!P764="TH",AND(TONGHOP!U764&lt;&gt;TONGHOP!X764,TONGHOP!U764&lt;&gt;TONGHOP!Y764)))),TONGHOP!U764,"")</f>
        <v/>
      </c>
      <c r="F764" s="1" t="str">
        <f t="shared" si="45"/>
        <v/>
      </c>
      <c r="G764" s="1" t="str">
        <f>IF(AND(TONGHOP!O764="ThiTN",AND(TONGHOP!Q764&gt;120,TONGHOP!Q764&lt;=150),OR(TONGHOP!P764="LT",AND(TONGHOP!P764="TH",AND(TONGHOP!T764&lt;&gt;TONGHOP!X764,TONGHOP!T764&lt;&gt;TONGHOP!Y764)))),TONGHOP!T764,"")</f>
        <v/>
      </c>
      <c r="H764" s="1" t="str">
        <f>IF(AND(TONGHOP!O764="ThiTN",AND(TONGHOP!Q764&gt;120,TONGHOP!Q764&lt;=150),OR(TONGHOP!P764="LT",AND(TONGHOP!P764="TH",AND(TONGHOP!U764&lt;&gt;TONGHOP!X764,TONGHOP!U764&lt;&gt;TONGHOP!Y764)))),TONGHOP!U764,"")</f>
        <v/>
      </c>
      <c r="I764" s="1" t="str">
        <f t="shared" si="46"/>
        <v/>
      </c>
      <c r="J764" s="1" t="str">
        <f>IF(AND(TONGHOP!O764="ThiTN",TONGHOP!Q764&gt;150,OR(TONGHOP!P764="LT",AND(TONGHOP!P764="TH",AND(TONGHOP!T764&lt;&gt;TONGHOP!X764,TONGHOP!T764&lt;&gt;TONGHOP!Y764)))),TONGHOP!T764,"")</f>
        <v/>
      </c>
      <c r="K764" s="1" t="str">
        <f>IF(AND(TONGHOP!O764="ThiTN",TONGHOP!Q764&gt;150,OR(TONGHOP!P764="LT",AND(TONGHOP!P764="TH",AND(TONGHOP!U764&lt;&gt;TONGHOP!X764,TONGHOP!U764&lt;&gt;TONGHOP!Y764)))),TONGHOP!U764,"")</f>
        <v/>
      </c>
      <c r="L764" s="1" t="str">
        <f t="shared" si="47"/>
        <v/>
      </c>
    </row>
    <row r="765" spans="1:12">
      <c r="A765" s="1" t="str">
        <f>IF(AND(TONGHOP!O765="ThiTN",TONGHOP!Q765&lt;=90,OR(TONGHOP!P765="LT",AND(TONGHOP!P765="TH",AND(TONGHOP!T765&lt;&gt;TONGHOP!X765,TONGHOP!T765&lt;&gt;TONGHOP!Y765)))),TONGHOP!T765,"")</f>
        <v/>
      </c>
      <c r="B765" s="1" t="str">
        <f>IF(AND(TONGHOP!O765="ThiTN",TONGHOP!Q765&lt;=90,OR(TONGHOP!P765="LT",AND(TONGHOP!P765="TH",AND(TONGHOP!U765&lt;&gt;TONGHOP!X765,TONGHOP!U765&lt;&gt;TONGHOP!Y765)))),TONGHOP!U765,"")</f>
        <v/>
      </c>
      <c r="C765" s="1" t="str">
        <f t="shared" si="44"/>
        <v/>
      </c>
      <c r="D765" s="1" t="str">
        <f>IF(AND(TONGHOP!O765="ThiTN",AND(TONGHOP!Q765&gt;90,TONGHOP!Q765&lt;=120),OR(TONGHOP!P765="LT",AND(TONGHOP!P765="TH",AND(TONGHOP!T765&lt;&gt;TONGHOP!X765,TONGHOP!T765&lt;&gt;TONGHOP!Y765)))),TONGHOP!T765,"")</f>
        <v/>
      </c>
      <c r="E765" s="1" t="str">
        <f>IF(AND(TONGHOP!O765="ThiTN",AND(TONGHOP!Q765&gt;90,TONGHOP!Q765&lt;=120),OR(TONGHOP!P765="LT",AND(TONGHOP!P765="TH",AND(TONGHOP!U765&lt;&gt;TONGHOP!X765,TONGHOP!U765&lt;&gt;TONGHOP!Y765)))),TONGHOP!U765,"")</f>
        <v/>
      </c>
      <c r="F765" s="1" t="str">
        <f t="shared" si="45"/>
        <v/>
      </c>
      <c r="G765" s="1" t="str">
        <f>IF(AND(TONGHOP!O765="ThiTN",AND(TONGHOP!Q765&gt;120,TONGHOP!Q765&lt;=150),OR(TONGHOP!P765="LT",AND(TONGHOP!P765="TH",AND(TONGHOP!T765&lt;&gt;TONGHOP!X765,TONGHOP!T765&lt;&gt;TONGHOP!Y765)))),TONGHOP!T765,"")</f>
        <v/>
      </c>
      <c r="H765" s="1" t="str">
        <f>IF(AND(TONGHOP!O765="ThiTN",AND(TONGHOP!Q765&gt;120,TONGHOP!Q765&lt;=150),OR(TONGHOP!P765="LT",AND(TONGHOP!P765="TH",AND(TONGHOP!U765&lt;&gt;TONGHOP!X765,TONGHOP!U765&lt;&gt;TONGHOP!Y765)))),TONGHOP!U765,"")</f>
        <v/>
      </c>
      <c r="I765" s="1" t="str">
        <f t="shared" si="46"/>
        <v/>
      </c>
      <c r="J765" s="1" t="str">
        <f>IF(AND(TONGHOP!O765="ThiTN",TONGHOP!Q765&gt;150,OR(TONGHOP!P765="LT",AND(TONGHOP!P765="TH",AND(TONGHOP!T765&lt;&gt;TONGHOP!X765,TONGHOP!T765&lt;&gt;TONGHOP!Y765)))),TONGHOP!T765,"")</f>
        <v/>
      </c>
      <c r="K765" s="1" t="str">
        <f>IF(AND(TONGHOP!O765="ThiTN",TONGHOP!Q765&gt;150,OR(TONGHOP!P765="LT",AND(TONGHOP!P765="TH",AND(TONGHOP!U765&lt;&gt;TONGHOP!X765,TONGHOP!U765&lt;&gt;TONGHOP!Y765)))),TONGHOP!U765,"")</f>
        <v/>
      </c>
      <c r="L765" s="1" t="str">
        <f t="shared" si="47"/>
        <v/>
      </c>
    </row>
    <row r="766" spans="1:12">
      <c r="A766" s="1" t="str">
        <f>IF(AND(TONGHOP!O766="ThiTN",TONGHOP!Q766&lt;=90,OR(TONGHOP!P766="LT",AND(TONGHOP!P766="TH",AND(TONGHOP!T766&lt;&gt;TONGHOP!X766,TONGHOP!T766&lt;&gt;TONGHOP!Y766)))),TONGHOP!T766,"")</f>
        <v/>
      </c>
      <c r="B766" s="1" t="str">
        <f>IF(AND(TONGHOP!O766="ThiTN",TONGHOP!Q766&lt;=90,OR(TONGHOP!P766="LT",AND(TONGHOP!P766="TH",AND(TONGHOP!U766&lt;&gt;TONGHOP!X766,TONGHOP!U766&lt;&gt;TONGHOP!Y766)))),TONGHOP!U766,"")</f>
        <v/>
      </c>
      <c r="C766" s="1" t="str">
        <f t="shared" si="44"/>
        <v/>
      </c>
      <c r="D766" s="1" t="str">
        <f>IF(AND(TONGHOP!O766="ThiTN",AND(TONGHOP!Q766&gt;90,TONGHOP!Q766&lt;=120),OR(TONGHOP!P766="LT",AND(TONGHOP!P766="TH",AND(TONGHOP!T766&lt;&gt;TONGHOP!X766,TONGHOP!T766&lt;&gt;TONGHOP!Y766)))),TONGHOP!T766,"")</f>
        <v/>
      </c>
      <c r="E766" s="1" t="str">
        <f>IF(AND(TONGHOP!O766="ThiTN",AND(TONGHOP!Q766&gt;90,TONGHOP!Q766&lt;=120),OR(TONGHOP!P766="LT",AND(TONGHOP!P766="TH",AND(TONGHOP!U766&lt;&gt;TONGHOP!X766,TONGHOP!U766&lt;&gt;TONGHOP!Y766)))),TONGHOP!U766,"")</f>
        <v/>
      </c>
      <c r="F766" s="1" t="str">
        <f t="shared" si="45"/>
        <v/>
      </c>
      <c r="G766" s="1" t="str">
        <f>IF(AND(TONGHOP!O766="ThiTN",AND(TONGHOP!Q766&gt;120,TONGHOP!Q766&lt;=150),OR(TONGHOP!P766="LT",AND(TONGHOP!P766="TH",AND(TONGHOP!T766&lt;&gt;TONGHOP!X766,TONGHOP!T766&lt;&gt;TONGHOP!Y766)))),TONGHOP!T766,"")</f>
        <v/>
      </c>
      <c r="H766" s="1" t="str">
        <f>IF(AND(TONGHOP!O766="ThiTN",AND(TONGHOP!Q766&gt;120,TONGHOP!Q766&lt;=150),OR(TONGHOP!P766="LT",AND(TONGHOP!P766="TH",AND(TONGHOP!U766&lt;&gt;TONGHOP!X766,TONGHOP!U766&lt;&gt;TONGHOP!Y766)))),TONGHOP!U766,"")</f>
        <v/>
      </c>
      <c r="I766" s="1" t="str">
        <f t="shared" si="46"/>
        <v/>
      </c>
      <c r="J766" s="1" t="str">
        <f>IF(AND(TONGHOP!O766="ThiTN",TONGHOP!Q766&gt;150,OR(TONGHOP!P766="LT",AND(TONGHOP!P766="TH",AND(TONGHOP!T766&lt;&gt;TONGHOP!X766,TONGHOP!T766&lt;&gt;TONGHOP!Y766)))),TONGHOP!T766,"")</f>
        <v/>
      </c>
      <c r="K766" s="1" t="str">
        <f>IF(AND(TONGHOP!O766="ThiTN",TONGHOP!Q766&gt;150,OR(TONGHOP!P766="LT",AND(TONGHOP!P766="TH",AND(TONGHOP!U766&lt;&gt;TONGHOP!X766,TONGHOP!U766&lt;&gt;TONGHOP!Y766)))),TONGHOP!U766,"")</f>
        <v/>
      </c>
      <c r="L766" s="1" t="str">
        <f t="shared" si="47"/>
        <v/>
      </c>
    </row>
    <row r="767" spans="1:12">
      <c r="A767" s="1" t="str">
        <f>IF(AND(TONGHOP!O767="ThiTN",TONGHOP!Q767&lt;=90,OR(TONGHOP!P767="LT",AND(TONGHOP!P767="TH",AND(TONGHOP!T767&lt;&gt;TONGHOP!X767,TONGHOP!T767&lt;&gt;TONGHOP!Y767)))),TONGHOP!T767,"")</f>
        <v/>
      </c>
      <c r="B767" s="1" t="str">
        <f>IF(AND(TONGHOP!O767="ThiTN",TONGHOP!Q767&lt;=90,OR(TONGHOP!P767="LT",AND(TONGHOP!P767="TH",AND(TONGHOP!U767&lt;&gt;TONGHOP!X767,TONGHOP!U767&lt;&gt;TONGHOP!Y767)))),TONGHOP!U767,"")</f>
        <v/>
      </c>
      <c r="C767" s="1" t="str">
        <f t="shared" si="44"/>
        <v/>
      </c>
      <c r="D767" s="1" t="str">
        <f>IF(AND(TONGHOP!O767="ThiTN",AND(TONGHOP!Q767&gt;90,TONGHOP!Q767&lt;=120),OR(TONGHOP!P767="LT",AND(TONGHOP!P767="TH",AND(TONGHOP!T767&lt;&gt;TONGHOP!X767,TONGHOP!T767&lt;&gt;TONGHOP!Y767)))),TONGHOP!T767,"")</f>
        <v/>
      </c>
      <c r="E767" s="1" t="str">
        <f>IF(AND(TONGHOP!O767="ThiTN",AND(TONGHOP!Q767&gt;90,TONGHOP!Q767&lt;=120),OR(TONGHOP!P767="LT",AND(TONGHOP!P767="TH",AND(TONGHOP!U767&lt;&gt;TONGHOP!X767,TONGHOP!U767&lt;&gt;TONGHOP!Y767)))),TONGHOP!U767,"")</f>
        <v/>
      </c>
      <c r="F767" s="1" t="str">
        <f t="shared" si="45"/>
        <v/>
      </c>
      <c r="G767" s="1" t="str">
        <f>IF(AND(TONGHOP!O767="ThiTN",AND(TONGHOP!Q767&gt;120,TONGHOP!Q767&lt;=150),OR(TONGHOP!P767="LT",AND(TONGHOP!P767="TH",AND(TONGHOP!T767&lt;&gt;TONGHOP!X767,TONGHOP!T767&lt;&gt;TONGHOP!Y767)))),TONGHOP!T767,"")</f>
        <v/>
      </c>
      <c r="H767" s="1" t="str">
        <f>IF(AND(TONGHOP!O767="ThiTN",AND(TONGHOP!Q767&gt;120,TONGHOP!Q767&lt;=150),OR(TONGHOP!P767="LT",AND(TONGHOP!P767="TH",AND(TONGHOP!U767&lt;&gt;TONGHOP!X767,TONGHOP!U767&lt;&gt;TONGHOP!Y767)))),TONGHOP!U767,"")</f>
        <v/>
      </c>
      <c r="I767" s="1" t="str">
        <f t="shared" si="46"/>
        <v/>
      </c>
      <c r="J767" s="1" t="str">
        <f>IF(AND(TONGHOP!O767="ThiTN",TONGHOP!Q767&gt;150,OR(TONGHOP!P767="LT",AND(TONGHOP!P767="TH",AND(TONGHOP!T767&lt;&gt;TONGHOP!X767,TONGHOP!T767&lt;&gt;TONGHOP!Y767)))),TONGHOP!T767,"")</f>
        <v/>
      </c>
      <c r="K767" s="1" t="str">
        <f>IF(AND(TONGHOP!O767="ThiTN",TONGHOP!Q767&gt;150,OR(TONGHOP!P767="LT",AND(TONGHOP!P767="TH",AND(TONGHOP!U767&lt;&gt;TONGHOP!X767,TONGHOP!U767&lt;&gt;TONGHOP!Y767)))),TONGHOP!U767,"")</f>
        <v/>
      </c>
      <c r="L767" s="1" t="str">
        <f t="shared" si="47"/>
        <v/>
      </c>
    </row>
    <row r="768" spans="1:12">
      <c r="A768" s="1" t="str">
        <f>IF(AND(TONGHOP!O768="ThiTN",TONGHOP!Q768&lt;=90,OR(TONGHOP!P768="LT",AND(TONGHOP!P768="TH",AND(TONGHOP!T768&lt;&gt;TONGHOP!X768,TONGHOP!T768&lt;&gt;TONGHOP!Y768)))),TONGHOP!T768,"")</f>
        <v/>
      </c>
      <c r="B768" s="1" t="str">
        <f>IF(AND(TONGHOP!O768="ThiTN",TONGHOP!Q768&lt;=90,OR(TONGHOP!P768="LT",AND(TONGHOP!P768="TH",AND(TONGHOP!U768&lt;&gt;TONGHOP!X768,TONGHOP!U768&lt;&gt;TONGHOP!Y768)))),TONGHOP!U768,"")</f>
        <v/>
      </c>
      <c r="C768" s="1" t="str">
        <f t="shared" si="44"/>
        <v/>
      </c>
      <c r="D768" s="1" t="str">
        <f>IF(AND(TONGHOP!O768="ThiTN",AND(TONGHOP!Q768&gt;90,TONGHOP!Q768&lt;=120),OR(TONGHOP!P768="LT",AND(TONGHOP!P768="TH",AND(TONGHOP!T768&lt;&gt;TONGHOP!X768,TONGHOP!T768&lt;&gt;TONGHOP!Y768)))),TONGHOP!T768,"")</f>
        <v/>
      </c>
      <c r="E768" s="1" t="str">
        <f>IF(AND(TONGHOP!O768="ThiTN",AND(TONGHOP!Q768&gt;90,TONGHOP!Q768&lt;=120),OR(TONGHOP!P768="LT",AND(TONGHOP!P768="TH",AND(TONGHOP!U768&lt;&gt;TONGHOP!X768,TONGHOP!U768&lt;&gt;TONGHOP!Y768)))),TONGHOP!U768,"")</f>
        <v/>
      </c>
      <c r="F768" s="1" t="str">
        <f t="shared" si="45"/>
        <v/>
      </c>
      <c r="G768" s="1" t="str">
        <f>IF(AND(TONGHOP!O768="ThiTN",AND(TONGHOP!Q768&gt;120,TONGHOP!Q768&lt;=150),OR(TONGHOP!P768="LT",AND(TONGHOP!P768="TH",AND(TONGHOP!T768&lt;&gt;TONGHOP!X768,TONGHOP!T768&lt;&gt;TONGHOP!Y768)))),TONGHOP!T768,"")</f>
        <v/>
      </c>
      <c r="H768" s="1" t="str">
        <f>IF(AND(TONGHOP!O768="ThiTN",AND(TONGHOP!Q768&gt;120,TONGHOP!Q768&lt;=150),OR(TONGHOP!P768="LT",AND(TONGHOP!P768="TH",AND(TONGHOP!U768&lt;&gt;TONGHOP!X768,TONGHOP!U768&lt;&gt;TONGHOP!Y768)))),TONGHOP!U768,"")</f>
        <v/>
      </c>
      <c r="I768" s="1" t="str">
        <f t="shared" si="46"/>
        <v/>
      </c>
      <c r="J768" s="1" t="str">
        <f>IF(AND(TONGHOP!O768="ThiTN",TONGHOP!Q768&gt;150,OR(TONGHOP!P768="LT",AND(TONGHOP!P768="TH",AND(TONGHOP!T768&lt;&gt;TONGHOP!X768,TONGHOP!T768&lt;&gt;TONGHOP!Y768)))),TONGHOP!T768,"")</f>
        <v/>
      </c>
      <c r="K768" s="1" t="str">
        <f>IF(AND(TONGHOP!O768="ThiTN",TONGHOP!Q768&gt;150,OR(TONGHOP!P768="LT",AND(TONGHOP!P768="TH",AND(TONGHOP!U768&lt;&gt;TONGHOP!X768,TONGHOP!U768&lt;&gt;TONGHOP!Y768)))),TONGHOP!U768,"")</f>
        <v/>
      </c>
      <c r="L768" s="1" t="str">
        <f t="shared" si="47"/>
        <v/>
      </c>
    </row>
    <row r="769" spans="1:12">
      <c r="A769" s="1" t="str">
        <f>IF(AND(TONGHOP!O769="ThiTN",TONGHOP!Q769&lt;=90,OR(TONGHOP!P769="LT",AND(TONGHOP!P769="TH",AND(TONGHOP!T769&lt;&gt;TONGHOP!X769,TONGHOP!T769&lt;&gt;TONGHOP!Y769)))),TONGHOP!T769,"")</f>
        <v/>
      </c>
      <c r="B769" s="1" t="str">
        <f>IF(AND(TONGHOP!O769="ThiTN",TONGHOP!Q769&lt;=90,OR(TONGHOP!P769="LT",AND(TONGHOP!P769="TH",AND(TONGHOP!U769&lt;&gt;TONGHOP!X769,TONGHOP!U769&lt;&gt;TONGHOP!Y769)))),TONGHOP!U769,"")</f>
        <v/>
      </c>
      <c r="C769" s="1" t="str">
        <f t="shared" si="44"/>
        <v/>
      </c>
      <c r="D769" s="1" t="str">
        <f>IF(AND(TONGHOP!O769="ThiTN",AND(TONGHOP!Q769&gt;90,TONGHOP!Q769&lt;=120),OR(TONGHOP!P769="LT",AND(TONGHOP!P769="TH",AND(TONGHOP!T769&lt;&gt;TONGHOP!X769,TONGHOP!T769&lt;&gt;TONGHOP!Y769)))),TONGHOP!T769,"")</f>
        <v/>
      </c>
      <c r="E769" s="1" t="str">
        <f>IF(AND(TONGHOP!O769="ThiTN",AND(TONGHOP!Q769&gt;90,TONGHOP!Q769&lt;=120),OR(TONGHOP!P769="LT",AND(TONGHOP!P769="TH",AND(TONGHOP!U769&lt;&gt;TONGHOP!X769,TONGHOP!U769&lt;&gt;TONGHOP!Y769)))),TONGHOP!U769,"")</f>
        <v/>
      </c>
      <c r="F769" s="1" t="str">
        <f t="shared" si="45"/>
        <v/>
      </c>
      <c r="G769" s="1" t="str">
        <f>IF(AND(TONGHOP!O769="ThiTN",AND(TONGHOP!Q769&gt;120,TONGHOP!Q769&lt;=150),OR(TONGHOP!P769="LT",AND(TONGHOP!P769="TH",AND(TONGHOP!T769&lt;&gt;TONGHOP!X769,TONGHOP!T769&lt;&gt;TONGHOP!Y769)))),TONGHOP!T769,"")</f>
        <v/>
      </c>
      <c r="H769" s="1" t="str">
        <f>IF(AND(TONGHOP!O769="ThiTN",AND(TONGHOP!Q769&gt;120,TONGHOP!Q769&lt;=150),OR(TONGHOP!P769="LT",AND(TONGHOP!P769="TH",AND(TONGHOP!U769&lt;&gt;TONGHOP!X769,TONGHOP!U769&lt;&gt;TONGHOP!Y769)))),TONGHOP!U769,"")</f>
        <v/>
      </c>
      <c r="I769" s="1" t="str">
        <f t="shared" si="46"/>
        <v/>
      </c>
      <c r="J769" s="1" t="str">
        <f>IF(AND(TONGHOP!O769="ThiTN",TONGHOP!Q769&gt;150,OR(TONGHOP!P769="LT",AND(TONGHOP!P769="TH",AND(TONGHOP!T769&lt;&gt;TONGHOP!X769,TONGHOP!T769&lt;&gt;TONGHOP!Y769)))),TONGHOP!T769,"")</f>
        <v/>
      </c>
      <c r="K769" s="1" t="str">
        <f>IF(AND(TONGHOP!O769="ThiTN",TONGHOP!Q769&gt;150,OR(TONGHOP!P769="LT",AND(TONGHOP!P769="TH",AND(TONGHOP!U769&lt;&gt;TONGHOP!X769,TONGHOP!U769&lt;&gt;TONGHOP!Y769)))),TONGHOP!U769,"")</f>
        <v/>
      </c>
      <c r="L769" s="1" t="str">
        <f t="shared" si="47"/>
        <v/>
      </c>
    </row>
    <row r="770" spans="1:12">
      <c r="A770" s="1" t="str">
        <f>IF(AND(TONGHOP!O770="ThiTN",TONGHOP!Q770&lt;=90,OR(TONGHOP!P770="LT",AND(TONGHOP!P770="TH",AND(TONGHOP!T770&lt;&gt;TONGHOP!X770,TONGHOP!T770&lt;&gt;TONGHOP!Y770)))),TONGHOP!T770,"")</f>
        <v/>
      </c>
      <c r="B770" s="1" t="str">
        <f>IF(AND(TONGHOP!O770="ThiTN",TONGHOP!Q770&lt;=90,OR(TONGHOP!P770="LT",AND(TONGHOP!P770="TH",AND(TONGHOP!U770&lt;&gt;TONGHOP!X770,TONGHOP!U770&lt;&gt;TONGHOP!Y770)))),TONGHOP!U770,"")</f>
        <v/>
      </c>
      <c r="C770" s="1" t="str">
        <f t="shared" si="44"/>
        <v/>
      </c>
      <c r="D770" s="1" t="str">
        <f>IF(AND(TONGHOP!O770="ThiTN",AND(TONGHOP!Q770&gt;90,TONGHOP!Q770&lt;=120),OR(TONGHOP!P770="LT",AND(TONGHOP!P770="TH",AND(TONGHOP!T770&lt;&gt;TONGHOP!X770,TONGHOP!T770&lt;&gt;TONGHOP!Y770)))),TONGHOP!T770,"")</f>
        <v/>
      </c>
      <c r="E770" s="1" t="str">
        <f>IF(AND(TONGHOP!O770="ThiTN",AND(TONGHOP!Q770&gt;90,TONGHOP!Q770&lt;=120),OR(TONGHOP!P770="LT",AND(TONGHOP!P770="TH",AND(TONGHOP!U770&lt;&gt;TONGHOP!X770,TONGHOP!U770&lt;&gt;TONGHOP!Y770)))),TONGHOP!U770,"")</f>
        <v/>
      </c>
      <c r="F770" s="1" t="str">
        <f t="shared" si="45"/>
        <v/>
      </c>
      <c r="G770" s="1" t="str">
        <f>IF(AND(TONGHOP!O770="ThiTN",AND(TONGHOP!Q770&gt;120,TONGHOP!Q770&lt;=150),OR(TONGHOP!P770="LT",AND(TONGHOP!P770="TH",AND(TONGHOP!T770&lt;&gt;TONGHOP!X770,TONGHOP!T770&lt;&gt;TONGHOP!Y770)))),TONGHOP!T770,"")</f>
        <v/>
      </c>
      <c r="H770" s="1" t="str">
        <f>IF(AND(TONGHOP!O770="ThiTN",AND(TONGHOP!Q770&gt;120,TONGHOP!Q770&lt;=150),OR(TONGHOP!P770="LT",AND(TONGHOP!P770="TH",AND(TONGHOP!U770&lt;&gt;TONGHOP!X770,TONGHOP!U770&lt;&gt;TONGHOP!Y770)))),TONGHOP!U770,"")</f>
        <v/>
      </c>
      <c r="I770" s="1" t="str">
        <f t="shared" si="46"/>
        <v/>
      </c>
      <c r="J770" s="1" t="str">
        <f>IF(AND(TONGHOP!O770="ThiTN",TONGHOP!Q770&gt;150,OR(TONGHOP!P770="LT",AND(TONGHOP!P770="TH",AND(TONGHOP!T770&lt;&gt;TONGHOP!X770,TONGHOP!T770&lt;&gt;TONGHOP!Y770)))),TONGHOP!T770,"")</f>
        <v/>
      </c>
      <c r="K770" s="1" t="str">
        <f>IF(AND(TONGHOP!O770="ThiTN",TONGHOP!Q770&gt;150,OR(TONGHOP!P770="LT",AND(TONGHOP!P770="TH",AND(TONGHOP!U770&lt;&gt;TONGHOP!X770,TONGHOP!U770&lt;&gt;TONGHOP!Y770)))),TONGHOP!U770,"")</f>
        <v/>
      </c>
      <c r="L770" s="1" t="str">
        <f t="shared" si="47"/>
        <v/>
      </c>
    </row>
    <row r="771" spans="1:12">
      <c r="A771" s="1" t="str">
        <f>IF(AND(TONGHOP!O771="ThiTN",TONGHOP!Q771&lt;=90,OR(TONGHOP!P771="LT",AND(TONGHOP!P771="TH",AND(TONGHOP!T771&lt;&gt;TONGHOP!X771,TONGHOP!T771&lt;&gt;TONGHOP!Y771)))),TONGHOP!T771,"")</f>
        <v/>
      </c>
      <c r="B771" s="1" t="str">
        <f>IF(AND(TONGHOP!O771="ThiTN",TONGHOP!Q771&lt;=90,OR(TONGHOP!P771="LT",AND(TONGHOP!P771="TH",AND(TONGHOP!U771&lt;&gt;TONGHOP!X771,TONGHOP!U771&lt;&gt;TONGHOP!Y771)))),TONGHOP!U771,"")</f>
        <v/>
      </c>
      <c r="C771" s="1" t="str">
        <f t="shared" ref="C771:C834" si="48">IF(AND(A771="",B771=""),"",1.2)</f>
        <v/>
      </c>
      <c r="D771" s="1" t="str">
        <f>IF(AND(TONGHOP!O771="ThiTN",AND(TONGHOP!Q771&gt;90,TONGHOP!Q771&lt;=120),OR(TONGHOP!P771="LT",AND(TONGHOP!P771="TH",AND(TONGHOP!T771&lt;&gt;TONGHOP!X771,TONGHOP!T771&lt;&gt;TONGHOP!Y771)))),TONGHOP!T771,"")</f>
        <v/>
      </c>
      <c r="E771" s="1" t="str">
        <f>IF(AND(TONGHOP!O771="ThiTN",AND(TONGHOP!Q771&gt;90,TONGHOP!Q771&lt;=120),OR(TONGHOP!P771="LT",AND(TONGHOP!P771="TH",AND(TONGHOP!U771&lt;&gt;TONGHOP!X771,TONGHOP!U771&lt;&gt;TONGHOP!Y771)))),TONGHOP!U771,"")</f>
        <v/>
      </c>
      <c r="F771" s="1" t="str">
        <f t="shared" ref="F771:F834" si="49">IF(AND(D771="",E771=""),"",1.6)</f>
        <v/>
      </c>
      <c r="G771" s="1" t="str">
        <f>IF(AND(TONGHOP!O771="ThiTN",AND(TONGHOP!Q771&gt;120,TONGHOP!Q771&lt;=150),OR(TONGHOP!P771="LT",AND(TONGHOP!P771="TH",AND(TONGHOP!T771&lt;&gt;TONGHOP!X771,TONGHOP!T771&lt;&gt;TONGHOP!Y771)))),TONGHOP!T771,"")</f>
        <v/>
      </c>
      <c r="H771" s="1" t="str">
        <f>IF(AND(TONGHOP!O771="ThiTN",AND(TONGHOP!Q771&gt;120,TONGHOP!Q771&lt;=150),OR(TONGHOP!P771="LT",AND(TONGHOP!P771="TH",AND(TONGHOP!U771&lt;&gt;TONGHOP!X771,TONGHOP!U771&lt;&gt;TONGHOP!Y771)))),TONGHOP!U771,"")</f>
        <v/>
      </c>
      <c r="I771" s="1" t="str">
        <f t="shared" ref="I771:I834" si="50">IF(AND(G771="",H771=""),"",2)</f>
        <v/>
      </c>
      <c r="J771" s="1" t="str">
        <f>IF(AND(TONGHOP!O771="ThiTN",TONGHOP!Q771&gt;150,OR(TONGHOP!P771="LT",AND(TONGHOP!P771="TH",AND(TONGHOP!T771&lt;&gt;TONGHOP!X771,TONGHOP!T771&lt;&gt;TONGHOP!Y771)))),TONGHOP!T771,"")</f>
        <v/>
      </c>
      <c r="K771" s="1" t="str">
        <f>IF(AND(TONGHOP!O771="ThiTN",TONGHOP!Q771&gt;150,OR(TONGHOP!P771="LT",AND(TONGHOP!P771="TH",AND(TONGHOP!U771&lt;&gt;TONGHOP!X771,TONGHOP!U771&lt;&gt;TONGHOP!Y771)))),TONGHOP!U771,"")</f>
        <v/>
      </c>
      <c r="L771" s="1" t="str">
        <f t="shared" ref="L771:L834" si="51">IF(AND(J771="",K771=""),"",2.5)</f>
        <v/>
      </c>
    </row>
    <row r="772" spans="1:12">
      <c r="A772" s="1" t="str">
        <f>IF(AND(TONGHOP!O772="ThiTN",TONGHOP!Q772&lt;=90,OR(TONGHOP!P772="LT",AND(TONGHOP!P772="TH",AND(TONGHOP!T772&lt;&gt;TONGHOP!X772,TONGHOP!T772&lt;&gt;TONGHOP!Y772)))),TONGHOP!T772,"")</f>
        <v/>
      </c>
      <c r="B772" s="1" t="str">
        <f>IF(AND(TONGHOP!O772="ThiTN",TONGHOP!Q772&lt;=90,OR(TONGHOP!P772="LT",AND(TONGHOP!P772="TH",AND(TONGHOP!U772&lt;&gt;TONGHOP!X772,TONGHOP!U772&lt;&gt;TONGHOP!Y772)))),TONGHOP!U772,"")</f>
        <v/>
      </c>
      <c r="C772" s="1" t="str">
        <f t="shared" si="48"/>
        <v/>
      </c>
      <c r="D772" s="1" t="str">
        <f>IF(AND(TONGHOP!O772="ThiTN",AND(TONGHOP!Q772&gt;90,TONGHOP!Q772&lt;=120),OR(TONGHOP!P772="LT",AND(TONGHOP!P772="TH",AND(TONGHOP!T772&lt;&gt;TONGHOP!X772,TONGHOP!T772&lt;&gt;TONGHOP!Y772)))),TONGHOP!T772,"")</f>
        <v/>
      </c>
      <c r="E772" s="1" t="str">
        <f>IF(AND(TONGHOP!O772="ThiTN",AND(TONGHOP!Q772&gt;90,TONGHOP!Q772&lt;=120),OR(TONGHOP!P772="LT",AND(TONGHOP!P772="TH",AND(TONGHOP!U772&lt;&gt;TONGHOP!X772,TONGHOP!U772&lt;&gt;TONGHOP!Y772)))),TONGHOP!U772,"")</f>
        <v/>
      </c>
      <c r="F772" s="1" t="str">
        <f t="shared" si="49"/>
        <v/>
      </c>
      <c r="G772" s="1" t="str">
        <f>IF(AND(TONGHOP!O772="ThiTN",AND(TONGHOP!Q772&gt;120,TONGHOP!Q772&lt;=150),OR(TONGHOP!P772="LT",AND(TONGHOP!P772="TH",AND(TONGHOP!T772&lt;&gt;TONGHOP!X772,TONGHOP!T772&lt;&gt;TONGHOP!Y772)))),TONGHOP!T772,"")</f>
        <v/>
      </c>
      <c r="H772" s="1" t="str">
        <f>IF(AND(TONGHOP!O772="ThiTN",AND(TONGHOP!Q772&gt;120,TONGHOP!Q772&lt;=150),OR(TONGHOP!P772="LT",AND(TONGHOP!P772="TH",AND(TONGHOP!U772&lt;&gt;TONGHOP!X772,TONGHOP!U772&lt;&gt;TONGHOP!Y772)))),TONGHOP!U772,"")</f>
        <v/>
      </c>
      <c r="I772" s="1" t="str">
        <f t="shared" si="50"/>
        <v/>
      </c>
      <c r="J772" s="1" t="str">
        <f>IF(AND(TONGHOP!O772="ThiTN",TONGHOP!Q772&gt;150,OR(TONGHOP!P772="LT",AND(TONGHOP!P772="TH",AND(TONGHOP!T772&lt;&gt;TONGHOP!X772,TONGHOP!T772&lt;&gt;TONGHOP!Y772)))),TONGHOP!T772,"")</f>
        <v/>
      </c>
      <c r="K772" s="1" t="str">
        <f>IF(AND(TONGHOP!O772="ThiTN",TONGHOP!Q772&gt;150,OR(TONGHOP!P772="LT",AND(TONGHOP!P772="TH",AND(TONGHOP!U772&lt;&gt;TONGHOP!X772,TONGHOP!U772&lt;&gt;TONGHOP!Y772)))),TONGHOP!U772,"")</f>
        <v/>
      </c>
      <c r="L772" s="1" t="str">
        <f t="shared" si="51"/>
        <v/>
      </c>
    </row>
    <row r="773" spans="1:12">
      <c r="A773" s="1" t="str">
        <f>IF(AND(TONGHOP!O773="ThiTN",TONGHOP!Q773&lt;=90,OR(TONGHOP!P773="LT",AND(TONGHOP!P773="TH",AND(TONGHOP!T773&lt;&gt;TONGHOP!X773,TONGHOP!T773&lt;&gt;TONGHOP!Y773)))),TONGHOP!T773,"")</f>
        <v/>
      </c>
      <c r="B773" s="1" t="str">
        <f>IF(AND(TONGHOP!O773="ThiTN",TONGHOP!Q773&lt;=90,OR(TONGHOP!P773="LT",AND(TONGHOP!P773="TH",AND(TONGHOP!U773&lt;&gt;TONGHOP!X773,TONGHOP!U773&lt;&gt;TONGHOP!Y773)))),TONGHOP!U773,"")</f>
        <v/>
      </c>
      <c r="C773" s="1" t="str">
        <f t="shared" si="48"/>
        <v/>
      </c>
      <c r="D773" s="1" t="str">
        <f>IF(AND(TONGHOP!O773="ThiTN",AND(TONGHOP!Q773&gt;90,TONGHOP!Q773&lt;=120),OR(TONGHOP!P773="LT",AND(TONGHOP!P773="TH",AND(TONGHOP!T773&lt;&gt;TONGHOP!X773,TONGHOP!T773&lt;&gt;TONGHOP!Y773)))),TONGHOP!T773,"")</f>
        <v/>
      </c>
      <c r="E773" s="1" t="str">
        <f>IF(AND(TONGHOP!O773="ThiTN",AND(TONGHOP!Q773&gt;90,TONGHOP!Q773&lt;=120),OR(TONGHOP!P773="LT",AND(TONGHOP!P773="TH",AND(TONGHOP!U773&lt;&gt;TONGHOP!X773,TONGHOP!U773&lt;&gt;TONGHOP!Y773)))),TONGHOP!U773,"")</f>
        <v/>
      </c>
      <c r="F773" s="1" t="str">
        <f t="shared" si="49"/>
        <v/>
      </c>
      <c r="G773" s="1" t="str">
        <f>IF(AND(TONGHOP!O773="ThiTN",AND(TONGHOP!Q773&gt;120,TONGHOP!Q773&lt;=150),OR(TONGHOP!P773="LT",AND(TONGHOP!P773="TH",AND(TONGHOP!T773&lt;&gt;TONGHOP!X773,TONGHOP!T773&lt;&gt;TONGHOP!Y773)))),TONGHOP!T773,"")</f>
        <v/>
      </c>
      <c r="H773" s="1" t="str">
        <f>IF(AND(TONGHOP!O773="ThiTN",AND(TONGHOP!Q773&gt;120,TONGHOP!Q773&lt;=150),OR(TONGHOP!P773="LT",AND(TONGHOP!P773="TH",AND(TONGHOP!U773&lt;&gt;TONGHOP!X773,TONGHOP!U773&lt;&gt;TONGHOP!Y773)))),TONGHOP!U773,"")</f>
        <v/>
      </c>
      <c r="I773" s="1" t="str">
        <f t="shared" si="50"/>
        <v/>
      </c>
      <c r="J773" s="1" t="str">
        <f>IF(AND(TONGHOP!O773="ThiTN",TONGHOP!Q773&gt;150,OR(TONGHOP!P773="LT",AND(TONGHOP!P773="TH",AND(TONGHOP!T773&lt;&gt;TONGHOP!X773,TONGHOP!T773&lt;&gt;TONGHOP!Y773)))),TONGHOP!T773,"")</f>
        <v/>
      </c>
      <c r="K773" s="1" t="str">
        <f>IF(AND(TONGHOP!O773="ThiTN",TONGHOP!Q773&gt;150,OR(TONGHOP!P773="LT",AND(TONGHOP!P773="TH",AND(TONGHOP!U773&lt;&gt;TONGHOP!X773,TONGHOP!U773&lt;&gt;TONGHOP!Y773)))),TONGHOP!U773,"")</f>
        <v/>
      </c>
      <c r="L773" s="1" t="str">
        <f t="shared" si="51"/>
        <v/>
      </c>
    </row>
    <row r="774" spans="1:12">
      <c r="A774" s="1" t="str">
        <f>IF(AND(TONGHOP!O774="ThiTN",TONGHOP!Q774&lt;=90,OR(TONGHOP!P774="LT",AND(TONGHOP!P774="TH",AND(TONGHOP!T774&lt;&gt;TONGHOP!X774,TONGHOP!T774&lt;&gt;TONGHOP!Y774)))),TONGHOP!T774,"")</f>
        <v/>
      </c>
      <c r="B774" s="1" t="str">
        <f>IF(AND(TONGHOP!O774="ThiTN",TONGHOP!Q774&lt;=90,OR(TONGHOP!P774="LT",AND(TONGHOP!P774="TH",AND(TONGHOP!U774&lt;&gt;TONGHOP!X774,TONGHOP!U774&lt;&gt;TONGHOP!Y774)))),TONGHOP!U774,"")</f>
        <v/>
      </c>
      <c r="C774" s="1" t="str">
        <f t="shared" si="48"/>
        <v/>
      </c>
      <c r="D774" s="1" t="str">
        <f>IF(AND(TONGHOP!O774="ThiTN",AND(TONGHOP!Q774&gt;90,TONGHOP!Q774&lt;=120),OR(TONGHOP!P774="LT",AND(TONGHOP!P774="TH",AND(TONGHOP!T774&lt;&gt;TONGHOP!X774,TONGHOP!T774&lt;&gt;TONGHOP!Y774)))),TONGHOP!T774,"")</f>
        <v/>
      </c>
      <c r="E774" s="1" t="str">
        <f>IF(AND(TONGHOP!O774="ThiTN",AND(TONGHOP!Q774&gt;90,TONGHOP!Q774&lt;=120),OR(TONGHOP!P774="LT",AND(TONGHOP!P774="TH",AND(TONGHOP!U774&lt;&gt;TONGHOP!X774,TONGHOP!U774&lt;&gt;TONGHOP!Y774)))),TONGHOP!U774,"")</f>
        <v/>
      </c>
      <c r="F774" s="1" t="str">
        <f t="shared" si="49"/>
        <v/>
      </c>
      <c r="G774" s="1" t="str">
        <f>IF(AND(TONGHOP!O774="ThiTN",AND(TONGHOP!Q774&gt;120,TONGHOP!Q774&lt;=150),OR(TONGHOP!P774="LT",AND(TONGHOP!P774="TH",AND(TONGHOP!T774&lt;&gt;TONGHOP!X774,TONGHOP!T774&lt;&gt;TONGHOP!Y774)))),TONGHOP!T774,"")</f>
        <v/>
      </c>
      <c r="H774" s="1" t="str">
        <f>IF(AND(TONGHOP!O774="ThiTN",AND(TONGHOP!Q774&gt;120,TONGHOP!Q774&lt;=150),OR(TONGHOP!P774="LT",AND(TONGHOP!P774="TH",AND(TONGHOP!U774&lt;&gt;TONGHOP!X774,TONGHOP!U774&lt;&gt;TONGHOP!Y774)))),TONGHOP!U774,"")</f>
        <v/>
      </c>
      <c r="I774" s="1" t="str">
        <f t="shared" si="50"/>
        <v/>
      </c>
      <c r="J774" s="1" t="str">
        <f>IF(AND(TONGHOP!O774="ThiTN",TONGHOP!Q774&gt;150,OR(TONGHOP!P774="LT",AND(TONGHOP!P774="TH",AND(TONGHOP!T774&lt;&gt;TONGHOP!X774,TONGHOP!T774&lt;&gt;TONGHOP!Y774)))),TONGHOP!T774,"")</f>
        <v/>
      </c>
      <c r="K774" s="1" t="str">
        <f>IF(AND(TONGHOP!O774="ThiTN",TONGHOP!Q774&gt;150,OR(TONGHOP!P774="LT",AND(TONGHOP!P774="TH",AND(TONGHOP!U774&lt;&gt;TONGHOP!X774,TONGHOP!U774&lt;&gt;TONGHOP!Y774)))),TONGHOP!U774,"")</f>
        <v/>
      </c>
      <c r="L774" s="1" t="str">
        <f t="shared" si="51"/>
        <v/>
      </c>
    </row>
    <row r="775" spans="1:12">
      <c r="A775" s="1" t="str">
        <f>IF(AND(TONGHOP!O775="ThiTN",TONGHOP!Q775&lt;=90,OR(TONGHOP!P775="LT",AND(TONGHOP!P775="TH",AND(TONGHOP!T775&lt;&gt;TONGHOP!X775,TONGHOP!T775&lt;&gt;TONGHOP!Y775)))),TONGHOP!T775,"")</f>
        <v/>
      </c>
      <c r="B775" s="1" t="str">
        <f>IF(AND(TONGHOP!O775="ThiTN",TONGHOP!Q775&lt;=90,OR(TONGHOP!P775="LT",AND(TONGHOP!P775="TH",AND(TONGHOP!U775&lt;&gt;TONGHOP!X775,TONGHOP!U775&lt;&gt;TONGHOP!Y775)))),TONGHOP!U775,"")</f>
        <v/>
      </c>
      <c r="C775" s="1" t="str">
        <f t="shared" si="48"/>
        <v/>
      </c>
      <c r="D775" s="1" t="str">
        <f>IF(AND(TONGHOP!O775="ThiTN",AND(TONGHOP!Q775&gt;90,TONGHOP!Q775&lt;=120),OR(TONGHOP!P775="LT",AND(TONGHOP!P775="TH",AND(TONGHOP!T775&lt;&gt;TONGHOP!X775,TONGHOP!T775&lt;&gt;TONGHOP!Y775)))),TONGHOP!T775,"")</f>
        <v/>
      </c>
      <c r="E775" s="1" t="str">
        <f>IF(AND(TONGHOP!O775="ThiTN",AND(TONGHOP!Q775&gt;90,TONGHOP!Q775&lt;=120),OR(TONGHOP!P775="LT",AND(TONGHOP!P775="TH",AND(TONGHOP!U775&lt;&gt;TONGHOP!X775,TONGHOP!U775&lt;&gt;TONGHOP!Y775)))),TONGHOP!U775,"")</f>
        <v/>
      </c>
      <c r="F775" s="1" t="str">
        <f t="shared" si="49"/>
        <v/>
      </c>
      <c r="G775" s="1" t="str">
        <f>IF(AND(TONGHOP!O775="ThiTN",AND(TONGHOP!Q775&gt;120,TONGHOP!Q775&lt;=150),OR(TONGHOP!P775="LT",AND(TONGHOP!P775="TH",AND(TONGHOP!T775&lt;&gt;TONGHOP!X775,TONGHOP!T775&lt;&gt;TONGHOP!Y775)))),TONGHOP!T775,"")</f>
        <v/>
      </c>
      <c r="H775" s="1" t="str">
        <f>IF(AND(TONGHOP!O775="ThiTN",AND(TONGHOP!Q775&gt;120,TONGHOP!Q775&lt;=150),OR(TONGHOP!P775="LT",AND(TONGHOP!P775="TH",AND(TONGHOP!U775&lt;&gt;TONGHOP!X775,TONGHOP!U775&lt;&gt;TONGHOP!Y775)))),TONGHOP!U775,"")</f>
        <v/>
      </c>
      <c r="I775" s="1" t="str">
        <f t="shared" si="50"/>
        <v/>
      </c>
      <c r="J775" s="1" t="str">
        <f>IF(AND(TONGHOP!O775="ThiTN",TONGHOP!Q775&gt;150,OR(TONGHOP!P775="LT",AND(TONGHOP!P775="TH",AND(TONGHOP!T775&lt;&gt;TONGHOP!X775,TONGHOP!T775&lt;&gt;TONGHOP!Y775)))),TONGHOP!T775,"")</f>
        <v/>
      </c>
      <c r="K775" s="1" t="str">
        <f>IF(AND(TONGHOP!O775="ThiTN",TONGHOP!Q775&gt;150,OR(TONGHOP!P775="LT",AND(TONGHOP!P775="TH",AND(TONGHOP!U775&lt;&gt;TONGHOP!X775,TONGHOP!U775&lt;&gt;TONGHOP!Y775)))),TONGHOP!U775,"")</f>
        <v/>
      </c>
      <c r="L775" s="1" t="str">
        <f t="shared" si="51"/>
        <v/>
      </c>
    </row>
    <row r="776" spans="1:12">
      <c r="A776" s="1" t="str">
        <f>IF(AND(TONGHOP!O776="ThiTN",TONGHOP!Q776&lt;=90,OR(TONGHOP!P776="LT",AND(TONGHOP!P776="TH",AND(TONGHOP!T776&lt;&gt;TONGHOP!X776,TONGHOP!T776&lt;&gt;TONGHOP!Y776)))),TONGHOP!T776,"")</f>
        <v/>
      </c>
      <c r="B776" s="1" t="str">
        <f>IF(AND(TONGHOP!O776="ThiTN",TONGHOP!Q776&lt;=90,OR(TONGHOP!P776="LT",AND(TONGHOP!P776="TH",AND(TONGHOP!U776&lt;&gt;TONGHOP!X776,TONGHOP!U776&lt;&gt;TONGHOP!Y776)))),TONGHOP!U776,"")</f>
        <v/>
      </c>
      <c r="C776" s="1" t="str">
        <f t="shared" si="48"/>
        <v/>
      </c>
      <c r="D776" s="1" t="str">
        <f>IF(AND(TONGHOP!O776="ThiTN",AND(TONGHOP!Q776&gt;90,TONGHOP!Q776&lt;=120),OR(TONGHOP!P776="LT",AND(TONGHOP!P776="TH",AND(TONGHOP!T776&lt;&gt;TONGHOP!X776,TONGHOP!T776&lt;&gt;TONGHOP!Y776)))),TONGHOP!T776,"")</f>
        <v/>
      </c>
      <c r="E776" s="1" t="str">
        <f>IF(AND(TONGHOP!O776="ThiTN",AND(TONGHOP!Q776&gt;90,TONGHOP!Q776&lt;=120),OR(TONGHOP!P776="LT",AND(TONGHOP!P776="TH",AND(TONGHOP!U776&lt;&gt;TONGHOP!X776,TONGHOP!U776&lt;&gt;TONGHOP!Y776)))),TONGHOP!U776,"")</f>
        <v/>
      </c>
      <c r="F776" s="1" t="str">
        <f t="shared" si="49"/>
        <v/>
      </c>
      <c r="G776" s="1" t="str">
        <f>IF(AND(TONGHOP!O776="ThiTN",AND(TONGHOP!Q776&gt;120,TONGHOP!Q776&lt;=150),OR(TONGHOP!P776="LT",AND(TONGHOP!P776="TH",AND(TONGHOP!T776&lt;&gt;TONGHOP!X776,TONGHOP!T776&lt;&gt;TONGHOP!Y776)))),TONGHOP!T776,"")</f>
        <v/>
      </c>
      <c r="H776" s="1" t="str">
        <f>IF(AND(TONGHOP!O776="ThiTN",AND(TONGHOP!Q776&gt;120,TONGHOP!Q776&lt;=150),OR(TONGHOP!P776="LT",AND(TONGHOP!P776="TH",AND(TONGHOP!U776&lt;&gt;TONGHOP!X776,TONGHOP!U776&lt;&gt;TONGHOP!Y776)))),TONGHOP!U776,"")</f>
        <v/>
      </c>
      <c r="I776" s="1" t="str">
        <f t="shared" si="50"/>
        <v/>
      </c>
      <c r="J776" s="1" t="str">
        <f>IF(AND(TONGHOP!O776="ThiTN",TONGHOP!Q776&gt;150,OR(TONGHOP!P776="LT",AND(TONGHOP!P776="TH",AND(TONGHOP!T776&lt;&gt;TONGHOP!X776,TONGHOP!T776&lt;&gt;TONGHOP!Y776)))),TONGHOP!T776,"")</f>
        <v/>
      </c>
      <c r="K776" s="1" t="str">
        <f>IF(AND(TONGHOP!O776="ThiTN",TONGHOP!Q776&gt;150,OR(TONGHOP!P776="LT",AND(TONGHOP!P776="TH",AND(TONGHOP!U776&lt;&gt;TONGHOP!X776,TONGHOP!U776&lt;&gt;TONGHOP!Y776)))),TONGHOP!U776,"")</f>
        <v/>
      </c>
      <c r="L776" s="1" t="str">
        <f t="shared" si="51"/>
        <v/>
      </c>
    </row>
    <row r="777" spans="1:12">
      <c r="A777" s="1" t="str">
        <f>IF(AND(TONGHOP!O777="ThiTN",TONGHOP!Q777&lt;=90,OR(TONGHOP!P777="LT",AND(TONGHOP!P777="TH",AND(TONGHOP!T777&lt;&gt;TONGHOP!X777,TONGHOP!T777&lt;&gt;TONGHOP!Y777)))),TONGHOP!T777,"")</f>
        <v/>
      </c>
      <c r="B777" s="1" t="str">
        <f>IF(AND(TONGHOP!O777="ThiTN",TONGHOP!Q777&lt;=90,OR(TONGHOP!P777="LT",AND(TONGHOP!P777="TH",AND(TONGHOP!U777&lt;&gt;TONGHOP!X777,TONGHOP!U777&lt;&gt;TONGHOP!Y777)))),TONGHOP!U777,"")</f>
        <v/>
      </c>
      <c r="C777" s="1" t="str">
        <f t="shared" si="48"/>
        <v/>
      </c>
      <c r="D777" s="1" t="str">
        <f>IF(AND(TONGHOP!O777="ThiTN",AND(TONGHOP!Q777&gt;90,TONGHOP!Q777&lt;=120),OR(TONGHOP!P777="LT",AND(TONGHOP!P777="TH",AND(TONGHOP!T777&lt;&gt;TONGHOP!X777,TONGHOP!T777&lt;&gt;TONGHOP!Y777)))),TONGHOP!T777,"")</f>
        <v/>
      </c>
      <c r="E777" s="1" t="str">
        <f>IF(AND(TONGHOP!O777="ThiTN",AND(TONGHOP!Q777&gt;90,TONGHOP!Q777&lt;=120),OR(TONGHOP!P777="LT",AND(TONGHOP!P777="TH",AND(TONGHOP!U777&lt;&gt;TONGHOP!X777,TONGHOP!U777&lt;&gt;TONGHOP!Y777)))),TONGHOP!U777,"")</f>
        <v/>
      </c>
      <c r="F777" s="1" t="str">
        <f t="shared" si="49"/>
        <v/>
      </c>
      <c r="G777" s="1" t="str">
        <f>IF(AND(TONGHOP!O777="ThiTN",AND(TONGHOP!Q777&gt;120,TONGHOP!Q777&lt;=150),OR(TONGHOP!P777="LT",AND(TONGHOP!P777="TH",AND(TONGHOP!T777&lt;&gt;TONGHOP!X777,TONGHOP!T777&lt;&gt;TONGHOP!Y777)))),TONGHOP!T777,"")</f>
        <v/>
      </c>
      <c r="H777" s="1" t="str">
        <f>IF(AND(TONGHOP!O777="ThiTN",AND(TONGHOP!Q777&gt;120,TONGHOP!Q777&lt;=150),OR(TONGHOP!P777="LT",AND(TONGHOP!P777="TH",AND(TONGHOP!U777&lt;&gt;TONGHOP!X777,TONGHOP!U777&lt;&gt;TONGHOP!Y777)))),TONGHOP!U777,"")</f>
        <v/>
      </c>
      <c r="I777" s="1" t="str">
        <f t="shared" si="50"/>
        <v/>
      </c>
      <c r="J777" s="1" t="str">
        <f>IF(AND(TONGHOP!O777="ThiTN",TONGHOP!Q777&gt;150,OR(TONGHOP!P777="LT",AND(TONGHOP!P777="TH",AND(TONGHOP!T777&lt;&gt;TONGHOP!X777,TONGHOP!T777&lt;&gt;TONGHOP!Y777)))),TONGHOP!T777,"")</f>
        <v/>
      </c>
      <c r="K777" s="1" t="str">
        <f>IF(AND(TONGHOP!O777="ThiTN",TONGHOP!Q777&gt;150,OR(TONGHOP!P777="LT",AND(TONGHOP!P777="TH",AND(TONGHOP!U777&lt;&gt;TONGHOP!X777,TONGHOP!U777&lt;&gt;TONGHOP!Y777)))),TONGHOP!U777,"")</f>
        <v/>
      </c>
      <c r="L777" s="1" t="str">
        <f t="shared" si="51"/>
        <v/>
      </c>
    </row>
    <row r="778" spans="1:12">
      <c r="A778" s="1" t="str">
        <f>IF(AND(TONGHOP!O778="ThiTN",TONGHOP!Q778&lt;=90,OR(TONGHOP!P778="LT",AND(TONGHOP!P778="TH",AND(TONGHOP!T778&lt;&gt;TONGHOP!X778,TONGHOP!T778&lt;&gt;TONGHOP!Y778)))),TONGHOP!T778,"")</f>
        <v/>
      </c>
      <c r="B778" s="1" t="str">
        <f>IF(AND(TONGHOP!O778="ThiTN",TONGHOP!Q778&lt;=90,OR(TONGHOP!P778="LT",AND(TONGHOP!P778="TH",AND(TONGHOP!U778&lt;&gt;TONGHOP!X778,TONGHOP!U778&lt;&gt;TONGHOP!Y778)))),TONGHOP!U778,"")</f>
        <v/>
      </c>
      <c r="C778" s="1" t="str">
        <f t="shared" si="48"/>
        <v/>
      </c>
      <c r="D778" s="1" t="str">
        <f>IF(AND(TONGHOP!O778="ThiTN",AND(TONGHOP!Q778&gt;90,TONGHOP!Q778&lt;=120),OR(TONGHOP!P778="LT",AND(TONGHOP!P778="TH",AND(TONGHOP!T778&lt;&gt;TONGHOP!X778,TONGHOP!T778&lt;&gt;TONGHOP!Y778)))),TONGHOP!T778,"")</f>
        <v/>
      </c>
      <c r="E778" s="1" t="str">
        <f>IF(AND(TONGHOP!O778="ThiTN",AND(TONGHOP!Q778&gt;90,TONGHOP!Q778&lt;=120),OR(TONGHOP!P778="LT",AND(TONGHOP!P778="TH",AND(TONGHOP!U778&lt;&gt;TONGHOP!X778,TONGHOP!U778&lt;&gt;TONGHOP!Y778)))),TONGHOP!U778,"")</f>
        <v/>
      </c>
      <c r="F778" s="1" t="str">
        <f t="shared" si="49"/>
        <v/>
      </c>
      <c r="G778" s="1" t="str">
        <f>IF(AND(TONGHOP!O778="ThiTN",AND(TONGHOP!Q778&gt;120,TONGHOP!Q778&lt;=150),OR(TONGHOP!P778="LT",AND(TONGHOP!P778="TH",AND(TONGHOP!T778&lt;&gt;TONGHOP!X778,TONGHOP!T778&lt;&gt;TONGHOP!Y778)))),TONGHOP!T778,"")</f>
        <v/>
      </c>
      <c r="H778" s="1" t="str">
        <f>IF(AND(TONGHOP!O778="ThiTN",AND(TONGHOP!Q778&gt;120,TONGHOP!Q778&lt;=150),OR(TONGHOP!P778="LT",AND(TONGHOP!P778="TH",AND(TONGHOP!U778&lt;&gt;TONGHOP!X778,TONGHOP!U778&lt;&gt;TONGHOP!Y778)))),TONGHOP!U778,"")</f>
        <v/>
      </c>
      <c r="I778" s="1" t="str">
        <f t="shared" si="50"/>
        <v/>
      </c>
      <c r="J778" s="1" t="str">
        <f>IF(AND(TONGHOP!O778="ThiTN",TONGHOP!Q778&gt;150,OR(TONGHOP!P778="LT",AND(TONGHOP!P778="TH",AND(TONGHOP!T778&lt;&gt;TONGHOP!X778,TONGHOP!T778&lt;&gt;TONGHOP!Y778)))),TONGHOP!T778,"")</f>
        <v/>
      </c>
      <c r="K778" s="1" t="str">
        <f>IF(AND(TONGHOP!O778="ThiTN",TONGHOP!Q778&gt;150,OR(TONGHOP!P778="LT",AND(TONGHOP!P778="TH",AND(TONGHOP!U778&lt;&gt;TONGHOP!X778,TONGHOP!U778&lt;&gt;TONGHOP!Y778)))),TONGHOP!U778,"")</f>
        <v/>
      </c>
      <c r="L778" s="1" t="str">
        <f t="shared" si="51"/>
        <v/>
      </c>
    </row>
    <row r="779" spans="1:12">
      <c r="A779" s="1" t="str">
        <f>IF(AND(TONGHOP!O779="ThiTN",TONGHOP!Q779&lt;=90,OR(TONGHOP!P779="LT",AND(TONGHOP!P779="TH",AND(TONGHOP!T779&lt;&gt;TONGHOP!X779,TONGHOP!T779&lt;&gt;TONGHOP!Y779)))),TONGHOP!T779,"")</f>
        <v/>
      </c>
      <c r="B779" s="1" t="str">
        <f>IF(AND(TONGHOP!O779="ThiTN",TONGHOP!Q779&lt;=90,OR(TONGHOP!P779="LT",AND(TONGHOP!P779="TH",AND(TONGHOP!U779&lt;&gt;TONGHOP!X779,TONGHOP!U779&lt;&gt;TONGHOP!Y779)))),TONGHOP!U779,"")</f>
        <v/>
      </c>
      <c r="C779" s="1" t="str">
        <f t="shared" si="48"/>
        <v/>
      </c>
      <c r="D779" s="1" t="str">
        <f>IF(AND(TONGHOP!O779="ThiTN",AND(TONGHOP!Q779&gt;90,TONGHOP!Q779&lt;=120),OR(TONGHOP!P779="LT",AND(TONGHOP!P779="TH",AND(TONGHOP!T779&lt;&gt;TONGHOP!X779,TONGHOP!T779&lt;&gt;TONGHOP!Y779)))),TONGHOP!T779,"")</f>
        <v/>
      </c>
      <c r="E779" s="1" t="str">
        <f>IF(AND(TONGHOP!O779="ThiTN",AND(TONGHOP!Q779&gt;90,TONGHOP!Q779&lt;=120),OR(TONGHOP!P779="LT",AND(TONGHOP!P779="TH",AND(TONGHOP!U779&lt;&gt;TONGHOP!X779,TONGHOP!U779&lt;&gt;TONGHOP!Y779)))),TONGHOP!U779,"")</f>
        <v/>
      </c>
      <c r="F779" s="1" t="str">
        <f t="shared" si="49"/>
        <v/>
      </c>
      <c r="G779" s="1" t="str">
        <f>IF(AND(TONGHOP!O779="ThiTN",AND(TONGHOP!Q779&gt;120,TONGHOP!Q779&lt;=150),OR(TONGHOP!P779="LT",AND(TONGHOP!P779="TH",AND(TONGHOP!T779&lt;&gt;TONGHOP!X779,TONGHOP!T779&lt;&gt;TONGHOP!Y779)))),TONGHOP!T779,"")</f>
        <v/>
      </c>
      <c r="H779" s="1" t="str">
        <f>IF(AND(TONGHOP!O779="ThiTN",AND(TONGHOP!Q779&gt;120,TONGHOP!Q779&lt;=150),OR(TONGHOP!P779="LT",AND(TONGHOP!P779="TH",AND(TONGHOP!U779&lt;&gt;TONGHOP!X779,TONGHOP!U779&lt;&gt;TONGHOP!Y779)))),TONGHOP!U779,"")</f>
        <v/>
      </c>
      <c r="I779" s="1" t="str">
        <f t="shared" si="50"/>
        <v/>
      </c>
      <c r="J779" s="1" t="str">
        <f>IF(AND(TONGHOP!O779="ThiTN",TONGHOP!Q779&gt;150,OR(TONGHOP!P779="LT",AND(TONGHOP!P779="TH",AND(TONGHOP!T779&lt;&gt;TONGHOP!X779,TONGHOP!T779&lt;&gt;TONGHOP!Y779)))),TONGHOP!T779,"")</f>
        <v/>
      </c>
      <c r="K779" s="1" t="str">
        <f>IF(AND(TONGHOP!O779="ThiTN",TONGHOP!Q779&gt;150,OR(TONGHOP!P779="LT",AND(TONGHOP!P779="TH",AND(TONGHOP!U779&lt;&gt;TONGHOP!X779,TONGHOP!U779&lt;&gt;TONGHOP!Y779)))),TONGHOP!U779,"")</f>
        <v/>
      </c>
      <c r="L779" s="1" t="str">
        <f t="shared" si="51"/>
        <v/>
      </c>
    </row>
    <row r="780" spans="1:12">
      <c r="A780" s="1" t="str">
        <f>IF(AND(TONGHOP!O780="ThiTN",TONGHOP!Q780&lt;=90,OR(TONGHOP!P780="LT",AND(TONGHOP!P780="TH",AND(TONGHOP!T780&lt;&gt;TONGHOP!X780,TONGHOP!T780&lt;&gt;TONGHOP!Y780)))),TONGHOP!T780,"")</f>
        <v/>
      </c>
      <c r="B780" s="1" t="str">
        <f>IF(AND(TONGHOP!O780="ThiTN",TONGHOP!Q780&lt;=90,OR(TONGHOP!P780="LT",AND(TONGHOP!P780="TH",AND(TONGHOP!U780&lt;&gt;TONGHOP!X780,TONGHOP!U780&lt;&gt;TONGHOP!Y780)))),TONGHOP!U780,"")</f>
        <v/>
      </c>
      <c r="C780" s="1" t="str">
        <f t="shared" si="48"/>
        <v/>
      </c>
      <c r="D780" s="1" t="str">
        <f>IF(AND(TONGHOP!O780="ThiTN",AND(TONGHOP!Q780&gt;90,TONGHOP!Q780&lt;=120),OR(TONGHOP!P780="LT",AND(TONGHOP!P780="TH",AND(TONGHOP!T780&lt;&gt;TONGHOP!X780,TONGHOP!T780&lt;&gt;TONGHOP!Y780)))),TONGHOP!T780,"")</f>
        <v/>
      </c>
      <c r="E780" s="1" t="str">
        <f>IF(AND(TONGHOP!O780="ThiTN",AND(TONGHOP!Q780&gt;90,TONGHOP!Q780&lt;=120),OR(TONGHOP!P780="LT",AND(TONGHOP!P780="TH",AND(TONGHOP!U780&lt;&gt;TONGHOP!X780,TONGHOP!U780&lt;&gt;TONGHOP!Y780)))),TONGHOP!U780,"")</f>
        <v/>
      </c>
      <c r="F780" s="1" t="str">
        <f t="shared" si="49"/>
        <v/>
      </c>
      <c r="G780" s="1" t="str">
        <f>IF(AND(TONGHOP!O780="ThiTN",AND(TONGHOP!Q780&gt;120,TONGHOP!Q780&lt;=150),OR(TONGHOP!P780="LT",AND(TONGHOP!P780="TH",AND(TONGHOP!T780&lt;&gt;TONGHOP!X780,TONGHOP!T780&lt;&gt;TONGHOP!Y780)))),TONGHOP!T780,"")</f>
        <v/>
      </c>
      <c r="H780" s="1" t="str">
        <f>IF(AND(TONGHOP!O780="ThiTN",AND(TONGHOP!Q780&gt;120,TONGHOP!Q780&lt;=150),OR(TONGHOP!P780="LT",AND(TONGHOP!P780="TH",AND(TONGHOP!U780&lt;&gt;TONGHOP!X780,TONGHOP!U780&lt;&gt;TONGHOP!Y780)))),TONGHOP!U780,"")</f>
        <v/>
      </c>
      <c r="I780" s="1" t="str">
        <f t="shared" si="50"/>
        <v/>
      </c>
      <c r="J780" s="1" t="str">
        <f>IF(AND(TONGHOP!O780="ThiTN",TONGHOP!Q780&gt;150,OR(TONGHOP!P780="LT",AND(TONGHOP!P780="TH",AND(TONGHOP!T780&lt;&gt;TONGHOP!X780,TONGHOP!T780&lt;&gt;TONGHOP!Y780)))),TONGHOP!T780,"")</f>
        <v/>
      </c>
      <c r="K780" s="1" t="str">
        <f>IF(AND(TONGHOP!O780="ThiTN",TONGHOP!Q780&gt;150,OR(TONGHOP!P780="LT",AND(TONGHOP!P780="TH",AND(TONGHOP!U780&lt;&gt;TONGHOP!X780,TONGHOP!U780&lt;&gt;TONGHOP!Y780)))),TONGHOP!U780,"")</f>
        <v/>
      </c>
      <c r="L780" s="1" t="str">
        <f t="shared" si="51"/>
        <v/>
      </c>
    </row>
    <row r="781" spans="1:12">
      <c r="A781" s="1" t="str">
        <f>IF(AND(TONGHOP!O781="ThiTN",TONGHOP!Q781&lt;=90,OR(TONGHOP!P781="LT",AND(TONGHOP!P781="TH",AND(TONGHOP!T781&lt;&gt;TONGHOP!X781,TONGHOP!T781&lt;&gt;TONGHOP!Y781)))),TONGHOP!T781,"")</f>
        <v/>
      </c>
      <c r="B781" s="1" t="str">
        <f>IF(AND(TONGHOP!O781="ThiTN",TONGHOP!Q781&lt;=90,OR(TONGHOP!P781="LT",AND(TONGHOP!P781="TH",AND(TONGHOP!U781&lt;&gt;TONGHOP!X781,TONGHOP!U781&lt;&gt;TONGHOP!Y781)))),TONGHOP!U781,"")</f>
        <v/>
      </c>
      <c r="C781" s="1" t="str">
        <f t="shared" si="48"/>
        <v/>
      </c>
      <c r="D781" s="1" t="str">
        <f>IF(AND(TONGHOP!O781="ThiTN",AND(TONGHOP!Q781&gt;90,TONGHOP!Q781&lt;=120),OR(TONGHOP!P781="LT",AND(TONGHOP!P781="TH",AND(TONGHOP!T781&lt;&gt;TONGHOP!X781,TONGHOP!T781&lt;&gt;TONGHOP!Y781)))),TONGHOP!T781,"")</f>
        <v/>
      </c>
      <c r="E781" s="1" t="str">
        <f>IF(AND(TONGHOP!O781="ThiTN",AND(TONGHOP!Q781&gt;90,TONGHOP!Q781&lt;=120),OR(TONGHOP!P781="LT",AND(TONGHOP!P781="TH",AND(TONGHOP!U781&lt;&gt;TONGHOP!X781,TONGHOP!U781&lt;&gt;TONGHOP!Y781)))),TONGHOP!U781,"")</f>
        <v/>
      </c>
      <c r="F781" s="1" t="str">
        <f t="shared" si="49"/>
        <v/>
      </c>
      <c r="G781" s="1" t="str">
        <f>IF(AND(TONGHOP!O781="ThiTN",AND(TONGHOP!Q781&gt;120,TONGHOP!Q781&lt;=150),OR(TONGHOP!P781="LT",AND(TONGHOP!P781="TH",AND(TONGHOP!T781&lt;&gt;TONGHOP!X781,TONGHOP!T781&lt;&gt;TONGHOP!Y781)))),TONGHOP!T781,"")</f>
        <v/>
      </c>
      <c r="H781" s="1" t="str">
        <f>IF(AND(TONGHOP!O781="ThiTN",AND(TONGHOP!Q781&gt;120,TONGHOP!Q781&lt;=150),OR(TONGHOP!P781="LT",AND(TONGHOP!P781="TH",AND(TONGHOP!U781&lt;&gt;TONGHOP!X781,TONGHOP!U781&lt;&gt;TONGHOP!Y781)))),TONGHOP!U781,"")</f>
        <v/>
      </c>
      <c r="I781" s="1" t="str">
        <f t="shared" si="50"/>
        <v/>
      </c>
      <c r="J781" s="1" t="str">
        <f>IF(AND(TONGHOP!O781="ThiTN",TONGHOP!Q781&gt;150,OR(TONGHOP!P781="LT",AND(TONGHOP!P781="TH",AND(TONGHOP!T781&lt;&gt;TONGHOP!X781,TONGHOP!T781&lt;&gt;TONGHOP!Y781)))),TONGHOP!T781,"")</f>
        <v/>
      </c>
      <c r="K781" s="1" t="str">
        <f>IF(AND(TONGHOP!O781="ThiTN",TONGHOP!Q781&gt;150,OR(TONGHOP!P781="LT",AND(TONGHOP!P781="TH",AND(TONGHOP!U781&lt;&gt;TONGHOP!X781,TONGHOP!U781&lt;&gt;TONGHOP!Y781)))),TONGHOP!U781,"")</f>
        <v/>
      </c>
      <c r="L781" s="1" t="str">
        <f t="shared" si="51"/>
        <v/>
      </c>
    </row>
    <row r="782" spans="1:12">
      <c r="A782" s="1" t="str">
        <f>IF(AND(TONGHOP!O782="ThiTN",TONGHOP!Q782&lt;=90,OR(TONGHOP!P782="LT",AND(TONGHOP!P782="TH",AND(TONGHOP!T782&lt;&gt;TONGHOP!X782,TONGHOP!T782&lt;&gt;TONGHOP!Y782)))),TONGHOP!T782,"")</f>
        <v/>
      </c>
      <c r="B782" s="1" t="str">
        <f>IF(AND(TONGHOP!O782="ThiTN",TONGHOP!Q782&lt;=90,OR(TONGHOP!P782="LT",AND(TONGHOP!P782="TH",AND(TONGHOP!U782&lt;&gt;TONGHOP!X782,TONGHOP!U782&lt;&gt;TONGHOP!Y782)))),TONGHOP!U782,"")</f>
        <v/>
      </c>
      <c r="C782" s="1" t="str">
        <f t="shared" si="48"/>
        <v/>
      </c>
      <c r="D782" s="1" t="str">
        <f>IF(AND(TONGHOP!O782="ThiTN",AND(TONGHOP!Q782&gt;90,TONGHOP!Q782&lt;=120),OR(TONGHOP!P782="LT",AND(TONGHOP!P782="TH",AND(TONGHOP!T782&lt;&gt;TONGHOP!X782,TONGHOP!T782&lt;&gt;TONGHOP!Y782)))),TONGHOP!T782,"")</f>
        <v/>
      </c>
      <c r="E782" s="1" t="str">
        <f>IF(AND(TONGHOP!O782="ThiTN",AND(TONGHOP!Q782&gt;90,TONGHOP!Q782&lt;=120),OR(TONGHOP!P782="LT",AND(TONGHOP!P782="TH",AND(TONGHOP!U782&lt;&gt;TONGHOP!X782,TONGHOP!U782&lt;&gt;TONGHOP!Y782)))),TONGHOP!U782,"")</f>
        <v/>
      </c>
      <c r="F782" s="1" t="str">
        <f t="shared" si="49"/>
        <v/>
      </c>
      <c r="G782" s="1" t="str">
        <f>IF(AND(TONGHOP!O782="ThiTN",AND(TONGHOP!Q782&gt;120,TONGHOP!Q782&lt;=150),OR(TONGHOP!P782="LT",AND(TONGHOP!P782="TH",AND(TONGHOP!T782&lt;&gt;TONGHOP!X782,TONGHOP!T782&lt;&gt;TONGHOP!Y782)))),TONGHOP!T782,"")</f>
        <v/>
      </c>
      <c r="H782" s="1" t="str">
        <f>IF(AND(TONGHOP!O782="ThiTN",AND(TONGHOP!Q782&gt;120,TONGHOP!Q782&lt;=150),OR(TONGHOP!P782="LT",AND(TONGHOP!P782="TH",AND(TONGHOP!U782&lt;&gt;TONGHOP!X782,TONGHOP!U782&lt;&gt;TONGHOP!Y782)))),TONGHOP!U782,"")</f>
        <v/>
      </c>
      <c r="I782" s="1" t="str">
        <f t="shared" si="50"/>
        <v/>
      </c>
      <c r="J782" s="1" t="str">
        <f>IF(AND(TONGHOP!O782="ThiTN",TONGHOP!Q782&gt;150,OR(TONGHOP!P782="LT",AND(TONGHOP!P782="TH",AND(TONGHOP!T782&lt;&gt;TONGHOP!X782,TONGHOP!T782&lt;&gt;TONGHOP!Y782)))),TONGHOP!T782,"")</f>
        <v/>
      </c>
      <c r="K782" s="1" t="str">
        <f>IF(AND(TONGHOP!O782="ThiTN",TONGHOP!Q782&gt;150,OR(TONGHOP!P782="LT",AND(TONGHOP!P782="TH",AND(TONGHOP!U782&lt;&gt;TONGHOP!X782,TONGHOP!U782&lt;&gt;TONGHOP!Y782)))),TONGHOP!U782,"")</f>
        <v/>
      </c>
      <c r="L782" s="1" t="str">
        <f t="shared" si="51"/>
        <v/>
      </c>
    </row>
    <row r="783" spans="1:12">
      <c r="A783" s="1" t="str">
        <f>IF(AND(TONGHOP!O783="ThiTN",TONGHOP!Q783&lt;=90,OR(TONGHOP!P783="LT",AND(TONGHOP!P783="TH",AND(TONGHOP!T783&lt;&gt;TONGHOP!X783,TONGHOP!T783&lt;&gt;TONGHOP!Y783)))),TONGHOP!T783,"")</f>
        <v/>
      </c>
      <c r="B783" s="1" t="str">
        <f>IF(AND(TONGHOP!O783="ThiTN",TONGHOP!Q783&lt;=90,OR(TONGHOP!P783="LT",AND(TONGHOP!P783="TH",AND(TONGHOP!U783&lt;&gt;TONGHOP!X783,TONGHOP!U783&lt;&gt;TONGHOP!Y783)))),TONGHOP!U783,"")</f>
        <v/>
      </c>
      <c r="C783" s="1" t="str">
        <f t="shared" si="48"/>
        <v/>
      </c>
      <c r="D783" s="1" t="str">
        <f>IF(AND(TONGHOP!O783="ThiTN",AND(TONGHOP!Q783&gt;90,TONGHOP!Q783&lt;=120),OR(TONGHOP!P783="LT",AND(TONGHOP!P783="TH",AND(TONGHOP!T783&lt;&gt;TONGHOP!X783,TONGHOP!T783&lt;&gt;TONGHOP!Y783)))),TONGHOP!T783,"")</f>
        <v/>
      </c>
      <c r="E783" s="1" t="str">
        <f>IF(AND(TONGHOP!O783="ThiTN",AND(TONGHOP!Q783&gt;90,TONGHOP!Q783&lt;=120),OR(TONGHOP!P783="LT",AND(TONGHOP!P783="TH",AND(TONGHOP!U783&lt;&gt;TONGHOP!X783,TONGHOP!U783&lt;&gt;TONGHOP!Y783)))),TONGHOP!U783,"")</f>
        <v/>
      </c>
      <c r="F783" s="1" t="str">
        <f t="shared" si="49"/>
        <v/>
      </c>
      <c r="G783" s="1" t="str">
        <f>IF(AND(TONGHOP!O783="ThiTN",AND(TONGHOP!Q783&gt;120,TONGHOP!Q783&lt;=150),OR(TONGHOP!P783="LT",AND(TONGHOP!P783="TH",AND(TONGHOP!T783&lt;&gt;TONGHOP!X783,TONGHOP!T783&lt;&gt;TONGHOP!Y783)))),TONGHOP!T783,"")</f>
        <v/>
      </c>
      <c r="H783" s="1" t="str">
        <f>IF(AND(TONGHOP!O783="ThiTN",AND(TONGHOP!Q783&gt;120,TONGHOP!Q783&lt;=150),OR(TONGHOP!P783="LT",AND(TONGHOP!P783="TH",AND(TONGHOP!U783&lt;&gt;TONGHOP!X783,TONGHOP!U783&lt;&gt;TONGHOP!Y783)))),TONGHOP!U783,"")</f>
        <v/>
      </c>
      <c r="I783" s="1" t="str">
        <f t="shared" si="50"/>
        <v/>
      </c>
      <c r="J783" s="1" t="str">
        <f>IF(AND(TONGHOP!O783="ThiTN",TONGHOP!Q783&gt;150,OR(TONGHOP!P783="LT",AND(TONGHOP!P783="TH",AND(TONGHOP!T783&lt;&gt;TONGHOP!X783,TONGHOP!T783&lt;&gt;TONGHOP!Y783)))),TONGHOP!T783,"")</f>
        <v/>
      </c>
      <c r="K783" s="1" t="str">
        <f>IF(AND(TONGHOP!O783="ThiTN",TONGHOP!Q783&gt;150,OR(TONGHOP!P783="LT",AND(TONGHOP!P783="TH",AND(TONGHOP!U783&lt;&gt;TONGHOP!X783,TONGHOP!U783&lt;&gt;TONGHOP!Y783)))),TONGHOP!U783,"")</f>
        <v/>
      </c>
      <c r="L783" s="1" t="str">
        <f t="shared" si="51"/>
        <v/>
      </c>
    </row>
    <row r="784" spans="1:12">
      <c r="A784" s="1" t="str">
        <f>IF(AND(TONGHOP!O784="ThiTN",TONGHOP!Q784&lt;=90,OR(TONGHOP!P784="LT",AND(TONGHOP!P784="TH",AND(TONGHOP!T784&lt;&gt;TONGHOP!X784,TONGHOP!T784&lt;&gt;TONGHOP!Y784)))),TONGHOP!T784,"")</f>
        <v/>
      </c>
      <c r="B784" s="1" t="str">
        <f>IF(AND(TONGHOP!O784="ThiTN",TONGHOP!Q784&lt;=90,OR(TONGHOP!P784="LT",AND(TONGHOP!P784="TH",AND(TONGHOP!U784&lt;&gt;TONGHOP!X784,TONGHOP!U784&lt;&gt;TONGHOP!Y784)))),TONGHOP!U784,"")</f>
        <v/>
      </c>
      <c r="C784" s="1" t="str">
        <f t="shared" si="48"/>
        <v/>
      </c>
      <c r="D784" s="1" t="str">
        <f>IF(AND(TONGHOP!O784="ThiTN",AND(TONGHOP!Q784&gt;90,TONGHOP!Q784&lt;=120),OR(TONGHOP!P784="LT",AND(TONGHOP!P784="TH",AND(TONGHOP!T784&lt;&gt;TONGHOP!X784,TONGHOP!T784&lt;&gt;TONGHOP!Y784)))),TONGHOP!T784,"")</f>
        <v/>
      </c>
      <c r="E784" s="1" t="str">
        <f>IF(AND(TONGHOP!O784="ThiTN",AND(TONGHOP!Q784&gt;90,TONGHOP!Q784&lt;=120),OR(TONGHOP!P784="LT",AND(TONGHOP!P784="TH",AND(TONGHOP!U784&lt;&gt;TONGHOP!X784,TONGHOP!U784&lt;&gt;TONGHOP!Y784)))),TONGHOP!U784,"")</f>
        <v/>
      </c>
      <c r="F784" s="1" t="str">
        <f t="shared" si="49"/>
        <v/>
      </c>
      <c r="G784" s="1" t="str">
        <f>IF(AND(TONGHOP!O784="ThiTN",AND(TONGHOP!Q784&gt;120,TONGHOP!Q784&lt;=150),OR(TONGHOP!P784="LT",AND(TONGHOP!P784="TH",AND(TONGHOP!T784&lt;&gt;TONGHOP!X784,TONGHOP!T784&lt;&gt;TONGHOP!Y784)))),TONGHOP!T784,"")</f>
        <v/>
      </c>
      <c r="H784" s="1" t="str">
        <f>IF(AND(TONGHOP!O784="ThiTN",AND(TONGHOP!Q784&gt;120,TONGHOP!Q784&lt;=150),OR(TONGHOP!P784="LT",AND(TONGHOP!P784="TH",AND(TONGHOP!U784&lt;&gt;TONGHOP!X784,TONGHOP!U784&lt;&gt;TONGHOP!Y784)))),TONGHOP!U784,"")</f>
        <v/>
      </c>
      <c r="I784" s="1" t="str">
        <f t="shared" si="50"/>
        <v/>
      </c>
      <c r="J784" s="1" t="str">
        <f>IF(AND(TONGHOP!O784="ThiTN",TONGHOP!Q784&gt;150,OR(TONGHOP!P784="LT",AND(TONGHOP!P784="TH",AND(TONGHOP!T784&lt;&gt;TONGHOP!X784,TONGHOP!T784&lt;&gt;TONGHOP!Y784)))),TONGHOP!T784,"")</f>
        <v/>
      </c>
      <c r="K784" s="1" t="str">
        <f>IF(AND(TONGHOP!O784="ThiTN",TONGHOP!Q784&gt;150,OR(TONGHOP!P784="LT",AND(TONGHOP!P784="TH",AND(TONGHOP!U784&lt;&gt;TONGHOP!X784,TONGHOP!U784&lt;&gt;TONGHOP!Y784)))),TONGHOP!U784,"")</f>
        <v/>
      </c>
      <c r="L784" s="1" t="str">
        <f t="shared" si="51"/>
        <v/>
      </c>
    </row>
    <row r="785" spans="1:12">
      <c r="A785" s="1" t="str">
        <f>IF(AND(TONGHOP!O785="ThiTN",TONGHOP!Q785&lt;=90,OR(TONGHOP!P785="LT",AND(TONGHOP!P785="TH",AND(TONGHOP!T785&lt;&gt;TONGHOP!X785,TONGHOP!T785&lt;&gt;TONGHOP!Y785)))),TONGHOP!T785,"")</f>
        <v/>
      </c>
      <c r="B785" s="1" t="str">
        <f>IF(AND(TONGHOP!O785="ThiTN",TONGHOP!Q785&lt;=90,OR(TONGHOP!P785="LT",AND(TONGHOP!P785="TH",AND(TONGHOP!U785&lt;&gt;TONGHOP!X785,TONGHOP!U785&lt;&gt;TONGHOP!Y785)))),TONGHOP!U785,"")</f>
        <v/>
      </c>
      <c r="C785" s="1" t="str">
        <f t="shared" si="48"/>
        <v/>
      </c>
      <c r="D785" s="1" t="str">
        <f>IF(AND(TONGHOP!O785="ThiTN",AND(TONGHOP!Q785&gt;90,TONGHOP!Q785&lt;=120),OR(TONGHOP!P785="LT",AND(TONGHOP!P785="TH",AND(TONGHOP!T785&lt;&gt;TONGHOP!X785,TONGHOP!T785&lt;&gt;TONGHOP!Y785)))),TONGHOP!T785,"")</f>
        <v/>
      </c>
      <c r="E785" s="1" t="str">
        <f>IF(AND(TONGHOP!O785="ThiTN",AND(TONGHOP!Q785&gt;90,TONGHOP!Q785&lt;=120),OR(TONGHOP!P785="LT",AND(TONGHOP!P785="TH",AND(TONGHOP!U785&lt;&gt;TONGHOP!X785,TONGHOP!U785&lt;&gt;TONGHOP!Y785)))),TONGHOP!U785,"")</f>
        <v/>
      </c>
      <c r="F785" s="1" t="str">
        <f t="shared" si="49"/>
        <v/>
      </c>
      <c r="G785" s="1" t="str">
        <f>IF(AND(TONGHOP!O785="ThiTN",AND(TONGHOP!Q785&gt;120,TONGHOP!Q785&lt;=150),OR(TONGHOP!P785="LT",AND(TONGHOP!P785="TH",AND(TONGHOP!T785&lt;&gt;TONGHOP!X785,TONGHOP!T785&lt;&gt;TONGHOP!Y785)))),TONGHOP!T785,"")</f>
        <v/>
      </c>
      <c r="H785" s="1" t="str">
        <f>IF(AND(TONGHOP!O785="ThiTN",AND(TONGHOP!Q785&gt;120,TONGHOP!Q785&lt;=150),OR(TONGHOP!P785="LT",AND(TONGHOP!P785="TH",AND(TONGHOP!U785&lt;&gt;TONGHOP!X785,TONGHOP!U785&lt;&gt;TONGHOP!Y785)))),TONGHOP!U785,"")</f>
        <v/>
      </c>
      <c r="I785" s="1" t="str">
        <f t="shared" si="50"/>
        <v/>
      </c>
      <c r="J785" s="1" t="str">
        <f>IF(AND(TONGHOP!O785="ThiTN",TONGHOP!Q785&gt;150,OR(TONGHOP!P785="LT",AND(TONGHOP!P785="TH",AND(TONGHOP!T785&lt;&gt;TONGHOP!X785,TONGHOP!T785&lt;&gt;TONGHOP!Y785)))),TONGHOP!T785,"")</f>
        <v/>
      </c>
      <c r="K785" s="1" t="str">
        <f>IF(AND(TONGHOP!O785="ThiTN",TONGHOP!Q785&gt;150,OR(TONGHOP!P785="LT",AND(TONGHOP!P785="TH",AND(TONGHOP!U785&lt;&gt;TONGHOP!X785,TONGHOP!U785&lt;&gt;TONGHOP!Y785)))),TONGHOP!U785,"")</f>
        <v/>
      </c>
      <c r="L785" s="1" t="str">
        <f t="shared" si="51"/>
        <v/>
      </c>
    </row>
    <row r="786" spans="1:12">
      <c r="A786" s="1" t="str">
        <f>IF(AND(TONGHOP!O786="ThiTN",TONGHOP!Q786&lt;=90,OR(TONGHOP!P786="LT",AND(TONGHOP!P786="TH",AND(TONGHOP!T786&lt;&gt;TONGHOP!X786,TONGHOP!T786&lt;&gt;TONGHOP!Y786)))),TONGHOP!T786,"")</f>
        <v/>
      </c>
      <c r="B786" s="1" t="str">
        <f>IF(AND(TONGHOP!O786="ThiTN",TONGHOP!Q786&lt;=90,OR(TONGHOP!P786="LT",AND(TONGHOP!P786="TH",AND(TONGHOP!U786&lt;&gt;TONGHOP!X786,TONGHOP!U786&lt;&gt;TONGHOP!Y786)))),TONGHOP!U786,"")</f>
        <v/>
      </c>
      <c r="C786" s="1" t="str">
        <f t="shared" si="48"/>
        <v/>
      </c>
      <c r="D786" s="1" t="str">
        <f>IF(AND(TONGHOP!O786="ThiTN",AND(TONGHOP!Q786&gt;90,TONGHOP!Q786&lt;=120),OR(TONGHOP!P786="LT",AND(TONGHOP!P786="TH",AND(TONGHOP!T786&lt;&gt;TONGHOP!X786,TONGHOP!T786&lt;&gt;TONGHOP!Y786)))),TONGHOP!T786,"")</f>
        <v/>
      </c>
      <c r="E786" s="1" t="str">
        <f>IF(AND(TONGHOP!O786="ThiTN",AND(TONGHOP!Q786&gt;90,TONGHOP!Q786&lt;=120),OR(TONGHOP!P786="LT",AND(TONGHOP!P786="TH",AND(TONGHOP!U786&lt;&gt;TONGHOP!X786,TONGHOP!U786&lt;&gt;TONGHOP!Y786)))),TONGHOP!U786,"")</f>
        <v/>
      </c>
      <c r="F786" s="1" t="str">
        <f t="shared" si="49"/>
        <v/>
      </c>
      <c r="G786" s="1" t="str">
        <f>IF(AND(TONGHOP!O786="ThiTN",AND(TONGHOP!Q786&gt;120,TONGHOP!Q786&lt;=150),OR(TONGHOP!P786="LT",AND(TONGHOP!P786="TH",AND(TONGHOP!T786&lt;&gt;TONGHOP!X786,TONGHOP!T786&lt;&gt;TONGHOP!Y786)))),TONGHOP!T786,"")</f>
        <v/>
      </c>
      <c r="H786" s="1" t="str">
        <f>IF(AND(TONGHOP!O786="ThiTN",AND(TONGHOP!Q786&gt;120,TONGHOP!Q786&lt;=150),OR(TONGHOP!P786="LT",AND(TONGHOP!P786="TH",AND(TONGHOP!U786&lt;&gt;TONGHOP!X786,TONGHOP!U786&lt;&gt;TONGHOP!Y786)))),TONGHOP!U786,"")</f>
        <v/>
      </c>
      <c r="I786" s="1" t="str">
        <f t="shared" si="50"/>
        <v/>
      </c>
      <c r="J786" s="1" t="str">
        <f>IF(AND(TONGHOP!O786="ThiTN",TONGHOP!Q786&gt;150,OR(TONGHOP!P786="LT",AND(TONGHOP!P786="TH",AND(TONGHOP!T786&lt;&gt;TONGHOP!X786,TONGHOP!T786&lt;&gt;TONGHOP!Y786)))),TONGHOP!T786,"")</f>
        <v/>
      </c>
      <c r="K786" s="1" t="str">
        <f>IF(AND(TONGHOP!O786="ThiTN",TONGHOP!Q786&gt;150,OR(TONGHOP!P786="LT",AND(TONGHOP!P786="TH",AND(TONGHOP!U786&lt;&gt;TONGHOP!X786,TONGHOP!U786&lt;&gt;TONGHOP!Y786)))),TONGHOP!U786,"")</f>
        <v/>
      </c>
      <c r="L786" s="1" t="str">
        <f t="shared" si="51"/>
        <v/>
      </c>
    </row>
    <row r="787" spans="1:12">
      <c r="A787" s="1" t="str">
        <f>IF(AND(TONGHOP!O787="ThiTN",TONGHOP!Q787&lt;=90,OR(TONGHOP!P787="LT",AND(TONGHOP!P787="TH",AND(TONGHOP!T787&lt;&gt;TONGHOP!X787,TONGHOP!T787&lt;&gt;TONGHOP!Y787)))),TONGHOP!T787,"")</f>
        <v/>
      </c>
      <c r="B787" s="1" t="str">
        <f>IF(AND(TONGHOP!O787="ThiTN",TONGHOP!Q787&lt;=90,OR(TONGHOP!P787="LT",AND(TONGHOP!P787="TH",AND(TONGHOP!U787&lt;&gt;TONGHOP!X787,TONGHOP!U787&lt;&gt;TONGHOP!Y787)))),TONGHOP!U787,"")</f>
        <v/>
      </c>
      <c r="C787" s="1" t="str">
        <f t="shared" si="48"/>
        <v/>
      </c>
      <c r="D787" s="1" t="str">
        <f>IF(AND(TONGHOP!O787="ThiTN",AND(TONGHOP!Q787&gt;90,TONGHOP!Q787&lt;=120),OR(TONGHOP!P787="LT",AND(TONGHOP!P787="TH",AND(TONGHOP!T787&lt;&gt;TONGHOP!X787,TONGHOP!T787&lt;&gt;TONGHOP!Y787)))),TONGHOP!T787,"")</f>
        <v/>
      </c>
      <c r="E787" s="1" t="str">
        <f>IF(AND(TONGHOP!O787="ThiTN",AND(TONGHOP!Q787&gt;90,TONGHOP!Q787&lt;=120),OR(TONGHOP!P787="LT",AND(TONGHOP!P787="TH",AND(TONGHOP!U787&lt;&gt;TONGHOP!X787,TONGHOP!U787&lt;&gt;TONGHOP!Y787)))),TONGHOP!U787,"")</f>
        <v/>
      </c>
      <c r="F787" s="1" t="str">
        <f t="shared" si="49"/>
        <v/>
      </c>
      <c r="G787" s="1" t="str">
        <f>IF(AND(TONGHOP!O787="ThiTN",AND(TONGHOP!Q787&gt;120,TONGHOP!Q787&lt;=150),OR(TONGHOP!P787="LT",AND(TONGHOP!P787="TH",AND(TONGHOP!T787&lt;&gt;TONGHOP!X787,TONGHOP!T787&lt;&gt;TONGHOP!Y787)))),TONGHOP!T787,"")</f>
        <v/>
      </c>
      <c r="H787" s="1" t="str">
        <f>IF(AND(TONGHOP!O787="ThiTN",AND(TONGHOP!Q787&gt;120,TONGHOP!Q787&lt;=150),OR(TONGHOP!P787="LT",AND(TONGHOP!P787="TH",AND(TONGHOP!U787&lt;&gt;TONGHOP!X787,TONGHOP!U787&lt;&gt;TONGHOP!Y787)))),TONGHOP!U787,"")</f>
        <v/>
      </c>
      <c r="I787" s="1" t="str">
        <f t="shared" si="50"/>
        <v/>
      </c>
      <c r="J787" s="1" t="str">
        <f>IF(AND(TONGHOP!O787="ThiTN",TONGHOP!Q787&gt;150,OR(TONGHOP!P787="LT",AND(TONGHOP!P787="TH",AND(TONGHOP!T787&lt;&gt;TONGHOP!X787,TONGHOP!T787&lt;&gt;TONGHOP!Y787)))),TONGHOP!T787,"")</f>
        <v/>
      </c>
      <c r="K787" s="1" t="str">
        <f>IF(AND(TONGHOP!O787="ThiTN",TONGHOP!Q787&gt;150,OR(TONGHOP!P787="LT",AND(TONGHOP!P787="TH",AND(TONGHOP!U787&lt;&gt;TONGHOP!X787,TONGHOP!U787&lt;&gt;TONGHOP!Y787)))),TONGHOP!U787,"")</f>
        <v/>
      </c>
      <c r="L787" s="1" t="str">
        <f t="shared" si="51"/>
        <v/>
      </c>
    </row>
    <row r="788" spans="1:12">
      <c r="A788" s="1" t="str">
        <f>IF(AND(TONGHOP!O788="ThiTN",TONGHOP!Q788&lt;=90,OR(TONGHOP!P788="LT",AND(TONGHOP!P788="TH",AND(TONGHOP!T788&lt;&gt;TONGHOP!X788,TONGHOP!T788&lt;&gt;TONGHOP!Y788)))),TONGHOP!T788,"")</f>
        <v/>
      </c>
      <c r="B788" s="1" t="str">
        <f>IF(AND(TONGHOP!O788="ThiTN",TONGHOP!Q788&lt;=90,OR(TONGHOP!P788="LT",AND(TONGHOP!P788="TH",AND(TONGHOP!U788&lt;&gt;TONGHOP!X788,TONGHOP!U788&lt;&gt;TONGHOP!Y788)))),TONGHOP!U788,"")</f>
        <v/>
      </c>
      <c r="C788" s="1" t="str">
        <f t="shared" si="48"/>
        <v/>
      </c>
      <c r="D788" s="1" t="str">
        <f>IF(AND(TONGHOP!O788="ThiTN",AND(TONGHOP!Q788&gt;90,TONGHOP!Q788&lt;=120),OR(TONGHOP!P788="LT",AND(TONGHOP!P788="TH",AND(TONGHOP!T788&lt;&gt;TONGHOP!X788,TONGHOP!T788&lt;&gt;TONGHOP!Y788)))),TONGHOP!T788,"")</f>
        <v/>
      </c>
      <c r="E788" s="1" t="str">
        <f>IF(AND(TONGHOP!O788="ThiTN",AND(TONGHOP!Q788&gt;90,TONGHOP!Q788&lt;=120),OR(TONGHOP!P788="LT",AND(TONGHOP!P788="TH",AND(TONGHOP!U788&lt;&gt;TONGHOP!X788,TONGHOP!U788&lt;&gt;TONGHOP!Y788)))),TONGHOP!U788,"")</f>
        <v/>
      </c>
      <c r="F788" s="1" t="str">
        <f t="shared" si="49"/>
        <v/>
      </c>
      <c r="G788" s="1" t="str">
        <f>IF(AND(TONGHOP!O788="ThiTN",AND(TONGHOP!Q788&gt;120,TONGHOP!Q788&lt;=150),OR(TONGHOP!P788="LT",AND(TONGHOP!P788="TH",AND(TONGHOP!T788&lt;&gt;TONGHOP!X788,TONGHOP!T788&lt;&gt;TONGHOP!Y788)))),TONGHOP!T788,"")</f>
        <v/>
      </c>
      <c r="H788" s="1" t="str">
        <f>IF(AND(TONGHOP!O788="ThiTN",AND(TONGHOP!Q788&gt;120,TONGHOP!Q788&lt;=150),OR(TONGHOP!P788="LT",AND(TONGHOP!P788="TH",AND(TONGHOP!U788&lt;&gt;TONGHOP!X788,TONGHOP!U788&lt;&gt;TONGHOP!Y788)))),TONGHOP!U788,"")</f>
        <v/>
      </c>
      <c r="I788" s="1" t="str">
        <f t="shared" si="50"/>
        <v/>
      </c>
      <c r="J788" s="1" t="str">
        <f>IF(AND(TONGHOP!O788="ThiTN",TONGHOP!Q788&gt;150,OR(TONGHOP!P788="LT",AND(TONGHOP!P788="TH",AND(TONGHOP!T788&lt;&gt;TONGHOP!X788,TONGHOP!T788&lt;&gt;TONGHOP!Y788)))),TONGHOP!T788,"")</f>
        <v/>
      </c>
      <c r="K788" s="1" t="str">
        <f>IF(AND(TONGHOP!O788="ThiTN",TONGHOP!Q788&gt;150,OR(TONGHOP!P788="LT",AND(TONGHOP!P788="TH",AND(TONGHOP!U788&lt;&gt;TONGHOP!X788,TONGHOP!U788&lt;&gt;TONGHOP!Y788)))),TONGHOP!U788,"")</f>
        <v/>
      </c>
      <c r="L788" s="1" t="str">
        <f t="shared" si="51"/>
        <v/>
      </c>
    </row>
    <row r="789" spans="1:12">
      <c r="A789" s="1" t="str">
        <f>IF(AND(TONGHOP!O789="ThiTN",TONGHOP!Q789&lt;=90,OR(TONGHOP!P789="LT",AND(TONGHOP!P789="TH",AND(TONGHOP!T789&lt;&gt;TONGHOP!X789,TONGHOP!T789&lt;&gt;TONGHOP!Y789)))),TONGHOP!T789,"")</f>
        <v/>
      </c>
      <c r="B789" s="1" t="str">
        <f>IF(AND(TONGHOP!O789="ThiTN",TONGHOP!Q789&lt;=90,OR(TONGHOP!P789="LT",AND(TONGHOP!P789="TH",AND(TONGHOP!U789&lt;&gt;TONGHOP!X789,TONGHOP!U789&lt;&gt;TONGHOP!Y789)))),TONGHOP!U789,"")</f>
        <v/>
      </c>
      <c r="C789" s="1" t="str">
        <f t="shared" si="48"/>
        <v/>
      </c>
      <c r="D789" s="1" t="str">
        <f>IF(AND(TONGHOP!O789="ThiTN",AND(TONGHOP!Q789&gt;90,TONGHOP!Q789&lt;=120),OR(TONGHOP!P789="LT",AND(TONGHOP!P789="TH",AND(TONGHOP!T789&lt;&gt;TONGHOP!X789,TONGHOP!T789&lt;&gt;TONGHOP!Y789)))),TONGHOP!T789,"")</f>
        <v/>
      </c>
      <c r="E789" s="1" t="str">
        <f>IF(AND(TONGHOP!O789="ThiTN",AND(TONGHOP!Q789&gt;90,TONGHOP!Q789&lt;=120),OR(TONGHOP!P789="LT",AND(TONGHOP!P789="TH",AND(TONGHOP!U789&lt;&gt;TONGHOP!X789,TONGHOP!U789&lt;&gt;TONGHOP!Y789)))),TONGHOP!U789,"")</f>
        <v/>
      </c>
      <c r="F789" s="1" t="str">
        <f t="shared" si="49"/>
        <v/>
      </c>
      <c r="G789" s="1" t="str">
        <f>IF(AND(TONGHOP!O789="ThiTN",AND(TONGHOP!Q789&gt;120,TONGHOP!Q789&lt;=150),OR(TONGHOP!P789="LT",AND(TONGHOP!P789="TH",AND(TONGHOP!T789&lt;&gt;TONGHOP!X789,TONGHOP!T789&lt;&gt;TONGHOP!Y789)))),TONGHOP!T789,"")</f>
        <v/>
      </c>
      <c r="H789" s="1" t="str">
        <f>IF(AND(TONGHOP!O789="ThiTN",AND(TONGHOP!Q789&gt;120,TONGHOP!Q789&lt;=150),OR(TONGHOP!P789="LT",AND(TONGHOP!P789="TH",AND(TONGHOP!U789&lt;&gt;TONGHOP!X789,TONGHOP!U789&lt;&gt;TONGHOP!Y789)))),TONGHOP!U789,"")</f>
        <v/>
      </c>
      <c r="I789" s="1" t="str">
        <f t="shared" si="50"/>
        <v/>
      </c>
      <c r="J789" s="1" t="str">
        <f>IF(AND(TONGHOP!O789="ThiTN",TONGHOP!Q789&gt;150,OR(TONGHOP!P789="LT",AND(TONGHOP!P789="TH",AND(TONGHOP!T789&lt;&gt;TONGHOP!X789,TONGHOP!T789&lt;&gt;TONGHOP!Y789)))),TONGHOP!T789,"")</f>
        <v/>
      </c>
      <c r="K789" s="1" t="str">
        <f>IF(AND(TONGHOP!O789="ThiTN",TONGHOP!Q789&gt;150,OR(TONGHOP!P789="LT",AND(TONGHOP!P789="TH",AND(TONGHOP!U789&lt;&gt;TONGHOP!X789,TONGHOP!U789&lt;&gt;TONGHOP!Y789)))),TONGHOP!U789,"")</f>
        <v/>
      </c>
      <c r="L789" s="1" t="str">
        <f t="shared" si="51"/>
        <v/>
      </c>
    </row>
    <row r="790" spans="1:12">
      <c r="A790" s="1" t="str">
        <f>IF(AND(TONGHOP!O790="ThiTN",TONGHOP!Q790&lt;=90,OR(TONGHOP!P790="LT",AND(TONGHOP!P790="TH",AND(TONGHOP!T790&lt;&gt;TONGHOP!X790,TONGHOP!T790&lt;&gt;TONGHOP!Y790)))),TONGHOP!T790,"")</f>
        <v/>
      </c>
      <c r="B790" s="1" t="str">
        <f>IF(AND(TONGHOP!O790="ThiTN",TONGHOP!Q790&lt;=90,OR(TONGHOP!P790="LT",AND(TONGHOP!P790="TH",AND(TONGHOP!U790&lt;&gt;TONGHOP!X790,TONGHOP!U790&lt;&gt;TONGHOP!Y790)))),TONGHOP!U790,"")</f>
        <v/>
      </c>
      <c r="C790" s="1" t="str">
        <f t="shared" si="48"/>
        <v/>
      </c>
      <c r="D790" s="1" t="str">
        <f>IF(AND(TONGHOP!O790="ThiTN",AND(TONGHOP!Q790&gt;90,TONGHOP!Q790&lt;=120),OR(TONGHOP!P790="LT",AND(TONGHOP!P790="TH",AND(TONGHOP!T790&lt;&gt;TONGHOP!X790,TONGHOP!T790&lt;&gt;TONGHOP!Y790)))),TONGHOP!T790,"")</f>
        <v/>
      </c>
      <c r="E790" s="1" t="str">
        <f>IF(AND(TONGHOP!O790="ThiTN",AND(TONGHOP!Q790&gt;90,TONGHOP!Q790&lt;=120),OR(TONGHOP!P790="LT",AND(TONGHOP!P790="TH",AND(TONGHOP!U790&lt;&gt;TONGHOP!X790,TONGHOP!U790&lt;&gt;TONGHOP!Y790)))),TONGHOP!U790,"")</f>
        <v/>
      </c>
      <c r="F790" s="1" t="str">
        <f t="shared" si="49"/>
        <v/>
      </c>
      <c r="G790" s="1" t="str">
        <f>IF(AND(TONGHOP!O790="ThiTN",AND(TONGHOP!Q790&gt;120,TONGHOP!Q790&lt;=150),OR(TONGHOP!P790="LT",AND(TONGHOP!P790="TH",AND(TONGHOP!T790&lt;&gt;TONGHOP!X790,TONGHOP!T790&lt;&gt;TONGHOP!Y790)))),TONGHOP!T790,"")</f>
        <v/>
      </c>
      <c r="H790" s="1" t="str">
        <f>IF(AND(TONGHOP!O790="ThiTN",AND(TONGHOP!Q790&gt;120,TONGHOP!Q790&lt;=150),OR(TONGHOP!P790="LT",AND(TONGHOP!P790="TH",AND(TONGHOP!U790&lt;&gt;TONGHOP!X790,TONGHOP!U790&lt;&gt;TONGHOP!Y790)))),TONGHOP!U790,"")</f>
        <v/>
      </c>
      <c r="I790" s="1" t="str">
        <f t="shared" si="50"/>
        <v/>
      </c>
      <c r="J790" s="1" t="str">
        <f>IF(AND(TONGHOP!O790="ThiTN",TONGHOP!Q790&gt;150,OR(TONGHOP!P790="LT",AND(TONGHOP!P790="TH",AND(TONGHOP!T790&lt;&gt;TONGHOP!X790,TONGHOP!T790&lt;&gt;TONGHOP!Y790)))),TONGHOP!T790,"")</f>
        <v/>
      </c>
      <c r="K790" s="1" t="str">
        <f>IF(AND(TONGHOP!O790="ThiTN",TONGHOP!Q790&gt;150,OR(TONGHOP!P790="LT",AND(TONGHOP!P790="TH",AND(TONGHOP!U790&lt;&gt;TONGHOP!X790,TONGHOP!U790&lt;&gt;TONGHOP!Y790)))),TONGHOP!U790,"")</f>
        <v/>
      </c>
      <c r="L790" s="1" t="str">
        <f t="shared" si="51"/>
        <v/>
      </c>
    </row>
    <row r="791" spans="1:12">
      <c r="A791" s="1" t="str">
        <f>IF(AND(TONGHOP!O791="ThiTN",TONGHOP!Q791&lt;=90,OR(TONGHOP!P791="LT",AND(TONGHOP!P791="TH",AND(TONGHOP!T791&lt;&gt;TONGHOP!X791,TONGHOP!T791&lt;&gt;TONGHOP!Y791)))),TONGHOP!T791,"")</f>
        <v/>
      </c>
      <c r="B791" s="1" t="str">
        <f>IF(AND(TONGHOP!O791="ThiTN",TONGHOP!Q791&lt;=90,OR(TONGHOP!P791="LT",AND(TONGHOP!P791="TH",AND(TONGHOP!U791&lt;&gt;TONGHOP!X791,TONGHOP!U791&lt;&gt;TONGHOP!Y791)))),TONGHOP!U791,"")</f>
        <v/>
      </c>
      <c r="C791" s="1" t="str">
        <f t="shared" si="48"/>
        <v/>
      </c>
      <c r="D791" s="1" t="str">
        <f>IF(AND(TONGHOP!O791="ThiTN",AND(TONGHOP!Q791&gt;90,TONGHOP!Q791&lt;=120),OR(TONGHOP!P791="LT",AND(TONGHOP!P791="TH",AND(TONGHOP!T791&lt;&gt;TONGHOP!X791,TONGHOP!T791&lt;&gt;TONGHOP!Y791)))),TONGHOP!T791,"")</f>
        <v/>
      </c>
      <c r="E791" s="1" t="str">
        <f>IF(AND(TONGHOP!O791="ThiTN",AND(TONGHOP!Q791&gt;90,TONGHOP!Q791&lt;=120),OR(TONGHOP!P791="LT",AND(TONGHOP!P791="TH",AND(TONGHOP!U791&lt;&gt;TONGHOP!X791,TONGHOP!U791&lt;&gt;TONGHOP!Y791)))),TONGHOP!U791,"")</f>
        <v/>
      </c>
      <c r="F791" s="1" t="str">
        <f t="shared" si="49"/>
        <v/>
      </c>
      <c r="G791" s="1" t="str">
        <f>IF(AND(TONGHOP!O791="ThiTN",AND(TONGHOP!Q791&gt;120,TONGHOP!Q791&lt;=150),OR(TONGHOP!P791="LT",AND(TONGHOP!P791="TH",AND(TONGHOP!T791&lt;&gt;TONGHOP!X791,TONGHOP!T791&lt;&gt;TONGHOP!Y791)))),TONGHOP!T791,"")</f>
        <v/>
      </c>
      <c r="H791" s="1" t="str">
        <f>IF(AND(TONGHOP!O791="ThiTN",AND(TONGHOP!Q791&gt;120,TONGHOP!Q791&lt;=150),OR(TONGHOP!P791="LT",AND(TONGHOP!P791="TH",AND(TONGHOP!U791&lt;&gt;TONGHOP!X791,TONGHOP!U791&lt;&gt;TONGHOP!Y791)))),TONGHOP!U791,"")</f>
        <v/>
      </c>
      <c r="I791" s="1" t="str">
        <f t="shared" si="50"/>
        <v/>
      </c>
      <c r="J791" s="1" t="str">
        <f>IF(AND(TONGHOP!O791="ThiTN",TONGHOP!Q791&gt;150,OR(TONGHOP!P791="LT",AND(TONGHOP!P791="TH",AND(TONGHOP!T791&lt;&gt;TONGHOP!X791,TONGHOP!T791&lt;&gt;TONGHOP!Y791)))),TONGHOP!T791,"")</f>
        <v/>
      </c>
      <c r="K791" s="1" t="str">
        <f>IF(AND(TONGHOP!O791="ThiTN",TONGHOP!Q791&gt;150,OR(TONGHOP!P791="LT",AND(TONGHOP!P791="TH",AND(TONGHOP!U791&lt;&gt;TONGHOP!X791,TONGHOP!U791&lt;&gt;TONGHOP!Y791)))),TONGHOP!U791,"")</f>
        <v/>
      </c>
      <c r="L791" s="1" t="str">
        <f t="shared" si="51"/>
        <v/>
      </c>
    </row>
    <row r="792" spans="1:12">
      <c r="A792" s="1" t="str">
        <f>IF(AND(TONGHOP!O792="ThiTN",TONGHOP!Q792&lt;=90,OR(TONGHOP!P792="LT",AND(TONGHOP!P792="TH",AND(TONGHOP!T792&lt;&gt;TONGHOP!X792,TONGHOP!T792&lt;&gt;TONGHOP!Y792)))),TONGHOP!T792,"")</f>
        <v/>
      </c>
      <c r="B792" s="1" t="str">
        <f>IF(AND(TONGHOP!O792="ThiTN",TONGHOP!Q792&lt;=90,OR(TONGHOP!P792="LT",AND(TONGHOP!P792="TH",AND(TONGHOP!U792&lt;&gt;TONGHOP!X792,TONGHOP!U792&lt;&gt;TONGHOP!Y792)))),TONGHOP!U792,"")</f>
        <v/>
      </c>
      <c r="C792" s="1" t="str">
        <f t="shared" si="48"/>
        <v/>
      </c>
      <c r="D792" s="1" t="str">
        <f>IF(AND(TONGHOP!O792="ThiTN",AND(TONGHOP!Q792&gt;90,TONGHOP!Q792&lt;=120),OR(TONGHOP!P792="LT",AND(TONGHOP!P792="TH",AND(TONGHOP!T792&lt;&gt;TONGHOP!X792,TONGHOP!T792&lt;&gt;TONGHOP!Y792)))),TONGHOP!T792,"")</f>
        <v/>
      </c>
      <c r="E792" s="1" t="str">
        <f>IF(AND(TONGHOP!O792="ThiTN",AND(TONGHOP!Q792&gt;90,TONGHOP!Q792&lt;=120),OR(TONGHOP!P792="LT",AND(TONGHOP!P792="TH",AND(TONGHOP!U792&lt;&gt;TONGHOP!X792,TONGHOP!U792&lt;&gt;TONGHOP!Y792)))),TONGHOP!U792,"")</f>
        <v/>
      </c>
      <c r="F792" s="1" t="str">
        <f t="shared" si="49"/>
        <v/>
      </c>
      <c r="G792" s="1" t="str">
        <f>IF(AND(TONGHOP!O792="ThiTN",AND(TONGHOP!Q792&gt;120,TONGHOP!Q792&lt;=150),OR(TONGHOP!P792="LT",AND(TONGHOP!P792="TH",AND(TONGHOP!T792&lt;&gt;TONGHOP!X792,TONGHOP!T792&lt;&gt;TONGHOP!Y792)))),TONGHOP!T792,"")</f>
        <v/>
      </c>
      <c r="H792" s="1" t="str">
        <f>IF(AND(TONGHOP!O792="ThiTN",AND(TONGHOP!Q792&gt;120,TONGHOP!Q792&lt;=150),OR(TONGHOP!P792="LT",AND(TONGHOP!P792="TH",AND(TONGHOP!U792&lt;&gt;TONGHOP!X792,TONGHOP!U792&lt;&gt;TONGHOP!Y792)))),TONGHOP!U792,"")</f>
        <v/>
      </c>
      <c r="I792" s="1" t="str">
        <f t="shared" si="50"/>
        <v/>
      </c>
      <c r="J792" s="1" t="str">
        <f>IF(AND(TONGHOP!O792="ThiTN",TONGHOP!Q792&gt;150,OR(TONGHOP!P792="LT",AND(TONGHOP!P792="TH",AND(TONGHOP!T792&lt;&gt;TONGHOP!X792,TONGHOP!T792&lt;&gt;TONGHOP!Y792)))),TONGHOP!T792,"")</f>
        <v/>
      </c>
      <c r="K792" s="1" t="str">
        <f>IF(AND(TONGHOP!O792="ThiTN",TONGHOP!Q792&gt;150,OR(TONGHOP!P792="LT",AND(TONGHOP!P792="TH",AND(TONGHOP!U792&lt;&gt;TONGHOP!X792,TONGHOP!U792&lt;&gt;TONGHOP!Y792)))),TONGHOP!U792,"")</f>
        <v/>
      </c>
      <c r="L792" s="1" t="str">
        <f t="shared" si="51"/>
        <v/>
      </c>
    </row>
    <row r="793" spans="1:12">
      <c r="A793" s="1" t="str">
        <f>IF(AND(TONGHOP!O793="ThiTN",TONGHOP!Q793&lt;=90,OR(TONGHOP!P793="LT",AND(TONGHOP!P793="TH",AND(TONGHOP!T793&lt;&gt;TONGHOP!X793,TONGHOP!T793&lt;&gt;TONGHOP!Y793)))),TONGHOP!T793,"")</f>
        <v/>
      </c>
      <c r="B793" s="1" t="str">
        <f>IF(AND(TONGHOP!O793="ThiTN",TONGHOP!Q793&lt;=90,OR(TONGHOP!P793="LT",AND(TONGHOP!P793="TH",AND(TONGHOP!U793&lt;&gt;TONGHOP!X793,TONGHOP!U793&lt;&gt;TONGHOP!Y793)))),TONGHOP!U793,"")</f>
        <v/>
      </c>
      <c r="C793" s="1" t="str">
        <f t="shared" si="48"/>
        <v/>
      </c>
      <c r="D793" s="1" t="str">
        <f>IF(AND(TONGHOP!O793="ThiTN",AND(TONGHOP!Q793&gt;90,TONGHOP!Q793&lt;=120),OR(TONGHOP!P793="LT",AND(TONGHOP!P793="TH",AND(TONGHOP!T793&lt;&gt;TONGHOP!X793,TONGHOP!T793&lt;&gt;TONGHOP!Y793)))),TONGHOP!T793,"")</f>
        <v/>
      </c>
      <c r="E793" s="1" t="str">
        <f>IF(AND(TONGHOP!O793="ThiTN",AND(TONGHOP!Q793&gt;90,TONGHOP!Q793&lt;=120),OR(TONGHOP!P793="LT",AND(TONGHOP!P793="TH",AND(TONGHOP!U793&lt;&gt;TONGHOP!X793,TONGHOP!U793&lt;&gt;TONGHOP!Y793)))),TONGHOP!U793,"")</f>
        <v/>
      </c>
      <c r="F793" s="1" t="str">
        <f t="shared" si="49"/>
        <v/>
      </c>
      <c r="G793" s="1" t="str">
        <f>IF(AND(TONGHOP!O793="ThiTN",AND(TONGHOP!Q793&gt;120,TONGHOP!Q793&lt;=150),OR(TONGHOP!P793="LT",AND(TONGHOP!P793="TH",AND(TONGHOP!T793&lt;&gt;TONGHOP!X793,TONGHOP!T793&lt;&gt;TONGHOP!Y793)))),TONGHOP!T793,"")</f>
        <v/>
      </c>
      <c r="H793" s="1" t="str">
        <f>IF(AND(TONGHOP!O793="ThiTN",AND(TONGHOP!Q793&gt;120,TONGHOP!Q793&lt;=150),OR(TONGHOP!P793="LT",AND(TONGHOP!P793="TH",AND(TONGHOP!U793&lt;&gt;TONGHOP!X793,TONGHOP!U793&lt;&gt;TONGHOP!Y793)))),TONGHOP!U793,"")</f>
        <v/>
      </c>
      <c r="I793" s="1" t="str">
        <f t="shared" si="50"/>
        <v/>
      </c>
      <c r="J793" s="1" t="str">
        <f>IF(AND(TONGHOP!O793="ThiTN",TONGHOP!Q793&gt;150,OR(TONGHOP!P793="LT",AND(TONGHOP!P793="TH",AND(TONGHOP!T793&lt;&gt;TONGHOP!X793,TONGHOP!T793&lt;&gt;TONGHOP!Y793)))),TONGHOP!T793,"")</f>
        <v/>
      </c>
      <c r="K793" s="1" t="str">
        <f>IF(AND(TONGHOP!O793="ThiTN",TONGHOP!Q793&gt;150,OR(TONGHOP!P793="LT",AND(TONGHOP!P793="TH",AND(TONGHOP!U793&lt;&gt;TONGHOP!X793,TONGHOP!U793&lt;&gt;TONGHOP!Y793)))),TONGHOP!U793,"")</f>
        <v/>
      </c>
      <c r="L793" s="1" t="str">
        <f t="shared" si="51"/>
        <v/>
      </c>
    </row>
    <row r="794" spans="1:12">
      <c r="A794" s="1" t="str">
        <f>IF(AND(TONGHOP!O794="ThiTN",TONGHOP!Q794&lt;=90,OR(TONGHOP!P794="LT",AND(TONGHOP!P794="TH",AND(TONGHOP!T794&lt;&gt;TONGHOP!X794,TONGHOP!T794&lt;&gt;TONGHOP!Y794)))),TONGHOP!T794,"")</f>
        <v/>
      </c>
      <c r="B794" s="1" t="str">
        <f>IF(AND(TONGHOP!O794="ThiTN",TONGHOP!Q794&lt;=90,OR(TONGHOP!P794="LT",AND(TONGHOP!P794="TH",AND(TONGHOP!U794&lt;&gt;TONGHOP!X794,TONGHOP!U794&lt;&gt;TONGHOP!Y794)))),TONGHOP!U794,"")</f>
        <v/>
      </c>
      <c r="C794" s="1" t="str">
        <f t="shared" si="48"/>
        <v/>
      </c>
      <c r="D794" s="1" t="str">
        <f>IF(AND(TONGHOP!O794="ThiTN",AND(TONGHOP!Q794&gt;90,TONGHOP!Q794&lt;=120),OR(TONGHOP!P794="LT",AND(TONGHOP!P794="TH",AND(TONGHOP!T794&lt;&gt;TONGHOP!X794,TONGHOP!T794&lt;&gt;TONGHOP!Y794)))),TONGHOP!T794,"")</f>
        <v/>
      </c>
      <c r="E794" s="1" t="str">
        <f>IF(AND(TONGHOP!O794="ThiTN",AND(TONGHOP!Q794&gt;90,TONGHOP!Q794&lt;=120),OR(TONGHOP!P794="LT",AND(TONGHOP!P794="TH",AND(TONGHOP!U794&lt;&gt;TONGHOP!X794,TONGHOP!U794&lt;&gt;TONGHOP!Y794)))),TONGHOP!U794,"")</f>
        <v/>
      </c>
      <c r="F794" s="1" t="str">
        <f t="shared" si="49"/>
        <v/>
      </c>
      <c r="G794" s="1" t="str">
        <f>IF(AND(TONGHOP!O794="ThiTN",AND(TONGHOP!Q794&gt;120,TONGHOP!Q794&lt;=150),OR(TONGHOP!P794="LT",AND(TONGHOP!P794="TH",AND(TONGHOP!T794&lt;&gt;TONGHOP!X794,TONGHOP!T794&lt;&gt;TONGHOP!Y794)))),TONGHOP!T794,"")</f>
        <v/>
      </c>
      <c r="H794" s="1" t="str">
        <f>IF(AND(TONGHOP!O794="ThiTN",AND(TONGHOP!Q794&gt;120,TONGHOP!Q794&lt;=150),OR(TONGHOP!P794="LT",AND(TONGHOP!P794="TH",AND(TONGHOP!U794&lt;&gt;TONGHOP!X794,TONGHOP!U794&lt;&gt;TONGHOP!Y794)))),TONGHOP!U794,"")</f>
        <v/>
      </c>
      <c r="I794" s="1" t="str">
        <f t="shared" si="50"/>
        <v/>
      </c>
      <c r="J794" s="1" t="str">
        <f>IF(AND(TONGHOP!O794="ThiTN",TONGHOP!Q794&gt;150,OR(TONGHOP!P794="LT",AND(TONGHOP!P794="TH",AND(TONGHOP!T794&lt;&gt;TONGHOP!X794,TONGHOP!T794&lt;&gt;TONGHOP!Y794)))),TONGHOP!T794,"")</f>
        <v/>
      </c>
      <c r="K794" s="1" t="str">
        <f>IF(AND(TONGHOP!O794="ThiTN",TONGHOP!Q794&gt;150,OR(TONGHOP!P794="LT",AND(TONGHOP!P794="TH",AND(TONGHOP!U794&lt;&gt;TONGHOP!X794,TONGHOP!U794&lt;&gt;TONGHOP!Y794)))),TONGHOP!U794,"")</f>
        <v/>
      </c>
      <c r="L794" s="1" t="str">
        <f t="shared" si="51"/>
        <v/>
      </c>
    </row>
    <row r="795" spans="1:12">
      <c r="A795" s="1" t="str">
        <f>IF(AND(TONGHOP!O795="ThiTN",TONGHOP!Q795&lt;=90,OR(TONGHOP!P795="LT",AND(TONGHOP!P795="TH",AND(TONGHOP!T795&lt;&gt;TONGHOP!X795,TONGHOP!T795&lt;&gt;TONGHOP!Y795)))),TONGHOP!T795,"")</f>
        <v/>
      </c>
      <c r="B795" s="1" t="str">
        <f>IF(AND(TONGHOP!O795="ThiTN",TONGHOP!Q795&lt;=90,OR(TONGHOP!P795="LT",AND(TONGHOP!P795="TH",AND(TONGHOP!U795&lt;&gt;TONGHOP!X795,TONGHOP!U795&lt;&gt;TONGHOP!Y795)))),TONGHOP!U795,"")</f>
        <v/>
      </c>
      <c r="C795" s="1" t="str">
        <f t="shared" si="48"/>
        <v/>
      </c>
      <c r="D795" s="1" t="str">
        <f>IF(AND(TONGHOP!O795="ThiTN",AND(TONGHOP!Q795&gt;90,TONGHOP!Q795&lt;=120),OR(TONGHOP!P795="LT",AND(TONGHOP!P795="TH",AND(TONGHOP!T795&lt;&gt;TONGHOP!X795,TONGHOP!T795&lt;&gt;TONGHOP!Y795)))),TONGHOP!T795,"")</f>
        <v/>
      </c>
      <c r="E795" s="1" t="str">
        <f>IF(AND(TONGHOP!O795="ThiTN",AND(TONGHOP!Q795&gt;90,TONGHOP!Q795&lt;=120),OR(TONGHOP!P795="LT",AND(TONGHOP!P795="TH",AND(TONGHOP!U795&lt;&gt;TONGHOP!X795,TONGHOP!U795&lt;&gt;TONGHOP!Y795)))),TONGHOP!U795,"")</f>
        <v/>
      </c>
      <c r="F795" s="1" t="str">
        <f t="shared" si="49"/>
        <v/>
      </c>
      <c r="G795" s="1" t="str">
        <f>IF(AND(TONGHOP!O795="ThiTN",AND(TONGHOP!Q795&gt;120,TONGHOP!Q795&lt;=150),OR(TONGHOP!P795="LT",AND(TONGHOP!P795="TH",AND(TONGHOP!T795&lt;&gt;TONGHOP!X795,TONGHOP!T795&lt;&gt;TONGHOP!Y795)))),TONGHOP!T795,"")</f>
        <v/>
      </c>
      <c r="H795" s="1" t="str">
        <f>IF(AND(TONGHOP!O795="ThiTN",AND(TONGHOP!Q795&gt;120,TONGHOP!Q795&lt;=150),OR(TONGHOP!P795="LT",AND(TONGHOP!P795="TH",AND(TONGHOP!U795&lt;&gt;TONGHOP!X795,TONGHOP!U795&lt;&gt;TONGHOP!Y795)))),TONGHOP!U795,"")</f>
        <v/>
      </c>
      <c r="I795" s="1" t="str">
        <f t="shared" si="50"/>
        <v/>
      </c>
      <c r="J795" s="1" t="str">
        <f>IF(AND(TONGHOP!O795="ThiTN",TONGHOP!Q795&gt;150,OR(TONGHOP!P795="LT",AND(TONGHOP!P795="TH",AND(TONGHOP!T795&lt;&gt;TONGHOP!X795,TONGHOP!T795&lt;&gt;TONGHOP!Y795)))),TONGHOP!T795,"")</f>
        <v/>
      </c>
      <c r="K795" s="1" t="str">
        <f>IF(AND(TONGHOP!O795="ThiTN",TONGHOP!Q795&gt;150,OR(TONGHOP!P795="LT",AND(TONGHOP!P795="TH",AND(TONGHOP!U795&lt;&gt;TONGHOP!X795,TONGHOP!U795&lt;&gt;TONGHOP!Y795)))),TONGHOP!U795,"")</f>
        <v/>
      </c>
      <c r="L795" s="1" t="str">
        <f t="shared" si="51"/>
        <v/>
      </c>
    </row>
    <row r="796" spans="1:12">
      <c r="A796" s="1" t="str">
        <f>IF(AND(TONGHOP!O796="ThiTN",TONGHOP!Q796&lt;=90,OR(TONGHOP!P796="LT",AND(TONGHOP!P796="TH",AND(TONGHOP!T796&lt;&gt;TONGHOP!X796,TONGHOP!T796&lt;&gt;TONGHOP!Y796)))),TONGHOP!T796,"")</f>
        <v/>
      </c>
      <c r="B796" s="1" t="str">
        <f>IF(AND(TONGHOP!O796="ThiTN",TONGHOP!Q796&lt;=90,OR(TONGHOP!P796="LT",AND(TONGHOP!P796="TH",AND(TONGHOP!U796&lt;&gt;TONGHOP!X796,TONGHOP!U796&lt;&gt;TONGHOP!Y796)))),TONGHOP!U796,"")</f>
        <v/>
      </c>
      <c r="C796" s="1" t="str">
        <f t="shared" si="48"/>
        <v/>
      </c>
      <c r="D796" s="1" t="str">
        <f>IF(AND(TONGHOP!O796="ThiTN",AND(TONGHOP!Q796&gt;90,TONGHOP!Q796&lt;=120),OR(TONGHOP!P796="LT",AND(TONGHOP!P796="TH",AND(TONGHOP!T796&lt;&gt;TONGHOP!X796,TONGHOP!T796&lt;&gt;TONGHOP!Y796)))),TONGHOP!T796,"")</f>
        <v/>
      </c>
      <c r="E796" s="1" t="str">
        <f>IF(AND(TONGHOP!O796="ThiTN",AND(TONGHOP!Q796&gt;90,TONGHOP!Q796&lt;=120),OR(TONGHOP!P796="LT",AND(TONGHOP!P796="TH",AND(TONGHOP!U796&lt;&gt;TONGHOP!X796,TONGHOP!U796&lt;&gt;TONGHOP!Y796)))),TONGHOP!U796,"")</f>
        <v/>
      </c>
      <c r="F796" s="1" t="str">
        <f t="shared" si="49"/>
        <v/>
      </c>
      <c r="G796" s="1" t="str">
        <f>IF(AND(TONGHOP!O796="ThiTN",AND(TONGHOP!Q796&gt;120,TONGHOP!Q796&lt;=150),OR(TONGHOP!P796="LT",AND(TONGHOP!P796="TH",AND(TONGHOP!T796&lt;&gt;TONGHOP!X796,TONGHOP!T796&lt;&gt;TONGHOP!Y796)))),TONGHOP!T796,"")</f>
        <v/>
      </c>
      <c r="H796" s="1" t="str">
        <f>IF(AND(TONGHOP!O796="ThiTN",AND(TONGHOP!Q796&gt;120,TONGHOP!Q796&lt;=150),OR(TONGHOP!P796="LT",AND(TONGHOP!P796="TH",AND(TONGHOP!U796&lt;&gt;TONGHOP!X796,TONGHOP!U796&lt;&gt;TONGHOP!Y796)))),TONGHOP!U796,"")</f>
        <v/>
      </c>
      <c r="I796" s="1" t="str">
        <f t="shared" si="50"/>
        <v/>
      </c>
      <c r="J796" s="1" t="str">
        <f>IF(AND(TONGHOP!O796="ThiTN",TONGHOP!Q796&gt;150,OR(TONGHOP!P796="LT",AND(TONGHOP!P796="TH",AND(TONGHOP!T796&lt;&gt;TONGHOP!X796,TONGHOP!T796&lt;&gt;TONGHOP!Y796)))),TONGHOP!T796,"")</f>
        <v/>
      </c>
      <c r="K796" s="1" t="str">
        <f>IF(AND(TONGHOP!O796="ThiTN",TONGHOP!Q796&gt;150,OR(TONGHOP!P796="LT",AND(TONGHOP!P796="TH",AND(TONGHOP!U796&lt;&gt;TONGHOP!X796,TONGHOP!U796&lt;&gt;TONGHOP!Y796)))),TONGHOP!U796,"")</f>
        <v/>
      </c>
      <c r="L796" s="1" t="str">
        <f t="shared" si="51"/>
        <v/>
      </c>
    </row>
    <row r="797" spans="1:12">
      <c r="A797" s="1" t="str">
        <f>IF(AND(TONGHOP!O797="ThiTN",TONGHOP!Q797&lt;=90,OR(TONGHOP!P797="LT",AND(TONGHOP!P797="TH",AND(TONGHOP!T797&lt;&gt;TONGHOP!X797,TONGHOP!T797&lt;&gt;TONGHOP!Y797)))),TONGHOP!T797,"")</f>
        <v/>
      </c>
      <c r="B797" s="1" t="str">
        <f>IF(AND(TONGHOP!O797="ThiTN",TONGHOP!Q797&lt;=90,OR(TONGHOP!P797="LT",AND(TONGHOP!P797="TH",AND(TONGHOP!U797&lt;&gt;TONGHOP!X797,TONGHOP!U797&lt;&gt;TONGHOP!Y797)))),TONGHOP!U797,"")</f>
        <v/>
      </c>
      <c r="C797" s="1" t="str">
        <f t="shared" si="48"/>
        <v/>
      </c>
      <c r="D797" s="1" t="str">
        <f>IF(AND(TONGHOP!O797="ThiTN",AND(TONGHOP!Q797&gt;90,TONGHOP!Q797&lt;=120),OR(TONGHOP!P797="LT",AND(TONGHOP!P797="TH",AND(TONGHOP!T797&lt;&gt;TONGHOP!X797,TONGHOP!T797&lt;&gt;TONGHOP!Y797)))),TONGHOP!T797,"")</f>
        <v/>
      </c>
      <c r="E797" s="1" t="str">
        <f>IF(AND(TONGHOP!O797="ThiTN",AND(TONGHOP!Q797&gt;90,TONGHOP!Q797&lt;=120),OR(TONGHOP!P797="LT",AND(TONGHOP!P797="TH",AND(TONGHOP!U797&lt;&gt;TONGHOP!X797,TONGHOP!U797&lt;&gt;TONGHOP!Y797)))),TONGHOP!U797,"")</f>
        <v/>
      </c>
      <c r="F797" s="1" t="str">
        <f t="shared" si="49"/>
        <v/>
      </c>
      <c r="G797" s="1" t="str">
        <f>IF(AND(TONGHOP!O797="ThiTN",AND(TONGHOP!Q797&gt;120,TONGHOP!Q797&lt;=150),OR(TONGHOP!P797="LT",AND(TONGHOP!P797="TH",AND(TONGHOP!T797&lt;&gt;TONGHOP!X797,TONGHOP!T797&lt;&gt;TONGHOP!Y797)))),TONGHOP!T797,"")</f>
        <v/>
      </c>
      <c r="H797" s="1" t="str">
        <f>IF(AND(TONGHOP!O797="ThiTN",AND(TONGHOP!Q797&gt;120,TONGHOP!Q797&lt;=150),OR(TONGHOP!P797="LT",AND(TONGHOP!P797="TH",AND(TONGHOP!U797&lt;&gt;TONGHOP!X797,TONGHOP!U797&lt;&gt;TONGHOP!Y797)))),TONGHOP!U797,"")</f>
        <v/>
      </c>
      <c r="I797" s="1" t="str">
        <f t="shared" si="50"/>
        <v/>
      </c>
      <c r="J797" s="1" t="str">
        <f>IF(AND(TONGHOP!O797="ThiTN",TONGHOP!Q797&gt;150,OR(TONGHOP!P797="LT",AND(TONGHOP!P797="TH",AND(TONGHOP!T797&lt;&gt;TONGHOP!X797,TONGHOP!T797&lt;&gt;TONGHOP!Y797)))),TONGHOP!T797,"")</f>
        <v/>
      </c>
      <c r="K797" s="1" t="str">
        <f>IF(AND(TONGHOP!O797="ThiTN",TONGHOP!Q797&gt;150,OR(TONGHOP!P797="LT",AND(TONGHOP!P797="TH",AND(TONGHOP!U797&lt;&gt;TONGHOP!X797,TONGHOP!U797&lt;&gt;TONGHOP!Y797)))),TONGHOP!U797,"")</f>
        <v/>
      </c>
      <c r="L797" s="1" t="str">
        <f t="shared" si="51"/>
        <v/>
      </c>
    </row>
    <row r="798" spans="1:12">
      <c r="A798" s="1" t="str">
        <f>IF(AND(TONGHOP!O798="ThiTN",TONGHOP!Q798&lt;=90,OR(TONGHOP!P798="LT",AND(TONGHOP!P798="TH",AND(TONGHOP!T798&lt;&gt;TONGHOP!X798,TONGHOP!T798&lt;&gt;TONGHOP!Y798)))),TONGHOP!T798,"")</f>
        <v/>
      </c>
      <c r="B798" s="1" t="str">
        <f>IF(AND(TONGHOP!O798="ThiTN",TONGHOP!Q798&lt;=90,OR(TONGHOP!P798="LT",AND(TONGHOP!P798="TH",AND(TONGHOP!U798&lt;&gt;TONGHOP!X798,TONGHOP!U798&lt;&gt;TONGHOP!Y798)))),TONGHOP!U798,"")</f>
        <v/>
      </c>
      <c r="C798" s="1" t="str">
        <f t="shared" si="48"/>
        <v/>
      </c>
      <c r="D798" s="1" t="str">
        <f>IF(AND(TONGHOP!O798="ThiTN",AND(TONGHOP!Q798&gt;90,TONGHOP!Q798&lt;=120),OR(TONGHOP!P798="LT",AND(TONGHOP!P798="TH",AND(TONGHOP!T798&lt;&gt;TONGHOP!X798,TONGHOP!T798&lt;&gt;TONGHOP!Y798)))),TONGHOP!T798,"")</f>
        <v/>
      </c>
      <c r="E798" s="1" t="str">
        <f>IF(AND(TONGHOP!O798="ThiTN",AND(TONGHOP!Q798&gt;90,TONGHOP!Q798&lt;=120),OR(TONGHOP!P798="LT",AND(TONGHOP!P798="TH",AND(TONGHOP!U798&lt;&gt;TONGHOP!X798,TONGHOP!U798&lt;&gt;TONGHOP!Y798)))),TONGHOP!U798,"")</f>
        <v/>
      </c>
      <c r="F798" s="1" t="str">
        <f t="shared" si="49"/>
        <v/>
      </c>
      <c r="G798" s="1" t="str">
        <f>IF(AND(TONGHOP!O798="ThiTN",AND(TONGHOP!Q798&gt;120,TONGHOP!Q798&lt;=150),OR(TONGHOP!P798="LT",AND(TONGHOP!P798="TH",AND(TONGHOP!T798&lt;&gt;TONGHOP!X798,TONGHOP!T798&lt;&gt;TONGHOP!Y798)))),TONGHOP!T798,"")</f>
        <v/>
      </c>
      <c r="H798" s="1" t="str">
        <f>IF(AND(TONGHOP!O798="ThiTN",AND(TONGHOP!Q798&gt;120,TONGHOP!Q798&lt;=150),OR(TONGHOP!P798="LT",AND(TONGHOP!P798="TH",AND(TONGHOP!U798&lt;&gt;TONGHOP!X798,TONGHOP!U798&lt;&gt;TONGHOP!Y798)))),TONGHOP!U798,"")</f>
        <v/>
      </c>
      <c r="I798" s="1" t="str">
        <f t="shared" si="50"/>
        <v/>
      </c>
      <c r="J798" s="1" t="str">
        <f>IF(AND(TONGHOP!O798="ThiTN",TONGHOP!Q798&gt;150,OR(TONGHOP!P798="LT",AND(TONGHOP!P798="TH",AND(TONGHOP!T798&lt;&gt;TONGHOP!X798,TONGHOP!T798&lt;&gt;TONGHOP!Y798)))),TONGHOP!T798,"")</f>
        <v/>
      </c>
      <c r="K798" s="1" t="str">
        <f>IF(AND(TONGHOP!O798="ThiTN",TONGHOP!Q798&gt;150,OR(TONGHOP!P798="LT",AND(TONGHOP!P798="TH",AND(TONGHOP!U798&lt;&gt;TONGHOP!X798,TONGHOP!U798&lt;&gt;TONGHOP!Y798)))),TONGHOP!U798,"")</f>
        <v/>
      </c>
      <c r="L798" s="1" t="str">
        <f t="shared" si="51"/>
        <v/>
      </c>
    </row>
    <row r="799" spans="1:12">
      <c r="A799" s="1" t="str">
        <f>IF(AND(TONGHOP!O799="ThiTN",TONGHOP!Q799&lt;=90,OR(TONGHOP!P799="LT",AND(TONGHOP!P799="TH",AND(TONGHOP!T799&lt;&gt;TONGHOP!X799,TONGHOP!T799&lt;&gt;TONGHOP!Y799)))),TONGHOP!T799,"")</f>
        <v/>
      </c>
      <c r="B799" s="1" t="str">
        <f>IF(AND(TONGHOP!O799="ThiTN",TONGHOP!Q799&lt;=90,OR(TONGHOP!P799="LT",AND(TONGHOP!P799="TH",AND(TONGHOP!U799&lt;&gt;TONGHOP!X799,TONGHOP!U799&lt;&gt;TONGHOP!Y799)))),TONGHOP!U799,"")</f>
        <v/>
      </c>
      <c r="C799" s="1" t="str">
        <f t="shared" si="48"/>
        <v/>
      </c>
      <c r="D799" s="1" t="str">
        <f>IF(AND(TONGHOP!O799="ThiTN",AND(TONGHOP!Q799&gt;90,TONGHOP!Q799&lt;=120),OR(TONGHOP!P799="LT",AND(TONGHOP!P799="TH",AND(TONGHOP!T799&lt;&gt;TONGHOP!X799,TONGHOP!T799&lt;&gt;TONGHOP!Y799)))),TONGHOP!T799,"")</f>
        <v/>
      </c>
      <c r="E799" s="1" t="str">
        <f>IF(AND(TONGHOP!O799="ThiTN",AND(TONGHOP!Q799&gt;90,TONGHOP!Q799&lt;=120),OR(TONGHOP!P799="LT",AND(TONGHOP!P799="TH",AND(TONGHOP!U799&lt;&gt;TONGHOP!X799,TONGHOP!U799&lt;&gt;TONGHOP!Y799)))),TONGHOP!U799,"")</f>
        <v/>
      </c>
      <c r="F799" s="1" t="str">
        <f t="shared" si="49"/>
        <v/>
      </c>
      <c r="G799" s="1" t="str">
        <f>IF(AND(TONGHOP!O799="ThiTN",AND(TONGHOP!Q799&gt;120,TONGHOP!Q799&lt;=150),OR(TONGHOP!P799="LT",AND(TONGHOP!P799="TH",AND(TONGHOP!T799&lt;&gt;TONGHOP!X799,TONGHOP!T799&lt;&gt;TONGHOP!Y799)))),TONGHOP!T799,"")</f>
        <v/>
      </c>
      <c r="H799" s="1" t="str">
        <f>IF(AND(TONGHOP!O799="ThiTN",AND(TONGHOP!Q799&gt;120,TONGHOP!Q799&lt;=150),OR(TONGHOP!P799="LT",AND(TONGHOP!P799="TH",AND(TONGHOP!U799&lt;&gt;TONGHOP!X799,TONGHOP!U799&lt;&gt;TONGHOP!Y799)))),TONGHOP!U799,"")</f>
        <v/>
      </c>
      <c r="I799" s="1" t="str">
        <f t="shared" si="50"/>
        <v/>
      </c>
      <c r="J799" s="1" t="str">
        <f>IF(AND(TONGHOP!O799="ThiTN",TONGHOP!Q799&gt;150,OR(TONGHOP!P799="LT",AND(TONGHOP!P799="TH",AND(TONGHOP!T799&lt;&gt;TONGHOP!X799,TONGHOP!T799&lt;&gt;TONGHOP!Y799)))),TONGHOP!T799,"")</f>
        <v/>
      </c>
      <c r="K799" s="1" t="str">
        <f>IF(AND(TONGHOP!O799="ThiTN",TONGHOP!Q799&gt;150,OR(TONGHOP!P799="LT",AND(TONGHOP!P799="TH",AND(TONGHOP!U799&lt;&gt;TONGHOP!X799,TONGHOP!U799&lt;&gt;TONGHOP!Y799)))),TONGHOP!U799,"")</f>
        <v/>
      </c>
      <c r="L799" s="1" t="str">
        <f t="shared" si="51"/>
        <v/>
      </c>
    </row>
    <row r="800" spans="1:12">
      <c r="A800" s="1" t="str">
        <f>IF(AND(TONGHOP!O800="ThiTN",TONGHOP!Q800&lt;=90,OR(TONGHOP!P800="LT",AND(TONGHOP!P800="TH",AND(TONGHOP!T800&lt;&gt;TONGHOP!X800,TONGHOP!T800&lt;&gt;TONGHOP!Y800)))),TONGHOP!T800,"")</f>
        <v/>
      </c>
      <c r="B800" s="1" t="str">
        <f>IF(AND(TONGHOP!O800="ThiTN",TONGHOP!Q800&lt;=90,OR(TONGHOP!P800="LT",AND(TONGHOP!P800="TH",AND(TONGHOP!U800&lt;&gt;TONGHOP!X800,TONGHOP!U800&lt;&gt;TONGHOP!Y800)))),TONGHOP!U800,"")</f>
        <v/>
      </c>
      <c r="C800" s="1" t="str">
        <f t="shared" si="48"/>
        <v/>
      </c>
      <c r="D800" s="1" t="str">
        <f>IF(AND(TONGHOP!O800="ThiTN",AND(TONGHOP!Q800&gt;90,TONGHOP!Q800&lt;=120),OR(TONGHOP!P800="LT",AND(TONGHOP!P800="TH",AND(TONGHOP!T800&lt;&gt;TONGHOP!X800,TONGHOP!T800&lt;&gt;TONGHOP!Y800)))),TONGHOP!T800,"")</f>
        <v/>
      </c>
      <c r="E800" s="1" t="str">
        <f>IF(AND(TONGHOP!O800="ThiTN",AND(TONGHOP!Q800&gt;90,TONGHOP!Q800&lt;=120),OR(TONGHOP!P800="LT",AND(TONGHOP!P800="TH",AND(TONGHOP!U800&lt;&gt;TONGHOP!X800,TONGHOP!U800&lt;&gt;TONGHOP!Y800)))),TONGHOP!U800,"")</f>
        <v/>
      </c>
      <c r="F800" s="1" t="str">
        <f t="shared" si="49"/>
        <v/>
      </c>
      <c r="G800" s="1" t="str">
        <f>IF(AND(TONGHOP!O800="ThiTN",AND(TONGHOP!Q800&gt;120,TONGHOP!Q800&lt;=150),OR(TONGHOP!P800="LT",AND(TONGHOP!P800="TH",AND(TONGHOP!T800&lt;&gt;TONGHOP!X800,TONGHOP!T800&lt;&gt;TONGHOP!Y800)))),TONGHOP!T800,"")</f>
        <v/>
      </c>
      <c r="H800" s="1" t="str">
        <f>IF(AND(TONGHOP!O800="ThiTN",AND(TONGHOP!Q800&gt;120,TONGHOP!Q800&lt;=150),OR(TONGHOP!P800="LT",AND(TONGHOP!P800="TH",AND(TONGHOP!U800&lt;&gt;TONGHOP!X800,TONGHOP!U800&lt;&gt;TONGHOP!Y800)))),TONGHOP!U800,"")</f>
        <v/>
      </c>
      <c r="I800" s="1" t="str">
        <f t="shared" si="50"/>
        <v/>
      </c>
      <c r="J800" s="1" t="str">
        <f>IF(AND(TONGHOP!O800="ThiTN",TONGHOP!Q800&gt;150,OR(TONGHOP!P800="LT",AND(TONGHOP!P800="TH",AND(TONGHOP!T800&lt;&gt;TONGHOP!X800,TONGHOP!T800&lt;&gt;TONGHOP!Y800)))),TONGHOP!T800,"")</f>
        <v/>
      </c>
      <c r="K800" s="1" t="str">
        <f>IF(AND(TONGHOP!O800="ThiTN",TONGHOP!Q800&gt;150,OR(TONGHOP!P800="LT",AND(TONGHOP!P800="TH",AND(TONGHOP!U800&lt;&gt;TONGHOP!X800,TONGHOP!U800&lt;&gt;TONGHOP!Y800)))),TONGHOP!U800,"")</f>
        <v/>
      </c>
      <c r="L800" s="1" t="str">
        <f t="shared" si="51"/>
        <v/>
      </c>
    </row>
    <row r="801" spans="1:12">
      <c r="A801" s="1" t="str">
        <f>IF(AND(TONGHOP!O801="ThiTN",TONGHOP!Q801&lt;=90,OR(TONGHOP!P801="LT",AND(TONGHOP!P801="TH",AND(TONGHOP!T801&lt;&gt;TONGHOP!X801,TONGHOP!T801&lt;&gt;TONGHOP!Y801)))),TONGHOP!T801,"")</f>
        <v/>
      </c>
      <c r="B801" s="1" t="str">
        <f>IF(AND(TONGHOP!O801="ThiTN",TONGHOP!Q801&lt;=90,OR(TONGHOP!P801="LT",AND(TONGHOP!P801="TH",AND(TONGHOP!U801&lt;&gt;TONGHOP!X801,TONGHOP!U801&lt;&gt;TONGHOP!Y801)))),TONGHOP!U801,"")</f>
        <v/>
      </c>
      <c r="C801" s="1" t="str">
        <f t="shared" si="48"/>
        <v/>
      </c>
      <c r="D801" s="1" t="str">
        <f>IF(AND(TONGHOP!O801="ThiTN",AND(TONGHOP!Q801&gt;90,TONGHOP!Q801&lt;=120),OR(TONGHOP!P801="LT",AND(TONGHOP!P801="TH",AND(TONGHOP!T801&lt;&gt;TONGHOP!X801,TONGHOP!T801&lt;&gt;TONGHOP!Y801)))),TONGHOP!T801,"")</f>
        <v/>
      </c>
      <c r="E801" s="1" t="str">
        <f>IF(AND(TONGHOP!O801="ThiTN",AND(TONGHOP!Q801&gt;90,TONGHOP!Q801&lt;=120),OR(TONGHOP!P801="LT",AND(TONGHOP!P801="TH",AND(TONGHOP!U801&lt;&gt;TONGHOP!X801,TONGHOP!U801&lt;&gt;TONGHOP!Y801)))),TONGHOP!U801,"")</f>
        <v/>
      </c>
      <c r="F801" s="1" t="str">
        <f t="shared" si="49"/>
        <v/>
      </c>
      <c r="G801" s="1" t="str">
        <f>IF(AND(TONGHOP!O801="ThiTN",AND(TONGHOP!Q801&gt;120,TONGHOP!Q801&lt;=150),OR(TONGHOP!P801="LT",AND(TONGHOP!P801="TH",AND(TONGHOP!T801&lt;&gt;TONGHOP!X801,TONGHOP!T801&lt;&gt;TONGHOP!Y801)))),TONGHOP!T801,"")</f>
        <v/>
      </c>
      <c r="H801" s="1" t="str">
        <f>IF(AND(TONGHOP!O801="ThiTN",AND(TONGHOP!Q801&gt;120,TONGHOP!Q801&lt;=150),OR(TONGHOP!P801="LT",AND(TONGHOP!P801="TH",AND(TONGHOP!U801&lt;&gt;TONGHOP!X801,TONGHOP!U801&lt;&gt;TONGHOP!Y801)))),TONGHOP!U801,"")</f>
        <v/>
      </c>
      <c r="I801" s="1" t="str">
        <f t="shared" si="50"/>
        <v/>
      </c>
      <c r="J801" s="1" t="str">
        <f>IF(AND(TONGHOP!O801="ThiTN",TONGHOP!Q801&gt;150,OR(TONGHOP!P801="LT",AND(TONGHOP!P801="TH",AND(TONGHOP!T801&lt;&gt;TONGHOP!X801,TONGHOP!T801&lt;&gt;TONGHOP!Y801)))),TONGHOP!T801,"")</f>
        <v/>
      </c>
      <c r="K801" s="1" t="str">
        <f>IF(AND(TONGHOP!O801="ThiTN",TONGHOP!Q801&gt;150,OR(TONGHOP!P801="LT",AND(TONGHOP!P801="TH",AND(TONGHOP!U801&lt;&gt;TONGHOP!X801,TONGHOP!U801&lt;&gt;TONGHOP!Y801)))),TONGHOP!U801,"")</f>
        <v/>
      </c>
      <c r="L801" s="1" t="str">
        <f t="shared" si="51"/>
        <v/>
      </c>
    </row>
    <row r="802" spans="1:12">
      <c r="A802" s="1" t="str">
        <f>IF(AND(TONGHOP!O802="ThiTN",TONGHOP!Q802&lt;=90,OR(TONGHOP!P802="LT",AND(TONGHOP!P802="TH",AND(TONGHOP!T802&lt;&gt;TONGHOP!X802,TONGHOP!T802&lt;&gt;TONGHOP!Y802)))),TONGHOP!T802,"")</f>
        <v/>
      </c>
      <c r="B802" s="1" t="str">
        <f>IF(AND(TONGHOP!O802="ThiTN",TONGHOP!Q802&lt;=90,OR(TONGHOP!P802="LT",AND(TONGHOP!P802="TH",AND(TONGHOP!U802&lt;&gt;TONGHOP!X802,TONGHOP!U802&lt;&gt;TONGHOP!Y802)))),TONGHOP!U802,"")</f>
        <v/>
      </c>
      <c r="C802" s="1" t="str">
        <f t="shared" si="48"/>
        <v/>
      </c>
      <c r="D802" s="1" t="str">
        <f>IF(AND(TONGHOP!O802="ThiTN",AND(TONGHOP!Q802&gt;90,TONGHOP!Q802&lt;=120),OR(TONGHOP!P802="LT",AND(TONGHOP!P802="TH",AND(TONGHOP!T802&lt;&gt;TONGHOP!X802,TONGHOP!T802&lt;&gt;TONGHOP!Y802)))),TONGHOP!T802,"")</f>
        <v/>
      </c>
      <c r="E802" s="1" t="str">
        <f>IF(AND(TONGHOP!O802="ThiTN",AND(TONGHOP!Q802&gt;90,TONGHOP!Q802&lt;=120),OR(TONGHOP!P802="LT",AND(TONGHOP!P802="TH",AND(TONGHOP!U802&lt;&gt;TONGHOP!X802,TONGHOP!U802&lt;&gt;TONGHOP!Y802)))),TONGHOP!U802,"")</f>
        <v/>
      </c>
      <c r="F802" s="1" t="str">
        <f t="shared" si="49"/>
        <v/>
      </c>
      <c r="G802" s="1" t="str">
        <f>IF(AND(TONGHOP!O802="ThiTN",AND(TONGHOP!Q802&gt;120,TONGHOP!Q802&lt;=150),OR(TONGHOP!P802="LT",AND(TONGHOP!P802="TH",AND(TONGHOP!T802&lt;&gt;TONGHOP!X802,TONGHOP!T802&lt;&gt;TONGHOP!Y802)))),TONGHOP!T802,"")</f>
        <v/>
      </c>
      <c r="H802" s="1" t="str">
        <f>IF(AND(TONGHOP!O802="ThiTN",AND(TONGHOP!Q802&gt;120,TONGHOP!Q802&lt;=150),OR(TONGHOP!P802="LT",AND(TONGHOP!P802="TH",AND(TONGHOP!U802&lt;&gt;TONGHOP!X802,TONGHOP!U802&lt;&gt;TONGHOP!Y802)))),TONGHOP!U802,"")</f>
        <v/>
      </c>
      <c r="I802" s="1" t="str">
        <f t="shared" si="50"/>
        <v/>
      </c>
      <c r="J802" s="1" t="str">
        <f>IF(AND(TONGHOP!O802="ThiTN",TONGHOP!Q802&gt;150,OR(TONGHOP!P802="LT",AND(TONGHOP!P802="TH",AND(TONGHOP!T802&lt;&gt;TONGHOP!X802,TONGHOP!T802&lt;&gt;TONGHOP!Y802)))),TONGHOP!T802,"")</f>
        <v/>
      </c>
      <c r="K802" s="1" t="str">
        <f>IF(AND(TONGHOP!O802="ThiTN",TONGHOP!Q802&gt;150,OR(TONGHOP!P802="LT",AND(TONGHOP!P802="TH",AND(TONGHOP!U802&lt;&gt;TONGHOP!X802,TONGHOP!U802&lt;&gt;TONGHOP!Y802)))),TONGHOP!U802,"")</f>
        <v/>
      </c>
      <c r="L802" s="1" t="str">
        <f t="shared" si="51"/>
        <v/>
      </c>
    </row>
    <row r="803" spans="1:12">
      <c r="A803" s="1" t="str">
        <f>IF(AND(TONGHOP!O803="ThiTN",TONGHOP!Q803&lt;=90,OR(TONGHOP!P803="LT",AND(TONGHOP!P803="TH",AND(TONGHOP!T803&lt;&gt;TONGHOP!X803,TONGHOP!T803&lt;&gt;TONGHOP!Y803)))),TONGHOP!T803,"")</f>
        <v/>
      </c>
      <c r="B803" s="1" t="str">
        <f>IF(AND(TONGHOP!O803="ThiTN",TONGHOP!Q803&lt;=90,OR(TONGHOP!P803="LT",AND(TONGHOP!P803="TH",AND(TONGHOP!U803&lt;&gt;TONGHOP!X803,TONGHOP!U803&lt;&gt;TONGHOP!Y803)))),TONGHOP!U803,"")</f>
        <v/>
      </c>
      <c r="C803" s="1" t="str">
        <f t="shared" si="48"/>
        <v/>
      </c>
      <c r="D803" s="1" t="str">
        <f>IF(AND(TONGHOP!O803="ThiTN",AND(TONGHOP!Q803&gt;90,TONGHOP!Q803&lt;=120),OR(TONGHOP!P803="LT",AND(TONGHOP!P803="TH",AND(TONGHOP!T803&lt;&gt;TONGHOP!X803,TONGHOP!T803&lt;&gt;TONGHOP!Y803)))),TONGHOP!T803,"")</f>
        <v/>
      </c>
      <c r="E803" s="1" t="str">
        <f>IF(AND(TONGHOP!O803="ThiTN",AND(TONGHOP!Q803&gt;90,TONGHOP!Q803&lt;=120),OR(TONGHOP!P803="LT",AND(TONGHOP!P803="TH",AND(TONGHOP!U803&lt;&gt;TONGHOP!X803,TONGHOP!U803&lt;&gt;TONGHOP!Y803)))),TONGHOP!U803,"")</f>
        <v/>
      </c>
      <c r="F803" s="1" t="str">
        <f t="shared" si="49"/>
        <v/>
      </c>
      <c r="G803" s="1" t="str">
        <f>IF(AND(TONGHOP!O803="ThiTN",AND(TONGHOP!Q803&gt;120,TONGHOP!Q803&lt;=150),OR(TONGHOP!P803="LT",AND(TONGHOP!P803="TH",AND(TONGHOP!T803&lt;&gt;TONGHOP!X803,TONGHOP!T803&lt;&gt;TONGHOP!Y803)))),TONGHOP!T803,"")</f>
        <v/>
      </c>
      <c r="H803" s="1" t="str">
        <f>IF(AND(TONGHOP!O803="ThiTN",AND(TONGHOP!Q803&gt;120,TONGHOP!Q803&lt;=150),OR(TONGHOP!P803="LT",AND(TONGHOP!P803="TH",AND(TONGHOP!U803&lt;&gt;TONGHOP!X803,TONGHOP!U803&lt;&gt;TONGHOP!Y803)))),TONGHOP!U803,"")</f>
        <v/>
      </c>
      <c r="I803" s="1" t="str">
        <f t="shared" si="50"/>
        <v/>
      </c>
      <c r="J803" s="1" t="str">
        <f>IF(AND(TONGHOP!O803="ThiTN",TONGHOP!Q803&gt;150,OR(TONGHOP!P803="LT",AND(TONGHOP!P803="TH",AND(TONGHOP!T803&lt;&gt;TONGHOP!X803,TONGHOP!T803&lt;&gt;TONGHOP!Y803)))),TONGHOP!T803,"")</f>
        <v/>
      </c>
      <c r="K803" s="1" t="str">
        <f>IF(AND(TONGHOP!O803="ThiTN",TONGHOP!Q803&gt;150,OR(TONGHOP!P803="LT",AND(TONGHOP!P803="TH",AND(TONGHOP!U803&lt;&gt;TONGHOP!X803,TONGHOP!U803&lt;&gt;TONGHOP!Y803)))),TONGHOP!U803,"")</f>
        <v/>
      </c>
      <c r="L803" s="1" t="str">
        <f t="shared" si="51"/>
        <v/>
      </c>
    </row>
    <row r="804" spans="1:12">
      <c r="A804" s="1" t="str">
        <f>IF(AND(TONGHOP!O804="ThiTN",TONGHOP!Q804&lt;=90,OR(TONGHOP!P804="LT",AND(TONGHOP!P804="TH",AND(TONGHOP!T804&lt;&gt;TONGHOP!X804,TONGHOP!T804&lt;&gt;TONGHOP!Y804)))),TONGHOP!T804,"")</f>
        <v/>
      </c>
      <c r="B804" s="1" t="str">
        <f>IF(AND(TONGHOP!O804="ThiTN",TONGHOP!Q804&lt;=90,OR(TONGHOP!P804="LT",AND(TONGHOP!P804="TH",AND(TONGHOP!U804&lt;&gt;TONGHOP!X804,TONGHOP!U804&lt;&gt;TONGHOP!Y804)))),TONGHOP!U804,"")</f>
        <v/>
      </c>
      <c r="C804" s="1" t="str">
        <f t="shared" si="48"/>
        <v/>
      </c>
      <c r="D804" s="1" t="str">
        <f>IF(AND(TONGHOP!O804="ThiTN",AND(TONGHOP!Q804&gt;90,TONGHOP!Q804&lt;=120),OR(TONGHOP!P804="LT",AND(TONGHOP!P804="TH",AND(TONGHOP!T804&lt;&gt;TONGHOP!X804,TONGHOP!T804&lt;&gt;TONGHOP!Y804)))),TONGHOP!T804,"")</f>
        <v/>
      </c>
      <c r="E804" s="1" t="str">
        <f>IF(AND(TONGHOP!O804="ThiTN",AND(TONGHOP!Q804&gt;90,TONGHOP!Q804&lt;=120),OR(TONGHOP!P804="LT",AND(TONGHOP!P804="TH",AND(TONGHOP!U804&lt;&gt;TONGHOP!X804,TONGHOP!U804&lt;&gt;TONGHOP!Y804)))),TONGHOP!U804,"")</f>
        <v/>
      </c>
      <c r="F804" s="1" t="str">
        <f t="shared" si="49"/>
        <v/>
      </c>
      <c r="G804" s="1" t="str">
        <f>IF(AND(TONGHOP!O804="ThiTN",AND(TONGHOP!Q804&gt;120,TONGHOP!Q804&lt;=150),OR(TONGHOP!P804="LT",AND(TONGHOP!P804="TH",AND(TONGHOP!T804&lt;&gt;TONGHOP!X804,TONGHOP!T804&lt;&gt;TONGHOP!Y804)))),TONGHOP!T804,"")</f>
        <v/>
      </c>
      <c r="H804" s="1" t="str">
        <f>IF(AND(TONGHOP!O804="ThiTN",AND(TONGHOP!Q804&gt;120,TONGHOP!Q804&lt;=150),OR(TONGHOP!P804="LT",AND(TONGHOP!P804="TH",AND(TONGHOP!U804&lt;&gt;TONGHOP!X804,TONGHOP!U804&lt;&gt;TONGHOP!Y804)))),TONGHOP!U804,"")</f>
        <v/>
      </c>
      <c r="I804" s="1" t="str">
        <f t="shared" si="50"/>
        <v/>
      </c>
      <c r="J804" s="1" t="str">
        <f>IF(AND(TONGHOP!O804="ThiTN",TONGHOP!Q804&gt;150,OR(TONGHOP!P804="LT",AND(TONGHOP!P804="TH",AND(TONGHOP!T804&lt;&gt;TONGHOP!X804,TONGHOP!T804&lt;&gt;TONGHOP!Y804)))),TONGHOP!T804,"")</f>
        <v/>
      </c>
      <c r="K804" s="1" t="str">
        <f>IF(AND(TONGHOP!O804="ThiTN",TONGHOP!Q804&gt;150,OR(TONGHOP!P804="LT",AND(TONGHOP!P804="TH",AND(TONGHOP!U804&lt;&gt;TONGHOP!X804,TONGHOP!U804&lt;&gt;TONGHOP!Y804)))),TONGHOP!U804,"")</f>
        <v/>
      </c>
      <c r="L804" s="1" t="str">
        <f t="shared" si="51"/>
        <v/>
      </c>
    </row>
    <row r="805" spans="1:12">
      <c r="A805" s="1" t="str">
        <f>IF(AND(TONGHOP!O805="ThiTN",TONGHOP!Q805&lt;=90,OR(TONGHOP!P805="LT",AND(TONGHOP!P805="TH",AND(TONGHOP!T805&lt;&gt;TONGHOP!X805,TONGHOP!T805&lt;&gt;TONGHOP!Y805)))),TONGHOP!T805,"")</f>
        <v/>
      </c>
      <c r="B805" s="1" t="str">
        <f>IF(AND(TONGHOP!O805="ThiTN",TONGHOP!Q805&lt;=90,OR(TONGHOP!P805="LT",AND(TONGHOP!P805="TH",AND(TONGHOP!U805&lt;&gt;TONGHOP!X805,TONGHOP!U805&lt;&gt;TONGHOP!Y805)))),TONGHOP!U805,"")</f>
        <v/>
      </c>
      <c r="C805" s="1" t="str">
        <f t="shared" si="48"/>
        <v/>
      </c>
      <c r="D805" s="1" t="str">
        <f>IF(AND(TONGHOP!O805="ThiTN",AND(TONGHOP!Q805&gt;90,TONGHOP!Q805&lt;=120),OR(TONGHOP!P805="LT",AND(TONGHOP!P805="TH",AND(TONGHOP!T805&lt;&gt;TONGHOP!X805,TONGHOP!T805&lt;&gt;TONGHOP!Y805)))),TONGHOP!T805,"")</f>
        <v/>
      </c>
      <c r="E805" s="1" t="str">
        <f>IF(AND(TONGHOP!O805="ThiTN",AND(TONGHOP!Q805&gt;90,TONGHOP!Q805&lt;=120),OR(TONGHOP!P805="LT",AND(TONGHOP!P805="TH",AND(TONGHOP!U805&lt;&gt;TONGHOP!X805,TONGHOP!U805&lt;&gt;TONGHOP!Y805)))),TONGHOP!U805,"")</f>
        <v/>
      </c>
      <c r="F805" s="1" t="str">
        <f t="shared" si="49"/>
        <v/>
      </c>
      <c r="G805" s="1" t="str">
        <f>IF(AND(TONGHOP!O805="ThiTN",AND(TONGHOP!Q805&gt;120,TONGHOP!Q805&lt;=150),OR(TONGHOP!P805="LT",AND(TONGHOP!P805="TH",AND(TONGHOP!T805&lt;&gt;TONGHOP!X805,TONGHOP!T805&lt;&gt;TONGHOP!Y805)))),TONGHOP!T805,"")</f>
        <v/>
      </c>
      <c r="H805" s="1" t="str">
        <f>IF(AND(TONGHOP!O805="ThiTN",AND(TONGHOP!Q805&gt;120,TONGHOP!Q805&lt;=150),OR(TONGHOP!P805="LT",AND(TONGHOP!P805="TH",AND(TONGHOP!U805&lt;&gt;TONGHOP!X805,TONGHOP!U805&lt;&gt;TONGHOP!Y805)))),TONGHOP!U805,"")</f>
        <v/>
      </c>
      <c r="I805" s="1" t="str">
        <f t="shared" si="50"/>
        <v/>
      </c>
      <c r="J805" s="1" t="str">
        <f>IF(AND(TONGHOP!O805="ThiTN",TONGHOP!Q805&gt;150,OR(TONGHOP!P805="LT",AND(TONGHOP!P805="TH",AND(TONGHOP!T805&lt;&gt;TONGHOP!X805,TONGHOP!T805&lt;&gt;TONGHOP!Y805)))),TONGHOP!T805,"")</f>
        <v/>
      </c>
      <c r="K805" s="1" t="str">
        <f>IF(AND(TONGHOP!O805="ThiTN",TONGHOP!Q805&gt;150,OR(TONGHOP!P805="LT",AND(TONGHOP!P805="TH",AND(TONGHOP!U805&lt;&gt;TONGHOP!X805,TONGHOP!U805&lt;&gt;TONGHOP!Y805)))),TONGHOP!U805,"")</f>
        <v/>
      </c>
      <c r="L805" s="1" t="str">
        <f t="shared" si="51"/>
        <v/>
      </c>
    </row>
    <row r="806" spans="1:12">
      <c r="A806" s="1" t="str">
        <f>IF(AND(TONGHOP!O806="ThiTN",TONGHOP!Q806&lt;=90,OR(TONGHOP!P806="LT",AND(TONGHOP!P806="TH",AND(TONGHOP!T806&lt;&gt;TONGHOP!X806,TONGHOP!T806&lt;&gt;TONGHOP!Y806)))),TONGHOP!T806,"")</f>
        <v/>
      </c>
      <c r="B806" s="1" t="str">
        <f>IF(AND(TONGHOP!O806="ThiTN",TONGHOP!Q806&lt;=90,OR(TONGHOP!P806="LT",AND(TONGHOP!P806="TH",AND(TONGHOP!U806&lt;&gt;TONGHOP!X806,TONGHOP!U806&lt;&gt;TONGHOP!Y806)))),TONGHOP!U806,"")</f>
        <v/>
      </c>
      <c r="C806" s="1" t="str">
        <f t="shared" si="48"/>
        <v/>
      </c>
      <c r="D806" s="1" t="str">
        <f>IF(AND(TONGHOP!O806="ThiTN",AND(TONGHOP!Q806&gt;90,TONGHOP!Q806&lt;=120),OR(TONGHOP!P806="LT",AND(TONGHOP!P806="TH",AND(TONGHOP!T806&lt;&gt;TONGHOP!X806,TONGHOP!T806&lt;&gt;TONGHOP!Y806)))),TONGHOP!T806,"")</f>
        <v/>
      </c>
      <c r="E806" s="1" t="str">
        <f>IF(AND(TONGHOP!O806="ThiTN",AND(TONGHOP!Q806&gt;90,TONGHOP!Q806&lt;=120),OR(TONGHOP!P806="LT",AND(TONGHOP!P806="TH",AND(TONGHOP!U806&lt;&gt;TONGHOP!X806,TONGHOP!U806&lt;&gt;TONGHOP!Y806)))),TONGHOP!U806,"")</f>
        <v/>
      </c>
      <c r="F806" s="1" t="str">
        <f t="shared" si="49"/>
        <v/>
      </c>
      <c r="G806" s="1" t="str">
        <f>IF(AND(TONGHOP!O806="ThiTN",AND(TONGHOP!Q806&gt;120,TONGHOP!Q806&lt;=150),OR(TONGHOP!P806="LT",AND(TONGHOP!P806="TH",AND(TONGHOP!T806&lt;&gt;TONGHOP!X806,TONGHOP!T806&lt;&gt;TONGHOP!Y806)))),TONGHOP!T806,"")</f>
        <v/>
      </c>
      <c r="H806" s="1" t="str">
        <f>IF(AND(TONGHOP!O806="ThiTN",AND(TONGHOP!Q806&gt;120,TONGHOP!Q806&lt;=150),OR(TONGHOP!P806="LT",AND(TONGHOP!P806="TH",AND(TONGHOP!U806&lt;&gt;TONGHOP!X806,TONGHOP!U806&lt;&gt;TONGHOP!Y806)))),TONGHOP!U806,"")</f>
        <v/>
      </c>
      <c r="I806" s="1" t="str">
        <f t="shared" si="50"/>
        <v/>
      </c>
      <c r="J806" s="1" t="str">
        <f>IF(AND(TONGHOP!O806="ThiTN",TONGHOP!Q806&gt;150,OR(TONGHOP!P806="LT",AND(TONGHOP!P806="TH",AND(TONGHOP!T806&lt;&gt;TONGHOP!X806,TONGHOP!T806&lt;&gt;TONGHOP!Y806)))),TONGHOP!T806,"")</f>
        <v/>
      </c>
      <c r="K806" s="1" t="str">
        <f>IF(AND(TONGHOP!O806="ThiTN",TONGHOP!Q806&gt;150,OR(TONGHOP!P806="LT",AND(TONGHOP!P806="TH",AND(TONGHOP!U806&lt;&gt;TONGHOP!X806,TONGHOP!U806&lt;&gt;TONGHOP!Y806)))),TONGHOP!U806,"")</f>
        <v/>
      </c>
      <c r="L806" s="1" t="str">
        <f t="shared" si="51"/>
        <v/>
      </c>
    </row>
    <row r="807" spans="1:12">
      <c r="A807" s="1" t="str">
        <f>IF(AND(TONGHOP!O807="ThiTN",TONGHOP!Q807&lt;=90,OR(TONGHOP!P807="LT",AND(TONGHOP!P807="TH",AND(TONGHOP!T807&lt;&gt;TONGHOP!X807,TONGHOP!T807&lt;&gt;TONGHOP!Y807)))),TONGHOP!T807,"")</f>
        <v/>
      </c>
      <c r="B807" s="1" t="str">
        <f>IF(AND(TONGHOP!O807="ThiTN",TONGHOP!Q807&lt;=90,OR(TONGHOP!P807="LT",AND(TONGHOP!P807="TH",AND(TONGHOP!U807&lt;&gt;TONGHOP!X807,TONGHOP!U807&lt;&gt;TONGHOP!Y807)))),TONGHOP!U807,"")</f>
        <v/>
      </c>
      <c r="C807" s="1" t="str">
        <f t="shared" si="48"/>
        <v/>
      </c>
      <c r="D807" s="1" t="str">
        <f>IF(AND(TONGHOP!O807="ThiTN",AND(TONGHOP!Q807&gt;90,TONGHOP!Q807&lt;=120),OR(TONGHOP!P807="LT",AND(TONGHOP!P807="TH",AND(TONGHOP!T807&lt;&gt;TONGHOP!X807,TONGHOP!T807&lt;&gt;TONGHOP!Y807)))),TONGHOP!T807,"")</f>
        <v/>
      </c>
      <c r="E807" s="1" t="str">
        <f>IF(AND(TONGHOP!O807="ThiTN",AND(TONGHOP!Q807&gt;90,TONGHOP!Q807&lt;=120),OR(TONGHOP!P807="LT",AND(TONGHOP!P807="TH",AND(TONGHOP!U807&lt;&gt;TONGHOP!X807,TONGHOP!U807&lt;&gt;TONGHOP!Y807)))),TONGHOP!U807,"")</f>
        <v/>
      </c>
      <c r="F807" s="1" t="str">
        <f t="shared" si="49"/>
        <v/>
      </c>
      <c r="G807" s="1" t="str">
        <f>IF(AND(TONGHOP!O807="ThiTN",AND(TONGHOP!Q807&gt;120,TONGHOP!Q807&lt;=150),OR(TONGHOP!P807="LT",AND(TONGHOP!P807="TH",AND(TONGHOP!T807&lt;&gt;TONGHOP!X807,TONGHOP!T807&lt;&gt;TONGHOP!Y807)))),TONGHOP!T807,"")</f>
        <v/>
      </c>
      <c r="H807" s="1" t="str">
        <f>IF(AND(TONGHOP!O807="ThiTN",AND(TONGHOP!Q807&gt;120,TONGHOP!Q807&lt;=150),OR(TONGHOP!P807="LT",AND(TONGHOP!P807="TH",AND(TONGHOP!U807&lt;&gt;TONGHOP!X807,TONGHOP!U807&lt;&gt;TONGHOP!Y807)))),TONGHOP!U807,"")</f>
        <v/>
      </c>
      <c r="I807" s="1" t="str">
        <f t="shared" si="50"/>
        <v/>
      </c>
      <c r="J807" s="1" t="str">
        <f>IF(AND(TONGHOP!O807="ThiTN",TONGHOP!Q807&gt;150,OR(TONGHOP!P807="LT",AND(TONGHOP!P807="TH",AND(TONGHOP!T807&lt;&gt;TONGHOP!X807,TONGHOP!T807&lt;&gt;TONGHOP!Y807)))),TONGHOP!T807,"")</f>
        <v/>
      </c>
      <c r="K807" s="1" t="str">
        <f>IF(AND(TONGHOP!O807="ThiTN",TONGHOP!Q807&gt;150,OR(TONGHOP!P807="LT",AND(TONGHOP!P807="TH",AND(TONGHOP!U807&lt;&gt;TONGHOP!X807,TONGHOP!U807&lt;&gt;TONGHOP!Y807)))),TONGHOP!U807,"")</f>
        <v/>
      </c>
      <c r="L807" s="1" t="str">
        <f t="shared" si="51"/>
        <v/>
      </c>
    </row>
    <row r="808" spans="1:12">
      <c r="A808" s="1" t="str">
        <f>IF(AND(TONGHOP!O808="ThiTN",TONGHOP!Q808&lt;=90,OR(TONGHOP!P808="LT",AND(TONGHOP!P808="TH",AND(TONGHOP!T808&lt;&gt;TONGHOP!X808,TONGHOP!T808&lt;&gt;TONGHOP!Y808)))),TONGHOP!T808,"")</f>
        <v/>
      </c>
      <c r="B808" s="1" t="str">
        <f>IF(AND(TONGHOP!O808="ThiTN",TONGHOP!Q808&lt;=90,OR(TONGHOP!P808="LT",AND(TONGHOP!P808="TH",AND(TONGHOP!U808&lt;&gt;TONGHOP!X808,TONGHOP!U808&lt;&gt;TONGHOP!Y808)))),TONGHOP!U808,"")</f>
        <v/>
      </c>
      <c r="C808" s="1" t="str">
        <f t="shared" si="48"/>
        <v/>
      </c>
      <c r="D808" s="1" t="str">
        <f>IF(AND(TONGHOP!O808="ThiTN",AND(TONGHOP!Q808&gt;90,TONGHOP!Q808&lt;=120),OR(TONGHOP!P808="LT",AND(TONGHOP!P808="TH",AND(TONGHOP!T808&lt;&gt;TONGHOP!X808,TONGHOP!T808&lt;&gt;TONGHOP!Y808)))),TONGHOP!T808,"")</f>
        <v/>
      </c>
      <c r="E808" s="1" t="str">
        <f>IF(AND(TONGHOP!O808="ThiTN",AND(TONGHOP!Q808&gt;90,TONGHOP!Q808&lt;=120),OR(TONGHOP!P808="LT",AND(TONGHOP!P808="TH",AND(TONGHOP!U808&lt;&gt;TONGHOP!X808,TONGHOP!U808&lt;&gt;TONGHOP!Y808)))),TONGHOP!U808,"")</f>
        <v/>
      </c>
      <c r="F808" s="1" t="str">
        <f t="shared" si="49"/>
        <v/>
      </c>
      <c r="G808" s="1" t="str">
        <f>IF(AND(TONGHOP!O808="ThiTN",AND(TONGHOP!Q808&gt;120,TONGHOP!Q808&lt;=150),OR(TONGHOP!P808="LT",AND(TONGHOP!P808="TH",AND(TONGHOP!T808&lt;&gt;TONGHOP!X808,TONGHOP!T808&lt;&gt;TONGHOP!Y808)))),TONGHOP!T808,"")</f>
        <v/>
      </c>
      <c r="H808" s="1" t="str">
        <f>IF(AND(TONGHOP!O808="ThiTN",AND(TONGHOP!Q808&gt;120,TONGHOP!Q808&lt;=150),OR(TONGHOP!P808="LT",AND(TONGHOP!P808="TH",AND(TONGHOP!U808&lt;&gt;TONGHOP!X808,TONGHOP!U808&lt;&gt;TONGHOP!Y808)))),TONGHOP!U808,"")</f>
        <v/>
      </c>
      <c r="I808" s="1" t="str">
        <f t="shared" si="50"/>
        <v/>
      </c>
      <c r="J808" s="1" t="str">
        <f>IF(AND(TONGHOP!O808="ThiTN",TONGHOP!Q808&gt;150,OR(TONGHOP!P808="LT",AND(TONGHOP!P808="TH",AND(TONGHOP!T808&lt;&gt;TONGHOP!X808,TONGHOP!T808&lt;&gt;TONGHOP!Y808)))),TONGHOP!T808,"")</f>
        <v/>
      </c>
      <c r="K808" s="1" t="str">
        <f>IF(AND(TONGHOP!O808="ThiTN",TONGHOP!Q808&gt;150,OR(TONGHOP!P808="LT",AND(TONGHOP!P808="TH",AND(TONGHOP!U808&lt;&gt;TONGHOP!X808,TONGHOP!U808&lt;&gt;TONGHOP!Y808)))),TONGHOP!U808,"")</f>
        <v/>
      </c>
      <c r="L808" s="1" t="str">
        <f t="shared" si="51"/>
        <v/>
      </c>
    </row>
    <row r="809" spans="1:12">
      <c r="A809" s="1" t="str">
        <f>IF(AND(TONGHOP!O809="ThiTN",TONGHOP!Q809&lt;=90,OR(TONGHOP!P809="LT",AND(TONGHOP!P809="TH",AND(TONGHOP!T809&lt;&gt;TONGHOP!X809,TONGHOP!T809&lt;&gt;TONGHOP!Y809)))),TONGHOP!T809,"")</f>
        <v/>
      </c>
      <c r="B809" s="1" t="str">
        <f>IF(AND(TONGHOP!O809="ThiTN",TONGHOP!Q809&lt;=90,OR(TONGHOP!P809="LT",AND(TONGHOP!P809="TH",AND(TONGHOP!U809&lt;&gt;TONGHOP!X809,TONGHOP!U809&lt;&gt;TONGHOP!Y809)))),TONGHOP!U809,"")</f>
        <v/>
      </c>
      <c r="C809" s="1" t="str">
        <f t="shared" si="48"/>
        <v/>
      </c>
      <c r="D809" s="1" t="str">
        <f>IF(AND(TONGHOP!O809="ThiTN",AND(TONGHOP!Q809&gt;90,TONGHOP!Q809&lt;=120),OR(TONGHOP!P809="LT",AND(TONGHOP!P809="TH",AND(TONGHOP!T809&lt;&gt;TONGHOP!X809,TONGHOP!T809&lt;&gt;TONGHOP!Y809)))),TONGHOP!T809,"")</f>
        <v/>
      </c>
      <c r="E809" s="1" t="str">
        <f>IF(AND(TONGHOP!O809="ThiTN",AND(TONGHOP!Q809&gt;90,TONGHOP!Q809&lt;=120),OR(TONGHOP!P809="LT",AND(TONGHOP!P809="TH",AND(TONGHOP!U809&lt;&gt;TONGHOP!X809,TONGHOP!U809&lt;&gt;TONGHOP!Y809)))),TONGHOP!U809,"")</f>
        <v/>
      </c>
      <c r="F809" s="1" t="str">
        <f t="shared" si="49"/>
        <v/>
      </c>
      <c r="G809" s="1" t="str">
        <f>IF(AND(TONGHOP!O809="ThiTN",AND(TONGHOP!Q809&gt;120,TONGHOP!Q809&lt;=150),OR(TONGHOP!P809="LT",AND(TONGHOP!P809="TH",AND(TONGHOP!T809&lt;&gt;TONGHOP!X809,TONGHOP!T809&lt;&gt;TONGHOP!Y809)))),TONGHOP!T809,"")</f>
        <v/>
      </c>
      <c r="H809" s="1" t="str">
        <f>IF(AND(TONGHOP!O809="ThiTN",AND(TONGHOP!Q809&gt;120,TONGHOP!Q809&lt;=150),OR(TONGHOP!P809="LT",AND(TONGHOP!P809="TH",AND(TONGHOP!U809&lt;&gt;TONGHOP!X809,TONGHOP!U809&lt;&gt;TONGHOP!Y809)))),TONGHOP!U809,"")</f>
        <v/>
      </c>
      <c r="I809" s="1" t="str">
        <f t="shared" si="50"/>
        <v/>
      </c>
      <c r="J809" s="1" t="str">
        <f>IF(AND(TONGHOP!O809="ThiTN",TONGHOP!Q809&gt;150,OR(TONGHOP!P809="LT",AND(TONGHOP!P809="TH",AND(TONGHOP!T809&lt;&gt;TONGHOP!X809,TONGHOP!T809&lt;&gt;TONGHOP!Y809)))),TONGHOP!T809,"")</f>
        <v/>
      </c>
      <c r="K809" s="1" t="str">
        <f>IF(AND(TONGHOP!O809="ThiTN",TONGHOP!Q809&gt;150,OR(TONGHOP!P809="LT",AND(TONGHOP!P809="TH",AND(TONGHOP!U809&lt;&gt;TONGHOP!X809,TONGHOP!U809&lt;&gt;TONGHOP!Y809)))),TONGHOP!U809,"")</f>
        <v/>
      </c>
      <c r="L809" s="1" t="str">
        <f t="shared" si="51"/>
        <v/>
      </c>
    </row>
    <row r="810" spans="1:12">
      <c r="A810" s="1" t="str">
        <f>IF(AND(TONGHOP!O810="ThiTN",TONGHOP!Q810&lt;=90,OR(TONGHOP!P810="LT",AND(TONGHOP!P810="TH",AND(TONGHOP!T810&lt;&gt;TONGHOP!X810,TONGHOP!T810&lt;&gt;TONGHOP!Y810)))),TONGHOP!T810,"")</f>
        <v/>
      </c>
      <c r="B810" s="1" t="str">
        <f>IF(AND(TONGHOP!O810="ThiTN",TONGHOP!Q810&lt;=90,OR(TONGHOP!P810="LT",AND(TONGHOP!P810="TH",AND(TONGHOP!U810&lt;&gt;TONGHOP!X810,TONGHOP!U810&lt;&gt;TONGHOP!Y810)))),TONGHOP!U810,"")</f>
        <v/>
      </c>
      <c r="C810" s="1" t="str">
        <f t="shared" si="48"/>
        <v/>
      </c>
      <c r="D810" s="1" t="str">
        <f>IF(AND(TONGHOP!O810="ThiTN",AND(TONGHOP!Q810&gt;90,TONGHOP!Q810&lt;=120),OR(TONGHOP!P810="LT",AND(TONGHOP!P810="TH",AND(TONGHOP!T810&lt;&gt;TONGHOP!X810,TONGHOP!T810&lt;&gt;TONGHOP!Y810)))),TONGHOP!T810,"")</f>
        <v/>
      </c>
      <c r="E810" s="1" t="str">
        <f>IF(AND(TONGHOP!O810="ThiTN",AND(TONGHOP!Q810&gt;90,TONGHOP!Q810&lt;=120),OR(TONGHOP!P810="LT",AND(TONGHOP!P810="TH",AND(TONGHOP!U810&lt;&gt;TONGHOP!X810,TONGHOP!U810&lt;&gt;TONGHOP!Y810)))),TONGHOP!U810,"")</f>
        <v/>
      </c>
      <c r="F810" s="1" t="str">
        <f t="shared" si="49"/>
        <v/>
      </c>
      <c r="G810" s="1" t="str">
        <f>IF(AND(TONGHOP!O810="ThiTN",AND(TONGHOP!Q810&gt;120,TONGHOP!Q810&lt;=150),OR(TONGHOP!P810="LT",AND(TONGHOP!P810="TH",AND(TONGHOP!T810&lt;&gt;TONGHOP!X810,TONGHOP!T810&lt;&gt;TONGHOP!Y810)))),TONGHOP!T810,"")</f>
        <v/>
      </c>
      <c r="H810" s="1" t="str">
        <f>IF(AND(TONGHOP!O810="ThiTN",AND(TONGHOP!Q810&gt;120,TONGHOP!Q810&lt;=150),OR(TONGHOP!P810="LT",AND(TONGHOP!P810="TH",AND(TONGHOP!U810&lt;&gt;TONGHOP!X810,TONGHOP!U810&lt;&gt;TONGHOP!Y810)))),TONGHOP!U810,"")</f>
        <v/>
      </c>
      <c r="I810" s="1" t="str">
        <f t="shared" si="50"/>
        <v/>
      </c>
      <c r="J810" s="1" t="str">
        <f>IF(AND(TONGHOP!O810="ThiTN",TONGHOP!Q810&gt;150,OR(TONGHOP!P810="LT",AND(TONGHOP!P810="TH",AND(TONGHOP!T810&lt;&gt;TONGHOP!X810,TONGHOP!T810&lt;&gt;TONGHOP!Y810)))),TONGHOP!T810,"")</f>
        <v/>
      </c>
      <c r="K810" s="1" t="str">
        <f>IF(AND(TONGHOP!O810="ThiTN",TONGHOP!Q810&gt;150,OR(TONGHOP!P810="LT",AND(TONGHOP!P810="TH",AND(TONGHOP!U810&lt;&gt;TONGHOP!X810,TONGHOP!U810&lt;&gt;TONGHOP!Y810)))),TONGHOP!U810,"")</f>
        <v/>
      </c>
      <c r="L810" s="1" t="str">
        <f t="shared" si="51"/>
        <v/>
      </c>
    </row>
    <row r="811" spans="1:12">
      <c r="A811" s="1" t="str">
        <f>IF(AND(TONGHOP!O811="ThiTN",TONGHOP!Q811&lt;=90,OR(TONGHOP!P811="LT",AND(TONGHOP!P811="TH",AND(TONGHOP!T811&lt;&gt;TONGHOP!X811,TONGHOP!T811&lt;&gt;TONGHOP!Y811)))),TONGHOP!T811,"")</f>
        <v/>
      </c>
      <c r="B811" s="1" t="str">
        <f>IF(AND(TONGHOP!O811="ThiTN",TONGHOP!Q811&lt;=90,OR(TONGHOP!P811="LT",AND(TONGHOP!P811="TH",AND(TONGHOP!U811&lt;&gt;TONGHOP!X811,TONGHOP!U811&lt;&gt;TONGHOP!Y811)))),TONGHOP!U811,"")</f>
        <v/>
      </c>
      <c r="C811" s="1" t="str">
        <f t="shared" si="48"/>
        <v/>
      </c>
      <c r="D811" s="1" t="str">
        <f>IF(AND(TONGHOP!O811="ThiTN",AND(TONGHOP!Q811&gt;90,TONGHOP!Q811&lt;=120),OR(TONGHOP!P811="LT",AND(TONGHOP!P811="TH",AND(TONGHOP!T811&lt;&gt;TONGHOP!X811,TONGHOP!T811&lt;&gt;TONGHOP!Y811)))),TONGHOP!T811,"")</f>
        <v/>
      </c>
      <c r="E811" s="1" t="str">
        <f>IF(AND(TONGHOP!O811="ThiTN",AND(TONGHOP!Q811&gt;90,TONGHOP!Q811&lt;=120),OR(TONGHOP!P811="LT",AND(TONGHOP!P811="TH",AND(TONGHOP!U811&lt;&gt;TONGHOP!X811,TONGHOP!U811&lt;&gt;TONGHOP!Y811)))),TONGHOP!U811,"")</f>
        <v/>
      </c>
      <c r="F811" s="1" t="str">
        <f t="shared" si="49"/>
        <v/>
      </c>
      <c r="G811" s="1" t="str">
        <f>IF(AND(TONGHOP!O811="ThiTN",AND(TONGHOP!Q811&gt;120,TONGHOP!Q811&lt;=150),OR(TONGHOP!P811="LT",AND(TONGHOP!P811="TH",AND(TONGHOP!T811&lt;&gt;TONGHOP!X811,TONGHOP!T811&lt;&gt;TONGHOP!Y811)))),TONGHOP!T811,"")</f>
        <v/>
      </c>
      <c r="H811" s="1" t="str">
        <f>IF(AND(TONGHOP!O811="ThiTN",AND(TONGHOP!Q811&gt;120,TONGHOP!Q811&lt;=150),OR(TONGHOP!P811="LT",AND(TONGHOP!P811="TH",AND(TONGHOP!U811&lt;&gt;TONGHOP!X811,TONGHOP!U811&lt;&gt;TONGHOP!Y811)))),TONGHOP!U811,"")</f>
        <v/>
      </c>
      <c r="I811" s="1" t="str">
        <f t="shared" si="50"/>
        <v/>
      </c>
      <c r="J811" s="1" t="str">
        <f>IF(AND(TONGHOP!O811="ThiTN",TONGHOP!Q811&gt;150,OR(TONGHOP!P811="LT",AND(TONGHOP!P811="TH",AND(TONGHOP!T811&lt;&gt;TONGHOP!X811,TONGHOP!T811&lt;&gt;TONGHOP!Y811)))),TONGHOP!T811,"")</f>
        <v/>
      </c>
      <c r="K811" s="1" t="str">
        <f>IF(AND(TONGHOP!O811="ThiTN",TONGHOP!Q811&gt;150,OR(TONGHOP!P811="LT",AND(TONGHOP!P811="TH",AND(TONGHOP!U811&lt;&gt;TONGHOP!X811,TONGHOP!U811&lt;&gt;TONGHOP!Y811)))),TONGHOP!U811,"")</f>
        <v/>
      </c>
      <c r="L811" s="1" t="str">
        <f t="shared" si="51"/>
        <v/>
      </c>
    </row>
    <row r="812" spans="1:12">
      <c r="A812" s="1" t="str">
        <f>IF(AND(TONGHOP!O812="ThiTN",TONGHOP!Q812&lt;=90,OR(TONGHOP!P812="LT",AND(TONGHOP!P812="TH",AND(TONGHOP!T812&lt;&gt;TONGHOP!X812,TONGHOP!T812&lt;&gt;TONGHOP!Y812)))),TONGHOP!T812,"")</f>
        <v/>
      </c>
      <c r="B812" s="1" t="str">
        <f>IF(AND(TONGHOP!O812="ThiTN",TONGHOP!Q812&lt;=90,OR(TONGHOP!P812="LT",AND(TONGHOP!P812="TH",AND(TONGHOP!U812&lt;&gt;TONGHOP!X812,TONGHOP!U812&lt;&gt;TONGHOP!Y812)))),TONGHOP!U812,"")</f>
        <v/>
      </c>
      <c r="C812" s="1" t="str">
        <f t="shared" si="48"/>
        <v/>
      </c>
      <c r="D812" s="1" t="str">
        <f>IF(AND(TONGHOP!O812="ThiTN",AND(TONGHOP!Q812&gt;90,TONGHOP!Q812&lt;=120),OR(TONGHOP!P812="LT",AND(TONGHOP!P812="TH",AND(TONGHOP!T812&lt;&gt;TONGHOP!X812,TONGHOP!T812&lt;&gt;TONGHOP!Y812)))),TONGHOP!T812,"")</f>
        <v/>
      </c>
      <c r="E812" s="1" t="str">
        <f>IF(AND(TONGHOP!O812="ThiTN",AND(TONGHOP!Q812&gt;90,TONGHOP!Q812&lt;=120),OR(TONGHOP!P812="LT",AND(TONGHOP!P812="TH",AND(TONGHOP!U812&lt;&gt;TONGHOP!X812,TONGHOP!U812&lt;&gt;TONGHOP!Y812)))),TONGHOP!U812,"")</f>
        <v/>
      </c>
      <c r="F812" s="1" t="str">
        <f t="shared" si="49"/>
        <v/>
      </c>
      <c r="G812" s="1" t="str">
        <f>IF(AND(TONGHOP!O812="ThiTN",AND(TONGHOP!Q812&gt;120,TONGHOP!Q812&lt;=150),OR(TONGHOP!P812="LT",AND(TONGHOP!P812="TH",AND(TONGHOP!T812&lt;&gt;TONGHOP!X812,TONGHOP!T812&lt;&gt;TONGHOP!Y812)))),TONGHOP!T812,"")</f>
        <v/>
      </c>
      <c r="H812" s="1" t="str">
        <f>IF(AND(TONGHOP!O812="ThiTN",AND(TONGHOP!Q812&gt;120,TONGHOP!Q812&lt;=150),OR(TONGHOP!P812="LT",AND(TONGHOP!P812="TH",AND(TONGHOP!U812&lt;&gt;TONGHOP!X812,TONGHOP!U812&lt;&gt;TONGHOP!Y812)))),TONGHOP!U812,"")</f>
        <v/>
      </c>
      <c r="I812" s="1" t="str">
        <f t="shared" si="50"/>
        <v/>
      </c>
      <c r="J812" s="1" t="str">
        <f>IF(AND(TONGHOP!O812="ThiTN",TONGHOP!Q812&gt;150,OR(TONGHOP!P812="LT",AND(TONGHOP!P812="TH",AND(TONGHOP!T812&lt;&gt;TONGHOP!X812,TONGHOP!T812&lt;&gt;TONGHOP!Y812)))),TONGHOP!T812,"")</f>
        <v/>
      </c>
      <c r="K812" s="1" t="str">
        <f>IF(AND(TONGHOP!O812="ThiTN",TONGHOP!Q812&gt;150,OR(TONGHOP!P812="LT",AND(TONGHOP!P812="TH",AND(TONGHOP!U812&lt;&gt;TONGHOP!X812,TONGHOP!U812&lt;&gt;TONGHOP!Y812)))),TONGHOP!U812,"")</f>
        <v/>
      </c>
      <c r="L812" s="1" t="str">
        <f t="shared" si="51"/>
        <v/>
      </c>
    </row>
    <row r="813" spans="1:12">
      <c r="A813" s="1" t="str">
        <f>IF(AND(TONGHOP!O813="ThiTN",TONGHOP!Q813&lt;=90,OR(TONGHOP!P813="LT",AND(TONGHOP!P813="TH",AND(TONGHOP!T813&lt;&gt;TONGHOP!X813,TONGHOP!T813&lt;&gt;TONGHOP!Y813)))),TONGHOP!T813,"")</f>
        <v/>
      </c>
      <c r="B813" s="1" t="str">
        <f>IF(AND(TONGHOP!O813="ThiTN",TONGHOP!Q813&lt;=90,OR(TONGHOP!P813="LT",AND(TONGHOP!P813="TH",AND(TONGHOP!U813&lt;&gt;TONGHOP!X813,TONGHOP!U813&lt;&gt;TONGHOP!Y813)))),TONGHOP!U813,"")</f>
        <v/>
      </c>
      <c r="C813" s="1" t="str">
        <f t="shared" si="48"/>
        <v/>
      </c>
      <c r="D813" s="1" t="str">
        <f>IF(AND(TONGHOP!O813="ThiTN",AND(TONGHOP!Q813&gt;90,TONGHOP!Q813&lt;=120),OR(TONGHOP!P813="LT",AND(TONGHOP!P813="TH",AND(TONGHOP!T813&lt;&gt;TONGHOP!X813,TONGHOP!T813&lt;&gt;TONGHOP!Y813)))),TONGHOP!T813,"")</f>
        <v/>
      </c>
      <c r="E813" s="1" t="str">
        <f>IF(AND(TONGHOP!O813="ThiTN",AND(TONGHOP!Q813&gt;90,TONGHOP!Q813&lt;=120),OR(TONGHOP!P813="LT",AND(TONGHOP!P813="TH",AND(TONGHOP!U813&lt;&gt;TONGHOP!X813,TONGHOP!U813&lt;&gt;TONGHOP!Y813)))),TONGHOP!U813,"")</f>
        <v/>
      </c>
      <c r="F813" s="1" t="str">
        <f t="shared" si="49"/>
        <v/>
      </c>
      <c r="G813" s="1" t="str">
        <f>IF(AND(TONGHOP!O813="ThiTN",AND(TONGHOP!Q813&gt;120,TONGHOP!Q813&lt;=150),OR(TONGHOP!P813="LT",AND(TONGHOP!P813="TH",AND(TONGHOP!T813&lt;&gt;TONGHOP!X813,TONGHOP!T813&lt;&gt;TONGHOP!Y813)))),TONGHOP!T813,"")</f>
        <v/>
      </c>
      <c r="H813" s="1" t="str">
        <f>IF(AND(TONGHOP!O813="ThiTN",AND(TONGHOP!Q813&gt;120,TONGHOP!Q813&lt;=150),OR(TONGHOP!P813="LT",AND(TONGHOP!P813="TH",AND(TONGHOP!U813&lt;&gt;TONGHOP!X813,TONGHOP!U813&lt;&gt;TONGHOP!Y813)))),TONGHOP!U813,"")</f>
        <v/>
      </c>
      <c r="I813" s="1" t="str">
        <f t="shared" si="50"/>
        <v/>
      </c>
      <c r="J813" s="1" t="str">
        <f>IF(AND(TONGHOP!O813="ThiTN",TONGHOP!Q813&gt;150,OR(TONGHOP!P813="LT",AND(TONGHOP!P813="TH",AND(TONGHOP!T813&lt;&gt;TONGHOP!X813,TONGHOP!T813&lt;&gt;TONGHOP!Y813)))),TONGHOP!T813,"")</f>
        <v/>
      </c>
      <c r="K813" s="1" t="str">
        <f>IF(AND(TONGHOP!O813="ThiTN",TONGHOP!Q813&gt;150,OR(TONGHOP!P813="LT",AND(TONGHOP!P813="TH",AND(TONGHOP!U813&lt;&gt;TONGHOP!X813,TONGHOP!U813&lt;&gt;TONGHOP!Y813)))),TONGHOP!U813,"")</f>
        <v/>
      </c>
      <c r="L813" s="1" t="str">
        <f t="shared" si="51"/>
        <v/>
      </c>
    </row>
    <row r="814" spans="1:12">
      <c r="A814" s="1" t="str">
        <f>IF(AND(TONGHOP!O814="ThiTN",TONGHOP!Q814&lt;=90,OR(TONGHOP!P814="LT",AND(TONGHOP!P814="TH",AND(TONGHOP!T814&lt;&gt;TONGHOP!X814,TONGHOP!T814&lt;&gt;TONGHOP!Y814)))),TONGHOP!T814,"")</f>
        <v/>
      </c>
      <c r="B814" s="1" t="str">
        <f>IF(AND(TONGHOP!O814="ThiTN",TONGHOP!Q814&lt;=90,OR(TONGHOP!P814="LT",AND(TONGHOP!P814="TH",AND(TONGHOP!U814&lt;&gt;TONGHOP!X814,TONGHOP!U814&lt;&gt;TONGHOP!Y814)))),TONGHOP!U814,"")</f>
        <v/>
      </c>
      <c r="C814" s="1" t="str">
        <f t="shared" si="48"/>
        <v/>
      </c>
      <c r="D814" s="1" t="str">
        <f>IF(AND(TONGHOP!O814="ThiTN",AND(TONGHOP!Q814&gt;90,TONGHOP!Q814&lt;=120),OR(TONGHOP!P814="LT",AND(TONGHOP!P814="TH",AND(TONGHOP!T814&lt;&gt;TONGHOP!X814,TONGHOP!T814&lt;&gt;TONGHOP!Y814)))),TONGHOP!T814,"")</f>
        <v/>
      </c>
      <c r="E814" s="1" t="str">
        <f>IF(AND(TONGHOP!O814="ThiTN",AND(TONGHOP!Q814&gt;90,TONGHOP!Q814&lt;=120),OR(TONGHOP!P814="LT",AND(TONGHOP!P814="TH",AND(TONGHOP!U814&lt;&gt;TONGHOP!X814,TONGHOP!U814&lt;&gt;TONGHOP!Y814)))),TONGHOP!U814,"")</f>
        <v/>
      </c>
      <c r="F814" s="1" t="str">
        <f t="shared" si="49"/>
        <v/>
      </c>
      <c r="G814" s="1" t="str">
        <f>IF(AND(TONGHOP!O814="ThiTN",AND(TONGHOP!Q814&gt;120,TONGHOP!Q814&lt;=150),OR(TONGHOP!P814="LT",AND(TONGHOP!P814="TH",AND(TONGHOP!T814&lt;&gt;TONGHOP!X814,TONGHOP!T814&lt;&gt;TONGHOP!Y814)))),TONGHOP!T814,"")</f>
        <v/>
      </c>
      <c r="H814" s="1" t="str">
        <f>IF(AND(TONGHOP!O814="ThiTN",AND(TONGHOP!Q814&gt;120,TONGHOP!Q814&lt;=150),OR(TONGHOP!P814="LT",AND(TONGHOP!P814="TH",AND(TONGHOP!U814&lt;&gt;TONGHOP!X814,TONGHOP!U814&lt;&gt;TONGHOP!Y814)))),TONGHOP!U814,"")</f>
        <v/>
      </c>
      <c r="I814" s="1" t="str">
        <f t="shared" si="50"/>
        <v/>
      </c>
      <c r="J814" s="1" t="str">
        <f>IF(AND(TONGHOP!O814="ThiTN",TONGHOP!Q814&gt;150,OR(TONGHOP!P814="LT",AND(TONGHOP!P814="TH",AND(TONGHOP!T814&lt;&gt;TONGHOP!X814,TONGHOP!T814&lt;&gt;TONGHOP!Y814)))),TONGHOP!T814,"")</f>
        <v/>
      </c>
      <c r="K814" s="1" t="str">
        <f>IF(AND(TONGHOP!O814="ThiTN",TONGHOP!Q814&gt;150,OR(TONGHOP!P814="LT",AND(TONGHOP!P814="TH",AND(TONGHOP!U814&lt;&gt;TONGHOP!X814,TONGHOP!U814&lt;&gt;TONGHOP!Y814)))),TONGHOP!U814,"")</f>
        <v/>
      </c>
      <c r="L814" s="1" t="str">
        <f t="shared" si="51"/>
        <v/>
      </c>
    </row>
    <row r="815" spans="1:12">
      <c r="A815" s="1" t="str">
        <f>IF(AND(TONGHOP!O815="ThiTN",TONGHOP!Q815&lt;=90,OR(TONGHOP!P815="LT",AND(TONGHOP!P815="TH",AND(TONGHOP!T815&lt;&gt;TONGHOP!X815,TONGHOP!T815&lt;&gt;TONGHOP!Y815)))),TONGHOP!T815,"")</f>
        <v/>
      </c>
      <c r="B815" s="1" t="str">
        <f>IF(AND(TONGHOP!O815="ThiTN",TONGHOP!Q815&lt;=90,OR(TONGHOP!P815="LT",AND(TONGHOP!P815="TH",AND(TONGHOP!U815&lt;&gt;TONGHOP!X815,TONGHOP!U815&lt;&gt;TONGHOP!Y815)))),TONGHOP!U815,"")</f>
        <v/>
      </c>
      <c r="C815" s="1" t="str">
        <f t="shared" si="48"/>
        <v/>
      </c>
      <c r="D815" s="1" t="str">
        <f>IF(AND(TONGHOP!O815="ThiTN",AND(TONGHOP!Q815&gt;90,TONGHOP!Q815&lt;=120),OR(TONGHOP!P815="LT",AND(TONGHOP!P815="TH",AND(TONGHOP!T815&lt;&gt;TONGHOP!X815,TONGHOP!T815&lt;&gt;TONGHOP!Y815)))),TONGHOP!T815,"")</f>
        <v/>
      </c>
      <c r="E815" s="1" t="str">
        <f>IF(AND(TONGHOP!O815="ThiTN",AND(TONGHOP!Q815&gt;90,TONGHOP!Q815&lt;=120),OR(TONGHOP!P815="LT",AND(TONGHOP!P815="TH",AND(TONGHOP!U815&lt;&gt;TONGHOP!X815,TONGHOP!U815&lt;&gt;TONGHOP!Y815)))),TONGHOP!U815,"")</f>
        <v/>
      </c>
      <c r="F815" s="1" t="str">
        <f t="shared" si="49"/>
        <v/>
      </c>
      <c r="G815" s="1" t="str">
        <f>IF(AND(TONGHOP!O815="ThiTN",AND(TONGHOP!Q815&gt;120,TONGHOP!Q815&lt;=150),OR(TONGHOP!P815="LT",AND(TONGHOP!P815="TH",AND(TONGHOP!T815&lt;&gt;TONGHOP!X815,TONGHOP!T815&lt;&gt;TONGHOP!Y815)))),TONGHOP!T815,"")</f>
        <v/>
      </c>
      <c r="H815" s="1" t="str">
        <f>IF(AND(TONGHOP!O815="ThiTN",AND(TONGHOP!Q815&gt;120,TONGHOP!Q815&lt;=150),OR(TONGHOP!P815="LT",AND(TONGHOP!P815="TH",AND(TONGHOP!U815&lt;&gt;TONGHOP!X815,TONGHOP!U815&lt;&gt;TONGHOP!Y815)))),TONGHOP!U815,"")</f>
        <v/>
      </c>
      <c r="I815" s="1" t="str">
        <f t="shared" si="50"/>
        <v/>
      </c>
      <c r="J815" s="1" t="str">
        <f>IF(AND(TONGHOP!O815="ThiTN",TONGHOP!Q815&gt;150,OR(TONGHOP!P815="LT",AND(TONGHOP!P815="TH",AND(TONGHOP!T815&lt;&gt;TONGHOP!X815,TONGHOP!T815&lt;&gt;TONGHOP!Y815)))),TONGHOP!T815,"")</f>
        <v/>
      </c>
      <c r="K815" s="1" t="str">
        <f>IF(AND(TONGHOP!O815="ThiTN",TONGHOP!Q815&gt;150,OR(TONGHOP!P815="LT",AND(TONGHOP!P815="TH",AND(TONGHOP!U815&lt;&gt;TONGHOP!X815,TONGHOP!U815&lt;&gt;TONGHOP!Y815)))),TONGHOP!U815,"")</f>
        <v/>
      </c>
      <c r="L815" s="1" t="str">
        <f t="shared" si="51"/>
        <v/>
      </c>
    </row>
    <row r="816" spans="1:12">
      <c r="A816" s="1" t="str">
        <f>IF(AND(TONGHOP!O816="ThiTN",TONGHOP!Q816&lt;=90,OR(TONGHOP!P816="LT",AND(TONGHOP!P816="TH",AND(TONGHOP!T816&lt;&gt;TONGHOP!X816,TONGHOP!T816&lt;&gt;TONGHOP!Y816)))),TONGHOP!T816,"")</f>
        <v/>
      </c>
      <c r="B816" s="1" t="str">
        <f>IF(AND(TONGHOP!O816="ThiTN",TONGHOP!Q816&lt;=90,OR(TONGHOP!P816="LT",AND(TONGHOP!P816="TH",AND(TONGHOP!U816&lt;&gt;TONGHOP!X816,TONGHOP!U816&lt;&gt;TONGHOP!Y816)))),TONGHOP!U816,"")</f>
        <v/>
      </c>
      <c r="C816" s="1" t="str">
        <f t="shared" si="48"/>
        <v/>
      </c>
      <c r="D816" s="1" t="str">
        <f>IF(AND(TONGHOP!O816="ThiTN",AND(TONGHOP!Q816&gt;90,TONGHOP!Q816&lt;=120),OR(TONGHOP!P816="LT",AND(TONGHOP!P816="TH",AND(TONGHOP!T816&lt;&gt;TONGHOP!X816,TONGHOP!T816&lt;&gt;TONGHOP!Y816)))),TONGHOP!T816,"")</f>
        <v/>
      </c>
      <c r="E816" s="1" t="str">
        <f>IF(AND(TONGHOP!O816="ThiTN",AND(TONGHOP!Q816&gt;90,TONGHOP!Q816&lt;=120),OR(TONGHOP!P816="LT",AND(TONGHOP!P816="TH",AND(TONGHOP!U816&lt;&gt;TONGHOP!X816,TONGHOP!U816&lt;&gt;TONGHOP!Y816)))),TONGHOP!U816,"")</f>
        <v/>
      </c>
      <c r="F816" s="1" t="str">
        <f t="shared" si="49"/>
        <v/>
      </c>
      <c r="G816" s="1" t="str">
        <f>IF(AND(TONGHOP!O816="ThiTN",AND(TONGHOP!Q816&gt;120,TONGHOP!Q816&lt;=150),OR(TONGHOP!P816="LT",AND(TONGHOP!P816="TH",AND(TONGHOP!T816&lt;&gt;TONGHOP!X816,TONGHOP!T816&lt;&gt;TONGHOP!Y816)))),TONGHOP!T816,"")</f>
        <v/>
      </c>
      <c r="H816" s="1" t="str">
        <f>IF(AND(TONGHOP!O816="ThiTN",AND(TONGHOP!Q816&gt;120,TONGHOP!Q816&lt;=150),OR(TONGHOP!P816="LT",AND(TONGHOP!P816="TH",AND(TONGHOP!U816&lt;&gt;TONGHOP!X816,TONGHOP!U816&lt;&gt;TONGHOP!Y816)))),TONGHOP!U816,"")</f>
        <v/>
      </c>
      <c r="I816" s="1" t="str">
        <f t="shared" si="50"/>
        <v/>
      </c>
      <c r="J816" s="1" t="str">
        <f>IF(AND(TONGHOP!O816="ThiTN",TONGHOP!Q816&gt;150,OR(TONGHOP!P816="LT",AND(TONGHOP!P816="TH",AND(TONGHOP!T816&lt;&gt;TONGHOP!X816,TONGHOP!T816&lt;&gt;TONGHOP!Y816)))),TONGHOP!T816,"")</f>
        <v/>
      </c>
      <c r="K816" s="1" t="str">
        <f>IF(AND(TONGHOP!O816="ThiTN",TONGHOP!Q816&gt;150,OR(TONGHOP!P816="LT",AND(TONGHOP!P816="TH",AND(TONGHOP!U816&lt;&gt;TONGHOP!X816,TONGHOP!U816&lt;&gt;TONGHOP!Y816)))),TONGHOP!U816,"")</f>
        <v/>
      </c>
      <c r="L816" s="1" t="str">
        <f t="shared" si="51"/>
        <v/>
      </c>
    </row>
    <row r="817" spans="1:12">
      <c r="A817" s="1" t="str">
        <f>IF(AND(TONGHOP!O817="ThiTN",TONGHOP!Q817&lt;=90,OR(TONGHOP!P817="LT",AND(TONGHOP!P817="TH",AND(TONGHOP!T817&lt;&gt;TONGHOP!X817,TONGHOP!T817&lt;&gt;TONGHOP!Y817)))),TONGHOP!T817,"")</f>
        <v/>
      </c>
      <c r="B817" s="1" t="str">
        <f>IF(AND(TONGHOP!O817="ThiTN",TONGHOP!Q817&lt;=90,OR(TONGHOP!P817="LT",AND(TONGHOP!P817="TH",AND(TONGHOP!U817&lt;&gt;TONGHOP!X817,TONGHOP!U817&lt;&gt;TONGHOP!Y817)))),TONGHOP!U817,"")</f>
        <v/>
      </c>
      <c r="C817" s="1" t="str">
        <f t="shared" si="48"/>
        <v/>
      </c>
      <c r="D817" s="1" t="str">
        <f>IF(AND(TONGHOP!O817="ThiTN",AND(TONGHOP!Q817&gt;90,TONGHOP!Q817&lt;=120),OR(TONGHOP!P817="LT",AND(TONGHOP!P817="TH",AND(TONGHOP!T817&lt;&gt;TONGHOP!X817,TONGHOP!T817&lt;&gt;TONGHOP!Y817)))),TONGHOP!T817,"")</f>
        <v/>
      </c>
      <c r="E817" s="1" t="str">
        <f>IF(AND(TONGHOP!O817="ThiTN",AND(TONGHOP!Q817&gt;90,TONGHOP!Q817&lt;=120),OR(TONGHOP!P817="LT",AND(TONGHOP!P817="TH",AND(TONGHOP!U817&lt;&gt;TONGHOP!X817,TONGHOP!U817&lt;&gt;TONGHOP!Y817)))),TONGHOP!U817,"")</f>
        <v/>
      </c>
      <c r="F817" s="1" t="str">
        <f t="shared" si="49"/>
        <v/>
      </c>
      <c r="G817" s="1" t="str">
        <f>IF(AND(TONGHOP!O817="ThiTN",AND(TONGHOP!Q817&gt;120,TONGHOP!Q817&lt;=150),OR(TONGHOP!P817="LT",AND(TONGHOP!P817="TH",AND(TONGHOP!T817&lt;&gt;TONGHOP!X817,TONGHOP!T817&lt;&gt;TONGHOP!Y817)))),TONGHOP!T817,"")</f>
        <v/>
      </c>
      <c r="H817" s="1" t="str">
        <f>IF(AND(TONGHOP!O817="ThiTN",AND(TONGHOP!Q817&gt;120,TONGHOP!Q817&lt;=150),OR(TONGHOP!P817="LT",AND(TONGHOP!P817="TH",AND(TONGHOP!U817&lt;&gt;TONGHOP!X817,TONGHOP!U817&lt;&gt;TONGHOP!Y817)))),TONGHOP!U817,"")</f>
        <v/>
      </c>
      <c r="I817" s="1" t="str">
        <f t="shared" si="50"/>
        <v/>
      </c>
      <c r="J817" s="1" t="str">
        <f>IF(AND(TONGHOP!O817="ThiTN",TONGHOP!Q817&gt;150,OR(TONGHOP!P817="LT",AND(TONGHOP!P817="TH",AND(TONGHOP!T817&lt;&gt;TONGHOP!X817,TONGHOP!T817&lt;&gt;TONGHOP!Y817)))),TONGHOP!T817,"")</f>
        <v/>
      </c>
      <c r="K817" s="1" t="str">
        <f>IF(AND(TONGHOP!O817="ThiTN",TONGHOP!Q817&gt;150,OR(TONGHOP!P817="LT",AND(TONGHOP!P817="TH",AND(TONGHOP!U817&lt;&gt;TONGHOP!X817,TONGHOP!U817&lt;&gt;TONGHOP!Y817)))),TONGHOP!U817,"")</f>
        <v/>
      </c>
      <c r="L817" s="1" t="str">
        <f t="shared" si="51"/>
        <v/>
      </c>
    </row>
    <row r="818" spans="1:12">
      <c r="A818" s="1" t="str">
        <f>IF(AND(TONGHOP!O818="ThiTN",TONGHOP!Q818&lt;=90,OR(TONGHOP!P818="LT",AND(TONGHOP!P818="TH",AND(TONGHOP!T818&lt;&gt;TONGHOP!X818,TONGHOP!T818&lt;&gt;TONGHOP!Y818)))),TONGHOP!T818,"")</f>
        <v/>
      </c>
      <c r="B818" s="1" t="str">
        <f>IF(AND(TONGHOP!O818="ThiTN",TONGHOP!Q818&lt;=90,OR(TONGHOP!P818="LT",AND(TONGHOP!P818="TH",AND(TONGHOP!U818&lt;&gt;TONGHOP!X818,TONGHOP!U818&lt;&gt;TONGHOP!Y818)))),TONGHOP!U818,"")</f>
        <v/>
      </c>
      <c r="C818" s="1" t="str">
        <f t="shared" si="48"/>
        <v/>
      </c>
      <c r="D818" s="1" t="str">
        <f>IF(AND(TONGHOP!O818="ThiTN",AND(TONGHOP!Q818&gt;90,TONGHOP!Q818&lt;=120),OR(TONGHOP!P818="LT",AND(TONGHOP!P818="TH",AND(TONGHOP!T818&lt;&gt;TONGHOP!X818,TONGHOP!T818&lt;&gt;TONGHOP!Y818)))),TONGHOP!T818,"")</f>
        <v/>
      </c>
      <c r="E818" s="1" t="str">
        <f>IF(AND(TONGHOP!O818="ThiTN",AND(TONGHOP!Q818&gt;90,TONGHOP!Q818&lt;=120),OR(TONGHOP!P818="LT",AND(TONGHOP!P818="TH",AND(TONGHOP!U818&lt;&gt;TONGHOP!X818,TONGHOP!U818&lt;&gt;TONGHOP!Y818)))),TONGHOP!U818,"")</f>
        <v/>
      </c>
      <c r="F818" s="1" t="str">
        <f t="shared" si="49"/>
        <v/>
      </c>
      <c r="G818" s="1" t="str">
        <f>IF(AND(TONGHOP!O818="ThiTN",AND(TONGHOP!Q818&gt;120,TONGHOP!Q818&lt;=150),OR(TONGHOP!P818="LT",AND(TONGHOP!P818="TH",AND(TONGHOP!T818&lt;&gt;TONGHOP!X818,TONGHOP!T818&lt;&gt;TONGHOP!Y818)))),TONGHOP!T818,"")</f>
        <v/>
      </c>
      <c r="H818" s="1" t="str">
        <f>IF(AND(TONGHOP!O818="ThiTN",AND(TONGHOP!Q818&gt;120,TONGHOP!Q818&lt;=150),OR(TONGHOP!P818="LT",AND(TONGHOP!P818="TH",AND(TONGHOP!U818&lt;&gt;TONGHOP!X818,TONGHOP!U818&lt;&gt;TONGHOP!Y818)))),TONGHOP!U818,"")</f>
        <v/>
      </c>
      <c r="I818" s="1" t="str">
        <f t="shared" si="50"/>
        <v/>
      </c>
      <c r="J818" s="1" t="str">
        <f>IF(AND(TONGHOP!O818="ThiTN",TONGHOP!Q818&gt;150,OR(TONGHOP!P818="LT",AND(TONGHOP!P818="TH",AND(TONGHOP!T818&lt;&gt;TONGHOP!X818,TONGHOP!T818&lt;&gt;TONGHOP!Y818)))),TONGHOP!T818,"")</f>
        <v/>
      </c>
      <c r="K818" s="1" t="str">
        <f>IF(AND(TONGHOP!O818="ThiTN",TONGHOP!Q818&gt;150,OR(TONGHOP!P818="LT",AND(TONGHOP!P818="TH",AND(TONGHOP!U818&lt;&gt;TONGHOP!X818,TONGHOP!U818&lt;&gt;TONGHOP!Y818)))),TONGHOP!U818,"")</f>
        <v/>
      </c>
      <c r="L818" s="1" t="str">
        <f t="shared" si="51"/>
        <v/>
      </c>
    </row>
    <row r="819" spans="1:12">
      <c r="A819" s="1" t="str">
        <f>IF(AND(TONGHOP!O819="ThiTN",TONGHOP!Q819&lt;=90,OR(TONGHOP!P819="LT",AND(TONGHOP!P819="TH",AND(TONGHOP!T819&lt;&gt;TONGHOP!X819,TONGHOP!T819&lt;&gt;TONGHOP!Y819)))),TONGHOP!T819,"")</f>
        <v/>
      </c>
      <c r="B819" s="1" t="str">
        <f>IF(AND(TONGHOP!O819="ThiTN",TONGHOP!Q819&lt;=90,OR(TONGHOP!P819="LT",AND(TONGHOP!P819="TH",AND(TONGHOP!U819&lt;&gt;TONGHOP!X819,TONGHOP!U819&lt;&gt;TONGHOP!Y819)))),TONGHOP!U819,"")</f>
        <v/>
      </c>
      <c r="C819" s="1" t="str">
        <f t="shared" si="48"/>
        <v/>
      </c>
      <c r="D819" s="1" t="str">
        <f>IF(AND(TONGHOP!O819="ThiTN",AND(TONGHOP!Q819&gt;90,TONGHOP!Q819&lt;=120),OR(TONGHOP!P819="LT",AND(TONGHOP!P819="TH",AND(TONGHOP!T819&lt;&gt;TONGHOP!X819,TONGHOP!T819&lt;&gt;TONGHOP!Y819)))),TONGHOP!T819,"")</f>
        <v/>
      </c>
      <c r="E819" s="1" t="str">
        <f>IF(AND(TONGHOP!O819="ThiTN",AND(TONGHOP!Q819&gt;90,TONGHOP!Q819&lt;=120),OR(TONGHOP!P819="LT",AND(TONGHOP!P819="TH",AND(TONGHOP!U819&lt;&gt;TONGHOP!X819,TONGHOP!U819&lt;&gt;TONGHOP!Y819)))),TONGHOP!U819,"")</f>
        <v/>
      </c>
      <c r="F819" s="1" t="str">
        <f t="shared" si="49"/>
        <v/>
      </c>
      <c r="G819" s="1" t="str">
        <f>IF(AND(TONGHOP!O819="ThiTN",AND(TONGHOP!Q819&gt;120,TONGHOP!Q819&lt;=150),OR(TONGHOP!P819="LT",AND(TONGHOP!P819="TH",AND(TONGHOP!T819&lt;&gt;TONGHOP!X819,TONGHOP!T819&lt;&gt;TONGHOP!Y819)))),TONGHOP!T819,"")</f>
        <v/>
      </c>
      <c r="H819" s="1" t="str">
        <f>IF(AND(TONGHOP!O819="ThiTN",AND(TONGHOP!Q819&gt;120,TONGHOP!Q819&lt;=150),OR(TONGHOP!P819="LT",AND(TONGHOP!P819="TH",AND(TONGHOP!U819&lt;&gt;TONGHOP!X819,TONGHOP!U819&lt;&gt;TONGHOP!Y819)))),TONGHOP!U819,"")</f>
        <v/>
      </c>
      <c r="I819" s="1" t="str">
        <f t="shared" si="50"/>
        <v/>
      </c>
      <c r="J819" s="1" t="str">
        <f>IF(AND(TONGHOP!O819="ThiTN",TONGHOP!Q819&gt;150,OR(TONGHOP!P819="LT",AND(TONGHOP!P819="TH",AND(TONGHOP!T819&lt;&gt;TONGHOP!X819,TONGHOP!T819&lt;&gt;TONGHOP!Y819)))),TONGHOP!T819,"")</f>
        <v/>
      </c>
      <c r="K819" s="1" t="str">
        <f>IF(AND(TONGHOP!O819="ThiTN",TONGHOP!Q819&gt;150,OR(TONGHOP!P819="LT",AND(TONGHOP!P819="TH",AND(TONGHOP!U819&lt;&gt;TONGHOP!X819,TONGHOP!U819&lt;&gt;TONGHOP!Y819)))),TONGHOP!U819,"")</f>
        <v/>
      </c>
      <c r="L819" s="1" t="str">
        <f t="shared" si="51"/>
        <v/>
      </c>
    </row>
    <row r="820" spans="1:12">
      <c r="A820" s="1" t="str">
        <f>IF(AND(TONGHOP!O820="ThiTN",TONGHOP!Q820&lt;=90,OR(TONGHOP!P820="LT",AND(TONGHOP!P820="TH",AND(TONGHOP!T820&lt;&gt;TONGHOP!X820,TONGHOP!T820&lt;&gt;TONGHOP!Y820)))),TONGHOP!T820,"")</f>
        <v/>
      </c>
      <c r="B820" s="1" t="str">
        <f>IF(AND(TONGHOP!O820="ThiTN",TONGHOP!Q820&lt;=90,OR(TONGHOP!P820="LT",AND(TONGHOP!P820="TH",AND(TONGHOP!U820&lt;&gt;TONGHOP!X820,TONGHOP!U820&lt;&gt;TONGHOP!Y820)))),TONGHOP!U820,"")</f>
        <v/>
      </c>
      <c r="C820" s="1" t="str">
        <f t="shared" si="48"/>
        <v/>
      </c>
      <c r="D820" s="1" t="str">
        <f>IF(AND(TONGHOP!O820="ThiTN",AND(TONGHOP!Q820&gt;90,TONGHOP!Q820&lt;=120),OR(TONGHOP!P820="LT",AND(TONGHOP!P820="TH",AND(TONGHOP!T820&lt;&gt;TONGHOP!X820,TONGHOP!T820&lt;&gt;TONGHOP!Y820)))),TONGHOP!T820,"")</f>
        <v/>
      </c>
      <c r="E820" s="1" t="str">
        <f>IF(AND(TONGHOP!O820="ThiTN",AND(TONGHOP!Q820&gt;90,TONGHOP!Q820&lt;=120),OR(TONGHOP!P820="LT",AND(TONGHOP!P820="TH",AND(TONGHOP!U820&lt;&gt;TONGHOP!X820,TONGHOP!U820&lt;&gt;TONGHOP!Y820)))),TONGHOP!U820,"")</f>
        <v/>
      </c>
      <c r="F820" s="1" t="str">
        <f t="shared" si="49"/>
        <v/>
      </c>
      <c r="G820" s="1" t="str">
        <f>IF(AND(TONGHOP!O820="ThiTN",AND(TONGHOP!Q820&gt;120,TONGHOP!Q820&lt;=150),OR(TONGHOP!P820="LT",AND(TONGHOP!P820="TH",AND(TONGHOP!T820&lt;&gt;TONGHOP!X820,TONGHOP!T820&lt;&gt;TONGHOP!Y820)))),TONGHOP!T820,"")</f>
        <v/>
      </c>
      <c r="H820" s="1" t="str">
        <f>IF(AND(TONGHOP!O820="ThiTN",AND(TONGHOP!Q820&gt;120,TONGHOP!Q820&lt;=150),OR(TONGHOP!P820="LT",AND(TONGHOP!P820="TH",AND(TONGHOP!U820&lt;&gt;TONGHOP!X820,TONGHOP!U820&lt;&gt;TONGHOP!Y820)))),TONGHOP!U820,"")</f>
        <v/>
      </c>
      <c r="I820" s="1" t="str">
        <f t="shared" si="50"/>
        <v/>
      </c>
      <c r="J820" s="1" t="str">
        <f>IF(AND(TONGHOP!O820="ThiTN",TONGHOP!Q820&gt;150,OR(TONGHOP!P820="LT",AND(TONGHOP!P820="TH",AND(TONGHOP!T820&lt;&gt;TONGHOP!X820,TONGHOP!T820&lt;&gt;TONGHOP!Y820)))),TONGHOP!T820,"")</f>
        <v/>
      </c>
      <c r="K820" s="1" t="str">
        <f>IF(AND(TONGHOP!O820="ThiTN",TONGHOP!Q820&gt;150,OR(TONGHOP!P820="LT",AND(TONGHOP!P820="TH",AND(TONGHOP!U820&lt;&gt;TONGHOP!X820,TONGHOP!U820&lt;&gt;TONGHOP!Y820)))),TONGHOP!U820,"")</f>
        <v/>
      </c>
      <c r="L820" s="1" t="str">
        <f t="shared" si="51"/>
        <v/>
      </c>
    </row>
    <row r="821" spans="1:12">
      <c r="A821" s="1" t="str">
        <f>IF(AND(TONGHOP!O821="ThiTN",TONGHOP!Q821&lt;=90,OR(TONGHOP!P821="LT",AND(TONGHOP!P821="TH",AND(TONGHOP!T821&lt;&gt;TONGHOP!X821,TONGHOP!T821&lt;&gt;TONGHOP!Y821)))),TONGHOP!T821,"")</f>
        <v/>
      </c>
      <c r="B821" s="1" t="str">
        <f>IF(AND(TONGHOP!O821="ThiTN",TONGHOP!Q821&lt;=90,OR(TONGHOP!P821="LT",AND(TONGHOP!P821="TH",AND(TONGHOP!U821&lt;&gt;TONGHOP!X821,TONGHOP!U821&lt;&gt;TONGHOP!Y821)))),TONGHOP!U821,"")</f>
        <v/>
      </c>
      <c r="C821" s="1" t="str">
        <f t="shared" si="48"/>
        <v/>
      </c>
      <c r="D821" s="1" t="str">
        <f>IF(AND(TONGHOP!O821="ThiTN",AND(TONGHOP!Q821&gt;90,TONGHOP!Q821&lt;=120),OR(TONGHOP!P821="LT",AND(TONGHOP!P821="TH",AND(TONGHOP!T821&lt;&gt;TONGHOP!X821,TONGHOP!T821&lt;&gt;TONGHOP!Y821)))),TONGHOP!T821,"")</f>
        <v/>
      </c>
      <c r="E821" s="1" t="str">
        <f>IF(AND(TONGHOP!O821="ThiTN",AND(TONGHOP!Q821&gt;90,TONGHOP!Q821&lt;=120),OR(TONGHOP!P821="LT",AND(TONGHOP!P821="TH",AND(TONGHOP!U821&lt;&gt;TONGHOP!X821,TONGHOP!U821&lt;&gt;TONGHOP!Y821)))),TONGHOP!U821,"")</f>
        <v/>
      </c>
      <c r="F821" s="1" t="str">
        <f t="shared" si="49"/>
        <v/>
      </c>
      <c r="G821" s="1" t="str">
        <f>IF(AND(TONGHOP!O821="ThiTN",AND(TONGHOP!Q821&gt;120,TONGHOP!Q821&lt;=150),OR(TONGHOP!P821="LT",AND(TONGHOP!P821="TH",AND(TONGHOP!T821&lt;&gt;TONGHOP!X821,TONGHOP!T821&lt;&gt;TONGHOP!Y821)))),TONGHOP!T821,"")</f>
        <v/>
      </c>
      <c r="H821" s="1" t="str">
        <f>IF(AND(TONGHOP!O821="ThiTN",AND(TONGHOP!Q821&gt;120,TONGHOP!Q821&lt;=150),OR(TONGHOP!P821="LT",AND(TONGHOP!P821="TH",AND(TONGHOP!U821&lt;&gt;TONGHOP!X821,TONGHOP!U821&lt;&gt;TONGHOP!Y821)))),TONGHOP!U821,"")</f>
        <v/>
      </c>
      <c r="I821" s="1" t="str">
        <f t="shared" si="50"/>
        <v/>
      </c>
      <c r="J821" s="1" t="str">
        <f>IF(AND(TONGHOP!O821="ThiTN",TONGHOP!Q821&gt;150,OR(TONGHOP!P821="LT",AND(TONGHOP!P821="TH",AND(TONGHOP!T821&lt;&gt;TONGHOP!X821,TONGHOP!T821&lt;&gt;TONGHOP!Y821)))),TONGHOP!T821,"")</f>
        <v/>
      </c>
      <c r="K821" s="1" t="str">
        <f>IF(AND(TONGHOP!O821="ThiTN",TONGHOP!Q821&gt;150,OR(TONGHOP!P821="LT",AND(TONGHOP!P821="TH",AND(TONGHOP!U821&lt;&gt;TONGHOP!X821,TONGHOP!U821&lt;&gt;TONGHOP!Y821)))),TONGHOP!U821,"")</f>
        <v/>
      </c>
      <c r="L821" s="1" t="str">
        <f t="shared" si="51"/>
        <v/>
      </c>
    </row>
    <row r="822" spans="1:12">
      <c r="A822" s="1" t="str">
        <f>IF(AND(TONGHOP!O822="ThiTN",TONGHOP!Q822&lt;=90,OR(TONGHOP!P822="LT",AND(TONGHOP!P822="TH",AND(TONGHOP!T822&lt;&gt;TONGHOP!X822,TONGHOP!T822&lt;&gt;TONGHOP!Y822)))),TONGHOP!T822,"")</f>
        <v/>
      </c>
      <c r="B822" s="1" t="str">
        <f>IF(AND(TONGHOP!O822="ThiTN",TONGHOP!Q822&lt;=90,OR(TONGHOP!P822="LT",AND(TONGHOP!P822="TH",AND(TONGHOP!U822&lt;&gt;TONGHOP!X822,TONGHOP!U822&lt;&gt;TONGHOP!Y822)))),TONGHOP!U822,"")</f>
        <v/>
      </c>
      <c r="C822" s="1" t="str">
        <f t="shared" si="48"/>
        <v/>
      </c>
      <c r="D822" s="1" t="str">
        <f>IF(AND(TONGHOP!O822="ThiTN",AND(TONGHOP!Q822&gt;90,TONGHOP!Q822&lt;=120),OR(TONGHOP!P822="LT",AND(TONGHOP!P822="TH",AND(TONGHOP!T822&lt;&gt;TONGHOP!X822,TONGHOP!T822&lt;&gt;TONGHOP!Y822)))),TONGHOP!T822,"")</f>
        <v/>
      </c>
      <c r="E822" s="1" t="str">
        <f>IF(AND(TONGHOP!O822="ThiTN",AND(TONGHOP!Q822&gt;90,TONGHOP!Q822&lt;=120),OR(TONGHOP!P822="LT",AND(TONGHOP!P822="TH",AND(TONGHOP!U822&lt;&gt;TONGHOP!X822,TONGHOP!U822&lt;&gt;TONGHOP!Y822)))),TONGHOP!U822,"")</f>
        <v/>
      </c>
      <c r="F822" s="1" t="str">
        <f t="shared" si="49"/>
        <v/>
      </c>
      <c r="G822" s="1" t="str">
        <f>IF(AND(TONGHOP!O822="ThiTN",AND(TONGHOP!Q822&gt;120,TONGHOP!Q822&lt;=150),OR(TONGHOP!P822="LT",AND(TONGHOP!P822="TH",AND(TONGHOP!T822&lt;&gt;TONGHOP!X822,TONGHOP!T822&lt;&gt;TONGHOP!Y822)))),TONGHOP!T822,"")</f>
        <v/>
      </c>
      <c r="H822" s="1" t="str">
        <f>IF(AND(TONGHOP!O822="ThiTN",AND(TONGHOP!Q822&gt;120,TONGHOP!Q822&lt;=150),OR(TONGHOP!P822="LT",AND(TONGHOP!P822="TH",AND(TONGHOP!U822&lt;&gt;TONGHOP!X822,TONGHOP!U822&lt;&gt;TONGHOP!Y822)))),TONGHOP!U822,"")</f>
        <v/>
      </c>
      <c r="I822" s="1" t="str">
        <f t="shared" si="50"/>
        <v/>
      </c>
      <c r="J822" s="1" t="str">
        <f>IF(AND(TONGHOP!O822="ThiTN",TONGHOP!Q822&gt;150,OR(TONGHOP!P822="LT",AND(TONGHOP!P822="TH",AND(TONGHOP!T822&lt;&gt;TONGHOP!X822,TONGHOP!T822&lt;&gt;TONGHOP!Y822)))),TONGHOP!T822,"")</f>
        <v/>
      </c>
      <c r="K822" s="1" t="str">
        <f>IF(AND(TONGHOP!O822="ThiTN",TONGHOP!Q822&gt;150,OR(TONGHOP!P822="LT",AND(TONGHOP!P822="TH",AND(TONGHOP!U822&lt;&gt;TONGHOP!X822,TONGHOP!U822&lt;&gt;TONGHOP!Y822)))),TONGHOP!U822,"")</f>
        <v/>
      </c>
      <c r="L822" s="1" t="str">
        <f t="shared" si="51"/>
        <v/>
      </c>
    </row>
    <row r="823" spans="1:12">
      <c r="A823" s="1" t="str">
        <f>IF(AND(TONGHOP!O823="ThiTN",TONGHOP!Q823&lt;=90,OR(TONGHOP!P823="LT",AND(TONGHOP!P823="TH",AND(TONGHOP!T823&lt;&gt;TONGHOP!X823,TONGHOP!T823&lt;&gt;TONGHOP!Y823)))),TONGHOP!T823,"")</f>
        <v/>
      </c>
      <c r="B823" s="1" t="str">
        <f>IF(AND(TONGHOP!O823="ThiTN",TONGHOP!Q823&lt;=90,OR(TONGHOP!P823="LT",AND(TONGHOP!P823="TH",AND(TONGHOP!U823&lt;&gt;TONGHOP!X823,TONGHOP!U823&lt;&gt;TONGHOP!Y823)))),TONGHOP!U823,"")</f>
        <v/>
      </c>
      <c r="C823" s="1" t="str">
        <f t="shared" si="48"/>
        <v/>
      </c>
      <c r="D823" s="1" t="str">
        <f>IF(AND(TONGHOP!O823="ThiTN",AND(TONGHOP!Q823&gt;90,TONGHOP!Q823&lt;=120),OR(TONGHOP!P823="LT",AND(TONGHOP!P823="TH",AND(TONGHOP!T823&lt;&gt;TONGHOP!X823,TONGHOP!T823&lt;&gt;TONGHOP!Y823)))),TONGHOP!T823,"")</f>
        <v/>
      </c>
      <c r="E823" s="1" t="str">
        <f>IF(AND(TONGHOP!O823="ThiTN",AND(TONGHOP!Q823&gt;90,TONGHOP!Q823&lt;=120),OR(TONGHOP!P823="LT",AND(TONGHOP!P823="TH",AND(TONGHOP!U823&lt;&gt;TONGHOP!X823,TONGHOP!U823&lt;&gt;TONGHOP!Y823)))),TONGHOP!U823,"")</f>
        <v/>
      </c>
      <c r="F823" s="1" t="str">
        <f t="shared" si="49"/>
        <v/>
      </c>
      <c r="G823" s="1" t="str">
        <f>IF(AND(TONGHOP!O823="ThiTN",AND(TONGHOP!Q823&gt;120,TONGHOP!Q823&lt;=150),OR(TONGHOP!P823="LT",AND(TONGHOP!P823="TH",AND(TONGHOP!T823&lt;&gt;TONGHOP!X823,TONGHOP!T823&lt;&gt;TONGHOP!Y823)))),TONGHOP!T823,"")</f>
        <v/>
      </c>
      <c r="H823" s="1" t="str">
        <f>IF(AND(TONGHOP!O823="ThiTN",AND(TONGHOP!Q823&gt;120,TONGHOP!Q823&lt;=150),OR(TONGHOP!P823="LT",AND(TONGHOP!P823="TH",AND(TONGHOP!U823&lt;&gt;TONGHOP!X823,TONGHOP!U823&lt;&gt;TONGHOP!Y823)))),TONGHOP!U823,"")</f>
        <v/>
      </c>
      <c r="I823" s="1" t="str">
        <f t="shared" si="50"/>
        <v/>
      </c>
      <c r="J823" s="1" t="str">
        <f>IF(AND(TONGHOP!O823="ThiTN",TONGHOP!Q823&gt;150,OR(TONGHOP!P823="LT",AND(TONGHOP!P823="TH",AND(TONGHOP!T823&lt;&gt;TONGHOP!X823,TONGHOP!T823&lt;&gt;TONGHOP!Y823)))),TONGHOP!T823,"")</f>
        <v/>
      </c>
      <c r="K823" s="1" t="str">
        <f>IF(AND(TONGHOP!O823="ThiTN",TONGHOP!Q823&gt;150,OR(TONGHOP!P823="LT",AND(TONGHOP!P823="TH",AND(TONGHOP!U823&lt;&gt;TONGHOP!X823,TONGHOP!U823&lt;&gt;TONGHOP!Y823)))),TONGHOP!U823,"")</f>
        <v/>
      </c>
      <c r="L823" s="1" t="str">
        <f t="shared" si="51"/>
        <v/>
      </c>
    </row>
    <row r="824" spans="1:12">
      <c r="A824" s="1" t="str">
        <f>IF(AND(TONGHOP!O824="ThiTN",TONGHOP!Q824&lt;=90,OR(TONGHOP!P824="LT",AND(TONGHOP!P824="TH",AND(TONGHOP!T824&lt;&gt;TONGHOP!X824,TONGHOP!T824&lt;&gt;TONGHOP!Y824)))),TONGHOP!T824,"")</f>
        <v/>
      </c>
      <c r="B824" s="1" t="str">
        <f>IF(AND(TONGHOP!O824="ThiTN",TONGHOP!Q824&lt;=90,OR(TONGHOP!P824="LT",AND(TONGHOP!P824="TH",AND(TONGHOP!U824&lt;&gt;TONGHOP!X824,TONGHOP!U824&lt;&gt;TONGHOP!Y824)))),TONGHOP!U824,"")</f>
        <v/>
      </c>
      <c r="C824" s="1" t="str">
        <f t="shared" si="48"/>
        <v/>
      </c>
      <c r="D824" s="1" t="str">
        <f>IF(AND(TONGHOP!O824="ThiTN",AND(TONGHOP!Q824&gt;90,TONGHOP!Q824&lt;=120),OR(TONGHOP!P824="LT",AND(TONGHOP!P824="TH",AND(TONGHOP!T824&lt;&gt;TONGHOP!X824,TONGHOP!T824&lt;&gt;TONGHOP!Y824)))),TONGHOP!T824,"")</f>
        <v/>
      </c>
      <c r="E824" s="1" t="str">
        <f>IF(AND(TONGHOP!O824="ThiTN",AND(TONGHOP!Q824&gt;90,TONGHOP!Q824&lt;=120),OR(TONGHOP!P824="LT",AND(TONGHOP!P824="TH",AND(TONGHOP!U824&lt;&gt;TONGHOP!X824,TONGHOP!U824&lt;&gt;TONGHOP!Y824)))),TONGHOP!U824,"")</f>
        <v/>
      </c>
      <c r="F824" s="1" t="str">
        <f t="shared" si="49"/>
        <v/>
      </c>
      <c r="G824" s="1" t="str">
        <f>IF(AND(TONGHOP!O824="ThiTN",AND(TONGHOP!Q824&gt;120,TONGHOP!Q824&lt;=150),OR(TONGHOP!P824="LT",AND(TONGHOP!P824="TH",AND(TONGHOP!T824&lt;&gt;TONGHOP!X824,TONGHOP!T824&lt;&gt;TONGHOP!Y824)))),TONGHOP!T824,"")</f>
        <v/>
      </c>
      <c r="H824" s="1" t="str">
        <f>IF(AND(TONGHOP!O824="ThiTN",AND(TONGHOP!Q824&gt;120,TONGHOP!Q824&lt;=150),OR(TONGHOP!P824="LT",AND(TONGHOP!P824="TH",AND(TONGHOP!U824&lt;&gt;TONGHOP!X824,TONGHOP!U824&lt;&gt;TONGHOP!Y824)))),TONGHOP!U824,"")</f>
        <v/>
      </c>
      <c r="I824" s="1" t="str">
        <f t="shared" si="50"/>
        <v/>
      </c>
      <c r="J824" s="1" t="str">
        <f>IF(AND(TONGHOP!O824="ThiTN",TONGHOP!Q824&gt;150,OR(TONGHOP!P824="LT",AND(TONGHOP!P824="TH",AND(TONGHOP!T824&lt;&gt;TONGHOP!X824,TONGHOP!T824&lt;&gt;TONGHOP!Y824)))),TONGHOP!T824,"")</f>
        <v/>
      </c>
      <c r="K824" s="1" t="str">
        <f>IF(AND(TONGHOP!O824="ThiTN",TONGHOP!Q824&gt;150,OR(TONGHOP!P824="LT",AND(TONGHOP!P824="TH",AND(TONGHOP!U824&lt;&gt;TONGHOP!X824,TONGHOP!U824&lt;&gt;TONGHOP!Y824)))),TONGHOP!U824,"")</f>
        <v/>
      </c>
      <c r="L824" s="1" t="str">
        <f t="shared" si="51"/>
        <v/>
      </c>
    </row>
    <row r="825" spans="1:12">
      <c r="A825" s="1" t="str">
        <f>IF(AND(TONGHOP!O825="ThiTN",TONGHOP!Q825&lt;=90,OR(TONGHOP!P825="LT",AND(TONGHOP!P825="TH",AND(TONGHOP!T825&lt;&gt;TONGHOP!X825,TONGHOP!T825&lt;&gt;TONGHOP!Y825)))),TONGHOP!T825,"")</f>
        <v/>
      </c>
      <c r="B825" s="1" t="str">
        <f>IF(AND(TONGHOP!O825="ThiTN",TONGHOP!Q825&lt;=90,OR(TONGHOP!P825="LT",AND(TONGHOP!P825="TH",AND(TONGHOP!U825&lt;&gt;TONGHOP!X825,TONGHOP!U825&lt;&gt;TONGHOP!Y825)))),TONGHOP!U825,"")</f>
        <v/>
      </c>
      <c r="C825" s="1" t="str">
        <f t="shared" si="48"/>
        <v/>
      </c>
      <c r="D825" s="1" t="str">
        <f>IF(AND(TONGHOP!O825="ThiTN",AND(TONGHOP!Q825&gt;90,TONGHOP!Q825&lt;=120),OR(TONGHOP!P825="LT",AND(TONGHOP!P825="TH",AND(TONGHOP!T825&lt;&gt;TONGHOP!X825,TONGHOP!T825&lt;&gt;TONGHOP!Y825)))),TONGHOP!T825,"")</f>
        <v/>
      </c>
      <c r="E825" s="1" t="str">
        <f>IF(AND(TONGHOP!O825="ThiTN",AND(TONGHOP!Q825&gt;90,TONGHOP!Q825&lt;=120),OR(TONGHOP!P825="LT",AND(TONGHOP!P825="TH",AND(TONGHOP!U825&lt;&gt;TONGHOP!X825,TONGHOP!U825&lt;&gt;TONGHOP!Y825)))),TONGHOP!U825,"")</f>
        <v/>
      </c>
      <c r="F825" s="1" t="str">
        <f t="shared" si="49"/>
        <v/>
      </c>
      <c r="G825" s="1" t="str">
        <f>IF(AND(TONGHOP!O825="ThiTN",AND(TONGHOP!Q825&gt;120,TONGHOP!Q825&lt;=150),OR(TONGHOP!P825="LT",AND(TONGHOP!P825="TH",AND(TONGHOP!T825&lt;&gt;TONGHOP!X825,TONGHOP!T825&lt;&gt;TONGHOP!Y825)))),TONGHOP!T825,"")</f>
        <v/>
      </c>
      <c r="H825" s="1" t="str">
        <f>IF(AND(TONGHOP!O825="ThiTN",AND(TONGHOP!Q825&gt;120,TONGHOP!Q825&lt;=150),OR(TONGHOP!P825="LT",AND(TONGHOP!P825="TH",AND(TONGHOP!U825&lt;&gt;TONGHOP!X825,TONGHOP!U825&lt;&gt;TONGHOP!Y825)))),TONGHOP!U825,"")</f>
        <v/>
      </c>
      <c r="I825" s="1" t="str">
        <f t="shared" si="50"/>
        <v/>
      </c>
      <c r="J825" s="1" t="str">
        <f>IF(AND(TONGHOP!O825="ThiTN",TONGHOP!Q825&gt;150,OR(TONGHOP!P825="LT",AND(TONGHOP!P825="TH",AND(TONGHOP!T825&lt;&gt;TONGHOP!X825,TONGHOP!T825&lt;&gt;TONGHOP!Y825)))),TONGHOP!T825,"")</f>
        <v/>
      </c>
      <c r="K825" s="1" t="str">
        <f>IF(AND(TONGHOP!O825="ThiTN",TONGHOP!Q825&gt;150,OR(TONGHOP!P825="LT",AND(TONGHOP!P825="TH",AND(TONGHOP!U825&lt;&gt;TONGHOP!X825,TONGHOP!U825&lt;&gt;TONGHOP!Y825)))),TONGHOP!U825,"")</f>
        <v/>
      </c>
      <c r="L825" s="1" t="str">
        <f t="shared" si="51"/>
        <v/>
      </c>
    </row>
    <row r="826" spans="1:12">
      <c r="A826" s="1" t="str">
        <f>IF(AND(TONGHOP!O826="ThiTN",TONGHOP!Q826&lt;=90,OR(TONGHOP!P826="LT",AND(TONGHOP!P826="TH",AND(TONGHOP!T826&lt;&gt;TONGHOP!X826,TONGHOP!T826&lt;&gt;TONGHOP!Y826)))),TONGHOP!T826,"")</f>
        <v/>
      </c>
      <c r="B826" s="1" t="str">
        <f>IF(AND(TONGHOP!O826="ThiTN",TONGHOP!Q826&lt;=90,OR(TONGHOP!P826="LT",AND(TONGHOP!P826="TH",AND(TONGHOP!U826&lt;&gt;TONGHOP!X826,TONGHOP!U826&lt;&gt;TONGHOP!Y826)))),TONGHOP!U826,"")</f>
        <v/>
      </c>
      <c r="C826" s="1" t="str">
        <f t="shared" si="48"/>
        <v/>
      </c>
      <c r="D826" s="1" t="str">
        <f>IF(AND(TONGHOP!O826="ThiTN",AND(TONGHOP!Q826&gt;90,TONGHOP!Q826&lt;=120),OR(TONGHOP!P826="LT",AND(TONGHOP!P826="TH",AND(TONGHOP!T826&lt;&gt;TONGHOP!X826,TONGHOP!T826&lt;&gt;TONGHOP!Y826)))),TONGHOP!T826,"")</f>
        <v/>
      </c>
      <c r="E826" s="1" t="str">
        <f>IF(AND(TONGHOP!O826="ThiTN",AND(TONGHOP!Q826&gt;90,TONGHOP!Q826&lt;=120),OR(TONGHOP!P826="LT",AND(TONGHOP!P826="TH",AND(TONGHOP!U826&lt;&gt;TONGHOP!X826,TONGHOP!U826&lt;&gt;TONGHOP!Y826)))),TONGHOP!U826,"")</f>
        <v/>
      </c>
      <c r="F826" s="1" t="str">
        <f t="shared" si="49"/>
        <v/>
      </c>
      <c r="G826" s="1" t="str">
        <f>IF(AND(TONGHOP!O826="ThiTN",AND(TONGHOP!Q826&gt;120,TONGHOP!Q826&lt;=150),OR(TONGHOP!P826="LT",AND(TONGHOP!P826="TH",AND(TONGHOP!T826&lt;&gt;TONGHOP!X826,TONGHOP!T826&lt;&gt;TONGHOP!Y826)))),TONGHOP!T826,"")</f>
        <v/>
      </c>
      <c r="H826" s="1" t="str">
        <f>IF(AND(TONGHOP!O826="ThiTN",AND(TONGHOP!Q826&gt;120,TONGHOP!Q826&lt;=150),OR(TONGHOP!P826="LT",AND(TONGHOP!P826="TH",AND(TONGHOP!U826&lt;&gt;TONGHOP!X826,TONGHOP!U826&lt;&gt;TONGHOP!Y826)))),TONGHOP!U826,"")</f>
        <v/>
      </c>
      <c r="I826" s="1" t="str">
        <f t="shared" si="50"/>
        <v/>
      </c>
      <c r="J826" s="1" t="str">
        <f>IF(AND(TONGHOP!O826="ThiTN",TONGHOP!Q826&gt;150,OR(TONGHOP!P826="LT",AND(TONGHOP!P826="TH",AND(TONGHOP!T826&lt;&gt;TONGHOP!X826,TONGHOP!T826&lt;&gt;TONGHOP!Y826)))),TONGHOP!T826,"")</f>
        <v/>
      </c>
      <c r="K826" s="1" t="str">
        <f>IF(AND(TONGHOP!O826="ThiTN",TONGHOP!Q826&gt;150,OR(TONGHOP!P826="LT",AND(TONGHOP!P826="TH",AND(TONGHOP!U826&lt;&gt;TONGHOP!X826,TONGHOP!U826&lt;&gt;TONGHOP!Y826)))),TONGHOP!U826,"")</f>
        <v/>
      </c>
      <c r="L826" s="1" t="str">
        <f t="shared" si="51"/>
        <v/>
      </c>
    </row>
    <row r="827" spans="1:12">
      <c r="A827" s="1" t="str">
        <f>IF(AND(TONGHOP!O827="ThiTN",TONGHOP!Q827&lt;=90,OR(TONGHOP!P827="LT",AND(TONGHOP!P827="TH",AND(TONGHOP!T827&lt;&gt;TONGHOP!X827,TONGHOP!T827&lt;&gt;TONGHOP!Y827)))),TONGHOP!T827,"")</f>
        <v/>
      </c>
      <c r="B827" s="1" t="str">
        <f>IF(AND(TONGHOP!O827="ThiTN",TONGHOP!Q827&lt;=90,OR(TONGHOP!P827="LT",AND(TONGHOP!P827="TH",AND(TONGHOP!U827&lt;&gt;TONGHOP!X827,TONGHOP!U827&lt;&gt;TONGHOP!Y827)))),TONGHOP!U827,"")</f>
        <v/>
      </c>
      <c r="C827" s="1" t="str">
        <f t="shared" si="48"/>
        <v/>
      </c>
      <c r="D827" s="1" t="str">
        <f>IF(AND(TONGHOP!O827="ThiTN",AND(TONGHOP!Q827&gt;90,TONGHOP!Q827&lt;=120),OR(TONGHOP!P827="LT",AND(TONGHOP!P827="TH",AND(TONGHOP!T827&lt;&gt;TONGHOP!X827,TONGHOP!T827&lt;&gt;TONGHOP!Y827)))),TONGHOP!T827,"")</f>
        <v/>
      </c>
      <c r="E827" s="1" t="str">
        <f>IF(AND(TONGHOP!O827="ThiTN",AND(TONGHOP!Q827&gt;90,TONGHOP!Q827&lt;=120),OR(TONGHOP!P827="LT",AND(TONGHOP!P827="TH",AND(TONGHOP!U827&lt;&gt;TONGHOP!X827,TONGHOP!U827&lt;&gt;TONGHOP!Y827)))),TONGHOP!U827,"")</f>
        <v/>
      </c>
      <c r="F827" s="1" t="str">
        <f t="shared" si="49"/>
        <v/>
      </c>
      <c r="G827" s="1" t="str">
        <f>IF(AND(TONGHOP!O827="ThiTN",AND(TONGHOP!Q827&gt;120,TONGHOP!Q827&lt;=150),OR(TONGHOP!P827="LT",AND(TONGHOP!P827="TH",AND(TONGHOP!T827&lt;&gt;TONGHOP!X827,TONGHOP!T827&lt;&gt;TONGHOP!Y827)))),TONGHOP!T827,"")</f>
        <v/>
      </c>
      <c r="H827" s="1" t="str">
        <f>IF(AND(TONGHOP!O827="ThiTN",AND(TONGHOP!Q827&gt;120,TONGHOP!Q827&lt;=150),OR(TONGHOP!P827="LT",AND(TONGHOP!P827="TH",AND(TONGHOP!U827&lt;&gt;TONGHOP!X827,TONGHOP!U827&lt;&gt;TONGHOP!Y827)))),TONGHOP!U827,"")</f>
        <v/>
      </c>
      <c r="I827" s="1" t="str">
        <f t="shared" si="50"/>
        <v/>
      </c>
      <c r="J827" s="1" t="str">
        <f>IF(AND(TONGHOP!O827="ThiTN",TONGHOP!Q827&gt;150,OR(TONGHOP!P827="LT",AND(TONGHOP!P827="TH",AND(TONGHOP!T827&lt;&gt;TONGHOP!X827,TONGHOP!T827&lt;&gt;TONGHOP!Y827)))),TONGHOP!T827,"")</f>
        <v/>
      </c>
      <c r="K827" s="1" t="str">
        <f>IF(AND(TONGHOP!O827="ThiTN",TONGHOP!Q827&gt;150,OR(TONGHOP!P827="LT",AND(TONGHOP!P827="TH",AND(TONGHOP!U827&lt;&gt;TONGHOP!X827,TONGHOP!U827&lt;&gt;TONGHOP!Y827)))),TONGHOP!U827,"")</f>
        <v/>
      </c>
      <c r="L827" s="1" t="str">
        <f t="shared" si="51"/>
        <v/>
      </c>
    </row>
    <row r="828" spans="1:12">
      <c r="A828" s="1" t="str">
        <f>IF(AND(TONGHOP!O828="ThiTN",TONGHOP!Q828&lt;=90,OR(TONGHOP!P828="LT",AND(TONGHOP!P828="TH",AND(TONGHOP!T828&lt;&gt;TONGHOP!X828,TONGHOP!T828&lt;&gt;TONGHOP!Y828)))),TONGHOP!T828,"")</f>
        <v/>
      </c>
      <c r="B828" s="1" t="str">
        <f>IF(AND(TONGHOP!O828="ThiTN",TONGHOP!Q828&lt;=90,OR(TONGHOP!P828="LT",AND(TONGHOP!P828="TH",AND(TONGHOP!U828&lt;&gt;TONGHOP!X828,TONGHOP!U828&lt;&gt;TONGHOP!Y828)))),TONGHOP!U828,"")</f>
        <v/>
      </c>
      <c r="C828" s="1" t="str">
        <f t="shared" si="48"/>
        <v/>
      </c>
      <c r="D828" s="1" t="str">
        <f>IF(AND(TONGHOP!O828="ThiTN",AND(TONGHOP!Q828&gt;90,TONGHOP!Q828&lt;=120),OR(TONGHOP!P828="LT",AND(TONGHOP!P828="TH",AND(TONGHOP!T828&lt;&gt;TONGHOP!X828,TONGHOP!T828&lt;&gt;TONGHOP!Y828)))),TONGHOP!T828,"")</f>
        <v/>
      </c>
      <c r="E828" s="1" t="str">
        <f>IF(AND(TONGHOP!O828="ThiTN",AND(TONGHOP!Q828&gt;90,TONGHOP!Q828&lt;=120),OR(TONGHOP!P828="LT",AND(TONGHOP!P828="TH",AND(TONGHOP!U828&lt;&gt;TONGHOP!X828,TONGHOP!U828&lt;&gt;TONGHOP!Y828)))),TONGHOP!U828,"")</f>
        <v/>
      </c>
      <c r="F828" s="1" t="str">
        <f t="shared" si="49"/>
        <v/>
      </c>
      <c r="G828" s="1" t="str">
        <f>IF(AND(TONGHOP!O828="ThiTN",AND(TONGHOP!Q828&gt;120,TONGHOP!Q828&lt;=150),OR(TONGHOP!P828="LT",AND(TONGHOP!P828="TH",AND(TONGHOP!T828&lt;&gt;TONGHOP!X828,TONGHOP!T828&lt;&gt;TONGHOP!Y828)))),TONGHOP!T828,"")</f>
        <v/>
      </c>
      <c r="H828" s="1" t="str">
        <f>IF(AND(TONGHOP!O828="ThiTN",AND(TONGHOP!Q828&gt;120,TONGHOP!Q828&lt;=150),OR(TONGHOP!P828="LT",AND(TONGHOP!P828="TH",AND(TONGHOP!U828&lt;&gt;TONGHOP!X828,TONGHOP!U828&lt;&gt;TONGHOP!Y828)))),TONGHOP!U828,"")</f>
        <v/>
      </c>
      <c r="I828" s="1" t="str">
        <f t="shared" si="50"/>
        <v/>
      </c>
      <c r="J828" s="1" t="str">
        <f>IF(AND(TONGHOP!O828="ThiTN",TONGHOP!Q828&gt;150,OR(TONGHOP!P828="LT",AND(TONGHOP!P828="TH",AND(TONGHOP!T828&lt;&gt;TONGHOP!X828,TONGHOP!T828&lt;&gt;TONGHOP!Y828)))),TONGHOP!T828,"")</f>
        <v/>
      </c>
      <c r="K828" s="1" t="str">
        <f>IF(AND(TONGHOP!O828="ThiTN",TONGHOP!Q828&gt;150,OR(TONGHOP!P828="LT",AND(TONGHOP!P828="TH",AND(TONGHOP!U828&lt;&gt;TONGHOP!X828,TONGHOP!U828&lt;&gt;TONGHOP!Y828)))),TONGHOP!U828,"")</f>
        <v/>
      </c>
      <c r="L828" s="1" t="str">
        <f t="shared" si="51"/>
        <v/>
      </c>
    </row>
    <row r="829" spans="1:12">
      <c r="A829" s="1" t="str">
        <f>IF(AND(TONGHOP!O829="ThiTN",TONGHOP!Q829&lt;=90,OR(TONGHOP!P829="LT",AND(TONGHOP!P829="TH",AND(TONGHOP!T829&lt;&gt;TONGHOP!X829,TONGHOP!T829&lt;&gt;TONGHOP!Y829)))),TONGHOP!T829,"")</f>
        <v/>
      </c>
      <c r="B829" s="1" t="str">
        <f>IF(AND(TONGHOP!O829="ThiTN",TONGHOP!Q829&lt;=90,OR(TONGHOP!P829="LT",AND(TONGHOP!P829="TH",AND(TONGHOP!U829&lt;&gt;TONGHOP!X829,TONGHOP!U829&lt;&gt;TONGHOP!Y829)))),TONGHOP!U829,"")</f>
        <v/>
      </c>
      <c r="C829" s="1" t="str">
        <f t="shared" si="48"/>
        <v/>
      </c>
      <c r="D829" s="1" t="str">
        <f>IF(AND(TONGHOP!O829="ThiTN",AND(TONGHOP!Q829&gt;90,TONGHOP!Q829&lt;=120),OR(TONGHOP!P829="LT",AND(TONGHOP!P829="TH",AND(TONGHOP!T829&lt;&gt;TONGHOP!X829,TONGHOP!T829&lt;&gt;TONGHOP!Y829)))),TONGHOP!T829,"")</f>
        <v/>
      </c>
      <c r="E829" s="1" t="str">
        <f>IF(AND(TONGHOP!O829="ThiTN",AND(TONGHOP!Q829&gt;90,TONGHOP!Q829&lt;=120),OR(TONGHOP!P829="LT",AND(TONGHOP!P829="TH",AND(TONGHOP!U829&lt;&gt;TONGHOP!X829,TONGHOP!U829&lt;&gt;TONGHOP!Y829)))),TONGHOP!U829,"")</f>
        <v/>
      </c>
      <c r="F829" s="1" t="str">
        <f t="shared" si="49"/>
        <v/>
      </c>
      <c r="G829" s="1" t="str">
        <f>IF(AND(TONGHOP!O829="ThiTN",AND(TONGHOP!Q829&gt;120,TONGHOP!Q829&lt;=150),OR(TONGHOP!P829="LT",AND(TONGHOP!P829="TH",AND(TONGHOP!T829&lt;&gt;TONGHOP!X829,TONGHOP!T829&lt;&gt;TONGHOP!Y829)))),TONGHOP!T829,"")</f>
        <v/>
      </c>
      <c r="H829" s="1" t="str">
        <f>IF(AND(TONGHOP!O829="ThiTN",AND(TONGHOP!Q829&gt;120,TONGHOP!Q829&lt;=150),OR(TONGHOP!P829="LT",AND(TONGHOP!P829="TH",AND(TONGHOP!U829&lt;&gt;TONGHOP!X829,TONGHOP!U829&lt;&gt;TONGHOP!Y829)))),TONGHOP!U829,"")</f>
        <v/>
      </c>
      <c r="I829" s="1" t="str">
        <f t="shared" si="50"/>
        <v/>
      </c>
      <c r="J829" s="1" t="str">
        <f>IF(AND(TONGHOP!O829="ThiTN",TONGHOP!Q829&gt;150,OR(TONGHOP!P829="LT",AND(TONGHOP!P829="TH",AND(TONGHOP!T829&lt;&gt;TONGHOP!X829,TONGHOP!T829&lt;&gt;TONGHOP!Y829)))),TONGHOP!T829,"")</f>
        <v/>
      </c>
      <c r="K829" s="1" t="str">
        <f>IF(AND(TONGHOP!O829="ThiTN",TONGHOP!Q829&gt;150,OR(TONGHOP!P829="LT",AND(TONGHOP!P829="TH",AND(TONGHOP!U829&lt;&gt;TONGHOP!X829,TONGHOP!U829&lt;&gt;TONGHOP!Y829)))),TONGHOP!U829,"")</f>
        <v/>
      </c>
      <c r="L829" s="1" t="str">
        <f t="shared" si="51"/>
        <v/>
      </c>
    </row>
    <row r="830" spans="1:12">
      <c r="A830" s="1" t="str">
        <f>IF(AND(TONGHOP!O830="ThiTN",TONGHOP!Q830&lt;=90,OR(TONGHOP!P830="LT",AND(TONGHOP!P830="TH",AND(TONGHOP!T830&lt;&gt;TONGHOP!X830,TONGHOP!T830&lt;&gt;TONGHOP!Y830)))),TONGHOP!T830,"")</f>
        <v/>
      </c>
      <c r="B830" s="1" t="str">
        <f>IF(AND(TONGHOP!O830="ThiTN",TONGHOP!Q830&lt;=90,OR(TONGHOP!P830="LT",AND(TONGHOP!P830="TH",AND(TONGHOP!U830&lt;&gt;TONGHOP!X830,TONGHOP!U830&lt;&gt;TONGHOP!Y830)))),TONGHOP!U830,"")</f>
        <v/>
      </c>
      <c r="C830" s="1" t="str">
        <f t="shared" si="48"/>
        <v/>
      </c>
      <c r="D830" s="1" t="str">
        <f>IF(AND(TONGHOP!O830="ThiTN",AND(TONGHOP!Q830&gt;90,TONGHOP!Q830&lt;=120),OR(TONGHOP!P830="LT",AND(TONGHOP!P830="TH",AND(TONGHOP!T830&lt;&gt;TONGHOP!X830,TONGHOP!T830&lt;&gt;TONGHOP!Y830)))),TONGHOP!T830,"")</f>
        <v/>
      </c>
      <c r="E830" s="1" t="str">
        <f>IF(AND(TONGHOP!O830="ThiTN",AND(TONGHOP!Q830&gt;90,TONGHOP!Q830&lt;=120),OR(TONGHOP!P830="LT",AND(TONGHOP!P830="TH",AND(TONGHOP!U830&lt;&gt;TONGHOP!X830,TONGHOP!U830&lt;&gt;TONGHOP!Y830)))),TONGHOP!U830,"")</f>
        <v/>
      </c>
      <c r="F830" s="1" t="str">
        <f t="shared" si="49"/>
        <v/>
      </c>
      <c r="G830" s="1" t="str">
        <f>IF(AND(TONGHOP!O830="ThiTN",AND(TONGHOP!Q830&gt;120,TONGHOP!Q830&lt;=150),OR(TONGHOP!P830="LT",AND(TONGHOP!P830="TH",AND(TONGHOP!T830&lt;&gt;TONGHOP!X830,TONGHOP!T830&lt;&gt;TONGHOP!Y830)))),TONGHOP!T830,"")</f>
        <v/>
      </c>
      <c r="H830" s="1" t="str">
        <f>IF(AND(TONGHOP!O830="ThiTN",AND(TONGHOP!Q830&gt;120,TONGHOP!Q830&lt;=150),OR(TONGHOP!P830="LT",AND(TONGHOP!P830="TH",AND(TONGHOP!U830&lt;&gt;TONGHOP!X830,TONGHOP!U830&lt;&gt;TONGHOP!Y830)))),TONGHOP!U830,"")</f>
        <v/>
      </c>
      <c r="I830" s="1" t="str">
        <f t="shared" si="50"/>
        <v/>
      </c>
      <c r="J830" s="1" t="str">
        <f>IF(AND(TONGHOP!O830="ThiTN",TONGHOP!Q830&gt;150,OR(TONGHOP!P830="LT",AND(TONGHOP!P830="TH",AND(TONGHOP!T830&lt;&gt;TONGHOP!X830,TONGHOP!T830&lt;&gt;TONGHOP!Y830)))),TONGHOP!T830,"")</f>
        <v/>
      </c>
      <c r="K830" s="1" t="str">
        <f>IF(AND(TONGHOP!O830="ThiTN",TONGHOP!Q830&gt;150,OR(TONGHOP!P830="LT",AND(TONGHOP!P830="TH",AND(TONGHOP!U830&lt;&gt;TONGHOP!X830,TONGHOP!U830&lt;&gt;TONGHOP!Y830)))),TONGHOP!U830,"")</f>
        <v/>
      </c>
      <c r="L830" s="1" t="str">
        <f t="shared" si="51"/>
        <v/>
      </c>
    </row>
    <row r="831" spans="1:12">
      <c r="A831" s="1" t="str">
        <f>IF(AND(TONGHOP!O831="ThiTN",TONGHOP!Q831&lt;=90,OR(TONGHOP!P831="LT",AND(TONGHOP!P831="TH",AND(TONGHOP!T831&lt;&gt;TONGHOP!X831,TONGHOP!T831&lt;&gt;TONGHOP!Y831)))),TONGHOP!T831,"")</f>
        <v/>
      </c>
      <c r="B831" s="1" t="str">
        <f>IF(AND(TONGHOP!O831="ThiTN",TONGHOP!Q831&lt;=90,OR(TONGHOP!P831="LT",AND(TONGHOP!P831="TH",AND(TONGHOP!U831&lt;&gt;TONGHOP!X831,TONGHOP!U831&lt;&gt;TONGHOP!Y831)))),TONGHOP!U831,"")</f>
        <v/>
      </c>
      <c r="C831" s="1" t="str">
        <f t="shared" si="48"/>
        <v/>
      </c>
      <c r="D831" s="1" t="str">
        <f>IF(AND(TONGHOP!O831="ThiTN",AND(TONGHOP!Q831&gt;90,TONGHOP!Q831&lt;=120),OR(TONGHOP!P831="LT",AND(TONGHOP!P831="TH",AND(TONGHOP!T831&lt;&gt;TONGHOP!X831,TONGHOP!T831&lt;&gt;TONGHOP!Y831)))),TONGHOP!T831,"")</f>
        <v/>
      </c>
      <c r="E831" s="1" t="str">
        <f>IF(AND(TONGHOP!O831="ThiTN",AND(TONGHOP!Q831&gt;90,TONGHOP!Q831&lt;=120),OR(TONGHOP!P831="LT",AND(TONGHOP!P831="TH",AND(TONGHOP!U831&lt;&gt;TONGHOP!X831,TONGHOP!U831&lt;&gt;TONGHOP!Y831)))),TONGHOP!U831,"")</f>
        <v/>
      </c>
      <c r="F831" s="1" t="str">
        <f t="shared" si="49"/>
        <v/>
      </c>
      <c r="G831" s="1" t="str">
        <f>IF(AND(TONGHOP!O831="ThiTN",AND(TONGHOP!Q831&gt;120,TONGHOP!Q831&lt;=150),OR(TONGHOP!P831="LT",AND(TONGHOP!P831="TH",AND(TONGHOP!T831&lt;&gt;TONGHOP!X831,TONGHOP!T831&lt;&gt;TONGHOP!Y831)))),TONGHOP!T831,"")</f>
        <v/>
      </c>
      <c r="H831" s="1" t="str">
        <f>IF(AND(TONGHOP!O831="ThiTN",AND(TONGHOP!Q831&gt;120,TONGHOP!Q831&lt;=150),OR(TONGHOP!P831="LT",AND(TONGHOP!P831="TH",AND(TONGHOP!U831&lt;&gt;TONGHOP!X831,TONGHOP!U831&lt;&gt;TONGHOP!Y831)))),TONGHOP!U831,"")</f>
        <v/>
      </c>
      <c r="I831" s="1" t="str">
        <f t="shared" si="50"/>
        <v/>
      </c>
      <c r="J831" s="1" t="str">
        <f>IF(AND(TONGHOP!O831="ThiTN",TONGHOP!Q831&gt;150,OR(TONGHOP!P831="LT",AND(TONGHOP!P831="TH",AND(TONGHOP!T831&lt;&gt;TONGHOP!X831,TONGHOP!T831&lt;&gt;TONGHOP!Y831)))),TONGHOP!T831,"")</f>
        <v/>
      </c>
      <c r="K831" s="1" t="str">
        <f>IF(AND(TONGHOP!O831="ThiTN",TONGHOP!Q831&gt;150,OR(TONGHOP!P831="LT",AND(TONGHOP!P831="TH",AND(TONGHOP!U831&lt;&gt;TONGHOP!X831,TONGHOP!U831&lt;&gt;TONGHOP!Y831)))),TONGHOP!U831,"")</f>
        <v/>
      </c>
      <c r="L831" s="1" t="str">
        <f t="shared" si="51"/>
        <v/>
      </c>
    </row>
    <row r="832" spans="1:12">
      <c r="A832" s="1" t="str">
        <f>IF(AND(TONGHOP!O832="ThiTN",TONGHOP!Q832&lt;=90,OR(TONGHOP!P832="LT",AND(TONGHOP!P832="TH",AND(TONGHOP!T832&lt;&gt;TONGHOP!X832,TONGHOP!T832&lt;&gt;TONGHOP!Y832)))),TONGHOP!T832,"")</f>
        <v/>
      </c>
      <c r="B832" s="1" t="str">
        <f>IF(AND(TONGHOP!O832="ThiTN",TONGHOP!Q832&lt;=90,OR(TONGHOP!P832="LT",AND(TONGHOP!P832="TH",AND(TONGHOP!U832&lt;&gt;TONGHOP!X832,TONGHOP!U832&lt;&gt;TONGHOP!Y832)))),TONGHOP!U832,"")</f>
        <v/>
      </c>
      <c r="C832" s="1" t="str">
        <f t="shared" si="48"/>
        <v/>
      </c>
      <c r="D832" s="1" t="str">
        <f>IF(AND(TONGHOP!O832="ThiTN",AND(TONGHOP!Q832&gt;90,TONGHOP!Q832&lt;=120),OR(TONGHOP!P832="LT",AND(TONGHOP!P832="TH",AND(TONGHOP!T832&lt;&gt;TONGHOP!X832,TONGHOP!T832&lt;&gt;TONGHOP!Y832)))),TONGHOP!T832,"")</f>
        <v/>
      </c>
      <c r="E832" s="1" t="str">
        <f>IF(AND(TONGHOP!O832="ThiTN",AND(TONGHOP!Q832&gt;90,TONGHOP!Q832&lt;=120),OR(TONGHOP!P832="LT",AND(TONGHOP!P832="TH",AND(TONGHOP!U832&lt;&gt;TONGHOP!X832,TONGHOP!U832&lt;&gt;TONGHOP!Y832)))),TONGHOP!U832,"")</f>
        <v/>
      </c>
      <c r="F832" s="1" t="str">
        <f t="shared" si="49"/>
        <v/>
      </c>
      <c r="G832" s="1" t="str">
        <f>IF(AND(TONGHOP!O832="ThiTN",AND(TONGHOP!Q832&gt;120,TONGHOP!Q832&lt;=150),OR(TONGHOP!P832="LT",AND(TONGHOP!P832="TH",AND(TONGHOP!T832&lt;&gt;TONGHOP!X832,TONGHOP!T832&lt;&gt;TONGHOP!Y832)))),TONGHOP!T832,"")</f>
        <v/>
      </c>
      <c r="H832" s="1" t="str">
        <f>IF(AND(TONGHOP!O832="ThiTN",AND(TONGHOP!Q832&gt;120,TONGHOP!Q832&lt;=150),OR(TONGHOP!P832="LT",AND(TONGHOP!P832="TH",AND(TONGHOP!U832&lt;&gt;TONGHOP!X832,TONGHOP!U832&lt;&gt;TONGHOP!Y832)))),TONGHOP!U832,"")</f>
        <v/>
      </c>
      <c r="I832" s="1" t="str">
        <f t="shared" si="50"/>
        <v/>
      </c>
      <c r="J832" s="1" t="str">
        <f>IF(AND(TONGHOP!O832="ThiTN",TONGHOP!Q832&gt;150,OR(TONGHOP!P832="LT",AND(TONGHOP!P832="TH",AND(TONGHOP!T832&lt;&gt;TONGHOP!X832,TONGHOP!T832&lt;&gt;TONGHOP!Y832)))),TONGHOP!T832,"")</f>
        <v/>
      </c>
      <c r="K832" s="1" t="str">
        <f>IF(AND(TONGHOP!O832="ThiTN",TONGHOP!Q832&gt;150,OR(TONGHOP!P832="LT",AND(TONGHOP!P832="TH",AND(TONGHOP!U832&lt;&gt;TONGHOP!X832,TONGHOP!U832&lt;&gt;TONGHOP!Y832)))),TONGHOP!U832,"")</f>
        <v/>
      </c>
      <c r="L832" s="1" t="str">
        <f t="shared" si="51"/>
        <v/>
      </c>
    </row>
    <row r="833" spans="1:12">
      <c r="A833" s="1" t="str">
        <f>IF(AND(TONGHOP!O833="ThiTN",TONGHOP!Q833&lt;=90,OR(TONGHOP!P833="LT",AND(TONGHOP!P833="TH",AND(TONGHOP!T833&lt;&gt;TONGHOP!X833,TONGHOP!T833&lt;&gt;TONGHOP!Y833)))),TONGHOP!T833,"")</f>
        <v/>
      </c>
      <c r="B833" s="1" t="str">
        <f>IF(AND(TONGHOP!O833="ThiTN",TONGHOP!Q833&lt;=90,OR(TONGHOP!P833="LT",AND(TONGHOP!P833="TH",AND(TONGHOP!U833&lt;&gt;TONGHOP!X833,TONGHOP!U833&lt;&gt;TONGHOP!Y833)))),TONGHOP!U833,"")</f>
        <v/>
      </c>
      <c r="C833" s="1" t="str">
        <f t="shared" si="48"/>
        <v/>
      </c>
      <c r="D833" s="1" t="str">
        <f>IF(AND(TONGHOP!O833="ThiTN",AND(TONGHOP!Q833&gt;90,TONGHOP!Q833&lt;=120),OR(TONGHOP!P833="LT",AND(TONGHOP!P833="TH",AND(TONGHOP!T833&lt;&gt;TONGHOP!X833,TONGHOP!T833&lt;&gt;TONGHOP!Y833)))),TONGHOP!T833,"")</f>
        <v/>
      </c>
      <c r="E833" s="1" t="str">
        <f>IF(AND(TONGHOP!O833="ThiTN",AND(TONGHOP!Q833&gt;90,TONGHOP!Q833&lt;=120),OR(TONGHOP!P833="LT",AND(TONGHOP!P833="TH",AND(TONGHOP!U833&lt;&gt;TONGHOP!X833,TONGHOP!U833&lt;&gt;TONGHOP!Y833)))),TONGHOP!U833,"")</f>
        <v/>
      </c>
      <c r="F833" s="1" t="str">
        <f t="shared" si="49"/>
        <v/>
      </c>
      <c r="G833" s="1" t="str">
        <f>IF(AND(TONGHOP!O833="ThiTN",AND(TONGHOP!Q833&gt;120,TONGHOP!Q833&lt;=150),OR(TONGHOP!P833="LT",AND(TONGHOP!P833="TH",AND(TONGHOP!T833&lt;&gt;TONGHOP!X833,TONGHOP!T833&lt;&gt;TONGHOP!Y833)))),TONGHOP!T833,"")</f>
        <v/>
      </c>
      <c r="H833" s="1" t="str">
        <f>IF(AND(TONGHOP!O833="ThiTN",AND(TONGHOP!Q833&gt;120,TONGHOP!Q833&lt;=150),OR(TONGHOP!P833="LT",AND(TONGHOP!P833="TH",AND(TONGHOP!U833&lt;&gt;TONGHOP!X833,TONGHOP!U833&lt;&gt;TONGHOP!Y833)))),TONGHOP!U833,"")</f>
        <v/>
      </c>
      <c r="I833" s="1" t="str">
        <f t="shared" si="50"/>
        <v/>
      </c>
      <c r="J833" s="1" t="str">
        <f>IF(AND(TONGHOP!O833="ThiTN",TONGHOP!Q833&gt;150,OR(TONGHOP!P833="LT",AND(TONGHOP!P833="TH",AND(TONGHOP!T833&lt;&gt;TONGHOP!X833,TONGHOP!T833&lt;&gt;TONGHOP!Y833)))),TONGHOP!T833,"")</f>
        <v/>
      </c>
      <c r="K833" s="1" t="str">
        <f>IF(AND(TONGHOP!O833="ThiTN",TONGHOP!Q833&gt;150,OR(TONGHOP!P833="LT",AND(TONGHOP!P833="TH",AND(TONGHOP!U833&lt;&gt;TONGHOP!X833,TONGHOP!U833&lt;&gt;TONGHOP!Y833)))),TONGHOP!U833,"")</f>
        <v/>
      </c>
      <c r="L833" s="1" t="str">
        <f t="shared" si="51"/>
        <v/>
      </c>
    </row>
    <row r="834" spans="1:12">
      <c r="A834" s="1" t="str">
        <f>IF(AND(TONGHOP!O834="ThiTN",TONGHOP!Q834&lt;=90,OR(TONGHOP!P834="LT",AND(TONGHOP!P834="TH",AND(TONGHOP!T834&lt;&gt;TONGHOP!X834,TONGHOP!T834&lt;&gt;TONGHOP!Y834)))),TONGHOP!T834,"")</f>
        <v/>
      </c>
      <c r="B834" s="1" t="str">
        <f>IF(AND(TONGHOP!O834="ThiTN",TONGHOP!Q834&lt;=90,OR(TONGHOP!P834="LT",AND(TONGHOP!P834="TH",AND(TONGHOP!U834&lt;&gt;TONGHOP!X834,TONGHOP!U834&lt;&gt;TONGHOP!Y834)))),TONGHOP!U834,"")</f>
        <v/>
      </c>
      <c r="C834" s="1" t="str">
        <f t="shared" si="48"/>
        <v/>
      </c>
      <c r="D834" s="1" t="str">
        <f>IF(AND(TONGHOP!O834="ThiTN",AND(TONGHOP!Q834&gt;90,TONGHOP!Q834&lt;=120),OR(TONGHOP!P834="LT",AND(TONGHOP!P834="TH",AND(TONGHOP!T834&lt;&gt;TONGHOP!X834,TONGHOP!T834&lt;&gt;TONGHOP!Y834)))),TONGHOP!T834,"")</f>
        <v/>
      </c>
      <c r="E834" s="1" t="str">
        <f>IF(AND(TONGHOP!O834="ThiTN",AND(TONGHOP!Q834&gt;90,TONGHOP!Q834&lt;=120),OR(TONGHOP!P834="LT",AND(TONGHOP!P834="TH",AND(TONGHOP!U834&lt;&gt;TONGHOP!X834,TONGHOP!U834&lt;&gt;TONGHOP!Y834)))),TONGHOP!U834,"")</f>
        <v/>
      </c>
      <c r="F834" s="1" t="str">
        <f t="shared" si="49"/>
        <v/>
      </c>
      <c r="G834" s="1" t="str">
        <f>IF(AND(TONGHOP!O834="ThiTN",AND(TONGHOP!Q834&gt;120,TONGHOP!Q834&lt;=150),OR(TONGHOP!P834="LT",AND(TONGHOP!P834="TH",AND(TONGHOP!T834&lt;&gt;TONGHOP!X834,TONGHOP!T834&lt;&gt;TONGHOP!Y834)))),TONGHOP!T834,"")</f>
        <v/>
      </c>
      <c r="H834" s="1" t="str">
        <f>IF(AND(TONGHOP!O834="ThiTN",AND(TONGHOP!Q834&gt;120,TONGHOP!Q834&lt;=150),OR(TONGHOP!P834="LT",AND(TONGHOP!P834="TH",AND(TONGHOP!U834&lt;&gt;TONGHOP!X834,TONGHOP!U834&lt;&gt;TONGHOP!Y834)))),TONGHOP!U834,"")</f>
        <v/>
      </c>
      <c r="I834" s="1" t="str">
        <f t="shared" si="50"/>
        <v/>
      </c>
      <c r="J834" s="1" t="str">
        <f>IF(AND(TONGHOP!O834="ThiTN",TONGHOP!Q834&gt;150,OR(TONGHOP!P834="LT",AND(TONGHOP!P834="TH",AND(TONGHOP!T834&lt;&gt;TONGHOP!X834,TONGHOP!T834&lt;&gt;TONGHOP!Y834)))),TONGHOP!T834,"")</f>
        <v/>
      </c>
      <c r="K834" s="1" t="str">
        <f>IF(AND(TONGHOP!O834="ThiTN",TONGHOP!Q834&gt;150,OR(TONGHOP!P834="LT",AND(TONGHOP!P834="TH",AND(TONGHOP!U834&lt;&gt;TONGHOP!X834,TONGHOP!U834&lt;&gt;TONGHOP!Y834)))),TONGHOP!U834,"")</f>
        <v/>
      </c>
      <c r="L834" s="1" t="str">
        <f t="shared" si="51"/>
        <v/>
      </c>
    </row>
    <row r="835" spans="1:12">
      <c r="A835" s="1" t="str">
        <f>IF(AND(TONGHOP!O835="ThiTN",TONGHOP!Q835&lt;=90,OR(TONGHOP!P835="LT",AND(TONGHOP!P835="TH",AND(TONGHOP!T835&lt;&gt;TONGHOP!X835,TONGHOP!T835&lt;&gt;TONGHOP!Y835)))),TONGHOP!T835,"")</f>
        <v/>
      </c>
      <c r="B835" s="1" t="str">
        <f>IF(AND(TONGHOP!O835="ThiTN",TONGHOP!Q835&lt;=90,OR(TONGHOP!P835="LT",AND(TONGHOP!P835="TH",AND(TONGHOP!U835&lt;&gt;TONGHOP!X835,TONGHOP!U835&lt;&gt;TONGHOP!Y835)))),TONGHOP!U835,"")</f>
        <v/>
      </c>
      <c r="C835" s="1" t="str">
        <f t="shared" ref="C835:C898" si="52">IF(AND(A835="",B835=""),"",1.2)</f>
        <v/>
      </c>
      <c r="D835" s="1" t="str">
        <f>IF(AND(TONGHOP!O835="ThiTN",AND(TONGHOP!Q835&gt;90,TONGHOP!Q835&lt;=120),OR(TONGHOP!P835="LT",AND(TONGHOP!P835="TH",AND(TONGHOP!T835&lt;&gt;TONGHOP!X835,TONGHOP!T835&lt;&gt;TONGHOP!Y835)))),TONGHOP!T835,"")</f>
        <v/>
      </c>
      <c r="E835" s="1" t="str">
        <f>IF(AND(TONGHOP!O835="ThiTN",AND(TONGHOP!Q835&gt;90,TONGHOP!Q835&lt;=120),OR(TONGHOP!P835="LT",AND(TONGHOP!P835="TH",AND(TONGHOP!U835&lt;&gt;TONGHOP!X835,TONGHOP!U835&lt;&gt;TONGHOP!Y835)))),TONGHOP!U835,"")</f>
        <v/>
      </c>
      <c r="F835" s="1" t="str">
        <f t="shared" ref="F835:F898" si="53">IF(AND(D835="",E835=""),"",1.6)</f>
        <v/>
      </c>
      <c r="G835" s="1" t="str">
        <f>IF(AND(TONGHOP!O835="ThiTN",AND(TONGHOP!Q835&gt;120,TONGHOP!Q835&lt;=150),OR(TONGHOP!P835="LT",AND(TONGHOP!P835="TH",AND(TONGHOP!T835&lt;&gt;TONGHOP!X835,TONGHOP!T835&lt;&gt;TONGHOP!Y835)))),TONGHOP!T835,"")</f>
        <v/>
      </c>
      <c r="H835" s="1" t="str">
        <f>IF(AND(TONGHOP!O835="ThiTN",AND(TONGHOP!Q835&gt;120,TONGHOP!Q835&lt;=150),OR(TONGHOP!P835="LT",AND(TONGHOP!P835="TH",AND(TONGHOP!U835&lt;&gt;TONGHOP!X835,TONGHOP!U835&lt;&gt;TONGHOP!Y835)))),TONGHOP!U835,"")</f>
        <v/>
      </c>
      <c r="I835" s="1" t="str">
        <f t="shared" ref="I835:I898" si="54">IF(AND(G835="",H835=""),"",2)</f>
        <v/>
      </c>
      <c r="J835" s="1" t="str">
        <f>IF(AND(TONGHOP!O835="ThiTN",TONGHOP!Q835&gt;150,OR(TONGHOP!P835="LT",AND(TONGHOP!P835="TH",AND(TONGHOP!T835&lt;&gt;TONGHOP!X835,TONGHOP!T835&lt;&gt;TONGHOP!Y835)))),TONGHOP!T835,"")</f>
        <v/>
      </c>
      <c r="K835" s="1" t="str">
        <f>IF(AND(TONGHOP!O835="ThiTN",TONGHOP!Q835&gt;150,OR(TONGHOP!P835="LT",AND(TONGHOP!P835="TH",AND(TONGHOP!U835&lt;&gt;TONGHOP!X835,TONGHOP!U835&lt;&gt;TONGHOP!Y835)))),TONGHOP!U835,"")</f>
        <v/>
      </c>
      <c r="L835" s="1" t="str">
        <f t="shared" ref="L835:L898" si="55">IF(AND(J835="",K835=""),"",2.5)</f>
        <v/>
      </c>
    </row>
    <row r="836" spans="1:12">
      <c r="A836" s="1" t="str">
        <f>IF(AND(TONGHOP!O836="ThiTN",TONGHOP!Q836&lt;=90,OR(TONGHOP!P836="LT",AND(TONGHOP!P836="TH",AND(TONGHOP!T836&lt;&gt;TONGHOP!X836,TONGHOP!T836&lt;&gt;TONGHOP!Y836)))),TONGHOP!T836,"")</f>
        <v/>
      </c>
      <c r="B836" s="1" t="str">
        <f>IF(AND(TONGHOP!O836="ThiTN",TONGHOP!Q836&lt;=90,OR(TONGHOP!P836="LT",AND(TONGHOP!P836="TH",AND(TONGHOP!U836&lt;&gt;TONGHOP!X836,TONGHOP!U836&lt;&gt;TONGHOP!Y836)))),TONGHOP!U836,"")</f>
        <v/>
      </c>
      <c r="C836" s="1" t="str">
        <f t="shared" si="52"/>
        <v/>
      </c>
      <c r="D836" s="1" t="str">
        <f>IF(AND(TONGHOP!O836="ThiTN",AND(TONGHOP!Q836&gt;90,TONGHOP!Q836&lt;=120),OR(TONGHOP!P836="LT",AND(TONGHOP!P836="TH",AND(TONGHOP!T836&lt;&gt;TONGHOP!X836,TONGHOP!T836&lt;&gt;TONGHOP!Y836)))),TONGHOP!T836,"")</f>
        <v/>
      </c>
      <c r="E836" s="1" t="str">
        <f>IF(AND(TONGHOP!O836="ThiTN",AND(TONGHOP!Q836&gt;90,TONGHOP!Q836&lt;=120),OR(TONGHOP!P836="LT",AND(TONGHOP!P836="TH",AND(TONGHOP!U836&lt;&gt;TONGHOP!X836,TONGHOP!U836&lt;&gt;TONGHOP!Y836)))),TONGHOP!U836,"")</f>
        <v/>
      </c>
      <c r="F836" s="1" t="str">
        <f t="shared" si="53"/>
        <v/>
      </c>
      <c r="G836" s="1" t="str">
        <f>IF(AND(TONGHOP!O836="ThiTN",AND(TONGHOP!Q836&gt;120,TONGHOP!Q836&lt;=150),OR(TONGHOP!P836="LT",AND(TONGHOP!P836="TH",AND(TONGHOP!T836&lt;&gt;TONGHOP!X836,TONGHOP!T836&lt;&gt;TONGHOP!Y836)))),TONGHOP!T836,"")</f>
        <v/>
      </c>
      <c r="H836" s="1" t="str">
        <f>IF(AND(TONGHOP!O836="ThiTN",AND(TONGHOP!Q836&gt;120,TONGHOP!Q836&lt;=150),OR(TONGHOP!P836="LT",AND(TONGHOP!P836="TH",AND(TONGHOP!U836&lt;&gt;TONGHOP!X836,TONGHOP!U836&lt;&gt;TONGHOP!Y836)))),TONGHOP!U836,"")</f>
        <v/>
      </c>
      <c r="I836" s="1" t="str">
        <f t="shared" si="54"/>
        <v/>
      </c>
      <c r="J836" s="1" t="str">
        <f>IF(AND(TONGHOP!O836="ThiTN",TONGHOP!Q836&gt;150,OR(TONGHOP!P836="LT",AND(TONGHOP!P836="TH",AND(TONGHOP!T836&lt;&gt;TONGHOP!X836,TONGHOP!T836&lt;&gt;TONGHOP!Y836)))),TONGHOP!T836,"")</f>
        <v/>
      </c>
      <c r="K836" s="1" t="str">
        <f>IF(AND(TONGHOP!O836="ThiTN",TONGHOP!Q836&gt;150,OR(TONGHOP!P836="LT",AND(TONGHOP!P836="TH",AND(TONGHOP!U836&lt;&gt;TONGHOP!X836,TONGHOP!U836&lt;&gt;TONGHOP!Y836)))),TONGHOP!U836,"")</f>
        <v/>
      </c>
      <c r="L836" s="1" t="str">
        <f t="shared" si="55"/>
        <v/>
      </c>
    </row>
    <row r="837" spans="1:12">
      <c r="A837" s="1" t="str">
        <f>IF(AND(TONGHOP!O837="ThiTN",TONGHOP!Q837&lt;=90,OR(TONGHOP!P837="LT",AND(TONGHOP!P837="TH",AND(TONGHOP!T837&lt;&gt;TONGHOP!X837,TONGHOP!T837&lt;&gt;TONGHOP!Y837)))),TONGHOP!T837,"")</f>
        <v/>
      </c>
      <c r="B837" s="1" t="str">
        <f>IF(AND(TONGHOP!O837="ThiTN",TONGHOP!Q837&lt;=90,OR(TONGHOP!P837="LT",AND(TONGHOP!P837="TH",AND(TONGHOP!U837&lt;&gt;TONGHOP!X837,TONGHOP!U837&lt;&gt;TONGHOP!Y837)))),TONGHOP!U837,"")</f>
        <v/>
      </c>
      <c r="C837" s="1" t="str">
        <f t="shared" si="52"/>
        <v/>
      </c>
      <c r="D837" s="1" t="str">
        <f>IF(AND(TONGHOP!O837="ThiTN",AND(TONGHOP!Q837&gt;90,TONGHOP!Q837&lt;=120),OR(TONGHOP!P837="LT",AND(TONGHOP!P837="TH",AND(TONGHOP!T837&lt;&gt;TONGHOP!X837,TONGHOP!T837&lt;&gt;TONGHOP!Y837)))),TONGHOP!T837,"")</f>
        <v/>
      </c>
      <c r="E837" s="1" t="str">
        <f>IF(AND(TONGHOP!O837="ThiTN",AND(TONGHOP!Q837&gt;90,TONGHOP!Q837&lt;=120),OR(TONGHOP!P837="LT",AND(TONGHOP!P837="TH",AND(TONGHOP!U837&lt;&gt;TONGHOP!X837,TONGHOP!U837&lt;&gt;TONGHOP!Y837)))),TONGHOP!U837,"")</f>
        <v/>
      </c>
      <c r="F837" s="1" t="str">
        <f t="shared" si="53"/>
        <v/>
      </c>
      <c r="G837" s="1" t="str">
        <f>IF(AND(TONGHOP!O837="ThiTN",AND(TONGHOP!Q837&gt;120,TONGHOP!Q837&lt;=150),OR(TONGHOP!P837="LT",AND(TONGHOP!P837="TH",AND(TONGHOP!T837&lt;&gt;TONGHOP!X837,TONGHOP!T837&lt;&gt;TONGHOP!Y837)))),TONGHOP!T837,"")</f>
        <v/>
      </c>
      <c r="H837" s="1" t="str">
        <f>IF(AND(TONGHOP!O837="ThiTN",AND(TONGHOP!Q837&gt;120,TONGHOP!Q837&lt;=150),OR(TONGHOP!P837="LT",AND(TONGHOP!P837="TH",AND(TONGHOP!U837&lt;&gt;TONGHOP!X837,TONGHOP!U837&lt;&gt;TONGHOP!Y837)))),TONGHOP!U837,"")</f>
        <v/>
      </c>
      <c r="I837" s="1" t="str">
        <f t="shared" si="54"/>
        <v/>
      </c>
      <c r="J837" s="1" t="str">
        <f>IF(AND(TONGHOP!O837="ThiTN",TONGHOP!Q837&gt;150,OR(TONGHOP!P837="LT",AND(TONGHOP!P837="TH",AND(TONGHOP!T837&lt;&gt;TONGHOP!X837,TONGHOP!T837&lt;&gt;TONGHOP!Y837)))),TONGHOP!T837,"")</f>
        <v/>
      </c>
      <c r="K837" s="1" t="str">
        <f>IF(AND(TONGHOP!O837="ThiTN",TONGHOP!Q837&gt;150,OR(TONGHOP!P837="LT",AND(TONGHOP!P837="TH",AND(TONGHOP!U837&lt;&gt;TONGHOP!X837,TONGHOP!U837&lt;&gt;TONGHOP!Y837)))),TONGHOP!U837,"")</f>
        <v/>
      </c>
      <c r="L837" s="1" t="str">
        <f t="shared" si="55"/>
        <v/>
      </c>
    </row>
    <row r="838" spans="1:12">
      <c r="A838" s="1" t="str">
        <f>IF(AND(TONGHOP!O838="ThiTN",TONGHOP!Q838&lt;=90,OR(TONGHOP!P838="LT",AND(TONGHOP!P838="TH",AND(TONGHOP!T838&lt;&gt;TONGHOP!X838,TONGHOP!T838&lt;&gt;TONGHOP!Y838)))),TONGHOP!T838,"")</f>
        <v/>
      </c>
      <c r="B838" s="1" t="str">
        <f>IF(AND(TONGHOP!O838="ThiTN",TONGHOP!Q838&lt;=90,OR(TONGHOP!P838="LT",AND(TONGHOP!P838="TH",AND(TONGHOP!U838&lt;&gt;TONGHOP!X838,TONGHOP!U838&lt;&gt;TONGHOP!Y838)))),TONGHOP!U838,"")</f>
        <v/>
      </c>
      <c r="C838" s="1" t="str">
        <f t="shared" si="52"/>
        <v/>
      </c>
      <c r="D838" s="1" t="str">
        <f>IF(AND(TONGHOP!O838="ThiTN",AND(TONGHOP!Q838&gt;90,TONGHOP!Q838&lt;=120),OR(TONGHOP!P838="LT",AND(TONGHOP!P838="TH",AND(TONGHOP!T838&lt;&gt;TONGHOP!X838,TONGHOP!T838&lt;&gt;TONGHOP!Y838)))),TONGHOP!T838,"")</f>
        <v/>
      </c>
      <c r="E838" s="1" t="str">
        <f>IF(AND(TONGHOP!O838="ThiTN",AND(TONGHOP!Q838&gt;90,TONGHOP!Q838&lt;=120),OR(TONGHOP!P838="LT",AND(TONGHOP!P838="TH",AND(TONGHOP!U838&lt;&gt;TONGHOP!X838,TONGHOP!U838&lt;&gt;TONGHOP!Y838)))),TONGHOP!U838,"")</f>
        <v/>
      </c>
      <c r="F838" s="1" t="str">
        <f t="shared" si="53"/>
        <v/>
      </c>
      <c r="G838" s="1" t="str">
        <f>IF(AND(TONGHOP!O838="ThiTN",AND(TONGHOP!Q838&gt;120,TONGHOP!Q838&lt;=150),OR(TONGHOP!P838="LT",AND(TONGHOP!P838="TH",AND(TONGHOP!T838&lt;&gt;TONGHOP!X838,TONGHOP!T838&lt;&gt;TONGHOP!Y838)))),TONGHOP!T838,"")</f>
        <v/>
      </c>
      <c r="H838" s="1" t="str">
        <f>IF(AND(TONGHOP!O838="ThiTN",AND(TONGHOP!Q838&gt;120,TONGHOP!Q838&lt;=150),OR(TONGHOP!P838="LT",AND(TONGHOP!P838="TH",AND(TONGHOP!U838&lt;&gt;TONGHOP!X838,TONGHOP!U838&lt;&gt;TONGHOP!Y838)))),TONGHOP!U838,"")</f>
        <v/>
      </c>
      <c r="I838" s="1" t="str">
        <f t="shared" si="54"/>
        <v/>
      </c>
      <c r="J838" s="1" t="str">
        <f>IF(AND(TONGHOP!O838="ThiTN",TONGHOP!Q838&gt;150,OR(TONGHOP!P838="LT",AND(TONGHOP!P838="TH",AND(TONGHOP!T838&lt;&gt;TONGHOP!X838,TONGHOP!T838&lt;&gt;TONGHOP!Y838)))),TONGHOP!T838,"")</f>
        <v/>
      </c>
      <c r="K838" s="1" t="str">
        <f>IF(AND(TONGHOP!O838="ThiTN",TONGHOP!Q838&gt;150,OR(TONGHOP!P838="LT",AND(TONGHOP!P838="TH",AND(TONGHOP!U838&lt;&gt;TONGHOP!X838,TONGHOP!U838&lt;&gt;TONGHOP!Y838)))),TONGHOP!U838,"")</f>
        <v/>
      </c>
      <c r="L838" s="1" t="str">
        <f t="shared" si="55"/>
        <v/>
      </c>
    </row>
    <row r="839" spans="1:12">
      <c r="A839" s="1" t="str">
        <f>IF(AND(TONGHOP!O839="ThiTN",TONGHOP!Q839&lt;=90,OR(TONGHOP!P839="LT",AND(TONGHOP!P839="TH",AND(TONGHOP!T839&lt;&gt;TONGHOP!X839,TONGHOP!T839&lt;&gt;TONGHOP!Y839)))),TONGHOP!T839,"")</f>
        <v/>
      </c>
      <c r="B839" s="1" t="str">
        <f>IF(AND(TONGHOP!O839="ThiTN",TONGHOP!Q839&lt;=90,OR(TONGHOP!P839="LT",AND(TONGHOP!P839="TH",AND(TONGHOP!U839&lt;&gt;TONGHOP!X839,TONGHOP!U839&lt;&gt;TONGHOP!Y839)))),TONGHOP!U839,"")</f>
        <v/>
      </c>
      <c r="C839" s="1" t="str">
        <f t="shared" si="52"/>
        <v/>
      </c>
      <c r="D839" s="1" t="str">
        <f>IF(AND(TONGHOP!O839="ThiTN",AND(TONGHOP!Q839&gt;90,TONGHOP!Q839&lt;=120),OR(TONGHOP!P839="LT",AND(TONGHOP!P839="TH",AND(TONGHOP!T839&lt;&gt;TONGHOP!X839,TONGHOP!T839&lt;&gt;TONGHOP!Y839)))),TONGHOP!T839,"")</f>
        <v/>
      </c>
      <c r="E839" s="1" t="str">
        <f>IF(AND(TONGHOP!O839="ThiTN",AND(TONGHOP!Q839&gt;90,TONGHOP!Q839&lt;=120),OR(TONGHOP!P839="LT",AND(TONGHOP!P839="TH",AND(TONGHOP!U839&lt;&gt;TONGHOP!X839,TONGHOP!U839&lt;&gt;TONGHOP!Y839)))),TONGHOP!U839,"")</f>
        <v/>
      </c>
      <c r="F839" s="1" t="str">
        <f t="shared" si="53"/>
        <v/>
      </c>
      <c r="G839" s="1" t="str">
        <f>IF(AND(TONGHOP!O839="ThiTN",AND(TONGHOP!Q839&gt;120,TONGHOP!Q839&lt;=150),OR(TONGHOP!P839="LT",AND(TONGHOP!P839="TH",AND(TONGHOP!T839&lt;&gt;TONGHOP!X839,TONGHOP!T839&lt;&gt;TONGHOP!Y839)))),TONGHOP!T839,"")</f>
        <v/>
      </c>
      <c r="H839" s="1" t="str">
        <f>IF(AND(TONGHOP!O839="ThiTN",AND(TONGHOP!Q839&gt;120,TONGHOP!Q839&lt;=150),OR(TONGHOP!P839="LT",AND(TONGHOP!P839="TH",AND(TONGHOP!U839&lt;&gt;TONGHOP!X839,TONGHOP!U839&lt;&gt;TONGHOP!Y839)))),TONGHOP!U839,"")</f>
        <v/>
      </c>
      <c r="I839" s="1" t="str">
        <f t="shared" si="54"/>
        <v/>
      </c>
      <c r="J839" s="1" t="str">
        <f>IF(AND(TONGHOP!O839="ThiTN",TONGHOP!Q839&gt;150,OR(TONGHOP!P839="LT",AND(TONGHOP!P839="TH",AND(TONGHOP!T839&lt;&gt;TONGHOP!X839,TONGHOP!T839&lt;&gt;TONGHOP!Y839)))),TONGHOP!T839,"")</f>
        <v/>
      </c>
      <c r="K839" s="1" t="str">
        <f>IF(AND(TONGHOP!O839="ThiTN",TONGHOP!Q839&gt;150,OR(TONGHOP!P839="LT",AND(TONGHOP!P839="TH",AND(TONGHOP!U839&lt;&gt;TONGHOP!X839,TONGHOP!U839&lt;&gt;TONGHOP!Y839)))),TONGHOP!U839,"")</f>
        <v/>
      </c>
      <c r="L839" s="1" t="str">
        <f t="shared" si="55"/>
        <v/>
      </c>
    </row>
    <row r="840" spans="1:12">
      <c r="A840" s="1" t="str">
        <f>IF(AND(TONGHOP!O840="ThiTN",TONGHOP!Q840&lt;=90,OR(TONGHOP!P840="LT",AND(TONGHOP!P840="TH",AND(TONGHOP!T840&lt;&gt;TONGHOP!X840,TONGHOP!T840&lt;&gt;TONGHOP!Y840)))),TONGHOP!T840,"")</f>
        <v/>
      </c>
      <c r="B840" s="1" t="str">
        <f>IF(AND(TONGHOP!O840="ThiTN",TONGHOP!Q840&lt;=90,OR(TONGHOP!P840="LT",AND(TONGHOP!P840="TH",AND(TONGHOP!U840&lt;&gt;TONGHOP!X840,TONGHOP!U840&lt;&gt;TONGHOP!Y840)))),TONGHOP!U840,"")</f>
        <v/>
      </c>
      <c r="C840" s="1" t="str">
        <f t="shared" si="52"/>
        <v/>
      </c>
      <c r="D840" s="1" t="str">
        <f>IF(AND(TONGHOP!O840="ThiTN",AND(TONGHOP!Q840&gt;90,TONGHOP!Q840&lt;=120),OR(TONGHOP!P840="LT",AND(TONGHOP!P840="TH",AND(TONGHOP!T840&lt;&gt;TONGHOP!X840,TONGHOP!T840&lt;&gt;TONGHOP!Y840)))),TONGHOP!T840,"")</f>
        <v/>
      </c>
      <c r="E840" s="1" t="str">
        <f>IF(AND(TONGHOP!O840="ThiTN",AND(TONGHOP!Q840&gt;90,TONGHOP!Q840&lt;=120),OR(TONGHOP!P840="LT",AND(TONGHOP!P840="TH",AND(TONGHOP!U840&lt;&gt;TONGHOP!X840,TONGHOP!U840&lt;&gt;TONGHOP!Y840)))),TONGHOP!U840,"")</f>
        <v/>
      </c>
      <c r="F840" s="1" t="str">
        <f t="shared" si="53"/>
        <v/>
      </c>
      <c r="G840" s="1" t="str">
        <f>IF(AND(TONGHOP!O840="ThiTN",AND(TONGHOP!Q840&gt;120,TONGHOP!Q840&lt;=150),OR(TONGHOP!P840="LT",AND(TONGHOP!P840="TH",AND(TONGHOP!T840&lt;&gt;TONGHOP!X840,TONGHOP!T840&lt;&gt;TONGHOP!Y840)))),TONGHOP!T840,"")</f>
        <v/>
      </c>
      <c r="H840" s="1" t="str">
        <f>IF(AND(TONGHOP!O840="ThiTN",AND(TONGHOP!Q840&gt;120,TONGHOP!Q840&lt;=150),OR(TONGHOP!P840="LT",AND(TONGHOP!P840="TH",AND(TONGHOP!U840&lt;&gt;TONGHOP!X840,TONGHOP!U840&lt;&gt;TONGHOP!Y840)))),TONGHOP!U840,"")</f>
        <v/>
      </c>
      <c r="I840" s="1" t="str">
        <f t="shared" si="54"/>
        <v/>
      </c>
      <c r="J840" s="1" t="str">
        <f>IF(AND(TONGHOP!O840="ThiTN",TONGHOP!Q840&gt;150,OR(TONGHOP!P840="LT",AND(TONGHOP!P840="TH",AND(TONGHOP!T840&lt;&gt;TONGHOP!X840,TONGHOP!T840&lt;&gt;TONGHOP!Y840)))),TONGHOP!T840,"")</f>
        <v/>
      </c>
      <c r="K840" s="1" t="str">
        <f>IF(AND(TONGHOP!O840="ThiTN",TONGHOP!Q840&gt;150,OR(TONGHOP!P840="LT",AND(TONGHOP!P840="TH",AND(TONGHOP!U840&lt;&gt;TONGHOP!X840,TONGHOP!U840&lt;&gt;TONGHOP!Y840)))),TONGHOP!U840,"")</f>
        <v/>
      </c>
      <c r="L840" s="1" t="str">
        <f t="shared" si="55"/>
        <v/>
      </c>
    </row>
    <row r="841" spans="1:12">
      <c r="A841" s="1" t="str">
        <f>IF(AND(TONGHOP!O841="ThiTN",TONGHOP!Q841&lt;=90,OR(TONGHOP!P841="LT",AND(TONGHOP!P841="TH",AND(TONGHOP!T841&lt;&gt;TONGHOP!X841,TONGHOP!T841&lt;&gt;TONGHOP!Y841)))),TONGHOP!T841,"")</f>
        <v/>
      </c>
      <c r="B841" s="1" t="str">
        <f>IF(AND(TONGHOP!O841="ThiTN",TONGHOP!Q841&lt;=90,OR(TONGHOP!P841="LT",AND(TONGHOP!P841="TH",AND(TONGHOP!U841&lt;&gt;TONGHOP!X841,TONGHOP!U841&lt;&gt;TONGHOP!Y841)))),TONGHOP!U841,"")</f>
        <v/>
      </c>
      <c r="C841" s="1" t="str">
        <f t="shared" si="52"/>
        <v/>
      </c>
      <c r="D841" s="1" t="str">
        <f>IF(AND(TONGHOP!O841="ThiTN",AND(TONGHOP!Q841&gt;90,TONGHOP!Q841&lt;=120),OR(TONGHOP!P841="LT",AND(TONGHOP!P841="TH",AND(TONGHOP!T841&lt;&gt;TONGHOP!X841,TONGHOP!T841&lt;&gt;TONGHOP!Y841)))),TONGHOP!T841,"")</f>
        <v/>
      </c>
      <c r="E841" s="1" t="str">
        <f>IF(AND(TONGHOP!O841="ThiTN",AND(TONGHOP!Q841&gt;90,TONGHOP!Q841&lt;=120),OR(TONGHOP!P841="LT",AND(TONGHOP!P841="TH",AND(TONGHOP!U841&lt;&gt;TONGHOP!X841,TONGHOP!U841&lt;&gt;TONGHOP!Y841)))),TONGHOP!U841,"")</f>
        <v/>
      </c>
      <c r="F841" s="1" t="str">
        <f t="shared" si="53"/>
        <v/>
      </c>
      <c r="G841" s="1" t="str">
        <f>IF(AND(TONGHOP!O841="ThiTN",AND(TONGHOP!Q841&gt;120,TONGHOP!Q841&lt;=150),OR(TONGHOP!P841="LT",AND(TONGHOP!P841="TH",AND(TONGHOP!T841&lt;&gt;TONGHOP!X841,TONGHOP!T841&lt;&gt;TONGHOP!Y841)))),TONGHOP!T841,"")</f>
        <v/>
      </c>
      <c r="H841" s="1" t="str">
        <f>IF(AND(TONGHOP!O841="ThiTN",AND(TONGHOP!Q841&gt;120,TONGHOP!Q841&lt;=150),OR(TONGHOP!P841="LT",AND(TONGHOP!P841="TH",AND(TONGHOP!U841&lt;&gt;TONGHOP!X841,TONGHOP!U841&lt;&gt;TONGHOP!Y841)))),TONGHOP!U841,"")</f>
        <v/>
      </c>
      <c r="I841" s="1" t="str">
        <f t="shared" si="54"/>
        <v/>
      </c>
      <c r="J841" s="1" t="str">
        <f>IF(AND(TONGHOP!O841="ThiTN",TONGHOP!Q841&gt;150,OR(TONGHOP!P841="LT",AND(TONGHOP!P841="TH",AND(TONGHOP!T841&lt;&gt;TONGHOP!X841,TONGHOP!T841&lt;&gt;TONGHOP!Y841)))),TONGHOP!T841,"")</f>
        <v/>
      </c>
      <c r="K841" s="1" t="str">
        <f>IF(AND(TONGHOP!O841="ThiTN",TONGHOP!Q841&gt;150,OR(TONGHOP!P841="LT",AND(TONGHOP!P841="TH",AND(TONGHOP!U841&lt;&gt;TONGHOP!X841,TONGHOP!U841&lt;&gt;TONGHOP!Y841)))),TONGHOP!U841,"")</f>
        <v/>
      </c>
      <c r="L841" s="1" t="str">
        <f t="shared" si="55"/>
        <v/>
      </c>
    </row>
    <row r="842" spans="1:12">
      <c r="A842" s="1" t="str">
        <f>IF(AND(TONGHOP!O842="ThiTN",TONGHOP!Q842&lt;=90,OR(TONGHOP!P842="LT",AND(TONGHOP!P842="TH",AND(TONGHOP!T842&lt;&gt;TONGHOP!X842,TONGHOP!T842&lt;&gt;TONGHOP!Y842)))),TONGHOP!T842,"")</f>
        <v/>
      </c>
      <c r="B842" s="1" t="str">
        <f>IF(AND(TONGHOP!O842="ThiTN",TONGHOP!Q842&lt;=90,OR(TONGHOP!P842="LT",AND(TONGHOP!P842="TH",AND(TONGHOP!U842&lt;&gt;TONGHOP!X842,TONGHOP!U842&lt;&gt;TONGHOP!Y842)))),TONGHOP!U842,"")</f>
        <v/>
      </c>
      <c r="C842" s="1" t="str">
        <f t="shared" si="52"/>
        <v/>
      </c>
      <c r="D842" s="1" t="str">
        <f>IF(AND(TONGHOP!O842="ThiTN",AND(TONGHOP!Q842&gt;90,TONGHOP!Q842&lt;=120),OR(TONGHOP!P842="LT",AND(TONGHOP!P842="TH",AND(TONGHOP!T842&lt;&gt;TONGHOP!X842,TONGHOP!T842&lt;&gt;TONGHOP!Y842)))),TONGHOP!T842,"")</f>
        <v/>
      </c>
      <c r="E842" s="1" t="str">
        <f>IF(AND(TONGHOP!O842="ThiTN",AND(TONGHOP!Q842&gt;90,TONGHOP!Q842&lt;=120),OR(TONGHOP!P842="LT",AND(TONGHOP!P842="TH",AND(TONGHOP!U842&lt;&gt;TONGHOP!X842,TONGHOP!U842&lt;&gt;TONGHOP!Y842)))),TONGHOP!U842,"")</f>
        <v/>
      </c>
      <c r="F842" s="1" t="str">
        <f t="shared" si="53"/>
        <v/>
      </c>
      <c r="G842" s="1" t="str">
        <f>IF(AND(TONGHOP!O842="ThiTN",AND(TONGHOP!Q842&gt;120,TONGHOP!Q842&lt;=150),OR(TONGHOP!P842="LT",AND(TONGHOP!P842="TH",AND(TONGHOP!T842&lt;&gt;TONGHOP!X842,TONGHOP!T842&lt;&gt;TONGHOP!Y842)))),TONGHOP!T842,"")</f>
        <v/>
      </c>
      <c r="H842" s="1" t="str">
        <f>IF(AND(TONGHOP!O842="ThiTN",AND(TONGHOP!Q842&gt;120,TONGHOP!Q842&lt;=150),OR(TONGHOP!P842="LT",AND(TONGHOP!P842="TH",AND(TONGHOP!U842&lt;&gt;TONGHOP!X842,TONGHOP!U842&lt;&gt;TONGHOP!Y842)))),TONGHOP!U842,"")</f>
        <v/>
      </c>
      <c r="I842" s="1" t="str">
        <f t="shared" si="54"/>
        <v/>
      </c>
      <c r="J842" s="1" t="str">
        <f>IF(AND(TONGHOP!O842="ThiTN",TONGHOP!Q842&gt;150,OR(TONGHOP!P842="LT",AND(TONGHOP!P842="TH",AND(TONGHOP!T842&lt;&gt;TONGHOP!X842,TONGHOP!T842&lt;&gt;TONGHOP!Y842)))),TONGHOP!T842,"")</f>
        <v/>
      </c>
      <c r="K842" s="1" t="str">
        <f>IF(AND(TONGHOP!O842="ThiTN",TONGHOP!Q842&gt;150,OR(TONGHOP!P842="LT",AND(TONGHOP!P842="TH",AND(TONGHOP!U842&lt;&gt;TONGHOP!X842,TONGHOP!U842&lt;&gt;TONGHOP!Y842)))),TONGHOP!U842,"")</f>
        <v/>
      </c>
      <c r="L842" s="1" t="str">
        <f t="shared" si="55"/>
        <v/>
      </c>
    </row>
    <row r="843" spans="1:12">
      <c r="A843" s="1" t="str">
        <f>IF(AND(TONGHOP!O843="ThiTN",TONGHOP!Q843&lt;=90,OR(TONGHOP!P843="LT",AND(TONGHOP!P843="TH",AND(TONGHOP!T843&lt;&gt;TONGHOP!X843,TONGHOP!T843&lt;&gt;TONGHOP!Y843)))),TONGHOP!T843,"")</f>
        <v/>
      </c>
      <c r="B843" s="1" t="str">
        <f>IF(AND(TONGHOP!O843="ThiTN",TONGHOP!Q843&lt;=90,OR(TONGHOP!P843="LT",AND(TONGHOP!P843="TH",AND(TONGHOP!U843&lt;&gt;TONGHOP!X843,TONGHOP!U843&lt;&gt;TONGHOP!Y843)))),TONGHOP!U843,"")</f>
        <v/>
      </c>
      <c r="C843" s="1" t="str">
        <f t="shared" si="52"/>
        <v/>
      </c>
      <c r="D843" s="1" t="str">
        <f>IF(AND(TONGHOP!O843="ThiTN",AND(TONGHOP!Q843&gt;90,TONGHOP!Q843&lt;=120),OR(TONGHOP!P843="LT",AND(TONGHOP!P843="TH",AND(TONGHOP!T843&lt;&gt;TONGHOP!X843,TONGHOP!T843&lt;&gt;TONGHOP!Y843)))),TONGHOP!T843,"")</f>
        <v/>
      </c>
      <c r="E843" s="1" t="str">
        <f>IF(AND(TONGHOP!O843="ThiTN",AND(TONGHOP!Q843&gt;90,TONGHOP!Q843&lt;=120),OR(TONGHOP!P843="LT",AND(TONGHOP!P843="TH",AND(TONGHOP!U843&lt;&gt;TONGHOP!X843,TONGHOP!U843&lt;&gt;TONGHOP!Y843)))),TONGHOP!U843,"")</f>
        <v/>
      </c>
      <c r="F843" s="1" t="str">
        <f t="shared" si="53"/>
        <v/>
      </c>
      <c r="G843" s="1" t="str">
        <f>IF(AND(TONGHOP!O843="ThiTN",AND(TONGHOP!Q843&gt;120,TONGHOP!Q843&lt;=150),OR(TONGHOP!P843="LT",AND(TONGHOP!P843="TH",AND(TONGHOP!T843&lt;&gt;TONGHOP!X843,TONGHOP!T843&lt;&gt;TONGHOP!Y843)))),TONGHOP!T843,"")</f>
        <v/>
      </c>
      <c r="H843" s="1" t="str">
        <f>IF(AND(TONGHOP!O843="ThiTN",AND(TONGHOP!Q843&gt;120,TONGHOP!Q843&lt;=150),OR(TONGHOP!P843="LT",AND(TONGHOP!P843="TH",AND(TONGHOP!U843&lt;&gt;TONGHOP!X843,TONGHOP!U843&lt;&gt;TONGHOP!Y843)))),TONGHOP!U843,"")</f>
        <v/>
      </c>
      <c r="I843" s="1" t="str">
        <f t="shared" si="54"/>
        <v/>
      </c>
      <c r="J843" s="1" t="str">
        <f>IF(AND(TONGHOP!O843="ThiTN",TONGHOP!Q843&gt;150,OR(TONGHOP!P843="LT",AND(TONGHOP!P843="TH",AND(TONGHOP!T843&lt;&gt;TONGHOP!X843,TONGHOP!T843&lt;&gt;TONGHOP!Y843)))),TONGHOP!T843,"")</f>
        <v/>
      </c>
      <c r="K843" s="1" t="str">
        <f>IF(AND(TONGHOP!O843="ThiTN",TONGHOP!Q843&gt;150,OR(TONGHOP!P843="LT",AND(TONGHOP!P843="TH",AND(TONGHOP!U843&lt;&gt;TONGHOP!X843,TONGHOP!U843&lt;&gt;TONGHOP!Y843)))),TONGHOP!U843,"")</f>
        <v/>
      </c>
      <c r="L843" s="1" t="str">
        <f t="shared" si="55"/>
        <v/>
      </c>
    </row>
    <row r="844" spans="1:12">
      <c r="A844" s="1" t="str">
        <f>IF(AND(TONGHOP!O844="ThiTN",TONGHOP!Q844&lt;=90,OR(TONGHOP!P844="LT",AND(TONGHOP!P844="TH",AND(TONGHOP!T844&lt;&gt;TONGHOP!X844,TONGHOP!T844&lt;&gt;TONGHOP!Y844)))),TONGHOP!T844,"")</f>
        <v/>
      </c>
      <c r="B844" s="1" t="str">
        <f>IF(AND(TONGHOP!O844="ThiTN",TONGHOP!Q844&lt;=90,OR(TONGHOP!P844="LT",AND(TONGHOP!P844="TH",AND(TONGHOP!U844&lt;&gt;TONGHOP!X844,TONGHOP!U844&lt;&gt;TONGHOP!Y844)))),TONGHOP!U844,"")</f>
        <v/>
      </c>
      <c r="C844" s="1" t="str">
        <f t="shared" si="52"/>
        <v/>
      </c>
      <c r="D844" s="1" t="str">
        <f>IF(AND(TONGHOP!O844="ThiTN",AND(TONGHOP!Q844&gt;90,TONGHOP!Q844&lt;=120),OR(TONGHOP!P844="LT",AND(TONGHOP!P844="TH",AND(TONGHOP!T844&lt;&gt;TONGHOP!X844,TONGHOP!T844&lt;&gt;TONGHOP!Y844)))),TONGHOP!T844,"")</f>
        <v/>
      </c>
      <c r="E844" s="1" t="str">
        <f>IF(AND(TONGHOP!O844="ThiTN",AND(TONGHOP!Q844&gt;90,TONGHOP!Q844&lt;=120),OR(TONGHOP!P844="LT",AND(TONGHOP!P844="TH",AND(TONGHOP!U844&lt;&gt;TONGHOP!X844,TONGHOP!U844&lt;&gt;TONGHOP!Y844)))),TONGHOP!U844,"")</f>
        <v/>
      </c>
      <c r="F844" s="1" t="str">
        <f t="shared" si="53"/>
        <v/>
      </c>
      <c r="G844" s="1" t="str">
        <f>IF(AND(TONGHOP!O844="ThiTN",AND(TONGHOP!Q844&gt;120,TONGHOP!Q844&lt;=150),OR(TONGHOP!P844="LT",AND(TONGHOP!P844="TH",AND(TONGHOP!T844&lt;&gt;TONGHOP!X844,TONGHOP!T844&lt;&gt;TONGHOP!Y844)))),TONGHOP!T844,"")</f>
        <v/>
      </c>
      <c r="H844" s="1" t="str">
        <f>IF(AND(TONGHOP!O844="ThiTN",AND(TONGHOP!Q844&gt;120,TONGHOP!Q844&lt;=150),OR(TONGHOP!P844="LT",AND(TONGHOP!P844="TH",AND(TONGHOP!U844&lt;&gt;TONGHOP!X844,TONGHOP!U844&lt;&gt;TONGHOP!Y844)))),TONGHOP!U844,"")</f>
        <v/>
      </c>
      <c r="I844" s="1" t="str">
        <f t="shared" si="54"/>
        <v/>
      </c>
      <c r="J844" s="1" t="str">
        <f>IF(AND(TONGHOP!O844="ThiTN",TONGHOP!Q844&gt;150,OR(TONGHOP!P844="LT",AND(TONGHOP!P844="TH",AND(TONGHOP!T844&lt;&gt;TONGHOP!X844,TONGHOP!T844&lt;&gt;TONGHOP!Y844)))),TONGHOP!T844,"")</f>
        <v/>
      </c>
      <c r="K844" s="1" t="str">
        <f>IF(AND(TONGHOP!O844="ThiTN",TONGHOP!Q844&gt;150,OR(TONGHOP!P844="LT",AND(TONGHOP!P844="TH",AND(TONGHOP!U844&lt;&gt;TONGHOP!X844,TONGHOP!U844&lt;&gt;TONGHOP!Y844)))),TONGHOP!U844,"")</f>
        <v/>
      </c>
      <c r="L844" s="1" t="str">
        <f t="shared" si="55"/>
        <v/>
      </c>
    </row>
    <row r="845" spans="1:12">
      <c r="A845" s="1" t="str">
        <f>IF(AND(TONGHOP!O845="ThiTN",TONGHOP!Q845&lt;=90,OR(TONGHOP!P845="LT",AND(TONGHOP!P845="TH",AND(TONGHOP!T845&lt;&gt;TONGHOP!X845,TONGHOP!T845&lt;&gt;TONGHOP!Y845)))),TONGHOP!T845,"")</f>
        <v/>
      </c>
      <c r="B845" s="1" t="str">
        <f>IF(AND(TONGHOP!O845="ThiTN",TONGHOP!Q845&lt;=90,OR(TONGHOP!P845="LT",AND(TONGHOP!P845="TH",AND(TONGHOP!U845&lt;&gt;TONGHOP!X845,TONGHOP!U845&lt;&gt;TONGHOP!Y845)))),TONGHOP!U845,"")</f>
        <v/>
      </c>
      <c r="C845" s="1" t="str">
        <f t="shared" si="52"/>
        <v/>
      </c>
      <c r="D845" s="1" t="str">
        <f>IF(AND(TONGHOP!O845="ThiTN",AND(TONGHOP!Q845&gt;90,TONGHOP!Q845&lt;=120),OR(TONGHOP!P845="LT",AND(TONGHOP!P845="TH",AND(TONGHOP!T845&lt;&gt;TONGHOP!X845,TONGHOP!T845&lt;&gt;TONGHOP!Y845)))),TONGHOP!T845,"")</f>
        <v/>
      </c>
      <c r="E845" s="1" t="str">
        <f>IF(AND(TONGHOP!O845="ThiTN",AND(TONGHOP!Q845&gt;90,TONGHOP!Q845&lt;=120),OR(TONGHOP!P845="LT",AND(TONGHOP!P845="TH",AND(TONGHOP!U845&lt;&gt;TONGHOP!X845,TONGHOP!U845&lt;&gt;TONGHOP!Y845)))),TONGHOP!U845,"")</f>
        <v/>
      </c>
      <c r="F845" s="1" t="str">
        <f t="shared" si="53"/>
        <v/>
      </c>
      <c r="G845" s="1" t="str">
        <f>IF(AND(TONGHOP!O845="ThiTN",AND(TONGHOP!Q845&gt;120,TONGHOP!Q845&lt;=150),OR(TONGHOP!P845="LT",AND(TONGHOP!P845="TH",AND(TONGHOP!T845&lt;&gt;TONGHOP!X845,TONGHOP!T845&lt;&gt;TONGHOP!Y845)))),TONGHOP!T845,"")</f>
        <v/>
      </c>
      <c r="H845" s="1" t="str">
        <f>IF(AND(TONGHOP!O845="ThiTN",AND(TONGHOP!Q845&gt;120,TONGHOP!Q845&lt;=150),OR(TONGHOP!P845="LT",AND(TONGHOP!P845="TH",AND(TONGHOP!U845&lt;&gt;TONGHOP!X845,TONGHOP!U845&lt;&gt;TONGHOP!Y845)))),TONGHOP!U845,"")</f>
        <v/>
      </c>
      <c r="I845" s="1" t="str">
        <f t="shared" si="54"/>
        <v/>
      </c>
      <c r="J845" s="1" t="str">
        <f>IF(AND(TONGHOP!O845="ThiTN",TONGHOP!Q845&gt;150,OR(TONGHOP!P845="LT",AND(TONGHOP!P845="TH",AND(TONGHOP!T845&lt;&gt;TONGHOP!X845,TONGHOP!T845&lt;&gt;TONGHOP!Y845)))),TONGHOP!T845,"")</f>
        <v/>
      </c>
      <c r="K845" s="1" t="str">
        <f>IF(AND(TONGHOP!O845="ThiTN",TONGHOP!Q845&gt;150,OR(TONGHOP!P845="LT",AND(TONGHOP!P845="TH",AND(TONGHOP!U845&lt;&gt;TONGHOP!X845,TONGHOP!U845&lt;&gt;TONGHOP!Y845)))),TONGHOP!U845,"")</f>
        <v/>
      </c>
      <c r="L845" s="1" t="str">
        <f t="shared" si="55"/>
        <v/>
      </c>
    </row>
    <row r="846" spans="1:12">
      <c r="A846" s="1" t="str">
        <f>IF(AND(TONGHOP!O846="ThiTN",TONGHOP!Q846&lt;=90,OR(TONGHOP!P846="LT",AND(TONGHOP!P846="TH",AND(TONGHOP!T846&lt;&gt;TONGHOP!X846,TONGHOP!T846&lt;&gt;TONGHOP!Y846)))),TONGHOP!T846,"")</f>
        <v/>
      </c>
      <c r="B846" s="1" t="str">
        <f>IF(AND(TONGHOP!O846="ThiTN",TONGHOP!Q846&lt;=90,OR(TONGHOP!P846="LT",AND(TONGHOP!P846="TH",AND(TONGHOP!U846&lt;&gt;TONGHOP!X846,TONGHOP!U846&lt;&gt;TONGHOP!Y846)))),TONGHOP!U846,"")</f>
        <v/>
      </c>
      <c r="C846" s="1" t="str">
        <f t="shared" si="52"/>
        <v/>
      </c>
      <c r="D846" s="1" t="str">
        <f>IF(AND(TONGHOP!O846="ThiTN",AND(TONGHOP!Q846&gt;90,TONGHOP!Q846&lt;=120),OR(TONGHOP!P846="LT",AND(TONGHOP!P846="TH",AND(TONGHOP!T846&lt;&gt;TONGHOP!X846,TONGHOP!T846&lt;&gt;TONGHOP!Y846)))),TONGHOP!T846,"")</f>
        <v/>
      </c>
      <c r="E846" s="1" t="str">
        <f>IF(AND(TONGHOP!O846="ThiTN",AND(TONGHOP!Q846&gt;90,TONGHOP!Q846&lt;=120),OR(TONGHOP!P846="LT",AND(TONGHOP!P846="TH",AND(TONGHOP!U846&lt;&gt;TONGHOP!X846,TONGHOP!U846&lt;&gt;TONGHOP!Y846)))),TONGHOP!U846,"")</f>
        <v/>
      </c>
      <c r="F846" s="1" t="str">
        <f t="shared" si="53"/>
        <v/>
      </c>
      <c r="G846" s="1" t="str">
        <f>IF(AND(TONGHOP!O846="ThiTN",AND(TONGHOP!Q846&gt;120,TONGHOP!Q846&lt;=150),OR(TONGHOP!P846="LT",AND(TONGHOP!P846="TH",AND(TONGHOP!T846&lt;&gt;TONGHOP!X846,TONGHOP!T846&lt;&gt;TONGHOP!Y846)))),TONGHOP!T846,"")</f>
        <v/>
      </c>
      <c r="H846" s="1" t="str">
        <f>IF(AND(TONGHOP!O846="ThiTN",AND(TONGHOP!Q846&gt;120,TONGHOP!Q846&lt;=150),OR(TONGHOP!P846="LT",AND(TONGHOP!P846="TH",AND(TONGHOP!U846&lt;&gt;TONGHOP!X846,TONGHOP!U846&lt;&gt;TONGHOP!Y846)))),TONGHOP!U846,"")</f>
        <v/>
      </c>
      <c r="I846" s="1" t="str">
        <f t="shared" si="54"/>
        <v/>
      </c>
      <c r="J846" s="1" t="str">
        <f>IF(AND(TONGHOP!O846="ThiTN",TONGHOP!Q846&gt;150,OR(TONGHOP!P846="LT",AND(TONGHOP!P846="TH",AND(TONGHOP!T846&lt;&gt;TONGHOP!X846,TONGHOP!T846&lt;&gt;TONGHOP!Y846)))),TONGHOP!T846,"")</f>
        <v/>
      </c>
      <c r="K846" s="1" t="str">
        <f>IF(AND(TONGHOP!O846="ThiTN",TONGHOP!Q846&gt;150,OR(TONGHOP!P846="LT",AND(TONGHOP!P846="TH",AND(TONGHOP!U846&lt;&gt;TONGHOP!X846,TONGHOP!U846&lt;&gt;TONGHOP!Y846)))),TONGHOP!U846,"")</f>
        <v/>
      </c>
      <c r="L846" s="1" t="str">
        <f t="shared" si="55"/>
        <v/>
      </c>
    </row>
    <row r="847" spans="1:12">
      <c r="A847" s="1" t="str">
        <f>IF(AND(TONGHOP!O847="ThiTN",TONGHOP!Q847&lt;=90,OR(TONGHOP!P847="LT",AND(TONGHOP!P847="TH",AND(TONGHOP!T847&lt;&gt;TONGHOP!X847,TONGHOP!T847&lt;&gt;TONGHOP!Y847)))),TONGHOP!T847,"")</f>
        <v/>
      </c>
      <c r="B847" s="1" t="str">
        <f>IF(AND(TONGHOP!O847="ThiTN",TONGHOP!Q847&lt;=90,OR(TONGHOP!P847="LT",AND(TONGHOP!P847="TH",AND(TONGHOP!U847&lt;&gt;TONGHOP!X847,TONGHOP!U847&lt;&gt;TONGHOP!Y847)))),TONGHOP!U847,"")</f>
        <v/>
      </c>
      <c r="C847" s="1" t="str">
        <f t="shared" si="52"/>
        <v/>
      </c>
      <c r="D847" s="1" t="str">
        <f>IF(AND(TONGHOP!O847="ThiTN",AND(TONGHOP!Q847&gt;90,TONGHOP!Q847&lt;=120),OR(TONGHOP!P847="LT",AND(TONGHOP!P847="TH",AND(TONGHOP!T847&lt;&gt;TONGHOP!X847,TONGHOP!T847&lt;&gt;TONGHOP!Y847)))),TONGHOP!T847,"")</f>
        <v/>
      </c>
      <c r="E847" s="1" t="str">
        <f>IF(AND(TONGHOP!O847="ThiTN",AND(TONGHOP!Q847&gt;90,TONGHOP!Q847&lt;=120),OR(TONGHOP!P847="LT",AND(TONGHOP!P847="TH",AND(TONGHOP!U847&lt;&gt;TONGHOP!X847,TONGHOP!U847&lt;&gt;TONGHOP!Y847)))),TONGHOP!U847,"")</f>
        <v/>
      </c>
      <c r="F847" s="1" t="str">
        <f t="shared" si="53"/>
        <v/>
      </c>
      <c r="G847" s="1" t="str">
        <f>IF(AND(TONGHOP!O847="ThiTN",AND(TONGHOP!Q847&gt;120,TONGHOP!Q847&lt;=150),OR(TONGHOP!P847="LT",AND(TONGHOP!P847="TH",AND(TONGHOP!T847&lt;&gt;TONGHOP!X847,TONGHOP!T847&lt;&gt;TONGHOP!Y847)))),TONGHOP!T847,"")</f>
        <v/>
      </c>
      <c r="H847" s="1" t="str">
        <f>IF(AND(TONGHOP!O847="ThiTN",AND(TONGHOP!Q847&gt;120,TONGHOP!Q847&lt;=150),OR(TONGHOP!P847="LT",AND(TONGHOP!P847="TH",AND(TONGHOP!U847&lt;&gt;TONGHOP!X847,TONGHOP!U847&lt;&gt;TONGHOP!Y847)))),TONGHOP!U847,"")</f>
        <v/>
      </c>
      <c r="I847" s="1" t="str">
        <f t="shared" si="54"/>
        <v/>
      </c>
      <c r="J847" s="1" t="str">
        <f>IF(AND(TONGHOP!O847="ThiTN",TONGHOP!Q847&gt;150,OR(TONGHOP!P847="LT",AND(TONGHOP!P847="TH",AND(TONGHOP!T847&lt;&gt;TONGHOP!X847,TONGHOP!T847&lt;&gt;TONGHOP!Y847)))),TONGHOP!T847,"")</f>
        <v/>
      </c>
      <c r="K847" s="1" t="str">
        <f>IF(AND(TONGHOP!O847="ThiTN",TONGHOP!Q847&gt;150,OR(TONGHOP!P847="LT",AND(TONGHOP!P847="TH",AND(TONGHOP!U847&lt;&gt;TONGHOP!X847,TONGHOP!U847&lt;&gt;TONGHOP!Y847)))),TONGHOP!U847,"")</f>
        <v/>
      </c>
      <c r="L847" s="1" t="str">
        <f t="shared" si="55"/>
        <v/>
      </c>
    </row>
    <row r="848" spans="1:12">
      <c r="A848" s="1" t="str">
        <f>IF(AND(TONGHOP!O848="ThiTN",TONGHOP!Q848&lt;=90,OR(TONGHOP!P848="LT",AND(TONGHOP!P848="TH",AND(TONGHOP!T848&lt;&gt;TONGHOP!X848,TONGHOP!T848&lt;&gt;TONGHOP!Y848)))),TONGHOP!T848,"")</f>
        <v/>
      </c>
      <c r="B848" s="1" t="str">
        <f>IF(AND(TONGHOP!O848="ThiTN",TONGHOP!Q848&lt;=90,OR(TONGHOP!P848="LT",AND(TONGHOP!P848="TH",AND(TONGHOP!U848&lt;&gt;TONGHOP!X848,TONGHOP!U848&lt;&gt;TONGHOP!Y848)))),TONGHOP!U848,"")</f>
        <v/>
      </c>
      <c r="C848" s="1" t="str">
        <f t="shared" si="52"/>
        <v/>
      </c>
      <c r="D848" s="1" t="str">
        <f>IF(AND(TONGHOP!O848="ThiTN",AND(TONGHOP!Q848&gt;90,TONGHOP!Q848&lt;=120),OR(TONGHOP!P848="LT",AND(TONGHOP!P848="TH",AND(TONGHOP!T848&lt;&gt;TONGHOP!X848,TONGHOP!T848&lt;&gt;TONGHOP!Y848)))),TONGHOP!T848,"")</f>
        <v/>
      </c>
      <c r="E848" s="1" t="str">
        <f>IF(AND(TONGHOP!O848="ThiTN",AND(TONGHOP!Q848&gt;90,TONGHOP!Q848&lt;=120),OR(TONGHOP!P848="LT",AND(TONGHOP!P848="TH",AND(TONGHOP!U848&lt;&gt;TONGHOP!X848,TONGHOP!U848&lt;&gt;TONGHOP!Y848)))),TONGHOP!U848,"")</f>
        <v/>
      </c>
      <c r="F848" s="1" t="str">
        <f t="shared" si="53"/>
        <v/>
      </c>
      <c r="G848" s="1" t="str">
        <f>IF(AND(TONGHOP!O848="ThiTN",AND(TONGHOP!Q848&gt;120,TONGHOP!Q848&lt;=150),OR(TONGHOP!P848="LT",AND(TONGHOP!P848="TH",AND(TONGHOP!T848&lt;&gt;TONGHOP!X848,TONGHOP!T848&lt;&gt;TONGHOP!Y848)))),TONGHOP!T848,"")</f>
        <v/>
      </c>
      <c r="H848" s="1" t="str">
        <f>IF(AND(TONGHOP!O848="ThiTN",AND(TONGHOP!Q848&gt;120,TONGHOP!Q848&lt;=150),OR(TONGHOP!P848="LT",AND(TONGHOP!P848="TH",AND(TONGHOP!U848&lt;&gt;TONGHOP!X848,TONGHOP!U848&lt;&gt;TONGHOP!Y848)))),TONGHOP!U848,"")</f>
        <v/>
      </c>
      <c r="I848" s="1" t="str">
        <f t="shared" si="54"/>
        <v/>
      </c>
      <c r="J848" s="1" t="str">
        <f>IF(AND(TONGHOP!O848="ThiTN",TONGHOP!Q848&gt;150,OR(TONGHOP!P848="LT",AND(TONGHOP!P848="TH",AND(TONGHOP!T848&lt;&gt;TONGHOP!X848,TONGHOP!T848&lt;&gt;TONGHOP!Y848)))),TONGHOP!T848,"")</f>
        <v/>
      </c>
      <c r="K848" s="1" t="str">
        <f>IF(AND(TONGHOP!O848="ThiTN",TONGHOP!Q848&gt;150,OR(TONGHOP!P848="LT",AND(TONGHOP!P848="TH",AND(TONGHOP!U848&lt;&gt;TONGHOP!X848,TONGHOP!U848&lt;&gt;TONGHOP!Y848)))),TONGHOP!U848,"")</f>
        <v/>
      </c>
      <c r="L848" s="1" t="str">
        <f t="shared" si="55"/>
        <v/>
      </c>
    </row>
    <row r="849" spans="1:12">
      <c r="A849" s="1" t="str">
        <f>IF(AND(TONGHOP!O849="ThiTN",TONGHOP!Q849&lt;=90,OR(TONGHOP!P849="LT",AND(TONGHOP!P849="TH",AND(TONGHOP!T849&lt;&gt;TONGHOP!X849,TONGHOP!T849&lt;&gt;TONGHOP!Y849)))),TONGHOP!T849,"")</f>
        <v/>
      </c>
      <c r="B849" s="1" t="str">
        <f>IF(AND(TONGHOP!O849="ThiTN",TONGHOP!Q849&lt;=90,OR(TONGHOP!P849="LT",AND(TONGHOP!P849="TH",AND(TONGHOP!U849&lt;&gt;TONGHOP!X849,TONGHOP!U849&lt;&gt;TONGHOP!Y849)))),TONGHOP!U849,"")</f>
        <v/>
      </c>
      <c r="C849" s="1" t="str">
        <f t="shared" si="52"/>
        <v/>
      </c>
      <c r="D849" s="1" t="str">
        <f>IF(AND(TONGHOP!O849="ThiTN",AND(TONGHOP!Q849&gt;90,TONGHOP!Q849&lt;=120),OR(TONGHOP!P849="LT",AND(TONGHOP!P849="TH",AND(TONGHOP!T849&lt;&gt;TONGHOP!X849,TONGHOP!T849&lt;&gt;TONGHOP!Y849)))),TONGHOP!T849,"")</f>
        <v/>
      </c>
      <c r="E849" s="1" t="str">
        <f>IF(AND(TONGHOP!O849="ThiTN",AND(TONGHOP!Q849&gt;90,TONGHOP!Q849&lt;=120),OR(TONGHOP!P849="LT",AND(TONGHOP!P849="TH",AND(TONGHOP!U849&lt;&gt;TONGHOP!X849,TONGHOP!U849&lt;&gt;TONGHOP!Y849)))),TONGHOP!U849,"")</f>
        <v/>
      </c>
      <c r="F849" s="1" t="str">
        <f t="shared" si="53"/>
        <v/>
      </c>
      <c r="G849" s="1" t="str">
        <f>IF(AND(TONGHOP!O849="ThiTN",AND(TONGHOP!Q849&gt;120,TONGHOP!Q849&lt;=150),OR(TONGHOP!P849="LT",AND(TONGHOP!P849="TH",AND(TONGHOP!T849&lt;&gt;TONGHOP!X849,TONGHOP!T849&lt;&gt;TONGHOP!Y849)))),TONGHOP!T849,"")</f>
        <v/>
      </c>
      <c r="H849" s="1" t="str">
        <f>IF(AND(TONGHOP!O849="ThiTN",AND(TONGHOP!Q849&gt;120,TONGHOP!Q849&lt;=150),OR(TONGHOP!P849="LT",AND(TONGHOP!P849="TH",AND(TONGHOP!U849&lt;&gt;TONGHOP!X849,TONGHOP!U849&lt;&gt;TONGHOP!Y849)))),TONGHOP!U849,"")</f>
        <v/>
      </c>
      <c r="I849" s="1" t="str">
        <f t="shared" si="54"/>
        <v/>
      </c>
      <c r="J849" s="1" t="str">
        <f>IF(AND(TONGHOP!O849="ThiTN",TONGHOP!Q849&gt;150,OR(TONGHOP!P849="LT",AND(TONGHOP!P849="TH",AND(TONGHOP!T849&lt;&gt;TONGHOP!X849,TONGHOP!T849&lt;&gt;TONGHOP!Y849)))),TONGHOP!T849,"")</f>
        <v/>
      </c>
      <c r="K849" s="1" t="str">
        <f>IF(AND(TONGHOP!O849="ThiTN",TONGHOP!Q849&gt;150,OR(TONGHOP!P849="LT",AND(TONGHOP!P849="TH",AND(TONGHOP!U849&lt;&gt;TONGHOP!X849,TONGHOP!U849&lt;&gt;TONGHOP!Y849)))),TONGHOP!U849,"")</f>
        <v/>
      </c>
      <c r="L849" s="1" t="str">
        <f t="shared" si="55"/>
        <v/>
      </c>
    </row>
    <row r="850" spans="1:12">
      <c r="A850" s="1" t="str">
        <f>IF(AND(TONGHOP!O850="ThiTN",TONGHOP!Q850&lt;=90,OR(TONGHOP!P850="LT",AND(TONGHOP!P850="TH",AND(TONGHOP!T850&lt;&gt;TONGHOP!X850,TONGHOP!T850&lt;&gt;TONGHOP!Y850)))),TONGHOP!T850,"")</f>
        <v/>
      </c>
      <c r="B850" s="1" t="str">
        <f>IF(AND(TONGHOP!O850="ThiTN",TONGHOP!Q850&lt;=90,OR(TONGHOP!P850="LT",AND(TONGHOP!P850="TH",AND(TONGHOP!U850&lt;&gt;TONGHOP!X850,TONGHOP!U850&lt;&gt;TONGHOP!Y850)))),TONGHOP!U850,"")</f>
        <v/>
      </c>
      <c r="C850" s="1" t="str">
        <f t="shared" si="52"/>
        <v/>
      </c>
      <c r="D850" s="1" t="str">
        <f>IF(AND(TONGHOP!O850="ThiTN",AND(TONGHOP!Q850&gt;90,TONGHOP!Q850&lt;=120),OR(TONGHOP!P850="LT",AND(TONGHOP!P850="TH",AND(TONGHOP!T850&lt;&gt;TONGHOP!X850,TONGHOP!T850&lt;&gt;TONGHOP!Y850)))),TONGHOP!T850,"")</f>
        <v/>
      </c>
      <c r="E850" s="1" t="str">
        <f>IF(AND(TONGHOP!O850="ThiTN",AND(TONGHOP!Q850&gt;90,TONGHOP!Q850&lt;=120),OR(TONGHOP!P850="LT",AND(TONGHOP!P850="TH",AND(TONGHOP!U850&lt;&gt;TONGHOP!X850,TONGHOP!U850&lt;&gt;TONGHOP!Y850)))),TONGHOP!U850,"")</f>
        <v/>
      </c>
      <c r="F850" s="1" t="str">
        <f t="shared" si="53"/>
        <v/>
      </c>
      <c r="G850" s="1" t="str">
        <f>IF(AND(TONGHOP!O850="ThiTN",AND(TONGHOP!Q850&gt;120,TONGHOP!Q850&lt;=150),OR(TONGHOP!P850="LT",AND(TONGHOP!P850="TH",AND(TONGHOP!T850&lt;&gt;TONGHOP!X850,TONGHOP!T850&lt;&gt;TONGHOP!Y850)))),TONGHOP!T850,"")</f>
        <v/>
      </c>
      <c r="H850" s="1" t="str">
        <f>IF(AND(TONGHOP!O850="ThiTN",AND(TONGHOP!Q850&gt;120,TONGHOP!Q850&lt;=150),OR(TONGHOP!P850="LT",AND(TONGHOP!P850="TH",AND(TONGHOP!U850&lt;&gt;TONGHOP!X850,TONGHOP!U850&lt;&gt;TONGHOP!Y850)))),TONGHOP!U850,"")</f>
        <v/>
      </c>
      <c r="I850" s="1" t="str">
        <f t="shared" si="54"/>
        <v/>
      </c>
      <c r="J850" s="1" t="str">
        <f>IF(AND(TONGHOP!O850="ThiTN",TONGHOP!Q850&gt;150,OR(TONGHOP!P850="LT",AND(TONGHOP!P850="TH",AND(TONGHOP!T850&lt;&gt;TONGHOP!X850,TONGHOP!T850&lt;&gt;TONGHOP!Y850)))),TONGHOP!T850,"")</f>
        <v/>
      </c>
      <c r="K850" s="1" t="str">
        <f>IF(AND(TONGHOP!O850="ThiTN",TONGHOP!Q850&gt;150,OR(TONGHOP!P850="LT",AND(TONGHOP!P850="TH",AND(TONGHOP!U850&lt;&gt;TONGHOP!X850,TONGHOP!U850&lt;&gt;TONGHOP!Y850)))),TONGHOP!U850,"")</f>
        <v/>
      </c>
      <c r="L850" s="1" t="str">
        <f t="shared" si="55"/>
        <v/>
      </c>
    </row>
    <row r="851" spans="1:12">
      <c r="A851" s="1" t="str">
        <f>IF(AND(TONGHOP!O851="ThiTN",TONGHOP!Q851&lt;=90,OR(TONGHOP!P851="LT",AND(TONGHOP!P851="TH",AND(TONGHOP!T851&lt;&gt;TONGHOP!X851,TONGHOP!T851&lt;&gt;TONGHOP!Y851)))),TONGHOP!T851,"")</f>
        <v/>
      </c>
      <c r="B851" s="1" t="str">
        <f>IF(AND(TONGHOP!O851="ThiTN",TONGHOP!Q851&lt;=90,OR(TONGHOP!P851="LT",AND(TONGHOP!P851="TH",AND(TONGHOP!U851&lt;&gt;TONGHOP!X851,TONGHOP!U851&lt;&gt;TONGHOP!Y851)))),TONGHOP!U851,"")</f>
        <v/>
      </c>
      <c r="C851" s="1" t="str">
        <f t="shared" si="52"/>
        <v/>
      </c>
      <c r="D851" s="1" t="str">
        <f>IF(AND(TONGHOP!O851="ThiTN",AND(TONGHOP!Q851&gt;90,TONGHOP!Q851&lt;=120),OR(TONGHOP!P851="LT",AND(TONGHOP!P851="TH",AND(TONGHOP!T851&lt;&gt;TONGHOP!X851,TONGHOP!T851&lt;&gt;TONGHOP!Y851)))),TONGHOP!T851,"")</f>
        <v/>
      </c>
      <c r="E851" s="1" t="str">
        <f>IF(AND(TONGHOP!O851="ThiTN",AND(TONGHOP!Q851&gt;90,TONGHOP!Q851&lt;=120),OR(TONGHOP!P851="LT",AND(TONGHOP!P851="TH",AND(TONGHOP!U851&lt;&gt;TONGHOP!X851,TONGHOP!U851&lt;&gt;TONGHOP!Y851)))),TONGHOP!U851,"")</f>
        <v/>
      </c>
      <c r="F851" s="1" t="str">
        <f t="shared" si="53"/>
        <v/>
      </c>
      <c r="G851" s="1" t="str">
        <f>IF(AND(TONGHOP!O851="ThiTN",AND(TONGHOP!Q851&gt;120,TONGHOP!Q851&lt;=150),OR(TONGHOP!P851="LT",AND(TONGHOP!P851="TH",AND(TONGHOP!T851&lt;&gt;TONGHOP!X851,TONGHOP!T851&lt;&gt;TONGHOP!Y851)))),TONGHOP!T851,"")</f>
        <v/>
      </c>
      <c r="H851" s="1" t="str">
        <f>IF(AND(TONGHOP!O851="ThiTN",AND(TONGHOP!Q851&gt;120,TONGHOP!Q851&lt;=150),OR(TONGHOP!P851="LT",AND(TONGHOP!P851="TH",AND(TONGHOP!U851&lt;&gt;TONGHOP!X851,TONGHOP!U851&lt;&gt;TONGHOP!Y851)))),TONGHOP!U851,"")</f>
        <v/>
      </c>
      <c r="I851" s="1" t="str">
        <f t="shared" si="54"/>
        <v/>
      </c>
      <c r="J851" s="1" t="str">
        <f>IF(AND(TONGHOP!O851="ThiTN",TONGHOP!Q851&gt;150,OR(TONGHOP!P851="LT",AND(TONGHOP!P851="TH",AND(TONGHOP!T851&lt;&gt;TONGHOP!X851,TONGHOP!T851&lt;&gt;TONGHOP!Y851)))),TONGHOP!T851,"")</f>
        <v/>
      </c>
      <c r="K851" s="1" t="str">
        <f>IF(AND(TONGHOP!O851="ThiTN",TONGHOP!Q851&gt;150,OR(TONGHOP!P851="LT",AND(TONGHOP!P851="TH",AND(TONGHOP!U851&lt;&gt;TONGHOP!X851,TONGHOP!U851&lt;&gt;TONGHOP!Y851)))),TONGHOP!U851,"")</f>
        <v/>
      </c>
      <c r="L851" s="1" t="str">
        <f t="shared" si="55"/>
        <v/>
      </c>
    </row>
    <row r="852" spans="1:12">
      <c r="A852" s="1" t="str">
        <f>IF(AND(TONGHOP!O852="ThiTN",TONGHOP!Q852&lt;=90,OR(TONGHOP!P852="LT",AND(TONGHOP!P852="TH",AND(TONGHOP!T852&lt;&gt;TONGHOP!X852,TONGHOP!T852&lt;&gt;TONGHOP!Y852)))),TONGHOP!T852,"")</f>
        <v/>
      </c>
      <c r="B852" s="1" t="str">
        <f>IF(AND(TONGHOP!O852="ThiTN",TONGHOP!Q852&lt;=90,OR(TONGHOP!P852="LT",AND(TONGHOP!P852="TH",AND(TONGHOP!U852&lt;&gt;TONGHOP!X852,TONGHOP!U852&lt;&gt;TONGHOP!Y852)))),TONGHOP!U852,"")</f>
        <v/>
      </c>
      <c r="C852" s="1" t="str">
        <f t="shared" si="52"/>
        <v/>
      </c>
      <c r="D852" s="1" t="str">
        <f>IF(AND(TONGHOP!O852="ThiTN",AND(TONGHOP!Q852&gt;90,TONGHOP!Q852&lt;=120),OR(TONGHOP!P852="LT",AND(TONGHOP!P852="TH",AND(TONGHOP!T852&lt;&gt;TONGHOP!X852,TONGHOP!T852&lt;&gt;TONGHOP!Y852)))),TONGHOP!T852,"")</f>
        <v/>
      </c>
      <c r="E852" s="1" t="str">
        <f>IF(AND(TONGHOP!O852="ThiTN",AND(TONGHOP!Q852&gt;90,TONGHOP!Q852&lt;=120),OR(TONGHOP!P852="LT",AND(TONGHOP!P852="TH",AND(TONGHOP!U852&lt;&gt;TONGHOP!X852,TONGHOP!U852&lt;&gt;TONGHOP!Y852)))),TONGHOP!U852,"")</f>
        <v/>
      </c>
      <c r="F852" s="1" t="str">
        <f t="shared" si="53"/>
        <v/>
      </c>
      <c r="G852" s="1" t="str">
        <f>IF(AND(TONGHOP!O852="ThiTN",AND(TONGHOP!Q852&gt;120,TONGHOP!Q852&lt;=150),OR(TONGHOP!P852="LT",AND(TONGHOP!P852="TH",AND(TONGHOP!T852&lt;&gt;TONGHOP!X852,TONGHOP!T852&lt;&gt;TONGHOP!Y852)))),TONGHOP!T852,"")</f>
        <v/>
      </c>
      <c r="H852" s="1" t="str">
        <f>IF(AND(TONGHOP!O852="ThiTN",AND(TONGHOP!Q852&gt;120,TONGHOP!Q852&lt;=150),OR(TONGHOP!P852="LT",AND(TONGHOP!P852="TH",AND(TONGHOP!U852&lt;&gt;TONGHOP!X852,TONGHOP!U852&lt;&gt;TONGHOP!Y852)))),TONGHOP!U852,"")</f>
        <v/>
      </c>
      <c r="I852" s="1" t="str">
        <f t="shared" si="54"/>
        <v/>
      </c>
      <c r="J852" s="1" t="str">
        <f>IF(AND(TONGHOP!O852="ThiTN",TONGHOP!Q852&gt;150,OR(TONGHOP!P852="LT",AND(TONGHOP!P852="TH",AND(TONGHOP!T852&lt;&gt;TONGHOP!X852,TONGHOP!T852&lt;&gt;TONGHOP!Y852)))),TONGHOP!T852,"")</f>
        <v/>
      </c>
      <c r="K852" s="1" t="str">
        <f>IF(AND(TONGHOP!O852="ThiTN",TONGHOP!Q852&gt;150,OR(TONGHOP!P852="LT",AND(TONGHOP!P852="TH",AND(TONGHOP!U852&lt;&gt;TONGHOP!X852,TONGHOP!U852&lt;&gt;TONGHOP!Y852)))),TONGHOP!U852,"")</f>
        <v/>
      </c>
      <c r="L852" s="1" t="str">
        <f t="shared" si="55"/>
        <v/>
      </c>
    </row>
    <row r="853" spans="1:12">
      <c r="A853" s="1" t="str">
        <f>IF(AND(TONGHOP!O853="ThiTN",TONGHOP!Q853&lt;=90,OR(TONGHOP!P853="LT",AND(TONGHOP!P853="TH",AND(TONGHOP!T853&lt;&gt;TONGHOP!X853,TONGHOP!T853&lt;&gt;TONGHOP!Y853)))),TONGHOP!T853,"")</f>
        <v/>
      </c>
      <c r="B853" s="1" t="str">
        <f>IF(AND(TONGHOP!O853="ThiTN",TONGHOP!Q853&lt;=90,OR(TONGHOP!P853="LT",AND(TONGHOP!P853="TH",AND(TONGHOP!U853&lt;&gt;TONGHOP!X853,TONGHOP!U853&lt;&gt;TONGHOP!Y853)))),TONGHOP!U853,"")</f>
        <v/>
      </c>
      <c r="C853" s="1" t="str">
        <f t="shared" si="52"/>
        <v/>
      </c>
      <c r="D853" s="1" t="str">
        <f>IF(AND(TONGHOP!O853="ThiTN",AND(TONGHOP!Q853&gt;90,TONGHOP!Q853&lt;=120),OR(TONGHOP!P853="LT",AND(TONGHOP!P853="TH",AND(TONGHOP!T853&lt;&gt;TONGHOP!X853,TONGHOP!T853&lt;&gt;TONGHOP!Y853)))),TONGHOP!T853,"")</f>
        <v/>
      </c>
      <c r="E853" s="1" t="str">
        <f>IF(AND(TONGHOP!O853="ThiTN",AND(TONGHOP!Q853&gt;90,TONGHOP!Q853&lt;=120),OR(TONGHOP!P853="LT",AND(TONGHOP!P853="TH",AND(TONGHOP!U853&lt;&gt;TONGHOP!X853,TONGHOP!U853&lt;&gt;TONGHOP!Y853)))),TONGHOP!U853,"")</f>
        <v/>
      </c>
      <c r="F853" s="1" t="str">
        <f t="shared" si="53"/>
        <v/>
      </c>
      <c r="G853" s="1" t="str">
        <f>IF(AND(TONGHOP!O853="ThiTN",AND(TONGHOP!Q853&gt;120,TONGHOP!Q853&lt;=150),OR(TONGHOP!P853="LT",AND(TONGHOP!P853="TH",AND(TONGHOP!T853&lt;&gt;TONGHOP!X853,TONGHOP!T853&lt;&gt;TONGHOP!Y853)))),TONGHOP!T853,"")</f>
        <v/>
      </c>
      <c r="H853" s="1" t="str">
        <f>IF(AND(TONGHOP!O853="ThiTN",AND(TONGHOP!Q853&gt;120,TONGHOP!Q853&lt;=150),OR(TONGHOP!P853="LT",AND(TONGHOP!P853="TH",AND(TONGHOP!U853&lt;&gt;TONGHOP!X853,TONGHOP!U853&lt;&gt;TONGHOP!Y853)))),TONGHOP!U853,"")</f>
        <v/>
      </c>
      <c r="I853" s="1" t="str">
        <f t="shared" si="54"/>
        <v/>
      </c>
      <c r="J853" s="1" t="str">
        <f>IF(AND(TONGHOP!O853="ThiTN",TONGHOP!Q853&gt;150,OR(TONGHOP!P853="LT",AND(TONGHOP!P853="TH",AND(TONGHOP!T853&lt;&gt;TONGHOP!X853,TONGHOP!T853&lt;&gt;TONGHOP!Y853)))),TONGHOP!T853,"")</f>
        <v/>
      </c>
      <c r="K853" s="1" t="str">
        <f>IF(AND(TONGHOP!O853="ThiTN",TONGHOP!Q853&gt;150,OR(TONGHOP!P853="LT",AND(TONGHOP!P853="TH",AND(TONGHOP!U853&lt;&gt;TONGHOP!X853,TONGHOP!U853&lt;&gt;TONGHOP!Y853)))),TONGHOP!U853,"")</f>
        <v/>
      </c>
      <c r="L853" s="1" t="str">
        <f t="shared" si="55"/>
        <v/>
      </c>
    </row>
    <row r="854" spans="1:12">
      <c r="A854" s="1" t="str">
        <f>IF(AND(TONGHOP!O854="ThiTN",TONGHOP!Q854&lt;=90,OR(TONGHOP!P854="LT",AND(TONGHOP!P854="TH",AND(TONGHOP!T854&lt;&gt;TONGHOP!X854,TONGHOP!T854&lt;&gt;TONGHOP!Y854)))),TONGHOP!T854,"")</f>
        <v/>
      </c>
      <c r="B854" s="1" t="str">
        <f>IF(AND(TONGHOP!O854="ThiTN",TONGHOP!Q854&lt;=90,OR(TONGHOP!P854="LT",AND(TONGHOP!P854="TH",AND(TONGHOP!U854&lt;&gt;TONGHOP!X854,TONGHOP!U854&lt;&gt;TONGHOP!Y854)))),TONGHOP!U854,"")</f>
        <v/>
      </c>
      <c r="C854" s="1" t="str">
        <f t="shared" si="52"/>
        <v/>
      </c>
      <c r="D854" s="1" t="str">
        <f>IF(AND(TONGHOP!O854="ThiTN",AND(TONGHOP!Q854&gt;90,TONGHOP!Q854&lt;=120),OR(TONGHOP!P854="LT",AND(TONGHOP!P854="TH",AND(TONGHOP!T854&lt;&gt;TONGHOP!X854,TONGHOP!T854&lt;&gt;TONGHOP!Y854)))),TONGHOP!T854,"")</f>
        <v/>
      </c>
      <c r="E854" s="1" t="str">
        <f>IF(AND(TONGHOP!O854="ThiTN",AND(TONGHOP!Q854&gt;90,TONGHOP!Q854&lt;=120),OR(TONGHOP!P854="LT",AND(TONGHOP!P854="TH",AND(TONGHOP!U854&lt;&gt;TONGHOP!X854,TONGHOP!U854&lt;&gt;TONGHOP!Y854)))),TONGHOP!U854,"")</f>
        <v/>
      </c>
      <c r="F854" s="1" t="str">
        <f t="shared" si="53"/>
        <v/>
      </c>
      <c r="G854" s="1" t="str">
        <f>IF(AND(TONGHOP!O854="ThiTN",AND(TONGHOP!Q854&gt;120,TONGHOP!Q854&lt;=150),OR(TONGHOP!P854="LT",AND(TONGHOP!P854="TH",AND(TONGHOP!T854&lt;&gt;TONGHOP!X854,TONGHOP!T854&lt;&gt;TONGHOP!Y854)))),TONGHOP!T854,"")</f>
        <v/>
      </c>
      <c r="H854" s="1" t="str">
        <f>IF(AND(TONGHOP!O854="ThiTN",AND(TONGHOP!Q854&gt;120,TONGHOP!Q854&lt;=150),OR(TONGHOP!P854="LT",AND(TONGHOP!P854="TH",AND(TONGHOP!U854&lt;&gt;TONGHOP!X854,TONGHOP!U854&lt;&gt;TONGHOP!Y854)))),TONGHOP!U854,"")</f>
        <v/>
      </c>
      <c r="I854" s="1" t="str">
        <f t="shared" si="54"/>
        <v/>
      </c>
      <c r="J854" s="1" t="str">
        <f>IF(AND(TONGHOP!O854="ThiTN",TONGHOP!Q854&gt;150,OR(TONGHOP!P854="LT",AND(TONGHOP!P854="TH",AND(TONGHOP!T854&lt;&gt;TONGHOP!X854,TONGHOP!T854&lt;&gt;TONGHOP!Y854)))),TONGHOP!T854,"")</f>
        <v/>
      </c>
      <c r="K854" s="1" t="str">
        <f>IF(AND(TONGHOP!O854="ThiTN",TONGHOP!Q854&gt;150,OR(TONGHOP!P854="LT",AND(TONGHOP!P854="TH",AND(TONGHOP!U854&lt;&gt;TONGHOP!X854,TONGHOP!U854&lt;&gt;TONGHOP!Y854)))),TONGHOP!U854,"")</f>
        <v/>
      </c>
      <c r="L854" s="1" t="str">
        <f t="shared" si="55"/>
        <v/>
      </c>
    </row>
    <row r="855" spans="1:12">
      <c r="A855" s="1" t="str">
        <f>IF(AND(TONGHOP!O855="ThiTN",TONGHOP!Q855&lt;=90,OR(TONGHOP!P855="LT",AND(TONGHOP!P855="TH",AND(TONGHOP!T855&lt;&gt;TONGHOP!X855,TONGHOP!T855&lt;&gt;TONGHOP!Y855)))),TONGHOP!T855,"")</f>
        <v/>
      </c>
      <c r="B855" s="1" t="str">
        <f>IF(AND(TONGHOP!O855="ThiTN",TONGHOP!Q855&lt;=90,OR(TONGHOP!P855="LT",AND(TONGHOP!P855="TH",AND(TONGHOP!U855&lt;&gt;TONGHOP!X855,TONGHOP!U855&lt;&gt;TONGHOP!Y855)))),TONGHOP!U855,"")</f>
        <v/>
      </c>
      <c r="C855" s="1" t="str">
        <f t="shared" si="52"/>
        <v/>
      </c>
      <c r="D855" s="1" t="str">
        <f>IF(AND(TONGHOP!O855="ThiTN",AND(TONGHOP!Q855&gt;90,TONGHOP!Q855&lt;=120),OR(TONGHOP!P855="LT",AND(TONGHOP!P855="TH",AND(TONGHOP!T855&lt;&gt;TONGHOP!X855,TONGHOP!T855&lt;&gt;TONGHOP!Y855)))),TONGHOP!T855,"")</f>
        <v/>
      </c>
      <c r="E855" s="1" t="str">
        <f>IF(AND(TONGHOP!O855="ThiTN",AND(TONGHOP!Q855&gt;90,TONGHOP!Q855&lt;=120),OR(TONGHOP!P855="LT",AND(TONGHOP!P855="TH",AND(TONGHOP!U855&lt;&gt;TONGHOP!X855,TONGHOP!U855&lt;&gt;TONGHOP!Y855)))),TONGHOP!U855,"")</f>
        <v/>
      </c>
      <c r="F855" s="1" t="str">
        <f t="shared" si="53"/>
        <v/>
      </c>
      <c r="G855" s="1" t="str">
        <f>IF(AND(TONGHOP!O855="ThiTN",AND(TONGHOP!Q855&gt;120,TONGHOP!Q855&lt;=150),OR(TONGHOP!P855="LT",AND(TONGHOP!P855="TH",AND(TONGHOP!T855&lt;&gt;TONGHOP!X855,TONGHOP!T855&lt;&gt;TONGHOP!Y855)))),TONGHOP!T855,"")</f>
        <v/>
      </c>
      <c r="H855" s="1" t="str">
        <f>IF(AND(TONGHOP!O855="ThiTN",AND(TONGHOP!Q855&gt;120,TONGHOP!Q855&lt;=150),OR(TONGHOP!P855="LT",AND(TONGHOP!P855="TH",AND(TONGHOP!U855&lt;&gt;TONGHOP!X855,TONGHOP!U855&lt;&gt;TONGHOP!Y855)))),TONGHOP!U855,"")</f>
        <v/>
      </c>
      <c r="I855" s="1" t="str">
        <f t="shared" si="54"/>
        <v/>
      </c>
      <c r="J855" s="1" t="str">
        <f>IF(AND(TONGHOP!O855="ThiTN",TONGHOP!Q855&gt;150,OR(TONGHOP!P855="LT",AND(TONGHOP!P855="TH",AND(TONGHOP!T855&lt;&gt;TONGHOP!X855,TONGHOP!T855&lt;&gt;TONGHOP!Y855)))),TONGHOP!T855,"")</f>
        <v/>
      </c>
      <c r="K855" s="1" t="str">
        <f>IF(AND(TONGHOP!O855="ThiTN",TONGHOP!Q855&gt;150,OR(TONGHOP!P855="LT",AND(TONGHOP!P855="TH",AND(TONGHOP!U855&lt;&gt;TONGHOP!X855,TONGHOP!U855&lt;&gt;TONGHOP!Y855)))),TONGHOP!U855,"")</f>
        <v/>
      </c>
      <c r="L855" s="1" t="str">
        <f t="shared" si="55"/>
        <v/>
      </c>
    </row>
    <row r="856" spans="1:12">
      <c r="A856" s="1" t="str">
        <f>IF(AND(TONGHOP!O856="ThiTN",TONGHOP!Q856&lt;=90,OR(TONGHOP!P856="LT",AND(TONGHOP!P856="TH",AND(TONGHOP!T856&lt;&gt;TONGHOP!X856,TONGHOP!T856&lt;&gt;TONGHOP!Y856)))),TONGHOP!T856,"")</f>
        <v/>
      </c>
      <c r="B856" s="1" t="str">
        <f>IF(AND(TONGHOP!O856="ThiTN",TONGHOP!Q856&lt;=90,OR(TONGHOP!P856="LT",AND(TONGHOP!P856="TH",AND(TONGHOP!U856&lt;&gt;TONGHOP!X856,TONGHOP!U856&lt;&gt;TONGHOP!Y856)))),TONGHOP!U856,"")</f>
        <v/>
      </c>
      <c r="C856" s="1" t="str">
        <f t="shared" si="52"/>
        <v/>
      </c>
      <c r="D856" s="1" t="str">
        <f>IF(AND(TONGHOP!O856="ThiTN",AND(TONGHOP!Q856&gt;90,TONGHOP!Q856&lt;=120),OR(TONGHOP!P856="LT",AND(TONGHOP!P856="TH",AND(TONGHOP!T856&lt;&gt;TONGHOP!X856,TONGHOP!T856&lt;&gt;TONGHOP!Y856)))),TONGHOP!T856,"")</f>
        <v/>
      </c>
      <c r="E856" s="1" t="str">
        <f>IF(AND(TONGHOP!O856="ThiTN",AND(TONGHOP!Q856&gt;90,TONGHOP!Q856&lt;=120),OR(TONGHOP!P856="LT",AND(TONGHOP!P856="TH",AND(TONGHOP!U856&lt;&gt;TONGHOP!X856,TONGHOP!U856&lt;&gt;TONGHOP!Y856)))),TONGHOP!U856,"")</f>
        <v/>
      </c>
      <c r="F856" s="1" t="str">
        <f t="shared" si="53"/>
        <v/>
      </c>
      <c r="G856" s="1" t="str">
        <f>IF(AND(TONGHOP!O856="ThiTN",AND(TONGHOP!Q856&gt;120,TONGHOP!Q856&lt;=150),OR(TONGHOP!P856="LT",AND(TONGHOP!P856="TH",AND(TONGHOP!T856&lt;&gt;TONGHOP!X856,TONGHOP!T856&lt;&gt;TONGHOP!Y856)))),TONGHOP!T856,"")</f>
        <v/>
      </c>
      <c r="H856" s="1" t="str">
        <f>IF(AND(TONGHOP!O856="ThiTN",AND(TONGHOP!Q856&gt;120,TONGHOP!Q856&lt;=150),OR(TONGHOP!P856="LT",AND(TONGHOP!P856="TH",AND(TONGHOP!U856&lt;&gt;TONGHOP!X856,TONGHOP!U856&lt;&gt;TONGHOP!Y856)))),TONGHOP!U856,"")</f>
        <v/>
      </c>
      <c r="I856" s="1" t="str">
        <f t="shared" si="54"/>
        <v/>
      </c>
      <c r="J856" s="1" t="str">
        <f>IF(AND(TONGHOP!O856="ThiTN",TONGHOP!Q856&gt;150,OR(TONGHOP!P856="LT",AND(TONGHOP!P856="TH",AND(TONGHOP!T856&lt;&gt;TONGHOP!X856,TONGHOP!T856&lt;&gt;TONGHOP!Y856)))),TONGHOP!T856,"")</f>
        <v/>
      </c>
      <c r="K856" s="1" t="str">
        <f>IF(AND(TONGHOP!O856="ThiTN",TONGHOP!Q856&gt;150,OR(TONGHOP!P856="LT",AND(TONGHOP!P856="TH",AND(TONGHOP!U856&lt;&gt;TONGHOP!X856,TONGHOP!U856&lt;&gt;TONGHOP!Y856)))),TONGHOP!U856,"")</f>
        <v/>
      </c>
      <c r="L856" s="1" t="str">
        <f t="shared" si="55"/>
        <v/>
      </c>
    </row>
    <row r="857" spans="1:12">
      <c r="A857" s="1" t="str">
        <f>IF(AND(TONGHOP!O857="ThiTN",TONGHOP!Q857&lt;=90,OR(TONGHOP!P857="LT",AND(TONGHOP!P857="TH",AND(TONGHOP!T857&lt;&gt;TONGHOP!X857,TONGHOP!T857&lt;&gt;TONGHOP!Y857)))),TONGHOP!T857,"")</f>
        <v/>
      </c>
      <c r="B857" s="1" t="str">
        <f>IF(AND(TONGHOP!O857="ThiTN",TONGHOP!Q857&lt;=90,OR(TONGHOP!P857="LT",AND(TONGHOP!P857="TH",AND(TONGHOP!U857&lt;&gt;TONGHOP!X857,TONGHOP!U857&lt;&gt;TONGHOP!Y857)))),TONGHOP!U857,"")</f>
        <v/>
      </c>
      <c r="C857" s="1" t="str">
        <f t="shared" si="52"/>
        <v/>
      </c>
      <c r="D857" s="1" t="str">
        <f>IF(AND(TONGHOP!O857="ThiTN",AND(TONGHOP!Q857&gt;90,TONGHOP!Q857&lt;=120),OR(TONGHOP!P857="LT",AND(TONGHOP!P857="TH",AND(TONGHOP!T857&lt;&gt;TONGHOP!X857,TONGHOP!T857&lt;&gt;TONGHOP!Y857)))),TONGHOP!T857,"")</f>
        <v/>
      </c>
      <c r="E857" s="1" t="str">
        <f>IF(AND(TONGHOP!O857="ThiTN",AND(TONGHOP!Q857&gt;90,TONGHOP!Q857&lt;=120),OR(TONGHOP!P857="LT",AND(TONGHOP!P857="TH",AND(TONGHOP!U857&lt;&gt;TONGHOP!X857,TONGHOP!U857&lt;&gt;TONGHOP!Y857)))),TONGHOP!U857,"")</f>
        <v/>
      </c>
      <c r="F857" s="1" t="str">
        <f t="shared" si="53"/>
        <v/>
      </c>
      <c r="G857" s="1" t="str">
        <f>IF(AND(TONGHOP!O857="ThiTN",AND(TONGHOP!Q857&gt;120,TONGHOP!Q857&lt;=150),OR(TONGHOP!P857="LT",AND(TONGHOP!P857="TH",AND(TONGHOP!T857&lt;&gt;TONGHOP!X857,TONGHOP!T857&lt;&gt;TONGHOP!Y857)))),TONGHOP!T857,"")</f>
        <v/>
      </c>
      <c r="H857" s="1" t="str">
        <f>IF(AND(TONGHOP!O857="ThiTN",AND(TONGHOP!Q857&gt;120,TONGHOP!Q857&lt;=150),OR(TONGHOP!P857="LT",AND(TONGHOP!P857="TH",AND(TONGHOP!U857&lt;&gt;TONGHOP!X857,TONGHOP!U857&lt;&gt;TONGHOP!Y857)))),TONGHOP!U857,"")</f>
        <v/>
      </c>
      <c r="I857" s="1" t="str">
        <f t="shared" si="54"/>
        <v/>
      </c>
      <c r="J857" s="1" t="str">
        <f>IF(AND(TONGHOP!O857="ThiTN",TONGHOP!Q857&gt;150,OR(TONGHOP!P857="LT",AND(TONGHOP!P857="TH",AND(TONGHOP!T857&lt;&gt;TONGHOP!X857,TONGHOP!T857&lt;&gt;TONGHOP!Y857)))),TONGHOP!T857,"")</f>
        <v/>
      </c>
      <c r="K857" s="1" t="str">
        <f>IF(AND(TONGHOP!O857="ThiTN",TONGHOP!Q857&gt;150,OR(TONGHOP!P857="LT",AND(TONGHOP!P857="TH",AND(TONGHOP!U857&lt;&gt;TONGHOP!X857,TONGHOP!U857&lt;&gt;TONGHOP!Y857)))),TONGHOP!U857,"")</f>
        <v/>
      </c>
      <c r="L857" s="1" t="str">
        <f t="shared" si="55"/>
        <v/>
      </c>
    </row>
    <row r="858" spans="1:12">
      <c r="A858" s="1" t="str">
        <f>IF(AND(TONGHOP!O858="ThiTN",TONGHOP!Q858&lt;=90,OR(TONGHOP!P858="LT",AND(TONGHOP!P858="TH",AND(TONGHOP!T858&lt;&gt;TONGHOP!X858,TONGHOP!T858&lt;&gt;TONGHOP!Y858)))),TONGHOP!T858,"")</f>
        <v/>
      </c>
      <c r="B858" s="1" t="str">
        <f>IF(AND(TONGHOP!O858="ThiTN",TONGHOP!Q858&lt;=90,OR(TONGHOP!P858="LT",AND(TONGHOP!P858="TH",AND(TONGHOP!U858&lt;&gt;TONGHOP!X858,TONGHOP!U858&lt;&gt;TONGHOP!Y858)))),TONGHOP!U858,"")</f>
        <v/>
      </c>
      <c r="C858" s="1" t="str">
        <f t="shared" si="52"/>
        <v/>
      </c>
      <c r="D858" s="1" t="str">
        <f>IF(AND(TONGHOP!O858="ThiTN",AND(TONGHOP!Q858&gt;90,TONGHOP!Q858&lt;=120),OR(TONGHOP!P858="LT",AND(TONGHOP!P858="TH",AND(TONGHOP!T858&lt;&gt;TONGHOP!X858,TONGHOP!T858&lt;&gt;TONGHOP!Y858)))),TONGHOP!T858,"")</f>
        <v/>
      </c>
      <c r="E858" s="1" t="str">
        <f>IF(AND(TONGHOP!O858="ThiTN",AND(TONGHOP!Q858&gt;90,TONGHOP!Q858&lt;=120),OR(TONGHOP!P858="LT",AND(TONGHOP!P858="TH",AND(TONGHOP!U858&lt;&gt;TONGHOP!X858,TONGHOP!U858&lt;&gt;TONGHOP!Y858)))),TONGHOP!U858,"")</f>
        <v/>
      </c>
      <c r="F858" s="1" t="str">
        <f t="shared" si="53"/>
        <v/>
      </c>
      <c r="G858" s="1" t="str">
        <f>IF(AND(TONGHOP!O858="ThiTN",AND(TONGHOP!Q858&gt;120,TONGHOP!Q858&lt;=150),OR(TONGHOP!P858="LT",AND(TONGHOP!P858="TH",AND(TONGHOP!T858&lt;&gt;TONGHOP!X858,TONGHOP!T858&lt;&gt;TONGHOP!Y858)))),TONGHOP!T858,"")</f>
        <v/>
      </c>
      <c r="H858" s="1" t="str">
        <f>IF(AND(TONGHOP!O858="ThiTN",AND(TONGHOP!Q858&gt;120,TONGHOP!Q858&lt;=150),OR(TONGHOP!P858="LT",AND(TONGHOP!P858="TH",AND(TONGHOP!U858&lt;&gt;TONGHOP!X858,TONGHOP!U858&lt;&gt;TONGHOP!Y858)))),TONGHOP!U858,"")</f>
        <v/>
      </c>
      <c r="I858" s="1" t="str">
        <f t="shared" si="54"/>
        <v/>
      </c>
      <c r="J858" s="1" t="str">
        <f>IF(AND(TONGHOP!O858="ThiTN",TONGHOP!Q858&gt;150,OR(TONGHOP!P858="LT",AND(TONGHOP!P858="TH",AND(TONGHOP!T858&lt;&gt;TONGHOP!X858,TONGHOP!T858&lt;&gt;TONGHOP!Y858)))),TONGHOP!T858,"")</f>
        <v/>
      </c>
      <c r="K858" s="1" t="str">
        <f>IF(AND(TONGHOP!O858="ThiTN",TONGHOP!Q858&gt;150,OR(TONGHOP!P858="LT",AND(TONGHOP!P858="TH",AND(TONGHOP!U858&lt;&gt;TONGHOP!X858,TONGHOP!U858&lt;&gt;TONGHOP!Y858)))),TONGHOP!U858,"")</f>
        <v/>
      </c>
      <c r="L858" s="1" t="str">
        <f t="shared" si="55"/>
        <v/>
      </c>
    </row>
    <row r="859" spans="1:12">
      <c r="A859" s="1" t="str">
        <f>IF(AND(TONGHOP!O859="ThiTN",TONGHOP!Q859&lt;=90,OR(TONGHOP!P859="LT",AND(TONGHOP!P859="TH",AND(TONGHOP!T859&lt;&gt;TONGHOP!X859,TONGHOP!T859&lt;&gt;TONGHOP!Y859)))),TONGHOP!T859,"")</f>
        <v/>
      </c>
      <c r="B859" s="1" t="str">
        <f>IF(AND(TONGHOP!O859="ThiTN",TONGHOP!Q859&lt;=90,OR(TONGHOP!P859="LT",AND(TONGHOP!P859="TH",AND(TONGHOP!U859&lt;&gt;TONGHOP!X859,TONGHOP!U859&lt;&gt;TONGHOP!Y859)))),TONGHOP!U859,"")</f>
        <v/>
      </c>
      <c r="C859" s="1" t="str">
        <f t="shared" si="52"/>
        <v/>
      </c>
      <c r="D859" s="1" t="str">
        <f>IF(AND(TONGHOP!O859="ThiTN",AND(TONGHOP!Q859&gt;90,TONGHOP!Q859&lt;=120),OR(TONGHOP!P859="LT",AND(TONGHOP!P859="TH",AND(TONGHOP!T859&lt;&gt;TONGHOP!X859,TONGHOP!T859&lt;&gt;TONGHOP!Y859)))),TONGHOP!T859,"")</f>
        <v/>
      </c>
      <c r="E859" s="1" t="str">
        <f>IF(AND(TONGHOP!O859="ThiTN",AND(TONGHOP!Q859&gt;90,TONGHOP!Q859&lt;=120),OR(TONGHOP!P859="LT",AND(TONGHOP!P859="TH",AND(TONGHOP!U859&lt;&gt;TONGHOP!X859,TONGHOP!U859&lt;&gt;TONGHOP!Y859)))),TONGHOP!U859,"")</f>
        <v/>
      </c>
      <c r="F859" s="1" t="str">
        <f t="shared" si="53"/>
        <v/>
      </c>
      <c r="G859" s="1" t="str">
        <f>IF(AND(TONGHOP!O859="ThiTN",AND(TONGHOP!Q859&gt;120,TONGHOP!Q859&lt;=150),OR(TONGHOP!P859="LT",AND(TONGHOP!P859="TH",AND(TONGHOP!T859&lt;&gt;TONGHOP!X859,TONGHOP!T859&lt;&gt;TONGHOP!Y859)))),TONGHOP!T859,"")</f>
        <v/>
      </c>
      <c r="H859" s="1" t="str">
        <f>IF(AND(TONGHOP!O859="ThiTN",AND(TONGHOP!Q859&gt;120,TONGHOP!Q859&lt;=150),OR(TONGHOP!P859="LT",AND(TONGHOP!P859="TH",AND(TONGHOP!U859&lt;&gt;TONGHOP!X859,TONGHOP!U859&lt;&gt;TONGHOP!Y859)))),TONGHOP!U859,"")</f>
        <v/>
      </c>
      <c r="I859" s="1" t="str">
        <f t="shared" si="54"/>
        <v/>
      </c>
      <c r="J859" s="1" t="str">
        <f>IF(AND(TONGHOP!O859="ThiTN",TONGHOP!Q859&gt;150,OR(TONGHOP!P859="LT",AND(TONGHOP!P859="TH",AND(TONGHOP!T859&lt;&gt;TONGHOP!X859,TONGHOP!T859&lt;&gt;TONGHOP!Y859)))),TONGHOP!T859,"")</f>
        <v/>
      </c>
      <c r="K859" s="1" t="str">
        <f>IF(AND(TONGHOP!O859="ThiTN",TONGHOP!Q859&gt;150,OR(TONGHOP!P859="LT",AND(TONGHOP!P859="TH",AND(TONGHOP!U859&lt;&gt;TONGHOP!X859,TONGHOP!U859&lt;&gt;TONGHOP!Y859)))),TONGHOP!U859,"")</f>
        <v/>
      </c>
      <c r="L859" s="1" t="str">
        <f t="shared" si="55"/>
        <v/>
      </c>
    </row>
    <row r="860" spans="1:12">
      <c r="A860" s="1" t="str">
        <f>IF(AND(TONGHOP!O860="ThiTN",TONGHOP!Q860&lt;=90,OR(TONGHOP!P860="LT",AND(TONGHOP!P860="TH",AND(TONGHOP!T860&lt;&gt;TONGHOP!X860,TONGHOP!T860&lt;&gt;TONGHOP!Y860)))),TONGHOP!T860,"")</f>
        <v/>
      </c>
      <c r="B860" s="1" t="str">
        <f>IF(AND(TONGHOP!O860="ThiTN",TONGHOP!Q860&lt;=90,OR(TONGHOP!P860="LT",AND(TONGHOP!P860="TH",AND(TONGHOP!U860&lt;&gt;TONGHOP!X860,TONGHOP!U860&lt;&gt;TONGHOP!Y860)))),TONGHOP!U860,"")</f>
        <v/>
      </c>
      <c r="C860" s="1" t="str">
        <f t="shared" si="52"/>
        <v/>
      </c>
      <c r="D860" s="1" t="str">
        <f>IF(AND(TONGHOP!O860="ThiTN",AND(TONGHOP!Q860&gt;90,TONGHOP!Q860&lt;=120),OR(TONGHOP!P860="LT",AND(TONGHOP!P860="TH",AND(TONGHOP!T860&lt;&gt;TONGHOP!X860,TONGHOP!T860&lt;&gt;TONGHOP!Y860)))),TONGHOP!T860,"")</f>
        <v/>
      </c>
      <c r="E860" s="1" t="str">
        <f>IF(AND(TONGHOP!O860="ThiTN",AND(TONGHOP!Q860&gt;90,TONGHOP!Q860&lt;=120),OR(TONGHOP!P860="LT",AND(TONGHOP!P860="TH",AND(TONGHOP!U860&lt;&gt;TONGHOP!X860,TONGHOP!U860&lt;&gt;TONGHOP!Y860)))),TONGHOP!U860,"")</f>
        <v/>
      </c>
      <c r="F860" s="1" t="str">
        <f t="shared" si="53"/>
        <v/>
      </c>
      <c r="G860" s="1" t="str">
        <f>IF(AND(TONGHOP!O860="ThiTN",AND(TONGHOP!Q860&gt;120,TONGHOP!Q860&lt;=150),OR(TONGHOP!P860="LT",AND(TONGHOP!P860="TH",AND(TONGHOP!T860&lt;&gt;TONGHOP!X860,TONGHOP!T860&lt;&gt;TONGHOP!Y860)))),TONGHOP!T860,"")</f>
        <v/>
      </c>
      <c r="H860" s="1" t="str">
        <f>IF(AND(TONGHOP!O860="ThiTN",AND(TONGHOP!Q860&gt;120,TONGHOP!Q860&lt;=150),OR(TONGHOP!P860="LT",AND(TONGHOP!P860="TH",AND(TONGHOP!U860&lt;&gt;TONGHOP!X860,TONGHOP!U860&lt;&gt;TONGHOP!Y860)))),TONGHOP!U860,"")</f>
        <v/>
      </c>
      <c r="I860" s="1" t="str">
        <f t="shared" si="54"/>
        <v/>
      </c>
      <c r="J860" s="1" t="str">
        <f>IF(AND(TONGHOP!O860="ThiTN",TONGHOP!Q860&gt;150,OR(TONGHOP!P860="LT",AND(TONGHOP!P860="TH",AND(TONGHOP!T860&lt;&gt;TONGHOP!X860,TONGHOP!T860&lt;&gt;TONGHOP!Y860)))),TONGHOP!T860,"")</f>
        <v/>
      </c>
      <c r="K860" s="1" t="str">
        <f>IF(AND(TONGHOP!O860="ThiTN",TONGHOP!Q860&gt;150,OR(TONGHOP!P860="LT",AND(TONGHOP!P860="TH",AND(TONGHOP!U860&lt;&gt;TONGHOP!X860,TONGHOP!U860&lt;&gt;TONGHOP!Y860)))),TONGHOP!U860,"")</f>
        <v/>
      </c>
      <c r="L860" s="1" t="str">
        <f t="shared" si="55"/>
        <v/>
      </c>
    </row>
    <row r="861" spans="1:12">
      <c r="A861" s="1" t="str">
        <f>IF(AND(TONGHOP!O861="ThiTN",TONGHOP!Q861&lt;=90,OR(TONGHOP!P861="LT",AND(TONGHOP!P861="TH",AND(TONGHOP!T861&lt;&gt;TONGHOP!X861,TONGHOP!T861&lt;&gt;TONGHOP!Y861)))),TONGHOP!T861,"")</f>
        <v/>
      </c>
      <c r="B861" s="1" t="str">
        <f>IF(AND(TONGHOP!O861="ThiTN",TONGHOP!Q861&lt;=90,OR(TONGHOP!P861="LT",AND(TONGHOP!P861="TH",AND(TONGHOP!U861&lt;&gt;TONGHOP!X861,TONGHOP!U861&lt;&gt;TONGHOP!Y861)))),TONGHOP!U861,"")</f>
        <v/>
      </c>
      <c r="C861" s="1" t="str">
        <f t="shared" si="52"/>
        <v/>
      </c>
      <c r="D861" s="1" t="str">
        <f>IF(AND(TONGHOP!O861="ThiTN",AND(TONGHOP!Q861&gt;90,TONGHOP!Q861&lt;=120),OR(TONGHOP!P861="LT",AND(TONGHOP!P861="TH",AND(TONGHOP!T861&lt;&gt;TONGHOP!X861,TONGHOP!T861&lt;&gt;TONGHOP!Y861)))),TONGHOP!T861,"")</f>
        <v/>
      </c>
      <c r="E861" s="1" t="str">
        <f>IF(AND(TONGHOP!O861="ThiTN",AND(TONGHOP!Q861&gt;90,TONGHOP!Q861&lt;=120),OR(TONGHOP!P861="LT",AND(TONGHOP!P861="TH",AND(TONGHOP!U861&lt;&gt;TONGHOP!X861,TONGHOP!U861&lt;&gt;TONGHOP!Y861)))),TONGHOP!U861,"")</f>
        <v/>
      </c>
      <c r="F861" s="1" t="str">
        <f t="shared" si="53"/>
        <v/>
      </c>
      <c r="G861" s="1" t="str">
        <f>IF(AND(TONGHOP!O861="ThiTN",AND(TONGHOP!Q861&gt;120,TONGHOP!Q861&lt;=150),OR(TONGHOP!P861="LT",AND(TONGHOP!P861="TH",AND(TONGHOP!T861&lt;&gt;TONGHOP!X861,TONGHOP!T861&lt;&gt;TONGHOP!Y861)))),TONGHOP!T861,"")</f>
        <v/>
      </c>
      <c r="H861" s="1" t="str">
        <f>IF(AND(TONGHOP!O861="ThiTN",AND(TONGHOP!Q861&gt;120,TONGHOP!Q861&lt;=150),OR(TONGHOP!P861="LT",AND(TONGHOP!P861="TH",AND(TONGHOP!U861&lt;&gt;TONGHOP!X861,TONGHOP!U861&lt;&gt;TONGHOP!Y861)))),TONGHOP!U861,"")</f>
        <v/>
      </c>
      <c r="I861" s="1" t="str">
        <f t="shared" si="54"/>
        <v/>
      </c>
      <c r="J861" s="1" t="str">
        <f>IF(AND(TONGHOP!O861="ThiTN",TONGHOP!Q861&gt;150,OR(TONGHOP!P861="LT",AND(TONGHOP!P861="TH",AND(TONGHOP!T861&lt;&gt;TONGHOP!X861,TONGHOP!T861&lt;&gt;TONGHOP!Y861)))),TONGHOP!T861,"")</f>
        <v/>
      </c>
      <c r="K861" s="1" t="str">
        <f>IF(AND(TONGHOP!O861="ThiTN",TONGHOP!Q861&gt;150,OR(TONGHOP!P861="LT",AND(TONGHOP!P861="TH",AND(TONGHOP!U861&lt;&gt;TONGHOP!X861,TONGHOP!U861&lt;&gt;TONGHOP!Y861)))),TONGHOP!U861,"")</f>
        <v/>
      </c>
      <c r="L861" s="1" t="str">
        <f t="shared" si="55"/>
        <v/>
      </c>
    </row>
    <row r="862" spans="1:12">
      <c r="A862" s="1" t="str">
        <f>IF(AND(TONGHOP!O862="ThiTN",TONGHOP!Q862&lt;=90,OR(TONGHOP!P862="LT",AND(TONGHOP!P862="TH",AND(TONGHOP!T862&lt;&gt;TONGHOP!X862,TONGHOP!T862&lt;&gt;TONGHOP!Y862)))),TONGHOP!T862,"")</f>
        <v/>
      </c>
      <c r="B862" s="1" t="str">
        <f>IF(AND(TONGHOP!O862="ThiTN",TONGHOP!Q862&lt;=90,OR(TONGHOP!P862="LT",AND(TONGHOP!P862="TH",AND(TONGHOP!U862&lt;&gt;TONGHOP!X862,TONGHOP!U862&lt;&gt;TONGHOP!Y862)))),TONGHOP!U862,"")</f>
        <v/>
      </c>
      <c r="C862" s="1" t="str">
        <f t="shared" si="52"/>
        <v/>
      </c>
      <c r="D862" s="1" t="str">
        <f>IF(AND(TONGHOP!O862="ThiTN",AND(TONGHOP!Q862&gt;90,TONGHOP!Q862&lt;=120),OR(TONGHOP!P862="LT",AND(TONGHOP!P862="TH",AND(TONGHOP!T862&lt;&gt;TONGHOP!X862,TONGHOP!T862&lt;&gt;TONGHOP!Y862)))),TONGHOP!T862,"")</f>
        <v/>
      </c>
      <c r="E862" s="1" t="str">
        <f>IF(AND(TONGHOP!O862="ThiTN",AND(TONGHOP!Q862&gt;90,TONGHOP!Q862&lt;=120),OR(TONGHOP!P862="LT",AND(TONGHOP!P862="TH",AND(TONGHOP!U862&lt;&gt;TONGHOP!X862,TONGHOP!U862&lt;&gt;TONGHOP!Y862)))),TONGHOP!U862,"")</f>
        <v/>
      </c>
      <c r="F862" s="1" t="str">
        <f t="shared" si="53"/>
        <v/>
      </c>
      <c r="G862" s="1" t="str">
        <f>IF(AND(TONGHOP!O862="ThiTN",AND(TONGHOP!Q862&gt;120,TONGHOP!Q862&lt;=150),OR(TONGHOP!P862="LT",AND(TONGHOP!P862="TH",AND(TONGHOP!T862&lt;&gt;TONGHOP!X862,TONGHOP!T862&lt;&gt;TONGHOP!Y862)))),TONGHOP!T862,"")</f>
        <v/>
      </c>
      <c r="H862" s="1" t="str">
        <f>IF(AND(TONGHOP!O862="ThiTN",AND(TONGHOP!Q862&gt;120,TONGHOP!Q862&lt;=150),OR(TONGHOP!P862="LT",AND(TONGHOP!P862="TH",AND(TONGHOP!U862&lt;&gt;TONGHOP!X862,TONGHOP!U862&lt;&gt;TONGHOP!Y862)))),TONGHOP!U862,"")</f>
        <v/>
      </c>
      <c r="I862" s="1" t="str">
        <f t="shared" si="54"/>
        <v/>
      </c>
      <c r="J862" s="1" t="str">
        <f>IF(AND(TONGHOP!O862="ThiTN",TONGHOP!Q862&gt;150,OR(TONGHOP!P862="LT",AND(TONGHOP!P862="TH",AND(TONGHOP!T862&lt;&gt;TONGHOP!X862,TONGHOP!T862&lt;&gt;TONGHOP!Y862)))),TONGHOP!T862,"")</f>
        <v/>
      </c>
      <c r="K862" s="1" t="str">
        <f>IF(AND(TONGHOP!O862="ThiTN",TONGHOP!Q862&gt;150,OR(TONGHOP!P862="LT",AND(TONGHOP!P862="TH",AND(TONGHOP!U862&lt;&gt;TONGHOP!X862,TONGHOP!U862&lt;&gt;TONGHOP!Y862)))),TONGHOP!U862,"")</f>
        <v/>
      </c>
      <c r="L862" s="1" t="str">
        <f t="shared" si="55"/>
        <v/>
      </c>
    </row>
    <row r="863" spans="1:12">
      <c r="A863" s="1" t="str">
        <f>IF(AND(TONGHOP!O863="ThiTN",TONGHOP!Q863&lt;=90,OR(TONGHOP!P863="LT",AND(TONGHOP!P863="TH",AND(TONGHOP!T863&lt;&gt;TONGHOP!X863,TONGHOP!T863&lt;&gt;TONGHOP!Y863)))),TONGHOP!T863,"")</f>
        <v/>
      </c>
      <c r="B863" s="1" t="str">
        <f>IF(AND(TONGHOP!O863="ThiTN",TONGHOP!Q863&lt;=90,OR(TONGHOP!P863="LT",AND(TONGHOP!P863="TH",AND(TONGHOP!U863&lt;&gt;TONGHOP!X863,TONGHOP!U863&lt;&gt;TONGHOP!Y863)))),TONGHOP!U863,"")</f>
        <v/>
      </c>
      <c r="C863" s="1" t="str">
        <f t="shared" si="52"/>
        <v/>
      </c>
      <c r="D863" s="1" t="str">
        <f>IF(AND(TONGHOP!O863="ThiTN",AND(TONGHOP!Q863&gt;90,TONGHOP!Q863&lt;=120),OR(TONGHOP!P863="LT",AND(TONGHOP!P863="TH",AND(TONGHOP!T863&lt;&gt;TONGHOP!X863,TONGHOP!T863&lt;&gt;TONGHOP!Y863)))),TONGHOP!T863,"")</f>
        <v/>
      </c>
      <c r="E863" s="1" t="str">
        <f>IF(AND(TONGHOP!O863="ThiTN",AND(TONGHOP!Q863&gt;90,TONGHOP!Q863&lt;=120),OR(TONGHOP!P863="LT",AND(TONGHOP!P863="TH",AND(TONGHOP!U863&lt;&gt;TONGHOP!X863,TONGHOP!U863&lt;&gt;TONGHOP!Y863)))),TONGHOP!U863,"")</f>
        <v/>
      </c>
      <c r="F863" s="1" t="str">
        <f t="shared" si="53"/>
        <v/>
      </c>
      <c r="G863" s="1" t="str">
        <f>IF(AND(TONGHOP!O863="ThiTN",AND(TONGHOP!Q863&gt;120,TONGHOP!Q863&lt;=150),OR(TONGHOP!P863="LT",AND(TONGHOP!P863="TH",AND(TONGHOP!T863&lt;&gt;TONGHOP!X863,TONGHOP!T863&lt;&gt;TONGHOP!Y863)))),TONGHOP!T863,"")</f>
        <v/>
      </c>
      <c r="H863" s="1" t="str">
        <f>IF(AND(TONGHOP!O863="ThiTN",AND(TONGHOP!Q863&gt;120,TONGHOP!Q863&lt;=150),OR(TONGHOP!P863="LT",AND(TONGHOP!P863="TH",AND(TONGHOP!U863&lt;&gt;TONGHOP!X863,TONGHOP!U863&lt;&gt;TONGHOP!Y863)))),TONGHOP!U863,"")</f>
        <v/>
      </c>
      <c r="I863" s="1" t="str">
        <f t="shared" si="54"/>
        <v/>
      </c>
      <c r="J863" s="1" t="str">
        <f>IF(AND(TONGHOP!O863="ThiTN",TONGHOP!Q863&gt;150,OR(TONGHOP!P863="LT",AND(TONGHOP!P863="TH",AND(TONGHOP!T863&lt;&gt;TONGHOP!X863,TONGHOP!T863&lt;&gt;TONGHOP!Y863)))),TONGHOP!T863,"")</f>
        <v/>
      </c>
      <c r="K863" s="1" t="str">
        <f>IF(AND(TONGHOP!O863="ThiTN",TONGHOP!Q863&gt;150,OR(TONGHOP!P863="LT",AND(TONGHOP!P863="TH",AND(TONGHOP!U863&lt;&gt;TONGHOP!X863,TONGHOP!U863&lt;&gt;TONGHOP!Y863)))),TONGHOP!U863,"")</f>
        <v/>
      </c>
      <c r="L863" s="1" t="str">
        <f t="shared" si="55"/>
        <v/>
      </c>
    </row>
    <row r="864" spans="1:12">
      <c r="A864" s="1" t="str">
        <f>IF(AND(TONGHOP!O864="ThiTN",TONGHOP!Q864&lt;=90,OR(TONGHOP!P864="LT",AND(TONGHOP!P864="TH",AND(TONGHOP!T864&lt;&gt;TONGHOP!X864,TONGHOP!T864&lt;&gt;TONGHOP!Y864)))),TONGHOP!T864,"")</f>
        <v/>
      </c>
      <c r="B864" s="1" t="str">
        <f>IF(AND(TONGHOP!O864="ThiTN",TONGHOP!Q864&lt;=90,OR(TONGHOP!P864="LT",AND(TONGHOP!P864="TH",AND(TONGHOP!U864&lt;&gt;TONGHOP!X864,TONGHOP!U864&lt;&gt;TONGHOP!Y864)))),TONGHOP!U864,"")</f>
        <v/>
      </c>
      <c r="C864" s="1" t="str">
        <f t="shared" si="52"/>
        <v/>
      </c>
      <c r="D864" s="1" t="str">
        <f>IF(AND(TONGHOP!O864="ThiTN",AND(TONGHOP!Q864&gt;90,TONGHOP!Q864&lt;=120),OR(TONGHOP!P864="LT",AND(TONGHOP!P864="TH",AND(TONGHOP!T864&lt;&gt;TONGHOP!X864,TONGHOP!T864&lt;&gt;TONGHOP!Y864)))),TONGHOP!T864,"")</f>
        <v/>
      </c>
      <c r="E864" s="1" t="str">
        <f>IF(AND(TONGHOP!O864="ThiTN",AND(TONGHOP!Q864&gt;90,TONGHOP!Q864&lt;=120),OR(TONGHOP!P864="LT",AND(TONGHOP!P864="TH",AND(TONGHOP!U864&lt;&gt;TONGHOP!X864,TONGHOP!U864&lt;&gt;TONGHOP!Y864)))),TONGHOP!U864,"")</f>
        <v/>
      </c>
      <c r="F864" s="1" t="str">
        <f t="shared" si="53"/>
        <v/>
      </c>
      <c r="G864" s="1" t="str">
        <f>IF(AND(TONGHOP!O864="ThiTN",AND(TONGHOP!Q864&gt;120,TONGHOP!Q864&lt;=150),OR(TONGHOP!P864="LT",AND(TONGHOP!P864="TH",AND(TONGHOP!T864&lt;&gt;TONGHOP!X864,TONGHOP!T864&lt;&gt;TONGHOP!Y864)))),TONGHOP!T864,"")</f>
        <v/>
      </c>
      <c r="H864" s="1" t="str">
        <f>IF(AND(TONGHOP!O864="ThiTN",AND(TONGHOP!Q864&gt;120,TONGHOP!Q864&lt;=150),OR(TONGHOP!P864="LT",AND(TONGHOP!P864="TH",AND(TONGHOP!U864&lt;&gt;TONGHOP!X864,TONGHOP!U864&lt;&gt;TONGHOP!Y864)))),TONGHOP!U864,"")</f>
        <v/>
      </c>
      <c r="I864" s="1" t="str">
        <f t="shared" si="54"/>
        <v/>
      </c>
      <c r="J864" s="1" t="str">
        <f>IF(AND(TONGHOP!O864="ThiTN",TONGHOP!Q864&gt;150,OR(TONGHOP!P864="LT",AND(TONGHOP!P864="TH",AND(TONGHOP!T864&lt;&gt;TONGHOP!X864,TONGHOP!T864&lt;&gt;TONGHOP!Y864)))),TONGHOP!T864,"")</f>
        <v/>
      </c>
      <c r="K864" s="1" t="str">
        <f>IF(AND(TONGHOP!O864="ThiTN",TONGHOP!Q864&gt;150,OR(TONGHOP!P864="LT",AND(TONGHOP!P864="TH",AND(TONGHOP!U864&lt;&gt;TONGHOP!X864,TONGHOP!U864&lt;&gt;TONGHOP!Y864)))),TONGHOP!U864,"")</f>
        <v/>
      </c>
      <c r="L864" s="1" t="str">
        <f t="shared" si="55"/>
        <v/>
      </c>
    </row>
    <row r="865" spans="1:12">
      <c r="A865" s="1" t="str">
        <f>IF(AND(TONGHOP!O865="ThiTN",TONGHOP!Q865&lt;=90,OR(TONGHOP!P865="LT",AND(TONGHOP!P865="TH",AND(TONGHOP!T865&lt;&gt;TONGHOP!X865,TONGHOP!T865&lt;&gt;TONGHOP!Y865)))),TONGHOP!T865,"")</f>
        <v/>
      </c>
      <c r="B865" s="1" t="str">
        <f>IF(AND(TONGHOP!O865="ThiTN",TONGHOP!Q865&lt;=90,OR(TONGHOP!P865="LT",AND(TONGHOP!P865="TH",AND(TONGHOP!U865&lt;&gt;TONGHOP!X865,TONGHOP!U865&lt;&gt;TONGHOP!Y865)))),TONGHOP!U865,"")</f>
        <v/>
      </c>
      <c r="C865" s="1" t="str">
        <f t="shared" si="52"/>
        <v/>
      </c>
      <c r="D865" s="1" t="str">
        <f>IF(AND(TONGHOP!O865="ThiTN",AND(TONGHOP!Q865&gt;90,TONGHOP!Q865&lt;=120),OR(TONGHOP!P865="LT",AND(TONGHOP!P865="TH",AND(TONGHOP!T865&lt;&gt;TONGHOP!X865,TONGHOP!T865&lt;&gt;TONGHOP!Y865)))),TONGHOP!T865,"")</f>
        <v/>
      </c>
      <c r="E865" s="1" t="str">
        <f>IF(AND(TONGHOP!O865="ThiTN",AND(TONGHOP!Q865&gt;90,TONGHOP!Q865&lt;=120),OR(TONGHOP!P865="LT",AND(TONGHOP!P865="TH",AND(TONGHOP!U865&lt;&gt;TONGHOP!X865,TONGHOP!U865&lt;&gt;TONGHOP!Y865)))),TONGHOP!U865,"")</f>
        <v/>
      </c>
      <c r="F865" s="1" t="str">
        <f t="shared" si="53"/>
        <v/>
      </c>
      <c r="G865" s="1" t="str">
        <f>IF(AND(TONGHOP!O865="ThiTN",AND(TONGHOP!Q865&gt;120,TONGHOP!Q865&lt;=150),OR(TONGHOP!P865="LT",AND(TONGHOP!P865="TH",AND(TONGHOP!T865&lt;&gt;TONGHOP!X865,TONGHOP!T865&lt;&gt;TONGHOP!Y865)))),TONGHOP!T865,"")</f>
        <v/>
      </c>
      <c r="H865" s="1" t="str">
        <f>IF(AND(TONGHOP!O865="ThiTN",AND(TONGHOP!Q865&gt;120,TONGHOP!Q865&lt;=150),OR(TONGHOP!P865="LT",AND(TONGHOP!P865="TH",AND(TONGHOP!U865&lt;&gt;TONGHOP!X865,TONGHOP!U865&lt;&gt;TONGHOP!Y865)))),TONGHOP!U865,"")</f>
        <v/>
      </c>
      <c r="I865" s="1" t="str">
        <f t="shared" si="54"/>
        <v/>
      </c>
      <c r="J865" s="1" t="str">
        <f>IF(AND(TONGHOP!O865="ThiTN",TONGHOP!Q865&gt;150,OR(TONGHOP!P865="LT",AND(TONGHOP!P865="TH",AND(TONGHOP!T865&lt;&gt;TONGHOP!X865,TONGHOP!T865&lt;&gt;TONGHOP!Y865)))),TONGHOP!T865,"")</f>
        <v/>
      </c>
      <c r="K865" s="1" t="str">
        <f>IF(AND(TONGHOP!O865="ThiTN",TONGHOP!Q865&gt;150,OR(TONGHOP!P865="LT",AND(TONGHOP!P865="TH",AND(TONGHOP!U865&lt;&gt;TONGHOP!X865,TONGHOP!U865&lt;&gt;TONGHOP!Y865)))),TONGHOP!U865,"")</f>
        <v/>
      </c>
      <c r="L865" s="1" t="str">
        <f t="shared" si="55"/>
        <v/>
      </c>
    </row>
    <row r="866" spans="1:12">
      <c r="A866" s="1" t="str">
        <f>IF(AND(TONGHOP!O866="ThiTN",TONGHOP!Q866&lt;=90,OR(TONGHOP!P866="LT",AND(TONGHOP!P866="TH",AND(TONGHOP!T866&lt;&gt;TONGHOP!X866,TONGHOP!T866&lt;&gt;TONGHOP!Y866)))),TONGHOP!T866,"")</f>
        <v/>
      </c>
      <c r="B866" s="1" t="str">
        <f>IF(AND(TONGHOP!O866="ThiTN",TONGHOP!Q866&lt;=90,OR(TONGHOP!P866="LT",AND(TONGHOP!P866="TH",AND(TONGHOP!U866&lt;&gt;TONGHOP!X866,TONGHOP!U866&lt;&gt;TONGHOP!Y866)))),TONGHOP!U866,"")</f>
        <v/>
      </c>
      <c r="C866" s="1" t="str">
        <f t="shared" si="52"/>
        <v/>
      </c>
      <c r="D866" s="1" t="str">
        <f>IF(AND(TONGHOP!O866="ThiTN",AND(TONGHOP!Q866&gt;90,TONGHOP!Q866&lt;=120),OR(TONGHOP!P866="LT",AND(TONGHOP!P866="TH",AND(TONGHOP!T866&lt;&gt;TONGHOP!X866,TONGHOP!T866&lt;&gt;TONGHOP!Y866)))),TONGHOP!T866,"")</f>
        <v/>
      </c>
      <c r="E866" s="1" t="str">
        <f>IF(AND(TONGHOP!O866="ThiTN",AND(TONGHOP!Q866&gt;90,TONGHOP!Q866&lt;=120),OR(TONGHOP!P866="LT",AND(TONGHOP!P866="TH",AND(TONGHOP!U866&lt;&gt;TONGHOP!X866,TONGHOP!U866&lt;&gt;TONGHOP!Y866)))),TONGHOP!U866,"")</f>
        <v/>
      </c>
      <c r="F866" s="1" t="str">
        <f t="shared" si="53"/>
        <v/>
      </c>
      <c r="G866" s="1" t="str">
        <f>IF(AND(TONGHOP!O866="ThiTN",AND(TONGHOP!Q866&gt;120,TONGHOP!Q866&lt;=150),OR(TONGHOP!P866="LT",AND(TONGHOP!P866="TH",AND(TONGHOP!T866&lt;&gt;TONGHOP!X866,TONGHOP!T866&lt;&gt;TONGHOP!Y866)))),TONGHOP!T866,"")</f>
        <v/>
      </c>
      <c r="H866" s="1" t="str">
        <f>IF(AND(TONGHOP!O866="ThiTN",AND(TONGHOP!Q866&gt;120,TONGHOP!Q866&lt;=150),OR(TONGHOP!P866="LT",AND(TONGHOP!P866="TH",AND(TONGHOP!U866&lt;&gt;TONGHOP!X866,TONGHOP!U866&lt;&gt;TONGHOP!Y866)))),TONGHOP!U866,"")</f>
        <v/>
      </c>
      <c r="I866" s="1" t="str">
        <f t="shared" si="54"/>
        <v/>
      </c>
      <c r="J866" s="1" t="str">
        <f>IF(AND(TONGHOP!O866="ThiTN",TONGHOP!Q866&gt;150,OR(TONGHOP!P866="LT",AND(TONGHOP!P866="TH",AND(TONGHOP!T866&lt;&gt;TONGHOP!X866,TONGHOP!T866&lt;&gt;TONGHOP!Y866)))),TONGHOP!T866,"")</f>
        <v/>
      </c>
      <c r="K866" s="1" t="str">
        <f>IF(AND(TONGHOP!O866="ThiTN",TONGHOP!Q866&gt;150,OR(TONGHOP!P866="LT",AND(TONGHOP!P866="TH",AND(TONGHOP!U866&lt;&gt;TONGHOP!X866,TONGHOP!U866&lt;&gt;TONGHOP!Y866)))),TONGHOP!U866,"")</f>
        <v/>
      </c>
      <c r="L866" s="1" t="str">
        <f t="shared" si="55"/>
        <v/>
      </c>
    </row>
    <row r="867" spans="1:12">
      <c r="A867" s="1" t="str">
        <f>IF(AND(TONGHOP!O867="ThiTN",TONGHOP!Q867&lt;=90,OR(TONGHOP!P867="LT",AND(TONGHOP!P867="TH",AND(TONGHOP!T867&lt;&gt;TONGHOP!X867,TONGHOP!T867&lt;&gt;TONGHOP!Y867)))),TONGHOP!T867,"")</f>
        <v/>
      </c>
      <c r="B867" s="1" t="str">
        <f>IF(AND(TONGHOP!O867="ThiTN",TONGHOP!Q867&lt;=90,OR(TONGHOP!P867="LT",AND(TONGHOP!P867="TH",AND(TONGHOP!U867&lt;&gt;TONGHOP!X867,TONGHOP!U867&lt;&gt;TONGHOP!Y867)))),TONGHOP!U867,"")</f>
        <v/>
      </c>
      <c r="C867" s="1" t="str">
        <f t="shared" si="52"/>
        <v/>
      </c>
      <c r="D867" s="1" t="str">
        <f>IF(AND(TONGHOP!O867="ThiTN",AND(TONGHOP!Q867&gt;90,TONGHOP!Q867&lt;=120),OR(TONGHOP!P867="LT",AND(TONGHOP!P867="TH",AND(TONGHOP!T867&lt;&gt;TONGHOP!X867,TONGHOP!T867&lt;&gt;TONGHOP!Y867)))),TONGHOP!T867,"")</f>
        <v/>
      </c>
      <c r="E867" s="1" t="str">
        <f>IF(AND(TONGHOP!O867="ThiTN",AND(TONGHOP!Q867&gt;90,TONGHOP!Q867&lt;=120),OR(TONGHOP!P867="LT",AND(TONGHOP!P867="TH",AND(TONGHOP!U867&lt;&gt;TONGHOP!X867,TONGHOP!U867&lt;&gt;TONGHOP!Y867)))),TONGHOP!U867,"")</f>
        <v/>
      </c>
      <c r="F867" s="1" t="str">
        <f t="shared" si="53"/>
        <v/>
      </c>
      <c r="G867" s="1" t="str">
        <f>IF(AND(TONGHOP!O867="ThiTN",AND(TONGHOP!Q867&gt;120,TONGHOP!Q867&lt;=150),OR(TONGHOP!P867="LT",AND(TONGHOP!P867="TH",AND(TONGHOP!T867&lt;&gt;TONGHOP!X867,TONGHOP!T867&lt;&gt;TONGHOP!Y867)))),TONGHOP!T867,"")</f>
        <v/>
      </c>
      <c r="H867" s="1" t="str">
        <f>IF(AND(TONGHOP!O867="ThiTN",AND(TONGHOP!Q867&gt;120,TONGHOP!Q867&lt;=150),OR(TONGHOP!P867="LT",AND(TONGHOP!P867="TH",AND(TONGHOP!U867&lt;&gt;TONGHOP!X867,TONGHOP!U867&lt;&gt;TONGHOP!Y867)))),TONGHOP!U867,"")</f>
        <v/>
      </c>
      <c r="I867" s="1" t="str">
        <f t="shared" si="54"/>
        <v/>
      </c>
      <c r="J867" s="1" t="str">
        <f>IF(AND(TONGHOP!O867="ThiTN",TONGHOP!Q867&gt;150,OR(TONGHOP!P867="LT",AND(TONGHOP!P867="TH",AND(TONGHOP!T867&lt;&gt;TONGHOP!X867,TONGHOP!T867&lt;&gt;TONGHOP!Y867)))),TONGHOP!T867,"")</f>
        <v/>
      </c>
      <c r="K867" s="1" t="str">
        <f>IF(AND(TONGHOP!O867="ThiTN",TONGHOP!Q867&gt;150,OR(TONGHOP!P867="LT",AND(TONGHOP!P867="TH",AND(TONGHOP!U867&lt;&gt;TONGHOP!X867,TONGHOP!U867&lt;&gt;TONGHOP!Y867)))),TONGHOP!U867,"")</f>
        <v/>
      </c>
      <c r="L867" s="1" t="str">
        <f t="shared" si="55"/>
        <v/>
      </c>
    </row>
    <row r="868" spans="1:12">
      <c r="A868" s="1" t="str">
        <f>IF(AND(TONGHOP!O868="ThiTN",TONGHOP!Q868&lt;=90,OR(TONGHOP!P868="LT",AND(TONGHOP!P868="TH",AND(TONGHOP!T868&lt;&gt;TONGHOP!X868,TONGHOP!T868&lt;&gt;TONGHOP!Y868)))),TONGHOP!T868,"")</f>
        <v/>
      </c>
      <c r="B868" s="1" t="str">
        <f>IF(AND(TONGHOP!O868="ThiTN",TONGHOP!Q868&lt;=90,OR(TONGHOP!P868="LT",AND(TONGHOP!P868="TH",AND(TONGHOP!U868&lt;&gt;TONGHOP!X868,TONGHOP!U868&lt;&gt;TONGHOP!Y868)))),TONGHOP!U868,"")</f>
        <v/>
      </c>
      <c r="C868" s="1" t="str">
        <f t="shared" si="52"/>
        <v/>
      </c>
      <c r="D868" s="1" t="str">
        <f>IF(AND(TONGHOP!O868="ThiTN",AND(TONGHOP!Q868&gt;90,TONGHOP!Q868&lt;=120),OR(TONGHOP!P868="LT",AND(TONGHOP!P868="TH",AND(TONGHOP!T868&lt;&gt;TONGHOP!X868,TONGHOP!T868&lt;&gt;TONGHOP!Y868)))),TONGHOP!T868,"")</f>
        <v/>
      </c>
      <c r="E868" s="1" t="str">
        <f>IF(AND(TONGHOP!O868="ThiTN",AND(TONGHOP!Q868&gt;90,TONGHOP!Q868&lt;=120),OR(TONGHOP!P868="LT",AND(TONGHOP!P868="TH",AND(TONGHOP!U868&lt;&gt;TONGHOP!X868,TONGHOP!U868&lt;&gt;TONGHOP!Y868)))),TONGHOP!U868,"")</f>
        <v/>
      </c>
      <c r="F868" s="1" t="str">
        <f t="shared" si="53"/>
        <v/>
      </c>
      <c r="G868" s="1" t="str">
        <f>IF(AND(TONGHOP!O868="ThiTN",AND(TONGHOP!Q868&gt;120,TONGHOP!Q868&lt;=150),OR(TONGHOP!P868="LT",AND(TONGHOP!P868="TH",AND(TONGHOP!T868&lt;&gt;TONGHOP!X868,TONGHOP!T868&lt;&gt;TONGHOP!Y868)))),TONGHOP!T868,"")</f>
        <v/>
      </c>
      <c r="H868" s="1" t="str">
        <f>IF(AND(TONGHOP!O868="ThiTN",AND(TONGHOP!Q868&gt;120,TONGHOP!Q868&lt;=150),OR(TONGHOP!P868="LT",AND(TONGHOP!P868="TH",AND(TONGHOP!U868&lt;&gt;TONGHOP!X868,TONGHOP!U868&lt;&gt;TONGHOP!Y868)))),TONGHOP!U868,"")</f>
        <v/>
      </c>
      <c r="I868" s="1" t="str">
        <f t="shared" si="54"/>
        <v/>
      </c>
      <c r="J868" s="1" t="str">
        <f>IF(AND(TONGHOP!O868="ThiTN",TONGHOP!Q868&gt;150,OR(TONGHOP!P868="LT",AND(TONGHOP!P868="TH",AND(TONGHOP!T868&lt;&gt;TONGHOP!X868,TONGHOP!T868&lt;&gt;TONGHOP!Y868)))),TONGHOP!T868,"")</f>
        <v/>
      </c>
      <c r="K868" s="1" t="str">
        <f>IF(AND(TONGHOP!O868="ThiTN",TONGHOP!Q868&gt;150,OR(TONGHOP!P868="LT",AND(TONGHOP!P868="TH",AND(TONGHOP!U868&lt;&gt;TONGHOP!X868,TONGHOP!U868&lt;&gt;TONGHOP!Y868)))),TONGHOP!U868,"")</f>
        <v/>
      </c>
      <c r="L868" s="1" t="str">
        <f t="shared" si="55"/>
        <v/>
      </c>
    </row>
    <row r="869" spans="1:12">
      <c r="A869" s="1" t="str">
        <f>IF(AND(TONGHOP!O869="ThiTN",TONGHOP!Q869&lt;=90,OR(TONGHOP!P869="LT",AND(TONGHOP!P869="TH",AND(TONGHOP!T869&lt;&gt;TONGHOP!X869,TONGHOP!T869&lt;&gt;TONGHOP!Y869)))),TONGHOP!T869,"")</f>
        <v/>
      </c>
      <c r="B869" s="1" t="str">
        <f>IF(AND(TONGHOP!O869="ThiTN",TONGHOP!Q869&lt;=90,OR(TONGHOP!P869="LT",AND(TONGHOP!P869="TH",AND(TONGHOP!U869&lt;&gt;TONGHOP!X869,TONGHOP!U869&lt;&gt;TONGHOP!Y869)))),TONGHOP!U869,"")</f>
        <v/>
      </c>
      <c r="C869" s="1" t="str">
        <f t="shared" si="52"/>
        <v/>
      </c>
      <c r="D869" s="1" t="str">
        <f>IF(AND(TONGHOP!O869="ThiTN",AND(TONGHOP!Q869&gt;90,TONGHOP!Q869&lt;=120),OR(TONGHOP!P869="LT",AND(TONGHOP!P869="TH",AND(TONGHOP!T869&lt;&gt;TONGHOP!X869,TONGHOP!T869&lt;&gt;TONGHOP!Y869)))),TONGHOP!T869,"")</f>
        <v/>
      </c>
      <c r="E869" s="1" t="str">
        <f>IF(AND(TONGHOP!O869="ThiTN",AND(TONGHOP!Q869&gt;90,TONGHOP!Q869&lt;=120),OR(TONGHOP!P869="LT",AND(TONGHOP!P869="TH",AND(TONGHOP!U869&lt;&gt;TONGHOP!X869,TONGHOP!U869&lt;&gt;TONGHOP!Y869)))),TONGHOP!U869,"")</f>
        <v/>
      </c>
      <c r="F869" s="1" t="str">
        <f t="shared" si="53"/>
        <v/>
      </c>
      <c r="G869" s="1" t="str">
        <f>IF(AND(TONGHOP!O869="ThiTN",AND(TONGHOP!Q869&gt;120,TONGHOP!Q869&lt;=150),OR(TONGHOP!P869="LT",AND(TONGHOP!P869="TH",AND(TONGHOP!T869&lt;&gt;TONGHOP!X869,TONGHOP!T869&lt;&gt;TONGHOP!Y869)))),TONGHOP!T869,"")</f>
        <v/>
      </c>
      <c r="H869" s="1" t="str">
        <f>IF(AND(TONGHOP!O869="ThiTN",AND(TONGHOP!Q869&gt;120,TONGHOP!Q869&lt;=150),OR(TONGHOP!P869="LT",AND(TONGHOP!P869="TH",AND(TONGHOP!U869&lt;&gt;TONGHOP!X869,TONGHOP!U869&lt;&gt;TONGHOP!Y869)))),TONGHOP!U869,"")</f>
        <v/>
      </c>
      <c r="I869" s="1" t="str">
        <f t="shared" si="54"/>
        <v/>
      </c>
      <c r="J869" s="1" t="str">
        <f>IF(AND(TONGHOP!O869="ThiTN",TONGHOP!Q869&gt;150,OR(TONGHOP!P869="LT",AND(TONGHOP!P869="TH",AND(TONGHOP!T869&lt;&gt;TONGHOP!X869,TONGHOP!T869&lt;&gt;TONGHOP!Y869)))),TONGHOP!T869,"")</f>
        <v/>
      </c>
      <c r="K869" s="1" t="str">
        <f>IF(AND(TONGHOP!O869="ThiTN",TONGHOP!Q869&gt;150,OR(TONGHOP!P869="LT",AND(TONGHOP!P869="TH",AND(TONGHOP!U869&lt;&gt;TONGHOP!X869,TONGHOP!U869&lt;&gt;TONGHOP!Y869)))),TONGHOP!U869,"")</f>
        <v/>
      </c>
      <c r="L869" s="1" t="str">
        <f t="shared" si="55"/>
        <v/>
      </c>
    </row>
    <row r="870" spans="1:12">
      <c r="A870" s="1" t="str">
        <f>IF(AND(TONGHOP!O870="ThiTN",TONGHOP!Q870&lt;=90,OR(TONGHOP!P870="LT",AND(TONGHOP!P870="TH",AND(TONGHOP!T870&lt;&gt;TONGHOP!X870,TONGHOP!T870&lt;&gt;TONGHOP!Y870)))),TONGHOP!T870,"")</f>
        <v/>
      </c>
      <c r="B870" s="1" t="str">
        <f>IF(AND(TONGHOP!O870="ThiTN",TONGHOP!Q870&lt;=90,OR(TONGHOP!P870="LT",AND(TONGHOP!P870="TH",AND(TONGHOP!U870&lt;&gt;TONGHOP!X870,TONGHOP!U870&lt;&gt;TONGHOP!Y870)))),TONGHOP!U870,"")</f>
        <v/>
      </c>
      <c r="C870" s="1" t="str">
        <f t="shared" si="52"/>
        <v/>
      </c>
      <c r="D870" s="1" t="str">
        <f>IF(AND(TONGHOP!O870="ThiTN",AND(TONGHOP!Q870&gt;90,TONGHOP!Q870&lt;=120),OR(TONGHOP!P870="LT",AND(TONGHOP!P870="TH",AND(TONGHOP!T870&lt;&gt;TONGHOP!X870,TONGHOP!T870&lt;&gt;TONGHOP!Y870)))),TONGHOP!T870,"")</f>
        <v/>
      </c>
      <c r="E870" s="1" t="str">
        <f>IF(AND(TONGHOP!O870="ThiTN",AND(TONGHOP!Q870&gt;90,TONGHOP!Q870&lt;=120),OR(TONGHOP!P870="LT",AND(TONGHOP!P870="TH",AND(TONGHOP!U870&lt;&gt;TONGHOP!X870,TONGHOP!U870&lt;&gt;TONGHOP!Y870)))),TONGHOP!U870,"")</f>
        <v/>
      </c>
      <c r="F870" s="1" t="str">
        <f t="shared" si="53"/>
        <v/>
      </c>
      <c r="G870" s="1" t="str">
        <f>IF(AND(TONGHOP!O870="ThiTN",AND(TONGHOP!Q870&gt;120,TONGHOP!Q870&lt;=150),OR(TONGHOP!P870="LT",AND(TONGHOP!P870="TH",AND(TONGHOP!T870&lt;&gt;TONGHOP!X870,TONGHOP!T870&lt;&gt;TONGHOP!Y870)))),TONGHOP!T870,"")</f>
        <v/>
      </c>
      <c r="H870" s="1" t="str">
        <f>IF(AND(TONGHOP!O870="ThiTN",AND(TONGHOP!Q870&gt;120,TONGHOP!Q870&lt;=150),OR(TONGHOP!P870="LT",AND(TONGHOP!P870="TH",AND(TONGHOP!U870&lt;&gt;TONGHOP!X870,TONGHOP!U870&lt;&gt;TONGHOP!Y870)))),TONGHOP!U870,"")</f>
        <v/>
      </c>
      <c r="I870" s="1" t="str">
        <f t="shared" si="54"/>
        <v/>
      </c>
      <c r="J870" s="1" t="str">
        <f>IF(AND(TONGHOP!O870="ThiTN",TONGHOP!Q870&gt;150,OR(TONGHOP!P870="LT",AND(TONGHOP!P870="TH",AND(TONGHOP!T870&lt;&gt;TONGHOP!X870,TONGHOP!T870&lt;&gt;TONGHOP!Y870)))),TONGHOP!T870,"")</f>
        <v/>
      </c>
      <c r="K870" s="1" t="str">
        <f>IF(AND(TONGHOP!O870="ThiTN",TONGHOP!Q870&gt;150,OR(TONGHOP!P870="LT",AND(TONGHOP!P870="TH",AND(TONGHOP!U870&lt;&gt;TONGHOP!X870,TONGHOP!U870&lt;&gt;TONGHOP!Y870)))),TONGHOP!U870,"")</f>
        <v/>
      </c>
      <c r="L870" s="1" t="str">
        <f t="shared" si="55"/>
        <v/>
      </c>
    </row>
    <row r="871" spans="1:12">
      <c r="A871" s="1" t="str">
        <f>IF(AND(TONGHOP!O871="ThiTN",TONGHOP!Q871&lt;=90,OR(TONGHOP!P871="LT",AND(TONGHOP!P871="TH",AND(TONGHOP!T871&lt;&gt;TONGHOP!X871,TONGHOP!T871&lt;&gt;TONGHOP!Y871)))),TONGHOP!T871,"")</f>
        <v/>
      </c>
      <c r="B871" s="1" t="str">
        <f>IF(AND(TONGHOP!O871="ThiTN",TONGHOP!Q871&lt;=90,OR(TONGHOP!P871="LT",AND(TONGHOP!P871="TH",AND(TONGHOP!U871&lt;&gt;TONGHOP!X871,TONGHOP!U871&lt;&gt;TONGHOP!Y871)))),TONGHOP!U871,"")</f>
        <v/>
      </c>
      <c r="C871" s="1" t="str">
        <f t="shared" si="52"/>
        <v/>
      </c>
      <c r="D871" s="1" t="str">
        <f>IF(AND(TONGHOP!O871="ThiTN",AND(TONGHOP!Q871&gt;90,TONGHOP!Q871&lt;=120),OR(TONGHOP!P871="LT",AND(TONGHOP!P871="TH",AND(TONGHOP!T871&lt;&gt;TONGHOP!X871,TONGHOP!T871&lt;&gt;TONGHOP!Y871)))),TONGHOP!T871,"")</f>
        <v/>
      </c>
      <c r="E871" s="1" t="str">
        <f>IF(AND(TONGHOP!O871="ThiTN",AND(TONGHOP!Q871&gt;90,TONGHOP!Q871&lt;=120),OR(TONGHOP!P871="LT",AND(TONGHOP!P871="TH",AND(TONGHOP!U871&lt;&gt;TONGHOP!X871,TONGHOP!U871&lt;&gt;TONGHOP!Y871)))),TONGHOP!U871,"")</f>
        <v/>
      </c>
      <c r="F871" s="1" t="str">
        <f t="shared" si="53"/>
        <v/>
      </c>
      <c r="G871" s="1" t="str">
        <f>IF(AND(TONGHOP!O871="ThiTN",AND(TONGHOP!Q871&gt;120,TONGHOP!Q871&lt;=150),OR(TONGHOP!P871="LT",AND(TONGHOP!P871="TH",AND(TONGHOP!T871&lt;&gt;TONGHOP!X871,TONGHOP!T871&lt;&gt;TONGHOP!Y871)))),TONGHOP!T871,"")</f>
        <v/>
      </c>
      <c r="H871" s="1" t="str">
        <f>IF(AND(TONGHOP!O871="ThiTN",AND(TONGHOP!Q871&gt;120,TONGHOP!Q871&lt;=150),OR(TONGHOP!P871="LT",AND(TONGHOP!P871="TH",AND(TONGHOP!U871&lt;&gt;TONGHOP!X871,TONGHOP!U871&lt;&gt;TONGHOP!Y871)))),TONGHOP!U871,"")</f>
        <v/>
      </c>
      <c r="I871" s="1" t="str">
        <f t="shared" si="54"/>
        <v/>
      </c>
      <c r="J871" s="1" t="str">
        <f>IF(AND(TONGHOP!O871="ThiTN",TONGHOP!Q871&gt;150,OR(TONGHOP!P871="LT",AND(TONGHOP!P871="TH",AND(TONGHOP!T871&lt;&gt;TONGHOP!X871,TONGHOP!T871&lt;&gt;TONGHOP!Y871)))),TONGHOP!T871,"")</f>
        <v/>
      </c>
      <c r="K871" s="1" t="str">
        <f>IF(AND(TONGHOP!O871="ThiTN",TONGHOP!Q871&gt;150,OR(TONGHOP!P871="LT",AND(TONGHOP!P871="TH",AND(TONGHOP!U871&lt;&gt;TONGHOP!X871,TONGHOP!U871&lt;&gt;TONGHOP!Y871)))),TONGHOP!U871,"")</f>
        <v/>
      </c>
      <c r="L871" s="1" t="str">
        <f t="shared" si="55"/>
        <v/>
      </c>
    </row>
    <row r="872" spans="1:12">
      <c r="A872" s="1" t="str">
        <f>IF(AND(TONGHOP!O872="ThiTN",TONGHOP!Q872&lt;=90,OR(TONGHOP!P872="LT",AND(TONGHOP!P872="TH",AND(TONGHOP!T872&lt;&gt;TONGHOP!X872,TONGHOP!T872&lt;&gt;TONGHOP!Y872)))),TONGHOP!T872,"")</f>
        <v/>
      </c>
      <c r="B872" s="1" t="str">
        <f>IF(AND(TONGHOP!O872="ThiTN",TONGHOP!Q872&lt;=90,OR(TONGHOP!P872="LT",AND(TONGHOP!P872="TH",AND(TONGHOP!U872&lt;&gt;TONGHOP!X872,TONGHOP!U872&lt;&gt;TONGHOP!Y872)))),TONGHOP!U872,"")</f>
        <v/>
      </c>
      <c r="C872" s="1" t="str">
        <f t="shared" si="52"/>
        <v/>
      </c>
      <c r="D872" s="1" t="str">
        <f>IF(AND(TONGHOP!O872="ThiTN",AND(TONGHOP!Q872&gt;90,TONGHOP!Q872&lt;=120),OR(TONGHOP!P872="LT",AND(TONGHOP!P872="TH",AND(TONGHOP!T872&lt;&gt;TONGHOP!X872,TONGHOP!T872&lt;&gt;TONGHOP!Y872)))),TONGHOP!T872,"")</f>
        <v/>
      </c>
      <c r="E872" s="1" t="str">
        <f>IF(AND(TONGHOP!O872="ThiTN",AND(TONGHOP!Q872&gt;90,TONGHOP!Q872&lt;=120),OR(TONGHOP!P872="LT",AND(TONGHOP!P872="TH",AND(TONGHOP!U872&lt;&gt;TONGHOP!X872,TONGHOP!U872&lt;&gt;TONGHOP!Y872)))),TONGHOP!U872,"")</f>
        <v/>
      </c>
      <c r="F872" s="1" t="str">
        <f t="shared" si="53"/>
        <v/>
      </c>
      <c r="G872" s="1" t="str">
        <f>IF(AND(TONGHOP!O872="ThiTN",AND(TONGHOP!Q872&gt;120,TONGHOP!Q872&lt;=150),OR(TONGHOP!P872="LT",AND(TONGHOP!P872="TH",AND(TONGHOP!T872&lt;&gt;TONGHOP!X872,TONGHOP!T872&lt;&gt;TONGHOP!Y872)))),TONGHOP!T872,"")</f>
        <v/>
      </c>
      <c r="H872" s="1" t="str">
        <f>IF(AND(TONGHOP!O872="ThiTN",AND(TONGHOP!Q872&gt;120,TONGHOP!Q872&lt;=150),OR(TONGHOP!P872="LT",AND(TONGHOP!P872="TH",AND(TONGHOP!U872&lt;&gt;TONGHOP!X872,TONGHOP!U872&lt;&gt;TONGHOP!Y872)))),TONGHOP!U872,"")</f>
        <v/>
      </c>
      <c r="I872" s="1" t="str">
        <f t="shared" si="54"/>
        <v/>
      </c>
      <c r="J872" s="1" t="str">
        <f>IF(AND(TONGHOP!O872="ThiTN",TONGHOP!Q872&gt;150,OR(TONGHOP!P872="LT",AND(TONGHOP!P872="TH",AND(TONGHOP!T872&lt;&gt;TONGHOP!X872,TONGHOP!T872&lt;&gt;TONGHOP!Y872)))),TONGHOP!T872,"")</f>
        <v/>
      </c>
      <c r="K872" s="1" t="str">
        <f>IF(AND(TONGHOP!O872="ThiTN",TONGHOP!Q872&gt;150,OR(TONGHOP!P872="LT",AND(TONGHOP!P872="TH",AND(TONGHOP!U872&lt;&gt;TONGHOP!X872,TONGHOP!U872&lt;&gt;TONGHOP!Y872)))),TONGHOP!U872,"")</f>
        <v/>
      </c>
      <c r="L872" s="1" t="str">
        <f t="shared" si="55"/>
        <v/>
      </c>
    </row>
    <row r="873" spans="1:12">
      <c r="A873" s="1" t="str">
        <f>IF(AND(TONGHOP!O873="ThiTN",TONGHOP!Q873&lt;=90,OR(TONGHOP!P873="LT",AND(TONGHOP!P873="TH",AND(TONGHOP!T873&lt;&gt;TONGHOP!X873,TONGHOP!T873&lt;&gt;TONGHOP!Y873)))),TONGHOP!T873,"")</f>
        <v/>
      </c>
      <c r="B873" s="1" t="str">
        <f>IF(AND(TONGHOP!O873="ThiTN",TONGHOP!Q873&lt;=90,OR(TONGHOP!P873="LT",AND(TONGHOP!P873="TH",AND(TONGHOP!U873&lt;&gt;TONGHOP!X873,TONGHOP!U873&lt;&gt;TONGHOP!Y873)))),TONGHOP!U873,"")</f>
        <v/>
      </c>
      <c r="C873" s="1" t="str">
        <f t="shared" si="52"/>
        <v/>
      </c>
      <c r="D873" s="1" t="str">
        <f>IF(AND(TONGHOP!O873="ThiTN",AND(TONGHOP!Q873&gt;90,TONGHOP!Q873&lt;=120),OR(TONGHOP!P873="LT",AND(TONGHOP!P873="TH",AND(TONGHOP!T873&lt;&gt;TONGHOP!X873,TONGHOP!T873&lt;&gt;TONGHOP!Y873)))),TONGHOP!T873,"")</f>
        <v/>
      </c>
      <c r="E873" s="1" t="str">
        <f>IF(AND(TONGHOP!O873="ThiTN",AND(TONGHOP!Q873&gt;90,TONGHOP!Q873&lt;=120),OR(TONGHOP!P873="LT",AND(TONGHOP!P873="TH",AND(TONGHOP!U873&lt;&gt;TONGHOP!X873,TONGHOP!U873&lt;&gt;TONGHOP!Y873)))),TONGHOP!U873,"")</f>
        <v/>
      </c>
      <c r="F873" s="1" t="str">
        <f t="shared" si="53"/>
        <v/>
      </c>
      <c r="G873" s="1" t="str">
        <f>IF(AND(TONGHOP!O873="ThiTN",AND(TONGHOP!Q873&gt;120,TONGHOP!Q873&lt;=150),OR(TONGHOP!P873="LT",AND(TONGHOP!P873="TH",AND(TONGHOP!T873&lt;&gt;TONGHOP!X873,TONGHOP!T873&lt;&gt;TONGHOP!Y873)))),TONGHOP!T873,"")</f>
        <v/>
      </c>
      <c r="H873" s="1" t="str">
        <f>IF(AND(TONGHOP!O873="ThiTN",AND(TONGHOP!Q873&gt;120,TONGHOP!Q873&lt;=150),OR(TONGHOP!P873="LT",AND(TONGHOP!P873="TH",AND(TONGHOP!U873&lt;&gt;TONGHOP!X873,TONGHOP!U873&lt;&gt;TONGHOP!Y873)))),TONGHOP!U873,"")</f>
        <v/>
      </c>
      <c r="I873" s="1" t="str">
        <f t="shared" si="54"/>
        <v/>
      </c>
      <c r="J873" s="1" t="str">
        <f>IF(AND(TONGHOP!O873="ThiTN",TONGHOP!Q873&gt;150,OR(TONGHOP!P873="LT",AND(TONGHOP!P873="TH",AND(TONGHOP!T873&lt;&gt;TONGHOP!X873,TONGHOP!T873&lt;&gt;TONGHOP!Y873)))),TONGHOP!T873,"")</f>
        <v/>
      </c>
      <c r="K873" s="1" t="str">
        <f>IF(AND(TONGHOP!O873="ThiTN",TONGHOP!Q873&gt;150,OR(TONGHOP!P873="LT",AND(TONGHOP!P873="TH",AND(TONGHOP!U873&lt;&gt;TONGHOP!X873,TONGHOP!U873&lt;&gt;TONGHOP!Y873)))),TONGHOP!U873,"")</f>
        <v/>
      </c>
      <c r="L873" s="1" t="str">
        <f t="shared" si="55"/>
        <v/>
      </c>
    </row>
    <row r="874" spans="1:12">
      <c r="A874" s="1" t="str">
        <f>IF(AND(TONGHOP!O874="ThiTN",TONGHOP!Q874&lt;=90,OR(TONGHOP!P874="LT",AND(TONGHOP!P874="TH",AND(TONGHOP!T874&lt;&gt;TONGHOP!X874,TONGHOP!T874&lt;&gt;TONGHOP!Y874)))),TONGHOP!T874,"")</f>
        <v/>
      </c>
      <c r="B874" s="1" t="str">
        <f>IF(AND(TONGHOP!O874="ThiTN",TONGHOP!Q874&lt;=90,OR(TONGHOP!P874="LT",AND(TONGHOP!P874="TH",AND(TONGHOP!U874&lt;&gt;TONGHOP!X874,TONGHOP!U874&lt;&gt;TONGHOP!Y874)))),TONGHOP!U874,"")</f>
        <v/>
      </c>
      <c r="C874" s="1" t="str">
        <f t="shared" si="52"/>
        <v/>
      </c>
      <c r="D874" s="1" t="str">
        <f>IF(AND(TONGHOP!O874="ThiTN",AND(TONGHOP!Q874&gt;90,TONGHOP!Q874&lt;=120),OR(TONGHOP!P874="LT",AND(TONGHOP!P874="TH",AND(TONGHOP!T874&lt;&gt;TONGHOP!X874,TONGHOP!T874&lt;&gt;TONGHOP!Y874)))),TONGHOP!T874,"")</f>
        <v/>
      </c>
      <c r="E874" s="1" t="str">
        <f>IF(AND(TONGHOP!O874="ThiTN",AND(TONGHOP!Q874&gt;90,TONGHOP!Q874&lt;=120),OR(TONGHOP!P874="LT",AND(TONGHOP!P874="TH",AND(TONGHOP!U874&lt;&gt;TONGHOP!X874,TONGHOP!U874&lt;&gt;TONGHOP!Y874)))),TONGHOP!U874,"")</f>
        <v/>
      </c>
      <c r="F874" s="1" t="str">
        <f t="shared" si="53"/>
        <v/>
      </c>
      <c r="G874" s="1" t="str">
        <f>IF(AND(TONGHOP!O874="ThiTN",AND(TONGHOP!Q874&gt;120,TONGHOP!Q874&lt;=150),OR(TONGHOP!P874="LT",AND(TONGHOP!P874="TH",AND(TONGHOP!T874&lt;&gt;TONGHOP!X874,TONGHOP!T874&lt;&gt;TONGHOP!Y874)))),TONGHOP!T874,"")</f>
        <v/>
      </c>
      <c r="H874" s="1" t="str">
        <f>IF(AND(TONGHOP!O874="ThiTN",AND(TONGHOP!Q874&gt;120,TONGHOP!Q874&lt;=150),OR(TONGHOP!P874="LT",AND(TONGHOP!P874="TH",AND(TONGHOP!U874&lt;&gt;TONGHOP!X874,TONGHOP!U874&lt;&gt;TONGHOP!Y874)))),TONGHOP!U874,"")</f>
        <v/>
      </c>
      <c r="I874" s="1" t="str">
        <f t="shared" si="54"/>
        <v/>
      </c>
      <c r="J874" s="1" t="str">
        <f>IF(AND(TONGHOP!O874="ThiTN",TONGHOP!Q874&gt;150,OR(TONGHOP!P874="LT",AND(TONGHOP!P874="TH",AND(TONGHOP!T874&lt;&gt;TONGHOP!X874,TONGHOP!T874&lt;&gt;TONGHOP!Y874)))),TONGHOP!T874,"")</f>
        <v/>
      </c>
      <c r="K874" s="1" t="str">
        <f>IF(AND(TONGHOP!O874="ThiTN",TONGHOP!Q874&gt;150,OR(TONGHOP!P874="LT",AND(TONGHOP!P874="TH",AND(TONGHOP!U874&lt;&gt;TONGHOP!X874,TONGHOP!U874&lt;&gt;TONGHOP!Y874)))),TONGHOP!U874,"")</f>
        <v/>
      </c>
      <c r="L874" s="1" t="str">
        <f t="shared" si="55"/>
        <v/>
      </c>
    </row>
    <row r="875" spans="1:12">
      <c r="A875" s="1" t="str">
        <f>IF(AND(TONGHOP!O875="ThiTN",TONGHOP!Q875&lt;=90,OR(TONGHOP!P875="LT",AND(TONGHOP!P875="TH",AND(TONGHOP!T875&lt;&gt;TONGHOP!X875,TONGHOP!T875&lt;&gt;TONGHOP!Y875)))),TONGHOP!T875,"")</f>
        <v/>
      </c>
      <c r="B875" s="1" t="str">
        <f>IF(AND(TONGHOP!O875="ThiTN",TONGHOP!Q875&lt;=90,OR(TONGHOP!P875="LT",AND(TONGHOP!P875="TH",AND(TONGHOP!U875&lt;&gt;TONGHOP!X875,TONGHOP!U875&lt;&gt;TONGHOP!Y875)))),TONGHOP!U875,"")</f>
        <v/>
      </c>
      <c r="C875" s="1" t="str">
        <f t="shared" si="52"/>
        <v/>
      </c>
      <c r="D875" s="1" t="str">
        <f>IF(AND(TONGHOP!O875="ThiTN",AND(TONGHOP!Q875&gt;90,TONGHOP!Q875&lt;=120),OR(TONGHOP!P875="LT",AND(TONGHOP!P875="TH",AND(TONGHOP!T875&lt;&gt;TONGHOP!X875,TONGHOP!T875&lt;&gt;TONGHOP!Y875)))),TONGHOP!T875,"")</f>
        <v/>
      </c>
      <c r="E875" s="1" t="str">
        <f>IF(AND(TONGHOP!O875="ThiTN",AND(TONGHOP!Q875&gt;90,TONGHOP!Q875&lt;=120),OR(TONGHOP!P875="LT",AND(TONGHOP!P875="TH",AND(TONGHOP!U875&lt;&gt;TONGHOP!X875,TONGHOP!U875&lt;&gt;TONGHOP!Y875)))),TONGHOP!U875,"")</f>
        <v/>
      </c>
      <c r="F875" s="1" t="str">
        <f t="shared" si="53"/>
        <v/>
      </c>
      <c r="G875" s="1" t="str">
        <f>IF(AND(TONGHOP!O875="ThiTN",AND(TONGHOP!Q875&gt;120,TONGHOP!Q875&lt;=150),OR(TONGHOP!P875="LT",AND(TONGHOP!P875="TH",AND(TONGHOP!T875&lt;&gt;TONGHOP!X875,TONGHOP!T875&lt;&gt;TONGHOP!Y875)))),TONGHOP!T875,"")</f>
        <v/>
      </c>
      <c r="H875" s="1" t="str">
        <f>IF(AND(TONGHOP!O875="ThiTN",AND(TONGHOP!Q875&gt;120,TONGHOP!Q875&lt;=150),OR(TONGHOP!P875="LT",AND(TONGHOP!P875="TH",AND(TONGHOP!U875&lt;&gt;TONGHOP!X875,TONGHOP!U875&lt;&gt;TONGHOP!Y875)))),TONGHOP!U875,"")</f>
        <v/>
      </c>
      <c r="I875" s="1" t="str">
        <f t="shared" si="54"/>
        <v/>
      </c>
      <c r="J875" s="1" t="str">
        <f>IF(AND(TONGHOP!O875="ThiTN",TONGHOP!Q875&gt;150,OR(TONGHOP!P875="LT",AND(TONGHOP!P875="TH",AND(TONGHOP!T875&lt;&gt;TONGHOP!X875,TONGHOP!T875&lt;&gt;TONGHOP!Y875)))),TONGHOP!T875,"")</f>
        <v/>
      </c>
      <c r="K875" s="1" t="str">
        <f>IF(AND(TONGHOP!O875="ThiTN",TONGHOP!Q875&gt;150,OR(TONGHOP!P875="LT",AND(TONGHOP!P875="TH",AND(TONGHOP!U875&lt;&gt;TONGHOP!X875,TONGHOP!U875&lt;&gt;TONGHOP!Y875)))),TONGHOP!U875,"")</f>
        <v/>
      </c>
      <c r="L875" s="1" t="str">
        <f t="shared" si="55"/>
        <v/>
      </c>
    </row>
    <row r="876" spans="1:12">
      <c r="A876" s="1" t="str">
        <f>IF(AND(TONGHOP!O876="ThiTN",TONGHOP!Q876&lt;=90,OR(TONGHOP!P876="LT",AND(TONGHOP!P876="TH",AND(TONGHOP!T876&lt;&gt;TONGHOP!X876,TONGHOP!T876&lt;&gt;TONGHOP!Y876)))),TONGHOP!T876,"")</f>
        <v/>
      </c>
      <c r="B876" s="1" t="str">
        <f>IF(AND(TONGHOP!O876="ThiTN",TONGHOP!Q876&lt;=90,OR(TONGHOP!P876="LT",AND(TONGHOP!P876="TH",AND(TONGHOP!U876&lt;&gt;TONGHOP!X876,TONGHOP!U876&lt;&gt;TONGHOP!Y876)))),TONGHOP!U876,"")</f>
        <v/>
      </c>
      <c r="C876" s="1" t="str">
        <f t="shared" si="52"/>
        <v/>
      </c>
      <c r="D876" s="1" t="str">
        <f>IF(AND(TONGHOP!O876="ThiTN",AND(TONGHOP!Q876&gt;90,TONGHOP!Q876&lt;=120),OR(TONGHOP!P876="LT",AND(TONGHOP!P876="TH",AND(TONGHOP!T876&lt;&gt;TONGHOP!X876,TONGHOP!T876&lt;&gt;TONGHOP!Y876)))),TONGHOP!T876,"")</f>
        <v/>
      </c>
      <c r="E876" s="1" t="str">
        <f>IF(AND(TONGHOP!O876="ThiTN",AND(TONGHOP!Q876&gt;90,TONGHOP!Q876&lt;=120),OR(TONGHOP!P876="LT",AND(TONGHOP!P876="TH",AND(TONGHOP!U876&lt;&gt;TONGHOP!X876,TONGHOP!U876&lt;&gt;TONGHOP!Y876)))),TONGHOP!U876,"")</f>
        <v/>
      </c>
      <c r="F876" s="1" t="str">
        <f t="shared" si="53"/>
        <v/>
      </c>
      <c r="G876" s="1" t="str">
        <f>IF(AND(TONGHOP!O876="ThiTN",AND(TONGHOP!Q876&gt;120,TONGHOP!Q876&lt;=150),OR(TONGHOP!P876="LT",AND(TONGHOP!P876="TH",AND(TONGHOP!T876&lt;&gt;TONGHOP!X876,TONGHOP!T876&lt;&gt;TONGHOP!Y876)))),TONGHOP!T876,"")</f>
        <v/>
      </c>
      <c r="H876" s="1" t="str">
        <f>IF(AND(TONGHOP!O876="ThiTN",AND(TONGHOP!Q876&gt;120,TONGHOP!Q876&lt;=150),OR(TONGHOP!P876="LT",AND(TONGHOP!P876="TH",AND(TONGHOP!U876&lt;&gt;TONGHOP!X876,TONGHOP!U876&lt;&gt;TONGHOP!Y876)))),TONGHOP!U876,"")</f>
        <v/>
      </c>
      <c r="I876" s="1" t="str">
        <f t="shared" si="54"/>
        <v/>
      </c>
      <c r="J876" s="1" t="str">
        <f>IF(AND(TONGHOP!O876="ThiTN",TONGHOP!Q876&gt;150,OR(TONGHOP!P876="LT",AND(TONGHOP!P876="TH",AND(TONGHOP!T876&lt;&gt;TONGHOP!X876,TONGHOP!T876&lt;&gt;TONGHOP!Y876)))),TONGHOP!T876,"")</f>
        <v/>
      </c>
      <c r="K876" s="1" t="str">
        <f>IF(AND(TONGHOP!O876="ThiTN",TONGHOP!Q876&gt;150,OR(TONGHOP!P876="LT",AND(TONGHOP!P876="TH",AND(TONGHOP!U876&lt;&gt;TONGHOP!X876,TONGHOP!U876&lt;&gt;TONGHOP!Y876)))),TONGHOP!U876,"")</f>
        <v/>
      </c>
      <c r="L876" s="1" t="str">
        <f t="shared" si="55"/>
        <v/>
      </c>
    </row>
    <row r="877" spans="1:12">
      <c r="A877" s="1" t="str">
        <f>IF(AND(TONGHOP!O877="ThiTN",TONGHOP!Q877&lt;=90,OR(TONGHOP!P877="LT",AND(TONGHOP!P877="TH",AND(TONGHOP!T877&lt;&gt;TONGHOP!X877,TONGHOP!T877&lt;&gt;TONGHOP!Y877)))),TONGHOP!T877,"")</f>
        <v/>
      </c>
      <c r="B877" s="1" t="str">
        <f>IF(AND(TONGHOP!O877="ThiTN",TONGHOP!Q877&lt;=90,OR(TONGHOP!P877="LT",AND(TONGHOP!P877="TH",AND(TONGHOP!U877&lt;&gt;TONGHOP!X877,TONGHOP!U877&lt;&gt;TONGHOP!Y877)))),TONGHOP!U877,"")</f>
        <v/>
      </c>
      <c r="C877" s="1" t="str">
        <f t="shared" si="52"/>
        <v/>
      </c>
      <c r="D877" s="1" t="str">
        <f>IF(AND(TONGHOP!O877="ThiTN",AND(TONGHOP!Q877&gt;90,TONGHOP!Q877&lt;=120),OR(TONGHOP!P877="LT",AND(TONGHOP!P877="TH",AND(TONGHOP!T877&lt;&gt;TONGHOP!X877,TONGHOP!T877&lt;&gt;TONGHOP!Y877)))),TONGHOP!T877,"")</f>
        <v/>
      </c>
      <c r="E877" s="1" t="str">
        <f>IF(AND(TONGHOP!O877="ThiTN",AND(TONGHOP!Q877&gt;90,TONGHOP!Q877&lt;=120),OR(TONGHOP!P877="LT",AND(TONGHOP!P877="TH",AND(TONGHOP!U877&lt;&gt;TONGHOP!X877,TONGHOP!U877&lt;&gt;TONGHOP!Y877)))),TONGHOP!U877,"")</f>
        <v/>
      </c>
      <c r="F877" s="1" t="str">
        <f t="shared" si="53"/>
        <v/>
      </c>
      <c r="G877" s="1" t="str">
        <f>IF(AND(TONGHOP!O877="ThiTN",AND(TONGHOP!Q877&gt;120,TONGHOP!Q877&lt;=150),OR(TONGHOP!P877="LT",AND(TONGHOP!P877="TH",AND(TONGHOP!T877&lt;&gt;TONGHOP!X877,TONGHOP!T877&lt;&gt;TONGHOP!Y877)))),TONGHOP!T877,"")</f>
        <v/>
      </c>
      <c r="H877" s="1" t="str">
        <f>IF(AND(TONGHOP!O877="ThiTN",AND(TONGHOP!Q877&gt;120,TONGHOP!Q877&lt;=150),OR(TONGHOP!P877="LT",AND(TONGHOP!P877="TH",AND(TONGHOP!U877&lt;&gt;TONGHOP!X877,TONGHOP!U877&lt;&gt;TONGHOP!Y877)))),TONGHOP!U877,"")</f>
        <v/>
      </c>
      <c r="I877" s="1" t="str">
        <f t="shared" si="54"/>
        <v/>
      </c>
      <c r="J877" s="1" t="str">
        <f>IF(AND(TONGHOP!O877="ThiTN",TONGHOP!Q877&gt;150,OR(TONGHOP!P877="LT",AND(TONGHOP!P877="TH",AND(TONGHOP!T877&lt;&gt;TONGHOP!X877,TONGHOP!T877&lt;&gt;TONGHOP!Y877)))),TONGHOP!T877,"")</f>
        <v/>
      </c>
      <c r="K877" s="1" t="str">
        <f>IF(AND(TONGHOP!O877="ThiTN",TONGHOP!Q877&gt;150,OR(TONGHOP!P877="LT",AND(TONGHOP!P877="TH",AND(TONGHOP!U877&lt;&gt;TONGHOP!X877,TONGHOP!U877&lt;&gt;TONGHOP!Y877)))),TONGHOP!U877,"")</f>
        <v/>
      </c>
      <c r="L877" s="1" t="str">
        <f t="shared" si="55"/>
        <v/>
      </c>
    </row>
    <row r="878" spans="1:12">
      <c r="A878" s="1" t="str">
        <f>IF(AND(TONGHOP!O878="ThiTN",TONGHOP!Q878&lt;=90,OR(TONGHOP!P878="LT",AND(TONGHOP!P878="TH",AND(TONGHOP!T878&lt;&gt;TONGHOP!X878,TONGHOP!T878&lt;&gt;TONGHOP!Y878)))),TONGHOP!T878,"")</f>
        <v/>
      </c>
      <c r="B878" s="1" t="str">
        <f>IF(AND(TONGHOP!O878="ThiTN",TONGHOP!Q878&lt;=90,OR(TONGHOP!P878="LT",AND(TONGHOP!P878="TH",AND(TONGHOP!U878&lt;&gt;TONGHOP!X878,TONGHOP!U878&lt;&gt;TONGHOP!Y878)))),TONGHOP!U878,"")</f>
        <v/>
      </c>
      <c r="C878" s="1" t="str">
        <f t="shared" si="52"/>
        <v/>
      </c>
      <c r="D878" s="1" t="str">
        <f>IF(AND(TONGHOP!O878="ThiTN",AND(TONGHOP!Q878&gt;90,TONGHOP!Q878&lt;=120),OR(TONGHOP!P878="LT",AND(TONGHOP!P878="TH",AND(TONGHOP!T878&lt;&gt;TONGHOP!X878,TONGHOP!T878&lt;&gt;TONGHOP!Y878)))),TONGHOP!T878,"")</f>
        <v/>
      </c>
      <c r="E878" s="1" t="str">
        <f>IF(AND(TONGHOP!O878="ThiTN",AND(TONGHOP!Q878&gt;90,TONGHOP!Q878&lt;=120),OR(TONGHOP!P878="LT",AND(TONGHOP!P878="TH",AND(TONGHOP!U878&lt;&gt;TONGHOP!X878,TONGHOP!U878&lt;&gt;TONGHOP!Y878)))),TONGHOP!U878,"")</f>
        <v/>
      </c>
      <c r="F878" s="1" t="str">
        <f t="shared" si="53"/>
        <v/>
      </c>
      <c r="G878" s="1" t="str">
        <f>IF(AND(TONGHOP!O878="ThiTN",AND(TONGHOP!Q878&gt;120,TONGHOP!Q878&lt;=150),OR(TONGHOP!P878="LT",AND(TONGHOP!P878="TH",AND(TONGHOP!T878&lt;&gt;TONGHOP!X878,TONGHOP!T878&lt;&gt;TONGHOP!Y878)))),TONGHOP!T878,"")</f>
        <v/>
      </c>
      <c r="H878" s="1" t="str">
        <f>IF(AND(TONGHOP!O878="ThiTN",AND(TONGHOP!Q878&gt;120,TONGHOP!Q878&lt;=150),OR(TONGHOP!P878="LT",AND(TONGHOP!P878="TH",AND(TONGHOP!U878&lt;&gt;TONGHOP!X878,TONGHOP!U878&lt;&gt;TONGHOP!Y878)))),TONGHOP!U878,"")</f>
        <v/>
      </c>
      <c r="I878" s="1" t="str">
        <f t="shared" si="54"/>
        <v/>
      </c>
      <c r="J878" s="1" t="str">
        <f>IF(AND(TONGHOP!O878="ThiTN",TONGHOP!Q878&gt;150,OR(TONGHOP!P878="LT",AND(TONGHOP!P878="TH",AND(TONGHOP!T878&lt;&gt;TONGHOP!X878,TONGHOP!T878&lt;&gt;TONGHOP!Y878)))),TONGHOP!T878,"")</f>
        <v/>
      </c>
      <c r="K878" s="1" t="str">
        <f>IF(AND(TONGHOP!O878="ThiTN",TONGHOP!Q878&gt;150,OR(TONGHOP!P878="LT",AND(TONGHOP!P878="TH",AND(TONGHOP!U878&lt;&gt;TONGHOP!X878,TONGHOP!U878&lt;&gt;TONGHOP!Y878)))),TONGHOP!U878,"")</f>
        <v/>
      </c>
      <c r="L878" s="1" t="str">
        <f t="shared" si="55"/>
        <v/>
      </c>
    </row>
    <row r="879" spans="1:12">
      <c r="A879" s="1" t="str">
        <f>IF(AND(TONGHOP!O879="ThiTN",TONGHOP!Q879&lt;=90,OR(TONGHOP!P879="LT",AND(TONGHOP!P879="TH",AND(TONGHOP!T879&lt;&gt;TONGHOP!X879,TONGHOP!T879&lt;&gt;TONGHOP!Y879)))),TONGHOP!T879,"")</f>
        <v/>
      </c>
      <c r="B879" s="1" t="str">
        <f>IF(AND(TONGHOP!O879="ThiTN",TONGHOP!Q879&lt;=90,OR(TONGHOP!P879="LT",AND(TONGHOP!P879="TH",AND(TONGHOP!U879&lt;&gt;TONGHOP!X879,TONGHOP!U879&lt;&gt;TONGHOP!Y879)))),TONGHOP!U879,"")</f>
        <v/>
      </c>
      <c r="C879" s="1" t="str">
        <f t="shared" si="52"/>
        <v/>
      </c>
      <c r="D879" s="1" t="str">
        <f>IF(AND(TONGHOP!O879="ThiTN",AND(TONGHOP!Q879&gt;90,TONGHOP!Q879&lt;=120),OR(TONGHOP!P879="LT",AND(TONGHOP!P879="TH",AND(TONGHOP!T879&lt;&gt;TONGHOP!X879,TONGHOP!T879&lt;&gt;TONGHOP!Y879)))),TONGHOP!T879,"")</f>
        <v/>
      </c>
      <c r="E879" s="1" t="str">
        <f>IF(AND(TONGHOP!O879="ThiTN",AND(TONGHOP!Q879&gt;90,TONGHOP!Q879&lt;=120),OR(TONGHOP!P879="LT",AND(TONGHOP!P879="TH",AND(TONGHOP!U879&lt;&gt;TONGHOP!X879,TONGHOP!U879&lt;&gt;TONGHOP!Y879)))),TONGHOP!U879,"")</f>
        <v/>
      </c>
      <c r="F879" s="1" t="str">
        <f t="shared" si="53"/>
        <v/>
      </c>
      <c r="G879" s="1" t="str">
        <f>IF(AND(TONGHOP!O879="ThiTN",AND(TONGHOP!Q879&gt;120,TONGHOP!Q879&lt;=150),OR(TONGHOP!P879="LT",AND(TONGHOP!P879="TH",AND(TONGHOP!T879&lt;&gt;TONGHOP!X879,TONGHOP!T879&lt;&gt;TONGHOP!Y879)))),TONGHOP!T879,"")</f>
        <v/>
      </c>
      <c r="H879" s="1" t="str">
        <f>IF(AND(TONGHOP!O879="ThiTN",AND(TONGHOP!Q879&gt;120,TONGHOP!Q879&lt;=150),OR(TONGHOP!P879="LT",AND(TONGHOP!P879="TH",AND(TONGHOP!U879&lt;&gt;TONGHOP!X879,TONGHOP!U879&lt;&gt;TONGHOP!Y879)))),TONGHOP!U879,"")</f>
        <v/>
      </c>
      <c r="I879" s="1" t="str">
        <f t="shared" si="54"/>
        <v/>
      </c>
      <c r="J879" s="1" t="str">
        <f>IF(AND(TONGHOP!O879="ThiTN",TONGHOP!Q879&gt;150,OR(TONGHOP!P879="LT",AND(TONGHOP!P879="TH",AND(TONGHOP!T879&lt;&gt;TONGHOP!X879,TONGHOP!T879&lt;&gt;TONGHOP!Y879)))),TONGHOP!T879,"")</f>
        <v/>
      </c>
      <c r="K879" s="1" t="str">
        <f>IF(AND(TONGHOP!O879="ThiTN",TONGHOP!Q879&gt;150,OR(TONGHOP!P879="LT",AND(TONGHOP!P879="TH",AND(TONGHOP!U879&lt;&gt;TONGHOP!X879,TONGHOP!U879&lt;&gt;TONGHOP!Y879)))),TONGHOP!U879,"")</f>
        <v/>
      </c>
      <c r="L879" s="1" t="str">
        <f t="shared" si="55"/>
        <v/>
      </c>
    </row>
    <row r="880" spans="1:12">
      <c r="A880" s="1" t="str">
        <f>IF(AND(TONGHOP!O880="ThiTN",TONGHOP!Q880&lt;=90,OR(TONGHOP!P880="LT",AND(TONGHOP!P880="TH",AND(TONGHOP!T880&lt;&gt;TONGHOP!X880,TONGHOP!T880&lt;&gt;TONGHOP!Y880)))),TONGHOP!T880,"")</f>
        <v/>
      </c>
      <c r="B880" s="1" t="str">
        <f>IF(AND(TONGHOP!O880="ThiTN",TONGHOP!Q880&lt;=90,OR(TONGHOP!P880="LT",AND(TONGHOP!P880="TH",AND(TONGHOP!U880&lt;&gt;TONGHOP!X880,TONGHOP!U880&lt;&gt;TONGHOP!Y880)))),TONGHOP!U880,"")</f>
        <v/>
      </c>
      <c r="C880" s="1" t="str">
        <f t="shared" si="52"/>
        <v/>
      </c>
      <c r="D880" s="1" t="str">
        <f>IF(AND(TONGHOP!O880="ThiTN",AND(TONGHOP!Q880&gt;90,TONGHOP!Q880&lt;=120),OR(TONGHOP!P880="LT",AND(TONGHOP!P880="TH",AND(TONGHOP!T880&lt;&gt;TONGHOP!X880,TONGHOP!T880&lt;&gt;TONGHOP!Y880)))),TONGHOP!T880,"")</f>
        <v/>
      </c>
      <c r="E880" s="1" t="str">
        <f>IF(AND(TONGHOP!O880="ThiTN",AND(TONGHOP!Q880&gt;90,TONGHOP!Q880&lt;=120),OR(TONGHOP!P880="LT",AND(TONGHOP!P880="TH",AND(TONGHOP!U880&lt;&gt;TONGHOP!X880,TONGHOP!U880&lt;&gt;TONGHOP!Y880)))),TONGHOP!U880,"")</f>
        <v/>
      </c>
      <c r="F880" s="1" t="str">
        <f t="shared" si="53"/>
        <v/>
      </c>
      <c r="G880" s="1" t="str">
        <f>IF(AND(TONGHOP!O880="ThiTN",AND(TONGHOP!Q880&gt;120,TONGHOP!Q880&lt;=150),OR(TONGHOP!P880="LT",AND(TONGHOP!P880="TH",AND(TONGHOP!T880&lt;&gt;TONGHOP!X880,TONGHOP!T880&lt;&gt;TONGHOP!Y880)))),TONGHOP!T880,"")</f>
        <v/>
      </c>
      <c r="H880" s="1" t="str">
        <f>IF(AND(TONGHOP!O880="ThiTN",AND(TONGHOP!Q880&gt;120,TONGHOP!Q880&lt;=150),OR(TONGHOP!P880="LT",AND(TONGHOP!P880="TH",AND(TONGHOP!U880&lt;&gt;TONGHOP!X880,TONGHOP!U880&lt;&gt;TONGHOP!Y880)))),TONGHOP!U880,"")</f>
        <v/>
      </c>
      <c r="I880" s="1" t="str">
        <f t="shared" si="54"/>
        <v/>
      </c>
      <c r="J880" s="1" t="str">
        <f>IF(AND(TONGHOP!O880="ThiTN",TONGHOP!Q880&gt;150,OR(TONGHOP!P880="LT",AND(TONGHOP!P880="TH",AND(TONGHOP!T880&lt;&gt;TONGHOP!X880,TONGHOP!T880&lt;&gt;TONGHOP!Y880)))),TONGHOP!T880,"")</f>
        <v/>
      </c>
      <c r="K880" s="1" t="str">
        <f>IF(AND(TONGHOP!O880="ThiTN",TONGHOP!Q880&gt;150,OR(TONGHOP!P880="LT",AND(TONGHOP!P880="TH",AND(TONGHOP!U880&lt;&gt;TONGHOP!X880,TONGHOP!U880&lt;&gt;TONGHOP!Y880)))),TONGHOP!U880,"")</f>
        <v/>
      </c>
      <c r="L880" s="1" t="str">
        <f t="shared" si="55"/>
        <v/>
      </c>
    </row>
    <row r="881" spans="1:12">
      <c r="A881" s="1" t="str">
        <f>IF(AND(TONGHOP!O881="ThiTN",TONGHOP!Q881&lt;=90,OR(TONGHOP!P881="LT",AND(TONGHOP!P881="TH",AND(TONGHOP!T881&lt;&gt;TONGHOP!X881,TONGHOP!T881&lt;&gt;TONGHOP!Y881)))),TONGHOP!T881,"")</f>
        <v/>
      </c>
      <c r="B881" s="1" t="str">
        <f>IF(AND(TONGHOP!O881="ThiTN",TONGHOP!Q881&lt;=90,OR(TONGHOP!P881="LT",AND(TONGHOP!P881="TH",AND(TONGHOP!U881&lt;&gt;TONGHOP!X881,TONGHOP!U881&lt;&gt;TONGHOP!Y881)))),TONGHOP!U881,"")</f>
        <v/>
      </c>
      <c r="C881" s="1" t="str">
        <f t="shared" si="52"/>
        <v/>
      </c>
      <c r="D881" s="1" t="str">
        <f>IF(AND(TONGHOP!O881="ThiTN",AND(TONGHOP!Q881&gt;90,TONGHOP!Q881&lt;=120),OR(TONGHOP!P881="LT",AND(TONGHOP!P881="TH",AND(TONGHOP!T881&lt;&gt;TONGHOP!X881,TONGHOP!T881&lt;&gt;TONGHOP!Y881)))),TONGHOP!T881,"")</f>
        <v/>
      </c>
      <c r="E881" s="1" t="str">
        <f>IF(AND(TONGHOP!O881="ThiTN",AND(TONGHOP!Q881&gt;90,TONGHOP!Q881&lt;=120),OR(TONGHOP!P881="LT",AND(TONGHOP!P881="TH",AND(TONGHOP!U881&lt;&gt;TONGHOP!X881,TONGHOP!U881&lt;&gt;TONGHOP!Y881)))),TONGHOP!U881,"")</f>
        <v/>
      </c>
      <c r="F881" s="1" t="str">
        <f t="shared" si="53"/>
        <v/>
      </c>
      <c r="G881" s="1" t="str">
        <f>IF(AND(TONGHOP!O881="ThiTN",AND(TONGHOP!Q881&gt;120,TONGHOP!Q881&lt;=150),OR(TONGHOP!P881="LT",AND(TONGHOP!P881="TH",AND(TONGHOP!T881&lt;&gt;TONGHOP!X881,TONGHOP!T881&lt;&gt;TONGHOP!Y881)))),TONGHOP!T881,"")</f>
        <v/>
      </c>
      <c r="H881" s="1" t="str">
        <f>IF(AND(TONGHOP!O881="ThiTN",AND(TONGHOP!Q881&gt;120,TONGHOP!Q881&lt;=150),OR(TONGHOP!P881="LT",AND(TONGHOP!P881="TH",AND(TONGHOP!U881&lt;&gt;TONGHOP!X881,TONGHOP!U881&lt;&gt;TONGHOP!Y881)))),TONGHOP!U881,"")</f>
        <v/>
      </c>
      <c r="I881" s="1" t="str">
        <f t="shared" si="54"/>
        <v/>
      </c>
      <c r="J881" s="1" t="str">
        <f>IF(AND(TONGHOP!O881="ThiTN",TONGHOP!Q881&gt;150,OR(TONGHOP!P881="LT",AND(TONGHOP!P881="TH",AND(TONGHOP!T881&lt;&gt;TONGHOP!X881,TONGHOP!T881&lt;&gt;TONGHOP!Y881)))),TONGHOP!T881,"")</f>
        <v/>
      </c>
      <c r="K881" s="1" t="str">
        <f>IF(AND(TONGHOP!O881="ThiTN",TONGHOP!Q881&gt;150,OR(TONGHOP!P881="LT",AND(TONGHOP!P881="TH",AND(TONGHOP!U881&lt;&gt;TONGHOP!X881,TONGHOP!U881&lt;&gt;TONGHOP!Y881)))),TONGHOP!U881,"")</f>
        <v/>
      </c>
      <c r="L881" s="1" t="str">
        <f t="shared" si="55"/>
        <v/>
      </c>
    </row>
    <row r="882" spans="1:12">
      <c r="A882" s="1" t="str">
        <f>IF(AND(TONGHOP!O882="ThiTN",TONGHOP!Q882&lt;=90,OR(TONGHOP!P882="LT",AND(TONGHOP!P882="TH",AND(TONGHOP!T882&lt;&gt;TONGHOP!X882,TONGHOP!T882&lt;&gt;TONGHOP!Y882)))),TONGHOP!T882,"")</f>
        <v/>
      </c>
      <c r="B882" s="1" t="str">
        <f>IF(AND(TONGHOP!O882="ThiTN",TONGHOP!Q882&lt;=90,OR(TONGHOP!P882="LT",AND(TONGHOP!P882="TH",AND(TONGHOP!U882&lt;&gt;TONGHOP!X882,TONGHOP!U882&lt;&gt;TONGHOP!Y882)))),TONGHOP!U882,"")</f>
        <v/>
      </c>
      <c r="C882" s="1" t="str">
        <f t="shared" si="52"/>
        <v/>
      </c>
      <c r="D882" s="1" t="str">
        <f>IF(AND(TONGHOP!O882="ThiTN",AND(TONGHOP!Q882&gt;90,TONGHOP!Q882&lt;=120),OR(TONGHOP!P882="LT",AND(TONGHOP!P882="TH",AND(TONGHOP!T882&lt;&gt;TONGHOP!X882,TONGHOP!T882&lt;&gt;TONGHOP!Y882)))),TONGHOP!T882,"")</f>
        <v/>
      </c>
      <c r="E882" s="1" t="str">
        <f>IF(AND(TONGHOP!O882="ThiTN",AND(TONGHOP!Q882&gt;90,TONGHOP!Q882&lt;=120),OR(TONGHOP!P882="LT",AND(TONGHOP!P882="TH",AND(TONGHOP!U882&lt;&gt;TONGHOP!X882,TONGHOP!U882&lt;&gt;TONGHOP!Y882)))),TONGHOP!U882,"")</f>
        <v/>
      </c>
      <c r="F882" s="1" t="str">
        <f t="shared" si="53"/>
        <v/>
      </c>
      <c r="G882" s="1" t="str">
        <f>IF(AND(TONGHOP!O882="ThiTN",AND(TONGHOP!Q882&gt;120,TONGHOP!Q882&lt;=150),OR(TONGHOP!P882="LT",AND(TONGHOP!P882="TH",AND(TONGHOP!T882&lt;&gt;TONGHOP!X882,TONGHOP!T882&lt;&gt;TONGHOP!Y882)))),TONGHOP!T882,"")</f>
        <v/>
      </c>
      <c r="H882" s="1" t="str">
        <f>IF(AND(TONGHOP!O882="ThiTN",AND(TONGHOP!Q882&gt;120,TONGHOP!Q882&lt;=150),OR(TONGHOP!P882="LT",AND(TONGHOP!P882="TH",AND(TONGHOP!U882&lt;&gt;TONGHOP!X882,TONGHOP!U882&lt;&gt;TONGHOP!Y882)))),TONGHOP!U882,"")</f>
        <v/>
      </c>
      <c r="I882" s="1" t="str">
        <f t="shared" si="54"/>
        <v/>
      </c>
      <c r="J882" s="1" t="str">
        <f>IF(AND(TONGHOP!O882="ThiTN",TONGHOP!Q882&gt;150,OR(TONGHOP!P882="LT",AND(TONGHOP!P882="TH",AND(TONGHOP!T882&lt;&gt;TONGHOP!X882,TONGHOP!T882&lt;&gt;TONGHOP!Y882)))),TONGHOP!T882,"")</f>
        <v/>
      </c>
      <c r="K882" s="1" t="str">
        <f>IF(AND(TONGHOP!O882="ThiTN",TONGHOP!Q882&gt;150,OR(TONGHOP!P882="LT",AND(TONGHOP!P882="TH",AND(TONGHOP!U882&lt;&gt;TONGHOP!X882,TONGHOP!U882&lt;&gt;TONGHOP!Y882)))),TONGHOP!U882,"")</f>
        <v/>
      </c>
      <c r="L882" s="1" t="str">
        <f t="shared" si="55"/>
        <v/>
      </c>
    </row>
    <row r="883" spans="1:12">
      <c r="A883" s="1" t="str">
        <f>IF(AND(TONGHOP!O883="ThiTN",TONGHOP!Q883&lt;=90,OR(TONGHOP!P883="LT",AND(TONGHOP!P883="TH",AND(TONGHOP!T883&lt;&gt;TONGHOP!X883,TONGHOP!T883&lt;&gt;TONGHOP!Y883)))),TONGHOP!T883,"")</f>
        <v/>
      </c>
      <c r="B883" s="1" t="str">
        <f>IF(AND(TONGHOP!O883="ThiTN",TONGHOP!Q883&lt;=90,OR(TONGHOP!P883="LT",AND(TONGHOP!P883="TH",AND(TONGHOP!U883&lt;&gt;TONGHOP!X883,TONGHOP!U883&lt;&gt;TONGHOP!Y883)))),TONGHOP!U883,"")</f>
        <v/>
      </c>
      <c r="C883" s="1" t="str">
        <f t="shared" si="52"/>
        <v/>
      </c>
      <c r="D883" s="1" t="str">
        <f>IF(AND(TONGHOP!O883="ThiTN",AND(TONGHOP!Q883&gt;90,TONGHOP!Q883&lt;=120),OR(TONGHOP!P883="LT",AND(TONGHOP!P883="TH",AND(TONGHOP!T883&lt;&gt;TONGHOP!X883,TONGHOP!T883&lt;&gt;TONGHOP!Y883)))),TONGHOP!T883,"")</f>
        <v/>
      </c>
      <c r="E883" s="1" t="str">
        <f>IF(AND(TONGHOP!O883="ThiTN",AND(TONGHOP!Q883&gt;90,TONGHOP!Q883&lt;=120),OR(TONGHOP!P883="LT",AND(TONGHOP!P883="TH",AND(TONGHOP!U883&lt;&gt;TONGHOP!X883,TONGHOP!U883&lt;&gt;TONGHOP!Y883)))),TONGHOP!U883,"")</f>
        <v/>
      </c>
      <c r="F883" s="1" t="str">
        <f t="shared" si="53"/>
        <v/>
      </c>
      <c r="G883" s="1" t="str">
        <f>IF(AND(TONGHOP!O883="ThiTN",AND(TONGHOP!Q883&gt;120,TONGHOP!Q883&lt;=150),OR(TONGHOP!P883="LT",AND(TONGHOP!P883="TH",AND(TONGHOP!T883&lt;&gt;TONGHOP!X883,TONGHOP!T883&lt;&gt;TONGHOP!Y883)))),TONGHOP!T883,"")</f>
        <v/>
      </c>
      <c r="H883" s="1" t="str">
        <f>IF(AND(TONGHOP!O883="ThiTN",AND(TONGHOP!Q883&gt;120,TONGHOP!Q883&lt;=150),OR(TONGHOP!P883="LT",AND(TONGHOP!P883="TH",AND(TONGHOP!U883&lt;&gt;TONGHOP!X883,TONGHOP!U883&lt;&gt;TONGHOP!Y883)))),TONGHOP!U883,"")</f>
        <v/>
      </c>
      <c r="I883" s="1" t="str">
        <f t="shared" si="54"/>
        <v/>
      </c>
      <c r="J883" s="1" t="str">
        <f>IF(AND(TONGHOP!O883="ThiTN",TONGHOP!Q883&gt;150,OR(TONGHOP!P883="LT",AND(TONGHOP!P883="TH",AND(TONGHOP!T883&lt;&gt;TONGHOP!X883,TONGHOP!T883&lt;&gt;TONGHOP!Y883)))),TONGHOP!T883,"")</f>
        <v/>
      </c>
      <c r="K883" s="1" t="str">
        <f>IF(AND(TONGHOP!O883="ThiTN",TONGHOP!Q883&gt;150,OR(TONGHOP!P883="LT",AND(TONGHOP!P883="TH",AND(TONGHOP!U883&lt;&gt;TONGHOP!X883,TONGHOP!U883&lt;&gt;TONGHOP!Y883)))),TONGHOP!U883,"")</f>
        <v/>
      </c>
      <c r="L883" s="1" t="str">
        <f t="shared" si="55"/>
        <v/>
      </c>
    </row>
    <row r="884" spans="1:12">
      <c r="A884" s="1" t="str">
        <f>IF(AND(TONGHOP!O884="ThiTN",TONGHOP!Q884&lt;=90,OR(TONGHOP!P884="LT",AND(TONGHOP!P884="TH",AND(TONGHOP!T884&lt;&gt;TONGHOP!X884,TONGHOP!T884&lt;&gt;TONGHOP!Y884)))),TONGHOP!T884,"")</f>
        <v/>
      </c>
      <c r="B884" s="1" t="str">
        <f>IF(AND(TONGHOP!O884="ThiTN",TONGHOP!Q884&lt;=90,OR(TONGHOP!P884="LT",AND(TONGHOP!P884="TH",AND(TONGHOP!U884&lt;&gt;TONGHOP!X884,TONGHOP!U884&lt;&gt;TONGHOP!Y884)))),TONGHOP!U884,"")</f>
        <v/>
      </c>
      <c r="C884" s="1" t="str">
        <f t="shared" si="52"/>
        <v/>
      </c>
      <c r="D884" s="1" t="str">
        <f>IF(AND(TONGHOP!O884="ThiTN",AND(TONGHOP!Q884&gt;90,TONGHOP!Q884&lt;=120),OR(TONGHOP!P884="LT",AND(TONGHOP!P884="TH",AND(TONGHOP!T884&lt;&gt;TONGHOP!X884,TONGHOP!T884&lt;&gt;TONGHOP!Y884)))),TONGHOP!T884,"")</f>
        <v/>
      </c>
      <c r="E884" s="1" t="str">
        <f>IF(AND(TONGHOP!O884="ThiTN",AND(TONGHOP!Q884&gt;90,TONGHOP!Q884&lt;=120),OR(TONGHOP!P884="LT",AND(TONGHOP!P884="TH",AND(TONGHOP!U884&lt;&gt;TONGHOP!X884,TONGHOP!U884&lt;&gt;TONGHOP!Y884)))),TONGHOP!U884,"")</f>
        <v/>
      </c>
      <c r="F884" s="1" t="str">
        <f t="shared" si="53"/>
        <v/>
      </c>
      <c r="G884" s="1" t="str">
        <f>IF(AND(TONGHOP!O884="ThiTN",AND(TONGHOP!Q884&gt;120,TONGHOP!Q884&lt;=150),OR(TONGHOP!P884="LT",AND(TONGHOP!P884="TH",AND(TONGHOP!T884&lt;&gt;TONGHOP!X884,TONGHOP!T884&lt;&gt;TONGHOP!Y884)))),TONGHOP!T884,"")</f>
        <v/>
      </c>
      <c r="H884" s="1" t="str">
        <f>IF(AND(TONGHOP!O884="ThiTN",AND(TONGHOP!Q884&gt;120,TONGHOP!Q884&lt;=150),OR(TONGHOP!P884="LT",AND(TONGHOP!P884="TH",AND(TONGHOP!U884&lt;&gt;TONGHOP!X884,TONGHOP!U884&lt;&gt;TONGHOP!Y884)))),TONGHOP!U884,"")</f>
        <v/>
      </c>
      <c r="I884" s="1" t="str">
        <f t="shared" si="54"/>
        <v/>
      </c>
      <c r="J884" s="1" t="str">
        <f>IF(AND(TONGHOP!O884="ThiTN",TONGHOP!Q884&gt;150,OR(TONGHOP!P884="LT",AND(TONGHOP!P884="TH",AND(TONGHOP!T884&lt;&gt;TONGHOP!X884,TONGHOP!T884&lt;&gt;TONGHOP!Y884)))),TONGHOP!T884,"")</f>
        <v/>
      </c>
      <c r="K884" s="1" t="str">
        <f>IF(AND(TONGHOP!O884="ThiTN",TONGHOP!Q884&gt;150,OR(TONGHOP!P884="LT",AND(TONGHOP!P884="TH",AND(TONGHOP!U884&lt;&gt;TONGHOP!X884,TONGHOP!U884&lt;&gt;TONGHOP!Y884)))),TONGHOP!U884,"")</f>
        <v/>
      </c>
      <c r="L884" s="1" t="str">
        <f t="shared" si="55"/>
        <v/>
      </c>
    </row>
    <row r="885" spans="1:12">
      <c r="A885" s="1" t="str">
        <f>IF(AND(TONGHOP!O885="ThiTN",TONGHOP!Q885&lt;=90,OR(TONGHOP!P885="LT",AND(TONGHOP!P885="TH",AND(TONGHOP!T885&lt;&gt;TONGHOP!X885,TONGHOP!T885&lt;&gt;TONGHOP!Y885)))),TONGHOP!T885,"")</f>
        <v/>
      </c>
      <c r="B885" s="1" t="str">
        <f>IF(AND(TONGHOP!O885="ThiTN",TONGHOP!Q885&lt;=90,OR(TONGHOP!P885="LT",AND(TONGHOP!P885="TH",AND(TONGHOP!U885&lt;&gt;TONGHOP!X885,TONGHOP!U885&lt;&gt;TONGHOP!Y885)))),TONGHOP!U885,"")</f>
        <v/>
      </c>
      <c r="C885" s="1" t="str">
        <f t="shared" si="52"/>
        <v/>
      </c>
      <c r="D885" s="1" t="str">
        <f>IF(AND(TONGHOP!O885="ThiTN",AND(TONGHOP!Q885&gt;90,TONGHOP!Q885&lt;=120),OR(TONGHOP!P885="LT",AND(TONGHOP!P885="TH",AND(TONGHOP!T885&lt;&gt;TONGHOP!X885,TONGHOP!T885&lt;&gt;TONGHOP!Y885)))),TONGHOP!T885,"")</f>
        <v/>
      </c>
      <c r="E885" s="1" t="str">
        <f>IF(AND(TONGHOP!O885="ThiTN",AND(TONGHOP!Q885&gt;90,TONGHOP!Q885&lt;=120),OR(TONGHOP!P885="LT",AND(TONGHOP!P885="TH",AND(TONGHOP!U885&lt;&gt;TONGHOP!X885,TONGHOP!U885&lt;&gt;TONGHOP!Y885)))),TONGHOP!U885,"")</f>
        <v/>
      </c>
      <c r="F885" s="1" t="str">
        <f t="shared" si="53"/>
        <v/>
      </c>
      <c r="G885" s="1" t="str">
        <f>IF(AND(TONGHOP!O885="ThiTN",AND(TONGHOP!Q885&gt;120,TONGHOP!Q885&lt;=150),OR(TONGHOP!P885="LT",AND(TONGHOP!P885="TH",AND(TONGHOP!T885&lt;&gt;TONGHOP!X885,TONGHOP!T885&lt;&gt;TONGHOP!Y885)))),TONGHOP!T885,"")</f>
        <v/>
      </c>
      <c r="H885" s="1" t="str">
        <f>IF(AND(TONGHOP!O885="ThiTN",AND(TONGHOP!Q885&gt;120,TONGHOP!Q885&lt;=150),OR(TONGHOP!P885="LT",AND(TONGHOP!P885="TH",AND(TONGHOP!U885&lt;&gt;TONGHOP!X885,TONGHOP!U885&lt;&gt;TONGHOP!Y885)))),TONGHOP!U885,"")</f>
        <v/>
      </c>
      <c r="I885" s="1" t="str">
        <f t="shared" si="54"/>
        <v/>
      </c>
      <c r="J885" s="1" t="str">
        <f>IF(AND(TONGHOP!O885="ThiTN",TONGHOP!Q885&gt;150,OR(TONGHOP!P885="LT",AND(TONGHOP!P885="TH",AND(TONGHOP!T885&lt;&gt;TONGHOP!X885,TONGHOP!T885&lt;&gt;TONGHOP!Y885)))),TONGHOP!T885,"")</f>
        <v/>
      </c>
      <c r="K885" s="1" t="str">
        <f>IF(AND(TONGHOP!O885="ThiTN",TONGHOP!Q885&gt;150,OR(TONGHOP!P885="LT",AND(TONGHOP!P885="TH",AND(TONGHOP!U885&lt;&gt;TONGHOP!X885,TONGHOP!U885&lt;&gt;TONGHOP!Y885)))),TONGHOP!U885,"")</f>
        <v/>
      </c>
      <c r="L885" s="1" t="str">
        <f t="shared" si="55"/>
        <v/>
      </c>
    </row>
    <row r="886" spans="1:12">
      <c r="A886" s="1" t="str">
        <f>IF(AND(TONGHOP!O886="ThiTN",TONGHOP!Q886&lt;=90,OR(TONGHOP!P886="LT",AND(TONGHOP!P886="TH",AND(TONGHOP!T886&lt;&gt;TONGHOP!X886,TONGHOP!T886&lt;&gt;TONGHOP!Y886)))),TONGHOP!T886,"")</f>
        <v/>
      </c>
      <c r="B886" s="1" t="str">
        <f>IF(AND(TONGHOP!O886="ThiTN",TONGHOP!Q886&lt;=90,OR(TONGHOP!P886="LT",AND(TONGHOP!P886="TH",AND(TONGHOP!U886&lt;&gt;TONGHOP!X886,TONGHOP!U886&lt;&gt;TONGHOP!Y886)))),TONGHOP!U886,"")</f>
        <v/>
      </c>
      <c r="C886" s="1" t="str">
        <f t="shared" si="52"/>
        <v/>
      </c>
      <c r="D886" s="1" t="str">
        <f>IF(AND(TONGHOP!O886="ThiTN",AND(TONGHOP!Q886&gt;90,TONGHOP!Q886&lt;=120),OR(TONGHOP!P886="LT",AND(TONGHOP!P886="TH",AND(TONGHOP!T886&lt;&gt;TONGHOP!X886,TONGHOP!T886&lt;&gt;TONGHOP!Y886)))),TONGHOP!T886,"")</f>
        <v/>
      </c>
      <c r="E886" s="1" t="str">
        <f>IF(AND(TONGHOP!O886="ThiTN",AND(TONGHOP!Q886&gt;90,TONGHOP!Q886&lt;=120),OR(TONGHOP!P886="LT",AND(TONGHOP!P886="TH",AND(TONGHOP!U886&lt;&gt;TONGHOP!X886,TONGHOP!U886&lt;&gt;TONGHOP!Y886)))),TONGHOP!U886,"")</f>
        <v/>
      </c>
      <c r="F886" s="1" t="str">
        <f t="shared" si="53"/>
        <v/>
      </c>
      <c r="G886" s="1" t="str">
        <f>IF(AND(TONGHOP!O886="ThiTN",AND(TONGHOP!Q886&gt;120,TONGHOP!Q886&lt;=150),OR(TONGHOP!P886="LT",AND(TONGHOP!P886="TH",AND(TONGHOP!T886&lt;&gt;TONGHOP!X886,TONGHOP!T886&lt;&gt;TONGHOP!Y886)))),TONGHOP!T886,"")</f>
        <v/>
      </c>
      <c r="H886" s="1" t="str">
        <f>IF(AND(TONGHOP!O886="ThiTN",AND(TONGHOP!Q886&gt;120,TONGHOP!Q886&lt;=150),OR(TONGHOP!P886="LT",AND(TONGHOP!P886="TH",AND(TONGHOP!U886&lt;&gt;TONGHOP!X886,TONGHOP!U886&lt;&gt;TONGHOP!Y886)))),TONGHOP!U886,"")</f>
        <v/>
      </c>
      <c r="I886" s="1" t="str">
        <f t="shared" si="54"/>
        <v/>
      </c>
      <c r="J886" s="1" t="str">
        <f>IF(AND(TONGHOP!O886="ThiTN",TONGHOP!Q886&gt;150,OR(TONGHOP!P886="LT",AND(TONGHOP!P886="TH",AND(TONGHOP!T886&lt;&gt;TONGHOP!X886,TONGHOP!T886&lt;&gt;TONGHOP!Y886)))),TONGHOP!T886,"")</f>
        <v/>
      </c>
      <c r="K886" s="1" t="str">
        <f>IF(AND(TONGHOP!O886="ThiTN",TONGHOP!Q886&gt;150,OR(TONGHOP!P886="LT",AND(TONGHOP!P886="TH",AND(TONGHOP!U886&lt;&gt;TONGHOP!X886,TONGHOP!U886&lt;&gt;TONGHOP!Y886)))),TONGHOP!U886,"")</f>
        <v/>
      </c>
      <c r="L886" s="1" t="str">
        <f t="shared" si="55"/>
        <v/>
      </c>
    </row>
    <row r="887" spans="1:12">
      <c r="A887" s="1" t="str">
        <f>IF(AND(TONGHOP!O887="ThiTN",TONGHOP!Q887&lt;=90,OR(TONGHOP!P887="LT",AND(TONGHOP!P887="TH",AND(TONGHOP!T887&lt;&gt;TONGHOP!X887,TONGHOP!T887&lt;&gt;TONGHOP!Y887)))),TONGHOP!T887,"")</f>
        <v/>
      </c>
      <c r="B887" s="1" t="str">
        <f>IF(AND(TONGHOP!O887="ThiTN",TONGHOP!Q887&lt;=90,OR(TONGHOP!P887="LT",AND(TONGHOP!P887="TH",AND(TONGHOP!U887&lt;&gt;TONGHOP!X887,TONGHOP!U887&lt;&gt;TONGHOP!Y887)))),TONGHOP!U887,"")</f>
        <v/>
      </c>
      <c r="C887" s="1" t="str">
        <f t="shared" si="52"/>
        <v/>
      </c>
      <c r="D887" s="1" t="str">
        <f>IF(AND(TONGHOP!O887="ThiTN",AND(TONGHOP!Q887&gt;90,TONGHOP!Q887&lt;=120),OR(TONGHOP!P887="LT",AND(TONGHOP!P887="TH",AND(TONGHOP!T887&lt;&gt;TONGHOP!X887,TONGHOP!T887&lt;&gt;TONGHOP!Y887)))),TONGHOP!T887,"")</f>
        <v/>
      </c>
      <c r="E887" s="1" t="str">
        <f>IF(AND(TONGHOP!O887="ThiTN",AND(TONGHOP!Q887&gt;90,TONGHOP!Q887&lt;=120),OR(TONGHOP!P887="LT",AND(TONGHOP!P887="TH",AND(TONGHOP!U887&lt;&gt;TONGHOP!X887,TONGHOP!U887&lt;&gt;TONGHOP!Y887)))),TONGHOP!U887,"")</f>
        <v/>
      </c>
      <c r="F887" s="1" t="str">
        <f t="shared" si="53"/>
        <v/>
      </c>
      <c r="G887" s="1" t="str">
        <f>IF(AND(TONGHOP!O887="ThiTN",AND(TONGHOP!Q887&gt;120,TONGHOP!Q887&lt;=150),OR(TONGHOP!P887="LT",AND(TONGHOP!P887="TH",AND(TONGHOP!T887&lt;&gt;TONGHOP!X887,TONGHOP!T887&lt;&gt;TONGHOP!Y887)))),TONGHOP!T887,"")</f>
        <v/>
      </c>
      <c r="H887" s="1" t="str">
        <f>IF(AND(TONGHOP!O887="ThiTN",AND(TONGHOP!Q887&gt;120,TONGHOP!Q887&lt;=150),OR(TONGHOP!P887="LT",AND(TONGHOP!P887="TH",AND(TONGHOP!U887&lt;&gt;TONGHOP!X887,TONGHOP!U887&lt;&gt;TONGHOP!Y887)))),TONGHOP!U887,"")</f>
        <v/>
      </c>
      <c r="I887" s="1" t="str">
        <f t="shared" si="54"/>
        <v/>
      </c>
      <c r="J887" s="1" t="str">
        <f>IF(AND(TONGHOP!O887="ThiTN",TONGHOP!Q887&gt;150,OR(TONGHOP!P887="LT",AND(TONGHOP!P887="TH",AND(TONGHOP!T887&lt;&gt;TONGHOP!X887,TONGHOP!T887&lt;&gt;TONGHOP!Y887)))),TONGHOP!T887,"")</f>
        <v/>
      </c>
      <c r="K887" s="1" t="str">
        <f>IF(AND(TONGHOP!O887="ThiTN",TONGHOP!Q887&gt;150,OR(TONGHOP!P887="LT",AND(TONGHOP!P887="TH",AND(TONGHOP!U887&lt;&gt;TONGHOP!X887,TONGHOP!U887&lt;&gt;TONGHOP!Y887)))),TONGHOP!U887,"")</f>
        <v/>
      </c>
      <c r="L887" s="1" t="str">
        <f t="shared" si="55"/>
        <v/>
      </c>
    </row>
    <row r="888" spans="1:12">
      <c r="A888" s="1" t="str">
        <f>IF(AND(TONGHOP!O888="ThiTN",TONGHOP!Q888&lt;=90,OR(TONGHOP!P888="LT",AND(TONGHOP!P888="TH",AND(TONGHOP!T888&lt;&gt;TONGHOP!X888,TONGHOP!T888&lt;&gt;TONGHOP!Y888)))),TONGHOP!T888,"")</f>
        <v/>
      </c>
      <c r="B888" s="1" t="str">
        <f>IF(AND(TONGHOP!O888="ThiTN",TONGHOP!Q888&lt;=90,OR(TONGHOP!P888="LT",AND(TONGHOP!P888="TH",AND(TONGHOP!U888&lt;&gt;TONGHOP!X888,TONGHOP!U888&lt;&gt;TONGHOP!Y888)))),TONGHOP!U888,"")</f>
        <v/>
      </c>
      <c r="C888" s="1" t="str">
        <f t="shared" si="52"/>
        <v/>
      </c>
      <c r="D888" s="1" t="str">
        <f>IF(AND(TONGHOP!O888="ThiTN",AND(TONGHOP!Q888&gt;90,TONGHOP!Q888&lt;=120),OR(TONGHOP!P888="LT",AND(TONGHOP!P888="TH",AND(TONGHOP!T888&lt;&gt;TONGHOP!X888,TONGHOP!T888&lt;&gt;TONGHOP!Y888)))),TONGHOP!T888,"")</f>
        <v/>
      </c>
      <c r="E888" s="1" t="str">
        <f>IF(AND(TONGHOP!O888="ThiTN",AND(TONGHOP!Q888&gt;90,TONGHOP!Q888&lt;=120),OR(TONGHOP!P888="LT",AND(TONGHOP!P888="TH",AND(TONGHOP!U888&lt;&gt;TONGHOP!X888,TONGHOP!U888&lt;&gt;TONGHOP!Y888)))),TONGHOP!U888,"")</f>
        <v/>
      </c>
      <c r="F888" s="1" t="str">
        <f t="shared" si="53"/>
        <v/>
      </c>
      <c r="G888" s="1" t="str">
        <f>IF(AND(TONGHOP!O888="ThiTN",AND(TONGHOP!Q888&gt;120,TONGHOP!Q888&lt;=150),OR(TONGHOP!P888="LT",AND(TONGHOP!P888="TH",AND(TONGHOP!T888&lt;&gt;TONGHOP!X888,TONGHOP!T888&lt;&gt;TONGHOP!Y888)))),TONGHOP!T888,"")</f>
        <v/>
      </c>
      <c r="H888" s="1" t="str">
        <f>IF(AND(TONGHOP!O888="ThiTN",AND(TONGHOP!Q888&gt;120,TONGHOP!Q888&lt;=150),OR(TONGHOP!P888="LT",AND(TONGHOP!P888="TH",AND(TONGHOP!U888&lt;&gt;TONGHOP!X888,TONGHOP!U888&lt;&gt;TONGHOP!Y888)))),TONGHOP!U888,"")</f>
        <v/>
      </c>
      <c r="I888" s="1" t="str">
        <f t="shared" si="54"/>
        <v/>
      </c>
      <c r="J888" s="1" t="str">
        <f>IF(AND(TONGHOP!O888="ThiTN",TONGHOP!Q888&gt;150,OR(TONGHOP!P888="LT",AND(TONGHOP!P888="TH",AND(TONGHOP!T888&lt;&gt;TONGHOP!X888,TONGHOP!T888&lt;&gt;TONGHOP!Y888)))),TONGHOP!T888,"")</f>
        <v/>
      </c>
      <c r="K888" s="1" t="str">
        <f>IF(AND(TONGHOP!O888="ThiTN",TONGHOP!Q888&gt;150,OR(TONGHOP!P888="LT",AND(TONGHOP!P888="TH",AND(TONGHOP!U888&lt;&gt;TONGHOP!X888,TONGHOP!U888&lt;&gt;TONGHOP!Y888)))),TONGHOP!U888,"")</f>
        <v/>
      </c>
      <c r="L888" s="1" t="str">
        <f t="shared" si="55"/>
        <v/>
      </c>
    </row>
    <row r="889" spans="1:12">
      <c r="A889" s="1" t="str">
        <f>IF(AND(TONGHOP!O889="ThiTN",TONGHOP!Q889&lt;=90,OR(TONGHOP!P889="LT",AND(TONGHOP!P889="TH",AND(TONGHOP!T889&lt;&gt;TONGHOP!X889,TONGHOP!T889&lt;&gt;TONGHOP!Y889)))),TONGHOP!T889,"")</f>
        <v/>
      </c>
      <c r="B889" s="1" t="str">
        <f>IF(AND(TONGHOP!O889="ThiTN",TONGHOP!Q889&lt;=90,OR(TONGHOP!P889="LT",AND(TONGHOP!P889="TH",AND(TONGHOP!U889&lt;&gt;TONGHOP!X889,TONGHOP!U889&lt;&gt;TONGHOP!Y889)))),TONGHOP!U889,"")</f>
        <v/>
      </c>
      <c r="C889" s="1" t="str">
        <f t="shared" si="52"/>
        <v/>
      </c>
      <c r="D889" s="1" t="str">
        <f>IF(AND(TONGHOP!O889="ThiTN",AND(TONGHOP!Q889&gt;90,TONGHOP!Q889&lt;=120),OR(TONGHOP!P889="LT",AND(TONGHOP!P889="TH",AND(TONGHOP!T889&lt;&gt;TONGHOP!X889,TONGHOP!T889&lt;&gt;TONGHOP!Y889)))),TONGHOP!T889,"")</f>
        <v/>
      </c>
      <c r="E889" s="1" t="str">
        <f>IF(AND(TONGHOP!O889="ThiTN",AND(TONGHOP!Q889&gt;90,TONGHOP!Q889&lt;=120),OR(TONGHOP!P889="LT",AND(TONGHOP!P889="TH",AND(TONGHOP!U889&lt;&gt;TONGHOP!X889,TONGHOP!U889&lt;&gt;TONGHOP!Y889)))),TONGHOP!U889,"")</f>
        <v/>
      </c>
      <c r="F889" s="1" t="str">
        <f t="shared" si="53"/>
        <v/>
      </c>
      <c r="G889" s="1" t="str">
        <f>IF(AND(TONGHOP!O889="ThiTN",AND(TONGHOP!Q889&gt;120,TONGHOP!Q889&lt;=150),OR(TONGHOP!P889="LT",AND(TONGHOP!P889="TH",AND(TONGHOP!T889&lt;&gt;TONGHOP!X889,TONGHOP!T889&lt;&gt;TONGHOP!Y889)))),TONGHOP!T889,"")</f>
        <v/>
      </c>
      <c r="H889" s="1" t="str">
        <f>IF(AND(TONGHOP!O889="ThiTN",AND(TONGHOP!Q889&gt;120,TONGHOP!Q889&lt;=150),OR(TONGHOP!P889="LT",AND(TONGHOP!P889="TH",AND(TONGHOP!U889&lt;&gt;TONGHOP!X889,TONGHOP!U889&lt;&gt;TONGHOP!Y889)))),TONGHOP!U889,"")</f>
        <v/>
      </c>
      <c r="I889" s="1" t="str">
        <f t="shared" si="54"/>
        <v/>
      </c>
      <c r="J889" s="1" t="str">
        <f>IF(AND(TONGHOP!O889="ThiTN",TONGHOP!Q889&gt;150,OR(TONGHOP!P889="LT",AND(TONGHOP!P889="TH",AND(TONGHOP!T889&lt;&gt;TONGHOP!X889,TONGHOP!T889&lt;&gt;TONGHOP!Y889)))),TONGHOP!T889,"")</f>
        <v/>
      </c>
      <c r="K889" s="1" t="str">
        <f>IF(AND(TONGHOP!O889="ThiTN",TONGHOP!Q889&gt;150,OR(TONGHOP!P889="LT",AND(TONGHOP!P889="TH",AND(TONGHOP!U889&lt;&gt;TONGHOP!X889,TONGHOP!U889&lt;&gt;TONGHOP!Y889)))),TONGHOP!U889,"")</f>
        <v/>
      </c>
      <c r="L889" s="1" t="str">
        <f t="shared" si="55"/>
        <v/>
      </c>
    </row>
    <row r="890" spans="1:12">
      <c r="A890" s="1" t="str">
        <f>IF(AND(TONGHOP!O890="ThiTN",TONGHOP!Q890&lt;=90,OR(TONGHOP!P890="LT",AND(TONGHOP!P890="TH",AND(TONGHOP!T890&lt;&gt;TONGHOP!X890,TONGHOP!T890&lt;&gt;TONGHOP!Y890)))),TONGHOP!T890,"")</f>
        <v/>
      </c>
      <c r="B890" s="1" t="str">
        <f>IF(AND(TONGHOP!O890="ThiTN",TONGHOP!Q890&lt;=90,OR(TONGHOP!P890="LT",AND(TONGHOP!P890="TH",AND(TONGHOP!U890&lt;&gt;TONGHOP!X890,TONGHOP!U890&lt;&gt;TONGHOP!Y890)))),TONGHOP!U890,"")</f>
        <v/>
      </c>
      <c r="C890" s="1" t="str">
        <f t="shared" si="52"/>
        <v/>
      </c>
      <c r="D890" s="1" t="str">
        <f>IF(AND(TONGHOP!O890="ThiTN",AND(TONGHOP!Q890&gt;90,TONGHOP!Q890&lt;=120),OR(TONGHOP!P890="LT",AND(TONGHOP!P890="TH",AND(TONGHOP!T890&lt;&gt;TONGHOP!X890,TONGHOP!T890&lt;&gt;TONGHOP!Y890)))),TONGHOP!T890,"")</f>
        <v/>
      </c>
      <c r="E890" s="1" t="str">
        <f>IF(AND(TONGHOP!O890="ThiTN",AND(TONGHOP!Q890&gt;90,TONGHOP!Q890&lt;=120),OR(TONGHOP!P890="LT",AND(TONGHOP!P890="TH",AND(TONGHOP!U890&lt;&gt;TONGHOP!X890,TONGHOP!U890&lt;&gt;TONGHOP!Y890)))),TONGHOP!U890,"")</f>
        <v/>
      </c>
      <c r="F890" s="1" t="str">
        <f t="shared" si="53"/>
        <v/>
      </c>
      <c r="G890" s="1" t="str">
        <f>IF(AND(TONGHOP!O890="ThiTN",AND(TONGHOP!Q890&gt;120,TONGHOP!Q890&lt;=150),OR(TONGHOP!P890="LT",AND(TONGHOP!P890="TH",AND(TONGHOP!T890&lt;&gt;TONGHOP!X890,TONGHOP!T890&lt;&gt;TONGHOP!Y890)))),TONGHOP!T890,"")</f>
        <v/>
      </c>
      <c r="H890" s="1" t="str">
        <f>IF(AND(TONGHOP!O890="ThiTN",AND(TONGHOP!Q890&gt;120,TONGHOP!Q890&lt;=150),OR(TONGHOP!P890="LT",AND(TONGHOP!P890="TH",AND(TONGHOP!U890&lt;&gt;TONGHOP!X890,TONGHOP!U890&lt;&gt;TONGHOP!Y890)))),TONGHOP!U890,"")</f>
        <v/>
      </c>
      <c r="I890" s="1" t="str">
        <f t="shared" si="54"/>
        <v/>
      </c>
      <c r="J890" s="1" t="str">
        <f>IF(AND(TONGHOP!O890="ThiTN",TONGHOP!Q890&gt;150,OR(TONGHOP!P890="LT",AND(TONGHOP!P890="TH",AND(TONGHOP!T890&lt;&gt;TONGHOP!X890,TONGHOP!T890&lt;&gt;TONGHOP!Y890)))),TONGHOP!T890,"")</f>
        <v/>
      </c>
      <c r="K890" s="1" t="str">
        <f>IF(AND(TONGHOP!O890="ThiTN",TONGHOP!Q890&gt;150,OR(TONGHOP!P890="LT",AND(TONGHOP!P890="TH",AND(TONGHOP!U890&lt;&gt;TONGHOP!X890,TONGHOP!U890&lt;&gt;TONGHOP!Y890)))),TONGHOP!U890,"")</f>
        <v/>
      </c>
      <c r="L890" s="1" t="str">
        <f t="shared" si="55"/>
        <v/>
      </c>
    </row>
    <row r="891" spans="1:12">
      <c r="A891" s="1" t="str">
        <f>IF(AND(TONGHOP!O891="ThiTN",TONGHOP!Q891&lt;=90,OR(TONGHOP!P891="LT",AND(TONGHOP!P891="TH",AND(TONGHOP!T891&lt;&gt;TONGHOP!X891,TONGHOP!T891&lt;&gt;TONGHOP!Y891)))),TONGHOP!T891,"")</f>
        <v/>
      </c>
      <c r="B891" s="1" t="str">
        <f>IF(AND(TONGHOP!O891="ThiTN",TONGHOP!Q891&lt;=90,OR(TONGHOP!P891="LT",AND(TONGHOP!P891="TH",AND(TONGHOP!U891&lt;&gt;TONGHOP!X891,TONGHOP!U891&lt;&gt;TONGHOP!Y891)))),TONGHOP!U891,"")</f>
        <v/>
      </c>
      <c r="C891" s="1" t="str">
        <f t="shared" si="52"/>
        <v/>
      </c>
      <c r="D891" s="1" t="str">
        <f>IF(AND(TONGHOP!O891="ThiTN",AND(TONGHOP!Q891&gt;90,TONGHOP!Q891&lt;=120),OR(TONGHOP!P891="LT",AND(TONGHOP!P891="TH",AND(TONGHOP!T891&lt;&gt;TONGHOP!X891,TONGHOP!T891&lt;&gt;TONGHOP!Y891)))),TONGHOP!T891,"")</f>
        <v/>
      </c>
      <c r="E891" s="1" t="str">
        <f>IF(AND(TONGHOP!O891="ThiTN",AND(TONGHOP!Q891&gt;90,TONGHOP!Q891&lt;=120),OR(TONGHOP!P891="LT",AND(TONGHOP!P891="TH",AND(TONGHOP!U891&lt;&gt;TONGHOP!X891,TONGHOP!U891&lt;&gt;TONGHOP!Y891)))),TONGHOP!U891,"")</f>
        <v/>
      </c>
      <c r="F891" s="1" t="str">
        <f t="shared" si="53"/>
        <v/>
      </c>
      <c r="G891" s="1" t="str">
        <f>IF(AND(TONGHOP!O891="ThiTN",AND(TONGHOP!Q891&gt;120,TONGHOP!Q891&lt;=150),OR(TONGHOP!P891="LT",AND(TONGHOP!P891="TH",AND(TONGHOP!T891&lt;&gt;TONGHOP!X891,TONGHOP!T891&lt;&gt;TONGHOP!Y891)))),TONGHOP!T891,"")</f>
        <v/>
      </c>
      <c r="H891" s="1" t="str">
        <f>IF(AND(TONGHOP!O891="ThiTN",AND(TONGHOP!Q891&gt;120,TONGHOP!Q891&lt;=150),OR(TONGHOP!P891="LT",AND(TONGHOP!P891="TH",AND(TONGHOP!U891&lt;&gt;TONGHOP!X891,TONGHOP!U891&lt;&gt;TONGHOP!Y891)))),TONGHOP!U891,"")</f>
        <v/>
      </c>
      <c r="I891" s="1" t="str">
        <f t="shared" si="54"/>
        <v/>
      </c>
      <c r="J891" s="1" t="str">
        <f>IF(AND(TONGHOP!O891="ThiTN",TONGHOP!Q891&gt;150,OR(TONGHOP!P891="LT",AND(TONGHOP!P891="TH",AND(TONGHOP!T891&lt;&gt;TONGHOP!X891,TONGHOP!T891&lt;&gt;TONGHOP!Y891)))),TONGHOP!T891,"")</f>
        <v/>
      </c>
      <c r="K891" s="1" t="str">
        <f>IF(AND(TONGHOP!O891="ThiTN",TONGHOP!Q891&gt;150,OR(TONGHOP!P891="LT",AND(TONGHOP!P891="TH",AND(TONGHOP!U891&lt;&gt;TONGHOP!X891,TONGHOP!U891&lt;&gt;TONGHOP!Y891)))),TONGHOP!U891,"")</f>
        <v/>
      </c>
      <c r="L891" s="1" t="str">
        <f t="shared" si="55"/>
        <v/>
      </c>
    </row>
    <row r="892" spans="1:12">
      <c r="A892" s="1" t="str">
        <f>IF(AND(TONGHOP!O892="ThiTN",TONGHOP!Q892&lt;=90,OR(TONGHOP!P892="LT",AND(TONGHOP!P892="TH",AND(TONGHOP!T892&lt;&gt;TONGHOP!X892,TONGHOP!T892&lt;&gt;TONGHOP!Y892)))),TONGHOP!T892,"")</f>
        <v/>
      </c>
      <c r="B892" s="1" t="str">
        <f>IF(AND(TONGHOP!O892="ThiTN",TONGHOP!Q892&lt;=90,OR(TONGHOP!P892="LT",AND(TONGHOP!P892="TH",AND(TONGHOP!U892&lt;&gt;TONGHOP!X892,TONGHOP!U892&lt;&gt;TONGHOP!Y892)))),TONGHOP!U892,"")</f>
        <v/>
      </c>
      <c r="C892" s="1" t="str">
        <f t="shared" si="52"/>
        <v/>
      </c>
      <c r="D892" s="1" t="str">
        <f>IF(AND(TONGHOP!O892="ThiTN",AND(TONGHOP!Q892&gt;90,TONGHOP!Q892&lt;=120),OR(TONGHOP!P892="LT",AND(TONGHOP!P892="TH",AND(TONGHOP!T892&lt;&gt;TONGHOP!X892,TONGHOP!T892&lt;&gt;TONGHOP!Y892)))),TONGHOP!T892,"")</f>
        <v/>
      </c>
      <c r="E892" s="1" t="str">
        <f>IF(AND(TONGHOP!O892="ThiTN",AND(TONGHOP!Q892&gt;90,TONGHOP!Q892&lt;=120),OR(TONGHOP!P892="LT",AND(TONGHOP!P892="TH",AND(TONGHOP!U892&lt;&gt;TONGHOP!X892,TONGHOP!U892&lt;&gt;TONGHOP!Y892)))),TONGHOP!U892,"")</f>
        <v/>
      </c>
      <c r="F892" s="1" t="str">
        <f t="shared" si="53"/>
        <v/>
      </c>
      <c r="G892" s="1" t="str">
        <f>IF(AND(TONGHOP!O892="ThiTN",AND(TONGHOP!Q892&gt;120,TONGHOP!Q892&lt;=150),OR(TONGHOP!P892="LT",AND(TONGHOP!P892="TH",AND(TONGHOP!T892&lt;&gt;TONGHOP!X892,TONGHOP!T892&lt;&gt;TONGHOP!Y892)))),TONGHOP!T892,"")</f>
        <v/>
      </c>
      <c r="H892" s="1" t="str">
        <f>IF(AND(TONGHOP!O892="ThiTN",AND(TONGHOP!Q892&gt;120,TONGHOP!Q892&lt;=150),OR(TONGHOP!P892="LT",AND(TONGHOP!P892="TH",AND(TONGHOP!U892&lt;&gt;TONGHOP!X892,TONGHOP!U892&lt;&gt;TONGHOP!Y892)))),TONGHOP!U892,"")</f>
        <v/>
      </c>
      <c r="I892" s="1" t="str">
        <f t="shared" si="54"/>
        <v/>
      </c>
      <c r="J892" s="1" t="str">
        <f>IF(AND(TONGHOP!O892="ThiTN",TONGHOP!Q892&gt;150,OR(TONGHOP!P892="LT",AND(TONGHOP!P892="TH",AND(TONGHOP!T892&lt;&gt;TONGHOP!X892,TONGHOP!T892&lt;&gt;TONGHOP!Y892)))),TONGHOP!T892,"")</f>
        <v/>
      </c>
      <c r="K892" s="1" t="str">
        <f>IF(AND(TONGHOP!O892="ThiTN",TONGHOP!Q892&gt;150,OR(TONGHOP!P892="LT",AND(TONGHOP!P892="TH",AND(TONGHOP!U892&lt;&gt;TONGHOP!X892,TONGHOP!U892&lt;&gt;TONGHOP!Y892)))),TONGHOP!U892,"")</f>
        <v/>
      </c>
      <c r="L892" s="1" t="str">
        <f t="shared" si="55"/>
        <v/>
      </c>
    </row>
    <row r="893" spans="1:12">
      <c r="A893" s="1" t="str">
        <f>IF(AND(TONGHOP!O893="ThiTN",TONGHOP!Q893&lt;=90,OR(TONGHOP!P893="LT",AND(TONGHOP!P893="TH",AND(TONGHOP!T893&lt;&gt;TONGHOP!X893,TONGHOP!T893&lt;&gt;TONGHOP!Y893)))),TONGHOP!T893,"")</f>
        <v/>
      </c>
      <c r="B893" s="1" t="str">
        <f>IF(AND(TONGHOP!O893="ThiTN",TONGHOP!Q893&lt;=90,OR(TONGHOP!P893="LT",AND(TONGHOP!P893="TH",AND(TONGHOP!U893&lt;&gt;TONGHOP!X893,TONGHOP!U893&lt;&gt;TONGHOP!Y893)))),TONGHOP!U893,"")</f>
        <v/>
      </c>
      <c r="C893" s="1" t="str">
        <f t="shared" si="52"/>
        <v/>
      </c>
      <c r="D893" s="1" t="str">
        <f>IF(AND(TONGHOP!O893="ThiTN",AND(TONGHOP!Q893&gt;90,TONGHOP!Q893&lt;=120),OR(TONGHOP!P893="LT",AND(TONGHOP!P893="TH",AND(TONGHOP!T893&lt;&gt;TONGHOP!X893,TONGHOP!T893&lt;&gt;TONGHOP!Y893)))),TONGHOP!T893,"")</f>
        <v/>
      </c>
      <c r="E893" s="1" t="str">
        <f>IF(AND(TONGHOP!O893="ThiTN",AND(TONGHOP!Q893&gt;90,TONGHOP!Q893&lt;=120),OR(TONGHOP!P893="LT",AND(TONGHOP!P893="TH",AND(TONGHOP!U893&lt;&gt;TONGHOP!X893,TONGHOP!U893&lt;&gt;TONGHOP!Y893)))),TONGHOP!U893,"")</f>
        <v/>
      </c>
      <c r="F893" s="1" t="str">
        <f t="shared" si="53"/>
        <v/>
      </c>
      <c r="G893" s="1" t="str">
        <f>IF(AND(TONGHOP!O893="ThiTN",AND(TONGHOP!Q893&gt;120,TONGHOP!Q893&lt;=150),OR(TONGHOP!P893="LT",AND(TONGHOP!P893="TH",AND(TONGHOP!T893&lt;&gt;TONGHOP!X893,TONGHOP!T893&lt;&gt;TONGHOP!Y893)))),TONGHOP!T893,"")</f>
        <v/>
      </c>
      <c r="H893" s="1" t="str">
        <f>IF(AND(TONGHOP!O893="ThiTN",AND(TONGHOP!Q893&gt;120,TONGHOP!Q893&lt;=150),OR(TONGHOP!P893="LT",AND(TONGHOP!P893="TH",AND(TONGHOP!U893&lt;&gt;TONGHOP!X893,TONGHOP!U893&lt;&gt;TONGHOP!Y893)))),TONGHOP!U893,"")</f>
        <v/>
      </c>
      <c r="I893" s="1" t="str">
        <f t="shared" si="54"/>
        <v/>
      </c>
      <c r="J893" s="1" t="str">
        <f>IF(AND(TONGHOP!O893="ThiTN",TONGHOP!Q893&gt;150,OR(TONGHOP!P893="LT",AND(TONGHOP!P893="TH",AND(TONGHOP!T893&lt;&gt;TONGHOP!X893,TONGHOP!T893&lt;&gt;TONGHOP!Y893)))),TONGHOP!T893,"")</f>
        <v/>
      </c>
      <c r="K893" s="1" t="str">
        <f>IF(AND(TONGHOP!O893="ThiTN",TONGHOP!Q893&gt;150,OR(TONGHOP!P893="LT",AND(TONGHOP!P893="TH",AND(TONGHOP!U893&lt;&gt;TONGHOP!X893,TONGHOP!U893&lt;&gt;TONGHOP!Y893)))),TONGHOP!U893,"")</f>
        <v/>
      </c>
      <c r="L893" s="1" t="str">
        <f t="shared" si="55"/>
        <v/>
      </c>
    </row>
    <row r="894" spans="1:12">
      <c r="A894" s="1" t="str">
        <f>IF(AND(TONGHOP!O894="ThiTN",TONGHOP!Q894&lt;=90,OR(TONGHOP!P894="LT",AND(TONGHOP!P894="TH",AND(TONGHOP!T894&lt;&gt;TONGHOP!X894,TONGHOP!T894&lt;&gt;TONGHOP!Y894)))),TONGHOP!T894,"")</f>
        <v/>
      </c>
      <c r="B894" s="1" t="str">
        <f>IF(AND(TONGHOP!O894="ThiTN",TONGHOP!Q894&lt;=90,OR(TONGHOP!P894="LT",AND(TONGHOP!P894="TH",AND(TONGHOP!U894&lt;&gt;TONGHOP!X894,TONGHOP!U894&lt;&gt;TONGHOP!Y894)))),TONGHOP!U894,"")</f>
        <v/>
      </c>
      <c r="C894" s="1" t="str">
        <f t="shared" si="52"/>
        <v/>
      </c>
      <c r="D894" s="1" t="str">
        <f>IF(AND(TONGHOP!O894="ThiTN",AND(TONGHOP!Q894&gt;90,TONGHOP!Q894&lt;=120),OR(TONGHOP!P894="LT",AND(TONGHOP!P894="TH",AND(TONGHOP!T894&lt;&gt;TONGHOP!X894,TONGHOP!T894&lt;&gt;TONGHOP!Y894)))),TONGHOP!T894,"")</f>
        <v/>
      </c>
      <c r="E894" s="1" t="str">
        <f>IF(AND(TONGHOP!O894="ThiTN",AND(TONGHOP!Q894&gt;90,TONGHOP!Q894&lt;=120),OR(TONGHOP!P894="LT",AND(TONGHOP!P894="TH",AND(TONGHOP!U894&lt;&gt;TONGHOP!X894,TONGHOP!U894&lt;&gt;TONGHOP!Y894)))),TONGHOP!U894,"")</f>
        <v/>
      </c>
      <c r="F894" s="1" t="str">
        <f t="shared" si="53"/>
        <v/>
      </c>
      <c r="G894" s="1" t="str">
        <f>IF(AND(TONGHOP!O894="ThiTN",AND(TONGHOP!Q894&gt;120,TONGHOP!Q894&lt;=150),OR(TONGHOP!P894="LT",AND(TONGHOP!P894="TH",AND(TONGHOP!T894&lt;&gt;TONGHOP!X894,TONGHOP!T894&lt;&gt;TONGHOP!Y894)))),TONGHOP!T894,"")</f>
        <v/>
      </c>
      <c r="H894" s="1" t="str">
        <f>IF(AND(TONGHOP!O894="ThiTN",AND(TONGHOP!Q894&gt;120,TONGHOP!Q894&lt;=150),OR(TONGHOP!P894="LT",AND(TONGHOP!P894="TH",AND(TONGHOP!U894&lt;&gt;TONGHOP!X894,TONGHOP!U894&lt;&gt;TONGHOP!Y894)))),TONGHOP!U894,"")</f>
        <v/>
      </c>
      <c r="I894" s="1" t="str">
        <f t="shared" si="54"/>
        <v/>
      </c>
      <c r="J894" s="1" t="str">
        <f>IF(AND(TONGHOP!O894="ThiTN",TONGHOP!Q894&gt;150,OR(TONGHOP!P894="LT",AND(TONGHOP!P894="TH",AND(TONGHOP!T894&lt;&gt;TONGHOP!X894,TONGHOP!T894&lt;&gt;TONGHOP!Y894)))),TONGHOP!T894,"")</f>
        <v/>
      </c>
      <c r="K894" s="1" t="str">
        <f>IF(AND(TONGHOP!O894="ThiTN",TONGHOP!Q894&gt;150,OR(TONGHOP!P894="LT",AND(TONGHOP!P894="TH",AND(TONGHOP!U894&lt;&gt;TONGHOP!X894,TONGHOP!U894&lt;&gt;TONGHOP!Y894)))),TONGHOP!U894,"")</f>
        <v/>
      </c>
      <c r="L894" s="1" t="str">
        <f t="shared" si="55"/>
        <v/>
      </c>
    </row>
    <row r="895" spans="1:12">
      <c r="A895" s="1" t="str">
        <f>IF(AND(TONGHOP!O895="ThiTN",TONGHOP!Q895&lt;=90,OR(TONGHOP!P895="LT",AND(TONGHOP!P895="TH",AND(TONGHOP!T895&lt;&gt;TONGHOP!X895,TONGHOP!T895&lt;&gt;TONGHOP!Y895)))),TONGHOP!T895,"")</f>
        <v/>
      </c>
      <c r="B895" s="1" t="str">
        <f>IF(AND(TONGHOP!O895="ThiTN",TONGHOP!Q895&lt;=90,OR(TONGHOP!P895="LT",AND(TONGHOP!P895="TH",AND(TONGHOP!U895&lt;&gt;TONGHOP!X895,TONGHOP!U895&lt;&gt;TONGHOP!Y895)))),TONGHOP!U895,"")</f>
        <v/>
      </c>
      <c r="C895" s="1" t="str">
        <f t="shared" si="52"/>
        <v/>
      </c>
      <c r="D895" s="1" t="str">
        <f>IF(AND(TONGHOP!O895="ThiTN",AND(TONGHOP!Q895&gt;90,TONGHOP!Q895&lt;=120),OR(TONGHOP!P895="LT",AND(TONGHOP!P895="TH",AND(TONGHOP!T895&lt;&gt;TONGHOP!X895,TONGHOP!T895&lt;&gt;TONGHOP!Y895)))),TONGHOP!T895,"")</f>
        <v/>
      </c>
      <c r="E895" s="1" t="str">
        <f>IF(AND(TONGHOP!O895="ThiTN",AND(TONGHOP!Q895&gt;90,TONGHOP!Q895&lt;=120),OR(TONGHOP!P895="LT",AND(TONGHOP!P895="TH",AND(TONGHOP!U895&lt;&gt;TONGHOP!X895,TONGHOP!U895&lt;&gt;TONGHOP!Y895)))),TONGHOP!U895,"")</f>
        <v/>
      </c>
      <c r="F895" s="1" t="str">
        <f t="shared" si="53"/>
        <v/>
      </c>
      <c r="G895" s="1" t="str">
        <f>IF(AND(TONGHOP!O895="ThiTN",AND(TONGHOP!Q895&gt;120,TONGHOP!Q895&lt;=150),OR(TONGHOP!P895="LT",AND(TONGHOP!P895="TH",AND(TONGHOP!T895&lt;&gt;TONGHOP!X895,TONGHOP!T895&lt;&gt;TONGHOP!Y895)))),TONGHOP!T895,"")</f>
        <v/>
      </c>
      <c r="H895" s="1" t="str">
        <f>IF(AND(TONGHOP!O895="ThiTN",AND(TONGHOP!Q895&gt;120,TONGHOP!Q895&lt;=150),OR(TONGHOP!P895="LT",AND(TONGHOP!P895="TH",AND(TONGHOP!U895&lt;&gt;TONGHOP!X895,TONGHOP!U895&lt;&gt;TONGHOP!Y895)))),TONGHOP!U895,"")</f>
        <v/>
      </c>
      <c r="I895" s="1" t="str">
        <f t="shared" si="54"/>
        <v/>
      </c>
      <c r="J895" s="1" t="str">
        <f>IF(AND(TONGHOP!O895="ThiTN",TONGHOP!Q895&gt;150,OR(TONGHOP!P895="LT",AND(TONGHOP!P895="TH",AND(TONGHOP!T895&lt;&gt;TONGHOP!X895,TONGHOP!T895&lt;&gt;TONGHOP!Y895)))),TONGHOP!T895,"")</f>
        <v/>
      </c>
      <c r="K895" s="1" t="str">
        <f>IF(AND(TONGHOP!O895="ThiTN",TONGHOP!Q895&gt;150,OR(TONGHOP!P895="LT",AND(TONGHOP!P895="TH",AND(TONGHOP!U895&lt;&gt;TONGHOP!X895,TONGHOP!U895&lt;&gt;TONGHOP!Y895)))),TONGHOP!U895,"")</f>
        <v/>
      </c>
      <c r="L895" s="1" t="str">
        <f t="shared" si="55"/>
        <v/>
      </c>
    </row>
    <row r="896" spans="1:12">
      <c r="A896" s="1" t="str">
        <f>IF(AND(TONGHOP!O896="ThiTN",TONGHOP!Q896&lt;=90,OR(TONGHOP!P896="LT",AND(TONGHOP!P896="TH",AND(TONGHOP!T896&lt;&gt;TONGHOP!X896,TONGHOP!T896&lt;&gt;TONGHOP!Y896)))),TONGHOP!T896,"")</f>
        <v/>
      </c>
      <c r="B896" s="1" t="str">
        <f>IF(AND(TONGHOP!O896="ThiTN",TONGHOP!Q896&lt;=90,OR(TONGHOP!P896="LT",AND(TONGHOP!P896="TH",AND(TONGHOP!U896&lt;&gt;TONGHOP!X896,TONGHOP!U896&lt;&gt;TONGHOP!Y896)))),TONGHOP!U896,"")</f>
        <v/>
      </c>
      <c r="C896" s="1" t="str">
        <f t="shared" si="52"/>
        <v/>
      </c>
      <c r="D896" s="1" t="str">
        <f>IF(AND(TONGHOP!O896="ThiTN",AND(TONGHOP!Q896&gt;90,TONGHOP!Q896&lt;=120),OR(TONGHOP!P896="LT",AND(TONGHOP!P896="TH",AND(TONGHOP!T896&lt;&gt;TONGHOP!X896,TONGHOP!T896&lt;&gt;TONGHOP!Y896)))),TONGHOP!T896,"")</f>
        <v/>
      </c>
      <c r="E896" s="1" t="str">
        <f>IF(AND(TONGHOP!O896="ThiTN",AND(TONGHOP!Q896&gt;90,TONGHOP!Q896&lt;=120),OR(TONGHOP!P896="LT",AND(TONGHOP!P896="TH",AND(TONGHOP!U896&lt;&gt;TONGHOP!X896,TONGHOP!U896&lt;&gt;TONGHOP!Y896)))),TONGHOP!U896,"")</f>
        <v/>
      </c>
      <c r="F896" s="1" t="str">
        <f t="shared" si="53"/>
        <v/>
      </c>
      <c r="G896" s="1" t="str">
        <f>IF(AND(TONGHOP!O896="ThiTN",AND(TONGHOP!Q896&gt;120,TONGHOP!Q896&lt;=150),OR(TONGHOP!P896="LT",AND(TONGHOP!P896="TH",AND(TONGHOP!T896&lt;&gt;TONGHOP!X896,TONGHOP!T896&lt;&gt;TONGHOP!Y896)))),TONGHOP!T896,"")</f>
        <v/>
      </c>
      <c r="H896" s="1" t="str">
        <f>IF(AND(TONGHOP!O896="ThiTN",AND(TONGHOP!Q896&gt;120,TONGHOP!Q896&lt;=150),OR(TONGHOP!P896="LT",AND(TONGHOP!P896="TH",AND(TONGHOP!U896&lt;&gt;TONGHOP!X896,TONGHOP!U896&lt;&gt;TONGHOP!Y896)))),TONGHOP!U896,"")</f>
        <v/>
      </c>
      <c r="I896" s="1" t="str">
        <f t="shared" si="54"/>
        <v/>
      </c>
      <c r="J896" s="1" t="str">
        <f>IF(AND(TONGHOP!O896="ThiTN",TONGHOP!Q896&gt;150,OR(TONGHOP!P896="LT",AND(TONGHOP!P896="TH",AND(TONGHOP!T896&lt;&gt;TONGHOP!X896,TONGHOP!T896&lt;&gt;TONGHOP!Y896)))),TONGHOP!T896,"")</f>
        <v/>
      </c>
      <c r="K896" s="1" t="str">
        <f>IF(AND(TONGHOP!O896="ThiTN",TONGHOP!Q896&gt;150,OR(TONGHOP!P896="LT",AND(TONGHOP!P896="TH",AND(TONGHOP!U896&lt;&gt;TONGHOP!X896,TONGHOP!U896&lt;&gt;TONGHOP!Y896)))),TONGHOP!U896,"")</f>
        <v/>
      </c>
      <c r="L896" s="1" t="str">
        <f t="shared" si="55"/>
        <v/>
      </c>
    </row>
    <row r="897" spans="1:12">
      <c r="A897" s="1" t="str">
        <f>IF(AND(TONGHOP!O897="ThiTN",TONGHOP!Q897&lt;=90,OR(TONGHOP!P897="LT",AND(TONGHOP!P897="TH",AND(TONGHOP!T897&lt;&gt;TONGHOP!X897,TONGHOP!T897&lt;&gt;TONGHOP!Y897)))),TONGHOP!T897,"")</f>
        <v/>
      </c>
      <c r="B897" s="1" t="str">
        <f>IF(AND(TONGHOP!O897="ThiTN",TONGHOP!Q897&lt;=90,OR(TONGHOP!P897="LT",AND(TONGHOP!P897="TH",AND(TONGHOP!U897&lt;&gt;TONGHOP!X897,TONGHOP!U897&lt;&gt;TONGHOP!Y897)))),TONGHOP!U897,"")</f>
        <v/>
      </c>
      <c r="C897" s="1" t="str">
        <f t="shared" si="52"/>
        <v/>
      </c>
      <c r="D897" s="1" t="str">
        <f>IF(AND(TONGHOP!O897="ThiTN",AND(TONGHOP!Q897&gt;90,TONGHOP!Q897&lt;=120),OR(TONGHOP!P897="LT",AND(TONGHOP!P897="TH",AND(TONGHOP!T897&lt;&gt;TONGHOP!X897,TONGHOP!T897&lt;&gt;TONGHOP!Y897)))),TONGHOP!T897,"")</f>
        <v/>
      </c>
      <c r="E897" s="1" t="str">
        <f>IF(AND(TONGHOP!O897="ThiTN",AND(TONGHOP!Q897&gt;90,TONGHOP!Q897&lt;=120),OR(TONGHOP!P897="LT",AND(TONGHOP!P897="TH",AND(TONGHOP!U897&lt;&gt;TONGHOP!X897,TONGHOP!U897&lt;&gt;TONGHOP!Y897)))),TONGHOP!U897,"")</f>
        <v/>
      </c>
      <c r="F897" s="1" t="str">
        <f t="shared" si="53"/>
        <v/>
      </c>
      <c r="G897" s="1" t="str">
        <f>IF(AND(TONGHOP!O897="ThiTN",AND(TONGHOP!Q897&gt;120,TONGHOP!Q897&lt;=150),OR(TONGHOP!P897="LT",AND(TONGHOP!P897="TH",AND(TONGHOP!T897&lt;&gt;TONGHOP!X897,TONGHOP!T897&lt;&gt;TONGHOP!Y897)))),TONGHOP!T897,"")</f>
        <v/>
      </c>
      <c r="H897" s="1" t="str">
        <f>IF(AND(TONGHOP!O897="ThiTN",AND(TONGHOP!Q897&gt;120,TONGHOP!Q897&lt;=150),OR(TONGHOP!P897="LT",AND(TONGHOP!P897="TH",AND(TONGHOP!U897&lt;&gt;TONGHOP!X897,TONGHOP!U897&lt;&gt;TONGHOP!Y897)))),TONGHOP!U897,"")</f>
        <v/>
      </c>
      <c r="I897" s="1" t="str">
        <f t="shared" si="54"/>
        <v/>
      </c>
      <c r="J897" s="1" t="str">
        <f>IF(AND(TONGHOP!O897="ThiTN",TONGHOP!Q897&gt;150,OR(TONGHOP!P897="LT",AND(TONGHOP!P897="TH",AND(TONGHOP!T897&lt;&gt;TONGHOP!X897,TONGHOP!T897&lt;&gt;TONGHOP!Y897)))),TONGHOP!T897,"")</f>
        <v/>
      </c>
      <c r="K897" s="1" t="str">
        <f>IF(AND(TONGHOP!O897="ThiTN",TONGHOP!Q897&gt;150,OR(TONGHOP!P897="LT",AND(TONGHOP!P897="TH",AND(TONGHOP!U897&lt;&gt;TONGHOP!X897,TONGHOP!U897&lt;&gt;TONGHOP!Y897)))),TONGHOP!U897,"")</f>
        <v/>
      </c>
      <c r="L897" s="1" t="str">
        <f t="shared" si="55"/>
        <v/>
      </c>
    </row>
    <row r="898" spans="1:12">
      <c r="A898" s="1" t="str">
        <f>IF(AND(TONGHOP!O898="ThiTN",TONGHOP!Q898&lt;=90,OR(TONGHOP!P898="LT",AND(TONGHOP!P898="TH",AND(TONGHOP!T898&lt;&gt;TONGHOP!X898,TONGHOP!T898&lt;&gt;TONGHOP!Y898)))),TONGHOP!T898,"")</f>
        <v/>
      </c>
      <c r="B898" s="1" t="str">
        <f>IF(AND(TONGHOP!O898="ThiTN",TONGHOP!Q898&lt;=90,OR(TONGHOP!P898="LT",AND(TONGHOP!P898="TH",AND(TONGHOP!U898&lt;&gt;TONGHOP!X898,TONGHOP!U898&lt;&gt;TONGHOP!Y898)))),TONGHOP!U898,"")</f>
        <v/>
      </c>
      <c r="C898" s="1" t="str">
        <f t="shared" si="52"/>
        <v/>
      </c>
      <c r="D898" s="1" t="str">
        <f>IF(AND(TONGHOP!O898="ThiTN",AND(TONGHOP!Q898&gt;90,TONGHOP!Q898&lt;=120),OR(TONGHOP!P898="LT",AND(TONGHOP!P898="TH",AND(TONGHOP!T898&lt;&gt;TONGHOP!X898,TONGHOP!T898&lt;&gt;TONGHOP!Y898)))),TONGHOP!T898,"")</f>
        <v/>
      </c>
      <c r="E898" s="1" t="str">
        <f>IF(AND(TONGHOP!O898="ThiTN",AND(TONGHOP!Q898&gt;90,TONGHOP!Q898&lt;=120),OR(TONGHOP!P898="LT",AND(TONGHOP!P898="TH",AND(TONGHOP!U898&lt;&gt;TONGHOP!X898,TONGHOP!U898&lt;&gt;TONGHOP!Y898)))),TONGHOP!U898,"")</f>
        <v/>
      </c>
      <c r="F898" s="1" t="str">
        <f t="shared" si="53"/>
        <v/>
      </c>
      <c r="G898" s="1" t="str">
        <f>IF(AND(TONGHOP!O898="ThiTN",AND(TONGHOP!Q898&gt;120,TONGHOP!Q898&lt;=150),OR(TONGHOP!P898="LT",AND(TONGHOP!P898="TH",AND(TONGHOP!T898&lt;&gt;TONGHOP!X898,TONGHOP!T898&lt;&gt;TONGHOP!Y898)))),TONGHOP!T898,"")</f>
        <v/>
      </c>
      <c r="H898" s="1" t="str">
        <f>IF(AND(TONGHOP!O898="ThiTN",AND(TONGHOP!Q898&gt;120,TONGHOP!Q898&lt;=150),OR(TONGHOP!P898="LT",AND(TONGHOP!P898="TH",AND(TONGHOP!U898&lt;&gt;TONGHOP!X898,TONGHOP!U898&lt;&gt;TONGHOP!Y898)))),TONGHOP!U898,"")</f>
        <v/>
      </c>
      <c r="I898" s="1" t="str">
        <f t="shared" si="54"/>
        <v/>
      </c>
      <c r="J898" s="1" t="str">
        <f>IF(AND(TONGHOP!O898="ThiTN",TONGHOP!Q898&gt;150,OR(TONGHOP!P898="LT",AND(TONGHOP!P898="TH",AND(TONGHOP!T898&lt;&gt;TONGHOP!X898,TONGHOP!T898&lt;&gt;TONGHOP!Y898)))),TONGHOP!T898,"")</f>
        <v/>
      </c>
      <c r="K898" s="1" t="str">
        <f>IF(AND(TONGHOP!O898="ThiTN",TONGHOP!Q898&gt;150,OR(TONGHOP!P898="LT",AND(TONGHOP!P898="TH",AND(TONGHOP!U898&lt;&gt;TONGHOP!X898,TONGHOP!U898&lt;&gt;TONGHOP!Y898)))),TONGHOP!U898,"")</f>
        <v/>
      </c>
      <c r="L898" s="1" t="str">
        <f t="shared" si="55"/>
        <v/>
      </c>
    </row>
    <row r="899" spans="1:12">
      <c r="A899" s="1" t="str">
        <f>IF(AND(TONGHOP!O899="ThiTN",TONGHOP!Q899&lt;=90,OR(TONGHOP!P899="LT",AND(TONGHOP!P899="TH",AND(TONGHOP!T899&lt;&gt;TONGHOP!X899,TONGHOP!T899&lt;&gt;TONGHOP!Y899)))),TONGHOP!T899,"")</f>
        <v/>
      </c>
      <c r="B899" s="1" t="str">
        <f>IF(AND(TONGHOP!O899="ThiTN",TONGHOP!Q899&lt;=90,OR(TONGHOP!P899="LT",AND(TONGHOP!P899="TH",AND(TONGHOP!U899&lt;&gt;TONGHOP!X899,TONGHOP!U899&lt;&gt;TONGHOP!Y899)))),TONGHOP!U899,"")</f>
        <v/>
      </c>
      <c r="C899" s="1" t="str">
        <f t="shared" ref="C899:C962" si="56">IF(AND(A899="",B899=""),"",1.2)</f>
        <v/>
      </c>
      <c r="D899" s="1" t="str">
        <f>IF(AND(TONGHOP!O899="ThiTN",AND(TONGHOP!Q899&gt;90,TONGHOP!Q899&lt;=120),OR(TONGHOP!P899="LT",AND(TONGHOP!P899="TH",AND(TONGHOP!T899&lt;&gt;TONGHOP!X899,TONGHOP!T899&lt;&gt;TONGHOP!Y899)))),TONGHOP!T899,"")</f>
        <v/>
      </c>
      <c r="E899" s="1" t="str">
        <f>IF(AND(TONGHOP!O899="ThiTN",AND(TONGHOP!Q899&gt;90,TONGHOP!Q899&lt;=120),OR(TONGHOP!P899="LT",AND(TONGHOP!P899="TH",AND(TONGHOP!U899&lt;&gt;TONGHOP!X899,TONGHOP!U899&lt;&gt;TONGHOP!Y899)))),TONGHOP!U899,"")</f>
        <v/>
      </c>
      <c r="F899" s="1" t="str">
        <f t="shared" ref="F899:F962" si="57">IF(AND(D899="",E899=""),"",1.6)</f>
        <v/>
      </c>
      <c r="G899" s="1" t="str">
        <f>IF(AND(TONGHOP!O899="ThiTN",AND(TONGHOP!Q899&gt;120,TONGHOP!Q899&lt;=150),OR(TONGHOP!P899="LT",AND(TONGHOP!P899="TH",AND(TONGHOP!T899&lt;&gt;TONGHOP!X899,TONGHOP!T899&lt;&gt;TONGHOP!Y899)))),TONGHOP!T899,"")</f>
        <v/>
      </c>
      <c r="H899" s="1" t="str">
        <f>IF(AND(TONGHOP!O899="ThiTN",AND(TONGHOP!Q899&gt;120,TONGHOP!Q899&lt;=150),OR(TONGHOP!P899="LT",AND(TONGHOP!P899="TH",AND(TONGHOP!U899&lt;&gt;TONGHOP!X899,TONGHOP!U899&lt;&gt;TONGHOP!Y899)))),TONGHOP!U899,"")</f>
        <v/>
      </c>
      <c r="I899" s="1" t="str">
        <f t="shared" ref="I899:I962" si="58">IF(AND(G899="",H899=""),"",2)</f>
        <v/>
      </c>
      <c r="J899" s="1" t="str">
        <f>IF(AND(TONGHOP!O899="ThiTN",TONGHOP!Q899&gt;150,OR(TONGHOP!P899="LT",AND(TONGHOP!P899="TH",AND(TONGHOP!T899&lt;&gt;TONGHOP!X899,TONGHOP!T899&lt;&gt;TONGHOP!Y899)))),TONGHOP!T899,"")</f>
        <v/>
      </c>
      <c r="K899" s="1" t="str">
        <f>IF(AND(TONGHOP!O899="ThiTN",TONGHOP!Q899&gt;150,OR(TONGHOP!P899="LT",AND(TONGHOP!P899="TH",AND(TONGHOP!U899&lt;&gt;TONGHOP!X899,TONGHOP!U899&lt;&gt;TONGHOP!Y899)))),TONGHOP!U899,"")</f>
        <v/>
      </c>
      <c r="L899" s="1" t="str">
        <f t="shared" ref="L899:L962" si="59">IF(AND(J899="",K899=""),"",2.5)</f>
        <v/>
      </c>
    </row>
    <row r="900" spans="1:12">
      <c r="A900" s="1" t="str">
        <f>IF(AND(TONGHOP!O900="ThiTN",TONGHOP!Q900&lt;=90,OR(TONGHOP!P900="LT",AND(TONGHOP!P900="TH",AND(TONGHOP!T900&lt;&gt;TONGHOP!X900,TONGHOP!T900&lt;&gt;TONGHOP!Y900)))),TONGHOP!T900,"")</f>
        <v/>
      </c>
      <c r="B900" s="1" t="str">
        <f>IF(AND(TONGHOP!O900="ThiTN",TONGHOP!Q900&lt;=90,OR(TONGHOP!P900="LT",AND(TONGHOP!P900="TH",AND(TONGHOP!U900&lt;&gt;TONGHOP!X900,TONGHOP!U900&lt;&gt;TONGHOP!Y900)))),TONGHOP!U900,"")</f>
        <v/>
      </c>
      <c r="C900" s="1" t="str">
        <f t="shared" si="56"/>
        <v/>
      </c>
      <c r="D900" s="1" t="str">
        <f>IF(AND(TONGHOP!O900="ThiTN",AND(TONGHOP!Q900&gt;90,TONGHOP!Q900&lt;=120),OR(TONGHOP!P900="LT",AND(TONGHOP!P900="TH",AND(TONGHOP!T900&lt;&gt;TONGHOP!X900,TONGHOP!T900&lt;&gt;TONGHOP!Y900)))),TONGHOP!T900,"")</f>
        <v/>
      </c>
      <c r="E900" s="1" t="str">
        <f>IF(AND(TONGHOP!O900="ThiTN",AND(TONGHOP!Q900&gt;90,TONGHOP!Q900&lt;=120),OR(TONGHOP!P900="LT",AND(TONGHOP!P900="TH",AND(TONGHOP!U900&lt;&gt;TONGHOP!X900,TONGHOP!U900&lt;&gt;TONGHOP!Y900)))),TONGHOP!U900,"")</f>
        <v/>
      </c>
      <c r="F900" s="1" t="str">
        <f t="shared" si="57"/>
        <v/>
      </c>
      <c r="G900" s="1" t="str">
        <f>IF(AND(TONGHOP!O900="ThiTN",AND(TONGHOP!Q900&gt;120,TONGHOP!Q900&lt;=150),OR(TONGHOP!P900="LT",AND(TONGHOP!P900="TH",AND(TONGHOP!T900&lt;&gt;TONGHOP!X900,TONGHOP!T900&lt;&gt;TONGHOP!Y900)))),TONGHOP!T900,"")</f>
        <v/>
      </c>
      <c r="H900" s="1" t="str">
        <f>IF(AND(TONGHOP!O900="ThiTN",AND(TONGHOP!Q900&gt;120,TONGHOP!Q900&lt;=150),OR(TONGHOP!P900="LT",AND(TONGHOP!P900="TH",AND(TONGHOP!U900&lt;&gt;TONGHOP!X900,TONGHOP!U900&lt;&gt;TONGHOP!Y900)))),TONGHOP!U900,"")</f>
        <v/>
      </c>
      <c r="I900" s="1" t="str">
        <f t="shared" si="58"/>
        <v/>
      </c>
      <c r="J900" s="1" t="str">
        <f>IF(AND(TONGHOP!O900="ThiTN",TONGHOP!Q900&gt;150,OR(TONGHOP!P900="LT",AND(TONGHOP!P900="TH",AND(TONGHOP!T900&lt;&gt;TONGHOP!X900,TONGHOP!T900&lt;&gt;TONGHOP!Y900)))),TONGHOP!T900,"")</f>
        <v/>
      </c>
      <c r="K900" s="1" t="str">
        <f>IF(AND(TONGHOP!O900="ThiTN",TONGHOP!Q900&gt;150,OR(TONGHOP!P900="LT",AND(TONGHOP!P900="TH",AND(TONGHOP!U900&lt;&gt;TONGHOP!X900,TONGHOP!U900&lt;&gt;TONGHOP!Y900)))),TONGHOP!U900,"")</f>
        <v/>
      </c>
      <c r="L900" s="1" t="str">
        <f t="shared" si="59"/>
        <v/>
      </c>
    </row>
    <row r="901" spans="1:12">
      <c r="A901" s="1" t="str">
        <f>IF(AND(TONGHOP!O901="ThiTN",TONGHOP!Q901&lt;=90,OR(TONGHOP!P901="LT",AND(TONGHOP!P901="TH",AND(TONGHOP!T901&lt;&gt;TONGHOP!X901,TONGHOP!T901&lt;&gt;TONGHOP!Y901)))),TONGHOP!T901,"")</f>
        <v/>
      </c>
      <c r="B901" s="1" t="str">
        <f>IF(AND(TONGHOP!O901="ThiTN",TONGHOP!Q901&lt;=90,OR(TONGHOP!P901="LT",AND(TONGHOP!P901="TH",AND(TONGHOP!U901&lt;&gt;TONGHOP!X901,TONGHOP!U901&lt;&gt;TONGHOP!Y901)))),TONGHOP!U901,"")</f>
        <v/>
      </c>
      <c r="C901" s="1" t="str">
        <f t="shared" si="56"/>
        <v/>
      </c>
      <c r="D901" s="1" t="str">
        <f>IF(AND(TONGHOP!O901="ThiTN",AND(TONGHOP!Q901&gt;90,TONGHOP!Q901&lt;=120),OR(TONGHOP!P901="LT",AND(TONGHOP!P901="TH",AND(TONGHOP!T901&lt;&gt;TONGHOP!X901,TONGHOP!T901&lt;&gt;TONGHOP!Y901)))),TONGHOP!T901,"")</f>
        <v/>
      </c>
      <c r="E901" s="1" t="str">
        <f>IF(AND(TONGHOP!O901="ThiTN",AND(TONGHOP!Q901&gt;90,TONGHOP!Q901&lt;=120),OR(TONGHOP!P901="LT",AND(TONGHOP!P901="TH",AND(TONGHOP!U901&lt;&gt;TONGHOP!X901,TONGHOP!U901&lt;&gt;TONGHOP!Y901)))),TONGHOP!U901,"")</f>
        <v/>
      </c>
      <c r="F901" s="1" t="str">
        <f t="shared" si="57"/>
        <v/>
      </c>
      <c r="G901" s="1" t="str">
        <f>IF(AND(TONGHOP!O901="ThiTN",AND(TONGHOP!Q901&gt;120,TONGHOP!Q901&lt;=150),OR(TONGHOP!P901="LT",AND(TONGHOP!P901="TH",AND(TONGHOP!T901&lt;&gt;TONGHOP!X901,TONGHOP!T901&lt;&gt;TONGHOP!Y901)))),TONGHOP!T901,"")</f>
        <v/>
      </c>
      <c r="H901" s="1" t="str">
        <f>IF(AND(TONGHOP!O901="ThiTN",AND(TONGHOP!Q901&gt;120,TONGHOP!Q901&lt;=150),OR(TONGHOP!P901="LT",AND(TONGHOP!P901="TH",AND(TONGHOP!U901&lt;&gt;TONGHOP!X901,TONGHOP!U901&lt;&gt;TONGHOP!Y901)))),TONGHOP!U901,"")</f>
        <v/>
      </c>
      <c r="I901" s="1" t="str">
        <f t="shared" si="58"/>
        <v/>
      </c>
      <c r="J901" s="1" t="str">
        <f>IF(AND(TONGHOP!O901="ThiTN",TONGHOP!Q901&gt;150,OR(TONGHOP!P901="LT",AND(TONGHOP!P901="TH",AND(TONGHOP!T901&lt;&gt;TONGHOP!X901,TONGHOP!T901&lt;&gt;TONGHOP!Y901)))),TONGHOP!T901,"")</f>
        <v/>
      </c>
      <c r="K901" s="1" t="str">
        <f>IF(AND(TONGHOP!O901="ThiTN",TONGHOP!Q901&gt;150,OR(TONGHOP!P901="LT",AND(TONGHOP!P901="TH",AND(TONGHOP!U901&lt;&gt;TONGHOP!X901,TONGHOP!U901&lt;&gt;TONGHOP!Y901)))),TONGHOP!U901,"")</f>
        <v/>
      </c>
      <c r="L901" s="1" t="str">
        <f t="shared" si="59"/>
        <v/>
      </c>
    </row>
    <row r="902" spans="1:12">
      <c r="A902" s="1" t="str">
        <f>IF(AND(TONGHOP!O902="ThiTN",TONGHOP!Q902&lt;=90,OR(TONGHOP!P902="LT",AND(TONGHOP!P902="TH",AND(TONGHOP!T902&lt;&gt;TONGHOP!X902,TONGHOP!T902&lt;&gt;TONGHOP!Y902)))),TONGHOP!T902,"")</f>
        <v/>
      </c>
      <c r="B902" s="1" t="str">
        <f>IF(AND(TONGHOP!O902="ThiTN",TONGHOP!Q902&lt;=90,OR(TONGHOP!P902="LT",AND(TONGHOP!P902="TH",AND(TONGHOP!U902&lt;&gt;TONGHOP!X902,TONGHOP!U902&lt;&gt;TONGHOP!Y902)))),TONGHOP!U902,"")</f>
        <v/>
      </c>
      <c r="C902" s="1" t="str">
        <f t="shared" si="56"/>
        <v/>
      </c>
      <c r="D902" s="1" t="str">
        <f>IF(AND(TONGHOP!O902="ThiTN",AND(TONGHOP!Q902&gt;90,TONGHOP!Q902&lt;=120),OR(TONGHOP!P902="LT",AND(TONGHOP!P902="TH",AND(TONGHOP!T902&lt;&gt;TONGHOP!X902,TONGHOP!T902&lt;&gt;TONGHOP!Y902)))),TONGHOP!T902,"")</f>
        <v/>
      </c>
      <c r="E902" s="1" t="str">
        <f>IF(AND(TONGHOP!O902="ThiTN",AND(TONGHOP!Q902&gt;90,TONGHOP!Q902&lt;=120),OR(TONGHOP!P902="LT",AND(TONGHOP!P902="TH",AND(TONGHOP!U902&lt;&gt;TONGHOP!X902,TONGHOP!U902&lt;&gt;TONGHOP!Y902)))),TONGHOP!U902,"")</f>
        <v/>
      </c>
      <c r="F902" s="1" t="str">
        <f t="shared" si="57"/>
        <v/>
      </c>
      <c r="G902" s="1" t="str">
        <f>IF(AND(TONGHOP!O902="ThiTN",AND(TONGHOP!Q902&gt;120,TONGHOP!Q902&lt;=150),OR(TONGHOP!P902="LT",AND(TONGHOP!P902="TH",AND(TONGHOP!T902&lt;&gt;TONGHOP!X902,TONGHOP!T902&lt;&gt;TONGHOP!Y902)))),TONGHOP!T902,"")</f>
        <v/>
      </c>
      <c r="H902" s="1" t="str">
        <f>IF(AND(TONGHOP!O902="ThiTN",AND(TONGHOP!Q902&gt;120,TONGHOP!Q902&lt;=150),OR(TONGHOP!P902="LT",AND(TONGHOP!P902="TH",AND(TONGHOP!U902&lt;&gt;TONGHOP!X902,TONGHOP!U902&lt;&gt;TONGHOP!Y902)))),TONGHOP!U902,"")</f>
        <v/>
      </c>
      <c r="I902" s="1" t="str">
        <f t="shared" si="58"/>
        <v/>
      </c>
      <c r="J902" s="1" t="str">
        <f>IF(AND(TONGHOP!O902="ThiTN",TONGHOP!Q902&gt;150,OR(TONGHOP!P902="LT",AND(TONGHOP!P902="TH",AND(TONGHOP!T902&lt;&gt;TONGHOP!X902,TONGHOP!T902&lt;&gt;TONGHOP!Y902)))),TONGHOP!T902,"")</f>
        <v/>
      </c>
      <c r="K902" s="1" t="str">
        <f>IF(AND(TONGHOP!O902="ThiTN",TONGHOP!Q902&gt;150,OR(TONGHOP!P902="LT",AND(TONGHOP!P902="TH",AND(TONGHOP!U902&lt;&gt;TONGHOP!X902,TONGHOP!U902&lt;&gt;TONGHOP!Y902)))),TONGHOP!U902,"")</f>
        <v/>
      </c>
      <c r="L902" s="1" t="str">
        <f t="shared" si="59"/>
        <v/>
      </c>
    </row>
    <row r="903" spans="1:12">
      <c r="A903" s="1" t="str">
        <f>IF(AND(TONGHOP!O903="ThiTN",TONGHOP!Q903&lt;=90,OR(TONGHOP!P903="LT",AND(TONGHOP!P903="TH",AND(TONGHOP!T903&lt;&gt;TONGHOP!X903,TONGHOP!T903&lt;&gt;TONGHOP!Y903)))),TONGHOP!T903,"")</f>
        <v/>
      </c>
      <c r="B903" s="1" t="str">
        <f>IF(AND(TONGHOP!O903="ThiTN",TONGHOP!Q903&lt;=90,OR(TONGHOP!P903="LT",AND(TONGHOP!P903="TH",AND(TONGHOP!U903&lt;&gt;TONGHOP!X903,TONGHOP!U903&lt;&gt;TONGHOP!Y903)))),TONGHOP!U903,"")</f>
        <v/>
      </c>
      <c r="C903" s="1" t="str">
        <f t="shared" si="56"/>
        <v/>
      </c>
      <c r="D903" s="1" t="str">
        <f>IF(AND(TONGHOP!O903="ThiTN",AND(TONGHOP!Q903&gt;90,TONGHOP!Q903&lt;=120),OR(TONGHOP!P903="LT",AND(TONGHOP!P903="TH",AND(TONGHOP!T903&lt;&gt;TONGHOP!X903,TONGHOP!T903&lt;&gt;TONGHOP!Y903)))),TONGHOP!T903,"")</f>
        <v/>
      </c>
      <c r="E903" s="1" t="str">
        <f>IF(AND(TONGHOP!O903="ThiTN",AND(TONGHOP!Q903&gt;90,TONGHOP!Q903&lt;=120),OR(TONGHOP!P903="LT",AND(TONGHOP!P903="TH",AND(TONGHOP!U903&lt;&gt;TONGHOP!X903,TONGHOP!U903&lt;&gt;TONGHOP!Y903)))),TONGHOP!U903,"")</f>
        <v/>
      </c>
      <c r="F903" s="1" t="str">
        <f t="shared" si="57"/>
        <v/>
      </c>
      <c r="G903" s="1" t="str">
        <f>IF(AND(TONGHOP!O903="ThiTN",AND(TONGHOP!Q903&gt;120,TONGHOP!Q903&lt;=150),OR(TONGHOP!P903="LT",AND(TONGHOP!P903="TH",AND(TONGHOP!T903&lt;&gt;TONGHOP!X903,TONGHOP!T903&lt;&gt;TONGHOP!Y903)))),TONGHOP!T903,"")</f>
        <v/>
      </c>
      <c r="H903" s="1" t="str">
        <f>IF(AND(TONGHOP!O903="ThiTN",AND(TONGHOP!Q903&gt;120,TONGHOP!Q903&lt;=150),OR(TONGHOP!P903="LT",AND(TONGHOP!P903="TH",AND(TONGHOP!U903&lt;&gt;TONGHOP!X903,TONGHOP!U903&lt;&gt;TONGHOP!Y903)))),TONGHOP!U903,"")</f>
        <v/>
      </c>
      <c r="I903" s="1" t="str">
        <f t="shared" si="58"/>
        <v/>
      </c>
      <c r="J903" s="1" t="str">
        <f>IF(AND(TONGHOP!O903="ThiTN",TONGHOP!Q903&gt;150,OR(TONGHOP!P903="LT",AND(TONGHOP!P903="TH",AND(TONGHOP!T903&lt;&gt;TONGHOP!X903,TONGHOP!T903&lt;&gt;TONGHOP!Y903)))),TONGHOP!T903,"")</f>
        <v/>
      </c>
      <c r="K903" s="1" t="str">
        <f>IF(AND(TONGHOP!O903="ThiTN",TONGHOP!Q903&gt;150,OR(TONGHOP!P903="LT",AND(TONGHOP!P903="TH",AND(TONGHOP!U903&lt;&gt;TONGHOP!X903,TONGHOP!U903&lt;&gt;TONGHOP!Y903)))),TONGHOP!U903,"")</f>
        <v/>
      </c>
      <c r="L903" s="1" t="str">
        <f t="shared" si="59"/>
        <v/>
      </c>
    </row>
    <row r="904" spans="1:12">
      <c r="A904" s="1" t="str">
        <f>IF(AND(TONGHOP!O904="ThiTN",TONGHOP!Q904&lt;=90,OR(TONGHOP!P904="LT",AND(TONGHOP!P904="TH",AND(TONGHOP!T904&lt;&gt;TONGHOP!X904,TONGHOP!T904&lt;&gt;TONGHOP!Y904)))),TONGHOP!T904,"")</f>
        <v/>
      </c>
      <c r="B904" s="1" t="str">
        <f>IF(AND(TONGHOP!O904="ThiTN",TONGHOP!Q904&lt;=90,OR(TONGHOP!P904="LT",AND(TONGHOP!P904="TH",AND(TONGHOP!U904&lt;&gt;TONGHOP!X904,TONGHOP!U904&lt;&gt;TONGHOP!Y904)))),TONGHOP!U904,"")</f>
        <v/>
      </c>
      <c r="C904" s="1" t="str">
        <f t="shared" si="56"/>
        <v/>
      </c>
      <c r="D904" s="1" t="str">
        <f>IF(AND(TONGHOP!O904="ThiTN",AND(TONGHOP!Q904&gt;90,TONGHOP!Q904&lt;=120),OR(TONGHOP!P904="LT",AND(TONGHOP!P904="TH",AND(TONGHOP!T904&lt;&gt;TONGHOP!X904,TONGHOP!T904&lt;&gt;TONGHOP!Y904)))),TONGHOP!T904,"")</f>
        <v/>
      </c>
      <c r="E904" s="1" t="str">
        <f>IF(AND(TONGHOP!O904="ThiTN",AND(TONGHOP!Q904&gt;90,TONGHOP!Q904&lt;=120),OR(TONGHOP!P904="LT",AND(TONGHOP!P904="TH",AND(TONGHOP!U904&lt;&gt;TONGHOP!X904,TONGHOP!U904&lt;&gt;TONGHOP!Y904)))),TONGHOP!U904,"")</f>
        <v/>
      </c>
      <c r="F904" s="1" t="str">
        <f t="shared" si="57"/>
        <v/>
      </c>
      <c r="G904" s="1" t="str">
        <f>IF(AND(TONGHOP!O904="ThiTN",AND(TONGHOP!Q904&gt;120,TONGHOP!Q904&lt;=150),OR(TONGHOP!P904="LT",AND(TONGHOP!P904="TH",AND(TONGHOP!T904&lt;&gt;TONGHOP!X904,TONGHOP!T904&lt;&gt;TONGHOP!Y904)))),TONGHOP!T904,"")</f>
        <v/>
      </c>
      <c r="H904" s="1" t="str">
        <f>IF(AND(TONGHOP!O904="ThiTN",AND(TONGHOP!Q904&gt;120,TONGHOP!Q904&lt;=150),OR(TONGHOP!P904="LT",AND(TONGHOP!P904="TH",AND(TONGHOP!U904&lt;&gt;TONGHOP!X904,TONGHOP!U904&lt;&gt;TONGHOP!Y904)))),TONGHOP!U904,"")</f>
        <v/>
      </c>
      <c r="I904" s="1" t="str">
        <f t="shared" si="58"/>
        <v/>
      </c>
      <c r="J904" s="1" t="str">
        <f>IF(AND(TONGHOP!O904="ThiTN",TONGHOP!Q904&gt;150,OR(TONGHOP!P904="LT",AND(TONGHOP!P904="TH",AND(TONGHOP!T904&lt;&gt;TONGHOP!X904,TONGHOP!T904&lt;&gt;TONGHOP!Y904)))),TONGHOP!T904,"")</f>
        <v/>
      </c>
      <c r="K904" s="1" t="str">
        <f>IF(AND(TONGHOP!O904="ThiTN",TONGHOP!Q904&gt;150,OR(TONGHOP!P904="LT",AND(TONGHOP!P904="TH",AND(TONGHOP!U904&lt;&gt;TONGHOP!X904,TONGHOP!U904&lt;&gt;TONGHOP!Y904)))),TONGHOP!U904,"")</f>
        <v/>
      </c>
      <c r="L904" s="1" t="str">
        <f t="shared" si="59"/>
        <v/>
      </c>
    </row>
    <row r="905" spans="1:12">
      <c r="A905" s="1" t="str">
        <f>IF(AND(TONGHOP!O905="ThiTN",TONGHOP!Q905&lt;=90,OR(TONGHOP!P905="LT",AND(TONGHOP!P905="TH",AND(TONGHOP!T905&lt;&gt;TONGHOP!X905,TONGHOP!T905&lt;&gt;TONGHOP!Y905)))),TONGHOP!T905,"")</f>
        <v/>
      </c>
      <c r="B905" s="1" t="str">
        <f>IF(AND(TONGHOP!O905="ThiTN",TONGHOP!Q905&lt;=90,OR(TONGHOP!P905="LT",AND(TONGHOP!P905="TH",AND(TONGHOP!U905&lt;&gt;TONGHOP!X905,TONGHOP!U905&lt;&gt;TONGHOP!Y905)))),TONGHOP!U905,"")</f>
        <v/>
      </c>
      <c r="C905" s="1" t="str">
        <f t="shared" si="56"/>
        <v/>
      </c>
      <c r="D905" s="1" t="str">
        <f>IF(AND(TONGHOP!O905="ThiTN",AND(TONGHOP!Q905&gt;90,TONGHOP!Q905&lt;=120),OR(TONGHOP!P905="LT",AND(TONGHOP!P905="TH",AND(TONGHOP!T905&lt;&gt;TONGHOP!X905,TONGHOP!T905&lt;&gt;TONGHOP!Y905)))),TONGHOP!T905,"")</f>
        <v/>
      </c>
      <c r="E905" s="1" t="str">
        <f>IF(AND(TONGHOP!O905="ThiTN",AND(TONGHOP!Q905&gt;90,TONGHOP!Q905&lt;=120),OR(TONGHOP!P905="LT",AND(TONGHOP!P905="TH",AND(TONGHOP!U905&lt;&gt;TONGHOP!X905,TONGHOP!U905&lt;&gt;TONGHOP!Y905)))),TONGHOP!U905,"")</f>
        <v/>
      </c>
      <c r="F905" s="1" t="str">
        <f t="shared" si="57"/>
        <v/>
      </c>
      <c r="G905" s="1" t="str">
        <f>IF(AND(TONGHOP!O905="ThiTN",AND(TONGHOP!Q905&gt;120,TONGHOP!Q905&lt;=150),OR(TONGHOP!P905="LT",AND(TONGHOP!P905="TH",AND(TONGHOP!T905&lt;&gt;TONGHOP!X905,TONGHOP!T905&lt;&gt;TONGHOP!Y905)))),TONGHOP!T905,"")</f>
        <v/>
      </c>
      <c r="H905" s="1" t="str">
        <f>IF(AND(TONGHOP!O905="ThiTN",AND(TONGHOP!Q905&gt;120,TONGHOP!Q905&lt;=150),OR(TONGHOP!P905="LT",AND(TONGHOP!P905="TH",AND(TONGHOP!U905&lt;&gt;TONGHOP!X905,TONGHOP!U905&lt;&gt;TONGHOP!Y905)))),TONGHOP!U905,"")</f>
        <v/>
      </c>
      <c r="I905" s="1" t="str">
        <f t="shared" si="58"/>
        <v/>
      </c>
      <c r="J905" s="1" t="str">
        <f>IF(AND(TONGHOP!O905="ThiTN",TONGHOP!Q905&gt;150,OR(TONGHOP!P905="LT",AND(TONGHOP!P905="TH",AND(TONGHOP!T905&lt;&gt;TONGHOP!X905,TONGHOP!T905&lt;&gt;TONGHOP!Y905)))),TONGHOP!T905,"")</f>
        <v/>
      </c>
      <c r="K905" s="1" t="str">
        <f>IF(AND(TONGHOP!O905="ThiTN",TONGHOP!Q905&gt;150,OR(TONGHOP!P905="LT",AND(TONGHOP!P905="TH",AND(TONGHOP!U905&lt;&gt;TONGHOP!X905,TONGHOP!U905&lt;&gt;TONGHOP!Y905)))),TONGHOP!U905,"")</f>
        <v/>
      </c>
      <c r="L905" s="1" t="str">
        <f t="shared" si="59"/>
        <v/>
      </c>
    </row>
    <row r="906" spans="1:12">
      <c r="A906" s="1" t="str">
        <f>IF(AND(TONGHOP!O906="ThiTN",TONGHOP!Q906&lt;=90,OR(TONGHOP!P906="LT",AND(TONGHOP!P906="TH",AND(TONGHOP!T906&lt;&gt;TONGHOP!X906,TONGHOP!T906&lt;&gt;TONGHOP!Y906)))),TONGHOP!T906,"")</f>
        <v/>
      </c>
      <c r="B906" s="1" t="str">
        <f>IF(AND(TONGHOP!O906="ThiTN",TONGHOP!Q906&lt;=90,OR(TONGHOP!P906="LT",AND(TONGHOP!P906="TH",AND(TONGHOP!U906&lt;&gt;TONGHOP!X906,TONGHOP!U906&lt;&gt;TONGHOP!Y906)))),TONGHOP!U906,"")</f>
        <v/>
      </c>
      <c r="C906" s="1" t="str">
        <f t="shared" si="56"/>
        <v/>
      </c>
      <c r="D906" s="1" t="str">
        <f>IF(AND(TONGHOP!O906="ThiTN",AND(TONGHOP!Q906&gt;90,TONGHOP!Q906&lt;=120),OR(TONGHOP!P906="LT",AND(TONGHOP!P906="TH",AND(TONGHOP!T906&lt;&gt;TONGHOP!X906,TONGHOP!T906&lt;&gt;TONGHOP!Y906)))),TONGHOP!T906,"")</f>
        <v/>
      </c>
      <c r="E906" s="1" t="str">
        <f>IF(AND(TONGHOP!O906="ThiTN",AND(TONGHOP!Q906&gt;90,TONGHOP!Q906&lt;=120),OR(TONGHOP!P906="LT",AND(TONGHOP!P906="TH",AND(TONGHOP!U906&lt;&gt;TONGHOP!X906,TONGHOP!U906&lt;&gt;TONGHOP!Y906)))),TONGHOP!U906,"")</f>
        <v/>
      </c>
      <c r="F906" s="1" t="str">
        <f t="shared" si="57"/>
        <v/>
      </c>
      <c r="G906" s="1" t="str">
        <f>IF(AND(TONGHOP!O906="ThiTN",AND(TONGHOP!Q906&gt;120,TONGHOP!Q906&lt;=150),OR(TONGHOP!P906="LT",AND(TONGHOP!P906="TH",AND(TONGHOP!T906&lt;&gt;TONGHOP!X906,TONGHOP!T906&lt;&gt;TONGHOP!Y906)))),TONGHOP!T906,"")</f>
        <v/>
      </c>
      <c r="H906" s="1" t="str">
        <f>IF(AND(TONGHOP!O906="ThiTN",AND(TONGHOP!Q906&gt;120,TONGHOP!Q906&lt;=150),OR(TONGHOP!P906="LT",AND(TONGHOP!P906="TH",AND(TONGHOP!U906&lt;&gt;TONGHOP!X906,TONGHOP!U906&lt;&gt;TONGHOP!Y906)))),TONGHOP!U906,"")</f>
        <v/>
      </c>
      <c r="I906" s="1" t="str">
        <f t="shared" si="58"/>
        <v/>
      </c>
      <c r="J906" s="1" t="str">
        <f>IF(AND(TONGHOP!O906="ThiTN",TONGHOP!Q906&gt;150,OR(TONGHOP!P906="LT",AND(TONGHOP!P906="TH",AND(TONGHOP!T906&lt;&gt;TONGHOP!X906,TONGHOP!T906&lt;&gt;TONGHOP!Y906)))),TONGHOP!T906,"")</f>
        <v/>
      </c>
      <c r="K906" s="1" t="str">
        <f>IF(AND(TONGHOP!O906="ThiTN",TONGHOP!Q906&gt;150,OR(TONGHOP!P906="LT",AND(TONGHOP!P906="TH",AND(TONGHOP!U906&lt;&gt;TONGHOP!X906,TONGHOP!U906&lt;&gt;TONGHOP!Y906)))),TONGHOP!U906,"")</f>
        <v/>
      </c>
      <c r="L906" s="1" t="str">
        <f t="shared" si="59"/>
        <v/>
      </c>
    </row>
    <row r="907" spans="1:12">
      <c r="A907" s="1" t="str">
        <f>IF(AND(TONGHOP!O907="ThiTN",TONGHOP!Q907&lt;=90,OR(TONGHOP!P907="LT",AND(TONGHOP!P907="TH",AND(TONGHOP!T907&lt;&gt;TONGHOP!X907,TONGHOP!T907&lt;&gt;TONGHOP!Y907)))),TONGHOP!T907,"")</f>
        <v/>
      </c>
      <c r="B907" s="1" t="str">
        <f>IF(AND(TONGHOP!O907="ThiTN",TONGHOP!Q907&lt;=90,OR(TONGHOP!P907="LT",AND(TONGHOP!P907="TH",AND(TONGHOP!U907&lt;&gt;TONGHOP!X907,TONGHOP!U907&lt;&gt;TONGHOP!Y907)))),TONGHOP!U907,"")</f>
        <v/>
      </c>
      <c r="C907" s="1" t="str">
        <f t="shared" si="56"/>
        <v/>
      </c>
      <c r="D907" s="1" t="str">
        <f>IF(AND(TONGHOP!O907="ThiTN",AND(TONGHOP!Q907&gt;90,TONGHOP!Q907&lt;=120),OR(TONGHOP!P907="LT",AND(TONGHOP!P907="TH",AND(TONGHOP!T907&lt;&gt;TONGHOP!X907,TONGHOP!T907&lt;&gt;TONGHOP!Y907)))),TONGHOP!T907,"")</f>
        <v/>
      </c>
      <c r="E907" s="1" t="str">
        <f>IF(AND(TONGHOP!O907="ThiTN",AND(TONGHOP!Q907&gt;90,TONGHOP!Q907&lt;=120),OR(TONGHOP!P907="LT",AND(TONGHOP!P907="TH",AND(TONGHOP!U907&lt;&gt;TONGHOP!X907,TONGHOP!U907&lt;&gt;TONGHOP!Y907)))),TONGHOP!U907,"")</f>
        <v/>
      </c>
      <c r="F907" s="1" t="str">
        <f t="shared" si="57"/>
        <v/>
      </c>
      <c r="G907" s="1" t="str">
        <f>IF(AND(TONGHOP!O907="ThiTN",AND(TONGHOP!Q907&gt;120,TONGHOP!Q907&lt;=150),OR(TONGHOP!P907="LT",AND(TONGHOP!P907="TH",AND(TONGHOP!T907&lt;&gt;TONGHOP!X907,TONGHOP!T907&lt;&gt;TONGHOP!Y907)))),TONGHOP!T907,"")</f>
        <v/>
      </c>
      <c r="H907" s="1" t="str">
        <f>IF(AND(TONGHOP!O907="ThiTN",AND(TONGHOP!Q907&gt;120,TONGHOP!Q907&lt;=150),OR(TONGHOP!P907="LT",AND(TONGHOP!P907="TH",AND(TONGHOP!U907&lt;&gt;TONGHOP!X907,TONGHOP!U907&lt;&gt;TONGHOP!Y907)))),TONGHOP!U907,"")</f>
        <v/>
      </c>
      <c r="I907" s="1" t="str">
        <f t="shared" si="58"/>
        <v/>
      </c>
      <c r="J907" s="1" t="str">
        <f>IF(AND(TONGHOP!O907="ThiTN",TONGHOP!Q907&gt;150,OR(TONGHOP!P907="LT",AND(TONGHOP!P907="TH",AND(TONGHOP!T907&lt;&gt;TONGHOP!X907,TONGHOP!T907&lt;&gt;TONGHOP!Y907)))),TONGHOP!T907,"")</f>
        <v/>
      </c>
      <c r="K907" s="1" t="str">
        <f>IF(AND(TONGHOP!O907="ThiTN",TONGHOP!Q907&gt;150,OR(TONGHOP!P907="LT",AND(TONGHOP!P907="TH",AND(TONGHOP!U907&lt;&gt;TONGHOP!X907,TONGHOP!U907&lt;&gt;TONGHOP!Y907)))),TONGHOP!U907,"")</f>
        <v/>
      </c>
      <c r="L907" s="1" t="str">
        <f t="shared" si="59"/>
        <v/>
      </c>
    </row>
    <row r="908" spans="1:12">
      <c r="A908" s="1" t="str">
        <f>IF(AND(TONGHOP!O908="ThiTN",TONGHOP!Q908&lt;=90,OR(TONGHOP!P908="LT",AND(TONGHOP!P908="TH",AND(TONGHOP!T908&lt;&gt;TONGHOP!X908,TONGHOP!T908&lt;&gt;TONGHOP!Y908)))),TONGHOP!T908,"")</f>
        <v/>
      </c>
      <c r="B908" s="1" t="str">
        <f>IF(AND(TONGHOP!O908="ThiTN",TONGHOP!Q908&lt;=90,OR(TONGHOP!P908="LT",AND(TONGHOP!P908="TH",AND(TONGHOP!U908&lt;&gt;TONGHOP!X908,TONGHOP!U908&lt;&gt;TONGHOP!Y908)))),TONGHOP!U908,"")</f>
        <v/>
      </c>
      <c r="C908" s="1" t="str">
        <f t="shared" si="56"/>
        <v/>
      </c>
      <c r="D908" s="1" t="str">
        <f>IF(AND(TONGHOP!O908="ThiTN",AND(TONGHOP!Q908&gt;90,TONGHOP!Q908&lt;=120),OR(TONGHOP!P908="LT",AND(TONGHOP!P908="TH",AND(TONGHOP!T908&lt;&gt;TONGHOP!X908,TONGHOP!T908&lt;&gt;TONGHOP!Y908)))),TONGHOP!T908,"")</f>
        <v/>
      </c>
      <c r="E908" s="1" t="str">
        <f>IF(AND(TONGHOP!O908="ThiTN",AND(TONGHOP!Q908&gt;90,TONGHOP!Q908&lt;=120),OR(TONGHOP!P908="LT",AND(TONGHOP!P908="TH",AND(TONGHOP!U908&lt;&gt;TONGHOP!X908,TONGHOP!U908&lt;&gt;TONGHOP!Y908)))),TONGHOP!U908,"")</f>
        <v/>
      </c>
      <c r="F908" s="1" t="str">
        <f t="shared" si="57"/>
        <v/>
      </c>
      <c r="G908" s="1" t="str">
        <f>IF(AND(TONGHOP!O908="ThiTN",AND(TONGHOP!Q908&gt;120,TONGHOP!Q908&lt;=150),OR(TONGHOP!P908="LT",AND(TONGHOP!P908="TH",AND(TONGHOP!T908&lt;&gt;TONGHOP!X908,TONGHOP!T908&lt;&gt;TONGHOP!Y908)))),TONGHOP!T908,"")</f>
        <v/>
      </c>
      <c r="H908" s="1" t="str">
        <f>IF(AND(TONGHOP!O908="ThiTN",AND(TONGHOP!Q908&gt;120,TONGHOP!Q908&lt;=150),OR(TONGHOP!P908="LT",AND(TONGHOP!P908="TH",AND(TONGHOP!U908&lt;&gt;TONGHOP!X908,TONGHOP!U908&lt;&gt;TONGHOP!Y908)))),TONGHOP!U908,"")</f>
        <v/>
      </c>
      <c r="I908" s="1" t="str">
        <f t="shared" si="58"/>
        <v/>
      </c>
      <c r="J908" s="1" t="str">
        <f>IF(AND(TONGHOP!O908="ThiTN",TONGHOP!Q908&gt;150,OR(TONGHOP!P908="LT",AND(TONGHOP!P908="TH",AND(TONGHOP!T908&lt;&gt;TONGHOP!X908,TONGHOP!T908&lt;&gt;TONGHOP!Y908)))),TONGHOP!T908,"")</f>
        <v/>
      </c>
      <c r="K908" s="1" t="str">
        <f>IF(AND(TONGHOP!O908="ThiTN",TONGHOP!Q908&gt;150,OR(TONGHOP!P908="LT",AND(TONGHOP!P908="TH",AND(TONGHOP!U908&lt;&gt;TONGHOP!X908,TONGHOP!U908&lt;&gt;TONGHOP!Y908)))),TONGHOP!U908,"")</f>
        <v/>
      </c>
      <c r="L908" s="1" t="str">
        <f t="shared" si="59"/>
        <v/>
      </c>
    </row>
    <row r="909" spans="1:12">
      <c r="A909" s="1" t="str">
        <f>IF(AND(TONGHOP!O909="ThiTN",TONGHOP!Q909&lt;=90,OR(TONGHOP!P909="LT",AND(TONGHOP!P909="TH",AND(TONGHOP!T909&lt;&gt;TONGHOP!X909,TONGHOP!T909&lt;&gt;TONGHOP!Y909)))),TONGHOP!T909,"")</f>
        <v/>
      </c>
      <c r="B909" s="1" t="str">
        <f>IF(AND(TONGHOP!O909="ThiTN",TONGHOP!Q909&lt;=90,OR(TONGHOP!P909="LT",AND(TONGHOP!P909="TH",AND(TONGHOP!U909&lt;&gt;TONGHOP!X909,TONGHOP!U909&lt;&gt;TONGHOP!Y909)))),TONGHOP!U909,"")</f>
        <v/>
      </c>
      <c r="C909" s="1" t="str">
        <f t="shared" si="56"/>
        <v/>
      </c>
      <c r="D909" s="1" t="str">
        <f>IF(AND(TONGHOP!O909="ThiTN",AND(TONGHOP!Q909&gt;90,TONGHOP!Q909&lt;=120),OR(TONGHOP!P909="LT",AND(TONGHOP!P909="TH",AND(TONGHOP!T909&lt;&gt;TONGHOP!X909,TONGHOP!T909&lt;&gt;TONGHOP!Y909)))),TONGHOP!T909,"")</f>
        <v/>
      </c>
      <c r="E909" s="1" t="str">
        <f>IF(AND(TONGHOP!O909="ThiTN",AND(TONGHOP!Q909&gt;90,TONGHOP!Q909&lt;=120),OR(TONGHOP!P909="LT",AND(TONGHOP!P909="TH",AND(TONGHOP!U909&lt;&gt;TONGHOP!X909,TONGHOP!U909&lt;&gt;TONGHOP!Y909)))),TONGHOP!U909,"")</f>
        <v/>
      </c>
      <c r="F909" s="1" t="str">
        <f t="shared" si="57"/>
        <v/>
      </c>
      <c r="G909" s="1" t="str">
        <f>IF(AND(TONGHOP!O909="ThiTN",AND(TONGHOP!Q909&gt;120,TONGHOP!Q909&lt;=150),OR(TONGHOP!P909="LT",AND(TONGHOP!P909="TH",AND(TONGHOP!T909&lt;&gt;TONGHOP!X909,TONGHOP!T909&lt;&gt;TONGHOP!Y909)))),TONGHOP!T909,"")</f>
        <v/>
      </c>
      <c r="H909" s="1" t="str">
        <f>IF(AND(TONGHOP!O909="ThiTN",AND(TONGHOP!Q909&gt;120,TONGHOP!Q909&lt;=150),OR(TONGHOP!P909="LT",AND(TONGHOP!P909="TH",AND(TONGHOP!U909&lt;&gt;TONGHOP!X909,TONGHOP!U909&lt;&gt;TONGHOP!Y909)))),TONGHOP!U909,"")</f>
        <v/>
      </c>
      <c r="I909" s="1" t="str">
        <f t="shared" si="58"/>
        <v/>
      </c>
      <c r="J909" s="1" t="str">
        <f>IF(AND(TONGHOP!O909="ThiTN",TONGHOP!Q909&gt;150,OR(TONGHOP!P909="LT",AND(TONGHOP!P909="TH",AND(TONGHOP!T909&lt;&gt;TONGHOP!X909,TONGHOP!T909&lt;&gt;TONGHOP!Y909)))),TONGHOP!T909,"")</f>
        <v/>
      </c>
      <c r="K909" s="1" t="str">
        <f>IF(AND(TONGHOP!O909="ThiTN",TONGHOP!Q909&gt;150,OR(TONGHOP!P909="LT",AND(TONGHOP!P909="TH",AND(TONGHOP!U909&lt;&gt;TONGHOP!X909,TONGHOP!U909&lt;&gt;TONGHOP!Y909)))),TONGHOP!U909,"")</f>
        <v/>
      </c>
      <c r="L909" s="1" t="str">
        <f t="shared" si="59"/>
        <v/>
      </c>
    </row>
    <row r="910" spans="1:12">
      <c r="A910" s="1" t="str">
        <f>IF(AND(TONGHOP!O910="ThiTN",TONGHOP!Q910&lt;=90,OR(TONGHOP!P910="LT",AND(TONGHOP!P910="TH",AND(TONGHOP!T910&lt;&gt;TONGHOP!X910,TONGHOP!T910&lt;&gt;TONGHOP!Y910)))),TONGHOP!T910,"")</f>
        <v/>
      </c>
      <c r="B910" s="1" t="str">
        <f>IF(AND(TONGHOP!O910="ThiTN",TONGHOP!Q910&lt;=90,OR(TONGHOP!P910="LT",AND(TONGHOP!P910="TH",AND(TONGHOP!U910&lt;&gt;TONGHOP!X910,TONGHOP!U910&lt;&gt;TONGHOP!Y910)))),TONGHOP!U910,"")</f>
        <v/>
      </c>
      <c r="C910" s="1" t="str">
        <f t="shared" si="56"/>
        <v/>
      </c>
      <c r="D910" s="1" t="str">
        <f>IF(AND(TONGHOP!O910="ThiTN",AND(TONGHOP!Q910&gt;90,TONGHOP!Q910&lt;=120),OR(TONGHOP!P910="LT",AND(TONGHOP!P910="TH",AND(TONGHOP!T910&lt;&gt;TONGHOP!X910,TONGHOP!T910&lt;&gt;TONGHOP!Y910)))),TONGHOP!T910,"")</f>
        <v/>
      </c>
      <c r="E910" s="1" t="str">
        <f>IF(AND(TONGHOP!O910="ThiTN",AND(TONGHOP!Q910&gt;90,TONGHOP!Q910&lt;=120),OR(TONGHOP!P910="LT",AND(TONGHOP!P910="TH",AND(TONGHOP!U910&lt;&gt;TONGHOP!X910,TONGHOP!U910&lt;&gt;TONGHOP!Y910)))),TONGHOP!U910,"")</f>
        <v/>
      </c>
      <c r="F910" s="1" t="str">
        <f t="shared" si="57"/>
        <v/>
      </c>
      <c r="G910" s="1" t="str">
        <f>IF(AND(TONGHOP!O910="ThiTN",AND(TONGHOP!Q910&gt;120,TONGHOP!Q910&lt;=150),OR(TONGHOP!P910="LT",AND(TONGHOP!P910="TH",AND(TONGHOP!T910&lt;&gt;TONGHOP!X910,TONGHOP!T910&lt;&gt;TONGHOP!Y910)))),TONGHOP!T910,"")</f>
        <v/>
      </c>
      <c r="H910" s="1" t="str">
        <f>IF(AND(TONGHOP!O910="ThiTN",AND(TONGHOP!Q910&gt;120,TONGHOP!Q910&lt;=150),OR(TONGHOP!P910="LT",AND(TONGHOP!P910="TH",AND(TONGHOP!U910&lt;&gt;TONGHOP!X910,TONGHOP!U910&lt;&gt;TONGHOP!Y910)))),TONGHOP!U910,"")</f>
        <v/>
      </c>
      <c r="I910" s="1" t="str">
        <f t="shared" si="58"/>
        <v/>
      </c>
      <c r="J910" s="1" t="str">
        <f>IF(AND(TONGHOP!O910="ThiTN",TONGHOP!Q910&gt;150,OR(TONGHOP!P910="LT",AND(TONGHOP!P910="TH",AND(TONGHOP!T910&lt;&gt;TONGHOP!X910,TONGHOP!T910&lt;&gt;TONGHOP!Y910)))),TONGHOP!T910,"")</f>
        <v/>
      </c>
      <c r="K910" s="1" t="str">
        <f>IF(AND(TONGHOP!O910="ThiTN",TONGHOP!Q910&gt;150,OR(TONGHOP!P910="LT",AND(TONGHOP!P910="TH",AND(TONGHOP!U910&lt;&gt;TONGHOP!X910,TONGHOP!U910&lt;&gt;TONGHOP!Y910)))),TONGHOP!U910,"")</f>
        <v/>
      </c>
      <c r="L910" s="1" t="str">
        <f t="shared" si="59"/>
        <v/>
      </c>
    </row>
    <row r="911" spans="1:12">
      <c r="A911" s="1" t="str">
        <f>IF(AND(TONGHOP!O911="ThiTN",TONGHOP!Q911&lt;=90,OR(TONGHOP!P911="LT",AND(TONGHOP!P911="TH",AND(TONGHOP!T911&lt;&gt;TONGHOP!X911,TONGHOP!T911&lt;&gt;TONGHOP!Y911)))),TONGHOP!T911,"")</f>
        <v/>
      </c>
      <c r="B911" s="1" t="str">
        <f>IF(AND(TONGHOP!O911="ThiTN",TONGHOP!Q911&lt;=90,OR(TONGHOP!P911="LT",AND(TONGHOP!P911="TH",AND(TONGHOP!U911&lt;&gt;TONGHOP!X911,TONGHOP!U911&lt;&gt;TONGHOP!Y911)))),TONGHOP!U911,"")</f>
        <v/>
      </c>
      <c r="C911" s="1" t="str">
        <f t="shared" si="56"/>
        <v/>
      </c>
      <c r="D911" s="1" t="str">
        <f>IF(AND(TONGHOP!O911="ThiTN",AND(TONGHOP!Q911&gt;90,TONGHOP!Q911&lt;=120),OR(TONGHOP!P911="LT",AND(TONGHOP!P911="TH",AND(TONGHOP!T911&lt;&gt;TONGHOP!X911,TONGHOP!T911&lt;&gt;TONGHOP!Y911)))),TONGHOP!T911,"")</f>
        <v/>
      </c>
      <c r="E911" s="1" t="str">
        <f>IF(AND(TONGHOP!O911="ThiTN",AND(TONGHOP!Q911&gt;90,TONGHOP!Q911&lt;=120),OR(TONGHOP!P911="LT",AND(TONGHOP!P911="TH",AND(TONGHOP!U911&lt;&gt;TONGHOP!X911,TONGHOP!U911&lt;&gt;TONGHOP!Y911)))),TONGHOP!U911,"")</f>
        <v/>
      </c>
      <c r="F911" s="1" t="str">
        <f t="shared" si="57"/>
        <v/>
      </c>
      <c r="G911" s="1" t="str">
        <f>IF(AND(TONGHOP!O911="ThiTN",AND(TONGHOP!Q911&gt;120,TONGHOP!Q911&lt;=150),OR(TONGHOP!P911="LT",AND(TONGHOP!P911="TH",AND(TONGHOP!T911&lt;&gt;TONGHOP!X911,TONGHOP!T911&lt;&gt;TONGHOP!Y911)))),TONGHOP!T911,"")</f>
        <v/>
      </c>
      <c r="H911" s="1" t="str">
        <f>IF(AND(TONGHOP!O911="ThiTN",AND(TONGHOP!Q911&gt;120,TONGHOP!Q911&lt;=150),OR(TONGHOP!P911="LT",AND(TONGHOP!P911="TH",AND(TONGHOP!U911&lt;&gt;TONGHOP!X911,TONGHOP!U911&lt;&gt;TONGHOP!Y911)))),TONGHOP!U911,"")</f>
        <v/>
      </c>
      <c r="I911" s="1" t="str">
        <f t="shared" si="58"/>
        <v/>
      </c>
      <c r="J911" s="1" t="str">
        <f>IF(AND(TONGHOP!O911="ThiTN",TONGHOP!Q911&gt;150,OR(TONGHOP!P911="LT",AND(TONGHOP!P911="TH",AND(TONGHOP!T911&lt;&gt;TONGHOP!X911,TONGHOP!T911&lt;&gt;TONGHOP!Y911)))),TONGHOP!T911,"")</f>
        <v/>
      </c>
      <c r="K911" s="1" t="str">
        <f>IF(AND(TONGHOP!O911="ThiTN",TONGHOP!Q911&gt;150,OR(TONGHOP!P911="LT",AND(TONGHOP!P911="TH",AND(TONGHOP!U911&lt;&gt;TONGHOP!X911,TONGHOP!U911&lt;&gt;TONGHOP!Y911)))),TONGHOP!U911,"")</f>
        <v/>
      </c>
      <c r="L911" s="1" t="str">
        <f t="shared" si="59"/>
        <v/>
      </c>
    </row>
    <row r="912" spans="1:12">
      <c r="A912" s="1" t="str">
        <f>IF(AND(TONGHOP!O912="ThiTN",TONGHOP!Q912&lt;=90,OR(TONGHOP!P912="LT",AND(TONGHOP!P912="TH",AND(TONGHOP!T912&lt;&gt;TONGHOP!X912,TONGHOP!T912&lt;&gt;TONGHOP!Y912)))),TONGHOP!T912,"")</f>
        <v/>
      </c>
      <c r="B912" s="1" t="str">
        <f>IF(AND(TONGHOP!O912="ThiTN",TONGHOP!Q912&lt;=90,OR(TONGHOP!P912="LT",AND(TONGHOP!P912="TH",AND(TONGHOP!U912&lt;&gt;TONGHOP!X912,TONGHOP!U912&lt;&gt;TONGHOP!Y912)))),TONGHOP!U912,"")</f>
        <v/>
      </c>
      <c r="C912" s="1" t="str">
        <f t="shared" si="56"/>
        <v/>
      </c>
      <c r="D912" s="1" t="str">
        <f>IF(AND(TONGHOP!O912="ThiTN",AND(TONGHOP!Q912&gt;90,TONGHOP!Q912&lt;=120),OR(TONGHOP!P912="LT",AND(TONGHOP!P912="TH",AND(TONGHOP!T912&lt;&gt;TONGHOP!X912,TONGHOP!T912&lt;&gt;TONGHOP!Y912)))),TONGHOP!T912,"")</f>
        <v/>
      </c>
      <c r="E912" s="1" t="str">
        <f>IF(AND(TONGHOP!O912="ThiTN",AND(TONGHOP!Q912&gt;90,TONGHOP!Q912&lt;=120),OR(TONGHOP!P912="LT",AND(TONGHOP!P912="TH",AND(TONGHOP!U912&lt;&gt;TONGHOP!X912,TONGHOP!U912&lt;&gt;TONGHOP!Y912)))),TONGHOP!U912,"")</f>
        <v/>
      </c>
      <c r="F912" s="1" t="str">
        <f t="shared" si="57"/>
        <v/>
      </c>
      <c r="G912" s="1" t="str">
        <f>IF(AND(TONGHOP!O912="ThiTN",AND(TONGHOP!Q912&gt;120,TONGHOP!Q912&lt;=150),OR(TONGHOP!P912="LT",AND(TONGHOP!P912="TH",AND(TONGHOP!T912&lt;&gt;TONGHOP!X912,TONGHOP!T912&lt;&gt;TONGHOP!Y912)))),TONGHOP!T912,"")</f>
        <v/>
      </c>
      <c r="H912" s="1" t="str">
        <f>IF(AND(TONGHOP!O912="ThiTN",AND(TONGHOP!Q912&gt;120,TONGHOP!Q912&lt;=150),OR(TONGHOP!P912="LT",AND(TONGHOP!P912="TH",AND(TONGHOP!U912&lt;&gt;TONGHOP!X912,TONGHOP!U912&lt;&gt;TONGHOP!Y912)))),TONGHOP!U912,"")</f>
        <v/>
      </c>
      <c r="I912" s="1" t="str">
        <f t="shared" si="58"/>
        <v/>
      </c>
      <c r="J912" s="1" t="str">
        <f>IF(AND(TONGHOP!O912="ThiTN",TONGHOP!Q912&gt;150,OR(TONGHOP!P912="LT",AND(TONGHOP!P912="TH",AND(TONGHOP!T912&lt;&gt;TONGHOP!X912,TONGHOP!T912&lt;&gt;TONGHOP!Y912)))),TONGHOP!T912,"")</f>
        <v/>
      </c>
      <c r="K912" s="1" t="str">
        <f>IF(AND(TONGHOP!O912="ThiTN",TONGHOP!Q912&gt;150,OR(TONGHOP!P912="LT",AND(TONGHOP!P912="TH",AND(TONGHOP!U912&lt;&gt;TONGHOP!X912,TONGHOP!U912&lt;&gt;TONGHOP!Y912)))),TONGHOP!U912,"")</f>
        <v/>
      </c>
      <c r="L912" s="1" t="str">
        <f t="shared" si="59"/>
        <v/>
      </c>
    </row>
    <row r="913" spans="1:12">
      <c r="A913" s="1" t="str">
        <f>IF(AND(TONGHOP!O913="ThiTN",TONGHOP!Q913&lt;=90,OR(TONGHOP!P913="LT",AND(TONGHOP!P913="TH",AND(TONGHOP!T913&lt;&gt;TONGHOP!X913,TONGHOP!T913&lt;&gt;TONGHOP!Y913)))),TONGHOP!T913,"")</f>
        <v/>
      </c>
      <c r="B913" s="1" t="str">
        <f>IF(AND(TONGHOP!O913="ThiTN",TONGHOP!Q913&lt;=90,OR(TONGHOP!P913="LT",AND(TONGHOP!P913="TH",AND(TONGHOP!U913&lt;&gt;TONGHOP!X913,TONGHOP!U913&lt;&gt;TONGHOP!Y913)))),TONGHOP!U913,"")</f>
        <v/>
      </c>
      <c r="C913" s="1" t="str">
        <f t="shared" si="56"/>
        <v/>
      </c>
      <c r="D913" s="1" t="str">
        <f>IF(AND(TONGHOP!O913="ThiTN",AND(TONGHOP!Q913&gt;90,TONGHOP!Q913&lt;=120),OR(TONGHOP!P913="LT",AND(TONGHOP!P913="TH",AND(TONGHOP!T913&lt;&gt;TONGHOP!X913,TONGHOP!T913&lt;&gt;TONGHOP!Y913)))),TONGHOP!T913,"")</f>
        <v/>
      </c>
      <c r="E913" s="1" t="str">
        <f>IF(AND(TONGHOP!O913="ThiTN",AND(TONGHOP!Q913&gt;90,TONGHOP!Q913&lt;=120),OR(TONGHOP!P913="LT",AND(TONGHOP!P913="TH",AND(TONGHOP!U913&lt;&gt;TONGHOP!X913,TONGHOP!U913&lt;&gt;TONGHOP!Y913)))),TONGHOP!U913,"")</f>
        <v/>
      </c>
      <c r="F913" s="1" t="str">
        <f t="shared" si="57"/>
        <v/>
      </c>
      <c r="G913" s="1" t="str">
        <f>IF(AND(TONGHOP!O913="ThiTN",AND(TONGHOP!Q913&gt;120,TONGHOP!Q913&lt;=150),OR(TONGHOP!P913="LT",AND(TONGHOP!P913="TH",AND(TONGHOP!T913&lt;&gt;TONGHOP!X913,TONGHOP!T913&lt;&gt;TONGHOP!Y913)))),TONGHOP!T913,"")</f>
        <v/>
      </c>
      <c r="H913" s="1" t="str">
        <f>IF(AND(TONGHOP!O913="ThiTN",AND(TONGHOP!Q913&gt;120,TONGHOP!Q913&lt;=150),OR(TONGHOP!P913="LT",AND(TONGHOP!P913="TH",AND(TONGHOP!U913&lt;&gt;TONGHOP!X913,TONGHOP!U913&lt;&gt;TONGHOP!Y913)))),TONGHOP!U913,"")</f>
        <v/>
      </c>
      <c r="I913" s="1" t="str">
        <f t="shared" si="58"/>
        <v/>
      </c>
      <c r="J913" s="1" t="str">
        <f>IF(AND(TONGHOP!O913="ThiTN",TONGHOP!Q913&gt;150,OR(TONGHOP!P913="LT",AND(TONGHOP!P913="TH",AND(TONGHOP!T913&lt;&gt;TONGHOP!X913,TONGHOP!T913&lt;&gt;TONGHOP!Y913)))),TONGHOP!T913,"")</f>
        <v/>
      </c>
      <c r="K913" s="1" t="str">
        <f>IF(AND(TONGHOP!O913="ThiTN",TONGHOP!Q913&gt;150,OR(TONGHOP!P913="LT",AND(TONGHOP!P913="TH",AND(TONGHOP!U913&lt;&gt;TONGHOP!X913,TONGHOP!U913&lt;&gt;TONGHOP!Y913)))),TONGHOP!U913,"")</f>
        <v/>
      </c>
      <c r="L913" s="1" t="str">
        <f t="shared" si="59"/>
        <v/>
      </c>
    </row>
    <row r="914" spans="1:12">
      <c r="A914" s="1" t="str">
        <f>IF(AND(TONGHOP!O914="ThiTN",TONGHOP!Q914&lt;=90,OR(TONGHOP!P914="LT",AND(TONGHOP!P914="TH",AND(TONGHOP!T914&lt;&gt;TONGHOP!X914,TONGHOP!T914&lt;&gt;TONGHOP!Y914)))),TONGHOP!T914,"")</f>
        <v/>
      </c>
      <c r="B914" s="1" t="str">
        <f>IF(AND(TONGHOP!O914="ThiTN",TONGHOP!Q914&lt;=90,OR(TONGHOP!P914="LT",AND(TONGHOP!P914="TH",AND(TONGHOP!U914&lt;&gt;TONGHOP!X914,TONGHOP!U914&lt;&gt;TONGHOP!Y914)))),TONGHOP!U914,"")</f>
        <v/>
      </c>
      <c r="C914" s="1" t="str">
        <f t="shared" si="56"/>
        <v/>
      </c>
      <c r="D914" s="1" t="str">
        <f>IF(AND(TONGHOP!O914="ThiTN",AND(TONGHOP!Q914&gt;90,TONGHOP!Q914&lt;=120),OR(TONGHOP!P914="LT",AND(TONGHOP!P914="TH",AND(TONGHOP!T914&lt;&gt;TONGHOP!X914,TONGHOP!T914&lt;&gt;TONGHOP!Y914)))),TONGHOP!T914,"")</f>
        <v/>
      </c>
      <c r="E914" s="1" t="str">
        <f>IF(AND(TONGHOP!O914="ThiTN",AND(TONGHOP!Q914&gt;90,TONGHOP!Q914&lt;=120),OR(TONGHOP!P914="LT",AND(TONGHOP!P914="TH",AND(TONGHOP!U914&lt;&gt;TONGHOP!X914,TONGHOP!U914&lt;&gt;TONGHOP!Y914)))),TONGHOP!U914,"")</f>
        <v/>
      </c>
      <c r="F914" s="1" t="str">
        <f t="shared" si="57"/>
        <v/>
      </c>
      <c r="G914" s="1" t="str">
        <f>IF(AND(TONGHOP!O914="ThiTN",AND(TONGHOP!Q914&gt;120,TONGHOP!Q914&lt;=150),OR(TONGHOP!P914="LT",AND(TONGHOP!P914="TH",AND(TONGHOP!T914&lt;&gt;TONGHOP!X914,TONGHOP!T914&lt;&gt;TONGHOP!Y914)))),TONGHOP!T914,"")</f>
        <v/>
      </c>
      <c r="H914" s="1" t="str">
        <f>IF(AND(TONGHOP!O914="ThiTN",AND(TONGHOP!Q914&gt;120,TONGHOP!Q914&lt;=150),OR(TONGHOP!P914="LT",AND(TONGHOP!P914="TH",AND(TONGHOP!U914&lt;&gt;TONGHOP!X914,TONGHOP!U914&lt;&gt;TONGHOP!Y914)))),TONGHOP!U914,"")</f>
        <v/>
      </c>
      <c r="I914" s="1" t="str">
        <f t="shared" si="58"/>
        <v/>
      </c>
      <c r="J914" s="1" t="str">
        <f>IF(AND(TONGHOP!O914="ThiTN",TONGHOP!Q914&gt;150,OR(TONGHOP!P914="LT",AND(TONGHOP!P914="TH",AND(TONGHOP!T914&lt;&gt;TONGHOP!X914,TONGHOP!T914&lt;&gt;TONGHOP!Y914)))),TONGHOP!T914,"")</f>
        <v/>
      </c>
      <c r="K914" s="1" t="str">
        <f>IF(AND(TONGHOP!O914="ThiTN",TONGHOP!Q914&gt;150,OR(TONGHOP!P914="LT",AND(TONGHOP!P914="TH",AND(TONGHOP!U914&lt;&gt;TONGHOP!X914,TONGHOP!U914&lt;&gt;TONGHOP!Y914)))),TONGHOP!U914,"")</f>
        <v/>
      </c>
      <c r="L914" s="1" t="str">
        <f t="shared" si="59"/>
        <v/>
      </c>
    </row>
    <row r="915" spans="1:12">
      <c r="A915" s="1" t="str">
        <f>IF(AND(TONGHOP!O915="ThiTN",TONGHOP!Q915&lt;=90,OR(TONGHOP!P915="LT",AND(TONGHOP!P915="TH",AND(TONGHOP!T915&lt;&gt;TONGHOP!X915,TONGHOP!T915&lt;&gt;TONGHOP!Y915)))),TONGHOP!T915,"")</f>
        <v/>
      </c>
      <c r="B915" s="1" t="str">
        <f>IF(AND(TONGHOP!O915="ThiTN",TONGHOP!Q915&lt;=90,OR(TONGHOP!P915="LT",AND(TONGHOP!P915="TH",AND(TONGHOP!U915&lt;&gt;TONGHOP!X915,TONGHOP!U915&lt;&gt;TONGHOP!Y915)))),TONGHOP!U915,"")</f>
        <v/>
      </c>
      <c r="C915" s="1" t="str">
        <f t="shared" si="56"/>
        <v/>
      </c>
      <c r="D915" s="1" t="str">
        <f>IF(AND(TONGHOP!O915="ThiTN",AND(TONGHOP!Q915&gt;90,TONGHOP!Q915&lt;=120),OR(TONGHOP!P915="LT",AND(TONGHOP!P915="TH",AND(TONGHOP!T915&lt;&gt;TONGHOP!X915,TONGHOP!T915&lt;&gt;TONGHOP!Y915)))),TONGHOP!T915,"")</f>
        <v/>
      </c>
      <c r="E915" s="1" t="str">
        <f>IF(AND(TONGHOP!O915="ThiTN",AND(TONGHOP!Q915&gt;90,TONGHOP!Q915&lt;=120),OR(TONGHOP!P915="LT",AND(TONGHOP!P915="TH",AND(TONGHOP!U915&lt;&gt;TONGHOP!X915,TONGHOP!U915&lt;&gt;TONGHOP!Y915)))),TONGHOP!U915,"")</f>
        <v/>
      </c>
      <c r="F915" s="1" t="str">
        <f t="shared" si="57"/>
        <v/>
      </c>
      <c r="G915" s="1" t="str">
        <f>IF(AND(TONGHOP!O915="ThiTN",AND(TONGHOP!Q915&gt;120,TONGHOP!Q915&lt;=150),OR(TONGHOP!P915="LT",AND(TONGHOP!P915="TH",AND(TONGHOP!T915&lt;&gt;TONGHOP!X915,TONGHOP!T915&lt;&gt;TONGHOP!Y915)))),TONGHOP!T915,"")</f>
        <v/>
      </c>
      <c r="H915" s="1" t="str">
        <f>IF(AND(TONGHOP!O915="ThiTN",AND(TONGHOP!Q915&gt;120,TONGHOP!Q915&lt;=150),OR(TONGHOP!P915="LT",AND(TONGHOP!P915="TH",AND(TONGHOP!U915&lt;&gt;TONGHOP!X915,TONGHOP!U915&lt;&gt;TONGHOP!Y915)))),TONGHOP!U915,"")</f>
        <v/>
      </c>
      <c r="I915" s="1" t="str">
        <f t="shared" si="58"/>
        <v/>
      </c>
      <c r="J915" s="1" t="str">
        <f>IF(AND(TONGHOP!O915="ThiTN",TONGHOP!Q915&gt;150,OR(TONGHOP!P915="LT",AND(TONGHOP!P915="TH",AND(TONGHOP!T915&lt;&gt;TONGHOP!X915,TONGHOP!T915&lt;&gt;TONGHOP!Y915)))),TONGHOP!T915,"")</f>
        <v/>
      </c>
      <c r="K915" s="1" t="str">
        <f>IF(AND(TONGHOP!O915="ThiTN",TONGHOP!Q915&gt;150,OR(TONGHOP!P915="LT",AND(TONGHOP!P915="TH",AND(TONGHOP!U915&lt;&gt;TONGHOP!X915,TONGHOP!U915&lt;&gt;TONGHOP!Y915)))),TONGHOP!U915,"")</f>
        <v/>
      </c>
      <c r="L915" s="1" t="str">
        <f t="shared" si="59"/>
        <v/>
      </c>
    </row>
    <row r="916" spans="1:12">
      <c r="A916" s="1" t="str">
        <f>IF(AND(TONGHOP!O916="ThiTN",TONGHOP!Q916&lt;=90,OR(TONGHOP!P916="LT",AND(TONGHOP!P916="TH",AND(TONGHOP!T916&lt;&gt;TONGHOP!X916,TONGHOP!T916&lt;&gt;TONGHOP!Y916)))),TONGHOP!T916,"")</f>
        <v/>
      </c>
      <c r="B916" s="1" t="str">
        <f>IF(AND(TONGHOP!O916="ThiTN",TONGHOP!Q916&lt;=90,OR(TONGHOP!P916="LT",AND(TONGHOP!P916="TH",AND(TONGHOP!U916&lt;&gt;TONGHOP!X916,TONGHOP!U916&lt;&gt;TONGHOP!Y916)))),TONGHOP!U916,"")</f>
        <v/>
      </c>
      <c r="C916" s="1" t="str">
        <f t="shared" si="56"/>
        <v/>
      </c>
      <c r="D916" s="1" t="str">
        <f>IF(AND(TONGHOP!O916="ThiTN",AND(TONGHOP!Q916&gt;90,TONGHOP!Q916&lt;=120),OR(TONGHOP!P916="LT",AND(TONGHOP!P916="TH",AND(TONGHOP!T916&lt;&gt;TONGHOP!X916,TONGHOP!T916&lt;&gt;TONGHOP!Y916)))),TONGHOP!T916,"")</f>
        <v/>
      </c>
      <c r="E916" s="1" t="str">
        <f>IF(AND(TONGHOP!O916="ThiTN",AND(TONGHOP!Q916&gt;90,TONGHOP!Q916&lt;=120),OR(TONGHOP!P916="LT",AND(TONGHOP!P916="TH",AND(TONGHOP!U916&lt;&gt;TONGHOP!X916,TONGHOP!U916&lt;&gt;TONGHOP!Y916)))),TONGHOP!U916,"")</f>
        <v/>
      </c>
      <c r="F916" s="1" t="str">
        <f t="shared" si="57"/>
        <v/>
      </c>
      <c r="G916" s="1" t="str">
        <f>IF(AND(TONGHOP!O916="ThiTN",AND(TONGHOP!Q916&gt;120,TONGHOP!Q916&lt;=150),OR(TONGHOP!P916="LT",AND(TONGHOP!P916="TH",AND(TONGHOP!T916&lt;&gt;TONGHOP!X916,TONGHOP!T916&lt;&gt;TONGHOP!Y916)))),TONGHOP!T916,"")</f>
        <v/>
      </c>
      <c r="H916" s="1" t="str">
        <f>IF(AND(TONGHOP!O916="ThiTN",AND(TONGHOP!Q916&gt;120,TONGHOP!Q916&lt;=150),OR(TONGHOP!P916="LT",AND(TONGHOP!P916="TH",AND(TONGHOP!U916&lt;&gt;TONGHOP!X916,TONGHOP!U916&lt;&gt;TONGHOP!Y916)))),TONGHOP!U916,"")</f>
        <v/>
      </c>
      <c r="I916" s="1" t="str">
        <f t="shared" si="58"/>
        <v/>
      </c>
      <c r="J916" s="1" t="str">
        <f>IF(AND(TONGHOP!O916="ThiTN",TONGHOP!Q916&gt;150,OR(TONGHOP!P916="LT",AND(TONGHOP!P916="TH",AND(TONGHOP!T916&lt;&gt;TONGHOP!X916,TONGHOP!T916&lt;&gt;TONGHOP!Y916)))),TONGHOP!T916,"")</f>
        <v/>
      </c>
      <c r="K916" s="1" t="str">
        <f>IF(AND(TONGHOP!O916="ThiTN",TONGHOP!Q916&gt;150,OR(TONGHOP!P916="LT",AND(TONGHOP!P916="TH",AND(TONGHOP!U916&lt;&gt;TONGHOP!X916,TONGHOP!U916&lt;&gt;TONGHOP!Y916)))),TONGHOP!U916,"")</f>
        <v/>
      </c>
      <c r="L916" s="1" t="str">
        <f t="shared" si="59"/>
        <v/>
      </c>
    </row>
    <row r="917" spans="1:12">
      <c r="A917" s="1" t="str">
        <f>IF(AND(TONGHOP!O917="ThiTN",TONGHOP!Q917&lt;=90,OR(TONGHOP!P917="LT",AND(TONGHOP!P917="TH",AND(TONGHOP!T917&lt;&gt;TONGHOP!X917,TONGHOP!T917&lt;&gt;TONGHOP!Y917)))),TONGHOP!T917,"")</f>
        <v/>
      </c>
      <c r="B917" s="1" t="str">
        <f>IF(AND(TONGHOP!O917="ThiTN",TONGHOP!Q917&lt;=90,OR(TONGHOP!P917="LT",AND(TONGHOP!P917="TH",AND(TONGHOP!U917&lt;&gt;TONGHOP!X917,TONGHOP!U917&lt;&gt;TONGHOP!Y917)))),TONGHOP!U917,"")</f>
        <v/>
      </c>
      <c r="C917" s="1" t="str">
        <f t="shared" si="56"/>
        <v/>
      </c>
      <c r="D917" s="1" t="str">
        <f>IF(AND(TONGHOP!O917="ThiTN",AND(TONGHOP!Q917&gt;90,TONGHOP!Q917&lt;=120),OR(TONGHOP!P917="LT",AND(TONGHOP!P917="TH",AND(TONGHOP!T917&lt;&gt;TONGHOP!X917,TONGHOP!T917&lt;&gt;TONGHOP!Y917)))),TONGHOP!T917,"")</f>
        <v/>
      </c>
      <c r="E917" s="1" t="str">
        <f>IF(AND(TONGHOP!O917="ThiTN",AND(TONGHOP!Q917&gt;90,TONGHOP!Q917&lt;=120),OR(TONGHOP!P917="LT",AND(TONGHOP!P917="TH",AND(TONGHOP!U917&lt;&gt;TONGHOP!X917,TONGHOP!U917&lt;&gt;TONGHOP!Y917)))),TONGHOP!U917,"")</f>
        <v/>
      </c>
      <c r="F917" s="1" t="str">
        <f t="shared" si="57"/>
        <v/>
      </c>
      <c r="G917" s="1" t="str">
        <f>IF(AND(TONGHOP!O917="ThiTN",AND(TONGHOP!Q917&gt;120,TONGHOP!Q917&lt;=150),OR(TONGHOP!P917="LT",AND(TONGHOP!P917="TH",AND(TONGHOP!T917&lt;&gt;TONGHOP!X917,TONGHOP!T917&lt;&gt;TONGHOP!Y917)))),TONGHOP!T917,"")</f>
        <v/>
      </c>
      <c r="H917" s="1" t="str">
        <f>IF(AND(TONGHOP!O917="ThiTN",AND(TONGHOP!Q917&gt;120,TONGHOP!Q917&lt;=150),OR(TONGHOP!P917="LT",AND(TONGHOP!P917="TH",AND(TONGHOP!U917&lt;&gt;TONGHOP!X917,TONGHOP!U917&lt;&gt;TONGHOP!Y917)))),TONGHOP!U917,"")</f>
        <v/>
      </c>
      <c r="I917" s="1" t="str">
        <f t="shared" si="58"/>
        <v/>
      </c>
      <c r="J917" s="1" t="str">
        <f>IF(AND(TONGHOP!O917="ThiTN",TONGHOP!Q917&gt;150,OR(TONGHOP!P917="LT",AND(TONGHOP!P917="TH",AND(TONGHOP!T917&lt;&gt;TONGHOP!X917,TONGHOP!T917&lt;&gt;TONGHOP!Y917)))),TONGHOP!T917,"")</f>
        <v/>
      </c>
      <c r="K917" s="1" t="str">
        <f>IF(AND(TONGHOP!O917="ThiTN",TONGHOP!Q917&gt;150,OR(TONGHOP!P917="LT",AND(TONGHOP!P917="TH",AND(TONGHOP!U917&lt;&gt;TONGHOP!X917,TONGHOP!U917&lt;&gt;TONGHOP!Y917)))),TONGHOP!U917,"")</f>
        <v/>
      </c>
      <c r="L917" s="1" t="str">
        <f t="shared" si="59"/>
        <v/>
      </c>
    </row>
    <row r="918" spans="1:12">
      <c r="A918" s="1" t="str">
        <f>IF(AND(TONGHOP!O918="ThiTN",TONGHOP!Q918&lt;=90,OR(TONGHOP!P918="LT",AND(TONGHOP!P918="TH",AND(TONGHOP!T918&lt;&gt;TONGHOP!X918,TONGHOP!T918&lt;&gt;TONGHOP!Y918)))),TONGHOP!T918,"")</f>
        <v/>
      </c>
      <c r="B918" s="1" t="str">
        <f>IF(AND(TONGHOP!O918="ThiTN",TONGHOP!Q918&lt;=90,OR(TONGHOP!P918="LT",AND(TONGHOP!P918="TH",AND(TONGHOP!U918&lt;&gt;TONGHOP!X918,TONGHOP!U918&lt;&gt;TONGHOP!Y918)))),TONGHOP!U918,"")</f>
        <v/>
      </c>
      <c r="C918" s="1" t="str">
        <f t="shared" si="56"/>
        <v/>
      </c>
      <c r="D918" s="1" t="str">
        <f>IF(AND(TONGHOP!O918="ThiTN",AND(TONGHOP!Q918&gt;90,TONGHOP!Q918&lt;=120),OR(TONGHOP!P918="LT",AND(TONGHOP!P918="TH",AND(TONGHOP!T918&lt;&gt;TONGHOP!X918,TONGHOP!T918&lt;&gt;TONGHOP!Y918)))),TONGHOP!T918,"")</f>
        <v/>
      </c>
      <c r="E918" s="1" t="str">
        <f>IF(AND(TONGHOP!O918="ThiTN",AND(TONGHOP!Q918&gt;90,TONGHOP!Q918&lt;=120),OR(TONGHOP!P918="LT",AND(TONGHOP!P918="TH",AND(TONGHOP!U918&lt;&gt;TONGHOP!X918,TONGHOP!U918&lt;&gt;TONGHOP!Y918)))),TONGHOP!U918,"")</f>
        <v/>
      </c>
      <c r="F918" s="1" t="str">
        <f t="shared" si="57"/>
        <v/>
      </c>
      <c r="G918" s="1" t="str">
        <f>IF(AND(TONGHOP!O918="ThiTN",AND(TONGHOP!Q918&gt;120,TONGHOP!Q918&lt;=150),OR(TONGHOP!P918="LT",AND(TONGHOP!P918="TH",AND(TONGHOP!T918&lt;&gt;TONGHOP!X918,TONGHOP!T918&lt;&gt;TONGHOP!Y918)))),TONGHOP!T918,"")</f>
        <v/>
      </c>
      <c r="H918" s="1" t="str">
        <f>IF(AND(TONGHOP!O918="ThiTN",AND(TONGHOP!Q918&gt;120,TONGHOP!Q918&lt;=150),OR(TONGHOP!P918="LT",AND(TONGHOP!P918="TH",AND(TONGHOP!U918&lt;&gt;TONGHOP!X918,TONGHOP!U918&lt;&gt;TONGHOP!Y918)))),TONGHOP!U918,"")</f>
        <v/>
      </c>
      <c r="I918" s="1" t="str">
        <f t="shared" si="58"/>
        <v/>
      </c>
      <c r="J918" s="1" t="str">
        <f>IF(AND(TONGHOP!O918="ThiTN",TONGHOP!Q918&gt;150,OR(TONGHOP!P918="LT",AND(TONGHOP!P918="TH",AND(TONGHOP!T918&lt;&gt;TONGHOP!X918,TONGHOP!T918&lt;&gt;TONGHOP!Y918)))),TONGHOP!T918,"")</f>
        <v/>
      </c>
      <c r="K918" s="1" t="str">
        <f>IF(AND(TONGHOP!O918="ThiTN",TONGHOP!Q918&gt;150,OR(TONGHOP!P918="LT",AND(TONGHOP!P918="TH",AND(TONGHOP!U918&lt;&gt;TONGHOP!X918,TONGHOP!U918&lt;&gt;TONGHOP!Y918)))),TONGHOP!U918,"")</f>
        <v/>
      </c>
      <c r="L918" s="1" t="str">
        <f t="shared" si="59"/>
        <v/>
      </c>
    </row>
    <row r="919" spans="1:12">
      <c r="A919" s="1" t="str">
        <f>IF(AND(TONGHOP!O919="ThiTN",TONGHOP!Q919&lt;=90,OR(TONGHOP!P919="LT",AND(TONGHOP!P919="TH",AND(TONGHOP!T919&lt;&gt;TONGHOP!X919,TONGHOP!T919&lt;&gt;TONGHOP!Y919)))),TONGHOP!T919,"")</f>
        <v/>
      </c>
      <c r="B919" s="1" t="str">
        <f>IF(AND(TONGHOP!O919="ThiTN",TONGHOP!Q919&lt;=90,OR(TONGHOP!P919="LT",AND(TONGHOP!P919="TH",AND(TONGHOP!U919&lt;&gt;TONGHOP!X919,TONGHOP!U919&lt;&gt;TONGHOP!Y919)))),TONGHOP!U919,"")</f>
        <v/>
      </c>
      <c r="C919" s="1" t="str">
        <f t="shared" si="56"/>
        <v/>
      </c>
      <c r="D919" s="1" t="str">
        <f>IF(AND(TONGHOP!O919="ThiTN",AND(TONGHOP!Q919&gt;90,TONGHOP!Q919&lt;=120),OR(TONGHOP!P919="LT",AND(TONGHOP!P919="TH",AND(TONGHOP!T919&lt;&gt;TONGHOP!X919,TONGHOP!T919&lt;&gt;TONGHOP!Y919)))),TONGHOP!T919,"")</f>
        <v/>
      </c>
      <c r="E919" s="1" t="str">
        <f>IF(AND(TONGHOP!O919="ThiTN",AND(TONGHOP!Q919&gt;90,TONGHOP!Q919&lt;=120),OR(TONGHOP!P919="LT",AND(TONGHOP!P919="TH",AND(TONGHOP!U919&lt;&gt;TONGHOP!X919,TONGHOP!U919&lt;&gt;TONGHOP!Y919)))),TONGHOP!U919,"")</f>
        <v/>
      </c>
      <c r="F919" s="1" t="str">
        <f t="shared" si="57"/>
        <v/>
      </c>
      <c r="G919" s="1" t="str">
        <f>IF(AND(TONGHOP!O919="ThiTN",AND(TONGHOP!Q919&gt;120,TONGHOP!Q919&lt;=150),OR(TONGHOP!P919="LT",AND(TONGHOP!P919="TH",AND(TONGHOP!T919&lt;&gt;TONGHOP!X919,TONGHOP!T919&lt;&gt;TONGHOP!Y919)))),TONGHOP!T919,"")</f>
        <v/>
      </c>
      <c r="H919" s="1" t="str">
        <f>IF(AND(TONGHOP!O919="ThiTN",AND(TONGHOP!Q919&gt;120,TONGHOP!Q919&lt;=150),OR(TONGHOP!P919="LT",AND(TONGHOP!P919="TH",AND(TONGHOP!U919&lt;&gt;TONGHOP!X919,TONGHOP!U919&lt;&gt;TONGHOP!Y919)))),TONGHOP!U919,"")</f>
        <v/>
      </c>
      <c r="I919" s="1" t="str">
        <f t="shared" si="58"/>
        <v/>
      </c>
      <c r="J919" s="1" t="str">
        <f>IF(AND(TONGHOP!O919="ThiTN",TONGHOP!Q919&gt;150,OR(TONGHOP!P919="LT",AND(TONGHOP!P919="TH",AND(TONGHOP!T919&lt;&gt;TONGHOP!X919,TONGHOP!T919&lt;&gt;TONGHOP!Y919)))),TONGHOP!T919,"")</f>
        <v/>
      </c>
      <c r="K919" s="1" t="str">
        <f>IF(AND(TONGHOP!O919="ThiTN",TONGHOP!Q919&gt;150,OR(TONGHOP!P919="LT",AND(TONGHOP!P919="TH",AND(TONGHOP!U919&lt;&gt;TONGHOP!X919,TONGHOP!U919&lt;&gt;TONGHOP!Y919)))),TONGHOP!U919,"")</f>
        <v/>
      </c>
      <c r="L919" s="1" t="str">
        <f t="shared" si="59"/>
        <v/>
      </c>
    </row>
    <row r="920" spans="1:12">
      <c r="A920" s="1" t="str">
        <f>IF(AND(TONGHOP!O920="ThiTN",TONGHOP!Q920&lt;=90,OR(TONGHOP!P920="LT",AND(TONGHOP!P920="TH",AND(TONGHOP!T920&lt;&gt;TONGHOP!X920,TONGHOP!T920&lt;&gt;TONGHOP!Y920)))),TONGHOP!T920,"")</f>
        <v/>
      </c>
      <c r="B920" s="1" t="str">
        <f>IF(AND(TONGHOP!O920="ThiTN",TONGHOP!Q920&lt;=90,OR(TONGHOP!P920="LT",AND(TONGHOP!P920="TH",AND(TONGHOP!U920&lt;&gt;TONGHOP!X920,TONGHOP!U920&lt;&gt;TONGHOP!Y920)))),TONGHOP!U920,"")</f>
        <v/>
      </c>
      <c r="C920" s="1" t="str">
        <f t="shared" si="56"/>
        <v/>
      </c>
      <c r="D920" s="1" t="str">
        <f>IF(AND(TONGHOP!O920="ThiTN",AND(TONGHOP!Q920&gt;90,TONGHOP!Q920&lt;=120),OR(TONGHOP!P920="LT",AND(TONGHOP!P920="TH",AND(TONGHOP!T920&lt;&gt;TONGHOP!X920,TONGHOP!T920&lt;&gt;TONGHOP!Y920)))),TONGHOP!T920,"")</f>
        <v/>
      </c>
      <c r="E920" s="1" t="str">
        <f>IF(AND(TONGHOP!O920="ThiTN",AND(TONGHOP!Q920&gt;90,TONGHOP!Q920&lt;=120),OR(TONGHOP!P920="LT",AND(TONGHOP!P920="TH",AND(TONGHOP!U920&lt;&gt;TONGHOP!X920,TONGHOP!U920&lt;&gt;TONGHOP!Y920)))),TONGHOP!U920,"")</f>
        <v/>
      </c>
      <c r="F920" s="1" t="str">
        <f t="shared" si="57"/>
        <v/>
      </c>
      <c r="G920" s="1" t="str">
        <f>IF(AND(TONGHOP!O920="ThiTN",AND(TONGHOP!Q920&gt;120,TONGHOP!Q920&lt;=150),OR(TONGHOP!P920="LT",AND(TONGHOP!P920="TH",AND(TONGHOP!T920&lt;&gt;TONGHOP!X920,TONGHOP!T920&lt;&gt;TONGHOP!Y920)))),TONGHOP!T920,"")</f>
        <v/>
      </c>
      <c r="H920" s="1" t="str">
        <f>IF(AND(TONGHOP!O920="ThiTN",AND(TONGHOP!Q920&gt;120,TONGHOP!Q920&lt;=150),OR(TONGHOP!P920="LT",AND(TONGHOP!P920="TH",AND(TONGHOP!U920&lt;&gt;TONGHOP!X920,TONGHOP!U920&lt;&gt;TONGHOP!Y920)))),TONGHOP!U920,"")</f>
        <v/>
      </c>
      <c r="I920" s="1" t="str">
        <f t="shared" si="58"/>
        <v/>
      </c>
      <c r="J920" s="1" t="str">
        <f>IF(AND(TONGHOP!O920="ThiTN",TONGHOP!Q920&gt;150,OR(TONGHOP!P920="LT",AND(TONGHOP!P920="TH",AND(TONGHOP!T920&lt;&gt;TONGHOP!X920,TONGHOP!T920&lt;&gt;TONGHOP!Y920)))),TONGHOP!T920,"")</f>
        <v/>
      </c>
      <c r="K920" s="1" t="str">
        <f>IF(AND(TONGHOP!O920="ThiTN",TONGHOP!Q920&gt;150,OR(TONGHOP!P920="LT",AND(TONGHOP!P920="TH",AND(TONGHOP!U920&lt;&gt;TONGHOP!X920,TONGHOP!U920&lt;&gt;TONGHOP!Y920)))),TONGHOP!U920,"")</f>
        <v/>
      </c>
      <c r="L920" s="1" t="str">
        <f t="shared" si="59"/>
        <v/>
      </c>
    </row>
    <row r="921" spans="1:12">
      <c r="A921" s="1" t="str">
        <f>IF(AND(TONGHOP!O921="ThiTN",TONGHOP!Q921&lt;=90,OR(TONGHOP!P921="LT",AND(TONGHOP!P921="TH",AND(TONGHOP!T921&lt;&gt;TONGHOP!X921,TONGHOP!T921&lt;&gt;TONGHOP!Y921)))),TONGHOP!T921,"")</f>
        <v/>
      </c>
      <c r="B921" s="1" t="str">
        <f>IF(AND(TONGHOP!O921="ThiTN",TONGHOP!Q921&lt;=90,OR(TONGHOP!P921="LT",AND(TONGHOP!P921="TH",AND(TONGHOP!U921&lt;&gt;TONGHOP!X921,TONGHOP!U921&lt;&gt;TONGHOP!Y921)))),TONGHOP!U921,"")</f>
        <v/>
      </c>
      <c r="C921" s="1" t="str">
        <f t="shared" si="56"/>
        <v/>
      </c>
      <c r="D921" s="1" t="str">
        <f>IF(AND(TONGHOP!O921="ThiTN",AND(TONGHOP!Q921&gt;90,TONGHOP!Q921&lt;=120),OR(TONGHOP!P921="LT",AND(TONGHOP!P921="TH",AND(TONGHOP!T921&lt;&gt;TONGHOP!X921,TONGHOP!T921&lt;&gt;TONGHOP!Y921)))),TONGHOP!T921,"")</f>
        <v/>
      </c>
      <c r="E921" s="1" t="str">
        <f>IF(AND(TONGHOP!O921="ThiTN",AND(TONGHOP!Q921&gt;90,TONGHOP!Q921&lt;=120),OR(TONGHOP!P921="LT",AND(TONGHOP!P921="TH",AND(TONGHOP!U921&lt;&gt;TONGHOP!X921,TONGHOP!U921&lt;&gt;TONGHOP!Y921)))),TONGHOP!U921,"")</f>
        <v/>
      </c>
      <c r="F921" s="1" t="str">
        <f t="shared" si="57"/>
        <v/>
      </c>
      <c r="G921" s="1" t="str">
        <f>IF(AND(TONGHOP!O921="ThiTN",AND(TONGHOP!Q921&gt;120,TONGHOP!Q921&lt;=150),OR(TONGHOP!P921="LT",AND(TONGHOP!P921="TH",AND(TONGHOP!T921&lt;&gt;TONGHOP!X921,TONGHOP!T921&lt;&gt;TONGHOP!Y921)))),TONGHOP!T921,"")</f>
        <v/>
      </c>
      <c r="H921" s="1" t="str">
        <f>IF(AND(TONGHOP!O921="ThiTN",AND(TONGHOP!Q921&gt;120,TONGHOP!Q921&lt;=150),OR(TONGHOP!P921="LT",AND(TONGHOP!P921="TH",AND(TONGHOP!U921&lt;&gt;TONGHOP!X921,TONGHOP!U921&lt;&gt;TONGHOP!Y921)))),TONGHOP!U921,"")</f>
        <v/>
      </c>
      <c r="I921" s="1" t="str">
        <f t="shared" si="58"/>
        <v/>
      </c>
      <c r="J921" s="1" t="str">
        <f>IF(AND(TONGHOP!O921="ThiTN",TONGHOP!Q921&gt;150,OR(TONGHOP!P921="LT",AND(TONGHOP!P921="TH",AND(TONGHOP!T921&lt;&gt;TONGHOP!X921,TONGHOP!T921&lt;&gt;TONGHOP!Y921)))),TONGHOP!T921,"")</f>
        <v/>
      </c>
      <c r="K921" s="1" t="str">
        <f>IF(AND(TONGHOP!O921="ThiTN",TONGHOP!Q921&gt;150,OR(TONGHOP!P921="LT",AND(TONGHOP!P921="TH",AND(TONGHOP!U921&lt;&gt;TONGHOP!X921,TONGHOP!U921&lt;&gt;TONGHOP!Y921)))),TONGHOP!U921,"")</f>
        <v/>
      </c>
      <c r="L921" s="1" t="str">
        <f t="shared" si="59"/>
        <v/>
      </c>
    </row>
    <row r="922" spans="1:12">
      <c r="A922" s="1" t="str">
        <f>IF(AND(TONGHOP!O922="ThiTN",TONGHOP!Q922&lt;=90,OR(TONGHOP!P922="LT",AND(TONGHOP!P922="TH",AND(TONGHOP!T922&lt;&gt;TONGHOP!X922,TONGHOP!T922&lt;&gt;TONGHOP!Y922)))),TONGHOP!T922,"")</f>
        <v/>
      </c>
      <c r="B922" s="1" t="str">
        <f>IF(AND(TONGHOP!O922="ThiTN",TONGHOP!Q922&lt;=90,OR(TONGHOP!P922="LT",AND(TONGHOP!P922="TH",AND(TONGHOP!U922&lt;&gt;TONGHOP!X922,TONGHOP!U922&lt;&gt;TONGHOP!Y922)))),TONGHOP!U922,"")</f>
        <v/>
      </c>
      <c r="C922" s="1" t="str">
        <f t="shared" si="56"/>
        <v/>
      </c>
      <c r="D922" s="1" t="str">
        <f>IF(AND(TONGHOP!O922="ThiTN",AND(TONGHOP!Q922&gt;90,TONGHOP!Q922&lt;=120),OR(TONGHOP!P922="LT",AND(TONGHOP!P922="TH",AND(TONGHOP!T922&lt;&gt;TONGHOP!X922,TONGHOP!T922&lt;&gt;TONGHOP!Y922)))),TONGHOP!T922,"")</f>
        <v/>
      </c>
      <c r="E922" s="1" t="str">
        <f>IF(AND(TONGHOP!O922="ThiTN",AND(TONGHOP!Q922&gt;90,TONGHOP!Q922&lt;=120),OR(TONGHOP!P922="LT",AND(TONGHOP!P922="TH",AND(TONGHOP!U922&lt;&gt;TONGHOP!X922,TONGHOP!U922&lt;&gt;TONGHOP!Y922)))),TONGHOP!U922,"")</f>
        <v/>
      </c>
      <c r="F922" s="1" t="str">
        <f t="shared" si="57"/>
        <v/>
      </c>
      <c r="G922" s="1" t="str">
        <f>IF(AND(TONGHOP!O922="ThiTN",AND(TONGHOP!Q922&gt;120,TONGHOP!Q922&lt;=150),OR(TONGHOP!P922="LT",AND(TONGHOP!P922="TH",AND(TONGHOP!T922&lt;&gt;TONGHOP!X922,TONGHOP!T922&lt;&gt;TONGHOP!Y922)))),TONGHOP!T922,"")</f>
        <v/>
      </c>
      <c r="H922" s="1" t="str">
        <f>IF(AND(TONGHOP!O922="ThiTN",AND(TONGHOP!Q922&gt;120,TONGHOP!Q922&lt;=150),OR(TONGHOP!P922="LT",AND(TONGHOP!P922="TH",AND(TONGHOP!U922&lt;&gt;TONGHOP!X922,TONGHOP!U922&lt;&gt;TONGHOP!Y922)))),TONGHOP!U922,"")</f>
        <v/>
      </c>
      <c r="I922" s="1" t="str">
        <f t="shared" si="58"/>
        <v/>
      </c>
      <c r="J922" s="1" t="str">
        <f>IF(AND(TONGHOP!O922="ThiTN",TONGHOP!Q922&gt;150,OR(TONGHOP!P922="LT",AND(TONGHOP!P922="TH",AND(TONGHOP!T922&lt;&gt;TONGHOP!X922,TONGHOP!T922&lt;&gt;TONGHOP!Y922)))),TONGHOP!T922,"")</f>
        <v/>
      </c>
      <c r="K922" s="1" t="str">
        <f>IF(AND(TONGHOP!O922="ThiTN",TONGHOP!Q922&gt;150,OR(TONGHOP!P922="LT",AND(TONGHOP!P922="TH",AND(TONGHOP!U922&lt;&gt;TONGHOP!X922,TONGHOP!U922&lt;&gt;TONGHOP!Y922)))),TONGHOP!U922,"")</f>
        <v/>
      </c>
      <c r="L922" s="1" t="str">
        <f t="shared" si="59"/>
        <v/>
      </c>
    </row>
    <row r="923" spans="1:12">
      <c r="A923" s="1" t="str">
        <f>IF(AND(TONGHOP!O923="ThiTN",TONGHOP!Q923&lt;=90,OR(TONGHOP!P923="LT",AND(TONGHOP!P923="TH",AND(TONGHOP!T923&lt;&gt;TONGHOP!X923,TONGHOP!T923&lt;&gt;TONGHOP!Y923)))),TONGHOP!T923,"")</f>
        <v/>
      </c>
      <c r="B923" s="1" t="str">
        <f>IF(AND(TONGHOP!O923="ThiTN",TONGHOP!Q923&lt;=90,OR(TONGHOP!P923="LT",AND(TONGHOP!P923="TH",AND(TONGHOP!U923&lt;&gt;TONGHOP!X923,TONGHOP!U923&lt;&gt;TONGHOP!Y923)))),TONGHOP!U923,"")</f>
        <v/>
      </c>
      <c r="C923" s="1" t="str">
        <f t="shared" si="56"/>
        <v/>
      </c>
      <c r="D923" s="1" t="str">
        <f>IF(AND(TONGHOP!O923="ThiTN",AND(TONGHOP!Q923&gt;90,TONGHOP!Q923&lt;=120),OR(TONGHOP!P923="LT",AND(TONGHOP!P923="TH",AND(TONGHOP!T923&lt;&gt;TONGHOP!X923,TONGHOP!T923&lt;&gt;TONGHOP!Y923)))),TONGHOP!T923,"")</f>
        <v/>
      </c>
      <c r="E923" s="1" t="str">
        <f>IF(AND(TONGHOP!O923="ThiTN",AND(TONGHOP!Q923&gt;90,TONGHOP!Q923&lt;=120),OR(TONGHOP!P923="LT",AND(TONGHOP!P923="TH",AND(TONGHOP!U923&lt;&gt;TONGHOP!X923,TONGHOP!U923&lt;&gt;TONGHOP!Y923)))),TONGHOP!U923,"")</f>
        <v/>
      </c>
      <c r="F923" s="1" t="str">
        <f t="shared" si="57"/>
        <v/>
      </c>
      <c r="G923" s="1" t="str">
        <f>IF(AND(TONGHOP!O923="ThiTN",AND(TONGHOP!Q923&gt;120,TONGHOP!Q923&lt;=150),OR(TONGHOP!P923="LT",AND(TONGHOP!P923="TH",AND(TONGHOP!T923&lt;&gt;TONGHOP!X923,TONGHOP!T923&lt;&gt;TONGHOP!Y923)))),TONGHOP!T923,"")</f>
        <v/>
      </c>
      <c r="H923" s="1" t="str">
        <f>IF(AND(TONGHOP!O923="ThiTN",AND(TONGHOP!Q923&gt;120,TONGHOP!Q923&lt;=150),OR(TONGHOP!P923="LT",AND(TONGHOP!P923="TH",AND(TONGHOP!U923&lt;&gt;TONGHOP!X923,TONGHOP!U923&lt;&gt;TONGHOP!Y923)))),TONGHOP!U923,"")</f>
        <v/>
      </c>
      <c r="I923" s="1" t="str">
        <f t="shared" si="58"/>
        <v/>
      </c>
      <c r="J923" s="1" t="str">
        <f>IF(AND(TONGHOP!O923="ThiTN",TONGHOP!Q923&gt;150,OR(TONGHOP!P923="LT",AND(TONGHOP!P923="TH",AND(TONGHOP!T923&lt;&gt;TONGHOP!X923,TONGHOP!T923&lt;&gt;TONGHOP!Y923)))),TONGHOP!T923,"")</f>
        <v/>
      </c>
      <c r="K923" s="1" t="str">
        <f>IF(AND(TONGHOP!O923="ThiTN",TONGHOP!Q923&gt;150,OR(TONGHOP!P923="LT",AND(TONGHOP!P923="TH",AND(TONGHOP!U923&lt;&gt;TONGHOP!X923,TONGHOP!U923&lt;&gt;TONGHOP!Y923)))),TONGHOP!U923,"")</f>
        <v/>
      </c>
      <c r="L923" s="1" t="str">
        <f t="shared" si="59"/>
        <v/>
      </c>
    </row>
    <row r="924" spans="1:12">
      <c r="A924" s="1" t="str">
        <f>IF(AND(TONGHOP!O924="ThiTN",TONGHOP!Q924&lt;=90,OR(TONGHOP!P924="LT",AND(TONGHOP!P924="TH",AND(TONGHOP!T924&lt;&gt;TONGHOP!X924,TONGHOP!T924&lt;&gt;TONGHOP!Y924)))),TONGHOP!T924,"")</f>
        <v/>
      </c>
      <c r="B924" s="1" t="str">
        <f>IF(AND(TONGHOP!O924="ThiTN",TONGHOP!Q924&lt;=90,OR(TONGHOP!P924="LT",AND(TONGHOP!P924="TH",AND(TONGHOP!U924&lt;&gt;TONGHOP!X924,TONGHOP!U924&lt;&gt;TONGHOP!Y924)))),TONGHOP!U924,"")</f>
        <v/>
      </c>
      <c r="C924" s="1" t="str">
        <f t="shared" si="56"/>
        <v/>
      </c>
      <c r="D924" s="1" t="str">
        <f>IF(AND(TONGHOP!O924="ThiTN",AND(TONGHOP!Q924&gt;90,TONGHOP!Q924&lt;=120),OR(TONGHOP!P924="LT",AND(TONGHOP!P924="TH",AND(TONGHOP!T924&lt;&gt;TONGHOP!X924,TONGHOP!T924&lt;&gt;TONGHOP!Y924)))),TONGHOP!T924,"")</f>
        <v/>
      </c>
      <c r="E924" s="1" t="str">
        <f>IF(AND(TONGHOP!O924="ThiTN",AND(TONGHOP!Q924&gt;90,TONGHOP!Q924&lt;=120),OR(TONGHOP!P924="LT",AND(TONGHOP!P924="TH",AND(TONGHOP!U924&lt;&gt;TONGHOP!X924,TONGHOP!U924&lt;&gt;TONGHOP!Y924)))),TONGHOP!U924,"")</f>
        <v/>
      </c>
      <c r="F924" s="1" t="str">
        <f t="shared" si="57"/>
        <v/>
      </c>
      <c r="G924" s="1" t="str">
        <f>IF(AND(TONGHOP!O924="ThiTN",AND(TONGHOP!Q924&gt;120,TONGHOP!Q924&lt;=150),OR(TONGHOP!P924="LT",AND(TONGHOP!P924="TH",AND(TONGHOP!T924&lt;&gt;TONGHOP!X924,TONGHOP!T924&lt;&gt;TONGHOP!Y924)))),TONGHOP!T924,"")</f>
        <v/>
      </c>
      <c r="H924" s="1" t="str">
        <f>IF(AND(TONGHOP!O924="ThiTN",AND(TONGHOP!Q924&gt;120,TONGHOP!Q924&lt;=150),OR(TONGHOP!P924="LT",AND(TONGHOP!P924="TH",AND(TONGHOP!U924&lt;&gt;TONGHOP!X924,TONGHOP!U924&lt;&gt;TONGHOP!Y924)))),TONGHOP!U924,"")</f>
        <v/>
      </c>
      <c r="I924" s="1" t="str">
        <f t="shared" si="58"/>
        <v/>
      </c>
      <c r="J924" s="1" t="str">
        <f>IF(AND(TONGHOP!O924="ThiTN",TONGHOP!Q924&gt;150,OR(TONGHOP!P924="LT",AND(TONGHOP!P924="TH",AND(TONGHOP!T924&lt;&gt;TONGHOP!X924,TONGHOP!T924&lt;&gt;TONGHOP!Y924)))),TONGHOP!T924,"")</f>
        <v/>
      </c>
      <c r="K924" s="1" t="str">
        <f>IF(AND(TONGHOP!O924="ThiTN",TONGHOP!Q924&gt;150,OR(TONGHOP!P924="LT",AND(TONGHOP!P924="TH",AND(TONGHOP!U924&lt;&gt;TONGHOP!X924,TONGHOP!U924&lt;&gt;TONGHOP!Y924)))),TONGHOP!U924,"")</f>
        <v/>
      </c>
      <c r="L924" s="1" t="str">
        <f t="shared" si="59"/>
        <v/>
      </c>
    </row>
    <row r="925" spans="1:12">
      <c r="A925" s="1" t="str">
        <f>IF(AND(TONGHOP!O925="ThiTN",TONGHOP!Q925&lt;=90,OR(TONGHOP!P925="LT",AND(TONGHOP!P925="TH",AND(TONGHOP!T925&lt;&gt;TONGHOP!X925,TONGHOP!T925&lt;&gt;TONGHOP!Y925)))),TONGHOP!T925,"")</f>
        <v/>
      </c>
      <c r="B925" s="1" t="str">
        <f>IF(AND(TONGHOP!O925="ThiTN",TONGHOP!Q925&lt;=90,OR(TONGHOP!P925="LT",AND(TONGHOP!P925="TH",AND(TONGHOP!U925&lt;&gt;TONGHOP!X925,TONGHOP!U925&lt;&gt;TONGHOP!Y925)))),TONGHOP!U925,"")</f>
        <v/>
      </c>
      <c r="C925" s="1" t="str">
        <f t="shared" si="56"/>
        <v/>
      </c>
      <c r="D925" s="1" t="str">
        <f>IF(AND(TONGHOP!O925="ThiTN",AND(TONGHOP!Q925&gt;90,TONGHOP!Q925&lt;=120),OR(TONGHOP!P925="LT",AND(TONGHOP!P925="TH",AND(TONGHOP!T925&lt;&gt;TONGHOP!X925,TONGHOP!T925&lt;&gt;TONGHOP!Y925)))),TONGHOP!T925,"")</f>
        <v/>
      </c>
      <c r="E925" s="1" t="str">
        <f>IF(AND(TONGHOP!O925="ThiTN",AND(TONGHOP!Q925&gt;90,TONGHOP!Q925&lt;=120),OR(TONGHOP!P925="LT",AND(TONGHOP!P925="TH",AND(TONGHOP!U925&lt;&gt;TONGHOP!X925,TONGHOP!U925&lt;&gt;TONGHOP!Y925)))),TONGHOP!U925,"")</f>
        <v/>
      </c>
      <c r="F925" s="1" t="str">
        <f t="shared" si="57"/>
        <v/>
      </c>
      <c r="G925" s="1" t="str">
        <f>IF(AND(TONGHOP!O925="ThiTN",AND(TONGHOP!Q925&gt;120,TONGHOP!Q925&lt;=150),OR(TONGHOP!P925="LT",AND(TONGHOP!P925="TH",AND(TONGHOP!T925&lt;&gt;TONGHOP!X925,TONGHOP!T925&lt;&gt;TONGHOP!Y925)))),TONGHOP!T925,"")</f>
        <v/>
      </c>
      <c r="H925" s="1" t="str">
        <f>IF(AND(TONGHOP!O925="ThiTN",AND(TONGHOP!Q925&gt;120,TONGHOP!Q925&lt;=150),OR(TONGHOP!P925="LT",AND(TONGHOP!P925="TH",AND(TONGHOP!U925&lt;&gt;TONGHOP!X925,TONGHOP!U925&lt;&gt;TONGHOP!Y925)))),TONGHOP!U925,"")</f>
        <v/>
      </c>
      <c r="I925" s="1" t="str">
        <f t="shared" si="58"/>
        <v/>
      </c>
      <c r="J925" s="1" t="str">
        <f>IF(AND(TONGHOP!O925="ThiTN",TONGHOP!Q925&gt;150,OR(TONGHOP!P925="LT",AND(TONGHOP!P925="TH",AND(TONGHOP!T925&lt;&gt;TONGHOP!X925,TONGHOP!T925&lt;&gt;TONGHOP!Y925)))),TONGHOP!T925,"")</f>
        <v/>
      </c>
      <c r="K925" s="1" t="str">
        <f>IF(AND(TONGHOP!O925="ThiTN",TONGHOP!Q925&gt;150,OR(TONGHOP!P925="LT",AND(TONGHOP!P925="TH",AND(TONGHOP!U925&lt;&gt;TONGHOP!X925,TONGHOP!U925&lt;&gt;TONGHOP!Y925)))),TONGHOP!U925,"")</f>
        <v/>
      </c>
      <c r="L925" s="1" t="str">
        <f t="shared" si="59"/>
        <v/>
      </c>
    </row>
    <row r="926" spans="1:12">
      <c r="A926" s="1" t="str">
        <f>IF(AND(TONGHOP!O926="ThiTN",TONGHOP!Q926&lt;=90,OR(TONGHOP!P926="LT",AND(TONGHOP!P926="TH",AND(TONGHOP!T926&lt;&gt;TONGHOP!X926,TONGHOP!T926&lt;&gt;TONGHOP!Y926)))),TONGHOP!T926,"")</f>
        <v/>
      </c>
      <c r="B926" s="1" t="str">
        <f>IF(AND(TONGHOP!O926="ThiTN",TONGHOP!Q926&lt;=90,OR(TONGHOP!P926="LT",AND(TONGHOP!P926="TH",AND(TONGHOP!U926&lt;&gt;TONGHOP!X926,TONGHOP!U926&lt;&gt;TONGHOP!Y926)))),TONGHOP!U926,"")</f>
        <v/>
      </c>
      <c r="C926" s="1" t="str">
        <f t="shared" si="56"/>
        <v/>
      </c>
      <c r="D926" s="1" t="str">
        <f>IF(AND(TONGHOP!O926="ThiTN",AND(TONGHOP!Q926&gt;90,TONGHOP!Q926&lt;=120),OR(TONGHOP!P926="LT",AND(TONGHOP!P926="TH",AND(TONGHOP!T926&lt;&gt;TONGHOP!X926,TONGHOP!T926&lt;&gt;TONGHOP!Y926)))),TONGHOP!T926,"")</f>
        <v/>
      </c>
      <c r="E926" s="1" t="str">
        <f>IF(AND(TONGHOP!O926="ThiTN",AND(TONGHOP!Q926&gt;90,TONGHOP!Q926&lt;=120),OR(TONGHOP!P926="LT",AND(TONGHOP!P926="TH",AND(TONGHOP!U926&lt;&gt;TONGHOP!X926,TONGHOP!U926&lt;&gt;TONGHOP!Y926)))),TONGHOP!U926,"")</f>
        <v/>
      </c>
      <c r="F926" s="1" t="str">
        <f t="shared" si="57"/>
        <v/>
      </c>
      <c r="G926" s="1" t="str">
        <f>IF(AND(TONGHOP!O926="ThiTN",AND(TONGHOP!Q926&gt;120,TONGHOP!Q926&lt;=150),OR(TONGHOP!P926="LT",AND(TONGHOP!P926="TH",AND(TONGHOP!T926&lt;&gt;TONGHOP!X926,TONGHOP!T926&lt;&gt;TONGHOP!Y926)))),TONGHOP!T926,"")</f>
        <v/>
      </c>
      <c r="H926" s="1" t="str">
        <f>IF(AND(TONGHOP!O926="ThiTN",AND(TONGHOP!Q926&gt;120,TONGHOP!Q926&lt;=150),OR(TONGHOP!P926="LT",AND(TONGHOP!P926="TH",AND(TONGHOP!U926&lt;&gt;TONGHOP!X926,TONGHOP!U926&lt;&gt;TONGHOP!Y926)))),TONGHOP!U926,"")</f>
        <v/>
      </c>
      <c r="I926" s="1" t="str">
        <f t="shared" si="58"/>
        <v/>
      </c>
      <c r="J926" s="1" t="str">
        <f>IF(AND(TONGHOP!O926="ThiTN",TONGHOP!Q926&gt;150,OR(TONGHOP!P926="LT",AND(TONGHOP!P926="TH",AND(TONGHOP!T926&lt;&gt;TONGHOP!X926,TONGHOP!T926&lt;&gt;TONGHOP!Y926)))),TONGHOP!T926,"")</f>
        <v/>
      </c>
      <c r="K926" s="1" t="str">
        <f>IF(AND(TONGHOP!O926="ThiTN",TONGHOP!Q926&gt;150,OR(TONGHOP!P926="LT",AND(TONGHOP!P926="TH",AND(TONGHOP!U926&lt;&gt;TONGHOP!X926,TONGHOP!U926&lt;&gt;TONGHOP!Y926)))),TONGHOP!U926,"")</f>
        <v/>
      </c>
      <c r="L926" s="1" t="str">
        <f t="shared" si="59"/>
        <v/>
      </c>
    </row>
    <row r="927" spans="1:12">
      <c r="A927" s="1" t="str">
        <f>IF(AND(TONGHOP!O927="ThiTN",TONGHOP!Q927&lt;=90,OR(TONGHOP!P927="LT",AND(TONGHOP!P927="TH",AND(TONGHOP!T927&lt;&gt;TONGHOP!X927,TONGHOP!T927&lt;&gt;TONGHOP!Y927)))),TONGHOP!T927,"")</f>
        <v/>
      </c>
      <c r="B927" s="1" t="str">
        <f>IF(AND(TONGHOP!O927="ThiTN",TONGHOP!Q927&lt;=90,OR(TONGHOP!P927="LT",AND(TONGHOP!P927="TH",AND(TONGHOP!U927&lt;&gt;TONGHOP!X927,TONGHOP!U927&lt;&gt;TONGHOP!Y927)))),TONGHOP!U927,"")</f>
        <v/>
      </c>
      <c r="C927" s="1" t="str">
        <f t="shared" si="56"/>
        <v/>
      </c>
      <c r="D927" s="1" t="str">
        <f>IF(AND(TONGHOP!O927="ThiTN",AND(TONGHOP!Q927&gt;90,TONGHOP!Q927&lt;=120),OR(TONGHOP!P927="LT",AND(TONGHOP!P927="TH",AND(TONGHOP!T927&lt;&gt;TONGHOP!X927,TONGHOP!T927&lt;&gt;TONGHOP!Y927)))),TONGHOP!T927,"")</f>
        <v/>
      </c>
      <c r="E927" s="1" t="str">
        <f>IF(AND(TONGHOP!O927="ThiTN",AND(TONGHOP!Q927&gt;90,TONGHOP!Q927&lt;=120),OR(TONGHOP!P927="LT",AND(TONGHOP!P927="TH",AND(TONGHOP!U927&lt;&gt;TONGHOP!X927,TONGHOP!U927&lt;&gt;TONGHOP!Y927)))),TONGHOP!U927,"")</f>
        <v/>
      </c>
      <c r="F927" s="1" t="str">
        <f t="shared" si="57"/>
        <v/>
      </c>
      <c r="G927" s="1" t="str">
        <f>IF(AND(TONGHOP!O927="ThiTN",AND(TONGHOP!Q927&gt;120,TONGHOP!Q927&lt;=150),OR(TONGHOP!P927="LT",AND(TONGHOP!P927="TH",AND(TONGHOP!T927&lt;&gt;TONGHOP!X927,TONGHOP!T927&lt;&gt;TONGHOP!Y927)))),TONGHOP!T927,"")</f>
        <v/>
      </c>
      <c r="H927" s="1" t="str">
        <f>IF(AND(TONGHOP!O927="ThiTN",AND(TONGHOP!Q927&gt;120,TONGHOP!Q927&lt;=150),OR(TONGHOP!P927="LT",AND(TONGHOP!P927="TH",AND(TONGHOP!U927&lt;&gt;TONGHOP!X927,TONGHOP!U927&lt;&gt;TONGHOP!Y927)))),TONGHOP!U927,"")</f>
        <v/>
      </c>
      <c r="I927" s="1" t="str">
        <f t="shared" si="58"/>
        <v/>
      </c>
      <c r="J927" s="1" t="str">
        <f>IF(AND(TONGHOP!O927="ThiTN",TONGHOP!Q927&gt;150,OR(TONGHOP!P927="LT",AND(TONGHOP!P927="TH",AND(TONGHOP!T927&lt;&gt;TONGHOP!X927,TONGHOP!T927&lt;&gt;TONGHOP!Y927)))),TONGHOP!T927,"")</f>
        <v/>
      </c>
      <c r="K927" s="1" t="str">
        <f>IF(AND(TONGHOP!O927="ThiTN",TONGHOP!Q927&gt;150,OR(TONGHOP!P927="LT",AND(TONGHOP!P927="TH",AND(TONGHOP!U927&lt;&gt;TONGHOP!X927,TONGHOP!U927&lt;&gt;TONGHOP!Y927)))),TONGHOP!U927,"")</f>
        <v/>
      </c>
      <c r="L927" s="1" t="str">
        <f t="shared" si="59"/>
        <v/>
      </c>
    </row>
    <row r="928" spans="1:12">
      <c r="A928" s="1" t="str">
        <f>IF(AND(TONGHOP!O928="ThiTN",TONGHOP!Q928&lt;=90,OR(TONGHOP!P928="LT",AND(TONGHOP!P928="TH",AND(TONGHOP!T928&lt;&gt;TONGHOP!X928,TONGHOP!T928&lt;&gt;TONGHOP!Y928)))),TONGHOP!T928,"")</f>
        <v/>
      </c>
      <c r="B928" s="1" t="str">
        <f>IF(AND(TONGHOP!O928="ThiTN",TONGHOP!Q928&lt;=90,OR(TONGHOP!P928="LT",AND(TONGHOP!P928="TH",AND(TONGHOP!U928&lt;&gt;TONGHOP!X928,TONGHOP!U928&lt;&gt;TONGHOP!Y928)))),TONGHOP!U928,"")</f>
        <v/>
      </c>
      <c r="C928" s="1" t="str">
        <f t="shared" si="56"/>
        <v/>
      </c>
      <c r="D928" s="1" t="str">
        <f>IF(AND(TONGHOP!O928="ThiTN",AND(TONGHOP!Q928&gt;90,TONGHOP!Q928&lt;=120),OR(TONGHOP!P928="LT",AND(TONGHOP!P928="TH",AND(TONGHOP!T928&lt;&gt;TONGHOP!X928,TONGHOP!T928&lt;&gt;TONGHOP!Y928)))),TONGHOP!T928,"")</f>
        <v/>
      </c>
      <c r="E928" s="1" t="str">
        <f>IF(AND(TONGHOP!O928="ThiTN",AND(TONGHOP!Q928&gt;90,TONGHOP!Q928&lt;=120),OR(TONGHOP!P928="LT",AND(TONGHOP!P928="TH",AND(TONGHOP!U928&lt;&gt;TONGHOP!X928,TONGHOP!U928&lt;&gt;TONGHOP!Y928)))),TONGHOP!U928,"")</f>
        <v/>
      </c>
      <c r="F928" s="1" t="str">
        <f t="shared" si="57"/>
        <v/>
      </c>
      <c r="G928" s="1" t="str">
        <f>IF(AND(TONGHOP!O928="ThiTN",AND(TONGHOP!Q928&gt;120,TONGHOP!Q928&lt;=150),OR(TONGHOP!P928="LT",AND(TONGHOP!P928="TH",AND(TONGHOP!T928&lt;&gt;TONGHOP!X928,TONGHOP!T928&lt;&gt;TONGHOP!Y928)))),TONGHOP!T928,"")</f>
        <v/>
      </c>
      <c r="H928" s="1" t="str">
        <f>IF(AND(TONGHOP!O928="ThiTN",AND(TONGHOP!Q928&gt;120,TONGHOP!Q928&lt;=150),OR(TONGHOP!P928="LT",AND(TONGHOP!P928="TH",AND(TONGHOP!U928&lt;&gt;TONGHOP!X928,TONGHOP!U928&lt;&gt;TONGHOP!Y928)))),TONGHOP!U928,"")</f>
        <v/>
      </c>
      <c r="I928" s="1" t="str">
        <f t="shared" si="58"/>
        <v/>
      </c>
      <c r="J928" s="1" t="str">
        <f>IF(AND(TONGHOP!O928="ThiTN",TONGHOP!Q928&gt;150,OR(TONGHOP!P928="LT",AND(TONGHOP!P928="TH",AND(TONGHOP!T928&lt;&gt;TONGHOP!X928,TONGHOP!T928&lt;&gt;TONGHOP!Y928)))),TONGHOP!T928,"")</f>
        <v/>
      </c>
      <c r="K928" s="1" t="str">
        <f>IF(AND(TONGHOP!O928="ThiTN",TONGHOP!Q928&gt;150,OR(TONGHOP!P928="LT",AND(TONGHOP!P928="TH",AND(TONGHOP!U928&lt;&gt;TONGHOP!X928,TONGHOP!U928&lt;&gt;TONGHOP!Y928)))),TONGHOP!U928,"")</f>
        <v/>
      </c>
      <c r="L928" s="1" t="str">
        <f t="shared" si="59"/>
        <v/>
      </c>
    </row>
    <row r="929" spans="1:12">
      <c r="A929" s="1" t="str">
        <f>IF(AND(TONGHOP!O929="ThiTN",TONGHOP!Q929&lt;=90,OR(TONGHOP!P929="LT",AND(TONGHOP!P929="TH",AND(TONGHOP!T929&lt;&gt;TONGHOP!X929,TONGHOP!T929&lt;&gt;TONGHOP!Y929)))),TONGHOP!T929,"")</f>
        <v/>
      </c>
      <c r="B929" s="1" t="str">
        <f>IF(AND(TONGHOP!O929="ThiTN",TONGHOP!Q929&lt;=90,OR(TONGHOP!P929="LT",AND(TONGHOP!P929="TH",AND(TONGHOP!U929&lt;&gt;TONGHOP!X929,TONGHOP!U929&lt;&gt;TONGHOP!Y929)))),TONGHOP!U929,"")</f>
        <v/>
      </c>
      <c r="C929" s="1" t="str">
        <f t="shared" si="56"/>
        <v/>
      </c>
      <c r="D929" s="1" t="str">
        <f>IF(AND(TONGHOP!O929="ThiTN",AND(TONGHOP!Q929&gt;90,TONGHOP!Q929&lt;=120),OR(TONGHOP!P929="LT",AND(TONGHOP!P929="TH",AND(TONGHOP!T929&lt;&gt;TONGHOP!X929,TONGHOP!T929&lt;&gt;TONGHOP!Y929)))),TONGHOP!T929,"")</f>
        <v/>
      </c>
      <c r="E929" s="1" t="str">
        <f>IF(AND(TONGHOP!O929="ThiTN",AND(TONGHOP!Q929&gt;90,TONGHOP!Q929&lt;=120),OR(TONGHOP!P929="LT",AND(TONGHOP!P929="TH",AND(TONGHOP!U929&lt;&gt;TONGHOP!X929,TONGHOP!U929&lt;&gt;TONGHOP!Y929)))),TONGHOP!U929,"")</f>
        <v/>
      </c>
      <c r="F929" s="1" t="str">
        <f t="shared" si="57"/>
        <v/>
      </c>
      <c r="G929" s="1" t="str">
        <f>IF(AND(TONGHOP!O929="ThiTN",AND(TONGHOP!Q929&gt;120,TONGHOP!Q929&lt;=150),OR(TONGHOP!P929="LT",AND(TONGHOP!P929="TH",AND(TONGHOP!T929&lt;&gt;TONGHOP!X929,TONGHOP!T929&lt;&gt;TONGHOP!Y929)))),TONGHOP!T929,"")</f>
        <v/>
      </c>
      <c r="H929" s="1" t="str">
        <f>IF(AND(TONGHOP!O929="ThiTN",AND(TONGHOP!Q929&gt;120,TONGHOP!Q929&lt;=150),OR(TONGHOP!P929="LT",AND(TONGHOP!P929="TH",AND(TONGHOP!U929&lt;&gt;TONGHOP!X929,TONGHOP!U929&lt;&gt;TONGHOP!Y929)))),TONGHOP!U929,"")</f>
        <v/>
      </c>
      <c r="I929" s="1" t="str">
        <f t="shared" si="58"/>
        <v/>
      </c>
      <c r="J929" s="1" t="str">
        <f>IF(AND(TONGHOP!O929="ThiTN",TONGHOP!Q929&gt;150,OR(TONGHOP!P929="LT",AND(TONGHOP!P929="TH",AND(TONGHOP!T929&lt;&gt;TONGHOP!X929,TONGHOP!T929&lt;&gt;TONGHOP!Y929)))),TONGHOP!T929,"")</f>
        <v/>
      </c>
      <c r="K929" s="1" t="str">
        <f>IF(AND(TONGHOP!O929="ThiTN",TONGHOP!Q929&gt;150,OR(TONGHOP!P929="LT",AND(TONGHOP!P929="TH",AND(TONGHOP!U929&lt;&gt;TONGHOP!X929,TONGHOP!U929&lt;&gt;TONGHOP!Y929)))),TONGHOP!U929,"")</f>
        <v/>
      </c>
      <c r="L929" s="1" t="str">
        <f t="shared" si="59"/>
        <v/>
      </c>
    </row>
    <row r="930" spans="1:12">
      <c r="A930" s="1" t="str">
        <f>IF(AND(TONGHOP!O930="ThiTN",TONGHOP!Q930&lt;=90,OR(TONGHOP!P930="LT",AND(TONGHOP!P930="TH",AND(TONGHOP!T930&lt;&gt;TONGHOP!X930,TONGHOP!T930&lt;&gt;TONGHOP!Y930)))),TONGHOP!T930,"")</f>
        <v/>
      </c>
      <c r="B930" s="1" t="str">
        <f>IF(AND(TONGHOP!O930="ThiTN",TONGHOP!Q930&lt;=90,OR(TONGHOP!P930="LT",AND(TONGHOP!P930="TH",AND(TONGHOP!U930&lt;&gt;TONGHOP!X930,TONGHOP!U930&lt;&gt;TONGHOP!Y930)))),TONGHOP!U930,"")</f>
        <v/>
      </c>
      <c r="C930" s="1" t="str">
        <f t="shared" si="56"/>
        <v/>
      </c>
      <c r="D930" s="1" t="str">
        <f>IF(AND(TONGHOP!O930="ThiTN",AND(TONGHOP!Q930&gt;90,TONGHOP!Q930&lt;=120),OR(TONGHOP!P930="LT",AND(TONGHOP!P930="TH",AND(TONGHOP!T930&lt;&gt;TONGHOP!X930,TONGHOP!T930&lt;&gt;TONGHOP!Y930)))),TONGHOP!T930,"")</f>
        <v/>
      </c>
      <c r="E930" s="1" t="str">
        <f>IF(AND(TONGHOP!O930="ThiTN",AND(TONGHOP!Q930&gt;90,TONGHOP!Q930&lt;=120),OR(TONGHOP!P930="LT",AND(TONGHOP!P930="TH",AND(TONGHOP!U930&lt;&gt;TONGHOP!X930,TONGHOP!U930&lt;&gt;TONGHOP!Y930)))),TONGHOP!U930,"")</f>
        <v/>
      </c>
      <c r="F930" s="1" t="str">
        <f t="shared" si="57"/>
        <v/>
      </c>
      <c r="G930" s="1" t="str">
        <f>IF(AND(TONGHOP!O930="ThiTN",AND(TONGHOP!Q930&gt;120,TONGHOP!Q930&lt;=150),OR(TONGHOP!P930="LT",AND(TONGHOP!P930="TH",AND(TONGHOP!T930&lt;&gt;TONGHOP!X930,TONGHOP!T930&lt;&gt;TONGHOP!Y930)))),TONGHOP!T930,"")</f>
        <v/>
      </c>
      <c r="H930" s="1" t="str">
        <f>IF(AND(TONGHOP!O930="ThiTN",AND(TONGHOP!Q930&gt;120,TONGHOP!Q930&lt;=150),OR(TONGHOP!P930="LT",AND(TONGHOP!P930="TH",AND(TONGHOP!U930&lt;&gt;TONGHOP!X930,TONGHOP!U930&lt;&gt;TONGHOP!Y930)))),TONGHOP!U930,"")</f>
        <v/>
      </c>
      <c r="I930" s="1" t="str">
        <f t="shared" si="58"/>
        <v/>
      </c>
      <c r="J930" s="1" t="str">
        <f>IF(AND(TONGHOP!O930="ThiTN",TONGHOP!Q930&gt;150,OR(TONGHOP!P930="LT",AND(TONGHOP!P930="TH",AND(TONGHOP!T930&lt;&gt;TONGHOP!X930,TONGHOP!T930&lt;&gt;TONGHOP!Y930)))),TONGHOP!T930,"")</f>
        <v/>
      </c>
      <c r="K930" s="1" t="str">
        <f>IF(AND(TONGHOP!O930="ThiTN",TONGHOP!Q930&gt;150,OR(TONGHOP!P930="LT",AND(TONGHOP!P930="TH",AND(TONGHOP!U930&lt;&gt;TONGHOP!X930,TONGHOP!U930&lt;&gt;TONGHOP!Y930)))),TONGHOP!U930,"")</f>
        <v/>
      </c>
      <c r="L930" s="1" t="str">
        <f t="shared" si="59"/>
        <v/>
      </c>
    </row>
    <row r="931" spans="1:12">
      <c r="A931" s="1" t="str">
        <f>IF(AND(TONGHOP!O931="ThiTN",TONGHOP!Q931&lt;=90,OR(TONGHOP!P931="LT",AND(TONGHOP!P931="TH",AND(TONGHOP!T931&lt;&gt;TONGHOP!X931,TONGHOP!T931&lt;&gt;TONGHOP!Y931)))),TONGHOP!T931,"")</f>
        <v/>
      </c>
      <c r="B931" s="1" t="str">
        <f>IF(AND(TONGHOP!O931="ThiTN",TONGHOP!Q931&lt;=90,OR(TONGHOP!P931="LT",AND(TONGHOP!P931="TH",AND(TONGHOP!U931&lt;&gt;TONGHOP!X931,TONGHOP!U931&lt;&gt;TONGHOP!Y931)))),TONGHOP!U931,"")</f>
        <v/>
      </c>
      <c r="C931" s="1" t="str">
        <f t="shared" si="56"/>
        <v/>
      </c>
      <c r="D931" s="1" t="str">
        <f>IF(AND(TONGHOP!O931="ThiTN",AND(TONGHOP!Q931&gt;90,TONGHOP!Q931&lt;=120),OR(TONGHOP!P931="LT",AND(TONGHOP!P931="TH",AND(TONGHOP!T931&lt;&gt;TONGHOP!X931,TONGHOP!T931&lt;&gt;TONGHOP!Y931)))),TONGHOP!T931,"")</f>
        <v/>
      </c>
      <c r="E931" s="1" t="str">
        <f>IF(AND(TONGHOP!O931="ThiTN",AND(TONGHOP!Q931&gt;90,TONGHOP!Q931&lt;=120),OR(TONGHOP!P931="LT",AND(TONGHOP!P931="TH",AND(TONGHOP!U931&lt;&gt;TONGHOP!X931,TONGHOP!U931&lt;&gt;TONGHOP!Y931)))),TONGHOP!U931,"")</f>
        <v/>
      </c>
      <c r="F931" s="1" t="str">
        <f t="shared" si="57"/>
        <v/>
      </c>
      <c r="G931" s="1" t="str">
        <f>IF(AND(TONGHOP!O931="ThiTN",AND(TONGHOP!Q931&gt;120,TONGHOP!Q931&lt;=150),OR(TONGHOP!P931="LT",AND(TONGHOP!P931="TH",AND(TONGHOP!T931&lt;&gt;TONGHOP!X931,TONGHOP!T931&lt;&gt;TONGHOP!Y931)))),TONGHOP!T931,"")</f>
        <v/>
      </c>
      <c r="H931" s="1" t="str">
        <f>IF(AND(TONGHOP!O931="ThiTN",AND(TONGHOP!Q931&gt;120,TONGHOP!Q931&lt;=150),OR(TONGHOP!P931="LT",AND(TONGHOP!P931="TH",AND(TONGHOP!U931&lt;&gt;TONGHOP!X931,TONGHOP!U931&lt;&gt;TONGHOP!Y931)))),TONGHOP!U931,"")</f>
        <v/>
      </c>
      <c r="I931" s="1" t="str">
        <f t="shared" si="58"/>
        <v/>
      </c>
      <c r="J931" s="1" t="str">
        <f>IF(AND(TONGHOP!O931="ThiTN",TONGHOP!Q931&gt;150,OR(TONGHOP!P931="LT",AND(TONGHOP!P931="TH",AND(TONGHOP!T931&lt;&gt;TONGHOP!X931,TONGHOP!T931&lt;&gt;TONGHOP!Y931)))),TONGHOP!T931,"")</f>
        <v/>
      </c>
      <c r="K931" s="1" t="str">
        <f>IF(AND(TONGHOP!O931="ThiTN",TONGHOP!Q931&gt;150,OR(TONGHOP!P931="LT",AND(TONGHOP!P931="TH",AND(TONGHOP!U931&lt;&gt;TONGHOP!X931,TONGHOP!U931&lt;&gt;TONGHOP!Y931)))),TONGHOP!U931,"")</f>
        <v/>
      </c>
      <c r="L931" s="1" t="str">
        <f t="shared" si="59"/>
        <v/>
      </c>
    </row>
    <row r="932" spans="1:12">
      <c r="A932" s="1" t="str">
        <f>IF(AND(TONGHOP!O932="ThiTN",TONGHOP!Q932&lt;=90,OR(TONGHOP!P932="LT",AND(TONGHOP!P932="TH",AND(TONGHOP!T932&lt;&gt;TONGHOP!X932,TONGHOP!T932&lt;&gt;TONGHOP!Y932)))),TONGHOP!T932,"")</f>
        <v/>
      </c>
      <c r="B932" s="1" t="str">
        <f>IF(AND(TONGHOP!O932="ThiTN",TONGHOP!Q932&lt;=90,OR(TONGHOP!P932="LT",AND(TONGHOP!P932="TH",AND(TONGHOP!U932&lt;&gt;TONGHOP!X932,TONGHOP!U932&lt;&gt;TONGHOP!Y932)))),TONGHOP!U932,"")</f>
        <v/>
      </c>
      <c r="C932" s="1" t="str">
        <f t="shared" si="56"/>
        <v/>
      </c>
      <c r="D932" s="1" t="str">
        <f>IF(AND(TONGHOP!O932="ThiTN",AND(TONGHOP!Q932&gt;90,TONGHOP!Q932&lt;=120),OR(TONGHOP!P932="LT",AND(TONGHOP!P932="TH",AND(TONGHOP!T932&lt;&gt;TONGHOP!X932,TONGHOP!T932&lt;&gt;TONGHOP!Y932)))),TONGHOP!T932,"")</f>
        <v/>
      </c>
      <c r="E932" s="1" t="str">
        <f>IF(AND(TONGHOP!O932="ThiTN",AND(TONGHOP!Q932&gt;90,TONGHOP!Q932&lt;=120),OR(TONGHOP!P932="LT",AND(TONGHOP!P932="TH",AND(TONGHOP!U932&lt;&gt;TONGHOP!X932,TONGHOP!U932&lt;&gt;TONGHOP!Y932)))),TONGHOP!U932,"")</f>
        <v/>
      </c>
      <c r="F932" s="1" t="str">
        <f t="shared" si="57"/>
        <v/>
      </c>
      <c r="G932" s="1" t="str">
        <f>IF(AND(TONGHOP!O932="ThiTN",AND(TONGHOP!Q932&gt;120,TONGHOP!Q932&lt;=150),OR(TONGHOP!P932="LT",AND(TONGHOP!P932="TH",AND(TONGHOP!T932&lt;&gt;TONGHOP!X932,TONGHOP!T932&lt;&gt;TONGHOP!Y932)))),TONGHOP!T932,"")</f>
        <v/>
      </c>
      <c r="H932" s="1" t="str">
        <f>IF(AND(TONGHOP!O932="ThiTN",AND(TONGHOP!Q932&gt;120,TONGHOP!Q932&lt;=150),OR(TONGHOP!P932="LT",AND(TONGHOP!P932="TH",AND(TONGHOP!U932&lt;&gt;TONGHOP!X932,TONGHOP!U932&lt;&gt;TONGHOP!Y932)))),TONGHOP!U932,"")</f>
        <v/>
      </c>
      <c r="I932" s="1" t="str">
        <f t="shared" si="58"/>
        <v/>
      </c>
      <c r="J932" s="1" t="str">
        <f>IF(AND(TONGHOP!O932="ThiTN",TONGHOP!Q932&gt;150,OR(TONGHOP!P932="LT",AND(TONGHOP!P932="TH",AND(TONGHOP!T932&lt;&gt;TONGHOP!X932,TONGHOP!T932&lt;&gt;TONGHOP!Y932)))),TONGHOP!T932,"")</f>
        <v/>
      </c>
      <c r="K932" s="1" t="str">
        <f>IF(AND(TONGHOP!O932="ThiTN",TONGHOP!Q932&gt;150,OR(TONGHOP!P932="LT",AND(TONGHOP!P932="TH",AND(TONGHOP!U932&lt;&gt;TONGHOP!X932,TONGHOP!U932&lt;&gt;TONGHOP!Y932)))),TONGHOP!U932,"")</f>
        <v/>
      </c>
      <c r="L932" s="1" t="str">
        <f t="shared" si="59"/>
        <v/>
      </c>
    </row>
    <row r="933" spans="1:12">
      <c r="A933" s="1" t="str">
        <f>IF(AND(TONGHOP!O933="ThiTN",TONGHOP!Q933&lt;=90,OR(TONGHOP!P933="LT",AND(TONGHOP!P933="TH",AND(TONGHOP!T933&lt;&gt;TONGHOP!X933,TONGHOP!T933&lt;&gt;TONGHOP!Y933)))),TONGHOP!T933,"")</f>
        <v/>
      </c>
      <c r="B933" s="1" t="str">
        <f>IF(AND(TONGHOP!O933="ThiTN",TONGHOP!Q933&lt;=90,OR(TONGHOP!P933="LT",AND(TONGHOP!P933="TH",AND(TONGHOP!U933&lt;&gt;TONGHOP!X933,TONGHOP!U933&lt;&gt;TONGHOP!Y933)))),TONGHOP!U933,"")</f>
        <v/>
      </c>
      <c r="C933" s="1" t="str">
        <f t="shared" si="56"/>
        <v/>
      </c>
      <c r="D933" s="1" t="str">
        <f>IF(AND(TONGHOP!O933="ThiTN",AND(TONGHOP!Q933&gt;90,TONGHOP!Q933&lt;=120),OR(TONGHOP!P933="LT",AND(TONGHOP!P933="TH",AND(TONGHOP!T933&lt;&gt;TONGHOP!X933,TONGHOP!T933&lt;&gt;TONGHOP!Y933)))),TONGHOP!T933,"")</f>
        <v/>
      </c>
      <c r="E933" s="1" t="str">
        <f>IF(AND(TONGHOP!O933="ThiTN",AND(TONGHOP!Q933&gt;90,TONGHOP!Q933&lt;=120),OR(TONGHOP!P933="LT",AND(TONGHOP!P933="TH",AND(TONGHOP!U933&lt;&gt;TONGHOP!X933,TONGHOP!U933&lt;&gt;TONGHOP!Y933)))),TONGHOP!U933,"")</f>
        <v/>
      </c>
      <c r="F933" s="1" t="str">
        <f t="shared" si="57"/>
        <v/>
      </c>
      <c r="G933" s="1" t="str">
        <f>IF(AND(TONGHOP!O933="ThiTN",AND(TONGHOP!Q933&gt;120,TONGHOP!Q933&lt;=150),OR(TONGHOP!P933="LT",AND(TONGHOP!P933="TH",AND(TONGHOP!T933&lt;&gt;TONGHOP!X933,TONGHOP!T933&lt;&gt;TONGHOP!Y933)))),TONGHOP!T933,"")</f>
        <v/>
      </c>
      <c r="H933" s="1" t="str">
        <f>IF(AND(TONGHOP!O933="ThiTN",AND(TONGHOP!Q933&gt;120,TONGHOP!Q933&lt;=150),OR(TONGHOP!P933="LT",AND(TONGHOP!P933="TH",AND(TONGHOP!U933&lt;&gt;TONGHOP!X933,TONGHOP!U933&lt;&gt;TONGHOP!Y933)))),TONGHOP!U933,"")</f>
        <v/>
      </c>
      <c r="I933" s="1" t="str">
        <f t="shared" si="58"/>
        <v/>
      </c>
      <c r="J933" s="1" t="str">
        <f>IF(AND(TONGHOP!O933="ThiTN",TONGHOP!Q933&gt;150,OR(TONGHOP!P933="LT",AND(TONGHOP!P933="TH",AND(TONGHOP!T933&lt;&gt;TONGHOP!X933,TONGHOP!T933&lt;&gt;TONGHOP!Y933)))),TONGHOP!T933,"")</f>
        <v/>
      </c>
      <c r="K933" s="1" t="str">
        <f>IF(AND(TONGHOP!O933="ThiTN",TONGHOP!Q933&gt;150,OR(TONGHOP!P933="LT",AND(TONGHOP!P933="TH",AND(TONGHOP!U933&lt;&gt;TONGHOP!X933,TONGHOP!U933&lt;&gt;TONGHOP!Y933)))),TONGHOP!U933,"")</f>
        <v/>
      </c>
      <c r="L933" s="1" t="str">
        <f t="shared" si="59"/>
        <v/>
      </c>
    </row>
    <row r="934" spans="1:12">
      <c r="A934" s="1" t="str">
        <f>IF(AND(TONGHOP!O934="ThiTN",TONGHOP!Q934&lt;=90,OR(TONGHOP!P934="LT",AND(TONGHOP!P934="TH",AND(TONGHOP!T934&lt;&gt;TONGHOP!X934,TONGHOP!T934&lt;&gt;TONGHOP!Y934)))),TONGHOP!T934,"")</f>
        <v/>
      </c>
      <c r="B934" s="1" t="str">
        <f>IF(AND(TONGHOP!O934="ThiTN",TONGHOP!Q934&lt;=90,OR(TONGHOP!P934="LT",AND(TONGHOP!P934="TH",AND(TONGHOP!U934&lt;&gt;TONGHOP!X934,TONGHOP!U934&lt;&gt;TONGHOP!Y934)))),TONGHOP!U934,"")</f>
        <v/>
      </c>
      <c r="C934" s="1" t="str">
        <f t="shared" si="56"/>
        <v/>
      </c>
      <c r="D934" s="1" t="str">
        <f>IF(AND(TONGHOP!O934="ThiTN",AND(TONGHOP!Q934&gt;90,TONGHOP!Q934&lt;=120),OR(TONGHOP!P934="LT",AND(TONGHOP!P934="TH",AND(TONGHOP!T934&lt;&gt;TONGHOP!X934,TONGHOP!T934&lt;&gt;TONGHOP!Y934)))),TONGHOP!T934,"")</f>
        <v/>
      </c>
      <c r="E934" s="1" t="str">
        <f>IF(AND(TONGHOP!O934="ThiTN",AND(TONGHOP!Q934&gt;90,TONGHOP!Q934&lt;=120),OR(TONGHOP!P934="LT",AND(TONGHOP!P934="TH",AND(TONGHOP!U934&lt;&gt;TONGHOP!X934,TONGHOP!U934&lt;&gt;TONGHOP!Y934)))),TONGHOP!U934,"")</f>
        <v/>
      </c>
      <c r="F934" s="1" t="str">
        <f t="shared" si="57"/>
        <v/>
      </c>
      <c r="G934" s="1" t="str">
        <f>IF(AND(TONGHOP!O934="ThiTN",AND(TONGHOP!Q934&gt;120,TONGHOP!Q934&lt;=150),OR(TONGHOP!P934="LT",AND(TONGHOP!P934="TH",AND(TONGHOP!T934&lt;&gt;TONGHOP!X934,TONGHOP!T934&lt;&gt;TONGHOP!Y934)))),TONGHOP!T934,"")</f>
        <v/>
      </c>
      <c r="H934" s="1" t="str">
        <f>IF(AND(TONGHOP!O934="ThiTN",AND(TONGHOP!Q934&gt;120,TONGHOP!Q934&lt;=150),OR(TONGHOP!P934="LT",AND(TONGHOP!P934="TH",AND(TONGHOP!U934&lt;&gt;TONGHOP!X934,TONGHOP!U934&lt;&gt;TONGHOP!Y934)))),TONGHOP!U934,"")</f>
        <v/>
      </c>
      <c r="I934" s="1" t="str">
        <f t="shared" si="58"/>
        <v/>
      </c>
      <c r="J934" s="1" t="str">
        <f>IF(AND(TONGHOP!O934="ThiTN",TONGHOP!Q934&gt;150,OR(TONGHOP!P934="LT",AND(TONGHOP!P934="TH",AND(TONGHOP!T934&lt;&gt;TONGHOP!X934,TONGHOP!T934&lt;&gt;TONGHOP!Y934)))),TONGHOP!T934,"")</f>
        <v/>
      </c>
      <c r="K934" s="1" t="str">
        <f>IF(AND(TONGHOP!O934="ThiTN",TONGHOP!Q934&gt;150,OR(TONGHOP!P934="LT",AND(TONGHOP!P934="TH",AND(TONGHOP!U934&lt;&gt;TONGHOP!X934,TONGHOP!U934&lt;&gt;TONGHOP!Y934)))),TONGHOP!U934,"")</f>
        <v/>
      </c>
      <c r="L934" s="1" t="str">
        <f t="shared" si="59"/>
        <v/>
      </c>
    </row>
    <row r="935" spans="1:12">
      <c r="A935" s="1" t="str">
        <f>IF(AND(TONGHOP!O935="ThiTN",TONGHOP!Q935&lt;=90,OR(TONGHOP!P935="LT",AND(TONGHOP!P935="TH",AND(TONGHOP!T935&lt;&gt;TONGHOP!X935,TONGHOP!T935&lt;&gt;TONGHOP!Y935)))),TONGHOP!T935,"")</f>
        <v/>
      </c>
      <c r="B935" s="1" t="str">
        <f>IF(AND(TONGHOP!O935="ThiTN",TONGHOP!Q935&lt;=90,OR(TONGHOP!P935="LT",AND(TONGHOP!P935="TH",AND(TONGHOP!U935&lt;&gt;TONGHOP!X935,TONGHOP!U935&lt;&gt;TONGHOP!Y935)))),TONGHOP!U935,"")</f>
        <v/>
      </c>
      <c r="C935" s="1" t="str">
        <f t="shared" si="56"/>
        <v/>
      </c>
      <c r="D935" s="1" t="str">
        <f>IF(AND(TONGHOP!O935="ThiTN",AND(TONGHOP!Q935&gt;90,TONGHOP!Q935&lt;=120),OR(TONGHOP!P935="LT",AND(TONGHOP!P935="TH",AND(TONGHOP!T935&lt;&gt;TONGHOP!X935,TONGHOP!T935&lt;&gt;TONGHOP!Y935)))),TONGHOP!T935,"")</f>
        <v/>
      </c>
      <c r="E935" s="1" t="str">
        <f>IF(AND(TONGHOP!O935="ThiTN",AND(TONGHOP!Q935&gt;90,TONGHOP!Q935&lt;=120),OR(TONGHOP!P935="LT",AND(TONGHOP!P935="TH",AND(TONGHOP!U935&lt;&gt;TONGHOP!X935,TONGHOP!U935&lt;&gt;TONGHOP!Y935)))),TONGHOP!U935,"")</f>
        <v/>
      </c>
      <c r="F935" s="1" t="str">
        <f t="shared" si="57"/>
        <v/>
      </c>
      <c r="G935" s="1" t="str">
        <f>IF(AND(TONGHOP!O935="ThiTN",AND(TONGHOP!Q935&gt;120,TONGHOP!Q935&lt;=150),OR(TONGHOP!P935="LT",AND(TONGHOP!P935="TH",AND(TONGHOP!T935&lt;&gt;TONGHOP!X935,TONGHOP!T935&lt;&gt;TONGHOP!Y935)))),TONGHOP!T935,"")</f>
        <v/>
      </c>
      <c r="H935" s="1" t="str">
        <f>IF(AND(TONGHOP!O935="ThiTN",AND(TONGHOP!Q935&gt;120,TONGHOP!Q935&lt;=150),OR(TONGHOP!P935="LT",AND(TONGHOP!P935="TH",AND(TONGHOP!U935&lt;&gt;TONGHOP!X935,TONGHOP!U935&lt;&gt;TONGHOP!Y935)))),TONGHOP!U935,"")</f>
        <v/>
      </c>
      <c r="I935" s="1" t="str">
        <f t="shared" si="58"/>
        <v/>
      </c>
      <c r="J935" s="1" t="str">
        <f>IF(AND(TONGHOP!O935="ThiTN",TONGHOP!Q935&gt;150,OR(TONGHOP!P935="LT",AND(TONGHOP!P935="TH",AND(TONGHOP!T935&lt;&gt;TONGHOP!X935,TONGHOP!T935&lt;&gt;TONGHOP!Y935)))),TONGHOP!T935,"")</f>
        <v/>
      </c>
      <c r="K935" s="1" t="str">
        <f>IF(AND(TONGHOP!O935="ThiTN",TONGHOP!Q935&gt;150,OR(TONGHOP!P935="LT",AND(TONGHOP!P935="TH",AND(TONGHOP!U935&lt;&gt;TONGHOP!X935,TONGHOP!U935&lt;&gt;TONGHOP!Y935)))),TONGHOP!U935,"")</f>
        <v/>
      </c>
      <c r="L935" s="1" t="str">
        <f t="shared" si="59"/>
        <v/>
      </c>
    </row>
    <row r="936" spans="1:12">
      <c r="A936" s="1" t="str">
        <f>IF(AND(TONGHOP!O936="ThiTN",TONGHOP!Q936&lt;=90,OR(TONGHOP!P936="LT",AND(TONGHOP!P936="TH",AND(TONGHOP!T936&lt;&gt;TONGHOP!X936,TONGHOP!T936&lt;&gt;TONGHOP!Y936)))),TONGHOP!T936,"")</f>
        <v/>
      </c>
      <c r="B936" s="1" t="str">
        <f>IF(AND(TONGHOP!O936="ThiTN",TONGHOP!Q936&lt;=90,OR(TONGHOP!P936="LT",AND(TONGHOP!P936="TH",AND(TONGHOP!U936&lt;&gt;TONGHOP!X936,TONGHOP!U936&lt;&gt;TONGHOP!Y936)))),TONGHOP!U936,"")</f>
        <v/>
      </c>
      <c r="C936" s="1" t="str">
        <f t="shared" si="56"/>
        <v/>
      </c>
      <c r="D936" s="1" t="str">
        <f>IF(AND(TONGHOP!O936="ThiTN",AND(TONGHOP!Q936&gt;90,TONGHOP!Q936&lt;=120),OR(TONGHOP!P936="LT",AND(TONGHOP!P936="TH",AND(TONGHOP!T936&lt;&gt;TONGHOP!X936,TONGHOP!T936&lt;&gt;TONGHOP!Y936)))),TONGHOP!T936,"")</f>
        <v/>
      </c>
      <c r="E936" s="1" t="str">
        <f>IF(AND(TONGHOP!O936="ThiTN",AND(TONGHOP!Q936&gt;90,TONGHOP!Q936&lt;=120),OR(TONGHOP!P936="LT",AND(TONGHOP!P936="TH",AND(TONGHOP!U936&lt;&gt;TONGHOP!X936,TONGHOP!U936&lt;&gt;TONGHOP!Y936)))),TONGHOP!U936,"")</f>
        <v/>
      </c>
      <c r="F936" s="1" t="str">
        <f t="shared" si="57"/>
        <v/>
      </c>
      <c r="G936" s="1" t="str">
        <f>IF(AND(TONGHOP!O936="ThiTN",AND(TONGHOP!Q936&gt;120,TONGHOP!Q936&lt;=150),OR(TONGHOP!P936="LT",AND(TONGHOP!P936="TH",AND(TONGHOP!T936&lt;&gt;TONGHOP!X936,TONGHOP!T936&lt;&gt;TONGHOP!Y936)))),TONGHOP!T936,"")</f>
        <v/>
      </c>
      <c r="H936" s="1" t="str">
        <f>IF(AND(TONGHOP!O936="ThiTN",AND(TONGHOP!Q936&gt;120,TONGHOP!Q936&lt;=150),OR(TONGHOP!P936="LT",AND(TONGHOP!P936="TH",AND(TONGHOP!U936&lt;&gt;TONGHOP!X936,TONGHOP!U936&lt;&gt;TONGHOP!Y936)))),TONGHOP!U936,"")</f>
        <v/>
      </c>
      <c r="I936" s="1" t="str">
        <f t="shared" si="58"/>
        <v/>
      </c>
      <c r="J936" s="1" t="str">
        <f>IF(AND(TONGHOP!O936="ThiTN",TONGHOP!Q936&gt;150,OR(TONGHOP!P936="LT",AND(TONGHOP!P936="TH",AND(TONGHOP!T936&lt;&gt;TONGHOP!X936,TONGHOP!T936&lt;&gt;TONGHOP!Y936)))),TONGHOP!T936,"")</f>
        <v/>
      </c>
      <c r="K936" s="1" t="str">
        <f>IF(AND(TONGHOP!O936="ThiTN",TONGHOP!Q936&gt;150,OR(TONGHOP!P936="LT",AND(TONGHOP!P936="TH",AND(TONGHOP!U936&lt;&gt;TONGHOP!X936,TONGHOP!U936&lt;&gt;TONGHOP!Y936)))),TONGHOP!U936,"")</f>
        <v/>
      </c>
      <c r="L936" s="1" t="str">
        <f t="shared" si="59"/>
        <v/>
      </c>
    </row>
    <row r="937" spans="1:12">
      <c r="A937" s="1" t="str">
        <f>IF(AND(TONGHOP!O937="ThiTN",TONGHOP!Q937&lt;=90,OR(TONGHOP!P937="LT",AND(TONGHOP!P937="TH",AND(TONGHOP!T937&lt;&gt;TONGHOP!X937,TONGHOP!T937&lt;&gt;TONGHOP!Y937)))),TONGHOP!T937,"")</f>
        <v/>
      </c>
      <c r="B937" s="1" t="str">
        <f>IF(AND(TONGHOP!O937="ThiTN",TONGHOP!Q937&lt;=90,OR(TONGHOP!P937="LT",AND(TONGHOP!P937="TH",AND(TONGHOP!U937&lt;&gt;TONGHOP!X937,TONGHOP!U937&lt;&gt;TONGHOP!Y937)))),TONGHOP!U937,"")</f>
        <v/>
      </c>
      <c r="C937" s="1" t="str">
        <f t="shared" si="56"/>
        <v/>
      </c>
      <c r="D937" s="1" t="str">
        <f>IF(AND(TONGHOP!O937="ThiTN",AND(TONGHOP!Q937&gt;90,TONGHOP!Q937&lt;=120),OR(TONGHOP!P937="LT",AND(TONGHOP!P937="TH",AND(TONGHOP!T937&lt;&gt;TONGHOP!X937,TONGHOP!T937&lt;&gt;TONGHOP!Y937)))),TONGHOP!T937,"")</f>
        <v/>
      </c>
      <c r="E937" s="1" t="str">
        <f>IF(AND(TONGHOP!O937="ThiTN",AND(TONGHOP!Q937&gt;90,TONGHOP!Q937&lt;=120),OR(TONGHOP!P937="LT",AND(TONGHOP!P937="TH",AND(TONGHOP!U937&lt;&gt;TONGHOP!X937,TONGHOP!U937&lt;&gt;TONGHOP!Y937)))),TONGHOP!U937,"")</f>
        <v/>
      </c>
      <c r="F937" s="1" t="str">
        <f t="shared" si="57"/>
        <v/>
      </c>
      <c r="G937" s="1" t="str">
        <f>IF(AND(TONGHOP!O937="ThiTN",AND(TONGHOP!Q937&gt;120,TONGHOP!Q937&lt;=150),OR(TONGHOP!P937="LT",AND(TONGHOP!P937="TH",AND(TONGHOP!T937&lt;&gt;TONGHOP!X937,TONGHOP!T937&lt;&gt;TONGHOP!Y937)))),TONGHOP!T937,"")</f>
        <v/>
      </c>
      <c r="H937" s="1" t="str">
        <f>IF(AND(TONGHOP!O937="ThiTN",AND(TONGHOP!Q937&gt;120,TONGHOP!Q937&lt;=150),OR(TONGHOP!P937="LT",AND(TONGHOP!P937="TH",AND(TONGHOP!U937&lt;&gt;TONGHOP!X937,TONGHOP!U937&lt;&gt;TONGHOP!Y937)))),TONGHOP!U937,"")</f>
        <v/>
      </c>
      <c r="I937" s="1" t="str">
        <f t="shared" si="58"/>
        <v/>
      </c>
      <c r="J937" s="1" t="str">
        <f>IF(AND(TONGHOP!O937="ThiTN",TONGHOP!Q937&gt;150,OR(TONGHOP!P937="LT",AND(TONGHOP!P937="TH",AND(TONGHOP!T937&lt;&gt;TONGHOP!X937,TONGHOP!T937&lt;&gt;TONGHOP!Y937)))),TONGHOP!T937,"")</f>
        <v/>
      </c>
      <c r="K937" s="1" t="str">
        <f>IF(AND(TONGHOP!O937="ThiTN",TONGHOP!Q937&gt;150,OR(TONGHOP!P937="LT",AND(TONGHOP!P937="TH",AND(TONGHOP!U937&lt;&gt;TONGHOP!X937,TONGHOP!U937&lt;&gt;TONGHOP!Y937)))),TONGHOP!U937,"")</f>
        <v/>
      </c>
      <c r="L937" s="1" t="str">
        <f t="shared" si="59"/>
        <v/>
      </c>
    </row>
    <row r="938" spans="1:12">
      <c r="A938" s="1" t="str">
        <f>IF(AND(TONGHOP!O938="ThiTN",TONGHOP!Q938&lt;=90,OR(TONGHOP!P938="LT",AND(TONGHOP!P938="TH",AND(TONGHOP!T938&lt;&gt;TONGHOP!X938,TONGHOP!T938&lt;&gt;TONGHOP!Y938)))),TONGHOP!T938,"")</f>
        <v/>
      </c>
      <c r="B938" s="1" t="str">
        <f>IF(AND(TONGHOP!O938="ThiTN",TONGHOP!Q938&lt;=90,OR(TONGHOP!P938="LT",AND(TONGHOP!P938="TH",AND(TONGHOP!U938&lt;&gt;TONGHOP!X938,TONGHOP!U938&lt;&gt;TONGHOP!Y938)))),TONGHOP!U938,"")</f>
        <v/>
      </c>
      <c r="C938" s="1" t="str">
        <f t="shared" si="56"/>
        <v/>
      </c>
      <c r="D938" s="1" t="str">
        <f>IF(AND(TONGHOP!O938="ThiTN",AND(TONGHOP!Q938&gt;90,TONGHOP!Q938&lt;=120),OR(TONGHOP!P938="LT",AND(TONGHOP!P938="TH",AND(TONGHOP!T938&lt;&gt;TONGHOP!X938,TONGHOP!T938&lt;&gt;TONGHOP!Y938)))),TONGHOP!T938,"")</f>
        <v/>
      </c>
      <c r="E938" s="1" t="str">
        <f>IF(AND(TONGHOP!O938="ThiTN",AND(TONGHOP!Q938&gt;90,TONGHOP!Q938&lt;=120),OR(TONGHOP!P938="LT",AND(TONGHOP!P938="TH",AND(TONGHOP!U938&lt;&gt;TONGHOP!X938,TONGHOP!U938&lt;&gt;TONGHOP!Y938)))),TONGHOP!U938,"")</f>
        <v/>
      </c>
      <c r="F938" s="1" t="str">
        <f t="shared" si="57"/>
        <v/>
      </c>
      <c r="G938" s="1" t="str">
        <f>IF(AND(TONGHOP!O938="ThiTN",AND(TONGHOP!Q938&gt;120,TONGHOP!Q938&lt;=150),OR(TONGHOP!P938="LT",AND(TONGHOP!P938="TH",AND(TONGHOP!T938&lt;&gt;TONGHOP!X938,TONGHOP!T938&lt;&gt;TONGHOP!Y938)))),TONGHOP!T938,"")</f>
        <v/>
      </c>
      <c r="H938" s="1" t="str">
        <f>IF(AND(TONGHOP!O938="ThiTN",AND(TONGHOP!Q938&gt;120,TONGHOP!Q938&lt;=150),OR(TONGHOP!P938="LT",AND(TONGHOP!P938="TH",AND(TONGHOP!U938&lt;&gt;TONGHOP!X938,TONGHOP!U938&lt;&gt;TONGHOP!Y938)))),TONGHOP!U938,"")</f>
        <v/>
      </c>
      <c r="I938" s="1" t="str">
        <f t="shared" si="58"/>
        <v/>
      </c>
      <c r="J938" s="1" t="str">
        <f>IF(AND(TONGHOP!O938="ThiTN",TONGHOP!Q938&gt;150,OR(TONGHOP!P938="LT",AND(TONGHOP!P938="TH",AND(TONGHOP!T938&lt;&gt;TONGHOP!X938,TONGHOP!T938&lt;&gt;TONGHOP!Y938)))),TONGHOP!T938,"")</f>
        <v/>
      </c>
      <c r="K938" s="1" t="str">
        <f>IF(AND(TONGHOP!O938="ThiTN",TONGHOP!Q938&gt;150,OR(TONGHOP!P938="LT",AND(TONGHOP!P938="TH",AND(TONGHOP!U938&lt;&gt;TONGHOP!X938,TONGHOP!U938&lt;&gt;TONGHOP!Y938)))),TONGHOP!U938,"")</f>
        <v/>
      </c>
      <c r="L938" s="1" t="str">
        <f t="shared" si="59"/>
        <v/>
      </c>
    </row>
    <row r="939" spans="1:12">
      <c r="A939" s="1" t="str">
        <f>IF(AND(TONGHOP!O939="ThiTN",TONGHOP!Q939&lt;=90,OR(TONGHOP!P939="LT",AND(TONGHOP!P939="TH",AND(TONGHOP!T939&lt;&gt;TONGHOP!X939,TONGHOP!T939&lt;&gt;TONGHOP!Y939)))),TONGHOP!T939,"")</f>
        <v/>
      </c>
      <c r="B939" s="1" t="str">
        <f>IF(AND(TONGHOP!O939="ThiTN",TONGHOP!Q939&lt;=90,OR(TONGHOP!P939="LT",AND(TONGHOP!P939="TH",AND(TONGHOP!U939&lt;&gt;TONGHOP!X939,TONGHOP!U939&lt;&gt;TONGHOP!Y939)))),TONGHOP!U939,"")</f>
        <v/>
      </c>
      <c r="C939" s="1" t="str">
        <f t="shared" si="56"/>
        <v/>
      </c>
      <c r="D939" s="1" t="str">
        <f>IF(AND(TONGHOP!O939="ThiTN",AND(TONGHOP!Q939&gt;90,TONGHOP!Q939&lt;=120),OR(TONGHOP!P939="LT",AND(TONGHOP!P939="TH",AND(TONGHOP!T939&lt;&gt;TONGHOP!X939,TONGHOP!T939&lt;&gt;TONGHOP!Y939)))),TONGHOP!T939,"")</f>
        <v/>
      </c>
      <c r="E939" s="1" t="str">
        <f>IF(AND(TONGHOP!O939="ThiTN",AND(TONGHOP!Q939&gt;90,TONGHOP!Q939&lt;=120),OR(TONGHOP!P939="LT",AND(TONGHOP!P939="TH",AND(TONGHOP!U939&lt;&gt;TONGHOP!X939,TONGHOP!U939&lt;&gt;TONGHOP!Y939)))),TONGHOP!U939,"")</f>
        <v/>
      </c>
      <c r="F939" s="1" t="str">
        <f t="shared" si="57"/>
        <v/>
      </c>
      <c r="G939" s="1" t="str">
        <f>IF(AND(TONGHOP!O939="ThiTN",AND(TONGHOP!Q939&gt;120,TONGHOP!Q939&lt;=150),OR(TONGHOP!P939="LT",AND(TONGHOP!P939="TH",AND(TONGHOP!T939&lt;&gt;TONGHOP!X939,TONGHOP!T939&lt;&gt;TONGHOP!Y939)))),TONGHOP!T939,"")</f>
        <v/>
      </c>
      <c r="H939" s="1" t="str">
        <f>IF(AND(TONGHOP!O939="ThiTN",AND(TONGHOP!Q939&gt;120,TONGHOP!Q939&lt;=150),OR(TONGHOP!P939="LT",AND(TONGHOP!P939="TH",AND(TONGHOP!U939&lt;&gt;TONGHOP!X939,TONGHOP!U939&lt;&gt;TONGHOP!Y939)))),TONGHOP!U939,"")</f>
        <v/>
      </c>
      <c r="I939" s="1" t="str">
        <f t="shared" si="58"/>
        <v/>
      </c>
      <c r="J939" s="1" t="str">
        <f>IF(AND(TONGHOP!O939="ThiTN",TONGHOP!Q939&gt;150,OR(TONGHOP!P939="LT",AND(TONGHOP!P939="TH",AND(TONGHOP!T939&lt;&gt;TONGHOP!X939,TONGHOP!T939&lt;&gt;TONGHOP!Y939)))),TONGHOP!T939,"")</f>
        <v/>
      </c>
      <c r="K939" s="1" t="str">
        <f>IF(AND(TONGHOP!O939="ThiTN",TONGHOP!Q939&gt;150,OR(TONGHOP!P939="LT",AND(TONGHOP!P939="TH",AND(TONGHOP!U939&lt;&gt;TONGHOP!X939,TONGHOP!U939&lt;&gt;TONGHOP!Y939)))),TONGHOP!U939,"")</f>
        <v/>
      </c>
      <c r="L939" s="1" t="str">
        <f t="shared" si="59"/>
        <v/>
      </c>
    </row>
    <row r="940" spans="1:12">
      <c r="A940" s="1" t="str">
        <f>IF(AND(TONGHOP!O940="ThiTN",TONGHOP!Q940&lt;=90,OR(TONGHOP!P940="LT",AND(TONGHOP!P940="TH",AND(TONGHOP!T940&lt;&gt;TONGHOP!X940,TONGHOP!T940&lt;&gt;TONGHOP!Y940)))),TONGHOP!T940,"")</f>
        <v/>
      </c>
      <c r="B940" s="1" t="str">
        <f>IF(AND(TONGHOP!O940="ThiTN",TONGHOP!Q940&lt;=90,OR(TONGHOP!P940="LT",AND(TONGHOP!P940="TH",AND(TONGHOP!U940&lt;&gt;TONGHOP!X940,TONGHOP!U940&lt;&gt;TONGHOP!Y940)))),TONGHOP!U940,"")</f>
        <v/>
      </c>
      <c r="C940" s="1" t="str">
        <f t="shared" si="56"/>
        <v/>
      </c>
      <c r="D940" s="1" t="str">
        <f>IF(AND(TONGHOP!O940="ThiTN",AND(TONGHOP!Q940&gt;90,TONGHOP!Q940&lt;=120),OR(TONGHOP!P940="LT",AND(TONGHOP!P940="TH",AND(TONGHOP!T940&lt;&gt;TONGHOP!X940,TONGHOP!T940&lt;&gt;TONGHOP!Y940)))),TONGHOP!T940,"")</f>
        <v/>
      </c>
      <c r="E940" s="1" t="str">
        <f>IF(AND(TONGHOP!O940="ThiTN",AND(TONGHOP!Q940&gt;90,TONGHOP!Q940&lt;=120),OR(TONGHOP!P940="LT",AND(TONGHOP!P940="TH",AND(TONGHOP!U940&lt;&gt;TONGHOP!X940,TONGHOP!U940&lt;&gt;TONGHOP!Y940)))),TONGHOP!U940,"")</f>
        <v/>
      </c>
      <c r="F940" s="1" t="str">
        <f t="shared" si="57"/>
        <v/>
      </c>
      <c r="G940" s="1" t="str">
        <f>IF(AND(TONGHOP!O940="ThiTN",AND(TONGHOP!Q940&gt;120,TONGHOP!Q940&lt;=150),OR(TONGHOP!P940="LT",AND(TONGHOP!P940="TH",AND(TONGHOP!T940&lt;&gt;TONGHOP!X940,TONGHOP!T940&lt;&gt;TONGHOP!Y940)))),TONGHOP!T940,"")</f>
        <v/>
      </c>
      <c r="H940" s="1" t="str">
        <f>IF(AND(TONGHOP!O940="ThiTN",AND(TONGHOP!Q940&gt;120,TONGHOP!Q940&lt;=150),OR(TONGHOP!P940="LT",AND(TONGHOP!P940="TH",AND(TONGHOP!U940&lt;&gt;TONGHOP!X940,TONGHOP!U940&lt;&gt;TONGHOP!Y940)))),TONGHOP!U940,"")</f>
        <v/>
      </c>
      <c r="I940" s="1" t="str">
        <f t="shared" si="58"/>
        <v/>
      </c>
      <c r="J940" s="1" t="str">
        <f>IF(AND(TONGHOP!O940="ThiTN",TONGHOP!Q940&gt;150,OR(TONGHOP!P940="LT",AND(TONGHOP!P940="TH",AND(TONGHOP!T940&lt;&gt;TONGHOP!X940,TONGHOP!T940&lt;&gt;TONGHOP!Y940)))),TONGHOP!T940,"")</f>
        <v/>
      </c>
      <c r="K940" s="1" t="str">
        <f>IF(AND(TONGHOP!O940="ThiTN",TONGHOP!Q940&gt;150,OR(TONGHOP!P940="LT",AND(TONGHOP!P940="TH",AND(TONGHOP!U940&lt;&gt;TONGHOP!X940,TONGHOP!U940&lt;&gt;TONGHOP!Y940)))),TONGHOP!U940,"")</f>
        <v/>
      </c>
      <c r="L940" s="1" t="str">
        <f t="shared" si="59"/>
        <v/>
      </c>
    </row>
    <row r="941" spans="1:12">
      <c r="A941" s="1" t="str">
        <f>IF(AND(TONGHOP!O941="ThiTN",TONGHOP!Q941&lt;=90,OR(TONGHOP!P941="LT",AND(TONGHOP!P941="TH",AND(TONGHOP!T941&lt;&gt;TONGHOP!X941,TONGHOP!T941&lt;&gt;TONGHOP!Y941)))),TONGHOP!T941,"")</f>
        <v/>
      </c>
      <c r="B941" s="1" t="str">
        <f>IF(AND(TONGHOP!O941="ThiTN",TONGHOP!Q941&lt;=90,OR(TONGHOP!P941="LT",AND(TONGHOP!P941="TH",AND(TONGHOP!U941&lt;&gt;TONGHOP!X941,TONGHOP!U941&lt;&gt;TONGHOP!Y941)))),TONGHOP!U941,"")</f>
        <v/>
      </c>
      <c r="C941" s="1" t="str">
        <f t="shared" si="56"/>
        <v/>
      </c>
      <c r="D941" s="1" t="str">
        <f>IF(AND(TONGHOP!O941="ThiTN",AND(TONGHOP!Q941&gt;90,TONGHOP!Q941&lt;=120),OR(TONGHOP!P941="LT",AND(TONGHOP!P941="TH",AND(TONGHOP!T941&lt;&gt;TONGHOP!X941,TONGHOP!T941&lt;&gt;TONGHOP!Y941)))),TONGHOP!T941,"")</f>
        <v/>
      </c>
      <c r="E941" s="1" t="str">
        <f>IF(AND(TONGHOP!O941="ThiTN",AND(TONGHOP!Q941&gt;90,TONGHOP!Q941&lt;=120),OR(TONGHOP!P941="LT",AND(TONGHOP!P941="TH",AND(TONGHOP!U941&lt;&gt;TONGHOP!X941,TONGHOP!U941&lt;&gt;TONGHOP!Y941)))),TONGHOP!U941,"")</f>
        <v/>
      </c>
      <c r="F941" s="1" t="str">
        <f t="shared" si="57"/>
        <v/>
      </c>
      <c r="G941" s="1" t="str">
        <f>IF(AND(TONGHOP!O941="ThiTN",AND(TONGHOP!Q941&gt;120,TONGHOP!Q941&lt;=150),OR(TONGHOP!P941="LT",AND(TONGHOP!P941="TH",AND(TONGHOP!T941&lt;&gt;TONGHOP!X941,TONGHOP!T941&lt;&gt;TONGHOP!Y941)))),TONGHOP!T941,"")</f>
        <v/>
      </c>
      <c r="H941" s="1" t="str">
        <f>IF(AND(TONGHOP!O941="ThiTN",AND(TONGHOP!Q941&gt;120,TONGHOP!Q941&lt;=150),OR(TONGHOP!P941="LT",AND(TONGHOP!P941="TH",AND(TONGHOP!U941&lt;&gt;TONGHOP!X941,TONGHOP!U941&lt;&gt;TONGHOP!Y941)))),TONGHOP!U941,"")</f>
        <v/>
      </c>
      <c r="I941" s="1" t="str">
        <f t="shared" si="58"/>
        <v/>
      </c>
      <c r="J941" s="1" t="str">
        <f>IF(AND(TONGHOP!O941="ThiTN",TONGHOP!Q941&gt;150,OR(TONGHOP!P941="LT",AND(TONGHOP!P941="TH",AND(TONGHOP!T941&lt;&gt;TONGHOP!X941,TONGHOP!T941&lt;&gt;TONGHOP!Y941)))),TONGHOP!T941,"")</f>
        <v/>
      </c>
      <c r="K941" s="1" t="str">
        <f>IF(AND(TONGHOP!O941="ThiTN",TONGHOP!Q941&gt;150,OR(TONGHOP!P941="LT",AND(TONGHOP!P941="TH",AND(TONGHOP!U941&lt;&gt;TONGHOP!X941,TONGHOP!U941&lt;&gt;TONGHOP!Y941)))),TONGHOP!U941,"")</f>
        <v/>
      </c>
      <c r="L941" s="1" t="str">
        <f t="shared" si="59"/>
        <v/>
      </c>
    </row>
    <row r="942" spans="1:12">
      <c r="A942" s="1" t="str">
        <f>IF(AND(TONGHOP!O942="ThiTN",TONGHOP!Q942&lt;=90,OR(TONGHOP!P942="LT",AND(TONGHOP!P942="TH",AND(TONGHOP!T942&lt;&gt;TONGHOP!X942,TONGHOP!T942&lt;&gt;TONGHOP!Y942)))),TONGHOP!T942,"")</f>
        <v/>
      </c>
      <c r="B942" s="1" t="str">
        <f>IF(AND(TONGHOP!O942="ThiTN",TONGHOP!Q942&lt;=90,OR(TONGHOP!P942="LT",AND(TONGHOP!P942="TH",AND(TONGHOP!U942&lt;&gt;TONGHOP!X942,TONGHOP!U942&lt;&gt;TONGHOP!Y942)))),TONGHOP!U942,"")</f>
        <v/>
      </c>
      <c r="C942" s="1" t="str">
        <f t="shared" si="56"/>
        <v/>
      </c>
      <c r="D942" s="1" t="str">
        <f>IF(AND(TONGHOP!O942="ThiTN",AND(TONGHOP!Q942&gt;90,TONGHOP!Q942&lt;=120),OR(TONGHOP!P942="LT",AND(TONGHOP!P942="TH",AND(TONGHOP!T942&lt;&gt;TONGHOP!X942,TONGHOP!T942&lt;&gt;TONGHOP!Y942)))),TONGHOP!T942,"")</f>
        <v/>
      </c>
      <c r="E942" s="1" t="str">
        <f>IF(AND(TONGHOP!O942="ThiTN",AND(TONGHOP!Q942&gt;90,TONGHOP!Q942&lt;=120),OR(TONGHOP!P942="LT",AND(TONGHOP!P942="TH",AND(TONGHOP!U942&lt;&gt;TONGHOP!X942,TONGHOP!U942&lt;&gt;TONGHOP!Y942)))),TONGHOP!U942,"")</f>
        <v/>
      </c>
      <c r="F942" s="1" t="str">
        <f t="shared" si="57"/>
        <v/>
      </c>
      <c r="G942" s="1" t="str">
        <f>IF(AND(TONGHOP!O942="ThiTN",AND(TONGHOP!Q942&gt;120,TONGHOP!Q942&lt;=150),OR(TONGHOP!P942="LT",AND(TONGHOP!P942="TH",AND(TONGHOP!T942&lt;&gt;TONGHOP!X942,TONGHOP!T942&lt;&gt;TONGHOP!Y942)))),TONGHOP!T942,"")</f>
        <v/>
      </c>
      <c r="H942" s="1" t="str">
        <f>IF(AND(TONGHOP!O942="ThiTN",AND(TONGHOP!Q942&gt;120,TONGHOP!Q942&lt;=150),OR(TONGHOP!P942="LT",AND(TONGHOP!P942="TH",AND(TONGHOP!U942&lt;&gt;TONGHOP!X942,TONGHOP!U942&lt;&gt;TONGHOP!Y942)))),TONGHOP!U942,"")</f>
        <v/>
      </c>
      <c r="I942" s="1" t="str">
        <f t="shared" si="58"/>
        <v/>
      </c>
      <c r="J942" s="1" t="str">
        <f>IF(AND(TONGHOP!O942="ThiTN",TONGHOP!Q942&gt;150,OR(TONGHOP!P942="LT",AND(TONGHOP!P942="TH",AND(TONGHOP!T942&lt;&gt;TONGHOP!X942,TONGHOP!T942&lt;&gt;TONGHOP!Y942)))),TONGHOP!T942,"")</f>
        <v/>
      </c>
      <c r="K942" s="1" t="str">
        <f>IF(AND(TONGHOP!O942="ThiTN",TONGHOP!Q942&gt;150,OR(TONGHOP!P942="LT",AND(TONGHOP!P942="TH",AND(TONGHOP!U942&lt;&gt;TONGHOP!X942,TONGHOP!U942&lt;&gt;TONGHOP!Y942)))),TONGHOP!U942,"")</f>
        <v/>
      </c>
      <c r="L942" s="1" t="str">
        <f t="shared" si="59"/>
        <v/>
      </c>
    </row>
    <row r="943" spans="1:12">
      <c r="A943" s="1" t="str">
        <f>IF(AND(TONGHOP!O943="ThiTN",TONGHOP!Q943&lt;=90,OR(TONGHOP!P943="LT",AND(TONGHOP!P943="TH",AND(TONGHOP!T943&lt;&gt;TONGHOP!X943,TONGHOP!T943&lt;&gt;TONGHOP!Y943)))),TONGHOP!T943,"")</f>
        <v/>
      </c>
      <c r="B943" s="1" t="str">
        <f>IF(AND(TONGHOP!O943="ThiTN",TONGHOP!Q943&lt;=90,OR(TONGHOP!P943="LT",AND(TONGHOP!P943="TH",AND(TONGHOP!U943&lt;&gt;TONGHOP!X943,TONGHOP!U943&lt;&gt;TONGHOP!Y943)))),TONGHOP!U943,"")</f>
        <v/>
      </c>
      <c r="C943" s="1" t="str">
        <f t="shared" si="56"/>
        <v/>
      </c>
      <c r="D943" s="1" t="str">
        <f>IF(AND(TONGHOP!O943="ThiTN",AND(TONGHOP!Q943&gt;90,TONGHOP!Q943&lt;=120),OR(TONGHOP!P943="LT",AND(TONGHOP!P943="TH",AND(TONGHOP!T943&lt;&gt;TONGHOP!X943,TONGHOP!T943&lt;&gt;TONGHOP!Y943)))),TONGHOP!T943,"")</f>
        <v/>
      </c>
      <c r="E943" s="1" t="str">
        <f>IF(AND(TONGHOP!O943="ThiTN",AND(TONGHOP!Q943&gt;90,TONGHOP!Q943&lt;=120),OR(TONGHOP!P943="LT",AND(TONGHOP!P943="TH",AND(TONGHOP!U943&lt;&gt;TONGHOP!X943,TONGHOP!U943&lt;&gt;TONGHOP!Y943)))),TONGHOP!U943,"")</f>
        <v/>
      </c>
      <c r="F943" s="1" t="str">
        <f t="shared" si="57"/>
        <v/>
      </c>
      <c r="G943" s="1" t="str">
        <f>IF(AND(TONGHOP!O943="ThiTN",AND(TONGHOP!Q943&gt;120,TONGHOP!Q943&lt;=150),OR(TONGHOP!P943="LT",AND(TONGHOP!P943="TH",AND(TONGHOP!T943&lt;&gt;TONGHOP!X943,TONGHOP!T943&lt;&gt;TONGHOP!Y943)))),TONGHOP!T943,"")</f>
        <v/>
      </c>
      <c r="H943" s="1" t="str">
        <f>IF(AND(TONGHOP!O943="ThiTN",AND(TONGHOP!Q943&gt;120,TONGHOP!Q943&lt;=150),OR(TONGHOP!P943="LT",AND(TONGHOP!P943="TH",AND(TONGHOP!U943&lt;&gt;TONGHOP!X943,TONGHOP!U943&lt;&gt;TONGHOP!Y943)))),TONGHOP!U943,"")</f>
        <v/>
      </c>
      <c r="I943" s="1" t="str">
        <f t="shared" si="58"/>
        <v/>
      </c>
      <c r="J943" s="1" t="str">
        <f>IF(AND(TONGHOP!O943="ThiTN",TONGHOP!Q943&gt;150,OR(TONGHOP!P943="LT",AND(TONGHOP!P943="TH",AND(TONGHOP!T943&lt;&gt;TONGHOP!X943,TONGHOP!T943&lt;&gt;TONGHOP!Y943)))),TONGHOP!T943,"")</f>
        <v/>
      </c>
      <c r="K943" s="1" t="str">
        <f>IF(AND(TONGHOP!O943="ThiTN",TONGHOP!Q943&gt;150,OR(TONGHOP!P943="LT",AND(TONGHOP!P943="TH",AND(TONGHOP!U943&lt;&gt;TONGHOP!X943,TONGHOP!U943&lt;&gt;TONGHOP!Y943)))),TONGHOP!U943,"")</f>
        <v/>
      </c>
      <c r="L943" s="1" t="str">
        <f t="shared" si="59"/>
        <v/>
      </c>
    </row>
    <row r="944" spans="1:12">
      <c r="A944" s="1" t="str">
        <f>IF(AND(TONGHOP!O944="ThiTN",TONGHOP!Q944&lt;=90,OR(TONGHOP!P944="LT",AND(TONGHOP!P944="TH",AND(TONGHOP!T944&lt;&gt;TONGHOP!X944,TONGHOP!T944&lt;&gt;TONGHOP!Y944)))),TONGHOP!T944,"")</f>
        <v/>
      </c>
      <c r="B944" s="1" t="str">
        <f>IF(AND(TONGHOP!O944="ThiTN",TONGHOP!Q944&lt;=90,OR(TONGHOP!P944="LT",AND(TONGHOP!P944="TH",AND(TONGHOP!U944&lt;&gt;TONGHOP!X944,TONGHOP!U944&lt;&gt;TONGHOP!Y944)))),TONGHOP!U944,"")</f>
        <v/>
      </c>
      <c r="C944" s="1" t="str">
        <f t="shared" si="56"/>
        <v/>
      </c>
      <c r="D944" s="1" t="str">
        <f>IF(AND(TONGHOP!O944="ThiTN",AND(TONGHOP!Q944&gt;90,TONGHOP!Q944&lt;=120),OR(TONGHOP!P944="LT",AND(TONGHOP!P944="TH",AND(TONGHOP!T944&lt;&gt;TONGHOP!X944,TONGHOP!T944&lt;&gt;TONGHOP!Y944)))),TONGHOP!T944,"")</f>
        <v/>
      </c>
      <c r="E944" s="1" t="str">
        <f>IF(AND(TONGHOP!O944="ThiTN",AND(TONGHOP!Q944&gt;90,TONGHOP!Q944&lt;=120),OR(TONGHOP!P944="LT",AND(TONGHOP!P944="TH",AND(TONGHOP!U944&lt;&gt;TONGHOP!X944,TONGHOP!U944&lt;&gt;TONGHOP!Y944)))),TONGHOP!U944,"")</f>
        <v/>
      </c>
      <c r="F944" s="1" t="str">
        <f t="shared" si="57"/>
        <v/>
      </c>
      <c r="G944" s="1" t="str">
        <f>IF(AND(TONGHOP!O944="ThiTN",AND(TONGHOP!Q944&gt;120,TONGHOP!Q944&lt;=150),OR(TONGHOP!P944="LT",AND(TONGHOP!P944="TH",AND(TONGHOP!T944&lt;&gt;TONGHOP!X944,TONGHOP!T944&lt;&gt;TONGHOP!Y944)))),TONGHOP!T944,"")</f>
        <v/>
      </c>
      <c r="H944" s="1" t="str">
        <f>IF(AND(TONGHOP!O944="ThiTN",AND(TONGHOP!Q944&gt;120,TONGHOP!Q944&lt;=150),OR(TONGHOP!P944="LT",AND(TONGHOP!P944="TH",AND(TONGHOP!U944&lt;&gt;TONGHOP!X944,TONGHOP!U944&lt;&gt;TONGHOP!Y944)))),TONGHOP!U944,"")</f>
        <v/>
      </c>
      <c r="I944" s="1" t="str">
        <f t="shared" si="58"/>
        <v/>
      </c>
      <c r="J944" s="1" t="str">
        <f>IF(AND(TONGHOP!O944="ThiTN",TONGHOP!Q944&gt;150,OR(TONGHOP!P944="LT",AND(TONGHOP!P944="TH",AND(TONGHOP!T944&lt;&gt;TONGHOP!X944,TONGHOP!T944&lt;&gt;TONGHOP!Y944)))),TONGHOP!T944,"")</f>
        <v/>
      </c>
      <c r="K944" s="1" t="str">
        <f>IF(AND(TONGHOP!O944="ThiTN",TONGHOP!Q944&gt;150,OR(TONGHOP!P944="LT",AND(TONGHOP!P944="TH",AND(TONGHOP!U944&lt;&gt;TONGHOP!X944,TONGHOP!U944&lt;&gt;TONGHOP!Y944)))),TONGHOP!U944,"")</f>
        <v/>
      </c>
      <c r="L944" s="1" t="str">
        <f t="shared" si="59"/>
        <v/>
      </c>
    </row>
    <row r="945" spans="1:12">
      <c r="A945" s="1" t="str">
        <f>IF(AND(TONGHOP!O945="ThiTN",TONGHOP!Q945&lt;=90,OR(TONGHOP!P945="LT",AND(TONGHOP!P945="TH",AND(TONGHOP!T945&lt;&gt;TONGHOP!X945,TONGHOP!T945&lt;&gt;TONGHOP!Y945)))),TONGHOP!T945,"")</f>
        <v/>
      </c>
      <c r="B945" s="1" t="str">
        <f>IF(AND(TONGHOP!O945="ThiTN",TONGHOP!Q945&lt;=90,OR(TONGHOP!P945="LT",AND(TONGHOP!P945="TH",AND(TONGHOP!U945&lt;&gt;TONGHOP!X945,TONGHOP!U945&lt;&gt;TONGHOP!Y945)))),TONGHOP!U945,"")</f>
        <v/>
      </c>
      <c r="C945" s="1" t="str">
        <f t="shared" si="56"/>
        <v/>
      </c>
      <c r="D945" s="1" t="str">
        <f>IF(AND(TONGHOP!O945="ThiTN",AND(TONGHOP!Q945&gt;90,TONGHOP!Q945&lt;=120),OR(TONGHOP!P945="LT",AND(TONGHOP!P945="TH",AND(TONGHOP!T945&lt;&gt;TONGHOP!X945,TONGHOP!T945&lt;&gt;TONGHOP!Y945)))),TONGHOP!T945,"")</f>
        <v/>
      </c>
      <c r="E945" s="1" t="str">
        <f>IF(AND(TONGHOP!O945="ThiTN",AND(TONGHOP!Q945&gt;90,TONGHOP!Q945&lt;=120),OR(TONGHOP!P945="LT",AND(TONGHOP!P945="TH",AND(TONGHOP!U945&lt;&gt;TONGHOP!X945,TONGHOP!U945&lt;&gt;TONGHOP!Y945)))),TONGHOP!U945,"")</f>
        <v/>
      </c>
      <c r="F945" s="1" t="str">
        <f t="shared" si="57"/>
        <v/>
      </c>
      <c r="G945" s="1" t="str">
        <f>IF(AND(TONGHOP!O945="ThiTN",AND(TONGHOP!Q945&gt;120,TONGHOP!Q945&lt;=150),OR(TONGHOP!P945="LT",AND(TONGHOP!P945="TH",AND(TONGHOP!T945&lt;&gt;TONGHOP!X945,TONGHOP!T945&lt;&gt;TONGHOP!Y945)))),TONGHOP!T945,"")</f>
        <v/>
      </c>
      <c r="H945" s="1" t="str">
        <f>IF(AND(TONGHOP!O945="ThiTN",AND(TONGHOP!Q945&gt;120,TONGHOP!Q945&lt;=150),OR(TONGHOP!P945="LT",AND(TONGHOP!P945="TH",AND(TONGHOP!U945&lt;&gt;TONGHOP!X945,TONGHOP!U945&lt;&gt;TONGHOP!Y945)))),TONGHOP!U945,"")</f>
        <v/>
      </c>
      <c r="I945" s="1" t="str">
        <f t="shared" si="58"/>
        <v/>
      </c>
      <c r="J945" s="1" t="str">
        <f>IF(AND(TONGHOP!O945="ThiTN",TONGHOP!Q945&gt;150,OR(TONGHOP!P945="LT",AND(TONGHOP!P945="TH",AND(TONGHOP!T945&lt;&gt;TONGHOP!X945,TONGHOP!T945&lt;&gt;TONGHOP!Y945)))),TONGHOP!T945,"")</f>
        <v/>
      </c>
      <c r="K945" s="1" t="str">
        <f>IF(AND(TONGHOP!O945="ThiTN",TONGHOP!Q945&gt;150,OR(TONGHOP!P945="LT",AND(TONGHOP!P945="TH",AND(TONGHOP!U945&lt;&gt;TONGHOP!X945,TONGHOP!U945&lt;&gt;TONGHOP!Y945)))),TONGHOP!U945,"")</f>
        <v/>
      </c>
      <c r="L945" s="1" t="str">
        <f t="shared" si="59"/>
        <v/>
      </c>
    </row>
    <row r="946" spans="1:12">
      <c r="A946" s="1" t="str">
        <f>IF(AND(TONGHOP!O946="ThiTN",TONGHOP!Q946&lt;=90,OR(TONGHOP!P946="LT",AND(TONGHOP!P946="TH",AND(TONGHOP!T946&lt;&gt;TONGHOP!X946,TONGHOP!T946&lt;&gt;TONGHOP!Y946)))),TONGHOP!T946,"")</f>
        <v/>
      </c>
      <c r="B946" s="1" t="str">
        <f>IF(AND(TONGHOP!O946="ThiTN",TONGHOP!Q946&lt;=90,OR(TONGHOP!P946="LT",AND(TONGHOP!P946="TH",AND(TONGHOP!U946&lt;&gt;TONGHOP!X946,TONGHOP!U946&lt;&gt;TONGHOP!Y946)))),TONGHOP!U946,"")</f>
        <v/>
      </c>
      <c r="C946" s="1" t="str">
        <f t="shared" si="56"/>
        <v/>
      </c>
      <c r="D946" s="1" t="str">
        <f>IF(AND(TONGHOP!O946="ThiTN",AND(TONGHOP!Q946&gt;90,TONGHOP!Q946&lt;=120),OR(TONGHOP!P946="LT",AND(TONGHOP!P946="TH",AND(TONGHOP!T946&lt;&gt;TONGHOP!X946,TONGHOP!T946&lt;&gt;TONGHOP!Y946)))),TONGHOP!T946,"")</f>
        <v/>
      </c>
      <c r="E946" s="1" t="str">
        <f>IF(AND(TONGHOP!O946="ThiTN",AND(TONGHOP!Q946&gt;90,TONGHOP!Q946&lt;=120),OR(TONGHOP!P946="LT",AND(TONGHOP!P946="TH",AND(TONGHOP!U946&lt;&gt;TONGHOP!X946,TONGHOP!U946&lt;&gt;TONGHOP!Y946)))),TONGHOP!U946,"")</f>
        <v/>
      </c>
      <c r="F946" s="1" t="str">
        <f t="shared" si="57"/>
        <v/>
      </c>
      <c r="G946" s="1" t="str">
        <f>IF(AND(TONGHOP!O946="ThiTN",AND(TONGHOP!Q946&gt;120,TONGHOP!Q946&lt;=150),OR(TONGHOP!P946="LT",AND(TONGHOP!P946="TH",AND(TONGHOP!T946&lt;&gt;TONGHOP!X946,TONGHOP!T946&lt;&gt;TONGHOP!Y946)))),TONGHOP!T946,"")</f>
        <v/>
      </c>
      <c r="H946" s="1" t="str">
        <f>IF(AND(TONGHOP!O946="ThiTN",AND(TONGHOP!Q946&gt;120,TONGHOP!Q946&lt;=150),OR(TONGHOP!P946="LT",AND(TONGHOP!P946="TH",AND(TONGHOP!U946&lt;&gt;TONGHOP!X946,TONGHOP!U946&lt;&gt;TONGHOP!Y946)))),TONGHOP!U946,"")</f>
        <v/>
      </c>
      <c r="I946" s="1" t="str">
        <f t="shared" si="58"/>
        <v/>
      </c>
      <c r="J946" s="1" t="str">
        <f>IF(AND(TONGHOP!O946="ThiTN",TONGHOP!Q946&gt;150,OR(TONGHOP!P946="LT",AND(TONGHOP!P946="TH",AND(TONGHOP!T946&lt;&gt;TONGHOP!X946,TONGHOP!T946&lt;&gt;TONGHOP!Y946)))),TONGHOP!T946,"")</f>
        <v/>
      </c>
      <c r="K946" s="1" t="str">
        <f>IF(AND(TONGHOP!O946="ThiTN",TONGHOP!Q946&gt;150,OR(TONGHOP!P946="LT",AND(TONGHOP!P946="TH",AND(TONGHOP!U946&lt;&gt;TONGHOP!X946,TONGHOP!U946&lt;&gt;TONGHOP!Y946)))),TONGHOP!U946,"")</f>
        <v/>
      </c>
      <c r="L946" s="1" t="str">
        <f t="shared" si="59"/>
        <v/>
      </c>
    </row>
    <row r="947" spans="1:12">
      <c r="A947" s="1" t="str">
        <f>IF(AND(TONGHOP!O947="ThiTN",TONGHOP!Q947&lt;=90,OR(TONGHOP!P947="LT",AND(TONGHOP!P947="TH",AND(TONGHOP!T947&lt;&gt;TONGHOP!X947,TONGHOP!T947&lt;&gt;TONGHOP!Y947)))),TONGHOP!T947,"")</f>
        <v/>
      </c>
      <c r="B947" s="1" t="str">
        <f>IF(AND(TONGHOP!O947="ThiTN",TONGHOP!Q947&lt;=90,OR(TONGHOP!P947="LT",AND(TONGHOP!P947="TH",AND(TONGHOP!U947&lt;&gt;TONGHOP!X947,TONGHOP!U947&lt;&gt;TONGHOP!Y947)))),TONGHOP!U947,"")</f>
        <v/>
      </c>
      <c r="C947" s="1" t="str">
        <f t="shared" si="56"/>
        <v/>
      </c>
      <c r="D947" s="1" t="str">
        <f>IF(AND(TONGHOP!O947="ThiTN",AND(TONGHOP!Q947&gt;90,TONGHOP!Q947&lt;=120),OR(TONGHOP!P947="LT",AND(TONGHOP!P947="TH",AND(TONGHOP!T947&lt;&gt;TONGHOP!X947,TONGHOP!T947&lt;&gt;TONGHOP!Y947)))),TONGHOP!T947,"")</f>
        <v/>
      </c>
      <c r="E947" s="1" t="str">
        <f>IF(AND(TONGHOP!O947="ThiTN",AND(TONGHOP!Q947&gt;90,TONGHOP!Q947&lt;=120),OR(TONGHOP!P947="LT",AND(TONGHOP!P947="TH",AND(TONGHOP!U947&lt;&gt;TONGHOP!X947,TONGHOP!U947&lt;&gt;TONGHOP!Y947)))),TONGHOP!U947,"")</f>
        <v/>
      </c>
      <c r="F947" s="1" t="str">
        <f t="shared" si="57"/>
        <v/>
      </c>
      <c r="G947" s="1" t="str">
        <f>IF(AND(TONGHOP!O947="ThiTN",AND(TONGHOP!Q947&gt;120,TONGHOP!Q947&lt;=150),OR(TONGHOP!P947="LT",AND(TONGHOP!P947="TH",AND(TONGHOP!T947&lt;&gt;TONGHOP!X947,TONGHOP!T947&lt;&gt;TONGHOP!Y947)))),TONGHOP!T947,"")</f>
        <v/>
      </c>
      <c r="H947" s="1" t="str">
        <f>IF(AND(TONGHOP!O947="ThiTN",AND(TONGHOP!Q947&gt;120,TONGHOP!Q947&lt;=150),OR(TONGHOP!P947="LT",AND(TONGHOP!P947="TH",AND(TONGHOP!U947&lt;&gt;TONGHOP!X947,TONGHOP!U947&lt;&gt;TONGHOP!Y947)))),TONGHOP!U947,"")</f>
        <v/>
      </c>
      <c r="I947" s="1" t="str">
        <f t="shared" si="58"/>
        <v/>
      </c>
      <c r="J947" s="1" t="str">
        <f>IF(AND(TONGHOP!O947="ThiTN",TONGHOP!Q947&gt;150,OR(TONGHOP!P947="LT",AND(TONGHOP!P947="TH",AND(TONGHOP!T947&lt;&gt;TONGHOP!X947,TONGHOP!T947&lt;&gt;TONGHOP!Y947)))),TONGHOP!T947,"")</f>
        <v/>
      </c>
      <c r="K947" s="1" t="str">
        <f>IF(AND(TONGHOP!O947="ThiTN",TONGHOP!Q947&gt;150,OR(TONGHOP!P947="LT",AND(TONGHOP!P947="TH",AND(TONGHOP!U947&lt;&gt;TONGHOP!X947,TONGHOP!U947&lt;&gt;TONGHOP!Y947)))),TONGHOP!U947,"")</f>
        <v/>
      </c>
      <c r="L947" s="1" t="str">
        <f t="shared" si="59"/>
        <v/>
      </c>
    </row>
    <row r="948" spans="1:12">
      <c r="A948" s="1" t="str">
        <f>IF(AND(TONGHOP!O948="ThiTN",TONGHOP!Q948&lt;=90,OR(TONGHOP!P948="LT",AND(TONGHOP!P948="TH",AND(TONGHOP!T948&lt;&gt;TONGHOP!X948,TONGHOP!T948&lt;&gt;TONGHOP!Y948)))),TONGHOP!T948,"")</f>
        <v/>
      </c>
      <c r="B948" s="1" t="str">
        <f>IF(AND(TONGHOP!O948="ThiTN",TONGHOP!Q948&lt;=90,OR(TONGHOP!P948="LT",AND(TONGHOP!P948="TH",AND(TONGHOP!U948&lt;&gt;TONGHOP!X948,TONGHOP!U948&lt;&gt;TONGHOP!Y948)))),TONGHOP!U948,"")</f>
        <v/>
      </c>
      <c r="C948" s="1" t="str">
        <f t="shared" si="56"/>
        <v/>
      </c>
      <c r="D948" s="1" t="str">
        <f>IF(AND(TONGHOP!O948="ThiTN",AND(TONGHOP!Q948&gt;90,TONGHOP!Q948&lt;=120),OR(TONGHOP!P948="LT",AND(TONGHOP!P948="TH",AND(TONGHOP!T948&lt;&gt;TONGHOP!X948,TONGHOP!T948&lt;&gt;TONGHOP!Y948)))),TONGHOP!T948,"")</f>
        <v/>
      </c>
      <c r="E948" s="1" t="str">
        <f>IF(AND(TONGHOP!O948="ThiTN",AND(TONGHOP!Q948&gt;90,TONGHOP!Q948&lt;=120),OR(TONGHOP!P948="LT",AND(TONGHOP!P948="TH",AND(TONGHOP!U948&lt;&gt;TONGHOP!X948,TONGHOP!U948&lt;&gt;TONGHOP!Y948)))),TONGHOP!U948,"")</f>
        <v/>
      </c>
      <c r="F948" s="1" t="str">
        <f t="shared" si="57"/>
        <v/>
      </c>
      <c r="G948" s="1" t="str">
        <f>IF(AND(TONGHOP!O948="ThiTN",AND(TONGHOP!Q948&gt;120,TONGHOP!Q948&lt;=150),OR(TONGHOP!P948="LT",AND(TONGHOP!P948="TH",AND(TONGHOP!T948&lt;&gt;TONGHOP!X948,TONGHOP!T948&lt;&gt;TONGHOP!Y948)))),TONGHOP!T948,"")</f>
        <v/>
      </c>
      <c r="H948" s="1" t="str">
        <f>IF(AND(TONGHOP!O948="ThiTN",AND(TONGHOP!Q948&gt;120,TONGHOP!Q948&lt;=150),OR(TONGHOP!P948="LT",AND(TONGHOP!P948="TH",AND(TONGHOP!U948&lt;&gt;TONGHOP!X948,TONGHOP!U948&lt;&gt;TONGHOP!Y948)))),TONGHOP!U948,"")</f>
        <v/>
      </c>
      <c r="I948" s="1" t="str">
        <f t="shared" si="58"/>
        <v/>
      </c>
      <c r="J948" s="1" t="str">
        <f>IF(AND(TONGHOP!O948="ThiTN",TONGHOP!Q948&gt;150,OR(TONGHOP!P948="LT",AND(TONGHOP!P948="TH",AND(TONGHOP!T948&lt;&gt;TONGHOP!X948,TONGHOP!T948&lt;&gt;TONGHOP!Y948)))),TONGHOP!T948,"")</f>
        <v/>
      </c>
      <c r="K948" s="1" t="str">
        <f>IF(AND(TONGHOP!O948="ThiTN",TONGHOP!Q948&gt;150,OR(TONGHOP!P948="LT",AND(TONGHOP!P948="TH",AND(TONGHOP!U948&lt;&gt;TONGHOP!X948,TONGHOP!U948&lt;&gt;TONGHOP!Y948)))),TONGHOP!U948,"")</f>
        <v/>
      </c>
      <c r="L948" s="1" t="str">
        <f t="shared" si="59"/>
        <v/>
      </c>
    </row>
    <row r="949" spans="1:12">
      <c r="A949" s="1" t="str">
        <f>IF(AND(TONGHOP!O949="ThiTN",TONGHOP!Q949&lt;=90,OR(TONGHOP!P949="LT",AND(TONGHOP!P949="TH",AND(TONGHOP!T949&lt;&gt;TONGHOP!X949,TONGHOP!T949&lt;&gt;TONGHOP!Y949)))),TONGHOP!T949,"")</f>
        <v/>
      </c>
      <c r="B949" s="1" t="str">
        <f>IF(AND(TONGHOP!O949="ThiTN",TONGHOP!Q949&lt;=90,OR(TONGHOP!P949="LT",AND(TONGHOP!P949="TH",AND(TONGHOP!U949&lt;&gt;TONGHOP!X949,TONGHOP!U949&lt;&gt;TONGHOP!Y949)))),TONGHOP!U949,"")</f>
        <v/>
      </c>
      <c r="C949" s="1" t="str">
        <f t="shared" si="56"/>
        <v/>
      </c>
      <c r="D949" s="1" t="str">
        <f>IF(AND(TONGHOP!O949="ThiTN",AND(TONGHOP!Q949&gt;90,TONGHOP!Q949&lt;=120),OR(TONGHOP!P949="LT",AND(TONGHOP!P949="TH",AND(TONGHOP!T949&lt;&gt;TONGHOP!X949,TONGHOP!T949&lt;&gt;TONGHOP!Y949)))),TONGHOP!T949,"")</f>
        <v/>
      </c>
      <c r="E949" s="1" t="str">
        <f>IF(AND(TONGHOP!O949="ThiTN",AND(TONGHOP!Q949&gt;90,TONGHOP!Q949&lt;=120),OR(TONGHOP!P949="LT",AND(TONGHOP!P949="TH",AND(TONGHOP!U949&lt;&gt;TONGHOP!X949,TONGHOP!U949&lt;&gt;TONGHOP!Y949)))),TONGHOP!U949,"")</f>
        <v/>
      </c>
      <c r="F949" s="1" t="str">
        <f t="shared" si="57"/>
        <v/>
      </c>
      <c r="G949" s="1" t="str">
        <f>IF(AND(TONGHOP!O949="ThiTN",AND(TONGHOP!Q949&gt;120,TONGHOP!Q949&lt;=150),OR(TONGHOP!P949="LT",AND(TONGHOP!P949="TH",AND(TONGHOP!T949&lt;&gt;TONGHOP!X949,TONGHOP!T949&lt;&gt;TONGHOP!Y949)))),TONGHOP!T949,"")</f>
        <v/>
      </c>
      <c r="H949" s="1" t="str">
        <f>IF(AND(TONGHOP!O949="ThiTN",AND(TONGHOP!Q949&gt;120,TONGHOP!Q949&lt;=150),OR(TONGHOP!P949="LT",AND(TONGHOP!P949="TH",AND(TONGHOP!U949&lt;&gt;TONGHOP!X949,TONGHOP!U949&lt;&gt;TONGHOP!Y949)))),TONGHOP!U949,"")</f>
        <v/>
      </c>
      <c r="I949" s="1" t="str">
        <f t="shared" si="58"/>
        <v/>
      </c>
      <c r="J949" s="1" t="str">
        <f>IF(AND(TONGHOP!O949="ThiTN",TONGHOP!Q949&gt;150,OR(TONGHOP!P949="LT",AND(TONGHOP!P949="TH",AND(TONGHOP!T949&lt;&gt;TONGHOP!X949,TONGHOP!T949&lt;&gt;TONGHOP!Y949)))),TONGHOP!T949,"")</f>
        <v/>
      </c>
      <c r="K949" s="1" t="str">
        <f>IF(AND(TONGHOP!O949="ThiTN",TONGHOP!Q949&gt;150,OR(TONGHOP!P949="LT",AND(TONGHOP!P949="TH",AND(TONGHOP!U949&lt;&gt;TONGHOP!X949,TONGHOP!U949&lt;&gt;TONGHOP!Y949)))),TONGHOP!U949,"")</f>
        <v/>
      </c>
      <c r="L949" s="1" t="str">
        <f t="shared" si="59"/>
        <v/>
      </c>
    </row>
    <row r="950" spans="1:12">
      <c r="A950" s="1" t="str">
        <f>IF(AND(TONGHOP!O950="ThiTN",TONGHOP!Q950&lt;=90,OR(TONGHOP!P950="LT",AND(TONGHOP!P950="TH",AND(TONGHOP!T950&lt;&gt;TONGHOP!X950,TONGHOP!T950&lt;&gt;TONGHOP!Y950)))),TONGHOP!T950,"")</f>
        <v/>
      </c>
      <c r="B950" s="1" t="str">
        <f>IF(AND(TONGHOP!O950="ThiTN",TONGHOP!Q950&lt;=90,OR(TONGHOP!P950="LT",AND(TONGHOP!P950="TH",AND(TONGHOP!U950&lt;&gt;TONGHOP!X950,TONGHOP!U950&lt;&gt;TONGHOP!Y950)))),TONGHOP!U950,"")</f>
        <v/>
      </c>
      <c r="C950" s="1" t="str">
        <f t="shared" si="56"/>
        <v/>
      </c>
      <c r="D950" s="1" t="str">
        <f>IF(AND(TONGHOP!O950="ThiTN",AND(TONGHOP!Q950&gt;90,TONGHOP!Q950&lt;=120),OR(TONGHOP!P950="LT",AND(TONGHOP!P950="TH",AND(TONGHOP!T950&lt;&gt;TONGHOP!X950,TONGHOP!T950&lt;&gt;TONGHOP!Y950)))),TONGHOP!T950,"")</f>
        <v/>
      </c>
      <c r="E950" s="1" t="str">
        <f>IF(AND(TONGHOP!O950="ThiTN",AND(TONGHOP!Q950&gt;90,TONGHOP!Q950&lt;=120),OR(TONGHOP!P950="LT",AND(TONGHOP!P950="TH",AND(TONGHOP!U950&lt;&gt;TONGHOP!X950,TONGHOP!U950&lt;&gt;TONGHOP!Y950)))),TONGHOP!U950,"")</f>
        <v/>
      </c>
      <c r="F950" s="1" t="str">
        <f t="shared" si="57"/>
        <v/>
      </c>
      <c r="G950" s="1" t="str">
        <f>IF(AND(TONGHOP!O950="ThiTN",AND(TONGHOP!Q950&gt;120,TONGHOP!Q950&lt;=150),OR(TONGHOP!P950="LT",AND(TONGHOP!P950="TH",AND(TONGHOP!T950&lt;&gt;TONGHOP!X950,TONGHOP!T950&lt;&gt;TONGHOP!Y950)))),TONGHOP!T950,"")</f>
        <v/>
      </c>
      <c r="H950" s="1" t="str">
        <f>IF(AND(TONGHOP!O950="ThiTN",AND(TONGHOP!Q950&gt;120,TONGHOP!Q950&lt;=150),OR(TONGHOP!P950="LT",AND(TONGHOP!P950="TH",AND(TONGHOP!U950&lt;&gt;TONGHOP!X950,TONGHOP!U950&lt;&gt;TONGHOP!Y950)))),TONGHOP!U950,"")</f>
        <v/>
      </c>
      <c r="I950" s="1" t="str">
        <f t="shared" si="58"/>
        <v/>
      </c>
      <c r="J950" s="1" t="str">
        <f>IF(AND(TONGHOP!O950="ThiTN",TONGHOP!Q950&gt;150,OR(TONGHOP!P950="LT",AND(TONGHOP!P950="TH",AND(TONGHOP!T950&lt;&gt;TONGHOP!X950,TONGHOP!T950&lt;&gt;TONGHOP!Y950)))),TONGHOP!T950,"")</f>
        <v/>
      </c>
      <c r="K950" s="1" t="str">
        <f>IF(AND(TONGHOP!O950="ThiTN",TONGHOP!Q950&gt;150,OR(TONGHOP!P950="LT",AND(TONGHOP!P950="TH",AND(TONGHOP!U950&lt;&gt;TONGHOP!X950,TONGHOP!U950&lt;&gt;TONGHOP!Y950)))),TONGHOP!U950,"")</f>
        <v/>
      </c>
      <c r="L950" s="1" t="str">
        <f t="shared" si="59"/>
        <v/>
      </c>
    </row>
    <row r="951" spans="1:12">
      <c r="A951" s="1" t="str">
        <f>IF(AND(TONGHOP!O951="ThiTN",TONGHOP!Q951&lt;=90,OR(TONGHOP!P951="LT",AND(TONGHOP!P951="TH",AND(TONGHOP!T951&lt;&gt;TONGHOP!X951,TONGHOP!T951&lt;&gt;TONGHOP!Y951)))),TONGHOP!T951,"")</f>
        <v/>
      </c>
      <c r="B951" s="1" t="str">
        <f>IF(AND(TONGHOP!O951="ThiTN",TONGHOP!Q951&lt;=90,OR(TONGHOP!P951="LT",AND(TONGHOP!P951="TH",AND(TONGHOP!U951&lt;&gt;TONGHOP!X951,TONGHOP!U951&lt;&gt;TONGHOP!Y951)))),TONGHOP!U951,"")</f>
        <v/>
      </c>
      <c r="C951" s="1" t="str">
        <f t="shared" si="56"/>
        <v/>
      </c>
      <c r="D951" s="1" t="str">
        <f>IF(AND(TONGHOP!O951="ThiTN",AND(TONGHOP!Q951&gt;90,TONGHOP!Q951&lt;=120),OR(TONGHOP!P951="LT",AND(TONGHOP!P951="TH",AND(TONGHOP!T951&lt;&gt;TONGHOP!X951,TONGHOP!T951&lt;&gt;TONGHOP!Y951)))),TONGHOP!T951,"")</f>
        <v/>
      </c>
      <c r="E951" s="1" t="str">
        <f>IF(AND(TONGHOP!O951="ThiTN",AND(TONGHOP!Q951&gt;90,TONGHOP!Q951&lt;=120),OR(TONGHOP!P951="LT",AND(TONGHOP!P951="TH",AND(TONGHOP!U951&lt;&gt;TONGHOP!X951,TONGHOP!U951&lt;&gt;TONGHOP!Y951)))),TONGHOP!U951,"")</f>
        <v/>
      </c>
      <c r="F951" s="1" t="str">
        <f t="shared" si="57"/>
        <v/>
      </c>
      <c r="G951" s="1" t="str">
        <f>IF(AND(TONGHOP!O951="ThiTN",AND(TONGHOP!Q951&gt;120,TONGHOP!Q951&lt;=150),OR(TONGHOP!P951="LT",AND(TONGHOP!P951="TH",AND(TONGHOP!T951&lt;&gt;TONGHOP!X951,TONGHOP!T951&lt;&gt;TONGHOP!Y951)))),TONGHOP!T951,"")</f>
        <v/>
      </c>
      <c r="H951" s="1" t="str">
        <f>IF(AND(TONGHOP!O951="ThiTN",AND(TONGHOP!Q951&gt;120,TONGHOP!Q951&lt;=150),OR(TONGHOP!P951="LT",AND(TONGHOP!P951="TH",AND(TONGHOP!U951&lt;&gt;TONGHOP!X951,TONGHOP!U951&lt;&gt;TONGHOP!Y951)))),TONGHOP!U951,"")</f>
        <v/>
      </c>
      <c r="I951" s="1" t="str">
        <f t="shared" si="58"/>
        <v/>
      </c>
      <c r="J951" s="1" t="str">
        <f>IF(AND(TONGHOP!O951="ThiTN",TONGHOP!Q951&gt;150,OR(TONGHOP!P951="LT",AND(TONGHOP!P951="TH",AND(TONGHOP!T951&lt;&gt;TONGHOP!X951,TONGHOP!T951&lt;&gt;TONGHOP!Y951)))),TONGHOP!T951,"")</f>
        <v/>
      </c>
      <c r="K951" s="1" t="str">
        <f>IF(AND(TONGHOP!O951="ThiTN",TONGHOP!Q951&gt;150,OR(TONGHOP!P951="LT",AND(TONGHOP!P951="TH",AND(TONGHOP!U951&lt;&gt;TONGHOP!X951,TONGHOP!U951&lt;&gt;TONGHOP!Y951)))),TONGHOP!U951,"")</f>
        <v/>
      </c>
      <c r="L951" s="1" t="str">
        <f t="shared" si="59"/>
        <v/>
      </c>
    </row>
    <row r="952" spans="1:12">
      <c r="A952" s="1" t="str">
        <f>IF(AND(TONGHOP!O952="ThiTN",TONGHOP!Q952&lt;=90,OR(TONGHOP!P952="LT",AND(TONGHOP!P952="TH",AND(TONGHOP!T952&lt;&gt;TONGHOP!X952,TONGHOP!T952&lt;&gt;TONGHOP!Y952)))),TONGHOP!T952,"")</f>
        <v/>
      </c>
      <c r="B952" s="1" t="str">
        <f>IF(AND(TONGHOP!O952="ThiTN",TONGHOP!Q952&lt;=90,OR(TONGHOP!P952="LT",AND(TONGHOP!P952="TH",AND(TONGHOP!U952&lt;&gt;TONGHOP!X952,TONGHOP!U952&lt;&gt;TONGHOP!Y952)))),TONGHOP!U952,"")</f>
        <v/>
      </c>
      <c r="C952" s="1" t="str">
        <f t="shared" si="56"/>
        <v/>
      </c>
      <c r="D952" s="1" t="str">
        <f>IF(AND(TONGHOP!O952="ThiTN",AND(TONGHOP!Q952&gt;90,TONGHOP!Q952&lt;=120),OR(TONGHOP!P952="LT",AND(TONGHOP!P952="TH",AND(TONGHOP!T952&lt;&gt;TONGHOP!X952,TONGHOP!T952&lt;&gt;TONGHOP!Y952)))),TONGHOP!T952,"")</f>
        <v/>
      </c>
      <c r="E952" s="1" t="str">
        <f>IF(AND(TONGHOP!O952="ThiTN",AND(TONGHOP!Q952&gt;90,TONGHOP!Q952&lt;=120),OR(TONGHOP!P952="LT",AND(TONGHOP!P952="TH",AND(TONGHOP!U952&lt;&gt;TONGHOP!X952,TONGHOP!U952&lt;&gt;TONGHOP!Y952)))),TONGHOP!U952,"")</f>
        <v/>
      </c>
      <c r="F952" s="1" t="str">
        <f t="shared" si="57"/>
        <v/>
      </c>
      <c r="G952" s="1" t="str">
        <f>IF(AND(TONGHOP!O952="ThiTN",AND(TONGHOP!Q952&gt;120,TONGHOP!Q952&lt;=150),OR(TONGHOP!P952="LT",AND(TONGHOP!P952="TH",AND(TONGHOP!T952&lt;&gt;TONGHOP!X952,TONGHOP!T952&lt;&gt;TONGHOP!Y952)))),TONGHOP!T952,"")</f>
        <v/>
      </c>
      <c r="H952" s="1" t="str">
        <f>IF(AND(TONGHOP!O952="ThiTN",AND(TONGHOP!Q952&gt;120,TONGHOP!Q952&lt;=150),OR(TONGHOP!P952="LT",AND(TONGHOP!P952="TH",AND(TONGHOP!U952&lt;&gt;TONGHOP!X952,TONGHOP!U952&lt;&gt;TONGHOP!Y952)))),TONGHOP!U952,"")</f>
        <v/>
      </c>
      <c r="I952" s="1" t="str">
        <f t="shared" si="58"/>
        <v/>
      </c>
      <c r="J952" s="1" t="str">
        <f>IF(AND(TONGHOP!O952="ThiTN",TONGHOP!Q952&gt;150,OR(TONGHOP!P952="LT",AND(TONGHOP!P952="TH",AND(TONGHOP!T952&lt;&gt;TONGHOP!X952,TONGHOP!T952&lt;&gt;TONGHOP!Y952)))),TONGHOP!T952,"")</f>
        <v/>
      </c>
      <c r="K952" s="1" t="str">
        <f>IF(AND(TONGHOP!O952="ThiTN",TONGHOP!Q952&gt;150,OR(TONGHOP!P952="LT",AND(TONGHOP!P952="TH",AND(TONGHOP!U952&lt;&gt;TONGHOP!X952,TONGHOP!U952&lt;&gt;TONGHOP!Y952)))),TONGHOP!U952,"")</f>
        <v/>
      </c>
      <c r="L952" s="1" t="str">
        <f t="shared" si="59"/>
        <v/>
      </c>
    </row>
    <row r="953" spans="1:12">
      <c r="A953" s="1" t="str">
        <f>IF(AND(TONGHOP!O953="ThiTN",TONGHOP!Q953&lt;=90,OR(TONGHOP!P953="LT",AND(TONGHOP!P953="TH",AND(TONGHOP!T953&lt;&gt;TONGHOP!X953,TONGHOP!T953&lt;&gt;TONGHOP!Y953)))),TONGHOP!T953,"")</f>
        <v/>
      </c>
      <c r="B953" s="1" t="str">
        <f>IF(AND(TONGHOP!O953="ThiTN",TONGHOP!Q953&lt;=90,OR(TONGHOP!P953="LT",AND(TONGHOP!P953="TH",AND(TONGHOP!U953&lt;&gt;TONGHOP!X953,TONGHOP!U953&lt;&gt;TONGHOP!Y953)))),TONGHOP!U953,"")</f>
        <v/>
      </c>
      <c r="C953" s="1" t="str">
        <f t="shared" si="56"/>
        <v/>
      </c>
      <c r="D953" s="1" t="str">
        <f>IF(AND(TONGHOP!O953="ThiTN",AND(TONGHOP!Q953&gt;90,TONGHOP!Q953&lt;=120),OR(TONGHOP!P953="LT",AND(TONGHOP!P953="TH",AND(TONGHOP!T953&lt;&gt;TONGHOP!X953,TONGHOP!T953&lt;&gt;TONGHOP!Y953)))),TONGHOP!T953,"")</f>
        <v/>
      </c>
      <c r="E953" s="1" t="str">
        <f>IF(AND(TONGHOP!O953="ThiTN",AND(TONGHOP!Q953&gt;90,TONGHOP!Q953&lt;=120),OR(TONGHOP!P953="LT",AND(TONGHOP!P953="TH",AND(TONGHOP!U953&lt;&gt;TONGHOP!X953,TONGHOP!U953&lt;&gt;TONGHOP!Y953)))),TONGHOP!U953,"")</f>
        <v/>
      </c>
      <c r="F953" s="1" t="str">
        <f t="shared" si="57"/>
        <v/>
      </c>
      <c r="G953" s="1" t="str">
        <f>IF(AND(TONGHOP!O953="ThiTN",AND(TONGHOP!Q953&gt;120,TONGHOP!Q953&lt;=150),OR(TONGHOP!P953="LT",AND(TONGHOP!P953="TH",AND(TONGHOP!T953&lt;&gt;TONGHOP!X953,TONGHOP!T953&lt;&gt;TONGHOP!Y953)))),TONGHOP!T953,"")</f>
        <v/>
      </c>
      <c r="H953" s="1" t="str">
        <f>IF(AND(TONGHOP!O953="ThiTN",AND(TONGHOP!Q953&gt;120,TONGHOP!Q953&lt;=150),OR(TONGHOP!P953="LT",AND(TONGHOP!P953="TH",AND(TONGHOP!U953&lt;&gt;TONGHOP!X953,TONGHOP!U953&lt;&gt;TONGHOP!Y953)))),TONGHOP!U953,"")</f>
        <v/>
      </c>
      <c r="I953" s="1" t="str">
        <f t="shared" si="58"/>
        <v/>
      </c>
      <c r="J953" s="1" t="str">
        <f>IF(AND(TONGHOP!O953="ThiTN",TONGHOP!Q953&gt;150,OR(TONGHOP!P953="LT",AND(TONGHOP!P953="TH",AND(TONGHOP!T953&lt;&gt;TONGHOP!X953,TONGHOP!T953&lt;&gt;TONGHOP!Y953)))),TONGHOP!T953,"")</f>
        <v/>
      </c>
      <c r="K953" s="1" t="str">
        <f>IF(AND(TONGHOP!O953="ThiTN",TONGHOP!Q953&gt;150,OR(TONGHOP!P953="LT",AND(TONGHOP!P953="TH",AND(TONGHOP!U953&lt;&gt;TONGHOP!X953,TONGHOP!U953&lt;&gt;TONGHOP!Y953)))),TONGHOP!U953,"")</f>
        <v/>
      </c>
      <c r="L953" s="1" t="str">
        <f t="shared" si="59"/>
        <v/>
      </c>
    </row>
    <row r="954" spans="1:12">
      <c r="A954" s="1" t="str">
        <f>IF(AND(TONGHOP!O954="ThiTN",TONGHOP!Q954&lt;=90,OR(TONGHOP!P954="LT",AND(TONGHOP!P954="TH",AND(TONGHOP!T954&lt;&gt;TONGHOP!X954,TONGHOP!T954&lt;&gt;TONGHOP!Y954)))),TONGHOP!T954,"")</f>
        <v/>
      </c>
      <c r="B954" s="1" t="str">
        <f>IF(AND(TONGHOP!O954="ThiTN",TONGHOP!Q954&lt;=90,OR(TONGHOP!P954="LT",AND(TONGHOP!P954="TH",AND(TONGHOP!U954&lt;&gt;TONGHOP!X954,TONGHOP!U954&lt;&gt;TONGHOP!Y954)))),TONGHOP!U954,"")</f>
        <v/>
      </c>
      <c r="C954" s="1" t="str">
        <f t="shared" si="56"/>
        <v/>
      </c>
      <c r="D954" s="1" t="str">
        <f>IF(AND(TONGHOP!O954="ThiTN",AND(TONGHOP!Q954&gt;90,TONGHOP!Q954&lt;=120),OR(TONGHOP!P954="LT",AND(TONGHOP!P954="TH",AND(TONGHOP!T954&lt;&gt;TONGHOP!X954,TONGHOP!T954&lt;&gt;TONGHOP!Y954)))),TONGHOP!T954,"")</f>
        <v/>
      </c>
      <c r="E954" s="1" t="str">
        <f>IF(AND(TONGHOP!O954="ThiTN",AND(TONGHOP!Q954&gt;90,TONGHOP!Q954&lt;=120),OR(TONGHOP!P954="LT",AND(TONGHOP!P954="TH",AND(TONGHOP!U954&lt;&gt;TONGHOP!X954,TONGHOP!U954&lt;&gt;TONGHOP!Y954)))),TONGHOP!U954,"")</f>
        <v/>
      </c>
      <c r="F954" s="1" t="str">
        <f t="shared" si="57"/>
        <v/>
      </c>
      <c r="G954" s="1" t="str">
        <f>IF(AND(TONGHOP!O954="ThiTN",AND(TONGHOP!Q954&gt;120,TONGHOP!Q954&lt;=150),OR(TONGHOP!P954="LT",AND(TONGHOP!P954="TH",AND(TONGHOP!T954&lt;&gt;TONGHOP!X954,TONGHOP!T954&lt;&gt;TONGHOP!Y954)))),TONGHOP!T954,"")</f>
        <v/>
      </c>
      <c r="H954" s="1" t="str">
        <f>IF(AND(TONGHOP!O954="ThiTN",AND(TONGHOP!Q954&gt;120,TONGHOP!Q954&lt;=150),OR(TONGHOP!P954="LT",AND(TONGHOP!P954="TH",AND(TONGHOP!U954&lt;&gt;TONGHOP!X954,TONGHOP!U954&lt;&gt;TONGHOP!Y954)))),TONGHOP!U954,"")</f>
        <v/>
      </c>
      <c r="I954" s="1" t="str">
        <f t="shared" si="58"/>
        <v/>
      </c>
      <c r="J954" s="1" t="str">
        <f>IF(AND(TONGHOP!O954="ThiTN",TONGHOP!Q954&gt;150,OR(TONGHOP!P954="LT",AND(TONGHOP!P954="TH",AND(TONGHOP!T954&lt;&gt;TONGHOP!X954,TONGHOP!T954&lt;&gt;TONGHOP!Y954)))),TONGHOP!T954,"")</f>
        <v/>
      </c>
      <c r="K954" s="1" t="str">
        <f>IF(AND(TONGHOP!O954="ThiTN",TONGHOP!Q954&gt;150,OR(TONGHOP!P954="LT",AND(TONGHOP!P954="TH",AND(TONGHOP!U954&lt;&gt;TONGHOP!X954,TONGHOP!U954&lt;&gt;TONGHOP!Y954)))),TONGHOP!U954,"")</f>
        <v/>
      </c>
      <c r="L954" s="1" t="str">
        <f t="shared" si="59"/>
        <v/>
      </c>
    </row>
    <row r="955" spans="1:12">
      <c r="A955" s="1" t="str">
        <f>IF(AND(TONGHOP!O955="ThiTN",TONGHOP!Q955&lt;=90,OR(TONGHOP!P955="LT",AND(TONGHOP!P955="TH",AND(TONGHOP!T955&lt;&gt;TONGHOP!X955,TONGHOP!T955&lt;&gt;TONGHOP!Y955)))),TONGHOP!T955,"")</f>
        <v/>
      </c>
      <c r="B955" s="1" t="str">
        <f>IF(AND(TONGHOP!O955="ThiTN",TONGHOP!Q955&lt;=90,OR(TONGHOP!P955="LT",AND(TONGHOP!P955="TH",AND(TONGHOP!U955&lt;&gt;TONGHOP!X955,TONGHOP!U955&lt;&gt;TONGHOP!Y955)))),TONGHOP!U955,"")</f>
        <v/>
      </c>
      <c r="C955" s="1" t="str">
        <f t="shared" si="56"/>
        <v/>
      </c>
      <c r="D955" s="1" t="str">
        <f>IF(AND(TONGHOP!O955="ThiTN",AND(TONGHOP!Q955&gt;90,TONGHOP!Q955&lt;=120),OR(TONGHOP!P955="LT",AND(TONGHOP!P955="TH",AND(TONGHOP!T955&lt;&gt;TONGHOP!X955,TONGHOP!T955&lt;&gt;TONGHOP!Y955)))),TONGHOP!T955,"")</f>
        <v/>
      </c>
      <c r="E955" s="1" t="str">
        <f>IF(AND(TONGHOP!O955="ThiTN",AND(TONGHOP!Q955&gt;90,TONGHOP!Q955&lt;=120),OR(TONGHOP!P955="LT",AND(TONGHOP!P955="TH",AND(TONGHOP!U955&lt;&gt;TONGHOP!X955,TONGHOP!U955&lt;&gt;TONGHOP!Y955)))),TONGHOP!U955,"")</f>
        <v/>
      </c>
      <c r="F955" s="1" t="str">
        <f t="shared" si="57"/>
        <v/>
      </c>
      <c r="G955" s="1" t="str">
        <f>IF(AND(TONGHOP!O955="ThiTN",AND(TONGHOP!Q955&gt;120,TONGHOP!Q955&lt;=150),OR(TONGHOP!P955="LT",AND(TONGHOP!P955="TH",AND(TONGHOP!T955&lt;&gt;TONGHOP!X955,TONGHOP!T955&lt;&gt;TONGHOP!Y955)))),TONGHOP!T955,"")</f>
        <v/>
      </c>
      <c r="H955" s="1" t="str">
        <f>IF(AND(TONGHOP!O955="ThiTN",AND(TONGHOP!Q955&gt;120,TONGHOP!Q955&lt;=150),OR(TONGHOP!P955="LT",AND(TONGHOP!P955="TH",AND(TONGHOP!U955&lt;&gt;TONGHOP!X955,TONGHOP!U955&lt;&gt;TONGHOP!Y955)))),TONGHOP!U955,"")</f>
        <v/>
      </c>
      <c r="I955" s="1" t="str">
        <f t="shared" si="58"/>
        <v/>
      </c>
      <c r="J955" s="1" t="str">
        <f>IF(AND(TONGHOP!O955="ThiTN",TONGHOP!Q955&gt;150,OR(TONGHOP!P955="LT",AND(TONGHOP!P955="TH",AND(TONGHOP!T955&lt;&gt;TONGHOP!X955,TONGHOP!T955&lt;&gt;TONGHOP!Y955)))),TONGHOP!T955,"")</f>
        <v/>
      </c>
      <c r="K955" s="1" t="str">
        <f>IF(AND(TONGHOP!O955="ThiTN",TONGHOP!Q955&gt;150,OR(TONGHOP!P955="LT",AND(TONGHOP!P955="TH",AND(TONGHOP!U955&lt;&gt;TONGHOP!X955,TONGHOP!U955&lt;&gt;TONGHOP!Y955)))),TONGHOP!U955,"")</f>
        <v/>
      </c>
      <c r="L955" s="1" t="str">
        <f t="shared" si="59"/>
        <v/>
      </c>
    </row>
    <row r="956" spans="1:12">
      <c r="A956" s="1" t="str">
        <f>IF(AND(TONGHOP!O956="ThiTN",TONGHOP!Q956&lt;=90,OR(TONGHOP!P956="LT",AND(TONGHOP!P956="TH",AND(TONGHOP!T956&lt;&gt;TONGHOP!X956,TONGHOP!T956&lt;&gt;TONGHOP!Y956)))),TONGHOP!T956,"")</f>
        <v/>
      </c>
      <c r="B956" s="1" t="str">
        <f>IF(AND(TONGHOP!O956="ThiTN",TONGHOP!Q956&lt;=90,OR(TONGHOP!P956="LT",AND(TONGHOP!P956="TH",AND(TONGHOP!U956&lt;&gt;TONGHOP!X956,TONGHOP!U956&lt;&gt;TONGHOP!Y956)))),TONGHOP!U956,"")</f>
        <v/>
      </c>
      <c r="C956" s="1" t="str">
        <f t="shared" si="56"/>
        <v/>
      </c>
      <c r="D956" s="1" t="str">
        <f>IF(AND(TONGHOP!O956="ThiTN",AND(TONGHOP!Q956&gt;90,TONGHOP!Q956&lt;=120),OR(TONGHOP!P956="LT",AND(TONGHOP!P956="TH",AND(TONGHOP!T956&lt;&gt;TONGHOP!X956,TONGHOP!T956&lt;&gt;TONGHOP!Y956)))),TONGHOP!T956,"")</f>
        <v/>
      </c>
      <c r="E956" s="1" t="str">
        <f>IF(AND(TONGHOP!O956="ThiTN",AND(TONGHOP!Q956&gt;90,TONGHOP!Q956&lt;=120),OR(TONGHOP!P956="LT",AND(TONGHOP!P956="TH",AND(TONGHOP!U956&lt;&gt;TONGHOP!X956,TONGHOP!U956&lt;&gt;TONGHOP!Y956)))),TONGHOP!U956,"")</f>
        <v/>
      </c>
      <c r="F956" s="1" t="str">
        <f t="shared" si="57"/>
        <v/>
      </c>
      <c r="G956" s="1" t="str">
        <f>IF(AND(TONGHOP!O956="ThiTN",AND(TONGHOP!Q956&gt;120,TONGHOP!Q956&lt;=150),OR(TONGHOP!P956="LT",AND(TONGHOP!P956="TH",AND(TONGHOP!T956&lt;&gt;TONGHOP!X956,TONGHOP!T956&lt;&gt;TONGHOP!Y956)))),TONGHOP!T956,"")</f>
        <v/>
      </c>
      <c r="H956" s="1" t="str">
        <f>IF(AND(TONGHOP!O956="ThiTN",AND(TONGHOP!Q956&gt;120,TONGHOP!Q956&lt;=150),OR(TONGHOP!P956="LT",AND(TONGHOP!P956="TH",AND(TONGHOP!U956&lt;&gt;TONGHOP!X956,TONGHOP!U956&lt;&gt;TONGHOP!Y956)))),TONGHOP!U956,"")</f>
        <v/>
      </c>
      <c r="I956" s="1" t="str">
        <f t="shared" si="58"/>
        <v/>
      </c>
      <c r="J956" s="1" t="str">
        <f>IF(AND(TONGHOP!O956="ThiTN",TONGHOP!Q956&gt;150,OR(TONGHOP!P956="LT",AND(TONGHOP!P956="TH",AND(TONGHOP!T956&lt;&gt;TONGHOP!X956,TONGHOP!T956&lt;&gt;TONGHOP!Y956)))),TONGHOP!T956,"")</f>
        <v/>
      </c>
      <c r="K956" s="1" t="str">
        <f>IF(AND(TONGHOP!O956="ThiTN",TONGHOP!Q956&gt;150,OR(TONGHOP!P956="LT",AND(TONGHOP!P956="TH",AND(TONGHOP!U956&lt;&gt;TONGHOP!X956,TONGHOP!U956&lt;&gt;TONGHOP!Y956)))),TONGHOP!U956,"")</f>
        <v/>
      </c>
      <c r="L956" s="1" t="str">
        <f t="shared" si="59"/>
        <v/>
      </c>
    </row>
    <row r="957" spans="1:12">
      <c r="A957" s="1" t="str">
        <f>IF(AND(TONGHOP!O957="ThiTN",TONGHOP!Q957&lt;=90,OR(TONGHOP!P957="LT",AND(TONGHOP!P957="TH",AND(TONGHOP!T957&lt;&gt;TONGHOP!X957,TONGHOP!T957&lt;&gt;TONGHOP!Y957)))),TONGHOP!T957,"")</f>
        <v/>
      </c>
      <c r="B957" s="1" t="str">
        <f>IF(AND(TONGHOP!O957="ThiTN",TONGHOP!Q957&lt;=90,OR(TONGHOP!P957="LT",AND(TONGHOP!P957="TH",AND(TONGHOP!U957&lt;&gt;TONGHOP!X957,TONGHOP!U957&lt;&gt;TONGHOP!Y957)))),TONGHOP!U957,"")</f>
        <v/>
      </c>
      <c r="C957" s="1" t="str">
        <f t="shared" si="56"/>
        <v/>
      </c>
      <c r="D957" s="1" t="str">
        <f>IF(AND(TONGHOP!O957="ThiTN",AND(TONGHOP!Q957&gt;90,TONGHOP!Q957&lt;=120),OR(TONGHOP!P957="LT",AND(TONGHOP!P957="TH",AND(TONGHOP!T957&lt;&gt;TONGHOP!X957,TONGHOP!T957&lt;&gt;TONGHOP!Y957)))),TONGHOP!T957,"")</f>
        <v/>
      </c>
      <c r="E957" s="1" t="str">
        <f>IF(AND(TONGHOP!O957="ThiTN",AND(TONGHOP!Q957&gt;90,TONGHOP!Q957&lt;=120),OR(TONGHOP!P957="LT",AND(TONGHOP!P957="TH",AND(TONGHOP!U957&lt;&gt;TONGHOP!X957,TONGHOP!U957&lt;&gt;TONGHOP!Y957)))),TONGHOP!U957,"")</f>
        <v/>
      </c>
      <c r="F957" s="1" t="str">
        <f t="shared" si="57"/>
        <v/>
      </c>
      <c r="G957" s="1" t="str">
        <f>IF(AND(TONGHOP!O957="ThiTN",AND(TONGHOP!Q957&gt;120,TONGHOP!Q957&lt;=150),OR(TONGHOP!P957="LT",AND(TONGHOP!P957="TH",AND(TONGHOP!T957&lt;&gt;TONGHOP!X957,TONGHOP!T957&lt;&gt;TONGHOP!Y957)))),TONGHOP!T957,"")</f>
        <v/>
      </c>
      <c r="H957" s="1" t="str">
        <f>IF(AND(TONGHOP!O957="ThiTN",AND(TONGHOP!Q957&gt;120,TONGHOP!Q957&lt;=150),OR(TONGHOP!P957="LT",AND(TONGHOP!P957="TH",AND(TONGHOP!U957&lt;&gt;TONGHOP!X957,TONGHOP!U957&lt;&gt;TONGHOP!Y957)))),TONGHOP!U957,"")</f>
        <v/>
      </c>
      <c r="I957" s="1" t="str">
        <f t="shared" si="58"/>
        <v/>
      </c>
      <c r="J957" s="1" t="str">
        <f>IF(AND(TONGHOP!O957="ThiTN",TONGHOP!Q957&gt;150,OR(TONGHOP!P957="LT",AND(TONGHOP!P957="TH",AND(TONGHOP!T957&lt;&gt;TONGHOP!X957,TONGHOP!T957&lt;&gt;TONGHOP!Y957)))),TONGHOP!T957,"")</f>
        <v/>
      </c>
      <c r="K957" s="1" t="str">
        <f>IF(AND(TONGHOP!O957="ThiTN",TONGHOP!Q957&gt;150,OR(TONGHOP!P957="LT",AND(TONGHOP!P957="TH",AND(TONGHOP!U957&lt;&gt;TONGHOP!X957,TONGHOP!U957&lt;&gt;TONGHOP!Y957)))),TONGHOP!U957,"")</f>
        <v/>
      </c>
      <c r="L957" s="1" t="str">
        <f t="shared" si="59"/>
        <v/>
      </c>
    </row>
    <row r="958" spans="1:12">
      <c r="A958" s="1" t="str">
        <f>IF(AND(TONGHOP!O958="ThiTN",TONGHOP!Q958&lt;=90,OR(TONGHOP!P958="LT",AND(TONGHOP!P958="TH",AND(TONGHOP!T958&lt;&gt;TONGHOP!X958,TONGHOP!T958&lt;&gt;TONGHOP!Y958)))),TONGHOP!T958,"")</f>
        <v/>
      </c>
      <c r="B958" s="1" t="str">
        <f>IF(AND(TONGHOP!O958="ThiTN",TONGHOP!Q958&lt;=90,OR(TONGHOP!P958="LT",AND(TONGHOP!P958="TH",AND(TONGHOP!U958&lt;&gt;TONGHOP!X958,TONGHOP!U958&lt;&gt;TONGHOP!Y958)))),TONGHOP!U958,"")</f>
        <v/>
      </c>
      <c r="C958" s="1" t="str">
        <f t="shared" si="56"/>
        <v/>
      </c>
      <c r="D958" s="1" t="str">
        <f>IF(AND(TONGHOP!O958="ThiTN",AND(TONGHOP!Q958&gt;90,TONGHOP!Q958&lt;=120),OR(TONGHOP!P958="LT",AND(TONGHOP!P958="TH",AND(TONGHOP!T958&lt;&gt;TONGHOP!X958,TONGHOP!T958&lt;&gt;TONGHOP!Y958)))),TONGHOP!T958,"")</f>
        <v/>
      </c>
      <c r="E958" s="1" t="str">
        <f>IF(AND(TONGHOP!O958="ThiTN",AND(TONGHOP!Q958&gt;90,TONGHOP!Q958&lt;=120),OR(TONGHOP!P958="LT",AND(TONGHOP!P958="TH",AND(TONGHOP!U958&lt;&gt;TONGHOP!X958,TONGHOP!U958&lt;&gt;TONGHOP!Y958)))),TONGHOP!U958,"")</f>
        <v/>
      </c>
      <c r="F958" s="1" t="str">
        <f t="shared" si="57"/>
        <v/>
      </c>
      <c r="G958" s="1" t="str">
        <f>IF(AND(TONGHOP!O958="ThiTN",AND(TONGHOP!Q958&gt;120,TONGHOP!Q958&lt;=150),OR(TONGHOP!P958="LT",AND(TONGHOP!P958="TH",AND(TONGHOP!T958&lt;&gt;TONGHOP!X958,TONGHOP!T958&lt;&gt;TONGHOP!Y958)))),TONGHOP!T958,"")</f>
        <v/>
      </c>
      <c r="H958" s="1" t="str">
        <f>IF(AND(TONGHOP!O958="ThiTN",AND(TONGHOP!Q958&gt;120,TONGHOP!Q958&lt;=150),OR(TONGHOP!P958="LT",AND(TONGHOP!P958="TH",AND(TONGHOP!U958&lt;&gt;TONGHOP!X958,TONGHOP!U958&lt;&gt;TONGHOP!Y958)))),TONGHOP!U958,"")</f>
        <v/>
      </c>
      <c r="I958" s="1" t="str">
        <f t="shared" si="58"/>
        <v/>
      </c>
      <c r="J958" s="1" t="str">
        <f>IF(AND(TONGHOP!O958="ThiTN",TONGHOP!Q958&gt;150,OR(TONGHOP!P958="LT",AND(TONGHOP!P958="TH",AND(TONGHOP!T958&lt;&gt;TONGHOP!X958,TONGHOP!T958&lt;&gt;TONGHOP!Y958)))),TONGHOP!T958,"")</f>
        <v/>
      </c>
      <c r="K958" s="1" t="str">
        <f>IF(AND(TONGHOP!O958="ThiTN",TONGHOP!Q958&gt;150,OR(TONGHOP!P958="LT",AND(TONGHOP!P958="TH",AND(TONGHOP!U958&lt;&gt;TONGHOP!X958,TONGHOP!U958&lt;&gt;TONGHOP!Y958)))),TONGHOP!U958,"")</f>
        <v/>
      </c>
      <c r="L958" s="1" t="str">
        <f t="shared" si="59"/>
        <v/>
      </c>
    </row>
    <row r="959" spans="1:12">
      <c r="A959" s="1" t="str">
        <f>IF(AND(TONGHOP!O959="ThiTN",TONGHOP!Q959&lt;=90,OR(TONGHOP!P959="LT",AND(TONGHOP!P959="TH",AND(TONGHOP!T959&lt;&gt;TONGHOP!X959,TONGHOP!T959&lt;&gt;TONGHOP!Y959)))),TONGHOP!T959,"")</f>
        <v/>
      </c>
      <c r="B959" s="1" t="str">
        <f>IF(AND(TONGHOP!O959="ThiTN",TONGHOP!Q959&lt;=90,OR(TONGHOP!P959="LT",AND(TONGHOP!P959="TH",AND(TONGHOP!U959&lt;&gt;TONGHOP!X959,TONGHOP!U959&lt;&gt;TONGHOP!Y959)))),TONGHOP!U959,"")</f>
        <v/>
      </c>
      <c r="C959" s="1" t="str">
        <f t="shared" si="56"/>
        <v/>
      </c>
      <c r="D959" s="1" t="str">
        <f>IF(AND(TONGHOP!O959="ThiTN",AND(TONGHOP!Q959&gt;90,TONGHOP!Q959&lt;=120),OR(TONGHOP!P959="LT",AND(TONGHOP!P959="TH",AND(TONGHOP!T959&lt;&gt;TONGHOP!X959,TONGHOP!T959&lt;&gt;TONGHOP!Y959)))),TONGHOP!T959,"")</f>
        <v/>
      </c>
      <c r="E959" s="1" t="str">
        <f>IF(AND(TONGHOP!O959="ThiTN",AND(TONGHOP!Q959&gt;90,TONGHOP!Q959&lt;=120),OR(TONGHOP!P959="LT",AND(TONGHOP!P959="TH",AND(TONGHOP!U959&lt;&gt;TONGHOP!X959,TONGHOP!U959&lt;&gt;TONGHOP!Y959)))),TONGHOP!U959,"")</f>
        <v/>
      </c>
      <c r="F959" s="1" t="str">
        <f t="shared" si="57"/>
        <v/>
      </c>
      <c r="G959" s="1" t="str">
        <f>IF(AND(TONGHOP!O959="ThiTN",AND(TONGHOP!Q959&gt;120,TONGHOP!Q959&lt;=150),OR(TONGHOP!P959="LT",AND(TONGHOP!P959="TH",AND(TONGHOP!T959&lt;&gt;TONGHOP!X959,TONGHOP!T959&lt;&gt;TONGHOP!Y959)))),TONGHOP!T959,"")</f>
        <v/>
      </c>
      <c r="H959" s="1" t="str">
        <f>IF(AND(TONGHOP!O959="ThiTN",AND(TONGHOP!Q959&gt;120,TONGHOP!Q959&lt;=150),OR(TONGHOP!P959="LT",AND(TONGHOP!P959="TH",AND(TONGHOP!U959&lt;&gt;TONGHOP!X959,TONGHOP!U959&lt;&gt;TONGHOP!Y959)))),TONGHOP!U959,"")</f>
        <v/>
      </c>
      <c r="I959" s="1" t="str">
        <f t="shared" si="58"/>
        <v/>
      </c>
      <c r="J959" s="1" t="str">
        <f>IF(AND(TONGHOP!O959="ThiTN",TONGHOP!Q959&gt;150,OR(TONGHOP!P959="LT",AND(TONGHOP!P959="TH",AND(TONGHOP!T959&lt;&gt;TONGHOP!X959,TONGHOP!T959&lt;&gt;TONGHOP!Y959)))),TONGHOP!T959,"")</f>
        <v/>
      </c>
      <c r="K959" s="1" t="str">
        <f>IF(AND(TONGHOP!O959="ThiTN",TONGHOP!Q959&gt;150,OR(TONGHOP!P959="LT",AND(TONGHOP!P959="TH",AND(TONGHOP!U959&lt;&gt;TONGHOP!X959,TONGHOP!U959&lt;&gt;TONGHOP!Y959)))),TONGHOP!U959,"")</f>
        <v/>
      </c>
      <c r="L959" s="1" t="str">
        <f t="shared" si="59"/>
        <v/>
      </c>
    </row>
    <row r="960" spans="1:12">
      <c r="A960" s="1" t="str">
        <f>IF(AND(TONGHOP!O960="ThiTN",TONGHOP!Q960&lt;=90,OR(TONGHOP!P960="LT",AND(TONGHOP!P960="TH",AND(TONGHOP!T960&lt;&gt;TONGHOP!X960,TONGHOP!T960&lt;&gt;TONGHOP!Y960)))),TONGHOP!T960,"")</f>
        <v/>
      </c>
      <c r="B960" s="1" t="str">
        <f>IF(AND(TONGHOP!O960="ThiTN",TONGHOP!Q960&lt;=90,OR(TONGHOP!P960="LT",AND(TONGHOP!P960="TH",AND(TONGHOP!U960&lt;&gt;TONGHOP!X960,TONGHOP!U960&lt;&gt;TONGHOP!Y960)))),TONGHOP!U960,"")</f>
        <v/>
      </c>
      <c r="C960" s="1" t="str">
        <f t="shared" si="56"/>
        <v/>
      </c>
      <c r="D960" s="1" t="str">
        <f>IF(AND(TONGHOP!O960="ThiTN",AND(TONGHOP!Q960&gt;90,TONGHOP!Q960&lt;=120),OR(TONGHOP!P960="LT",AND(TONGHOP!P960="TH",AND(TONGHOP!T960&lt;&gt;TONGHOP!X960,TONGHOP!T960&lt;&gt;TONGHOP!Y960)))),TONGHOP!T960,"")</f>
        <v/>
      </c>
      <c r="E960" s="1" t="str">
        <f>IF(AND(TONGHOP!O960="ThiTN",AND(TONGHOP!Q960&gt;90,TONGHOP!Q960&lt;=120),OR(TONGHOP!P960="LT",AND(TONGHOP!P960="TH",AND(TONGHOP!U960&lt;&gt;TONGHOP!X960,TONGHOP!U960&lt;&gt;TONGHOP!Y960)))),TONGHOP!U960,"")</f>
        <v/>
      </c>
      <c r="F960" s="1" t="str">
        <f t="shared" si="57"/>
        <v/>
      </c>
      <c r="G960" s="1" t="str">
        <f>IF(AND(TONGHOP!O960="ThiTN",AND(TONGHOP!Q960&gt;120,TONGHOP!Q960&lt;=150),OR(TONGHOP!P960="LT",AND(TONGHOP!P960="TH",AND(TONGHOP!T960&lt;&gt;TONGHOP!X960,TONGHOP!T960&lt;&gt;TONGHOP!Y960)))),TONGHOP!T960,"")</f>
        <v/>
      </c>
      <c r="H960" s="1" t="str">
        <f>IF(AND(TONGHOP!O960="ThiTN",AND(TONGHOP!Q960&gt;120,TONGHOP!Q960&lt;=150),OR(TONGHOP!P960="LT",AND(TONGHOP!P960="TH",AND(TONGHOP!U960&lt;&gt;TONGHOP!X960,TONGHOP!U960&lt;&gt;TONGHOP!Y960)))),TONGHOP!U960,"")</f>
        <v/>
      </c>
      <c r="I960" s="1" t="str">
        <f t="shared" si="58"/>
        <v/>
      </c>
      <c r="J960" s="1" t="str">
        <f>IF(AND(TONGHOP!O960="ThiTN",TONGHOP!Q960&gt;150,OR(TONGHOP!P960="LT",AND(TONGHOP!P960="TH",AND(TONGHOP!T960&lt;&gt;TONGHOP!X960,TONGHOP!T960&lt;&gt;TONGHOP!Y960)))),TONGHOP!T960,"")</f>
        <v/>
      </c>
      <c r="K960" s="1" t="str">
        <f>IF(AND(TONGHOP!O960="ThiTN",TONGHOP!Q960&gt;150,OR(TONGHOP!P960="LT",AND(TONGHOP!P960="TH",AND(TONGHOP!U960&lt;&gt;TONGHOP!X960,TONGHOP!U960&lt;&gt;TONGHOP!Y960)))),TONGHOP!U960,"")</f>
        <v/>
      </c>
      <c r="L960" s="1" t="str">
        <f t="shared" si="59"/>
        <v/>
      </c>
    </row>
    <row r="961" spans="1:12">
      <c r="A961" s="1" t="str">
        <f>IF(AND(TONGHOP!O961="ThiTN",TONGHOP!Q961&lt;=90,OR(TONGHOP!P961="LT",AND(TONGHOP!P961="TH",AND(TONGHOP!T961&lt;&gt;TONGHOP!X961,TONGHOP!T961&lt;&gt;TONGHOP!Y961)))),TONGHOP!T961,"")</f>
        <v/>
      </c>
      <c r="B961" s="1" t="str">
        <f>IF(AND(TONGHOP!O961="ThiTN",TONGHOP!Q961&lt;=90,OR(TONGHOP!P961="LT",AND(TONGHOP!P961="TH",AND(TONGHOP!U961&lt;&gt;TONGHOP!X961,TONGHOP!U961&lt;&gt;TONGHOP!Y961)))),TONGHOP!U961,"")</f>
        <v/>
      </c>
      <c r="C961" s="1" t="str">
        <f t="shared" si="56"/>
        <v/>
      </c>
      <c r="D961" s="1" t="str">
        <f>IF(AND(TONGHOP!O961="ThiTN",AND(TONGHOP!Q961&gt;90,TONGHOP!Q961&lt;=120),OR(TONGHOP!P961="LT",AND(TONGHOP!P961="TH",AND(TONGHOP!T961&lt;&gt;TONGHOP!X961,TONGHOP!T961&lt;&gt;TONGHOP!Y961)))),TONGHOP!T961,"")</f>
        <v/>
      </c>
      <c r="E961" s="1" t="str">
        <f>IF(AND(TONGHOP!O961="ThiTN",AND(TONGHOP!Q961&gt;90,TONGHOP!Q961&lt;=120),OR(TONGHOP!P961="LT",AND(TONGHOP!P961="TH",AND(TONGHOP!U961&lt;&gt;TONGHOP!X961,TONGHOP!U961&lt;&gt;TONGHOP!Y961)))),TONGHOP!U961,"")</f>
        <v/>
      </c>
      <c r="F961" s="1" t="str">
        <f t="shared" si="57"/>
        <v/>
      </c>
      <c r="G961" s="1" t="str">
        <f>IF(AND(TONGHOP!O961="ThiTN",AND(TONGHOP!Q961&gt;120,TONGHOP!Q961&lt;=150),OR(TONGHOP!P961="LT",AND(TONGHOP!P961="TH",AND(TONGHOP!T961&lt;&gt;TONGHOP!X961,TONGHOP!T961&lt;&gt;TONGHOP!Y961)))),TONGHOP!T961,"")</f>
        <v/>
      </c>
      <c r="H961" s="1" t="str">
        <f>IF(AND(TONGHOP!O961="ThiTN",AND(TONGHOP!Q961&gt;120,TONGHOP!Q961&lt;=150),OR(TONGHOP!P961="LT",AND(TONGHOP!P961="TH",AND(TONGHOP!U961&lt;&gt;TONGHOP!X961,TONGHOP!U961&lt;&gt;TONGHOP!Y961)))),TONGHOP!U961,"")</f>
        <v/>
      </c>
      <c r="I961" s="1" t="str">
        <f t="shared" si="58"/>
        <v/>
      </c>
      <c r="J961" s="1" t="str">
        <f>IF(AND(TONGHOP!O961="ThiTN",TONGHOP!Q961&gt;150,OR(TONGHOP!P961="LT",AND(TONGHOP!P961="TH",AND(TONGHOP!T961&lt;&gt;TONGHOP!X961,TONGHOP!T961&lt;&gt;TONGHOP!Y961)))),TONGHOP!T961,"")</f>
        <v/>
      </c>
      <c r="K961" s="1" t="str">
        <f>IF(AND(TONGHOP!O961="ThiTN",TONGHOP!Q961&gt;150,OR(TONGHOP!P961="LT",AND(TONGHOP!P961="TH",AND(TONGHOP!U961&lt;&gt;TONGHOP!X961,TONGHOP!U961&lt;&gt;TONGHOP!Y961)))),TONGHOP!U961,"")</f>
        <v/>
      </c>
      <c r="L961" s="1" t="str">
        <f t="shared" si="59"/>
        <v/>
      </c>
    </row>
    <row r="962" spans="1:12">
      <c r="A962" s="1" t="str">
        <f>IF(AND(TONGHOP!O962="ThiTN",TONGHOP!Q962&lt;=90,OR(TONGHOP!P962="LT",AND(TONGHOP!P962="TH",AND(TONGHOP!T962&lt;&gt;TONGHOP!X962,TONGHOP!T962&lt;&gt;TONGHOP!Y962)))),TONGHOP!T962,"")</f>
        <v/>
      </c>
      <c r="B962" s="1" t="str">
        <f>IF(AND(TONGHOP!O962="ThiTN",TONGHOP!Q962&lt;=90,OR(TONGHOP!P962="LT",AND(TONGHOP!P962="TH",AND(TONGHOP!U962&lt;&gt;TONGHOP!X962,TONGHOP!U962&lt;&gt;TONGHOP!Y962)))),TONGHOP!U962,"")</f>
        <v/>
      </c>
      <c r="C962" s="1" t="str">
        <f t="shared" si="56"/>
        <v/>
      </c>
      <c r="D962" s="1" t="str">
        <f>IF(AND(TONGHOP!O962="ThiTN",AND(TONGHOP!Q962&gt;90,TONGHOP!Q962&lt;=120),OR(TONGHOP!P962="LT",AND(TONGHOP!P962="TH",AND(TONGHOP!T962&lt;&gt;TONGHOP!X962,TONGHOP!T962&lt;&gt;TONGHOP!Y962)))),TONGHOP!T962,"")</f>
        <v/>
      </c>
      <c r="E962" s="1" t="str">
        <f>IF(AND(TONGHOP!O962="ThiTN",AND(TONGHOP!Q962&gt;90,TONGHOP!Q962&lt;=120),OR(TONGHOP!P962="LT",AND(TONGHOP!P962="TH",AND(TONGHOP!U962&lt;&gt;TONGHOP!X962,TONGHOP!U962&lt;&gt;TONGHOP!Y962)))),TONGHOP!U962,"")</f>
        <v/>
      </c>
      <c r="F962" s="1" t="str">
        <f t="shared" si="57"/>
        <v/>
      </c>
      <c r="G962" s="1" t="str">
        <f>IF(AND(TONGHOP!O962="ThiTN",AND(TONGHOP!Q962&gt;120,TONGHOP!Q962&lt;=150),OR(TONGHOP!P962="LT",AND(TONGHOP!P962="TH",AND(TONGHOP!T962&lt;&gt;TONGHOP!X962,TONGHOP!T962&lt;&gt;TONGHOP!Y962)))),TONGHOP!T962,"")</f>
        <v/>
      </c>
      <c r="H962" s="1" t="str">
        <f>IF(AND(TONGHOP!O962="ThiTN",AND(TONGHOP!Q962&gt;120,TONGHOP!Q962&lt;=150),OR(TONGHOP!P962="LT",AND(TONGHOP!P962="TH",AND(TONGHOP!U962&lt;&gt;TONGHOP!X962,TONGHOP!U962&lt;&gt;TONGHOP!Y962)))),TONGHOP!U962,"")</f>
        <v/>
      </c>
      <c r="I962" s="1" t="str">
        <f t="shared" si="58"/>
        <v/>
      </c>
      <c r="J962" s="1" t="str">
        <f>IF(AND(TONGHOP!O962="ThiTN",TONGHOP!Q962&gt;150,OR(TONGHOP!P962="LT",AND(TONGHOP!P962="TH",AND(TONGHOP!T962&lt;&gt;TONGHOP!X962,TONGHOP!T962&lt;&gt;TONGHOP!Y962)))),TONGHOP!T962,"")</f>
        <v/>
      </c>
      <c r="K962" s="1" t="str">
        <f>IF(AND(TONGHOP!O962="ThiTN",TONGHOP!Q962&gt;150,OR(TONGHOP!P962="LT",AND(TONGHOP!P962="TH",AND(TONGHOP!U962&lt;&gt;TONGHOP!X962,TONGHOP!U962&lt;&gt;TONGHOP!Y962)))),TONGHOP!U962,"")</f>
        <v/>
      </c>
      <c r="L962" s="1" t="str">
        <f t="shared" si="59"/>
        <v/>
      </c>
    </row>
    <row r="963" spans="1:12">
      <c r="A963" s="1" t="str">
        <f>IF(AND(TONGHOP!O963="ThiTN",TONGHOP!Q963&lt;=90,OR(TONGHOP!P963="LT",AND(TONGHOP!P963="TH",AND(TONGHOP!T963&lt;&gt;TONGHOP!X963,TONGHOP!T963&lt;&gt;TONGHOP!Y963)))),TONGHOP!T963,"")</f>
        <v/>
      </c>
      <c r="B963" s="1" t="str">
        <f>IF(AND(TONGHOP!O963="ThiTN",TONGHOP!Q963&lt;=90,OR(TONGHOP!P963="LT",AND(TONGHOP!P963="TH",AND(TONGHOP!U963&lt;&gt;TONGHOP!X963,TONGHOP!U963&lt;&gt;TONGHOP!Y963)))),TONGHOP!U963,"")</f>
        <v/>
      </c>
      <c r="C963" s="1" t="str">
        <f t="shared" ref="C963:C1026" si="60">IF(AND(A963="",B963=""),"",1.2)</f>
        <v/>
      </c>
      <c r="D963" s="1" t="str">
        <f>IF(AND(TONGHOP!O963="ThiTN",AND(TONGHOP!Q963&gt;90,TONGHOP!Q963&lt;=120),OR(TONGHOP!P963="LT",AND(TONGHOP!P963="TH",AND(TONGHOP!T963&lt;&gt;TONGHOP!X963,TONGHOP!T963&lt;&gt;TONGHOP!Y963)))),TONGHOP!T963,"")</f>
        <v/>
      </c>
      <c r="E963" s="1" t="str">
        <f>IF(AND(TONGHOP!O963="ThiTN",AND(TONGHOP!Q963&gt;90,TONGHOP!Q963&lt;=120),OR(TONGHOP!P963="LT",AND(TONGHOP!P963="TH",AND(TONGHOP!U963&lt;&gt;TONGHOP!X963,TONGHOP!U963&lt;&gt;TONGHOP!Y963)))),TONGHOP!U963,"")</f>
        <v/>
      </c>
      <c r="F963" s="1" t="str">
        <f t="shared" ref="F963:F1026" si="61">IF(AND(D963="",E963=""),"",1.6)</f>
        <v/>
      </c>
      <c r="G963" s="1" t="str">
        <f>IF(AND(TONGHOP!O963="ThiTN",AND(TONGHOP!Q963&gt;120,TONGHOP!Q963&lt;=150),OR(TONGHOP!P963="LT",AND(TONGHOP!P963="TH",AND(TONGHOP!T963&lt;&gt;TONGHOP!X963,TONGHOP!T963&lt;&gt;TONGHOP!Y963)))),TONGHOP!T963,"")</f>
        <v/>
      </c>
      <c r="H963" s="1" t="str">
        <f>IF(AND(TONGHOP!O963="ThiTN",AND(TONGHOP!Q963&gt;120,TONGHOP!Q963&lt;=150),OR(TONGHOP!P963="LT",AND(TONGHOP!P963="TH",AND(TONGHOP!U963&lt;&gt;TONGHOP!X963,TONGHOP!U963&lt;&gt;TONGHOP!Y963)))),TONGHOP!U963,"")</f>
        <v/>
      </c>
      <c r="I963" s="1" t="str">
        <f t="shared" ref="I963:I1026" si="62">IF(AND(G963="",H963=""),"",2)</f>
        <v/>
      </c>
      <c r="J963" s="1" t="str">
        <f>IF(AND(TONGHOP!O963="ThiTN",TONGHOP!Q963&gt;150,OR(TONGHOP!P963="LT",AND(TONGHOP!P963="TH",AND(TONGHOP!T963&lt;&gt;TONGHOP!X963,TONGHOP!T963&lt;&gt;TONGHOP!Y963)))),TONGHOP!T963,"")</f>
        <v/>
      </c>
      <c r="K963" s="1" t="str">
        <f>IF(AND(TONGHOP!O963="ThiTN",TONGHOP!Q963&gt;150,OR(TONGHOP!P963="LT",AND(TONGHOP!P963="TH",AND(TONGHOP!U963&lt;&gt;TONGHOP!X963,TONGHOP!U963&lt;&gt;TONGHOP!Y963)))),TONGHOP!U963,"")</f>
        <v/>
      </c>
      <c r="L963" s="1" t="str">
        <f t="shared" ref="L963:L1026" si="63">IF(AND(J963="",K963=""),"",2.5)</f>
        <v/>
      </c>
    </row>
    <row r="964" spans="1:12">
      <c r="A964" s="1" t="str">
        <f>IF(AND(TONGHOP!O964="ThiTN",TONGHOP!Q964&lt;=90,OR(TONGHOP!P964="LT",AND(TONGHOP!P964="TH",AND(TONGHOP!T964&lt;&gt;TONGHOP!X964,TONGHOP!T964&lt;&gt;TONGHOP!Y964)))),TONGHOP!T964,"")</f>
        <v/>
      </c>
      <c r="B964" s="1" t="str">
        <f>IF(AND(TONGHOP!O964="ThiTN",TONGHOP!Q964&lt;=90,OR(TONGHOP!P964="LT",AND(TONGHOP!P964="TH",AND(TONGHOP!U964&lt;&gt;TONGHOP!X964,TONGHOP!U964&lt;&gt;TONGHOP!Y964)))),TONGHOP!U964,"")</f>
        <v/>
      </c>
      <c r="C964" s="1" t="str">
        <f t="shared" si="60"/>
        <v/>
      </c>
      <c r="D964" s="1" t="str">
        <f>IF(AND(TONGHOP!O964="ThiTN",AND(TONGHOP!Q964&gt;90,TONGHOP!Q964&lt;=120),OR(TONGHOP!P964="LT",AND(TONGHOP!P964="TH",AND(TONGHOP!T964&lt;&gt;TONGHOP!X964,TONGHOP!T964&lt;&gt;TONGHOP!Y964)))),TONGHOP!T964,"")</f>
        <v/>
      </c>
      <c r="E964" s="1" t="str">
        <f>IF(AND(TONGHOP!O964="ThiTN",AND(TONGHOP!Q964&gt;90,TONGHOP!Q964&lt;=120),OR(TONGHOP!P964="LT",AND(TONGHOP!P964="TH",AND(TONGHOP!U964&lt;&gt;TONGHOP!X964,TONGHOP!U964&lt;&gt;TONGHOP!Y964)))),TONGHOP!U964,"")</f>
        <v/>
      </c>
      <c r="F964" s="1" t="str">
        <f t="shared" si="61"/>
        <v/>
      </c>
      <c r="G964" s="1" t="str">
        <f>IF(AND(TONGHOP!O964="ThiTN",AND(TONGHOP!Q964&gt;120,TONGHOP!Q964&lt;=150),OR(TONGHOP!P964="LT",AND(TONGHOP!P964="TH",AND(TONGHOP!T964&lt;&gt;TONGHOP!X964,TONGHOP!T964&lt;&gt;TONGHOP!Y964)))),TONGHOP!T964,"")</f>
        <v/>
      </c>
      <c r="H964" s="1" t="str">
        <f>IF(AND(TONGHOP!O964="ThiTN",AND(TONGHOP!Q964&gt;120,TONGHOP!Q964&lt;=150),OR(TONGHOP!P964="LT",AND(TONGHOP!P964="TH",AND(TONGHOP!U964&lt;&gt;TONGHOP!X964,TONGHOP!U964&lt;&gt;TONGHOP!Y964)))),TONGHOP!U964,"")</f>
        <v/>
      </c>
      <c r="I964" s="1" t="str">
        <f t="shared" si="62"/>
        <v/>
      </c>
      <c r="J964" s="1" t="str">
        <f>IF(AND(TONGHOP!O964="ThiTN",TONGHOP!Q964&gt;150,OR(TONGHOP!P964="LT",AND(TONGHOP!P964="TH",AND(TONGHOP!T964&lt;&gt;TONGHOP!X964,TONGHOP!T964&lt;&gt;TONGHOP!Y964)))),TONGHOP!T964,"")</f>
        <v/>
      </c>
      <c r="K964" s="1" t="str">
        <f>IF(AND(TONGHOP!O964="ThiTN",TONGHOP!Q964&gt;150,OR(TONGHOP!P964="LT",AND(TONGHOP!P964="TH",AND(TONGHOP!U964&lt;&gt;TONGHOP!X964,TONGHOP!U964&lt;&gt;TONGHOP!Y964)))),TONGHOP!U964,"")</f>
        <v/>
      </c>
      <c r="L964" s="1" t="str">
        <f t="shared" si="63"/>
        <v/>
      </c>
    </row>
    <row r="965" spans="1:12">
      <c r="A965" s="1" t="str">
        <f>IF(AND(TONGHOP!O965="ThiTN",TONGHOP!Q965&lt;=90,OR(TONGHOP!P965="LT",AND(TONGHOP!P965="TH",AND(TONGHOP!T965&lt;&gt;TONGHOP!X965,TONGHOP!T965&lt;&gt;TONGHOP!Y965)))),TONGHOP!T965,"")</f>
        <v/>
      </c>
      <c r="B965" s="1" t="str">
        <f>IF(AND(TONGHOP!O965="ThiTN",TONGHOP!Q965&lt;=90,OR(TONGHOP!P965="LT",AND(TONGHOP!P965="TH",AND(TONGHOP!U965&lt;&gt;TONGHOP!X965,TONGHOP!U965&lt;&gt;TONGHOP!Y965)))),TONGHOP!U965,"")</f>
        <v/>
      </c>
      <c r="C965" s="1" t="str">
        <f t="shared" si="60"/>
        <v/>
      </c>
      <c r="D965" s="1" t="str">
        <f>IF(AND(TONGHOP!O965="ThiTN",AND(TONGHOP!Q965&gt;90,TONGHOP!Q965&lt;=120),OR(TONGHOP!P965="LT",AND(TONGHOP!P965="TH",AND(TONGHOP!T965&lt;&gt;TONGHOP!X965,TONGHOP!T965&lt;&gt;TONGHOP!Y965)))),TONGHOP!T965,"")</f>
        <v/>
      </c>
      <c r="E965" s="1" t="str">
        <f>IF(AND(TONGHOP!O965="ThiTN",AND(TONGHOP!Q965&gt;90,TONGHOP!Q965&lt;=120),OR(TONGHOP!P965="LT",AND(TONGHOP!P965="TH",AND(TONGHOP!U965&lt;&gt;TONGHOP!X965,TONGHOP!U965&lt;&gt;TONGHOP!Y965)))),TONGHOP!U965,"")</f>
        <v/>
      </c>
      <c r="F965" s="1" t="str">
        <f t="shared" si="61"/>
        <v/>
      </c>
      <c r="G965" s="1" t="str">
        <f>IF(AND(TONGHOP!O965="ThiTN",AND(TONGHOP!Q965&gt;120,TONGHOP!Q965&lt;=150),OR(TONGHOP!P965="LT",AND(TONGHOP!P965="TH",AND(TONGHOP!T965&lt;&gt;TONGHOP!X965,TONGHOP!T965&lt;&gt;TONGHOP!Y965)))),TONGHOP!T965,"")</f>
        <v/>
      </c>
      <c r="H965" s="1" t="str">
        <f>IF(AND(TONGHOP!O965="ThiTN",AND(TONGHOP!Q965&gt;120,TONGHOP!Q965&lt;=150),OR(TONGHOP!P965="LT",AND(TONGHOP!P965="TH",AND(TONGHOP!U965&lt;&gt;TONGHOP!X965,TONGHOP!U965&lt;&gt;TONGHOP!Y965)))),TONGHOP!U965,"")</f>
        <v/>
      </c>
      <c r="I965" s="1" t="str">
        <f t="shared" si="62"/>
        <v/>
      </c>
      <c r="J965" s="1" t="str">
        <f>IF(AND(TONGHOP!O965="ThiTN",TONGHOP!Q965&gt;150,OR(TONGHOP!P965="LT",AND(TONGHOP!P965="TH",AND(TONGHOP!T965&lt;&gt;TONGHOP!X965,TONGHOP!T965&lt;&gt;TONGHOP!Y965)))),TONGHOP!T965,"")</f>
        <v/>
      </c>
      <c r="K965" s="1" t="str">
        <f>IF(AND(TONGHOP!O965="ThiTN",TONGHOP!Q965&gt;150,OR(TONGHOP!P965="LT",AND(TONGHOP!P965="TH",AND(TONGHOP!U965&lt;&gt;TONGHOP!X965,TONGHOP!U965&lt;&gt;TONGHOP!Y965)))),TONGHOP!U965,"")</f>
        <v/>
      </c>
      <c r="L965" s="1" t="str">
        <f t="shared" si="63"/>
        <v/>
      </c>
    </row>
    <row r="966" spans="1:12">
      <c r="A966" s="1" t="str">
        <f>IF(AND(TONGHOP!O966="ThiTN",TONGHOP!Q966&lt;=90,OR(TONGHOP!P966="LT",AND(TONGHOP!P966="TH",AND(TONGHOP!T966&lt;&gt;TONGHOP!X966,TONGHOP!T966&lt;&gt;TONGHOP!Y966)))),TONGHOP!T966,"")</f>
        <v/>
      </c>
      <c r="B966" s="1" t="str">
        <f>IF(AND(TONGHOP!O966="ThiTN",TONGHOP!Q966&lt;=90,OR(TONGHOP!P966="LT",AND(TONGHOP!P966="TH",AND(TONGHOP!U966&lt;&gt;TONGHOP!X966,TONGHOP!U966&lt;&gt;TONGHOP!Y966)))),TONGHOP!U966,"")</f>
        <v/>
      </c>
      <c r="C966" s="1" t="str">
        <f t="shared" si="60"/>
        <v/>
      </c>
      <c r="D966" s="1" t="str">
        <f>IF(AND(TONGHOP!O966="ThiTN",AND(TONGHOP!Q966&gt;90,TONGHOP!Q966&lt;=120),OR(TONGHOP!P966="LT",AND(TONGHOP!P966="TH",AND(TONGHOP!T966&lt;&gt;TONGHOP!X966,TONGHOP!T966&lt;&gt;TONGHOP!Y966)))),TONGHOP!T966,"")</f>
        <v/>
      </c>
      <c r="E966" s="1" t="str">
        <f>IF(AND(TONGHOP!O966="ThiTN",AND(TONGHOP!Q966&gt;90,TONGHOP!Q966&lt;=120),OR(TONGHOP!P966="LT",AND(TONGHOP!P966="TH",AND(TONGHOP!U966&lt;&gt;TONGHOP!X966,TONGHOP!U966&lt;&gt;TONGHOP!Y966)))),TONGHOP!U966,"")</f>
        <v/>
      </c>
      <c r="F966" s="1" t="str">
        <f t="shared" si="61"/>
        <v/>
      </c>
      <c r="G966" s="1" t="str">
        <f>IF(AND(TONGHOP!O966="ThiTN",AND(TONGHOP!Q966&gt;120,TONGHOP!Q966&lt;=150),OR(TONGHOP!P966="LT",AND(TONGHOP!P966="TH",AND(TONGHOP!T966&lt;&gt;TONGHOP!X966,TONGHOP!T966&lt;&gt;TONGHOP!Y966)))),TONGHOP!T966,"")</f>
        <v/>
      </c>
      <c r="H966" s="1" t="str">
        <f>IF(AND(TONGHOP!O966="ThiTN",AND(TONGHOP!Q966&gt;120,TONGHOP!Q966&lt;=150),OR(TONGHOP!P966="LT",AND(TONGHOP!P966="TH",AND(TONGHOP!U966&lt;&gt;TONGHOP!X966,TONGHOP!U966&lt;&gt;TONGHOP!Y966)))),TONGHOP!U966,"")</f>
        <v/>
      </c>
      <c r="I966" s="1" t="str">
        <f t="shared" si="62"/>
        <v/>
      </c>
      <c r="J966" s="1" t="str">
        <f>IF(AND(TONGHOP!O966="ThiTN",TONGHOP!Q966&gt;150,OR(TONGHOP!P966="LT",AND(TONGHOP!P966="TH",AND(TONGHOP!T966&lt;&gt;TONGHOP!X966,TONGHOP!T966&lt;&gt;TONGHOP!Y966)))),TONGHOP!T966,"")</f>
        <v/>
      </c>
      <c r="K966" s="1" t="str">
        <f>IF(AND(TONGHOP!O966="ThiTN",TONGHOP!Q966&gt;150,OR(TONGHOP!P966="LT",AND(TONGHOP!P966="TH",AND(TONGHOP!U966&lt;&gt;TONGHOP!X966,TONGHOP!U966&lt;&gt;TONGHOP!Y966)))),TONGHOP!U966,"")</f>
        <v/>
      </c>
      <c r="L966" s="1" t="str">
        <f t="shared" si="63"/>
        <v/>
      </c>
    </row>
    <row r="967" spans="1:12">
      <c r="A967" s="1" t="str">
        <f>IF(AND(TONGHOP!O967="ThiTN",TONGHOP!Q967&lt;=90,OR(TONGHOP!P967="LT",AND(TONGHOP!P967="TH",AND(TONGHOP!T967&lt;&gt;TONGHOP!X967,TONGHOP!T967&lt;&gt;TONGHOP!Y967)))),TONGHOP!T967,"")</f>
        <v/>
      </c>
      <c r="B967" s="1" t="str">
        <f>IF(AND(TONGHOP!O967="ThiTN",TONGHOP!Q967&lt;=90,OR(TONGHOP!P967="LT",AND(TONGHOP!P967="TH",AND(TONGHOP!U967&lt;&gt;TONGHOP!X967,TONGHOP!U967&lt;&gt;TONGHOP!Y967)))),TONGHOP!U967,"")</f>
        <v/>
      </c>
      <c r="C967" s="1" t="str">
        <f t="shared" si="60"/>
        <v/>
      </c>
      <c r="D967" s="1" t="str">
        <f>IF(AND(TONGHOP!O967="ThiTN",AND(TONGHOP!Q967&gt;90,TONGHOP!Q967&lt;=120),OR(TONGHOP!P967="LT",AND(TONGHOP!P967="TH",AND(TONGHOP!T967&lt;&gt;TONGHOP!X967,TONGHOP!T967&lt;&gt;TONGHOP!Y967)))),TONGHOP!T967,"")</f>
        <v/>
      </c>
      <c r="E967" s="1" t="str">
        <f>IF(AND(TONGHOP!O967="ThiTN",AND(TONGHOP!Q967&gt;90,TONGHOP!Q967&lt;=120),OR(TONGHOP!P967="LT",AND(TONGHOP!P967="TH",AND(TONGHOP!U967&lt;&gt;TONGHOP!X967,TONGHOP!U967&lt;&gt;TONGHOP!Y967)))),TONGHOP!U967,"")</f>
        <v/>
      </c>
      <c r="F967" s="1" t="str">
        <f t="shared" si="61"/>
        <v/>
      </c>
      <c r="G967" s="1" t="str">
        <f>IF(AND(TONGHOP!O967="ThiTN",AND(TONGHOP!Q967&gt;120,TONGHOP!Q967&lt;=150),OR(TONGHOP!P967="LT",AND(TONGHOP!P967="TH",AND(TONGHOP!T967&lt;&gt;TONGHOP!X967,TONGHOP!T967&lt;&gt;TONGHOP!Y967)))),TONGHOP!T967,"")</f>
        <v/>
      </c>
      <c r="H967" s="1" t="str">
        <f>IF(AND(TONGHOP!O967="ThiTN",AND(TONGHOP!Q967&gt;120,TONGHOP!Q967&lt;=150),OR(TONGHOP!P967="LT",AND(TONGHOP!P967="TH",AND(TONGHOP!U967&lt;&gt;TONGHOP!X967,TONGHOP!U967&lt;&gt;TONGHOP!Y967)))),TONGHOP!U967,"")</f>
        <v/>
      </c>
      <c r="I967" s="1" t="str">
        <f t="shared" si="62"/>
        <v/>
      </c>
      <c r="J967" s="1" t="str">
        <f>IF(AND(TONGHOP!O967="ThiTN",TONGHOP!Q967&gt;150,OR(TONGHOP!P967="LT",AND(TONGHOP!P967="TH",AND(TONGHOP!T967&lt;&gt;TONGHOP!X967,TONGHOP!T967&lt;&gt;TONGHOP!Y967)))),TONGHOP!T967,"")</f>
        <v/>
      </c>
      <c r="K967" s="1" t="str">
        <f>IF(AND(TONGHOP!O967="ThiTN",TONGHOP!Q967&gt;150,OR(TONGHOP!P967="LT",AND(TONGHOP!P967="TH",AND(TONGHOP!U967&lt;&gt;TONGHOP!X967,TONGHOP!U967&lt;&gt;TONGHOP!Y967)))),TONGHOP!U967,"")</f>
        <v/>
      </c>
      <c r="L967" s="1" t="str">
        <f t="shared" si="63"/>
        <v/>
      </c>
    </row>
    <row r="968" spans="1:12">
      <c r="A968" s="1" t="str">
        <f>IF(AND(TONGHOP!O968="ThiTN",TONGHOP!Q968&lt;=90,OR(TONGHOP!P968="LT",AND(TONGHOP!P968="TH",AND(TONGHOP!T968&lt;&gt;TONGHOP!X968,TONGHOP!T968&lt;&gt;TONGHOP!Y968)))),TONGHOP!T968,"")</f>
        <v/>
      </c>
      <c r="B968" s="1" t="str">
        <f>IF(AND(TONGHOP!O968="ThiTN",TONGHOP!Q968&lt;=90,OR(TONGHOP!P968="LT",AND(TONGHOP!P968="TH",AND(TONGHOP!U968&lt;&gt;TONGHOP!X968,TONGHOP!U968&lt;&gt;TONGHOP!Y968)))),TONGHOP!U968,"")</f>
        <v/>
      </c>
      <c r="C968" s="1" t="str">
        <f t="shared" si="60"/>
        <v/>
      </c>
      <c r="D968" s="1" t="str">
        <f>IF(AND(TONGHOP!O968="ThiTN",AND(TONGHOP!Q968&gt;90,TONGHOP!Q968&lt;=120),OR(TONGHOP!P968="LT",AND(TONGHOP!P968="TH",AND(TONGHOP!T968&lt;&gt;TONGHOP!X968,TONGHOP!T968&lt;&gt;TONGHOP!Y968)))),TONGHOP!T968,"")</f>
        <v/>
      </c>
      <c r="E968" s="1" t="str">
        <f>IF(AND(TONGHOP!O968="ThiTN",AND(TONGHOP!Q968&gt;90,TONGHOP!Q968&lt;=120),OR(TONGHOP!P968="LT",AND(TONGHOP!P968="TH",AND(TONGHOP!U968&lt;&gt;TONGHOP!X968,TONGHOP!U968&lt;&gt;TONGHOP!Y968)))),TONGHOP!U968,"")</f>
        <v/>
      </c>
      <c r="F968" s="1" t="str">
        <f t="shared" si="61"/>
        <v/>
      </c>
      <c r="G968" s="1" t="str">
        <f>IF(AND(TONGHOP!O968="ThiTN",AND(TONGHOP!Q968&gt;120,TONGHOP!Q968&lt;=150),OR(TONGHOP!P968="LT",AND(TONGHOP!P968="TH",AND(TONGHOP!T968&lt;&gt;TONGHOP!X968,TONGHOP!T968&lt;&gt;TONGHOP!Y968)))),TONGHOP!T968,"")</f>
        <v/>
      </c>
      <c r="H968" s="1" t="str">
        <f>IF(AND(TONGHOP!O968="ThiTN",AND(TONGHOP!Q968&gt;120,TONGHOP!Q968&lt;=150),OR(TONGHOP!P968="LT",AND(TONGHOP!P968="TH",AND(TONGHOP!U968&lt;&gt;TONGHOP!X968,TONGHOP!U968&lt;&gt;TONGHOP!Y968)))),TONGHOP!U968,"")</f>
        <v/>
      </c>
      <c r="I968" s="1" t="str">
        <f t="shared" si="62"/>
        <v/>
      </c>
      <c r="J968" s="1" t="str">
        <f>IF(AND(TONGHOP!O968="ThiTN",TONGHOP!Q968&gt;150,OR(TONGHOP!P968="LT",AND(TONGHOP!P968="TH",AND(TONGHOP!T968&lt;&gt;TONGHOP!X968,TONGHOP!T968&lt;&gt;TONGHOP!Y968)))),TONGHOP!T968,"")</f>
        <v/>
      </c>
      <c r="K968" s="1" t="str">
        <f>IF(AND(TONGHOP!O968="ThiTN",TONGHOP!Q968&gt;150,OR(TONGHOP!P968="LT",AND(TONGHOP!P968="TH",AND(TONGHOP!U968&lt;&gt;TONGHOP!X968,TONGHOP!U968&lt;&gt;TONGHOP!Y968)))),TONGHOP!U968,"")</f>
        <v/>
      </c>
      <c r="L968" s="1" t="str">
        <f t="shared" si="63"/>
        <v/>
      </c>
    </row>
    <row r="969" spans="1:12">
      <c r="A969" s="1" t="str">
        <f>IF(AND(TONGHOP!O969="ThiTN",TONGHOP!Q969&lt;=90,OR(TONGHOP!P969="LT",AND(TONGHOP!P969="TH",AND(TONGHOP!T969&lt;&gt;TONGHOP!X969,TONGHOP!T969&lt;&gt;TONGHOP!Y969)))),TONGHOP!T969,"")</f>
        <v/>
      </c>
      <c r="B969" s="1" t="str">
        <f>IF(AND(TONGHOP!O969="ThiTN",TONGHOP!Q969&lt;=90,OR(TONGHOP!P969="LT",AND(TONGHOP!P969="TH",AND(TONGHOP!U969&lt;&gt;TONGHOP!X969,TONGHOP!U969&lt;&gt;TONGHOP!Y969)))),TONGHOP!U969,"")</f>
        <v/>
      </c>
      <c r="C969" s="1" t="str">
        <f t="shared" si="60"/>
        <v/>
      </c>
      <c r="D969" s="1" t="str">
        <f>IF(AND(TONGHOP!O969="ThiTN",AND(TONGHOP!Q969&gt;90,TONGHOP!Q969&lt;=120),OR(TONGHOP!P969="LT",AND(TONGHOP!P969="TH",AND(TONGHOP!T969&lt;&gt;TONGHOP!X969,TONGHOP!T969&lt;&gt;TONGHOP!Y969)))),TONGHOP!T969,"")</f>
        <v/>
      </c>
      <c r="E969" s="1" t="str">
        <f>IF(AND(TONGHOP!O969="ThiTN",AND(TONGHOP!Q969&gt;90,TONGHOP!Q969&lt;=120),OR(TONGHOP!P969="LT",AND(TONGHOP!P969="TH",AND(TONGHOP!U969&lt;&gt;TONGHOP!X969,TONGHOP!U969&lt;&gt;TONGHOP!Y969)))),TONGHOP!U969,"")</f>
        <v/>
      </c>
      <c r="F969" s="1" t="str">
        <f t="shared" si="61"/>
        <v/>
      </c>
      <c r="G969" s="1" t="str">
        <f>IF(AND(TONGHOP!O969="ThiTN",AND(TONGHOP!Q969&gt;120,TONGHOP!Q969&lt;=150),OR(TONGHOP!P969="LT",AND(TONGHOP!P969="TH",AND(TONGHOP!T969&lt;&gt;TONGHOP!X969,TONGHOP!T969&lt;&gt;TONGHOP!Y969)))),TONGHOP!T969,"")</f>
        <v/>
      </c>
      <c r="H969" s="1" t="str">
        <f>IF(AND(TONGHOP!O969="ThiTN",AND(TONGHOP!Q969&gt;120,TONGHOP!Q969&lt;=150),OR(TONGHOP!P969="LT",AND(TONGHOP!P969="TH",AND(TONGHOP!U969&lt;&gt;TONGHOP!X969,TONGHOP!U969&lt;&gt;TONGHOP!Y969)))),TONGHOP!U969,"")</f>
        <v/>
      </c>
      <c r="I969" s="1" t="str">
        <f t="shared" si="62"/>
        <v/>
      </c>
      <c r="J969" s="1" t="str">
        <f>IF(AND(TONGHOP!O969="ThiTN",TONGHOP!Q969&gt;150,OR(TONGHOP!P969="LT",AND(TONGHOP!P969="TH",AND(TONGHOP!T969&lt;&gt;TONGHOP!X969,TONGHOP!T969&lt;&gt;TONGHOP!Y969)))),TONGHOP!T969,"")</f>
        <v/>
      </c>
      <c r="K969" s="1" t="str">
        <f>IF(AND(TONGHOP!O969="ThiTN",TONGHOP!Q969&gt;150,OR(TONGHOP!P969="LT",AND(TONGHOP!P969="TH",AND(TONGHOP!U969&lt;&gt;TONGHOP!X969,TONGHOP!U969&lt;&gt;TONGHOP!Y969)))),TONGHOP!U969,"")</f>
        <v/>
      </c>
      <c r="L969" s="1" t="str">
        <f t="shared" si="63"/>
        <v/>
      </c>
    </row>
    <row r="970" spans="1:12">
      <c r="A970" s="1" t="str">
        <f>IF(AND(TONGHOP!O970="ThiTN",TONGHOP!Q970&lt;=90,OR(TONGHOP!P970="LT",AND(TONGHOP!P970="TH",AND(TONGHOP!T970&lt;&gt;TONGHOP!X970,TONGHOP!T970&lt;&gt;TONGHOP!Y970)))),TONGHOP!T970,"")</f>
        <v/>
      </c>
      <c r="B970" s="1" t="str">
        <f>IF(AND(TONGHOP!O970="ThiTN",TONGHOP!Q970&lt;=90,OR(TONGHOP!P970="LT",AND(TONGHOP!P970="TH",AND(TONGHOP!U970&lt;&gt;TONGHOP!X970,TONGHOP!U970&lt;&gt;TONGHOP!Y970)))),TONGHOP!U970,"")</f>
        <v/>
      </c>
      <c r="C970" s="1" t="str">
        <f t="shared" si="60"/>
        <v/>
      </c>
      <c r="D970" s="1" t="str">
        <f>IF(AND(TONGHOP!O970="ThiTN",AND(TONGHOP!Q970&gt;90,TONGHOP!Q970&lt;=120),OR(TONGHOP!P970="LT",AND(TONGHOP!P970="TH",AND(TONGHOP!T970&lt;&gt;TONGHOP!X970,TONGHOP!T970&lt;&gt;TONGHOP!Y970)))),TONGHOP!T970,"")</f>
        <v/>
      </c>
      <c r="E970" s="1" t="str">
        <f>IF(AND(TONGHOP!O970="ThiTN",AND(TONGHOP!Q970&gt;90,TONGHOP!Q970&lt;=120),OR(TONGHOP!P970="LT",AND(TONGHOP!P970="TH",AND(TONGHOP!U970&lt;&gt;TONGHOP!X970,TONGHOP!U970&lt;&gt;TONGHOP!Y970)))),TONGHOP!U970,"")</f>
        <v/>
      </c>
      <c r="F970" s="1" t="str">
        <f t="shared" si="61"/>
        <v/>
      </c>
      <c r="G970" s="1" t="str">
        <f>IF(AND(TONGHOP!O970="ThiTN",AND(TONGHOP!Q970&gt;120,TONGHOP!Q970&lt;=150),OR(TONGHOP!P970="LT",AND(TONGHOP!P970="TH",AND(TONGHOP!T970&lt;&gt;TONGHOP!X970,TONGHOP!T970&lt;&gt;TONGHOP!Y970)))),TONGHOP!T970,"")</f>
        <v/>
      </c>
      <c r="H970" s="1" t="str">
        <f>IF(AND(TONGHOP!O970="ThiTN",AND(TONGHOP!Q970&gt;120,TONGHOP!Q970&lt;=150),OR(TONGHOP!P970="LT",AND(TONGHOP!P970="TH",AND(TONGHOP!U970&lt;&gt;TONGHOP!X970,TONGHOP!U970&lt;&gt;TONGHOP!Y970)))),TONGHOP!U970,"")</f>
        <v/>
      </c>
      <c r="I970" s="1" t="str">
        <f t="shared" si="62"/>
        <v/>
      </c>
      <c r="J970" s="1" t="str">
        <f>IF(AND(TONGHOP!O970="ThiTN",TONGHOP!Q970&gt;150,OR(TONGHOP!P970="LT",AND(TONGHOP!P970="TH",AND(TONGHOP!T970&lt;&gt;TONGHOP!X970,TONGHOP!T970&lt;&gt;TONGHOP!Y970)))),TONGHOP!T970,"")</f>
        <v/>
      </c>
      <c r="K970" s="1" t="str">
        <f>IF(AND(TONGHOP!O970="ThiTN",TONGHOP!Q970&gt;150,OR(TONGHOP!P970="LT",AND(TONGHOP!P970="TH",AND(TONGHOP!U970&lt;&gt;TONGHOP!X970,TONGHOP!U970&lt;&gt;TONGHOP!Y970)))),TONGHOP!U970,"")</f>
        <v/>
      </c>
      <c r="L970" s="1" t="str">
        <f t="shared" si="63"/>
        <v/>
      </c>
    </row>
    <row r="971" spans="1:12">
      <c r="A971" s="1" t="str">
        <f>IF(AND(TONGHOP!O971="ThiTN",TONGHOP!Q971&lt;=90,OR(TONGHOP!P971="LT",AND(TONGHOP!P971="TH",AND(TONGHOP!T971&lt;&gt;TONGHOP!X971,TONGHOP!T971&lt;&gt;TONGHOP!Y971)))),TONGHOP!T971,"")</f>
        <v/>
      </c>
      <c r="B971" s="1" t="str">
        <f>IF(AND(TONGHOP!O971="ThiTN",TONGHOP!Q971&lt;=90,OR(TONGHOP!P971="LT",AND(TONGHOP!P971="TH",AND(TONGHOP!U971&lt;&gt;TONGHOP!X971,TONGHOP!U971&lt;&gt;TONGHOP!Y971)))),TONGHOP!U971,"")</f>
        <v/>
      </c>
      <c r="C971" s="1" t="str">
        <f t="shared" si="60"/>
        <v/>
      </c>
      <c r="D971" s="1" t="str">
        <f>IF(AND(TONGHOP!O971="ThiTN",AND(TONGHOP!Q971&gt;90,TONGHOP!Q971&lt;=120),OR(TONGHOP!P971="LT",AND(TONGHOP!P971="TH",AND(TONGHOP!T971&lt;&gt;TONGHOP!X971,TONGHOP!T971&lt;&gt;TONGHOP!Y971)))),TONGHOP!T971,"")</f>
        <v/>
      </c>
      <c r="E971" s="1" t="str">
        <f>IF(AND(TONGHOP!O971="ThiTN",AND(TONGHOP!Q971&gt;90,TONGHOP!Q971&lt;=120),OR(TONGHOP!P971="LT",AND(TONGHOP!P971="TH",AND(TONGHOP!U971&lt;&gt;TONGHOP!X971,TONGHOP!U971&lt;&gt;TONGHOP!Y971)))),TONGHOP!U971,"")</f>
        <v/>
      </c>
      <c r="F971" s="1" t="str">
        <f t="shared" si="61"/>
        <v/>
      </c>
      <c r="G971" s="1" t="str">
        <f>IF(AND(TONGHOP!O971="ThiTN",AND(TONGHOP!Q971&gt;120,TONGHOP!Q971&lt;=150),OR(TONGHOP!P971="LT",AND(TONGHOP!P971="TH",AND(TONGHOP!T971&lt;&gt;TONGHOP!X971,TONGHOP!T971&lt;&gt;TONGHOP!Y971)))),TONGHOP!T971,"")</f>
        <v/>
      </c>
      <c r="H971" s="1" t="str">
        <f>IF(AND(TONGHOP!O971="ThiTN",AND(TONGHOP!Q971&gt;120,TONGHOP!Q971&lt;=150),OR(TONGHOP!P971="LT",AND(TONGHOP!P971="TH",AND(TONGHOP!U971&lt;&gt;TONGHOP!X971,TONGHOP!U971&lt;&gt;TONGHOP!Y971)))),TONGHOP!U971,"")</f>
        <v/>
      </c>
      <c r="I971" s="1" t="str">
        <f t="shared" si="62"/>
        <v/>
      </c>
      <c r="J971" s="1" t="str">
        <f>IF(AND(TONGHOP!O971="ThiTN",TONGHOP!Q971&gt;150,OR(TONGHOP!P971="LT",AND(TONGHOP!P971="TH",AND(TONGHOP!T971&lt;&gt;TONGHOP!X971,TONGHOP!T971&lt;&gt;TONGHOP!Y971)))),TONGHOP!T971,"")</f>
        <v/>
      </c>
      <c r="K971" s="1" t="str">
        <f>IF(AND(TONGHOP!O971="ThiTN",TONGHOP!Q971&gt;150,OR(TONGHOP!P971="LT",AND(TONGHOP!P971="TH",AND(TONGHOP!U971&lt;&gt;TONGHOP!X971,TONGHOP!U971&lt;&gt;TONGHOP!Y971)))),TONGHOP!U971,"")</f>
        <v/>
      </c>
      <c r="L971" s="1" t="str">
        <f t="shared" si="63"/>
        <v/>
      </c>
    </row>
    <row r="972" spans="1:12">
      <c r="A972" s="1" t="str">
        <f>IF(AND(TONGHOP!O972="ThiTN",TONGHOP!Q972&lt;=90,OR(TONGHOP!P972="LT",AND(TONGHOP!P972="TH",AND(TONGHOP!T972&lt;&gt;TONGHOP!X972,TONGHOP!T972&lt;&gt;TONGHOP!Y972)))),TONGHOP!T972,"")</f>
        <v/>
      </c>
      <c r="B972" s="1" t="str">
        <f>IF(AND(TONGHOP!O972="ThiTN",TONGHOP!Q972&lt;=90,OR(TONGHOP!P972="LT",AND(TONGHOP!P972="TH",AND(TONGHOP!U972&lt;&gt;TONGHOP!X972,TONGHOP!U972&lt;&gt;TONGHOP!Y972)))),TONGHOP!U972,"")</f>
        <v/>
      </c>
      <c r="C972" s="1" t="str">
        <f t="shared" si="60"/>
        <v/>
      </c>
      <c r="D972" s="1" t="str">
        <f>IF(AND(TONGHOP!O972="ThiTN",AND(TONGHOP!Q972&gt;90,TONGHOP!Q972&lt;=120),OR(TONGHOP!P972="LT",AND(TONGHOP!P972="TH",AND(TONGHOP!T972&lt;&gt;TONGHOP!X972,TONGHOP!T972&lt;&gt;TONGHOP!Y972)))),TONGHOP!T972,"")</f>
        <v/>
      </c>
      <c r="E972" s="1" t="str">
        <f>IF(AND(TONGHOP!O972="ThiTN",AND(TONGHOP!Q972&gt;90,TONGHOP!Q972&lt;=120),OR(TONGHOP!P972="LT",AND(TONGHOP!P972="TH",AND(TONGHOP!U972&lt;&gt;TONGHOP!X972,TONGHOP!U972&lt;&gt;TONGHOP!Y972)))),TONGHOP!U972,"")</f>
        <v/>
      </c>
      <c r="F972" s="1" t="str">
        <f t="shared" si="61"/>
        <v/>
      </c>
      <c r="G972" s="1" t="str">
        <f>IF(AND(TONGHOP!O972="ThiTN",AND(TONGHOP!Q972&gt;120,TONGHOP!Q972&lt;=150),OR(TONGHOP!P972="LT",AND(TONGHOP!P972="TH",AND(TONGHOP!T972&lt;&gt;TONGHOP!X972,TONGHOP!T972&lt;&gt;TONGHOP!Y972)))),TONGHOP!T972,"")</f>
        <v/>
      </c>
      <c r="H972" s="1" t="str">
        <f>IF(AND(TONGHOP!O972="ThiTN",AND(TONGHOP!Q972&gt;120,TONGHOP!Q972&lt;=150),OR(TONGHOP!P972="LT",AND(TONGHOP!P972="TH",AND(TONGHOP!U972&lt;&gt;TONGHOP!X972,TONGHOP!U972&lt;&gt;TONGHOP!Y972)))),TONGHOP!U972,"")</f>
        <v/>
      </c>
      <c r="I972" s="1" t="str">
        <f t="shared" si="62"/>
        <v/>
      </c>
      <c r="J972" s="1" t="str">
        <f>IF(AND(TONGHOP!O972="ThiTN",TONGHOP!Q972&gt;150,OR(TONGHOP!P972="LT",AND(TONGHOP!P972="TH",AND(TONGHOP!T972&lt;&gt;TONGHOP!X972,TONGHOP!T972&lt;&gt;TONGHOP!Y972)))),TONGHOP!T972,"")</f>
        <v/>
      </c>
      <c r="K972" s="1" t="str">
        <f>IF(AND(TONGHOP!O972="ThiTN",TONGHOP!Q972&gt;150,OR(TONGHOP!P972="LT",AND(TONGHOP!P972="TH",AND(TONGHOP!U972&lt;&gt;TONGHOP!X972,TONGHOP!U972&lt;&gt;TONGHOP!Y972)))),TONGHOP!U972,"")</f>
        <v/>
      </c>
      <c r="L972" s="1" t="str">
        <f t="shared" si="63"/>
        <v/>
      </c>
    </row>
    <row r="973" spans="1:12">
      <c r="A973" s="1" t="str">
        <f>IF(AND(TONGHOP!O973="ThiTN",TONGHOP!Q973&lt;=90,OR(TONGHOP!P973="LT",AND(TONGHOP!P973="TH",AND(TONGHOP!T973&lt;&gt;TONGHOP!X973,TONGHOP!T973&lt;&gt;TONGHOP!Y973)))),TONGHOP!T973,"")</f>
        <v/>
      </c>
      <c r="B973" s="1" t="str">
        <f>IF(AND(TONGHOP!O973="ThiTN",TONGHOP!Q973&lt;=90,OR(TONGHOP!P973="LT",AND(TONGHOP!P973="TH",AND(TONGHOP!U973&lt;&gt;TONGHOP!X973,TONGHOP!U973&lt;&gt;TONGHOP!Y973)))),TONGHOP!U973,"")</f>
        <v/>
      </c>
      <c r="C973" s="1" t="str">
        <f t="shared" si="60"/>
        <v/>
      </c>
      <c r="D973" s="1" t="str">
        <f>IF(AND(TONGHOP!O973="ThiTN",AND(TONGHOP!Q973&gt;90,TONGHOP!Q973&lt;=120),OR(TONGHOP!P973="LT",AND(TONGHOP!P973="TH",AND(TONGHOP!T973&lt;&gt;TONGHOP!X973,TONGHOP!T973&lt;&gt;TONGHOP!Y973)))),TONGHOP!T973,"")</f>
        <v/>
      </c>
      <c r="E973" s="1" t="str">
        <f>IF(AND(TONGHOP!O973="ThiTN",AND(TONGHOP!Q973&gt;90,TONGHOP!Q973&lt;=120),OR(TONGHOP!P973="LT",AND(TONGHOP!P973="TH",AND(TONGHOP!U973&lt;&gt;TONGHOP!X973,TONGHOP!U973&lt;&gt;TONGHOP!Y973)))),TONGHOP!U973,"")</f>
        <v/>
      </c>
      <c r="F973" s="1" t="str">
        <f t="shared" si="61"/>
        <v/>
      </c>
      <c r="G973" s="1" t="str">
        <f>IF(AND(TONGHOP!O973="ThiTN",AND(TONGHOP!Q973&gt;120,TONGHOP!Q973&lt;=150),OR(TONGHOP!P973="LT",AND(TONGHOP!P973="TH",AND(TONGHOP!T973&lt;&gt;TONGHOP!X973,TONGHOP!T973&lt;&gt;TONGHOP!Y973)))),TONGHOP!T973,"")</f>
        <v/>
      </c>
      <c r="H973" s="1" t="str">
        <f>IF(AND(TONGHOP!O973="ThiTN",AND(TONGHOP!Q973&gt;120,TONGHOP!Q973&lt;=150),OR(TONGHOP!P973="LT",AND(TONGHOP!P973="TH",AND(TONGHOP!U973&lt;&gt;TONGHOP!X973,TONGHOP!U973&lt;&gt;TONGHOP!Y973)))),TONGHOP!U973,"")</f>
        <v/>
      </c>
      <c r="I973" s="1" t="str">
        <f t="shared" si="62"/>
        <v/>
      </c>
      <c r="J973" s="1" t="str">
        <f>IF(AND(TONGHOP!O973="ThiTN",TONGHOP!Q973&gt;150,OR(TONGHOP!P973="LT",AND(TONGHOP!P973="TH",AND(TONGHOP!T973&lt;&gt;TONGHOP!X973,TONGHOP!T973&lt;&gt;TONGHOP!Y973)))),TONGHOP!T973,"")</f>
        <v/>
      </c>
      <c r="K973" s="1" t="str">
        <f>IF(AND(TONGHOP!O973="ThiTN",TONGHOP!Q973&gt;150,OR(TONGHOP!P973="LT",AND(TONGHOP!P973="TH",AND(TONGHOP!U973&lt;&gt;TONGHOP!X973,TONGHOP!U973&lt;&gt;TONGHOP!Y973)))),TONGHOP!U973,"")</f>
        <v/>
      </c>
      <c r="L973" s="1" t="str">
        <f t="shared" si="63"/>
        <v/>
      </c>
    </row>
    <row r="974" spans="1:12">
      <c r="A974" s="1" t="str">
        <f>IF(AND(TONGHOP!O974="ThiTN",TONGHOP!Q974&lt;=90,OR(TONGHOP!P974="LT",AND(TONGHOP!P974="TH",AND(TONGHOP!T974&lt;&gt;TONGHOP!X974,TONGHOP!T974&lt;&gt;TONGHOP!Y974)))),TONGHOP!T974,"")</f>
        <v/>
      </c>
      <c r="B974" s="1" t="str">
        <f>IF(AND(TONGHOP!O974="ThiTN",TONGHOP!Q974&lt;=90,OR(TONGHOP!P974="LT",AND(TONGHOP!P974="TH",AND(TONGHOP!U974&lt;&gt;TONGHOP!X974,TONGHOP!U974&lt;&gt;TONGHOP!Y974)))),TONGHOP!U974,"")</f>
        <v/>
      </c>
      <c r="C974" s="1" t="str">
        <f t="shared" si="60"/>
        <v/>
      </c>
      <c r="D974" s="1" t="str">
        <f>IF(AND(TONGHOP!O974="ThiTN",AND(TONGHOP!Q974&gt;90,TONGHOP!Q974&lt;=120),OR(TONGHOP!P974="LT",AND(TONGHOP!P974="TH",AND(TONGHOP!T974&lt;&gt;TONGHOP!X974,TONGHOP!T974&lt;&gt;TONGHOP!Y974)))),TONGHOP!T974,"")</f>
        <v/>
      </c>
      <c r="E974" s="1" t="str">
        <f>IF(AND(TONGHOP!O974="ThiTN",AND(TONGHOP!Q974&gt;90,TONGHOP!Q974&lt;=120),OR(TONGHOP!P974="LT",AND(TONGHOP!P974="TH",AND(TONGHOP!U974&lt;&gt;TONGHOP!X974,TONGHOP!U974&lt;&gt;TONGHOP!Y974)))),TONGHOP!U974,"")</f>
        <v/>
      </c>
      <c r="F974" s="1" t="str">
        <f t="shared" si="61"/>
        <v/>
      </c>
      <c r="G974" s="1" t="str">
        <f>IF(AND(TONGHOP!O974="ThiTN",AND(TONGHOP!Q974&gt;120,TONGHOP!Q974&lt;=150),OR(TONGHOP!P974="LT",AND(TONGHOP!P974="TH",AND(TONGHOP!T974&lt;&gt;TONGHOP!X974,TONGHOP!T974&lt;&gt;TONGHOP!Y974)))),TONGHOP!T974,"")</f>
        <v/>
      </c>
      <c r="H974" s="1" t="str">
        <f>IF(AND(TONGHOP!O974="ThiTN",AND(TONGHOP!Q974&gt;120,TONGHOP!Q974&lt;=150),OR(TONGHOP!P974="LT",AND(TONGHOP!P974="TH",AND(TONGHOP!U974&lt;&gt;TONGHOP!X974,TONGHOP!U974&lt;&gt;TONGHOP!Y974)))),TONGHOP!U974,"")</f>
        <v/>
      </c>
      <c r="I974" s="1" t="str">
        <f t="shared" si="62"/>
        <v/>
      </c>
      <c r="J974" s="1" t="str">
        <f>IF(AND(TONGHOP!O974="ThiTN",TONGHOP!Q974&gt;150,OR(TONGHOP!P974="LT",AND(TONGHOP!P974="TH",AND(TONGHOP!T974&lt;&gt;TONGHOP!X974,TONGHOP!T974&lt;&gt;TONGHOP!Y974)))),TONGHOP!T974,"")</f>
        <v/>
      </c>
      <c r="K974" s="1" t="str">
        <f>IF(AND(TONGHOP!O974="ThiTN",TONGHOP!Q974&gt;150,OR(TONGHOP!P974="LT",AND(TONGHOP!P974="TH",AND(TONGHOP!U974&lt;&gt;TONGHOP!X974,TONGHOP!U974&lt;&gt;TONGHOP!Y974)))),TONGHOP!U974,"")</f>
        <v/>
      </c>
      <c r="L974" s="1" t="str">
        <f t="shared" si="63"/>
        <v/>
      </c>
    </row>
    <row r="975" spans="1:12">
      <c r="A975" s="1" t="str">
        <f>IF(AND(TONGHOP!O975="ThiTN",TONGHOP!Q975&lt;=90,OR(TONGHOP!P975="LT",AND(TONGHOP!P975="TH",AND(TONGHOP!T975&lt;&gt;TONGHOP!X975,TONGHOP!T975&lt;&gt;TONGHOP!Y975)))),TONGHOP!T975,"")</f>
        <v/>
      </c>
      <c r="B975" s="1" t="str">
        <f>IF(AND(TONGHOP!O975="ThiTN",TONGHOP!Q975&lt;=90,OR(TONGHOP!P975="LT",AND(TONGHOP!P975="TH",AND(TONGHOP!U975&lt;&gt;TONGHOP!X975,TONGHOP!U975&lt;&gt;TONGHOP!Y975)))),TONGHOP!U975,"")</f>
        <v/>
      </c>
      <c r="C975" s="1" t="str">
        <f t="shared" si="60"/>
        <v/>
      </c>
      <c r="D975" s="1" t="str">
        <f>IF(AND(TONGHOP!O975="ThiTN",AND(TONGHOP!Q975&gt;90,TONGHOP!Q975&lt;=120),OR(TONGHOP!P975="LT",AND(TONGHOP!P975="TH",AND(TONGHOP!T975&lt;&gt;TONGHOP!X975,TONGHOP!T975&lt;&gt;TONGHOP!Y975)))),TONGHOP!T975,"")</f>
        <v/>
      </c>
      <c r="E975" s="1" t="str">
        <f>IF(AND(TONGHOP!O975="ThiTN",AND(TONGHOP!Q975&gt;90,TONGHOP!Q975&lt;=120),OR(TONGHOP!P975="LT",AND(TONGHOP!P975="TH",AND(TONGHOP!U975&lt;&gt;TONGHOP!X975,TONGHOP!U975&lt;&gt;TONGHOP!Y975)))),TONGHOP!U975,"")</f>
        <v/>
      </c>
      <c r="F975" s="1" t="str">
        <f t="shared" si="61"/>
        <v/>
      </c>
      <c r="G975" s="1" t="str">
        <f>IF(AND(TONGHOP!O975="ThiTN",AND(TONGHOP!Q975&gt;120,TONGHOP!Q975&lt;=150),OR(TONGHOP!P975="LT",AND(TONGHOP!P975="TH",AND(TONGHOP!T975&lt;&gt;TONGHOP!X975,TONGHOP!T975&lt;&gt;TONGHOP!Y975)))),TONGHOP!T975,"")</f>
        <v/>
      </c>
      <c r="H975" s="1" t="str">
        <f>IF(AND(TONGHOP!O975="ThiTN",AND(TONGHOP!Q975&gt;120,TONGHOP!Q975&lt;=150),OR(TONGHOP!P975="LT",AND(TONGHOP!P975="TH",AND(TONGHOP!U975&lt;&gt;TONGHOP!X975,TONGHOP!U975&lt;&gt;TONGHOP!Y975)))),TONGHOP!U975,"")</f>
        <v/>
      </c>
      <c r="I975" s="1" t="str">
        <f t="shared" si="62"/>
        <v/>
      </c>
      <c r="J975" s="1" t="str">
        <f>IF(AND(TONGHOP!O975="ThiTN",TONGHOP!Q975&gt;150,OR(TONGHOP!P975="LT",AND(TONGHOP!P975="TH",AND(TONGHOP!T975&lt;&gt;TONGHOP!X975,TONGHOP!T975&lt;&gt;TONGHOP!Y975)))),TONGHOP!T975,"")</f>
        <v/>
      </c>
      <c r="K975" s="1" t="str">
        <f>IF(AND(TONGHOP!O975="ThiTN",TONGHOP!Q975&gt;150,OR(TONGHOP!P975="LT",AND(TONGHOP!P975="TH",AND(TONGHOP!U975&lt;&gt;TONGHOP!X975,TONGHOP!U975&lt;&gt;TONGHOP!Y975)))),TONGHOP!U975,"")</f>
        <v/>
      </c>
      <c r="L975" s="1" t="str">
        <f t="shared" si="63"/>
        <v/>
      </c>
    </row>
    <row r="976" spans="1:12">
      <c r="A976" s="1" t="str">
        <f>IF(AND(TONGHOP!O976="ThiTN",TONGHOP!Q976&lt;=90,OR(TONGHOP!P976="LT",AND(TONGHOP!P976="TH",AND(TONGHOP!T976&lt;&gt;TONGHOP!X976,TONGHOP!T976&lt;&gt;TONGHOP!Y976)))),TONGHOP!T976,"")</f>
        <v/>
      </c>
      <c r="B976" s="1" t="str">
        <f>IF(AND(TONGHOP!O976="ThiTN",TONGHOP!Q976&lt;=90,OR(TONGHOP!P976="LT",AND(TONGHOP!P976="TH",AND(TONGHOP!U976&lt;&gt;TONGHOP!X976,TONGHOP!U976&lt;&gt;TONGHOP!Y976)))),TONGHOP!U976,"")</f>
        <v/>
      </c>
      <c r="C976" s="1" t="str">
        <f t="shared" si="60"/>
        <v/>
      </c>
      <c r="D976" s="1" t="str">
        <f>IF(AND(TONGHOP!O976="ThiTN",AND(TONGHOP!Q976&gt;90,TONGHOP!Q976&lt;=120),OR(TONGHOP!P976="LT",AND(TONGHOP!P976="TH",AND(TONGHOP!T976&lt;&gt;TONGHOP!X976,TONGHOP!T976&lt;&gt;TONGHOP!Y976)))),TONGHOP!T976,"")</f>
        <v/>
      </c>
      <c r="E976" s="1" t="str">
        <f>IF(AND(TONGHOP!O976="ThiTN",AND(TONGHOP!Q976&gt;90,TONGHOP!Q976&lt;=120),OR(TONGHOP!P976="LT",AND(TONGHOP!P976="TH",AND(TONGHOP!U976&lt;&gt;TONGHOP!X976,TONGHOP!U976&lt;&gt;TONGHOP!Y976)))),TONGHOP!U976,"")</f>
        <v/>
      </c>
      <c r="F976" s="1" t="str">
        <f t="shared" si="61"/>
        <v/>
      </c>
      <c r="G976" s="1" t="str">
        <f>IF(AND(TONGHOP!O976="ThiTN",AND(TONGHOP!Q976&gt;120,TONGHOP!Q976&lt;=150),OR(TONGHOP!P976="LT",AND(TONGHOP!P976="TH",AND(TONGHOP!T976&lt;&gt;TONGHOP!X976,TONGHOP!T976&lt;&gt;TONGHOP!Y976)))),TONGHOP!T976,"")</f>
        <v/>
      </c>
      <c r="H976" s="1" t="str">
        <f>IF(AND(TONGHOP!O976="ThiTN",AND(TONGHOP!Q976&gt;120,TONGHOP!Q976&lt;=150),OR(TONGHOP!P976="LT",AND(TONGHOP!P976="TH",AND(TONGHOP!U976&lt;&gt;TONGHOP!X976,TONGHOP!U976&lt;&gt;TONGHOP!Y976)))),TONGHOP!U976,"")</f>
        <v/>
      </c>
      <c r="I976" s="1" t="str">
        <f t="shared" si="62"/>
        <v/>
      </c>
      <c r="J976" s="1" t="str">
        <f>IF(AND(TONGHOP!O976="ThiTN",TONGHOP!Q976&gt;150,OR(TONGHOP!P976="LT",AND(TONGHOP!P976="TH",AND(TONGHOP!T976&lt;&gt;TONGHOP!X976,TONGHOP!T976&lt;&gt;TONGHOP!Y976)))),TONGHOP!T976,"")</f>
        <v/>
      </c>
      <c r="K976" s="1" t="str">
        <f>IF(AND(TONGHOP!O976="ThiTN",TONGHOP!Q976&gt;150,OR(TONGHOP!P976="LT",AND(TONGHOP!P976="TH",AND(TONGHOP!U976&lt;&gt;TONGHOP!X976,TONGHOP!U976&lt;&gt;TONGHOP!Y976)))),TONGHOP!U976,"")</f>
        <v/>
      </c>
      <c r="L976" s="1" t="str">
        <f t="shared" si="63"/>
        <v/>
      </c>
    </row>
    <row r="977" spans="1:12">
      <c r="A977" s="1" t="str">
        <f>IF(AND(TONGHOP!O977="ThiTN",TONGHOP!Q977&lt;=90,OR(TONGHOP!P977="LT",AND(TONGHOP!P977="TH",AND(TONGHOP!T977&lt;&gt;TONGHOP!X977,TONGHOP!T977&lt;&gt;TONGHOP!Y977)))),TONGHOP!T977,"")</f>
        <v/>
      </c>
      <c r="B977" s="1" t="str">
        <f>IF(AND(TONGHOP!O977="ThiTN",TONGHOP!Q977&lt;=90,OR(TONGHOP!P977="LT",AND(TONGHOP!P977="TH",AND(TONGHOP!U977&lt;&gt;TONGHOP!X977,TONGHOP!U977&lt;&gt;TONGHOP!Y977)))),TONGHOP!U977,"")</f>
        <v/>
      </c>
      <c r="C977" s="1" t="str">
        <f t="shared" si="60"/>
        <v/>
      </c>
      <c r="D977" s="1" t="str">
        <f>IF(AND(TONGHOP!O977="ThiTN",AND(TONGHOP!Q977&gt;90,TONGHOP!Q977&lt;=120),OR(TONGHOP!P977="LT",AND(TONGHOP!P977="TH",AND(TONGHOP!T977&lt;&gt;TONGHOP!X977,TONGHOP!T977&lt;&gt;TONGHOP!Y977)))),TONGHOP!T977,"")</f>
        <v/>
      </c>
      <c r="E977" s="1" t="str">
        <f>IF(AND(TONGHOP!O977="ThiTN",AND(TONGHOP!Q977&gt;90,TONGHOP!Q977&lt;=120),OR(TONGHOP!P977="LT",AND(TONGHOP!P977="TH",AND(TONGHOP!U977&lt;&gt;TONGHOP!X977,TONGHOP!U977&lt;&gt;TONGHOP!Y977)))),TONGHOP!U977,"")</f>
        <v/>
      </c>
      <c r="F977" s="1" t="str">
        <f t="shared" si="61"/>
        <v/>
      </c>
      <c r="G977" s="1" t="str">
        <f>IF(AND(TONGHOP!O977="ThiTN",AND(TONGHOP!Q977&gt;120,TONGHOP!Q977&lt;=150),OR(TONGHOP!P977="LT",AND(TONGHOP!P977="TH",AND(TONGHOP!T977&lt;&gt;TONGHOP!X977,TONGHOP!T977&lt;&gt;TONGHOP!Y977)))),TONGHOP!T977,"")</f>
        <v/>
      </c>
      <c r="H977" s="1" t="str">
        <f>IF(AND(TONGHOP!O977="ThiTN",AND(TONGHOP!Q977&gt;120,TONGHOP!Q977&lt;=150),OR(TONGHOP!P977="LT",AND(TONGHOP!P977="TH",AND(TONGHOP!U977&lt;&gt;TONGHOP!X977,TONGHOP!U977&lt;&gt;TONGHOP!Y977)))),TONGHOP!U977,"")</f>
        <v/>
      </c>
      <c r="I977" s="1" t="str">
        <f t="shared" si="62"/>
        <v/>
      </c>
      <c r="J977" s="1" t="str">
        <f>IF(AND(TONGHOP!O977="ThiTN",TONGHOP!Q977&gt;150,OR(TONGHOP!P977="LT",AND(TONGHOP!P977="TH",AND(TONGHOP!T977&lt;&gt;TONGHOP!X977,TONGHOP!T977&lt;&gt;TONGHOP!Y977)))),TONGHOP!T977,"")</f>
        <v/>
      </c>
      <c r="K977" s="1" t="str">
        <f>IF(AND(TONGHOP!O977="ThiTN",TONGHOP!Q977&gt;150,OR(TONGHOP!P977="LT",AND(TONGHOP!P977="TH",AND(TONGHOP!U977&lt;&gt;TONGHOP!X977,TONGHOP!U977&lt;&gt;TONGHOP!Y977)))),TONGHOP!U977,"")</f>
        <v/>
      </c>
      <c r="L977" s="1" t="str">
        <f t="shared" si="63"/>
        <v/>
      </c>
    </row>
    <row r="978" spans="1:12">
      <c r="A978" s="1" t="str">
        <f>IF(AND(TONGHOP!O978="ThiTN",TONGHOP!Q978&lt;=90,OR(TONGHOP!P978="LT",AND(TONGHOP!P978="TH",AND(TONGHOP!T978&lt;&gt;TONGHOP!X978,TONGHOP!T978&lt;&gt;TONGHOP!Y978)))),TONGHOP!T978,"")</f>
        <v/>
      </c>
      <c r="B978" s="1" t="str">
        <f>IF(AND(TONGHOP!O978="ThiTN",TONGHOP!Q978&lt;=90,OR(TONGHOP!P978="LT",AND(TONGHOP!P978="TH",AND(TONGHOP!U978&lt;&gt;TONGHOP!X978,TONGHOP!U978&lt;&gt;TONGHOP!Y978)))),TONGHOP!U978,"")</f>
        <v/>
      </c>
      <c r="C978" s="1" t="str">
        <f t="shared" si="60"/>
        <v/>
      </c>
      <c r="D978" s="1" t="str">
        <f>IF(AND(TONGHOP!O978="ThiTN",AND(TONGHOP!Q978&gt;90,TONGHOP!Q978&lt;=120),OR(TONGHOP!P978="LT",AND(TONGHOP!P978="TH",AND(TONGHOP!T978&lt;&gt;TONGHOP!X978,TONGHOP!T978&lt;&gt;TONGHOP!Y978)))),TONGHOP!T978,"")</f>
        <v/>
      </c>
      <c r="E978" s="1" t="str">
        <f>IF(AND(TONGHOP!O978="ThiTN",AND(TONGHOP!Q978&gt;90,TONGHOP!Q978&lt;=120),OR(TONGHOP!P978="LT",AND(TONGHOP!P978="TH",AND(TONGHOP!U978&lt;&gt;TONGHOP!X978,TONGHOP!U978&lt;&gt;TONGHOP!Y978)))),TONGHOP!U978,"")</f>
        <v/>
      </c>
      <c r="F978" s="1" t="str">
        <f t="shared" si="61"/>
        <v/>
      </c>
      <c r="G978" s="1" t="str">
        <f>IF(AND(TONGHOP!O978="ThiTN",AND(TONGHOP!Q978&gt;120,TONGHOP!Q978&lt;=150),OR(TONGHOP!P978="LT",AND(TONGHOP!P978="TH",AND(TONGHOP!T978&lt;&gt;TONGHOP!X978,TONGHOP!T978&lt;&gt;TONGHOP!Y978)))),TONGHOP!T978,"")</f>
        <v/>
      </c>
      <c r="H978" s="1" t="str">
        <f>IF(AND(TONGHOP!O978="ThiTN",AND(TONGHOP!Q978&gt;120,TONGHOP!Q978&lt;=150),OR(TONGHOP!P978="LT",AND(TONGHOP!P978="TH",AND(TONGHOP!U978&lt;&gt;TONGHOP!X978,TONGHOP!U978&lt;&gt;TONGHOP!Y978)))),TONGHOP!U978,"")</f>
        <v/>
      </c>
      <c r="I978" s="1" t="str">
        <f t="shared" si="62"/>
        <v/>
      </c>
      <c r="J978" s="1" t="str">
        <f>IF(AND(TONGHOP!O978="ThiTN",TONGHOP!Q978&gt;150,OR(TONGHOP!P978="LT",AND(TONGHOP!P978="TH",AND(TONGHOP!T978&lt;&gt;TONGHOP!X978,TONGHOP!T978&lt;&gt;TONGHOP!Y978)))),TONGHOP!T978,"")</f>
        <v/>
      </c>
      <c r="K978" s="1" t="str">
        <f>IF(AND(TONGHOP!O978="ThiTN",TONGHOP!Q978&gt;150,OR(TONGHOP!P978="LT",AND(TONGHOP!P978="TH",AND(TONGHOP!U978&lt;&gt;TONGHOP!X978,TONGHOP!U978&lt;&gt;TONGHOP!Y978)))),TONGHOP!U978,"")</f>
        <v/>
      </c>
      <c r="L978" s="1" t="str">
        <f t="shared" si="63"/>
        <v/>
      </c>
    </row>
    <row r="979" spans="1:12">
      <c r="A979" s="1" t="str">
        <f>IF(AND(TONGHOP!O979="ThiTN",TONGHOP!Q979&lt;=90,OR(TONGHOP!P979="LT",AND(TONGHOP!P979="TH",AND(TONGHOP!T979&lt;&gt;TONGHOP!X979,TONGHOP!T979&lt;&gt;TONGHOP!Y979)))),TONGHOP!T979,"")</f>
        <v/>
      </c>
      <c r="B979" s="1" t="str">
        <f>IF(AND(TONGHOP!O979="ThiTN",TONGHOP!Q979&lt;=90,OR(TONGHOP!P979="LT",AND(TONGHOP!P979="TH",AND(TONGHOP!U979&lt;&gt;TONGHOP!X979,TONGHOP!U979&lt;&gt;TONGHOP!Y979)))),TONGHOP!U979,"")</f>
        <v/>
      </c>
      <c r="C979" s="1" t="str">
        <f t="shared" si="60"/>
        <v/>
      </c>
      <c r="D979" s="1" t="str">
        <f>IF(AND(TONGHOP!O979="ThiTN",AND(TONGHOP!Q979&gt;90,TONGHOP!Q979&lt;=120),OR(TONGHOP!P979="LT",AND(TONGHOP!P979="TH",AND(TONGHOP!T979&lt;&gt;TONGHOP!X979,TONGHOP!T979&lt;&gt;TONGHOP!Y979)))),TONGHOP!T979,"")</f>
        <v/>
      </c>
      <c r="E979" s="1" t="str">
        <f>IF(AND(TONGHOP!O979="ThiTN",AND(TONGHOP!Q979&gt;90,TONGHOP!Q979&lt;=120),OR(TONGHOP!P979="LT",AND(TONGHOP!P979="TH",AND(TONGHOP!U979&lt;&gt;TONGHOP!X979,TONGHOP!U979&lt;&gt;TONGHOP!Y979)))),TONGHOP!U979,"")</f>
        <v/>
      </c>
      <c r="F979" s="1" t="str">
        <f t="shared" si="61"/>
        <v/>
      </c>
      <c r="G979" s="1" t="str">
        <f>IF(AND(TONGHOP!O979="ThiTN",AND(TONGHOP!Q979&gt;120,TONGHOP!Q979&lt;=150),OR(TONGHOP!P979="LT",AND(TONGHOP!P979="TH",AND(TONGHOP!T979&lt;&gt;TONGHOP!X979,TONGHOP!T979&lt;&gt;TONGHOP!Y979)))),TONGHOP!T979,"")</f>
        <v/>
      </c>
      <c r="H979" s="1" t="str">
        <f>IF(AND(TONGHOP!O979="ThiTN",AND(TONGHOP!Q979&gt;120,TONGHOP!Q979&lt;=150),OR(TONGHOP!P979="LT",AND(TONGHOP!P979="TH",AND(TONGHOP!U979&lt;&gt;TONGHOP!X979,TONGHOP!U979&lt;&gt;TONGHOP!Y979)))),TONGHOP!U979,"")</f>
        <v/>
      </c>
      <c r="I979" s="1" t="str">
        <f t="shared" si="62"/>
        <v/>
      </c>
      <c r="J979" s="1" t="str">
        <f>IF(AND(TONGHOP!O979="ThiTN",TONGHOP!Q979&gt;150,OR(TONGHOP!P979="LT",AND(TONGHOP!P979="TH",AND(TONGHOP!T979&lt;&gt;TONGHOP!X979,TONGHOP!T979&lt;&gt;TONGHOP!Y979)))),TONGHOP!T979,"")</f>
        <v/>
      </c>
      <c r="K979" s="1" t="str">
        <f>IF(AND(TONGHOP!O979="ThiTN",TONGHOP!Q979&gt;150,OR(TONGHOP!P979="LT",AND(TONGHOP!P979="TH",AND(TONGHOP!U979&lt;&gt;TONGHOP!X979,TONGHOP!U979&lt;&gt;TONGHOP!Y979)))),TONGHOP!U979,"")</f>
        <v/>
      </c>
      <c r="L979" s="1" t="str">
        <f t="shared" si="63"/>
        <v/>
      </c>
    </row>
    <row r="980" spans="1:12">
      <c r="A980" s="1" t="str">
        <f>IF(AND(TONGHOP!O980="ThiTN",TONGHOP!Q980&lt;=90,OR(TONGHOP!P980="LT",AND(TONGHOP!P980="TH",AND(TONGHOP!T980&lt;&gt;TONGHOP!X980,TONGHOP!T980&lt;&gt;TONGHOP!Y980)))),TONGHOP!T980,"")</f>
        <v/>
      </c>
      <c r="B980" s="1" t="str">
        <f>IF(AND(TONGHOP!O980="ThiTN",TONGHOP!Q980&lt;=90,OR(TONGHOP!P980="LT",AND(TONGHOP!P980="TH",AND(TONGHOP!U980&lt;&gt;TONGHOP!X980,TONGHOP!U980&lt;&gt;TONGHOP!Y980)))),TONGHOP!U980,"")</f>
        <v/>
      </c>
      <c r="C980" s="1" t="str">
        <f t="shared" si="60"/>
        <v/>
      </c>
      <c r="D980" s="1" t="str">
        <f>IF(AND(TONGHOP!O980="ThiTN",AND(TONGHOP!Q980&gt;90,TONGHOP!Q980&lt;=120),OR(TONGHOP!P980="LT",AND(TONGHOP!P980="TH",AND(TONGHOP!T980&lt;&gt;TONGHOP!X980,TONGHOP!T980&lt;&gt;TONGHOP!Y980)))),TONGHOP!T980,"")</f>
        <v/>
      </c>
      <c r="E980" s="1" t="str">
        <f>IF(AND(TONGHOP!O980="ThiTN",AND(TONGHOP!Q980&gt;90,TONGHOP!Q980&lt;=120),OR(TONGHOP!P980="LT",AND(TONGHOP!P980="TH",AND(TONGHOP!U980&lt;&gt;TONGHOP!X980,TONGHOP!U980&lt;&gt;TONGHOP!Y980)))),TONGHOP!U980,"")</f>
        <v/>
      </c>
      <c r="F980" s="1" t="str">
        <f t="shared" si="61"/>
        <v/>
      </c>
      <c r="G980" s="1" t="str">
        <f>IF(AND(TONGHOP!O980="ThiTN",AND(TONGHOP!Q980&gt;120,TONGHOP!Q980&lt;=150),OR(TONGHOP!P980="LT",AND(TONGHOP!P980="TH",AND(TONGHOP!T980&lt;&gt;TONGHOP!X980,TONGHOP!T980&lt;&gt;TONGHOP!Y980)))),TONGHOP!T980,"")</f>
        <v/>
      </c>
      <c r="H980" s="1" t="str">
        <f>IF(AND(TONGHOP!O980="ThiTN",AND(TONGHOP!Q980&gt;120,TONGHOP!Q980&lt;=150),OR(TONGHOP!P980="LT",AND(TONGHOP!P980="TH",AND(TONGHOP!U980&lt;&gt;TONGHOP!X980,TONGHOP!U980&lt;&gt;TONGHOP!Y980)))),TONGHOP!U980,"")</f>
        <v/>
      </c>
      <c r="I980" s="1" t="str">
        <f t="shared" si="62"/>
        <v/>
      </c>
      <c r="J980" s="1" t="str">
        <f>IF(AND(TONGHOP!O980="ThiTN",TONGHOP!Q980&gt;150,OR(TONGHOP!P980="LT",AND(TONGHOP!P980="TH",AND(TONGHOP!T980&lt;&gt;TONGHOP!X980,TONGHOP!T980&lt;&gt;TONGHOP!Y980)))),TONGHOP!T980,"")</f>
        <v/>
      </c>
      <c r="K980" s="1" t="str">
        <f>IF(AND(TONGHOP!O980="ThiTN",TONGHOP!Q980&gt;150,OR(TONGHOP!P980="LT",AND(TONGHOP!P980="TH",AND(TONGHOP!U980&lt;&gt;TONGHOP!X980,TONGHOP!U980&lt;&gt;TONGHOP!Y980)))),TONGHOP!U980,"")</f>
        <v/>
      </c>
      <c r="L980" s="1" t="str">
        <f t="shared" si="63"/>
        <v/>
      </c>
    </row>
    <row r="981" spans="1:12">
      <c r="A981" s="1" t="str">
        <f>IF(AND(TONGHOP!O981="ThiTN",TONGHOP!Q981&lt;=90,OR(TONGHOP!P981="LT",AND(TONGHOP!P981="TH",AND(TONGHOP!T981&lt;&gt;TONGHOP!X981,TONGHOP!T981&lt;&gt;TONGHOP!Y981)))),TONGHOP!T981,"")</f>
        <v/>
      </c>
      <c r="B981" s="1" t="str">
        <f>IF(AND(TONGHOP!O981="ThiTN",TONGHOP!Q981&lt;=90,OR(TONGHOP!P981="LT",AND(TONGHOP!P981="TH",AND(TONGHOP!U981&lt;&gt;TONGHOP!X981,TONGHOP!U981&lt;&gt;TONGHOP!Y981)))),TONGHOP!U981,"")</f>
        <v/>
      </c>
      <c r="C981" s="1" t="str">
        <f t="shared" si="60"/>
        <v/>
      </c>
      <c r="D981" s="1" t="str">
        <f>IF(AND(TONGHOP!O981="ThiTN",AND(TONGHOP!Q981&gt;90,TONGHOP!Q981&lt;=120),OR(TONGHOP!P981="LT",AND(TONGHOP!P981="TH",AND(TONGHOP!T981&lt;&gt;TONGHOP!X981,TONGHOP!T981&lt;&gt;TONGHOP!Y981)))),TONGHOP!T981,"")</f>
        <v/>
      </c>
      <c r="E981" s="1" t="str">
        <f>IF(AND(TONGHOP!O981="ThiTN",AND(TONGHOP!Q981&gt;90,TONGHOP!Q981&lt;=120),OR(TONGHOP!P981="LT",AND(TONGHOP!P981="TH",AND(TONGHOP!U981&lt;&gt;TONGHOP!X981,TONGHOP!U981&lt;&gt;TONGHOP!Y981)))),TONGHOP!U981,"")</f>
        <v/>
      </c>
      <c r="F981" s="1" t="str">
        <f t="shared" si="61"/>
        <v/>
      </c>
      <c r="G981" s="1" t="str">
        <f>IF(AND(TONGHOP!O981="ThiTN",AND(TONGHOP!Q981&gt;120,TONGHOP!Q981&lt;=150),OR(TONGHOP!P981="LT",AND(TONGHOP!P981="TH",AND(TONGHOP!T981&lt;&gt;TONGHOP!X981,TONGHOP!T981&lt;&gt;TONGHOP!Y981)))),TONGHOP!T981,"")</f>
        <v/>
      </c>
      <c r="H981" s="1" t="str">
        <f>IF(AND(TONGHOP!O981="ThiTN",AND(TONGHOP!Q981&gt;120,TONGHOP!Q981&lt;=150),OR(TONGHOP!P981="LT",AND(TONGHOP!P981="TH",AND(TONGHOP!U981&lt;&gt;TONGHOP!X981,TONGHOP!U981&lt;&gt;TONGHOP!Y981)))),TONGHOP!U981,"")</f>
        <v/>
      </c>
      <c r="I981" s="1" t="str">
        <f t="shared" si="62"/>
        <v/>
      </c>
      <c r="J981" s="1" t="str">
        <f>IF(AND(TONGHOP!O981="ThiTN",TONGHOP!Q981&gt;150,OR(TONGHOP!P981="LT",AND(TONGHOP!P981="TH",AND(TONGHOP!T981&lt;&gt;TONGHOP!X981,TONGHOP!T981&lt;&gt;TONGHOP!Y981)))),TONGHOP!T981,"")</f>
        <v/>
      </c>
      <c r="K981" s="1" t="str">
        <f>IF(AND(TONGHOP!O981="ThiTN",TONGHOP!Q981&gt;150,OR(TONGHOP!P981="LT",AND(TONGHOP!P981="TH",AND(TONGHOP!U981&lt;&gt;TONGHOP!X981,TONGHOP!U981&lt;&gt;TONGHOP!Y981)))),TONGHOP!U981,"")</f>
        <v/>
      </c>
      <c r="L981" s="1" t="str">
        <f t="shared" si="63"/>
        <v/>
      </c>
    </row>
    <row r="982" spans="1:12">
      <c r="A982" s="1" t="str">
        <f>IF(AND(TONGHOP!O982="ThiTN",TONGHOP!Q982&lt;=90,OR(TONGHOP!P982="LT",AND(TONGHOP!P982="TH",AND(TONGHOP!T982&lt;&gt;TONGHOP!X982,TONGHOP!T982&lt;&gt;TONGHOP!Y982)))),TONGHOP!T982,"")</f>
        <v/>
      </c>
      <c r="B982" s="1" t="str">
        <f>IF(AND(TONGHOP!O982="ThiTN",TONGHOP!Q982&lt;=90,OR(TONGHOP!P982="LT",AND(TONGHOP!P982="TH",AND(TONGHOP!U982&lt;&gt;TONGHOP!X982,TONGHOP!U982&lt;&gt;TONGHOP!Y982)))),TONGHOP!U982,"")</f>
        <v/>
      </c>
      <c r="C982" s="1" t="str">
        <f t="shared" si="60"/>
        <v/>
      </c>
      <c r="D982" s="1" t="str">
        <f>IF(AND(TONGHOP!O982="ThiTN",AND(TONGHOP!Q982&gt;90,TONGHOP!Q982&lt;=120),OR(TONGHOP!P982="LT",AND(TONGHOP!P982="TH",AND(TONGHOP!T982&lt;&gt;TONGHOP!X982,TONGHOP!T982&lt;&gt;TONGHOP!Y982)))),TONGHOP!T982,"")</f>
        <v/>
      </c>
      <c r="E982" s="1" t="str">
        <f>IF(AND(TONGHOP!O982="ThiTN",AND(TONGHOP!Q982&gt;90,TONGHOP!Q982&lt;=120),OR(TONGHOP!P982="LT",AND(TONGHOP!P982="TH",AND(TONGHOP!U982&lt;&gt;TONGHOP!X982,TONGHOP!U982&lt;&gt;TONGHOP!Y982)))),TONGHOP!U982,"")</f>
        <v/>
      </c>
      <c r="F982" s="1" t="str">
        <f t="shared" si="61"/>
        <v/>
      </c>
      <c r="G982" s="1" t="str">
        <f>IF(AND(TONGHOP!O982="ThiTN",AND(TONGHOP!Q982&gt;120,TONGHOP!Q982&lt;=150),OR(TONGHOP!P982="LT",AND(TONGHOP!P982="TH",AND(TONGHOP!T982&lt;&gt;TONGHOP!X982,TONGHOP!T982&lt;&gt;TONGHOP!Y982)))),TONGHOP!T982,"")</f>
        <v/>
      </c>
      <c r="H982" s="1" t="str">
        <f>IF(AND(TONGHOP!O982="ThiTN",AND(TONGHOP!Q982&gt;120,TONGHOP!Q982&lt;=150),OR(TONGHOP!P982="LT",AND(TONGHOP!P982="TH",AND(TONGHOP!U982&lt;&gt;TONGHOP!X982,TONGHOP!U982&lt;&gt;TONGHOP!Y982)))),TONGHOP!U982,"")</f>
        <v/>
      </c>
      <c r="I982" s="1" t="str">
        <f t="shared" si="62"/>
        <v/>
      </c>
      <c r="J982" s="1" t="str">
        <f>IF(AND(TONGHOP!O982="ThiTN",TONGHOP!Q982&gt;150,OR(TONGHOP!P982="LT",AND(TONGHOP!P982="TH",AND(TONGHOP!T982&lt;&gt;TONGHOP!X982,TONGHOP!T982&lt;&gt;TONGHOP!Y982)))),TONGHOP!T982,"")</f>
        <v/>
      </c>
      <c r="K982" s="1" t="str">
        <f>IF(AND(TONGHOP!O982="ThiTN",TONGHOP!Q982&gt;150,OR(TONGHOP!P982="LT",AND(TONGHOP!P982="TH",AND(TONGHOP!U982&lt;&gt;TONGHOP!X982,TONGHOP!U982&lt;&gt;TONGHOP!Y982)))),TONGHOP!U982,"")</f>
        <v/>
      </c>
      <c r="L982" s="1" t="str">
        <f t="shared" si="63"/>
        <v/>
      </c>
    </row>
    <row r="983" spans="1:12">
      <c r="A983" s="1" t="str">
        <f>IF(AND(TONGHOP!O983="ThiTN",TONGHOP!Q983&lt;=90,OR(TONGHOP!P983="LT",AND(TONGHOP!P983="TH",AND(TONGHOP!T983&lt;&gt;TONGHOP!X983,TONGHOP!T983&lt;&gt;TONGHOP!Y983)))),TONGHOP!T983,"")</f>
        <v/>
      </c>
      <c r="B983" s="1" t="str">
        <f>IF(AND(TONGHOP!O983="ThiTN",TONGHOP!Q983&lt;=90,OR(TONGHOP!P983="LT",AND(TONGHOP!P983="TH",AND(TONGHOP!U983&lt;&gt;TONGHOP!X983,TONGHOP!U983&lt;&gt;TONGHOP!Y983)))),TONGHOP!U983,"")</f>
        <v/>
      </c>
      <c r="C983" s="1" t="str">
        <f t="shared" si="60"/>
        <v/>
      </c>
      <c r="D983" s="1" t="str">
        <f>IF(AND(TONGHOP!O983="ThiTN",AND(TONGHOP!Q983&gt;90,TONGHOP!Q983&lt;=120),OR(TONGHOP!P983="LT",AND(TONGHOP!P983="TH",AND(TONGHOP!T983&lt;&gt;TONGHOP!X983,TONGHOP!T983&lt;&gt;TONGHOP!Y983)))),TONGHOP!T983,"")</f>
        <v/>
      </c>
      <c r="E983" s="1" t="str">
        <f>IF(AND(TONGHOP!O983="ThiTN",AND(TONGHOP!Q983&gt;90,TONGHOP!Q983&lt;=120),OR(TONGHOP!P983="LT",AND(TONGHOP!P983="TH",AND(TONGHOP!U983&lt;&gt;TONGHOP!X983,TONGHOP!U983&lt;&gt;TONGHOP!Y983)))),TONGHOP!U983,"")</f>
        <v/>
      </c>
      <c r="F983" s="1" t="str">
        <f t="shared" si="61"/>
        <v/>
      </c>
      <c r="G983" s="1" t="str">
        <f>IF(AND(TONGHOP!O983="ThiTN",AND(TONGHOP!Q983&gt;120,TONGHOP!Q983&lt;=150),OR(TONGHOP!P983="LT",AND(TONGHOP!P983="TH",AND(TONGHOP!T983&lt;&gt;TONGHOP!X983,TONGHOP!T983&lt;&gt;TONGHOP!Y983)))),TONGHOP!T983,"")</f>
        <v/>
      </c>
      <c r="H983" s="1" t="str">
        <f>IF(AND(TONGHOP!O983="ThiTN",AND(TONGHOP!Q983&gt;120,TONGHOP!Q983&lt;=150),OR(TONGHOP!P983="LT",AND(TONGHOP!P983="TH",AND(TONGHOP!U983&lt;&gt;TONGHOP!X983,TONGHOP!U983&lt;&gt;TONGHOP!Y983)))),TONGHOP!U983,"")</f>
        <v/>
      </c>
      <c r="I983" s="1" t="str">
        <f t="shared" si="62"/>
        <v/>
      </c>
      <c r="J983" s="1" t="str">
        <f>IF(AND(TONGHOP!O983="ThiTN",TONGHOP!Q983&gt;150,OR(TONGHOP!P983="LT",AND(TONGHOP!P983="TH",AND(TONGHOP!T983&lt;&gt;TONGHOP!X983,TONGHOP!T983&lt;&gt;TONGHOP!Y983)))),TONGHOP!T983,"")</f>
        <v/>
      </c>
      <c r="K983" s="1" t="str">
        <f>IF(AND(TONGHOP!O983="ThiTN",TONGHOP!Q983&gt;150,OR(TONGHOP!P983="LT",AND(TONGHOP!P983="TH",AND(TONGHOP!U983&lt;&gt;TONGHOP!X983,TONGHOP!U983&lt;&gt;TONGHOP!Y983)))),TONGHOP!U983,"")</f>
        <v/>
      </c>
      <c r="L983" s="1" t="str">
        <f t="shared" si="63"/>
        <v/>
      </c>
    </row>
    <row r="984" spans="1:12">
      <c r="A984" s="1" t="str">
        <f>IF(AND(TONGHOP!O984="ThiTN",TONGHOP!Q984&lt;=90,OR(TONGHOP!P984="LT",AND(TONGHOP!P984="TH",AND(TONGHOP!T984&lt;&gt;TONGHOP!X984,TONGHOP!T984&lt;&gt;TONGHOP!Y984)))),TONGHOP!T984,"")</f>
        <v/>
      </c>
      <c r="B984" s="1" t="str">
        <f>IF(AND(TONGHOP!O984="ThiTN",TONGHOP!Q984&lt;=90,OR(TONGHOP!P984="LT",AND(TONGHOP!P984="TH",AND(TONGHOP!U984&lt;&gt;TONGHOP!X984,TONGHOP!U984&lt;&gt;TONGHOP!Y984)))),TONGHOP!U984,"")</f>
        <v/>
      </c>
      <c r="C984" s="1" t="str">
        <f t="shared" si="60"/>
        <v/>
      </c>
      <c r="D984" s="1" t="str">
        <f>IF(AND(TONGHOP!O984="ThiTN",AND(TONGHOP!Q984&gt;90,TONGHOP!Q984&lt;=120),OR(TONGHOP!P984="LT",AND(TONGHOP!P984="TH",AND(TONGHOP!T984&lt;&gt;TONGHOP!X984,TONGHOP!T984&lt;&gt;TONGHOP!Y984)))),TONGHOP!T984,"")</f>
        <v/>
      </c>
      <c r="E984" s="1" t="str">
        <f>IF(AND(TONGHOP!O984="ThiTN",AND(TONGHOP!Q984&gt;90,TONGHOP!Q984&lt;=120),OR(TONGHOP!P984="LT",AND(TONGHOP!P984="TH",AND(TONGHOP!U984&lt;&gt;TONGHOP!X984,TONGHOP!U984&lt;&gt;TONGHOP!Y984)))),TONGHOP!U984,"")</f>
        <v/>
      </c>
      <c r="F984" s="1" t="str">
        <f t="shared" si="61"/>
        <v/>
      </c>
      <c r="G984" s="1" t="str">
        <f>IF(AND(TONGHOP!O984="ThiTN",AND(TONGHOP!Q984&gt;120,TONGHOP!Q984&lt;=150),OR(TONGHOP!P984="LT",AND(TONGHOP!P984="TH",AND(TONGHOP!T984&lt;&gt;TONGHOP!X984,TONGHOP!T984&lt;&gt;TONGHOP!Y984)))),TONGHOP!T984,"")</f>
        <v/>
      </c>
      <c r="H984" s="1" t="str">
        <f>IF(AND(TONGHOP!O984="ThiTN",AND(TONGHOP!Q984&gt;120,TONGHOP!Q984&lt;=150),OR(TONGHOP!P984="LT",AND(TONGHOP!P984="TH",AND(TONGHOP!U984&lt;&gt;TONGHOP!X984,TONGHOP!U984&lt;&gt;TONGHOP!Y984)))),TONGHOP!U984,"")</f>
        <v/>
      </c>
      <c r="I984" s="1" t="str">
        <f t="shared" si="62"/>
        <v/>
      </c>
      <c r="J984" s="1" t="str">
        <f>IF(AND(TONGHOP!O984="ThiTN",TONGHOP!Q984&gt;150,OR(TONGHOP!P984="LT",AND(TONGHOP!P984="TH",AND(TONGHOP!T984&lt;&gt;TONGHOP!X984,TONGHOP!T984&lt;&gt;TONGHOP!Y984)))),TONGHOP!T984,"")</f>
        <v/>
      </c>
      <c r="K984" s="1" t="str">
        <f>IF(AND(TONGHOP!O984="ThiTN",TONGHOP!Q984&gt;150,OR(TONGHOP!P984="LT",AND(TONGHOP!P984="TH",AND(TONGHOP!U984&lt;&gt;TONGHOP!X984,TONGHOP!U984&lt;&gt;TONGHOP!Y984)))),TONGHOP!U984,"")</f>
        <v/>
      </c>
      <c r="L984" s="1" t="str">
        <f t="shared" si="63"/>
        <v/>
      </c>
    </row>
    <row r="985" spans="1:12">
      <c r="A985" s="1" t="str">
        <f>IF(AND(TONGHOP!O985="ThiTN",TONGHOP!Q985&lt;=90,OR(TONGHOP!P985="LT",AND(TONGHOP!P985="TH",AND(TONGHOP!T985&lt;&gt;TONGHOP!X985,TONGHOP!T985&lt;&gt;TONGHOP!Y985)))),TONGHOP!T985,"")</f>
        <v/>
      </c>
      <c r="B985" s="1" t="str">
        <f>IF(AND(TONGHOP!O985="ThiTN",TONGHOP!Q985&lt;=90,OR(TONGHOP!P985="LT",AND(TONGHOP!P985="TH",AND(TONGHOP!U985&lt;&gt;TONGHOP!X985,TONGHOP!U985&lt;&gt;TONGHOP!Y985)))),TONGHOP!U985,"")</f>
        <v/>
      </c>
      <c r="C985" s="1" t="str">
        <f t="shared" si="60"/>
        <v/>
      </c>
      <c r="D985" s="1" t="str">
        <f>IF(AND(TONGHOP!O985="ThiTN",AND(TONGHOP!Q985&gt;90,TONGHOP!Q985&lt;=120),OR(TONGHOP!P985="LT",AND(TONGHOP!P985="TH",AND(TONGHOP!T985&lt;&gt;TONGHOP!X985,TONGHOP!T985&lt;&gt;TONGHOP!Y985)))),TONGHOP!T985,"")</f>
        <v/>
      </c>
      <c r="E985" s="1" t="str">
        <f>IF(AND(TONGHOP!O985="ThiTN",AND(TONGHOP!Q985&gt;90,TONGHOP!Q985&lt;=120),OR(TONGHOP!P985="LT",AND(TONGHOP!P985="TH",AND(TONGHOP!U985&lt;&gt;TONGHOP!X985,TONGHOP!U985&lt;&gt;TONGHOP!Y985)))),TONGHOP!U985,"")</f>
        <v/>
      </c>
      <c r="F985" s="1" t="str">
        <f t="shared" si="61"/>
        <v/>
      </c>
      <c r="G985" s="1" t="str">
        <f>IF(AND(TONGHOP!O985="ThiTN",AND(TONGHOP!Q985&gt;120,TONGHOP!Q985&lt;=150),OR(TONGHOP!P985="LT",AND(TONGHOP!P985="TH",AND(TONGHOP!T985&lt;&gt;TONGHOP!X985,TONGHOP!T985&lt;&gt;TONGHOP!Y985)))),TONGHOP!T985,"")</f>
        <v/>
      </c>
      <c r="H985" s="1" t="str">
        <f>IF(AND(TONGHOP!O985="ThiTN",AND(TONGHOP!Q985&gt;120,TONGHOP!Q985&lt;=150),OR(TONGHOP!P985="LT",AND(TONGHOP!P985="TH",AND(TONGHOP!U985&lt;&gt;TONGHOP!X985,TONGHOP!U985&lt;&gt;TONGHOP!Y985)))),TONGHOP!U985,"")</f>
        <v/>
      </c>
      <c r="I985" s="1" t="str">
        <f t="shared" si="62"/>
        <v/>
      </c>
      <c r="J985" s="1" t="str">
        <f>IF(AND(TONGHOP!O985="ThiTN",TONGHOP!Q985&gt;150,OR(TONGHOP!P985="LT",AND(TONGHOP!P985="TH",AND(TONGHOP!T985&lt;&gt;TONGHOP!X985,TONGHOP!T985&lt;&gt;TONGHOP!Y985)))),TONGHOP!T985,"")</f>
        <v/>
      </c>
      <c r="K985" s="1" t="str">
        <f>IF(AND(TONGHOP!O985="ThiTN",TONGHOP!Q985&gt;150,OR(TONGHOP!P985="LT",AND(TONGHOP!P985="TH",AND(TONGHOP!U985&lt;&gt;TONGHOP!X985,TONGHOP!U985&lt;&gt;TONGHOP!Y985)))),TONGHOP!U985,"")</f>
        <v/>
      </c>
      <c r="L985" s="1" t="str">
        <f t="shared" si="63"/>
        <v/>
      </c>
    </row>
    <row r="986" spans="1:12">
      <c r="A986" s="1" t="str">
        <f>IF(AND(TONGHOP!O986="ThiTN",TONGHOP!Q986&lt;=90,OR(TONGHOP!P986="LT",AND(TONGHOP!P986="TH",AND(TONGHOP!T986&lt;&gt;TONGHOP!X986,TONGHOP!T986&lt;&gt;TONGHOP!Y986)))),TONGHOP!T986,"")</f>
        <v/>
      </c>
      <c r="B986" s="1" t="str">
        <f>IF(AND(TONGHOP!O986="ThiTN",TONGHOP!Q986&lt;=90,OR(TONGHOP!P986="LT",AND(TONGHOP!P986="TH",AND(TONGHOP!U986&lt;&gt;TONGHOP!X986,TONGHOP!U986&lt;&gt;TONGHOP!Y986)))),TONGHOP!U986,"")</f>
        <v/>
      </c>
      <c r="C986" s="1" t="str">
        <f t="shared" si="60"/>
        <v/>
      </c>
      <c r="D986" s="1" t="str">
        <f>IF(AND(TONGHOP!O986="ThiTN",AND(TONGHOP!Q986&gt;90,TONGHOP!Q986&lt;=120),OR(TONGHOP!P986="LT",AND(TONGHOP!P986="TH",AND(TONGHOP!T986&lt;&gt;TONGHOP!X986,TONGHOP!T986&lt;&gt;TONGHOP!Y986)))),TONGHOP!T986,"")</f>
        <v/>
      </c>
      <c r="E986" s="1" t="str">
        <f>IF(AND(TONGHOP!O986="ThiTN",AND(TONGHOP!Q986&gt;90,TONGHOP!Q986&lt;=120),OR(TONGHOP!P986="LT",AND(TONGHOP!P986="TH",AND(TONGHOP!U986&lt;&gt;TONGHOP!X986,TONGHOP!U986&lt;&gt;TONGHOP!Y986)))),TONGHOP!U986,"")</f>
        <v/>
      </c>
      <c r="F986" s="1" t="str">
        <f t="shared" si="61"/>
        <v/>
      </c>
      <c r="G986" s="1" t="str">
        <f>IF(AND(TONGHOP!O986="ThiTN",AND(TONGHOP!Q986&gt;120,TONGHOP!Q986&lt;=150),OR(TONGHOP!P986="LT",AND(TONGHOP!P986="TH",AND(TONGHOP!T986&lt;&gt;TONGHOP!X986,TONGHOP!T986&lt;&gt;TONGHOP!Y986)))),TONGHOP!T986,"")</f>
        <v/>
      </c>
      <c r="H986" s="1" t="str">
        <f>IF(AND(TONGHOP!O986="ThiTN",AND(TONGHOP!Q986&gt;120,TONGHOP!Q986&lt;=150),OR(TONGHOP!P986="LT",AND(TONGHOP!P986="TH",AND(TONGHOP!U986&lt;&gt;TONGHOP!X986,TONGHOP!U986&lt;&gt;TONGHOP!Y986)))),TONGHOP!U986,"")</f>
        <v/>
      </c>
      <c r="I986" s="1" t="str">
        <f t="shared" si="62"/>
        <v/>
      </c>
      <c r="J986" s="1" t="str">
        <f>IF(AND(TONGHOP!O986="ThiTN",TONGHOP!Q986&gt;150,OR(TONGHOP!P986="LT",AND(TONGHOP!P986="TH",AND(TONGHOP!T986&lt;&gt;TONGHOP!X986,TONGHOP!T986&lt;&gt;TONGHOP!Y986)))),TONGHOP!T986,"")</f>
        <v/>
      </c>
      <c r="K986" s="1" t="str">
        <f>IF(AND(TONGHOP!O986="ThiTN",TONGHOP!Q986&gt;150,OR(TONGHOP!P986="LT",AND(TONGHOP!P986="TH",AND(TONGHOP!U986&lt;&gt;TONGHOP!X986,TONGHOP!U986&lt;&gt;TONGHOP!Y986)))),TONGHOP!U986,"")</f>
        <v/>
      </c>
      <c r="L986" s="1" t="str">
        <f t="shared" si="63"/>
        <v/>
      </c>
    </row>
    <row r="987" spans="1:12">
      <c r="A987" s="1" t="str">
        <f>IF(AND(TONGHOP!O987="ThiTN",TONGHOP!Q987&lt;=90,OR(TONGHOP!P987="LT",AND(TONGHOP!P987="TH",AND(TONGHOP!T987&lt;&gt;TONGHOP!X987,TONGHOP!T987&lt;&gt;TONGHOP!Y987)))),TONGHOP!T987,"")</f>
        <v/>
      </c>
      <c r="B987" s="1" t="str">
        <f>IF(AND(TONGHOP!O987="ThiTN",TONGHOP!Q987&lt;=90,OR(TONGHOP!P987="LT",AND(TONGHOP!P987="TH",AND(TONGHOP!U987&lt;&gt;TONGHOP!X987,TONGHOP!U987&lt;&gt;TONGHOP!Y987)))),TONGHOP!U987,"")</f>
        <v/>
      </c>
      <c r="C987" s="1" t="str">
        <f t="shared" si="60"/>
        <v/>
      </c>
      <c r="D987" s="1" t="str">
        <f>IF(AND(TONGHOP!O987="ThiTN",AND(TONGHOP!Q987&gt;90,TONGHOP!Q987&lt;=120),OR(TONGHOP!P987="LT",AND(TONGHOP!P987="TH",AND(TONGHOP!T987&lt;&gt;TONGHOP!X987,TONGHOP!T987&lt;&gt;TONGHOP!Y987)))),TONGHOP!T987,"")</f>
        <v/>
      </c>
      <c r="E987" s="1" t="str">
        <f>IF(AND(TONGHOP!O987="ThiTN",AND(TONGHOP!Q987&gt;90,TONGHOP!Q987&lt;=120),OR(TONGHOP!P987="LT",AND(TONGHOP!P987="TH",AND(TONGHOP!U987&lt;&gt;TONGHOP!X987,TONGHOP!U987&lt;&gt;TONGHOP!Y987)))),TONGHOP!U987,"")</f>
        <v/>
      </c>
      <c r="F987" s="1" t="str">
        <f t="shared" si="61"/>
        <v/>
      </c>
      <c r="G987" s="1" t="str">
        <f>IF(AND(TONGHOP!O987="ThiTN",AND(TONGHOP!Q987&gt;120,TONGHOP!Q987&lt;=150),OR(TONGHOP!P987="LT",AND(TONGHOP!P987="TH",AND(TONGHOP!T987&lt;&gt;TONGHOP!X987,TONGHOP!T987&lt;&gt;TONGHOP!Y987)))),TONGHOP!T987,"")</f>
        <v/>
      </c>
      <c r="H987" s="1" t="str">
        <f>IF(AND(TONGHOP!O987="ThiTN",AND(TONGHOP!Q987&gt;120,TONGHOP!Q987&lt;=150),OR(TONGHOP!P987="LT",AND(TONGHOP!P987="TH",AND(TONGHOP!U987&lt;&gt;TONGHOP!X987,TONGHOP!U987&lt;&gt;TONGHOP!Y987)))),TONGHOP!U987,"")</f>
        <v/>
      </c>
      <c r="I987" s="1" t="str">
        <f t="shared" si="62"/>
        <v/>
      </c>
      <c r="J987" s="1" t="str">
        <f>IF(AND(TONGHOP!O987="ThiTN",TONGHOP!Q987&gt;150,OR(TONGHOP!P987="LT",AND(TONGHOP!P987="TH",AND(TONGHOP!T987&lt;&gt;TONGHOP!X987,TONGHOP!T987&lt;&gt;TONGHOP!Y987)))),TONGHOP!T987,"")</f>
        <v/>
      </c>
      <c r="K987" s="1" t="str">
        <f>IF(AND(TONGHOP!O987="ThiTN",TONGHOP!Q987&gt;150,OR(TONGHOP!P987="LT",AND(TONGHOP!P987="TH",AND(TONGHOP!U987&lt;&gt;TONGHOP!X987,TONGHOP!U987&lt;&gt;TONGHOP!Y987)))),TONGHOP!U987,"")</f>
        <v/>
      </c>
      <c r="L987" s="1" t="str">
        <f t="shared" si="63"/>
        <v/>
      </c>
    </row>
    <row r="988" spans="1:12">
      <c r="A988" s="1" t="str">
        <f>IF(AND(TONGHOP!O988="ThiTN",TONGHOP!Q988&lt;=90,OR(TONGHOP!P988="LT",AND(TONGHOP!P988="TH",AND(TONGHOP!T988&lt;&gt;TONGHOP!X988,TONGHOP!T988&lt;&gt;TONGHOP!Y988)))),TONGHOP!T988,"")</f>
        <v/>
      </c>
      <c r="B988" s="1" t="str">
        <f>IF(AND(TONGHOP!O988="ThiTN",TONGHOP!Q988&lt;=90,OR(TONGHOP!P988="LT",AND(TONGHOP!P988="TH",AND(TONGHOP!U988&lt;&gt;TONGHOP!X988,TONGHOP!U988&lt;&gt;TONGHOP!Y988)))),TONGHOP!U988,"")</f>
        <v/>
      </c>
      <c r="C988" s="1" t="str">
        <f t="shared" si="60"/>
        <v/>
      </c>
      <c r="D988" s="1" t="str">
        <f>IF(AND(TONGHOP!O988="ThiTN",AND(TONGHOP!Q988&gt;90,TONGHOP!Q988&lt;=120),OR(TONGHOP!P988="LT",AND(TONGHOP!P988="TH",AND(TONGHOP!T988&lt;&gt;TONGHOP!X988,TONGHOP!T988&lt;&gt;TONGHOP!Y988)))),TONGHOP!T988,"")</f>
        <v/>
      </c>
      <c r="E988" s="1" t="str">
        <f>IF(AND(TONGHOP!O988="ThiTN",AND(TONGHOP!Q988&gt;90,TONGHOP!Q988&lt;=120),OR(TONGHOP!P988="LT",AND(TONGHOP!P988="TH",AND(TONGHOP!U988&lt;&gt;TONGHOP!X988,TONGHOP!U988&lt;&gt;TONGHOP!Y988)))),TONGHOP!U988,"")</f>
        <v/>
      </c>
      <c r="F988" s="1" t="str">
        <f t="shared" si="61"/>
        <v/>
      </c>
      <c r="G988" s="1" t="str">
        <f>IF(AND(TONGHOP!O988="ThiTN",AND(TONGHOP!Q988&gt;120,TONGHOP!Q988&lt;=150),OR(TONGHOP!P988="LT",AND(TONGHOP!P988="TH",AND(TONGHOP!T988&lt;&gt;TONGHOP!X988,TONGHOP!T988&lt;&gt;TONGHOP!Y988)))),TONGHOP!T988,"")</f>
        <v/>
      </c>
      <c r="H988" s="1" t="str">
        <f>IF(AND(TONGHOP!O988="ThiTN",AND(TONGHOP!Q988&gt;120,TONGHOP!Q988&lt;=150),OR(TONGHOP!P988="LT",AND(TONGHOP!P988="TH",AND(TONGHOP!U988&lt;&gt;TONGHOP!X988,TONGHOP!U988&lt;&gt;TONGHOP!Y988)))),TONGHOP!U988,"")</f>
        <v/>
      </c>
      <c r="I988" s="1" t="str">
        <f t="shared" si="62"/>
        <v/>
      </c>
      <c r="J988" s="1" t="str">
        <f>IF(AND(TONGHOP!O988="ThiTN",TONGHOP!Q988&gt;150,OR(TONGHOP!P988="LT",AND(TONGHOP!P988="TH",AND(TONGHOP!T988&lt;&gt;TONGHOP!X988,TONGHOP!T988&lt;&gt;TONGHOP!Y988)))),TONGHOP!T988,"")</f>
        <v/>
      </c>
      <c r="K988" s="1" t="str">
        <f>IF(AND(TONGHOP!O988="ThiTN",TONGHOP!Q988&gt;150,OR(TONGHOP!P988="LT",AND(TONGHOP!P988="TH",AND(TONGHOP!U988&lt;&gt;TONGHOP!X988,TONGHOP!U988&lt;&gt;TONGHOP!Y988)))),TONGHOP!U988,"")</f>
        <v/>
      </c>
      <c r="L988" s="1" t="str">
        <f t="shared" si="63"/>
        <v/>
      </c>
    </row>
    <row r="989" spans="1:12">
      <c r="A989" s="1" t="str">
        <f>IF(AND(TONGHOP!O989="ThiTN",TONGHOP!Q989&lt;=90,OR(TONGHOP!P989="LT",AND(TONGHOP!P989="TH",AND(TONGHOP!T989&lt;&gt;TONGHOP!X989,TONGHOP!T989&lt;&gt;TONGHOP!Y989)))),TONGHOP!T989,"")</f>
        <v/>
      </c>
      <c r="B989" s="1" t="str">
        <f>IF(AND(TONGHOP!O989="ThiTN",TONGHOP!Q989&lt;=90,OR(TONGHOP!P989="LT",AND(TONGHOP!P989="TH",AND(TONGHOP!U989&lt;&gt;TONGHOP!X989,TONGHOP!U989&lt;&gt;TONGHOP!Y989)))),TONGHOP!U989,"")</f>
        <v/>
      </c>
      <c r="C989" s="1" t="str">
        <f t="shared" si="60"/>
        <v/>
      </c>
      <c r="D989" s="1" t="str">
        <f>IF(AND(TONGHOP!O989="ThiTN",AND(TONGHOP!Q989&gt;90,TONGHOP!Q989&lt;=120),OR(TONGHOP!P989="LT",AND(TONGHOP!P989="TH",AND(TONGHOP!T989&lt;&gt;TONGHOP!X989,TONGHOP!T989&lt;&gt;TONGHOP!Y989)))),TONGHOP!T989,"")</f>
        <v/>
      </c>
      <c r="E989" s="1" t="str">
        <f>IF(AND(TONGHOP!O989="ThiTN",AND(TONGHOP!Q989&gt;90,TONGHOP!Q989&lt;=120),OR(TONGHOP!P989="LT",AND(TONGHOP!P989="TH",AND(TONGHOP!U989&lt;&gt;TONGHOP!X989,TONGHOP!U989&lt;&gt;TONGHOP!Y989)))),TONGHOP!U989,"")</f>
        <v/>
      </c>
      <c r="F989" s="1" t="str">
        <f t="shared" si="61"/>
        <v/>
      </c>
      <c r="G989" s="1" t="str">
        <f>IF(AND(TONGHOP!O989="ThiTN",AND(TONGHOP!Q989&gt;120,TONGHOP!Q989&lt;=150),OR(TONGHOP!P989="LT",AND(TONGHOP!P989="TH",AND(TONGHOP!T989&lt;&gt;TONGHOP!X989,TONGHOP!T989&lt;&gt;TONGHOP!Y989)))),TONGHOP!T989,"")</f>
        <v/>
      </c>
      <c r="H989" s="1" t="str">
        <f>IF(AND(TONGHOP!O989="ThiTN",AND(TONGHOP!Q989&gt;120,TONGHOP!Q989&lt;=150),OR(TONGHOP!P989="LT",AND(TONGHOP!P989="TH",AND(TONGHOP!U989&lt;&gt;TONGHOP!X989,TONGHOP!U989&lt;&gt;TONGHOP!Y989)))),TONGHOP!U989,"")</f>
        <v/>
      </c>
      <c r="I989" s="1" t="str">
        <f t="shared" si="62"/>
        <v/>
      </c>
      <c r="J989" s="1" t="str">
        <f>IF(AND(TONGHOP!O989="ThiTN",TONGHOP!Q989&gt;150,OR(TONGHOP!P989="LT",AND(TONGHOP!P989="TH",AND(TONGHOP!T989&lt;&gt;TONGHOP!X989,TONGHOP!T989&lt;&gt;TONGHOP!Y989)))),TONGHOP!T989,"")</f>
        <v/>
      </c>
      <c r="K989" s="1" t="str">
        <f>IF(AND(TONGHOP!O989="ThiTN",TONGHOP!Q989&gt;150,OR(TONGHOP!P989="LT",AND(TONGHOP!P989="TH",AND(TONGHOP!U989&lt;&gt;TONGHOP!X989,TONGHOP!U989&lt;&gt;TONGHOP!Y989)))),TONGHOP!U989,"")</f>
        <v/>
      </c>
      <c r="L989" s="1" t="str">
        <f t="shared" si="63"/>
        <v/>
      </c>
    </row>
    <row r="990" spans="1:12">
      <c r="A990" s="1" t="str">
        <f>IF(AND(TONGHOP!O990="ThiTN",TONGHOP!Q990&lt;=90,OR(TONGHOP!P990="LT",AND(TONGHOP!P990="TH",AND(TONGHOP!T990&lt;&gt;TONGHOP!X990,TONGHOP!T990&lt;&gt;TONGHOP!Y990)))),TONGHOP!T990,"")</f>
        <v/>
      </c>
      <c r="B990" s="1" t="str">
        <f>IF(AND(TONGHOP!O990="ThiTN",TONGHOP!Q990&lt;=90,OR(TONGHOP!P990="LT",AND(TONGHOP!P990="TH",AND(TONGHOP!U990&lt;&gt;TONGHOP!X990,TONGHOP!U990&lt;&gt;TONGHOP!Y990)))),TONGHOP!U990,"")</f>
        <v/>
      </c>
      <c r="C990" s="1" t="str">
        <f t="shared" si="60"/>
        <v/>
      </c>
      <c r="D990" s="1" t="str">
        <f>IF(AND(TONGHOP!O990="ThiTN",AND(TONGHOP!Q990&gt;90,TONGHOP!Q990&lt;=120),OR(TONGHOP!P990="LT",AND(TONGHOP!P990="TH",AND(TONGHOP!T990&lt;&gt;TONGHOP!X990,TONGHOP!T990&lt;&gt;TONGHOP!Y990)))),TONGHOP!T990,"")</f>
        <v/>
      </c>
      <c r="E990" s="1" t="str">
        <f>IF(AND(TONGHOP!O990="ThiTN",AND(TONGHOP!Q990&gt;90,TONGHOP!Q990&lt;=120),OR(TONGHOP!P990="LT",AND(TONGHOP!P990="TH",AND(TONGHOP!U990&lt;&gt;TONGHOP!X990,TONGHOP!U990&lt;&gt;TONGHOP!Y990)))),TONGHOP!U990,"")</f>
        <v/>
      </c>
      <c r="F990" s="1" t="str">
        <f t="shared" si="61"/>
        <v/>
      </c>
      <c r="G990" s="1" t="str">
        <f>IF(AND(TONGHOP!O990="ThiTN",AND(TONGHOP!Q990&gt;120,TONGHOP!Q990&lt;=150),OR(TONGHOP!P990="LT",AND(TONGHOP!P990="TH",AND(TONGHOP!T990&lt;&gt;TONGHOP!X990,TONGHOP!T990&lt;&gt;TONGHOP!Y990)))),TONGHOP!T990,"")</f>
        <v/>
      </c>
      <c r="H990" s="1" t="str">
        <f>IF(AND(TONGHOP!O990="ThiTN",AND(TONGHOP!Q990&gt;120,TONGHOP!Q990&lt;=150),OR(TONGHOP!P990="LT",AND(TONGHOP!P990="TH",AND(TONGHOP!U990&lt;&gt;TONGHOP!X990,TONGHOP!U990&lt;&gt;TONGHOP!Y990)))),TONGHOP!U990,"")</f>
        <v/>
      </c>
      <c r="I990" s="1" t="str">
        <f t="shared" si="62"/>
        <v/>
      </c>
      <c r="J990" s="1" t="str">
        <f>IF(AND(TONGHOP!O990="ThiTN",TONGHOP!Q990&gt;150,OR(TONGHOP!P990="LT",AND(TONGHOP!P990="TH",AND(TONGHOP!T990&lt;&gt;TONGHOP!X990,TONGHOP!T990&lt;&gt;TONGHOP!Y990)))),TONGHOP!T990,"")</f>
        <v/>
      </c>
      <c r="K990" s="1" t="str">
        <f>IF(AND(TONGHOP!O990="ThiTN",TONGHOP!Q990&gt;150,OR(TONGHOP!P990="LT",AND(TONGHOP!P990="TH",AND(TONGHOP!U990&lt;&gt;TONGHOP!X990,TONGHOP!U990&lt;&gt;TONGHOP!Y990)))),TONGHOP!U990,"")</f>
        <v/>
      </c>
      <c r="L990" s="1" t="str">
        <f t="shared" si="63"/>
        <v/>
      </c>
    </row>
    <row r="991" spans="1:12">
      <c r="A991" s="1" t="str">
        <f>IF(AND(TONGHOP!O991="ThiTN",TONGHOP!Q991&lt;=90,OR(TONGHOP!P991="LT",AND(TONGHOP!P991="TH",AND(TONGHOP!T991&lt;&gt;TONGHOP!X991,TONGHOP!T991&lt;&gt;TONGHOP!Y991)))),TONGHOP!T991,"")</f>
        <v/>
      </c>
      <c r="B991" s="1" t="str">
        <f>IF(AND(TONGHOP!O991="ThiTN",TONGHOP!Q991&lt;=90,OR(TONGHOP!P991="LT",AND(TONGHOP!P991="TH",AND(TONGHOP!U991&lt;&gt;TONGHOP!X991,TONGHOP!U991&lt;&gt;TONGHOP!Y991)))),TONGHOP!U991,"")</f>
        <v/>
      </c>
      <c r="C991" s="1" t="str">
        <f t="shared" si="60"/>
        <v/>
      </c>
      <c r="D991" s="1" t="str">
        <f>IF(AND(TONGHOP!O991="ThiTN",AND(TONGHOP!Q991&gt;90,TONGHOP!Q991&lt;=120),OR(TONGHOP!P991="LT",AND(TONGHOP!P991="TH",AND(TONGHOP!T991&lt;&gt;TONGHOP!X991,TONGHOP!T991&lt;&gt;TONGHOP!Y991)))),TONGHOP!T991,"")</f>
        <v/>
      </c>
      <c r="E991" s="1" t="str">
        <f>IF(AND(TONGHOP!O991="ThiTN",AND(TONGHOP!Q991&gt;90,TONGHOP!Q991&lt;=120),OR(TONGHOP!P991="LT",AND(TONGHOP!P991="TH",AND(TONGHOP!U991&lt;&gt;TONGHOP!X991,TONGHOP!U991&lt;&gt;TONGHOP!Y991)))),TONGHOP!U991,"")</f>
        <v/>
      </c>
      <c r="F991" s="1" t="str">
        <f t="shared" si="61"/>
        <v/>
      </c>
      <c r="G991" s="1" t="str">
        <f>IF(AND(TONGHOP!O991="ThiTN",AND(TONGHOP!Q991&gt;120,TONGHOP!Q991&lt;=150),OR(TONGHOP!P991="LT",AND(TONGHOP!P991="TH",AND(TONGHOP!T991&lt;&gt;TONGHOP!X991,TONGHOP!T991&lt;&gt;TONGHOP!Y991)))),TONGHOP!T991,"")</f>
        <v/>
      </c>
      <c r="H991" s="1" t="str">
        <f>IF(AND(TONGHOP!O991="ThiTN",AND(TONGHOP!Q991&gt;120,TONGHOP!Q991&lt;=150),OR(TONGHOP!P991="LT",AND(TONGHOP!P991="TH",AND(TONGHOP!U991&lt;&gt;TONGHOP!X991,TONGHOP!U991&lt;&gt;TONGHOP!Y991)))),TONGHOP!U991,"")</f>
        <v/>
      </c>
      <c r="I991" s="1" t="str">
        <f t="shared" si="62"/>
        <v/>
      </c>
      <c r="J991" s="1" t="str">
        <f>IF(AND(TONGHOP!O991="ThiTN",TONGHOP!Q991&gt;150,OR(TONGHOP!P991="LT",AND(TONGHOP!P991="TH",AND(TONGHOP!T991&lt;&gt;TONGHOP!X991,TONGHOP!T991&lt;&gt;TONGHOP!Y991)))),TONGHOP!T991,"")</f>
        <v/>
      </c>
      <c r="K991" s="1" t="str">
        <f>IF(AND(TONGHOP!O991="ThiTN",TONGHOP!Q991&gt;150,OR(TONGHOP!P991="LT",AND(TONGHOP!P991="TH",AND(TONGHOP!U991&lt;&gt;TONGHOP!X991,TONGHOP!U991&lt;&gt;TONGHOP!Y991)))),TONGHOP!U991,"")</f>
        <v/>
      </c>
      <c r="L991" s="1" t="str">
        <f t="shared" si="63"/>
        <v/>
      </c>
    </row>
    <row r="992" spans="1:12">
      <c r="A992" s="1" t="str">
        <f>IF(AND(TONGHOP!O992="ThiTN",TONGHOP!Q992&lt;=90,OR(TONGHOP!P992="LT",AND(TONGHOP!P992="TH",AND(TONGHOP!T992&lt;&gt;TONGHOP!X992,TONGHOP!T992&lt;&gt;TONGHOP!Y992)))),TONGHOP!T992,"")</f>
        <v/>
      </c>
      <c r="B992" s="1" t="str">
        <f>IF(AND(TONGHOP!O992="ThiTN",TONGHOP!Q992&lt;=90,OR(TONGHOP!P992="LT",AND(TONGHOP!P992="TH",AND(TONGHOP!U992&lt;&gt;TONGHOP!X992,TONGHOP!U992&lt;&gt;TONGHOP!Y992)))),TONGHOP!U992,"")</f>
        <v/>
      </c>
      <c r="C992" s="1" t="str">
        <f t="shared" si="60"/>
        <v/>
      </c>
      <c r="D992" s="1" t="str">
        <f>IF(AND(TONGHOP!O992="ThiTN",AND(TONGHOP!Q992&gt;90,TONGHOP!Q992&lt;=120),OR(TONGHOP!P992="LT",AND(TONGHOP!P992="TH",AND(TONGHOP!T992&lt;&gt;TONGHOP!X992,TONGHOP!T992&lt;&gt;TONGHOP!Y992)))),TONGHOP!T992,"")</f>
        <v/>
      </c>
      <c r="E992" s="1" t="str">
        <f>IF(AND(TONGHOP!O992="ThiTN",AND(TONGHOP!Q992&gt;90,TONGHOP!Q992&lt;=120),OR(TONGHOP!P992="LT",AND(TONGHOP!P992="TH",AND(TONGHOP!U992&lt;&gt;TONGHOP!X992,TONGHOP!U992&lt;&gt;TONGHOP!Y992)))),TONGHOP!U992,"")</f>
        <v/>
      </c>
      <c r="F992" s="1" t="str">
        <f t="shared" si="61"/>
        <v/>
      </c>
      <c r="G992" s="1" t="str">
        <f>IF(AND(TONGHOP!O992="ThiTN",AND(TONGHOP!Q992&gt;120,TONGHOP!Q992&lt;=150),OR(TONGHOP!P992="LT",AND(TONGHOP!P992="TH",AND(TONGHOP!T992&lt;&gt;TONGHOP!X992,TONGHOP!T992&lt;&gt;TONGHOP!Y992)))),TONGHOP!T992,"")</f>
        <v/>
      </c>
      <c r="H992" s="1" t="str">
        <f>IF(AND(TONGHOP!O992="ThiTN",AND(TONGHOP!Q992&gt;120,TONGHOP!Q992&lt;=150),OR(TONGHOP!P992="LT",AND(TONGHOP!P992="TH",AND(TONGHOP!U992&lt;&gt;TONGHOP!X992,TONGHOP!U992&lt;&gt;TONGHOP!Y992)))),TONGHOP!U992,"")</f>
        <v/>
      </c>
      <c r="I992" s="1" t="str">
        <f t="shared" si="62"/>
        <v/>
      </c>
      <c r="J992" s="1" t="str">
        <f>IF(AND(TONGHOP!O992="ThiTN",TONGHOP!Q992&gt;150,OR(TONGHOP!P992="LT",AND(TONGHOP!P992="TH",AND(TONGHOP!T992&lt;&gt;TONGHOP!X992,TONGHOP!T992&lt;&gt;TONGHOP!Y992)))),TONGHOP!T992,"")</f>
        <v/>
      </c>
      <c r="K992" s="1" t="str">
        <f>IF(AND(TONGHOP!O992="ThiTN",TONGHOP!Q992&gt;150,OR(TONGHOP!P992="LT",AND(TONGHOP!P992="TH",AND(TONGHOP!U992&lt;&gt;TONGHOP!X992,TONGHOP!U992&lt;&gt;TONGHOP!Y992)))),TONGHOP!U992,"")</f>
        <v/>
      </c>
      <c r="L992" s="1" t="str">
        <f t="shared" si="63"/>
        <v/>
      </c>
    </row>
    <row r="993" spans="1:12">
      <c r="A993" s="1" t="str">
        <f>IF(AND(TONGHOP!O993="ThiTN",TONGHOP!Q993&lt;=90,OR(TONGHOP!P993="LT",AND(TONGHOP!P993="TH",AND(TONGHOP!T993&lt;&gt;TONGHOP!X993,TONGHOP!T993&lt;&gt;TONGHOP!Y993)))),TONGHOP!T993,"")</f>
        <v/>
      </c>
      <c r="B993" s="1" t="str">
        <f>IF(AND(TONGHOP!O993="ThiTN",TONGHOP!Q993&lt;=90,OR(TONGHOP!P993="LT",AND(TONGHOP!P993="TH",AND(TONGHOP!U993&lt;&gt;TONGHOP!X993,TONGHOP!U993&lt;&gt;TONGHOP!Y993)))),TONGHOP!U993,"")</f>
        <v/>
      </c>
      <c r="C993" s="1" t="str">
        <f t="shared" si="60"/>
        <v/>
      </c>
      <c r="D993" s="1" t="str">
        <f>IF(AND(TONGHOP!O993="ThiTN",AND(TONGHOP!Q993&gt;90,TONGHOP!Q993&lt;=120),OR(TONGHOP!P993="LT",AND(TONGHOP!P993="TH",AND(TONGHOP!T993&lt;&gt;TONGHOP!X993,TONGHOP!T993&lt;&gt;TONGHOP!Y993)))),TONGHOP!T993,"")</f>
        <v/>
      </c>
      <c r="E993" s="1" t="str">
        <f>IF(AND(TONGHOP!O993="ThiTN",AND(TONGHOP!Q993&gt;90,TONGHOP!Q993&lt;=120),OR(TONGHOP!P993="LT",AND(TONGHOP!P993="TH",AND(TONGHOP!U993&lt;&gt;TONGHOP!X993,TONGHOP!U993&lt;&gt;TONGHOP!Y993)))),TONGHOP!U993,"")</f>
        <v/>
      </c>
      <c r="F993" s="1" t="str">
        <f t="shared" si="61"/>
        <v/>
      </c>
      <c r="G993" s="1" t="str">
        <f>IF(AND(TONGHOP!O993="ThiTN",AND(TONGHOP!Q993&gt;120,TONGHOP!Q993&lt;=150),OR(TONGHOP!P993="LT",AND(TONGHOP!P993="TH",AND(TONGHOP!T993&lt;&gt;TONGHOP!X993,TONGHOP!T993&lt;&gt;TONGHOP!Y993)))),TONGHOP!T993,"")</f>
        <v/>
      </c>
      <c r="H993" s="1" t="str">
        <f>IF(AND(TONGHOP!O993="ThiTN",AND(TONGHOP!Q993&gt;120,TONGHOP!Q993&lt;=150),OR(TONGHOP!P993="LT",AND(TONGHOP!P993="TH",AND(TONGHOP!U993&lt;&gt;TONGHOP!X993,TONGHOP!U993&lt;&gt;TONGHOP!Y993)))),TONGHOP!U993,"")</f>
        <v/>
      </c>
      <c r="I993" s="1" t="str">
        <f t="shared" si="62"/>
        <v/>
      </c>
      <c r="J993" s="1" t="str">
        <f>IF(AND(TONGHOP!O993="ThiTN",TONGHOP!Q993&gt;150,OR(TONGHOP!P993="LT",AND(TONGHOP!P993="TH",AND(TONGHOP!T993&lt;&gt;TONGHOP!X993,TONGHOP!T993&lt;&gt;TONGHOP!Y993)))),TONGHOP!T993,"")</f>
        <v/>
      </c>
      <c r="K993" s="1" t="str">
        <f>IF(AND(TONGHOP!O993="ThiTN",TONGHOP!Q993&gt;150,OR(TONGHOP!P993="LT",AND(TONGHOP!P993="TH",AND(TONGHOP!U993&lt;&gt;TONGHOP!X993,TONGHOP!U993&lt;&gt;TONGHOP!Y993)))),TONGHOP!U993,"")</f>
        <v/>
      </c>
      <c r="L993" s="1" t="str">
        <f t="shared" si="63"/>
        <v/>
      </c>
    </row>
    <row r="994" spans="1:12">
      <c r="A994" s="1" t="str">
        <f>IF(AND(TONGHOP!O994="ThiTN",TONGHOP!Q994&lt;=90,OR(TONGHOP!P994="LT",AND(TONGHOP!P994="TH",AND(TONGHOP!T994&lt;&gt;TONGHOP!X994,TONGHOP!T994&lt;&gt;TONGHOP!Y994)))),TONGHOP!T994,"")</f>
        <v/>
      </c>
      <c r="B994" s="1" t="str">
        <f>IF(AND(TONGHOP!O994="ThiTN",TONGHOP!Q994&lt;=90,OR(TONGHOP!P994="LT",AND(TONGHOP!P994="TH",AND(TONGHOP!U994&lt;&gt;TONGHOP!X994,TONGHOP!U994&lt;&gt;TONGHOP!Y994)))),TONGHOP!U994,"")</f>
        <v/>
      </c>
      <c r="C994" s="1" t="str">
        <f t="shared" si="60"/>
        <v/>
      </c>
      <c r="D994" s="1" t="str">
        <f>IF(AND(TONGHOP!O994="ThiTN",AND(TONGHOP!Q994&gt;90,TONGHOP!Q994&lt;=120),OR(TONGHOP!P994="LT",AND(TONGHOP!P994="TH",AND(TONGHOP!T994&lt;&gt;TONGHOP!X994,TONGHOP!T994&lt;&gt;TONGHOP!Y994)))),TONGHOP!T994,"")</f>
        <v/>
      </c>
      <c r="E994" s="1" t="str">
        <f>IF(AND(TONGHOP!O994="ThiTN",AND(TONGHOP!Q994&gt;90,TONGHOP!Q994&lt;=120),OR(TONGHOP!P994="LT",AND(TONGHOP!P994="TH",AND(TONGHOP!U994&lt;&gt;TONGHOP!X994,TONGHOP!U994&lt;&gt;TONGHOP!Y994)))),TONGHOP!U994,"")</f>
        <v/>
      </c>
      <c r="F994" s="1" t="str">
        <f t="shared" si="61"/>
        <v/>
      </c>
      <c r="G994" s="1" t="str">
        <f>IF(AND(TONGHOP!O994="ThiTN",AND(TONGHOP!Q994&gt;120,TONGHOP!Q994&lt;=150),OR(TONGHOP!P994="LT",AND(TONGHOP!P994="TH",AND(TONGHOP!T994&lt;&gt;TONGHOP!X994,TONGHOP!T994&lt;&gt;TONGHOP!Y994)))),TONGHOP!T994,"")</f>
        <v/>
      </c>
      <c r="H994" s="1" t="str">
        <f>IF(AND(TONGHOP!O994="ThiTN",AND(TONGHOP!Q994&gt;120,TONGHOP!Q994&lt;=150),OR(TONGHOP!P994="LT",AND(TONGHOP!P994="TH",AND(TONGHOP!U994&lt;&gt;TONGHOP!X994,TONGHOP!U994&lt;&gt;TONGHOP!Y994)))),TONGHOP!U994,"")</f>
        <v/>
      </c>
      <c r="I994" s="1" t="str">
        <f t="shared" si="62"/>
        <v/>
      </c>
      <c r="J994" s="1" t="str">
        <f>IF(AND(TONGHOP!O994="ThiTN",TONGHOP!Q994&gt;150,OR(TONGHOP!P994="LT",AND(TONGHOP!P994="TH",AND(TONGHOP!T994&lt;&gt;TONGHOP!X994,TONGHOP!T994&lt;&gt;TONGHOP!Y994)))),TONGHOP!T994,"")</f>
        <v/>
      </c>
      <c r="K994" s="1" t="str">
        <f>IF(AND(TONGHOP!O994="ThiTN",TONGHOP!Q994&gt;150,OR(TONGHOP!P994="LT",AND(TONGHOP!P994="TH",AND(TONGHOP!U994&lt;&gt;TONGHOP!X994,TONGHOP!U994&lt;&gt;TONGHOP!Y994)))),TONGHOP!U994,"")</f>
        <v/>
      </c>
      <c r="L994" s="1" t="str">
        <f t="shared" si="63"/>
        <v/>
      </c>
    </row>
    <row r="995" spans="1:12">
      <c r="A995" s="1" t="str">
        <f>IF(AND(TONGHOP!O995="ThiTN",TONGHOP!Q995&lt;=90,OR(TONGHOP!P995="LT",AND(TONGHOP!P995="TH",AND(TONGHOP!T995&lt;&gt;TONGHOP!X995,TONGHOP!T995&lt;&gt;TONGHOP!Y995)))),TONGHOP!T995,"")</f>
        <v/>
      </c>
      <c r="B995" s="1" t="str">
        <f>IF(AND(TONGHOP!O995="ThiTN",TONGHOP!Q995&lt;=90,OR(TONGHOP!P995="LT",AND(TONGHOP!P995="TH",AND(TONGHOP!U995&lt;&gt;TONGHOP!X995,TONGHOP!U995&lt;&gt;TONGHOP!Y995)))),TONGHOP!U995,"")</f>
        <v/>
      </c>
      <c r="C995" s="1" t="str">
        <f t="shared" si="60"/>
        <v/>
      </c>
      <c r="D995" s="1" t="str">
        <f>IF(AND(TONGHOP!O995="ThiTN",AND(TONGHOP!Q995&gt;90,TONGHOP!Q995&lt;=120),OR(TONGHOP!P995="LT",AND(TONGHOP!P995="TH",AND(TONGHOP!T995&lt;&gt;TONGHOP!X995,TONGHOP!T995&lt;&gt;TONGHOP!Y995)))),TONGHOP!T995,"")</f>
        <v/>
      </c>
      <c r="E995" s="1" t="str">
        <f>IF(AND(TONGHOP!O995="ThiTN",AND(TONGHOP!Q995&gt;90,TONGHOP!Q995&lt;=120),OR(TONGHOP!P995="LT",AND(TONGHOP!P995="TH",AND(TONGHOP!U995&lt;&gt;TONGHOP!X995,TONGHOP!U995&lt;&gt;TONGHOP!Y995)))),TONGHOP!U995,"")</f>
        <v/>
      </c>
      <c r="F995" s="1" t="str">
        <f t="shared" si="61"/>
        <v/>
      </c>
      <c r="G995" s="1" t="str">
        <f>IF(AND(TONGHOP!O995="ThiTN",AND(TONGHOP!Q995&gt;120,TONGHOP!Q995&lt;=150),OR(TONGHOP!P995="LT",AND(TONGHOP!P995="TH",AND(TONGHOP!T995&lt;&gt;TONGHOP!X995,TONGHOP!T995&lt;&gt;TONGHOP!Y995)))),TONGHOP!T995,"")</f>
        <v/>
      </c>
      <c r="H995" s="1" t="str">
        <f>IF(AND(TONGHOP!O995="ThiTN",AND(TONGHOP!Q995&gt;120,TONGHOP!Q995&lt;=150),OR(TONGHOP!P995="LT",AND(TONGHOP!P995="TH",AND(TONGHOP!U995&lt;&gt;TONGHOP!X995,TONGHOP!U995&lt;&gt;TONGHOP!Y995)))),TONGHOP!U995,"")</f>
        <v/>
      </c>
      <c r="I995" s="1" t="str">
        <f t="shared" si="62"/>
        <v/>
      </c>
      <c r="J995" s="1" t="str">
        <f>IF(AND(TONGHOP!O995="ThiTN",TONGHOP!Q995&gt;150,OR(TONGHOP!P995="LT",AND(TONGHOP!P995="TH",AND(TONGHOP!T995&lt;&gt;TONGHOP!X995,TONGHOP!T995&lt;&gt;TONGHOP!Y995)))),TONGHOP!T995,"")</f>
        <v/>
      </c>
      <c r="K995" s="1" t="str">
        <f>IF(AND(TONGHOP!O995="ThiTN",TONGHOP!Q995&gt;150,OR(TONGHOP!P995="LT",AND(TONGHOP!P995="TH",AND(TONGHOP!U995&lt;&gt;TONGHOP!X995,TONGHOP!U995&lt;&gt;TONGHOP!Y995)))),TONGHOP!U995,"")</f>
        <v/>
      </c>
      <c r="L995" s="1" t="str">
        <f t="shared" si="63"/>
        <v/>
      </c>
    </row>
    <row r="996" spans="1:12">
      <c r="A996" s="1" t="str">
        <f>IF(AND(TONGHOP!O996="ThiTN",TONGHOP!Q996&lt;=90,OR(TONGHOP!P996="LT",AND(TONGHOP!P996="TH",AND(TONGHOP!T996&lt;&gt;TONGHOP!X996,TONGHOP!T996&lt;&gt;TONGHOP!Y996)))),TONGHOP!T996,"")</f>
        <v/>
      </c>
      <c r="B996" s="1" t="str">
        <f>IF(AND(TONGHOP!O996="ThiTN",TONGHOP!Q996&lt;=90,OR(TONGHOP!P996="LT",AND(TONGHOP!P996="TH",AND(TONGHOP!U996&lt;&gt;TONGHOP!X996,TONGHOP!U996&lt;&gt;TONGHOP!Y996)))),TONGHOP!U996,"")</f>
        <v/>
      </c>
      <c r="C996" s="1" t="str">
        <f t="shared" si="60"/>
        <v/>
      </c>
      <c r="D996" s="1" t="str">
        <f>IF(AND(TONGHOP!O996="ThiTN",AND(TONGHOP!Q996&gt;90,TONGHOP!Q996&lt;=120),OR(TONGHOP!P996="LT",AND(TONGHOP!P996="TH",AND(TONGHOP!T996&lt;&gt;TONGHOP!X996,TONGHOP!T996&lt;&gt;TONGHOP!Y996)))),TONGHOP!T996,"")</f>
        <v/>
      </c>
      <c r="E996" s="1" t="str">
        <f>IF(AND(TONGHOP!O996="ThiTN",AND(TONGHOP!Q996&gt;90,TONGHOP!Q996&lt;=120),OR(TONGHOP!P996="LT",AND(TONGHOP!P996="TH",AND(TONGHOP!U996&lt;&gt;TONGHOP!X996,TONGHOP!U996&lt;&gt;TONGHOP!Y996)))),TONGHOP!U996,"")</f>
        <v/>
      </c>
      <c r="F996" s="1" t="str">
        <f t="shared" si="61"/>
        <v/>
      </c>
      <c r="G996" s="1" t="str">
        <f>IF(AND(TONGHOP!O996="ThiTN",AND(TONGHOP!Q996&gt;120,TONGHOP!Q996&lt;=150),OR(TONGHOP!P996="LT",AND(TONGHOP!P996="TH",AND(TONGHOP!T996&lt;&gt;TONGHOP!X996,TONGHOP!T996&lt;&gt;TONGHOP!Y996)))),TONGHOP!T996,"")</f>
        <v/>
      </c>
      <c r="H996" s="1" t="str">
        <f>IF(AND(TONGHOP!O996="ThiTN",AND(TONGHOP!Q996&gt;120,TONGHOP!Q996&lt;=150),OR(TONGHOP!P996="LT",AND(TONGHOP!P996="TH",AND(TONGHOP!U996&lt;&gt;TONGHOP!X996,TONGHOP!U996&lt;&gt;TONGHOP!Y996)))),TONGHOP!U996,"")</f>
        <v/>
      </c>
      <c r="I996" s="1" t="str">
        <f t="shared" si="62"/>
        <v/>
      </c>
      <c r="J996" s="1" t="str">
        <f>IF(AND(TONGHOP!O996="ThiTN",TONGHOP!Q996&gt;150,OR(TONGHOP!P996="LT",AND(TONGHOP!P996="TH",AND(TONGHOP!T996&lt;&gt;TONGHOP!X996,TONGHOP!T996&lt;&gt;TONGHOP!Y996)))),TONGHOP!T996,"")</f>
        <v/>
      </c>
      <c r="K996" s="1" t="str">
        <f>IF(AND(TONGHOP!O996="ThiTN",TONGHOP!Q996&gt;150,OR(TONGHOP!P996="LT",AND(TONGHOP!P996="TH",AND(TONGHOP!U996&lt;&gt;TONGHOP!X996,TONGHOP!U996&lt;&gt;TONGHOP!Y996)))),TONGHOP!U996,"")</f>
        <v/>
      </c>
      <c r="L996" s="1" t="str">
        <f t="shared" si="63"/>
        <v/>
      </c>
    </row>
    <row r="997" spans="1:12">
      <c r="A997" s="1" t="str">
        <f>IF(AND(TONGHOP!O997="ThiTN",TONGHOP!Q997&lt;=90,OR(TONGHOP!P997="LT",AND(TONGHOP!P997="TH",AND(TONGHOP!T997&lt;&gt;TONGHOP!X997,TONGHOP!T997&lt;&gt;TONGHOP!Y997)))),TONGHOP!T997,"")</f>
        <v/>
      </c>
      <c r="B997" s="1" t="str">
        <f>IF(AND(TONGHOP!O997="ThiTN",TONGHOP!Q997&lt;=90,OR(TONGHOP!P997="LT",AND(TONGHOP!P997="TH",AND(TONGHOP!U997&lt;&gt;TONGHOP!X997,TONGHOP!U997&lt;&gt;TONGHOP!Y997)))),TONGHOP!U997,"")</f>
        <v/>
      </c>
      <c r="C997" s="1" t="str">
        <f t="shared" si="60"/>
        <v/>
      </c>
      <c r="D997" s="1" t="str">
        <f>IF(AND(TONGHOP!O997="ThiTN",AND(TONGHOP!Q997&gt;90,TONGHOP!Q997&lt;=120),OR(TONGHOP!P997="LT",AND(TONGHOP!P997="TH",AND(TONGHOP!T997&lt;&gt;TONGHOP!X997,TONGHOP!T997&lt;&gt;TONGHOP!Y997)))),TONGHOP!T997,"")</f>
        <v/>
      </c>
      <c r="E997" s="1" t="str">
        <f>IF(AND(TONGHOP!O997="ThiTN",AND(TONGHOP!Q997&gt;90,TONGHOP!Q997&lt;=120),OR(TONGHOP!P997="LT",AND(TONGHOP!P997="TH",AND(TONGHOP!U997&lt;&gt;TONGHOP!X997,TONGHOP!U997&lt;&gt;TONGHOP!Y997)))),TONGHOP!U997,"")</f>
        <v/>
      </c>
      <c r="F997" s="1" t="str">
        <f t="shared" si="61"/>
        <v/>
      </c>
      <c r="G997" s="1" t="str">
        <f>IF(AND(TONGHOP!O997="ThiTN",AND(TONGHOP!Q997&gt;120,TONGHOP!Q997&lt;=150),OR(TONGHOP!P997="LT",AND(TONGHOP!P997="TH",AND(TONGHOP!T997&lt;&gt;TONGHOP!X997,TONGHOP!T997&lt;&gt;TONGHOP!Y997)))),TONGHOP!T997,"")</f>
        <v/>
      </c>
      <c r="H997" s="1" t="str">
        <f>IF(AND(TONGHOP!O997="ThiTN",AND(TONGHOP!Q997&gt;120,TONGHOP!Q997&lt;=150),OR(TONGHOP!P997="LT",AND(TONGHOP!P997="TH",AND(TONGHOP!U997&lt;&gt;TONGHOP!X997,TONGHOP!U997&lt;&gt;TONGHOP!Y997)))),TONGHOP!U997,"")</f>
        <v/>
      </c>
      <c r="I997" s="1" t="str">
        <f t="shared" si="62"/>
        <v/>
      </c>
      <c r="J997" s="1" t="str">
        <f>IF(AND(TONGHOP!O997="ThiTN",TONGHOP!Q997&gt;150,OR(TONGHOP!P997="LT",AND(TONGHOP!P997="TH",AND(TONGHOP!T997&lt;&gt;TONGHOP!X997,TONGHOP!T997&lt;&gt;TONGHOP!Y997)))),TONGHOP!T997,"")</f>
        <v/>
      </c>
      <c r="K997" s="1" t="str">
        <f>IF(AND(TONGHOP!O997="ThiTN",TONGHOP!Q997&gt;150,OR(TONGHOP!P997="LT",AND(TONGHOP!P997="TH",AND(TONGHOP!U997&lt;&gt;TONGHOP!X997,TONGHOP!U997&lt;&gt;TONGHOP!Y997)))),TONGHOP!U997,"")</f>
        <v/>
      </c>
      <c r="L997" s="1" t="str">
        <f t="shared" si="63"/>
        <v/>
      </c>
    </row>
    <row r="998" spans="1:12">
      <c r="A998" s="1" t="str">
        <f>IF(AND(TONGHOP!O998="ThiTN",TONGHOP!Q998&lt;=90,OR(TONGHOP!P998="LT",AND(TONGHOP!P998="TH",AND(TONGHOP!T998&lt;&gt;TONGHOP!X998,TONGHOP!T998&lt;&gt;TONGHOP!Y998)))),TONGHOP!T998,"")</f>
        <v/>
      </c>
      <c r="B998" s="1" t="str">
        <f>IF(AND(TONGHOP!O998="ThiTN",TONGHOP!Q998&lt;=90,OR(TONGHOP!P998="LT",AND(TONGHOP!P998="TH",AND(TONGHOP!U998&lt;&gt;TONGHOP!X998,TONGHOP!U998&lt;&gt;TONGHOP!Y998)))),TONGHOP!U998,"")</f>
        <v/>
      </c>
      <c r="C998" s="1" t="str">
        <f t="shared" si="60"/>
        <v/>
      </c>
      <c r="D998" s="1" t="str">
        <f>IF(AND(TONGHOP!O998="ThiTN",AND(TONGHOP!Q998&gt;90,TONGHOP!Q998&lt;=120),OR(TONGHOP!P998="LT",AND(TONGHOP!P998="TH",AND(TONGHOP!T998&lt;&gt;TONGHOP!X998,TONGHOP!T998&lt;&gt;TONGHOP!Y998)))),TONGHOP!T998,"")</f>
        <v/>
      </c>
      <c r="E998" s="1" t="str">
        <f>IF(AND(TONGHOP!O998="ThiTN",AND(TONGHOP!Q998&gt;90,TONGHOP!Q998&lt;=120),OR(TONGHOP!P998="LT",AND(TONGHOP!P998="TH",AND(TONGHOP!U998&lt;&gt;TONGHOP!X998,TONGHOP!U998&lt;&gt;TONGHOP!Y998)))),TONGHOP!U998,"")</f>
        <v/>
      </c>
      <c r="F998" s="1" t="str">
        <f t="shared" si="61"/>
        <v/>
      </c>
      <c r="G998" s="1" t="str">
        <f>IF(AND(TONGHOP!O998="ThiTN",AND(TONGHOP!Q998&gt;120,TONGHOP!Q998&lt;=150),OR(TONGHOP!P998="LT",AND(TONGHOP!P998="TH",AND(TONGHOP!T998&lt;&gt;TONGHOP!X998,TONGHOP!T998&lt;&gt;TONGHOP!Y998)))),TONGHOP!T998,"")</f>
        <v/>
      </c>
      <c r="H998" s="1" t="str">
        <f>IF(AND(TONGHOP!O998="ThiTN",AND(TONGHOP!Q998&gt;120,TONGHOP!Q998&lt;=150),OR(TONGHOP!P998="LT",AND(TONGHOP!P998="TH",AND(TONGHOP!U998&lt;&gt;TONGHOP!X998,TONGHOP!U998&lt;&gt;TONGHOP!Y998)))),TONGHOP!U998,"")</f>
        <v/>
      </c>
      <c r="I998" s="1" t="str">
        <f t="shared" si="62"/>
        <v/>
      </c>
      <c r="J998" s="1" t="str">
        <f>IF(AND(TONGHOP!O998="ThiTN",TONGHOP!Q998&gt;150,OR(TONGHOP!P998="LT",AND(TONGHOP!P998="TH",AND(TONGHOP!T998&lt;&gt;TONGHOP!X998,TONGHOP!T998&lt;&gt;TONGHOP!Y998)))),TONGHOP!T998,"")</f>
        <v/>
      </c>
      <c r="K998" s="1" t="str">
        <f>IF(AND(TONGHOP!O998="ThiTN",TONGHOP!Q998&gt;150,OR(TONGHOP!P998="LT",AND(TONGHOP!P998="TH",AND(TONGHOP!U998&lt;&gt;TONGHOP!X998,TONGHOP!U998&lt;&gt;TONGHOP!Y998)))),TONGHOP!U998,"")</f>
        <v/>
      </c>
      <c r="L998" s="1" t="str">
        <f t="shared" si="63"/>
        <v/>
      </c>
    </row>
    <row r="999" spans="1:12">
      <c r="A999" s="1" t="str">
        <f>IF(AND(TONGHOP!O999="ThiTN",TONGHOP!Q999&lt;=90,OR(TONGHOP!P999="LT",AND(TONGHOP!P999="TH",AND(TONGHOP!T999&lt;&gt;TONGHOP!X999,TONGHOP!T999&lt;&gt;TONGHOP!Y999)))),TONGHOP!T999,"")</f>
        <v/>
      </c>
      <c r="B999" s="1" t="str">
        <f>IF(AND(TONGHOP!O999="ThiTN",TONGHOP!Q999&lt;=90,OR(TONGHOP!P999="LT",AND(TONGHOP!P999="TH",AND(TONGHOP!U999&lt;&gt;TONGHOP!X999,TONGHOP!U999&lt;&gt;TONGHOP!Y999)))),TONGHOP!U999,"")</f>
        <v/>
      </c>
      <c r="C999" s="1" t="str">
        <f t="shared" si="60"/>
        <v/>
      </c>
      <c r="D999" s="1" t="str">
        <f>IF(AND(TONGHOP!O999="ThiTN",AND(TONGHOP!Q999&gt;90,TONGHOP!Q999&lt;=120),OR(TONGHOP!P999="LT",AND(TONGHOP!P999="TH",AND(TONGHOP!T999&lt;&gt;TONGHOP!X999,TONGHOP!T999&lt;&gt;TONGHOP!Y999)))),TONGHOP!T999,"")</f>
        <v/>
      </c>
      <c r="E999" s="1" t="str">
        <f>IF(AND(TONGHOP!O999="ThiTN",AND(TONGHOP!Q999&gt;90,TONGHOP!Q999&lt;=120),OR(TONGHOP!P999="LT",AND(TONGHOP!P999="TH",AND(TONGHOP!U999&lt;&gt;TONGHOP!X999,TONGHOP!U999&lt;&gt;TONGHOP!Y999)))),TONGHOP!U999,"")</f>
        <v/>
      </c>
      <c r="F999" s="1" t="str">
        <f t="shared" si="61"/>
        <v/>
      </c>
      <c r="G999" s="1" t="str">
        <f>IF(AND(TONGHOP!O999="ThiTN",AND(TONGHOP!Q999&gt;120,TONGHOP!Q999&lt;=150),OR(TONGHOP!P999="LT",AND(TONGHOP!P999="TH",AND(TONGHOP!T999&lt;&gt;TONGHOP!X999,TONGHOP!T999&lt;&gt;TONGHOP!Y999)))),TONGHOP!T999,"")</f>
        <v/>
      </c>
      <c r="H999" s="1" t="str">
        <f>IF(AND(TONGHOP!O999="ThiTN",AND(TONGHOP!Q999&gt;120,TONGHOP!Q999&lt;=150),OR(TONGHOP!P999="LT",AND(TONGHOP!P999="TH",AND(TONGHOP!U999&lt;&gt;TONGHOP!X999,TONGHOP!U999&lt;&gt;TONGHOP!Y999)))),TONGHOP!U999,"")</f>
        <v/>
      </c>
      <c r="I999" s="1" t="str">
        <f t="shared" si="62"/>
        <v/>
      </c>
      <c r="J999" s="1" t="str">
        <f>IF(AND(TONGHOP!O999="ThiTN",TONGHOP!Q999&gt;150,OR(TONGHOP!P999="LT",AND(TONGHOP!P999="TH",AND(TONGHOP!T999&lt;&gt;TONGHOP!X999,TONGHOP!T999&lt;&gt;TONGHOP!Y999)))),TONGHOP!T999,"")</f>
        <v/>
      </c>
      <c r="K999" s="1" t="str">
        <f>IF(AND(TONGHOP!O999="ThiTN",TONGHOP!Q999&gt;150,OR(TONGHOP!P999="LT",AND(TONGHOP!P999="TH",AND(TONGHOP!U999&lt;&gt;TONGHOP!X999,TONGHOP!U999&lt;&gt;TONGHOP!Y999)))),TONGHOP!U999,"")</f>
        <v/>
      </c>
      <c r="L999" s="1" t="str">
        <f t="shared" si="63"/>
        <v/>
      </c>
    </row>
    <row r="1000" spans="1:12">
      <c r="A1000" s="1" t="str">
        <f>IF(AND(TONGHOP!O1000="ThiTN",TONGHOP!Q1000&lt;=90,OR(TONGHOP!P1000="LT",AND(TONGHOP!P1000="TH",AND(TONGHOP!T1000&lt;&gt;TONGHOP!X1000,TONGHOP!T1000&lt;&gt;TONGHOP!Y1000)))),TONGHOP!T1000,"")</f>
        <v/>
      </c>
      <c r="B1000" s="1" t="str">
        <f>IF(AND(TONGHOP!O1000="ThiTN",TONGHOP!Q1000&lt;=90,OR(TONGHOP!P1000="LT",AND(TONGHOP!P1000="TH",AND(TONGHOP!U1000&lt;&gt;TONGHOP!X1000,TONGHOP!U1000&lt;&gt;TONGHOP!Y1000)))),TONGHOP!U1000,"")</f>
        <v/>
      </c>
      <c r="C1000" s="1" t="str">
        <f t="shared" si="60"/>
        <v/>
      </c>
      <c r="D1000" s="1" t="str">
        <f>IF(AND(TONGHOP!O1000="ThiTN",AND(TONGHOP!Q1000&gt;90,TONGHOP!Q1000&lt;=120),OR(TONGHOP!P1000="LT",AND(TONGHOP!P1000="TH",AND(TONGHOP!T1000&lt;&gt;TONGHOP!X1000,TONGHOP!T1000&lt;&gt;TONGHOP!Y1000)))),TONGHOP!T1000,"")</f>
        <v/>
      </c>
      <c r="E1000" s="1" t="str">
        <f>IF(AND(TONGHOP!O1000="ThiTN",AND(TONGHOP!Q1000&gt;90,TONGHOP!Q1000&lt;=120),OR(TONGHOP!P1000="LT",AND(TONGHOP!P1000="TH",AND(TONGHOP!U1000&lt;&gt;TONGHOP!X1000,TONGHOP!U1000&lt;&gt;TONGHOP!Y1000)))),TONGHOP!U1000,"")</f>
        <v/>
      </c>
      <c r="F1000" s="1" t="str">
        <f t="shared" si="61"/>
        <v/>
      </c>
      <c r="G1000" s="1" t="str">
        <f>IF(AND(TONGHOP!O1000="ThiTN",AND(TONGHOP!Q1000&gt;120,TONGHOP!Q1000&lt;=150),OR(TONGHOP!P1000="LT",AND(TONGHOP!P1000="TH",AND(TONGHOP!T1000&lt;&gt;TONGHOP!X1000,TONGHOP!T1000&lt;&gt;TONGHOP!Y1000)))),TONGHOP!T1000,"")</f>
        <v/>
      </c>
      <c r="H1000" s="1" t="str">
        <f>IF(AND(TONGHOP!O1000="ThiTN",AND(TONGHOP!Q1000&gt;120,TONGHOP!Q1000&lt;=150),OR(TONGHOP!P1000="LT",AND(TONGHOP!P1000="TH",AND(TONGHOP!U1000&lt;&gt;TONGHOP!X1000,TONGHOP!U1000&lt;&gt;TONGHOP!Y1000)))),TONGHOP!U1000,"")</f>
        <v/>
      </c>
      <c r="I1000" s="1" t="str">
        <f t="shared" si="62"/>
        <v/>
      </c>
      <c r="J1000" s="1" t="str">
        <f>IF(AND(TONGHOP!O1000="ThiTN",TONGHOP!Q1000&gt;150,OR(TONGHOP!P1000="LT",AND(TONGHOP!P1000="TH",AND(TONGHOP!T1000&lt;&gt;TONGHOP!X1000,TONGHOP!T1000&lt;&gt;TONGHOP!Y1000)))),TONGHOP!T1000,"")</f>
        <v/>
      </c>
      <c r="K1000" s="1" t="str">
        <f>IF(AND(TONGHOP!O1000="ThiTN",TONGHOP!Q1000&gt;150,OR(TONGHOP!P1000="LT",AND(TONGHOP!P1000="TH",AND(TONGHOP!U1000&lt;&gt;TONGHOP!X1000,TONGHOP!U1000&lt;&gt;TONGHOP!Y1000)))),TONGHOP!U1000,"")</f>
        <v/>
      </c>
      <c r="L1000" s="1" t="str">
        <f t="shared" si="63"/>
        <v/>
      </c>
    </row>
    <row r="1001" spans="1:12">
      <c r="A1001" s="1" t="str">
        <f>IF(AND(TONGHOP!O1001="ThiTN",TONGHOP!Q1001&lt;=90,OR(TONGHOP!P1001="LT",AND(TONGHOP!P1001="TH",AND(TONGHOP!T1001&lt;&gt;TONGHOP!X1001,TONGHOP!T1001&lt;&gt;TONGHOP!Y1001)))),TONGHOP!T1001,"")</f>
        <v/>
      </c>
      <c r="B1001" s="1" t="str">
        <f>IF(AND(TONGHOP!O1001="ThiTN",TONGHOP!Q1001&lt;=90,OR(TONGHOP!P1001="LT",AND(TONGHOP!P1001="TH",AND(TONGHOP!U1001&lt;&gt;TONGHOP!X1001,TONGHOP!U1001&lt;&gt;TONGHOP!Y1001)))),TONGHOP!U1001,"")</f>
        <v/>
      </c>
      <c r="C1001" s="1" t="str">
        <f t="shared" si="60"/>
        <v/>
      </c>
      <c r="D1001" s="1" t="str">
        <f>IF(AND(TONGHOP!O1001="ThiTN",AND(TONGHOP!Q1001&gt;90,TONGHOP!Q1001&lt;=120),OR(TONGHOP!P1001="LT",AND(TONGHOP!P1001="TH",AND(TONGHOP!T1001&lt;&gt;TONGHOP!X1001,TONGHOP!T1001&lt;&gt;TONGHOP!Y1001)))),TONGHOP!T1001,"")</f>
        <v/>
      </c>
      <c r="E1001" s="1" t="str">
        <f>IF(AND(TONGHOP!O1001="ThiTN",AND(TONGHOP!Q1001&gt;90,TONGHOP!Q1001&lt;=120),OR(TONGHOP!P1001="LT",AND(TONGHOP!P1001="TH",AND(TONGHOP!U1001&lt;&gt;TONGHOP!X1001,TONGHOP!U1001&lt;&gt;TONGHOP!Y1001)))),TONGHOP!U1001,"")</f>
        <v/>
      </c>
      <c r="F1001" s="1" t="str">
        <f t="shared" si="61"/>
        <v/>
      </c>
      <c r="G1001" s="1" t="str">
        <f>IF(AND(TONGHOP!O1001="ThiTN",AND(TONGHOP!Q1001&gt;120,TONGHOP!Q1001&lt;=150),OR(TONGHOP!P1001="LT",AND(TONGHOP!P1001="TH",AND(TONGHOP!T1001&lt;&gt;TONGHOP!X1001,TONGHOP!T1001&lt;&gt;TONGHOP!Y1001)))),TONGHOP!T1001,"")</f>
        <v/>
      </c>
      <c r="H1001" s="1" t="str">
        <f>IF(AND(TONGHOP!O1001="ThiTN",AND(TONGHOP!Q1001&gt;120,TONGHOP!Q1001&lt;=150),OR(TONGHOP!P1001="LT",AND(TONGHOP!P1001="TH",AND(TONGHOP!U1001&lt;&gt;TONGHOP!X1001,TONGHOP!U1001&lt;&gt;TONGHOP!Y1001)))),TONGHOP!U1001,"")</f>
        <v/>
      </c>
      <c r="I1001" s="1" t="str">
        <f t="shared" si="62"/>
        <v/>
      </c>
      <c r="J1001" s="1" t="str">
        <f>IF(AND(TONGHOP!O1001="ThiTN",TONGHOP!Q1001&gt;150,OR(TONGHOP!P1001="LT",AND(TONGHOP!P1001="TH",AND(TONGHOP!T1001&lt;&gt;TONGHOP!X1001,TONGHOP!T1001&lt;&gt;TONGHOP!Y1001)))),TONGHOP!T1001,"")</f>
        <v/>
      </c>
      <c r="K1001" s="1" t="str">
        <f>IF(AND(TONGHOP!O1001="ThiTN",TONGHOP!Q1001&gt;150,OR(TONGHOP!P1001="LT",AND(TONGHOP!P1001="TH",AND(TONGHOP!U1001&lt;&gt;TONGHOP!X1001,TONGHOP!U1001&lt;&gt;TONGHOP!Y1001)))),TONGHOP!U1001,"")</f>
        <v/>
      </c>
      <c r="L1001" s="1" t="str">
        <f t="shared" si="63"/>
        <v/>
      </c>
    </row>
    <row r="1002" spans="1:12">
      <c r="A1002" s="1" t="str">
        <f>IF(AND(TONGHOP!O1002="ThiTN",TONGHOP!Q1002&lt;=90,OR(TONGHOP!P1002="LT",AND(TONGHOP!P1002="TH",AND(TONGHOP!T1002&lt;&gt;TONGHOP!X1002,TONGHOP!T1002&lt;&gt;TONGHOP!Y1002)))),TONGHOP!T1002,"")</f>
        <v/>
      </c>
      <c r="B1002" s="1" t="str">
        <f>IF(AND(TONGHOP!O1002="ThiTN",TONGHOP!Q1002&lt;=90,OR(TONGHOP!P1002="LT",AND(TONGHOP!P1002="TH",AND(TONGHOP!U1002&lt;&gt;TONGHOP!X1002,TONGHOP!U1002&lt;&gt;TONGHOP!Y1002)))),TONGHOP!U1002,"")</f>
        <v/>
      </c>
      <c r="C1002" s="1" t="str">
        <f t="shared" si="60"/>
        <v/>
      </c>
      <c r="D1002" s="1" t="str">
        <f>IF(AND(TONGHOP!O1002="ThiTN",AND(TONGHOP!Q1002&gt;90,TONGHOP!Q1002&lt;=120),OR(TONGHOP!P1002="LT",AND(TONGHOP!P1002="TH",AND(TONGHOP!T1002&lt;&gt;TONGHOP!X1002,TONGHOP!T1002&lt;&gt;TONGHOP!Y1002)))),TONGHOP!T1002,"")</f>
        <v/>
      </c>
      <c r="E1002" s="1" t="str">
        <f>IF(AND(TONGHOP!O1002="ThiTN",AND(TONGHOP!Q1002&gt;90,TONGHOP!Q1002&lt;=120),OR(TONGHOP!P1002="LT",AND(TONGHOP!P1002="TH",AND(TONGHOP!U1002&lt;&gt;TONGHOP!X1002,TONGHOP!U1002&lt;&gt;TONGHOP!Y1002)))),TONGHOP!U1002,"")</f>
        <v/>
      </c>
      <c r="F1002" s="1" t="str">
        <f t="shared" si="61"/>
        <v/>
      </c>
      <c r="G1002" s="1" t="str">
        <f>IF(AND(TONGHOP!O1002="ThiTN",AND(TONGHOP!Q1002&gt;120,TONGHOP!Q1002&lt;=150),OR(TONGHOP!P1002="LT",AND(TONGHOP!P1002="TH",AND(TONGHOP!T1002&lt;&gt;TONGHOP!X1002,TONGHOP!T1002&lt;&gt;TONGHOP!Y1002)))),TONGHOP!T1002,"")</f>
        <v/>
      </c>
      <c r="H1002" s="1" t="str">
        <f>IF(AND(TONGHOP!O1002="ThiTN",AND(TONGHOP!Q1002&gt;120,TONGHOP!Q1002&lt;=150),OR(TONGHOP!P1002="LT",AND(TONGHOP!P1002="TH",AND(TONGHOP!U1002&lt;&gt;TONGHOP!X1002,TONGHOP!U1002&lt;&gt;TONGHOP!Y1002)))),TONGHOP!U1002,"")</f>
        <v/>
      </c>
      <c r="I1002" s="1" t="str">
        <f t="shared" si="62"/>
        <v/>
      </c>
      <c r="J1002" s="1" t="str">
        <f>IF(AND(TONGHOP!O1002="ThiTN",TONGHOP!Q1002&gt;150,OR(TONGHOP!P1002="LT",AND(TONGHOP!P1002="TH",AND(TONGHOP!T1002&lt;&gt;TONGHOP!X1002,TONGHOP!T1002&lt;&gt;TONGHOP!Y1002)))),TONGHOP!T1002,"")</f>
        <v/>
      </c>
      <c r="K1002" s="1" t="str">
        <f>IF(AND(TONGHOP!O1002="ThiTN",TONGHOP!Q1002&gt;150,OR(TONGHOP!P1002="LT",AND(TONGHOP!P1002="TH",AND(TONGHOP!U1002&lt;&gt;TONGHOP!X1002,TONGHOP!U1002&lt;&gt;TONGHOP!Y1002)))),TONGHOP!U1002,"")</f>
        <v/>
      </c>
      <c r="L1002" s="1" t="str">
        <f t="shared" si="63"/>
        <v/>
      </c>
    </row>
    <row r="1003" spans="1:12">
      <c r="A1003" s="1" t="str">
        <f>IF(AND(TONGHOP!O1003="ThiTN",TONGHOP!Q1003&lt;=90,OR(TONGHOP!P1003="LT",AND(TONGHOP!P1003="TH",AND(TONGHOP!T1003&lt;&gt;TONGHOP!X1003,TONGHOP!T1003&lt;&gt;TONGHOP!Y1003)))),TONGHOP!T1003,"")</f>
        <v/>
      </c>
      <c r="B1003" s="1" t="str">
        <f>IF(AND(TONGHOP!O1003="ThiTN",TONGHOP!Q1003&lt;=90,OR(TONGHOP!P1003="LT",AND(TONGHOP!P1003="TH",AND(TONGHOP!U1003&lt;&gt;TONGHOP!X1003,TONGHOP!U1003&lt;&gt;TONGHOP!Y1003)))),TONGHOP!U1003,"")</f>
        <v/>
      </c>
      <c r="C1003" s="1" t="str">
        <f t="shared" si="60"/>
        <v/>
      </c>
      <c r="D1003" s="1" t="str">
        <f>IF(AND(TONGHOP!O1003="ThiTN",AND(TONGHOP!Q1003&gt;90,TONGHOP!Q1003&lt;=120),OR(TONGHOP!P1003="LT",AND(TONGHOP!P1003="TH",AND(TONGHOP!T1003&lt;&gt;TONGHOP!X1003,TONGHOP!T1003&lt;&gt;TONGHOP!Y1003)))),TONGHOP!T1003,"")</f>
        <v/>
      </c>
      <c r="E1003" s="1" t="str">
        <f>IF(AND(TONGHOP!O1003="ThiTN",AND(TONGHOP!Q1003&gt;90,TONGHOP!Q1003&lt;=120),OR(TONGHOP!P1003="LT",AND(TONGHOP!P1003="TH",AND(TONGHOP!U1003&lt;&gt;TONGHOP!X1003,TONGHOP!U1003&lt;&gt;TONGHOP!Y1003)))),TONGHOP!U1003,"")</f>
        <v/>
      </c>
      <c r="F1003" s="1" t="str">
        <f t="shared" si="61"/>
        <v/>
      </c>
      <c r="G1003" s="1" t="str">
        <f>IF(AND(TONGHOP!O1003="ThiTN",AND(TONGHOP!Q1003&gt;120,TONGHOP!Q1003&lt;=150),OR(TONGHOP!P1003="LT",AND(TONGHOP!P1003="TH",AND(TONGHOP!T1003&lt;&gt;TONGHOP!X1003,TONGHOP!T1003&lt;&gt;TONGHOP!Y1003)))),TONGHOP!T1003,"")</f>
        <v/>
      </c>
      <c r="H1003" s="1" t="str">
        <f>IF(AND(TONGHOP!O1003="ThiTN",AND(TONGHOP!Q1003&gt;120,TONGHOP!Q1003&lt;=150),OR(TONGHOP!P1003="LT",AND(TONGHOP!P1003="TH",AND(TONGHOP!U1003&lt;&gt;TONGHOP!X1003,TONGHOP!U1003&lt;&gt;TONGHOP!Y1003)))),TONGHOP!U1003,"")</f>
        <v/>
      </c>
      <c r="I1003" s="1" t="str">
        <f t="shared" si="62"/>
        <v/>
      </c>
      <c r="J1003" s="1" t="str">
        <f>IF(AND(TONGHOP!O1003="ThiTN",TONGHOP!Q1003&gt;150,OR(TONGHOP!P1003="LT",AND(TONGHOP!P1003="TH",AND(TONGHOP!T1003&lt;&gt;TONGHOP!X1003,TONGHOP!T1003&lt;&gt;TONGHOP!Y1003)))),TONGHOP!T1003,"")</f>
        <v/>
      </c>
      <c r="K1003" s="1" t="str">
        <f>IF(AND(TONGHOP!O1003="ThiTN",TONGHOP!Q1003&gt;150,OR(TONGHOP!P1003="LT",AND(TONGHOP!P1003="TH",AND(TONGHOP!U1003&lt;&gt;TONGHOP!X1003,TONGHOP!U1003&lt;&gt;TONGHOP!Y1003)))),TONGHOP!U1003,"")</f>
        <v/>
      </c>
      <c r="L1003" s="1" t="str">
        <f t="shared" si="63"/>
        <v/>
      </c>
    </row>
    <row r="1004" spans="1:12">
      <c r="A1004" s="1" t="str">
        <f>IF(AND(TONGHOP!O1004="ThiTN",TONGHOP!Q1004&lt;=90,OR(TONGHOP!P1004="LT",AND(TONGHOP!P1004="TH",AND(TONGHOP!T1004&lt;&gt;TONGHOP!X1004,TONGHOP!T1004&lt;&gt;TONGHOP!Y1004)))),TONGHOP!T1004,"")</f>
        <v/>
      </c>
      <c r="B1004" s="1" t="str">
        <f>IF(AND(TONGHOP!O1004="ThiTN",TONGHOP!Q1004&lt;=90,OR(TONGHOP!P1004="LT",AND(TONGHOP!P1004="TH",AND(TONGHOP!U1004&lt;&gt;TONGHOP!X1004,TONGHOP!U1004&lt;&gt;TONGHOP!Y1004)))),TONGHOP!U1004,"")</f>
        <v/>
      </c>
      <c r="C1004" s="1" t="str">
        <f t="shared" si="60"/>
        <v/>
      </c>
      <c r="D1004" s="1" t="str">
        <f>IF(AND(TONGHOP!O1004="ThiTN",AND(TONGHOP!Q1004&gt;90,TONGHOP!Q1004&lt;=120),OR(TONGHOP!P1004="LT",AND(TONGHOP!P1004="TH",AND(TONGHOP!T1004&lt;&gt;TONGHOP!X1004,TONGHOP!T1004&lt;&gt;TONGHOP!Y1004)))),TONGHOP!T1004,"")</f>
        <v/>
      </c>
      <c r="E1004" s="1" t="str">
        <f>IF(AND(TONGHOP!O1004="ThiTN",AND(TONGHOP!Q1004&gt;90,TONGHOP!Q1004&lt;=120),OR(TONGHOP!P1004="LT",AND(TONGHOP!P1004="TH",AND(TONGHOP!U1004&lt;&gt;TONGHOP!X1004,TONGHOP!U1004&lt;&gt;TONGHOP!Y1004)))),TONGHOP!U1004,"")</f>
        <v/>
      </c>
      <c r="F1004" s="1" t="str">
        <f t="shared" si="61"/>
        <v/>
      </c>
      <c r="G1004" s="1" t="str">
        <f>IF(AND(TONGHOP!O1004="ThiTN",AND(TONGHOP!Q1004&gt;120,TONGHOP!Q1004&lt;=150),OR(TONGHOP!P1004="LT",AND(TONGHOP!P1004="TH",AND(TONGHOP!T1004&lt;&gt;TONGHOP!X1004,TONGHOP!T1004&lt;&gt;TONGHOP!Y1004)))),TONGHOP!T1004,"")</f>
        <v/>
      </c>
      <c r="H1004" s="1" t="str">
        <f>IF(AND(TONGHOP!O1004="ThiTN",AND(TONGHOP!Q1004&gt;120,TONGHOP!Q1004&lt;=150),OR(TONGHOP!P1004="LT",AND(TONGHOP!P1004="TH",AND(TONGHOP!U1004&lt;&gt;TONGHOP!X1004,TONGHOP!U1004&lt;&gt;TONGHOP!Y1004)))),TONGHOP!U1004,"")</f>
        <v/>
      </c>
      <c r="I1004" s="1" t="str">
        <f t="shared" si="62"/>
        <v/>
      </c>
      <c r="J1004" s="1" t="str">
        <f>IF(AND(TONGHOP!O1004="ThiTN",TONGHOP!Q1004&gt;150,OR(TONGHOP!P1004="LT",AND(TONGHOP!P1004="TH",AND(TONGHOP!T1004&lt;&gt;TONGHOP!X1004,TONGHOP!T1004&lt;&gt;TONGHOP!Y1004)))),TONGHOP!T1004,"")</f>
        <v/>
      </c>
      <c r="K1004" s="1" t="str">
        <f>IF(AND(TONGHOP!O1004="ThiTN",TONGHOP!Q1004&gt;150,OR(TONGHOP!P1004="LT",AND(TONGHOP!P1004="TH",AND(TONGHOP!U1004&lt;&gt;TONGHOP!X1004,TONGHOP!U1004&lt;&gt;TONGHOP!Y1004)))),TONGHOP!U1004,"")</f>
        <v/>
      </c>
      <c r="L1004" s="1" t="str">
        <f t="shared" si="63"/>
        <v/>
      </c>
    </row>
    <row r="1005" spans="1:12">
      <c r="A1005" s="1" t="str">
        <f>IF(AND(TONGHOP!O1005="ThiTN",TONGHOP!Q1005&lt;=90,OR(TONGHOP!P1005="LT",AND(TONGHOP!P1005="TH",AND(TONGHOP!T1005&lt;&gt;TONGHOP!X1005,TONGHOP!T1005&lt;&gt;TONGHOP!Y1005)))),TONGHOP!T1005,"")</f>
        <v/>
      </c>
      <c r="B1005" s="1" t="str">
        <f>IF(AND(TONGHOP!O1005="ThiTN",TONGHOP!Q1005&lt;=90,OR(TONGHOP!P1005="LT",AND(TONGHOP!P1005="TH",AND(TONGHOP!U1005&lt;&gt;TONGHOP!X1005,TONGHOP!U1005&lt;&gt;TONGHOP!Y1005)))),TONGHOP!U1005,"")</f>
        <v/>
      </c>
      <c r="C1005" s="1" t="str">
        <f t="shared" si="60"/>
        <v/>
      </c>
      <c r="D1005" s="1" t="str">
        <f>IF(AND(TONGHOP!O1005="ThiTN",AND(TONGHOP!Q1005&gt;90,TONGHOP!Q1005&lt;=120),OR(TONGHOP!P1005="LT",AND(TONGHOP!P1005="TH",AND(TONGHOP!T1005&lt;&gt;TONGHOP!X1005,TONGHOP!T1005&lt;&gt;TONGHOP!Y1005)))),TONGHOP!T1005,"")</f>
        <v/>
      </c>
      <c r="E1005" s="1" t="str">
        <f>IF(AND(TONGHOP!O1005="ThiTN",AND(TONGHOP!Q1005&gt;90,TONGHOP!Q1005&lt;=120),OR(TONGHOP!P1005="LT",AND(TONGHOP!P1005="TH",AND(TONGHOP!U1005&lt;&gt;TONGHOP!X1005,TONGHOP!U1005&lt;&gt;TONGHOP!Y1005)))),TONGHOP!U1005,"")</f>
        <v/>
      </c>
      <c r="F1005" s="1" t="str">
        <f t="shared" si="61"/>
        <v/>
      </c>
      <c r="G1005" s="1" t="str">
        <f>IF(AND(TONGHOP!O1005="ThiTN",AND(TONGHOP!Q1005&gt;120,TONGHOP!Q1005&lt;=150),OR(TONGHOP!P1005="LT",AND(TONGHOP!P1005="TH",AND(TONGHOP!T1005&lt;&gt;TONGHOP!X1005,TONGHOP!T1005&lt;&gt;TONGHOP!Y1005)))),TONGHOP!T1005,"")</f>
        <v/>
      </c>
      <c r="H1005" s="1" t="str">
        <f>IF(AND(TONGHOP!O1005="ThiTN",AND(TONGHOP!Q1005&gt;120,TONGHOP!Q1005&lt;=150),OR(TONGHOP!P1005="LT",AND(TONGHOP!P1005="TH",AND(TONGHOP!U1005&lt;&gt;TONGHOP!X1005,TONGHOP!U1005&lt;&gt;TONGHOP!Y1005)))),TONGHOP!U1005,"")</f>
        <v/>
      </c>
      <c r="I1005" s="1" t="str">
        <f t="shared" si="62"/>
        <v/>
      </c>
      <c r="J1005" s="1" t="str">
        <f>IF(AND(TONGHOP!O1005="ThiTN",TONGHOP!Q1005&gt;150,OR(TONGHOP!P1005="LT",AND(TONGHOP!P1005="TH",AND(TONGHOP!T1005&lt;&gt;TONGHOP!X1005,TONGHOP!T1005&lt;&gt;TONGHOP!Y1005)))),TONGHOP!T1005,"")</f>
        <v/>
      </c>
      <c r="K1005" s="1" t="str">
        <f>IF(AND(TONGHOP!O1005="ThiTN",TONGHOP!Q1005&gt;150,OR(TONGHOP!P1005="LT",AND(TONGHOP!P1005="TH",AND(TONGHOP!U1005&lt;&gt;TONGHOP!X1005,TONGHOP!U1005&lt;&gt;TONGHOP!Y1005)))),TONGHOP!U1005,"")</f>
        <v/>
      </c>
      <c r="L1005" s="1" t="str">
        <f t="shared" si="63"/>
        <v/>
      </c>
    </row>
    <row r="1006" spans="1:12">
      <c r="A1006" s="1" t="str">
        <f>IF(AND(TONGHOP!O1006="ThiTN",TONGHOP!Q1006&lt;=90,OR(TONGHOP!P1006="LT",AND(TONGHOP!P1006="TH",AND(TONGHOP!T1006&lt;&gt;TONGHOP!X1006,TONGHOP!T1006&lt;&gt;TONGHOP!Y1006)))),TONGHOP!T1006,"")</f>
        <v/>
      </c>
      <c r="B1006" s="1" t="str">
        <f>IF(AND(TONGHOP!O1006="ThiTN",TONGHOP!Q1006&lt;=90,OR(TONGHOP!P1006="LT",AND(TONGHOP!P1006="TH",AND(TONGHOP!U1006&lt;&gt;TONGHOP!X1006,TONGHOP!U1006&lt;&gt;TONGHOP!Y1006)))),TONGHOP!U1006,"")</f>
        <v/>
      </c>
      <c r="C1006" s="1" t="str">
        <f t="shared" si="60"/>
        <v/>
      </c>
      <c r="D1006" s="1" t="str">
        <f>IF(AND(TONGHOP!O1006="ThiTN",AND(TONGHOP!Q1006&gt;90,TONGHOP!Q1006&lt;=120),OR(TONGHOP!P1006="LT",AND(TONGHOP!P1006="TH",AND(TONGHOP!T1006&lt;&gt;TONGHOP!X1006,TONGHOP!T1006&lt;&gt;TONGHOP!Y1006)))),TONGHOP!T1006,"")</f>
        <v/>
      </c>
      <c r="E1006" s="1" t="str">
        <f>IF(AND(TONGHOP!O1006="ThiTN",AND(TONGHOP!Q1006&gt;90,TONGHOP!Q1006&lt;=120),OR(TONGHOP!P1006="LT",AND(TONGHOP!P1006="TH",AND(TONGHOP!U1006&lt;&gt;TONGHOP!X1006,TONGHOP!U1006&lt;&gt;TONGHOP!Y1006)))),TONGHOP!U1006,"")</f>
        <v/>
      </c>
      <c r="F1006" s="1" t="str">
        <f t="shared" si="61"/>
        <v/>
      </c>
      <c r="G1006" s="1" t="str">
        <f>IF(AND(TONGHOP!O1006="ThiTN",AND(TONGHOP!Q1006&gt;120,TONGHOP!Q1006&lt;=150),OR(TONGHOP!P1006="LT",AND(TONGHOP!P1006="TH",AND(TONGHOP!T1006&lt;&gt;TONGHOP!X1006,TONGHOP!T1006&lt;&gt;TONGHOP!Y1006)))),TONGHOP!T1006,"")</f>
        <v/>
      </c>
      <c r="H1006" s="1" t="str">
        <f>IF(AND(TONGHOP!O1006="ThiTN",AND(TONGHOP!Q1006&gt;120,TONGHOP!Q1006&lt;=150),OR(TONGHOP!P1006="LT",AND(TONGHOP!P1006="TH",AND(TONGHOP!U1006&lt;&gt;TONGHOP!X1006,TONGHOP!U1006&lt;&gt;TONGHOP!Y1006)))),TONGHOP!U1006,"")</f>
        <v/>
      </c>
      <c r="I1006" s="1" t="str">
        <f t="shared" si="62"/>
        <v/>
      </c>
      <c r="J1006" s="1" t="str">
        <f>IF(AND(TONGHOP!O1006="ThiTN",TONGHOP!Q1006&gt;150,OR(TONGHOP!P1006="LT",AND(TONGHOP!P1006="TH",AND(TONGHOP!T1006&lt;&gt;TONGHOP!X1006,TONGHOP!T1006&lt;&gt;TONGHOP!Y1006)))),TONGHOP!T1006,"")</f>
        <v/>
      </c>
      <c r="K1006" s="1" t="str">
        <f>IF(AND(TONGHOP!O1006="ThiTN",TONGHOP!Q1006&gt;150,OR(TONGHOP!P1006="LT",AND(TONGHOP!P1006="TH",AND(TONGHOP!U1006&lt;&gt;TONGHOP!X1006,TONGHOP!U1006&lt;&gt;TONGHOP!Y1006)))),TONGHOP!U1006,"")</f>
        <v/>
      </c>
      <c r="L1006" s="1" t="str">
        <f t="shared" si="63"/>
        <v/>
      </c>
    </row>
    <row r="1007" spans="1:12">
      <c r="A1007" s="1" t="str">
        <f>IF(AND(TONGHOP!O1007="ThiTN",TONGHOP!Q1007&lt;=90,OR(TONGHOP!P1007="LT",AND(TONGHOP!P1007="TH",AND(TONGHOP!T1007&lt;&gt;TONGHOP!X1007,TONGHOP!T1007&lt;&gt;TONGHOP!Y1007)))),TONGHOP!T1007,"")</f>
        <v/>
      </c>
      <c r="B1007" s="1" t="str">
        <f>IF(AND(TONGHOP!O1007="ThiTN",TONGHOP!Q1007&lt;=90,OR(TONGHOP!P1007="LT",AND(TONGHOP!P1007="TH",AND(TONGHOP!U1007&lt;&gt;TONGHOP!X1007,TONGHOP!U1007&lt;&gt;TONGHOP!Y1007)))),TONGHOP!U1007,"")</f>
        <v/>
      </c>
      <c r="C1007" s="1" t="str">
        <f t="shared" si="60"/>
        <v/>
      </c>
      <c r="D1007" s="1" t="str">
        <f>IF(AND(TONGHOP!O1007="ThiTN",AND(TONGHOP!Q1007&gt;90,TONGHOP!Q1007&lt;=120),OR(TONGHOP!P1007="LT",AND(TONGHOP!P1007="TH",AND(TONGHOP!T1007&lt;&gt;TONGHOP!X1007,TONGHOP!T1007&lt;&gt;TONGHOP!Y1007)))),TONGHOP!T1007,"")</f>
        <v/>
      </c>
      <c r="E1007" s="1" t="str">
        <f>IF(AND(TONGHOP!O1007="ThiTN",AND(TONGHOP!Q1007&gt;90,TONGHOP!Q1007&lt;=120),OR(TONGHOP!P1007="LT",AND(TONGHOP!P1007="TH",AND(TONGHOP!U1007&lt;&gt;TONGHOP!X1007,TONGHOP!U1007&lt;&gt;TONGHOP!Y1007)))),TONGHOP!U1007,"")</f>
        <v/>
      </c>
      <c r="F1007" s="1" t="str">
        <f t="shared" si="61"/>
        <v/>
      </c>
      <c r="G1007" s="1" t="str">
        <f>IF(AND(TONGHOP!O1007="ThiTN",AND(TONGHOP!Q1007&gt;120,TONGHOP!Q1007&lt;=150),OR(TONGHOP!P1007="LT",AND(TONGHOP!P1007="TH",AND(TONGHOP!T1007&lt;&gt;TONGHOP!X1007,TONGHOP!T1007&lt;&gt;TONGHOP!Y1007)))),TONGHOP!T1007,"")</f>
        <v/>
      </c>
      <c r="H1007" s="1" t="str">
        <f>IF(AND(TONGHOP!O1007="ThiTN",AND(TONGHOP!Q1007&gt;120,TONGHOP!Q1007&lt;=150),OR(TONGHOP!P1007="LT",AND(TONGHOP!P1007="TH",AND(TONGHOP!U1007&lt;&gt;TONGHOP!X1007,TONGHOP!U1007&lt;&gt;TONGHOP!Y1007)))),TONGHOP!U1007,"")</f>
        <v/>
      </c>
      <c r="I1007" s="1" t="str">
        <f t="shared" si="62"/>
        <v/>
      </c>
      <c r="J1007" s="1" t="str">
        <f>IF(AND(TONGHOP!O1007="ThiTN",TONGHOP!Q1007&gt;150,OR(TONGHOP!P1007="LT",AND(TONGHOP!P1007="TH",AND(TONGHOP!T1007&lt;&gt;TONGHOP!X1007,TONGHOP!T1007&lt;&gt;TONGHOP!Y1007)))),TONGHOP!T1007,"")</f>
        <v/>
      </c>
      <c r="K1007" s="1" t="str">
        <f>IF(AND(TONGHOP!O1007="ThiTN",TONGHOP!Q1007&gt;150,OR(TONGHOP!P1007="LT",AND(TONGHOP!P1007="TH",AND(TONGHOP!U1007&lt;&gt;TONGHOP!X1007,TONGHOP!U1007&lt;&gt;TONGHOP!Y1007)))),TONGHOP!U1007,"")</f>
        <v/>
      </c>
      <c r="L1007" s="1" t="str">
        <f t="shared" si="63"/>
        <v/>
      </c>
    </row>
    <row r="1008" spans="1:12">
      <c r="A1008" s="1" t="str">
        <f>IF(AND(TONGHOP!O1008="ThiTN",TONGHOP!Q1008&lt;=90,OR(TONGHOP!P1008="LT",AND(TONGHOP!P1008="TH",AND(TONGHOP!T1008&lt;&gt;TONGHOP!X1008,TONGHOP!T1008&lt;&gt;TONGHOP!Y1008)))),TONGHOP!T1008,"")</f>
        <v/>
      </c>
      <c r="B1008" s="1" t="str">
        <f>IF(AND(TONGHOP!O1008="ThiTN",TONGHOP!Q1008&lt;=90,OR(TONGHOP!P1008="LT",AND(TONGHOP!P1008="TH",AND(TONGHOP!U1008&lt;&gt;TONGHOP!X1008,TONGHOP!U1008&lt;&gt;TONGHOP!Y1008)))),TONGHOP!U1008,"")</f>
        <v/>
      </c>
      <c r="C1008" s="1" t="str">
        <f t="shared" si="60"/>
        <v/>
      </c>
      <c r="D1008" s="1" t="str">
        <f>IF(AND(TONGHOP!O1008="ThiTN",AND(TONGHOP!Q1008&gt;90,TONGHOP!Q1008&lt;=120),OR(TONGHOP!P1008="LT",AND(TONGHOP!P1008="TH",AND(TONGHOP!T1008&lt;&gt;TONGHOP!X1008,TONGHOP!T1008&lt;&gt;TONGHOP!Y1008)))),TONGHOP!T1008,"")</f>
        <v/>
      </c>
      <c r="E1008" s="1" t="str">
        <f>IF(AND(TONGHOP!O1008="ThiTN",AND(TONGHOP!Q1008&gt;90,TONGHOP!Q1008&lt;=120),OR(TONGHOP!P1008="LT",AND(TONGHOP!P1008="TH",AND(TONGHOP!U1008&lt;&gt;TONGHOP!X1008,TONGHOP!U1008&lt;&gt;TONGHOP!Y1008)))),TONGHOP!U1008,"")</f>
        <v/>
      </c>
      <c r="F1008" s="1" t="str">
        <f t="shared" si="61"/>
        <v/>
      </c>
      <c r="G1008" s="1" t="str">
        <f>IF(AND(TONGHOP!O1008="ThiTN",AND(TONGHOP!Q1008&gt;120,TONGHOP!Q1008&lt;=150),OR(TONGHOP!P1008="LT",AND(TONGHOP!P1008="TH",AND(TONGHOP!T1008&lt;&gt;TONGHOP!X1008,TONGHOP!T1008&lt;&gt;TONGHOP!Y1008)))),TONGHOP!T1008,"")</f>
        <v/>
      </c>
      <c r="H1008" s="1" t="str">
        <f>IF(AND(TONGHOP!O1008="ThiTN",AND(TONGHOP!Q1008&gt;120,TONGHOP!Q1008&lt;=150),OR(TONGHOP!P1008="LT",AND(TONGHOP!P1008="TH",AND(TONGHOP!U1008&lt;&gt;TONGHOP!X1008,TONGHOP!U1008&lt;&gt;TONGHOP!Y1008)))),TONGHOP!U1008,"")</f>
        <v/>
      </c>
      <c r="I1008" s="1" t="str">
        <f t="shared" si="62"/>
        <v/>
      </c>
      <c r="J1008" s="1" t="str">
        <f>IF(AND(TONGHOP!O1008="ThiTN",TONGHOP!Q1008&gt;150,OR(TONGHOP!P1008="LT",AND(TONGHOP!P1008="TH",AND(TONGHOP!T1008&lt;&gt;TONGHOP!X1008,TONGHOP!T1008&lt;&gt;TONGHOP!Y1008)))),TONGHOP!T1008,"")</f>
        <v/>
      </c>
      <c r="K1008" s="1" t="str">
        <f>IF(AND(TONGHOP!O1008="ThiTN",TONGHOP!Q1008&gt;150,OR(TONGHOP!P1008="LT",AND(TONGHOP!P1008="TH",AND(TONGHOP!U1008&lt;&gt;TONGHOP!X1008,TONGHOP!U1008&lt;&gt;TONGHOP!Y1008)))),TONGHOP!U1008,"")</f>
        <v/>
      </c>
      <c r="L1008" s="1" t="str">
        <f t="shared" si="63"/>
        <v/>
      </c>
    </row>
    <row r="1009" spans="1:12">
      <c r="A1009" s="1" t="str">
        <f>IF(AND(TONGHOP!O1009="ThiTN",TONGHOP!Q1009&lt;=90,OR(TONGHOP!P1009="LT",AND(TONGHOP!P1009="TH",AND(TONGHOP!T1009&lt;&gt;TONGHOP!X1009,TONGHOP!T1009&lt;&gt;TONGHOP!Y1009)))),TONGHOP!T1009,"")</f>
        <v/>
      </c>
      <c r="B1009" s="1" t="str">
        <f>IF(AND(TONGHOP!O1009="ThiTN",TONGHOP!Q1009&lt;=90,OR(TONGHOP!P1009="LT",AND(TONGHOP!P1009="TH",AND(TONGHOP!U1009&lt;&gt;TONGHOP!X1009,TONGHOP!U1009&lt;&gt;TONGHOP!Y1009)))),TONGHOP!U1009,"")</f>
        <v/>
      </c>
      <c r="C1009" s="1" t="str">
        <f t="shared" si="60"/>
        <v/>
      </c>
      <c r="D1009" s="1" t="str">
        <f>IF(AND(TONGHOP!O1009="ThiTN",AND(TONGHOP!Q1009&gt;90,TONGHOP!Q1009&lt;=120),OR(TONGHOP!P1009="LT",AND(TONGHOP!P1009="TH",AND(TONGHOP!T1009&lt;&gt;TONGHOP!X1009,TONGHOP!T1009&lt;&gt;TONGHOP!Y1009)))),TONGHOP!T1009,"")</f>
        <v/>
      </c>
      <c r="E1009" s="1" t="str">
        <f>IF(AND(TONGHOP!O1009="ThiTN",AND(TONGHOP!Q1009&gt;90,TONGHOP!Q1009&lt;=120),OR(TONGHOP!P1009="LT",AND(TONGHOP!P1009="TH",AND(TONGHOP!U1009&lt;&gt;TONGHOP!X1009,TONGHOP!U1009&lt;&gt;TONGHOP!Y1009)))),TONGHOP!U1009,"")</f>
        <v/>
      </c>
      <c r="F1009" s="1" t="str">
        <f t="shared" si="61"/>
        <v/>
      </c>
      <c r="G1009" s="1" t="str">
        <f>IF(AND(TONGHOP!O1009="ThiTN",AND(TONGHOP!Q1009&gt;120,TONGHOP!Q1009&lt;=150),OR(TONGHOP!P1009="LT",AND(TONGHOP!P1009="TH",AND(TONGHOP!T1009&lt;&gt;TONGHOP!X1009,TONGHOP!T1009&lt;&gt;TONGHOP!Y1009)))),TONGHOP!T1009,"")</f>
        <v/>
      </c>
      <c r="H1009" s="1" t="str">
        <f>IF(AND(TONGHOP!O1009="ThiTN",AND(TONGHOP!Q1009&gt;120,TONGHOP!Q1009&lt;=150),OR(TONGHOP!P1009="LT",AND(TONGHOP!P1009="TH",AND(TONGHOP!U1009&lt;&gt;TONGHOP!X1009,TONGHOP!U1009&lt;&gt;TONGHOP!Y1009)))),TONGHOP!U1009,"")</f>
        <v/>
      </c>
      <c r="I1009" s="1" t="str">
        <f t="shared" si="62"/>
        <v/>
      </c>
      <c r="J1009" s="1" t="str">
        <f>IF(AND(TONGHOP!O1009="ThiTN",TONGHOP!Q1009&gt;150,OR(TONGHOP!P1009="LT",AND(TONGHOP!P1009="TH",AND(TONGHOP!T1009&lt;&gt;TONGHOP!X1009,TONGHOP!T1009&lt;&gt;TONGHOP!Y1009)))),TONGHOP!T1009,"")</f>
        <v/>
      </c>
      <c r="K1009" s="1" t="str">
        <f>IF(AND(TONGHOP!O1009="ThiTN",TONGHOP!Q1009&gt;150,OR(TONGHOP!P1009="LT",AND(TONGHOP!P1009="TH",AND(TONGHOP!U1009&lt;&gt;TONGHOP!X1009,TONGHOP!U1009&lt;&gt;TONGHOP!Y1009)))),TONGHOP!U1009,"")</f>
        <v/>
      </c>
      <c r="L1009" s="1" t="str">
        <f t="shared" si="63"/>
        <v/>
      </c>
    </row>
    <row r="1010" spans="1:12">
      <c r="A1010" s="1" t="str">
        <f>IF(AND(TONGHOP!O1010="ThiTN",TONGHOP!Q1010&lt;=90,OR(TONGHOP!P1010="LT",AND(TONGHOP!P1010="TH",AND(TONGHOP!T1010&lt;&gt;TONGHOP!X1010,TONGHOP!T1010&lt;&gt;TONGHOP!Y1010)))),TONGHOP!T1010,"")</f>
        <v/>
      </c>
      <c r="B1010" s="1" t="str">
        <f>IF(AND(TONGHOP!O1010="ThiTN",TONGHOP!Q1010&lt;=90,OR(TONGHOP!P1010="LT",AND(TONGHOP!P1010="TH",AND(TONGHOP!U1010&lt;&gt;TONGHOP!X1010,TONGHOP!U1010&lt;&gt;TONGHOP!Y1010)))),TONGHOP!U1010,"")</f>
        <v/>
      </c>
      <c r="C1010" s="1" t="str">
        <f t="shared" si="60"/>
        <v/>
      </c>
      <c r="D1010" s="1" t="str">
        <f>IF(AND(TONGHOP!O1010="ThiTN",AND(TONGHOP!Q1010&gt;90,TONGHOP!Q1010&lt;=120),OR(TONGHOP!P1010="LT",AND(TONGHOP!P1010="TH",AND(TONGHOP!T1010&lt;&gt;TONGHOP!X1010,TONGHOP!T1010&lt;&gt;TONGHOP!Y1010)))),TONGHOP!T1010,"")</f>
        <v/>
      </c>
      <c r="E1010" s="1" t="str">
        <f>IF(AND(TONGHOP!O1010="ThiTN",AND(TONGHOP!Q1010&gt;90,TONGHOP!Q1010&lt;=120),OR(TONGHOP!P1010="LT",AND(TONGHOP!P1010="TH",AND(TONGHOP!U1010&lt;&gt;TONGHOP!X1010,TONGHOP!U1010&lt;&gt;TONGHOP!Y1010)))),TONGHOP!U1010,"")</f>
        <v/>
      </c>
      <c r="F1010" s="1" t="str">
        <f t="shared" si="61"/>
        <v/>
      </c>
      <c r="G1010" s="1" t="str">
        <f>IF(AND(TONGHOP!O1010="ThiTN",AND(TONGHOP!Q1010&gt;120,TONGHOP!Q1010&lt;=150),OR(TONGHOP!P1010="LT",AND(TONGHOP!P1010="TH",AND(TONGHOP!T1010&lt;&gt;TONGHOP!X1010,TONGHOP!T1010&lt;&gt;TONGHOP!Y1010)))),TONGHOP!T1010,"")</f>
        <v/>
      </c>
      <c r="H1010" s="1" t="str">
        <f>IF(AND(TONGHOP!O1010="ThiTN",AND(TONGHOP!Q1010&gt;120,TONGHOP!Q1010&lt;=150),OR(TONGHOP!P1010="LT",AND(TONGHOP!P1010="TH",AND(TONGHOP!U1010&lt;&gt;TONGHOP!X1010,TONGHOP!U1010&lt;&gt;TONGHOP!Y1010)))),TONGHOP!U1010,"")</f>
        <v/>
      </c>
      <c r="I1010" s="1" t="str">
        <f t="shared" si="62"/>
        <v/>
      </c>
      <c r="J1010" s="1" t="str">
        <f>IF(AND(TONGHOP!O1010="ThiTN",TONGHOP!Q1010&gt;150,OR(TONGHOP!P1010="LT",AND(TONGHOP!P1010="TH",AND(TONGHOP!T1010&lt;&gt;TONGHOP!X1010,TONGHOP!T1010&lt;&gt;TONGHOP!Y1010)))),TONGHOP!T1010,"")</f>
        <v/>
      </c>
      <c r="K1010" s="1" t="str">
        <f>IF(AND(TONGHOP!O1010="ThiTN",TONGHOP!Q1010&gt;150,OR(TONGHOP!P1010="LT",AND(TONGHOP!P1010="TH",AND(TONGHOP!U1010&lt;&gt;TONGHOP!X1010,TONGHOP!U1010&lt;&gt;TONGHOP!Y1010)))),TONGHOP!U1010,"")</f>
        <v/>
      </c>
      <c r="L1010" s="1" t="str">
        <f t="shared" si="63"/>
        <v/>
      </c>
    </row>
    <row r="1011" spans="1:12">
      <c r="A1011" s="1" t="str">
        <f>IF(AND(TONGHOP!O1011="ThiTN",TONGHOP!Q1011&lt;=90,OR(TONGHOP!P1011="LT",AND(TONGHOP!P1011="TH",AND(TONGHOP!T1011&lt;&gt;TONGHOP!X1011,TONGHOP!T1011&lt;&gt;TONGHOP!Y1011)))),TONGHOP!T1011,"")</f>
        <v/>
      </c>
      <c r="B1011" s="1" t="str">
        <f>IF(AND(TONGHOP!O1011="ThiTN",TONGHOP!Q1011&lt;=90,OR(TONGHOP!P1011="LT",AND(TONGHOP!P1011="TH",AND(TONGHOP!U1011&lt;&gt;TONGHOP!X1011,TONGHOP!U1011&lt;&gt;TONGHOP!Y1011)))),TONGHOP!U1011,"")</f>
        <v/>
      </c>
      <c r="C1011" s="1" t="str">
        <f t="shared" si="60"/>
        <v/>
      </c>
      <c r="D1011" s="1" t="str">
        <f>IF(AND(TONGHOP!O1011="ThiTN",AND(TONGHOP!Q1011&gt;90,TONGHOP!Q1011&lt;=120),OR(TONGHOP!P1011="LT",AND(TONGHOP!P1011="TH",AND(TONGHOP!T1011&lt;&gt;TONGHOP!X1011,TONGHOP!T1011&lt;&gt;TONGHOP!Y1011)))),TONGHOP!T1011,"")</f>
        <v/>
      </c>
      <c r="E1011" s="1" t="str">
        <f>IF(AND(TONGHOP!O1011="ThiTN",AND(TONGHOP!Q1011&gt;90,TONGHOP!Q1011&lt;=120),OR(TONGHOP!P1011="LT",AND(TONGHOP!P1011="TH",AND(TONGHOP!U1011&lt;&gt;TONGHOP!X1011,TONGHOP!U1011&lt;&gt;TONGHOP!Y1011)))),TONGHOP!U1011,"")</f>
        <v/>
      </c>
      <c r="F1011" s="1" t="str">
        <f t="shared" si="61"/>
        <v/>
      </c>
      <c r="G1011" s="1" t="str">
        <f>IF(AND(TONGHOP!O1011="ThiTN",AND(TONGHOP!Q1011&gt;120,TONGHOP!Q1011&lt;=150),OR(TONGHOP!P1011="LT",AND(TONGHOP!P1011="TH",AND(TONGHOP!T1011&lt;&gt;TONGHOP!X1011,TONGHOP!T1011&lt;&gt;TONGHOP!Y1011)))),TONGHOP!T1011,"")</f>
        <v/>
      </c>
      <c r="H1011" s="1" t="str">
        <f>IF(AND(TONGHOP!O1011="ThiTN",AND(TONGHOP!Q1011&gt;120,TONGHOP!Q1011&lt;=150),OR(TONGHOP!P1011="LT",AND(TONGHOP!P1011="TH",AND(TONGHOP!U1011&lt;&gt;TONGHOP!X1011,TONGHOP!U1011&lt;&gt;TONGHOP!Y1011)))),TONGHOP!U1011,"")</f>
        <v/>
      </c>
      <c r="I1011" s="1" t="str">
        <f t="shared" si="62"/>
        <v/>
      </c>
      <c r="J1011" s="1" t="str">
        <f>IF(AND(TONGHOP!O1011="ThiTN",TONGHOP!Q1011&gt;150,OR(TONGHOP!P1011="LT",AND(TONGHOP!P1011="TH",AND(TONGHOP!T1011&lt;&gt;TONGHOP!X1011,TONGHOP!T1011&lt;&gt;TONGHOP!Y1011)))),TONGHOP!T1011,"")</f>
        <v/>
      </c>
      <c r="K1011" s="1" t="str">
        <f>IF(AND(TONGHOP!O1011="ThiTN",TONGHOP!Q1011&gt;150,OR(TONGHOP!P1011="LT",AND(TONGHOP!P1011="TH",AND(TONGHOP!U1011&lt;&gt;TONGHOP!X1011,TONGHOP!U1011&lt;&gt;TONGHOP!Y1011)))),TONGHOP!U1011,"")</f>
        <v/>
      </c>
      <c r="L1011" s="1" t="str">
        <f t="shared" si="63"/>
        <v/>
      </c>
    </row>
    <row r="1012" spans="1:12">
      <c r="A1012" s="1" t="str">
        <f>IF(AND(TONGHOP!O1012="ThiTN",TONGHOP!Q1012&lt;=90,OR(TONGHOP!P1012="LT",AND(TONGHOP!P1012="TH",AND(TONGHOP!T1012&lt;&gt;TONGHOP!X1012,TONGHOP!T1012&lt;&gt;TONGHOP!Y1012)))),TONGHOP!T1012,"")</f>
        <v/>
      </c>
      <c r="B1012" s="1" t="str">
        <f>IF(AND(TONGHOP!O1012="ThiTN",TONGHOP!Q1012&lt;=90,OR(TONGHOP!P1012="LT",AND(TONGHOP!P1012="TH",AND(TONGHOP!U1012&lt;&gt;TONGHOP!X1012,TONGHOP!U1012&lt;&gt;TONGHOP!Y1012)))),TONGHOP!U1012,"")</f>
        <v/>
      </c>
      <c r="C1012" s="1" t="str">
        <f t="shared" si="60"/>
        <v/>
      </c>
      <c r="D1012" s="1" t="str">
        <f>IF(AND(TONGHOP!O1012="ThiTN",AND(TONGHOP!Q1012&gt;90,TONGHOP!Q1012&lt;=120),OR(TONGHOP!P1012="LT",AND(TONGHOP!P1012="TH",AND(TONGHOP!T1012&lt;&gt;TONGHOP!X1012,TONGHOP!T1012&lt;&gt;TONGHOP!Y1012)))),TONGHOP!T1012,"")</f>
        <v/>
      </c>
      <c r="E1012" s="1" t="str">
        <f>IF(AND(TONGHOP!O1012="ThiTN",AND(TONGHOP!Q1012&gt;90,TONGHOP!Q1012&lt;=120),OR(TONGHOP!P1012="LT",AND(TONGHOP!P1012="TH",AND(TONGHOP!U1012&lt;&gt;TONGHOP!X1012,TONGHOP!U1012&lt;&gt;TONGHOP!Y1012)))),TONGHOP!U1012,"")</f>
        <v/>
      </c>
      <c r="F1012" s="1" t="str">
        <f t="shared" si="61"/>
        <v/>
      </c>
      <c r="G1012" s="1" t="str">
        <f>IF(AND(TONGHOP!O1012="ThiTN",AND(TONGHOP!Q1012&gt;120,TONGHOP!Q1012&lt;=150),OR(TONGHOP!P1012="LT",AND(TONGHOP!P1012="TH",AND(TONGHOP!T1012&lt;&gt;TONGHOP!X1012,TONGHOP!T1012&lt;&gt;TONGHOP!Y1012)))),TONGHOP!T1012,"")</f>
        <v/>
      </c>
      <c r="H1012" s="1" t="str">
        <f>IF(AND(TONGHOP!O1012="ThiTN",AND(TONGHOP!Q1012&gt;120,TONGHOP!Q1012&lt;=150),OR(TONGHOP!P1012="LT",AND(TONGHOP!P1012="TH",AND(TONGHOP!U1012&lt;&gt;TONGHOP!X1012,TONGHOP!U1012&lt;&gt;TONGHOP!Y1012)))),TONGHOP!U1012,"")</f>
        <v/>
      </c>
      <c r="I1012" s="1" t="str">
        <f t="shared" si="62"/>
        <v/>
      </c>
      <c r="J1012" s="1" t="str">
        <f>IF(AND(TONGHOP!O1012="ThiTN",TONGHOP!Q1012&gt;150,OR(TONGHOP!P1012="LT",AND(TONGHOP!P1012="TH",AND(TONGHOP!T1012&lt;&gt;TONGHOP!X1012,TONGHOP!T1012&lt;&gt;TONGHOP!Y1012)))),TONGHOP!T1012,"")</f>
        <v/>
      </c>
      <c r="K1012" s="1" t="str">
        <f>IF(AND(TONGHOP!O1012="ThiTN",TONGHOP!Q1012&gt;150,OR(TONGHOP!P1012="LT",AND(TONGHOP!P1012="TH",AND(TONGHOP!U1012&lt;&gt;TONGHOP!X1012,TONGHOP!U1012&lt;&gt;TONGHOP!Y1012)))),TONGHOP!U1012,"")</f>
        <v/>
      </c>
      <c r="L1012" s="1" t="str">
        <f t="shared" si="63"/>
        <v/>
      </c>
    </row>
    <row r="1013" spans="1:12">
      <c r="A1013" s="1" t="str">
        <f>IF(AND(TONGHOP!O1013="ThiTN",TONGHOP!Q1013&lt;=90,OR(TONGHOP!P1013="LT",AND(TONGHOP!P1013="TH",AND(TONGHOP!T1013&lt;&gt;TONGHOP!X1013,TONGHOP!T1013&lt;&gt;TONGHOP!Y1013)))),TONGHOP!T1013,"")</f>
        <v/>
      </c>
      <c r="B1013" s="1" t="str">
        <f>IF(AND(TONGHOP!O1013="ThiTN",TONGHOP!Q1013&lt;=90,OR(TONGHOP!P1013="LT",AND(TONGHOP!P1013="TH",AND(TONGHOP!U1013&lt;&gt;TONGHOP!X1013,TONGHOP!U1013&lt;&gt;TONGHOP!Y1013)))),TONGHOP!U1013,"")</f>
        <v/>
      </c>
      <c r="C1013" s="1" t="str">
        <f t="shared" si="60"/>
        <v/>
      </c>
      <c r="D1013" s="1" t="str">
        <f>IF(AND(TONGHOP!O1013="ThiTN",AND(TONGHOP!Q1013&gt;90,TONGHOP!Q1013&lt;=120),OR(TONGHOP!P1013="LT",AND(TONGHOP!P1013="TH",AND(TONGHOP!T1013&lt;&gt;TONGHOP!X1013,TONGHOP!T1013&lt;&gt;TONGHOP!Y1013)))),TONGHOP!T1013,"")</f>
        <v/>
      </c>
      <c r="E1013" s="1" t="str">
        <f>IF(AND(TONGHOP!O1013="ThiTN",AND(TONGHOP!Q1013&gt;90,TONGHOP!Q1013&lt;=120),OR(TONGHOP!P1013="LT",AND(TONGHOP!P1013="TH",AND(TONGHOP!U1013&lt;&gt;TONGHOP!X1013,TONGHOP!U1013&lt;&gt;TONGHOP!Y1013)))),TONGHOP!U1013,"")</f>
        <v/>
      </c>
      <c r="F1013" s="1" t="str">
        <f t="shared" si="61"/>
        <v/>
      </c>
      <c r="G1013" s="1" t="str">
        <f>IF(AND(TONGHOP!O1013="ThiTN",AND(TONGHOP!Q1013&gt;120,TONGHOP!Q1013&lt;=150),OR(TONGHOP!P1013="LT",AND(TONGHOP!P1013="TH",AND(TONGHOP!T1013&lt;&gt;TONGHOP!X1013,TONGHOP!T1013&lt;&gt;TONGHOP!Y1013)))),TONGHOP!T1013,"")</f>
        <v/>
      </c>
      <c r="H1013" s="1" t="str">
        <f>IF(AND(TONGHOP!O1013="ThiTN",AND(TONGHOP!Q1013&gt;120,TONGHOP!Q1013&lt;=150),OR(TONGHOP!P1013="LT",AND(TONGHOP!P1013="TH",AND(TONGHOP!U1013&lt;&gt;TONGHOP!X1013,TONGHOP!U1013&lt;&gt;TONGHOP!Y1013)))),TONGHOP!U1013,"")</f>
        <v/>
      </c>
      <c r="I1013" s="1" t="str">
        <f t="shared" si="62"/>
        <v/>
      </c>
      <c r="J1013" s="1" t="str">
        <f>IF(AND(TONGHOP!O1013="ThiTN",TONGHOP!Q1013&gt;150,OR(TONGHOP!P1013="LT",AND(TONGHOP!P1013="TH",AND(TONGHOP!T1013&lt;&gt;TONGHOP!X1013,TONGHOP!T1013&lt;&gt;TONGHOP!Y1013)))),TONGHOP!T1013,"")</f>
        <v/>
      </c>
      <c r="K1013" s="1" t="str">
        <f>IF(AND(TONGHOP!O1013="ThiTN",TONGHOP!Q1013&gt;150,OR(TONGHOP!P1013="LT",AND(TONGHOP!P1013="TH",AND(TONGHOP!U1013&lt;&gt;TONGHOP!X1013,TONGHOP!U1013&lt;&gt;TONGHOP!Y1013)))),TONGHOP!U1013,"")</f>
        <v/>
      </c>
      <c r="L1013" s="1" t="str">
        <f t="shared" si="63"/>
        <v/>
      </c>
    </row>
    <row r="1014" spans="1:12">
      <c r="A1014" s="1" t="str">
        <f>IF(AND(TONGHOP!O1014="ThiTN",TONGHOP!Q1014&lt;=90,OR(TONGHOP!P1014="LT",AND(TONGHOP!P1014="TH",AND(TONGHOP!T1014&lt;&gt;TONGHOP!X1014,TONGHOP!T1014&lt;&gt;TONGHOP!Y1014)))),TONGHOP!T1014,"")</f>
        <v/>
      </c>
      <c r="B1014" s="1" t="str">
        <f>IF(AND(TONGHOP!O1014="ThiTN",TONGHOP!Q1014&lt;=90,OR(TONGHOP!P1014="LT",AND(TONGHOP!P1014="TH",AND(TONGHOP!U1014&lt;&gt;TONGHOP!X1014,TONGHOP!U1014&lt;&gt;TONGHOP!Y1014)))),TONGHOP!U1014,"")</f>
        <v/>
      </c>
      <c r="C1014" s="1" t="str">
        <f t="shared" si="60"/>
        <v/>
      </c>
      <c r="D1014" s="1" t="str">
        <f>IF(AND(TONGHOP!O1014="ThiTN",AND(TONGHOP!Q1014&gt;90,TONGHOP!Q1014&lt;=120),OR(TONGHOP!P1014="LT",AND(TONGHOP!P1014="TH",AND(TONGHOP!T1014&lt;&gt;TONGHOP!X1014,TONGHOP!T1014&lt;&gt;TONGHOP!Y1014)))),TONGHOP!T1014,"")</f>
        <v/>
      </c>
      <c r="E1014" s="1" t="str">
        <f>IF(AND(TONGHOP!O1014="ThiTN",AND(TONGHOP!Q1014&gt;90,TONGHOP!Q1014&lt;=120),OR(TONGHOP!P1014="LT",AND(TONGHOP!P1014="TH",AND(TONGHOP!U1014&lt;&gt;TONGHOP!X1014,TONGHOP!U1014&lt;&gt;TONGHOP!Y1014)))),TONGHOP!U1014,"")</f>
        <v/>
      </c>
      <c r="F1014" s="1" t="str">
        <f t="shared" si="61"/>
        <v/>
      </c>
      <c r="G1014" s="1" t="str">
        <f>IF(AND(TONGHOP!O1014="ThiTN",AND(TONGHOP!Q1014&gt;120,TONGHOP!Q1014&lt;=150),OR(TONGHOP!P1014="LT",AND(TONGHOP!P1014="TH",AND(TONGHOP!T1014&lt;&gt;TONGHOP!X1014,TONGHOP!T1014&lt;&gt;TONGHOP!Y1014)))),TONGHOP!T1014,"")</f>
        <v/>
      </c>
      <c r="H1014" s="1" t="str">
        <f>IF(AND(TONGHOP!O1014="ThiTN",AND(TONGHOP!Q1014&gt;120,TONGHOP!Q1014&lt;=150),OR(TONGHOP!P1014="LT",AND(TONGHOP!P1014="TH",AND(TONGHOP!U1014&lt;&gt;TONGHOP!X1014,TONGHOP!U1014&lt;&gt;TONGHOP!Y1014)))),TONGHOP!U1014,"")</f>
        <v/>
      </c>
      <c r="I1014" s="1" t="str">
        <f t="shared" si="62"/>
        <v/>
      </c>
      <c r="J1014" s="1" t="str">
        <f>IF(AND(TONGHOP!O1014="ThiTN",TONGHOP!Q1014&gt;150,OR(TONGHOP!P1014="LT",AND(TONGHOP!P1014="TH",AND(TONGHOP!T1014&lt;&gt;TONGHOP!X1014,TONGHOP!T1014&lt;&gt;TONGHOP!Y1014)))),TONGHOP!T1014,"")</f>
        <v/>
      </c>
      <c r="K1014" s="1" t="str">
        <f>IF(AND(TONGHOP!O1014="ThiTN",TONGHOP!Q1014&gt;150,OR(TONGHOP!P1014="LT",AND(TONGHOP!P1014="TH",AND(TONGHOP!U1014&lt;&gt;TONGHOP!X1014,TONGHOP!U1014&lt;&gt;TONGHOP!Y1014)))),TONGHOP!U1014,"")</f>
        <v/>
      </c>
      <c r="L1014" s="1" t="str">
        <f t="shared" si="63"/>
        <v/>
      </c>
    </row>
    <row r="1015" spans="1:12">
      <c r="A1015" s="1" t="str">
        <f>IF(AND(TONGHOP!O1015="ThiTN",TONGHOP!Q1015&lt;=90,OR(TONGHOP!P1015="LT",AND(TONGHOP!P1015="TH",AND(TONGHOP!T1015&lt;&gt;TONGHOP!X1015,TONGHOP!T1015&lt;&gt;TONGHOP!Y1015)))),TONGHOP!T1015,"")</f>
        <v/>
      </c>
      <c r="B1015" s="1" t="str">
        <f>IF(AND(TONGHOP!O1015="ThiTN",TONGHOP!Q1015&lt;=90,OR(TONGHOP!P1015="LT",AND(TONGHOP!P1015="TH",AND(TONGHOP!U1015&lt;&gt;TONGHOP!X1015,TONGHOP!U1015&lt;&gt;TONGHOP!Y1015)))),TONGHOP!U1015,"")</f>
        <v/>
      </c>
      <c r="C1015" s="1" t="str">
        <f t="shared" si="60"/>
        <v/>
      </c>
      <c r="D1015" s="1" t="str">
        <f>IF(AND(TONGHOP!O1015="ThiTN",AND(TONGHOP!Q1015&gt;90,TONGHOP!Q1015&lt;=120),OR(TONGHOP!P1015="LT",AND(TONGHOP!P1015="TH",AND(TONGHOP!T1015&lt;&gt;TONGHOP!X1015,TONGHOP!T1015&lt;&gt;TONGHOP!Y1015)))),TONGHOP!T1015,"")</f>
        <v/>
      </c>
      <c r="E1015" s="1" t="str">
        <f>IF(AND(TONGHOP!O1015="ThiTN",AND(TONGHOP!Q1015&gt;90,TONGHOP!Q1015&lt;=120),OR(TONGHOP!P1015="LT",AND(TONGHOP!P1015="TH",AND(TONGHOP!U1015&lt;&gt;TONGHOP!X1015,TONGHOP!U1015&lt;&gt;TONGHOP!Y1015)))),TONGHOP!U1015,"")</f>
        <v/>
      </c>
      <c r="F1015" s="1" t="str">
        <f t="shared" si="61"/>
        <v/>
      </c>
      <c r="G1015" s="1" t="str">
        <f>IF(AND(TONGHOP!O1015="ThiTN",AND(TONGHOP!Q1015&gt;120,TONGHOP!Q1015&lt;=150),OR(TONGHOP!P1015="LT",AND(TONGHOP!P1015="TH",AND(TONGHOP!T1015&lt;&gt;TONGHOP!X1015,TONGHOP!T1015&lt;&gt;TONGHOP!Y1015)))),TONGHOP!T1015,"")</f>
        <v/>
      </c>
      <c r="H1015" s="1" t="str">
        <f>IF(AND(TONGHOP!O1015="ThiTN",AND(TONGHOP!Q1015&gt;120,TONGHOP!Q1015&lt;=150),OR(TONGHOP!P1015="LT",AND(TONGHOP!P1015="TH",AND(TONGHOP!U1015&lt;&gt;TONGHOP!X1015,TONGHOP!U1015&lt;&gt;TONGHOP!Y1015)))),TONGHOP!U1015,"")</f>
        <v/>
      </c>
      <c r="I1015" s="1" t="str">
        <f t="shared" si="62"/>
        <v/>
      </c>
      <c r="J1015" s="1" t="str">
        <f>IF(AND(TONGHOP!O1015="ThiTN",TONGHOP!Q1015&gt;150,OR(TONGHOP!P1015="LT",AND(TONGHOP!P1015="TH",AND(TONGHOP!T1015&lt;&gt;TONGHOP!X1015,TONGHOP!T1015&lt;&gt;TONGHOP!Y1015)))),TONGHOP!T1015,"")</f>
        <v/>
      </c>
      <c r="K1015" s="1" t="str">
        <f>IF(AND(TONGHOP!O1015="ThiTN",TONGHOP!Q1015&gt;150,OR(TONGHOP!P1015="LT",AND(TONGHOP!P1015="TH",AND(TONGHOP!U1015&lt;&gt;TONGHOP!X1015,TONGHOP!U1015&lt;&gt;TONGHOP!Y1015)))),TONGHOP!U1015,"")</f>
        <v/>
      </c>
      <c r="L1015" s="1" t="str">
        <f t="shared" si="63"/>
        <v/>
      </c>
    </row>
    <row r="1016" spans="1:12">
      <c r="A1016" s="1" t="str">
        <f>IF(AND(TONGHOP!O1016="ThiTN",TONGHOP!Q1016&lt;=90,OR(TONGHOP!P1016="LT",AND(TONGHOP!P1016="TH",AND(TONGHOP!T1016&lt;&gt;TONGHOP!X1016,TONGHOP!T1016&lt;&gt;TONGHOP!Y1016)))),TONGHOP!T1016,"")</f>
        <v/>
      </c>
      <c r="B1016" s="1" t="str">
        <f>IF(AND(TONGHOP!O1016="ThiTN",TONGHOP!Q1016&lt;=90,OR(TONGHOP!P1016="LT",AND(TONGHOP!P1016="TH",AND(TONGHOP!U1016&lt;&gt;TONGHOP!X1016,TONGHOP!U1016&lt;&gt;TONGHOP!Y1016)))),TONGHOP!U1016,"")</f>
        <v/>
      </c>
      <c r="C1016" s="1" t="str">
        <f t="shared" si="60"/>
        <v/>
      </c>
      <c r="D1016" s="1" t="str">
        <f>IF(AND(TONGHOP!O1016="ThiTN",AND(TONGHOP!Q1016&gt;90,TONGHOP!Q1016&lt;=120),OR(TONGHOP!P1016="LT",AND(TONGHOP!P1016="TH",AND(TONGHOP!T1016&lt;&gt;TONGHOP!X1016,TONGHOP!T1016&lt;&gt;TONGHOP!Y1016)))),TONGHOP!T1016,"")</f>
        <v/>
      </c>
      <c r="E1016" s="1" t="str">
        <f>IF(AND(TONGHOP!O1016="ThiTN",AND(TONGHOP!Q1016&gt;90,TONGHOP!Q1016&lt;=120),OR(TONGHOP!P1016="LT",AND(TONGHOP!P1016="TH",AND(TONGHOP!U1016&lt;&gt;TONGHOP!X1016,TONGHOP!U1016&lt;&gt;TONGHOP!Y1016)))),TONGHOP!U1016,"")</f>
        <v/>
      </c>
      <c r="F1016" s="1" t="str">
        <f t="shared" si="61"/>
        <v/>
      </c>
      <c r="G1016" s="1" t="str">
        <f>IF(AND(TONGHOP!O1016="ThiTN",AND(TONGHOP!Q1016&gt;120,TONGHOP!Q1016&lt;=150),OR(TONGHOP!P1016="LT",AND(TONGHOP!P1016="TH",AND(TONGHOP!T1016&lt;&gt;TONGHOP!X1016,TONGHOP!T1016&lt;&gt;TONGHOP!Y1016)))),TONGHOP!T1016,"")</f>
        <v/>
      </c>
      <c r="H1016" s="1" t="str">
        <f>IF(AND(TONGHOP!O1016="ThiTN",AND(TONGHOP!Q1016&gt;120,TONGHOP!Q1016&lt;=150),OR(TONGHOP!P1016="LT",AND(TONGHOP!P1016="TH",AND(TONGHOP!U1016&lt;&gt;TONGHOP!X1016,TONGHOP!U1016&lt;&gt;TONGHOP!Y1016)))),TONGHOP!U1016,"")</f>
        <v/>
      </c>
      <c r="I1016" s="1" t="str">
        <f t="shared" si="62"/>
        <v/>
      </c>
      <c r="J1016" s="1" t="str">
        <f>IF(AND(TONGHOP!O1016="ThiTN",TONGHOP!Q1016&gt;150,OR(TONGHOP!P1016="LT",AND(TONGHOP!P1016="TH",AND(TONGHOP!T1016&lt;&gt;TONGHOP!X1016,TONGHOP!T1016&lt;&gt;TONGHOP!Y1016)))),TONGHOP!T1016,"")</f>
        <v/>
      </c>
      <c r="K1016" s="1" t="str">
        <f>IF(AND(TONGHOP!O1016="ThiTN",TONGHOP!Q1016&gt;150,OR(TONGHOP!P1016="LT",AND(TONGHOP!P1016="TH",AND(TONGHOP!U1016&lt;&gt;TONGHOP!X1016,TONGHOP!U1016&lt;&gt;TONGHOP!Y1016)))),TONGHOP!U1016,"")</f>
        <v/>
      </c>
      <c r="L1016" s="1" t="str">
        <f t="shared" si="63"/>
        <v/>
      </c>
    </row>
    <row r="1017" spans="1:12">
      <c r="A1017" s="1" t="str">
        <f>IF(AND(TONGHOP!O1017="ThiTN",TONGHOP!Q1017&lt;=90,OR(TONGHOP!P1017="LT",AND(TONGHOP!P1017="TH",AND(TONGHOP!T1017&lt;&gt;TONGHOP!X1017,TONGHOP!T1017&lt;&gt;TONGHOP!Y1017)))),TONGHOP!T1017,"")</f>
        <v/>
      </c>
      <c r="B1017" s="1" t="str">
        <f>IF(AND(TONGHOP!O1017="ThiTN",TONGHOP!Q1017&lt;=90,OR(TONGHOP!P1017="LT",AND(TONGHOP!P1017="TH",AND(TONGHOP!U1017&lt;&gt;TONGHOP!X1017,TONGHOP!U1017&lt;&gt;TONGHOP!Y1017)))),TONGHOP!U1017,"")</f>
        <v/>
      </c>
      <c r="C1017" s="1" t="str">
        <f t="shared" si="60"/>
        <v/>
      </c>
      <c r="D1017" s="1" t="str">
        <f>IF(AND(TONGHOP!O1017="ThiTN",AND(TONGHOP!Q1017&gt;90,TONGHOP!Q1017&lt;=120),OR(TONGHOP!P1017="LT",AND(TONGHOP!P1017="TH",AND(TONGHOP!T1017&lt;&gt;TONGHOP!X1017,TONGHOP!T1017&lt;&gt;TONGHOP!Y1017)))),TONGHOP!T1017,"")</f>
        <v/>
      </c>
      <c r="E1017" s="1" t="str">
        <f>IF(AND(TONGHOP!O1017="ThiTN",AND(TONGHOP!Q1017&gt;90,TONGHOP!Q1017&lt;=120),OR(TONGHOP!P1017="LT",AND(TONGHOP!P1017="TH",AND(TONGHOP!U1017&lt;&gt;TONGHOP!X1017,TONGHOP!U1017&lt;&gt;TONGHOP!Y1017)))),TONGHOP!U1017,"")</f>
        <v/>
      </c>
      <c r="F1017" s="1" t="str">
        <f t="shared" si="61"/>
        <v/>
      </c>
      <c r="G1017" s="1" t="str">
        <f>IF(AND(TONGHOP!O1017="ThiTN",AND(TONGHOP!Q1017&gt;120,TONGHOP!Q1017&lt;=150),OR(TONGHOP!P1017="LT",AND(TONGHOP!P1017="TH",AND(TONGHOP!T1017&lt;&gt;TONGHOP!X1017,TONGHOP!T1017&lt;&gt;TONGHOP!Y1017)))),TONGHOP!T1017,"")</f>
        <v/>
      </c>
      <c r="H1017" s="1" t="str">
        <f>IF(AND(TONGHOP!O1017="ThiTN",AND(TONGHOP!Q1017&gt;120,TONGHOP!Q1017&lt;=150),OR(TONGHOP!P1017="LT",AND(TONGHOP!P1017="TH",AND(TONGHOP!U1017&lt;&gt;TONGHOP!X1017,TONGHOP!U1017&lt;&gt;TONGHOP!Y1017)))),TONGHOP!U1017,"")</f>
        <v/>
      </c>
      <c r="I1017" s="1" t="str">
        <f t="shared" si="62"/>
        <v/>
      </c>
      <c r="J1017" s="1" t="str">
        <f>IF(AND(TONGHOP!O1017="ThiTN",TONGHOP!Q1017&gt;150,OR(TONGHOP!P1017="LT",AND(TONGHOP!P1017="TH",AND(TONGHOP!T1017&lt;&gt;TONGHOP!X1017,TONGHOP!T1017&lt;&gt;TONGHOP!Y1017)))),TONGHOP!T1017,"")</f>
        <v/>
      </c>
      <c r="K1017" s="1" t="str">
        <f>IF(AND(TONGHOP!O1017="ThiTN",TONGHOP!Q1017&gt;150,OR(TONGHOP!P1017="LT",AND(TONGHOP!P1017="TH",AND(TONGHOP!U1017&lt;&gt;TONGHOP!X1017,TONGHOP!U1017&lt;&gt;TONGHOP!Y1017)))),TONGHOP!U1017,"")</f>
        <v/>
      </c>
      <c r="L1017" s="1" t="str">
        <f t="shared" si="63"/>
        <v/>
      </c>
    </row>
    <row r="1018" spans="1:12">
      <c r="A1018" s="1" t="str">
        <f>IF(AND(TONGHOP!O1018="ThiTN",TONGHOP!Q1018&lt;=90,OR(TONGHOP!P1018="LT",AND(TONGHOP!P1018="TH",AND(TONGHOP!T1018&lt;&gt;TONGHOP!X1018,TONGHOP!T1018&lt;&gt;TONGHOP!Y1018)))),TONGHOP!T1018,"")</f>
        <v/>
      </c>
      <c r="B1018" s="1" t="str">
        <f>IF(AND(TONGHOP!O1018="ThiTN",TONGHOP!Q1018&lt;=90,OR(TONGHOP!P1018="LT",AND(TONGHOP!P1018="TH",AND(TONGHOP!U1018&lt;&gt;TONGHOP!X1018,TONGHOP!U1018&lt;&gt;TONGHOP!Y1018)))),TONGHOP!U1018,"")</f>
        <v/>
      </c>
      <c r="C1018" s="1" t="str">
        <f t="shared" si="60"/>
        <v/>
      </c>
      <c r="D1018" s="1" t="str">
        <f>IF(AND(TONGHOP!O1018="ThiTN",AND(TONGHOP!Q1018&gt;90,TONGHOP!Q1018&lt;=120),OR(TONGHOP!P1018="LT",AND(TONGHOP!P1018="TH",AND(TONGHOP!T1018&lt;&gt;TONGHOP!X1018,TONGHOP!T1018&lt;&gt;TONGHOP!Y1018)))),TONGHOP!T1018,"")</f>
        <v/>
      </c>
      <c r="E1018" s="1" t="str">
        <f>IF(AND(TONGHOP!O1018="ThiTN",AND(TONGHOP!Q1018&gt;90,TONGHOP!Q1018&lt;=120),OR(TONGHOP!P1018="LT",AND(TONGHOP!P1018="TH",AND(TONGHOP!U1018&lt;&gt;TONGHOP!X1018,TONGHOP!U1018&lt;&gt;TONGHOP!Y1018)))),TONGHOP!U1018,"")</f>
        <v/>
      </c>
      <c r="F1018" s="1" t="str">
        <f t="shared" si="61"/>
        <v/>
      </c>
      <c r="G1018" s="1" t="str">
        <f>IF(AND(TONGHOP!O1018="ThiTN",AND(TONGHOP!Q1018&gt;120,TONGHOP!Q1018&lt;=150),OR(TONGHOP!P1018="LT",AND(TONGHOP!P1018="TH",AND(TONGHOP!T1018&lt;&gt;TONGHOP!X1018,TONGHOP!T1018&lt;&gt;TONGHOP!Y1018)))),TONGHOP!T1018,"")</f>
        <v/>
      </c>
      <c r="H1018" s="1" t="str">
        <f>IF(AND(TONGHOP!O1018="ThiTN",AND(TONGHOP!Q1018&gt;120,TONGHOP!Q1018&lt;=150),OR(TONGHOP!P1018="LT",AND(TONGHOP!P1018="TH",AND(TONGHOP!U1018&lt;&gt;TONGHOP!X1018,TONGHOP!U1018&lt;&gt;TONGHOP!Y1018)))),TONGHOP!U1018,"")</f>
        <v/>
      </c>
      <c r="I1018" s="1" t="str">
        <f t="shared" si="62"/>
        <v/>
      </c>
      <c r="J1018" s="1" t="str">
        <f>IF(AND(TONGHOP!O1018="ThiTN",TONGHOP!Q1018&gt;150,OR(TONGHOP!P1018="LT",AND(TONGHOP!P1018="TH",AND(TONGHOP!T1018&lt;&gt;TONGHOP!X1018,TONGHOP!T1018&lt;&gt;TONGHOP!Y1018)))),TONGHOP!T1018,"")</f>
        <v/>
      </c>
      <c r="K1018" s="1" t="str">
        <f>IF(AND(TONGHOP!O1018="ThiTN",TONGHOP!Q1018&gt;150,OR(TONGHOP!P1018="LT",AND(TONGHOP!P1018="TH",AND(TONGHOP!U1018&lt;&gt;TONGHOP!X1018,TONGHOP!U1018&lt;&gt;TONGHOP!Y1018)))),TONGHOP!U1018,"")</f>
        <v/>
      </c>
      <c r="L1018" s="1" t="str">
        <f t="shared" si="63"/>
        <v/>
      </c>
    </row>
    <row r="1019" spans="1:12">
      <c r="A1019" s="1" t="str">
        <f>IF(AND(TONGHOP!O1019="ThiTN",TONGHOP!Q1019&lt;=90,OR(TONGHOP!P1019="LT",AND(TONGHOP!P1019="TH",AND(TONGHOP!T1019&lt;&gt;TONGHOP!X1019,TONGHOP!T1019&lt;&gt;TONGHOP!Y1019)))),TONGHOP!T1019,"")</f>
        <v/>
      </c>
      <c r="B1019" s="1" t="str">
        <f>IF(AND(TONGHOP!O1019="ThiTN",TONGHOP!Q1019&lt;=90,OR(TONGHOP!P1019="LT",AND(TONGHOP!P1019="TH",AND(TONGHOP!U1019&lt;&gt;TONGHOP!X1019,TONGHOP!U1019&lt;&gt;TONGHOP!Y1019)))),TONGHOP!U1019,"")</f>
        <v/>
      </c>
      <c r="C1019" s="1" t="str">
        <f t="shared" si="60"/>
        <v/>
      </c>
      <c r="D1019" s="1" t="str">
        <f>IF(AND(TONGHOP!O1019="ThiTN",AND(TONGHOP!Q1019&gt;90,TONGHOP!Q1019&lt;=120),OR(TONGHOP!P1019="LT",AND(TONGHOP!P1019="TH",AND(TONGHOP!T1019&lt;&gt;TONGHOP!X1019,TONGHOP!T1019&lt;&gt;TONGHOP!Y1019)))),TONGHOP!T1019,"")</f>
        <v/>
      </c>
      <c r="E1019" s="1" t="str">
        <f>IF(AND(TONGHOP!O1019="ThiTN",AND(TONGHOP!Q1019&gt;90,TONGHOP!Q1019&lt;=120),OR(TONGHOP!P1019="LT",AND(TONGHOP!P1019="TH",AND(TONGHOP!U1019&lt;&gt;TONGHOP!X1019,TONGHOP!U1019&lt;&gt;TONGHOP!Y1019)))),TONGHOP!U1019,"")</f>
        <v/>
      </c>
      <c r="F1019" s="1" t="str">
        <f t="shared" si="61"/>
        <v/>
      </c>
      <c r="G1019" s="1" t="str">
        <f>IF(AND(TONGHOP!O1019="ThiTN",AND(TONGHOP!Q1019&gt;120,TONGHOP!Q1019&lt;=150),OR(TONGHOP!P1019="LT",AND(TONGHOP!P1019="TH",AND(TONGHOP!T1019&lt;&gt;TONGHOP!X1019,TONGHOP!T1019&lt;&gt;TONGHOP!Y1019)))),TONGHOP!T1019,"")</f>
        <v/>
      </c>
      <c r="H1019" s="1" t="str">
        <f>IF(AND(TONGHOP!O1019="ThiTN",AND(TONGHOP!Q1019&gt;120,TONGHOP!Q1019&lt;=150),OR(TONGHOP!P1019="LT",AND(TONGHOP!P1019="TH",AND(TONGHOP!U1019&lt;&gt;TONGHOP!X1019,TONGHOP!U1019&lt;&gt;TONGHOP!Y1019)))),TONGHOP!U1019,"")</f>
        <v/>
      </c>
      <c r="I1019" s="1" t="str">
        <f t="shared" si="62"/>
        <v/>
      </c>
      <c r="J1019" s="1" t="str">
        <f>IF(AND(TONGHOP!O1019="ThiTN",TONGHOP!Q1019&gt;150,OR(TONGHOP!P1019="LT",AND(TONGHOP!P1019="TH",AND(TONGHOP!T1019&lt;&gt;TONGHOP!X1019,TONGHOP!T1019&lt;&gt;TONGHOP!Y1019)))),TONGHOP!T1019,"")</f>
        <v/>
      </c>
      <c r="K1019" s="1" t="str">
        <f>IF(AND(TONGHOP!O1019="ThiTN",TONGHOP!Q1019&gt;150,OR(TONGHOP!P1019="LT",AND(TONGHOP!P1019="TH",AND(TONGHOP!U1019&lt;&gt;TONGHOP!X1019,TONGHOP!U1019&lt;&gt;TONGHOP!Y1019)))),TONGHOP!U1019,"")</f>
        <v/>
      </c>
      <c r="L1019" s="1" t="str">
        <f t="shared" si="63"/>
        <v/>
      </c>
    </row>
    <row r="1020" spans="1:12">
      <c r="A1020" s="1" t="str">
        <f>IF(AND(TONGHOP!O1020="ThiTN",TONGHOP!Q1020&lt;=90,OR(TONGHOP!P1020="LT",AND(TONGHOP!P1020="TH",AND(TONGHOP!T1020&lt;&gt;TONGHOP!X1020,TONGHOP!T1020&lt;&gt;TONGHOP!Y1020)))),TONGHOP!T1020,"")</f>
        <v/>
      </c>
      <c r="B1020" s="1" t="str">
        <f>IF(AND(TONGHOP!O1020="ThiTN",TONGHOP!Q1020&lt;=90,OR(TONGHOP!P1020="LT",AND(TONGHOP!P1020="TH",AND(TONGHOP!U1020&lt;&gt;TONGHOP!X1020,TONGHOP!U1020&lt;&gt;TONGHOP!Y1020)))),TONGHOP!U1020,"")</f>
        <v/>
      </c>
      <c r="C1020" s="1" t="str">
        <f t="shared" si="60"/>
        <v/>
      </c>
      <c r="D1020" s="1" t="str">
        <f>IF(AND(TONGHOP!O1020="ThiTN",AND(TONGHOP!Q1020&gt;90,TONGHOP!Q1020&lt;=120),OR(TONGHOP!P1020="LT",AND(TONGHOP!P1020="TH",AND(TONGHOP!T1020&lt;&gt;TONGHOP!X1020,TONGHOP!T1020&lt;&gt;TONGHOP!Y1020)))),TONGHOP!T1020,"")</f>
        <v/>
      </c>
      <c r="E1020" s="1" t="str">
        <f>IF(AND(TONGHOP!O1020="ThiTN",AND(TONGHOP!Q1020&gt;90,TONGHOP!Q1020&lt;=120),OR(TONGHOP!P1020="LT",AND(TONGHOP!P1020="TH",AND(TONGHOP!U1020&lt;&gt;TONGHOP!X1020,TONGHOP!U1020&lt;&gt;TONGHOP!Y1020)))),TONGHOP!U1020,"")</f>
        <v/>
      </c>
      <c r="F1020" s="1" t="str">
        <f t="shared" si="61"/>
        <v/>
      </c>
      <c r="G1020" s="1" t="str">
        <f>IF(AND(TONGHOP!O1020="ThiTN",AND(TONGHOP!Q1020&gt;120,TONGHOP!Q1020&lt;=150),OR(TONGHOP!P1020="LT",AND(TONGHOP!P1020="TH",AND(TONGHOP!T1020&lt;&gt;TONGHOP!X1020,TONGHOP!T1020&lt;&gt;TONGHOP!Y1020)))),TONGHOP!T1020,"")</f>
        <v/>
      </c>
      <c r="H1020" s="1" t="str">
        <f>IF(AND(TONGHOP!O1020="ThiTN",AND(TONGHOP!Q1020&gt;120,TONGHOP!Q1020&lt;=150),OR(TONGHOP!P1020="LT",AND(TONGHOP!P1020="TH",AND(TONGHOP!U1020&lt;&gt;TONGHOP!X1020,TONGHOP!U1020&lt;&gt;TONGHOP!Y1020)))),TONGHOP!U1020,"")</f>
        <v/>
      </c>
      <c r="I1020" s="1" t="str">
        <f t="shared" si="62"/>
        <v/>
      </c>
      <c r="J1020" s="1" t="str">
        <f>IF(AND(TONGHOP!O1020="ThiTN",TONGHOP!Q1020&gt;150,OR(TONGHOP!P1020="LT",AND(TONGHOP!P1020="TH",AND(TONGHOP!T1020&lt;&gt;TONGHOP!X1020,TONGHOP!T1020&lt;&gt;TONGHOP!Y1020)))),TONGHOP!T1020,"")</f>
        <v/>
      </c>
      <c r="K1020" s="1" t="str">
        <f>IF(AND(TONGHOP!O1020="ThiTN",TONGHOP!Q1020&gt;150,OR(TONGHOP!P1020="LT",AND(TONGHOP!P1020="TH",AND(TONGHOP!U1020&lt;&gt;TONGHOP!X1020,TONGHOP!U1020&lt;&gt;TONGHOP!Y1020)))),TONGHOP!U1020,"")</f>
        <v/>
      </c>
      <c r="L1020" s="1" t="str">
        <f t="shared" si="63"/>
        <v/>
      </c>
    </row>
    <row r="1021" spans="1:12">
      <c r="A1021" s="1" t="str">
        <f>IF(AND(TONGHOP!O1021="ThiTN",TONGHOP!Q1021&lt;=90,OR(TONGHOP!P1021="LT",AND(TONGHOP!P1021="TH",AND(TONGHOP!T1021&lt;&gt;TONGHOP!X1021,TONGHOP!T1021&lt;&gt;TONGHOP!Y1021)))),TONGHOP!T1021,"")</f>
        <v/>
      </c>
      <c r="B1021" s="1" t="str">
        <f>IF(AND(TONGHOP!O1021="ThiTN",TONGHOP!Q1021&lt;=90,OR(TONGHOP!P1021="LT",AND(TONGHOP!P1021="TH",AND(TONGHOP!U1021&lt;&gt;TONGHOP!X1021,TONGHOP!U1021&lt;&gt;TONGHOP!Y1021)))),TONGHOP!U1021,"")</f>
        <v/>
      </c>
      <c r="C1021" s="1" t="str">
        <f t="shared" si="60"/>
        <v/>
      </c>
      <c r="D1021" s="1" t="str">
        <f>IF(AND(TONGHOP!O1021="ThiTN",AND(TONGHOP!Q1021&gt;90,TONGHOP!Q1021&lt;=120),OR(TONGHOP!P1021="LT",AND(TONGHOP!P1021="TH",AND(TONGHOP!T1021&lt;&gt;TONGHOP!X1021,TONGHOP!T1021&lt;&gt;TONGHOP!Y1021)))),TONGHOP!T1021,"")</f>
        <v/>
      </c>
      <c r="E1021" s="1" t="str">
        <f>IF(AND(TONGHOP!O1021="ThiTN",AND(TONGHOP!Q1021&gt;90,TONGHOP!Q1021&lt;=120),OR(TONGHOP!P1021="LT",AND(TONGHOP!P1021="TH",AND(TONGHOP!U1021&lt;&gt;TONGHOP!X1021,TONGHOP!U1021&lt;&gt;TONGHOP!Y1021)))),TONGHOP!U1021,"")</f>
        <v/>
      </c>
      <c r="F1021" s="1" t="str">
        <f t="shared" si="61"/>
        <v/>
      </c>
      <c r="G1021" s="1" t="str">
        <f>IF(AND(TONGHOP!O1021="ThiTN",AND(TONGHOP!Q1021&gt;120,TONGHOP!Q1021&lt;=150),OR(TONGHOP!P1021="LT",AND(TONGHOP!P1021="TH",AND(TONGHOP!T1021&lt;&gt;TONGHOP!X1021,TONGHOP!T1021&lt;&gt;TONGHOP!Y1021)))),TONGHOP!T1021,"")</f>
        <v/>
      </c>
      <c r="H1021" s="1" t="str">
        <f>IF(AND(TONGHOP!O1021="ThiTN",AND(TONGHOP!Q1021&gt;120,TONGHOP!Q1021&lt;=150),OR(TONGHOP!P1021="LT",AND(TONGHOP!P1021="TH",AND(TONGHOP!U1021&lt;&gt;TONGHOP!X1021,TONGHOP!U1021&lt;&gt;TONGHOP!Y1021)))),TONGHOP!U1021,"")</f>
        <v/>
      </c>
      <c r="I1021" s="1" t="str">
        <f t="shared" si="62"/>
        <v/>
      </c>
      <c r="J1021" s="1" t="str">
        <f>IF(AND(TONGHOP!O1021="ThiTN",TONGHOP!Q1021&gt;150,OR(TONGHOP!P1021="LT",AND(TONGHOP!P1021="TH",AND(TONGHOP!T1021&lt;&gt;TONGHOP!X1021,TONGHOP!T1021&lt;&gt;TONGHOP!Y1021)))),TONGHOP!T1021,"")</f>
        <v/>
      </c>
      <c r="K1021" s="1" t="str">
        <f>IF(AND(TONGHOP!O1021="ThiTN",TONGHOP!Q1021&gt;150,OR(TONGHOP!P1021="LT",AND(TONGHOP!P1021="TH",AND(TONGHOP!U1021&lt;&gt;TONGHOP!X1021,TONGHOP!U1021&lt;&gt;TONGHOP!Y1021)))),TONGHOP!U1021,"")</f>
        <v/>
      </c>
      <c r="L1021" s="1" t="str">
        <f t="shared" si="63"/>
        <v/>
      </c>
    </row>
    <row r="1022" spans="1:12">
      <c r="A1022" s="1" t="str">
        <f>IF(AND(TONGHOP!O1022="ThiTN",TONGHOP!Q1022&lt;=90,OR(TONGHOP!P1022="LT",AND(TONGHOP!P1022="TH",AND(TONGHOP!T1022&lt;&gt;TONGHOP!X1022,TONGHOP!T1022&lt;&gt;TONGHOP!Y1022)))),TONGHOP!T1022,"")</f>
        <v/>
      </c>
      <c r="B1022" s="1" t="str">
        <f>IF(AND(TONGHOP!O1022="ThiTN",TONGHOP!Q1022&lt;=90,OR(TONGHOP!P1022="LT",AND(TONGHOP!P1022="TH",AND(TONGHOP!U1022&lt;&gt;TONGHOP!X1022,TONGHOP!U1022&lt;&gt;TONGHOP!Y1022)))),TONGHOP!U1022,"")</f>
        <v/>
      </c>
      <c r="C1022" s="1" t="str">
        <f t="shared" si="60"/>
        <v/>
      </c>
      <c r="D1022" s="1" t="str">
        <f>IF(AND(TONGHOP!O1022="ThiTN",AND(TONGHOP!Q1022&gt;90,TONGHOP!Q1022&lt;=120),OR(TONGHOP!P1022="LT",AND(TONGHOP!P1022="TH",AND(TONGHOP!T1022&lt;&gt;TONGHOP!X1022,TONGHOP!T1022&lt;&gt;TONGHOP!Y1022)))),TONGHOP!T1022,"")</f>
        <v/>
      </c>
      <c r="E1022" s="1" t="str">
        <f>IF(AND(TONGHOP!O1022="ThiTN",AND(TONGHOP!Q1022&gt;90,TONGHOP!Q1022&lt;=120),OR(TONGHOP!P1022="LT",AND(TONGHOP!P1022="TH",AND(TONGHOP!U1022&lt;&gt;TONGHOP!X1022,TONGHOP!U1022&lt;&gt;TONGHOP!Y1022)))),TONGHOP!U1022,"")</f>
        <v/>
      </c>
      <c r="F1022" s="1" t="str">
        <f t="shared" si="61"/>
        <v/>
      </c>
      <c r="G1022" s="1" t="str">
        <f>IF(AND(TONGHOP!O1022="ThiTN",AND(TONGHOP!Q1022&gt;120,TONGHOP!Q1022&lt;=150),OR(TONGHOP!P1022="LT",AND(TONGHOP!P1022="TH",AND(TONGHOP!T1022&lt;&gt;TONGHOP!X1022,TONGHOP!T1022&lt;&gt;TONGHOP!Y1022)))),TONGHOP!T1022,"")</f>
        <v/>
      </c>
      <c r="H1022" s="1" t="str">
        <f>IF(AND(TONGHOP!O1022="ThiTN",AND(TONGHOP!Q1022&gt;120,TONGHOP!Q1022&lt;=150),OR(TONGHOP!P1022="LT",AND(TONGHOP!P1022="TH",AND(TONGHOP!U1022&lt;&gt;TONGHOP!X1022,TONGHOP!U1022&lt;&gt;TONGHOP!Y1022)))),TONGHOP!U1022,"")</f>
        <v/>
      </c>
      <c r="I1022" s="1" t="str">
        <f t="shared" si="62"/>
        <v/>
      </c>
      <c r="J1022" s="1" t="str">
        <f>IF(AND(TONGHOP!O1022="ThiTN",TONGHOP!Q1022&gt;150,OR(TONGHOP!P1022="LT",AND(TONGHOP!P1022="TH",AND(TONGHOP!T1022&lt;&gt;TONGHOP!X1022,TONGHOP!T1022&lt;&gt;TONGHOP!Y1022)))),TONGHOP!T1022,"")</f>
        <v/>
      </c>
      <c r="K1022" s="1" t="str">
        <f>IF(AND(TONGHOP!O1022="ThiTN",TONGHOP!Q1022&gt;150,OR(TONGHOP!P1022="LT",AND(TONGHOP!P1022="TH",AND(TONGHOP!U1022&lt;&gt;TONGHOP!X1022,TONGHOP!U1022&lt;&gt;TONGHOP!Y1022)))),TONGHOP!U1022,"")</f>
        <v/>
      </c>
      <c r="L1022" s="1" t="str">
        <f t="shared" si="63"/>
        <v/>
      </c>
    </row>
    <row r="1023" spans="1:12">
      <c r="A1023" s="1" t="str">
        <f>IF(AND(TONGHOP!O1023="ThiTN",TONGHOP!Q1023&lt;=90,OR(TONGHOP!P1023="LT",AND(TONGHOP!P1023="TH",AND(TONGHOP!T1023&lt;&gt;TONGHOP!X1023,TONGHOP!T1023&lt;&gt;TONGHOP!Y1023)))),TONGHOP!T1023,"")</f>
        <v/>
      </c>
      <c r="B1023" s="1" t="str">
        <f>IF(AND(TONGHOP!O1023="ThiTN",TONGHOP!Q1023&lt;=90,OR(TONGHOP!P1023="LT",AND(TONGHOP!P1023="TH",AND(TONGHOP!U1023&lt;&gt;TONGHOP!X1023,TONGHOP!U1023&lt;&gt;TONGHOP!Y1023)))),TONGHOP!U1023,"")</f>
        <v/>
      </c>
      <c r="C1023" s="1" t="str">
        <f t="shared" si="60"/>
        <v/>
      </c>
      <c r="D1023" s="1" t="str">
        <f>IF(AND(TONGHOP!O1023="ThiTN",AND(TONGHOP!Q1023&gt;90,TONGHOP!Q1023&lt;=120),OR(TONGHOP!P1023="LT",AND(TONGHOP!P1023="TH",AND(TONGHOP!T1023&lt;&gt;TONGHOP!X1023,TONGHOP!T1023&lt;&gt;TONGHOP!Y1023)))),TONGHOP!T1023,"")</f>
        <v/>
      </c>
      <c r="E1023" s="1" t="str">
        <f>IF(AND(TONGHOP!O1023="ThiTN",AND(TONGHOP!Q1023&gt;90,TONGHOP!Q1023&lt;=120),OR(TONGHOP!P1023="LT",AND(TONGHOP!P1023="TH",AND(TONGHOP!U1023&lt;&gt;TONGHOP!X1023,TONGHOP!U1023&lt;&gt;TONGHOP!Y1023)))),TONGHOP!U1023,"")</f>
        <v/>
      </c>
      <c r="F1023" s="1" t="str">
        <f t="shared" si="61"/>
        <v/>
      </c>
      <c r="G1023" s="1" t="str">
        <f>IF(AND(TONGHOP!O1023="ThiTN",AND(TONGHOP!Q1023&gt;120,TONGHOP!Q1023&lt;=150),OR(TONGHOP!P1023="LT",AND(TONGHOP!P1023="TH",AND(TONGHOP!T1023&lt;&gt;TONGHOP!X1023,TONGHOP!T1023&lt;&gt;TONGHOP!Y1023)))),TONGHOP!T1023,"")</f>
        <v/>
      </c>
      <c r="H1023" s="1" t="str">
        <f>IF(AND(TONGHOP!O1023="ThiTN",AND(TONGHOP!Q1023&gt;120,TONGHOP!Q1023&lt;=150),OR(TONGHOP!P1023="LT",AND(TONGHOP!P1023="TH",AND(TONGHOP!U1023&lt;&gt;TONGHOP!X1023,TONGHOP!U1023&lt;&gt;TONGHOP!Y1023)))),TONGHOP!U1023,"")</f>
        <v/>
      </c>
      <c r="I1023" s="1" t="str">
        <f t="shared" si="62"/>
        <v/>
      </c>
      <c r="J1023" s="1" t="str">
        <f>IF(AND(TONGHOP!O1023="ThiTN",TONGHOP!Q1023&gt;150,OR(TONGHOP!P1023="LT",AND(TONGHOP!P1023="TH",AND(TONGHOP!T1023&lt;&gt;TONGHOP!X1023,TONGHOP!T1023&lt;&gt;TONGHOP!Y1023)))),TONGHOP!T1023,"")</f>
        <v/>
      </c>
      <c r="K1023" s="1" t="str">
        <f>IF(AND(TONGHOP!O1023="ThiTN",TONGHOP!Q1023&gt;150,OR(TONGHOP!P1023="LT",AND(TONGHOP!P1023="TH",AND(TONGHOP!U1023&lt;&gt;TONGHOP!X1023,TONGHOP!U1023&lt;&gt;TONGHOP!Y1023)))),TONGHOP!U1023,"")</f>
        <v/>
      </c>
      <c r="L1023" s="1" t="str">
        <f t="shared" si="63"/>
        <v/>
      </c>
    </row>
    <row r="1024" spans="1:12">
      <c r="A1024" s="1" t="str">
        <f>IF(AND(TONGHOP!O1024="ThiTN",TONGHOP!Q1024&lt;=90,OR(TONGHOP!P1024="LT",AND(TONGHOP!P1024="TH",AND(TONGHOP!T1024&lt;&gt;TONGHOP!X1024,TONGHOP!T1024&lt;&gt;TONGHOP!Y1024)))),TONGHOP!T1024,"")</f>
        <v/>
      </c>
      <c r="B1024" s="1" t="str">
        <f>IF(AND(TONGHOP!O1024="ThiTN",TONGHOP!Q1024&lt;=90,OR(TONGHOP!P1024="LT",AND(TONGHOP!P1024="TH",AND(TONGHOP!U1024&lt;&gt;TONGHOP!X1024,TONGHOP!U1024&lt;&gt;TONGHOP!Y1024)))),TONGHOP!U1024,"")</f>
        <v/>
      </c>
      <c r="C1024" s="1" t="str">
        <f t="shared" si="60"/>
        <v/>
      </c>
      <c r="D1024" s="1" t="str">
        <f>IF(AND(TONGHOP!O1024="ThiTN",AND(TONGHOP!Q1024&gt;90,TONGHOP!Q1024&lt;=120),OR(TONGHOP!P1024="LT",AND(TONGHOP!P1024="TH",AND(TONGHOP!T1024&lt;&gt;TONGHOP!X1024,TONGHOP!T1024&lt;&gt;TONGHOP!Y1024)))),TONGHOP!T1024,"")</f>
        <v/>
      </c>
      <c r="E1024" s="1" t="str">
        <f>IF(AND(TONGHOP!O1024="ThiTN",AND(TONGHOP!Q1024&gt;90,TONGHOP!Q1024&lt;=120),OR(TONGHOP!P1024="LT",AND(TONGHOP!P1024="TH",AND(TONGHOP!U1024&lt;&gt;TONGHOP!X1024,TONGHOP!U1024&lt;&gt;TONGHOP!Y1024)))),TONGHOP!U1024,"")</f>
        <v/>
      </c>
      <c r="F1024" s="1" t="str">
        <f t="shared" si="61"/>
        <v/>
      </c>
      <c r="G1024" s="1" t="str">
        <f>IF(AND(TONGHOP!O1024="ThiTN",AND(TONGHOP!Q1024&gt;120,TONGHOP!Q1024&lt;=150),OR(TONGHOP!P1024="LT",AND(TONGHOP!P1024="TH",AND(TONGHOP!T1024&lt;&gt;TONGHOP!X1024,TONGHOP!T1024&lt;&gt;TONGHOP!Y1024)))),TONGHOP!T1024,"")</f>
        <v/>
      </c>
      <c r="H1024" s="1" t="str">
        <f>IF(AND(TONGHOP!O1024="ThiTN",AND(TONGHOP!Q1024&gt;120,TONGHOP!Q1024&lt;=150),OR(TONGHOP!P1024="LT",AND(TONGHOP!P1024="TH",AND(TONGHOP!U1024&lt;&gt;TONGHOP!X1024,TONGHOP!U1024&lt;&gt;TONGHOP!Y1024)))),TONGHOP!U1024,"")</f>
        <v/>
      </c>
      <c r="I1024" s="1" t="str">
        <f t="shared" si="62"/>
        <v/>
      </c>
      <c r="J1024" s="1" t="str">
        <f>IF(AND(TONGHOP!O1024="ThiTN",TONGHOP!Q1024&gt;150,OR(TONGHOP!P1024="LT",AND(TONGHOP!P1024="TH",AND(TONGHOP!T1024&lt;&gt;TONGHOP!X1024,TONGHOP!T1024&lt;&gt;TONGHOP!Y1024)))),TONGHOP!T1024,"")</f>
        <v/>
      </c>
      <c r="K1024" s="1" t="str">
        <f>IF(AND(TONGHOP!O1024="ThiTN",TONGHOP!Q1024&gt;150,OR(TONGHOP!P1024="LT",AND(TONGHOP!P1024="TH",AND(TONGHOP!U1024&lt;&gt;TONGHOP!X1024,TONGHOP!U1024&lt;&gt;TONGHOP!Y1024)))),TONGHOP!U1024,"")</f>
        <v/>
      </c>
      <c r="L1024" s="1" t="str">
        <f t="shared" si="63"/>
        <v/>
      </c>
    </row>
    <row r="1025" spans="1:12">
      <c r="A1025" s="1" t="str">
        <f>IF(AND(TONGHOP!O1025="ThiTN",TONGHOP!Q1025&lt;=90,OR(TONGHOP!P1025="LT",AND(TONGHOP!P1025="TH",AND(TONGHOP!T1025&lt;&gt;TONGHOP!X1025,TONGHOP!T1025&lt;&gt;TONGHOP!Y1025)))),TONGHOP!T1025,"")</f>
        <v/>
      </c>
      <c r="B1025" s="1" t="str">
        <f>IF(AND(TONGHOP!O1025="ThiTN",TONGHOP!Q1025&lt;=90,OR(TONGHOP!P1025="LT",AND(TONGHOP!P1025="TH",AND(TONGHOP!U1025&lt;&gt;TONGHOP!X1025,TONGHOP!U1025&lt;&gt;TONGHOP!Y1025)))),TONGHOP!U1025,"")</f>
        <v/>
      </c>
      <c r="C1025" s="1" t="str">
        <f t="shared" si="60"/>
        <v/>
      </c>
      <c r="D1025" s="1" t="str">
        <f>IF(AND(TONGHOP!O1025="ThiTN",AND(TONGHOP!Q1025&gt;90,TONGHOP!Q1025&lt;=120),OR(TONGHOP!P1025="LT",AND(TONGHOP!P1025="TH",AND(TONGHOP!T1025&lt;&gt;TONGHOP!X1025,TONGHOP!T1025&lt;&gt;TONGHOP!Y1025)))),TONGHOP!T1025,"")</f>
        <v/>
      </c>
      <c r="E1025" s="1" t="str">
        <f>IF(AND(TONGHOP!O1025="ThiTN",AND(TONGHOP!Q1025&gt;90,TONGHOP!Q1025&lt;=120),OR(TONGHOP!P1025="LT",AND(TONGHOP!P1025="TH",AND(TONGHOP!U1025&lt;&gt;TONGHOP!X1025,TONGHOP!U1025&lt;&gt;TONGHOP!Y1025)))),TONGHOP!U1025,"")</f>
        <v/>
      </c>
      <c r="F1025" s="1" t="str">
        <f t="shared" si="61"/>
        <v/>
      </c>
      <c r="G1025" s="1" t="str">
        <f>IF(AND(TONGHOP!O1025="ThiTN",AND(TONGHOP!Q1025&gt;120,TONGHOP!Q1025&lt;=150),OR(TONGHOP!P1025="LT",AND(TONGHOP!P1025="TH",AND(TONGHOP!T1025&lt;&gt;TONGHOP!X1025,TONGHOP!T1025&lt;&gt;TONGHOP!Y1025)))),TONGHOP!T1025,"")</f>
        <v/>
      </c>
      <c r="H1025" s="1" t="str">
        <f>IF(AND(TONGHOP!O1025="ThiTN",AND(TONGHOP!Q1025&gt;120,TONGHOP!Q1025&lt;=150),OR(TONGHOP!P1025="LT",AND(TONGHOP!P1025="TH",AND(TONGHOP!U1025&lt;&gt;TONGHOP!X1025,TONGHOP!U1025&lt;&gt;TONGHOP!Y1025)))),TONGHOP!U1025,"")</f>
        <v/>
      </c>
      <c r="I1025" s="1" t="str">
        <f t="shared" si="62"/>
        <v/>
      </c>
      <c r="J1025" s="1" t="str">
        <f>IF(AND(TONGHOP!O1025="ThiTN",TONGHOP!Q1025&gt;150,OR(TONGHOP!P1025="LT",AND(TONGHOP!P1025="TH",AND(TONGHOP!T1025&lt;&gt;TONGHOP!X1025,TONGHOP!T1025&lt;&gt;TONGHOP!Y1025)))),TONGHOP!T1025,"")</f>
        <v/>
      </c>
      <c r="K1025" s="1" t="str">
        <f>IF(AND(TONGHOP!O1025="ThiTN",TONGHOP!Q1025&gt;150,OR(TONGHOP!P1025="LT",AND(TONGHOP!P1025="TH",AND(TONGHOP!U1025&lt;&gt;TONGHOP!X1025,TONGHOP!U1025&lt;&gt;TONGHOP!Y1025)))),TONGHOP!U1025,"")</f>
        <v/>
      </c>
      <c r="L1025" s="1" t="str">
        <f t="shared" si="63"/>
        <v/>
      </c>
    </row>
    <row r="1026" spans="1:12">
      <c r="A1026" s="1" t="str">
        <f>IF(AND(TONGHOP!O1026="ThiTN",TONGHOP!Q1026&lt;=90,OR(TONGHOP!P1026="LT",AND(TONGHOP!P1026="TH",AND(TONGHOP!T1026&lt;&gt;TONGHOP!X1026,TONGHOP!T1026&lt;&gt;TONGHOP!Y1026)))),TONGHOP!T1026,"")</f>
        <v/>
      </c>
      <c r="B1026" s="1" t="str">
        <f>IF(AND(TONGHOP!O1026="ThiTN",TONGHOP!Q1026&lt;=90,OR(TONGHOP!P1026="LT",AND(TONGHOP!P1026="TH",AND(TONGHOP!U1026&lt;&gt;TONGHOP!X1026,TONGHOP!U1026&lt;&gt;TONGHOP!Y1026)))),TONGHOP!U1026,"")</f>
        <v/>
      </c>
      <c r="C1026" s="1" t="str">
        <f t="shared" si="60"/>
        <v/>
      </c>
      <c r="D1026" s="1" t="str">
        <f>IF(AND(TONGHOP!O1026="ThiTN",AND(TONGHOP!Q1026&gt;90,TONGHOP!Q1026&lt;=120),OR(TONGHOP!P1026="LT",AND(TONGHOP!P1026="TH",AND(TONGHOP!T1026&lt;&gt;TONGHOP!X1026,TONGHOP!T1026&lt;&gt;TONGHOP!Y1026)))),TONGHOP!T1026,"")</f>
        <v/>
      </c>
      <c r="E1026" s="1" t="str">
        <f>IF(AND(TONGHOP!O1026="ThiTN",AND(TONGHOP!Q1026&gt;90,TONGHOP!Q1026&lt;=120),OR(TONGHOP!P1026="LT",AND(TONGHOP!P1026="TH",AND(TONGHOP!U1026&lt;&gt;TONGHOP!X1026,TONGHOP!U1026&lt;&gt;TONGHOP!Y1026)))),TONGHOP!U1026,"")</f>
        <v/>
      </c>
      <c r="F1026" s="1" t="str">
        <f t="shared" si="61"/>
        <v/>
      </c>
      <c r="G1026" s="1" t="str">
        <f>IF(AND(TONGHOP!O1026="ThiTN",AND(TONGHOP!Q1026&gt;120,TONGHOP!Q1026&lt;=150),OR(TONGHOP!P1026="LT",AND(TONGHOP!P1026="TH",AND(TONGHOP!T1026&lt;&gt;TONGHOP!X1026,TONGHOP!T1026&lt;&gt;TONGHOP!Y1026)))),TONGHOP!T1026,"")</f>
        <v/>
      </c>
      <c r="H1026" s="1" t="str">
        <f>IF(AND(TONGHOP!O1026="ThiTN",AND(TONGHOP!Q1026&gt;120,TONGHOP!Q1026&lt;=150),OR(TONGHOP!P1026="LT",AND(TONGHOP!P1026="TH",AND(TONGHOP!U1026&lt;&gt;TONGHOP!X1026,TONGHOP!U1026&lt;&gt;TONGHOP!Y1026)))),TONGHOP!U1026,"")</f>
        <v/>
      </c>
      <c r="I1026" s="1" t="str">
        <f t="shared" si="62"/>
        <v/>
      </c>
      <c r="J1026" s="1" t="str">
        <f>IF(AND(TONGHOP!O1026="ThiTN",TONGHOP!Q1026&gt;150,OR(TONGHOP!P1026="LT",AND(TONGHOP!P1026="TH",AND(TONGHOP!T1026&lt;&gt;TONGHOP!X1026,TONGHOP!T1026&lt;&gt;TONGHOP!Y1026)))),TONGHOP!T1026,"")</f>
        <v/>
      </c>
      <c r="K1026" s="1" t="str">
        <f>IF(AND(TONGHOP!O1026="ThiTN",TONGHOP!Q1026&gt;150,OR(TONGHOP!P1026="LT",AND(TONGHOP!P1026="TH",AND(TONGHOP!U1026&lt;&gt;TONGHOP!X1026,TONGHOP!U1026&lt;&gt;TONGHOP!Y1026)))),TONGHOP!U1026,"")</f>
        <v/>
      </c>
      <c r="L1026" s="1" t="str">
        <f t="shared" si="63"/>
        <v/>
      </c>
    </row>
    <row r="1027" spans="1:12">
      <c r="A1027" s="1" t="str">
        <f>IF(AND(TONGHOP!O1027="ThiTN",TONGHOP!Q1027&lt;=90,OR(TONGHOP!P1027="LT",AND(TONGHOP!P1027="TH",AND(TONGHOP!T1027&lt;&gt;TONGHOP!X1027,TONGHOP!T1027&lt;&gt;TONGHOP!Y1027)))),TONGHOP!T1027,"")</f>
        <v/>
      </c>
      <c r="B1027" s="1" t="str">
        <f>IF(AND(TONGHOP!O1027="ThiTN",TONGHOP!Q1027&lt;=90,OR(TONGHOP!P1027="LT",AND(TONGHOP!P1027="TH",AND(TONGHOP!U1027&lt;&gt;TONGHOP!X1027,TONGHOP!U1027&lt;&gt;TONGHOP!Y1027)))),TONGHOP!U1027,"")</f>
        <v/>
      </c>
      <c r="C1027" s="1" t="str">
        <f t="shared" ref="C1027:C1090" si="64">IF(AND(A1027="",B1027=""),"",1.2)</f>
        <v/>
      </c>
      <c r="D1027" s="1" t="str">
        <f>IF(AND(TONGHOP!O1027="ThiTN",AND(TONGHOP!Q1027&gt;90,TONGHOP!Q1027&lt;=120),OR(TONGHOP!P1027="LT",AND(TONGHOP!P1027="TH",AND(TONGHOP!T1027&lt;&gt;TONGHOP!X1027,TONGHOP!T1027&lt;&gt;TONGHOP!Y1027)))),TONGHOP!T1027,"")</f>
        <v/>
      </c>
      <c r="E1027" s="1" t="str">
        <f>IF(AND(TONGHOP!O1027="ThiTN",AND(TONGHOP!Q1027&gt;90,TONGHOP!Q1027&lt;=120),OR(TONGHOP!P1027="LT",AND(TONGHOP!P1027="TH",AND(TONGHOP!U1027&lt;&gt;TONGHOP!X1027,TONGHOP!U1027&lt;&gt;TONGHOP!Y1027)))),TONGHOP!U1027,"")</f>
        <v/>
      </c>
      <c r="F1027" s="1" t="str">
        <f t="shared" ref="F1027:F1090" si="65">IF(AND(D1027="",E1027=""),"",1.6)</f>
        <v/>
      </c>
      <c r="G1027" s="1" t="str">
        <f>IF(AND(TONGHOP!O1027="ThiTN",AND(TONGHOP!Q1027&gt;120,TONGHOP!Q1027&lt;=150),OR(TONGHOP!P1027="LT",AND(TONGHOP!P1027="TH",AND(TONGHOP!T1027&lt;&gt;TONGHOP!X1027,TONGHOP!T1027&lt;&gt;TONGHOP!Y1027)))),TONGHOP!T1027,"")</f>
        <v/>
      </c>
      <c r="H1027" s="1" t="str">
        <f>IF(AND(TONGHOP!O1027="ThiTN",AND(TONGHOP!Q1027&gt;120,TONGHOP!Q1027&lt;=150),OR(TONGHOP!P1027="LT",AND(TONGHOP!P1027="TH",AND(TONGHOP!U1027&lt;&gt;TONGHOP!X1027,TONGHOP!U1027&lt;&gt;TONGHOP!Y1027)))),TONGHOP!U1027,"")</f>
        <v/>
      </c>
      <c r="I1027" s="1" t="str">
        <f t="shared" ref="I1027:I1090" si="66">IF(AND(G1027="",H1027=""),"",2)</f>
        <v/>
      </c>
      <c r="J1027" s="1" t="str">
        <f>IF(AND(TONGHOP!O1027="ThiTN",TONGHOP!Q1027&gt;150,OR(TONGHOP!P1027="LT",AND(TONGHOP!P1027="TH",AND(TONGHOP!T1027&lt;&gt;TONGHOP!X1027,TONGHOP!T1027&lt;&gt;TONGHOP!Y1027)))),TONGHOP!T1027,"")</f>
        <v/>
      </c>
      <c r="K1027" s="1" t="str">
        <f>IF(AND(TONGHOP!O1027="ThiTN",TONGHOP!Q1027&gt;150,OR(TONGHOP!P1027="LT",AND(TONGHOP!P1027="TH",AND(TONGHOP!U1027&lt;&gt;TONGHOP!X1027,TONGHOP!U1027&lt;&gt;TONGHOP!Y1027)))),TONGHOP!U1027,"")</f>
        <v/>
      </c>
      <c r="L1027" s="1" t="str">
        <f t="shared" ref="L1027:L1090" si="67">IF(AND(J1027="",K1027=""),"",2.5)</f>
        <v/>
      </c>
    </row>
    <row r="1028" spans="1:12">
      <c r="A1028" s="1" t="str">
        <f>IF(AND(TONGHOP!O1028="ThiTN",TONGHOP!Q1028&lt;=90,OR(TONGHOP!P1028="LT",AND(TONGHOP!P1028="TH",AND(TONGHOP!T1028&lt;&gt;TONGHOP!X1028,TONGHOP!T1028&lt;&gt;TONGHOP!Y1028)))),TONGHOP!T1028,"")</f>
        <v/>
      </c>
      <c r="B1028" s="1" t="str">
        <f>IF(AND(TONGHOP!O1028="ThiTN",TONGHOP!Q1028&lt;=90,OR(TONGHOP!P1028="LT",AND(TONGHOP!P1028="TH",AND(TONGHOP!U1028&lt;&gt;TONGHOP!X1028,TONGHOP!U1028&lt;&gt;TONGHOP!Y1028)))),TONGHOP!U1028,"")</f>
        <v/>
      </c>
      <c r="C1028" s="1" t="str">
        <f t="shared" si="64"/>
        <v/>
      </c>
      <c r="D1028" s="1" t="str">
        <f>IF(AND(TONGHOP!O1028="ThiTN",AND(TONGHOP!Q1028&gt;90,TONGHOP!Q1028&lt;=120),OR(TONGHOP!P1028="LT",AND(TONGHOP!P1028="TH",AND(TONGHOP!T1028&lt;&gt;TONGHOP!X1028,TONGHOP!T1028&lt;&gt;TONGHOP!Y1028)))),TONGHOP!T1028,"")</f>
        <v/>
      </c>
      <c r="E1028" s="1" t="str">
        <f>IF(AND(TONGHOP!O1028="ThiTN",AND(TONGHOP!Q1028&gt;90,TONGHOP!Q1028&lt;=120),OR(TONGHOP!P1028="LT",AND(TONGHOP!P1028="TH",AND(TONGHOP!U1028&lt;&gt;TONGHOP!X1028,TONGHOP!U1028&lt;&gt;TONGHOP!Y1028)))),TONGHOP!U1028,"")</f>
        <v/>
      </c>
      <c r="F1028" s="1" t="str">
        <f t="shared" si="65"/>
        <v/>
      </c>
      <c r="G1028" s="1" t="str">
        <f>IF(AND(TONGHOP!O1028="ThiTN",AND(TONGHOP!Q1028&gt;120,TONGHOP!Q1028&lt;=150),OR(TONGHOP!P1028="LT",AND(TONGHOP!P1028="TH",AND(TONGHOP!T1028&lt;&gt;TONGHOP!X1028,TONGHOP!T1028&lt;&gt;TONGHOP!Y1028)))),TONGHOP!T1028,"")</f>
        <v/>
      </c>
      <c r="H1028" s="1" t="str">
        <f>IF(AND(TONGHOP!O1028="ThiTN",AND(TONGHOP!Q1028&gt;120,TONGHOP!Q1028&lt;=150),OR(TONGHOP!P1028="LT",AND(TONGHOP!P1028="TH",AND(TONGHOP!U1028&lt;&gt;TONGHOP!X1028,TONGHOP!U1028&lt;&gt;TONGHOP!Y1028)))),TONGHOP!U1028,"")</f>
        <v/>
      </c>
      <c r="I1028" s="1" t="str">
        <f t="shared" si="66"/>
        <v/>
      </c>
      <c r="J1028" s="1" t="str">
        <f>IF(AND(TONGHOP!O1028="ThiTN",TONGHOP!Q1028&gt;150,OR(TONGHOP!P1028="LT",AND(TONGHOP!P1028="TH",AND(TONGHOP!T1028&lt;&gt;TONGHOP!X1028,TONGHOP!T1028&lt;&gt;TONGHOP!Y1028)))),TONGHOP!T1028,"")</f>
        <v/>
      </c>
      <c r="K1028" s="1" t="str">
        <f>IF(AND(TONGHOP!O1028="ThiTN",TONGHOP!Q1028&gt;150,OR(TONGHOP!P1028="LT",AND(TONGHOP!P1028="TH",AND(TONGHOP!U1028&lt;&gt;TONGHOP!X1028,TONGHOP!U1028&lt;&gt;TONGHOP!Y1028)))),TONGHOP!U1028,"")</f>
        <v/>
      </c>
      <c r="L1028" s="1" t="str">
        <f t="shared" si="67"/>
        <v/>
      </c>
    </row>
    <row r="1029" spans="1:12">
      <c r="A1029" s="1" t="str">
        <f>IF(AND(TONGHOP!O1029="ThiTN",TONGHOP!Q1029&lt;=90,OR(TONGHOP!P1029="LT",AND(TONGHOP!P1029="TH",AND(TONGHOP!T1029&lt;&gt;TONGHOP!X1029,TONGHOP!T1029&lt;&gt;TONGHOP!Y1029)))),TONGHOP!T1029,"")</f>
        <v/>
      </c>
      <c r="B1029" s="1" t="str">
        <f>IF(AND(TONGHOP!O1029="ThiTN",TONGHOP!Q1029&lt;=90,OR(TONGHOP!P1029="LT",AND(TONGHOP!P1029="TH",AND(TONGHOP!U1029&lt;&gt;TONGHOP!X1029,TONGHOP!U1029&lt;&gt;TONGHOP!Y1029)))),TONGHOP!U1029,"")</f>
        <v/>
      </c>
      <c r="C1029" s="1" t="str">
        <f t="shared" si="64"/>
        <v/>
      </c>
      <c r="D1029" s="1" t="str">
        <f>IF(AND(TONGHOP!O1029="ThiTN",AND(TONGHOP!Q1029&gt;90,TONGHOP!Q1029&lt;=120),OR(TONGHOP!P1029="LT",AND(TONGHOP!P1029="TH",AND(TONGHOP!T1029&lt;&gt;TONGHOP!X1029,TONGHOP!T1029&lt;&gt;TONGHOP!Y1029)))),TONGHOP!T1029,"")</f>
        <v/>
      </c>
      <c r="E1029" s="1" t="str">
        <f>IF(AND(TONGHOP!O1029="ThiTN",AND(TONGHOP!Q1029&gt;90,TONGHOP!Q1029&lt;=120),OR(TONGHOP!P1029="LT",AND(TONGHOP!P1029="TH",AND(TONGHOP!U1029&lt;&gt;TONGHOP!X1029,TONGHOP!U1029&lt;&gt;TONGHOP!Y1029)))),TONGHOP!U1029,"")</f>
        <v/>
      </c>
      <c r="F1029" s="1" t="str">
        <f t="shared" si="65"/>
        <v/>
      </c>
      <c r="G1029" s="1" t="str">
        <f>IF(AND(TONGHOP!O1029="ThiTN",AND(TONGHOP!Q1029&gt;120,TONGHOP!Q1029&lt;=150),OR(TONGHOP!P1029="LT",AND(TONGHOP!P1029="TH",AND(TONGHOP!T1029&lt;&gt;TONGHOP!X1029,TONGHOP!T1029&lt;&gt;TONGHOP!Y1029)))),TONGHOP!T1029,"")</f>
        <v/>
      </c>
      <c r="H1029" s="1" t="str">
        <f>IF(AND(TONGHOP!O1029="ThiTN",AND(TONGHOP!Q1029&gt;120,TONGHOP!Q1029&lt;=150),OR(TONGHOP!P1029="LT",AND(TONGHOP!P1029="TH",AND(TONGHOP!U1029&lt;&gt;TONGHOP!X1029,TONGHOP!U1029&lt;&gt;TONGHOP!Y1029)))),TONGHOP!U1029,"")</f>
        <v/>
      </c>
      <c r="I1029" s="1" t="str">
        <f t="shared" si="66"/>
        <v/>
      </c>
      <c r="J1029" s="1" t="str">
        <f>IF(AND(TONGHOP!O1029="ThiTN",TONGHOP!Q1029&gt;150,OR(TONGHOP!P1029="LT",AND(TONGHOP!P1029="TH",AND(TONGHOP!T1029&lt;&gt;TONGHOP!X1029,TONGHOP!T1029&lt;&gt;TONGHOP!Y1029)))),TONGHOP!T1029,"")</f>
        <v/>
      </c>
      <c r="K1029" s="1" t="str">
        <f>IF(AND(TONGHOP!O1029="ThiTN",TONGHOP!Q1029&gt;150,OR(TONGHOP!P1029="LT",AND(TONGHOP!P1029="TH",AND(TONGHOP!U1029&lt;&gt;TONGHOP!X1029,TONGHOP!U1029&lt;&gt;TONGHOP!Y1029)))),TONGHOP!U1029,"")</f>
        <v/>
      </c>
      <c r="L1029" s="1" t="str">
        <f t="shared" si="67"/>
        <v/>
      </c>
    </row>
    <row r="1030" spans="1:12">
      <c r="A1030" s="1" t="str">
        <f>IF(AND(TONGHOP!O1030="ThiTN",TONGHOP!Q1030&lt;=90,OR(TONGHOP!P1030="LT",AND(TONGHOP!P1030="TH",AND(TONGHOP!T1030&lt;&gt;TONGHOP!X1030,TONGHOP!T1030&lt;&gt;TONGHOP!Y1030)))),TONGHOP!T1030,"")</f>
        <v/>
      </c>
      <c r="B1030" s="1" t="str">
        <f>IF(AND(TONGHOP!O1030="ThiTN",TONGHOP!Q1030&lt;=90,OR(TONGHOP!P1030="LT",AND(TONGHOP!P1030="TH",AND(TONGHOP!U1030&lt;&gt;TONGHOP!X1030,TONGHOP!U1030&lt;&gt;TONGHOP!Y1030)))),TONGHOP!U1030,"")</f>
        <v/>
      </c>
      <c r="C1030" s="1" t="str">
        <f t="shared" si="64"/>
        <v/>
      </c>
      <c r="D1030" s="1" t="str">
        <f>IF(AND(TONGHOP!O1030="ThiTN",AND(TONGHOP!Q1030&gt;90,TONGHOP!Q1030&lt;=120),OR(TONGHOP!P1030="LT",AND(TONGHOP!P1030="TH",AND(TONGHOP!T1030&lt;&gt;TONGHOP!X1030,TONGHOP!T1030&lt;&gt;TONGHOP!Y1030)))),TONGHOP!T1030,"")</f>
        <v/>
      </c>
      <c r="E1030" s="1" t="str">
        <f>IF(AND(TONGHOP!O1030="ThiTN",AND(TONGHOP!Q1030&gt;90,TONGHOP!Q1030&lt;=120),OR(TONGHOP!P1030="LT",AND(TONGHOP!P1030="TH",AND(TONGHOP!U1030&lt;&gt;TONGHOP!X1030,TONGHOP!U1030&lt;&gt;TONGHOP!Y1030)))),TONGHOP!U1030,"")</f>
        <v/>
      </c>
      <c r="F1030" s="1" t="str">
        <f t="shared" si="65"/>
        <v/>
      </c>
      <c r="G1030" s="1" t="str">
        <f>IF(AND(TONGHOP!O1030="ThiTN",AND(TONGHOP!Q1030&gt;120,TONGHOP!Q1030&lt;=150),OR(TONGHOP!P1030="LT",AND(TONGHOP!P1030="TH",AND(TONGHOP!T1030&lt;&gt;TONGHOP!X1030,TONGHOP!T1030&lt;&gt;TONGHOP!Y1030)))),TONGHOP!T1030,"")</f>
        <v/>
      </c>
      <c r="H1030" s="1" t="str">
        <f>IF(AND(TONGHOP!O1030="ThiTN",AND(TONGHOP!Q1030&gt;120,TONGHOP!Q1030&lt;=150),OR(TONGHOP!P1030="LT",AND(TONGHOP!P1030="TH",AND(TONGHOP!U1030&lt;&gt;TONGHOP!X1030,TONGHOP!U1030&lt;&gt;TONGHOP!Y1030)))),TONGHOP!U1030,"")</f>
        <v/>
      </c>
      <c r="I1030" s="1" t="str">
        <f t="shared" si="66"/>
        <v/>
      </c>
      <c r="J1030" s="1" t="str">
        <f>IF(AND(TONGHOP!O1030="ThiTN",TONGHOP!Q1030&gt;150,OR(TONGHOP!P1030="LT",AND(TONGHOP!P1030="TH",AND(TONGHOP!T1030&lt;&gt;TONGHOP!X1030,TONGHOP!T1030&lt;&gt;TONGHOP!Y1030)))),TONGHOP!T1030,"")</f>
        <v/>
      </c>
      <c r="K1030" s="1" t="str">
        <f>IF(AND(TONGHOP!O1030="ThiTN",TONGHOP!Q1030&gt;150,OR(TONGHOP!P1030="LT",AND(TONGHOP!P1030="TH",AND(TONGHOP!U1030&lt;&gt;TONGHOP!X1030,TONGHOP!U1030&lt;&gt;TONGHOP!Y1030)))),TONGHOP!U1030,"")</f>
        <v/>
      </c>
      <c r="L1030" s="1" t="str">
        <f t="shared" si="67"/>
        <v/>
      </c>
    </row>
    <row r="1031" spans="1:12">
      <c r="A1031" s="1" t="str">
        <f>IF(AND(TONGHOP!O1031="ThiTN",TONGHOP!Q1031&lt;=90,OR(TONGHOP!P1031="LT",AND(TONGHOP!P1031="TH",AND(TONGHOP!T1031&lt;&gt;TONGHOP!X1031,TONGHOP!T1031&lt;&gt;TONGHOP!Y1031)))),TONGHOP!T1031,"")</f>
        <v/>
      </c>
      <c r="B1031" s="1" t="str">
        <f>IF(AND(TONGHOP!O1031="ThiTN",TONGHOP!Q1031&lt;=90,OR(TONGHOP!P1031="LT",AND(TONGHOP!P1031="TH",AND(TONGHOP!U1031&lt;&gt;TONGHOP!X1031,TONGHOP!U1031&lt;&gt;TONGHOP!Y1031)))),TONGHOP!U1031,"")</f>
        <v/>
      </c>
      <c r="C1031" s="1" t="str">
        <f t="shared" si="64"/>
        <v/>
      </c>
      <c r="D1031" s="1" t="str">
        <f>IF(AND(TONGHOP!O1031="ThiTN",AND(TONGHOP!Q1031&gt;90,TONGHOP!Q1031&lt;=120),OR(TONGHOP!P1031="LT",AND(TONGHOP!P1031="TH",AND(TONGHOP!T1031&lt;&gt;TONGHOP!X1031,TONGHOP!T1031&lt;&gt;TONGHOP!Y1031)))),TONGHOP!T1031,"")</f>
        <v/>
      </c>
      <c r="E1031" s="1" t="str">
        <f>IF(AND(TONGHOP!O1031="ThiTN",AND(TONGHOP!Q1031&gt;90,TONGHOP!Q1031&lt;=120),OR(TONGHOP!P1031="LT",AND(TONGHOP!P1031="TH",AND(TONGHOP!U1031&lt;&gt;TONGHOP!X1031,TONGHOP!U1031&lt;&gt;TONGHOP!Y1031)))),TONGHOP!U1031,"")</f>
        <v/>
      </c>
      <c r="F1031" s="1" t="str">
        <f t="shared" si="65"/>
        <v/>
      </c>
      <c r="G1031" s="1" t="str">
        <f>IF(AND(TONGHOP!O1031="ThiTN",AND(TONGHOP!Q1031&gt;120,TONGHOP!Q1031&lt;=150),OR(TONGHOP!P1031="LT",AND(TONGHOP!P1031="TH",AND(TONGHOP!T1031&lt;&gt;TONGHOP!X1031,TONGHOP!T1031&lt;&gt;TONGHOP!Y1031)))),TONGHOP!T1031,"")</f>
        <v/>
      </c>
      <c r="H1031" s="1" t="str">
        <f>IF(AND(TONGHOP!O1031="ThiTN",AND(TONGHOP!Q1031&gt;120,TONGHOP!Q1031&lt;=150),OR(TONGHOP!P1031="LT",AND(TONGHOP!P1031="TH",AND(TONGHOP!U1031&lt;&gt;TONGHOP!X1031,TONGHOP!U1031&lt;&gt;TONGHOP!Y1031)))),TONGHOP!U1031,"")</f>
        <v/>
      </c>
      <c r="I1031" s="1" t="str">
        <f t="shared" si="66"/>
        <v/>
      </c>
      <c r="J1031" s="1" t="str">
        <f>IF(AND(TONGHOP!O1031="ThiTN",TONGHOP!Q1031&gt;150,OR(TONGHOP!P1031="LT",AND(TONGHOP!P1031="TH",AND(TONGHOP!T1031&lt;&gt;TONGHOP!X1031,TONGHOP!T1031&lt;&gt;TONGHOP!Y1031)))),TONGHOP!T1031,"")</f>
        <v/>
      </c>
      <c r="K1031" s="1" t="str">
        <f>IF(AND(TONGHOP!O1031="ThiTN",TONGHOP!Q1031&gt;150,OR(TONGHOP!P1031="LT",AND(TONGHOP!P1031="TH",AND(TONGHOP!U1031&lt;&gt;TONGHOP!X1031,TONGHOP!U1031&lt;&gt;TONGHOP!Y1031)))),TONGHOP!U1031,"")</f>
        <v/>
      </c>
      <c r="L1031" s="1" t="str">
        <f t="shared" si="67"/>
        <v/>
      </c>
    </row>
    <row r="1032" spans="1:12">
      <c r="A1032" s="1" t="str">
        <f>IF(AND(TONGHOP!O1032="ThiTN",TONGHOP!Q1032&lt;=90,OR(TONGHOP!P1032="LT",AND(TONGHOP!P1032="TH",AND(TONGHOP!T1032&lt;&gt;TONGHOP!X1032,TONGHOP!T1032&lt;&gt;TONGHOP!Y1032)))),TONGHOP!T1032,"")</f>
        <v/>
      </c>
      <c r="B1032" s="1" t="str">
        <f>IF(AND(TONGHOP!O1032="ThiTN",TONGHOP!Q1032&lt;=90,OR(TONGHOP!P1032="LT",AND(TONGHOP!P1032="TH",AND(TONGHOP!U1032&lt;&gt;TONGHOP!X1032,TONGHOP!U1032&lt;&gt;TONGHOP!Y1032)))),TONGHOP!U1032,"")</f>
        <v/>
      </c>
      <c r="C1032" s="1" t="str">
        <f t="shared" si="64"/>
        <v/>
      </c>
      <c r="D1032" s="1" t="str">
        <f>IF(AND(TONGHOP!O1032="ThiTN",AND(TONGHOP!Q1032&gt;90,TONGHOP!Q1032&lt;=120),OR(TONGHOP!P1032="LT",AND(TONGHOP!P1032="TH",AND(TONGHOP!T1032&lt;&gt;TONGHOP!X1032,TONGHOP!T1032&lt;&gt;TONGHOP!Y1032)))),TONGHOP!T1032,"")</f>
        <v/>
      </c>
      <c r="E1032" s="1" t="str">
        <f>IF(AND(TONGHOP!O1032="ThiTN",AND(TONGHOP!Q1032&gt;90,TONGHOP!Q1032&lt;=120),OR(TONGHOP!P1032="LT",AND(TONGHOP!P1032="TH",AND(TONGHOP!U1032&lt;&gt;TONGHOP!X1032,TONGHOP!U1032&lt;&gt;TONGHOP!Y1032)))),TONGHOP!U1032,"")</f>
        <v/>
      </c>
      <c r="F1032" s="1" t="str">
        <f t="shared" si="65"/>
        <v/>
      </c>
      <c r="G1032" s="1" t="str">
        <f>IF(AND(TONGHOP!O1032="ThiTN",AND(TONGHOP!Q1032&gt;120,TONGHOP!Q1032&lt;=150),OR(TONGHOP!P1032="LT",AND(TONGHOP!P1032="TH",AND(TONGHOP!T1032&lt;&gt;TONGHOP!X1032,TONGHOP!T1032&lt;&gt;TONGHOP!Y1032)))),TONGHOP!T1032,"")</f>
        <v/>
      </c>
      <c r="H1032" s="1" t="str">
        <f>IF(AND(TONGHOP!O1032="ThiTN",AND(TONGHOP!Q1032&gt;120,TONGHOP!Q1032&lt;=150),OR(TONGHOP!P1032="LT",AND(TONGHOP!P1032="TH",AND(TONGHOP!U1032&lt;&gt;TONGHOP!X1032,TONGHOP!U1032&lt;&gt;TONGHOP!Y1032)))),TONGHOP!U1032,"")</f>
        <v/>
      </c>
      <c r="I1032" s="1" t="str">
        <f t="shared" si="66"/>
        <v/>
      </c>
      <c r="J1032" s="1" t="str">
        <f>IF(AND(TONGHOP!O1032="ThiTN",TONGHOP!Q1032&gt;150,OR(TONGHOP!P1032="LT",AND(TONGHOP!P1032="TH",AND(TONGHOP!T1032&lt;&gt;TONGHOP!X1032,TONGHOP!T1032&lt;&gt;TONGHOP!Y1032)))),TONGHOP!T1032,"")</f>
        <v/>
      </c>
      <c r="K1032" s="1" t="str">
        <f>IF(AND(TONGHOP!O1032="ThiTN",TONGHOP!Q1032&gt;150,OR(TONGHOP!P1032="LT",AND(TONGHOP!P1032="TH",AND(TONGHOP!U1032&lt;&gt;TONGHOP!X1032,TONGHOP!U1032&lt;&gt;TONGHOP!Y1032)))),TONGHOP!U1032,"")</f>
        <v/>
      </c>
      <c r="L1032" s="1" t="str">
        <f t="shared" si="67"/>
        <v/>
      </c>
    </row>
    <row r="1033" spans="1:12">
      <c r="A1033" s="1" t="str">
        <f>IF(AND(TONGHOP!O1033="ThiTN",TONGHOP!Q1033&lt;=90,OR(TONGHOP!P1033="LT",AND(TONGHOP!P1033="TH",AND(TONGHOP!T1033&lt;&gt;TONGHOP!X1033,TONGHOP!T1033&lt;&gt;TONGHOP!Y1033)))),TONGHOP!T1033,"")</f>
        <v/>
      </c>
      <c r="B1033" s="1" t="str">
        <f>IF(AND(TONGHOP!O1033="ThiTN",TONGHOP!Q1033&lt;=90,OR(TONGHOP!P1033="LT",AND(TONGHOP!P1033="TH",AND(TONGHOP!U1033&lt;&gt;TONGHOP!X1033,TONGHOP!U1033&lt;&gt;TONGHOP!Y1033)))),TONGHOP!U1033,"")</f>
        <v/>
      </c>
      <c r="C1033" s="1" t="str">
        <f t="shared" si="64"/>
        <v/>
      </c>
      <c r="D1033" s="1" t="str">
        <f>IF(AND(TONGHOP!O1033="ThiTN",AND(TONGHOP!Q1033&gt;90,TONGHOP!Q1033&lt;=120),OR(TONGHOP!P1033="LT",AND(TONGHOP!P1033="TH",AND(TONGHOP!T1033&lt;&gt;TONGHOP!X1033,TONGHOP!T1033&lt;&gt;TONGHOP!Y1033)))),TONGHOP!T1033,"")</f>
        <v/>
      </c>
      <c r="E1033" s="1" t="str">
        <f>IF(AND(TONGHOP!O1033="ThiTN",AND(TONGHOP!Q1033&gt;90,TONGHOP!Q1033&lt;=120),OR(TONGHOP!P1033="LT",AND(TONGHOP!P1033="TH",AND(TONGHOP!U1033&lt;&gt;TONGHOP!X1033,TONGHOP!U1033&lt;&gt;TONGHOP!Y1033)))),TONGHOP!U1033,"")</f>
        <v/>
      </c>
      <c r="F1033" s="1" t="str">
        <f t="shared" si="65"/>
        <v/>
      </c>
      <c r="G1033" s="1" t="str">
        <f>IF(AND(TONGHOP!O1033="ThiTN",AND(TONGHOP!Q1033&gt;120,TONGHOP!Q1033&lt;=150),OR(TONGHOP!P1033="LT",AND(TONGHOP!P1033="TH",AND(TONGHOP!T1033&lt;&gt;TONGHOP!X1033,TONGHOP!T1033&lt;&gt;TONGHOP!Y1033)))),TONGHOP!T1033,"")</f>
        <v/>
      </c>
      <c r="H1033" s="1" t="str">
        <f>IF(AND(TONGHOP!O1033="ThiTN",AND(TONGHOP!Q1033&gt;120,TONGHOP!Q1033&lt;=150),OR(TONGHOP!P1033="LT",AND(TONGHOP!P1033="TH",AND(TONGHOP!U1033&lt;&gt;TONGHOP!X1033,TONGHOP!U1033&lt;&gt;TONGHOP!Y1033)))),TONGHOP!U1033,"")</f>
        <v/>
      </c>
      <c r="I1033" s="1" t="str">
        <f t="shared" si="66"/>
        <v/>
      </c>
      <c r="J1033" s="1" t="str">
        <f>IF(AND(TONGHOP!O1033="ThiTN",TONGHOP!Q1033&gt;150,OR(TONGHOP!P1033="LT",AND(TONGHOP!P1033="TH",AND(TONGHOP!T1033&lt;&gt;TONGHOP!X1033,TONGHOP!T1033&lt;&gt;TONGHOP!Y1033)))),TONGHOP!T1033,"")</f>
        <v/>
      </c>
      <c r="K1033" s="1" t="str">
        <f>IF(AND(TONGHOP!O1033="ThiTN",TONGHOP!Q1033&gt;150,OR(TONGHOP!P1033="LT",AND(TONGHOP!P1033="TH",AND(TONGHOP!U1033&lt;&gt;TONGHOP!X1033,TONGHOP!U1033&lt;&gt;TONGHOP!Y1033)))),TONGHOP!U1033,"")</f>
        <v/>
      </c>
      <c r="L1033" s="1" t="str">
        <f t="shared" si="67"/>
        <v/>
      </c>
    </row>
    <row r="1034" spans="1:12">
      <c r="A1034" s="1" t="str">
        <f>IF(AND(TONGHOP!O1034="ThiTN",TONGHOP!Q1034&lt;=90,OR(TONGHOP!P1034="LT",AND(TONGHOP!P1034="TH",AND(TONGHOP!T1034&lt;&gt;TONGHOP!X1034,TONGHOP!T1034&lt;&gt;TONGHOP!Y1034)))),TONGHOP!T1034,"")</f>
        <v/>
      </c>
      <c r="B1034" s="1" t="str">
        <f>IF(AND(TONGHOP!O1034="ThiTN",TONGHOP!Q1034&lt;=90,OR(TONGHOP!P1034="LT",AND(TONGHOP!P1034="TH",AND(TONGHOP!U1034&lt;&gt;TONGHOP!X1034,TONGHOP!U1034&lt;&gt;TONGHOP!Y1034)))),TONGHOP!U1034,"")</f>
        <v/>
      </c>
      <c r="C1034" s="1" t="str">
        <f t="shared" si="64"/>
        <v/>
      </c>
      <c r="D1034" s="1" t="str">
        <f>IF(AND(TONGHOP!O1034="ThiTN",AND(TONGHOP!Q1034&gt;90,TONGHOP!Q1034&lt;=120),OR(TONGHOP!P1034="LT",AND(TONGHOP!P1034="TH",AND(TONGHOP!T1034&lt;&gt;TONGHOP!X1034,TONGHOP!T1034&lt;&gt;TONGHOP!Y1034)))),TONGHOP!T1034,"")</f>
        <v/>
      </c>
      <c r="E1034" s="1" t="str">
        <f>IF(AND(TONGHOP!O1034="ThiTN",AND(TONGHOP!Q1034&gt;90,TONGHOP!Q1034&lt;=120),OR(TONGHOP!P1034="LT",AND(TONGHOP!P1034="TH",AND(TONGHOP!U1034&lt;&gt;TONGHOP!X1034,TONGHOP!U1034&lt;&gt;TONGHOP!Y1034)))),TONGHOP!U1034,"")</f>
        <v/>
      </c>
      <c r="F1034" s="1" t="str">
        <f t="shared" si="65"/>
        <v/>
      </c>
      <c r="G1034" s="1" t="str">
        <f>IF(AND(TONGHOP!O1034="ThiTN",AND(TONGHOP!Q1034&gt;120,TONGHOP!Q1034&lt;=150),OR(TONGHOP!P1034="LT",AND(TONGHOP!P1034="TH",AND(TONGHOP!T1034&lt;&gt;TONGHOP!X1034,TONGHOP!T1034&lt;&gt;TONGHOP!Y1034)))),TONGHOP!T1034,"")</f>
        <v/>
      </c>
      <c r="H1034" s="1" t="str">
        <f>IF(AND(TONGHOP!O1034="ThiTN",AND(TONGHOP!Q1034&gt;120,TONGHOP!Q1034&lt;=150),OR(TONGHOP!P1034="LT",AND(TONGHOP!P1034="TH",AND(TONGHOP!U1034&lt;&gt;TONGHOP!X1034,TONGHOP!U1034&lt;&gt;TONGHOP!Y1034)))),TONGHOP!U1034,"")</f>
        <v/>
      </c>
      <c r="I1034" s="1" t="str">
        <f t="shared" si="66"/>
        <v/>
      </c>
      <c r="J1034" s="1" t="str">
        <f>IF(AND(TONGHOP!O1034="ThiTN",TONGHOP!Q1034&gt;150,OR(TONGHOP!P1034="LT",AND(TONGHOP!P1034="TH",AND(TONGHOP!T1034&lt;&gt;TONGHOP!X1034,TONGHOP!T1034&lt;&gt;TONGHOP!Y1034)))),TONGHOP!T1034,"")</f>
        <v/>
      </c>
      <c r="K1034" s="1" t="str">
        <f>IF(AND(TONGHOP!O1034="ThiTN",TONGHOP!Q1034&gt;150,OR(TONGHOP!P1034="LT",AND(TONGHOP!P1034="TH",AND(TONGHOP!U1034&lt;&gt;TONGHOP!X1034,TONGHOP!U1034&lt;&gt;TONGHOP!Y1034)))),TONGHOP!U1034,"")</f>
        <v/>
      </c>
      <c r="L1034" s="1" t="str">
        <f t="shared" si="67"/>
        <v/>
      </c>
    </row>
    <row r="1035" spans="1:12">
      <c r="A1035" s="1" t="str">
        <f>IF(AND(TONGHOP!O1035="ThiTN",TONGHOP!Q1035&lt;=90,OR(TONGHOP!P1035="LT",AND(TONGHOP!P1035="TH",AND(TONGHOP!T1035&lt;&gt;TONGHOP!X1035,TONGHOP!T1035&lt;&gt;TONGHOP!Y1035)))),TONGHOP!T1035,"")</f>
        <v/>
      </c>
      <c r="B1035" s="1" t="str">
        <f>IF(AND(TONGHOP!O1035="ThiTN",TONGHOP!Q1035&lt;=90,OR(TONGHOP!P1035="LT",AND(TONGHOP!P1035="TH",AND(TONGHOP!U1035&lt;&gt;TONGHOP!X1035,TONGHOP!U1035&lt;&gt;TONGHOP!Y1035)))),TONGHOP!U1035,"")</f>
        <v/>
      </c>
      <c r="C1035" s="1" t="str">
        <f t="shared" si="64"/>
        <v/>
      </c>
      <c r="D1035" s="1" t="str">
        <f>IF(AND(TONGHOP!O1035="ThiTN",AND(TONGHOP!Q1035&gt;90,TONGHOP!Q1035&lt;=120),OR(TONGHOP!P1035="LT",AND(TONGHOP!P1035="TH",AND(TONGHOP!T1035&lt;&gt;TONGHOP!X1035,TONGHOP!T1035&lt;&gt;TONGHOP!Y1035)))),TONGHOP!T1035,"")</f>
        <v/>
      </c>
      <c r="E1035" s="1" t="str">
        <f>IF(AND(TONGHOP!O1035="ThiTN",AND(TONGHOP!Q1035&gt;90,TONGHOP!Q1035&lt;=120),OR(TONGHOP!P1035="LT",AND(TONGHOP!P1035="TH",AND(TONGHOP!U1035&lt;&gt;TONGHOP!X1035,TONGHOP!U1035&lt;&gt;TONGHOP!Y1035)))),TONGHOP!U1035,"")</f>
        <v/>
      </c>
      <c r="F1035" s="1" t="str">
        <f t="shared" si="65"/>
        <v/>
      </c>
      <c r="G1035" s="1" t="str">
        <f>IF(AND(TONGHOP!O1035="ThiTN",AND(TONGHOP!Q1035&gt;120,TONGHOP!Q1035&lt;=150),OR(TONGHOP!P1035="LT",AND(TONGHOP!P1035="TH",AND(TONGHOP!T1035&lt;&gt;TONGHOP!X1035,TONGHOP!T1035&lt;&gt;TONGHOP!Y1035)))),TONGHOP!T1035,"")</f>
        <v/>
      </c>
      <c r="H1035" s="1" t="str">
        <f>IF(AND(TONGHOP!O1035="ThiTN",AND(TONGHOP!Q1035&gt;120,TONGHOP!Q1035&lt;=150),OR(TONGHOP!P1035="LT",AND(TONGHOP!P1035="TH",AND(TONGHOP!U1035&lt;&gt;TONGHOP!X1035,TONGHOP!U1035&lt;&gt;TONGHOP!Y1035)))),TONGHOP!U1035,"")</f>
        <v/>
      </c>
      <c r="I1035" s="1" t="str">
        <f t="shared" si="66"/>
        <v/>
      </c>
      <c r="J1035" s="1" t="str">
        <f>IF(AND(TONGHOP!O1035="ThiTN",TONGHOP!Q1035&gt;150,OR(TONGHOP!P1035="LT",AND(TONGHOP!P1035="TH",AND(TONGHOP!T1035&lt;&gt;TONGHOP!X1035,TONGHOP!T1035&lt;&gt;TONGHOP!Y1035)))),TONGHOP!T1035,"")</f>
        <v/>
      </c>
      <c r="K1035" s="1" t="str">
        <f>IF(AND(TONGHOP!O1035="ThiTN",TONGHOP!Q1035&gt;150,OR(TONGHOP!P1035="LT",AND(TONGHOP!P1035="TH",AND(TONGHOP!U1035&lt;&gt;TONGHOP!X1035,TONGHOP!U1035&lt;&gt;TONGHOP!Y1035)))),TONGHOP!U1035,"")</f>
        <v/>
      </c>
      <c r="L1035" s="1" t="str">
        <f t="shared" si="67"/>
        <v/>
      </c>
    </row>
    <row r="1036" spans="1:12">
      <c r="A1036" s="1" t="str">
        <f>IF(AND(TONGHOP!O1036="ThiTN",TONGHOP!Q1036&lt;=90,OR(TONGHOP!P1036="LT",AND(TONGHOP!P1036="TH",AND(TONGHOP!T1036&lt;&gt;TONGHOP!X1036,TONGHOP!T1036&lt;&gt;TONGHOP!Y1036)))),TONGHOP!T1036,"")</f>
        <v/>
      </c>
      <c r="B1036" s="1" t="str">
        <f>IF(AND(TONGHOP!O1036="ThiTN",TONGHOP!Q1036&lt;=90,OR(TONGHOP!P1036="LT",AND(TONGHOP!P1036="TH",AND(TONGHOP!U1036&lt;&gt;TONGHOP!X1036,TONGHOP!U1036&lt;&gt;TONGHOP!Y1036)))),TONGHOP!U1036,"")</f>
        <v/>
      </c>
      <c r="C1036" s="1" t="str">
        <f t="shared" si="64"/>
        <v/>
      </c>
      <c r="D1036" s="1" t="str">
        <f>IF(AND(TONGHOP!O1036="ThiTN",AND(TONGHOP!Q1036&gt;90,TONGHOP!Q1036&lt;=120),OR(TONGHOP!P1036="LT",AND(TONGHOP!P1036="TH",AND(TONGHOP!T1036&lt;&gt;TONGHOP!X1036,TONGHOP!T1036&lt;&gt;TONGHOP!Y1036)))),TONGHOP!T1036,"")</f>
        <v/>
      </c>
      <c r="E1036" s="1" t="str">
        <f>IF(AND(TONGHOP!O1036="ThiTN",AND(TONGHOP!Q1036&gt;90,TONGHOP!Q1036&lt;=120),OR(TONGHOP!P1036="LT",AND(TONGHOP!P1036="TH",AND(TONGHOP!U1036&lt;&gt;TONGHOP!X1036,TONGHOP!U1036&lt;&gt;TONGHOP!Y1036)))),TONGHOP!U1036,"")</f>
        <v/>
      </c>
      <c r="F1036" s="1" t="str">
        <f t="shared" si="65"/>
        <v/>
      </c>
      <c r="G1036" s="1" t="str">
        <f>IF(AND(TONGHOP!O1036="ThiTN",AND(TONGHOP!Q1036&gt;120,TONGHOP!Q1036&lt;=150),OR(TONGHOP!P1036="LT",AND(TONGHOP!P1036="TH",AND(TONGHOP!T1036&lt;&gt;TONGHOP!X1036,TONGHOP!T1036&lt;&gt;TONGHOP!Y1036)))),TONGHOP!T1036,"")</f>
        <v/>
      </c>
      <c r="H1036" s="1" t="str">
        <f>IF(AND(TONGHOP!O1036="ThiTN",AND(TONGHOP!Q1036&gt;120,TONGHOP!Q1036&lt;=150),OR(TONGHOP!P1036="LT",AND(TONGHOP!P1036="TH",AND(TONGHOP!U1036&lt;&gt;TONGHOP!X1036,TONGHOP!U1036&lt;&gt;TONGHOP!Y1036)))),TONGHOP!U1036,"")</f>
        <v/>
      </c>
      <c r="I1036" s="1" t="str">
        <f t="shared" si="66"/>
        <v/>
      </c>
      <c r="J1036" s="1" t="str">
        <f>IF(AND(TONGHOP!O1036="ThiTN",TONGHOP!Q1036&gt;150,OR(TONGHOP!P1036="LT",AND(TONGHOP!P1036="TH",AND(TONGHOP!T1036&lt;&gt;TONGHOP!X1036,TONGHOP!T1036&lt;&gt;TONGHOP!Y1036)))),TONGHOP!T1036,"")</f>
        <v/>
      </c>
      <c r="K1036" s="1" t="str">
        <f>IF(AND(TONGHOP!O1036="ThiTN",TONGHOP!Q1036&gt;150,OR(TONGHOP!P1036="LT",AND(TONGHOP!P1036="TH",AND(TONGHOP!U1036&lt;&gt;TONGHOP!X1036,TONGHOP!U1036&lt;&gt;TONGHOP!Y1036)))),TONGHOP!U1036,"")</f>
        <v/>
      </c>
      <c r="L1036" s="1" t="str">
        <f t="shared" si="67"/>
        <v/>
      </c>
    </row>
    <row r="1037" spans="1:12">
      <c r="A1037" s="1" t="str">
        <f>IF(AND(TONGHOP!O1037="ThiTN",TONGHOP!Q1037&lt;=90,OR(TONGHOP!P1037="LT",AND(TONGHOP!P1037="TH",AND(TONGHOP!T1037&lt;&gt;TONGHOP!X1037,TONGHOP!T1037&lt;&gt;TONGHOP!Y1037)))),TONGHOP!T1037,"")</f>
        <v/>
      </c>
      <c r="B1037" s="1" t="str">
        <f>IF(AND(TONGHOP!O1037="ThiTN",TONGHOP!Q1037&lt;=90,OR(TONGHOP!P1037="LT",AND(TONGHOP!P1037="TH",AND(TONGHOP!U1037&lt;&gt;TONGHOP!X1037,TONGHOP!U1037&lt;&gt;TONGHOP!Y1037)))),TONGHOP!U1037,"")</f>
        <v/>
      </c>
      <c r="C1037" s="1" t="str">
        <f t="shared" si="64"/>
        <v/>
      </c>
      <c r="D1037" s="1" t="str">
        <f>IF(AND(TONGHOP!O1037="ThiTN",AND(TONGHOP!Q1037&gt;90,TONGHOP!Q1037&lt;=120),OR(TONGHOP!P1037="LT",AND(TONGHOP!P1037="TH",AND(TONGHOP!T1037&lt;&gt;TONGHOP!X1037,TONGHOP!T1037&lt;&gt;TONGHOP!Y1037)))),TONGHOP!T1037,"")</f>
        <v/>
      </c>
      <c r="E1037" s="1" t="str">
        <f>IF(AND(TONGHOP!O1037="ThiTN",AND(TONGHOP!Q1037&gt;90,TONGHOP!Q1037&lt;=120),OR(TONGHOP!P1037="LT",AND(TONGHOP!P1037="TH",AND(TONGHOP!U1037&lt;&gt;TONGHOP!X1037,TONGHOP!U1037&lt;&gt;TONGHOP!Y1037)))),TONGHOP!U1037,"")</f>
        <v/>
      </c>
      <c r="F1037" s="1" t="str">
        <f t="shared" si="65"/>
        <v/>
      </c>
      <c r="G1037" s="1" t="str">
        <f>IF(AND(TONGHOP!O1037="ThiTN",AND(TONGHOP!Q1037&gt;120,TONGHOP!Q1037&lt;=150),OR(TONGHOP!P1037="LT",AND(TONGHOP!P1037="TH",AND(TONGHOP!T1037&lt;&gt;TONGHOP!X1037,TONGHOP!T1037&lt;&gt;TONGHOP!Y1037)))),TONGHOP!T1037,"")</f>
        <v/>
      </c>
      <c r="H1037" s="1" t="str">
        <f>IF(AND(TONGHOP!O1037="ThiTN",AND(TONGHOP!Q1037&gt;120,TONGHOP!Q1037&lt;=150),OR(TONGHOP!P1037="LT",AND(TONGHOP!P1037="TH",AND(TONGHOP!U1037&lt;&gt;TONGHOP!X1037,TONGHOP!U1037&lt;&gt;TONGHOP!Y1037)))),TONGHOP!U1037,"")</f>
        <v/>
      </c>
      <c r="I1037" s="1" t="str">
        <f t="shared" si="66"/>
        <v/>
      </c>
      <c r="J1037" s="1" t="str">
        <f>IF(AND(TONGHOP!O1037="ThiTN",TONGHOP!Q1037&gt;150,OR(TONGHOP!P1037="LT",AND(TONGHOP!P1037="TH",AND(TONGHOP!T1037&lt;&gt;TONGHOP!X1037,TONGHOP!T1037&lt;&gt;TONGHOP!Y1037)))),TONGHOP!T1037,"")</f>
        <v/>
      </c>
      <c r="K1037" s="1" t="str">
        <f>IF(AND(TONGHOP!O1037="ThiTN",TONGHOP!Q1037&gt;150,OR(TONGHOP!P1037="LT",AND(TONGHOP!P1037="TH",AND(TONGHOP!U1037&lt;&gt;TONGHOP!X1037,TONGHOP!U1037&lt;&gt;TONGHOP!Y1037)))),TONGHOP!U1037,"")</f>
        <v/>
      </c>
      <c r="L1037" s="1" t="str">
        <f t="shared" si="67"/>
        <v/>
      </c>
    </row>
    <row r="1038" spans="1:12">
      <c r="A1038" s="1" t="str">
        <f>IF(AND(TONGHOP!O1038="ThiTN",TONGHOP!Q1038&lt;=90,OR(TONGHOP!P1038="LT",AND(TONGHOP!P1038="TH",AND(TONGHOP!T1038&lt;&gt;TONGHOP!X1038,TONGHOP!T1038&lt;&gt;TONGHOP!Y1038)))),TONGHOP!T1038,"")</f>
        <v/>
      </c>
      <c r="B1038" s="1" t="str">
        <f>IF(AND(TONGHOP!O1038="ThiTN",TONGHOP!Q1038&lt;=90,OR(TONGHOP!P1038="LT",AND(TONGHOP!P1038="TH",AND(TONGHOP!U1038&lt;&gt;TONGHOP!X1038,TONGHOP!U1038&lt;&gt;TONGHOP!Y1038)))),TONGHOP!U1038,"")</f>
        <v/>
      </c>
      <c r="C1038" s="1" t="str">
        <f t="shared" si="64"/>
        <v/>
      </c>
      <c r="D1038" s="1" t="str">
        <f>IF(AND(TONGHOP!O1038="ThiTN",AND(TONGHOP!Q1038&gt;90,TONGHOP!Q1038&lt;=120),OR(TONGHOP!P1038="LT",AND(TONGHOP!P1038="TH",AND(TONGHOP!T1038&lt;&gt;TONGHOP!X1038,TONGHOP!T1038&lt;&gt;TONGHOP!Y1038)))),TONGHOP!T1038,"")</f>
        <v/>
      </c>
      <c r="E1038" s="1" t="str">
        <f>IF(AND(TONGHOP!O1038="ThiTN",AND(TONGHOP!Q1038&gt;90,TONGHOP!Q1038&lt;=120),OR(TONGHOP!P1038="LT",AND(TONGHOP!P1038="TH",AND(TONGHOP!U1038&lt;&gt;TONGHOP!X1038,TONGHOP!U1038&lt;&gt;TONGHOP!Y1038)))),TONGHOP!U1038,"")</f>
        <v/>
      </c>
      <c r="F1038" s="1" t="str">
        <f t="shared" si="65"/>
        <v/>
      </c>
      <c r="G1038" s="1" t="str">
        <f>IF(AND(TONGHOP!O1038="ThiTN",AND(TONGHOP!Q1038&gt;120,TONGHOP!Q1038&lt;=150),OR(TONGHOP!P1038="LT",AND(TONGHOP!P1038="TH",AND(TONGHOP!T1038&lt;&gt;TONGHOP!X1038,TONGHOP!T1038&lt;&gt;TONGHOP!Y1038)))),TONGHOP!T1038,"")</f>
        <v/>
      </c>
      <c r="H1038" s="1" t="str">
        <f>IF(AND(TONGHOP!O1038="ThiTN",AND(TONGHOP!Q1038&gt;120,TONGHOP!Q1038&lt;=150),OR(TONGHOP!P1038="LT",AND(TONGHOP!P1038="TH",AND(TONGHOP!U1038&lt;&gt;TONGHOP!X1038,TONGHOP!U1038&lt;&gt;TONGHOP!Y1038)))),TONGHOP!U1038,"")</f>
        <v/>
      </c>
      <c r="I1038" s="1" t="str">
        <f t="shared" si="66"/>
        <v/>
      </c>
      <c r="J1038" s="1" t="str">
        <f>IF(AND(TONGHOP!O1038="ThiTN",TONGHOP!Q1038&gt;150,OR(TONGHOP!P1038="LT",AND(TONGHOP!P1038="TH",AND(TONGHOP!T1038&lt;&gt;TONGHOP!X1038,TONGHOP!T1038&lt;&gt;TONGHOP!Y1038)))),TONGHOP!T1038,"")</f>
        <v/>
      </c>
      <c r="K1038" s="1" t="str">
        <f>IF(AND(TONGHOP!O1038="ThiTN",TONGHOP!Q1038&gt;150,OR(TONGHOP!P1038="LT",AND(TONGHOP!P1038="TH",AND(TONGHOP!U1038&lt;&gt;TONGHOP!X1038,TONGHOP!U1038&lt;&gt;TONGHOP!Y1038)))),TONGHOP!U1038,"")</f>
        <v/>
      </c>
      <c r="L1038" s="1" t="str">
        <f t="shared" si="67"/>
        <v/>
      </c>
    </row>
    <row r="1039" spans="1:12">
      <c r="A1039" s="1" t="str">
        <f>IF(AND(TONGHOP!O1039="ThiTN",TONGHOP!Q1039&lt;=90,OR(TONGHOP!P1039="LT",AND(TONGHOP!P1039="TH",AND(TONGHOP!T1039&lt;&gt;TONGHOP!X1039,TONGHOP!T1039&lt;&gt;TONGHOP!Y1039)))),TONGHOP!T1039,"")</f>
        <v/>
      </c>
      <c r="B1039" s="1" t="str">
        <f>IF(AND(TONGHOP!O1039="ThiTN",TONGHOP!Q1039&lt;=90,OR(TONGHOP!P1039="LT",AND(TONGHOP!P1039="TH",AND(TONGHOP!U1039&lt;&gt;TONGHOP!X1039,TONGHOP!U1039&lt;&gt;TONGHOP!Y1039)))),TONGHOP!U1039,"")</f>
        <v/>
      </c>
      <c r="C1039" s="1" t="str">
        <f t="shared" si="64"/>
        <v/>
      </c>
      <c r="D1039" s="1" t="str">
        <f>IF(AND(TONGHOP!O1039="ThiTN",AND(TONGHOP!Q1039&gt;90,TONGHOP!Q1039&lt;=120),OR(TONGHOP!P1039="LT",AND(TONGHOP!P1039="TH",AND(TONGHOP!T1039&lt;&gt;TONGHOP!X1039,TONGHOP!T1039&lt;&gt;TONGHOP!Y1039)))),TONGHOP!T1039,"")</f>
        <v/>
      </c>
      <c r="E1039" s="1" t="str">
        <f>IF(AND(TONGHOP!O1039="ThiTN",AND(TONGHOP!Q1039&gt;90,TONGHOP!Q1039&lt;=120),OR(TONGHOP!P1039="LT",AND(TONGHOP!P1039="TH",AND(TONGHOP!U1039&lt;&gt;TONGHOP!X1039,TONGHOP!U1039&lt;&gt;TONGHOP!Y1039)))),TONGHOP!U1039,"")</f>
        <v/>
      </c>
      <c r="F1039" s="1" t="str">
        <f t="shared" si="65"/>
        <v/>
      </c>
      <c r="G1039" s="1" t="str">
        <f>IF(AND(TONGHOP!O1039="ThiTN",AND(TONGHOP!Q1039&gt;120,TONGHOP!Q1039&lt;=150),OR(TONGHOP!P1039="LT",AND(TONGHOP!P1039="TH",AND(TONGHOP!T1039&lt;&gt;TONGHOP!X1039,TONGHOP!T1039&lt;&gt;TONGHOP!Y1039)))),TONGHOP!T1039,"")</f>
        <v/>
      </c>
      <c r="H1039" s="1" t="str">
        <f>IF(AND(TONGHOP!O1039="ThiTN",AND(TONGHOP!Q1039&gt;120,TONGHOP!Q1039&lt;=150),OR(TONGHOP!P1039="LT",AND(TONGHOP!P1039="TH",AND(TONGHOP!U1039&lt;&gt;TONGHOP!X1039,TONGHOP!U1039&lt;&gt;TONGHOP!Y1039)))),TONGHOP!U1039,"")</f>
        <v/>
      </c>
      <c r="I1039" s="1" t="str">
        <f t="shared" si="66"/>
        <v/>
      </c>
      <c r="J1039" s="1" t="str">
        <f>IF(AND(TONGHOP!O1039="ThiTN",TONGHOP!Q1039&gt;150,OR(TONGHOP!P1039="LT",AND(TONGHOP!P1039="TH",AND(TONGHOP!T1039&lt;&gt;TONGHOP!X1039,TONGHOP!T1039&lt;&gt;TONGHOP!Y1039)))),TONGHOP!T1039,"")</f>
        <v/>
      </c>
      <c r="K1039" s="1" t="str">
        <f>IF(AND(TONGHOP!O1039="ThiTN",TONGHOP!Q1039&gt;150,OR(TONGHOP!P1039="LT",AND(TONGHOP!P1039="TH",AND(TONGHOP!U1039&lt;&gt;TONGHOP!X1039,TONGHOP!U1039&lt;&gt;TONGHOP!Y1039)))),TONGHOP!U1039,"")</f>
        <v/>
      </c>
      <c r="L1039" s="1" t="str">
        <f t="shared" si="67"/>
        <v/>
      </c>
    </row>
    <row r="1040" spans="1:12">
      <c r="A1040" s="1" t="str">
        <f>IF(AND(TONGHOP!O1040="ThiTN",TONGHOP!Q1040&lt;=90,OR(TONGHOP!P1040="LT",AND(TONGHOP!P1040="TH",AND(TONGHOP!T1040&lt;&gt;TONGHOP!X1040,TONGHOP!T1040&lt;&gt;TONGHOP!Y1040)))),TONGHOP!T1040,"")</f>
        <v/>
      </c>
      <c r="B1040" s="1" t="str">
        <f>IF(AND(TONGHOP!O1040="ThiTN",TONGHOP!Q1040&lt;=90,OR(TONGHOP!P1040="LT",AND(TONGHOP!P1040="TH",AND(TONGHOP!U1040&lt;&gt;TONGHOP!X1040,TONGHOP!U1040&lt;&gt;TONGHOP!Y1040)))),TONGHOP!U1040,"")</f>
        <v/>
      </c>
      <c r="C1040" s="1" t="str">
        <f t="shared" si="64"/>
        <v/>
      </c>
      <c r="D1040" s="1" t="str">
        <f>IF(AND(TONGHOP!O1040="ThiTN",AND(TONGHOP!Q1040&gt;90,TONGHOP!Q1040&lt;=120),OR(TONGHOP!P1040="LT",AND(TONGHOP!P1040="TH",AND(TONGHOP!T1040&lt;&gt;TONGHOP!X1040,TONGHOP!T1040&lt;&gt;TONGHOP!Y1040)))),TONGHOP!T1040,"")</f>
        <v/>
      </c>
      <c r="E1040" s="1" t="str">
        <f>IF(AND(TONGHOP!O1040="ThiTN",AND(TONGHOP!Q1040&gt;90,TONGHOP!Q1040&lt;=120),OR(TONGHOP!P1040="LT",AND(TONGHOP!P1040="TH",AND(TONGHOP!U1040&lt;&gt;TONGHOP!X1040,TONGHOP!U1040&lt;&gt;TONGHOP!Y1040)))),TONGHOP!U1040,"")</f>
        <v/>
      </c>
      <c r="F1040" s="1" t="str">
        <f t="shared" si="65"/>
        <v/>
      </c>
      <c r="G1040" s="1" t="str">
        <f>IF(AND(TONGHOP!O1040="ThiTN",AND(TONGHOP!Q1040&gt;120,TONGHOP!Q1040&lt;=150),OR(TONGHOP!P1040="LT",AND(TONGHOP!P1040="TH",AND(TONGHOP!T1040&lt;&gt;TONGHOP!X1040,TONGHOP!T1040&lt;&gt;TONGHOP!Y1040)))),TONGHOP!T1040,"")</f>
        <v/>
      </c>
      <c r="H1040" s="1" t="str">
        <f>IF(AND(TONGHOP!O1040="ThiTN",AND(TONGHOP!Q1040&gt;120,TONGHOP!Q1040&lt;=150),OR(TONGHOP!P1040="LT",AND(TONGHOP!P1040="TH",AND(TONGHOP!U1040&lt;&gt;TONGHOP!X1040,TONGHOP!U1040&lt;&gt;TONGHOP!Y1040)))),TONGHOP!U1040,"")</f>
        <v/>
      </c>
      <c r="I1040" s="1" t="str">
        <f t="shared" si="66"/>
        <v/>
      </c>
      <c r="J1040" s="1" t="str">
        <f>IF(AND(TONGHOP!O1040="ThiTN",TONGHOP!Q1040&gt;150,OR(TONGHOP!P1040="LT",AND(TONGHOP!P1040="TH",AND(TONGHOP!T1040&lt;&gt;TONGHOP!X1040,TONGHOP!T1040&lt;&gt;TONGHOP!Y1040)))),TONGHOP!T1040,"")</f>
        <v/>
      </c>
      <c r="K1040" s="1" t="str">
        <f>IF(AND(TONGHOP!O1040="ThiTN",TONGHOP!Q1040&gt;150,OR(TONGHOP!P1040="LT",AND(TONGHOP!P1040="TH",AND(TONGHOP!U1040&lt;&gt;TONGHOP!X1040,TONGHOP!U1040&lt;&gt;TONGHOP!Y1040)))),TONGHOP!U1040,"")</f>
        <v/>
      </c>
      <c r="L1040" s="1" t="str">
        <f t="shared" si="67"/>
        <v/>
      </c>
    </row>
    <row r="1041" spans="1:12">
      <c r="A1041" s="1" t="str">
        <f>IF(AND(TONGHOP!O1041="ThiTN",TONGHOP!Q1041&lt;=90,OR(TONGHOP!P1041="LT",AND(TONGHOP!P1041="TH",AND(TONGHOP!T1041&lt;&gt;TONGHOP!X1041,TONGHOP!T1041&lt;&gt;TONGHOP!Y1041)))),TONGHOP!T1041,"")</f>
        <v/>
      </c>
      <c r="B1041" s="1" t="str">
        <f>IF(AND(TONGHOP!O1041="ThiTN",TONGHOP!Q1041&lt;=90,OR(TONGHOP!P1041="LT",AND(TONGHOP!P1041="TH",AND(TONGHOP!U1041&lt;&gt;TONGHOP!X1041,TONGHOP!U1041&lt;&gt;TONGHOP!Y1041)))),TONGHOP!U1041,"")</f>
        <v/>
      </c>
      <c r="C1041" s="1" t="str">
        <f t="shared" si="64"/>
        <v/>
      </c>
      <c r="D1041" s="1" t="str">
        <f>IF(AND(TONGHOP!O1041="ThiTN",AND(TONGHOP!Q1041&gt;90,TONGHOP!Q1041&lt;=120),OR(TONGHOP!P1041="LT",AND(TONGHOP!P1041="TH",AND(TONGHOP!T1041&lt;&gt;TONGHOP!X1041,TONGHOP!T1041&lt;&gt;TONGHOP!Y1041)))),TONGHOP!T1041,"")</f>
        <v/>
      </c>
      <c r="E1041" s="1" t="str">
        <f>IF(AND(TONGHOP!O1041="ThiTN",AND(TONGHOP!Q1041&gt;90,TONGHOP!Q1041&lt;=120),OR(TONGHOP!P1041="LT",AND(TONGHOP!P1041="TH",AND(TONGHOP!U1041&lt;&gt;TONGHOP!X1041,TONGHOP!U1041&lt;&gt;TONGHOP!Y1041)))),TONGHOP!U1041,"")</f>
        <v/>
      </c>
      <c r="F1041" s="1" t="str">
        <f t="shared" si="65"/>
        <v/>
      </c>
      <c r="G1041" s="1" t="str">
        <f>IF(AND(TONGHOP!O1041="ThiTN",AND(TONGHOP!Q1041&gt;120,TONGHOP!Q1041&lt;=150),OR(TONGHOP!P1041="LT",AND(TONGHOP!P1041="TH",AND(TONGHOP!T1041&lt;&gt;TONGHOP!X1041,TONGHOP!T1041&lt;&gt;TONGHOP!Y1041)))),TONGHOP!T1041,"")</f>
        <v/>
      </c>
      <c r="H1041" s="1" t="str">
        <f>IF(AND(TONGHOP!O1041="ThiTN",AND(TONGHOP!Q1041&gt;120,TONGHOP!Q1041&lt;=150),OR(TONGHOP!P1041="LT",AND(TONGHOP!P1041="TH",AND(TONGHOP!U1041&lt;&gt;TONGHOP!X1041,TONGHOP!U1041&lt;&gt;TONGHOP!Y1041)))),TONGHOP!U1041,"")</f>
        <v/>
      </c>
      <c r="I1041" s="1" t="str">
        <f t="shared" si="66"/>
        <v/>
      </c>
      <c r="J1041" s="1" t="str">
        <f>IF(AND(TONGHOP!O1041="ThiTN",TONGHOP!Q1041&gt;150,OR(TONGHOP!P1041="LT",AND(TONGHOP!P1041="TH",AND(TONGHOP!T1041&lt;&gt;TONGHOP!X1041,TONGHOP!T1041&lt;&gt;TONGHOP!Y1041)))),TONGHOP!T1041,"")</f>
        <v/>
      </c>
      <c r="K1041" s="1" t="str">
        <f>IF(AND(TONGHOP!O1041="ThiTN",TONGHOP!Q1041&gt;150,OR(TONGHOP!P1041="LT",AND(TONGHOP!P1041="TH",AND(TONGHOP!U1041&lt;&gt;TONGHOP!X1041,TONGHOP!U1041&lt;&gt;TONGHOP!Y1041)))),TONGHOP!U1041,"")</f>
        <v/>
      </c>
      <c r="L1041" s="1" t="str">
        <f t="shared" si="67"/>
        <v/>
      </c>
    </row>
    <row r="1042" spans="1:12">
      <c r="A1042" s="1" t="str">
        <f>IF(AND(TONGHOP!O1042="ThiTN",TONGHOP!Q1042&lt;=90,OR(TONGHOP!P1042="LT",AND(TONGHOP!P1042="TH",AND(TONGHOP!T1042&lt;&gt;TONGHOP!X1042,TONGHOP!T1042&lt;&gt;TONGHOP!Y1042)))),TONGHOP!T1042,"")</f>
        <v/>
      </c>
      <c r="B1042" s="1" t="str">
        <f>IF(AND(TONGHOP!O1042="ThiTN",TONGHOP!Q1042&lt;=90,OR(TONGHOP!P1042="LT",AND(TONGHOP!P1042="TH",AND(TONGHOP!U1042&lt;&gt;TONGHOP!X1042,TONGHOP!U1042&lt;&gt;TONGHOP!Y1042)))),TONGHOP!U1042,"")</f>
        <v/>
      </c>
      <c r="C1042" s="1" t="str">
        <f t="shared" si="64"/>
        <v/>
      </c>
      <c r="D1042" s="1" t="str">
        <f>IF(AND(TONGHOP!O1042="ThiTN",AND(TONGHOP!Q1042&gt;90,TONGHOP!Q1042&lt;=120),OR(TONGHOP!P1042="LT",AND(TONGHOP!P1042="TH",AND(TONGHOP!T1042&lt;&gt;TONGHOP!X1042,TONGHOP!T1042&lt;&gt;TONGHOP!Y1042)))),TONGHOP!T1042,"")</f>
        <v/>
      </c>
      <c r="E1042" s="1" t="str">
        <f>IF(AND(TONGHOP!O1042="ThiTN",AND(TONGHOP!Q1042&gt;90,TONGHOP!Q1042&lt;=120),OR(TONGHOP!P1042="LT",AND(TONGHOP!P1042="TH",AND(TONGHOP!U1042&lt;&gt;TONGHOP!X1042,TONGHOP!U1042&lt;&gt;TONGHOP!Y1042)))),TONGHOP!U1042,"")</f>
        <v/>
      </c>
      <c r="F1042" s="1" t="str">
        <f t="shared" si="65"/>
        <v/>
      </c>
      <c r="G1042" s="1" t="str">
        <f>IF(AND(TONGHOP!O1042="ThiTN",AND(TONGHOP!Q1042&gt;120,TONGHOP!Q1042&lt;=150),OR(TONGHOP!P1042="LT",AND(TONGHOP!P1042="TH",AND(TONGHOP!T1042&lt;&gt;TONGHOP!X1042,TONGHOP!T1042&lt;&gt;TONGHOP!Y1042)))),TONGHOP!T1042,"")</f>
        <v/>
      </c>
      <c r="H1042" s="1" t="str">
        <f>IF(AND(TONGHOP!O1042="ThiTN",AND(TONGHOP!Q1042&gt;120,TONGHOP!Q1042&lt;=150),OR(TONGHOP!P1042="LT",AND(TONGHOP!P1042="TH",AND(TONGHOP!U1042&lt;&gt;TONGHOP!X1042,TONGHOP!U1042&lt;&gt;TONGHOP!Y1042)))),TONGHOP!U1042,"")</f>
        <v/>
      </c>
      <c r="I1042" s="1" t="str">
        <f t="shared" si="66"/>
        <v/>
      </c>
      <c r="J1042" s="1" t="str">
        <f>IF(AND(TONGHOP!O1042="ThiTN",TONGHOP!Q1042&gt;150,OR(TONGHOP!P1042="LT",AND(TONGHOP!P1042="TH",AND(TONGHOP!T1042&lt;&gt;TONGHOP!X1042,TONGHOP!T1042&lt;&gt;TONGHOP!Y1042)))),TONGHOP!T1042,"")</f>
        <v/>
      </c>
      <c r="K1042" s="1" t="str">
        <f>IF(AND(TONGHOP!O1042="ThiTN",TONGHOP!Q1042&gt;150,OR(TONGHOP!P1042="LT",AND(TONGHOP!P1042="TH",AND(TONGHOP!U1042&lt;&gt;TONGHOP!X1042,TONGHOP!U1042&lt;&gt;TONGHOP!Y1042)))),TONGHOP!U1042,"")</f>
        <v/>
      </c>
      <c r="L1042" s="1" t="str">
        <f t="shared" si="67"/>
        <v/>
      </c>
    </row>
    <row r="1043" spans="1:12">
      <c r="A1043" s="1" t="str">
        <f>IF(AND(TONGHOP!O1043="ThiTN",TONGHOP!Q1043&lt;=90,OR(TONGHOP!P1043="LT",AND(TONGHOP!P1043="TH",AND(TONGHOP!T1043&lt;&gt;TONGHOP!X1043,TONGHOP!T1043&lt;&gt;TONGHOP!Y1043)))),TONGHOP!T1043,"")</f>
        <v/>
      </c>
      <c r="B1043" s="1" t="str">
        <f>IF(AND(TONGHOP!O1043="ThiTN",TONGHOP!Q1043&lt;=90,OR(TONGHOP!P1043="LT",AND(TONGHOP!P1043="TH",AND(TONGHOP!U1043&lt;&gt;TONGHOP!X1043,TONGHOP!U1043&lt;&gt;TONGHOP!Y1043)))),TONGHOP!U1043,"")</f>
        <v/>
      </c>
      <c r="C1043" s="1" t="str">
        <f t="shared" si="64"/>
        <v/>
      </c>
      <c r="D1043" s="1" t="str">
        <f>IF(AND(TONGHOP!O1043="ThiTN",AND(TONGHOP!Q1043&gt;90,TONGHOP!Q1043&lt;=120),OR(TONGHOP!P1043="LT",AND(TONGHOP!P1043="TH",AND(TONGHOP!T1043&lt;&gt;TONGHOP!X1043,TONGHOP!T1043&lt;&gt;TONGHOP!Y1043)))),TONGHOP!T1043,"")</f>
        <v/>
      </c>
      <c r="E1043" s="1" t="str">
        <f>IF(AND(TONGHOP!O1043="ThiTN",AND(TONGHOP!Q1043&gt;90,TONGHOP!Q1043&lt;=120),OR(TONGHOP!P1043="LT",AND(TONGHOP!P1043="TH",AND(TONGHOP!U1043&lt;&gt;TONGHOP!X1043,TONGHOP!U1043&lt;&gt;TONGHOP!Y1043)))),TONGHOP!U1043,"")</f>
        <v/>
      </c>
      <c r="F1043" s="1" t="str">
        <f t="shared" si="65"/>
        <v/>
      </c>
      <c r="G1043" s="1" t="str">
        <f>IF(AND(TONGHOP!O1043="ThiTN",AND(TONGHOP!Q1043&gt;120,TONGHOP!Q1043&lt;=150),OR(TONGHOP!P1043="LT",AND(TONGHOP!P1043="TH",AND(TONGHOP!T1043&lt;&gt;TONGHOP!X1043,TONGHOP!T1043&lt;&gt;TONGHOP!Y1043)))),TONGHOP!T1043,"")</f>
        <v/>
      </c>
      <c r="H1043" s="1" t="str">
        <f>IF(AND(TONGHOP!O1043="ThiTN",AND(TONGHOP!Q1043&gt;120,TONGHOP!Q1043&lt;=150),OR(TONGHOP!P1043="LT",AND(TONGHOP!P1043="TH",AND(TONGHOP!U1043&lt;&gt;TONGHOP!X1043,TONGHOP!U1043&lt;&gt;TONGHOP!Y1043)))),TONGHOP!U1043,"")</f>
        <v/>
      </c>
      <c r="I1043" s="1" t="str">
        <f t="shared" si="66"/>
        <v/>
      </c>
      <c r="J1043" s="1" t="str">
        <f>IF(AND(TONGHOP!O1043="ThiTN",TONGHOP!Q1043&gt;150,OR(TONGHOP!P1043="LT",AND(TONGHOP!P1043="TH",AND(TONGHOP!T1043&lt;&gt;TONGHOP!X1043,TONGHOP!T1043&lt;&gt;TONGHOP!Y1043)))),TONGHOP!T1043,"")</f>
        <v/>
      </c>
      <c r="K1043" s="1" t="str">
        <f>IF(AND(TONGHOP!O1043="ThiTN",TONGHOP!Q1043&gt;150,OR(TONGHOP!P1043="LT",AND(TONGHOP!P1043="TH",AND(TONGHOP!U1043&lt;&gt;TONGHOP!X1043,TONGHOP!U1043&lt;&gt;TONGHOP!Y1043)))),TONGHOP!U1043,"")</f>
        <v/>
      </c>
      <c r="L1043" s="1" t="str">
        <f t="shared" si="67"/>
        <v/>
      </c>
    </row>
    <row r="1044" spans="1:12">
      <c r="A1044" s="1" t="str">
        <f>IF(AND(TONGHOP!O1044="ThiTN",TONGHOP!Q1044&lt;=90,OR(TONGHOP!P1044="LT",AND(TONGHOP!P1044="TH",AND(TONGHOP!T1044&lt;&gt;TONGHOP!X1044,TONGHOP!T1044&lt;&gt;TONGHOP!Y1044)))),TONGHOP!T1044,"")</f>
        <v/>
      </c>
      <c r="B1044" s="1" t="str">
        <f>IF(AND(TONGHOP!O1044="ThiTN",TONGHOP!Q1044&lt;=90,OR(TONGHOP!P1044="LT",AND(TONGHOP!P1044="TH",AND(TONGHOP!U1044&lt;&gt;TONGHOP!X1044,TONGHOP!U1044&lt;&gt;TONGHOP!Y1044)))),TONGHOP!U1044,"")</f>
        <v/>
      </c>
      <c r="C1044" s="1" t="str">
        <f t="shared" si="64"/>
        <v/>
      </c>
      <c r="D1044" s="1" t="str">
        <f>IF(AND(TONGHOP!O1044="ThiTN",AND(TONGHOP!Q1044&gt;90,TONGHOP!Q1044&lt;=120),OR(TONGHOP!P1044="LT",AND(TONGHOP!P1044="TH",AND(TONGHOP!T1044&lt;&gt;TONGHOP!X1044,TONGHOP!T1044&lt;&gt;TONGHOP!Y1044)))),TONGHOP!T1044,"")</f>
        <v/>
      </c>
      <c r="E1044" s="1" t="str">
        <f>IF(AND(TONGHOP!O1044="ThiTN",AND(TONGHOP!Q1044&gt;90,TONGHOP!Q1044&lt;=120),OR(TONGHOP!P1044="LT",AND(TONGHOP!P1044="TH",AND(TONGHOP!U1044&lt;&gt;TONGHOP!X1044,TONGHOP!U1044&lt;&gt;TONGHOP!Y1044)))),TONGHOP!U1044,"")</f>
        <v/>
      </c>
      <c r="F1044" s="1" t="str">
        <f t="shared" si="65"/>
        <v/>
      </c>
      <c r="G1044" s="1" t="str">
        <f>IF(AND(TONGHOP!O1044="ThiTN",AND(TONGHOP!Q1044&gt;120,TONGHOP!Q1044&lt;=150),OR(TONGHOP!P1044="LT",AND(TONGHOP!P1044="TH",AND(TONGHOP!T1044&lt;&gt;TONGHOP!X1044,TONGHOP!T1044&lt;&gt;TONGHOP!Y1044)))),TONGHOP!T1044,"")</f>
        <v/>
      </c>
      <c r="H1044" s="1" t="str">
        <f>IF(AND(TONGHOP!O1044="ThiTN",AND(TONGHOP!Q1044&gt;120,TONGHOP!Q1044&lt;=150),OR(TONGHOP!P1044="LT",AND(TONGHOP!P1044="TH",AND(TONGHOP!U1044&lt;&gt;TONGHOP!X1044,TONGHOP!U1044&lt;&gt;TONGHOP!Y1044)))),TONGHOP!U1044,"")</f>
        <v/>
      </c>
      <c r="I1044" s="1" t="str">
        <f t="shared" si="66"/>
        <v/>
      </c>
      <c r="J1044" s="1" t="str">
        <f>IF(AND(TONGHOP!O1044="ThiTN",TONGHOP!Q1044&gt;150,OR(TONGHOP!P1044="LT",AND(TONGHOP!P1044="TH",AND(TONGHOP!T1044&lt;&gt;TONGHOP!X1044,TONGHOP!T1044&lt;&gt;TONGHOP!Y1044)))),TONGHOP!T1044,"")</f>
        <v/>
      </c>
      <c r="K1044" s="1" t="str">
        <f>IF(AND(TONGHOP!O1044="ThiTN",TONGHOP!Q1044&gt;150,OR(TONGHOP!P1044="LT",AND(TONGHOP!P1044="TH",AND(TONGHOP!U1044&lt;&gt;TONGHOP!X1044,TONGHOP!U1044&lt;&gt;TONGHOP!Y1044)))),TONGHOP!U1044,"")</f>
        <v/>
      </c>
      <c r="L1044" s="1" t="str">
        <f t="shared" si="67"/>
        <v/>
      </c>
    </row>
    <row r="1045" spans="1:12">
      <c r="A1045" s="1" t="str">
        <f>IF(AND(TONGHOP!O1045="ThiTN",TONGHOP!Q1045&lt;=90,OR(TONGHOP!P1045="LT",AND(TONGHOP!P1045="TH",AND(TONGHOP!T1045&lt;&gt;TONGHOP!X1045,TONGHOP!T1045&lt;&gt;TONGHOP!Y1045)))),TONGHOP!T1045,"")</f>
        <v/>
      </c>
      <c r="B1045" s="1" t="str">
        <f>IF(AND(TONGHOP!O1045="ThiTN",TONGHOP!Q1045&lt;=90,OR(TONGHOP!P1045="LT",AND(TONGHOP!P1045="TH",AND(TONGHOP!U1045&lt;&gt;TONGHOP!X1045,TONGHOP!U1045&lt;&gt;TONGHOP!Y1045)))),TONGHOP!U1045,"")</f>
        <v/>
      </c>
      <c r="C1045" s="1" t="str">
        <f t="shared" si="64"/>
        <v/>
      </c>
      <c r="D1045" s="1" t="str">
        <f>IF(AND(TONGHOP!O1045="ThiTN",AND(TONGHOP!Q1045&gt;90,TONGHOP!Q1045&lt;=120),OR(TONGHOP!P1045="LT",AND(TONGHOP!P1045="TH",AND(TONGHOP!T1045&lt;&gt;TONGHOP!X1045,TONGHOP!T1045&lt;&gt;TONGHOP!Y1045)))),TONGHOP!T1045,"")</f>
        <v/>
      </c>
      <c r="E1045" s="1" t="str">
        <f>IF(AND(TONGHOP!O1045="ThiTN",AND(TONGHOP!Q1045&gt;90,TONGHOP!Q1045&lt;=120),OR(TONGHOP!P1045="LT",AND(TONGHOP!P1045="TH",AND(TONGHOP!U1045&lt;&gt;TONGHOP!X1045,TONGHOP!U1045&lt;&gt;TONGHOP!Y1045)))),TONGHOP!U1045,"")</f>
        <v/>
      </c>
      <c r="F1045" s="1" t="str">
        <f t="shared" si="65"/>
        <v/>
      </c>
      <c r="G1045" s="1" t="str">
        <f>IF(AND(TONGHOP!O1045="ThiTN",AND(TONGHOP!Q1045&gt;120,TONGHOP!Q1045&lt;=150),OR(TONGHOP!P1045="LT",AND(TONGHOP!P1045="TH",AND(TONGHOP!T1045&lt;&gt;TONGHOP!X1045,TONGHOP!T1045&lt;&gt;TONGHOP!Y1045)))),TONGHOP!T1045,"")</f>
        <v/>
      </c>
      <c r="H1045" s="1" t="str">
        <f>IF(AND(TONGHOP!O1045="ThiTN",AND(TONGHOP!Q1045&gt;120,TONGHOP!Q1045&lt;=150),OR(TONGHOP!P1045="LT",AND(TONGHOP!P1045="TH",AND(TONGHOP!U1045&lt;&gt;TONGHOP!X1045,TONGHOP!U1045&lt;&gt;TONGHOP!Y1045)))),TONGHOP!U1045,"")</f>
        <v/>
      </c>
      <c r="I1045" s="1" t="str">
        <f t="shared" si="66"/>
        <v/>
      </c>
      <c r="J1045" s="1" t="str">
        <f>IF(AND(TONGHOP!O1045="ThiTN",TONGHOP!Q1045&gt;150,OR(TONGHOP!P1045="LT",AND(TONGHOP!P1045="TH",AND(TONGHOP!T1045&lt;&gt;TONGHOP!X1045,TONGHOP!T1045&lt;&gt;TONGHOP!Y1045)))),TONGHOP!T1045,"")</f>
        <v/>
      </c>
      <c r="K1045" s="1" t="str">
        <f>IF(AND(TONGHOP!O1045="ThiTN",TONGHOP!Q1045&gt;150,OR(TONGHOP!P1045="LT",AND(TONGHOP!P1045="TH",AND(TONGHOP!U1045&lt;&gt;TONGHOP!X1045,TONGHOP!U1045&lt;&gt;TONGHOP!Y1045)))),TONGHOP!U1045,"")</f>
        <v/>
      </c>
      <c r="L1045" s="1" t="str">
        <f t="shared" si="67"/>
        <v/>
      </c>
    </row>
    <row r="1046" spans="1:12">
      <c r="A1046" s="1" t="str">
        <f>IF(AND(TONGHOP!O1046="ThiTN",TONGHOP!Q1046&lt;=90,OR(TONGHOP!P1046="LT",AND(TONGHOP!P1046="TH",AND(TONGHOP!T1046&lt;&gt;TONGHOP!X1046,TONGHOP!T1046&lt;&gt;TONGHOP!Y1046)))),TONGHOP!T1046,"")</f>
        <v/>
      </c>
      <c r="B1046" s="1" t="str">
        <f>IF(AND(TONGHOP!O1046="ThiTN",TONGHOP!Q1046&lt;=90,OR(TONGHOP!P1046="LT",AND(TONGHOP!P1046="TH",AND(TONGHOP!U1046&lt;&gt;TONGHOP!X1046,TONGHOP!U1046&lt;&gt;TONGHOP!Y1046)))),TONGHOP!U1046,"")</f>
        <v/>
      </c>
      <c r="C1046" s="1" t="str">
        <f t="shared" si="64"/>
        <v/>
      </c>
      <c r="D1046" s="1" t="str">
        <f>IF(AND(TONGHOP!O1046="ThiTN",AND(TONGHOP!Q1046&gt;90,TONGHOP!Q1046&lt;=120),OR(TONGHOP!P1046="LT",AND(TONGHOP!P1046="TH",AND(TONGHOP!T1046&lt;&gt;TONGHOP!X1046,TONGHOP!T1046&lt;&gt;TONGHOP!Y1046)))),TONGHOP!T1046,"")</f>
        <v/>
      </c>
      <c r="E1046" s="1" t="str">
        <f>IF(AND(TONGHOP!O1046="ThiTN",AND(TONGHOP!Q1046&gt;90,TONGHOP!Q1046&lt;=120),OR(TONGHOP!P1046="LT",AND(TONGHOP!P1046="TH",AND(TONGHOP!U1046&lt;&gt;TONGHOP!X1046,TONGHOP!U1046&lt;&gt;TONGHOP!Y1046)))),TONGHOP!U1046,"")</f>
        <v/>
      </c>
      <c r="F1046" s="1" t="str">
        <f t="shared" si="65"/>
        <v/>
      </c>
      <c r="G1046" s="1" t="str">
        <f>IF(AND(TONGHOP!O1046="ThiTN",AND(TONGHOP!Q1046&gt;120,TONGHOP!Q1046&lt;=150),OR(TONGHOP!P1046="LT",AND(TONGHOP!P1046="TH",AND(TONGHOP!T1046&lt;&gt;TONGHOP!X1046,TONGHOP!T1046&lt;&gt;TONGHOP!Y1046)))),TONGHOP!T1046,"")</f>
        <v/>
      </c>
      <c r="H1046" s="1" t="str">
        <f>IF(AND(TONGHOP!O1046="ThiTN",AND(TONGHOP!Q1046&gt;120,TONGHOP!Q1046&lt;=150),OR(TONGHOP!P1046="LT",AND(TONGHOP!P1046="TH",AND(TONGHOP!U1046&lt;&gt;TONGHOP!X1046,TONGHOP!U1046&lt;&gt;TONGHOP!Y1046)))),TONGHOP!U1046,"")</f>
        <v/>
      </c>
      <c r="I1046" s="1" t="str">
        <f t="shared" si="66"/>
        <v/>
      </c>
      <c r="J1046" s="1" t="str">
        <f>IF(AND(TONGHOP!O1046="ThiTN",TONGHOP!Q1046&gt;150,OR(TONGHOP!P1046="LT",AND(TONGHOP!P1046="TH",AND(TONGHOP!T1046&lt;&gt;TONGHOP!X1046,TONGHOP!T1046&lt;&gt;TONGHOP!Y1046)))),TONGHOP!T1046,"")</f>
        <v/>
      </c>
      <c r="K1046" s="1" t="str">
        <f>IF(AND(TONGHOP!O1046="ThiTN",TONGHOP!Q1046&gt;150,OR(TONGHOP!P1046="LT",AND(TONGHOP!P1046="TH",AND(TONGHOP!U1046&lt;&gt;TONGHOP!X1046,TONGHOP!U1046&lt;&gt;TONGHOP!Y1046)))),TONGHOP!U1046,"")</f>
        <v/>
      </c>
      <c r="L1046" s="1" t="str">
        <f t="shared" si="67"/>
        <v/>
      </c>
    </row>
    <row r="1047" spans="1:12">
      <c r="A1047" s="1" t="str">
        <f>IF(AND(TONGHOP!O1047="ThiTN",TONGHOP!Q1047&lt;=90,OR(TONGHOP!P1047="LT",AND(TONGHOP!P1047="TH",AND(TONGHOP!T1047&lt;&gt;TONGHOP!X1047,TONGHOP!T1047&lt;&gt;TONGHOP!Y1047)))),TONGHOP!T1047,"")</f>
        <v/>
      </c>
      <c r="B1047" s="1" t="str">
        <f>IF(AND(TONGHOP!O1047="ThiTN",TONGHOP!Q1047&lt;=90,OR(TONGHOP!P1047="LT",AND(TONGHOP!P1047="TH",AND(TONGHOP!U1047&lt;&gt;TONGHOP!X1047,TONGHOP!U1047&lt;&gt;TONGHOP!Y1047)))),TONGHOP!U1047,"")</f>
        <v/>
      </c>
      <c r="C1047" s="1" t="str">
        <f t="shared" si="64"/>
        <v/>
      </c>
      <c r="D1047" s="1" t="str">
        <f>IF(AND(TONGHOP!O1047="ThiTN",AND(TONGHOP!Q1047&gt;90,TONGHOP!Q1047&lt;=120),OR(TONGHOP!P1047="LT",AND(TONGHOP!P1047="TH",AND(TONGHOP!T1047&lt;&gt;TONGHOP!X1047,TONGHOP!T1047&lt;&gt;TONGHOP!Y1047)))),TONGHOP!T1047,"")</f>
        <v/>
      </c>
      <c r="E1047" s="1" t="str">
        <f>IF(AND(TONGHOP!O1047="ThiTN",AND(TONGHOP!Q1047&gt;90,TONGHOP!Q1047&lt;=120),OR(TONGHOP!P1047="LT",AND(TONGHOP!P1047="TH",AND(TONGHOP!U1047&lt;&gt;TONGHOP!X1047,TONGHOP!U1047&lt;&gt;TONGHOP!Y1047)))),TONGHOP!U1047,"")</f>
        <v/>
      </c>
      <c r="F1047" s="1" t="str">
        <f t="shared" si="65"/>
        <v/>
      </c>
      <c r="G1047" s="1" t="str">
        <f>IF(AND(TONGHOP!O1047="ThiTN",AND(TONGHOP!Q1047&gt;120,TONGHOP!Q1047&lt;=150),OR(TONGHOP!P1047="LT",AND(TONGHOP!P1047="TH",AND(TONGHOP!T1047&lt;&gt;TONGHOP!X1047,TONGHOP!T1047&lt;&gt;TONGHOP!Y1047)))),TONGHOP!T1047,"")</f>
        <v/>
      </c>
      <c r="H1047" s="1" t="str">
        <f>IF(AND(TONGHOP!O1047="ThiTN",AND(TONGHOP!Q1047&gt;120,TONGHOP!Q1047&lt;=150),OR(TONGHOP!P1047="LT",AND(TONGHOP!P1047="TH",AND(TONGHOP!U1047&lt;&gt;TONGHOP!X1047,TONGHOP!U1047&lt;&gt;TONGHOP!Y1047)))),TONGHOP!U1047,"")</f>
        <v/>
      </c>
      <c r="I1047" s="1" t="str">
        <f t="shared" si="66"/>
        <v/>
      </c>
      <c r="J1047" s="1" t="str">
        <f>IF(AND(TONGHOP!O1047="ThiTN",TONGHOP!Q1047&gt;150,OR(TONGHOP!P1047="LT",AND(TONGHOP!P1047="TH",AND(TONGHOP!T1047&lt;&gt;TONGHOP!X1047,TONGHOP!T1047&lt;&gt;TONGHOP!Y1047)))),TONGHOP!T1047,"")</f>
        <v/>
      </c>
      <c r="K1047" s="1" t="str">
        <f>IF(AND(TONGHOP!O1047="ThiTN",TONGHOP!Q1047&gt;150,OR(TONGHOP!P1047="LT",AND(TONGHOP!P1047="TH",AND(TONGHOP!U1047&lt;&gt;TONGHOP!X1047,TONGHOP!U1047&lt;&gt;TONGHOP!Y1047)))),TONGHOP!U1047,"")</f>
        <v/>
      </c>
      <c r="L1047" s="1" t="str">
        <f t="shared" si="67"/>
        <v/>
      </c>
    </row>
    <row r="1048" spans="1:12">
      <c r="A1048" s="1" t="str">
        <f>IF(AND(TONGHOP!O1048="ThiTN",TONGHOP!Q1048&lt;=90,OR(TONGHOP!P1048="LT",AND(TONGHOP!P1048="TH",AND(TONGHOP!T1048&lt;&gt;TONGHOP!X1048,TONGHOP!T1048&lt;&gt;TONGHOP!Y1048)))),TONGHOP!T1048,"")</f>
        <v/>
      </c>
      <c r="B1048" s="1" t="str">
        <f>IF(AND(TONGHOP!O1048="ThiTN",TONGHOP!Q1048&lt;=90,OR(TONGHOP!P1048="LT",AND(TONGHOP!P1048="TH",AND(TONGHOP!U1048&lt;&gt;TONGHOP!X1048,TONGHOP!U1048&lt;&gt;TONGHOP!Y1048)))),TONGHOP!U1048,"")</f>
        <v/>
      </c>
      <c r="C1048" s="1" t="str">
        <f t="shared" si="64"/>
        <v/>
      </c>
      <c r="D1048" s="1" t="str">
        <f>IF(AND(TONGHOP!O1048="ThiTN",AND(TONGHOP!Q1048&gt;90,TONGHOP!Q1048&lt;=120),OR(TONGHOP!P1048="LT",AND(TONGHOP!P1048="TH",AND(TONGHOP!T1048&lt;&gt;TONGHOP!X1048,TONGHOP!T1048&lt;&gt;TONGHOP!Y1048)))),TONGHOP!T1048,"")</f>
        <v/>
      </c>
      <c r="E1048" s="1" t="str">
        <f>IF(AND(TONGHOP!O1048="ThiTN",AND(TONGHOP!Q1048&gt;90,TONGHOP!Q1048&lt;=120),OR(TONGHOP!P1048="LT",AND(TONGHOP!P1048="TH",AND(TONGHOP!U1048&lt;&gt;TONGHOP!X1048,TONGHOP!U1048&lt;&gt;TONGHOP!Y1048)))),TONGHOP!U1048,"")</f>
        <v/>
      </c>
      <c r="F1048" s="1" t="str">
        <f t="shared" si="65"/>
        <v/>
      </c>
      <c r="G1048" s="1" t="str">
        <f>IF(AND(TONGHOP!O1048="ThiTN",AND(TONGHOP!Q1048&gt;120,TONGHOP!Q1048&lt;=150),OR(TONGHOP!P1048="LT",AND(TONGHOP!P1048="TH",AND(TONGHOP!T1048&lt;&gt;TONGHOP!X1048,TONGHOP!T1048&lt;&gt;TONGHOP!Y1048)))),TONGHOP!T1048,"")</f>
        <v/>
      </c>
      <c r="H1048" s="1" t="str">
        <f>IF(AND(TONGHOP!O1048="ThiTN",AND(TONGHOP!Q1048&gt;120,TONGHOP!Q1048&lt;=150),OR(TONGHOP!P1048="LT",AND(TONGHOP!P1048="TH",AND(TONGHOP!U1048&lt;&gt;TONGHOP!X1048,TONGHOP!U1048&lt;&gt;TONGHOP!Y1048)))),TONGHOP!U1048,"")</f>
        <v/>
      </c>
      <c r="I1048" s="1" t="str">
        <f t="shared" si="66"/>
        <v/>
      </c>
      <c r="J1048" s="1" t="str">
        <f>IF(AND(TONGHOP!O1048="ThiTN",TONGHOP!Q1048&gt;150,OR(TONGHOP!P1048="LT",AND(TONGHOP!P1048="TH",AND(TONGHOP!T1048&lt;&gt;TONGHOP!X1048,TONGHOP!T1048&lt;&gt;TONGHOP!Y1048)))),TONGHOP!T1048,"")</f>
        <v/>
      </c>
      <c r="K1048" s="1" t="str">
        <f>IF(AND(TONGHOP!O1048="ThiTN",TONGHOP!Q1048&gt;150,OR(TONGHOP!P1048="LT",AND(TONGHOP!P1048="TH",AND(TONGHOP!U1048&lt;&gt;TONGHOP!X1048,TONGHOP!U1048&lt;&gt;TONGHOP!Y1048)))),TONGHOP!U1048,"")</f>
        <v/>
      </c>
      <c r="L1048" s="1" t="str">
        <f t="shared" si="67"/>
        <v/>
      </c>
    </row>
    <row r="1049" spans="1:12">
      <c r="A1049" s="1" t="str">
        <f>IF(AND(TONGHOP!O1049="ThiTN",TONGHOP!Q1049&lt;=90,OR(TONGHOP!P1049="LT",AND(TONGHOP!P1049="TH",AND(TONGHOP!T1049&lt;&gt;TONGHOP!X1049,TONGHOP!T1049&lt;&gt;TONGHOP!Y1049)))),TONGHOP!T1049,"")</f>
        <v/>
      </c>
      <c r="B1049" s="1" t="str">
        <f>IF(AND(TONGHOP!O1049="ThiTN",TONGHOP!Q1049&lt;=90,OR(TONGHOP!P1049="LT",AND(TONGHOP!P1049="TH",AND(TONGHOP!U1049&lt;&gt;TONGHOP!X1049,TONGHOP!U1049&lt;&gt;TONGHOP!Y1049)))),TONGHOP!U1049,"")</f>
        <v/>
      </c>
      <c r="C1049" s="1" t="str">
        <f t="shared" si="64"/>
        <v/>
      </c>
      <c r="D1049" s="1" t="str">
        <f>IF(AND(TONGHOP!O1049="ThiTN",AND(TONGHOP!Q1049&gt;90,TONGHOP!Q1049&lt;=120),OR(TONGHOP!P1049="LT",AND(TONGHOP!P1049="TH",AND(TONGHOP!T1049&lt;&gt;TONGHOP!X1049,TONGHOP!T1049&lt;&gt;TONGHOP!Y1049)))),TONGHOP!T1049,"")</f>
        <v/>
      </c>
      <c r="E1049" s="1" t="str">
        <f>IF(AND(TONGHOP!O1049="ThiTN",AND(TONGHOP!Q1049&gt;90,TONGHOP!Q1049&lt;=120),OR(TONGHOP!P1049="LT",AND(TONGHOP!P1049="TH",AND(TONGHOP!U1049&lt;&gt;TONGHOP!X1049,TONGHOP!U1049&lt;&gt;TONGHOP!Y1049)))),TONGHOP!U1049,"")</f>
        <v/>
      </c>
      <c r="F1049" s="1" t="str">
        <f t="shared" si="65"/>
        <v/>
      </c>
      <c r="G1049" s="1" t="str">
        <f>IF(AND(TONGHOP!O1049="ThiTN",AND(TONGHOP!Q1049&gt;120,TONGHOP!Q1049&lt;=150),OR(TONGHOP!P1049="LT",AND(TONGHOP!P1049="TH",AND(TONGHOP!T1049&lt;&gt;TONGHOP!X1049,TONGHOP!T1049&lt;&gt;TONGHOP!Y1049)))),TONGHOP!T1049,"")</f>
        <v/>
      </c>
      <c r="H1049" s="1" t="str">
        <f>IF(AND(TONGHOP!O1049="ThiTN",AND(TONGHOP!Q1049&gt;120,TONGHOP!Q1049&lt;=150),OR(TONGHOP!P1049="LT",AND(TONGHOP!P1049="TH",AND(TONGHOP!U1049&lt;&gt;TONGHOP!X1049,TONGHOP!U1049&lt;&gt;TONGHOP!Y1049)))),TONGHOP!U1049,"")</f>
        <v/>
      </c>
      <c r="I1049" s="1" t="str">
        <f t="shared" si="66"/>
        <v/>
      </c>
      <c r="J1049" s="1" t="str">
        <f>IF(AND(TONGHOP!O1049="ThiTN",TONGHOP!Q1049&gt;150,OR(TONGHOP!P1049="LT",AND(TONGHOP!P1049="TH",AND(TONGHOP!T1049&lt;&gt;TONGHOP!X1049,TONGHOP!T1049&lt;&gt;TONGHOP!Y1049)))),TONGHOP!T1049,"")</f>
        <v/>
      </c>
      <c r="K1049" s="1" t="str">
        <f>IF(AND(TONGHOP!O1049="ThiTN",TONGHOP!Q1049&gt;150,OR(TONGHOP!P1049="LT",AND(TONGHOP!P1049="TH",AND(TONGHOP!U1049&lt;&gt;TONGHOP!X1049,TONGHOP!U1049&lt;&gt;TONGHOP!Y1049)))),TONGHOP!U1049,"")</f>
        <v/>
      </c>
      <c r="L1049" s="1" t="str">
        <f t="shared" si="67"/>
        <v/>
      </c>
    </row>
    <row r="1050" spans="1:12">
      <c r="A1050" s="1" t="str">
        <f>IF(AND(TONGHOP!O1050="ThiTN",TONGHOP!Q1050&lt;=90,OR(TONGHOP!P1050="LT",AND(TONGHOP!P1050="TH",AND(TONGHOP!T1050&lt;&gt;TONGHOP!X1050,TONGHOP!T1050&lt;&gt;TONGHOP!Y1050)))),TONGHOP!T1050,"")</f>
        <v/>
      </c>
      <c r="B1050" s="1" t="str">
        <f>IF(AND(TONGHOP!O1050="ThiTN",TONGHOP!Q1050&lt;=90,OR(TONGHOP!P1050="LT",AND(TONGHOP!P1050="TH",AND(TONGHOP!U1050&lt;&gt;TONGHOP!X1050,TONGHOP!U1050&lt;&gt;TONGHOP!Y1050)))),TONGHOP!U1050,"")</f>
        <v/>
      </c>
      <c r="C1050" s="1" t="str">
        <f t="shared" si="64"/>
        <v/>
      </c>
      <c r="D1050" s="1" t="str">
        <f>IF(AND(TONGHOP!O1050="ThiTN",AND(TONGHOP!Q1050&gt;90,TONGHOP!Q1050&lt;=120),OR(TONGHOP!P1050="LT",AND(TONGHOP!P1050="TH",AND(TONGHOP!T1050&lt;&gt;TONGHOP!X1050,TONGHOP!T1050&lt;&gt;TONGHOP!Y1050)))),TONGHOP!T1050,"")</f>
        <v/>
      </c>
      <c r="E1050" s="1" t="str">
        <f>IF(AND(TONGHOP!O1050="ThiTN",AND(TONGHOP!Q1050&gt;90,TONGHOP!Q1050&lt;=120),OR(TONGHOP!P1050="LT",AND(TONGHOP!P1050="TH",AND(TONGHOP!U1050&lt;&gt;TONGHOP!X1050,TONGHOP!U1050&lt;&gt;TONGHOP!Y1050)))),TONGHOP!U1050,"")</f>
        <v/>
      </c>
      <c r="F1050" s="1" t="str">
        <f t="shared" si="65"/>
        <v/>
      </c>
      <c r="G1050" s="1" t="str">
        <f>IF(AND(TONGHOP!O1050="ThiTN",AND(TONGHOP!Q1050&gt;120,TONGHOP!Q1050&lt;=150),OR(TONGHOP!P1050="LT",AND(TONGHOP!P1050="TH",AND(TONGHOP!T1050&lt;&gt;TONGHOP!X1050,TONGHOP!T1050&lt;&gt;TONGHOP!Y1050)))),TONGHOP!T1050,"")</f>
        <v/>
      </c>
      <c r="H1050" s="1" t="str">
        <f>IF(AND(TONGHOP!O1050="ThiTN",AND(TONGHOP!Q1050&gt;120,TONGHOP!Q1050&lt;=150),OR(TONGHOP!P1050="LT",AND(TONGHOP!P1050="TH",AND(TONGHOP!U1050&lt;&gt;TONGHOP!X1050,TONGHOP!U1050&lt;&gt;TONGHOP!Y1050)))),TONGHOP!U1050,"")</f>
        <v/>
      </c>
      <c r="I1050" s="1" t="str">
        <f t="shared" si="66"/>
        <v/>
      </c>
      <c r="J1050" s="1" t="str">
        <f>IF(AND(TONGHOP!O1050="ThiTN",TONGHOP!Q1050&gt;150,OR(TONGHOP!P1050="LT",AND(TONGHOP!P1050="TH",AND(TONGHOP!T1050&lt;&gt;TONGHOP!X1050,TONGHOP!T1050&lt;&gt;TONGHOP!Y1050)))),TONGHOP!T1050,"")</f>
        <v/>
      </c>
      <c r="K1050" s="1" t="str">
        <f>IF(AND(TONGHOP!O1050="ThiTN",TONGHOP!Q1050&gt;150,OR(TONGHOP!P1050="LT",AND(TONGHOP!P1050="TH",AND(TONGHOP!U1050&lt;&gt;TONGHOP!X1050,TONGHOP!U1050&lt;&gt;TONGHOP!Y1050)))),TONGHOP!U1050,"")</f>
        <v/>
      </c>
      <c r="L1050" s="1" t="str">
        <f t="shared" si="67"/>
        <v/>
      </c>
    </row>
    <row r="1051" spans="1:12">
      <c r="A1051" s="1" t="str">
        <f>IF(AND(TONGHOP!O1051="ThiTN",TONGHOP!Q1051&lt;=90,OR(TONGHOP!P1051="LT",AND(TONGHOP!P1051="TH",AND(TONGHOP!T1051&lt;&gt;TONGHOP!X1051,TONGHOP!T1051&lt;&gt;TONGHOP!Y1051)))),TONGHOP!T1051,"")</f>
        <v/>
      </c>
      <c r="B1051" s="1" t="str">
        <f>IF(AND(TONGHOP!O1051="ThiTN",TONGHOP!Q1051&lt;=90,OR(TONGHOP!P1051="LT",AND(TONGHOP!P1051="TH",AND(TONGHOP!U1051&lt;&gt;TONGHOP!X1051,TONGHOP!U1051&lt;&gt;TONGHOP!Y1051)))),TONGHOP!U1051,"")</f>
        <v/>
      </c>
      <c r="C1051" s="1" t="str">
        <f t="shared" si="64"/>
        <v/>
      </c>
      <c r="D1051" s="1" t="str">
        <f>IF(AND(TONGHOP!O1051="ThiTN",AND(TONGHOP!Q1051&gt;90,TONGHOP!Q1051&lt;=120),OR(TONGHOP!P1051="LT",AND(TONGHOP!P1051="TH",AND(TONGHOP!T1051&lt;&gt;TONGHOP!X1051,TONGHOP!T1051&lt;&gt;TONGHOP!Y1051)))),TONGHOP!T1051,"")</f>
        <v/>
      </c>
      <c r="E1051" s="1" t="str">
        <f>IF(AND(TONGHOP!O1051="ThiTN",AND(TONGHOP!Q1051&gt;90,TONGHOP!Q1051&lt;=120),OR(TONGHOP!P1051="LT",AND(TONGHOP!P1051="TH",AND(TONGHOP!U1051&lt;&gt;TONGHOP!X1051,TONGHOP!U1051&lt;&gt;TONGHOP!Y1051)))),TONGHOP!U1051,"")</f>
        <v/>
      </c>
      <c r="F1051" s="1" t="str">
        <f t="shared" si="65"/>
        <v/>
      </c>
      <c r="G1051" s="1" t="str">
        <f>IF(AND(TONGHOP!O1051="ThiTN",AND(TONGHOP!Q1051&gt;120,TONGHOP!Q1051&lt;=150),OR(TONGHOP!P1051="LT",AND(TONGHOP!P1051="TH",AND(TONGHOP!T1051&lt;&gt;TONGHOP!X1051,TONGHOP!T1051&lt;&gt;TONGHOP!Y1051)))),TONGHOP!T1051,"")</f>
        <v/>
      </c>
      <c r="H1051" s="1" t="str">
        <f>IF(AND(TONGHOP!O1051="ThiTN",AND(TONGHOP!Q1051&gt;120,TONGHOP!Q1051&lt;=150),OR(TONGHOP!P1051="LT",AND(TONGHOP!P1051="TH",AND(TONGHOP!U1051&lt;&gt;TONGHOP!X1051,TONGHOP!U1051&lt;&gt;TONGHOP!Y1051)))),TONGHOP!U1051,"")</f>
        <v/>
      </c>
      <c r="I1051" s="1" t="str">
        <f t="shared" si="66"/>
        <v/>
      </c>
      <c r="J1051" s="1" t="str">
        <f>IF(AND(TONGHOP!O1051="ThiTN",TONGHOP!Q1051&gt;150,OR(TONGHOP!P1051="LT",AND(TONGHOP!P1051="TH",AND(TONGHOP!T1051&lt;&gt;TONGHOP!X1051,TONGHOP!T1051&lt;&gt;TONGHOP!Y1051)))),TONGHOP!T1051,"")</f>
        <v/>
      </c>
      <c r="K1051" s="1" t="str">
        <f>IF(AND(TONGHOP!O1051="ThiTN",TONGHOP!Q1051&gt;150,OR(TONGHOP!P1051="LT",AND(TONGHOP!P1051="TH",AND(TONGHOP!U1051&lt;&gt;TONGHOP!X1051,TONGHOP!U1051&lt;&gt;TONGHOP!Y1051)))),TONGHOP!U1051,"")</f>
        <v/>
      </c>
      <c r="L1051" s="1" t="str">
        <f t="shared" si="67"/>
        <v/>
      </c>
    </row>
    <row r="1052" spans="1:12">
      <c r="A1052" s="1" t="str">
        <f>IF(AND(TONGHOP!O1052="ThiTN",TONGHOP!Q1052&lt;=90,OR(TONGHOP!P1052="LT",AND(TONGHOP!P1052="TH",AND(TONGHOP!T1052&lt;&gt;TONGHOP!X1052,TONGHOP!T1052&lt;&gt;TONGHOP!Y1052)))),TONGHOP!T1052,"")</f>
        <v/>
      </c>
      <c r="B1052" s="1" t="str">
        <f>IF(AND(TONGHOP!O1052="ThiTN",TONGHOP!Q1052&lt;=90,OR(TONGHOP!P1052="LT",AND(TONGHOP!P1052="TH",AND(TONGHOP!U1052&lt;&gt;TONGHOP!X1052,TONGHOP!U1052&lt;&gt;TONGHOP!Y1052)))),TONGHOP!U1052,"")</f>
        <v/>
      </c>
      <c r="C1052" s="1" t="str">
        <f t="shared" si="64"/>
        <v/>
      </c>
      <c r="D1052" s="1" t="str">
        <f>IF(AND(TONGHOP!O1052="ThiTN",AND(TONGHOP!Q1052&gt;90,TONGHOP!Q1052&lt;=120),OR(TONGHOP!P1052="LT",AND(TONGHOP!P1052="TH",AND(TONGHOP!T1052&lt;&gt;TONGHOP!X1052,TONGHOP!T1052&lt;&gt;TONGHOP!Y1052)))),TONGHOP!T1052,"")</f>
        <v/>
      </c>
      <c r="E1052" s="1" t="str">
        <f>IF(AND(TONGHOP!O1052="ThiTN",AND(TONGHOP!Q1052&gt;90,TONGHOP!Q1052&lt;=120),OR(TONGHOP!P1052="LT",AND(TONGHOP!P1052="TH",AND(TONGHOP!U1052&lt;&gt;TONGHOP!X1052,TONGHOP!U1052&lt;&gt;TONGHOP!Y1052)))),TONGHOP!U1052,"")</f>
        <v/>
      </c>
      <c r="F1052" s="1" t="str">
        <f t="shared" si="65"/>
        <v/>
      </c>
      <c r="G1052" s="1" t="str">
        <f>IF(AND(TONGHOP!O1052="ThiTN",AND(TONGHOP!Q1052&gt;120,TONGHOP!Q1052&lt;=150),OR(TONGHOP!P1052="LT",AND(TONGHOP!P1052="TH",AND(TONGHOP!T1052&lt;&gt;TONGHOP!X1052,TONGHOP!T1052&lt;&gt;TONGHOP!Y1052)))),TONGHOP!T1052,"")</f>
        <v/>
      </c>
      <c r="H1052" s="1" t="str">
        <f>IF(AND(TONGHOP!O1052="ThiTN",AND(TONGHOP!Q1052&gt;120,TONGHOP!Q1052&lt;=150),OR(TONGHOP!P1052="LT",AND(TONGHOP!P1052="TH",AND(TONGHOP!U1052&lt;&gt;TONGHOP!X1052,TONGHOP!U1052&lt;&gt;TONGHOP!Y1052)))),TONGHOP!U1052,"")</f>
        <v/>
      </c>
      <c r="I1052" s="1" t="str">
        <f t="shared" si="66"/>
        <v/>
      </c>
      <c r="J1052" s="1" t="str">
        <f>IF(AND(TONGHOP!O1052="ThiTN",TONGHOP!Q1052&gt;150,OR(TONGHOP!P1052="LT",AND(TONGHOP!P1052="TH",AND(TONGHOP!T1052&lt;&gt;TONGHOP!X1052,TONGHOP!T1052&lt;&gt;TONGHOP!Y1052)))),TONGHOP!T1052,"")</f>
        <v/>
      </c>
      <c r="K1052" s="1" t="str">
        <f>IF(AND(TONGHOP!O1052="ThiTN",TONGHOP!Q1052&gt;150,OR(TONGHOP!P1052="LT",AND(TONGHOP!P1052="TH",AND(TONGHOP!U1052&lt;&gt;TONGHOP!X1052,TONGHOP!U1052&lt;&gt;TONGHOP!Y1052)))),TONGHOP!U1052,"")</f>
        <v/>
      </c>
      <c r="L1052" s="1" t="str">
        <f t="shared" si="67"/>
        <v/>
      </c>
    </row>
    <row r="1053" spans="1:12">
      <c r="A1053" s="1" t="str">
        <f>IF(AND(TONGHOP!O1053="ThiTN",TONGHOP!Q1053&lt;=90,OR(TONGHOP!P1053="LT",AND(TONGHOP!P1053="TH",AND(TONGHOP!T1053&lt;&gt;TONGHOP!X1053,TONGHOP!T1053&lt;&gt;TONGHOP!Y1053)))),TONGHOP!T1053,"")</f>
        <v/>
      </c>
      <c r="B1053" s="1" t="str">
        <f>IF(AND(TONGHOP!O1053="ThiTN",TONGHOP!Q1053&lt;=90,OR(TONGHOP!P1053="LT",AND(TONGHOP!P1053="TH",AND(TONGHOP!U1053&lt;&gt;TONGHOP!X1053,TONGHOP!U1053&lt;&gt;TONGHOP!Y1053)))),TONGHOP!U1053,"")</f>
        <v/>
      </c>
      <c r="C1053" s="1" t="str">
        <f t="shared" si="64"/>
        <v/>
      </c>
      <c r="D1053" s="1" t="str">
        <f>IF(AND(TONGHOP!O1053="ThiTN",AND(TONGHOP!Q1053&gt;90,TONGHOP!Q1053&lt;=120),OR(TONGHOP!P1053="LT",AND(TONGHOP!P1053="TH",AND(TONGHOP!T1053&lt;&gt;TONGHOP!X1053,TONGHOP!T1053&lt;&gt;TONGHOP!Y1053)))),TONGHOP!T1053,"")</f>
        <v/>
      </c>
      <c r="E1053" s="1" t="str">
        <f>IF(AND(TONGHOP!O1053="ThiTN",AND(TONGHOP!Q1053&gt;90,TONGHOP!Q1053&lt;=120),OR(TONGHOP!P1053="LT",AND(TONGHOP!P1053="TH",AND(TONGHOP!U1053&lt;&gt;TONGHOP!X1053,TONGHOP!U1053&lt;&gt;TONGHOP!Y1053)))),TONGHOP!U1053,"")</f>
        <v/>
      </c>
      <c r="F1053" s="1" t="str">
        <f t="shared" si="65"/>
        <v/>
      </c>
      <c r="G1053" s="1" t="str">
        <f>IF(AND(TONGHOP!O1053="ThiTN",AND(TONGHOP!Q1053&gt;120,TONGHOP!Q1053&lt;=150),OR(TONGHOP!P1053="LT",AND(TONGHOP!P1053="TH",AND(TONGHOP!T1053&lt;&gt;TONGHOP!X1053,TONGHOP!T1053&lt;&gt;TONGHOP!Y1053)))),TONGHOP!T1053,"")</f>
        <v/>
      </c>
      <c r="H1053" s="1" t="str">
        <f>IF(AND(TONGHOP!O1053="ThiTN",AND(TONGHOP!Q1053&gt;120,TONGHOP!Q1053&lt;=150),OR(TONGHOP!P1053="LT",AND(TONGHOP!P1053="TH",AND(TONGHOP!U1053&lt;&gt;TONGHOP!X1053,TONGHOP!U1053&lt;&gt;TONGHOP!Y1053)))),TONGHOP!U1053,"")</f>
        <v/>
      </c>
      <c r="I1053" s="1" t="str">
        <f t="shared" si="66"/>
        <v/>
      </c>
      <c r="J1053" s="1" t="str">
        <f>IF(AND(TONGHOP!O1053="ThiTN",TONGHOP!Q1053&gt;150,OR(TONGHOP!P1053="LT",AND(TONGHOP!P1053="TH",AND(TONGHOP!T1053&lt;&gt;TONGHOP!X1053,TONGHOP!T1053&lt;&gt;TONGHOP!Y1053)))),TONGHOP!T1053,"")</f>
        <v/>
      </c>
      <c r="K1053" s="1" t="str">
        <f>IF(AND(TONGHOP!O1053="ThiTN",TONGHOP!Q1053&gt;150,OR(TONGHOP!P1053="LT",AND(TONGHOP!P1053="TH",AND(TONGHOP!U1053&lt;&gt;TONGHOP!X1053,TONGHOP!U1053&lt;&gt;TONGHOP!Y1053)))),TONGHOP!U1053,"")</f>
        <v/>
      </c>
      <c r="L1053" s="1" t="str">
        <f t="shared" si="67"/>
        <v/>
      </c>
    </row>
    <row r="1054" spans="1:12">
      <c r="A1054" s="1" t="str">
        <f>IF(AND(TONGHOP!O1054="ThiTN",TONGHOP!Q1054&lt;=90,OR(TONGHOP!P1054="LT",AND(TONGHOP!P1054="TH",AND(TONGHOP!T1054&lt;&gt;TONGHOP!X1054,TONGHOP!T1054&lt;&gt;TONGHOP!Y1054)))),TONGHOP!T1054,"")</f>
        <v/>
      </c>
      <c r="B1054" s="1" t="str">
        <f>IF(AND(TONGHOP!O1054="ThiTN",TONGHOP!Q1054&lt;=90,OR(TONGHOP!P1054="LT",AND(TONGHOP!P1054="TH",AND(TONGHOP!U1054&lt;&gt;TONGHOP!X1054,TONGHOP!U1054&lt;&gt;TONGHOP!Y1054)))),TONGHOP!U1054,"")</f>
        <v/>
      </c>
      <c r="C1054" s="1" t="str">
        <f t="shared" si="64"/>
        <v/>
      </c>
      <c r="D1054" s="1" t="str">
        <f>IF(AND(TONGHOP!O1054="ThiTN",AND(TONGHOP!Q1054&gt;90,TONGHOP!Q1054&lt;=120),OR(TONGHOP!P1054="LT",AND(TONGHOP!P1054="TH",AND(TONGHOP!T1054&lt;&gt;TONGHOP!X1054,TONGHOP!T1054&lt;&gt;TONGHOP!Y1054)))),TONGHOP!T1054,"")</f>
        <v/>
      </c>
      <c r="E1054" s="1" t="str">
        <f>IF(AND(TONGHOP!O1054="ThiTN",AND(TONGHOP!Q1054&gt;90,TONGHOP!Q1054&lt;=120),OR(TONGHOP!P1054="LT",AND(TONGHOP!P1054="TH",AND(TONGHOP!U1054&lt;&gt;TONGHOP!X1054,TONGHOP!U1054&lt;&gt;TONGHOP!Y1054)))),TONGHOP!U1054,"")</f>
        <v/>
      </c>
      <c r="F1054" s="1" t="str">
        <f t="shared" si="65"/>
        <v/>
      </c>
      <c r="G1054" s="1" t="str">
        <f>IF(AND(TONGHOP!O1054="ThiTN",AND(TONGHOP!Q1054&gt;120,TONGHOP!Q1054&lt;=150),OR(TONGHOP!P1054="LT",AND(TONGHOP!P1054="TH",AND(TONGHOP!T1054&lt;&gt;TONGHOP!X1054,TONGHOP!T1054&lt;&gt;TONGHOP!Y1054)))),TONGHOP!T1054,"")</f>
        <v/>
      </c>
      <c r="H1054" s="1" t="str">
        <f>IF(AND(TONGHOP!O1054="ThiTN",AND(TONGHOP!Q1054&gt;120,TONGHOP!Q1054&lt;=150),OR(TONGHOP!P1054="LT",AND(TONGHOP!P1054="TH",AND(TONGHOP!U1054&lt;&gt;TONGHOP!X1054,TONGHOP!U1054&lt;&gt;TONGHOP!Y1054)))),TONGHOP!U1054,"")</f>
        <v/>
      </c>
      <c r="I1054" s="1" t="str">
        <f t="shared" si="66"/>
        <v/>
      </c>
      <c r="J1054" s="1" t="str">
        <f>IF(AND(TONGHOP!O1054="ThiTN",TONGHOP!Q1054&gt;150,OR(TONGHOP!P1054="LT",AND(TONGHOP!P1054="TH",AND(TONGHOP!T1054&lt;&gt;TONGHOP!X1054,TONGHOP!T1054&lt;&gt;TONGHOP!Y1054)))),TONGHOP!T1054,"")</f>
        <v/>
      </c>
      <c r="K1054" s="1" t="str">
        <f>IF(AND(TONGHOP!O1054="ThiTN",TONGHOP!Q1054&gt;150,OR(TONGHOP!P1054="LT",AND(TONGHOP!P1054="TH",AND(TONGHOP!U1054&lt;&gt;TONGHOP!X1054,TONGHOP!U1054&lt;&gt;TONGHOP!Y1054)))),TONGHOP!U1054,"")</f>
        <v/>
      </c>
      <c r="L1054" s="1" t="str">
        <f t="shared" si="67"/>
        <v/>
      </c>
    </row>
    <row r="1055" spans="1:12">
      <c r="A1055" s="1" t="str">
        <f>IF(AND(TONGHOP!O1055="ThiTN",TONGHOP!Q1055&lt;=90,OR(TONGHOP!P1055="LT",AND(TONGHOP!P1055="TH",AND(TONGHOP!T1055&lt;&gt;TONGHOP!X1055,TONGHOP!T1055&lt;&gt;TONGHOP!Y1055)))),TONGHOP!T1055,"")</f>
        <v/>
      </c>
      <c r="B1055" s="1" t="str">
        <f>IF(AND(TONGHOP!O1055="ThiTN",TONGHOP!Q1055&lt;=90,OR(TONGHOP!P1055="LT",AND(TONGHOP!P1055="TH",AND(TONGHOP!U1055&lt;&gt;TONGHOP!X1055,TONGHOP!U1055&lt;&gt;TONGHOP!Y1055)))),TONGHOP!U1055,"")</f>
        <v/>
      </c>
      <c r="C1055" s="1" t="str">
        <f t="shared" si="64"/>
        <v/>
      </c>
      <c r="D1055" s="1" t="str">
        <f>IF(AND(TONGHOP!O1055="ThiTN",AND(TONGHOP!Q1055&gt;90,TONGHOP!Q1055&lt;=120),OR(TONGHOP!P1055="LT",AND(TONGHOP!P1055="TH",AND(TONGHOP!T1055&lt;&gt;TONGHOP!X1055,TONGHOP!T1055&lt;&gt;TONGHOP!Y1055)))),TONGHOP!T1055,"")</f>
        <v/>
      </c>
      <c r="E1055" s="1" t="str">
        <f>IF(AND(TONGHOP!O1055="ThiTN",AND(TONGHOP!Q1055&gt;90,TONGHOP!Q1055&lt;=120),OR(TONGHOP!P1055="LT",AND(TONGHOP!P1055="TH",AND(TONGHOP!U1055&lt;&gt;TONGHOP!X1055,TONGHOP!U1055&lt;&gt;TONGHOP!Y1055)))),TONGHOP!U1055,"")</f>
        <v/>
      </c>
      <c r="F1055" s="1" t="str">
        <f t="shared" si="65"/>
        <v/>
      </c>
      <c r="G1055" s="1" t="str">
        <f>IF(AND(TONGHOP!O1055="ThiTN",AND(TONGHOP!Q1055&gt;120,TONGHOP!Q1055&lt;=150),OR(TONGHOP!P1055="LT",AND(TONGHOP!P1055="TH",AND(TONGHOP!T1055&lt;&gt;TONGHOP!X1055,TONGHOP!T1055&lt;&gt;TONGHOP!Y1055)))),TONGHOP!T1055,"")</f>
        <v/>
      </c>
      <c r="H1055" s="1" t="str">
        <f>IF(AND(TONGHOP!O1055="ThiTN",AND(TONGHOP!Q1055&gt;120,TONGHOP!Q1055&lt;=150),OR(TONGHOP!P1055="LT",AND(TONGHOP!P1055="TH",AND(TONGHOP!U1055&lt;&gt;TONGHOP!X1055,TONGHOP!U1055&lt;&gt;TONGHOP!Y1055)))),TONGHOP!U1055,"")</f>
        <v/>
      </c>
      <c r="I1055" s="1" t="str">
        <f t="shared" si="66"/>
        <v/>
      </c>
      <c r="J1055" s="1" t="str">
        <f>IF(AND(TONGHOP!O1055="ThiTN",TONGHOP!Q1055&gt;150,OR(TONGHOP!P1055="LT",AND(TONGHOP!P1055="TH",AND(TONGHOP!T1055&lt;&gt;TONGHOP!X1055,TONGHOP!T1055&lt;&gt;TONGHOP!Y1055)))),TONGHOP!T1055,"")</f>
        <v/>
      </c>
      <c r="K1055" s="1" t="str">
        <f>IF(AND(TONGHOP!O1055="ThiTN",TONGHOP!Q1055&gt;150,OR(TONGHOP!P1055="LT",AND(TONGHOP!P1055="TH",AND(TONGHOP!U1055&lt;&gt;TONGHOP!X1055,TONGHOP!U1055&lt;&gt;TONGHOP!Y1055)))),TONGHOP!U1055,"")</f>
        <v/>
      </c>
      <c r="L1055" s="1" t="str">
        <f t="shared" si="67"/>
        <v/>
      </c>
    </row>
    <row r="1056" spans="1:12">
      <c r="A1056" s="1" t="str">
        <f>IF(AND(TONGHOP!O1056="ThiTN",TONGHOP!Q1056&lt;=90,OR(TONGHOP!P1056="LT",AND(TONGHOP!P1056="TH",AND(TONGHOP!T1056&lt;&gt;TONGHOP!X1056,TONGHOP!T1056&lt;&gt;TONGHOP!Y1056)))),TONGHOP!T1056,"")</f>
        <v/>
      </c>
      <c r="B1056" s="1" t="str">
        <f>IF(AND(TONGHOP!O1056="ThiTN",TONGHOP!Q1056&lt;=90,OR(TONGHOP!P1056="LT",AND(TONGHOP!P1056="TH",AND(TONGHOP!U1056&lt;&gt;TONGHOP!X1056,TONGHOP!U1056&lt;&gt;TONGHOP!Y1056)))),TONGHOP!U1056,"")</f>
        <v/>
      </c>
      <c r="C1056" s="1" t="str">
        <f t="shared" si="64"/>
        <v/>
      </c>
      <c r="D1056" s="1" t="str">
        <f>IF(AND(TONGHOP!O1056="ThiTN",AND(TONGHOP!Q1056&gt;90,TONGHOP!Q1056&lt;=120),OR(TONGHOP!P1056="LT",AND(TONGHOP!P1056="TH",AND(TONGHOP!T1056&lt;&gt;TONGHOP!X1056,TONGHOP!T1056&lt;&gt;TONGHOP!Y1056)))),TONGHOP!T1056,"")</f>
        <v/>
      </c>
      <c r="E1056" s="1" t="str">
        <f>IF(AND(TONGHOP!O1056="ThiTN",AND(TONGHOP!Q1056&gt;90,TONGHOP!Q1056&lt;=120),OR(TONGHOP!P1056="LT",AND(TONGHOP!P1056="TH",AND(TONGHOP!U1056&lt;&gt;TONGHOP!X1056,TONGHOP!U1056&lt;&gt;TONGHOP!Y1056)))),TONGHOP!U1056,"")</f>
        <v/>
      </c>
      <c r="F1056" s="1" t="str">
        <f t="shared" si="65"/>
        <v/>
      </c>
      <c r="G1056" s="1" t="str">
        <f>IF(AND(TONGHOP!O1056="ThiTN",AND(TONGHOP!Q1056&gt;120,TONGHOP!Q1056&lt;=150),OR(TONGHOP!P1056="LT",AND(TONGHOP!P1056="TH",AND(TONGHOP!T1056&lt;&gt;TONGHOP!X1056,TONGHOP!T1056&lt;&gt;TONGHOP!Y1056)))),TONGHOP!T1056,"")</f>
        <v/>
      </c>
      <c r="H1056" s="1" t="str">
        <f>IF(AND(TONGHOP!O1056="ThiTN",AND(TONGHOP!Q1056&gt;120,TONGHOP!Q1056&lt;=150),OR(TONGHOP!P1056="LT",AND(TONGHOP!P1056="TH",AND(TONGHOP!U1056&lt;&gt;TONGHOP!X1056,TONGHOP!U1056&lt;&gt;TONGHOP!Y1056)))),TONGHOP!U1056,"")</f>
        <v/>
      </c>
      <c r="I1056" s="1" t="str">
        <f t="shared" si="66"/>
        <v/>
      </c>
      <c r="J1056" s="1" t="str">
        <f>IF(AND(TONGHOP!O1056="ThiTN",TONGHOP!Q1056&gt;150,OR(TONGHOP!P1056="LT",AND(TONGHOP!P1056="TH",AND(TONGHOP!T1056&lt;&gt;TONGHOP!X1056,TONGHOP!T1056&lt;&gt;TONGHOP!Y1056)))),TONGHOP!T1056,"")</f>
        <v/>
      </c>
      <c r="K1056" s="1" t="str">
        <f>IF(AND(TONGHOP!O1056="ThiTN",TONGHOP!Q1056&gt;150,OR(TONGHOP!P1056="LT",AND(TONGHOP!P1056="TH",AND(TONGHOP!U1056&lt;&gt;TONGHOP!X1056,TONGHOP!U1056&lt;&gt;TONGHOP!Y1056)))),TONGHOP!U1056,"")</f>
        <v/>
      </c>
      <c r="L1056" s="1" t="str">
        <f t="shared" si="67"/>
        <v/>
      </c>
    </row>
    <row r="1057" spans="1:12">
      <c r="A1057" s="1" t="str">
        <f>IF(AND(TONGHOP!O1057="ThiTN",TONGHOP!Q1057&lt;=90,OR(TONGHOP!P1057="LT",AND(TONGHOP!P1057="TH",AND(TONGHOP!T1057&lt;&gt;TONGHOP!X1057,TONGHOP!T1057&lt;&gt;TONGHOP!Y1057)))),TONGHOP!T1057,"")</f>
        <v/>
      </c>
      <c r="B1057" s="1" t="str">
        <f>IF(AND(TONGHOP!O1057="ThiTN",TONGHOP!Q1057&lt;=90,OR(TONGHOP!P1057="LT",AND(TONGHOP!P1057="TH",AND(TONGHOP!U1057&lt;&gt;TONGHOP!X1057,TONGHOP!U1057&lt;&gt;TONGHOP!Y1057)))),TONGHOP!U1057,"")</f>
        <v/>
      </c>
      <c r="C1057" s="1" t="str">
        <f t="shared" si="64"/>
        <v/>
      </c>
      <c r="D1057" s="1" t="str">
        <f>IF(AND(TONGHOP!O1057="ThiTN",AND(TONGHOP!Q1057&gt;90,TONGHOP!Q1057&lt;=120),OR(TONGHOP!P1057="LT",AND(TONGHOP!P1057="TH",AND(TONGHOP!T1057&lt;&gt;TONGHOP!X1057,TONGHOP!T1057&lt;&gt;TONGHOP!Y1057)))),TONGHOP!T1057,"")</f>
        <v/>
      </c>
      <c r="E1057" s="1" t="str">
        <f>IF(AND(TONGHOP!O1057="ThiTN",AND(TONGHOP!Q1057&gt;90,TONGHOP!Q1057&lt;=120),OR(TONGHOP!P1057="LT",AND(TONGHOP!P1057="TH",AND(TONGHOP!U1057&lt;&gt;TONGHOP!X1057,TONGHOP!U1057&lt;&gt;TONGHOP!Y1057)))),TONGHOP!U1057,"")</f>
        <v/>
      </c>
      <c r="F1057" s="1" t="str">
        <f t="shared" si="65"/>
        <v/>
      </c>
      <c r="G1057" s="1" t="str">
        <f>IF(AND(TONGHOP!O1057="ThiTN",AND(TONGHOP!Q1057&gt;120,TONGHOP!Q1057&lt;=150),OR(TONGHOP!P1057="LT",AND(TONGHOP!P1057="TH",AND(TONGHOP!T1057&lt;&gt;TONGHOP!X1057,TONGHOP!T1057&lt;&gt;TONGHOP!Y1057)))),TONGHOP!T1057,"")</f>
        <v/>
      </c>
      <c r="H1057" s="1" t="str">
        <f>IF(AND(TONGHOP!O1057="ThiTN",AND(TONGHOP!Q1057&gt;120,TONGHOP!Q1057&lt;=150),OR(TONGHOP!P1057="LT",AND(TONGHOP!P1057="TH",AND(TONGHOP!U1057&lt;&gt;TONGHOP!X1057,TONGHOP!U1057&lt;&gt;TONGHOP!Y1057)))),TONGHOP!U1057,"")</f>
        <v/>
      </c>
      <c r="I1057" s="1" t="str">
        <f t="shared" si="66"/>
        <v/>
      </c>
      <c r="J1057" s="1" t="str">
        <f>IF(AND(TONGHOP!O1057="ThiTN",TONGHOP!Q1057&gt;150,OR(TONGHOP!P1057="LT",AND(TONGHOP!P1057="TH",AND(TONGHOP!T1057&lt;&gt;TONGHOP!X1057,TONGHOP!T1057&lt;&gt;TONGHOP!Y1057)))),TONGHOP!T1057,"")</f>
        <v/>
      </c>
      <c r="K1057" s="1" t="str">
        <f>IF(AND(TONGHOP!O1057="ThiTN",TONGHOP!Q1057&gt;150,OR(TONGHOP!P1057="LT",AND(TONGHOP!P1057="TH",AND(TONGHOP!U1057&lt;&gt;TONGHOP!X1057,TONGHOP!U1057&lt;&gt;TONGHOP!Y1057)))),TONGHOP!U1057,"")</f>
        <v/>
      </c>
      <c r="L1057" s="1" t="str">
        <f t="shared" si="67"/>
        <v/>
      </c>
    </row>
    <row r="1058" spans="1:12">
      <c r="A1058" s="1" t="str">
        <f>IF(AND(TONGHOP!O1058="ThiTN",TONGHOP!Q1058&lt;=90,OR(TONGHOP!P1058="LT",AND(TONGHOP!P1058="TH",AND(TONGHOP!T1058&lt;&gt;TONGHOP!X1058,TONGHOP!T1058&lt;&gt;TONGHOP!Y1058)))),TONGHOP!T1058,"")</f>
        <v/>
      </c>
      <c r="B1058" s="1" t="str">
        <f>IF(AND(TONGHOP!O1058="ThiTN",TONGHOP!Q1058&lt;=90,OR(TONGHOP!P1058="LT",AND(TONGHOP!P1058="TH",AND(TONGHOP!U1058&lt;&gt;TONGHOP!X1058,TONGHOP!U1058&lt;&gt;TONGHOP!Y1058)))),TONGHOP!U1058,"")</f>
        <v/>
      </c>
      <c r="C1058" s="1" t="str">
        <f t="shared" si="64"/>
        <v/>
      </c>
      <c r="D1058" s="1" t="str">
        <f>IF(AND(TONGHOP!O1058="ThiTN",AND(TONGHOP!Q1058&gt;90,TONGHOP!Q1058&lt;=120),OR(TONGHOP!P1058="LT",AND(TONGHOP!P1058="TH",AND(TONGHOP!T1058&lt;&gt;TONGHOP!X1058,TONGHOP!T1058&lt;&gt;TONGHOP!Y1058)))),TONGHOP!T1058,"")</f>
        <v/>
      </c>
      <c r="E1058" s="1" t="str">
        <f>IF(AND(TONGHOP!O1058="ThiTN",AND(TONGHOP!Q1058&gt;90,TONGHOP!Q1058&lt;=120),OR(TONGHOP!P1058="LT",AND(TONGHOP!P1058="TH",AND(TONGHOP!U1058&lt;&gt;TONGHOP!X1058,TONGHOP!U1058&lt;&gt;TONGHOP!Y1058)))),TONGHOP!U1058,"")</f>
        <v/>
      </c>
      <c r="F1058" s="1" t="str">
        <f t="shared" si="65"/>
        <v/>
      </c>
      <c r="G1058" s="1" t="str">
        <f>IF(AND(TONGHOP!O1058="ThiTN",AND(TONGHOP!Q1058&gt;120,TONGHOP!Q1058&lt;=150),OR(TONGHOP!P1058="LT",AND(TONGHOP!P1058="TH",AND(TONGHOP!T1058&lt;&gt;TONGHOP!X1058,TONGHOP!T1058&lt;&gt;TONGHOP!Y1058)))),TONGHOP!T1058,"")</f>
        <v/>
      </c>
      <c r="H1058" s="1" t="str">
        <f>IF(AND(TONGHOP!O1058="ThiTN",AND(TONGHOP!Q1058&gt;120,TONGHOP!Q1058&lt;=150),OR(TONGHOP!P1058="LT",AND(TONGHOP!P1058="TH",AND(TONGHOP!U1058&lt;&gt;TONGHOP!X1058,TONGHOP!U1058&lt;&gt;TONGHOP!Y1058)))),TONGHOP!U1058,"")</f>
        <v/>
      </c>
      <c r="I1058" s="1" t="str">
        <f t="shared" si="66"/>
        <v/>
      </c>
      <c r="J1058" s="1" t="str">
        <f>IF(AND(TONGHOP!O1058="ThiTN",TONGHOP!Q1058&gt;150,OR(TONGHOP!P1058="LT",AND(TONGHOP!P1058="TH",AND(TONGHOP!T1058&lt;&gt;TONGHOP!X1058,TONGHOP!T1058&lt;&gt;TONGHOP!Y1058)))),TONGHOP!T1058,"")</f>
        <v/>
      </c>
      <c r="K1058" s="1" t="str">
        <f>IF(AND(TONGHOP!O1058="ThiTN",TONGHOP!Q1058&gt;150,OR(TONGHOP!P1058="LT",AND(TONGHOP!P1058="TH",AND(TONGHOP!U1058&lt;&gt;TONGHOP!X1058,TONGHOP!U1058&lt;&gt;TONGHOP!Y1058)))),TONGHOP!U1058,"")</f>
        <v/>
      </c>
      <c r="L1058" s="1" t="str">
        <f t="shared" si="67"/>
        <v/>
      </c>
    </row>
    <row r="1059" spans="1:12">
      <c r="A1059" s="1" t="str">
        <f>IF(AND(TONGHOP!O1059="ThiTN",TONGHOP!Q1059&lt;=90,OR(TONGHOP!P1059="LT",AND(TONGHOP!P1059="TH",AND(TONGHOP!T1059&lt;&gt;TONGHOP!X1059,TONGHOP!T1059&lt;&gt;TONGHOP!Y1059)))),TONGHOP!T1059,"")</f>
        <v/>
      </c>
      <c r="B1059" s="1" t="str">
        <f>IF(AND(TONGHOP!O1059="ThiTN",TONGHOP!Q1059&lt;=90,OR(TONGHOP!P1059="LT",AND(TONGHOP!P1059="TH",AND(TONGHOP!U1059&lt;&gt;TONGHOP!X1059,TONGHOP!U1059&lt;&gt;TONGHOP!Y1059)))),TONGHOP!U1059,"")</f>
        <v/>
      </c>
      <c r="C1059" s="1" t="str">
        <f t="shared" si="64"/>
        <v/>
      </c>
      <c r="D1059" s="1" t="str">
        <f>IF(AND(TONGHOP!O1059="ThiTN",AND(TONGHOP!Q1059&gt;90,TONGHOP!Q1059&lt;=120),OR(TONGHOP!P1059="LT",AND(TONGHOP!P1059="TH",AND(TONGHOP!T1059&lt;&gt;TONGHOP!X1059,TONGHOP!T1059&lt;&gt;TONGHOP!Y1059)))),TONGHOP!T1059,"")</f>
        <v/>
      </c>
      <c r="E1059" s="1" t="str">
        <f>IF(AND(TONGHOP!O1059="ThiTN",AND(TONGHOP!Q1059&gt;90,TONGHOP!Q1059&lt;=120),OR(TONGHOP!P1059="LT",AND(TONGHOP!P1059="TH",AND(TONGHOP!U1059&lt;&gt;TONGHOP!X1059,TONGHOP!U1059&lt;&gt;TONGHOP!Y1059)))),TONGHOP!U1059,"")</f>
        <v/>
      </c>
      <c r="F1059" s="1" t="str">
        <f t="shared" si="65"/>
        <v/>
      </c>
      <c r="G1059" s="1" t="str">
        <f>IF(AND(TONGHOP!O1059="ThiTN",AND(TONGHOP!Q1059&gt;120,TONGHOP!Q1059&lt;=150),OR(TONGHOP!P1059="LT",AND(TONGHOP!P1059="TH",AND(TONGHOP!T1059&lt;&gt;TONGHOP!X1059,TONGHOP!T1059&lt;&gt;TONGHOP!Y1059)))),TONGHOP!T1059,"")</f>
        <v/>
      </c>
      <c r="H1059" s="1" t="str">
        <f>IF(AND(TONGHOP!O1059="ThiTN",AND(TONGHOP!Q1059&gt;120,TONGHOP!Q1059&lt;=150),OR(TONGHOP!P1059="LT",AND(TONGHOP!P1059="TH",AND(TONGHOP!U1059&lt;&gt;TONGHOP!X1059,TONGHOP!U1059&lt;&gt;TONGHOP!Y1059)))),TONGHOP!U1059,"")</f>
        <v/>
      </c>
      <c r="I1059" s="1" t="str">
        <f t="shared" si="66"/>
        <v/>
      </c>
      <c r="J1059" s="1" t="str">
        <f>IF(AND(TONGHOP!O1059="ThiTN",TONGHOP!Q1059&gt;150,OR(TONGHOP!P1059="LT",AND(TONGHOP!P1059="TH",AND(TONGHOP!T1059&lt;&gt;TONGHOP!X1059,TONGHOP!T1059&lt;&gt;TONGHOP!Y1059)))),TONGHOP!T1059,"")</f>
        <v/>
      </c>
      <c r="K1059" s="1" t="str">
        <f>IF(AND(TONGHOP!O1059="ThiTN",TONGHOP!Q1059&gt;150,OR(TONGHOP!P1059="LT",AND(TONGHOP!P1059="TH",AND(TONGHOP!U1059&lt;&gt;TONGHOP!X1059,TONGHOP!U1059&lt;&gt;TONGHOP!Y1059)))),TONGHOP!U1059,"")</f>
        <v/>
      </c>
      <c r="L1059" s="1" t="str">
        <f t="shared" si="67"/>
        <v/>
      </c>
    </row>
    <row r="1060" spans="1:12">
      <c r="A1060" s="1" t="str">
        <f>IF(AND(TONGHOP!O1060="ThiTN",TONGHOP!Q1060&lt;=90,OR(TONGHOP!P1060="LT",AND(TONGHOP!P1060="TH",AND(TONGHOP!T1060&lt;&gt;TONGHOP!X1060,TONGHOP!T1060&lt;&gt;TONGHOP!Y1060)))),TONGHOP!T1060,"")</f>
        <v/>
      </c>
      <c r="B1060" s="1" t="str">
        <f>IF(AND(TONGHOP!O1060="ThiTN",TONGHOP!Q1060&lt;=90,OR(TONGHOP!P1060="LT",AND(TONGHOP!P1060="TH",AND(TONGHOP!U1060&lt;&gt;TONGHOP!X1060,TONGHOP!U1060&lt;&gt;TONGHOP!Y1060)))),TONGHOP!U1060,"")</f>
        <v/>
      </c>
      <c r="C1060" s="1" t="str">
        <f t="shared" si="64"/>
        <v/>
      </c>
      <c r="D1060" s="1" t="str">
        <f>IF(AND(TONGHOP!O1060="ThiTN",AND(TONGHOP!Q1060&gt;90,TONGHOP!Q1060&lt;=120),OR(TONGHOP!P1060="LT",AND(TONGHOP!P1060="TH",AND(TONGHOP!T1060&lt;&gt;TONGHOP!X1060,TONGHOP!T1060&lt;&gt;TONGHOP!Y1060)))),TONGHOP!T1060,"")</f>
        <v/>
      </c>
      <c r="E1060" s="1" t="str">
        <f>IF(AND(TONGHOP!O1060="ThiTN",AND(TONGHOP!Q1060&gt;90,TONGHOP!Q1060&lt;=120),OR(TONGHOP!P1060="LT",AND(TONGHOP!P1060="TH",AND(TONGHOP!U1060&lt;&gt;TONGHOP!X1060,TONGHOP!U1060&lt;&gt;TONGHOP!Y1060)))),TONGHOP!U1060,"")</f>
        <v/>
      </c>
      <c r="F1060" s="1" t="str">
        <f t="shared" si="65"/>
        <v/>
      </c>
      <c r="G1060" s="1" t="str">
        <f>IF(AND(TONGHOP!O1060="ThiTN",AND(TONGHOP!Q1060&gt;120,TONGHOP!Q1060&lt;=150),OR(TONGHOP!P1060="LT",AND(TONGHOP!P1060="TH",AND(TONGHOP!T1060&lt;&gt;TONGHOP!X1060,TONGHOP!T1060&lt;&gt;TONGHOP!Y1060)))),TONGHOP!T1060,"")</f>
        <v/>
      </c>
      <c r="H1060" s="1" t="str">
        <f>IF(AND(TONGHOP!O1060="ThiTN",AND(TONGHOP!Q1060&gt;120,TONGHOP!Q1060&lt;=150),OR(TONGHOP!P1060="LT",AND(TONGHOP!P1060="TH",AND(TONGHOP!U1060&lt;&gt;TONGHOP!X1060,TONGHOP!U1060&lt;&gt;TONGHOP!Y1060)))),TONGHOP!U1060,"")</f>
        <v/>
      </c>
      <c r="I1060" s="1" t="str">
        <f t="shared" si="66"/>
        <v/>
      </c>
      <c r="J1060" s="1" t="str">
        <f>IF(AND(TONGHOP!O1060="ThiTN",TONGHOP!Q1060&gt;150,OR(TONGHOP!P1060="LT",AND(TONGHOP!P1060="TH",AND(TONGHOP!T1060&lt;&gt;TONGHOP!X1060,TONGHOP!T1060&lt;&gt;TONGHOP!Y1060)))),TONGHOP!T1060,"")</f>
        <v/>
      </c>
      <c r="K1060" s="1" t="str">
        <f>IF(AND(TONGHOP!O1060="ThiTN",TONGHOP!Q1060&gt;150,OR(TONGHOP!P1060="LT",AND(TONGHOP!P1060="TH",AND(TONGHOP!U1060&lt;&gt;TONGHOP!X1060,TONGHOP!U1060&lt;&gt;TONGHOP!Y1060)))),TONGHOP!U1060,"")</f>
        <v/>
      </c>
      <c r="L1060" s="1" t="str">
        <f t="shared" si="67"/>
        <v/>
      </c>
    </row>
    <row r="1061" spans="1:12">
      <c r="A1061" s="1" t="str">
        <f>IF(AND(TONGHOP!O1061="ThiTN",TONGHOP!Q1061&lt;=90,OR(TONGHOP!P1061="LT",AND(TONGHOP!P1061="TH",AND(TONGHOP!T1061&lt;&gt;TONGHOP!X1061,TONGHOP!T1061&lt;&gt;TONGHOP!Y1061)))),TONGHOP!T1061,"")</f>
        <v/>
      </c>
      <c r="B1061" s="1" t="str">
        <f>IF(AND(TONGHOP!O1061="ThiTN",TONGHOP!Q1061&lt;=90,OR(TONGHOP!P1061="LT",AND(TONGHOP!P1061="TH",AND(TONGHOP!U1061&lt;&gt;TONGHOP!X1061,TONGHOP!U1061&lt;&gt;TONGHOP!Y1061)))),TONGHOP!U1061,"")</f>
        <v/>
      </c>
      <c r="C1061" s="1" t="str">
        <f t="shared" si="64"/>
        <v/>
      </c>
      <c r="D1061" s="1" t="str">
        <f>IF(AND(TONGHOP!O1061="ThiTN",AND(TONGHOP!Q1061&gt;90,TONGHOP!Q1061&lt;=120),OR(TONGHOP!P1061="LT",AND(TONGHOP!P1061="TH",AND(TONGHOP!T1061&lt;&gt;TONGHOP!X1061,TONGHOP!T1061&lt;&gt;TONGHOP!Y1061)))),TONGHOP!T1061,"")</f>
        <v/>
      </c>
      <c r="E1061" s="1" t="str">
        <f>IF(AND(TONGHOP!O1061="ThiTN",AND(TONGHOP!Q1061&gt;90,TONGHOP!Q1061&lt;=120),OR(TONGHOP!P1061="LT",AND(TONGHOP!P1061="TH",AND(TONGHOP!U1061&lt;&gt;TONGHOP!X1061,TONGHOP!U1061&lt;&gt;TONGHOP!Y1061)))),TONGHOP!U1061,"")</f>
        <v/>
      </c>
      <c r="F1061" s="1" t="str">
        <f t="shared" si="65"/>
        <v/>
      </c>
      <c r="G1061" s="1" t="str">
        <f>IF(AND(TONGHOP!O1061="ThiTN",AND(TONGHOP!Q1061&gt;120,TONGHOP!Q1061&lt;=150),OR(TONGHOP!P1061="LT",AND(TONGHOP!P1061="TH",AND(TONGHOP!T1061&lt;&gt;TONGHOP!X1061,TONGHOP!T1061&lt;&gt;TONGHOP!Y1061)))),TONGHOP!T1061,"")</f>
        <v/>
      </c>
      <c r="H1061" s="1" t="str">
        <f>IF(AND(TONGHOP!O1061="ThiTN",AND(TONGHOP!Q1061&gt;120,TONGHOP!Q1061&lt;=150),OR(TONGHOP!P1061="LT",AND(TONGHOP!P1061="TH",AND(TONGHOP!U1061&lt;&gt;TONGHOP!X1061,TONGHOP!U1061&lt;&gt;TONGHOP!Y1061)))),TONGHOP!U1061,"")</f>
        <v/>
      </c>
      <c r="I1061" s="1" t="str">
        <f t="shared" si="66"/>
        <v/>
      </c>
      <c r="J1061" s="1" t="str">
        <f>IF(AND(TONGHOP!O1061="ThiTN",TONGHOP!Q1061&gt;150,OR(TONGHOP!P1061="LT",AND(TONGHOP!P1061="TH",AND(TONGHOP!T1061&lt;&gt;TONGHOP!X1061,TONGHOP!T1061&lt;&gt;TONGHOP!Y1061)))),TONGHOP!T1061,"")</f>
        <v/>
      </c>
      <c r="K1061" s="1" t="str">
        <f>IF(AND(TONGHOP!O1061="ThiTN",TONGHOP!Q1061&gt;150,OR(TONGHOP!P1061="LT",AND(TONGHOP!P1061="TH",AND(TONGHOP!U1061&lt;&gt;TONGHOP!X1061,TONGHOP!U1061&lt;&gt;TONGHOP!Y1061)))),TONGHOP!U1061,"")</f>
        <v/>
      </c>
      <c r="L1061" s="1" t="str">
        <f t="shared" si="67"/>
        <v/>
      </c>
    </row>
    <row r="1062" spans="1:12">
      <c r="A1062" s="1" t="str">
        <f>IF(AND(TONGHOP!O1062="ThiTN",TONGHOP!Q1062&lt;=90,OR(TONGHOP!P1062="LT",AND(TONGHOP!P1062="TH",AND(TONGHOP!T1062&lt;&gt;TONGHOP!X1062,TONGHOP!T1062&lt;&gt;TONGHOP!Y1062)))),TONGHOP!T1062,"")</f>
        <v/>
      </c>
      <c r="B1062" s="1" t="str">
        <f>IF(AND(TONGHOP!O1062="ThiTN",TONGHOP!Q1062&lt;=90,OR(TONGHOP!P1062="LT",AND(TONGHOP!P1062="TH",AND(TONGHOP!U1062&lt;&gt;TONGHOP!X1062,TONGHOP!U1062&lt;&gt;TONGHOP!Y1062)))),TONGHOP!U1062,"")</f>
        <v/>
      </c>
      <c r="C1062" s="1" t="str">
        <f t="shared" si="64"/>
        <v/>
      </c>
      <c r="D1062" s="1" t="str">
        <f>IF(AND(TONGHOP!O1062="ThiTN",AND(TONGHOP!Q1062&gt;90,TONGHOP!Q1062&lt;=120),OR(TONGHOP!P1062="LT",AND(TONGHOP!P1062="TH",AND(TONGHOP!T1062&lt;&gt;TONGHOP!X1062,TONGHOP!T1062&lt;&gt;TONGHOP!Y1062)))),TONGHOP!T1062,"")</f>
        <v/>
      </c>
      <c r="E1062" s="1" t="str">
        <f>IF(AND(TONGHOP!O1062="ThiTN",AND(TONGHOP!Q1062&gt;90,TONGHOP!Q1062&lt;=120),OR(TONGHOP!P1062="LT",AND(TONGHOP!P1062="TH",AND(TONGHOP!U1062&lt;&gt;TONGHOP!X1062,TONGHOP!U1062&lt;&gt;TONGHOP!Y1062)))),TONGHOP!U1062,"")</f>
        <v/>
      </c>
      <c r="F1062" s="1" t="str">
        <f t="shared" si="65"/>
        <v/>
      </c>
      <c r="G1062" s="1" t="str">
        <f>IF(AND(TONGHOP!O1062="ThiTN",AND(TONGHOP!Q1062&gt;120,TONGHOP!Q1062&lt;=150),OR(TONGHOP!P1062="LT",AND(TONGHOP!P1062="TH",AND(TONGHOP!T1062&lt;&gt;TONGHOP!X1062,TONGHOP!T1062&lt;&gt;TONGHOP!Y1062)))),TONGHOP!T1062,"")</f>
        <v/>
      </c>
      <c r="H1062" s="1" t="str">
        <f>IF(AND(TONGHOP!O1062="ThiTN",AND(TONGHOP!Q1062&gt;120,TONGHOP!Q1062&lt;=150),OR(TONGHOP!P1062="LT",AND(TONGHOP!P1062="TH",AND(TONGHOP!U1062&lt;&gt;TONGHOP!X1062,TONGHOP!U1062&lt;&gt;TONGHOP!Y1062)))),TONGHOP!U1062,"")</f>
        <v/>
      </c>
      <c r="I1062" s="1" t="str">
        <f t="shared" si="66"/>
        <v/>
      </c>
      <c r="J1062" s="1" t="str">
        <f>IF(AND(TONGHOP!O1062="ThiTN",TONGHOP!Q1062&gt;150,OR(TONGHOP!P1062="LT",AND(TONGHOP!P1062="TH",AND(TONGHOP!T1062&lt;&gt;TONGHOP!X1062,TONGHOP!T1062&lt;&gt;TONGHOP!Y1062)))),TONGHOP!T1062,"")</f>
        <v/>
      </c>
      <c r="K1062" s="1" t="str">
        <f>IF(AND(TONGHOP!O1062="ThiTN",TONGHOP!Q1062&gt;150,OR(TONGHOP!P1062="LT",AND(TONGHOP!P1062="TH",AND(TONGHOP!U1062&lt;&gt;TONGHOP!X1062,TONGHOP!U1062&lt;&gt;TONGHOP!Y1062)))),TONGHOP!U1062,"")</f>
        <v/>
      </c>
      <c r="L1062" s="1" t="str">
        <f t="shared" si="67"/>
        <v/>
      </c>
    </row>
    <row r="1063" spans="1:12">
      <c r="A1063" s="1" t="str">
        <f>IF(AND(TONGHOP!O1063="ThiTN",TONGHOP!Q1063&lt;=90,OR(TONGHOP!P1063="LT",AND(TONGHOP!P1063="TH",AND(TONGHOP!T1063&lt;&gt;TONGHOP!X1063,TONGHOP!T1063&lt;&gt;TONGHOP!Y1063)))),TONGHOP!T1063,"")</f>
        <v/>
      </c>
      <c r="B1063" s="1" t="str">
        <f>IF(AND(TONGHOP!O1063="ThiTN",TONGHOP!Q1063&lt;=90,OR(TONGHOP!P1063="LT",AND(TONGHOP!P1063="TH",AND(TONGHOP!U1063&lt;&gt;TONGHOP!X1063,TONGHOP!U1063&lt;&gt;TONGHOP!Y1063)))),TONGHOP!U1063,"")</f>
        <v/>
      </c>
      <c r="C1063" s="1" t="str">
        <f t="shared" si="64"/>
        <v/>
      </c>
      <c r="D1063" s="1" t="str">
        <f>IF(AND(TONGHOP!O1063="ThiTN",AND(TONGHOP!Q1063&gt;90,TONGHOP!Q1063&lt;=120),OR(TONGHOP!P1063="LT",AND(TONGHOP!P1063="TH",AND(TONGHOP!T1063&lt;&gt;TONGHOP!X1063,TONGHOP!T1063&lt;&gt;TONGHOP!Y1063)))),TONGHOP!T1063,"")</f>
        <v/>
      </c>
      <c r="E1063" s="1" t="str">
        <f>IF(AND(TONGHOP!O1063="ThiTN",AND(TONGHOP!Q1063&gt;90,TONGHOP!Q1063&lt;=120),OR(TONGHOP!P1063="LT",AND(TONGHOP!P1063="TH",AND(TONGHOP!U1063&lt;&gt;TONGHOP!X1063,TONGHOP!U1063&lt;&gt;TONGHOP!Y1063)))),TONGHOP!U1063,"")</f>
        <v/>
      </c>
      <c r="F1063" s="1" t="str">
        <f t="shared" si="65"/>
        <v/>
      </c>
      <c r="G1063" s="1" t="str">
        <f>IF(AND(TONGHOP!O1063="ThiTN",AND(TONGHOP!Q1063&gt;120,TONGHOP!Q1063&lt;=150),OR(TONGHOP!P1063="LT",AND(TONGHOP!P1063="TH",AND(TONGHOP!T1063&lt;&gt;TONGHOP!X1063,TONGHOP!T1063&lt;&gt;TONGHOP!Y1063)))),TONGHOP!T1063,"")</f>
        <v/>
      </c>
      <c r="H1063" s="1" t="str">
        <f>IF(AND(TONGHOP!O1063="ThiTN",AND(TONGHOP!Q1063&gt;120,TONGHOP!Q1063&lt;=150),OR(TONGHOP!P1063="LT",AND(TONGHOP!P1063="TH",AND(TONGHOP!U1063&lt;&gt;TONGHOP!X1063,TONGHOP!U1063&lt;&gt;TONGHOP!Y1063)))),TONGHOP!U1063,"")</f>
        <v/>
      </c>
      <c r="I1063" s="1" t="str">
        <f t="shared" si="66"/>
        <v/>
      </c>
      <c r="J1063" s="1" t="str">
        <f>IF(AND(TONGHOP!O1063="ThiTN",TONGHOP!Q1063&gt;150,OR(TONGHOP!P1063="LT",AND(TONGHOP!P1063="TH",AND(TONGHOP!T1063&lt;&gt;TONGHOP!X1063,TONGHOP!T1063&lt;&gt;TONGHOP!Y1063)))),TONGHOP!T1063,"")</f>
        <v/>
      </c>
      <c r="K1063" s="1" t="str">
        <f>IF(AND(TONGHOP!O1063="ThiTN",TONGHOP!Q1063&gt;150,OR(TONGHOP!P1063="LT",AND(TONGHOP!P1063="TH",AND(TONGHOP!U1063&lt;&gt;TONGHOP!X1063,TONGHOP!U1063&lt;&gt;TONGHOP!Y1063)))),TONGHOP!U1063,"")</f>
        <v/>
      </c>
      <c r="L1063" s="1" t="str">
        <f t="shared" si="67"/>
        <v/>
      </c>
    </row>
    <row r="1064" spans="1:12">
      <c r="A1064" s="1" t="str">
        <f>IF(AND(TONGHOP!O1064="ThiTN",TONGHOP!Q1064&lt;=90,OR(TONGHOP!P1064="LT",AND(TONGHOP!P1064="TH",AND(TONGHOP!T1064&lt;&gt;TONGHOP!X1064,TONGHOP!T1064&lt;&gt;TONGHOP!Y1064)))),TONGHOP!T1064,"")</f>
        <v/>
      </c>
      <c r="B1064" s="1" t="str">
        <f>IF(AND(TONGHOP!O1064="ThiTN",TONGHOP!Q1064&lt;=90,OR(TONGHOP!P1064="LT",AND(TONGHOP!P1064="TH",AND(TONGHOP!U1064&lt;&gt;TONGHOP!X1064,TONGHOP!U1064&lt;&gt;TONGHOP!Y1064)))),TONGHOP!U1064,"")</f>
        <v/>
      </c>
      <c r="C1064" s="1" t="str">
        <f t="shared" si="64"/>
        <v/>
      </c>
      <c r="D1064" s="1" t="str">
        <f>IF(AND(TONGHOP!O1064="ThiTN",AND(TONGHOP!Q1064&gt;90,TONGHOP!Q1064&lt;=120),OR(TONGHOP!P1064="LT",AND(TONGHOP!P1064="TH",AND(TONGHOP!T1064&lt;&gt;TONGHOP!X1064,TONGHOP!T1064&lt;&gt;TONGHOP!Y1064)))),TONGHOP!T1064,"")</f>
        <v/>
      </c>
      <c r="E1064" s="1" t="str">
        <f>IF(AND(TONGHOP!O1064="ThiTN",AND(TONGHOP!Q1064&gt;90,TONGHOP!Q1064&lt;=120),OR(TONGHOP!P1064="LT",AND(TONGHOP!P1064="TH",AND(TONGHOP!U1064&lt;&gt;TONGHOP!X1064,TONGHOP!U1064&lt;&gt;TONGHOP!Y1064)))),TONGHOP!U1064,"")</f>
        <v/>
      </c>
      <c r="F1064" s="1" t="str">
        <f t="shared" si="65"/>
        <v/>
      </c>
      <c r="G1064" s="1" t="str">
        <f>IF(AND(TONGHOP!O1064="ThiTN",AND(TONGHOP!Q1064&gt;120,TONGHOP!Q1064&lt;=150),OR(TONGHOP!P1064="LT",AND(TONGHOP!P1064="TH",AND(TONGHOP!T1064&lt;&gt;TONGHOP!X1064,TONGHOP!T1064&lt;&gt;TONGHOP!Y1064)))),TONGHOP!T1064,"")</f>
        <v/>
      </c>
      <c r="H1064" s="1" t="str">
        <f>IF(AND(TONGHOP!O1064="ThiTN",AND(TONGHOP!Q1064&gt;120,TONGHOP!Q1064&lt;=150),OR(TONGHOP!P1064="LT",AND(TONGHOP!P1064="TH",AND(TONGHOP!U1064&lt;&gt;TONGHOP!X1064,TONGHOP!U1064&lt;&gt;TONGHOP!Y1064)))),TONGHOP!U1064,"")</f>
        <v/>
      </c>
      <c r="I1064" s="1" t="str">
        <f t="shared" si="66"/>
        <v/>
      </c>
      <c r="J1064" s="1" t="str">
        <f>IF(AND(TONGHOP!O1064="ThiTN",TONGHOP!Q1064&gt;150,OR(TONGHOP!P1064="LT",AND(TONGHOP!P1064="TH",AND(TONGHOP!T1064&lt;&gt;TONGHOP!X1064,TONGHOP!T1064&lt;&gt;TONGHOP!Y1064)))),TONGHOP!T1064,"")</f>
        <v/>
      </c>
      <c r="K1064" s="1" t="str">
        <f>IF(AND(TONGHOP!O1064="ThiTN",TONGHOP!Q1064&gt;150,OR(TONGHOP!P1064="LT",AND(TONGHOP!P1064="TH",AND(TONGHOP!U1064&lt;&gt;TONGHOP!X1064,TONGHOP!U1064&lt;&gt;TONGHOP!Y1064)))),TONGHOP!U1064,"")</f>
        <v/>
      </c>
      <c r="L1064" s="1" t="str">
        <f t="shared" si="67"/>
        <v/>
      </c>
    </row>
    <row r="1065" spans="1:12">
      <c r="A1065" s="1" t="str">
        <f>IF(AND(TONGHOP!O1065="ThiTN",TONGHOP!Q1065&lt;=90,OR(TONGHOP!P1065="LT",AND(TONGHOP!P1065="TH",AND(TONGHOP!T1065&lt;&gt;TONGHOP!X1065,TONGHOP!T1065&lt;&gt;TONGHOP!Y1065)))),TONGHOP!T1065,"")</f>
        <v/>
      </c>
      <c r="B1065" s="1" t="str">
        <f>IF(AND(TONGHOP!O1065="ThiTN",TONGHOP!Q1065&lt;=90,OR(TONGHOP!P1065="LT",AND(TONGHOP!P1065="TH",AND(TONGHOP!U1065&lt;&gt;TONGHOP!X1065,TONGHOP!U1065&lt;&gt;TONGHOP!Y1065)))),TONGHOP!U1065,"")</f>
        <v/>
      </c>
      <c r="C1065" s="1" t="str">
        <f t="shared" si="64"/>
        <v/>
      </c>
      <c r="D1065" s="1" t="str">
        <f>IF(AND(TONGHOP!O1065="ThiTN",AND(TONGHOP!Q1065&gt;90,TONGHOP!Q1065&lt;=120),OR(TONGHOP!P1065="LT",AND(TONGHOP!P1065="TH",AND(TONGHOP!T1065&lt;&gt;TONGHOP!X1065,TONGHOP!T1065&lt;&gt;TONGHOP!Y1065)))),TONGHOP!T1065,"")</f>
        <v/>
      </c>
      <c r="E1065" s="1" t="str">
        <f>IF(AND(TONGHOP!O1065="ThiTN",AND(TONGHOP!Q1065&gt;90,TONGHOP!Q1065&lt;=120),OR(TONGHOP!P1065="LT",AND(TONGHOP!P1065="TH",AND(TONGHOP!U1065&lt;&gt;TONGHOP!X1065,TONGHOP!U1065&lt;&gt;TONGHOP!Y1065)))),TONGHOP!U1065,"")</f>
        <v/>
      </c>
      <c r="F1065" s="1" t="str">
        <f t="shared" si="65"/>
        <v/>
      </c>
      <c r="G1065" s="1" t="str">
        <f>IF(AND(TONGHOP!O1065="ThiTN",AND(TONGHOP!Q1065&gt;120,TONGHOP!Q1065&lt;=150),OR(TONGHOP!P1065="LT",AND(TONGHOP!P1065="TH",AND(TONGHOP!T1065&lt;&gt;TONGHOP!X1065,TONGHOP!T1065&lt;&gt;TONGHOP!Y1065)))),TONGHOP!T1065,"")</f>
        <v/>
      </c>
      <c r="H1065" s="1" t="str">
        <f>IF(AND(TONGHOP!O1065="ThiTN",AND(TONGHOP!Q1065&gt;120,TONGHOP!Q1065&lt;=150),OR(TONGHOP!P1065="LT",AND(TONGHOP!P1065="TH",AND(TONGHOP!U1065&lt;&gt;TONGHOP!X1065,TONGHOP!U1065&lt;&gt;TONGHOP!Y1065)))),TONGHOP!U1065,"")</f>
        <v/>
      </c>
      <c r="I1065" s="1" t="str">
        <f t="shared" si="66"/>
        <v/>
      </c>
      <c r="J1065" s="1" t="str">
        <f>IF(AND(TONGHOP!O1065="ThiTN",TONGHOP!Q1065&gt;150,OR(TONGHOP!P1065="LT",AND(TONGHOP!P1065="TH",AND(TONGHOP!T1065&lt;&gt;TONGHOP!X1065,TONGHOP!T1065&lt;&gt;TONGHOP!Y1065)))),TONGHOP!T1065,"")</f>
        <v/>
      </c>
      <c r="K1065" s="1" t="str">
        <f>IF(AND(TONGHOP!O1065="ThiTN",TONGHOP!Q1065&gt;150,OR(TONGHOP!P1065="LT",AND(TONGHOP!P1065="TH",AND(TONGHOP!U1065&lt;&gt;TONGHOP!X1065,TONGHOP!U1065&lt;&gt;TONGHOP!Y1065)))),TONGHOP!U1065,"")</f>
        <v/>
      </c>
      <c r="L1065" s="1" t="str">
        <f t="shared" si="67"/>
        <v/>
      </c>
    </row>
    <row r="1066" spans="1:12">
      <c r="A1066" s="1" t="str">
        <f>IF(AND(TONGHOP!O1066="ThiTN",TONGHOP!Q1066&lt;=90,OR(TONGHOP!P1066="LT",AND(TONGHOP!P1066="TH",AND(TONGHOP!T1066&lt;&gt;TONGHOP!X1066,TONGHOP!T1066&lt;&gt;TONGHOP!Y1066)))),TONGHOP!T1066,"")</f>
        <v/>
      </c>
      <c r="B1066" s="1" t="str">
        <f>IF(AND(TONGHOP!O1066="ThiTN",TONGHOP!Q1066&lt;=90,OR(TONGHOP!P1066="LT",AND(TONGHOP!P1066="TH",AND(TONGHOP!U1066&lt;&gt;TONGHOP!X1066,TONGHOP!U1066&lt;&gt;TONGHOP!Y1066)))),TONGHOP!U1066,"")</f>
        <v/>
      </c>
      <c r="C1066" s="1" t="str">
        <f t="shared" si="64"/>
        <v/>
      </c>
      <c r="D1066" s="1" t="str">
        <f>IF(AND(TONGHOP!O1066="ThiTN",AND(TONGHOP!Q1066&gt;90,TONGHOP!Q1066&lt;=120),OR(TONGHOP!P1066="LT",AND(TONGHOP!P1066="TH",AND(TONGHOP!T1066&lt;&gt;TONGHOP!X1066,TONGHOP!T1066&lt;&gt;TONGHOP!Y1066)))),TONGHOP!T1066,"")</f>
        <v/>
      </c>
      <c r="E1066" s="1" t="str">
        <f>IF(AND(TONGHOP!O1066="ThiTN",AND(TONGHOP!Q1066&gt;90,TONGHOP!Q1066&lt;=120),OR(TONGHOP!P1066="LT",AND(TONGHOP!P1066="TH",AND(TONGHOP!U1066&lt;&gt;TONGHOP!X1066,TONGHOP!U1066&lt;&gt;TONGHOP!Y1066)))),TONGHOP!U1066,"")</f>
        <v/>
      </c>
      <c r="F1066" s="1" t="str">
        <f t="shared" si="65"/>
        <v/>
      </c>
      <c r="G1066" s="1" t="str">
        <f>IF(AND(TONGHOP!O1066="ThiTN",AND(TONGHOP!Q1066&gt;120,TONGHOP!Q1066&lt;=150),OR(TONGHOP!P1066="LT",AND(TONGHOP!P1066="TH",AND(TONGHOP!T1066&lt;&gt;TONGHOP!X1066,TONGHOP!T1066&lt;&gt;TONGHOP!Y1066)))),TONGHOP!T1066,"")</f>
        <v/>
      </c>
      <c r="H1066" s="1" t="str">
        <f>IF(AND(TONGHOP!O1066="ThiTN",AND(TONGHOP!Q1066&gt;120,TONGHOP!Q1066&lt;=150),OR(TONGHOP!P1066="LT",AND(TONGHOP!P1066="TH",AND(TONGHOP!U1066&lt;&gt;TONGHOP!X1066,TONGHOP!U1066&lt;&gt;TONGHOP!Y1066)))),TONGHOP!U1066,"")</f>
        <v/>
      </c>
      <c r="I1066" s="1" t="str">
        <f t="shared" si="66"/>
        <v/>
      </c>
      <c r="J1066" s="1" t="str">
        <f>IF(AND(TONGHOP!O1066="ThiTN",TONGHOP!Q1066&gt;150,OR(TONGHOP!P1066="LT",AND(TONGHOP!P1066="TH",AND(TONGHOP!T1066&lt;&gt;TONGHOP!X1066,TONGHOP!T1066&lt;&gt;TONGHOP!Y1066)))),TONGHOP!T1066,"")</f>
        <v/>
      </c>
      <c r="K1066" s="1" t="str">
        <f>IF(AND(TONGHOP!O1066="ThiTN",TONGHOP!Q1066&gt;150,OR(TONGHOP!P1066="LT",AND(TONGHOP!P1066="TH",AND(TONGHOP!U1066&lt;&gt;TONGHOP!X1066,TONGHOP!U1066&lt;&gt;TONGHOP!Y1066)))),TONGHOP!U1066,"")</f>
        <v/>
      </c>
      <c r="L1066" s="1" t="str">
        <f t="shared" si="67"/>
        <v/>
      </c>
    </row>
    <row r="1067" spans="1:12">
      <c r="A1067" s="1" t="str">
        <f>IF(AND(TONGHOP!O1067="ThiTN",TONGHOP!Q1067&lt;=90,OR(TONGHOP!P1067="LT",AND(TONGHOP!P1067="TH",AND(TONGHOP!T1067&lt;&gt;TONGHOP!X1067,TONGHOP!T1067&lt;&gt;TONGHOP!Y1067)))),TONGHOP!T1067,"")</f>
        <v/>
      </c>
      <c r="B1067" s="1" t="str">
        <f>IF(AND(TONGHOP!O1067="ThiTN",TONGHOP!Q1067&lt;=90,OR(TONGHOP!P1067="LT",AND(TONGHOP!P1067="TH",AND(TONGHOP!U1067&lt;&gt;TONGHOP!X1067,TONGHOP!U1067&lt;&gt;TONGHOP!Y1067)))),TONGHOP!U1067,"")</f>
        <v/>
      </c>
      <c r="C1067" s="1" t="str">
        <f t="shared" si="64"/>
        <v/>
      </c>
      <c r="D1067" s="1" t="str">
        <f>IF(AND(TONGHOP!O1067="ThiTN",AND(TONGHOP!Q1067&gt;90,TONGHOP!Q1067&lt;=120),OR(TONGHOP!P1067="LT",AND(TONGHOP!P1067="TH",AND(TONGHOP!T1067&lt;&gt;TONGHOP!X1067,TONGHOP!T1067&lt;&gt;TONGHOP!Y1067)))),TONGHOP!T1067,"")</f>
        <v/>
      </c>
      <c r="E1067" s="1" t="str">
        <f>IF(AND(TONGHOP!O1067="ThiTN",AND(TONGHOP!Q1067&gt;90,TONGHOP!Q1067&lt;=120),OR(TONGHOP!P1067="LT",AND(TONGHOP!P1067="TH",AND(TONGHOP!U1067&lt;&gt;TONGHOP!X1067,TONGHOP!U1067&lt;&gt;TONGHOP!Y1067)))),TONGHOP!U1067,"")</f>
        <v/>
      </c>
      <c r="F1067" s="1" t="str">
        <f t="shared" si="65"/>
        <v/>
      </c>
      <c r="G1067" s="1" t="str">
        <f>IF(AND(TONGHOP!O1067="ThiTN",AND(TONGHOP!Q1067&gt;120,TONGHOP!Q1067&lt;=150),OR(TONGHOP!P1067="LT",AND(TONGHOP!P1067="TH",AND(TONGHOP!T1067&lt;&gt;TONGHOP!X1067,TONGHOP!T1067&lt;&gt;TONGHOP!Y1067)))),TONGHOP!T1067,"")</f>
        <v/>
      </c>
      <c r="H1067" s="1" t="str">
        <f>IF(AND(TONGHOP!O1067="ThiTN",AND(TONGHOP!Q1067&gt;120,TONGHOP!Q1067&lt;=150),OR(TONGHOP!P1067="LT",AND(TONGHOP!P1067="TH",AND(TONGHOP!U1067&lt;&gt;TONGHOP!X1067,TONGHOP!U1067&lt;&gt;TONGHOP!Y1067)))),TONGHOP!U1067,"")</f>
        <v/>
      </c>
      <c r="I1067" s="1" t="str">
        <f t="shared" si="66"/>
        <v/>
      </c>
      <c r="J1067" s="1" t="str">
        <f>IF(AND(TONGHOP!O1067="ThiTN",TONGHOP!Q1067&gt;150,OR(TONGHOP!P1067="LT",AND(TONGHOP!P1067="TH",AND(TONGHOP!T1067&lt;&gt;TONGHOP!X1067,TONGHOP!T1067&lt;&gt;TONGHOP!Y1067)))),TONGHOP!T1067,"")</f>
        <v/>
      </c>
      <c r="K1067" s="1" t="str">
        <f>IF(AND(TONGHOP!O1067="ThiTN",TONGHOP!Q1067&gt;150,OR(TONGHOP!P1067="LT",AND(TONGHOP!P1067="TH",AND(TONGHOP!U1067&lt;&gt;TONGHOP!X1067,TONGHOP!U1067&lt;&gt;TONGHOP!Y1067)))),TONGHOP!U1067,"")</f>
        <v/>
      </c>
      <c r="L1067" s="1" t="str">
        <f t="shared" si="67"/>
        <v/>
      </c>
    </row>
    <row r="1068" spans="1:12">
      <c r="A1068" s="1" t="str">
        <f>IF(AND(TONGHOP!O1068="ThiTN",TONGHOP!Q1068&lt;=90,OR(TONGHOP!P1068="LT",AND(TONGHOP!P1068="TH",AND(TONGHOP!T1068&lt;&gt;TONGHOP!X1068,TONGHOP!T1068&lt;&gt;TONGHOP!Y1068)))),TONGHOP!T1068,"")</f>
        <v/>
      </c>
      <c r="B1068" s="1" t="str">
        <f>IF(AND(TONGHOP!O1068="ThiTN",TONGHOP!Q1068&lt;=90,OR(TONGHOP!P1068="LT",AND(TONGHOP!P1068="TH",AND(TONGHOP!U1068&lt;&gt;TONGHOP!X1068,TONGHOP!U1068&lt;&gt;TONGHOP!Y1068)))),TONGHOP!U1068,"")</f>
        <v/>
      </c>
      <c r="C1068" s="1" t="str">
        <f t="shared" si="64"/>
        <v/>
      </c>
      <c r="D1068" s="1" t="str">
        <f>IF(AND(TONGHOP!O1068="ThiTN",AND(TONGHOP!Q1068&gt;90,TONGHOP!Q1068&lt;=120),OR(TONGHOP!P1068="LT",AND(TONGHOP!P1068="TH",AND(TONGHOP!T1068&lt;&gt;TONGHOP!X1068,TONGHOP!T1068&lt;&gt;TONGHOP!Y1068)))),TONGHOP!T1068,"")</f>
        <v/>
      </c>
      <c r="E1068" s="1" t="str">
        <f>IF(AND(TONGHOP!O1068="ThiTN",AND(TONGHOP!Q1068&gt;90,TONGHOP!Q1068&lt;=120),OR(TONGHOP!P1068="LT",AND(TONGHOP!P1068="TH",AND(TONGHOP!U1068&lt;&gt;TONGHOP!X1068,TONGHOP!U1068&lt;&gt;TONGHOP!Y1068)))),TONGHOP!U1068,"")</f>
        <v/>
      </c>
      <c r="F1068" s="1" t="str">
        <f t="shared" si="65"/>
        <v/>
      </c>
      <c r="G1068" s="1" t="str">
        <f>IF(AND(TONGHOP!O1068="ThiTN",AND(TONGHOP!Q1068&gt;120,TONGHOP!Q1068&lt;=150),OR(TONGHOP!P1068="LT",AND(TONGHOP!P1068="TH",AND(TONGHOP!T1068&lt;&gt;TONGHOP!X1068,TONGHOP!T1068&lt;&gt;TONGHOP!Y1068)))),TONGHOP!T1068,"")</f>
        <v/>
      </c>
      <c r="H1068" s="1" t="str">
        <f>IF(AND(TONGHOP!O1068="ThiTN",AND(TONGHOP!Q1068&gt;120,TONGHOP!Q1068&lt;=150),OR(TONGHOP!P1068="LT",AND(TONGHOP!P1068="TH",AND(TONGHOP!U1068&lt;&gt;TONGHOP!X1068,TONGHOP!U1068&lt;&gt;TONGHOP!Y1068)))),TONGHOP!U1068,"")</f>
        <v/>
      </c>
      <c r="I1068" s="1" t="str">
        <f t="shared" si="66"/>
        <v/>
      </c>
      <c r="J1068" s="1" t="str">
        <f>IF(AND(TONGHOP!O1068="ThiTN",TONGHOP!Q1068&gt;150,OR(TONGHOP!P1068="LT",AND(TONGHOP!P1068="TH",AND(TONGHOP!T1068&lt;&gt;TONGHOP!X1068,TONGHOP!T1068&lt;&gt;TONGHOP!Y1068)))),TONGHOP!T1068,"")</f>
        <v/>
      </c>
      <c r="K1068" s="1" t="str">
        <f>IF(AND(TONGHOP!O1068="ThiTN",TONGHOP!Q1068&gt;150,OR(TONGHOP!P1068="LT",AND(TONGHOP!P1068="TH",AND(TONGHOP!U1068&lt;&gt;TONGHOP!X1068,TONGHOP!U1068&lt;&gt;TONGHOP!Y1068)))),TONGHOP!U1068,"")</f>
        <v/>
      </c>
      <c r="L1068" s="1" t="str">
        <f t="shared" si="67"/>
        <v/>
      </c>
    </row>
    <row r="1069" spans="1:12">
      <c r="A1069" s="1" t="str">
        <f>IF(AND(TONGHOP!O1069="ThiTN",TONGHOP!Q1069&lt;=90,OR(TONGHOP!P1069="LT",AND(TONGHOP!P1069="TH",AND(TONGHOP!T1069&lt;&gt;TONGHOP!X1069,TONGHOP!T1069&lt;&gt;TONGHOP!Y1069)))),TONGHOP!T1069,"")</f>
        <v/>
      </c>
      <c r="B1069" s="1" t="str">
        <f>IF(AND(TONGHOP!O1069="ThiTN",TONGHOP!Q1069&lt;=90,OR(TONGHOP!P1069="LT",AND(TONGHOP!P1069="TH",AND(TONGHOP!U1069&lt;&gt;TONGHOP!X1069,TONGHOP!U1069&lt;&gt;TONGHOP!Y1069)))),TONGHOP!U1069,"")</f>
        <v/>
      </c>
      <c r="C1069" s="1" t="str">
        <f t="shared" si="64"/>
        <v/>
      </c>
      <c r="D1069" s="1" t="str">
        <f>IF(AND(TONGHOP!O1069="ThiTN",AND(TONGHOP!Q1069&gt;90,TONGHOP!Q1069&lt;=120),OR(TONGHOP!P1069="LT",AND(TONGHOP!P1069="TH",AND(TONGHOP!T1069&lt;&gt;TONGHOP!X1069,TONGHOP!T1069&lt;&gt;TONGHOP!Y1069)))),TONGHOP!T1069,"")</f>
        <v/>
      </c>
      <c r="E1069" s="1" t="str">
        <f>IF(AND(TONGHOP!O1069="ThiTN",AND(TONGHOP!Q1069&gt;90,TONGHOP!Q1069&lt;=120),OR(TONGHOP!P1069="LT",AND(TONGHOP!P1069="TH",AND(TONGHOP!U1069&lt;&gt;TONGHOP!X1069,TONGHOP!U1069&lt;&gt;TONGHOP!Y1069)))),TONGHOP!U1069,"")</f>
        <v/>
      </c>
      <c r="F1069" s="1" t="str">
        <f t="shared" si="65"/>
        <v/>
      </c>
      <c r="G1069" s="1" t="str">
        <f>IF(AND(TONGHOP!O1069="ThiTN",AND(TONGHOP!Q1069&gt;120,TONGHOP!Q1069&lt;=150),OR(TONGHOP!P1069="LT",AND(TONGHOP!P1069="TH",AND(TONGHOP!T1069&lt;&gt;TONGHOP!X1069,TONGHOP!T1069&lt;&gt;TONGHOP!Y1069)))),TONGHOP!T1069,"")</f>
        <v/>
      </c>
      <c r="H1069" s="1" t="str">
        <f>IF(AND(TONGHOP!O1069="ThiTN",AND(TONGHOP!Q1069&gt;120,TONGHOP!Q1069&lt;=150),OR(TONGHOP!P1069="LT",AND(TONGHOP!P1069="TH",AND(TONGHOP!U1069&lt;&gt;TONGHOP!X1069,TONGHOP!U1069&lt;&gt;TONGHOP!Y1069)))),TONGHOP!U1069,"")</f>
        <v/>
      </c>
      <c r="I1069" s="1" t="str">
        <f t="shared" si="66"/>
        <v/>
      </c>
      <c r="J1069" s="1" t="str">
        <f>IF(AND(TONGHOP!O1069="ThiTN",TONGHOP!Q1069&gt;150,OR(TONGHOP!P1069="LT",AND(TONGHOP!P1069="TH",AND(TONGHOP!T1069&lt;&gt;TONGHOP!X1069,TONGHOP!T1069&lt;&gt;TONGHOP!Y1069)))),TONGHOP!T1069,"")</f>
        <v/>
      </c>
      <c r="K1069" s="1" t="str">
        <f>IF(AND(TONGHOP!O1069="ThiTN",TONGHOP!Q1069&gt;150,OR(TONGHOP!P1069="LT",AND(TONGHOP!P1069="TH",AND(TONGHOP!U1069&lt;&gt;TONGHOP!X1069,TONGHOP!U1069&lt;&gt;TONGHOP!Y1069)))),TONGHOP!U1069,"")</f>
        <v/>
      </c>
      <c r="L1069" s="1" t="str">
        <f t="shared" si="67"/>
        <v/>
      </c>
    </row>
    <row r="1070" spans="1:12">
      <c r="A1070" s="1" t="str">
        <f>IF(AND(TONGHOP!O1070="ThiTN",TONGHOP!Q1070&lt;=90,OR(TONGHOP!P1070="LT",AND(TONGHOP!P1070="TH",AND(TONGHOP!T1070&lt;&gt;TONGHOP!X1070,TONGHOP!T1070&lt;&gt;TONGHOP!Y1070)))),TONGHOP!T1070,"")</f>
        <v/>
      </c>
      <c r="B1070" s="1" t="str">
        <f>IF(AND(TONGHOP!O1070="ThiTN",TONGHOP!Q1070&lt;=90,OR(TONGHOP!P1070="LT",AND(TONGHOP!P1070="TH",AND(TONGHOP!U1070&lt;&gt;TONGHOP!X1070,TONGHOP!U1070&lt;&gt;TONGHOP!Y1070)))),TONGHOP!U1070,"")</f>
        <v/>
      </c>
      <c r="C1070" s="1" t="str">
        <f t="shared" si="64"/>
        <v/>
      </c>
      <c r="D1070" s="1" t="str">
        <f>IF(AND(TONGHOP!O1070="ThiTN",AND(TONGHOP!Q1070&gt;90,TONGHOP!Q1070&lt;=120),OR(TONGHOP!P1070="LT",AND(TONGHOP!P1070="TH",AND(TONGHOP!T1070&lt;&gt;TONGHOP!X1070,TONGHOP!T1070&lt;&gt;TONGHOP!Y1070)))),TONGHOP!T1070,"")</f>
        <v/>
      </c>
      <c r="E1070" s="1" t="str">
        <f>IF(AND(TONGHOP!O1070="ThiTN",AND(TONGHOP!Q1070&gt;90,TONGHOP!Q1070&lt;=120),OR(TONGHOP!P1070="LT",AND(TONGHOP!P1070="TH",AND(TONGHOP!U1070&lt;&gt;TONGHOP!X1070,TONGHOP!U1070&lt;&gt;TONGHOP!Y1070)))),TONGHOP!U1070,"")</f>
        <v/>
      </c>
      <c r="F1070" s="1" t="str">
        <f t="shared" si="65"/>
        <v/>
      </c>
      <c r="G1070" s="1" t="str">
        <f>IF(AND(TONGHOP!O1070="ThiTN",AND(TONGHOP!Q1070&gt;120,TONGHOP!Q1070&lt;=150),OR(TONGHOP!P1070="LT",AND(TONGHOP!P1070="TH",AND(TONGHOP!T1070&lt;&gt;TONGHOP!X1070,TONGHOP!T1070&lt;&gt;TONGHOP!Y1070)))),TONGHOP!T1070,"")</f>
        <v/>
      </c>
      <c r="H1070" s="1" t="str">
        <f>IF(AND(TONGHOP!O1070="ThiTN",AND(TONGHOP!Q1070&gt;120,TONGHOP!Q1070&lt;=150),OR(TONGHOP!P1070="LT",AND(TONGHOP!P1070="TH",AND(TONGHOP!U1070&lt;&gt;TONGHOP!X1070,TONGHOP!U1070&lt;&gt;TONGHOP!Y1070)))),TONGHOP!U1070,"")</f>
        <v/>
      </c>
      <c r="I1070" s="1" t="str">
        <f t="shared" si="66"/>
        <v/>
      </c>
      <c r="J1070" s="1" t="str">
        <f>IF(AND(TONGHOP!O1070="ThiTN",TONGHOP!Q1070&gt;150,OR(TONGHOP!P1070="LT",AND(TONGHOP!P1070="TH",AND(TONGHOP!T1070&lt;&gt;TONGHOP!X1070,TONGHOP!T1070&lt;&gt;TONGHOP!Y1070)))),TONGHOP!T1070,"")</f>
        <v/>
      </c>
      <c r="K1070" s="1" t="str">
        <f>IF(AND(TONGHOP!O1070="ThiTN",TONGHOP!Q1070&gt;150,OR(TONGHOP!P1070="LT",AND(TONGHOP!P1070="TH",AND(TONGHOP!U1070&lt;&gt;TONGHOP!X1070,TONGHOP!U1070&lt;&gt;TONGHOP!Y1070)))),TONGHOP!U1070,"")</f>
        <v/>
      </c>
      <c r="L1070" s="1" t="str">
        <f t="shared" si="67"/>
        <v/>
      </c>
    </row>
    <row r="1071" spans="1:12">
      <c r="A1071" s="1" t="str">
        <f>IF(AND(TONGHOP!O1071="ThiTN",TONGHOP!Q1071&lt;=90,OR(TONGHOP!P1071="LT",AND(TONGHOP!P1071="TH",AND(TONGHOP!T1071&lt;&gt;TONGHOP!X1071,TONGHOP!T1071&lt;&gt;TONGHOP!Y1071)))),TONGHOP!T1071,"")</f>
        <v/>
      </c>
      <c r="B1071" s="1" t="str">
        <f>IF(AND(TONGHOP!O1071="ThiTN",TONGHOP!Q1071&lt;=90,OR(TONGHOP!P1071="LT",AND(TONGHOP!P1071="TH",AND(TONGHOP!U1071&lt;&gt;TONGHOP!X1071,TONGHOP!U1071&lt;&gt;TONGHOP!Y1071)))),TONGHOP!U1071,"")</f>
        <v/>
      </c>
      <c r="C1071" s="1" t="str">
        <f t="shared" si="64"/>
        <v/>
      </c>
      <c r="D1071" s="1" t="str">
        <f>IF(AND(TONGHOP!O1071="ThiTN",AND(TONGHOP!Q1071&gt;90,TONGHOP!Q1071&lt;=120),OR(TONGHOP!P1071="LT",AND(TONGHOP!P1071="TH",AND(TONGHOP!T1071&lt;&gt;TONGHOP!X1071,TONGHOP!T1071&lt;&gt;TONGHOP!Y1071)))),TONGHOP!T1071,"")</f>
        <v/>
      </c>
      <c r="E1071" s="1" t="str">
        <f>IF(AND(TONGHOP!O1071="ThiTN",AND(TONGHOP!Q1071&gt;90,TONGHOP!Q1071&lt;=120),OR(TONGHOP!P1071="LT",AND(TONGHOP!P1071="TH",AND(TONGHOP!U1071&lt;&gt;TONGHOP!X1071,TONGHOP!U1071&lt;&gt;TONGHOP!Y1071)))),TONGHOP!U1071,"")</f>
        <v/>
      </c>
      <c r="F1071" s="1" t="str">
        <f t="shared" si="65"/>
        <v/>
      </c>
      <c r="G1071" s="1" t="str">
        <f>IF(AND(TONGHOP!O1071="ThiTN",AND(TONGHOP!Q1071&gt;120,TONGHOP!Q1071&lt;=150),OR(TONGHOP!P1071="LT",AND(TONGHOP!P1071="TH",AND(TONGHOP!T1071&lt;&gt;TONGHOP!X1071,TONGHOP!T1071&lt;&gt;TONGHOP!Y1071)))),TONGHOP!T1071,"")</f>
        <v/>
      </c>
      <c r="H1071" s="1" t="str">
        <f>IF(AND(TONGHOP!O1071="ThiTN",AND(TONGHOP!Q1071&gt;120,TONGHOP!Q1071&lt;=150),OR(TONGHOP!P1071="LT",AND(TONGHOP!P1071="TH",AND(TONGHOP!U1071&lt;&gt;TONGHOP!X1071,TONGHOP!U1071&lt;&gt;TONGHOP!Y1071)))),TONGHOP!U1071,"")</f>
        <v/>
      </c>
      <c r="I1071" s="1" t="str">
        <f t="shared" si="66"/>
        <v/>
      </c>
      <c r="J1071" s="1" t="str">
        <f>IF(AND(TONGHOP!O1071="ThiTN",TONGHOP!Q1071&gt;150,OR(TONGHOP!P1071="LT",AND(TONGHOP!P1071="TH",AND(TONGHOP!T1071&lt;&gt;TONGHOP!X1071,TONGHOP!T1071&lt;&gt;TONGHOP!Y1071)))),TONGHOP!T1071,"")</f>
        <v/>
      </c>
      <c r="K1071" s="1" t="str">
        <f>IF(AND(TONGHOP!O1071="ThiTN",TONGHOP!Q1071&gt;150,OR(TONGHOP!P1071="LT",AND(TONGHOP!P1071="TH",AND(TONGHOP!U1071&lt;&gt;TONGHOP!X1071,TONGHOP!U1071&lt;&gt;TONGHOP!Y1071)))),TONGHOP!U1071,"")</f>
        <v/>
      </c>
      <c r="L1071" s="1" t="str">
        <f t="shared" si="67"/>
        <v/>
      </c>
    </row>
    <row r="1072" spans="1:12">
      <c r="A1072" s="1" t="str">
        <f>IF(AND(TONGHOP!O1072="ThiTN",TONGHOP!Q1072&lt;=90,OR(TONGHOP!P1072="LT",AND(TONGHOP!P1072="TH",AND(TONGHOP!T1072&lt;&gt;TONGHOP!X1072,TONGHOP!T1072&lt;&gt;TONGHOP!Y1072)))),TONGHOP!T1072,"")</f>
        <v/>
      </c>
      <c r="B1072" s="1" t="str">
        <f>IF(AND(TONGHOP!O1072="ThiTN",TONGHOP!Q1072&lt;=90,OR(TONGHOP!P1072="LT",AND(TONGHOP!P1072="TH",AND(TONGHOP!U1072&lt;&gt;TONGHOP!X1072,TONGHOP!U1072&lt;&gt;TONGHOP!Y1072)))),TONGHOP!U1072,"")</f>
        <v/>
      </c>
      <c r="C1072" s="1" t="str">
        <f t="shared" si="64"/>
        <v/>
      </c>
      <c r="D1072" s="1" t="str">
        <f>IF(AND(TONGHOP!O1072="ThiTN",AND(TONGHOP!Q1072&gt;90,TONGHOP!Q1072&lt;=120),OR(TONGHOP!P1072="LT",AND(TONGHOP!P1072="TH",AND(TONGHOP!T1072&lt;&gt;TONGHOP!X1072,TONGHOP!T1072&lt;&gt;TONGHOP!Y1072)))),TONGHOP!T1072,"")</f>
        <v/>
      </c>
      <c r="E1072" s="1" t="str">
        <f>IF(AND(TONGHOP!O1072="ThiTN",AND(TONGHOP!Q1072&gt;90,TONGHOP!Q1072&lt;=120),OR(TONGHOP!P1072="LT",AND(TONGHOP!P1072="TH",AND(TONGHOP!U1072&lt;&gt;TONGHOP!X1072,TONGHOP!U1072&lt;&gt;TONGHOP!Y1072)))),TONGHOP!U1072,"")</f>
        <v/>
      </c>
      <c r="F1072" s="1" t="str">
        <f t="shared" si="65"/>
        <v/>
      </c>
      <c r="G1072" s="1" t="str">
        <f>IF(AND(TONGHOP!O1072="ThiTN",AND(TONGHOP!Q1072&gt;120,TONGHOP!Q1072&lt;=150),OR(TONGHOP!P1072="LT",AND(TONGHOP!P1072="TH",AND(TONGHOP!T1072&lt;&gt;TONGHOP!X1072,TONGHOP!T1072&lt;&gt;TONGHOP!Y1072)))),TONGHOP!T1072,"")</f>
        <v/>
      </c>
      <c r="H1072" s="1" t="str">
        <f>IF(AND(TONGHOP!O1072="ThiTN",AND(TONGHOP!Q1072&gt;120,TONGHOP!Q1072&lt;=150),OR(TONGHOP!P1072="LT",AND(TONGHOP!P1072="TH",AND(TONGHOP!U1072&lt;&gt;TONGHOP!X1072,TONGHOP!U1072&lt;&gt;TONGHOP!Y1072)))),TONGHOP!U1072,"")</f>
        <v/>
      </c>
      <c r="I1072" s="1" t="str">
        <f t="shared" si="66"/>
        <v/>
      </c>
      <c r="J1072" s="1" t="str">
        <f>IF(AND(TONGHOP!O1072="ThiTN",TONGHOP!Q1072&gt;150,OR(TONGHOP!P1072="LT",AND(TONGHOP!P1072="TH",AND(TONGHOP!T1072&lt;&gt;TONGHOP!X1072,TONGHOP!T1072&lt;&gt;TONGHOP!Y1072)))),TONGHOP!T1072,"")</f>
        <v/>
      </c>
      <c r="K1072" s="1" t="str">
        <f>IF(AND(TONGHOP!O1072="ThiTN",TONGHOP!Q1072&gt;150,OR(TONGHOP!P1072="LT",AND(TONGHOP!P1072="TH",AND(TONGHOP!U1072&lt;&gt;TONGHOP!X1072,TONGHOP!U1072&lt;&gt;TONGHOP!Y1072)))),TONGHOP!U1072,"")</f>
        <v/>
      </c>
      <c r="L1072" s="1" t="str">
        <f t="shared" si="67"/>
        <v/>
      </c>
    </row>
    <row r="1073" spans="1:12">
      <c r="A1073" s="1" t="str">
        <f>IF(AND(TONGHOP!O1073="ThiTN",TONGHOP!Q1073&lt;=90,OR(TONGHOP!P1073="LT",AND(TONGHOP!P1073="TH",AND(TONGHOP!T1073&lt;&gt;TONGHOP!X1073,TONGHOP!T1073&lt;&gt;TONGHOP!Y1073)))),TONGHOP!T1073,"")</f>
        <v/>
      </c>
      <c r="B1073" s="1" t="str">
        <f>IF(AND(TONGHOP!O1073="ThiTN",TONGHOP!Q1073&lt;=90,OR(TONGHOP!P1073="LT",AND(TONGHOP!P1073="TH",AND(TONGHOP!U1073&lt;&gt;TONGHOP!X1073,TONGHOP!U1073&lt;&gt;TONGHOP!Y1073)))),TONGHOP!U1073,"")</f>
        <v/>
      </c>
      <c r="C1073" s="1" t="str">
        <f t="shared" si="64"/>
        <v/>
      </c>
      <c r="D1073" s="1" t="str">
        <f>IF(AND(TONGHOP!O1073="ThiTN",AND(TONGHOP!Q1073&gt;90,TONGHOP!Q1073&lt;=120),OR(TONGHOP!P1073="LT",AND(TONGHOP!P1073="TH",AND(TONGHOP!T1073&lt;&gt;TONGHOP!X1073,TONGHOP!T1073&lt;&gt;TONGHOP!Y1073)))),TONGHOP!T1073,"")</f>
        <v/>
      </c>
      <c r="E1073" s="1" t="str">
        <f>IF(AND(TONGHOP!O1073="ThiTN",AND(TONGHOP!Q1073&gt;90,TONGHOP!Q1073&lt;=120),OR(TONGHOP!P1073="LT",AND(TONGHOP!P1073="TH",AND(TONGHOP!U1073&lt;&gt;TONGHOP!X1073,TONGHOP!U1073&lt;&gt;TONGHOP!Y1073)))),TONGHOP!U1073,"")</f>
        <v/>
      </c>
      <c r="F1073" s="1" t="str">
        <f t="shared" si="65"/>
        <v/>
      </c>
      <c r="G1073" s="1" t="str">
        <f>IF(AND(TONGHOP!O1073="ThiTN",AND(TONGHOP!Q1073&gt;120,TONGHOP!Q1073&lt;=150),OR(TONGHOP!P1073="LT",AND(TONGHOP!P1073="TH",AND(TONGHOP!T1073&lt;&gt;TONGHOP!X1073,TONGHOP!T1073&lt;&gt;TONGHOP!Y1073)))),TONGHOP!T1073,"")</f>
        <v/>
      </c>
      <c r="H1073" s="1" t="str">
        <f>IF(AND(TONGHOP!O1073="ThiTN",AND(TONGHOP!Q1073&gt;120,TONGHOP!Q1073&lt;=150),OR(TONGHOP!P1073="LT",AND(TONGHOP!P1073="TH",AND(TONGHOP!U1073&lt;&gt;TONGHOP!X1073,TONGHOP!U1073&lt;&gt;TONGHOP!Y1073)))),TONGHOP!U1073,"")</f>
        <v/>
      </c>
      <c r="I1073" s="1" t="str">
        <f t="shared" si="66"/>
        <v/>
      </c>
      <c r="J1073" s="1" t="str">
        <f>IF(AND(TONGHOP!O1073="ThiTN",TONGHOP!Q1073&gt;150,OR(TONGHOP!P1073="LT",AND(TONGHOP!P1073="TH",AND(TONGHOP!T1073&lt;&gt;TONGHOP!X1073,TONGHOP!T1073&lt;&gt;TONGHOP!Y1073)))),TONGHOP!T1073,"")</f>
        <v/>
      </c>
      <c r="K1073" s="1" t="str">
        <f>IF(AND(TONGHOP!O1073="ThiTN",TONGHOP!Q1073&gt;150,OR(TONGHOP!P1073="LT",AND(TONGHOP!P1073="TH",AND(TONGHOP!U1073&lt;&gt;TONGHOP!X1073,TONGHOP!U1073&lt;&gt;TONGHOP!Y1073)))),TONGHOP!U1073,"")</f>
        <v/>
      </c>
      <c r="L1073" s="1" t="str">
        <f t="shared" si="67"/>
        <v/>
      </c>
    </row>
    <row r="1074" spans="1:12">
      <c r="A1074" s="1" t="str">
        <f>IF(AND(TONGHOP!O1074="ThiTN",TONGHOP!Q1074&lt;=90,OR(TONGHOP!P1074="LT",AND(TONGHOP!P1074="TH",AND(TONGHOP!T1074&lt;&gt;TONGHOP!X1074,TONGHOP!T1074&lt;&gt;TONGHOP!Y1074)))),TONGHOP!T1074,"")</f>
        <v/>
      </c>
      <c r="B1074" s="1" t="str">
        <f>IF(AND(TONGHOP!O1074="ThiTN",TONGHOP!Q1074&lt;=90,OR(TONGHOP!P1074="LT",AND(TONGHOP!P1074="TH",AND(TONGHOP!U1074&lt;&gt;TONGHOP!X1074,TONGHOP!U1074&lt;&gt;TONGHOP!Y1074)))),TONGHOP!U1074,"")</f>
        <v/>
      </c>
      <c r="C1074" s="1" t="str">
        <f t="shared" si="64"/>
        <v/>
      </c>
      <c r="D1074" s="1" t="str">
        <f>IF(AND(TONGHOP!O1074="ThiTN",AND(TONGHOP!Q1074&gt;90,TONGHOP!Q1074&lt;=120),OR(TONGHOP!P1074="LT",AND(TONGHOP!P1074="TH",AND(TONGHOP!T1074&lt;&gt;TONGHOP!X1074,TONGHOP!T1074&lt;&gt;TONGHOP!Y1074)))),TONGHOP!T1074,"")</f>
        <v/>
      </c>
      <c r="E1074" s="1" t="str">
        <f>IF(AND(TONGHOP!O1074="ThiTN",AND(TONGHOP!Q1074&gt;90,TONGHOP!Q1074&lt;=120),OR(TONGHOP!P1074="LT",AND(TONGHOP!P1074="TH",AND(TONGHOP!U1074&lt;&gt;TONGHOP!X1074,TONGHOP!U1074&lt;&gt;TONGHOP!Y1074)))),TONGHOP!U1074,"")</f>
        <v/>
      </c>
      <c r="F1074" s="1" t="str">
        <f t="shared" si="65"/>
        <v/>
      </c>
      <c r="G1074" s="1" t="str">
        <f>IF(AND(TONGHOP!O1074="ThiTN",AND(TONGHOP!Q1074&gt;120,TONGHOP!Q1074&lt;=150),OR(TONGHOP!P1074="LT",AND(TONGHOP!P1074="TH",AND(TONGHOP!T1074&lt;&gt;TONGHOP!X1074,TONGHOP!T1074&lt;&gt;TONGHOP!Y1074)))),TONGHOP!T1074,"")</f>
        <v/>
      </c>
      <c r="H1074" s="1" t="str">
        <f>IF(AND(TONGHOP!O1074="ThiTN",AND(TONGHOP!Q1074&gt;120,TONGHOP!Q1074&lt;=150),OR(TONGHOP!P1074="LT",AND(TONGHOP!P1074="TH",AND(TONGHOP!U1074&lt;&gt;TONGHOP!X1074,TONGHOP!U1074&lt;&gt;TONGHOP!Y1074)))),TONGHOP!U1074,"")</f>
        <v/>
      </c>
      <c r="I1074" s="1" t="str">
        <f t="shared" si="66"/>
        <v/>
      </c>
      <c r="J1074" s="1" t="str">
        <f>IF(AND(TONGHOP!O1074="ThiTN",TONGHOP!Q1074&gt;150,OR(TONGHOP!P1074="LT",AND(TONGHOP!P1074="TH",AND(TONGHOP!T1074&lt;&gt;TONGHOP!X1074,TONGHOP!T1074&lt;&gt;TONGHOP!Y1074)))),TONGHOP!T1074,"")</f>
        <v/>
      </c>
      <c r="K1074" s="1" t="str">
        <f>IF(AND(TONGHOP!O1074="ThiTN",TONGHOP!Q1074&gt;150,OR(TONGHOP!P1074="LT",AND(TONGHOP!P1074="TH",AND(TONGHOP!U1074&lt;&gt;TONGHOP!X1074,TONGHOP!U1074&lt;&gt;TONGHOP!Y1074)))),TONGHOP!U1074,"")</f>
        <v/>
      </c>
      <c r="L1074" s="1" t="str">
        <f t="shared" si="67"/>
        <v/>
      </c>
    </row>
    <row r="1075" spans="1:12">
      <c r="A1075" s="1" t="str">
        <f>IF(AND(TONGHOP!O1075="ThiTN",TONGHOP!Q1075&lt;=90,OR(TONGHOP!P1075="LT",AND(TONGHOP!P1075="TH",AND(TONGHOP!T1075&lt;&gt;TONGHOP!X1075,TONGHOP!T1075&lt;&gt;TONGHOP!Y1075)))),TONGHOP!T1075,"")</f>
        <v/>
      </c>
      <c r="B1075" s="1" t="str">
        <f>IF(AND(TONGHOP!O1075="ThiTN",TONGHOP!Q1075&lt;=90,OR(TONGHOP!P1075="LT",AND(TONGHOP!P1075="TH",AND(TONGHOP!U1075&lt;&gt;TONGHOP!X1075,TONGHOP!U1075&lt;&gt;TONGHOP!Y1075)))),TONGHOP!U1075,"")</f>
        <v/>
      </c>
      <c r="C1075" s="1" t="str">
        <f t="shared" si="64"/>
        <v/>
      </c>
      <c r="D1075" s="1" t="str">
        <f>IF(AND(TONGHOP!O1075="ThiTN",AND(TONGHOP!Q1075&gt;90,TONGHOP!Q1075&lt;=120),OR(TONGHOP!P1075="LT",AND(TONGHOP!P1075="TH",AND(TONGHOP!T1075&lt;&gt;TONGHOP!X1075,TONGHOP!T1075&lt;&gt;TONGHOP!Y1075)))),TONGHOP!T1075,"")</f>
        <v/>
      </c>
      <c r="E1075" s="1" t="str">
        <f>IF(AND(TONGHOP!O1075="ThiTN",AND(TONGHOP!Q1075&gt;90,TONGHOP!Q1075&lt;=120),OR(TONGHOP!P1075="LT",AND(TONGHOP!P1075="TH",AND(TONGHOP!U1075&lt;&gt;TONGHOP!X1075,TONGHOP!U1075&lt;&gt;TONGHOP!Y1075)))),TONGHOP!U1075,"")</f>
        <v/>
      </c>
      <c r="F1075" s="1" t="str">
        <f t="shared" si="65"/>
        <v/>
      </c>
      <c r="G1075" s="1" t="str">
        <f>IF(AND(TONGHOP!O1075="ThiTN",AND(TONGHOP!Q1075&gt;120,TONGHOP!Q1075&lt;=150),OR(TONGHOP!P1075="LT",AND(TONGHOP!P1075="TH",AND(TONGHOP!T1075&lt;&gt;TONGHOP!X1075,TONGHOP!T1075&lt;&gt;TONGHOP!Y1075)))),TONGHOP!T1075,"")</f>
        <v/>
      </c>
      <c r="H1075" s="1" t="str">
        <f>IF(AND(TONGHOP!O1075="ThiTN",AND(TONGHOP!Q1075&gt;120,TONGHOP!Q1075&lt;=150),OR(TONGHOP!P1075="LT",AND(TONGHOP!P1075="TH",AND(TONGHOP!U1075&lt;&gt;TONGHOP!X1075,TONGHOP!U1075&lt;&gt;TONGHOP!Y1075)))),TONGHOP!U1075,"")</f>
        <v/>
      </c>
      <c r="I1075" s="1" t="str">
        <f t="shared" si="66"/>
        <v/>
      </c>
      <c r="J1075" s="1" t="str">
        <f>IF(AND(TONGHOP!O1075="ThiTN",TONGHOP!Q1075&gt;150,OR(TONGHOP!P1075="LT",AND(TONGHOP!P1075="TH",AND(TONGHOP!T1075&lt;&gt;TONGHOP!X1075,TONGHOP!T1075&lt;&gt;TONGHOP!Y1075)))),TONGHOP!T1075,"")</f>
        <v/>
      </c>
      <c r="K1075" s="1" t="str">
        <f>IF(AND(TONGHOP!O1075="ThiTN",TONGHOP!Q1075&gt;150,OR(TONGHOP!P1075="LT",AND(TONGHOP!P1075="TH",AND(TONGHOP!U1075&lt;&gt;TONGHOP!X1075,TONGHOP!U1075&lt;&gt;TONGHOP!Y1075)))),TONGHOP!U1075,"")</f>
        <v/>
      </c>
      <c r="L1075" s="1" t="str">
        <f t="shared" si="67"/>
        <v/>
      </c>
    </row>
    <row r="1076" spans="1:12">
      <c r="A1076" s="1" t="str">
        <f>IF(AND(TONGHOP!O1076="ThiTN",TONGHOP!Q1076&lt;=90,OR(TONGHOP!P1076="LT",AND(TONGHOP!P1076="TH",AND(TONGHOP!T1076&lt;&gt;TONGHOP!X1076,TONGHOP!T1076&lt;&gt;TONGHOP!Y1076)))),TONGHOP!T1076,"")</f>
        <v/>
      </c>
      <c r="B1076" s="1" t="str">
        <f>IF(AND(TONGHOP!O1076="ThiTN",TONGHOP!Q1076&lt;=90,OR(TONGHOP!P1076="LT",AND(TONGHOP!P1076="TH",AND(TONGHOP!U1076&lt;&gt;TONGHOP!X1076,TONGHOP!U1076&lt;&gt;TONGHOP!Y1076)))),TONGHOP!U1076,"")</f>
        <v/>
      </c>
      <c r="C1076" s="1" t="str">
        <f t="shared" si="64"/>
        <v/>
      </c>
      <c r="D1076" s="1" t="str">
        <f>IF(AND(TONGHOP!O1076="ThiTN",AND(TONGHOP!Q1076&gt;90,TONGHOP!Q1076&lt;=120),OR(TONGHOP!P1076="LT",AND(TONGHOP!P1076="TH",AND(TONGHOP!T1076&lt;&gt;TONGHOP!X1076,TONGHOP!T1076&lt;&gt;TONGHOP!Y1076)))),TONGHOP!T1076,"")</f>
        <v/>
      </c>
      <c r="E1076" s="1" t="str">
        <f>IF(AND(TONGHOP!O1076="ThiTN",AND(TONGHOP!Q1076&gt;90,TONGHOP!Q1076&lt;=120),OR(TONGHOP!P1076="LT",AND(TONGHOP!P1076="TH",AND(TONGHOP!U1076&lt;&gt;TONGHOP!X1076,TONGHOP!U1076&lt;&gt;TONGHOP!Y1076)))),TONGHOP!U1076,"")</f>
        <v/>
      </c>
      <c r="F1076" s="1" t="str">
        <f t="shared" si="65"/>
        <v/>
      </c>
      <c r="G1076" s="1" t="str">
        <f>IF(AND(TONGHOP!O1076="ThiTN",AND(TONGHOP!Q1076&gt;120,TONGHOP!Q1076&lt;=150),OR(TONGHOP!P1076="LT",AND(TONGHOP!P1076="TH",AND(TONGHOP!T1076&lt;&gt;TONGHOP!X1076,TONGHOP!T1076&lt;&gt;TONGHOP!Y1076)))),TONGHOP!T1076,"")</f>
        <v/>
      </c>
      <c r="H1076" s="1" t="str">
        <f>IF(AND(TONGHOP!O1076="ThiTN",AND(TONGHOP!Q1076&gt;120,TONGHOP!Q1076&lt;=150),OR(TONGHOP!P1076="LT",AND(TONGHOP!P1076="TH",AND(TONGHOP!U1076&lt;&gt;TONGHOP!X1076,TONGHOP!U1076&lt;&gt;TONGHOP!Y1076)))),TONGHOP!U1076,"")</f>
        <v/>
      </c>
      <c r="I1076" s="1" t="str">
        <f t="shared" si="66"/>
        <v/>
      </c>
      <c r="J1076" s="1" t="str">
        <f>IF(AND(TONGHOP!O1076="ThiTN",TONGHOP!Q1076&gt;150,OR(TONGHOP!P1076="LT",AND(TONGHOP!P1076="TH",AND(TONGHOP!T1076&lt;&gt;TONGHOP!X1076,TONGHOP!T1076&lt;&gt;TONGHOP!Y1076)))),TONGHOP!T1076,"")</f>
        <v/>
      </c>
      <c r="K1076" s="1" t="str">
        <f>IF(AND(TONGHOP!O1076="ThiTN",TONGHOP!Q1076&gt;150,OR(TONGHOP!P1076="LT",AND(TONGHOP!P1076="TH",AND(TONGHOP!U1076&lt;&gt;TONGHOP!X1076,TONGHOP!U1076&lt;&gt;TONGHOP!Y1076)))),TONGHOP!U1076,"")</f>
        <v/>
      </c>
      <c r="L1076" s="1" t="str">
        <f t="shared" si="67"/>
        <v/>
      </c>
    </row>
    <row r="1077" spans="1:12">
      <c r="A1077" s="1" t="str">
        <f>IF(AND(TONGHOP!O1077="ThiTN",TONGHOP!Q1077&lt;=90,OR(TONGHOP!P1077="LT",AND(TONGHOP!P1077="TH",AND(TONGHOP!T1077&lt;&gt;TONGHOP!X1077,TONGHOP!T1077&lt;&gt;TONGHOP!Y1077)))),TONGHOP!T1077,"")</f>
        <v/>
      </c>
      <c r="B1077" s="1" t="str">
        <f>IF(AND(TONGHOP!O1077="ThiTN",TONGHOP!Q1077&lt;=90,OR(TONGHOP!P1077="LT",AND(TONGHOP!P1077="TH",AND(TONGHOP!U1077&lt;&gt;TONGHOP!X1077,TONGHOP!U1077&lt;&gt;TONGHOP!Y1077)))),TONGHOP!U1077,"")</f>
        <v/>
      </c>
      <c r="C1077" s="1" t="str">
        <f t="shared" si="64"/>
        <v/>
      </c>
      <c r="D1077" s="1" t="str">
        <f>IF(AND(TONGHOP!O1077="ThiTN",AND(TONGHOP!Q1077&gt;90,TONGHOP!Q1077&lt;=120),OR(TONGHOP!P1077="LT",AND(TONGHOP!P1077="TH",AND(TONGHOP!T1077&lt;&gt;TONGHOP!X1077,TONGHOP!T1077&lt;&gt;TONGHOP!Y1077)))),TONGHOP!T1077,"")</f>
        <v/>
      </c>
      <c r="E1077" s="1" t="str">
        <f>IF(AND(TONGHOP!O1077="ThiTN",AND(TONGHOP!Q1077&gt;90,TONGHOP!Q1077&lt;=120),OR(TONGHOP!P1077="LT",AND(TONGHOP!P1077="TH",AND(TONGHOP!U1077&lt;&gt;TONGHOP!X1077,TONGHOP!U1077&lt;&gt;TONGHOP!Y1077)))),TONGHOP!U1077,"")</f>
        <v/>
      </c>
      <c r="F1077" s="1" t="str">
        <f t="shared" si="65"/>
        <v/>
      </c>
      <c r="G1077" s="1" t="str">
        <f>IF(AND(TONGHOP!O1077="ThiTN",AND(TONGHOP!Q1077&gt;120,TONGHOP!Q1077&lt;=150),OR(TONGHOP!P1077="LT",AND(TONGHOP!P1077="TH",AND(TONGHOP!T1077&lt;&gt;TONGHOP!X1077,TONGHOP!T1077&lt;&gt;TONGHOP!Y1077)))),TONGHOP!T1077,"")</f>
        <v/>
      </c>
      <c r="H1077" s="1" t="str">
        <f>IF(AND(TONGHOP!O1077="ThiTN",AND(TONGHOP!Q1077&gt;120,TONGHOP!Q1077&lt;=150),OR(TONGHOP!P1077="LT",AND(TONGHOP!P1077="TH",AND(TONGHOP!U1077&lt;&gt;TONGHOP!X1077,TONGHOP!U1077&lt;&gt;TONGHOP!Y1077)))),TONGHOP!U1077,"")</f>
        <v/>
      </c>
      <c r="I1077" s="1" t="str">
        <f t="shared" si="66"/>
        <v/>
      </c>
      <c r="J1077" s="1" t="str">
        <f>IF(AND(TONGHOP!O1077="ThiTN",TONGHOP!Q1077&gt;150,OR(TONGHOP!P1077="LT",AND(TONGHOP!P1077="TH",AND(TONGHOP!T1077&lt;&gt;TONGHOP!X1077,TONGHOP!T1077&lt;&gt;TONGHOP!Y1077)))),TONGHOP!T1077,"")</f>
        <v/>
      </c>
      <c r="K1077" s="1" t="str">
        <f>IF(AND(TONGHOP!O1077="ThiTN",TONGHOP!Q1077&gt;150,OR(TONGHOP!P1077="LT",AND(TONGHOP!P1077="TH",AND(TONGHOP!U1077&lt;&gt;TONGHOP!X1077,TONGHOP!U1077&lt;&gt;TONGHOP!Y1077)))),TONGHOP!U1077,"")</f>
        <v/>
      </c>
      <c r="L1077" s="1" t="str">
        <f t="shared" si="67"/>
        <v/>
      </c>
    </row>
    <row r="1078" spans="1:12">
      <c r="A1078" s="1" t="str">
        <f>IF(AND(TONGHOP!O1078="ThiTN",TONGHOP!Q1078&lt;=90,OR(TONGHOP!P1078="LT",AND(TONGHOP!P1078="TH",AND(TONGHOP!T1078&lt;&gt;TONGHOP!X1078,TONGHOP!T1078&lt;&gt;TONGHOP!Y1078)))),TONGHOP!T1078,"")</f>
        <v/>
      </c>
      <c r="B1078" s="1" t="str">
        <f>IF(AND(TONGHOP!O1078="ThiTN",TONGHOP!Q1078&lt;=90,OR(TONGHOP!P1078="LT",AND(TONGHOP!P1078="TH",AND(TONGHOP!U1078&lt;&gt;TONGHOP!X1078,TONGHOP!U1078&lt;&gt;TONGHOP!Y1078)))),TONGHOP!U1078,"")</f>
        <v/>
      </c>
      <c r="C1078" s="1" t="str">
        <f t="shared" si="64"/>
        <v/>
      </c>
      <c r="D1078" s="1" t="str">
        <f>IF(AND(TONGHOP!O1078="ThiTN",AND(TONGHOP!Q1078&gt;90,TONGHOP!Q1078&lt;=120),OR(TONGHOP!P1078="LT",AND(TONGHOP!P1078="TH",AND(TONGHOP!T1078&lt;&gt;TONGHOP!X1078,TONGHOP!T1078&lt;&gt;TONGHOP!Y1078)))),TONGHOP!T1078,"")</f>
        <v/>
      </c>
      <c r="E1078" s="1" t="str">
        <f>IF(AND(TONGHOP!O1078="ThiTN",AND(TONGHOP!Q1078&gt;90,TONGHOP!Q1078&lt;=120),OR(TONGHOP!P1078="LT",AND(TONGHOP!P1078="TH",AND(TONGHOP!U1078&lt;&gt;TONGHOP!X1078,TONGHOP!U1078&lt;&gt;TONGHOP!Y1078)))),TONGHOP!U1078,"")</f>
        <v/>
      </c>
      <c r="F1078" s="1" t="str">
        <f t="shared" si="65"/>
        <v/>
      </c>
      <c r="G1078" s="1" t="str">
        <f>IF(AND(TONGHOP!O1078="ThiTN",AND(TONGHOP!Q1078&gt;120,TONGHOP!Q1078&lt;=150),OR(TONGHOP!P1078="LT",AND(TONGHOP!P1078="TH",AND(TONGHOP!T1078&lt;&gt;TONGHOP!X1078,TONGHOP!T1078&lt;&gt;TONGHOP!Y1078)))),TONGHOP!T1078,"")</f>
        <v/>
      </c>
      <c r="H1078" s="1" t="str">
        <f>IF(AND(TONGHOP!O1078="ThiTN",AND(TONGHOP!Q1078&gt;120,TONGHOP!Q1078&lt;=150),OR(TONGHOP!P1078="LT",AND(TONGHOP!P1078="TH",AND(TONGHOP!U1078&lt;&gt;TONGHOP!X1078,TONGHOP!U1078&lt;&gt;TONGHOP!Y1078)))),TONGHOP!U1078,"")</f>
        <v/>
      </c>
      <c r="I1078" s="1" t="str">
        <f t="shared" si="66"/>
        <v/>
      </c>
      <c r="J1078" s="1" t="str">
        <f>IF(AND(TONGHOP!O1078="ThiTN",TONGHOP!Q1078&gt;150,OR(TONGHOP!P1078="LT",AND(TONGHOP!P1078="TH",AND(TONGHOP!T1078&lt;&gt;TONGHOP!X1078,TONGHOP!T1078&lt;&gt;TONGHOP!Y1078)))),TONGHOP!T1078,"")</f>
        <v/>
      </c>
      <c r="K1078" s="1" t="str">
        <f>IF(AND(TONGHOP!O1078="ThiTN",TONGHOP!Q1078&gt;150,OR(TONGHOP!P1078="LT",AND(TONGHOP!P1078="TH",AND(TONGHOP!U1078&lt;&gt;TONGHOP!X1078,TONGHOP!U1078&lt;&gt;TONGHOP!Y1078)))),TONGHOP!U1078,"")</f>
        <v/>
      </c>
      <c r="L1078" s="1" t="str">
        <f t="shared" si="67"/>
        <v/>
      </c>
    </row>
    <row r="1079" spans="1:12">
      <c r="A1079" s="1" t="str">
        <f>IF(AND(TONGHOP!O1079="ThiTN",TONGHOP!Q1079&lt;=90,OR(TONGHOP!P1079="LT",AND(TONGHOP!P1079="TH",AND(TONGHOP!T1079&lt;&gt;TONGHOP!X1079,TONGHOP!T1079&lt;&gt;TONGHOP!Y1079)))),TONGHOP!T1079,"")</f>
        <v/>
      </c>
      <c r="B1079" s="1" t="str">
        <f>IF(AND(TONGHOP!O1079="ThiTN",TONGHOP!Q1079&lt;=90,OR(TONGHOP!P1079="LT",AND(TONGHOP!P1079="TH",AND(TONGHOP!U1079&lt;&gt;TONGHOP!X1079,TONGHOP!U1079&lt;&gt;TONGHOP!Y1079)))),TONGHOP!U1079,"")</f>
        <v/>
      </c>
      <c r="C1079" s="1" t="str">
        <f t="shared" si="64"/>
        <v/>
      </c>
      <c r="D1079" s="1" t="str">
        <f>IF(AND(TONGHOP!O1079="ThiTN",AND(TONGHOP!Q1079&gt;90,TONGHOP!Q1079&lt;=120),OR(TONGHOP!P1079="LT",AND(TONGHOP!P1079="TH",AND(TONGHOP!T1079&lt;&gt;TONGHOP!X1079,TONGHOP!T1079&lt;&gt;TONGHOP!Y1079)))),TONGHOP!T1079,"")</f>
        <v/>
      </c>
      <c r="E1079" s="1" t="str">
        <f>IF(AND(TONGHOP!O1079="ThiTN",AND(TONGHOP!Q1079&gt;90,TONGHOP!Q1079&lt;=120),OR(TONGHOP!P1079="LT",AND(TONGHOP!P1079="TH",AND(TONGHOP!U1079&lt;&gt;TONGHOP!X1079,TONGHOP!U1079&lt;&gt;TONGHOP!Y1079)))),TONGHOP!U1079,"")</f>
        <v/>
      </c>
      <c r="F1079" s="1" t="str">
        <f t="shared" si="65"/>
        <v/>
      </c>
      <c r="G1079" s="1" t="str">
        <f>IF(AND(TONGHOP!O1079="ThiTN",AND(TONGHOP!Q1079&gt;120,TONGHOP!Q1079&lt;=150),OR(TONGHOP!P1079="LT",AND(TONGHOP!P1079="TH",AND(TONGHOP!T1079&lt;&gt;TONGHOP!X1079,TONGHOP!T1079&lt;&gt;TONGHOP!Y1079)))),TONGHOP!T1079,"")</f>
        <v/>
      </c>
      <c r="H1079" s="1" t="str">
        <f>IF(AND(TONGHOP!O1079="ThiTN",AND(TONGHOP!Q1079&gt;120,TONGHOP!Q1079&lt;=150),OR(TONGHOP!P1079="LT",AND(TONGHOP!P1079="TH",AND(TONGHOP!U1079&lt;&gt;TONGHOP!X1079,TONGHOP!U1079&lt;&gt;TONGHOP!Y1079)))),TONGHOP!U1079,"")</f>
        <v/>
      </c>
      <c r="I1079" s="1" t="str">
        <f t="shared" si="66"/>
        <v/>
      </c>
      <c r="J1079" s="1" t="str">
        <f>IF(AND(TONGHOP!O1079="ThiTN",TONGHOP!Q1079&gt;150,OR(TONGHOP!P1079="LT",AND(TONGHOP!P1079="TH",AND(TONGHOP!T1079&lt;&gt;TONGHOP!X1079,TONGHOP!T1079&lt;&gt;TONGHOP!Y1079)))),TONGHOP!T1079,"")</f>
        <v/>
      </c>
      <c r="K1079" s="1" t="str">
        <f>IF(AND(TONGHOP!O1079="ThiTN",TONGHOP!Q1079&gt;150,OR(TONGHOP!P1079="LT",AND(TONGHOP!P1079="TH",AND(TONGHOP!U1079&lt;&gt;TONGHOP!X1079,TONGHOP!U1079&lt;&gt;TONGHOP!Y1079)))),TONGHOP!U1079,"")</f>
        <v/>
      </c>
      <c r="L1079" s="1" t="str">
        <f t="shared" si="67"/>
        <v/>
      </c>
    </row>
    <row r="1080" spans="1:12">
      <c r="A1080" s="1" t="str">
        <f>IF(AND(TONGHOP!O1080="ThiTN",TONGHOP!Q1080&lt;=90,OR(TONGHOP!P1080="LT",AND(TONGHOP!P1080="TH",AND(TONGHOP!T1080&lt;&gt;TONGHOP!X1080,TONGHOP!T1080&lt;&gt;TONGHOP!Y1080)))),TONGHOP!T1080,"")</f>
        <v/>
      </c>
      <c r="B1080" s="1" t="str">
        <f>IF(AND(TONGHOP!O1080="ThiTN",TONGHOP!Q1080&lt;=90,OR(TONGHOP!P1080="LT",AND(TONGHOP!P1080="TH",AND(TONGHOP!U1080&lt;&gt;TONGHOP!X1080,TONGHOP!U1080&lt;&gt;TONGHOP!Y1080)))),TONGHOP!U1080,"")</f>
        <v/>
      </c>
      <c r="C1080" s="1" t="str">
        <f t="shared" si="64"/>
        <v/>
      </c>
      <c r="D1080" s="1" t="str">
        <f>IF(AND(TONGHOP!O1080="ThiTN",AND(TONGHOP!Q1080&gt;90,TONGHOP!Q1080&lt;=120),OR(TONGHOP!P1080="LT",AND(TONGHOP!P1080="TH",AND(TONGHOP!T1080&lt;&gt;TONGHOP!X1080,TONGHOP!T1080&lt;&gt;TONGHOP!Y1080)))),TONGHOP!T1080,"")</f>
        <v/>
      </c>
      <c r="E1080" s="1" t="str">
        <f>IF(AND(TONGHOP!O1080="ThiTN",AND(TONGHOP!Q1080&gt;90,TONGHOP!Q1080&lt;=120),OR(TONGHOP!P1080="LT",AND(TONGHOP!P1080="TH",AND(TONGHOP!U1080&lt;&gt;TONGHOP!X1080,TONGHOP!U1080&lt;&gt;TONGHOP!Y1080)))),TONGHOP!U1080,"")</f>
        <v/>
      </c>
      <c r="F1080" s="1" t="str">
        <f t="shared" si="65"/>
        <v/>
      </c>
      <c r="G1080" s="1" t="str">
        <f>IF(AND(TONGHOP!O1080="ThiTN",AND(TONGHOP!Q1080&gt;120,TONGHOP!Q1080&lt;=150),OR(TONGHOP!P1080="LT",AND(TONGHOP!P1080="TH",AND(TONGHOP!T1080&lt;&gt;TONGHOP!X1080,TONGHOP!T1080&lt;&gt;TONGHOP!Y1080)))),TONGHOP!T1080,"")</f>
        <v/>
      </c>
      <c r="H1080" s="1" t="str">
        <f>IF(AND(TONGHOP!O1080="ThiTN",AND(TONGHOP!Q1080&gt;120,TONGHOP!Q1080&lt;=150),OR(TONGHOP!P1080="LT",AND(TONGHOP!P1080="TH",AND(TONGHOP!U1080&lt;&gt;TONGHOP!X1080,TONGHOP!U1080&lt;&gt;TONGHOP!Y1080)))),TONGHOP!U1080,"")</f>
        <v/>
      </c>
      <c r="I1080" s="1" t="str">
        <f t="shared" si="66"/>
        <v/>
      </c>
      <c r="J1080" s="1" t="str">
        <f>IF(AND(TONGHOP!O1080="ThiTN",TONGHOP!Q1080&gt;150,OR(TONGHOP!P1080="LT",AND(TONGHOP!P1080="TH",AND(TONGHOP!T1080&lt;&gt;TONGHOP!X1080,TONGHOP!T1080&lt;&gt;TONGHOP!Y1080)))),TONGHOP!T1080,"")</f>
        <v/>
      </c>
      <c r="K1080" s="1" t="str">
        <f>IF(AND(TONGHOP!O1080="ThiTN",TONGHOP!Q1080&gt;150,OR(TONGHOP!P1080="LT",AND(TONGHOP!P1080="TH",AND(TONGHOP!U1080&lt;&gt;TONGHOP!X1080,TONGHOP!U1080&lt;&gt;TONGHOP!Y1080)))),TONGHOP!U1080,"")</f>
        <v/>
      </c>
      <c r="L1080" s="1" t="str">
        <f t="shared" si="67"/>
        <v/>
      </c>
    </row>
    <row r="1081" spans="1:12">
      <c r="A1081" s="1" t="str">
        <f>IF(AND(TONGHOP!O1081="ThiTN",TONGHOP!Q1081&lt;=90,OR(TONGHOP!P1081="LT",AND(TONGHOP!P1081="TH",AND(TONGHOP!T1081&lt;&gt;TONGHOP!X1081,TONGHOP!T1081&lt;&gt;TONGHOP!Y1081)))),TONGHOP!T1081,"")</f>
        <v/>
      </c>
      <c r="B1081" s="1" t="str">
        <f>IF(AND(TONGHOP!O1081="ThiTN",TONGHOP!Q1081&lt;=90,OR(TONGHOP!P1081="LT",AND(TONGHOP!P1081="TH",AND(TONGHOP!U1081&lt;&gt;TONGHOP!X1081,TONGHOP!U1081&lt;&gt;TONGHOP!Y1081)))),TONGHOP!U1081,"")</f>
        <v/>
      </c>
      <c r="C1081" s="1" t="str">
        <f t="shared" si="64"/>
        <v/>
      </c>
      <c r="D1081" s="1" t="str">
        <f>IF(AND(TONGHOP!O1081="ThiTN",AND(TONGHOP!Q1081&gt;90,TONGHOP!Q1081&lt;=120),OR(TONGHOP!P1081="LT",AND(TONGHOP!P1081="TH",AND(TONGHOP!T1081&lt;&gt;TONGHOP!X1081,TONGHOP!T1081&lt;&gt;TONGHOP!Y1081)))),TONGHOP!T1081,"")</f>
        <v/>
      </c>
      <c r="E1081" s="1" t="str">
        <f>IF(AND(TONGHOP!O1081="ThiTN",AND(TONGHOP!Q1081&gt;90,TONGHOP!Q1081&lt;=120),OR(TONGHOP!P1081="LT",AND(TONGHOP!P1081="TH",AND(TONGHOP!U1081&lt;&gt;TONGHOP!X1081,TONGHOP!U1081&lt;&gt;TONGHOP!Y1081)))),TONGHOP!U1081,"")</f>
        <v/>
      </c>
      <c r="F1081" s="1" t="str">
        <f t="shared" si="65"/>
        <v/>
      </c>
      <c r="G1081" s="1" t="str">
        <f>IF(AND(TONGHOP!O1081="ThiTN",AND(TONGHOP!Q1081&gt;120,TONGHOP!Q1081&lt;=150),OR(TONGHOP!P1081="LT",AND(TONGHOP!P1081="TH",AND(TONGHOP!T1081&lt;&gt;TONGHOP!X1081,TONGHOP!T1081&lt;&gt;TONGHOP!Y1081)))),TONGHOP!T1081,"")</f>
        <v/>
      </c>
      <c r="H1081" s="1" t="str">
        <f>IF(AND(TONGHOP!O1081="ThiTN",AND(TONGHOP!Q1081&gt;120,TONGHOP!Q1081&lt;=150),OR(TONGHOP!P1081="LT",AND(TONGHOP!P1081="TH",AND(TONGHOP!U1081&lt;&gt;TONGHOP!X1081,TONGHOP!U1081&lt;&gt;TONGHOP!Y1081)))),TONGHOP!U1081,"")</f>
        <v/>
      </c>
      <c r="I1081" s="1" t="str">
        <f t="shared" si="66"/>
        <v/>
      </c>
      <c r="J1081" s="1" t="str">
        <f>IF(AND(TONGHOP!O1081="ThiTN",TONGHOP!Q1081&gt;150,OR(TONGHOP!P1081="LT",AND(TONGHOP!P1081="TH",AND(TONGHOP!T1081&lt;&gt;TONGHOP!X1081,TONGHOP!T1081&lt;&gt;TONGHOP!Y1081)))),TONGHOP!T1081,"")</f>
        <v/>
      </c>
      <c r="K1081" s="1" t="str">
        <f>IF(AND(TONGHOP!O1081="ThiTN",TONGHOP!Q1081&gt;150,OR(TONGHOP!P1081="LT",AND(TONGHOP!P1081="TH",AND(TONGHOP!U1081&lt;&gt;TONGHOP!X1081,TONGHOP!U1081&lt;&gt;TONGHOP!Y1081)))),TONGHOP!U1081,"")</f>
        <v/>
      </c>
      <c r="L1081" s="1" t="str">
        <f t="shared" si="67"/>
        <v/>
      </c>
    </row>
    <row r="1082" spans="1:12">
      <c r="A1082" s="1" t="str">
        <f>IF(AND(TONGHOP!O1082="ThiTN",TONGHOP!Q1082&lt;=90,OR(TONGHOP!P1082="LT",AND(TONGHOP!P1082="TH",AND(TONGHOP!T1082&lt;&gt;TONGHOP!X1082,TONGHOP!T1082&lt;&gt;TONGHOP!Y1082)))),TONGHOP!T1082,"")</f>
        <v/>
      </c>
      <c r="B1082" s="1" t="str">
        <f>IF(AND(TONGHOP!O1082="ThiTN",TONGHOP!Q1082&lt;=90,OR(TONGHOP!P1082="LT",AND(TONGHOP!P1082="TH",AND(TONGHOP!U1082&lt;&gt;TONGHOP!X1082,TONGHOP!U1082&lt;&gt;TONGHOP!Y1082)))),TONGHOP!U1082,"")</f>
        <v/>
      </c>
      <c r="C1082" s="1" t="str">
        <f t="shared" si="64"/>
        <v/>
      </c>
      <c r="D1082" s="1" t="str">
        <f>IF(AND(TONGHOP!O1082="ThiTN",AND(TONGHOP!Q1082&gt;90,TONGHOP!Q1082&lt;=120),OR(TONGHOP!P1082="LT",AND(TONGHOP!P1082="TH",AND(TONGHOP!T1082&lt;&gt;TONGHOP!X1082,TONGHOP!T1082&lt;&gt;TONGHOP!Y1082)))),TONGHOP!T1082,"")</f>
        <v/>
      </c>
      <c r="E1082" s="1" t="str">
        <f>IF(AND(TONGHOP!O1082="ThiTN",AND(TONGHOP!Q1082&gt;90,TONGHOP!Q1082&lt;=120),OR(TONGHOP!P1082="LT",AND(TONGHOP!P1082="TH",AND(TONGHOP!U1082&lt;&gt;TONGHOP!X1082,TONGHOP!U1082&lt;&gt;TONGHOP!Y1082)))),TONGHOP!U1082,"")</f>
        <v/>
      </c>
      <c r="F1082" s="1" t="str">
        <f t="shared" si="65"/>
        <v/>
      </c>
      <c r="G1082" s="1" t="str">
        <f>IF(AND(TONGHOP!O1082="ThiTN",AND(TONGHOP!Q1082&gt;120,TONGHOP!Q1082&lt;=150),OR(TONGHOP!P1082="LT",AND(TONGHOP!P1082="TH",AND(TONGHOP!T1082&lt;&gt;TONGHOP!X1082,TONGHOP!T1082&lt;&gt;TONGHOP!Y1082)))),TONGHOP!T1082,"")</f>
        <v/>
      </c>
      <c r="H1082" s="1" t="str">
        <f>IF(AND(TONGHOP!O1082="ThiTN",AND(TONGHOP!Q1082&gt;120,TONGHOP!Q1082&lt;=150),OR(TONGHOP!P1082="LT",AND(TONGHOP!P1082="TH",AND(TONGHOP!U1082&lt;&gt;TONGHOP!X1082,TONGHOP!U1082&lt;&gt;TONGHOP!Y1082)))),TONGHOP!U1082,"")</f>
        <v/>
      </c>
      <c r="I1082" s="1" t="str">
        <f t="shared" si="66"/>
        <v/>
      </c>
      <c r="J1082" s="1" t="str">
        <f>IF(AND(TONGHOP!O1082="ThiTN",TONGHOP!Q1082&gt;150,OR(TONGHOP!P1082="LT",AND(TONGHOP!P1082="TH",AND(TONGHOP!T1082&lt;&gt;TONGHOP!X1082,TONGHOP!T1082&lt;&gt;TONGHOP!Y1082)))),TONGHOP!T1082,"")</f>
        <v/>
      </c>
      <c r="K1082" s="1" t="str">
        <f>IF(AND(TONGHOP!O1082="ThiTN",TONGHOP!Q1082&gt;150,OR(TONGHOP!P1082="LT",AND(TONGHOP!P1082="TH",AND(TONGHOP!U1082&lt;&gt;TONGHOP!X1082,TONGHOP!U1082&lt;&gt;TONGHOP!Y1082)))),TONGHOP!U1082,"")</f>
        <v/>
      </c>
      <c r="L1082" s="1" t="str">
        <f t="shared" si="67"/>
        <v/>
      </c>
    </row>
    <row r="1083" spans="1:12">
      <c r="A1083" s="1" t="str">
        <f>IF(AND(TONGHOP!O1083="ThiTN",TONGHOP!Q1083&lt;=90,OR(TONGHOP!P1083="LT",AND(TONGHOP!P1083="TH",AND(TONGHOP!T1083&lt;&gt;TONGHOP!X1083,TONGHOP!T1083&lt;&gt;TONGHOP!Y1083)))),TONGHOP!T1083,"")</f>
        <v/>
      </c>
      <c r="B1083" s="1" t="str">
        <f>IF(AND(TONGHOP!O1083="ThiTN",TONGHOP!Q1083&lt;=90,OR(TONGHOP!P1083="LT",AND(TONGHOP!P1083="TH",AND(TONGHOP!U1083&lt;&gt;TONGHOP!X1083,TONGHOP!U1083&lt;&gt;TONGHOP!Y1083)))),TONGHOP!U1083,"")</f>
        <v/>
      </c>
      <c r="C1083" s="1" t="str">
        <f t="shared" si="64"/>
        <v/>
      </c>
      <c r="D1083" s="1" t="str">
        <f>IF(AND(TONGHOP!O1083="ThiTN",AND(TONGHOP!Q1083&gt;90,TONGHOP!Q1083&lt;=120),OR(TONGHOP!P1083="LT",AND(TONGHOP!P1083="TH",AND(TONGHOP!T1083&lt;&gt;TONGHOP!X1083,TONGHOP!T1083&lt;&gt;TONGHOP!Y1083)))),TONGHOP!T1083,"")</f>
        <v/>
      </c>
      <c r="E1083" s="1" t="str">
        <f>IF(AND(TONGHOP!O1083="ThiTN",AND(TONGHOP!Q1083&gt;90,TONGHOP!Q1083&lt;=120),OR(TONGHOP!P1083="LT",AND(TONGHOP!P1083="TH",AND(TONGHOP!U1083&lt;&gt;TONGHOP!X1083,TONGHOP!U1083&lt;&gt;TONGHOP!Y1083)))),TONGHOP!U1083,"")</f>
        <v/>
      </c>
      <c r="F1083" s="1" t="str">
        <f t="shared" si="65"/>
        <v/>
      </c>
      <c r="G1083" s="1" t="str">
        <f>IF(AND(TONGHOP!O1083="ThiTN",AND(TONGHOP!Q1083&gt;120,TONGHOP!Q1083&lt;=150),OR(TONGHOP!P1083="LT",AND(TONGHOP!P1083="TH",AND(TONGHOP!T1083&lt;&gt;TONGHOP!X1083,TONGHOP!T1083&lt;&gt;TONGHOP!Y1083)))),TONGHOP!T1083,"")</f>
        <v/>
      </c>
      <c r="H1083" s="1" t="str">
        <f>IF(AND(TONGHOP!O1083="ThiTN",AND(TONGHOP!Q1083&gt;120,TONGHOP!Q1083&lt;=150),OR(TONGHOP!P1083="LT",AND(TONGHOP!P1083="TH",AND(TONGHOP!U1083&lt;&gt;TONGHOP!X1083,TONGHOP!U1083&lt;&gt;TONGHOP!Y1083)))),TONGHOP!U1083,"")</f>
        <v/>
      </c>
      <c r="I1083" s="1" t="str">
        <f t="shared" si="66"/>
        <v/>
      </c>
      <c r="J1083" s="1" t="str">
        <f>IF(AND(TONGHOP!O1083="ThiTN",TONGHOP!Q1083&gt;150,OR(TONGHOP!P1083="LT",AND(TONGHOP!P1083="TH",AND(TONGHOP!T1083&lt;&gt;TONGHOP!X1083,TONGHOP!T1083&lt;&gt;TONGHOP!Y1083)))),TONGHOP!T1083,"")</f>
        <v/>
      </c>
      <c r="K1083" s="1" t="str">
        <f>IF(AND(TONGHOP!O1083="ThiTN",TONGHOP!Q1083&gt;150,OR(TONGHOP!P1083="LT",AND(TONGHOP!P1083="TH",AND(TONGHOP!U1083&lt;&gt;TONGHOP!X1083,TONGHOP!U1083&lt;&gt;TONGHOP!Y1083)))),TONGHOP!U1083,"")</f>
        <v/>
      </c>
      <c r="L1083" s="1" t="str">
        <f t="shared" si="67"/>
        <v/>
      </c>
    </row>
    <row r="1084" spans="1:12">
      <c r="A1084" s="1" t="str">
        <f>IF(AND(TONGHOP!O1084="ThiTN",TONGHOP!Q1084&lt;=90,OR(TONGHOP!P1084="LT",AND(TONGHOP!P1084="TH",AND(TONGHOP!T1084&lt;&gt;TONGHOP!X1084,TONGHOP!T1084&lt;&gt;TONGHOP!Y1084)))),TONGHOP!T1084,"")</f>
        <v/>
      </c>
      <c r="B1084" s="1" t="str">
        <f>IF(AND(TONGHOP!O1084="ThiTN",TONGHOP!Q1084&lt;=90,OR(TONGHOP!P1084="LT",AND(TONGHOP!P1084="TH",AND(TONGHOP!U1084&lt;&gt;TONGHOP!X1084,TONGHOP!U1084&lt;&gt;TONGHOP!Y1084)))),TONGHOP!U1084,"")</f>
        <v/>
      </c>
      <c r="C1084" s="1" t="str">
        <f t="shared" si="64"/>
        <v/>
      </c>
      <c r="D1084" s="1" t="str">
        <f>IF(AND(TONGHOP!O1084="ThiTN",AND(TONGHOP!Q1084&gt;90,TONGHOP!Q1084&lt;=120),OR(TONGHOP!P1084="LT",AND(TONGHOP!P1084="TH",AND(TONGHOP!T1084&lt;&gt;TONGHOP!X1084,TONGHOP!T1084&lt;&gt;TONGHOP!Y1084)))),TONGHOP!T1084,"")</f>
        <v/>
      </c>
      <c r="E1084" s="1" t="str">
        <f>IF(AND(TONGHOP!O1084="ThiTN",AND(TONGHOP!Q1084&gt;90,TONGHOP!Q1084&lt;=120),OR(TONGHOP!P1084="LT",AND(TONGHOP!P1084="TH",AND(TONGHOP!U1084&lt;&gt;TONGHOP!X1084,TONGHOP!U1084&lt;&gt;TONGHOP!Y1084)))),TONGHOP!U1084,"")</f>
        <v/>
      </c>
      <c r="F1084" s="1" t="str">
        <f t="shared" si="65"/>
        <v/>
      </c>
      <c r="G1084" s="1" t="str">
        <f>IF(AND(TONGHOP!O1084="ThiTN",AND(TONGHOP!Q1084&gt;120,TONGHOP!Q1084&lt;=150),OR(TONGHOP!P1084="LT",AND(TONGHOP!P1084="TH",AND(TONGHOP!T1084&lt;&gt;TONGHOP!X1084,TONGHOP!T1084&lt;&gt;TONGHOP!Y1084)))),TONGHOP!T1084,"")</f>
        <v/>
      </c>
      <c r="H1084" s="1" t="str">
        <f>IF(AND(TONGHOP!O1084="ThiTN",AND(TONGHOP!Q1084&gt;120,TONGHOP!Q1084&lt;=150),OR(TONGHOP!P1084="LT",AND(TONGHOP!P1084="TH",AND(TONGHOP!U1084&lt;&gt;TONGHOP!X1084,TONGHOP!U1084&lt;&gt;TONGHOP!Y1084)))),TONGHOP!U1084,"")</f>
        <v/>
      </c>
      <c r="I1084" s="1" t="str">
        <f t="shared" si="66"/>
        <v/>
      </c>
      <c r="J1084" s="1" t="str">
        <f>IF(AND(TONGHOP!O1084="ThiTN",TONGHOP!Q1084&gt;150,OR(TONGHOP!P1084="LT",AND(TONGHOP!P1084="TH",AND(TONGHOP!T1084&lt;&gt;TONGHOP!X1084,TONGHOP!T1084&lt;&gt;TONGHOP!Y1084)))),TONGHOP!T1084,"")</f>
        <v/>
      </c>
      <c r="K1084" s="1" t="str">
        <f>IF(AND(TONGHOP!O1084="ThiTN",TONGHOP!Q1084&gt;150,OR(TONGHOP!P1084="LT",AND(TONGHOP!P1084="TH",AND(TONGHOP!U1084&lt;&gt;TONGHOP!X1084,TONGHOP!U1084&lt;&gt;TONGHOP!Y1084)))),TONGHOP!U1084,"")</f>
        <v/>
      </c>
      <c r="L1084" s="1" t="str">
        <f t="shared" si="67"/>
        <v/>
      </c>
    </row>
    <row r="1085" spans="1:12">
      <c r="A1085" s="1" t="str">
        <f>IF(AND(TONGHOP!O1085="ThiTN",TONGHOP!Q1085&lt;=90,OR(TONGHOP!P1085="LT",AND(TONGHOP!P1085="TH",AND(TONGHOP!T1085&lt;&gt;TONGHOP!X1085,TONGHOP!T1085&lt;&gt;TONGHOP!Y1085)))),TONGHOP!T1085,"")</f>
        <v/>
      </c>
      <c r="B1085" s="1" t="str">
        <f>IF(AND(TONGHOP!O1085="ThiTN",TONGHOP!Q1085&lt;=90,OR(TONGHOP!P1085="LT",AND(TONGHOP!P1085="TH",AND(TONGHOP!U1085&lt;&gt;TONGHOP!X1085,TONGHOP!U1085&lt;&gt;TONGHOP!Y1085)))),TONGHOP!U1085,"")</f>
        <v/>
      </c>
      <c r="C1085" s="1" t="str">
        <f t="shared" si="64"/>
        <v/>
      </c>
      <c r="D1085" s="1" t="str">
        <f>IF(AND(TONGHOP!O1085="ThiTN",AND(TONGHOP!Q1085&gt;90,TONGHOP!Q1085&lt;=120),OR(TONGHOP!P1085="LT",AND(TONGHOP!P1085="TH",AND(TONGHOP!T1085&lt;&gt;TONGHOP!X1085,TONGHOP!T1085&lt;&gt;TONGHOP!Y1085)))),TONGHOP!T1085,"")</f>
        <v/>
      </c>
      <c r="E1085" s="1" t="str">
        <f>IF(AND(TONGHOP!O1085="ThiTN",AND(TONGHOP!Q1085&gt;90,TONGHOP!Q1085&lt;=120),OR(TONGHOP!P1085="LT",AND(TONGHOP!P1085="TH",AND(TONGHOP!U1085&lt;&gt;TONGHOP!X1085,TONGHOP!U1085&lt;&gt;TONGHOP!Y1085)))),TONGHOP!U1085,"")</f>
        <v/>
      </c>
      <c r="F1085" s="1" t="str">
        <f t="shared" si="65"/>
        <v/>
      </c>
      <c r="G1085" s="1" t="str">
        <f>IF(AND(TONGHOP!O1085="ThiTN",AND(TONGHOP!Q1085&gt;120,TONGHOP!Q1085&lt;=150),OR(TONGHOP!P1085="LT",AND(TONGHOP!P1085="TH",AND(TONGHOP!T1085&lt;&gt;TONGHOP!X1085,TONGHOP!T1085&lt;&gt;TONGHOP!Y1085)))),TONGHOP!T1085,"")</f>
        <v/>
      </c>
      <c r="H1085" s="1" t="str">
        <f>IF(AND(TONGHOP!O1085="ThiTN",AND(TONGHOP!Q1085&gt;120,TONGHOP!Q1085&lt;=150),OR(TONGHOP!P1085="LT",AND(TONGHOP!P1085="TH",AND(TONGHOP!U1085&lt;&gt;TONGHOP!X1085,TONGHOP!U1085&lt;&gt;TONGHOP!Y1085)))),TONGHOP!U1085,"")</f>
        <v/>
      </c>
      <c r="I1085" s="1" t="str">
        <f t="shared" si="66"/>
        <v/>
      </c>
      <c r="J1085" s="1" t="str">
        <f>IF(AND(TONGHOP!O1085="ThiTN",TONGHOP!Q1085&gt;150,OR(TONGHOP!P1085="LT",AND(TONGHOP!P1085="TH",AND(TONGHOP!T1085&lt;&gt;TONGHOP!X1085,TONGHOP!T1085&lt;&gt;TONGHOP!Y1085)))),TONGHOP!T1085,"")</f>
        <v/>
      </c>
      <c r="K1085" s="1" t="str">
        <f>IF(AND(TONGHOP!O1085="ThiTN",TONGHOP!Q1085&gt;150,OR(TONGHOP!P1085="LT",AND(TONGHOP!P1085="TH",AND(TONGHOP!U1085&lt;&gt;TONGHOP!X1085,TONGHOP!U1085&lt;&gt;TONGHOP!Y1085)))),TONGHOP!U1085,"")</f>
        <v/>
      </c>
      <c r="L1085" s="1" t="str">
        <f t="shared" si="67"/>
        <v/>
      </c>
    </row>
    <row r="1086" spans="1:12">
      <c r="A1086" s="1" t="str">
        <f>IF(AND(TONGHOP!O1086="ThiTN",TONGHOP!Q1086&lt;=90,OR(TONGHOP!P1086="LT",AND(TONGHOP!P1086="TH",AND(TONGHOP!T1086&lt;&gt;TONGHOP!X1086,TONGHOP!T1086&lt;&gt;TONGHOP!Y1086)))),TONGHOP!T1086,"")</f>
        <v/>
      </c>
      <c r="B1086" s="1" t="str">
        <f>IF(AND(TONGHOP!O1086="ThiTN",TONGHOP!Q1086&lt;=90,OR(TONGHOP!P1086="LT",AND(TONGHOP!P1086="TH",AND(TONGHOP!U1086&lt;&gt;TONGHOP!X1086,TONGHOP!U1086&lt;&gt;TONGHOP!Y1086)))),TONGHOP!U1086,"")</f>
        <v/>
      </c>
      <c r="C1086" s="1" t="str">
        <f t="shared" si="64"/>
        <v/>
      </c>
      <c r="D1086" s="1" t="str">
        <f>IF(AND(TONGHOP!O1086="ThiTN",AND(TONGHOP!Q1086&gt;90,TONGHOP!Q1086&lt;=120),OR(TONGHOP!P1086="LT",AND(TONGHOP!P1086="TH",AND(TONGHOP!T1086&lt;&gt;TONGHOP!X1086,TONGHOP!T1086&lt;&gt;TONGHOP!Y1086)))),TONGHOP!T1086,"")</f>
        <v/>
      </c>
      <c r="E1086" s="1" t="str">
        <f>IF(AND(TONGHOP!O1086="ThiTN",AND(TONGHOP!Q1086&gt;90,TONGHOP!Q1086&lt;=120),OR(TONGHOP!P1086="LT",AND(TONGHOP!P1086="TH",AND(TONGHOP!U1086&lt;&gt;TONGHOP!X1086,TONGHOP!U1086&lt;&gt;TONGHOP!Y1086)))),TONGHOP!U1086,"")</f>
        <v/>
      </c>
      <c r="F1086" s="1" t="str">
        <f t="shared" si="65"/>
        <v/>
      </c>
      <c r="G1086" s="1" t="str">
        <f>IF(AND(TONGHOP!O1086="ThiTN",AND(TONGHOP!Q1086&gt;120,TONGHOP!Q1086&lt;=150),OR(TONGHOP!P1086="LT",AND(TONGHOP!P1086="TH",AND(TONGHOP!T1086&lt;&gt;TONGHOP!X1086,TONGHOP!T1086&lt;&gt;TONGHOP!Y1086)))),TONGHOP!T1086,"")</f>
        <v/>
      </c>
      <c r="H1086" s="1" t="str">
        <f>IF(AND(TONGHOP!O1086="ThiTN",AND(TONGHOP!Q1086&gt;120,TONGHOP!Q1086&lt;=150),OR(TONGHOP!P1086="LT",AND(TONGHOP!P1086="TH",AND(TONGHOP!U1086&lt;&gt;TONGHOP!X1086,TONGHOP!U1086&lt;&gt;TONGHOP!Y1086)))),TONGHOP!U1086,"")</f>
        <v/>
      </c>
      <c r="I1086" s="1" t="str">
        <f t="shared" si="66"/>
        <v/>
      </c>
      <c r="J1086" s="1" t="str">
        <f>IF(AND(TONGHOP!O1086="ThiTN",TONGHOP!Q1086&gt;150,OR(TONGHOP!P1086="LT",AND(TONGHOP!P1086="TH",AND(TONGHOP!T1086&lt;&gt;TONGHOP!X1086,TONGHOP!T1086&lt;&gt;TONGHOP!Y1086)))),TONGHOP!T1086,"")</f>
        <v/>
      </c>
      <c r="K1086" s="1" t="str">
        <f>IF(AND(TONGHOP!O1086="ThiTN",TONGHOP!Q1086&gt;150,OR(TONGHOP!P1086="LT",AND(TONGHOP!P1086="TH",AND(TONGHOP!U1086&lt;&gt;TONGHOP!X1086,TONGHOP!U1086&lt;&gt;TONGHOP!Y1086)))),TONGHOP!U1086,"")</f>
        <v/>
      </c>
      <c r="L1086" s="1" t="str">
        <f t="shared" si="67"/>
        <v/>
      </c>
    </row>
    <row r="1087" spans="1:12">
      <c r="A1087" s="1" t="str">
        <f>IF(AND(TONGHOP!O1087="ThiTN",TONGHOP!Q1087&lt;=90,OR(TONGHOP!P1087="LT",AND(TONGHOP!P1087="TH",AND(TONGHOP!T1087&lt;&gt;TONGHOP!X1087,TONGHOP!T1087&lt;&gt;TONGHOP!Y1087)))),TONGHOP!T1087,"")</f>
        <v/>
      </c>
      <c r="B1087" s="1" t="str">
        <f>IF(AND(TONGHOP!O1087="ThiTN",TONGHOP!Q1087&lt;=90,OR(TONGHOP!P1087="LT",AND(TONGHOP!P1087="TH",AND(TONGHOP!U1087&lt;&gt;TONGHOP!X1087,TONGHOP!U1087&lt;&gt;TONGHOP!Y1087)))),TONGHOP!U1087,"")</f>
        <v/>
      </c>
      <c r="C1087" s="1" t="str">
        <f t="shared" si="64"/>
        <v/>
      </c>
      <c r="D1087" s="1" t="str">
        <f>IF(AND(TONGHOP!O1087="ThiTN",AND(TONGHOP!Q1087&gt;90,TONGHOP!Q1087&lt;=120),OR(TONGHOP!P1087="LT",AND(TONGHOP!P1087="TH",AND(TONGHOP!T1087&lt;&gt;TONGHOP!X1087,TONGHOP!T1087&lt;&gt;TONGHOP!Y1087)))),TONGHOP!T1087,"")</f>
        <v/>
      </c>
      <c r="E1087" s="1" t="str">
        <f>IF(AND(TONGHOP!O1087="ThiTN",AND(TONGHOP!Q1087&gt;90,TONGHOP!Q1087&lt;=120),OR(TONGHOP!P1087="LT",AND(TONGHOP!P1087="TH",AND(TONGHOP!U1087&lt;&gt;TONGHOP!X1087,TONGHOP!U1087&lt;&gt;TONGHOP!Y1087)))),TONGHOP!U1087,"")</f>
        <v/>
      </c>
      <c r="F1087" s="1" t="str">
        <f t="shared" si="65"/>
        <v/>
      </c>
      <c r="G1087" s="1" t="str">
        <f>IF(AND(TONGHOP!O1087="ThiTN",AND(TONGHOP!Q1087&gt;120,TONGHOP!Q1087&lt;=150),OR(TONGHOP!P1087="LT",AND(TONGHOP!P1087="TH",AND(TONGHOP!T1087&lt;&gt;TONGHOP!X1087,TONGHOP!T1087&lt;&gt;TONGHOP!Y1087)))),TONGHOP!T1087,"")</f>
        <v/>
      </c>
      <c r="H1087" s="1" t="str">
        <f>IF(AND(TONGHOP!O1087="ThiTN",AND(TONGHOP!Q1087&gt;120,TONGHOP!Q1087&lt;=150),OR(TONGHOP!P1087="LT",AND(TONGHOP!P1087="TH",AND(TONGHOP!U1087&lt;&gt;TONGHOP!X1087,TONGHOP!U1087&lt;&gt;TONGHOP!Y1087)))),TONGHOP!U1087,"")</f>
        <v/>
      </c>
      <c r="I1087" s="1" t="str">
        <f t="shared" si="66"/>
        <v/>
      </c>
      <c r="J1087" s="1" t="str">
        <f>IF(AND(TONGHOP!O1087="ThiTN",TONGHOP!Q1087&gt;150,OR(TONGHOP!P1087="LT",AND(TONGHOP!P1087="TH",AND(TONGHOP!T1087&lt;&gt;TONGHOP!X1087,TONGHOP!T1087&lt;&gt;TONGHOP!Y1087)))),TONGHOP!T1087,"")</f>
        <v/>
      </c>
      <c r="K1087" s="1" t="str">
        <f>IF(AND(TONGHOP!O1087="ThiTN",TONGHOP!Q1087&gt;150,OR(TONGHOP!P1087="LT",AND(TONGHOP!P1087="TH",AND(TONGHOP!U1087&lt;&gt;TONGHOP!X1087,TONGHOP!U1087&lt;&gt;TONGHOP!Y1087)))),TONGHOP!U1087,"")</f>
        <v/>
      </c>
      <c r="L1087" s="1" t="str">
        <f t="shared" si="67"/>
        <v/>
      </c>
    </row>
    <row r="1088" spans="1:12">
      <c r="A1088" s="1" t="str">
        <f>IF(AND(TONGHOP!O1088="ThiTN",TONGHOP!Q1088&lt;=90,OR(TONGHOP!P1088="LT",AND(TONGHOP!P1088="TH",AND(TONGHOP!T1088&lt;&gt;TONGHOP!X1088,TONGHOP!T1088&lt;&gt;TONGHOP!Y1088)))),TONGHOP!T1088,"")</f>
        <v/>
      </c>
      <c r="B1088" s="1" t="str">
        <f>IF(AND(TONGHOP!O1088="ThiTN",TONGHOP!Q1088&lt;=90,OR(TONGHOP!P1088="LT",AND(TONGHOP!P1088="TH",AND(TONGHOP!U1088&lt;&gt;TONGHOP!X1088,TONGHOP!U1088&lt;&gt;TONGHOP!Y1088)))),TONGHOP!U1088,"")</f>
        <v/>
      </c>
      <c r="C1088" s="1" t="str">
        <f t="shared" si="64"/>
        <v/>
      </c>
      <c r="D1088" s="1" t="str">
        <f>IF(AND(TONGHOP!O1088="ThiTN",AND(TONGHOP!Q1088&gt;90,TONGHOP!Q1088&lt;=120),OR(TONGHOP!P1088="LT",AND(TONGHOP!P1088="TH",AND(TONGHOP!T1088&lt;&gt;TONGHOP!X1088,TONGHOP!T1088&lt;&gt;TONGHOP!Y1088)))),TONGHOP!T1088,"")</f>
        <v/>
      </c>
      <c r="E1088" s="1" t="str">
        <f>IF(AND(TONGHOP!O1088="ThiTN",AND(TONGHOP!Q1088&gt;90,TONGHOP!Q1088&lt;=120),OR(TONGHOP!P1088="LT",AND(TONGHOP!P1088="TH",AND(TONGHOP!U1088&lt;&gt;TONGHOP!X1088,TONGHOP!U1088&lt;&gt;TONGHOP!Y1088)))),TONGHOP!U1088,"")</f>
        <v/>
      </c>
      <c r="F1088" s="1" t="str">
        <f t="shared" si="65"/>
        <v/>
      </c>
      <c r="G1088" s="1" t="str">
        <f>IF(AND(TONGHOP!O1088="ThiTN",AND(TONGHOP!Q1088&gt;120,TONGHOP!Q1088&lt;=150),OR(TONGHOP!P1088="LT",AND(TONGHOP!P1088="TH",AND(TONGHOP!T1088&lt;&gt;TONGHOP!X1088,TONGHOP!T1088&lt;&gt;TONGHOP!Y1088)))),TONGHOP!T1088,"")</f>
        <v/>
      </c>
      <c r="H1088" s="1" t="str">
        <f>IF(AND(TONGHOP!O1088="ThiTN",AND(TONGHOP!Q1088&gt;120,TONGHOP!Q1088&lt;=150),OR(TONGHOP!P1088="LT",AND(TONGHOP!P1088="TH",AND(TONGHOP!U1088&lt;&gt;TONGHOP!X1088,TONGHOP!U1088&lt;&gt;TONGHOP!Y1088)))),TONGHOP!U1088,"")</f>
        <v/>
      </c>
      <c r="I1088" s="1" t="str">
        <f t="shared" si="66"/>
        <v/>
      </c>
      <c r="J1088" s="1" t="str">
        <f>IF(AND(TONGHOP!O1088="ThiTN",TONGHOP!Q1088&gt;150,OR(TONGHOP!P1088="LT",AND(TONGHOP!P1088="TH",AND(TONGHOP!T1088&lt;&gt;TONGHOP!X1088,TONGHOP!T1088&lt;&gt;TONGHOP!Y1088)))),TONGHOP!T1088,"")</f>
        <v/>
      </c>
      <c r="K1088" s="1" t="str">
        <f>IF(AND(TONGHOP!O1088="ThiTN",TONGHOP!Q1088&gt;150,OR(TONGHOP!P1088="LT",AND(TONGHOP!P1088="TH",AND(TONGHOP!U1088&lt;&gt;TONGHOP!X1088,TONGHOP!U1088&lt;&gt;TONGHOP!Y1088)))),TONGHOP!U1088,"")</f>
        <v/>
      </c>
      <c r="L1088" s="1" t="str">
        <f t="shared" si="67"/>
        <v/>
      </c>
    </row>
    <row r="1089" spans="1:12">
      <c r="A1089" s="1" t="str">
        <f>IF(AND(TONGHOP!O1089="ThiTN",TONGHOP!Q1089&lt;=90,OR(TONGHOP!P1089="LT",AND(TONGHOP!P1089="TH",AND(TONGHOP!T1089&lt;&gt;TONGHOP!X1089,TONGHOP!T1089&lt;&gt;TONGHOP!Y1089)))),TONGHOP!T1089,"")</f>
        <v/>
      </c>
      <c r="B1089" s="1" t="str">
        <f>IF(AND(TONGHOP!O1089="ThiTN",TONGHOP!Q1089&lt;=90,OR(TONGHOP!P1089="LT",AND(TONGHOP!P1089="TH",AND(TONGHOP!U1089&lt;&gt;TONGHOP!X1089,TONGHOP!U1089&lt;&gt;TONGHOP!Y1089)))),TONGHOP!U1089,"")</f>
        <v/>
      </c>
      <c r="C1089" s="1" t="str">
        <f t="shared" si="64"/>
        <v/>
      </c>
      <c r="D1089" s="1" t="str">
        <f>IF(AND(TONGHOP!O1089="ThiTN",AND(TONGHOP!Q1089&gt;90,TONGHOP!Q1089&lt;=120),OR(TONGHOP!P1089="LT",AND(TONGHOP!P1089="TH",AND(TONGHOP!T1089&lt;&gt;TONGHOP!X1089,TONGHOP!T1089&lt;&gt;TONGHOP!Y1089)))),TONGHOP!T1089,"")</f>
        <v/>
      </c>
      <c r="E1089" s="1" t="str">
        <f>IF(AND(TONGHOP!O1089="ThiTN",AND(TONGHOP!Q1089&gt;90,TONGHOP!Q1089&lt;=120),OR(TONGHOP!P1089="LT",AND(TONGHOP!P1089="TH",AND(TONGHOP!U1089&lt;&gt;TONGHOP!X1089,TONGHOP!U1089&lt;&gt;TONGHOP!Y1089)))),TONGHOP!U1089,"")</f>
        <v/>
      </c>
      <c r="F1089" s="1" t="str">
        <f t="shared" si="65"/>
        <v/>
      </c>
      <c r="G1089" s="1" t="str">
        <f>IF(AND(TONGHOP!O1089="ThiTN",AND(TONGHOP!Q1089&gt;120,TONGHOP!Q1089&lt;=150),OR(TONGHOP!P1089="LT",AND(TONGHOP!P1089="TH",AND(TONGHOP!T1089&lt;&gt;TONGHOP!X1089,TONGHOP!T1089&lt;&gt;TONGHOP!Y1089)))),TONGHOP!T1089,"")</f>
        <v/>
      </c>
      <c r="H1089" s="1" t="str">
        <f>IF(AND(TONGHOP!O1089="ThiTN",AND(TONGHOP!Q1089&gt;120,TONGHOP!Q1089&lt;=150),OR(TONGHOP!P1089="LT",AND(TONGHOP!P1089="TH",AND(TONGHOP!U1089&lt;&gt;TONGHOP!X1089,TONGHOP!U1089&lt;&gt;TONGHOP!Y1089)))),TONGHOP!U1089,"")</f>
        <v/>
      </c>
      <c r="I1089" s="1" t="str">
        <f t="shared" si="66"/>
        <v/>
      </c>
      <c r="J1089" s="1" t="str">
        <f>IF(AND(TONGHOP!O1089="ThiTN",TONGHOP!Q1089&gt;150,OR(TONGHOP!P1089="LT",AND(TONGHOP!P1089="TH",AND(TONGHOP!T1089&lt;&gt;TONGHOP!X1089,TONGHOP!T1089&lt;&gt;TONGHOP!Y1089)))),TONGHOP!T1089,"")</f>
        <v/>
      </c>
      <c r="K1089" s="1" t="str">
        <f>IF(AND(TONGHOP!O1089="ThiTN",TONGHOP!Q1089&gt;150,OR(TONGHOP!P1089="LT",AND(TONGHOP!P1089="TH",AND(TONGHOP!U1089&lt;&gt;TONGHOP!X1089,TONGHOP!U1089&lt;&gt;TONGHOP!Y1089)))),TONGHOP!U1089,"")</f>
        <v/>
      </c>
      <c r="L1089" s="1" t="str">
        <f t="shared" si="67"/>
        <v/>
      </c>
    </row>
    <row r="1090" spans="1:12">
      <c r="A1090" s="1" t="str">
        <f>IF(AND(TONGHOP!O1090="ThiTN",TONGHOP!Q1090&lt;=90,OR(TONGHOP!P1090="LT",AND(TONGHOP!P1090="TH",AND(TONGHOP!T1090&lt;&gt;TONGHOP!X1090,TONGHOP!T1090&lt;&gt;TONGHOP!Y1090)))),TONGHOP!T1090,"")</f>
        <v/>
      </c>
      <c r="B1090" s="1" t="str">
        <f>IF(AND(TONGHOP!O1090="ThiTN",TONGHOP!Q1090&lt;=90,OR(TONGHOP!P1090="LT",AND(TONGHOP!P1090="TH",AND(TONGHOP!U1090&lt;&gt;TONGHOP!X1090,TONGHOP!U1090&lt;&gt;TONGHOP!Y1090)))),TONGHOP!U1090,"")</f>
        <v/>
      </c>
      <c r="C1090" s="1" t="str">
        <f t="shared" si="64"/>
        <v/>
      </c>
      <c r="D1090" s="1" t="str">
        <f>IF(AND(TONGHOP!O1090="ThiTN",AND(TONGHOP!Q1090&gt;90,TONGHOP!Q1090&lt;=120),OR(TONGHOP!P1090="LT",AND(TONGHOP!P1090="TH",AND(TONGHOP!T1090&lt;&gt;TONGHOP!X1090,TONGHOP!T1090&lt;&gt;TONGHOP!Y1090)))),TONGHOP!T1090,"")</f>
        <v/>
      </c>
      <c r="E1090" s="1" t="str">
        <f>IF(AND(TONGHOP!O1090="ThiTN",AND(TONGHOP!Q1090&gt;90,TONGHOP!Q1090&lt;=120),OR(TONGHOP!P1090="LT",AND(TONGHOP!P1090="TH",AND(TONGHOP!U1090&lt;&gt;TONGHOP!X1090,TONGHOP!U1090&lt;&gt;TONGHOP!Y1090)))),TONGHOP!U1090,"")</f>
        <v/>
      </c>
      <c r="F1090" s="1" t="str">
        <f t="shared" si="65"/>
        <v/>
      </c>
      <c r="G1090" s="1" t="str">
        <f>IF(AND(TONGHOP!O1090="ThiTN",AND(TONGHOP!Q1090&gt;120,TONGHOP!Q1090&lt;=150),OR(TONGHOP!P1090="LT",AND(TONGHOP!P1090="TH",AND(TONGHOP!T1090&lt;&gt;TONGHOP!X1090,TONGHOP!T1090&lt;&gt;TONGHOP!Y1090)))),TONGHOP!T1090,"")</f>
        <v/>
      </c>
      <c r="H1090" s="1" t="str">
        <f>IF(AND(TONGHOP!O1090="ThiTN",AND(TONGHOP!Q1090&gt;120,TONGHOP!Q1090&lt;=150),OR(TONGHOP!P1090="LT",AND(TONGHOP!P1090="TH",AND(TONGHOP!U1090&lt;&gt;TONGHOP!X1090,TONGHOP!U1090&lt;&gt;TONGHOP!Y1090)))),TONGHOP!U1090,"")</f>
        <v/>
      </c>
      <c r="I1090" s="1" t="str">
        <f t="shared" si="66"/>
        <v/>
      </c>
      <c r="J1090" s="1" t="str">
        <f>IF(AND(TONGHOP!O1090="ThiTN",TONGHOP!Q1090&gt;150,OR(TONGHOP!P1090="LT",AND(TONGHOP!P1090="TH",AND(TONGHOP!T1090&lt;&gt;TONGHOP!X1090,TONGHOP!T1090&lt;&gt;TONGHOP!Y1090)))),TONGHOP!T1090,"")</f>
        <v/>
      </c>
      <c r="K1090" s="1" t="str">
        <f>IF(AND(TONGHOP!O1090="ThiTN",TONGHOP!Q1090&gt;150,OR(TONGHOP!P1090="LT",AND(TONGHOP!P1090="TH",AND(TONGHOP!U1090&lt;&gt;TONGHOP!X1090,TONGHOP!U1090&lt;&gt;TONGHOP!Y1090)))),TONGHOP!U1090,"")</f>
        <v/>
      </c>
      <c r="L1090" s="1" t="str">
        <f t="shared" si="67"/>
        <v/>
      </c>
    </row>
    <row r="1091" spans="1:12">
      <c r="A1091" s="1" t="str">
        <f>IF(AND(TONGHOP!O1091="ThiTN",TONGHOP!Q1091&lt;=90,OR(TONGHOP!P1091="LT",AND(TONGHOP!P1091="TH",AND(TONGHOP!T1091&lt;&gt;TONGHOP!X1091,TONGHOP!T1091&lt;&gt;TONGHOP!Y1091)))),TONGHOP!T1091,"")</f>
        <v/>
      </c>
      <c r="B1091" s="1" t="str">
        <f>IF(AND(TONGHOP!O1091="ThiTN",TONGHOP!Q1091&lt;=90,OR(TONGHOP!P1091="LT",AND(TONGHOP!P1091="TH",AND(TONGHOP!U1091&lt;&gt;TONGHOP!X1091,TONGHOP!U1091&lt;&gt;TONGHOP!Y1091)))),TONGHOP!U1091,"")</f>
        <v/>
      </c>
      <c r="C1091" s="1" t="str">
        <f t="shared" ref="C1091:C1154" si="68">IF(AND(A1091="",B1091=""),"",1.2)</f>
        <v/>
      </c>
      <c r="D1091" s="1" t="str">
        <f>IF(AND(TONGHOP!O1091="ThiTN",AND(TONGHOP!Q1091&gt;90,TONGHOP!Q1091&lt;=120),OR(TONGHOP!P1091="LT",AND(TONGHOP!P1091="TH",AND(TONGHOP!T1091&lt;&gt;TONGHOP!X1091,TONGHOP!T1091&lt;&gt;TONGHOP!Y1091)))),TONGHOP!T1091,"")</f>
        <v/>
      </c>
      <c r="E1091" s="1" t="str">
        <f>IF(AND(TONGHOP!O1091="ThiTN",AND(TONGHOP!Q1091&gt;90,TONGHOP!Q1091&lt;=120),OR(TONGHOP!P1091="LT",AND(TONGHOP!P1091="TH",AND(TONGHOP!U1091&lt;&gt;TONGHOP!X1091,TONGHOP!U1091&lt;&gt;TONGHOP!Y1091)))),TONGHOP!U1091,"")</f>
        <v/>
      </c>
      <c r="F1091" s="1" t="str">
        <f t="shared" ref="F1091:F1154" si="69">IF(AND(D1091="",E1091=""),"",1.6)</f>
        <v/>
      </c>
      <c r="G1091" s="1" t="str">
        <f>IF(AND(TONGHOP!O1091="ThiTN",AND(TONGHOP!Q1091&gt;120,TONGHOP!Q1091&lt;=150),OR(TONGHOP!P1091="LT",AND(TONGHOP!P1091="TH",AND(TONGHOP!T1091&lt;&gt;TONGHOP!X1091,TONGHOP!T1091&lt;&gt;TONGHOP!Y1091)))),TONGHOP!T1091,"")</f>
        <v/>
      </c>
      <c r="H1091" s="1" t="str">
        <f>IF(AND(TONGHOP!O1091="ThiTN",AND(TONGHOP!Q1091&gt;120,TONGHOP!Q1091&lt;=150),OR(TONGHOP!P1091="LT",AND(TONGHOP!P1091="TH",AND(TONGHOP!U1091&lt;&gt;TONGHOP!X1091,TONGHOP!U1091&lt;&gt;TONGHOP!Y1091)))),TONGHOP!U1091,"")</f>
        <v/>
      </c>
      <c r="I1091" s="1" t="str">
        <f t="shared" ref="I1091:I1154" si="70">IF(AND(G1091="",H1091=""),"",2)</f>
        <v/>
      </c>
      <c r="J1091" s="1" t="str">
        <f>IF(AND(TONGHOP!O1091="ThiTN",TONGHOP!Q1091&gt;150,OR(TONGHOP!P1091="LT",AND(TONGHOP!P1091="TH",AND(TONGHOP!T1091&lt;&gt;TONGHOP!X1091,TONGHOP!T1091&lt;&gt;TONGHOP!Y1091)))),TONGHOP!T1091,"")</f>
        <v/>
      </c>
      <c r="K1091" s="1" t="str">
        <f>IF(AND(TONGHOP!O1091="ThiTN",TONGHOP!Q1091&gt;150,OR(TONGHOP!P1091="LT",AND(TONGHOP!P1091="TH",AND(TONGHOP!U1091&lt;&gt;TONGHOP!X1091,TONGHOP!U1091&lt;&gt;TONGHOP!Y1091)))),TONGHOP!U1091,"")</f>
        <v/>
      </c>
      <c r="L1091" s="1" t="str">
        <f t="shared" ref="L1091:L1154" si="71">IF(AND(J1091="",K1091=""),"",2.5)</f>
        <v/>
      </c>
    </row>
    <row r="1092" spans="1:12">
      <c r="A1092" s="1" t="str">
        <f>IF(AND(TONGHOP!O1092="ThiTN",TONGHOP!Q1092&lt;=90,OR(TONGHOP!P1092="LT",AND(TONGHOP!P1092="TH",AND(TONGHOP!T1092&lt;&gt;TONGHOP!X1092,TONGHOP!T1092&lt;&gt;TONGHOP!Y1092)))),TONGHOP!T1092,"")</f>
        <v/>
      </c>
      <c r="B1092" s="1" t="str">
        <f>IF(AND(TONGHOP!O1092="ThiTN",TONGHOP!Q1092&lt;=90,OR(TONGHOP!P1092="LT",AND(TONGHOP!P1092="TH",AND(TONGHOP!U1092&lt;&gt;TONGHOP!X1092,TONGHOP!U1092&lt;&gt;TONGHOP!Y1092)))),TONGHOP!U1092,"")</f>
        <v/>
      </c>
      <c r="C1092" s="1" t="str">
        <f t="shared" si="68"/>
        <v/>
      </c>
      <c r="D1092" s="1" t="str">
        <f>IF(AND(TONGHOP!O1092="ThiTN",AND(TONGHOP!Q1092&gt;90,TONGHOP!Q1092&lt;=120),OR(TONGHOP!P1092="LT",AND(TONGHOP!P1092="TH",AND(TONGHOP!T1092&lt;&gt;TONGHOP!X1092,TONGHOP!T1092&lt;&gt;TONGHOP!Y1092)))),TONGHOP!T1092,"")</f>
        <v/>
      </c>
      <c r="E1092" s="1" t="str">
        <f>IF(AND(TONGHOP!O1092="ThiTN",AND(TONGHOP!Q1092&gt;90,TONGHOP!Q1092&lt;=120),OR(TONGHOP!P1092="LT",AND(TONGHOP!P1092="TH",AND(TONGHOP!U1092&lt;&gt;TONGHOP!X1092,TONGHOP!U1092&lt;&gt;TONGHOP!Y1092)))),TONGHOP!U1092,"")</f>
        <v/>
      </c>
      <c r="F1092" s="1" t="str">
        <f t="shared" si="69"/>
        <v/>
      </c>
      <c r="G1092" s="1" t="str">
        <f>IF(AND(TONGHOP!O1092="ThiTN",AND(TONGHOP!Q1092&gt;120,TONGHOP!Q1092&lt;=150),OR(TONGHOP!P1092="LT",AND(TONGHOP!P1092="TH",AND(TONGHOP!T1092&lt;&gt;TONGHOP!X1092,TONGHOP!T1092&lt;&gt;TONGHOP!Y1092)))),TONGHOP!T1092,"")</f>
        <v/>
      </c>
      <c r="H1092" s="1" t="str">
        <f>IF(AND(TONGHOP!O1092="ThiTN",AND(TONGHOP!Q1092&gt;120,TONGHOP!Q1092&lt;=150),OR(TONGHOP!P1092="LT",AND(TONGHOP!P1092="TH",AND(TONGHOP!U1092&lt;&gt;TONGHOP!X1092,TONGHOP!U1092&lt;&gt;TONGHOP!Y1092)))),TONGHOP!U1092,"")</f>
        <v/>
      </c>
      <c r="I1092" s="1" t="str">
        <f t="shared" si="70"/>
        <v/>
      </c>
      <c r="J1092" s="1" t="str">
        <f>IF(AND(TONGHOP!O1092="ThiTN",TONGHOP!Q1092&gt;150,OR(TONGHOP!P1092="LT",AND(TONGHOP!P1092="TH",AND(TONGHOP!T1092&lt;&gt;TONGHOP!X1092,TONGHOP!T1092&lt;&gt;TONGHOP!Y1092)))),TONGHOP!T1092,"")</f>
        <v/>
      </c>
      <c r="K1092" s="1" t="str">
        <f>IF(AND(TONGHOP!O1092="ThiTN",TONGHOP!Q1092&gt;150,OR(TONGHOP!P1092="LT",AND(TONGHOP!P1092="TH",AND(TONGHOP!U1092&lt;&gt;TONGHOP!X1092,TONGHOP!U1092&lt;&gt;TONGHOP!Y1092)))),TONGHOP!U1092,"")</f>
        <v/>
      </c>
      <c r="L1092" s="1" t="str">
        <f t="shared" si="71"/>
        <v/>
      </c>
    </row>
    <row r="1093" spans="1:12">
      <c r="A1093" s="1" t="str">
        <f>IF(AND(TONGHOP!O1093="ThiTN",TONGHOP!Q1093&lt;=90,OR(TONGHOP!P1093="LT",AND(TONGHOP!P1093="TH",AND(TONGHOP!T1093&lt;&gt;TONGHOP!X1093,TONGHOP!T1093&lt;&gt;TONGHOP!Y1093)))),TONGHOP!T1093,"")</f>
        <v/>
      </c>
      <c r="B1093" s="1" t="str">
        <f>IF(AND(TONGHOP!O1093="ThiTN",TONGHOP!Q1093&lt;=90,OR(TONGHOP!P1093="LT",AND(TONGHOP!P1093="TH",AND(TONGHOP!U1093&lt;&gt;TONGHOP!X1093,TONGHOP!U1093&lt;&gt;TONGHOP!Y1093)))),TONGHOP!U1093,"")</f>
        <v/>
      </c>
      <c r="C1093" s="1" t="str">
        <f t="shared" si="68"/>
        <v/>
      </c>
      <c r="D1093" s="1" t="str">
        <f>IF(AND(TONGHOP!O1093="ThiTN",AND(TONGHOP!Q1093&gt;90,TONGHOP!Q1093&lt;=120),OR(TONGHOP!P1093="LT",AND(TONGHOP!P1093="TH",AND(TONGHOP!T1093&lt;&gt;TONGHOP!X1093,TONGHOP!T1093&lt;&gt;TONGHOP!Y1093)))),TONGHOP!T1093,"")</f>
        <v/>
      </c>
      <c r="E1093" s="1" t="str">
        <f>IF(AND(TONGHOP!O1093="ThiTN",AND(TONGHOP!Q1093&gt;90,TONGHOP!Q1093&lt;=120),OR(TONGHOP!P1093="LT",AND(TONGHOP!P1093="TH",AND(TONGHOP!U1093&lt;&gt;TONGHOP!X1093,TONGHOP!U1093&lt;&gt;TONGHOP!Y1093)))),TONGHOP!U1093,"")</f>
        <v/>
      </c>
      <c r="F1093" s="1" t="str">
        <f t="shared" si="69"/>
        <v/>
      </c>
      <c r="G1093" s="1" t="str">
        <f>IF(AND(TONGHOP!O1093="ThiTN",AND(TONGHOP!Q1093&gt;120,TONGHOP!Q1093&lt;=150),OR(TONGHOP!P1093="LT",AND(TONGHOP!P1093="TH",AND(TONGHOP!T1093&lt;&gt;TONGHOP!X1093,TONGHOP!T1093&lt;&gt;TONGHOP!Y1093)))),TONGHOP!T1093,"")</f>
        <v/>
      </c>
      <c r="H1093" s="1" t="str">
        <f>IF(AND(TONGHOP!O1093="ThiTN",AND(TONGHOP!Q1093&gt;120,TONGHOP!Q1093&lt;=150),OR(TONGHOP!P1093="LT",AND(TONGHOP!P1093="TH",AND(TONGHOP!U1093&lt;&gt;TONGHOP!X1093,TONGHOP!U1093&lt;&gt;TONGHOP!Y1093)))),TONGHOP!U1093,"")</f>
        <v/>
      </c>
      <c r="I1093" s="1" t="str">
        <f t="shared" si="70"/>
        <v/>
      </c>
      <c r="J1093" s="1" t="str">
        <f>IF(AND(TONGHOP!O1093="ThiTN",TONGHOP!Q1093&gt;150,OR(TONGHOP!P1093="LT",AND(TONGHOP!P1093="TH",AND(TONGHOP!T1093&lt;&gt;TONGHOP!X1093,TONGHOP!T1093&lt;&gt;TONGHOP!Y1093)))),TONGHOP!T1093,"")</f>
        <v/>
      </c>
      <c r="K1093" s="1" t="str">
        <f>IF(AND(TONGHOP!O1093="ThiTN",TONGHOP!Q1093&gt;150,OR(TONGHOP!P1093="LT",AND(TONGHOP!P1093="TH",AND(TONGHOP!U1093&lt;&gt;TONGHOP!X1093,TONGHOP!U1093&lt;&gt;TONGHOP!Y1093)))),TONGHOP!U1093,"")</f>
        <v/>
      </c>
      <c r="L1093" s="1" t="str">
        <f t="shared" si="71"/>
        <v/>
      </c>
    </row>
    <row r="1094" spans="1:12">
      <c r="A1094" s="1" t="str">
        <f>IF(AND(TONGHOP!O1094="ThiTN",TONGHOP!Q1094&lt;=90,OR(TONGHOP!P1094="LT",AND(TONGHOP!P1094="TH",AND(TONGHOP!T1094&lt;&gt;TONGHOP!X1094,TONGHOP!T1094&lt;&gt;TONGHOP!Y1094)))),TONGHOP!T1094,"")</f>
        <v/>
      </c>
      <c r="B1094" s="1" t="str">
        <f>IF(AND(TONGHOP!O1094="ThiTN",TONGHOP!Q1094&lt;=90,OR(TONGHOP!P1094="LT",AND(TONGHOP!P1094="TH",AND(TONGHOP!U1094&lt;&gt;TONGHOP!X1094,TONGHOP!U1094&lt;&gt;TONGHOP!Y1094)))),TONGHOP!U1094,"")</f>
        <v/>
      </c>
      <c r="C1094" s="1" t="str">
        <f t="shared" si="68"/>
        <v/>
      </c>
      <c r="D1094" s="1" t="str">
        <f>IF(AND(TONGHOP!O1094="ThiTN",AND(TONGHOP!Q1094&gt;90,TONGHOP!Q1094&lt;=120),OR(TONGHOP!P1094="LT",AND(TONGHOP!P1094="TH",AND(TONGHOP!T1094&lt;&gt;TONGHOP!X1094,TONGHOP!T1094&lt;&gt;TONGHOP!Y1094)))),TONGHOP!T1094,"")</f>
        <v/>
      </c>
      <c r="E1094" s="1" t="str">
        <f>IF(AND(TONGHOP!O1094="ThiTN",AND(TONGHOP!Q1094&gt;90,TONGHOP!Q1094&lt;=120),OR(TONGHOP!P1094="LT",AND(TONGHOP!P1094="TH",AND(TONGHOP!U1094&lt;&gt;TONGHOP!X1094,TONGHOP!U1094&lt;&gt;TONGHOP!Y1094)))),TONGHOP!U1094,"")</f>
        <v/>
      </c>
      <c r="F1094" s="1" t="str">
        <f t="shared" si="69"/>
        <v/>
      </c>
      <c r="G1094" s="1" t="str">
        <f>IF(AND(TONGHOP!O1094="ThiTN",AND(TONGHOP!Q1094&gt;120,TONGHOP!Q1094&lt;=150),OR(TONGHOP!P1094="LT",AND(TONGHOP!P1094="TH",AND(TONGHOP!T1094&lt;&gt;TONGHOP!X1094,TONGHOP!T1094&lt;&gt;TONGHOP!Y1094)))),TONGHOP!T1094,"")</f>
        <v/>
      </c>
      <c r="H1094" s="1" t="str">
        <f>IF(AND(TONGHOP!O1094="ThiTN",AND(TONGHOP!Q1094&gt;120,TONGHOP!Q1094&lt;=150),OR(TONGHOP!P1094="LT",AND(TONGHOP!P1094="TH",AND(TONGHOP!U1094&lt;&gt;TONGHOP!X1094,TONGHOP!U1094&lt;&gt;TONGHOP!Y1094)))),TONGHOP!U1094,"")</f>
        <v/>
      </c>
      <c r="I1094" s="1" t="str">
        <f t="shared" si="70"/>
        <v/>
      </c>
      <c r="J1094" s="1" t="str">
        <f>IF(AND(TONGHOP!O1094="ThiTN",TONGHOP!Q1094&gt;150,OR(TONGHOP!P1094="LT",AND(TONGHOP!P1094="TH",AND(TONGHOP!T1094&lt;&gt;TONGHOP!X1094,TONGHOP!T1094&lt;&gt;TONGHOP!Y1094)))),TONGHOP!T1094,"")</f>
        <v/>
      </c>
      <c r="K1094" s="1" t="str">
        <f>IF(AND(TONGHOP!O1094="ThiTN",TONGHOP!Q1094&gt;150,OR(TONGHOP!P1094="LT",AND(TONGHOP!P1094="TH",AND(TONGHOP!U1094&lt;&gt;TONGHOP!X1094,TONGHOP!U1094&lt;&gt;TONGHOP!Y1094)))),TONGHOP!U1094,"")</f>
        <v/>
      </c>
      <c r="L1094" s="1" t="str">
        <f t="shared" si="71"/>
        <v/>
      </c>
    </row>
    <row r="1095" spans="1:12">
      <c r="A1095" s="1" t="str">
        <f>IF(AND(TONGHOP!O1095="ThiTN",TONGHOP!Q1095&lt;=90,OR(TONGHOP!P1095="LT",AND(TONGHOP!P1095="TH",AND(TONGHOP!T1095&lt;&gt;TONGHOP!X1095,TONGHOP!T1095&lt;&gt;TONGHOP!Y1095)))),TONGHOP!T1095,"")</f>
        <v/>
      </c>
      <c r="B1095" s="1" t="str">
        <f>IF(AND(TONGHOP!O1095="ThiTN",TONGHOP!Q1095&lt;=90,OR(TONGHOP!P1095="LT",AND(TONGHOP!P1095="TH",AND(TONGHOP!U1095&lt;&gt;TONGHOP!X1095,TONGHOP!U1095&lt;&gt;TONGHOP!Y1095)))),TONGHOP!U1095,"")</f>
        <v/>
      </c>
      <c r="C1095" s="1" t="str">
        <f t="shared" si="68"/>
        <v/>
      </c>
      <c r="D1095" s="1" t="str">
        <f>IF(AND(TONGHOP!O1095="ThiTN",AND(TONGHOP!Q1095&gt;90,TONGHOP!Q1095&lt;=120),OR(TONGHOP!P1095="LT",AND(TONGHOP!P1095="TH",AND(TONGHOP!T1095&lt;&gt;TONGHOP!X1095,TONGHOP!T1095&lt;&gt;TONGHOP!Y1095)))),TONGHOP!T1095,"")</f>
        <v/>
      </c>
      <c r="E1095" s="1" t="str">
        <f>IF(AND(TONGHOP!O1095="ThiTN",AND(TONGHOP!Q1095&gt;90,TONGHOP!Q1095&lt;=120),OR(TONGHOP!P1095="LT",AND(TONGHOP!P1095="TH",AND(TONGHOP!U1095&lt;&gt;TONGHOP!X1095,TONGHOP!U1095&lt;&gt;TONGHOP!Y1095)))),TONGHOP!U1095,"")</f>
        <v/>
      </c>
      <c r="F1095" s="1" t="str">
        <f t="shared" si="69"/>
        <v/>
      </c>
      <c r="G1095" s="1" t="str">
        <f>IF(AND(TONGHOP!O1095="ThiTN",AND(TONGHOP!Q1095&gt;120,TONGHOP!Q1095&lt;=150),OR(TONGHOP!P1095="LT",AND(TONGHOP!P1095="TH",AND(TONGHOP!T1095&lt;&gt;TONGHOP!X1095,TONGHOP!T1095&lt;&gt;TONGHOP!Y1095)))),TONGHOP!T1095,"")</f>
        <v/>
      </c>
      <c r="H1095" s="1" t="str">
        <f>IF(AND(TONGHOP!O1095="ThiTN",AND(TONGHOP!Q1095&gt;120,TONGHOP!Q1095&lt;=150),OR(TONGHOP!P1095="LT",AND(TONGHOP!P1095="TH",AND(TONGHOP!U1095&lt;&gt;TONGHOP!X1095,TONGHOP!U1095&lt;&gt;TONGHOP!Y1095)))),TONGHOP!U1095,"")</f>
        <v/>
      </c>
      <c r="I1095" s="1" t="str">
        <f t="shared" si="70"/>
        <v/>
      </c>
      <c r="J1095" s="1" t="str">
        <f>IF(AND(TONGHOP!O1095="ThiTN",TONGHOP!Q1095&gt;150,OR(TONGHOP!P1095="LT",AND(TONGHOP!P1095="TH",AND(TONGHOP!T1095&lt;&gt;TONGHOP!X1095,TONGHOP!T1095&lt;&gt;TONGHOP!Y1095)))),TONGHOP!T1095,"")</f>
        <v/>
      </c>
      <c r="K1095" s="1" t="str">
        <f>IF(AND(TONGHOP!O1095="ThiTN",TONGHOP!Q1095&gt;150,OR(TONGHOP!P1095="LT",AND(TONGHOP!P1095="TH",AND(TONGHOP!U1095&lt;&gt;TONGHOP!X1095,TONGHOP!U1095&lt;&gt;TONGHOP!Y1095)))),TONGHOP!U1095,"")</f>
        <v/>
      </c>
      <c r="L1095" s="1" t="str">
        <f t="shared" si="71"/>
        <v/>
      </c>
    </row>
    <row r="1096" spans="1:12">
      <c r="A1096" s="1" t="str">
        <f>IF(AND(TONGHOP!O1096="ThiTN",TONGHOP!Q1096&lt;=90,OR(TONGHOP!P1096="LT",AND(TONGHOP!P1096="TH",AND(TONGHOP!T1096&lt;&gt;TONGHOP!X1096,TONGHOP!T1096&lt;&gt;TONGHOP!Y1096)))),TONGHOP!T1096,"")</f>
        <v/>
      </c>
      <c r="B1096" s="1" t="str">
        <f>IF(AND(TONGHOP!O1096="ThiTN",TONGHOP!Q1096&lt;=90,OR(TONGHOP!P1096="LT",AND(TONGHOP!P1096="TH",AND(TONGHOP!U1096&lt;&gt;TONGHOP!X1096,TONGHOP!U1096&lt;&gt;TONGHOP!Y1096)))),TONGHOP!U1096,"")</f>
        <v/>
      </c>
      <c r="C1096" s="1" t="str">
        <f t="shared" si="68"/>
        <v/>
      </c>
      <c r="D1096" s="1" t="str">
        <f>IF(AND(TONGHOP!O1096="ThiTN",AND(TONGHOP!Q1096&gt;90,TONGHOP!Q1096&lt;=120),OR(TONGHOP!P1096="LT",AND(TONGHOP!P1096="TH",AND(TONGHOP!T1096&lt;&gt;TONGHOP!X1096,TONGHOP!T1096&lt;&gt;TONGHOP!Y1096)))),TONGHOP!T1096,"")</f>
        <v/>
      </c>
      <c r="E1096" s="1" t="str">
        <f>IF(AND(TONGHOP!O1096="ThiTN",AND(TONGHOP!Q1096&gt;90,TONGHOP!Q1096&lt;=120),OR(TONGHOP!P1096="LT",AND(TONGHOP!P1096="TH",AND(TONGHOP!U1096&lt;&gt;TONGHOP!X1096,TONGHOP!U1096&lt;&gt;TONGHOP!Y1096)))),TONGHOP!U1096,"")</f>
        <v/>
      </c>
      <c r="F1096" s="1" t="str">
        <f t="shared" si="69"/>
        <v/>
      </c>
      <c r="G1096" s="1" t="str">
        <f>IF(AND(TONGHOP!O1096="ThiTN",AND(TONGHOP!Q1096&gt;120,TONGHOP!Q1096&lt;=150),OR(TONGHOP!P1096="LT",AND(TONGHOP!P1096="TH",AND(TONGHOP!T1096&lt;&gt;TONGHOP!X1096,TONGHOP!T1096&lt;&gt;TONGHOP!Y1096)))),TONGHOP!T1096,"")</f>
        <v/>
      </c>
      <c r="H1096" s="1" t="str">
        <f>IF(AND(TONGHOP!O1096="ThiTN",AND(TONGHOP!Q1096&gt;120,TONGHOP!Q1096&lt;=150),OR(TONGHOP!P1096="LT",AND(TONGHOP!P1096="TH",AND(TONGHOP!U1096&lt;&gt;TONGHOP!X1096,TONGHOP!U1096&lt;&gt;TONGHOP!Y1096)))),TONGHOP!U1096,"")</f>
        <v/>
      </c>
      <c r="I1096" s="1" t="str">
        <f t="shared" si="70"/>
        <v/>
      </c>
      <c r="J1096" s="1" t="str">
        <f>IF(AND(TONGHOP!O1096="ThiTN",TONGHOP!Q1096&gt;150,OR(TONGHOP!P1096="LT",AND(TONGHOP!P1096="TH",AND(TONGHOP!T1096&lt;&gt;TONGHOP!X1096,TONGHOP!T1096&lt;&gt;TONGHOP!Y1096)))),TONGHOP!T1096,"")</f>
        <v/>
      </c>
      <c r="K1096" s="1" t="str">
        <f>IF(AND(TONGHOP!O1096="ThiTN",TONGHOP!Q1096&gt;150,OR(TONGHOP!P1096="LT",AND(TONGHOP!P1096="TH",AND(TONGHOP!U1096&lt;&gt;TONGHOP!X1096,TONGHOP!U1096&lt;&gt;TONGHOP!Y1096)))),TONGHOP!U1096,"")</f>
        <v/>
      </c>
      <c r="L1096" s="1" t="str">
        <f t="shared" si="71"/>
        <v/>
      </c>
    </row>
    <row r="1097" spans="1:12">
      <c r="A1097" s="1" t="str">
        <f>IF(AND(TONGHOP!O1097="ThiTN",TONGHOP!Q1097&lt;=90,OR(TONGHOP!P1097="LT",AND(TONGHOP!P1097="TH",AND(TONGHOP!T1097&lt;&gt;TONGHOP!X1097,TONGHOP!T1097&lt;&gt;TONGHOP!Y1097)))),TONGHOP!T1097,"")</f>
        <v/>
      </c>
      <c r="B1097" s="1" t="str">
        <f>IF(AND(TONGHOP!O1097="ThiTN",TONGHOP!Q1097&lt;=90,OR(TONGHOP!P1097="LT",AND(TONGHOP!P1097="TH",AND(TONGHOP!U1097&lt;&gt;TONGHOP!X1097,TONGHOP!U1097&lt;&gt;TONGHOP!Y1097)))),TONGHOP!U1097,"")</f>
        <v/>
      </c>
      <c r="C1097" s="1" t="str">
        <f t="shared" si="68"/>
        <v/>
      </c>
      <c r="D1097" s="1" t="str">
        <f>IF(AND(TONGHOP!O1097="ThiTN",AND(TONGHOP!Q1097&gt;90,TONGHOP!Q1097&lt;=120),OR(TONGHOP!P1097="LT",AND(TONGHOP!P1097="TH",AND(TONGHOP!T1097&lt;&gt;TONGHOP!X1097,TONGHOP!T1097&lt;&gt;TONGHOP!Y1097)))),TONGHOP!T1097,"")</f>
        <v/>
      </c>
      <c r="E1097" s="1" t="str">
        <f>IF(AND(TONGHOP!O1097="ThiTN",AND(TONGHOP!Q1097&gt;90,TONGHOP!Q1097&lt;=120),OR(TONGHOP!P1097="LT",AND(TONGHOP!P1097="TH",AND(TONGHOP!U1097&lt;&gt;TONGHOP!X1097,TONGHOP!U1097&lt;&gt;TONGHOP!Y1097)))),TONGHOP!U1097,"")</f>
        <v/>
      </c>
      <c r="F1097" s="1" t="str">
        <f t="shared" si="69"/>
        <v/>
      </c>
      <c r="G1097" s="1" t="str">
        <f>IF(AND(TONGHOP!O1097="ThiTN",AND(TONGHOP!Q1097&gt;120,TONGHOP!Q1097&lt;=150),OR(TONGHOP!P1097="LT",AND(TONGHOP!P1097="TH",AND(TONGHOP!T1097&lt;&gt;TONGHOP!X1097,TONGHOP!T1097&lt;&gt;TONGHOP!Y1097)))),TONGHOP!T1097,"")</f>
        <v/>
      </c>
      <c r="H1097" s="1" t="str">
        <f>IF(AND(TONGHOP!O1097="ThiTN",AND(TONGHOP!Q1097&gt;120,TONGHOP!Q1097&lt;=150),OR(TONGHOP!P1097="LT",AND(TONGHOP!P1097="TH",AND(TONGHOP!U1097&lt;&gt;TONGHOP!X1097,TONGHOP!U1097&lt;&gt;TONGHOP!Y1097)))),TONGHOP!U1097,"")</f>
        <v/>
      </c>
      <c r="I1097" s="1" t="str">
        <f t="shared" si="70"/>
        <v/>
      </c>
      <c r="J1097" s="1" t="str">
        <f>IF(AND(TONGHOP!O1097="ThiTN",TONGHOP!Q1097&gt;150,OR(TONGHOP!P1097="LT",AND(TONGHOP!P1097="TH",AND(TONGHOP!T1097&lt;&gt;TONGHOP!X1097,TONGHOP!T1097&lt;&gt;TONGHOP!Y1097)))),TONGHOP!T1097,"")</f>
        <v/>
      </c>
      <c r="K1097" s="1" t="str">
        <f>IF(AND(TONGHOP!O1097="ThiTN",TONGHOP!Q1097&gt;150,OR(TONGHOP!P1097="LT",AND(TONGHOP!P1097="TH",AND(TONGHOP!U1097&lt;&gt;TONGHOP!X1097,TONGHOP!U1097&lt;&gt;TONGHOP!Y1097)))),TONGHOP!U1097,"")</f>
        <v/>
      </c>
      <c r="L1097" s="1" t="str">
        <f t="shared" si="71"/>
        <v/>
      </c>
    </row>
    <row r="1098" spans="1:12">
      <c r="A1098" s="1" t="str">
        <f>IF(AND(TONGHOP!O1098="ThiTN",TONGHOP!Q1098&lt;=90,OR(TONGHOP!P1098="LT",AND(TONGHOP!P1098="TH",AND(TONGHOP!T1098&lt;&gt;TONGHOP!X1098,TONGHOP!T1098&lt;&gt;TONGHOP!Y1098)))),TONGHOP!T1098,"")</f>
        <v/>
      </c>
      <c r="B1098" s="1" t="str">
        <f>IF(AND(TONGHOP!O1098="ThiTN",TONGHOP!Q1098&lt;=90,OR(TONGHOP!P1098="LT",AND(TONGHOP!P1098="TH",AND(TONGHOP!U1098&lt;&gt;TONGHOP!X1098,TONGHOP!U1098&lt;&gt;TONGHOP!Y1098)))),TONGHOP!U1098,"")</f>
        <v/>
      </c>
      <c r="C1098" s="1" t="str">
        <f t="shared" si="68"/>
        <v/>
      </c>
      <c r="D1098" s="1" t="str">
        <f>IF(AND(TONGHOP!O1098="ThiTN",AND(TONGHOP!Q1098&gt;90,TONGHOP!Q1098&lt;=120),OR(TONGHOP!P1098="LT",AND(TONGHOP!P1098="TH",AND(TONGHOP!T1098&lt;&gt;TONGHOP!X1098,TONGHOP!T1098&lt;&gt;TONGHOP!Y1098)))),TONGHOP!T1098,"")</f>
        <v/>
      </c>
      <c r="E1098" s="1" t="str">
        <f>IF(AND(TONGHOP!O1098="ThiTN",AND(TONGHOP!Q1098&gt;90,TONGHOP!Q1098&lt;=120),OR(TONGHOP!P1098="LT",AND(TONGHOP!P1098="TH",AND(TONGHOP!U1098&lt;&gt;TONGHOP!X1098,TONGHOP!U1098&lt;&gt;TONGHOP!Y1098)))),TONGHOP!U1098,"")</f>
        <v/>
      </c>
      <c r="F1098" s="1" t="str">
        <f t="shared" si="69"/>
        <v/>
      </c>
      <c r="G1098" s="1" t="str">
        <f>IF(AND(TONGHOP!O1098="ThiTN",AND(TONGHOP!Q1098&gt;120,TONGHOP!Q1098&lt;=150),OR(TONGHOP!P1098="LT",AND(TONGHOP!P1098="TH",AND(TONGHOP!T1098&lt;&gt;TONGHOP!X1098,TONGHOP!T1098&lt;&gt;TONGHOP!Y1098)))),TONGHOP!T1098,"")</f>
        <v/>
      </c>
      <c r="H1098" s="1" t="str">
        <f>IF(AND(TONGHOP!O1098="ThiTN",AND(TONGHOP!Q1098&gt;120,TONGHOP!Q1098&lt;=150),OR(TONGHOP!P1098="LT",AND(TONGHOP!P1098="TH",AND(TONGHOP!U1098&lt;&gt;TONGHOP!X1098,TONGHOP!U1098&lt;&gt;TONGHOP!Y1098)))),TONGHOP!U1098,"")</f>
        <v/>
      </c>
      <c r="I1098" s="1" t="str">
        <f t="shared" si="70"/>
        <v/>
      </c>
      <c r="J1098" s="1" t="str">
        <f>IF(AND(TONGHOP!O1098="ThiTN",TONGHOP!Q1098&gt;150,OR(TONGHOP!P1098="LT",AND(TONGHOP!P1098="TH",AND(TONGHOP!T1098&lt;&gt;TONGHOP!X1098,TONGHOP!T1098&lt;&gt;TONGHOP!Y1098)))),TONGHOP!T1098,"")</f>
        <v/>
      </c>
      <c r="K1098" s="1" t="str">
        <f>IF(AND(TONGHOP!O1098="ThiTN",TONGHOP!Q1098&gt;150,OR(TONGHOP!P1098="LT",AND(TONGHOP!P1098="TH",AND(TONGHOP!U1098&lt;&gt;TONGHOP!X1098,TONGHOP!U1098&lt;&gt;TONGHOP!Y1098)))),TONGHOP!U1098,"")</f>
        <v/>
      </c>
      <c r="L1098" s="1" t="str">
        <f t="shared" si="71"/>
        <v/>
      </c>
    </row>
    <row r="1099" spans="1:12">
      <c r="A1099" s="1" t="str">
        <f>IF(AND(TONGHOP!O1099="ThiTN",TONGHOP!Q1099&lt;=90,OR(TONGHOP!P1099="LT",AND(TONGHOP!P1099="TH",AND(TONGHOP!T1099&lt;&gt;TONGHOP!X1099,TONGHOP!T1099&lt;&gt;TONGHOP!Y1099)))),TONGHOP!T1099,"")</f>
        <v/>
      </c>
      <c r="B1099" s="1" t="str">
        <f>IF(AND(TONGHOP!O1099="ThiTN",TONGHOP!Q1099&lt;=90,OR(TONGHOP!P1099="LT",AND(TONGHOP!P1099="TH",AND(TONGHOP!U1099&lt;&gt;TONGHOP!X1099,TONGHOP!U1099&lt;&gt;TONGHOP!Y1099)))),TONGHOP!U1099,"")</f>
        <v/>
      </c>
      <c r="C1099" s="1" t="str">
        <f t="shared" si="68"/>
        <v/>
      </c>
      <c r="D1099" s="1" t="str">
        <f>IF(AND(TONGHOP!O1099="ThiTN",AND(TONGHOP!Q1099&gt;90,TONGHOP!Q1099&lt;=120),OR(TONGHOP!P1099="LT",AND(TONGHOP!P1099="TH",AND(TONGHOP!T1099&lt;&gt;TONGHOP!X1099,TONGHOP!T1099&lt;&gt;TONGHOP!Y1099)))),TONGHOP!T1099,"")</f>
        <v/>
      </c>
      <c r="E1099" s="1" t="str">
        <f>IF(AND(TONGHOP!O1099="ThiTN",AND(TONGHOP!Q1099&gt;90,TONGHOP!Q1099&lt;=120),OR(TONGHOP!P1099="LT",AND(TONGHOP!P1099="TH",AND(TONGHOP!U1099&lt;&gt;TONGHOP!X1099,TONGHOP!U1099&lt;&gt;TONGHOP!Y1099)))),TONGHOP!U1099,"")</f>
        <v/>
      </c>
      <c r="F1099" s="1" t="str">
        <f t="shared" si="69"/>
        <v/>
      </c>
      <c r="G1099" s="1" t="str">
        <f>IF(AND(TONGHOP!O1099="ThiTN",AND(TONGHOP!Q1099&gt;120,TONGHOP!Q1099&lt;=150),OR(TONGHOP!P1099="LT",AND(TONGHOP!P1099="TH",AND(TONGHOP!T1099&lt;&gt;TONGHOP!X1099,TONGHOP!T1099&lt;&gt;TONGHOP!Y1099)))),TONGHOP!T1099,"")</f>
        <v/>
      </c>
      <c r="H1099" s="1" t="str">
        <f>IF(AND(TONGHOP!O1099="ThiTN",AND(TONGHOP!Q1099&gt;120,TONGHOP!Q1099&lt;=150),OR(TONGHOP!P1099="LT",AND(TONGHOP!P1099="TH",AND(TONGHOP!U1099&lt;&gt;TONGHOP!X1099,TONGHOP!U1099&lt;&gt;TONGHOP!Y1099)))),TONGHOP!U1099,"")</f>
        <v/>
      </c>
      <c r="I1099" s="1" t="str">
        <f t="shared" si="70"/>
        <v/>
      </c>
      <c r="J1099" s="1" t="str">
        <f>IF(AND(TONGHOP!O1099="ThiTN",TONGHOP!Q1099&gt;150,OR(TONGHOP!P1099="LT",AND(TONGHOP!P1099="TH",AND(TONGHOP!T1099&lt;&gt;TONGHOP!X1099,TONGHOP!T1099&lt;&gt;TONGHOP!Y1099)))),TONGHOP!T1099,"")</f>
        <v/>
      </c>
      <c r="K1099" s="1" t="str">
        <f>IF(AND(TONGHOP!O1099="ThiTN",TONGHOP!Q1099&gt;150,OR(TONGHOP!P1099="LT",AND(TONGHOP!P1099="TH",AND(TONGHOP!U1099&lt;&gt;TONGHOP!X1099,TONGHOP!U1099&lt;&gt;TONGHOP!Y1099)))),TONGHOP!U1099,"")</f>
        <v/>
      </c>
      <c r="L1099" s="1" t="str">
        <f t="shared" si="71"/>
        <v/>
      </c>
    </row>
    <row r="1100" spans="1:12">
      <c r="A1100" s="1" t="str">
        <f>IF(AND(TONGHOP!O1100="ThiTN",TONGHOP!Q1100&lt;=90,OR(TONGHOP!P1100="LT",AND(TONGHOP!P1100="TH",AND(TONGHOP!T1100&lt;&gt;TONGHOP!X1100,TONGHOP!T1100&lt;&gt;TONGHOP!Y1100)))),TONGHOP!T1100,"")</f>
        <v/>
      </c>
      <c r="B1100" s="1" t="str">
        <f>IF(AND(TONGHOP!O1100="ThiTN",TONGHOP!Q1100&lt;=90,OR(TONGHOP!P1100="LT",AND(TONGHOP!P1100="TH",AND(TONGHOP!U1100&lt;&gt;TONGHOP!X1100,TONGHOP!U1100&lt;&gt;TONGHOP!Y1100)))),TONGHOP!U1100,"")</f>
        <v/>
      </c>
      <c r="C1100" s="1" t="str">
        <f t="shared" si="68"/>
        <v/>
      </c>
      <c r="D1100" s="1" t="str">
        <f>IF(AND(TONGHOP!O1100="ThiTN",AND(TONGHOP!Q1100&gt;90,TONGHOP!Q1100&lt;=120),OR(TONGHOP!P1100="LT",AND(TONGHOP!P1100="TH",AND(TONGHOP!T1100&lt;&gt;TONGHOP!X1100,TONGHOP!T1100&lt;&gt;TONGHOP!Y1100)))),TONGHOP!T1100,"")</f>
        <v/>
      </c>
      <c r="E1100" s="1" t="str">
        <f>IF(AND(TONGHOP!O1100="ThiTN",AND(TONGHOP!Q1100&gt;90,TONGHOP!Q1100&lt;=120),OR(TONGHOP!P1100="LT",AND(TONGHOP!P1100="TH",AND(TONGHOP!U1100&lt;&gt;TONGHOP!X1100,TONGHOP!U1100&lt;&gt;TONGHOP!Y1100)))),TONGHOP!U1100,"")</f>
        <v/>
      </c>
      <c r="F1100" s="1" t="str">
        <f t="shared" si="69"/>
        <v/>
      </c>
      <c r="G1100" s="1" t="str">
        <f>IF(AND(TONGHOP!O1100="ThiTN",AND(TONGHOP!Q1100&gt;120,TONGHOP!Q1100&lt;=150),OR(TONGHOP!P1100="LT",AND(TONGHOP!P1100="TH",AND(TONGHOP!T1100&lt;&gt;TONGHOP!X1100,TONGHOP!T1100&lt;&gt;TONGHOP!Y1100)))),TONGHOP!T1100,"")</f>
        <v/>
      </c>
      <c r="H1100" s="1" t="str">
        <f>IF(AND(TONGHOP!O1100="ThiTN",AND(TONGHOP!Q1100&gt;120,TONGHOP!Q1100&lt;=150),OR(TONGHOP!P1100="LT",AND(TONGHOP!P1100="TH",AND(TONGHOP!U1100&lt;&gt;TONGHOP!X1100,TONGHOP!U1100&lt;&gt;TONGHOP!Y1100)))),TONGHOP!U1100,"")</f>
        <v/>
      </c>
      <c r="I1100" s="1" t="str">
        <f t="shared" si="70"/>
        <v/>
      </c>
      <c r="J1100" s="1" t="str">
        <f>IF(AND(TONGHOP!O1100="ThiTN",TONGHOP!Q1100&gt;150,OR(TONGHOP!P1100="LT",AND(TONGHOP!P1100="TH",AND(TONGHOP!T1100&lt;&gt;TONGHOP!X1100,TONGHOP!T1100&lt;&gt;TONGHOP!Y1100)))),TONGHOP!T1100,"")</f>
        <v/>
      </c>
      <c r="K1100" s="1" t="str">
        <f>IF(AND(TONGHOP!O1100="ThiTN",TONGHOP!Q1100&gt;150,OR(TONGHOP!P1100="LT",AND(TONGHOP!P1100="TH",AND(TONGHOP!U1100&lt;&gt;TONGHOP!X1100,TONGHOP!U1100&lt;&gt;TONGHOP!Y1100)))),TONGHOP!U1100,"")</f>
        <v/>
      </c>
      <c r="L1100" s="1" t="str">
        <f t="shared" si="71"/>
        <v/>
      </c>
    </row>
    <row r="1101" spans="1:12">
      <c r="A1101" s="1" t="str">
        <f>IF(AND(TONGHOP!O1101="ThiTN",TONGHOP!Q1101&lt;=90,OR(TONGHOP!P1101="LT",AND(TONGHOP!P1101="TH",AND(TONGHOP!T1101&lt;&gt;TONGHOP!X1101,TONGHOP!T1101&lt;&gt;TONGHOP!Y1101)))),TONGHOP!T1101,"")</f>
        <v/>
      </c>
      <c r="B1101" s="1" t="str">
        <f>IF(AND(TONGHOP!O1101="ThiTN",TONGHOP!Q1101&lt;=90,OR(TONGHOP!P1101="LT",AND(TONGHOP!P1101="TH",AND(TONGHOP!U1101&lt;&gt;TONGHOP!X1101,TONGHOP!U1101&lt;&gt;TONGHOP!Y1101)))),TONGHOP!U1101,"")</f>
        <v/>
      </c>
      <c r="C1101" s="1" t="str">
        <f t="shared" si="68"/>
        <v/>
      </c>
      <c r="D1101" s="1" t="str">
        <f>IF(AND(TONGHOP!O1101="ThiTN",AND(TONGHOP!Q1101&gt;90,TONGHOP!Q1101&lt;=120),OR(TONGHOP!P1101="LT",AND(TONGHOP!P1101="TH",AND(TONGHOP!T1101&lt;&gt;TONGHOP!X1101,TONGHOP!T1101&lt;&gt;TONGHOP!Y1101)))),TONGHOP!T1101,"")</f>
        <v/>
      </c>
      <c r="E1101" s="1" t="str">
        <f>IF(AND(TONGHOP!O1101="ThiTN",AND(TONGHOP!Q1101&gt;90,TONGHOP!Q1101&lt;=120),OR(TONGHOP!P1101="LT",AND(TONGHOP!P1101="TH",AND(TONGHOP!U1101&lt;&gt;TONGHOP!X1101,TONGHOP!U1101&lt;&gt;TONGHOP!Y1101)))),TONGHOP!U1101,"")</f>
        <v/>
      </c>
      <c r="F1101" s="1" t="str">
        <f t="shared" si="69"/>
        <v/>
      </c>
      <c r="G1101" s="1" t="str">
        <f>IF(AND(TONGHOP!O1101="ThiTN",AND(TONGHOP!Q1101&gt;120,TONGHOP!Q1101&lt;=150),OR(TONGHOP!P1101="LT",AND(TONGHOP!P1101="TH",AND(TONGHOP!T1101&lt;&gt;TONGHOP!X1101,TONGHOP!T1101&lt;&gt;TONGHOP!Y1101)))),TONGHOP!T1101,"")</f>
        <v/>
      </c>
      <c r="H1101" s="1" t="str">
        <f>IF(AND(TONGHOP!O1101="ThiTN",AND(TONGHOP!Q1101&gt;120,TONGHOP!Q1101&lt;=150),OR(TONGHOP!P1101="LT",AND(TONGHOP!P1101="TH",AND(TONGHOP!U1101&lt;&gt;TONGHOP!X1101,TONGHOP!U1101&lt;&gt;TONGHOP!Y1101)))),TONGHOP!U1101,"")</f>
        <v/>
      </c>
      <c r="I1101" s="1" t="str">
        <f t="shared" si="70"/>
        <v/>
      </c>
      <c r="J1101" s="1" t="str">
        <f>IF(AND(TONGHOP!O1101="ThiTN",TONGHOP!Q1101&gt;150,OR(TONGHOP!P1101="LT",AND(TONGHOP!P1101="TH",AND(TONGHOP!T1101&lt;&gt;TONGHOP!X1101,TONGHOP!T1101&lt;&gt;TONGHOP!Y1101)))),TONGHOP!T1101,"")</f>
        <v/>
      </c>
      <c r="K1101" s="1" t="str">
        <f>IF(AND(TONGHOP!O1101="ThiTN",TONGHOP!Q1101&gt;150,OR(TONGHOP!P1101="LT",AND(TONGHOP!P1101="TH",AND(TONGHOP!U1101&lt;&gt;TONGHOP!X1101,TONGHOP!U1101&lt;&gt;TONGHOP!Y1101)))),TONGHOP!U1101,"")</f>
        <v/>
      </c>
      <c r="L1101" s="1" t="str">
        <f t="shared" si="71"/>
        <v/>
      </c>
    </row>
    <row r="1102" spans="1:12">
      <c r="A1102" s="1" t="str">
        <f>IF(AND(TONGHOP!O1102="ThiTN",TONGHOP!Q1102&lt;=90,OR(TONGHOP!P1102="LT",AND(TONGHOP!P1102="TH",AND(TONGHOP!T1102&lt;&gt;TONGHOP!X1102,TONGHOP!T1102&lt;&gt;TONGHOP!Y1102)))),TONGHOP!T1102,"")</f>
        <v/>
      </c>
      <c r="B1102" s="1" t="str">
        <f>IF(AND(TONGHOP!O1102="ThiTN",TONGHOP!Q1102&lt;=90,OR(TONGHOP!P1102="LT",AND(TONGHOP!P1102="TH",AND(TONGHOP!U1102&lt;&gt;TONGHOP!X1102,TONGHOP!U1102&lt;&gt;TONGHOP!Y1102)))),TONGHOP!U1102,"")</f>
        <v/>
      </c>
      <c r="C1102" s="1" t="str">
        <f t="shared" si="68"/>
        <v/>
      </c>
      <c r="D1102" s="1" t="str">
        <f>IF(AND(TONGHOP!O1102="ThiTN",AND(TONGHOP!Q1102&gt;90,TONGHOP!Q1102&lt;=120),OR(TONGHOP!P1102="LT",AND(TONGHOP!P1102="TH",AND(TONGHOP!T1102&lt;&gt;TONGHOP!X1102,TONGHOP!T1102&lt;&gt;TONGHOP!Y1102)))),TONGHOP!T1102,"")</f>
        <v/>
      </c>
      <c r="E1102" s="1" t="str">
        <f>IF(AND(TONGHOP!O1102="ThiTN",AND(TONGHOP!Q1102&gt;90,TONGHOP!Q1102&lt;=120),OR(TONGHOP!P1102="LT",AND(TONGHOP!P1102="TH",AND(TONGHOP!U1102&lt;&gt;TONGHOP!X1102,TONGHOP!U1102&lt;&gt;TONGHOP!Y1102)))),TONGHOP!U1102,"")</f>
        <v/>
      </c>
      <c r="F1102" s="1" t="str">
        <f t="shared" si="69"/>
        <v/>
      </c>
      <c r="G1102" s="1" t="str">
        <f>IF(AND(TONGHOP!O1102="ThiTN",AND(TONGHOP!Q1102&gt;120,TONGHOP!Q1102&lt;=150),OR(TONGHOP!P1102="LT",AND(TONGHOP!P1102="TH",AND(TONGHOP!T1102&lt;&gt;TONGHOP!X1102,TONGHOP!T1102&lt;&gt;TONGHOP!Y1102)))),TONGHOP!T1102,"")</f>
        <v/>
      </c>
      <c r="H1102" s="1" t="str">
        <f>IF(AND(TONGHOP!O1102="ThiTN",AND(TONGHOP!Q1102&gt;120,TONGHOP!Q1102&lt;=150),OR(TONGHOP!P1102="LT",AND(TONGHOP!P1102="TH",AND(TONGHOP!U1102&lt;&gt;TONGHOP!X1102,TONGHOP!U1102&lt;&gt;TONGHOP!Y1102)))),TONGHOP!U1102,"")</f>
        <v/>
      </c>
      <c r="I1102" s="1" t="str">
        <f t="shared" si="70"/>
        <v/>
      </c>
      <c r="J1102" s="1" t="str">
        <f>IF(AND(TONGHOP!O1102="ThiTN",TONGHOP!Q1102&gt;150,OR(TONGHOP!P1102="LT",AND(TONGHOP!P1102="TH",AND(TONGHOP!T1102&lt;&gt;TONGHOP!X1102,TONGHOP!T1102&lt;&gt;TONGHOP!Y1102)))),TONGHOP!T1102,"")</f>
        <v/>
      </c>
      <c r="K1102" s="1" t="str">
        <f>IF(AND(TONGHOP!O1102="ThiTN",TONGHOP!Q1102&gt;150,OR(TONGHOP!P1102="LT",AND(TONGHOP!P1102="TH",AND(TONGHOP!U1102&lt;&gt;TONGHOP!X1102,TONGHOP!U1102&lt;&gt;TONGHOP!Y1102)))),TONGHOP!U1102,"")</f>
        <v/>
      </c>
      <c r="L1102" s="1" t="str">
        <f t="shared" si="71"/>
        <v/>
      </c>
    </row>
    <row r="1103" spans="1:12">
      <c r="A1103" s="1" t="str">
        <f>IF(AND(TONGHOP!O1103="ThiTN",TONGHOP!Q1103&lt;=90,OR(TONGHOP!P1103="LT",AND(TONGHOP!P1103="TH",AND(TONGHOP!T1103&lt;&gt;TONGHOP!X1103,TONGHOP!T1103&lt;&gt;TONGHOP!Y1103)))),TONGHOP!T1103,"")</f>
        <v/>
      </c>
      <c r="B1103" s="1" t="str">
        <f>IF(AND(TONGHOP!O1103="ThiTN",TONGHOP!Q1103&lt;=90,OR(TONGHOP!P1103="LT",AND(TONGHOP!P1103="TH",AND(TONGHOP!U1103&lt;&gt;TONGHOP!X1103,TONGHOP!U1103&lt;&gt;TONGHOP!Y1103)))),TONGHOP!U1103,"")</f>
        <v/>
      </c>
      <c r="C1103" s="1" t="str">
        <f t="shared" si="68"/>
        <v/>
      </c>
      <c r="D1103" s="1" t="str">
        <f>IF(AND(TONGHOP!O1103="ThiTN",AND(TONGHOP!Q1103&gt;90,TONGHOP!Q1103&lt;=120),OR(TONGHOP!P1103="LT",AND(TONGHOP!P1103="TH",AND(TONGHOP!T1103&lt;&gt;TONGHOP!X1103,TONGHOP!T1103&lt;&gt;TONGHOP!Y1103)))),TONGHOP!T1103,"")</f>
        <v/>
      </c>
      <c r="E1103" s="1" t="str">
        <f>IF(AND(TONGHOP!O1103="ThiTN",AND(TONGHOP!Q1103&gt;90,TONGHOP!Q1103&lt;=120),OR(TONGHOP!P1103="LT",AND(TONGHOP!P1103="TH",AND(TONGHOP!U1103&lt;&gt;TONGHOP!X1103,TONGHOP!U1103&lt;&gt;TONGHOP!Y1103)))),TONGHOP!U1103,"")</f>
        <v/>
      </c>
      <c r="F1103" s="1" t="str">
        <f t="shared" si="69"/>
        <v/>
      </c>
      <c r="G1103" s="1" t="str">
        <f>IF(AND(TONGHOP!O1103="ThiTN",AND(TONGHOP!Q1103&gt;120,TONGHOP!Q1103&lt;=150),OR(TONGHOP!P1103="LT",AND(TONGHOP!P1103="TH",AND(TONGHOP!T1103&lt;&gt;TONGHOP!X1103,TONGHOP!T1103&lt;&gt;TONGHOP!Y1103)))),TONGHOP!T1103,"")</f>
        <v/>
      </c>
      <c r="H1103" s="1" t="str">
        <f>IF(AND(TONGHOP!O1103="ThiTN",AND(TONGHOP!Q1103&gt;120,TONGHOP!Q1103&lt;=150),OR(TONGHOP!P1103="LT",AND(TONGHOP!P1103="TH",AND(TONGHOP!U1103&lt;&gt;TONGHOP!X1103,TONGHOP!U1103&lt;&gt;TONGHOP!Y1103)))),TONGHOP!U1103,"")</f>
        <v/>
      </c>
      <c r="I1103" s="1" t="str">
        <f t="shared" si="70"/>
        <v/>
      </c>
      <c r="J1103" s="1" t="str">
        <f>IF(AND(TONGHOP!O1103="ThiTN",TONGHOP!Q1103&gt;150,OR(TONGHOP!P1103="LT",AND(TONGHOP!P1103="TH",AND(TONGHOP!T1103&lt;&gt;TONGHOP!X1103,TONGHOP!T1103&lt;&gt;TONGHOP!Y1103)))),TONGHOP!T1103,"")</f>
        <v/>
      </c>
      <c r="K1103" s="1" t="str">
        <f>IF(AND(TONGHOP!O1103="ThiTN",TONGHOP!Q1103&gt;150,OR(TONGHOP!P1103="LT",AND(TONGHOP!P1103="TH",AND(TONGHOP!U1103&lt;&gt;TONGHOP!X1103,TONGHOP!U1103&lt;&gt;TONGHOP!Y1103)))),TONGHOP!U1103,"")</f>
        <v/>
      </c>
      <c r="L1103" s="1" t="str">
        <f t="shared" si="71"/>
        <v/>
      </c>
    </row>
    <row r="1104" spans="1:12">
      <c r="A1104" s="1" t="str">
        <f>IF(AND(TONGHOP!O1104="ThiTN",TONGHOP!Q1104&lt;=90,OR(TONGHOP!P1104="LT",AND(TONGHOP!P1104="TH",AND(TONGHOP!T1104&lt;&gt;TONGHOP!X1104,TONGHOP!T1104&lt;&gt;TONGHOP!Y1104)))),TONGHOP!T1104,"")</f>
        <v/>
      </c>
      <c r="B1104" s="1" t="str">
        <f>IF(AND(TONGHOP!O1104="ThiTN",TONGHOP!Q1104&lt;=90,OR(TONGHOP!P1104="LT",AND(TONGHOP!P1104="TH",AND(TONGHOP!U1104&lt;&gt;TONGHOP!X1104,TONGHOP!U1104&lt;&gt;TONGHOP!Y1104)))),TONGHOP!U1104,"")</f>
        <v/>
      </c>
      <c r="C1104" s="1" t="str">
        <f t="shared" si="68"/>
        <v/>
      </c>
      <c r="D1104" s="1" t="str">
        <f>IF(AND(TONGHOP!O1104="ThiTN",AND(TONGHOP!Q1104&gt;90,TONGHOP!Q1104&lt;=120),OR(TONGHOP!P1104="LT",AND(TONGHOP!P1104="TH",AND(TONGHOP!T1104&lt;&gt;TONGHOP!X1104,TONGHOP!T1104&lt;&gt;TONGHOP!Y1104)))),TONGHOP!T1104,"")</f>
        <v/>
      </c>
      <c r="E1104" s="1" t="str">
        <f>IF(AND(TONGHOP!O1104="ThiTN",AND(TONGHOP!Q1104&gt;90,TONGHOP!Q1104&lt;=120),OR(TONGHOP!P1104="LT",AND(TONGHOP!P1104="TH",AND(TONGHOP!U1104&lt;&gt;TONGHOP!X1104,TONGHOP!U1104&lt;&gt;TONGHOP!Y1104)))),TONGHOP!U1104,"")</f>
        <v/>
      </c>
      <c r="F1104" s="1" t="str">
        <f t="shared" si="69"/>
        <v/>
      </c>
      <c r="G1104" s="1" t="str">
        <f>IF(AND(TONGHOP!O1104="ThiTN",AND(TONGHOP!Q1104&gt;120,TONGHOP!Q1104&lt;=150),OR(TONGHOP!P1104="LT",AND(TONGHOP!P1104="TH",AND(TONGHOP!T1104&lt;&gt;TONGHOP!X1104,TONGHOP!T1104&lt;&gt;TONGHOP!Y1104)))),TONGHOP!T1104,"")</f>
        <v/>
      </c>
      <c r="H1104" s="1" t="str">
        <f>IF(AND(TONGHOP!O1104="ThiTN",AND(TONGHOP!Q1104&gt;120,TONGHOP!Q1104&lt;=150),OR(TONGHOP!P1104="LT",AND(TONGHOP!P1104="TH",AND(TONGHOP!U1104&lt;&gt;TONGHOP!X1104,TONGHOP!U1104&lt;&gt;TONGHOP!Y1104)))),TONGHOP!U1104,"")</f>
        <v/>
      </c>
      <c r="I1104" s="1" t="str">
        <f t="shared" si="70"/>
        <v/>
      </c>
      <c r="J1104" s="1" t="str">
        <f>IF(AND(TONGHOP!O1104="ThiTN",TONGHOP!Q1104&gt;150,OR(TONGHOP!P1104="LT",AND(TONGHOP!P1104="TH",AND(TONGHOP!T1104&lt;&gt;TONGHOP!X1104,TONGHOP!T1104&lt;&gt;TONGHOP!Y1104)))),TONGHOP!T1104,"")</f>
        <v/>
      </c>
      <c r="K1104" s="1" t="str">
        <f>IF(AND(TONGHOP!O1104="ThiTN",TONGHOP!Q1104&gt;150,OR(TONGHOP!P1104="LT",AND(TONGHOP!P1104="TH",AND(TONGHOP!U1104&lt;&gt;TONGHOP!X1104,TONGHOP!U1104&lt;&gt;TONGHOP!Y1104)))),TONGHOP!U1104,"")</f>
        <v/>
      </c>
      <c r="L1104" s="1" t="str">
        <f t="shared" si="71"/>
        <v/>
      </c>
    </row>
    <row r="1105" spans="1:12">
      <c r="A1105" s="1" t="str">
        <f>IF(AND(TONGHOP!O1105="ThiTN",TONGHOP!Q1105&lt;=90,OR(TONGHOP!P1105="LT",AND(TONGHOP!P1105="TH",AND(TONGHOP!T1105&lt;&gt;TONGHOP!X1105,TONGHOP!T1105&lt;&gt;TONGHOP!Y1105)))),TONGHOP!T1105,"")</f>
        <v/>
      </c>
      <c r="B1105" s="1" t="str">
        <f>IF(AND(TONGHOP!O1105="ThiTN",TONGHOP!Q1105&lt;=90,OR(TONGHOP!P1105="LT",AND(TONGHOP!P1105="TH",AND(TONGHOP!U1105&lt;&gt;TONGHOP!X1105,TONGHOP!U1105&lt;&gt;TONGHOP!Y1105)))),TONGHOP!U1105,"")</f>
        <v/>
      </c>
      <c r="C1105" s="1" t="str">
        <f t="shared" si="68"/>
        <v/>
      </c>
      <c r="D1105" s="1" t="str">
        <f>IF(AND(TONGHOP!O1105="ThiTN",AND(TONGHOP!Q1105&gt;90,TONGHOP!Q1105&lt;=120),OR(TONGHOP!P1105="LT",AND(TONGHOP!P1105="TH",AND(TONGHOP!T1105&lt;&gt;TONGHOP!X1105,TONGHOP!T1105&lt;&gt;TONGHOP!Y1105)))),TONGHOP!T1105,"")</f>
        <v/>
      </c>
      <c r="E1105" s="1" t="str">
        <f>IF(AND(TONGHOP!O1105="ThiTN",AND(TONGHOP!Q1105&gt;90,TONGHOP!Q1105&lt;=120),OR(TONGHOP!P1105="LT",AND(TONGHOP!P1105="TH",AND(TONGHOP!U1105&lt;&gt;TONGHOP!X1105,TONGHOP!U1105&lt;&gt;TONGHOP!Y1105)))),TONGHOP!U1105,"")</f>
        <v/>
      </c>
      <c r="F1105" s="1" t="str">
        <f t="shared" si="69"/>
        <v/>
      </c>
      <c r="G1105" s="1" t="str">
        <f>IF(AND(TONGHOP!O1105="ThiTN",AND(TONGHOP!Q1105&gt;120,TONGHOP!Q1105&lt;=150),OR(TONGHOP!P1105="LT",AND(TONGHOP!P1105="TH",AND(TONGHOP!T1105&lt;&gt;TONGHOP!X1105,TONGHOP!T1105&lt;&gt;TONGHOP!Y1105)))),TONGHOP!T1105,"")</f>
        <v/>
      </c>
      <c r="H1105" s="1" t="str">
        <f>IF(AND(TONGHOP!O1105="ThiTN",AND(TONGHOP!Q1105&gt;120,TONGHOP!Q1105&lt;=150),OR(TONGHOP!P1105="LT",AND(TONGHOP!P1105="TH",AND(TONGHOP!U1105&lt;&gt;TONGHOP!X1105,TONGHOP!U1105&lt;&gt;TONGHOP!Y1105)))),TONGHOP!U1105,"")</f>
        <v/>
      </c>
      <c r="I1105" s="1" t="str">
        <f t="shared" si="70"/>
        <v/>
      </c>
      <c r="J1105" s="1" t="str">
        <f>IF(AND(TONGHOP!O1105="ThiTN",TONGHOP!Q1105&gt;150,OR(TONGHOP!P1105="LT",AND(TONGHOP!P1105="TH",AND(TONGHOP!T1105&lt;&gt;TONGHOP!X1105,TONGHOP!T1105&lt;&gt;TONGHOP!Y1105)))),TONGHOP!T1105,"")</f>
        <v/>
      </c>
      <c r="K1105" s="1" t="str">
        <f>IF(AND(TONGHOP!O1105="ThiTN",TONGHOP!Q1105&gt;150,OR(TONGHOP!P1105="LT",AND(TONGHOP!P1105="TH",AND(TONGHOP!U1105&lt;&gt;TONGHOP!X1105,TONGHOP!U1105&lt;&gt;TONGHOP!Y1105)))),TONGHOP!U1105,"")</f>
        <v/>
      </c>
      <c r="L1105" s="1" t="str">
        <f t="shared" si="71"/>
        <v/>
      </c>
    </row>
    <row r="1106" spans="1:12">
      <c r="A1106" s="1" t="str">
        <f>IF(AND(TONGHOP!O1106="ThiTN",TONGHOP!Q1106&lt;=90,OR(TONGHOP!P1106="LT",AND(TONGHOP!P1106="TH",AND(TONGHOP!T1106&lt;&gt;TONGHOP!X1106,TONGHOP!T1106&lt;&gt;TONGHOP!Y1106)))),TONGHOP!T1106,"")</f>
        <v/>
      </c>
      <c r="B1106" s="1" t="str">
        <f>IF(AND(TONGHOP!O1106="ThiTN",TONGHOP!Q1106&lt;=90,OR(TONGHOP!P1106="LT",AND(TONGHOP!P1106="TH",AND(TONGHOP!U1106&lt;&gt;TONGHOP!X1106,TONGHOP!U1106&lt;&gt;TONGHOP!Y1106)))),TONGHOP!U1106,"")</f>
        <v/>
      </c>
      <c r="C1106" s="1" t="str">
        <f t="shared" si="68"/>
        <v/>
      </c>
      <c r="D1106" s="1" t="str">
        <f>IF(AND(TONGHOP!O1106="ThiTN",AND(TONGHOP!Q1106&gt;90,TONGHOP!Q1106&lt;=120),OR(TONGHOP!P1106="LT",AND(TONGHOP!P1106="TH",AND(TONGHOP!T1106&lt;&gt;TONGHOP!X1106,TONGHOP!T1106&lt;&gt;TONGHOP!Y1106)))),TONGHOP!T1106,"")</f>
        <v/>
      </c>
      <c r="E1106" s="1" t="str">
        <f>IF(AND(TONGHOP!O1106="ThiTN",AND(TONGHOP!Q1106&gt;90,TONGHOP!Q1106&lt;=120),OR(TONGHOP!P1106="LT",AND(TONGHOP!P1106="TH",AND(TONGHOP!U1106&lt;&gt;TONGHOP!X1106,TONGHOP!U1106&lt;&gt;TONGHOP!Y1106)))),TONGHOP!U1106,"")</f>
        <v/>
      </c>
      <c r="F1106" s="1" t="str">
        <f t="shared" si="69"/>
        <v/>
      </c>
      <c r="G1106" s="1" t="str">
        <f>IF(AND(TONGHOP!O1106="ThiTN",AND(TONGHOP!Q1106&gt;120,TONGHOP!Q1106&lt;=150),OR(TONGHOP!P1106="LT",AND(TONGHOP!P1106="TH",AND(TONGHOP!T1106&lt;&gt;TONGHOP!X1106,TONGHOP!T1106&lt;&gt;TONGHOP!Y1106)))),TONGHOP!T1106,"")</f>
        <v/>
      </c>
      <c r="H1106" s="1" t="str">
        <f>IF(AND(TONGHOP!O1106="ThiTN",AND(TONGHOP!Q1106&gt;120,TONGHOP!Q1106&lt;=150),OR(TONGHOP!P1106="LT",AND(TONGHOP!P1106="TH",AND(TONGHOP!U1106&lt;&gt;TONGHOP!X1106,TONGHOP!U1106&lt;&gt;TONGHOP!Y1106)))),TONGHOP!U1106,"")</f>
        <v/>
      </c>
      <c r="I1106" s="1" t="str">
        <f t="shared" si="70"/>
        <v/>
      </c>
      <c r="J1106" s="1" t="str">
        <f>IF(AND(TONGHOP!O1106="ThiTN",TONGHOP!Q1106&gt;150,OR(TONGHOP!P1106="LT",AND(TONGHOP!P1106="TH",AND(TONGHOP!T1106&lt;&gt;TONGHOP!X1106,TONGHOP!T1106&lt;&gt;TONGHOP!Y1106)))),TONGHOP!T1106,"")</f>
        <v/>
      </c>
      <c r="K1106" s="1" t="str">
        <f>IF(AND(TONGHOP!O1106="ThiTN",TONGHOP!Q1106&gt;150,OR(TONGHOP!P1106="LT",AND(TONGHOP!P1106="TH",AND(TONGHOP!U1106&lt;&gt;TONGHOP!X1106,TONGHOP!U1106&lt;&gt;TONGHOP!Y1106)))),TONGHOP!U1106,"")</f>
        <v/>
      </c>
      <c r="L1106" s="1" t="str">
        <f t="shared" si="71"/>
        <v/>
      </c>
    </row>
    <row r="1107" spans="1:12">
      <c r="A1107" s="1" t="str">
        <f>IF(AND(TONGHOP!O1107="ThiTN",TONGHOP!Q1107&lt;=90,OR(TONGHOP!P1107="LT",AND(TONGHOP!P1107="TH",AND(TONGHOP!T1107&lt;&gt;TONGHOP!X1107,TONGHOP!T1107&lt;&gt;TONGHOP!Y1107)))),TONGHOP!T1107,"")</f>
        <v/>
      </c>
      <c r="B1107" s="1" t="str">
        <f>IF(AND(TONGHOP!O1107="ThiTN",TONGHOP!Q1107&lt;=90,OR(TONGHOP!P1107="LT",AND(TONGHOP!P1107="TH",AND(TONGHOP!U1107&lt;&gt;TONGHOP!X1107,TONGHOP!U1107&lt;&gt;TONGHOP!Y1107)))),TONGHOP!U1107,"")</f>
        <v/>
      </c>
      <c r="C1107" s="1" t="str">
        <f t="shared" si="68"/>
        <v/>
      </c>
      <c r="D1107" s="1" t="str">
        <f>IF(AND(TONGHOP!O1107="ThiTN",AND(TONGHOP!Q1107&gt;90,TONGHOP!Q1107&lt;=120),OR(TONGHOP!P1107="LT",AND(TONGHOP!P1107="TH",AND(TONGHOP!T1107&lt;&gt;TONGHOP!X1107,TONGHOP!T1107&lt;&gt;TONGHOP!Y1107)))),TONGHOP!T1107,"")</f>
        <v/>
      </c>
      <c r="E1107" s="1" t="str">
        <f>IF(AND(TONGHOP!O1107="ThiTN",AND(TONGHOP!Q1107&gt;90,TONGHOP!Q1107&lt;=120),OR(TONGHOP!P1107="LT",AND(TONGHOP!P1107="TH",AND(TONGHOP!U1107&lt;&gt;TONGHOP!X1107,TONGHOP!U1107&lt;&gt;TONGHOP!Y1107)))),TONGHOP!U1107,"")</f>
        <v/>
      </c>
      <c r="F1107" s="1" t="str">
        <f t="shared" si="69"/>
        <v/>
      </c>
      <c r="G1107" s="1" t="str">
        <f>IF(AND(TONGHOP!O1107="ThiTN",AND(TONGHOP!Q1107&gt;120,TONGHOP!Q1107&lt;=150),OR(TONGHOP!P1107="LT",AND(TONGHOP!P1107="TH",AND(TONGHOP!T1107&lt;&gt;TONGHOP!X1107,TONGHOP!T1107&lt;&gt;TONGHOP!Y1107)))),TONGHOP!T1107,"")</f>
        <v/>
      </c>
      <c r="H1107" s="1" t="str">
        <f>IF(AND(TONGHOP!O1107="ThiTN",AND(TONGHOP!Q1107&gt;120,TONGHOP!Q1107&lt;=150),OR(TONGHOP!P1107="LT",AND(TONGHOP!P1107="TH",AND(TONGHOP!U1107&lt;&gt;TONGHOP!X1107,TONGHOP!U1107&lt;&gt;TONGHOP!Y1107)))),TONGHOP!U1107,"")</f>
        <v/>
      </c>
      <c r="I1107" s="1" t="str">
        <f t="shared" si="70"/>
        <v/>
      </c>
      <c r="J1107" s="1" t="str">
        <f>IF(AND(TONGHOP!O1107="ThiTN",TONGHOP!Q1107&gt;150,OR(TONGHOP!P1107="LT",AND(TONGHOP!P1107="TH",AND(TONGHOP!T1107&lt;&gt;TONGHOP!X1107,TONGHOP!T1107&lt;&gt;TONGHOP!Y1107)))),TONGHOP!T1107,"")</f>
        <v/>
      </c>
      <c r="K1107" s="1" t="str">
        <f>IF(AND(TONGHOP!O1107="ThiTN",TONGHOP!Q1107&gt;150,OR(TONGHOP!P1107="LT",AND(TONGHOP!P1107="TH",AND(TONGHOP!U1107&lt;&gt;TONGHOP!X1107,TONGHOP!U1107&lt;&gt;TONGHOP!Y1107)))),TONGHOP!U1107,"")</f>
        <v/>
      </c>
      <c r="L1107" s="1" t="str">
        <f t="shared" si="71"/>
        <v/>
      </c>
    </row>
    <row r="1108" spans="1:12">
      <c r="A1108" s="1" t="str">
        <f>IF(AND(TONGHOP!O1108="ThiTN",TONGHOP!Q1108&lt;=90,OR(TONGHOP!P1108="LT",AND(TONGHOP!P1108="TH",AND(TONGHOP!T1108&lt;&gt;TONGHOP!X1108,TONGHOP!T1108&lt;&gt;TONGHOP!Y1108)))),TONGHOP!T1108,"")</f>
        <v/>
      </c>
      <c r="B1108" s="1" t="str">
        <f>IF(AND(TONGHOP!O1108="ThiTN",TONGHOP!Q1108&lt;=90,OR(TONGHOP!P1108="LT",AND(TONGHOP!P1108="TH",AND(TONGHOP!U1108&lt;&gt;TONGHOP!X1108,TONGHOP!U1108&lt;&gt;TONGHOP!Y1108)))),TONGHOP!U1108,"")</f>
        <v/>
      </c>
      <c r="C1108" s="1" t="str">
        <f t="shared" si="68"/>
        <v/>
      </c>
      <c r="D1108" s="1" t="str">
        <f>IF(AND(TONGHOP!O1108="ThiTN",AND(TONGHOP!Q1108&gt;90,TONGHOP!Q1108&lt;=120),OR(TONGHOP!P1108="LT",AND(TONGHOP!P1108="TH",AND(TONGHOP!T1108&lt;&gt;TONGHOP!X1108,TONGHOP!T1108&lt;&gt;TONGHOP!Y1108)))),TONGHOP!T1108,"")</f>
        <v/>
      </c>
      <c r="E1108" s="1" t="str">
        <f>IF(AND(TONGHOP!O1108="ThiTN",AND(TONGHOP!Q1108&gt;90,TONGHOP!Q1108&lt;=120),OR(TONGHOP!P1108="LT",AND(TONGHOP!P1108="TH",AND(TONGHOP!U1108&lt;&gt;TONGHOP!X1108,TONGHOP!U1108&lt;&gt;TONGHOP!Y1108)))),TONGHOP!U1108,"")</f>
        <v/>
      </c>
      <c r="F1108" s="1" t="str">
        <f t="shared" si="69"/>
        <v/>
      </c>
      <c r="G1108" s="1" t="str">
        <f>IF(AND(TONGHOP!O1108="ThiTN",AND(TONGHOP!Q1108&gt;120,TONGHOP!Q1108&lt;=150),OR(TONGHOP!P1108="LT",AND(TONGHOP!P1108="TH",AND(TONGHOP!T1108&lt;&gt;TONGHOP!X1108,TONGHOP!T1108&lt;&gt;TONGHOP!Y1108)))),TONGHOP!T1108,"")</f>
        <v/>
      </c>
      <c r="H1108" s="1" t="str">
        <f>IF(AND(TONGHOP!O1108="ThiTN",AND(TONGHOP!Q1108&gt;120,TONGHOP!Q1108&lt;=150),OR(TONGHOP!P1108="LT",AND(TONGHOP!P1108="TH",AND(TONGHOP!U1108&lt;&gt;TONGHOP!X1108,TONGHOP!U1108&lt;&gt;TONGHOP!Y1108)))),TONGHOP!U1108,"")</f>
        <v/>
      </c>
      <c r="I1108" s="1" t="str">
        <f t="shared" si="70"/>
        <v/>
      </c>
      <c r="J1108" s="1" t="str">
        <f>IF(AND(TONGHOP!O1108="ThiTN",TONGHOP!Q1108&gt;150,OR(TONGHOP!P1108="LT",AND(TONGHOP!P1108="TH",AND(TONGHOP!T1108&lt;&gt;TONGHOP!X1108,TONGHOP!T1108&lt;&gt;TONGHOP!Y1108)))),TONGHOP!T1108,"")</f>
        <v/>
      </c>
      <c r="K1108" s="1" t="str">
        <f>IF(AND(TONGHOP!O1108="ThiTN",TONGHOP!Q1108&gt;150,OR(TONGHOP!P1108="LT",AND(TONGHOP!P1108="TH",AND(TONGHOP!U1108&lt;&gt;TONGHOP!X1108,TONGHOP!U1108&lt;&gt;TONGHOP!Y1108)))),TONGHOP!U1108,"")</f>
        <v/>
      </c>
      <c r="L1108" s="1" t="str">
        <f t="shared" si="71"/>
        <v/>
      </c>
    </row>
    <row r="1109" spans="1:12">
      <c r="A1109" s="1" t="str">
        <f>IF(AND(TONGHOP!O1109="ThiTN",TONGHOP!Q1109&lt;=90,OR(TONGHOP!P1109="LT",AND(TONGHOP!P1109="TH",AND(TONGHOP!T1109&lt;&gt;TONGHOP!X1109,TONGHOP!T1109&lt;&gt;TONGHOP!Y1109)))),TONGHOP!T1109,"")</f>
        <v/>
      </c>
      <c r="B1109" s="1" t="str">
        <f>IF(AND(TONGHOP!O1109="ThiTN",TONGHOP!Q1109&lt;=90,OR(TONGHOP!P1109="LT",AND(TONGHOP!P1109="TH",AND(TONGHOP!U1109&lt;&gt;TONGHOP!X1109,TONGHOP!U1109&lt;&gt;TONGHOP!Y1109)))),TONGHOP!U1109,"")</f>
        <v/>
      </c>
      <c r="C1109" s="1" t="str">
        <f t="shared" si="68"/>
        <v/>
      </c>
      <c r="D1109" s="1" t="str">
        <f>IF(AND(TONGHOP!O1109="ThiTN",AND(TONGHOP!Q1109&gt;90,TONGHOP!Q1109&lt;=120),OR(TONGHOP!P1109="LT",AND(TONGHOP!P1109="TH",AND(TONGHOP!T1109&lt;&gt;TONGHOP!X1109,TONGHOP!T1109&lt;&gt;TONGHOP!Y1109)))),TONGHOP!T1109,"")</f>
        <v/>
      </c>
      <c r="E1109" s="1" t="str">
        <f>IF(AND(TONGHOP!O1109="ThiTN",AND(TONGHOP!Q1109&gt;90,TONGHOP!Q1109&lt;=120),OR(TONGHOP!P1109="LT",AND(TONGHOP!P1109="TH",AND(TONGHOP!U1109&lt;&gt;TONGHOP!X1109,TONGHOP!U1109&lt;&gt;TONGHOP!Y1109)))),TONGHOP!U1109,"")</f>
        <v/>
      </c>
      <c r="F1109" s="1" t="str">
        <f t="shared" si="69"/>
        <v/>
      </c>
      <c r="G1109" s="1" t="str">
        <f>IF(AND(TONGHOP!O1109="ThiTN",AND(TONGHOP!Q1109&gt;120,TONGHOP!Q1109&lt;=150),OR(TONGHOP!P1109="LT",AND(TONGHOP!P1109="TH",AND(TONGHOP!T1109&lt;&gt;TONGHOP!X1109,TONGHOP!T1109&lt;&gt;TONGHOP!Y1109)))),TONGHOP!T1109,"")</f>
        <v/>
      </c>
      <c r="H1109" s="1" t="str">
        <f>IF(AND(TONGHOP!O1109="ThiTN",AND(TONGHOP!Q1109&gt;120,TONGHOP!Q1109&lt;=150),OR(TONGHOP!P1109="LT",AND(TONGHOP!P1109="TH",AND(TONGHOP!U1109&lt;&gt;TONGHOP!X1109,TONGHOP!U1109&lt;&gt;TONGHOP!Y1109)))),TONGHOP!U1109,"")</f>
        <v/>
      </c>
      <c r="I1109" s="1" t="str">
        <f t="shared" si="70"/>
        <v/>
      </c>
      <c r="J1109" s="1" t="str">
        <f>IF(AND(TONGHOP!O1109="ThiTN",TONGHOP!Q1109&gt;150,OR(TONGHOP!P1109="LT",AND(TONGHOP!P1109="TH",AND(TONGHOP!T1109&lt;&gt;TONGHOP!X1109,TONGHOP!T1109&lt;&gt;TONGHOP!Y1109)))),TONGHOP!T1109,"")</f>
        <v/>
      </c>
      <c r="K1109" s="1" t="str">
        <f>IF(AND(TONGHOP!O1109="ThiTN",TONGHOP!Q1109&gt;150,OR(TONGHOP!P1109="LT",AND(TONGHOP!P1109="TH",AND(TONGHOP!U1109&lt;&gt;TONGHOP!X1109,TONGHOP!U1109&lt;&gt;TONGHOP!Y1109)))),TONGHOP!U1109,"")</f>
        <v/>
      </c>
      <c r="L1109" s="1" t="str">
        <f t="shared" si="71"/>
        <v/>
      </c>
    </row>
    <row r="1110" spans="1:12">
      <c r="A1110" s="1" t="str">
        <f>IF(AND(TONGHOP!O1110="ThiTN",TONGHOP!Q1110&lt;=90,OR(TONGHOP!P1110="LT",AND(TONGHOP!P1110="TH",AND(TONGHOP!T1110&lt;&gt;TONGHOP!X1110,TONGHOP!T1110&lt;&gt;TONGHOP!Y1110)))),TONGHOP!T1110,"")</f>
        <v/>
      </c>
      <c r="B1110" s="1" t="str">
        <f>IF(AND(TONGHOP!O1110="ThiTN",TONGHOP!Q1110&lt;=90,OR(TONGHOP!P1110="LT",AND(TONGHOP!P1110="TH",AND(TONGHOP!U1110&lt;&gt;TONGHOP!X1110,TONGHOP!U1110&lt;&gt;TONGHOP!Y1110)))),TONGHOP!U1110,"")</f>
        <v/>
      </c>
      <c r="C1110" s="1" t="str">
        <f t="shared" si="68"/>
        <v/>
      </c>
      <c r="D1110" s="1" t="str">
        <f>IF(AND(TONGHOP!O1110="ThiTN",AND(TONGHOP!Q1110&gt;90,TONGHOP!Q1110&lt;=120),OR(TONGHOP!P1110="LT",AND(TONGHOP!P1110="TH",AND(TONGHOP!T1110&lt;&gt;TONGHOP!X1110,TONGHOP!T1110&lt;&gt;TONGHOP!Y1110)))),TONGHOP!T1110,"")</f>
        <v/>
      </c>
      <c r="E1110" s="1" t="str">
        <f>IF(AND(TONGHOP!O1110="ThiTN",AND(TONGHOP!Q1110&gt;90,TONGHOP!Q1110&lt;=120),OR(TONGHOP!P1110="LT",AND(TONGHOP!P1110="TH",AND(TONGHOP!U1110&lt;&gt;TONGHOP!X1110,TONGHOP!U1110&lt;&gt;TONGHOP!Y1110)))),TONGHOP!U1110,"")</f>
        <v/>
      </c>
      <c r="F1110" s="1" t="str">
        <f t="shared" si="69"/>
        <v/>
      </c>
      <c r="G1110" s="1" t="str">
        <f>IF(AND(TONGHOP!O1110="ThiTN",AND(TONGHOP!Q1110&gt;120,TONGHOP!Q1110&lt;=150),OR(TONGHOP!P1110="LT",AND(TONGHOP!P1110="TH",AND(TONGHOP!T1110&lt;&gt;TONGHOP!X1110,TONGHOP!T1110&lt;&gt;TONGHOP!Y1110)))),TONGHOP!T1110,"")</f>
        <v/>
      </c>
      <c r="H1110" s="1" t="str">
        <f>IF(AND(TONGHOP!O1110="ThiTN",AND(TONGHOP!Q1110&gt;120,TONGHOP!Q1110&lt;=150),OR(TONGHOP!P1110="LT",AND(TONGHOP!P1110="TH",AND(TONGHOP!U1110&lt;&gt;TONGHOP!X1110,TONGHOP!U1110&lt;&gt;TONGHOP!Y1110)))),TONGHOP!U1110,"")</f>
        <v/>
      </c>
      <c r="I1110" s="1" t="str">
        <f t="shared" si="70"/>
        <v/>
      </c>
      <c r="J1110" s="1" t="str">
        <f>IF(AND(TONGHOP!O1110="ThiTN",TONGHOP!Q1110&gt;150,OR(TONGHOP!P1110="LT",AND(TONGHOP!P1110="TH",AND(TONGHOP!T1110&lt;&gt;TONGHOP!X1110,TONGHOP!T1110&lt;&gt;TONGHOP!Y1110)))),TONGHOP!T1110,"")</f>
        <v/>
      </c>
      <c r="K1110" s="1" t="str">
        <f>IF(AND(TONGHOP!O1110="ThiTN",TONGHOP!Q1110&gt;150,OR(TONGHOP!P1110="LT",AND(TONGHOP!P1110="TH",AND(TONGHOP!U1110&lt;&gt;TONGHOP!X1110,TONGHOP!U1110&lt;&gt;TONGHOP!Y1110)))),TONGHOP!U1110,"")</f>
        <v/>
      </c>
      <c r="L1110" s="1" t="str">
        <f t="shared" si="71"/>
        <v/>
      </c>
    </row>
    <row r="1111" spans="1:12">
      <c r="A1111" s="1" t="str">
        <f>IF(AND(TONGHOP!O1111="ThiTN",TONGHOP!Q1111&lt;=90,OR(TONGHOP!P1111="LT",AND(TONGHOP!P1111="TH",AND(TONGHOP!T1111&lt;&gt;TONGHOP!X1111,TONGHOP!T1111&lt;&gt;TONGHOP!Y1111)))),TONGHOP!T1111,"")</f>
        <v/>
      </c>
      <c r="B1111" s="1" t="str">
        <f>IF(AND(TONGHOP!O1111="ThiTN",TONGHOP!Q1111&lt;=90,OR(TONGHOP!P1111="LT",AND(TONGHOP!P1111="TH",AND(TONGHOP!U1111&lt;&gt;TONGHOP!X1111,TONGHOP!U1111&lt;&gt;TONGHOP!Y1111)))),TONGHOP!U1111,"")</f>
        <v/>
      </c>
      <c r="C1111" s="1" t="str">
        <f t="shared" si="68"/>
        <v/>
      </c>
      <c r="D1111" s="1" t="str">
        <f>IF(AND(TONGHOP!O1111="ThiTN",AND(TONGHOP!Q1111&gt;90,TONGHOP!Q1111&lt;=120),OR(TONGHOP!P1111="LT",AND(TONGHOP!P1111="TH",AND(TONGHOP!T1111&lt;&gt;TONGHOP!X1111,TONGHOP!T1111&lt;&gt;TONGHOP!Y1111)))),TONGHOP!T1111,"")</f>
        <v/>
      </c>
      <c r="E1111" s="1" t="str">
        <f>IF(AND(TONGHOP!O1111="ThiTN",AND(TONGHOP!Q1111&gt;90,TONGHOP!Q1111&lt;=120),OR(TONGHOP!P1111="LT",AND(TONGHOP!P1111="TH",AND(TONGHOP!U1111&lt;&gt;TONGHOP!X1111,TONGHOP!U1111&lt;&gt;TONGHOP!Y1111)))),TONGHOP!U1111,"")</f>
        <v/>
      </c>
      <c r="F1111" s="1" t="str">
        <f t="shared" si="69"/>
        <v/>
      </c>
      <c r="G1111" s="1" t="str">
        <f>IF(AND(TONGHOP!O1111="ThiTN",AND(TONGHOP!Q1111&gt;120,TONGHOP!Q1111&lt;=150),OR(TONGHOP!P1111="LT",AND(TONGHOP!P1111="TH",AND(TONGHOP!T1111&lt;&gt;TONGHOP!X1111,TONGHOP!T1111&lt;&gt;TONGHOP!Y1111)))),TONGHOP!T1111,"")</f>
        <v/>
      </c>
      <c r="H1111" s="1" t="str">
        <f>IF(AND(TONGHOP!O1111="ThiTN",AND(TONGHOP!Q1111&gt;120,TONGHOP!Q1111&lt;=150),OR(TONGHOP!P1111="LT",AND(TONGHOP!P1111="TH",AND(TONGHOP!U1111&lt;&gt;TONGHOP!X1111,TONGHOP!U1111&lt;&gt;TONGHOP!Y1111)))),TONGHOP!U1111,"")</f>
        <v/>
      </c>
      <c r="I1111" s="1" t="str">
        <f t="shared" si="70"/>
        <v/>
      </c>
      <c r="J1111" s="1" t="str">
        <f>IF(AND(TONGHOP!O1111="ThiTN",TONGHOP!Q1111&gt;150,OR(TONGHOP!P1111="LT",AND(TONGHOP!P1111="TH",AND(TONGHOP!T1111&lt;&gt;TONGHOP!X1111,TONGHOP!T1111&lt;&gt;TONGHOP!Y1111)))),TONGHOP!T1111,"")</f>
        <v/>
      </c>
      <c r="K1111" s="1" t="str">
        <f>IF(AND(TONGHOP!O1111="ThiTN",TONGHOP!Q1111&gt;150,OR(TONGHOP!P1111="LT",AND(TONGHOP!P1111="TH",AND(TONGHOP!U1111&lt;&gt;TONGHOP!X1111,TONGHOP!U1111&lt;&gt;TONGHOP!Y1111)))),TONGHOP!U1111,"")</f>
        <v/>
      </c>
      <c r="L1111" s="1" t="str">
        <f t="shared" si="71"/>
        <v/>
      </c>
    </row>
    <row r="1112" spans="1:12">
      <c r="A1112" s="1" t="str">
        <f>IF(AND(TONGHOP!O1112="ThiTN",TONGHOP!Q1112&lt;=90,OR(TONGHOP!P1112="LT",AND(TONGHOP!P1112="TH",AND(TONGHOP!T1112&lt;&gt;TONGHOP!X1112,TONGHOP!T1112&lt;&gt;TONGHOP!Y1112)))),TONGHOP!T1112,"")</f>
        <v/>
      </c>
      <c r="B1112" s="1" t="str">
        <f>IF(AND(TONGHOP!O1112="ThiTN",TONGHOP!Q1112&lt;=90,OR(TONGHOP!P1112="LT",AND(TONGHOP!P1112="TH",AND(TONGHOP!U1112&lt;&gt;TONGHOP!X1112,TONGHOP!U1112&lt;&gt;TONGHOP!Y1112)))),TONGHOP!U1112,"")</f>
        <v/>
      </c>
      <c r="C1112" s="1" t="str">
        <f t="shared" si="68"/>
        <v/>
      </c>
      <c r="D1112" s="1" t="str">
        <f>IF(AND(TONGHOP!O1112="ThiTN",AND(TONGHOP!Q1112&gt;90,TONGHOP!Q1112&lt;=120),OR(TONGHOP!P1112="LT",AND(TONGHOP!P1112="TH",AND(TONGHOP!T1112&lt;&gt;TONGHOP!X1112,TONGHOP!T1112&lt;&gt;TONGHOP!Y1112)))),TONGHOP!T1112,"")</f>
        <v/>
      </c>
      <c r="E1112" s="1" t="str">
        <f>IF(AND(TONGHOP!O1112="ThiTN",AND(TONGHOP!Q1112&gt;90,TONGHOP!Q1112&lt;=120),OR(TONGHOP!P1112="LT",AND(TONGHOP!P1112="TH",AND(TONGHOP!U1112&lt;&gt;TONGHOP!X1112,TONGHOP!U1112&lt;&gt;TONGHOP!Y1112)))),TONGHOP!U1112,"")</f>
        <v/>
      </c>
      <c r="F1112" s="1" t="str">
        <f t="shared" si="69"/>
        <v/>
      </c>
      <c r="G1112" s="1" t="str">
        <f>IF(AND(TONGHOP!O1112="ThiTN",AND(TONGHOP!Q1112&gt;120,TONGHOP!Q1112&lt;=150),OR(TONGHOP!P1112="LT",AND(TONGHOP!P1112="TH",AND(TONGHOP!T1112&lt;&gt;TONGHOP!X1112,TONGHOP!T1112&lt;&gt;TONGHOP!Y1112)))),TONGHOP!T1112,"")</f>
        <v/>
      </c>
      <c r="H1112" s="1" t="str">
        <f>IF(AND(TONGHOP!O1112="ThiTN",AND(TONGHOP!Q1112&gt;120,TONGHOP!Q1112&lt;=150),OR(TONGHOP!P1112="LT",AND(TONGHOP!P1112="TH",AND(TONGHOP!U1112&lt;&gt;TONGHOP!X1112,TONGHOP!U1112&lt;&gt;TONGHOP!Y1112)))),TONGHOP!U1112,"")</f>
        <v/>
      </c>
      <c r="I1112" s="1" t="str">
        <f t="shared" si="70"/>
        <v/>
      </c>
      <c r="J1112" s="1" t="str">
        <f>IF(AND(TONGHOP!O1112="ThiTN",TONGHOP!Q1112&gt;150,OR(TONGHOP!P1112="LT",AND(TONGHOP!P1112="TH",AND(TONGHOP!T1112&lt;&gt;TONGHOP!X1112,TONGHOP!T1112&lt;&gt;TONGHOP!Y1112)))),TONGHOP!T1112,"")</f>
        <v/>
      </c>
      <c r="K1112" s="1" t="str">
        <f>IF(AND(TONGHOP!O1112="ThiTN",TONGHOP!Q1112&gt;150,OR(TONGHOP!P1112="LT",AND(TONGHOP!P1112="TH",AND(TONGHOP!U1112&lt;&gt;TONGHOP!X1112,TONGHOP!U1112&lt;&gt;TONGHOP!Y1112)))),TONGHOP!U1112,"")</f>
        <v/>
      </c>
      <c r="L1112" s="1" t="str">
        <f t="shared" si="71"/>
        <v/>
      </c>
    </row>
    <row r="1113" spans="1:12">
      <c r="A1113" s="1" t="str">
        <f>IF(AND(TONGHOP!O1113="ThiTN",TONGHOP!Q1113&lt;=90,OR(TONGHOP!P1113="LT",AND(TONGHOP!P1113="TH",AND(TONGHOP!T1113&lt;&gt;TONGHOP!X1113,TONGHOP!T1113&lt;&gt;TONGHOP!Y1113)))),TONGHOP!T1113,"")</f>
        <v/>
      </c>
      <c r="B1113" s="1" t="str">
        <f>IF(AND(TONGHOP!O1113="ThiTN",TONGHOP!Q1113&lt;=90,OR(TONGHOP!P1113="LT",AND(TONGHOP!P1113="TH",AND(TONGHOP!U1113&lt;&gt;TONGHOP!X1113,TONGHOP!U1113&lt;&gt;TONGHOP!Y1113)))),TONGHOP!U1113,"")</f>
        <v/>
      </c>
      <c r="C1113" s="1" t="str">
        <f t="shared" si="68"/>
        <v/>
      </c>
      <c r="D1113" s="1" t="str">
        <f>IF(AND(TONGHOP!O1113="ThiTN",AND(TONGHOP!Q1113&gt;90,TONGHOP!Q1113&lt;=120),OR(TONGHOP!P1113="LT",AND(TONGHOP!P1113="TH",AND(TONGHOP!T1113&lt;&gt;TONGHOP!X1113,TONGHOP!T1113&lt;&gt;TONGHOP!Y1113)))),TONGHOP!T1113,"")</f>
        <v/>
      </c>
      <c r="E1113" s="1" t="str">
        <f>IF(AND(TONGHOP!O1113="ThiTN",AND(TONGHOP!Q1113&gt;90,TONGHOP!Q1113&lt;=120),OR(TONGHOP!P1113="LT",AND(TONGHOP!P1113="TH",AND(TONGHOP!U1113&lt;&gt;TONGHOP!X1113,TONGHOP!U1113&lt;&gt;TONGHOP!Y1113)))),TONGHOP!U1113,"")</f>
        <v/>
      </c>
      <c r="F1113" s="1" t="str">
        <f t="shared" si="69"/>
        <v/>
      </c>
      <c r="G1113" s="1" t="str">
        <f>IF(AND(TONGHOP!O1113="ThiTN",AND(TONGHOP!Q1113&gt;120,TONGHOP!Q1113&lt;=150),OR(TONGHOP!P1113="LT",AND(TONGHOP!P1113="TH",AND(TONGHOP!T1113&lt;&gt;TONGHOP!X1113,TONGHOP!T1113&lt;&gt;TONGHOP!Y1113)))),TONGHOP!T1113,"")</f>
        <v/>
      </c>
      <c r="H1113" s="1" t="str">
        <f>IF(AND(TONGHOP!O1113="ThiTN",AND(TONGHOP!Q1113&gt;120,TONGHOP!Q1113&lt;=150),OR(TONGHOP!P1113="LT",AND(TONGHOP!P1113="TH",AND(TONGHOP!U1113&lt;&gt;TONGHOP!X1113,TONGHOP!U1113&lt;&gt;TONGHOP!Y1113)))),TONGHOP!U1113,"")</f>
        <v/>
      </c>
      <c r="I1113" s="1" t="str">
        <f t="shared" si="70"/>
        <v/>
      </c>
      <c r="J1113" s="1" t="str">
        <f>IF(AND(TONGHOP!O1113="ThiTN",TONGHOP!Q1113&gt;150,OR(TONGHOP!P1113="LT",AND(TONGHOP!P1113="TH",AND(TONGHOP!T1113&lt;&gt;TONGHOP!X1113,TONGHOP!T1113&lt;&gt;TONGHOP!Y1113)))),TONGHOP!T1113,"")</f>
        <v/>
      </c>
      <c r="K1113" s="1" t="str">
        <f>IF(AND(TONGHOP!O1113="ThiTN",TONGHOP!Q1113&gt;150,OR(TONGHOP!P1113="LT",AND(TONGHOP!P1113="TH",AND(TONGHOP!U1113&lt;&gt;TONGHOP!X1113,TONGHOP!U1113&lt;&gt;TONGHOP!Y1113)))),TONGHOP!U1113,"")</f>
        <v/>
      </c>
      <c r="L1113" s="1" t="str">
        <f t="shared" si="71"/>
        <v/>
      </c>
    </row>
    <row r="1114" spans="1:12">
      <c r="A1114" s="1" t="str">
        <f>IF(AND(TONGHOP!O1114="ThiTN",TONGHOP!Q1114&lt;=90,OR(TONGHOP!P1114="LT",AND(TONGHOP!P1114="TH",AND(TONGHOP!T1114&lt;&gt;TONGHOP!X1114,TONGHOP!T1114&lt;&gt;TONGHOP!Y1114)))),TONGHOP!T1114,"")</f>
        <v/>
      </c>
      <c r="B1114" s="1" t="str">
        <f>IF(AND(TONGHOP!O1114="ThiTN",TONGHOP!Q1114&lt;=90,OR(TONGHOP!P1114="LT",AND(TONGHOP!P1114="TH",AND(TONGHOP!U1114&lt;&gt;TONGHOP!X1114,TONGHOP!U1114&lt;&gt;TONGHOP!Y1114)))),TONGHOP!U1114,"")</f>
        <v/>
      </c>
      <c r="C1114" s="1" t="str">
        <f t="shared" si="68"/>
        <v/>
      </c>
      <c r="D1114" s="1" t="str">
        <f>IF(AND(TONGHOP!O1114="ThiTN",AND(TONGHOP!Q1114&gt;90,TONGHOP!Q1114&lt;=120),OR(TONGHOP!P1114="LT",AND(TONGHOP!P1114="TH",AND(TONGHOP!T1114&lt;&gt;TONGHOP!X1114,TONGHOP!T1114&lt;&gt;TONGHOP!Y1114)))),TONGHOP!T1114,"")</f>
        <v/>
      </c>
      <c r="E1114" s="1" t="str">
        <f>IF(AND(TONGHOP!O1114="ThiTN",AND(TONGHOP!Q1114&gt;90,TONGHOP!Q1114&lt;=120),OR(TONGHOP!P1114="LT",AND(TONGHOP!P1114="TH",AND(TONGHOP!U1114&lt;&gt;TONGHOP!X1114,TONGHOP!U1114&lt;&gt;TONGHOP!Y1114)))),TONGHOP!U1114,"")</f>
        <v/>
      </c>
      <c r="F1114" s="1" t="str">
        <f t="shared" si="69"/>
        <v/>
      </c>
      <c r="G1114" s="1" t="str">
        <f>IF(AND(TONGHOP!O1114="ThiTN",AND(TONGHOP!Q1114&gt;120,TONGHOP!Q1114&lt;=150),OR(TONGHOP!P1114="LT",AND(TONGHOP!P1114="TH",AND(TONGHOP!T1114&lt;&gt;TONGHOP!X1114,TONGHOP!T1114&lt;&gt;TONGHOP!Y1114)))),TONGHOP!T1114,"")</f>
        <v/>
      </c>
      <c r="H1114" s="1" t="str">
        <f>IF(AND(TONGHOP!O1114="ThiTN",AND(TONGHOP!Q1114&gt;120,TONGHOP!Q1114&lt;=150),OR(TONGHOP!P1114="LT",AND(TONGHOP!P1114="TH",AND(TONGHOP!U1114&lt;&gt;TONGHOP!X1114,TONGHOP!U1114&lt;&gt;TONGHOP!Y1114)))),TONGHOP!U1114,"")</f>
        <v/>
      </c>
      <c r="I1114" s="1" t="str">
        <f t="shared" si="70"/>
        <v/>
      </c>
      <c r="J1114" s="1" t="str">
        <f>IF(AND(TONGHOP!O1114="ThiTN",TONGHOP!Q1114&gt;150,OR(TONGHOP!P1114="LT",AND(TONGHOP!P1114="TH",AND(TONGHOP!T1114&lt;&gt;TONGHOP!X1114,TONGHOP!T1114&lt;&gt;TONGHOP!Y1114)))),TONGHOP!T1114,"")</f>
        <v/>
      </c>
      <c r="K1114" s="1" t="str">
        <f>IF(AND(TONGHOP!O1114="ThiTN",TONGHOP!Q1114&gt;150,OR(TONGHOP!P1114="LT",AND(TONGHOP!P1114="TH",AND(TONGHOP!U1114&lt;&gt;TONGHOP!X1114,TONGHOP!U1114&lt;&gt;TONGHOP!Y1114)))),TONGHOP!U1114,"")</f>
        <v/>
      </c>
      <c r="L1114" s="1" t="str">
        <f t="shared" si="71"/>
        <v/>
      </c>
    </row>
    <row r="1115" spans="1:12">
      <c r="A1115" s="1" t="str">
        <f>IF(AND(TONGHOP!O1115="ThiTN",TONGHOP!Q1115&lt;=90,OR(TONGHOP!P1115="LT",AND(TONGHOP!P1115="TH",AND(TONGHOP!T1115&lt;&gt;TONGHOP!X1115,TONGHOP!T1115&lt;&gt;TONGHOP!Y1115)))),TONGHOP!T1115,"")</f>
        <v/>
      </c>
      <c r="B1115" s="1" t="str">
        <f>IF(AND(TONGHOP!O1115="ThiTN",TONGHOP!Q1115&lt;=90,OR(TONGHOP!P1115="LT",AND(TONGHOP!P1115="TH",AND(TONGHOP!U1115&lt;&gt;TONGHOP!X1115,TONGHOP!U1115&lt;&gt;TONGHOP!Y1115)))),TONGHOP!U1115,"")</f>
        <v/>
      </c>
      <c r="C1115" s="1" t="str">
        <f t="shared" si="68"/>
        <v/>
      </c>
      <c r="D1115" s="1" t="str">
        <f>IF(AND(TONGHOP!O1115="ThiTN",AND(TONGHOP!Q1115&gt;90,TONGHOP!Q1115&lt;=120),OR(TONGHOP!P1115="LT",AND(TONGHOP!P1115="TH",AND(TONGHOP!T1115&lt;&gt;TONGHOP!X1115,TONGHOP!T1115&lt;&gt;TONGHOP!Y1115)))),TONGHOP!T1115,"")</f>
        <v/>
      </c>
      <c r="E1115" s="1" t="str">
        <f>IF(AND(TONGHOP!O1115="ThiTN",AND(TONGHOP!Q1115&gt;90,TONGHOP!Q1115&lt;=120),OR(TONGHOP!P1115="LT",AND(TONGHOP!P1115="TH",AND(TONGHOP!U1115&lt;&gt;TONGHOP!X1115,TONGHOP!U1115&lt;&gt;TONGHOP!Y1115)))),TONGHOP!U1115,"")</f>
        <v/>
      </c>
      <c r="F1115" s="1" t="str">
        <f t="shared" si="69"/>
        <v/>
      </c>
      <c r="G1115" s="1" t="str">
        <f>IF(AND(TONGHOP!O1115="ThiTN",AND(TONGHOP!Q1115&gt;120,TONGHOP!Q1115&lt;=150),OR(TONGHOP!P1115="LT",AND(TONGHOP!P1115="TH",AND(TONGHOP!T1115&lt;&gt;TONGHOP!X1115,TONGHOP!T1115&lt;&gt;TONGHOP!Y1115)))),TONGHOP!T1115,"")</f>
        <v/>
      </c>
      <c r="H1115" s="1" t="str">
        <f>IF(AND(TONGHOP!O1115="ThiTN",AND(TONGHOP!Q1115&gt;120,TONGHOP!Q1115&lt;=150),OR(TONGHOP!P1115="LT",AND(TONGHOP!P1115="TH",AND(TONGHOP!U1115&lt;&gt;TONGHOP!X1115,TONGHOP!U1115&lt;&gt;TONGHOP!Y1115)))),TONGHOP!U1115,"")</f>
        <v/>
      </c>
      <c r="I1115" s="1" t="str">
        <f t="shared" si="70"/>
        <v/>
      </c>
      <c r="J1115" s="1" t="str">
        <f>IF(AND(TONGHOP!O1115="ThiTN",TONGHOP!Q1115&gt;150,OR(TONGHOP!P1115="LT",AND(TONGHOP!P1115="TH",AND(TONGHOP!T1115&lt;&gt;TONGHOP!X1115,TONGHOP!T1115&lt;&gt;TONGHOP!Y1115)))),TONGHOP!T1115,"")</f>
        <v/>
      </c>
      <c r="K1115" s="1" t="str">
        <f>IF(AND(TONGHOP!O1115="ThiTN",TONGHOP!Q1115&gt;150,OR(TONGHOP!P1115="LT",AND(TONGHOP!P1115="TH",AND(TONGHOP!U1115&lt;&gt;TONGHOP!X1115,TONGHOP!U1115&lt;&gt;TONGHOP!Y1115)))),TONGHOP!U1115,"")</f>
        <v/>
      </c>
      <c r="L1115" s="1" t="str">
        <f t="shared" si="71"/>
        <v/>
      </c>
    </row>
    <row r="1116" spans="1:12">
      <c r="A1116" s="1" t="str">
        <f>IF(AND(TONGHOP!O1116="ThiTN",TONGHOP!Q1116&lt;=90,OR(TONGHOP!P1116="LT",AND(TONGHOP!P1116="TH",AND(TONGHOP!T1116&lt;&gt;TONGHOP!X1116,TONGHOP!T1116&lt;&gt;TONGHOP!Y1116)))),TONGHOP!T1116,"")</f>
        <v/>
      </c>
      <c r="B1116" s="1" t="str">
        <f>IF(AND(TONGHOP!O1116="ThiTN",TONGHOP!Q1116&lt;=90,OR(TONGHOP!P1116="LT",AND(TONGHOP!P1116="TH",AND(TONGHOP!U1116&lt;&gt;TONGHOP!X1116,TONGHOP!U1116&lt;&gt;TONGHOP!Y1116)))),TONGHOP!U1116,"")</f>
        <v/>
      </c>
      <c r="C1116" s="1" t="str">
        <f t="shared" si="68"/>
        <v/>
      </c>
      <c r="D1116" s="1" t="str">
        <f>IF(AND(TONGHOP!O1116="ThiTN",AND(TONGHOP!Q1116&gt;90,TONGHOP!Q1116&lt;=120),OR(TONGHOP!P1116="LT",AND(TONGHOP!P1116="TH",AND(TONGHOP!T1116&lt;&gt;TONGHOP!X1116,TONGHOP!T1116&lt;&gt;TONGHOP!Y1116)))),TONGHOP!T1116,"")</f>
        <v/>
      </c>
      <c r="E1116" s="1" t="str">
        <f>IF(AND(TONGHOP!O1116="ThiTN",AND(TONGHOP!Q1116&gt;90,TONGHOP!Q1116&lt;=120),OR(TONGHOP!P1116="LT",AND(TONGHOP!P1116="TH",AND(TONGHOP!U1116&lt;&gt;TONGHOP!X1116,TONGHOP!U1116&lt;&gt;TONGHOP!Y1116)))),TONGHOP!U1116,"")</f>
        <v/>
      </c>
      <c r="F1116" s="1" t="str">
        <f t="shared" si="69"/>
        <v/>
      </c>
      <c r="G1116" s="1" t="str">
        <f>IF(AND(TONGHOP!O1116="ThiTN",AND(TONGHOP!Q1116&gt;120,TONGHOP!Q1116&lt;=150),OR(TONGHOP!P1116="LT",AND(TONGHOP!P1116="TH",AND(TONGHOP!T1116&lt;&gt;TONGHOP!X1116,TONGHOP!T1116&lt;&gt;TONGHOP!Y1116)))),TONGHOP!T1116,"")</f>
        <v/>
      </c>
      <c r="H1116" s="1" t="str">
        <f>IF(AND(TONGHOP!O1116="ThiTN",AND(TONGHOP!Q1116&gt;120,TONGHOP!Q1116&lt;=150),OR(TONGHOP!P1116="LT",AND(TONGHOP!P1116="TH",AND(TONGHOP!U1116&lt;&gt;TONGHOP!X1116,TONGHOP!U1116&lt;&gt;TONGHOP!Y1116)))),TONGHOP!U1116,"")</f>
        <v/>
      </c>
      <c r="I1116" s="1" t="str">
        <f t="shared" si="70"/>
        <v/>
      </c>
      <c r="J1116" s="1" t="str">
        <f>IF(AND(TONGHOP!O1116="ThiTN",TONGHOP!Q1116&gt;150,OR(TONGHOP!P1116="LT",AND(TONGHOP!P1116="TH",AND(TONGHOP!T1116&lt;&gt;TONGHOP!X1116,TONGHOP!T1116&lt;&gt;TONGHOP!Y1116)))),TONGHOP!T1116,"")</f>
        <v/>
      </c>
      <c r="K1116" s="1" t="str">
        <f>IF(AND(TONGHOP!O1116="ThiTN",TONGHOP!Q1116&gt;150,OR(TONGHOP!P1116="LT",AND(TONGHOP!P1116="TH",AND(TONGHOP!U1116&lt;&gt;TONGHOP!X1116,TONGHOP!U1116&lt;&gt;TONGHOP!Y1116)))),TONGHOP!U1116,"")</f>
        <v/>
      </c>
      <c r="L1116" s="1" t="str">
        <f t="shared" si="71"/>
        <v/>
      </c>
    </row>
    <row r="1117" spans="1:12">
      <c r="A1117" s="1" t="str">
        <f>IF(AND(TONGHOP!O1117="ThiTN",TONGHOP!Q1117&lt;=90,OR(TONGHOP!P1117="LT",AND(TONGHOP!P1117="TH",AND(TONGHOP!T1117&lt;&gt;TONGHOP!X1117,TONGHOP!T1117&lt;&gt;TONGHOP!Y1117)))),TONGHOP!T1117,"")</f>
        <v/>
      </c>
      <c r="B1117" s="1" t="str">
        <f>IF(AND(TONGHOP!O1117="ThiTN",TONGHOP!Q1117&lt;=90,OR(TONGHOP!P1117="LT",AND(TONGHOP!P1117="TH",AND(TONGHOP!U1117&lt;&gt;TONGHOP!X1117,TONGHOP!U1117&lt;&gt;TONGHOP!Y1117)))),TONGHOP!U1117,"")</f>
        <v/>
      </c>
      <c r="C1117" s="1" t="str">
        <f t="shared" si="68"/>
        <v/>
      </c>
      <c r="D1117" s="1" t="str">
        <f>IF(AND(TONGHOP!O1117="ThiTN",AND(TONGHOP!Q1117&gt;90,TONGHOP!Q1117&lt;=120),OR(TONGHOP!P1117="LT",AND(TONGHOP!P1117="TH",AND(TONGHOP!T1117&lt;&gt;TONGHOP!X1117,TONGHOP!T1117&lt;&gt;TONGHOP!Y1117)))),TONGHOP!T1117,"")</f>
        <v/>
      </c>
      <c r="E1117" s="1" t="str">
        <f>IF(AND(TONGHOP!O1117="ThiTN",AND(TONGHOP!Q1117&gt;90,TONGHOP!Q1117&lt;=120),OR(TONGHOP!P1117="LT",AND(TONGHOP!P1117="TH",AND(TONGHOP!U1117&lt;&gt;TONGHOP!X1117,TONGHOP!U1117&lt;&gt;TONGHOP!Y1117)))),TONGHOP!U1117,"")</f>
        <v/>
      </c>
      <c r="F1117" s="1" t="str">
        <f t="shared" si="69"/>
        <v/>
      </c>
      <c r="G1117" s="1" t="str">
        <f>IF(AND(TONGHOP!O1117="ThiTN",AND(TONGHOP!Q1117&gt;120,TONGHOP!Q1117&lt;=150),OR(TONGHOP!P1117="LT",AND(TONGHOP!P1117="TH",AND(TONGHOP!T1117&lt;&gt;TONGHOP!X1117,TONGHOP!T1117&lt;&gt;TONGHOP!Y1117)))),TONGHOP!T1117,"")</f>
        <v/>
      </c>
      <c r="H1117" s="1" t="str">
        <f>IF(AND(TONGHOP!O1117="ThiTN",AND(TONGHOP!Q1117&gt;120,TONGHOP!Q1117&lt;=150),OR(TONGHOP!P1117="LT",AND(TONGHOP!P1117="TH",AND(TONGHOP!U1117&lt;&gt;TONGHOP!X1117,TONGHOP!U1117&lt;&gt;TONGHOP!Y1117)))),TONGHOP!U1117,"")</f>
        <v/>
      </c>
      <c r="I1117" s="1" t="str">
        <f t="shared" si="70"/>
        <v/>
      </c>
      <c r="J1117" s="1" t="str">
        <f>IF(AND(TONGHOP!O1117="ThiTN",TONGHOP!Q1117&gt;150,OR(TONGHOP!P1117="LT",AND(TONGHOP!P1117="TH",AND(TONGHOP!T1117&lt;&gt;TONGHOP!X1117,TONGHOP!T1117&lt;&gt;TONGHOP!Y1117)))),TONGHOP!T1117,"")</f>
        <v/>
      </c>
      <c r="K1117" s="1" t="str">
        <f>IF(AND(TONGHOP!O1117="ThiTN",TONGHOP!Q1117&gt;150,OR(TONGHOP!P1117="LT",AND(TONGHOP!P1117="TH",AND(TONGHOP!U1117&lt;&gt;TONGHOP!X1117,TONGHOP!U1117&lt;&gt;TONGHOP!Y1117)))),TONGHOP!U1117,"")</f>
        <v/>
      </c>
      <c r="L1117" s="1" t="str">
        <f t="shared" si="71"/>
        <v/>
      </c>
    </row>
    <row r="1118" spans="1:12">
      <c r="A1118" s="1" t="str">
        <f>IF(AND(TONGHOP!O1118="ThiTN",TONGHOP!Q1118&lt;=90,OR(TONGHOP!P1118="LT",AND(TONGHOP!P1118="TH",AND(TONGHOP!T1118&lt;&gt;TONGHOP!X1118,TONGHOP!T1118&lt;&gt;TONGHOP!Y1118)))),TONGHOP!T1118,"")</f>
        <v/>
      </c>
      <c r="B1118" s="1" t="str">
        <f>IF(AND(TONGHOP!O1118="ThiTN",TONGHOP!Q1118&lt;=90,OR(TONGHOP!P1118="LT",AND(TONGHOP!P1118="TH",AND(TONGHOP!U1118&lt;&gt;TONGHOP!X1118,TONGHOP!U1118&lt;&gt;TONGHOP!Y1118)))),TONGHOP!U1118,"")</f>
        <v/>
      </c>
      <c r="C1118" s="1" t="str">
        <f t="shared" si="68"/>
        <v/>
      </c>
      <c r="D1118" s="1" t="str">
        <f>IF(AND(TONGHOP!O1118="ThiTN",AND(TONGHOP!Q1118&gt;90,TONGHOP!Q1118&lt;=120),OR(TONGHOP!P1118="LT",AND(TONGHOP!P1118="TH",AND(TONGHOP!T1118&lt;&gt;TONGHOP!X1118,TONGHOP!T1118&lt;&gt;TONGHOP!Y1118)))),TONGHOP!T1118,"")</f>
        <v/>
      </c>
      <c r="E1118" s="1" t="str">
        <f>IF(AND(TONGHOP!O1118="ThiTN",AND(TONGHOP!Q1118&gt;90,TONGHOP!Q1118&lt;=120),OR(TONGHOP!P1118="LT",AND(TONGHOP!P1118="TH",AND(TONGHOP!U1118&lt;&gt;TONGHOP!X1118,TONGHOP!U1118&lt;&gt;TONGHOP!Y1118)))),TONGHOP!U1118,"")</f>
        <v/>
      </c>
      <c r="F1118" s="1" t="str">
        <f t="shared" si="69"/>
        <v/>
      </c>
      <c r="G1118" s="1" t="str">
        <f>IF(AND(TONGHOP!O1118="ThiTN",AND(TONGHOP!Q1118&gt;120,TONGHOP!Q1118&lt;=150),OR(TONGHOP!P1118="LT",AND(TONGHOP!P1118="TH",AND(TONGHOP!T1118&lt;&gt;TONGHOP!X1118,TONGHOP!T1118&lt;&gt;TONGHOP!Y1118)))),TONGHOP!T1118,"")</f>
        <v/>
      </c>
      <c r="H1118" s="1" t="str">
        <f>IF(AND(TONGHOP!O1118="ThiTN",AND(TONGHOP!Q1118&gt;120,TONGHOP!Q1118&lt;=150),OR(TONGHOP!P1118="LT",AND(TONGHOP!P1118="TH",AND(TONGHOP!U1118&lt;&gt;TONGHOP!X1118,TONGHOP!U1118&lt;&gt;TONGHOP!Y1118)))),TONGHOP!U1118,"")</f>
        <v/>
      </c>
      <c r="I1118" s="1" t="str">
        <f t="shared" si="70"/>
        <v/>
      </c>
      <c r="J1118" s="1" t="str">
        <f>IF(AND(TONGHOP!O1118="ThiTN",TONGHOP!Q1118&gt;150,OR(TONGHOP!P1118="LT",AND(TONGHOP!P1118="TH",AND(TONGHOP!T1118&lt;&gt;TONGHOP!X1118,TONGHOP!T1118&lt;&gt;TONGHOP!Y1118)))),TONGHOP!T1118,"")</f>
        <v/>
      </c>
      <c r="K1118" s="1" t="str">
        <f>IF(AND(TONGHOP!O1118="ThiTN",TONGHOP!Q1118&gt;150,OR(TONGHOP!P1118="LT",AND(TONGHOP!P1118="TH",AND(TONGHOP!U1118&lt;&gt;TONGHOP!X1118,TONGHOP!U1118&lt;&gt;TONGHOP!Y1118)))),TONGHOP!U1118,"")</f>
        <v/>
      </c>
      <c r="L1118" s="1" t="str">
        <f t="shared" si="71"/>
        <v/>
      </c>
    </row>
    <row r="1119" spans="1:12">
      <c r="A1119" s="1" t="str">
        <f>IF(AND(TONGHOP!O1119="ThiTN",TONGHOP!Q1119&lt;=90,OR(TONGHOP!P1119="LT",AND(TONGHOP!P1119="TH",AND(TONGHOP!T1119&lt;&gt;TONGHOP!X1119,TONGHOP!T1119&lt;&gt;TONGHOP!Y1119)))),TONGHOP!T1119,"")</f>
        <v/>
      </c>
      <c r="B1119" s="1" t="str">
        <f>IF(AND(TONGHOP!O1119="ThiTN",TONGHOP!Q1119&lt;=90,OR(TONGHOP!P1119="LT",AND(TONGHOP!P1119="TH",AND(TONGHOP!U1119&lt;&gt;TONGHOP!X1119,TONGHOP!U1119&lt;&gt;TONGHOP!Y1119)))),TONGHOP!U1119,"")</f>
        <v/>
      </c>
      <c r="C1119" s="1" t="str">
        <f t="shared" si="68"/>
        <v/>
      </c>
      <c r="D1119" s="1" t="str">
        <f>IF(AND(TONGHOP!O1119="ThiTN",AND(TONGHOP!Q1119&gt;90,TONGHOP!Q1119&lt;=120),OR(TONGHOP!P1119="LT",AND(TONGHOP!P1119="TH",AND(TONGHOP!T1119&lt;&gt;TONGHOP!X1119,TONGHOP!T1119&lt;&gt;TONGHOP!Y1119)))),TONGHOP!T1119,"")</f>
        <v/>
      </c>
      <c r="E1119" s="1" t="str">
        <f>IF(AND(TONGHOP!O1119="ThiTN",AND(TONGHOP!Q1119&gt;90,TONGHOP!Q1119&lt;=120),OR(TONGHOP!P1119="LT",AND(TONGHOP!P1119="TH",AND(TONGHOP!U1119&lt;&gt;TONGHOP!X1119,TONGHOP!U1119&lt;&gt;TONGHOP!Y1119)))),TONGHOP!U1119,"")</f>
        <v/>
      </c>
      <c r="F1119" s="1" t="str">
        <f t="shared" si="69"/>
        <v/>
      </c>
      <c r="G1119" s="1" t="str">
        <f>IF(AND(TONGHOP!O1119="ThiTN",AND(TONGHOP!Q1119&gt;120,TONGHOP!Q1119&lt;=150),OR(TONGHOP!P1119="LT",AND(TONGHOP!P1119="TH",AND(TONGHOP!T1119&lt;&gt;TONGHOP!X1119,TONGHOP!T1119&lt;&gt;TONGHOP!Y1119)))),TONGHOP!T1119,"")</f>
        <v/>
      </c>
      <c r="H1119" s="1" t="str">
        <f>IF(AND(TONGHOP!O1119="ThiTN",AND(TONGHOP!Q1119&gt;120,TONGHOP!Q1119&lt;=150),OR(TONGHOP!P1119="LT",AND(TONGHOP!P1119="TH",AND(TONGHOP!U1119&lt;&gt;TONGHOP!X1119,TONGHOP!U1119&lt;&gt;TONGHOP!Y1119)))),TONGHOP!U1119,"")</f>
        <v/>
      </c>
      <c r="I1119" s="1" t="str">
        <f t="shared" si="70"/>
        <v/>
      </c>
      <c r="J1119" s="1" t="str">
        <f>IF(AND(TONGHOP!O1119="ThiTN",TONGHOP!Q1119&gt;150,OR(TONGHOP!P1119="LT",AND(TONGHOP!P1119="TH",AND(TONGHOP!T1119&lt;&gt;TONGHOP!X1119,TONGHOP!T1119&lt;&gt;TONGHOP!Y1119)))),TONGHOP!T1119,"")</f>
        <v/>
      </c>
      <c r="K1119" s="1" t="str">
        <f>IF(AND(TONGHOP!O1119="ThiTN",TONGHOP!Q1119&gt;150,OR(TONGHOP!P1119="LT",AND(TONGHOP!P1119="TH",AND(TONGHOP!U1119&lt;&gt;TONGHOP!X1119,TONGHOP!U1119&lt;&gt;TONGHOP!Y1119)))),TONGHOP!U1119,"")</f>
        <v/>
      </c>
      <c r="L1119" s="1" t="str">
        <f t="shared" si="71"/>
        <v/>
      </c>
    </row>
    <row r="1120" spans="1:12">
      <c r="A1120" s="1" t="str">
        <f>IF(AND(TONGHOP!O1120="ThiTN",TONGHOP!Q1120&lt;=90,OR(TONGHOP!P1120="LT",AND(TONGHOP!P1120="TH",AND(TONGHOP!T1120&lt;&gt;TONGHOP!X1120,TONGHOP!T1120&lt;&gt;TONGHOP!Y1120)))),TONGHOP!T1120,"")</f>
        <v/>
      </c>
      <c r="B1120" s="1" t="str">
        <f>IF(AND(TONGHOP!O1120="ThiTN",TONGHOP!Q1120&lt;=90,OR(TONGHOP!P1120="LT",AND(TONGHOP!P1120="TH",AND(TONGHOP!U1120&lt;&gt;TONGHOP!X1120,TONGHOP!U1120&lt;&gt;TONGHOP!Y1120)))),TONGHOP!U1120,"")</f>
        <v/>
      </c>
      <c r="C1120" s="1" t="str">
        <f t="shared" si="68"/>
        <v/>
      </c>
      <c r="D1120" s="1" t="str">
        <f>IF(AND(TONGHOP!O1120="ThiTN",AND(TONGHOP!Q1120&gt;90,TONGHOP!Q1120&lt;=120),OR(TONGHOP!P1120="LT",AND(TONGHOP!P1120="TH",AND(TONGHOP!T1120&lt;&gt;TONGHOP!X1120,TONGHOP!T1120&lt;&gt;TONGHOP!Y1120)))),TONGHOP!T1120,"")</f>
        <v/>
      </c>
      <c r="E1120" s="1" t="str">
        <f>IF(AND(TONGHOP!O1120="ThiTN",AND(TONGHOP!Q1120&gt;90,TONGHOP!Q1120&lt;=120),OR(TONGHOP!P1120="LT",AND(TONGHOP!P1120="TH",AND(TONGHOP!U1120&lt;&gt;TONGHOP!X1120,TONGHOP!U1120&lt;&gt;TONGHOP!Y1120)))),TONGHOP!U1120,"")</f>
        <v/>
      </c>
      <c r="F1120" s="1" t="str">
        <f t="shared" si="69"/>
        <v/>
      </c>
      <c r="G1120" s="1" t="str">
        <f>IF(AND(TONGHOP!O1120="ThiTN",AND(TONGHOP!Q1120&gt;120,TONGHOP!Q1120&lt;=150),OR(TONGHOP!P1120="LT",AND(TONGHOP!P1120="TH",AND(TONGHOP!T1120&lt;&gt;TONGHOP!X1120,TONGHOP!T1120&lt;&gt;TONGHOP!Y1120)))),TONGHOP!T1120,"")</f>
        <v/>
      </c>
      <c r="H1120" s="1" t="str">
        <f>IF(AND(TONGHOP!O1120="ThiTN",AND(TONGHOP!Q1120&gt;120,TONGHOP!Q1120&lt;=150),OR(TONGHOP!P1120="LT",AND(TONGHOP!P1120="TH",AND(TONGHOP!U1120&lt;&gt;TONGHOP!X1120,TONGHOP!U1120&lt;&gt;TONGHOP!Y1120)))),TONGHOP!U1120,"")</f>
        <v/>
      </c>
      <c r="I1120" s="1" t="str">
        <f t="shared" si="70"/>
        <v/>
      </c>
      <c r="J1120" s="1" t="str">
        <f>IF(AND(TONGHOP!O1120="ThiTN",TONGHOP!Q1120&gt;150,OR(TONGHOP!P1120="LT",AND(TONGHOP!P1120="TH",AND(TONGHOP!T1120&lt;&gt;TONGHOP!X1120,TONGHOP!T1120&lt;&gt;TONGHOP!Y1120)))),TONGHOP!T1120,"")</f>
        <v/>
      </c>
      <c r="K1120" s="1" t="str">
        <f>IF(AND(TONGHOP!O1120="ThiTN",TONGHOP!Q1120&gt;150,OR(TONGHOP!P1120="LT",AND(TONGHOP!P1120="TH",AND(TONGHOP!U1120&lt;&gt;TONGHOP!X1120,TONGHOP!U1120&lt;&gt;TONGHOP!Y1120)))),TONGHOP!U1120,"")</f>
        <v/>
      </c>
      <c r="L1120" s="1" t="str">
        <f t="shared" si="71"/>
        <v/>
      </c>
    </row>
    <row r="1121" spans="1:12">
      <c r="A1121" s="1" t="str">
        <f>IF(AND(TONGHOP!O1121="ThiTN",TONGHOP!Q1121&lt;=90,OR(TONGHOP!P1121="LT",AND(TONGHOP!P1121="TH",AND(TONGHOP!T1121&lt;&gt;TONGHOP!X1121,TONGHOP!T1121&lt;&gt;TONGHOP!Y1121)))),TONGHOP!T1121,"")</f>
        <v/>
      </c>
      <c r="B1121" s="1" t="str">
        <f>IF(AND(TONGHOP!O1121="ThiTN",TONGHOP!Q1121&lt;=90,OR(TONGHOP!P1121="LT",AND(TONGHOP!P1121="TH",AND(TONGHOP!U1121&lt;&gt;TONGHOP!X1121,TONGHOP!U1121&lt;&gt;TONGHOP!Y1121)))),TONGHOP!U1121,"")</f>
        <v/>
      </c>
      <c r="C1121" s="1" t="str">
        <f t="shared" si="68"/>
        <v/>
      </c>
      <c r="D1121" s="1" t="str">
        <f>IF(AND(TONGHOP!O1121="ThiTN",AND(TONGHOP!Q1121&gt;90,TONGHOP!Q1121&lt;=120),OR(TONGHOP!P1121="LT",AND(TONGHOP!P1121="TH",AND(TONGHOP!T1121&lt;&gt;TONGHOP!X1121,TONGHOP!T1121&lt;&gt;TONGHOP!Y1121)))),TONGHOP!T1121,"")</f>
        <v/>
      </c>
      <c r="E1121" s="1" t="str">
        <f>IF(AND(TONGHOP!O1121="ThiTN",AND(TONGHOP!Q1121&gt;90,TONGHOP!Q1121&lt;=120),OR(TONGHOP!P1121="LT",AND(TONGHOP!P1121="TH",AND(TONGHOP!U1121&lt;&gt;TONGHOP!X1121,TONGHOP!U1121&lt;&gt;TONGHOP!Y1121)))),TONGHOP!U1121,"")</f>
        <v/>
      </c>
      <c r="F1121" s="1" t="str">
        <f t="shared" si="69"/>
        <v/>
      </c>
      <c r="G1121" s="1" t="str">
        <f>IF(AND(TONGHOP!O1121="ThiTN",AND(TONGHOP!Q1121&gt;120,TONGHOP!Q1121&lt;=150),OR(TONGHOP!P1121="LT",AND(TONGHOP!P1121="TH",AND(TONGHOP!T1121&lt;&gt;TONGHOP!X1121,TONGHOP!T1121&lt;&gt;TONGHOP!Y1121)))),TONGHOP!T1121,"")</f>
        <v/>
      </c>
      <c r="H1121" s="1" t="str">
        <f>IF(AND(TONGHOP!O1121="ThiTN",AND(TONGHOP!Q1121&gt;120,TONGHOP!Q1121&lt;=150),OR(TONGHOP!P1121="LT",AND(TONGHOP!P1121="TH",AND(TONGHOP!U1121&lt;&gt;TONGHOP!X1121,TONGHOP!U1121&lt;&gt;TONGHOP!Y1121)))),TONGHOP!U1121,"")</f>
        <v/>
      </c>
      <c r="I1121" s="1" t="str">
        <f t="shared" si="70"/>
        <v/>
      </c>
      <c r="J1121" s="1" t="str">
        <f>IF(AND(TONGHOP!O1121="ThiTN",TONGHOP!Q1121&gt;150,OR(TONGHOP!P1121="LT",AND(TONGHOP!P1121="TH",AND(TONGHOP!T1121&lt;&gt;TONGHOP!X1121,TONGHOP!T1121&lt;&gt;TONGHOP!Y1121)))),TONGHOP!T1121,"")</f>
        <v/>
      </c>
      <c r="K1121" s="1" t="str">
        <f>IF(AND(TONGHOP!O1121="ThiTN",TONGHOP!Q1121&gt;150,OR(TONGHOP!P1121="LT",AND(TONGHOP!P1121="TH",AND(TONGHOP!U1121&lt;&gt;TONGHOP!X1121,TONGHOP!U1121&lt;&gt;TONGHOP!Y1121)))),TONGHOP!U1121,"")</f>
        <v/>
      </c>
      <c r="L1121" s="1" t="str">
        <f t="shared" si="71"/>
        <v/>
      </c>
    </row>
    <row r="1122" spans="1:12">
      <c r="A1122" s="1" t="str">
        <f>IF(AND(TONGHOP!O1122="ThiTN",TONGHOP!Q1122&lt;=90,OR(TONGHOP!P1122="LT",AND(TONGHOP!P1122="TH",AND(TONGHOP!T1122&lt;&gt;TONGHOP!X1122,TONGHOP!T1122&lt;&gt;TONGHOP!Y1122)))),TONGHOP!T1122,"")</f>
        <v/>
      </c>
      <c r="B1122" s="1" t="str">
        <f>IF(AND(TONGHOP!O1122="ThiTN",TONGHOP!Q1122&lt;=90,OR(TONGHOP!P1122="LT",AND(TONGHOP!P1122="TH",AND(TONGHOP!U1122&lt;&gt;TONGHOP!X1122,TONGHOP!U1122&lt;&gt;TONGHOP!Y1122)))),TONGHOP!U1122,"")</f>
        <v/>
      </c>
      <c r="C1122" s="1" t="str">
        <f t="shared" si="68"/>
        <v/>
      </c>
      <c r="D1122" s="1" t="str">
        <f>IF(AND(TONGHOP!O1122="ThiTN",AND(TONGHOP!Q1122&gt;90,TONGHOP!Q1122&lt;=120),OR(TONGHOP!P1122="LT",AND(TONGHOP!P1122="TH",AND(TONGHOP!T1122&lt;&gt;TONGHOP!X1122,TONGHOP!T1122&lt;&gt;TONGHOP!Y1122)))),TONGHOP!T1122,"")</f>
        <v/>
      </c>
      <c r="E1122" s="1" t="str">
        <f>IF(AND(TONGHOP!O1122="ThiTN",AND(TONGHOP!Q1122&gt;90,TONGHOP!Q1122&lt;=120),OR(TONGHOP!P1122="LT",AND(TONGHOP!P1122="TH",AND(TONGHOP!U1122&lt;&gt;TONGHOP!X1122,TONGHOP!U1122&lt;&gt;TONGHOP!Y1122)))),TONGHOP!U1122,"")</f>
        <v/>
      </c>
      <c r="F1122" s="1" t="str">
        <f t="shared" si="69"/>
        <v/>
      </c>
      <c r="G1122" s="1" t="str">
        <f>IF(AND(TONGHOP!O1122="ThiTN",AND(TONGHOP!Q1122&gt;120,TONGHOP!Q1122&lt;=150),OR(TONGHOP!P1122="LT",AND(TONGHOP!P1122="TH",AND(TONGHOP!T1122&lt;&gt;TONGHOP!X1122,TONGHOP!T1122&lt;&gt;TONGHOP!Y1122)))),TONGHOP!T1122,"")</f>
        <v/>
      </c>
      <c r="H1122" s="1" t="str">
        <f>IF(AND(TONGHOP!O1122="ThiTN",AND(TONGHOP!Q1122&gt;120,TONGHOP!Q1122&lt;=150),OR(TONGHOP!P1122="LT",AND(TONGHOP!P1122="TH",AND(TONGHOP!U1122&lt;&gt;TONGHOP!X1122,TONGHOP!U1122&lt;&gt;TONGHOP!Y1122)))),TONGHOP!U1122,"")</f>
        <v/>
      </c>
      <c r="I1122" s="1" t="str">
        <f t="shared" si="70"/>
        <v/>
      </c>
      <c r="J1122" s="1" t="str">
        <f>IF(AND(TONGHOP!O1122="ThiTN",TONGHOP!Q1122&gt;150,OR(TONGHOP!P1122="LT",AND(TONGHOP!P1122="TH",AND(TONGHOP!T1122&lt;&gt;TONGHOP!X1122,TONGHOP!T1122&lt;&gt;TONGHOP!Y1122)))),TONGHOP!T1122,"")</f>
        <v/>
      </c>
      <c r="K1122" s="1" t="str">
        <f>IF(AND(TONGHOP!O1122="ThiTN",TONGHOP!Q1122&gt;150,OR(TONGHOP!P1122="LT",AND(TONGHOP!P1122="TH",AND(TONGHOP!U1122&lt;&gt;TONGHOP!X1122,TONGHOP!U1122&lt;&gt;TONGHOP!Y1122)))),TONGHOP!U1122,"")</f>
        <v/>
      </c>
      <c r="L1122" s="1" t="str">
        <f t="shared" si="71"/>
        <v/>
      </c>
    </row>
    <row r="1123" spans="1:12">
      <c r="A1123" s="1" t="str">
        <f>IF(AND(TONGHOP!O1123="ThiTN",TONGHOP!Q1123&lt;=90,OR(TONGHOP!P1123="LT",AND(TONGHOP!P1123="TH",AND(TONGHOP!T1123&lt;&gt;TONGHOP!X1123,TONGHOP!T1123&lt;&gt;TONGHOP!Y1123)))),TONGHOP!T1123,"")</f>
        <v/>
      </c>
      <c r="B1123" s="1" t="str">
        <f>IF(AND(TONGHOP!O1123="ThiTN",TONGHOP!Q1123&lt;=90,OR(TONGHOP!P1123="LT",AND(TONGHOP!P1123="TH",AND(TONGHOP!U1123&lt;&gt;TONGHOP!X1123,TONGHOP!U1123&lt;&gt;TONGHOP!Y1123)))),TONGHOP!U1123,"")</f>
        <v/>
      </c>
      <c r="C1123" s="1" t="str">
        <f t="shared" si="68"/>
        <v/>
      </c>
      <c r="D1123" s="1" t="str">
        <f>IF(AND(TONGHOP!O1123="ThiTN",AND(TONGHOP!Q1123&gt;90,TONGHOP!Q1123&lt;=120),OR(TONGHOP!P1123="LT",AND(TONGHOP!P1123="TH",AND(TONGHOP!T1123&lt;&gt;TONGHOP!X1123,TONGHOP!T1123&lt;&gt;TONGHOP!Y1123)))),TONGHOP!T1123,"")</f>
        <v/>
      </c>
      <c r="E1123" s="1" t="str">
        <f>IF(AND(TONGHOP!O1123="ThiTN",AND(TONGHOP!Q1123&gt;90,TONGHOP!Q1123&lt;=120),OR(TONGHOP!P1123="LT",AND(TONGHOP!P1123="TH",AND(TONGHOP!U1123&lt;&gt;TONGHOP!X1123,TONGHOP!U1123&lt;&gt;TONGHOP!Y1123)))),TONGHOP!U1123,"")</f>
        <v/>
      </c>
      <c r="F1123" s="1" t="str">
        <f t="shared" si="69"/>
        <v/>
      </c>
      <c r="G1123" s="1" t="str">
        <f>IF(AND(TONGHOP!O1123="ThiTN",AND(TONGHOP!Q1123&gt;120,TONGHOP!Q1123&lt;=150),OR(TONGHOP!P1123="LT",AND(TONGHOP!P1123="TH",AND(TONGHOP!T1123&lt;&gt;TONGHOP!X1123,TONGHOP!T1123&lt;&gt;TONGHOP!Y1123)))),TONGHOP!T1123,"")</f>
        <v/>
      </c>
      <c r="H1123" s="1" t="str">
        <f>IF(AND(TONGHOP!O1123="ThiTN",AND(TONGHOP!Q1123&gt;120,TONGHOP!Q1123&lt;=150),OR(TONGHOP!P1123="LT",AND(TONGHOP!P1123="TH",AND(TONGHOP!U1123&lt;&gt;TONGHOP!X1123,TONGHOP!U1123&lt;&gt;TONGHOP!Y1123)))),TONGHOP!U1123,"")</f>
        <v/>
      </c>
      <c r="I1123" s="1" t="str">
        <f t="shared" si="70"/>
        <v/>
      </c>
      <c r="J1123" s="1" t="str">
        <f>IF(AND(TONGHOP!O1123="ThiTN",TONGHOP!Q1123&gt;150,OR(TONGHOP!P1123="LT",AND(TONGHOP!P1123="TH",AND(TONGHOP!T1123&lt;&gt;TONGHOP!X1123,TONGHOP!T1123&lt;&gt;TONGHOP!Y1123)))),TONGHOP!T1123,"")</f>
        <v/>
      </c>
      <c r="K1123" s="1" t="str">
        <f>IF(AND(TONGHOP!O1123="ThiTN",TONGHOP!Q1123&gt;150,OR(TONGHOP!P1123="LT",AND(TONGHOP!P1123="TH",AND(TONGHOP!U1123&lt;&gt;TONGHOP!X1123,TONGHOP!U1123&lt;&gt;TONGHOP!Y1123)))),TONGHOP!U1123,"")</f>
        <v/>
      </c>
      <c r="L1123" s="1" t="str">
        <f t="shared" si="71"/>
        <v/>
      </c>
    </row>
    <row r="1124" spans="1:12">
      <c r="A1124" s="1" t="str">
        <f>IF(AND(TONGHOP!O1124="ThiTN",TONGHOP!Q1124&lt;=90,OR(TONGHOP!P1124="LT",AND(TONGHOP!P1124="TH",AND(TONGHOP!T1124&lt;&gt;TONGHOP!X1124,TONGHOP!T1124&lt;&gt;TONGHOP!Y1124)))),TONGHOP!T1124,"")</f>
        <v/>
      </c>
      <c r="B1124" s="1" t="str">
        <f>IF(AND(TONGHOP!O1124="ThiTN",TONGHOP!Q1124&lt;=90,OR(TONGHOP!P1124="LT",AND(TONGHOP!P1124="TH",AND(TONGHOP!U1124&lt;&gt;TONGHOP!X1124,TONGHOP!U1124&lt;&gt;TONGHOP!Y1124)))),TONGHOP!U1124,"")</f>
        <v/>
      </c>
      <c r="C1124" s="1" t="str">
        <f t="shared" si="68"/>
        <v/>
      </c>
      <c r="D1124" s="1" t="str">
        <f>IF(AND(TONGHOP!O1124="ThiTN",AND(TONGHOP!Q1124&gt;90,TONGHOP!Q1124&lt;=120),OR(TONGHOP!P1124="LT",AND(TONGHOP!P1124="TH",AND(TONGHOP!T1124&lt;&gt;TONGHOP!X1124,TONGHOP!T1124&lt;&gt;TONGHOP!Y1124)))),TONGHOP!T1124,"")</f>
        <v/>
      </c>
      <c r="E1124" s="1" t="str">
        <f>IF(AND(TONGHOP!O1124="ThiTN",AND(TONGHOP!Q1124&gt;90,TONGHOP!Q1124&lt;=120),OR(TONGHOP!P1124="LT",AND(TONGHOP!P1124="TH",AND(TONGHOP!U1124&lt;&gt;TONGHOP!X1124,TONGHOP!U1124&lt;&gt;TONGHOP!Y1124)))),TONGHOP!U1124,"")</f>
        <v/>
      </c>
      <c r="F1124" s="1" t="str">
        <f t="shared" si="69"/>
        <v/>
      </c>
      <c r="G1124" s="1" t="str">
        <f>IF(AND(TONGHOP!O1124="ThiTN",AND(TONGHOP!Q1124&gt;120,TONGHOP!Q1124&lt;=150),OR(TONGHOP!P1124="LT",AND(TONGHOP!P1124="TH",AND(TONGHOP!T1124&lt;&gt;TONGHOP!X1124,TONGHOP!T1124&lt;&gt;TONGHOP!Y1124)))),TONGHOP!T1124,"")</f>
        <v/>
      </c>
      <c r="H1124" s="1" t="str">
        <f>IF(AND(TONGHOP!O1124="ThiTN",AND(TONGHOP!Q1124&gt;120,TONGHOP!Q1124&lt;=150),OR(TONGHOP!P1124="LT",AND(TONGHOP!P1124="TH",AND(TONGHOP!U1124&lt;&gt;TONGHOP!X1124,TONGHOP!U1124&lt;&gt;TONGHOP!Y1124)))),TONGHOP!U1124,"")</f>
        <v/>
      </c>
      <c r="I1124" s="1" t="str">
        <f t="shared" si="70"/>
        <v/>
      </c>
      <c r="J1124" s="1" t="str">
        <f>IF(AND(TONGHOP!O1124="ThiTN",TONGHOP!Q1124&gt;150,OR(TONGHOP!P1124="LT",AND(TONGHOP!P1124="TH",AND(TONGHOP!T1124&lt;&gt;TONGHOP!X1124,TONGHOP!T1124&lt;&gt;TONGHOP!Y1124)))),TONGHOP!T1124,"")</f>
        <v/>
      </c>
      <c r="K1124" s="1" t="str">
        <f>IF(AND(TONGHOP!O1124="ThiTN",TONGHOP!Q1124&gt;150,OR(TONGHOP!P1124="LT",AND(TONGHOP!P1124="TH",AND(TONGHOP!U1124&lt;&gt;TONGHOP!X1124,TONGHOP!U1124&lt;&gt;TONGHOP!Y1124)))),TONGHOP!U1124,"")</f>
        <v/>
      </c>
      <c r="L1124" s="1" t="str">
        <f t="shared" si="71"/>
        <v/>
      </c>
    </row>
    <row r="1125" spans="1:12">
      <c r="A1125" s="1" t="str">
        <f>IF(AND(TONGHOP!O1125="ThiTN",TONGHOP!Q1125&lt;=90,OR(TONGHOP!P1125="LT",AND(TONGHOP!P1125="TH",AND(TONGHOP!T1125&lt;&gt;TONGHOP!X1125,TONGHOP!T1125&lt;&gt;TONGHOP!Y1125)))),TONGHOP!T1125,"")</f>
        <v/>
      </c>
      <c r="B1125" s="1" t="str">
        <f>IF(AND(TONGHOP!O1125="ThiTN",TONGHOP!Q1125&lt;=90,OR(TONGHOP!P1125="LT",AND(TONGHOP!P1125="TH",AND(TONGHOP!U1125&lt;&gt;TONGHOP!X1125,TONGHOP!U1125&lt;&gt;TONGHOP!Y1125)))),TONGHOP!U1125,"")</f>
        <v/>
      </c>
      <c r="C1125" s="1" t="str">
        <f t="shared" si="68"/>
        <v/>
      </c>
      <c r="D1125" s="1" t="str">
        <f>IF(AND(TONGHOP!O1125="ThiTN",AND(TONGHOP!Q1125&gt;90,TONGHOP!Q1125&lt;=120),OR(TONGHOP!P1125="LT",AND(TONGHOP!P1125="TH",AND(TONGHOP!T1125&lt;&gt;TONGHOP!X1125,TONGHOP!T1125&lt;&gt;TONGHOP!Y1125)))),TONGHOP!T1125,"")</f>
        <v/>
      </c>
      <c r="E1125" s="1" t="str">
        <f>IF(AND(TONGHOP!O1125="ThiTN",AND(TONGHOP!Q1125&gt;90,TONGHOP!Q1125&lt;=120),OR(TONGHOP!P1125="LT",AND(TONGHOP!P1125="TH",AND(TONGHOP!U1125&lt;&gt;TONGHOP!X1125,TONGHOP!U1125&lt;&gt;TONGHOP!Y1125)))),TONGHOP!U1125,"")</f>
        <v/>
      </c>
      <c r="F1125" s="1" t="str">
        <f t="shared" si="69"/>
        <v/>
      </c>
      <c r="G1125" s="1" t="str">
        <f>IF(AND(TONGHOP!O1125="ThiTN",AND(TONGHOP!Q1125&gt;120,TONGHOP!Q1125&lt;=150),OR(TONGHOP!P1125="LT",AND(TONGHOP!P1125="TH",AND(TONGHOP!T1125&lt;&gt;TONGHOP!X1125,TONGHOP!T1125&lt;&gt;TONGHOP!Y1125)))),TONGHOP!T1125,"")</f>
        <v/>
      </c>
      <c r="H1125" s="1" t="str">
        <f>IF(AND(TONGHOP!O1125="ThiTN",AND(TONGHOP!Q1125&gt;120,TONGHOP!Q1125&lt;=150),OR(TONGHOP!P1125="LT",AND(TONGHOP!P1125="TH",AND(TONGHOP!U1125&lt;&gt;TONGHOP!X1125,TONGHOP!U1125&lt;&gt;TONGHOP!Y1125)))),TONGHOP!U1125,"")</f>
        <v/>
      </c>
      <c r="I1125" s="1" t="str">
        <f t="shared" si="70"/>
        <v/>
      </c>
      <c r="J1125" s="1" t="str">
        <f>IF(AND(TONGHOP!O1125="ThiTN",TONGHOP!Q1125&gt;150,OR(TONGHOP!P1125="LT",AND(TONGHOP!P1125="TH",AND(TONGHOP!T1125&lt;&gt;TONGHOP!X1125,TONGHOP!T1125&lt;&gt;TONGHOP!Y1125)))),TONGHOP!T1125,"")</f>
        <v/>
      </c>
      <c r="K1125" s="1" t="str">
        <f>IF(AND(TONGHOP!O1125="ThiTN",TONGHOP!Q1125&gt;150,OR(TONGHOP!P1125="LT",AND(TONGHOP!P1125="TH",AND(TONGHOP!U1125&lt;&gt;TONGHOP!X1125,TONGHOP!U1125&lt;&gt;TONGHOP!Y1125)))),TONGHOP!U1125,"")</f>
        <v/>
      </c>
      <c r="L1125" s="1" t="str">
        <f t="shared" si="71"/>
        <v/>
      </c>
    </row>
    <row r="1126" spans="1:12">
      <c r="A1126" s="1" t="str">
        <f>IF(AND(TONGHOP!O1126="ThiTN",TONGHOP!Q1126&lt;=90,OR(TONGHOP!P1126="LT",AND(TONGHOP!P1126="TH",AND(TONGHOP!T1126&lt;&gt;TONGHOP!X1126,TONGHOP!T1126&lt;&gt;TONGHOP!Y1126)))),TONGHOP!T1126,"")</f>
        <v/>
      </c>
      <c r="B1126" s="1" t="str">
        <f>IF(AND(TONGHOP!O1126="ThiTN",TONGHOP!Q1126&lt;=90,OR(TONGHOP!P1126="LT",AND(TONGHOP!P1126="TH",AND(TONGHOP!U1126&lt;&gt;TONGHOP!X1126,TONGHOP!U1126&lt;&gt;TONGHOP!Y1126)))),TONGHOP!U1126,"")</f>
        <v/>
      </c>
      <c r="C1126" s="1" t="str">
        <f t="shared" si="68"/>
        <v/>
      </c>
      <c r="D1126" s="1" t="str">
        <f>IF(AND(TONGHOP!O1126="ThiTN",AND(TONGHOP!Q1126&gt;90,TONGHOP!Q1126&lt;=120),OR(TONGHOP!P1126="LT",AND(TONGHOP!P1126="TH",AND(TONGHOP!T1126&lt;&gt;TONGHOP!X1126,TONGHOP!T1126&lt;&gt;TONGHOP!Y1126)))),TONGHOP!T1126,"")</f>
        <v/>
      </c>
      <c r="E1126" s="1" t="str">
        <f>IF(AND(TONGHOP!O1126="ThiTN",AND(TONGHOP!Q1126&gt;90,TONGHOP!Q1126&lt;=120),OR(TONGHOP!P1126="LT",AND(TONGHOP!P1126="TH",AND(TONGHOP!U1126&lt;&gt;TONGHOP!X1126,TONGHOP!U1126&lt;&gt;TONGHOP!Y1126)))),TONGHOP!U1126,"")</f>
        <v/>
      </c>
      <c r="F1126" s="1" t="str">
        <f t="shared" si="69"/>
        <v/>
      </c>
      <c r="G1126" s="1" t="str">
        <f>IF(AND(TONGHOP!O1126="ThiTN",AND(TONGHOP!Q1126&gt;120,TONGHOP!Q1126&lt;=150),OR(TONGHOP!P1126="LT",AND(TONGHOP!P1126="TH",AND(TONGHOP!T1126&lt;&gt;TONGHOP!X1126,TONGHOP!T1126&lt;&gt;TONGHOP!Y1126)))),TONGHOP!T1126,"")</f>
        <v/>
      </c>
      <c r="H1126" s="1" t="str">
        <f>IF(AND(TONGHOP!O1126="ThiTN",AND(TONGHOP!Q1126&gt;120,TONGHOP!Q1126&lt;=150),OR(TONGHOP!P1126="LT",AND(TONGHOP!P1126="TH",AND(TONGHOP!U1126&lt;&gt;TONGHOP!X1126,TONGHOP!U1126&lt;&gt;TONGHOP!Y1126)))),TONGHOP!U1126,"")</f>
        <v/>
      </c>
      <c r="I1126" s="1" t="str">
        <f t="shared" si="70"/>
        <v/>
      </c>
      <c r="J1126" s="1" t="str">
        <f>IF(AND(TONGHOP!O1126="ThiTN",TONGHOP!Q1126&gt;150,OR(TONGHOP!P1126="LT",AND(TONGHOP!P1126="TH",AND(TONGHOP!T1126&lt;&gt;TONGHOP!X1126,TONGHOP!T1126&lt;&gt;TONGHOP!Y1126)))),TONGHOP!T1126,"")</f>
        <v/>
      </c>
      <c r="K1126" s="1" t="str">
        <f>IF(AND(TONGHOP!O1126="ThiTN",TONGHOP!Q1126&gt;150,OR(TONGHOP!P1126="LT",AND(TONGHOP!P1126="TH",AND(TONGHOP!U1126&lt;&gt;TONGHOP!X1126,TONGHOP!U1126&lt;&gt;TONGHOP!Y1126)))),TONGHOP!U1126,"")</f>
        <v/>
      </c>
      <c r="L1126" s="1" t="str">
        <f t="shared" si="71"/>
        <v/>
      </c>
    </row>
    <row r="1127" spans="1:12">
      <c r="A1127" s="1" t="str">
        <f>IF(AND(TONGHOP!O1127="ThiTN",TONGHOP!Q1127&lt;=90,OR(TONGHOP!P1127="LT",AND(TONGHOP!P1127="TH",AND(TONGHOP!T1127&lt;&gt;TONGHOP!X1127,TONGHOP!T1127&lt;&gt;TONGHOP!Y1127)))),TONGHOP!T1127,"")</f>
        <v/>
      </c>
      <c r="B1127" s="1" t="str">
        <f>IF(AND(TONGHOP!O1127="ThiTN",TONGHOP!Q1127&lt;=90,OR(TONGHOP!P1127="LT",AND(TONGHOP!P1127="TH",AND(TONGHOP!U1127&lt;&gt;TONGHOP!X1127,TONGHOP!U1127&lt;&gt;TONGHOP!Y1127)))),TONGHOP!U1127,"")</f>
        <v/>
      </c>
      <c r="C1127" s="1" t="str">
        <f t="shared" si="68"/>
        <v/>
      </c>
      <c r="D1127" s="1" t="str">
        <f>IF(AND(TONGHOP!O1127="ThiTN",AND(TONGHOP!Q1127&gt;90,TONGHOP!Q1127&lt;=120),OR(TONGHOP!P1127="LT",AND(TONGHOP!P1127="TH",AND(TONGHOP!T1127&lt;&gt;TONGHOP!X1127,TONGHOP!T1127&lt;&gt;TONGHOP!Y1127)))),TONGHOP!T1127,"")</f>
        <v/>
      </c>
      <c r="E1127" s="1" t="str">
        <f>IF(AND(TONGHOP!O1127="ThiTN",AND(TONGHOP!Q1127&gt;90,TONGHOP!Q1127&lt;=120),OR(TONGHOP!P1127="LT",AND(TONGHOP!P1127="TH",AND(TONGHOP!U1127&lt;&gt;TONGHOP!X1127,TONGHOP!U1127&lt;&gt;TONGHOP!Y1127)))),TONGHOP!U1127,"")</f>
        <v/>
      </c>
      <c r="F1127" s="1" t="str">
        <f t="shared" si="69"/>
        <v/>
      </c>
      <c r="G1127" s="1" t="str">
        <f>IF(AND(TONGHOP!O1127="ThiTN",AND(TONGHOP!Q1127&gt;120,TONGHOP!Q1127&lt;=150),OR(TONGHOP!P1127="LT",AND(TONGHOP!P1127="TH",AND(TONGHOP!T1127&lt;&gt;TONGHOP!X1127,TONGHOP!T1127&lt;&gt;TONGHOP!Y1127)))),TONGHOP!T1127,"")</f>
        <v/>
      </c>
      <c r="H1127" s="1" t="str">
        <f>IF(AND(TONGHOP!O1127="ThiTN",AND(TONGHOP!Q1127&gt;120,TONGHOP!Q1127&lt;=150),OR(TONGHOP!P1127="LT",AND(TONGHOP!P1127="TH",AND(TONGHOP!U1127&lt;&gt;TONGHOP!X1127,TONGHOP!U1127&lt;&gt;TONGHOP!Y1127)))),TONGHOP!U1127,"")</f>
        <v/>
      </c>
      <c r="I1127" s="1" t="str">
        <f t="shared" si="70"/>
        <v/>
      </c>
      <c r="J1127" s="1" t="str">
        <f>IF(AND(TONGHOP!O1127="ThiTN",TONGHOP!Q1127&gt;150,OR(TONGHOP!P1127="LT",AND(TONGHOP!P1127="TH",AND(TONGHOP!T1127&lt;&gt;TONGHOP!X1127,TONGHOP!T1127&lt;&gt;TONGHOP!Y1127)))),TONGHOP!T1127,"")</f>
        <v/>
      </c>
      <c r="K1127" s="1" t="str">
        <f>IF(AND(TONGHOP!O1127="ThiTN",TONGHOP!Q1127&gt;150,OR(TONGHOP!P1127="LT",AND(TONGHOP!P1127="TH",AND(TONGHOP!U1127&lt;&gt;TONGHOP!X1127,TONGHOP!U1127&lt;&gt;TONGHOP!Y1127)))),TONGHOP!U1127,"")</f>
        <v/>
      </c>
      <c r="L1127" s="1" t="str">
        <f t="shared" si="71"/>
        <v/>
      </c>
    </row>
    <row r="1128" spans="1:12">
      <c r="A1128" s="1" t="str">
        <f>IF(AND(TONGHOP!O1128="ThiTN",TONGHOP!Q1128&lt;=90,OR(TONGHOP!P1128="LT",AND(TONGHOP!P1128="TH",AND(TONGHOP!T1128&lt;&gt;TONGHOP!X1128,TONGHOP!T1128&lt;&gt;TONGHOP!Y1128)))),TONGHOP!T1128,"")</f>
        <v/>
      </c>
      <c r="B1128" s="1" t="str">
        <f>IF(AND(TONGHOP!O1128="ThiTN",TONGHOP!Q1128&lt;=90,OR(TONGHOP!P1128="LT",AND(TONGHOP!P1128="TH",AND(TONGHOP!U1128&lt;&gt;TONGHOP!X1128,TONGHOP!U1128&lt;&gt;TONGHOP!Y1128)))),TONGHOP!U1128,"")</f>
        <v/>
      </c>
      <c r="C1128" s="1" t="str">
        <f t="shared" si="68"/>
        <v/>
      </c>
      <c r="D1128" s="1" t="str">
        <f>IF(AND(TONGHOP!O1128="ThiTN",AND(TONGHOP!Q1128&gt;90,TONGHOP!Q1128&lt;=120),OR(TONGHOP!P1128="LT",AND(TONGHOP!P1128="TH",AND(TONGHOP!T1128&lt;&gt;TONGHOP!X1128,TONGHOP!T1128&lt;&gt;TONGHOP!Y1128)))),TONGHOP!T1128,"")</f>
        <v/>
      </c>
      <c r="E1128" s="1" t="str">
        <f>IF(AND(TONGHOP!O1128="ThiTN",AND(TONGHOP!Q1128&gt;90,TONGHOP!Q1128&lt;=120),OR(TONGHOP!P1128="LT",AND(TONGHOP!P1128="TH",AND(TONGHOP!U1128&lt;&gt;TONGHOP!X1128,TONGHOP!U1128&lt;&gt;TONGHOP!Y1128)))),TONGHOP!U1128,"")</f>
        <v/>
      </c>
      <c r="F1128" s="1" t="str">
        <f t="shared" si="69"/>
        <v/>
      </c>
      <c r="G1128" s="1" t="str">
        <f>IF(AND(TONGHOP!O1128="ThiTN",AND(TONGHOP!Q1128&gt;120,TONGHOP!Q1128&lt;=150),OR(TONGHOP!P1128="LT",AND(TONGHOP!P1128="TH",AND(TONGHOP!T1128&lt;&gt;TONGHOP!X1128,TONGHOP!T1128&lt;&gt;TONGHOP!Y1128)))),TONGHOP!T1128,"")</f>
        <v/>
      </c>
      <c r="H1128" s="1" t="str">
        <f>IF(AND(TONGHOP!O1128="ThiTN",AND(TONGHOP!Q1128&gt;120,TONGHOP!Q1128&lt;=150),OR(TONGHOP!P1128="LT",AND(TONGHOP!P1128="TH",AND(TONGHOP!U1128&lt;&gt;TONGHOP!X1128,TONGHOP!U1128&lt;&gt;TONGHOP!Y1128)))),TONGHOP!U1128,"")</f>
        <v/>
      </c>
      <c r="I1128" s="1" t="str">
        <f t="shared" si="70"/>
        <v/>
      </c>
      <c r="J1128" s="1" t="str">
        <f>IF(AND(TONGHOP!O1128="ThiTN",TONGHOP!Q1128&gt;150,OR(TONGHOP!P1128="LT",AND(TONGHOP!P1128="TH",AND(TONGHOP!T1128&lt;&gt;TONGHOP!X1128,TONGHOP!T1128&lt;&gt;TONGHOP!Y1128)))),TONGHOP!T1128,"")</f>
        <v/>
      </c>
      <c r="K1128" s="1" t="str">
        <f>IF(AND(TONGHOP!O1128="ThiTN",TONGHOP!Q1128&gt;150,OR(TONGHOP!P1128="LT",AND(TONGHOP!P1128="TH",AND(TONGHOP!U1128&lt;&gt;TONGHOP!X1128,TONGHOP!U1128&lt;&gt;TONGHOP!Y1128)))),TONGHOP!U1128,"")</f>
        <v/>
      </c>
      <c r="L1128" s="1" t="str">
        <f t="shared" si="71"/>
        <v/>
      </c>
    </row>
    <row r="1129" spans="1:12">
      <c r="A1129" s="1" t="str">
        <f>IF(AND(TONGHOP!O1129="ThiTN",TONGHOP!Q1129&lt;=90,OR(TONGHOP!P1129="LT",AND(TONGHOP!P1129="TH",AND(TONGHOP!T1129&lt;&gt;TONGHOP!X1129,TONGHOP!T1129&lt;&gt;TONGHOP!Y1129)))),TONGHOP!T1129,"")</f>
        <v/>
      </c>
      <c r="B1129" s="1" t="str">
        <f>IF(AND(TONGHOP!O1129="ThiTN",TONGHOP!Q1129&lt;=90,OR(TONGHOP!P1129="LT",AND(TONGHOP!P1129="TH",AND(TONGHOP!U1129&lt;&gt;TONGHOP!X1129,TONGHOP!U1129&lt;&gt;TONGHOP!Y1129)))),TONGHOP!U1129,"")</f>
        <v/>
      </c>
      <c r="C1129" s="1" t="str">
        <f t="shared" si="68"/>
        <v/>
      </c>
      <c r="D1129" s="1" t="str">
        <f>IF(AND(TONGHOP!O1129="ThiTN",AND(TONGHOP!Q1129&gt;90,TONGHOP!Q1129&lt;=120),OR(TONGHOP!P1129="LT",AND(TONGHOP!P1129="TH",AND(TONGHOP!T1129&lt;&gt;TONGHOP!X1129,TONGHOP!T1129&lt;&gt;TONGHOP!Y1129)))),TONGHOP!T1129,"")</f>
        <v/>
      </c>
      <c r="E1129" s="1" t="str">
        <f>IF(AND(TONGHOP!O1129="ThiTN",AND(TONGHOP!Q1129&gt;90,TONGHOP!Q1129&lt;=120),OR(TONGHOP!P1129="LT",AND(TONGHOP!P1129="TH",AND(TONGHOP!U1129&lt;&gt;TONGHOP!X1129,TONGHOP!U1129&lt;&gt;TONGHOP!Y1129)))),TONGHOP!U1129,"")</f>
        <v/>
      </c>
      <c r="F1129" s="1" t="str">
        <f t="shared" si="69"/>
        <v/>
      </c>
      <c r="G1129" s="1" t="str">
        <f>IF(AND(TONGHOP!O1129="ThiTN",AND(TONGHOP!Q1129&gt;120,TONGHOP!Q1129&lt;=150),OR(TONGHOP!P1129="LT",AND(TONGHOP!P1129="TH",AND(TONGHOP!T1129&lt;&gt;TONGHOP!X1129,TONGHOP!T1129&lt;&gt;TONGHOP!Y1129)))),TONGHOP!T1129,"")</f>
        <v/>
      </c>
      <c r="H1129" s="1" t="str">
        <f>IF(AND(TONGHOP!O1129="ThiTN",AND(TONGHOP!Q1129&gt;120,TONGHOP!Q1129&lt;=150),OR(TONGHOP!P1129="LT",AND(TONGHOP!P1129="TH",AND(TONGHOP!U1129&lt;&gt;TONGHOP!X1129,TONGHOP!U1129&lt;&gt;TONGHOP!Y1129)))),TONGHOP!U1129,"")</f>
        <v/>
      </c>
      <c r="I1129" s="1" t="str">
        <f t="shared" si="70"/>
        <v/>
      </c>
      <c r="J1129" s="1" t="str">
        <f>IF(AND(TONGHOP!O1129="ThiTN",TONGHOP!Q1129&gt;150,OR(TONGHOP!P1129="LT",AND(TONGHOP!P1129="TH",AND(TONGHOP!T1129&lt;&gt;TONGHOP!X1129,TONGHOP!T1129&lt;&gt;TONGHOP!Y1129)))),TONGHOP!T1129,"")</f>
        <v/>
      </c>
      <c r="K1129" s="1" t="str">
        <f>IF(AND(TONGHOP!O1129="ThiTN",TONGHOP!Q1129&gt;150,OR(TONGHOP!P1129="LT",AND(TONGHOP!P1129="TH",AND(TONGHOP!U1129&lt;&gt;TONGHOP!X1129,TONGHOP!U1129&lt;&gt;TONGHOP!Y1129)))),TONGHOP!U1129,"")</f>
        <v/>
      </c>
      <c r="L1129" s="1" t="str">
        <f t="shared" si="71"/>
        <v/>
      </c>
    </row>
    <row r="1130" spans="1:12">
      <c r="A1130" s="1" t="str">
        <f>IF(AND(TONGHOP!O1130="ThiTN",TONGHOP!Q1130&lt;=90,OR(TONGHOP!P1130="LT",AND(TONGHOP!P1130="TH",AND(TONGHOP!T1130&lt;&gt;TONGHOP!X1130,TONGHOP!T1130&lt;&gt;TONGHOP!Y1130)))),TONGHOP!T1130,"")</f>
        <v/>
      </c>
      <c r="B1130" s="1" t="str">
        <f>IF(AND(TONGHOP!O1130="ThiTN",TONGHOP!Q1130&lt;=90,OR(TONGHOP!P1130="LT",AND(TONGHOP!P1130="TH",AND(TONGHOP!U1130&lt;&gt;TONGHOP!X1130,TONGHOP!U1130&lt;&gt;TONGHOP!Y1130)))),TONGHOP!U1130,"")</f>
        <v/>
      </c>
      <c r="C1130" s="1" t="str">
        <f t="shared" si="68"/>
        <v/>
      </c>
      <c r="D1130" s="1" t="str">
        <f>IF(AND(TONGHOP!O1130="ThiTN",AND(TONGHOP!Q1130&gt;90,TONGHOP!Q1130&lt;=120),OR(TONGHOP!P1130="LT",AND(TONGHOP!P1130="TH",AND(TONGHOP!T1130&lt;&gt;TONGHOP!X1130,TONGHOP!T1130&lt;&gt;TONGHOP!Y1130)))),TONGHOP!T1130,"")</f>
        <v/>
      </c>
      <c r="E1130" s="1" t="str">
        <f>IF(AND(TONGHOP!O1130="ThiTN",AND(TONGHOP!Q1130&gt;90,TONGHOP!Q1130&lt;=120),OR(TONGHOP!P1130="LT",AND(TONGHOP!P1130="TH",AND(TONGHOP!U1130&lt;&gt;TONGHOP!X1130,TONGHOP!U1130&lt;&gt;TONGHOP!Y1130)))),TONGHOP!U1130,"")</f>
        <v/>
      </c>
      <c r="F1130" s="1" t="str">
        <f t="shared" si="69"/>
        <v/>
      </c>
      <c r="G1130" s="1" t="str">
        <f>IF(AND(TONGHOP!O1130="ThiTN",AND(TONGHOP!Q1130&gt;120,TONGHOP!Q1130&lt;=150),OR(TONGHOP!P1130="LT",AND(TONGHOP!P1130="TH",AND(TONGHOP!T1130&lt;&gt;TONGHOP!X1130,TONGHOP!T1130&lt;&gt;TONGHOP!Y1130)))),TONGHOP!T1130,"")</f>
        <v/>
      </c>
      <c r="H1130" s="1" t="str">
        <f>IF(AND(TONGHOP!O1130="ThiTN",AND(TONGHOP!Q1130&gt;120,TONGHOP!Q1130&lt;=150),OR(TONGHOP!P1130="LT",AND(TONGHOP!P1130="TH",AND(TONGHOP!U1130&lt;&gt;TONGHOP!X1130,TONGHOP!U1130&lt;&gt;TONGHOP!Y1130)))),TONGHOP!U1130,"")</f>
        <v/>
      </c>
      <c r="I1130" s="1" t="str">
        <f t="shared" si="70"/>
        <v/>
      </c>
      <c r="J1130" s="1" t="str">
        <f>IF(AND(TONGHOP!O1130="ThiTN",TONGHOP!Q1130&gt;150,OR(TONGHOP!P1130="LT",AND(TONGHOP!P1130="TH",AND(TONGHOP!T1130&lt;&gt;TONGHOP!X1130,TONGHOP!T1130&lt;&gt;TONGHOP!Y1130)))),TONGHOP!T1130,"")</f>
        <v/>
      </c>
      <c r="K1130" s="1" t="str">
        <f>IF(AND(TONGHOP!O1130="ThiTN",TONGHOP!Q1130&gt;150,OR(TONGHOP!P1130="LT",AND(TONGHOP!P1130="TH",AND(TONGHOP!U1130&lt;&gt;TONGHOP!X1130,TONGHOP!U1130&lt;&gt;TONGHOP!Y1130)))),TONGHOP!U1130,"")</f>
        <v/>
      </c>
      <c r="L1130" s="1" t="str">
        <f t="shared" si="71"/>
        <v/>
      </c>
    </row>
    <row r="1131" spans="1:12">
      <c r="A1131" s="1" t="str">
        <f>IF(AND(TONGHOP!O1131="ThiTN",TONGHOP!Q1131&lt;=90,OR(TONGHOP!P1131="LT",AND(TONGHOP!P1131="TH",AND(TONGHOP!T1131&lt;&gt;TONGHOP!X1131,TONGHOP!T1131&lt;&gt;TONGHOP!Y1131)))),TONGHOP!T1131,"")</f>
        <v/>
      </c>
      <c r="B1131" s="1" t="str">
        <f>IF(AND(TONGHOP!O1131="ThiTN",TONGHOP!Q1131&lt;=90,OR(TONGHOP!P1131="LT",AND(TONGHOP!P1131="TH",AND(TONGHOP!U1131&lt;&gt;TONGHOP!X1131,TONGHOP!U1131&lt;&gt;TONGHOP!Y1131)))),TONGHOP!U1131,"")</f>
        <v/>
      </c>
      <c r="C1131" s="1" t="str">
        <f t="shared" si="68"/>
        <v/>
      </c>
      <c r="D1131" s="1" t="str">
        <f>IF(AND(TONGHOP!O1131="ThiTN",AND(TONGHOP!Q1131&gt;90,TONGHOP!Q1131&lt;=120),OR(TONGHOP!P1131="LT",AND(TONGHOP!P1131="TH",AND(TONGHOP!T1131&lt;&gt;TONGHOP!X1131,TONGHOP!T1131&lt;&gt;TONGHOP!Y1131)))),TONGHOP!T1131,"")</f>
        <v/>
      </c>
      <c r="E1131" s="1" t="str">
        <f>IF(AND(TONGHOP!O1131="ThiTN",AND(TONGHOP!Q1131&gt;90,TONGHOP!Q1131&lt;=120),OR(TONGHOP!P1131="LT",AND(TONGHOP!P1131="TH",AND(TONGHOP!U1131&lt;&gt;TONGHOP!X1131,TONGHOP!U1131&lt;&gt;TONGHOP!Y1131)))),TONGHOP!U1131,"")</f>
        <v/>
      </c>
      <c r="F1131" s="1" t="str">
        <f t="shared" si="69"/>
        <v/>
      </c>
      <c r="G1131" s="1" t="str">
        <f>IF(AND(TONGHOP!O1131="ThiTN",AND(TONGHOP!Q1131&gt;120,TONGHOP!Q1131&lt;=150),OR(TONGHOP!P1131="LT",AND(TONGHOP!P1131="TH",AND(TONGHOP!T1131&lt;&gt;TONGHOP!X1131,TONGHOP!T1131&lt;&gt;TONGHOP!Y1131)))),TONGHOP!T1131,"")</f>
        <v/>
      </c>
      <c r="H1131" s="1" t="str">
        <f>IF(AND(TONGHOP!O1131="ThiTN",AND(TONGHOP!Q1131&gt;120,TONGHOP!Q1131&lt;=150),OR(TONGHOP!P1131="LT",AND(TONGHOP!P1131="TH",AND(TONGHOP!U1131&lt;&gt;TONGHOP!X1131,TONGHOP!U1131&lt;&gt;TONGHOP!Y1131)))),TONGHOP!U1131,"")</f>
        <v/>
      </c>
      <c r="I1131" s="1" t="str">
        <f t="shared" si="70"/>
        <v/>
      </c>
      <c r="J1131" s="1" t="str">
        <f>IF(AND(TONGHOP!O1131="ThiTN",TONGHOP!Q1131&gt;150,OR(TONGHOP!P1131="LT",AND(TONGHOP!P1131="TH",AND(TONGHOP!T1131&lt;&gt;TONGHOP!X1131,TONGHOP!T1131&lt;&gt;TONGHOP!Y1131)))),TONGHOP!T1131,"")</f>
        <v/>
      </c>
      <c r="K1131" s="1" t="str">
        <f>IF(AND(TONGHOP!O1131="ThiTN",TONGHOP!Q1131&gt;150,OR(TONGHOP!P1131="LT",AND(TONGHOP!P1131="TH",AND(TONGHOP!U1131&lt;&gt;TONGHOP!X1131,TONGHOP!U1131&lt;&gt;TONGHOP!Y1131)))),TONGHOP!U1131,"")</f>
        <v/>
      </c>
      <c r="L1131" s="1" t="str">
        <f t="shared" si="71"/>
        <v/>
      </c>
    </row>
    <row r="1132" spans="1:12">
      <c r="A1132" s="1" t="str">
        <f>IF(AND(TONGHOP!O1132="ThiTN",TONGHOP!Q1132&lt;=90,OR(TONGHOP!P1132="LT",AND(TONGHOP!P1132="TH",AND(TONGHOP!T1132&lt;&gt;TONGHOP!X1132,TONGHOP!T1132&lt;&gt;TONGHOP!Y1132)))),TONGHOP!T1132,"")</f>
        <v/>
      </c>
      <c r="B1132" s="1" t="str">
        <f>IF(AND(TONGHOP!O1132="ThiTN",TONGHOP!Q1132&lt;=90,OR(TONGHOP!P1132="LT",AND(TONGHOP!P1132="TH",AND(TONGHOP!U1132&lt;&gt;TONGHOP!X1132,TONGHOP!U1132&lt;&gt;TONGHOP!Y1132)))),TONGHOP!U1132,"")</f>
        <v/>
      </c>
      <c r="C1132" s="1" t="str">
        <f t="shared" si="68"/>
        <v/>
      </c>
      <c r="D1132" s="1" t="str">
        <f>IF(AND(TONGHOP!O1132="ThiTN",AND(TONGHOP!Q1132&gt;90,TONGHOP!Q1132&lt;=120),OR(TONGHOP!P1132="LT",AND(TONGHOP!P1132="TH",AND(TONGHOP!T1132&lt;&gt;TONGHOP!X1132,TONGHOP!T1132&lt;&gt;TONGHOP!Y1132)))),TONGHOP!T1132,"")</f>
        <v/>
      </c>
      <c r="E1132" s="1" t="str">
        <f>IF(AND(TONGHOP!O1132="ThiTN",AND(TONGHOP!Q1132&gt;90,TONGHOP!Q1132&lt;=120),OR(TONGHOP!P1132="LT",AND(TONGHOP!P1132="TH",AND(TONGHOP!U1132&lt;&gt;TONGHOP!X1132,TONGHOP!U1132&lt;&gt;TONGHOP!Y1132)))),TONGHOP!U1132,"")</f>
        <v/>
      </c>
      <c r="F1132" s="1" t="str">
        <f t="shared" si="69"/>
        <v/>
      </c>
      <c r="G1132" s="1" t="str">
        <f>IF(AND(TONGHOP!O1132="ThiTN",AND(TONGHOP!Q1132&gt;120,TONGHOP!Q1132&lt;=150),OR(TONGHOP!P1132="LT",AND(TONGHOP!P1132="TH",AND(TONGHOP!T1132&lt;&gt;TONGHOP!X1132,TONGHOP!T1132&lt;&gt;TONGHOP!Y1132)))),TONGHOP!T1132,"")</f>
        <v/>
      </c>
      <c r="H1132" s="1" t="str">
        <f>IF(AND(TONGHOP!O1132="ThiTN",AND(TONGHOP!Q1132&gt;120,TONGHOP!Q1132&lt;=150),OR(TONGHOP!P1132="LT",AND(TONGHOP!P1132="TH",AND(TONGHOP!U1132&lt;&gt;TONGHOP!X1132,TONGHOP!U1132&lt;&gt;TONGHOP!Y1132)))),TONGHOP!U1132,"")</f>
        <v/>
      </c>
      <c r="I1132" s="1" t="str">
        <f t="shared" si="70"/>
        <v/>
      </c>
      <c r="J1132" s="1" t="str">
        <f>IF(AND(TONGHOP!O1132="ThiTN",TONGHOP!Q1132&gt;150,OR(TONGHOP!P1132="LT",AND(TONGHOP!P1132="TH",AND(TONGHOP!T1132&lt;&gt;TONGHOP!X1132,TONGHOP!T1132&lt;&gt;TONGHOP!Y1132)))),TONGHOP!T1132,"")</f>
        <v/>
      </c>
      <c r="K1132" s="1" t="str">
        <f>IF(AND(TONGHOP!O1132="ThiTN",TONGHOP!Q1132&gt;150,OR(TONGHOP!P1132="LT",AND(TONGHOP!P1132="TH",AND(TONGHOP!U1132&lt;&gt;TONGHOP!X1132,TONGHOP!U1132&lt;&gt;TONGHOP!Y1132)))),TONGHOP!U1132,"")</f>
        <v/>
      </c>
      <c r="L1132" s="1" t="str">
        <f t="shared" si="71"/>
        <v/>
      </c>
    </row>
    <row r="1133" spans="1:12">
      <c r="A1133" s="1" t="str">
        <f>IF(AND(TONGHOP!O1133="ThiTN",TONGHOP!Q1133&lt;=90,OR(TONGHOP!P1133="LT",AND(TONGHOP!P1133="TH",AND(TONGHOP!T1133&lt;&gt;TONGHOP!X1133,TONGHOP!T1133&lt;&gt;TONGHOP!Y1133)))),TONGHOP!T1133,"")</f>
        <v/>
      </c>
      <c r="B1133" s="1" t="str">
        <f>IF(AND(TONGHOP!O1133="ThiTN",TONGHOP!Q1133&lt;=90,OR(TONGHOP!P1133="LT",AND(TONGHOP!P1133="TH",AND(TONGHOP!U1133&lt;&gt;TONGHOP!X1133,TONGHOP!U1133&lt;&gt;TONGHOP!Y1133)))),TONGHOP!U1133,"")</f>
        <v/>
      </c>
      <c r="C1133" s="1" t="str">
        <f t="shared" si="68"/>
        <v/>
      </c>
      <c r="D1133" s="1" t="str">
        <f>IF(AND(TONGHOP!O1133="ThiTN",AND(TONGHOP!Q1133&gt;90,TONGHOP!Q1133&lt;=120),OR(TONGHOP!P1133="LT",AND(TONGHOP!P1133="TH",AND(TONGHOP!T1133&lt;&gt;TONGHOP!X1133,TONGHOP!T1133&lt;&gt;TONGHOP!Y1133)))),TONGHOP!T1133,"")</f>
        <v/>
      </c>
      <c r="E1133" s="1" t="str">
        <f>IF(AND(TONGHOP!O1133="ThiTN",AND(TONGHOP!Q1133&gt;90,TONGHOP!Q1133&lt;=120),OR(TONGHOP!P1133="LT",AND(TONGHOP!P1133="TH",AND(TONGHOP!U1133&lt;&gt;TONGHOP!X1133,TONGHOP!U1133&lt;&gt;TONGHOP!Y1133)))),TONGHOP!U1133,"")</f>
        <v/>
      </c>
      <c r="F1133" s="1" t="str">
        <f t="shared" si="69"/>
        <v/>
      </c>
      <c r="G1133" s="1" t="str">
        <f>IF(AND(TONGHOP!O1133="ThiTN",AND(TONGHOP!Q1133&gt;120,TONGHOP!Q1133&lt;=150),OR(TONGHOP!P1133="LT",AND(TONGHOP!P1133="TH",AND(TONGHOP!T1133&lt;&gt;TONGHOP!X1133,TONGHOP!T1133&lt;&gt;TONGHOP!Y1133)))),TONGHOP!T1133,"")</f>
        <v/>
      </c>
      <c r="H1133" s="1" t="str">
        <f>IF(AND(TONGHOP!O1133="ThiTN",AND(TONGHOP!Q1133&gt;120,TONGHOP!Q1133&lt;=150),OR(TONGHOP!P1133="LT",AND(TONGHOP!P1133="TH",AND(TONGHOP!U1133&lt;&gt;TONGHOP!X1133,TONGHOP!U1133&lt;&gt;TONGHOP!Y1133)))),TONGHOP!U1133,"")</f>
        <v/>
      </c>
      <c r="I1133" s="1" t="str">
        <f t="shared" si="70"/>
        <v/>
      </c>
      <c r="J1133" s="1" t="str">
        <f>IF(AND(TONGHOP!O1133="ThiTN",TONGHOP!Q1133&gt;150,OR(TONGHOP!P1133="LT",AND(TONGHOP!P1133="TH",AND(TONGHOP!T1133&lt;&gt;TONGHOP!X1133,TONGHOP!T1133&lt;&gt;TONGHOP!Y1133)))),TONGHOP!T1133,"")</f>
        <v/>
      </c>
      <c r="K1133" s="1" t="str">
        <f>IF(AND(TONGHOP!O1133="ThiTN",TONGHOP!Q1133&gt;150,OR(TONGHOP!P1133="LT",AND(TONGHOP!P1133="TH",AND(TONGHOP!U1133&lt;&gt;TONGHOP!X1133,TONGHOP!U1133&lt;&gt;TONGHOP!Y1133)))),TONGHOP!U1133,"")</f>
        <v/>
      </c>
      <c r="L1133" s="1" t="str">
        <f t="shared" si="71"/>
        <v/>
      </c>
    </row>
    <row r="1134" spans="1:12">
      <c r="A1134" s="1" t="str">
        <f>IF(AND(TONGHOP!O1134="ThiTN",TONGHOP!Q1134&lt;=90,OR(TONGHOP!P1134="LT",AND(TONGHOP!P1134="TH",AND(TONGHOP!T1134&lt;&gt;TONGHOP!X1134,TONGHOP!T1134&lt;&gt;TONGHOP!Y1134)))),TONGHOP!T1134,"")</f>
        <v/>
      </c>
      <c r="B1134" s="1" t="str">
        <f>IF(AND(TONGHOP!O1134="ThiTN",TONGHOP!Q1134&lt;=90,OR(TONGHOP!P1134="LT",AND(TONGHOP!P1134="TH",AND(TONGHOP!U1134&lt;&gt;TONGHOP!X1134,TONGHOP!U1134&lt;&gt;TONGHOP!Y1134)))),TONGHOP!U1134,"")</f>
        <v/>
      </c>
      <c r="C1134" s="1" t="str">
        <f t="shared" si="68"/>
        <v/>
      </c>
      <c r="D1134" s="1" t="str">
        <f>IF(AND(TONGHOP!O1134="ThiTN",AND(TONGHOP!Q1134&gt;90,TONGHOP!Q1134&lt;=120),OR(TONGHOP!P1134="LT",AND(TONGHOP!P1134="TH",AND(TONGHOP!T1134&lt;&gt;TONGHOP!X1134,TONGHOP!T1134&lt;&gt;TONGHOP!Y1134)))),TONGHOP!T1134,"")</f>
        <v/>
      </c>
      <c r="E1134" s="1" t="str">
        <f>IF(AND(TONGHOP!O1134="ThiTN",AND(TONGHOP!Q1134&gt;90,TONGHOP!Q1134&lt;=120),OR(TONGHOP!P1134="LT",AND(TONGHOP!P1134="TH",AND(TONGHOP!U1134&lt;&gt;TONGHOP!X1134,TONGHOP!U1134&lt;&gt;TONGHOP!Y1134)))),TONGHOP!U1134,"")</f>
        <v/>
      </c>
      <c r="F1134" s="1" t="str">
        <f t="shared" si="69"/>
        <v/>
      </c>
      <c r="G1134" s="1" t="str">
        <f>IF(AND(TONGHOP!O1134="ThiTN",AND(TONGHOP!Q1134&gt;120,TONGHOP!Q1134&lt;=150),OR(TONGHOP!P1134="LT",AND(TONGHOP!P1134="TH",AND(TONGHOP!T1134&lt;&gt;TONGHOP!X1134,TONGHOP!T1134&lt;&gt;TONGHOP!Y1134)))),TONGHOP!T1134,"")</f>
        <v/>
      </c>
      <c r="H1134" s="1" t="str">
        <f>IF(AND(TONGHOP!O1134="ThiTN",AND(TONGHOP!Q1134&gt;120,TONGHOP!Q1134&lt;=150),OR(TONGHOP!P1134="LT",AND(TONGHOP!P1134="TH",AND(TONGHOP!U1134&lt;&gt;TONGHOP!X1134,TONGHOP!U1134&lt;&gt;TONGHOP!Y1134)))),TONGHOP!U1134,"")</f>
        <v/>
      </c>
      <c r="I1134" s="1" t="str">
        <f t="shared" si="70"/>
        <v/>
      </c>
      <c r="J1134" s="1" t="str">
        <f>IF(AND(TONGHOP!O1134="ThiTN",TONGHOP!Q1134&gt;150,OR(TONGHOP!P1134="LT",AND(TONGHOP!P1134="TH",AND(TONGHOP!T1134&lt;&gt;TONGHOP!X1134,TONGHOP!T1134&lt;&gt;TONGHOP!Y1134)))),TONGHOP!T1134,"")</f>
        <v/>
      </c>
      <c r="K1134" s="1" t="str">
        <f>IF(AND(TONGHOP!O1134="ThiTN",TONGHOP!Q1134&gt;150,OR(TONGHOP!P1134="LT",AND(TONGHOP!P1134="TH",AND(TONGHOP!U1134&lt;&gt;TONGHOP!X1134,TONGHOP!U1134&lt;&gt;TONGHOP!Y1134)))),TONGHOP!U1134,"")</f>
        <v/>
      </c>
      <c r="L1134" s="1" t="str">
        <f t="shared" si="71"/>
        <v/>
      </c>
    </row>
    <row r="1135" spans="1:12">
      <c r="A1135" s="1" t="str">
        <f>IF(AND(TONGHOP!O1135="ThiTN",TONGHOP!Q1135&lt;=90,OR(TONGHOP!P1135="LT",AND(TONGHOP!P1135="TH",AND(TONGHOP!T1135&lt;&gt;TONGHOP!X1135,TONGHOP!T1135&lt;&gt;TONGHOP!Y1135)))),TONGHOP!T1135,"")</f>
        <v/>
      </c>
      <c r="B1135" s="1" t="str">
        <f>IF(AND(TONGHOP!O1135="ThiTN",TONGHOP!Q1135&lt;=90,OR(TONGHOP!P1135="LT",AND(TONGHOP!P1135="TH",AND(TONGHOP!U1135&lt;&gt;TONGHOP!X1135,TONGHOP!U1135&lt;&gt;TONGHOP!Y1135)))),TONGHOP!U1135,"")</f>
        <v/>
      </c>
      <c r="C1135" s="1" t="str">
        <f t="shared" si="68"/>
        <v/>
      </c>
      <c r="D1135" s="1" t="str">
        <f>IF(AND(TONGHOP!O1135="ThiTN",AND(TONGHOP!Q1135&gt;90,TONGHOP!Q1135&lt;=120),OR(TONGHOP!P1135="LT",AND(TONGHOP!P1135="TH",AND(TONGHOP!T1135&lt;&gt;TONGHOP!X1135,TONGHOP!T1135&lt;&gt;TONGHOP!Y1135)))),TONGHOP!T1135,"")</f>
        <v/>
      </c>
      <c r="E1135" s="1" t="str">
        <f>IF(AND(TONGHOP!O1135="ThiTN",AND(TONGHOP!Q1135&gt;90,TONGHOP!Q1135&lt;=120),OR(TONGHOP!P1135="LT",AND(TONGHOP!P1135="TH",AND(TONGHOP!U1135&lt;&gt;TONGHOP!X1135,TONGHOP!U1135&lt;&gt;TONGHOP!Y1135)))),TONGHOP!U1135,"")</f>
        <v/>
      </c>
      <c r="F1135" s="1" t="str">
        <f t="shared" si="69"/>
        <v/>
      </c>
      <c r="G1135" s="1" t="str">
        <f>IF(AND(TONGHOP!O1135="ThiTN",AND(TONGHOP!Q1135&gt;120,TONGHOP!Q1135&lt;=150),OR(TONGHOP!P1135="LT",AND(TONGHOP!P1135="TH",AND(TONGHOP!T1135&lt;&gt;TONGHOP!X1135,TONGHOP!T1135&lt;&gt;TONGHOP!Y1135)))),TONGHOP!T1135,"")</f>
        <v/>
      </c>
      <c r="H1135" s="1" t="str">
        <f>IF(AND(TONGHOP!O1135="ThiTN",AND(TONGHOP!Q1135&gt;120,TONGHOP!Q1135&lt;=150),OR(TONGHOP!P1135="LT",AND(TONGHOP!P1135="TH",AND(TONGHOP!U1135&lt;&gt;TONGHOP!X1135,TONGHOP!U1135&lt;&gt;TONGHOP!Y1135)))),TONGHOP!U1135,"")</f>
        <v/>
      </c>
      <c r="I1135" s="1" t="str">
        <f t="shared" si="70"/>
        <v/>
      </c>
      <c r="J1135" s="1" t="str">
        <f>IF(AND(TONGHOP!O1135="ThiTN",TONGHOP!Q1135&gt;150,OR(TONGHOP!P1135="LT",AND(TONGHOP!P1135="TH",AND(TONGHOP!T1135&lt;&gt;TONGHOP!X1135,TONGHOP!T1135&lt;&gt;TONGHOP!Y1135)))),TONGHOP!T1135,"")</f>
        <v/>
      </c>
      <c r="K1135" s="1" t="str">
        <f>IF(AND(TONGHOP!O1135="ThiTN",TONGHOP!Q1135&gt;150,OR(TONGHOP!P1135="LT",AND(TONGHOP!P1135="TH",AND(TONGHOP!U1135&lt;&gt;TONGHOP!X1135,TONGHOP!U1135&lt;&gt;TONGHOP!Y1135)))),TONGHOP!U1135,"")</f>
        <v/>
      </c>
      <c r="L1135" s="1" t="str">
        <f t="shared" si="71"/>
        <v/>
      </c>
    </row>
    <row r="1136" spans="1:12">
      <c r="A1136" s="1" t="str">
        <f>IF(AND(TONGHOP!O1136="ThiTN",TONGHOP!Q1136&lt;=90,OR(TONGHOP!P1136="LT",AND(TONGHOP!P1136="TH",AND(TONGHOP!T1136&lt;&gt;TONGHOP!X1136,TONGHOP!T1136&lt;&gt;TONGHOP!Y1136)))),TONGHOP!T1136,"")</f>
        <v/>
      </c>
      <c r="B1136" s="1" t="str">
        <f>IF(AND(TONGHOP!O1136="ThiTN",TONGHOP!Q1136&lt;=90,OR(TONGHOP!P1136="LT",AND(TONGHOP!P1136="TH",AND(TONGHOP!U1136&lt;&gt;TONGHOP!X1136,TONGHOP!U1136&lt;&gt;TONGHOP!Y1136)))),TONGHOP!U1136,"")</f>
        <v/>
      </c>
      <c r="C1136" s="1" t="str">
        <f t="shared" si="68"/>
        <v/>
      </c>
      <c r="D1136" s="1" t="str">
        <f>IF(AND(TONGHOP!O1136="ThiTN",AND(TONGHOP!Q1136&gt;90,TONGHOP!Q1136&lt;=120),OR(TONGHOP!P1136="LT",AND(TONGHOP!P1136="TH",AND(TONGHOP!T1136&lt;&gt;TONGHOP!X1136,TONGHOP!T1136&lt;&gt;TONGHOP!Y1136)))),TONGHOP!T1136,"")</f>
        <v/>
      </c>
      <c r="E1136" s="1" t="str">
        <f>IF(AND(TONGHOP!O1136="ThiTN",AND(TONGHOP!Q1136&gt;90,TONGHOP!Q1136&lt;=120),OR(TONGHOP!P1136="LT",AND(TONGHOP!P1136="TH",AND(TONGHOP!U1136&lt;&gt;TONGHOP!X1136,TONGHOP!U1136&lt;&gt;TONGHOP!Y1136)))),TONGHOP!U1136,"")</f>
        <v/>
      </c>
      <c r="F1136" s="1" t="str">
        <f t="shared" si="69"/>
        <v/>
      </c>
      <c r="G1136" s="1" t="str">
        <f>IF(AND(TONGHOP!O1136="ThiTN",AND(TONGHOP!Q1136&gt;120,TONGHOP!Q1136&lt;=150),OR(TONGHOP!P1136="LT",AND(TONGHOP!P1136="TH",AND(TONGHOP!T1136&lt;&gt;TONGHOP!X1136,TONGHOP!T1136&lt;&gt;TONGHOP!Y1136)))),TONGHOP!T1136,"")</f>
        <v/>
      </c>
      <c r="H1136" s="1" t="str">
        <f>IF(AND(TONGHOP!O1136="ThiTN",AND(TONGHOP!Q1136&gt;120,TONGHOP!Q1136&lt;=150),OR(TONGHOP!P1136="LT",AND(TONGHOP!P1136="TH",AND(TONGHOP!U1136&lt;&gt;TONGHOP!X1136,TONGHOP!U1136&lt;&gt;TONGHOP!Y1136)))),TONGHOP!U1136,"")</f>
        <v/>
      </c>
      <c r="I1136" s="1" t="str">
        <f t="shared" si="70"/>
        <v/>
      </c>
      <c r="J1136" s="1" t="str">
        <f>IF(AND(TONGHOP!O1136="ThiTN",TONGHOP!Q1136&gt;150,OR(TONGHOP!P1136="LT",AND(TONGHOP!P1136="TH",AND(TONGHOP!T1136&lt;&gt;TONGHOP!X1136,TONGHOP!T1136&lt;&gt;TONGHOP!Y1136)))),TONGHOP!T1136,"")</f>
        <v/>
      </c>
      <c r="K1136" s="1" t="str">
        <f>IF(AND(TONGHOP!O1136="ThiTN",TONGHOP!Q1136&gt;150,OR(TONGHOP!P1136="LT",AND(TONGHOP!P1136="TH",AND(TONGHOP!U1136&lt;&gt;TONGHOP!X1136,TONGHOP!U1136&lt;&gt;TONGHOP!Y1136)))),TONGHOP!U1136,"")</f>
        <v/>
      </c>
      <c r="L1136" s="1" t="str">
        <f t="shared" si="71"/>
        <v/>
      </c>
    </row>
    <row r="1137" spans="1:12">
      <c r="A1137" s="1" t="str">
        <f>IF(AND(TONGHOP!O1137="ThiTN",TONGHOP!Q1137&lt;=90,OR(TONGHOP!P1137="LT",AND(TONGHOP!P1137="TH",AND(TONGHOP!T1137&lt;&gt;TONGHOP!X1137,TONGHOP!T1137&lt;&gt;TONGHOP!Y1137)))),TONGHOP!T1137,"")</f>
        <v/>
      </c>
      <c r="B1137" s="1" t="str">
        <f>IF(AND(TONGHOP!O1137="ThiTN",TONGHOP!Q1137&lt;=90,OR(TONGHOP!P1137="LT",AND(TONGHOP!P1137="TH",AND(TONGHOP!U1137&lt;&gt;TONGHOP!X1137,TONGHOP!U1137&lt;&gt;TONGHOP!Y1137)))),TONGHOP!U1137,"")</f>
        <v/>
      </c>
      <c r="C1137" s="1" t="str">
        <f t="shared" si="68"/>
        <v/>
      </c>
      <c r="D1137" s="1" t="str">
        <f>IF(AND(TONGHOP!O1137="ThiTN",AND(TONGHOP!Q1137&gt;90,TONGHOP!Q1137&lt;=120),OR(TONGHOP!P1137="LT",AND(TONGHOP!P1137="TH",AND(TONGHOP!T1137&lt;&gt;TONGHOP!X1137,TONGHOP!T1137&lt;&gt;TONGHOP!Y1137)))),TONGHOP!T1137,"")</f>
        <v/>
      </c>
      <c r="E1137" s="1" t="str">
        <f>IF(AND(TONGHOP!O1137="ThiTN",AND(TONGHOP!Q1137&gt;90,TONGHOP!Q1137&lt;=120),OR(TONGHOP!P1137="LT",AND(TONGHOP!P1137="TH",AND(TONGHOP!U1137&lt;&gt;TONGHOP!X1137,TONGHOP!U1137&lt;&gt;TONGHOP!Y1137)))),TONGHOP!U1137,"")</f>
        <v/>
      </c>
      <c r="F1137" s="1" t="str">
        <f t="shared" si="69"/>
        <v/>
      </c>
      <c r="G1137" s="1" t="str">
        <f>IF(AND(TONGHOP!O1137="ThiTN",AND(TONGHOP!Q1137&gt;120,TONGHOP!Q1137&lt;=150),OR(TONGHOP!P1137="LT",AND(TONGHOP!P1137="TH",AND(TONGHOP!T1137&lt;&gt;TONGHOP!X1137,TONGHOP!T1137&lt;&gt;TONGHOP!Y1137)))),TONGHOP!T1137,"")</f>
        <v/>
      </c>
      <c r="H1137" s="1" t="str">
        <f>IF(AND(TONGHOP!O1137="ThiTN",AND(TONGHOP!Q1137&gt;120,TONGHOP!Q1137&lt;=150),OR(TONGHOP!P1137="LT",AND(TONGHOP!P1137="TH",AND(TONGHOP!U1137&lt;&gt;TONGHOP!X1137,TONGHOP!U1137&lt;&gt;TONGHOP!Y1137)))),TONGHOP!U1137,"")</f>
        <v/>
      </c>
      <c r="I1137" s="1" t="str">
        <f t="shared" si="70"/>
        <v/>
      </c>
      <c r="J1137" s="1" t="str">
        <f>IF(AND(TONGHOP!O1137="ThiTN",TONGHOP!Q1137&gt;150,OR(TONGHOP!P1137="LT",AND(TONGHOP!P1137="TH",AND(TONGHOP!T1137&lt;&gt;TONGHOP!X1137,TONGHOP!T1137&lt;&gt;TONGHOP!Y1137)))),TONGHOP!T1137,"")</f>
        <v/>
      </c>
      <c r="K1137" s="1" t="str">
        <f>IF(AND(TONGHOP!O1137="ThiTN",TONGHOP!Q1137&gt;150,OR(TONGHOP!P1137="LT",AND(TONGHOP!P1137="TH",AND(TONGHOP!U1137&lt;&gt;TONGHOP!X1137,TONGHOP!U1137&lt;&gt;TONGHOP!Y1137)))),TONGHOP!U1137,"")</f>
        <v/>
      </c>
      <c r="L1137" s="1" t="str">
        <f t="shared" si="71"/>
        <v/>
      </c>
    </row>
    <row r="1138" spans="1:12">
      <c r="A1138" s="1" t="str">
        <f>IF(AND(TONGHOP!O1138="ThiTN",TONGHOP!Q1138&lt;=90,OR(TONGHOP!P1138="LT",AND(TONGHOP!P1138="TH",AND(TONGHOP!T1138&lt;&gt;TONGHOP!X1138,TONGHOP!T1138&lt;&gt;TONGHOP!Y1138)))),TONGHOP!T1138,"")</f>
        <v/>
      </c>
      <c r="B1138" s="1" t="str">
        <f>IF(AND(TONGHOP!O1138="ThiTN",TONGHOP!Q1138&lt;=90,OR(TONGHOP!P1138="LT",AND(TONGHOP!P1138="TH",AND(TONGHOP!U1138&lt;&gt;TONGHOP!X1138,TONGHOP!U1138&lt;&gt;TONGHOP!Y1138)))),TONGHOP!U1138,"")</f>
        <v/>
      </c>
      <c r="C1138" s="1" t="str">
        <f t="shared" si="68"/>
        <v/>
      </c>
      <c r="D1138" s="1" t="str">
        <f>IF(AND(TONGHOP!O1138="ThiTN",AND(TONGHOP!Q1138&gt;90,TONGHOP!Q1138&lt;=120),OR(TONGHOP!P1138="LT",AND(TONGHOP!P1138="TH",AND(TONGHOP!T1138&lt;&gt;TONGHOP!X1138,TONGHOP!T1138&lt;&gt;TONGHOP!Y1138)))),TONGHOP!T1138,"")</f>
        <v/>
      </c>
      <c r="E1138" s="1" t="str">
        <f>IF(AND(TONGHOP!O1138="ThiTN",AND(TONGHOP!Q1138&gt;90,TONGHOP!Q1138&lt;=120),OR(TONGHOP!P1138="LT",AND(TONGHOP!P1138="TH",AND(TONGHOP!U1138&lt;&gt;TONGHOP!X1138,TONGHOP!U1138&lt;&gt;TONGHOP!Y1138)))),TONGHOP!U1138,"")</f>
        <v/>
      </c>
      <c r="F1138" s="1" t="str">
        <f t="shared" si="69"/>
        <v/>
      </c>
      <c r="G1138" s="1" t="str">
        <f>IF(AND(TONGHOP!O1138="ThiTN",AND(TONGHOP!Q1138&gt;120,TONGHOP!Q1138&lt;=150),OR(TONGHOP!P1138="LT",AND(TONGHOP!P1138="TH",AND(TONGHOP!T1138&lt;&gt;TONGHOP!X1138,TONGHOP!T1138&lt;&gt;TONGHOP!Y1138)))),TONGHOP!T1138,"")</f>
        <v/>
      </c>
      <c r="H1138" s="1" t="str">
        <f>IF(AND(TONGHOP!O1138="ThiTN",AND(TONGHOP!Q1138&gt;120,TONGHOP!Q1138&lt;=150),OR(TONGHOP!P1138="LT",AND(TONGHOP!P1138="TH",AND(TONGHOP!U1138&lt;&gt;TONGHOP!X1138,TONGHOP!U1138&lt;&gt;TONGHOP!Y1138)))),TONGHOP!U1138,"")</f>
        <v/>
      </c>
      <c r="I1138" s="1" t="str">
        <f t="shared" si="70"/>
        <v/>
      </c>
      <c r="J1138" s="1" t="str">
        <f>IF(AND(TONGHOP!O1138="ThiTN",TONGHOP!Q1138&gt;150,OR(TONGHOP!P1138="LT",AND(TONGHOP!P1138="TH",AND(TONGHOP!T1138&lt;&gt;TONGHOP!X1138,TONGHOP!T1138&lt;&gt;TONGHOP!Y1138)))),TONGHOP!T1138,"")</f>
        <v/>
      </c>
      <c r="K1138" s="1" t="str">
        <f>IF(AND(TONGHOP!O1138="ThiTN",TONGHOP!Q1138&gt;150,OR(TONGHOP!P1138="LT",AND(TONGHOP!P1138="TH",AND(TONGHOP!U1138&lt;&gt;TONGHOP!X1138,TONGHOP!U1138&lt;&gt;TONGHOP!Y1138)))),TONGHOP!U1138,"")</f>
        <v/>
      </c>
      <c r="L1138" s="1" t="str">
        <f t="shared" si="71"/>
        <v/>
      </c>
    </row>
    <row r="1139" spans="1:12">
      <c r="A1139" s="1" t="str">
        <f>IF(AND(TONGHOP!O1139="ThiTN",TONGHOP!Q1139&lt;=90,OR(TONGHOP!P1139="LT",AND(TONGHOP!P1139="TH",AND(TONGHOP!T1139&lt;&gt;TONGHOP!X1139,TONGHOP!T1139&lt;&gt;TONGHOP!Y1139)))),TONGHOP!T1139,"")</f>
        <v/>
      </c>
      <c r="B1139" s="1" t="str">
        <f>IF(AND(TONGHOP!O1139="ThiTN",TONGHOP!Q1139&lt;=90,OR(TONGHOP!P1139="LT",AND(TONGHOP!P1139="TH",AND(TONGHOP!U1139&lt;&gt;TONGHOP!X1139,TONGHOP!U1139&lt;&gt;TONGHOP!Y1139)))),TONGHOP!U1139,"")</f>
        <v/>
      </c>
      <c r="C1139" s="1" t="str">
        <f t="shared" si="68"/>
        <v/>
      </c>
      <c r="D1139" s="1" t="str">
        <f>IF(AND(TONGHOP!O1139="ThiTN",AND(TONGHOP!Q1139&gt;90,TONGHOP!Q1139&lt;=120),OR(TONGHOP!P1139="LT",AND(TONGHOP!P1139="TH",AND(TONGHOP!T1139&lt;&gt;TONGHOP!X1139,TONGHOP!T1139&lt;&gt;TONGHOP!Y1139)))),TONGHOP!T1139,"")</f>
        <v/>
      </c>
      <c r="E1139" s="1" t="str">
        <f>IF(AND(TONGHOP!O1139="ThiTN",AND(TONGHOP!Q1139&gt;90,TONGHOP!Q1139&lt;=120),OR(TONGHOP!P1139="LT",AND(TONGHOP!P1139="TH",AND(TONGHOP!U1139&lt;&gt;TONGHOP!X1139,TONGHOP!U1139&lt;&gt;TONGHOP!Y1139)))),TONGHOP!U1139,"")</f>
        <v/>
      </c>
      <c r="F1139" s="1" t="str">
        <f t="shared" si="69"/>
        <v/>
      </c>
      <c r="G1139" s="1" t="str">
        <f>IF(AND(TONGHOP!O1139="ThiTN",AND(TONGHOP!Q1139&gt;120,TONGHOP!Q1139&lt;=150),OR(TONGHOP!P1139="LT",AND(TONGHOP!P1139="TH",AND(TONGHOP!T1139&lt;&gt;TONGHOP!X1139,TONGHOP!T1139&lt;&gt;TONGHOP!Y1139)))),TONGHOP!T1139,"")</f>
        <v/>
      </c>
      <c r="H1139" s="1" t="str">
        <f>IF(AND(TONGHOP!O1139="ThiTN",AND(TONGHOP!Q1139&gt;120,TONGHOP!Q1139&lt;=150),OR(TONGHOP!P1139="LT",AND(TONGHOP!P1139="TH",AND(TONGHOP!U1139&lt;&gt;TONGHOP!X1139,TONGHOP!U1139&lt;&gt;TONGHOP!Y1139)))),TONGHOP!U1139,"")</f>
        <v/>
      </c>
      <c r="I1139" s="1" t="str">
        <f t="shared" si="70"/>
        <v/>
      </c>
      <c r="J1139" s="1" t="str">
        <f>IF(AND(TONGHOP!O1139="ThiTN",TONGHOP!Q1139&gt;150,OR(TONGHOP!P1139="LT",AND(TONGHOP!P1139="TH",AND(TONGHOP!T1139&lt;&gt;TONGHOP!X1139,TONGHOP!T1139&lt;&gt;TONGHOP!Y1139)))),TONGHOP!T1139,"")</f>
        <v/>
      </c>
      <c r="K1139" s="1" t="str">
        <f>IF(AND(TONGHOP!O1139="ThiTN",TONGHOP!Q1139&gt;150,OR(TONGHOP!P1139="LT",AND(TONGHOP!P1139="TH",AND(TONGHOP!U1139&lt;&gt;TONGHOP!X1139,TONGHOP!U1139&lt;&gt;TONGHOP!Y1139)))),TONGHOP!U1139,"")</f>
        <v/>
      </c>
      <c r="L1139" s="1" t="str">
        <f t="shared" si="71"/>
        <v/>
      </c>
    </row>
    <row r="1140" spans="1:12">
      <c r="A1140" s="1" t="str">
        <f>IF(AND(TONGHOP!O1140="ThiTN",TONGHOP!Q1140&lt;=90,OR(TONGHOP!P1140="LT",AND(TONGHOP!P1140="TH",AND(TONGHOP!T1140&lt;&gt;TONGHOP!X1140,TONGHOP!T1140&lt;&gt;TONGHOP!Y1140)))),TONGHOP!T1140,"")</f>
        <v/>
      </c>
      <c r="B1140" s="1" t="str">
        <f>IF(AND(TONGHOP!O1140="ThiTN",TONGHOP!Q1140&lt;=90,OR(TONGHOP!P1140="LT",AND(TONGHOP!P1140="TH",AND(TONGHOP!U1140&lt;&gt;TONGHOP!X1140,TONGHOP!U1140&lt;&gt;TONGHOP!Y1140)))),TONGHOP!U1140,"")</f>
        <v/>
      </c>
      <c r="C1140" s="1" t="str">
        <f t="shared" si="68"/>
        <v/>
      </c>
      <c r="D1140" s="1" t="str">
        <f>IF(AND(TONGHOP!O1140="ThiTN",AND(TONGHOP!Q1140&gt;90,TONGHOP!Q1140&lt;=120),OR(TONGHOP!P1140="LT",AND(TONGHOP!P1140="TH",AND(TONGHOP!T1140&lt;&gt;TONGHOP!X1140,TONGHOP!T1140&lt;&gt;TONGHOP!Y1140)))),TONGHOP!T1140,"")</f>
        <v/>
      </c>
      <c r="E1140" s="1" t="str">
        <f>IF(AND(TONGHOP!O1140="ThiTN",AND(TONGHOP!Q1140&gt;90,TONGHOP!Q1140&lt;=120),OR(TONGHOP!P1140="LT",AND(TONGHOP!P1140="TH",AND(TONGHOP!U1140&lt;&gt;TONGHOP!X1140,TONGHOP!U1140&lt;&gt;TONGHOP!Y1140)))),TONGHOP!U1140,"")</f>
        <v/>
      </c>
      <c r="F1140" s="1" t="str">
        <f t="shared" si="69"/>
        <v/>
      </c>
      <c r="G1140" s="1" t="str">
        <f>IF(AND(TONGHOP!O1140="ThiTN",AND(TONGHOP!Q1140&gt;120,TONGHOP!Q1140&lt;=150),OR(TONGHOP!P1140="LT",AND(TONGHOP!P1140="TH",AND(TONGHOP!T1140&lt;&gt;TONGHOP!X1140,TONGHOP!T1140&lt;&gt;TONGHOP!Y1140)))),TONGHOP!T1140,"")</f>
        <v/>
      </c>
      <c r="H1140" s="1" t="str">
        <f>IF(AND(TONGHOP!O1140="ThiTN",AND(TONGHOP!Q1140&gt;120,TONGHOP!Q1140&lt;=150),OR(TONGHOP!P1140="LT",AND(TONGHOP!P1140="TH",AND(TONGHOP!U1140&lt;&gt;TONGHOP!X1140,TONGHOP!U1140&lt;&gt;TONGHOP!Y1140)))),TONGHOP!U1140,"")</f>
        <v/>
      </c>
      <c r="I1140" s="1" t="str">
        <f t="shared" si="70"/>
        <v/>
      </c>
      <c r="J1140" s="1" t="str">
        <f>IF(AND(TONGHOP!O1140="ThiTN",TONGHOP!Q1140&gt;150,OR(TONGHOP!P1140="LT",AND(TONGHOP!P1140="TH",AND(TONGHOP!T1140&lt;&gt;TONGHOP!X1140,TONGHOP!T1140&lt;&gt;TONGHOP!Y1140)))),TONGHOP!T1140,"")</f>
        <v/>
      </c>
      <c r="K1140" s="1" t="str">
        <f>IF(AND(TONGHOP!O1140="ThiTN",TONGHOP!Q1140&gt;150,OR(TONGHOP!P1140="LT",AND(TONGHOP!P1140="TH",AND(TONGHOP!U1140&lt;&gt;TONGHOP!X1140,TONGHOP!U1140&lt;&gt;TONGHOP!Y1140)))),TONGHOP!U1140,"")</f>
        <v/>
      </c>
      <c r="L1140" s="1" t="str">
        <f t="shared" si="71"/>
        <v/>
      </c>
    </row>
    <row r="1141" spans="1:12">
      <c r="A1141" s="1" t="str">
        <f>IF(AND(TONGHOP!O1141="ThiTN",TONGHOP!Q1141&lt;=90,OR(TONGHOP!P1141="LT",AND(TONGHOP!P1141="TH",AND(TONGHOP!T1141&lt;&gt;TONGHOP!X1141,TONGHOP!T1141&lt;&gt;TONGHOP!Y1141)))),TONGHOP!T1141,"")</f>
        <v/>
      </c>
      <c r="B1141" s="1" t="str">
        <f>IF(AND(TONGHOP!O1141="ThiTN",TONGHOP!Q1141&lt;=90,OR(TONGHOP!P1141="LT",AND(TONGHOP!P1141="TH",AND(TONGHOP!U1141&lt;&gt;TONGHOP!X1141,TONGHOP!U1141&lt;&gt;TONGHOP!Y1141)))),TONGHOP!U1141,"")</f>
        <v/>
      </c>
      <c r="C1141" s="1" t="str">
        <f t="shared" si="68"/>
        <v/>
      </c>
      <c r="D1141" s="1" t="str">
        <f>IF(AND(TONGHOP!O1141="ThiTN",AND(TONGHOP!Q1141&gt;90,TONGHOP!Q1141&lt;=120),OR(TONGHOP!P1141="LT",AND(TONGHOP!P1141="TH",AND(TONGHOP!T1141&lt;&gt;TONGHOP!X1141,TONGHOP!T1141&lt;&gt;TONGHOP!Y1141)))),TONGHOP!T1141,"")</f>
        <v/>
      </c>
      <c r="E1141" s="1" t="str">
        <f>IF(AND(TONGHOP!O1141="ThiTN",AND(TONGHOP!Q1141&gt;90,TONGHOP!Q1141&lt;=120),OR(TONGHOP!P1141="LT",AND(TONGHOP!P1141="TH",AND(TONGHOP!U1141&lt;&gt;TONGHOP!X1141,TONGHOP!U1141&lt;&gt;TONGHOP!Y1141)))),TONGHOP!U1141,"")</f>
        <v/>
      </c>
      <c r="F1141" s="1" t="str">
        <f t="shared" si="69"/>
        <v/>
      </c>
      <c r="G1141" s="1" t="str">
        <f>IF(AND(TONGHOP!O1141="ThiTN",AND(TONGHOP!Q1141&gt;120,TONGHOP!Q1141&lt;=150),OR(TONGHOP!P1141="LT",AND(TONGHOP!P1141="TH",AND(TONGHOP!T1141&lt;&gt;TONGHOP!X1141,TONGHOP!T1141&lt;&gt;TONGHOP!Y1141)))),TONGHOP!T1141,"")</f>
        <v/>
      </c>
      <c r="H1141" s="1" t="str">
        <f>IF(AND(TONGHOP!O1141="ThiTN",AND(TONGHOP!Q1141&gt;120,TONGHOP!Q1141&lt;=150),OR(TONGHOP!P1141="LT",AND(TONGHOP!P1141="TH",AND(TONGHOP!U1141&lt;&gt;TONGHOP!X1141,TONGHOP!U1141&lt;&gt;TONGHOP!Y1141)))),TONGHOP!U1141,"")</f>
        <v/>
      </c>
      <c r="I1141" s="1" t="str">
        <f t="shared" si="70"/>
        <v/>
      </c>
      <c r="J1141" s="1" t="str">
        <f>IF(AND(TONGHOP!O1141="ThiTN",TONGHOP!Q1141&gt;150,OR(TONGHOP!P1141="LT",AND(TONGHOP!P1141="TH",AND(TONGHOP!T1141&lt;&gt;TONGHOP!X1141,TONGHOP!T1141&lt;&gt;TONGHOP!Y1141)))),TONGHOP!T1141,"")</f>
        <v/>
      </c>
      <c r="K1141" s="1" t="str">
        <f>IF(AND(TONGHOP!O1141="ThiTN",TONGHOP!Q1141&gt;150,OR(TONGHOP!P1141="LT",AND(TONGHOP!P1141="TH",AND(TONGHOP!U1141&lt;&gt;TONGHOP!X1141,TONGHOP!U1141&lt;&gt;TONGHOP!Y1141)))),TONGHOP!U1141,"")</f>
        <v/>
      </c>
      <c r="L1141" s="1" t="str">
        <f t="shared" si="71"/>
        <v/>
      </c>
    </row>
    <row r="1142" spans="1:12">
      <c r="A1142" s="1" t="str">
        <f>IF(AND(TONGHOP!O1142="ThiTN",TONGHOP!Q1142&lt;=90,OR(TONGHOP!P1142="LT",AND(TONGHOP!P1142="TH",AND(TONGHOP!T1142&lt;&gt;TONGHOP!X1142,TONGHOP!T1142&lt;&gt;TONGHOP!Y1142)))),TONGHOP!T1142,"")</f>
        <v/>
      </c>
      <c r="B1142" s="1" t="str">
        <f>IF(AND(TONGHOP!O1142="ThiTN",TONGHOP!Q1142&lt;=90,OR(TONGHOP!P1142="LT",AND(TONGHOP!P1142="TH",AND(TONGHOP!U1142&lt;&gt;TONGHOP!X1142,TONGHOP!U1142&lt;&gt;TONGHOP!Y1142)))),TONGHOP!U1142,"")</f>
        <v/>
      </c>
      <c r="C1142" s="1" t="str">
        <f t="shared" si="68"/>
        <v/>
      </c>
      <c r="D1142" s="1" t="str">
        <f>IF(AND(TONGHOP!O1142="ThiTN",AND(TONGHOP!Q1142&gt;90,TONGHOP!Q1142&lt;=120),OR(TONGHOP!P1142="LT",AND(TONGHOP!P1142="TH",AND(TONGHOP!T1142&lt;&gt;TONGHOP!X1142,TONGHOP!T1142&lt;&gt;TONGHOP!Y1142)))),TONGHOP!T1142,"")</f>
        <v/>
      </c>
      <c r="E1142" s="1" t="str">
        <f>IF(AND(TONGHOP!O1142="ThiTN",AND(TONGHOP!Q1142&gt;90,TONGHOP!Q1142&lt;=120),OR(TONGHOP!P1142="LT",AND(TONGHOP!P1142="TH",AND(TONGHOP!U1142&lt;&gt;TONGHOP!X1142,TONGHOP!U1142&lt;&gt;TONGHOP!Y1142)))),TONGHOP!U1142,"")</f>
        <v/>
      </c>
      <c r="F1142" s="1" t="str">
        <f t="shared" si="69"/>
        <v/>
      </c>
      <c r="G1142" s="1" t="str">
        <f>IF(AND(TONGHOP!O1142="ThiTN",AND(TONGHOP!Q1142&gt;120,TONGHOP!Q1142&lt;=150),OR(TONGHOP!P1142="LT",AND(TONGHOP!P1142="TH",AND(TONGHOP!T1142&lt;&gt;TONGHOP!X1142,TONGHOP!T1142&lt;&gt;TONGHOP!Y1142)))),TONGHOP!T1142,"")</f>
        <v/>
      </c>
      <c r="H1142" s="1" t="str">
        <f>IF(AND(TONGHOP!O1142="ThiTN",AND(TONGHOP!Q1142&gt;120,TONGHOP!Q1142&lt;=150),OR(TONGHOP!P1142="LT",AND(TONGHOP!P1142="TH",AND(TONGHOP!U1142&lt;&gt;TONGHOP!X1142,TONGHOP!U1142&lt;&gt;TONGHOP!Y1142)))),TONGHOP!U1142,"")</f>
        <v/>
      </c>
      <c r="I1142" s="1" t="str">
        <f t="shared" si="70"/>
        <v/>
      </c>
      <c r="J1142" s="1" t="str">
        <f>IF(AND(TONGHOP!O1142="ThiTN",TONGHOP!Q1142&gt;150,OR(TONGHOP!P1142="LT",AND(TONGHOP!P1142="TH",AND(TONGHOP!T1142&lt;&gt;TONGHOP!X1142,TONGHOP!T1142&lt;&gt;TONGHOP!Y1142)))),TONGHOP!T1142,"")</f>
        <v/>
      </c>
      <c r="K1142" s="1" t="str">
        <f>IF(AND(TONGHOP!O1142="ThiTN",TONGHOP!Q1142&gt;150,OR(TONGHOP!P1142="LT",AND(TONGHOP!P1142="TH",AND(TONGHOP!U1142&lt;&gt;TONGHOP!X1142,TONGHOP!U1142&lt;&gt;TONGHOP!Y1142)))),TONGHOP!U1142,"")</f>
        <v/>
      </c>
      <c r="L1142" s="1" t="str">
        <f t="shared" si="71"/>
        <v/>
      </c>
    </row>
    <row r="1143" spans="1:12">
      <c r="A1143" s="1" t="str">
        <f>IF(AND(TONGHOP!O1143="ThiTN",TONGHOP!Q1143&lt;=90,OR(TONGHOP!P1143="LT",AND(TONGHOP!P1143="TH",AND(TONGHOP!T1143&lt;&gt;TONGHOP!X1143,TONGHOP!T1143&lt;&gt;TONGHOP!Y1143)))),TONGHOP!T1143,"")</f>
        <v/>
      </c>
      <c r="B1143" s="1" t="str">
        <f>IF(AND(TONGHOP!O1143="ThiTN",TONGHOP!Q1143&lt;=90,OR(TONGHOP!P1143="LT",AND(TONGHOP!P1143="TH",AND(TONGHOP!U1143&lt;&gt;TONGHOP!X1143,TONGHOP!U1143&lt;&gt;TONGHOP!Y1143)))),TONGHOP!U1143,"")</f>
        <v/>
      </c>
      <c r="C1143" s="1" t="str">
        <f t="shared" si="68"/>
        <v/>
      </c>
      <c r="D1143" s="1" t="str">
        <f>IF(AND(TONGHOP!O1143="ThiTN",AND(TONGHOP!Q1143&gt;90,TONGHOP!Q1143&lt;=120),OR(TONGHOP!P1143="LT",AND(TONGHOP!P1143="TH",AND(TONGHOP!T1143&lt;&gt;TONGHOP!X1143,TONGHOP!T1143&lt;&gt;TONGHOP!Y1143)))),TONGHOP!T1143,"")</f>
        <v/>
      </c>
      <c r="E1143" s="1" t="str">
        <f>IF(AND(TONGHOP!O1143="ThiTN",AND(TONGHOP!Q1143&gt;90,TONGHOP!Q1143&lt;=120),OR(TONGHOP!P1143="LT",AND(TONGHOP!P1143="TH",AND(TONGHOP!U1143&lt;&gt;TONGHOP!X1143,TONGHOP!U1143&lt;&gt;TONGHOP!Y1143)))),TONGHOP!U1143,"")</f>
        <v/>
      </c>
      <c r="F1143" s="1" t="str">
        <f t="shared" si="69"/>
        <v/>
      </c>
      <c r="G1143" s="1" t="str">
        <f>IF(AND(TONGHOP!O1143="ThiTN",AND(TONGHOP!Q1143&gt;120,TONGHOP!Q1143&lt;=150),OR(TONGHOP!P1143="LT",AND(TONGHOP!P1143="TH",AND(TONGHOP!T1143&lt;&gt;TONGHOP!X1143,TONGHOP!T1143&lt;&gt;TONGHOP!Y1143)))),TONGHOP!T1143,"")</f>
        <v/>
      </c>
      <c r="H1143" s="1" t="str">
        <f>IF(AND(TONGHOP!O1143="ThiTN",AND(TONGHOP!Q1143&gt;120,TONGHOP!Q1143&lt;=150),OR(TONGHOP!P1143="LT",AND(TONGHOP!P1143="TH",AND(TONGHOP!U1143&lt;&gt;TONGHOP!X1143,TONGHOP!U1143&lt;&gt;TONGHOP!Y1143)))),TONGHOP!U1143,"")</f>
        <v/>
      </c>
      <c r="I1143" s="1" t="str">
        <f t="shared" si="70"/>
        <v/>
      </c>
      <c r="J1143" s="1" t="str">
        <f>IF(AND(TONGHOP!O1143="ThiTN",TONGHOP!Q1143&gt;150,OR(TONGHOP!P1143="LT",AND(TONGHOP!P1143="TH",AND(TONGHOP!T1143&lt;&gt;TONGHOP!X1143,TONGHOP!T1143&lt;&gt;TONGHOP!Y1143)))),TONGHOP!T1143,"")</f>
        <v/>
      </c>
      <c r="K1143" s="1" t="str">
        <f>IF(AND(TONGHOP!O1143="ThiTN",TONGHOP!Q1143&gt;150,OR(TONGHOP!P1143="LT",AND(TONGHOP!P1143="TH",AND(TONGHOP!U1143&lt;&gt;TONGHOP!X1143,TONGHOP!U1143&lt;&gt;TONGHOP!Y1143)))),TONGHOP!U1143,"")</f>
        <v/>
      </c>
      <c r="L1143" s="1" t="str">
        <f t="shared" si="71"/>
        <v/>
      </c>
    </row>
    <row r="1144" spans="1:12">
      <c r="A1144" s="1" t="str">
        <f>IF(AND(TONGHOP!O1144="ThiTN",TONGHOP!Q1144&lt;=90,OR(TONGHOP!P1144="LT",AND(TONGHOP!P1144="TH",AND(TONGHOP!T1144&lt;&gt;TONGHOP!X1144,TONGHOP!T1144&lt;&gt;TONGHOP!Y1144)))),TONGHOP!T1144,"")</f>
        <v/>
      </c>
      <c r="B1144" s="1" t="str">
        <f>IF(AND(TONGHOP!O1144="ThiTN",TONGHOP!Q1144&lt;=90,OR(TONGHOP!P1144="LT",AND(TONGHOP!P1144="TH",AND(TONGHOP!U1144&lt;&gt;TONGHOP!X1144,TONGHOP!U1144&lt;&gt;TONGHOP!Y1144)))),TONGHOP!U1144,"")</f>
        <v/>
      </c>
      <c r="C1144" s="1" t="str">
        <f t="shared" si="68"/>
        <v/>
      </c>
      <c r="D1144" s="1" t="str">
        <f>IF(AND(TONGHOP!O1144="ThiTN",AND(TONGHOP!Q1144&gt;90,TONGHOP!Q1144&lt;=120),OR(TONGHOP!P1144="LT",AND(TONGHOP!P1144="TH",AND(TONGHOP!T1144&lt;&gt;TONGHOP!X1144,TONGHOP!T1144&lt;&gt;TONGHOP!Y1144)))),TONGHOP!T1144,"")</f>
        <v/>
      </c>
      <c r="E1144" s="1" t="str">
        <f>IF(AND(TONGHOP!O1144="ThiTN",AND(TONGHOP!Q1144&gt;90,TONGHOP!Q1144&lt;=120),OR(TONGHOP!P1144="LT",AND(TONGHOP!P1144="TH",AND(TONGHOP!U1144&lt;&gt;TONGHOP!X1144,TONGHOP!U1144&lt;&gt;TONGHOP!Y1144)))),TONGHOP!U1144,"")</f>
        <v/>
      </c>
      <c r="F1144" s="1" t="str">
        <f t="shared" si="69"/>
        <v/>
      </c>
      <c r="G1144" s="1" t="str">
        <f>IF(AND(TONGHOP!O1144="ThiTN",AND(TONGHOP!Q1144&gt;120,TONGHOP!Q1144&lt;=150),OR(TONGHOP!P1144="LT",AND(TONGHOP!P1144="TH",AND(TONGHOP!T1144&lt;&gt;TONGHOP!X1144,TONGHOP!T1144&lt;&gt;TONGHOP!Y1144)))),TONGHOP!T1144,"")</f>
        <v/>
      </c>
      <c r="H1144" s="1" t="str">
        <f>IF(AND(TONGHOP!O1144="ThiTN",AND(TONGHOP!Q1144&gt;120,TONGHOP!Q1144&lt;=150),OR(TONGHOP!P1144="LT",AND(TONGHOP!P1144="TH",AND(TONGHOP!U1144&lt;&gt;TONGHOP!X1144,TONGHOP!U1144&lt;&gt;TONGHOP!Y1144)))),TONGHOP!U1144,"")</f>
        <v/>
      </c>
      <c r="I1144" s="1" t="str">
        <f t="shared" si="70"/>
        <v/>
      </c>
      <c r="J1144" s="1" t="str">
        <f>IF(AND(TONGHOP!O1144="ThiTN",TONGHOP!Q1144&gt;150,OR(TONGHOP!P1144="LT",AND(TONGHOP!P1144="TH",AND(TONGHOP!T1144&lt;&gt;TONGHOP!X1144,TONGHOP!T1144&lt;&gt;TONGHOP!Y1144)))),TONGHOP!T1144,"")</f>
        <v/>
      </c>
      <c r="K1144" s="1" t="str">
        <f>IF(AND(TONGHOP!O1144="ThiTN",TONGHOP!Q1144&gt;150,OR(TONGHOP!P1144="LT",AND(TONGHOP!P1144="TH",AND(TONGHOP!U1144&lt;&gt;TONGHOP!X1144,TONGHOP!U1144&lt;&gt;TONGHOP!Y1144)))),TONGHOP!U1144,"")</f>
        <v/>
      </c>
      <c r="L1144" s="1" t="str">
        <f t="shared" si="71"/>
        <v/>
      </c>
    </row>
    <row r="1145" spans="1:12">
      <c r="A1145" s="1" t="str">
        <f>IF(AND(TONGHOP!O1145="ThiTN",TONGHOP!Q1145&lt;=90,OR(TONGHOP!P1145="LT",AND(TONGHOP!P1145="TH",AND(TONGHOP!T1145&lt;&gt;TONGHOP!X1145,TONGHOP!T1145&lt;&gt;TONGHOP!Y1145)))),TONGHOP!T1145,"")</f>
        <v/>
      </c>
      <c r="B1145" s="1" t="str">
        <f>IF(AND(TONGHOP!O1145="ThiTN",TONGHOP!Q1145&lt;=90,OR(TONGHOP!P1145="LT",AND(TONGHOP!P1145="TH",AND(TONGHOP!U1145&lt;&gt;TONGHOP!X1145,TONGHOP!U1145&lt;&gt;TONGHOP!Y1145)))),TONGHOP!U1145,"")</f>
        <v/>
      </c>
      <c r="C1145" s="1" t="str">
        <f t="shared" si="68"/>
        <v/>
      </c>
      <c r="D1145" s="1" t="str">
        <f>IF(AND(TONGHOP!O1145="ThiTN",AND(TONGHOP!Q1145&gt;90,TONGHOP!Q1145&lt;=120),OR(TONGHOP!P1145="LT",AND(TONGHOP!P1145="TH",AND(TONGHOP!T1145&lt;&gt;TONGHOP!X1145,TONGHOP!T1145&lt;&gt;TONGHOP!Y1145)))),TONGHOP!T1145,"")</f>
        <v/>
      </c>
      <c r="E1145" s="1" t="str">
        <f>IF(AND(TONGHOP!O1145="ThiTN",AND(TONGHOP!Q1145&gt;90,TONGHOP!Q1145&lt;=120),OR(TONGHOP!P1145="LT",AND(TONGHOP!P1145="TH",AND(TONGHOP!U1145&lt;&gt;TONGHOP!X1145,TONGHOP!U1145&lt;&gt;TONGHOP!Y1145)))),TONGHOP!U1145,"")</f>
        <v/>
      </c>
      <c r="F1145" s="1" t="str">
        <f t="shared" si="69"/>
        <v/>
      </c>
      <c r="G1145" s="1" t="str">
        <f>IF(AND(TONGHOP!O1145="ThiTN",AND(TONGHOP!Q1145&gt;120,TONGHOP!Q1145&lt;=150),OR(TONGHOP!P1145="LT",AND(TONGHOP!P1145="TH",AND(TONGHOP!T1145&lt;&gt;TONGHOP!X1145,TONGHOP!T1145&lt;&gt;TONGHOP!Y1145)))),TONGHOP!T1145,"")</f>
        <v/>
      </c>
      <c r="H1145" s="1" t="str">
        <f>IF(AND(TONGHOP!O1145="ThiTN",AND(TONGHOP!Q1145&gt;120,TONGHOP!Q1145&lt;=150),OR(TONGHOP!P1145="LT",AND(TONGHOP!P1145="TH",AND(TONGHOP!U1145&lt;&gt;TONGHOP!X1145,TONGHOP!U1145&lt;&gt;TONGHOP!Y1145)))),TONGHOP!U1145,"")</f>
        <v/>
      </c>
      <c r="I1145" s="1" t="str">
        <f t="shared" si="70"/>
        <v/>
      </c>
      <c r="J1145" s="1" t="str">
        <f>IF(AND(TONGHOP!O1145="ThiTN",TONGHOP!Q1145&gt;150,OR(TONGHOP!P1145="LT",AND(TONGHOP!P1145="TH",AND(TONGHOP!T1145&lt;&gt;TONGHOP!X1145,TONGHOP!T1145&lt;&gt;TONGHOP!Y1145)))),TONGHOP!T1145,"")</f>
        <v/>
      </c>
      <c r="K1145" s="1" t="str">
        <f>IF(AND(TONGHOP!O1145="ThiTN",TONGHOP!Q1145&gt;150,OR(TONGHOP!P1145="LT",AND(TONGHOP!P1145="TH",AND(TONGHOP!U1145&lt;&gt;TONGHOP!X1145,TONGHOP!U1145&lt;&gt;TONGHOP!Y1145)))),TONGHOP!U1145,"")</f>
        <v/>
      </c>
      <c r="L1145" s="1" t="str">
        <f t="shared" si="71"/>
        <v/>
      </c>
    </row>
    <row r="1146" spans="1:12">
      <c r="A1146" s="1" t="str">
        <f>IF(AND(TONGHOP!O1146="ThiTN",TONGHOP!Q1146&lt;=90,OR(TONGHOP!P1146="LT",AND(TONGHOP!P1146="TH",AND(TONGHOP!T1146&lt;&gt;TONGHOP!X1146,TONGHOP!T1146&lt;&gt;TONGHOP!Y1146)))),TONGHOP!T1146,"")</f>
        <v/>
      </c>
      <c r="B1146" s="1" t="str">
        <f>IF(AND(TONGHOP!O1146="ThiTN",TONGHOP!Q1146&lt;=90,OR(TONGHOP!P1146="LT",AND(TONGHOP!P1146="TH",AND(TONGHOP!U1146&lt;&gt;TONGHOP!X1146,TONGHOP!U1146&lt;&gt;TONGHOP!Y1146)))),TONGHOP!U1146,"")</f>
        <v/>
      </c>
      <c r="C1146" s="1" t="str">
        <f t="shared" si="68"/>
        <v/>
      </c>
      <c r="D1146" s="1" t="str">
        <f>IF(AND(TONGHOP!O1146="ThiTN",AND(TONGHOP!Q1146&gt;90,TONGHOP!Q1146&lt;=120),OR(TONGHOP!P1146="LT",AND(TONGHOP!P1146="TH",AND(TONGHOP!T1146&lt;&gt;TONGHOP!X1146,TONGHOP!T1146&lt;&gt;TONGHOP!Y1146)))),TONGHOP!T1146,"")</f>
        <v/>
      </c>
      <c r="E1146" s="1" t="str">
        <f>IF(AND(TONGHOP!O1146="ThiTN",AND(TONGHOP!Q1146&gt;90,TONGHOP!Q1146&lt;=120),OR(TONGHOP!P1146="LT",AND(TONGHOP!P1146="TH",AND(TONGHOP!U1146&lt;&gt;TONGHOP!X1146,TONGHOP!U1146&lt;&gt;TONGHOP!Y1146)))),TONGHOP!U1146,"")</f>
        <v/>
      </c>
      <c r="F1146" s="1" t="str">
        <f t="shared" si="69"/>
        <v/>
      </c>
      <c r="G1146" s="1" t="str">
        <f>IF(AND(TONGHOP!O1146="ThiTN",AND(TONGHOP!Q1146&gt;120,TONGHOP!Q1146&lt;=150),OR(TONGHOP!P1146="LT",AND(TONGHOP!P1146="TH",AND(TONGHOP!T1146&lt;&gt;TONGHOP!X1146,TONGHOP!T1146&lt;&gt;TONGHOP!Y1146)))),TONGHOP!T1146,"")</f>
        <v/>
      </c>
      <c r="H1146" s="1" t="str">
        <f>IF(AND(TONGHOP!O1146="ThiTN",AND(TONGHOP!Q1146&gt;120,TONGHOP!Q1146&lt;=150),OR(TONGHOP!P1146="LT",AND(TONGHOP!P1146="TH",AND(TONGHOP!U1146&lt;&gt;TONGHOP!X1146,TONGHOP!U1146&lt;&gt;TONGHOP!Y1146)))),TONGHOP!U1146,"")</f>
        <v/>
      </c>
      <c r="I1146" s="1" t="str">
        <f t="shared" si="70"/>
        <v/>
      </c>
      <c r="J1146" s="1" t="str">
        <f>IF(AND(TONGHOP!O1146="ThiTN",TONGHOP!Q1146&gt;150,OR(TONGHOP!P1146="LT",AND(TONGHOP!P1146="TH",AND(TONGHOP!T1146&lt;&gt;TONGHOP!X1146,TONGHOP!T1146&lt;&gt;TONGHOP!Y1146)))),TONGHOP!T1146,"")</f>
        <v/>
      </c>
      <c r="K1146" s="1" t="str">
        <f>IF(AND(TONGHOP!O1146="ThiTN",TONGHOP!Q1146&gt;150,OR(TONGHOP!P1146="LT",AND(TONGHOP!P1146="TH",AND(TONGHOP!U1146&lt;&gt;TONGHOP!X1146,TONGHOP!U1146&lt;&gt;TONGHOP!Y1146)))),TONGHOP!U1146,"")</f>
        <v/>
      </c>
      <c r="L1146" s="1" t="str">
        <f t="shared" si="71"/>
        <v/>
      </c>
    </row>
    <row r="1147" spans="1:12">
      <c r="A1147" s="1" t="str">
        <f>IF(AND(TONGHOP!O1147="ThiTN",TONGHOP!Q1147&lt;=90,OR(TONGHOP!P1147="LT",AND(TONGHOP!P1147="TH",AND(TONGHOP!T1147&lt;&gt;TONGHOP!X1147,TONGHOP!T1147&lt;&gt;TONGHOP!Y1147)))),TONGHOP!T1147,"")</f>
        <v/>
      </c>
      <c r="B1147" s="1" t="str">
        <f>IF(AND(TONGHOP!O1147="ThiTN",TONGHOP!Q1147&lt;=90,OR(TONGHOP!P1147="LT",AND(TONGHOP!P1147="TH",AND(TONGHOP!U1147&lt;&gt;TONGHOP!X1147,TONGHOP!U1147&lt;&gt;TONGHOP!Y1147)))),TONGHOP!U1147,"")</f>
        <v/>
      </c>
      <c r="C1147" s="1" t="str">
        <f t="shared" si="68"/>
        <v/>
      </c>
      <c r="D1147" s="1" t="str">
        <f>IF(AND(TONGHOP!O1147="ThiTN",AND(TONGHOP!Q1147&gt;90,TONGHOP!Q1147&lt;=120),OR(TONGHOP!P1147="LT",AND(TONGHOP!P1147="TH",AND(TONGHOP!T1147&lt;&gt;TONGHOP!X1147,TONGHOP!T1147&lt;&gt;TONGHOP!Y1147)))),TONGHOP!T1147,"")</f>
        <v/>
      </c>
      <c r="E1147" s="1" t="str">
        <f>IF(AND(TONGHOP!O1147="ThiTN",AND(TONGHOP!Q1147&gt;90,TONGHOP!Q1147&lt;=120),OR(TONGHOP!P1147="LT",AND(TONGHOP!P1147="TH",AND(TONGHOP!U1147&lt;&gt;TONGHOP!X1147,TONGHOP!U1147&lt;&gt;TONGHOP!Y1147)))),TONGHOP!U1147,"")</f>
        <v/>
      </c>
      <c r="F1147" s="1" t="str">
        <f t="shared" si="69"/>
        <v/>
      </c>
      <c r="G1147" s="1" t="str">
        <f>IF(AND(TONGHOP!O1147="ThiTN",AND(TONGHOP!Q1147&gt;120,TONGHOP!Q1147&lt;=150),OR(TONGHOP!P1147="LT",AND(TONGHOP!P1147="TH",AND(TONGHOP!T1147&lt;&gt;TONGHOP!X1147,TONGHOP!T1147&lt;&gt;TONGHOP!Y1147)))),TONGHOP!T1147,"")</f>
        <v/>
      </c>
      <c r="H1147" s="1" t="str">
        <f>IF(AND(TONGHOP!O1147="ThiTN",AND(TONGHOP!Q1147&gt;120,TONGHOP!Q1147&lt;=150),OR(TONGHOP!P1147="LT",AND(TONGHOP!P1147="TH",AND(TONGHOP!U1147&lt;&gt;TONGHOP!X1147,TONGHOP!U1147&lt;&gt;TONGHOP!Y1147)))),TONGHOP!U1147,"")</f>
        <v/>
      </c>
      <c r="I1147" s="1" t="str">
        <f t="shared" si="70"/>
        <v/>
      </c>
      <c r="J1147" s="1" t="str">
        <f>IF(AND(TONGHOP!O1147="ThiTN",TONGHOP!Q1147&gt;150,OR(TONGHOP!P1147="LT",AND(TONGHOP!P1147="TH",AND(TONGHOP!T1147&lt;&gt;TONGHOP!X1147,TONGHOP!T1147&lt;&gt;TONGHOP!Y1147)))),TONGHOP!T1147,"")</f>
        <v/>
      </c>
      <c r="K1147" s="1" t="str">
        <f>IF(AND(TONGHOP!O1147="ThiTN",TONGHOP!Q1147&gt;150,OR(TONGHOP!P1147="LT",AND(TONGHOP!P1147="TH",AND(TONGHOP!U1147&lt;&gt;TONGHOP!X1147,TONGHOP!U1147&lt;&gt;TONGHOP!Y1147)))),TONGHOP!U1147,"")</f>
        <v/>
      </c>
      <c r="L1147" s="1" t="str">
        <f t="shared" si="71"/>
        <v/>
      </c>
    </row>
    <row r="1148" spans="1:12">
      <c r="A1148" s="1" t="str">
        <f>IF(AND(TONGHOP!O1148="ThiTN",TONGHOP!Q1148&lt;=90,OR(TONGHOP!P1148="LT",AND(TONGHOP!P1148="TH",AND(TONGHOP!T1148&lt;&gt;TONGHOP!X1148,TONGHOP!T1148&lt;&gt;TONGHOP!Y1148)))),TONGHOP!T1148,"")</f>
        <v/>
      </c>
      <c r="B1148" s="1" t="str">
        <f>IF(AND(TONGHOP!O1148="ThiTN",TONGHOP!Q1148&lt;=90,OR(TONGHOP!P1148="LT",AND(TONGHOP!P1148="TH",AND(TONGHOP!U1148&lt;&gt;TONGHOP!X1148,TONGHOP!U1148&lt;&gt;TONGHOP!Y1148)))),TONGHOP!U1148,"")</f>
        <v/>
      </c>
      <c r="C1148" s="1" t="str">
        <f t="shared" si="68"/>
        <v/>
      </c>
      <c r="D1148" s="1" t="str">
        <f>IF(AND(TONGHOP!O1148="ThiTN",AND(TONGHOP!Q1148&gt;90,TONGHOP!Q1148&lt;=120),OR(TONGHOP!P1148="LT",AND(TONGHOP!P1148="TH",AND(TONGHOP!T1148&lt;&gt;TONGHOP!X1148,TONGHOP!T1148&lt;&gt;TONGHOP!Y1148)))),TONGHOP!T1148,"")</f>
        <v/>
      </c>
      <c r="E1148" s="1" t="str">
        <f>IF(AND(TONGHOP!O1148="ThiTN",AND(TONGHOP!Q1148&gt;90,TONGHOP!Q1148&lt;=120),OR(TONGHOP!P1148="LT",AND(TONGHOP!P1148="TH",AND(TONGHOP!U1148&lt;&gt;TONGHOP!X1148,TONGHOP!U1148&lt;&gt;TONGHOP!Y1148)))),TONGHOP!U1148,"")</f>
        <v/>
      </c>
      <c r="F1148" s="1" t="str">
        <f t="shared" si="69"/>
        <v/>
      </c>
      <c r="G1148" s="1" t="str">
        <f>IF(AND(TONGHOP!O1148="ThiTN",AND(TONGHOP!Q1148&gt;120,TONGHOP!Q1148&lt;=150),OR(TONGHOP!P1148="LT",AND(TONGHOP!P1148="TH",AND(TONGHOP!T1148&lt;&gt;TONGHOP!X1148,TONGHOP!T1148&lt;&gt;TONGHOP!Y1148)))),TONGHOP!T1148,"")</f>
        <v/>
      </c>
      <c r="H1148" s="1" t="str">
        <f>IF(AND(TONGHOP!O1148="ThiTN",AND(TONGHOP!Q1148&gt;120,TONGHOP!Q1148&lt;=150),OR(TONGHOP!P1148="LT",AND(TONGHOP!P1148="TH",AND(TONGHOP!U1148&lt;&gt;TONGHOP!X1148,TONGHOP!U1148&lt;&gt;TONGHOP!Y1148)))),TONGHOP!U1148,"")</f>
        <v/>
      </c>
      <c r="I1148" s="1" t="str">
        <f t="shared" si="70"/>
        <v/>
      </c>
      <c r="J1148" s="1" t="str">
        <f>IF(AND(TONGHOP!O1148="ThiTN",TONGHOP!Q1148&gt;150,OR(TONGHOP!P1148="LT",AND(TONGHOP!P1148="TH",AND(TONGHOP!T1148&lt;&gt;TONGHOP!X1148,TONGHOP!T1148&lt;&gt;TONGHOP!Y1148)))),TONGHOP!T1148,"")</f>
        <v/>
      </c>
      <c r="K1148" s="1" t="str">
        <f>IF(AND(TONGHOP!O1148="ThiTN",TONGHOP!Q1148&gt;150,OR(TONGHOP!P1148="LT",AND(TONGHOP!P1148="TH",AND(TONGHOP!U1148&lt;&gt;TONGHOP!X1148,TONGHOP!U1148&lt;&gt;TONGHOP!Y1148)))),TONGHOP!U1148,"")</f>
        <v/>
      </c>
      <c r="L1148" s="1" t="str">
        <f t="shared" si="71"/>
        <v/>
      </c>
    </row>
    <row r="1149" spans="1:12">
      <c r="A1149" s="1" t="str">
        <f>IF(AND(TONGHOP!O1149="ThiTN",TONGHOP!Q1149&lt;=90,OR(TONGHOP!P1149="LT",AND(TONGHOP!P1149="TH",AND(TONGHOP!T1149&lt;&gt;TONGHOP!X1149,TONGHOP!T1149&lt;&gt;TONGHOP!Y1149)))),TONGHOP!T1149,"")</f>
        <v/>
      </c>
      <c r="B1149" s="1" t="str">
        <f>IF(AND(TONGHOP!O1149="ThiTN",TONGHOP!Q1149&lt;=90,OR(TONGHOP!P1149="LT",AND(TONGHOP!P1149="TH",AND(TONGHOP!U1149&lt;&gt;TONGHOP!X1149,TONGHOP!U1149&lt;&gt;TONGHOP!Y1149)))),TONGHOP!U1149,"")</f>
        <v/>
      </c>
      <c r="C1149" s="1" t="str">
        <f t="shared" si="68"/>
        <v/>
      </c>
      <c r="D1149" s="1" t="str">
        <f>IF(AND(TONGHOP!O1149="ThiTN",AND(TONGHOP!Q1149&gt;90,TONGHOP!Q1149&lt;=120),OR(TONGHOP!P1149="LT",AND(TONGHOP!P1149="TH",AND(TONGHOP!T1149&lt;&gt;TONGHOP!X1149,TONGHOP!T1149&lt;&gt;TONGHOP!Y1149)))),TONGHOP!T1149,"")</f>
        <v/>
      </c>
      <c r="E1149" s="1" t="str">
        <f>IF(AND(TONGHOP!O1149="ThiTN",AND(TONGHOP!Q1149&gt;90,TONGHOP!Q1149&lt;=120),OR(TONGHOP!P1149="LT",AND(TONGHOP!P1149="TH",AND(TONGHOP!U1149&lt;&gt;TONGHOP!X1149,TONGHOP!U1149&lt;&gt;TONGHOP!Y1149)))),TONGHOP!U1149,"")</f>
        <v/>
      </c>
      <c r="F1149" s="1" t="str">
        <f t="shared" si="69"/>
        <v/>
      </c>
      <c r="G1149" s="1" t="str">
        <f>IF(AND(TONGHOP!O1149="ThiTN",AND(TONGHOP!Q1149&gt;120,TONGHOP!Q1149&lt;=150),OR(TONGHOP!P1149="LT",AND(TONGHOP!P1149="TH",AND(TONGHOP!T1149&lt;&gt;TONGHOP!X1149,TONGHOP!T1149&lt;&gt;TONGHOP!Y1149)))),TONGHOP!T1149,"")</f>
        <v/>
      </c>
      <c r="H1149" s="1" t="str">
        <f>IF(AND(TONGHOP!O1149="ThiTN",AND(TONGHOP!Q1149&gt;120,TONGHOP!Q1149&lt;=150),OR(TONGHOP!P1149="LT",AND(TONGHOP!P1149="TH",AND(TONGHOP!U1149&lt;&gt;TONGHOP!X1149,TONGHOP!U1149&lt;&gt;TONGHOP!Y1149)))),TONGHOP!U1149,"")</f>
        <v/>
      </c>
      <c r="I1149" s="1" t="str">
        <f t="shared" si="70"/>
        <v/>
      </c>
      <c r="J1149" s="1" t="str">
        <f>IF(AND(TONGHOP!O1149="ThiTN",TONGHOP!Q1149&gt;150,OR(TONGHOP!P1149="LT",AND(TONGHOP!P1149="TH",AND(TONGHOP!T1149&lt;&gt;TONGHOP!X1149,TONGHOP!T1149&lt;&gt;TONGHOP!Y1149)))),TONGHOP!T1149,"")</f>
        <v/>
      </c>
      <c r="K1149" s="1" t="str">
        <f>IF(AND(TONGHOP!O1149="ThiTN",TONGHOP!Q1149&gt;150,OR(TONGHOP!P1149="LT",AND(TONGHOP!P1149="TH",AND(TONGHOP!U1149&lt;&gt;TONGHOP!X1149,TONGHOP!U1149&lt;&gt;TONGHOP!Y1149)))),TONGHOP!U1149,"")</f>
        <v/>
      </c>
      <c r="L1149" s="1" t="str">
        <f t="shared" si="71"/>
        <v/>
      </c>
    </row>
    <row r="1150" spans="1:12">
      <c r="A1150" s="1" t="str">
        <f>IF(AND(TONGHOP!O1150="ThiTN",TONGHOP!Q1150&lt;=90,OR(TONGHOP!P1150="LT",AND(TONGHOP!P1150="TH",AND(TONGHOP!T1150&lt;&gt;TONGHOP!X1150,TONGHOP!T1150&lt;&gt;TONGHOP!Y1150)))),TONGHOP!T1150,"")</f>
        <v/>
      </c>
      <c r="B1150" s="1" t="str">
        <f>IF(AND(TONGHOP!O1150="ThiTN",TONGHOP!Q1150&lt;=90,OR(TONGHOP!P1150="LT",AND(TONGHOP!P1150="TH",AND(TONGHOP!U1150&lt;&gt;TONGHOP!X1150,TONGHOP!U1150&lt;&gt;TONGHOP!Y1150)))),TONGHOP!U1150,"")</f>
        <v/>
      </c>
      <c r="C1150" s="1" t="str">
        <f t="shared" si="68"/>
        <v/>
      </c>
      <c r="D1150" s="1" t="str">
        <f>IF(AND(TONGHOP!O1150="ThiTN",AND(TONGHOP!Q1150&gt;90,TONGHOP!Q1150&lt;=120),OR(TONGHOP!P1150="LT",AND(TONGHOP!P1150="TH",AND(TONGHOP!T1150&lt;&gt;TONGHOP!X1150,TONGHOP!T1150&lt;&gt;TONGHOP!Y1150)))),TONGHOP!T1150,"")</f>
        <v/>
      </c>
      <c r="E1150" s="1" t="str">
        <f>IF(AND(TONGHOP!O1150="ThiTN",AND(TONGHOP!Q1150&gt;90,TONGHOP!Q1150&lt;=120),OR(TONGHOP!P1150="LT",AND(TONGHOP!P1150="TH",AND(TONGHOP!U1150&lt;&gt;TONGHOP!X1150,TONGHOP!U1150&lt;&gt;TONGHOP!Y1150)))),TONGHOP!U1150,"")</f>
        <v/>
      </c>
      <c r="F1150" s="1" t="str">
        <f t="shared" si="69"/>
        <v/>
      </c>
      <c r="G1150" s="1" t="str">
        <f>IF(AND(TONGHOP!O1150="ThiTN",AND(TONGHOP!Q1150&gt;120,TONGHOP!Q1150&lt;=150),OR(TONGHOP!P1150="LT",AND(TONGHOP!P1150="TH",AND(TONGHOP!T1150&lt;&gt;TONGHOP!X1150,TONGHOP!T1150&lt;&gt;TONGHOP!Y1150)))),TONGHOP!T1150,"")</f>
        <v/>
      </c>
      <c r="H1150" s="1" t="str">
        <f>IF(AND(TONGHOP!O1150="ThiTN",AND(TONGHOP!Q1150&gt;120,TONGHOP!Q1150&lt;=150),OR(TONGHOP!P1150="LT",AND(TONGHOP!P1150="TH",AND(TONGHOP!U1150&lt;&gt;TONGHOP!X1150,TONGHOP!U1150&lt;&gt;TONGHOP!Y1150)))),TONGHOP!U1150,"")</f>
        <v/>
      </c>
      <c r="I1150" s="1" t="str">
        <f t="shared" si="70"/>
        <v/>
      </c>
      <c r="J1150" s="1" t="str">
        <f>IF(AND(TONGHOP!O1150="ThiTN",TONGHOP!Q1150&gt;150,OR(TONGHOP!P1150="LT",AND(TONGHOP!P1150="TH",AND(TONGHOP!T1150&lt;&gt;TONGHOP!X1150,TONGHOP!T1150&lt;&gt;TONGHOP!Y1150)))),TONGHOP!T1150,"")</f>
        <v/>
      </c>
      <c r="K1150" s="1" t="str">
        <f>IF(AND(TONGHOP!O1150="ThiTN",TONGHOP!Q1150&gt;150,OR(TONGHOP!P1150="LT",AND(TONGHOP!P1150="TH",AND(TONGHOP!U1150&lt;&gt;TONGHOP!X1150,TONGHOP!U1150&lt;&gt;TONGHOP!Y1150)))),TONGHOP!U1150,"")</f>
        <v/>
      </c>
      <c r="L1150" s="1" t="str">
        <f t="shared" si="71"/>
        <v/>
      </c>
    </row>
    <row r="1151" spans="1:12">
      <c r="A1151" s="1" t="str">
        <f>IF(AND(TONGHOP!O1151="ThiTN",TONGHOP!Q1151&lt;=90,OR(TONGHOP!P1151="LT",AND(TONGHOP!P1151="TH",AND(TONGHOP!T1151&lt;&gt;TONGHOP!X1151,TONGHOP!T1151&lt;&gt;TONGHOP!Y1151)))),TONGHOP!T1151,"")</f>
        <v/>
      </c>
      <c r="B1151" s="1" t="str">
        <f>IF(AND(TONGHOP!O1151="ThiTN",TONGHOP!Q1151&lt;=90,OR(TONGHOP!P1151="LT",AND(TONGHOP!P1151="TH",AND(TONGHOP!U1151&lt;&gt;TONGHOP!X1151,TONGHOP!U1151&lt;&gt;TONGHOP!Y1151)))),TONGHOP!U1151,"")</f>
        <v/>
      </c>
      <c r="C1151" s="1" t="str">
        <f t="shared" si="68"/>
        <v/>
      </c>
      <c r="D1151" s="1" t="str">
        <f>IF(AND(TONGHOP!O1151="ThiTN",AND(TONGHOP!Q1151&gt;90,TONGHOP!Q1151&lt;=120),OR(TONGHOP!P1151="LT",AND(TONGHOP!P1151="TH",AND(TONGHOP!T1151&lt;&gt;TONGHOP!X1151,TONGHOP!T1151&lt;&gt;TONGHOP!Y1151)))),TONGHOP!T1151,"")</f>
        <v/>
      </c>
      <c r="E1151" s="1" t="str">
        <f>IF(AND(TONGHOP!O1151="ThiTN",AND(TONGHOP!Q1151&gt;90,TONGHOP!Q1151&lt;=120),OR(TONGHOP!P1151="LT",AND(TONGHOP!P1151="TH",AND(TONGHOP!U1151&lt;&gt;TONGHOP!X1151,TONGHOP!U1151&lt;&gt;TONGHOP!Y1151)))),TONGHOP!U1151,"")</f>
        <v/>
      </c>
      <c r="F1151" s="1" t="str">
        <f t="shared" si="69"/>
        <v/>
      </c>
      <c r="G1151" s="1" t="str">
        <f>IF(AND(TONGHOP!O1151="ThiTN",AND(TONGHOP!Q1151&gt;120,TONGHOP!Q1151&lt;=150),OR(TONGHOP!P1151="LT",AND(TONGHOP!P1151="TH",AND(TONGHOP!T1151&lt;&gt;TONGHOP!X1151,TONGHOP!T1151&lt;&gt;TONGHOP!Y1151)))),TONGHOP!T1151,"")</f>
        <v/>
      </c>
      <c r="H1151" s="1" t="str">
        <f>IF(AND(TONGHOP!O1151="ThiTN",AND(TONGHOP!Q1151&gt;120,TONGHOP!Q1151&lt;=150),OR(TONGHOP!P1151="LT",AND(TONGHOP!P1151="TH",AND(TONGHOP!U1151&lt;&gt;TONGHOP!X1151,TONGHOP!U1151&lt;&gt;TONGHOP!Y1151)))),TONGHOP!U1151,"")</f>
        <v/>
      </c>
      <c r="I1151" s="1" t="str">
        <f t="shared" si="70"/>
        <v/>
      </c>
      <c r="J1151" s="1" t="str">
        <f>IF(AND(TONGHOP!O1151="ThiTN",TONGHOP!Q1151&gt;150,OR(TONGHOP!P1151="LT",AND(TONGHOP!P1151="TH",AND(TONGHOP!T1151&lt;&gt;TONGHOP!X1151,TONGHOP!T1151&lt;&gt;TONGHOP!Y1151)))),TONGHOP!T1151,"")</f>
        <v/>
      </c>
      <c r="K1151" s="1" t="str">
        <f>IF(AND(TONGHOP!O1151="ThiTN",TONGHOP!Q1151&gt;150,OR(TONGHOP!P1151="LT",AND(TONGHOP!P1151="TH",AND(TONGHOP!U1151&lt;&gt;TONGHOP!X1151,TONGHOP!U1151&lt;&gt;TONGHOP!Y1151)))),TONGHOP!U1151,"")</f>
        <v/>
      </c>
      <c r="L1151" s="1" t="str">
        <f t="shared" si="71"/>
        <v/>
      </c>
    </row>
    <row r="1152" spans="1:12">
      <c r="A1152" s="1" t="str">
        <f>IF(AND(TONGHOP!O1152="ThiTN",TONGHOP!Q1152&lt;=90,OR(TONGHOP!P1152="LT",AND(TONGHOP!P1152="TH",AND(TONGHOP!T1152&lt;&gt;TONGHOP!X1152,TONGHOP!T1152&lt;&gt;TONGHOP!Y1152)))),TONGHOP!T1152,"")</f>
        <v/>
      </c>
      <c r="B1152" s="1" t="str">
        <f>IF(AND(TONGHOP!O1152="ThiTN",TONGHOP!Q1152&lt;=90,OR(TONGHOP!P1152="LT",AND(TONGHOP!P1152="TH",AND(TONGHOP!U1152&lt;&gt;TONGHOP!X1152,TONGHOP!U1152&lt;&gt;TONGHOP!Y1152)))),TONGHOP!U1152,"")</f>
        <v/>
      </c>
      <c r="C1152" s="1" t="str">
        <f t="shared" si="68"/>
        <v/>
      </c>
      <c r="D1152" s="1" t="str">
        <f>IF(AND(TONGHOP!O1152="ThiTN",AND(TONGHOP!Q1152&gt;90,TONGHOP!Q1152&lt;=120),OR(TONGHOP!P1152="LT",AND(TONGHOP!P1152="TH",AND(TONGHOP!T1152&lt;&gt;TONGHOP!X1152,TONGHOP!T1152&lt;&gt;TONGHOP!Y1152)))),TONGHOP!T1152,"")</f>
        <v/>
      </c>
      <c r="E1152" s="1" t="str">
        <f>IF(AND(TONGHOP!O1152="ThiTN",AND(TONGHOP!Q1152&gt;90,TONGHOP!Q1152&lt;=120),OR(TONGHOP!P1152="LT",AND(TONGHOP!P1152="TH",AND(TONGHOP!U1152&lt;&gt;TONGHOP!X1152,TONGHOP!U1152&lt;&gt;TONGHOP!Y1152)))),TONGHOP!U1152,"")</f>
        <v/>
      </c>
      <c r="F1152" s="1" t="str">
        <f t="shared" si="69"/>
        <v/>
      </c>
      <c r="G1152" s="1" t="str">
        <f>IF(AND(TONGHOP!O1152="ThiTN",AND(TONGHOP!Q1152&gt;120,TONGHOP!Q1152&lt;=150),OR(TONGHOP!P1152="LT",AND(TONGHOP!P1152="TH",AND(TONGHOP!T1152&lt;&gt;TONGHOP!X1152,TONGHOP!T1152&lt;&gt;TONGHOP!Y1152)))),TONGHOP!T1152,"")</f>
        <v/>
      </c>
      <c r="H1152" s="1" t="str">
        <f>IF(AND(TONGHOP!O1152="ThiTN",AND(TONGHOP!Q1152&gt;120,TONGHOP!Q1152&lt;=150),OR(TONGHOP!P1152="LT",AND(TONGHOP!P1152="TH",AND(TONGHOP!U1152&lt;&gt;TONGHOP!X1152,TONGHOP!U1152&lt;&gt;TONGHOP!Y1152)))),TONGHOP!U1152,"")</f>
        <v/>
      </c>
      <c r="I1152" s="1" t="str">
        <f t="shared" si="70"/>
        <v/>
      </c>
      <c r="J1152" s="1" t="str">
        <f>IF(AND(TONGHOP!O1152="ThiTN",TONGHOP!Q1152&gt;150,OR(TONGHOP!P1152="LT",AND(TONGHOP!P1152="TH",AND(TONGHOP!T1152&lt;&gt;TONGHOP!X1152,TONGHOP!T1152&lt;&gt;TONGHOP!Y1152)))),TONGHOP!T1152,"")</f>
        <v/>
      </c>
      <c r="K1152" s="1" t="str">
        <f>IF(AND(TONGHOP!O1152="ThiTN",TONGHOP!Q1152&gt;150,OR(TONGHOP!P1152="LT",AND(TONGHOP!P1152="TH",AND(TONGHOP!U1152&lt;&gt;TONGHOP!X1152,TONGHOP!U1152&lt;&gt;TONGHOP!Y1152)))),TONGHOP!U1152,"")</f>
        <v/>
      </c>
      <c r="L1152" s="1" t="str">
        <f t="shared" si="71"/>
        <v/>
      </c>
    </row>
    <row r="1153" spans="1:12">
      <c r="A1153" s="1" t="str">
        <f>IF(AND(TONGHOP!O1153="ThiTN",TONGHOP!Q1153&lt;=90,OR(TONGHOP!P1153="LT",AND(TONGHOP!P1153="TH",AND(TONGHOP!T1153&lt;&gt;TONGHOP!X1153,TONGHOP!T1153&lt;&gt;TONGHOP!Y1153)))),TONGHOP!T1153,"")</f>
        <v/>
      </c>
      <c r="B1153" s="1" t="str">
        <f>IF(AND(TONGHOP!O1153="ThiTN",TONGHOP!Q1153&lt;=90,OR(TONGHOP!P1153="LT",AND(TONGHOP!P1153="TH",AND(TONGHOP!U1153&lt;&gt;TONGHOP!X1153,TONGHOP!U1153&lt;&gt;TONGHOP!Y1153)))),TONGHOP!U1153,"")</f>
        <v/>
      </c>
      <c r="C1153" s="1" t="str">
        <f t="shared" si="68"/>
        <v/>
      </c>
      <c r="D1153" s="1" t="str">
        <f>IF(AND(TONGHOP!O1153="ThiTN",AND(TONGHOP!Q1153&gt;90,TONGHOP!Q1153&lt;=120),OR(TONGHOP!P1153="LT",AND(TONGHOP!P1153="TH",AND(TONGHOP!T1153&lt;&gt;TONGHOP!X1153,TONGHOP!T1153&lt;&gt;TONGHOP!Y1153)))),TONGHOP!T1153,"")</f>
        <v/>
      </c>
      <c r="E1153" s="1" t="str">
        <f>IF(AND(TONGHOP!O1153="ThiTN",AND(TONGHOP!Q1153&gt;90,TONGHOP!Q1153&lt;=120),OR(TONGHOP!P1153="LT",AND(TONGHOP!P1153="TH",AND(TONGHOP!U1153&lt;&gt;TONGHOP!X1153,TONGHOP!U1153&lt;&gt;TONGHOP!Y1153)))),TONGHOP!U1153,"")</f>
        <v/>
      </c>
      <c r="F1153" s="1" t="str">
        <f t="shared" si="69"/>
        <v/>
      </c>
      <c r="G1153" s="1" t="str">
        <f>IF(AND(TONGHOP!O1153="ThiTN",AND(TONGHOP!Q1153&gt;120,TONGHOP!Q1153&lt;=150),OR(TONGHOP!P1153="LT",AND(TONGHOP!P1153="TH",AND(TONGHOP!T1153&lt;&gt;TONGHOP!X1153,TONGHOP!T1153&lt;&gt;TONGHOP!Y1153)))),TONGHOP!T1153,"")</f>
        <v/>
      </c>
      <c r="H1153" s="1" t="str">
        <f>IF(AND(TONGHOP!O1153="ThiTN",AND(TONGHOP!Q1153&gt;120,TONGHOP!Q1153&lt;=150),OR(TONGHOP!P1153="LT",AND(TONGHOP!P1153="TH",AND(TONGHOP!U1153&lt;&gt;TONGHOP!X1153,TONGHOP!U1153&lt;&gt;TONGHOP!Y1153)))),TONGHOP!U1153,"")</f>
        <v/>
      </c>
      <c r="I1153" s="1" t="str">
        <f t="shared" si="70"/>
        <v/>
      </c>
      <c r="J1153" s="1" t="str">
        <f>IF(AND(TONGHOP!O1153="ThiTN",TONGHOP!Q1153&gt;150,OR(TONGHOP!P1153="LT",AND(TONGHOP!P1153="TH",AND(TONGHOP!T1153&lt;&gt;TONGHOP!X1153,TONGHOP!T1153&lt;&gt;TONGHOP!Y1153)))),TONGHOP!T1153,"")</f>
        <v/>
      </c>
      <c r="K1153" s="1" t="str">
        <f>IF(AND(TONGHOP!O1153="ThiTN",TONGHOP!Q1153&gt;150,OR(TONGHOP!P1153="LT",AND(TONGHOP!P1153="TH",AND(TONGHOP!U1153&lt;&gt;TONGHOP!X1153,TONGHOP!U1153&lt;&gt;TONGHOP!Y1153)))),TONGHOP!U1153,"")</f>
        <v/>
      </c>
      <c r="L1153" s="1" t="str">
        <f t="shared" si="71"/>
        <v/>
      </c>
    </row>
    <row r="1154" spans="1:12">
      <c r="A1154" s="1" t="str">
        <f>IF(AND(TONGHOP!O1154="ThiTN",TONGHOP!Q1154&lt;=90,OR(TONGHOP!P1154="LT",AND(TONGHOP!P1154="TH",AND(TONGHOP!T1154&lt;&gt;TONGHOP!X1154,TONGHOP!T1154&lt;&gt;TONGHOP!Y1154)))),TONGHOP!T1154,"")</f>
        <v/>
      </c>
      <c r="B1154" s="1" t="str">
        <f>IF(AND(TONGHOP!O1154="ThiTN",TONGHOP!Q1154&lt;=90,OR(TONGHOP!P1154="LT",AND(TONGHOP!P1154="TH",AND(TONGHOP!U1154&lt;&gt;TONGHOP!X1154,TONGHOP!U1154&lt;&gt;TONGHOP!Y1154)))),TONGHOP!U1154,"")</f>
        <v/>
      </c>
      <c r="C1154" s="1" t="str">
        <f t="shared" si="68"/>
        <v/>
      </c>
      <c r="D1154" s="1" t="str">
        <f>IF(AND(TONGHOP!O1154="ThiTN",AND(TONGHOP!Q1154&gt;90,TONGHOP!Q1154&lt;=120),OR(TONGHOP!P1154="LT",AND(TONGHOP!P1154="TH",AND(TONGHOP!T1154&lt;&gt;TONGHOP!X1154,TONGHOP!T1154&lt;&gt;TONGHOP!Y1154)))),TONGHOP!T1154,"")</f>
        <v/>
      </c>
      <c r="E1154" s="1" t="str">
        <f>IF(AND(TONGHOP!O1154="ThiTN",AND(TONGHOP!Q1154&gt;90,TONGHOP!Q1154&lt;=120),OR(TONGHOP!P1154="LT",AND(TONGHOP!P1154="TH",AND(TONGHOP!U1154&lt;&gt;TONGHOP!X1154,TONGHOP!U1154&lt;&gt;TONGHOP!Y1154)))),TONGHOP!U1154,"")</f>
        <v/>
      </c>
      <c r="F1154" s="1" t="str">
        <f t="shared" si="69"/>
        <v/>
      </c>
      <c r="G1154" s="1" t="str">
        <f>IF(AND(TONGHOP!O1154="ThiTN",AND(TONGHOP!Q1154&gt;120,TONGHOP!Q1154&lt;=150),OR(TONGHOP!P1154="LT",AND(TONGHOP!P1154="TH",AND(TONGHOP!T1154&lt;&gt;TONGHOP!X1154,TONGHOP!T1154&lt;&gt;TONGHOP!Y1154)))),TONGHOP!T1154,"")</f>
        <v/>
      </c>
      <c r="H1154" s="1" t="str">
        <f>IF(AND(TONGHOP!O1154="ThiTN",AND(TONGHOP!Q1154&gt;120,TONGHOP!Q1154&lt;=150),OR(TONGHOP!P1154="LT",AND(TONGHOP!P1154="TH",AND(TONGHOP!U1154&lt;&gt;TONGHOP!X1154,TONGHOP!U1154&lt;&gt;TONGHOP!Y1154)))),TONGHOP!U1154,"")</f>
        <v/>
      </c>
      <c r="I1154" s="1" t="str">
        <f t="shared" si="70"/>
        <v/>
      </c>
      <c r="J1154" s="1" t="str">
        <f>IF(AND(TONGHOP!O1154="ThiTN",TONGHOP!Q1154&gt;150,OR(TONGHOP!P1154="LT",AND(TONGHOP!P1154="TH",AND(TONGHOP!T1154&lt;&gt;TONGHOP!X1154,TONGHOP!T1154&lt;&gt;TONGHOP!Y1154)))),TONGHOP!T1154,"")</f>
        <v/>
      </c>
      <c r="K1154" s="1" t="str">
        <f>IF(AND(TONGHOP!O1154="ThiTN",TONGHOP!Q1154&gt;150,OR(TONGHOP!P1154="LT",AND(TONGHOP!P1154="TH",AND(TONGHOP!U1154&lt;&gt;TONGHOP!X1154,TONGHOP!U1154&lt;&gt;TONGHOP!Y1154)))),TONGHOP!U1154,"")</f>
        <v/>
      </c>
      <c r="L1154" s="1" t="str">
        <f t="shared" si="71"/>
        <v/>
      </c>
    </row>
    <row r="1155" spans="1:12">
      <c r="A1155" s="1" t="str">
        <f>IF(AND(TONGHOP!O1155="ThiTN",TONGHOP!Q1155&lt;=90,OR(TONGHOP!P1155="LT",AND(TONGHOP!P1155="TH",AND(TONGHOP!T1155&lt;&gt;TONGHOP!X1155,TONGHOP!T1155&lt;&gt;TONGHOP!Y1155)))),TONGHOP!T1155,"")</f>
        <v/>
      </c>
      <c r="B1155" s="1" t="str">
        <f>IF(AND(TONGHOP!O1155="ThiTN",TONGHOP!Q1155&lt;=90,OR(TONGHOP!P1155="LT",AND(TONGHOP!P1155="TH",AND(TONGHOP!U1155&lt;&gt;TONGHOP!X1155,TONGHOP!U1155&lt;&gt;TONGHOP!Y1155)))),TONGHOP!U1155,"")</f>
        <v/>
      </c>
      <c r="C1155" s="1" t="str">
        <f t="shared" ref="C1155:C1201" si="72">IF(AND(A1155="",B1155=""),"",1.2)</f>
        <v/>
      </c>
      <c r="D1155" s="1" t="str">
        <f>IF(AND(TONGHOP!O1155="ThiTN",AND(TONGHOP!Q1155&gt;90,TONGHOP!Q1155&lt;=120),OR(TONGHOP!P1155="LT",AND(TONGHOP!P1155="TH",AND(TONGHOP!T1155&lt;&gt;TONGHOP!X1155,TONGHOP!T1155&lt;&gt;TONGHOP!Y1155)))),TONGHOP!T1155,"")</f>
        <v/>
      </c>
      <c r="E1155" s="1" t="str">
        <f>IF(AND(TONGHOP!O1155="ThiTN",AND(TONGHOP!Q1155&gt;90,TONGHOP!Q1155&lt;=120),OR(TONGHOP!P1155="LT",AND(TONGHOP!P1155="TH",AND(TONGHOP!U1155&lt;&gt;TONGHOP!X1155,TONGHOP!U1155&lt;&gt;TONGHOP!Y1155)))),TONGHOP!U1155,"")</f>
        <v/>
      </c>
      <c r="F1155" s="1" t="str">
        <f t="shared" ref="F1155:F1201" si="73">IF(AND(D1155="",E1155=""),"",1.6)</f>
        <v/>
      </c>
      <c r="G1155" s="1" t="str">
        <f>IF(AND(TONGHOP!O1155="ThiTN",AND(TONGHOP!Q1155&gt;120,TONGHOP!Q1155&lt;=150),OR(TONGHOP!P1155="LT",AND(TONGHOP!P1155="TH",AND(TONGHOP!T1155&lt;&gt;TONGHOP!X1155,TONGHOP!T1155&lt;&gt;TONGHOP!Y1155)))),TONGHOP!T1155,"")</f>
        <v/>
      </c>
      <c r="H1155" s="1" t="str">
        <f>IF(AND(TONGHOP!O1155="ThiTN",AND(TONGHOP!Q1155&gt;120,TONGHOP!Q1155&lt;=150),OR(TONGHOP!P1155="LT",AND(TONGHOP!P1155="TH",AND(TONGHOP!U1155&lt;&gt;TONGHOP!X1155,TONGHOP!U1155&lt;&gt;TONGHOP!Y1155)))),TONGHOP!U1155,"")</f>
        <v/>
      </c>
      <c r="I1155" s="1" t="str">
        <f t="shared" ref="I1155:I1201" si="74">IF(AND(G1155="",H1155=""),"",2)</f>
        <v/>
      </c>
      <c r="J1155" s="1" t="str">
        <f>IF(AND(TONGHOP!O1155="ThiTN",TONGHOP!Q1155&gt;150,OR(TONGHOP!P1155="LT",AND(TONGHOP!P1155="TH",AND(TONGHOP!T1155&lt;&gt;TONGHOP!X1155,TONGHOP!T1155&lt;&gt;TONGHOP!Y1155)))),TONGHOP!T1155,"")</f>
        <v/>
      </c>
      <c r="K1155" s="1" t="str">
        <f>IF(AND(TONGHOP!O1155="ThiTN",TONGHOP!Q1155&gt;150,OR(TONGHOP!P1155="LT",AND(TONGHOP!P1155="TH",AND(TONGHOP!U1155&lt;&gt;TONGHOP!X1155,TONGHOP!U1155&lt;&gt;TONGHOP!Y1155)))),TONGHOP!U1155,"")</f>
        <v/>
      </c>
      <c r="L1155" s="1" t="str">
        <f t="shared" ref="L1155:L1201" si="75">IF(AND(J1155="",K1155=""),"",2.5)</f>
        <v/>
      </c>
    </row>
    <row r="1156" spans="1:12">
      <c r="A1156" s="1" t="str">
        <f>IF(AND(TONGHOP!O1156="ThiTN",TONGHOP!Q1156&lt;=90,OR(TONGHOP!P1156="LT",AND(TONGHOP!P1156="TH",AND(TONGHOP!T1156&lt;&gt;TONGHOP!X1156,TONGHOP!T1156&lt;&gt;TONGHOP!Y1156)))),TONGHOP!T1156,"")</f>
        <v/>
      </c>
      <c r="B1156" s="1" t="str">
        <f>IF(AND(TONGHOP!O1156="ThiTN",TONGHOP!Q1156&lt;=90,OR(TONGHOP!P1156="LT",AND(TONGHOP!P1156="TH",AND(TONGHOP!U1156&lt;&gt;TONGHOP!X1156,TONGHOP!U1156&lt;&gt;TONGHOP!Y1156)))),TONGHOP!U1156,"")</f>
        <v/>
      </c>
      <c r="C1156" s="1" t="str">
        <f t="shared" si="72"/>
        <v/>
      </c>
      <c r="D1156" s="1" t="str">
        <f>IF(AND(TONGHOP!O1156="ThiTN",AND(TONGHOP!Q1156&gt;90,TONGHOP!Q1156&lt;=120),OR(TONGHOP!P1156="LT",AND(TONGHOP!P1156="TH",AND(TONGHOP!T1156&lt;&gt;TONGHOP!X1156,TONGHOP!T1156&lt;&gt;TONGHOP!Y1156)))),TONGHOP!T1156,"")</f>
        <v/>
      </c>
      <c r="E1156" s="1" t="str">
        <f>IF(AND(TONGHOP!O1156="ThiTN",AND(TONGHOP!Q1156&gt;90,TONGHOP!Q1156&lt;=120),OR(TONGHOP!P1156="LT",AND(TONGHOP!P1156="TH",AND(TONGHOP!U1156&lt;&gt;TONGHOP!X1156,TONGHOP!U1156&lt;&gt;TONGHOP!Y1156)))),TONGHOP!U1156,"")</f>
        <v/>
      </c>
      <c r="F1156" s="1" t="str">
        <f t="shared" si="73"/>
        <v/>
      </c>
      <c r="G1156" s="1" t="str">
        <f>IF(AND(TONGHOP!O1156="ThiTN",AND(TONGHOP!Q1156&gt;120,TONGHOP!Q1156&lt;=150),OR(TONGHOP!P1156="LT",AND(TONGHOP!P1156="TH",AND(TONGHOP!T1156&lt;&gt;TONGHOP!X1156,TONGHOP!T1156&lt;&gt;TONGHOP!Y1156)))),TONGHOP!T1156,"")</f>
        <v/>
      </c>
      <c r="H1156" s="1" t="str">
        <f>IF(AND(TONGHOP!O1156="ThiTN",AND(TONGHOP!Q1156&gt;120,TONGHOP!Q1156&lt;=150),OR(TONGHOP!P1156="LT",AND(TONGHOP!P1156="TH",AND(TONGHOP!U1156&lt;&gt;TONGHOP!X1156,TONGHOP!U1156&lt;&gt;TONGHOP!Y1156)))),TONGHOP!U1156,"")</f>
        <v/>
      </c>
      <c r="I1156" s="1" t="str">
        <f t="shared" si="74"/>
        <v/>
      </c>
      <c r="J1156" s="1" t="str">
        <f>IF(AND(TONGHOP!O1156="ThiTN",TONGHOP!Q1156&gt;150,OR(TONGHOP!P1156="LT",AND(TONGHOP!P1156="TH",AND(TONGHOP!T1156&lt;&gt;TONGHOP!X1156,TONGHOP!T1156&lt;&gt;TONGHOP!Y1156)))),TONGHOP!T1156,"")</f>
        <v/>
      </c>
      <c r="K1156" s="1" t="str">
        <f>IF(AND(TONGHOP!O1156="ThiTN",TONGHOP!Q1156&gt;150,OR(TONGHOP!P1156="LT",AND(TONGHOP!P1156="TH",AND(TONGHOP!U1156&lt;&gt;TONGHOP!X1156,TONGHOP!U1156&lt;&gt;TONGHOP!Y1156)))),TONGHOP!U1156,"")</f>
        <v/>
      </c>
      <c r="L1156" s="1" t="str">
        <f t="shared" si="75"/>
        <v/>
      </c>
    </row>
    <row r="1157" spans="1:12">
      <c r="A1157" s="1" t="str">
        <f>IF(AND(TONGHOP!O1157="ThiTN",TONGHOP!Q1157&lt;=90,OR(TONGHOP!P1157="LT",AND(TONGHOP!P1157="TH",AND(TONGHOP!T1157&lt;&gt;TONGHOP!X1157,TONGHOP!T1157&lt;&gt;TONGHOP!Y1157)))),TONGHOP!T1157,"")</f>
        <v/>
      </c>
      <c r="B1157" s="1" t="str">
        <f>IF(AND(TONGHOP!O1157="ThiTN",TONGHOP!Q1157&lt;=90,OR(TONGHOP!P1157="LT",AND(TONGHOP!P1157="TH",AND(TONGHOP!U1157&lt;&gt;TONGHOP!X1157,TONGHOP!U1157&lt;&gt;TONGHOP!Y1157)))),TONGHOP!U1157,"")</f>
        <v/>
      </c>
      <c r="C1157" s="1" t="str">
        <f t="shared" si="72"/>
        <v/>
      </c>
      <c r="D1157" s="1" t="str">
        <f>IF(AND(TONGHOP!O1157="ThiTN",AND(TONGHOP!Q1157&gt;90,TONGHOP!Q1157&lt;=120),OR(TONGHOP!P1157="LT",AND(TONGHOP!P1157="TH",AND(TONGHOP!T1157&lt;&gt;TONGHOP!X1157,TONGHOP!T1157&lt;&gt;TONGHOP!Y1157)))),TONGHOP!T1157,"")</f>
        <v/>
      </c>
      <c r="E1157" s="1" t="str">
        <f>IF(AND(TONGHOP!O1157="ThiTN",AND(TONGHOP!Q1157&gt;90,TONGHOP!Q1157&lt;=120),OR(TONGHOP!P1157="LT",AND(TONGHOP!P1157="TH",AND(TONGHOP!U1157&lt;&gt;TONGHOP!X1157,TONGHOP!U1157&lt;&gt;TONGHOP!Y1157)))),TONGHOP!U1157,"")</f>
        <v/>
      </c>
      <c r="F1157" s="1" t="str">
        <f t="shared" si="73"/>
        <v/>
      </c>
      <c r="G1157" s="1" t="str">
        <f>IF(AND(TONGHOP!O1157="ThiTN",AND(TONGHOP!Q1157&gt;120,TONGHOP!Q1157&lt;=150),OR(TONGHOP!P1157="LT",AND(TONGHOP!P1157="TH",AND(TONGHOP!T1157&lt;&gt;TONGHOP!X1157,TONGHOP!T1157&lt;&gt;TONGHOP!Y1157)))),TONGHOP!T1157,"")</f>
        <v/>
      </c>
      <c r="H1157" s="1" t="str">
        <f>IF(AND(TONGHOP!O1157="ThiTN",AND(TONGHOP!Q1157&gt;120,TONGHOP!Q1157&lt;=150),OR(TONGHOP!P1157="LT",AND(TONGHOP!P1157="TH",AND(TONGHOP!U1157&lt;&gt;TONGHOP!X1157,TONGHOP!U1157&lt;&gt;TONGHOP!Y1157)))),TONGHOP!U1157,"")</f>
        <v/>
      </c>
      <c r="I1157" s="1" t="str">
        <f t="shared" si="74"/>
        <v/>
      </c>
      <c r="J1157" s="1" t="str">
        <f>IF(AND(TONGHOP!O1157="ThiTN",TONGHOP!Q1157&gt;150,OR(TONGHOP!P1157="LT",AND(TONGHOP!P1157="TH",AND(TONGHOP!T1157&lt;&gt;TONGHOP!X1157,TONGHOP!T1157&lt;&gt;TONGHOP!Y1157)))),TONGHOP!T1157,"")</f>
        <v/>
      </c>
      <c r="K1157" s="1" t="str">
        <f>IF(AND(TONGHOP!O1157="ThiTN",TONGHOP!Q1157&gt;150,OR(TONGHOP!P1157="LT",AND(TONGHOP!P1157="TH",AND(TONGHOP!U1157&lt;&gt;TONGHOP!X1157,TONGHOP!U1157&lt;&gt;TONGHOP!Y1157)))),TONGHOP!U1157,"")</f>
        <v/>
      </c>
      <c r="L1157" s="1" t="str">
        <f t="shared" si="75"/>
        <v/>
      </c>
    </row>
    <row r="1158" spans="1:12">
      <c r="A1158" s="1" t="str">
        <f>IF(AND(TONGHOP!O1158="ThiTN",TONGHOP!Q1158&lt;=90,OR(TONGHOP!P1158="LT",AND(TONGHOP!P1158="TH",AND(TONGHOP!T1158&lt;&gt;TONGHOP!X1158,TONGHOP!T1158&lt;&gt;TONGHOP!Y1158)))),TONGHOP!T1158,"")</f>
        <v/>
      </c>
      <c r="B1158" s="1" t="str">
        <f>IF(AND(TONGHOP!O1158="ThiTN",TONGHOP!Q1158&lt;=90,OR(TONGHOP!P1158="LT",AND(TONGHOP!P1158="TH",AND(TONGHOP!U1158&lt;&gt;TONGHOP!X1158,TONGHOP!U1158&lt;&gt;TONGHOP!Y1158)))),TONGHOP!U1158,"")</f>
        <v/>
      </c>
      <c r="C1158" s="1" t="str">
        <f t="shared" si="72"/>
        <v/>
      </c>
      <c r="D1158" s="1" t="str">
        <f>IF(AND(TONGHOP!O1158="ThiTN",AND(TONGHOP!Q1158&gt;90,TONGHOP!Q1158&lt;=120),OR(TONGHOP!P1158="LT",AND(TONGHOP!P1158="TH",AND(TONGHOP!T1158&lt;&gt;TONGHOP!X1158,TONGHOP!T1158&lt;&gt;TONGHOP!Y1158)))),TONGHOP!T1158,"")</f>
        <v/>
      </c>
      <c r="E1158" s="1" t="str">
        <f>IF(AND(TONGHOP!O1158="ThiTN",AND(TONGHOP!Q1158&gt;90,TONGHOP!Q1158&lt;=120),OR(TONGHOP!P1158="LT",AND(TONGHOP!P1158="TH",AND(TONGHOP!U1158&lt;&gt;TONGHOP!X1158,TONGHOP!U1158&lt;&gt;TONGHOP!Y1158)))),TONGHOP!U1158,"")</f>
        <v/>
      </c>
      <c r="F1158" s="1" t="str">
        <f t="shared" si="73"/>
        <v/>
      </c>
      <c r="G1158" s="1" t="str">
        <f>IF(AND(TONGHOP!O1158="ThiTN",AND(TONGHOP!Q1158&gt;120,TONGHOP!Q1158&lt;=150),OR(TONGHOP!P1158="LT",AND(TONGHOP!P1158="TH",AND(TONGHOP!T1158&lt;&gt;TONGHOP!X1158,TONGHOP!T1158&lt;&gt;TONGHOP!Y1158)))),TONGHOP!T1158,"")</f>
        <v/>
      </c>
      <c r="H1158" s="1" t="str">
        <f>IF(AND(TONGHOP!O1158="ThiTN",AND(TONGHOP!Q1158&gt;120,TONGHOP!Q1158&lt;=150),OR(TONGHOP!P1158="LT",AND(TONGHOP!P1158="TH",AND(TONGHOP!U1158&lt;&gt;TONGHOP!X1158,TONGHOP!U1158&lt;&gt;TONGHOP!Y1158)))),TONGHOP!U1158,"")</f>
        <v/>
      </c>
      <c r="I1158" s="1" t="str">
        <f t="shared" si="74"/>
        <v/>
      </c>
      <c r="J1158" s="1" t="str">
        <f>IF(AND(TONGHOP!O1158="ThiTN",TONGHOP!Q1158&gt;150,OR(TONGHOP!P1158="LT",AND(TONGHOP!P1158="TH",AND(TONGHOP!T1158&lt;&gt;TONGHOP!X1158,TONGHOP!T1158&lt;&gt;TONGHOP!Y1158)))),TONGHOP!T1158,"")</f>
        <v/>
      </c>
      <c r="K1158" s="1" t="str">
        <f>IF(AND(TONGHOP!O1158="ThiTN",TONGHOP!Q1158&gt;150,OR(TONGHOP!P1158="LT",AND(TONGHOP!P1158="TH",AND(TONGHOP!U1158&lt;&gt;TONGHOP!X1158,TONGHOP!U1158&lt;&gt;TONGHOP!Y1158)))),TONGHOP!U1158,"")</f>
        <v/>
      </c>
      <c r="L1158" s="1" t="str">
        <f t="shared" si="75"/>
        <v/>
      </c>
    </row>
    <row r="1159" spans="1:12">
      <c r="A1159" s="1" t="str">
        <f>IF(AND(TONGHOP!O1159="ThiTN",TONGHOP!Q1159&lt;=90,OR(TONGHOP!P1159="LT",AND(TONGHOP!P1159="TH",AND(TONGHOP!T1159&lt;&gt;TONGHOP!X1159,TONGHOP!T1159&lt;&gt;TONGHOP!Y1159)))),TONGHOP!T1159,"")</f>
        <v/>
      </c>
      <c r="B1159" s="1" t="str">
        <f>IF(AND(TONGHOP!O1159="ThiTN",TONGHOP!Q1159&lt;=90,OR(TONGHOP!P1159="LT",AND(TONGHOP!P1159="TH",AND(TONGHOP!U1159&lt;&gt;TONGHOP!X1159,TONGHOP!U1159&lt;&gt;TONGHOP!Y1159)))),TONGHOP!U1159,"")</f>
        <v/>
      </c>
      <c r="C1159" s="1" t="str">
        <f t="shared" si="72"/>
        <v/>
      </c>
      <c r="D1159" s="1" t="str">
        <f>IF(AND(TONGHOP!O1159="ThiTN",AND(TONGHOP!Q1159&gt;90,TONGHOP!Q1159&lt;=120),OR(TONGHOP!P1159="LT",AND(TONGHOP!P1159="TH",AND(TONGHOP!T1159&lt;&gt;TONGHOP!X1159,TONGHOP!T1159&lt;&gt;TONGHOP!Y1159)))),TONGHOP!T1159,"")</f>
        <v/>
      </c>
      <c r="E1159" s="1" t="str">
        <f>IF(AND(TONGHOP!O1159="ThiTN",AND(TONGHOP!Q1159&gt;90,TONGHOP!Q1159&lt;=120),OR(TONGHOP!P1159="LT",AND(TONGHOP!P1159="TH",AND(TONGHOP!U1159&lt;&gt;TONGHOP!X1159,TONGHOP!U1159&lt;&gt;TONGHOP!Y1159)))),TONGHOP!U1159,"")</f>
        <v/>
      </c>
      <c r="F1159" s="1" t="str">
        <f t="shared" si="73"/>
        <v/>
      </c>
      <c r="G1159" s="1" t="str">
        <f>IF(AND(TONGHOP!O1159="ThiTN",AND(TONGHOP!Q1159&gt;120,TONGHOP!Q1159&lt;=150),OR(TONGHOP!P1159="LT",AND(TONGHOP!P1159="TH",AND(TONGHOP!T1159&lt;&gt;TONGHOP!X1159,TONGHOP!T1159&lt;&gt;TONGHOP!Y1159)))),TONGHOP!T1159,"")</f>
        <v/>
      </c>
      <c r="H1159" s="1" t="str">
        <f>IF(AND(TONGHOP!O1159="ThiTN",AND(TONGHOP!Q1159&gt;120,TONGHOP!Q1159&lt;=150),OR(TONGHOP!P1159="LT",AND(TONGHOP!P1159="TH",AND(TONGHOP!U1159&lt;&gt;TONGHOP!X1159,TONGHOP!U1159&lt;&gt;TONGHOP!Y1159)))),TONGHOP!U1159,"")</f>
        <v/>
      </c>
      <c r="I1159" s="1" t="str">
        <f t="shared" si="74"/>
        <v/>
      </c>
      <c r="J1159" s="1" t="str">
        <f>IF(AND(TONGHOP!O1159="ThiTN",TONGHOP!Q1159&gt;150,OR(TONGHOP!P1159="LT",AND(TONGHOP!P1159="TH",AND(TONGHOP!T1159&lt;&gt;TONGHOP!X1159,TONGHOP!T1159&lt;&gt;TONGHOP!Y1159)))),TONGHOP!T1159,"")</f>
        <v/>
      </c>
      <c r="K1159" s="1" t="str">
        <f>IF(AND(TONGHOP!O1159="ThiTN",TONGHOP!Q1159&gt;150,OR(TONGHOP!P1159="LT",AND(TONGHOP!P1159="TH",AND(TONGHOP!U1159&lt;&gt;TONGHOP!X1159,TONGHOP!U1159&lt;&gt;TONGHOP!Y1159)))),TONGHOP!U1159,"")</f>
        <v/>
      </c>
      <c r="L1159" s="1" t="str">
        <f t="shared" si="75"/>
        <v/>
      </c>
    </row>
    <row r="1160" spans="1:12">
      <c r="A1160" s="1" t="str">
        <f>IF(AND(TONGHOP!O1160="ThiTN",TONGHOP!Q1160&lt;=90,OR(TONGHOP!P1160="LT",AND(TONGHOP!P1160="TH",AND(TONGHOP!T1160&lt;&gt;TONGHOP!X1160,TONGHOP!T1160&lt;&gt;TONGHOP!Y1160)))),TONGHOP!T1160,"")</f>
        <v/>
      </c>
      <c r="B1160" s="1" t="str">
        <f>IF(AND(TONGHOP!O1160="ThiTN",TONGHOP!Q1160&lt;=90,OR(TONGHOP!P1160="LT",AND(TONGHOP!P1160="TH",AND(TONGHOP!U1160&lt;&gt;TONGHOP!X1160,TONGHOP!U1160&lt;&gt;TONGHOP!Y1160)))),TONGHOP!U1160,"")</f>
        <v/>
      </c>
      <c r="C1160" s="1" t="str">
        <f t="shared" si="72"/>
        <v/>
      </c>
      <c r="D1160" s="1" t="str">
        <f>IF(AND(TONGHOP!O1160="ThiTN",AND(TONGHOP!Q1160&gt;90,TONGHOP!Q1160&lt;=120),OR(TONGHOP!P1160="LT",AND(TONGHOP!P1160="TH",AND(TONGHOP!T1160&lt;&gt;TONGHOP!X1160,TONGHOP!T1160&lt;&gt;TONGHOP!Y1160)))),TONGHOP!T1160,"")</f>
        <v/>
      </c>
      <c r="E1160" s="1" t="str">
        <f>IF(AND(TONGHOP!O1160="ThiTN",AND(TONGHOP!Q1160&gt;90,TONGHOP!Q1160&lt;=120),OR(TONGHOP!P1160="LT",AND(TONGHOP!P1160="TH",AND(TONGHOP!U1160&lt;&gt;TONGHOP!X1160,TONGHOP!U1160&lt;&gt;TONGHOP!Y1160)))),TONGHOP!U1160,"")</f>
        <v/>
      </c>
      <c r="F1160" s="1" t="str">
        <f t="shared" si="73"/>
        <v/>
      </c>
      <c r="G1160" s="1" t="str">
        <f>IF(AND(TONGHOP!O1160="ThiTN",AND(TONGHOP!Q1160&gt;120,TONGHOP!Q1160&lt;=150),OR(TONGHOP!P1160="LT",AND(TONGHOP!P1160="TH",AND(TONGHOP!T1160&lt;&gt;TONGHOP!X1160,TONGHOP!T1160&lt;&gt;TONGHOP!Y1160)))),TONGHOP!T1160,"")</f>
        <v/>
      </c>
      <c r="H1160" s="1" t="str">
        <f>IF(AND(TONGHOP!O1160="ThiTN",AND(TONGHOP!Q1160&gt;120,TONGHOP!Q1160&lt;=150),OR(TONGHOP!P1160="LT",AND(TONGHOP!P1160="TH",AND(TONGHOP!U1160&lt;&gt;TONGHOP!X1160,TONGHOP!U1160&lt;&gt;TONGHOP!Y1160)))),TONGHOP!U1160,"")</f>
        <v/>
      </c>
      <c r="I1160" s="1" t="str">
        <f t="shared" si="74"/>
        <v/>
      </c>
      <c r="J1160" s="1" t="str">
        <f>IF(AND(TONGHOP!O1160="ThiTN",TONGHOP!Q1160&gt;150,OR(TONGHOP!P1160="LT",AND(TONGHOP!P1160="TH",AND(TONGHOP!T1160&lt;&gt;TONGHOP!X1160,TONGHOP!T1160&lt;&gt;TONGHOP!Y1160)))),TONGHOP!T1160,"")</f>
        <v/>
      </c>
      <c r="K1160" s="1" t="str">
        <f>IF(AND(TONGHOP!O1160="ThiTN",TONGHOP!Q1160&gt;150,OR(TONGHOP!P1160="LT",AND(TONGHOP!P1160="TH",AND(TONGHOP!U1160&lt;&gt;TONGHOP!X1160,TONGHOP!U1160&lt;&gt;TONGHOP!Y1160)))),TONGHOP!U1160,"")</f>
        <v/>
      </c>
      <c r="L1160" s="1" t="str">
        <f t="shared" si="75"/>
        <v/>
      </c>
    </row>
    <row r="1161" spans="1:12">
      <c r="A1161" s="1" t="str">
        <f>IF(AND(TONGHOP!O1161="ThiTN",TONGHOP!Q1161&lt;=90,OR(TONGHOP!P1161="LT",AND(TONGHOP!P1161="TH",AND(TONGHOP!T1161&lt;&gt;TONGHOP!X1161,TONGHOP!T1161&lt;&gt;TONGHOP!Y1161)))),TONGHOP!T1161,"")</f>
        <v/>
      </c>
      <c r="B1161" s="1" t="str">
        <f>IF(AND(TONGHOP!O1161="ThiTN",TONGHOP!Q1161&lt;=90,OR(TONGHOP!P1161="LT",AND(TONGHOP!P1161="TH",AND(TONGHOP!U1161&lt;&gt;TONGHOP!X1161,TONGHOP!U1161&lt;&gt;TONGHOP!Y1161)))),TONGHOP!U1161,"")</f>
        <v/>
      </c>
      <c r="C1161" s="1" t="str">
        <f t="shared" si="72"/>
        <v/>
      </c>
      <c r="D1161" s="1" t="str">
        <f>IF(AND(TONGHOP!O1161="ThiTN",AND(TONGHOP!Q1161&gt;90,TONGHOP!Q1161&lt;=120),OR(TONGHOP!P1161="LT",AND(TONGHOP!P1161="TH",AND(TONGHOP!T1161&lt;&gt;TONGHOP!X1161,TONGHOP!T1161&lt;&gt;TONGHOP!Y1161)))),TONGHOP!T1161,"")</f>
        <v/>
      </c>
      <c r="E1161" s="1" t="str">
        <f>IF(AND(TONGHOP!O1161="ThiTN",AND(TONGHOP!Q1161&gt;90,TONGHOP!Q1161&lt;=120),OR(TONGHOP!P1161="LT",AND(TONGHOP!P1161="TH",AND(TONGHOP!U1161&lt;&gt;TONGHOP!X1161,TONGHOP!U1161&lt;&gt;TONGHOP!Y1161)))),TONGHOP!U1161,"")</f>
        <v/>
      </c>
      <c r="F1161" s="1" t="str">
        <f t="shared" si="73"/>
        <v/>
      </c>
      <c r="G1161" s="1" t="str">
        <f>IF(AND(TONGHOP!O1161="ThiTN",AND(TONGHOP!Q1161&gt;120,TONGHOP!Q1161&lt;=150),OR(TONGHOP!P1161="LT",AND(TONGHOP!P1161="TH",AND(TONGHOP!T1161&lt;&gt;TONGHOP!X1161,TONGHOP!T1161&lt;&gt;TONGHOP!Y1161)))),TONGHOP!T1161,"")</f>
        <v/>
      </c>
      <c r="H1161" s="1" t="str">
        <f>IF(AND(TONGHOP!O1161="ThiTN",AND(TONGHOP!Q1161&gt;120,TONGHOP!Q1161&lt;=150),OR(TONGHOP!P1161="LT",AND(TONGHOP!P1161="TH",AND(TONGHOP!U1161&lt;&gt;TONGHOP!X1161,TONGHOP!U1161&lt;&gt;TONGHOP!Y1161)))),TONGHOP!U1161,"")</f>
        <v/>
      </c>
      <c r="I1161" s="1" t="str">
        <f t="shared" si="74"/>
        <v/>
      </c>
      <c r="J1161" s="1" t="str">
        <f>IF(AND(TONGHOP!O1161="ThiTN",TONGHOP!Q1161&gt;150,OR(TONGHOP!P1161="LT",AND(TONGHOP!P1161="TH",AND(TONGHOP!T1161&lt;&gt;TONGHOP!X1161,TONGHOP!T1161&lt;&gt;TONGHOP!Y1161)))),TONGHOP!T1161,"")</f>
        <v/>
      </c>
      <c r="K1161" s="1" t="str">
        <f>IF(AND(TONGHOP!O1161="ThiTN",TONGHOP!Q1161&gt;150,OR(TONGHOP!P1161="LT",AND(TONGHOP!P1161="TH",AND(TONGHOP!U1161&lt;&gt;TONGHOP!X1161,TONGHOP!U1161&lt;&gt;TONGHOP!Y1161)))),TONGHOP!U1161,"")</f>
        <v/>
      </c>
      <c r="L1161" s="1" t="str">
        <f t="shared" si="75"/>
        <v/>
      </c>
    </row>
    <row r="1162" spans="1:12">
      <c r="A1162" s="1" t="str">
        <f>IF(AND(TONGHOP!O1162="ThiTN",TONGHOP!Q1162&lt;=90,OR(TONGHOP!P1162="LT",AND(TONGHOP!P1162="TH",AND(TONGHOP!T1162&lt;&gt;TONGHOP!X1162,TONGHOP!T1162&lt;&gt;TONGHOP!Y1162)))),TONGHOP!T1162,"")</f>
        <v/>
      </c>
      <c r="B1162" s="1" t="str">
        <f>IF(AND(TONGHOP!O1162="ThiTN",TONGHOP!Q1162&lt;=90,OR(TONGHOP!P1162="LT",AND(TONGHOP!P1162="TH",AND(TONGHOP!U1162&lt;&gt;TONGHOP!X1162,TONGHOP!U1162&lt;&gt;TONGHOP!Y1162)))),TONGHOP!U1162,"")</f>
        <v/>
      </c>
      <c r="C1162" s="1" t="str">
        <f t="shared" si="72"/>
        <v/>
      </c>
      <c r="D1162" s="1" t="str">
        <f>IF(AND(TONGHOP!O1162="ThiTN",AND(TONGHOP!Q1162&gt;90,TONGHOP!Q1162&lt;=120),OR(TONGHOP!P1162="LT",AND(TONGHOP!P1162="TH",AND(TONGHOP!T1162&lt;&gt;TONGHOP!X1162,TONGHOP!T1162&lt;&gt;TONGHOP!Y1162)))),TONGHOP!T1162,"")</f>
        <v/>
      </c>
      <c r="E1162" s="1" t="str">
        <f>IF(AND(TONGHOP!O1162="ThiTN",AND(TONGHOP!Q1162&gt;90,TONGHOP!Q1162&lt;=120),OR(TONGHOP!P1162="LT",AND(TONGHOP!P1162="TH",AND(TONGHOP!U1162&lt;&gt;TONGHOP!X1162,TONGHOP!U1162&lt;&gt;TONGHOP!Y1162)))),TONGHOP!U1162,"")</f>
        <v/>
      </c>
      <c r="F1162" s="1" t="str">
        <f t="shared" si="73"/>
        <v/>
      </c>
      <c r="G1162" s="1" t="str">
        <f>IF(AND(TONGHOP!O1162="ThiTN",AND(TONGHOP!Q1162&gt;120,TONGHOP!Q1162&lt;=150),OR(TONGHOP!P1162="LT",AND(TONGHOP!P1162="TH",AND(TONGHOP!T1162&lt;&gt;TONGHOP!X1162,TONGHOP!T1162&lt;&gt;TONGHOP!Y1162)))),TONGHOP!T1162,"")</f>
        <v/>
      </c>
      <c r="H1162" s="1" t="str">
        <f>IF(AND(TONGHOP!O1162="ThiTN",AND(TONGHOP!Q1162&gt;120,TONGHOP!Q1162&lt;=150),OR(TONGHOP!P1162="LT",AND(TONGHOP!P1162="TH",AND(TONGHOP!U1162&lt;&gt;TONGHOP!X1162,TONGHOP!U1162&lt;&gt;TONGHOP!Y1162)))),TONGHOP!U1162,"")</f>
        <v/>
      </c>
      <c r="I1162" s="1" t="str">
        <f t="shared" si="74"/>
        <v/>
      </c>
      <c r="J1162" s="1" t="str">
        <f>IF(AND(TONGHOP!O1162="ThiTN",TONGHOP!Q1162&gt;150,OR(TONGHOP!P1162="LT",AND(TONGHOP!P1162="TH",AND(TONGHOP!T1162&lt;&gt;TONGHOP!X1162,TONGHOP!T1162&lt;&gt;TONGHOP!Y1162)))),TONGHOP!T1162,"")</f>
        <v/>
      </c>
      <c r="K1162" s="1" t="str">
        <f>IF(AND(TONGHOP!O1162="ThiTN",TONGHOP!Q1162&gt;150,OR(TONGHOP!P1162="LT",AND(TONGHOP!P1162="TH",AND(TONGHOP!U1162&lt;&gt;TONGHOP!X1162,TONGHOP!U1162&lt;&gt;TONGHOP!Y1162)))),TONGHOP!U1162,"")</f>
        <v/>
      </c>
      <c r="L1162" s="1" t="str">
        <f t="shared" si="75"/>
        <v/>
      </c>
    </row>
    <row r="1163" spans="1:12">
      <c r="A1163" s="1" t="str">
        <f>IF(AND(TONGHOP!O1163="ThiTN",TONGHOP!Q1163&lt;=90,OR(TONGHOP!P1163="LT",AND(TONGHOP!P1163="TH",AND(TONGHOP!T1163&lt;&gt;TONGHOP!X1163,TONGHOP!T1163&lt;&gt;TONGHOP!Y1163)))),TONGHOP!T1163,"")</f>
        <v/>
      </c>
      <c r="B1163" s="1" t="str">
        <f>IF(AND(TONGHOP!O1163="ThiTN",TONGHOP!Q1163&lt;=90,OR(TONGHOP!P1163="LT",AND(TONGHOP!P1163="TH",AND(TONGHOP!U1163&lt;&gt;TONGHOP!X1163,TONGHOP!U1163&lt;&gt;TONGHOP!Y1163)))),TONGHOP!U1163,"")</f>
        <v/>
      </c>
      <c r="C1163" s="1" t="str">
        <f t="shared" si="72"/>
        <v/>
      </c>
      <c r="D1163" s="1" t="str">
        <f>IF(AND(TONGHOP!O1163="ThiTN",AND(TONGHOP!Q1163&gt;90,TONGHOP!Q1163&lt;=120),OR(TONGHOP!P1163="LT",AND(TONGHOP!P1163="TH",AND(TONGHOP!T1163&lt;&gt;TONGHOP!X1163,TONGHOP!T1163&lt;&gt;TONGHOP!Y1163)))),TONGHOP!T1163,"")</f>
        <v/>
      </c>
      <c r="E1163" s="1" t="str">
        <f>IF(AND(TONGHOP!O1163="ThiTN",AND(TONGHOP!Q1163&gt;90,TONGHOP!Q1163&lt;=120),OR(TONGHOP!P1163="LT",AND(TONGHOP!P1163="TH",AND(TONGHOP!U1163&lt;&gt;TONGHOP!X1163,TONGHOP!U1163&lt;&gt;TONGHOP!Y1163)))),TONGHOP!U1163,"")</f>
        <v/>
      </c>
      <c r="F1163" s="1" t="str">
        <f t="shared" si="73"/>
        <v/>
      </c>
      <c r="G1163" s="1" t="str">
        <f>IF(AND(TONGHOP!O1163="ThiTN",AND(TONGHOP!Q1163&gt;120,TONGHOP!Q1163&lt;=150),OR(TONGHOP!P1163="LT",AND(TONGHOP!P1163="TH",AND(TONGHOP!T1163&lt;&gt;TONGHOP!X1163,TONGHOP!T1163&lt;&gt;TONGHOP!Y1163)))),TONGHOP!T1163,"")</f>
        <v/>
      </c>
      <c r="H1163" s="1" t="str">
        <f>IF(AND(TONGHOP!O1163="ThiTN",AND(TONGHOP!Q1163&gt;120,TONGHOP!Q1163&lt;=150),OR(TONGHOP!P1163="LT",AND(TONGHOP!P1163="TH",AND(TONGHOP!U1163&lt;&gt;TONGHOP!X1163,TONGHOP!U1163&lt;&gt;TONGHOP!Y1163)))),TONGHOP!U1163,"")</f>
        <v/>
      </c>
      <c r="I1163" s="1" t="str">
        <f t="shared" si="74"/>
        <v/>
      </c>
      <c r="J1163" s="1" t="str">
        <f>IF(AND(TONGHOP!O1163="ThiTN",TONGHOP!Q1163&gt;150,OR(TONGHOP!P1163="LT",AND(TONGHOP!P1163="TH",AND(TONGHOP!T1163&lt;&gt;TONGHOP!X1163,TONGHOP!T1163&lt;&gt;TONGHOP!Y1163)))),TONGHOP!T1163,"")</f>
        <v/>
      </c>
      <c r="K1163" s="1" t="str">
        <f>IF(AND(TONGHOP!O1163="ThiTN",TONGHOP!Q1163&gt;150,OR(TONGHOP!P1163="LT",AND(TONGHOP!P1163="TH",AND(TONGHOP!U1163&lt;&gt;TONGHOP!X1163,TONGHOP!U1163&lt;&gt;TONGHOP!Y1163)))),TONGHOP!U1163,"")</f>
        <v/>
      </c>
      <c r="L1163" s="1" t="str">
        <f t="shared" si="75"/>
        <v/>
      </c>
    </row>
    <row r="1164" spans="1:12">
      <c r="A1164" s="1" t="str">
        <f>IF(AND(TONGHOP!O1164="ThiTN",TONGHOP!Q1164&lt;=90,OR(TONGHOP!P1164="LT",AND(TONGHOP!P1164="TH",AND(TONGHOP!T1164&lt;&gt;TONGHOP!X1164,TONGHOP!T1164&lt;&gt;TONGHOP!Y1164)))),TONGHOP!T1164,"")</f>
        <v/>
      </c>
      <c r="B1164" s="1" t="str">
        <f>IF(AND(TONGHOP!O1164="ThiTN",TONGHOP!Q1164&lt;=90,OR(TONGHOP!P1164="LT",AND(TONGHOP!P1164="TH",AND(TONGHOP!U1164&lt;&gt;TONGHOP!X1164,TONGHOP!U1164&lt;&gt;TONGHOP!Y1164)))),TONGHOP!U1164,"")</f>
        <v/>
      </c>
      <c r="C1164" s="1" t="str">
        <f t="shared" si="72"/>
        <v/>
      </c>
      <c r="D1164" s="1" t="str">
        <f>IF(AND(TONGHOP!O1164="ThiTN",AND(TONGHOP!Q1164&gt;90,TONGHOP!Q1164&lt;=120),OR(TONGHOP!P1164="LT",AND(TONGHOP!P1164="TH",AND(TONGHOP!T1164&lt;&gt;TONGHOP!X1164,TONGHOP!T1164&lt;&gt;TONGHOP!Y1164)))),TONGHOP!T1164,"")</f>
        <v/>
      </c>
      <c r="E1164" s="1" t="str">
        <f>IF(AND(TONGHOP!O1164="ThiTN",AND(TONGHOP!Q1164&gt;90,TONGHOP!Q1164&lt;=120),OR(TONGHOP!P1164="LT",AND(TONGHOP!P1164="TH",AND(TONGHOP!U1164&lt;&gt;TONGHOP!X1164,TONGHOP!U1164&lt;&gt;TONGHOP!Y1164)))),TONGHOP!U1164,"")</f>
        <v/>
      </c>
      <c r="F1164" s="1" t="str">
        <f t="shared" si="73"/>
        <v/>
      </c>
      <c r="G1164" s="1" t="str">
        <f>IF(AND(TONGHOP!O1164="ThiTN",AND(TONGHOP!Q1164&gt;120,TONGHOP!Q1164&lt;=150),OR(TONGHOP!P1164="LT",AND(TONGHOP!P1164="TH",AND(TONGHOP!T1164&lt;&gt;TONGHOP!X1164,TONGHOP!T1164&lt;&gt;TONGHOP!Y1164)))),TONGHOP!T1164,"")</f>
        <v/>
      </c>
      <c r="H1164" s="1" t="str">
        <f>IF(AND(TONGHOP!O1164="ThiTN",AND(TONGHOP!Q1164&gt;120,TONGHOP!Q1164&lt;=150),OR(TONGHOP!P1164="LT",AND(TONGHOP!P1164="TH",AND(TONGHOP!U1164&lt;&gt;TONGHOP!X1164,TONGHOP!U1164&lt;&gt;TONGHOP!Y1164)))),TONGHOP!U1164,"")</f>
        <v/>
      </c>
      <c r="I1164" s="1" t="str">
        <f t="shared" si="74"/>
        <v/>
      </c>
      <c r="J1164" s="1" t="str">
        <f>IF(AND(TONGHOP!O1164="ThiTN",TONGHOP!Q1164&gt;150,OR(TONGHOP!P1164="LT",AND(TONGHOP!P1164="TH",AND(TONGHOP!T1164&lt;&gt;TONGHOP!X1164,TONGHOP!T1164&lt;&gt;TONGHOP!Y1164)))),TONGHOP!T1164,"")</f>
        <v/>
      </c>
      <c r="K1164" s="1" t="str">
        <f>IF(AND(TONGHOP!O1164="ThiTN",TONGHOP!Q1164&gt;150,OR(TONGHOP!P1164="LT",AND(TONGHOP!P1164="TH",AND(TONGHOP!U1164&lt;&gt;TONGHOP!X1164,TONGHOP!U1164&lt;&gt;TONGHOP!Y1164)))),TONGHOP!U1164,"")</f>
        <v/>
      </c>
      <c r="L1164" s="1" t="str">
        <f t="shared" si="75"/>
        <v/>
      </c>
    </row>
    <row r="1165" spans="1:12">
      <c r="A1165" s="1" t="str">
        <f>IF(AND(TONGHOP!O1165="ThiTN",TONGHOP!Q1165&lt;=90,OR(TONGHOP!P1165="LT",AND(TONGHOP!P1165="TH",AND(TONGHOP!T1165&lt;&gt;TONGHOP!X1165,TONGHOP!T1165&lt;&gt;TONGHOP!Y1165)))),TONGHOP!T1165,"")</f>
        <v/>
      </c>
      <c r="B1165" s="1" t="str">
        <f>IF(AND(TONGHOP!O1165="ThiTN",TONGHOP!Q1165&lt;=90,OR(TONGHOP!P1165="LT",AND(TONGHOP!P1165="TH",AND(TONGHOP!U1165&lt;&gt;TONGHOP!X1165,TONGHOP!U1165&lt;&gt;TONGHOP!Y1165)))),TONGHOP!U1165,"")</f>
        <v/>
      </c>
      <c r="C1165" s="1" t="str">
        <f t="shared" si="72"/>
        <v/>
      </c>
      <c r="D1165" s="1" t="str">
        <f>IF(AND(TONGHOP!O1165="ThiTN",AND(TONGHOP!Q1165&gt;90,TONGHOP!Q1165&lt;=120),OR(TONGHOP!P1165="LT",AND(TONGHOP!P1165="TH",AND(TONGHOP!T1165&lt;&gt;TONGHOP!X1165,TONGHOP!T1165&lt;&gt;TONGHOP!Y1165)))),TONGHOP!T1165,"")</f>
        <v/>
      </c>
      <c r="E1165" s="1" t="str">
        <f>IF(AND(TONGHOP!O1165="ThiTN",AND(TONGHOP!Q1165&gt;90,TONGHOP!Q1165&lt;=120),OR(TONGHOP!P1165="LT",AND(TONGHOP!P1165="TH",AND(TONGHOP!U1165&lt;&gt;TONGHOP!X1165,TONGHOP!U1165&lt;&gt;TONGHOP!Y1165)))),TONGHOP!U1165,"")</f>
        <v/>
      </c>
      <c r="F1165" s="1" t="str">
        <f t="shared" si="73"/>
        <v/>
      </c>
      <c r="G1165" s="1" t="str">
        <f>IF(AND(TONGHOP!O1165="ThiTN",AND(TONGHOP!Q1165&gt;120,TONGHOP!Q1165&lt;=150),OR(TONGHOP!P1165="LT",AND(TONGHOP!P1165="TH",AND(TONGHOP!T1165&lt;&gt;TONGHOP!X1165,TONGHOP!T1165&lt;&gt;TONGHOP!Y1165)))),TONGHOP!T1165,"")</f>
        <v/>
      </c>
      <c r="H1165" s="1" t="str">
        <f>IF(AND(TONGHOP!O1165="ThiTN",AND(TONGHOP!Q1165&gt;120,TONGHOP!Q1165&lt;=150),OR(TONGHOP!P1165="LT",AND(TONGHOP!P1165="TH",AND(TONGHOP!U1165&lt;&gt;TONGHOP!X1165,TONGHOP!U1165&lt;&gt;TONGHOP!Y1165)))),TONGHOP!U1165,"")</f>
        <v/>
      </c>
      <c r="I1165" s="1" t="str">
        <f t="shared" si="74"/>
        <v/>
      </c>
      <c r="J1165" s="1" t="str">
        <f>IF(AND(TONGHOP!O1165="ThiTN",TONGHOP!Q1165&gt;150,OR(TONGHOP!P1165="LT",AND(TONGHOP!P1165="TH",AND(TONGHOP!T1165&lt;&gt;TONGHOP!X1165,TONGHOP!T1165&lt;&gt;TONGHOP!Y1165)))),TONGHOP!T1165,"")</f>
        <v/>
      </c>
      <c r="K1165" s="1" t="str">
        <f>IF(AND(TONGHOP!O1165="ThiTN",TONGHOP!Q1165&gt;150,OR(TONGHOP!P1165="LT",AND(TONGHOP!P1165="TH",AND(TONGHOP!U1165&lt;&gt;TONGHOP!X1165,TONGHOP!U1165&lt;&gt;TONGHOP!Y1165)))),TONGHOP!U1165,"")</f>
        <v/>
      </c>
      <c r="L1165" s="1" t="str">
        <f t="shared" si="75"/>
        <v/>
      </c>
    </row>
    <row r="1166" spans="1:12">
      <c r="A1166" s="1" t="str">
        <f>IF(AND(TONGHOP!O1166="ThiTN",TONGHOP!Q1166&lt;=90,OR(TONGHOP!P1166="LT",AND(TONGHOP!P1166="TH",AND(TONGHOP!T1166&lt;&gt;TONGHOP!X1166,TONGHOP!T1166&lt;&gt;TONGHOP!Y1166)))),TONGHOP!T1166,"")</f>
        <v/>
      </c>
      <c r="B1166" s="1" t="str">
        <f>IF(AND(TONGHOP!O1166="ThiTN",TONGHOP!Q1166&lt;=90,OR(TONGHOP!P1166="LT",AND(TONGHOP!P1166="TH",AND(TONGHOP!U1166&lt;&gt;TONGHOP!X1166,TONGHOP!U1166&lt;&gt;TONGHOP!Y1166)))),TONGHOP!U1166,"")</f>
        <v/>
      </c>
      <c r="C1166" s="1" t="str">
        <f t="shared" si="72"/>
        <v/>
      </c>
      <c r="D1166" s="1" t="str">
        <f>IF(AND(TONGHOP!O1166="ThiTN",AND(TONGHOP!Q1166&gt;90,TONGHOP!Q1166&lt;=120),OR(TONGHOP!P1166="LT",AND(TONGHOP!P1166="TH",AND(TONGHOP!T1166&lt;&gt;TONGHOP!X1166,TONGHOP!T1166&lt;&gt;TONGHOP!Y1166)))),TONGHOP!T1166,"")</f>
        <v/>
      </c>
      <c r="E1166" s="1" t="str">
        <f>IF(AND(TONGHOP!O1166="ThiTN",AND(TONGHOP!Q1166&gt;90,TONGHOP!Q1166&lt;=120),OR(TONGHOP!P1166="LT",AND(TONGHOP!P1166="TH",AND(TONGHOP!U1166&lt;&gt;TONGHOP!X1166,TONGHOP!U1166&lt;&gt;TONGHOP!Y1166)))),TONGHOP!U1166,"")</f>
        <v/>
      </c>
      <c r="F1166" s="1" t="str">
        <f t="shared" si="73"/>
        <v/>
      </c>
      <c r="G1166" s="1" t="str">
        <f>IF(AND(TONGHOP!O1166="ThiTN",AND(TONGHOP!Q1166&gt;120,TONGHOP!Q1166&lt;=150),OR(TONGHOP!P1166="LT",AND(TONGHOP!P1166="TH",AND(TONGHOP!T1166&lt;&gt;TONGHOP!X1166,TONGHOP!T1166&lt;&gt;TONGHOP!Y1166)))),TONGHOP!T1166,"")</f>
        <v/>
      </c>
      <c r="H1166" s="1" t="str">
        <f>IF(AND(TONGHOP!O1166="ThiTN",AND(TONGHOP!Q1166&gt;120,TONGHOP!Q1166&lt;=150),OR(TONGHOP!P1166="LT",AND(TONGHOP!P1166="TH",AND(TONGHOP!U1166&lt;&gt;TONGHOP!X1166,TONGHOP!U1166&lt;&gt;TONGHOP!Y1166)))),TONGHOP!U1166,"")</f>
        <v/>
      </c>
      <c r="I1166" s="1" t="str">
        <f t="shared" si="74"/>
        <v/>
      </c>
      <c r="J1166" s="1" t="str">
        <f>IF(AND(TONGHOP!O1166="ThiTN",TONGHOP!Q1166&gt;150,OR(TONGHOP!P1166="LT",AND(TONGHOP!P1166="TH",AND(TONGHOP!T1166&lt;&gt;TONGHOP!X1166,TONGHOP!T1166&lt;&gt;TONGHOP!Y1166)))),TONGHOP!T1166,"")</f>
        <v/>
      </c>
      <c r="K1166" s="1" t="str">
        <f>IF(AND(TONGHOP!O1166="ThiTN",TONGHOP!Q1166&gt;150,OR(TONGHOP!P1166="LT",AND(TONGHOP!P1166="TH",AND(TONGHOP!U1166&lt;&gt;TONGHOP!X1166,TONGHOP!U1166&lt;&gt;TONGHOP!Y1166)))),TONGHOP!U1166,"")</f>
        <v/>
      </c>
      <c r="L1166" s="1" t="str">
        <f t="shared" si="75"/>
        <v/>
      </c>
    </row>
    <row r="1167" spans="1:12">
      <c r="A1167" s="1" t="str">
        <f>IF(AND(TONGHOP!O1167="ThiTN",TONGHOP!Q1167&lt;=90,OR(TONGHOP!P1167="LT",AND(TONGHOP!P1167="TH",AND(TONGHOP!T1167&lt;&gt;TONGHOP!X1167,TONGHOP!T1167&lt;&gt;TONGHOP!Y1167)))),TONGHOP!T1167,"")</f>
        <v/>
      </c>
      <c r="B1167" s="1" t="str">
        <f>IF(AND(TONGHOP!O1167="ThiTN",TONGHOP!Q1167&lt;=90,OR(TONGHOP!P1167="LT",AND(TONGHOP!P1167="TH",AND(TONGHOP!U1167&lt;&gt;TONGHOP!X1167,TONGHOP!U1167&lt;&gt;TONGHOP!Y1167)))),TONGHOP!U1167,"")</f>
        <v/>
      </c>
      <c r="C1167" s="1" t="str">
        <f t="shared" si="72"/>
        <v/>
      </c>
      <c r="D1167" s="1" t="str">
        <f>IF(AND(TONGHOP!O1167="ThiTN",AND(TONGHOP!Q1167&gt;90,TONGHOP!Q1167&lt;=120),OR(TONGHOP!P1167="LT",AND(TONGHOP!P1167="TH",AND(TONGHOP!T1167&lt;&gt;TONGHOP!X1167,TONGHOP!T1167&lt;&gt;TONGHOP!Y1167)))),TONGHOP!T1167,"")</f>
        <v/>
      </c>
      <c r="E1167" s="1" t="str">
        <f>IF(AND(TONGHOP!O1167="ThiTN",AND(TONGHOP!Q1167&gt;90,TONGHOP!Q1167&lt;=120),OR(TONGHOP!P1167="LT",AND(TONGHOP!P1167="TH",AND(TONGHOP!U1167&lt;&gt;TONGHOP!X1167,TONGHOP!U1167&lt;&gt;TONGHOP!Y1167)))),TONGHOP!U1167,"")</f>
        <v/>
      </c>
      <c r="F1167" s="1" t="str">
        <f t="shared" si="73"/>
        <v/>
      </c>
      <c r="G1167" s="1" t="str">
        <f>IF(AND(TONGHOP!O1167="ThiTN",AND(TONGHOP!Q1167&gt;120,TONGHOP!Q1167&lt;=150),OR(TONGHOP!P1167="LT",AND(TONGHOP!P1167="TH",AND(TONGHOP!T1167&lt;&gt;TONGHOP!X1167,TONGHOP!T1167&lt;&gt;TONGHOP!Y1167)))),TONGHOP!T1167,"")</f>
        <v/>
      </c>
      <c r="H1167" s="1" t="str">
        <f>IF(AND(TONGHOP!O1167="ThiTN",AND(TONGHOP!Q1167&gt;120,TONGHOP!Q1167&lt;=150),OR(TONGHOP!P1167="LT",AND(TONGHOP!P1167="TH",AND(TONGHOP!U1167&lt;&gt;TONGHOP!X1167,TONGHOP!U1167&lt;&gt;TONGHOP!Y1167)))),TONGHOP!U1167,"")</f>
        <v/>
      </c>
      <c r="I1167" s="1" t="str">
        <f t="shared" si="74"/>
        <v/>
      </c>
      <c r="J1167" s="1" t="str">
        <f>IF(AND(TONGHOP!O1167="ThiTN",TONGHOP!Q1167&gt;150,OR(TONGHOP!P1167="LT",AND(TONGHOP!P1167="TH",AND(TONGHOP!T1167&lt;&gt;TONGHOP!X1167,TONGHOP!T1167&lt;&gt;TONGHOP!Y1167)))),TONGHOP!T1167,"")</f>
        <v/>
      </c>
      <c r="K1167" s="1" t="str">
        <f>IF(AND(TONGHOP!O1167="ThiTN",TONGHOP!Q1167&gt;150,OR(TONGHOP!P1167="LT",AND(TONGHOP!P1167="TH",AND(TONGHOP!U1167&lt;&gt;TONGHOP!X1167,TONGHOP!U1167&lt;&gt;TONGHOP!Y1167)))),TONGHOP!U1167,"")</f>
        <v/>
      </c>
      <c r="L1167" s="1" t="str">
        <f t="shared" si="75"/>
        <v/>
      </c>
    </row>
    <row r="1168" spans="1:12">
      <c r="A1168" s="1" t="str">
        <f>IF(AND(TONGHOP!O1168="ThiTN",TONGHOP!Q1168&lt;=90,OR(TONGHOP!P1168="LT",AND(TONGHOP!P1168="TH",AND(TONGHOP!T1168&lt;&gt;TONGHOP!X1168,TONGHOP!T1168&lt;&gt;TONGHOP!Y1168)))),TONGHOP!T1168,"")</f>
        <v/>
      </c>
      <c r="B1168" s="1" t="str">
        <f>IF(AND(TONGHOP!O1168="ThiTN",TONGHOP!Q1168&lt;=90,OR(TONGHOP!P1168="LT",AND(TONGHOP!P1168="TH",AND(TONGHOP!U1168&lt;&gt;TONGHOP!X1168,TONGHOP!U1168&lt;&gt;TONGHOP!Y1168)))),TONGHOP!U1168,"")</f>
        <v/>
      </c>
      <c r="C1168" s="1" t="str">
        <f t="shared" si="72"/>
        <v/>
      </c>
      <c r="D1168" s="1" t="str">
        <f>IF(AND(TONGHOP!O1168="ThiTN",AND(TONGHOP!Q1168&gt;90,TONGHOP!Q1168&lt;=120),OR(TONGHOP!P1168="LT",AND(TONGHOP!P1168="TH",AND(TONGHOP!T1168&lt;&gt;TONGHOP!X1168,TONGHOP!T1168&lt;&gt;TONGHOP!Y1168)))),TONGHOP!T1168,"")</f>
        <v/>
      </c>
      <c r="E1168" s="1" t="str">
        <f>IF(AND(TONGHOP!O1168="ThiTN",AND(TONGHOP!Q1168&gt;90,TONGHOP!Q1168&lt;=120),OR(TONGHOP!P1168="LT",AND(TONGHOP!P1168="TH",AND(TONGHOP!U1168&lt;&gt;TONGHOP!X1168,TONGHOP!U1168&lt;&gt;TONGHOP!Y1168)))),TONGHOP!U1168,"")</f>
        <v/>
      </c>
      <c r="F1168" s="1" t="str">
        <f t="shared" si="73"/>
        <v/>
      </c>
      <c r="G1168" s="1" t="str">
        <f>IF(AND(TONGHOP!O1168="ThiTN",AND(TONGHOP!Q1168&gt;120,TONGHOP!Q1168&lt;=150),OR(TONGHOP!P1168="LT",AND(TONGHOP!P1168="TH",AND(TONGHOP!T1168&lt;&gt;TONGHOP!X1168,TONGHOP!T1168&lt;&gt;TONGHOP!Y1168)))),TONGHOP!T1168,"")</f>
        <v/>
      </c>
      <c r="H1168" s="1" t="str">
        <f>IF(AND(TONGHOP!O1168="ThiTN",AND(TONGHOP!Q1168&gt;120,TONGHOP!Q1168&lt;=150),OR(TONGHOP!P1168="LT",AND(TONGHOP!P1168="TH",AND(TONGHOP!U1168&lt;&gt;TONGHOP!X1168,TONGHOP!U1168&lt;&gt;TONGHOP!Y1168)))),TONGHOP!U1168,"")</f>
        <v/>
      </c>
      <c r="I1168" s="1" t="str">
        <f t="shared" si="74"/>
        <v/>
      </c>
      <c r="J1168" s="1" t="str">
        <f>IF(AND(TONGHOP!O1168="ThiTN",TONGHOP!Q1168&gt;150,OR(TONGHOP!P1168="LT",AND(TONGHOP!P1168="TH",AND(TONGHOP!T1168&lt;&gt;TONGHOP!X1168,TONGHOP!T1168&lt;&gt;TONGHOP!Y1168)))),TONGHOP!T1168,"")</f>
        <v/>
      </c>
      <c r="K1168" s="1" t="str">
        <f>IF(AND(TONGHOP!O1168="ThiTN",TONGHOP!Q1168&gt;150,OR(TONGHOP!P1168="LT",AND(TONGHOP!P1168="TH",AND(TONGHOP!U1168&lt;&gt;TONGHOP!X1168,TONGHOP!U1168&lt;&gt;TONGHOP!Y1168)))),TONGHOP!U1168,"")</f>
        <v/>
      </c>
      <c r="L1168" s="1" t="str">
        <f t="shared" si="75"/>
        <v/>
      </c>
    </row>
    <row r="1169" spans="1:12">
      <c r="A1169" s="1" t="str">
        <f>IF(AND(TONGHOP!O1169="ThiTN",TONGHOP!Q1169&lt;=90,OR(TONGHOP!P1169="LT",AND(TONGHOP!P1169="TH",AND(TONGHOP!T1169&lt;&gt;TONGHOP!X1169,TONGHOP!T1169&lt;&gt;TONGHOP!Y1169)))),TONGHOP!T1169,"")</f>
        <v/>
      </c>
      <c r="B1169" s="1" t="str">
        <f>IF(AND(TONGHOP!O1169="ThiTN",TONGHOP!Q1169&lt;=90,OR(TONGHOP!P1169="LT",AND(TONGHOP!P1169="TH",AND(TONGHOP!U1169&lt;&gt;TONGHOP!X1169,TONGHOP!U1169&lt;&gt;TONGHOP!Y1169)))),TONGHOP!U1169,"")</f>
        <v/>
      </c>
      <c r="C1169" s="1" t="str">
        <f t="shared" si="72"/>
        <v/>
      </c>
      <c r="D1169" s="1" t="str">
        <f>IF(AND(TONGHOP!O1169="ThiTN",AND(TONGHOP!Q1169&gt;90,TONGHOP!Q1169&lt;=120),OR(TONGHOP!P1169="LT",AND(TONGHOP!P1169="TH",AND(TONGHOP!T1169&lt;&gt;TONGHOP!X1169,TONGHOP!T1169&lt;&gt;TONGHOP!Y1169)))),TONGHOP!T1169,"")</f>
        <v/>
      </c>
      <c r="E1169" s="1" t="str">
        <f>IF(AND(TONGHOP!O1169="ThiTN",AND(TONGHOP!Q1169&gt;90,TONGHOP!Q1169&lt;=120),OR(TONGHOP!P1169="LT",AND(TONGHOP!P1169="TH",AND(TONGHOP!U1169&lt;&gt;TONGHOP!X1169,TONGHOP!U1169&lt;&gt;TONGHOP!Y1169)))),TONGHOP!U1169,"")</f>
        <v/>
      </c>
      <c r="F1169" s="1" t="str">
        <f t="shared" si="73"/>
        <v/>
      </c>
      <c r="G1169" s="1" t="str">
        <f>IF(AND(TONGHOP!O1169="ThiTN",AND(TONGHOP!Q1169&gt;120,TONGHOP!Q1169&lt;=150),OR(TONGHOP!P1169="LT",AND(TONGHOP!P1169="TH",AND(TONGHOP!T1169&lt;&gt;TONGHOP!X1169,TONGHOP!T1169&lt;&gt;TONGHOP!Y1169)))),TONGHOP!T1169,"")</f>
        <v/>
      </c>
      <c r="H1169" s="1" t="str">
        <f>IF(AND(TONGHOP!O1169="ThiTN",AND(TONGHOP!Q1169&gt;120,TONGHOP!Q1169&lt;=150),OR(TONGHOP!P1169="LT",AND(TONGHOP!P1169="TH",AND(TONGHOP!U1169&lt;&gt;TONGHOP!X1169,TONGHOP!U1169&lt;&gt;TONGHOP!Y1169)))),TONGHOP!U1169,"")</f>
        <v/>
      </c>
      <c r="I1169" s="1" t="str">
        <f t="shared" si="74"/>
        <v/>
      </c>
      <c r="J1169" s="1" t="str">
        <f>IF(AND(TONGHOP!O1169="ThiTN",TONGHOP!Q1169&gt;150,OR(TONGHOP!P1169="LT",AND(TONGHOP!P1169="TH",AND(TONGHOP!T1169&lt;&gt;TONGHOP!X1169,TONGHOP!T1169&lt;&gt;TONGHOP!Y1169)))),TONGHOP!T1169,"")</f>
        <v/>
      </c>
      <c r="K1169" s="1" t="str">
        <f>IF(AND(TONGHOP!O1169="ThiTN",TONGHOP!Q1169&gt;150,OR(TONGHOP!P1169="LT",AND(TONGHOP!P1169="TH",AND(TONGHOP!U1169&lt;&gt;TONGHOP!X1169,TONGHOP!U1169&lt;&gt;TONGHOP!Y1169)))),TONGHOP!U1169,"")</f>
        <v/>
      </c>
      <c r="L1169" s="1" t="str">
        <f t="shared" si="75"/>
        <v/>
      </c>
    </row>
    <row r="1170" spans="1:12">
      <c r="A1170" s="1" t="str">
        <f>IF(AND(TONGHOP!O1170="ThiTN",TONGHOP!Q1170&lt;=90,OR(TONGHOP!P1170="LT",AND(TONGHOP!P1170="TH",AND(TONGHOP!T1170&lt;&gt;TONGHOP!X1170,TONGHOP!T1170&lt;&gt;TONGHOP!Y1170)))),TONGHOP!T1170,"")</f>
        <v/>
      </c>
      <c r="B1170" s="1" t="str">
        <f>IF(AND(TONGHOP!O1170="ThiTN",TONGHOP!Q1170&lt;=90,OR(TONGHOP!P1170="LT",AND(TONGHOP!P1170="TH",AND(TONGHOP!U1170&lt;&gt;TONGHOP!X1170,TONGHOP!U1170&lt;&gt;TONGHOP!Y1170)))),TONGHOP!U1170,"")</f>
        <v/>
      </c>
      <c r="C1170" s="1" t="str">
        <f t="shared" si="72"/>
        <v/>
      </c>
      <c r="D1170" s="1" t="str">
        <f>IF(AND(TONGHOP!O1170="ThiTN",AND(TONGHOP!Q1170&gt;90,TONGHOP!Q1170&lt;=120),OR(TONGHOP!P1170="LT",AND(TONGHOP!P1170="TH",AND(TONGHOP!T1170&lt;&gt;TONGHOP!X1170,TONGHOP!T1170&lt;&gt;TONGHOP!Y1170)))),TONGHOP!T1170,"")</f>
        <v/>
      </c>
      <c r="E1170" s="1" t="str">
        <f>IF(AND(TONGHOP!O1170="ThiTN",AND(TONGHOP!Q1170&gt;90,TONGHOP!Q1170&lt;=120),OR(TONGHOP!P1170="LT",AND(TONGHOP!P1170="TH",AND(TONGHOP!U1170&lt;&gt;TONGHOP!X1170,TONGHOP!U1170&lt;&gt;TONGHOP!Y1170)))),TONGHOP!U1170,"")</f>
        <v/>
      </c>
      <c r="F1170" s="1" t="str">
        <f t="shared" si="73"/>
        <v/>
      </c>
      <c r="G1170" s="1" t="str">
        <f>IF(AND(TONGHOP!O1170="ThiTN",AND(TONGHOP!Q1170&gt;120,TONGHOP!Q1170&lt;=150),OR(TONGHOP!P1170="LT",AND(TONGHOP!P1170="TH",AND(TONGHOP!T1170&lt;&gt;TONGHOP!X1170,TONGHOP!T1170&lt;&gt;TONGHOP!Y1170)))),TONGHOP!T1170,"")</f>
        <v/>
      </c>
      <c r="H1170" s="1" t="str">
        <f>IF(AND(TONGHOP!O1170="ThiTN",AND(TONGHOP!Q1170&gt;120,TONGHOP!Q1170&lt;=150),OR(TONGHOP!P1170="LT",AND(TONGHOP!P1170="TH",AND(TONGHOP!U1170&lt;&gt;TONGHOP!X1170,TONGHOP!U1170&lt;&gt;TONGHOP!Y1170)))),TONGHOP!U1170,"")</f>
        <v/>
      </c>
      <c r="I1170" s="1" t="str">
        <f t="shared" si="74"/>
        <v/>
      </c>
      <c r="J1170" s="1" t="str">
        <f>IF(AND(TONGHOP!O1170="ThiTN",TONGHOP!Q1170&gt;150,OR(TONGHOP!P1170="LT",AND(TONGHOP!P1170="TH",AND(TONGHOP!T1170&lt;&gt;TONGHOP!X1170,TONGHOP!T1170&lt;&gt;TONGHOP!Y1170)))),TONGHOP!T1170,"")</f>
        <v/>
      </c>
      <c r="K1170" s="1" t="str">
        <f>IF(AND(TONGHOP!O1170="ThiTN",TONGHOP!Q1170&gt;150,OR(TONGHOP!P1170="LT",AND(TONGHOP!P1170="TH",AND(TONGHOP!U1170&lt;&gt;TONGHOP!X1170,TONGHOP!U1170&lt;&gt;TONGHOP!Y1170)))),TONGHOP!U1170,"")</f>
        <v/>
      </c>
      <c r="L1170" s="1" t="str">
        <f t="shared" si="75"/>
        <v/>
      </c>
    </row>
    <row r="1171" spans="1:12">
      <c r="A1171" s="1" t="str">
        <f>IF(AND(TONGHOP!O1171="ThiTN",TONGHOP!Q1171&lt;=90,OR(TONGHOP!P1171="LT",AND(TONGHOP!P1171="TH",AND(TONGHOP!T1171&lt;&gt;TONGHOP!X1171,TONGHOP!T1171&lt;&gt;TONGHOP!Y1171)))),TONGHOP!T1171,"")</f>
        <v/>
      </c>
      <c r="B1171" s="1" t="str">
        <f>IF(AND(TONGHOP!O1171="ThiTN",TONGHOP!Q1171&lt;=90,OR(TONGHOP!P1171="LT",AND(TONGHOP!P1171="TH",AND(TONGHOP!U1171&lt;&gt;TONGHOP!X1171,TONGHOP!U1171&lt;&gt;TONGHOP!Y1171)))),TONGHOP!U1171,"")</f>
        <v/>
      </c>
      <c r="C1171" s="1" t="str">
        <f t="shared" si="72"/>
        <v/>
      </c>
      <c r="D1171" s="1" t="str">
        <f>IF(AND(TONGHOP!O1171="ThiTN",AND(TONGHOP!Q1171&gt;90,TONGHOP!Q1171&lt;=120),OR(TONGHOP!P1171="LT",AND(TONGHOP!P1171="TH",AND(TONGHOP!T1171&lt;&gt;TONGHOP!X1171,TONGHOP!T1171&lt;&gt;TONGHOP!Y1171)))),TONGHOP!T1171,"")</f>
        <v/>
      </c>
      <c r="E1171" s="1" t="str">
        <f>IF(AND(TONGHOP!O1171="ThiTN",AND(TONGHOP!Q1171&gt;90,TONGHOP!Q1171&lt;=120),OR(TONGHOP!P1171="LT",AND(TONGHOP!P1171="TH",AND(TONGHOP!U1171&lt;&gt;TONGHOP!X1171,TONGHOP!U1171&lt;&gt;TONGHOP!Y1171)))),TONGHOP!U1171,"")</f>
        <v/>
      </c>
      <c r="F1171" s="1" t="str">
        <f t="shared" si="73"/>
        <v/>
      </c>
      <c r="G1171" s="1" t="str">
        <f>IF(AND(TONGHOP!O1171="ThiTN",AND(TONGHOP!Q1171&gt;120,TONGHOP!Q1171&lt;=150),OR(TONGHOP!P1171="LT",AND(TONGHOP!P1171="TH",AND(TONGHOP!T1171&lt;&gt;TONGHOP!X1171,TONGHOP!T1171&lt;&gt;TONGHOP!Y1171)))),TONGHOP!T1171,"")</f>
        <v/>
      </c>
      <c r="H1171" s="1" t="str">
        <f>IF(AND(TONGHOP!O1171="ThiTN",AND(TONGHOP!Q1171&gt;120,TONGHOP!Q1171&lt;=150),OR(TONGHOP!P1171="LT",AND(TONGHOP!P1171="TH",AND(TONGHOP!U1171&lt;&gt;TONGHOP!X1171,TONGHOP!U1171&lt;&gt;TONGHOP!Y1171)))),TONGHOP!U1171,"")</f>
        <v/>
      </c>
      <c r="I1171" s="1" t="str">
        <f t="shared" si="74"/>
        <v/>
      </c>
      <c r="J1171" s="1" t="str">
        <f>IF(AND(TONGHOP!O1171="ThiTN",TONGHOP!Q1171&gt;150,OR(TONGHOP!P1171="LT",AND(TONGHOP!P1171="TH",AND(TONGHOP!T1171&lt;&gt;TONGHOP!X1171,TONGHOP!T1171&lt;&gt;TONGHOP!Y1171)))),TONGHOP!T1171,"")</f>
        <v/>
      </c>
      <c r="K1171" s="1" t="str">
        <f>IF(AND(TONGHOP!O1171="ThiTN",TONGHOP!Q1171&gt;150,OR(TONGHOP!P1171="LT",AND(TONGHOP!P1171="TH",AND(TONGHOP!U1171&lt;&gt;TONGHOP!X1171,TONGHOP!U1171&lt;&gt;TONGHOP!Y1171)))),TONGHOP!U1171,"")</f>
        <v/>
      </c>
      <c r="L1171" s="1" t="str">
        <f t="shared" si="75"/>
        <v/>
      </c>
    </row>
    <row r="1172" spans="1:12">
      <c r="A1172" s="1" t="str">
        <f>IF(AND(TONGHOP!O1172="ThiTN",TONGHOP!Q1172&lt;=90,OR(TONGHOP!P1172="LT",AND(TONGHOP!P1172="TH",AND(TONGHOP!T1172&lt;&gt;TONGHOP!X1172,TONGHOP!T1172&lt;&gt;TONGHOP!Y1172)))),TONGHOP!T1172,"")</f>
        <v/>
      </c>
      <c r="B1172" s="1" t="str">
        <f>IF(AND(TONGHOP!O1172="ThiTN",TONGHOP!Q1172&lt;=90,OR(TONGHOP!P1172="LT",AND(TONGHOP!P1172="TH",AND(TONGHOP!U1172&lt;&gt;TONGHOP!X1172,TONGHOP!U1172&lt;&gt;TONGHOP!Y1172)))),TONGHOP!U1172,"")</f>
        <v/>
      </c>
      <c r="C1172" s="1" t="str">
        <f t="shared" si="72"/>
        <v/>
      </c>
      <c r="D1172" s="1" t="str">
        <f>IF(AND(TONGHOP!O1172="ThiTN",AND(TONGHOP!Q1172&gt;90,TONGHOP!Q1172&lt;=120),OR(TONGHOP!P1172="LT",AND(TONGHOP!P1172="TH",AND(TONGHOP!T1172&lt;&gt;TONGHOP!X1172,TONGHOP!T1172&lt;&gt;TONGHOP!Y1172)))),TONGHOP!T1172,"")</f>
        <v/>
      </c>
      <c r="E1172" s="1" t="str">
        <f>IF(AND(TONGHOP!O1172="ThiTN",AND(TONGHOP!Q1172&gt;90,TONGHOP!Q1172&lt;=120),OR(TONGHOP!P1172="LT",AND(TONGHOP!P1172="TH",AND(TONGHOP!U1172&lt;&gt;TONGHOP!X1172,TONGHOP!U1172&lt;&gt;TONGHOP!Y1172)))),TONGHOP!U1172,"")</f>
        <v/>
      </c>
      <c r="F1172" s="1" t="str">
        <f t="shared" si="73"/>
        <v/>
      </c>
      <c r="G1172" s="1" t="str">
        <f>IF(AND(TONGHOP!O1172="ThiTN",AND(TONGHOP!Q1172&gt;120,TONGHOP!Q1172&lt;=150),OR(TONGHOP!P1172="LT",AND(TONGHOP!P1172="TH",AND(TONGHOP!T1172&lt;&gt;TONGHOP!X1172,TONGHOP!T1172&lt;&gt;TONGHOP!Y1172)))),TONGHOP!T1172,"")</f>
        <v/>
      </c>
      <c r="H1172" s="1" t="str">
        <f>IF(AND(TONGHOP!O1172="ThiTN",AND(TONGHOP!Q1172&gt;120,TONGHOP!Q1172&lt;=150),OR(TONGHOP!P1172="LT",AND(TONGHOP!P1172="TH",AND(TONGHOP!U1172&lt;&gt;TONGHOP!X1172,TONGHOP!U1172&lt;&gt;TONGHOP!Y1172)))),TONGHOP!U1172,"")</f>
        <v/>
      </c>
      <c r="I1172" s="1" t="str">
        <f t="shared" si="74"/>
        <v/>
      </c>
      <c r="J1172" s="1" t="str">
        <f>IF(AND(TONGHOP!O1172="ThiTN",TONGHOP!Q1172&gt;150,OR(TONGHOP!P1172="LT",AND(TONGHOP!P1172="TH",AND(TONGHOP!T1172&lt;&gt;TONGHOP!X1172,TONGHOP!T1172&lt;&gt;TONGHOP!Y1172)))),TONGHOP!T1172,"")</f>
        <v/>
      </c>
      <c r="K1172" s="1" t="str">
        <f>IF(AND(TONGHOP!O1172="ThiTN",TONGHOP!Q1172&gt;150,OR(TONGHOP!P1172="LT",AND(TONGHOP!P1172="TH",AND(TONGHOP!U1172&lt;&gt;TONGHOP!X1172,TONGHOP!U1172&lt;&gt;TONGHOP!Y1172)))),TONGHOP!U1172,"")</f>
        <v/>
      </c>
      <c r="L1172" s="1" t="str">
        <f t="shared" si="75"/>
        <v/>
      </c>
    </row>
    <row r="1173" spans="1:12">
      <c r="A1173" s="1" t="str">
        <f>IF(AND(TONGHOP!O1173="ThiTN",TONGHOP!Q1173&lt;=90,OR(TONGHOP!P1173="LT",AND(TONGHOP!P1173="TH",AND(TONGHOP!T1173&lt;&gt;TONGHOP!X1173,TONGHOP!T1173&lt;&gt;TONGHOP!Y1173)))),TONGHOP!T1173,"")</f>
        <v/>
      </c>
      <c r="B1173" s="1" t="str">
        <f>IF(AND(TONGHOP!O1173="ThiTN",TONGHOP!Q1173&lt;=90,OR(TONGHOP!P1173="LT",AND(TONGHOP!P1173="TH",AND(TONGHOP!U1173&lt;&gt;TONGHOP!X1173,TONGHOP!U1173&lt;&gt;TONGHOP!Y1173)))),TONGHOP!U1173,"")</f>
        <v/>
      </c>
      <c r="C1173" s="1" t="str">
        <f t="shared" si="72"/>
        <v/>
      </c>
      <c r="D1173" s="1" t="str">
        <f>IF(AND(TONGHOP!O1173="ThiTN",AND(TONGHOP!Q1173&gt;90,TONGHOP!Q1173&lt;=120),OR(TONGHOP!P1173="LT",AND(TONGHOP!P1173="TH",AND(TONGHOP!T1173&lt;&gt;TONGHOP!X1173,TONGHOP!T1173&lt;&gt;TONGHOP!Y1173)))),TONGHOP!T1173,"")</f>
        <v/>
      </c>
      <c r="E1173" s="1" t="str">
        <f>IF(AND(TONGHOP!O1173="ThiTN",AND(TONGHOP!Q1173&gt;90,TONGHOP!Q1173&lt;=120),OR(TONGHOP!P1173="LT",AND(TONGHOP!P1173="TH",AND(TONGHOP!U1173&lt;&gt;TONGHOP!X1173,TONGHOP!U1173&lt;&gt;TONGHOP!Y1173)))),TONGHOP!U1173,"")</f>
        <v/>
      </c>
      <c r="F1173" s="1" t="str">
        <f t="shared" si="73"/>
        <v/>
      </c>
      <c r="G1173" s="1" t="str">
        <f>IF(AND(TONGHOP!O1173="ThiTN",AND(TONGHOP!Q1173&gt;120,TONGHOP!Q1173&lt;=150),OR(TONGHOP!P1173="LT",AND(TONGHOP!P1173="TH",AND(TONGHOP!T1173&lt;&gt;TONGHOP!X1173,TONGHOP!T1173&lt;&gt;TONGHOP!Y1173)))),TONGHOP!T1173,"")</f>
        <v/>
      </c>
      <c r="H1173" s="1" t="str">
        <f>IF(AND(TONGHOP!O1173="ThiTN",AND(TONGHOP!Q1173&gt;120,TONGHOP!Q1173&lt;=150),OR(TONGHOP!P1173="LT",AND(TONGHOP!P1173="TH",AND(TONGHOP!U1173&lt;&gt;TONGHOP!X1173,TONGHOP!U1173&lt;&gt;TONGHOP!Y1173)))),TONGHOP!U1173,"")</f>
        <v/>
      </c>
      <c r="I1173" s="1" t="str">
        <f t="shared" si="74"/>
        <v/>
      </c>
      <c r="J1173" s="1" t="str">
        <f>IF(AND(TONGHOP!O1173="ThiTN",TONGHOP!Q1173&gt;150,OR(TONGHOP!P1173="LT",AND(TONGHOP!P1173="TH",AND(TONGHOP!T1173&lt;&gt;TONGHOP!X1173,TONGHOP!T1173&lt;&gt;TONGHOP!Y1173)))),TONGHOP!T1173,"")</f>
        <v/>
      </c>
      <c r="K1173" s="1" t="str">
        <f>IF(AND(TONGHOP!O1173="ThiTN",TONGHOP!Q1173&gt;150,OR(TONGHOP!P1173="LT",AND(TONGHOP!P1173="TH",AND(TONGHOP!U1173&lt;&gt;TONGHOP!X1173,TONGHOP!U1173&lt;&gt;TONGHOP!Y1173)))),TONGHOP!U1173,"")</f>
        <v/>
      </c>
      <c r="L1173" s="1" t="str">
        <f t="shared" si="75"/>
        <v/>
      </c>
    </row>
    <row r="1174" spans="1:12">
      <c r="A1174" s="1" t="str">
        <f>IF(AND(TONGHOP!O1174="ThiTN",TONGHOP!Q1174&lt;=90,OR(TONGHOP!P1174="LT",AND(TONGHOP!P1174="TH",AND(TONGHOP!T1174&lt;&gt;TONGHOP!X1174,TONGHOP!T1174&lt;&gt;TONGHOP!Y1174)))),TONGHOP!T1174,"")</f>
        <v/>
      </c>
      <c r="B1174" s="1" t="str">
        <f>IF(AND(TONGHOP!O1174="ThiTN",TONGHOP!Q1174&lt;=90,OR(TONGHOP!P1174="LT",AND(TONGHOP!P1174="TH",AND(TONGHOP!U1174&lt;&gt;TONGHOP!X1174,TONGHOP!U1174&lt;&gt;TONGHOP!Y1174)))),TONGHOP!U1174,"")</f>
        <v/>
      </c>
      <c r="C1174" s="1" t="str">
        <f t="shared" si="72"/>
        <v/>
      </c>
      <c r="D1174" s="1" t="str">
        <f>IF(AND(TONGHOP!O1174="ThiTN",AND(TONGHOP!Q1174&gt;90,TONGHOP!Q1174&lt;=120),OR(TONGHOP!P1174="LT",AND(TONGHOP!P1174="TH",AND(TONGHOP!T1174&lt;&gt;TONGHOP!X1174,TONGHOP!T1174&lt;&gt;TONGHOP!Y1174)))),TONGHOP!T1174,"")</f>
        <v/>
      </c>
      <c r="E1174" s="1" t="str">
        <f>IF(AND(TONGHOP!O1174="ThiTN",AND(TONGHOP!Q1174&gt;90,TONGHOP!Q1174&lt;=120),OR(TONGHOP!P1174="LT",AND(TONGHOP!P1174="TH",AND(TONGHOP!U1174&lt;&gt;TONGHOP!X1174,TONGHOP!U1174&lt;&gt;TONGHOP!Y1174)))),TONGHOP!U1174,"")</f>
        <v/>
      </c>
      <c r="F1174" s="1" t="str">
        <f t="shared" si="73"/>
        <v/>
      </c>
      <c r="G1174" s="1" t="str">
        <f>IF(AND(TONGHOP!O1174="ThiTN",AND(TONGHOP!Q1174&gt;120,TONGHOP!Q1174&lt;=150),OR(TONGHOP!P1174="LT",AND(TONGHOP!P1174="TH",AND(TONGHOP!T1174&lt;&gt;TONGHOP!X1174,TONGHOP!T1174&lt;&gt;TONGHOP!Y1174)))),TONGHOP!T1174,"")</f>
        <v/>
      </c>
      <c r="H1174" s="1" t="str">
        <f>IF(AND(TONGHOP!O1174="ThiTN",AND(TONGHOP!Q1174&gt;120,TONGHOP!Q1174&lt;=150),OR(TONGHOP!P1174="LT",AND(TONGHOP!P1174="TH",AND(TONGHOP!U1174&lt;&gt;TONGHOP!X1174,TONGHOP!U1174&lt;&gt;TONGHOP!Y1174)))),TONGHOP!U1174,"")</f>
        <v/>
      </c>
      <c r="I1174" s="1" t="str">
        <f t="shared" si="74"/>
        <v/>
      </c>
      <c r="J1174" s="1" t="str">
        <f>IF(AND(TONGHOP!O1174="ThiTN",TONGHOP!Q1174&gt;150,OR(TONGHOP!P1174="LT",AND(TONGHOP!P1174="TH",AND(TONGHOP!T1174&lt;&gt;TONGHOP!X1174,TONGHOP!T1174&lt;&gt;TONGHOP!Y1174)))),TONGHOP!T1174,"")</f>
        <v/>
      </c>
      <c r="K1174" s="1" t="str">
        <f>IF(AND(TONGHOP!O1174="ThiTN",TONGHOP!Q1174&gt;150,OR(TONGHOP!P1174="LT",AND(TONGHOP!P1174="TH",AND(TONGHOP!U1174&lt;&gt;TONGHOP!X1174,TONGHOP!U1174&lt;&gt;TONGHOP!Y1174)))),TONGHOP!U1174,"")</f>
        <v/>
      </c>
      <c r="L1174" s="1" t="str">
        <f t="shared" si="75"/>
        <v/>
      </c>
    </row>
    <row r="1175" spans="1:12">
      <c r="A1175" s="1" t="str">
        <f>IF(AND(TONGHOP!O1175="ThiTN",TONGHOP!Q1175&lt;=90,OR(TONGHOP!P1175="LT",AND(TONGHOP!P1175="TH",AND(TONGHOP!T1175&lt;&gt;TONGHOP!X1175,TONGHOP!T1175&lt;&gt;TONGHOP!Y1175)))),TONGHOP!T1175,"")</f>
        <v/>
      </c>
      <c r="B1175" s="1" t="str">
        <f>IF(AND(TONGHOP!O1175="ThiTN",TONGHOP!Q1175&lt;=90,OR(TONGHOP!P1175="LT",AND(TONGHOP!P1175="TH",AND(TONGHOP!U1175&lt;&gt;TONGHOP!X1175,TONGHOP!U1175&lt;&gt;TONGHOP!Y1175)))),TONGHOP!U1175,"")</f>
        <v/>
      </c>
      <c r="C1175" s="1" t="str">
        <f t="shared" si="72"/>
        <v/>
      </c>
      <c r="D1175" s="1" t="str">
        <f>IF(AND(TONGHOP!O1175="ThiTN",AND(TONGHOP!Q1175&gt;90,TONGHOP!Q1175&lt;=120),OR(TONGHOP!P1175="LT",AND(TONGHOP!P1175="TH",AND(TONGHOP!T1175&lt;&gt;TONGHOP!X1175,TONGHOP!T1175&lt;&gt;TONGHOP!Y1175)))),TONGHOP!T1175,"")</f>
        <v/>
      </c>
      <c r="E1175" s="1" t="str">
        <f>IF(AND(TONGHOP!O1175="ThiTN",AND(TONGHOP!Q1175&gt;90,TONGHOP!Q1175&lt;=120),OR(TONGHOP!P1175="LT",AND(TONGHOP!P1175="TH",AND(TONGHOP!U1175&lt;&gt;TONGHOP!X1175,TONGHOP!U1175&lt;&gt;TONGHOP!Y1175)))),TONGHOP!U1175,"")</f>
        <v/>
      </c>
      <c r="F1175" s="1" t="str">
        <f t="shared" si="73"/>
        <v/>
      </c>
      <c r="G1175" s="1" t="str">
        <f>IF(AND(TONGHOP!O1175="ThiTN",AND(TONGHOP!Q1175&gt;120,TONGHOP!Q1175&lt;=150),OR(TONGHOP!P1175="LT",AND(TONGHOP!P1175="TH",AND(TONGHOP!T1175&lt;&gt;TONGHOP!X1175,TONGHOP!T1175&lt;&gt;TONGHOP!Y1175)))),TONGHOP!T1175,"")</f>
        <v/>
      </c>
      <c r="H1175" s="1" t="str">
        <f>IF(AND(TONGHOP!O1175="ThiTN",AND(TONGHOP!Q1175&gt;120,TONGHOP!Q1175&lt;=150),OR(TONGHOP!P1175="LT",AND(TONGHOP!P1175="TH",AND(TONGHOP!U1175&lt;&gt;TONGHOP!X1175,TONGHOP!U1175&lt;&gt;TONGHOP!Y1175)))),TONGHOP!U1175,"")</f>
        <v/>
      </c>
      <c r="I1175" s="1" t="str">
        <f t="shared" si="74"/>
        <v/>
      </c>
      <c r="J1175" s="1" t="str">
        <f>IF(AND(TONGHOP!O1175="ThiTN",TONGHOP!Q1175&gt;150,OR(TONGHOP!P1175="LT",AND(TONGHOP!P1175="TH",AND(TONGHOP!T1175&lt;&gt;TONGHOP!X1175,TONGHOP!T1175&lt;&gt;TONGHOP!Y1175)))),TONGHOP!T1175,"")</f>
        <v/>
      </c>
      <c r="K1175" s="1" t="str">
        <f>IF(AND(TONGHOP!O1175="ThiTN",TONGHOP!Q1175&gt;150,OR(TONGHOP!P1175="LT",AND(TONGHOP!P1175="TH",AND(TONGHOP!U1175&lt;&gt;TONGHOP!X1175,TONGHOP!U1175&lt;&gt;TONGHOP!Y1175)))),TONGHOP!U1175,"")</f>
        <v/>
      </c>
      <c r="L1175" s="1" t="str">
        <f t="shared" si="75"/>
        <v/>
      </c>
    </row>
    <row r="1176" spans="1:12">
      <c r="A1176" s="1" t="str">
        <f>IF(AND(TONGHOP!O1176="ThiTN",TONGHOP!Q1176&lt;=90,OR(TONGHOP!P1176="LT",AND(TONGHOP!P1176="TH",AND(TONGHOP!T1176&lt;&gt;TONGHOP!X1176,TONGHOP!T1176&lt;&gt;TONGHOP!Y1176)))),TONGHOP!T1176,"")</f>
        <v/>
      </c>
      <c r="B1176" s="1" t="str">
        <f>IF(AND(TONGHOP!O1176="ThiTN",TONGHOP!Q1176&lt;=90,OR(TONGHOP!P1176="LT",AND(TONGHOP!P1176="TH",AND(TONGHOP!U1176&lt;&gt;TONGHOP!X1176,TONGHOP!U1176&lt;&gt;TONGHOP!Y1176)))),TONGHOP!U1176,"")</f>
        <v/>
      </c>
      <c r="C1176" s="1" t="str">
        <f t="shared" si="72"/>
        <v/>
      </c>
      <c r="D1176" s="1" t="str">
        <f>IF(AND(TONGHOP!O1176="ThiTN",AND(TONGHOP!Q1176&gt;90,TONGHOP!Q1176&lt;=120),OR(TONGHOP!P1176="LT",AND(TONGHOP!P1176="TH",AND(TONGHOP!T1176&lt;&gt;TONGHOP!X1176,TONGHOP!T1176&lt;&gt;TONGHOP!Y1176)))),TONGHOP!T1176,"")</f>
        <v/>
      </c>
      <c r="E1176" s="1" t="str">
        <f>IF(AND(TONGHOP!O1176="ThiTN",AND(TONGHOP!Q1176&gt;90,TONGHOP!Q1176&lt;=120),OR(TONGHOP!P1176="LT",AND(TONGHOP!P1176="TH",AND(TONGHOP!U1176&lt;&gt;TONGHOP!X1176,TONGHOP!U1176&lt;&gt;TONGHOP!Y1176)))),TONGHOP!U1176,"")</f>
        <v/>
      </c>
      <c r="F1176" s="1" t="str">
        <f t="shared" si="73"/>
        <v/>
      </c>
      <c r="G1176" s="1" t="str">
        <f>IF(AND(TONGHOP!O1176="ThiTN",AND(TONGHOP!Q1176&gt;120,TONGHOP!Q1176&lt;=150),OR(TONGHOP!P1176="LT",AND(TONGHOP!P1176="TH",AND(TONGHOP!T1176&lt;&gt;TONGHOP!X1176,TONGHOP!T1176&lt;&gt;TONGHOP!Y1176)))),TONGHOP!T1176,"")</f>
        <v/>
      </c>
      <c r="H1176" s="1" t="str">
        <f>IF(AND(TONGHOP!O1176="ThiTN",AND(TONGHOP!Q1176&gt;120,TONGHOP!Q1176&lt;=150),OR(TONGHOP!P1176="LT",AND(TONGHOP!P1176="TH",AND(TONGHOP!U1176&lt;&gt;TONGHOP!X1176,TONGHOP!U1176&lt;&gt;TONGHOP!Y1176)))),TONGHOP!U1176,"")</f>
        <v/>
      </c>
      <c r="I1176" s="1" t="str">
        <f t="shared" si="74"/>
        <v/>
      </c>
      <c r="J1176" s="1" t="str">
        <f>IF(AND(TONGHOP!O1176="ThiTN",TONGHOP!Q1176&gt;150,OR(TONGHOP!P1176="LT",AND(TONGHOP!P1176="TH",AND(TONGHOP!T1176&lt;&gt;TONGHOP!X1176,TONGHOP!T1176&lt;&gt;TONGHOP!Y1176)))),TONGHOP!T1176,"")</f>
        <v/>
      </c>
      <c r="K1176" s="1" t="str">
        <f>IF(AND(TONGHOP!O1176="ThiTN",TONGHOP!Q1176&gt;150,OR(TONGHOP!P1176="LT",AND(TONGHOP!P1176="TH",AND(TONGHOP!U1176&lt;&gt;TONGHOP!X1176,TONGHOP!U1176&lt;&gt;TONGHOP!Y1176)))),TONGHOP!U1176,"")</f>
        <v/>
      </c>
      <c r="L1176" s="1" t="str">
        <f t="shared" si="75"/>
        <v/>
      </c>
    </row>
    <row r="1177" spans="1:12">
      <c r="A1177" s="1" t="str">
        <f>IF(AND(TONGHOP!O1177="ThiTN",TONGHOP!Q1177&lt;=90,OR(TONGHOP!P1177="LT",AND(TONGHOP!P1177="TH",AND(TONGHOP!T1177&lt;&gt;TONGHOP!X1177,TONGHOP!T1177&lt;&gt;TONGHOP!Y1177)))),TONGHOP!T1177,"")</f>
        <v/>
      </c>
      <c r="B1177" s="1" t="str">
        <f>IF(AND(TONGHOP!O1177="ThiTN",TONGHOP!Q1177&lt;=90,OR(TONGHOP!P1177="LT",AND(TONGHOP!P1177="TH",AND(TONGHOP!U1177&lt;&gt;TONGHOP!X1177,TONGHOP!U1177&lt;&gt;TONGHOP!Y1177)))),TONGHOP!U1177,"")</f>
        <v/>
      </c>
      <c r="C1177" s="1" t="str">
        <f t="shared" si="72"/>
        <v/>
      </c>
      <c r="D1177" s="1" t="str">
        <f>IF(AND(TONGHOP!O1177="ThiTN",AND(TONGHOP!Q1177&gt;90,TONGHOP!Q1177&lt;=120),OR(TONGHOP!P1177="LT",AND(TONGHOP!P1177="TH",AND(TONGHOP!T1177&lt;&gt;TONGHOP!X1177,TONGHOP!T1177&lt;&gt;TONGHOP!Y1177)))),TONGHOP!T1177,"")</f>
        <v/>
      </c>
      <c r="E1177" s="1" t="str">
        <f>IF(AND(TONGHOP!O1177="ThiTN",AND(TONGHOP!Q1177&gt;90,TONGHOP!Q1177&lt;=120),OR(TONGHOP!P1177="LT",AND(TONGHOP!P1177="TH",AND(TONGHOP!U1177&lt;&gt;TONGHOP!X1177,TONGHOP!U1177&lt;&gt;TONGHOP!Y1177)))),TONGHOP!U1177,"")</f>
        <v/>
      </c>
      <c r="F1177" s="1" t="str">
        <f t="shared" si="73"/>
        <v/>
      </c>
      <c r="G1177" s="1" t="str">
        <f>IF(AND(TONGHOP!O1177="ThiTN",AND(TONGHOP!Q1177&gt;120,TONGHOP!Q1177&lt;=150),OR(TONGHOP!P1177="LT",AND(TONGHOP!P1177="TH",AND(TONGHOP!T1177&lt;&gt;TONGHOP!X1177,TONGHOP!T1177&lt;&gt;TONGHOP!Y1177)))),TONGHOP!T1177,"")</f>
        <v/>
      </c>
      <c r="H1177" s="1" t="str">
        <f>IF(AND(TONGHOP!O1177="ThiTN",AND(TONGHOP!Q1177&gt;120,TONGHOP!Q1177&lt;=150),OR(TONGHOP!P1177="LT",AND(TONGHOP!P1177="TH",AND(TONGHOP!U1177&lt;&gt;TONGHOP!X1177,TONGHOP!U1177&lt;&gt;TONGHOP!Y1177)))),TONGHOP!U1177,"")</f>
        <v/>
      </c>
      <c r="I1177" s="1" t="str">
        <f t="shared" si="74"/>
        <v/>
      </c>
      <c r="J1177" s="1" t="str">
        <f>IF(AND(TONGHOP!O1177="ThiTN",TONGHOP!Q1177&gt;150,OR(TONGHOP!P1177="LT",AND(TONGHOP!P1177="TH",AND(TONGHOP!T1177&lt;&gt;TONGHOP!X1177,TONGHOP!T1177&lt;&gt;TONGHOP!Y1177)))),TONGHOP!T1177,"")</f>
        <v/>
      </c>
      <c r="K1177" s="1" t="str">
        <f>IF(AND(TONGHOP!O1177="ThiTN",TONGHOP!Q1177&gt;150,OR(TONGHOP!P1177="LT",AND(TONGHOP!P1177="TH",AND(TONGHOP!U1177&lt;&gt;TONGHOP!X1177,TONGHOP!U1177&lt;&gt;TONGHOP!Y1177)))),TONGHOP!U1177,"")</f>
        <v/>
      </c>
      <c r="L1177" s="1" t="str">
        <f t="shared" si="75"/>
        <v/>
      </c>
    </row>
    <row r="1178" spans="1:12">
      <c r="A1178" s="1" t="str">
        <f>IF(AND(TONGHOP!O1178="ThiTN",TONGHOP!Q1178&lt;=90,OR(TONGHOP!P1178="LT",AND(TONGHOP!P1178="TH",AND(TONGHOP!T1178&lt;&gt;TONGHOP!X1178,TONGHOP!T1178&lt;&gt;TONGHOP!Y1178)))),TONGHOP!T1178,"")</f>
        <v/>
      </c>
      <c r="B1178" s="1" t="str">
        <f>IF(AND(TONGHOP!O1178="ThiTN",TONGHOP!Q1178&lt;=90,OR(TONGHOP!P1178="LT",AND(TONGHOP!P1178="TH",AND(TONGHOP!U1178&lt;&gt;TONGHOP!X1178,TONGHOP!U1178&lt;&gt;TONGHOP!Y1178)))),TONGHOP!U1178,"")</f>
        <v/>
      </c>
      <c r="C1178" s="1" t="str">
        <f t="shared" si="72"/>
        <v/>
      </c>
      <c r="D1178" s="1" t="str">
        <f>IF(AND(TONGHOP!O1178="ThiTN",AND(TONGHOP!Q1178&gt;90,TONGHOP!Q1178&lt;=120),OR(TONGHOP!P1178="LT",AND(TONGHOP!P1178="TH",AND(TONGHOP!T1178&lt;&gt;TONGHOP!X1178,TONGHOP!T1178&lt;&gt;TONGHOP!Y1178)))),TONGHOP!T1178,"")</f>
        <v/>
      </c>
      <c r="E1178" s="1" t="str">
        <f>IF(AND(TONGHOP!O1178="ThiTN",AND(TONGHOP!Q1178&gt;90,TONGHOP!Q1178&lt;=120),OR(TONGHOP!P1178="LT",AND(TONGHOP!P1178="TH",AND(TONGHOP!U1178&lt;&gt;TONGHOP!X1178,TONGHOP!U1178&lt;&gt;TONGHOP!Y1178)))),TONGHOP!U1178,"")</f>
        <v/>
      </c>
      <c r="F1178" s="1" t="str">
        <f t="shared" si="73"/>
        <v/>
      </c>
      <c r="G1178" s="1" t="str">
        <f>IF(AND(TONGHOP!O1178="ThiTN",AND(TONGHOP!Q1178&gt;120,TONGHOP!Q1178&lt;=150),OR(TONGHOP!P1178="LT",AND(TONGHOP!P1178="TH",AND(TONGHOP!T1178&lt;&gt;TONGHOP!X1178,TONGHOP!T1178&lt;&gt;TONGHOP!Y1178)))),TONGHOP!T1178,"")</f>
        <v/>
      </c>
      <c r="H1178" s="1" t="str">
        <f>IF(AND(TONGHOP!O1178="ThiTN",AND(TONGHOP!Q1178&gt;120,TONGHOP!Q1178&lt;=150),OR(TONGHOP!P1178="LT",AND(TONGHOP!P1178="TH",AND(TONGHOP!U1178&lt;&gt;TONGHOP!X1178,TONGHOP!U1178&lt;&gt;TONGHOP!Y1178)))),TONGHOP!U1178,"")</f>
        <v/>
      </c>
      <c r="I1178" s="1" t="str">
        <f t="shared" si="74"/>
        <v/>
      </c>
      <c r="J1178" s="1" t="str">
        <f>IF(AND(TONGHOP!O1178="ThiTN",TONGHOP!Q1178&gt;150,OR(TONGHOP!P1178="LT",AND(TONGHOP!P1178="TH",AND(TONGHOP!T1178&lt;&gt;TONGHOP!X1178,TONGHOP!T1178&lt;&gt;TONGHOP!Y1178)))),TONGHOP!T1178,"")</f>
        <v/>
      </c>
      <c r="K1178" s="1" t="str">
        <f>IF(AND(TONGHOP!O1178="ThiTN",TONGHOP!Q1178&gt;150,OR(TONGHOP!P1178="LT",AND(TONGHOP!P1178="TH",AND(TONGHOP!U1178&lt;&gt;TONGHOP!X1178,TONGHOP!U1178&lt;&gt;TONGHOP!Y1178)))),TONGHOP!U1178,"")</f>
        <v/>
      </c>
      <c r="L1178" s="1" t="str">
        <f t="shared" si="75"/>
        <v/>
      </c>
    </row>
    <row r="1179" spans="1:12">
      <c r="A1179" s="1" t="str">
        <f>IF(AND(TONGHOP!O1179="ThiTN",TONGHOP!Q1179&lt;=90,OR(TONGHOP!P1179="LT",AND(TONGHOP!P1179="TH",AND(TONGHOP!T1179&lt;&gt;TONGHOP!X1179,TONGHOP!T1179&lt;&gt;TONGHOP!Y1179)))),TONGHOP!T1179,"")</f>
        <v/>
      </c>
      <c r="B1179" s="1" t="str">
        <f>IF(AND(TONGHOP!O1179="ThiTN",TONGHOP!Q1179&lt;=90,OR(TONGHOP!P1179="LT",AND(TONGHOP!P1179="TH",AND(TONGHOP!U1179&lt;&gt;TONGHOP!X1179,TONGHOP!U1179&lt;&gt;TONGHOP!Y1179)))),TONGHOP!U1179,"")</f>
        <v/>
      </c>
      <c r="C1179" s="1" t="str">
        <f t="shared" si="72"/>
        <v/>
      </c>
      <c r="D1179" s="1" t="str">
        <f>IF(AND(TONGHOP!O1179="ThiTN",AND(TONGHOP!Q1179&gt;90,TONGHOP!Q1179&lt;=120),OR(TONGHOP!P1179="LT",AND(TONGHOP!P1179="TH",AND(TONGHOP!T1179&lt;&gt;TONGHOP!X1179,TONGHOP!T1179&lt;&gt;TONGHOP!Y1179)))),TONGHOP!T1179,"")</f>
        <v/>
      </c>
      <c r="E1179" s="1" t="str">
        <f>IF(AND(TONGHOP!O1179="ThiTN",AND(TONGHOP!Q1179&gt;90,TONGHOP!Q1179&lt;=120),OR(TONGHOP!P1179="LT",AND(TONGHOP!P1179="TH",AND(TONGHOP!U1179&lt;&gt;TONGHOP!X1179,TONGHOP!U1179&lt;&gt;TONGHOP!Y1179)))),TONGHOP!U1179,"")</f>
        <v/>
      </c>
      <c r="F1179" s="1" t="str">
        <f t="shared" si="73"/>
        <v/>
      </c>
      <c r="G1179" s="1" t="str">
        <f>IF(AND(TONGHOP!O1179="ThiTN",AND(TONGHOP!Q1179&gt;120,TONGHOP!Q1179&lt;=150),OR(TONGHOP!P1179="LT",AND(TONGHOP!P1179="TH",AND(TONGHOP!T1179&lt;&gt;TONGHOP!X1179,TONGHOP!T1179&lt;&gt;TONGHOP!Y1179)))),TONGHOP!T1179,"")</f>
        <v/>
      </c>
      <c r="H1179" s="1" t="str">
        <f>IF(AND(TONGHOP!O1179="ThiTN",AND(TONGHOP!Q1179&gt;120,TONGHOP!Q1179&lt;=150),OR(TONGHOP!P1179="LT",AND(TONGHOP!P1179="TH",AND(TONGHOP!U1179&lt;&gt;TONGHOP!X1179,TONGHOP!U1179&lt;&gt;TONGHOP!Y1179)))),TONGHOP!U1179,"")</f>
        <v/>
      </c>
      <c r="I1179" s="1" t="str">
        <f t="shared" si="74"/>
        <v/>
      </c>
      <c r="J1179" s="1" t="str">
        <f>IF(AND(TONGHOP!O1179="ThiTN",TONGHOP!Q1179&gt;150,OR(TONGHOP!P1179="LT",AND(TONGHOP!P1179="TH",AND(TONGHOP!T1179&lt;&gt;TONGHOP!X1179,TONGHOP!T1179&lt;&gt;TONGHOP!Y1179)))),TONGHOP!T1179,"")</f>
        <v/>
      </c>
      <c r="K1179" s="1" t="str">
        <f>IF(AND(TONGHOP!O1179="ThiTN",TONGHOP!Q1179&gt;150,OR(TONGHOP!P1179="LT",AND(TONGHOP!P1179="TH",AND(TONGHOP!U1179&lt;&gt;TONGHOP!X1179,TONGHOP!U1179&lt;&gt;TONGHOP!Y1179)))),TONGHOP!U1179,"")</f>
        <v/>
      </c>
      <c r="L1179" s="1" t="str">
        <f t="shared" si="75"/>
        <v/>
      </c>
    </row>
    <row r="1180" spans="1:12">
      <c r="A1180" s="1" t="str">
        <f>IF(AND(TONGHOP!O1180="ThiTN",TONGHOP!Q1180&lt;=90,OR(TONGHOP!P1180="LT",AND(TONGHOP!P1180="TH",AND(TONGHOP!T1180&lt;&gt;TONGHOP!X1180,TONGHOP!T1180&lt;&gt;TONGHOP!Y1180)))),TONGHOP!T1180,"")</f>
        <v/>
      </c>
      <c r="B1180" s="1" t="str">
        <f>IF(AND(TONGHOP!O1180="ThiTN",TONGHOP!Q1180&lt;=90,OR(TONGHOP!P1180="LT",AND(TONGHOP!P1180="TH",AND(TONGHOP!U1180&lt;&gt;TONGHOP!X1180,TONGHOP!U1180&lt;&gt;TONGHOP!Y1180)))),TONGHOP!U1180,"")</f>
        <v/>
      </c>
      <c r="C1180" s="1" t="str">
        <f t="shared" si="72"/>
        <v/>
      </c>
      <c r="D1180" s="1" t="str">
        <f>IF(AND(TONGHOP!O1180="ThiTN",AND(TONGHOP!Q1180&gt;90,TONGHOP!Q1180&lt;=120),OR(TONGHOP!P1180="LT",AND(TONGHOP!P1180="TH",AND(TONGHOP!T1180&lt;&gt;TONGHOP!X1180,TONGHOP!T1180&lt;&gt;TONGHOP!Y1180)))),TONGHOP!T1180,"")</f>
        <v/>
      </c>
      <c r="E1180" s="1" t="str">
        <f>IF(AND(TONGHOP!O1180="ThiTN",AND(TONGHOP!Q1180&gt;90,TONGHOP!Q1180&lt;=120),OR(TONGHOP!P1180="LT",AND(TONGHOP!P1180="TH",AND(TONGHOP!U1180&lt;&gt;TONGHOP!X1180,TONGHOP!U1180&lt;&gt;TONGHOP!Y1180)))),TONGHOP!U1180,"")</f>
        <v/>
      </c>
      <c r="F1180" s="1" t="str">
        <f t="shared" si="73"/>
        <v/>
      </c>
      <c r="G1180" s="1" t="str">
        <f>IF(AND(TONGHOP!O1180="ThiTN",AND(TONGHOP!Q1180&gt;120,TONGHOP!Q1180&lt;=150),OR(TONGHOP!P1180="LT",AND(TONGHOP!P1180="TH",AND(TONGHOP!T1180&lt;&gt;TONGHOP!X1180,TONGHOP!T1180&lt;&gt;TONGHOP!Y1180)))),TONGHOP!T1180,"")</f>
        <v/>
      </c>
      <c r="H1180" s="1" t="str">
        <f>IF(AND(TONGHOP!O1180="ThiTN",AND(TONGHOP!Q1180&gt;120,TONGHOP!Q1180&lt;=150),OR(TONGHOP!P1180="LT",AND(TONGHOP!P1180="TH",AND(TONGHOP!U1180&lt;&gt;TONGHOP!X1180,TONGHOP!U1180&lt;&gt;TONGHOP!Y1180)))),TONGHOP!U1180,"")</f>
        <v/>
      </c>
      <c r="I1180" s="1" t="str">
        <f t="shared" si="74"/>
        <v/>
      </c>
      <c r="J1180" s="1" t="str">
        <f>IF(AND(TONGHOP!O1180="ThiTN",TONGHOP!Q1180&gt;150,OR(TONGHOP!P1180="LT",AND(TONGHOP!P1180="TH",AND(TONGHOP!T1180&lt;&gt;TONGHOP!X1180,TONGHOP!T1180&lt;&gt;TONGHOP!Y1180)))),TONGHOP!T1180,"")</f>
        <v/>
      </c>
      <c r="K1180" s="1" t="str">
        <f>IF(AND(TONGHOP!O1180="ThiTN",TONGHOP!Q1180&gt;150,OR(TONGHOP!P1180="LT",AND(TONGHOP!P1180="TH",AND(TONGHOP!U1180&lt;&gt;TONGHOP!X1180,TONGHOP!U1180&lt;&gt;TONGHOP!Y1180)))),TONGHOP!U1180,"")</f>
        <v/>
      </c>
      <c r="L1180" s="1" t="str">
        <f t="shared" si="75"/>
        <v/>
      </c>
    </row>
    <row r="1181" spans="1:12">
      <c r="A1181" s="1" t="str">
        <f>IF(AND(TONGHOP!O1181="ThiTN",TONGHOP!Q1181&lt;=90,OR(TONGHOP!P1181="LT",AND(TONGHOP!P1181="TH",AND(TONGHOP!T1181&lt;&gt;TONGHOP!X1181,TONGHOP!T1181&lt;&gt;TONGHOP!Y1181)))),TONGHOP!T1181,"")</f>
        <v/>
      </c>
      <c r="B1181" s="1" t="str">
        <f>IF(AND(TONGHOP!O1181="ThiTN",TONGHOP!Q1181&lt;=90,OR(TONGHOP!P1181="LT",AND(TONGHOP!P1181="TH",AND(TONGHOP!U1181&lt;&gt;TONGHOP!X1181,TONGHOP!U1181&lt;&gt;TONGHOP!Y1181)))),TONGHOP!U1181,"")</f>
        <v/>
      </c>
      <c r="C1181" s="1" t="str">
        <f t="shared" si="72"/>
        <v/>
      </c>
      <c r="D1181" s="1" t="str">
        <f>IF(AND(TONGHOP!O1181="ThiTN",AND(TONGHOP!Q1181&gt;90,TONGHOP!Q1181&lt;=120),OR(TONGHOP!P1181="LT",AND(TONGHOP!P1181="TH",AND(TONGHOP!T1181&lt;&gt;TONGHOP!X1181,TONGHOP!T1181&lt;&gt;TONGHOP!Y1181)))),TONGHOP!T1181,"")</f>
        <v/>
      </c>
      <c r="E1181" s="1" t="str">
        <f>IF(AND(TONGHOP!O1181="ThiTN",AND(TONGHOP!Q1181&gt;90,TONGHOP!Q1181&lt;=120),OR(TONGHOP!P1181="LT",AND(TONGHOP!P1181="TH",AND(TONGHOP!U1181&lt;&gt;TONGHOP!X1181,TONGHOP!U1181&lt;&gt;TONGHOP!Y1181)))),TONGHOP!U1181,"")</f>
        <v/>
      </c>
      <c r="F1181" s="1" t="str">
        <f t="shared" si="73"/>
        <v/>
      </c>
      <c r="G1181" s="1" t="str">
        <f>IF(AND(TONGHOP!O1181="ThiTN",AND(TONGHOP!Q1181&gt;120,TONGHOP!Q1181&lt;=150),OR(TONGHOP!P1181="LT",AND(TONGHOP!P1181="TH",AND(TONGHOP!T1181&lt;&gt;TONGHOP!X1181,TONGHOP!T1181&lt;&gt;TONGHOP!Y1181)))),TONGHOP!T1181,"")</f>
        <v/>
      </c>
      <c r="H1181" s="1" t="str">
        <f>IF(AND(TONGHOP!O1181="ThiTN",AND(TONGHOP!Q1181&gt;120,TONGHOP!Q1181&lt;=150),OR(TONGHOP!P1181="LT",AND(TONGHOP!P1181="TH",AND(TONGHOP!U1181&lt;&gt;TONGHOP!X1181,TONGHOP!U1181&lt;&gt;TONGHOP!Y1181)))),TONGHOP!U1181,"")</f>
        <v/>
      </c>
      <c r="I1181" s="1" t="str">
        <f t="shared" si="74"/>
        <v/>
      </c>
      <c r="J1181" s="1" t="str">
        <f>IF(AND(TONGHOP!O1181="ThiTN",TONGHOP!Q1181&gt;150,OR(TONGHOP!P1181="LT",AND(TONGHOP!P1181="TH",AND(TONGHOP!T1181&lt;&gt;TONGHOP!X1181,TONGHOP!T1181&lt;&gt;TONGHOP!Y1181)))),TONGHOP!T1181,"")</f>
        <v/>
      </c>
      <c r="K1181" s="1" t="str">
        <f>IF(AND(TONGHOP!O1181="ThiTN",TONGHOP!Q1181&gt;150,OR(TONGHOP!P1181="LT",AND(TONGHOP!P1181="TH",AND(TONGHOP!U1181&lt;&gt;TONGHOP!X1181,TONGHOP!U1181&lt;&gt;TONGHOP!Y1181)))),TONGHOP!U1181,"")</f>
        <v/>
      </c>
      <c r="L1181" s="1" t="str">
        <f t="shared" si="75"/>
        <v/>
      </c>
    </row>
    <row r="1182" spans="1:12">
      <c r="A1182" s="1" t="str">
        <f>IF(AND(TONGHOP!O1182="ThiTN",TONGHOP!Q1182&lt;=90,OR(TONGHOP!P1182="LT",AND(TONGHOP!P1182="TH",AND(TONGHOP!T1182&lt;&gt;TONGHOP!X1182,TONGHOP!T1182&lt;&gt;TONGHOP!Y1182)))),TONGHOP!T1182,"")</f>
        <v/>
      </c>
      <c r="B1182" s="1" t="str">
        <f>IF(AND(TONGHOP!O1182="ThiTN",TONGHOP!Q1182&lt;=90,OR(TONGHOP!P1182="LT",AND(TONGHOP!P1182="TH",AND(TONGHOP!U1182&lt;&gt;TONGHOP!X1182,TONGHOP!U1182&lt;&gt;TONGHOP!Y1182)))),TONGHOP!U1182,"")</f>
        <v/>
      </c>
      <c r="C1182" s="1" t="str">
        <f t="shared" si="72"/>
        <v/>
      </c>
      <c r="D1182" s="1" t="str">
        <f>IF(AND(TONGHOP!O1182="ThiTN",AND(TONGHOP!Q1182&gt;90,TONGHOP!Q1182&lt;=120),OR(TONGHOP!P1182="LT",AND(TONGHOP!P1182="TH",AND(TONGHOP!T1182&lt;&gt;TONGHOP!X1182,TONGHOP!T1182&lt;&gt;TONGHOP!Y1182)))),TONGHOP!T1182,"")</f>
        <v/>
      </c>
      <c r="E1182" s="1" t="str">
        <f>IF(AND(TONGHOP!O1182="ThiTN",AND(TONGHOP!Q1182&gt;90,TONGHOP!Q1182&lt;=120),OR(TONGHOP!P1182="LT",AND(TONGHOP!P1182="TH",AND(TONGHOP!U1182&lt;&gt;TONGHOP!X1182,TONGHOP!U1182&lt;&gt;TONGHOP!Y1182)))),TONGHOP!U1182,"")</f>
        <v/>
      </c>
      <c r="F1182" s="1" t="str">
        <f t="shared" si="73"/>
        <v/>
      </c>
      <c r="G1182" s="1" t="str">
        <f>IF(AND(TONGHOP!O1182="ThiTN",AND(TONGHOP!Q1182&gt;120,TONGHOP!Q1182&lt;=150),OR(TONGHOP!P1182="LT",AND(TONGHOP!P1182="TH",AND(TONGHOP!T1182&lt;&gt;TONGHOP!X1182,TONGHOP!T1182&lt;&gt;TONGHOP!Y1182)))),TONGHOP!T1182,"")</f>
        <v/>
      </c>
      <c r="H1182" s="1" t="str">
        <f>IF(AND(TONGHOP!O1182="ThiTN",AND(TONGHOP!Q1182&gt;120,TONGHOP!Q1182&lt;=150),OR(TONGHOP!P1182="LT",AND(TONGHOP!P1182="TH",AND(TONGHOP!U1182&lt;&gt;TONGHOP!X1182,TONGHOP!U1182&lt;&gt;TONGHOP!Y1182)))),TONGHOP!U1182,"")</f>
        <v/>
      </c>
      <c r="I1182" s="1" t="str">
        <f t="shared" si="74"/>
        <v/>
      </c>
      <c r="J1182" s="1" t="str">
        <f>IF(AND(TONGHOP!O1182="ThiTN",TONGHOP!Q1182&gt;150,OR(TONGHOP!P1182="LT",AND(TONGHOP!P1182="TH",AND(TONGHOP!T1182&lt;&gt;TONGHOP!X1182,TONGHOP!T1182&lt;&gt;TONGHOP!Y1182)))),TONGHOP!T1182,"")</f>
        <v/>
      </c>
      <c r="K1182" s="1" t="str">
        <f>IF(AND(TONGHOP!O1182="ThiTN",TONGHOP!Q1182&gt;150,OR(TONGHOP!P1182="LT",AND(TONGHOP!P1182="TH",AND(TONGHOP!U1182&lt;&gt;TONGHOP!X1182,TONGHOP!U1182&lt;&gt;TONGHOP!Y1182)))),TONGHOP!U1182,"")</f>
        <v/>
      </c>
      <c r="L1182" s="1" t="str">
        <f t="shared" si="75"/>
        <v/>
      </c>
    </row>
    <row r="1183" spans="1:12">
      <c r="A1183" s="1" t="str">
        <f>IF(AND(TONGHOP!O1183="ThiTN",TONGHOP!Q1183&lt;=90,OR(TONGHOP!P1183="LT",AND(TONGHOP!P1183="TH",AND(TONGHOP!T1183&lt;&gt;TONGHOP!X1183,TONGHOP!T1183&lt;&gt;TONGHOP!Y1183)))),TONGHOP!T1183,"")</f>
        <v/>
      </c>
      <c r="B1183" s="1" t="str">
        <f>IF(AND(TONGHOP!O1183="ThiTN",TONGHOP!Q1183&lt;=90,OR(TONGHOP!P1183="LT",AND(TONGHOP!P1183="TH",AND(TONGHOP!U1183&lt;&gt;TONGHOP!X1183,TONGHOP!U1183&lt;&gt;TONGHOP!Y1183)))),TONGHOP!U1183,"")</f>
        <v/>
      </c>
      <c r="C1183" s="1" t="str">
        <f t="shared" si="72"/>
        <v/>
      </c>
      <c r="D1183" s="1" t="str">
        <f>IF(AND(TONGHOP!O1183="ThiTN",AND(TONGHOP!Q1183&gt;90,TONGHOP!Q1183&lt;=120),OR(TONGHOP!P1183="LT",AND(TONGHOP!P1183="TH",AND(TONGHOP!T1183&lt;&gt;TONGHOP!X1183,TONGHOP!T1183&lt;&gt;TONGHOP!Y1183)))),TONGHOP!T1183,"")</f>
        <v/>
      </c>
      <c r="E1183" s="1" t="str">
        <f>IF(AND(TONGHOP!O1183="ThiTN",AND(TONGHOP!Q1183&gt;90,TONGHOP!Q1183&lt;=120),OR(TONGHOP!P1183="LT",AND(TONGHOP!P1183="TH",AND(TONGHOP!U1183&lt;&gt;TONGHOP!X1183,TONGHOP!U1183&lt;&gt;TONGHOP!Y1183)))),TONGHOP!U1183,"")</f>
        <v/>
      </c>
      <c r="F1183" s="1" t="str">
        <f t="shared" si="73"/>
        <v/>
      </c>
      <c r="G1183" s="1" t="str">
        <f>IF(AND(TONGHOP!O1183="ThiTN",AND(TONGHOP!Q1183&gt;120,TONGHOP!Q1183&lt;=150),OR(TONGHOP!P1183="LT",AND(TONGHOP!P1183="TH",AND(TONGHOP!T1183&lt;&gt;TONGHOP!X1183,TONGHOP!T1183&lt;&gt;TONGHOP!Y1183)))),TONGHOP!T1183,"")</f>
        <v/>
      </c>
      <c r="H1183" s="1" t="str">
        <f>IF(AND(TONGHOP!O1183="ThiTN",AND(TONGHOP!Q1183&gt;120,TONGHOP!Q1183&lt;=150),OR(TONGHOP!P1183="LT",AND(TONGHOP!P1183="TH",AND(TONGHOP!U1183&lt;&gt;TONGHOP!X1183,TONGHOP!U1183&lt;&gt;TONGHOP!Y1183)))),TONGHOP!U1183,"")</f>
        <v/>
      </c>
      <c r="I1183" s="1" t="str">
        <f t="shared" si="74"/>
        <v/>
      </c>
      <c r="J1183" s="1" t="str">
        <f>IF(AND(TONGHOP!O1183="ThiTN",TONGHOP!Q1183&gt;150,OR(TONGHOP!P1183="LT",AND(TONGHOP!P1183="TH",AND(TONGHOP!T1183&lt;&gt;TONGHOP!X1183,TONGHOP!T1183&lt;&gt;TONGHOP!Y1183)))),TONGHOP!T1183,"")</f>
        <v/>
      </c>
      <c r="K1183" s="1" t="str">
        <f>IF(AND(TONGHOP!O1183="ThiTN",TONGHOP!Q1183&gt;150,OR(TONGHOP!P1183="LT",AND(TONGHOP!P1183="TH",AND(TONGHOP!U1183&lt;&gt;TONGHOP!X1183,TONGHOP!U1183&lt;&gt;TONGHOP!Y1183)))),TONGHOP!U1183,"")</f>
        <v/>
      </c>
      <c r="L1183" s="1" t="str">
        <f t="shared" si="75"/>
        <v/>
      </c>
    </row>
    <row r="1184" spans="1:12">
      <c r="A1184" s="1" t="str">
        <f>IF(AND(TONGHOP!O1184="ThiTN",TONGHOP!Q1184&lt;=90,OR(TONGHOP!P1184="LT",AND(TONGHOP!P1184="TH",AND(TONGHOP!T1184&lt;&gt;TONGHOP!X1184,TONGHOP!T1184&lt;&gt;TONGHOP!Y1184)))),TONGHOP!T1184,"")</f>
        <v/>
      </c>
      <c r="B1184" s="1" t="str">
        <f>IF(AND(TONGHOP!O1184="ThiTN",TONGHOP!Q1184&lt;=90,OR(TONGHOP!P1184="LT",AND(TONGHOP!P1184="TH",AND(TONGHOP!U1184&lt;&gt;TONGHOP!X1184,TONGHOP!U1184&lt;&gt;TONGHOP!Y1184)))),TONGHOP!U1184,"")</f>
        <v/>
      </c>
      <c r="C1184" s="1" t="str">
        <f t="shared" si="72"/>
        <v/>
      </c>
      <c r="D1184" s="1" t="str">
        <f>IF(AND(TONGHOP!O1184="ThiTN",AND(TONGHOP!Q1184&gt;90,TONGHOP!Q1184&lt;=120),OR(TONGHOP!P1184="LT",AND(TONGHOP!P1184="TH",AND(TONGHOP!T1184&lt;&gt;TONGHOP!X1184,TONGHOP!T1184&lt;&gt;TONGHOP!Y1184)))),TONGHOP!T1184,"")</f>
        <v/>
      </c>
      <c r="E1184" s="1" t="str">
        <f>IF(AND(TONGHOP!O1184="ThiTN",AND(TONGHOP!Q1184&gt;90,TONGHOP!Q1184&lt;=120),OR(TONGHOP!P1184="LT",AND(TONGHOP!P1184="TH",AND(TONGHOP!U1184&lt;&gt;TONGHOP!X1184,TONGHOP!U1184&lt;&gt;TONGHOP!Y1184)))),TONGHOP!U1184,"")</f>
        <v/>
      </c>
      <c r="F1184" s="1" t="str">
        <f t="shared" si="73"/>
        <v/>
      </c>
      <c r="G1184" s="1" t="str">
        <f>IF(AND(TONGHOP!O1184="ThiTN",AND(TONGHOP!Q1184&gt;120,TONGHOP!Q1184&lt;=150),OR(TONGHOP!P1184="LT",AND(TONGHOP!P1184="TH",AND(TONGHOP!T1184&lt;&gt;TONGHOP!X1184,TONGHOP!T1184&lt;&gt;TONGHOP!Y1184)))),TONGHOP!T1184,"")</f>
        <v/>
      </c>
      <c r="H1184" s="1" t="str">
        <f>IF(AND(TONGHOP!O1184="ThiTN",AND(TONGHOP!Q1184&gt;120,TONGHOP!Q1184&lt;=150),OR(TONGHOP!P1184="LT",AND(TONGHOP!P1184="TH",AND(TONGHOP!U1184&lt;&gt;TONGHOP!X1184,TONGHOP!U1184&lt;&gt;TONGHOP!Y1184)))),TONGHOP!U1184,"")</f>
        <v/>
      </c>
      <c r="I1184" s="1" t="str">
        <f t="shared" si="74"/>
        <v/>
      </c>
      <c r="J1184" s="1" t="str">
        <f>IF(AND(TONGHOP!O1184="ThiTN",TONGHOP!Q1184&gt;150,OR(TONGHOP!P1184="LT",AND(TONGHOP!P1184="TH",AND(TONGHOP!T1184&lt;&gt;TONGHOP!X1184,TONGHOP!T1184&lt;&gt;TONGHOP!Y1184)))),TONGHOP!T1184,"")</f>
        <v/>
      </c>
      <c r="K1184" s="1" t="str">
        <f>IF(AND(TONGHOP!O1184="ThiTN",TONGHOP!Q1184&gt;150,OR(TONGHOP!P1184="LT",AND(TONGHOP!P1184="TH",AND(TONGHOP!U1184&lt;&gt;TONGHOP!X1184,TONGHOP!U1184&lt;&gt;TONGHOP!Y1184)))),TONGHOP!U1184,"")</f>
        <v/>
      </c>
      <c r="L1184" s="1" t="str">
        <f t="shared" si="75"/>
        <v/>
      </c>
    </row>
    <row r="1185" spans="1:12">
      <c r="A1185" s="1" t="str">
        <f>IF(AND(TONGHOP!O1185="ThiTN",TONGHOP!Q1185&lt;=90,OR(TONGHOP!P1185="LT",AND(TONGHOP!P1185="TH",AND(TONGHOP!T1185&lt;&gt;TONGHOP!X1185,TONGHOP!T1185&lt;&gt;TONGHOP!Y1185)))),TONGHOP!T1185,"")</f>
        <v/>
      </c>
      <c r="B1185" s="1" t="str">
        <f>IF(AND(TONGHOP!O1185="ThiTN",TONGHOP!Q1185&lt;=90,OR(TONGHOP!P1185="LT",AND(TONGHOP!P1185="TH",AND(TONGHOP!U1185&lt;&gt;TONGHOP!X1185,TONGHOP!U1185&lt;&gt;TONGHOP!Y1185)))),TONGHOP!U1185,"")</f>
        <v/>
      </c>
      <c r="C1185" s="1" t="str">
        <f t="shared" si="72"/>
        <v/>
      </c>
      <c r="D1185" s="1" t="str">
        <f>IF(AND(TONGHOP!O1185="ThiTN",AND(TONGHOP!Q1185&gt;90,TONGHOP!Q1185&lt;=120),OR(TONGHOP!P1185="LT",AND(TONGHOP!P1185="TH",AND(TONGHOP!T1185&lt;&gt;TONGHOP!X1185,TONGHOP!T1185&lt;&gt;TONGHOP!Y1185)))),TONGHOP!T1185,"")</f>
        <v/>
      </c>
      <c r="E1185" s="1" t="str">
        <f>IF(AND(TONGHOP!O1185="ThiTN",AND(TONGHOP!Q1185&gt;90,TONGHOP!Q1185&lt;=120),OR(TONGHOP!P1185="LT",AND(TONGHOP!P1185="TH",AND(TONGHOP!U1185&lt;&gt;TONGHOP!X1185,TONGHOP!U1185&lt;&gt;TONGHOP!Y1185)))),TONGHOP!U1185,"")</f>
        <v/>
      </c>
      <c r="F1185" s="1" t="str">
        <f t="shared" si="73"/>
        <v/>
      </c>
      <c r="G1185" s="1" t="str">
        <f>IF(AND(TONGHOP!O1185="ThiTN",AND(TONGHOP!Q1185&gt;120,TONGHOP!Q1185&lt;=150),OR(TONGHOP!P1185="LT",AND(TONGHOP!P1185="TH",AND(TONGHOP!T1185&lt;&gt;TONGHOP!X1185,TONGHOP!T1185&lt;&gt;TONGHOP!Y1185)))),TONGHOP!T1185,"")</f>
        <v/>
      </c>
      <c r="H1185" s="1" t="str">
        <f>IF(AND(TONGHOP!O1185="ThiTN",AND(TONGHOP!Q1185&gt;120,TONGHOP!Q1185&lt;=150),OR(TONGHOP!P1185="LT",AND(TONGHOP!P1185="TH",AND(TONGHOP!U1185&lt;&gt;TONGHOP!X1185,TONGHOP!U1185&lt;&gt;TONGHOP!Y1185)))),TONGHOP!U1185,"")</f>
        <v/>
      </c>
      <c r="I1185" s="1" t="str">
        <f t="shared" si="74"/>
        <v/>
      </c>
      <c r="J1185" s="1" t="str">
        <f>IF(AND(TONGHOP!O1185="ThiTN",TONGHOP!Q1185&gt;150,OR(TONGHOP!P1185="LT",AND(TONGHOP!P1185="TH",AND(TONGHOP!T1185&lt;&gt;TONGHOP!X1185,TONGHOP!T1185&lt;&gt;TONGHOP!Y1185)))),TONGHOP!T1185,"")</f>
        <v/>
      </c>
      <c r="K1185" s="1" t="str">
        <f>IF(AND(TONGHOP!O1185="ThiTN",TONGHOP!Q1185&gt;150,OR(TONGHOP!P1185="LT",AND(TONGHOP!P1185="TH",AND(TONGHOP!U1185&lt;&gt;TONGHOP!X1185,TONGHOP!U1185&lt;&gt;TONGHOP!Y1185)))),TONGHOP!U1185,"")</f>
        <v/>
      </c>
      <c r="L1185" s="1" t="str">
        <f t="shared" si="75"/>
        <v/>
      </c>
    </row>
    <row r="1186" spans="1:12">
      <c r="A1186" s="1" t="str">
        <f>IF(AND(TONGHOP!O1186="ThiTN",TONGHOP!Q1186&lt;=90,OR(TONGHOP!P1186="LT",AND(TONGHOP!P1186="TH",AND(TONGHOP!T1186&lt;&gt;TONGHOP!X1186,TONGHOP!T1186&lt;&gt;TONGHOP!Y1186)))),TONGHOP!T1186,"")</f>
        <v/>
      </c>
      <c r="B1186" s="1" t="str">
        <f>IF(AND(TONGHOP!O1186="ThiTN",TONGHOP!Q1186&lt;=90,OR(TONGHOP!P1186="LT",AND(TONGHOP!P1186="TH",AND(TONGHOP!U1186&lt;&gt;TONGHOP!X1186,TONGHOP!U1186&lt;&gt;TONGHOP!Y1186)))),TONGHOP!U1186,"")</f>
        <v/>
      </c>
      <c r="C1186" s="1" t="str">
        <f t="shared" si="72"/>
        <v/>
      </c>
      <c r="D1186" s="1" t="str">
        <f>IF(AND(TONGHOP!O1186="ThiTN",AND(TONGHOP!Q1186&gt;90,TONGHOP!Q1186&lt;=120),OR(TONGHOP!P1186="LT",AND(TONGHOP!P1186="TH",AND(TONGHOP!T1186&lt;&gt;TONGHOP!X1186,TONGHOP!T1186&lt;&gt;TONGHOP!Y1186)))),TONGHOP!T1186,"")</f>
        <v/>
      </c>
      <c r="E1186" s="1" t="str">
        <f>IF(AND(TONGHOP!O1186="ThiTN",AND(TONGHOP!Q1186&gt;90,TONGHOP!Q1186&lt;=120),OR(TONGHOP!P1186="LT",AND(TONGHOP!P1186="TH",AND(TONGHOP!U1186&lt;&gt;TONGHOP!X1186,TONGHOP!U1186&lt;&gt;TONGHOP!Y1186)))),TONGHOP!U1186,"")</f>
        <v/>
      </c>
      <c r="F1186" s="1" t="str">
        <f t="shared" si="73"/>
        <v/>
      </c>
      <c r="G1186" s="1" t="str">
        <f>IF(AND(TONGHOP!O1186="ThiTN",AND(TONGHOP!Q1186&gt;120,TONGHOP!Q1186&lt;=150),OR(TONGHOP!P1186="LT",AND(TONGHOP!P1186="TH",AND(TONGHOP!T1186&lt;&gt;TONGHOP!X1186,TONGHOP!T1186&lt;&gt;TONGHOP!Y1186)))),TONGHOP!T1186,"")</f>
        <v/>
      </c>
      <c r="H1186" s="1" t="str">
        <f>IF(AND(TONGHOP!O1186="ThiTN",AND(TONGHOP!Q1186&gt;120,TONGHOP!Q1186&lt;=150),OR(TONGHOP!P1186="LT",AND(TONGHOP!P1186="TH",AND(TONGHOP!U1186&lt;&gt;TONGHOP!X1186,TONGHOP!U1186&lt;&gt;TONGHOP!Y1186)))),TONGHOP!U1186,"")</f>
        <v/>
      </c>
      <c r="I1186" s="1" t="str">
        <f t="shared" si="74"/>
        <v/>
      </c>
      <c r="J1186" s="1" t="str">
        <f>IF(AND(TONGHOP!O1186="ThiTN",TONGHOP!Q1186&gt;150,OR(TONGHOP!P1186="LT",AND(TONGHOP!P1186="TH",AND(TONGHOP!T1186&lt;&gt;TONGHOP!X1186,TONGHOP!T1186&lt;&gt;TONGHOP!Y1186)))),TONGHOP!T1186,"")</f>
        <v/>
      </c>
      <c r="K1186" s="1" t="str">
        <f>IF(AND(TONGHOP!O1186="ThiTN",TONGHOP!Q1186&gt;150,OR(TONGHOP!P1186="LT",AND(TONGHOP!P1186="TH",AND(TONGHOP!U1186&lt;&gt;TONGHOP!X1186,TONGHOP!U1186&lt;&gt;TONGHOP!Y1186)))),TONGHOP!U1186,"")</f>
        <v/>
      </c>
      <c r="L1186" s="1" t="str">
        <f t="shared" si="75"/>
        <v/>
      </c>
    </row>
    <row r="1187" spans="1:12">
      <c r="A1187" s="1" t="str">
        <f>IF(AND(TONGHOP!O1187="ThiTN",TONGHOP!Q1187&lt;=90,OR(TONGHOP!P1187="LT",AND(TONGHOP!P1187="TH",AND(TONGHOP!T1187&lt;&gt;TONGHOP!X1187,TONGHOP!T1187&lt;&gt;TONGHOP!Y1187)))),TONGHOP!T1187,"")</f>
        <v/>
      </c>
      <c r="B1187" s="1" t="str">
        <f>IF(AND(TONGHOP!O1187="ThiTN",TONGHOP!Q1187&lt;=90,OR(TONGHOP!P1187="LT",AND(TONGHOP!P1187="TH",AND(TONGHOP!U1187&lt;&gt;TONGHOP!X1187,TONGHOP!U1187&lt;&gt;TONGHOP!Y1187)))),TONGHOP!U1187,"")</f>
        <v/>
      </c>
      <c r="C1187" s="1" t="str">
        <f t="shared" si="72"/>
        <v/>
      </c>
      <c r="D1187" s="1" t="str">
        <f>IF(AND(TONGHOP!O1187="ThiTN",AND(TONGHOP!Q1187&gt;90,TONGHOP!Q1187&lt;=120),OR(TONGHOP!P1187="LT",AND(TONGHOP!P1187="TH",AND(TONGHOP!T1187&lt;&gt;TONGHOP!X1187,TONGHOP!T1187&lt;&gt;TONGHOP!Y1187)))),TONGHOP!T1187,"")</f>
        <v/>
      </c>
      <c r="E1187" s="1" t="str">
        <f>IF(AND(TONGHOP!O1187="ThiTN",AND(TONGHOP!Q1187&gt;90,TONGHOP!Q1187&lt;=120),OR(TONGHOP!P1187="LT",AND(TONGHOP!P1187="TH",AND(TONGHOP!U1187&lt;&gt;TONGHOP!X1187,TONGHOP!U1187&lt;&gt;TONGHOP!Y1187)))),TONGHOP!U1187,"")</f>
        <v/>
      </c>
      <c r="F1187" s="1" t="str">
        <f t="shared" si="73"/>
        <v/>
      </c>
      <c r="G1187" s="1" t="str">
        <f>IF(AND(TONGHOP!O1187="ThiTN",AND(TONGHOP!Q1187&gt;120,TONGHOP!Q1187&lt;=150),OR(TONGHOP!P1187="LT",AND(TONGHOP!P1187="TH",AND(TONGHOP!T1187&lt;&gt;TONGHOP!X1187,TONGHOP!T1187&lt;&gt;TONGHOP!Y1187)))),TONGHOP!T1187,"")</f>
        <v/>
      </c>
      <c r="H1187" s="1" t="str">
        <f>IF(AND(TONGHOP!O1187="ThiTN",AND(TONGHOP!Q1187&gt;120,TONGHOP!Q1187&lt;=150),OR(TONGHOP!P1187="LT",AND(TONGHOP!P1187="TH",AND(TONGHOP!U1187&lt;&gt;TONGHOP!X1187,TONGHOP!U1187&lt;&gt;TONGHOP!Y1187)))),TONGHOP!U1187,"")</f>
        <v/>
      </c>
      <c r="I1187" s="1" t="str">
        <f t="shared" si="74"/>
        <v/>
      </c>
      <c r="J1187" s="1" t="str">
        <f>IF(AND(TONGHOP!O1187="ThiTN",TONGHOP!Q1187&gt;150,OR(TONGHOP!P1187="LT",AND(TONGHOP!P1187="TH",AND(TONGHOP!T1187&lt;&gt;TONGHOP!X1187,TONGHOP!T1187&lt;&gt;TONGHOP!Y1187)))),TONGHOP!T1187,"")</f>
        <v/>
      </c>
      <c r="K1187" s="1" t="str">
        <f>IF(AND(TONGHOP!O1187="ThiTN",TONGHOP!Q1187&gt;150,OR(TONGHOP!P1187="LT",AND(TONGHOP!P1187="TH",AND(TONGHOP!U1187&lt;&gt;TONGHOP!X1187,TONGHOP!U1187&lt;&gt;TONGHOP!Y1187)))),TONGHOP!U1187,"")</f>
        <v/>
      </c>
      <c r="L1187" s="1" t="str">
        <f t="shared" si="75"/>
        <v/>
      </c>
    </row>
    <row r="1188" spans="1:12">
      <c r="A1188" s="1" t="str">
        <f>IF(AND(TONGHOP!O1188="ThiTN",TONGHOP!Q1188&lt;=90,OR(TONGHOP!P1188="LT",AND(TONGHOP!P1188="TH",AND(TONGHOP!T1188&lt;&gt;TONGHOP!X1188,TONGHOP!T1188&lt;&gt;TONGHOP!Y1188)))),TONGHOP!T1188,"")</f>
        <v/>
      </c>
      <c r="B1188" s="1" t="str">
        <f>IF(AND(TONGHOP!O1188="ThiTN",TONGHOP!Q1188&lt;=90,OR(TONGHOP!P1188="LT",AND(TONGHOP!P1188="TH",AND(TONGHOP!U1188&lt;&gt;TONGHOP!X1188,TONGHOP!U1188&lt;&gt;TONGHOP!Y1188)))),TONGHOP!U1188,"")</f>
        <v/>
      </c>
      <c r="C1188" s="1" t="str">
        <f t="shared" si="72"/>
        <v/>
      </c>
      <c r="D1188" s="1" t="str">
        <f>IF(AND(TONGHOP!O1188="ThiTN",AND(TONGHOP!Q1188&gt;90,TONGHOP!Q1188&lt;=120),OR(TONGHOP!P1188="LT",AND(TONGHOP!P1188="TH",AND(TONGHOP!T1188&lt;&gt;TONGHOP!X1188,TONGHOP!T1188&lt;&gt;TONGHOP!Y1188)))),TONGHOP!T1188,"")</f>
        <v/>
      </c>
      <c r="E1188" s="1" t="str">
        <f>IF(AND(TONGHOP!O1188="ThiTN",AND(TONGHOP!Q1188&gt;90,TONGHOP!Q1188&lt;=120),OR(TONGHOP!P1188="LT",AND(TONGHOP!P1188="TH",AND(TONGHOP!U1188&lt;&gt;TONGHOP!X1188,TONGHOP!U1188&lt;&gt;TONGHOP!Y1188)))),TONGHOP!U1188,"")</f>
        <v/>
      </c>
      <c r="F1188" s="1" t="str">
        <f t="shared" si="73"/>
        <v/>
      </c>
      <c r="G1188" s="1" t="str">
        <f>IF(AND(TONGHOP!O1188="ThiTN",AND(TONGHOP!Q1188&gt;120,TONGHOP!Q1188&lt;=150),OR(TONGHOP!P1188="LT",AND(TONGHOP!P1188="TH",AND(TONGHOP!T1188&lt;&gt;TONGHOP!X1188,TONGHOP!T1188&lt;&gt;TONGHOP!Y1188)))),TONGHOP!T1188,"")</f>
        <v/>
      </c>
      <c r="H1188" s="1" t="str">
        <f>IF(AND(TONGHOP!O1188="ThiTN",AND(TONGHOP!Q1188&gt;120,TONGHOP!Q1188&lt;=150),OR(TONGHOP!P1188="LT",AND(TONGHOP!P1188="TH",AND(TONGHOP!U1188&lt;&gt;TONGHOP!X1188,TONGHOP!U1188&lt;&gt;TONGHOP!Y1188)))),TONGHOP!U1188,"")</f>
        <v/>
      </c>
      <c r="I1188" s="1" t="str">
        <f t="shared" si="74"/>
        <v/>
      </c>
      <c r="J1188" s="1" t="str">
        <f>IF(AND(TONGHOP!O1188="ThiTN",TONGHOP!Q1188&gt;150,OR(TONGHOP!P1188="LT",AND(TONGHOP!P1188="TH",AND(TONGHOP!T1188&lt;&gt;TONGHOP!X1188,TONGHOP!T1188&lt;&gt;TONGHOP!Y1188)))),TONGHOP!T1188,"")</f>
        <v/>
      </c>
      <c r="K1188" s="1" t="str">
        <f>IF(AND(TONGHOP!O1188="ThiTN",TONGHOP!Q1188&gt;150,OR(TONGHOP!P1188="LT",AND(TONGHOP!P1188="TH",AND(TONGHOP!U1188&lt;&gt;TONGHOP!X1188,TONGHOP!U1188&lt;&gt;TONGHOP!Y1188)))),TONGHOP!U1188,"")</f>
        <v/>
      </c>
      <c r="L1188" s="1" t="str">
        <f t="shared" si="75"/>
        <v/>
      </c>
    </row>
    <row r="1189" spans="1:12">
      <c r="A1189" s="1" t="str">
        <f>IF(AND(TONGHOP!O1189="ThiTN",TONGHOP!Q1189&lt;=90,OR(TONGHOP!P1189="LT",AND(TONGHOP!P1189="TH",AND(TONGHOP!T1189&lt;&gt;TONGHOP!X1189,TONGHOP!T1189&lt;&gt;TONGHOP!Y1189)))),TONGHOP!T1189,"")</f>
        <v/>
      </c>
      <c r="B1189" s="1" t="str">
        <f>IF(AND(TONGHOP!O1189="ThiTN",TONGHOP!Q1189&lt;=90,OR(TONGHOP!P1189="LT",AND(TONGHOP!P1189="TH",AND(TONGHOP!U1189&lt;&gt;TONGHOP!X1189,TONGHOP!U1189&lt;&gt;TONGHOP!Y1189)))),TONGHOP!U1189,"")</f>
        <v/>
      </c>
      <c r="C1189" s="1" t="str">
        <f t="shared" si="72"/>
        <v/>
      </c>
      <c r="D1189" s="1" t="str">
        <f>IF(AND(TONGHOP!O1189="ThiTN",AND(TONGHOP!Q1189&gt;90,TONGHOP!Q1189&lt;=120),OR(TONGHOP!P1189="LT",AND(TONGHOP!P1189="TH",AND(TONGHOP!T1189&lt;&gt;TONGHOP!X1189,TONGHOP!T1189&lt;&gt;TONGHOP!Y1189)))),TONGHOP!T1189,"")</f>
        <v/>
      </c>
      <c r="E1189" s="1" t="str">
        <f>IF(AND(TONGHOP!O1189="ThiTN",AND(TONGHOP!Q1189&gt;90,TONGHOP!Q1189&lt;=120),OR(TONGHOP!P1189="LT",AND(TONGHOP!P1189="TH",AND(TONGHOP!U1189&lt;&gt;TONGHOP!X1189,TONGHOP!U1189&lt;&gt;TONGHOP!Y1189)))),TONGHOP!U1189,"")</f>
        <v/>
      </c>
      <c r="F1189" s="1" t="str">
        <f t="shared" si="73"/>
        <v/>
      </c>
      <c r="G1189" s="1" t="str">
        <f>IF(AND(TONGHOP!O1189="ThiTN",AND(TONGHOP!Q1189&gt;120,TONGHOP!Q1189&lt;=150),OR(TONGHOP!P1189="LT",AND(TONGHOP!P1189="TH",AND(TONGHOP!T1189&lt;&gt;TONGHOP!X1189,TONGHOP!T1189&lt;&gt;TONGHOP!Y1189)))),TONGHOP!T1189,"")</f>
        <v/>
      </c>
      <c r="H1189" s="1" t="str">
        <f>IF(AND(TONGHOP!O1189="ThiTN",AND(TONGHOP!Q1189&gt;120,TONGHOP!Q1189&lt;=150),OR(TONGHOP!P1189="LT",AND(TONGHOP!P1189="TH",AND(TONGHOP!U1189&lt;&gt;TONGHOP!X1189,TONGHOP!U1189&lt;&gt;TONGHOP!Y1189)))),TONGHOP!U1189,"")</f>
        <v/>
      </c>
      <c r="I1189" s="1" t="str">
        <f t="shared" si="74"/>
        <v/>
      </c>
      <c r="J1189" s="1" t="str">
        <f>IF(AND(TONGHOP!O1189="ThiTN",TONGHOP!Q1189&gt;150,OR(TONGHOP!P1189="LT",AND(TONGHOP!P1189="TH",AND(TONGHOP!T1189&lt;&gt;TONGHOP!X1189,TONGHOP!T1189&lt;&gt;TONGHOP!Y1189)))),TONGHOP!T1189,"")</f>
        <v/>
      </c>
      <c r="K1189" s="1" t="str">
        <f>IF(AND(TONGHOP!O1189="ThiTN",TONGHOP!Q1189&gt;150,OR(TONGHOP!P1189="LT",AND(TONGHOP!P1189="TH",AND(TONGHOP!U1189&lt;&gt;TONGHOP!X1189,TONGHOP!U1189&lt;&gt;TONGHOP!Y1189)))),TONGHOP!U1189,"")</f>
        <v/>
      </c>
      <c r="L1189" s="1" t="str">
        <f t="shared" si="75"/>
        <v/>
      </c>
    </row>
    <row r="1190" spans="1:12">
      <c r="A1190" s="1" t="str">
        <f>IF(AND(TONGHOP!O1190="ThiTN",TONGHOP!Q1190&lt;=90,OR(TONGHOP!P1190="LT",AND(TONGHOP!P1190="TH",AND(TONGHOP!T1190&lt;&gt;TONGHOP!X1190,TONGHOP!T1190&lt;&gt;TONGHOP!Y1190)))),TONGHOP!T1190,"")</f>
        <v/>
      </c>
      <c r="B1190" s="1" t="str">
        <f>IF(AND(TONGHOP!O1190="ThiTN",TONGHOP!Q1190&lt;=90,OR(TONGHOP!P1190="LT",AND(TONGHOP!P1190="TH",AND(TONGHOP!U1190&lt;&gt;TONGHOP!X1190,TONGHOP!U1190&lt;&gt;TONGHOP!Y1190)))),TONGHOP!U1190,"")</f>
        <v/>
      </c>
      <c r="C1190" s="1" t="str">
        <f t="shared" si="72"/>
        <v/>
      </c>
      <c r="D1190" s="1" t="str">
        <f>IF(AND(TONGHOP!O1190="ThiTN",AND(TONGHOP!Q1190&gt;90,TONGHOP!Q1190&lt;=120),OR(TONGHOP!P1190="LT",AND(TONGHOP!P1190="TH",AND(TONGHOP!T1190&lt;&gt;TONGHOP!X1190,TONGHOP!T1190&lt;&gt;TONGHOP!Y1190)))),TONGHOP!T1190,"")</f>
        <v/>
      </c>
      <c r="E1190" s="1" t="str">
        <f>IF(AND(TONGHOP!O1190="ThiTN",AND(TONGHOP!Q1190&gt;90,TONGHOP!Q1190&lt;=120),OR(TONGHOP!P1190="LT",AND(TONGHOP!P1190="TH",AND(TONGHOP!U1190&lt;&gt;TONGHOP!X1190,TONGHOP!U1190&lt;&gt;TONGHOP!Y1190)))),TONGHOP!U1190,"")</f>
        <v/>
      </c>
      <c r="F1190" s="1" t="str">
        <f t="shared" si="73"/>
        <v/>
      </c>
      <c r="G1190" s="1" t="str">
        <f>IF(AND(TONGHOP!O1190="ThiTN",AND(TONGHOP!Q1190&gt;120,TONGHOP!Q1190&lt;=150),OR(TONGHOP!P1190="LT",AND(TONGHOP!P1190="TH",AND(TONGHOP!T1190&lt;&gt;TONGHOP!X1190,TONGHOP!T1190&lt;&gt;TONGHOP!Y1190)))),TONGHOP!T1190,"")</f>
        <v/>
      </c>
      <c r="H1190" s="1" t="str">
        <f>IF(AND(TONGHOP!O1190="ThiTN",AND(TONGHOP!Q1190&gt;120,TONGHOP!Q1190&lt;=150),OR(TONGHOP!P1190="LT",AND(TONGHOP!P1190="TH",AND(TONGHOP!U1190&lt;&gt;TONGHOP!X1190,TONGHOP!U1190&lt;&gt;TONGHOP!Y1190)))),TONGHOP!U1190,"")</f>
        <v/>
      </c>
      <c r="I1190" s="1" t="str">
        <f t="shared" si="74"/>
        <v/>
      </c>
      <c r="J1190" s="1" t="str">
        <f>IF(AND(TONGHOP!O1190="ThiTN",TONGHOP!Q1190&gt;150,OR(TONGHOP!P1190="LT",AND(TONGHOP!P1190="TH",AND(TONGHOP!T1190&lt;&gt;TONGHOP!X1190,TONGHOP!T1190&lt;&gt;TONGHOP!Y1190)))),TONGHOP!T1190,"")</f>
        <v/>
      </c>
      <c r="K1190" s="1" t="str">
        <f>IF(AND(TONGHOP!O1190="ThiTN",TONGHOP!Q1190&gt;150,OR(TONGHOP!P1190="LT",AND(TONGHOP!P1190="TH",AND(TONGHOP!U1190&lt;&gt;TONGHOP!X1190,TONGHOP!U1190&lt;&gt;TONGHOP!Y1190)))),TONGHOP!U1190,"")</f>
        <v/>
      </c>
      <c r="L1190" s="1" t="str">
        <f t="shared" si="75"/>
        <v/>
      </c>
    </row>
    <row r="1191" spans="1:12">
      <c r="A1191" s="1" t="str">
        <f>IF(AND(TONGHOP!O1191="ThiTN",TONGHOP!Q1191&lt;=90,OR(TONGHOP!P1191="LT",AND(TONGHOP!P1191="TH",AND(TONGHOP!T1191&lt;&gt;TONGHOP!X1191,TONGHOP!T1191&lt;&gt;TONGHOP!Y1191)))),TONGHOP!T1191,"")</f>
        <v/>
      </c>
      <c r="B1191" s="1" t="str">
        <f>IF(AND(TONGHOP!O1191="ThiTN",TONGHOP!Q1191&lt;=90,OR(TONGHOP!P1191="LT",AND(TONGHOP!P1191="TH",AND(TONGHOP!U1191&lt;&gt;TONGHOP!X1191,TONGHOP!U1191&lt;&gt;TONGHOP!Y1191)))),TONGHOP!U1191,"")</f>
        <v/>
      </c>
      <c r="C1191" s="1" t="str">
        <f t="shared" si="72"/>
        <v/>
      </c>
      <c r="D1191" s="1" t="str">
        <f>IF(AND(TONGHOP!O1191="ThiTN",AND(TONGHOP!Q1191&gt;90,TONGHOP!Q1191&lt;=120),OR(TONGHOP!P1191="LT",AND(TONGHOP!P1191="TH",AND(TONGHOP!T1191&lt;&gt;TONGHOP!X1191,TONGHOP!T1191&lt;&gt;TONGHOP!Y1191)))),TONGHOP!T1191,"")</f>
        <v/>
      </c>
      <c r="E1191" s="1" t="str">
        <f>IF(AND(TONGHOP!O1191="ThiTN",AND(TONGHOP!Q1191&gt;90,TONGHOP!Q1191&lt;=120),OR(TONGHOP!P1191="LT",AND(TONGHOP!P1191="TH",AND(TONGHOP!U1191&lt;&gt;TONGHOP!X1191,TONGHOP!U1191&lt;&gt;TONGHOP!Y1191)))),TONGHOP!U1191,"")</f>
        <v/>
      </c>
      <c r="F1191" s="1" t="str">
        <f t="shared" si="73"/>
        <v/>
      </c>
      <c r="G1191" s="1" t="str">
        <f>IF(AND(TONGHOP!O1191="ThiTN",AND(TONGHOP!Q1191&gt;120,TONGHOP!Q1191&lt;=150),OR(TONGHOP!P1191="LT",AND(TONGHOP!P1191="TH",AND(TONGHOP!T1191&lt;&gt;TONGHOP!X1191,TONGHOP!T1191&lt;&gt;TONGHOP!Y1191)))),TONGHOP!T1191,"")</f>
        <v/>
      </c>
      <c r="H1191" s="1" t="str">
        <f>IF(AND(TONGHOP!O1191="ThiTN",AND(TONGHOP!Q1191&gt;120,TONGHOP!Q1191&lt;=150),OR(TONGHOP!P1191="LT",AND(TONGHOP!P1191="TH",AND(TONGHOP!U1191&lt;&gt;TONGHOP!X1191,TONGHOP!U1191&lt;&gt;TONGHOP!Y1191)))),TONGHOP!U1191,"")</f>
        <v/>
      </c>
      <c r="I1191" s="1" t="str">
        <f t="shared" si="74"/>
        <v/>
      </c>
      <c r="J1191" s="1" t="str">
        <f>IF(AND(TONGHOP!O1191="ThiTN",TONGHOP!Q1191&gt;150,OR(TONGHOP!P1191="LT",AND(TONGHOP!P1191="TH",AND(TONGHOP!T1191&lt;&gt;TONGHOP!X1191,TONGHOP!T1191&lt;&gt;TONGHOP!Y1191)))),TONGHOP!T1191,"")</f>
        <v/>
      </c>
      <c r="K1191" s="1" t="str">
        <f>IF(AND(TONGHOP!O1191="ThiTN",TONGHOP!Q1191&gt;150,OR(TONGHOP!P1191="LT",AND(TONGHOP!P1191="TH",AND(TONGHOP!U1191&lt;&gt;TONGHOP!X1191,TONGHOP!U1191&lt;&gt;TONGHOP!Y1191)))),TONGHOP!U1191,"")</f>
        <v/>
      </c>
      <c r="L1191" s="1" t="str">
        <f t="shared" si="75"/>
        <v/>
      </c>
    </row>
    <row r="1192" spans="1:12">
      <c r="A1192" s="1" t="str">
        <f>IF(AND(TONGHOP!O1192="ThiTN",TONGHOP!Q1192&lt;=90,OR(TONGHOP!P1192="LT",AND(TONGHOP!P1192="TH",AND(TONGHOP!T1192&lt;&gt;TONGHOP!X1192,TONGHOP!T1192&lt;&gt;TONGHOP!Y1192)))),TONGHOP!T1192,"")</f>
        <v/>
      </c>
      <c r="B1192" s="1" t="str">
        <f>IF(AND(TONGHOP!O1192="ThiTN",TONGHOP!Q1192&lt;=90,OR(TONGHOP!P1192="LT",AND(TONGHOP!P1192="TH",AND(TONGHOP!U1192&lt;&gt;TONGHOP!X1192,TONGHOP!U1192&lt;&gt;TONGHOP!Y1192)))),TONGHOP!U1192,"")</f>
        <v/>
      </c>
      <c r="C1192" s="1" t="str">
        <f t="shared" si="72"/>
        <v/>
      </c>
      <c r="D1192" s="1" t="str">
        <f>IF(AND(TONGHOP!O1192="ThiTN",AND(TONGHOP!Q1192&gt;90,TONGHOP!Q1192&lt;=120),OR(TONGHOP!P1192="LT",AND(TONGHOP!P1192="TH",AND(TONGHOP!T1192&lt;&gt;TONGHOP!X1192,TONGHOP!T1192&lt;&gt;TONGHOP!Y1192)))),TONGHOP!T1192,"")</f>
        <v/>
      </c>
      <c r="E1192" s="1" t="str">
        <f>IF(AND(TONGHOP!O1192="ThiTN",AND(TONGHOP!Q1192&gt;90,TONGHOP!Q1192&lt;=120),OR(TONGHOP!P1192="LT",AND(TONGHOP!P1192="TH",AND(TONGHOP!U1192&lt;&gt;TONGHOP!X1192,TONGHOP!U1192&lt;&gt;TONGHOP!Y1192)))),TONGHOP!U1192,"")</f>
        <v/>
      </c>
      <c r="F1192" s="1" t="str">
        <f t="shared" si="73"/>
        <v/>
      </c>
      <c r="G1192" s="1" t="str">
        <f>IF(AND(TONGHOP!O1192="ThiTN",AND(TONGHOP!Q1192&gt;120,TONGHOP!Q1192&lt;=150),OR(TONGHOP!P1192="LT",AND(TONGHOP!P1192="TH",AND(TONGHOP!T1192&lt;&gt;TONGHOP!X1192,TONGHOP!T1192&lt;&gt;TONGHOP!Y1192)))),TONGHOP!T1192,"")</f>
        <v/>
      </c>
      <c r="H1192" s="1" t="str">
        <f>IF(AND(TONGHOP!O1192="ThiTN",AND(TONGHOP!Q1192&gt;120,TONGHOP!Q1192&lt;=150),OR(TONGHOP!P1192="LT",AND(TONGHOP!P1192="TH",AND(TONGHOP!U1192&lt;&gt;TONGHOP!X1192,TONGHOP!U1192&lt;&gt;TONGHOP!Y1192)))),TONGHOP!U1192,"")</f>
        <v/>
      </c>
      <c r="I1192" s="1" t="str">
        <f t="shared" si="74"/>
        <v/>
      </c>
      <c r="J1192" s="1" t="str">
        <f>IF(AND(TONGHOP!O1192="ThiTN",TONGHOP!Q1192&gt;150,OR(TONGHOP!P1192="LT",AND(TONGHOP!P1192="TH",AND(TONGHOP!T1192&lt;&gt;TONGHOP!X1192,TONGHOP!T1192&lt;&gt;TONGHOP!Y1192)))),TONGHOP!T1192,"")</f>
        <v/>
      </c>
      <c r="K1192" s="1" t="str">
        <f>IF(AND(TONGHOP!O1192="ThiTN",TONGHOP!Q1192&gt;150,OR(TONGHOP!P1192="LT",AND(TONGHOP!P1192="TH",AND(TONGHOP!U1192&lt;&gt;TONGHOP!X1192,TONGHOP!U1192&lt;&gt;TONGHOP!Y1192)))),TONGHOP!U1192,"")</f>
        <v/>
      </c>
      <c r="L1192" s="1" t="str">
        <f t="shared" si="75"/>
        <v/>
      </c>
    </row>
    <row r="1193" spans="1:12">
      <c r="A1193" s="1" t="str">
        <f>IF(AND(TONGHOP!O1193="ThiTN",TONGHOP!Q1193&lt;=90,OR(TONGHOP!P1193="LT",AND(TONGHOP!P1193="TH",AND(TONGHOP!T1193&lt;&gt;TONGHOP!X1193,TONGHOP!T1193&lt;&gt;TONGHOP!Y1193)))),TONGHOP!T1193,"")</f>
        <v/>
      </c>
      <c r="B1193" s="1" t="str">
        <f>IF(AND(TONGHOP!O1193="ThiTN",TONGHOP!Q1193&lt;=90,OR(TONGHOP!P1193="LT",AND(TONGHOP!P1193="TH",AND(TONGHOP!U1193&lt;&gt;TONGHOP!X1193,TONGHOP!U1193&lt;&gt;TONGHOP!Y1193)))),TONGHOP!U1193,"")</f>
        <v/>
      </c>
      <c r="C1193" s="1" t="str">
        <f t="shared" si="72"/>
        <v/>
      </c>
      <c r="D1193" s="1" t="str">
        <f>IF(AND(TONGHOP!O1193="ThiTN",AND(TONGHOP!Q1193&gt;90,TONGHOP!Q1193&lt;=120),OR(TONGHOP!P1193="LT",AND(TONGHOP!P1193="TH",AND(TONGHOP!T1193&lt;&gt;TONGHOP!X1193,TONGHOP!T1193&lt;&gt;TONGHOP!Y1193)))),TONGHOP!T1193,"")</f>
        <v/>
      </c>
      <c r="E1193" s="1" t="str">
        <f>IF(AND(TONGHOP!O1193="ThiTN",AND(TONGHOP!Q1193&gt;90,TONGHOP!Q1193&lt;=120),OR(TONGHOP!P1193="LT",AND(TONGHOP!P1193="TH",AND(TONGHOP!U1193&lt;&gt;TONGHOP!X1193,TONGHOP!U1193&lt;&gt;TONGHOP!Y1193)))),TONGHOP!U1193,"")</f>
        <v/>
      </c>
      <c r="F1193" s="1" t="str">
        <f t="shared" si="73"/>
        <v/>
      </c>
      <c r="G1193" s="1" t="str">
        <f>IF(AND(TONGHOP!O1193="ThiTN",AND(TONGHOP!Q1193&gt;120,TONGHOP!Q1193&lt;=150),OR(TONGHOP!P1193="LT",AND(TONGHOP!P1193="TH",AND(TONGHOP!T1193&lt;&gt;TONGHOP!X1193,TONGHOP!T1193&lt;&gt;TONGHOP!Y1193)))),TONGHOP!T1193,"")</f>
        <v/>
      </c>
      <c r="H1193" s="1" t="str">
        <f>IF(AND(TONGHOP!O1193="ThiTN",AND(TONGHOP!Q1193&gt;120,TONGHOP!Q1193&lt;=150),OR(TONGHOP!P1193="LT",AND(TONGHOP!P1193="TH",AND(TONGHOP!U1193&lt;&gt;TONGHOP!X1193,TONGHOP!U1193&lt;&gt;TONGHOP!Y1193)))),TONGHOP!U1193,"")</f>
        <v/>
      </c>
      <c r="I1193" s="1" t="str">
        <f t="shared" si="74"/>
        <v/>
      </c>
      <c r="J1193" s="1" t="str">
        <f>IF(AND(TONGHOP!O1193="ThiTN",TONGHOP!Q1193&gt;150,OR(TONGHOP!P1193="LT",AND(TONGHOP!P1193="TH",AND(TONGHOP!T1193&lt;&gt;TONGHOP!X1193,TONGHOP!T1193&lt;&gt;TONGHOP!Y1193)))),TONGHOP!T1193,"")</f>
        <v/>
      </c>
      <c r="K1193" s="1" t="str">
        <f>IF(AND(TONGHOP!O1193="ThiTN",TONGHOP!Q1193&gt;150,OR(TONGHOP!P1193="LT",AND(TONGHOP!P1193="TH",AND(TONGHOP!U1193&lt;&gt;TONGHOP!X1193,TONGHOP!U1193&lt;&gt;TONGHOP!Y1193)))),TONGHOP!U1193,"")</f>
        <v/>
      </c>
      <c r="L1193" s="1" t="str">
        <f t="shared" si="75"/>
        <v/>
      </c>
    </row>
    <row r="1194" spans="1:12">
      <c r="A1194" s="1" t="str">
        <f>IF(AND(TONGHOP!O1194="ThiTN",TONGHOP!Q1194&lt;=90,OR(TONGHOP!P1194="LT",AND(TONGHOP!P1194="TH",AND(TONGHOP!T1194&lt;&gt;TONGHOP!X1194,TONGHOP!T1194&lt;&gt;TONGHOP!Y1194)))),TONGHOP!T1194,"")</f>
        <v/>
      </c>
      <c r="B1194" s="1" t="str">
        <f>IF(AND(TONGHOP!O1194="ThiTN",TONGHOP!Q1194&lt;=90,OR(TONGHOP!P1194="LT",AND(TONGHOP!P1194="TH",AND(TONGHOP!U1194&lt;&gt;TONGHOP!X1194,TONGHOP!U1194&lt;&gt;TONGHOP!Y1194)))),TONGHOP!U1194,"")</f>
        <v/>
      </c>
      <c r="C1194" s="1" t="str">
        <f t="shared" si="72"/>
        <v/>
      </c>
      <c r="D1194" s="1" t="str">
        <f>IF(AND(TONGHOP!O1194="ThiTN",AND(TONGHOP!Q1194&gt;90,TONGHOP!Q1194&lt;=120),OR(TONGHOP!P1194="LT",AND(TONGHOP!P1194="TH",AND(TONGHOP!T1194&lt;&gt;TONGHOP!X1194,TONGHOP!T1194&lt;&gt;TONGHOP!Y1194)))),TONGHOP!T1194,"")</f>
        <v/>
      </c>
      <c r="E1194" s="1" t="str">
        <f>IF(AND(TONGHOP!O1194="ThiTN",AND(TONGHOP!Q1194&gt;90,TONGHOP!Q1194&lt;=120),OR(TONGHOP!P1194="LT",AND(TONGHOP!P1194="TH",AND(TONGHOP!U1194&lt;&gt;TONGHOP!X1194,TONGHOP!U1194&lt;&gt;TONGHOP!Y1194)))),TONGHOP!U1194,"")</f>
        <v/>
      </c>
      <c r="F1194" s="1" t="str">
        <f t="shared" si="73"/>
        <v/>
      </c>
      <c r="G1194" s="1" t="str">
        <f>IF(AND(TONGHOP!O1194="ThiTN",AND(TONGHOP!Q1194&gt;120,TONGHOP!Q1194&lt;=150),OR(TONGHOP!P1194="LT",AND(TONGHOP!P1194="TH",AND(TONGHOP!T1194&lt;&gt;TONGHOP!X1194,TONGHOP!T1194&lt;&gt;TONGHOP!Y1194)))),TONGHOP!T1194,"")</f>
        <v/>
      </c>
      <c r="H1194" s="1" t="str">
        <f>IF(AND(TONGHOP!O1194="ThiTN",AND(TONGHOP!Q1194&gt;120,TONGHOP!Q1194&lt;=150),OR(TONGHOP!P1194="LT",AND(TONGHOP!P1194="TH",AND(TONGHOP!U1194&lt;&gt;TONGHOP!X1194,TONGHOP!U1194&lt;&gt;TONGHOP!Y1194)))),TONGHOP!U1194,"")</f>
        <v/>
      </c>
      <c r="I1194" s="1" t="str">
        <f t="shared" si="74"/>
        <v/>
      </c>
      <c r="J1194" s="1" t="str">
        <f>IF(AND(TONGHOP!O1194="ThiTN",TONGHOP!Q1194&gt;150,OR(TONGHOP!P1194="LT",AND(TONGHOP!P1194="TH",AND(TONGHOP!T1194&lt;&gt;TONGHOP!X1194,TONGHOP!T1194&lt;&gt;TONGHOP!Y1194)))),TONGHOP!T1194,"")</f>
        <v/>
      </c>
      <c r="K1194" s="1" t="str">
        <f>IF(AND(TONGHOP!O1194="ThiTN",TONGHOP!Q1194&gt;150,OR(TONGHOP!P1194="LT",AND(TONGHOP!P1194="TH",AND(TONGHOP!U1194&lt;&gt;TONGHOP!X1194,TONGHOP!U1194&lt;&gt;TONGHOP!Y1194)))),TONGHOP!U1194,"")</f>
        <v/>
      </c>
      <c r="L1194" s="1" t="str">
        <f t="shared" si="75"/>
        <v/>
      </c>
    </row>
    <row r="1195" spans="1:12">
      <c r="A1195" s="1" t="str">
        <f>IF(AND(TONGHOP!O1195="ThiTN",TONGHOP!Q1195&lt;=90,OR(TONGHOP!P1195="LT",AND(TONGHOP!P1195="TH",AND(TONGHOP!T1195&lt;&gt;TONGHOP!X1195,TONGHOP!T1195&lt;&gt;TONGHOP!Y1195)))),TONGHOP!T1195,"")</f>
        <v/>
      </c>
      <c r="B1195" s="1" t="str">
        <f>IF(AND(TONGHOP!O1195="ThiTN",TONGHOP!Q1195&lt;=90,OR(TONGHOP!P1195="LT",AND(TONGHOP!P1195="TH",AND(TONGHOP!U1195&lt;&gt;TONGHOP!X1195,TONGHOP!U1195&lt;&gt;TONGHOP!Y1195)))),TONGHOP!U1195,"")</f>
        <v/>
      </c>
      <c r="C1195" s="1" t="str">
        <f t="shared" si="72"/>
        <v/>
      </c>
      <c r="D1195" s="1" t="str">
        <f>IF(AND(TONGHOP!O1195="ThiTN",AND(TONGHOP!Q1195&gt;90,TONGHOP!Q1195&lt;=120),OR(TONGHOP!P1195="LT",AND(TONGHOP!P1195="TH",AND(TONGHOP!T1195&lt;&gt;TONGHOP!X1195,TONGHOP!T1195&lt;&gt;TONGHOP!Y1195)))),TONGHOP!T1195,"")</f>
        <v/>
      </c>
      <c r="E1195" s="1" t="str">
        <f>IF(AND(TONGHOP!O1195="ThiTN",AND(TONGHOP!Q1195&gt;90,TONGHOP!Q1195&lt;=120),OR(TONGHOP!P1195="LT",AND(TONGHOP!P1195="TH",AND(TONGHOP!U1195&lt;&gt;TONGHOP!X1195,TONGHOP!U1195&lt;&gt;TONGHOP!Y1195)))),TONGHOP!U1195,"")</f>
        <v/>
      </c>
      <c r="F1195" s="1" t="str">
        <f t="shared" si="73"/>
        <v/>
      </c>
      <c r="G1195" s="1" t="str">
        <f>IF(AND(TONGHOP!O1195="ThiTN",AND(TONGHOP!Q1195&gt;120,TONGHOP!Q1195&lt;=150),OR(TONGHOP!P1195="LT",AND(TONGHOP!P1195="TH",AND(TONGHOP!T1195&lt;&gt;TONGHOP!X1195,TONGHOP!T1195&lt;&gt;TONGHOP!Y1195)))),TONGHOP!T1195,"")</f>
        <v/>
      </c>
      <c r="H1195" s="1" t="str">
        <f>IF(AND(TONGHOP!O1195="ThiTN",AND(TONGHOP!Q1195&gt;120,TONGHOP!Q1195&lt;=150),OR(TONGHOP!P1195="LT",AND(TONGHOP!P1195="TH",AND(TONGHOP!U1195&lt;&gt;TONGHOP!X1195,TONGHOP!U1195&lt;&gt;TONGHOP!Y1195)))),TONGHOP!U1195,"")</f>
        <v/>
      </c>
      <c r="I1195" s="1" t="str">
        <f t="shared" si="74"/>
        <v/>
      </c>
      <c r="J1195" s="1" t="str">
        <f>IF(AND(TONGHOP!O1195="ThiTN",TONGHOP!Q1195&gt;150,OR(TONGHOP!P1195="LT",AND(TONGHOP!P1195="TH",AND(TONGHOP!T1195&lt;&gt;TONGHOP!X1195,TONGHOP!T1195&lt;&gt;TONGHOP!Y1195)))),TONGHOP!T1195,"")</f>
        <v/>
      </c>
      <c r="K1195" s="1" t="str">
        <f>IF(AND(TONGHOP!O1195="ThiTN",TONGHOP!Q1195&gt;150,OR(TONGHOP!P1195="LT",AND(TONGHOP!P1195="TH",AND(TONGHOP!U1195&lt;&gt;TONGHOP!X1195,TONGHOP!U1195&lt;&gt;TONGHOP!Y1195)))),TONGHOP!U1195,"")</f>
        <v/>
      </c>
      <c r="L1195" s="1" t="str">
        <f t="shared" si="75"/>
        <v/>
      </c>
    </row>
    <row r="1196" spans="1:12">
      <c r="A1196" s="1" t="str">
        <f>IF(AND(TONGHOP!O1196="ThiTN",TONGHOP!Q1196&lt;=90,OR(TONGHOP!P1196="LT",AND(TONGHOP!P1196="TH",AND(TONGHOP!T1196&lt;&gt;TONGHOP!X1196,TONGHOP!T1196&lt;&gt;TONGHOP!Y1196)))),TONGHOP!T1196,"")</f>
        <v/>
      </c>
      <c r="B1196" s="1" t="str">
        <f>IF(AND(TONGHOP!O1196="ThiTN",TONGHOP!Q1196&lt;=90,OR(TONGHOP!P1196="LT",AND(TONGHOP!P1196="TH",AND(TONGHOP!U1196&lt;&gt;TONGHOP!X1196,TONGHOP!U1196&lt;&gt;TONGHOP!Y1196)))),TONGHOP!U1196,"")</f>
        <v/>
      </c>
      <c r="C1196" s="1" t="str">
        <f t="shared" si="72"/>
        <v/>
      </c>
      <c r="D1196" s="1" t="str">
        <f>IF(AND(TONGHOP!O1196="ThiTN",AND(TONGHOP!Q1196&gt;90,TONGHOP!Q1196&lt;=120),OR(TONGHOP!P1196="LT",AND(TONGHOP!P1196="TH",AND(TONGHOP!T1196&lt;&gt;TONGHOP!X1196,TONGHOP!T1196&lt;&gt;TONGHOP!Y1196)))),TONGHOP!T1196,"")</f>
        <v/>
      </c>
      <c r="E1196" s="1" t="str">
        <f>IF(AND(TONGHOP!O1196="ThiTN",AND(TONGHOP!Q1196&gt;90,TONGHOP!Q1196&lt;=120),OR(TONGHOP!P1196="LT",AND(TONGHOP!P1196="TH",AND(TONGHOP!U1196&lt;&gt;TONGHOP!X1196,TONGHOP!U1196&lt;&gt;TONGHOP!Y1196)))),TONGHOP!U1196,"")</f>
        <v/>
      </c>
      <c r="F1196" s="1" t="str">
        <f t="shared" si="73"/>
        <v/>
      </c>
      <c r="G1196" s="1" t="str">
        <f>IF(AND(TONGHOP!O1196="ThiTN",AND(TONGHOP!Q1196&gt;120,TONGHOP!Q1196&lt;=150),OR(TONGHOP!P1196="LT",AND(TONGHOP!P1196="TH",AND(TONGHOP!T1196&lt;&gt;TONGHOP!X1196,TONGHOP!T1196&lt;&gt;TONGHOP!Y1196)))),TONGHOP!T1196,"")</f>
        <v/>
      </c>
      <c r="H1196" s="1" t="str">
        <f>IF(AND(TONGHOP!O1196="ThiTN",AND(TONGHOP!Q1196&gt;120,TONGHOP!Q1196&lt;=150),OR(TONGHOP!P1196="LT",AND(TONGHOP!P1196="TH",AND(TONGHOP!U1196&lt;&gt;TONGHOP!X1196,TONGHOP!U1196&lt;&gt;TONGHOP!Y1196)))),TONGHOP!U1196,"")</f>
        <v/>
      </c>
      <c r="I1196" s="1" t="str">
        <f t="shared" si="74"/>
        <v/>
      </c>
      <c r="J1196" s="1" t="str">
        <f>IF(AND(TONGHOP!O1196="ThiTN",TONGHOP!Q1196&gt;150,OR(TONGHOP!P1196="LT",AND(TONGHOP!P1196="TH",AND(TONGHOP!T1196&lt;&gt;TONGHOP!X1196,TONGHOP!T1196&lt;&gt;TONGHOP!Y1196)))),TONGHOP!T1196,"")</f>
        <v/>
      </c>
      <c r="K1196" s="1" t="str">
        <f>IF(AND(TONGHOP!O1196="ThiTN",TONGHOP!Q1196&gt;150,OR(TONGHOP!P1196="LT",AND(TONGHOP!P1196="TH",AND(TONGHOP!U1196&lt;&gt;TONGHOP!X1196,TONGHOP!U1196&lt;&gt;TONGHOP!Y1196)))),TONGHOP!U1196,"")</f>
        <v/>
      </c>
      <c r="L1196" s="1" t="str">
        <f t="shared" si="75"/>
        <v/>
      </c>
    </row>
    <row r="1197" spans="1:12">
      <c r="A1197" s="1" t="str">
        <f>IF(AND(TONGHOP!O1197="ThiTN",TONGHOP!Q1197&lt;=90,OR(TONGHOP!P1197="LT",AND(TONGHOP!P1197="TH",AND(TONGHOP!T1197&lt;&gt;TONGHOP!X1197,TONGHOP!T1197&lt;&gt;TONGHOP!Y1197)))),TONGHOP!T1197,"")</f>
        <v/>
      </c>
      <c r="B1197" s="1" t="str">
        <f>IF(AND(TONGHOP!O1197="ThiTN",TONGHOP!Q1197&lt;=90,OR(TONGHOP!P1197="LT",AND(TONGHOP!P1197="TH",AND(TONGHOP!U1197&lt;&gt;TONGHOP!X1197,TONGHOP!U1197&lt;&gt;TONGHOP!Y1197)))),TONGHOP!U1197,"")</f>
        <v/>
      </c>
      <c r="C1197" s="1" t="str">
        <f t="shared" si="72"/>
        <v/>
      </c>
      <c r="D1197" s="1" t="str">
        <f>IF(AND(TONGHOP!O1197="ThiTN",AND(TONGHOP!Q1197&gt;90,TONGHOP!Q1197&lt;=120),OR(TONGHOP!P1197="LT",AND(TONGHOP!P1197="TH",AND(TONGHOP!T1197&lt;&gt;TONGHOP!X1197,TONGHOP!T1197&lt;&gt;TONGHOP!Y1197)))),TONGHOP!T1197,"")</f>
        <v/>
      </c>
      <c r="E1197" s="1" t="str">
        <f>IF(AND(TONGHOP!O1197="ThiTN",AND(TONGHOP!Q1197&gt;90,TONGHOP!Q1197&lt;=120),OR(TONGHOP!P1197="LT",AND(TONGHOP!P1197="TH",AND(TONGHOP!U1197&lt;&gt;TONGHOP!X1197,TONGHOP!U1197&lt;&gt;TONGHOP!Y1197)))),TONGHOP!U1197,"")</f>
        <v/>
      </c>
      <c r="F1197" s="1" t="str">
        <f t="shared" si="73"/>
        <v/>
      </c>
      <c r="G1197" s="1" t="str">
        <f>IF(AND(TONGHOP!O1197="ThiTN",AND(TONGHOP!Q1197&gt;120,TONGHOP!Q1197&lt;=150),OR(TONGHOP!P1197="LT",AND(TONGHOP!P1197="TH",AND(TONGHOP!T1197&lt;&gt;TONGHOP!X1197,TONGHOP!T1197&lt;&gt;TONGHOP!Y1197)))),TONGHOP!T1197,"")</f>
        <v/>
      </c>
      <c r="H1197" s="1" t="str">
        <f>IF(AND(TONGHOP!O1197="ThiTN",AND(TONGHOP!Q1197&gt;120,TONGHOP!Q1197&lt;=150),OR(TONGHOP!P1197="LT",AND(TONGHOP!P1197="TH",AND(TONGHOP!U1197&lt;&gt;TONGHOP!X1197,TONGHOP!U1197&lt;&gt;TONGHOP!Y1197)))),TONGHOP!U1197,"")</f>
        <v/>
      </c>
      <c r="I1197" s="1" t="str">
        <f t="shared" si="74"/>
        <v/>
      </c>
      <c r="J1197" s="1" t="str">
        <f>IF(AND(TONGHOP!O1197="ThiTN",TONGHOP!Q1197&gt;150,OR(TONGHOP!P1197="LT",AND(TONGHOP!P1197="TH",AND(TONGHOP!T1197&lt;&gt;TONGHOP!X1197,TONGHOP!T1197&lt;&gt;TONGHOP!Y1197)))),TONGHOP!T1197,"")</f>
        <v/>
      </c>
      <c r="K1197" s="1" t="str">
        <f>IF(AND(TONGHOP!O1197="ThiTN",TONGHOP!Q1197&gt;150,OR(TONGHOP!P1197="LT",AND(TONGHOP!P1197="TH",AND(TONGHOP!U1197&lt;&gt;TONGHOP!X1197,TONGHOP!U1197&lt;&gt;TONGHOP!Y1197)))),TONGHOP!U1197,"")</f>
        <v/>
      </c>
      <c r="L1197" s="1" t="str">
        <f t="shared" si="75"/>
        <v/>
      </c>
    </row>
    <row r="1198" spans="1:12">
      <c r="A1198" s="1" t="str">
        <f>IF(AND(TONGHOP!O1198="ThiTN",TONGHOP!Q1198&lt;=90,OR(TONGHOP!P1198="LT",AND(TONGHOP!P1198="TH",AND(TONGHOP!T1198&lt;&gt;TONGHOP!X1198,TONGHOP!T1198&lt;&gt;TONGHOP!Y1198)))),TONGHOP!T1198,"")</f>
        <v/>
      </c>
      <c r="B1198" s="1" t="str">
        <f>IF(AND(TONGHOP!O1198="ThiTN",TONGHOP!Q1198&lt;=90,OR(TONGHOP!P1198="LT",AND(TONGHOP!P1198="TH",AND(TONGHOP!U1198&lt;&gt;TONGHOP!X1198,TONGHOP!U1198&lt;&gt;TONGHOP!Y1198)))),TONGHOP!U1198,"")</f>
        <v/>
      </c>
      <c r="C1198" s="1" t="str">
        <f t="shared" si="72"/>
        <v/>
      </c>
      <c r="D1198" s="1" t="str">
        <f>IF(AND(TONGHOP!O1198="ThiTN",AND(TONGHOP!Q1198&gt;90,TONGHOP!Q1198&lt;=120),OR(TONGHOP!P1198="LT",AND(TONGHOP!P1198="TH",AND(TONGHOP!T1198&lt;&gt;TONGHOP!X1198,TONGHOP!T1198&lt;&gt;TONGHOP!Y1198)))),TONGHOP!T1198,"")</f>
        <v/>
      </c>
      <c r="E1198" s="1" t="str">
        <f>IF(AND(TONGHOP!O1198="ThiTN",AND(TONGHOP!Q1198&gt;90,TONGHOP!Q1198&lt;=120),OR(TONGHOP!P1198="LT",AND(TONGHOP!P1198="TH",AND(TONGHOP!U1198&lt;&gt;TONGHOP!X1198,TONGHOP!U1198&lt;&gt;TONGHOP!Y1198)))),TONGHOP!U1198,"")</f>
        <v/>
      </c>
      <c r="F1198" s="1" t="str">
        <f t="shared" si="73"/>
        <v/>
      </c>
      <c r="G1198" s="1" t="str">
        <f>IF(AND(TONGHOP!O1198="ThiTN",AND(TONGHOP!Q1198&gt;120,TONGHOP!Q1198&lt;=150),OR(TONGHOP!P1198="LT",AND(TONGHOP!P1198="TH",AND(TONGHOP!T1198&lt;&gt;TONGHOP!X1198,TONGHOP!T1198&lt;&gt;TONGHOP!Y1198)))),TONGHOP!T1198,"")</f>
        <v/>
      </c>
      <c r="H1198" s="1" t="str">
        <f>IF(AND(TONGHOP!O1198="ThiTN",AND(TONGHOP!Q1198&gt;120,TONGHOP!Q1198&lt;=150),OR(TONGHOP!P1198="LT",AND(TONGHOP!P1198="TH",AND(TONGHOP!U1198&lt;&gt;TONGHOP!X1198,TONGHOP!U1198&lt;&gt;TONGHOP!Y1198)))),TONGHOP!U1198,"")</f>
        <v/>
      </c>
      <c r="I1198" s="1" t="str">
        <f t="shared" si="74"/>
        <v/>
      </c>
      <c r="J1198" s="1" t="str">
        <f>IF(AND(TONGHOP!O1198="ThiTN",TONGHOP!Q1198&gt;150,OR(TONGHOP!P1198="LT",AND(TONGHOP!P1198="TH",AND(TONGHOP!T1198&lt;&gt;TONGHOP!X1198,TONGHOP!T1198&lt;&gt;TONGHOP!Y1198)))),TONGHOP!T1198,"")</f>
        <v/>
      </c>
      <c r="K1198" s="1" t="str">
        <f>IF(AND(TONGHOP!O1198="ThiTN",TONGHOP!Q1198&gt;150,OR(TONGHOP!P1198="LT",AND(TONGHOP!P1198="TH",AND(TONGHOP!U1198&lt;&gt;TONGHOP!X1198,TONGHOP!U1198&lt;&gt;TONGHOP!Y1198)))),TONGHOP!U1198,"")</f>
        <v/>
      </c>
      <c r="L1198" s="1" t="str">
        <f t="shared" si="75"/>
        <v/>
      </c>
    </row>
    <row r="1199" spans="1:12">
      <c r="A1199" s="1" t="str">
        <f>IF(AND(TONGHOP!O1199="ThiTN",TONGHOP!Q1199&lt;=90,OR(TONGHOP!P1199="LT",AND(TONGHOP!P1199="TH",AND(TONGHOP!T1199&lt;&gt;TONGHOP!X1199,TONGHOP!T1199&lt;&gt;TONGHOP!Y1199)))),TONGHOP!T1199,"")</f>
        <v/>
      </c>
      <c r="B1199" s="1" t="str">
        <f>IF(AND(TONGHOP!O1199="ThiTN",TONGHOP!Q1199&lt;=90,OR(TONGHOP!P1199="LT",AND(TONGHOP!P1199="TH",AND(TONGHOP!U1199&lt;&gt;TONGHOP!X1199,TONGHOP!U1199&lt;&gt;TONGHOP!Y1199)))),TONGHOP!U1199,"")</f>
        <v/>
      </c>
      <c r="C1199" s="1" t="str">
        <f t="shared" si="72"/>
        <v/>
      </c>
      <c r="D1199" s="1" t="str">
        <f>IF(AND(TONGHOP!O1199="ThiTN",AND(TONGHOP!Q1199&gt;90,TONGHOP!Q1199&lt;=120),OR(TONGHOP!P1199="LT",AND(TONGHOP!P1199="TH",AND(TONGHOP!T1199&lt;&gt;TONGHOP!X1199,TONGHOP!T1199&lt;&gt;TONGHOP!Y1199)))),TONGHOP!T1199,"")</f>
        <v/>
      </c>
      <c r="E1199" s="1" t="str">
        <f>IF(AND(TONGHOP!O1199="ThiTN",AND(TONGHOP!Q1199&gt;90,TONGHOP!Q1199&lt;=120),OR(TONGHOP!P1199="LT",AND(TONGHOP!P1199="TH",AND(TONGHOP!U1199&lt;&gt;TONGHOP!X1199,TONGHOP!U1199&lt;&gt;TONGHOP!Y1199)))),TONGHOP!U1199,"")</f>
        <v/>
      </c>
      <c r="F1199" s="1" t="str">
        <f t="shared" si="73"/>
        <v/>
      </c>
      <c r="G1199" s="1" t="str">
        <f>IF(AND(TONGHOP!O1199="ThiTN",AND(TONGHOP!Q1199&gt;120,TONGHOP!Q1199&lt;=150),OR(TONGHOP!P1199="LT",AND(TONGHOP!P1199="TH",AND(TONGHOP!T1199&lt;&gt;TONGHOP!X1199,TONGHOP!T1199&lt;&gt;TONGHOP!Y1199)))),TONGHOP!T1199,"")</f>
        <v/>
      </c>
      <c r="H1199" s="1" t="str">
        <f>IF(AND(TONGHOP!O1199="ThiTN",AND(TONGHOP!Q1199&gt;120,TONGHOP!Q1199&lt;=150),OR(TONGHOP!P1199="LT",AND(TONGHOP!P1199="TH",AND(TONGHOP!U1199&lt;&gt;TONGHOP!X1199,TONGHOP!U1199&lt;&gt;TONGHOP!Y1199)))),TONGHOP!U1199,"")</f>
        <v/>
      </c>
      <c r="I1199" s="1" t="str">
        <f t="shared" si="74"/>
        <v/>
      </c>
      <c r="J1199" s="1" t="str">
        <f>IF(AND(TONGHOP!O1199="ThiTN",TONGHOP!Q1199&gt;150,OR(TONGHOP!P1199="LT",AND(TONGHOP!P1199="TH",AND(TONGHOP!T1199&lt;&gt;TONGHOP!X1199,TONGHOP!T1199&lt;&gt;TONGHOP!Y1199)))),TONGHOP!T1199,"")</f>
        <v/>
      </c>
      <c r="K1199" s="1" t="str">
        <f>IF(AND(TONGHOP!O1199="ThiTN",TONGHOP!Q1199&gt;150,OR(TONGHOP!P1199="LT",AND(TONGHOP!P1199="TH",AND(TONGHOP!U1199&lt;&gt;TONGHOP!X1199,TONGHOP!U1199&lt;&gt;TONGHOP!Y1199)))),TONGHOP!U1199,"")</f>
        <v/>
      </c>
      <c r="L1199" s="1" t="str">
        <f t="shared" si="75"/>
        <v/>
      </c>
    </row>
    <row r="1200" spans="1:12">
      <c r="A1200" s="1" t="str">
        <f>IF(AND(TONGHOP!O1200="ThiTN",TONGHOP!Q1200&lt;=90,OR(TONGHOP!P1200="LT",AND(TONGHOP!P1200="TH",AND(TONGHOP!T1200&lt;&gt;TONGHOP!X1200,TONGHOP!T1200&lt;&gt;TONGHOP!Y1200)))),TONGHOP!T1200,"")</f>
        <v/>
      </c>
      <c r="B1200" s="1" t="str">
        <f>IF(AND(TONGHOP!O1200="ThiTN",TONGHOP!Q1200&lt;=90,OR(TONGHOP!P1200="LT",AND(TONGHOP!P1200="TH",AND(TONGHOP!U1200&lt;&gt;TONGHOP!X1200,TONGHOP!U1200&lt;&gt;TONGHOP!Y1200)))),TONGHOP!U1200,"")</f>
        <v/>
      </c>
      <c r="C1200" s="1" t="str">
        <f t="shared" si="72"/>
        <v/>
      </c>
      <c r="D1200" s="1" t="str">
        <f>IF(AND(TONGHOP!O1200="ThiTN",AND(TONGHOP!Q1200&gt;90,TONGHOP!Q1200&lt;=120),OR(TONGHOP!P1200="LT",AND(TONGHOP!P1200="TH",AND(TONGHOP!T1200&lt;&gt;TONGHOP!X1200,TONGHOP!T1200&lt;&gt;TONGHOP!Y1200)))),TONGHOP!T1200,"")</f>
        <v/>
      </c>
      <c r="E1200" s="1" t="str">
        <f>IF(AND(TONGHOP!O1200="ThiTN",AND(TONGHOP!Q1200&gt;90,TONGHOP!Q1200&lt;=120),OR(TONGHOP!P1200="LT",AND(TONGHOP!P1200="TH",AND(TONGHOP!U1200&lt;&gt;TONGHOP!X1200,TONGHOP!U1200&lt;&gt;TONGHOP!Y1200)))),TONGHOP!U1200,"")</f>
        <v/>
      </c>
      <c r="F1200" s="1" t="str">
        <f t="shared" si="73"/>
        <v/>
      </c>
      <c r="G1200" s="1" t="str">
        <f>IF(AND(TONGHOP!O1200="ThiTN",AND(TONGHOP!Q1200&gt;120,TONGHOP!Q1200&lt;=150),OR(TONGHOP!P1200="LT",AND(TONGHOP!P1200="TH",AND(TONGHOP!T1200&lt;&gt;TONGHOP!X1200,TONGHOP!T1200&lt;&gt;TONGHOP!Y1200)))),TONGHOP!T1200,"")</f>
        <v/>
      </c>
      <c r="H1200" s="1" t="str">
        <f>IF(AND(TONGHOP!O1200="ThiTN",AND(TONGHOP!Q1200&gt;120,TONGHOP!Q1200&lt;=150),OR(TONGHOP!P1200="LT",AND(TONGHOP!P1200="TH",AND(TONGHOP!U1200&lt;&gt;TONGHOP!X1200,TONGHOP!U1200&lt;&gt;TONGHOP!Y1200)))),TONGHOP!U1200,"")</f>
        <v/>
      </c>
      <c r="I1200" s="1" t="str">
        <f t="shared" si="74"/>
        <v/>
      </c>
      <c r="J1200" s="1" t="str">
        <f>IF(AND(TONGHOP!O1200="ThiTN",TONGHOP!Q1200&gt;150,OR(TONGHOP!P1200="LT",AND(TONGHOP!P1200="TH",AND(TONGHOP!T1200&lt;&gt;TONGHOP!X1200,TONGHOP!T1200&lt;&gt;TONGHOP!Y1200)))),TONGHOP!T1200,"")</f>
        <v/>
      </c>
      <c r="K1200" s="1" t="str">
        <f>IF(AND(TONGHOP!O1200="ThiTN",TONGHOP!Q1200&gt;150,OR(TONGHOP!P1200="LT",AND(TONGHOP!P1200="TH",AND(TONGHOP!U1200&lt;&gt;TONGHOP!X1200,TONGHOP!U1200&lt;&gt;TONGHOP!Y1200)))),TONGHOP!U1200,"")</f>
        <v/>
      </c>
      <c r="L1200" s="1" t="str">
        <f t="shared" si="75"/>
        <v/>
      </c>
    </row>
    <row r="1201" spans="1:12">
      <c r="A1201" s="1" t="str">
        <f>IF(AND(TONGHOP!O1201="ThiTN",TONGHOP!Q1201&lt;=90,OR(TONGHOP!P1201="LT",AND(TONGHOP!P1201="TH",AND(TONGHOP!T1201&lt;&gt;TONGHOP!X1201,TONGHOP!T1201&lt;&gt;TONGHOP!Y1201)))),TONGHOP!T1201,"")</f>
        <v/>
      </c>
      <c r="B1201" s="1" t="str">
        <f>IF(AND(TONGHOP!O1201="ThiTN",TONGHOP!Q1201&lt;=90,OR(TONGHOP!P1201="LT",AND(TONGHOP!P1201="TH",AND(TONGHOP!U1201&lt;&gt;TONGHOP!X1201,TONGHOP!U1201&lt;&gt;TONGHOP!Y1201)))),TONGHOP!U1201,"")</f>
        <v/>
      </c>
      <c r="C1201" s="1" t="str">
        <f t="shared" si="72"/>
        <v/>
      </c>
      <c r="D1201" s="1" t="str">
        <f>IF(AND(TONGHOP!O1201="ThiTN",AND(TONGHOP!Q1201&gt;90,TONGHOP!Q1201&lt;=120),OR(TONGHOP!P1201="LT",AND(TONGHOP!P1201="TH",AND(TONGHOP!T1201&lt;&gt;TONGHOP!X1201,TONGHOP!T1201&lt;&gt;TONGHOP!Y1201)))),TONGHOP!T1201,"")</f>
        <v/>
      </c>
      <c r="E1201" s="1" t="str">
        <f>IF(AND(TONGHOP!O1201="ThiTN",AND(TONGHOP!Q1201&gt;90,TONGHOP!Q1201&lt;=120),OR(TONGHOP!P1201="LT",AND(TONGHOP!P1201="TH",AND(TONGHOP!U1201&lt;&gt;TONGHOP!X1201,TONGHOP!U1201&lt;&gt;TONGHOP!Y1201)))),TONGHOP!U1201,"")</f>
        <v/>
      </c>
      <c r="F1201" s="1" t="str">
        <f t="shared" si="73"/>
        <v/>
      </c>
      <c r="G1201" s="1" t="str">
        <f>IF(AND(TONGHOP!O1201="ThiTN",AND(TONGHOP!Q1201&gt;120,TONGHOP!Q1201&lt;=150),OR(TONGHOP!P1201="LT",AND(TONGHOP!P1201="TH",AND(TONGHOP!T1201&lt;&gt;TONGHOP!X1201,TONGHOP!T1201&lt;&gt;TONGHOP!Y1201)))),TONGHOP!T1201,"")</f>
        <v/>
      </c>
      <c r="H1201" s="1" t="str">
        <f>IF(AND(TONGHOP!O1201="ThiTN",AND(TONGHOP!Q1201&gt;120,TONGHOP!Q1201&lt;=150),OR(TONGHOP!P1201="LT",AND(TONGHOP!P1201="TH",AND(TONGHOP!U1201&lt;&gt;TONGHOP!X1201,TONGHOP!U1201&lt;&gt;TONGHOP!Y1201)))),TONGHOP!U1201,"")</f>
        <v/>
      </c>
      <c r="I1201" s="1" t="str">
        <f t="shared" si="74"/>
        <v/>
      </c>
      <c r="J1201" s="1" t="str">
        <f>IF(AND(TONGHOP!O1201="ThiTN",TONGHOP!Q1201&gt;150,OR(TONGHOP!P1201="LT",AND(TONGHOP!P1201="TH",AND(TONGHOP!T1201&lt;&gt;TONGHOP!X1201,TONGHOP!T1201&lt;&gt;TONGHOP!Y1201)))),TONGHOP!T1201,"")</f>
        <v/>
      </c>
      <c r="K1201" s="1" t="str">
        <f>IF(AND(TONGHOP!O1201="ThiTN",TONGHOP!Q1201&gt;150,OR(TONGHOP!P1201="LT",AND(TONGHOP!P1201="TH",AND(TONGHOP!U1201&lt;&gt;TONGHOP!X1201,TONGHOP!U1201&lt;&gt;TONGHOP!Y1201)))),TONGHOP!U1201,"")</f>
        <v/>
      </c>
      <c r="L1201" s="1" t="str">
        <f t="shared" si="75"/>
        <v/>
      </c>
    </row>
    <row r="1202" spans="1:12">
      <c r="A1202" s="1" t="str">
        <f>IF(AND(TONGHOP!O1202="ThiTN",TONGHOP!Q1202&lt;=90,OR(TONGHOP!P1202="LT",AND(TONGHOP!P1202="TH",AND(TONGHOP!T1202&lt;&gt;TONGHOP!X1202,TONGHOP!T1202&lt;&gt;TONGHOP!Y1202)))),TONGHOP!T1202,"")</f>
        <v/>
      </c>
      <c r="B1202" s="1" t="str">
        <f>IF(AND(TONGHOP!O1202="ThiTN",TONGHOP!Q1202&lt;=90,OR(TONGHOP!P1202="LT",AND(TONGHOP!P1202="TH",AND(TONGHOP!U1202&lt;&gt;TONGHOP!X1202,TONGHOP!U1202&lt;&gt;TONGHOP!Y1202)))),TONGHOP!U1202,"")</f>
        <v/>
      </c>
      <c r="C1202" s="1" t="str">
        <f t="shared" ref="C1202:C1265" si="76">IF(AND(A1202="",B1202=""),"",1.2)</f>
        <v/>
      </c>
      <c r="D1202" s="1" t="str">
        <f>IF(AND(TONGHOP!O1202="ThiTN",AND(TONGHOP!Q1202&gt;90,TONGHOP!Q1202&lt;=120),OR(TONGHOP!P1202="LT",AND(TONGHOP!P1202="TH",AND(TONGHOP!T1202&lt;&gt;TONGHOP!X1202,TONGHOP!T1202&lt;&gt;TONGHOP!Y1202)))),TONGHOP!T1202,"")</f>
        <v/>
      </c>
      <c r="E1202" s="1" t="str">
        <f>IF(AND(TONGHOP!O1202="ThiTN",AND(TONGHOP!Q1202&gt;90,TONGHOP!Q1202&lt;=120),OR(TONGHOP!P1202="LT",AND(TONGHOP!P1202="TH",AND(TONGHOP!U1202&lt;&gt;TONGHOP!X1202,TONGHOP!U1202&lt;&gt;TONGHOP!Y1202)))),TONGHOP!U1202,"")</f>
        <v/>
      </c>
      <c r="F1202" s="1" t="str">
        <f t="shared" ref="F1202:F1265" si="77">IF(AND(D1202="",E1202=""),"",1.6)</f>
        <v/>
      </c>
      <c r="G1202" s="1" t="str">
        <f>IF(AND(TONGHOP!O1202="ThiTN",AND(TONGHOP!Q1202&gt;120,TONGHOP!Q1202&lt;=150),OR(TONGHOP!P1202="LT",AND(TONGHOP!P1202="TH",AND(TONGHOP!T1202&lt;&gt;TONGHOP!X1202,TONGHOP!T1202&lt;&gt;TONGHOP!Y1202)))),TONGHOP!T1202,"")</f>
        <v/>
      </c>
      <c r="H1202" s="1" t="str">
        <f>IF(AND(TONGHOP!O1202="ThiTN",AND(TONGHOP!Q1202&gt;120,TONGHOP!Q1202&lt;=150),OR(TONGHOP!P1202="LT",AND(TONGHOP!P1202="TH",AND(TONGHOP!U1202&lt;&gt;TONGHOP!X1202,TONGHOP!U1202&lt;&gt;TONGHOP!Y1202)))),TONGHOP!U1202,"")</f>
        <v/>
      </c>
      <c r="I1202" s="1" t="str">
        <f t="shared" ref="I1202:I1265" si="78">IF(AND(G1202="",H1202=""),"",2)</f>
        <v/>
      </c>
      <c r="J1202" s="1" t="str">
        <f>IF(AND(TONGHOP!O1202="ThiTN",TONGHOP!Q1202&gt;150,OR(TONGHOP!P1202="LT",AND(TONGHOP!P1202="TH",AND(TONGHOP!T1202&lt;&gt;TONGHOP!X1202,TONGHOP!T1202&lt;&gt;TONGHOP!Y1202)))),TONGHOP!T1202,"")</f>
        <v/>
      </c>
      <c r="K1202" s="1" t="str">
        <f>IF(AND(TONGHOP!O1202="ThiTN",TONGHOP!Q1202&gt;150,OR(TONGHOP!P1202="LT",AND(TONGHOP!P1202="TH",AND(TONGHOP!U1202&lt;&gt;TONGHOP!X1202,TONGHOP!U1202&lt;&gt;TONGHOP!Y1202)))),TONGHOP!U1202,"")</f>
        <v/>
      </c>
      <c r="L1202" s="1" t="str">
        <f t="shared" ref="L1202:L1265" si="79">IF(AND(J1202="",K1202=""),"",2.5)</f>
        <v/>
      </c>
    </row>
    <row r="1203" spans="1:12">
      <c r="A1203" s="1" t="str">
        <f>IF(AND(TONGHOP!O1203="ThiTN",TONGHOP!Q1203&lt;=90,OR(TONGHOP!P1203="LT",AND(TONGHOP!P1203="TH",AND(TONGHOP!T1203&lt;&gt;TONGHOP!X1203,TONGHOP!T1203&lt;&gt;TONGHOP!Y1203)))),TONGHOP!T1203,"")</f>
        <v/>
      </c>
      <c r="B1203" s="1" t="str">
        <f>IF(AND(TONGHOP!O1203="ThiTN",TONGHOP!Q1203&lt;=90,OR(TONGHOP!P1203="LT",AND(TONGHOP!P1203="TH",AND(TONGHOP!U1203&lt;&gt;TONGHOP!X1203,TONGHOP!U1203&lt;&gt;TONGHOP!Y1203)))),TONGHOP!U1203,"")</f>
        <v/>
      </c>
      <c r="C1203" s="1" t="str">
        <f t="shared" si="76"/>
        <v/>
      </c>
      <c r="D1203" s="1" t="str">
        <f>IF(AND(TONGHOP!O1203="ThiTN",AND(TONGHOP!Q1203&gt;90,TONGHOP!Q1203&lt;=120),OR(TONGHOP!P1203="LT",AND(TONGHOP!P1203="TH",AND(TONGHOP!T1203&lt;&gt;TONGHOP!X1203,TONGHOP!T1203&lt;&gt;TONGHOP!Y1203)))),TONGHOP!T1203,"")</f>
        <v/>
      </c>
      <c r="E1203" s="1" t="str">
        <f>IF(AND(TONGHOP!O1203="ThiTN",AND(TONGHOP!Q1203&gt;90,TONGHOP!Q1203&lt;=120),OR(TONGHOP!P1203="LT",AND(TONGHOP!P1203="TH",AND(TONGHOP!U1203&lt;&gt;TONGHOP!X1203,TONGHOP!U1203&lt;&gt;TONGHOP!Y1203)))),TONGHOP!U1203,"")</f>
        <v/>
      </c>
      <c r="F1203" s="1" t="str">
        <f t="shared" si="77"/>
        <v/>
      </c>
      <c r="G1203" s="1" t="str">
        <f>IF(AND(TONGHOP!O1203="ThiTN",AND(TONGHOP!Q1203&gt;120,TONGHOP!Q1203&lt;=150),OR(TONGHOP!P1203="LT",AND(TONGHOP!P1203="TH",AND(TONGHOP!T1203&lt;&gt;TONGHOP!X1203,TONGHOP!T1203&lt;&gt;TONGHOP!Y1203)))),TONGHOP!T1203,"")</f>
        <v/>
      </c>
      <c r="H1203" s="1" t="str">
        <f>IF(AND(TONGHOP!O1203="ThiTN",AND(TONGHOP!Q1203&gt;120,TONGHOP!Q1203&lt;=150),OR(TONGHOP!P1203="LT",AND(TONGHOP!P1203="TH",AND(TONGHOP!U1203&lt;&gt;TONGHOP!X1203,TONGHOP!U1203&lt;&gt;TONGHOP!Y1203)))),TONGHOP!U1203,"")</f>
        <v/>
      </c>
      <c r="I1203" s="1" t="str">
        <f t="shared" si="78"/>
        <v/>
      </c>
      <c r="J1203" s="1" t="str">
        <f>IF(AND(TONGHOP!O1203="ThiTN",TONGHOP!Q1203&gt;150,OR(TONGHOP!P1203="LT",AND(TONGHOP!P1203="TH",AND(TONGHOP!T1203&lt;&gt;TONGHOP!X1203,TONGHOP!T1203&lt;&gt;TONGHOP!Y1203)))),TONGHOP!T1203,"")</f>
        <v/>
      </c>
      <c r="K1203" s="1" t="str">
        <f>IF(AND(TONGHOP!O1203="ThiTN",TONGHOP!Q1203&gt;150,OR(TONGHOP!P1203="LT",AND(TONGHOP!P1203="TH",AND(TONGHOP!U1203&lt;&gt;TONGHOP!X1203,TONGHOP!U1203&lt;&gt;TONGHOP!Y1203)))),TONGHOP!U1203,"")</f>
        <v/>
      </c>
      <c r="L1203" s="1" t="str">
        <f t="shared" si="79"/>
        <v/>
      </c>
    </row>
    <row r="1204" spans="1:12">
      <c r="A1204" s="1" t="str">
        <f>IF(AND(TONGHOP!O1204="ThiTN",TONGHOP!Q1204&lt;=90,OR(TONGHOP!P1204="LT",AND(TONGHOP!P1204="TH",AND(TONGHOP!T1204&lt;&gt;TONGHOP!X1204,TONGHOP!T1204&lt;&gt;TONGHOP!Y1204)))),TONGHOP!T1204,"")</f>
        <v/>
      </c>
      <c r="B1204" s="1" t="str">
        <f>IF(AND(TONGHOP!O1204="ThiTN",TONGHOP!Q1204&lt;=90,OR(TONGHOP!P1204="LT",AND(TONGHOP!P1204="TH",AND(TONGHOP!U1204&lt;&gt;TONGHOP!X1204,TONGHOP!U1204&lt;&gt;TONGHOP!Y1204)))),TONGHOP!U1204,"")</f>
        <v/>
      </c>
      <c r="C1204" s="1" t="str">
        <f t="shared" si="76"/>
        <v/>
      </c>
      <c r="D1204" s="1" t="str">
        <f>IF(AND(TONGHOP!O1204="ThiTN",AND(TONGHOP!Q1204&gt;90,TONGHOP!Q1204&lt;=120),OR(TONGHOP!P1204="LT",AND(TONGHOP!P1204="TH",AND(TONGHOP!T1204&lt;&gt;TONGHOP!X1204,TONGHOP!T1204&lt;&gt;TONGHOP!Y1204)))),TONGHOP!T1204,"")</f>
        <v/>
      </c>
      <c r="E1204" s="1" t="str">
        <f>IF(AND(TONGHOP!O1204="ThiTN",AND(TONGHOP!Q1204&gt;90,TONGHOP!Q1204&lt;=120),OR(TONGHOP!P1204="LT",AND(TONGHOP!P1204="TH",AND(TONGHOP!U1204&lt;&gt;TONGHOP!X1204,TONGHOP!U1204&lt;&gt;TONGHOP!Y1204)))),TONGHOP!U1204,"")</f>
        <v/>
      </c>
      <c r="F1204" s="1" t="str">
        <f t="shared" si="77"/>
        <v/>
      </c>
      <c r="G1204" s="1" t="str">
        <f>IF(AND(TONGHOP!O1204="ThiTN",AND(TONGHOP!Q1204&gt;120,TONGHOP!Q1204&lt;=150),OR(TONGHOP!P1204="LT",AND(TONGHOP!P1204="TH",AND(TONGHOP!T1204&lt;&gt;TONGHOP!X1204,TONGHOP!T1204&lt;&gt;TONGHOP!Y1204)))),TONGHOP!T1204,"")</f>
        <v/>
      </c>
      <c r="H1204" s="1" t="str">
        <f>IF(AND(TONGHOP!O1204="ThiTN",AND(TONGHOP!Q1204&gt;120,TONGHOP!Q1204&lt;=150),OR(TONGHOP!P1204="LT",AND(TONGHOP!P1204="TH",AND(TONGHOP!U1204&lt;&gt;TONGHOP!X1204,TONGHOP!U1204&lt;&gt;TONGHOP!Y1204)))),TONGHOP!U1204,"")</f>
        <v/>
      </c>
      <c r="I1204" s="1" t="str">
        <f t="shared" si="78"/>
        <v/>
      </c>
      <c r="J1204" s="1" t="str">
        <f>IF(AND(TONGHOP!O1204="ThiTN",TONGHOP!Q1204&gt;150,OR(TONGHOP!P1204="LT",AND(TONGHOP!P1204="TH",AND(TONGHOP!T1204&lt;&gt;TONGHOP!X1204,TONGHOP!T1204&lt;&gt;TONGHOP!Y1204)))),TONGHOP!T1204,"")</f>
        <v/>
      </c>
      <c r="K1204" s="1" t="str">
        <f>IF(AND(TONGHOP!O1204="ThiTN",TONGHOP!Q1204&gt;150,OR(TONGHOP!P1204="LT",AND(TONGHOP!P1204="TH",AND(TONGHOP!U1204&lt;&gt;TONGHOP!X1204,TONGHOP!U1204&lt;&gt;TONGHOP!Y1204)))),TONGHOP!U1204,"")</f>
        <v/>
      </c>
      <c r="L1204" s="1" t="str">
        <f t="shared" si="79"/>
        <v/>
      </c>
    </row>
    <row r="1205" spans="1:12">
      <c r="A1205" s="1" t="str">
        <f>IF(AND(TONGHOP!O1205="ThiTN",TONGHOP!Q1205&lt;=90,OR(TONGHOP!P1205="LT",AND(TONGHOP!P1205="TH",AND(TONGHOP!T1205&lt;&gt;TONGHOP!X1205,TONGHOP!T1205&lt;&gt;TONGHOP!Y1205)))),TONGHOP!T1205,"")</f>
        <v/>
      </c>
      <c r="B1205" s="1" t="str">
        <f>IF(AND(TONGHOP!O1205="ThiTN",TONGHOP!Q1205&lt;=90,OR(TONGHOP!P1205="LT",AND(TONGHOP!P1205="TH",AND(TONGHOP!U1205&lt;&gt;TONGHOP!X1205,TONGHOP!U1205&lt;&gt;TONGHOP!Y1205)))),TONGHOP!U1205,"")</f>
        <v/>
      </c>
      <c r="C1205" s="1" t="str">
        <f t="shared" si="76"/>
        <v/>
      </c>
      <c r="D1205" s="1" t="str">
        <f>IF(AND(TONGHOP!O1205="ThiTN",AND(TONGHOP!Q1205&gt;90,TONGHOP!Q1205&lt;=120),OR(TONGHOP!P1205="LT",AND(TONGHOP!P1205="TH",AND(TONGHOP!T1205&lt;&gt;TONGHOP!X1205,TONGHOP!T1205&lt;&gt;TONGHOP!Y1205)))),TONGHOP!T1205,"")</f>
        <v/>
      </c>
      <c r="E1205" s="1" t="str">
        <f>IF(AND(TONGHOP!O1205="ThiTN",AND(TONGHOP!Q1205&gt;90,TONGHOP!Q1205&lt;=120),OR(TONGHOP!P1205="LT",AND(TONGHOP!P1205="TH",AND(TONGHOP!U1205&lt;&gt;TONGHOP!X1205,TONGHOP!U1205&lt;&gt;TONGHOP!Y1205)))),TONGHOP!U1205,"")</f>
        <v/>
      </c>
      <c r="F1205" s="1" t="str">
        <f t="shared" si="77"/>
        <v/>
      </c>
      <c r="G1205" s="1" t="str">
        <f>IF(AND(TONGHOP!O1205="ThiTN",AND(TONGHOP!Q1205&gt;120,TONGHOP!Q1205&lt;=150),OR(TONGHOP!P1205="LT",AND(TONGHOP!P1205="TH",AND(TONGHOP!T1205&lt;&gt;TONGHOP!X1205,TONGHOP!T1205&lt;&gt;TONGHOP!Y1205)))),TONGHOP!T1205,"")</f>
        <v/>
      </c>
      <c r="H1205" s="1" t="str">
        <f>IF(AND(TONGHOP!O1205="ThiTN",AND(TONGHOP!Q1205&gt;120,TONGHOP!Q1205&lt;=150),OR(TONGHOP!P1205="LT",AND(TONGHOP!P1205="TH",AND(TONGHOP!U1205&lt;&gt;TONGHOP!X1205,TONGHOP!U1205&lt;&gt;TONGHOP!Y1205)))),TONGHOP!U1205,"")</f>
        <v/>
      </c>
      <c r="I1205" s="1" t="str">
        <f t="shared" si="78"/>
        <v/>
      </c>
      <c r="J1205" s="1" t="str">
        <f>IF(AND(TONGHOP!O1205="ThiTN",TONGHOP!Q1205&gt;150,OR(TONGHOP!P1205="LT",AND(TONGHOP!P1205="TH",AND(TONGHOP!T1205&lt;&gt;TONGHOP!X1205,TONGHOP!T1205&lt;&gt;TONGHOP!Y1205)))),TONGHOP!T1205,"")</f>
        <v/>
      </c>
      <c r="K1205" s="1" t="str">
        <f>IF(AND(TONGHOP!O1205="ThiTN",TONGHOP!Q1205&gt;150,OR(TONGHOP!P1205="LT",AND(TONGHOP!P1205="TH",AND(TONGHOP!U1205&lt;&gt;TONGHOP!X1205,TONGHOP!U1205&lt;&gt;TONGHOP!Y1205)))),TONGHOP!U1205,"")</f>
        <v/>
      </c>
      <c r="L1205" s="1" t="str">
        <f t="shared" si="79"/>
        <v/>
      </c>
    </row>
    <row r="1206" spans="1:12">
      <c r="A1206" s="1" t="str">
        <f>IF(AND(TONGHOP!O1206="ThiTN",TONGHOP!Q1206&lt;=90,OR(TONGHOP!P1206="LT",AND(TONGHOP!P1206="TH",AND(TONGHOP!T1206&lt;&gt;TONGHOP!X1206,TONGHOP!T1206&lt;&gt;TONGHOP!Y1206)))),TONGHOP!T1206,"")</f>
        <v/>
      </c>
      <c r="B1206" s="1" t="str">
        <f>IF(AND(TONGHOP!O1206="ThiTN",TONGHOP!Q1206&lt;=90,OR(TONGHOP!P1206="LT",AND(TONGHOP!P1206="TH",AND(TONGHOP!U1206&lt;&gt;TONGHOP!X1206,TONGHOP!U1206&lt;&gt;TONGHOP!Y1206)))),TONGHOP!U1206,"")</f>
        <v/>
      </c>
      <c r="C1206" s="1" t="str">
        <f t="shared" si="76"/>
        <v/>
      </c>
      <c r="D1206" s="1" t="str">
        <f>IF(AND(TONGHOP!O1206="ThiTN",AND(TONGHOP!Q1206&gt;90,TONGHOP!Q1206&lt;=120),OR(TONGHOP!P1206="LT",AND(TONGHOP!P1206="TH",AND(TONGHOP!T1206&lt;&gt;TONGHOP!X1206,TONGHOP!T1206&lt;&gt;TONGHOP!Y1206)))),TONGHOP!T1206,"")</f>
        <v/>
      </c>
      <c r="E1206" s="1" t="str">
        <f>IF(AND(TONGHOP!O1206="ThiTN",AND(TONGHOP!Q1206&gt;90,TONGHOP!Q1206&lt;=120),OR(TONGHOP!P1206="LT",AND(TONGHOP!P1206="TH",AND(TONGHOP!U1206&lt;&gt;TONGHOP!X1206,TONGHOP!U1206&lt;&gt;TONGHOP!Y1206)))),TONGHOP!U1206,"")</f>
        <v/>
      </c>
      <c r="F1206" s="1" t="str">
        <f t="shared" si="77"/>
        <v/>
      </c>
      <c r="G1206" s="1" t="str">
        <f>IF(AND(TONGHOP!O1206="ThiTN",AND(TONGHOP!Q1206&gt;120,TONGHOP!Q1206&lt;=150),OR(TONGHOP!P1206="LT",AND(TONGHOP!P1206="TH",AND(TONGHOP!T1206&lt;&gt;TONGHOP!X1206,TONGHOP!T1206&lt;&gt;TONGHOP!Y1206)))),TONGHOP!T1206,"")</f>
        <v/>
      </c>
      <c r="H1206" s="1" t="str">
        <f>IF(AND(TONGHOP!O1206="ThiTN",AND(TONGHOP!Q1206&gt;120,TONGHOP!Q1206&lt;=150),OR(TONGHOP!P1206="LT",AND(TONGHOP!P1206="TH",AND(TONGHOP!U1206&lt;&gt;TONGHOP!X1206,TONGHOP!U1206&lt;&gt;TONGHOP!Y1206)))),TONGHOP!U1206,"")</f>
        <v/>
      </c>
      <c r="I1206" s="1" t="str">
        <f t="shared" si="78"/>
        <v/>
      </c>
      <c r="J1206" s="1" t="str">
        <f>IF(AND(TONGHOP!O1206="ThiTN",TONGHOP!Q1206&gt;150,OR(TONGHOP!P1206="LT",AND(TONGHOP!P1206="TH",AND(TONGHOP!T1206&lt;&gt;TONGHOP!X1206,TONGHOP!T1206&lt;&gt;TONGHOP!Y1206)))),TONGHOP!T1206,"")</f>
        <v/>
      </c>
      <c r="K1206" s="1" t="str">
        <f>IF(AND(TONGHOP!O1206="ThiTN",TONGHOP!Q1206&gt;150,OR(TONGHOP!P1206="LT",AND(TONGHOP!P1206="TH",AND(TONGHOP!U1206&lt;&gt;TONGHOP!X1206,TONGHOP!U1206&lt;&gt;TONGHOP!Y1206)))),TONGHOP!U1206,"")</f>
        <v/>
      </c>
      <c r="L1206" s="1" t="str">
        <f t="shared" si="79"/>
        <v/>
      </c>
    </row>
    <row r="1207" spans="1:12">
      <c r="A1207" s="1" t="str">
        <f>IF(AND(TONGHOP!O1207="ThiTN",TONGHOP!Q1207&lt;=90,OR(TONGHOP!P1207="LT",AND(TONGHOP!P1207="TH",AND(TONGHOP!T1207&lt;&gt;TONGHOP!X1207,TONGHOP!T1207&lt;&gt;TONGHOP!Y1207)))),TONGHOP!T1207,"")</f>
        <v/>
      </c>
      <c r="B1207" s="1" t="str">
        <f>IF(AND(TONGHOP!O1207="ThiTN",TONGHOP!Q1207&lt;=90,OR(TONGHOP!P1207="LT",AND(TONGHOP!P1207="TH",AND(TONGHOP!U1207&lt;&gt;TONGHOP!X1207,TONGHOP!U1207&lt;&gt;TONGHOP!Y1207)))),TONGHOP!U1207,"")</f>
        <v/>
      </c>
      <c r="C1207" s="1" t="str">
        <f t="shared" si="76"/>
        <v/>
      </c>
      <c r="D1207" s="1" t="str">
        <f>IF(AND(TONGHOP!O1207="ThiTN",AND(TONGHOP!Q1207&gt;90,TONGHOP!Q1207&lt;=120),OR(TONGHOP!P1207="LT",AND(TONGHOP!P1207="TH",AND(TONGHOP!T1207&lt;&gt;TONGHOP!X1207,TONGHOP!T1207&lt;&gt;TONGHOP!Y1207)))),TONGHOP!T1207,"")</f>
        <v/>
      </c>
      <c r="E1207" s="1" t="str">
        <f>IF(AND(TONGHOP!O1207="ThiTN",AND(TONGHOP!Q1207&gt;90,TONGHOP!Q1207&lt;=120),OR(TONGHOP!P1207="LT",AND(TONGHOP!P1207="TH",AND(TONGHOP!U1207&lt;&gt;TONGHOP!X1207,TONGHOP!U1207&lt;&gt;TONGHOP!Y1207)))),TONGHOP!U1207,"")</f>
        <v/>
      </c>
      <c r="F1207" s="1" t="str">
        <f t="shared" si="77"/>
        <v/>
      </c>
      <c r="G1207" s="1" t="str">
        <f>IF(AND(TONGHOP!O1207="ThiTN",AND(TONGHOP!Q1207&gt;120,TONGHOP!Q1207&lt;=150),OR(TONGHOP!P1207="LT",AND(TONGHOP!P1207="TH",AND(TONGHOP!T1207&lt;&gt;TONGHOP!X1207,TONGHOP!T1207&lt;&gt;TONGHOP!Y1207)))),TONGHOP!T1207,"")</f>
        <v/>
      </c>
      <c r="H1207" s="1" t="str">
        <f>IF(AND(TONGHOP!O1207="ThiTN",AND(TONGHOP!Q1207&gt;120,TONGHOP!Q1207&lt;=150),OR(TONGHOP!P1207="LT",AND(TONGHOP!P1207="TH",AND(TONGHOP!U1207&lt;&gt;TONGHOP!X1207,TONGHOP!U1207&lt;&gt;TONGHOP!Y1207)))),TONGHOP!U1207,"")</f>
        <v/>
      </c>
      <c r="I1207" s="1" t="str">
        <f t="shared" si="78"/>
        <v/>
      </c>
      <c r="J1207" s="1" t="str">
        <f>IF(AND(TONGHOP!O1207="ThiTN",TONGHOP!Q1207&gt;150,OR(TONGHOP!P1207="LT",AND(TONGHOP!P1207="TH",AND(TONGHOP!T1207&lt;&gt;TONGHOP!X1207,TONGHOP!T1207&lt;&gt;TONGHOP!Y1207)))),TONGHOP!T1207,"")</f>
        <v/>
      </c>
      <c r="K1207" s="1" t="str">
        <f>IF(AND(TONGHOP!O1207="ThiTN",TONGHOP!Q1207&gt;150,OR(TONGHOP!P1207="LT",AND(TONGHOP!P1207="TH",AND(TONGHOP!U1207&lt;&gt;TONGHOP!X1207,TONGHOP!U1207&lt;&gt;TONGHOP!Y1207)))),TONGHOP!U1207,"")</f>
        <v/>
      </c>
      <c r="L1207" s="1" t="str">
        <f t="shared" si="79"/>
        <v/>
      </c>
    </row>
    <row r="1208" spans="1:12">
      <c r="A1208" s="1" t="str">
        <f>IF(AND(TONGHOP!O1208="ThiTN",TONGHOP!Q1208&lt;=90,OR(TONGHOP!P1208="LT",AND(TONGHOP!P1208="TH",AND(TONGHOP!T1208&lt;&gt;TONGHOP!X1208,TONGHOP!T1208&lt;&gt;TONGHOP!Y1208)))),TONGHOP!T1208,"")</f>
        <v/>
      </c>
      <c r="B1208" s="1" t="str">
        <f>IF(AND(TONGHOP!O1208="ThiTN",TONGHOP!Q1208&lt;=90,OR(TONGHOP!P1208="LT",AND(TONGHOP!P1208="TH",AND(TONGHOP!U1208&lt;&gt;TONGHOP!X1208,TONGHOP!U1208&lt;&gt;TONGHOP!Y1208)))),TONGHOP!U1208,"")</f>
        <v/>
      </c>
      <c r="C1208" s="1" t="str">
        <f t="shared" si="76"/>
        <v/>
      </c>
      <c r="D1208" s="1" t="str">
        <f>IF(AND(TONGHOP!O1208="ThiTN",AND(TONGHOP!Q1208&gt;90,TONGHOP!Q1208&lt;=120),OR(TONGHOP!P1208="LT",AND(TONGHOP!P1208="TH",AND(TONGHOP!T1208&lt;&gt;TONGHOP!X1208,TONGHOP!T1208&lt;&gt;TONGHOP!Y1208)))),TONGHOP!T1208,"")</f>
        <v/>
      </c>
      <c r="E1208" s="1" t="str">
        <f>IF(AND(TONGHOP!O1208="ThiTN",AND(TONGHOP!Q1208&gt;90,TONGHOP!Q1208&lt;=120),OR(TONGHOP!P1208="LT",AND(TONGHOP!P1208="TH",AND(TONGHOP!U1208&lt;&gt;TONGHOP!X1208,TONGHOP!U1208&lt;&gt;TONGHOP!Y1208)))),TONGHOP!U1208,"")</f>
        <v/>
      </c>
      <c r="F1208" s="1" t="str">
        <f t="shared" si="77"/>
        <v/>
      </c>
      <c r="G1208" s="1" t="str">
        <f>IF(AND(TONGHOP!O1208="ThiTN",AND(TONGHOP!Q1208&gt;120,TONGHOP!Q1208&lt;=150),OR(TONGHOP!P1208="LT",AND(TONGHOP!P1208="TH",AND(TONGHOP!T1208&lt;&gt;TONGHOP!X1208,TONGHOP!T1208&lt;&gt;TONGHOP!Y1208)))),TONGHOP!T1208,"")</f>
        <v/>
      </c>
      <c r="H1208" s="1" t="str">
        <f>IF(AND(TONGHOP!O1208="ThiTN",AND(TONGHOP!Q1208&gt;120,TONGHOP!Q1208&lt;=150),OR(TONGHOP!P1208="LT",AND(TONGHOP!P1208="TH",AND(TONGHOP!U1208&lt;&gt;TONGHOP!X1208,TONGHOP!U1208&lt;&gt;TONGHOP!Y1208)))),TONGHOP!U1208,"")</f>
        <v/>
      </c>
      <c r="I1208" s="1" t="str">
        <f t="shared" si="78"/>
        <v/>
      </c>
      <c r="J1208" s="1" t="str">
        <f>IF(AND(TONGHOP!O1208="ThiTN",TONGHOP!Q1208&gt;150,OR(TONGHOP!P1208="LT",AND(TONGHOP!P1208="TH",AND(TONGHOP!T1208&lt;&gt;TONGHOP!X1208,TONGHOP!T1208&lt;&gt;TONGHOP!Y1208)))),TONGHOP!T1208,"")</f>
        <v/>
      </c>
      <c r="K1208" s="1" t="str">
        <f>IF(AND(TONGHOP!O1208="ThiTN",TONGHOP!Q1208&gt;150,OR(TONGHOP!P1208="LT",AND(TONGHOP!P1208="TH",AND(TONGHOP!U1208&lt;&gt;TONGHOP!X1208,TONGHOP!U1208&lt;&gt;TONGHOP!Y1208)))),TONGHOP!U1208,"")</f>
        <v/>
      </c>
      <c r="L1208" s="1" t="str">
        <f t="shared" si="79"/>
        <v/>
      </c>
    </row>
    <row r="1209" spans="1:12">
      <c r="A1209" s="1" t="str">
        <f>IF(AND(TONGHOP!O1209="ThiTN",TONGHOP!Q1209&lt;=90,OR(TONGHOP!P1209="LT",AND(TONGHOP!P1209="TH",AND(TONGHOP!T1209&lt;&gt;TONGHOP!X1209,TONGHOP!T1209&lt;&gt;TONGHOP!Y1209)))),TONGHOP!T1209,"")</f>
        <v/>
      </c>
      <c r="B1209" s="1" t="str">
        <f>IF(AND(TONGHOP!O1209="ThiTN",TONGHOP!Q1209&lt;=90,OR(TONGHOP!P1209="LT",AND(TONGHOP!P1209="TH",AND(TONGHOP!U1209&lt;&gt;TONGHOP!X1209,TONGHOP!U1209&lt;&gt;TONGHOP!Y1209)))),TONGHOP!U1209,"")</f>
        <v/>
      </c>
      <c r="C1209" s="1" t="str">
        <f t="shared" si="76"/>
        <v/>
      </c>
      <c r="D1209" s="1" t="str">
        <f>IF(AND(TONGHOP!O1209="ThiTN",AND(TONGHOP!Q1209&gt;90,TONGHOP!Q1209&lt;=120),OR(TONGHOP!P1209="LT",AND(TONGHOP!P1209="TH",AND(TONGHOP!T1209&lt;&gt;TONGHOP!X1209,TONGHOP!T1209&lt;&gt;TONGHOP!Y1209)))),TONGHOP!T1209,"")</f>
        <v/>
      </c>
      <c r="E1209" s="1" t="str">
        <f>IF(AND(TONGHOP!O1209="ThiTN",AND(TONGHOP!Q1209&gt;90,TONGHOP!Q1209&lt;=120),OR(TONGHOP!P1209="LT",AND(TONGHOP!P1209="TH",AND(TONGHOP!U1209&lt;&gt;TONGHOP!X1209,TONGHOP!U1209&lt;&gt;TONGHOP!Y1209)))),TONGHOP!U1209,"")</f>
        <v/>
      </c>
      <c r="F1209" s="1" t="str">
        <f t="shared" si="77"/>
        <v/>
      </c>
      <c r="G1209" s="1" t="str">
        <f>IF(AND(TONGHOP!O1209="ThiTN",AND(TONGHOP!Q1209&gt;120,TONGHOP!Q1209&lt;=150),OR(TONGHOP!P1209="LT",AND(TONGHOP!P1209="TH",AND(TONGHOP!T1209&lt;&gt;TONGHOP!X1209,TONGHOP!T1209&lt;&gt;TONGHOP!Y1209)))),TONGHOP!T1209,"")</f>
        <v/>
      </c>
      <c r="H1209" s="1" t="str">
        <f>IF(AND(TONGHOP!O1209="ThiTN",AND(TONGHOP!Q1209&gt;120,TONGHOP!Q1209&lt;=150),OR(TONGHOP!P1209="LT",AND(TONGHOP!P1209="TH",AND(TONGHOP!U1209&lt;&gt;TONGHOP!X1209,TONGHOP!U1209&lt;&gt;TONGHOP!Y1209)))),TONGHOP!U1209,"")</f>
        <v/>
      </c>
      <c r="I1209" s="1" t="str">
        <f t="shared" si="78"/>
        <v/>
      </c>
      <c r="J1209" s="1" t="str">
        <f>IF(AND(TONGHOP!O1209="ThiTN",TONGHOP!Q1209&gt;150,OR(TONGHOP!P1209="LT",AND(TONGHOP!P1209="TH",AND(TONGHOP!T1209&lt;&gt;TONGHOP!X1209,TONGHOP!T1209&lt;&gt;TONGHOP!Y1209)))),TONGHOP!T1209,"")</f>
        <v/>
      </c>
      <c r="K1209" s="1" t="str">
        <f>IF(AND(TONGHOP!O1209="ThiTN",TONGHOP!Q1209&gt;150,OR(TONGHOP!P1209="LT",AND(TONGHOP!P1209="TH",AND(TONGHOP!U1209&lt;&gt;TONGHOP!X1209,TONGHOP!U1209&lt;&gt;TONGHOP!Y1209)))),TONGHOP!U1209,"")</f>
        <v/>
      </c>
      <c r="L1209" s="1" t="str">
        <f t="shared" si="79"/>
        <v/>
      </c>
    </row>
    <row r="1210" spans="1:12">
      <c r="A1210" s="1" t="str">
        <f>IF(AND(TONGHOP!O1210="ThiTN",TONGHOP!Q1210&lt;=90,OR(TONGHOP!P1210="LT",AND(TONGHOP!P1210="TH",AND(TONGHOP!T1210&lt;&gt;TONGHOP!X1210,TONGHOP!T1210&lt;&gt;TONGHOP!Y1210)))),TONGHOP!T1210,"")</f>
        <v/>
      </c>
      <c r="B1210" s="1" t="str">
        <f>IF(AND(TONGHOP!O1210="ThiTN",TONGHOP!Q1210&lt;=90,OR(TONGHOP!P1210="LT",AND(TONGHOP!P1210="TH",AND(TONGHOP!U1210&lt;&gt;TONGHOP!X1210,TONGHOP!U1210&lt;&gt;TONGHOP!Y1210)))),TONGHOP!U1210,"")</f>
        <v/>
      </c>
      <c r="C1210" s="1" t="str">
        <f t="shared" si="76"/>
        <v/>
      </c>
      <c r="D1210" s="1" t="str">
        <f>IF(AND(TONGHOP!O1210="ThiTN",AND(TONGHOP!Q1210&gt;90,TONGHOP!Q1210&lt;=120),OR(TONGHOP!P1210="LT",AND(TONGHOP!P1210="TH",AND(TONGHOP!T1210&lt;&gt;TONGHOP!X1210,TONGHOP!T1210&lt;&gt;TONGHOP!Y1210)))),TONGHOP!T1210,"")</f>
        <v/>
      </c>
      <c r="E1210" s="1" t="str">
        <f>IF(AND(TONGHOP!O1210="ThiTN",AND(TONGHOP!Q1210&gt;90,TONGHOP!Q1210&lt;=120),OR(TONGHOP!P1210="LT",AND(TONGHOP!P1210="TH",AND(TONGHOP!U1210&lt;&gt;TONGHOP!X1210,TONGHOP!U1210&lt;&gt;TONGHOP!Y1210)))),TONGHOP!U1210,"")</f>
        <v/>
      </c>
      <c r="F1210" s="1" t="str">
        <f t="shared" si="77"/>
        <v/>
      </c>
      <c r="G1210" s="1" t="str">
        <f>IF(AND(TONGHOP!O1210="ThiTN",AND(TONGHOP!Q1210&gt;120,TONGHOP!Q1210&lt;=150),OR(TONGHOP!P1210="LT",AND(TONGHOP!P1210="TH",AND(TONGHOP!T1210&lt;&gt;TONGHOP!X1210,TONGHOP!T1210&lt;&gt;TONGHOP!Y1210)))),TONGHOP!T1210,"")</f>
        <v/>
      </c>
      <c r="H1210" s="1" t="str">
        <f>IF(AND(TONGHOP!O1210="ThiTN",AND(TONGHOP!Q1210&gt;120,TONGHOP!Q1210&lt;=150),OR(TONGHOP!P1210="LT",AND(TONGHOP!P1210="TH",AND(TONGHOP!U1210&lt;&gt;TONGHOP!X1210,TONGHOP!U1210&lt;&gt;TONGHOP!Y1210)))),TONGHOP!U1210,"")</f>
        <v/>
      </c>
      <c r="I1210" s="1" t="str">
        <f t="shared" si="78"/>
        <v/>
      </c>
      <c r="J1210" s="1" t="str">
        <f>IF(AND(TONGHOP!O1210="ThiTN",TONGHOP!Q1210&gt;150,OR(TONGHOP!P1210="LT",AND(TONGHOP!P1210="TH",AND(TONGHOP!T1210&lt;&gt;TONGHOP!X1210,TONGHOP!T1210&lt;&gt;TONGHOP!Y1210)))),TONGHOP!T1210,"")</f>
        <v/>
      </c>
      <c r="K1210" s="1" t="str">
        <f>IF(AND(TONGHOP!O1210="ThiTN",TONGHOP!Q1210&gt;150,OR(TONGHOP!P1210="LT",AND(TONGHOP!P1210="TH",AND(TONGHOP!U1210&lt;&gt;TONGHOP!X1210,TONGHOP!U1210&lt;&gt;TONGHOP!Y1210)))),TONGHOP!U1210,"")</f>
        <v/>
      </c>
      <c r="L1210" s="1" t="str">
        <f t="shared" si="79"/>
        <v/>
      </c>
    </row>
    <row r="1211" spans="1:12">
      <c r="A1211" s="1" t="str">
        <f>IF(AND(TONGHOP!O1211="ThiTN",TONGHOP!Q1211&lt;=90,OR(TONGHOP!P1211="LT",AND(TONGHOP!P1211="TH",AND(TONGHOP!T1211&lt;&gt;TONGHOP!X1211,TONGHOP!T1211&lt;&gt;TONGHOP!Y1211)))),TONGHOP!T1211,"")</f>
        <v/>
      </c>
      <c r="B1211" s="1" t="str">
        <f>IF(AND(TONGHOP!O1211="ThiTN",TONGHOP!Q1211&lt;=90,OR(TONGHOP!P1211="LT",AND(TONGHOP!P1211="TH",AND(TONGHOP!U1211&lt;&gt;TONGHOP!X1211,TONGHOP!U1211&lt;&gt;TONGHOP!Y1211)))),TONGHOP!U1211,"")</f>
        <v/>
      </c>
      <c r="C1211" s="1" t="str">
        <f t="shared" si="76"/>
        <v/>
      </c>
      <c r="D1211" s="1" t="str">
        <f>IF(AND(TONGHOP!O1211="ThiTN",AND(TONGHOP!Q1211&gt;90,TONGHOP!Q1211&lt;=120),OR(TONGHOP!P1211="LT",AND(TONGHOP!P1211="TH",AND(TONGHOP!T1211&lt;&gt;TONGHOP!X1211,TONGHOP!T1211&lt;&gt;TONGHOP!Y1211)))),TONGHOP!T1211,"")</f>
        <v/>
      </c>
      <c r="E1211" s="1" t="str">
        <f>IF(AND(TONGHOP!O1211="ThiTN",AND(TONGHOP!Q1211&gt;90,TONGHOP!Q1211&lt;=120),OR(TONGHOP!P1211="LT",AND(TONGHOP!P1211="TH",AND(TONGHOP!U1211&lt;&gt;TONGHOP!X1211,TONGHOP!U1211&lt;&gt;TONGHOP!Y1211)))),TONGHOP!U1211,"")</f>
        <v/>
      </c>
      <c r="F1211" s="1" t="str">
        <f t="shared" si="77"/>
        <v/>
      </c>
      <c r="G1211" s="1" t="str">
        <f>IF(AND(TONGHOP!O1211="ThiTN",AND(TONGHOP!Q1211&gt;120,TONGHOP!Q1211&lt;=150),OR(TONGHOP!P1211="LT",AND(TONGHOP!P1211="TH",AND(TONGHOP!T1211&lt;&gt;TONGHOP!X1211,TONGHOP!T1211&lt;&gt;TONGHOP!Y1211)))),TONGHOP!T1211,"")</f>
        <v/>
      </c>
      <c r="H1211" s="1" t="str">
        <f>IF(AND(TONGHOP!O1211="ThiTN",AND(TONGHOP!Q1211&gt;120,TONGHOP!Q1211&lt;=150),OR(TONGHOP!P1211="LT",AND(TONGHOP!P1211="TH",AND(TONGHOP!U1211&lt;&gt;TONGHOP!X1211,TONGHOP!U1211&lt;&gt;TONGHOP!Y1211)))),TONGHOP!U1211,"")</f>
        <v/>
      </c>
      <c r="I1211" s="1" t="str">
        <f t="shared" si="78"/>
        <v/>
      </c>
      <c r="J1211" s="1" t="str">
        <f>IF(AND(TONGHOP!O1211="ThiTN",TONGHOP!Q1211&gt;150,OR(TONGHOP!P1211="LT",AND(TONGHOP!P1211="TH",AND(TONGHOP!T1211&lt;&gt;TONGHOP!X1211,TONGHOP!T1211&lt;&gt;TONGHOP!Y1211)))),TONGHOP!T1211,"")</f>
        <v/>
      </c>
      <c r="K1211" s="1" t="str">
        <f>IF(AND(TONGHOP!O1211="ThiTN",TONGHOP!Q1211&gt;150,OR(TONGHOP!P1211="LT",AND(TONGHOP!P1211="TH",AND(TONGHOP!U1211&lt;&gt;TONGHOP!X1211,TONGHOP!U1211&lt;&gt;TONGHOP!Y1211)))),TONGHOP!U1211,"")</f>
        <v/>
      </c>
      <c r="L1211" s="1" t="str">
        <f t="shared" si="79"/>
        <v/>
      </c>
    </row>
    <row r="1212" spans="1:12">
      <c r="A1212" s="1" t="str">
        <f>IF(AND(TONGHOP!O1212="ThiTN",TONGHOP!Q1212&lt;=90,OR(TONGHOP!P1212="LT",AND(TONGHOP!P1212="TH",AND(TONGHOP!T1212&lt;&gt;TONGHOP!X1212,TONGHOP!T1212&lt;&gt;TONGHOP!Y1212)))),TONGHOP!T1212,"")</f>
        <v/>
      </c>
      <c r="B1212" s="1" t="str">
        <f>IF(AND(TONGHOP!O1212="ThiTN",TONGHOP!Q1212&lt;=90,OR(TONGHOP!P1212="LT",AND(TONGHOP!P1212="TH",AND(TONGHOP!U1212&lt;&gt;TONGHOP!X1212,TONGHOP!U1212&lt;&gt;TONGHOP!Y1212)))),TONGHOP!U1212,"")</f>
        <v/>
      </c>
      <c r="C1212" s="1" t="str">
        <f t="shared" si="76"/>
        <v/>
      </c>
      <c r="D1212" s="1" t="str">
        <f>IF(AND(TONGHOP!O1212="ThiTN",AND(TONGHOP!Q1212&gt;90,TONGHOP!Q1212&lt;=120),OR(TONGHOP!P1212="LT",AND(TONGHOP!P1212="TH",AND(TONGHOP!T1212&lt;&gt;TONGHOP!X1212,TONGHOP!T1212&lt;&gt;TONGHOP!Y1212)))),TONGHOP!T1212,"")</f>
        <v/>
      </c>
      <c r="E1212" s="1" t="str">
        <f>IF(AND(TONGHOP!O1212="ThiTN",AND(TONGHOP!Q1212&gt;90,TONGHOP!Q1212&lt;=120),OR(TONGHOP!P1212="LT",AND(TONGHOP!P1212="TH",AND(TONGHOP!U1212&lt;&gt;TONGHOP!X1212,TONGHOP!U1212&lt;&gt;TONGHOP!Y1212)))),TONGHOP!U1212,"")</f>
        <v/>
      </c>
      <c r="F1212" s="1" t="str">
        <f t="shared" si="77"/>
        <v/>
      </c>
      <c r="G1212" s="1" t="str">
        <f>IF(AND(TONGHOP!O1212="ThiTN",AND(TONGHOP!Q1212&gt;120,TONGHOP!Q1212&lt;=150),OR(TONGHOP!P1212="LT",AND(TONGHOP!P1212="TH",AND(TONGHOP!T1212&lt;&gt;TONGHOP!X1212,TONGHOP!T1212&lt;&gt;TONGHOP!Y1212)))),TONGHOP!T1212,"")</f>
        <v/>
      </c>
      <c r="H1212" s="1" t="str">
        <f>IF(AND(TONGHOP!O1212="ThiTN",AND(TONGHOP!Q1212&gt;120,TONGHOP!Q1212&lt;=150),OR(TONGHOP!P1212="LT",AND(TONGHOP!P1212="TH",AND(TONGHOP!U1212&lt;&gt;TONGHOP!X1212,TONGHOP!U1212&lt;&gt;TONGHOP!Y1212)))),TONGHOP!U1212,"")</f>
        <v/>
      </c>
      <c r="I1212" s="1" t="str">
        <f t="shared" si="78"/>
        <v/>
      </c>
      <c r="J1212" s="1" t="str">
        <f>IF(AND(TONGHOP!O1212="ThiTN",TONGHOP!Q1212&gt;150,OR(TONGHOP!P1212="LT",AND(TONGHOP!P1212="TH",AND(TONGHOP!T1212&lt;&gt;TONGHOP!X1212,TONGHOP!T1212&lt;&gt;TONGHOP!Y1212)))),TONGHOP!T1212,"")</f>
        <v/>
      </c>
      <c r="K1212" s="1" t="str">
        <f>IF(AND(TONGHOP!O1212="ThiTN",TONGHOP!Q1212&gt;150,OR(TONGHOP!P1212="LT",AND(TONGHOP!P1212="TH",AND(TONGHOP!U1212&lt;&gt;TONGHOP!X1212,TONGHOP!U1212&lt;&gt;TONGHOP!Y1212)))),TONGHOP!U1212,"")</f>
        <v/>
      </c>
      <c r="L1212" s="1" t="str">
        <f t="shared" si="79"/>
        <v/>
      </c>
    </row>
    <row r="1213" spans="1:12">
      <c r="A1213" s="1" t="str">
        <f>IF(AND(TONGHOP!O1213="ThiTN",TONGHOP!Q1213&lt;=90,OR(TONGHOP!P1213="LT",AND(TONGHOP!P1213="TH",AND(TONGHOP!T1213&lt;&gt;TONGHOP!X1213,TONGHOP!T1213&lt;&gt;TONGHOP!Y1213)))),TONGHOP!T1213,"")</f>
        <v/>
      </c>
      <c r="B1213" s="1" t="str">
        <f>IF(AND(TONGHOP!O1213="ThiTN",TONGHOP!Q1213&lt;=90,OR(TONGHOP!P1213="LT",AND(TONGHOP!P1213="TH",AND(TONGHOP!U1213&lt;&gt;TONGHOP!X1213,TONGHOP!U1213&lt;&gt;TONGHOP!Y1213)))),TONGHOP!U1213,"")</f>
        <v/>
      </c>
      <c r="C1213" s="1" t="str">
        <f t="shared" si="76"/>
        <v/>
      </c>
      <c r="D1213" s="1" t="str">
        <f>IF(AND(TONGHOP!O1213="ThiTN",AND(TONGHOP!Q1213&gt;90,TONGHOP!Q1213&lt;=120),OR(TONGHOP!P1213="LT",AND(TONGHOP!P1213="TH",AND(TONGHOP!T1213&lt;&gt;TONGHOP!X1213,TONGHOP!T1213&lt;&gt;TONGHOP!Y1213)))),TONGHOP!T1213,"")</f>
        <v/>
      </c>
      <c r="E1213" s="1" t="str">
        <f>IF(AND(TONGHOP!O1213="ThiTN",AND(TONGHOP!Q1213&gt;90,TONGHOP!Q1213&lt;=120),OR(TONGHOP!P1213="LT",AND(TONGHOP!P1213="TH",AND(TONGHOP!U1213&lt;&gt;TONGHOP!X1213,TONGHOP!U1213&lt;&gt;TONGHOP!Y1213)))),TONGHOP!U1213,"")</f>
        <v/>
      </c>
      <c r="F1213" s="1" t="str">
        <f t="shared" si="77"/>
        <v/>
      </c>
      <c r="G1213" s="1" t="str">
        <f>IF(AND(TONGHOP!O1213="ThiTN",AND(TONGHOP!Q1213&gt;120,TONGHOP!Q1213&lt;=150),OR(TONGHOP!P1213="LT",AND(TONGHOP!P1213="TH",AND(TONGHOP!T1213&lt;&gt;TONGHOP!X1213,TONGHOP!T1213&lt;&gt;TONGHOP!Y1213)))),TONGHOP!T1213,"")</f>
        <v/>
      </c>
      <c r="H1213" s="1" t="str">
        <f>IF(AND(TONGHOP!O1213="ThiTN",AND(TONGHOP!Q1213&gt;120,TONGHOP!Q1213&lt;=150),OR(TONGHOP!P1213="LT",AND(TONGHOP!P1213="TH",AND(TONGHOP!U1213&lt;&gt;TONGHOP!X1213,TONGHOP!U1213&lt;&gt;TONGHOP!Y1213)))),TONGHOP!U1213,"")</f>
        <v/>
      </c>
      <c r="I1213" s="1" t="str">
        <f t="shared" si="78"/>
        <v/>
      </c>
      <c r="J1213" s="1" t="str">
        <f>IF(AND(TONGHOP!O1213="ThiTN",TONGHOP!Q1213&gt;150,OR(TONGHOP!P1213="LT",AND(TONGHOP!P1213="TH",AND(TONGHOP!T1213&lt;&gt;TONGHOP!X1213,TONGHOP!T1213&lt;&gt;TONGHOP!Y1213)))),TONGHOP!T1213,"")</f>
        <v/>
      </c>
      <c r="K1213" s="1" t="str">
        <f>IF(AND(TONGHOP!O1213="ThiTN",TONGHOP!Q1213&gt;150,OR(TONGHOP!P1213="LT",AND(TONGHOP!P1213="TH",AND(TONGHOP!U1213&lt;&gt;TONGHOP!X1213,TONGHOP!U1213&lt;&gt;TONGHOP!Y1213)))),TONGHOP!U1213,"")</f>
        <v/>
      </c>
      <c r="L1213" s="1" t="str">
        <f t="shared" si="79"/>
        <v/>
      </c>
    </row>
    <row r="1214" spans="1:12">
      <c r="A1214" s="1" t="str">
        <f>IF(AND(TONGHOP!O1214="ThiTN",TONGHOP!Q1214&lt;=90,OR(TONGHOP!P1214="LT",AND(TONGHOP!P1214="TH",AND(TONGHOP!T1214&lt;&gt;TONGHOP!X1214,TONGHOP!T1214&lt;&gt;TONGHOP!Y1214)))),TONGHOP!T1214,"")</f>
        <v/>
      </c>
      <c r="B1214" s="1" t="str">
        <f>IF(AND(TONGHOP!O1214="ThiTN",TONGHOP!Q1214&lt;=90,OR(TONGHOP!P1214="LT",AND(TONGHOP!P1214="TH",AND(TONGHOP!U1214&lt;&gt;TONGHOP!X1214,TONGHOP!U1214&lt;&gt;TONGHOP!Y1214)))),TONGHOP!U1214,"")</f>
        <v/>
      </c>
      <c r="C1214" s="1" t="str">
        <f t="shared" si="76"/>
        <v/>
      </c>
      <c r="D1214" s="1" t="str">
        <f>IF(AND(TONGHOP!O1214="ThiTN",AND(TONGHOP!Q1214&gt;90,TONGHOP!Q1214&lt;=120),OR(TONGHOP!P1214="LT",AND(TONGHOP!P1214="TH",AND(TONGHOP!T1214&lt;&gt;TONGHOP!X1214,TONGHOP!T1214&lt;&gt;TONGHOP!Y1214)))),TONGHOP!T1214,"")</f>
        <v/>
      </c>
      <c r="E1214" s="1" t="str">
        <f>IF(AND(TONGHOP!O1214="ThiTN",AND(TONGHOP!Q1214&gt;90,TONGHOP!Q1214&lt;=120),OR(TONGHOP!P1214="LT",AND(TONGHOP!P1214="TH",AND(TONGHOP!U1214&lt;&gt;TONGHOP!X1214,TONGHOP!U1214&lt;&gt;TONGHOP!Y1214)))),TONGHOP!U1214,"")</f>
        <v/>
      </c>
      <c r="F1214" s="1" t="str">
        <f t="shared" si="77"/>
        <v/>
      </c>
      <c r="G1214" s="1" t="str">
        <f>IF(AND(TONGHOP!O1214="ThiTN",AND(TONGHOP!Q1214&gt;120,TONGHOP!Q1214&lt;=150),OR(TONGHOP!P1214="LT",AND(TONGHOP!P1214="TH",AND(TONGHOP!T1214&lt;&gt;TONGHOP!X1214,TONGHOP!T1214&lt;&gt;TONGHOP!Y1214)))),TONGHOP!T1214,"")</f>
        <v/>
      </c>
      <c r="H1214" s="1" t="str">
        <f>IF(AND(TONGHOP!O1214="ThiTN",AND(TONGHOP!Q1214&gt;120,TONGHOP!Q1214&lt;=150),OR(TONGHOP!P1214="LT",AND(TONGHOP!P1214="TH",AND(TONGHOP!U1214&lt;&gt;TONGHOP!X1214,TONGHOP!U1214&lt;&gt;TONGHOP!Y1214)))),TONGHOP!U1214,"")</f>
        <v/>
      </c>
      <c r="I1214" s="1" t="str">
        <f t="shared" si="78"/>
        <v/>
      </c>
      <c r="J1214" s="1" t="str">
        <f>IF(AND(TONGHOP!O1214="ThiTN",TONGHOP!Q1214&gt;150,OR(TONGHOP!P1214="LT",AND(TONGHOP!P1214="TH",AND(TONGHOP!T1214&lt;&gt;TONGHOP!X1214,TONGHOP!T1214&lt;&gt;TONGHOP!Y1214)))),TONGHOP!T1214,"")</f>
        <v/>
      </c>
      <c r="K1214" s="1" t="str">
        <f>IF(AND(TONGHOP!O1214="ThiTN",TONGHOP!Q1214&gt;150,OR(TONGHOP!P1214="LT",AND(TONGHOP!P1214="TH",AND(TONGHOP!U1214&lt;&gt;TONGHOP!X1214,TONGHOP!U1214&lt;&gt;TONGHOP!Y1214)))),TONGHOP!U1214,"")</f>
        <v/>
      </c>
      <c r="L1214" s="1" t="str">
        <f t="shared" si="79"/>
        <v/>
      </c>
    </row>
    <row r="1215" spans="1:12">
      <c r="A1215" s="1" t="str">
        <f>IF(AND(TONGHOP!O1215="ThiTN",TONGHOP!Q1215&lt;=90,OR(TONGHOP!P1215="LT",AND(TONGHOP!P1215="TH",AND(TONGHOP!T1215&lt;&gt;TONGHOP!X1215,TONGHOP!T1215&lt;&gt;TONGHOP!Y1215)))),TONGHOP!T1215,"")</f>
        <v/>
      </c>
      <c r="B1215" s="1" t="str">
        <f>IF(AND(TONGHOP!O1215="ThiTN",TONGHOP!Q1215&lt;=90,OR(TONGHOP!P1215="LT",AND(TONGHOP!P1215="TH",AND(TONGHOP!U1215&lt;&gt;TONGHOP!X1215,TONGHOP!U1215&lt;&gt;TONGHOP!Y1215)))),TONGHOP!U1215,"")</f>
        <v/>
      </c>
      <c r="C1215" s="1" t="str">
        <f t="shared" si="76"/>
        <v/>
      </c>
      <c r="D1215" s="1" t="str">
        <f>IF(AND(TONGHOP!O1215="ThiTN",AND(TONGHOP!Q1215&gt;90,TONGHOP!Q1215&lt;=120),OR(TONGHOP!P1215="LT",AND(TONGHOP!P1215="TH",AND(TONGHOP!T1215&lt;&gt;TONGHOP!X1215,TONGHOP!T1215&lt;&gt;TONGHOP!Y1215)))),TONGHOP!T1215,"")</f>
        <v/>
      </c>
      <c r="E1215" s="1" t="str">
        <f>IF(AND(TONGHOP!O1215="ThiTN",AND(TONGHOP!Q1215&gt;90,TONGHOP!Q1215&lt;=120),OR(TONGHOP!P1215="LT",AND(TONGHOP!P1215="TH",AND(TONGHOP!U1215&lt;&gt;TONGHOP!X1215,TONGHOP!U1215&lt;&gt;TONGHOP!Y1215)))),TONGHOP!U1215,"")</f>
        <v/>
      </c>
      <c r="F1215" s="1" t="str">
        <f t="shared" si="77"/>
        <v/>
      </c>
      <c r="G1215" s="1" t="str">
        <f>IF(AND(TONGHOP!O1215="ThiTN",AND(TONGHOP!Q1215&gt;120,TONGHOP!Q1215&lt;=150),OR(TONGHOP!P1215="LT",AND(TONGHOP!P1215="TH",AND(TONGHOP!T1215&lt;&gt;TONGHOP!X1215,TONGHOP!T1215&lt;&gt;TONGHOP!Y1215)))),TONGHOP!T1215,"")</f>
        <v/>
      </c>
      <c r="H1215" s="1" t="str">
        <f>IF(AND(TONGHOP!O1215="ThiTN",AND(TONGHOP!Q1215&gt;120,TONGHOP!Q1215&lt;=150),OR(TONGHOP!P1215="LT",AND(TONGHOP!P1215="TH",AND(TONGHOP!U1215&lt;&gt;TONGHOP!X1215,TONGHOP!U1215&lt;&gt;TONGHOP!Y1215)))),TONGHOP!U1215,"")</f>
        <v/>
      </c>
      <c r="I1215" s="1" t="str">
        <f t="shared" si="78"/>
        <v/>
      </c>
      <c r="J1215" s="1" t="str">
        <f>IF(AND(TONGHOP!O1215="ThiTN",TONGHOP!Q1215&gt;150,OR(TONGHOP!P1215="LT",AND(TONGHOP!P1215="TH",AND(TONGHOP!T1215&lt;&gt;TONGHOP!X1215,TONGHOP!T1215&lt;&gt;TONGHOP!Y1215)))),TONGHOP!T1215,"")</f>
        <v/>
      </c>
      <c r="K1215" s="1" t="str">
        <f>IF(AND(TONGHOP!O1215="ThiTN",TONGHOP!Q1215&gt;150,OR(TONGHOP!P1215="LT",AND(TONGHOP!P1215="TH",AND(TONGHOP!U1215&lt;&gt;TONGHOP!X1215,TONGHOP!U1215&lt;&gt;TONGHOP!Y1215)))),TONGHOP!U1215,"")</f>
        <v/>
      </c>
      <c r="L1215" s="1" t="str">
        <f t="shared" si="79"/>
        <v/>
      </c>
    </row>
    <row r="1216" spans="1:12">
      <c r="A1216" s="1" t="str">
        <f>IF(AND(TONGHOP!O1216="ThiTN",TONGHOP!Q1216&lt;=90,OR(TONGHOP!P1216="LT",AND(TONGHOP!P1216="TH",AND(TONGHOP!T1216&lt;&gt;TONGHOP!X1216,TONGHOP!T1216&lt;&gt;TONGHOP!Y1216)))),TONGHOP!T1216,"")</f>
        <v/>
      </c>
      <c r="B1216" s="1" t="str">
        <f>IF(AND(TONGHOP!O1216="ThiTN",TONGHOP!Q1216&lt;=90,OR(TONGHOP!P1216="LT",AND(TONGHOP!P1216="TH",AND(TONGHOP!U1216&lt;&gt;TONGHOP!X1216,TONGHOP!U1216&lt;&gt;TONGHOP!Y1216)))),TONGHOP!U1216,"")</f>
        <v/>
      </c>
      <c r="C1216" s="1" t="str">
        <f t="shared" si="76"/>
        <v/>
      </c>
      <c r="D1216" s="1" t="str">
        <f>IF(AND(TONGHOP!O1216="ThiTN",AND(TONGHOP!Q1216&gt;90,TONGHOP!Q1216&lt;=120),OR(TONGHOP!P1216="LT",AND(TONGHOP!P1216="TH",AND(TONGHOP!T1216&lt;&gt;TONGHOP!X1216,TONGHOP!T1216&lt;&gt;TONGHOP!Y1216)))),TONGHOP!T1216,"")</f>
        <v/>
      </c>
      <c r="E1216" s="1" t="str">
        <f>IF(AND(TONGHOP!O1216="ThiTN",AND(TONGHOP!Q1216&gt;90,TONGHOP!Q1216&lt;=120),OR(TONGHOP!P1216="LT",AND(TONGHOP!P1216="TH",AND(TONGHOP!U1216&lt;&gt;TONGHOP!X1216,TONGHOP!U1216&lt;&gt;TONGHOP!Y1216)))),TONGHOP!U1216,"")</f>
        <v/>
      </c>
      <c r="F1216" s="1" t="str">
        <f t="shared" si="77"/>
        <v/>
      </c>
      <c r="G1216" s="1" t="str">
        <f>IF(AND(TONGHOP!O1216="ThiTN",AND(TONGHOP!Q1216&gt;120,TONGHOP!Q1216&lt;=150),OR(TONGHOP!P1216="LT",AND(TONGHOP!P1216="TH",AND(TONGHOP!T1216&lt;&gt;TONGHOP!X1216,TONGHOP!T1216&lt;&gt;TONGHOP!Y1216)))),TONGHOP!T1216,"")</f>
        <v/>
      </c>
      <c r="H1216" s="1" t="str">
        <f>IF(AND(TONGHOP!O1216="ThiTN",AND(TONGHOP!Q1216&gt;120,TONGHOP!Q1216&lt;=150),OR(TONGHOP!P1216="LT",AND(TONGHOP!P1216="TH",AND(TONGHOP!U1216&lt;&gt;TONGHOP!X1216,TONGHOP!U1216&lt;&gt;TONGHOP!Y1216)))),TONGHOP!U1216,"")</f>
        <v/>
      </c>
      <c r="I1216" s="1" t="str">
        <f t="shared" si="78"/>
        <v/>
      </c>
      <c r="J1216" s="1" t="str">
        <f>IF(AND(TONGHOP!O1216="ThiTN",TONGHOP!Q1216&gt;150,OR(TONGHOP!P1216="LT",AND(TONGHOP!P1216="TH",AND(TONGHOP!T1216&lt;&gt;TONGHOP!X1216,TONGHOP!T1216&lt;&gt;TONGHOP!Y1216)))),TONGHOP!T1216,"")</f>
        <v/>
      </c>
      <c r="K1216" s="1" t="str">
        <f>IF(AND(TONGHOP!O1216="ThiTN",TONGHOP!Q1216&gt;150,OR(TONGHOP!P1216="LT",AND(TONGHOP!P1216="TH",AND(TONGHOP!U1216&lt;&gt;TONGHOP!X1216,TONGHOP!U1216&lt;&gt;TONGHOP!Y1216)))),TONGHOP!U1216,"")</f>
        <v/>
      </c>
      <c r="L1216" s="1" t="str">
        <f t="shared" si="79"/>
        <v/>
      </c>
    </row>
    <row r="1217" spans="1:12">
      <c r="A1217" s="1" t="str">
        <f>IF(AND(TONGHOP!O1217="ThiTN",TONGHOP!Q1217&lt;=90,OR(TONGHOP!P1217="LT",AND(TONGHOP!P1217="TH",AND(TONGHOP!T1217&lt;&gt;TONGHOP!X1217,TONGHOP!T1217&lt;&gt;TONGHOP!Y1217)))),TONGHOP!T1217,"")</f>
        <v/>
      </c>
      <c r="B1217" s="1" t="str">
        <f>IF(AND(TONGHOP!O1217="ThiTN",TONGHOP!Q1217&lt;=90,OR(TONGHOP!P1217="LT",AND(TONGHOP!P1217="TH",AND(TONGHOP!U1217&lt;&gt;TONGHOP!X1217,TONGHOP!U1217&lt;&gt;TONGHOP!Y1217)))),TONGHOP!U1217,"")</f>
        <v/>
      </c>
      <c r="C1217" s="1" t="str">
        <f t="shared" si="76"/>
        <v/>
      </c>
      <c r="D1217" s="1" t="str">
        <f>IF(AND(TONGHOP!O1217="ThiTN",AND(TONGHOP!Q1217&gt;90,TONGHOP!Q1217&lt;=120),OR(TONGHOP!P1217="LT",AND(TONGHOP!P1217="TH",AND(TONGHOP!T1217&lt;&gt;TONGHOP!X1217,TONGHOP!T1217&lt;&gt;TONGHOP!Y1217)))),TONGHOP!T1217,"")</f>
        <v/>
      </c>
      <c r="E1217" s="1" t="str">
        <f>IF(AND(TONGHOP!O1217="ThiTN",AND(TONGHOP!Q1217&gt;90,TONGHOP!Q1217&lt;=120),OR(TONGHOP!P1217="LT",AND(TONGHOP!P1217="TH",AND(TONGHOP!U1217&lt;&gt;TONGHOP!X1217,TONGHOP!U1217&lt;&gt;TONGHOP!Y1217)))),TONGHOP!U1217,"")</f>
        <v/>
      </c>
      <c r="F1217" s="1" t="str">
        <f t="shared" si="77"/>
        <v/>
      </c>
      <c r="G1217" s="1" t="str">
        <f>IF(AND(TONGHOP!O1217="ThiTN",AND(TONGHOP!Q1217&gt;120,TONGHOP!Q1217&lt;=150),OR(TONGHOP!P1217="LT",AND(TONGHOP!P1217="TH",AND(TONGHOP!T1217&lt;&gt;TONGHOP!X1217,TONGHOP!T1217&lt;&gt;TONGHOP!Y1217)))),TONGHOP!T1217,"")</f>
        <v/>
      </c>
      <c r="H1217" s="1" t="str">
        <f>IF(AND(TONGHOP!O1217="ThiTN",AND(TONGHOP!Q1217&gt;120,TONGHOP!Q1217&lt;=150),OR(TONGHOP!P1217="LT",AND(TONGHOP!P1217="TH",AND(TONGHOP!U1217&lt;&gt;TONGHOP!X1217,TONGHOP!U1217&lt;&gt;TONGHOP!Y1217)))),TONGHOP!U1217,"")</f>
        <v/>
      </c>
      <c r="I1217" s="1" t="str">
        <f t="shared" si="78"/>
        <v/>
      </c>
      <c r="J1217" s="1" t="str">
        <f>IF(AND(TONGHOP!O1217="ThiTN",TONGHOP!Q1217&gt;150,OR(TONGHOP!P1217="LT",AND(TONGHOP!P1217="TH",AND(TONGHOP!T1217&lt;&gt;TONGHOP!X1217,TONGHOP!T1217&lt;&gt;TONGHOP!Y1217)))),TONGHOP!T1217,"")</f>
        <v/>
      </c>
      <c r="K1217" s="1" t="str">
        <f>IF(AND(TONGHOP!O1217="ThiTN",TONGHOP!Q1217&gt;150,OR(TONGHOP!P1217="LT",AND(TONGHOP!P1217="TH",AND(TONGHOP!U1217&lt;&gt;TONGHOP!X1217,TONGHOP!U1217&lt;&gt;TONGHOP!Y1217)))),TONGHOP!U1217,"")</f>
        <v/>
      </c>
      <c r="L1217" s="1" t="str">
        <f t="shared" si="79"/>
        <v/>
      </c>
    </row>
    <row r="1218" spans="1:12">
      <c r="A1218" s="1" t="str">
        <f>IF(AND(TONGHOP!O1218="ThiTN",TONGHOP!Q1218&lt;=90,OR(TONGHOP!P1218="LT",AND(TONGHOP!P1218="TH",AND(TONGHOP!T1218&lt;&gt;TONGHOP!X1218,TONGHOP!T1218&lt;&gt;TONGHOP!Y1218)))),TONGHOP!T1218,"")</f>
        <v/>
      </c>
      <c r="B1218" s="1" t="str">
        <f>IF(AND(TONGHOP!O1218="ThiTN",TONGHOP!Q1218&lt;=90,OR(TONGHOP!P1218="LT",AND(TONGHOP!P1218="TH",AND(TONGHOP!U1218&lt;&gt;TONGHOP!X1218,TONGHOP!U1218&lt;&gt;TONGHOP!Y1218)))),TONGHOP!U1218,"")</f>
        <v/>
      </c>
      <c r="C1218" s="1" t="str">
        <f t="shared" si="76"/>
        <v/>
      </c>
      <c r="D1218" s="1" t="str">
        <f>IF(AND(TONGHOP!O1218="ThiTN",AND(TONGHOP!Q1218&gt;90,TONGHOP!Q1218&lt;=120),OR(TONGHOP!P1218="LT",AND(TONGHOP!P1218="TH",AND(TONGHOP!T1218&lt;&gt;TONGHOP!X1218,TONGHOP!T1218&lt;&gt;TONGHOP!Y1218)))),TONGHOP!T1218,"")</f>
        <v/>
      </c>
      <c r="E1218" s="1" t="str">
        <f>IF(AND(TONGHOP!O1218="ThiTN",AND(TONGHOP!Q1218&gt;90,TONGHOP!Q1218&lt;=120),OR(TONGHOP!P1218="LT",AND(TONGHOP!P1218="TH",AND(TONGHOP!U1218&lt;&gt;TONGHOP!X1218,TONGHOP!U1218&lt;&gt;TONGHOP!Y1218)))),TONGHOP!U1218,"")</f>
        <v/>
      </c>
      <c r="F1218" s="1" t="str">
        <f t="shared" si="77"/>
        <v/>
      </c>
      <c r="G1218" s="1" t="str">
        <f>IF(AND(TONGHOP!O1218="ThiTN",AND(TONGHOP!Q1218&gt;120,TONGHOP!Q1218&lt;=150),OR(TONGHOP!P1218="LT",AND(TONGHOP!P1218="TH",AND(TONGHOP!T1218&lt;&gt;TONGHOP!X1218,TONGHOP!T1218&lt;&gt;TONGHOP!Y1218)))),TONGHOP!T1218,"")</f>
        <v/>
      </c>
      <c r="H1218" s="1" t="str">
        <f>IF(AND(TONGHOP!O1218="ThiTN",AND(TONGHOP!Q1218&gt;120,TONGHOP!Q1218&lt;=150),OR(TONGHOP!P1218="LT",AND(TONGHOP!P1218="TH",AND(TONGHOP!U1218&lt;&gt;TONGHOP!X1218,TONGHOP!U1218&lt;&gt;TONGHOP!Y1218)))),TONGHOP!U1218,"")</f>
        <v/>
      </c>
      <c r="I1218" s="1" t="str">
        <f t="shared" si="78"/>
        <v/>
      </c>
      <c r="J1218" s="1" t="str">
        <f>IF(AND(TONGHOP!O1218="ThiTN",TONGHOP!Q1218&gt;150,OR(TONGHOP!P1218="LT",AND(TONGHOP!P1218="TH",AND(TONGHOP!T1218&lt;&gt;TONGHOP!X1218,TONGHOP!T1218&lt;&gt;TONGHOP!Y1218)))),TONGHOP!T1218,"")</f>
        <v/>
      </c>
      <c r="K1218" s="1" t="str">
        <f>IF(AND(TONGHOP!O1218="ThiTN",TONGHOP!Q1218&gt;150,OR(TONGHOP!P1218="LT",AND(TONGHOP!P1218="TH",AND(TONGHOP!U1218&lt;&gt;TONGHOP!X1218,TONGHOP!U1218&lt;&gt;TONGHOP!Y1218)))),TONGHOP!U1218,"")</f>
        <v/>
      </c>
      <c r="L1218" s="1" t="str">
        <f t="shared" si="79"/>
        <v/>
      </c>
    </row>
    <row r="1219" spans="1:12">
      <c r="A1219" s="1" t="str">
        <f>IF(AND(TONGHOP!O1219="ThiTN",TONGHOP!Q1219&lt;=90,OR(TONGHOP!P1219="LT",AND(TONGHOP!P1219="TH",AND(TONGHOP!T1219&lt;&gt;TONGHOP!X1219,TONGHOP!T1219&lt;&gt;TONGHOP!Y1219)))),TONGHOP!T1219,"")</f>
        <v/>
      </c>
      <c r="B1219" s="1" t="str">
        <f>IF(AND(TONGHOP!O1219="ThiTN",TONGHOP!Q1219&lt;=90,OR(TONGHOP!P1219="LT",AND(TONGHOP!P1219="TH",AND(TONGHOP!U1219&lt;&gt;TONGHOP!X1219,TONGHOP!U1219&lt;&gt;TONGHOP!Y1219)))),TONGHOP!U1219,"")</f>
        <v/>
      </c>
      <c r="C1219" s="1" t="str">
        <f t="shared" si="76"/>
        <v/>
      </c>
      <c r="D1219" s="1" t="str">
        <f>IF(AND(TONGHOP!O1219="ThiTN",AND(TONGHOP!Q1219&gt;90,TONGHOP!Q1219&lt;=120),OR(TONGHOP!P1219="LT",AND(TONGHOP!P1219="TH",AND(TONGHOP!T1219&lt;&gt;TONGHOP!X1219,TONGHOP!T1219&lt;&gt;TONGHOP!Y1219)))),TONGHOP!T1219,"")</f>
        <v/>
      </c>
      <c r="E1219" s="1" t="str">
        <f>IF(AND(TONGHOP!O1219="ThiTN",AND(TONGHOP!Q1219&gt;90,TONGHOP!Q1219&lt;=120),OR(TONGHOP!P1219="LT",AND(TONGHOP!P1219="TH",AND(TONGHOP!U1219&lt;&gt;TONGHOP!X1219,TONGHOP!U1219&lt;&gt;TONGHOP!Y1219)))),TONGHOP!U1219,"")</f>
        <v/>
      </c>
      <c r="F1219" s="1" t="str">
        <f t="shared" si="77"/>
        <v/>
      </c>
      <c r="G1219" s="1" t="str">
        <f>IF(AND(TONGHOP!O1219="ThiTN",AND(TONGHOP!Q1219&gt;120,TONGHOP!Q1219&lt;=150),OR(TONGHOP!P1219="LT",AND(TONGHOP!P1219="TH",AND(TONGHOP!T1219&lt;&gt;TONGHOP!X1219,TONGHOP!T1219&lt;&gt;TONGHOP!Y1219)))),TONGHOP!T1219,"")</f>
        <v/>
      </c>
      <c r="H1219" s="1" t="str">
        <f>IF(AND(TONGHOP!O1219="ThiTN",AND(TONGHOP!Q1219&gt;120,TONGHOP!Q1219&lt;=150),OR(TONGHOP!P1219="LT",AND(TONGHOP!P1219="TH",AND(TONGHOP!U1219&lt;&gt;TONGHOP!X1219,TONGHOP!U1219&lt;&gt;TONGHOP!Y1219)))),TONGHOP!U1219,"")</f>
        <v/>
      </c>
      <c r="I1219" s="1" t="str">
        <f t="shared" si="78"/>
        <v/>
      </c>
      <c r="J1219" s="1" t="str">
        <f>IF(AND(TONGHOP!O1219="ThiTN",TONGHOP!Q1219&gt;150,OR(TONGHOP!P1219="LT",AND(TONGHOP!P1219="TH",AND(TONGHOP!T1219&lt;&gt;TONGHOP!X1219,TONGHOP!T1219&lt;&gt;TONGHOP!Y1219)))),TONGHOP!T1219,"")</f>
        <v/>
      </c>
      <c r="K1219" s="1" t="str">
        <f>IF(AND(TONGHOP!O1219="ThiTN",TONGHOP!Q1219&gt;150,OR(TONGHOP!P1219="LT",AND(TONGHOP!P1219="TH",AND(TONGHOP!U1219&lt;&gt;TONGHOP!X1219,TONGHOP!U1219&lt;&gt;TONGHOP!Y1219)))),TONGHOP!U1219,"")</f>
        <v/>
      </c>
      <c r="L1219" s="1" t="str">
        <f t="shared" si="79"/>
        <v/>
      </c>
    </row>
    <row r="1220" spans="1:12">
      <c r="A1220" s="1" t="str">
        <f>IF(AND(TONGHOP!O1220="ThiTN",TONGHOP!Q1220&lt;=90,OR(TONGHOP!P1220="LT",AND(TONGHOP!P1220="TH",AND(TONGHOP!T1220&lt;&gt;TONGHOP!X1220,TONGHOP!T1220&lt;&gt;TONGHOP!Y1220)))),TONGHOP!T1220,"")</f>
        <v/>
      </c>
      <c r="B1220" s="1" t="str">
        <f>IF(AND(TONGHOP!O1220="ThiTN",TONGHOP!Q1220&lt;=90,OR(TONGHOP!P1220="LT",AND(TONGHOP!P1220="TH",AND(TONGHOP!U1220&lt;&gt;TONGHOP!X1220,TONGHOP!U1220&lt;&gt;TONGHOP!Y1220)))),TONGHOP!U1220,"")</f>
        <v/>
      </c>
      <c r="C1220" s="1" t="str">
        <f t="shared" si="76"/>
        <v/>
      </c>
      <c r="D1220" s="1" t="str">
        <f>IF(AND(TONGHOP!O1220="ThiTN",AND(TONGHOP!Q1220&gt;90,TONGHOP!Q1220&lt;=120),OR(TONGHOP!P1220="LT",AND(TONGHOP!P1220="TH",AND(TONGHOP!T1220&lt;&gt;TONGHOP!X1220,TONGHOP!T1220&lt;&gt;TONGHOP!Y1220)))),TONGHOP!T1220,"")</f>
        <v/>
      </c>
      <c r="E1220" s="1" t="str">
        <f>IF(AND(TONGHOP!O1220="ThiTN",AND(TONGHOP!Q1220&gt;90,TONGHOP!Q1220&lt;=120),OR(TONGHOP!P1220="LT",AND(TONGHOP!P1220="TH",AND(TONGHOP!U1220&lt;&gt;TONGHOP!X1220,TONGHOP!U1220&lt;&gt;TONGHOP!Y1220)))),TONGHOP!U1220,"")</f>
        <v/>
      </c>
      <c r="F1220" s="1" t="str">
        <f t="shared" si="77"/>
        <v/>
      </c>
      <c r="G1220" s="1" t="str">
        <f>IF(AND(TONGHOP!O1220="ThiTN",AND(TONGHOP!Q1220&gt;120,TONGHOP!Q1220&lt;=150),OR(TONGHOP!P1220="LT",AND(TONGHOP!P1220="TH",AND(TONGHOP!T1220&lt;&gt;TONGHOP!X1220,TONGHOP!T1220&lt;&gt;TONGHOP!Y1220)))),TONGHOP!T1220,"")</f>
        <v/>
      </c>
      <c r="H1220" s="1" t="str">
        <f>IF(AND(TONGHOP!O1220="ThiTN",AND(TONGHOP!Q1220&gt;120,TONGHOP!Q1220&lt;=150),OR(TONGHOP!P1220="LT",AND(TONGHOP!P1220="TH",AND(TONGHOP!U1220&lt;&gt;TONGHOP!X1220,TONGHOP!U1220&lt;&gt;TONGHOP!Y1220)))),TONGHOP!U1220,"")</f>
        <v/>
      </c>
      <c r="I1220" s="1" t="str">
        <f t="shared" si="78"/>
        <v/>
      </c>
      <c r="J1220" s="1" t="str">
        <f>IF(AND(TONGHOP!O1220="ThiTN",TONGHOP!Q1220&gt;150,OR(TONGHOP!P1220="LT",AND(TONGHOP!P1220="TH",AND(TONGHOP!T1220&lt;&gt;TONGHOP!X1220,TONGHOP!T1220&lt;&gt;TONGHOP!Y1220)))),TONGHOP!T1220,"")</f>
        <v/>
      </c>
      <c r="K1220" s="1" t="str">
        <f>IF(AND(TONGHOP!O1220="ThiTN",TONGHOP!Q1220&gt;150,OR(TONGHOP!P1220="LT",AND(TONGHOP!P1220="TH",AND(TONGHOP!U1220&lt;&gt;TONGHOP!X1220,TONGHOP!U1220&lt;&gt;TONGHOP!Y1220)))),TONGHOP!U1220,"")</f>
        <v/>
      </c>
      <c r="L1220" s="1" t="str">
        <f t="shared" si="79"/>
        <v/>
      </c>
    </row>
    <row r="1221" spans="1:12">
      <c r="A1221" s="1" t="str">
        <f>IF(AND(TONGHOP!O1221="ThiTN",TONGHOP!Q1221&lt;=90,OR(TONGHOP!P1221="LT",AND(TONGHOP!P1221="TH",AND(TONGHOP!T1221&lt;&gt;TONGHOP!X1221,TONGHOP!T1221&lt;&gt;TONGHOP!Y1221)))),TONGHOP!T1221,"")</f>
        <v/>
      </c>
      <c r="B1221" s="1" t="str">
        <f>IF(AND(TONGHOP!O1221="ThiTN",TONGHOP!Q1221&lt;=90,OR(TONGHOP!P1221="LT",AND(TONGHOP!P1221="TH",AND(TONGHOP!U1221&lt;&gt;TONGHOP!X1221,TONGHOP!U1221&lt;&gt;TONGHOP!Y1221)))),TONGHOP!U1221,"")</f>
        <v/>
      </c>
      <c r="C1221" s="1" t="str">
        <f t="shared" si="76"/>
        <v/>
      </c>
      <c r="D1221" s="1" t="str">
        <f>IF(AND(TONGHOP!O1221="ThiTN",AND(TONGHOP!Q1221&gt;90,TONGHOP!Q1221&lt;=120),OR(TONGHOP!P1221="LT",AND(TONGHOP!P1221="TH",AND(TONGHOP!T1221&lt;&gt;TONGHOP!X1221,TONGHOP!T1221&lt;&gt;TONGHOP!Y1221)))),TONGHOP!T1221,"")</f>
        <v/>
      </c>
      <c r="E1221" s="1" t="str">
        <f>IF(AND(TONGHOP!O1221="ThiTN",AND(TONGHOP!Q1221&gt;90,TONGHOP!Q1221&lt;=120),OR(TONGHOP!P1221="LT",AND(TONGHOP!P1221="TH",AND(TONGHOP!U1221&lt;&gt;TONGHOP!X1221,TONGHOP!U1221&lt;&gt;TONGHOP!Y1221)))),TONGHOP!U1221,"")</f>
        <v/>
      </c>
      <c r="F1221" s="1" t="str">
        <f t="shared" si="77"/>
        <v/>
      </c>
      <c r="G1221" s="1" t="str">
        <f>IF(AND(TONGHOP!O1221="ThiTN",AND(TONGHOP!Q1221&gt;120,TONGHOP!Q1221&lt;=150),OR(TONGHOP!P1221="LT",AND(TONGHOP!P1221="TH",AND(TONGHOP!T1221&lt;&gt;TONGHOP!X1221,TONGHOP!T1221&lt;&gt;TONGHOP!Y1221)))),TONGHOP!T1221,"")</f>
        <v/>
      </c>
      <c r="H1221" s="1" t="str">
        <f>IF(AND(TONGHOP!O1221="ThiTN",AND(TONGHOP!Q1221&gt;120,TONGHOP!Q1221&lt;=150),OR(TONGHOP!P1221="LT",AND(TONGHOP!P1221="TH",AND(TONGHOP!U1221&lt;&gt;TONGHOP!X1221,TONGHOP!U1221&lt;&gt;TONGHOP!Y1221)))),TONGHOP!U1221,"")</f>
        <v/>
      </c>
      <c r="I1221" s="1" t="str">
        <f t="shared" si="78"/>
        <v/>
      </c>
      <c r="J1221" s="1" t="str">
        <f>IF(AND(TONGHOP!O1221="ThiTN",TONGHOP!Q1221&gt;150,OR(TONGHOP!P1221="LT",AND(TONGHOP!P1221="TH",AND(TONGHOP!T1221&lt;&gt;TONGHOP!X1221,TONGHOP!T1221&lt;&gt;TONGHOP!Y1221)))),TONGHOP!T1221,"")</f>
        <v/>
      </c>
      <c r="K1221" s="1" t="str">
        <f>IF(AND(TONGHOP!O1221="ThiTN",TONGHOP!Q1221&gt;150,OR(TONGHOP!P1221="LT",AND(TONGHOP!P1221="TH",AND(TONGHOP!U1221&lt;&gt;TONGHOP!X1221,TONGHOP!U1221&lt;&gt;TONGHOP!Y1221)))),TONGHOP!U1221,"")</f>
        <v/>
      </c>
      <c r="L1221" s="1" t="str">
        <f t="shared" si="79"/>
        <v/>
      </c>
    </row>
    <row r="1222" spans="1:12">
      <c r="A1222" s="1" t="str">
        <f>IF(AND(TONGHOP!O1222="ThiTN",TONGHOP!Q1222&lt;=90,OR(TONGHOP!P1222="LT",AND(TONGHOP!P1222="TH",AND(TONGHOP!T1222&lt;&gt;TONGHOP!X1222,TONGHOP!T1222&lt;&gt;TONGHOP!Y1222)))),TONGHOP!T1222,"")</f>
        <v/>
      </c>
      <c r="B1222" s="1" t="str">
        <f>IF(AND(TONGHOP!O1222="ThiTN",TONGHOP!Q1222&lt;=90,OR(TONGHOP!P1222="LT",AND(TONGHOP!P1222="TH",AND(TONGHOP!U1222&lt;&gt;TONGHOP!X1222,TONGHOP!U1222&lt;&gt;TONGHOP!Y1222)))),TONGHOP!U1222,"")</f>
        <v/>
      </c>
      <c r="C1222" s="1" t="str">
        <f t="shared" si="76"/>
        <v/>
      </c>
      <c r="D1222" s="1" t="str">
        <f>IF(AND(TONGHOP!O1222="ThiTN",AND(TONGHOP!Q1222&gt;90,TONGHOP!Q1222&lt;=120),OR(TONGHOP!P1222="LT",AND(TONGHOP!P1222="TH",AND(TONGHOP!T1222&lt;&gt;TONGHOP!X1222,TONGHOP!T1222&lt;&gt;TONGHOP!Y1222)))),TONGHOP!T1222,"")</f>
        <v/>
      </c>
      <c r="E1222" s="1" t="str">
        <f>IF(AND(TONGHOP!O1222="ThiTN",AND(TONGHOP!Q1222&gt;90,TONGHOP!Q1222&lt;=120),OR(TONGHOP!P1222="LT",AND(TONGHOP!P1222="TH",AND(TONGHOP!U1222&lt;&gt;TONGHOP!X1222,TONGHOP!U1222&lt;&gt;TONGHOP!Y1222)))),TONGHOP!U1222,"")</f>
        <v/>
      </c>
      <c r="F1222" s="1" t="str">
        <f t="shared" si="77"/>
        <v/>
      </c>
      <c r="G1222" s="1" t="str">
        <f>IF(AND(TONGHOP!O1222="ThiTN",AND(TONGHOP!Q1222&gt;120,TONGHOP!Q1222&lt;=150),OR(TONGHOP!P1222="LT",AND(TONGHOP!P1222="TH",AND(TONGHOP!T1222&lt;&gt;TONGHOP!X1222,TONGHOP!T1222&lt;&gt;TONGHOP!Y1222)))),TONGHOP!T1222,"")</f>
        <v/>
      </c>
      <c r="H1222" s="1" t="str">
        <f>IF(AND(TONGHOP!O1222="ThiTN",AND(TONGHOP!Q1222&gt;120,TONGHOP!Q1222&lt;=150),OR(TONGHOP!P1222="LT",AND(TONGHOP!P1222="TH",AND(TONGHOP!U1222&lt;&gt;TONGHOP!X1222,TONGHOP!U1222&lt;&gt;TONGHOP!Y1222)))),TONGHOP!U1222,"")</f>
        <v/>
      </c>
      <c r="I1222" s="1" t="str">
        <f t="shared" si="78"/>
        <v/>
      </c>
      <c r="J1222" s="1" t="str">
        <f>IF(AND(TONGHOP!O1222="ThiTN",TONGHOP!Q1222&gt;150,OR(TONGHOP!P1222="LT",AND(TONGHOP!P1222="TH",AND(TONGHOP!T1222&lt;&gt;TONGHOP!X1222,TONGHOP!T1222&lt;&gt;TONGHOP!Y1222)))),TONGHOP!T1222,"")</f>
        <v/>
      </c>
      <c r="K1222" s="1" t="str">
        <f>IF(AND(TONGHOP!O1222="ThiTN",TONGHOP!Q1222&gt;150,OR(TONGHOP!P1222="LT",AND(TONGHOP!P1222="TH",AND(TONGHOP!U1222&lt;&gt;TONGHOP!X1222,TONGHOP!U1222&lt;&gt;TONGHOP!Y1222)))),TONGHOP!U1222,"")</f>
        <v/>
      </c>
      <c r="L1222" s="1" t="str">
        <f t="shared" si="79"/>
        <v/>
      </c>
    </row>
    <row r="1223" spans="1:12">
      <c r="A1223" s="1" t="str">
        <f>IF(AND(TONGHOP!O1223="ThiTN",TONGHOP!Q1223&lt;=90,OR(TONGHOP!P1223="LT",AND(TONGHOP!P1223="TH",AND(TONGHOP!T1223&lt;&gt;TONGHOP!X1223,TONGHOP!T1223&lt;&gt;TONGHOP!Y1223)))),TONGHOP!T1223,"")</f>
        <v/>
      </c>
      <c r="B1223" s="1" t="str">
        <f>IF(AND(TONGHOP!O1223="ThiTN",TONGHOP!Q1223&lt;=90,OR(TONGHOP!P1223="LT",AND(TONGHOP!P1223="TH",AND(TONGHOP!U1223&lt;&gt;TONGHOP!X1223,TONGHOP!U1223&lt;&gt;TONGHOP!Y1223)))),TONGHOP!U1223,"")</f>
        <v/>
      </c>
      <c r="C1223" s="1" t="str">
        <f t="shared" si="76"/>
        <v/>
      </c>
      <c r="D1223" s="1" t="str">
        <f>IF(AND(TONGHOP!O1223="ThiTN",AND(TONGHOP!Q1223&gt;90,TONGHOP!Q1223&lt;=120),OR(TONGHOP!P1223="LT",AND(TONGHOP!P1223="TH",AND(TONGHOP!T1223&lt;&gt;TONGHOP!X1223,TONGHOP!T1223&lt;&gt;TONGHOP!Y1223)))),TONGHOP!T1223,"")</f>
        <v/>
      </c>
      <c r="E1223" s="1" t="str">
        <f>IF(AND(TONGHOP!O1223="ThiTN",AND(TONGHOP!Q1223&gt;90,TONGHOP!Q1223&lt;=120),OR(TONGHOP!P1223="LT",AND(TONGHOP!P1223="TH",AND(TONGHOP!U1223&lt;&gt;TONGHOP!X1223,TONGHOP!U1223&lt;&gt;TONGHOP!Y1223)))),TONGHOP!U1223,"")</f>
        <v/>
      </c>
      <c r="F1223" s="1" t="str">
        <f t="shared" si="77"/>
        <v/>
      </c>
      <c r="G1223" s="1" t="str">
        <f>IF(AND(TONGHOP!O1223="ThiTN",AND(TONGHOP!Q1223&gt;120,TONGHOP!Q1223&lt;=150),OR(TONGHOP!P1223="LT",AND(TONGHOP!P1223="TH",AND(TONGHOP!T1223&lt;&gt;TONGHOP!X1223,TONGHOP!T1223&lt;&gt;TONGHOP!Y1223)))),TONGHOP!T1223,"")</f>
        <v/>
      </c>
      <c r="H1223" s="1" t="str">
        <f>IF(AND(TONGHOP!O1223="ThiTN",AND(TONGHOP!Q1223&gt;120,TONGHOP!Q1223&lt;=150),OR(TONGHOP!P1223="LT",AND(TONGHOP!P1223="TH",AND(TONGHOP!U1223&lt;&gt;TONGHOP!X1223,TONGHOP!U1223&lt;&gt;TONGHOP!Y1223)))),TONGHOP!U1223,"")</f>
        <v/>
      </c>
      <c r="I1223" s="1" t="str">
        <f t="shared" si="78"/>
        <v/>
      </c>
      <c r="J1223" s="1" t="str">
        <f>IF(AND(TONGHOP!O1223="ThiTN",TONGHOP!Q1223&gt;150,OR(TONGHOP!P1223="LT",AND(TONGHOP!P1223="TH",AND(TONGHOP!T1223&lt;&gt;TONGHOP!X1223,TONGHOP!T1223&lt;&gt;TONGHOP!Y1223)))),TONGHOP!T1223,"")</f>
        <v/>
      </c>
      <c r="K1223" s="1" t="str">
        <f>IF(AND(TONGHOP!O1223="ThiTN",TONGHOP!Q1223&gt;150,OR(TONGHOP!P1223="LT",AND(TONGHOP!P1223="TH",AND(TONGHOP!U1223&lt;&gt;TONGHOP!X1223,TONGHOP!U1223&lt;&gt;TONGHOP!Y1223)))),TONGHOP!U1223,"")</f>
        <v/>
      </c>
      <c r="L1223" s="1" t="str">
        <f t="shared" si="79"/>
        <v/>
      </c>
    </row>
    <row r="1224" spans="1:12">
      <c r="A1224" s="1" t="str">
        <f>IF(AND(TONGHOP!O1224="ThiTN",TONGHOP!Q1224&lt;=90,OR(TONGHOP!P1224="LT",AND(TONGHOP!P1224="TH",AND(TONGHOP!T1224&lt;&gt;TONGHOP!X1224,TONGHOP!T1224&lt;&gt;TONGHOP!Y1224)))),TONGHOP!T1224,"")</f>
        <v/>
      </c>
      <c r="B1224" s="1" t="str">
        <f>IF(AND(TONGHOP!O1224="ThiTN",TONGHOP!Q1224&lt;=90,OR(TONGHOP!P1224="LT",AND(TONGHOP!P1224="TH",AND(TONGHOP!U1224&lt;&gt;TONGHOP!X1224,TONGHOP!U1224&lt;&gt;TONGHOP!Y1224)))),TONGHOP!U1224,"")</f>
        <v/>
      </c>
      <c r="C1224" s="1" t="str">
        <f t="shared" si="76"/>
        <v/>
      </c>
      <c r="D1224" s="1" t="str">
        <f>IF(AND(TONGHOP!O1224="ThiTN",AND(TONGHOP!Q1224&gt;90,TONGHOP!Q1224&lt;=120),OR(TONGHOP!P1224="LT",AND(TONGHOP!P1224="TH",AND(TONGHOP!T1224&lt;&gt;TONGHOP!X1224,TONGHOP!T1224&lt;&gt;TONGHOP!Y1224)))),TONGHOP!T1224,"")</f>
        <v/>
      </c>
      <c r="E1224" s="1" t="str">
        <f>IF(AND(TONGHOP!O1224="ThiTN",AND(TONGHOP!Q1224&gt;90,TONGHOP!Q1224&lt;=120),OR(TONGHOP!P1224="LT",AND(TONGHOP!P1224="TH",AND(TONGHOP!U1224&lt;&gt;TONGHOP!X1224,TONGHOP!U1224&lt;&gt;TONGHOP!Y1224)))),TONGHOP!U1224,"")</f>
        <v/>
      </c>
      <c r="F1224" s="1" t="str">
        <f t="shared" si="77"/>
        <v/>
      </c>
      <c r="G1224" s="1" t="str">
        <f>IF(AND(TONGHOP!O1224="ThiTN",AND(TONGHOP!Q1224&gt;120,TONGHOP!Q1224&lt;=150),OR(TONGHOP!P1224="LT",AND(TONGHOP!P1224="TH",AND(TONGHOP!T1224&lt;&gt;TONGHOP!X1224,TONGHOP!T1224&lt;&gt;TONGHOP!Y1224)))),TONGHOP!T1224,"")</f>
        <v/>
      </c>
      <c r="H1224" s="1" t="str">
        <f>IF(AND(TONGHOP!O1224="ThiTN",AND(TONGHOP!Q1224&gt;120,TONGHOP!Q1224&lt;=150),OR(TONGHOP!P1224="LT",AND(TONGHOP!P1224="TH",AND(TONGHOP!U1224&lt;&gt;TONGHOP!X1224,TONGHOP!U1224&lt;&gt;TONGHOP!Y1224)))),TONGHOP!U1224,"")</f>
        <v/>
      </c>
      <c r="I1224" s="1" t="str">
        <f t="shared" si="78"/>
        <v/>
      </c>
      <c r="J1224" s="1" t="str">
        <f>IF(AND(TONGHOP!O1224="ThiTN",TONGHOP!Q1224&gt;150,OR(TONGHOP!P1224="LT",AND(TONGHOP!P1224="TH",AND(TONGHOP!T1224&lt;&gt;TONGHOP!X1224,TONGHOP!T1224&lt;&gt;TONGHOP!Y1224)))),TONGHOP!T1224,"")</f>
        <v/>
      </c>
      <c r="K1224" s="1" t="str">
        <f>IF(AND(TONGHOP!O1224="ThiTN",TONGHOP!Q1224&gt;150,OR(TONGHOP!P1224="LT",AND(TONGHOP!P1224="TH",AND(TONGHOP!U1224&lt;&gt;TONGHOP!X1224,TONGHOP!U1224&lt;&gt;TONGHOP!Y1224)))),TONGHOP!U1224,"")</f>
        <v/>
      </c>
      <c r="L1224" s="1" t="str">
        <f t="shared" si="79"/>
        <v/>
      </c>
    </row>
    <row r="1225" spans="1:12">
      <c r="A1225" s="1" t="str">
        <f>IF(AND(TONGHOP!O1225="ThiTN",TONGHOP!Q1225&lt;=90,OR(TONGHOP!P1225="LT",AND(TONGHOP!P1225="TH",AND(TONGHOP!T1225&lt;&gt;TONGHOP!X1225,TONGHOP!T1225&lt;&gt;TONGHOP!Y1225)))),TONGHOP!T1225,"")</f>
        <v/>
      </c>
      <c r="B1225" s="1" t="str">
        <f>IF(AND(TONGHOP!O1225="ThiTN",TONGHOP!Q1225&lt;=90,OR(TONGHOP!P1225="LT",AND(TONGHOP!P1225="TH",AND(TONGHOP!U1225&lt;&gt;TONGHOP!X1225,TONGHOP!U1225&lt;&gt;TONGHOP!Y1225)))),TONGHOP!U1225,"")</f>
        <v/>
      </c>
      <c r="C1225" s="1" t="str">
        <f t="shared" si="76"/>
        <v/>
      </c>
      <c r="D1225" s="1" t="str">
        <f>IF(AND(TONGHOP!O1225="ThiTN",AND(TONGHOP!Q1225&gt;90,TONGHOP!Q1225&lt;=120),OR(TONGHOP!P1225="LT",AND(TONGHOP!P1225="TH",AND(TONGHOP!T1225&lt;&gt;TONGHOP!X1225,TONGHOP!T1225&lt;&gt;TONGHOP!Y1225)))),TONGHOP!T1225,"")</f>
        <v/>
      </c>
      <c r="E1225" s="1" t="str">
        <f>IF(AND(TONGHOP!O1225="ThiTN",AND(TONGHOP!Q1225&gt;90,TONGHOP!Q1225&lt;=120),OR(TONGHOP!P1225="LT",AND(TONGHOP!P1225="TH",AND(TONGHOP!U1225&lt;&gt;TONGHOP!X1225,TONGHOP!U1225&lt;&gt;TONGHOP!Y1225)))),TONGHOP!U1225,"")</f>
        <v/>
      </c>
      <c r="F1225" s="1" t="str">
        <f t="shared" si="77"/>
        <v/>
      </c>
      <c r="G1225" s="1" t="str">
        <f>IF(AND(TONGHOP!O1225="ThiTN",AND(TONGHOP!Q1225&gt;120,TONGHOP!Q1225&lt;=150),OR(TONGHOP!P1225="LT",AND(TONGHOP!P1225="TH",AND(TONGHOP!T1225&lt;&gt;TONGHOP!X1225,TONGHOP!T1225&lt;&gt;TONGHOP!Y1225)))),TONGHOP!T1225,"")</f>
        <v/>
      </c>
      <c r="H1225" s="1" t="str">
        <f>IF(AND(TONGHOP!O1225="ThiTN",AND(TONGHOP!Q1225&gt;120,TONGHOP!Q1225&lt;=150),OR(TONGHOP!P1225="LT",AND(TONGHOP!P1225="TH",AND(TONGHOP!U1225&lt;&gt;TONGHOP!X1225,TONGHOP!U1225&lt;&gt;TONGHOP!Y1225)))),TONGHOP!U1225,"")</f>
        <v/>
      </c>
      <c r="I1225" s="1" t="str">
        <f t="shared" si="78"/>
        <v/>
      </c>
      <c r="J1225" s="1" t="str">
        <f>IF(AND(TONGHOP!O1225="ThiTN",TONGHOP!Q1225&gt;150,OR(TONGHOP!P1225="LT",AND(TONGHOP!P1225="TH",AND(TONGHOP!T1225&lt;&gt;TONGHOP!X1225,TONGHOP!T1225&lt;&gt;TONGHOP!Y1225)))),TONGHOP!T1225,"")</f>
        <v/>
      </c>
      <c r="K1225" s="1" t="str">
        <f>IF(AND(TONGHOP!O1225="ThiTN",TONGHOP!Q1225&gt;150,OR(TONGHOP!P1225="LT",AND(TONGHOP!P1225="TH",AND(TONGHOP!U1225&lt;&gt;TONGHOP!X1225,TONGHOP!U1225&lt;&gt;TONGHOP!Y1225)))),TONGHOP!U1225,"")</f>
        <v/>
      </c>
      <c r="L1225" s="1" t="str">
        <f t="shared" si="79"/>
        <v/>
      </c>
    </row>
    <row r="1226" spans="1:12">
      <c r="A1226" s="1" t="str">
        <f>IF(AND(TONGHOP!O1226="ThiTN",TONGHOP!Q1226&lt;=90,OR(TONGHOP!P1226="LT",AND(TONGHOP!P1226="TH",AND(TONGHOP!T1226&lt;&gt;TONGHOP!X1226,TONGHOP!T1226&lt;&gt;TONGHOP!Y1226)))),TONGHOP!T1226,"")</f>
        <v/>
      </c>
      <c r="B1226" s="1" t="str">
        <f>IF(AND(TONGHOP!O1226="ThiTN",TONGHOP!Q1226&lt;=90,OR(TONGHOP!P1226="LT",AND(TONGHOP!P1226="TH",AND(TONGHOP!U1226&lt;&gt;TONGHOP!X1226,TONGHOP!U1226&lt;&gt;TONGHOP!Y1226)))),TONGHOP!U1226,"")</f>
        <v/>
      </c>
      <c r="C1226" s="1" t="str">
        <f t="shared" si="76"/>
        <v/>
      </c>
      <c r="D1226" s="1" t="str">
        <f>IF(AND(TONGHOP!O1226="ThiTN",AND(TONGHOP!Q1226&gt;90,TONGHOP!Q1226&lt;=120),OR(TONGHOP!P1226="LT",AND(TONGHOP!P1226="TH",AND(TONGHOP!T1226&lt;&gt;TONGHOP!X1226,TONGHOP!T1226&lt;&gt;TONGHOP!Y1226)))),TONGHOP!T1226,"")</f>
        <v/>
      </c>
      <c r="E1226" s="1" t="str">
        <f>IF(AND(TONGHOP!O1226="ThiTN",AND(TONGHOP!Q1226&gt;90,TONGHOP!Q1226&lt;=120),OR(TONGHOP!P1226="LT",AND(TONGHOP!P1226="TH",AND(TONGHOP!U1226&lt;&gt;TONGHOP!X1226,TONGHOP!U1226&lt;&gt;TONGHOP!Y1226)))),TONGHOP!U1226,"")</f>
        <v/>
      </c>
      <c r="F1226" s="1" t="str">
        <f t="shared" si="77"/>
        <v/>
      </c>
      <c r="G1226" s="1" t="str">
        <f>IF(AND(TONGHOP!O1226="ThiTN",AND(TONGHOP!Q1226&gt;120,TONGHOP!Q1226&lt;=150),OR(TONGHOP!P1226="LT",AND(TONGHOP!P1226="TH",AND(TONGHOP!T1226&lt;&gt;TONGHOP!X1226,TONGHOP!T1226&lt;&gt;TONGHOP!Y1226)))),TONGHOP!T1226,"")</f>
        <v/>
      </c>
      <c r="H1226" s="1" t="str">
        <f>IF(AND(TONGHOP!O1226="ThiTN",AND(TONGHOP!Q1226&gt;120,TONGHOP!Q1226&lt;=150),OR(TONGHOP!P1226="LT",AND(TONGHOP!P1226="TH",AND(TONGHOP!U1226&lt;&gt;TONGHOP!X1226,TONGHOP!U1226&lt;&gt;TONGHOP!Y1226)))),TONGHOP!U1226,"")</f>
        <v/>
      </c>
      <c r="I1226" s="1" t="str">
        <f t="shared" si="78"/>
        <v/>
      </c>
      <c r="J1226" s="1" t="str">
        <f>IF(AND(TONGHOP!O1226="ThiTN",TONGHOP!Q1226&gt;150,OR(TONGHOP!P1226="LT",AND(TONGHOP!P1226="TH",AND(TONGHOP!T1226&lt;&gt;TONGHOP!X1226,TONGHOP!T1226&lt;&gt;TONGHOP!Y1226)))),TONGHOP!T1226,"")</f>
        <v/>
      </c>
      <c r="K1226" s="1" t="str">
        <f>IF(AND(TONGHOP!O1226="ThiTN",TONGHOP!Q1226&gt;150,OR(TONGHOP!P1226="LT",AND(TONGHOP!P1226="TH",AND(TONGHOP!U1226&lt;&gt;TONGHOP!X1226,TONGHOP!U1226&lt;&gt;TONGHOP!Y1226)))),TONGHOP!U1226,"")</f>
        <v/>
      </c>
      <c r="L1226" s="1" t="str">
        <f t="shared" si="79"/>
        <v/>
      </c>
    </row>
    <row r="1227" spans="1:12">
      <c r="A1227" s="1" t="str">
        <f>IF(AND(TONGHOP!O1227="ThiTN",TONGHOP!Q1227&lt;=90,OR(TONGHOP!P1227="LT",AND(TONGHOP!P1227="TH",AND(TONGHOP!T1227&lt;&gt;TONGHOP!X1227,TONGHOP!T1227&lt;&gt;TONGHOP!Y1227)))),TONGHOP!T1227,"")</f>
        <v/>
      </c>
      <c r="B1227" s="1" t="str">
        <f>IF(AND(TONGHOP!O1227="ThiTN",TONGHOP!Q1227&lt;=90,OR(TONGHOP!P1227="LT",AND(TONGHOP!P1227="TH",AND(TONGHOP!U1227&lt;&gt;TONGHOP!X1227,TONGHOP!U1227&lt;&gt;TONGHOP!Y1227)))),TONGHOP!U1227,"")</f>
        <v/>
      </c>
      <c r="C1227" s="1" t="str">
        <f t="shared" si="76"/>
        <v/>
      </c>
      <c r="D1227" s="1" t="str">
        <f>IF(AND(TONGHOP!O1227="ThiTN",AND(TONGHOP!Q1227&gt;90,TONGHOP!Q1227&lt;=120),OR(TONGHOP!P1227="LT",AND(TONGHOP!P1227="TH",AND(TONGHOP!T1227&lt;&gt;TONGHOP!X1227,TONGHOP!T1227&lt;&gt;TONGHOP!Y1227)))),TONGHOP!T1227,"")</f>
        <v/>
      </c>
      <c r="E1227" s="1" t="str">
        <f>IF(AND(TONGHOP!O1227="ThiTN",AND(TONGHOP!Q1227&gt;90,TONGHOP!Q1227&lt;=120),OR(TONGHOP!P1227="LT",AND(TONGHOP!P1227="TH",AND(TONGHOP!U1227&lt;&gt;TONGHOP!X1227,TONGHOP!U1227&lt;&gt;TONGHOP!Y1227)))),TONGHOP!U1227,"")</f>
        <v/>
      </c>
      <c r="F1227" s="1" t="str">
        <f t="shared" si="77"/>
        <v/>
      </c>
      <c r="G1227" s="1" t="str">
        <f>IF(AND(TONGHOP!O1227="ThiTN",AND(TONGHOP!Q1227&gt;120,TONGHOP!Q1227&lt;=150),OR(TONGHOP!P1227="LT",AND(TONGHOP!P1227="TH",AND(TONGHOP!T1227&lt;&gt;TONGHOP!X1227,TONGHOP!T1227&lt;&gt;TONGHOP!Y1227)))),TONGHOP!T1227,"")</f>
        <v/>
      </c>
      <c r="H1227" s="1" t="str">
        <f>IF(AND(TONGHOP!O1227="ThiTN",AND(TONGHOP!Q1227&gt;120,TONGHOP!Q1227&lt;=150),OR(TONGHOP!P1227="LT",AND(TONGHOP!P1227="TH",AND(TONGHOP!U1227&lt;&gt;TONGHOP!X1227,TONGHOP!U1227&lt;&gt;TONGHOP!Y1227)))),TONGHOP!U1227,"")</f>
        <v/>
      </c>
      <c r="I1227" s="1" t="str">
        <f t="shared" si="78"/>
        <v/>
      </c>
      <c r="J1227" s="1" t="str">
        <f>IF(AND(TONGHOP!O1227="ThiTN",TONGHOP!Q1227&gt;150,OR(TONGHOP!P1227="LT",AND(TONGHOP!P1227="TH",AND(TONGHOP!T1227&lt;&gt;TONGHOP!X1227,TONGHOP!T1227&lt;&gt;TONGHOP!Y1227)))),TONGHOP!T1227,"")</f>
        <v/>
      </c>
      <c r="K1227" s="1" t="str">
        <f>IF(AND(TONGHOP!O1227="ThiTN",TONGHOP!Q1227&gt;150,OR(TONGHOP!P1227="LT",AND(TONGHOP!P1227="TH",AND(TONGHOP!U1227&lt;&gt;TONGHOP!X1227,TONGHOP!U1227&lt;&gt;TONGHOP!Y1227)))),TONGHOP!U1227,"")</f>
        <v/>
      </c>
      <c r="L1227" s="1" t="str">
        <f t="shared" si="79"/>
        <v/>
      </c>
    </row>
    <row r="1228" spans="1:12">
      <c r="A1228" s="1" t="str">
        <f>IF(AND(TONGHOP!O1228="ThiTN",TONGHOP!Q1228&lt;=90,OR(TONGHOP!P1228="LT",AND(TONGHOP!P1228="TH",AND(TONGHOP!T1228&lt;&gt;TONGHOP!X1228,TONGHOP!T1228&lt;&gt;TONGHOP!Y1228)))),TONGHOP!T1228,"")</f>
        <v/>
      </c>
      <c r="B1228" s="1" t="str">
        <f>IF(AND(TONGHOP!O1228="ThiTN",TONGHOP!Q1228&lt;=90,OR(TONGHOP!P1228="LT",AND(TONGHOP!P1228="TH",AND(TONGHOP!U1228&lt;&gt;TONGHOP!X1228,TONGHOP!U1228&lt;&gt;TONGHOP!Y1228)))),TONGHOP!U1228,"")</f>
        <v/>
      </c>
      <c r="C1228" s="1" t="str">
        <f t="shared" si="76"/>
        <v/>
      </c>
      <c r="D1228" s="1" t="str">
        <f>IF(AND(TONGHOP!O1228="ThiTN",AND(TONGHOP!Q1228&gt;90,TONGHOP!Q1228&lt;=120),OR(TONGHOP!P1228="LT",AND(TONGHOP!P1228="TH",AND(TONGHOP!T1228&lt;&gt;TONGHOP!X1228,TONGHOP!T1228&lt;&gt;TONGHOP!Y1228)))),TONGHOP!T1228,"")</f>
        <v/>
      </c>
      <c r="E1228" s="1" t="str">
        <f>IF(AND(TONGHOP!O1228="ThiTN",AND(TONGHOP!Q1228&gt;90,TONGHOP!Q1228&lt;=120),OR(TONGHOP!P1228="LT",AND(TONGHOP!P1228="TH",AND(TONGHOP!U1228&lt;&gt;TONGHOP!X1228,TONGHOP!U1228&lt;&gt;TONGHOP!Y1228)))),TONGHOP!U1228,"")</f>
        <v/>
      </c>
      <c r="F1228" s="1" t="str">
        <f t="shared" si="77"/>
        <v/>
      </c>
      <c r="G1228" s="1" t="str">
        <f>IF(AND(TONGHOP!O1228="ThiTN",AND(TONGHOP!Q1228&gt;120,TONGHOP!Q1228&lt;=150),OR(TONGHOP!P1228="LT",AND(TONGHOP!P1228="TH",AND(TONGHOP!T1228&lt;&gt;TONGHOP!X1228,TONGHOP!T1228&lt;&gt;TONGHOP!Y1228)))),TONGHOP!T1228,"")</f>
        <v/>
      </c>
      <c r="H1228" s="1" t="str">
        <f>IF(AND(TONGHOP!O1228="ThiTN",AND(TONGHOP!Q1228&gt;120,TONGHOP!Q1228&lt;=150),OR(TONGHOP!P1228="LT",AND(TONGHOP!P1228="TH",AND(TONGHOP!U1228&lt;&gt;TONGHOP!X1228,TONGHOP!U1228&lt;&gt;TONGHOP!Y1228)))),TONGHOP!U1228,"")</f>
        <v/>
      </c>
      <c r="I1228" s="1" t="str">
        <f t="shared" si="78"/>
        <v/>
      </c>
      <c r="J1228" s="1" t="str">
        <f>IF(AND(TONGHOP!O1228="ThiTN",TONGHOP!Q1228&gt;150,OR(TONGHOP!P1228="LT",AND(TONGHOP!P1228="TH",AND(TONGHOP!T1228&lt;&gt;TONGHOP!X1228,TONGHOP!T1228&lt;&gt;TONGHOP!Y1228)))),TONGHOP!T1228,"")</f>
        <v/>
      </c>
      <c r="K1228" s="1" t="str">
        <f>IF(AND(TONGHOP!O1228="ThiTN",TONGHOP!Q1228&gt;150,OR(TONGHOP!P1228="LT",AND(TONGHOP!P1228="TH",AND(TONGHOP!U1228&lt;&gt;TONGHOP!X1228,TONGHOP!U1228&lt;&gt;TONGHOP!Y1228)))),TONGHOP!U1228,"")</f>
        <v/>
      </c>
      <c r="L1228" s="1" t="str">
        <f t="shared" si="79"/>
        <v/>
      </c>
    </row>
    <row r="1229" spans="1:12">
      <c r="A1229" s="1" t="str">
        <f>IF(AND(TONGHOP!O1229="ThiTN",TONGHOP!Q1229&lt;=90,OR(TONGHOP!P1229="LT",AND(TONGHOP!P1229="TH",AND(TONGHOP!T1229&lt;&gt;TONGHOP!X1229,TONGHOP!T1229&lt;&gt;TONGHOP!Y1229)))),TONGHOP!T1229,"")</f>
        <v/>
      </c>
      <c r="B1229" s="1" t="str">
        <f>IF(AND(TONGHOP!O1229="ThiTN",TONGHOP!Q1229&lt;=90,OR(TONGHOP!P1229="LT",AND(TONGHOP!P1229="TH",AND(TONGHOP!U1229&lt;&gt;TONGHOP!X1229,TONGHOP!U1229&lt;&gt;TONGHOP!Y1229)))),TONGHOP!U1229,"")</f>
        <v/>
      </c>
      <c r="C1229" s="1" t="str">
        <f t="shared" si="76"/>
        <v/>
      </c>
      <c r="D1229" s="1" t="str">
        <f>IF(AND(TONGHOP!O1229="ThiTN",AND(TONGHOP!Q1229&gt;90,TONGHOP!Q1229&lt;=120),OR(TONGHOP!P1229="LT",AND(TONGHOP!P1229="TH",AND(TONGHOP!T1229&lt;&gt;TONGHOP!X1229,TONGHOP!T1229&lt;&gt;TONGHOP!Y1229)))),TONGHOP!T1229,"")</f>
        <v/>
      </c>
      <c r="E1229" s="1" t="str">
        <f>IF(AND(TONGHOP!O1229="ThiTN",AND(TONGHOP!Q1229&gt;90,TONGHOP!Q1229&lt;=120),OR(TONGHOP!P1229="LT",AND(TONGHOP!P1229="TH",AND(TONGHOP!U1229&lt;&gt;TONGHOP!X1229,TONGHOP!U1229&lt;&gt;TONGHOP!Y1229)))),TONGHOP!U1229,"")</f>
        <v/>
      </c>
      <c r="F1229" s="1" t="str">
        <f t="shared" si="77"/>
        <v/>
      </c>
      <c r="G1229" s="1" t="str">
        <f>IF(AND(TONGHOP!O1229="ThiTN",AND(TONGHOP!Q1229&gt;120,TONGHOP!Q1229&lt;=150),OR(TONGHOP!P1229="LT",AND(TONGHOP!P1229="TH",AND(TONGHOP!T1229&lt;&gt;TONGHOP!X1229,TONGHOP!T1229&lt;&gt;TONGHOP!Y1229)))),TONGHOP!T1229,"")</f>
        <v/>
      </c>
      <c r="H1229" s="1" t="str">
        <f>IF(AND(TONGHOP!O1229="ThiTN",AND(TONGHOP!Q1229&gt;120,TONGHOP!Q1229&lt;=150),OR(TONGHOP!P1229="LT",AND(TONGHOP!P1229="TH",AND(TONGHOP!U1229&lt;&gt;TONGHOP!X1229,TONGHOP!U1229&lt;&gt;TONGHOP!Y1229)))),TONGHOP!U1229,"")</f>
        <v/>
      </c>
      <c r="I1229" s="1" t="str">
        <f t="shared" si="78"/>
        <v/>
      </c>
      <c r="J1229" s="1" t="str">
        <f>IF(AND(TONGHOP!O1229="ThiTN",TONGHOP!Q1229&gt;150,OR(TONGHOP!P1229="LT",AND(TONGHOP!P1229="TH",AND(TONGHOP!T1229&lt;&gt;TONGHOP!X1229,TONGHOP!T1229&lt;&gt;TONGHOP!Y1229)))),TONGHOP!T1229,"")</f>
        <v/>
      </c>
      <c r="K1229" s="1" t="str">
        <f>IF(AND(TONGHOP!O1229="ThiTN",TONGHOP!Q1229&gt;150,OR(TONGHOP!P1229="LT",AND(TONGHOP!P1229="TH",AND(TONGHOP!U1229&lt;&gt;TONGHOP!X1229,TONGHOP!U1229&lt;&gt;TONGHOP!Y1229)))),TONGHOP!U1229,"")</f>
        <v/>
      </c>
      <c r="L1229" s="1" t="str">
        <f t="shared" si="79"/>
        <v/>
      </c>
    </row>
    <row r="1230" spans="1:12">
      <c r="A1230" s="1" t="str">
        <f>IF(AND(TONGHOP!O1230="ThiTN",TONGHOP!Q1230&lt;=90,OR(TONGHOP!P1230="LT",AND(TONGHOP!P1230="TH",AND(TONGHOP!T1230&lt;&gt;TONGHOP!X1230,TONGHOP!T1230&lt;&gt;TONGHOP!Y1230)))),TONGHOP!T1230,"")</f>
        <v/>
      </c>
      <c r="B1230" s="1" t="str">
        <f>IF(AND(TONGHOP!O1230="ThiTN",TONGHOP!Q1230&lt;=90,OR(TONGHOP!P1230="LT",AND(TONGHOP!P1230="TH",AND(TONGHOP!U1230&lt;&gt;TONGHOP!X1230,TONGHOP!U1230&lt;&gt;TONGHOP!Y1230)))),TONGHOP!U1230,"")</f>
        <v/>
      </c>
      <c r="C1230" s="1" t="str">
        <f t="shared" si="76"/>
        <v/>
      </c>
      <c r="D1230" s="1" t="str">
        <f>IF(AND(TONGHOP!O1230="ThiTN",AND(TONGHOP!Q1230&gt;90,TONGHOP!Q1230&lt;=120),OR(TONGHOP!P1230="LT",AND(TONGHOP!P1230="TH",AND(TONGHOP!T1230&lt;&gt;TONGHOP!X1230,TONGHOP!T1230&lt;&gt;TONGHOP!Y1230)))),TONGHOP!T1230,"")</f>
        <v/>
      </c>
      <c r="E1230" s="1" t="str">
        <f>IF(AND(TONGHOP!O1230="ThiTN",AND(TONGHOP!Q1230&gt;90,TONGHOP!Q1230&lt;=120),OR(TONGHOP!P1230="LT",AND(TONGHOP!P1230="TH",AND(TONGHOP!U1230&lt;&gt;TONGHOP!X1230,TONGHOP!U1230&lt;&gt;TONGHOP!Y1230)))),TONGHOP!U1230,"")</f>
        <v/>
      </c>
      <c r="F1230" s="1" t="str">
        <f t="shared" si="77"/>
        <v/>
      </c>
      <c r="G1230" s="1" t="str">
        <f>IF(AND(TONGHOP!O1230="ThiTN",AND(TONGHOP!Q1230&gt;120,TONGHOP!Q1230&lt;=150),OR(TONGHOP!P1230="LT",AND(TONGHOP!P1230="TH",AND(TONGHOP!T1230&lt;&gt;TONGHOP!X1230,TONGHOP!T1230&lt;&gt;TONGHOP!Y1230)))),TONGHOP!T1230,"")</f>
        <v/>
      </c>
      <c r="H1230" s="1" t="str">
        <f>IF(AND(TONGHOP!O1230="ThiTN",AND(TONGHOP!Q1230&gt;120,TONGHOP!Q1230&lt;=150),OR(TONGHOP!P1230="LT",AND(TONGHOP!P1230="TH",AND(TONGHOP!U1230&lt;&gt;TONGHOP!X1230,TONGHOP!U1230&lt;&gt;TONGHOP!Y1230)))),TONGHOP!U1230,"")</f>
        <v/>
      </c>
      <c r="I1230" s="1" t="str">
        <f t="shared" si="78"/>
        <v/>
      </c>
      <c r="J1230" s="1" t="str">
        <f>IF(AND(TONGHOP!O1230="ThiTN",TONGHOP!Q1230&gt;150,OR(TONGHOP!P1230="LT",AND(TONGHOP!P1230="TH",AND(TONGHOP!T1230&lt;&gt;TONGHOP!X1230,TONGHOP!T1230&lt;&gt;TONGHOP!Y1230)))),TONGHOP!T1230,"")</f>
        <v/>
      </c>
      <c r="K1230" s="1" t="str">
        <f>IF(AND(TONGHOP!O1230="ThiTN",TONGHOP!Q1230&gt;150,OR(TONGHOP!P1230="LT",AND(TONGHOP!P1230="TH",AND(TONGHOP!U1230&lt;&gt;TONGHOP!X1230,TONGHOP!U1230&lt;&gt;TONGHOP!Y1230)))),TONGHOP!U1230,"")</f>
        <v/>
      </c>
      <c r="L1230" s="1" t="str">
        <f t="shared" si="79"/>
        <v/>
      </c>
    </row>
    <row r="1231" spans="1:12">
      <c r="A1231" s="1" t="str">
        <f>IF(AND(TONGHOP!O1231="ThiTN",TONGHOP!Q1231&lt;=90,OR(TONGHOP!P1231="LT",AND(TONGHOP!P1231="TH",AND(TONGHOP!T1231&lt;&gt;TONGHOP!X1231,TONGHOP!T1231&lt;&gt;TONGHOP!Y1231)))),TONGHOP!T1231,"")</f>
        <v/>
      </c>
      <c r="B1231" s="1" t="str">
        <f>IF(AND(TONGHOP!O1231="ThiTN",TONGHOP!Q1231&lt;=90,OR(TONGHOP!P1231="LT",AND(TONGHOP!P1231="TH",AND(TONGHOP!U1231&lt;&gt;TONGHOP!X1231,TONGHOP!U1231&lt;&gt;TONGHOP!Y1231)))),TONGHOP!U1231,"")</f>
        <v/>
      </c>
      <c r="C1231" s="1" t="str">
        <f t="shared" si="76"/>
        <v/>
      </c>
      <c r="D1231" s="1" t="str">
        <f>IF(AND(TONGHOP!O1231="ThiTN",AND(TONGHOP!Q1231&gt;90,TONGHOP!Q1231&lt;=120),OR(TONGHOP!P1231="LT",AND(TONGHOP!P1231="TH",AND(TONGHOP!T1231&lt;&gt;TONGHOP!X1231,TONGHOP!T1231&lt;&gt;TONGHOP!Y1231)))),TONGHOP!T1231,"")</f>
        <v/>
      </c>
      <c r="E1231" s="1" t="str">
        <f>IF(AND(TONGHOP!O1231="ThiTN",AND(TONGHOP!Q1231&gt;90,TONGHOP!Q1231&lt;=120),OR(TONGHOP!P1231="LT",AND(TONGHOP!P1231="TH",AND(TONGHOP!U1231&lt;&gt;TONGHOP!X1231,TONGHOP!U1231&lt;&gt;TONGHOP!Y1231)))),TONGHOP!U1231,"")</f>
        <v/>
      </c>
      <c r="F1231" s="1" t="str">
        <f t="shared" si="77"/>
        <v/>
      </c>
      <c r="G1231" s="1" t="str">
        <f>IF(AND(TONGHOP!O1231="ThiTN",AND(TONGHOP!Q1231&gt;120,TONGHOP!Q1231&lt;=150),OR(TONGHOP!P1231="LT",AND(TONGHOP!P1231="TH",AND(TONGHOP!T1231&lt;&gt;TONGHOP!X1231,TONGHOP!T1231&lt;&gt;TONGHOP!Y1231)))),TONGHOP!T1231,"")</f>
        <v/>
      </c>
      <c r="H1231" s="1" t="str">
        <f>IF(AND(TONGHOP!O1231="ThiTN",AND(TONGHOP!Q1231&gt;120,TONGHOP!Q1231&lt;=150),OR(TONGHOP!P1231="LT",AND(TONGHOP!P1231="TH",AND(TONGHOP!U1231&lt;&gt;TONGHOP!X1231,TONGHOP!U1231&lt;&gt;TONGHOP!Y1231)))),TONGHOP!U1231,"")</f>
        <v/>
      </c>
      <c r="I1231" s="1" t="str">
        <f t="shared" si="78"/>
        <v/>
      </c>
      <c r="J1231" s="1" t="str">
        <f>IF(AND(TONGHOP!O1231="ThiTN",TONGHOP!Q1231&gt;150,OR(TONGHOP!P1231="LT",AND(TONGHOP!P1231="TH",AND(TONGHOP!T1231&lt;&gt;TONGHOP!X1231,TONGHOP!T1231&lt;&gt;TONGHOP!Y1231)))),TONGHOP!T1231,"")</f>
        <v/>
      </c>
      <c r="K1231" s="1" t="str">
        <f>IF(AND(TONGHOP!O1231="ThiTN",TONGHOP!Q1231&gt;150,OR(TONGHOP!P1231="LT",AND(TONGHOP!P1231="TH",AND(TONGHOP!U1231&lt;&gt;TONGHOP!X1231,TONGHOP!U1231&lt;&gt;TONGHOP!Y1231)))),TONGHOP!U1231,"")</f>
        <v/>
      </c>
      <c r="L1231" s="1" t="str">
        <f t="shared" si="79"/>
        <v/>
      </c>
    </row>
    <row r="1232" spans="1:12">
      <c r="A1232" s="1" t="str">
        <f>IF(AND(TONGHOP!O1232="ThiTN",TONGHOP!Q1232&lt;=90,OR(TONGHOP!P1232="LT",AND(TONGHOP!P1232="TH",AND(TONGHOP!T1232&lt;&gt;TONGHOP!X1232,TONGHOP!T1232&lt;&gt;TONGHOP!Y1232)))),TONGHOP!T1232,"")</f>
        <v/>
      </c>
      <c r="B1232" s="1" t="str">
        <f>IF(AND(TONGHOP!O1232="ThiTN",TONGHOP!Q1232&lt;=90,OR(TONGHOP!P1232="LT",AND(TONGHOP!P1232="TH",AND(TONGHOP!U1232&lt;&gt;TONGHOP!X1232,TONGHOP!U1232&lt;&gt;TONGHOP!Y1232)))),TONGHOP!U1232,"")</f>
        <v/>
      </c>
      <c r="C1232" s="1" t="str">
        <f t="shared" si="76"/>
        <v/>
      </c>
      <c r="D1232" s="1" t="str">
        <f>IF(AND(TONGHOP!O1232="ThiTN",AND(TONGHOP!Q1232&gt;90,TONGHOP!Q1232&lt;=120),OR(TONGHOP!P1232="LT",AND(TONGHOP!P1232="TH",AND(TONGHOP!T1232&lt;&gt;TONGHOP!X1232,TONGHOP!T1232&lt;&gt;TONGHOP!Y1232)))),TONGHOP!T1232,"")</f>
        <v/>
      </c>
      <c r="E1232" s="1" t="str">
        <f>IF(AND(TONGHOP!O1232="ThiTN",AND(TONGHOP!Q1232&gt;90,TONGHOP!Q1232&lt;=120),OR(TONGHOP!P1232="LT",AND(TONGHOP!P1232="TH",AND(TONGHOP!U1232&lt;&gt;TONGHOP!X1232,TONGHOP!U1232&lt;&gt;TONGHOP!Y1232)))),TONGHOP!U1232,"")</f>
        <v/>
      </c>
      <c r="F1232" s="1" t="str">
        <f t="shared" si="77"/>
        <v/>
      </c>
      <c r="G1232" s="1" t="str">
        <f>IF(AND(TONGHOP!O1232="ThiTN",AND(TONGHOP!Q1232&gt;120,TONGHOP!Q1232&lt;=150),OR(TONGHOP!P1232="LT",AND(TONGHOP!P1232="TH",AND(TONGHOP!T1232&lt;&gt;TONGHOP!X1232,TONGHOP!T1232&lt;&gt;TONGHOP!Y1232)))),TONGHOP!T1232,"")</f>
        <v/>
      </c>
      <c r="H1232" s="1" t="str">
        <f>IF(AND(TONGHOP!O1232="ThiTN",AND(TONGHOP!Q1232&gt;120,TONGHOP!Q1232&lt;=150),OR(TONGHOP!P1232="LT",AND(TONGHOP!P1232="TH",AND(TONGHOP!U1232&lt;&gt;TONGHOP!X1232,TONGHOP!U1232&lt;&gt;TONGHOP!Y1232)))),TONGHOP!U1232,"")</f>
        <v/>
      </c>
      <c r="I1232" s="1" t="str">
        <f t="shared" si="78"/>
        <v/>
      </c>
      <c r="J1232" s="1" t="str">
        <f>IF(AND(TONGHOP!O1232="ThiTN",TONGHOP!Q1232&gt;150,OR(TONGHOP!P1232="LT",AND(TONGHOP!P1232="TH",AND(TONGHOP!T1232&lt;&gt;TONGHOP!X1232,TONGHOP!T1232&lt;&gt;TONGHOP!Y1232)))),TONGHOP!T1232,"")</f>
        <v/>
      </c>
      <c r="K1232" s="1" t="str">
        <f>IF(AND(TONGHOP!O1232="ThiTN",TONGHOP!Q1232&gt;150,OR(TONGHOP!P1232="LT",AND(TONGHOP!P1232="TH",AND(TONGHOP!U1232&lt;&gt;TONGHOP!X1232,TONGHOP!U1232&lt;&gt;TONGHOP!Y1232)))),TONGHOP!U1232,"")</f>
        <v/>
      </c>
      <c r="L1232" s="1" t="str">
        <f t="shared" si="79"/>
        <v/>
      </c>
    </row>
    <row r="1233" spans="1:12">
      <c r="A1233" s="1" t="str">
        <f>IF(AND(TONGHOP!O1233="ThiTN",TONGHOP!Q1233&lt;=90,OR(TONGHOP!P1233="LT",AND(TONGHOP!P1233="TH",AND(TONGHOP!T1233&lt;&gt;TONGHOP!X1233,TONGHOP!T1233&lt;&gt;TONGHOP!Y1233)))),TONGHOP!T1233,"")</f>
        <v/>
      </c>
      <c r="B1233" s="1" t="str">
        <f>IF(AND(TONGHOP!O1233="ThiTN",TONGHOP!Q1233&lt;=90,OR(TONGHOP!P1233="LT",AND(TONGHOP!P1233="TH",AND(TONGHOP!U1233&lt;&gt;TONGHOP!X1233,TONGHOP!U1233&lt;&gt;TONGHOP!Y1233)))),TONGHOP!U1233,"")</f>
        <v/>
      </c>
      <c r="C1233" s="1" t="str">
        <f t="shared" si="76"/>
        <v/>
      </c>
      <c r="D1233" s="1" t="str">
        <f>IF(AND(TONGHOP!O1233="ThiTN",AND(TONGHOP!Q1233&gt;90,TONGHOP!Q1233&lt;=120),OR(TONGHOP!P1233="LT",AND(TONGHOP!P1233="TH",AND(TONGHOP!T1233&lt;&gt;TONGHOP!X1233,TONGHOP!T1233&lt;&gt;TONGHOP!Y1233)))),TONGHOP!T1233,"")</f>
        <v/>
      </c>
      <c r="E1233" s="1" t="str">
        <f>IF(AND(TONGHOP!O1233="ThiTN",AND(TONGHOP!Q1233&gt;90,TONGHOP!Q1233&lt;=120),OR(TONGHOP!P1233="LT",AND(TONGHOP!P1233="TH",AND(TONGHOP!U1233&lt;&gt;TONGHOP!X1233,TONGHOP!U1233&lt;&gt;TONGHOP!Y1233)))),TONGHOP!U1233,"")</f>
        <v/>
      </c>
      <c r="F1233" s="1" t="str">
        <f t="shared" si="77"/>
        <v/>
      </c>
      <c r="G1233" s="1" t="str">
        <f>IF(AND(TONGHOP!O1233="ThiTN",AND(TONGHOP!Q1233&gt;120,TONGHOP!Q1233&lt;=150),OR(TONGHOP!P1233="LT",AND(TONGHOP!P1233="TH",AND(TONGHOP!T1233&lt;&gt;TONGHOP!X1233,TONGHOP!T1233&lt;&gt;TONGHOP!Y1233)))),TONGHOP!T1233,"")</f>
        <v/>
      </c>
      <c r="H1233" s="1" t="str">
        <f>IF(AND(TONGHOP!O1233="ThiTN",AND(TONGHOP!Q1233&gt;120,TONGHOP!Q1233&lt;=150),OR(TONGHOP!P1233="LT",AND(TONGHOP!P1233="TH",AND(TONGHOP!U1233&lt;&gt;TONGHOP!X1233,TONGHOP!U1233&lt;&gt;TONGHOP!Y1233)))),TONGHOP!U1233,"")</f>
        <v/>
      </c>
      <c r="I1233" s="1" t="str">
        <f t="shared" si="78"/>
        <v/>
      </c>
      <c r="J1233" s="1" t="str">
        <f>IF(AND(TONGHOP!O1233="ThiTN",TONGHOP!Q1233&gt;150,OR(TONGHOP!P1233="LT",AND(TONGHOP!P1233="TH",AND(TONGHOP!T1233&lt;&gt;TONGHOP!X1233,TONGHOP!T1233&lt;&gt;TONGHOP!Y1233)))),TONGHOP!T1233,"")</f>
        <v/>
      </c>
      <c r="K1233" s="1" t="str">
        <f>IF(AND(TONGHOP!O1233="ThiTN",TONGHOP!Q1233&gt;150,OR(TONGHOP!P1233="LT",AND(TONGHOP!P1233="TH",AND(TONGHOP!U1233&lt;&gt;TONGHOP!X1233,TONGHOP!U1233&lt;&gt;TONGHOP!Y1233)))),TONGHOP!U1233,"")</f>
        <v/>
      </c>
      <c r="L1233" s="1" t="str">
        <f t="shared" si="79"/>
        <v/>
      </c>
    </row>
    <row r="1234" spans="1:12">
      <c r="A1234" s="1" t="str">
        <f>IF(AND(TONGHOP!O1234="ThiTN",TONGHOP!Q1234&lt;=90,OR(TONGHOP!P1234="LT",AND(TONGHOP!P1234="TH",AND(TONGHOP!T1234&lt;&gt;TONGHOP!X1234,TONGHOP!T1234&lt;&gt;TONGHOP!Y1234)))),TONGHOP!T1234,"")</f>
        <v/>
      </c>
      <c r="B1234" s="1" t="str">
        <f>IF(AND(TONGHOP!O1234="ThiTN",TONGHOP!Q1234&lt;=90,OR(TONGHOP!P1234="LT",AND(TONGHOP!P1234="TH",AND(TONGHOP!U1234&lt;&gt;TONGHOP!X1234,TONGHOP!U1234&lt;&gt;TONGHOP!Y1234)))),TONGHOP!U1234,"")</f>
        <v/>
      </c>
      <c r="C1234" s="1" t="str">
        <f t="shared" si="76"/>
        <v/>
      </c>
      <c r="D1234" s="1" t="str">
        <f>IF(AND(TONGHOP!O1234="ThiTN",AND(TONGHOP!Q1234&gt;90,TONGHOP!Q1234&lt;=120),OR(TONGHOP!P1234="LT",AND(TONGHOP!P1234="TH",AND(TONGHOP!T1234&lt;&gt;TONGHOP!X1234,TONGHOP!T1234&lt;&gt;TONGHOP!Y1234)))),TONGHOP!T1234,"")</f>
        <v/>
      </c>
      <c r="E1234" s="1" t="str">
        <f>IF(AND(TONGHOP!O1234="ThiTN",AND(TONGHOP!Q1234&gt;90,TONGHOP!Q1234&lt;=120),OR(TONGHOP!P1234="LT",AND(TONGHOP!P1234="TH",AND(TONGHOP!U1234&lt;&gt;TONGHOP!X1234,TONGHOP!U1234&lt;&gt;TONGHOP!Y1234)))),TONGHOP!U1234,"")</f>
        <v/>
      </c>
      <c r="F1234" s="1" t="str">
        <f t="shared" si="77"/>
        <v/>
      </c>
      <c r="G1234" s="1" t="str">
        <f>IF(AND(TONGHOP!O1234="ThiTN",AND(TONGHOP!Q1234&gt;120,TONGHOP!Q1234&lt;=150),OR(TONGHOP!P1234="LT",AND(TONGHOP!P1234="TH",AND(TONGHOP!T1234&lt;&gt;TONGHOP!X1234,TONGHOP!T1234&lt;&gt;TONGHOP!Y1234)))),TONGHOP!T1234,"")</f>
        <v/>
      </c>
      <c r="H1234" s="1" t="str">
        <f>IF(AND(TONGHOP!O1234="ThiTN",AND(TONGHOP!Q1234&gt;120,TONGHOP!Q1234&lt;=150),OR(TONGHOP!P1234="LT",AND(TONGHOP!P1234="TH",AND(TONGHOP!U1234&lt;&gt;TONGHOP!X1234,TONGHOP!U1234&lt;&gt;TONGHOP!Y1234)))),TONGHOP!U1234,"")</f>
        <v/>
      </c>
      <c r="I1234" s="1" t="str">
        <f t="shared" si="78"/>
        <v/>
      </c>
      <c r="J1234" s="1" t="str">
        <f>IF(AND(TONGHOP!O1234="ThiTN",TONGHOP!Q1234&gt;150,OR(TONGHOP!P1234="LT",AND(TONGHOP!P1234="TH",AND(TONGHOP!T1234&lt;&gt;TONGHOP!X1234,TONGHOP!T1234&lt;&gt;TONGHOP!Y1234)))),TONGHOP!T1234,"")</f>
        <v/>
      </c>
      <c r="K1234" s="1" t="str">
        <f>IF(AND(TONGHOP!O1234="ThiTN",TONGHOP!Q1234&gt;150,OR(TONGHOP!P1234="LT",AND(TONGHOP!P1234="TH",AND(TONGHOP!U1234&lt;&gt;TONGHOP!X1234,TONGHOP!U1234&lt;&gt;TONGHOP!Y1234)))),TONGHOP!U1234,"")</f>
        <v/>
      </c>
      <c r="L1234" s="1" t="str">
        <f t="shared" si="79"/>
        <v/>
      </c>
    </row>
    <row r="1235" spans="1:12">
      <c r="A1235" s="1" t="str">
        <f>IF(AND(TONGHOP!O1235="ThiTN",TONGHOP!Q1235&lt;=90,OR(TONGHOP!P1235="LT",AND(TONGHOP!P1235="TH",AND(TONGHOP!T1235&lt;&gt;TONGHOP!X1235,TONGHOP!T1235&lt;&gt;TONGHOP!Y1235)))),TONGHOP!T1235,"")</f>
        <v/>
      </c>
      <c r="B1235" s="1" t="str">
        <f>IF(AND(TONGHOP!O1235="ThiTN",TONGHOP!Q1235&lt;=90,OR(TONGHOP!P1235="LT",AND(TONGHOP!P1235="TH",AND(TONGHOP!U1235&lt;&gt;TONGHOP!X1235,TONGHOP!U1235&lt;&gt;TONGHOP!Y1235)))),TONGHOP!U1235,"")</f>
        <v/>
      </c>
      <c r="C1235" s="1" t="str">
        <f t="shared" si="76"/>
        <v/>
      </c>
      <c r="D1235" s="1" t="str">
        <f>IF(AND(TONGHOP!O1235="ThiTN",AND(TONGHOP!Q1235&gt;90,TONGHOP!Q1235&lt;=120),OR(TONGHOP!P1235="LT",AND(TONGHOP!P1235="TH",AND(TONGHOP!T1235&lt;&gt;TONGHOP!X1235,TONGHOP!T1235&lt;&gt;TONGHOP!Y1235)))),TONGHOP!T1235,"")</f>
        <v/>
      </c>
      <c r="E1235" s="1" t="str">
        <f>IF(AND(TONGHOP!O1235="ThiTN",AND(TONGHOP!Q1235&gt;90,TONGHOP!Q1235&lt;=120),OR(TONGHOP!P1235="LT",AND(TONGHOP!P1235="TH",AND(TONGHOP!U1235&lt;&gt;TONGHOP!X1235,TONGHOP!U1235&lt;&gt;TONGHOP!Y1235)))),TONGHOP!U1235,"")</f>
        <v/>
      </c>
      <c r="F1235" s="1" t="str">
        <f t="shared" si="77"/>
        <v/>
      </c>
      <c r="G1235" s="1" t="str">
        <f>IF(AND(TONGHOP!O1235="ThiTN",AND(TONGHOP!Q1235&gt;120,TONGHOP!Q1235&lt;=150),OR(TONGHOP!P1235="LT",AND(TONGHOP!P1235="TH",AND(TONGHOP!T1235&lt;&gt;TONGHOP!X1235,TONGHOP!T1235&lt;&gt;TONGHOP!Y1235)))),TONGHOP!T1235,"")</f>
        <v/>
      </c>
      <c r="H1235" s="1" t="str">
        <f>IF(AND(TONGHOP!O1235="ThiTN",AND(TONGHOP!Q1235&gt;120,TONGHOP!Q1235&lt;=150),OR(TONGHOP!P1235="LT",AND(TONGHOP!P1235="TH",AND(TONGHOP!U1235&lt;&gt;TONGHOP!X1235,TONGHOP!U1235&lt;&gt;TONGHOP!Y1235)))),TONGHOP!U1235,"")</f>
        <v/>
      </c>
      <c r="I1235" s="1" t="str">
        <f t="shared" si="78"/>
        <v/>
      </c>
      <c r="J1235" s="1" t="str">
        <f>IF(AND(TONGHOP!O1235="ThiTN",TONGHOP!Q1235&gt;150,OR(TONGHOP!P1235="LT",AND(TONGHOP!P1235="TH",AND(TONGHOP!T1235&lt;&gt;TONGHOP!X1235,TONGHOP!T1235&lt;&gt;TONGHOP!Y1235)))),TONGHOP!T1235,"")</f>
        <v/>
      </c>
      <c r="K1235" s="1" t="str">
        <f>IF(AND(TONGHOP!O1235="ThiTN",TONGHOP!Q1235&gt;150,OR(TONGHOP!P1235="LT",AND(TONGHOP!P1235="TH",AND(TONGHOP!U1235&lt;&gt;TONGHOP!X1235,TONGHOP!U1235&lt;&gt;TONGHOP!Y1235)))),TONGHOP!U1235,"")</f>
        <v/>
      </c>
      <c r="L1235" s="1" t="str">
        <f t="shared" si="79"/>
        <v/>
      </c>
    </row>
    <row r="1236" spans="1:12">
      <c r="A1236" s="1" t="str">
        <f>IF(AND(TONGHOP!O1236="ThiTN",TONGHOP!Q1236&lt;=90,OR(TONGHOP!P1236="LT",AND(TONGHOP!P1236="TH",AND(TONGHOP!T1236&lt;&gt;TONGHOP!X1236,TONGHOP!T1236&lt;&gt;TONGHOP!Y1236)))),TONGHOP!T1236,"")</f>
        <v/>
      </c>
      <c r="B1236" s="1" t="str">
        <f>IF(AND(TONGHOP!O1236="ThiTN",TONGHOP!Q1236&lt;=90,OR(TONGHOP!P1236="LT",AND(TONGHOP!P1236="TH",AND(TONGHOP!U1236&lt;&gt;TONGHOP!X1236,TONGHOP!U1236&lt;&gt;TONGHOP!Y1236)))),TONGHOP!U1236,"")</f>
        <v/>
      </c>
      <c r="C1236" s="1" t="str">
        <f t="shared" si="76"/>
        <v/>
      </c>
      <c r="D1236" s="1" t="str">
        <f>IF(AND(TONGHOP!O1236="ThiTN",AND(TONGHOP!Q1236&gt;90,TONGHOP!Q1236&lt;=120),OR(TONGHOP!P1236="LT",AND(TONGHOP!P1236="TH",AND(TONGHOP!T1236&lt;&gt;TONGHOP!X1236,TONGHOP!T1236&lt;&gt;TONGHOP!Y1236)))),TONGHOP!T1236,"")</f>
        <v/>
      </c>
      <c r="E1236" s="1" t="str">
        <f>IF(AND(TONGHOP!O1236="ThiTN",AND(TONGHOP!Q1236&gt;90,TONGHOP!Q1236&lt;=120),OR(TONGHOP!P1236="LT",AND(TONGHOP!P1236="TH",AND(TONGHOP!U1236&lt;&gt;TONGHOP!X1236,TONGHOP!U1236&lt;&gt;TONGHOP!Y1236)))),TONGHOP!U1236,"")</f>
        <v/>
      </c>
      <c r="F1236" s="1" t="str">
        <f t="shared" si="77"/>
        <v/>
      </c>
      <c r="G1236" s="1" t="str">
        <f>IF(AND(TONGHOP!O1236="ThiTN",AND(TONGHOP!Q1236&gt;120,TONGHOP!Q1236&lt;=150),OR(TONGHOP!P1236="LT",AND(TONGHOP!P1236="TH",AND(TONGHOP!T1236&lt;&gt;TONGHOP!X1236,TONGHOP!T1236&lt;&gt;TONGHOP!Y1236)))),TONGHOP!T1236,"")</f>
        <v/>
      </c>
      <c r="H1236" s="1" t="str">
        <f>IF(AND(TONGHOP!O1236="ThiTN",AND(TONGHOP!Q1236&gt;120,TONGHOP!Q1236&lt;=150),OR(TONGHOP!P1236="LT",AND(TONGHOP!P1236="TH",AND(TONGHOP!U1236&lt;&gt;TONGHOP!X1236,TONGHOP!U1236&lt;&gt;TONGHOP!Y1236)))),TONGHOP!U1236,"")</f>
        <v/>
      </c>
      <c r="I1236" s="1" t="str">
        <f t="shared" si="78"/>
        <v/>
      </c>
      <c r="J1236" s="1" t="str">
        <f>IF(AND(TONGHOP!O1236="ThiTN",TONGHOP!Q1236&gt;150,OR(TONGHOP!P1236="LT",AND(TONGHOP!P1236="TH",AND(TONGHOP!T1236&lt;&gt;TONGHOP!X1236,TONGHOP!T1236&lt;&gt;TONGHOP!Y1236)))),TONGHOP!T1236,"")</f>
        <v/>
      </c>
      <c r="K1236" s="1" t="str">
        <f>IF(AND(TONGHOP!O1236="ThiTN",TONGHOP!Q1236&gt;150,OR(TONGHOP!P1236="LT",AND(TONGHOP!P1236="TH",AND(TONGHOP!U1236&lt;&gt;TONGHOP!X1236,TONGHOP!U1236&lt;&gt;TONGHOP!Y1236)))),TONGHOP!U1236,"")</f>
        <v/>
      </c>
      <c r="L1236" s="1" t="str">
        <f t="shared" si="79"/>
        <v/>
      </c>
    </row>
    <row r="1237" spans="1:12">
      <c r="A1237" s="1" t="str">
        <f>IF(AND(TONGHOP!O1237="ThiTN",TONGHOP!Q1237&lt;=90,OR(TONGHOP!P1237="LT",AND(TONGHOP!P1237="TH",AND(TONGHOP!T1237&lt;&gt;TONGHOP!X1237,TONGHOP!T1237&lt;&gt;TONGHOP!Y1237)))),TONGHOP!T1237,"")</f>
        <v/>
      </c>
      <c r="B1237" s="1" t="str">
        <f>IF(AND(TONGHOP!O1237="ThiTN",TONGHOP!Q1237&lt;=90,OR(TONGHOP!P1237="LT",AND(TONGHOP!P1237="TH",AND(TONGHOP!U1237&lt;&gt;TONGHOP!X1237,TONGHOP!U1237&lt;&gt;TONGHOP!Y1237)))),TONGHOP!U1237,"")</f>
        <v/>
      </c>
      <c r="C1237" s="1" t="str">
        <f t="shared" si="76"/>
        <v/>
      </c>
      <c r="D1237" s="1" t="str">
        <f>IF(AND(TONGHOP!O1237="ThiTN",AND(TONGHOP!Q1237&gt;90,TONGHOP!Q1237&lt;=120),OR(TONGHOP!P1237="LT",AND(TONGHOP!P1237="TH",AND(TONGHOP!T1237&lt;&gt;TONGHOP!X1237,TONGHOP!T1237&lt;&gt;TONGHOP!Y1237)))),TONGHOP!T1237,"")</f>
        <v/>
      </c>
      <c r="E1237" s="1" t="str">
        <f>IF(AND(TONGHOP!O1237="ThiTN",AND(TONGHOP!Q1237&gt;90,TONGHOP!Q1237&lt;=120),OR(TONGHOP!P1237="LT",AND(TONGHOP!P1237="TH",AND(TONGHOP!U1237&lt;&gt;TONGHOP!X1237,TONGHOP!U1237&lt;&gt;TONGHOP!Y1237)))),TONGHOP!U1237,"")</f>
        <v/>
      </c>
      <c r="F1237" s="1" t="str">
        <f t="shared" si="77"/>
        <v/>
      </c>
      <c r="G1237" s="1" t="str">
        <f>IF(AND(TONGHOP!O1237="ThiTN",AND(TONGHOP!Q1237&gt;120,TONGHOP!Q1237&lt;=150),OR(TONGHOP!P1237="LT",AND(TONGHOP!P1237="TH",AND(TONGHOP!T1237&lt;&gt;TONGHOP!X1237,TONGHOP!T1237&lt;&gt;TONGHOP!Y1237)))),TONGHOP!T1237,"")</f>
        <v/>
      </c>
      <c r="H1237" s="1" t="str">
        <f>IF(AND(TONGHOP!O1237="ThiTN",AND(TONGHOP!Q1237&gt;120,TONGHOP!Q1237&lt;=150),OR(TONGHOP!P1237="LT",AND(TONGHOP!P1237="TH",AND(TONGHOP!U1237&lt;&gt;TONGHOP!X1237,TONGHOP!U1237&lt;&gt;TONGHOP!Y1237)))),TONGHOP!U1237,"")</f>
        <v/>
      </c>
      <c r="I1237" s="1" t="str">
        <f t="shared" si="78"/>
        <v/>
      </c>
      <c r="J1237" s="1" t="str">
        <f>IF(AND(TONGHOP!O1237="ThiTN",TONGHOP!Q1237&gt;150,OR(TONGHOP!P1237="LT",AND(TONGHOP!P1237="TH",AND(TONGHOP!T1237&lt;&gt;TONGHOP!X1237,TONGHOP!T1237&lt;&gt;TONGHOP!Y1237)))),TONGHOP!T1237,"")</f>
        <v/>
      </c>
      <c r="K1237" s="1" t="str">
        <f>IF(AND(TONGHOP!O1237="ThiTN",TONGHOP!Q1237&gt;150,OR(TONGHOP!P1237="LT",AND(TONGHOP!P1237="TH",AND(TONGHOP!U1237&lt;&gt;TONGHOP!X1237,TONGHOP!U1237&lt;&gt;TONGHOP!Y1237)))),TONGHOP!U1237,"")</f>
        <v/>
      </c>
      <c r="L1237" s="1" t="str">
        <f t="shared" si="79"/>
        <v/>
      </c>
    </row>
    <row r="1238" spans="1:12">
      <c r="A1238" s="1" t="str">
        <f>IF(AND(TONGHOP!O1238="ThiTN",TONGHOP!Q1238&lt;=90,OR(TONGHOP!P1238="LT",AND(TONGHOP!P1238="TH",AND(TONGHOP!T1238&lt;&gt;TONGHOP!X1238,TONGHOP!T1238&lt;&gt;TONGHOP!Y1238)))),TONGHOP!T1238,"")</f>
        <v/>
      </c>
      <c r="B1238" s="1" t="str">
        <f>IF(AND(TONGHOP!O1238="ThiTN",TONGHOP!Q1238&lt;=90,OR(TONGHOP!P1238="LT",AND(TONGHOP!P1238="TH",AND(TONGHOP!U1238&lt;&gt;TONGHOP!X1238,TONGHOP!U1238&lt;&gt;TONGHOP!Y1238)))),TONGHOP!U1238,"")</f>
        <v/>
      </c>
      <c r="C1238" s="1" t="str">
        <f t="shared" si="76"/>
        <v/>
      </c>
      <c r="D1238" s="1" t="str">
        <f>IF(AND(TONGHOP!O1238="ThiTN",AND(TONGHOP!Q1238&gt;90,TONGHOP!Q1238&lt;=120),OR(TONGHOP!P1238="LT",AND(TONGHOP!P1238="TH",AND(TONGHOP!T1238&lt;&gt;TONGHOP!X1238,TONGHOP!T1238&lt;&gt;TONGHOP!Y1238)))),TONGHOP!T1238,"")</f>
        <v/>
      </c>
      <c r="E1238" s="1" t="str">
        <f>IF(AND(TONGHOP!O1238="ThiTN",AND(TONGHOP!Q1238&gt;90,TONGHOP!Q1238&lt;=120),OR(TONGHOP!P1238="LT",AND(TONGHOP!P1238="TH",AND(TONGHOP!U1238&lt;&gt;TONGHOP!X1238,TONGHOP!U1238&lt;&gt;TONGHOP!Y1238)))),TONGHOP!U1238,"")</f>
        <v/>
      </c>
      <c r="F1238" s="1" t="str">
        <f t="shared" si="77"/>
        <v/>
      </c>
      <c r="G1238" s="1" t="str">
        <f>IF(AND(TONGHOP!O1238="ThiTN",AND(TONGHOP!Q1238&gt;120,TONGHOP!Q1238&lt;=150),OR(TONGHOP!P1238="LT",AND(TONGHOP!P1238="TH",AND(TONGHOP!T1238&lt;&gt;TONGHOP!X1238,TONGHOP!T1238&lt;&gt;TONGHOP!Y1238)))),TONGHOP!T1238,"")</f>
        <v/>
      </c>
      <c r="H1238" s="1" t="str">
        <f>IF(AND(TONGHOP!O1238="ThiTN",AND(TONGHOP!Q1238&gt;120,TONGHOP!Q1238&lt;=150),OR(TONGHOP!P1238="LT",AND(TONGHOP!P1238="TH",AND(TONGHOP!U1238&lt;&gt;TONGHOP!X1238,TONGHOP!U1238&lt;&gt;TONGHOP!Y1238)))),TONGHOP!U1238,"")</f>
        <v/>
      </c>
      <c r="I1238" s="1" t="str">
        <f t="shared" si="78"/>
        <v/>
      </c>
      <c r="J1238" s="1" t="str">
        <f>IF(AND(TONGHOP!O1238="ThiTN",TONGHOP!Q1238&gt;150,OR(TONGHOP!P1238="LT",AND(TONGHOP!P1238="TH",AND(TONGHOP!T1238&lt;&gt;TONGHOP!X1238,TONGHOP!T1238&lt;&gt;TONGHOP!Y1238)))),TONGHOP!T1238,"")</f>
        <v/>
      </c>
      <c r="K1238" s="1" t="str">
        <f>IF(AND(TONGHOP!O1238="ThiTN",TONGHOP!Q1238&gt;150,OR(TONGHOP!P1238="LT",AND(TONGHOP!P1238="TH",AND(TONGHOP!U1238&lt;&gt;TONGHOP!X1238,TONGHOP!U1238&lt;&gt;TONGHOP!Y1238)))),TONGHOP!U1238,"")</f>
        <v/>
      </c>
      <c r="L1238" s="1" t="str">
        <f t="shared" si="79"/>
        <v/>
      </c>
    </row>
    <row r="1239" spans="1:12">
      <c r="A1239" s="1" t="str">
        <f>IF(AND(TONGHOP!O1239="ThiTN",TONGHOP!Q1239&lt;=90,OR(TONGHOP!P1239="LT",AND(TONGHOP!P1239="TH",AND(TONGHOP!T1239&lt;&gt;TONGHOP!X1239,TONGHOP!T1239&lt;&gt;TONGHOP!Y1239)))),TONGHOP!T1239,"")</f>
        <v/>
      </c>
      <c r="B1239" s="1" t="str">
        <f>IF(AND(TONGHOP!O1239="ThiTN",TONGHOP!Q1239&lt;=90,OR(TONGHOP!P1239="LT",AND(TONGHOP!P1239="TH",AND(TONGHOP!U1239&lt;&gt;TONGHOP!X1239,TONGHOP!U1239&lt;&gt;TONGHOP!Y1239)))),TONGHOP!U1239,"")</f>
        <v/>
      </c>
      <c r="C1239" s="1" t="str">
        <f t="shared" si="76"/>
        <v/>
      </c>
      <c r="D1239" s="1" t="str">
        <f>IF(AND(TONGHOP!O1239="ThiTN",AND(TONGHOP!Q1239&gt;90,TONGHOP!Q1239&lt;=120),OR(TONGHOP!P1239="LT",AND(TONGHOP!P1239="TH",AND(TONGHOP!T1239&lt;&gt;TONGHOP!X1239,TONGHOP!T1239&lt;&gt;TONGHOP!Y1239)))),TONGHOP!T1239,"")</f>
        <v/>
      </c>
      <c r="E1239" s="1" t="str">
        <f>IF(AND(TONGHOP!O1239="ThiTN",AND(TONGHOP!Q1239&gt;90,TONGHOP!Q1239&lt;=120),OR(TONGHOP!P1239="LT",AND(TONGHOP!P1239="TH",AND(TONGHOP!U1239&lt;&gt;TONGHOP!X1239,TONGHOP!U1239&lt;&gt;TONGHOP!Y1239)))),TONGHOP!U1239,"")</f>
        <v/>
      </c>
      <c r="F1239" s="1" t="str">
        <f t="shared" si="77"/>
        <v/>
      </c>
      <c r="G1239" s="1" t="str">
        <f>IF(AND(TONGHOP!O1239="ThiTN",AND(TONGHOP!Q1239&gt;120,TONGHOP!Q1239&lt;=150),OR(TONGHOP!P1239="LT",AND(TONGHOP!P1239="TH",AND(TONGHOP!T1239&lt;&gt;TONGHOP!X1239,TONGHOP!T1239&lt;&gt;TONGHOP!Y1239)))),TONGHOP!T1239,"")</f>
        <v/>
      </c>
      <c r="H1239" s="1" t="str">
        <f>IF(AND(TONGHOP!O1239="ThiTN",AND(TONGHOP!Q1239&gt;120,TONGHOP!Q1239&lt;=150),OR(TONGHOP!P1239="LT",AND(TONGHOP!P1239="TH",AND(TONGHOP!U1239&lt;&gt;TONGHOP!X1239,TONGHOP!U1239&lt;&gt;TONGHOP!Y1239)))),TONGHOP!U1239,"")</f>
        <v/>
      </c>
      <c r="I1239" s="1" t="str">
        <f t="shared" si="78"/>
        <v/>
      </c>
      <c r="J1239" s="1" t="str">
        <f>IF(AND(TONGHOP!O1239="ThiTN",TONGHOP!Q1239&gt;150,OR(TONGHOP!P1239="LT",AND(TONGHOP!P1239="TH",AND(TONGHOP!T1239&lt;&gt;TONGHOP!X1239,TONGHOP!T1239&lt;&gt;TONGHOP!Y1239)))),TONGHOP!T1239,"")</f>
        <v/>
      </c>
      <c r="K1239" s="1" t="str">
        <f>IF(AND(TONGHOP!O1239="ThiTN",TONGHOP!Q1239&gt;150,OR(TONGHOP!P1239="LT",AND(TONGHOP!P1239="TH",AND(TONGHOP!U1239&lt;&gt;TONGHOP!X1239,TONGHOP!U1239&lt;&gt;TONGHOP!Y1239)))),TONGHOP!U1239,"")</f>
        <v/>
      </c>
      <c r="L1239" s="1" t="str">
        <f t="shared" si="79"/>
        <v/>
      </c>
    </row>
    <row r="1240" spans="1:12">
      <c r="A1240" s="1" t="str">
        <f>IF(AND(TONGHOP!O1240="ThiTN",TONGHOP!Q1240&lt;=90,OR(TONGHOP!P1240="LT",AND(TONGHOP!P1240="TH",AND(TONGHOP!T1240&lt;&gt;TONGHOP!X1240,TONGHOP!T1240&lt;&gt;TONGHOP!Y1240)))),TONGHOP!T1240,"")</f>
        <v/>
      </c>
      <c r="B1240" s="1" t="str">
        <f>IF(AND(TONGHOP!O1240="ThiTN",TONGHOP!Q1240&lt;=90,OR(TONGHOP!P1240="LT",AND(TONGHOP!P1240="TH",AND(TONGHOP!U1240&lt;&gt;TONGHOP!X1240,TONGHOP!U1240&lt;&gt;TONGHOP!Y1240)))),TONGHOP!U1240,"")</f>
        <v/>
      </c>
      <c r="C1240" s="1" t="str">
        <f t="shared" si="76"/>
        <v/>
      </c>
      <c r="D1240" s="1" t="str">
        <f>IF(AND(TONGHOP!O1240="ThiTN",AND(TONGHOP!Q1240&gt;90,TONGHOP!Q1240&lt;=120),OR(TONGHOP!P1240="LT",AND(TONGHOP!P1240="TH",AND(TONGHOP!T1240&lt;&gt;TONGHOP!X1240,TONGHOP!T1240&lt;&gt;TONGHOP!Y1240)))),TONGHOP!T1240,"")</f>
        <v/>
      </c>
      <c r="E1240" s="1" t="str">
        <f>IF(AND(TONGHOP!O1240="ThiTN",AND(TONGHOP!Q1240&gt;90,TONGHOP!Q1240&lt;=120),OR(TONGHOP!P1240="LT",AND(TONGHOP!P1240="TH",AND(TONGHOP!U1240&lt;&gt;TONGHOP!X1240,TONGHOP!U1240&lt;&gt;TONGHOP!Y1240)))),TONGHOP!U1240,"")</f>
        <v/>
      </c>
      <c r="F1240" s="1" t="str">
        <f t="shared" si="77"/>
        <v/>
      </c>
      <c r="G1240" s="1" t="str">
        <f>IF(AND(TONGHOP!O1240="ThiTN",AND(TONGHOP!Q1240&gt;120,TONGHOP!Q1240&lt;=150),OR(TONGHOP!P1240="LT",AND(TONGHOP!P1240="TH",AND(TONGHOP!T1240&lt;&gt;TONGHOP!X1240,TONGHOP!T1240&lt;&gt;TONGHOP!Y1240)))),TONGHOP!T1240,"")</f>
        <v/>
      </c>
      <c r="H1240" s="1" t="str">
        <f>IF(AND(TONGHOP!O1240="ThiTN",AND(TONGHOP!Q1240&gt;120,TONGHOP!Q1240&lt;=150),OR(TONGHOP!P1240="LT",AND(TONGHOP!P1240="TH",AND(TONGHOP!U1240&lt;&gt;TONGHOP!X1240,TONGHOP!U1240&lt;&gt;TONGHOP!Y1240)))),TONGHOP!U1240,"")</f>
        <v/>
      </c>
      <c r="I1240" s="1" t="str">
        <f t="shared" si="78"/>
        <v/>
      </c>
      <c r="J1240" s="1" t="str">
        <f>IF(AND(TONGHOP!O1240="ThiTN",TONGHOP!Q1240&gt;150,OR(TONGHOP!P1240="LT",AND(TONGHOP!P1240="TH",AND(TONGHOP!T1240&lt;&gt;TONGHOP!X1240,TONGHOP!T1240&lt;&gt;TONGHOP!Y1240)))),TONGHOP!T1240,"")</f>
        <v/>
      </c>
      <c r="K1240" s="1" t="str">
        <f>IF(AND(TONGHOP!O1240="ThiTN",TONGHOP!Q1240&gt;150,OR(TONGHOP!P1240="LT",AND(TONGHOP!P1240="TH",AND(TONGHOP!U1240&lt;&gt;TONGHOP!X1240,TONGHOP!U1240&lt;&gt;TONGHOP!Y1240)))),TONGHOP!U1240,"")</f>
        <v/>
      </c>
      <c r="L1240" s="1" t="str">
        <f t="shared" si="79"/>
        <v/>
      </c>
    </row>
    <row r="1241" spans="1:12">
      <c r="A1241" s="1" t="str">
        <f>IF(AND(TONGHOP!O1241="ThiTN",TONGHOP!Q1241&lt;=90,OR(TONGHOP!P1241="LT",AND(TONGHOP!P1241="TH",AND(TONGHOP!T1241&lt;&gt;TONGHOP!X1241,TONGHOP!T1241&lt;&gt;TONGHOP!Y1241)))),TONGHOP!T1241,"")</f>
        <v/>
      </c>
      <c r="B1241" s="1" t="str">
        <f>IF(AND(TONGHOP!O1241="ThiTN",TONGHOP!Q1241&lt;=90,OR(TONGHOP!P1241="LT",AND(TONGHOP!P1241="TH",AND(TONGHOP!U1241&lt;&gt;TONGHOP!X1241,TONGHOP!U1241&lt;&gt;TONGHOP!Y1241)))),TONGHOP!U1241,"")</f>
        <v/>
      </c>
      <c r="C1241" s="1" t="str">
        <f t="shared" si="76"/>
        <v/>
      </c>
      <c r="D1241" s="1" t="str">
        <f>IF(AND(TONGHOP!O1241="ThiTN",AND(TONGHOP!Q1241&gt;90,TONGHOP!Q1241&lt;=120),OR(TONGHOP!P1241="LT",AND(TONGHOP!P1241="TH",AND(TONGHOP!T1241&lt;&gt;TONGHOP!X1241,TONGHOP!T1241&lt;&gt;TONGHOP!Y1241)))),TONGHOP!T1241,"")</f>
        <v/>
      </c>
      <c r="E1241" s="1" t="str">
        <f>IF(AND(TONGHOP!O1241="ThiTN",AND(TONGHOP!Q1241&gt;90,TONGHOP!Q1241&lt;=120),OR(TONGHOP!P1241="LT",AND(TONGHOP!P1241="TH",AND(TONGHOP!U1241&lt;&gt;TONGHOP!X1241,TONGHOP!U1241&lt;&gt;TONGHOP!Y1241)))),TONGHOP!U1241,"")</f>
        <v/>
      </c>
      <c r="F1241" s="1" t="str">
        <f t="shared" si="77"/>
        <v/>
      </c>
      <c r="G1241" s="1" t="str">
        <f>IF(AND(TONGHOP!O1241="ThiTN",AND(TONGHOP!Q1241&gt;120,TONGHOP!Q1241&lt;=150),OR(TONGHOP!P1241="LT",AND(TONGHOP!P1241="TH",AND(TONGHOP!T1241&lt;&gt;TONGHOP!X1241,TONGHOP!T1241&lt;&gt;TONGHOP!Y1241)))),TONGHOP!T1241,"")</f>
        <v/>
      </c>
      <c r="H1241" s="1" t="str">
        <f>IF(AND(TONGHOP!O1241="ThiTN",AND(TONGHOP!Q1241&gt;120,TONGHOP!Q1241&lt;=150),OR(TONGHOP!P1241="LT",AND(TONGHOP!P1241="TH",AND(TONGHOP!U1241&lt;&gt;TONGHOP!X1241,TONGHOP!U1241&lt;&gt;TONGHOP!Y1241)))),TONGHOP!U1241,"")</f>
        <v/>
      </c>
      <c r="I1241" s="1" t="str">
        <f t="shared" si="78"/>
        <v/>
      </c>
      <c r="J1241" s="1" t="str">
        <f>IF(AND(TONGHOP!O1241="ThiTN",TONGHOP!Q1241&gt;150,OR(TONGHOP!P1241="LT",AND(TONGHOP!P1241="TH",AND(TONGHOP!T1241&lt;&gt;TONGHOP!X1241,TONGHOP!T1241&lt;&gt;TONGHOP!Y1241)))),TONGHOP!T1241,"")</f>
        <v/>
      </c>
      <c r="K1241" s="1" t="str">
        <f>IF(AND(TONGHOP!O1241="ThiTN",TONGHOP!Q1241&gt;150,OR(TONGHOP!P1241="LT",AND(TONGHOP!P1241="TH",AND(TONGHOP!U1241&lt;&gt;TONGHOP!X1241,TONGHOP!U1241&lt;&gt;TONGHOP!Y1241)))),TONGHOP!U1241,"")</f>
        <v/>
      </c>
      <c r="L1241" s="1" t="str">
        <f t="shared" si="79"/>
        <v/>
      </c>
    </row>
    <row r="1242" spans="1:12">
      <c r="A1242" s="1" t="str">
        <f>IF(AND(TONGHOP!O1242="ThiTN",TONGHOP!Q1242&lt;=90,OR(TONGHOP!P1242="LT",AND(TONGHOP!P1242="TH",AND(TONGHOP!T1242&lt;&gt;TONGHOP!X1242,TONGHOP!T1242&lt;&gt;TONGHOP!Y1242)))),TONGHOP!T1242,"")</f>
        <v/>
      </c>
      <c r="B1242" s="1" t="str">
        <f>IF(AND(TONGHOP!O1242="ThiTN",TONGHOP!Q1242&lt;=90,OR(TONGHOP!P1242="LT",AND(TONGHOP!P1242="TH",AND(TONGHOP!U1242&lt;&gt;TONGHOP!X1242,TONGHOP!U1242&lt;&gt;TONGHOP!Y1242)))),TONGHOP!U1242,"")</f>
        <v/>
      </c>
      <c r="C1242" s="1" t="str">
        <f t="shared" si="76"/>
        <v/>
      </c>
      <c r="D1242" s="1" t="str">
        <f>IF(AND(TONGHOP!O1242="ThiTN",AND(TONGHOP!Q1242&gt;90,TONGHOP!Q1242&lt;=120),OR(TONGHOP!P1242="LT",AND(TONGHOP!P1242="TH",AND(TONGHOP!T1242&lt;&gt;TONGHOP!X1242,TONGHOP!T1242&lt;&gt;TONGHOP!Y1242)))),TONGHOP!T1242,"")</f>
        <v/>
      </c>
      <c r="E1242" s="1" t="str">
        <f>IF(AND(TONGHOP!O1242="ThiTN",AND(TONGHOP!Q1242&gt;90,TONGHOP!Q1242&lt;=120),OR(TONGHOP!P1242="LT",AND(TONGHOP!P1242="TH",AND(TONGHOP!U1242&lt;&gt;TONGHOP!X1242,TONGHOP!U1242&lt;&gt;TONGHOP!Y1242)))),TONGHOP!U1242,"")</f>
        <v/>
      </c>
      <c r="F1242" s="1" t="str">
        <f t="shared" si="77"/>
        <v/>
      </c>
      <c r="G1242" s="1" t="str">
        <f>IF(AND(TONGHOP!O1242="ThiTN",AND(TONGHOP!Q1242&gt;120,TONGHOP!Q1242&lt;=150),OR(TONGHOP!P1242="LT",AND(TONGHOP!P1242="TH",AND(TONGHOP!T1242&lt;&gt;TONGHOP!X1242,TONGHOP!T1242&lt;&gt;TONGHOP!Y1242)))),TONGHOP!T1242,"")</f>
        <v/>
      </c>
      <c r="H1242" s="1" t="str">
        <f>IF(AND(TONGHOP!O1242="ThiTN",AND(TONGHOP!Q1242&gt;120,TONGHOP!Q1242&lt;=150),OR(TONGHOP!P1242="LT",AND(TONGHOP!P1242="TH",AND(TONGHOP!U1242&lt;&gt;TONGHOP!X1242,TONGHOP!U1242&lt;&gt;TONGHOP!Y1242)))),TONGHOP!U1242,"")</f>
        <v/>
      </c>
      <c r="I1242" s="1" t="str">
        <f t="shared" si="78"/>
        <v/>
      </c>
      <c r="J1242" s="1" t="str">
        <f>IF(AND(TONGHOP!O1242="ThiTN",TONGHOP!Q1242&gt;150,OR(TONGHOP!P1242="LT",AND(TONGHOP!P1242="TH",AND(TONGHOP!T1242&lt;&gt;TONGHOP!X1242,TONGHOP!T1242&lt;&gt;TONGHOP!Y1242)))),TONGHOP!T1242,"")</f>
        <v/>
      </c>
      <c r="K1242" s="1" t="str">
        <f>IF(AND(TONGHOP!O1242="ThiTN",TONGHOP!Q1242&gt;150,OR(TONGHOP!P1242="LT",AND(TONGHOP!P1242="TH",AND(TONGHOP!U1242&lt;&gt;TONGHOP!X1242,TONGHOP!U1242&lt;&gt;TONGHOP!Y1242)))),TONGHOP!U1242,"")</f>
        <v/>
      </c>
      <c r="L1242" s="1" t="str">
        <f t="shared" si="79"/>
        <v/>
      </c>
    </row>
    <row r="1243" spans="1:12">
      <c r="A1243" s="1" t="str">
        <f>IF(AND(TONGHOP!O1243="ThiTN",TONGHOP!Q1243&lt;=90,OR(TONGHOP!P1243="LT",AND(TONGHOP!P1243="TH",AND(TONGHOP!T1243&lt;&gt;TONGHOP!X1243,TONGHOP!T1243&lt;&gt;TONGHOP!Y1243)))),TONGHOP!T1243,"")</f>
        <v/>
      </c>
      <c r="B1243" s="1" t="str">
        <f>IF(AND(TONGHOP!O1243="ThiTN",TONGHOP!Q1243&lt;=90,OR(TONGHOP!P1243="LT",AND(TONGHOP!P1243="TH",AND(TONGHOP!U1243&lt;&gt;TONGHOP!X1243,TONGHOP!U1243&lt;&gt;TONGHOP!Y1243)))),TONGHOP!U1243,"")</f>
        <v/>
      </c>
      <c r="C1243" s="1" t="str">
        <f t="shared" si="76"/>
        <v/>
      </c>
      <c r="D1243" s="1" t="str">
        <f>IF(AND(TONGHOP!O1243="ThiTN",AND(TONGHOP!Q1243&gt;90,TONGHOP!Q1243&lt;=120),OR(TONGHOP!P1243="LT",AND(TONGHOP!P1243="TH",AND(TONGHOP!T1243&lt;&gt;TONGHOP!X1243,TONGHOP!T1243&lt;&gt;TONGHOP!Y1243)))),TONGHOP!T1243,"")</f>
        <v/>
      </c>
      <c r="E1243" s="1" t="str">
        <f>IF(AND(TONGHOP!O1243="ThiTN",AND(TONGHOP!Q1243&gt;90,TONGHOP!Q1243&lt;=120),OR(TONGHOP!P1243="LT",AND(TONGHOP!P1243="TH",AND(TONGHOP!U1243&lt;&gt;TONGHOP!X1243,TONGHOP!U1243&lt;&gt;TONGHOP!Y1243)))),TONGHOP!U1243,"")</f>
        <v/>
      </c>
      <c r="F1243" s="1" t="str">
        <f t="shared" si="77"/>
        <v/>
      </c>
      <c r="G1243" s="1" t="str">
        <f>IF(AND(TONGHOP!O1243="ThiTN",AND(TONGHOP!Q1243&gt;120,TONGHOP!Q1243&lt;=150),OR(TONGHOP!P1243="LT",AND(TONGHOP!P1243="TH",AND(TONGHOP!T1243&lt;&gt;TONGHOP!X1243,TONGHOP!T1243&lt;&gt;TONGHOP!Y1243)))),TONGHOP!T1243,"")</f>
        <v/>
      </c>
      <c r="H1243" s="1" t="str">
        <f>IF(AND(TONGHOP!O1243="ThiTN",AND(TONGHOP!Q1243&gt;120,TONGHOP!Q1243&lt;=150),OR(TONGHOP!P1243="LT",AND(TONGHOP!P1243="TH",AND(TONGHOP!U1243&lt;&gt;TONGHOP!X1243,TONGHOP!U1243&lt;&gt;TONGHOP!Y1243)))),TONGHOP!U1243,"")</f>
        <v/>
      </c>
      <c r="I1243" s="1" t="str">
        <f t="shared" si="78"/>
        <v/>
      </c>
      <c r="J1243" s="1" t="str">
        <f>IF(AND(TONGHOP!O1243="ThiTN",TONGHOP!Q1243&gt;150,OR(TONGHOP!P1243="LT",AND(TONGHOP!P1243="TH",AND(TONGHOP!T1243&lt;&gt;TONGHOP!X1243,TONGHOP!T1243&lt;&gt;TONGHOP!Y1243)))),TONGHOP!T1243,"")</f>
        <v/>
      </c>
      <c r="K1243" s="1" t="str">
        <f>IF(AND(TONGHOP!O1243="ThiTN",TONGHOP!Q1243&gt;150,OR(TONGHOP!P1243="LT",AND(TONGHOP!P1243="TH",AND(TONGHOP!U1243&lt;&gt;TONGHOP!X1243,TONGHOP!U1243&lt;&gt;TONGHOP!Y1243)))),TONGHOP!U1243,"")</f>
        <v/>
      </c>
      <c r="L1243" s="1" t="str">
        <f t="shared" si="79"/>
        <v/>
      </c>
    </row>
    <row r="1244" spans="1:12">
      <c r="A1244" s="1" t="str">
        <f>IF(AND(TONGHOP!O1244="ThiTN",TONGHOP!Q1244&lt;=90,OR(TONGHOP!P1244="LT",AND(TONGHOP!P1244="TH",AND(TONGHOP!T1244&lt;&gt;TONGHOP!X1244,TONGHOP!T1244&lt;&gt;TONGHOP!Y1244)))),TONGHOP!T1244,"")</f>
        <v/>
      </c>
      <c r="B1244" s="1" t="str">
        <f>IF(AND(TONGHOP!O1244="ThiTN",TONGHOP!Q1244&lt;=90,OR(TONGHOP!P1244="LT",AND(TONGHOP!P1244="TH",AND(TONGHOP!U1244&lt;&gt;TONGHOP!X1244,TONGHOP!U1244&lt;&gt;TONGHOP!Y1244)))),TONGHOP!U1244,"")</f>
        <v/>
      </c>
      <c r="C1244" s="1" t="str">
        <f t="shared" si="76"/>
        <v/>
      </c>
      <c r="D1244" s="1" t="str">
        <f>IF(AND(TONGHOP!O1244="ThiTN",AND(TONGHOP!Q1244&gt;90,TONGHOP!Q1244&lt;=120),OR(TONGHOP!P1244="LT",AND(TONGHOP!P1244="TH",AND(TONGHOP!T1244&lt;&gt;TONGHOP!X1244,TONGHOP!T1244&lt;&gt;TONGHOP!Y1244)))),TONGHOP!T1244,"")</f>
        <v/>
      </c>
      <c r="E1244" s="1" t="str">
        <f>IF(AND(TONGHOP!O1244="ThiTN",AND(TONGHOP!Q1244&gt;90,TONGHOP!Q1244&lt;=120),OR(TONGHOP!P1244="LT",AND(TONGHOP!P1244="TH",AND(TONGHOP!U1244&lt;&gt;TONGHOP!X1244,TONGHOP!U1244&lt;&gt;TONGHOP!Y1244)))),TONGHOP!U1244,"")</f>
        <v/>
      </c>
      <c r="F1244" s="1" t="str">
        <f t="shared" si="77"/>
        <v/>
      </c>
      <c r="G1244" s="1" t="str">
        <f>IF(AND(TONGHOP!O1244="ThiTN",AND(TONGHOP!Q1244&gt;120,TONGHOP!Q1244&lt;=150),OR(TONGHOP!P1244="LT",AND(TONGHOP!P1244="TH",AND(TONGHOP!T1244&lt;&gt;TONGHOP!X1244,TONGHOP!T1244&lt;&gt;TONGHOP!Y1244)))),TONGHOP!T1244,"")</f>
        <v/>
      </c>
      <c r="H1244" s="1" t="str">
        <f>IF(AND(TONGHOP!O1244="ThiTN",AND(TONGHOP!Q1244&gt;120,TONGHOP!Q1244&lt;=150),OR(TONGHOP!P1244="LT",AND(TONGHOP!P1244="TH",AND(TONGHOP!U1244&lt;&gt;TONGHOP!X1244,TONGHOP!U1244&lt;&gt;TONGHOP!Y1244)))),TONGHOP!U1244,"")</f>
        <v/>
      </c>
      <c r="I1244" s="1" t="str">
        <f t="shared" si="78"/>
        <v/>
      </c>
      <c r="J1244" s="1" t="str">
        <f>IF(AND(TONGHOP!O1244="ThiTN",TONGHOP!Q1244&gt;150,OR(TONGHOP!P1244="LT",AND(TONGHOP!P1244="TH",AND(TONGHOP!T1244&lt;&gt;TONGHOP!X1244,TONGHOP!T1244&lt;&gt;TONGHOP!Y1244)))),TONGHOP!T1244,"")</f>
        <v/>
      </c>
      <c r="K1244" s="1" t="str">
        <f>IF(AND(TONGHOP!O1244="ThiTN",TONGHOP!Q1244&gt;150,OR(TONGHOP!P1244="LT",AND(TONGHOP!P1244="TH",AND(TONGHOP!U1244&lt;&gt;TONGHOP!X1244,TONGHOP!U1244&lt;&gt;TONGHOP!Y1244)))),TONGHOP!U1244,"")</f>
        <v/>
      </c>
      <c r="L1244" s="1" t="str">
        <f t="shared" si="79"/>
        <v/>
      </c>
    </row>
    <row r="1245" spans="1:12">
      <c r="A1245" s="1" t="str">
        <f>IF(AND(TONGHOP!O1245="ThiTN",TONGHOP!Q1245&lt;=90,OR(TONGHOP!P1245="LT",AND(TONGHOP!P1245="TH",AND(TONGHOP!T1245&lt;&gt;TONGHOP!X1245,TONGHOP!T1245&lt;&gt;TONGHOP!Y1245)))),TONGHOP!T1245,"")</f>
        <v/>
      </c>
      <c r="B1245" s="1" t="str">
        <f>IF(AND(TONGHOP!O1245="ThiTN",TONGHOP!Q1245&lt;=90,OR(TONGHOP!P1245="LT",AND(TONGHOP!P1245="TH",AND(TONGHOP!U1245&lt;&gt;TONGHOP!X1245,TONGHOP!U1245&lt;&gt;TONGHOP!Y1245)))),TONGHOP!U1245,"")</f>
        <v/>
      </c>
      <c r="C1245" s="1" t="str">
        <f t="shared" si="76"/>
        <v/>
      </c>
      <c r="D1245" s="1" t="str">
        <f>IF(AND(TONGHOP!O1245="ThiTN",AND(TONGHOP!Q1245&gt;90,TONGHOP!Q1245&lt;=120),OR(TONGHOP!P1245="LT",AND(TONGHOP!P1245="TH",AND(TONGHOP!T1245&lt;&gt;TONGHOP!X1245,TONGHOP!T1245&lt;&gt;TONGHOP!Y1245)))),TONGHOP!T1245,"")</f>
        <v/>
      </c>
      <c r="E1245" s="1" t="str">
        <f>IF(AND(TONGHOP!O1245="ThiTN",AND(TONGHOP!Q1245&gt;90,TONGHOP!Q1245&lt;=120),OR(TONGHOP!P1245="LT",AND(TONGHOP!P1245="TH",AND(TONGHOP!U1245&lt;&gt;TONGHOP!X1245,TONGHOP!U1245&lt;&gt;TONGHOP!Y1245)))),TONGHOP!U1245,"")</f>
        <v/>
      </c>
      <c r="F1245" s="1" t="str">
        <f t="shared" si="77"/>
        <v/>
      </c>
      <c r="G1245" s="1" t="str">
        <f>IF(AND(TONGHOP!O1245="ThiTN",AND(TONGHOP!Q1245&gt;120,TONGHOP!Q1245&lt;=150),OR(TONGHOP!P1245="LT",AND(TONGHOP!P1245="TH",AND(TONGHOP!T1245&lt;&gt;TONGHOP!X1245,TONGHOP!T1245&lt;&gt;TONGHOP!Y1245)))),TONGHOP!T1245,"")</f>
        <v/>
      </c>
      <c r="H1245" s="1" t="str">
        <f>IF(AND(TONGHOP!O1245="ThiTN",AND(TONGHOP!Q1245&gt;120,TONGHOP!Q1245&lt;=150),OR(TONGHOP!P1245="LT",AND(TONGHOP!P1245="TH",AND(TONGHOP!U1245&lt;&gt;TONGHOP!X1245,TONGHOP!U1245&lt;&gt;TONGHOP!Y1245)))),TONGHOP!U1245,"")</f>
        <v/>
      </c>
      <c r="I1245" s="1" t="str">
        <f t="shared" si="78"/>
        <v/>
      </c>
      <c r="J1245" s="1" t="str">
        <f>IF(AND(TONGHOP!O1245="ThiTN",TONGHOP!Q1245&gt;150,OR(TONGHOP!P1245="LT",AND(TONGHOP!P1245="TH",AND(TONGHOP!T1245&lt;&gt;TONGHOP!X1245,TONGHOP!T1245&lt;&gt;TONGHOP!Y1245)))),TONGHOP!T1245,"")</f>
        <v/>
      </c>
      <c r="K1245" s="1" t="str">
        <f>IF(AND(TONGHOP!O1245="ThiTN",TONGHOP!Q1245&gt;150,OR(TONGHOP!P1245="LT",AND(TONGHOP!P1245="TH",AND(TONGHOP!U1245&lt;&gt;TONGHOP!X1245,TONGHOP!U1245&lt;&gt;TONGHOP!Y1245)))),TONGHOP!U1245,"")</f>
        <v/>
      </c>
      <c r="L1245" s="1" t="str">
        <f t="shared" si="79"/>
        <v/>
      </c>
    </row>
    <row r="1246" spans="1:12">
      <c r="A1246" s="1" t="str">
        <f>IF(AND(TONGHOP!O1246="ThiTN",TONGHOP!Q1246&lt;=90,OR(TONGHOP!P1246="LT",AND(TONGHOP!P1246="TH",AND(TONGHOP!T1246&lt;&gt;TONGHOP!X1246,TONGHOP!T1246&lt;&gt;TONGHOP!Y1246)))),TONGHOP!T1246,"")</f>
        <v/>
      </c>
      <c r="B1246" s="1" t="str">
        <f>IF(AND(TONGHOP!O1246="ThiTN",TONGHOP!Q1246&lt;=90,OR(TONGHOP!P1246="LT",AND(TONGHOP!P1246="TH",AND(TONGHOP!U1246&lt;&gt;TONGHOP!X1246,TONGHOP!U1246&lt;&gt;TONGHOP!Y1246)))),TONGHOP!U1246,"")</f>
        <v/>
      </c>
      <c r="C1246" s="1" t="str">
        <f t="shared" si="76"/>
        <v/>
      </c>
      <c r="D1246" s="1" t="str">
        <f>IF(AND(TONGHOP!O1246="ThiTN",AND(TONGHOP!Q1246&gt;90,TONGHOP!Q1246&lt;=120),OR(TONGHOP!P1246="LT",AND(TONGHOP!P1246="TH",AND(TONGHOP!T1246&lt;&gt;TONGHOP!X1246,TONGHOP!T1246&lt;&gt;TONGHOP!Y1246)))),TONGHOP!T1246,"")</f>
        <v/>
      </c>
      <c r="E1246" s="1" t="str">
        <f>IF(AND(TONGHOP!O1246="ThiTN",AND(TONGHOP!Q1246&gt;90,TONGHOP!Q1246&lt;=120),OR(TONGHOP!P1246="LT",AND(TONGHOP!P1246="TH",AND(TONGHOP!U1246&lt;&gt;TONGHOP!X1246,TONGHOP!U1246&lt;&gt;TONGHOP!Y1246)))),TONGHOP!U1246,"")</f>
        <v/>
      </c>
      <c r="F1246" s="1" t="str">
        <f t="shared" si="77"/>
        <v/>
      </c>
      <c r="G1246" s="1" t="str">
        <f>IF(AND(TONGHOP!O1246="ThiTN",AND(TONGHOP!Q1246&gt;120,TONGHOP!Q1246&lt;=150),OR(TONGHOP!P1246="LT",AND(TONGHOP!P1246="TH",AND(TONGHOP!T1246&lt;&gt;TONGHOP!X1246,TONGHOP!T1246&lt;&gt;TONGHOP!Y1246)))),TONGHOP!T1246,"")</f>
        <v/>
      </c>
      <c r="H1246" s="1" t="str">
        <f>IF(AND(TONGHOP!O1246="ThiTN",AND(TONGHOP!Q1246&gt;120,TONGHOP!Q1246&lt;=150),OR(TONGHOP!P1246="LT",AND(TONGHOP!P1246="TH",AND(TONGHOP!U1246&lt;&gt;TONGHOP!X1246,TONGHOP!U1246&lt;&gt;TONGHOP!Y1246)))),TONGHOP!U1246,"")</f>
        <v/>
      </c>
      <c r="I1246" s="1" t="str">
        <f t="shared" si="78"/>
        <v/>
      </c>
      <c r="J1246" s="1" t="str">
        <f>IF(AND(TONGHOP!O1246="ThiTN",TONGHOP!Q1246&gt;150,OR(TONGHOP!P1246="LT",AND(TONGHOP!P1246="TH",AND(TONGHOP!T1246&lt;&gt;TONGHOP!X1246,TONGHOP!T1246&lt;&gt;TONGHOP!Y1246)))),TONGHOP!T1246,"")</f>
        <v/>
      </c>
      <c r="K1246" s="1" t="str">
        <f>IF(AND(TONGHOP!O1246="ThiTN",TONGHOP!Q1246&gt;150,OR(TONGHOP!P1246="LT",AND(TONGHOP!P1246="TH",AND(TONGHOP!U1246&lt;&gt;TONGHOP!X1246,TONGHOP!U1246&lt;&gt;TONGHOP!Y1246)))),TONGHOP!U1246,"")</f>
        <v/>
      </c>
      <c r="L1246" s="1" t="str">
        <f t="shared" si="79"/>
        <v/>
      </c>
    </row>
    <row r="1247" spans="1:12">
      <c r="A1247" s="1" t="str">
        <f>IF(AND(TONGHOP!O1247="ThiTN",TONGHOP!Q1247&lt;=90,OR(TONGHOP!P1247="LT",AND(TONGHOP!P1247="TH",AND(TONGHOP!T1247&lt;&gt;TONGHOP!X1247,TONGHOP!T1247&lt;&gt;TONGHOP!Y1247)))),TONGHOP!T1247,"")</f>
        <v/>
      </c>
      <c r="B1247" s="1" t="str">
        <f>IF(AND(TONGHOP!O1247="ThiTN",TONGHOP!Q1247&lt;=90,OR(TONGHOP!P1247="LT",AND(TONGHOP!P1247="TH",AND(TONGHOP!U1247&lt;&gt;TONGHOP!X1247,TONGHOP!U1247&lt;&gt;TONGHOP!Y1247)))),TONGHOP!U1247,"")</f>
        <v/>
      </c>
      <c r="C1247" s="1" t="str">
        <f t="shared" si="76"/>
        <v/>
      </c>
      <c r="D1247" s="1" t="str">
        <f>IF(AND(TONGHOP!O1247="ThiTN",AND(TONGHOP!Q1247&gt;90,TONGHOP!Q1247&lt;=120),OR(TONGHOP!P1247="LT",AND(TONGHOP!P1247="TH",AND(TONGHOP!T1247&lt;&gt;TONGHOP!X1247,TONGHOP!T1247&lt;&gt;TONGHOP!Y1247)))),TONGHOP!T1247,"")</f>
        <v/>
      </c>
      <c r="E1247" s="1" t="str">
        <f>IF(AND(TONGHOP!O1247="ThiTN",AND(TONGHOP!Q1247&gt;90,TONGHOP!Q1247&lt;=120),OR(TONGHOP!P1247="LT",AND(TONGHOP!P1247="TH",AND(TONGHOP!U1247&lt;&gt;TONGHOP!X1247,TONGHOP!U1247&lt;&gt;TONGHOP!Y1247)))),TONGHOP!U1247,"")</f>
        <v/>
      </c>
      <c r="F1247" s="1" t="str">
        <f t="shared" si="77"/>
        <v/>
      </c>
      <c r="G1247" s="1" t="str">
        <f>IF(AND(TONGHOP!O1247="ThiTN",AND(TONGHOP!Q1247&gt;120,TONGHOP!Q1247&lt;=150),OR(TONGHOP!P1247="LT",AND(TONGHOP!P1247="TH",AND(TONGHOP!T1247&lt;&gt;TONGHOP!X1247,TONGHOP!T1247&lt;&gt;TONGHOP!Y1247)))),TONGHOP!T1247,"")</f>
        <v/>
      </c>
      <c r="H1247" s="1" t="str">
        <f>IF(AND(TONGHOP!O1247="ThiTN",AND(TONGHOP!Q1247&gt;120,TONGHOP!Q1247&lt;=150),OR(TONGHOP!P1247="LT",AND(TONGHOP!P1247="TH",AND(TONGHOP!U1247&lt;&gt;TONGHOP!X1247,TONGHOP!U1247&lt;&gt;TONGHOP!Y1247)))),TONGHOP!U1247,"")</f>
        <v/>
      </c>
      <c r="I1247" s="1" t="str">
        <f t="shared" si="78"/>
        <v/>
      </c>
      <c r="J1247" s="1" t="str">
        <f>IF(AND(TONGHOP!O1247="ThiTN",TONGHOP!Q1247&gt;150,OR(TONGHOP!P1247="LT",AND(TONGHOP!P1247="TH",AND(TONGHOP!T1247&lt;&gt;TONGHOP!X1247,TONGHOP!T1247&lt;&gt;TONGHOP!Y1247)))),TONGHOP!T1247,"")</f>
        <v/>
      </c>
      <c r="K1247" s="1" t="str">
        <f>IF(AND(TONGHOP!O1247="ThiTN",TONGHOP!Q1247&gt;150,OR(TONGHOP!P1247="LT",AND(TONGHOP!P1247="TH",AND(TONGHOP!U1247&lt;&gt;TONGHOP!X1247,TONGHOP!U1247&lt;&gt;TONGHOP!Y1247)))),TONGHOP!U1247,"")</f>
        <v/>
      </c>
      <c r="L1247" s="1" t="str">
        <f t="shared" si="79"/>
        <v/>
      </c>
    </row>
    <row r="1248" spans="1:12">
      <c r="A1248" s="1" t="str">
        <f>IF(AND(TONGHOP!O1248="ThiTN",TONGHOP!Q1248&lt;=90,OR(TONGHOP!P1248="LT",AND(TONGHOP!P1248="TH",AND(TONGHOP!T1248&lt;&gt;TONGHOP!X1248,TONGHOP!T1248&lt;&gt;TONGHOP!Y1248)))),TONGHOP!T1248,"")</f>
        <v/>
      </c>
      <c r="B1248" s="1" t="str">
        <f>IF(AND(TONGHOP!O1248="ThiTN",TONGHOP!Q1248&lt;=90,OR(TONGHOP!P1248="LT",AND(TONGHOP!P1248="TH",AND(TONGHOP!U1248&lt;&gt;TONGHOP!X1248,TONGHOP!U1248&lt;&gt;TONGHOP!Y1248)))),TONGHOP!U1248,"")</f>
        <v/>
      </c>
      <c r="C1248" s="1" t="str">
        <f t="shared" si="76"/>
        <v/>
      </c>
      <c r="D1248" s="1" t="str">
        <f>IF(AND(TONGHOP!O1248="ThiTN",AND(TONGHOP!Q1248&gt;90,TONGHOP!Q1248&lt;=120),OR(TONGHOP!P1248="LT",AND(TONGHOP!P1248="TH",AND(TONGHOP!T1248&lt;&gt;TONGHOP!X1248,TONGHOP!T1248&lt;&gt;TONGHOP!Y1248)))),TONGHOP!T1248,"")</f>
        <v/>
      </c>
      <c r="E1248" s="1" t="str">
        <f>IF(AND(TONGHOP!O1248="ThiTN",AND(TONGHOP!Q1248&gt;90,TONGHOP!Q1248&lt;=120),OR(TONGHOP!P1248="LT",AND(TONGHOP!P1248="TH",AND(TONGHOP!U1248&lt;&gt;TONGHOP!X1248,TONGHOP!U1248&lt;&gt;TONGHOP!Y1248)))),TONGHOP!U1248,"")</f>
        <v/>
      </c>
      <c r="F1248" s="1" t="str">
        <f t="shared" si="77"/>
        <v/>
      </c>
      <c r="G1248" s="1" t="str">
        <f>IF(AND(TONGHOP!O1248="ThiTN",AND(TONGHOP!Q1248&gt;120,TONGHOP!Q1248&lt;=150),OR(TONGHOP!P1248="LT",AND(TONGHOP!P1248="TH",AND(TONGHOP!T1248&lt;&gt;TONGHOP!X1248,TONGHOP!T1248&lt;&gt;TONGHOP!Y1248)))),TONGHOP!T1248,"")</f>
        <v/>
      </c>
      <c r="H1248" s="1" t="str">
        <f>IF(AND(TONGHOP!O1248="ThiTN",AND(TONGHOP!Q1248&gt;120,TONGHOP!Q1248&lt;=150),OR(TONGHOP!P1248="LT",AND(TONGHOP!P1248="TH",AND(TONGHOP!U1248&lt;&gt;TONGHOP!X1248,TONGHOP!U1248&lt;&gt;TONGHOP!Y1248)))),TONGHOP!U1248,"")</f>
        <v/>
      </c>
      <c r="I1248" s="1" t="str">
        <f t="shared" si="78"/>
        <v/>
      </c>
      <c r="J1248" s="1" t="str">
        <f>IF(AND(TONGHOP!O1248="ThiTN",TONGHOP!Q1248&gt;150,OR(TONGHOP!P1248="LT",AND(TONGHOP!P1248="TH",AND(TONGHOP!T1248&lt;&gt;TONGHOP!X1248,TONGHOP!T1248&lt;&gt;TONGHOP!Y1248)))),TONGHOP!T1248,"")</f>
        <v/>
      </c>
      <c r="K1248" s="1" t="str">
        <f>IF(AND(TONGHOP!O1248="ThiTN",TONGHOP!Q1248&gt;150,OR(TONGHOP!P1248="LT",AND(TONGHOP!P1248="TH",AND(TONGHOP!U1248&lt;&gt;TONGHOP!X1248,TONGHOP!U1248&lt;&gt;TONGHOP!Y1248)))),TONGHOP!U1248,"")</f>
        <v/>
      </c>
      <c r="L1248" s="1" t="str">
        <f t="shared" si="79"/>
        <v/>
      </c>
    </row>
    <row r="1249" spans="1:12">
      <c r="A1249" s="1" t="str">
        <f>IF(AND(TONGHOP!O1249="ThiTN",TONGHOP!Q1249&lt;=90,OR(TONGHOP!P1249="LT",AND(TONGHOP!P1249="TH",AND(TONGHOP!T1249&lt;&gt;TONGHOP!X1249,TONGHOP!T1249&lt;&gt;TONGHOP!Y1249)))),TONGHOP!T1249,"")</f>
        <v/>
      </c>
      <c r="B1249" s="1" t="str">
        <f>IF(AND(TONGHOP!O1249="ThiTN",TONGHOP!Q1249&lt;=90,OR(TONGHOP!P1249="LT",AND(TONGHOP!P1249="TH",AND(TONGHOP!U1249&lt;&gt;TONGHOP!X1249,TONGHOP!U1249&lt;&gt;TONGHOP!Y1249)))),TONGHOP!U1249,"")</f>
        <v/>
      </c>
      <c r="C1249" s="1" t="str">
        <f t="shared" si="76"/>
        <v/>
      </c>
      <c r="D1249" s="1" t="str">
        <f>IF(AND(TONGHOP!O1249="ThiTN",AND(TONGHOP!Q1249&gt;90,TONGHOP!Q1249&lt;=120),OR(TONGHOP!P1249="LT",AND(TONGHOP!P1249="TH",AND(TONGHOP!T1249&lt;&gt;TONGHOP!X1249,TONGHOP!T1249&lt;&gt;TONGHOP!Y1249)))),TONGHOP!T1249,"")</f>
        <v/>
      </c>
      <c r="E1249" s="1" t="str">
        <f>IF(AND(TONGHOP!O1249="ThiTN",AND(TONGHOP!Q1249&gt;90,TONGHOP!Q1249&lt;=120),OR(TONGHOP!P1249="LT",AND(TONGHOP!P1249="TH",AND(TONGHOP!U1249&lt;&gt;TONGHOP!X1249,TONGHOP!U1249&lt;&gt;TONGHOP!Y1249)))),TONGHOP!U1249,"")</f>
        <v/>
      </c>
      <c r="F1249" s="1" t="str">
        <f t="shared" si="77"/>
        <v/>
      </c>
      <c r="G1249" s="1" t="str">
        <f>IF(AND(TONGHOP!O1249="ThiTN",AND(TONGHOP!Q1249&gt;120,TONGHOP!Q1249&lt;=150),OR(TONGHOP!P1249="LT",AND(TONGHOP!P1249="TH",AND(TONGHOP!T1249&lt;&gt;TONGHOP!X1249,TONGHOP!T1249&lt;&gt;TONGHOP!Y1249)))),TONGHOP!T1249,"")</f>
        <v/>
      </c>
      <c r="H1249" s="1" t="str">
        <f>IF(AND(TONGHOP!O1249="ThiTN",AND(TONGHOP!Q1249&gt;120,TONGHOP!Q1249&lt;=150),OR(TONGHOP!P1249="LT",AND(TONGHOP!P1249="TH",AND(TONGHOP!U1249&lt;&gt;TONGHOP!X1249,TONGHOP!U1249&lt;&gt;TONGHOP!Y1249)))),TONGHOP!U1249,"")</f>
        <v/>
      </c>
      <c r="I1249" s="1" t="str">
        <f t="shared" si="78"/>
        <v/>
      </c>
      <c r="J1249" s="1" t="str">
        <f>IF(AND(TONGHOP!O1249="ThiTN",TONGHOP!Q1249&gt;150,OR(TONGHOP!P1249="LT",AND(TONGHOP!P1249="TH",AND(TONGHOP!T1249&lt;&gt;TONGHOP!X1249,TONGHOP!T1249&lt;&gt;TONGHOP!Y1249)))),TONGHOP!T1249,"")</f>
        <v/>
      </c>
      <c r="K1249" s="1" t="str">
        <f>IF(AND(TONGHOP!O1249="ThiTN",TONGHOP!Q1249&gt;150,OR(TONGHOP!P1249="LT",AND(TONGHOP!P1249="TH",AND(TONGHOP!U1249&lt;&gt;TONGHOP!X1249,TONGHOP!U1249&lt;&gt;TONGHOP!Y1249)))),TONGHOP!U1249,"")</f>
        <v/>
      </c>
      <c r="L1249" s="1" t="str">
        <f t="shared" si="79"/>
        <v/>
      </c>
    </row>
    <row r="1250" spans="1:12">
      <c r="A1250" s="1" t="str">
        <f>IF(AND(TONGHOP!O1250="ThiTN",TONGHOP!Q1250&lt;=90,OR(TONGHOP!P1250="LT",AND(TONGHOP!P1250="TH",AND(TONGHOP!T1250&lt;&gt;TONGHOP!X1250,TONGHOP!T1250&lt;&gt;TONGHOP!Y1250)))),TONGHOP!T1250,"")</f>
        <v/>
      </c>
      <c r="B1250" s="1" t="str">
        <f>IF(AND(TONGHOP!O1250="ThiTN",TONGHOP!Q1250&lt;=90,OR(TONGHOP!P1250="LT",AND(TONGHOP!P1250="TH",AND(TONGHOP!U1250&lt;&gt;TONGHOP!X1250,TONGHOP!U1250&lt;&gt;TONGHOP!Y1250)))),TONGHOP!U1250,"")</f>
        <v/>
      </c>
      <c r="C1250" s="1" t="str">
        <f t="shared" si="76"/>
        <v/>
      </c>
      <c r="D1250" s="1" t="str">
        <f>IF(AND(TONGHOP!O1250="ThiTN",AND(TONGHOP!Q1250&gt;90,TONGHOP!Q1250&lt;=120),OR(TONGHOP!P1250="LT",AND(TONGHOP!P1250="TH",AND(TONGHOP!T1250&lt;&gt;TONGHOP!X1250,TONGHOP!T1250&lt;&gt;TONGHOP!Y1250)))),TONGHOP!T1250,"")</f>
        <v/>
      </c>
      <c r="E1250" s="1" t="str">
        <f>IF(AND(TONGHOP!O1250="ThiTN",AND(TONGHOP!Q1250&gt;90,TONGHOP!Q1250&lt;=120),OR(TONGHOP!P1250="LT",AND(TONGHOP!P1250="TH",AND(TONGHOP!U1250&lt;&gt;TONGHOP!X1250,TONGHOP!U1250&lt;&gt;TONGHOP!Y1250)))),TONGHOP!U1250,"")</f>
        <v/>
      </c>
      <c r="F1250" s="1" t="str">
        <f t="shared" si="77"/>
        <v/>
      </c>
      <c r="G1250" s="1" t="str">
        <f>IF(AND(TONGHOP!O1250="ThiTN",AND(TONGHOP!Q1250&gt;120,TONGHOP!Q1250&lt;=150),OR(TONGHOP!P1250="LT",AND(TONGHOP!P1250="TH",AND(TONGHOP!T1250&lt;&gt;TONGHOP!X1250,TONGHOP!T1250&lt;&gt;TONGHOP!Y1250)))),TONGHOP!T1250,"")</f>
        <v/>
      </c>
      <c r="H1250" s="1" t="str">
        <f>IF(AND(TONGHOP!O1250="ThiTN",AND(TONGHOP!Q1250&gt;120,TONGHOP!Q1250&lt;=150),OR(TONGHOP!P1250="LT",AND(TONGHOP!P1250="TH",AND(TONGHOP!U1250&lt;&gt;TONGHOP!X1250,TONGHOP!U1250&lt;&gt;TONGHOP!Y1250)))),TONGHOP!U1250,"")</f>
        <v/>
      </c>
      <c r="I1250" s="1" t="str">
        <f t="shared" si="78"/>
        <v/>
      </c>
      <c r="J1250" s="1" t="str">
        <f>IF(AND(TONGHOP!O1250="ThiTN",TONGHOP!Q1250&gt;150,OR(TONGHOP!P1250="LT",AND(TONGHOP!P1250="TH",AND(TONGHOP!T1250&lt;&gt;TONGHOP!X1250,TONGHOP!T1250&lt;&gt;TONGHOP!Y1250)))),TONGHOP!T1250,"")</f>
        <v/>
      </c>
      <c r="K1250" s="1" t="str">
        <f>IF(AND(TONGHOP!O1250="ThiTN",TONGHOP!Q1250&gt;150,OR(TONGHOP!P1250="LT",AND(TONGHOP!P1250="TH",AND(TONGHOP!U1250&lt;&gt;TONGHOP!X1250,TONGHOP!U1250&lt;&gt;TONGHOP!Y1250)))),TONGHOP!U1250,"")</f>
        <v/>
      </c>
      <c r="L1250" s="1" t="str">
        <f t="shared" si="79"/>
        <v/>
      </c>
    </row>
    <row r="1251" spans="1:12">
      <c r="A1251" s="1" t="str">
        <f>IF(AND(TONGHOP!O1251="ThiTN",TONGHOP!Q1251&lt;=90,OR(TONGHOP!P1251="LT",AND(TONGHOP!P1251="TH",AND(TONGHOP!T1251&lt;&gt;TONGHOP!X1251,TONGHOP!T1251&lt;&gt;TONGHOP!Y1251)))),TONGHOP!T1251,"")</f>
        <v/>
      </c>
      <c r="B1251" s="1" t="str">
        <f>IF(AND(TONGHOP!O1251="ThiTN",TONGHOP!Q1251&lt;=90,OR(TONGHOP!P1251="LT",AND(TONGHOP!P1251="TH",AND(TONGHOP!U1251&lt;&gt;TONGHOP!X1251,TONGHOP!U1251&lt;&gt;TONGHOP!Y1251)))),TONGHOP!U1251,"")</f>
        <v/>
      </c>
      <c r="C1251" s="1" t="str">
        <f t="shared" si="76"/>
        <v/>
      </c>
      <c r="D1251" s="1" t="str">
        <f>IF(AND(TONGHOP!O1251="ThiTN",AND(TONGHOP!Q1251&gt;90,TONGHOP!Q1251&lt;=120),OR(TONGHOP!P1251="LT",AND(TONGHOP!P1251="TH",AND(TONGHOP!T1251&lt;&gt;TONGHOP!X1251,TONGHOP!T1251&lt;&gt;TONGHOP!Y1251)))),TONGHOP!T1251,"")</f>
        <v/>
      </c>
      <c r="E1251" s="1" t="str">
        <f>IF(AND(TONGHOP!O1251="ThiTN",AND(TONGHOP!Q1251&gt;90,TONGHOP!Q1251&lt;=120),OR(TONGHOP!P1251="LT",AND(TONGHOP!P1251="TH",AND(TONGHOP!U1251&lt;&gt;TONGHOP!X1251,TONGHOP!U1251&lt;&gt;TONGHOP!Y1251)))),TONGHOP!U1251,"")</f>
        <v/>
      </c>
      <c r="F1251" s="1" t="str">
        <f t="shared" si="77"/>
        <v/>
      </c>
      <c r="G1251" s="1" t="str">
        <f>IF(AND(TONGHOP!O1251="ThiTN",AND(TONGHOP!Q1251&gt;120,TONGHOP!Q1251&lt;=150),OR(TONGHOP!P1251="LT",AND(TONGHOP!P1251="TH",AND(TONGHOP!T1251&lt;&gt;TONGHOP!X1251,TONGHOP!T1251&lt;&gt;TONGHOP!Y1251)))),TONGHOP!T1251,"")</f>
        <v/>
      </c>
      <c r="H1251" s="1" t="str">
        <f>IF(AND(TONGHOP!O1251="ThiTN",AND(TONGHOP!Q1251&gt;120,TONGHOP!Q1251&lt;=150),OR(TONGHOP!P1251="LT",AND(TONGHOP!P1251="TH",AND(TONGHOP!U1251&lt;&gt;TONGHOP!X1251,TONGHOP!U1251&lt;&gt;TONGHOP!Y1251)))),TONGHOP!U1251,"")</f>
        <v/>
      </c>
      <c r="I1251" s="1" t="str">
        <f t="shared" si="78"/>
        <v/>
      </c>
      <c r="J1251" s="1" t="str">
        <f>IF(AND(TONGHOP!O1251="ThiTN",TONGHOP!Q1251&gt;150,OR(TONGHOP!P1251="LT",AND(TONGHOP!P1251="TH",AND(TONGHOP!T1251&lt;&gt;TONGHOP!X1251,TONGHOP!T1251&lt;&gt;TONGHOP!Y1251)))),TONGHOP!T1251,"")</f>
        <v/>
      </c>
      <c r="K1251" s="1" t="str">
        <f>IF(AND(TONGHOP!O1251="ThiTN",TONGHOP!Q1251&gt;150,OR(TONGHOP!P1251="LT",AND(TONGHOP!P1251="TH",AND(TONGHOP!U1251&lt;&gt;TONGHOP!X1251,TONGHOP!U1251&lt;&gt;TONGHOP!Y1251)))),TONGHOP!U1251,"")</f>
        <v/>
      </c>
      <c r="L1251" s="1" t="str">
        <f t="shared" si="79"/>
        <v/>
      </c>
    </row>
    <row r="1252" spans="1:12">
      <c r="A1252" s="1" t="str">
        <f>IF(AND(TONGHOP!O1252="ThiTN",TONGHOP!Q1252&lt;=90,OR(TONGHOP!P1252="LT",AND(TONGHOP!P1252="TH",AND(TONGHOP!T1252&lt;&gt;TONGHOP!X1252,TONGHOP!T1252&lt;&gt;TONGHOP!Y1252)))),TONGHOP!T1252,"")</f>
        <v/>
      </c>
      <c r="B1252" s="1" t="str">
        <f>IF(AND(TONGHOP!O1252="ThiTN",TONGHOP!Q1252&lt;=90,OR(TONGHOP!P1252="LT",AND(TONGHOP!P1252="TH",AND(TONGHOP!U1252&lt;&gt;TONGHOP!X1252,TONGHOP!U1252&lt;&gt;TONGHOP!Y1252)))),TONGHOP!U1252,"")</f>
        <v/>
      </c>
      <c r="C1252" s="1" t="str">
        <f t="shared" si="76"/>
        <v/>
      </c>
      <c r="D1252" s="1" t="str">
        <f>IF(AND(TONGHOP!O1252="ThiTN",AND(TONGHOP!Q1252&gt;90,TONGHOP!Q1252&lt;=120),OR(TONGHOP!P1252="LT",AND(TONGHOP!P1252="TH",AND(TONGHOP!T1252&lt;&gt;TONGHOP!X1252,TONGHOP!T1252&lt;&gt;TONGHOP!Y1252)))),TONGHOP!T1252,"")</f>
        <v/>
      </c>
      <c r="E1252" s="1" t="str">
        <f>IF(AND(TONGHOP!O1252="ThiTN",AND(TONGHOP!Q1252&gt;90,TONGHOP!Q1252&lt;=120),OR(TONGHOP!P1252="LT",AND(TONGHOP!P1252="TH",AND(TONGHOP!U1252&lt;&gt;TONGHOP!X1252,TONGHOP!U1252&lt;&gt;TONGHOP!Y1252)))),TONGHOP!U1252,"")</f>
        <v/>
      </c>
      <c r="F1252" s="1" t="str">
        <f t="shared" si="77"/>
        <v/>
      </c>
      <c r="G1252" s="1" t="str">
        <f>IF(AND(TONGHOP!O1252="ThiTN",AND(TONGHOP!Q1252&gt;120,TONGHOP!Q1252&lt;=150),OR(TONGHOP!P1252="LT",AND(TONGHOP!P1252="TH",AND(TONGHOP!T1252&lt;&gt;TONGHOP!X1252,TONGHOP!T1252&lt;&gt;TONGHOP!Y1252)))),TONGHOP!T1252,"")</f>
        <v/>
      </c>
      <c r="H1252" s="1" t="str">
        <f>IF(AND(TONGHOP!O1252="ThiTN",AND(TONGHOP!Q1252&gt;120,TONGHOP!Q1252&lt;=150),OR(TONGHOP!P1252="LT",AND(TONGHOP!P1252="TH",AND(TONGHOP!U1252&lt;&gt;TONGHOP!X1252,TONGHOP!U1252&lt;&gt;TONGHOP!Y1252)))),TONGHOP!U1252,"")</f>
        <v/>
      </c>
      <c r="I1252" s="1" t="str">
        <f t="shared" si="78"/>
        <v/>
      </c>
      <c r="J1252" s="1" t="str">
        <f>IF(AND(TONGHOP!O1252="ThiTN",TONGHOP!Q1252&gt;150,OR(TONGHOP!P1252="LT",AND(TONGHOP!P1252="TH",AND(TONGHOP!T1252&lt;&gt;TONGHOP!X1252,TONGHOP!T1252&lt;&gt;TONGHOP!Y1252)))),TONGHOP!T1252,"")</f>
        <v/>
      </c>
      <c r="K1252" s="1" t="str">
        <f>IF(AND(TONGHOP!O1252="ThiTN",TONGHOP!Q1252&gt;150,OR(TONGHOP!P1252="LT",AND(TONGHOP!P1252="TH",AND(TONGHOP!U1252&lt;&gt;TONGHOP!X1252,TONGHOP!U1252&lt;&gt;TONGHOP!Y1252)))),TONGHOP!U1252,"")</f>
        <v/>
      </c>
      <c r="L1252" s="1" t="str">
        <f t="shared" si="79"/>
        <v/>
      </c>
    </row>
    <row r="1253" spans="1:12">
      <c r="A1253" s="1" t="str">
        <f>IF(AND(TONGHOP!O1253="ThiTN",TONGHOP!Q1253&lt;=90,OR(TONGHOP!P1253="LT",AND(TONGHOP!P1253="TH",AND(TONGHOP!T1253&lt;&gt;TONGHOP!X1253,TONGHOP!T1253&lt;&gt;TONGHOP!Y1253)))),TONGHOP!T1253,"")</f>
        <v/>
      </c>
      <c r="B1253" s="1" t="str">
        <f>IF(AND(TONGHOP!O1253="ThiTN",TONGHOP!Q1253&lt;=90,OR(TONGHOP!P1253="LT",AND(TONGHOP!P1253="TH",AND(TONGHOP!U1253&lt;&gt;TONGHOP!X1253,TONGHOP!U1253&lt;&gt;TONGHOP!Y1253)))),TONGHOP!U1253,"")</f>
        <v/>
      </c>
      <c r="C1253" s="1" t="str">
        <f t="shared" si="76"/>
        <v/>
      </c>
      <c r="D1253" s="1" t="str">
        <f>IF(AND(TONGHOP!O1253="ThiTN",AND(TONGHOP!Q1253&gt;90,TONGHOP!Q1253&lt;=120),OR(TONGHOP!P1253="LT",AND(TONGHOP!P1253="TH",AND(TONGHOP!T1253&lt;&gt;TONGHOP!X1253,TONGHOP!T1253&lt;&gt;TONGHOP!Y1253)))),TONGHOP!T1253,"")</f>
        <v/>
      </c>
      <c r="E1253" s="1" t="str">
        <f>IF(AND(TONGHOP!O1253="ThiTN",AND(TONGHOP!Q1253&gt;90,TONGHOP!Q1253&lt;=120),OR(TONGHOP!P1253="LT",AND(TONGHOP!P1253="TH",AND(TONGHOP!U1253&lt;&gt;TONGHOP!X1253,TONGHOP!U1253&lt;&gt;TONGHOP!Y1253)))),TONGHOP!U1253,"")</f>
        <v/>
      </c>
      <c r="F1253" s="1" t="str">
        <f t="shared" si="77"/>
        <v/>
      </c>
      <c r="G1253" s="1" t="str">
        <f>IF(AND(TONGHOP!O1253="ThiTN",AND(TONGHOP!Q1253&gt;120,TONGHOP!Q1253&lt;=150),OR(TONGHOP!P1253="LT",AND(TONGHOP!P1253="TH",AND(TONGHOP!T1253&lt;&gt;TONGHOP!X1253,TONGHOP!T1253&lt;&gt;TONGHOP!Y1253)))),TONGHOP!T1253,"")</f>
        <v/>
      </c>
      <c r="H1253" s="1" t="str">
        <f>IF(AND(TONGHOP!O1253="ThiTN",AND(TONGHOP!Q1253&gt;120,TONGHOP!Q1253&lt;=150),OR(TONGHOP!P1253="LT",AND(TONGHOP!P1253="TH",AND(TONGHOP!U1253&lt;&gt;TONGHOP!X1253,TONGHOP!U1253&lt;&gt;TONGHOP!Y1253)))),TONGHOP!U1253,"")</f>
        <v/>
      </c>
      <c r="I1253" s="1" t="str">
        <f t="shared" si="78"/>
        <v/>
      </c>
      <c r="J1253" s="1" t="str">
        <f>IF(AND(TONGHOP!O1253="ThiTN",TONGHOP!Q1253&gt;150,OR(TONGHOP!P1253="LT",AND(TONGHOP!P1253="TH",AND(TONGHOP!T1253&lt;&gt;TONGHOP!X1253,TONGHOP!T1253&lt;&gt;TONGHOP!Y1253)))),TONGHOP!T1253,"")</f>
        <v/>
      </c>
      <c r="K1253" s="1" t="str">
        <f>IF(AND(TONGHOP!O1253="ThiTN",TONGHOP!Q1253&gt;150,OR(TONGHOP!P1253="LT",AND(TONGHOP!P1253="TH",AND(TONGHOP!U1253&lt;&gt;TONGHOP!X1253,TONGHOP!U1253&lt;&gt;TONGHOP!Y1253)))),TONGHOP!U1253,"")</f>
        <v/>
      </c>
      <c r="L1253" s="1" t="str">
        <f t="shared" si="79"/>
        <v/>
      </c>
    </row>
    <row r="1254" spans="1:12">
      <c r="A1254" s="1" t="str">
        <f>IF(AND(TONGHOP!O1254="ThiTN",TONGHOP!Q1254&lt;=90,OR(TONGHOP!P1254="LT",AND(TONGHOP!P1254="TH",AND(TONGHOP!T1254&lt;&gt;TONGHOP!X1254,TONGHOP!T1254&lt;&gt;TONGHOP!Y1254)))),TONGHOP!T1254,"")</f>
        <v/>
      </c>
      <c r="B1254" s="1" t="str">
        <f>IF(AND(TONGHOP!O1254="ThiTN",TONGHOP!Q1254&lt;=90,OR(TONGHOP!P1254="LT",AND(TONGHOP!P1254="TH",AND(TONGHOP!U1254&lt;&gt;TONGHOP!X1254,TONGHOP!U1254&lt;&gt;TONGHOP!Y1254)))),TONGHOP!U1254,"")</f>
        <v/>
      </c>
      <c r="C1254" s="1" t="str">
        <f t="shared" si="76"/>
        <v/>
      </c>
      <c r="D1254" s="1" t="str">
        <f>IF(AND(TONGHOP!O1254="ThiTN",AND(TONGHOP!Q1254&gt;90,TONGHOP!Q1254&lt;=120),OR(TONGHOP!P1254="LT",AND(TONGHOP!P1254="TH",AND(TONGHOP!T1254&lt;&gt;TONGHOP!X1254,TONGHOP!T1254&lt;&gt;TONGHOP!Y1254)))),TONGHOP!T1254,"")</f>
        <v/>
      </c>
      <c r="E1254" s="1" t="str">
        <f>IF(AND(TONGHOP!O1254="ThiTN",AND(TONGHOP!Q1254&gt;90,TONGHOP!Q1254&lt;=120),OR(TONGHOP!P1254="LT",AND(TONGHOP!P1254="TH",AND(TONGHOP!U1254&lt;&gt;TONGHOP!X1254,TONGHOP!U1254&lt;&gt;TONGHOP!Y1254)))),TONGHOP!U1254,"")</f>
        <v/>
      </c>
      <c r="F1254" s="1" t="str">
        <f t="shared" si="77"/>
        <v/>
      </c>
      <c r="G1254" s="1" t="str">
        <f>IF(AND(TONGHOP!O1254="ThiTN",AND(TONGHOP!Q1254&gt;120,TONGHOP!Q1254&lt;=150),OR(TONGHOP!P1254="LT",AND(TONGHOP!P1254="TH",AND(TONGHOP!T1254&lt;&gt;TONGHOP!X1254,TONGHOP!T1254&lt;&gt;TONGHOP!Y1254)))),TONGHOP!T1254,"")</f>
        <v/>
      </c>
      <c r="H1254" s="1" t="str">
        <f>IF(AND(TONGHOP!O1254="ThiTN",AND(TONGHOP!Q1254&gt;120,TONGHOP!Q1254&lt;=150),OR(TONGHOP!P1254="LT",AND(TONGHOP!P1254="TH",AND(TONGHOP!U1254&lt;&gt;TONGHOP!X1254,TONGHOP!U1254&lt;&gt;TONGHOP!Y1254)))),TONGHOP!U1254,"")</f>
        <v/>
      </c>
      <c r="I1254" s="1" t="str">
        <f t="shared" si="78"/>
        <v/>
      </c>
      <c r="J1254" s="1" t="str">
        <f>IF(AND(TONGHOP!O1254="ThiTN",TONGHOP!Q1254&gt;150,OR(TONGHOP!P1254="LT",AND(TONGHOP!P1254="TH",AND(TONGHOP!T1254&lt;&gt;TONGHOP!X1254,TONGHOP!T1254&lt;&gt;TONGHOP!Y1254)))),TONGHOP!T1254,"")</f>
        <v/>
      </c>
      <c r="K1254" s="1" t="str">
        <f>IF(AND(TONGHOP!O1254="ThiTN",TONGHOP!Q1254&gt;150,OR(TONGHOP!P1254="LT",AND(TONGHOP!P1254="TH",AND(TONGHOP!U1254&lt;&gt;TONGHOP!X1254,TONGHOP!U1254&lt;&gt;TONGHOP!Y1254)))),TONGHOP!U1254,"")</f>
        <v/>
      </c>
      <c r="L1254" s="1" t="str">
        <f t="shared" si="79"/>
        <v/>
      </c>
    </row>
    <row r="1255" spans="1:12">
      <c r="A1255" s="1" t="str">
        <f>IF(AND(TONGHOP!O1255="ThiTN",TONGHOP!Q1255&lt;=90,OR(TONGHOP!P1255="LT",AND(TONGHOP!P1255="TH",AND(TONGHOP!T1255&lt;&gt;TONGHOP!X1255,TONGHOP!T1255&lt;&gt;TONGHOP!Y1255)))),TONGHOP!T1255,"")</f>
        <v/>
      </c>
      <c r="B1255" s="1" t="str">
        <f>IF(AND(TONGHOP!O1255="ThiTN",TONGHOP!Q1255&lt;=90,OR(TONGHOP!P1255="LT",AND(TONGHOP!P1255="TH",AND(TONGHOP!U1255&lt;&gt;TONGHOP!X1255,TONGHOP!U1255&lt;&gt;TONGHOP!Y1255)))),TONGHOP!U1255,"")</f>
        <v/>
      </c>
      <c r="C1255" s="1" t="str">
        <f t="shared" si="76"/>
        <v/>
      </c>
      <c r="D1255" s="1" t="str">
        <f>IF(AND(TONGHOP!O1255="ThiTN",AND(TONGHOP!Q1255&gt;90,TONGHOP!Q1255&lt;=120),OR(TONGHOP!P1255="LT",AND(TONGHOP!P1255="TH",AND(TONGHOP!T1255&lt;&gt;TONGHOP!X1255,TONGHOP!T1255&lt;&gt;TONGHOP!Y1255)))),TONGHOP!T1255,"")</f>
        <v/>
      </c>
      <c r="E1255" s="1" t="str">
        <f>IF(AND(TONGHOP!O1255="ThiTN",AND(TONGHOP!Q1255&gt;90,TONGHOP!Q1255&lt;=120),OR(TONGHOP!P1255="LT",AND(TONGHOP!P1255="TH",AND(TONGHOP!U1255&lt;&gt;TONGHOP!X1255,TONGHOP!U1255&lt;&gt;TONGHOP!Y1255)))),TONGHOP!U1255,"")</f>
        <v/>
      </c>
      <c r="F1255" s="1" t="str">
        <f t="shared" si="77"/>
        <v/>
      </c>
      <c r="G1255" s="1" t="str">
        <f>IF(AND(TONGHOP!O1255="ThiTN",AND(TONGHOP!Q1255&gt;120,TONGHOP!Q1255&lt;=150),OR(TONGHOP!P1255="LT",AND(TONGHOP!P1255="TH",AND(TONGHOP!T1255&lt;&gt;TONGHOP!X1255,TONGHOP!T1255&lt;&gt;TONGHOP!Y1255)))),TONGHOP!T1255,"")</f>
        <v/>
      </c>
      <c r="H1255" s="1" t="str">
        <f>IF(AND(TONGHOP!O1255="ThiTN",AND(TONGHOP!Q1255&gt;120,TONGHOP!Q1255&lt;=150),OR(TONGHOP!P1255="LT",AND(TONGHOP!P1255="TH",AND(TONGHOP!U1255&lt;&gt;TONGHOP!X1255,TONGHOP!U1255&lt;&gt;TONGHOP!Y1255)))),TONGHOP!U1255,"")</f>
        <v/>
      </c>
      <c r="I1255" s="1" t="str">
        <f t="shared" si="78"/>
        <v/>
      </c>
      <c r="J1255" s="1" t="str">
        <f>IF(AND(TONGHOP!O1255="ThiTN",TONGHOP!Q1255&gt;150,OR(TONGHOP!P1255="LT",AND(TONGHOP!P1255="TH",AND(TONGHOP!T1255&lt;&gt;TONGHOP!X1255,TONGHOP!T1255&lt;&gt;TONGHOP!Y1255)))),TONGHOP!T1255,"")</f>
        <v/>
      </c>
      <c r="K1255" s="1" t="str">
        <f>IF(AND(TONGHOP!O1255="ThiTN",TONGHOP!Q1255&gt;150,OR(TONGHOP!P1255="LT",AND(TONGHOP!P1255="TH",AND(TONGHOP!U1255&lt;&gt;TONGHOP!X1255,TONGHOP!U1255&lt;&gt;TONGHOP!Y1255)))),TONGHOP!U1255,"")</f>
        <v/>
      </c>
      <c r="L1255" s="1" t="str">
        <f t="shared" si="79"/>
        <v/>
      </c>
    </row>
    <row r="1256" spans="1:12">
      <c r="A1256" s="1" t="str">
        <f>IF(AND(TONGHOP!O1256="ThiTN",TONGHOP!Q1256&lt;=90,OR(TONGHOP!P1256="LT",AND(TONGHOP!P1256="TH",AND(TONGHOP!T1256&lt;&gt;TONGHOP!X1256,TONGHOP!T1256&lt;&gt;TONGHOP!Y1256)))),TONGHOP!T1256,"")</f>
        <v/>
      </c>
      <c r="B1256" s="1" t="str">
        <f>IF(AND(TONGHOP!O1256="ThiTN",TONGHOP!Q1256&lt;=90,OR(TONGHOP!P1256="LT",AND(TONGHOP!P1256="TH",AND(TONGHOP!U1256&lt;&gt;TONGHOP!X1256,TONGHOP!U1256&lt;&gt;TONGHOP!Y1256)))),TONGHOP!U1256,"")</f>
        <v/>
      </c>
      <c r="C1256" s="1" t="str">
        <f t="shared" si="76"/>
        <v/>
      </c>
      <c r="D1256" s="1" t="str">
        <f>IF(AND(TONGHOP!O1256="ThiTN",AND(TONGHOP!Q1256&gt;90,TONGHOP!Q1256&lt;=120),OR(TONGHOP!P1256="LT",AND(TONGHOP!P1256="TH",AND(TONGHOP!T1256&lt;&gt;TONGHOP!X1256,TONGHOP!T1256&lt;&gt;TONGHOP!Y1256)))),TONGHOP!T1256,"")</f>
        <v/>
      </c>
      <c r="E1256" s="1" t="str">
        <f>IF(AND(TONGHOP!O1256="ThiTN",AND(TONGHOP!Q1256&gt;90,TONGHOP!Q1256&lt;=120),OR(TONGHOP!P1256="LT",AND(TONGHOP!P1256="TH",AND(TONGHOP!U1256&lt;&gt;TONGHOP!X1256,TONGHOP!U1256&lt;&gt;TONGHOP!Y1256)))),TONGHOP!U1256,"")</f>
        <v/>
      </c>
      <c r="F1256" s="1" t="str">
        <f t="shared" si="77"/>
        <v/>
      </c>
      <c r="G1256" s="1" t="str">
        <f>IF(AND(TONGHOP!O1256="ThiTN",AND(TONGHOP!Q1256&gt;120,TONGHOP!Q1256&lt;=150),OR(TONGHOP!P1256="LT",AND(TONGHOP!P1256="TH",AND(TONGHOP!T1256&lt;&gt;TONGHOP!X1256,TONGHOP!T1256&lt;&gt;TONGHOP!Y1256)))),TONGHOP!T1256,"")</f>
        <v/>
      </c>
      <c r="H1256" s="1" t="str">
        <f>IF(AND(TONGHOP!O1256="ThiTN",AND(TONGHOP!Q1256&gt;120,TONGHOP!Q1256&lt;=150),OR(TONGHOP!P1256="LT",AND(TONGHOP!P1256="TH",AND(TONGHOP!U1256&lt;&gt;TONGHOP!X1256,TONGHOP!U1256&lt;&gt;TONGHOP!Y1256)))),TONGHOP!U1256,"")</f>
        <v/>
      </c>
      <c r="I1256" s="1" t="str">
        <f t="shared" si="78"/>
        <v/>
      </c>
      <c r="J1256" s="1" t="str">
        <f>IF(AND(TONGHOP!O1256="ThiTN",TONGHOP!Q1256&gt;150,OR(TONGHOP!P1256="LT",AND(TONGHOP!P1256="TH",AND(TONGHOP!T1256&lt;&gt;TONGHOP!X1256,TONGHOP!T1256&lt;&gt;TONGHOP!Y1256)))),TONGHOP!T1256,"")</f>
        <v/>
      </c>
      <c r="K1256" s="1" t="str">
        <f>IF(AND(TONGHOP!O1256="ThiTN",TONGHOP!Q1256&gt;150,OR(TONGHOP!P1256="LT",AND(TONGHOP!P1256="TH",AND(TONGHOP!U1256&lt;&gt;TONGHOP!X1256,TONGHOP!U1256&lt;&gt;TONGHOP!Y1256)))),TONGHOP!U1256,"")</f>
        <v/>
      </c>
      <c r="L1256" s="1" t="str">
        <f t="shared" si="79"/>
        <v/>
      </c>
    </row>
    <row r="1257" spans="1:12">
      <c r="A1257" s="1" t="str">
        <f>IF(AND(TONGHOP!O1257="ThiTN",TONGHOP!Q1257&lt;=90,OR(TONGHOP!P1257="LT",AND(TONGHOP!P1257="TH",AND(TONGHOP!T1257&lt;&gt;TONGHOP!X1257,TONGHOP!T1257&lt;&gt;TONGHOP!Y1257)))),TONGHOP!T1257,"")</f>
        <v/>
      </c>
      <c r="B1257" s="1" t="str">
        <f>IF(AND(TONGHOP!O1257="ThiTN",TONGHOP!Q1257&lt;=90,OR(TONGHOP!P1257="LT",AND(TONGHOP!P1257="TH",AND(TONGHOP!U1257&lt;&gt;TONGHOP!X1257,TONGHOP!U1257&lt;&gt;TONGHOP!Y1257)))),TONGHOP!U1257,"")</f>
        <v/>
      </c>
      <c r="C1257" s="1" t="str">
        <f t="shared" si="76"/>
        <v/>
      </c>
      <c r="D1257" s="1" t="str">
        <f>IF(AND(TONGHOP!O1257="ThiTN",AND(TONGHOP!Q1257&gt;90,TONGHOP!Q1257&lt;=120),OR(TONGHOP!P1257="LT",AND(TONGHOP!P1257="TH",AND(TONGHOP!T1257&lt;&gt;TONGHOP!X1257,TONGHOP!T1257&lt;&gt;TONGHOP!Y1257)))),TONGHOP!T1257,"")</f>
        <v/>
      </c>
      <c r="E1257" s="1" t="str">
        <f>IF(AND(TONGHOP!O1257="ThiTN",AND(TONGHOP!Q1257&gt;90,TONGHOP!Q1257&lt;=120),OR(TONGHOP!P1257="LT",AND(TONGHOP!P1257="TH",AND(TONGHOP!U1257&lt;&gt;TONGHOP!X1257,TONGHOP!U1257&lt;&gt;TONGHOP!Y1257)))),TONGHOP!U1257,"")</f>
        <v/>
      </c>
      <c r="F1257" s="1" t="str">
        <f t="shared" si="77"/>
        <v/>
      </c>
      <c r="G1257" s="1" t="str">
        <f>IF(AND(TONGHOP!O1257="ThiTN",AND(TONGHOP!Q1257&gt;120,TONGHOP!Q1257&lt;=150),OR(TONGHOP!P1257="LT",AND(TONGHOP!P1257="TH",AND(TONGHOP!T1257&lt;&gt;TONGHOP!X1257,TONGHOP!T1257&lt;&gt;TONGHOP!Y1257)))),TONGHOP!T1257,"")</f>
        <v/>
      </c>
      <c r="H1257" s="1" t="str">
        <f>IF(AND(TONGHOP!O1257="ThiTN",AND(TONGHOP!Q1257&gt;120,TONGHOP!Q1257&lt;=150),OR(TONGHOP!P1257="LT",AND(TONGHOP!P1257="TH",AND(TONGHOP!U1257&lt;&gt;TONGHOP!X1257,TONGHOP!U1257&lt;&gt;TONGHOP!Y1257)))),TONGHOP!U1257,"")</f>
        <v/>
      </c>
      <c r="I1257" s="1" t="str">
        <f t="shared" si="78"/>
        <v/>
      </c>
      <c r="J1257" s="1" t="str">
        <f>IF(AND(TONGHOP!O1257="ThiTN",TONGHOP!Q1257&gt;150,OR(TONGHOP!P1257="LT",AND(TONGHOP!P1257="TH",AND(TONGHOP!T1257&lt;&gt;TONGHOP!X1257,TONGHOP!T1257&lt;&gt;TONGHOP!Y1257)))),TONGHOP!T1257,"")</f>
        <v/>
      </c>
      <c r="K1257" s="1" t="str">
        <f>IF(AND(TONGHOP!O1257="ThiTN",TONGHOP!Q1257&gt;150,OR(TONGHOP!P1257="LT",AND(TONGHOP!P1257="TH",AND(TONGHOP!U1257&lt;&gt;TONGHOP!X1257,TONGHOP!U1257&lt;&gt;TONGHOP!Y1257)))),TONGHOP!U1257,"")</f>
        <v/>
      </c>
      <c r="L1257" s="1" t="str">
        <f t="shared" si="79"/>
        <v/>
      </c>
    </row>
    <row r="1258" spans="1:12">
      <c r="A1258" s="1" t="str">
        <f>IF(AND(TONGHOP!O1258="ThiTN",TONGHOP!Q1258&lt;=90,OR(TONGHOP!P1258="LT",AND(TONGHOP!P1258="TH",AND(TONGHOP!T1258&lt;&gt;TONGHOP!X1258,TONGHOP!T1258&lt;&gt;TONGHOP!Y1258)))),TONGHOP!T1258,"")</f>
        <v/>
      </c>
      <c r="B1258" s="1" t="str">
        <f>IF(AND(TONGHOP!O1258="ThiTN",TONGHOP!Q1258&lt;=90,OR(TONGHOP!P1258="LT",AND(TONGHOP!P1258="TH",AND(TONGHOP!U1258&lt;&gt;TONGHOP!X1258,TONGHOP!U1258&lt;&gt;TONGHOP!Y1258)))),TONGHOP!U1258,"")</f>
        <v/>
      </c>
      <c r="C1258" s="1" t="str">
        <f t="shared" si="76"/>
        <v/>
      </c>
      <c r="D1258" s="1" t="str">
        <f>IF(AND(TONGHOP!O1258="ThiTN",AND(TONGHOP!Q1258&gt;90,TONGHOP!Q1258&lt;=120),OR(TONGHOP!P1258="LT",AND(TONGHOP!P1258="TH",AND(TONGHOP!T1258&lt;&gt;TONGHOP!X1258,TONGHOP!T1258&lt;&gt;TONGHOP!Y1258)))),TONGHOP!T1258,"")</f>
        <v/>
      </c>
      <c r="E1258" s="1" t="str">
        <f>IF(AND(TONGHOP!O1258="ThiTN",AND(TONGHOP!Q1258&gt;90,TONGHOP!Q1258&lt;=120),OR(TONGHOP!P1258="LT",AND(TONGHOP!P1258="TH",AND(TONGHOP!U1258&lt;&gt;TONGHOP!X1258,TONGHOP!U1258&lt;&gt;TONGHOP!Y1258)))),TONGHOP!U1258,"")</f>
        <v/>
      </c>
      <c r="F1258" s="1" t="str">
        <f t="shared" si="77"/>
        <v/>
      </c>
      <c r="G1258" s="1" t="str">
        <f>IF(AND(TONGHOP!O1258="ThiTN",AND(TONGHOP!Q1258&gt;120,TONGHOP!Q1258&lt;=150),OR(TONGHOP!P1258="LT",AND(TONGHOP!P1258="TH",AND(TONGHOP!T1258&lt;&gt;TONGHOP!X1258,TONGHOP!T1258&lt;&gt;TONGHOP!Y1258)))),TONGHOP!T1258,"")</f>
        <v/>
      </c>
      <c r="H1258" s="1" t="str">
        <f>IF(AND(TONGHOP!O1258="ThiTN",AND(TONGHOP!Q1258&gt;120,TONGHOP!Q1258&lt;=150),OR(TONGHOP!P1258="LT",AND(TONGHOP!P1258="TH",AND(TONGHOP!U1258&lt;&gt;TONGHOP!X1258,TONGHOP!U1258&lt;&gt;TONGHOP!Y1258)))),TONGHOP!U1258,"")</f>
        <v/>
      </c>
      <c r="I1258" s="1" t="str">
        <f t="shared" si="78"/>
        <v/>
      </c>
      <c r="J1258" s="1" t="str">
        <f>IF(AND(TONGHOP!O1258="ThiTN",TONGHOP!Q1258&gt;150,OR(TONGHOP!P1258="LT",AND(TONGHOP!P1258="TH",AND(TONGHOP!T1258&lt;&gt;TONGHOP!X1258,TONGHOP!T1258&lt;&gt;TONGHOP!Y1258)))),TONGHOP!T1258,"")</f>
        <v/>
      </c>
      <c r="K1258" s="1" t="str">
        <f>IF(AND(TONGHOP!O1258="ThiTN",TONGHOP!Q1258&gt;150,OR(TONGHOP!P1258="LT",AND(TONGHOP!P1258="TH",AND(TONGHOP!U1258&lt;&gt;TONGHOP!X1258,TONGHOP!U1258&lt;&gt;TONGHOP!Y1258)))),TONGHOP!U1258,"")</f>
        <v/>
      </c>
      <c r="L1258" s="1" t="str">
        <f t="shared" si="79"/>
        <v/>
      </c>
    </row>
    <row r="1259" spans="1:12">
      <c r="A1259" s="1" t="str">
        <f>IF(AND(TONGHOP!O1259="ThiTN",TONGHOP!Q1259&lt;=90,OR(TONGHOP!P1259="LT",AND(TONGHOP!P1259="TH",AND(TONGHOP!T1259&lt;&gt;TONGHOP!X1259,TONGHOP!T1259&lt;&gt;TONGHOP!Y1259)))),TONGHOP!T1259,"")</f>
        <v/>
      </c>
      <c r="B1259" s="1" t="str">
        <f>IF(AND(TONGHOP!O1259="ThiTN",TONGHOP!Q1259&lt;=90,OR(TONGHOP!P1259="LT",AND(TONGHOP!P1259="TH",AND(TONGHOP!U1259&lt;&gt;TONGHOP!X1259,TONGHOP!U1259&lt;&gt;TONGHOP!Y1259)))),TONGHOP!U1259,"")</f>
        <v/>
      </c>
      <c r="C1259" s="1" t="str">
        <f t="shared" si="76"/>
        <v/>
      </c>
      <c r="D1259" s="1" t="str">
        <f>IF(AND(TONGHOP!O1259="ThiTN",AND(TONGHOP!Q1259&gt;90,TONGHOP!Q1259&lt;=120),OR(TONGHOP!P1259="LT",AND(TONGHOP!P1259="TH",AND(TONGHOP!T1259&lt;&gt;TONGHOP!X1259,TONGHOP!T1259&lt;&gt;TONGHOP!Y1259)))),TONGHOP!T1259,"")</f>
        <v/>
      </c>
      <c r="E1259" s="1" t="str">
        <f>IF(AND(TONGHOP!O1259="ThiTN",AND(TONGHOP!Q1259&gt;90,TONGHOP!Q1259&lt;=120),OR(TONGHOP!P1259="LT",AND(TONGHOP!P1259="TH",AND(TONGHOP!U1259&lt;&gt;TONGHOP!X1259,TONGHOP!U1259&lt;&gt;TONGHOP!Y1259)))),TONGHOP!U1259,"")</f>
        <v/>
      </c>
      <c r="F1259" s="1" t="str">
        <f t="shared" si="77"/>
        <v/>
      </c>
      <c r="G1259" s="1" t="str">
        <f>IF(AND(TONGHOP!O1259="ThiTN",AND(TONGHOP!Q1259&gt;120,TONGHOP!Q1259&lt;=150),OR(TONGHOP!P1259="LT",AND(TONGHOP!P1259="TH",AND(TONGHOP!T1259&lt;&gt;TONGHOP!X1259,TONGHOP!T1259&lt;&gt;TONGHOP!Y1259)))),TONGHOP!T1259,"")</f>
        <v/>
      </c>
      <c r="H1259" s="1" t="str">
        <f>IF(AND(TONGHOP!O1259="ThiTN",AND(TONGHOP!Q1259&gt;120,TONGHOP!Q1259&lt;=150),OR(TONGHOP!P1259="LT",AND(TONGHOP!P1259="TH",AND(TONGHOP!U1259&lt;&gt;TONGHOP!X1259,TONGHOP!U1259&lt;&gt;TONGHOP!Y1259)))),TONGHOP!U1259,"")</f>
        <v/>
      </c>
      <c r="I1259" s="1" t="str">
        <f t="shared" si="78"/>
        <v/>
      </c>
      <c r="J1259" s="1" t="str">
        <f>IF(AND(TONGHOP!O1259="ThiTN",TONGHOP!Q1259&gt;150,OR(TONGHOP!P1259="LT",AND(TONGHOP!P1259="TH",AND(TONGHOP!T1259&lt;&gt;TONGHOP!X1259,TONGHOP!T1259&lt;&gt;TONGHOP!Y1259)))),TONGHOP!T1259,"")</f>
        <v/>
      </c>
      <c r="K1259" s="1" t="str">
        <f>IF(AND(TONGHOP!O1259="ThiTN",TONGHOP!Q1259&gt;150,OR(TONGHOP!P1259="LT",AND(TONGHOP!P1259="TH",AND(TONGHOP!U1259&lt;&gt;TONGHOP!X1259,TONGHOP!U1259&lt;&gt;TONGHOP!Y1259)))),TONGHOP!U1259,"")</f>
        <v/>
      </c>
      <c r="L1259" s="1" t="str">
        <f t="shared" si="79"/>
        <v/>
      </c>
    </row>
    <row r="1260" spans="1:12">
      <c r="A1260" s="1" t="str">
        <f>IF(AND(TONGHOP!O1260="ThiTN",TONGHOP!Q1260&lt;=90,OR(TONGHOP!P1260="LT",AND(TONGHOP!P1260="TH",AND(TONGHOP!T1260&lt;&gt;TONGHOP!X1260,TONGHOP!T1260&lt;&gt;TONGHOP!Y1260)))),TONGHOP!T1260,"")</f>
        <v/>
      </c>
      <c r="B1260" s="1" t="str">
        <f>IF(AND(TONGHOP!O1260="ThiTN",TONGHOP!Q1260&lt;=90,OR(TONGHOP!P1260="LT",AND(TONGHOP!P1260="TH",AND(TONGHOP!U1260&lt;&gt;TONGHOP!X1260,TONGHOP!U1260&lt;&gt;TONGHOP!Y1260)))),TONGHOP!U1260,"")</f>
        <v/>
      </c>
      <c r="C1260" s="1" t="str">
        <f t="shared" si="76"/>
        <v/>
      </c>
      <c r="D1260" s="1" t="str">
        <f>IF(AND(TONGHOP!O1260="ThiTN",AND(TONGHOP!Q1260&gt;90,TONGHOP!Q1260&lt;=120),OR(TONGHOP!P1260="LT",AND(TONGHOP!P1260="TH",AND(TONGHOP!T1260&lt;&gt;TONGHOP!X1260,TONGHOP!T1260&lt;&gt;TONGHOP!Y1260)))),TONGHOP!T1260,"")</f>
        <v/>
      </c>
      <c r="E1260" s="1" t="str">
        <f>IF(AND(TONGHOP!O1260="ThiTN",AND(TONGHOP!Q1260&gt;90,TONGHOP!Q1260&lt;=120),OR(TONGHOP!P1260="LT",AND(TONGHOP!P1260="TH",AND(TONGHOP!U1260&lt;&gt;TONGHOP!X1260,TONGHOP!U1260&lt;&gt;TONGHOP!Y1260)))),TONGHOP!U1260,"")</f>
        <v/>
      </c>
      <c r="F1260" s="1" t="str">
        <f t="shared" si="77"/>
        <v/>
      </c>
      <c r="G1260" s="1" t="str">
        <f>IF(AND(TONGHOP!O1260="ThiTN",AND(TONGHOP!Q1260&gt;120,TONGHOP!Q1260&lt;=150),OR(TONGHOP!P1260="LT",AND(TONGHOP!P1260="TH",AND(TONGHOP!T1260&lt;&gt;TONGHOP!X1260,TONGHOP!T1260&lt;&gt;TONGHOP!Y1260)))),TONGHOP!T1260,"")</f>
        <v/>
      </c>
      <c r="H1260" s="1" t="str">
        <f>IF(AND(TONGHOP!O1260="ThiTN",AND(TONGHOP!Q1260&gt;120,TONGHOP!Q1260&lt;=150),OR(TONGHOP!P1260="LT",AND(TONGHOP!P1260="TH",AND(TONGHOP!U1260&lt;&gt;TONGHOP!X1260,TONGHOP!U1260&lt;&gt;TONGHOP!Y1260)))),TONGHOP!U1260,"")</f>
        <v/>
      </c>
      <c r="I1260" s="1" t="str">
        <f t="shared" si="78"/>
        <v/>
      </c>
      <c r="J1260" s="1" t="str">
        <f>IF(AND(TONGHOP!O1260="ThiTN",TONGHOP!Q1260&gt;150,OR(TONGHOP!P1260="LT",AND(TONGHOP!P1260="TH",AND(TONGHOP!T1260&lt;&gt;TONGHOP!X1260,TONGHOP!T1260&lt;&gt;TONGHOP!Y1260)))),TONGHOP!T1260,"")</f>
        <v/>
      </c>
      <c r="K1260" s="1" t="str">
        <f>IF(AND(TONGHOP!O1260="ThiTN",TONGHOP!Q1260&gt;150,OR(TONGHOP!P1260="LT",AND(TONGHOP!P1260="TH",AND(TONGHOP!U1260&lt;&gt;TONGHOP!X1260,TONGHOP!U1260&lt;&gt;TONGHOP!Y1260)))),TONGHOP!U1260,"")</f>
        <v/>
      </c>
      <c r="L1260" s="1" t="str">
        <f t="shared" si="79"/>
        <v/>
      </c>
    </row>
    <row r="1261" spans="1:12">
      <c r="A1261" s="1" t="str">
        <f>IF(AND(TONGHOP!O1261="ThiTN",TONGHOP!Q1261&lt;=90,OR(TONGHOP!P1261="LT",AND(TONGHOP!P1261="TH",AND(TONGHOP!T1261&lt;&gt;TONGHOP!X1261,TONGHOP!T1261&lt;&gt;TONGHOP!Y1261)))),TONGHOP!T1261,"")</f>
        <v/>
      </c>
      <c r="B1261" s="1" t="str">
        <f>IF(AND(TONGHOP!O1261="ThiTN",TONGHOP!Q1261&lt;=90,OR(TONGHOP!P1261="LT",AND(TONGHOP!P1261="TH",AND(TONGHOP!U1261&lt;&gt;TONGHOP!X1261,TONGHOP!U1261&lt;&gt;TONGHOP!Y1261)))),TONGHOP!U1261,"")</f>
        <v/>
      </c>
      <c r="C1261" s="1" t="str">
        <f t="shared" si="76"/>
        <v/>
      </c>
      <c r="D1261" s="1" t="str">
        <f>IF(AND(TONGHOP!O1261="ThiTN",AND(TONGHOP!Q1261&gt;90,TONGHOP!Q1261&lt;=120),OR(TONGHOP!P1261="LT",AND(TONGHOP!P1261="TH",AND(TONGHOP!T1261&lt;&gt;TONGHOP!X1261,TONGHOP!T1261&lt;&gt;TONGHOP!Y1261)))),TONGHOP!T1261,"")</f>
        <v/>
      </c>
      <c r="E1261" s="1" t="str">
        <f>IF(AND(TONGHOP!O1261="ThiTN",AND(TONGHOP!Q1261&gt;90,TONGHOP!Q1261&lt;=120),OR(TONGHOP!P1261="LT",AND(TONGHOP!P1261="TH",AND(TONGHOP!U1261&lt;&gt;TONGHOP!X1261,TONGHOP!U1261&lt;&gt;TONGHOP!Y1261)))),TONGHOP!U1261,"")</f>
        <v/>
      </c>
      <c r="F1261" s="1" t="str">
        <f t="shared" si="77"/>
        <v/>
      </c>
      <c r="G1261" s="1" t="str">
        <f>IF(AND(TONGHOP!O1261="ThiTN",AND(TONGHOP!Q1261&gt;120,TONGHOP!Q1261&lt;=150),OR(TONGHOP!P1261="LT",AND(TONGHOP!P1261="TH",AND(TONGHOP!T1261&lt;&gt;TONGHOP!X1261,TONGHOP!T1261&lt;&gt;TONGHOP!Y1261)))),TONGHOP!T1261,"")</f>
        <v/>
      </c>
      <c r="H1261" s="1" t="str">
        <f>IF(AND(TONGHOP!O1261="ThiTN",AND(TONGHOP!Q1261&gt;120,TONGHOP!Q1261&lt;=150),OR(TONGHOP!P1261="LT",AND(TONGHOP!P1261="TH",AND(TONGHOP!U1261&lt;&gt;TONGHOP!X1261,TONGHOP!U1261&lt;&gt;TONGHOP!Y1261)))),TONGHOP!U1261,"")</f>
        <v/>
      </c>
      <c r="I1261" s="1" t="str">
        <f t="shared" si="78"/>
        <v/>
      </c>
      <c r="J1261" s="1" t="str">
        <f>IF(AND(TONGHOP!O1261="ThiTN",TONGHOP!Q1261&gt;150,OR(TONGHOP!P1261="LT",AND(TONGHOP!P1261="TH",AND(TONGHOP!T1261&lt;&gt;TONGHOP!X1261,TONGHOP!T1261&lt;&gt;TONGHOP!Y1261)))),TONGHOP!T1261,"")</f>
        <v/>
      </c>
      <c r="K1261" s="1" t="str">
        <f>IF(AND(TONGHOP!O1261="ThiTN",TONGHOP!Q1261&gt;150,OR(TONGHOP!P1261="LT",AND(TONGHOP!P1261="TH",AND(TONGHOP!U1261&lt;&gt;TONGHOP!X1261,TONGHOP!U1261&lt;&gt;TONGHOP!Y1261)))),TONGHOP!U1261,"")</f>
        <v/>
      </c>
      <c r="L1261" s="1" t="str">
        <f t="shared" si="79"/>
        <v/>
      </c>
    </row>
    <row r="1262" spans="1:12">
      <c r="A1262" s="1" t="str">
        <f>IF(AND(TONGHOP!O1262="ThiTN",TONGHOP!Q1262&lt;=90,OR(TONGHOP!P1262="LT",AND(TONGHOP!P1262="TH",AND(TONGHOP!T1262&lt;&gt;TONGHOP!X1262,TONGHOP!T1262&lt;&gt;TONGHOP!Y1262)))),TONGHOP!T1262,"")</f>
        <v/>
      </c>
      <c r="B1262" s="1" t="str">
        <f>IF(AND(TONGHOP!O1262="ThiTN",TONGHOP!Q1262&lt;=90,OR(TONGHOP!P1262="LT",AND(TONGHOP!P1262="TH",AND(TONGHOP!U1262&lt;&gt;TONGHOP!X1262,TONGHOP!U1262&lt;&gt;TONGHOP!Y1262)))),TONGHOP!U1262,"")</f>
        <v/>
      </c>
      <c r="C1262" s="1" t="str">
        <f t="shared" si="76"/>
        <v/>
      </c>
      <c r="D1262" s="1" t="str">
        <f>IF(AND(TONGHOP!O1262="ThiTN",AND(TONGHOP!Q1262&gt;90,TONGHOP!Q1262&lt;=120),OR(TONGHOP!P1262="LT",AND(TONGHOP!P1262="TH",AND(TONGHOP!T1262&lt;&gt;TONGHOP!X1262,TONGHOP!T1262&lt;&gt;TONGHOP!Y1262)))),TONGHOP!T1262,"")</f>
        <v/>
      </c>
      <c r="E1262" s="1" t="str">
        <f>IF(AND(TONGHOP!O1262="ThiTN",AND(TONGHOP!Q1262&gt;90,TONGHOP!Q1262&lt;=120),OR(TONGHOP!P1262="LT",AND(TONGHOP!P1262="TH",AND(TONGHOP!U1262&lt;&gt;TONGHOP!X1262,TONGHOP!U1262&lt;&gt;TONGHOP!Y1262)))),TONGHOP!U1262,"")</f>
        <v/>
      </c>
      <c r="F1262" s="1" t="str">
        <f t="shared" si="77"/>
        <v/>
      </c>
      <c r="G1262" s="1" t="str">
        <f>IF(AND(TONGHOP!O1262="ThiTN",AND(TONGHOP!Q1262&gt;120,TONGHOP!Q1262&lt;=150),OR(TONGHOP!P1262="LT",AND(TONGHOP!P1262="TH",AND(TONGHOP!T1262&lt;&gt;TONGHOP!X1262,TONGHOP!T1262&lt;&gt;TONGHOP!Y1262)))),TONGHOP!T1262,"")</f>
        <v/>
      </c>
      <c r="H1262" s="1" t="str">
        <f>IF(AND(TONGHOP!O1262="ThiTN",AND(TONGHOP!Q1262&gt;120,TONGHOP!Q1262&lt;=150),OR(TONGHOP!P1262="LT",AND(TONGHOP!P1262="TH",AND(TONGHOP!U1262&lt;&gt;TONGHOP!X1262,TONGHOP!U1262&lt;&gt;TONGHOP!Y1262)))),TONGHOP!U1262,"")</f>
        <v/>
      </c>
      <c r="I1262" s="1" t="str">
        <f t="shared" si="78"/>
        <v/>
      </c>
      <c r="J1262" s="1" t="str">
        <f>IF(AND(TONGHOP!O1262="ThiTN",TONGHOP!Q1262&gt;150,OR(TONGHOP!P1262="LT",AND(TONGHOP!P1262="TH",AND(TONGHOP!T1262&lt;&gt;TONGHOP!X1262,TONGHOP!T1262&lt;&gt;TONGHOP!Y1262)))),TONGHOP!T1262,"")</f>
        <v/>
      </c>
      <c r="K1262" s="1" t="str">
        <f>IF(AND(TONGHOP!O1262="ThiTN",TONGHOP!Q1262&gt;150,OR(TONGHOP!P1262="LT",AND(TONGHOP!P1262="TH",AND(TONGHOP!U1262&lt;&gt;TONGHOP!X1262,TONGHOP!U1262&lt;&gt;TONGHOP!Y1262)))),TONGHOP!U1262,"")</f>
        <v/>
      </c>
      <c r="L1262" s="1" t="str">
        <f t="shared" si="79"/>
        <v/>
      </c>
    </row>
    <row r="1263" spans="1:12">
      <c r="A1263" s="1" t="str">
        <f>IF(AND(TONGHOP!O1263="ThiTN",TONGHOP!Q1263&lt;=90,OR(TONGHOP!P1263="LT",AND(TONGHOP!P1263="TH",AND(TONGHOP!T1263&lt;&gt;TONGHOP!X1263,TONGHOP!T1263&lt;&gt;TONGHOP!Y1263)))),TONGHOP!T1263,"")</f>
        <v/>
      </c>
      <c r="B1263" s="1" t="str">
        <f>IF(AND(TONGHOP!O1263="ThiTN",TONGHOP!Q1263&lt;=90,OR(TONGHOP!P1263="LT",AND(TONGHOP!P1263="TH",AND(TONGHOP!U1263&lt;&gt;TONGHOP!X1263,TONGHOP!U1263&lt;&gt;TONGHOP!Y1263)))),TONGHOP!U1263,"")</f>
        <v/>
      </c>
      <c r="C1263" s="1" t="str">
        <f t="shared" si="76"/>
        <v/>
      </c>
      <c r="D1263" s="1" t="str">
        <f>IF(AND(TONGHOP!O1263="ThiTN",AND(TONGHOP!Q1263&gt;90,TONGHOP!Q1263&lt;=120),OR(TONGHOP!P1263="LT",AND(TONGHOP!P1263="TH",AND(TONGHOP!T1263&lt;&gt;TONGHOP!X1263,TONGHOP!T1263&lt;&gt;TONGHOP!Y1263)))),TONGHOP!T1263,"")</f>
        <v/>
      </c>
      <c r="E1263" s="1" t="str">
        <f>IF(AND(TONGHOP!O1263="ThiTN",AND(TONGHOP!Q1263&gt;90,TONGHOP!Q1263&lt;=120),OR(TONGHOP!P1263="LT",AND(TONGHOP!P1263="TH",AND(TONGHOP!U1263&lt;&gt;TONGHOP!X1263,TONGHOP!U1263&lt;&gt;TONGHOP!Y1263)))),TONGHOP!U1263,"")</f>
        <v/>
      </c>
      <c r="F1263" s="1" t="str">
        <f t="shared" si="77"/>
        <v/>
      </c>
      <c r="G1263" s="1" t="str">
        <f>IF(AND(TONGHOP!O1263="ThiTN",AND(TONGHOP!Q1263&gt;120,TONGHOP!Q1263&lt;=150),OR(TONGHOP!P1263="LT",AND(TONGHOP!P1263="TH",AND(TONGHOP!T1263&lt;&gt;TONGHOP!X1263,TONGHOP!T1263&lt;&gt;TONGHOP!Y1263)))),TONGHOP!T1263,"")</f>
        <v/>
      </c>
      <c r="H1263" s="1" t="str">
        <f>IF(AND(TONGHOP!O1263="ThiTN",AND(TONGHOP!Q1263&gt;120,TONGHOP!Q1263&lt;=150),OR(TONGHOP!P1263="LT",AND(TONGHOP!P1263="TH",AND(TONGHOP!U1263&lt;&gt;TONGHOP!X1263,TONGHOP!U1263&lt;&gt;TONGHOP!Y1263)))),TONGHOP!U1263,"")</f>
        <v/>
      </c>
      <c r="I1263" s="1" t="str">
        <f t="shared" si="78"/>
        <v/>
      </c>
      <c r="J1263" s="1" t="str">
        <f>IF(AND(TONGHOP!O1263="ThiTN",TONGHOP!Q1263&gt;150,OR(TONGHOP!P1263="LT",AND(TONGHOP!P1263="TH",AND(TONGHOP!T1263&lt;&gt;TONGHOP!X1263,TONGHOP!T1263&lt;&gt;TONGHOP!Y1263)))),TONGHOP!T1263,"")</f>
        <v/>
      </c>
      <c r="K1263" s="1" t="str">
        <f>IF(AND(TONGHOP!O1263="ThiTN",TONGHOP!Q1263&gt;150,OR(TONGHOP!P1263="LT",AND(TONGHOP!P1263="TH",AND(TONGHOP!U1263&lt;&gt;TONGHOP!X1263,TONGHOP!U1263&lt;&gt;TONGHOP!Y1263)))),TONGHOP!U1263,"")</f>
        <v/>
      </c>
      <c r="L1263" s="1" t="str">
        <f t="shared" si="79"/>
        <v/>
      </c>
    </row>
    <row r="1264" spans="1:12">
      <c r="A1264" s="1" t="str">
        <f>IF(AND(TONGHOP!O1264="ThiTN",TONGHOP!Q1264&lt;=90,OR(TONGHOP!P1264="LT",AND(TONGHOP!P1264="TH",AND(TONGHOP!T1264&lt;&gt;TONGHOP!X1264,TONGHOP!T1264&lt;&gt;TONGHOP!Y1264)))),TONGHOP!T1264,"")</f>
        <v/>
      </c>
      <c r="B1264" s="1" t="str">
        <f>IF(AND(TONGHOP!O1264="ThiTN",TONGHOP!Q1264&lt;=90,OR(TONGHOP!P1264="LT",AND(TONGHOP!P1264="TH",AND(TONGHOP!U1264&lt;&gt;TONGHOP!X1264,TONGHOP!U1264&lt;&gt;TONGHOP!Y1264)))),TONGHOP!U1264,"")</f>
        <v/>
      </c>
      <c r="C1264" s="1" t="str">
        <f t="shared" si="76"/>
        <v/>
      </c>
      <c r="D1264" s="1" t="str">
        <f>IF(AND(TONGHOP!O1264="ThiTN",AND(TONGHOP!Q1264&gt;90,TONGHOP!Q1264&lt;=120),OR(TONGHOP!P1264="LT",AND(TONGHOP!P1264="TH",AND(TONGHOP!T1264&lt;&gt;TONGHOP!X1264,TONGHOP!T1264&lt;&gt;TONGHOP!Y1264)))),TONGHOP!T1264,"")</f>
        <v/>
      </c>
      <c r="E1264" s="1" t="str">
        <f>IF(AND(TONGHOP!O1264="ThiTN",AND(TONGHOP!Q1264&gt;90,TONGHOP!Q1264&lt;=120),OR(TONGHOP!P1264="LT",AND(TONGHOP!P1264="TH",AND(TONGHOP!U1264&lt;&gt;TONGHOP!X1264,TONGHOP!U1264&lt;&gt;TONGHOP!Y1264)))),TONGHOP!U1264,"")</f>
        <v/>
      </c>
      <c r="F1264" s="1" t="str">
        <f t="shared" si="77"/>
        <v/>
      </c>
      <c r="G1264" s="1" t="str">
        <f>IF(AND(TONGHOP!O1264="ThiTN",AND(TONGHOP!Q1264&gt;120,TONGHOP!Q1264&lt;=150),OR(TONGHOP!P1264="LT",AND(TONGHOP!P1264="TH",AND(TONGHOP!T1264&lt;&gt;TONGHOP!X1264,TONGHOP!T1264&lt;&gt;TONGHOP!Y1264)))),TONGHOP!T1264,"")</f>
        <v/>
      </c>
      <c r="H1264" s="1" t="str">
        <f>IF(AND(TONGHOP!O1264="ThiTN",AND(TONGHOP!Q1264&gt;120,TONGHOP!Q1264&lt;=150),OR(TONGHOP!P1264="LT",AND(TONGHOP!P1264="TH",AND(TONGHOP!U1264&lt;&gt;TONGHOP!X1264,TONGHOP!U1264&lt;&gt;TONGHOP!Y1264)))),TONGHOP!U1264,"")</f>
        <v/>
      </c>
      <c r="I1264" s="1" t="str">
        <f t="shared" si="78"/>
        <v/>
      </c>
      <c r="J1264" s="1" t="str">
        <f>IF(AND(TONGHOP!O1264="ThiTN",TONGHOP!Q1264&gt;150,OR(TONGHOP!P1264="LT",AND(TONGHOP!P1264="TH",AND(TONGHOP!T1264&lt;&gt;TONGHOP!X1264,TONGHOP!T1264&lt;&gt;TONGHOP!Y1264)))),TONGHOP!T1264,"")</f>
        <v/>
      </c>
      <c r="K1264" s="1" t="str">
        <f>IF(AND(TONGHOP!O1264="ThiTN",TONGHOP!Q1264&gt;150,OR(TONGHOP!P1264="LT",AND(TONGHOP!P1264="TH",AND(TONGHOP!U1264&lt;&gt;TONGHOP!X1264,TONGHOP!U1264&lt;&gt;TONGHOP!Y1264)))),TONGHOP!U1264,"")</f>
        <v/>
      </c>
      <c r="L1264" s="1" t="str">
        <f t="shared" si="79"/>
        <v/>
      </c>
    </row>
    <row r="1265" spans="1:12">
      <c r="A1265" s="1" t="str">
        <f>IF(AND(TONGHOP!O1265="ThiTN",TONGHOP!Q1265&lt;=90,OR(TONGHOP!P1265="LT",AND(TONGHOP!P1265="TH",AND(TONGHOP!T1265&lt;&gt;TONGHOP!X1265,TONGHOP!T1265&lt;&gt;TONGHOP!Y1265)))),TONGHOP!T1265,"")</f>
        <v/>
      </c>
      <c r="B1265" s="1" t="str">
        <f>IF(AND(TONGHOP!O1265="ThiTN",TONGHOP!Q1265&lt;=90,OR(TONGHOP!P1265="LT",AND(TONGHOP!P1265="TH",AND(TONGHOP!U1265&lt;&gt;TONGHOP!X1265,TONGHOP!U1265&lt;&gt;TONGHOP!Y1265)))),TONGHOP!U1265,"")</f>
        <v/>
      </c>
      <c r="C1265" s="1" t="str">
        <f t="shared" si="76"/>
        <v/>
      </c>
      <c r="D1265" s="1" t="str">
        <f>IF(AND(TONGHOP!O1265="ThiTN",AND(TONGHOP!Q1265&gt;90,TONGHOP!Q1265&lt;=120),OR(TONGHOP!P1265="LT",AND(TONGHOP!P1265="TH",AND(TONGHOP!T1265&lt;&gt;TONGHOP!X1265,TONGHOP!T1265&lt;&gt;TONGHOP!Y1265)))),TONGHOP!T1265,"")</f>
        <v/>
      </c>
      <c r="E1265" s="1" t="str">
        <f>IF(AND(TONGHOP!O1265="ThiTN",AND(TONGHOP!Q1265&gt;90,TONGHOP!Q1265&lt;=120),OR(TONGHOP!P1265="LT",AND(TONGHOP!P1265="TH",AND(TONGHOP!U1265&lt;&gt;TONGHOP!X1265,TONGHOP!U1265&lt;&gt;TONGHOP!Y1265)))),TONGHOP!U1265,"")</f>
        <v/>
      </c>
      <c r="F1265" s="1" t="str">
        <f t="shared" si="77"/>
        <v/>
      </c>
      <c r="G1265" s="1" t="str">
        <f>IF(AND(TONGHOP!O1265="ThiTN",AND(TONGHOP!Q1265&gt;120,TONGHOP!Q1265&lt;=150),OR(TONGHOP!P1265="LT",AND(TONGHOP!P1265="TH",AND(TONGHOP!T1265&lt;&gt;TONGHOP!X1265,TONGHOP!T1265&lt;&gt;TONGHOP!Y1265)))),TONGHOP!T1265,"")</f>
        <v/>
      </c>
      <c r="H1265" s="1" t="str">
        <f>IF(AND(TONGHOP!O1265="ThiTN",AND(TONGHOP!Q1265&gt;120,TONGHOP!Q1265&lt;=150),OR(TONGHOP!P1265="LT",AND(TONGHOP!P1265="TH",AND(TONGHOP!U1265&lt;&gt;TONGHOP!X1265,TONGHOP!U1265&lt;&gt;TONGHOP!Y1265)))),TONGHOP!U1265,"")</f>
        <v/>
      </c>
      <c r="I1265" s="1" t="str">
        <f t="shared" si="78"/>
        <v/>
      </c>
      <c r="J1265" s="1" t="str">
        <f>IF(AND(TONGHOP!O1265="ThiTN",TONGHOP!Q1265&gt;150,OR(TONGHOP!P1265="LT",AND(TONGHOP!P1265="TH",AND(TONGHOP!T1265&lt;&gt;TONGHOP!X1265,TONGHOP!T1265&lt;&gt;TONGHOP!Y1265)))),TONGHOP!T1265,"")</f>
        <v/>
      </c>
      <c r="K1265" s="1" t="str">
        <f>IF(AND(TONGHOP!O1265="ThiTN",TONGHOP!Q1265&gt;150,OR(TONGHOP!P1265="LT",AND(TONGHOP!P1265="TH",AND(TONGHOP!U1265&lt;&gt;TONGHOP!X1265,TONGHOP!U1265&lt;&gt;TONGHOP!Y1265)))),TONGHOP!U1265,"")</f>
        <v/>
      </c>
      <c r="L1265" s="1" t="str">
        <f t="shared" si="79"/>
        <v/>
      </c>
    </row>
    <row r="1266" spans="1:12">
      <c r="A1266" s="1" t="str">
        <f>IF(AND(TONGHOP!O1266="ThiTN",TONGHOP!Q1266&lt;=90,OR(TONGHOP!P1266="LT",AND(TONGHOP!P1266="TH",AND(TONGHOP!T1266&lt;&gt;TONGHOP!X1266,TONGHOP!T1266&lt;&gt;TONGHOP!Y1266)))),TONGHOP!T1266,"")</f>
        <v/>
      </c>
      <c r="B1266" s="1" t="str">
        <f>IF(AND(TONGHOP!O1266="ThiTN",TONGHOP!Q1266&lt;=90,OR(TONGHOP!P1266="LT",AND(TONGHOP!P1266="TH",AND(TONGHOP!U1266&lt;&gt;TONGHOP!X1266,TONGHOP!U1266&lt;&gt;TONGHOP!Y1266)))),TONGHOP!U1266,"")</f>
        <v/>
      </c>
      <c r="C1266" s="1" t="str">
        <f t="shared" ref="C1266:C1329" si="80">IF(AND(A1266="",B1266=""),"",1.2)</f>
        <v/>
      </c>
      <c r="D1266" s="1" t="str">
        <f>IF(AND(TONGHOP!O1266="ThiTN",AND(TONGHOP!Q1266&gt;90,TONGHOP!Q1266&lt;=120),OR(TONGHOP!P1266="LT",AND(TONGHOP!P1266="TH",AND(TONGHOP!T1266&lt;&gt;TONGHOP!X1266,TONGHOP!T1266&lt;&gt;TONGHOP!Y1266)))),TONGHOP!T1266,"")</f>
        <v/>
      </c>
      <c r="E1266" s="1" t="str">
        <f>IF(AND(TONGHOP!O1266="ThiTN",AND(TONGHOP!Q1266&gt;90,TONGHOP!Q1266&lt;=120),OR(TONGHOP!P1266="LT",AND(TONGHOP!P1266="TH",AND(TONGHOP!U1266&lt;&gt;TONGHOP!X1266,TONGHOP!U1266&lt;&gt;TONGHOP!Y1266)))),TONGHOP!U1266,"")</f>
        <v/>
      </c>
      <c r="F1266" s="1" t="str">
        <f t="shared" ref="F1266:F1329" si="81">IF(AND(D1266="",E1266=""),"",1.6)</f>
        <v/>
      </c>
      <c r="G1266" s="1" t="str">
        <f>IF(AND(TONGHOP!O1266="ThiTN",AND(TONGHOP!Q1266&gt;120,TONGHOP!Q1266&lt;=150),OR(TONGHOP!P1266="LT",AND(TONGHOP!P1266="TH",AND(TONGHOP!T1266&lt;&gt;TONGHOP!X1266,TONGHOP!T1266&lt;&gt;TONGHOP!Y1266)))),TONGHOP!T1266,"")</f>
        <v/>
      </c>
      <c r="H1266" s="1" t="str">
        <f>IF(AND(TONGHOP!O1266="ThiTN",AND(TONGHOP!Q1266&gt;120,TONGHOP!Q1266&lt;=150),OR(TONGHOP!P1266="LT",AND(TONGHOP!P1266="TH",AND(TONGHOP!U1266&lt;&gt;TONGHOP!X1266,TONGHOP!U1266&lt;&gt;TONGHOP!Y1266)))),TONGHOP!U1266,"")</f>
        <v/>
      </c>
      <c r="I1266" s="1" t="str">
        <f t="shared" ref="I1266:I1329" si="82">IF(AND(G1266="",H1266=""),"",2)</f>
        <v/>
      </c>
      <c r="J1266" s="1" t="str">
        <f>IF(AND(TONGHOP!O1266="ThiTN",TONGHOP!Q1266&gt;150,OR(TONGHOP!P1266="LT",AND(TONGHOP!P1266="TH",AND(TONGHOP!T1266&lt;&gt;TONGHOP!X1266,TONGHOP!T1266&lt;&gt;TONGHOP!Y1266)))),TONGHOP!T1266,"")</f>
        <v/>
      </c>
      <c r="K1266" s="1" t="str">
        <f>IF(AND(TONGHOP!O1266="ThiTN",TONGHOP!Q1266&gt;150,OR(TONGHOP!P1266="LT",AND(TONGHOP!P1266="TH",AND(TONGHOP!U1266&lt;&gt;TONGHOP!X1266,TONGHOP!U1266&lt;&gt;TONGHOP!Y1266)))),TONGHOP!U1266,"")</f>
        <v/>
      </c>
      <c r="L1266" s="1" t="str">
        <f t="shared" ref="L1266:L1329" si="83">IF(AND(J1266="",K1266=""),"",2.5)</f>
        <v/>
      </c>
    </row>
    <row r="1267" spans="1:12">
      <c r="A1267" s="1" t="str">
        <f>IF(AND(TONGHOP!O1267="ThiTN",TONGHOP!Q1267&lt;=90,OR(TONGHOP!P1267="LT",AND(TONGHOP!P1267="TH",AND(TONGHOP!T1267&lt;&gt;TONGHOP!X1267,TONGHOP!T1267&lt;&gt;TONGHOP!Y1267)))),TONGHOP!T1267,"")</f>
        <v/>
      </c>
      <c r="B1267" s="1" t="str">
        <f>IF(AND(TONGHOP!O1267="ThiTN",TONGHOP!Q1267&lt;=90,OR(TONGHOP!P1267="LT",AND(TONGHOP!P1267="TH",AND(TONGHOP!U1267&lt;&gt;TONGHOP!X1267,TONGHOP!U1267&lt;&gt;TONGHOP!Y1267)))),TONGHOP!U1267,"")</f>
        <v/>
      </c>
      <c r="C1267" s="1" t="str">
        <f t="shared" si="80"/>
        <v/>
      </c>
      <c r="D1267" s="1" t="str">
        <f>IF(AND(TONGHOP!O1267="ThiTN",AND(TONGHOP!Q1267&gt;90,TONGHOP!Q1267&lt;=120),OR(TONGHOP!P1267="LT",AND(TONGHOP!P1267="TH",AND(TONGHOP!T1267&lt;&gt;TONGHOP!X1267,TONGHOP!T1267&lt;&gt;TONGHOP!Y1267)))),TONGHOP!T1267,"")</f>
        <v/>
      </c>
      <c r="E1267" s="1" t="str">
        <f>IF(AND(TONGHOP!O1267="ThiTN",AND(TONGHOP!Q1267&gt;90,TONGHOP!Q1267&lt;=120),OR(TONGHOP!P1267="LT",AND(TONGHOP!P1267="TH",AND(TONGHOP!U1267&lt;&gt;TONGHOP!X1267,TONGHOP!U1267&lt;&gt;TONGHOP!Y1267)))),TONGHOP!U1267,"")</f>
        <v/>
      </c>
      <c r="F1267" s="1" t="str">
        <f t="shared" si="81"/>
        <v/>
      </c>
      <c r="G1267" s="1" t="str">
        <f>IF(AND(TONGHOP!O1267="ThiTN",AND(TONGHOP!Q1267&gt;120,TONGHOP!Q1267&lt;=150),OR(TONGHOP!P1267="LT",AND(TONGHOP!P1267="TH",AND(TONGHOP!T1267&lt;&gt;TONGHOP!X1267,TONGHOP!T1267&lt;&gt;TONGHOP!Y1267)))),TONGHOP!T1267,"")</f>
        <v/>
      </c>
      <c r="H1267" s="1" t="str">
        <f>IF(AND(TONGHOP!O1267="ThiTN",AND(TONGHOP!Q1267&gt;120,TONGHOP!Q1267&lt;=150),OR(TONGHOP!P1267="LT",AND(TONGHOP!P1267="TH",AND(TONGHOP!U1267&lt;&gt;TONGHOP!X1267,TONGHOP!U1267&lt;&gt;TONGHOP!Y1267)))),TONGHOP!U1267,"")</f>
        <v/>
      </c>
      <c r="I1267" s="1" t="str">
        <f t="shared" si="82"/>
        <v/>
      </c>
      <c r="J1267" s="1" t="str">
        <f>IF(AND(TONGHOP!O1267="ThiTN",TONGHOP!Q1267&gt;150,OR(TONGHOP!P1267="LT",AND(TONGHOP!P1267="TH",AND(TONGHOP!T1267&lt;&gt;TONGHOP!X1267,TONGHOP!T1267&lt;&gt;TONGHOP!Y1267)))),TONGHOP!T1267,"")</f>
        <v/>
      </c>
      <c r="K1267" s="1" t="str">
        <f>IF(AND(TONGHOP!O1267="ThiTN",TONGHOP!Q1267&gt;150,OR(TONGHOP!P1267="LT",AND(TONGHOP!P1267="TH",AND(TONGHOP!U1267&lt;&gt;TONGHOP!X1267,TONGHOP!U1267&lt;&gt;TONGHOP!Y1267)))),TONGHOP!U1267,"")</f>
        <v/>
      </c>
      <c r="L1267" s="1" t="str">
        <f t="shared" si="83"/>
        <v/>
      </c>
    </row>
    <row r="1268" spans="1:12">
      <c r="A1268" s="1" t="str">
        <f>IF(AND(TONGHOP!O1268="ThiTN",TONGHOP!Q1268&lt;=90,OR(TONGHOP!P1268="LT",AND(TONGHOP!P1268="TH",AND(TONGHOP!T1268&lt;&gt;TONGHOP!X1268,TONGHOP!T1268&lt;&gt;TONGHOP!Y1268)))),TONGHOP!T1268,"")</f>
        <v/>
      </c>
      <c r="B1268" s="1" t="str">
        <f>IF(AND(TONGHOP!O1268="ThiTN",TONGHOP!Q1268&lt;=90,OR(TONGHOP!P1268="LT",AND(TONGHOP!P1268="TH",AND(TONGHOP!U1268&lt;&gt;TONGHOP!X1268,TONGHOP!U1268&lt;&gt;TONGHOP!Y1268)))),TONGHOP!U1268,"")</f>
        <v/>
      </c>
      <c r="C1268" s="1" t="str">
        <f t="shared" si="80"/>
        <v/>
      </c>
      <c r="D1268" s="1" t="str">
        <f>IF(AND(TONGHOP!O1268="ThiTN",AND(TONGHOP!Q1268&gt;90,TONGHOP!Q1268&lt;=120),OR(TONGHOP!P1268="LT",AND(TONGHOP!P1268="TH",AND(TONGHOP!T1268&lt;&gt;TONGHOP!X1268,TONGHOP!T1268&lt;&gt;TONGHOP!Y1268)))),TONGHOP!T1268,"")</f>
        <v/>
      </c>
      <c r="E1268" s="1" t="str">
        <f>IF(AND(TONGHOP!O1268="ThiTN",AND(TONGHOP!Q1268&gt;90,TONGHOP!Q1268&lt;=120),OR(TONGHOP!P1268="LT",AND(TONGHOP!P1268="TH",AND(TONGHOP!U1268&lt;&gt;TONGHOP!X1268,TONGHOP!U1268&lt;&gt;TONGHOP!Y1268)))),TONGHOP!U1268,"")</f>
        <v/>
      </c>
      <c r="F1268" s="1" t="str">
        <f t="shared" si="81"/>
        <v/>
      </c>
      <c r="G1268" s="1" t="str">
        <f>IF(AND(TONGHOP!O1268="ThiTN",AND(TONGHOP!Q1268&gt;120,TONGHOP!Q1268&lt;=150),OR(TONGHOP!P1268="LT",AND(TONGHOP!P1268="TH",AND(TONGHOP!T1268&lt;&gt;TONGHOP!X1268,TONGHOP!T1268&lt;&gt;TONGHOP!Y1268)))),TONGHOP!T1268,"")</f>
        <v/>
      </c>
      <c r="H1268" s="1" t="str">
        <f>IF(AND(TONGHOP!O1268="ThiTN",AND(TONGHOP!Q1268&gt;120,TONGHOP!Q1268&lt;=150),OR(TONGHOP!P1268="LT",AND(TONGHOP!P1268="TH",AND(TONGHOP!U1268&lt;&gt;TONGHOP!X1268,TONGHOP!U1268&lt;&gt;TONGHOP!Y1268)))),TONGHOP!U1268,"")</f>
        <v/>
      </c>
      <c r="I1268" s="1" t="str">
        <f t="shared" si="82"/>
        <v/>
      </c>
      <c r="J1268" s="1" t="str">
        <f>IF(AND(TONGHOP!O1268="ThiTN",TONGHOP!Q1268&gt;150,OR(TONGHOP!P1268="LT",AND(TONGHOP!P1268="TH",AND(TONGHOP!T1268&lt;&gt;TONGHOP!X1268,TONGHOP!T1268&lt;&gt;TONGHOP!Y1268)))),TONGHOP!T1268,"")</f>
        <v/>
      </c>
      <c r="K1268" s="1" t="str">
        <f>IF(AND(TONGHOP!O1268="ThiTN",TONGHOP!Q1268&gt;150,OR(TONGHOP!P1268="LT",AND(TONGHOP!P1268="TH",AND(TONGHOP!U1268&lt;&gt;TONGHOP!X1268,TONGHOP!U1268&lt;&gt;TONGHOP!Y1268)))),TONGHOP!U1268,"")</f>
        <v/>
      </c>
      <c r="L1268" s="1" t="str">
        <f t="shared" si="83"/>
        <v/>
      </c>
    </row>
    <row r="1269" spans="1:12">
      <c r="A1269" s="1" t="str">
        <f>IF(AND(TONGHOP!O1269="ThiTN",TONGHOP!Q1269&lt;=90,OR(TONGHOP!P1269="LT",AND(TONGHOP!P1269="TH",AND(TONGHOP!T1269&lt;&gt;TONGHOP!X1269,TONGHOP!T1269&lt;&gt;TONGHOP!Y1269)))),TONGHOP!T1269,"")</f>
        <v/>
      </c>
      <c r="B1269" s="1" t="str">
        <f>IF(AND(TONGHOP!O1269="ThiTN",TONGHOP!Q1269&lt;=90,OR(TONGHOP!P1269="LT",AND(TONGHOP!P1269="TH",AND(TONGHOP!U1269&lt;&gt;TONGHOP!X1269,TONGHOP!U1269&lt;&gt;TONGHOP!Y1269)))),TONGHOP!U1269,"")</f>
        <v/>
      </c>
      <c r="C1269" s="1" t="str">
        <f t="shared" si="80"/>
        <v/>
      </c>
      <c r="D1269" s="1" t="str">
        <f>IF(AND(TONGHOP!O1269="ThiTN",AND(TONGHOP!Q1269&gt;90,TONGHOP!Q1269&lt;=120),OR(TONGHOP!P1269="LT",AND(TONGHOP!P1269="TH",AND(TONGHOP!T1269&lt;&gt;TONGHOP!X1269,TONGHOP!T1269&lt;&gt;TONGHOP!Y1269)))),TONGHOP!T1269,"")</f>
        <v/>
      </c>
      <c r="E1269" s="1" t="str">
        <f>IF(AND(TONGHOP!O1269="ThiTN",AND(TONGHOP!Q1269&gt;90,TONGHOP!Q1269&lt;=120),OR(TONGHOP!P1269="LT",AND(TONGHOP!P1269="TH",AND(TONGHOP!U1269&lt;&gt;TONGHOP!X1269,TONGHOP!U1269&lt;&gt;TONGHOP!Y1269)))),TONGHOP!U1269,"")</f>
        <v/>
      </c>
      <c r="F1269" s="1" t="str">
        <f t="shared" si="81"/>
        <v/>
      </c>
      <c r="G1269" s="1" t="str">
        <f>IF(AND(TONGHOP!O1269="ThiTN",AND(TONGHOP!Q1269&gt;120,TONGHOP!Q1269&lt;=150),OR(TONGHOP!P1269="LT",AND(TONGHOP!P1269="TH",AND(TONGHOP!T1269&lt;&gt;TONGHOP!X1269,TONGHOP!T1269&lt;&gt;TONGHOP!Y1269)))),TONGHOP!T1269,"")</f>
        <v/>
      </c>
      <c r="H1269" s="1" t="str">
        <f>IF(AND(TONGHOP!O1269="ThiTN",AND(TONGHOP!Q1269&gt;120,TONGHOP!Q1269&lt;=150),OR(TONGHOP!P1269="LT",AND(TONGHOP!P1269="TH",AND(TONGHOP!U1269&lt;&gt;TONGHOP!X1269,TONGHOP!U1269&lt;&gt;TONGHOP!Y1269)))),TONGHOP!U1269,"")</f>
        <v/>
      </c>
      <c r="I1269" s="1" t="str">
        <f t="shared" si="82"/>
        <v/>
      </c>
      <c r="J1269" s="1" t="str">
        <f>IF(AND(TONGHOP!O1269="ThiTN",TONGHOP!Q1269&gt;150,OR(TONGHOP!P1269="LT",AND(TONGHOP!P1269="TH",AND(TONGHOP!T1269&lt;&gt;TONGHOP!X1269,TONGHOP!T1269&lt;&gt;TONGHOP!Y1269)))),TONGHOP!T1269,"")</f>
        <v/>
      </c>
      <c r="K1269" s="1" t="str">
        <f>IF(AND(TONGHOP!O1269="ThiTN",TONGHOP!Q1269&gt;150,OR(TONGHOP!P1269="LT",AND(TONGHOP!P1269="TH",AND(TONGHOP!U1269&lt;&gt;TONGHOP!X1269,TONGHOP!U1269&lt;&gt;TONGHOP!Y1269)))),TONGHOP!U1269,"")</f>
        <v/>
      </c>
      <c r="L1269" s="1" t="str">
        <f t="shared" si="83"/>
        <v/>
      </c>
    </row>
    <row r="1270" spans="1:12">
      <c r="A1270" s="1" t="str">
        <f>IF(AND(TONGHOP!O1270="ThiTN",TONGHOP!Q1270&lt;=90,OR(TONGHOP!P1270="LT",AND(TONGHOP!P1270="TH",AND(TONGHOP!T1270&lt;&gt;TONGHOP!X1270,TONGHOP!T1270&lt;&gt;TONGHOP!Y1270)))),TONGHOP!T1270,"")</f>
        <v/>
      </c>
      <c r="B1270" s="1" t="str">
        <f>IF(AND(TONGHOP!O1270="ThiTN",TONGHOP!Q1270&lt;=90,OR(TONGHOP!P1270="LT",AND(TONGHOP!P1270="TH",AND(TONGHOP!U1270&lt;&gt;TONGHOP!X1270,TONGHOP!U1270&lt;&gt;TONGHOP!Y1270)))),TONGHOP!U1270,"")</f>
        <v/>
      </c>
      <c r="C1270" s="1" t="str">
        <f t="shared" si="80"/>
        <v/>
      </c>
      <c r="D1270" s="1" t="str">
        <f>IF(AND(TONGHOP!O1270="ThiTN",AND(TONGHOP!Q1270&gt;90,TONGHOP!Q1270&lt;=120),OR(TONGHOP!P1270="LT",AND(TONGHOP!P1270="TH",AND(TONGHOP!T1270&lt;&gt;TONGHOP!X1270,TONGHOP!T1270&lt;&gt;TONGHOP!Y1270)))),TONGHOP!T1270,"")</f>
        <v/>
      </c>
      <c r="E1270" s="1" t="str">
        <f>IF(AND(TONGHOP!O1270="ThiTN",AND(TONGHOP!Q1270&gt;90,TONGHOP!Q1270&lt;=120),OR(TONGHOP!P1270="LT",AND(TONGHOP!P1270="TH",AND(TONGHOP!U1270&lt;&gt;TONGHOP!X1270,TONGHOP!U1270&lt;&gt;TONGHOP!Y1270)))),TONGHOP!U1270,"")</f>
        <v/>
      </c>
      <c r="F1270" s="1" t="str">
        <f t="shared" si="81"/>
        <v/>
      </c>
      <c r="G1270" s="1" t="str">
        <f>IF(AND(TONGHOP!O1270="ThiTN",AND(TONGHOP!Q1270&gt;120,TONGHOP!Q1270&lt;=150),OR(TONGHOP!P1270="LT",AND(TONGHOP!P1270="TH",AND(TONGHOP!T1270&lt;&gt;TONGHOP!X1270,TONGHOP!T1270&lt;&gt;TONGHOP!Y1270)))),TONGHOP!T1270,"")</f>
        <v/>
      </c>
      <c r="H1270" s="1" t="str">
        <f>IF(AND(TONGHOP!O1270="ThiTN",AND(TONGHOP!Q1270&gt;120,TONGHOP!Q1270&lt;=150),OR(TONGHOP!P1270="LT",AND(TONGHOP!P1270="TH",AND(TONGHOP!U1270&lt;&gt;TONGHOP!X1270,TONGHOP!U1270&lt;&gt;TONGHOP!Y1270)))),TONGHOP!U1270,"")</f>
        <v/>
      </c>
      <c r="I1270" s="1" t="str">
        <f t="shared" si="82"/>
        <v/>
      </c>
      <c r="J1270" s="1" t="str">
        <f>IF(AND(TONGHOP!O1270="ThiTN",TONGHOP!Q1270&gt;150,OR(TONGHOP!P1270="LT",AND(TONGHOP!P1270="TH",AND(TONGHOP!T1270&lt;&gt;TONGHOP!X1270,TONGHOP!T1270&lt;&gt;TONGHOP!Y1270)))),TONGHOP!T1270,"")</f>
        <v/>
      </c>
      <c r="K1270" s="1" t="str">
        <f>IF(AND(TONGHOP!O1270="ThiTN",TONGHOP!Q1270&gt;150,OR(TONGHOP!P1270="LT",AND(TONGHOP!P1270="TH",AND(TONGHOP!U1270&lt;&gt;TONGHOP!X1270,TONGHOP!U1270&lt;&gt;TONGHOP!Y1270)))),TONGHOP!U1270,"")</f>
        <v/>
      </c>
      <c r="L1270" s="1" t="str">
        <f t="shared" si="83"/>
        <v/>
      </c>
    </row>
    <row r="1271" spans="1:12">
      <c r="A1271" s="1" t="str">
        <f>IF(AND(TONGHOP!O1271="ThiTN",TONGHOP!Q1271&lt;=90,OR(TONGHOP!P1271="LT",AND(TONGHOP!P1271="TH",AND(TONGHOP!T1271&lt;&gt;TONGHOP!X1271,TONGHOP!T1271&lt;&gt;TONGHOP!Y1271)))),TONGHOP!T1271,"")</f>
        <v/>
      </c>
      <c r="B1271" s="1" t="str">
        <f>IF(AND(TONGHOP!O1271="ThiTN",TONGHOP!Q1271&lt;=90,OR(TONGHOP!P1271="LT",AND(TONGHOP!P1271="TH",AND(TONGHOP!U1271&lt;&gt;TONGHOP!X1271,TONGHOP!U1271&lt;&gt;TONGHOP!Y1271)))),TONGHOP!U1271,"")</f>
        <v/>
      </c>
      <c r="C1271" s="1" t="str">
        <f t="shared" si="80"/>
        <v/>
      </c>
      <c r="D1271" s="1" t="str">
        <f>IF(AND(TONGHOP!O1271="ThiTN",AND(TONGHOP!Q1271&gt;90,TONGHOP!Q1271&lt;=120),OR(TONGHOP!P1271="LT",AND(TONGHOP!P1271="TH",AND(TONGHOP!T1271&lt;&gt;TONGHOP!X1271,TONGHOP!T1271&lt;&gt;TONGHOP!Y1271)))),TONGHOP!T1271,"")</f>
        <v/>
      </c>
      <c r="E1271" s="1" t="str">
        <f>IF(AND(TONGHOP!O1271="ThiTN",AND(TONGHOP!Q1271&gt;90,TONGHOP!Q1271&lt;=120),OR(TONGHOP!P1271="LT",AND(TONGHOP!P1271="TH",AND(TONGHOP!U1271&lt;&gt;TONGHOP!X1271,TONGHOP!U1271&lt;&gt;TONGHOP!Y1271)))),TONGHOP!U1271,"")</f>
        <v/>
      </c>
      <c r="F1271" s="1" t="str">
        <f t="shared" si="81"/>
        <v/>
      </c>
      <c r="G1271" s="1" t="str">
        <f>IF(AND(TONGHOP!O1271="ThiTN",AND(TONGHOP!Q1271&gt;120,TONGHOP!Q1271&lt;=150),OR(TONGHOP!P1271="LT",AND(TONGHOP!P1271="TH",AND(TONGHOP!T1271&lt;&gt;TONGHOP!X1271,TONGHOP!T1271&lt;&gt;TONGHOP!Y1271)))),TONGHOP!T1271,"")</f>
        <v/>
      </c>
      <c r="H1271" s="1" t="str">
        <f>IF(AND(TONGHOP!O1271="ThiTN",AND(TONGHOP!Q1271&gt;120,TONGHOP!Q1271&lt;=150),OR(TONGHOP!P1271="LT",AND(TONGHOP!P1271="TH",AND(TONGHOP!U1271&lt;&gt;TONGHOP!X1271,TONGHOP!U1271&lt;&gt;TONGHOP!Y1271)))),TONGHOP!U1271,"")</f>
        <v/>
      </c>
      <c r="I1271" s="1" t="str">
        <f t="shared" si="82"/>
        <v/>
      </c>
      <c r="J1271" s="1" t="str">
        <f>IF(AND(TONGHOP!O1271="ThiTN",TONGHOP!Q1271&gt;150,OR(TONGHOP!P1271="LT",AND(TONGHOP!P1271="TH",AND(TONGHOP!T1271&lt;&gt;TONGHOP!X1271,TONGHOP!T1271&lt;&gt;TONGHOP!Y1271)))),TONGHOP!T1271,"")</f>
        <v/>
      </c>
      <c r="K1271" s="1" t="str">
        <f>IF(AND(TONGHOP!O1271="ThiTN",TONGHOP!Q1271&gt;150,OR(TONGHOP!P1271="LT",AND(TONGHOP!P1271="TH",AND(TONGHOP!U1271&lt;&gt;TONGHOP!X1271,TONGHOP!U1271&lt;&gt;TONGHOP!Y1271)))),TONGHOP!U1271,"")</f>
        <v/>
      </c>
      <c r="L1271" s="1" t="str">
        <f t="shared" si="83"/>
        <v/>
      </c>
    </row>
    <row r="1272" spans="1:12">
      <c r="A1272" s="1" t="str">
        <f>IF(AND(TONGHOP!O1272="ThiTN",TONGHOP!Q1272&lt;=90,OR(TONGHOP!P1272="LT",AND(TONGHOP!P1272="TH",AND(TONGHOP!T1272&lt;&gt;TONGHOP!X1272,TONGHOP!T1272&lt;&gt;TONGHOP!Y1272)))),TONGHOP!T1272,"")</f>
        <v/>
      </c>
      <c r="B1272" s="1" t="str">
        <f>IF(AND(TONGHOP!O1272="ThiTN",TONGHOP!Q1272&lt;=90,OR(TONGHOP!P1272="LT",AND(TONGHOP!P1272="TH",AND(TONGHOP!U1272&lt;&gt;TONGHOP!X1272,TONGHOP!U1272&lt;&gt;TONGHOP!Y1272)))),TONGHOP!U1272,"")</f>
        <v/>
      </c>
      <c r="C1272" s="1" t="str">
        <f t="shared" si="80"/>
        <v/>
      </c>
      <c r="D1272" s="1" t="str">
        <f>IF(AND(TONGHOP!O1272="ThiTN",AND(TONGHOP!Q1272&gt;90,TONGHOP!Q1272&lt;=120),OR(TONGHOP!P1272="LT",AND(TONGHOP!P1272="TH",AND(TONGHOP!T1272&lt;&gt;TONGHOP!X1272,TONGHOP!T1272&lt;&gt;TONGHOP!Y1272)))),TONGHOP!T1272,"")</f>
        <v/>
      </c>
      <c r="E1272" s="1" t="str">
        <f>IF(AND(TONGHOP!O1272="ThiTN",AND(TONGHOP!Q1272&gt;90,TONGHOP!Q1272&lt;=120),OR(TONGHOP!P1272="LT",AND(TONGHOP!P1272="TH",AND(TONGHOP!U1272&lt;&gt;TONGHOP!X1272,TONGHOP!U1272&lt;&gt;TONGHOP!Y1272)))),TONGHOP!U1272,"")</f>
        <v/>
      </c>
      <c r="F1272" s="1" t="str">
        <f t="shared" si="81"/>
        <v/>
      </c>
      <c r="G1272" s="1" t="str">
        <f>IF(AND(TONGHOP!O1272="ThiTN",AND(TONGHOP!Q1272&gt;120,TONGHOP!Q1272&lt;=150),OR(TONGHOP!P1272="LT",AND(TONGHOP!P1272="TH",AND(TONGHOP!T1272&lt;&gt;TONGHOP!X1272,TONGHOP!T1272&lt;&gt;TONGHOP!Y1272)))),TONGHOP!T1272,"")</f>
        <v/>
      </c>
      <c r="H1272" s="1" t="str">
        <f>IF(AND(TONGHOP!O1272="ThiTN",AND(TONGHOP!Q1272&gt;120,TONGHOP!Q1272&lt;=150),OR(TONGHOP!P1272="LT",AND(TONGHOP!P1272="TH",AND(TONGHOP!U1272&lt;&gt;TONGHOP!X1272,TONGHOP!U1272&lt;&gt;TONGHOP!Y1272)))),TONGHOP!U1272,"")</f>
        <v/>
      </c>
      <c r="I1272" s="1" t="str">
        <f t="shared" si="82"/>
        <v/>
      </c>
      <c r="J1272" s="1" t="str">
        <f>IF(AND(TONGHOP!O1272="ThiTN",TONGHOP!Q1272&gt;150,OR(TONGHOP!P1272="LT",AND(TONGHOP!P1272="TH",AND(TONGHOP!T1272&lt;&gt;TONGHOP!X1272,TONGHOP!T1272&lt;&gt;TONGHOP!Y1272)))),TONGHOP!T1272,"")</f>
        <v/>
      </c>
      <c r="K1272" s="1" t="str">
        <f>IF(AND(TONGHOP!O1272="ThiTN",TONGHOP!Q1272&gt;150,OR(TONGHOP!P1272="LT",AND(TONGHOP!P1272="TH",AND(TONGHOP!U1272&lt;&gt;TONGHOP!X1272,TONGHOP!U1272&lt;&gt;TONGHOP!Y1272)))),TONGHOP!U1272,"")</f>
        <v/>
      </c>
      <c r="L1272" s="1" t="str">
        <f t="shared" si="83"/>
        <v/>
      </c>
    </row>
    <row r="1273" spans="1:12">
      <c r="A1273" s="1" t="str">
        <f>IF(AND(TONGHOP!O1273="ThiTN",TONGHOP!Q1273&lt;=90,OR(TONGHOP!P1273="LT",AND(TONGHOP!P1273="TH",AND(TONGHOP!T1273&lt;&gt;TONGHOP!X1273,TONGHOP!T1273&lt;&gt;TONGHOP!Y1273)))),TONGHOP!T1273,"")</f>
        <v/>
      </c>
      <c r="B1273" s="1" t="str">
        <f>IF(AND(TONGHOP!O1273="ThiTN",TONGHOP!Q1273&lt;=90,OR(TONGHOP!P1273="LT",AND(TONGHOP!P1273="TH",AND(TONGHOP!U1273&lt;&gt;TONGHOP!X1273,TONGHOP!U1273&lt;&gt;TONGHOP!Y1273)))),TONGHOP!U1273,"")</f>
        <v/>
      </c>
      <c r="C1273" s="1" t="str">
        <f t="shared" si="80"/>
        <v/>
      </c>
      <c r="D1273" s="1" t="str">
        <f>IF(AND(TONGHOP!O1273="ThiTN",AND(TONGHOP!Q1273&gt;90,TONGHOP!Q1273&lt;=120),OR(TONGHOP!P1273="LT",AND(TONGHOP!P1273="TH",AND(TONGHOP!T1273&lt;&gt;TONGHOP!X1273,TONGHOP!T1273&lt;&gt;TONGHOP!Y1273)))),TONGHOP!T1273,"")</f>
        <v/>
      </c>
      <c r="E1273" s="1" t="str">
        <f>IF(AND(TONGHOP!O1273="ThiTN",AND(TONGHOP!Q1273&gt;90,TONGHOP!Q1273&lt;=120),OR(TONGHOP!P1273="LT",AND(TONGHOP!P1273="TH",AND(TONGHOP!U1273&lt;&gt;TONGHOP!X1273,TONGHOP!U1273&lt;&gt;TONGHOP!Y1273)))),TONGHOP!U1273,"")</f>
        <v/>
      </c>
      <c r="F1273" s="1" t="str">
        <f t="shared" si="81"/>
        <v/>
      </c>
      <c r="G1273" s="1" t="str">
        <f>IF(AND(TONGHOP!O1273="ThiTN",AND(TONGHOP!Q1273&gt;120,TONGHOP!Q1273&lt;=150),OR(TONGHOP!P1273="LT",AND(TONGHOP!P1273="TH",AND(TONGHOP!T1273&lt;&gt;TONGHOP!X1273,TONGHOP!T1273&lt;&gt;TONGHOP!Y1273)))),TONGHOP!T1273,"")</f>
        <v/>
      </c>
      <c r="H1273" s="1" t="str">
        <f>IF(AND(TONGHOP!O1273="ThiTN",AND(TONGHOP!Q1273&gt;120,TONGHOP!Q1273&lt;=150),OR(TONGHOP!P1273="LT",AND(TONGHOP!P1273="TH",AND(TONGHOP!U1273&lt;&gt;TONGHOP!X1273,TONGHOP!U1273&lt;&gt;TONGHOP!Y1273)))),TONGHOP!U1273,"")</f>
        <v/>
      </c>
      <c r="I1273" s="1" t="str">
        <f t="shared" si="82"/>
        <v/>
      </c>
      <c r="J1273" s="1" t="str">
        <f>IF(AND(TONGHOP!O1273="ThiTN",TONGHOP!Q1273&gt;150,OR(TONGHOP!P1273="LT",AND(TONGHOP!P1273="TH",AND(TONGHOP!T1273&lt;&gt;TONGHOP!X1273,TONGHOP!T1273&lt;&gt;TONGHOP!Y1273)))),TONGHOP!T1273,"")</f>
        <v/>
      </c>
      <c r="K1273" s="1" t="str">
        <f>IF(AND(TONGHOP!O1273="ThiTN",TONGHOP!Q1273&gt;150,OR(TONGHOP!P1273="LT",AND(TONGHOP!P1273="TH",AND(TONGHOP!U1273&lt;&gt;TONGHOP!X1273,TONGHOP!U1273&lt;&gt;TONGHOP!Y1273)))),TONGHOP!U1273,"")</f>
        <v/>
      </c>
      <c r="L1273" s="1" t="str">
        <f t="shared" si="83"/>
        <v/>
      </c>
    </row>
    <row r="1274" spans="1:12">
      <c r="A1274" s="1" t="str">
        <f>IF(AND(TONGHOP!O1274="ThiTN",TONGHOP!Q1274&lt;=90,OR(TONGHOP!P1274="LT",AND(TONGHOP!P1274="TH",AND(TONGHOP!T1274&lt;&gt;TONGHOP!X1274,TONGHOP!T1274&lt;&gt;TONGHOP!Y1274)))),TONGHOP!T1274,"")</f>
        <v/>
      </c>
      <c r="B1274" s="1" t="str">
        <f>IF(AND(TONGHOP!O1274="ThiTN",TONGHOP!Q1274&lt;=90,OR(TONGHOP!P1274="LT",AND(TONGHOP!P1274="TH",AND(TONGHOP!U1274&lt;&gt;TONGHOP!X1274,TONGHOP!U1274&lt;&gt;TONGHOP!Y1274)))),TONGHOP!U1274,"")</f>
        <v/>
      </c>
      <c r="C1274" s="1" t="str">
        <f t="shared" si="80"/>
        <v/>
      </c>
      <c r="D1274" s="1" t="str">
        <f>IF(AND(TONGHOP!O1274="ThiTN",AND(TONGHOP!Q1274&gt;90,TONGHOP!Q1274&lt;=120),OR(TONGHOP!P1274="LT",AND(TONGHOP!P1274="TH",AND(TONGHOP!T1274&lt;&gt;TONGHOP!X1274,TONGHOP!T1274&lt;&gt;TONGHOP!Y1274)))),TONGHOP!T1274,"")</f>
        <v/>
      </c>
      <c r="E1274" s="1" t="str">
        <f>IF(AND(TONGHOP!O1274="ThiTN",AND(TONGHOP!Q1274&gt;90,TONGHOP!Q1274&lt;=120),OR(TONGHOP!P1274="LT",AND(TONGHOP!P1274="TH",AND(TONGHOP!U1274&lt;&gt;TONGHOP!X1274,TONGHOP!U1274&lt;&gt;TONGHOP!Y1274)))),TONGHOP!U1274,"")</f>
        <v/>
      </c>
      <c r="F1274" s="1" t="str">
        <f t="shared" si="81"/>
        <v/>
      </c>
      <c r="G1274" s="1" t="str">
        <f>IF(AND(TONGHOP!O1274="ThiTN",AND(TONGHOP!Q1274&gt;120,TONGHOP!Q1274&lt;=150),OR(TONGHOP!P1274="LT",AND(TONGHOP!P1274="TH",AND(TONGHOP!T1274&lt;&gt;TONGHOP!X1274,TONGHOP!T1274&lt;&gt;TONGHOP!Y1274)))),TONGHOP!T1274,"")</f>
        <v/>
      </c>
      <c r="H1274" s="1" t="str">
        <f>IF(AND(TONGHOP!O1274="ThiTN",AND(TONGHOP!Q1274&gt;120,TONGHOP!Q1274&lt;=150),OR(TONGHOP!P1274="LT",AND(TONGHOP!P1274="TH",AND(TONGHOP!U1274&lt;&gt;TONGHOP!X1274,TONGHOP!U1274&lt;&gt;TONGHOP!Y1274)))),TONGHOP!U1274,"")</f>
        <v/>
      </c>
      <c r="I1274" s="1" t="str">
        <f t="shared" si="82"/>
        <v/>
      </c>
      <c r="J1274" s="1" t="str">
        <f>IF(AND(TONGHOP!O1274="ThiTN",TONGHOP!Q1274&gt;150,OR(TONGHOP!P1274="LT",AND(TONGHOP!P1274="TH",AND(TONGHOP!T1274&lt;&gt;TONGHOP!X1274,TONGHOP!T1274&lt;&gt;TONGHOP!Y1274)))),TONGHOP!T1274,"")</f>
        <v/>
      </c>
      <c r="K1274" s="1" t="str">
        <f>IF(AND(TONGHOP!O1274="ThiTN",TONGHOP!Q1274&gt;150,OR(TONGHOP!P1274="LT",AND(TONGHOP!P1274="TH",AND(TONGHOP!U1274&lt;&gt;TONGHOP!X1274,TONGHOP!U1274&lt;&gt;TONGHOP!Y1274)))),TONGHOP!U1274,"")</f>
        <v/>
      </c>
      <c r="L1274" s="1" t="str">
        <f t="shared" si="83"/>
        <v/>
      </c>
    </row>
    <row r="1275" spans="1:12">
      <c r="A1275" s="1" t="str">
        <f>IF(AND(TONGHOP!O1275="ThiTN",TONGHOP!Q1275&lt;=90,OR(TONGHOP!P1275="LT",AND(TONGHOP!P1275="TH",AND(TONGHOP!T1275&lt;&gt;TONGHOP!X1275,TONGHOP!T1275&lt;&gt;TONGHOP!Y1275)))),TONGHOP!T1275,"")</f>
        <v/>
      </c>
      <c r="B1275" s="1" t="str">
        <f>IF(AND(TONGHOP!O1275="ThiTN",TONGHOP!Q1275&lt;=90,OR(TONGHOP!P1275="LT",AND(TONGHOP!P1275="TH",AND(TONGHOP!U1275&lt;&gt;TONGHOP!X1275,TONGHOP!U1275&lt;&gt;TONGHOP!Y1275)))),TONGHOP!U1275,"")</f>
        <v/>
      </c>
      <c r="C1275" s="1" t="str">
        <f t="shared" si="80"/>
        <v/>
      </c>
      <c r="D1275" s="1" t="str">
        <f>IF(AND(TONGHOP!O1275="ThiTN",AND(TONGHOP!Q1275&gt;90,TONGHOP!Q1275&lt;=120),OR(TONGHOP!P1275="LT",AND(TONGHOP!P1275="TH",AND(TONGHOP!T1275&lt;&gt;TONGHOP!X1275,TONGHOP!T1275&lt;&gt;TONGHOP!Y1275)))),TONGHOP!T1275,"")</f>
        <v/>
      </c>
      <c r="E1275" s="1" t="str">
        <f>IF(AND(TONGHOP!O1275="ThiTN",AND(TONGHOP!Q1275&gt;90,TONGHOP!Q1275&lt;=120),OR(TONGHOP!P1275="LT",AND(TONGHOP!P1275="TH",AND(TONGHOP!U1275&lt;&gt;TONGHOP!X1275,TONGHOP!U1275&lt;&gt;TONGHOP!Y1275)))),TONGHOP!U1275,"")</f>
        <v/>
      </c>
      <c r="F1275" s="1" t="str">
        <f t="shared" si="81"/>
        <v/>
      </c>
      <c r="G1275" s="1" t="str">
        <f>IF(AND(TONGHOP!O1275="ThiTN",AND(TONGHOP!Q1275&gt;120,TONGHOP!Q1275&lt;=150),OR(TONGHOP!P1275="LT",AND(TONGHOP!P1275="TH",AND(TONGHOP!T1275&lt;&gt;TONGHOP!X1275,TONGHOP!T1275&lt;&gt;TONGHOP!Y1275)))),TONGHOP!T1275,"")</f>
        <v/>
      </c>
      <c r="H1275" s="1" t="str">
        <f>IF(AND(TONGHOP!O1275="ThiTN",AND(TONGHOP!Q1275&gt;120,TONGHOP!Q1275&lt;=150),OR(TONGHOP!P1275="LT",AND(TONGHOP!P1275="TH",AND(TONGHOP!U1275&lt;&gt;TONGHOP!X1275,TONGHOP!U1275&lt;&gt;TONGHOP!Y1275)))),TONGHOP!U1275,"")</f>
        <v/>
      </c>
      <c r="I1275" s="1" t="str">
        <f t="shared" si="82"/>
        <v/>
      </c>
      <c r="J1275" s="1" t="str">
        <f>IF(AND(TONGHOP!O1275="ThiTN",TONGHOP!Q1275&gt;150,OR(TONGHOP!P1275="LT",AND(TONGHOP!P1275="TH",AND(TONGHOP!T1275&lt;&gt;TONGHOP!X1275,TONGHOP!T1275&lt;&gt;TONGHOP!Y1275)))),TONGHOP!T1275,"")</f>
        <v/>
      </c>
      <c r="K1275" s="1" t="str">
        <f>IF(AND(TONGHOP!O1275="ThiTN",TONGHOP!Q1275&gt;150,OR(TONGHOP!P1275="LT",AND(TONGHOP!P1275="TH",AND(TONGHOP!U1275&lt;&gt;TONGHOP!X1275,TONGHOP!U1275&lt;&gt;TONGHOP!Y1275)))),TONGHOP!U1275,"")</f>
        <v/>
      </c>
      <c r="L1275" s="1" t="str">
        <f t="shared" si="83"/>
        <v/>
      </c>
    </row>
    <row r="1276" spans="1:12">
      <c r="A1276" s="1" t="str">
        <f>IF(AND(TONGHOP!O1276="ThiTN",TONGHOP!Q1276&lt;=90,OR(TONGHOP!P1276="LT",AND(TONGHOP!P1276="TH",AND(TONGHOP!T1276&lt;&gt;TONGHOP!X1276,TONGHOP!T1276&lt;&gt;TONGHOP!Y1276)))),TONGHOP!T1276,"")</f>
        <v/>
      </c>
      <c r="B1276" s="1" t="str">
        <f>IF(AND(TONGHOP!O1276="ThiTN",TONGHOP!Q1276&lt;=90,OR(TONGHOP!P1276="LT",AND(TONGHOP!P1276="TH",AND(TONGHOP!U1276&lt;&gt;TONGHOP!X1276,TONGHOP!U1276&lt;&gt;TONGHOP!Y1276)))),TONGHOP!U1276,"")</f>
        <v/>
      </c>
      <c r="C1276" s="1" t="str">
        <f t="shared" si="80"/>
        <v/>
      </c>
      <c r="D1276" s="1" t="str">
        <f>IF(AND(TONGHOP!O1276="ThiTN",AND(TONGHOP!Q1276&gt;90,TONGHOP!Q1276&lt;=120),OR(TONGHOP!P1276="LT",AND(TONGHOP!P1276="TH",AND(TONGHOP!T1276&lt;&gt;TONGHOP!X1276,TONGHOP!T1276&lt;&gt;TONGHOP!Y1276)))),TONGHOP!T1276,"")</f>
        <v/>
      </c>
      <c r="E1276" s="1" t="str">
        <f>IF(AND(TONGHOP!O1276="ThiTN",AND(TONGHOP!Q1276&gt;90,TONGHOP!Q1276&lt;=120),OR(TONGHOP!P1276="LT",AND(TONGHOP!P1276="TH",AND(TONGHOP!U1276&lt;&gt;TONGHOP!X1276,TONGHOP!U1276&lt;&gt;TONGHOP!Y1276)))),TONGHOP!U1276,"")</f>
        <v/>
      </c>
      <c r="F1276" s="1" t="str">
        <f t="shared" si="81"/>
        <v/>
      </c>
      <c r="G1276" s="1" t="str">
        <f>IF(AND(TONGHOP!O1276="ThiTN",AND(TONGHOP!Q1276&gt;120,TONGHOP!Q1276&lt;=150),OR(TONGHOP!P1276="LT",AND(TONGHOP!P1276="TH",AND(TONGHOP!T1276&lt;&gt;TONGHOP!X1276,TONGHOP!T1276&lt;&gt;TONGHOP!Y1276)))),TONGHOP!T1276,"")</f>
        <v/>
      </c>
      <c r="H1276" s="1" t="str">
        <f>IF(AND(TONGHOP!O1276="ThiTN",AND(TONGHOP!Q1276&gt;120,TONGHOP!Q1276&lt;=150),OR(TONGHOP!P1276="LT",AND(TONGHOP!P1276="TH",AND(TONGHOP!U1276&lt;&gt;TONGHOP!X1276,TONGHOP!U1276&lt;&gt;TONGHOP!Y1276)))),TONGHOP!U1276,"")</f>
        <v/>
      </c>
      <c r="I1276" s="1" t="str">
        <f t="shared" si="82"/>
        <v/>
      </c>
      <c r="J1276" s="1" t="str">
        <f>IF(AND(TONGHOP!O1276="ThiTN",TONGHOP!Q1276&gt;150,OR(TONGHOP!P1276="LT",AND(TONGHOP!P1276="TH",AND(TONGHOP!T1276&lt;&gt;TONGHOP!X1276,TONGHOP!T1276&lt;&gt;TONGHOP!Y1276)))),TONGHOP!T1276,"")</f>
        <v/>
      </c>
      <c r="K1276" s="1" t="str">
        <f>IF(AND(TONGHOP!O1276="ThiTN",TONGHOP!Q1276&gt;150,OR(TONGHOP!P1276="LT",AND(TONGHOP!P1276="TH",AND(TONGHOP!U1276&lt;&gt;TONGHOP!X1276,TONGHOP!U1276&lt;&gt;TONGHOP!Y1276)))),TONGHOP!U1276,"")</f>
        <v/>
      </c>
      <c r="L1276" s="1" t="str">
        <f t="shared" si="83"/>
        <v/>
      </c>
    </row>
    <row r="1277" spans="1:12">
      <c r="A1277" s="1" t="str">
        <f>IF(AND(TONGHOP!O1277="ThiTN",TONGHOP!Q1277&lt;=90,OR(TONGHOP!P1277="LT",AND(TONGHOP!P1277="TH",AND(TONGHOP!T1277&lt;&gt;TONGHOP!X1277,TONGHOP!T1277&lt;&gt;TONGHOP!Y1277)))),TONGHOP!T1277,"")</f>
        <v/>
      </c>
      <c r="B1277" s="1" t="str">
        <f>IF(AND(TONGHOP!O1277="ThiTN",TONGHOP!Q1277&lt;=90,OR(TONGHOP!P1277="LT",AND(TONGHOP!P1277="TH",AND(TONGHOP!U1277&lt;&gt;TONGHOP!X1277,TONGHOP!U1277&lt;&gt;TONGHOP!Y1277)))),TONGHOP!U1277,"")</f>
        <v/>
      </c>
      <c r="C1277" s="1" t="str">
        <f t="shared" si="80"/>
        <v/>
      </c>
      <c r="D1277" s="1" t="str">
        <f>IF(AND(TONGHOP!O1277="ThiTN",AND(TONGHOP!Q1277&gt;90,TONGHOP!Q1277&lt;=120),OR(TONGHOP!P1277="LT",AND(TONGHOP!P1277="TH",AND(TONGHOP!T1277&lt;&gt;TONGHOP!X1277,TONGHOP!T1277&lt;&gt;TONGHOP!Y1277)))),TONGHOP!T1277,"")</f>
        <v/>
      </c>
      <c r="E1277" s="1" t="str">
        <f>IF(AND(TONGHOP!O1277="ThiTN",AND(TONGHOP!Q1277&gt;90,TONGHOP!Q1277&lt;=120),OR(TONGHOP!P1277="LT",AND(TONGHOP!P1277="TH",AND(TONGHOP!U1277&lt;&gt;TONGHOP!X1277,TONGHOP!U1277&lt;&gt;TONGHOP!Y1277)))),TONGHOP!U1277,"")</f>
        <v/>
      </c>
      <c r="F1277" s="1" t="str">
        <f t="shared" si="81"/>
        <v/>
      </c>
      <c r="G1277" s="1" t="str">
        <f>IF(AND(TONGHOP!O1277="ThiTN",AND(TONGHOP!Q1277&gt;120,TONGHOP!Q1277&lt;=150),OR(TONGHOP!P1277="LT",AND(TONGHOP!P1277="TH",AND(TONGHOP!T1277&lt;&gt;TONGHOP!X1277,TONGHOP!T1277&lt;&gt;TONGHOP!Y1277)))),TONGHOP!T1277,"")</f>
        <v/>
      </c>
      <c r="H1277" s="1" t="str">
        <f>IF(AND(TONGHOP!O1277="ThiTN",AND(TONGHOP!Q1277&gt;120,TONGHOP!Q1277&lt;=150),OR(TONGHOP!P1277="LT",AND(TONGHOP!P1277="TH",AND(TONGHOP!U1277&lt;&gt;TONGHOP!X1277,TONGHOP!U1277&lt;&gt;TONGHOP!Y1277)))),TONGHOP!U1277,"")</f>
        <v/>
      </c>
      <c r="I1277" s="1" t="str">
        <f t="shared" si="82"/>
        <v/>
      </c>
      <c r="J1277" s="1" t="str">
        <f>IF(AND(TONGHOP!O1277="ThiTN",TONGHOP!Q1277&gt;150,OR(TONGHOP!P1277="LT",AND(TONGHOP!P1277="TH",AND(TONGHOP!T1277&lt;&gt;TONGHOP!X1277,TONGHOP!T1277&lt;&gt;TONGHOP!Y1277)))),TONGHOP!T1277,"")</f>
        <v/>
      </c>
      <c r="K1277" s="1" t="str">
        <f>IF(AND(TONGHOP!O1277="ThiTN",TONGHOP!Q1277&gt;150,OR(TONGHOP!P1277="LT",AND(TONGHOP!P1277="TH",AND(TONGHOP!U1277&lt;&gt;TONGHOP!X1277,TONGHOP!U1277&lt;&gt;TONGHOP!Y1277)))),TONGHOP!U1277,"")</f>
        <v/>
      </c>
      <c r="L1277" s="1" t="str">
        <f t="shared" si="83"/>
        <v/>
      </c>
    </row>
    <row r="1278" spans="1:12">
      <c r="A1278" s="1" t="str">
        <f>IF(AND(TONGHOP!O1278="ThiTN",TONGHOP!Q1278&lt;=90,OR(TONGHOP!P1278="LT",AND(TONGHOP!P1278="TH",AND(TONGHOP!T1278&lt;&gt;TONGHOP!X1278,TONGHOP!T1278&lt;&gt;TONGHOP!Y1278)))),TONGHOP!T1278,"")</f>
        <v/>
      </c>
      <c r="B1278" s="1" t="str">
        <f>IF(AND(TONGHOP!O1278="ThiTN",TONGHOP!Q1278&lt;=90,OR(TONGHOP!P1278="LT",AND(TONGHOP!P1278="TH",AND(TONGHOP!U1278&lt;&gt;TONGHOP!X1278,TONGHOP!U1278&lt;&gt;TONGHOP!Y1278)))),TONGHOP!U1278,"")</f>
        <v/>
      </c>
      <c r="C1278" s="1" t="str">
        <f t="shared" si="80"/>
        <v/>
      </c>
      <c r="D1278" s="1" t="str">
        <f>IF(AND(TONGHOP!O1278="ThiTN",AND(TONGHOP!Q1278&gt;90,TONGHOP!Q1278&lt;=120),OR(TONGHOP!P1278="LT",AND(TONGHOP!P1278="TH",AND(TONGHOP!T1278&lt;&gt;TONGHOP!X1278,TONGHOP!T1278&lt;&gt;TONGHOP!Y1278)))),TONGHOP!T1278,"")</f>
        <v/>
      </c>
      <c r="E1278" s="1" t="str">
        <f>IF(AND(TONGHOP!O1278="ThiTN",AND(TONGHOP!Q1278&gt;90,TONGHOP!Q1278&lt;=120),OR(TONGHOP!P1278="LT",AND(TONGHOP!P1278="TH",AND(TONGHOP!U1278&lt;&gt;TONGHOP!X1278,TONGHOP!U1278&lt;&gt;TONGHOP!Y1278)))),TONGHOP!U1278,"")</f>
        <v/>
      </c>
      <c r="F1278" s="1" t="str">
        <f t="shared" si="81"/>
        <v/>
      </c>
      <c r="G1278" s="1" t="str">
        <f>IF(AND(TONGHOP!O1278="ThiTN",AND(TONGHOP!Q1278&gt;120,TONGHOP!Q1278&lt;=150),OR(TONGHOP!P1278="LT",AND(TONGHOP!P1278="TH",AND(TONGHOP!T1278&lt;&gt;TONGHOP!X1278,TONGHOP!T1278&lt;&gt;TONGHOP!Y1278)))),TONGHOP!T1278,"")</f>
        <v/>
      </c>
      <c r="H1278" s="1" t="str">
        <f>IF(AND(TONGHOP!O1278="ThiTN",AND(TONGHOP!Q1278&gt;120,TONGHOP!Q1278&lt;=150),OR(TONGHOP!P1278="LT",AND(TONGHOP!P1278="TH",AND(TONGHOP!U1278&lt;&gt;TONGHOP!X1278,TONGHOP!U1278&lt;&gt;TONGHOP!Y1278)))),TONGHOP!U1278,"")</f>
        <v/>
      </c>
      <c r="I1278" s="1" t="str">
        <f t="shared" si="82"/>
        <v/>
      </c>
      <c r="J1278" s="1" t="str">
        <f>IF(AND(TONGHOP!O1278="ThiTN",TONGHOP!Q1278&gt;150,OR(TONGHOP!P1278="LT",AND(TONGHOP!P1278="TH",AND(TONGHOP!T1278&lt;&gt;TONGHOP!X1278,TONGHOP!T1278&lt;&gt;TONGHOP!Y1278)))),TONGHOP!T1278,"")</f>
        <v/>
      </c>
      <c r="K1278" s="1" t="str">
        <f>IF(AND(TONGHOP!O1278="ThiTN",TONGHOP!Q1278&gt;150,OR(TONGHOP!P1278="LT",AND(TONGHOP!P1278="TH",AND(TONGHOP!U1278&lt;&gt;TONGHOP!X1278,TONGHOP!U1278&lt;&gt;TONGHOP!Y1278)))),TONGHOP!U1278,"")</f>
        <v/>
      </c>
      <c r="L1278" s="1" t="str">
        <f t="shared" si="83"/>
        <v/>
      </c>
    </row>
    <row r="1279" spans="1:12">
      <c r="A1279" s="1" t="str">
        <f>IF(AND(TONGHOP!O1279="ThiTN",TONGHOP!Q1279&lt;=90,OR(TONGHOP!P1279="LT",AND(TONGHOP!P1279="TH",AND(TONGHOP!T1279&lt;&gt;TONGHOP!X1279,TONGHOP!T1279&lt;&gt;TONGHOP!Y1279)))),TONGHOP!T1279,"")</f>
        <v/>
      </c>
      <c r="B1279" s="1" t="str">
        <f>IF(AND(TONGHOP!O1279="ThiTN",TONGHOP!Q1279&lt;=90,OR(TONGHOP!P1279="LT",AND(TONGHOP!P1279="TH",AND(TONGHOP!U1279&lt;&gt;TONGHOP!X1279,TONGHOP!U1279&lt;&gt;TONGHOP!Y1279)))),TONGHOP!U1279,"")</f>
        <v/>
      </c>
      <c r="C1279" s="1" t="str">
        <f t="shared" si="80"/>
        <v/>
      </c>
      <c r="D1279" s="1" t="str">
        <f>IF(AND(TONGHOP!O1279="ThiTN",AND(TONGHOP!Q1279&gt;90,TONGHOP!Q1279&lt;=120),OR(TONGHOP!P1279="LT",AND(TONGHOP!P1279="TH",AND(TONGHOP!T1279&lt;&gt;TONGHOP!X1279,TONGHOP!T1279&lt;&gt;TONGHOP!Y1279)))),TONGHOP!T1279,"")</f>
        <v/>
      </c>
      <c r="E1279" s="1" t="str">
        <f>IF(AND(TONGHOP!O1279="ThiTN",AND(TONGHOP!Q1279&gt;90,TONGHOP!Q1279&lt;=120),OR(TONGHOP!P1279="LT",AND(TONGHOP!P1279="TH",AND(TONGHOP!U1279&lt;&gt;TONGHOP!X1279,TONGHOP!U1279&lt;&gt;TONGHOP!Y1279)))),TONGHOP!U1279,"")</f>
        <v/>
      </c>
      <c r="F1279" s="1" t="str">
        <f t="shared" si="81"/>
        <v/>
      </c>
      <c r="G1279" s="1" t="str">
        <f>IF(AND(TONGHOP!O1279="ThiTN",AND(TONGHOP!Q1279&gt;120,TONGHOP!Q1279&lt;=150),OR(TONGHOP!P1279="LT",AND(TONGHOP!P1279="TH",AND(TONGHOP!T1279&lt;&gt;TONGHOP!X1279,TONGHOP!T1279&lt;&gt;TONGHOP!Y1279)))),TONGHOP!T1279,"")</f>
        <v/>
      </c>
      <c r="H1279" s="1" t="str">
        <f>IF(AND(TONGHOP!O1279="ThiTN",AND(TONGHOP!Q1279&gt;120,TONGHOP!Q1279&lt;=150),OR(TONGHOP!P1279="LT",AND(TONGHOP!P1279="TH",AND(TONGHOP!U1279&lt;&gt;TONGHOP!X1279,TONGHOP!U1279&lt;&gt;TONGHOP!Y1279)))),TONGHOP!U1279,"")</f>
        <v/>
      </c>
      <c r="I1279" s="1" t="str">
        <f t="shared" si="82"/>
        <v/>
      </c>
      <c r="J1279" s="1" t="str">
        <f>IF(AND(TONGHOP!O1279="ThiTN",TONGHOP!Q1279&gt;150,OR(TONGHOP!P1279="LT",AND(TONGHOP!P1279="TH",AND(TONGHOP!T1279&lt;&gt;TONGHOP!X1279,TONGHOP!T1279&lt;&gt;TONGHOP!Y1279)))),TONGHOP!T1279,"")</f>
        <v/>
      </c>
      <c r="K1279" s="1" t="str">
        <f>IF(AND(TONGHOP!O1279="ThiTN",TONGHOP!Q1279&gt;150,OR(TONGHOP!P1279="LT",AND(TONGHOP!P1279="TH",AND(TONGHOP!U1279&lt;&gt;TONGHOP!X1279,TONGHOP!U1279&lt;&gt;TONGHOP!Y1279)))),TONGHOP!U1279,"")</f>
        <v/>
      </c>
      <c r="L1279" s="1" t="str">
        <f t="shared" si="83"/>
        <v/>
      </c>
    </row>
    <row r="1280" spans="1:12">
      <c r="A1280" s="1" t="str">
        <f>IF(AND(TONGHOP!O1280="ThiTN",TONGHOP!Q1280&lt;=90,OR(TONGHOP!P1280="LT",AND(TONGHOP!P1280="TH",AND(TONGHOP!T1280&lt;&gt;TONGHOP!X1280,TONGHOP!T1280&lt;&gt;TONGHOP!Y1280)))),TONGHOP!T1280,"")</f>
        <v/>
      </c>
      <c r="B1280" s="1" t="str">
        <f>IF(AND(TONGHOP!O1280="ThiTN",TONGHOP!Q1280&lt;=90,OR(TONGHOP!P1280="LT",AND(TONGHOP!P1280="TH",AND(TONGHOP!U1280&lt;&gt;TONGHOP!X1280,TONGHOP!U1280&lt;&gt;TONGHOP!Y1280)))),TONGHOP!U1280,"")</f>
        <v/>
      </c>
      <c r="C1280" s="1" t="str">
        <f t="shared" si="80"/>
        <v/>
      </c>
      <c r="D1280" s="1" t="str">
        <f>IF(AND(TONGHOP!O1280="ThiTN",AND(TONGHOP!Q1280&gt;90,TONGHOP!Q1280&lt;=120),OR(TONGHOP!P1280="LT",AND(TONGHOP!P1280="TH",AND(TONGHOP!T1280&lt;&gt;TONGHOP!X1280,TONGHOP!T1280&lt;&gt;TONGHOP!Y1280)))),TONGHOP!T1280,"")</f>
        <v/>
      </c>
      <c r="E1280" s="1" t="str">
        <f>IF(AND(TONGHOP!O1280="ThiTN",AND(TONGHOP!Q1280&gt;90,TONGHOP!Q1280&lt;=120),OR(TONGHOP!P1280="LT",AND(TONGHOP!P1280="TH",AND(TONGHOP!U1280&lt;&gt;TONGHOP!X1280,TONGHOP!U1280&lt;&gt;TONGHOP!Y1280)))),TONGHOP!U1280,"")</f>
        <v/>
      </c>
      <c r="F1280" s="1" t="str">
        <f t="shared" si="81"/>
        <v/>
      </c>
      <c r="G1280" s="1" t="str">
        <f>IF(AND(TONGHOP!O1280="ThiTN",AND(TONGHOP!Q1280&gt;120,TONGHOP!Q1280&lt;=150),OR(TONGHOP!P1280="LT",AND(TONGHOP!P1280="TH",AND(TONGHOP!T1280&lt;&gt;TONGHOP!X1280,TONGHOP!T1280&lt;&gt;TONGHOP!Y1280)))),TONGHOP!T1280,"")</f>
        <v/>
      </c>
      <c r="H1280" s="1" t="str">
        <f>IF(AND(TONGHOP!O1280="ThiTN",AND(TONGHOP!Q1280&gt;120,TONGHOP!Q1280&lt;=150),OR(TONGHOP!P1280="LT",AND(TONGHOP!P1280="TH",AND(TONGHOP!U1280&lt;&gt;TONGHOP!X1280,TONGHOP!U1280&lt;&gt;TONGHOP!Y1280)))),TONGHOP!U1280,"")</f>
        <v/>
      </c>
      <c r="I1280" s="1" t="str">
        <f t="shared" si="82"/>
        <v/>
      </c>
      <c r="J1280" s="1" t="str">
        <f>IF(AND(TONGHOP!O1280="ThiTN",TONGHOP!Q1280&gt;150,OR(TONGHOP!P1280="LT",AND(TONGHOP!P1280="TH",AND(TONGHOP!T1280&lt;&gt;TONGHOP!X1280,TONGHOP!T1280&lt;&gt;TONGHOP!Y1280)))),TONGHOP!T1280,"")</f>
        <v/>
      </c>
      <c r="K1280" s="1" t="str">
        <f>IF(AND(TONGHOP!O1280="ThiTN",TONGHOP!Q1280&gt;150,OR(TONGHOP!P1280="LT",AND(TONGHOP!P1280="TH",AND(TONGHOP!U1280&lt;&gt;TONGHOP!X1280,TONGHOP!U1280&lt;&gt;TONGHOP!Y1280)))),TONGHOP!U1280,"")</f>
        <v/>
      </c>
      <c r="L1280" s="1" t="str">
        <f t="shared" si="83"/>
        <v/>
      </c>
    </row>
    <row r="1281" spans="1:12">
      <c r="A1281" s="1" t="str">
        <f>IF(AND(TONGHOP!O1281="ThiTN",TONGHOP!Q1281&lt;=90,OR(TONGHOP!P1281="LT",AND(TONGHOP!P1281="TH",AND(TONGHOP!T1281&lt;&gt;TONGHOP!X1281,TONGHOP!T1281&lt;&gt;TONGHOP!Y1281)))),TONGHOP!T1281,"")</f>
        <v/>
      </c>
      <c r="B1281" s="1" t="str">
        <f>IF(AND(TONGHOP!O1281="ThiTN",TONGHOP!Q1281&lt;=90,OR(TONGHOP!P1281="LT",AND(TONGHOP!P1281="TH",AND(TONGHOP!U1281&lt;&gt;TONGHOP!X1281,TONGHOP!U1281&lt;&gt;TONGHOP!Y1281)))),TONGHOP!U1281,"")</f>
        <v/>
      </c>
      <c r="C1281" s="1" t="str">
        <f t="shared" si="80"/>
        <v/>
      </c>
      <c r="D1281" s="1" t="str">
        <f>IF(AND(TONGHOP!O1281="ThiTN",AND(TONGHOP!Q1281&gt;90,TONGHOP!Q1281&lt;=120),OR(TONGHOP!P1281="LT",AND(TONGHOP!P1281="TH",AND(TONGHOP!T1281&lt;&gt;TONGHOP!X1281,TONGHOP!T1281&lt;&gt;TONGHOP!Y1281)))),TONGHOP!T1281,"")</f>
        <v/>
      </c>
      <c r="E1281" s="1" t="str">
        <f>IF(AND(TONGHOP!O1281="ThiTN",AND(TONGHOP!Q1281&gt;90,TONGHOP!Q1281&lt;=120),OR(TONGHOP!P1281="LT",AND(TONGHOP!P1281="TH",AND(TONGHOP!U1281&lt;&gt;TONGHOP!X1281,TONGHOP!U1281&lt;&gt;TONGHOP!Y1281)))),TONGHOP!U1281,"")</f>
        <v/>
      </c>
      <c r="F1281" s="1" t="str">
        <f t="shared" si="81"/>
        <v/>
      </c>
      <c r="G1281" s="1" t="str">
        <f>IF(AND(TONGHOP!O1281="ThiTN",AND(TONGHOP!Q1281&gt;120,TONGHOP!Q1281&lt;=150),OR(TONGHOP!P1281="LT",AND(TONGHOP!P1281="TH",AND(TONGHOP!T1281&lt;&gt;TONGHOP!X1281,TONGHOP!T1281&lt;&gt;TONGHOP!Y1281)))),TONGHOP!T1281,"")</f>
        <v/>
      </c>
      <c r="H1281" s="1" t="str">
        <f>IF(AND(TONGHOP!O1281="ThiTN",AND(TONGHOP!Q1281&gt;120,TONGHOP!Q1281&lt;=150),OR(TONGHOP!P1281="LT",AND(TONGHOP!P1281="TH",AND(TONGHOP!U1281&lt;&gt;TONGHOP!X1281,TONGHOP!U1281&lt;&gt;TONGHOP!Y1281)))),TONGHOP!U1281,"")</f>
        <v/>
      </c>
      <c r="I1281" s="1" t="str">
        <f t="shared" si="82"/>
        <v/>
      </c>
      <c r="J1281" s="1" t="str">
        <f>IF(AND(TONGHOP!O1281="ThiTN",TONGHOP!Q1281&gt;150,OR(TONGHOP!P1281="LT",AND(TONGHOP!P1281="TH",AND(TONGHOP!T1281&lt;&gt;TONGHOP!X1281,TONGHOP!T1281&lt;&gt;TONGHOP!Y1281)))),TONGHOP!T1281,"")</f>
        <v/>
      </c>
      <c r="K1281" s="1" t="str">
        <f>IF(AND(TONGHOP!O1281="ThiTN",TONGHOP!Q1281&gt;150,OR(TONGHOP!P1281="LT",AND(TONGHOP!P1281="TH",AND(TONGHOP!U1281&lt;&gt;TONGHOP!X1281,TONGHOP!U1281&lt;&gt;TONGHOP!Y1281)))),TONGHOP!U1281,"")</f>
        <v/>
      </c>
      <c r="L1281" s="1" t="str">
        <f t="shared" si="83"/>
        <v/>
      </c>
    </row>
    <row r="1282" spans="1:12">
      <c r="A1282" s="1" t="str">
        <f>IF(AND(TONGHOP!O1282="ThiTN",TONGHOP!Q1282&lt;=90,OR(TONGHOP!P1282="LT",AND(TONGHOP!P1282="TH",AND(TONGHOP!T1282&lt;&gt;TONGHOP!X1282,TONGHOP!T1282&lt;&gt;TONGHOP!Y1282)))),TONGHOP!T1282,"")</f>
        <v/>
      </c>
      <c r="B1282" s="1" t="str">
        <f>IF(AND(TONGHOP!O1282="ThiTN",TONGHOP!Q1282&lt;=90,OR(TONGHOP!P1282="LT",AND(TONGHOP!P1282="TH",AND(TONGHOP!U1282&lt;&gt;TONGHOP!X1282,TONGHOP!U1282&lt;&gt;TONGHOP!Y1282)))),TONGHOP!U1282,"")</f>
        <v/>
      </c>
      <c r="C1282" s="1" t="str">
        <f t="shared" si="80"/>
        <v/>
      </c>
      <c r="D1282" s="1" t="str">
        <f>IF(AND(TONGHOP!O1282="ThiTN",AND(TONGHOP!Q1282&gt;90,TONGHOP!Q1282&lt;=120),OR(TONGHOP!P1282="LT",AND(TONGHOP!P1282="TH",AND(TONGHOP!T1282&lt;&gt;TONGHOP!X1282,TONGHOP!T1282&lt;&gt;TONGHOP!Y1282)))),TONGHOP!T1282,"")</f>
        <v/>
      </c>
      <c r="E1282" s="1" t="str">
        <f>IF(AND(TONGHOP!O1282="ThiTN",AND(TONGHOP!Q1282&gt;90,TONGHOP!Q1282&lt;=120),OR(TONGHOP!P1282="LT",AND(TONGHOP!P1282="TH",AND(TONGHOP!U1282&lt;&gt;TONGHOP!X1282,TONGHOP!U1282&lt;&gt;TONGHOP!Y1282)))),TONGHOP!U1282,"")</f>
        <v/>
      </c>
      <c r="F1282" s="1" t="str">
        <f t="shared" si="81"/>
        <v/>
      </c>
      <c r="G1282" s="1" t="str">
        <f>IF(AND(TONGHOP!O1282="ThiTN",AND(TONGHOP!Q1282&gt;120,TONGHOP!Q1282&lt;=150),OR(TONGHOP!P1282="LT",AND(TONGHOP!P1282="TH",AND(TONGHOP!T1282&lt;&gt;TONGHOP!X1282,TONGHOP!T1282&lt;&gt;TONGHOP!Y1282)))),TONGHOP!T1282,"")</f>
        <v/>
      </c>
      <c r="H1282" s="1" t="str">
        <f>IF(AND(TONGHOP!O1282="ThiTN",AND(TONGHOP!Q1282&gt;120,TONGHOP!Q1282&lt;=150),OR(TONGHOP!P1282="LT",AND(TONGHOP!P1282="TH",AND(TONGHOP!U1282&lt;&gt;TONGHOP!X1282,TONGHOP!U1282&lt;&gt;TONGHOP!Y1282)))),TONGHOP!U1282,"")</f>
        <v/>
      </c>
      <c r="I1282" s="1" t="str">
        <f t="shared" si="82"/>
        <v/>
      </c>
      <c r="J1282" s="1" t="str">
        <f>IF(AND(TONGHOP!O1282="ThiTN",TONGHOP!Q1282&gt;150,OR(TONGHOP!P1282="LT",AND(TONGHOP!P1282="TH",AND(TONGHOP!T1282&lt;&gt;TONGHOP!X1282,TONGHOP!T1282&lt;&gt;TONGHOP!Y1282)))),TONGHOP!T1282,"")</f>
        <v/>
      </c>
      <c r="K1282" s="1" t="str">
        <f>IF(AND(TONGHOP!O1282="ThiTN",TONGHOP!Q1282&gt;150,OR(TONGHOP!P1282="LT",AND(TONGHOP!P1282="TH",AND(TONGHOP!U1282&lt;&gt;TONGHOP!X1282,TONGHOP!U1282&lt;&gt;TONGHOP!Y1282)))),TONGHOP!U1282,"")</f>
        <v/>
      </c>
      <c r="L1282" s="1" t="str">
        <f t="shared" si="83"/>
        <v/>
      </c>
    </row>
    <row r="1283" spans="1:12">
      <c r="A1283" s="1" t="str">
        <f>IF(AND(TONGHOP!O1283="ThiTN",TONGHOP!Q1283&lt;=90,OR(TONGHOP!P1283="LT",AND(TONGHOP!P1283="TH",AND(TONGHOP!T1283&lt;&gt;TONGHOP!X1283,TONGHOP!T1283&lt;&gt;TONGHOP!Y1283)))),TONGHOP!T1283,"")</f>
        <v/>
      </c>
      <c r="B1283" s="1" t="str">
        <f>IF(AND(TONGHOP!O1283="ThiTN",TONGHOP!Q1283&lt;=90,OR(TONGHOP!P1283="LT",AND(TONGHOP!P1283="TH",AND(TONGHOP!U1283&lt;&gt;TONGHOP!X1283,TONGHOP!U1283&lt;&gt;TONGHOP!Y1283)))),TONGHOP!U1283,"")</f>
        <v/>
      </c>
      <c r="C1283" s="1" t="str">
        <f t="shared" si="80"/>
        <v/>
      </c>
      <c r="D1283" s="1" t="str">
        <f>IF(AND(TONGHOP!O1283="ThiTN",AND(TONGHOP!Q1283&gt;90,TONGHOP!Q1283&lt;=120),OR(TONGHOP!P1283="LT",AND(TONGHOP!P1283="TH",AND(TONGHOP!T1283&lt;&gt;TONGHOP!X1283,TONGHOP!T1283&lt;&gt;TONGHOP!Y1283)))),TONGHOP!T1283,"")</f>
        <v/>
      </c>
      <c r="E1283" s="1" t="str">
        <f>IF(AND(TONGHOP!O1283="ThiTN",AND(TONGHOP!Q1283&gt;90,TONGHOP!Q1283&lt;=120),OR(TONGHOP!P1283="LT",AND(TONGHOP!P1283="TH",AND(TONGHOP!U1283&lt;&gt;TONGHOP!X1283,TONGHOP!U1283&lt;&gt;TONGHOP!Y1283)))),TONGHOP!U1283,"")</f>
        <v/>
      </c>
      <c r="F1283" s="1" t="str">
        <f t="shared" si="81"/>
        <v/>
      </c>
      <c r="G1283" s="1" t="str">
        <f>IF(AND(TONGHOP!O1283="ThiTN",AND(TONGHOP!Q1283&gt;120,TONGHOP!Q1283&lt;=150),OR(TONGHOP!P1283="LT",AND(TONGHOP!P1283="TH",AND(TONGHOP!T1283&lt;&gt;TONGHOP!X1283,TONGHOP!T1283&lt;&gt;TONGHOP!Y1283)))),TONGHOP!T1283,"")</f>
        <v/>
      </c>
      <c r="H1283" s="1" t="str">
        <f>IF(AND(TONGHOP!O1283="ThiTN",AND(TONGHOP!Q1283&gt;120,TONGHOP!Q1283&lt;=150),OR(TONGHOP!P1283="LT",AND(TONGHOP!P1283="TH",AND(TONGHOP!U1283&lt;&gt;TONGHOP!X1283,TONGHOP!U1283&lt;&gt;TONGHOP!Y1283)))),TONGHOP!U1283,"")</f>
        <v/>
      </c>
      <c r="I1283" s="1" t="str">
        <f t="shared" si="82"/>
        <v/>
      </c>
      <c r="J1283" s="1" t="str">
        <f>IF(AND(TONGHOP!O1283="ThiTN",TONGHOP!Q1283&gt;150,OR(TONGHOP!P1283="LT",AND(TONGHOP!P1283="TH",AND(TONGHOP!T1283&lt;&gt;TONGHOP!X1283,TONGHOP!T1283&lt;&gt;TONGHOP!Y1283)))),TONGHOP!T1283,"")</f>
        <v/>
      </c>
      <c r="K1283" s="1" t="str">
        <f>IF(AND(TONGHOP!O1283="ThiTN",TONGHOP!Q1283&gt;150,OR(TONGHOP!P1283="LT",AND(TONGHOP!P1283="TH",AND(TONGHOP!U1283&lt;&gt;TONGHOP!X1283,TONGHOP!U1283&lt;&gt;TONGHOP!Y1283)))),TONGHOP!U1283,"")</f>
        <v/>
      </c>
      <c r="L1283" s="1" t="str">
        <f t="shared" si="83"/>
        <v/>
      </c>
    </row>
    <row r="1284" spans="1:12">
      <c r="A1284" s="1" t="str">
        <f>IF(AND(TONGHOP!O1284="ThiTN",TONGHOP!Q1284&lt;=90,OR(TONGHOP!P1284="LT",AND(TONGHOP!P1284="TH",AND(TONGHOP!T1284&lt;&gt;TONGHOP!X1284,TONGHOP!T1284&lt;&gt;TONGHOP!Y1284)))),TONGHOP!T1284,"")</f>
        <v/>
      </c>
      <c r="B1284" s="1" t="str">
        <f>IF(AND(TONGHOP!O1284="ThiTN",TONGHOP!Q1284&lt;=90,OR(TONGHOP!P1284="LT",AND(TONGHOP!P1284="TH",AND(TONGHOP!U1284&lt;&gt;TONGHOP!X1284,TONGHOP!U1284&lt;&gt;TONGHOP!Y1284)))),TONGHOP!U1284,"")</f>
        <v/>
      </c>
      <c r="C1284" s="1" t="str">
        <f t="shared" si="80"/>
        <v/>
      </c>
      <c r="D1284" s="1" t="str">
        <f>IF(AND(TONGHOP!O1284="ThiTN",AND(TONGHOP!Q1284&gt;90,TONGHOP!Q1284&lt;=120),OR(TONGHOP!P1284="LT",AND(TONGHOP!P1284="TH",AND(TONGHOP!T1284&lt;&gt;TONGHOP!X1284,TONGHOP!T1284&lt;&gt;TONGHOP!Y1284)))),TONGHOP!T1284,"")</f>
        <v/>
      </c>
      <c r="E1284" s="1" t="str">
        <f>IF(AND(TONGHOP!O1284="ThiTN",AND(TONGHOP!Q1284&gt;90,TONGHOP!Q1284&lt;=120),OR(TONGHOP!P1284="LT",AND(TONGHOP!P1284="TH",AND(TONGHOP!U1284&lt;&gt;TONGHOP!X1284,TONGHOP!U1284&lt;&gt;TONGHOP!Y1284)))),TONGHOP!U1284,"")</f>
        <v/>
      </c>
      <c r="F1284" s="1" t="str">
        <f t="shared" si="81"/>
        <v/>
      </c>
      <c r="G1284" s="1" t="str">
        <f>IF(AND(TONGHOP!O1284="ThiTN",AND(TONGHOP!Q1284&gt;120,TONGHOP!Q1284&lt;=150),OR(TONGHOP!P1284="LT",AND(TONGHOP!P1284="TH",AND(TONGHOP!T1284&lt;&gt;TONGHOP!X1284,TONGHOP!T1284&lt;&gt;TONGHOP!Y1284)))),TONGHOP!T1284,"")</f>
        <v/>
      </c>
      <c r="H1284" s="1" t="str">
        <f>IF(AND(TONGHOP!O1284="ThiTN",AND(TONGHOP!Q1284&gt;120,TONGHOP!Q1284&lt;=150),OR(TONGHOP!P1284="LT",AND(TONGHOP!P1284="TH",AND(TONGHOP!U1284&lt;&gt;TONGHOP!X1284,TONGHOP!U1284&lt;&gt;TONGHOP!Y1284)))),TONGHOP!U1284,"")</f>
        <v/>
      </c>
      <c r="I1284" s="1" t="str">
        <f t="shared" si="82"/>
        <v/>
      </c>
      <c r="J1284" s="1" t="str">
        <f>IF(AND(TONGHOP!O1284="ThiTN",TONGHOP!Q1284&gt;150,OR(TONGHOP!P1284="LT",AND(TONGHOP!P1284="TH",AND(TONGHOP!T1284&lt;&gt;TONGHOP!X1284,TONGHOP!T1284&lt;&gt;TONGHOP!Y1284)))),TONGHOP!T1284,"")</f>
        <v/>
      </c>
      <c r="K1284" s="1" t="str">
        <f>IF(AND(TONGHOP!O1284="ThiTN",TONGHOP!Q1284&gt;150,OR(TONGHOP!P1284="LT",AND(TONGHOP!P1284="TH",AND(TONGHOP!U1284&lt;&gt;TONGHOP!X1284,TONGHOP!U1284&lt;&gt;TONGHOP!Y1284)))),TONGHOP!U1284,"")</f>
        <v/>
      </c>
      <c r="L1284" s="1" t="str">
        <f t="shared" si="83"/>
        <v/>
      </c>
    </row>
    <row r="1285" spans="1:12">
      <c r="A1285" s="1" t="str">
        <f>IF(AND(TONGHOP!O1285="ThiTN",TONGHOP!Q1285&lt;=90,OR(TONGHOP!P1285="LT",AND(TONGHOP!P1285="TH",AND(TONGHOP!T1285&lt;&gt;TONGHOP!X1285,TONGHOP!T1285&lt;&gt;TONGHOP!Y1285)))),TONGHOP!T1285,"")</f>
        <v/>
      </c>
      <c r="B1285" s="1" t="str">
        <f>IF(AND(TONGHOP!O1285="ThiTN",TONGHOP!Q1285&lt;=90,OR(TONGHOP!P1285="LT",AND(TONGHOP!P1285="TH",AND(TONGHOP!U1285&lt;&gt;TONGHOP!X1285,TONGHOP!U1285&lt;&gt;TONGHOP!Y1285)))),TONGHOP!U1285,"")</f>
        <v/>
      </c>
      <c r="C1285" s="1" t="str">
        <f t="shared" si="80"/>
        <v/>
      </c>
      <c r="D1285" s="1" t="str">
        <f>IF(AND(TONGHOP!O1285="ThiTN",AND(TONGHOP!Q1285&gt;90,TONGHOP!Q1285&lt;=120),OR(TONGHOP!P1285="LT",AND(TONGHOP!P1285="TH",AND(TONGHOP!T1285&lt;&gt;TONGHOP!X1285,TONGHOP!T1285&lt;&gt;TONGHOP!Y1285)))),TONGHOP!T1285,"")</f>
        <v/>
      </c>
      <c r="E1285" s="1" t="str">
        <f>IF(AND(TONGHOP!O1285="ThiTN",AND(TONGHOP!Q1285&gt;90,TONGHOP!Q1285&lt;=120),OR(TONGHOP!P1285="LT",AND(TONGHOP!P1285="TH",AND(TONGHOP!U1285&lt;&gt;TONGHOP!X1285,TONGHOP!U1285&lt;&gt;TONGHOP!Y1285)))),TONGHOP!U1285,"")</f>
        <v/>
      </c>
      <c r="F1285" s="1" t="str">
        <f t="shared" si="81"/>
        <v/>
      </c>
      <c r="G1285" s="1" t="str">
        <f>IF(AND(TONGHOP!O1285="ThiTN",AND(TONGHOP!Q1285&gt;120,TONGHOP!Q1285&lt;=150),OR(TONGHOP!P1285="LT",AND(TONGHOP!P1285="TH",AND(TONGHOP!T1285&lt;&gt;TONGHOP!X1285,TONGHOP!T1285&lt;&gt;TONGHOP!Y1285)))),TONGHOP!T1285,"")</f>
        <v/>
      </c>
      <c r="H1285" s="1" t="str">
        <f>IF(AND(TONGHOP!O1285="ThiTN",AND(TONGHOP!Q1285&gt;120,TONGHOP!Q1285&lt;=150),OR(TONGHOP!P1285="LT",AND(TONGHOP!P1285="TH",AND(TONGHOP!U1285&lt;&gt;TONGHOP!X1285,TONGHOP!U1285&lt;&gt;TONGHOP!Y1285)))),TONGHOP!U1285,"")</f>
        <v/>
      </c>
      <c r="I1285" s="1" t="str">
        <f t="shared" si="82"/>
        <v/>
      </c>
      <c r="J1285" s="1" t="str">
        <f>IF(AND(TONGHOP!O1285="ThiTN",TONGHOP!Q1285&gt;150,OR(TONGHOP!P1285="LT",AND(TONGHOP!P1285="TH",AND(TONGHOP!T1285&lt;&gt;TONGHOP!X1285,TONGHOP!T1285&lt;&gt;TONGHOP!Y1285)))),TONGHOP!T1285,"")</f>
        <v/>
      </c>
      <c r="K1285" s="1" t="str">
        <f>IF(AND(TONGHOP!O1285="ThiTN",TONGHOP!Q1285&gt;150,OR(TONGHOP!P1285="LT",AND(TONGHOP!P1285="TH",AND(TONGHOP!U1285&lt;&gt;TONGHOP!X1285,TONGHOP!U1285&lt;&gt;TONGHOP!Y1285)))),TONGHOP!U1285,"")</f>
        <v/>
      </c>
      <c r="L1285" s="1" t="str">
        <f t="shared" si="83"/>
        <v/>
      </c>
    </row>
    <row r="1286" spans="1:12">
      <c r="A1286" s="1" t="str">
        <f>IF(AND(TONGHOP!O1286="ThiTN",TONGHOP!Q1286&lt;=90,OR(TONGHOP!P1286="LT",AND(TONGHOP!P1286="TH",AND(TONGHOP!T1286&lt;&gt;TONGHOP!X1286,TONGHOP!T1286&lt;&gt;TONGHOP!Y1286)))),TONGHOP!T1286,"")</f>
        <v/>
      </c>
      <c r="B1286" s="1" t="str">
        <f>IF(AND(TONGHOP!O1286="ThiTN",TONGHOP!Q1286&lt;=90,OR(TONGHOP!P1286="LT",AND(TONGHOP!P1286="TH",AND(TONGHOP!U1286&lt;&gt;TONGHOP!X1286,TONGHOP!U1286&lt;&gt;TONGHOP!Y1286)))),TONGHOP!U1286,"")</f>
        <v/>
      </c>
      <c r="C1286" s="1" t="str">
        <f t="shared" si="80"/>
        <v/>
      </c>
      <c r="D1286" s="1" t="str">
        <f>IF(AND(TONGHOP!O1286="ThiTN",AND(TONGHOP!Q1286&gt;90,TONGHOP!Q1286&lt;=120),OR(TONGHOP!P1286="LT",AND(TONGHOP!P1286="TH",AND(TONGHOP!T1286&lt;&gt;TONGHOP!X1286,TONGHOP!T1286&lt;&gt;TONGHOP!Y1286)))),TONGHOP!T1286,"")</f>
        <v/>
      </c>
      <c r="E1286" s="1" t="str">
        <f>IF(AND(TONGHOP!O1286="ThiTN",AND(TONGHOP!Q1286&gt;90,TONGHOP!Q1286&lt;=120),OR(TONGHOP!P1286="LT",AND(TONGHOP!P1286="TH",AND(TONGHOP!U1286&lt;&gt;TONGHOP!X1286,TONGHOP!U1286&lt;&gt;TONGHOP!Y1286)))),TONGHOP!U1286,"")</f>
        <v/>
      </c>
      <c r="F1286" s="1" t="str">
        <f t="shared" si="81"/>
        <v/>
      </c>
      <c r="G1286" s="1" t="str">
        <f>IF(AND(TONGHOP!O1286="ThiTN",AND(TONGHOP!Q1286&gt;120,TONGHOP!Q1286&lt;=150),OR(TONGHOP!P1286="LT",AND(TONGHOP!P1286="TH",AND(TONGHOP!T1286&lt;&gt;TONGHOP!X1286,TONGHOP!T1286&lt;&gt;TONGHOP!Y1286)))),TONGHOP!T1286,"")</f>
        <v/>
      </c>
      <c r="H1286" s="1" t="str">
        <f>IF(AND(TONGHOP!O1286="ThiTN",AND(TONGHOP!Q1286&gt;120,TONGHOP!Q1286&lt;=150),OR(TONGHOP!P1286="LT",AND(TONGHOP!P1286="TH",AND(TONGHOP!U1286&lt;&gt;TONGHOP!X1286,TONGHOP!U1286&lt;&gt;TONGHOP!Y1286)))),TONGHOP!U1286,"")</f>
        <v/>
      </c>
      <c r="I1286" s="1" t="str">
        <f t="shared" si="82"/>
        <v/>
      </c>
      <c r="J1286" s="1" t="str">
        <f>IF(AND(TONGHOP!O1286="ThiTN",TONGHOP!Q1286&gt;150,OR(TONGHOP!P1286="LT",AND(TONGHOP!P1286="TH",AND(TONGHOP!T1286&lt;&gt;TONGHOP!X1286,TONGHOP!T1286&lt;&gt;TONGHOP!Y1286)))),TONGHOP!T1286,"")</f>
        <v/>
      </c>
      <c r="K1286" s="1" t="str">
        <f>IF(AND(TONGHOP!O1286="ThiTN",TONGHOP!Q1286&gt;150,OR(TONGHOP!P1286="LT",AND(TONGHOP!P1286="TH",AND(TONGHOP!U1286&lt;&gt;TONGHOP!X1286,TONGHOP!U1286&lt;&gt;TONGHOP!Y1286)))),TONGHOP!U1286,"")</f>
        <v/>
      </c>
      <c r="L1286" s="1" t="str">
        <f t="shared" si="83"/>
        <v/>
      </c>
    </row>
    <row r="1287" spans="1:12">
      <c r="A1287" s="1" t="str">
        <f>IF(AND(TONGHOP!O1287="ThiTN",TONGHOP!Q1287&lt;=90,OR(TONGHOP!P1287="LT",AND(TONGHOP!P1287="TH",AND(TONGHOP!T1287&lt;&gt;TONGHOP!X1287,TONGHOP!T1287&lt;&gt;TONGHOP!Y1287)))),TONGHOP!T1287,"")</f>
        <v/>
      </c>
      <c r="B1287" s="1" t="str">
        <f>IF(AND(TONGHOP!O1287="ThiTN",TONGHOP!Q1287&lt;=90,OR(TONGHOP!P1287="LT",AND(TONGHOP!P1287="TH",AND(TONGHOP!U1287&lt;&gt;TONGHOP!X1287,TONGHOP!U1287&lt;&gt;TONGHOP!Y1287)))),TONGHOP!U1287,"")</f>
        <v/>
      </c>
      <c r="C1287" s="1" t="str">
        <f t="shared" si="80"/>
        <v/>
      </c>
      <c r="D1287" s="1" t="str">
        <f>IF(AND(TONGHOP!O1287="ThiTN",AND(TONGHOP!Q1287&gt;90,TONGHOP!Q1287&lt;=120),OR(TONGHOP!P1287="LT",AND(TONGHOP!P1287="TH",AND(TONGHOP!T1287&lt;&gt;TONGHOP!X1287,TONGHOP!T1287&lt;&gt;TONGHOP!Y1287)))),TONGHOP!T1287,"")</f>
        <v/>
      </c>
      <c r="E1287" s="1" t="str">
        <f>IF(AND(TONGHOP!O1287="ThiTN",AND(TONGHOP!Q1287&gt;90,TONGHOP!Q1287&lt;=120),OR(TONGHOP!P1287="LT",AND(TONGHOP!P1287="TH",AND(TONGHOP!U1287&lt;&gt;TONGHOP!X1287,TONGHOP!U1287&lt;&gt;TONGHOP!Y1287)))),TONGHOP!U1287,"")</f>
        <v/>
      </c>
      <c r="F1287" s="1" t="str">
        <f t="shared" si="81"/>
        <v/>
      </c>
      <c r="G1287" s="1" t="str">
        <f>IF(AND(TONGHOP!O1287="ThiTN",AND(TONGHOP!Q1287&gt;120,TONGHOP!Q1287&lt;=150),OR(TONGHOP!P1287="LT",AND(TONGHOP!P1287="TH",AND(TONGHOP!T1287&lt;&gt;TONGHOP!X1287,TONGHOP!T1287&lt;&gt;TONGHOP!Y1287)))),TONGHOP!T1287,"")</f>
        <v/>
      </c>
      <c r="H1287" s="1" t="str">
        <f>IF(AND(TONGHOP!O1287="ThiTN",AND(TONGHOP!Q1287&gt;120,TONGHOP!Q1287&lt;=150),OR(TONGHOP!P1287="LT",AND(TONGHOP!P1287="TH",AND(TONGHOP!U1287&lt;&gt;TONGHOP!X1287,TONGHOP!U1287&lt;&gt;TONGHOP!Y1287)))),TONGHOP!U1287,"")</f>
        <v/>
      </c>
      <c r="I1287" s="1" t="str">
        <f t="shared" si="82"/>
        <v/>
      </c>
      <c r="J1287" s="1" t="str">
        <f>IF(AND(TONGHOP!O1287="ThiTN",TONGHOP!Q1287&gt;150,OR(TONGHOP!P1287="LT",AND(TONGHOP!P1287="TH",AND(TONGHOP!T1287&lt;&gt;TONGHOP!X1287,TONGHOP!T1287&lt;&gt;TONGHOP!Y1287)))),TONGHOP!T1287,"")</f>
        <v/>
      </c>
      <c r="K1287" s="1" t="str">
        <f>IF(AND(TONGHOP!O1287="ThiTN",TONGHOP!Q1287&gt;150,OR(TONGHOP!P1287="LT",AND(TONGHOP!P1287="TH",AND(TONGHOP!U1287&lt;&gt;TONGHOP!X1287,TONGHOP!U1287&lt;&gt;TONGHOP!Y1287)))),TONGHOP!U1287,"")</f>
        <v/>
      </c>
      <c r="L1287" s="1" t="str">
        <f t="shared" si="83"/>
        <v/>
      </c>
    </row>
    <row r="1288" spans="1:12">
      <c r="A1288" s="1" t="str">
        <f>IF(AND(TONGHOP!O1288="ThiTN",TONGHOP!Q1288&lt;=90,OR(TONGHOP!P1288="LT",AND(TONGHOP!P1288="TH",AND(TONGHOP!T1288&lt;&gt;TONGHOP!X1288,TONGHOP!T1288&lt;&gt;TONGHOP!Y1288)))),TONGHOP!T1288,"")</f>
        <v/>
      </c>
      <c r="B1288" s="1" t="str">
        <f>IF(AND(TONGHOP!O1288="ThiTN",TONGHOP!Q1288&lt;=90,OR(TONGHOP!P1288="LT",AND(TONGHOP!P1288="TH",AND(TONGHOP!U1288&lt;&gt;TONGHOP!X1288,TONGHOP!U1288&lt;&gt;TONGHOP!Y1288)))),TONGHOP!U1288,"")</f>
        <v/>
      </c>
      <c r="C1288" s="1" t="str">
        <f t="shared" si="80"/>
        <v/>
      </c>
      <c r="D1288" s="1" t="str">
        <f>IF(AND(TONGHOP!O1288="ThiTN",AND(TONGHOP!Q1288&gt;90,TONGHOP!Q1288&lt;=120),OR(TONGHOP!P1288="LT",AND(TONGHOP!P1288="TH",AND(TONGHOP!T1288&lt;&gt;TONGHOP!X1288,TONGHOP!T1288&lt;&gt;TONGHOP!Y1288)))),TONGHOP!T1288,"")</f>
        <v/>
      </c>
      <c r="E1288" s="1" t="str">
        <f>IF(AND(TONGHOP!O1288="ThiTN",AND(TONGHOP!Q1288&gt;90,TONGHOP!Q1288&lt;=120),OR(TONGHOP!P1288="LT",AND(TONGHOP!P1288="TH",AND(TONGHOP!U1288&lt;&gt;TONGHOP!X1288,TONGHOP!U1288&lt;&gt;TONGHOP!Y1288)))),TONGHOP!U1288,"")</f>
        <v/>
      </c>
      <c r="F1288" s="1" t="str">
        <f t="shared" si="81"/>
        <v/>
      </c>
      <c r="G1288" s="1" t="str">
        <f>IF(AND(TONGHOP!O1288="ThiTN",AND(TONGHOP!Q1288&gt;120,TONGHOP!Q1288&lt;=150),OR(TONGHOP!P1288="LT",AND(TONGHOP!P1288="TH",AND(TONGHOP!T1288&lt;&gt;TONGHOP!X1288,TONGHOP!T1288&lt;&gt;TONGHOP!Y1288)))),TONGHOP!T1288,"")</f>
        <v/>
      </c>
      <c r="H1288" s="1" t="str">
        <f>IF(AND(TONGHOP!O1288="ThiTN",AND(TONGHOP!Q1288&gt;120,TONGHOP!Q1288&lt;=150),OR(TONGHOP!P1288="LT",AND(TONGHOP!P1288="TH",AND(TONGHOP!U1288&lt;&gt;TONGHOP!X1288,TONGHOP!U1288&lt;&gt;TONGHOP!Y1288)))),TONGHOP!U1288,"")</f>
        <v/>
      </c>
      <c r="I1288" s="1" t="str">
        <f t="shared" si="82"/>
        <v/>
      </c>
      <c r="J1288" s="1" t="str">
        <f>IF(AND(TONGHOP!O1288="ThiTN",TONGHOP!Q1288&gt;150,OR(TONGHOP!P1288="LT",AND(TONGHOP!P1288="TH",AND(TONGHOP!T1288&lt;&gt;TONGHOP!X1288,TONGHOP!T1288&lt;&gt;TONGHOP!Y1288)))),TONGHOP!T1288,"")</f>
        <v/>
      </c>
      <c r="K1288" s="1" t="str">
        <f>IF(AND(TONGHOP!O1288="ThiTN",TONGHOP!Q1288&gt;150,OR(TONGHOP!P1288="LT",AND(TONGHOP!P1288="TH",AND(TONGHOP!U1288&lt;&gt;TONGHOP!X1288,TONGHOP!U1288&lt;&gt;TONGHOP!Y1288)))),TONGHOP!U1288,"")</f>
        <v/>
      </c>
      <c r="L1288" s="1" t="str">
        <f t="shared" si="83"/>
        <v/>
      </c>
    </row>
    <row r="1289" spans="1:12">
      <c r="A1289" s="1" t="str">
        <f>IF(AND(TONGHOP!O1289="ThiTN",TONGHOP!Q1289&lt;=90,OR(TONGHOP!P1289="LT",AND(TONGHOP!P1289="TH",AND(TONGHOP!T1289&lt;&gt;TONGHOP!X1289,TONGHOP!T1289&lt;&gt;TONGHOP!Y1289)))),TONGHOP!T1289,"")</f>
        <v/>
      </c>
      <c r="B1289" s="1" t="str">
        <f>IF(AND(TONGHOP!O1289="ThiTN",TONGHOP!Q1289&lt;=90,OR(TONGHOP!P1289="LT",AND(TONGHOP!P1289="TH",AND(TONGHOP!U1289&lt;&gt;TONGHOP!X1289,TONGHOP!U1289&lt;&gt;TONGHOP!Y1289)))),TONGHOP!U1289,"")</f>
        <v/>
      </c>
      <c r="C1289" s="1" t="str">
        <f t="shared" si="80"/>
        <v/>
      </c>
      <c r="D1289" s="1" t="str">
        <f>IF(AND(TONGHOP!O1289="ThiTN",AND(TONGHOP!Q1289&gt;90,TONGHOP!Q1289&lt;=120),OR(TONGHOP!P1289="LT",AND(TONGHOP!P1289="TH",AND(TONGHOP!T1289&lt;&gt;TONGHOP!X1289,TONGHOP!T1289&lt;&gt;TONGHOP!Y1289)))),TONGHOP!T1289,"")</f>
        <v/>
      </c>
      <c r="E1289" s="1" t="str">
        <f>IF(AND(TONGHOP!O1289="ThiTN",AND(TONGHOP!Q1289&gt;90,TONGHOP!Q1289&lt;=120),OR(TONGHOP!P1289="LT",AND(TONGHOP!P1289="TH",AND(TONGHOP!U1289&lt;&gt;TONGHOP!X1289,TONGHOP!U1289&lt;&gt;TONGHOP!Y1289)))),TONGHOP!U1289,"")</f>
        <v/>
      </c>
      <c r="F1289" s="1" t="str">
        <f t="shared" si="81"/>
        <v/>
      </c>
      <c r="G1289" s="1" t="str">
        <f>IF(AND(TONGHOP!O1289="ThiTN",AND(TONGHOP!Q1289&gt;120,TONGHOP!Q1289&lt;=150),OR(TONGHOP!P1289="LT",AND(TONGHOP!P1289="TH",AND(TONGHOP!T1289&lt;&gt;TONGHOP!X1289,TONGHOP!T1289&lt;&gt;TONGHOP!Y1289)))),TONGHOP!T1289,"")</f>
        <v/>
      </c>
      <c r="H1289" s="1" t="str">
        <f>IF(AND(TONGHOP!O1289="ThiTN",AND(TONGHOP!Q1289&gt;120,TONGHOP!Q1289&lt;=150),OR(TONGHOP!P1289="LT",AND(TONGHOP!P1289="TH",AND(TONGHOP!U1289&lt;&gt;TONGHOP!X1289,TONGHOP!U1289&lt;&gt;TONGHOP!Y1289)))),TONGHOP!U1289,"")</f>
        <v/>
      </c>
      <c r="I1289" s="1" t="str">
        <f t="shared" si="82"/>
        <v/>
      </c>
      <c r="J1289" s="1" t="str">
        <f>IF(AND(TONGHOP!O1289="ThiTN",TONGHOP!Q1289&gt;150,OR(TONGHOP!P1289="LT",AND(TONGHOP!P1289="TH",AND(TONGHOP!T1289&lt;&gt;TONGHOP!X1289,TONGHOP!T1289&lt;&gt;TONGHOP!Y1289)))),TONGHOP!T1289,"")</f>
        <v/>
      </c>
      <c r="K1289" s="1" t="str">
        <f>IF(AND(TONGHOP!O1289="ThiTN",TONGHOP!Q1289&gt;150,OR(TONGHOP!P1289="LT",AND(TONGHOP!P1289="TH",AND(TONGHOP!U1289&lt;&gt;TONGHOP!X1289,TONGHOP!U1289&lt;&gt;TONGHOP!Y1289)))),TONGHOP!U1289,"")</f>
        <v/>
      </c>
      <c r="L1289" s="1" t="str">
        <f t="shared" si="83"/>
        <v/>
      </c>
    </row>
    <row r="1290" spans="1:12">
      <c r="A1290" s="1" t="str">
        <f>IF(AND(TONGHOP!O1290="ThiTN",TONGHOP!Q1290&lt;=90,OR(TONGHOP!P1290="LT",AND(TONGHOP!P1290="TH",AND(TONGHOP!T1290&lt;&gt;TONGHOP!X1290,TONGHOP!T1290&lt;&gt;TONGHOP!Y1290)))),TONGHOP!T1290,"")</f>
        <v/>
      </c>
      <c r="B1290" s="1" t="str">
        <f>IF(AND(TONGHOP!O1290="ThiTN",TONGHOP!Q1290&lt;=90,OR(TONGHOP!P1290="LT",AND(TONGHOP!P1290="TH",AND(TONGHOP!U1290&lt;&gt;TONGHOP!X1290,TONGHOP!U1290&lt;&gt;TONGHOP!Y1290)))),TONGHOP!U1290,"")</f>
        <v/>
      </c>
      <c r="C1290" s="1" t="str">
        <f t="shared" si="80"/>
        <v/>
      </c>
      <c r="D1290" s="1" t="str">
        <f>IF(AND(TONGHOP!O1290="ThiTN",AND(TONGHOP!Q1290&gt;90,TONGHOP!Q1290&lt;=120),OR(TONGHOP!P1290="LT",AND(TONGHOP!P1290="TH",AND(TONGHOP!T1290&lt;&gt;TONGHOP!X1290,TONGHOP!T1290&lt;&gt;TONGHOP!Y1290)))),TONGHOP!T1290,"")</f>
        <v/>
      </c>
      <c r="E1290" s="1" t="str">
        <f>IF(AND(TONGHOP!O1290="ThiTN",AND(TONGHOP!Q1290&gt;90,TONGHOP!Q1290&lt;=120),OR(TONGHOP!P1290="LT",AND(TONGHOP!P1290="TH",AND(TONGHOP!U1290&lt;&gt;TONGHOP!X1290,TONGHOP!U1290&lt;&gt;TONGHOP!Y1290)))),TONGHOP!U1290,"")</f>
        <v/>
      </c>
      <c r="F1290" s="1" t="str">
        <f t="shared" si="81"/>
        <v/>
      </c>
      <c r="G1290" s="1" t="str">
        <f>IF(AND(TONGHOP!O1290="ThiTN",AND(TONGHOP!Q1290&gt;120,TONGHOP!Q1290&lt;=150),OR(TONGHOP!P1290="LT",AND(TONGHOP!P1290="TH",AND(TONGHOP!T1290&lt;&gt;TONGHOP!X1290,TONGHOP!T1290&lt;&gt;TONGHOP!Y1290)))),TONGHOP!T1290,"")</f>
        <v/>
      </c>
      <c r="H1290" s="1" t="str">
        <f>IF(AND(TONGHOP!O1290="ThiTN",AND(TONGHOP!Q1290&gt;120,TONGHOP!Q1290&lt;=150),OR(TONGHOP!P1290="LT",AND(TONGHOP!P1290="TH",AND(TONGHOP!U1290&lt;&gt;TONGHOP!X1290,TONGHOP!U1290&lt;&gt;TONGHOP!Y1290)))),TONGHOP!U1290,"")</f>
        <v/>
      </c>
      <c r="I1290" s="1" t="str">
        <f t="shared" si="82"/>
        <v/>
      </c>
      <c r="J1290" s="1" t="str">
        <f>IF(AND(TONGHOP!O1290="ThiTN",TONGHOP!Q1290&gt;150,OR(TONGHOP!P1290="LT",AND(TONGHOP!P1290="TH",AND(TONGHOP!T1290&lt;&gt;TONGHOP!X1290,TONGHOP!T1290&lt;&gt;TONGHOP!Y1290)))),TONGHOP!T1290,"")</f>
        <v/>
      </c>
      <c r="K1290" s="1" t="str">
        <f>IF(AND(TONGHOP!O1290="ThiTN",TONGHOP!Q1290&gt;150,OR(TONGHOP!P1290="LT",AND(TONGHOP!P1290="TH",AND(TONGHOP!U1290&lt;&gt;TONGHOP!X1290,TONGHOP!U1290&lt;&gt;TONGHOP!Y1290)))),TONGHOP!U1290,"")</f>
        <v/>
      </c>
      <c r="L1290" s="1" t="str">
        <f t="shared" si="83"/>
        <v/>
      </c>
    </row>
    <row r="1291" spans="1:12">
      <c r="A1291" s="1" t="str">
        <f>IF(AND(TONGHOP!O1291="ThiTN",TONGHOP!Q1291&lt;=90,OR(TONGHOP!P1291="LT",AND(TONGHOP!P1291="TH",AND(TONGHOP!T1291&lt;&gt;TONGHOP!X1291,TONGHOP!T1291&lt;&gt;TONGHOP!Y1291)))),TONGHOP!T1291,"")</f>
        <v/>
      </c>
      <c r="B1291" s="1" t="str">
        <f>IF(AND(TONGHOP!O1291="ThiTN",TONGHOP!Q1291&lt;=90,OR(TONGHOP!P1291="LT",AND(TONGHOP!P1291="TH",AND(TONGHOP!U1291&lt;&gt;TONGHOP!X1291,TONGHOP!U1291&lt;&gt;TONGHOP!Y1291)))),TONGHOP!U1291,"")</f>
        <v/>
      </c>
      <c r="C1291" s="1" t="str">
        <f t="shared" si="80"/>
        <v/>
      </c>
      <c r="D1291" s="1" t="str">
        <f>IF(AND(TONGHOP!O1291="ThiTN",AND(TONGHOP!Q1291&gt;90,TONGHOP!Q1291&lt;=120),OR(TONGHOP!P1291="LT",AND(TONGHOP!P1291="TH",AND(TONGHOP!T1291&lt;&gt;TONGHOP!X1291,TONGHOP!T1291&lt;&gt;TONGHOP!Y1291)))),TONGHOP!T1291,"")</f>
        <v/>
      </c>
      <c r="E1291" s="1" t="str">
        <f>IF(AND(TONGHOP!O1291="ThiTN",AND(TONGHOP!Q1291&gt;90,TONGHOP!Q1291&lt;=120),OR(TONGHOP!P1291="LT",AND(TONGHOP!P1291="TH",AND(TONGHOP!U1291&lt;&gt;TONGHOP!X1291,TONGHOP!U1291&lt;&gt;TONGHOP!Y1291)))),TONGHOP!U1291,"")</f>
        <v/>
      </c>
      <c r="F1291" s="1" t="str">
        <f t="shared" si="81"/>
        <v/>
      </c>
      <c r="G1291" s="1" t="str">
        <f>IF(AND(TONGHOP!O1291="ThiTN",AND(TONGHOP!Q1291&gt;120,TONGHOP!Q1291&lt;=150),OR(TONGHOP!P1291="LT",AND(TONGHOP!P1291="TH",AND(TONGHOP!T1291&lt;&gt;TONGHOP!X1291,TONGHOP!T1291&lt;&gt;TONGHOP!Y1291)))),TONGHOP!T1291,"")</f>
        <v/>
      </c>
      <c r="H1291" s="1" t="str">
        <f>IF(AND(TONGHOP!O1291="ThiTN",AND(TONGHOP!Q1291&gt;120,TONGHOP!Q1291&lt;=150),OR(TONGHOP!P1291="LT",AND(TONGHOP!P1291="TH",AND(TONGHOP!U1291&lt;&gt;TONGHOP!X1291,TONGHOP!U1291&lt;&gt;TONGHOP!Y1291)))),TONGHOP!U1291,"")</f>
        <v/>
      </c>
      <c r="I1291" s="1" t="str">
        <f t="shared" si="82"/>
        <v/>
      </c>
      <c r="J1291" s="1" t="str">
        <f>IF(AND(TONGHOP!O1291="ThiTN",TONGHOP!Q1291&gt;150,OR(TONGHOP!P1291="LT",AND(TONGHOP!P1291="TH",AND(TONGHOP!T1291&lt;&gt;TONGHOP!X1291,TONGHOP!T1291&lt;&gt;TONGHOP!Y1291)))),TONGHOP!T1291,"")</f>
        <v/>
      </c>
      <c r="K1291" s="1" t="str">
        <f>IF(AND(TONGHOP!O1291="ThiTN",TONGHOP!Q1291&gt;150,OR(TONGHOP!P1291="LT",AND(TONGHOP!P1291="TH",AND(TONGHOP!U1291&lt;&gt;TONGHOP!X1291,TONGHOP!U1291&lt;&gt;TONGHOP!Y1291)))),TONGHOP!U1291,"")</f>
        <v/>
      </c>
      <c r="L1291" s="1" t="str">
        <f t="shared" si="83"/>
        <v/>
      </c>
    </row>
    <row r="1292" spans="1:12">
      <c r="A1292" s="1" t="str">
        <f>IF(AND(TONGHOP!O1292="ThiTN",TONGHOP!Q1292&lt;=90,OR(TONGHOP!P1292="LT",AND(TONGHOP!P1292="TH",AND(TONGHOP!T1292&lt;&gt;TONGHOP!X1292,TONGHOP!T1292&lt;&gt;TONGHOP!Y1292)))),TONGHOP!T1292,"")</f>
        <v/>
      </c>
      <c r="B1292" s="1" t="str">
        <f>IF(AND(TONGHOP!O1292="ThiTN",TONGHOP!Q1292&lt;=90,OR(TONGHOP!P1292="LT",AND(TONGHOP!P1292="TH",AND(TONGHOP!U1292&lt;&gt;TONGHOP!X1292,TONGHOP!U1292&lt;&gt;TONGHOP!Y1292)))),TONGHOP!U1292,"")</f>
        <v/>
      </c>
      <c r="C1292" s="1" t="str">
        <f t="shared" si="80"/>
        <v/>
      </c>
      <c r="D1292" s="1" t="str">
        <f>IF(AND(TONGHOP!O1292="ThiTN",AND(TONGHOP!Q1292&gt;90,TONGHOP!Q1292&lt;=120),OR(TONGHOP!P1292="LT",AND(TONGHOP!P1292="TH",AND(TONGHOP!T1292&lt;&gt;TONGHOP!X1292,TONGHOP!T1292&lt;&gt;TONGHOP!Y1292)))),TONGHOP!T1292,"")</f>
        <v/>
      </c>
      <c r="E1292" s="1" t="str">
        <f>IF(AND(TONGHOP!O1292="ThiTN",AND(TONGHOP!Q1292&gt;90,TONGHOP!Q1292&lt;=120),OR(TONGHOP!P1292="LT",AND(TONGHOP!P1292="TH",AND(TONGHOP!U1292&lt;&gt;TONGHOP!X1292,TONGHOP!U1292&lt;&gt;TONGHOP!Y1292)))),TONGHOP!U1292,"")</f>
        <v/>
      </c>
      <c r="F1292" s="1" t="str">
        <f t="shared" si="81"/>
        <v/>
      </c>
      <c r="G1292" s="1" t="str">
        <f>IF(AND(TONGHOP!O1292="ThiTN",AND(TONGHOP!Q1292&gt;120,TONGHOP!Q1292&lt;=150),OR(TONGHOP!P1292="LT",AND(TONGHOP!P1292="TH",AND(TONGHOP!T1292&lt;&gt;TONGHOP!X1292,TONGHOP!T1292&lt;&gt;TONGHOP!Y1292)))),TONGHOP!T1292,"")</f>
        <v/>
      </c>
      <c r="H1292" s="1" t="str">
        <f>IF(AND(TONGHOP!O1292="ThiTN",AND(TONGHOP!Q1292&gt;120,TONGHOP!Q1292&lt;=150),OR(TONGHOP!P1292="LT",AND(TONGHOP!P1292="TH",AND(TONGHOP!U1292&lt;&gt;TONGHOP!X1292,TONGHOP!U1292&lt;&gt;TONGHOP!Y1292)))),TONGHOP!U1292,"")</f>
        <v/>
      </c>
      <c r="I1292" s="1" t="str">
        <f t="shared" si="82"/>
        <v/>
      </c>
      <c r="J1292" s="1" t="str">
        <f>IF(AND(TONGHOP!O1292="ThiTN",TONGHOP!Q1292&gt;150,OR(TONGHOP!P1292="LT",AND(TONGHOP!P1292="TH",AND(TONGHOP!T1292&lt;&gt;TONGHOP!X1292,TONGHOP!T1292&lt;&gt;TONGHOP!Y1292)))),TONGHOP!T1292,"")</f>
        <v/>
      </c>
      <c r="K1292" s="1" t="str">
        <f>IF(AND(TONGHOP!O1292="ThiTN",TONGHOP!Q1292&gt;150,OR(TONGHOP!P1292="LT",AND(TONGHOP!P1292="TH",AND(TONGHOP!U1292&lt;&gt;TONGHOP!X1292,TONGHOP!U1292&lt;&gt;TONGHOP!Y1292)))),TONGHOP!U1292,"")</f>
        <v/>
      </c>
      <c r="L1292" s="1" t="str">
        <f t="shared" si="83"/>
        <v/>
      </c>
    </row>
    <row r="1293" spans="1:12">
      <c r="A1293" s="1" t="str">
        <f>IF(AND(TONGHOP!O1293="ThiTN",TONGHOP!Q1293&lt;=90,OR(TONGHOP!P1293="LT",AND(TONGHOP!P1293="TH",AND(TONGHOP!T1293&lt;&gt;TONGHOP!X1293,TONGHOP!T1293&lt;&gt;TONGHOP!Y1293)))),TONGHOP!T1293,"")</f>
        <v/>
      </c>
      <c r="B1293" s="1" t="str">
        <f>IF(AND(TONGHOP!O1293="ThiTN",TONGHOP!Q1293&lt;=90,OR(TONGHOP!P1293="LT",AND(TONGHOP!P1293="TH",AND(TONGHOP!U1293&lt;&gt;TONGHOP!X1293,TONGHOP!U1293&lt;&gt;TONGHOP!Y1293)))),TONGHOP!U1293,"")</f>
        <v/>
      </c>
      <c r="C1293" s="1" t="str">
        <f t="shared" si="80"/>
        <v/>
      </c>
      <c r="D1293" s="1" t="str">
        <f>IF(AND(TONGHOP!O1293="ThiTN",AND(TONGHOP!Q1293&gt;90,TONGHOP!Q1293&lt;=120),OR(TONGHOP!P1293="LT",AND(TONGHOP!P1293="TH",AND(TONGHOP!T1293&lt;&gt;TONGHOP!X1293,TONGHOP!T1293&lt;&gt;TONGHOP!Y1293)))),TONGHOP!T1293,"")</f>
        <v/>
      </c>
      <c r="E1293" s="1" t="str">
        <f>IF(AND(TONGHOP!O1293="ThiTN",AND(TONGHOP!Q1293&gt;90,TONGHOP!Q1293&lt;=120),OR(TONGHOP!P1293="LT",AND(TONGHOP!P1293="TH",AND(TONGHOP!U1293&lt;&gt;TONGHOP!X1293,TONGHOP!U1293&lt;&gt;TONGHOP!Y1293)))),TONGHOP!U1293,"")</f>
        <v/>
      </c>
      <c r="F1293" s="1" t="str">
        <f t="shared" si="81"/>
        <v/>
      </c>
      <c r="G1293" s="1" t="str">
        <f>IF(AND(TONGHOP!O1293="ThiTN",AND(TONGHOP!Q1293&gt;120,TONGHOP!Q1293&lt;=150),OR(TONGHOP!P1293="LT",AND(TONGHOP!P1293="TH",AND(TONGHOP!T1293&lt;&gt;TONGHOP!X1293,TONGHOP!T1293&lt;&gt;TONGHOP!Y1293)))),TONGHOP!T1293,"")</f>
        <v/>
      </c>
      <c r="H1293" s="1" t="str">
        <f>IF(AND(TONGHOP!O1293="ThiTN",AND(TONGHOP!Q1293&gt;120,TONGHOP!Q1293&lt;=150),OR(TONGHOP!P1293="LT",AND(TONGHOP!P1293="TH",AND(TONGHOP!U1293&lt;&gt;TONGHOP!X1293,TONGHOP!U1293&lt;&gt;TONGHOP!Y1293)))),TONGHOP!U1293,"")</f>
        <v/>
      </c>
      <c r="I1293" s="1" t="str">
        <f t="shared" si="82"/>
        <v/>
      </c>
      <c r="J1293" s="1" t="str">
        <f>IF(AND(TONGHOP!O1293="ThiTN",TONGHOP!Q1293&gt;150,OR(TONGHOP!P1293="LT",AND(TONGHOP!P1293="TH",AND(TONGHOP!T1293&lt;&gt;TONGHOP!X1293,TONGHOP!T1293&lt;&gt;TONGHOP!Y1293)))),TONGHOP!T1293,"")</f>
        <v/>
      </c>
      <c r="K1293" s="1" t="str">
        <f>IF(AND(TONGHOP!O1293="ThiTN",TONGHOP!Q1293&gt;150,OR(TONGHOP!P1293="LT",AND(TONGHOP!P1293="TH",AND(TONGHOP!U1293&lt;&gt;TONGHOP!X1293,TONGHOP!U1293&lt;&gt;TONGHOP!Y1293)))),TONGHOP!U1293,"")</f>
        <v/>
      </c>
      <c r="L1293" s="1" t="str">
        <f t="shared" si="83"/>
        <v/>
      </c>
    </row>
    <row r="1294" spans="1:12">
      <c r="A1294" s="1" t="str">
        <f>IF(AND(TONGHOP!O1294="ThiTN",TONGHOP!Q1294&lt;=90,OR(TONGHOP!P1294="LT",AND(TONGHOP!P1294="TH",AND(TONGHOP!T1294&lt;&gt;TONGHOP!X1294,TONGHOP!T1294&lt;&gt;TONGHOP!Y1294)))),TONGHOP!T1294,"")</f>
        <v/>
      </c>
      <c r="B1294" s="1" t="str">
        <f>IF(AND(TONGHOP!O1294="ThiTN",TONGHOP!Q1294&lt;=90,OR(TONGHOP!P1294="LT",AND(TONGHOP!P1294="TH",AND(TONGHOP!U1294&lt;&gt;TONGHOP!X1294,TONGHOP!U1294&lt;&gt;TONGHOP!Y1294)))),TONGHOP!U1294,"")</f>
        <v/>
      </c>
      <c r="C1294" s="1" t="str">
        <f t="shared" si="80"/>
        <v/>
      </c>
      <c r="D1294" s="1" t="str">
        <f>IF(AND(TONGHOP!O1294="ThiTN",AND(TONGHOP!Q1294&gt;90,TONGHOP!Q1294&lt;=120),OR(TONGHOP!P1294="LT",AND(TONGHOP!P1294="TH",AND(TONGHOP!T1294&lt;&gt;TONGHOP!X1294,TONGHOP!T1294&lt;&gt;TONGHOP!Y1294)))),TONGHOP!T1294,"")</f>
        <v/>
      </c>
      <c r="E1294" s="1" t="str">
        <f>IF(AND(TONGHOP!O1294="ThiTN",AND(TONGHOP!Q1294&gt;90,TONGHOP!Q1294&lt;=120),OR(TONGHOP!P1294="LT",AND(TONGHOP!P1294="TH",AND(TONGHOP!U1294&lt;&gt;TONGHOP!X1294,TONGHOP!U1294&lt;&gt;TONGHOP!Y1294)))),TONGHOP!U1294,"")</f>
        <v/>
      </c>
      <c r="F1294" s="1" t="str">
        <f t="shared" si="81"/>
        <v/>
      </c>
      <c r="G1294" s="1" t="str">
        <f>IF(AND(TONGHOP!O1294="ThiTN",AND(TONGHOP!Q1294&gt;120,TONGHOP!Q1294&lt;=150),OR(TONGHOP!P1294="LT",AND(TONGHOP!P1294="TH",AND(TONGHOP!T1294&lt;&gt;TONGHOP!X1294,TONGHOP!T1294&lt;&gt;TONGHOP!Y1294)))),TONGHOP!T1294,"")</f>
        <v/>
      </c>
      <c r="H1294" s="1" t="str">
        <f>IF(AND(TONGHOP!O1294="ThiTN",AND(TONGHOP!Q1294&gt;120,TONGHOP!Q1294&lt;=150),OR(TONGHOP!P1294="LT",AND(TONGHOP!P1294="TH",AND(TONGHOP!U1294&lt;&gt;TONGHOP!X1294,TONGHOP!U1294&lt;&gt;TONGHOP!Y1294)))),TONGHOP!U1294,"")</f>
        <v/>
      </c>
      <c r="I1294" s="1" t="str">
        <f t="shared" si="82"/>
        <v/>
      </c>
      <c r="J1294" s="1" t="str">
        <f>IF(AND(TONGHOP!O1294="ThiTN",TONGHOP!Q1294&gt;150,OR(TONGHOP!P1294="LT",AND(TONGHOP!P1294="TH",AND(TONGHOP!T1294&lt;&gt;TONGHOP!X1294,TONGHOP!T1294&lt;&gt;TONGHOP!Y1294)))),TONGHOP!T1294,"")</f>
        <v/>
      </c>
      <c r="K1294" s="1" t="str">
        <f>IF(AND(TONGHOP!O1294="ThiTN",TONGHOP!Q1294&gt;150,OR(TONGHOP!P1294="LT",AND(TONGHOP!P1294="TH",AND(TONGHOP!U1294&lt;&gt;TONGHOP!X1294,TONGHOP!U1294&lt;&gt;TONGHOP!Y1294)))),TONGHOP!U1294,"")</f>
        <v/>
      </c>
      <c r="L1294" s="1" t="str">
        <f t="shared" si="83"/>
        <v/>
      </c>
    </row>
    <row r="1295" spans="1:12">
      <c r="A1295" s="1" t="str">
        <f>IF(AND(TONGHOP!O1295="ThiTN",TONGHOP!Q1295&lt;=90,OR(TONGHOP!P1295="LT",AND(TONGHOP!P1295="TH",AND(TONGHOP!T1295&lt;&gt;TONGHOP!X1295,TONGHOP!T1295&lt;&gt;TONGHOP!Y1295)))),TONGHOP!T1295,"")</f>
        <v/>
      </c>
      <c r="B1295" s="1" t="str">
        <f>IF(AND(TONGHOP!O1295="ThiTN",TONGHOP!Q1295&lt;=90,OR(TONGHOP!P1295="LT",AND(TONGHOP!P1295="TH",AND(TONGHOP!U1295&lt;&gt;TONGHOP!X1295,TONGHOP!U1295&lt;&gt;TONGHOP!Y1295)))),TONGHOP!U1295,"")</f>
        <v/>
      </c>
      <c r="C1295" s="1" t="str">
        <f t="shared" si="80"/>
        <v/>
      </c>
      <c r="D1295" s="1" t="str">
        <f>IF(AND(TONGHOP!O1295="ThiTN",AND(TONGHOP!Q1295&gt;90,TONGHOP!Q1295&lt;=120),OR(TONGHOP!P1295="LT",AND(TONGHOP!P1295="TH",AND(TONGHOP!T1295&lt;&gt;TONGHOP!X1295,TONGHOP!T1295&lt;&gt;TONGHOP!Y1295)))),TONGHOP!T1295,"")</f>
        <v/>
      </c>
      <c r="E1295" s="1" t="str">
        <f>IF(AND(TONGHOP!O1295="ThiTN",AND(TONGHOP!Q1295&gt;90,TONGHOP!Q1295&lt;=120),OR(TONGHOP!P1295="LT",AND(TONGHOP!P1295="TH",AND(TONGHOP!U1295&lt;&gt;TONGHOP!X1295,TONGHOP!U1295&lt;&gt;TONGHOP!Y1295)))),TONGHOP!U1295,"")</f>
        <v/>
      </c>
      <c r="F1295" s="1" t="str">
        <f t="shared" si="81"/>
        <v/>
      </c>
      <c r="G1295" s="1" t="str">
        <f>IF(AND(TONGHOP!O1295="ThiTN",AND(TONGHOP!Q1295&gt;120,TONGHOP!Q1295&lt;=150),OR(TONGHOP!P1295="LT",AND(TONGHOP!P1295="TH",AND(TONGHOP!T1295&lt;&gt;TONGHOP!X1295,TONGHOP!T1295&lt;&gt;TONGHOP!Y1295)))),TONGHOP!T1295,"")</f>
        <v/>
      </c>
      <c r="H1295" s="1" t="str">
        <f>IF(AND(TONGHOP!O1295="ThiTN",AND(TONGHOP!Q1295&gt;120,TONGHOP!Q1295&lt;=150),OR(TONGHOP!P1295="LT",AND(TONGHOP!P1295="TH",AND(TONGHOP!U1295&lt;&gt;TONGHOP!X1295,TONGHOP!U1295&lt;&gt;TONGHOP!Y1295)))),TONGHOP!U1295,"")</f>
        <v/>
      </c>
      <c r="I1295" s="1" t="str">
        <f t="shared" si="82"/>
        <v/>
      </c>
      <c r="J1295" s="1" t="str">
        <f>IF(AND(TONGHOP!O1295="ThiTN",TONGHOP!Q1295&gt;150,OR(TONGHOP!P1295="LT",AND(TONGHOP!P1295="TH",AND(TONGHOP!T1295&lt;&gt;TONGHOP!X1295,TONGHOP!T1295&lt;&gt;TONGHOP!Y1295)))),TONGHOP!T1295,"")</f>
        <v/>
      </c>
      <c r="K1295" s="1" t="str">
        <f>IF(AND(TONGHOP!O1295="ThiTN",TONGHOP!Q1295&gt;150,OR(TONGHOP!P1295="LT",AND(TONGHOP!P1295="TH",AND(TONGHOP!U1295&lt;&gt;TONGHOP!X1295,TONGHOP!U1295&lt;&gt;TONGHOP!Y1295)))),TONGHOP!U1295,"")</f>
        <v/>
      </c>
      <c r="L1295" s="1" t="str">
        <f t="shared" si="83"/>
        <v/>
      </c>
    </row>
    <row r="1296" spans="1:12">
      <c r="A1296" s="1" t="str">
        <f>IF(AND(TONGHOP!O1296="ThiTN",TONGHOP!Q1296&lt;=90,OR(TONGHOP!P1296="LT",AND(TONGHOP!P1296="TH",AND(TONGHOP!T1296&lt;&gt;TONGHOP!X1296,TONGHOP!T1296&lt;&gt;TONGHOP!Y1296)))),TONGHOP!T1296,"")</f>
        <v/>
      </c>
      <c r="B1296" s="1" t="str">
        <f>IF(AND(TONGHOP!O1296="ThiTN",TONGHOP!Q1296&lt;=90,OR(TONGHOP!P1296="LT",AND(TONGHOP!P1296="TH",AND(TONGHOP!U1296&lt;&gt;TONGHOP!X1296,TONGHOP!U1296&lt;&gt;TONGHOP!Y1296)))),TONGHOP!U1296,"")</f>
        <v/>
      </c>
      <c r="C1296" s="1" t="str">
        <f t="shared" si="80"/>
        <v/>
      </c>
      <c r="D1296" s="1" t="str">
        <f>IF(AND(TONGHOP!O1296="ThiTN",AND(TONGHOP!Q1296&gt;90,TONGHOP!Q1296&lt;=120),OR(TONGHOP!P1296="LT",AND(TONGHOP!P1296="TH",AND(TONGHOP!T1296&lt;&gt;TONGHOP!X1296,TONGHOP!T1296&lt;&gt;TONGHOP!Y1296)))),TONGHOP!T1296,"")</f>
        <v/>
      </c>
      <c r="E1296" s="1" t="str">
        <f>IF(AND(TONGHOP!O1296="ThiTN",AND(TONGHOP!Q1296&gt;90,TONGHOP!Q1296&lt;=120),OR(TONGHOP!P1296="LT",AND(TONGHOP!P1296="TH",AND(TONGHOP!U1296&lt;&gt;TONGHOP!X1296,TONGHOP!U1296&lt;&gt;TONGHOP!Y1296)))),TONGHOP!U1296,"")</f>
        <v/>
      </c>
      <c r="F1296" s="1" t="str">
        <f t="shared" si="81"/>
        <v/>
      </c>
      <c r="G1296" s="1" t="str">
        <f>IF(AND(TONGHOP!O1296="ThiTN",AND(TONGHOP!Q1296&gt;120,TONGHOP!Q1296&lt;=150),OR(TONGHOP!P1296="LT",AND(TONGHOP!P1296="TH",AND(TONGHOP!T1296&lt;&gt;TONGHOP!X1296,TONGHOP!T1296&lt;&gt;TONGHOP!Y1296)))),TONGHOP!T1296,"")</f>
        <v/>
      </c>
      <c r="H1296" s="1" t="str">
        <f>IF(AND(TONGHOP!O1296="ThiTN",AND(TONGHOP!Q1296&gt;120,TONGHOP!Q1296&lt;=150),OR(TONGHOP!P1296="LT",AND(TONGHOP!P1296="TH",AND(TONGHOP!U1296&lt;&gt;TONGHOP!X1296,TONGHOP!U1296&lt;&gt;TONGHOP!Y1296)))),TONGHOP!U1296,"")</f>
        <v/>
      </c>
      <c r="I1296" s="1" t="str">
        <f t="shared" si="82"/>
        <v/>
      </c>
      <c r="J1296" s="1" t="str">
        <f>IF(AND(TONGHOP!O1296="ThiTN",TONGHOP!Q1296&gt;150,OR(TONGHOP!P1296="LT",AND(TONGHOP!P1296="TH",AND(TONGHOP!T1296&lt;&gt;TONGHOP!X1296,TONGHOP!T1296&lt;&gt;TONGHOP!Y1296)))),TONGHOP!T1296,"")</f>
        <v/>
      </c>
      <c r="K1296" s="1" t="str">
        <f>IF(AND(TONGHOP!O1296="ThiTN",TONGHOP!Q1296&gt;150,OR(TONGHOP!P1296="LT",AND(TONGHOP!P1296="TH",AND(TONGHOP!U1296&lt;&gt;TONGHOP!X1296,TONGHOP!U1296&lt;&gt;TONGHOP!Y1296)))),TONGHOP!U1296,"")</f>
        <v/>
      </c>
      <c r="L1296" s="1" t="str">
        <f t="shared" si="83"/>
        <v/>
      </c>
    </row>
    <row r="1297" spans="1:12">
      <c r="A1297" s="1" t="str">
        <f>IF(AND(TONGHOP!O1297="ThiTN",TONGHOP!Q1297&lt;=90,OR(TONGHOP!P1297="LT",AND(TONGHOP!P1297="TH",AND(TONGHOP!T1297&lt;&gt;TONGHOP!X1297,TONGHOP!T1297&lt;&gt;TONGHOP!Y1297)))),TONGHOP!T1297,"")</f>
        <v/>
      </c>
      <c r="B1297" s="1" t="str">
        <f>IF(AND(TONGHOP!O1297="ThiTN",TONGHOP!Q1297&lt;=90,OR(TONGHOP!P1297="LT",AND(TONGHOP!P1297="TH",AND(TONGHOP!U1297&lt;&gt;TONGHOP!X1297,TONGHOP!U1297&lt;&gt;TONGHOP!Y1297)))),TONGHOP!U1297,"")</f>
        <v/>
      </c>
      <c r="C1297" s="1" t="str">
        <f t="shared" si="80"/>
        <v/>
      </c>
      <c r="D1297" s="1" t="str">
        <f>IF(AND(TONGHOP!O1297="ThiTN",AND(TONGHOP!Q1297&gt;90,TONGHOP!Q1297&lt;=120),OR(TONGHOP!P1297="LT",AND(TONGHOP!P1297="TH",AND(TONGHOP!T1297&lt;&gt;TONGHOP!X1297,TONGHOP!T1297&lt;&gt;TONGHOP!Y1297)))),TONGHOP!T1297,"")</f>
        <v/>
      </c>
      <c r="E1297" s="1" t="str">
        <f>IF(AND(TONGHOP!O1297="ThiTN",AND(TONGHOP!Q1297&gt;90,TONGHOP!Q1297&lt;=120),OR(TONGHOP!P1297="LT",AND(TONGHOP!P1297="TH",AND(TONGHOP!U1297&lt;&gt;TONGHOP!X1297,TONGHOP!U1297&lt;&gt;TONGHOP!Y1297)))),TONGHOP!U1297,"")</f>
        <v/>
      </c>
      <c r="F1297" s="1" t="str">
        <f t="shared" si="81"/>
        <v/>
      </c>
      <c r="G1297" s="1" t="str">
        <f>IF(AND(TONGHOP!O1297="ThiTN",AND(TONGHOP!Q1297&gt;120,TONGHOP!Q1297&lt;=150),OR(TONGHOP!P1297="LT",AND(TONGHOP!P1297="TH",AND(TONGHOP!T1297&lt;&gt;TONGHOP!X1297,TONGHOP!T1297&lt;&gt;TONGHOP!Y1297)))),TONGHOP!T1297,"")</f>
        <v/>
      </c>
      <c r="H1297" s="1" t="str">
        <f>IF(AND(TONGHOP!O1297="ThiTN",AND(TONGHOP!Q1297&gt;120,TONGHOP!Q1297&lt;=150),OR(TONGHOP!P1297="LT",AND(TONGHOP!P1297="TH",AND(TONGHOP!U1297&lt;&gt;TONGHOP!X1297,TONGHOP!U1297&lt;&gt;TONGHOP!Y1297)))),TONGHOP!U1297,"")</f>
        <v/>
      </c>
      <c r="I1297" s="1" t="str">
        <f t="shared" si="82"/>
        <v/>
      </c>
      <c r="J1297" s="1" t="str">
        <f>IF(AND(TONGHOP!O1297="ThiTN",TONGHOP!Q1297&gt;150,OR(TONGHOP!P1297="LT",AND(TONGHOP!P1297="TH",AND(TONGHOP!T1297&lt;&gt;TONGHOP!X1297,TONGHOP!T1297&lt;&gt;TONGHOP!Y1297)))),TONGHOP!T1297,"")</f>
        <v/>
      </c>
      <c r="K1297" s="1" t="str">
        <f>IF(AND(TONGHOP!O1297="ThiTN",TONGHOP!Q1297&gt;150,OR(TONGHOP!P1297="LT",AND(TONGHOP!P1297="TH",AND(TONGHOP!U1297&lt;&gt;TONGHOP!X1297,TONGHOP!U1297&lt;&gt;TONGHOP!Y1297)))),TONGHOP!U1297,"")</f>
        <v/>
      </c>
      <c r="L1297" s="1" t="str">
        <f t="shared" si="83"/>
        <v/>
      </c>
    </row>
    <row r="1298" spans="1:12">
      <c r="A1298" s="1" t="str">
        <f>IF(AND(TONGHOP!O1298="ThiTN",TONGHOP!Q1298&lt;=90,OR(TONGHOP!P1298="LT",AND(TONGHOP!P1298="TH",AND(TONGHOP!T1298&lt;&gt;TONGHOP!X1298,TONGHOP!T1298&lt;&gt;TONGHOP!Y1298)))),TONGHOP!T1298,"")</f>
        <v/>
      </c>
      <c r="B1298" s="1" t="str">
        <f>IF(AND(TONGHOP!O1298="ThiTN",TONGHOP!Q1298&lt;=90,OR(TONGHOP!P1298="LT",AND(TONGHOP!P1298="TH",AND(TONGHOP!U1298&lt;&gt;TONGHOP!X1298,TONGHOP!U1298&lt;&gt;TONGHOP!Y1298)))),TONGHOP!U1298,"")</f>
        <v/>
      </c>
      <c r="C1298" s="1" t="str">
        <f t="shared" si="80"/>
        <v/>
      </c>
      <c r="D1298" s="1" t="str">
        <f>IF(AND(TONGHOP!O1298="ThiTN",AND(TONGHOP!Q1298&gt;90,TONGHOP!Q1298&lt;=120),OR(TONGHOP!P1298="LT",AND(TONGHOP!P1298="TH",AND(TONGHOP!T1298&lt;&gt;TONGHOP!X1298,TONGHOP!T1298&lt;&gt;TONGHOP!Y1298)))),TONGHOP!T1298,"")</f>
        <v/>
      </c>
      <c r="E1298" s="1" t="str">
        <f>IF(AND(TONGHOP!O1298="ThiTN",AND(TONGHOP!Q1298&gt;90,TONGHOP!Q1298&lt;=120),OR(TONGHOP!P1298="LT",AND(TONGHOP!P1298="TH",AND(TONGHOP!U1298&lt;&gt;TONGHOP!X1298,TONGHOP!U1298&lt;&gt;TONGHOP!Y1298)))),TONGHOP!U1298,"")</f>
        <v/>
      </c>
      <c r="F1298" s="1" t="str">
        <f t="shared" si="81"/>
        <v/>
      </c>
      <c r="G1298" s="1" t="str">
        <f>IF(AND(TONGHOP!O1298="ThiTN",AND(TONGHOP!Q1298&gt;120,TONGHOP!Q1298&lt;=150),OR(TONGHOP!P1298="LT",AND(TONGHOP!P1298="TH",AND(TONGHOP!T1298&lt;&gt;TONGHOP!X1298,TONGHOP!T1298&lt;&gt;TONGHOP!Y1298)))),TONGHOP!T1298,"")</f>
        <v/>
      </c>
      <c r="H1298" s="1" t="str">
        <f>IF(AND(TONGHOP!O1298="ThiTN",AND(TONGHOP!Q1298&gt;120,TONGHOP!Q1298&lt;=150),OR(TONGHOP!P1298="LT",AND(TONGHOP!P1298="TH",AND(TONGHOP!U1298&lt;&gt;TONGHOP!X1298,TONGHOP!U1298&lt;&gt;TONGHOP!Y1298)))),TONGHOP!U1298,"")</f>
        <v/>
      </c>
      <c r="I1298" s="1" t="str">
        <f t="shared" si="82"/>
        <v/>
      </c>
      <c r="J1298" s="1" t="str">
        <f>IF(AND(TONGHOP!O1298="ThiTN",TONGHOP!Q1298&gt;150,OR(TONGHOP!P1298="LT",AND(TONGHOP!P1298="TH",AND(TONGHOP!T1298&lt;&gt;TONGHOP!X1298,TONGHOP!T1298&lt;&gt;TONGHOP!Y1298)))),TONGHOP!T1298,"")</f>
        <v/>
      </c>
      <c r="K1298" s="1" t="str">
        <f>IF(AND(TONGHOP!O1298="ThiTN",TONGHOP!Q1298&gt;150,OR(TONGHOP!P1298="LT",AND(TONGHOP!P1298="TH",AND(TONGHOP!U1298&lt;&gt;TONGHOP!X1298,TONGHOP!U1298&lt;&gt;TONGHOP!Y1298)))),TONGHOP!U1298,"")</f>
        <v/>
      </c>
      <c r="L1298" s="1" t="str">
        <f t="shared" si="83"/>
        <v/>
      </c>
    </row>
    <row r="1299" spans="1:12">
      <c r="A1299" s="1" t="str">
        <f>IF(AND(TONGHOP!O1299="ThiTN",TONGHOP!Q1299&lt;=90,OR(TONGHOP!P1299="LT",AND(TONGHOP!P1299="TH",AND(TONGHOP!T1299&lt;&gt;TONGHOP!X1299,TONGHOP!T1299&lt;&gt;TONGHOP!Y1299)))),TONGHOP!T1299,"")</f>
        <v/>
      </c>
      <c r="B1299" s="1" t="str">
        <f>IF(AND(TONGHOP!O1299="ThiTN",TONGHOP!Q1299&lt;=90,OR(TONGHOP!P1299="LT",AND(TONGHOP!P1299="TH",AND(TONGHOP!U1299&lt;&gt;TONGHOP!X1299,TONGHOP!U1299&lt;&gt;TONGHOP!Y1299)))),TONGHOP!U1299,"")</f>
        <v/>
      </c>
      <c r="C1299" s="1" t="str">
        <f t="shared" si="80"/>
        <v/>
      </c>
      <c r="D1299" s="1" t="str">
        <f>IF(AND(TONGHOP!O1299="ThiTN",AND(TONGHOP!Q1299&gt;90,TONGHOP!Q1299&lt;=120),OR(TONGHOP!P1299="LT",AND(TONGHOP!P1299="TH",AND(TONGHOP!T1299&lt;&gt;TONGHOP!X1299,TONGHOP!T1299&lt;&gt;TONGHOP!Y1299)))),TONGHOP!T1299,"")</f>
        <v/>
      </c>
      <c r="E1299" s="1" t="str">
        <f>IF(AND(TONGHOP!O1299="ThiTN",AND(TONGHOP!Q1299&gt;90,TONGHOP!Q1299&lt;=120),OR(TONGHOP!P1299="LT",AND(TONGHOP!P1299="TH",AND(TONGHOP!U1299&lt;&gt;TONGHOP!X1299,TONGHOP!U1299&lt;&gt;TONGHOP!Y1299)))),TONGHOP!U1299,"")</f>
        <v/>
      </c>
      <c r="F1299" s="1" t="str">
        <f t="shared" si="81"/>
        <v/>
      </c>
      <c r="G1299" s="1" t="str">
        <f>IF(AND(TONGHOP!O1299="ThiTN",AND(TONGHOP!Q1299&gt;120,TONGHOP!Q1299&lt;=150),OR(TONGHOP!P1299="LT",AND(TONGHOP!P1299="TH",AND(TONGHOP!T1299&lt;&gt;TONGHOP!X1299,TONGHOP!T1299&lt;&gt;TONGHOP!Y1299)))),TONGHOP!T1299,"")</f>
        <v/>
      </c>
      <c r="H1299" s="1" t="str">
        <f>IF(AND(TONGHOP!O1299="ThiTN",AND(TONGHOP!Q1299&gt;120,TONGHOP!Q1299&lt;=150),OR(TONGHOP!P1299="LT",AND(TONGHOP!P1299="TH",AND(TONGHOP!U1299&lt;&gt;TONGHOP!X1299,TONGHOP!U1299&lt;&gt;TONGHOP!Y1299)))),TONGHOP!U1299,"")</f>
        <v/>
      </c>
      <c r="I1299" s="1" t="str">
        <f t="shared" si="82"/>
        <v/>
      </c>
      <c r="J1299" s="1" t="str">
        <f>IF(AND(TONGHOP!O1299="ThiTN",TONGHOP!Q1299&gt;150,OR(TONGHOP!P1299="LT",AND(TONGHOP!P1299="TH",AND(TONGHOP!T1299&lt;&gt;TONGHOP!X1299,TONGHOP!T1299&lt;&gt;TONGHOP!Y1299)))),TONGHOP!T1299,"")</f>
        <v/>
      </c>
      <c r="K1299" s="1" t="str">
        <f>IF(AND(TONGHOP!O1299="ThiTN",TONGHOP!Q1299&gt;150,OR(TONGHOP!P1299="LT",AND(TONGHOP!P1299="TH",AND(TONGHOP!U1299&lt;&gt;TONGHOP!X1299,TONGHOP!U1299&lt;&gt;TONGHOP!Y1299)))),TONGHOP!U1299,"")</f>
        <v/>
      </c>
      <c r="L1299" s="1" t="str">
        <f t="shared" si="83"/>
        <v/>
      </c>
    </row>
    <row r="1300" spans="1:12">
      <c r="A1300" s="1" t="str">
        <f>IF(AND(TONGHOP!O1300="ThiTN",TONGHOP!Q1300&lt;=90,OR(TONGHOP!P1300="LT",AND(TONGHOP!P1300="TH",AND(TONGHOP!T1300&lt;&gt;TONGHOP!X1300,TONGHOP!T1300&lt;&gt;TONGHOP!Y1300)))),TONGHOP!T1300,"")</f>
        <v/>
      </c>
      <c r="B1300" s="1" t="str">
        <f>IF(AND(TONGHOP!O1300="ThiTN",TONGHOP!Q1300&lt;=90,OR(TONGHOP!P1300="LT",AND(TONGHOP!P1300="TH",AND(TONGHOP!U1300&lt;&gt;TONGHOP!X1300,TONGHOP!U1300&lt;&gt;TONGHOP!Y1300)))),TONGHOP!U1300,"")</f>
        <v/>
      </c>
      <c r="C1300" s="1" t="str">
        <f t="shared" si="80"/>
        <v/>
      </c>
      <c r="D1300" s="1" t="str">
        <f>IF(AND(TONGHOP!O1300="ThiTN",AND(TONGHOP!Q1300&gt;90,TONGHOP!Q1300&lt;=120),OR(TONGHOP!P1300="LT",AND(TONGHOP!P1300="TH",AND(TONGHOP!T1300&lt;&gt;TONGHOP!X1300,TONGHOP!T1300&lt;&gt;TONGHOP!Y1300)))),TONGHOP!T1300,"")</f>
        <v/>
      </c>
      <c r="E1300" s="1" t="str">
        <f>IF(AND(TONGHOP!O1300="ThiTN",AND(TONGHOP!Q1300&gt;90,TONGHOP!Q1300&lt;=120),OR(TONGHOP!P1300="LT",AND(TONGHOP!P1300="TH",AND(TONGHOP!U1300&lt;&gt;TONGHOP!X1300,TONGHOP!U1300&lt;&gt;TONGHOP!Y1300)))),TONGHOP!U1300,"")</f>
        <v/>
      </c>
      <c r="F1300" s="1" t="str">
        <f t="shared" si="81"/>
        <v/>
      </c>
      <c r="G1300" s="1" t="str">
        <f>IF(AND(TONGHOP!O1300="ThiTN",AND(TONGHOP!Q1300&gt;120,TONGHOP!Q1300&lt;=150),OR(TONGHOP!P1300="LT",AND(TONGHOP!P1300="TH",AND(TONGHOP!T1300&lt;&gt;TONGHOP!X1300,TONGHOP!T1300&lt;&gt;TONGHOP!Y1300)))),TONGHOP!T1300,"")</f>
        <v/>
      </c>
      <c r="H1300" s="1" t="str">
        <f>IF(AND(TONGHOP!O1300="ThiTN",AND(TONGHOP!Q1300&gt;120,TONGHOP!Q1300&lt;=150),OR(TONGHOP!P1300="LT",AND(TONGHOP!P1300="TH",AND(TONGHOP!U1300&lt;&gt;TONGHOP!X1300,TONGHOP!U1300&lt;&gt;TONGHOP!Y1300)))),TONGHOP!U1300,"")</f>
        <v/>
      </c>
      <c r="I1300" s="1" t="str">
        <f t="shared" si="82"/>
        <v/>
      </c>
      <c r="J1300" s="1" t="str">
        <f>IF(AND(TONGHOP!O1300="ThiTN",TONGHOP!Q1300&gt;150,OR(TONGHOP!P1300="LT",AND(TONGHOP!P1300="TH",AND(TONGHOP!T1300&lt;&gt;TONGHOP!X1300,TONGHOP!T1300&lt;&gt;TONGHOP!Y1300)))),TONGHOP!T1300,"")</f>
        <v/>
      </c>
      <c r="K1300" s="1" t="str">
        <f>IF(AND(TONGHOP!O1300="ThiTN",TONGHOP!Q1300&gt;150,OR(TONGHOP!P1300="LT",AND(TONGHOP!P1300="TH",AND(TONGHOP!U1300&lt;&gt;TONGHOP!X1300,TONGHOP!U1300&lt;&gt;TONGHOP!Y1300)))),TONGHOP!U1300,"")</f>
        <v/>
      </c>
      <c r="L1300" s="1" t="str">
        <f t="shared" si="83"/>
        <v/>
      </c>
    </row>
    <row r="1301" spans="1:12">
      <c r="A1301" s="1" t="str">
        <f>IF(AND(TONGHOP!O1301="ThiTN",TONGHOP!Q1301&lt;=90,OR(TONGHOP!P1301="LT",AND(TONGHOP!P1301="TH",AND(TONGHOP!T1301&lt;&gt;TONGHOP!X1301,TONGHOP!T1301&lt;&gt;TONGHOP!Y1301)))),TONGHOP!T1301,"")</f>
        <v/>
      </c>
      <c r="B1301" s="1" t="str">
        <f>IF(AND(TONGHOP!O1301="ThiTN",TONGHOP!Q1301&lt;=90,OR(TONGHOP!P1301="LT",AND(TONGHOP!P1301="TH",AND(TONGHOP!U1301&lt;&gt;TONGHOP!X1301,TONGHOP!U1301&lt;&gt;TONGHOP!Y1301)))),TONGHOP!U1301,"")</f>
        <v/>
      </c>
      <c r="C1301" s="1" t="str">
        <f t="shared" si="80"/>
        <v/>
      </c>
      <c r="D1301" s="1" t="str">
        <f>IF(AND(TONGHOP!O1301="ThiTN",AND(TONGHOP!Q1301&gt;90,TONGHOP!Q1301&lt;=120),OR(TONGHOP!P1301="LT",AND(TONGHOP!P1301="TH",AND(TONGHOP!T1301&lt;&gt;TONGHOP!X1301,TONGHOP!T1301&lt;&gt;TONGHOP!Y1301)))),TONGHOP!T1301,"")</f>
        <v/>
      </c>
      <c r="E1301" s="1" t="str">
        <f>IF(AND(TONGHOP!O1301="ThiTN",AND(TONGHOP!Q1301&gt;90,TONGHOP!Q1301&lt;=120),OR(TONGHOP!P1301="LT",AND(TONGHOP!P1301="TH",AND(TONGHOP!U1301&lt;&gt;TONGHOP!X1301,TONGHOP!U1301&lt;&gt;TONGHOP!Y1301)))),TONGHOP!U1301,"")</f>
        <v/>
      </c>
      <c r="F1301" s="1" t="str">
        <f t="shared" si="81"/>
        <v/>
      </c>
      <c r="G1301" s="1" t="str">
        <f>IF(AND(TONGHOP!O1301="ThiTN",AND(TONGHOP!Q1301&gt;120,TONGHOP!Q1301&lt;=150),OR(TONGHOP!P1301="LT",AND(TONGHOP!P1301="TH",AND(TONGHOP!T1301&lt;&gt;TONGHOP!X1301,TONGHOP!T1301&lt;&gt;TONGHOP!Y1301)))),TONGHOP!T1301,"")</f>
        <v/>
      </c>
      <c r="H1301" s="1" t="str">
        <f>IF(AND(TONGHOP!O1301="ThiTN",AND(TONGHOP!Q1301&gt;120,TONGHOP!Q1301&lt;=150),OR(TONGHOP!P1301="LT",AND(TONGHOP!P1301="TH",AND(TONGHOP!U1301&lt;&gt;TONGHOP!X1301,TONGHOP!U1301&lt;&gt;TONGHOP!Y1301)))),TONGHOP!U1301,"")</f>
        <v/>
      </c>
      <c r="I1301" s="1" t="str">
        <f t="shared" si="82"/>
        <v/>
      </c>
      <c r="J1301" s="1" t="str">
        <f>IF(AND(TONGHOP!O1301="ThiTN",TONGHOP!Q1301&gt;150,OR(TONGHOP!P1301="LT",AND(TONGHOP!P1301="TH",AND(TONGHOP!T1301&lt;&gt;TONGHOP!X1301,TONGHOP!T1301&lt;&gt;TONGHOP!Y1301)))),TONGHOP!T1301,"")</f>
        <v/>
      </c>
      <c r="K1301" s="1" t="str">
        <f>IF(AND(TONGHOP!O1301="ThiTN",TONGHOP!Q1301&gt;150,OR(TONGHOP!P1301="LT",AND(TONGHOP!P1301="TH",AND(TONGHOP!U1301&lt;&gt;TONGHOP!X1301,TONGHOP!U1301&lt;&gt;TONGHOP!Y1301)))),TONGHOP!U1301,"")</f>
        <v/>
      </c>
      <c r="L1301" s="1" t="str">
        <f t="shared" si="83"/>
        <v/>
      </c>
    </row>
    <row r="1302" spans="1:12">
      <c r="A1302" s="1" t="str">
        <f>IF(AND(TONGHOP!O1302="ThiTN",TONGHOP!Q1302&lt;=90,OR(TONGHOP!P1302="LT",AND(TONGHOP!P1302="TH",AND(TONGHOP!T1302&lt;&gt;TONGHOP!X1302,TONGHOP!T1302&lt;&gt;TONGHOP!Y1302)))),TONGHOP!T1302,"")</f>
        <v/>
      </c>
      <c r="B1302" s="1" t="str">
        <f>IF(AND(TONGHOP!O1302="ThiTN",TONGHOP!Q1302&lt;=90,OR(TONGHOP!P1302="LT",AND(TONGHOP!P1302="TH",AND(TONGHOP!U1302&lt;&gt;TONGHOP!X1302,TONGHOP!U1302&lt;&gt;TONGHOP!Y1302)))),TONGHOP!U1302,"")</f>
        <v/>
      </c>
      <c r="C1302" s="1" t="str">
        <f t="shared" si="80"/>
        <v/>
      </c>
      <c r="D1302" s="1" t="str">
        <f>IF(AND(TONGHOP!O1302="ThiTN",AND(TONGHOP!Q1302&gt;90,TONGHOP!Q1302&lt;=120),OR(TONGHOP!P1302="LT",AND(TONGHOP!P1302="TH",AND(TONGHOP!T1302&lt;&gt;TONGHOP!X1302,TONGHOP!T1302&lt;&gt;TONGHOP!Y1302)))),TONGHOP!T1302,"")</f>
        <v/>
      </c>
      <c r="E1302" s="1" t="str">
        <f>IF(AND(TONGHOP!O1302="ThiTN",AND(TONGHOP!Q1302&gt;90,TONGHOP!Q1302&lt;=120),OR(TONGHOP!P1302="LT",AND(TONGHOP!P1302="TH",AND(TONGHOP!U1302&lt;&gt;TONGHOP!X1302,TONGHOP!U1302&lt;&gt;TONGHOP!Y1302)))),TONGHOP!U1302,"")</f>
        <v/>
      </c>
      <c r="F1302" s="1" t="str">
        <f t="shared" si="81"/>
        <v/>
      </c>
      <c r="G1302" s="1" t="str">
        <f>IF(AND(TONGHOP!O1302="ThiTN",AND(TONGHOP!Q1302&gt;120,TONGHOP!Q1302&lt;=150),OR(TONGHOP!P1302="LT",AND(TONGHOP!P1302="TH",AND(TONGHOP!T1302&lt;&gt;TONGHOP!X1302,TONGHOP!T1302&lt;&gt;TONGHOP!Y1302)))),TONGHOP!T1302,"")</f>
        <v/>
      </c>
      <c r="H1302" s="1" t="str">
        <f>IF(AND(TONGHOP!O1302="ThiTN",AND(TONGHOP!Q1302&gt;120,TONGHOP!Q1302&lt;=150),OR(TONGHOP!P1302="LT",AND(TONGHOP!P1302="TH",AND(TONGHOP!U1302&lt;&gt;TONGHOP!X1302,TONGHOP!U1302&lt;&gt;TONGHOP!Y1302)))),TONGHOP!U1302,"")</f>
        <v/>
      </c>
      <c r="I1302" s="1" t="str">
        <f t="shared" si="82"/>
        <v/>
      </c>
      <c r="J1302" s="1" t="str">
        <f>IF(AND(TONGHOP!O1302="ThiTN",TONGHOP!Q1302&gt;150,OR(TONGHOP!P1302="LT",AND(TONGHOP!P1302="TH",AND(TONGHOP!T1302&lt;&gt;TONGHOP!X1302,TONGHOP!T1302&lt;&gt;TONGHOP!Y1302)))),TONGHOP!T1302,"")</f>
        <v/>
      </c>
      <c r="K1302" s="1" t="str">
        <f>IF(AND(TONGHOP!O1302="ThiTN",TONGHOP!Q1302&gt;150,OR(TONGHOP!P1302="LT",AND(TONGHOP!P1302="TH",AND(TONGHOP!U1302&lt;&gt;TONGHOP!X1302,TONGHOP!U1302&lt;&gt;TONGHOP!Y1302)))),TONGHOP!U1302,"")</f>
        <v/>
      </c>
      <c r="L1302" s="1" t="str">
        <f t="shared" si="83"/>
        <v/>
      </c>
    </row>
    <row r="1303" spans="1:12">
      <c r="A1303" s="1" t="str">
        <f>IF(AND(TONGHOP!O1303="ThiTN",TONGHOP!Q1303&lt;=90,OR(TONGHOP!P1303="LT",AND(TONGHOP!P1303="TH",AND(TONGHOP!T1303&lt;&gt;TONGHOP!X1303,TONGHOP!T1303&lt;&gt;TONGHOP!Y1303)))),TONGHOP!T1303,"")</f>
        <v/>
      </c>
      <c r="B1303" s="1" t="str">
        <f>IF(AND(TONGHOP!O1303="ThiTN",TONGHOP!Q1303&lt;=90,OR(TONGHOP!P1303="LT",AND(TONGHOP!P1303="TH",AND(TONGHOP!U1303&lt;&gt;TONGHOP!X1303,TONGHOP!U1303&lt;&gt;TONGHOP!Y1303)))),TONGHOP!U1303,"")</f>
        <v/>
      </c>
      <c r="C1303" s="1" t="str">
        <f t="shared" si="80"/>
        <v/>
      </c>
      <c r="D1303" s="1" t="str">
        <f>IF(AND(TONGHOP!O1303="ThiTN",AND(TONGHOP!Q1303&gt;90,TONGHOP!Q1303&lt;=120),OR(TONGHOP!P1303="LT",AND(TONGHOP!P1303="TH",AND(TONGHOP!T1303&lt;&gt;TONGHOP!X1303,TONGHOP!T1303&lt;&gt;TONGHOP!Y1303)))),TONGHOP!T1303,"")</f>
        <v/>
      </c>
      <c r="E1303" s="1" t="str">
        <f>IF(AND(TONGHOP!O1303="ThiTN",AND(TONGHOP!Q1303&gt;90,TONGHOP!Q1303&lt;=120),OR(TONGHOP!P1303="LT",AND(TONGHOP!P1303="TH",AND(TONGHOP!U1303&lt;&gt;TONGHOP!X1303,TONGHOP!U1303&lt;&gt;TONGHOP!Y1303)))),TONGHOP!U1303,"")</f>
        <v/>
      </c>
      <c r="F1303" s="1" t="str">
        <f t="shared" si="81"/>
        <v/>
      </c>
      <c r="G1303" s="1" t="str">
        <f>IF(AND(TONGHOP!O1303="ThiTN",AND(TONGHOP!Q1303&gt;120,TONGHOP!Q1303&lt;=150),OR(TONGHOP!P1303="LT",AND(TONGHOP!P1303="TH",AND(TONGHOP!T1303&lt;&gt;TONGHOP!X1303,TONGHOP!T1303&lt;&gt;TONGHOP!Y1303)))),TONGHOP!T1303,"")</f>
        <v/>
      </c>
      <c r="H1303" s="1" t="str">
        <f>IF(AND(TONGHOP!O1303="ThiTN",AND(TONGHOP!Q1303&gt;120,TONGHOP!Q1303&lt;=150),OR(TONGHOP!P1303="LT",AND(TONGHOP!P1303="TH",AND(TONGHOP!U1303&lt;&gt;TONGHOP!X1303,TONGHOP!U1303&lt;&gt;TONGHOP!Y1303)))),TONGHOP!U1303,"")</f>
        <v/>
      </c>
      <c r="I1303" s="1" t="str">
        <f t="shared" si="82"/>
        <v/>
      </c>
      <c r="J1303" s="1" t="str">
        <f>IF(AND(TONGHOP!O1303="ThiTN",TONGHOP!Q1303&gt;150,OR(TONGHOP!P1303="LT",AND(TONGHOP!P1303="TH",AND(TONGHOP!T1303&lt;&gt;TONGHOP!X1303,TONGHOP!T1303&lt;&gt;TONGHOP!Y1303)))),TONGHOP!T1303,"")</f>
        <v/>
      </c>
      <c r="K1303" s="1" t="str">
        <f>IF(AND(TONGHOP!O1303="ThiTN",TONGHOP!Q1303&gt;150,OR(TONGHOP!P1303="LT",AND(TONGHOP!P1303="TH",AND(TONGHOP!U1303&lt;&gt;TONGHOP!X1303,TONGHOP!U1303&lt;&gt;TONGHOP!Y1303)))),TONGHOP!U1303,"")</f>
        <v/>
      </c>
      <c r="L1303" s="1" t="str">
        <f t="shared" si="83"/>
        <v/>
      </c>
    </row>
    <row r="1304" spans="1:12">
      <c r="A1304" s="1" t="str">
        <f>IF(AND(TONGHOP!O1304="ThiTN",TONGHOP!Q1304&lt;=90,OR(TONGHOP!P1304="LT",AND(TONGHOP!P1304="TH",AND(TONGHOP!T1304&lt;&gt;TONGHOP!X1304,TONGHOP!T1304&lt;&gt;TONGHOP!Y1304)))),TONGHOP!T1304,"")</f>
        <v/>
      </c>
      <c r="B1304" s="1" t="str">
        <f>IF(AND(TONGHOP!O1304="ThiTN",TONGHOP!Q1304&lt;=90,OR(TONGHOP!P1304="LT",AND(TONGHOP!P1304="TH",AND(TONGHOP!U1304&lt;&gt;TONGHOP!X1304,TONGHOP!U1304&lt;&gt;TONGHOP!Y1304)))),TONGHOP!U1304,"")</f>
        <v/>
      </c>
      <c r="C1304" s="1" t="str">
        <f t="shared" si="80"/>
        <v/>
      </c>
      <c r="D1304" s="1" t="str">
        <f>IF(AND(TONGHOP!O1304="ThiTN",AND(TONGHOP!Q1304&gt;90,TONGHOP!Q1304&lt;=120),OR(TONGHOP!P1304="LT",AND(TONGHOP!P1304="TH",AND(TONGHOP!T1304&lt;&gt;TONGHOP!X1304,TONGHOP!T1304&lt;&gt;TONGHOP!Y1304)))),TONGHOP!T1304,"")</f>
        <v/>
      </c>
      <c r="E1304" s="1" t="str">
        <f>IF(AND(TONGHOP!O1304="ThiTN",AND(TONGHOP!Q1304&gt;90,TONGHOP!Q1304&lt;=120),OR(TONGHOP!P1304="LT",AND(TONGHOP!P1304="TH",AND(TONGHOP!U1304&lt;&gt;TONGHOP!X1304,TONGHOP!U1304&lt;&gt;TONGHOP!Y1304)))),TONGHOP!U1304,"")</f>
        <v/>
      </c>
      <c r="F1304" s="1" t="str">
        <f t="shared" si="81"/>
        <v/>
      </c>
      <c r="G1304" s="1" t="str">
        <f>IF(AND(TONGHOP!O1304="ThiTN",AND(TONGHOP!Q1304&gt;120,TONGHOP!Q1304&lt;=150),OR(TONGHOP!P1304="LT",AND(TONGHOP!P1304="TH",AND(TONGHOP!T1304&lt;&gt;TONGHOP!X1304,TONGHOP!T1304&lt;&gt;TONGHOP!Y1304)))),TONGHOP!T1304,"")</f>
        <v/>
      </c>
      <c r="H1304" s="1" t="str">
        <f>IF(AND(TONGHOP!O1304="ThiTN",AND(TONGHOP!Q1304&gt;120,TONGHOP!Q1304&lt;=150),OR(TONGHOP!P1304="LT",AND(TONGHOP!P1304="TH",AND(TONGHOP!U1304&lt;&gt;TONGHOP!X1304,TONGHOP!U1304&lt;&gt;TONGHOP!Y1304)))),TONGHOP!U1304,"")</f>
        <v/>
      </c>
      <c r="I1304" s="1" t="str">
        <f t="shared" si="82"/>
        <v/>
      </c>
      <c r="J1304" s="1" t="str">
        <f>IF(AND(TONGHOP!O1304="ThiTN",TONGHOP!Q1304&gt;150,OR(TONGHOP!P1304="LT",AND(TONGHOP!P1304="TH",AND(TONGHOP!T1304&lt;&gt;TONGHOP!X1304,TONGHOP!T1304&lt;&gt;TONGHOP!Y1304)))),TONGHOP!T1304,"")</f>
        <v/>
      </c>
      <c r="K1304" s="1" t="str">
        <f>IF(AND(TONGHOP!O1304="ThiTN",TONGHOP!Q1304&gt;150,OR(TONGHOP!P1304="LT",AND(TONGHOP!P1304="TH",AND(TONGHOP!U1304&lt;&gt;TONGHOP!X1304,TONGHOP!U1304&lt;&gt;TONGHOP!Y1304)))),TONGHOP!U1304,"")</f>
        <v/>
      </c>
      <c r="L1304" s="1" t="str">
        <f t="shared" si="83"/>
        <v/>
      </c>
    </row>
    <row r="1305" spans="1:12">
      <c r="A1305" s="1" t="str">
        <f>IF(AND(TONGHOP!O1305="ThiTN",TONGHOP!Q1305&lt;=90,OR(TONGHOP!P1305="LT",AND(TONGHOP!P1305="TH",AND(TONGHOP!T1305&lt;&gt;TONGHOP!X1305,TONGHOP!T1305&lt;&gt;TONGHOP!Y1305)))),TONGHOP!T1305,"")</f>
        <v/>
      </c>
      <c r="B1305" s="1" t="str">
        <f>IF(AND(TONGHOP!O1305="ThiTN",TONGHOP!Q1305&lt;=90,OR(TONGHOP!P1305="LT",AND(TONGHOP!P1305="TH",AND(TONGHOP!U1305&lt;&gt;TONGHOP!X1305,TONGHOP!U1305&lt;&gt;TONGHOP!Y1305)))),TONGHOP!U1305,"")</f>
        <v/>
      </c>
      <c r="C1305" s="1" t="str">
        <f t="shared" si="80"/>
        <v/>
      </c>
      <c r="D1305" s="1" t="str">
        <f>IF(AND(TONGHOP!O1305="ThiTN",AND(TONGHOP!Q1305&gt;90,TONGHOP!Q1305&lt;=120),OR(TONGHOP!P1305="LT",AND(TONGHOP!P1305="TH",AND(TONGHOP!T1305&lt;&gt;TONGHOP!X1305,TONGHOP!T1305&lt;&gt;TONGHOP!Y1305)))),TONGHOP!T1305,"")</f>
        <v/>
      </c>
      <c r="E1305" s="1" t="str">
        <f>IF(AND(TONGHOP!O1305="ThiTN",AND(TONGHOP!Q1305&gt;90,TONGHOP!Q1305&lt;=120),OR(TONGHOP!P1305="LT",AND(TONGHOP!P1305="TH",AND(TONGHOP!U1305&lt;&gt;TONGHOP!X1305,TONGHOP!U1305&lt;&gt;TONGHOP!Y1305)))),TONGHOP!U1305,"")</f>
        <v/>
      </c>
      <c r="F1305" s="1" t="str">
        <f t="shared" si="81"/>
        <v/>
      </c>
      <c r="G1305" s="1" t="str">
        <f>IF(AND(TONGHOP!O1305="ThiTN",AND(TONGHOP!Q1305&gt;120,TONGHOP!Q1305&lt;=150),OR(TONGHOP!P1305="LT",AND(TONGHOP!P1305="TH",AND(TONGHOP!T1305&lt;&gt;TONGHOP!X1305,TONGHOP!T1305&lt;&gt;TONGHOP!Y1305)))),TONGHOP!T1305,"")</f>
        <v/>
      </c>
      <c r="H1305" s="1" t="str">
        <f>IF(AND(TONGHOP!O1305="ThiTN",AND(TONGHOP!Q1305&gt;120,TONGHOP!Q1305&lt;=150),OR(TONGHOP!P1305="LT",AND(TONGHOP!P1305="TH",AND(TONGHOP!U1305&lt;&gt;TONGHOP!X1305,TONGHOP!U1305&lt;&gt;TONGHOP!Y1305)))),TONGHOP!U1305,"")</f>
        <v/>
      </c>
      <c r="I1305" s="1" t="str">
        <f t="shared" si="82"/>
        <v/>
      </c>
      <c r="J1305" s="1" t="str">
        <f>IF(AND(TONGHOP!O1305="ThiTN",TONGHOP!Q1305&gt;150,OR(TONGHOP!P1305="LT",AND(TONGHOP!P1305="TH",AND(TONGHOP!T1305&lt;&gt;TONGHOP!X1305,TONGHOP!T1305&lt;&gt;TONGHOP!Y1305)))),TONGHOP!T1305,"")</f>
        <v/>
      </c>
      <c r="K1305" s="1" t="str">
        <f>IF(AND(TONGHOP!O1305="ThiTN",TONGHOP!Q1305&gt;150,OR(TONGHOP!P1305="LT",AND(TONGHOP!P1305="TH",AND(TONGHOP!U1305&lt;&gt;TONGHOP!X1305,TONGHOP!U1305&lt;&gt;TONGHOP!Y1305)))),TONGHOP!U1305,"")</f>
        <v/>
      </c>
      <c r="L1305" s="1" t="str">
        <f t="shared" si="83"/>
        <v/>
      </c>
    </row>
    <row r="1306" spans="1:12">
      <c r="A1306" s="1" t="str">
        <f>IF(AND(TONGHOP!O1306="ThiTN",TONGHOP!Q1306&lt;=90,OR(TONGHOP!P1306="LT",AND(TONGHOP!P1306="TH",AND(TONGHOP!T1306&lt;&gt;TONGHOP!X1306,TONGHOP!T1306&lt;&gt;TONGHOP!Y1306)))),TONGHOP!T1306,"")</f>
        <v/>
      </c>
      <c r="B1306" s="1" t="str">
        <f>IF(AND(TONGHOP!O1306="ThiTN",TONGHOP!Q1306&lt;=90,OR(TONGHOP!P1306="LT",AND(TONGHOP!P1306="TH",AND(TONGHOP!U1306&lt;&gt;TONGHOP!X1306,TONGHOP!U1306&lt;&gt;TONGHOP!Y1306)))),TONGHOP!U1306,"")</f>
        <v/>
      </c>
      <c r="C1306" s="1" t="str">
        <f t="shared" si="80"/>
        <v/>
      </c>
      <c r="D1306" s="1" t="str">
        <f>IF(AND(TONGHOP!O1306="ThiTN",AND(TONGHOP!Q1306&gt;90,TONGHOP!Q1306&lt;=120),OR(TONGHOP!P1306="LT",AND(TONGHOP!P1306="TH",AND(TONGHOP!T1306&lt;&gt;TONGHOP!X1306,TONGHOP!T1306&lt;&gt;TONGHOP!Y1306)))),TONGHOP!T1306,"")</f>
        <v/>
      </c>
      <c r="E1306" s="1" t="str">
        <f>IF(AND(TONGHOP!O1306="ThiTN",AND(TONGHOP!Q1306&gt;90,TONGHOP!Q1306&lt;=120),OR(TONGHOP!P1306="LT",AND(TONGHOP!P1306="TH",AND(TONGHOP!U1306&lt;&gt;TONGHOP!X1306,TONGHOP!U1306&lt;&gt;TONGHOP!Y1306)))),TONGHOP!U1306,"")</f>
        <v/>
      </c>
      <c r="F1306" s="1" t="str">
        <f t="shared" si="81"/>
        <v/>
      </c>
      <c r="G1306" s="1" t="str">
        <f>IF(AND(TONGHOP!O1306="ThiTN",AND(TONGHOP!Q1306&gt;120,TONGHOP!Q1306&lt;=150),OR(TONGHOP!P1306="LT",AND(TONGHOP!P1306="TH",AND(TONGHOP!T1306&lt;&gt;TONGHOP!X1306,TONGHOP!T1306&lt;&gt;TONGHOP!Y1306)))),TONGHOP!T1306,"")</f>
        <v/>
      </c>
      <c r="H1306" s="1" t="str">
        <f>IF(AND(TONGHOP!O1306="ThiTN",AND(TONGHOP!Q1306&gt;120,TONGHOP!Q1306&lt;=150),OR(TONGHOP!P1306="LT",AND(TONGHOP!P1306="TH",AND(TONGHOP!U1306&lt;&gt;TONGHOP!X1306,TONGHOP!U1306&lt;&gt;TONGHOP!Y1306)))),TONGHOP!U1306,"")</f>
        <v/>
      </c>
      <c r="I1306" s="1" t="str">
        <f t="shared" si="82"/>
        <v/>
      </c>
      <c r="J1306" s="1" t="str">
        <f>IF(AND(TONGHOP!O1306="ThiTN",TONGHOP!Q1306&gt;150,OR(TONGHOP!P1306="LT",AND(TONGHOP!P1306="TH",AND(TONGHOP!T1306&lt;&gt;TONGHOP!X1306,TONGHOP!T1306&lt;&gt;TONGHOP!Y1306)))),TONGHOP!T1306,"")</f>
        <v/>
      </c>
      <c r="K1306" s="1" t="str">
        <f>IF(AND(TONGHOP!O1306="ThiTN",TONGHOP!Q1306&gt;150,OR(TONGHOP!P1306="LT",AND(TONGHOP!P1306="TH",AND(TONGHOP!U1306&lt;&gt;TONGHOP!X1306,TONGHOP!U1306&lt;&gt;TONGHOP!Y1306)))),TONGHOP!U1306,"")</f>
        <v/>
      </c>
      <c r="L1306" s="1" t="str">
        <f t="shared" si="83"/>
        <v/>
      </c>
    </row>
    <row r="1307" spans="1:12">
      <c r="A1307" s="1" t="str">
        <f>IF(AND(TONGHOP!O1307="ThiTN",TONGHOP!Q1307&lt;=90,OR(TONGHOP!P1307="LT",AND(TONGHOP!P1307="TH",AND(TONGHOP!T1307&lt;&gt;TONGHOP!X1307,TONGHOP!T1307&lt;&gt;TONGHOP!Y1307)))),TONGHOP!T1307,"")</f>
        <v/>
      </c>
      <c r="B1307" s="1" t="str">
        <f>IF(AND(TONGHOP!O1307="ThiTN",TONGHOP!Q1307&lt;=90,OR(TONGHOP!P1307="LT",AND(TONGHOP!P1307="TH",AND(TONGHOP!U1307&lt;&gt;TONGHOP!X1307,TONGHOP!U1307&lt;&gt;TONGHOP!Y1307)))),TONGHOP!U1307,"")</f>
        <v/>
      </c>
      <c r="C1307" s="1" t="str">
        <f t="shared" si="80"/>
        <v/>
      </c>
      <c r="D1307" s="1" t="str">
        <f>IF(AND(TONGHOP!O1307="ThiTN",AND(TONGHOP!Q1307&gt;90,TONGHOP!Q1307&lt;=120),OR(TONGHOP!P1307="LT",AND(TONGHOP!P1307="TH",AND(TONGHOP!T1307&lt;&gt;TONGHOP!X1307,TONGHOP!T1307&lt;&gt;TONGHOP!Y1307)))),TONGHOP!T1307,"")</f>
        <v/>
      </c>
      <c r="E1307" s="1" t="str">
        <f>IF(AND(TONGHOP!O1307="ThiTN",AND(TONGHOP!Q1307&gt;90,TONGHOP!Q1307&lt;=120),OR(TONGHOP!P1307="LT",AND(TONGHOP!P1307="TH",AND(TONGHOP!U1307&lt;&gt;TONGHOP!X1307,TONGHOP!U1307&lt;&gt;TONGHOP!Y1307)))),TONGHOP!U1307,"")</f>
        <v/>
      </c>
      <c r="F1307" s="1" t="str">
        <f t="shared" si="81"/>
        <v/>
      </c>
      <c r="G1307" s="1" t="str">
        <f>IF(AND(TONGHOP!O1307="ThiTN",AND(TONGHOP!Q1307&gt;120,TONGHOP!Q1307&lt;=150),OR(TONGHOP!P1307="LT",AND(TONGHOP!P1307="TH",AND(TONGHOP!T1307&lt;&gt;TONGHOP!X1307,TONGHOP!T1307&lt;&gt;TONGHOP!Y1307)))),TONGHOP!T1307,"")</f>
        <v/>
      </c>
      <c r="H1307" s="1" t="str">
        <f>IF(AND(TONGHOP!O1307="ThiTN",AND(TONGHOP!Q1307&gt;120,TONGHOP!Q1307&lt;=150),OR(TONGHOP!P1307="LT",AND(TONGHOP!P1307="TH",AND(TONGHOP!U1307&lt;&gt;TONGHOP!X1307,TONGHOP!U1307&lt;&gt;TONGHOP!Y1307)))),TONGHOP!U1307,"")</f>
        <v/>
      </c>
      <c r="I1307" s="1" t="str">
        <f t="shared" si="82"/>
        <v/>
      </c>
      <c r="J1307" s="1" t="str">
        <f>IF(AND(TONGHOP!O1307="ThiTN",TONGHOP!Q1307&gt;150,OR(TONGHOP!P1307="LT",AND(TONGHOP!P1307="TH",AND(TONGHOP!T1307&lt;&gt;TONGHOP!X1307,TONGHOP!T1307&lt;&gt;TONGHOP!Y1307)))),TONGHOP!T1307,"")</f>
        <v/>
      </c>
      <c r="K1307" s="1" t="str">
        <f>IF(AND(TONGHOP!O1307="ThiTN",TONGHOP!Q1307&gt;150,OR(TONGHOP!P1307="LT",AND(TONGHOP!P1307="TH",AND(TONGHOP!U1307&lt;&gt;TONGHOP!X1307,TONGHOP!U1307&lt;&gt;TONGHOP!Y1307)))),TONGHOP!U1307,"")</f>
        <v/>
      </c>
      <c r="L1307" s="1" t="str">
        <f t="shared" si="83"/>
        <v/>
      </c>
    </row>
    <row r="1308" spans="1:12">
      <c r="A1308" s="1" t="str">
        <f>IF(AND(TONGHOP!O1308="ThiTN",TONGHOP!Q1308&lt;=90,OR(TONGHOP!P1308="LT",AND(TONGHOP!P1308="TH",AND(TONGHOP!T1308&lt;&gt;TONGHOP!X1308,TONGHOP!T1308&lt;&gt;TONGHOP!Y1308)))),TONGHOP!T1308,"")</f>
        <v/>
      </c>
      <c r="B1308" s="1" t="str">
        <f>IF(AND(TONGHOP!O1308="ThiTN",TONGHOP!Q1308&lt;=90,OR(TONGHOP!P1308="LT",AND(TONGHOP!P1308="TH",AND(TONGHOP!U1308&lt;&gt;TONGHOP!X1308,TONGHOP!U1308&lt;&gt;TONGHOP!Y1308)))),TONGHOP!U1308,"")</f>
        <v/>
      </c>
      <c r="C1308" s="1" t="str">
        <f t="shared" si="80"/>
        <v/>
      </c>
      <c r="D1308" s="1" t="str">
        <f>IF(AND(TONGHOP!O1308="ThiTN",AND(TONGHOP!Q1308&gt;90,TONGHOP!Q1308&lt;=120),OR(TONGHOP!P1308="LT",AND(TONGHOP!P1308="TH",AND(TONGHOP!T1308&lt;&gt;TONGHOP!X1308,TONGHOP!T1308&lt;&gt;TONGHOP!Y1308)))),TONGHOP!T1308,"")</f>
        <v/>
      </c>
      <c r="E1308" s="1" t="str">
        <f>IF(AND(TONGHOP!O1308="ThiTN",AND(TONGHOP!Q1308&gt;90,TONGHOP!Q1308&lt;=120),OR(TONGHOP!P1308="LT",AND(TONGHOP!P1308="TH",AND(TONGHOP!U1308&lt;&gt;TONGHOP!X1308,TONGHOP!U1308&lt;&gt;TONGHOP!Y1308)))),TONGHOP!U1308,"")</f>
        <v/>
      </c>
      <c r="F1308" s="1" t="str">
        <f t="shared" si="81"/>
        <v/>
      </c>
      <c r="G1308" s="1" t="str">
        <f>IF(AND(TONGHOP!O1308="ThiTN",AND(TONGHOP!Q1308&gt;120,TONGHOP!Q1308&lt;=150),OR(TONGHOP!P1308="LT",AND(TONGHOP!P1308="TH",AND(TONGHOP!T1308&lt;&gt;TONGHOP!X1308,TONGHOP!T1308&lt;&gt;TONGHOP!Y1308)))),TONGHOP!T1308,"")</f>
        <v/>
      </c>
      <c r="H1308" s="1" t="str">
        <f>IF(AND(TONGHOP!O1308="ThiTN",AND(TONGHOP!Q1308&gt;120,TONGHOP!Q1308&lt;=150),OR(TONGHOP!P1308="LT",AND(TONGHOP!P1308="TH",AND(TONGHOP!U1308&lt;&gt;TONGHOP!X1308,TONGHOP!U1308&lt;&gt;TONGHOP!Y1308)))),TONGHOP!U1308,"")</f>
        <v/>
      </c>
      <c r="I1308" s="1" t="str">
        <f t="shared" si="82"/>
        <v/>
      </c>
      <c r="J1308" s="1" t="str">
        <f>IF(AND(TONGHOP!O1308="ThiTN",TONGHOP!Q1308&gt;150,OR(TONGHOP!P1308="LT",AND(TONGHOP!P1308="TH",AND(TONGHOP!T1308&lt;&gt;TONGHOP!X1308,TONGHOP!T1308&lt;&gt;TONGHOP!Y1308)))),TONGHOP!T1308,"")</f>
        <v/>
      </c>
      <c r="K1308" s="1" t="str">
        <f>IF(AND(TONGHOP!O1308="ThiTN",TONGHOP!Q1308&gt;150,OR(TONGHOP!P1308="LT",AND(TONGHOP!P1308="TH",AND(TONGHOP!U1308&lt;&gt;TONGHOP!X1308,TONGHOP!U1308&lt;&gt;TONGHOP!Y1308)))),TONGHOP!U1308,"")</f>
        <v/>
      </c>
      <c r="L1308" s="1" t="str">
        <f t="shared" si="83"/>
        <v/>
      </c>
    </row>
    <row r="1309" spans="1:12">
      <c r="A1309" s="1" t="str">
        <f>IF(AND(TONGHOP!O1309="ThiTN",TONGHOP!Q1309&lt;=90,OR(TONGHOP!P1309="LT",AND(TONGHOP!P1309="TH",AND(TONGHOP!T1309&lt;&gt;TONGHOP!X1309,TONGHOP!T1309&lt;&gt;TONGHOP!Y1309)))),TONGHOP!T1309,"")</f>
        <v/>
      </c>
      <c r="B1309" s="1" t="str">
        <f>IF(AND(TONGHOP!O1309="ThiTN",TONGHOP!Q1309&lt;=90,OR(TONGHOP!P1309="LT",AND(TONGHOP!P1309="TH",AND(TONGHOP!U1309&lt;&gt;TONGHOP!X1309,TONGHOP!U1309&lt;&gt;TONGHOP!Y1309)))),TONGHOP!U1309,"")</f>
        <v/>
      </c>
      <c r="C1309" s="1" t="str">
        <f t="shared" si="80"/>
        <v/>
      </c>
      <c r="D1309" s="1" t="str">
        <f>IF(AND(TONGHOP!O1309="ThiTN",AND(TONGHOP!Q1309&gt;90,TONGHOP!Q1309&lt;=120),OR(TONGHOP!P1309="LT",AND(TONGHOP!P1309="TH",AND(TONGHOP!T1309&lt;&gt;TONGHOP!X1309,TONGHOP!T1309&lt;&gt;TONGHOP!Y1309)))),TONGHOP!T1309,"")</f>
        <v/>
      </c>
      <c r="E1309" s="1" t="str">
        <f>IF(AND(TONGHOP!O1309="ThiTN",AND(TONGHOP!Q1309&gt;90,TONGHOP!Q1309&lt;=120),OR(TONGHOP!P1309="LT",AND(TONGHOP!P1309="TH",AND(TONGHOP!U1309&lt;&gt;TONGHOP!X1309,TONGHOP!U1309&lt;&gt;TONGHOP!Y1309)))),TONGHOP!U1309,"")</f>
        <v/>
      </c>
      <c r="F1309" s="1" t="str">
        <f t="shared" si="81"/>
        <v/>
      </c>
      <c r="G1309" s="1" t="str">
        <f>IF(AND(TONGHOP!O1309="ThiTN",AND(TONGHOP!Q1309&gt;120,TONGHOP!Q1309&lt;=150),OR(TONGHOP!P1309="LT",AND(TONGHOP!P1309="TH",AND(TONGHOP!T1309&lt;&gt;TONGHOP!X1309,TONGHOP!T1309&lt;&gt;TONGHOP!Y1309)))),TONGHOP!T1309,"")</f>
        <v/>
      </c>
      <c r="H1309" s="1" t="str">
        <f>IF(AND(TONGHOP!O1309="ThiTN",AND(TONGHOP!Q1309&gt;120,TONGHOP!Q1309&lt;=150),OR(TONGHOP!P1309="LT",AND(TONGHOP!P1309="TH",AND(TONGHOP!U1309&lt;&gt;TONGHOP!X1309,TONGHOP!U1309&lt;&gt;TONGHOP!Y1309)))),TONGHOP!U1309,"")</f>
        <v/>
      </c>
      <c r="I1309" s="1" t="str">
        <f t="shared" si="82"/>
        <v/>
      </c>
      <c r="J1309" s="1" t="str">
        <f>IF(AND(TONGHOP!O1309="ThiTN",TONGHOP!Q1309&gt;150,OR(TONGHOP!P1309="LT",AND(TONGHOP!P1309="TH",AND(TONGHOP!T1309&lt;&gt;TONGHOP!X1309,TONGHOP!T1309&lt;&gt;TONGHOP!Y1309)))),TONGHOP!T1309,"")</f>
        <v/>
      </c>
      <c r="K1309" s="1" t="str">
        <f>IF(AND(TONGHOP!O1309="ThiTN",TONGHOP!Q1309&gt;150,OR(TONGHOP!P1309="LT",AND(TONGHOP!P1309="TH",AND(TONGHOP!U1309&lt;&gt;TONGHOP!X1309,TONGHOP!U1309&lt;&gt;TONGHOP!Y1309)))),TONGHOP!U1309,"")</f>
        <v/>
      </c>
      <c r="L1309" s="1" t="str">
        <f t="shared" si="83"/>
        <v/>
      </c>
    </row>
    <row r="1310" spans="1:12">
      <c r="A1310" s="1" t="str">
        <f>IF(AND(TONGHOP!O1310="ThiTN",TONGHOP!Q1310&lt;=90,OR(TONGHOP!P1310="LT",AND(TONGHOP!P1310="TH",AND(TONGHOP!T1310&lt;&gt;TONGHOP!X1310,TONGHOP!T1310&lt;&gt;TONGHOP!Y1310)))),TONGHOP!T1310,"")</f>
        <v/>
      </c>
      <c r="B1310" s="1" t="str">
        <f>IF(AND(TONGHOP!O1310="ThiTN",TONGHOP!Q1310&lt;=90,OR(TONGHOP!P1310="LT",AND(TONGHOP!P1310="TH",AND(TONGHOP!U1310&lt;&gt;TONGHOP!X1310,TONGHOP!U1310&lt;&gt;TONGHOP!Y1310)))),TONGHOP!U1310,"")</f>
        <v/>
      </c>
      <c r="C1310" s="1" t="str">
        <f t="shared" si="80"/>
        <v/>
      </c>
      <c r="D1310" s="1" t="str">
        <f>IF(AND(TONGHOP!O1310="ThiTN",AND(TONGHOP!Q1310&gt;90,TONGHOP!Q1310&lt;=120),OR(TONGHOP!P1310="LT",AND(TONGHOP!P1310="TH",AND(TONGHOP!T1310&lt;&gt;TONGHOP!X1310,TONGHOP!T1310&lt;&gt;TONGHOP!Y1310)))),TONGHOP!T1310,"")</f>
        <v/>
      </c>
      <c r="E1310" s="1" t="str">
        <f>IF(AND(TONGHOP!O1310="ThiTN",AND(TONGHOP!Q1310&gt;90,TONGHOP!Q1310&lt;=120),OR(TONGHOP!P1310="LT",AND(TONGHOP!P1310="TH",AND(TONGHOP!U1310&lt;&gt;TONGHOP!X1310,TONGHOP!U1310&lt;&gt;TONGHOP!Y1310)))),TONGHOP!U1310,"")</f>
        <v/>
      </c>
      <c r="F1310" s="1" t="str">
        <f t="shared" si="81"/>
        <v/>
      </c>
      <c r="G1310" s="1" t="str">
        <f>IF(AND(TONGHOP!O1310="ThiTN",AND(TONGHOP!Q1310&gt;120,TONGHOP!Q1310&lt;=150),OR(TONGHOP!P1310="LT",AND(TONGHOP!P1310="TH",AND(TONGHOP!T1310&lt;&gt;TONGHOP!X1310,TONGHOP!T1310&lt;&gt;TONGHOP!Y1310)))),TONGHOP!T1310,"")</f>
        <v/>
      </c>
      <c r="H1310" s="1" t="str">
        <f>IF(AND(TONGHOP!O1310="ThiTN",AND(TONGHOP!Q1310&gt;120,TONGHOP!Q1310&lt;=150),OR(TONGHOP!P1310="LT",AND(TONGHOP!P1310="TH",AND(TONGHOP!U1310&lt;&gt;TONGHOP!X1310,TONGHOP!U1310&lt;&gt;TONGHOP!Y1310)))),TONGHOP!U1310,"")</f>
        <v/>
      </c>
      <c r="I1310" s="1" t="str">
        <f t="shared" si="82"/>
        <v/>
      </c>
      <c r="J1310" s="1" t="str">
        <f>IF(AND(TONGHOP!O1310="ThiTN",TONGHOP!Q1310&gt;150,OR(TONGHOP!P1310="LT",AND(TONGHOP!P1310="TH",AND(TONGHOP!T1310&lt;&gt;TONGHOP!X1310,TONGHOP!T1310&lt;&gt;TONGHOP!Y1310)))),TONGHOP!T1310,"")</f>
        <v/>
      </c>
      <c r="K1310" s="1" t="str">
        <f>IF(AND(TONGHOP!O1310="ThiTN",TONGHOP!Q1310&gt;150,OR(TONGHOP!P1310="LT",AND(TONGHOP!P1310="TH",AND(TONGHOP!U1310&lt;&gt;TONGHOP!X1310,TONGHOP!U1310&lt;&gt;TONGHOP!Y1310)))),TONGHOP!U1310,"")</f>
        <v/>
      </c>
      <c r="L1310" s="1" t="str">
        <f t="shared" si="83"/>
        <v/>
      </c>
    </row>
    <row r="1311" spans="1:12">
      <c r="A1311" s="1" t="str">
        <f>IF(AND(TONGHOP!O1311="ThiTN",TONGHOP!Q1311&lt;=90,OR(TONGHOP!P1311="LT",AND(TONGHOP!P1311="TH",AND(TONGHOP!T1311&lt;&gt;TONGHOP!X1311,TONGHOP!T1311&lt;&gt;TONGHOP!Y1311)))),TONGHOP!T1311,"")</f>
        <v/>
      </c>
      <c r="B1311" s="1" t="str">
        <f>IF(AND(TONGHOP!O1311="ThiTN",TONGHOP!Q1311&lt;=90,OR(TONGHOP!P1311="LT",AND(TONGHOP!P1311="TH",AND(TONGHOP!U1311&lt;&gt;TONGHOP!X1311,TONGHOP!U1311&lt;&gt;TONGHOP!Y1311)))),TONGHOP!U1311,"")</f>
        <v/>
      </c>
      <c r="C1311" s="1" t="str">
        <f t="shared" si="80"/>
        <v/>
      </c>
      <c r="D1311" s="1" t="str">
        <f>IF(AND(TONGHOP!O1311="ThiTN",AND(TONGHOP!Q1311&gt;90,TONGHOP!Q1311&lt;=120),OR(TONGHOP!P1311="LT",AND(TONGHOP!P1311="TH",AND(TONGHOP!T1311&lt;&gt;TONGHOP!X1311,TONGHOP!T1311&lt;&gt;TONGHOP!Y1311)))),TONGHOP!T1311,"")</f>
        <v/>
      </c>
      <c r="E1311" s="1" t="str">
        <f>IF(AND(TONGHOP!O1311="ThiTN",AND(TONGHOP!Q1311&gt;90,TONGHOP!Q1311&lt;=120),OR(TONGHOP!P1311="LT",AND(TONGHOP!P1311="TH",AND(TONGHOP!U1311&lt;&gt;TONGHOP!X1311,TONGHOP!U1311&lt;&gt;TONGHOP!Y1311)))),TONGHOP!U1311,"")</f>
        <v/>
      </c>
      <c r="F1311" s="1" t="str">
        <f t="shared" si="81"/>
        <v/>
      </c>
      <c r="G1311" s="1" t="str">
        <f>IF(AND(TONGHOP!O1311="ThiTN",AND(TONGHOP!Q1311&gt;120,TONGHOP!Q1311&lt;=150),OR(TONGHOP!P1311="LT",AND(TONGHOP!P1311="TH",AND(TONGHOP!T1311&lt;&gt;TONGHOP!X1311,TONGHOP!T1311&lt;&gt;TONGHOP!Y1311)))),TONGHOP!T1311,"")</f>
        <v/>
      </c>
      <c r="H1311" s="1" t="str">
        <f>IF(AND(TONGHOP!O1311="ThiTN",AND(TONGHOP!Q1311&gt;120,TONGHOP!Q1311&lt;=150),OR(TONGHOP!P1311="LT",AND(TONGHOP!P1311="TH",AND(TONGHOP!U1311&lt;&gt;TONGHOP!X1311,TONGHOP!U1311&lt;&gt;TONGHOP!Y1311)))),TONGHOP!U1311,"")</f>
        <v/>
      </c>
      <c r="I1311" s="1" t="str">
        <f t="shared" si="82"/>
        <v/>
      </c>
      <c r="J1311" s="1" t="str">
        <f>IF(AND(TONGHOP!O1311="ThiTN",TONGHOP!Q1311&gt;150,OR(TONGHOP!P1311="LT",AND(TONGHOP!P1311="TH",AND(TONGHOP!T1311&lt;&gt;TONGHOP!X1311,TONGHOP!T1311&lt;&gt;TONGHOP!Y1311)))),TONGHOP!T1311,"")</f>
        <v/>
      </c>
      <c r="K1311" s="1" t="str">
        <f>IF(AND(TONGHOP!O1311="ThiTN",TONGHOP!Q1311&gt;150,OR(TONGHOP!P1311="LT",AND(TONGHOP!P1311="TH",AND(TONGHOP!U1311&lt;&gt;TONGHOP!X1311,TONGHOP!U1311&lt;&gt;TONGHOP!Y1311)))),TONGHOP!U1311,"")</f>
        <v/>
      </c>
      <c r="L1311" s="1" t="str">
        <f t="shared" si="83"/>
        <v/>
      </c>
    </row>
    <row r="1312" spans="1:12">
      <c r="A1312" s="1" t="str">
        <f>IF(AND(TONGHOP!O1312="ThiTN",TONGHOP!Q1312&lt;=90,OR(TONGHOP!P1312="LT",AND(TONGHOP!P1312="TH",AND(TONGHOP!T1312&lt;&gt;TONGHOP!X1312,TONGHOP!T1312&lt;&gt;TONGHOP!Y1312)))),TONGHOP!T1312,"")</f>
        <v/>
      </c>
      <c r="B1312" s="1" t="str">
        <f>IF(AND(TONGHOP!O1312="ThiTN",TONGHOP!Q1312&lt;=90,OR(TONGHOP!P1312="LT",AND(TONGHOP!P1312="TH",AND(TONGHOP!U1312&lt;&gt;TONGHOP!X1312,TONGHOP!U1312&lt;&gt;TONGHOP!Y1312)))),TONGHOP!U1312,"")</f>
        <v/>
      </c>
      <c r="C1312" s="1" t="str">
        <f t="shared" si="80"/>
        <v/>
      </c>
      <c r="D1312" s="1" t="str">
        <f>IF(AND(TONGHOP!O1312="ThiTN",AND(TONGHOP!Q1312&gt;90,TONGHOP!Q1312&lt;=120),OR(TONGHOP!P1312="LT",AND(TONGHOP!P1312="TH",AND(TONGHOP!T1312&lt;&gt;TONGHOP!X1312,TONGHOP!T1312&lt;&gt;TONGHOP!Y1312)))),TONGHOP!T1312,"")</f>
        <v/>
      </c>
      <c r="E1312" s="1" t="str">
        <f>IF(AND(TONGHOP!O1312="ThiTN",AND(TONGHOP!Q1312&gt;90,TONGHOP!Q1312&lt;=120),OR(TONGHOP!P1312="LT",AND(TONGHOP!P1312="TH",AND(TONGHOP!U1312&lt;&gt;TONGHOP!X1312,TONGHOP!U1312&lt;&gt;TONGHOP!Y1312)))),TONGHOP!U1312,"")</f>
        <v/>
      </c>
      <c r="F1312" s="1" t="str">
        <f t="shared" si="81"/>
        <v/>
      </c>
      <c r="G1312" s="1" t="str">
        <f>IF(AND(TONGHOP!O1312="ThiTN",AND(TONGHOP!Q1312&gt;120,TONGHOP!Q1312&lt;=150),OR(TONGHOP!P1312="LT",AND(TONGHOP!P1312="TH",AND(TONGHOP!T1312&lt;&gt;TONGHOP!X1312,TONGHOP!T1312&lt;&gt;TONGHOP!Y1312)))),TONGHOP!T1312,"")</f>
        <v/>
      </c>
      <c r="H1312" s="1" t="str">
        <f>IF(AND(TONGHOP!O1312="ThiTN",AND(TONGHOP!Q1312&gt;120,TONGHOP!Q1312&lt;=150),OR(TONGHOP!P1312="LT",AND(TONGHOP!P1312="TH",AND(TONGHOP!U1312&lt;&gt;TONGHOP!X1312,TONGHOP!U1312&lt;&gt;TONGHOP!Y1312)))),TONGHOP!U1312,"")</f>
        <v/>
      </c>
      <c r="I1312" s="1" t="str">
        <f t="shared" si="82"/>
        <v/>
      </c>
      <c r="J1312" s="1" t="str">
        <f>IF(AND(TONGHOP!O1312="ThiTN",TONGHOP!Q1312&gt;150,OR(TONGHOP!P1312="LT",AND(TONGHOP!P1312="TH",AND(TONGHOP!T1312&lt;&gt;TONGHOP!X1312,TONGHOP!T1312&lt;&gt;TONGHOP!Y1312)))),TONGHOP!T1312,"")</f>
        <v/>
      </c>
      <c r="K1312" s="1" t="str">
        <f>IF(AND(TONGHOP!O1312="ThiTN",TONGHOP!Q1312&gt;150,OR(TONGHOP!P1312="LT",AND(TONGHOP!P1312="TH",AND(TONGHOP!U1312&lt;&gt;TONGHOP!X1312,TONGHOP!U1312&lt;&gt;TONGHOP!Y1312)))),TONGHOP!U1312,"")</f>
        <v/>
      </c>
      <c r="L1312" s="1" t="str">
        <f t="shared" si="83"/>
        <v/>
      </c>
    </row>
    <row r="1313" spans="1:12">
      <c r="A1313" s="1" t="str">
        <f>IF(AND(TONGHOP!O1313="ThiTN",TONGHOP!Q1313&lt;=90,OR(TONGHOP!P1313="LT",AND(TONGHOP!P1313="TH",AND(TONGHOP!T1313&lt;&gt;TONGHOP!X1313,TONGHOP!T1313&lt;&gt;TONGHOP!Y1313)))),TONGHOP!T1313,"")</f>
        <v/>
      </c>
      <c r="B1313" s="1" t="str">
        <f>IF(AND(TONGHOP!O1313="ThiTN",TONGHOP!Q1313&lt;=90,OR(TONGHOP!P1313="LT",AND(TONGHOP!P1313="TH",AND(TONGHOP!U1313&lt;&gt;TONGHOP!X1313,TONGHOP!U1313&lt;&gt;TONGHOP!Y1313)))),TONGHOP!U1313,"")</f>
        <v/>
      </c>
      <c r="C1313" s="1" t="str">
        <f t="shared" si="80"/>
        <v/>
      </c>
      <c r="D1313" s="1" t="str">
        <f>IF(AND(TONGHOP!O1313="ThiTN",AND(TONGHOP!Q1313&gt;90,TONGHOP!Q1313&lt;=120),OR(TONGHOP!P1313="LT",AND(TONGHOP!P1313="TH",AND(TONGHOP!T1313&lt;&gt;TONGHOP!X1313,TONGHOP!T1313&lt;&gt;TONGHOP!Y1313)))),TONGHOP!T1313,"")</f>
        <v/>
      </c>
      <c r="E1313" s="1" t="str">
        <f>IF(AND(TONGHOP!O1313="ThiTN",AND(TONGHOP!Q1313&gt;90,TONGHOP!Q1313&lt;=120),OR(TONGHOP!P1313="LT",AND(TONGHOP!P1313="TH",AND(TONGHOP!U1313&lt;&gt;TONGHOP!X1313,TONGHOP!U1313&lt;&gt;TONGHOP!Y1313)))),TONGHOP!U1313,"")</f>
        <v/>
      </c>
      <c r="F1313" s="1" t="str">
        <f t="shared" si="81"/>
        <v/>
      </c>
      <c r="G1313" s="1" t="str">
        <f>IF(AND(TONGHOP!O1313="ThiTN",AND(TONGHOP!Q1313&gt;120,TONGHOP!Q1313&lt;=150),OR(TONGHOP!P1313="LT",AND(TONGHOP!P1313="TH",AND(TONGHOP!T1313&lt;&gt;TONGHOP!X1313,TONGHOP!T1313&lt;&gt;TONGHOP!Y1313)))),TONGHOP!T1313,"")</f>
        <v/>
      </c>
      <c r="H1313" s="1" t="str">
        <f>IF(AND(TONGHOP!O1313="ThiTN",AND(TONGHOP!Q1313&gt;120,TONGHOP!Q1313&lt;=150),OR(TONGHOP!P1313="LT",AND(TONGHOP!P1313="TH",AND(TONGHOP!U1313&lt;&gt;TONGHOP!X1313,TONGHOP!U1313&lt;&gt;TONGHOP!Y1313)))),TONGHOP!U1313,"")</f>
        <v/>
      </c>
      <c r="I1313" s="1" t="str">
        <f t="shared" si="82"/>
        <v/>
      </c>
      <c r="J1313" s="1" t="str">
        <f>IF(AND(TONGHOP!O1313="ThiTN",TONGHOP!Q1313&gt;150,OR(TONGHOP!P1313="LT",AND(TONGHOP!P1313="TH",AND(TONGHOP!T1313&lt;&gt;TONGHOP!X1313,TONGHOP!T1313&lt;&gt;TONGHOP!Y1313)))),TONGHOP!T1313,"")</f>
        <v/>
      </c>
      <c r="K1313" s="1" t="str">
        <f>IF(AND(TONGHOP!O1313="ThiTN",TONGHOP!Q1313&gt;150,OR(TONGHOP!P1313="LT",AND(TONGHOP!P1313="TH",AND(TONGHOP!U1313&lt;&gt;TONGHOP!X1313,TONGHOP!U1313&lt;&gt;TONGHOP!Y1313)))),TONGHOP!U1313,"")</f>
        <v/>
      </c>
      <c r="L1313" s="1" t="str">
        <f t="shared" si="83"/>
        <v/>
      </c>
    </row>
    <row r="1314" spans="1:12">
      <c r="A1314" s="1" t="str">
        <f>IF(AND(TONGHOP!O1314="ThiTN",TONGHOP!Q1314&lt;=90,OR(TONGHOP!P1314="LT",AND(TONGHOP!P1314="TH",AND(TONGHOP!T1314&lt;&gt;TONGHOP!X1314,TONGHOP!T1314&lt;&gt;TONGHOP!Y1314)))),TONGHOP!T1314,"")</f>
        <v/>
      </c>
      <c r="B1314" s="1" t="str">
        <f>IF(AND(TONGHOP!O1314="ThiTN",TONGHOP!Q1314&lt;=90,OR(TONGHOP!P1314="LT",AND(TONGHOP!P1314="TH",AND(TONGHOP!U1314&lt;&gt;TONGHOP!X1314,TONGHOP!U1314&lt;&gt;TONGHOP!Y1314)))),TONGHOP!U1314,"")</f>
        <v/>
      </c>
      <c r="C1314" s="1" t="str">
        <f t="shared" si="80"/>
        <v/>
      </c>
      <c r="D1314" s="1" t="str">
        <f>IF(AND(TONGHOP!O1314="ThiTN",AND(TONGHOP!Q1314&gt;90,TONGHOP!Q1314&lt;=120),OR(TONGHOP!P1314="LT",AND(TONGHOP!P1314="TH",AND(TONGHOP!T1314&lt;&gt;TONGHOP!X1314,TONGHOP!T1314&lt;&gt;TONGHOP!Y1314)))),TONGHOP!T1314,"")</f>
        <v/>
      </c>
      <c r="E1314" s="1" t="str">
        <f>IF(AND(TONGHOP!O1314="ThiTN",AND(TONGHOP!Q1314&gt;90,TONGHOP!Q1314&lt;=120),OR(TONGHOP!P1314="LT",AND(TONGHOP!P1314="TH",AND(TONGHOP!U1314&lt;&gt;TONGHOP!X1314,TONGHOP!U1314&lt;&gt;TONGHOP!Y1314)))),TONGHOP!U1314,"")</f>
        <v/>
      </c>
      <c r="F1314" s="1" t="str">
        <f t="shared" si="81"/>
        <v/>
      </c>
      <c r="G1314" s="1" t="str">
        <f>IF(AND(TONGHOP!O1314="ThiTN",AND(TONGHOP!Q1314&gt;120,TONGHOP!Q1314&lt;=150),OR(TONGHOP!P1314="LT",AND(TONGHOP!P1314="TH",AND(TONGHOP!T1314&lt;&gt;TONGHOP!X1314,TONGHOP!T1314&lt;&gt;TONGHOP!Y1314)))),TONGHOP!T1314,"")</f>
        <v/>
      </c>
      <c r="H1314" s="1" t="str">
        <f>IF(AND(TONGHOP!O1314="ThiTN",AND(TONGHOP!Q1314&gt;120,TONGHOP!Q1314&lt;=150),OR(TONGHOP!P1314="LT",AND(TONGHOP!P1314="TH",AND(TONGHOP!U1314&lt;&gt;TONGHOP!X1314,TONGHOP!U1314&lt;&gt;TONGHOP!Y1314)))),TONGHOP!U1314,"")</f>
        <v/>
      </c>
      <c r="I1314" s="1" t="str">
        <f t="shared" si="82"/>
        <v/>
      </c>
      <c r="J1314" s="1" t="str">
        <f>IF(AND(TONGHOP!O1314="ThiTN",TONGHOP!Q1314&gt;150,OR(TONGHOP!P1314="LT",AND(TONGHOP!P1314="TH",AND(TONGHOP!T1314&lt;&gt;TONGHOP!X1314,TONGHOP!T1314&lt;&gt;TONGHOP!Y1314)))),TONGHOP!T1314,"")</f>
        <v/>
      </c>
      <c r="K1314" s="1" t="str">
        <f>IF(AND(TONGHOP!O1314="ThiTN",TONGHOP!Q1314&gt;150,OR(TONGHOP!P1314="LT",AND(TONGHOP!P1314="TH",AND(TONGHOP!U1314&lt;&gt;TONGHOP!X1314,TONGHOP!U1314&lt;&gt;TONGHOP!Y1314)))),TONGHOP!U1314,"")</f>
        <v/>
      </c>
      <c r="L1314" s="1" t="str">
        <f t="shared" si="83"/>
        <v/>
      </c>
    </row>
    <row r="1315" spans="1:12">
      <c r="A1315" s="1" t="str">
        <f>IF(AND(TONGHOP!O1315="ThiTN",TONGHOP!Q1315&lt;=90,OR(TONGHOP!P1315="LT",AND(TONGHOP!P1315="TH",AND(TONGHOP!T1315&lt;&gt;TONGHOP!X1315,TONGHOP!T1315&lt;&gt;TONGHOP!Y1315)))),TONGHOP!T1315,"")</f>
        <v/>
      </c>
      <c r="B1315" s="1" t="str">
        <f>IF(AND(TONGHOP!O1315="ThiTN",TONGHOP!Q1315&lt;=90,OR(TONGHOP!P1315="LT",AND(TONGHOP!P1315="TH",AND(TONGHOP!U1315&lt;&gt;TONGHOP!X1315,TONGHOP!U1315&lt;&gt;TONGHOP!Y1315)))),TONGHOP!U1315,"")</f>
        <v/>
      </c>
      <c r="C1315" s="1" t="str">
        <f t="shared" si="80"/>
        <v/>
      </c>
      <c r="D1315" s="1" t="str">
        <f>IF(AND(TONGHOP!O1315="ThiTN",AND(TONGHOP!Q1315&gt;90,TONGHOP!Q1315&lt;=120),OR(TONGHOP!P1315="LT",AND(TONGHOP!P1315="TH",AND(TONGHOP!T1315&lt;&gt;TONGHOP!X1315,TONGHOP!T1315&lt;&gt;TONGHOP!Y1315)))),TONGHOP!T1315,"")</f>
        <v/>
      </c>
      <c r="E1315" s="1" t="str">
        <f>IF(AND(TONGHOP!O1315="ThiTN",AND(TONGHOP!Q1315&gt;90,TONGHOP!Q1315&lt;=120),OR(TONGHOP!P1315="LT",AND(TONGHOP!P1315="TH",AND(TONGHOP!U1315&lt;&gt;TONGHOP!X1315,TONGHOP!U1315&lt;&gt;TONGHOP!Y1315)))),TONGHOP!U1315,"")</f>
        <v/>
      </c>
      <c r="F1315" s="1" t="str">
        <f t="shared" si="81"/>
        <v/>
      </c>
      <c r="G1315" s="1" t="str">
        <f>IF(AND(TONGHOP!O1315="ThiTN",AND(TONGHOP!Q1315&gt;120,TONGHOP!Q1315&lt;=150),OR(TONGHOP!P1315="LT",AND(TONGHOP!P1315="TH",AND(TONGHOP!T1315&lt;&gt;TONGHOP!X1315,TONGHOP!T1315&lt;&gt;TONGHOP!Y1315)))),TONGHOP!T1315,"")</f>
        <v/>
      </c>
      <c r="H1315" s="1" t="str">
        <f>IF(AND(TONGHOP!O1315="ThiTN",AND(TONGHOP!Q1315&gt;120,TONGHOP!Q1315&lt;=150),OR(TONGHOP!P1315="LT",AND(TONGHOP!P1315="TH",AND(TONGHOP!U1315&lt;&gt;TONGHOP!X1315,TONGHOP!U1315&lt;&gt;TONGHOP!Y1315)))),TONGHOP!U1315,"")</f>
        <v/>
      </c>
      <c r="I1315" s="1" t="str">
        <f t="shared" si="82"/>
        <v/>
      </c>
      <c r="J1315" s="1" t="str">
        <f>IF(AND(TONGHOP!O1315="ThiTN",TONGHOP!Q1315&gt;150,OR(TONGHOP!P1315="LT",AND(TONGHOP!P1315="TH",AND(TONGHOP!T1315&lt;&gt;TONGHOP!X1315,TONGHOP!T1315&lt;&gt;TONGHOP!Y1315)))),TONGHOP!T1315,"")</f>
        <v/>
      </c>
      <c r="K1315" s="1" t="str">
        <f>IF(AND(TONGHOP!O1315="ThiTN",TONGHOP!Q1315&gt;150,OR(TONGHOP!P1315="LT",AND(TONGHOP!P1315="TH",AND(TONGHOP!U1315&lt;&gt;TONGHOP!X1315,TONGHOP!U1315&lt;&gt;TONGHOP!Y1315)))),TONGHOP!U1315,"")</f>
        <v/>
      </c>
      <c r="L1315" s="1" t="str">
        <f t="shared" si="83"/>
        <v/>
      </c>
    </row>
    <row r="1316" spans="1:12">
      <c r="A1316" s="1" t="str">
        <f>IF(AND(TONGHOP!O1316="ThiTN",TONGHOP!Q1316&lt;=90,OR(TONGHOP!P1316="LT",AND(TONGHOP!P1316="TH",AND(TONGHOP!T1316&lt;&gt;TONGHOP!X1316,TONGHOP!T1316&lt;&gt;TONGHOP!Y1316)))),TONGHOP!T1316,"")</f>
        <v/>
      </c>
      <c r="B1316" s="1" t="str">
        <f>IF(AND(TONGHOP!O1316="ThiTN",TONGHOP!Q1316&lt;=90,OR(TONGHOP!P1316="LT",AND(TONGHOP!P1316="TH",AND(TONGHOP!U1316&lt;&gt;TONGHOP!X1316,TONGHOP!U1316&lt;&gt;TONGHOP!Y1316)))),TONGHOP!U1316,"")</f>
        <v/>
      </c>
      <c r="C1316" s="1" t="str">
        <f t="shared" si="80"/>
        <v/>
      </c>
      <c r="D1316" s="1" t="str">
        <f>IF(AND(TONGHOP!O1316="ThiTN",AND(TONGHOP!Q1316&gt;90,TONGHOP!Q1316&lt;=120),OR(TONGHOP!P1316="LT",AND(TONGHOP!P1316="TH",AND(TONGHOP!T1316&lt;&gt;TONGHOP!X1316,TONGHOP!T1316&lt;&gt;TONGHOP!Y1316)))),TONGHOP!T1316,"")</f>
        <v/>
      </c>
      <c r="E1316" s="1" t="str">
        <f>IF(AND(TONGHOP!O1316="ThiTN",AND(TONGHOP!Q1316&gt;90,TONGHOP!Q1316&lt;=120),OR(TONGHOP!P1316="LT",AND(TONGHOP!P1316="TH",AND(TONGHOP!U1316&lt;&gt;TONGHOP!X1316,TONGHOP!U1316&lt;&gt;TONGHOP!Y1316)))),TONGHOP!U1316,"")</f>
        <v/>
      </c>
      <c r="F1316" s="1" t="str">
        <f t="shared" si="81"/>
        <v/>
      </c>
      <c r="G1316" s="1" t="str">
        <f>IF(AND(TONGHOP!O1316="ThiTN",AND(TONGHOP!Q1316&gt;120,TONGHOP!Q1316&lt;=150),OR(TONGHOP!P1316="LT",AND(TONGHOP!P1316="TH",AND(TONGHOP!T1316&lt;&gt;TONGHOP!X1316,TONGHOP!T1316&lt;&gt;TONGHOP!Y1316)))),TONGHOP!T1316,"")</f>
        <v/>
      </c>
      <c r="H1316" s="1" t="str">
        <f>IF(AND(TONGHOP!O1316="ThiTN",AND(TONGHOP!Q1316&gt;120,TONGHOP!Q1316&lt;=150),OR(TONGHOP!P1316="LT",AND(TONGHOP!P1316="TH",AND(TONGHOP!U1316&lt;&gt;TONGHOP!X1316,TONGHOP!U1316&lt;&gt;TONGHOP!Y1316)))),TONGHOP!U1316,"")</f>
        <v/>
      </c>
      <c r="I1316" s="1" t="str">
        <f t="shared" si="82"/>
        <v/>
      </c>
      <c r="J1316" s="1" t="str">
        <f>IF(AND(TONGHOP!O1316="ThiTN",TONGHOP!Q1316&gt;150,OR(TONGHOP!P1316="LT",AND(TONGHOP!P1316="TH",AND(TONGHOP!T1316&lt;&gt;TONGHOP!X1316,TONGHOP!T1316&lt;&gt;TONGHOP!Y1316)))),TONGHOP!T1316,"")</f>
        <v/>
      </c>
      <c r="K1316" s="1" t="str">
        <f>IF(AND(TONGHOP!O1316="ThiTN",TONGHOP!Q1316&gt;150,OR(TONGHOP!P1316="LT",AND(TONGHOP!P1316="TH",AND(TONGHOP!U1316&lt;&gt;TONGHOP!X1316,TONGHOP!U1316&lt;&gt;TONGHOP!Y1316)))),TONGHOP!U1316,"")</f>
        <v/>
      </c>
      <c r="L1316" s="1" t="str">
        <f t="shared" si="83"/>
        <v/>
      </c>
    </row>
    <row r="1317" spans="1:12">
      <c r="A1317" s="1" t="str">
        <f>IF(AND(TONGHOP!O1317="ThiTN",TONGHOP!Q1317&lt;=90,OR(TONGHOP!P1317="LT",AND(TONGHOP!P1317="TH",AND(TONGHOP!T1317&lt;&gt;TONGHOP!X1317,TONGHOP!T1317&lt;&gt;TONGHOP!Y1317)))),TONGHOP!T1317,"")</f>
        <v/>
      </c>
      <c r="B1317" s="1" t="str">
        <f>IF(AND(TONGHOP!O1317="ThiTN",TONGHOP!Q1317&lt;=90,OR(TONGHOP!P1317="LT",AND(TONGHOP!P1317="TH",AND(TONGHOP!U1317&lt;&gt;TONGHOP!X1317,TONGHOP!U1317&lt;&gt;TONGHOP!Y1317)))),TONGHOP!U1317,"")</f>
        <v/>
      </c>
      <c r="C1317" s="1" t="str">
        <f t="shared" si="80"/>
        <v/>
      </c>
      <c r="D1317" s="1" t="str">
        <f>IF(AND(TONGHOP!O1317="ThiTN",AND(TONGHOP!Q1317&gt;90,TONGHOP!Q1317&lt;=120),OR(TONGHOP!P1317="LT",AND(TONGHOP!P1317="TH",AND(TONGHOP!T1317&lt;&gt;TONGHOP!X1317,TONGHOP!T1317&lt;&gt;TONGHOP!Y1317)))),TONGHOP!T1317,"")</f>
        <v/>
      </c>
      <c r="E1317" s="1" t="str">
        <f>IF(AND(TONGHOP!O1317="ThiTN",AND(TONGHOP!Q1317&gt;90,TONGHOP!Q1317&lt;=120),OR(TONGHOP!P1317="LT",AND(TONGHOP!P1317="TH",AND(TONGHOP!U1317&lt;&gt;TONGHOP!X1317,TONGHOP!U1317&lt;&gt;TONGHOP!Y1317)))),TONGHOP!U1317,"")</f>
        <v/>
      </c>
      <c r="F1317" s="1" t="str">
        <f t="shared" si="81"/>
        <v/>
      </c>
      <c r="G1317" s="1" t="str">
        <f>IF(AND(TONGHOP!O1317="ThiTN",AND(TONGHOP!Q1317&gt;120,TONGHOP!Q1317&lt;=150),OR(TONGHOP!P1317="LT",AND(TONGHOP!P1317="TH",AND(TONGHOP!T1317&lt;&gt;TONGHOP!X1317,TONGHOP!T1317&lt;&gt;TONGHOP!Y1317)))),TONGHOP!T1317,"")</f>
        <v/>
      </c>
      <c r="H1317" s="1" t="str">
        <f>IF(AND(TONGHOP!O1317="ThiTN",AND(TONGHOP!Q1317&gt;120,TONGHOP!Q1317&lt;=150),OR(TONGHOP!P1317="LT",AND(TONGHOP!P1317="TH",AND(TONGHOP!U1317&lt;&gt;TONGHOP!X1317,TONGHOP!U1317&lt;&gt;TONGHOP!Y1317)))),TONGHOP!U1317,"")</f>
        <v/>
      </c>
      <c r="I1317" s="1" t="str">
        <f t="shared" si="82"/>
        <v/>
      </c>
      <c r="J1317" s="1" t="str">
        <f>IF(AND(TONGHOP!O1317="ThiTN",TONGHOP!Q1317&gt;150,OR(TONGHOP!P1317="LT",AND(TONGHOP!P1317="TH",AND(TONGHOP!T1317&lt;&gt;TONGHOP!X1317,TONGHOP!T1317&lt;&gt;TONGHOP!Y1317)))),TONGHOP!T1317,"")</f>
        <v/>
      </c>
      <c r="K1317" s="1" t="str">
        <f>IF(AND(TONGHOP!O1317="ThiTN",TONGHOP!Q1317&gt;150,OR(TONGHOP!P1317="LT",AND(TONGHOP!P1317="TH",AND(TONGHOP!U1317&lt;&gt;TONGHOP!X1317,TONGHOP!U1317&lt;&gt;TONGHOP!Y1317)))),TONGHOP!U1317,"")</f>
        <v/>
      </c>
      <c r="L1317" s="1" t="str">
        <f t="shared" si="83"/>
        <v/>
      </c>
    </row>
    <row r="1318" spans="1:12">
      <c r="A1318" s="1" t="str">
        <f>IF(AND(TONGHOP!O1318="ThiTN",TONGHOP!Q1318&lt;=90,OR(TONGHOP!P1318="LT",AND(TONGHOP!P1318="TH",AND(TONGHOP!T1318&lt;&gt;TONGHOP!X1318,TONGHOP!T1318&lt;&gt;TONGHOP!Y1318)))),TONGHOP!T1318,"")</f>
        <v/>
      </c>
      <c r="B1318" s="1" t="str">
        <f>IF(AND(TONGHOP!O1318="ThiTN",TONGHOP!Q1318&lt;=90,OR(TONGHOP!P1318="LT",AND(TONGHOP!P1318="TH",AND(TONGHOP!U1318&lt;&gt;TONGHOP!X1318,TONGHOP!U1318&lt;&gt;TONGHOP!Y1318)))),TONGHOP!U1318,"")</f>
        <v/>
      </c>
      <c r="C1318" s="1" t="str">
        <f t="shared" si="80"/>
        <v/>
      </c>
      <c r="D1318" s="1" t="str">
        <f>IF(AND(TONGHOP!O1318="ThiTN",AND(TONGHOP!Q1318&gt;90,TONGHOP!Q1318&lt;=120),OR(TONGHOP!P1318="LT",AND(TONGHOP!P1318="TH",AND(TONGHOP!T1318&lt;&gt;TONGHOP!X1318,TONGHOP!T1318&lt;&gt;TONGHOP!Y1318)))),TONGHOP!T1318,"")</f>
        <v/>
      </c>
      <c r="E1318" s="1" t="str">
        <f>IF(AND(TONGHOP!O1318="ThiTN",AND(TONGHOP!Q1318&gt;90,TONGHOP!Q1318&lt;=120),OR(TONGHOP!P1318="LT",AND(TONGHOP!P1318="TH",AND(TONGHOP!U1318&lt;&gt;TONGHOP!X1318,TONGHOP!U1318&lt;&gt;TONGHOP!Y1318)))),TONGHOP!U1318,"")</f>
        <v/>
      </c>
      <c r="F1318" s="1" t="str">
        <f t="shared" si="81"/>
        <v/>
      </c>
      <c r="G1318" s="1" t="str">
        <f>IF(AND(TONGHOP!O1318="ThiTN",AND(TONGHOP!Q1318&gt;120,TONGHOP!Q1318&lt;=150),OR(TONGHOP!P1318="LT",AND(TONGHOP!P1318="TH",AND(TONGHOP!T1318&lt;&gt;TONGHOP!X1318,TONGHOP!T1318&lt;&gt;TONGHOP!Y1318)))),TONGHOP!T1318,"")</f>
        <v/>
      </c>
      <c r="H1318" s="1" t="str">
        <f>IF(AND(TONGHOP!O1318="ThiTN",AND(TONGHOP!Q1318&gt;120,TONGHOP!Q1318&lt;=150),OR(TONGHOP!P1318="LT",AND(TONGHOP!P1318="TH",AND(TONGHOP!U1318&lt;&gt;TONGHOP!X1318,TONGHOP!U1318&lt;&gt;TONGHOP!Y1318)))),TONGHOP!U1318,"")</f>
        <v/>
      </c>
      <c r="I1318" s="1" t="str">
        <f t="shared" si="82"/>
        <v/>
      </c>
      <c r="J1318" s="1" t="str">
        <f>IF(AND(TONGHOP!O1318="ThiTN",TONGHOP!Q1318&gt;150,OR(TONGHOP!P1318="LT",AND(TONGHOP!P1318="TH",AND(TONGHOP!T1318&lt;&gt;TONGHOP!X1318,TONGHOP!T1318&lt;&gt;TONGHOP!Y1318)))),TONGHOP!T1318,"")</f>
        <v/>
      </c>
      <c r="K1318" s="1" t="str">
        <f>IF(AND(TONGHOP!O1318="ThiTN",TONGHOP!Q1318&gt;150,OR(TONGHOP!P1318="LT",AND(TONGHOP!P1318="TH",AND(TONGHOP!U1318&lt;&gt;TONGHOP!X1318,TONGHOP!U1318&lt;&gt;TONGHOP!Y1318)))),TONGHOP!U1318,"")</f>
        <v/>
      </c>
      <c r="L1318" s="1" t="str">
        <f t="shared" si="83"/>
        <v/>
      </c>
    </row>
    <row r="1319" spans="1:12">
      <c r="A1319" s="1" t="str">
        <f>IF(AND(TONGHOP!O1319="ThiTN",TONGHOP!Q1319&lt;=90,OR(TONGHOP!P1319="LT",AND(TONGHOP!P1319="TH",AND(TONGHOP!T1319&lt;&gt;TONGHOP!X1319,TONGHOP!T1319&lt;&gt;TONGHOP!Y1319)))),TONGHOP!T1319,"")</f>
        <v/>
      </c>
      <c r="B1319" s="1" t="str">
        <f>IF(AND(TONGHOP!O1319="ThiTN",TONGHOP!Q1319&lt;=90,OR(TONGHOP!P1319="LT",AND(TONGHOP!P1319="TH",AND(TONGHOP!U1319&lt;&gt;TONGHOP!X1319,TONGHOP!U1319&lt;&gt;TONGHOP!Y1319)))),TONGHOP!U1319,"")</f>
        <v/>
      </c>
      <c r="C1319" s="1" t="str">
        <f t="shared" si="80"/>
        <v/>
      </c>
      <c r="D1319" s="1" t="str">
        <f>IF(AND(TONGHOP!O1319="ThiTN",AND(TONGHOP!Q1319&gt;90,TONGHOP!Q1319&lt;=120),OR(TONGHOP!P1319="LT",AND(TONGHOP!P1319="TH",AND(TONGHOP!T1319&lt;&gt;TONGHOP!X1319,TONGHOP!T1319&lt;&gt;TONGHOP!Y1319)))),TONGHOP!T1319,"")</f>
        <v/>
      </c>
      <c r="E1319" s="1" t="str">
        <f>IF(AND(TONGHOP!O1319="ThiTN",AND(TONGHOP!Q1319&gt;90,TONGHOP!Q1319&lt;=120),OR(TONGHOP!P1319="LT",AND(TONGHOP!P1319="TH",AND(TONGHOP!U1319&lt;&gt;TONGHOP!X1319,TONGHOP!U1319&lt;&gt;TONGHOP!Y1319)))),TONGHOP!U1319,"")</f>
        <v/>
      </c>
      <c r="F1319" s="1" t="str">
        <f t="shared" si="81"/>
        <v/>
      </c>
      <c r="G1319" s="1" t="str">
        <f>IF(AND(TONGHOP!O1319="ThiTN",AND(TONGHOP!Q1319&gt;120,TONGHOP!Q1319&lt;=150),OR(TONGHOP!P1319="LT",AND(TONGHOP!P1319="TH",AND(TONGHOP!T1319&lt;&gt;TONGHOP!X1319,TONGHOP!T1319&lt;&gt;TONGHOP!Y1319)))),TONGHOP!T1319,"")</f>
        <v/>
      </c>
      <c r="H1319" s="1" t="str">
        <f>IF(AND(TONGHOP!O1319="ThiTN",AND(TONGHOP!Q1319&gt;120,TONGHOP!Q1319&lt;=150),OR(TONGHOP!P1319="LT",AND(TONGHOP!P1319="TH",AND(TONGHOP!U1319&lt;&gt;TONGHOP!X1319,TONGHOP!U1319&lt;&gt;TONGHOP!Y1319)))),TONGHOP!U1319,"")</f>
        <v/>
      </c>
      <c r="I1319" s="1" t="str">
        <f t="shared" si="82"/>
        <v/>
      </c>
      <c r="J1319" s="1" t="str">
        <f>IF(AND(TONGHOP!O1319="ThiTN",TONGHOP!Q1319&gt;150,OR(TONGHOP!P1319="LT",AND(TONGHOP!P1319="TH",AND(TONGHOP!T1319&lt;&gt;TONGHOP!X1319,TONGHOP!T1319&lt;&gt;TONGHOP!Y1319)))),TONGHOP!T1319,"")</f>
        <v/>
      </c>
      <c r="K1319" s="1" t="str">
        <f>IF(AND(TONGHOP!O1319="ThiTN",TONGHOP!Q1319&gt;150,OR(TONGHOP!P1319="LT",AND(TONGHOP!P1319="TH",AND(TONGHOP!U1319&lt;&gt;TONGHOP!X1319,TONGHOP!U1319&lt;&gt;TONGHOP!Y1319)))),TONGHOP!U1319,"")</f>
        <v/>
      </c>
      <c r="L1319" s="1" t="str">
        <f t="shared" si="83"/>
        <v/>
      </c>
    </row>
    <row r="1320" spans="1:12">
      <c r="A1320" s="1" t="str">
        <f>IF(AND(TONGHOP!O1320="ThiTN",TONGHOP!Q1320&lt;=90,OR(TONGHOP!P1320="LT",AND(TONGHOP!P1320="TH",AND(TONGHOP!T1320&lt;&gt;TONGHOP!X1320,TONGHOP!T1320&lt;&gt;TONGHOP!Y1320)))),TONGHOP!T1320,"")</f>
        <v/>
      </c>
      <c r="B1320" s="1" t="str">
        <f>IF(AND(TONGHOP!O1320="ThiTN",TONGHOP!Q1320&lt;=90,OR(TONGHOP!P1320="LT",AND(TONGHOP!P1320="TH",AND(TONGHOP!U1320&lt;&gt;TONGHOP!X1320,TONGHOP!U1320&lt;&gt;TONGHOP!Y1320)))),TONGHOP!U1320,"")</f>
        <v/>
      </c>
      <c r="C1320" s="1" t="str">
        <f t="shared" si="80"/>
        <v/>
      </c>
      <c r="D1320" s="1" t="str">
        <f>IF(AND(TONGHOP!O1320="ThiTN",AND(TONGHOP!Q1320&gt;90,TONGHOP!Q1320&lt;=120),OR(TONGHOP!P1320="LT",AND(TONGHOP!P1320="TH",AND(TONGHOP!T1320&lt;&gt;TONGHOP!X1320,TONGHOP!T1320&lt;&gt;TONGHOP!Y1320)))),TONGHOP!T1320,"")</f>
        <v/>
      </c>
      <c r="E1320" s="1" t="str">
        <f>IF(AND(TONGHOP!O1320="ThiTN",AND(TONGHOP!Q1320&gt;90,TONGHOP!Q1320&lt;=120),OR(TONGHOP!P1320="LT",AND(TONGHOP!P1320="TH",AND(TONGHOP!U1320&lt;&gt;TONGHOP!X1320,TONGHOP!U1320&lt;&gt;TONGHOP!Y1320)))),TONGHOP!U1320,"")</f>
        <v/>
      </c>
      <c r="F1320" s="1" t="str">
        <f t="shared" si="81"/>
        <v/>
      </c>
      <c r="G1320" s="1" t="str">
        <f>IF(AND(TONGHOP!O1320="ThiTN",AND(TONGHOP!Q1320&gt;120,TONGHOP!Q1320&lt;=150),OR(TONGHOP!P1320="LT",AND(TONGHOP!P1320="TH",AND(TONGHOP!T1320&lt;&gt;TONGHOP!X1320,TONGHOP!T1320&lt;&gt;TONGHOP!Y1320)))),TONGHOP!T1320,"")</f>
        <v/>
      </c>
      <c r="H1320" s="1" t="str">
        <f>IF(AND(TONGHOP!O1320="ThiTN",AND(TONGHOP!Q1320&gt;120,TONGHOP!Q1320&lt;=150),OR(TONGHOP!P1320="LT",AND(TONGHOP!P1320="TH",AND(TONGHOP!U1320&lt;&gt;TONGHOP!X1320,TONGHOP!U1320&lt;&gt;TONGHOP!Y1320)))),TONGHOP!U1320,"")</f>
        <v/>
      </c>
      <c r="I1320" s="1" t="str">
        <f t="shared" si="82"/>
        <v/>
      </c>
      <c r="J1320" s="1" t="str">
        <f>IF(AND(TONGHOP!O1320="ThiTN",TONGHOP!Q1320&gt;150,OR(TONGHOP!P1320="LT",AND(TONGHOP!P1320="TH",AND(TONGHOP!T1320&lt;&gt;TONGHOP!X1320,TONGHOP!T1320&lt;&gt;TONGHOP!Y1320)))),TONGHOP!T1320,"")</f>
        <v/>
      </c>
      <c r="K1320" s="1" t="str">
        <f>IF(AND(TONGHOP!O1320="ThiTN",TONGHOP!Q1320&gt;150,OR(TONGHOP!P1320="LT",AND(TONGHOP!P1320="TH",AND(TONGHOP!U1320&lt;&gt;TONGHOP!X1320,TONGHOP!U1320&lt;&gt;TONGHOP!Y1320)))),TONGHOP!U1320,"")</f>
        <v/>
      </c>
      <c r="L1320" s="1" t="str">
        <f t="shared" si="83"/>
        <v/>
      </c>
    </row>
    <row r="1321" spans="1:12">
      <c r="A1321" s="1" t="str">
        <f>IF(AND(TONGHOP!O1321="ThiTN",TONGHOP!Q1321&lt;=90,OR(TONGHOP!P1321="LT",AND(TONGHOP!P1321="TH",AND(TONGHOP!T1321&lt;&gt;TONGHOP!X1321,TONGHOP!T1321&lt;&gt;TONGHOP!Y1321)))),TONGHOP!T1321,"")</f>
        <v/>
      </c>
      <c r="B1321" s="1" t="str">
        <f>IF(AND(TONGHOP!O1321="ThiTN",TONGHOP!Q1321&lt;=90,OR(TONGHOP!P1321="LT",AND(TONGHOP!P1321="TH",AND(TONGHOP!U1321&lt;&gt;TONGHOP!X1321,TONGHOP!U1321&lt;&gt;TONGHOP!Y1321)))),TONGHOP!U1321,"")</f>
        <v/>
      </c>
      <c r="C1321" s="1" t="str">
        <f t="shared" si="80"/>
        <v/>
      </c>
      <c r="D1321" s="1" t="str">
        <f>IF(AND(TONGHOP!O1321="ThiTN",AND(TONGHOP!Q1321&gt;90,TONGHOP!Q1321&lt;=120),OR(TONGHOP!P1321="LT",AND(TONGHOP!P1321="TH",AND(TONGHOP!T1321&lt;&gt;TONGHOP!X1321,TONGHOP!T1321&lt;&gt;TONGHOP!Y1321)))),TONGHOP!T1321,"")</f>
        <v/>
      </c>
      <c r="E1321" s="1" t="str">
        <f>IF(AND(TONGHOP!O1321="ThiTN",AND(TONGHOP!Q1321&gt;90,TONGHOP!Q1321&lt;=120),OR(TONGHOP!P1321="LT",AND(TONGHOP!P1321="TH",AND(TONGHOP!U1321&lt;&gt;TONGHOP!X1321,TONGHOP!U1321&lt;&gt;TONGHOP!Y1321)))),TONGHOP!U1321,"")</f>
        <v/>
      </c>
      <c r="F1321" s="1" t="str">
        <f t="shared" si="81"/>
        <v/>
      </c>
      <c r="G1321" s="1" t="str">
        <f>IF(AND(TONGHOP!O1321="ThiTN",AND(TONGHOP!Q1321&gt;120,TONGHOP!Q1321&lt;=150),OR(TONGHOP!P1321="LT",AND(TONGHOP!P1321="TH",AND(TONGHOP!T1321&lt;&gt;TONGHOP!X1321,TONGHOP!T1321&lt;&gt;TONGHOP!Y1321)))),TONGHOP!T1321,"")</f>
        <v/>
      </c>
      <c r="H1321" s="1" t="str">
        <f>IF(AND(TONGHOP!O1321="ThiTN",AND(TONGHOP!Q1321&gt;120,TONGHOP!Q1321&lt;=150),OR(TONGHOP!P1321="LT",AND(TONGHOP!P1321="TH",AND(TONGHOP!U1321&lt;&gt;TONGHOP!X1321,TONGHOP!U1321&lt;&gt;TONGHOP!Y1321)))),TONGHOP!U1321,"")</f>
        <v/>
      </c>
      <c r="I1321" s="1" t="str">
        <f t="shared" si="82"/>
        <v/>
      </c>
      <c r="J1321" s="1" t="str">
        <f>IF(AND(TONGHOP!O1321="ThiTN",TONGHOP!Q1321&gt;150,OR(TONGHOP!P1321="LT",AND(TONGHOP!P1321="TH",AND(TONGHOP!T1321&lt;&gt;TONGHOP!X1321,TONGHOP!T1321&lt;&gt;TONGHOP!Y1321)))),TONGHOP!T1321,"")</f>
        <v/>
      </c>
      <c r="K1321" s="1" t="str">
        <f>IF(AND(TONGHOP!O1321="ThiTN",TONGHOP!Q1321&gt;150,OR(TONGHOP!P1321="LT",AND(TONGHOP!P1321="TH",AND(TONGHOP!U1321&lt;&gt;TONGHOP!X1321,TONGHOP!U1321&lt;&gt;TONGHOP!Y1321)))),TONGHOP!U1321,"")</f>
        <v/>
      </c>
      <c r="L1321" s="1" t="str">
        <f t="shared" si="83"/>
        <v/>
      </c>
    </row>
    <row r="1322" spans="1:12">
      <c r="A1322" s="1" t="str">
        <f>IF(AND(TONGHOP!O1322="ThiTN",TONGHOP!Q1322&lt;=90,OR(TONGHOP!P1322="LT",AND(TONGHOP!P1322="TH",AND(TONGHOP!T1322&lt;&gt;TONGHOP!X1322,TONGHOP!T1322&lt;&gt;TONGHOP!Y1322)))),TONGHOP!T1322,"")</f>
        <v/>
      </c>
      <c r="B1322" s="1" t="str">
        <f>IF(AND(TONGHOP!O1322="ThiTN",TONGHOP!Q1322&lt;=90,OR(TONGHOP!P1322="LT",AND(TONGHOP!P1322="TH",AND(TONGHOP!U1322&lt;&gt;TONGHOP!X1322,TONGHOP!U1322&lt;&gt;TONGHOP!Y1322)))),TONGHOP!U1322,"")</f>
        <v/>
      </c>
      <c r="C1322" s="1" t="str">
        <f t="shared" si="80"/>
        <v/>
      </c>
      <c r="D1322" s="1" t="str">
        <f>IF(AND(TONGHOP!O1322="ThiTN",AND(TONGHOP!Q1322&gt;90,TONGHOP!Q1322&lt;=120),OR(TONGHOP!P1322="LT",AND(TONGHOP!P1322="TH",AND(TONGHOP!T1322&lt;&gt;TONGHOP!X1322,TONGHOP!T1322&lt;&gt;TONGHOP!Y1322)))),TONGHOP!T1322,"")</f>
        <v/>
      </c>
      <c r="E1322" s="1" t="str">
        <f>IF(AND(TONGHOP!O1322="ThiTN",AND(TONGHOP!Q1322&gt;90,TONGHOP!Q1322&lt;=120),OR(TONGHOP!P1322="LT",AND(TONGHOP!P1322="TH",AND(TONGHOP!U1322&lt;&gt;TONGHOP!X1322,TONGHOP!U1322&lt;&gt;TONGHOP!Y1322)))),TONGHOP!U1322,"")</f>
        <v/>
      </c>
      <c r="F1322" s="1" t="str">
        <f t="shared" si="81"/>
        <v/>
      </c>
      <c r="G1322" s="1" t="str">
        <f>IF(AND(TONGHOP!O1322="ThiTN",AND(TONGHOP!Q1322&gt;120,TONGHOP!Q1322&lt;=150),OR(TONGHOP!P1322="LT",AND(TONGHOP!P1322="TH",AND(TONGHOP!T1322&lt;&gt;TONGHOP!X1322,TONGHOP!T1322&lt;&gt;TONGHOP!Y1322)))),TONGHOP!T1322,"")</f>
        <v/>
      </c>
      <c r="H1322" s="1" t="str">
        <f>IF(AND(TONGHOP!O1322="ThiTN",AND(TONGHOP!Q1322&gt;120,TONGHOP!Q1322&lt;=150),OR(TONGHOP!P1322="LT",AND(TONGHOP!P1322="TH",AND(TONGHOP!U1322&lt;&gt;TONGHOP!X1322,TONGHOP!U1322&lt;&gt;TONGHOP!Y1322)))),TONGHOP!U1322,"")</f>
        <v/>
      </c>
      <c r="I1322" s="1" t="str">
        <f t="shared" si="82"/>
        <v/>
      </c>
      <c r="J1322" s="1" t="str">
        <f>IF(AND(TONGHOP!O1322="ThiTN",TONGHOP!Q1322&gt;150,OR(TONGHOP!P1322="LT",AND(TONGHOP!P1322="TH",AND(TONGHOP!T1322&lt;&gt;TONGHOP!X1322,TONGHOP!T1322&lt;&gt;TONGHOP!Y1322)))),TONGHOP!T1322,"")</f>
        <v/>
      </c>
      <c r="K1322" s="1" t="str">
        <f>IF(AND(TONGHOP!O1322="ThiTN",TONGHOP!Q1322&gt;150,OR(TONGHOP!P1322="LT",AND(TONGHOP!P1322="TH",AND(TONGHOP!U1322&lt;&gt;TONGHOP!X1322,TONGHOP!U1322&lt;&gt;TONGHOP!Y1322)))),TONGHOP!U1322,"")</f>
        <v/>
      </c>
      <c r="L1322" s="1" t="str">
        <f t="shared" si="83"/>
        <v/>
      </c>
    </row>
    <row r="1323" spans="1:12">
      <c r="A1323" s="1" t="str">
        <f>IF(AND(TONGHOP!O1323="ThiTN",TONGHOP!Q1323&lt;=90,OR(TONGHOP!P1323="LT",AND(TONGHOP!P1323="TH",AND(TONGHOP!T1323&lt;&gt;TONGHOP!X1323,TONGHOP!T1323&lt;&gt;TONGHOP!Y1323)))),TONGHOP!T1323,"")</f>
        <v/>
      </c>
      <c r="B1323" s="1" t="str">
        <f>IF(AND(TONGHOP!O1323="ThiTN",TONGHOP!Q1323&lt;=90,OR(TONGHOP!P1323="LT",AND(TONGHOP!P1323="TH",AND(TONGHOP!U1323&lt;&gt;TONGHOP!X1323,TONGHOP!U1323&lt;&gt;TONGHOP!Y1323)))),TONGHOP!U1323,"")</f>
        <v/>
      </c>
      <c r="C1323" s="1" t="str">
        <f t="shared" si="80"/>
        <v/>
      </c>
      <c r="D1323" s="1" t="str">
        <f>IF(AND(TONGHOP!O1323="ThiTN",AND(TONGHOP!Q1323&gt;90,TONGHOP!Q1323&lt;=120),OR(TONGHOP!P1323="LT",AND(TONGHOP!P1323="TH",AND(TONGHOP!T1323&lt;&gt;TONGHOP!X1323,TONGHOP!T1323&lt;&gt;TONGHOP!Y1323)))),TONGHOP!T1323,"")</f>
        <v/>
      </c>
      <c r="E1323" s="1" t="str">
        <f>IF(AND(TONGHOP!O1323="ThiTN",AND(TONGHOP!Q1323&gt;90,TONGHOP!Q1323&lt;=120),OR(TONGHOP!P1323="LT",AND(TONGHOP!P1323="TH",AND(TONGHOP!U1323&lt;&gt;TONGHOP!X1323,TONGHOP!U1323&lt;&gt;TONGHOP!Y1323)))),TONGHOP!U1323,"")</f>
        <v/>
      </c>
      <c r="F1323" s="1" t="str">
        <f t="shared" si="81"/>
        <v/>
      </c>
      <c r="G1323" s="1" t="str">
        <f>IF(AND(TONGHOP!O1323="ThiTN",AND(TONGHOP!Q1323&gt;120,TONGHOP!Q1323&lt;=150),OR(TONGHOP!P1323="LT",AND(TONGHOP!P1323="TH",AND(TONGHOP!T1323&lt;&gt;TONGHOP!X1323,TONGHOP!T1323&lt;&gt;TONGHOP!Y1323)))),TONGHOP!T1323,"")</f>
        <v/>
      </c>
      <c r="H1323" s="1" t="str">
        <f>IF(AND(TONGHOP!O1323="ThiTN",AND(TONGHOP!Q1323&gt;120,TONGHOP!Q1323&lt;=150),OR(TONGHOP!P1323="LT",AND(TONGHOP!P1323="TH",AND(TONGHOP!U1323&lt;&gt;TONGHOP!X1323,TONGHOP!U1323&lt;&gt;TONGHOP!Y1323)))),TONGHOP!U1323,"")</f>
        <v/>
      </c>
      <c r="I1323" s="1" t="str">
        <f t="shared" si="82"/>
        <v/>
      </c>
      <c r="J1323" s="1" t="str">
        <f>IF(AND(TONGHOP!O1323="ThiTN",TONGHOP!Q1323&gt;150,OR(TONGHOP!P1323="LT",AND(TONGHOP!P1323="TH",AND(TONGHOP!T1323&lt;&gt;TONGHOP!X1323,TONGHOP!T1323&lt;&gt;TONGHOP!Y1323)))),TONGHOP!T1323,"")</f>
        <v/>
      </c>
      <c r="K1323" s="1" t="str">
        <f>IF(AND(TONGHOP!O1323="ThiTN",TONGHOP!Q1323&gt;150,OR(TONGHOP!P1323="LT",AND(TONGHOP!P1323="TH",AND(TONGHOP!U1323&lt;&gt;TONGHOP!X1323,TONGHOP!U1323&lt;&gt;TONGHOP!Y1323)))),TONGHOP!U1323,"")</f>
        <v/>
      </c>
      <c r="L1323" s="1" t="str">
        <f t="shared" si="83"/>
        <v/>
      </c>
    </row>
    <row r="1324" spans="1:12">
      <c r="A1324" s="1" t="str">
        <f>IF(AND(TONGHOP!O1324="ThiTN",TONGHOP!Q1324&lt;=90,OR(TONGHOP!P1324="LT",AND(TONGHOP!P1324="TH",AND(TONGHOP!T1324&lt;&gt;TONGHOP!X1324,TONGHOP!T1324&lt;&gt;TONGHOP!Y1324)))),TONGHOP!T1324,"")</f>
        <v/>
      </c>
      <c r="B1324" s="1" t="str">
        <f>IF(AND(TONGHOP!O1324="ThiTN",TONGHOP!Q1324&lt;=90,OR(TONGHOP!P1324="LT",AND(TONGHOP!P1324="TH",AND(TONGHOP!U1324&lt;&gt;TONGHOP!X1324,TONGHOP!U1324&lt;&gt;TONGHOP!Y1324)))),TONGHOP!U1324,"")</f>
        <v/>
      </c>
      <c r="C1324" s="1" t="str">
        <f t="shared" si="80"/>
        <v/>
      </c>
      <c r="D1324" s="1" t="str">
        <f>IF(AND(TONGHOP!O1324="ThiTN",AND(TONGHOP!Q1324&gt;90,TONGHOP!Q1324&lt;=120),OR(TONGHOP!P1324="LT",AND(TONGHOP!P1324="TH",AND(TONGHOP!T1324&lt;&gt;TONGHOP!X1324,TONGHOP!T1324&lt;&gt;TONGHOP!Y1324)))),TONGHOP!T1324,"")</f>
        <v/>
      </c>
      <c r="E1324" s="1" t="str">
        <f>IF(AND(TONGHOP!O1324="ThiTN",AND(TONGHOP!Q1324&gt;90,TONGHOP!Q1324&lt;=120),OR(TONGHOP!P1324="LT",AND(TONGHOP!P1324="TH",AND(TONGHOP!U1324&lt;&gt;TONGHOP!X1324,TONGHOP!U1324&lt;&gt;TONGHOP!Y1324)))),TONGHOP!U1324,"")</f>
        <v/>
      </c>
      <c r="F1324" s="1" t="str">
        <f t="shared" si="81"/>
        <v/>
      </c>
      <c r="G1324" s="1" t="str">
        <f>IF(AND(TONGHOP!O1324="ThiTN",AND(TONGHOP!Q1324&gt;120,TONGHOP!Q1324&lt;=150),OR(TONGHOP!P1324="LT",AND(TONGHOP!P1324="TH",AND(TONGHOP!T1324&lt;&gt;TONGHOP!X1324,TONGHOP!T1324&lt;&gt;TONGHOP!Y1324)))),TONGHOP!T1324,"")</f>
        <v/>
      </c>
      <c r="H1324" s="1" t="str">
        <f>IF(AND(TONGHOP!O1324="ThiTN",AND(TONGHOP!Q1324&gt;120,TONGHOP!Q1324&lt;=150),OR(TONGHOP!P1324="LT",AND(TONGHOP!P1324="TH",AND(TONGHOP!U1324&lt;&gt;TONGHOP!X1324,TONGHOP!U1324&lt;&gt;TONGHOP!Y1324)))),TONGHOP!U1324,"")</f>
        <v/>
      </c>
      <c r="I1324" s="1" t="str">
        <f t="shared" si="82"/>
        <v/>
      </c>
      <c r="J1324" s="1" t="str">
        <f>IF(AND(TONGHOP!O1324="ThiTN",TONGHOP!Q1324&gt;150,OR(TONGHOP!P1324="LT",AND(TONGHOP!P1324="TH",AND(TONGHOP!T1324&lt;&gt;TONGHOP!X1324,TONGHOP!T1324&lt;&gt;TONGHOP!Y1324)))),TONGHOP!T1324,"")</f>
        <v/>
      </c>
      <c r="K1324" s="1" t="str">
        <f>IF(AND(TONGHOP!O1324="ThiTN",TONGHOP!Q1324&gt;150,OR(TONGHOP!P1324="LT",AND(TONGHOP!P1324="TH",AND(TONGHOP!U1324&lt;&gt;TONGHOP!X1324,TONGHOP!U1324&lt;&gt;TONGHOP!Y1324)))),TONGHOP!U1324,"")</f>
        <v/>
      </c>
      <c r="L1324" s="1" t="str">
        <f t="shared" si="83"/>
        <v/>
      </c>
    </row>
    <row r="1325" spans="1:12">
      <c r="A1325" s="1" t="str">
        <f>IF(AND(TONGHOP!O1325="ThiTN",TONGHOP!Q1325&lt;=90,OR(TONGHOP!P1325="LT",AND(TONGHOP!P1325="TH",AND(TONGHOP!T1325&lt;&gt;TONGHOP!X1325,TONGHOP!T1325&lt;&gt;TONGHOP!Y1325)))),TONGHOP!T1325,"")</f>
        <v/>
      </c>
      <c r="B1325" s="1" t="str">
        <f>IF(AND(TONGHOP!O1325="ThiTN",TONGHOP!Q1325&lt;=90,OR(TONGHOP!P1325="LT",AND(TONGHOP!P1325="TH",AND(TONGHOP!U1325&lt;&gt;TONGHOP!X1325,TONGHOP!U1325&lt;&gt;TONGHOP!Y1325)))),TONGHOP!U1325,"")</f>
        <v/>
      </c>
      <c r="C1325" s="1" t="str">
        <f t="shared" si="80"/>
        <v/>
      </c>
      <c r="D1325" s="1" t="str">
        <f>IF(AND(TONGHOP!O1325="ThiTN",AND(TONGHOP!Q1325&gt;90,TONGHOP!Q1325&lt;=120),OR(TONGHOP!P1325="LT",AND(TONGHOP!P1325="TH",AND(TONGHOP!T1325&lt;&gt;TONGHOP!X1325,TONGHOP!T1325&lt;&gt;TONGHOP!Y1325)))),TONGHOP!T1325,"")</f>
        <v/>
      </c>
      <c r="E1325" s="1" t="str">
        <f>IF(AND(TONGHOP!O1325="ThiTN",AND(TONGHOP!Q1325&gt;90,TONGHOP!Q1325&lt;=120),OR(TONGHOP!P1325="LT",AND(TONGHOP!P1325="TH",AND(TONGHOP!U1325&lt;&gt;TONGHOP!X1325,TONGHOP!U1325&lt;&gt;TONGHOP!Y1325)))),TONGHOP!U1325,"")</f>
        <v/>
      </c>
      <c r="F1325" s="1" t="str">
        <f t="shared" si="81"/>
        <v/>
      </c>
      <c r="G1325" s="1" t="str">
        <f>IF(AND(TONGHOP!O1325="ThiTN",AND(TONGHOP!Q1325&gt;120,TONGHOP!Q1325&lt;=150),OR(TONGHOP!P1325="LT",AND(TONGHOP!P1325="TH",AND(TONGHOP!T1325&lt;&gt;TONGHOP!X1325,TONGHOP!T1325&lt;&gt;TONGHOP!Y1325)))),TONGHOP!T1325,"")</f>
        <v/>
      </c>
      <c r="H1325" s="1" t="str">
        <f>IF(AND(TONGHOP!O1325="ThiTN",AND(TONGHOP!Q1325&gt;120,TONGHOP!Q1325&lt;=150),OR(TONGHOP!P1325="LT",AND(TONGHOP!P1325="TH",AND(TONGHOP!U1325&lt;&gt;TONGHOP!X1325,TONGHOP!U1325&lt;&gt;TONGHOP!Y1325)))),TONGHOP!U1325,"")</f>
        <v/>
      </c>
      <c r="I1325" s="1" t="str">
        <f t="shared" si="82"/>
        <v/>
      </c>
      <c r="J1325" s="1" t="str">
        <f>IF(AND(TONGHOP!O1325="ThiTN",TONGHOP!Q1325&gt;150,OR(TONGHOP!P1325="LT",AND(TONGHOP!P1325="TH",AND(TONGHOP!T1325&lt;&gt;TONGHOP!X1325,TONGHOP!T1325&lt;&gt;TONGHOP!Y1325)))),TONGHOP!T1325,"")</f>
        <v/>
      </c>
      <c r="K1325" s="1" t="str">
        <f>IF(AND(TONGHOP!O1325="ThiTN",TONGHOP!Q1325&gt;150,OR(TONGHOP!P1325="LT",AND(TONGHOP!P1325="TH",AND(TONGHOP!U1325&lt;&gt;TONGHOP!X1325,TONGHOP!U1325&lt;&gt;TONGHOP!Y1325)))),TONGHOP!U1325,"")</f>
        <v/>
      </c>
      <c r="L1325" s="1" t="str">
        <f t="shared" si="83"/>
        <v/>
      </c>
    </row>
    <row r="1326" spans="1:12">
      <c r="A1326" s="1" t="str">
        <f>IF(AND(TONGHOP!O1326="ThiTN",TONGHOP!Q1326&lt;=90,OR(TONGHOP!P1326="LT",AND(TONGHOP!P1326="TH",AND(TONGHOP!T1326&lt;&gt;TONGHOP!X1326,TONGHOP!T1326&lt;&gt;TONGHOP!Y1326)))),TONGHOP!T1326,"")</f>
        <v/>
      </c>
      <c r="B1326" s="1" t="str">
        <f>IF(AND(TONGHOP!O1326="ThiTN",TONGHOP!Q1326&lt;=90,OR(TONGHOP!P1326="LT",AND(TONGHOP!P1326="TH",AND(TONGHOP!U1326&lt;&gt;TONGHOP!X1326,TONGHOP!U1326&lt;&gt;TONGHOP!Y1326)))),TONGHOP!U1326,"")</f>
        <v/>
      </c>
      <c r="C1326" s="1" t="str">
        <f t="shared" si="80"/>
        <v/>
      </c>
      <c r="D1326" s="1" t="str">
        <f>IF(AND(TONGHOP!O1326="ThiTN",AND(TONGHOP!Q1326&gt;90,TONGHOP!Q1326&lt;=120),OR(TONGHOP!P1326="LT",AND(TONGHOP!P1326="TH",AND(TONGHOP!T1326&lt;&gt;TONGHOP!X1326,TONGHOP!T1326&lt;&gt;TONGHOP!Y1326)))),TONGHOP!T1326,"")</f>
        <v/>
      </c>
      <c r="E1326" s="1" t="str">
        <f>IF(AND(TONGHOP!O1326="ThiTN",AND(TONGHOP!Q1326&gt;90,TONGHOP!Q1326&lt;=120),OR(TONGHOP!P1326="LT",AND(TONGHOP!P1326="TH",AND(TONGHOP!U1326&lt;&gt;TONGHOP!X1326,TONGHOP!U1326&lt;&gt;TONGHOP!Y1326)))),TONGHOP!U1326,"")</f>
        <v/>
      </c>
      <c r="F1326" s="1" t="str">
        <f t="shared" si="81"/>
        <v/>
      </c>
      <c r="G1326" s="1" t="str">
        <f>IF(AND(TONGHOP!O1326="ThiTN",AND(TONGHOP!Q1326&gt;120,TONGHOP!Q1326&lt;=150),OR(TONGHOP!P1326="LT",AND(TONGHOP!P1326="TH",AND(TONGHOP!T1326&lt;&gt;TONGHOP!X1326,TONGHOP!T1326&lt;&gt;TONGHOP!Y1326)))),TONGHOP!T1326,"")</f>
        <v/>
      </c>
      <c r="H1326" s="1" t="str">
        <f>IF(AND(TONGHOP!O1326="ThiTN",AND(TONGHOP!Q1326&gt;120,TONGHOP!Q1326&lt;=150),OR(TONGHOP!P1326="LT",AND(TONGHOP!P1326="TH",AND(TONGHOP!U1326&lt;&gt;TONGHOP!X1326,TONGHOP!U1326&lt;&gt;TONGHOP!Y1326)))),TONGHOP!U1326,"")</f>
        <v/>
      </c>
      <c r="I1326" s="1" t="str">
        <f t="shared" si="82"/>
        <v/>
      </c>
      <c r="J1326" s="1" t="str">
        <f>IF(AND(TONGHOP!O1326="ThiTN",TONGHOP!Q1326&gt;150,OR(TONGHOP!P1326="LT",AND(TONGHOP!P1326="TH",AND(TONGHOP!T1326&lt;&gt;TONGHOP!X1326,TONGHOP!T1326&lt;&gt;TONGHOP!Y1326)))),TONGHOP!T1326,"")</f>
        <v/>
      </c>
      <c r="K1326" s="1" t="str">
        <f>IF(AND(TONGHOP!O1326="ThiTN",TONGHOP!Q1326&gt;150,OR(TONGHOP!P1326="LT",AND(TONGHOP!P1326="TH",AND(TONGHOP!U1326&lt;&gt;TONGHOP!X1326,TONGHOP!U1326&lt;&gt;TONGHOP!Y1326)))),TONGHOP!U1326,"")</f>
        <v/>
      </c>
      <c r="L1326" s="1" t="str">
        <f t="shared" si="83"/>
        <v/>
      </c>
    </row>
    <row r="1327" spans="1:12">
      <c r="A1327" s="1" t="str">
        <f>IF(AND(TONGHOP!O1327="ThiTN",TONGHOP!Q1327&lt;=90,OR(TONGHOP!P1327="LT",AND(TONGHOP!P1327="TH",AND(TONGHOP!T1327&lt;&gt;TONGHOP!X1327,TONGHOP!T1327&lt;&gt;TONGHOP!Y1327)))),TONGHOP!T1327,"")</f>
        <v/>
      </c>
      <c r="B1327" s="1" t="str">
        <f>IF(AND(TONGHOP!O1327="ThiTN",TONGHOP!Q1327&lt;=90,OR(TONGHOP!P1327="LT",AND(TONGHOP!P1327="TH",AND(TONGHOP!U1327&lt;&gt;TONGHOP!X1327,TONGHOP!U1327&lt;&gt;TONGHOP!Y1327)))),TONGHOP!U1327,"")</f>
        <v/>
      </c>
      <c r="C1327" s="1" t="str">
        <f t="shared" si="80"/>
        <v/>
      </c>
      <c r="D1327" s="1" t="str">
        <f>IF(AND(TONGHOP!O1327="ThiTN",AND(TONGHOP!Q1327&gt;90,TONGHOP!Q1327&lt;=120),OR(TONGHOP!P1327="LT",AND(TONGHOP!P1327="TH",AND(TONGHOP!T1327&lt;&gt;TONGHOP!X1327,TONGHOP!T1327&lt;&gt;TONGHOP!Y1327)))),TONGHOP!T1327,"")</f>
        <v/>
      </c>
      <c r="E1327" s="1" t="str">
        <f>IF(AND(TONGHOP!O1327="ThiTN",AND(TONGHOP!Q1327&gt;90,TONGHOP!Q1327&lt;=120),OR(TONGHOP!P1327="LT",AND(TONGHOP!P1327="TH",AND(TONGHOP!U1327&lt;&gt;TONGHOP!X1327,TONGHOP!U1327&lt;&gt;TONGHOP!Y1327)))),TONGHOP!U1327,"")</f>
        <v/>
      </c>
      <c r="F1327" s="1" t="str">
        <f t="shared" si="81"/>
        <v/>
      </c>
      <c r="G1327" s="1" t="str">
        <f>IF(AND(TONGHOP!O1327="ThiTN",AND(TONGHOP!Q1327&gt;120,TONGHOP!Q1327&lt;=150),OR(TONGHOP!P1327="LT",AND(TONGHOP!P1327="TH",AND(TONGHOP!T1327&lt;&gt;TONGHOP!X1327,TONGHOP!T1327&lt;&gt;TONGHOP!Y1327)))),TONGHOP!T1327,"")</f>
        <v/>
      </c>
      <c r="H1327" s="1" t="str">
        <f>IF(AND(TONGHOP!O1327="ThiTN",AND(TONGHOP!Q1327&gt;120,TONGHOP!Q1327&lt;=150),OR(TONGHOP!P1327="LT",AND(TONGHOP!P1327="TH",AND(TONGHOP!U1327&lt;&gt;TONGHOP!X1327,TONGHOP!U1327&lt;&gt;TONGHOP!Y1327)))),TONGHOP!U1327,"")</f>
        <v/>
      </c>
      <c r="I1327" s="1" t="str">
        <f t="shared" si="82"/>
        <v/>
      </c>
      <c r="J1327" s="1" t="str">
        <f>IF(AND(TONGHOP!O1327="ThiTN",TONGHOP!Q1327&gt;150,OR(TONGHOP!P1327="LT",AND(TONGHOP!P1327="TH",AND(TONGHOP!T1327&lt;&gt;TONGHOP!X1327,TONGHOP!T1327&lt;&gt;TONGHOP!Y1327)))),TONGHOP!T1327,"")</f>
        <v/>
      </c>
      <c r="K1327" s="1" t="str">
        <f>IF(AND(TONGHOP!O1327="ThiTN",TONGHOP!Q1327&gt;150,OR(TONGHOP!P1327="LT",AND(TONGHOP!P1327="TH",AND(TONGHOP!U1327&lt;&gt;TONGHOP!X1327,TONGHOP!U1327&lt;&gt;TONGHOP!Y1327)))),TONGHOP!U1327,"")</f>
        <v/>
      </c>
      <c r="L1327" s="1" t="str">
        <f t="shared" si="83"/>
        <v/>
      </c>
    </row>
    <row r="1328" spans="1:12">
      <c r="A1328" s="1" t="str">
        <f>IF(AND(TONGHOP!O1328="ThiTN",TONGHOP!Q1328&lt;=90,OR(TONGHOP!P1328="LT",AND(TONGHOP!P1328="TH",AND(TONGHOP!T1328&lt;&gt;TONGHOP!X1328,TONGHOP!T1328&lt;&gt;TONGHOP!Y1328)))),TONGHOP!T1328,"")</f>
        <v/>
      </c>
      <c r="B1328" s="1" t="str">
        <f>IF(AND(TONGHOP!O1328="ThiTN",TONGHOP!Q1328&lt;=90,OR(TONGHOP!P1328="LT",AND(TONGHOP!P1328="TH",AND(TONGHOP!U1328&lt;&gt;TONGHOP!X1328,TONGHOP!U1328&lt;&gt;TONGHOP!Y1328)))),TONGHOP!U1328,"")</f>
        <v/>
      </c>
      <c r="C1328" s="1" t="str">
        <f t="shared" si="80"/>
        <v/>
      </c>
      <c r="D1328" s="1" t="str">
        <f>IF(AND(TONGHOP!O1328="ThiTN",AND(TONGHOP!Q1328&gt;90,TONGHOP!Q1328&lt;=120),OR(TONGHOP!P1328="LT",AND(TONGHOP!P1328="TH",AND(TONGHOP!T1328&lt;&gt;TONGHOP!X1328,TONGHOP!T1328&lt;&gt;TONGHOP!Y1328)))),TONGHOP!T1328,"")</f>
        <v/>
      </c>
      <c r="E1328" s="1" t="str">
        <f>IF(AND(TONGHOP!O1328="ThiTN",AND(TONGHOP!Q1328&gt;90,TONGHOP!Q1328&lt;=120),OR(TONGHOP!P1328="LT",AND(TONGHOP!P1328="TH",AND(TONGHOP!U1328&lt;&gt;TONGHOP!X1328,TONGHOP!U1328&lt;&gt;TONGHOP!Y1328)))),TONGHOP!U1328,"")</f>
        <v/>
      </c>
      <c r="F1328" s="1" t="str">
        <f t="shared" si="81"/>
        <v/>
      </c>
      <c r="G1328" s="1" t="str">
        <f>IF(AND(TONGHOP!O1328="ThiTN",AND(TONGHOP!Q1328&gt;120,TONGHOP!Q1328&lt;=150),OR(TONGHOP!P1328="LT",AND(TONGHOP!P1328="TH",AND(TONGHOP!T1328&lt;&gt;TONGHOP!X1328,TONGHOP!T1328&lt;&gt;TONGHOP!Y1328)))),TONGHOP!T1328,"")</f>
        <v/>
      </c>
      <c r="H1328" s="1" t="str">
        <f>IF(AND(TONGHOP!O1328="ThiTN",AND(TONGHOP!Q1328&gt;120,TONGHOP!Q1328&lt;=150),OR(TONGHOP!P1328="LT",AND(TONGHOP!P1328="TH",AND(TONGHOP!U1328&lt;&gt;TONGHOP!X1328,TONGHOP!U1328&lt;&gt;TONGHOP!Y1328)))),TONGHOP!U1328,"")</f>
        <v/>
      </c>
      <c r="I1328" s="1" t="str">
        <f t="shared" si="82"/>
        <v/>
      </c>
      <c r="J1328" s="1" t="str">
        <f>IF(AND(TONGHOP!O1328="ThiTN",TONGHOP!Q1328&gt;150,OR(TONGHOP!P1328="LT",AND(TONGHOP!P1328="TH",AND(TONGHOP!T1328&lt;&gt;TONGHOP!X1328,TONGHOP!T1328&lt;&gt;TONGHOP!Y1328)))),TONGHOP!T1328,"")</f>
        <v/>
      </c>
      <c r="K1328" s="1" t="str">
        <f>IF(AND(TONGHOP!O1328="ThiTN",TONGHOP!Q1328&gt;150,OR(TONGHOP!P1328="LT",AND(TONGHOP!P1328="TH",AND(TONGHOP!U1328&lt;&gt;TONGHOP!X1328,TONGHOP!U1328&lt;&gt;TONGHOP!Y1328)))),TONGHOP!U1328,"")</f>
        <v/>
      </c>
      <c r="L1328" s="1" t="str">
        <f t="shared" si="83"/>
        <v/>
      </c>
    </row>
    <row r="1329" spans="1:12">
      <c r="A1329" s="1" t="str">
        <f>IF(AND(TONGHOP!O1329="ThiTN",TONGHOP!Q1329&lt;=90,OR(TONGHOP!P1329="LT",AND(TONGHOP!P1329="TH",AND(TONGHOP!T1329&lt;&gt;TONGHOP!X1329,TONGHOP!T1329&lt;&gt;TONGHOP!Y1329)))),TONGHOP!T1329,"")</f>
        <v/>
      </c>
      <c r="B1329" s="1" t="str">
        <f>IF(AND(TONGHOP!O1329="ThiTN",TONGHOP!Q1329&lt;=90,OR(TONGHOP!P1329="LT",AND(TONGHOP!P1329="TH",AND(TONGHOP!U1329&lt;&gt;TONGHOP!X1329,TONGHOP!U1329&lt;&gt;TONGHOP!Y1329)))),TONGHOP!U1329,"")</f>
        <v/>
      </c>
      <c r="C1329" s="1" t="str">
        <f t="shared" si="80"/>
        <v/>
      </c>
      <c r="D1329" s="1" t="str">
        <f>IF(AND(TONGHOP!O1329="ThiTN",AND(TONGHOP!Q1329&gt;90,TONGHOP!Q1329&lt;=120),OR(TONGHOP!P1329="LT",AND(TONGHOP!P1329="TH",AND(TONGHOP!T1329&lt;&gt;TONGHOP!X1329,TONGHOP!T1329&lt;&gt;TONGHOP!Y1329)))),TONGHOP!T1329,"")</f>
        <v/>
      </c>
      <c r="E1329" s="1" t="str">
        <f>IF(AND(TONGHOP!O1329="ThiTN",AND(TONGHOP!Q1329&gt;90,TONGHOP!Q1329&lt;=120),OR(TONGHOP!P1329="LT",AND(TONGHOP!P1329="TH",AND(TONGHOP!U1329&lt;&gt;TONGHOP!X1329,TONGHOP!U1329&lt;&gt;TONGHOP!Y1329)))),TONGHOP!U1329,"")</f>
        <v/>
      </c>
      <c r="F1329" s="1" t="str">
        <f t="shared" si="81"/>
        <v/>
      </c>
      <c r="G1329" s="1" t="str">
        <f>IF(AND(TONGHOP!O1329="ThiTN",AND(TONGHOP!Q1329&gt;120,TONGHOP!Q1329&lt;=150),OR(TONGHOP!P1329="LT",AND(TONGHOP!P1329="TH",AND(TONGHOP!T1329&lt;&gt;TONGHOP!X1329,TONGHOP!T1329&lt;&gt;TONGHOP!Y1329)))),TONGHOP!T1329,"")</f>
        <v/>
      </c>
      <c r="H1329" s="1" t="str">
        <f>IF(AND(TONGHOP!O1329="ThiTN",AND(TONGHOP!Q1329&gt;120,TONGHOP!Q1329&lt;=150),OR(TONGHOP!P1329="LT",AND(TONGHOP!P1329="TH",AND(TONGHOP!U1329&lt;&gt;TONGHOP!X1329,TONGHOP!U1329&lt;&gt;TONGHOP!Y1329)))),TONGHOP!U1329,"")</f>
        <v/>
      </c>
      <c r="I1329" s="1" t="str">
        <f t="shared" si="82"/>
        <v/>
      </c>
      <c r="J1329" s="1" t="str">
        <f>IF(AND(TONGHOP!O1329="ThiTN",TONGHOP!Q1329&gt;150,OR(TONGHOP!P1329="LT",AND(TONGHOP!P1329="TH",AND(TONGHOP!T1329&lt;&gt;TONGHOP!X1329,TONGHOP!T1329&lt;&gt;TONGHOP!Y1329)))),TONGHOP!T1329,"")</f>
        <v/>
      </c>
      <c r="K1329" s="1" t="str">
        <f>IF(AND(TONGHOP!O1329="ThiTN",TONGHOP!Q1329&gt;150,OR(TONGHOP!P1329="LT",AND(TONGHOP!P1329="TH",AND(TONGHOP!U1329&lt;&gt;TONGHOP!X1329,TONGHOP!U1329&lt;&gt;TONGHOP!Y1329)))),TONGHOP!U1329,"")</f>
        <v/>
      </c>
      <c r="L1329" s="1" t="str">
        <f t="shared" si="83"/>
        <v/>
      </c>
    </row>
    <row r="1330" spans="1:12">
      <c r="A1330" s="1" t="str">
        <f>IF(AND(TONGHOP!O1330="ThiTN",TONGHOP!Q1330&lt;=90,OR(TONGHOP!P1330="LT",AND(TONGHOP!P1330="TH",AND(TONGHOP!T1330&lt;&gt;TONGHOP!X1330,TONGHOP!T1330&lt;&gt;TONGHOP!Y1330)))),TONGHOP!T1330,"")</f>
        <v/>
      </c>
      <c r="B1330" s="1" t="str">
        <f>IF(AND(TONGHOP!O1330="ThiTN",TONGHOP!Q1330&lt;=90,OR(TONGHOP!P1330="LT",AND(TONGHOP!P1330="TH",AND(TONGHOP!U1330&lt;&gt;TONGHOP!X1330,TONGHOP!U1330&lt;&gt;TONGHOP!Y1330)))),TONGHOP!U1330,"")</f>
        <v/>
      </c>
      <c r="C1330" s="1" t="str">
        <f t="shared" ref="C1330:C1393" si="84">IF(AND(A1330="",B1330=""),"",1.2)</f>
        <v/>
      </c>
      <c r="D1330" s="1" t="str">
        <f>IF(AND(TONGHOP!O1330="ThiTN",AND(TONGHOP!Q1330&gt;90,TONGHOP!Q1330&lt;=120),OR(TONGHOP!P1330="LT",AND(TONGHOP!P1330="TH",AND(TONGHOP!T1330&lt;&gt;TONGHOP!X1330,TONGHOP!T1330&lt;&gt;TONGHOP!Y1330)))),TONGHOP!T1330,"")</f>
        <v/>
      </c>
      <c r="E1330" s="1" t="str">
        <f>IF(AND(TONGHOP!O1330="ThiTN",AND(TONGHOP!Q1330&gt;90,TONGHOP!Q1330&lt;=120),OR(TONGHOP!P1330="LT",AND(TONGHOP!P1330="TH",AND(TONGHOP!U1330&lt;&gt;TONGHOP!X1330,TONGHOP!U1330&lt;&gt;TONGHOP!Y1330)))),TONGHOP!U1330,"")</f>
        <v/>
      </c>
      <c r="F1330" s="1" t="str">
        <f t="shared" ref="F1330:F1393" si="85">IF(AND(D1330="",E1330=""),"",1.6)</f>
        <v/>
      </c>
      <c r="G1330" s="1" t="str">
        <f>IF(AND(TONGHOP!O1330="ThiTN",AND(TONGHOP!Q1330&gt;120,TONGHOP!Q1330&lt;=150),OR(TONGHOP!P1330="LT",AND(TONGHOP!P1330="TH",AND(TONGHOP!T1330&lt;&gt;TONGHOP!X1330,TONGHOP!T1330&lt;&gt;TONGHOP!Y1330)))),TONGHOP!T1330,"")</f>
        <v/>
      </c>
      <c r="H1330" s="1" t="str">
        <f>IF(AND(TONGHOP!O1330="ThiTN",AND(TONGHOP!Q1330&gt;120,TONGHOP!Q1330&lt;=150),OR(TONGHOP!P1330="LT",AND(TONGHOP!P1330="TH",AND(TONGHOP!U1330&lt;&gt;TONGHOP!X1330,TONGHOP!U1330&lt;&gt;TONGHOP!Y1330)))),TONGHOP!U1330,"")</f>
        <v/>
      </c>
      <c r="I1330" s="1" t="str">
        <f t="shared" ref="I1330:I1393" si="86">IF(AND(G1330="",H1330=""),"",2)</f>
        <v/>
      </c>
      <c r="J1330" s="1" t="str">
        <f>IF(AND(TONGHOP!O1330="ThiTN",TONGHOP!Q1330&gt;150,OR(TONGHOP!P1330="LT",AND(TONGHOP!P1330="TH",AND(TONGHOP!T1330&lt;&gt;TONGHOP!X1330,TONGHOP!T1330&lt;&gt;TONGHOP!Y1330)))),TONGHOP!T1330,"")</f>
        <v/>
      </c>
      <c r="K1330" s="1" t="str">
        <f>IF(AND(TONGHOP!O1330="ThiTN",TONGHOP!Q1330&gt;150,OR(TONGHOP!P1330="LT",AND(TONGHOP!P1330="TH",AND(TONGHOP!U1330&lt;&gt;TONGHOP!X1330,TONGHOP!U1330&lt;&gt;TONGHOP!Y1330)))),TONGHOP!U1330,"")</f>
        <v/>
      </c>
      <c r="L1330" s="1" t="str">
        <f t="shared" ref="L1330:L1393" si="87">IF(AND(J1330="",K1330=""),"",2.5)</f>
        <v/>
      </c>
    </row>
    <row r="1331" spans="1:12">
      <c r="A1331" s="1" t="str">
        <f>IF(AND(TONGHOP!O1331="ThiTN",TONGHOP!Q1331&lt;=90,OR(TONGHOP!P1331="LT",AND(TONGHOP!P1331="TH",AND(TONGHOP!T1331&lt;&gt;TONGHOP!X1331,TONGHOP!T1331&lt;&gt;TONGHOP!Y1331)))),TONGHOP!T1331,"")</f>
        <v/>
      </c>
      <c r="B1331" s="1" t="str">
        <f>IF(AND(TONGHOP!O1331="ThiTN",TONGHOP!Q1331&lt;=90,OR(TONGHOP!P1331="LT",AND(TONGHOP!P1331="TH",AND(TONGHOP!U1331&lt;&gt;TONGHOP!X1331,TONGHOP!U1331&lt;&gt;TONGHOP!Y1331)))),TONGHOP!U1331,"")</f>
        <v/>
      </c>
      <c r="C1331" s="1" t="str">
        <f t="shared" si="84"/>
        <v/>
      </c>
      <c r="D1331" s="1" t="str">
        <f>IF(AND(TONGHOP!O1331="ThiTN",AND(TONGHOP!Q1331&gt;90,TONGHOP!Q1331&lt;=120),OR(TONGHOP!P1331="LT",AND(TONGHOP!P1331="TH",AND(TONGHOP!T1331&lt;&gt;TONGHOP!X1331,TONGHOP!T1331&lt;&gt;TONGHOP!Y1331)))),TONGHOP!T1331,"")</f>
        <v/>
      </c>
      <c r="E1331" s="1" t="str">
        <f>IF(AND(TONGHOP!O1331="ThiTN",AND(TONGHOP!Q1331&gt;90,TONGHOP!Q1331&lt;=120),OR(TONGHOP!P1331="LT",AND(TONGHOP!P1331="TH",AND(TONGHOP!U1331&lt;&gt;TONGHOP!X1331,TONGHOP!U1331&lt;&gt;TONGHOP!Y1331)))),TONGHOP!U1331,"")</f>
        <v/>
      </c>
      <c r="F1331" s="1" t="str">
        <f t="shared" si="85"/>
        <v/>
      </c>
      <c r="G1331" s="1" t="str">
        <f>IF(AND(TONGHOP!O1331="ThiTN",AND(TONGHOP!Q1331&gt;120,TONGHOP!Q1331&lt;=150),OR(TONGHOP!P1331="LT",AND(TONGHOP!P1331="TH",AND(TONGHOP!T1331&lt;&gt;TONGHOP!X1331,TONGHOP!T1331&lt;&gt;TONGHOP!Y1331)))),TONGHOP!T1331,"")</f>
        <v/>
      </c>
      <c r="H1331" s="1" t="str">
        <f>IF(AND(TONGHOP!O1331="ThiTN",AND(TONGHOP!Q1331&gt;120,TONGHOP!Q1331&lt;=150),OR(TONGHOP!P1331="LT",AND(TONGHOP!P1331="TH",AND(TONGHOP!U1331&lt;&gt;TONGHOP!X1331,TONGHOP!U1331&lt;&gt;TONGHOP!Y1331)))),TONGHOP!U1331,"")</f>
        <v/>
      </c>
      <c r="I1331" s="1" t="str">
        <f t="shared" si="86"/>
        <v/>
      </c>
      <c r="J1331" s="1" t="str">
        <f>IF(AND(TONGHOP!O1331="ThiTN",TONGHOP!Q1331&gt;150,OR(TONGHOP!P1331="LT",AND(TONGHOP!P1331="TH",AND(TONGHOP!T1331&lt;&gt;TONGHOP!X1331,TONGHOP!T1331&lt;&gt;TONGHOP!Y1331)))),TONGHOP!T1331,"")</f>
        <v/>
      </c>
      <c r="K1331" s="1" t="str">
        <f>IF(AND(TONGHOP!O1331="ThiTN",TONGHOP!Q1331&gt;150,OR(TONGHOP!P1331="LT",AND(TONGHOP!P1331="TH",AND(TONGHOP!U1331&lt;&gt;TONGHOP!X1331,TONGHOP!U1331&lt;&gt;TONGHOP!Y1331)))),TONGHOP!U1331,"")</f>
        <v/>
      </c>
      <c r="L1331" s="1" t="str">
        <f t="shared" si="87"/>
        <v/>
      </c>
    </row>
    <row r="1332" spans="1:12">
      <c r="A1332" s="1" t="str">
        <f>IF(AND(TONGHOP!O1332="ThiTN",TONGHOP!Q1332&lt;=90,OR(TONGHOP!P1332="LT",AND(TONGHOP!P1332="TH",AND(TONGHOP!T1332&lt;&gt;TONGHOP!X1332,TONGHOP!T1332&lt;&gt;TONGHOP!Y1332)))),TONGHOP!T1332,"")</f>
        <v/>
      </c>
      <c r="B1332" s="1" t="str">
        <f>IF(AND(TONGHOP!O1332="ThiTN",TONGHOP!Q1332&lt;=90,OR(TONGHOP!P1332="LT",AND(TONGHOP!P1332="TH",AND(TONGHOP!U1332&lt;&gt;TONGHOP!X1332,TONGHOP!U1332&lt;&gt;TONGHOP!Y1332)))),TONGHOP!U1332,"")</f>
        <v/>
      </c>
      <c r="C1332" s="1" t="str">
        <f t="shared" si="84"/>
        <v/>
      </c>
      <c r="D1332" s="1" t="str">
        <f>IF(AND(TONGHOP!O1332="ThiTN",AND(TONGHOP!Q1332&gt;90,TONGHOP!Q1332&lt;=120),OR(TONGHOP!P1332="LT",AND(TONGHOP!P1332="TH",AND(TONGHOP!T1332&lt;&gt;TONGHOP!X1332,TONGHOP!T1332&lt;&gt;TONGHOP!Y1332)))),TONGHOP!T1332,"")</f>
        <v/>
      </c>
      <c r="E1332" s="1" t="str">
        <f>IF(AND(TONGHOP!O1332="ThiTN",AND(TONGHOP!Q1332&gt;90,TONGHOP!Q1332&lt;=120),OR(TONGHOP!P1332="LT",AND(TONGHOP!P1332="TH",AND(TONGHOP!U1332&lt;&gt;TONGHOP!X1332,TONGHOP!U1332&lt;&gt;TONGHOP!Y1332)))),TONGHOP!U1332,"")</f>
        <v/>
      </c>
      <c r="F1332" s="1" t="str">
        <f t="shared" si="85"/>
        <v/>
      </c>
      <c r="G1332" s="1" t="str">
        <f>IF(AND(TONGHOP!O1332="ThiTN",AND(TONGHOP!Q1332&gt;120,TONGHOP!Q1332&lt;=150),OR(TONGHOP!P1332="LT",AND(TONGHOP!P1332="TH",AND(TONGHOP!T1332&lt;&gt;TONGHOP!X1332,TONGHOP!T1332&lt;&gt;TONGHOP!Y1332)))),TONGHOP!T1332,"")</f>
        <v/>
      </c>
      <c r="H1332" s="1" t="str">
        <f>IF(AND(TONGHOP!O1332="ThiTN",AND(TONGHOP!Q1332&gt;120,TONGHOP!Q1332&lt;=150),OR(TONGHOP!P1332="LT",AND(TONGHOP!P1332="TH",AND(TONGHOP!U1332&lt;&gt;TONGHOP!X1332,TONGHOP!U1332&lt;&gt;TONGHOP!Y1332)))),TONGHOP!U1332,"")</f>
        <v/>
      </c>
      <c r="I1332" s="1" t="str">
        <f t="shared" si="86"/>
        <v/>
      </c>
      <c r="J1332" s="1" t="str">
        <f>IF(AND(TONGHOP!O1332="ThiTN",TONGHOP!Q1332&gt;150,OR(TONGHOP!P1332="LT",AND(TONGHOP!P1332="TH",AND(TONGHOP!T1332&lt;&gt;TONGHOP!X1332,TONGHOP!T1332&lt;&gt;TONGHOP!Y1332)))),TONGHOP!T1332,"")</f>
        <v/>
      </c>
      <c r="K1332" s="1" t="str">
        <f>IF(AND(TONGHOP!O1332="ThiTN",TONGHOP!Q1332&gt;150,OR(TONGHOP!P1332="LT",AND(TONGHOP!P1332="TH",AND(TONGHOP!U1332&lt;&gt;TONGHOP!X1332,TONGHOP!U1332&lt;&gt;TONGHOP!Y1332)))),TONGHOP!U1332,"")</f>
        <v/>
      </c>
      <c r="L1332" s="1" t="str">
        <f t="shared" si="87"/>
        <v/>
      </c>
    </row>
    <row r="1333" spans="1:12">
      <c r="A1333" s="1" t="str">
        <f>IF(AND(TONGHOP!O1333="ThiTN",TONGHOP!Q1333&lt;=90,OR(TONGHOP!P1333="LT",AND(TONGHOP!P1333="TH",AND(TONGHOP!T1333&lt;&gt;TONGHOP!X1333,TONGHOP!T1333&lt;&gt;TONGHOP!Y1333)))),TONGHOP!T1333,"")</f>
        <v/>
      </c>
      <c r="B1333" s="1" t="str">
        <f>IF(AND(TONGHOP!O1333="ThiTN",TONGHOP!Q1333&lt;=90,OR(TONGHOP!P1333="LT",AND(TONGHOP!P1333="TH",AND(TONGHOP!U1333&lt;&gt;TONGHOP!X1333,TONGHOP!U1333&lt;&gt;TONGHOP!Y1333)))),TONGHOP!U1333,"")</f>
        <v/>
      </c>
      <c r="C1333" s="1" t="str">
        <f t="shared" si="84"/>
        <v/>
      </c>
      <c r="D1333" s="1" t="str">
        <f>IF(AND(TONGHOP!O1333="ThiTN",AND(TONGHOP!Q1333&gt;90,TONGHOP!Q1333&lt;=120),OR(TONGHOP!P1333="LT",AND(TONGHOP!P1333="TH",AND(TONGHOP!T1333&lt;&gt;TONGHOP!X1333,TONGHOP!T1333&lt;&gt;TONGHOP!Y1333)))),TONGHOP!T1333,"")</f>
        <v/>
      </c>
      <c r="E1333" s="1" t="str">
        <f>IF(AND(TONGHOP!O1333="ThiTN",AND(TONGHOP!Q1333&gt;90,TONGHOP!Q1333&lt;=120),OR(TONGHOP!P1333="LT",AND(TONGHOP!P1333="TH",AND(TONGHOP!U1333&lt;&gt;TONGHOP!X1333,TONGHOP!U1333&lt;&gt;TONGHOP!Y1333)))),TONGHOP!U1333,"")</f>
        <v/>
      </c>
      <c r="F1333" s="1" t="str">
        <f t="shared" si="85"/>
        <v/>
      </c>
      <c r="G1333" s="1" t="str">
        <f>IF(AND(TONGHOP!O1333="ThiTN",AND(TONGHOP!Q1333&gt;120,TONGHOP!Q1333&lt;=150),OR(TONGHOP!P1333="LT",AND(TONGHOP!P1333="TH",AND(TONGHOP!T1333&lt;&gt;TONGHOP!X1333,TONGHOP!T1333&lt;&gt;TONGHOP!Y1333)))),TONGHOP!T1333,"")</f>
        <v/>
      </c>
      <c r="H1333" s="1" t="str">
        <f>IF(AND(TONGHOP!O1333="ThiTN",AND(TONGHOP!Q1333&gt;120,TONGHOP!Q1333&lt;=150),OR(TONGHOP!P1333="LT",AND(TONGHOP!P1333="TH",AND(TONGHOP!U1333&lt;&gt;TONGHOP!X1333,TONGHOP!U1333&lt;&gt;TONGHOP!Y1333)))),TONGHOP!U1333,"")</f>
        <v/>
      </c>
      <c r="I1333" s="1" t="str">
        <f t="shared" si="86"/>
        <v/>
      </c>
      <c r="J1333" s="1" t="str">
        <f>IF(AND(TONGHOP!O1333="ThiTN",TONGHOP!Q1333&gt;150,OR(TONGHOP!P1333="LT",AND(TONGHOP!P1333="TH",AND(TONGHOP!T1333&lt;&gt;TONGHOP!X1333,TONGHOP!T1333&lt;&gt;TONGHOP!Y1333)))),TONGHOP!T1333,"")</f>
        <v/>
      </c>
      <c r="K1333" s="1" t="str">
        <f>IF(AND(TONGHOP!O1333="ThiTN",TONGHOP!Q1333&gt;150,OR(TONGHOP!P1333="LT",AND(TONGHOP!P1333="TH",AND(TONGHOP!U1333&lt;&gt;TONGHOP!X1333,TONGHOP!U1333&lt;&gt;TONGHOP!Y1333)))),TONGHOP!U1333,"")</f>
        <v/>
      </c>
      <c r="L1333" s="1" t="str">
        <f t="shared" si="87"/>
        <v/>
      </c>
    </row>
    <row r="1334" spans="1:12">
      <c r="A1334" s="1" t="str">
        <f>IF(AND(TONGHOP!O1334="ThiTN",TONGHOP!Q1334&lt;=90,OR(TONGHOP!P1334="LT",AND(TONGHOP!P1334="TH",AND(TONGHOP!T1334&lt;&gt;TONGHOP!X1334,TONGHOP!T1334&lt;&gt;TONGHOP!Y1334)))),TONGHOP!T1334,"")</f>
        <v/>
      </c>
      <c r="B1334" s="1" t="str">
        <f>IF(AND(TONGHOP!O1334="ThiTN",TONGHOP!Q1334&lt;=90,OR(TONGHOP!P1334="LT",AND(TONGHOP!P1334="TH",AND(TONGHOP!U1334&lt;&gt;TONGHOP!X1334,TONGHOP!U1334&lt;&gt;TONGHOP!Y1334)))),TONGHOP!U1334,"")</f>
        <v/>
      </c>
      <c r="C1334" s="1" t="str">
        <f t="shared" si="84"/>
        <v/>
      </c>
      <c r="D1334" s="1" t="str">
        <f>IF(AND(TONGHOP!O1334="ThiTN",AND(TONGHOP!Q1334&gt;90,TONGHOP!Q1334&lt;=120),OR(TONGHOP!P1334="LT",AND(TONGHOP!P1334="TH",AND(TONGHOP!T1334&lt;&gt;TONGHOP!X1334,TONGHOP!T1334&lt;&gt;TONGHOP!Y1334)))),TONGHOP!T1334,"")</f>
        <v/>
      </c>
      <c r="E1334" s="1" t="str">
        <f>IF(AND(TONGHOP!O1334="ThiTN",AND(TONGHOP!Q1334&gt;90,TONGHOP!Q1334&lt;=120),OR(TONGHOP!P1334="LT",AND(TONGHOP!P1334="TH",AND(TONGHOP!U1334&lt;&gt;TONGHOP!X1334,TONGHOP!U1334&lt;&gt;TONGHOP!Y1334)))),TONGHOP!U1334,"")</f>
        <v/>
      </c>
      <c r="F1334" s="1" t="str">
        <f t="shared" si="85"/>
        <v/>
      </c>
      <c r="G1334" s="1" t="str">
        <f>IF(AND(TONGHOP!O1334="ThiTN",AND(TONGHOP!Q1334&gt;120,TONGHOP!Q1334&lt;=150),OR(TONGHOP!P1334="LT",AND(TONGHOP!P1334="TH",AND(TONGHOP!T1334&lt;&gt;TONGHOP!X1334,TONGHOP!T1334&lt;&gt;TONGHOP!Y1334)))),TONGHOP!T1334,"")</f>
        <v/>
      </c>
      <c r="H1334" s="1" t="str">
        <f>IF(AND(TONGHOP!O1334="ThiTN",AND(TONGHOP!Q1334&gt;120,TONGHOP!Q1334&lt;=150),OR(TONGHOP!P1334="LT",AND(TONGHOP!P1334="TH",AND(TONGHOP!U1334&lt;&gt;TONGHOP!X1334,TONGHOP!U1334&lt;&gt;TONGHOP!Y1334)))),TONGHOP!U1334,"")</f>
        <v/>
      </c>
      <c r="I1334" s="1" t="str">
        <f t="shared" si="86"/>
        <v/>
      </c>
      <c r="J1334" s="1" t="str">
        <f>IF(AND(TONGHOP!O1334="ThiTN",TONGHOP!Q1334&gt;150,OR(TONGHOP!P1334="LT",AND(TONGHOP!P1334="TH",AND(TONGHOP!T1334&lt;&gt;TONGHOP!X1334,TONGHOP!T1334&lt;&gt;TONGHOP!Y1334)))),TONGHOP!T1334,"")</f>
        <v/>
      </c>
      <c r="K1334" s="1" t="str">
        <f>IF(AND(TONGHOP!O1334="ThiTN",TONGHOP!Q1334&gt;150,OR(TONGHOP!P1334="LT",AND(TONGHOP!P1334="TH",AND(TONGHOP!U1334&lt;&gt;TONGHOP!X1334,TONGHOP!U1334&lt;&gt;TONGHOP!Y1334)))),TONGHOP!U1334,"")</f>
        <v/>
      </c>
      <c r="L1334" s="1" t="str">
        <f t="shared" si="87"/>
        <v/>
      </c>
    </row>
    <row r="1335" spans="1:12">
      <c r="A1335" s="1" t="str">
        <f>IF(AND(TONGHOP!O1335="ThiTN",TONGHOP!Q1335&lt;=90,OR(TONGHOP!P1335="LT",AND(TONGHOP!P1335="TH",AND(TONGHOP!T1335&lt;&gt;TONGHOP!X1335,TONGHOP!T1335&lt;&gt;TONGHOP!Y1335)))),TONGHOP!T1335,"")</f>
        <v/>
      </c>
      <c r="B1335" s="1" t="str">
        <f>IF(AND(TONGHOP!O1335="ThiTN",TONGHOP!Q1335&lt;=90,OR(TONGHOP!P1335="LT",AND(TONGHOP!P1335="TH",AND(TONGHOP!U1335&lt;&gt;TONGHOP!X1335,TONGHOP!U1335&lt;&gt;TONGHOP!Y1335)))),TONGHOP!U1335,"")</f>
        <v/>
      </c>
      <c r="C1335" s="1" t="str">
        <f t="shared" si="84"/>
        <v/>
      </c>
      <c r="D1335" s="1" t="str">
        <f>IF(AND(TONGHOP!O1335="ThiTN",AND(TONGHOP!Q1335&gt;90,TONGHOP!Q1335&lt;=120),OR(TONGHOP!P1335="LT",AND(TONGHOP!P1335="TH",AND(TONGHOP!T1335&lt;&gt;TONGHOP!X1335,TONGHOP!T1335&lt;&gt;TONGHOP!Y1335)))),TONGHOP!T1335,"")</f>
        <v/>
      </c>
      <c r="E1335" s="1" t="str">
        <f>IF(AND(TONGHOP!O1335="ThiTN",AND(TONGHOP!Q1335&gt;90,TONGHOP!Q1335&lt;=120),OR(TONGHOP!P1335="LT",AND(TONGHOP!P1335="TH",AND(TONGHOP!U1335&lt;&gt;TONGHOP!X1335,TONGHOP!U1335&lt;&gt;TONGHOP!Y1335)))),TONGHOP!U1335,"")</f>
        <v/>
      </c>
      <c r="F1335" s="1" t="str">
        <f t="shared" si="85"/>
        <v/>
      </c>
      <c r="G1335" s="1" t="str">
        <f>IF(AND(TONGHOP!O1335="ThiTN",AND(TONGHOP!Q1335&gt;120,TONGHOP!Q1335&lt;=150),OR(TONGHOP!P1335="LT",AND(TONGHOP!P1335="TH",AND(TONGHOP!T1335&lt;&gt;TONGHOP!X1335,TONGHOP!T1335&lt;&gt;TONGHOP!Y1335)))),TONGHOP!T1335,"")</f>
        <v/>
      </c>
      <c r="H1335" s="1" t="str">
        <f>IF(AND(TONGHOP!O1335="ThiTN",AND(TONGHOP!Q1335&gt;120,TONGHOP!Q1335&lt;=150),OR(TONGHOP!P1335="LT",AND(TONGHOP!P1335="TH",AND(TONGHOP!U1335&lt;&gt;TONGHOP!X1335,TONGHOP!U1335&lt;&gt;TONGHOP!Y1335)))),TONGHOP!U1335,"")</f>
        <v/>
      </c>
      <c r="I1335" s="1" t="str">
        <f t="shared" si="86"/>
        <v/>
      </c>
      <c r="J1335" s="1" t="str">
        <f>IF(AND(TONGHOP!O1335="ThiTN",TONGHOP!Q1335&gt;150,OR(TONGHOP!P1335="LT",AND(TONGHOP!P1335="TH",AND(TONGHOP!T1335&lt;&gt;TONGHOP!X1335,TONGHOP!T1335&lt;&gt;TONGHOP!Y1335)))),TONGHOP!T1335,"")</f>
        <v/>
      </c>
      <c r="K1335" s="1" t="str">
        <f>IF(AND(TONGHOP!O1335="ThiTN",TONGHOP!Q1335&gt;150,OR(TONGHOP!P1335="LT",AND(TONGHOP!P1335="TH",AND(TONGHOP!U1335&lt;&gt;TONGHOP!X1335,TONGHOP!U1335&lt;&gt;TONGHOP!Y1335)))),TONGHOP!U1335,"")</f>
        <v/>
      </c>
      <c r="L1335" s="1" t="str">
        <f t="shared" si="87"/>
        <v/>
      </c>
    </row>
    <row r="1336" spans="1:12">
      <c r="A1336" s="1" t="str">
        <f>IF(AND(TONGHOP!O1336="ThiTN",TONGHOP!Q1336&lt;=90,OR(TONGHOP!P1336="LT",AND(TONGHOP!P1336="TH",AND(TONGHOP!T1336&lt;&gt;TONGHOP!X1336,TONGHOP!T1336&lt;&gt;TONGHOP!Y1336)))),TONGHOP!T1336,"")</f>
        <v/>
      </c>
      <c r="B1336" s="1" t="str">
        <f>IF(AND(TONGHOP!O1336="ThiTN",TONGHOP!Q1336&lt;=90,OR(TONGHOP!P1336="LT",AND(TONGHOP!P1336="TH",AND(TONGHOP!U1336&lt;&gt;TONGHOP!X1336,TONGHOP!U1336&lt;&gt;TONGHOP!Y1336)))),TONGHOP!U1336,"")</f>
        <v/>
      </c>
      <c r="C1336" s="1" t="str">
        <f t="shared" si="84"/>
        <v/>
      </c>
      <c r="D1336" s="1" t="str">
        <f>IF(AND(TONGHOP!O1336="ThiTN",AND(TONGHOP!Q1336&gt;90,TONGHOP!Q1336&lt;=120),OR(TONGHOP!P1336="LT",AND(TONGHOP!P1336="TH",AND(TONGHOP!T1336&lt;&gt;TONGHOP!X1336,TONGHOP!T1336&lt;&gt;TONGHOP!Y1336)))),TONGHOP!T1336,"")</f>
        <v/>
      </c>
      <c r="E1336" s="1" t="str">
        <f>IF(AND(TONGHOP!O1336="ThiTN",AND(TONGHOP!Q1336&gt;90,TONGHOP!Q1336&lt;=120),OR(TONGHOP!P1336="LT",AND(TONGHOP!P1336="TH",AND(TONGHOP!U1336&lt;&gt;TONGHOP!X1336,TONGHOP!U1336&lt;&gt;TONGHOP!Y1336)))),TONGHOP!U1336,"")</f>
        <v/>
      </c>
      <c r="F1336" s="1" t="str">
        <f t="shared" si="85"/>
        <v/>
      </c>
      <c r="G1336" s="1" t="str">
        <f>IF(AND(TONGHOP!O1336="ThiTN",AND(TONGHOP!Q1336&gt;120,TONGHOP!Q1336&lt;=150),OR(TONGHOP!P1336="LT",AND(TONGHOP!P1336="TH",AND(TONGHOP!T1336&lt;&gt;TONGHOP!X1336,TONGHOP!T1336&lt;&gt;TONGHOP!Y1336)))),TONGHOP!T1336,"")</f>
        <v/>
      </c>
      <c r="H1336" s="1" t="str">
        <f>IF(AND(TONGHOP!O1336="ThiTN",AND(TONGHOP!Q1336&gt;120,TONGHOP!Q1336&lt;=150),OR(TONGHOP!P1336="LT",AND(TONGHOP!P1336="TH",AND(TONGHOP!U1336&lt;&gt;TONGHOP!X1336,TONGHOP!U1336&lt;&gt;TONGHOP!Y1336)))),TONGHOP!U1336,"")</f>
        <v/>
      </c>
      <c r="I1336" s="1" t="str">
        <f t="shared" si="86"/>
        <v/>
      </c>
      <c r="J1336" s="1" t="str">
        <f>IF(AND(TONGHOP!O1336="ThiTN",TONGHOP!Q1336&gt;150,OR(TONGHOP!P1336="LT",AND(TONGHOP!P1336="TH",AND(TONGHOP!T1336&lt;&gt;TONGHOP!X1336,TONGHOP!T1336&lt;&gt;TONGHOP!Y1336)))),TONGHOP!T1336,"")</f>
        <v/>
      </c>
      <c r="K1336" s="1" t="str">
        <f>IF(AND(TONGHOP!O1336="ThiTN",TONGHOP!Q1336&gt;150,OR(TONGHOP!P1336="LT",AND(TONGHOP!P1336="TH",AND(TONGHOP!U1336&lt;&gt;TONGHOP!X1336,TONGHOP!U1336&lt;&gt;TONGHOP!Y1336)))),TONGHOP!U1336,"")</f>
        <v/>
      </c>
      <c r="L1336" s="1" t="str">
        <f t="shared" si="87"/>
        <v/>
      </c>
    </row>
    <row r="1337" spans="1:12">
      <c r="A1337" s="1" t="str">
        <f>IF(AND(TONGHOP!O1337="ThiTN",TONGHOP!Q1337&lt;=90,OR(TONGHOP!P1337="LT",AND(TONGHOP!P1337="TH",AND(TONGHOP!T1337&lt;&gt;TONGHOP!X1337,TONGHOP!T1337&lt;&gt;TONGHOP!Y1337)))),TONGHOP!T1337,"")</f>
        <v/>
      </c>
      <c r="B1337" s="1" t="str">
        <f>IF(AND(TONGHOP!O1337="ThiTN",TONGHOP!Q1337&lt;=90,OR(TONGHOP!P1337="LT",AND(TONGHOP!P1337="TH",AND(TONGHOP!U1337&lt;&gt;TONGHOP!X1337,TONGHOP!U1337&lt;&gt;TONGHOP!Y1337)))),TONGHOP!U1337,"")</f>
        <v/>
      </c>
      <c r="C1337" s="1" t="str">
        <f t="shared" si="84"/>
        <v/>
      </c>
      <c r="D1337" s="1" t="str">
        <f>IF(AND(TONGHOP!O1337="ThiTN",AND(TONGHOP!Q1337&gt;90,TONGHOP!Q1337&lt;=120),OR(TONGHOP!P1337="LT",AND(TONGHOP!P1337="TH",AND(TONGHOP!T1337&lt;&gt;TONGHOP!X1337,TONGHOP!T1337&lt;&gt;TONGHOP!Y1337)))),TONGHOP!T1337,"")</f>
        <v/>
      </c>
      <c r="E1337" s="1" t="str">
        <f>IF(AND(TONGHOP!O1337="ThiTN",AND(TONGHOP!Q1337&gt;90,TONGHOP!Q1337&lt;=120),OR(TONGHOP!P1337="LT",AND(TONGHOP!P1337="TH",AND(TONGHOP!U1337&lt;&gt;TONGHOP!X1337,TONGHOP!U1337&lt;&gt;TONGHOP!Y1337)))),TONGHOP!U1337,"")</f>
        <v/>
      </c>
      <c r="F1337" s="1" t="str">
        <f t="shared" si="85"/>
        <v/>
      </c>
      <c r="G1337" s="1" t="str">
        <f>IF(AND(TONGHOP!O1337="ThiTN",AND(TONGHOP!Q1337&gt;120,TONGHOP!Q1337&lt;=150),OR(TONGHOP!P1337="LT",AND(TONGHOP!P1337="TH",AND(TONGHOP!T1337&lt;&gt;TONGHOP!X1337,TONGHOP!T1337&lt;&gt;TONGHOP!Y1337)))),TONGHOP!T1337,"")</f>
        <v/>
      </c>
      <c r="H1337" s="1" t="str">
        <f>IF(AND(TONGHOP!O1337="ThiTN",AND(TONGHOP!Q1337&gt;120,TONGHOP!Q1337&lt;=150),OR(TONGHOP!P1337="LT",AND(TONGHOP!P1337="TH",AND(TONGHOP!U1337&lt;&gt;TONGHOP!X1337,TONGHOP!U1337&lt;&gt;TONGHOP!Y1337)))),TONGHOP!U1337,"")</f>
        <v/>
      </c>
      <c r="I1337" s="1" t="str">
        <f t="shared" si="86"/>
        <v/>
      </c>
      <c r="J1337" s="1" t="str">
        <f>IF(AND(TONGHOP!O1337="ThiTN",TONGHOP!Q1337&gt;150,OR(TONGHOP!P1337="LT",AND(TONGHOP!P1337="TH",AND(TONGHOP!T1337&lt;&gt;TONGHOP!X1337,TONGHOP!T1337&lt;&gt;TONGHOP!Y1337)))),TONGHOP!T1337,"")</f>
        <v/>
      </c>
      <c r="K1337" s="1" t="str">
        <f>IF(AND(TONGHOP!O1337="ThiTN",TONGHOP!Q1337&gt;150,OR(TONGHOP!P1337="LT",AND(TONGHOP!P1337="TH",AND(TONGHOP!U1337&lt;&gt;TONGHOP!X1337,TONGHOP!U1337&lt;&gt;TONGHOP!Y1337)))),TONGHOP!U1337,"")</f>
        <v/>
      </c>
      <c r="L1337" s="1" t="str">
        <f t="shared" si="87"/>
        <v/>
      </c>
    </row>
    <row r="1338" spans="1:12">
      <c r="A1338" s="1" t="str">
        <f>IF(AND(TONGHOP!O1338="ThiTN",TONGHOP!Q1338&lt;=90,OR(TONGHOP!P1338="LT",AND(TONGHOP!P1338="TH",AND(TONGHOP!T1338&lt;&gt;TONGHOP!X1338,TONGHOP!T1338&lt;&gt;TONGHOP!Y1338)))),TONGHOP!T1338,"")</f>
        <v/>
      </c>
      <c r="B1338" s="1" t="str">
        <f>IF(AND(TONGHOP!O1338="ThiTN",TONGHOP!Q1338&lt;=90,OR(TONGHOP!P1338="LT",AND(TONGHOP!P1338="TH",AND(TONGHOP!U1338&lt;&gt;TONGHOP!X1338,TONGHOP!U1338&lt;&gt;TONGHOP!Y1338)))),TONGHOP!U1338,"")</f>
        <v/>
      </c>
      <c r="C1338" s="1" t="str">
        <f t="shared" si="84"/>
        <v/>
      </c>
      <c r="D1338" s="1" t="str">
        <f>IF(AND(TONGHOP!O1338="ThiTN",AND(TONGHOP!Q1338&gt;90,TONGHOP!Q1338&lt;=120),OR(TONGHOP!P1338="LT",AND(TONGHOP!P1338="TH",AND(TONGHOP!T1338&lt;&gt;TONGHOP!X1338,TONGHOP!T1338&lt;&gt;TONGHOP!Y1338)))),TONGHOP!T1338,"")</f>
        <v/>
      </c>
      <c r="E1338" s="1" t="str">
        <f>IF(AND(TONGHOP!O1338="ThiTN",AND(TONGHOP!Q1338&gt;90,TONGHOP!Q1338&lt;=120),OR(TONGHOP!P1338="LT",AND(TONGHOP!P1338="TH",AND(TONGHOP!U1338&lt;&gt;TONGHOP!X1338,TONGHOP!U1338&lt;&gt;TONGHOP!Y1338)))),TONGHOP!U1338,"")</f>
        <v/>
      </c>
      <c r="F1338" s="1" t="str">
        <f t="shared" si="85"/>
        <v/>
      </c>
      <c r="G1338" s="1" t="str">
        <f>IF(AND(TONGHOP!O1338="ThiTN",AND(TONGHOP!Q1338&gt;120,TONGHOP!Q1338&lt;=150),OR(TONGHOP!P1338="LT",AND(TONGHOP!P1338="TH",AND(TONGHOP!T1338&lt;&gt;TONGHOP!X1338,TONGHOP!T1338&lt;&gt;TONGHOP!Y1338)))),TONGHOP!T1338,"")</f>
        <v/>
      </c>
      <c r="H1338" s="1" t="str">
        <f>IF(AND(TONGHOP!O1338="ThiTN",AND(TONGHOP!Q1338&gt;120,TONGHOP!Q1338&lt;=150),OR(TONGHOP!P1338="LT",AND(TONGHOP!P1338="TH",AND(TONGHOP!U1338&lt;&gt;TONGHOP!X1338,TONGHOP!U1338&lt;&gt;TONGHOP!Y1338)))),TONGHOP!U1338,"")</f>
        <v/>
      </c>
      <c r="I1338" s="1" t="str">
        <f t="shared" si="86"/>
        <v/>
      </c>
      <c r="J1338" s="1" t="str">
        <f>IF(AND(TONGHOP!O1338="ThiTN",TONGHOP!Q1338&gt;150,OR(TONGHOP!P1338="LT",AND(TONGHOP!P1338="TH",AND(TONGHOP!T1338&lt;&gt;TONGHOP!X1338,TONGHOP!T1338&lt;&gt;TONGHOP!Y1338)))),TONGHOP!T1338,"")</f>
        <v/>
      </c>
      <c r="K1338" s="1" t="str">
        <f>IF(AND(TONGHOP!O1338="ThiTN",TONGHOP!Q1338&gt;150,OR(TONGHOP!P1338="LT",AND(TONGHOP!P1338="TH",AND(TONGHOP!U1338&lt;&gt;TONGHOP!X1338,TONGHOP!U1338&lt;&gt;TONGHOP!Y1338)))),TONGHOP!U1338,"")</f>
        <v/>
      </c>
      <c r="L1338" s="1" t="str">
        <f t="shared" si="87"/>
        <v/>
      </c>
    </row>
    <row r="1339" spans="1:12">
      <c r="A1339" s="1" t="str">
        <f>IF(AND(TONGHOP!O1339="ThiTN",TONGHOP!Q1339&lt;=90,OR(TONGHOP!P1339="LT",AND(TONGHOP!P1339="TH",AND(TONGHOP!T1339&lt;&gt;TONGHOP!X1339,TONGHOP!T1339&lt;&gt;TONGHOP!Y1339)))),TONGHOP!T1339,"")</f>
        <v/>
      </c>
      <c r="B1339" s="1" t="str">
        <f>IF(AND(TONGHOP!O1339="ThiTN",TONGHOP!Q1339&lt;=90,OR(TONGHOP!P1339="LT",AND(TONGHOP!P1339="TH",AND(TONGHOP!U1339&lt;&gt;TONGHOP!X1339,TONGHOP!U1339&lt;&gt;TONGHOP!Y1339)))),TONGHOP!U1339,"")</f>
        <v/>
      </c>
      <c r="C1339" s="1" t="str">
        <f t="shared" si="84"/>
        <v/>
      </c>
      <c r="D1339" s="1" t="str">
        <f>IF(AND(TONGHOP!O1339="ThiTN",AND(TONGHOP!Q1339&gt;90,TONGHOP!Q1339&lt;=120),OR(TONGHOP!P1339="LT",AND(TONGHOP!P1339="TH",AND(TONGHOP!T1339&lt;&gt;TONGHOP!X1339,TONGHOP!T1339&lt;&gt;TONGHOP!Y1339)))),TONGHOP!T1339,"")</f>
        <v/>
      </c>
      <c r="E1339" s="1" t="str">
        <f>IF(AND(TONGHOP!O1339="ThiTN",AND(TONGHOP!Q1339&gt;90,TONGHOP!Q1339&lt;=120),OR(TONGHOP!P1339="LT",AND(TONGHOP!P1339="TH",AND(TONGHOP!U1339&lt;&gt;TONGHOP!X1339,TONGHOP!U1339&lt;&gt;TONGHOP!Y1339)))),TONGHOP!U1339,"")</f>
        <v/>
      </c>
      <c r="F1339" s="1" t="str">
        <f t="shared" si="85"/>
        <v/>
      </c>
      <c r="G1339" s="1" t="str">
        <f>IF(AND(TONGHOP!O1339="ThiTN",AND(TONGHOP!Q1339&gt;120,TONGHOP!Q1339&lt;=150),OR(TONGHOP!P1339="LT",AND(TONGHOP!P1339="TH",AND(TONGHOP!T1339&lt;&gt;TONGHOP!X1339,TONGHOP!T1339&lt;&gt;TONGHOP!Y1339)))),TONGHOP!T1339,"")</f>
        <v/>
      </c>
      <c r="H1339" s="1" t="str">
        <f>IF(AND(TONGHOP!O1339="ThiTN",AND(TONGHOP!Q1339&gt;120,TONGHOP!Q1339&lt;=150),OR(TONGHOP!P1339="LT",AND(TONGHOP!P1339="TH",AND(TONGHOP!U1339&lt;&gt;TONGHOP!X1339,TONGHOP!U1339&lt;&gt;TONGHOP!Y1339)))),TONGHOP!U1339,"")</f>
        <v/>
      </c>
      <c r="I1339" s="1" t="str">
        <f t="shared" si="86"/>
        <v/>
      </c>
      <c r="J1339" s="1" t="str">
        <f>IF(AND(TONGHOP!O1339="ThiTN",TONGHOP!Q1339&gt;150,OR(TONGHOP!P1339="LT",AND(TONGHOP!P1339="TH",AND(TONGHOP!T1339&lt;&gt;TONGHOP!X1339,TONGHOP!T1339&lt;&gt;TONGHOP!Y1339)))),TONGHOP!T1339,"")</f>
        <v/>
      </c>
      <c r="K1339" s="1" t="str">
        <f>IF(AND(TONGHOP!O1339="ThiTN",TONGHOP!Q1339&gt;150,OR(TONGHOP!P1339="LT",AND(TONGHOP!P1339="TH",AND(TONGHOP!U1339&lt;&gt;TONGHOP!X1339,TONGHOP!U1339&lt;&gt;TONGHOP!Y1339)))),TONGHOP!U1339,"")</f>
        <v/>
      </c>
      <c r="L1339" s="1" t="str">
        <f t="shared" si="87"/>
        <v/>
      </c>
    </row>
    <row r="1340" spans="1:12">
      <c r="A1340" s="1" t="str">
        <f>IF(AND(TONGHOP!O1340="ThiTN",TONGHOP!Q1340&lt;=90,OR(TONGHOP!P1340="LT",AND(TONGHOP!P1340="TH",AND(TONGHOP!T1340&lt;&gt;TONGHOP!X1340,TONGHOP!T1340&lt;&gt;TONGHOP!Y1340)))),TONGHOP!T1340,"")</f>
        <v/>
      </c>
      <c r="B1340" s="1" t="str">
        <f>IF(AND(TONGHOP!O1340="ThiTN",TONGHOP!Q1340&lt;=90,OR(TONGHOP!P1340="LT",AND(TONGHOP!P1340="TH",AND(TONGHOP!U1340&lt;&gt;TONGHOP!X1340,TONGHOP!U1340&lt;&gt;TONGHOP!Y1340)))),TONGHOP!U1340,"")</f>
        <v/>
      </c>
      <c r="C1340" s="1" t="str">
        <f t="shared" si="84"/>
        <v/>
      </c>
      <c r="D1340" s="1" t="str">
        <f>IF(AND(TONGHOP!O1340="ThiTN",AND(TONGHOP!Q1340&gt;90,TONGHOP!Q1340&lt;=120),OR(TONGHOP!P1340="LT",AND(TONGHOP!P1340="TH",AND(TONGHOP!T1340&lt;&gt;TONGHOP!X1340,TONGHOP!T1340&lt;&gt;TONGHOP!Y1340)))),TONGHOP!T1340,"")</f>
        <v/>
      </c>
      <c r="E1340" s="1" t="str">
        <f>IF(AND(TONGHOP!O1340="ThiTN",AND(TONGHOP!Q1340&gt;90,TONGHOP!Q1340&lt;=120),OR(TONGHOP!P1340="LT",AND(TONGHOP!P1340="TH",AND(TONGHOP!U1340&lt;&gt;TONGHOP!X1340,TONGHOP!U1340&lt;&gt;TONGHOP!Y1340)))),TONGHOP!U1340,"")</f>
        <v/>
      </c>
      <c r="F1340" s="1" t="str">
        <f t="shared" si="85"/>
        <v/>
      </c>
      <c r="G1340" s="1" t="str">
        <f>IF(AND(TONGHOP!O1340="ThiTN",AND(TONGHOP!Q1340&gt;120,TONGHOP!Q1340&lt;=150),OR(TONGHOP!P1340="LT",AND(TONGHOP!P1340="TH",AND(TONGHOP!T1340&lt;&gt;TONGHOP!X1340,TONGHOP!T1340&lt;&gt;TONGHOP!Y1340)))),TONGHOP!T1340,"")</f>
        <v/>
      </c>
      <c r="H1340" s="1" t="str">
        <f>IF(AND(TONGHOP!O1340="ThiTN",AND(TONGHOP!Q1340&gt;120,TONGHOP!Q1340&lt;=150),OR(TONGHOP!P1340="LT",AND(TONGHOP!P1340="TH",AND(TONGHOP!U1340&lt;&gt;TONGHOP!X1340,TONGHOP!U1340&lt;&gt;TONGHOP!Y1340)))),TONGHOP!U1340,"")</f>
        <v/>
      </c>
      <c r="I1340" s="1" t="str">
        <f t="shared" si="86"/>
        <v/>
      </c>
      <c r="J1340" s="1" t="str">
        <f>IF(AND(TONGHOP!O1340="ThiTN",TONGHOP!Q1340&gt;150,OR(TONGHOP!P1340="LT",AND(TONGHOP!P1340="TH",AND(TONGHOP!T1340&lt;&gt;TONGHOP!X1340,TONGHOP!T1340&lt;&gt;TONGHOP!Y1340)))),TONGHOP!T1340,"")</f>
        <v/>
      </c>
      <c r="K1340" s="1" t="str">
        <f>IF(AND(TONGHOP!O1340="ThiTN",TONGHOP!Q1340&gt;150,OR(TONGHOP!P1340="LT",AND(TONGHOP!P1340="TH",AND(TONGHOP!U1340&lt;&gt;TONGHOP!X1340,TONGHOP!U1340&lt;&gt;TONGHOP!Y1340)))),TONGHOP!U1340,"")</f>
        <v/>
      </c>
      <c r="L1340" s="1" t="str">
        <f t="shared" si="87"/>
        <v/>
      </c>
    </row>
    <row r="1341" spans="1:12">
      <c r="A1341" s="1" t="str">
        <f>IF(AND(TONGHOP!O1341="ThiTN",TONGHOP!Q1341&lt;=90,OR(TONGHOP!P1341="LT",AND(TONGHOP!P1341="TH",AND(TONGHOP!T1341&lt;&gt;TONGHOP!X1341,TONGHOP!T1341&lt;&gt;TONGHOP!Y1341)))),TONGHOP!T1341,"")</f>
        <v/>
      </c>
      <c r="B1341" s="1" t="str">
        <f>IF(AND(TONGHOP!O1341="ThiTN",TONGHOP!Q1341&lt;=90,OR(TONGHOP!P1341="LT",AND(TONGHOP!P1341="TH",AND(TONGHOP!U1341&lt;&gt;TONGHOP!X1341,TONGHOP!U1341&lt;&gt;TONGHOP!Y1341)))),TONGHOP!U1341,"")</f>
        <v/>
      </c>
      <c r="C1341" s="1" t="str">
        <f t="shared" si="84"/>
        <v/>
      </c>
      <c r="D1341" s="1" t="str">
        <f>IF(AND(TONGHOP!O1341="ThiTN",AND(TONGHOP!Q1341&gt;90,TONGHOP!Q1341&lt;=120),OR(TONGHOP!P1341="LT",AND(TONGHOP!P1341="TH",AND(TONGHOP!T1341&lt;&gt;TONGHOP!X1341,TONGHOP!T1341&lt;&gt;TONGHOP!Y1341)))),TONGHOP!T1341,"")</f>
        <v/>
      </c>
      <c r="E1341" s="1" t="str">
        <f>IF(AND(TONGHOP!O1341="ThiTN",AND(TONGHOP!Q1341&gt;90,TONGHOP!Q1341&lt;=120),OR(TONGHOP!P1341="LT",AND(TONGHOP!P1341="TH",AND(TONGHOP!U1341&lt;&gt;TONGHOP!X1341,TONGHOP!U1341&lt;&gt;TONGHOP!Y1341)))),TONGHOP!U1341,"")</f>
        <v/>
      </c>
      <c r="F1341" s="1" t="str">
        <f t="shared" si="85"/>
        <v/>
      </c>
      <c r="G1341" s="1" t="str">
        <f>IF(AND(TONGHOP!O1341="ThiTN",AND(TONGHOP!Q1341&gt;120,TONGHOP!Q1341&lt;=150),OR(TONGHOP!P1341="LT",AND(TONGHOP!P1341="TH",AND(TONGHOP!T1341&lt;&gt;TONGHOP!X1341,TONGHOP!T1341&lt;&gt;TONGHOP!Y1341)))),TONGHOP!T1341,"")</f>
        <v/>
      </c>
      <c r="H1341" s="1" t="str">
        <f>IF(AND(TONGHOP!O1341="ThiTN",AND(TONGHOP!Q1341&gt;120,TONGHOP!Q1341&lt;=150),OR(TONGHOP!P1341="LT",AND(TONGHOP!P1341="TH",AND(TONGHOP!U1341&lt;&gt;TONGHOP!X1341,TONGHOP!U1341&lt;&gt;TONGHOP!Y1341)))),TONGHOP!U1341,"")</f>
        <v/>
      </c>
      <c r="I1341" s="1" t="str">
        <f t="shared" si="86"/>
        <v/>
      </c>
      <c r="J1341" s="1" t="str">
        <f>IF(AND(TONGHOP!O1341="ThiTN",TONGHOP!Q1341&gt;150,OR(TONGHOP!P1341="LT",AND(TONGHOP!P1341="TH",AND(TONGHOP!T1341&lt;&gt;TONGHOP!X1341,TONGHOP!T1341&lt;&gt;TONGHOP!Y1341)))),TONGHOP!T1341,"")</f>
        <v/>
      </c>
      <c r="K1341" s="1" t="str">
        <f>IF(AND(TONGHOP!O1341="ThiTN",TONGHOP!Q1341&gt;150,OR(TONGHOP!P1341="LT",AND(TONGHOP!P1341="TH",AND(TONGHOP!U1341&lt;&gt;TONGHOP!X1341,TONGHOP!U1341&lt;&gt;TONGHOP!Y1341)))),TONGHOP!U1341,"")</f>
        <v/>
      </c>
      <c r="L1341" s="1" t="str">
        <f t="shared" si="87"/>
        <v/>
      </c>
    </row>
    <row r="1342" spans="1:12">
      <c r="A1342" s="1" t="str">
        <f>IF(AND(TONGHOP!O1342="ThiTN",TONGHOP!Q1342&lt;=90,OR(TONGHOP!P1342="LT",AND(TONGHOP!P1342="TH",AND(TONGHOP!T1342&lt;&gt;TONGHOP!X1342,TONGHOP!T1342&lt;&gt;TONGHOP!Y1342)))),TONGHOP!T1342,"")</f>
        <v/>
      </c>
      <c r="B1342" s="1" t="str">
        <f>IF(AND(TONGHOP!O1342="ThiTN",TONGHOP!Q1342&lt;=90,OR(TONGHOP!P1342="LT",AND(TONGHOP!P1342="TH",AND(TONGHOP!U1342&lt;&gt;TONGHOP!X1342,TONGHOP!U1342&lt;&gt;TONGHOP!Y1342)))),TONGHOP!U1342,"")</f>
        <v/>
      </c>
      <c r="C1342" s="1" t="str">
        <f t="shared" si="84"/>
        <v/>
      </c>
      <c r="D1342" s="1" t="str">
        <f>IF(AND(TONGHOP!O1342="ThiTN",AND(TONGHOP!Q1342&gt;90,TONGHOP!Q1342&lt;=120),OR(TONGHOP!P1342="LT",AND(TONGHOP!P1342="TH",AND(TONGHOP!T1342&lt;&gt;TONGHOP!X1342,TONGHOP!T1342&lt;&gt;TONGHOP!Y1342)))),TONGHOP!T1342,"")</f>
        <v/>
      </c>
      <c r="E1342" s="1" t="str">
        <f>IF(AND(TONGHOP!O1342="ThiTN",AND(TONGHOP!Q1342&gt;90,TONGHOP!Q1342&lt;=120),OR(TONGHOP!P1342="LT",AND(TONGHOP!P1342="TH",AND(TONGHOP!U1342&lt;&gt;TONGHOP!X1342,TONGHOP!U1342&lt;&gt;TONGHOP!Y1342)))),TONGHOP!U1342,"")</f>
        <v/>
      </c>
      <c r="F1342" s="1" t="str">
        <f t="shared" si="85"/>
        <v/>
      </c>
      <c r="G1342" s="1" t="str">
        <f>IF(AND(TONGHOP!O1342="ThiTN",AND(TONGHOP!Q1342&gt;120,TONGHOP!Q1342&lt;=150),OR(TONGHOP!P1342="LT",AND(TONGHOP!P1342="TH",AND(TONGHOP!T1342&lt;&gt;TONGHOP!X1342,TONGHOP!T1342&lt;&gt;TONGHOP!Y1342)))),TONGHOP!T1342,"")</f>
        <v/>
      </c>
      <c r="H1342" s="1" t="str">
        <f>IF(AND(TONGHOP!O1342="ThiTN",AND(TONGHOP!Q1342&gt;120,TONGHOP!Q1342&lt;=150),OR(TONGHOP!P1342="LT",AND(TONGHOP!P1342="TH",AND(TONGHOP!U1342&lt;&gt;TONGHOP!X1342,TONGHOP!U1342&lt;&gt;TONGHOP!Y1342)))),TONGHOP!U1342,"")</f>
        <v/>
      </c>
      <c r="I1342" s="1" t="str">
        <f t="shared" si="86"/>
        <v/>
      </c>
      <c r="J1342" s="1" t="str">
        <f>IF(AND(TONGHOP!O1342="ThiTN",TONGHOP!Q1342&gt;150,OR(TONGHOP!P1342="LT",AND(TONGHOP!P1342="TH",AND(TONGHOP!T1342&lt;&gt;TONGHOP!X1342,TONGHOP!T1342&lt;&gt;TONGHOP!Y1342)))),TONGHOP!T1342,"")</f>
        <v/>
      </c>
      <c r="K1342" s="1" t="str">
        <f>IF(AND(TONGHOP!O1342="ThiTN",TONGHOP!Q1342&gt;150,OR(TONGHOP!P1342="LT",AND(TONGHOP!P1342="TH",AND(TONGHOP!U1342&lt;&gt;TONGHOP!X1342,TONGHOP!U1342&lt;&gt;TONGHOP!Y1342)))),TONGHOP!U1342,"")</f>
        <v/>
      </c>
      <c r="L1342" s="1" t="str">
        <f t="shared" si="87"/>
        <v/>
      </c>
    </row>
    <row r="1343" spans="1:12">
      <c r="A1343" s="1" t="str">
        <f>IF(AND(TONGHOP!O1343="ThiTN",TONGHOP!Q1343&lt;=90,OR(TONGHOP!P1343="LT",AND(TONGHOP!P1343="TH",AND(TONGHOP!T1343&lt;&gt;TONGHOP!X1343,TONGHOP!T1343&lt;&gt;TONGHOP!Y1343)))),TONGHOP!T1343,"")</f>
        <v/>
      </c>
      <c r="B1343" s="1" t="str">
        <f>IF(AND(TONGHOP!O1343="ThiTN",TONGHOP!Q1343&lt;=90,OR(TONGHOP!P1343="LT",AND(TONGHOP!P1343="TH",AND(TONGHOP!U1343&lt;&gt;TONGHOP!X1343,TONGHOP!U1343&lt;&gt;TONGHOP!Y1343)))),TONGHOP!U1343,"")</f>
        <v/>
      </c>
      <c r="C1343" s="1" t="str">
        <f t="shared" si="84"/>
        <v/>
      </c>
      <c r="D1343" s="1" t="str">
        <f>IF(AND(TONGHOP!O1343="ThiTN",AND(TONGHOP!Q1343&gt;90,TONGHOP!Q1343&lt;=120),OR(TONGHOP!P1343="LT",AND(TONGHOP!P1343="TH",AND(TONGHOP!T1343&lt;&gt;TONGHOP!X1343,TONGHOP!T1343&lt;&gt;TONGHOP!Y1343)))),TONGHOP!T1343,"")</f>
        <v/>
      </c>
      <c r="E1343" s="1" t="str">
        <f>IF(AND(TONGHOP!O1343="ThiTN",AND(TONGHOP!Q1343&gt;90,TONGHOP!Q1343&lt;=120),OR(TONGHOP!P1343="LT",AND(TONGHOP!P1343="TH",AND(TONGHOP!U1343&lt;&gt;TONGHOP!X1343,TONGHOP!U1343&lt;&gt;TONGHOP!Y1343)))),TONGHOP!U1343,"")</f>
        <v/>
      </c>
      <c r="F1343" s="1" t="str">
        <f t="shared" si="85"/>
        <v/>
      </c>
      <c r="G1343" s="1" t="str">
        <f>IF(AND(TONGHOP!O1343="ThiTN",AND(TONGHOP!Q1343&gt;120,TONGHOP!Q1343&lt;=150),OR(TONGHOP!P1343="LT",AND(TONGHOP!P1343="TH",AND(TONGHOP!T1343&lt;&gt;TONGHOP!X1343,TONGHOP!T1343&lt;&gt;TONGHOP!Y1343)))),TONGHOP!T1343,"")</f>
        <v/>
      </c>
      <c r="H1343" s="1" t="str">
        <f>IF(AND(TONGHOP!O1343="ThiTN",AND(TONGHOP!Q1343&gt;120,TONGHOP!Q1343&lt;=150),OR(TONGHOP!P1343="LT",AND(TONGHOP!P1343="TH",AND(TONGHOP!U1343&lt;&gt;TONGHOP!X1343,TONGHOP!U1343&lt;&gt;TONGHOP!Y1343)))),TONGHOP!U1343,"")</f>
        <v/>
      </c>
      <c r="I1343" s="1" t="str">
        <f t="shared" si="86"/>
        <v/>
      </c>
      <c r="J1343" s="1" t="str">
        <f>IF(AND(TONGHOP!O1343="ThiTN",TONGHOP!Q1343&gt;150,OR(TONGHOP!P1343="LT",AND(TONGHOP!P1343="TH",AND(TONGHOP!T1343&lt;&gt;TONGHOP!X1343,TONGHOP!T1343&lt;&gt;TONGHOP!Y1343)))),TONGHOP!T1343,"")</f>
        <v/>
      </c>
      <c r="K1343" s="1" t="str">
        <f>IF(AND(TONGHOP!O1343="ThiTN",TONGHOP!Q1343&gt;150,OR(TONGHOP!P1343="LT",AND(TONGHOP!P1343="TH",AND(TONGHOP!U1343&lt;&gt;TONGHOP!X1343,TONGHOP!U1343&lt;&gt;TONGHOP!Y1343)))),TONGHOP!U1343,"")</f>
        <v/>
      </c>
      <c r="L1343" s="1" t="str">
        <f t="shared" si="87"/>
        <v/>
      </c>
    </row>
    <row r="1344" spans="1:12">
      <c r="A1344" s="1" t="str">
        <f>IF(AND(TONGHOP!O1344="ThiTN",TONGHOP!Q1344&lt;=90,OR(TONGHOP!P1344="LT",AND(TONGHOP!P1344="TH",AND(TONGHOP!T1344&lt;&gt;TONGHOP!X1344,TONGHOP!T1344&lt;&gt;TONGHOP!Y1344)))),TONGHOP!T1344,"")</f>
        <v/>
      </c>
      <c r="B1344" s="1" t="str">
        <f>IF(AND(TONGHOP!O1344="ThiTN",TONGHOP!Q1344&lt;=90,OR(TONGHOP!P1344="LT",AND(TONGHOP!P1344="TH",AND(TONGHOP!U1344&lt;&gt;TONGHOP!X1344,TONGHOP!U1344&lt;&gt;TONGHOP!Y1344)))),TONGHOP!U1344,"")</f>
        <v/>
      </c>
      <c r="C1344" s="1" t="str">
        <f t="shared" si="84"/>
        <v/>
      </c>
      <c r="D1344" s="1" t="str">
        <f>IF(AND(TONGHOP!O1344="ThiTN",AND(TONGHOP!Q1344&gt;90,TONGHOP!Q1344&lt;=120),OR(TONGHOP!P1344="LT",AND(TONGHOP!P1344="TH",AND(TONGHOP!T1344&lt;&gt;TONGHOP!X1344,TONGHOP!T1344&lt;&gt;TONGHOP!Y1344)))),TONGHOP!T1344,"")</f>
        <v/>
      </c>
      <c r="E1344" s="1" t="str">
        <f>IF(AND(TONGHOP!O1344="ThiTN",AND(TONGHOP!Q1344&gt;90,TONGHOP!Q1344&lt;=120),OR(TONGHOP!P1344="LT",AND(TONGHOP!P1344="TH",AND(TONGHOP!U1344&lt;&gt;TONGHOP!X1344,TONGHOP!U1344&lt;&gt;TONGHOP!Y1344)))),TONGHOP!U1344,"")</f>
        <v/>
      </c>
      <c r="F1344" s="1" t="str">
        <f t="shared" si="85"/>
        <v/>
      </c>
      <c r="G1344" s="1" t="str">
        <f>IF(AND(TONGHOP!O1344="ThiTN",AND(TONGHOP!Q1344&gt;120,TONGHOP!Q1344&lt;=150),OR(TONGHOP!P1344="LT",AND(TONGHOP!P1344="TH",AND(TONGHOP!T1344&lt;&gt;TONGHOP!X1344,TONGHOP!T1344&lt;&gt;TONGHOP!Y1344)))),TONGHOP!T1344,"")</f>
        <v/>
      </c>
      <c r="H1344" s="1" t="str">
        <f>IF(AND(TONGHOP!O1344="ThiTN",AND(TONGHOP!Q1344&gt;120,TONGHOP!Q1344&lt;=150),OR(TONGHOP!P1344="LT",AND(TONGHOP!P1344="TH",AND(TONGHOP!U1344&lt;&gt;TONGHOP!X1344,TONGHOP!U1344&lt;&gt;TONGHOP!Y1344)))),TONGHOP!U1344,"")</f>
        <v/>
      </c>
      <c r="I1344" s="1" t="str">
        <f t="shared" si="86"/>
        <v/>
      </c>
      <c r="J1344" s="1" t="str">
        <f>IF(AND(TONGHOP!O1344="ThiTN",TONGHOP!Q1344&gt;150,OR(TONGHOP!P1344="LT",AND(TONGHOP!P1344="TH",AND(TONGHOP!T1344&lt;&gt;TONGHOP!X1344,TONGHOP!T1344&lt;&gt;TONGHOP!Y1344)))),TONGHOP!T1344,"")</f>
        <v/>
      </c>
      <c r="K1344" s="1" t="str">
        <f>IF(AND(TONGHOP!O1344="ThiTN",TONGHOP!Q1344&gt;150,OR(TONGHOP!P1344="LT",AND(TONGHOP!P1344="TH",AND(TONGHOP!U1344&lt;&gt;TONGHOP!X1344,TONGHOP!U1344&lt;&gt;TONGHOP!Y1344)))),TONGHOP!U1344,"")</f>
        <v/>
      </c>
      <c r="L1344" s="1" t="str">
        <f t="shared" si="87"/>
        <v/>
      </c>
    </row>
    <row r="1345" spans="1:12">
      <c r="A1345" s="1" t="str">
        <f>IF(AND(TONGHOP!O1345="ThiTN",TONGHOP!Q1345&lt;=90,OR(TONGHOP!P1345="LT",AND(TONGHOP!P1345="TH",AND(TONGHOP!T1345&lt;&gt;TONGHOP!X1345,TONGHOP!T1345&lt;&gt;TONGHOP!Y1345)))),TONGHOP!T1345,"")</f>
        <v/>
      </c>
      <c r="B1345" s="1" t="str">
        <f>IF(AND(TONGHOP!O1345="ThiTN",TONGHOP!Q1345&lt;=90,OR(TONGHOP!P1345="LT",AND(TONGHOP!P1345="TH",AND(TONGHOP!U1345&lt;&gt;TONGHOP!X1345,TONGHOP!U1345&lt;&gt;TONGHOP!Y1345)))),TONGHOP!U1345,"")</f>
        <v/>
      </c>
      <c r="C1345" s="1" t="str">
        <f t="shared" si="84"/>
        <v/>
      </c>
      <c r="D1345" s="1" t="str">
        <f>IF(AND(TONGHOP!O1345="ThiTN",AND(TONGHOP!Q1345&gt;90,TONGHOP!Q1345&lt;=120),OR(TONGHOP!P1345="LT",AND(TONGHOP!P1345="TH",AND(TONGHOP!T1345&lt;&gt;TONGHOP!X1345,TONGHOP!T1345&lt;&gt;TONGHOP!Y1345)))),TONGHOP!T1345,"")</f>
        <v/>
      </c>
      <c r="E1345" s="1" t="str">
        <f>IF(AND(TONGHOP!O1345="ThiTN",AND(TONGHOP!Q1345&gt;90,TONGHOP!Q1345&lt;=120),OR(TONGHOP!P1345="LT",AND(TONGHOP!P1345="TH",AND(TONGHOP!U1345&lt;&gt;TONGHOP!X1345,TONGHOP!U1345&lt;&gt;TONGHOP!Y1345)))),TONGHOP!U1345,"")</f>
        <v/>
      </c>
      <c r="F1345" s="1" t="str">
        <f t="shared" si="85"/>
        <v/>
      </c>
      <c r="G1345" s="1" t="str">
        <f>IF(AND(TONGHOP!O1345="ThiTN",AND(TONGHOP!Q1345&gt;120,TONGHOP!Q1345&lt;=150),OR(TONGHOP!P1345="LT",AND(TONGHOP!P1345="TH",AND(TONGHOP!T1345&lt;&gt;TONGHOP!X1345,TONGHOP!T1345&lt;&gt;TONGHOP!Y1345)))),TONGHOP!T1345,"")</f>
        <v/>
      </c>
      <c r="H1345" s="1" t="str">
        <f>IF(AND(TONGHOP!O1345="ThiTN",AND(TONGHOP!Q1345&gt;120,TONGHOP!Q1345&lt;=150),OR(TONGHOP!P1345="LT",AND(TONGHOP!P1345="TH",AND(TONGHOP!U1345&lt;&gt;TONGHOP!X1345,TONGHOP!U1345&lt;&gt;TONGHOP!Y1345)))),TONGHOP!U1345,"")</f>
        <v/>
      </c>
      <c r="I1345" s="1" t="str">
        <f t="shared" si="86"/>
        <v/>
      </c>
      <c r="J1345" s="1" t="str">
        <f>IF(AND(TONGHOP!O1345="ThiTN",TONGHOP!Q1345&gt;150,OR(TONGHOP!P1345="LT",AND(TONGHOP!P1345="TH",AND(TONGHOP!T1345&lt;&gt;TONGHOP!X1345,TONGHOP!T1345&lt;&gt;TONGHOP!Y1345)))),TONGHOP!T1345,"")</f>
        <v/>
      </c>
      <c r="K1345" s="1" t="str">
        <f>IF(AND(TONGHOP!O1345="ThiTN",TONGHOP!Q1345&gt;150,OR(TONGHOP!P1345="LT",AND(TONGHOP!P1345="TH",AND(TONGHOP!U1345&lt;&gt;TONGHOP!X1345,TONGHOP!U1345&lt;&gt;TONGHOP!Y1345)))),TONGHOP!U1345,"")</f>
        <v/>
      </c>
      <c r="L1345" s="1" t="str">
        <f t="shared" si="87"/>
        <v/>
      </c>
    </row>
    <row r="1346" spans="1:12">
      <c r="A1346" s="1" t="str">
        <f>IF(AND(TONGHOP!O1346="ThiTN",TONGHOP!Q1346&lt;=90,OR(TONGHOP!P1346="LT",AND(TONGHOP!P1346="TH",AND(TONGHOP!T1346&lt;&gt;TONGHOP!X1346,TONGHOP!T1346&lt;&gt;TONGHOP!Y1346)))),TONGHOP!T1346,"")</f>
        <v/>
      </c>
      <c r="B1346" s="1" t="str">
        <f>IF(AND(TONGHOP!O1346="ThiTN",TONGHOP!Q1346&lt;=90,OR(TONGHOP!P1346="LT",AND(TONGHOP!P1346="TH",AND(TONGHOP!U1346&lt;&gt;TONGHOP!X1346,TONGHOP!U1346&lt;&gt;TONGHOP!Y1346)))),TONGHOP!U1346,"")</f>
        <v/>
      </c>
      <c r="C1346" s="1" t="str">
        <f t="shared" si="84"/>
        <v/>
      </c>
      <c r="D1346" s="1" t="str">
        <f>IF(AND(TONGHOP!O1346="ThiTN",AND(TONGHOP!Q1346&gt;90,TONGHOP!Q1346&lt;=120),OR(TONGHOP!P1346="LT",AND(TONGHOP!P1346="TH",AND(TONGHOP!T1346&lt;&gt;TONGHOP!X1346,TONGHOP!T1346&lt;&gt;TONGHOP!Y1346)))),TONGHOP!T1346,"")</f>
        <v/>
      </c>
      <c r="E1346" s="1" t="str">
        <f>IF(AND(TONGHOP!O1346="ThiTN",AND(TONGHOP!Q1346&gt;90,TONGHOP!Q1346&lt;=120),OR(TONGHOP!P1346="LT",AND(TONGHOP!P1346="TH",AND(TONGHOP!U1346&lt;&gt;TONGHOP!X1346,TONGHOP!U1346&lt;&gt;TONGHOP!Y1346)))),TONGHOP!U1346,"")</f>
        <v/>
      </c>
      <c r="F1346" s="1" t="str">
        <f t="shared" si="85"/>
        <v/>
      </c>
      <c r="G1346" s="1" t="str">
        <f>IF(AND(TONGHOP!O1346="ThiTN",AND(TONGHOP!Q1346&gt;120,TONGHOP!Q1346&lt;=150),OR(TONGHOP!P1346="LT",AND(TONGHOP!P1346="TH",AND(TONGHOP!T1346&lt;&gt;TONGHOP!X1346,TONGHOP!T1346&lt;&gt;TONGHOP!Y1346)))),TONGHOP!T1346,"")</f>
        <v/>
      </c>
      <c r="H1346" s="1" t="str">
        <f>IF(AND(TONGHOP!O1346="ThiTN",AND(TONGHOP!Q1346&gt;120,TONGHOP!Q1346&lt;=150),OR(TONGHOP!P1346="LT",AND(TONGHOP!P1346="TH",AND(TONGHOP!U1346&lt;&gt;TONGHOP!X1346,TONGHOP!U1346&lt;&gt;TONGHOP!Y1346)))),TONGHOP!U1346,"")</f>
        <v/>
      </c>
      <c r="I1346" s="1" t="str">
        <f t="shared" si="86"/>
        <v/>
      </c>
      <c r="J1346" s="1" t="str">
        <f>IF(AND(TONGHOP!O1346="ThiTN",TONGHOP!Q1346&gt;150,OR(TONGHOP!P1346="LT",AND(TONGHOP!P1346="TH",AND(TONGHOP!T1346&lt;&gt;TONGHOP!X1346,TONGHOP!T1346&lt;&gt;TONGHOP!Y1346)))),TONGHOP!T1346,"")</f>
        <v/>
      </c>
      <c r="K1346" s="1" t="str">
        <f>IF(AND(TONGHOP!O1346="ThiTN",TONGHOP!Q1346&gt;150,OR(TONGHOP!P1346="LT",AND(TONGHOP!P1346="TH",AND(TONGHOP!U1346&lt;&gt;TONGHOP!X1346,TONGHOP!U1346&lt;&gt;TONGHOP!Y1346)))),TONGHOP!U1346,"")</f>
        <v/>
      </c>
      <c r="L1346" s="1" t="str">
        <f t="shared" si="87"/>
        <v/>
      </c>
    </row>
    <row r="1347" spans="1:12">
      <c r="A1347" s="1" t="str">
        <f>IF(AND(TONGHOP!O1347="ThiTN",TONGHOP!Q1347&lt;=90,OR(TONGHOP!P1347="LT",AND(TONGHOP!P1347="TH",AND(TONGHOP!T1347&lt;&gt;TONGHOP!X1347,TONGHOP!T1347&lt;&gt;TONGHOP!Y1347)))),TONGHOP!T1347,"")</f>
        <v/>
      </c>
      <c r="B1347" s="1" t="str">
        <f>IF(AND(TONGHOP!O1347="ThiTN",TONGHOP!Q1347&lt;=90,OR(TONGHOP!P1347="LT",AND(TONGHOP!P1347="TH",AND(TONGHOP!U1347&lt;&gt;TONGHOP!X1347,TONGHOP!U1347&lt;&gt;TONGHOP!Y1347)))),TONGHOP!U1347,"")</f>
        <v/>
      </c>
      <c r="C1347" s="1" t="str">
        <f t="shared" si="84"/>
        <v/>
      </c>
      <c r="D1347" s="1" t="str">
        <f>IF(AND(TONGHOP!O1347="ThiTN",AND(TONGHOP!Q1347&gt;90,TONGHOP!Q1347&lt;=120),OR(TONGHOP!P1347="LT",AND(TONGHOP!P1347="TH",AND(TONGHOP!T1347&lt;&gt;TONGHOP!X1347,TONGHOP!T1347&lt;&gt;TONGHOP!Y1347)))),TONGHOP!T1347,"")</f>
        <v/>
      </c>
      <c r="E1347" s="1" t="str">
        <f>IF(AND(TONGHOP!O1347="ThiTN",AND(TONGHOP!Q1347&gt;90,TONGHOP!Q1347&lt;=120),OR(TONGHOP!P1347="LT",AND(TONGHOP!P1347="TH",AND(TONGHOP!U1347&lt;&gt;TONGHOP!X1347,TONGHOP!U1347&lt;&gt;TONGHOP!Y1347)))),TONGHOP!U1347,"")</f>
        <v/>
      </c>
      <c r="F1347" s="1" t="str">
        <f t="shared" si="85"/>
        <v/>
      </c>
      <c r="G1347" s="1" t="str">
        <f>IF(AND(TONGHOP!O1347="ThiTN",AND(TONGHOP!Q1347&gt;120,TONGHOP!Q1347&lt;=150),OR(TONGHOP!P1347="LT",AND(TONGHOP!P1347="TH",AND(TONGHOP!T1347&lt;&gt;TONGHOP!X1347,TONGHOP!T1347&lt;&gt;TONGHOP!Y1347)))),TONGHOP!T1347,"")</f>
        <v/>
      </c>
      <c r="H1347" s="1" t="str">
        <f>IF(AND(TONGHOP!O1347="ThiTN",AND(TONGHOP!Q1347&gt;120,TONGHOP!Q1347&lt;=150),OR(TONGHOP!P1347="LT",AND(TONGHOP!P1347="TH",AND(TONGHOP!U1347&lt;&gt;TONGHOP!X1347,TONGHOP!U1347&lt;&gt;TONGHOP!Y1347)))),TONGHOP!U1347,"")</f>
        <v/>
      </c>
      <c r="I1347" s="1" t="str">
        <f t="shared" si="86"/>
        <v/>
      </c>
      <c r="J1347" s="1" t="str">
        <f>IF(AND(TONGHOP!O1347="ThiTN",TONGHOP!Q1347&gt;150,OR(TONGHOP!P1347="LT",AND(TONGHOP!P1347="TH",AND(TONGHOP!T1347&lt;&gt;TONGHOP!X1347,TONGHOP!T1347&lt;&gt;TONGHOP!Y1347)))),TONGHOP!T1347,"")</f>
        <v/>
      </c>
      <c r="K1347" s="1" t="str">
        <f>IF(AND(TONGHOP!O1347="ThiTN",TONGHOP!Q1347&gt;150,OR(TONGHOP!P1347="LT",AND(TONGHOP!P1347="TH",AND(TONGHOP!U1347&lt;&gt;TONGHOP!X1347,TONGHOP!U1347&lt;&gt;TONGHOP!Y1347)))),TONGHOP!U1347,"")</f>
        <v/>
      </c>
      <c r="L1347" s="1" t="str">
        <f t="shared" si="87"/>
        <v/>
      </c>
    </row>
    <row r="1348" spans="1:12">
      <c r="A1348" s="1" t="str">
        <f>IF(AND(TONGHOP!O1348="ThiTN",TONGHOP!Q1348&lt;=90,OR(TONGHOP!P1348="LT",AND(TONGHOP!P1348="TH",AND(TONGHOP!T1348&lt;&gt;TONGHOP!X1348,TONGHOP!T1348&lt;&gt;TONGHOP!Y1348)))),TONGHOP!T1348,"")</f>
        <v/>
      </c>
      <c r="B1348" s="1" t="str">
        <f>IF(AND(TONGHOP!O1348="ThiTN",TONGHOP!Q1348&lt;=90,OR(TONGHOP!P1348="LT",AND(TONGHOP!P1348="TH",AND(TONGHOP!U1348&lt;&gt;TONGHOP!X1348,TONGHOP!U1348&lt;&gt;TONGHOP!Y1348)))),TONGHOP!U1348,"")</f>
        <v/>
      </c>
      <c r="C1348" s="1" t="str">
        <f t="shared" si="84"/>
        <v/>
      </c>
      <c r="D1348" s="1" t="str">
        <f>IF(AND(TONGHOP!O1348="ThiTN",AND(TONGHOP!Q1348&gt;90,TONGHOP!Q1348&lt;=120),OR(TONGHOP!P1348="LT",AND(TONGHOP!P1348="TH",AND(TONGHOP!T1348&lt;&gt;TONGHOP!X1348,TONGHOP!T1348&lt;&gt;TONGHOP!Y1348)))),TONGHOP!T1348,"")</f>
        <v/>
      </c>
      <c r="E1348" s="1" t="str">
        <f>IF(AND(TONGHOP!O1348="ThiTN",AND(TONGHOP!Q1348&gt;90,TONGHOP!Q1348&lt;=120),OR(TONGHOP!P1348="LT",AND(TONGHOP!P1348="TH",AND(TONGHOP!U1348&lt;&gt;TONGHOP!X1348,TONGHOP!U1348&lt;&gt;TONGHOP!Y1348)))),TONGHOP!U1348,"")</f>
        <v/>
      </c>
      <c r="F1348" s="1" t="str">
        <f t="shared" si="85"/>
        <v/>
      </c>
      <c r="G1348" s="1" t="str">
        <f>IF(AND(TONGHOP!O1348="ThiTN",AND(TONGHOP!Q1348&gt;120,TONGHOP!Q1348&lt;=150),OR(TONGHOP!P1348="LT",AND(TONGHOP!P1348="TH",AND(TONGHOP!T1348&lt;&gt;TONGHOP!X1348,TONGHOP!T1348&lt;&gt;TONGHOP!Y1348)))),TONGHOP!T1348,"")</f>
        <v/>
      </c>
      <c r="H1348" s="1" t="str">
        <f>IF(AND(TONGHOP!O1348="ThiTN",AND(TONGHOP!Q1348&gt;120,TONGHOP!Q1348&lt;=150),OR(TONGHOP!P1348="LT",AND(TONGHOP!P1348="TH",AND(TONGHOP!U1348&lt;&gt;TONGHOP!X1348,TONGHOP!U1348&lt;&gt;TONGHOP!Y1348)))),TONGHOP!U1348,"")</f>
        <v/>
      </c>
      <c r="I1348" s="1" t="str">
        <f t="shared" si="86"/>
        <v/>
      </c>
      <c r="J1348" s="1" t="str">
        <f>IF(AND(TONGHOP!O1348="ThiTN",TONGHOP!Q1348&gt;150,OR(TONGHOP!P1348="LT",AND(TONGHOP!P1348="TH",AND(TONGHOP!T1348&lt;&gt;TONGHOP!X1348,TONGHOP!T1348&lt;&gt;TONGHOP!Y1348)))),TONGHOP!T1348,"")</f>
        <v/>
      </c>
      <c r="K1348" s="1" t="str">
        <f>IF(AND(TONGHOP!O1348="ThiTN",TONGHOP!Q1348&gt;150,OR(TONGHOP!P1348="LT",AND(TONGHOP!P1348="TH",AND(TONGHOP!U1348&lt;&gt;TONGHOP!X1348,TONGHOP!U1348&lt;&gt;TONGHOP!Y1348)))),TONGHOP!U1348,"")</f>
        <v/>
      </c>
      <c r="L1348" s="1" t="str">
        <f t="shared" si="87"/>
        <v/>
      </c>
    </row>
    <row r="1349" spans="1:12">
      <c r="A1349" s="1" t="str">
        <f>IF(AND(TONGHOP!O1349="ThiTN",TONGHOP!Q1349&lt;=90,OR(TONGHOP!P1349="LT",AND(TONGHOP!P1349="TH",AND(TONGHOP!T1349&lt;&gt;TONGHOP!X1349,TONGHOP!T1349&lt;&gt;TONGHOP!Y1349)))),TONGHOP!T1349,"")</f>
        <v/>
      </c>
      <c r="B1349" s="1" t="str">
        <f>IF(AND(TONGHOP!O1349="ThiTN",TONGHOP!Q1349&lt;=90,OR(TONGHOP!P1349="LT",AND(TONGHOP!P1349="TH",AND(TONGHOP!U1349&lt;&gt;TONGHOP!X1349,TONGHOP!U1349&lt;&gt;TONGHOP!Y1349)))),TONGHOP!U1349,"")</f>
        <v/>
      </c>
      <c r="C1349" s="1" t="str">
        <f t="shared" si="84"/>
        <v/>
      </c>
      <c r="D1349" s="1" t="str">
        <f>IF(AND(TONGHOP!O1349="ThiTN",AND(TONGHOP!Q1349&gt;90,TONGHOP!Q1349&lt;=120),OR(TONGHOP!P1349="LT",AND(TONGHOP!P1349="TH",AND(TONGHOP!T1349&lt;&gt;TONGHOP!X1349,TONGHOP!T1349&lt;&gt;TONGHOP!Y1349)))),TONGHOP!T1349,"")</f>
        <v/>
      </c>
      <c r="E1349" s="1" t="str">
        <f>IF(AND(TONGHOP!O1349="ThiTN",AND(TONGHOP!Q1349&gt;90,TONGHOP!Q1349&lt;=120),OR(TONGHOP!P1349="LT",AND(TONGHOP!P1349="TH",AND(TONGHOP!U1349&lt;&gt;TONGHOP!X1349,TONGHOP!U1349&lt;&gt;TONGHOP!Y1349)))),TONGHOP!U1349,"")</f>
        <v/>
      </c>
      <c r="F1349" s="1" t="str">
        <f t="shared" si="85"/>
        <v/>
      </c>
      <c r="G1349" s="1" t="str">
        <f>IF(AND(TONGHOP!O1349="ThiTN",AND(TONGHOP!Q1349&gt;120,TONGHOP!Q1349&lt;=150),OR(TONGHOP!P1349="LT",AND(TONGHOP!P1349="TH",AND(TONGHOP!T1349&lt;&gt;TONGHOP!X1349,TONGHOP!T1349&lt;&gt;TONGHOP!Y1349)))),TONGHOP!T1349,"")</f>
        <v/>
      </c>
      <c r="H1349" s="1" t="str">
        <f>IF(AND(TONGHOP!O1349="ThiTN",AND(TONGHOP!Q1349&gt;120,TONGHOP!Q1349&lt;=150),OR(TONGHOP!P1349="LT",AND(TONGHOP!P1349="TH",AND(TONGHOP!U1349&lt;&gt;TONGHOP!X1349,TONGHOP!U1349&lt;&gt;TONGHOP!Y1349)))),TONGHOP!U1349,"")</f>
        <v/>
      </c>
      <c r="I1349" s="1" t="str">
        <f t="shared" si="86"/>
        <v/>
      </c>
      <c r="J1349" s="1" t="str">
        <f>IF(AND(TONGHOP!O1349="ThiTN",TONGHOP!Q1349&gt;150,OR(TONGHOP!P1349="LT",AND(TONGHOP!P1349="TH",AND(TONGHOP!T1349&lt;&gt;TONGHOP!X1349,TONGHOP!T1349&lt;&gt;TONGHOP!Y1349)))),TONGHOP!T1349,"")</f>
        <v/>
      </c>
      <c r="K1349" s="1" t="str">
        <f>IF(AND(TONGHOP!O1349="ThiTN",TONGHOP!Q1349&gt;150,OR(TONGHOP!P1349="LT",AND(TONGHOP!P1349="TH",AND(TONGHOP!U1349&lt;&gt;TONGHOP!X1349,TONGHOP!U1349&lt;&gt;TONGHOP!Y1349)))),TONGHOP!U1349,"")</f>
        <v/>
      </c>
      <c r="L1349" s="1" t="str">
        <f t="shared" si="87"/>
        <v/>
      </c>
    </row>
    <row r="1350" spans="1:12">
      <c r="A1350" s="1" t="str">
        <f>IF(AND(TONGHOP!O1350="ThiTN",TONGHOP!Q1350&lt;=90,OR(TONGHOP!P1350="LT",AND(TONGHOP!P1350="TH",AND(TONGHOP!T1350&lt;&gt;TONGHOP!X1350,TONGHOP!T1350&lt;&gt;TONGHOP!Y1350)))),TONGHOP!T1350,"")</f>
        <v/>
      </c>
      <c r="B1350" s="1" t="str">
        <f>IF(AND(TONGHOP!O1350="ThiTN",TONGHOP!Q1350&lt;=90,OR(TONGHOP!P1350="LT",AND(TONGHOP!P1350="TH",AND(TONGHOP!U1350&lt;&gt;TONGHOP!X1350,TONGHOP!U1350&lt;&gt;TONGHOP!Y1350)))),TONGHOP!U1350,"")</f>
        <v/>
      </c>
      <c r="C1350" s="1" t="str">
        <f t="shared" si="84"/>
        <v/>
      </c>
      <c r="D1350" s="1" t="str">
        <f>IF(AND(TONGHOP!O1350="ThiTN",AND(TONGHOP!Q1350&gt;90,TONGHOP!Q1350&lt;=120),OR(TONGHOP!P1350="LT",AND(TONGHOP!P1350="TH",AND(TONGHOP!T1350&lt;&gt;TONGHOP!X1350,TONGHOP!T1350&lt;&gt;TONGHOP!Y1350)))),TONGHOP!T1350,"")</f>
        <v/>
      </c>
      <c r="E1350" s="1" t="str">
        <f>IF(AND(TONGHOP!O1350="ThiTN",AND(TONGHOP!Q1350&gt;90,TONGHOP!Q1350&lt;=120),OR(TONGHOP!P1350="LT",AND(TONGHOP!P1350="TH",AND(TONGHOP!U1350&lt;&gt;TONGHOP!X1350,TONGHOP!U1350&lt;&gt;TONGHOP!Y1350)))),TONGHOP!U1350,"")</f>
        <v/>
      </c>
      <c r="F1350" s="1" t="str">
        <f t="shared" si="85"/>
        <v/>
      </c>
      <c r="G1350" s="1" t="str">
        <f>IF(AND(TONGHOP!O1350="ThiTN",AND(TONGHOP!Q1350&gt;120,TONGHOP!Q1350&lt;=150),OR(TONGHOP!P1350="LT",AND(TONGHOP!P1350="TH",AND(TONGHOP!T1350&lt;&gt;TONGHOP!X1350,TONGHOP!T1350&lt;&gt;TONGHOP!Y1350)))),TONGHOP!T1350,"")</f>
        <v/>
      </c>
      <c r="H1350" s="1" t="str">
        <f>IF(AND(TONGHOP!O1350="ThiTN",AND(TONGHOP!Q1350&gt;120,TONGHOP!Q1350&lt;=150),OR(TONGHOP!P1350="LT",AND(TONGHOP!P1350="TH",AND(TONGHOP!U1350&lt;&gt;TONGHOP!X1350,TONGHOP!U1350&lt;&gt;TONGHOP!Y1350)))),TONGHOP!U1350,"")</f>
        <v/>
      </c>
      <c r="I1350" s="1" t="str">
        <f t="shared" si="86"/>
        <v/>
      </c>
      <c r="J1350" s="1" t="str">
        <f>IF(AND(TONGHOP!O1350="ThiTN",TONGHOP!Q1350&gt;150,OR(TONGHOP!P1350="LT",AND(TONGHOP!P1350="TH",AND(TONGHOP!T1350&lt;&gt;TONGHOP!X1350,TONGHOP!T1350&lt;&gt;TONGHOP!Y1350)))),TONGHOP!T1350,"")</f>
        <v/>
      </c>
      <c r="K1350" s="1" t="str">
        <f>IF(AND(TONGHOP!O1350="ThiTN",TONGHOP!Q1350&gt;150,OR(TONGHOP!P1350="LT",AND(TONGHOP!P1350="TH",AND(TONGHOP!U1350&lt;&gt;TONGHOP!X1350,TONGHOP!U1350&lt;&gt;TONGHOP!Y1350)))),TONGHOP!U1350,"")</f>
        <v/>
      </c>
      <c r="L1350" s="1" t="str">
        <f t="shared" si="87"/>
        <v/>
      </c>
    </row>
    <row r="1351" spans="1:12">
      <c r="A1351" s="1" t="str">
        <f>IF(AND(TONGHOP!O1351="ThiTN",TONGHOP!Q1351&lt;=90,OR(TONGHOP!P1351="LT",AND(TONGHOP!P1351="TH",AND(TONGHOP!T1351&lt;&gt;TONGHOP!X1351,TONGHOP!T1351&lt;&gt;TONGHOP!Y1351)))),TONGHOP!T1351,"")</f>
        <v/>
      </c>
      <c r="B1351" s="1" t="str">
        <f>IF(AND(TONGHOP!O1351="ThiTN",TONGHOP!Q1351&lt;=90,OR(TONGHOP!P1351="LT",AND(TONGHOP!P1351="TH",AND(TONGHOP!U1351&lt;&gt;TONGHOP!X1351,TONGHOP!U1351&lt;&gt;TONGHOP!Y1351)))),TONGHOP!U1351,"")</f>
        <v/>
      </c>
      <c r="C1351" s="1" t="str">
        <f t="shared" si="84"/>
        <v/>
      </c>
      <c r="D1351" s="1" t="str">
        <f>IF(AND(TONGHOP!O1351="ThiTN",AND(TONGHOP!Q1351&gt;90,TONGHOP!Q1351&lt;=120),OR(TONGHOP!P1351="LT",AND(TONGHOP!P1351="TH",AND(TONGHOP!T1351&lt;&gt;TONGHOP!X1351,TONGHOP!T1351&lt;&gt;TONGHOP!Y1351)))),TONGHOP!T1351,"")</f>
        <v/>
      </c>
      <c r="E1351" s="1" t="str">
        <f>IF(AND(TONGHOP!O1351="ThiTN",AND(TONGHOP!Q1351&gt;90,TONGHOP!Q1351&lt;=120),OR(TONGHOP!P1351="LT",AND(TONGHOP!P1351="TH",AND(TONGHOP!U1351&lt;&gt;TONGHOP!X1351,TONGHOP!U1351&lt;&gt;TONGHOP!Y1351)))),TONGHOP!U1351,"")</f>
        <v/>
      </c>
      <c r="F1351" s="1" t="str">
        <f t="shared" si="85"/>
        <v/>
      </c>
      <c r="G1351" s="1" t="str">
        <f>IF(AND(TONGHOP!O1351="ThiTN",AND(TONGHOP!Q1351&gt;120,TONGHOP!Q1351&lt;=150),OR(TONGHOP!P1351="LT",AND(TONGHOP!P1351="TH",AND(TONGHOP!T1351&lt;&gt;TONGHOP!X1351,TONGHOP!T1351&lt;&gt;TONGHOP!Y1351)))),TONGHOP!T1351,"")</f>
        <v/>
      </c>
      <c r="H1351" s="1" t="str">
        <f>IF(AND(TONGHOP!O1351="ThiTN",AND(TONGHOP!Q1351&gt;120,TONGHOP!Q1351&lt;=150),OR(TONGHOP!P1351="LT",AND(TONGHOP!P1351="TH",AND(TONGHOP!U1351&lt;&gt;TONGHOP!X1351,TONGHOP!U1351&lt;&gt;TONGHOP!Y1351)))),TONGHOP!U1351,"")</f>
        <v/>
      </c>
      <c r="I1351" s="1" t="str">
        <f t="shared" si="86"/>
        <v/>
      </c>
      <c r="J1351" s="1" t="str">
        <f>IF(AND(TONGHOP!O1351="ThiTN",TONGHOP!Q1351&gt;150,OR(TONGHOP!P1351="LT",AND(TONGHOP!P1351="TH",AND(TONGHOP!T1351&lt;&gt;TONGHOP!X1351,TONGHOP!T1351&lt;&gt;TONGHOP!Y1351)))),TONGHOP!T1351,"")</f>
        <v/>
      </c>
      <c r="K1351" s="1" t="str">
        <f>IF(AND(TONGHOP!O1351="ThiTN",TONGHOP!Q1351&gt;150,OR(TONGHOP!P1351="LT",AND(TONGHOP!P1351="TH",AND(TONGHOP!U1351&lt;&gt;TONGHOP!X1351,TONGHOP!U1351&lt;&gt;TONGHOP!Y1351)))),TONGHOP!U1351,"")</f>
        <v/>
      </c>
      <c r="L1351" s="1" t="str">
        <f t="shared" si="87"/>
        <v/>
      </c>
    </row>
    <row r="1352" spans="1:12">
      <c r="A1352" s="1" t="str">
        <f>IF(AND(TONGHOP!O1352="ThiTN",TONGHOP!Q1352&lt;=90,OR(TONGHOP!P1352="LT",AND(TONGHOP!P1352="TH",AND(TONGHOP!T1352&lt;&gt;TONGHOP!X1352,TONGHOP!T1352&lt;&gt;TONGHOP!Y1352)))),TONGHOP!T1352,"")</f>
        <v/>
      </c>
      <c r="B1352" s="1" t="str">
        <f>IF(AND(TONGHOP!O1352="ThiTN",TONGHOP!Q1352&lt;=90,OR(TONGHOP!P1352="LT",AND(TONGHOP!P1352="TH",AND(TONGHOP!U1352&lt;&gt;TONGHOP!X1352,TONGHOP!U1352&lt;&gt;TONGHOP!Y1352)))),TONGHOP!U1352,"")</f>
        <v/>
      </c>
      <c r="C1352" s="1" t="str">
        <f t="shared" si="84"/>
        <v/>
      </c>
      <c r="D1352" s="1" t="str">
        <f>IF(AND(TONGHOP!O1352="ThiTN",AND(TONGHOP!Q1352&gt;90,TONGHOP!Q1352&lt;=120),OR(TONGHOP!P1352="LT",AND(TONGHOP!P1352="TH",AND(TONGHOP!T1352&lt;&gt;TONGHOP!X1352,TONGHOP!T1352&lt;&gt;TONGHOP!Y1352)))),TONGHOP!T1352,"")</f>
        <v/>
      </c>
      <c r="E1352" s="1" t="str">
        <f>IF(AND(TONGHOP!O1352="ThiTN",AND(TONGHOP!Q1352&gt;90,TONGHOP!Q1352&lt;=120),OR(TONGHOP!P1352="LT",AND(TONGHOP!P1352="TH",AND(TONGHOP!U1352&lt;&gt;TONGHOP!X1352,TONGHOP!U1352&lt;&gt;TONGHOP!Y1352)))),TONGHOP!U1352,"")</f>
        <v/>
      </c>
      <c r="F1352" s="1" t="str">
        <f t="shared" si="85"/>
        <v/>
      </c>
      <c r="G1352" s="1" t="str">
        <f>IF(AND(TONGHOP!O1352="ThiTN",AND(TONGHOP!Q1352&gt;120,TONGHOP!Q1352&lt;=150),OR(TONGHOP!P1352="LT",AND(TONGHOP!P1352="TH",AND(TONGHOP!T1352&lt;&gt;TONGHOP!X1352,TONGHOP!T1352&lt;&gt;TONGHOP!Y1352)))),TONGHOP!T1352,"")</f>
        <v/>
      </c>
      <c r="H1352" s="1" t="str">
        <f>IF(AND(TONGHOP!O1352="ThiTN",AND(TONGHOP!Q1352&gt;120,TONGHOP!Q1352&lt;=150),OR(TONGHOP!P1352="LT",AND(TONGHOP!P1352="TH",AND(TONGHOP!U1352&lt;&gt;TONGHOP!X1352,TONGHOP!U1352&lt;&gt;TONGHOP!Y1352)))),TONGHOP!U1352,"")</f>
        <v/>
      </c>
      <c r="I1352" s="1" t="str">
        <f t="shared" si="86"/>
        <v/>
      </c>
      <c r="J1352" s="1" t="str">
        <f>IF(AND(TONGHOP!O1352="ThiTN",TONGHOP!Q1352&gt;150,OR(TONGHOP!P1352="LT",AND(TONGHOP!P1352="TH",AND(TONGHOP!T1352&lt;&gt;TONGHOP!X1352,TONGHOP!T1352&lt;&gt;TONGHOP!Y1352)))),TONGHOP!T1352,"")</f>
        <v/>
      </c>
      <c r="K1352" s="1" t="str">
        <f>IF(AND(TONGHOP!O1352="ThiTN",TONGHOP!Q1352&gt;150,OR(TONGHOP!P1352="LT",AND(TONGHOP!P1352="TH",AND(TONGHOP!U1352&lt;&gt;TONGHOP!X1352,TONGHOP!U1352&lt;&gt;TONGHOP!Y1352)))),TONGHOP!U1352,"")</f>
        <v/>
      </c>
      <c r="L1352" s="1" t="str">
        <f t="shared" si="87"/>
        <v/>
      </c>
    </row>
    <row r="1353" spans="1:12">
      <c r="A1353" s="1" t="str">
        <f>IF(AND(TONGHOP!O1353="ThiTN",TONGHOP!Q1353&lt;=90,OR(TONGHOP!P1353="LT",AND(TONGHOP!P1353="TH",AND(TONGHOP!T1353&lt;&gt;TONGHOP!X1353,TONGHOP!T1353&lt;&gt;TONGHOP!Y1353)))),TONGHOP!T1353,"")</f>
        <v/>
      </c>
      <c r="B1353" s="1" t="str">
        <f>IF(AND(TONGHOP!O1353="ThiTN",TONGHOP!Q1353&lt;=90,OR(TONGHOP!P1353="LT",AND(TONGHOP!P1353="TH",AND(TONGHOP!U1353&lt;&gt;TONGHOP!X1353,TONGHOP!U1353&lt;&gt;TONGHOP!Y1353)))),TONGHOP!U1353,"")</f>
        <v/>
      </c>
      <c r="C1353" s="1" t="str">
        <f t="shared" si="84"/>
        <v/>
      </c>
      <c r="D1353" s="1" t="str">
        <f>IF(AND(TONGHOP!O1353="ThiTN",AND(TONGHOP!Q1353&gt;90,TONGHOP!Q1353&lt;=120),OR(TONGHOP!P1353="LT",AND(TONGHOP!P1353="TH",AND(TONGHOP!T1353&lt;&gt;TONGHOP!X1353,TONGHOP!T1353&lt;&gt;TONGHOP!Y1353)))),TONGHOP!T1353,"")</f>
        <v/>
      </c>
      <c r="E1353" s="1" t="str">
        <f>IF(AND(TONGHOP!O1353="ThiTN",AND(TONGHOP!Q1353&gt;90,TONGHOP!Q1353&lt;=120),OR(TONGHOP!P1353="LT",AND(TONGHOP!P1353="TH",AND(TONGHOP!U1353&lt;&gt;TONGHOP!X1353,TONGHOP!U1353&lt;&gt;TONGHOP!Y1353)))),TONGHOP!U1353,"")</f>
        <v/>
      </c>
      <c r="F1353" s="1" t="str">
        <f t="shared" si="85"/>
        <v/>
      </c>
      <c r="G1353" s="1" t="str">
        <f>IF(AND(TONGHOP!O1353="ThiTN",AND(TONGHOP!Q1353&gt;120,TONGHOP!Q1353&lt;=150),OR(TONGHOP!P1353="LT",AND(TONGHOP!P1353="TH",AND(TONGHOP!T1353&lt;&gt;TONGHOP!X1353,TONGHOP!T1353&lt;&gt;TONGHOP!Y1353)))),TONGHOP!T1353,"")</f>
        <v/>
      </c>
      <c r="H1353" s="1" t="str">
        <f>IF(AND(TONGHOP!O1353="ThiTN",AND(TONGHOP!Q1353&gt;120,TONGHOP!Q1353&lt;=150),OR(TONGHOP!P1353="LT",AND(TONGHOP!P1353="TH",AND(TONGHOP!U1353&lt;&gt;TONGHOP!X1353,TONGHOP!U1353&lt;&gt;TONGHOP!Y1353)))),TONGHOP!U1353,"")</f>
        <v/>
      </c>
      <c r="I1353" s="1" t="str">
        <f t="shared" si="86"/>
        <v/>
      </c>
      <c r="J1353" s="1" t="str">
        <f>IF(AND(TONGHOP!O1353="ThiTN",TONGHOP!Q1353&gt;150,OR(TONGHOP!P1353="LT",AND(TONGHOP!P1353="TH",AND(TONGHOP!T1353&lt;&gt;TONGHOP!X1353,TONGHOP!T1353&lt;&gt;TONGHOP!Y1353)))),TONGHOP!T1353,"")</f>
        <v/>
      </c>
      <c r="K1353" s="1" t="str">
        <f>IF(AND(TONGHOP!O1353="ThiTN",TONGHOP!Q1353&gt;150,OR(TONGHOP!P1353="LT",AND(TONGHOP!P1353="TH",AND(TONGHOP!U1353&lt;&gt;TONGHOP!X1353,TONGHOP!U1353&lt;&gt;TONGHOP!Y1353)))),TONGHOP!U1353,"")</f>
        <v/>
      </c>
      <c r="L1353" s="1" t="str">
        <f t="shared" si="87"/>
        <v/>
      </c>
    </row>
    <row r="1354" spans="1:12">
      <c r="A1354" s="1" t="str">
        <f>IF(AND(TONGHOP!O1354="ThiTN",TONGHOP!Q1354&lt;=90,OR(TONGHOP!P1354="LT",AND(TONGHOP!P1354="TH",AND(TONGHOP!T1354&lt;&gt;TONGHOP!X1354,TONGHOP!T1354&lt;&gt;TONGHOP!Y1354)))),TONGHOP!T1354,"")</f>
        <v/>
      </c>
      <c r="B1354" s="1" t="str">
        <f>IF(AND(TONGHOP!O1354="ThiTN",TONGHOP!Q1354&lt;=90,OR(TONGHOP!P1354="LT",AND(TONGHOP!P1354="TH",AND(TONGHOP!U1354&lt;&gt;TONGHOP!X1354,TONGHOP!U1354&lt;&gt;TONGHOP!Y1354)))),TONGHOP!U1354,"")</f>
        <v/>
      </c>
      <c r="C1354" s="1" t="str">
        <f t="shared" si="84"/>
        <v/>
      </c>
      <c r="D1354" s="1" t="str">
        <f>IF(AND(TONGHOP!O1354="ThiTN",AND(TONGHOP!Q1354&gt;90,TONGHOP!Q1354&lt;=120),OR(TONGHOP!P1354="LT",AND(TONGHOP!P1354="TH",AND(TONGHOP!T1354&lt;&gt;TONGHOP!X1354,TONGHOP!T1354&lt;&gt;TONGHOP!Y1354)))),TONGHOP!T1354,"")</f>
        <v/>
      </c>
      <c r="E1354" s="1" t="str">
        <f>IF(AND(TONGHOP!O1354="ThiTN",AND(TONGHOP!Q1354&gt;90,TONGHOP!Q1354&lt;=120),OR(TONGHOP!P1354="LT",AND(TONGHOP!P1354="TH",AND(TONGHOP!U1354&lt;&gt;TONGHOP!X1354,TONGHOP!U1354&lt;&gt;TONGHOP!Y1354)))),TONGHOP!U1354,"")</f>
        <v/>
      </c>
      <c r="F1354" s="1" t="str">
        <f t="shared" si="85"/>
        <v/>
      </c>
      <c r="G1354" s="1" t="str">
        <f>IF(AND(TONGHOP!O1354="ThiTN",AND(TONGHOP!Q1354&gt;120,TONGHOP!Q1354&lt;=150),OR(TONGHOP!P1354="LT",AND(TONGHOP!P1354="TH",AND(TONGHOP!T1354&lt;&gt;TONGHOP!X1354,TONGHOP!T1354&lt;&gt;TONGHOP!Y1354)))),TONGHOP!T1354,"")</f>
        <v/>
      </c>
      <c r="H1354" s="1" t="str">
        <f>IF(AND(TONGHOP!O1354="ThiTN",AND(TONGHOP!Q1354&gt;120,TONGHOP!Q1354&lt;=150),OR(TONGHOP!P1354="LT",AND(TONGHOP!P1354="TH",AND(TONGHOP!U1354&lt;&gt;TONGHOP!X1354,TONGHOP!U1354&lt;&gt;TONGHOP!Y1354)))),TONGHOP!U1354,"")</f>
        <v/>
      </c>
      <c r="I1354" s="1" t="str">
        <f t="shared" si="86"/>
        <v/>
      </c>
      <c r="J1354" s="1" t="str">
        <f>IF(AND(TONGHOP!O1354="ThiTN",TONGHOP!Q1354&gt;150,OR(TONGHOP!P1354="LT",AND(TONGHOP!P1354="TH",AND(TONGHOP!T1354&lt;&gt;TONGHOP!X1354,TONGHOP!T1354&lt;&gt;TONGHOP!Y1354)))),TONGHOP!T1354,"")</f>
        <v/>
      </c>
      <c r="K1354" s="1" t="str">
        <f>IF(AND(TONGHOP!O1354="ThiTN",TONGHOP!Q1354&gt;150,OR(TONGHOP!P1354="LT",AND(TONGHOP!P1354="TH",AND(TONGHOP!U1354&lt;&gt;TONGHOP!X1354,TONGHOP!U1354&lt;&gt;TONGHOP!Y1354)))),TONGHOP!U1354,"")</f>
        <v/>
      </c>
      <c r="L1354" s="1" t="str">
        <f t="shared" si="87"/>
        <v/>
      </c>
    </row>
    <row r="1355" spans="1:12">
      <c r="A1355" s="1" t="str">
        <f>IF(AND(TONGHOP!O1355="ThiTN",TONGHOP!Q1355&lt;=90,OR(TONGHOP!P1355="LT",AND(TONGHOP!P1355="TH",AND(TONGHOP!T1355&lt;&gt;TONGHOP!X1355,TONGHOP!T1355&lt;&gt;TONGHOP!Y1355)))),TONGHOP!T1355,"")</f>
        <v/>
      </c>
      <c r="B1355" s="1" t="str">
        <f>IF(AND(TONGHOP!O1355="ThiTN",TONGHOP!Q1355&lt;=90,OR(TONGHOP!P1355="LT",AND(TONGHOP!P1355="TH",AND(TONGHOP!U1355&lt;&gt;TONGHOP!X1355,TONGHOP!U1355&lt;&gt;TONGHOP!Y1355)))),TONGHOP!U1355,"")</f>
        <v/>
      </c>
      <c r="C1355" s="1" t="str">
        <f t="shared" si="84"/>
        <v/>
      </c>
      <c r="D1355" s="1" t="str">
        <f>IF(AND(TONGHOP!O1355="ThiTN",AND(TONGHOP!Q1355&gt;90,TONGHOP!Q1355&lt;=120),OR(TONGHOP!P1355="LT",AND(TONGHOP!P1355="TH",AND(TONGHOP!T1355&lt;&gt;TONGHOP!X1355,TONGHOP!T1355&lt;&gt;TONGHOP!Y1355)))),TONGHOP!T1355,"")</f>
        <v/>
      </c>
      <c r="E1355" s="1" t="str">
        <f>IF(AND(TONGHOP!O1355="ThiTN",AND(TONGHOP!Q1355&gt;90,TONGHOP!Q1355&lt;=120),OR(TONGHOP!P1355="LT",AND(TONGHOP!P1355="TH",AND(TONGHOP!U1355&lt;&gt;TONGHOP!X1355,TONGHOP!U1355&lt;&gt;TONGHOP!Y1355)))),TONGHOP!U1355,"")</f>
        <v/>
      </c>
      <c r="F1355" s="1" t="str">
        <f t="shared" si="85"/>
        <v/>
      </c>
      <c r="G1355" s="1" t="str">
        <f>IF(AND(TONGHOP!O1355="ThiTN",AND(TONGHOP!Q1355&gt;120,TONGHOP!Q1355&lt;=150),OR(TONGHOP!P1355="LT",AND(TONGHOP!P1355="TH",AND(TONGHOP!T1355&lt;&gt;TONGHOP!X1355,TONGHOP!T1355&lt;&gt;TONGHOP!Y1355)))),TONGHOP!T1355,"")</f>
        <v/>
      </c>
      <c r="H1355" s="1" t="str">
        <f>IF(AND(TONGHOP!O1355="ThiTN",AND(TONGHOP!Q1355&gt;120,TONGHOP!Q1355&lt;=150),OR(TONGHOP!P1355="LT",AND(TONGHOP!P1355="TH",AND(TONGHOP!U1355&lt;&gt;TONGHOP!X1355,TONGHOP!U1355&lt;&gt;TONGHOP!Y1355)))),TONGHOP!U1355,"")</f>
        <v/>
      </c>
      <c r="I1355" s="1" t="str">
        <f t="shared" si="86"/>
        <v/>
      </c>
      <c r="J1355" s="1" t="str">
        <f>IF(AND(TONGHOP!O1355="ThiTN",TONGHOP!Q1355&gt;150,OR(TONGHOP!P1355="LT",AND(TONGHOP!P1355="TH",AND(TONGHOP!T1355&lt;&gt;TONGHOP!X1355,TONGHOP!T1355&lt;&gt;TONGHOP!Y1355)))),TONGHOP!T1355,"")</f>
        <v/>
      </c>
      <c r="K1355" s="1" t="str">
        <f>IF(AND(TONGHOP!O1355="ThiTN",TONGHOP!Q1355&gt;150,OR(TONGHOP!P1355="LT",AND(TONGHOP!P1355="TH",AND(TONGHOP!U1355&lt;&gt;TONGHOP!X1355,TONGHOP!U1355&lt;&gt;TONGHOP!Y1355)))),TONGHOP!U1355,"")</f>
        <v/>
      </c>
      <c r="L1355" s="1" t="str">
        <f t="shared" si="87"/>
        <v/>
      </c>
    </row>
    <row r="1356" spans="1:12">
      <c r="A1356" s="1" t="str">
        <f>IF(AND(TONGHOP!O1356="ThiTN",TONGHOP!Q1356&lt;=90,OR(TONGHOP!P1356="LT",AND(TONGHOP!P1356="TH",AND(TONGHOP!T1356&lt;&gt;TONGHOP!X1356,TONGHOP!T1356&lt;&gt;TONGHOP!Y1356)))),TONGHOP!T1356,"")</f>
        <v/>
      </c>
      <c r="B1356" s="1" t="str">
        <f>IF(AND(TONGHOP!O1356="ThiTN",TONGHOP!Q1356&lt;=90,OR(TONGHOP!P1356="LT",AND(TONGHOP!P1356="TH",AND(TONGHOP!U1356&lt;&gt;TONGHOP!X1356,TONGHOP!U1356&lt;&gt;TONGHOP!Y1356)))),TONGHOP!U1356,"")</f>
        <v/>
      </c>
      <c r="C1356" s="1" t="str">
        <f t="shared" si="84"/>
        <v/>
      </c>
      <c r="D1356" s="1" t="str">
        <f>IF(AND(TONGHOP!O1356="ThiTN",AND(TONGHOP!Q1356&gt;90,TONGHOP!Q1356&lt;=120),OR(TONGHOP!P1356="LT",AND(TONGHOP!P1356="TH",AND(TONGHOP!T1356&lt;&gt;TONGHOP!X1356,TONGHOP!T1356&lt;&gt;TONGHOP!Y1356)))),TONGHOP!T1356,"")</f>
        <v/>
      </c>
      <c r="E1356" s="1" t="str">
        <f>IF(AND(TONGHOP!O1356="ThiTN",AND(TONGHOP!Q1356&gt;90,TONGHOP!Q1356&lt;=120),OR(TONGHOP!P1356="LT",AND(TONGHOP!P1356="TH",AND(TONGHOP!U1356&lt;&gt;TONGHOP!X1356,TONGHOP!U1356&lt;&gt;TONGHOP!Y1356)))),TONGHOP!U1356,"")</f>
        <v/>
      </c>
      <c r="F1356" s="1" t="str">
        <f t="shared" si="85"/>
        <v/>
      </c>
      <c r="G1356" s="1" t="str">
        <f>IF(AND(TONGHOP!O1356="ThiTN",AND(TONGHOP!Q1356&gt;120,TONGHOP!Q1356&lt;=150),OR(TONGHOP!P1356="LT",AND(TONGHOP!P1356="TH",AND(TONGHOP!T1356&lt;&gt;TONGHOP!X1356,TONGHOP!T1356&lt;&gt;TONGHOP!Y1356)))),TONGHOP!T1356,"")</f>
        <v/>
      </c>
      <c r="H1356" s="1" t="str">
        <f>IF(AND(TONGHOP!O1356="ThiTN",AND(TONGHOP!Q1356&gt;120,TONGHOP!Q1356&lt;=150),OR(TONGHOP!P1356="LT",AND(TONGHOP!P1356="TH",AND(TONGHOP!U1356&lt;&gt;TONGHOP!X1356,TONGHOP!U1356&lt;&gt;TONGHOP!Y1356)))),TONGHOP!U1356,"")</f>
        <v/>
      </c>
      <c r="I1356" s="1" t="str">
        <f t="shared" si="86"/>
        <v/>
      </c>
      <c r="J1356" s="1" t="str">
        <f>IF(AND(TONGHOP!O1356="ThiTN",TONGHOP!Q1356&gt;150,OR(TONGHOP!P1356="LT",AND(TONGHOP!P1356="TH",AND(TONGHOP!T1356&lt;&gt;TONGHOP!X1356,TONGHOP!T1356&lt;&gt;TONGHOP!Y1356)))),TONGHOP!T1356,"")</f>
        <v/>
      </c>
      <c r="K1356" s="1" t="str">
        <f>IF(AND(TONGHOP!O1356="ThiTN",TONGHOP!Q1356&gt;150,OR(TONGHOP!P1356="LT",AND(TONGHOP!P1356="TH",AND(TONGHOP!U1356&lt;&gt;TONGHOP!X1356,TONGHOP!U1356&lt;&gt;TONGHOP!Y1356)))),TONGHOP!U1356,"")</f>
        <v/>
      </c>
      <c r="L1356" s="1" t="str">
        <f t="shared" si="87"/>
        <v/>
      </c>
    </row>
    <row r="1357" spans="1:12">
      <c r="A1357" s="1" t="str">
        <f>IF(AND(TONGHOP!O1357="ThiTN",TONGHOP!Q1357&lt;=90,OR(TONGHOP!P1357="LT",AND(TONGHOP!P1357="TH",AND(TONGHOP!T1357&lt;&gt;TONGHOP!X1357,TONGHOP!T1357&lt;&gt;TONGHOP!Y1357)))),TONGHOP!T1357,"")</f>
        <v/>
      </c>
      <c r="B1357" s="1" t="str">
        <f>IF(AND(TONGHOP!O1357="ThiTN",TONGHOP!Q1357&lt;=90,OR(TONGHOP!P1357="LT",AND(TONGHOP!P1357="TH",AND(TONGHOP!U1357&lt;&gt;TONGHOP!X1357,TONGHOP!U1357&lt;&gt;TONGHOP!Y1357)))),TONGHOP!U1357,"")</f>
        <v/>
      </c>
      <c r="C1357" s="1" t="str">
        <f t="shared" si="84"/>
        <v/>
      </c>
      <c r="D1357" s="1" t="str">
        <f>IF(AND(TONGHOP!O1357="ThiTN",AND(TONGHOP!Q1357&gt;90,TONGHOP!Q1357&lt;=120),OR(TONGHOP!P1357="LT",AND(TONGHOP!P1357="TH",AND(TONGHOP!T1357&lt;&gt;TONGHOP!X1357,TONGHOP!T1357&lt;&gt;TONGHOP!Y1357)))),TONGHOP!T1357,"")</f>
        <v/>
      </c>
      <c r="E1357" s="1" t="str">
        <f>IF(AND(TONGHOP!O1357="ThiTN",AND(TONGHOP!Q1357&gt;90,TONGHOP!Q1357&lt;=120),OR(TONGHOP!P1357="LT",AND(TONGHOP!P1357="TH",AND(TONGHOP!U1357&lt;&gt;TONGHOP!X1357,TONGHOP!U1357&lt;&gt;TONGHOP!Y1357)))),TONGHOP!U1357,"")</f>
        <v/>
      </c>
      <c r="F1357" s="1" t="str">
        <f t="shared" si="85"/>
        <v/>
      </c>
      <c r="G1357" s="1" t="str">
        <f>IF(AND(TONGHOP!O1357="ThiTN",AND(TONGHOP!Q1357&gt;120,TONGHOP!Q1357&lt;=150),OR(TONGHOP!P1357="LT",AND(TONGHOP!P1357="TH",AND(TONGHOP!T1357&lt;&gt;TONGHOP!X1357,TONGHOP!T1357&lt;&gt;TONGHOP!Y1357)))),TONGHOP!T1357,"")</f>
        <v/>
      </c>
      <c r="H1357" s="1" t="str">
        <f>IF(AND(TONGHOP!O1357="ThiTN",AND(TONGHOP!Q1357&gt;120,TONGHOP!Q1357&lt;=150),OR(TONGHOP!P1357="LT",AND(TONGHOP!P1357="TH",AND(TONGHOP!U1357&lt;&gt;TONGHOP!X1357,TONGHOP!U1357&lt;&gt;TONGHOP!Y1357)))),TONGHOP!U1357,"")</f>
        <v/>
      </c>
      <c r="I1357" s="1" t="str">
        <f t="shared" si="86"/>
        <v/>
      </c>
      <c r="J1357" s="1" t="str">
        <f>IF(AND(TONGHOP!O1357="ThiTN",TONGHOP!Q1357&gt;150,OR(TONGHOP!P1357="LT",AND(TONGHOP!P1357="TH",AND(TONGHOP!T1357&lt;&gt;TONGHOP!X1357,TONGHOP!T1357&lt;&gt;TONGHOP!Y1357)))),TONGHOP!T1357,"")</f>
        <v/>
      </c>
      <c r="K1357" s="1" t="str">
        <f>IF(AND(TONGHOP!O1357="ThiTN",TONGHOP!Q1357&gt;150,OR(TONGHOP!P1357="LT",AND(TONGHOP!P1357="TH",AND(TONGHOP!U1357&lt;&gt;TONGHOP!X1357,TONGHOP!U1357&lt;&gt;TONGHOP!Y1357)))),TONGHOP!U1357,"")</f>
        <v/>
      </c>
      <c r="L1357" s="1" t="str">
        <f t="shared" si="87"/>
        <v/>
      </c>
    </row>
    <row r="1358" spans="1:12">
      <c r="A1358" s="1" t="str">
        <f>IF(AND(TONGHOP!O1358="ThiTN",TONGHOP!Q1358&lt;=90,OR(TONGHOP!P1358="LT",AND(TONGHOP!P1358="TH",AND(TONGHOP!T1358&lt;&gt;TONGHOP!X1358,TONGHOP!T1358&lt;&gt;TONGHOP!Y1358)))),TONGHOP!T1358,"")</f>
        <v/>
      </c>
      <c r="B1358" s="1" t="str">
        <f>IF(AND(TONGHOP!O1358="ThiTN",TONGHOP!Q1358&lt;=90,OR(TONGHOP!P1358="LT",AND(TONGHOP!P1358="TH",AND(TONGHOP!U1358&lt;&gt;TONGHOP!X1358,TONGHOP!U1358&lt;&gt;TONGHOP!Y1358)))),TONGHOP!U1358,"")</f>
        <v/>
      </c>
      <c r="C1358" s="1" t="str">
        <f t="shared" si="84"/>
        <v/>
      </c>
      <c r="D1358" s="1" t="str">
        <f>IF(AND(TONGHOP!O1358="ThiTN",AND(TONGHOP!Q1358&gt;90,TONGHOP!Q1358&lt;=120),OR(TONGHOP!P1358="LT",AND(TONGHOP!P1358="TH",AND(TONGHOP!T1358&lt;&gt;TONGHOP!X1358,TONGHOP!T1358&lt;&gt;TONGHOP!Y1358)))),TONGHOP!T1358,"")</f>
        <v/>
      </c>
      <c r="E1358" s="1" t="str">
        <f>IF(AND(TONGHOP!O1358="ThiTN",AND(TONGHOP!Q1358&gt;90,TONGHOP!Q1358&lt;=120),OR(TONGHOP!P1358="LT",AND(TONGHOP!P1358="TH",AND(TONGHOP!U1358&lt;&gt;TONGHOP!X1358,TONGHOP!U1358&lt;&gt;TONGHOP!Y1358)))),TONGHOP!U1358,"")</f>
        <v/>
      </c>
      <c r="F1358" s="1" t="str">
        <f t="shared" si="85"/>
        <v/>
      </c>
      <c r="G1358" s="1" t="str">
        <f>IF(AND(TONGHOP!O1358="ThiTN",AND(TONGHOP!Q1358&gt;120,TONGHOP!Q1358&lt;=150),OR(TONGHOP!P1358="LT",AND(TONGHOP!P1358="TH",AND(TONGHOP!T1358&lt;&gt;TONGHOP!X1358,TONGHOP!T1358&lt;&gt;TONGHOP!Y1358)))),TONGHOP!T1358,"")</f>
        <v/>
      </c>
      <c r="H1358" s="1" t="str">
        <f>IF(AND(TONGHOP!O1358="ThiTN",AND(TONGHOP!Q1358&gt;120,TONGHOP!Q1358&lt;=150),OR(TONGHOP!P1358="LT",AND(TONGHOP!P1358="TH",AND(TONGHOP!U1358&lt;&gt;TONGHOP!X1358,TONGHOP!U1358&lt;&gt;TONGHOP!Y1358)))),TONGHOP!U1358,"")</f>
        <v/>
      </c>
      <c r="I1358" s="1" t="str">
        <f t="shared" si="86"/>
        <v/>
      </c>
      <c r="J1358" s="1" t="str">
        <f>IF(AND(TONGHOP!O1358="ThiTN",TONGHOP!Q1358&gt;150,OR(TONGHOP!P1358="LT",AND(TONGHOP!P1358="TH",AND(TONGHOP!T1358&lt;&gt;TONGHOP!X1358,TONGHOP!T1358&lt;&gt;TONGHOP!Y1358)))),TONGHOP!T1358,"")</f>
        <v/>
      </c>
      <c r="K1358" s="1" t="str">
        <f>IF(AND(TONGHOP!O1358="ThiTN",TONGHOP!Q1358&gt;150,OR(TONGHOP!P1358="LT",AND(TONGHOP!P1358="TH",AND(TONGHOP!U1358&lt;&gt;TONGHOP!X1358,TONGHOP!U1358&lt;&gt;TONGHOP!Y1358)))),TONGHOP!U1358,"")</f>
        <v/>
      </c>
      <c r="L1358" s="1" t="str">
        <f t="shared" si="87"/>
        <v/>
      </c>
    </row>
    <row r="1359" spans="1:12">
      <c r="A1359" s="1" t="str">
        <f>IF(AND(TONGHOP!O1359="ThiTN",TONGHOP!Q1359&lt;=90,OR(TONGHOP!P1359="LT",AND(TONGHOP!P1359="TH",AND(TONGHOP!T1359&lt;&gt;TONGHOP!X1359,TONGHOP!T1359&lt;&gt;TONGHOP!Y1359)))),TONGHOP!T1359,"")</f>
        <v/>
      </c>
      <c r="B1359" s="1" t="str">
        <f>IF(AND(TONGHOP!O1359="ThiTN",TONGHOP!Q1359&lt;=90,OR(TONGHOP!P1359="LT",AND(TONGHOP!P1359="TH",AND(TONGHOP!U1359&lt;&gt;TONGHOP!X1359,TONGHOP!U1359&lt;&gt;TONGHOP!Y1359)))),TONGHOP!U1359,"")</f>
        <v/>
      </c>
      <c r="C1359" s="1" t="str">
        <f t="shared" si="84"/>
        <v/>
      </c>
      <c r="D1359" s="1" t="str">
        <f>IF(AND(TONGHOP!O1359="ThiTN",AND(TONGHOP!Q1359&gt;90,TONGHOP!Q1359&lt;=120),OR(TONGHOP!P1359="LT",AND(TONGHOP!P1359="TH",AND(TONGHOP!T1359&lt;&gt;TONGHOP!X1359,TONGHOP!T1359&lt;&gt;TONGHOP!Y1359)))),TONGHOP!T1359,"")</f>
        <v/>
      </c>
      <c r="E1359" s="1" t="str">
        <f>IF(AND(TONGHOP!O1359="ThiTN",AND(TONGHOP!Q1359&gt;90,TONGHOP!Q1359&lt;=120),OR(TONGHOP!P1359="LT",AND(TONGHOP!P1359="TH",AND(TONGHOP!U1359&lt;&gt;TONGHOP!X1359,TONGHOP!U1359&lt;&gt;TONGHOP!Y1359)))),TONGHOP!U1359,"")</f>
        <v/>
      </c>
      <c r="F1359" s="1" t="str">
        <f t="shared" si="85"/>
        <v/>
      </c>
      <c r="G1359" s="1" t="str">
        <f>IF(AND(TONGHOP!O1359="ThiTN",AND(TONGHOP!Q1359&gt;120,TONGHOP!Q1359&lt;=150),OR(TONGHOP!P1359="LT",AND(TONGHOP!P1359="TH",AND(TONGHOP!T1359&lt;&gt;TONGHOP!X1359,TONGHOP!T1359&lt;&gt;TONGHOP!Y1359)))),TONGHOP!T1359,"")</f>
        <v/>
      </c>
      <c r="H1359" s="1" t="str">
        <f>IF(AND(TONGHOP!O1359="ThiTN",AND(TONGHOP!Q1359&gt;120,TONGHOP!Q1359&lt;=150),OR(TONGHOP!P1359="LT",AND(TONGHOP!P1359="TH",AND(TONGHOP!U1359&lt;&gt;TONGHOP!X1359,TONGHOP!U1359&lt;&gt;TONGHOP!Y1359)))),TONGHOP!U1359,"")</f>
        <v/>
      </c>
      <c r="I1359" s="1" t="str">
        <f t="shared" si="86"/>
        <v/>
      </c>
      <c r="J1359" s="1" t="str">
        <f>IF(AND(TONGHOP!O1359="ThiTN",TONGHOP!Q1359&gt;150,OR(TONGHOP!P1359="LT",AND(TONGHOP!P1359="TH",AND(TONGHOP!T1359&lt;&gt;TONGHOP!X1359,TONGHOP!T1359&lt;&gt;TONGHOP!Y1359)))),TONGHOP!T1359,"")</f>
        <v/>
      </c>
      <c r="K1359" s="1" t="str">
        <f>IF(AND(TONGHOP!O1359="ThiTN",TONGHOP!Q1359&gt;150,OR(TONGHOP!P1359="LT",AND(TONGHOP!P1359="TH",AND(TONGHOP!U1359&lt;&gt;TONGHOP!X1359,TONGHOP!U1359&lt;&gt;TONGHOP!Y1359)))),TONGHOP!U1359,"")</f>
        <v/>
      </c>
      <c r="L1359" s="1" t="str">
        <f t="shared" si="87"/>
        <v/>
      </c>
    </row>
    <row r="1360" spans="1:12">
      <c r="A1360" s="1" t="str">
        <f>IF(AND(TONGHOP!O1360="ThiTN",TONGHOP!Q1360&lt;=90,OR(TONGHOP!P1360="LT",AND(TONGHOP!P1360="TH",AND(TONGHOP!T1360&lt;&gt;TONGHOP!X1360,TONGHOP!T1360&lt;&gt;TONGHOP!Y1360)))),TONGHOP!T1360,"")</f>
        <v/>
      </c>
      <c r="B1360" s="1" t="str">
        <f>IF(AND(TONGHOP!O1360="ThiTN",TONGHOP!Q1360&lt;=90,OR(TONGHOP!P1360="LT",AND(TONGHOP!P1360="TH",AND(TONGHOP!U1360&lt;&gt;TONGHOP!X1360,TONGHOP!U1360&lt;&gt;TONGHOP!Y1360)))),TONGHOP!U1360,"")</f>
        <v/>
      </c>
      <c r="C1360" s="1" t="str">
        <f t="shared" si="84"/>
        <v/>
      </c>
      <c r="D1360" s="1" t="str">
        <f>IF(AND(TONGHOP!O1360="ThiTN",AND(TONGHOP!Q1360&gt;90,TONGHOP!Q1360&lt;=120),OR(TONGHOP!P1360="LT",AND(TONGHOP!P1360="TH",AND(TONGHOP!T1360&lt;&gt;TONGHOP!X1360,TONGHOP!T1360&lt;&gt;TONGHOP!Y1360)))),TONGHOP!T1360,"")</f>
        <v/>
      </c>
      <c r="E1360" s="1" t="str">
        <f>IF(AND(TONGHOP!O1360="ThiTN",AND(TONGHOP!Q1360&gt;90,TONGHOP!Q1360&lt;=120),OR(TONGHOP!P1360="LT",AND(TONGHOP!P1360="TH",AND(TONGHOP!U1360&lt;&gt;TONGHOP!X1360,TONGHOP!U1360&lt;&gt;TONGHOP!Y1360)))),TONGHOP!U1360,"")</f>
        <v/>
      </c>
      <c r="F1360" s="1" t="str">
        <f t="shared" si="85"/>
        <v/>
      </c>
      <c r="G1360" s="1" t="str">
        <f>IF(AND(TONGHOP!O1360="ThiTN",AND(TONGHOP!Q1360&gt;120,TONGHOP!Q1360&lt;=150),OR(TONGHOP!P1360="LT",AND(TONGHOP!P1360="TH",AND(TONGHOP!T1360&lt;&gt;TONGHOP!X1360,TONGHOP!T1360&lt;&gt;TONGHOP!Y1360)))),TONGHOP!T1360,"")</f>
        <v/>
      </c>
      <c r="H1360" s="1" t="str">
        <f>IF(AND(TONGHOP!O1360="ThiTN",AND(TONGHOP!Q1360&gt;120,TONGHOP!Q1360&lt;=150),OR(TONGHOP!P1360="LT",AND(TONGHOP!P1360="TH",AND(TONGHOP!U1360&lt;&gt;TONGHOP!X1360,TONGHOP!U1360&lt;&gt;TONGHOP!Y1360)))),TONGHOP!U1360,"")</f>
        <v/>
      </c>
      <c r="I1360" s="1" t="str">
        <f t="shared" si="86"/>
        <v/>
      </c>
      <c r="J1360" s="1" t="str">
        <f>IF(AND(TONGHOP!O1360="ThiTN",TONGHOP!Q1360&gt;150,OR(TONGHOP!P1360="LT",AND(TONGHOP!P1360="TH",AND(TONGHOP!T1360&lt;&gt;TONGHOP!X1360,TONGHOP!T1360&lt;&gt;TONGHOP!Y1360)))),TONGHOP!T1360,"")</f>
        <v/>
      </c>
      <c r="K1360" s="1" t="str">
        <f>IF(AND(TONGHOP!O1360="ThiTN",TONGHOP!Q1360&gt;150,OR(TONGHOP!P1360="LT",AND(TONGHOP!P1360="TH",AND(TONGHOP!U1360&lt;&gt;TONGHOP!X1360,TONGHOP!U1360&lt;&gt;TONGHOP!Y1360)))),TONGHOP!U1360,"")</f>
        <v/>
      </c>
      <c r="L1360" s="1" t="str">
        <f t="shared" si="87"/>
        <v/>
      </c>
    </row>
    <row r="1361" spans="1:12">
      <c r="A1361" s="1" t="str">
        <f>IF(AND(TONGHOP!O1361="ThiTN",TONGHOP!Q1361&lt;=90,OR(TONGHOP!P1361="LT",AND(TONGHOP!P1361="TH",AND(TONGHOP!T1361&lt;&gt;TONGHOP!X1361,TONGHOP!T1361&lt;&gt;TONGHOP!Y1361)))),TONGHOP!T1361,"")</f>
        <v/>
      </c>
      <c r="B1361" s="1" t="str">
        <f>IF(AND(TONGHOP!O1361="ThiTN",TONGHOP!Q1361&lt;=90,OR(TONGHOP!P1361="LT",AND(TONGHOP!P1361="TH",AND(TONGHOP!U1361&lt;&gt;TONGHOP!X1361,TONGHOP!U1361&lt;&gt;TONGHOP!Y1361)))),TONGHOP!U1361,"")</f>
        <v/>
      </c>
      <c r="C1361" s="1" t="str">
        <f t="shared" si="84"/>
        <v/>
      </c>
      <c r="D1361" s="1" t="str">
        <f>IF(AND(TONGHOP!O1361="ThiTN",AND(TONGHOP!Q1361&gt;90,TONGHOP!Q1361&lt;=120),OR(TONGHOP!P1361="LT",AND(TONGHOP!P1361="TH",AND(TONGHOP!T1361&lt;&gt;TONGHOP!X1361,TONGHOP!T1361&lt;&gt;TONGHOP!Y1361)))),TONGHOP!T1361,"")</f>
        <v/>
      </c>
      <c r="E1361" s="1" t="str">
        <f>IF(AND(TONGHOP!O1361="ThiTN",AND(TONGHOP!Q1361&gt;90,TONGHOP!Q1361&lt;=120),OR(TONGHOP!P1361="LT",AND(TONGHOP!P1361="TH",AND(TONGHOP!U1361&lt;&gt;TONGHOP!X1361,TONGHOP!U1361&lt;&gt;TONGHOP!Y1361)))),TONGHOP!U1361,"")</f>
        <v/>
      </c>
      <c r="F1361" s="1" t="str">
        <f t="shared" si="85"/>
        <v/>
      </c>
      <c r="G1361" s="1" t="str">
        <f>IF(AND(TONGHOP!O1361="ThiTN",AND(TONGHOP!Q1361&gt;120,TONGHOP!Q1361&lt;=150),OR(TONGHOP!P1361="LT",AND(TONGHOP!P1361="TH",AND(TONGHOP!T1361&lt;&gt;TONGHOP!X1361,TONGHOP!T1361&lt;&gt;TONGHOP!Y1361)))),TONGHOP!T1361,"")</f>
        <v/>
      </c>
      <c r="H1361" s="1" t="str">
        <f>IF(AND(TONGHOP!O1361="ThiTN",AND(TONGHOP!Q1361&gt;120,TONGHOP!Q1361&lt;=150),OR(TONGHOP!P1361="LT",AND(TONGHOP!P1361="TH",AND(TONGHOP!U1361&lt;&gt;TONGHOP!X1361,TONGHOP!U1361&lt;&gt;TONGHOP!Y1361)))),TONGHOP!U1361,"")</f>
        <v/>
      </c>
      <c r="I1361" s="1" t="str">
        <f t="shared" si="86"/>
        <v/>
      </c>
      <c r="J1361" s="1" t="str">
        <f>IF(AND(TONGHOP!O1361="ThiTN",TONGHOP!Q1361&gt;150,OR(TONGHOP!P1361="LT",AND(TONGHOP!P1361="TH",AND(TONGHOP!T1361&lt;&gt;TONGHOP!X1361,TONGHOP!T1361&lt;&gt;TONGHOP!Y1361)))),TONGHOP!T1361,"")</f>
        <v/>
      </c>
      <c r="K1361" s="1" t="str">
        <f>IF(AND(TONGHOP!O1361="ThiTN",TONGHOP!Q1361&gt;150,OR(TONGHOP!P1361="LT",AND(TONGHOP!P1361="TH",AND(TONGHOP!U1361&lt;&gt;TONGHOP!X1361,TONGHOP!U1361&lt;&gt;TONGHOP!Y1361)))),TONGHOP!U1361,"")</f>
        <v/>
      </c>
      <c r="L1361" s="1" t="str">
        <f t="shared" si="87"/>
        <v/>
      </c>
    </row>
    <row r="1362" spans="1:12">
      <c r="A1362" s="1" t="str">
        <f>IF(AND(TONGHOP!O1362="ThiTN",TONGHOP!Q1362&lt;=90,OR(TONGHOP!P1362="LT",AND(TONGHOP!P1362="TH",AND(TONGHOP!T1362&lt;&gt;TONGHOP!X1362,TONGHOP!T1362&lt;&gt;TONGHOP!Y1362)))),TONGHOP!T1362,"")</f>
        <v/>
      </c>
      <c r="B1362" s="1" t="str">
        <f>IF(AND(TONGHOP!O1362="ThiTN",TONGHOP!Q1362&lt;=90,OR(TONGHOP!P1362="LT",AND(TONGHOP!P1362="TH",AND(TONGHOP!U1362&lt;&gt;TONGHOP!X1362,TONGHOP!U1362&lt;&gt;TONGHOP!Y1362)))),TONGHOP!U1362,"")</f>
        <v/>
      </c>
      <c r="C1362" s="1" t="str">
        <f t="shared" si="84"/>
        <v/>
      </c>
      <c r="D1362" s="1" t="str">
        <f>IF(AND(TONGHOP!O1362="ThiTN",AND(TONGHOP!Q1362&gt;90,TONGHOP!Q1362&lt;=120),OR(TONGHOP!P1362="LT",AND(TONGHOP!P1362="TH",AND(TONGHOP!T1362&lt;&gt;TONGHOP!X1362,TONGHOP!T1362&lt;&gt;TONGHOP!Y1362)))),TONGHOP!T1362,"")</f>
        <v/>
      </c>
      <c r="E1362" s="1" t="str">
        <f>IF(AND(TONGHOP!O1362="ThiTN",AND(TONGHOP!Q1362&gt;90,TONGHOP!Q1362&lt;=120),OR(TONGHOP!P1362="LT",AND(TONGHOP!P1362="TH",AND(TONGHOP!U1362&lt;&gt;TONGHOP!X1362,TONGHOP!U1362&lt;&gt;TONGHOP!Y1362)))),TONGHOP!U1362,"")</f>
        <v/>
      </c>
      <c r="F1362" s="1" t="str">
        <f t="shared" si="85"/>
        <v/>
      </c>
      <c r="G1362" s="1" t="str">
        <f>IF(AND(TONGHOP!O1362="ThiTN",AND(TONGHOP!Q1362&gt;120,TONGHOP!Q1362&lt;=150),OR(TONGHOP!P1362="LT",AND(TONGHOP!P1362="TH",AND(TONGHOP!T1362&lt;&gt;TONGHOP!X1362,TONGHOP!T1362&lt;&gt;TONGHOP!Y1362)))),TONGHOP!T1362,"")</f>
        <v/>
      </c>
      <c r="H1362" s="1" t="str">
        <f>IF(AND(TONGHOP!O1362="ThiTN",AND(TONGHOP!Q1362&gt;120,TONGHOP!Q1362&lt;=150),OR(TONGHOP!P1362="LT",AND(TONGHOP!P1362="TH",AND(TONGHOP!U1362&lt;&gt;TONGHOP!X1362,TONGHOP!U1362&lt;&gt;TONGHOP!Y1362)))),TONGHOP!U1362,"")</f>
        <v/>
      </c>
      <c r="I1362" s="1" t="str">
        <f t="shared" si="86"/>
        <v/>
      </c>
      <c r="J1362" s="1" t="str">
        <f>IF(AND(TONGHOP!O1362="ThiTN",TONGHOP!Q1362&gt;150,OR(TONGHOP!P1362="LT",AND(TONGHOP!P1362="TH",AND(TONGHOP!T1362&lt;&gt;TONGHOP!X1362,TONGHOP!T1362&lt;&gt;TONGHOP!Y1362)))),TONGHOP!T1362,"")</f>
        <v/>
      </c>
      <c r="K1362" s="1" t="str">
        <f>IF(AND(TONGHOP!O1362="ThiTN",TONGHOP!Q1362&gt;150,OR(TONGHOP!P1362="LT",AND(TONGHOP!P1362="TH",AND(TONGHOP!U1362&lt;&gt;TONGHOP!X1362,TONGHOP!U1362&lt;&gt;TONGHOP!Y1362)))),TONGHOP!U1362,"")</f>
        <v/>
      </c>
      <c r="L1362" s="1" t="str">
        <f t="shared" si="87"/>
        <v/>
      </c>
    </row>
    <row r="1363" spans="1:12">
      <c r="A1363" s="1" t="str">
        <f>IF(AND(TONGHOP!O1363="ThiTN",TONGHOP!Q1363&lt;=90,OR(TONGHOP!P1363="LT",AND(TONGHOP!P1363="TH",AND(TONGHOP!T1363&lt;&gt;TONGHOP!X1363,TONGHOP!T1363&lt;&gt;TONGHOP!Y1363)))),TONGHOP!T1363,"")</f>
        <v/>
      </c>
      <c r="B1363" s="1" t="str">
        <f>IF(AND(TONGHOP!O1363="ThiTN",TONGHOP!Q1363&lt;=90,OR(TONGHOP!P1363="LT",AND(TONGHOP!P1363="TH",AND(TONGHOP!U1363&lt;&gt;TONGHOP!X1363,TONGHOP!U1363&lt;&gt;TONGHOP!Y1363)))),TONGHOP!U1363,"")</f>
        <v/>
      </c>
      <c r="C1363" s="1" t="str">
        <f t="shared" si="84"/>
        <v/>
      </c>
      <c r="D1363" s="1" t="str">
        <f>IF(AND(TONGHOP!O1363="ThiTN",AND(TONGHOP!Q1363&gt;90,TONGHOP!Q1363&lt;=120),OR(TONGHOP!P1363="LT",AND(TONGHOP!P1363="TH",AND(TONGHOP!T1363&lt;&gt;TONGHOP!X1363,TONGHOP!T1363&lt;&gt;TONGHOP!Y1363)))),TONGHOP!T1363,"")</f>
        <v/>
      </c>
      <c r="E1363" s="1" t="str">
        <f>IF(AND(TONGHOP!O1363="ThiTN",AND(TONGHOP!Q1363&gt;90,TONGHOP!Q1363&lt;=120),OR(TONGHOP!P1363="LT",AND(TONGHOP!P1363="TH",AND(TONGHOP!U1363&lt;&gt;TONGHOP!X1363,TONGHOP!U1363&lt;&gt;TONGHOP!Y1363)))),TONGHOP!U1363,"")</f>
        <v/>
      </c>
      <c r="F1363" s="1" t="str">
        <f t="shared" si="85"/>
        <v/>
      </c>
      <c r="G1363" s="1" t="str">
        <f>IF(AND(TONGHOP!O1363="ThiTN",AND(TONGHOP!Q1363&gt;120,TONGHOP!Q1363&lt;=150),OR(TONGHOP!P1363="LT",AND(TONGHOP!P1363="TH",AND(TONGHOP!T1363&lt;&gt;TONGHOP!X1363,TONGHOP!T1363&lt;&gt;TONGHOP!Y1363)))),TONGHOP!T1363,"")</f>
        <v/>
      </c>
      <c r="H1363" s="1" t="str">
        <f>IF(AND(TONGHOP!O1363="ThiTN",AND(TONGHOP!Q1363&gt;120,TONGHOP!Q1363&lt;=150),OR(TONGHOP!P1363="LT",AND(TONGHOP!P1363="TH",AND(TONGHOP!U1363&lt;&gt;TONGHOP!X1363,TONGHOP!U1363&lt;&gt;TONGHOP!Y1363)))),TONGHOP!U1363,"")</f>
        <v/>
      </c>
      <c r="I1363" s="1" t="str">
        <f t="shared" si="86"/>
        <v/>
      </c>
      <c r="J1363" s="1" t="str">
        <f>IF(AND(TONGHOP!O1363="ThiTN",TONGHOP!Q1363&gt;150,OR(TONGHOP!P1363="LT",AND(TONGHOP!P1363="TH",AND(TONGHOP!T1363&lt;&gt;TONGHOP!X1363,TONGHOP!T1363&lt;&gt;TONGHOP!Y1363)))),TONGHOP!T1363,"")</f>
        <v/>
      </c>
      <c r="K1363" s="1" t="str">
        <f>IF(AND(TONGHOP!O1363="ThiTN",TONGHOP!Q1363&gt;150,OR(TONGHOP!P1363="LT",AND(TONGHOP!P1363="TH",AND(TONGHOP!U1363&lt;&gt;TONGHOP!X1363,TONGHOP!U1363&lt;&gt;TONGHOP!Y1363)))),TONGHOP!U1363,"")</f>
        <v/>
      </c>
      <c r="L1363" s="1" t="str">
        <f t="shared" si="87"/>
        <v/>
      </c>
    </row>
    <row r="1364" spans="1:12">
      <c r="A1364" s="1" t="str">
        <f>IF(AND(TONGHOP!O1364="ThiTN",TONGHOP!Q1364&lt;=90,OR(TONGHOP!P1364="LT",AND(TONGHOP!P1364="TH",AND(TONGHOP!T1364&lt;&gt;TONGHOP!X1364,TONGHOP!T1364&lt;&gt;TONGHOP!Y1364)))),TONGHOP!T1364,"")</f>
        <v/>
      </c>
      <c r="B1364" s="1" t="str">
        <f>IF(AND(TONGHOP!O1364="ThiTN",TONGHOP!Q1364&lt;=90,OR(TONGHOP!P1364="LT",AND(TONGHOP!P1364="TH",AND(TONGHOP!U1364&lt;&gt;TONGHOP!X1364,TONGHOP!U1364&lt;&gt;TONGHOP!Y1364)))),TONGHOP!U1364,"")</f>
        <v/>
      </c>
      <c r="C1364" s="1" t="str">
        <f t="shared" si="84"/>
        <v/>
      </c>
      <c r="D1364" s="1" t="str">
        <f>IF(AND(TONGHOP!O1364="ThiTN",AND(TONGHOP!Q1364&gt;90,TONGHOP!Q1364&lt;=120),OR(TONGHOP!P1364="LT",AND(TONGHOP!P1364="TH",AND(TONGHOP!T1364&lt;&gt;TONGHOP!X1364,TONGHOP!T1364&lt;&gt;TONGHOP!Y1364)))),TONGHOP!T1364,"")</f>
        <v/>
      </c>
      <c r="E1364" s="1" t="str">
        <f>IF(AND(TONGHOP!O1364="ThiTN",AND(TONGHOP!Q1364&gt;90,TONGHOP!Q1364&lt;=120),OR(TONGHOP!P1364="LT",AND(TONGHOP!P1364="TH",AND(TONGHOP!U1364&lt;&gt;TONGHOP!X1364,TONGHOP!U1364&lt;&gt;TONGHOP!Y1364)))),TONGHOP!U1364,"")</f>
        <v/>
      </c>
      <c r="F1364" s="1" t="str">
        <f t="shared" si="85"/>
        <v/>
      </c>
      <c r="G1364" s="1" t="str">
        <f>IF(AND(TONGHOP!O1364="ThiTN",AND(TONGHOP!Q1364&gt;120,TONGHOP!Q1364&lt;=150),OR(TONGHOP!P1364="LT",AND(TONGHOP!P1364="TH",AND(TONGHOP!T1364&lt;&gt;TONGHOP!X1364,TONGHOP!T1364&lt;&gt;TONGHOP!Y1364)))),TONGHOP!T1364,"")</f>
        <v/>
      </c>
      <c r="H1364" s="1" t="str">
        <f>IF(AND(TONGHOP!O1364="ThiTN",AND(TONGHOP!Q1364&gt;120,TONGHOP!Q1364&lt;=150),OR(TONGHOP!P1364="LT",AND(TONGHOP!P1364="TH",AND(TONGHOP!U1364&lt;&gt;TONGHOP!X1364,TONGHOP!U1364&lt;&gt;TONGHOP!Y1364)))),TONGHOP!U1364,"")</f>
        <v/>
      </c>
      <c r="I1364" s="1" t="str">
        <f t="shared" si="86"/>
        <v/>
      </c>
      <c r="J1364" s="1" t="str">
        <f>IF(AND(TONGHOP!O1364="ThiTN",TONGHOP!Q1364&gt;150,OR(TONGHOP!P1364="LT",AND(TONGHOP!P1364="TH",AND(TONGHOP!T1364&lt;&gt;TONGHOP!X1364,TONGHOP!T1364&lt;&gt;TONGHOP!Y1364)))),TONGHOP!T1364,"")</f>
        <v/>
      </c>
      <c r="K1364" s="1" t="str">
        <f>IF(AND(TONGHOP!O1364="ThiTN",TONGHOP!Q1364&gt;150,OR(TONGHOP!P1364="LT",AND(TONGHOP!P1364="TH",AND(TONGHOP!U1364&lt;&gt;TONGHOP!X1364,TONGHOP!U1364&lt;&gt;TONGHOP!Y1364)))),TONGHOP!U1364,"")</f>
        <v/>
      </c>
      <c r="L1364" s="1" t="str">
        <f t="shared" si="87"/>
        <v/>
      </c>
    </row>
    <row r="1365" spans="1:12">
      <c r="A1365" s="1" t="str">
        <f>IF(AND(TONGHOP!O1365="ThiTN",TONGHOP!Q1365&lt;=90,OR(TONGHOP!P1365="LT",AND(TONGHOP!P1365="TH",AND(TONGHOP!T1365&lt;&gt;TONGHOP!X1365,TONGHOP!T1365&lt;&gt;TONGHOP!Y1365)))),TONGHOP!T1365,"")</f>
        <v/>
      </c>
      <c r="B1365" s="1" t="str">
        <f>IF(AND(TONGHOP!O1365="ThiTN",TONGHOP!Q1365&lt;=90,OR(TONGHOP!P1365="LT",AND(TONGHOP!P1365="TH",AND(TONGHOP!U1365&lt;&gt;TONGHOP!X1365,TONGHOP!U1365&lt;&gt;TONGHOP!Y1365)))),TONGHOP!U1365,"")</f>
        <v/>
      </c>
      <c r="C1365" s="1" t="str">
        <f t="shared" si="84"/>
        <v/>
      </c>
      <c r="D1365" s="1" t="str">
        <f>IF(AND(TONGHOP!O1365="ThiTN",AND(TONGHOP!Q1365&gt;90,TONGHOP!Q1365&lt;=120),OR(TONGHOP!P1365="LT",AND(TONGHOP!P1365="TH",AND(TONGHOP!T1365&lt;&gt;TONGHOP!X1365,TONGHOP!T1365&lt;&gt;TONGHOP!Y1365)))),TONGHOP!T1365,"")</f>
        <v/>
      </c>
      <c r="E1365" s="1" t="str">
        <f>IF(AND(TONGHOP!O1365="ThiTN",AND(TONGHOP!Q1365&gt;90,TONGHOP!Q1365&lt;=120),OR(TONGHOP!P1365="LT",AND(TONGHOP!P1365="TH",AND(TONGHOP!U1365&lt;&gt;TONGHOP!X1365,TONGHOP!U1365&lt;&gt;TONGHOP!Y1365)))),TONGHOP!U1365,"")</f>
        <v/>
      </c>
      <c r="F1365" s="1" t="str">
        <f t="shared" si="85"/>
        <v/>
      </c>
      <c r="G1365" s="1" t="str">
        <f>IF(AND(TONGHOP!O1365="ThiTN",AND(TONGHOP!Q1365&gt;120,TONGHOP!Q1365&lt;=150),OR(TONGHOP!P1365="LT",AND(TONGHOP!P1365="TH",AND(TONGHOP!T1365&lt;&gt;TONGHOP!X1365,TONGHOP!T1365&lt;&gt;TONGHOP!Y1365)))),TONGHOP!T1365,"")</f>
        <v/>
      </c>
      <c r="H1365" s="1" t="str">
        <f>IF(AND(TONGHOP!O1365="ThiTN",AND(TONGHOP!Q1365&gt;120,TONGHOP!Q1365&lt;=150),OR(TONGHOP!P1365="LT",AND(TONGHOP!P1365="TH",AND(TONGHOP!U1365&lt;&gt;TONGHOP!X1365,TONGHOP!U1365&lt;&gt;TONGHOP!Y1365)))),TONGHOP!U1365,"")</f>
        <v/>
      </c>
      <c r="I1365" s="1" t="str">
        <f t="shared" si="86"/>
        <v/>
      </c>
      <c r="J1365" s="1" t="str">
        <f>IF(AND(TONGHOP!O1365="ThiTN",TONGHOP!Q1365&gt;150,OR(TONGHOP!P1365="LT",AND(TONGHOP!P1365="TH",AND(TONGHOP!T1365&lt;&gt;TONGHOP!X1365,TONGHOP!T1365&lt;&gt;TONGHOP!Y1365)))),TONGHOP!T1365,"")</f>
        <v/>
      </c>
      <c r="K1365" s="1" t="str">
        <f>IF(AND(TONGHOP!O1365="ThiTN",TONGHOP!Q1365&gt;150,OR(TONGHOP!P1365="LT",AND(TONGHOP!P1365="TH",AND(TONGHOP!U1365&lt;&gt;TONGHOP!X1365,TONGHOP!U1365&lt;&gt;TONGHOP!Y1365)))),TONGHOP!U1365,"")</f>
        <v/>
      </c>
      <c r="L1365" s="1" t="str">
        <f t="shared" si="87"/>
        <v/>
      </c>
    </row>
    <row r="1366" spans="1:12">
      <c r="A1366" s="1" t="str">
        <f>IF(AND(TONGHOP!O1366="ThiTN",TONGHOP!Q1366&lt;=90,OR(TONGHOP!P1366="LT",AND(TONGHOP!P1366="TH",AND(TONGHOP!T1366&lt;&gt;TONGHOP!X1366,TONGHOP!T1366&lt;&gt;TONGHOP!Y1366)))),TONGHOP!T1366,"")</f>
        <v/>
      </c>
      <c r="B1366" s="1" t="str">
        <f>IF(AND(TONGHOP!O1366="ThiTN",TONGHOP!Q1366&lt;=90,OR(TONGHOP!P1366="LT",AND(TONGHOP!P1366="TH",AND(TONGHOP!U1366&lt;&gt;TONGHOP!X1366,TONGHOP!U1366&lt;&gt;TONGHOP!Y1366)))),TONGHOP!U1366,"")</f>
        <v/>
      </c>
      <c r="C1366" s="1" t="str">
        <f t="shared" si="84"/>
        <v/>
      </c>
      <c r="D1366" s="1" t="str">
        <f>IF(AND(TONGHOP!O1366="ThiTN",AND(TONGHOP!Q1366&gt;90,TONGHOP!Q1366&lt;=120),OR(TONGHOP!P1366="LT",AND(TONGHOP!P1366="TH",AND(TONGHOP!T1366&lt;&gt;TONGHOP!X1366,TONGHOP!T1366&lt;&gt;TONGHOP!Y1366)))),TONGHOP!T1366,"")</f>
        <v/>
      </c>
      <c r="E1366" s="1" t="str">
        <f>IF(AND(TONGHOP!O1366="ThiTN",AND(TONGHOP!Q1366&gt;90,TONGHOP!Q1366&lt;=120),OR(TONGHOP!P1366="LT",AND(TONGHOP!P1366="TH",AND(TONGHOP!U1366&lt;&gt;TONGHOP!X1366,TONGHOP!U1366&lt;&gt;TONGHOP!Y1366)))),TONGHOP!U1366,"")</f>
        <v/>
      </c>
      <c r="F1366" s="1" t="str">
        <f t="shared" si="85"/>
        <v/>
      </c>
      <c r="G1366" s="1" t="str">
        <f>IF(AND(TONGHOP!O1366="ThiTN",AND(TONGHOP!Q1366&gt;120,TONGHOP!Q1366&lt;=150),OR(TONGHOP!P1366="LT",AND(TONGHOP!P1366="TH",AND(TONGHOP!T1366&lt;&gt;TONGHOP!X1366,TONGHOP!T1366&lt;&gt;TONGHOP!Y1366)))),TONGHOP!T1366,"")</f>
        <v/>
      </c>
      <c r="H1366" s="1" t="str">
        <f>IF(AND(TONGHOP!O1366="ThiTN",AND(TONGHOP!Q1366&gt;120,TONGHOP!Q1366&lt;=150),OR(TONGHOP!P1366="LT",AND(TONGHOP!P1366="TH",AND(TONGHOP!U1366&lt;&gt;TONGHOP!X1366,TONGHOP!U1366&lt;&gt;TONGHOP!Y1366)))),TONGHOP!U1366,"")</f>
        <v/>
      </c>
      <c r="I1366" s="1" t="str">
        <f t="shared" si="86"/>
        <v/>
      </c>
      <c r="J1366" s="1" t="str">
        <f>IF(AND(TONGHOP!O1366="ThiTN",TONGHOP!Q1366&gt;150,OR(TONGHOP!P1366="LT",AND(TONGHOP!P1366="TH",AND(TONGHOP!T1366&lt;&gt;TONGHOP!X1366,TONGHOP!T1366&lt;&gt;TONGHOP!Y1366)))),TONGHOP!T1366,"")</f>
        <v/>
      </c>
      <c r="K1366" s="1" t="str">
        <f>IF(AND(TONGHOP!O1366="ThiTN",TONGHOP!Q1366&gt;150,OR(TONGHOP!P1366="LT",AND(TONGHOP!P1366="TH",AND(TONGHOP!U1366&lt;&gt;TONGHOP!X1366,TONGHOP!U1366&lt;&gt;TONGHOP!Y1366)))),TONGHOP!U1366,"")</f>
        <v/>
      </c>
      <c r="L1366" s="1" t="str">
        <f t="shared" si="87"/>
        <v/>
      </c>
    </row>
    <row r="1367" spans="1:12">
      <c r="A1367" s="1" t="str">
        <f>IF(AND(TONGHOP!O1367="ThiTN",TONGHOP!Q1367&lt;=90,OR(TONGHOP!P1367="LT",AND(TONGHOP!P1367="TH",AND(TONGHOP!T1367&lt;&gt;TONGHOP!X1367,TONGHOP!T1367&lt;&gt;TONGHOP!Y1367)))),TONGHOP!T1367,"")</f>
        <v/>
      </c>
      <c r="B1367" s="1" t="str">
        <f>IF(AND(TONGHOP!O1367="ThiTN",TONGHOP!Q1367&lt;=90,OR(TONGHOP!P1367="LT",AND(TONGHOP!P1367="TH",AND(TONGHOP!U1367&lt;&gt;TONGHOP!X1367,TONGHOP!U1367&lt;&gt;TONGHOP!Y1367)))),TONGHOP!U1367,"")</f>
        <v/>
      </c>
      <c r="C1367" s="1" t="str">
        <f t="shared" si="84"/>
        <v/>
      </c>
      <c r="D1367" s="1" t="str">
        <f>IF(AND(TONGHOP!O1367="ThiTN",AND(TONGHOP!Q1367&gt;90,TONGHOP!Q1367&lt;=120),OR(TONGHOP!P1367="LT",AND(TONGHOP!P1367="TH",AND(TONGHOP!T1367&lt;&gt;TONGHOP!X1367,TONGHOP!T1367&lt;&gt;TONGHOP!Y1367)))),TONGHOP!T1367,"")</f>
        <v/>
      </c>
      <c r="E1367" s="1" t="str">
        <f>IF(AND(TONGHOP!O1367="ThiTN",AND(TONGHOP!Q1367&gt;90,TONGHOP!Q1367&lt;=120),OR(TONGHOP!P1367="LT",AND(TONGHOP!P1367="TH",AND(TONGHOP!U1367&lt;&gt;TONGHOP!X1367,TONGHOP!U1367&lt;&gt;TONGHOP!Y1367)))),TONGHOP!U1367,"")</f>
        <v/>
      </c>
      <c r="F1367" s="1" t="str">
        <f t="shared" si="85"/>
        <v/>
      </c>
      <c r="G1367" s="1" t="str">
        <f>IF(AND(TONGHOP!O1367="ThiTN",AND(TONGHOP!Q1367&gt;120,TONGHOP!Q1367&lt;=150),OR(TONGHOP!P1367="LT",AND(TONGHOP!P1367="TH",AND(TONGHOP!T1367&lt;&gt;TONGHOP!X1367,TONGHOP!T1367&lt;&gt;TONGHOP!Y1367)))),TONGHOP!T1367,"")</f>
        <v/>
      </c>
      <c r="H1367" s="1" t="str">
        <f>IF(AND(TONGHOP!O1367="ThiTN",AND(TONGHOP!Q1367&gt;120,TONGHOP!Q1367&lt;=150),OR(TONGHOP!P1367="LT",AND(TONGHOP!P1367="TH",AND(TONGHOP!U1367&lt;&gt;TONGHOP!X1367,TONGHOP!U1367&lt;&gt;TONGHOP!Y1367)))),TONGHOP!U1367,"")</f>
        <v/>
      </c>
      <c r="I1367" s="1" t="str">
        <f t="shared" si="86"/>
        <v/>
      </c>
      <c r="J1367" s="1" t="str">
        <f>IF(AND(TONGHOP!O1367="ThiTN",TONGHOP!Q1367&gt;150,OR(TONGHOP!P1367="LT",AND(TONGHOP!P1367="TH",AND(TONGHOP!T1367&lt;&gt;TONGHOP!X1367,TONGHOP!T1367&lt;&gt;TONGHOP!Y1367)))),TONGHOP!T1367,"")</f>
        <v/>
      </c>
      <c r="K1367" s="1" t="str">
        <f>IF(AND(TONGHOP!O1367="ThiTN",TONGHOP!Q1367&gt;150,OR(TONGHOP!P1367="LT",AND(TONGHOP!P1367="TH",AND(TONGHOP!U1367&lt;&gt;TONGHOP!X1367,TONGHOP!U1367&lt;&gt;TONGHOP!Y1367)))),TONGHOP!U1367,"")</f>
        <v/>
      </c>
      <c r="L1367" s="1" t="str">
        <f t="shared" si="87"/>
        <v/>
      </c>
    </row>
    <row r="1368" spans="1:12">
      <c r="A1368" s="1" t="str">
        <f>IF(AND(TONGHOP!O1368="ThiTN",TONGHOP!Q1368&lt;=90,OR(TONGHOP!P1368="LT",AND(TONGHOP!P1368="TH",AND(TONGHOP!T1368&lt;&gt;TONGHOP!X1368,TONGHOP!T1368&lt;&gt;TONGHOP!Y1368)))),TONGHOP!T1368,"")</f>
        <v/>
      </c>
      <c r="B1368" s="1" t="str">
        <f>IF(AND(TONGHOP!O1368="ThiTN",TONGHOP!Q1368&lt;=90,OR(TONGHOP!P1368="LT",AND(TONGHOP!P1368="TH",AND(TONGHOP!U1368&lt;&gt;TONGHOP!X1368,TONGHOP!U1368&lt;&gt;TONGHOP!Y1368)))),TONGHOP!U1368,"")</f>
        <v/>
      </c>
      <c r="C1368" s="1" t="str">
        <f t="shared" si="84"/>
        <v/>
      </c>
      <c r="D1368" s="1" t="str">
        <f>IF(AND(TONGHOP!O1368="ThiTN",AND(TONGHOP!Q1368&gt;90,TONGHOP!Q1368&lt;=120),OR(TONGHOP!P1368="LT",AND(TONGHOP!P1368="TH",AND(TONGHOP!T1368&lt;&gt;TONGHOP!X1368,TONGHOP!T1368&lt;&gt;TONGHOP!Y1368)))),TONGHOP!T1368,"")</f>
        <v/>
      </c>
      <c r="E1368" s="1" t="str">
        <f>IF(AND(TONGHOP!O1368="ThiTN",AND(TONGHOP!Q1368&gt;90,TONGHOP!Q1368&lt;=120),OR(TONGHOP!P1368="LT",AND(TONGHOP!P1368="TH",AND(TONGHOP!U1368&lt;&gt;TONGHOP!X1368,TONGHOP!U1368&lt;&gt;TONGHOP!Y1368)))),TONGHOP!U1368,"")</f>
        <v/>
      </c>
      <c r="F1368" s="1" t="str">
        <f t="shared" si="85"/>
        <v/>
      </c>
      <c r="G1368" s="1" t="str">
        <f>IF(AND(TONGHOP!O1368="ThiTN",AND(TONGHOP!Q1368&gt;120,TONGHOP!Q1368&lt;=150),OR(TONGHOP!P1368="LT",AND(TONGHOP!P1368="TH",AND(TONGHOP!T1368&lt;&gt;TONGHOP!X1368,TONGHOP!T1368&lt;&gt;TONGHOP!Y1368)))),TONGHOP!T1368,"")</f>
        <v/>
      </c>
      <c r="H1368" s="1" t="str">
        <f>IF(AND(TONGHOP!O1368="ThiTN",AND(TONGHOP!Q1368&gt;120,TONGHOP!Q1368&lt;=150),OR(TONGHOP!P1368="LT",AND(TONGHOP!P1368="TH",AND(TONGHOP!U1368&lt;&gt;TONGHOP!X1368,TONGHOP!U1368&lt;&gt;TONGHOP!Y1368)))),TONGHOP!U1368,"")</f>
        <v/>
      </c>
      <c r="I1368" s="1" t="str">
        <f t="shared" si="86"/>
        <v/>
      </c>
      <c r="J1368" s="1" t="str">
        <f>IF(AND(TONGHOP!O1368="ThiTN",TONGHOP!Q1368&gt;150,OR(TONGHOP!P1368="LT",AND(TONGHOP!P1368="TH",AND(TONGHOP!T1368&lt;&gt;TONGHOP!X1368,TONGHOP!T1368&lt;&gt;TONGHOP!Y1368)))),TONGHOP!T1368,"")</f>
        <v/>
      </c>
      <c r="K1368" s="1" t="str">
        <f>IF(AND(TONGHOP!O1368="ThiTN",TONGHOP!Q1368&gt;150,OR(TONGHOP!P1368="LT",AND(TONGHOP!P1368="TH",AND(TONGHOP!U1368&lt;&gt;TONGHOP!X1368,TONGHOP!U1368&lt;&gt;TONGHOP!Y1368)))),TONGHOP!U1368,"")</f>
        <v/>
      </c>
      <c r="L1368" s="1" t="str">
        <f t="shared" si="87"/>
        <v/>
      </c>
    </row>
    <row r="1369" spans="1:12">
      <c r="A1369" s="1" t="str">
        <f>IF(AND(TONGHOP!O1369="ThiTN",TONGHOP!Q1369&lt;=90,OR(TONGHOP!P1369="LT",AND(TONGHOP!P1369="TH",AND(TONGHOP!T1369&lt;&gt;TONGHOP!X1369,TONGHOP!T1369&lt;&gt;TONGHOP!Y1369)))),TONGHOP!T1369,"")</f>
        <v/>
      </c>
      <c r="B1369" s="1" t="str">
        <f>IF(AND(TONGHOP!O1369="ThiTN",TONGHOP!Q1369&lt;=90,OR(TONGHOP!P1369="LT",AND(TONGHOP!P1369="TH",AND(TONGHOP!U1369&lt;&gt;TONGHOP!X1369,TONGHOP!U1369&lt;&gt;TONGHOP!Y1369)))),TONGHOP!U1369,"")</f>
        <v/>
      </c>
      <c r="C1369" s="1" t="str">
        <f t="shared" si="84"/>
        <v/>
      </c>
      <c r="D1369" s="1" t="str">
        <f>IF(AND(TONGHOP!O1369="ThiTN",AND(TONGHOP!Q1369&gt;90,TONGHOP!Q1369&lt;=120),OR(TONGHOP!P1369="LT",AND(TONGHOP!P1369="TH",AND(TONGHOP!T1369&lt;&gt;TONGHOP!X1369,TONGHOP!T1369&lt;&gt;TONGHOP!Y1369)))),TONGHOP!T1369,"")</f>
        <v/>
      </c>
      <c r="E1369" s="1" t="str">
        <f>IF(AND(TONGHOP!O1369="ThiTN",AND(TONGHOP!Q1369&gt;90,TONGHOP!Q1369&lt;=120),OR(TONGHOP!P1369="LT",AND(TONGHOP!P1369="TH",AND(TONGHOP!U1369&lt;&gt;TONGHOP!X1369,TONGHOP!U1369&lt;&gt;TONGHOP!Y1369)))),TONGHOP!U1369,"")</f>
        <v/>
      </c>
      <c r="F1369" s="1" t="str">
        <f t="shared" si="85"/>
        <v/>
      </c>
      <c r="G1369" s="1" t="str">
        <f>IF(AND(TONGHOP!O1369="ThiTN",AND(TONGHOP!Q1369&gt;120,TONGHOP!Q1369&lt;=150),OR(TONGHOP!P1369="LT",AND(TONGHOP!P1369="TH",AND(TONGHOP!T1369&lt;&gt;TONGHOP!X1369,TONGHOP!T1369&lt;&gt;TONGHOP!Y1369)))),TONGHOP!T1369,"")</f>
        <v/>
      </c>
      <c r="H1369" s="1" t="str">
        <f>IF(AND(TONGHOP!O1369="ThiTN",AND(TONGHOP!Q1369&gt;120,TONGHOP!Q1369&lt;=150),OR(TONGHOP!P1369="LT",AND(TONGHOP!P1369="TH",AND(TONGHOP!U1369&lt;&gt;TONGHOP!X1369,TONGHOP!U1369&lt;&gt;TONGHOP!Y1369)))),TONGHOP!U1369,"")</f>
        <v/>
      </c>
      <c r="I1369" s="1" t="str">
        <f t="shared" si="86"/>
        <v/>
      </c>
      <c r="J1369" s="1" t="str">
        <f>IF(AND(TONGHOP!O1369="ThiTN",TONGHOP!Q1369&gt;150,OR(TONGHOP!P1369="LT",AND(TONGHOP!P1369="TH",AND(TONGHOP!T1369&lt;&gt;TONGHOP!X1369,TONGHOP!T1369&lt;&gt;TONGHOP!Y1369)))),TONGHOP!T1369,"")</f>
        <v/>
      </c>
      <c r="K1369" s="1" t="str">
        <f>IF(AND(TONGHOP!O1369="ThiTN",TONGHOP!Q1369&gt;150,OR(TONGHOP!P1369="LT",AND(TONGHOP!P1369="TH",AND(TONGHOP!U1369&lt;&gt;TONGHOP!X1369,TONGHOP!U1369&lt;&gt;TONGHOP!Y1369)))),TONGHOP!U1369,"")</f>
        <v/>
      </c>
      <c r="L1369" s="1" t="str">
        <f t="shared" si="87"/>
        <v/>
      </c>
    </row>
    <row r="1370" spans="1:12">
      <c r="A1370" s="1" t="str">
        <f>IF(AND(TONGHOP!O1370="ThiTN",TONGHOP!Q1370&lt;=90,OR(TONGHOP!P1370="LT",AND(TONGHOP!P1370="TH",AND(TONGHOP!T1370&lt;&gt;TONGHOP!X1370,TONGHOP!T1370&lt;&gt;TONGHOP!Y1370)))),TONGHOP!T1370,"")</f>
        <v/>
      </c>
      <c r="B1370" s="1" t="str">
        <f>IF(AND(TONGHOP!O1370="ThiTN",TONGHOP!Q1370&lt;=90,OR(TONGHOP!P1370="LT",AND(TONGHOP!P1370="TH",AND(TONGHOP!U1370&lt;&gt;TONGHOP!X1370,TONGHOP!U1370&lt;&gt;TONGHOP!Y1370)))),TONGHOP!U1370,"")</f>
        <v/>
      </c>
      <c r="C1370" s="1" t="str">
        <f t="shared" si="84"/>
        <v/>
      </c>
      <c r="D1370" s="1" t="str">
        <f>IF(AND(TONGHOP!O1370="ThiTN",AND(TONGHOP!Q1370&gt;90,TONGHOP!Q1370&lt;=120),OR(TONGHOP!P1370="LT",AND(TONGHOP!P1370="TH",AND(TONGHOP!T1370&lt;&gt;TONGHOP!X1370,TONGHOP!T1370&lt;&gt;TONGHOP!Y1370)))),TONGHOP!T1370,"")</f>
        <v/>
      </c>
      <c r="E1370" s="1" t="str">
        <f>IF(AND(TONGHOP!O1370="ThiTN",AND(TONGHOP!Q1370&gt;90,TONGHOP!Q1370&lt;=120),OR(TONGHOP!P1370="LT",AND(TONGHOP!P1370="TH",AND(TONGHOP!U1370&lt;&gt;TONGHOP!X1370,TONGHOP!U1370&lt;&gt;TONGHOP!Y1370)))),TONGHOP!U1370,"")</f>
        <v/>
      </c>
      <c r="F1370" s="1" t="str">
        <f t="shared" si="85"/>
        <v/>
      </c>
      <c r="G1370" s="1" t="str">
        <f>IF(AND(TONGHOP!O1370="ThiTN",AND(TONGHOP!Q1370&gt;120,TONGHOP!Q1370&lt;=150),OR(TONGHOP!P1370="LT",AND(TONGHOP!P1370="TH",AND(TONGHOP!T1370&lt;&gt;TONGHOP!X1370,TONGHOP!T1370&lt;&gt;TONGHOP!Y1370)))),TONGHOP!T1370,"")</f>
        <v/>
      </c>
      <c r="H1370" s="1" t="str">
        <f>IF(AND(TONGHOP!O1370="ThiTN",AND(TONGHOP!Q1370&gt;120,TONGHOP!Q1370&lt;=150),OR(TONGHOP!P1370="LT",AND(TONGHOP!P1370="TH",AND(TONGHOP!U1370&lt;&gt;TONGHOP!X1370,TONGHOP!U1370&lt;&gt;TONGHOP!Y1370)))),TONGHOP!U1370,"")</f>
        <v/>
      </c>
      <c r="I1370" s="1" t="str">
        <f t="shared" si="86"/>
        <v/>
      </c>
      <c r="J1370" s="1" t="str">
        <f>IF(AND(TONGHOP!O1370="ThiTN",TONGHOP!Q1370&gt;150,OR(TONGHOP!P1370="LT",AND(TONGHOP!P1370="TH",AND(TONGHOP!T1370&lt;&gt;TONGHOP!X1370,TONGHOP!T1370&lt;&gt;TONGHOP!Y1370)))),TONGHOP!T1370,"")</f>
        <v/>
      </c>
      <c r="K1370" s="1" t="str">
        <f>IF(AND(TONGHOP!O1370="ThiTN",TONGHOP!Q1370&gt;150,OR(TONGHOP!P1370="LT",AND(TONGHOP!P1370="TH",AND(TONGHOP!U1370&lt;&gt;TONGHOP!X1370,TONGHOP!U1370&lt;&gt;TONGHOP!Y1370)))),TONGHOP!U1370,"")</f>
        <v/>
      </c>
      <c r="L1370" s="1" t="str">
        <f t="shared" si="87"/>
        <v/>
      </c>
    </row>
    <row r="1371" spans="1:12">
      <c r="A1371" s="1" t="str">
        <f>IF(AND(TONGHOP!O1371="ThiTN",TONGHOP!Q1371&lt;=90,OR(TONGHOP!P1371="LT",AND(TONGHOP!P1371="TH",AND(TONGHOP!T1371&lt;&gt;TONGHOP!X1371,TONGHOP!T1371&lt;&gt;TONGHOP!Y1371)))),TONGHOP!T1371,"")</f>
        <v/>
      </c>
      <c r="B1371" s="1" t="str">
        <f>IF(AND(TONGHOP!O1371="ThiTN",TONGHOP!Q1371&lt;=90,OR(TONGHOP!P1371="LT",AND(TONGHOP!P1371="TH",AND(TONGHOP!U1371&lt;&gt;TONGHOP!X1371,TONGHOP!U1371&lt;&gt;TONGHOP!Y1371)))),TONGHOP!U1371,"")</f>
        <v/>
      </c>
      <c r="C1371" s="1" t="str">
        <f t="shared" si="84"/>
        <v/>
      </c>
      <c r="D1371" s="1" t="str">
        <f>IF(AND(TONGHOP!O1371="ThiTN",AND(TONGHOP!Q1371&gt;90,TONGHOP!Q1371&lt;=120),OR(TONGHOP!P1371="LT",AND(TONGHOP!P1371="TH",AND(TONGHOP!T1371&lt;&gt;TONGHOP!X1371,TONGHOP!T1371&lt;&gt;TONGHOP!Y1371)))),TONGHOP!T1371,"")</f>
        <v/>
      </c>
      <c r="E1371" s="1" t="str">
        <f>IF(AND(TONGHOP!O1371="ThiTN",AND(TONGHOP!Q1371&gt;90,TONGHOP!Q1371&lt;=120),OR(TONGHOP!P1371="LT",AND(TONGHOP!P1371="TH",AND(TONGHOP!U1371&lt;&gt;TONGHOP!X1371,TONGHOP!U1371&lt;&gt;TONGHOP!Y1371)))),TONGHOP!U1371,"")</f>
        <v/>
      </c>
      <c r="F1371" s="1" t="str">
        <f t="shared" si="85"/>
        <v/>
      </c>
      <c r="G1371" s="1" t="str">
        <f>IF(AND(TONGHOP!O1371="ThiTN",AND(TONGHOP!Q1371&gt;120,TONGHOP!Q1371&lt;=150),OR(TONGHOP!P1371="LT",AND(TONGHOP!P1371="TH",AND(TONGHOP!T1371&lt;&gt;TONGHOP!X1371,TONGHOP!T1371&lt;&gt;TONGHOP!Y1371)))),TONGHOP!T1371,"")</f>
        <v/>
      </c>
      <c r="H1371" s="1" t="str">
        <f>IF(AND(TONGHOP!O1371="ThiTN",AND(TONGHOP!Q1371&gt;120,TONGHOP!Q1371&lt;=150),OR(TONGHOP!P1371="LT",AND(TONGHOP!P1371="TH",AND(TONGHOP!U1371&lt;&gt;TONGHOP!X1371,TONGHOP!U1371&lt;&gt;TONGHOP!Y1371)))),TONGHOP!U1371,"")</f>
        <v/>
      </c>
      <c r="I1371" s="1" t="str">
        <f t="shared" si="86"/>
        <v/>
      </c>
      <c r="J1371" s="1" t="str">
        <f>IF(AND(TONGHOP!O1371="ThiTN",TONGHOP!Q1371&gt;150,OR(TONGHOP!P1371="LT",AND(TONGHOP!P1371="TH",AND(TONGHOP!T1371&lt;&gt;TONGHOP!X1371,TONGHOP!T1371&lt;&gt;TONGHOP!Y1371)))),TONGHOP!T1371,"")</f>
        <v/>
      </c>
      <c r="K1371" s="1" t="str">
        <f>IF(AND(TONGHOP!O1371="ThiTN",TONGHOP!Q1371&gt;150,OR(TONGHOP!P1371="LT",AND(TONGHOP!P1371="TH",AND(TONGHOP!U1371&lt;&gt;TONGHOP!X1371,TONGHOP!U1371&lt;&gt;TONGHOP!Y1371)))),TONGHOP!U1371,"")</f>
        <v/>
      </c>
      <c r="L1371" s="1" t="str">
        <f t="shared" si="87"/>
        <v/>
      </c>
    </row>
    <row r="1372" spans="1:12">
      <c r="A1372" s="1" t="str">
        <f>IF(AND(TONGHOP!O1372="ThiTN",TONGHOP!Q1372&lt;=90,OR(TONGHOP!P1372="LT",AND(TONGHOP!P1372="TH",AND(TONGHOP!T1372&lt;&gt;TONGHOP!X1372,TONGHOP!T1372&lt;&gt;TONGHOP!Y1372)))),TONGHOP!T1372,"")</f>
        <v/>
      </c>
      <c r="B1372" s="1" t="str">
        <f>IF(AND(TONGHOP!O1372="ThiTN",TONGHOP!Q1372&lt;=90,OR(TONGHOP!P1372="LT",AND(TONGHOP!P1372="TH",AND(TONGHOP!U1372&lt;&gt;TONGHOP!X1372,TONGHOP!U1372&lt;&gt;TONGHOP!Y1372)))),TONGHOP!U1372,"")</f>
        <v/>
      </c>
      <c r="C1372" s="1" t="str">
        <f t="shared" si="84"/>
        <v/>
      </c>
      <c r="D1372" s="1" t="str">
        <f>IF(AND(TONGHOP!O1372="ThiTN",AND(TONGHOP!Q1372&gt;90,TONGHOP!Q1372&lt;=120),OR(TONGHOP!P1372="LT",AND(TONGHOP!P1372="TH",AND(TONGHOP!T1372&lt;&gt;TONGHOP!X1372,TONGHOP!T1372&lt;&gt;TONGHOP!Y1372)))),TONGHOP!T1372,"")</f>
        <v/>
      </c>
      <c r="E1372" s="1" t="str">
        <f>IF(AND(TONGHOP!O1372="ThiTN",AND(TONGHOP!Q1372&gt;90,TONGHOP!Q1372&lt;=120),OR(TONGHOP!P1372="LT",AND(TONGHOP!P1372="TH",AND(TONGHOP!U1372&lt;&gt;TONGHOP!X1372,TONGHOP!U1372&lt;&gt;TONGHOP!Y1372)))),TONGHOP!U1372,"")</f>
        <v/>
      </c>
      <c r="F1372" s="1" t="str">
        <f t="shared" si="85"/>
        <v/>
      </c>
      <c r="G1372" s="1" t="str">
        <f>IF(AND(TONGHOP!O1372="ThiTN",AND(TONGHOP!Q1372&gt;120,TONGHOP!Q1372&lt;=150),OR(TONGHOP!P1372="LT",AND(TONGHOP!P1372="TH",AND(TONGHOP!T1372&lt;&gt;TONGHOP!X1372,TONGHOP!T1372&lt;&gt;TONGHOP!Y1372)))),TONGHOP!T1372,"")</f>
        <v/>
      </c>
      <c r="H1372" s="1" t="str">
        <f>IF(AND(TONGHOP!O1372="ThiTN",AND(TONGHOP!Q1372&gt;120,TONGHOP!Q1372&lt;=150),OR(TONGHOP!P1372="LT",AND(TONGHOP!P1372="TH",AND(TONGHOP!U1372&lt;&gt;TONGHOP!X1372,TONGHOP!U1372&lt;&gt;TONGHOP!Y1372)))),TONGHOP!U1372,"")</f>
        <v/>
      </c>
      <c r="I1372" s="1" t="str">
        <f t="shared" si="86"/>
        <v/>
      </c>
      <c r="J1372" s="1" t="str">
        <f>IF(AND(TONGHOP!O1372="ThiTN",TONGHOP!Q1372&gt;150,OR(TONGHOP!P1372="LT",AND(TONGHOP!P1372="TH",AND(TONGHOP!T1372&lt;&gt;TONGHOP!X1372,TONGHOP!T1372&lt;&gt;TONGHOP!Y1372)))),TONGHOP!T1372,"")</f>
        <v/>
      </c>
      <c r="K1372" s="1" t="str">
        <f>IF(AND(TONGHOP!O1372="ThiTN",TONGHOP!Q1372&gt;150,OR(TONGHOP!P1372="LT",AND(TONGHOP!P1372="TH",AND(TONGHOP!U1372&lt;&gt;TONGHOP!X1372,TONGHOP!U1372&lt;&gt;TONGHOP!Y1372)))),TONGHOP!U1372,"")</f>
        <v/>
      </c>
      <c r="L1372" s="1" t="str">
        <f t="shared" si="87"/>
        <v/>
      </c>
    </row>
    <row r="1373" spans="1:12">
      <c r="A1373" s="1" t="str">
        <f>IF(AND(TONGHOP!O1373="ThiTN",TONGHOP!Q1373&lt;=90,OR(TONGHOP!P1373="LT",AND(TONGHOP!P1373="TH",AND(TONGHOP!T1373&lt;&gt;TONGHOP!X1373,TONGHOP!T1373&lt;&gt;TONGHOP!Y1373)))),TONGHOP!T1373,"")</f>
        <v/>
      </c>
      <c r="B1373" s="1" t="str">
        <f>IF(AND(TONGHOP!O1373="ThiTN",TONGHOP!Q1373&lt;=90,OR(TONGHOP!P1373="LT",AND(TONGHOP!P1373="TH",AND(TONGHOP!U1373&lt;&gt;TONGHOP!X1373,TONGHOP!U1373&lt;&gt;TONGHOP!Y1373)))),TONGHOP!U1373,"")</f>
        <v/>
      </c>
      <c r="C1373" s="1" t="str">
        <f t="shared" si="84"/>
        <v/>
      </c>
      <c r="D1373" s="1" t="str">
        <f>IF(AND(TONGHOP!O1373="ThiTN",AND(TONGHOP!Q1373&gt;90,TONGHOP!Q1373&lt;=120),OR(TONGHOP!P1373="LT",AND(TONGHOP!P1373="TH",AND(TONGHOP!T1373&lt;&gt;TONGHOP!X1373,TONGHOP!T1373&lt;&gt;TONGHOP!Y1373)))),TONGHOP!T1373,"")</f>
        <v/>
      </c>
      <c r="E1373" s="1" t="str">
        <f>IF(AND(TONGHOP!O1373="ThiTN",AND(TONGHOP!Q1373&gt;90,TONGHOP!Q1373&lt;=120),OR(TONGHOP!P1373="LT",AND(TONGHOP!P1373="TH",AND(TONGHOP!U1373&lt;&gt;TONGHOP!X1373,TONGHOP!U1373&lt;&gt;TONGHOP!Y1373)))),TONGHOP!U1373,"")</f>
        <v/>
      </c>
      <c r="F1373" s="1" t="str">
        <f t="shared" si="85"/>
        <v/>
      </c>
      <c r="G1373" s="1" t="str">
        <f>IF(AND(TONGHOP!O1373="ThiTN",AND(TONGHOP!Q1373&gt;120,TONGHOP!Q1373&lt;=150),OR(TONGHOP!P1373="LT",AND(TONGHOP!P1373="TH",AND(TONGHOP!T1373&lt;&gt;TONGHOP!X1373,TONGHOP!T1373&lt;&gt;TONGHOP!Y1373)))),TONGHOP!T1373,"")</f>
        <v/>
      </c>
      <c r="H1373" s="1" t="str">
        <f>IF(AND(TONGHOP!O1373="ThiTN",AND(TONGHOP!Q1373&gt;120,TONGHOP!Q1373&lt;=150),OR(TONGHOP!P1373="LT",AND(TONGHOP!P1373="TH",AND(TONGHOP!U1373&lt;&gt;TONGHOP!X1373,TONGHOP!U1373&lt;&gt;TONGHOP!Y1373)))),TONGHOP!U1373,"")</f>
        <v/>
      </c>
      <c r="I1373" s="1" t="str">
        <f t="shared" si="86"/>
        <v/>
      </c>
      <c r="J1373" s="1" t="str">
        <f>IF(AND(TONGHOP!O1373="ThiTN",TONGHOP!Q1373&gt;150,OR(TONGHOP!P1373="LT",AND(TONGHOP!P1373="TH",AND(TONGHOP!T1373&lt;&gt;TONGHOP!X1373,TONGHOP!T1373&lt;&gt;TONGHOP!Y1373)))),TONGHOP!T1373,"")</f>
        <v/>
      </c>
      <c r="K1373" s="1" t="str">
        <f>IF(AND(TONGHOP!O1373="ThiTN",TONGHOP!Q1373&gt;150,OR(TONGHOP!P1373="LT",AND(TONGHOP!P1373="TH",AND(TONGHOP!U1373&lt;&gt;TONGHOP!X1373,TONGHOP!U1373&lt;&gt;TONGHOP!Y1373)))),TONGHOP!U1373,"")</f>
        <v/>
      </c>
      <c r="L1373" s="1" t="str">
        <f t="shared" si="87"/>
        <v/>
      </c>
    </row>
    <row r="1374" spans="1:12">
      <c r="A1374" s="1" t="str">
        <f>IF(AND(TONGHOP!O1374="ThiTN",TONGHOP!Q1374&lt;=90,OR(TONGHOP!P1374="LT",AND(TONGHOP!P1374="TH",AND(TONGHOP!T1374&lt;&gt;TONGHOP!X1374,TONGHOP!T1374&lt;&gt;TONGHOP!Y1374)))),TONGHOP!T1374,"")</f>
        <v/>
      </c>
      <c r="B1374" s="1" t="str">
        <f>IF(AND(TONGHOP!O1374="ThiTN",TONGHOP!Q1374&lt;=90,OR(TONGHOP!P1374="LT",AND(TONGHOP!P1374="TH",AND(TONGHOP!U1374&lt;&gt;TONGHOP!X1374,TONGHOP!U1374&lt;&gt;TONGHOP!Y1374)))),TONGHOP!U1374,"")</f>
        <v/>
      </c>
      <c r="C1374" s="1" t="str">
        <f t="shared" si="84"/>
        <v/>
      </c>
      <c r="D1374" s="1" t="str">
        <f>IF(AND(TONGHOP!O1374="ThiTN",AND(TONGHOP!Q1374&gt;90,TONGHOP!Q1374&lt;=120),OR(TONGHOP!P1374="LT",AND(TONGHOP!P1374="TH",AND(TONGHOP!T1374&lt;&gt;TONGHOP!X1374,TONGHOP!T1374&lt;&gt;TONGHOP!Y1374)))),TONGHOP!T1374,"")</f>
        <v/>
      </c>
      <c r="E1374" s="1" t="str">
        <f>IF(AND(TONGHOP!O1374="ThiTN",AND(TONGHOP!Q1374&gt;90,TONGHOP!Q1374&lt;=120),OR(TONGHOP!P1374="LT",AND(TONGHOP!P1374="TH",AND(TONGHOP!U1374&lt;&gt;TONGHOP!X1374,TONGHOP!U1374&lt;&gt;TONGHOP!Y1374)))),TONGHOP!U1374,"")</f>
        <v/>
      </c>
      <c r="F1374" s="1" t="str">
        <f t="shared" si="85"/>
        <v/>
      </c>
      <c r="G1374" s="1" t="str">
        <f>IF(AND(TONGHOP!O1374="ThiTN",AND(TONGHOP!Q1374&gt;120,TONGHOP!Q1374&lt;=150),OR(TONGHOP!P1374="LT",AND(TONGHOP!P1374="TH",AND(TONGHOP!T1374&lt;&gt;TONGHOP!X1374,TONGHOP!T1374&lt;&gt;TONGHOP!Y1374)))),TONGHOP!T1374,"")</f>
        <v/>
      </c>
      <c r="H1374" s="1" t="str">
        <f>IF(AND(TONGHOP!O1374="ThiTN",AND(TONGHOP!Q1374&gt;120,TONGHOP!Q1374&lt;=150),OR(TONGHOP!P1374="LT",AND(TONGHOP!P1374="TH",AND(TONGHOP!U1374&lt;&gt;TONGHOP!X1374,TONGHOP!U1374&lt;&gt;TONGHOP!Y1374)))),TONGHOP!U1374,"")</f>
        <v/>
      </c>
      <c r="I1374" s="1" t="str">
        <f t="shared" si="86"/>
        <v/>
      </c>
      <c r="J1374" s="1" t="str">
        <f>IF(AND(TONGHOP!O1374="ThiTN",TONGHOP!Q1374&gt;150,OR(TONGHOP!P1374="LT",AND(TONGHOP!P1374="TH",AND(TONGHOP!T1374&lt;&gt;TONGHOP!X1374,TONGHOP!T1374&lt;&gt;TONGHOP!Y1374)))),TONGHOP!T1374,"")</f>
        <v/>
      </c>
      <c r="K1374" s="1" t="str">
        <f>IF(AND(TONGHOP!O1374="ThiTN",TONGHOP!Q1374&gt;150,OR(TONGHOP!P1374="LT",AND(TONGHOP!P1374="TH",AND(TONGHOP!U1374&lt;&gt;TONGHOP!X1374,TONGHOP!U1374&lt;&gt;TONGHOP!Y1374)))),TONGHOP!U1374,"")</f>
        <v/>
      </c>
      <c r="L1374" s="1" t="str">
        <f t="shared" si="87"/>
        <v/>
      </c>
    </row>
    <row r="1375" spans="1:12">
      <c r="A1375" s="1" t="str">
        <f>IF(AND(TONGHOP!O1375="ThiTN",TONGHOP!Q1375&lt;=90,OR(TONGHOP!P1375="LT",AND(TONGHOP!P1375="TH",AND(TONGHOP!T1375&lt;&gt;TONGHOP!X1375,TONGHOP!T1375&lt;&gt;TONGHOP!Y1375)))),TONGHOP!T1375,"")</f>
        <v/>
      </c>
      <c r="B1375" s="1" t="str">
        <f>IF(AND(TONGHOP!O1375="ThiTN",TONGHOP!Q1375&lt;=90,OR(TONGHOP!P1375="LT",AND(TONGHOP!P1375="TH",AND(TONGHOP!U1375&lt;&gt;TONGHOP!X1375,TONGHOP!U1375&lt;&gt;TONGHOP!Y1375)))),TONGHOP!U1375,"")</f>
        <v/>
      </c>
      <c r="C1375" s="1" t="str">
        <f t="shared" si="84"/>
        <v/>
      </c>
      <c r="D1375" s="1" t="str">
        <f>IF(AND(TONGHOP!O1375="ThiTN",AND(TONGHOP!Q1375&gt;90,TONGHOP!Q1375&lt;=120),OR(TONGHOP!P1375="LT",AND(TONGHOP!P1375="TH",AND(TONGHOP!T1375&lt;&gt;TONGHOP!X1375,TONGHOP!T1375&lt;&gt;TONGHOP!Y1375)))),TONGHOP!T1375,"")</f>
        <v/>
      </c>
      <c r="E1375" s="1" t="str">
        <f>IF(AND(TONGHOP!O1375="ThiTN",AND(TONGHOP!Q1375&gt;90,TONGHOP!Q1375&lt;=120),OR(TONGHOP!P1375="LT",AND(TONGHOP!P1375="TH",AND(TONGHOP!U1375&lt;&gt;TONGHOP!X1375,TONGHOP!U1375&lt;&gt;TONGHOP!Y1375)))),TONGHOP!U1375,"")</f>
        <v/>
      </c>
      <c r="F1375" s="1" t="str">
        <f t="shared" si="85"/>
        <v/>
      </c>
      <c r="G1375" s="1" t="str">
        <f>IF(AND(TONGHOP!O1375="ThiTN",AND(TONGHOP!Q1375&gt;120,TONGHOP!Q1375&lt;=150),OR(TONGHOP!P1375="LT",AND(TONGHOP!P1375="TH",AND(TONGHOP!T1375&lt;&gt;TONGHOP!X1375,TONGHOP!T1375&lt;&gt;TONGHOP!Y1375)))),TONGHOP!T1375,"")</f>
        <v/>
      </c>
      <c r="H1375" s="1" t="str">
        <f>IF(AND(TONGHOP!O1375="ThiTN",AND(TONGHOP!Q1375&gt;120,TONGHOP!Q1375&lt;=150),OR(TONGHOP!P1375="LT",AND(TONGHOP!P1375="TH",AND(TONGHOP!U1375&lt;&gt;TONGHOP!X1375,TONGHOP!U1375&lt;&gt;TONGHOP!Y1375)))),TONGHOP!U1375,"")</f>
        <v/>
      </c>
      <c r="I1375" s="1" t="str">
        <f t="shared" si="86"/>
        <v/>
      </c>
      <c r="J1375" s="1" t="str">
        <f>IF(AND(TONGHOP!O1375="ThiTN",TONGHOP!Q1375&gt;150,OR(TONGHOP!P1375="LT",AND(TONGHOP!P1375="TH",AND(TONGHOP!T1375&lt;&gt;TONGHOP!X1375,TONGHOP!T1375&lt;&gt;TONGHOP!Y1375)))),TONGHOP!T1375,"")</f>
        <v/>
      </c>
      <c r="K1375" s="1" t="str">
        <f>IF(AND(TONGHOP!O1375="ThiTN",TONGHOP!Q1375&gt;150,OR(TONGHOP!P1375="LT",AND(TONGHOP!P1375="TH",AND(TONGHOP!U1375&lt;&gt;TONGHOP!X1375,TONGHOP!U1375&lt;&gt;TONGHOP!Y1375)))),TONGHOP!U1375,"")</f>
        <v/>
      </c>
      <c r="L1375" s="1" t="str">
        <f t="shared" si="87"/>
        <v/>
      </c>
    </row>
    <row r="1376" spans="1:12">
      <c r="A1376" s="1" t="str">
        <f>IF(AND(TONGHOP!O1376="ThiTN",TONGHOP!Q1376&lt;=90,OR(TONGHOP!P1376="LT",AND(TONGHOP!P1376="TH",AND(TONGHOP!T1376&lt;&gt;TONGHOP!X1376,TONGHOP!T1376&lt;&gt;TONGHOP!Y1376)))),TONGHOP!T1376,"")</f>
        <v/>
      </c>
      <c r="B1376" s="1" t="str">
        <f>IF(AND(TONGHOP!O1376="ThiTN",TONGHOP!Q1376&lt;=90,OR(TONGHOP!P1376="LT",AND(TONGHOP!P1376="TH",AND(TONGHOP!U1376&lt;&gt;TONGHOP!X1376,TONGHOP!U1376&lt;&gt;TONGHOP!Y1376)))),TONGHOP!U1376,"")</f>
        <v/>
      </c>
      <c r="C1376" s="1" t="str">
        <f t="shared" si="84"/>
        <v/>
      </c>
      <c r="D1376" s="1" t="str">
        <f>IF(AND(TONGHOP!O1376="ThiTN",AND(TONGHOP!Q1376&gt;90,TONGHOP!Q1376&lt;=120),OR(TONGHOP!P1376="LT",AND(TONGHOP!P1376="TH",AND(TONGHOP!T1376&lt;&gt;TONGHOP!X1376,TONGHOP!T1376&lt;&gt;TONGHOP!Y1376)))),TONGHOP!T1376,"")</f>
        <v/>
      </c>
      <c r="E1376" s="1" t="str">
        <f>IF(AND(TONGHOP!O1376="ThiTN",AND(TONGHOP!Q1376&gt;90,TONGHOP!Q1376&lt;=120),OR(TONGHOP!P1376="LT",AND(TONGHOP!P1376="TH",AND(TONGHOP!U1376&lt;&gt;TONGHOP!X1376,TONGHOP!U1376&lt;&gt;TONGHOP!Y1376)))),TONGHOP!U1376,"")</f>
        <v/>
      </c>
      <c r="F1376" s="1" t="str">
        <f t="shared" si="85"/>
        <v/>
      </c>
      <c r="G1376" s="1" t="str">
        <f>IF(AND(TONGHOP!O1376="ThiTN",AND(TONGHOP!Q1376&gt;120,TONGHOP!Q1376&lt;=150),OR(TONGHOP!P1376="LT",AND(TONGHOP!P1376="TH",AND(TONGHOP!T1376&lt;&gt;TONGHOP!X1376,TONGHOP!T1376&lt;&gt;TONGHOP!Y1376)))),TONGHOP!T1376,"")</f>
        <v/>
      </c>
      <c r="H1376" s="1" t="str">
        <f>IF(AND(TONGHOP!O1376="ThiTN",AND(TONGHOP!Q1376&gt;120,TONGHOP!Q1376&lt;=150),OR(TONGHOP!P1376="LT",AND(TONGHOP!P1376="TH",AND(TONGHOP!U1376&lt;&gt;TONGHOP!X1376,TONGHOP!U1376&lt;&gt;TONGHOP!Y1376)))),TONGHOP!U1376,"")</f>
        <v/>
      </c>
      <c r="I1376" s="1" t="str">
        <f t="shared" si="86"/>
        <v/>
      </c>
      <c r="J1376" s="1" t="str">
        <f>IF(AND(TONGHOP!O1376="ThiTN",TONGHOP!Q1376&gt;150,OR(TONGHOP!P1376="LT",AND(TONGHOP!P1376="TH",AND(TONGHOP!T1376&lt;&gt;TONGHOP!X1376,TONGHOP!T1376&lt;&gt;TONGHOP!Y1376)))),TONGHOP!T1376,"")</f>
        <v/>
      </c>
      <c r="K1376" s="1" t="str">
        <f>IF(AND(TONGHOP!O1376="ThiTN",TONGHOP!Q1376&gt;150,OR(TONGHOP!P1376="LT",AND(TONGHOP!P1376="TH",AND(TONGHOP!U1376&lt;&gt;TONGHOP!X1376,TONGHOP!U1376&lt;&gt;TONGHOP!Y1376)))),TONGHOP!U1376,"")</f>
        <v/>
      </c>
      <c r="L1376" s="1" t="str">
        <f t="shared" si="87"/>
        <v/>
      </c>
    </row>
    <row r="1377" spans="1:12">
      <c r="A1377" s="1" t="str">
        <f>IF(AND(TONGHOP!O1377="ThiTN",TONGHOP!Q1377&lt;=90,OR(TONGHOP!P1377="LT",AND(TONGHOP!P1377="TH",AND(TONGHOP!T1377&lt;&gt;TONGHOP!X1377,TONGHOP!T1377&lt;&gt;TONGHOP!Y1377)))),TONGHOP!T1377,"")</f>
        <v/>
      </c>
      <c r="B1377" s="1" t="str">
        <f>IF(AND(TONGHOP!O1377="ThiTN",TONGHOP!Q1377&lt;=90,OR(TONGHOP!P1377="LT",AND(TONGHOP!P1377="TH",AND(TONGHOP!U1377&lt;&gt;TONGHOP!X1377,TONGHOP!U1377&lt;&gt;TONGHOP!Y1377)))),TONGHOP!U1377,"")</f>
        <v/>
      </c>
      <c r="C1377" s="1" t="str">
        <f t="shared" si="84"/>
        <v/>
      </c>
      <c r="D1377" s="1" t="str">
        <f>IF(AND(TONGHOP!O1377="ThiTN",AND(TONGHOP!Q1377&gt;90,TONGHOP!Q1377&lt;=120),OR(TONGHOP!P1377="LT",AND(TONGHOP!P1377="TH",AND(TONGHOP!T1377&lt;&gt;TONGHOP!X1377,TONGHOP!T1377&lt;&gt;TONGHOP!Y1377)))),TONGHOP!T1377,"")</f>
        <v/>
      </c>
      <c r="E1377" s="1" t="str">
        <f>IF(AND(TONGHOP!O1377="ThiTN",AND(TONGHOP!Q1377&gt;90,TONGHOP!Q1377&lt;=120),OR(TONGHOP!P1377="LT",AND(TONGHOP!P1377="TH",AND(TONGHOP!U1377&lt;&gt;TONGHOP!X1377,TONGHOP!U1377&lt;&gt;TONGHOP!Y1377)))),TONGHOP!U1377,"")</f>
        <v/>
      </c>
      <c r="F1377" s="1" t="str">
        <f t="shared" si="85"/>
        <v/>
      </c>
      <c r="G1377" s="1" t="str">
        <f>IF(AND(TONGHOP!O1377="ThiTN",AND(TONGHOP!Q1377&gt;120,TONGHOP!Q1377&lt;=150),OR(TONGHOP!P1377="LT",AND(TONGHOP!P1377="TH",AND(TONGHOP!T1377&lt;&gt;TONGHOP!X1377,TONGHOP!T1377&lt;&gt;TONGHOP!Y1377)))),TONGHOP!T1377,"")</f>
        <v/>
      </c>
      <c r="H1377" s="1" t="str">
        <f>IF(AND(TONGHOP!O1377="ThiTN",AND(TONGHOP!Q1377&gt;120,TONGHOP!Q1377&lt;=150),OR(TONGHOP!P1377="LT",AND(TONGHOP!P1377="TH",AND(TONGHOP!U1377&lt;&gt;TONGHOP!X1377,TONGHOP!U1377&lt;&gt;TONGHOP!Y1377)))),TONGHOP!U1377,"")</f>
        <v/>
      </c>
      <c r="I1377" s="1" t="str">
        <f t="shared" si="86"/>
        <v/>
      </c>
      <c r="J1377" s="1" t="str">
        <f>IF(AND(TONGHOP!O1377="ThiTN",TONGHOP!Q1377&gt;150,OR(TONGHOP!P1377="LT",AND(TONGHOP!P1377="TH",AND(TONGHOP!T1377&lt;&gt;TONGHOP!X1377,TONGHOP!T1377&lt;&gt;TONGHOP!Y1377)))),TONGHOP!T1377,"")</f>
        <v/>
      </c>
      <c r="K1377" s="1" t="str">
        <f>IF(AND(TONGHOP!O1377="ThiTN",TONGHOP!Q1377&gt;150,OR(TONGHOP!P1377="LT",AND(TONGHOP!P1377="TH",AND(TONGHOP!U1377&lt;&gt;TONGHOP!X1377,TONGHOP!U1377&lt;&gt;TONGHOP!Y1377)))),TONGHOP!U1377,"")</f>
        <v/>
      </c>
      <c r="L1377" s="1" t="str">
        <f t="shared" si="87"/>
        <v/>
      </c>
    </row>
    <row r="1378" spans="1:12">
      <c r="A1378" s="1" t="str">
        <f>IF(AND(TONGHOP!O1378="ThiTN",TONGHOP!Q1378&lt;=90,OR(TONGHOP!P1378="LT",AND(TONGHOP!P1378="TH",AND(TONGHOP!T1378&lt;&gt;TONGHOP!X1378,TONGHOP!T1378&lt;&gt;TONGHOP!Y1378)))),TONGHOP!T1378,"")</f>
        <v/>
      </c>
      <c r="B1378" s="1" t="str">
        <f>IF(AND(TONGHOP!O1378="ThiTN",TONGHOP!Q1378&lt;=90,OR(TONGHOP!P1378="LT",AND(TONGHOP!P1378="TH",AND(TONGHOP!U1378&lt;&gt;TONGHOP!X1378,TONGHOP!U1378&lt;&gt;TONGHOP!Y1378)))),TONGHOP!U1378,"")</f>
        <v/>
      </c>
      <c r="C1378" s="1" t="str">
        <f t="shared" si="84"/>
        <v/>
      </c>
      <c r="D1378" s="1" t="str">
        <f>IF(AND(TONGHOP!O1378="ThiTN",AND(TONGHOP!Q1378&gt;90,TONGHOP!Q1378&lt;=120),OR(TONGHOP!P1378="LT",AND(TONGHOP!P1378="TH",AND(TONGHOP!T1378&lt;&gt;TONGHOP!X1378,TONGHOP!T1378&lt;&gt;TONGHOP!Y1378)))),TONGHOP!T1378,"")</f>
        <v/>
      </c>
      <c r="E1378" s="1" t="str">
        <f>IF(AND(TONGHOP!O1378="ThiTN",AND(TONGHOP!Q1378&gt;90,TONGHOP!Q1378&lt;=120),OR(TONGHOP!P1378="LT",AND(TONGHOP!P1378="TH",AND(TONGHOP!U1378&lt;&gt;TONGHOP!X1378,TONGHOP!U1378&lt;&gt;TONGHOP!Y1378)))),TONGHOP!U1378,"")</f>
        <v/>
      </c>
      <c r="F1378" s="1" t="str">
        <f t="shared" si="85"/>
        <v/>
      </c>
      <c r="G1378" s="1" t="str">
        <f>IF(AND(TONGHOP!O1378="ThiTN",AND(TONGHOP!Q1378&gt;120,TONGHOP!Q1378&lt;=150),OR(TONGHOP!P1378="LT",AND(TONGHOP!P1378="TH",AND(TONGHOP!T1378&lt;&gt;TONGHOP!X1378,TONGHOP!T1378&lt;&gt;TONGHOP!Y1378)))),TONGHOP!T1378,"")</f>
        <v/>
      </c>
      <c r="H1378" s="1" t="str">
        <f>IF(AND(TONGHOP!O1378="ThiTN",AND(TONGHOP!Q1378&gt;120,TONGHOP!Q1378&lt;=150),OR(TONGHOP!P1378="LT",AND(TONGHOP!P1378="TH",AND(TONGHOP!U1378&lt;&gt;TONGHOP!X1378,TONGHOP!U1378&lt;&gt;TONGHOP!Y1378)))),TONGHOP!U1378,"")</f>
        <v/>
      </c>
      <c r="I1378" s="1" t="str">
        <f t="shared" si="86"/>
        <v/>
      </c>
      <c r="J1378" s="1" t="str">
        <f>IF(AND(TONGHOP!O1378="ThiTN",TONGHOP!Q1378&gt;150,OR(TONGHOP!P1378="LT",AND(TONGHOP!P1378="TH",AND(TONGHOP!T1378&lt;&gt;TONGHOP!X1378,TONGHOP!T1378&lt;&gt;TONGHOP!Y1378)))),TONGHOP!T1378,"")</f>
        <v/>
      </c>
      <c r="K1378" s="1" t="str">
        <f>IF(AND(TONGHOP!O1378="ThiTN",TONGHOP!Q1378&gt;150,OR(TONGHOP!P1378="LT",AND(TONGHOP!P1378="TH",AND(TONGHOP!U1378&lt;&gt;TONGHOP!X1378,TONGHOP!U1378&lt;&gt;TONGHOP!Y1378)))),TONGHOP!U1378,"")</f>
        <v/>
      </c>
      <c r="L1378" s="1" t="str">
        <f t="shared" si="87"/>
        <v/>
      </c>
    </row>
    <row r="1379" spans="1:12">
      <c r="A1379" s="1" t="str">
        <f>IF(AND(TONGHOP!O1379="ThiTN",TONGHOP!Q1379&lt;=90,OR(TONGHOP!P1379="LT",AND(TONGHOP!P1379="TH",AND(TONGHOP!T1379&lt;&gt;TONGHOP!X1379,TONGHOP!T1379&lt;&gt;TONGHOP!Y1379)))),TONGHOP!T1379,"")</f>
        <v/>
      </c>
      <c r="B1379" s="1" t="str">
        <f>IF(AND(TONGHOP!O1379="ThiTN",TONGHOP!Q1379&lt;=90,OR(TONGHOP!P1379="LT",AND(TONGHOP!P1379="TH",AND(TONGHOP!U1379&lt;&gt;TONGHOP!X1379,TONGHOP!U1379&lt;&gt;TONGHOP!Y1379)))),TONGHOP!U1379,"")</f>
        <v/>
      </c>
      <c r="C1379" s="1" t="str">
        <f t="shared" si="84"/>
        <v/>
      </c>
      <c r="D1379" s="1" t="str">
        <f>IF(AND(TONGHOP!O1379="ThiTN",AND(TONGHOP!Q1379&gt;90,TONGHOP!Q1379&lt;=120),OR(TONGHOP!P1379="LT",AND(TONGHOP!P1379="TH",AND(TONGHOP!T1379&lt;&gt;TONGHOP!X1379,TONGHOP!T1379&lt;&gt;TONGHOP!Y1379)))),TONGHOP!T1379,"")</f>
        <v/>
      </c>
      <c r="E1379" s="1" t="str">
        <f>IF(AND(TONGHOP!O1379="ThiTN",AND(TONGHOP!Q1379&gt;90,TONGHOP!Q1379&lt;=120),OR(TONGHOP!P1379="LT",AND(TONGHOP!P1379="TH",AND(TONGHOP!U1379&lt;&gt;TONGHOP!X1379,TONGHOP!U1379&lt;&gt;TONGHOP!Y1379)))),TONGHOP!U1379,"")</f>
        <v/>
      </c>
      <c r="F1379" s="1" t="str">
        <f t="shared" si="85"/>
        <v/>
      </c>
      <c r="G1379" s="1" t="str">
        <f>IF(AND(TONGHOP!O1379="ThiTN",AND(TONGHOP!Q1379&gt;120,TONGHOP!Q1379&lt;=150),OR(TONGHOP!P1379="LT",AND(TONGHOP!P1379="TH",AND(TONGHOP!T1379&lt;&gt;TONGHOP!X1379,TONGHOP!T1379&lt;&gt;TONGHOP!Y1379)))),TONGHOP!T1379,"")</f>
        <v/>
      </c>
      <c r="H1379" s="1" t="str">
        <f>IF(AND(TONGHOP!O1379="ThiTN",AND(TONGHOP!Q1379&gt;120,TONGHOP!Q1379&lt;=150),OR(TONGHOP!P1379="LT",AND(TONGHOP!P1379="TH",AND(TONGHOP!U1379&lt;&gt;TONGHOP!X1379,TONGHOP!U1379&lt;&gt;TONGHOP!Y1379)))),TONGHOP!U1379,"")</f>
        <v/>
      </c>
      <c r="I1379" s="1" t="str">
        <f t="shared" si="86"/>
        <v/>
      </c>
      <c r="J1379" s="1" t="str">
        <f>IF(AND(TONGHOP!O1379="ThiTN",TONGHOP!Q1379&gt;150,OR(TONGHOP!P1379="LT",AND(TONGHOP!P1379="TH",AND(TONGHOP!T1379&lt;&gt;TONGHOP!X1379,TONGHOP!T1379&lt;&gt;TONGHOP!Y1379)))),TONGHOP!T1379,"")</f>
        <v/>
      </c>
      <c r="K1379" s="1" t="str">
        <f>IF(AND(TONGHOP!O1379="ThiTN",TONGHOP!Q1379&gt;150,OR(TONGHOP!P1379="LT",AND(TONGHOP!P1379="TH",AND(TONGHOP!U1379&lt;&gt;TONGHOP!X1379,TONGHOP!U1379&lt;&gt;TONGHOP!Y1379)))),TONGHOP!U1379,"")</f>
        <v/>
      </c>
      <c r="L1379" s="1" t="str">
        <f t="shared" si="87"/>
        <v/>
      </c>
    </row>
    <row r="1380" spans="1:12">
      <c r="A1380" s="1" t="str">
        <f>IF(AND(TONGHOP!O1380="ThiTN",TONGHOP!Q1380&lt;=90,OR(TONGHOP!P1380="LT",AND(TONGHOP!P1380="TH",AND(TONGHOP!T1380&lt;&gt;TONGHOP!X1380,TONGHOP!T1380&lt;&gt;TONGHOP!Y1380)))),TONGHOP!T1380,"")</f>
        <v/>
      </c>
      <c r="B1380" s="1" t="str">
        <f>IF(AND(TONGHOP!O1380="ThiTN",TONGHOP!Q1380&lt;=90,OR(TONGHOP!P1380="LT",AND(TONGHOP!P1380="TH",AND(TONGHOP!U1380&lt;&gt;TONGHOP!X1380,TONGHOP!U1380&lt;&gt;TONGHOP!Y1380)))),TONGHOP!U1380,"")</f>
        <v/>
      </c>
      <c r="C1380" s="1" t="str">
        <f t="shared" si="84"/>
        <v/>
      </c>
      <c r="D1380" s="1" t="str">
        <f>IF(AND(TONGHOP!O1380="ThiTN",AND(TONGHOP!Q1380&gt;90,TONGHOP!Q1380&lt;=120),OR(TONGHOP!P1380="LT",AND(TONGHOP!P1380="TH",AND(TONGHOP!T1380&lt;&gt;TONGHOP!X1380,TONGHOP!T1380&lt;&gt;TONGHOP!Y1380)))),TONGHOP!T1380,"")</f>
        <v/>
      </c>
      <c r="E1380" s="1" t="str">
        <f>IF(AND(TONGHOP!O1380="ThiTN",AND(TONGHOP!Q1380&gt;90,TONGHOP!Q1380&lt;=120),OR(TONGHOP!P1380="LT",AND(TONGHOP!P1380="TH",AND(TONGHOP!U1380&lt;&gt;TONGHOP!X1380,TONGHOP!U1380&lt;&gt;TONGHOP!Y1380)))),TONGHOP!U1380,"")</f>
        <v/>
      </c>
      <c r="F1380" s="1" t="str">
        <f t="shared" si="85"/>
        <v/>
      </c>
      <c r="G1380" s="1" t="str">
        <f>IF(AND(TONGHOP!O1380="ThiTN",AND(TONGHOP!Q1380&gt;120,TONGHOP!Q1380&lt;=150),OR(TONGHOP!P1380="LT",AND(TONGHOP!P1380="TH",AND(TONGHOP!T1380&lt;&gt;TONGHOP!X1380,TONGHOP!T1380&lt;&gt;TONGHOP!Y1380)))),TONGHOP!T1380,"")</f>
        <v/>
      </c>
      <c r="H1380" s="1" t="str">
        <f>IF(AND(TONGHOP!O1380="ThiTN",AND(TONGHOP!Q1380&gt;120,TONGHOP!Q1380&lt;=150),OR(TONGHOP!P1380="LT",AND(TONGHOP!P1380="TH",AND(TONGHOP!U1380&lt;&gt;TONGHOP!X1380,TONGHOP!U1380&lt;&gt;TONGHOP!Y1380)))),TONGHOP!U1380,"")</f>
        <v/>
      </c>
      <c r="I1380" s="1" t="str">
        <f t="shared" si="86"/>
        <v/>
      </c>
      <c r="J1380" s="1" t="str">
        <f>IF(AND(TONGHOP!O1380="ThiTN",TONGHOP!Q1380&gt;150,OR(TONGHOP!P1380="LT",AND(TONGHOP!P1380="TH",AND(TONGHOP!T1380&lt;&gt;TONGHOP!X1380,TONGHOP!T1380&lt;&gt;TONGHOP!Y1380)))),TONGHOP!T1380,"")</f>
        <v/>
      </c>
      <c r="K1380" s="1" t="str">
        <f>IF(AND(TONGHOP!O1380="ThiTN",TONGHOP!Q1380&gt;150,OR(TONGHOP!P1380="LT",AND(TONGHOP!P1380="TH",AND(TONGHOP!U1380&lt;&gt;TONGHOP!X1380,TONGHOP!U1380&lt;&gt;TONGHOP!Y1380)))),TONGHOP!U1380,"")</f>
        <v/>
      </c>
      <c r="L1380" s="1" t="str">
        <f t="shared" si="87"/>
        <v/>
      </c>
    </row>
    <row r="1381" spans="1:12">
      <c r="A1381" s="1" t="str">
        <f>IF(AND(TONGHOP!O1381="ThiTN",TONGHOP!Q1381&lt;=90,OR(TONGHOP!P1381="LT",AND(TONGHOP!P1381="TH",AND(TONGHOP!T1381&lt;&gt;TONGHOP!X1381,TONGHOP!T1381&lt;&gt;TONGHOP!Y1381)))),TONGHOP!T1381,"")</f>
        <v/>
      </c>
      <c r="B1381" s="1" t="str">
        <f>IF(AND(TONGHOP!O1381="ThiTN",TONGHOP!Q1381&lt;=90,OR(TONGHOP!P1381="LT",AND(TONGHOP!P1381="TH",AND(TONGHOP!U1381&lt;&gt;TONGHOP!X1381,TONGHOP!U1381&lt;&gt;TONGHOP!Y1381)))),TONGHOP!U1381,"")</f>
        <v/>
      </c>
      <c r="C1381" s="1" t="str">
        <f t="shared" si="84"/>
        <v/>
      </c>
      <c r="D1381" s="1" t="str">
        <f>IF(AND(TONGHOP!O1381="ThiTN",AND(TONGHOP!Q1381&gt;90,TONGHOP!Q1381&lt;=120),OR(TONGHOP!P1381="LT",AND(TONGHOP!P1381="TH",AND(TONGHOP!T1381&lt;&gt;TONGHOP!X1381,TONGHOP!T1381&lt;&gt;TONGHOP!Y1381)))),TONGHOP!T1381,"")</f>
        <v/>
      </c>
      <c r="E1381" s="1" t="str">
        <f>IF(AND(TONGHOP!O1381="ThiTN",AND(TONGHOP!Q1381&gt;90,TONGHOP!Q1381&lt;=120),OR(TONGHOP!P1381="LT",AND(TONGHOP!P1381="TH",AND(TONGHOP!U1381&lt;&gt;TONGHOP!X1381,TONGHOP!U1381&lt;&gt;TONGHOP!Y1381)))),TONGHOP!U1381,"")</f>
        <v/>
      </c>
      <c r="F1381" s="1" t="str">
        <f t="shared" si="85"/>
        <v/>
      </c>
      <c r="G1381" s="1" t="str">
        <f>IF(AND(TONGHOP!O1381="ThiTN",AND(TONGHOP!Q1381&gt;120,TONGHOP!Q1381&lt;=150),OR(TONGHOP!P1381="LT",AND(TONGHOP!P1381="TH",AND(TONGHOP!T1381&lt;&gt;TONGHOP!X1381,TONGHOP!T1381&lt;&gt;TONGHOP!Y1381)))),TONGHOP!T1381,"")</f>
        <v/>
      </c>
      <c r="H1381" s="1" t="str">
        <f>IF(AND(TONGHOP!O1381="ThiTN",AND(TONGHOP!Q1381&gt;120,TONGHOP!Q1381&lt;=150),OR(TONGHOP!P1381="LT",AND(TONGHOP!P1381="TH",AND(TONGHOP!U1381&lt;&gt;TONGHOP!X1381,TONGHOP!U1381&lt;&gt;TONGHOP!Y1381)))),TONGHOP!U1381,"")</f>
        <v/>
      </c>
      <c r="I1381" s="1" t="str">
        <f t="shared" si="86"/>
        <v/>
      </c>
      <c r="J1381" s="1" t="str">
        <f>IF(AND(TONGHOP!O1381="ThiTN",TONGHOP!Q1381&gt;150,OR(TONGHOP!P1381="LT",AND(TONGHOP!P1381="TH",AND(TONGHOP!T1381&lt;&gt;TONGHOP!X1381,TONGHOP!T1381&lt;&gt;TONGHOP!Y1381)))),TONGHOP!T1381,"")</f>
        <v/>
      </c>
      <c r="K1381" s="1" t="str">
        <f>IF(AND(TONGHOP!O1381="ThiTN",TONGHOP!Q1381&gt;150,OR(TONGHOP!P1381="LT",AND(TONGHOP!P1381="TH",AND(TONGHOP!U1381&lt;&gt;TONGHOP!X1381,TONGHOP!U1381&lt;&gt;TONGHOP!Y1381)))),TONGHOP!U1381,"")</f>
        <v/>
      </c>
      <c r="L1381" s="1" t="str">
        <f t="shared" si="87"/>
        <v/>
      </c>
    </row>
    <row r="1382" spans="1:12">
      <c r="A1382" s="1" t="str">
        <f>IF(AND(TONGHOP!O1382="ThiTN",TONGHOP!Q1382&lt;=90,OR(TONGHOP!P1382="LT",AND(TONGHOP!P1382="TH",AND(TONGHOP!T1382&lt;&gt;TONGHOP!X1382,TONGHOP!T1382&lt;&gt;TONGHOP!Y1382)))),TONGHOP!T1382,"")</f>
        <v/>
      </c>
      <c r="B1382" s="1" t="str">
        <f>IF(AND(TONGHOP!O1382="ThiTN",TONGHOP!Q1382&lt;=90,OR(TONGHOP!P1382="LT",AND(TONGHOP!P1382="TH",AND(TONGHOP!U1382&lt;&gt;TONGHOP!X1382,TONGHOP!U1382&lt;&gt;TONGHOP!Y1382)))),TONGHOP!U1382,"")</f>
        <v/>
      </c>
      <c r="C1382" s="1" t="str">
        <f t="shared" si="84"/>
        <v/>
      </c>
      <c r="D1382" s="1" t="str">
        <f>IF(AND(TONGHOP!O1382="ThiTN",AND(TONGHOP!Q1382&gt;90,TONGHOP!Q1382&lt;=120),OR(TONGHOP!P1382="LT",AND(TONGHOP!P1382="TH",AND(TONGHOP!T1382&lt;&gt;TONGHOP!X1382,TONGHOP!T1382&lt;&gt;TONGHOP!Y1382)))),TONGHOP!T1382,"")</f>
        <v/>
      </c>
      <c r="E1382" s="1" t="str">
        <f>IF(AND(TONGHOP!O1382="ThiTN",AND(TONGHOP!Q1382&gt;90,TONGHOP!Q1382&lt;=120),OR(TONGHOP!P1382="LT",AND(TONGHOP!P1382="TH",AND(TONGHOP!U1382&lt;&gt;TONGHOP!X1382,TONGHOP!U1382&lt;&gt;TONGHOP!Y1382)))),TONGHOP!U1382,"")</f>
        <v/>
      </c>
      <c r="F1382" s="1" t="str">
        <f t="shared" si="85"/>
        <v/>
      </c>
      <c r="G1382" s="1" t="str">
        <f>IF(AND(TONGHOP!O1382="ThiTN",AND(TONGHOP!Q1382&gt;120,TONGHOP!Q1382&lt;=150),OR(TONGHOP!P1382="LT",AND(TONGHOP!P1382="TH",AND(TONGHOP!T1382&lt;&gt;TONGHOP!X1382,TONGHOP!T1382&lt;&gt;TONGHOP!Y1382)))),TONGHOP!T1382,"")</f>
        <v/>
      </c>
      <c r="H1382" s="1" t="str">
        <f>IF(AND(TONGHOP!O1382="ThiTN",AND(TONGHOP!Q1382&gt;120,TONGHOP!Q1382&lt;=150),OR(TONGHOP!P1382="LT",AND(TONGHOP!P1382="TH",AND(TONGHOP!U1382&lt;&gt;TONGHOP!X1382,TONGHOP!U1382&lt;&gt;TONGHOP!Y1382)))),TONGHOP!U1382,"")</f>
        <v/>
      </c>
      <c r="I1382" s="1" t="str">
        <f t="shared" si="86"/>
        <v/>
      </c>
      <c r="J1382" s="1" t="str">
        <f>IF(AND(TONGHOP!O1382="ThiTN",TONGHOP!Q1382&gt;150,OR(TONGHOP!P1382="LT",AND(TONGHOP!P1382="TH",AND(TONGHOP!T1382&lt;&gt;TONGHOP!X1382,TONGHOP!T1382&lt;&gt;TONGHOP!Y1382)))),TONGHOP!T1382,"")</f>
        <v/>
      </c>
      <c r="K1382" s="1" t="str">
        <f>IF(AND(TONGHOP!O1382="ThiTN",TONGHOP!Q1382&gt;150,OR(TONGHOP!P1382="LT",AND(TONGHOP!P1382="TH",AND(TONGHOP!U1382&lt;&gt;TONGHOP!X1382,TONGHOP!U1382&lt;&gt;TONGHOP!Y1382)))),TONGHOP!U1382,"")</f>
        <v/>
      </c>
      <c r="L1382" s="1" t="str">
        <f t="shared" si="87"/>
        <v/>
      </c>
    </row>
    <row r="1383" spans="1:12">
      <c r="A1383" s="1" t="str">
        <f>IF(AND(TONGHOP!O1383="ThiTN",TONGHOP!Q1383&lt;=90,OR(TONGHOP!P1383="LT",AND(TONGHOP!P1383="TH",AND(TONGHOP!T1383&lt;&gt;TONGHOP!X1383,TONGHOP!T1383&lt;&gt;TONGHOP!Y1383)))),TONGHOP!T1383,"")</f>
        <v/>
      </c>
      <c r="B1383" s="1" t="str">
        <f>IF(AND(TONGHOP!O1383="ThiTN",TONGHOP!Q1383&lt;=90,OR(TONGHOP!P1383="LT",AND(TONGHOP!P1383="TH",AND(TONGHOP!U1383&lt;&gt;TONGHOP!X1383,TONGHOP!U1383&lt;&gt;TONGHOP!Y1383)))),TONGHOP!U1383,"")</f>
        <v/>
      </c>
      <c r="C1383" s="1" t="str">
        <f t="shared" si="84"/>
        <v/>
      </c>
      <c r="D1383" s="1" t="str">
        <f>IF(AND(TONGHOP!O1383="ThiTN",AND(TONGHOP!Q1383&gt;90,TONGHOP!Q1383&lt;=120),OR(TONGHOP!P1383="LT",AND(TONGHOP!P1383="TH",AND(TONGHOP!T1383&lt;&gt;TONGHOP!X1383,TONGHOP!T1383&lt;&gt;TONGHOP!Y1383)))),TONGHOP!T1383,"")</f>
        <v/>
      </c>
      <c r="E1383" s="1" t="str">
        <f>IF(AND(TONGHOP!O1383="ThiTN",AND(TONGHOP!Q1383&gt;90,TONGHOP!Q1383&lt;=120),OR(TONGHOP!P1383="LT",AND(TONGHOP!P1383="TH",AND(TONGHOP!U1383&lt;&gt;TONGHOP!X1383,TONGHOP!U1383&lt;&gt;TONGHOP!Y1383)))),TONGHOP!U1383,"")</f>
        <v/>
      </c>
      <c r="F1383" s="1" t="str">
        <f t="shared" si="85"/>
        <v/>
      </c>
      <c r="G1383" s="1" t="str">
        <f>IF(AND(TONGHOP!O1383="ThiTN",AND(TONGHOP!Q1383&gt;120,TONGHOP!Q1383&lt;=150),OR(TONGHOP!P1383="LT",AND(TONGHOP!P1383="TH",AND(TONGHOP!T1383&lt;&gt;TONGHOP!X1383,TONGHOP!T1383&lt;&gt;TONGHOP!Y1383)))),TONGHOP!T1383,"")</f>
        <v/>
      </c>
      <c r="H1383" s="1" t="str">
        <f>IF(AND(TONGHOP!O1383="ThiTN",AND(TONGHOP!Q1383&gt;120,TONGHOP!Q1383&lt;=150),OR(TONGHOP!P1383="LT",AND(TONGHOP!P1383="TH",AND(TONGHOP!U1383&lt;&gt;TONGHOP!X1383,TONGHOP!U1383&lt;&gt;TONGHOP!Y1383)))),TONGHOP!U1383,"")</f>
        <v/>
      </c>
      <c r="I1383" s="1" t="str">
        <f t="shared" si="86"/>
        <v/>
      </c>
      <c r="J1383" s="1" t="str">
        <f>IF(AND(TONGHOP!O1383="ThiTN",TONGHOP!Q1383&gt;150,OR(TONGHOP!P1383="LT",AND(TONGHOP!P1383="TH",AND(TONGHOP!T1383&lt;&gt;TONGHOP!X1383,TONGHOP!T1383&lt;&gt;TONGHOP!Y1383)))),TONGHOP!T1383,"")</f>
        <v/>
      </c>
      <c r="K1383" s="1" t="str">
        <f>IF(AND(TONGHOP!O1383="ThiTN",TONGHOP!Q1383&gt;150,OR(TONGHOP!P1383="LT",AND(TONGHOP!P1383="TH",AND(TONGHOP!U1383&lt;&gt;TONGHOP!X1383,TONGHOP!U1383&lt;&gt;TONGHOP!Y1383)))),TONGHOP!U1383,"")</f>
        <v/>
      </c>
      <c r="L1383" s="1" t="str">
        <f t="shared" si="87"/>
        <v/>
      </c>
    </row>
    <row r="1384" spans="1:12">
      <c r="A1384" s="1" t="str">
        <f>IF(AND(TONGHOP!O1384="ThiTN",TONGHOP!Q1384&lt;=90,OR(TONGHOP!P1384="LT",AND(TONGHOP!P1384="TH",AND(TONGHOP!T1384&lt;&gt;TONGHOP!X1384,TONGHOP!T1384&lt;&gt;TONGHOP!Y1384)))),TONGHOP!T1384,"")</f>
        <v/>
      </c>
      <c r="B1384" s="1" t="str">
        <f>IF(AND(TONGHOP!O1384="ThiTN",TONGHOP!Q1384&lt;=90,OR(TONGHOP!P1384="LT",AND(TONGHOP!P1384="TH",AND(TONGHOP!U1384&lt;&gt;TONGHOP!X1384,TONGHOP!U1384&lt;&gt;TONGHOP!Y1384)))),TONGHOP!U1384,"")</f>
        <v/>
      </c>
      <c r="C1384" s="1" t="str">
        <f t="shared" si="84"/>
        <v/>
      </c>
      <c r="D1384" s="1" t="str">
        <f>IF(AND(TONGHOP!O1384="ThiTN",AND(TONGHOP!Q1384&gt;90,TONGHOP!Q1384&lt;=120),OR(TONGHOP!P1384="LT",AND(TONGHOP!P1384="TH",AND(TONGHOP!T1384&lt;&gt;TONGHOP!X1384,TONGHOP!T1384&lt;&gt;TONGHOP!Y1384)))),TONGHOP!T1384,"")</f>
        <v/>
      </c>
      <c r="E1384" s="1" t="str">
        <f>IF(AND(TONGHOP!O1384="ThiTN",AND(TONGHOP!Q1384&gt;90,TONGHOP!Q1384&lt;=120),OR(TONGHOP!P1384="LT",AND(TONGHOP!P1384="TH",AND(TONGHOP!U1384&lt;&gt;TONGHOP!X1384,TONGHOP!U1384&lt;&gt;TONGHOP!Y1384)))),TONGHOP!U1384,"")</f>
        <v/>
      </c>
      <c r="F1384" s="1" t="str">
        <f t="shared" si="85"/>
        <v/>
      </c>
      <c r="G1384" s="1" t="str">
        <f>IF(AND(TONGHOP!O1384="ThiTN",AND(TONGHOP!Q1384&gt;120,TONGHOP!Q1384&lt;=150),OR(TONGHOP!P1384="LT",AND(TONGHOP!P1384="TH",AND(TONGHOP!T1384&lt;&gt;TONGHOP!X1384,TONGHOP!T1384&lt;&gt;TONGHOP!Y1384)))),TONGHOP!T1384,"")</f>
        <v/>
      </c>
      <c r="H1384" s="1" t="str">
        <f>IF(AND(TONGHOP!O1384="ThiTN",AND(TONGHOP!Q1384&gt;120,TONGHOP!Q1384&lt;=150),OR(TONGHOP!P1384="LT",AND(TONGHOP!P1384="TH",AND(TONGHOP!U1384&lt;&gt;TONGHOP!X1384,TONGHOP!U1384&lt;&gt;TONGHOP!Y1384)))),TONGHOP!U1384,"")</f>
        <v/>
      </c>
      <c r="I1384" s="1" t="str">
        <f t="shared" si="86"/>
        <v/>
      </c>
      <c r="J1384" s="1" t="str">
        <f>IF(AND(TONGHOP!O1384="ThiTN",TONGHOP!Q1384&gt;150,OR(TONGHOP!P1384="LT",AND(TONGHOP!P1384="TH",AND(TONGHOP!T1384&lt;&gt;TONGHOP!X1384,TONGHOP!T1384&lt;&gt;TONGHOP!Y1384)))),TONGHOP!T1384,"")</f>
        <v/>
      </c>
      <c r="K1384" s="1" t="str">
        <f>IF(AND(TONGHOP!O1384="ThiTN",TONGHOP!Q1384&gt;150,OR(TONGHOP!P1384="LT",AND(TONGHOP!P1384="TH",AND(TONGHOP!U1384&lt;&gt;TONGHOP!X1384,TONGHOP!U1384&lt;&gt;TONGHOP!Y1384)))),TONGHOP!U1384,"")</f>
        <v/>
      </c>
      <c r="L1384" s="1" t="str">
        <f t="shared" si="87"/>
        <v/>
      </c>
    </row>
    <row r="1385" spans="1:12">
      <c r="A1385" s="1" t="str">
        <f>IF(AND(TONGHOP!O1385="ThiTN",TONGHOP!Q1385&lt;=90,OR(TONGHOP!P1385="LT",AND(TONGHOP!P1385="TH",AND(TONGHOP!T1385&lt;&gt;TONGHOP!X1385,TONGHOP!T1385&lt;&gt;TONGHOP!Y1385)))),TONGHOP!T1385,"")</f>
        <v/>
      </c>
      <c r="B1385" s="1" t="str">
        <f>IF(AND(TONGHOP!O1385="ThiTN",TONGHOP!Q1385&lt;=90,OR(TONGHOP!P1385="LT",AND(TONGHOP!P1385="TH",AND(TONGHOP!U1385&lt;&gt;TONGHOP!X1385,TONGHOP!U1385&lt;&gt;TONGHOP!Y1385)))),TONGHOP!U1385,"")</f>
        <v/>
      </c>
      <c r="C1385" s="1" t="str">
        <f t="shared" si="84"/>
        <v/>
      </c>
      <c r="D1385" s="1" t="str">
        <f>IF(AND(TONGHOP!O1385="ThiTN",AND(TONGHOP!Q1385&gt;90,TONGHOP!Q1385&lt;=120),OR(TONGHOP!P1385="LT",AND(TONGHOP!P1385="TH",AND(TONGHOP!T1385&lt;&gt;TONGHOP!X1385,TONGHOP!T1385&lt;&gt;TONGHOP!Y1385)))),TONGHOP!T1385,"")</f>
        <v/>
      </c>
      <c r="E1385" s="1" t="str">
        <f>IF(AND(TONGHOP!O1385="ThiTN",AND(TONGHOP!Q1385&gt;90,TONGHOP!Q1385&lt;=120),OR(TONGHOP!P1385="LT",AND(TONGHOP!P1385="TH",AND(TONGHOP!U1385&lt;&gt;TONGHOP!X1385,TONGHOP!U1385&lt;&gt;TONGHOP!Y1385)))),TONGHOP!U1385,"")</f>
        <v/>
      </c>
      <c r="F1385" s="1" t="str">
        <f t="shared" si="85"/>
        <v/>
      </c>
      <c r="G1385" s="1" t="str">
        <f>IF(AND(TONGHOP!O1385="ThiTN",AND(TONGHOP!Q1385&gt;120,TONGHOP!Q1385&lt;=150),OR(TONGHOP!P1385="LT",AND(TONGHOP!P1385="TH",AND(TONGHOP!T1385&lt;&gt;TONGHOP!X1385,TONGHOP!T1385&lt;&gt;TONGHOP!Y1385)))),TONGHOP!T1385,"")</f>
        <v/>
      </c>
      <c r="H1385" s="1" t="str">
        <f>IF(AND(TONGHOP!O1385="ThiTN",AND(TONGHOP!Q1385&gt;120,TONGHOP!Q1385&lt;=150),OR(TONGHOP!P1385="LT",AND(TONGHOP!P1385="TH",AND(TONGHOP!U1385&lt;&gt;TONGHOP!X1385,TONGHOP!U1385&lt;&gt;TONGHOP!Y1385)))),TONGHOP!U1385,"")</f>
        <v/>
      </c>
      <c r="I1385" s="1" t="str">
        <f t="shared" si="86"/>
        <v/>
      </c>
      <c r="J1385" s="1" t="str">
        <f>IF(AND(TONGHOP!O1385="ThiTN",TONGHOP!Q1385&gt;150,OR(TONGHOP!P1385="LT",AND(TONGHOP!P1385="TH",AND(TONGHOP!T1385&lt;&gt;TONGHOP!X1385,TONGHOP!T1385&lt;&gt;TONGHOP!Y1385)))),TONGHOP!T1385,"")</f>
        <v/>
      </c>
      <c r="K1385" s="1" t="str">
        <f>IF(AND(TONGHOP!O1385="ThiTN",TONGHOP!Q1385&gt;150,OR(TONGHOP!P1385="LT",AND(TONGHOP!P1385="TH",AND(TONGHOP!U1385&lt;&gt;TONGHOP!X1385,TONGHOP!U1385&lt;&gt;TONGHOP!Y1385)))),TONGHOP!U1385,"")</f>
        <v/>
      </c>
      <c r="L1385" s="1" t="str">
        <f t="shared" si="87"/>
        <v/>
      </c>
    </row>
    <row r="1386" spans="1:12">
      <c r="A1386" s="1" t="str">
        <f>IF(AND(TONGHOP!O1386="ThiTN",TONGHOP!Q1386&lt;=90,OR(TONGHOP!P1386="LT",AND(TONGHOP!P1386="TH",AND(TONGHOP!T1386&lt;&gt;TONGHOP!X1386,TONGHOP!T1386&lt;&gt;TONGHOP!Y1386)))),TONGHOP!T1386,"")</f>
        <v/>
      </c>
      <c r="B1386" s="1" t="str">
        <f>IF(AND(TONGHOP!O1386="ThiTN",TONGHOP!Q1386&lt;=90,OR(TONGHOP!P1386="LT",AND(TONGHOP!P1386="TH",AND(TONGHOP!U1386&lt;&gt;TONGHOP!X1386,TONGHOP!U1386&lt;&gt;TONGHOP!Y1386)))),TONGHOP!U1386,"")</f>
        <v/>
      </c>
      <c r="C1386" s="1" t="str">
        <f t="shared" si="84"/>
        <v/>
      </c>
      <c r="D1386" s="1" t="str">
        <f>IF(AND(TONGHOP!O1386="ThiTN",AND(TONGHOP!Q1386&gt;90,TONGHOP!Q1386&lt;=120),OR(TONGHOP!P1386="LT",AND(TONGHOP!P1386="TH",AND(TONGHOP!T1386&lt;&gt;TONGHOP!X1386,TONGHOP!T1386&lt;&gt;TONGHOP!Y1386)))),TONGHOP!T1386,"")</f>
        <v/>
      </c>
      <c r="E1386" s="1" t="str">
        <f>IF(AND(TONGHOP!O1386="ThiTN",AND(TONGHOP!Q1386&gt;90,TONGHOP!Q1386&lt;=120),OR(TONGHOP!P1386="LT",AND(TONGHOP!P1386="TH",AND(TONGHOP!U1386&lt;&gt;TONGHOP!X1386,TONGHOP!U1386&lt;&gt;TONGHOP!Y1386)))),TONGHOP!U1386,"")</f>
        <v/>
      </c>
      <c r="F1386" s="1" t="str">
        <f t="shared" si="85"/>
        <v/>
      </c>
      <c r="G1386" s="1" t="str">
        <f>IF(AND(TONGHOP!O1386="ThiTN",AND(TONGHOP!Q1386&gt;120,TONGHOP!Q1386&lt;=150),OR(TONGHOP!P1386="LT",AND(TONGHOP!P1386="TH",AND(TONGHOP!T1386&lt;&gt;TONGHOP!X1386,TONGHOP!T1386&lt;&gt;TONGHOP!Y1386)))),TONGHOP!T1386,"")</f>
        <v/>
      </c>
      <c r="H1386" s="1" t="str">
        <f>IF(AND(TONGHOP!O1386="ThiTN",AND(TONGHOP!Q1386&gt;120,TONGHOP!Q1386&lt;=150),OR(TONGHOP!P1386="LT",AND(TONGHOP!P1386="TH",AND(TONGHOP!U1386&lt;&gt;TONGHOP!X1386,TONGHOP!U1386&lt;&gt;TONGHOP!Y1386)))),TONGHOP!U1386,"")</f>
        <v/>
      </c>
      <c r="I1386" s="1" t="str">
        <f t="shared" si="86"/>
        <v/>
      </c>
      <c r="J1386" s="1" t="str">
        <f>IF(AND(TONGHOP!O1386="ThiTN",TONGHOP!Q1386&gt;150,OR(TONGHOP!P1386="LT",AND(TONGHOP!P1386="TH",AND(TONGHOP!T1386&lt;&gt;TONGHOP!X1386,TONGHOP!T1386&lt;&gt;TONGHOP!Y1386)))),TONGHOP!T1386,"")</f>
        <v/>
      </c>
      <c r="K1386" s="1" t="str">
        <f>IF(AND(TONGHOP!O1386="ThiTN",TONGHOP!Q1386&gt;150,OR(TONGHOP!P1386="LT",AND(TONGHOP!P1386="TH",AND(TONGHOP!U1386&lt;&gt;TONGHOP!X1386,TONGHOP!U1386&lt;&gt;TONGHOP!Y1386)))),TONGHOP!U1386,"")</f>
        <v/>
      </c>
      <c r="L1386" s="1" t="str">
        <f t="shared" si="87"/>
        <v/>
      </c>
    </row>
    <row r="1387" spans="1:12">
      <c r="A1387" s="1" t="str">
        <f>IF(AND(TONGHOP!O1387="ThiTN",TONGHOP!Q1387&lt;=90,OR(TONGHOP!P1387="LT",AND(TONGHOP!P1387="TH",AND(TONGHOP!T1387&lt;&gt;TONGHOP!X1387,TONGHOP!T1387&lt;&gt;TONGHOP!Y1387)))),TONGHOP!T1387,"")</f>
        <v/>
      </c>
      <c r="B1387" s="1" t="str">
        <f>IF(AND(TONGHOP!O1387="ThiTN",TONGHOP!Q1387&lt;=90,OR(TONGHOP!P1387="LT",AND(TONGHOP!P1387="TH",AND(TONGHOP!U1387&lt;&gt;TONGHOP!X1387,TONGHOP!U1387&lt;&gt;TONGHOP!Y1387)))),TONGHOP!U1387,"")</f>
        <v/>
      </c>
      <c r="C1387" s="1" t="str">
        <f t="shared" si="84"/>
        <v/>
      </c>
      <c r="D1387" s="1" t="str">
        <f>IF(AND(TONGHOP!O1387="ThiTN",AND(TONGHOP!Q1387&gt;90,TONGHOP!Q1387&lt;=120),OR(TONGHOP!P1387="LT",AND(TONGHOP!P1387="TH",AND(TONGHOP!T1387&lt;&gt;TONGHOP!X1387,TONGHOP!T1387&lt;&gt;TONGHOP!Y1387)))),TONGHOP!T1387,"")</f>
        <v/>
      </c>
      <c r="E1387" s="1" t="str">
        <f>IF(AND(TONGHOP!O1387="ThiTN",AND(TONGHOP!Q1387&gt;90,TONGHOP!Q1387&lt;=120),OR(TONGHOP!P1387="LT",AND(TONGHOP!P1387="TH",AND(TONGHOP!U1387&lt;&gt;TONGHOP!X1387,TONGHOP!U1387&lt;&gt;TONGHOP!Y1387)))),TONGHOP!U1387,"")</f>
        <v/>
      </c>
      <c r="F1387" s="1" t="str">
        <f t="shared" si="85"/>
        <v/>
      </c>
      <c r="G1387" s="1" t="str">
        <f>IF(AND(TONGHOP!O1387="ThiTN",AND(TONGHOP!Q1387&gt;120,TONGHOP!Q1387&lt;=150),OR(TONGHOP!P1387="LT",AND(TONGHOP!P1387="TH",AND(TONGHOP!T1387&lt;&gt;TONGHOP!X1387,TONGHOP!T1387&lt;&gt;TONGHOP!Y1387)))),TONGHOP!T1387,"")</f>
        <v/>
      </c>
      <c r="H1387" s="1" t="str">
        <f>IF(AND(TONGHOP!O1387="ThiTN",AND(TONGHOP!Q1387&gt;120,TONGHOP!Q1387&lt;=150),OR(TONGHOP!P1387="LT",AND(TONGHOP!P1387="TH",AND(TONGHOP!U1387&lt;&gt;TONGHOP!X1387,TONGHOP!U1387&lt;&gt;TONGHOP!Y1387)))),TONGHOP!U1387,"")</f>
        <v/>
      </c>
      <c r="I1387" s="1" t="str">
        <f t="shared" si="86"/>
        <v/>
      </c>
      <c r="J1387" s="1" t="str">
        <f>IF(AND(TONGHOP!O1387="ThiTN",TONGHOP!Q1387&gt;150,OR(TONGHOP!P1387="LT",AND(TONGHOP!P1387="TH",AND(TONGHOP!T1387&lt;&gt;TONGHOP!X1387,TONGHOP!T1387&lt;&gt;TONGHOP!Y1387)))),TONGHOP!T1387,"")</f>
        <v/>
      </c>
      <c r="K1387" s="1" t="str">
        <f>IF(AND(TONGHOP!O1387="ThiTN",TONGHOP!Q1387&gt;150,OR(TONGHOP!P1387="LT",AND(TONGHOP!P1387="TH",AND(TONGHOP!U1387&lt;&gt;TONGHOP!X1387,TONGHOP!U1387&lt;&gt;TONGHOP!Y1387)))),TONGHOP!U1387,"")</f>
        <v/>
      </c>
      <c r="L1387" s="1" t="str">
        <f t="shared" si="87"/>
        <v/>
      </c>
    </row>
    <row r="1388" spans="1:12">
      <c r="A1388" s="1" t="str">
        <f>IF(AND(TONGHOP!O1388="ThiTN",TONGHOP!Q1388&lt;=90,OR(TONGHOP!P1388="LT",AND(TONGHOP!P1388="TH",AND(TONGHOP!T1388&lt;&gt;TONGHOP!X1388,TONGHOP!T1388&lt;&gt;TONGHOP!Y1388)))),TONGHOP!T1388,"")</f>
        <v/>
      </c>
      <c r="B1388" s="1" t="str">
        <f>IF(AND(TONGHOP!O1388="ThiTN",TONGHOP!Q1388&lt;=90,OR(TONGHOP!P1388="LT",AND(TONGHOP!P1388="TH",AND(TONGHOP!U1388&lt;&gt;TONGHOP!X1388,TONGHOP!U1388&lt;&gt;TONGHOP!Y1388)))),TONGHOP!U1388,"")</f>
        <v/>
      </c>
      <c r="C1388" s="1" t="str">
        <f t="shared" si="84"/>
        <v/>
      </c>
      <c r="D1388" s="1" t="str">
        <f>IF(AND(TONGHOP!O1388="ThiTN",AND(TONGHOP!Q1388&gt;90,TONGHOP!Q1388&lt;=120),OR(TONGHOP!P1388="LT",AND(TONGHOP!P1388="TH",AND(TONGHOP!T1388&lt;&gt;TONGHOP!X1388,TONGHOP!T1388&lt;&gt;TONGHOP!Y1388)))),TONGHOP!T1388,"")</f>
        <v/>
      </c>
      <c r="E1388" s="1" t="str">
        <f>IF(AND(TONGHOP!O1388="ThiTN",AND(TONGHOP!Q1388&gt;90,TONGHOP!Q1388&lt;=120),OR(TONGHOP!P1388="LT",AND(TONGHOP!P1388="TH",AND(TONGHOP!U1388&lt;&gt;TONGHOP!X1388,TONGHOP!U1388&lt;&gt;TONGHOP!Y1388)))),TONGHOP!U1388,"")</f>
        <v/>
      </c>
      <c r="F1388" s="1" t="str">
        <f t="shared" si="85"/>
        <v/>
      </c>
      <c r="G1388" s="1" t="str">
        <f>IF(AND(TONGHOP!O1388="ThiTN",AND(TONGHOP!Q1388&gt;120,TONGHOP!Q1388&lt;=150),OR(TONGHOP!P1388="LT",AND(TONGHOP!P1388="TH",AND(TONGHOP!T1388&lt;&gt;TONGHOP!X1388,TONGHOP!T1388&lt;&gt;TONGHOP!Y1388)))),TONGHOP!T1388,"")</f>
        <v/>
      </c>
      <c r="H1388" s="1" t="str">
        <f>IF(AND(TONGHOP!O1388="ThiTN",AND(TONGHOP!Q1388&gt;120,TONGHOP!Q1388&lt;=150),OR(TONGHOP!P1388="LT",AND(TONGHOP!P1388="TH",AND(TONGHOP!U1388&lt;&gt;TONGHOP!X1388,TONGHOP!U1388&lt;&gt;TONGHOP!Y1388)))),TONGHOP!U1388,"")</f>
        <v/>
      </c>
      <c r="I1388" s="1" t="str">
        <f t="shared" si="86"/>
        <v/>
      </c>
      <c r="J1388" s="1" t="str">
        <f>IF(AND(TONGHOP!O1388="ThiTN",TONGHOP!Q1388&gt;150,OR(TONGHOP!P1388="LT",AND(TONGHOP!P1388="TH",AND(TONGHOP!T1388&lt;&gt;TONGHOP!X1388,TONGHOP!T1388&lt;&gt;TONGHOP!Y1388)))),TONGHOP!T1388,"")</f>
        <v/>
      </c>
      <c r="K1388" s="1" t="str">
        <f>IF(AND(TONGHOP!O1388="ThiTN",TONGHOP!Q1388&gt;150,OR(TONGHOP!P1388="LT",AND(TONGHOP!P1388="TH",AND(TONGHOP!U1388&lt;&gt;TONGHOP!X1388,TONGHOP!U1388&lt;&gt;TONGHOP!Y1388)))),TONGHOP!U1388,"")</f>
        <v/>
      </c>
      <c r="L1388" s="1" t="str">
        <f t="shared" si="87"/>
        <v/>
      </c>
    </row>
    <row r="1389" spans="1:12">
      <c r="A1389" s="1" t="str">
        <f>IF(AND(TONGHOP!O1389="ThiTN",TONGHOP!Q1389&lt;=90,OR(TONGHOP!P1389="LT",AND(TONGHOP!P1389="TH",AND(TONGHOP!T1389&lt;&gt;TONGHOP!X1389,TONGHOP!T1389&lt;&gt;TONGHOP!Y1389)))),TONGHOP!T1389,"")</f>
        <v/>
      </c>
      <c r="B1389" s="1" t="str">
        <f>IF(AND(TONGHOP!O1389="ThiTN",TONGHOP!Q1389&lt;=90,OR(TONGHOP!P1389="LT",AND(TONGHOP!P1389="TH",AND(TONGHOP!U1389&lt;&gt;TONGHOP!X1389,TONGHOP!U1389&lt;&gt;TONGHOP!Y1389)))),TONGHOP!U1389,"")</f>
        <v/>
      </c>
      <c r="C1389" s="1" t="str">
        <f t="shared" si="84"/>
        <v/>
      </c>
      <c r="D1389" s="1" t="str">
        <f>IF(AND(TONGHOP!O1389="ThiTN",AND(TONGHOP!Q1389&gt;90,TONGHOP!Q1389&lt;=120),OR(TONGHOP!P1389="LT",AND(TONGHOP!P1389="TH",AND(TONGHOP!T1389&lt;&gt;TONGHOP!X1389,TONGHOP!T1389&lt;&gt;TONGHOP!Y1389)))),TONGHOP!T1389,"")</f>
        <v/>
      </c>
      <c r="E1389" s="1" t="str">
        <f>IF(AND(TONGHOP!O1389="ThiTN",AND(TONGHOP!Q1389&gt;90,TONGHOP!Q1389&lt;=120),OR(TONGHOP!P1389="LT",AND(TONGHOP!P1389="TH",AND(TONGHOP!U1389&lt;&gt;TONGHOP!X1389,TONGHOP!U1389&lt;&gt;TONGHOP!Y1389)))),TONGHOP!U1389,"")</f>
        <v/>
      </c>
      <c r="F1389" s="1" t="str">
        <f t="shared" si="85"/>
        <v/>
      </c>
      <c r="G1389" s="1" t="str">
        <f>IF(AND(TONGHOP!O1389="ThiTN",AND(TONGHOP!Q1389&gt;120,TONGHOP!Q1389&lt;=150),OR(TONGHOP!P1389="LT",AND(TONGHOP!P1389="TH",AND(TONGHOP!T1389&lt;&gt;TONGHOP!X1389,TONGHOP!T1389&lt;&gt;TONGHOP!Y1389)))),TONGHOP!T1389,"")</f>
        <v/>
      </c>
      <c r="H1389" s="1" t="str">
        <f>IF(AND(TONGHOP!O1389="ThiTN",AND(TONGHOP!Q1389&gt;120,TONGHOP!Q1389&lt;=150),OR(TONGHOP!P1389="LT",AND(TONGHOP!P1389="TH",AND(TONGHOP!U1389&lt;&gt;TONGHOP!X1389,TONGHOP!U1389&lt;&gt;TONGHOP!Y1389)))),TONGHOP!U1389,"")</f>
        <v/>
      </c>
      <c r="I1389" s="1" t="str">
        <f t="shared" si="86"/>
        <v/>
      </c>
      <c r="J1389" s="1" t="str">
        <f>IF(AND(TONGHOP!O1389="ThiTN",TONGHOP!Q1389&gt;150,OR(TONGHOP!P1389="LT",AND(TONGHOP!P1389="TH",AND(TONGHOP!T1389&lt;&gt;TONGHOP!X1389,TONGHOP!T1389&lt;&gt;TONGHOP!Y1389)))),TONGHOP!T1389,"")</f>
        <v/>
      </c>
      <c r="K1389" s="1" t="str">
        <f>IF(AND(TONGHOP!O1389="ThiTN",TONGHOP!Q1389&gt;150,OR(TONGHOP!P1389="LT",AND(TONGHOP!P1389="TH",AND(TONGHOP!U1389&lt;&gt;TONGHOP!X1389,TONGHOP!U1389&lt;&gt;TONGHOP!Y1389)))),TONGHOP!U1389,"")</f>
        <v/>
      </c>
      <c r="L1389" s="1" t="str">
        <f t="shared" si="87"/>
        <v/>
      </c>
    </row>
    <row r="1390" spans="1:12">
      <c r="A1390" s="1" t="str">
        <f>IF(AND(TONGHOP!O1390="ThiTN",TONGHOP!Q1390&lt;=90,OR(TONGHOP!P1390="LT",AND(TONGHOP!P1390="TH",AND(TONGHOP!T1390&lt;&gt;TONGHOP!X1390,TONGHOP!T1390&lt;&gt;TONGHOP!Y1390)))),TONGHOP!T1390,"")</f>
        <v/>
      </c>
      <c r="B1390" s="1" t="str">
        <f>IF(AND(TONGHOP!O1390="ThiTN",TONGHOP!Q1390&lt;=90,OR(TONGHOP!P1390="LT",AND(TONGHOP!P1390="TH",AND(TONGHOP!U1390&lt;&gt;TONGHOP!X1390,TONGHOP!U1390&lt;&gt;TONGHOP!Y1390)))),TONGHOP!U1390,"")</f>
        <v/>
      </c>
      <c r="C1390" s="1" t="str">
        <f t="shared" si="84"/>
        <v/>
      </c>
      <c r="D1390" s="1" t="str">
        <f>IF(AND(TONGHOP!O1390="ThiTN",AND(TONGHOP!Q1390&gt;90,TONGHOP!Q1390&lt;=120),OR(TONGHOP!P1390="LT",AND(TONGHOP!P1390="TH",AND(TONGHOP!T1390&lt;&gt;TONGHOP!X1390,TONGHOP!T1390&lt;&gt;TONGHOP!Y1390)))),TONGHOP!T1390,"")</f>
        <v/>
      </c>
      <c r="E1390" s="1" t="str">
        <f>IF(AND(TONGHOP!O1390="ThiTN",AND(TONGHOP!Q1390&gt;90,TONGHOP!Q1390&lt;=120),OR(TONGHOP!P1390="LT",AND(TONGHOP!P1390="TH",AND(TONGHOP!U1390&lt;&gt;TONGHOP!X1390,TONGHOP!U1390&lt;&gt;TONGHOP!Y1390)))),TONGHOP!U1390,"")</f>
        <v/>
      </c>
      <c r="F1390" s="1" t="str">
        <f t="shared" si="85"/>
        <v/>
      </c>
      <c r="G1390" s="1" t="str">
        <f>IF(AND(TONGHOP!O1390="ThiTN",AND(TONGHOP!Q1390&gt;120,TONGHOP!Q1390&lt;=150),OR(TONGHOP!P1390="LT",AND(TONGHOP!P1390="TH",AND(TONGHOP!T1390&lt;&gt;TONGHOP!X1390,TONGHOP!T1390&lt;&gt;TONGHOP!Y1390)))),TONGHOP!T1390,"")</f>
        <v/>
      </c>
      <c r="H1390" s="1" t="str">
        <f>IF(AND(TONGHOP!O1390="ThiTN",AND(TONGHOP!Q1390&gt;120,TONGHOP!Q1390&lt;=150),OR(TONGHOP!P1390="LT",AND(TONGHOP!P1390="TH",AND(TONGHOP!U1390&lt;&gt;TONGHOP!X1390,TONGHOP!U1390&lt;&gt;TONGHOP!Y1390)))),TONGHOP!U1390,"")</f>
        <v/>
      </c>
      <c r="I1390" s="1" t="str">
        <f t="shared" si="86"/>
        <v/>
      </c>
      <c r="J1390" s="1" t="str">
        <f>IF(AND(TONGHOP!O1390="ThiTN",TONGHOP!Q1390&gt;150,OR(TONGHOP!P1390="LT",AND(TONGHOP!P1390="TH",AND(TONGHOP!T1390&lt;&gt;TONGHOP!X1390,TONGHOP!T1390&lt;&gt;TONGHOP!Y1390)))),TONGHOP!T1390,"")</f>
        <v/>
      </c>
      <c r="K1390" s="1" t="str">
        <f>IF(AND(TONGHOP!O1390="ThiTN",TONGHOP!Q1390&gt;150,OR(TONGHOP!P1390="LT",AND(TONGHOP!P1390="TH",AND(TONGHOP!U1390&lt;&gt;TONGHOP!X1390,TONGHOP!U1390&lt;&gt;TONGHOP!Y1390)))),TONGHOP!U1390,"")</f>
        <v/>
      </c>
      <c r="L1390" s="1" t="str">
        <f t="shared" si="87"/>
        <v/>
      </c>
    </row>
    <row r="1391" spans="1:12">
      <c r="A1391" s="1" t="str">
        <f>IF(AND(TONGHOP!O1391="ThiTN",TONGHOP!Q1391&lt;=90,OR(TONGHOP!P1391="LT",AND(TONGHOP!P1391="TH",AND(TONGHOP!T1391&lt;&gt;TONGHOP!X1391,TONGHOP!T1391&lt;&gt;TONGHOP!Y1391)))),TONGHOP!T1391,"")</f>
        <v/>
      </c>
      <c r="B1391" s="1" t="str">
        <f>IF(AND(TONGHOP!O1391="ThiTN",TONGHOP!Q1391&lt;=90,OR(TONGHOP!P1391="LT",AND(TONGHOP!P1391="TH",AND(TONGHOP!U1391&lt;&gt;TONGHOP!X1391,TONGHOP!U1391&lt;&gt;TONGHOP!Y1391)))),TONGHOP!U1391,"")</f>
        <v/>
      </c>
      <c r="C1391" s="1" t="str">
        <f t="shared" si="84"/>
        <v/>
      </c>
      <c r="D1391" s="1" t="str">
        <f>IF(AND(TONGHOP!O1391="ThiTN",AND(TONGHOP!Q1391&gt;90,TONGHOP!Q1391&lt;=120),OR(TONGHOP!P1391="LT",AND(TONGHOP!P1391="TH",AND(TONGHOP!T1391&lt;&gt;TONGHOP!X1391,TONGHOP!T1391&lt;&gt;TONGHOP!Y1391)))),TONGHOP!T1391,"")</f>
        <v/>
      </c>
      <c r="E1391" s="1" t="str">
        <f>IF(AND(TONGHOP!O1391="ThiTN",AND(TONGHOP!Q1391&gt;90,TONGHOP!Q1391&lt;=120),OR(TONGHOP!P1391="LT",AND(TONGHOP!P1391="TH",AND(TONGHOP!U1391&lt;&gt;TONGHOP!X1391,TONGHOP!U1391&lt;&gt;TONGHOP!Y1391)))),TONGHOP!U1391,"")</f>
        <v/>
      </c>
      <c r="F1391" s="1" t="str">
        <f t="shared" si="85"/>
        <v/>
      </c>
      <c r="G1391" s="1" t="str">
        <f>IF(AND(TONGHOP!O1391="ThiTN",AND(TONGHOP!Q1391&gt;120,TONGHOP!Q1391&lt;=150),OR(TONGHOP!P1391="LT",AND(TONGHOP!P1391="TH",AND(TONGHOP!T1391&lt;&gt;TONGHOP!X1391,TONGHOP!T1391&lt;&gt;TONGHOP!Y1391)))),TONGHOP!T1391,"")</f>
        <v/>
      </c>
      <c r="H1391" s="1" t="str">
        <f>IF(AND(TONGHOP!O1391="ThiTN",AND(TONGHOP!Q1391&gt;120,TONGHOP!Q1391&lt;=150),OR(TONGHOP!P1391="LT",AND(TONGHOP!P1391="TH",AND(TONGHOP!U1391&lt;&gt;TONGHOP!X1391,TONGHOP!U1391&lt;&gt;TONGHOP!Y1391)))),TONGHOP!U1391,"")</f>
        <v/>
      </c>
      <c r="I1391" s="1" t="str">
        <f t="shared" si="86"/>
        <v/>
      </c>
      <c r="J1391" s="1" t="str">
        <f>IF(AND(TONGHOP!O1391="ThiTN",TONGHOP!Q1391&gt;150,OR(TONGHOP!P1391="LT",AND(TONGHOP!P1391="TH",AND(TONGHOP!T1391&lt;&gt;TONGHOP!X1391,TONGHOP!T1391&lt;&gt;TONGHOP!Y1391)))),TONGHOP!T1391,"")</f>
        <v/>
      </c>
      <c r="K1391" s="1" t="str">
        <f>IF(AND(TONGHOP!O1391="ThiTN",TONGHOP!Q1391&gt;150,OR(TONGHOP!P1391="LT",AND(TONGHOP!P1391="TH",AND(TONGHOP!U1391&lt;&gt;TONGHOP!X1391,TONGHOP!U1391&lt;&gt;TONGHOP!Y1391)))),TONGHOP!U1391,"")</f>
        <v/>
      </c>
      <c r="L1391" s="1" t="str">
        <f t="shared" si="87"/>
        <v/>
      </c>
    </row>
    <row r="1392" spans="1:12">
      <c r="A1392" s="1" t="str">
        <f>IF(AND(TONGHOP!O1392="ThiTN",TONGHOP!Q1392&lt;=90,OR(TONGHOP!P1392="LT",AND(TONGHOP!P1392="TH",AND(TONGHOP!T1392&lt;&gt;TONGHOP!X1392,TONGHOP!T1392&lt;&gt;TONGHOP!Y1392)))),TONGHOP!T1392,"")</f>
        <v/>
      </c>
      <c r="B1392" s="1" t="str">
        <f>IF(AND(TONGHOP!O1392="ThiTN",TONGHOP!Q1392&lt;=90,OR(TONGHOP!P1392="LT",AND(TONGHOP!P1392="TH",AND(TONGHOP!U1392&lt;&gt;TONGHOP!X1392,TONGHOP!U1392&lt;&gt;TONGHOP!Y1392)))),TONGHOP!U1392,"")</f>
        <v/>
      </c>
      <c r="C1392" s="1" t="str">
        <f t="shared" si="84"/>
        <v/>
      </c>
      <c r="D1392" s="1" t="str">
        <f>IF(AND(TONGHOP!O1392="ThiTN",AND(TONGHOP!Q1392&gt;90,TONGHOP!Q1392&lt;=120),OR(TONGHOP!P1392="LT",AND(TONGHOP!P1392="TH",AND(TONGHOP!T1392&lt;&gt;TONGHOP!X1392,TONGHOP!T1392&lt;&gt;TONGHOP!Y1392)))),TONGHOP!T1392,"")</f>
        <v/>
      </c>
      <c r="E1392" s="1" t="str">
        <f>IF(AND(TONGHOP!O1392="ThiTN",AND(TONGHOP!Q1392&gt;90,TONGHOP!Q1392&lt;=120),OR(TONGHOP!P1392="LT",AND(TONGHOP!P1392="TH",AND(TONGHOP!U1392&lt;&gt;TONGHOP!X1392,TONGHOP!U1392&lt;&gt;TONGHOP!Y1392)))),TONGHOP!U1392,"")</f>
        <v/>
      </c>
      <c r="F1392" s="1" t="str">
        <f t="shared" si="85"/>
        <v/>
      </c>
      <c r="G1392" s="1" t="str">
        <f>IF(AND(TONGHOP!O1392="ThiTN",AND(TONGHOP!Q1392&gt;120,TONGHOP!Q1392&lt;=150),OR(TONGHOP!P1392="LT",AND(TONGHOP!P1392="TH",AND(TONGHOP!T1392&lt;&gt;TONGHOP!X1392,TONGHOP!T1392&lt;&gt;TONGHOP!Y1392)))),TONGHOP!T1392,"")</f>
        <v/>
      </c>
      <c r="H1392" s="1" t="str">
        <f>IF(AND(TONGHOP!O1392="ThiTN",AND(TONGHOP!Q1392&gt;120,TONGHOP!Q1392&lt;=150),OR(TONGHOP!P1392="LT",AND(TONGHOP!P1392="TH",AND(TONGHOP!U1392&lt;&gt;TONGHOP!X1392,TONGHOP!U1392&lt;&gt;TONGHOP!Y1392)))),TONGHOP!U1392,"")</f>
        <v/>
      </c>
      <c r="I1392" s="1" t="str">
        <f t="shared" si="86"/>
        <v/>
      </c>
      <c r="J1392" s="1" t="str">
        <f>IF(AND(TONGHOP!O1392="ThiTN",TONGHOP!Q1392&gt;150,OR(TONGHOP!P1392="LT",AND(TONGHOP!P1392="TH",AND(TONGHOP!T1392&lt;&gt;TONGHOP!X1392,TONGHOP!T1392&lt;&gt;TONGHOP!Y1392)))),TONGHOP!T1392,"")</f>
        <v/>
      </c>
      <c r="K1392" s="1" t="str">
        <f>IF(AND(TONGHOP!O1392="ThiTN",TONGHOP!Q1392&gt;150,OR(TONGHOP!P1392="LT",AND(TONGHOP!P1392="TH",AND(TONGHOP!U1392&lt;&gt;TONGHOP!X1392,TONGHOP!U1392&lt;&gt;TONGHOP!Y1392)))),TONGHOP!U1392,"")</f>
        <v/>
      </c>
      <c r="L1392" s="1" t="str">
        <f t="shared" si="87"/>
        <v/>
      </c>
    </row>
    <row r="1393" spans="1:12">
      <c r="A1393" s="1" t="str">
        <f>IF(AND(TONGHOP!O1393="ThiTN",TONGHOP!Q1393&lt;=90,OR(TONGHOP!P1393="LT",AND(TONGHOP!P1393="TH",AND(TONGHOP!T1393&lt;&gt;TONGHOP!X1393,TONGHOP!T1393&lt;&gt;TONGHOP!Y1393)))),TONGHOP!T1393,"")</f>
        <v/>
      </c>
      <c r="B1393" s="1" t="str">
        <f>IF(AND(TONGHOP!O1393="ThiTN",TONGHOP!Q1393&lt;=90,OR(TONGHOP!P1393="LT",AND(TONGHOP!P1393="TH",AND(TONGHOP!U1393&lt;&gt;TONGHOP!X1393,TONGHOP!U1393&lt;&gt;TONGHOP!Y1393)))),TONGHOP!U1393,"")</f>
        <v/>
      </c>
      <c r="C1393" s="1" t="str">
        <f t="shared" si="84"/>
        <v/>
      </c>
      <c r="D1393" s="1" t="str">
        <f>IF(AND(TONGHOP!O1393="ThiTN",AND(TONGHOP!Q1393&gt;90,TONGHOP!Q1393&lt;=120),OR(TONGHOP!P1393="LT",AND(TONGHOP!P1393="TH",AND(TONGHOP!T1393&lt;&gt;TONGHOP!X1393,TONGHOP!T1393&lt;&gt;TONGHOP!Y1393)))),TONGHOP!T1393,"")</f>
        <v/>
      </c>
      <c r="E1393" s="1" t="str">
        <f>IF(AND(TONGHOP!O1393="ThiTN",AND(TONGHOP!Q1393&gt;90,TONGHOP!Q1393&lt;=120),OR(TONGHOP!P1393="LT",AND(TONGHOP!P1393="TH",AND(TONGHOP!U1393&lt;&gt;TONGHOP!X1393,TONGHOP!U1393&lt;&gt;TONGHOP!Y1393)))),TONGHOP!U1393,"")</f>
        <v/>
      </c>
      <c r="F1393" s="1" t="str">
        <f t="shared" si="85"/>
        <v/>
      </c>
      <c r="G1393" s="1" t="str">
        <f>IF(AND(TONGHOP!O1393="ThiTN",AND(TONGHOP!Q1393&gt;120,TONGHOP!Q1393&lt;=150),OR(TONGHOP!P1393="LT",AND(TONGHOP!P1393="TH",AND(TONGHOP!T1393&lt;&gt;TONGHOP!X1393,TONGHOP!T1393&lt;&gt;TONGHOP!Y1393)))),TONGHOP!T1393,"")</f>
        <v/>
      </c>
      <c r="H1393" s="1" t="str">
        <f>IF(AND(TONGHOP!O1393="ThiTN",AND(TONGHOP!Q1393&gt;120,TONGHOP!Q1393&lt;=150),OR(TONGHOP!P1393="LT",AND(TONGHOP!P1393="TH",AND(TONGHOP!U1393&lt;&gt;TONGHOP!X1393,TONGHOP!U1393&lt;&gt;TONGHOP!Y1393)))),TONGHOP!U1393,"")</f>
        <v/>
      </c>
      <c r="I1393" s="1" t="str">
        <f t="shared" si="86"/>
        <v/>
      </c>
      <c r="J1393" s="1" t="str">
        <f>IF(AND(TONGHOP!O1393="ThiTN",TONGHOP!Q1393&gt;150,OR(TONGHOP!P1393="LT",AND(TONGHOP!P1393="TH",AND(TONGHOP!T1393&lt;&gt;TONGHOP!X1393,TONGHOP!T1393&lt;&gt;TONGHOP!Y1393)))),TONGHOP!T1393,"")</f>
        <v/>
      </c>
      <c r="K1393" s="1" t="str">
        <f>IF(AND(TONGHOP!O1393="ThiTN",TONGHOP!Q1393&gt;150,OR(TONGHOP!P1393="LT",AND(TONGHOP!P1393="TH",AND(TONGHOP!U1393&lt;&gt;TONGHOP!X1393,TONGHOP!U1393&lt;&gt;TONGHOP!Y1393)))),TONGHOP!U1393,"")</f>
        <v/>
      </c>
      <c r="L1393" s="1" t="str">
        <f t="shared" si="87"/>
        <v/>
      </c>
    </row>
    <row r="1394" spans="1:12">
      <c r="A1394" s="1" t="str">
        <f>IF(AND(TONGHOP!O1394="ThiTN",TONGHOP!Q1394&lt;=90,OR(TONGHOP!P1394="LT",AND(TONGHOP!P1394="TH",AND(TONGHOP!T1394&lt;&gt;TONGHOP!X1394,TONGHOP!T1394&lt;&gt;TONGHOP!Y1394)))),TONGHOP!T1394,"")</f>
        <v/>
      </c>
      <c r="B1394" s="1" t="str">
        <f>IF(AND(TONGHOP!O1394="ThiTN",TONGHOP!Q1394&lt;=90,OR(TONGHOP!P1394="LT",AND(TONGHOP!P1394="TH",AND(TONGHOP!U1394&lt;&gt;TONGHOP!X1394,TONGHOP!U1394&lt;&gt;TONGHOP!Y1394)))),TONGHOP!U1394,"")</f>
        <v/>
      </c>
      <c r="C1394" s="1" t="str">
        <f t="shared" ref="C1394:C1457" si="88">IF(AND(A1394="",B1394=""),"",1.2)</f>
        <v/>
      </c>
      <c r="D1394" s="1" t="str">
        <f>IF(AND(TONGHOP!O1394="ThiTN",AND(TONGHOP!Q1394&gt;90,TONGHOP!Q1394&lt;=120),OR(TONGHOP!P1394="LT",AND(TONGHOP!P1394="TH",AND(TONGHOP!T1394&lt;&gt;TONGHOP!X1394,TONGHOP!T1394&lt;&gt;TONGHOP!Y1394)))),TONGHOP!T1394,"")</f>
        <v/>
      </c>
      <c r="E1394" s="1" t="str">
        <f>IF(AND(TONGHOP!O1394="ThiTN",AND(TONGHOP!Q1394&gt;90,TONGHOP!Q1394&lt;=120),OR(TONGHOP!P1394="LT",AND(TONGHOP!P1394="TH",AND(TONGHOP!U1394&lt;&gt;TONGHOP!X1394,TONGHOP!U1394&lt;&gt;TONGHOP!Y1394)))),TONGHOP!U1394,"")</f>
        <v/>
      </c>
      <c r="F1394" s="1" t="str">
        <f t="shared" ref="F1394:F1457" si="89">IF(AND(D1394="",E1394=""),"",1.6)</f>
        <v/>
      </c>
      <c r="G1394" s="1" t="str">
        <f>IF(AND(TONGHOP!O1394="ThiTN",AND(TONGHOP!Q1394&gt;120,TONGHOP!Q1394&lt;=150),OR(TONGHOP!P1394="LT",AND(TONGHOP!P1394="TH",AND(TONGHOP!T1394&lt;&gt;TONGHOP!X1394,TONGHOP!T1394&lt;&gt;TONGHOP!Y1394)))),TONGHOP!T1394,"")</f>
        <v/>
      </c>
      <c r="H1394" s="1" t="str">
        <f>IF(AND(TONGHOP!O1394="ThiTN",AND(TONGHOP!Q1394&gt;120,TONGHOP!Q1394&lt;=150),OR(TONGHOP!P1394="LT",AND(TONGHOP!P1394="TH",AND(TONGHOP!U1394&lt;&gt;TONGHOP!X1394,TONGHOP!U1394&lt;&gt;TONGHOP!Y1394)))),TONGHOP!U1394,"")</f>
        <v/>
      </c>
      <c r="I1394" s="1" t="str">
        <f t="shared" ref="I1394:I1457" si="90">IF(AND(G1394="",H1394=""),"",2)</f>
        <v/>
      </c>
      <c r="J1394" s="1" t="str">
        <f>IF(AND(TONGHOP!O1394="ThiTN",TONGHOP!Q1394&gt;150,OR(TONGHOP!P1394="LT",AND(TONGHOP!P1394="TH",AND(TONGHOP!T1394&lt;&gt;TONGHOP!X1394,TONGHOP!T1394&lt;&gt;TONGHOP!Y1394)))),TONGHOP!T1394,"")</f>
        <v/>
      </c>
      <c r="K1394" s="1" t="str">
        <f>IF(AND(TONGHOP!O1394="ThiTN",TONGHOP!Q1394&gt;150,OR(TONGHOP!P1394="LT",AND(TONGHOP!P1394="TH",AND(TONGHOP!U1394&lt;&gt;TONGHOP!X1394,TONGHOP!U1394&lt;&gt;TONGHOP!Y1394)))),TONGHOP!U1394,"")</f>
        <v/>
      </c>
      <c r="L1394" s="1" t="str">
        <f t="shared" ref="L1394:L1457" si="91">IF(AND(J1394="",K1394=""),"",2.5)</f>
        <v/>
      </c>
    </row>
    <row r="1395" spans="1:12">
      <c r="A1395" s="1" t="str">
        <f>IF(AND(TONGHOP!O1395="ThiTN",TONGHOP!Q1395&lt;=90,OR(TONGHOP!P1395="LT",AND(TONGHOP!P1395="TH",AND(TONGHOP!T1395&lt;&gt;TONGHOP!X1395,TONGHOP!T1395&lt;&gt;TONGHOP!Y1395)))),TONGHOP!T1395,"")</f>
        <v/>
      </c>
      <c r="B1395" s="1" t="str">
        <f>IF(AND(TONGHOP!O1395="ThiTN",TONGHOP!Q1395&lt;=90,OR(TONGHOP!P1395="LT",AND(TONGHOP!P1395="TH",AND(TONGHOP!U1395&lt;&gt;TONGHOP!X1395,TONGHOP!U1395&lt;&gt;TONGHOP!Y1395)))),TONGHOP!U1395,"")</f>
        <v/>
      </c>
      <c r="C1395" s="1" t="str">
        <f t="shared" si="88"/>
        <v/>
      </c>
      <c r="D1395" s="1" t="str">
        <f>IF(AND(TONGHOP!O1395="ThiTN",AND(TONGHOP!Q1395&gt;90,TONGHOP!Q1395&lt;=120),OR(TONGHOP!P1395="LT",AND(TONGHOP!P1395="TH",AND(TONGHOP!T1395&lt;&gt;TONGHOP!X1395,TONGHOP!T1395&lt;&gt;TONGHOP!Y1395)))),TONGHOP!T1395,"")</f>
        <v/>
      </c>
      <c r="E1395" s="1" t="str">
        <f>IF(AND(TONGHOP!O1395="ThiTN",AND(TONGHOP!Q1395&gt;90,TONGHOP!Q1395&lt;=120),OR(TONGHOP!P1395="LT",AND(TONGHOP!P1395="TH",AND(TONGHOP!U1395&lt;&gt;TONGHOP!X1395,TONGHOP!U1395&lt;&gt;TONGHOP!Y1395)))),TONGHOP!U1395,"")</f>
        <v/>
      </c>
      <c r="F1395" s="1" t="str">
        <f t="shared" si="89"/>
        <v/>
      </c>
      <c r="G1395" s="1" t="str">
        <f>IF(AND(TONGHOP!O1395="ThiTN",AND(TONGHOP!Q1395&gt;120,TONGHOP!Q1395&lt;=150),OR(TONGHOP!P1395="LT",AND(TONGHOP!P1395="TH",AND(TONGHOP!T1395&lt;&gt;TONGHOP!X1395,TONGHOP!T1395&lt;&gt;TONGHOP!Y1395)))),TONGHOP!T1395,"")</f>
        <v/>
      </c>
      <c r="H1395" s="1" t="str">
        <f>IF(AND(TONGHOP!O1395="ThiTN",AND(TONGHOP!Q1395&gt;120,TONGHOP!Q1395&lt;=150),OR(TONGHOP!P1395="LT",AND(TONGHOP!P1395="TH",AND(TONGHOP!U1395&lt;&gt;TONGHOP!X1395,TONGHOP!U1395&lt;&gt;TONGHOP!Y1395)))),TONGHOP!U1395,"")</f>
        <v/>
      </c>
      <c r="I1395" s="1" t="str">
        <f t="shared" si="90"/>
        <v/>
      </c>
      <c r="J1395" s="1" t="str">
        <f>IF(AND(TONGHOP!O1395="ThiTN",TONGHOP!Q1395&gt;150,OR(TONGHOP!P1395="LT",AND(TONGHOP!P1395="TH",AND(TONGHOP!T1395&lt;&gt;TONGHOP!X1395,TONGHOP!T1395&lt;&gt;TONGHOP!Y1395)))),TONGHOP!T1395,"")</f>
        <v/>
      </c>
      <c r="K1395" s="1" t="str">
        <f>IF(AND(TONGHOP!O1395="ThiTN",TONGHOP!Q1395&gt;150,OR(TONGHOP!P1395="LT",AND(TONGHOP!P1395="TH",AND(TONGHOP!U1395&lt;&gt;TONGHOP!X1395,TONGHOP!U1395&lt;&gt;TONGHOP!Y1395)))),TONGHOP!U1395,"")</f>
        <v/>
      </c>
      <c r="L1395" s="1" t="str">
        <f t="shared" si="91"/>
        <v/>
      </c>
    </row>
    <row r="1396" spans="1:12">
      <c r="A1396" s="1" t="str">
        <f>IF(AND(TONGHOP!O1396="ThiTN",TONGHOP!Q1396&lt;=90,OR(TONGHOP!P1396="LT",AND(TONGHOP!P1396="TH",AND(TONGHOP!T1396&lt;&gt;TONGHOP!X1396,TONGHOP!T1396&lt;&gt;TONGHOP!Y1396)))),TONGHOP!T1396,"")</f>
        <v/>
      </c>
      <c r="B1396" s="1" t="str">
        <f>IF(AND(TONGHOP!O1396="ThiTN",TONGHOP!Q1396&lt;=90,OR(TONGHOP!P1396="LT",AND(TONGHOP!P1396="TH",AND(TONGHOP!U1396&lt;&gt;TONGHOP!X1396,TONGHOP!U1396&lt;&gt;TONGHOP!Y1396)))),TONGHOP!U1396,"")</f>
        <v/>
      </c>
      <c r="C1396" s="1" t="str">
        <f t="shared" si="88"/>
        <v/>
      </c>
      <c r="D1396" s="1" t="str">
        <f>IF(AND(TONGHOP!O1396="ThiTN",AND(TONGHOP!Q1396&gt;90,TONGHOP!Q1396&lt;=120),OR(TONGHOP!P1396="LT",AND(TONGHOP!P1396="TH",AND(TONGHOP!T1396&lt;&gt;TONGHOP!X1396,TONGHOP!T1396&lt;&gt;TONGHOP!Y1396)))),TONGHOP!T1396,"")</f>
        <v/>
      </c>
      <c r="E1396" s="1" t="str">
        <f>IF(AND(TONGHOP!O1396="ThiTN",AND(TONGHOP!Q1396&gt;90,TONGHOP!Q1396&lt;=120),OR(TONGHOP!P1396="LT",AND(TONGHOP!P1396="TH",AND(TONGHOP!U1396&lt;&gt;TONGHOP!X1396,TONGHOP!U1396&lt;&gt;TONGHOP!Y1396)))),TONGHOP!U1396,"")</f>
        <v/>
      </c>
      <c r="F1396" s="1" t="str">
        <f t="shared" si="89"/>
        <v/>
      </c>
      <c r="G1396" s="1" t="str">
        <f>IF(AND(TONGHOP!O1396="ThiTN",AND(TONGHOP!Q1396&gt;120,TONGHOP!Q1396&lt;=150),OR(TONGHOP!P1396="LT",AND(TONGHOP!P1396="TH",AND(TONGHOP!T1396&lt;&gt;TONGHOP!X1396,TONGHOP!T1396&lt;&gt;TONGHOP!Y1396)))),TONGHOP!T1396,"")</f>
        <v/>
      </c>
      <c r="H1396" s="1" t="str">
        <f>IF(AND(TONGHOP!O1396="ThiTN",AND(TONGHOP!Q1396&gt;120,TONGHOP!Q1396&lt;=150),OR(TONGHOP!P1396="LT",AND(TONGHOP!P1396="TH",AND(TONGHOP!U1396&lt;&gt;TONGHOP!X1396,TONGHOP!U1396&lt;&gt;TONGHOP!Y1396)))),TONGHOP!U1396,"")</f>
        <v/>
      </c>
      <c r="I1396" s="1" t="str">
        <f t="shared" si="90"/>
        <v/>
      </c>
      <c r="J1396" s="1" t="str">
        <f>IF(AND(TONGHOP!O1396="ThiTN",TONGHOP!Q1396&gt;150,OR(TONGHOP!P1396="LT",AND(TONGHOP!P1396="TH",AND(TONGHOP!T1396&lt;&gt;TONGHOP!X1396,TONGHOP!T1396&lt;&gt;TONGHOP!Y1396)))),TONGHOP!T1396,"")</f>
        <v/>
      </c>
      <c r="K1396" s="1" t="str">
        <f>IF(AND(TONGHOP!O1396="ThiTN",TONGHOP!Q1396&gt;150,OR(TONGHOP!P1396="LT",AND(TONGHOP!P1396="TH",AND(TONGHOP!U1396&lt;&gt;TONGHOP!X1396,TONGHOP!U1396&lt;&gt;TONGHOP!Y1396)))),TONGHOP!U1396,"")</f>
        <v/>
      </c>
      <c r="L1396" s="1" t="str">
        <f t="shared" si="91"/>
        <v/>
      </c>
    </row>
    <row r="1397" spans="1:12">
      <c r="A1397" s="1" t="str">
        <f>IF(AND(TONGHOP!O1397="ThiTN",TONGHOP!Q1397&lt;=90,OR(TONGHOP!P1397="LT",AND(TONGHOP!P1397="TH",AND(TONGHOP!T1397&lt;&gt;TONGHOP!X1397,TONGHOP!T1397&lt;&gt;TONGHOP!Y1397)))),TONGHOP!T1397,"")</f>
        <v/>
      </c>
      <c r="B1397" s="1" t="str">
        <f>IF(AND(TONGHOP!O1397="ThiTN",TONGHOP!Q1397&lt;=90,OR(TONGHOP!P1397="LT",AND(TONGHOP!P1397="TH",AND(TONGHOP!U1397&lt;&gt;TONGHOP!X1397,TONGHOP!U1397&lt;&gt;TONGHOP!Y1397)))),TONGHOP!U1397,"")</f>
        <v/>
      </c>
      <c r="C1397" s="1" t="str">
        <f t="shared" si="88"/>
        <v/>
      </c>
      <c r="D1397" s="1" t="str">
        <f>IF(AND(TONGHOP!O1397="ThiTN",AND(TONGHOP!Q1397&gt;90,TONGHOP!Q1397&lt;=120),OR(TONGHOP!P1397="LT",AND(TONGHOP!P1397="TH",AND(TONGHOP!T1397&lt;&gt;TONGHOP!X1397,TONGHOP!T1397&lt;&gt;TONGHOP!Y1397)))),TONGHOP!T1397,"")</f>
        <v/>
      </c>
      <c r="E1397" s="1" t="str">
        <f>IF(AND(TONGHOP!O1397="ThiTN",AND(TONGHOP!Q1397&gt;90,TONGHOP!Q1397&lt;=120),OR(TONGHOP!P1397="LT",AND(TONGHOP!P1397="TH",AND(TONGHOP!U1397&lt;&gt;TONGHOP!X1397,TONGHOP!U1397&lt;&gt;TONGHOP!Y1397)))),TONGHOP!U1397,"")</f>
        <v/>
      </c>
      <c r="F1397" s="1" t="str">
        <f t="shared" si="89"/>
        <v/>
      </c>
      <c r="G1397" s="1" t="str">
        <f>IF(AND(TONGHOP!O1397="ThiTN",AND(TONGHOP!Q1397&gt;120,TONGHOP!Q1397&lt;=150),OR(TONGHOP!P1397="LT",AND(TONGHOP!P1397="TH",AND(TONGHOP!T1397&lt;&gt;TONGHOP!X1397,TONGHOP!T1397&lt;&gt;TONGHOP!Y1397)))),TONGHOP!T1397,"")</f>
        <v/>
      </c>
      <c r="H1397" s="1" t="str">
        <f>IF(AND(TONGHOP!O1397="ThiTN",AND(TONGHOP!Q1397&gt;120,TONGHOP!Q1397&lt;=150),OR(TONGHOP!P1397="LT",AND(TONGHOP!P1397="TH",AND(TONGHOP!U1397&lt;&gt;TONGHOP!X1397,TONGHOP!U1397&lt;&gt;TONGHOP!Y1397)))),TONGHOP!U1397,"")</f>
        <v/>
      </c>
      <c r="I1397" s="1" t="str">
        <f t="shared" si="90"/>
        <v/>
      </c>
      <c r="J1397" s="1" t="str">
        <f>IF(AND(TONGHOP!O1397="ThiTN",TONGHOP!Q1397&gt;150,OR(TONGHOP!P1397="LT",AND(TONGHOP!P1397="TH",AND(TONGHOP!T1397&lt;&gt;TONGHOP!X1397,TONGHOP!T1397&lt;&gt;TONGHOP!Y1397)))),TONGHOP!T1397,"")</f>
        <v/>
      </c>
      <c r="K1397" s="1" t="str">
        <f>IF(AND(TONGHOP!O1397="ThiTN",TONGHOP!Q1397&gt;150,OR(TONGHOP!P1397="LT",AND(TONGHOP!P1397="TH",AND(TONGHOP!U1397&lt;&gt;TONGHOP!X1397,TONGHOP!U1397&lt;&gt;TONGHOP!Y1397)))),TONGHOP!U1397,"")</f>
        <v/>
      </c>
      <c r="L1397" s="1" t="str">
        <f t="shared" si="91"/>
        <v/>
      </c>
    </row>
    <row r="1398" spans="1:12">
      <c r="A1398" s="1" t="str">
        <f>IF(AND(TONGHOP!O1398="ThiTN",TONGHOP!Q1398&lt;=90,OR(TONGHOP!P1398="LT",AND(TONGHOP!P1398="TH",AND(TONGHOP!T1398&lt;&gt;TONGHOP!X1398,TONGHOP!T1398&lt;&gt;TONGHOP!Y1398)))),TONGHOP!T1398,"")</f>
        <v/>
      </c>
      <c r="B1398" s="1" t="str">
        <f>IF(AND(TONGHOP!O1398="ThiTN",TONGHOP!Q1398&lt;=90,OR(TONGHOP!P1398="LT",AND(TONGHOP!P1398="TH",AND(TONGHOP!U1398&lt;&gt;TONGHOP!X1398,TONGHOP!U1398&lt;&gt;TONGHOP!Y1398)))),TONGHOP!U1398,"")</f>
        <v/>
      </c>
      <c r="C1398" s="1" t="str">
        <f t="shared" si="88"/>
        <v/>
      </c>
      <c r="D1398" s="1" t="str">
        <f>IF(AND(TONGHOP!O1398="ThiTN",AND(TONGHOP!Q1398&gt;90,TONGHOP!Q1398&lt;=120),OR(TONGHOP!P1398="LT",AND(TONGHOP!P1398="TH",AND(TONGHOP!T1398&lt;&gt;TONGHOP!X1398,TONGHOP!T1398&lt;&gt;TONGHOP!Y1398)))),TONGHOP!T1398,"")</f>
        <v/>
      </c>
      <c r="E1398" s="1" t="str">
        <f>IF(AND(TONGHOP!O1398="ThiTN",AND(TONGHOP!Q1398&gt;90,TONGHOP!Q1398&lt;=120),OR(TONGHOP!P1398="LT",AND(TONGHOP!P1398="TH",AND(TONGHOP!U1398&lt;&gt;TONGHOP!X1398,TONGHOP!U1398&lt;&gt;TONGHOP!Y1398)))),TONGHOP!U1398,"")</f>
        <v/>
      </c>
      <c r="F1398" s="1" t="str">
        <f t="shared" si="89"/>
        <v/>
      </c>
      <c r="G1398" s="1" t="str">
        <f>IF(AND(TONGHOP!O1398="ThiTN",AND(TONGHOP!Q1398&gt;120,TONGHOP!Q1398&lt;=150),OR(TONGHOP!P1398="LT",AND(TONGHOP!P1398="TH",AND(TONGHOP!T1398&lt;&gt;TONGHOP!X1398,TONGHOP!T1398&lt;&gt;TONGHOP!Y1398)))),TONGHOP!T1398,"")</f>
        <v/>
      </c>
      <c r="H1398" s="1" t="str">
        <f>IF(AND(TONGHOP!O1398="ThiTN",AND(TONGHOP!Q1398&gt;120,TONGHOP!Q1398&lt;=150),OR(TONGHOP!P1398="LT",AND(TONGHOP!P1398="TH",AND(TONGHOP!U1398&lt;&gt;TONGHOP!X1398,TONGHOP!U1398&lt;&gt;TONGHOP!Y1398)))),TONGHOP!U1398,"")</f>
        <v/>
      </c>
      <c r="I1398" s="1" t="str">
        <f t="shared" si="90"/>
        <v/>
      </c>
      <c r="J1398" s="1" t="str">
        <f>IF(AND(TONGHOP!O1398="ThiTN",TONGHOP!Q1398&gt;150,OR(TONGHOP!P1398="LT",AND(TONGHOP!P1398="TH",AND(TONGHOP!T1398&lt;&gt;TONGHOP!X1398,TONGHOP!T1398&lt;&gt;TONGHOP!Y1398)))),TONGHOP!T1398,"")</f>
        <v/>
      </c>
      <c r="K1398" s="1" t="str">
        <f>IF(AND(TONGHOP!O1398="ThiTN",TONGHOP!Q1398&gt;150,OR(TONGHOP!P1398="LT",AND(TONGHOP!P1398="TH",AND(TONGHOP!U1398&lt;&gt;TONGHOP!X1398,TONGHOP!U1398&lt;&gt;TONGHOP!Y1398)))),TONGHOP!U1398,"")</f>
        <v/>
      </c>
      <c r="L1398" s="1" t="str">
        <f t="shared" si="91"/>
        <v/>
      </c>
    </row>
    <row r="1399" spans="1:12">
      <c r="A1399" s="1" t="str">
        <f>IF(AND(TONGHOP!O1399="ThiTN",TONGHOP!Q1399&lt;=90,OR(TONGHOP!P1399="LT",AND(TONGHOP!P1399="TH",AND(TONGHOP!T1399&lt;&gt;TONGHOP!X1399,TONGHOP!T1399&lt;&gt;TONGHOP!Y1399)))),TONGHOP!T1399,"")</f>
        <v/>
      </c>
      <c r="B1399" s="1" t="str">
        <f>IF(AND(TONGHOP!O1399="ThiTN",TONGHOP!Q1399&lt;=90,OR(TONGHOP!P1399="LT",AND(TONGHOP!P1399="TH",AND(TONGHOP!U1399&lt;&gt;TONGHOP!X1399,TONGHOP!U1399&lt;&gt;TONGHOP!Y1399)))),TONGHOP!U1399,"")</f>
        <v/>
      </c>
      <c r="C1399" s="1" t="str">
        <f t="shared" si="88"/>
        <v/>
      </c>
      <c r="D1399" s="1" t="str">
        <f>IF(AND(TONGHOP!O1399="ThiTN",AND(TONGHOP!Q1399&gt;90,TONGHOP!Q1399&lt;=120),OR(TONGHOP!P1399="LT",AND(TONGHOP!P1399="TH",AND(TONGHOP!T1399&lt;&gt;TONGHOP!X1399,TONGHOP!T1399&lt;&gt;TONGHOP!Y1399)))),TONGHOP!T1399,"")</f>
        <v/>
      </c>
      <c r="E1399" s="1" t="str">
        <f>IF(AND(TONGHOP!O1399="ThiTN",AND(TONGHOP!Q1399&gt;90,TONGHOP!Q1399&lt;=120),OR(TONGHOP!P1399="LT",AND(TONGHOP!P1399="TH",AND(TONGHOP!U1399&lt;&gt;TONGHOP!X1399,TONGHOP!U1399&lt;&gt;TONGHOP!Y1399)))),TONGHOP!U1399,"")</f>
        <v/>
      </c>
      <c r="F1399" s="1" t="str">
        <f t="shared" si="89"/>
        <v/>
      </c>
      <c r="G1399" s="1" t="str">
        <f>IF(AND(TONGHOP!O1399="ThiTN",AND(TONGHOP!Q1399&gt;120,TONGHOP!Q1399&lt;=150),OR(TONGHOP!P1399="LT",AND(TONGHOP!P1399="TH",AND(TONGHOP!T1399&lt;&gt;TONGHOP!X1399,TONGHOP!T1399&lt;&gt;TONGHOP!Y1399)))),TONGHOP!T1399,"")</f>
        <v/>
      </c>
      <c r="H1399" s="1" t="str">
        <f>IF(AND(TONGHOP!O1399="ThiTN",AND(TONGHOP!Q1399&gt;120,TONGHOP!Q1399&lt;=150),OR(TONGHOP!P1399="LT",AND(TONGHOP!P1399="TH",AND(TONGHOP!U1399&lt;&gt;TONGHOP!X1399,TONGHOP!U1399&lt;&gt;TONGHOP!Y1399)))),TONGHOP!U1399,"")</f>
        <v/>
      </c>
      <c r="I1399" s="1" t="str">
        <f t="shared" si="90"/>
        <v/>
      </c>
      <c r="J1399" s="1" t="str">
        <f>IF(AND(TONGHOP!O1399="ThiTN",TONGHOP!Q1399&gt;150,OR(TONGHOP!P1399="LT",AND(TONGHOP!P1399="TH",AND(TONGHOP!T1399&lt;&gt;TONGHOP!X1399,TONGHOP!T1399&lt;&gt;TONGHOP!Y1399)))),TONGHOP!T1399,"")</f>
        <v/>
      </c>
      <c r="K1399" s="1" t="str">
        <f>IF(AND(TONGHOP!O1399="ThiTN",TONGHOP!Q1399&gt;150,OR(TONGHOP!P1399="LT",AND(TONGHOP!P1399="TH",AND(TONGHOP!U1399&lt;&gt;TONGHOP!X1399,TONGHOP!U1399&lt;&gt;TONGHOP!Y1399)))),TONGHOP!U1399,"")</f>
        <v/>
      </c>
      <c r="L1399" s="1" t="str">
        <f t="shared" si="91"/>
        <v/>
      </c>
    </row>
    <row r="1400" spans="1:12">
      <c r="A1400" s="1" t="str">
        <f>IF(AND(TONGHOP!O1400="ThiTN",TONGHOP!Q1400&lt;=90,OR(TONGHOP!P1400="LT",AND(TONGHOP!P1400="TH",AND(TONGHOP!T1400&lt;&gt;TONGHOP!X1400,TONGHOP!T1400&lt;&gt;TONGHOP!Y1400)))),TONGHOP!T1400,"")</f>
        <v/>
      </c>
      <c r="B1400" s="1" t="str">
        <f>IF(AND(TONGHOP!O1400="ThiTN",TONGHOP!Q1400&lt;=90,OR(TONGHOP!P1400="LT",AND(TONGHOP!P1400="TH",AND(TONGHOP!U1400&lt;&gt;TONGHOP!X1400,TONGHOP!U1400&lt;&gt;TONGHOP!Y1400)))),TONGHOP!U1400,"")</f>
        <v/>
      </c>
      <c r="C1400" s="1" t="str">
        <f t="shared" si="88"/>
        <v/>
      </c>
      <c r="D1400" s="1" t="str">
        <f>IF(AND(TONGHOP!O1400="ThiTN",AND(TONGHOP!Q1400&gt;90,TONGHOP!Q1400&lt;=120),OR(TONGHOP!P1400="LT",AND(TONGHOP!P1400="TH",AND(TONGHOP!T1400&lt;&gt;TONGHOP!X1400,TONGHOP!T1400&lt;&gt;TONGHOP!Y1400)))),TONGHOP!T1400,"")</f>
        <v/>
      </c>
      <c r="E1400" s="1" t="str">
        <f>IF(AND(TONGHOP!O1400="ThiTN",AND(TONGHOP!Q1400&gt;90,TONGHOP!Q1400&lt;=120),OR(TONGHOP!P1400="LT",AND(TONGHOP!P1400="TH",AND(TONGHOP!U1400&lt;&gt;TONGHOP!X1400,TONGHOP!U1400&lt;&gt;TONGHOP!Y1400)))),TONGHOP!U1400,"")</f>
        <v/>
      </c>
      <c r="F1400" s="1" t="str">
        <f t="shared" si="89"/>
        <v/>
      </c>
      <c r="G1400" s="1" t="str">
        <f>IF(AND(TONGHOP!O1400="ThiTN",AND(TONGHOP!Q1400&gt;120,TONGHOP!Q1400&lt;=150),OR(TONGHOP!P1400="LT",AND(TONGHOP!P1400="TH",AND(TONGHOP!T1400&lt;&gt;TONGHOP!X1400,TONGHOP!T1400&lt;&gt;TONGHOP!Y1400)))),TONGHOP!T1400,"")</f>
        <v/>
      </c>
      <c r="H1400" s="1" t="str">
        <f>IF(AND(TONGHOP!O1400="ThiTN",AND(TONGHOP!Q1400&gt;120,TONGHOP!Q1400&lt;=150),OR(TONGHOP!P1400="LT",AND(TONGHOP!P1400="TH",AND(TONGHOP!U1400&lt;&gt;TONGHOP!X1400,TONGHOP!U1400&lt;&gt;TONGHOP!Y1400)))),TONGHOP!U1400,"")</f>
        <v/>
      </c>
      <c r="I1400" s="1" t="str">
        <f t="shared" si="90"/>
        <v/>
      </c>
      <c r="J1400" s="1" t="str">
        <f>IF(AND(TONGHOP!O1400="ThiTN",TONGHOP!Q1400&gt;150,OR(TONGHOP!P1400="LT",AND(TONGHOP!P1400="TH",AND(TONGHOP!T1400&lt;&gt;TONGHOP!X1400,TONGHOP!T1400&lt;&gt;TONGHOP!Y1400)))),TONGHOP!T1400,"")</f>
        <v/>
      </c>
      <c r="K1400" s="1" t="str">
        <f>IF(AND(TONGHOP!O1400="ThiTN",TONGHOP!Q1400&gt;150,OR(TONGHOP!P1400="LT",AND(TONGHOP!P1400="TH",AND(TONGHOP!U1400&lt;&gt;TONGHOP!X1400,TONGHOP!U1400&lt;&gt;TONGHOP!Y1400)))),TONGHOP!U1400,"")</f>
        <v/>
      </c>
      <c r="L1400" s="1" t="str">
        <f t="shared" si="91"/>
        <v/>
      </c>
    </row>
    <row r="1401" spans="1:12">
      <c r="A1401" s="1" t="str">
        <f>IF(AND(TONGHOP!O1401="ThiTN",TONGHOP!Q1401&lt;=90,OR(TONGHOP!P1401="LT",AND(TONGHOP!P1401="TH",AND(TONGHOP!T1401&lt;&gt;TONGHOP!X1401,TONGHOP!T1401&lt;&gt;TONGHOP!Y1401)))),TONGHOP!T1401,"")</f>
        <v/>
      </c>
      <c r="B1401" s="1" t="str">
        <f>IF(AND(TONGHOP!O1401="ThiTN",TONGHOP!Q1401&lt;=90,OR(TONGHOP!P1401="LT",AND(TONGHOP!P1401="TH",AND(TONGHOP!U1401&lt;&gt;TONGHOP!X1401,TONGHOP!U1401&lt;&gt;TONGHOP!Y1401)))),TONGHOP!U1401,"")</f>
        <v/>
      </c>
      <c r="C1401" s="1" t="str">
        <f t="shared" si="88"/>
        <v/>
      </c>
      <c r="D1401" s="1" t="str">
        <f>IF(AND(TONGHOP!O1401="ThiTN",AND(TONGHOP!Q1401&gt;90,TONGHOP!Q1401&lt;=120),OR(TONGHOP!P1401="LT",AND(TONGHOP!P1401="TH",AND(TONGHOP!T1401&lt;&gt;TONGHOP!X1401,TONGHOP!T1401&lt;&gt;TONGHOP!Y1401)))),TONGHOP!T1401,"")</f>
        <v/>
      </c>
      <c r="E1401" s="1" t="str">
        <f>IF(AND(TONGHOP!O1401="ThiTN",AND(TONGHOP!Q1401&gt;90,TONGHOP!Q1401&lt;=120),OR(TONGHOP!P1401="LT",AND(TONGHOP!P1401="TH",AND(TONGHOP!U1401&lt;&gt;TONGHOP!X1401,TONGHOP!U1401&lt;&gt;TONGHOP!Y1401)))),TONGHOP!U1401,"")</f>
        <v/>
      </c>
      <c r="F1401" s="1" t="str">
        <f t="shared" si="89"/>
        <v/>
      </c>
      <c r="G1401" s="1" t="str">
        <f>IF(AND(TONGHOP!O1401="ThiTN",AND(TONGHOP!Q1401&gt;120,TONGHOP!Q1401&lt;=150),OR(TONGHOP!P1401="LT",AND(TONGHOP!P1401="TH",AND(TONGHOP!T1401&lt;&gt;TONGHOP!X1401,TONGHOP!T1401&lt;&gt;TONGHOP!Y1401)))),TONGHOP!T1401,"")</f>
        <v/>
      </c>
      <c r="H1401" s="1" t="str">
        <f>IF(AND(TONGHOP!O1401="ThiTN",AND(TONGHOP!Q1401&gt;120,TONGHOP!Q1401&lt;=150),OR(TONGHOP!P1401="LT",AND(TONGHOP!P1401="TH",AND(TONGHOP!U1401&lt;&gt;TONGHOP!X1401,TONGHOP!U1401&lt;&gt;TONGHOP!Y1401)))),TONGHOP!U1401,"")</f>
        <v/>
      </c>
      <c r="I1401" s="1" t="str">
        <f t="shared" si="90"/>
        <v/>
      </c>
      <c r="J1401" s="1" t="str">
        <f>IF(AND(TONGHOP!O1401="ThiTN",TONGHOP!Q1401&gt;150,OR(TONGHOP!P1401="LT",AND(TONGHOP!P1401="TH",AND(TONGHOP!T1401&lt;&gt;TONGHOP!X1401,TONGHOP!T1401&lt;&gt;TONGHOP!Y1401)))),TONGHOP!T1401,"")</f>
        <v/>
      </c>
      <c r="K1401" s="1" t="str">
        <f>IF(AND(TONGHOP!O1401="ThiTN",TONGHOP!Q1401&gt;150,OR(TONGHOP!P1401="LT",AND(TONGHOP!P1401="TH",AND(TONGHOP!U1401&lt;&gt;TONGHOP!X1401,TONGHOP!U1401&lt;&gt;TONGHOP!Y1401)))),TONGHOP!U1401,"")</f>
        <v/>
      </c>
      <c r="L1401" s="1" t="str">
        <f t="shared" si="91"/>
        <v/>
      </c>
    </row>
    <row r="1402" spans="1:12">
      <c r="A1402" s="1" t="str">
        <f>IF(AND(TONGHOP!O1402="ThiTN",TONGHOP!Q1402&lt;=90,OR(TONGHOP!P1402="LT",AND(TONGHOP!P1402="TH",AND(TONGHOP!T1402&lt;&gt;TONGHOP!X1402,TONGHOP!T1402&lt;&gt;TONGHOP!Y1402)))),TONGHOP!T1402,"")</f>
        <v/>
      </c>
      <c r="B1402" s="1" t="str">
        <f>IF(AND(TONGHOP!O1402="ThiTN",TONGHOP!Q1402&lt;=90,OR(TONGHOP!P1402="LT",AND(TONGHOP!P1402="TH",AND(TONGHOP!U1402&lt;&gt;TONGHOP!X1402,TONGHOP!U1402&lt;&gt;TONGHOP!Y1402)))),TONGHOP!U1402,"")</f>
        <v/>
      </c>
      <c r="C1402" s="1" t="str">
        <f t="shared" si="88"/>
        <v/>
      </c>
      <c r="D1402" s="1" t="str">
        <f>IF(AND(TONGHOP!O1402="ThiTN",AND(TONGHOP!Q1402&gt;90,TONGHOP!Q1402&lt;=120),OR(TONGHOP!P1402="LT",AND(TONGHOP!P1402="TH",AND(TONGHOP!T1402&lt;&gt;TONGHOP!X1402,TONGHOP!T1402&lt;&gt;TONGHOP!Y1402)))),TONGHOP!T1402,"")</f>
        <v/>
      </c>
      <c r="E1402" s="1" t="str">
        <f>IF(AND(TONGHOP!O1402="ThiTN",AND(TONGHOP!Q1402&gt;90,TONGHOP!Q1402&lt;=120),OR(TONGHOP!P1402="LT",AND(TONGHOP!P1402="TH",AND(TONGHOP!U1402&lt;&gt;TONGHOP!X1402,TONGHOP!U1402&lt;&gt;TONGHOP!Y1402)))),TONGHOP!U1402,"")</f>
        <v/>
      </c>
      <c r="F1402" s="1" t="str">
        <f t="shared" si="89"/>
        <v/>
      </c>
      <c r="G1402" s="1" t="str">
        <f>IF(AND(TONGHOP!O1402="ThiTN",AND(TONGHOP!Q1402&gt;120,TONGHOP!Q1402&lt;=150),OR(TONGHOP!P1402="LT",AND(TONGHOP!P1402="TH",AND(TONGHOP!T1402&lt;&gt;TONGHOP!X1402,TONGHOP!T1402&lt;&gt;TONGHOP!Y1402)))),TONGHOP!T1402,"")</f>
        <v/>
      </c>
      <c r="H1402" s="1" t="str">
        <f>IF(AND(TONGHOP!O1402="ThiTN",AND(TONGHOP!Q1402&gt;120,TONGHOP!Q1402&lt;=150),OR(TONGHOP!P1402="LT",AND(TONGHOP!P1402="TH",AND(TONGHOP!U1402&lt;&gt;TONGHOP!X1402,TONGHOP!U1402&lt;&gt;TONGHOP!Y1402)))),TONGHOP!U1402,"")</f>
        <v/>
      </c>
      <c r="I1402" s="1" t="str">
        <f t="shared" si="90"/>
        <v/>
      </c>
      <c r="J1402" s="1" t="str">
        <f>IF(AND(TONGHOP!O1402="ThiTN",TONGHOP!Q1402&gt;150,OR(TONGHOP!P1402="LT",AND(TONGHOP!P1402="TH",AND(TONGHOP!T1402&lt;&gt;TONGHOP!X1402,TONGHOP!T1402&lt;&gt;TONGHOP!Y1402)))),TONGHOP!T1402,"")</f>
        <v/>
      </c>
      <c r="K1402" s="1" t="str">
        <f>IF(AND(TONGHOP!O1402="ThiTN",TONGHOP!Q1402&gt;150,OR(TONGHOP!P1402="LT",AND(TONGHOP!P1402="TH",AND(TONGHOP!U1402&lt;&gt;TONGHOP!X1402,TONGHOP!U1402&lt;&gt;TONGHOP!Y1402)))),TONGHOP!U1402,"")</f>
        <v/>
      </c>
      <c r="L1402" s="1" t="str">
        <f t="shared" si="91"/>
        <v/>
      </c>
    </row>
    <row r="1403" spans="1:12">
      <c r="A1403" s="1" t="str">
        <f>IF(AND(TONGHOP!O1403="ThiTN",TONGHOP!Q1403&lt;=90,OR(TONGHOP!P1403="LT",AND(TONGHOP!P1403="TH",AND(TONGHOP!T1403&lt;&gt;TONGHOP!X1403,TONGHOP!T1403&lt;&gt;TONGHOP!Y1403)))),TONGHOP!T1403,"")</f>
        <v/>
      </c>
      <c r="B1403" s="1" t="str">
        <f>IF(AND(TONGHOP!O1403="ThiTN",TONGHOP!Q1403&lt;=90,OR(TONGHOP!P1403="LT",AND(TONGHOP!P1403="TH",AND(TONGHOP!U1403&lt;&gt;TONGHOP!X1403,TONGHOP!U1403&lt;&gt;TONGHOP!Y1403)))),TONGHOP!U1403,"")</f>
        <v/>
      </c>
      <c r="C1403" s="1" t="str">
        <f t="shared" si="88"/>
        <v/>
      </c>
      <c r="D1403" s="1" t="str">
        <f>IF(AND(TONGHOP!O1403="ThiTN",AND(TONGHOP!Q1403&gt;90,TONGHOP!Q1403&lt;=120),OR(TONGHOP!P1403="LT",AND(TONGHOP!P1403="TH",AND(TONGHOP!T1403&lt;&gt;TONGHOP!X1403,TONGHOP!T1403&lt;&gt;TONGHOP!Y1403)))),TONGHOP!T1403,"")</f>
        <v/>
      </c>
      <c r="E1403" s="1" t="str">
        <f>IF(AND(TONGHOP!O1403="ThiTN",AND(TONGHOP!Q1403&gt;90,TONGHOP!Q1403&lt;=120),OR(TONGHOP!P1403="LT",AND(TONGHOP!P1403="TH",AND(TONGHOP!U1403&lt;&gt;TONGHOP!X1403,TONGHOP!U1403&lt;&gt;TONGHOP!Y1403)))),TONGHOP!U1403,"")</f>
        <v/>
      </c>
      <c r="F1403" s="1" t="str">
        <f t="shared" si="89"/>
        <v/>
      </c>
      <c r="G1403" s="1" t="str">
        <f>IF(AND(TONGHOP!O1403="ThiTN",AND(TONGHOP!Q1403&gt;120,TONGHOP!Q1403&lt;=150),OR(TONGHOP!P1403="LT",AND(TONGHOP!P1403="TH",AND(TONGHOP!T1403&lt;&gt;TONGHOP!X1403,TONGHOP!T1403&lt;&gt;TONGHOP!Y1403)))),TONGHOP!T1403,"")</f>
        <v/>
      </c>
      <c r="H1403" s="1" t="str">
        <f>IF(AND(TONGHOP!O1403="ThiTN",AND(TONGHOP!Q1403&gt;120,TONGHOP!Q1403&lt;=150),OR(TONGHOP!P1403="LT",AND(TONGHOP!P1403="TH",AND(TONGHOP!U1403&lt;&gt;TONGHOP!X1403,TONGHOP!U1403&lt;&gt;TONGHOP!Y1403)))),TONGHOP!U1403,"")</f>
        <v/>
      </c>
      <c r="I1403" s="1" t="str">
        <f t="shared" si="90"/>
        <v/>
      </c>
      <c r="J1403" s="1" t="str">
        <f>IF(AND(TONGHOP!O1403="ThiTN",TONGHOP!Q1403&gt;150,OR(TONGHOP!P1403="LT",AND(TONGHOP!P1403="TH",AND(TONGHOP!T1403&lt;&gt;TONGHOP!X1403,TONGHOP!T1403&lt;&gt;TONGHOP!Y1403)))),TONGHOP!T1403,"")</f>
        <v/>
      </c>
      <c r="K1403" s="1" t="str">
        <f>IF(AND(TONGHOP!O1403="ThiTN",TONGHOP!Q1403&gt;150,OR(TONGHOP!P1403="LT",AND(TONGHOP!P1403="TH",AND(TONGHOP!U1403&lt;&gt;TONGHOP!X1403,TONGHOP!U1403&lt;&gt;TONGHOP!Y1403)))),TONGHOP!U1403,"")</f>
        <v/>
      </c>
      <c r="L1403" s="1" t="str">
        <f t="shared" si="91"/>
        <v/>
      </c>
    </row>
    <row r="1404" spans="1:12">
      <c r="A1404" s="1" t="str">
        <f>IF(AND(TONGHOP!O1404="ThiTN",TONGHOP!Q1404&lt;=90,OR(TONGHOP!P1404="LT",AND(TONGHOP!P1404="TH",AND(TONGHOP!T1404&lt;&gt;TONGHOP!X1404,TONGHOP!T1404&lt;&gt;TONGHOP!Y1404)))),TONGHOP!T1404,"")</f>
        <v/>
      </c>
      <c r="B1404" s="1" t="str">
        <f>IF(AND(TONGHOP!O1404="ThiTN",TONGHOP!Q1404&lt;=90,OR(TONGHOP!P1404="LT",AND(TONGHOP!P1404="TH",AND(TONGHOP!U1404&lt;&gt;TONGHOP!X1404,TONGHOP!U1404&lt;&gt;TONGHOP!Y1404)))),TONGHOP!U1404,"")</f>
        <v/>
      </c>
      <c r="C1404" s="1" t="str">
        <f t="shared" si="88"/>
        <v/>
      </c>
      <c r="D1404" s="1" t="str">
        <f>IF(AND(TONGHOP!O1404="ThiTN",AND(TONGHOP!Q1404&gt;90,TONGHOP!Q1404&lt;=120),OR(TONGHOP!P1404="LT",AND(TONGHOP!P1404="TH",AND(TONGHOP!T1404&lt;&gt;TONGHOP!X1404,TONGHOP!T1404&lt;&gt;TONGHOP!Y1404)))),TONGHOP!T1404,"")</f>
        <v/>
      </c>
      <c r="E1404" s="1" t="str">
        <f>IF(AND(TONGHOP!O1404="ThiTN",AND(TONGHOP!Q1404&gt;90,TONGHOP!Q1404&lt;=120),OR(TONGHOP!P1404="LT",AND(TONGHOP!P1404="TH",AND(TONGHOP!U1404&lt;&gt;TONGHOP!X1404,TONGHOP!U1404&lt;&gt;TONGHOP!Y1404)))),TONGHOP!U1404,"")</f>
        <v/>
      </c>
      <c r="F1404" s="1" t="str">
        <f t="shared" si="89"/>
        <v/>
      </c>
      <c r="G1404" s="1" t="str">
        <f>IF(AND(TONGHOP!O1404="ThiTN",AND(TONGHOP!Q1404&gt;120,TONGHOP!Q1404&lt;=150),OR(TONGHOP!P1404="LT",AND(TONGHOP!P1404="TH",AND(TONGHOP!T1404&lt;&gt;TONGHOP!X1404,TONGHOP!T1404&lt;&gt;TONGHOP!Y1404)))),TONGHOP!T1404,"")</f>
        <v/>
      </c>
      <c r="H1404" s="1" t="str">
        <f>IF(AND(TONGHOP!O1404="ThiTN",AND(TONGHOP!Q1404&gt;120,TONGHOP!Q1404&lt;=150),OR(TONGHOP!P1404="LT",AND(TONGHOP!P1404="TH",AND(TONGHOP!U1404&lt;&gt;TONGHOP!X1404,TONGHOP!U1404&lt;&gt;TONGHOP!Y1404)))),TONGHOP!U1404,"")</f>
        <v/>
      </c>
      <c r="I1404" s="1" t="str">
        <f t="shared" si="90"/>
        <v/>
      </c>
      <c r="J1404" s="1" t="str">
        <f>IF(AND(TONGHOP!O1404="ThiTN",TONGHOP!Q1404&gt;150,OR(TONGHOP!P1404="LT",AND(TONGHOP!P1404="TH",AND(TONGHOP!T1404&lt;&gt;TONGHOP!X1404,TONGHOP!T1404&lt;&gt;TONGHOP!Y1404)))),TONGHOP!T1404,"")</f>
        <v/>
      </c>
      <c r="K1404" s="1" t="str">
        <f>IF(AND(TONGHOP!O1404="ThiTN",TONGHOP!Q1404&gt;150,OR(TONGHOP!P1404="LT",AND(TONGHOP!P1404="TH",AND(TONGHOP!U1404&lt;&gt;TONGHOP!X1404,TONGHOP!U1404&lt;&gt;TONGHOP!Y1404)))),TONGHOP!U1404,"")</f>
        <v/>
      </c>
      <c r="L1404" s="1" t="str">
        <f t="shared" si="91"/>
        <v/>
      </c>
    </row>
    <row r="1405" spans="1:12">
      <c r="A1405" s="1" t="str">
        <f>IF(AND(TONGHOP!O1405="ThiTN",TONGHOP!Q1405&lt;=90,OR(TONGHOP!P1405="LT",AND(TONGHOP!P1405="TH",AND(TONGHOP!T1405&lt;&gt;TONGHOP!X1405,TONGHOP!T1405&lt;&gt;TONGHOP!Y1405)))),TONGHOP!T1405,"")</f>
        <v/>
      </c>
      <c r="B1405" s="1" t="str">
        <f>IF(AND(TONGHOP!O1405="ThiTN",TONGHOP!Q1405&lt;=90,OR(TONGHOP!P1405="LT",AND(TONGHOP!P1405="TH",AND(TONGHOP!U1405&lt;&gt;TONGHOP!X1405,TONGHOP!U1405&lt;&gt;TONGHOP!Y1405)))),TONGHOP!U1405,"")</f>
        <v/>
      </c>
      <c r="C1405" s="1" t="str">
        <f t="shared" si="88"/>
        <v/>
      </c>
      <c r="D1405" s="1" t="str">
        <f>IF(AND(TONGHOP!O1405="ThiTN",AND(TONGHOP!Q1405&gt;90,TONGHOP!Q1405&lt;=120),OR(TONGHOP!P1405="LT",AND(TONGHOP!P1405="TH",AND(TONGHOP!T1405&lt;&gt;TONGHOP!X1405,TONGHOP!T1405&lt;&gt;TONGHOP!Y1405)))),TONGHOP!T1405,"")</f>
        <v/>
      </c>
      <c r="E1405" s="1" t="str">
        <f>IF(AND(TONGHOP!O1405="ThiTN",AND(TONGHOP!Q1405&gt;90,TONGHOP!Q1405&lt;=120),OR(TONGHOP!P1405="LT",AND(TONGHOP!P1405="TH",AND(TONGHOP!U1405&lt;&gt;TONGHOP!X1405,TONGHOP!U1405&lt;&gt;TONGHOP!Y1405)))),TONGHOP!U1405,"")</f>
        <v/>
      </c>
      <c r="F1405" s="1" t="str">
        <f t="shared" si="89"/>
        <v/>
      </c>
      <c r="G1405" s="1" t="str">
        <f>IF(AND(TONGHOP!O1405="ThiTN",AND(TONGHOP!Q1405&gt;120,TONGHOP!Q1405&lt;=150),OR(TONGHOP!P1405="LT",AND(TONGHOP!P1405="TH",AND(TONGHOP!T1405&lt;&gt;TONGHOP!X1405,TONGHOP!T1405&lt;&gt;TONGHOP!Y1405)))),TONGHOP!T1405,"")</f>
        <v/>
      </c>
      <c r="H1405" s="1" t="str">
        <f>IF(AND(TONGHOP!O1405="ThiTN",AND(TONGHOP!Q1405&gt;120,TONGHOP!Q1405&lt;=150),OR(TONGHOP!P1405="LT",AND(TONGHOP!P1405="TH",AND(TONGHOP!U1405&lt;&gt;TONGHOP!X1405,TONGHOP!U1405&lt;&gt;TONGHOP!Y1405)))),TONGHOP!U1405,"")</f>
        <v/>
      </c>
      <c r="I1405" s="1" t="str">
        <f t="shared" si="90"/>
        <v/>
      </c>
      <c r="J1405" s="1" t="str">
        <f>IF(AND(TONGHOP!O1405="ThiTN",TONGHOP!Q1405&gt;150,OR(TONGHOP!P1405="LT",AND(TONGHOP!P1405="TH",AND(TONGHOP!T1405&lt;&gt;TONGHOP!X1405,TONGHOP!T1405&lt;&gt;TONGHOP!Y1405)))),TONGHOP!T1405,"")</f>
        <v/>
      </c>
      <c r="K1405" s="1" t="str">
        <f>IF(AND(TONGHOP!O1405="ThiTN",TONGHOP!Q1405&gt;150,OR(TONGHOP!P1405="LT",AND(TONGHOP!P1405="TH",AND(TONGHOP!U1405&lt;&gt;TONGHOP!X1405,TONGHOP!U1405&lt;&gt;TONGHOP!Y1405)))),TONGHOP!U1405,"")</f>
        <v/>
      </c>
      <c r="L1405" s="1" t="str">
        <f t="shared" si="91"/>
        <v/>
      </c>
    </row>
    <row r="1406" spans="1:12">
      <c r="A1406" s="1" t="str">
        <f>IF(AND(TONGHOP!O1406="ThiTN",TONGHOP!Q1406&lt;=90,OR(TONGHOP!P1406="LT",AND(TONGHOP!P1406="TH",AND(TONGHOP!T1406&lt;&gt;TONGHOP!X1406,TONGHOP!T1406&lt;&gt;TONGHOP!Y1406)))),TONGHOP!T1406,"")</f>
        <v/>
      </c>
      <c r="B1406" s="1" t="str">
        <f>IF(AND(TONGHOP!O1406="ThiTN",TONGHOP!Q1406&lt;=90,OR(TONGHOP!P1406="LT",AND(TONGHOP!P1406="TH",AND(TONGHOP!U1406&lt;&gt;TONGHOP!X1406,TONGHOP!U1406&lt;&gt;TONGHOP!Y1406)))),TONGHOP!U1406,"")</f>
        <v/>
      </c>
      <c r="C1406" s="1" t="str">
        <f t="shared" si="88"/>
        <v/>
      </c>
      <c r="D1406" s="1" t="str">
        <f>IF(AND(TONGHOP!O1406="ThiTN",AND(TONGHOP!Q1406&gt;90,TONGHOP!Q1406&lt;=120),OR(TONGHOP!P1406="LT",AND(TONGHOP!P1406="TH",AND(TONGHOP!T1406&lt;&gt;TONGHOP!X1406,TONGHOP!T1406&lt;&gt;TONGHOP!Y1406)))),TONGHOP!T1406,"")</f>
        <v/>
      </c>
      <c r="E1406" s="1" t="str">
        <f>IF(AND(TONGHOP!O1406="ThiTN",AND(TONGHOP!Q1406&gt;90,TONGHOP!Q1406&lt;=120),OR(TONGHOP!P1406="LT",AND(TONGHOP!P1406="TH",AND(TONGHOP!U1406&lt;&gt;TONGHOP!X1406,TONGHOP!U1406&lt;&gt;TONGHOP!Y1406)))),TONGHOP!U1406,"")</f>
        <v/>
      </c>
      <c r="F1406" s="1" t="str">
        <f t="shared" si="89"/>
        <v/>
      </c>
      <c r="G1406" s="1" t="str">
        <f>IF(AND(TONGHOP!O1406="ThiTN",AND(TONGHOP!Q1406&gt;120,TONGHOP!Q1406&lt;=150),OR(TONGHOP!P1406="LT",AND(TONGHOP!P1406="TH",AND(TONGHOP!T1406&lt;&gt;TONGHOP!X1406,TONGHOP!T1406&lt;&gt;TONGHOP!Y1406)))),TONGHOP!T1406,"")</f>
        <v/>
      </c>
      <c r="H1406" s="1" t="str">
        <f>IF(AND(TONGHOP!O1406="ThiTN",AND(TONGHOP!Q1406&gt;120,TONGHOP!Q1406&lt;=150),OR(TONGHOP!P1406="LT",AND(TONGHOP!P1406="TH",AND(TONGHOP!U1406&lt;&gt;TONGHOP!X1406,TONGHOP!U1406&lt;&gt;TONGHOP!Y1406)))),TONGHOP!U1406,"")</f>
        <v/>
      </c>
      <c r="I1406" s="1" t="str">
        <f t="shared" si="90"/>
        <v/>
      </c>
      <c r="J1406" s="1" t="str">
        <f>IF(AND(TONGHOP!O1406="ThiTN",TONGHOP!Q1406&gt;150,OR(TONGHOP!P1406="LT",AND(TONGHOP!P1406="TH",AND(TONGHOP!T1406&lt;&gt;TONGHOP!X1406,TONGHOP!T1406&lt;&gt;TONGHOP!Y1406)))),TONGHOP!T1406,"")</f>
        <v/>
      </c>
      <c r="K1406" s="1" t="str">
        <f>IF(AND(TONGHOP!O1406="ThiTN",TONGHOP!Q1406&gt;150,OR(TONGHOP!P1406="LT",AND(TONGHOP!P1406="TH",AND(TONGHOP!U1406&lt;&gt;TONGHOP!X1406,TONGHOP!U1406&lt;&gt;TONGHOP!Y1406)))),TONGHOP!U1406,"")</f>
        <v/>
      </c>
      <c r="L1406" s="1" t="str">
        <f t="shared" si="91"/>
        <v/>
      </c>
    </row>
    <row r="1407" spans="1:12">
      <c r="A1407" s="1" t="str">
        <f>IF(AND(TONGHOP!O1407="ThiTN",TONGHOP!Q1407&lt;=90,OR(TONGHOP!P1407="LT",AND(TONGHOP!P1407="TH",AND(TONGHOP!T1407&lt;&gt;TONGHOP!X1407,TONGHOP!T1407&lt;&gt;TONGHOP!Y1407)))),TONGHOP!T1407,"")</f>
        <v/>
      </c>
      <c r="B1407" s="1" t="str">
        <f>IF(AND(TONGHOP!O1407="ThiTN",TONGHOP!Q1407&lt;=90,OR(TONGHOP!P1407="LT",AND(TONGHOP!P1407="TH",AND(TONGHOP!U1407&lt;&gt;TONGHOP!X1407,TONGHOP!U1407&lt;&gt;TONGHOP!Y1407)))),TONGHOP!U1407,"")</f>
        <v/>
      </c>
      <c r="C1407" s="1" t="str">
        <f t="shared" si="88"/>
        <v/>
      </c>
      <c r="D1407" s="1" t="str">
        <f>IF(AND(TONGHOP!O1407="ThiTN",AND(TONGHOP!Q1407&gt;90,TONGHOP!Q1407&lt;=120),OR(TONGHOP!P1407="LT",AND(TONGHOP!P1407="TH",AND(TONGHOP!T1407&lt;&gt;TONGHOP!X1407,TONGHOP!T1407&lt;&gt;TONGHOP!Y1407)))),TONGHOP!T1407,"")</f>
        <v/>
      </c>
      <c r="E1407" s="1" t="str">
        <f>IF(AND(TONGHOP!O1407="ThiTN",AND(TONGHOP!Q1407&gt;90,TONGHOP!Q1407&lt;=120),OR(TONGHOP!P1407="LT",AND(TONGHOP!P1407="TH",AND(TONGHOP!U1407&lt;&gt;TONGHOP!X1407,TONGHOP!U1407&lt;&gt;TONGHOP!Y1407)))),TONGHOP!U1407,"")</f>
        <v/>
      </c>
      <c r="F1407" s="1" t="str">
        <f t="shared" si="89"/>
        <v/>
      </c>
      <c r="G1407" s="1" t="str">
        <f>IF(AND(TONGHOP!O1407="ThiTN",AND(TONGHOP!Q1407&gt;120,TONGHOP!Q1407&lt;=150),OR(TONGHOP!P1407="LT",AND(TONGHOP!P1407="TH",AND(TONGHOP!T1407&lt;&gt;TONGHOP!X1407,TONGHOP!T1407&lt;&gt;TONGHOP!Y1407)))),TONGHOP!T1407,"")</f>
        <v/>
      </c>
      <c r="H1407" s="1" t="str">
        <f>IF(AND(TONGHOP!O1407="ThiTN",AND(TONGHOP!Q1407&gt;120,TONGHOP!Q1407&lt;=150),OR(TONGHOP!P1407="LT",AND(TONGHOP!P1407="TH",AND(TONGHOP!U1407&lt;&gt;TONGHOP!X1407,TONGHOP!U1407&lt;&gt;TONGHOP!Y1407)))),TONGHOP!U1407,"")</f>
        <v/>
      </c>
      <c r="I1407" s="1" t="str">
        <f t="shared" si="90"/>
        <v/>
      </c>
      <c r="J1407" s="1" t="str">
        <f>IF(AND(TONGHOP!O1407="ThiTN",TONGHOP!Q1407&gt;150,OR(TONGHOP!P1407="LT",AND(TONGHOP!P1407="TH",AND(TONGHOP!T1407&lt;&gt;TONGHOP!X1407,TONGHOP!T1407&lt;&gt;TONGHOP!Y1407)))),TONGHOP!T1407,"")</f>
        <v/>
      </c>
      <c r="K1407" s="1" t="str">
        <f>IF(AND(TONGHOP!O1407="ThiTN",TONGHOP!Q1407&gt;150,OR(TONGHOP!P1407="LT",AND(TONGHOP!P1407="TH",AND(TONGHOP!U1407&lt;&gt;TONGHOP!X1407,TONGHOP!U1407&lt;&gt;TONGHOP!Y1407)))),TONGHOP!U1407,"")</f>
        <v/>
      </c>
      <c r="L1407" s="1" t="str">
        <f t="shared" si="91"/>
        <v/>
      </c>
    </row>
    <row r="1408" spans="1:12">
      <c r="A1408" s="1" t="str">
        <f>IF(AND(TONGHOP!O1408="ThiTN",TONGHOP!Q1408&lt;=90,OR(TONGHOP!P1408="LT",AND(TONGHOP!P1408="TH",AND(TONGHOP!T1408&lt;&gt;TONGHOP!X1408,TONGHOP!T1408&lt;&gt;TONGHOP!Y1408)))),TONGHOP!T1408,"")</f>
        <v/>
      </c>
      <c r="B1408" s="1" t="str">
        <f>IF(AND(TONGHOP!O1408="ThiTN",TONGHOP!Q1408&lt;=90,OR(TONGHOP!P1408="LT",AND(TONGHOP!P1408="TH",AND(TONGHOP!U1408&lt;&gt;TONGHOP!X1408,TONGHOP!U1408&lt;&gt;TONGHOP!Y1408)))),TONGHOP!U1408,"")</f>
        <v/>
      </c>
      <c r="C1408" s="1" t="str">
        <f t="shared" si="88"/>
        <v/>
      </c>
      <c r="D1408" s="1" t="str">
        <f>IF(AND(TONGHOP!O1408="ThiTN",AND(TONGHOP!Q1408&gt;90,TONGHOP!Q1408&lt;=120),OR(TONGHOP!P1408="LT",AND(TONGHOP!P1408="TH",AND(TONGHOP!T1408&lt;&gt;TONGHOP!X1408,TONGHOP!T1408&lt;&gt;TONGHOP!Y1408)))),TONGHOP!T1408,"")</f>
        <v/>
      </c>
      <c r="E1408" s="1" t="str">
        <f>IF(AND(TONGHOP!O1408="ThiTN",AND(TONGHOP!Q1408&gt;90,TONGHOP!Q1408&lt;=120),OR(TONGHOP!P1408="LT",AND(TONGHOP!P1408="TH",AND(TONGHOP!U1408&lt;&gt;TONGHOP!X1408,TONGHOP!U1408&lt;&gt;TONGHOP!Y1408)))),TONGHOP!U1408,"")</f>
        <v/>
      </c>
      <c r="F1408" s="1" t="str">
        <f t="shared" si="89"/>
        <v/>
      </c>
      <c r="G1408" s="1" t="str">
        <f>IF(AND(TONGHOP!O1408="ThiTN",AND(TONGHOP!Q1408&gt;120,TONGHOP!Q1408&lt;=150),OR(TONGHOP!P1408="LT",AND(TONGHOP!P1408="TH",AND(TONGHOP!T1408&lt;&gt;TONGHOP!X1408,TONGHOP!T1408&lt;&gt;TONGHOP!Y1408)))),TONGHOP!T1408,"")</f>
        <v/>
      </c>
      <c r="H1408" s="1" t="str">
        <f>IF(AND(TONGHOP!O1408="ThiTN",AND(TONGHOP!Q1408&gt;120,TONGHOP!Q1408&lt;=150),OR(TONGHOP!P1408="LT",AND(TONGHOP!P1408="TH",AND(TONGHOP!U1408&lt;&gt;TONGHOP!X1408,TONGHOP!U1408&lt;&gt;TONGHOP!Y1408)))),TONGHOP!U1408,"")</f>
        <v/>
      </c>
      <c r="I1408" s="1" t="str">
        <f t="shared" si="90"/>
        <v/>
      </c>
      <c r="J1408" s="1" t="str">
        <f>IF(AND(TONGHOP!O1408="ThiTN",TONGHOP!Q1408&gt;150,OR(TONGHOP!P1408="LT",AND(TONGHOP!P1408="TH",AND(TONGHOP!T1408&lt;&gt;TONGHOP!X1408,TONGHOP!T1408&lt;&gt;TONGHOP!Y1408)))),TONGHOP!T1408,"")</f>
        <v/>
      </c>
      <c r="K1408" s="1" t="str">
        <f>IF(AND(TONGHOP!O1408="ThiTN",TONGHOP!Q1408&gt;150,OR(TONGHOP!P1408="LT",AND(TONGHOP!P1408="TH",AND(TONGHOP!U1408&lt;&gt;TONGHOP!X1408,TONGHOP!U1408&lt;&gt;TONGHOP!Y1408)))),TONGHOP!U1408,"")</f>
        <v/>
      </c>
      <c r="L1408" s="1" t="str">
        <f t="shared" si="91"/>
        <v/>
      </c>
    </row>
    <row r="1409" spans="1:12">
      <c r="A1409" s="1" t="str">
        <f>IF(AND(TONGHOP!O1409="ThiTN",TONGHOP!Q1409&lt;=90,OR(TONGHOP!P1409="LT",AND(TONGHOP!P1409="TH",AND(TONGHOP!T1409&lt;&gt;TONGHOP!X1409,TONGHOP!T1409&lt;&gt;TONGHOP!Y1409)))),TONGHOP!T1409,"")</f>
        <v/>
      </c>
      <c r="B1409" s="1" t="str">
        <f>IF(AND(TONGHOP!O1409="ThiTN",TONGHOP!Q1409&lt;=90,OR(TONGHOP!P1409="LT",AND(TONGHOP!P1409="TH",AND(TONGHOP!U1409&lt;&gt;TONGHOP!X1409,TONGHOP!U1409&lt;&gt;TONGHOP!Y1409)))),TONGHOP!U1409,"")</f>
        <v/>
      </c>
      <c r="C1409" s="1" t="str">
        <f t="shared" si="88"/>
        <v/>
      </c>
      <c r="D1409" s="1" t="str">
        <f>IF(AND(TONGHOP!O1409="ThiTN",AND(TONGHOP!Q1409&gt;90,TONGHOP!Q1409&lt;=120),OR(TONGHOP!P1409="LT",AND(TONGHOP!P1409="TH",AND(TONGHOP!T1409&lt;&gt;TONGHOP!X1409,TONGHOP!T1409&lt;&gt;TONGHOP!Y1409)))),TONGHOP!T1409,"")</f>
        <v/>
      </c>
      <c r="E1409" s="1" t="str">
        <f>IF(AND(TONGHOP!O1409="ThiTN",AND(TONGHOP!Q1409&gt;90,TONGHOP!Q1409&lt;=120),OR(TONGHOP!P1409="LT",AND(TONGHOP!P1409="TH",AND(TONGHOP!U1409&lt;&gt;TONGHOP!X1409,TONGHOP!U1409&lt;&gt;TONGHOP!Y1409)))),TONGHOP!U1409,"")</f>
        <v/>
      </c>
      <c r="F1409" s="1" t="str">
        <f t="shared" si="89"/>
        <v/>
      </c>
      <c r="G1409" s="1" t="str">
        <f>IF(AND(TONGHOP!O1409="ThiTN",AND(TONGHOP!Q1409&gt;120,TONGHOP!Q1409&lt;=150),OR(TONGHOP!P1409="LT",AND(TONGHOP!P1409="TH",AND(TONGHOP!T1409&lt;&gt;TONGHOP!X1409,TONGHOP!T1409&lt;&gt;TONGHOP!Y1409)))),TONGHOP!T1409,"")</f>
        <v/>
      </c>
      <c r="H1409" s="1" t="str">
        <f>IF(AND(TONGHOP!O1409="ThiTN",AND(TONGHOP!Q1409&gt;120,TONGHOP!Q1409&lt;=150),OR(TONGHOP!P1409="LT",AND(TONGHOP!P1409="TH",AND(TONGHOP!U1409&lt;&gt;TONGHOP!X1409,TONGHOP!U1409&lt;&gt;TONGHOP!Y1409)))),TONGHOP!U1409,"")</f>
        <v/>
      </c>
      <c r="I1409" s="1" t="str">
        <f t="shared" si="90"/>
        <v/>
      </c>
      <c r="J1409" s="1" t="str">
        <f>IF(AND(TONGHOP!O1409="ThiTN",TONGHOP!Q1409&gt;150,OR(TONGHOP!P1409="LT",AND(TONGHOP!P1409="TH",AND(TONGHOP!T1409&lt;&gt;TONGHOP!X1409,TONGHOP!T1409&lt;&gt;TONGHOP!Y1409)))),TONGHOP!T1409,"")</f>
        <v/>
      </c>
      <c r="K1409" s="1" t="str">
        <f>IF(AND(TONGHOP!O1409="ThiTN",TONGHOP!Q1409&gt;150,OR(TONGHOP!P1409="LT",AND(TONGHOP!P1409="TH",AND(TONGHOP!U1409&lt;&gt;TONGHOP!X1409,TONGHOP!U1409&lt;&gt;TONGHOP!Y1409)))),TONGHOP!U1409,"")</f>
        <v/>
      </c>
      <c r="L1409" s="1" t="str">
        <f t="shared" si="91"/>
        <v/>
      </c>
    </row>
    <row r="1410" spans="1:12">
      <c r="A1410" s="1" t="str">
        <f>IF(AND(TONGHOP!O1410="ThiTN",TONGHOP!Q1410&lt;=90,OR(TONGHOP!P1410="LT",AND(TONGHOP!P1410="TH",AND(TONGHOP!T1410&lt;&gt;TONGHOP!X1410,TONGHOP!T1410&lt;&gt;TONGHOP!Y1410)))),TONGHOP!T1410,"")</f>
        <v/>
      </c>
      <c r="B1410" s="1" t="str">
        <f>IF(AND(TONGHOP!O1410="ThiTN",TONGHOP!Q1410&lt;=90,OR(TONGHOP!P1410="LT",AND(TONGHOP!P1410="TH",AND(TONGHOP!U1410&lt;&gt;TONGHOP!X1410,TONGHOP!U1410&lt;&gt;TONGHOP!Y1410)))),TONGHOP!U1410,"")</f>
        <v/>
      </c>
      <c r="C1410" s="1" t="str">
        <f t="shared" si="88"/>
        <v/>
      </c>
      <c r="D1410" s="1" t="str">
        <f>IF(AND(TONGHOP!O1410="ThiTN",AND(TONGHOP!Q1410&gt;90,TONGHOP!Q1410&lt;=120),OR(TONGHOP!P1410="LT",AND(TONGHOP!P1410="TH",AND(TONGHOP!T1410&lt;&gt;TONGHOP!X1410,TONGHOP!T1410&lt;&gt;TONGHOP!Y1410)))),TONGHOP!T1410,"")</f>
        <v/>
      </c>
      <c r="E1410" s="1" t="str">
        <f>IF(AND(TONGHOP!O1410="ThiTN",AND(TONGHOP!Q1410&gt;90,TONGHOP!Q1410&lt;=120),OR(TONGHOP!P1410="LT",AND(TONGHOP!P1410="TH",AND(TONGHOP!U1410&lt;&gt;TONGHOP!X1410,TONGHOP!U1410&lt;&gt;TONGHOP!Y1410)))),TONGHOP!U1410,"")</f>
        <v/>
      </c>
      <c r="F1410" s="1" t="str">
        <f t="shared" si="89"/>
        <v/>
      </c>
      <c r="G1410" s="1" t="str">
        <f>IF(AND(TONGHOP!O1410="ThiTN",AND(TONGHOP!Q1410&gt;120,TONGHOP!Q1410&lt;=150),OR(TONGHOP!P1410="LT",AND(TONGHOP!P1410="TH",AND(TONGHOP!T1410&lt;&gt;TONGHOP!X1410,TONGHOP!T1410&lt;&gt;TONGHOP!Y1410)))),TONGHOP!T1410,"")</f>
        <v/>
      </c>
      <c r="H1410" s="1" t="str">
        <f>IF(AND(TONGHOP!O1410="ThiTN",AND(TONGHOP!Q1410&gt;120,TONGHOP!Q1410&lt;=150),OR(TONGHOP!P1410="LT",AND(TONGHOP!P1410="TH",AND(TONGHOP!U1410&lt;&gt;TONGHOP!X1410,TONGHOP!U1410&lt;&gt;TONGHOP!Y1410)))),TONGHOP!U1410,"")</f>
        <v/>
      </c>
      <c r="I1410" s="1" t="str">
        <f t="shared" si="90"/>
        <v/>
      </c>
      <c r="J1410" s="1" t="str">
        <f>IF(AND(TONGHOP!O1410="ThiTN",TONGHOP!Q1410&gt;150,OR(TONGHOP!P1410="LT",AND(TONGHOP!P1410="TH",AND(TONGHOP!T1410&lt;&gt;TONGHOP!X1410,TONGHOP!T1410&lt;&gt;TONGHOP!Y1410)))),TONGHOP!T1410,"")</f>
        <v/>
      </c>
      <c r="K1410" s="1" t="str">
        <f>IF(AND(TONGHOP!O1410="ThiTN",TONGHOP!Q1410&gt;150,OR(TONGHOP!P1410="LT",AND(TONGHOP!P1410="TH",AND(TONGHOP!U1410&lt;&gt;TONGHOP!X1410,TONGHOP!U1410&lt;&gt;TONGHOP!Y1410)))),TONGHOP!U1410,"")</f>
        <v/>
      </c>
      <c r="L1410" s="1" t="str">
        <f t="shared" si="91"/>
        <v/>
      </c>
    </row>
    <row r="1411" spans="1:12">
      <c r="A1411" s="1" t="str">
        <f>IF(AND(TONGHOP!O1411="ThiTN",TONGHOP!Q1411&lt;=90,OR(TONGHOP!P1411="LT",AND(TONGHOP!P1411="TH",AND(TONGHOP!T1411&lt;&gt;TONGHOP!X1411,TONGHOP!T1411&lt;&gt;TONGHOP!Y1411)))),TONGHOP!T1411,"")</f>
        <v/>
      </c>
      <c r="B1411" s="1" t="str">
        <f>IF(AND(TONGHOP!O1411="ThiTN",TONGHOP!Q1411&lt;=90,OR(TONGHOP!P1411="LT",AND(TONGHOP!P1411="TH",AND(TONGHOP!U1411&lt;&gt;TONGHOP!X1411,TONGHOP!U1411&lt;&gt;TONGHOP!Y1411)))),TONGHOP!U1411,"")</f>
        <v/>
      </c>
      <c r="C1411" s="1" t="str">
        <f t="shared" si="88"/>
        <v/>
      </c>
      <c r="D1411" s="1" t="str">
        <f>IF(AND(TONGHOP!O1411="ThiTN",AND(TONGHOP!Q1411&gt;90,TONGHOP!Q1411&lt;=120),OR(TONGHOP!P1411="LT",AND(TONGHOP!P1411="TH",AND(TONGHOP!T1411&lt;&gt;TONGHOP!X1411,TONGHOP!T1411&lt;&gt;TONGHOP!Y1411)))),TONGHOP!T1411,"")</f>
        <v/>
      </c>
      <c r="E1411" s="1" t="str">
        <f>IF(AND(TONGHOP!O1411="ThiTN",AND(TONGHOP!Q1411&gt;90,TONGHOP!Q1411&lt;=120),OR(TONGHOP!P1411="LT",AND(TONGHOP!P1411="TH",AND(TONGHOP!U1411&lt;&gt;TONGHOP!X1411,TONGHOP!U1411&lt;&gt;TONGHOP!Y1411)))),TONGHOP!U1411,"")</f>
        <v/>
      </c>
      <c r="F1411" s="1" t="str">
        <f t="shared" si="89"/>
        <v/>
      </c>
      <c r="G1411" s="1" t="str">
        <f>IF(AND(TONGHOP!O1411="ThiTN",AND(TONGHOP!Q1411&gt;120,TONGHOP!Q1411&lt;=150),OR(TONGHOP!P1411="LT",AND(TONGHOP!P1411="TH",AND(TONGHOP!T1411&lt;&gt;TONGHOP!X1411,TONGHOP!T1411&lt;&gt;TONGHOP!Y1411)))),TONGHOP!T1411,"")</f>
        <v/>
      </c>
      <c r="H1411" s="1" t="str">
        <f>IF(AND(TONGHOP!O1411="ThiTN",AND(TONGHOP!Q1411&gt;120,TONGHOP!Q1411&lt;=150),OR(TONGHOP!P1411="LT",AND(TONGHOP!P1411="TH",AND(TONGHOP!U1411&lt;&gt;TONGHOP!X1411,TONGHOP!U1411&lt;&gt;TONGHOP!Y1411)))),TONGHOP!U1411,"")</f>
        <v/>
      </c>
      <c r="I1411" s="1" t="str">
        <f t="shared" si="90"/>
        <v/>
      </c>
      <c r="J1411" s="1" t="str">
        <f>IF(AND(TONGHOP!O1411="ThiTN",TONGHOP!Q1411&gt;150,OR(TONGHOP!P1411="LT",AND(TONGHOP!P1411="TH",AND(TONGHOP!T1411&lt;&gt;TONGHOP!X1411,TONGHOP!T1411&lt;&gt;TONGHOP!Y1411)))),TONGHOP!T1411,"")</f>
        <v/>
      </c>
      <c r="K1411" s="1" t="str">
        <f>IF(AND(TONGHOP!O1411="ThiTN",TONGHOP!Q1411&gt;150,OR(TONGHOP!P1411="LT",AND(TONGHOP!P1411="TH",AND(TONGHOP!U1411&lt;&gt;TONGHOP!X1411,TONGHOP!U1411&lt;&gt;TONGHOP!Y1411)))),TONGHOP!U1411,"")</f>
        <v/>
      </c>
      <c r="L1411" s="1" t="str">
        <f t="shared" si="91"/>
        <v/>
      </c>
    </row>
    <row r="1412" spans="1:12">
      <c r="A1412" s="1" t="str">
        <f>IF(AND(TONGHOP!O1412="ThiTN",TONGHOP!Q1412&lt;=90,OR(TONGHOP!P1412="LT",AND(TONGHOP!P1412="TH",AND(TONGHOP!T1412&lt;&gt;TONGHOP!X1412,TONGHOP!T1412&lt;&gt;TONGHOP!Y1412)))),TONGHOP!T1412,"")</f>
        <v/>
      </c>
      <c r="B1412" s="1" t="str">
        <f>IF(AND(TONGHOP!O1412="ThiTN",TONGHOP!Q1412&lt;=90,OR(TONGHOP!P1412="LT",AND(TONGHOP!P1412="TH",AND(TONGHOP!U1412&lt;&gt;TONGHOP!X1412,TONGHOP!U1412&lt;&gt;TONGHOP!Y1412)))),TONGHOP!U1412,"")</f>
        <v/>
      </c>
      <c r="C1412" s="1" t="str">
        <f t="shared" si="88"/>
        <v/>
      </c>
      <c r="D1412" s="1" t="str">
        <f>IF(AND(TONGHOP!O1412="ThiTN",AND(TONGHOP!Q1412&gt;90,TONGHOP!Q1412&lt;=120),OR(TONGHOP!P1412="LT",AND(TONGHOP!P1412="TH",AND(TONGHOP!T1412&lt;&gt;TONGHOP!X1412,TONGHOP!T1412&lt;&gt;TONGHOP!Y1412)))),TONGHOP!T1412,"")</f>
        <v/>
      </c>
      <c r="E1412" s="1" t="str">
        <f>IF(AND(TONGHOP!O1412="ThiTN",AND(TONGHOP!Q1412&gt;90,TONGHOP!Q1412&lt;=120),OR(TONGHOP!P1412="LT",AND(TONGHOP!P1412="TH",AND(TONGHOP!U1412&lt;&gt;TONGHOP!X1412,TONGHOP!U1412&lt;&gt;TONGHOP!Y1412)))),TONGHOP!U1412,"")</f>
        <v/>
      </c>
      <c r="F1412" s="1" t="str">
        <f t="shared" si="89"/>
        <v/>
      </c>
      <c r="G1412" s="1" t="str">
        <f>IF(AND(TONGHOP!O1412="ThiTN",AND(TONGHOP!Q1412&gt;120,TONGHOP!Q1412&lt;=150),OR(TONGHOP!P1412="LT",AND(TONGHOP!P1412="TH",AND(TONGHOP!T1412&lt;&gt;TONGHOP!X1412,TONGHOP!T1412&lt;&gt;TONGHOP!Y1412)))),TONGHOP!T1412,"")</f>
        <v/>
      </c>
      <c r="H1412" s="1" t="str">
        <f>IF(AND(TONGHOP!O1412="ThiTN",AND(TONGHOP!Q1412&gt;120,TONGHOP!Q1412&lt;=150),OR(TONGHOP!P1412="LT",AND(TONGHOP!P1412="TH",AND(TONGHOP!U1412&lt;&gt;TONGHOP!X1412,TONGHOP!U1412&lt;&gt;TONGHOP!Y1412)))),TONGHOP!U1412,"")</f>
        <v/>
      </c>
      <c r="I1412" s="1" t="str">
        <f t="shared" si="90"/>
        <v/>
      </c>
      <c r="J1412" s="1" t="str">
        <f>IF(AND(TONGHOP!O1412="ThiTN",TONGHOP!Q1412&gt;150,OR(TONGHOP!P1412="LT",AND(TONGHOP!P1412="TH",AND(TONGHOP!T1412&lt;&gt;TONGHOP!X1412,TONGHOP!T1412&lt;&gt;TONGHOP!Y1412)))),TONGHOP!T1412,"")</f>
        <v/>
      </c>
      <c r="K1412" s="1" t="str">
        <f>IF(AND(TONGHOP!O1412="ThiTN",TONGHOP!Q1412&gt;150,OR(TONGHOP!P1412="LT",AND(TONGHOP!P1412="TH",AND(TONGHOP!U1412&lt;&gt;TONGHOP!X1412,TONGHOP!U1412&lt;&gt;TONGHOP!Y1412)))),TONGHOP!U1412,"")</f>
        <v/>
      </c>
      <c r="L1412" s="1" t="str">
        <f t="shared" si="91"/>
        <v/>
      </c>
    </row>
    <row r="1413" spans="1:12">
      <c r="A1413" s="1" t="str">
        <f>IF(AND(TONGHOP!O1413="ThiTN",TONGHOP!Q1413&lt;=90,OR(TONGHOP!P1413="LT",AND(TONGHOP!P1413="TH",AND(TONGHOP!T1413&lt;&gt;TONGHOP!X1413,TONGHOP!T1413&lt;&gt;TONGHOP!Y1413)))),TONGHOP!T1413,"")</f>
        <v/>
      </c>
      <c r="B1413" s="1" t="str">
        <f>IF(AND(TONGHOP!O1413="ThiTN",TONGHOP!Q1413&lt;=90,OR(TONGHOP!P1413="LT",AND(TONGHOP!P1413="TH",AND(TONGHOP!U1413&lt;&gt;TONGHOP!X1413,TONGHOP!U1413&lt;&gt;TONGHOP!Y1413)))),TONGHOP!U1413,"")</f>
        <v/>
      </c>
      <c r="C1413" s="1" t="str">
        <f t="shared" si="88"/>
        <v/>
      </c>
      <c r="D1413" s="1" t="str">
        <f>IF(AND(TONGHOP!O1413="ThiTN",AND(TONGHOP!Q1413&gt;90,TONGHOP!Q1413&lt;=120),OR(TONGHOP!P1413="LT",AND(TONGHOP!P1413="TH",AND(TONGHOP!T1413&lt;&gt;TONGHOP!X1413,TONGHOP!T1413&lt;&gt;TONGHOP!Y1413)))),TONGHOP!T1413,"")</f>
        <v/>
      </c>
      <c r="E1413" s="1" t="str">
        <f>IF(AND(TONGHOP!O1413="ThiTN",AND(TONGHOP!Q1413&gt;90,TONGHOP!Q1413&lt;=120),OR(TONGHOP!P1413="LT",AND(TONGHOP!P1413="TH",AND(TONGHOP!U1413&lt;&gt;TONGHOP!X1413,TONGHOP!U1413&lt;&gt;TONGHOP!Y1413)))),TONGHOP!U1413,"")</f>
        <v/>
      </c>
      <c r="F1413" s="1" t="str">
        <f t="shared" si="89"/>
        <v/>
      </c>
      <c r="G1413" s="1" t="str">
        <f>IF(AND(TONGHOP!O1413="ThiTN",AND(TONGHOP!Q1413&gt;120,TONGHOP!Q1413&lt;=150),OR(TONGHOP!P1413="LT",AND(TONGHOP!P1413="TH",AND(TONGHOP!T1413&lt;&gt;TONGHOP!X1413,TONGHOP!T1413&lt;&gt;TONGHOP!Y1413)))),TONGHOP!T1413,"")</f>
        <v/>
      </c>
      <c r="H1413" s="1" t="str">
        <f>IF(AND(TONGHOP!O1413="ThiTN",AND(TONGHOP!Q1413&gt;120,TONGHOP!Q1413&lt;=150),OR(TONGHOP!P1413="LT",AND(TONGHOP!P1413="TH",AND(TONGHOP!U1413&lt;&gt;TONGHOP!X1413,TONGHOP!U1413&lt;&gt;TONGHOP!Y1413)))),TONGHOP!U1413,"")</f>
        <v/>
      </c>
      <c r="I1413" s="1" t="str">
        <f t="shared" si="90"/>
        <v/>
      </c>
      <c r="J1413" s="1" t="str">
        <f>IF(AND(TONGHOP!O1413="ThiTN",TONGHOP!Q1413&gt;150,OR(TONGHOP!P1413="LT",AND(TONGHOP!P1413="TH",AND(TONGHOP!T1413&lt;&gt;TONGHOP!X1413,TONGHOP!T1413&lt;&gt;TONGHOP!Y1413)))),TONGHOP!T1413,"")</f>
        <v/>
      </c>
      <c r="K1413" s="1" t="str">
        <f>IF(AND(TONGHOP!O1413="ThiTN",TONGHOP!Q1413&gt;150,OR(TONGHOP!P1413="LT",AND(TONGHOP!P1413="TH",AND(TONGHOP!U1413&lt;&gt;TONGHOP!X1413,TONGHOP!U1413&lt;&gt;TONGHOP!Y1413)))),TONGHOP!U1413,"")</f>
        <v/>
      </c>
      <c r="L1413" s="1" t="str">
        <f t="shared" si="91"/>
        <v/>
      </c>
    </row>
    <row r="1414" spans="1:12">
      <c r="A1414" s="1" t="str">
        <f>IF(AND(TONGHOP!O1414="ThiTN",TONGHOP!Q1414&lt;=90,OR(TONGHOP!P1414="LT",AND(TONGHOP!P1414="TH",AND(TONGHOP!T1414&lt;&gt;TONGHOP!X1414,TONGHOP!T1414&lt;&gt;TONGHOP!Y1414)))),TONGHOP!T1414,"")</f>
        <v/>
      </c>
      <c r="B1414" s="1" t="str">
        <f>IF(AND(TONGHOP!O1414="ThiTN",TONGHOP!Q1414&lt;=90,OR(TONGHOP!P1414="LT",AND(TONGHOP!P1414="TH",AND(TONGHOP!U1414&lt;&gt;TONGHOP!X1414,TONGHOP!U1414&lt;&gt;TONGHOP!Y1414)))),TONGHOP!U1414,"")</f>
        <v/>
      </c>
      <c r="C1414" s="1" t="str">
        <f t="shared" si="88"/>
        <v/>
      </c>
      <c r="D1414" s="1" t="str">
        <f>IF(AND(TONGHOP!O1414="ThiTN",AND(TONGHOP!Q1414&gt;90,TONGHOP!Q1414&lt;=120),OR(TONGHOP!P1414="LT",AND(TONGHOP!P1414="TH",AND(TONGHOP!T1414&lt;&gt;TONGHOP!X1414,TONGHOP!T1414&lt;&gt;TONGHOP!Y1414)))),TONGHOP!T1414,"")</f>
        <v/>
      </c>
      <c r="E1414" s="1" t="str">
        <f>IF(AND(TONGHOP!O1414="ThiTN",AND(TONGHOP!Q1414&gt;90,TONGHOP!Q1414&lt;=120),OR(TONGHOP!P1414="LT",AND(TONGHOP!P1414="TH",AND(TONGHOP!U1414&lt;&gt;TONGHOP!X1414,TONGHOP!U1414&lt;&gt;TONGHOP!Y1414)))),TONGHOP!U1414,"")</f>
        <v/>
      </c>
      <c r="F1414" s="1" t="str">
        <f t="shared" si="89"/>
        <v/>
      </c>
      <c r="G1414" s="1" t="str">
        <f>IF(AND(TONGHOP!O1414="ThiTN",AND(TONGHOP!Q1414&gt;120,TONGHOP!Q1414&lt;=150),OR(TONGHOP!P1414="LT",AND(TONGHOP!P1414="TH",AND(TONGHOP!T1414&lt;&gt;TONGHOP!X1414,TONGHOP!T1414&lt;&gt;TONGHOP!Y1414)))),TONGHOP!T1414,"")</f>
        <v/>
      </c>
      <c r="H1414" s="1" t="str">
        <f>IF(AND(TONGHOP!O1414="ThiTN",AND(TONGHOP!Q1414&gt;120,TONGHOP!Q1414&lt;=150),OR(TONGHOP!P1414="LT",AND(TONGHOP!P1414="TH",AND(TONGHOP!U1414&lt;&gt;TONGHOP!X1414,TONGHOP!U1414&lt;&gt;TONGHOP!Y1414)))),TONGHOP!U1414,"")</f>
        <v/>
      </c>
      <c r="I1414" s="1" t="str">
        <f t="shared" si="90"/>
        <v/>
      </c>
      <c r="J1414" s="1" t="str">
        <f>IF(AND(TONGHOP!O1414="ThiTN",TONGHOP!Q1414&gt;150,OR(TONGHOP!P1414="LT",AND(TONGHOP!P1414="TH",AND(TONGHOP!T1414&lt;&gt;TONGHOP!X1414,TONGHOP!T1414&lt;&gt;TONGHOP!Y1414)))),TONGHOP!T1414,"")</f>
        <v/>
      </c>
      <c r="K1414" s="1" t="str">
        <f>IF(AND(TONGHOP!O1414="ThiTN",TONGHOP!Q1414&gt;150,OR(TONGHOP!P1414="LT",AND(TONGHOP!P1414="TH",AND(TONGHOP!U1414&lt;&gt;TONGHOP!X1414,TONGHOP!U1414&lt;&gt;TONGHOP!Y1414)))),TONGHOP!U1414,"")</f>
        <v/>
      </c>
      <c r="L1414" s="1" t="str">
        <f t="shared" si="91"/>
        <v/>
      </c>
    </row>
    <row r="1415" spans="1:12">
      <c r="A1415" s="1" t="str">
        <f>IF(AND(TONGHOP!O1415="ThiTN",TONGHOP!Q1415&lt;=90,OR(TONGHOP!P1415="LT",AND(TONGHOP!P1415="TH",AND(TONGHOP!T1415&lt;&gt;TONGHOP!X1415,TONGHOP!T1415&lt;&gt;TONGHOP!Y1415)))),TONGHOP!T1415,"")</f>
        <v/>
      </c>
      <c r="B1415" s="1" t="str">
        <f>IF(AND(TONGHOP!O1415="ThiTN",TONGHOP!Q1415&lt;=90,OR(TONGHOP!P1415="LT",AND(TONGHOP!P1415="TH",AND(TONGHOP!U1415&lt;&gt;TONGHOP!X1415,TONGHOP!U1415&lt;&gt;TONGHOP!Y1415)))),TONGHOP!U1415,"")</f>
        <v/>
      </c>
      <c r="C1415" s="1" t="str">
        <f t="shared" si="88"/>
        <v/>
      </c>
      <c r="D1415" s="1" t="str">
        <f>IF(AND(TONGHOP!O1415="ThiTN",AND(TONGHOP!Q1415&gt;90,TONGHOP!Q1415&lt;=120),OR(TONGHOP!P1415="LT",AND(TONGHOP!P1415="TH",AND(TONGHOP!T1415&lt;&gt;TONGHOP!X1415,TONGHOP!T1415&lt;&gt;TONGHOP!Y1415)))),TONGHOP!T1415,"")</f>
        <v/>
      </c>
      <c r="E1415" s="1" t="str">
        <f>IF(AND(TONGHOP!O1415="ThiTN",AND(TONGHOP!Q1415&gt;90,TONGHOP!Q1415&lt;=120),OR(TONGHOP!P1415="LT",AND(TONGHOP!P1415="TH",AND(TONGHOP!U1415&lt;&gt;TONGHOP!X1415,TONGHOP!U1415&lt;&gt;TONGHOP!Y1415)))),TONGHOP!U1415,"")</f>
        <v/>
      </c>
      <c r="F1415" s="1" t="str">
        <f t="shared" si="89"/>
        <v/>
      </c>
      <c r="G1415" s="1" t="str">
        <f>IF(AND(TONGHOP!O1415="ThiTN",AND(TONGHOP!Q1415&gt;120,TONGHOP!Q1415&lt;=150),OR(TONGHOP!P1415="LT",AND(TONGHOP!P1415="TH",AND(TONGHOP!T1415&lt;&gt;TONGHOP!X1415,TONGHOP!T1415&lt;&gt;TONGHOP!Y1415)))),TONGHOP!T1415,"")</f>
        <v/>
      </c>
      <c r="H1415" s="1" t="str">
        <f>IF(AND(TONGHOP!O1415="ThiTN",AND(TONGHOP!Q1415&gt;120,TONGHOP!Q1415&lt;=150),OR(TONGHOP!P1415="LT",AND(TONGHOP!P1415="TH",AND(TONGHOP!U1415&lt;&gt;TONGHOP!X1415,TONGHOP!U1415&lt;&gt;TONGHOP!Y1415)))),TONGHOP!U1415,"")</f>
        <v/>
      </c>
      <c r="I1415" s="1" t="str">
        <f t="shared" si="90"/>
        <v/>
      </c>
      <c r="J1415" s="1" t="str">
        <f>IF(AND(TONGHOP!O1415="ThiTN",TONGHOP!Q1415&gt;150,OR(TONGHOP!P1415="LT",AND(TONGHOP!P1415="TH",AND(TONGHOP!T1415&lt;&gt;TONGHOP!X1415,TONGHOP!T1415&lt;&gt;TONGHOP!Y1415)))),TONGHOP!T1415,"")</f>
        <v/>
      </c>
      <c r="K1415" s="1" t="str">
        <f>IF(AND(TONGHOP!O1415="ThiTN",TONGHOP!Q1415&gt;150,OR(TONGHOP!P1415="LT",AND(TONGHOP!P1415="TH",AND(TONGHOP!U1415&lt;&gt;TONGHOP!X1415,TONGHOP!U1415&lt;&gt;TONGHOP!Y1415)))),TONGHOP!U1415,"")</f>
        <v/>
      </c>
      <c r="L1415" s="1" t="str">
        <f t="shared" si="91"/>
        <v/>
      </c>
    </row>
    <row r="1416" spans="1:12">
      <c r="A1416" s="1" t="str">
        <f>IF(AND(TONGHOP!O1416="ThiTN",TONGHOP!Q1416&lt;=90,OR(TONGHOP!P1416="LT",AND(TONGHOP!P1416="TH",AND(TONGHOP!T1416&lt;&gt;TONGHOP!X1416,TONGHOP!T1416&lt;&gt;TONGHOP!Y1416)))),TONGHOP!T1416,"")</f>
        <v/>
      </c>
      <c r="B1416" s="1" t="str">
        <f>IF(AND(TONGHOP!O1416="ThiTN",TONGHOP!Q1416&lt;=90,OR(TONGHOP!P1416="LT",AND(TONGHOP!P1416="TH",AND(TONGHOP!U1416&lt;&gt;TONGHOP!X1416,TONGHOP!U1416&lt;&gt;TONGHOP!Y1416)))),TONGHOP!U1416,"")</f>
        <v/>
      </c>
      <c r="C1416" s="1" t="str">
        <f t="shared" si="88"/>
        <v/>
      </c>
      <c r="D1416" s="1" t="str">
        <f>IF(AND(TONGHOP!O1416="ThiTN",AND(TONGHOP!Q1416&gt;90,TONGHOP!Q1416&lt;=120),OR(TONGHOP!P1416="LT",AND(TONGHOP!P1416="TH",AND(TONGHOP!T1416&lt;&gt;TONGHOP!X1416,TONGHOP!T1416&lt;&gt;TONGHOP!Y1416)))),TONGHOP!T1416,"")</f>
        <v/>
      </c>
      <c r="E1416" s="1" t="str">
        <f>IF(AND(TONGHOP!O1416="ThiTN",AND(TONGHOP!Q1416&gt;90,TONGHOP!Q1416&lt;=120),OR(TONGHOP!P1416="LT",AND(TONGHOP!P1416="TH",AND(TONGHOP!U1416&lt;&gt;TONGHOP!X1416,TONGHOP!U1416&lt;&gt;TONGHOP!Y1416)))),TONGHOP!U1416,"")</f>
        <v/>
      </c>
      <c r="F1416" s="1" t="str">
        <f t="shared" si="89"/>
        <v/>
      </c>
      <c r="G1416" s="1" t="str">
        <f>IF(AND(TONGHOP!O1416="ThiTN",AND(TONGHOP!Q1416&gt;120,TONGHOP!Q1416&lt;=150),OR(TONGHOP!P1416="LT",AND(TONGHOP!P1416="TH",AND(TONGHOP!T1416&lt;&gt;TONGHOP!X1416,TONGHOP!T1416&lt;&gt;TONGHOP!Y1416)))),TONGHOP!T1416,"")</f>
        <v/>
      </c>
      <c r="H1416" s="1" t="str">
        <f>IF(AND(TONGHOP!O1416="ThiTN",AND(TONGHOP!Q1416&gt;120,TONGHOP!Q1416&lt;=150),OR(TONGHOP!P1416="LT",AND(TONGHOP!P1416="TH",AND(TONGHOP!U1416&lt;&gt;TONGHOP!X1416,TONGHOP!U1416&lt;&gt;TONGHOP!Y1416)))),TONGHOP!U1416,"")</f>
        <v/>
      </c>
      <c r="I1416" s="1" t="str">
        <f t="shared" si="90"/>
        <v/>
      </c>
      <c r="J1416" s="1" t="str">
        <f>IF(AND(TONGHOP!O1416="ThiTN",TONGHOP!Q1416&gt;150,OR(TONGHOP!P1416="LT",AND(TONGHOP!P1416="TH",AND(TONGHOP!T1416&lt;&gt;TONGHOP!X1416,TONGHOP!T1416&lt;&gt;TONGHOP!Y1416)))),TONGHOP!T1416,"")</f>
        <v/>
      </c>
      <c r="K1416" s="1" t="str">
        <f>IF(AND(TONGHOP!O1416="ThiTN",TONGHOP!Q1416&gt;150,OR(TONGHOP!P1416="LT",AND(TONGHOP!P1416="TH",AND(TONGHOP!U1416&lt;&gt;TONGHOP!X1416,TONGHOP!U1416&lt;&gt;TONGHOP!Y1416)))),TONGHOP!U1416,"")</f>
        <v/>
      </c>
      <c r="L1416" s="1" t="str">
        <f t="shared" si="91"/>
        <v/>
      </c>
    </row>
    <row r="1417" spans="1:12">
      <c r="A1417" s="1" t="str">
        <f>IF(AND(TONGHOP!O1417="ThiTN",TONGHOP!Q1417&lt;=90,OR(TONGHOP!P1417="LT",AND(TONGHOP!P1417="TH",AND(TONGHOP!T1417&lt;&gt;TONGHOP!X1417,TONGHOP!T1417&lt;&gt;TONGHOP!Y1417)))),TONGHOP!T1417,"")</f>
        <v/>
      </c>
      <c r="B1417" s="1" t="str">
        <f>IF(AND(TONGHOP!O1417="ThiTN",TONGHOP!Q1417&lt;=90,OR(TONGHOP!P1417="LT",AND(TONGHOP!P1417="TH",AND(TONGHOP!U1417&lt;&gt;TONGHOP!X1417,TONGHOP!U1417&lt;&gt;TONGHOP!Y1417)))),TONGHOP!U1417,"")</f>
        <v/>
      </c>
      <c r="C1417" s="1" t="str">
        <f t="shared" si="88"/>
        <v/>
      </c>
      <c r="D1417" s="1" t="str">
        <f>IF(AND(TONGHOP!O1417="ThiTN",AND(TONGHOP!Q1417&gt;90,TONGHOP!Q1417&lt;=120),OR(TONGHOP!P1417="LT",AND(TONGHOP!P1417="TH",AND(TONGHOP!T1417&lt;&gt;TONGHOP!X1417,TONGHOP!T1417&lt;&gt;TONGHOP!Y1417)))),TONGHOP!T1417,"")</f>
        <v/>
      </c>
      <c r="E1417" s="1" t="str">
        <f>IF(AND(TONGHOP!O1417="ThiTN",AND(TONGHOP!Q1417&gt;90,TONGHOP!Q1417&lt;=120),OR(TONGHOP!P1417="LT",AND(TONGHOP!P1417="TH",AND(TONGHOP!U1417&lt;&gt;TONGHOP!X1417,TONGHOP!U1417&lt;&gt;TONGHOP!Y1417)))),TONGHOP!U1417,"")</f>
        <v/>
      </c>
      <c r="F1417" s="1" t="str">
        <f t="shared" si="89"/>
        <v/>
      </c>
      <c r="G1417" s="1" t="str">
        <f>IF(AND(TONGHOP!O1417="ThiTN",AND(TONGHOP!Q1417&gt;120,TONGHOP!Q1417&lt;=150),OR(TONGHOP!P1417="LT",AND(TONGHOP!P1417="TH",AND(TONGHOP!T1417&lt;&gt;TONGHOP!X1417,TONGHOP!T1417&lt;&gt;TONGHOP!Y1417)))),TONGHOP!T1417,"")</f>
        <v/>
      </c>
      <c r="H1417" s="1" t="str">
        <f>IF(AND(TONGHOP!O1417="ThiTN",AND(TONGHOP!Q1417&gt;120,TONGHOP!Q1417&lt;=150),OR(TONGHOP!P1417="LT",AND(TONGHOP!P1417="TH",AND(TONGHOP!U1417&lt;&gt;TONGHOP!X1417,TONGHOP!U1417&lt;&gt;TONGHOP!Y1417)))),TONGHOP!U1417,"")</f>
        <v/>
      </c>
      <c r="I1417" s="1" t="str">
        <f t="shared" si="90"/>
        <v/>
      </c>
      <c r="J1417" s="1" t="str">
        <f>IF(AND(TONGHOP!O1417="ThiTN",TONGHOP!Q1417&gt;150,OR(TONGHOP!P1417="LT",AND(TONGHOP!P1417="TH",AND(TONGHOP!T1417&lt;&gt;TONGHOP!X1417,TONGHOP!T1417&lt;&gt;TONGHOP!Y1417)))),TONGHOP!T1417,"")</f>
        <v/>
      </c>
      <c r="K1417" s="1" t="str">
        <f>IF(AND(TONGHOP!O1417="ThiTN",TONGHOP!Q1417&gt;150,OR(TONGHOP!P1417="LT",AND(TONGHOP!P1417="TH",AND(TONGHOP!U1417&lt;&gt;TONGHOP!X1417,TONGHOP!U1417&lt;&gt;TONGHOP!Y1417)))),TONGHOP!U1417,"")</f>
        <v/>
      </c>
      <c r="L1417" s="1" t="str">
        <f t="shared" si="91"/>
        <v/>
      </c>
    </row>
    <row r="1418" spans="1:12">
      <c r="A1418" s="1" t="str">
        <f>IF(AND(TONGHOP!O1418="ThiTN",TONGHOP!Q1418&lt;=90,OR(TONGHOP!P1418="LT",AND(TONGHOP!P1418="TH",AND(TONGHOP!T1418&lt;&gt;TONGHOP!X1418,TONGHOP!T1418&lt;&gt;TONGHOP!Y1418)))),TONGHOP!T1418,"")</f>
        <v/>
      </c>
      <c r="B1418" s="1" t="str">
        <f>IF(AND(TONGHOP!O1418="ThiTN",TONGHOP!Q1418&lt;=90,OR(TONGHOP!P1418="LT",AND(TONGHOP!P1418="TH",AND(TONGHOP!U1418&lt;&gt;TONGHOP!X1418,TONGHOP!U1418&lt;&gt;TONGHOP!Y1418)))),TONGHOP!U1418,"")</f>
        <v/>
      </c>
      <c r="C1418" s="1" t="str">
        <f t="shared" si="88"/>
        <v/>
      </c>
      <c r="D1418" s="1" t="str">
        <f>IF(AND(TONGHOP!O1418="ThiTN",AND(TONGHOP!Q1418&gt;90,TONGHOP!Q1418&lt;=120),OR(TONGHOP!P1418="LT",AND(TONGHOP!P1418="TH",AND(TONGHOP!T1418&lt;&gt;TONGHOP!X1418,TONGHOP!T1418&lt;&gt;TONGHOP!Y1418)))),TONGHOP!T1418,"")</f>
        <v/>
      </c>
      <c r="E1418" s="1" t="str">
        <f>IF(AND(TONGHOP!O1418="ThiTN",AND(TONGHOP!Q1418&gt;90,TONGHOP!Q1418&lt;=120),OR(TONGHOP!P1418="LT",AND(TONGHOP!P1418="TH",AND(TONGHOP!U1418&lt;&gt;TONGHOP!X1418,TONGHOP!U1418&lt;&gt;TONGHOP!Y1418)))),TONGHOP!U1418,"")</f>
        <v/>
      </c>
      <c r="F1418" s="1" t="str">
        <f t="shared" si="89"/>
        <v/>
      </c>
      <c r="G1418" s="1" t="str">
        <f>IF(AND(TONGHOP!O1418="ThiTN",AND(TONGHOP!Q1418&gt;120,TONGHOP!Q1418&lt;=150),OR(TONGHOP!P1418="LT",AND(TONGHOP!P1418="TH",AND(TONGHOP!T1418&lt;&gt;TONGHOP!X1418,TONGHOP!T1418&lt;&gt;TONGHOP!Y1418)))),TONGHOP!T1418,"")</f>
        <v/>
      </c>
      <c r="H1418" s="1" t="str">
        <f>IF(AND(TONGHOP!O1418="ThiTN",AND(TONGHOP!Q1418&gt;120,TONGHOP!Q1418&lt;=150),OR(TONGHOP!P1418="LT",AND(TONGHOP!P1418="TH",AND(TONGHOP!U1418&lt;&gt;TONGHOP!X1418,TONGHOP!U1418&lt;&gt;TONGHOP!Y1418)))),TONGHOP!U1418,"")</f>
        <v/>
      </c>
      <c r="I1418" s="1" t="str">
        <f t="shared" si="90"/>
        <v/>
      </c>
      <c r="J1418" s="1" t="str">
        <f>IF(AND(TONGHOP!O1418="ThiTN",TONGHOP!Q1418&gt;150,OR(TONGHOP!P1418="LT",AND(TONGHOP!P1418="TH",AND(TONGHOP!T1418&lt;&gt;TONGHOP!X1418,TONGHOP!T1418&lt;&gt;TONGHOP!Y1418)))),TONGHOP!T1418,"")</f>
        <v/>
      </c>
      <c r="K1418" s="1" t="str">
        <f>IF(AND(TONGHOP!O1418="ThiTN",TONGHOP!Q1418&gt;150,OR(TONGHOP!P1418="LT",AND(TONGHOP!P1418="TH",AND(TONGHOP!U1418&lt;&gt;TONGHOP!X1418,TONGHOP!U1418&lt;&gt;TONGHOP!Y1418)))),TONGHOP!U1418,"")</f>
        <v/>
      </c>
      <c r="L1418" s="1" t="str">
        <f t="shared" si="91"/>
        <v/>
      </c>
    </row>
    <row r="1419" spans="1:12">
      <c r="A1419" s="1" t="str">
        <f>IF(AND(TONGHOP!O1419="ThiTN",TONGHOP!Q1419&lt;=90,OR(TONGHOP!P1419="LT",AND(TONGHOP!P1419="TH",AND(TONGHOP!T1419&lt;&gt;TONGHOP!X1419,TONGHOP!T1419&lt;&gt;TONGHOP!Y1419)))),TONGHOP!T1419,"")</f>
        <v/>
      </c>
      <c r="B1419" s="1" t="str">
        <f>IF(AND(TONGHOP!O1419="ThiTN",TONGHOP!Q1419&lt;=90,OR(TONGHOP!P1419="LT",AND(TONGHOP!P1419="TH",AND(TONGHOP!U1419&lt;&gt;TONGHOP!X1419,TONGHOP!U1419&lt;&gt;TONGHOP!Y1419)))),TONGHOP!U1419,"")</f>
        <v/>
      </c>
      <c r="C1419" s="1" t="str">
        <f t="shared" si="88"/>
        <v/>
      </c>
      <c r="D1419" s="1" t="str">
        <f>IF(AND(TONGHOP!O1419="ThiTN",AND(TONGHOP!Q1419&gt;90,TONGHOP!Q1419&lt;=120),OR(TONGHOP!P1419="LT",AND(TONGHOP!P1419="TH",AND(TONGHOP!T1419&lt;&gt;TONGHOP!X1419,TONGHOP!T1419&lt;&gt;TONGHOP!Y1419)))),TONGHOP!T1419,"")</f>
        <v/>
      </c>
      <c r="E1419" s="1" t="str">
        <f>IF(AND(TONGHOP!O1419="ThiTN",AND(TONGHOP!Q1419&gt;90,TONGHOP!Q1419&lt;=120),OR(TONGHOP!P1419="LT",AND(TONGHOP!P1419="TH",AND(TONGHOP!U1419&lt;&gt;TONGHOP!X1419,TONGHOP!U1419&lt;&gt;TONGHOP!Y1419)))),TONGHOP!U1419,"")</f>
        <v/>
      </c>
      <c r="F1419" s="1" t="str">
        <f t="shared" si="89"/>
        <v/>
      </c>
      <c r="G1419" s="1" t="str">
        <f>IF(AND(TONGHOP!O1419="ThiTN",AND(TONGHOP!Q1419&gt;120,TONGHOP!Q1419&lt;=150),OR(TONGHOP!P1419="LT",AND(TONGHOP!P1419="TH",AND(TONGHOP!T1419&lt;&gt;TONGHOP!X1419,TONGHOP!T1419&lt;&gt;TONGHOP!Y1419)))),TONGHOP!T1419,"")</f>
        <v/>
      </c>
      <c r="H1419" s="1" t="str">
        <f>IF(AND(TONGHOP!O1419="ThiTN",AND(TONGHOP!Q1419&gt;120,TONGHOP!Q1419&lt;=150),OR(TONGHOP!P1419="LT",AND(TONGHOP!P1419="TH",AND(TONGHOP!U1419&lt;&gt;TONGHOP!X1419,TONGHOP!U1419&lt;&gt;TONGHOP!Y1419)))),TONGHOP!U1419,"")</f>
        <v/>
      </c>
      <c r="I1419" s="1" t="str">
        <f t="shared" si="90"/>
        <v/>
      </c>
      <c r="J1419" s="1" t="str">
        <f>IF(AND(TONGHOP!O1419="ThiTN",TONGHOP!Q1419&gt;150,OR(TONGHOP!P1419="LT",AND(TONGHOP!P1419="TH",AND(TONGHOP!T1419&lt;&gt;TONGHOP!X1419,TONGHOP!T1419&lt;&gt;TONGHOP!Y1419)))),TONGHOP!T1419,"")</f>
        <v/>
      </c>
      <c r="K1419" s="1" t="str">
        <f>IF(AND(TONGHOP!O1419="ThiTN",TONGHOP!Q1419&gt;150,OR(TONGHOP!P1419="LT",AND(TONGHOP!P1419="TH",AND(TONGHOP!U1419&lt;&gt;TONGHOP!X1419,TONGHOP!U1419&lt;&gt;TONGHOP!Y1419)))),TONGHOP!U1419,"")</f>
        <v/>
      </c>
      <c r="L1419" s="1" t="str">
        <f t="shared" si="91"/>
        <v/>
      </c>
    </row>
    <row r="1420" spans="1:12">
      <c r="A1420" s="1" t="str">
        <f>IF(AND(TONGHOP!O1420="ThiTN",TONGHOP!Q1420&lt;=90,OR(TONGHOP!P1420="LT",AND(TONGHOP!P1420="TH",AND(TONGHOP!T1420&lt;&gt;TONGHOP!X1420,TONGHOP!T1420&lt;&gt;TONGHOP!Y1420)))),TONGHOP!T1420,"")</f>
        <v/>
      </c>
      <c r="B1420" s="1" t="str">
        <f>IF(AND(TONGHOP!O1420="ThiTN",TONGHOP!Q1420&lt;=90,OR(TONGHOP!P1420="LT",AND(TONGHOP!P1420="TH",AND(TONGHOP!U1420&lt;&gt;TONGHOP!X1420,TONGHOP!U1420&lt;&gt;TONGHOP!Y1420)))),TONGHOP!U1420,"")</f>
        <v/>
      </c>
      <c r="C1420" s="1" t="str">
        <f t="shared" si="88"/>
        <v/>
      </c>
      <c r="D1420" s="1" t="str">
        <f>IF(AND(TONGHOP!O1420="ThiTN",AND(TONGHOP!Q1420&gt;90,TONGHOP!Q1420&lt;=120),OR(TONGHOP!P1420="LT",AND(TONGHOP!P1420="TH",AND(TONGHOP!T1420&lt;&gt;TONGHOP!X1420,TONGHOP!T1420&lt;&gt;TONGHOP!Y1420)))),TONGHOP!T1420,"")</f>
        <v/>
      </c>
      <c r="E1420" s="1" t="str">
        <f>IF(AND(TONGHOP!O1420="ThiTN",AND(TONGHOP!Q1420&gt;90,TONGHOP!Q1420&lt;=120),OR(TONGHOP!P1420="LT",AND(TONGHOP!P1420="TH",AND(TONGHOP!U1420&lt;&gt;TONGHOP!X1420,TONGHOP!U1420&lt;&gt;TONGHOP!Y1420)))),TONGHOP!U1420,"")</f>
        <v/>
      </c>
      <c r="F1420" s="1" t="str">
        <f t="shared" si="89"/>
        <v/>
      </c>
      <c r="G1420" s="1" t="str">
        <f>IF(AND(TONGHOP!O1420="ThiTN",AND(TONGHOP!Q1420&gt;120,TONGHOP!Q1420&lt;=150),OR(TONGHOP!P1420="LT",AND(TONGHOP!P1420="TH",AND(TONGHOP!T1420&lt;&gt;TONGHOP!X1420,TONGHOP!T1420&lt;&gt;TONGHOP!Y1420)))),TONGHOP!T1420,"")</f>
        <v/>
      </c>
      <c r="H1420" s="1" t="str">
        <f>IF(AND(TONGHOP!O1420="ThiTN",AND(TONGHOP!Q1420&gt;120,TONGHOP!Q1420&lt;=150),OR(TONGHOP!P1420="LT",AND(TONGHOP!P1420="TH",AND(TONGHOP!U1420&lt;&gt;TONGHOP!X1420,TONGHOP!U1420&lt;&gt;TONGHOP!Y1420)))),TONGHOP!U1420,"")</f>
        <v/>
      </c>
      <c r="I1420" s="1" t="str">
        <f t="shared" si="90"/>
        <v/>
      </c>
      <c r="J1420" s="1" t="str">
        <f>IF(AND(TONGHOP!O1420="ThiTN",TONGHOP!Q1420&gt;150,OR(TONGHOP!P1420="LT",AND(TONGHOP!P1420="TH",AND(TONGHOP!T1420&lt;&gt;TONGHOP!X1420,TONGHOP!T1420&lt;&gt;TONGHOP!Y1420)))),TONGHOP!T1420,"")</f>
        <v/>
      </c>
      <c r="K1420" s="1" t="str">
        <f>IF(AND(TONGHOP!O1420="ThiTN",TONGHOP!Q1420&gt;150,OR(TONGHOP!P1420="LT",AND(TONGHOP!P1420="TH",AND(TONGHOP!U1420&lt;&gt;TONGHOP!X1420,TONGHOP!U1420&lt;&gt;TONGHOP!Y1420)))),TONGHOP!U1420,"")</f>
        <v/>
      </c>
      <c r="L1420" s="1" t="str">
        <f t="shared" si="91"/>
        <v/>
      </c>
    </row>
    <row r="1421" spans="1:12">
      <c r="A1421" s="1" t="str">
        <f>IF(AND(TONGHOP!O1421="ThiTN",TONGHOP!Q1421&lt;=90,OR(TONGHOP!P1421="LT",AND(TONGHOP!P1421="TH",AND(TONGHOP!T1421&lt;&gt;TONGHOP!X1421,TONGHOP!T1421&lt;&gt;TONGHOP!Y1421)))),TONGHOP!T1421,"")</f>
        <v/>
      </c>
      <c r="B1421" s="1" t="str">
        <f>IF(AND(TONGHOP!O1421="ThiTN",TONGHOP!Q1421&lt;=90,OR(TONGHOP!P1421="LT",AND(TONGHOP!P1421="TH",AND(TONGHOP!U1421&lt;&gt;TONGHOP!X1421,TONGHOP!U1421&lt;&gt;TONGHOP!Y1421)))),TONGHOP!U1421,"")</f>
        <v/>
      </c>
      <c r="C1421" s="1" t="str">
        <f t="shared" si="88"/>
        <v/>
      </c>
      <c r="D1421" s="1" t="str">
        <f>IF(AND(TONGHOP!O1421="ThiTN",AND(TONGHOP!Q1421&gt;90,TONGHOP!Q1421&lt;=120),OR(TONGHOP!P1421="LT",AND(TONGHOP!P1421="TH",AND(TONGHOP!T1421&lt;&gt;TONGHOP!X1421,TONGHOP!T1421&lt;&gt;TONGHOP!Y1421)))),TONGHOP!T1421,"")</f>
        <v/>
      </c>
      <c r="E1421" s="1" t="str">
        <f>IF(AND(TONGHOP!O1421="ThiTN",AND(TONGHOP!Q1421&gt;90,TONGHOP!Q1421&lt;=120),OR(TONGHOP!P1421="LT",AND(TONGHOP!P1421="TH",AND(TONGHOP!U1421&lt;&gt;TONGHOP!X1421,TONGHOP!U1421&lt;&gt;TONGHOP!Y1421)))),TONGHOP!U1421,"")</f>
        <v/>
      </c>
      <c r="F1421" s="1" t="str">
        <f t="shared" si="89"/>
        <v/>
      </c>
      <c r="G1421" s="1" t="str">
        <f>IF(AND(TONGHOP!O1421="ThiTN",AND(TONGHOP!Q1421&gt;120,TONGHOP!Q1421&lt;=150),OR(TONGHOP!P1421="LT",AND(TONGHOP!P1421="TH",AND(TONGHOP!T1421&lt;&gt;TONGHOP!X1421,TONGHOP!T1421&lt;&gt;TONGHOP!Y1421)))),TONGHOP!T1421,"")</f>
        <v/>
      </c>
      <c r="H1421" s="1" t="str">
        <f>IF(AND(TONGHOP!O1421="ThiTN",AND(TONGHOP!Q1421&gt;120,TONGHOP!Q1421&lt;=150),OR(TONGHOP!P1421="LT",AND(TONGHOP!P1421="TH",AND(TONGHOP!U1421&lt;&gt;TONGHOP!X1421,TONGHOP!U1421&lt;&gt;TONGHOP!Y1421)))),TONGHOP!U1421,"")</f>
        <v/>
      </c>
      <c r="I1421" s="1" t="str">
        <f t="shared" si="90"/>
        <v/>
      </c>
      <c r="J1421" s="1" t="str">
        <f>IF(AND(TONGHOP!O1421="ThiTN",TONGHOP!Q1421&gt;150,OR(TONGHOP!P1421="LT",AND(TONGHOP!P1421="TH",AND(TONGHOP!T1421&lt;&gt;TONGHOP!X1421,TONGHOP!T1421&lt;&gt;TONGHOP!Y1421)))),TONGHOP!T1421,"")</f>
        <v/>
      </c>
      <c r="K1421" s="1" t="str">
        <f>IF(AND(TONGHOP!O1421="ThiTN",TONGHOP!Q1421&gt;150,OR(TONGHOP!P1421="LT",AND(TONGHOP!P1421="TH",AND(TONGHOP!U1421&lt;&gt;TONGHOP!X1421,TONGHOP!U1421&lt;&gt;TONGHOP!Y1421)))),TONGHOP!U1421,"")</f>
        <v/>
      </c>
      <c r="L1421" s="1" t="str">
        <f t="shared" si="91"/>
        <v/>
      </c>
    </row>
    <row r="1422" spans="1:12">
      <c r="A1422" s="1" t="str">
        <f>IF(AND(TONGHOP!O1422="ThiTN",TONGHOP!Q1422&lt;=90,OR(TONGHOP!P1422="LT",AND(TONGHOP!P1422="TH",AND(TONGHOP!T1422&lt;&gt;TONGHOP!X1422,TONGHOP!T1422&lt;&gt;TONGHOP!Y1422)))),TONGHOP!T1422,"")</f>
        <v/>
      </c>
      <c r="B1422" s="1" t="str">
        <f>IF(AND(TONGHOP!O1422="ThiTN",TONGHOP!Q1422&lt;=90,OR(TONGHOP!P1422="LT",AND(TONGHOP!P1422="TH",AND(TONGHOP!U1422&lt;&gt;TONGHOP!X1422,TONGHOP!U1422&lt;&gt;TONGHOP!Y1422)))),TONGHOP!U1422,"")</f>
        <v/>
      </c>
      <c r="C1422" s="1" t="str">
        <f t="shared" si="88"/>
        <v/>
      </c>
      <c r="D1422" s="1" t="str">
        <f>IF(AND(TONGHOP!O1422="ThiTN",AND(TONGHOP!Q1422&gt;90,TONGHOP!Q1422&lt;=120),OR(TONGHOP!P1422="LT",AND(TONGHOP!P1422="TH",AND(TONGHOP!T1422&lt;&gt;TONGHOP!X1422,TONGHOP!T1422&lt;&gt;TONGHOP!Y1422)))),TONGHOP!T1422,"")</f>
        <v/>
      </c>
      <c r="E1422" s="1" t="str">
        <f>IF(AND(TONGHOP!O1422="ThiTN",AND(TONGHOP!Q1422&gt;90,TONGHOP!Q1422&lt;=120),OR(TONGHOP!P1422="LT",AND(TONGHOP!P1422="TH",AND(TONGHOP!U1422&lt;&gt;TONGHOP!X1422,TONGHOP!U1422&lt;&gt;TONGHOP!Y1422)))),TONGHOP!U1422,"")</f>
        <v/>
      </c>
      <c r="F1422" s="1" t="str">
        <f t="shared" si="89"/>
        <v/>
      </c>
      <c r="G1422" s="1" t="str">
        <f>IF(AND(TONGHOP!O1422="ThiTN",AND(TONGHOP!Q1422&gt;120,TONGHOP!Q1422&lt;=150),OR(TONGHOP!P1422="LT",AND(TONGHOP!P1422="TH",AND(TONGHOP!T1422&lt;&gt;TONGHOP!X1422,TONGHOP!T1422&lt;&gt;TONGHOP!Y1422)))),TONGHOP!T1422,"")</f>
        <v/>
      </c>
      <c r="H1422" s="1" t="str">
        <f>IF(AND(TONGHOP!O1422="ThiTN",AND(TONGHOP!Q1422&gt;120,TONGHOP!Q1422&lt;=150),OR(TONGHOP!P1422="LT",AND(TONGHOP!P1422="TH",AND(TONGHOP!U1422&lt;&gt;TONGHOP!X1422,TONGHOP!U1422&lt;&gt;TONGHOP!Y1422)))),TONGHOP!U1422,"")</f>
        <v/>
      </c>
      <c r="I1422" s="1" t="str">
        <f t="shared" si="90"/>
        <v/>
      </c>
      <c r="J1422" s="1" t="str">
        <f>IF(AND(TONGHOP!O1422="ThiTN",TONGHOP!Q1422&gt;150,OR(TONGHOP!P1422="LT",AND(TONGHOP!P1422="TH",AND(TONGHOP!T1422&lt;&gt;TONGHOP!X1422,TONGHOP!T1422&lt;&gt;TONGHOP!Y1422)))),TONGHOP!T1422,"")</f>
        <v/>
      </c>
      <c r="K1422" s="1" t="str">
        <f>IF(AND(TONGHOP!O1422="ThiTN",TONGHOP!Q1422&gt;150,OR(TONGHOP!P1422="LT",AND(TONGHOP!P1422="TH",AND(TONGHOP!U1422&lt;&gt;TONGHOP!X1422,TONGHOP!U1422&lt;&gt;TONGHOP!Y1422)))),TONGHOP!U1422,"")</f>
        <v/>
      </c>
      <c r="L1422" s="1" t="str">
        <f t="shared" si="91"/>
        <v/>
      </c>
    </row>
    <row r="1423" spans="1:12">
      <c r="A1423" s="1" t="str">
        <f>IF(AND(TONGHOP!O1423="ThiTN",TONGHOP!Q1423&lt;=90,OR(TONGHOP!P1423="LT",AND(TONGHOP!P1423="TH",AND(TONGHOP!T1423&lt;&gt;TONGHOP!X1423,TONGHOP!T1423&lt;&gt;TONGHOP!Y1423)))),TONGHOP!T1423,"")</f>
        <v/>
      </c>
      <c r="B1423" s="1" t="str">
        <f>IF(AND(TONGHOP!O1423="ThiTN",TONGHOP!Q1423&lt;=90,OR(TONGHOP!P1423="LT",AND(TONGHOP!P1423="TH",AND(TONGHOP!U1423&lt;&gt;TONGHOP!X1423,TONGHOP!U1423&lt;&gt;TONGHOP!Y1423)))),TONGHOP!U1423,"")</f>
        <v/>
      </c>
      <c r="C1423" s="1" t="str">
        <f t="shared" si="88"/>
        <v/>
      </c>
      <c r="D1423" s="1" t="str">
        <f>IF(AND(TONGHOP!O1423="ThiTN",AND(TONGHOP!Q1423&gt;90,TONGHOP!Q1423&lt;=120),OR(TONGHOP!P1423="LT",AND(TONGHOP!P1423="TH",AND(TONGHOP!T1423&lt;&gt;TONGHOP!X1423,TONGHOP!T1423&lt;&gt;TONGHOP!Y1423)))),TONGHOP!T1423,"")</f>
        <v/>
      </c>
      <c r="E1423" s="1" t="str">
        <f>IF(AND(TONGHOP!O1423="ThiTN",AND(TONGHOP!Q1423&gt;90,TONGHOP!Q1423&lt;=120),OR(TONGHOP!P1423="LT",AND(TONGHOP!P1423="TH",AND(TONGHOP!U1423&lt;&gt;TONGHOP!X1423,TONGHOP!U1423&lt;&gt;TONGHOP!Y1423)))),TONGHOP!U1423,"")</f>
        <v/>
      </c>
      <c r="F1423" s="1" t="str">
        <f t="shared" si="89"/>
        <v/>
      </c>
      <c r="G1423" s="1" t="str">
        <f>IF(AND(TONGHOP!O1423="ThiTN",AND(TONGHOP!Q1423&gt;120,TONGHOP!Q1423&lt;=150),OR(TONGHOP!P1423="LT",AND(TONGHOP!P1423="TH",AND(TONGHOP!T1423&lt;&gt;TONGHOP!X1423,TONGHOP!T1423&lt;&gt;TONGHOP!Y1423)))),TONGHOP!T1423,"")</f>
        <v/>
      </c>
      <c r="H1423" s="1" t="str">
        <f>IF(AND(TONGHOP!O1423="ThiTN",AND(TONGHOP!Q1423&gt;120,TONGHOP!Q1423&lt;=150),OR(TONGHOP!P1423="LT",AND(TONGHOP!P1423="TH",AND(TONGHOP!U1423&lt;&gt;TONGHOP!X1423,TONGHOP!U1423&lt;&gt;TONGHOP!Y1423)))),TONGHOP!U1423,"")</f>
        <v/>
      </c>
      <c r="I1423" s="1" t="str">
        <f t="shared" si="90"/>
        <v/>
      </c>
      <c r="J1423" s="1" t="str">
        <f>IF(AND(TONGHOP!O1423="ThiTN",TONGHOP!Q1423&gt;150,OR(TONGHOP!P1423="LT",AND(TONGHOP!P1423="TH",AND(TONGHOP!T1423&lt;&gt;TONGHOP!X1423,TONGHOP!T1423&lt;&gt;TONGHOP!Y1423)))),TONGHOP!T1423,"")</f>
        <v/>
      </c>
      <c r="K1423" s="1" t="str">
        <f>IF(AND(TONGHOP!O1423="ThiTN",TONGHOP!Q1423&gt;150,OR(TONGHOP!P1423="LT",AND(TONGHOP!P1423="TH",AND(TONGHOP!U1423&lt;&gt;TONGHOP!X1423,TONGHOP!U1423&lt;&gt;TONGHOP!Y1423)))),TONGHOP!U1423,"")</f>
        <v/>
      </c>
      <c r="L1423" s="1" t="str">
        <f t="shared" si="91"/>
        <v/>
      </c>
    </row>
    <row r="1424" spans="1:12">
      <c r="A1424" s="1" t="str">
        <f>IF(AND(TONGHOP!O1424="ThiTN",TONGHOP!Q1424&lt;=90,OR(TONGHOP!P1424="LT",AND(TONGHOP!P1424="TH",AND(TONGHOP!T1424&lt;&gt;TONGHOP!X1424,TONGHOP!T1424&lt;&gt;TONGHOP!Y1424)))),TONGHOP!T1424,"")</f>
        <v/>
      </c>
      <c r="B1424" s="1" t="str">
        <f>IF(AND(TONGHOP!O1424="ThiTN",TONGHOP!Q1424&lt;=90,OR(TONGHOP!P1424="LT",AND(TONGHOP!P1424="TH",AND(TONGHOP!U1424&lt;&gt;TONGHOP!X1424,TONGHOP!U1424&lt;&gt;TONGHOP!Y1424)))),TONGHOP!U1424,"")</f>
        <v/>
      </c>
      <c r="C1424" s="1" t="str">
        <f t="shared" si="88"/>
        <v/>
      </c>
      <c r="D1424" s="1" t="str">
        <f>IF(AND(TONGHOP!O1424="ThiTN",AND(TONGHOP!Q1424&gt;90,TONGHOP!Q1424&lt;=120),OR(TONGHOP!P1424="LT",AND(TONGHOP!P1424="TH",AND(TONGHOP!T1424&lt;&gt;TONGHOP!X1424,TONGHOP!T1424&lt;&gt;TONGHOP!Y1424)))),TONGHOP!T1424,"")</f>
        <v/>
      </c>
      <c r="E1424" s="1" t="str">
        <f>IF(AND(TONGHOP!O1424="ThiTN",AND(TONGHOP!Q1424&gt;90,TONGHOP!Q1424&lt;=120),OR(TONGHOP!P1424="LT",AND(TONGHOP!P1424="TH",AND(TONGHOP!U1424&lt;&gt;TONGHOP!X1424,TONGHOP!U1424&lt;&gt;TONGHOP!Y1424)))),TONGHOP!U1424,"")</f>
        <v/>
      </c>
      <c r="F1424" s="1" t="str">
        <f t="shared" si="89"/>
        <v/>
      </c>
      <c r="G1424" s="1" t="str">
        <f>IF(AND(TONGHOP!O1424="ThiTN",AND(TONGHOP!Q1424&gt;120,TONGHOP!Q1424&lt;=150),OR(TONGHOP!P1424="LT",AND(TONGHOP!P1424="TH",AND(TONGHOP!T1424&lt;&gt;TONGHOP!X1424,TONGHOP!T1424&lt;&gt;TONGHOP!Y1424)))),TONGHOP!T1424,"")</f>
        <v/>
      </c>
      <c r="H1424" s="1" t="str">
        <f>IF(AND(TONGHOP!O1424="ThiTN",AND(TONGHOP!Q1424&gt;120,TONGHOP!Q1424&lt;=150),OR(TONGHOP!P1424="LT",AND(TONGHOP!P1424="TH",AND(TONGHOP!U1424&lt;&gt;TONGHOP!X1424,TONGHOP!U1424&lt;&gt;TONGHOP!Y1424)))),TONGHOP!U1424,"")</f>
        <v/>
      </c>
      <c r="I1424" s="1" t="str">
        <f t="shared" si="90"/>
        <v/>
      </c>
      <c r="J1424" s="1" t="str">
        <f>IF(AND(TONGHOP!O1424="ThiTN",TONGHOP!Q1424&gt;150,OR(TONGHOP!P1424="LT",AND(TONGHOP!P1424="TH",AND(TONGHOP!T1424&lt;&gt;TONGHOP!X1424,TONGHOP!T1424&lt;&gt;TONGHOP!Y1424)))),TONGHOP!T1424,"")</f>
        <v/>
      </c>
      <c r="K1424" s="1" t="str">
        <f>IF(AND(TONGHOP!O1424="ThiTN",TONGHOP!Q1424&gt;150,OR(TONGHOP!P1424="LT",AND(TONGHOP!P1424="TH",AND(TONGHOP!U1424&lt;&gt;TONGHOP!X1424,TONGHOP!U1424&lt;&gt;TONGHOP!Y1424)))),TONGHOP!U1424,"")</f>
        <v/>
      </c>
      <c r="L1424" s="1" t="str">
        <f t="shared" si="91"/>
        <v/>
      </c>
    </row>
    <row r="1425" spans="1:12">
      <c r="A1425" s="1" t="str">
        <f>IF(AND(TONGHOP!O1425="ThiTN",TONGHOP!Q1425&lt;=90,OR(TONGHOP!P1425="LT",AND(TONGHOP!P1425="TH",AND(TONGHOP!T1425&lt;&gt;TONGHOP!X1425,TONGHOP!T1425&lt;&gt;TONGHOP!Y1425)))),TONGHOP!T1425,"")</f>
        <v/>
      </c>
      <c r="B1425" s="1" t="str">
        <f>IF(AND(TONGHOP!O1425="ThiTN",TONGHOP!Q1425&lt;=90,OR(TONGHOP!P1425="LT",AND(TONGHOP!P1425="TH",AND(TONGHOP!U1425&lt;&gt;TONGHOP!X1425,TONGHOP!U1425&lt;&gt;TONGHOP!Y1425)))),TONGHOP!U1425,"")</f>
        <v/>
      </c>
      <c r="C1425" s="1" t="str">
        <f t="shared" si="88"/>
        <v/>
      </c>
      <c r="D1425" s="1" t="str">
        <f>IF(AND(TONGHOP!O1425="ThiTN",AND(TONGHOP!Q1425&gt;90,TONGHOP!Q1425&lt;=120),OR(TONGHOP!P1425="LT",AND(TONGHOP!P1425="TH",AND(TONGHOP!T1425&lt;&gt;TONGHOP!X1425,TONGHOP!T1425&lt;&gt;TONGHOP!Y1425)))),TONGHOP!T1425,"")</f>
        <v/>
      </c>
      <c r="E1425" s="1" t="str">
        <f>IF(AND(TONGHOP!O1425="ThiTN",AND(TONGHOP!Q1425&gt;90,TONGHOP!Q1425&lt;=120),OR(TONGHOP!P1425="LT",AND(TONGHOP!P1425="TH",AND(TONGHOP!U1425&lt;&gt;TONGHOP!X1425,TONGHOP!U1425&lt;&gt;TONGHOP!Y1425)))),TONGHOP!U1425,"")</f>
        <v/>
      </c>
      <c r="F1425" s="1" t="str">
        <f t="shared" si="89"/>
        <v/>
      </c>
      <c r="G1425" s="1" t="str">
        <f>IF(AND(TONGHOP!O1425="ThiTN",AND(TONGHOP!Q1425&gt;120,TONGHOP!Q1425&lt;=150),OR(TONGHOP!P1425="LT",AND(TONGHOP!P1425="TH",AND(TONGHOP!T1425&lt;&gt;TONGHOP!X1425,TONGHOP!T1425&lt;&gt;TONGHOP!Y1425)))),TONGHOP!T1425,"")</f>
        <v/>
      </c>
      <c r="H1425" s="1" t="str">
        <f>IF(AND(TONGHOP!O1425="ThiTN",AND(TONGHOP!Q1425&gt;120,TONGHOP!Q1425&lt;=150),OR(TONGHOP!P1425="LT",AND(TONGHOP!P1425="TH",AND(TONGHOP!U1425&lt;&gt;TONGHOP!X1425,TONGHOP!U1425&lt;&gt;TONGHOP!Y1425)))),TONGHOP!U1425,"")</f>
        <v/>
      </c>
      <c r="I1425" s="1" t="str">
        <f t="shared" si="90"/>
        <v/>
      </c>
      <c r="J1425" s="1" t="str">
        <f>IF(AND(TONGHOP!O1425="ThiTN",TONGHOP!Q1425&gt;150,OR(TONGHOP!P1425="LT",AND(TONGHOP!P1425="TH",AND(TONGHOP!T1425&lt;&gt;TONGHOP!X1425,TONGHOP!T1425&lt;&gt;TONGHOP!Y1425)))),TONGHOP!T1425,"")</f>
        <v/>
      </c>
      <c r="K1425" s="1" t="str">
        <f>IF(AND(TONGHOP!O1425="ThiTN",TONGHOP!Q1425&gt;150,OR(TONGHOP!P1425="LT",AND(TONGHOP!P1425="TH",AND(TONGHOP!U1425&lt;&gt;TONGHOP!X1425,TONGHOP!U1425&lt;&gt;TONGHOP!Y1425)))),TONGHOP!U1425,"")</f>
        <v/>
      </c>
      <c r="L1425" s="1" t="str">
        <f t="shared" si="91"/>
        <v/>
      </c>
    </row>
    <row r="1426" spans="1:12">
      <c r="A1426" s="1" t="str">
        <f>IF(AND(TONGHOP!O1426="ThiTN",TONGHOP!Q1426&lt;=90,OR(TONGHOP!P1426="LT",AND(TONGHOP!P1426="TH",AND(TONGHOP!T1426&lt;&gt;TONGHOP!X1426,TONGHOP!T1426&lt;&gt;TONGHOP!Y1426)))),TONGHOP!T1426,"")</f>
        <v/>
      </c>
      <c r="B1426" s="1" t="str">
        <f>IF(AND(TONGHOP!O1426="ThiTN",TONGHOP!Q1426&lt;=90,OR(TONGHOP!P1426="LT",AND(TONGHOP!P1426="TH",AND(TONGHOP!U1426&lt;&gt;TONGHOP!X1426,TONGHOP!U1426&lt;&gt;TONGHOP!Y1426)))),TONGHOP!U1426,"")</f>
        <v/>
      </c>
      <c r="C1426" s="1" t="str">
        <f t="shared" si="88"/>
        <v/>
      </c>
      <c r="D1426" s="1" t="str">
        <f>IF(AND(TONGHOP!O1426="ThiTN",AND(TONGHOP!Q1426&gt;90,TONGHOP!Q1426&lt;=120),OR(TONGHOP!P1426="LT",AND(TONGHOP!P1426="TH",AND(TONGHOP!T1426&lt;&gt;TONGHOP!X1426,TONGHOP!T1426&lt;&gt;TONGHOP!Y1426)))),TONGHOP!T1426,"")</f>
        <v/>
      </c>
      <c r="E1426" s="1" t="str">
        <f>IF(AND(TONGHOP!O1426="ThiTN",AND(TONGHOP!Q1426&gt;90,TONGHOP!Q1426&lt;=120),OR(TONGHOP!P1426="LT",AND(TONGHOP!P1426="TH",AND(TONGHOP!U1426&lt;&gt;TONGHOP!X1426,TONGHOP!U1426&lt;&gt;TONGHOP!Y1426)))),TONGHOP!U1426,"")</f>
        <v/>
      </c>
      <c r="F1426" s="1" t="str">
        <f t="shared" si="89"/>
        <v/>
      </c>
      <c r="G1426" s="1" t="str">
        <f>IF(AND(TONGHOP!O1426="ThiTN",AND(TONGHOP!Q1426&gt;120,TONGHOP!Q1426&lt;=150),OR(TONGHOP!P1426="LT",AND(TONGHOP!P1426="TH",AND(TONGHOP!T1426&lt;&gt;TONGHOP!X1426,TONGHOP!T1426&lt;&gt;TONGHOP!Y1426)))),TONGHOP!T1426,"")</f>
        <v/>
      </c>
      <c r="H1426" s="1" t="str">
        <f>IF(AND(TONGHOP!O1426="ThiTN",AND(TONGHOP!Q1426&gt;120,TONGHOP!Q1426&lt;=150),OR(TONGHOP!P1426="LT",AND(TONGHOP!P1426="TH",AND(TONGHOP!U1426&lt;&gt;TONGHOP!X1426,TONGHOP!U1426&lt;&gt;TONGHOP!Y1426)))),TONGHOP!U1426,"")</f>
        <v/>
      </c>
      <c r="I1426" s="1" t="str">
        <f t="shared" si="90"/>
        <v/>
      </c>
      <c r="J1426" s="1" t="str">
        <f>IF(AND(TONGHOP!O1426="ThiTN",TONGHOP!Q1426&gt;150,OR(TONGHOP!P1426="LT",AND(TONGHOP!P1426="TH",AND(TONGHOP!T1426&lt;&gt;TONGHOP!X1426,TONGHOP!T1426&lt;&gt;TONGHOP!Y1426)))),TONGHOP!T1426,"")</f>
        <v/>
      </c>
      <c r="K1426" s="1" t="str">
        <f>IF(AND(TONGHOP!O1426="ThiTN",TONGHOP!Q1426&gt;150,OR(TONGHOP!P1426="LT",AND(TONGHOP!P1426="TH",AND(TONGHOP!U1426&lt;&gt;TONGHOP!X1426,TONGHOP!U1426&lt;&gt;TONGHOP!Y1426)))),TONGHOP!U1426,"")</f>
        <v/>
      </c>
      <c r="L1426" s="1" t="str">
        <f t="shared" si="91"/>
        <v/>
      </c>
    </row>
    <row r="1427" spans="1:12">
      <c r="A1427" s="1" t="str">
        <f>IF(AND(TONGHOP!O1427="ThiTN",TONGHOP!Q1427&lt;=90,OR(TONGHOP!P1427="LT",AND(TONGHOP!P1427="TH",AND(TONGHOP!T1427&lt;&gt;TONGHOP!X1427,TONGHOP!T1427&lt;&gt;TONGHOP!Y1427)))),TONGHOP!T1427,"")</f>
        <v/>
      </c>
      <c r="B1427" s="1" t="str">
        <f>IF(AND(TONGHOP!O1427="ThiTN",TONGHOP!Q1427&lt;=90,OR(TONGHOP!P1427="LT",AND(TONGHOP!P1427="TH",AND(TONGHOP!U1427&lt;&gt;TONGHOP!X1427,TONGHOP!U1427&lt;&gt;TONGHOP!Y1427)))),TONGHOP!U1427,"")</f>
        <v/>
      </c>
      <c r="C1427" s="1" t="str">
        <f t="shared" si="88"/>
        <v/>
      </c>
      <c r="D1427" s="1" t="str">
        <f>IF(AND(TONGHOP!O1427="ThiTN",AND(TONGHOP!Q1427&gt;90,TONGHOP!Q1427&lt;=120),OR(TONGHOP!P1427="LT",AND(TONGHOP!P1427="TH",AND(TONGHOP!T1427&lt;&gt;TONGHOP!X1427,TONGHOP!T1427&lt;&gt;TONGHOP!Y1427)))),TONGHOP!T1427,"")</f>
        <v/>
      </c>
      <c r="E1427" s="1" t="str">
        <f>IF(AND(TONGHOP!O1427="ThiTN",AND(TONGHOP!Q1427&gt;90,TONGHOP!Q1427&lt;=120),OR(TONGHOP!P1427="LT",AND(TONGHOP!P1427="TH",AND(TONGHOP!U1427&lt;&gt;TONGHOP!X1427,TONGHOP!U1427&lt;&gt;TONGHOP!Y1427)))),TONGHOP!U1427,"")</f>
        <v/>
      </c>
      <c r="F1427" s="1" t="str">
        <f t="shared" si="89"/>
        <v/>
      </c>
      <c r="G1427" s="1" t="str">
        <f>IF(AND(TONGHOP!O1427="ThiTN",AND(TONGHOP!Q1427&gt;120,TONGHOP!Q1427&lt;=150),OR(TONGHOP!P1427="LT",AND(TONGHOP!P1427="TH",AND(TONGHOP!T1427&lt;&gt;TONGHOP!X1427,TONGHOP!T1427&lt;&gt;TONGHOP!Y1427)))),TONGHOP!T1427,"")</f>
        <v/>
      </c>
      <c r="H1427" s="1" t="str">
        <f>IF(AND(TONGHOP!O1427="ThiTN",AND(TONGHOP!Q1427&gt;120,TONGHOP!Q1427&lt;=150),OR(TONGHOP!P1427="LT",AND(TONGHOP!P1427="TH",AND(TONGHOP!U1427&lt;&gt;TONGHOP!X1427,TONGHOP!U1427&lt;&gt;TONGHOP!Y1427)))),TONGHOP!U1427,"")</f>
        <v/>
      </c>
      <c r="I1427" s="1" t="str">
        <f t="shared" si="90"/>
        <v/>
      </c>
      <c r="J1427" s="1" t="str">
        <f>IF(AND(TONGHOP!O1427="ThiTN",TONGHOP!Q1427&gt;150,OR(TONGHOP!P1427="LT",AND(TONGHOP!P1427="TH",AND(TONGHOP!T1427&lt;&gt;TONGHOP!X1427,TONGHOP!T1427&lt;&gt;TONGHOP!Y1427)))),TONGHOP!T1427,"")</f>
        <v/>
      </c>
      <c r="K1427" s="1" t="str">
        <f>IF(AND(TONGHOP!O1427="ThiTN",TONGHOP!Q1427&gt;150,OR(TONGHOP!P1427="LT",AND(TONGHOP!P1427="TH",AND(TONGHOP!U1427&lt;&gt;TONGHOP!X1427,TONGHOP!U1427&lt;&gt;TONGHOP!Y1427)))),TONGHOP!U1427,"")</f>
        <v/>
      </c>
      <c r="L1427" s="1" t="str">
        <f t="shared" si="91"/>
        <v/>
      </c>
    </row>
    <row r="1428" spans="1:12">
      <c r="A1428" s="1" t="str">
        <f>IF(AND(TONGHOP!O1428="ThiTN",TONGHOP!Q1428&lt;=90,OR(TONGHOP!P1428="LT",AND(TONGHOP!P1428="TH",AND(TONGHOP!T1428&lt;&gt;TONGHOP!X1428,TONGHOP!T1428&lt;&gt;TONGHOP!Y1428)))),TONGHOP!T1428,"")</f>
        <v/>
      </c>
      <c r="B1428" s="1" t="str">
        <f>IF(AND(TONGHOP!O1428="ThiTN",TONGHOP!Q1428&lt;=90,OR(TONGHOP!P1428="LT",AND(TONGHOP!P1428="TH",AND(TONGHOP!U1428&lt;&gt;TONGHOP!X1428,TONGHOP!U1428&lt;&gt;TONGHOP!Y1428)))),TONGHOP!U1428,"")</f>
        <v/>
      </c>
      <c r="C1428" s="1" t="str">
        <f t="shared" si="88"/>
        <v/>
      </c>
      <c r="D1428" s="1" t="str">
        <f>IF(AND(TONGHOP!O1428="ThiTN",AND(TONGHOP!Q1428&gt;90,TONGHOP!Q1428&lt;=120),OR(TONGHOP!P1428="LT",AND(TONGHOP!P1428="TH",AND(TONGHOP!T1428&lt;&gt;TONGHOP!X1428,TONGHOP!T1428&lt;&gt;TONGHOP!Y1428)))),TONGHOP!T1428,"")</f>
        <v/>
      </c>
      <c r="E1428" s="1" t="str">
        <f>IF(AND(TONGHOP!O1428="ThiTN",AND(TONGHOP!Q1428&gt;90,TONGHOP!Q1428&lt;=120),OR(TONGHOP!P1428="LT",AND(TONGHOP!P1428="TH",AND(TONGHOP!U1428&lt;&gt;TONGHOP!X1428,TONGHOP!U1428&lt;&gt;TONGHOP!Y1428)))),TONGHOP!U1428,"")</f>
        <v/>
      </c>
      <c r="F1428" s="1" t="str">
        <f t="shared" si="89"/>
        <v/>
      </c>
      <c r="G1428" s="1" t="str">
        <f>IF(AND(TONGHOP!O1428="ThiTN",AND(TONGHOP!Q1428&gt;120,TONGHOP!Q1428&lt;=150),OR(TONGHOP!P1428="LT",AND(TONGHOP!P1428="TH",AND(TONGHOP!T1428&lt;&gt;TONGHOP!X1428,TONGHOP!T1428&lt;&gt;TONGHOP!Y1428)))),TONGHOP!T1428,"")</f>
        <v/>
      </c>
      <c r="H1428" s="1" t="str">
        <f>IF(AND(TONGHOP!O1428="ThiTN",AND(TONGHOP!Q1428&gt;120,TONGHOP!Q1428&lt;=150),OR(TONGHOP!P1428="LT",AND(TONGHOP!P1428="TH",AND(TONGHOP!U1428&lt;&gt;TONGHOP!X1428,TONGHOP!U1428&lt;&gt;TONGHOP!Y1428)))),TONGHOP!U1428,"")</f>
        <v/>
      </c>
      <c r="I1428" s="1" t="str">
        <f t="shared" si="90"/>
        <v/>
      </c>
      <c r="J1428" s="1" t="str">
        <f>IF(AND(TONGHOP!O1428="ThiTN",TONGHOP!Q1428&gt;150,OR(TONGHOP!P1428="LT",AND(TONGHOP!P1428="TH",AND(TONGHOP!T1428&lt;&gt;TONGHOP!X1428,TONGHOP!T1428&lt;&gt;TONGHOP!Y1428)))),TONGHOP!T1428,"")</f>
        <v/>
      </c>
      <c r="K1428" s="1" t="str">
        <f>IF(AND(TONGHOP!O1428="ThiTN",TONGHOP!Q1428&gt;150,OR(TONGHOP!P1428="LT",AND(TONGHOP!P1428="TH",AND(TONGHOP!U1428&lt;&gt;TONGHOP!X1428,TONGHOP!U1428&lt;&gt;TONGHOP!Y1428)))),TONGHOP!U1428,"")</f>
        <v/>
      </c>
      <c r="L1428" s="1" t="str">
        <f t="shared" si="91"/>
        <v/>
      </c>
    </row>
    <row r="1429" spans="1:12">
      <c r="A1429" s="1" t="str">
        <f>IF(AND(TONGHOP!O1429="ThiTN",TONGHOP!Q1429&lt;=90,OR(TONGHOP!P1429="LT",AND(TONGHOP!P1429="TH",AND(TONGHOP!T1429&lt;&gt;TONGHOP!X1429,TONGHOP!T1429&lt;&gt;TONGHOP!Y1429)))),TONGHOP!T1429,"")</f>
        <v/>
      </c>
      <c r="B1429" s="1" t="str">
        <f>IF(AND(TONGHOP!O1429="ThiTN",TONGHOP!Q1429&lt;=90,OR(TONGHOP!P1429="LT",AND(TONGHOP!P1429="TH",AND(TONGHOP!U1429&lt;&gt;TONGHOP!X1429,TONGHOP!U1429&lt;&gt;TONGHOP!Y1429)))),TONGHOP!U1429,"")</f>
        <v/>
      </c>
      <c r="C1429" s="1" t="str">
        <f t="shared" si="88"/>
        <v/>
      </c>
      <c r="D1429" s="1" t="str">
        <f>IF(AND(TONGHOP!O1429="ThiTN",AND(TONGHOP!Q1429&gt;90,TONGHOP!Q1429&lt;=120),OR(TONGHOP!P1429="LT",AND(TONGHOP!P1429="TH",AND(TONGHOP!T1429&lt;&gt;TONGHOP!X1429,TONGHOP!T1429&lt;&gt;TONGHOP!Y1429)))),TONGHOP!T1429,"")</f>
        <v/>
      </c>
      <c r="E1429" s="1" t="str">
        <f>IF(AND(TONGHOP!O1429="ThiTN",AND(TONGHOP!Q1429&gt;90,TONGHOP!Q1429&lt;=120),OR(TONGHOP!P1429="LT",AND(TONGHOP!P1429="TH",AND(TONGHOP!U1429&lt;&gt;TONGHOP!X1429,TONGHOP!U1429&lt;&gt;TONGHOP!Y1429)))),TONGHOP!U1429,"")</f>
        <v/>
      </c>
      <c r="F1429" s="1" t="str">
        <f t="shared" si="89"/>
        <v/>
      </c>
      <c r="G1429" s="1" t="str">
        <f>IF(AND(TONGHOP!O1429="ThiTN",AND(TONGHOP!Q1429&gt;120,TONGHOP!Q1429&lt;=150),OR(TONGHOP!P1429="LT",AND(TONGHOP!P1429="TH",AND(TONGHOP!T1429&lt;&gt;TONGHOP!X1429,TONGHOP!T1429&lt;&gt;TONGHOP!Y1429)))),TONGHOP!T1429,"")</f>
        <v/>
      </c>
      <c r="H1429" s="1" t="str">
        <f>IF(AND(TONGHOP!O1429="ThiTN",AND(TONGHOP!Q1429&gt;120,TONGHOP!Q1429&lt;=150),OR(TONGHOP!P1429="LT",AND(TONGHOP!P1429="TH",AND(TONGHOP!U1429&lt;&gt;TONGHOP!X1429,TONGHOP!U1429&lt;&gt;TONGHOP!Y1429)))),TONGHOP!U1429,"")</f>
        <v/>
      </c>
      <c r="I1429" s="1" t="str">
        <f t="shared" si="90"/>
        <v/>
      </c>
      <c r="J1429" s="1" t="str">
        <f>IF(AND(TONGHOP!O1429="ThiTN",TONGHOP!Q1429&gt;150,OR(TONGHOP!P1429="LT",AND(TONGHOP!P1429="TH",AND(TONGHOP!T1429&lt;&gt;TONGHOP!X1429,TONGHOP!T1429&lt;&gt;TONGHOP!Y1429)))),TONGHOP!T1429,"")</f>
        <v/>
      </c>
      <c r="K1429" s="1" t="str">
        <f>IF(AND(TONGHOP!O1429="ThiTN",TONGHOP!Q1429&gt;150,OR(TONGHOP!P1429="LT",AND(TONGHOP!P1429="TH",AND(TONGHOP!U1429&lt;&gt;TONGHOP!X1429,TONGHOP!U1429&lt;&gt;TONGHOP!Y1429)))),TONGHOP!U1429,"")</f>
        <v/>
      </c>
      <c r="L1429" s="1" t="str">
        <f t="shared" si="91"/>
        <v/>
      </c>
    </row>
    <row r="1430" spans="1:12">
      <c r="A1430" s="1" t="str">
        <f>IF(AND(TONGHOP!O1430="ThiTN",TONGHOP!Q1430&lt;=90,OR(TONGHOP!P1430="LT",AND(TONGHOP!P1430="TH",AND(TONGHOP!T1430&lt;&gt;TONGHOP!X1430,TONGHOP!T1430&lt;&gt;TONGHOP!Y1430)))),TONGHOP!T1430,"")</f>
        <v/>
      </c>
      <c r="B1430" s="1" t="str">
        <f>IF(AND(TONGHOP!O1430="ThiTN",TONGHOP!Q1430&lt;=90,OR(TONGHOP!P1430="LT",AND(TONGHOP!P1430="TH",AND(TONGHOP!U1430&lt;&gt;TONGHOP!X1430,TONGHOP!U1430&lt;&gt;TONGHOP!Y1430)))),TONGHOP!U1430,"")</f>
        <v/>
      </c>
      <c r="C1430" s="1" t="str">
        <f t="shared" si="88"/>
        <v/>
      </c>
      <c r="D1430" s="1" t="str">
        <f>IF(AND(TONGHOP!O1430="ThiTN",AND(TONGHOP!Q1430&gt;90,TONGHOP!Q1430&lt;=120),OR(TONGHOP!P1430="LT",AND(TONGHOP!P1430="TH",AND(TONGHOP!T1430&lt;&gt;TONGHOP!X1430,TONGHOP!T1430&lt;&gt;TONGHOP!Y1430)))),TONGHOP!T1430,"")</f>
        <v/>
      </c>
      <c r="E1430" s="1" t="str">
        <f>IF(AND(TONGHOP!O1430="ThiTN",AND(TONGHOP!Q1430&gt;90,TONGHOP!Q1430&lt;=120),OR(TONGHOP!P1430="LT",AND(TONGHOP!P1430="TH",AND(TONGHOP!U1430&lt;&gt;TONGHOP!X1430,TONGHOP!U1430&lt;&gt;TONGHOP!Y1430)))),TONGHOP!U1430,"")</f>
        <v/>
      </c>
      <c r="F1430" s="1" t="str">
        <f t="shared" si="89"/>
        <v/>
      </c>
      <c r="G1430" s="1" t="str">
        <f>IF(AND(TONGHOP!O1430="ThiTN",AND(TONGHOP!Q1430&gt;120,TONGHOP!Q1430&lt;=150),OR(TONGHOP!P1430="LT",AND(TONGHOP!P1430="TH",AND(TONGHOP!T1430&lt;&gt;TONGHOP!X1430,TONGHOP!T1430&lt;&gt;TONGHOP!Y1430)))),TONGHOP!T1430,"")</f>
        <v/>
      </c>
      <c r="H1430" s="1" t="str">
        <f>IF(AND(TONGHOP!O1430="ThiTN",AND(TONGHOP!Q1430&gt;120,TONGHOP!Q1430&lt;=150),OR(TONGHOP!P1430="LT",AND(TONGHOP!P1430="TH",AND(TONGHOP!U1430&lt;&gt;TONGHOP!X1430,TONGHOP!U1430&lt;&gt;TONGHOP!Y1430)))),TONGHOP!U1430,"")</f>
        <v/>
      </c>
      <c r="I1430" s="1" t="str">
        <f t="shared" si="90"/>
        <v/>
      </c>
      <c r="J1430" s="1" t="str">
        <f>IF(AND(TONGHOP!O1430="ThiTN",TONGHOP!Q1430&gt;150,OR(TONGHOP!P1430="LT",AND(TONGHOP!P1430="TH",AND(TONGHOP!T1430&lt;&gt;TONGHOP!X1430,TONGHOP!T1430&lt;&gt;TONGHOP!Y1430)))),TONGHOP!T1430,"")</f>
        <v/>
      </c>
      <c r="K1430" s="1" t="str">
        <f>IF(AND(TONGHOP!O1430="ThiTN",TONGHOP!Q1430&gt;150,OR(TONGHOP!P1430="LT",AND(TONGHOP!P1430="TH",AND(TONGHOP!U1430&lt;&gt;TONGHOP!X1430,TONGHOP!U1430&lt;&gt;TONGHOP!Y1430)))),TONGHOP!U1430,"")</f>
        <v/>
      </c>
      <c r="L1430" s="1" t="str">
        <f t="shared" si="91"/>
        <v/>
      </c>
    </row>
    <row r="1431" spans="1:12">
      <c r="A1431" s="1" t="str">
        <f>IF(AND(TONGHOP!O1431="ThiTN",TONGHOP!Q1431&lt;=90,OR(TONGHOP!P1431="LT",AND(TONGHOP!P1431="TH",AND(TONGHOP!T1431&lt;&gt;TONGHOP!X1431,TONGHOP!T1431&lt;&gt;TONGHOP!Y1431)))),TONGHOP!T1431,"")</f>
        <v/>
      </c>
      <c r="B1431" s="1" t="str">
        <f>IF(AND(TONGHOP!O1431="ThiTN",TONGHOP!Q1431&lt;=90,OR(TONGHOP!P1431="LT",AND(TONGHOP!P1431="TH",AND(TONGHOP!U1431&lt;&gt;TONGHOP!X1431,TONGHOP!U1431&lt;&gt;TONGHOP!Y1431)))),TONGHOP!U1431,"")</f>
        <v/>
      </c>
      <c r="C1431" s="1" t="str">
        <f t="shared" si="88"/>
        <v/>
      </c>
      <c r="D1431" s="1" t="str">
        <f>IF(AND(TONGHOP!O1431="ThiTN",AND(TONGHOP!Q1431&gt;90,TONGHOP!Q1431&lt;=120),OR(TONGHOP!P1431="LT",AND(TONGHOP!P1431="TH",AND(TONGHOP!T1431&lt;&gt;TONGHOP!X1431,TONGHOP!T1431&lt;&gt;TONGHOP!Y1431)))),TONGHOP!T1431,"")</f>
        <v/>
      </c>
      <c r="E1431" s="1" t="str">
        <f>IF(AND(TONGHOP!O1431="ThiTN",AND(TONGHOP!Q1431&gt;90,TONGHOP!Q1431&lt;=120),OR(TONGHOP!P1431="LT",AND(TONGHOP!P1431="TH",AND(TONGHOP!U1431&lt;&gt;TONGHOP!X1431,TONGHOP!U1431&lt;&gt;TONGHOP!Y1431)))),TONGHOP!U1431,"")</f>
        <v/>
      </c>
      <c r="F1431" s="1" t="str">
        <f t="shared" si="89"/>
        <v/>
      </c>
      <c r="G1431" s="1" t="str">
        <f>IF(AND(TONGHOP!O1431="ThiTN",AND(TONGHOP!Q1431&gt;120,TONGHOP!Q1431&lt;=150),OR(TONGHOP!P1431="LT",AND(TONGHOP!P1431="TH",AND(TONGHOP!T1431&lt;&gt;TONGHOP!X1431,TONGHOP!T1431&lt;&gt;TONGHOP!Y1431)))),TONGHOP!T1431,"")</f>
        <v/>
      </c>
      <c r="H1431" s="1" t="str">
        <f>IF(AND(TONGHOP!O1431="ThiTN",AND(TONGHOP!Q1431&gt;120,TONGHOP!Q1431&lt;=150),OR(TONGHOP!P1431="LT",AND(TONGHOP!P1431="TH",AND(TONGHOP!U1431&lt;&gt;TONGHOP!X1431,TONGHOP!U1431&lt;&gt;TONGHOP!Y1431)))),TONGHOP!U1431,"")</f>
        <v/>
      </c>
      <c r="I1431" s="1" t="str">
        <f t="shared" si="90"/>
        <v/>
      </c>
      <c r="J1431" s="1" t="str">
        <f>IF(AND(TONGHOP!O1431="ThiTN",TONGHOP!Q1431&gt;150,OR(TONGHOP!P1431="LT",AND(TONGHOP!P1431="TH",AND(TONGHOP!T1431&lt;&gt;TONGHOP!X1431,TONGHOP!T1431&lt;&gt;TONGHOP!Y1431)))),TONGHOP!T1431,"")</f>
        <v/>
      </c>
      <c r="K1431" s="1" t="str">
        <f>IF(AND(TONGHOP!O1431="ThiTN",TONGHOP!Q1431&gt;150,OR(TONGHOP!P1431="LT",AND(TONGHOP!P1431="TH",AND(TONGHOP!U1431&lt;&gt;TONGHOP!X1431,TONGHOP!U1431&lt;&gt;TONGHOP!Y1431)))),TONGHOP!U1431,"")</f>
        <v/>
      </c>
      <c r="L1431" s="1" t="str">
        <f t="shared" si="91"/>
        <v/>
      </c>
    </row>
    <row r="1432" spans="1:12">
      <c r="A1432" s="1" t="str">
        <f>IF(AND(TONGHOP!O1432="ThiTN",TONGHOP!Q1432&lt;=90,OR(TONGHOP!P1432="LT",AND(TONGHOP!P1432="TH",AND(TONGHOP!T1432&lt;&gt;TONGHOP!X1432,TONGHOP!T1432&lt;&gt;TONGHOP!Y1432)))),TONGHOP!T1432,"")</f>
        <v/>
      </c>
      <c r="B1432" s="1" t="str">
        <f>IF(AND(TONGHOP!O1432="ThiTN",TONGHOP!Q1432&lt;=90,OR(TONGHOP!P1432="LT",AND(TONGHOP!P1432="TH",AND(TONGHOP!U1432&lt;&gt;TONGHOP!X1432,TONGHOP!U1432&lt;&gt;TONGHOP!Y1432)))),TONGHOP!U1432,"")</f>
        <v/>
      </c>
      <c r="C1432" s="1" t="str">
        <f t="shared" si="88"/>
        <v/>
      </c>
      <c r="D1432" s="1" t="str">
        <f>IF(AND(TONGHOP!O1432="ThiTN",AND(TONGHOP!Q1432&gt;90,TONGHOP!Q1432&lt;=120),OR(TONGHOP!P1432="LT",AND(TONGHOP!P1432="TH",AND(TONGHOP!T1432&lt;&gt;TONGHOP!X1432,TONGHOP!T1432&lt;&gt;TONGHOP!Y1432)))),TONGHOP!T1432,"")</f>
        <v/>
      </c>
      <c r="E1432" s="1" t="str">
        <f>IF(AND(TONGHOP!O1432="ThiTN",AND(TONGHOP!Q1432&gt;90,TONGHOP!Q1432&lt;=120),OR(TONGHOP!P1432="LT",AND(TONGHOP!P1432="TH",AND(TONGHOP!U1432&lt;&gt;TONGHOP!X1432,TONGHOP!U1432&lt;&gt;TONGHOP!Y1432)))),TONGHOP!U1432,"")</f>
        <v/>
      </c>
      <c r="F1432" s="1" t="str">
        <f t="shared" si="89"/>
        <v/>
      </c>
      <c r="G1432" s="1" t="str">
        <f>IF(AND(TONGHOP!O1432="ThiTN",AND(TONGHOP!Q1432&gt;120,TONGHOP!Q1432&lt;=150),OR(TONGHOP!P1432="LT",AND(TONGHOP!P1432="TH",AND(TONGHOP!T1432&lt;&gt;TONGHOP!X1432,TONGHOP!T1432&lt;&gt;TONGHOP!Y1432)))),TONGHOP!T1432,"")</f>
        <v/>
      </c>
      <c r="H1432" s="1" t="str">
        <f>IF(AND(TONGHOP!O1432="ThiTN",AND(TONGHOP!Q1432&gt;120,TONGHOP!Q1432&lt;=150),OR(TONGHOP!P1432="LT",AND(TONGHOP!P1432="TH",AND(TONGHOP!U1432&lt;&gt;TONGHOP!X1432,TONGHOP!U1432&lt;&gt;TONGHOP!Y1432)))),TONGHOP!U1432,"")</f>
        <v/>
      </c>
      <c r="I1432" s="1" t="str">
        <f t="shared" si="90"/>
        <v/>
      </c>
      <c r="J1432" s="1" t="str">
        <f>IF(AND(TONGHOP!O1432="ThiTN",TONGHOP!Q1432&gt;150,OR(TONGHOP!P1432="LT",AND(TONGHOP!P1432="TH",AND(TONGHOP!T1432&lt;&gt;TONGHOP!X1432,TONGHOP!T1432&lt;&gt;TONGHOP!Y1432)))),TONGHOP!T1432,"")</f>
        <v/>
      </c>
      <c r="K1432" s="1" t="str">
        <f>IF(AND(TONGHOP!O1432="ThiTN",TONGHOP!Q1432&gt;150,OR(TONGHOP!P1432="LT",AND(TONGHOP!P1432="TH",AND(TONGHOP!U1432&lt;&gt;TONGHOP!X1432,TONGHOP!U1432&lt;&gt;TONGHOP!Y1432)))),TONGHOP!U1432,"")</f>
        <v/>
      </c>
      <c r="L1432" s="1" t="str">
        <f t="shared" si="91"/>
        <v/>
      </c>
    </row>
    <row r="1433" spans="1:12">
      <c r="A1433" s="1" t="str">
        <f>IF(AND(TONGHOP!O1433="ThiTN",TONGHOP!Q1433&lt;=90,OR(TONGHOP!P1433="LT",AND(TONGHOP!P1433="TH",AND(TONGHOP!T1433&lt;&gt;TONGHOP!X1433,TONGHOP!T1433&lt;&gt;TONGHOP!Y1433)))),TONGHOP!T1433,"")</f>
        <v/>
      </c>
      <c r="B1433" s="1" t="str">
        <f>IF(AND(TONGHOP!O1433="ThiTN",TONGHOP!Q1433&lt;=90,OR(TONGHOP!P1433="LT",AND(TONGHOP!P1433="TH",AND(TONGHOP!U1433&lt;&gt;TONGHOP!X1433,TONGHOP!U1433&lt;&gt;TONGHOP!Y1433)))),TONGHOP!U1433,"")</f>
        <v/>
      </c>
      <c r="C1433" s="1" t="str">
        <f t="shared" si="88"/>
        <v/>
      </c>
      <c r="D1433" s="1" t="str">
        <f>IF(AND(TONGHOP!O1433="ThiTN",AND(TONGHOP!Q1433&gt;90,TONGHOP!Q1433&lt;=120),OR(TONGHOP!P1433="LT",AND(TONGHOP!P1433="TH",AND(TONGHOP!T1433&lt;&gt;TONGHOP!X1433,TONGHOP!T1433&lt;&gt;TONGHOP!Y1433)))),TONGHOP!T1433,"")</f>
        <v/>
      </c>
      <c r="E1433" s="1" t="str">
        <f>IF(AND(TONGHOP!O1433="ThiTN",AND(TONGHOP!Q1433&gt;90,TONGHOP!Q1433&lt;=120),OR(TONGHOP!P1433="LT",AND(TONGHOP!P1433="TH",AND(TONGHOP!U1433&lt;&gt;TONGHOP!X1433,TONGHOP!U1433&lt;&gt;TONGHOP!Y1433)))),TONGHOP!U1433,"")</f>
        <v/>
      </c>
      <c r="F1433" s="1" t="str">
        <f t="shared" si="89"/>
        <v/>
      </c>
      <c r="G1433" s="1" t="str">
        <f>IF(AND(TONGHOP!O1433="ThiTN",AND(TONGHOP!Q1433&gt;120,TONGHOP!Q1433&lt;=150),OR(TONGHOP!P1433="LT",AND(TONGHOP!P1433="TH",AND(TONGHOP!T1433&lt;&gt;TONGHOP!X1433,TONGHOP!T1433&lt;&gt;TONGHOP!Y1433)))),TONGHOP!T1433,"")</f>
        <v/>
      </c>
      <c r="H1433" s="1" t="str">
        <f>IF(AND(TONGHOP!O1433="ThiTN",AND(TONGHOP!Q1433&gt;120,TONGHOP!Q1433&lt;=150),OR(TONGHOP!P1433="LT",AND(TONGHOP!P1433="TH",AND(TONGHOP!U1433&lt;&gt;TONGHOP!X1433,TONGHOP!U1433&lt;&gt;TONGHOP!Y1433)))),TONGHOP!U1433,"")</f>
        <v/>
      </c>
      <c r="I1433" s="1" t="str">
        <f t="shared" si="90"/>
        <v/>
      </c>
      <c r="J1433" s="1" t="str">
        <f>IF(AND(TONGHOP!O1433="ThiTN",TONGHOP!Q1433&gt;150,OR(TONGHOP!P1433="LT",AND(TONGHOP!P1433="TH",AND(TONGHOP!T1433&lt;&gt;TONGHOP!X1433,TONGHOP!T1433&lt;&gt;TONGHOP!Y1433)))),TONGHOP!T1433,"")</f>
        <v/>
      </c>
      <c r="K1433" s="1" t="str">
        <f>IF(AND(TONGHOP!O1433="ThiTN",TONGHOP!Q1433&gt;150,OR(TONGHOP!P1433="LT",AND(TONGHOP!P1433="TH",AND(TONGHOP!U1433&lt;&gt;TONGHOP!X1433,TONGHOP!U1433&lt;&gt;TONGHOP!Y1433)))),TONGHOP!U1433,"")</f>
        <v/>
      </c>
      <c r="L1433" s="1" t="str">
        <f t="shared" si="91"/>
        <v/>
      </c>
    </row>
    <row r="1434" spans="1:12">
      <c r="A1434" s="1" t="str">
        <f>IF(AND(TONGHOP!O1434="ThiTN",TONGHOP!Q1434&lt;=90,OR(TONGHOP!P1434="LT",AND(TONGHOP!P1434="TH",AND(TONGHOP!T1434&lt;&gt;TONGHOP!X1434,TONGHOP!T1434&lt;&gt;TONGHOP!Y1434)))),TONGHOP!T1434,"")</f>
        <v/>
      </c>
      <c r="B1434" s="1" t="str">
        <f>IF(AND(TONGHOP!O1434="ThiTN",TONGHOP!Q1434&lt;=90,OR(TONGHOP!P1434="LT",AND(TONGHOP!P1434="TH",AND(TONGHOP!U1434&lt;&gt;TONGHOP!X1434,TONGHOP!U1434&lt;&gt;TONGHOP!Y1434)))),TONGHOP!U1434,"")</f>
        <v/>
      </c>
      <c r="C1434" s="1" t="str">
        <f t="shared" si="88"/>
        <v/>
      </c>
      <c r="D1434" s="1" t="str">
        <f>IF(AND(TONGHOP!O1434="ThiTN",AND(TONGHOP!Q1434&gt;90,TONGHOP!Q1434&lt;=120),OR(TONGHOP!P1434="LT",AND(TONGHOP!P1434="TH",AND(TONGHOP!T1434&lt;&gt;TONGHOP!X1434,TONGHOP!T1434&lt;&gt;TONGHOP!Y1434)))),TONGHOP!T1434,"")</f>
        <v/>
      </c>
      <c r="E1434" s="1" t="str">
        <f>IF(AND(TONGHOP!O1434="ThiTN",AND(TONGHOP!Q1434&gt;90,TONGHOP!Q1434&lt;=120),OR(TONGHOP!P1434="LT",AND(TONGHOP!P1434="TH",AND(TONGHOP!U1434&lt;&gt;TONGHOP!X1434,TONGHOP!U1434&lt;&gt;TONGHOP!Y1434)))),TONGHOP!U1434,"")</f>
        <v/>
      </c>
      <c r="F1434" s="1" t="str">
        <f t="shared" si="89"/>
        <v/>
      </c>
      <c r="G1434" s="1" t="str">
        <f>IF(AND(TONGHOP!O1434="ThiTN",AND(TONGHOP!Q1434&gt;120,TONGHOP!Q1434&lt;=150),OR(TONGHOP!P1434="LT",AND(TONGHOP!P1434="TH",AND(TONGHOP!T1434&lt;&gt;TONGHOP!X1434,TONGHOP!T1434&lt;&gt;TONGHOP!Y1434)))),TONGHOP!T1434,"")</f>
        <v/>
      </c>
      <c r="H1434" s="1" t="str">
        <f>IF(AND(TONGHOP!O1434="ThiTN",AND(TONGHOP!Q1434&gt;120,TONGHOP!Q1434&lt;=150),OR(TONGHOP!P1434="LT",AND(TONGHOP!P1434="TH",AND(TONGHOP!U1434&lt;&gt;TONGHOP!X1434,TONGHOP!U1434&lt;&gt;TONGHOP!Y1434)))),TONGHOP!U1434,"")</f>
        <v/>
      </c>
      <c r="I1434" s="1" t="str">
        <f t="shared" si="90"/>
        <v/>
      </c>
      <c r="J1434" s="1" t="str">
        <f>IF(AND(TONGHOP!O1434="ThiTN",TONGHOP!Q1434&gt;150,OR(TONGHOP!P1434="LT",AND(TONGHOP!P1434="TH",AND(TONGHOP!T1434&lt;&gt;TONGHOP!X1434,TONGHOP!T1434&lt;&gt;TONGHOP!Y1434)))),TONGHOP!T1434,"")</f>
        <v/>
      </c>
      <c r="K1434" s="1" t="str">
        <f>IF(AND(TONGHOP!O1434="ThiTN",TONGHOP!Q1434&gt;150,OR(TONGHOP!P1434="LT",AND(TONGHOP!P1434="TH",AND(TONGHOP!U1434&lt;&gt;TONGHOP!X1434,TONGHOP!U1434&lt;&gt;TONGHOP!Y1434)))),TONGHOP!U1434,"")</f>
        <v/>
      </c>
      <c r="L1434" s="1" t="str">
        <f t="shared" si="91"/>
        <v/>
      </c>
    </row>
    <row r="1435" spans="1:12">
      <c r="A1435" s="1" t="str">
        <f>IF(AND(TONGHOP!O1435="ThiTN",TONGHOP!Q1435&lt;=90,OR(TONGHOP!P1435="LT",AND(TONGHOP!P1435="TH",AND(TONGHOP!T1435&lt;&gt;TONGHOP!X1435,TONGHOP!T1435&lt;&gt;TONGHOP!Y1435)))),TONGHOP!T1435,"")</f>
        <v/>
      </c>
      <c r="B1435" s="1" t="str">
        <f>IF(AND(TONGHOP!O1435="ThiTN",TONGHOP!Q1435&lt;=90,OR(TONGHOP!P1435="LT",AND(TONGHOP!P1435="TH",AND(TONGHOP!U1435&lt;&gt;TONGHOP!X1435,TONGHOP!U1435&lt;&gt;TONGHOP!Y1435)))),TONGHOP!U1435,"")</f>
        <v/>
      </c>
      <c r="C1435" s="1" t="str">
        <f t="shared" si="88"/>
        <v/>
      </c>
      <c r="D1435" s="1" t="str">
        <f>IF(AND(TONGHOP!O1435="ThiTN",AND(TONGHOP!Q1435&gt;90,TONGHOP!Q1435&lt;=120),OR(TONGHOP!P1435="LT",AND(TONGHOP!P1435="TH",AND(TONGHOP!T1435&lt;&gt;TONGHOP!X1435,TONGHOP!T1435&lt;&gt;TONGHOP!Y1435)))),TONGHOP!T1435,"")</f>
        <v/>
      </c>
      <c r="E1435" s="1" t="str">
        <f>IF(AND(TONGHOP!O1435="ThiTN",AND(TONGHOP!Q1435&gt;90,TONGHOP!Q1435&lt;=120),OR(TONGHOP!P1435="LT",AND(TONGHOP!P1435="TH",AND(TONGHOP!U1435&lt;&gt;TONGHOP!X1435,TONGHOP!U1435&lt;&gt;TONGHOP!Y1435)))),TONGHOP!U1435,"")</f>
        <v/>
      </c>
      <c r="F1435" s="1" t="str">
        <f t="shared" si="89"/>
        <v/>
      </c>
      <c r="G1435" s="1" t="str">
        <f>IF(AND(TONGHOP!O1435="ThiTN",AND(TONGHOP!Q1435&gt;120,TONGHOP!Q1435&lt;=150),OR(TONGHOP!P1435="LT",AND(TONGHOP!P1435="TH",AND(TONGHOP!T1435&lt;&gt;TONGHOP!X1435,TONGHOP!T1435&lt;&gt;TONGHOP!Y1435)))),TONGHOP!T1435,"")</f>
        <v/>
      </c>
      <c r="H1435" s="1" t="str">
        <f>IF(AND(TONGHOP!O1435="ThiTN",AND(TONGHOP!Q1435&gt;120,TONGHOP!Q1435&lt;=150),OR(TONGHOP!P1435="LT",AND(TONGHOP!P1435="TH",AND(TONGHOP!U1435&lt;&gt;TONGHOP!X1435,TONGHOP!U1435&lt;&gt;TONGHOP!Y1435)))),TONGHOP!U1435,"")</f>
        <v/>
      </c>
      <c r="I1435" s="1" t="str">
        <f t="shared" si="90"/>
        <v/>
      </c>
      <c r="J1435" s="1" t="str">
        <f>IF(AND(TONGHOP!O1435="ThiTN",TONGHOP!Q1435&gt;150,OR(TONGHOP!P1435="LT",AND(TONGHOP!P1435="TH",AND(TONGHOP!T1435&lt;&gt;TONGHOP!X1435,TONGHOP!T1435&lt;&gt;TONGHOP!Y1435)))),TONGHOP!T1435,"")</f>
        <v/>
      </c>
      <c r="K1435" s="1" t="str">
        <f>IF(AND(TONGHOP!O1435="ThiTN",TONGHOP!Q1435&gt;150,OR(TONGHOP!P1435="LT",AND(TONGHOP!P1435="TH",AND(TONGHOP!U1435&lt;&gt;TONGHOP!X1435,TONGHOP!U1435&lt;&gt;TONGHOP!Y1435)))),TONGHOP!U1435,"")</f>
        <v/>
      </c>
      <c r="L1435" s="1" t="str">
        <f t="shared" si="91"/>
        <v/>
      </c>
    </row>
    <row r="1436" spans="1:12">
      <c r="A1436" s="1" t="str">
        <f>IF(AND(TONGHOP!O1436="ThiTN",TONGHOP!Q1436&lt;=90,OR(TONGHOP!P1436="LT",AND(TONGHOP!P1436="TH",AND(TONGHOP!T1436&lt;&gt;TONGHOP!X1436,TONGHOP!T1436&lt;&gt;TONGHOP!Y1436)))),TONGHOP!T1436,"")</f>
        <v/>
      </c>
      <c r="B1436" s="1" t="str">
        <f>IF(AND(TONGHOP!O1436="ThiTN",TONGHOP!Q1436&lt;=90,OR(TONGHOP!P1436="LT",AND(TONGHOP!P1436="TH",AND(TONGHOP!U1436&lt;&gt;TONGHOP!X1436,TONGHOP!U1436&lt;&gt;TONGHOP!Y1436)))),TONGHOP!U1436,"")</f>
        <v/>
      </c>
      <c r="C1436" s="1" t="str">
        <f t="shared" si="88"/>
        <v/>
      </c>
      <c r="D1436" s="1" t="str">
        <f>IF(AND(TONGHOP!O1436="ThiTN",AND(TONGHOP!Q1436&gt;90,TONGHOP!Q1436&lt;=120),OR(TONGHOP!P1436="LT",AND(TONGHOP!P1436="TH",AND(TONGHOP!T1436&lt;&gt;TONGHOP!X1436,TONGHOP!T1436&lt;&gt;TONGHOP!Y1436)))),TONGHOP!T1436,"")</f>
        <v/>
      </c>
      <c r="E1436" s="1" t="str">
        <f>IF(AND(TONGHOP!O1436="ThiTN",AND(TONGHOP!Q1436&gt;90,TONGHOP!Q1436&lt;=120),OR(TONGHOP!P1436="LT",AND(TONGHOP!P1436="TH",AND(TONGHOP!U1436&lt;&gt;TONGHOP!X1436,TONGHOP!U1436&lt;&gt;TONGHOP!Y1436)))),TONGHOP!U1436,"")</f>
        <v/>
      </c>
      <c r="F1436" s="1" t="str">
        <f t="shared" si="89"/>
        <v/>
      </c>
      <c r="G1436" s="1" t="str">
        <f>IF(AND(TONGHOP!O1436="ThiTN",AND(TONGHOP!Q1436&gt;120,TONGHOP!Q1436&lt;=150),OR(TONGHOP!P1436="LT",AND(TONGHOP!P1436="TH",AND(TONGHOP!T1436&lt;&gt;TONGHOP!X1436,TONGHOP!T1436&lt;&gt;TONGHOP!Y1436)))),TONGHOP!T1436,"")</f>
        <v/>
      </c>
      <c r="H1436" s="1" t="str">
        <f>IF(AND(TONGHOP!O1436="ThiTN",AND(TONGHOP!Q1436&gt;120,TONGHOP!Q1436&lt;=150),OR(TONGHOP!P1436="LT",AND(TONGHOP!P1436="TH",AND(TONGHOP!U1436&lt;&gt;TONGHOP!X1436,TONGHOP!U1436&lt;&gt;TONGHOP!Y1436)))),TONGHOP!U1436,"")</f>
        <v/>
      </c>
      <c r="I1436" s="1" t="str">
        <f t="shared" si="90"/>
        <v/>
      </c>
      <c r="J1436" s="1" t="str">
        <f>IF(AND(TONGHOP!O1436="ThiTN",TONGHOP!Q1436&gt;150,OR(TONGHOP!P1436="LT",AND(TONGHOP!P1436="TH",AND(TONGHOP!T1436&lt;&gt;TONGHOP!X1436,TONGHOP!T1436&lt;&gt;TONGHOP!Y1436)))),TONGHOP!T1436,"")</f>
        <v/>
      </c>
      <c r="K1436" s="1" t="str">
        <f>IF(AND(TONGHOP!O1436="ThiTN",TONGHOP!Q1436&gt;150,OR(TONGHOP!P1436="LT",AND(TONGHOP!P1436="TH",AND(TONGHOP!U1436&lt;&gt;TONGHOP!X1436,TONGHOP!U1436&lt;&gt;TONGHOP!Y1436)))),TONGHOP!U1436,"")</f>
        <v/>
      </c>
      <c r="L1436" s="1" t="str">
        <f t="shared" si="91"/>
        <v/>
      </c>
    </row>
    <row r="1437" spans="1:12">
      <c r="A1437" s="1" t="str">
        <f>IF(AND(TONGHOP!O1437="ThiTN",TONGHOP!Q1437&lt;=90,OR(TONGHOP!P1437="LT",AND(TONGHOP!P1437="TH",AND(TONGHOP!T1437&lt;&gt;TONGHOP!X1437,TONGHOP!T1437&lt;&gt;TONGHOP!Y1437)))),TONGHOP!T1437,"")</f>
        <v/>
      </c>
      <c r="B1437" s="1" t="str">
        <f>IF(AND(TONGHOP!O1437="ThiTN",TONGHOP!Q1437&lt;=90,OR(TONGHOP!P1437="LT",AND(TONGHOP!P1437="TH",AND(TONGHOP!U1437&lt;&gt;TONGHOP!X1437,TONGHOP!U1437&lt;&gt;TONGHOP!Y1437)))),TONGHOP!U1437,"")</f>
        <v/>
      </c>
      <c r="C1437" s="1" t="str">
        <f t="shared" si="88"/>
        <v/>
      </c>
      <c r="D1437" s="1" t="str">
        <f>IF(AND(TONGHOP!O1437="ThiTN",AND(TONGHOP!Q1437&gt;90,TONGHOP!Q1437&lt;=120),OR(TONGHOP!P1437="LT",AND(TONGHOP!P1437="TH",AND(TONGHOP!T1437&lt;&gt;TONGHOP!X1437,TONGHOP!T1437&lt;&gt;TONGHOP!Y1437)))),TONGHOP!T1437,"")</f>
        <v/>
      </c>
      <c r="E1437" s="1" t="str">
        <f>IF(AND(TONGHOP!O1437="ThiTN",AND(TONGHOP!Q1437&gt;90,TONGHOP!Q1437&lt;=120),OR(TONGHOP!P1437="LT",AND(TONGHOP!P1437="TH",AND(TONGHOP!U1437&lt;&gt;TONGHOP!X1437,TONGHOP!U1437&lt;&gt;TONGHOP!Y1437)))),TONGHOP!U1437,"")</f>
        <v/>
      </c>
      <c r="F1437" s="1" t="str">
        <f t="shared" si="89"/>
        <v/>
      </c>
      <c r="G1437" s="1" t="str">
        <f>IF(AND(TONGHOP!O1437="ThiTN",AND(TONGHOP!Q1437&gt;120,TONGHOP!Q1437&lt;=150),OR(TONGHOP!P1437="LT",AND(TONGHOP!P1437="TH",AND(TONGHOP!T1437&lt;&gt;TONGHOP!X1437,TONGHOP!T1437&lt;&gt;TONGHOP!Y1437)))),TONGHOP!T1437,"")</f>
        <v/>
      </c>
      <c r="H1437" s="1" t="str">
        <f>IF(AND(TONGHOP!O1437="ThiTN",AND(TONGHOP!Q1437&gt;120,TONGHOP!Q1437&lt;=150),OR(TONGHOP!P1437="LT",AND(TONGHOP!P1437="TH",AND(TONGHOP!U1437&lt;&gt;TONGHOP!X1437,TONGHOP!U1437&lt;&gt;TONGHOP!Y1437)))),TONGHOP!U1437,"")</f>
        <v/>
      </c>
      <c r="I1437" s="1" t="str">
        <f t="shared" si="90"/>
        <v/>
      </c>
      <c r="J1437" s="1" t="str">
        <f>IF(AND(TONGHOP!O1437="ThiTN",TONGHOP!Q1437&gt;150,OR(TONGHOP!P1437="LT",AND(TONGHOP!P1437="TH",AND(TONGHOP!T1437&lt;&gt;TONGHOP!X1437,TONGHOP!T1437&lt;&gt;TONGHOP!Y1437)))),TONGHOP!T1437,"")</f>
        <v/>
      </c>
      <c r="K1437" s="1" t="str">
        <f>IF(AND(TONGHOP!O1437="ThiTN",TONGHOP!Q1437&gt;150,OR(TONGHOP!P1437="LT",AND(TONGHOP!P1437="TH",AND(TONGHOP!U1437&lt;&gt;TONGHOP!X1437,TONGHOP!U1437&lt;&gt;TONGHOP!Y1437)))),TONGHOP!U1437,"")</f>
        <v/>
      </c>
      <c r="L1437" s="1" t="str">
        <f t="shared" si="91"/>
        <v/>
      </c>
    </row>
    <row r="1438" spans="1:12">
      <c r="A1438" s="1" t="str">
        <f>IF(AND(TONGHOP!O1438="ThiTN",TONGHOP!Q1438&lt;=90,OR(TONGHOP!P1438="LT",AND(TONGHOP!P1438="TH",AND(TONGHOP!T1438&lt;&gt;TONGHOP!X1438,TONGHOP!T1438&lt;&gt;TONGHOP!Y1438)))),TONGHOP!T1438,"")</f>
        <v/>
      </c>
      <c r="B1438" s="1" t="str">
        <f>IF(AND(TONGHOP!O1438="ThiTN",TONGHOP!Q1438&lt;=90,OR(TONGHOP!P1438="LT",AND(TONGHOP!P1438="TH",AND(TONGHOP!U1438&lt;&gt;TONGHOP!X1438,TONGHOP!U1438&lt;&gt;TONGHOP!Y1438)))),TONGHOP!U1438,"")</f>
        <v/>
      </c>
      <c r="C1438" s="1" t="str">
        <f t="shared" si="88"/>
        <v/>
      </c>
      <c r="D1438" s="1" t="str">
        <f>IF(AND(TONGHOP!O1438="ThiTN",AND(TONGHOP!Q1438&gt;90,TONGHOP!Q1438&lt;=120),OR(TONGHOP!P1438="LT",AND(TONGHOP!P1438="TH",AND(TONGHOP!T1438&lt;&gt;TONGHOP!X1438,TONGHOP!T1438&lt;&gt;TONGHOP!Y1438)))),TONGHOP!T1438,"")</f>
        <v/>
      </c>
      <c r="E1438" s="1" t="str">
        <f>IF(AND(TONGHOP!O1438="ThiTN",AND(TONGHOP!Q1438&gt;90,TONGHOP!Q1438&lt;=120),OR(TONGHOP!P1438="LT",AND(TONGHOP!P1438="TH",AND(TONGHOP!U1438&lt;&gt;TONGHOP!X1438,TONGHOP!U1438&lt;&gt;TONGHOP!Y1438)))),TONGHOP!U1438,"")</f>
        <v/>
      </c>
      <c r="F1438" s="1" t="str">
        <f t="shared" si="89"/>
        <v/>
      </c>
      <c r="G1438" s="1" t="str">
        <f>IF(AND(TONGHOP!O1438="ThiTN",AND(TONGHOP!Q1438&gt;120,TONGHOP!Q1438&lt;=150),OR(TONGHOP!P1438="LT",AND(TONGHOP!P1438="TH",AND(TONGHOP!T1438&lt;&gt;TONGHOP!X1438,TONGHOP!T1438&lt;&gt;TONGHOP!Y1438)))),TONGHOP!T1438,"")</f>
        <v/>
      </c>
      <c r="H1438" s="1" t="str">
        <f>IF(AND(TONGHOP!O1438="ThiTN",AND(TONGHOP!Q1438&gt;120,TONGHOP!Q1438&lt;=150),OR(TONGHOP!P1438="LT",AND(TONGHOP!P1438="TH",AND(TONGHOP!U1438&lt;&gt;TONGHOP!X1438,TONGHOP!U1438&lt;&gt;TONGHOP!Y1438)))),TONGHOP!U1438,"")</f>
        <v/>
      </c>
      <c r="I1438" s="1" t="str">
        <f t="shared" si="90"/>
        <v/>
      </c>
      <c r="J1438" s="1" t="str">
        <f>IF(AND(TONGHOP!O1438="ThiTN",TONGHOP!Q1438&gt;150,OR(TONGHOP!P1438="LT",AND(TONGHOP!P1438="TH",AND(TONGHOP!T1438&lt;&gt;TONGHOP!X1438,TONGHOP!T1438&lt;&gt;TONGHOP!Y1438)))),TONGHOP!T1438,"")</f>
        <v/>
      </c>
      <c r="K1438" s="1" t="str">
        <f>IF(AND(TONGHOP!O1438="ThiTN",TONGHOP!Q1438&gt;150,OR(TONGHOP!P1438="LT",AND(TONGHOP!P1438="TH",AND(TONGHOP!U1438&lt;&gt;TONGHOP!X1438,TONGHOP!U1438&lt;&gt;TONGHOP!Y1438)))),TONGHOP!U1438,"")</f>
        <v/>
      </c>
      <c r="L1438" s="1" t="str">
        <f t="shared" si="91"/>
        <v/>
      </c>
    </row>
    <row r="1439" spans="1:12">
      <c r="A1439" s="1" t="str">
        <f>IF(AND(TONGHOP!O1439="ThiTN",TONGHOP!Q1439&lt;=90,OR(TONGHOP!P1439="LT",AND(TONGHOP!P1439="TH",AND(TONGHOP!T1439&lt;&gt;TONGHOP!X1439,TONGHOP!T1439&lt;&gt;TONGHOP!Y1439)))),TONGHOP!T1439,"")</f>
        <v/>
      </c>
      <c r="B1439" s="1" t="str">
        <f>IF(AND(TONGHOP!O1439="ThiTN",TONGHOP!Q1439&lt;=90,OR(TONGHOP!P1439="LT",AND(TONGHOP!P1439="TH",AND(TONGHOP!U1439&lt;&gt;TONGHOP!X1439,TONGHOP!U1439&lt;&gt;TONGHOP!Y1439)))),TONGHOP!U1439,"")</f>
        <v/>
      </c>
      <c r="C1439" s="1" t="str">
        <f t="shared" si="88"/>
        <v/>
      </c>
      <c r="D1439" s="1" t="str">
        <f>IF(AND(TONGHOP!O1439="ThiTN",AND(TONGHOP!Q1439&gt;90,TONGHOP!Q1439&lt;=120),OR(TONGHOP!P1439="LT",AND(TONGHOP!P1439="TH",AND(TONGHOP!T1439&lt;&gt;TONGHOP!X1439,TONGHOP!T1439&lt;&gt;TONGHOP!Y1439)))),TONGHOP!T1439,"")</f>
        <v/>
      </c>
      <c r="E1439" s="1" t="str">
        <f>IF(AND(TONGHOP!O1439="ThiTN",AND(TONGHOP!Q1439&gt;90,TONGHOP!Q1439&lt;=120),OR(TONGHOP!P1439="LT",AND(TONGHOP!P1439="TH",AND(TONGHOP!U1439&lt;&gt;TONGHOP!X1439,TONGHOP!U1439&lt;&gt;TONGHOP!Y1439)))),TONGHOP!U1439,"")</f>
        <v/>
      </c>
      <c r="F1439" s="1" t="str">
        <f t="shared" si="89"/>
        <v/>
      </c>
      <c r="G1439" s="1" t="str">
        <f>IF(AND(TONGHOP!O1439="ThiTN",AND(TONGHOP!Q1439&gt;120,TONGHOP!Q1439&lt;=150),OR(TONGHOP!P1439="LT",AND(TONGHOP!P1439="TH",AND(TONGHOP!T1439&lt;&gt;TONGHOP!X1439,TONGHOP!T1439&lt;&gt;TONGHOP!Y1439)))),TONGHOP!T1439,"")</f>
        <v/>
      </c>
      <c r="H1439" s="1" t="str">
        <f>IF(AND(TONGHOP!O1439="ThiTN",AND(TONGHOP!Q1439&gt;120,TONGHOP!Q1439&lt;=150),OR(TONGHOP!P1439="LT",AND(TONGHOP!P1439="TH",AND(TONGHOP!U1439&lt;&gt;TONGHOP!X1439,TONGHOP!U1439&lt;&gt;TONGHOP!Y1439)))),TONGHOP!U1439,"")</f>
        <v/>
      </c>
      <c r="I1439" s="1" t="str">
        <f t="shared" si="90"/>
        <v/>
      </c>
      <c r="J1439" s="1" t="str">
        <f>IF(AND(TONGHOP!O1439="ThiTN",TONGHOP!Q1439&gt;150,OR(TONGHOP!P1439="LT",AND(TONGHOP!P1439="TH",AND(TONGHOP!T1439&lt;&gt;TONGHOP!X1439,TONGHOP!T1439&lt;&gt;TONGHOP!Y1439)))),TONGHOP!T1439,"")</f>
        <v/>
      </c>
      <c r="K1439" s="1" t="str">
        <f>IF(AND(TONGHOP!O1439="ThiTN",TONGHOP!Q1439&gt;150,OR(TONGHOP!P1439="LT",AND(TONGHOP!P1439="TH",AND(TONGHOP!U1439&lt;&gt;TONGHOP!X1439,TONGHOP!U1439&lt;&gt;TONGHOP!Y1439)))),TONGHOP!U1439,"")</f>
        <v/>
      </c>
      <c r="L1439" s="1" t="str">
        <f t="shared" si="91"/>
        <v/>
      </c>
    </row>
    <row r="1440" spans="1:12">
      <c r="A1440" s="1" t="str">
        <f>IF(AND(TONGHOP!O1440="ThiTN",TONGHOP!Q1440&lt;=90,OR(TONGHOP!P1440="LT",AND(TONGHOP!P1440="TH",AND(TONGHOP!T1440&lt;&gt;TONGHOP!X1440,TONGHOP!T1440&lt;&gt;TONGHOP!Y1440)))),TONGHOP!T1440,"")</f>
        <v/>
      </c>
      <c r="B1440" s="1" t="str">
        <f>IF(AND(TONGHOP!O1440="ThiTN",TONGHOP!Q1440&lt;=90,OR(TONGHOP!P1440="LT",AND(TONGHOP!P1440="TH",AND(TONGHOP!U1440&lt;&gt;TONGHOP!X1440,TONGHOP!U1440&lt;&gt;TONGHOP!Y1440)))),TONGHOP!U1440,"")</f>
        <v/>
      </c>
      <c r="C1440" s="1" t="str">
        <f t="shared" si="88"/>
        <v/>
      </c>
      <c r="D1440" s="1" t="str">
        <f>IF(AND(TONGHOP!O1440="ThiTN",AND(TONGHOP!Q1440&gt;90,TONGHOP!Q1440&lt;=120),OR(TONGHOP!P1440="LT",AND(TONGHOP!P1440="TH",AND(TONGHOP!T1440&lt;&gt;TONGHOP!X1440,TONGHOP!T1440&lt;&gt;TONGHOP!Y1440)))),TONGHOP!T1440,"")</f>
        <v/>
      </c>
      <c r="E1440" s="1" t="str">
        <f>IF(AND(TONGHOP!O1440="ThiTN",AND(TONGHOP!Q1440&gt;90,TONGHOP!Q1440&lt;=120),OR(TONGHOP!P1440="LT",AND(TONGHOP!P1440="TH",AND(TONGHOP!U1440&lt;&gt;TONGHOP!X1440,TONGHOP!U1440&lt;&gt;TONGHOP!Y1440)))),TONGHOP!U1440,"")</f>
        <v/>
      </c>
      <c r="F1440" s="1" t="str">
        <f t="shared" si="89"/>
        <v/>
      </c>
      <c r="G1440" s="1" t="str">
        <f>IF(AND(TONGHOP!O1440="ThiTN",AND(TONGHOP!Q1440&gt;120,TONGHOP!Q1440&lt;=150),OR(TONGHOP!P1440="LT",AND(TONGHOP!P1440="TH",AND(TONGHOP!T1440&lt;&gt;TONGHOP!X1440,TONGHOP!T1440&lt;&gt;TONGHOP!Y1440)))),TONGHOP!T1440,"")</f>
        <v/>
      </c>
      <c r="H1440" s="1" t="str">
        <f>IF(AND(TONGHOP!O1440="ThiTN",AND(TONGHOP!Q1440&gt;120,TONGHOP!Q1440&lt;=150),OR(TONGHOP!P1440="LT",AND(TONGHOP!P1440="TH",AND(TONGHOP!U1440&lt;&gt;TONGHOP!X1440,TONGHOP!U1440&lt;&gt;TONGHOP!Y1440)))),TONGHOP!U1440,"")</f>
        <v/>
      </c>
      <c r="I1440" s="1" t="str">
        <f t="shared" si="90"/>
        <v/>
      </c>
      <c r="J1440" s="1" t="str">
        <f>IF(AND(TONGHOP!O1440="ThiTN",TONGHOP!Q1440&gt;150,OR(TONGHOP!P1440="LT",AND(TONGHOP!P1440="TH",AND(TONGHOP!T1440&lt;&gt;TONGHOP!X1440,TONGHOP!T1440&lt;&gt;TONGHOP!Y1440)))),TONGHOP!T1440,"")</f>
        <v/>
      </c>
      <c r="K1440" s="1" t="str">
        <f>IF(AND(TONGHOP!O1440="ThiTN",TONGHOP!Q1440&gt;150,OR(TONGHOP!P1440="LT",AND(TONGHOP!P1440="TH",AND(TONGHOP!U1440&lt;&gt;TONGHOP!X1440,TONGHOP!U1440&lt;&gt;TONGHOP!Y1440)))),TONGHOP!U1440,"")</f>
        <v/>
      </c>
      <c r="L1440" s="1" t="str">
        <f t="shared" si="91"/>
        <v/>
      </c>
    </row>
    <row r="1441" spans="1:12">
      <c r="A1441" s="1" t="str">
        <f>IF(AND(TONGHOP!O1441="ThiTN",TONGHOP!Q1441&lt;=90,OR(TONGHOP!P1441="LT",AND(TONGHOP!P1441="TH",AND(TONGHOP!T1441&lt;&gt;TONGHOP!X1441,TONGHOP!T1441&lt;&gt;TONGHOP!Y1441)))),TONGHOP!T1441,"")</f>
        <v/>
      </c>
      <c r="B1441" s="1" t="str">
        <f>IF(AND(TONGHOP!O1441="ThiTN",TONGHOP!Q1441&lt;=90,OR(TONGHOP!P1441="LT",AND(TONGHOP!P1441="TH",AND(TONGHOP!U1441&lt;&gt;TONGHOP!X1441,TONGHOP!U1441&lt;&gt;TONGHOP!Y1441)))),TONGHOP!U1441,"")</f>
        <v/>
      </c>
      <c r="C1441" s="1" t="str">
        <f t="shared" si="88"/>
        <v/>
      </c>
      <c r="D1441" s="1" t="str">
        <f>IF(AND(TONGHOP!O1441="ThiTN",AND(TONGHOP!Q1441&gt;90,TONGHOP!Q1441&lt;=120),OR(TONGHOP!P1441="LT",AND(TONGHOP!P1441="TH",AND(TONGHOP!T1441&lt;&gt;TONGHOP!X1441,TONGHOP!T1441&lt;&gt;TONGHOP!Y1441)))),TONGHOP!T1441,"")</f>
        <v/>
      </c>
      <c r="E1441" s="1" t="str">
        <f>IF(AND(TONGHOP!O1441="ThiTN",AND(TONGHOP!Q1441&gt;90,TONGHOP!Q1441&lt;=120),OR(TONGHOP!P1441="LT",AND(TONGHOP!P1441="TH",AND(TONGHOP!U1441&lt;&gt;TONGHOP!X1441,TONGHOP!U1441&lt;&gt;TONGHOP!Y1441)))),TONGHOP!U1441,"")</f>
        <v/>
      </c>
      <c r="F1441" s="1" t="str">
        <f t="shared" si="89"/>
        <v/>
      </c>
      <c r="G1441" s="1" t="str">
        <f>IF(AND(TONGHOP!O1441="ThiTN",AND(TONGHOP!Q1441&gt;120,TONGHOP!Q1441&lt;=150),OR(TONGHOP!P1441="LT",AND(TONGHOP!P1441="TH",AND(TONGHOP!T1441&lt;&gt;TONGHOP!X1441,TONGHOP!T1441&lt;&gt;TONGHOP!Y1441)))),TONGHOP!T1441,"")</f>
        <v/>
      </c>
      <c r="H1441" s="1" t="str">
        <f>IF(AND(TONGHOP!O1441="ThiTN",AND(TONGHOP!Q1441&gt;120,TONGHOP!Q1441&lt;=150),OR(TONGHOP!P1441="LT",AND(TONGHOP!P1441="TH",AND(TONGHOP!U1441&lt;&gt;TONGHOP!X1441,TONGHOP!U1441&lt;&gt;TONGHOP!Y1441)))),TONGHOP!U1441,"")</f>
        <v/>
      </c>
      <c r="I1441" s="1" t="str">
        <f t="shared" si="90"/>
        <v/>
      </c>
      <c r="J1441" s="1" t="str">
        <f>IF(AND(TONGHOP!O1441="ThiTN",TONGHOP!Q1441&gt;150,OR(TONGHOP!P1441="LT",AND(TONGHOP!P1441="TH",AND(TONGHOP!T1441&lt;&gt;TONGHOP!X1441,TONGHOP!T1441&lt;&gt;TONGHOP!Y1441)))),TONGHOP!T1441,"")</f>
        <v/>
      </c>
      <c r="K1441" s="1" t="str">
        <f>IF(AND(TONGHOP!O1441="ThiTN",TONGHOP!Q1441&gt;150,OR(TONGHOP!P1441="LT",AND(TONGHOP!P1441="TH",AND(TONGHOP!U1441&lt;&gt;TONGHOP!X1441,TONGHOP!U1441&lt;&gt;TONGHOP!Y1441)))),TONGHOP!U1441,"")</f>
        <v/>
      </c>
      <c r="L1441" s="1" t="str">
        <f t="shared" si="91"/>
        <v/>
      </c>
    </row>
    <row r="1442" spans="1:12">
      <c r="A1442" s="1" t="str">
        <f>IF(AND(TONGHOP!O1442="ThiTN",TONGHOP!Q1442&lt;=90,OR(TONGHOP!P1442="LT",AND(TONGHOP!P1442="TH",AND(TONGHOP!T1442&lt;&gt;TONGHOP!X1442,TONGHOP!T1442&lt;&gt;TONGHOP!Y1442)))),TONGHOP!T1442,"")</f>
        <v/>
      </c>
      <c r="B1442" s="1" t="str">
        <f>IF(AND(TONGHOP!O1442="ThiTN",TONGHOP!Q1442&lt;=90,OR(TONGHOP!P1442="LT",AND(TONGHOP!P1442="TH",AND(TONGHOP!U1442&lt;&gt;TONGHOP!X1442,TONGHOP!U1442&lt;&gt;TONGHOP!Y1442)))),TONGHOP!U1442,"")</f>
        <v/>
      </c>
      <c r="C1442" s="1" t="str">
        <f t="shared" si="88"/>
        <v/>
      </c>
      <c r="D1442" s="1" t="str">
        <f>IF(AND(TONGHOP!O1442="ThiTN",AND(TONGHOP!Q1442&gt;90,TONGHOP!Q1442&lt;=120),OR(TONGHOP!P1442="LT",AND(TONGHOP!P1442="TH",AND(TONGHOP!T1442&lt;&gt;TONGHOP!X1442,TONGHOP!T1442&lt;&gt;TONGHOP!Y1442)))),TONGHOP!T1442,"")</f>
        <v/>
      </c>
      <c r="E1442" s="1" t="str">
        <f>IF(AND(TONGHOP!O1442="ThiTN",AND(TONGHOP!Q1442&gt;90,TONGHOP!Q1442&lt;=120),OR(TONGHOP!P1442="LT",AND(TONGHOP!P1442="TH",AND(TONGHOP!U1442&lt;&gt;TONGHOP!X1442,TONGHOP!U1442&lt;&gt;TONGHOP!Y1442)))),TONGHOP!U1442,"")</f>
        <v/>
      </c>
      <c r="F1442" s="1" t="str">
        <f t="shared" si="89"/>
        <v/>
      </c>
      <c r="G1442" s="1" t="str">
        <f>IF(AND(TONGHOP!O1442="ThiTN",AND(TONGHOP!Q1442&gt;120,TONGHOP!Q1442&lt;=150),OR(TONGHOP!P1442="LT",AND(TONGHOP!P1442="TH",AND(TONGHOP!T1442&lt;&gt;TONGHOP!X1442,TONGHOP!T1442&lt;&gt;TONGHOP!Y1442)))),TONGHOP!T1442,"")</f>
        <v/>
      </c>
      <c r="H1442" s="1" t="str">
        <f>IF(AND(TONGHOP!O1442="ThiTN",AND(TONGHOP!Q1442&gt;120,TONGHOP!Q1442&lt;=150),OR(TONGHOP!P1442="LT",AND(TONGHOP!P1442="TH",AND(TONGHOP!U1442&lt;&gt;TONGHOP!X1442,TONGHOP!U1442&lt;&gt;TONGHOP!Y1442)))),TONGHOP!U1442,"")</f>
        <v/>
      </c>
      <c r="I1442" s="1" t="str">
        <f t="shared" si="90"/>
        <v/>
      </c>
      <c r="J1442" s="1" t="str">
        <f>IF(AND(TONGHOP!O1442="ThiTN",TONGHOP!Q1442&gt;150,OR(TONGHOP!P1442="LT",AND(TONGHOP!P1442="TH",AND(TONGHOP!T1442&lt;&gt;TONGHOP!X1442,TONGHOP!T1442&lt;&gt;TONGHOP!Y1442)))),TONGHOP!T1442,"")</f>
        <v/>
      </c>
      <c r="K1442" s="1" t="str">
        <f>IF(AND(TONGHOP!O1442="ThiTN",TONGHOP!Q1442&gt;150,OR(TONGHOP!P1442="LT",AND(TONGHOP!P1442="TH",AND(TONGHOP!U1442&lt;&gt;TONGHOP!X1442,TONGHOP!U1442&lt;&gt;TONGHOP!Y1442)))),TONGHOP!U1442,"")</f>
        <v/>
      </c>
      <c r="L1442" s="1" t="str">
        <f t="shared" si="91"/>
        <v/>
      </c>
    </row>
    <row r="1443" spans="1:12">
      <c r="A1443" s="1" t="str">
        <f>IF(AND(TONGHOP!O1443="ThiTN",TONGHOP!Q1443&lt;=90,OR(TONGHOP!P1443="LT",AND(TONGHOP!P1443="TH",AND(TONGHOP!T1443&lt;&gt;TONGHOP!X1443,TONGHOP!T1443&lt;&gt;TONGHOP!Y1443)))),TONGHOP!T1443,"")</f>
        <v/>
      </c>
      <c r="B1443" s="1" t="str">
        <f>IF(AND(TONGHOP!O1443="ThiTN",TONGHOP!Q1443&lt;=90,OR(TONGHOP!P1443="LT",AND(TONGHOP!P1443="TH",AND(TONGHOP!U1443&lt;&gt;TONGHOP!X1443,TONGHOP!U1443&lt;&gt;TONGHOP!Y1443)))),TONGHOP!U1443,"")</f>
        <v/>
      </c>
      <c r="C1443" s="1" t="str">
        <f t="shared" si="88"/>
        <v/>
      </c>
      <c r="D1443" s="1" t="str">
        <f>IF(AND(TONGHOP!O1443="ThiTN",AND(TONGHOP!Q1443&gt;90,TONGHOP!Q1443&lt;=120),OR(TONGHOP!P1443="LT",AND(TONGHOP!P1443="TH",AND(TONGHOP!T1443&lt;&gt;TONGHOP!X1443,TONGHOP!T1443&lt;&gt;TONGHOP!Y1443)))),TONGHOP!T1443,"")</f>
        <v/>
      </c>
      <c r="E1443" s="1" t="str">
        <f>IF(AND(TONGHOP!O1443="ThiTN",AND(TONGHOP!Q1443&gt;90,TONGHOP!Q1443&lt;=120),OR(TONGHOP!P1443="LT",AND(TONGHOP!P1443="TH",AND(TONGHOP!U1443&lt;&gt;TONGHOP!X1443,TONGHOP!U1443&lt;&gt;TONGHOP!Y1443)))),TONGHOP!U1443,"")</f>
        <v/>
      </c>
      <c r="F1443" s="1" t="str">
        <f t="shared" si="89"/>
        <v/>
      </c>
      <c r="G1443" s="1" t="str">
        <f>IF(AND(TONGHOP!O1443="ThiTN",AND(TONGHOP!Q1443&gt;120,TONGHOP!Q1443&lt;=150),OR(TONGHOP!P1443="LT",AND(TONGHOP!P1443="TH",AND(TONGHOP!T1443&lt;&gt;TONGHOP!X1443,TONGHOP!T1443&lt;&gt;TONGHOP!Y1443)))),TONGHOP!T1443,"")</f>
        <v/>
      </c>
      <c r="H1443" s="1" t="str">
        <f>IF(AND(TONGHOP!O1443="ThiTN",AND(TONGHOP!Q1443&gt;120,TONGHOP!Q1443&lt;=150),OR(TONGHOP!P1443="LT",AND(TONGHOP!P1443="TH",AND(TONGHOP!U1443&lt;&gt;TONGHOP!X1443,TONGHOP!U1443&lt;&gt;TONGHOP!Y1443)))),TONGHOP!U1443,"")</f>
        <v/>
      </c>
      <c r="I1443" s="1" t="str">
        <f t="shared" si="90"/>
        <v/>
      </c>
      <c r="J1443" s="1" t="str">
        <f>IF(AND(TONGHOP!O1443="ThiTN",TONGHOP!Q1443&gt;150,OR(TONGHOP!P1443="LT",AND(TONGHOP!P1443="TH",AND(TONGHOP!T1443&lt;&gt;TONGHOP!X1443,TONGHOP!T1443&lt;&gt;TONGHOP!Y1443)))),TONGHOP!T1443,"")</f>
        <v/>
      </c>
      <c r="K1443" s="1" t="str">
        <f>IF(AND(TONGHOP!O1443="ThiTN",TONGHOP!Q1443&gt;150,OR(TONGHOP!P1443="LT",AND(TONGHOP!P1443="TH",AND(TONGHOP!U1443&lt;&gt;TONGHOP!X1443,TONGHOP!U1443&lt;&gt;TONGHOP!Y1443)))),TONGHOP!U1443,"")</f>
        <v/>
      </c>
      <c r="L1443" s="1" t="str">
        <f t="shared" si="91"/>
        <v/>
      </c>
    </row>
    <row r="1444" spans="1:12">
      <c r="A1444" s="1" t="str">
        <f>IF(AND(TONGHOP!O1444="ThiTN",TONGHOP!Q1444&lt;=90,OR(TONGHOP!P1444="LT",AND(TONGHOP!P1444="TH",AND(TONGHOP!T1444&lt;&gt;TONGHOP!X1444,TONGHOP!T1444&lt;&gt;TONGHOP!Y1444)))),TONGHOP!T1444,"")</f>
        <v/>
      </c>
      <c r="B1444" s="1" t="str">
        <f>IF(AND(TONGHOP!O1444="ThiTN",TONGHOP!Q1444&lt;=90,OR(TONGHOP!P1444="LT",AND(TONGHOP!P1444="TH",AND(TONGHOP!U1444&lt;&gt;TONGHOP!X1444,TONGHOP!U1444&lt;&gt;TONGHOP!Y1444)))),TONGHOP!U1444,"")</f>
        <v/>
      </c>
      <c r="C1444" s="1" t="str">
        <f t="shared" si="88"/>
        <v/>
      </c>
      <c r="D1444" s="1" t="str">
        <f>IF(AND(TONGHOP!O1444="ThiTN",AND(TONGHOP!Q1444&gt;90,TONGHOP!Q1444&lt;=120),OR(TONGHOP!P1444="LT",AND(TONGHOP!P1444="TH",AND(TONGHOP!T1444&lt;&gt;TONGHOP!X1444,TONGHOP!T1444&lt;&gt;TONGHOP!Y1444)))),TONGHOP!T1444,"")</f>
        <v/>
      </c>
      <c r="E1444" s="1" t="str">
        <f>IF(AND(TONGHOP!O1444="ThiTN",AND(TONGHOP!Q1444&gt;90,TONGHOP!Q1444&lt;=120),OR(TONGHOP!P1444="LT",AND(TONGHOP!P1444="TH",AND(TONGHOP!U1444&lt;&gt;TONGHOP!X1444,TONGHOP!U1444&lt;&gt;TONGHOP!Y1444)))),TONGHOP!U1444,"")</f>
        <v/>
      </c>
      <c r="F1444" s="1" t="str">
        <f t="shared" si="89"/>
        <v/>
      </c>
      <c r="G1444" s="1" t="str">
        <f>IF(AND(TONGHOP!O1444="ThiTN",AND(TONGHOP!Q1444&gt;120,TONGHOP!Q1444&lt;=150),OR(TONGHOP!P1444="LT",AND(TONGHOP!P1444="TH",AND(TONGHOP!T1444&lt;&gt;TONGHOP!X1444,TONGHOP!T1444&lt;&gt;TONGHOP!Y1444)))),TONGHOP!T1444,"")</f>
        <v/>
      </c>
      <c r="H1444" s="1" t="str">
        <f>IF(AND(TONGHOP!O1444="ThiTN",AND(TONGHOP!Q1444&gt;120,TONGHOP!Q1444&lt;=150),OR(TONGHOP!P1444="LT",AND(TONGHOP!P1444="TH",AND(TONGHOP!U1444&lt;&gt;TONGHOP!X1444,TONGHOP!U1444&lt;&gt;TONGHOP!Y1444)))),TONGHOP!U1444,"")</f>
        <v/>
      </c>
      <c r="I1444" s="1" t="str">
        <f t="shared" si="90"/>
        <v/>
      </c>
      <c r="J1444" s="1" t="str">
        <f>IF(AND(TONGHOP!O1444="ThiTN",TONGHOP!Q1444&gt;150,OR(TONGHOP!P1444="LT",AND(TONGHOP!P1444="TH",AND(TONGHOP!T1444&lt;&gt;TONGHOP!X1444,TONGHOP!T1444&lt;&gt;TONGHOP!Y1444)))),TONGHOP!T1444,"")</f>
        <v/>
      </c>
      <c r="K1444" s="1" t="str">
        <f>IF(AND(TONGHOP!O1444="ThiTN",TONGHOP!Q1444&gt;150,OR(TONGHOP!P1444="LT",AND(TONGHOP!P1444="TH",AND(TONGHOP!U1444&lt;&gt;TONGHOP!X1444,TONGHOP!U1444&lt;&gt;TONGHOP!Y1444)))),TONGHOP!U1444,"")</f>
        <v/>
      </c>
      <c r="L1444" s="1" t="str">
        <f t="shared" si="91"/>
        <v/>
      </c>
    </row>
    <row r="1445" spans="1:12">
      <c r="A1445" s="1" t="str">
        <f>IF(AND(TONGHOP!O1445="ThiTN",TONGHOP!Q1445&lt;=90,OR(TONGHOP!P1445="LT",AND(TONGHOP!P1445="TH",AND(TONGHOP!T1445&lt;&gt;TONGHOP!X1445,TONGHOP!T1445&lt;&gt;TONGHOP!Y1445)))),TONGHOP!T1445,"")</f>
        <v/>
      </c>
      <c r="B1445" s="1" t="str">
        <f>IF(AND(TONGHOP!O1445="ThiTN",TONGHOP!Q1445&lt;=90,OR(TONGHOP!P1445="LT",AND(TONGHOP!P1445="TH",AND(TONGHOP!U1445&lt;&gt;TONGHOP!X1445,TONGHOP!U1445&lt;&gt;TONGHOP!Y1445)))),TONGHOP!U1445,"")</f>
        <v/>
      </c>
      <c r="C1445" s="1" t="str">
        <f t="shared" si="88"/>
        <v/>
      </c>
      <c r="D1445" s="1" t="str">
        <f>IF(AND(TONGHOP!O1445="ThiTN",AND(TONGHOP!Q1445&gt;90,TONGHOP!Q1445&lt;=120),OR(TONGHOP!P1445="LT",AND(TONGHOP!P1445="TH",AND(TONGHOP!T1445&lt;&gt;TONGHOP!X1445,TONGHOP!T1445&lt;&gt;TONGHOP!Y1445)))),TONGHOP!T1445,"")</f>
        <v/>
      </c>
      <c r="E1445" s="1" t="str">
        <f>IF(AND(TONGHOP!O1445="ThiTN",AND(TONGHOP!Q1445&gt;90,TONGHOP!Q1445&lt;=120),OR(TONGHOP!P1445="LT",AND(TONGHOP!P1445="TH",AND(TONGHOP!U1445&lt;&gt;TONGHOP!X1445,TONGHOP!U1445&lt;&gt;TONGHOP!Y1445)))),TONGHOP!U1445,"")</f>
        <v/>
      </c>
      <c r="F1445" s="1" t="str">
        <f t="shared" si="89"/>
        <v/>
      </c>
      <c r="G1445" s="1" t="str">
        <f>IF(AND(TONGHOP!O1445="ThiTN",AND(TONGHOP!Q1445&gt;120,TONGHOP!Q1445&lt;=150),OR(TONGHOP!P1445="LT",AND(TONGHOP!P1445="TH",AND(TONGHOP!T1445&lt;&gt;TONGHOP!X1445,TONGHOP!T1445&lt;&gt;TONGHOP!Y1445)))),TONGHOP!T1445,"")</f>
        <v/>
      </c>
      <c r="H1445" s="1" t="str">
        <f>IF(AND(TONGHOP!O1445="ThiTN",AND(TONGHOP!Q1445&gt;120,TONGHOP!Q1445&lt;=150),OR(TONGHOP!P1445="LT",AND(TONGHOP!P1445="TH",AND(TONGHOP!U1445&lt;&gt;TONGHOP!X1445,TONGHOP!U1445&lt;&gt;TONGHOP!Y1445)))),TONGHOP!U1445,"")</f>
        <v/>
      </c>
      <c r="I1445" s="1" t="str">
        <f t="shared" si="90"/>
        <v/>
      </c>
      <c r="J1445" s="1" t="str">
        <f>IF(AND(TONGHOP!O1445="ThiTN",TONGHOP!Q1445&gt;150,OR(TONGHOP!P1445="LT",AND(TONGHOP!P1445="TH",AND(TONGHOP!T1445&lt;&gt;TONGHOP!X1445,TONGHOP!T1445&lt;&gt;TONGHOP!Y1445)))),TONGHOP!T1445,"")</f>
        <v/>
      </c>
      <c r="K1445" s="1" t="str">
        <f>IF(AND(TONGHOP!O1445="ThiTN",TONGHOP!Q1445&gt;150,OR(TONGHOP!P1445="LT",AND(TONGHOP!P1445="TH",AND(TONGHOP!U1445&lt;&gt;TONGHOP!X1445,TONGHOP!U1445&lt;&gt;TONGHOP!Y1445)))),TONGHOP!U1445,"")</f>
        <v/>
      </c>
      <c r="L1445" s="1" t="str">
        <f t="shared" si="91"/>
        <v/>
      </c>
    </row>
    <row r="1446" spans="1:12">
      <c r="A1446" s="1" t="str">
        <f>IF(AND(TONGHOP!O1446="ThiTN",TONGHOP!Q1446&lt;=90,OR(TONGHOP!P1446="LT",AND(TONGHOP!P1446="TH",AND(TONGHOP!T1446&lt;&gt;TONGHOP!X1446,TONGHOP!T1446&lt;&gt;TONGHOP!Y1446)))),TONGHOP!T1446,"")</f>
        <v/>
      </c>
      <c r="B1446" s="1" t="str">
        <f>IF(AND(TONGHOP!O1446="ThiTN",TONGHOP!Q1446&lt;=90,OR(TONGHOP!P1446="LT",AND(TONGHOP!P1446="TH",AND(TONGHOP!U1446&lt;&gt;TONGHOP!X1446,TONGHOP!U1446&lt;&gt;TONGHOP!Y1446)))),TONGHOP!U1446,"")</f>
        <v/>
      </c>
      <c r="C1446" s="1" t="str">
        <f t="shared" si="88"/>
        <v/>
      </c>
      <c r="D1446" s="1" t="str">
        <f>IF(AND(TONGHOP!O1446="ThiTN",AND(TONGHOP!Q1446&gt;90,TONGHOP!Q1446&lt;=120),OR(TONGHOP!P1446="LT",AND(TONGHOP!P1446="TH",AND(TONGHOP!T1446&lt;&gt;TONGHOP!X1446,TONGHOP!T1446&lt;&gt;TONGHOP!Y1446)))),TONGHOP!T1446,"")</f>
        <v/>
      </c>
      <c r="E1446" s="1" t="str">
        <f>IF(AND(TONGHOP!O1446="ThiTN",AND(TONGHOP!Q1446&gt;90,TONGHOP!Q1446&lt;=120),OR(TONGHOP!P1446="LT",AND(TONGHOP!P1446="TH",AND(TONGHOP!U1446&lt;&gt;TONGHOP!X1446,TONGHOP!U1446&lt;&gt;TONGHOP!Y1446)))),TONGHOP!U1446,"")</f>
        <v/>
      </c>
      <c r="F1446" s="1" t="str">
        <f t="shared" si="89"/>
        <v/>
      </c>
      <c r="G1446" s="1" t="str">
        <f>IF(AND(TONGHOP!O1446="ThiTN",AND(TONGHOP!Q1446&gt;120,TONGHOP!Q1446&lt;=150),OR(TONGHOP!P1446="LT",AND(TONGHOP!P1446="TH",AND(TONGHOP!T1446&lt;&gt;TONGHOP!X1446,TONGHOP!T1446&lt;&gt;TONGHOP!Y1446)))),TONGHOP!T1446,"")</f>
        <v/>
      </c>
      <c r="H1446" s="1" t="str">
        <f>IF(AND(TONGHOP!O1446="ThiTN",AND(TONGHOP!Q1446&gt;120,TONGHOP!Q1446&lt;=150),OR(TONGHOP!P1446="LT",AND(TONGHOP!P1446="TH",AND(TONGHOP!U1446&lt;&gt;TONGHOP!X1446,TONGHOP!U1446&lt;&gt;TONGHOP!Y1446)))),TONGHOP!U1446,"")</f>
        <v/>
      </c>
      <c r="I1446" s="1" t="str">
        <f t="shared" si="90"/>
        <v/>
      </c>
      <c r="J1446" s="1" t="str">
        <f>IF(AND(TONGHOP!O1446="ThiTN",TONGHOP!Q1446&gt;150,OR(TONGHOP!P1446="LT",AND(TONGHOP!P1446="TH",AND(TONGHOP!T1446&lt;&gt;TONGHOP!X1446,TONGHOP!T1446&lt;&gt;TONGHOP!Y1446)))),TONGHOP!T1446,"")</f>
        <v/>
      </c>
      <c r="K1446" s="1" t="str">
        <f>IF(AND(TONGHOP!O1446="ThiTN",TONGHOP!Q1446&gt;150,OR(TONGHOP!P1446="LT",AND(TONGHOP!P1446="TH",AND(TONGHOP!U1446&lt;&gt;TONGHOP!X1446,TONGHOP!U1446&lt;&gt;TONGHOP!Y1446)))),TONGHOP!U1446,"")</f>
        <v/>
      </c>
      <c r="L1446" s="1" t="str">
        <f t="shared" si="91"/>
        <v/>
      </c>
    </row>
    <row r="1447" spans="1:12">
      <c r="A1447" s="1" t="str">
        <f>IF(AND(TONGHOP!O1447="ThiTN",TONGHOP!Q1447&lt;=90,OR(TONGHOP!P1447="LT",AND(TONGHOP!P1447="TH",AND(TONGHOP!T1447&lt;&gt;TONGHOP!X1447,TONGHOP!T1447&lt;&gt;TONGHOP!Y1447)))),TONGHOP!T1447,"")</f>
        <v/>
      </c>
      <c r="B1447" s="1" t="str">
        <f>IF(AND(TONGHOP!O1447="ThiTN",TONGHOP!Q1447&lt;=90,OR(TONGHOP!P1447="LT",AND(TONGHOP!P1447="TH",AND(TONGHOP!U1447&lt;&gt;TONGHOP!X1447,TONGHOP!U1447&lt;&gt;TONGHOP!Y1447)))),TONGHOP!U1447,"")</f>
        <v/>
      </c>
      <c r="C1447" s="1" t="str">
        <f t="shared" si="88"/>
        <v/>
      </c>
      <c r="D1447" s="1" t="str">
        <f>IF(AND(TONGHOP!O1447="ThiTN",AND(TONGHOP!Q1447&gt;90,TONGHOP!Q1447&lt;=120),OR(TONGHOP!P1447="LT",AND(TONGHOP!P1447="TH",AND(TONGHOP!T1447&lt;&gt;TONGHOP!X1447,TONGHOP!T1447&lt;&gt;TONGHOP!Y1447)))),TONGHOP!T1447,"")</f>
        <v/>
      </c>
      <c r="E1447" s="1" t="str">
        <f>IF(AND(TONGHOP!O1447="ThiTN",AND(TONGHOP!Q1447&gt;90,TONGHOP!Q1447&lt;=120),OR(TONGHOP!P1447="LT",AND(TONGHOP!P1447="TH",AND(TONGHOP!U1447&lt;&gt;TONGHOP!X1447,TONGHOP!U1447&lt;&gt;TONGHOP!Y1447)))),TONGHOP!U1447,"")</f>
        <v/>
      </c>
      <c r="F1447" s="1" t="str">
        <f t="shared" si="89"/>
        <v/>
      </c>
      <c r="G1447" s="1" t="str">
        <f>IF(AND(TONGHOP!O1447="ThiTN",AND(TONGHOP!Q1447&gt;120,TONGHOP!Q1447&lt;=150),OR(TONGHOP!P1447="LT",AND(TONGHOP!P1447="TH",AND(TONGHOP!T1447&lt;&gt;TONGHOP!X1447,TONGHOP!T1447&lt;&gt;TONGHOP!Y1447)))),TONGHOP!T1447,"")</f>
        <v/>
      </c>
      <c r="H1447" s="1" t="str">
        <f>IF(AND(TONGHOP!O1447="ThiTN",AND(TONGHOP!Q1447&gt;120,TONGHOP!Q1447&lt;=150),OR(TONGHOP!P1447="LT",AND(TONGHOP!P1447="TH",AND(TONGHOP!U1447&lt;&gt;TONGHOP!X1447,TONGHOP!U1447&lt;&gt;TONGHOP!Y1447)))),TONGHOP!U1447,"")</f>
        <v/>
      </c>
      <c r="I1447" s="1" t="str">
        <f t="shared" si="90"/>
        <v/>
      </c>
      <c r="J1447" s="1" t="str">
        <f>IF(AND(TONGHOP!O1447="ThiTN",TONGHOP!Q1447&gt;150,OR(TONGHOP!P1447="LT",AND(TONGHOP!P1447="TH",AND(TONGHOP!T1447&lt;&gt;TONGHOP!X1447,TONGHOP!T1447&lt;&gt;TONGHOP!Y1447)))),TONGHOP!T1447,"")</f>
        <v/>
      </c>
      <c r="K1447" s="1" t="str">
        <f>IF(AND(TONGHOP!O1447="ThiTN",TONGHOP!Q1447&gt;150,OR(TONGHOP!P1447="LT",AND(TONGHOP!P1447="TH",AND(TONGHOP!U1447&lt;&gt;TONGHOP!X1447,TONGHOP!U1447&lt;&gt;TONGHOP!Y1447)))),TONGHOP!U1447,"")</f>
        <v/>
      </c>
      <c r="L1447" s="1" t="str">
        <f t="shared" si="91"/>
        <v/>
      </c>
    </row>
    <row r="1448" spans="1:12">
      <c r="A1448" s="1" t="str">
        <f>IF(AND(TONGHOP!O1448="ThiTN",TONGHOP!Q1448&lt;=90,OR(TONGHOP!P1448="LT",AND(TONGHOP!P1448="TH",AND(TONGHOP!T1448&lt;&gt;TONGHOP!X1448,TONGHOP!T1448&lt;&gt;TONGHOP!Y1448)))),TONGHOP!T1448,"")</f>
        <v/>
      </c>
      <c r="B1448" s="1" t="str">
        <f>IF(AND(TONGHOP!O1448="ThiTN",TONGHOP!Q1448&lt;=90,OR(TONGHOP!P1448="LT",AND(TONGHOP!P1448="TH",AND(TONGHOP!U1448&lt;&gt;TONGHOP!X1448,TONGHOP!U1448&lt;&gt;TONGHOP!Y1448)))),TONGHOP!U1448,"")</f>
        <v/>
      </c>
      <c r="C1448" s="1" t="str">
        <f t="shared" si="88"/>
        <v/>
      </c>
      <c r="D1448" s="1" t="str">
        <f>IF(AND(TONGHOP!O1448="ThiTN",AND(TONGHOP!Q1448&gt;90,TONGHOP!Q1448&lt;=120),OR(TONGHOP!P1448="LT",AND(TONGHOP!P1448="TH",AND(TONGHOP!T1448&lt;&gt;TONGHOP!X1448,TONGHOP!T1448&lt;&gt;TONGHOP!Y1448)))),TONGHOP!T1448,"")</f>
        <v/>
      </c>
      <c r="E1448" s="1" t="str">
        <f>IF(AND(TONGHOP!O1448="ThiTN",AND(TONGHOP!Q1448&gt;90,TONGHOP!Q1448&lt;=120),OR(TONGHOP!P1448="LT",AND(TONGHOP!P1448="TH",AND(TONGHOP!U1448&lt;&gt;TONGHOP!X1448,TONGHOP!U1448&lt;&gt;TONGHOP!Y1448)))),TONGHOP!U1448,"")</f>
        <v/>
      </c>
      <c r="F1448" s="1" t="str">
        <f t="shared" si="89"/>
        <v/>
      </c>
      <c r="G1448" s="1" t="str">
        <f>IF(AND(TONGHOP!O1448="ThiTN",AND(TONGHOP!Q1448&gt;120,TONGHOP!Q1448&lt;=150),OR(TONGHOP!P1448="LT",AND(TONGHOP!P1448="TH",AND(TONGHOP!T1448&lt;&gt;TONGHOP!X1448,TONGHOP!T1448&lt;&gt;TONGHOP!Y1448)))),TONGHOP!T1448,"")</f>
        <v/>
      </c>
      <c r="H1448" s="1" t="str">
        <f>IF(AND(TONGHOP!O1448="ThiTN",AND(TONGHOP!Q1448&gt;120,TONGHOP!Q1448&lt;=150),OR(TONGHOP!P1448="LT",AND(TONGHOP!P1448="TH",AND(TONGHOP!U1448&lt;&gt;TONGHOP!X1448,TONGHOP!U1448&lt;&gt;TONGHOP!Y1448)))),TONGHOP!U1448,"")</f>
        <v/>
      </c>
      <c r="I1448" s="1" t="str">
        <f t="shared" si="90"/>
        <v/>
      </c>
      <c r="J1448" s="1" t="str">
        <f>IF(AND(TONGHOP!O1448="ThiTN",TONGHOP!Q1448&gt;150,OR(TONGHOP!P1448="LT",AND(TONGHOP!P1448="TH",AND(TONGHOP!T1448&lt;&gt;TONGHOP!X1448,TONGHOP!T1448&lt;&gt;TONGHOP!Y1448)))),TONGHOP!T1448,"")</f>
        <v/>
      </c>
      <c r="K1448" s="1" t="str">
        <f>IF(AND(TONGHOP!O1448="ThiTN",TONGHOP!Q1448&gt;150,OR(TONGHOP!P1448="LT",AND(TONGHOP!P1448="TH",AND(TONGHOP!U1448&lt;&gt;TONGHOP!X1448,TONGHOP!U1448&lt;&gt;TONGHOP!Y1448)))),TONGHOP!U1448,"")</f>
        <v/>
      </c>
      <c r="L1448" s="1" t="str">
        <f t="shared" si="91"/>
        <v/>
      </c>
    </row>
    <row r="1449" spans="1:12">
      <c r="A1449" s="1" t="str">
        <f>IF(AND(TONGHOP!O1449="ThiTN",TONGHOP!Q1449&lt;=90,OR(TONGHOP!P1449="LT",AND(TONGHOP!P1449="TH",AND(TONGHOP!T1449&lt;&gt;TONGHOP!X1449,TONGHOP!T1449&lt;&gt;TONGHOP!Y1449)))),TONGHOP!T1449,"")</f>
        <v/>
      </c>
      <c r="B1449" s="1" t="str">
        <f>IF(AND(TONGHOP!O1449="ThiTN",TONGHOP!Q1449&lt;=90,OR(TONGHOP!P1449="LT",AND(TONGHOP!P1449="TH",AND(TONGHOP!U1449&lt;&gt;TONGHOP!X1449,TONGHOP!U1449&lt;&gt;TONGHOP!Y1449)))),TONGHOP!U1449,"")</f>
        <v/>
      </c>
      <c r="C1449" s="1" t="str">
        <f t="shared" si="88"/>
        <v/>
      </c>
      <c r="D1449" s="1" t="str">
        <f>IF(AND(TONGHOP!O1449="ThiTN",AND(TONGHOP!Q1449&gt;90,TONGHOP!Q1449&lt;=120),OR(TONGHOP!P1449="LT",AND(TONGHOP!P1449="TH",AND(TONGHOP!T1449&lt;&gt;TONGHOP!X1449,TONGHOP!T1449&lt;&gt;TONGHOP!Y1449)))),TONGHOP!T1449,"")</f>
        <v/>
      </c>
      <c r="E1449" s="1" t="str">
        <f>IF(AND(TONGHOP!O1449="ThiTN",AND(TONGHOP!Q1449&gt;90,TONGHOP!Q1449&lt;=120),OR(TONGHOP!P1449="LT",AND(TONGHOP!P1449="TH",AND(TONGHOP!U1449&lt;&gt;TONGHOP!X1449,TONGHOP!U1449&lt;&gt;TONGHOP!Y1449)))),TONGHOP!U1449,"")</f>
        <v/>
      </c>
      <c r="F1449" s="1" t="str">
        <f t="shared" si="89"/>
        <v/>
      </c>
      <c r="G1449" s="1" t="str">
        <f>IF(AND(TONGHOP!O1449="ThiTN",AND(TONGHOP!Q1449&gt;120,TONGHOP!Q1449&lt;=150),OR(TONGHOP!P1449="LT",AND(TONGHOP!P1449="TH",AND(TONGHOP!T1449&lt;&gt;TONGHOP!X1449,TONGHOP!T1449&lt;&gt;TONGHOP!Y1449)))),TONGHOP!T1449,"")</f>
        <v/>
      </c>
      <c r="H1449" s="1" t="str">
        <f>IF(AND(TONGHOP!O1449="ThiTN",AND(TONGHOP!Q1449&gt;120,TONGHOP!Q1449&lt;=150),OR(TONGHOP!P1449="LT",AND(TONGHOP!P1449="TH",AND(TONGHOP!U1449&lt;&gt;TONGHOP!X1449,TONGHOP!U1449&lt;&gt;TONGHOP!Y1449)))),TONGHOP!U1449,"")</f>
        <v/>
      </c>
      <c r="I1449" s="1" t="str">
        <f t="shared" si="90"/>
        <v/>
      </c>
      <c r="J1449" s="1" t="str">
        <f>IF(AND(TONGHOP!O1449="ThiTN",TONGHOP!Q1449&gt;150,OR(TONGHOP!P1449="LT",AND(TONGHOP!P1449="TH",AND(TONGHOP!T1449&lt;&gt;TONGHOP!X1449,TONGHOP!T1449&lt;&gt;TONGHOP!Y1449)))),TONGHOP!T1449,"")</f>
        <v/>
      </c>
      <c r="K1449" s="1" t="str">
        <f>IF(AND(TONGHOP!O1449="ThiTN",TONGHOP!Q1449&gt;150,OR(TONGHOP!P1449="LT",AND(TONGHOP!P1449="TH",AND(TONGHOP!U1449&lt;&gt;TONGHOP!X1449,TONGHOP!U1449&lt;&gt;TONGHOP!Y1449)))),TONGHOP!U1449,"")</f>
        <v/>
      </c>
      <c r="L1449" s="1" t="str">
        <f t="shared" si="91"/>
        <v/>
      </c>
    </row>
    <row r="1450" spans="1:12">
      <c r="A1450" s="1" t="str">
        <f>IF(AND(TONGHOP!O1450="ThiTN",TONGHOP!Q1450&lt;=90,OR(TONGHOP!P1450="LT",AND(TONGHOP!P1450="TH",AND(TONGHOP!T1450&lt;&gt;TONGHOP!X1450,TONGHOP!T1450&lt;&gt;TONGHOP!Y1450)))),TONGHOP!T1450,"")</f>
        <v/>
      </c>
      <c r="B1450" s="1" t="str">
        <f>IF(AND(TONGHOP!O1450="ThiTN",TONGHOP!Q1450&lt;=90,OR(TONGHOP!P1450="LT",AND(TONGHOP!P1450="TH",AND(TONGHOP!U1450&lt;&gt;TONGHOP!X1450,TONGHOP!U1450&lt;&gt;TONGHOP!Y1450)))),TONGHOP!U1450,"")</f>
        <v/>
      </c>
      <c r="C1450" s="1" t="str">
        <f t="shared" si="88"/>
        <v/>
      </c>
      <c r="D1450" s="1" t="str">
        <f>IF(AND(TONGHOP!O1450="ThiTN",AND(TONGHOP!Q1450&gt;90,TONGHOP!Q1450&lt;=120),OR(TONGHOP!P1450="LT",AND(TONGHOP!P1450="TH",AND(TONGHOP!T1450&lt;&gt;TONGHOP!X1450,TONGHOP!T1450&lt;&gt;TONGHOP!Y1450)))),TONGHOP!T1450,"")</f>
        <v/>
      </c>
      <c r="E1450" s="1" t="str">
        <f>IF(AND(TONGHOP!O1450="ThiTN",AND(TONGHOP!Q1450&gt;90,TONGHOP!Q1450&lt;=120),OR(TONGHOP!P1450="LT",AND(TONGHOP!P1450="TH",AND(TONGHOP!U1450&lt;&gt;TONGHOP!X1450,TONGHOP!U1450&lt;&gt;TONGHOP!Y1450)))),TONGHOP!U1450,"")</f>
        <v/>
      </c>
      <c r="F1450" s="1" t="str">
        <f t="shared" si="89"/>
        <v/>
      </c>
      <c r="G1450" s="1" t="str">
        <f>IF(AND(TONGHOP!O1450="ThiTN",AND(TONGHOP!Q1450&gt;120,TONGHOP!Q1450&lt;=150),OR(TONGHOP!P1450="LT",AND(TONGHOP!P1450="TH",AND(TONGHOP!T1450&lt;&gt;TONGHOP!X1450,TONGHOP!T1450&lt;&gt;TONGHOP!Y1450)))),TONGHOP!T1450,"")</f>
        <v/>
      </c>
      <c r="H1450" s="1" t="str">
        <f>IF(AND(TONGHOP!O1450="ThiTN",AND(TONGHOP!Q1450&gt;120,TONGHOP!Q1450&lt;=150),OR(TONGHOP!P1450="LT",AND(TONGHOP!P1450="TH",AND(TONGHOP!U1450&lt;&gt;TONGHOP!X1450,TONGHOP!U1450&lt;&gt;TONGHOP!Y1450)))),TONGHOP!U1450,"")</f>
        <v/>
      </c>
      <c r="I1450" s="1" t="str">
        <f t="shared" si="90"/>
        <v/>
      </c>
      <c r="J1450" s="1" t="str">
        <f>IF(AND(TONGHOP!O1450="ThiTN",TONGHOP!Q1450&gt;150,OR(TONGHOP!P1450="LT",AND(TONGHOP!P1450="TH",AND(TONGHOP!T1450&lt;&gt;TONGHOP!X1450,TONGHOP!T1450&lt;&gt;TONGHOP!Y1450)))),TONGHOP!T1450,"")</f>
        <v/>
      </c>
      <c r="K1450" s="1" t="str">
        <f>IF(AND(TONGHOP!O1450="ThiTN",TONGHOP!Q1450&gt;150,OR(TONGHOP!P1450="LT",AND(TONGHOP!P1450="TH",AND(TONGHOP!U1450&lt;&gt;TONGHOP!X1450,TONGHOP!U1450&lt;&gt;TONGHOP!Y1450)))),TONGHOP!U1450,"")</f>
        <v/>
      </c>
      <c r="L1450" s="1" t="str">
        <f t="shared" si="91"/>
        <v/>
      </c>
    </row>
    <row r="1451" spans="1:12">
      <c r="A1451" s="1" t="str">
        <f>IF(AND(TONGHOP!O1451="ThiTN",TONGHOP!Q1451&lt;=90,OR(TONGHOP!P1451="LT",AND(TONGHOP!P1451="TH",AND(TONGHOP!T1451&lt;&gt;TONGHOP!X1451,TONGHOP!T1451&lt;&gt;TONGHOP!Y1451)))),TONGHOP!T1451,"")</f>
        <v/>
      </c>
      <c r="B1451" s="1" t="str">
        <f>IF(AND(TONGHOP!O1451="ThiTN",TONGHOP!Q1451&lt;=90,OR(TONGHOP!P1451="LT",AND(TONGHOP!P1451="TH",AND(TONGHOP!U1451&lt;&gt;TONGHOP!X1451,TONGHOP!U1451&lt;&gt;TONGHOP!Y1451)))),TONGHOP!U1451,"")</f>
        <v/>
      </c>
      <c r="C1451" s="1" t="str">
        <f t="shared" si="88"/>
        <v/>
      </c>
      <c r="D1451" s="1" t="str">
        <f>IF(AND(TONGHOP!O1451="ThiTN",AND(TONGHOP!Q1451&gt;90,TONGHOP!Q1451&lt;=120),OR(TONGHOP!P1451="LT",AND(TONGHOP!P1451="TH",AND(TONGHOP!T1451&lt;&gt;TONGHOP!X1451,TONGHOP!T1451&lt;&gt;TONGHOP!Y1451)))),TONGHOP!T1451,"")</f>
        <v/>
      </c>
      <c r="E1451" s="1" t="str">
        <f>IF(AND(TONGHOP!O1451="ThiTN",AND(TONGHOP!Q1451&gt;90,TONGHOP!Q1451&lt;=120),OR(TONGHOP!P1451="LT",AND(TONGHOP!P1451="TH",AND(TONGHOP!U1451&lt;&gt;TONGHOP!X1451,TONGHOP!U1451&lt;&gt;TONGHOP!Y1451)))),TONGHOP!U1451,"")</f>
        <v/>
      </c>
      <c r="F1451" s="1" t="str">
        <f t="shared" si="89"/>
        <v/>
      </c>
      <c r="G1451" s="1" t="str">
        <f>IF(AND(TONGHOP!O1451="ThiTN",AND(TONGHOP!Q1451&gt;120,TONGHOP!Q1451&lt;=150),OR(TONGHOP!P1451="LT",AND(TONGHOP!P1451="TH",AND(TONGHOP!T1451&lt;&gt;TONGHOP!X1451,TONGHOP!T1451&lt;&gt;TONGHOP!Y1451)))),TONGHOP!T1451,"")</f>
        <v/>
      </c>
      <c r="H1451" s="1" t="str">
        <f>IF(AND(TONGHOP!O1451="ThiTN",AND(TONGHOP!Q1451&gt;120,TONGHOP!Q1451&lt;=150),OR(TONGHOP!P1451="LT",AND(TONGHOP!P1451="TH",AND(TONGHOP!U1451&lt;&gt;TONGHOP!X1451,TONGHOP!U1451&lt;&gt;TONGHOP!Y1451)))),TONGHOP!U1451,"")</f>
        <v/>
      </c>
      <c r="I1451" s="1" t="str">
        <f t="shared" si="90"/>
        <v/>
      </c>
      <c r="J1451" s="1" t="str">
        <f>IF(AND(TONGHOP!O1451="ThiTN",TONGHOP!Q1451&gt;150,OR(TONGHOP!P1451="LT",AND(TONGHOP!P1451="TH",AND(TONGHOP!T1451&lt;&gt;TONGHOP!X1451,TONGHOP!T1451&lt;&gt;TONGHOP!Y1451)))),TONGHOP!T1451,"")</f>
        <v/>
      </c>
      <c r="K1451" s="1" t="str">
        <f>IF(AND(TONGHOP!O1451="ThiTN",TONGHOP!Q1451&gt;150,OR(TONGHOP!P1451="LT",AND(TONGHOP!P1451="TH",AND(TONGHOP!U1451&lt;&gt;TONGHOP!X1451,TONGHOP!U1451&lt;&gt;TONGHOP!Y1451)))),TONGHOP!U1451,"")</f>
        <v/>
      </c>
      <c r="L1451" s="1" t="str">
        <f t="shared" si="91"/>
        <v/>
      </c>
    </row>
    <row r="1452" spans="1:12">
      <c r="A1452" s="1" t="str">
        <f>IF(AND(TONGHOP!O1452="ThiTN",TONGHOP!Q1452&lt;=90,OR(TONGHOP!P1452="LT",AND(TONGHOP!P1452="TH",AND(TONGHOP!T1452&lt;&gt;TONGHOP!X1452,TONGHOP!T1452&lt;&gt;TONGHOP!Y1452)))),TONGHOP!T1452,"")</f>
        <v/>
      </c>
      <c r="B1452" s="1" t="str">
        <f>IF(AND(TONGHOP!O1452="ThiTN",TONGHOP!Q1452&lt;=90,OR(TONGHOP!P1452="LT",AND(TONGHOP!P1452="TH",AND(TONGHOP!U1452&lt;&gt;TONGHOP!X1452,TONGHOP!U1452&lt;&gt;TONGHOP!Y1452)))),TONGHOP!U1452,"")</f>
        <v/>
      </c>
      <c r="C1452" s="1" t="str">
        <f t="shared" si="88"/>
        <v/>
      </c>
      <c r="D1452" s="1" t="str">
        <f>IF(AND(TONGHOP!O1452="ThiTN",AND(TONGHOP!Q1452&gt;90,TONGHOP!Q1452&lt;=120),OR(TONGHOP!P1452="LT",AND(TONGHOP!P1452="TH",AND(TONGHOP!T1452&lt;&gt;TONGHOP!X1452,TONGHOP!T1452&lt;&gt;TONGHOP!Y1452)))),TONGHOP!T1452,"")</f>
        <v/>
      </c>
      <c r="E1452" s="1" t="str">
        <f>IF(AND(TONGHOP!O1452="ThiTN",AND(TONGHOP!Q1452&gt;90,TONGHOP!Q1452&lt;=120),OR(TONGHOP!P1452="LT",AND(TONGHOP!P1452="TH",AND(TONGHOP!U1452&lt;&gt;TONGHOP!X1452,TONGHOP!U1452&lt;&gt;TONGHOP!Y1452)))),TONGHOP!U1452,"")</f>
        <v/>
      </c>
      <c r="F1452" s="1" t="str">
        <f t="shared" si="89"/>
        <v/>
      </c>
      <c r="G1452" s="1" t="str">
        <f>IF(AND(TONGHOP!O1452="ThiTN",AND(TONGHOP!Q1452&gt;120,TONGHOP!Q1452&lt;=150),OR(TONGHOP!P1452="LT",AND(TONGHOP!P1452="TH",AND(TONGHOP!T1452&lt;&gt;TONGHOP!X1452,TONGHOP!T1452&lt;&gt;TONGHOP!Y1452)))),TONGHOP!T1452,"")</f>
        <v/>
      </c>
      <c r="H1452" s="1" t="str">
        <f>IF(AND(TONGHOP!O1452="ThiTN",AND(TONGHOP!Q1452&gt;120,TONGHOP!Q1452&lt;=150),OR(TONGHOP!P1452="LT",AND(TONGHOP!P1452="TH",AND(TONGHOP!U1452&lt;&gt;TONGHOP!X1452,TONGHOP!U1452&lt;&gt;TONGHOP!Y1452)))),TONGHOP!U1452,"")</f>
        <v/>
      </c>
      <c r="I1452" s="1" t="str">
        <f t="shared" si="90"/>
        <v/>
      </c>
      <c r="J1452" s="1" t="str">
        <f>IF(AND(TONGHOP!O1452="ThiTN",TONGHOP!Q1452&gt;150,OR(TONGHOP!P1452="LT",AND(TONGHOP!P1452="TH",AND(TONGHOP!T1452&lt;&gt;TONGHOP!X1452,TONGHOP!T1452&lt;&gt;TONGHOP!Y1452)))),TONGHOP!T1452,"")</f>
        <v/>
      </c>
      <c r="K1452" s="1" t="str">
        <f>IF(AND(TONGHOP!O1452="ThiTN",TONGHOP!Q1452&gt;150,OR(TONGHOP!P1452="LT",AND(TONGHOP!P1452="TH",AND(TONGHOP!U1452&lt;&gt;TONGHOP!X1452,TONGHOP!U1452&lt;&gt;TONGHOP!Y1452)))),TONGHOP!U1452,"")</f>
        <v/>
      </c>
      <c r="L1452" s="1" t="str">
        <f t="shared" si="91"/>
        <v/>
      </c>
    </row>
    <row r="1453" spans="1:12">
      <c r="A1453" s="1" t="str">
        <f>IF(AND(TONGHOP!O1453="ThiTN",TONGHOP!Q1453&lt;=90,OR(TONGHOP!P1453="LT",AND(TONGHOP!P1453="TH",AND(TONGHOP!T1453&lt;&gt;TONGHOP!X1453,TONGHOP!T1453&lt;&gt;TONGHOP!Y1453)))),TONGHOP!T1453,"")</f>
        <v/>
      </c>
      <c r="B1453" s="1" t="str">
        <f>IF(AND(TONGHOP!O1453="ThiTN",TONGHOP!Q1453&lt;=90,OR(TONGHOP!P1453="LT",AND(TONGHOP!P1453="TH",AND(TONGHOP!U1453&lt;&gt;TONGHOP!X1453,TONGHOP!U1453&lt;&gt;TONGHOP!Y1453)))),TONGHOP!U1453,"")</f>
        <v/>
      </c>
      <c r="C1453" s="1" t="str">
        <f t="shared" si="88"/>
        <v/>
      </c>
      <c r="D1453" s="1" t="str">
        <f>IF(AND(TONGHOP!O1453="ThiTN",AND(TONGHOP!Q1453&gt;90,TONGHOP!Q1453&lt;=120),OR(TONGHOP!P1453="LT",AND(TONGHOP!P1453="TH",AND(TONGHOP!T1453&lt;&gt;TONGHOP!X1453,TONGHOP!T1453&lt;&gt;TONGHOP!Y1453)))),TONGHOP!T1453,"")</f>
        <v/>
      </c>
      <c r="E1453" s="1" t="str">
        <f>IF(AND(TONGHOP!O1453="ThiTN",AND(TONGHOP!Q1453&gt;90,TONGHOP!Q1453&lt;=120),OR(TONGHOP!P1453="LT",AND(TONGHOP!P1453="TH",AND(TONGHOP!U1453&lt;&gt;TONGHOP!X1453,TONGHOP!U1453&lt;&gt;TONGHOP!Y1453)))),TONGHOP!U1453,"")</f>
        <v/>
      </c>
      <c r="F1453" s="1" t="str">
        <f t="shared" si="89"/>
        <v/>
      </c>
      <c r="G1453" s="1" t="str">
        <f>IF(AND(TONGHOP!O1453="ThiTN",AND(TONGHOP!Q1453&gt;120,TONGHOP!Q1453&lt;=150),OR(TONGHOP!P1453="LT",AND(TONGHOP!P1453="TH",AND(TONGHOP!T1453&lt;&gt;TONGHOP!X1453,TONGHOP!T1453&lt;&gt;TONGHOP!Y1453)))),TONGHOP!T1453,"")</f>
        <v/>
      </c>
      <c r="H1453" s="1" t="str">
        <f>IF(AND(TONGHOP!O1453="ThiTN",AND(TONGHOP!Q1453&gt;120,TONGHOP!Q1453&lt;=150),OR(TONGHOP!P1453="LT",AND(TONGHOP!P1453="TH",AND(TONGHOP!U1453&lt;&gt;TONGHOP!X1453,TONGHOP!U1453&lt;&gt;TONGHOP!Y1453)))),TONGHOP!U1453,"")</f>
        <v/>
      </c>
      <c r="I1453" s="1" t="str">
        <f t="shared" si="90"/>
        <v/>
      </c>
      <c r="J1453" s="1" t="str">
        <f>IF(AND(TONGHOP!O1453="ThiTN",TONGHOP!Q1453&gt;150,OR(TONGHOP!P1453="LT",AND(TONGHOP!P1453="TH",AND(TONGHOP!T1453&lt;&gt;TONGHOP!X1453,TONGHOP!T1453&lt;&gt;TONGHOP!Y1453)))),TONGHOP!T1453,"")</f>
        <v/>
      </c>
      <c r="K1453" s="1" t="str">
        <f>IF(AND(TONGHOP!O1453="ThiTN",TONGHOP!Q1453&gt;150,OR(TONGHOP!P1453="LT",AND(TONGHOP!P1453="TH",AND(TONGHOP!U1453&lt;&gt;TONGHOP!X1453,TONGHOP!U1453&lt;&gt;TONGHOP!Y1453)))),TONGHOP!U1453,"")</f>
        <v/>
      </c>
      <c r="L1453" s="1" t="str">
        <f t="shared" si="91"/>
        <v/>
      </c>
    </row>
    <row r="1454" spans="1:12">
      <c r="A1454" s="1" t="str">
        <f>IF(AND(TONGHOP!O1454="ThiTN",TONGHOP!Q1454&lt;=90,OR(TONGHOP!P1454="LT",AND(TONGHOP!P1454="TH",AND(TONGHOP!T1454&lt;&gt;TONGHOP!X1454,TONGHOP!T1454&lt;&gt;TONGHOP!Y1454)))),TONGHOP!T1454,"")</f>
        <v/>
      </c>
      <c r="B1454" s="1" t="str">
        <f>IF(AND(TONGHOP!O1454="ThiTN",TONGHOP!Q1454&lt;=90,OR(TONGHOP!P1454="LT",AND(TONGHOP!P1454="TH",AND(TONGHOP!U1454&lt;&gt;TONGHOP!X1454,TONGHOP!U1454&lt;&gt;TONGHOP!Y1454)))),TONGHOP!U1454,"")</f>
        <v/>
      </c>
      <c r="C1454" s="1" t="str">
        <f t="shared" si="88"/>
        <v/>
      </c>
      <c r="D1454" s="1" t="str">
        <f>IF(AND(TONGHOP!O1454="ThiTN",AND(TONGHOP!Q1454&gt;90,TONGHOP!Q1454&lt;=120),OR(TONGHOP!P1454="LT",AND(TONGHOP!P1454="TH",AND(TONGHOP!T1454&lt;&gt;TONGHOP!X1454,TONGHOP!T1454&lt;&gt;TONGHOP!Y1454)))),TONGHOP!T1454,"")</f>
        <v/>
      </c>
      <c r="E1454" s="1" t="str">
        <f>IF(AND(TONGHOP!O1454="ThiTN",AND(TONGHOP!Q1454&gt;90,TONGHOP!Q1454&lt;=120),OR(TONGHOP!P1454="LT",AND(TONGHOP!P1454="TH",AND(TONGHOP!U1454&lt;&gt;TONGHOP!X1454,TONGHOP!U1454&lt;&gt;TONGHOP!Y1454)))),TONGHOP!U1454,"")</f>
        <v/>
      </c>
      <c r="F1454" s="1" t="str">
        <f t="shared" si="89"/>
        <v/>
      </c>
      <c r="G1454" s="1" t="str">
        <f>IF(AND(TONGHOP!O1454="ThiTN",AND(TONGHOP!Q1454&gt;120,TONGHOP!Q1454&lt;=150),OR(TONGHOP!P1454="LT",AND(TONGHOP!P1454="TH",AND(TONGHOP!T1454&lt;&gt;TONGHOP!X1454,TONGHOP!T1454&lt;&gt;TONGHOP!Y1454)))),TONGHOP!T1454,"")</f>
        <v/>
      </c>
      <c r="H1454" s="1" t="str">
        <f>IF(AND(TONGHOP!O1454="ThiTN",AND(TONGHOP!Q1454&gt;120,TONGHOP!Q1454&lt;=150),OR(TONGHOP!P1454="LT",AND(TONGHOP!P1454="TH",AND(TONGHOP!U1454&lt;&gt;TONGHOP!X1454,TONGHOP!U1454&lt;&gt;TONGHOP!Y1454)))),TONGHOP!U1454,"")</f>
        <v/>
      </c>
      <c r="I1454" s="1" t="str">
        <f t="shared" si="90"/>
        <v/>
      </c>
      <c r="J1454" s="1" t="str">
        <f>IF(AND(TONGHOP!O1454="ThiTN",TONGHOP!Q1454&gt;150,OR(TONGHOP!P1454="LT",AND(TONGHOP!P1454="TH",AND(TONGHOP!T1454&lt;&gt;TONGHOP!X1454,TONGHOP!T1454&lt;&gt;TONGHOP!Y1454)))),TONGHOP!T1454,"")</f>
        <v/>
      </c>
      <c r="K1454" s="1" t="str">
        <f>IF(AND(TONGHOP!O1454="ThiTN",TONGHOP!Q1454&gt;150,OR(TONGHOP!P1454="LT",AND(TONGHOP!P1454="TH",AND(TONGHOP!U1454&lt;&gt;TONGHOP!X1454,TONGHOP!U1454&lt;&gt;TONGHOP!Y1454)))),TONGHOP!U1454,"")</f>
        <v/>
      </c>
      <c r="L1454" s="1" t="str">
        <f t="shared" si="91"/>
        <v/>
      </c>
    </row>
    <row r="1455" spans="1:12">
      <c r="A1455" s="1" t="str">
        <f>IF(AND(TONGHOP!O1455="ThiTN",TONGHOP!Q1455&lt;=90,OR(TONGHOP!P1455="LT",AND(TONGHOP!P1455="TH",AND(TONGHOP!T1455&lt;&gt;TONGHOP!X1455,TONGHOP!T1455&lt;&gt;TONGHOP!Y1455)))),TONGHOP!T1455,"")</f>
        <v/>
      </c>
      <c r="B1455" s="1" t="str">
        <f>IF(AND(TONGHOP!O1455="ThiTN",TONGHOP!Q1455&lt;=90,OR(TONGHOP!P1455="LT",AND(TONGHOP!P1455="TH",AND(TONGHOP!U1455&lt;&gt;TONGHOP!X1455,TONGHOP!U1455&lt;&gt;TONGHOP!Y1455)))),TONGHOP!U1455,"")</f>
        <v/>
      </c>
      <c r="C1455" s="1" t="str">
        <f t="shared" si="88"/>
        <v/>
      </c>
      <c r="D1455" s="1" t="str">
        <f>IF(AND(TONGHOP!O1455="ThiTN",AND(TONGHOP!Q1455&gt;90,TONGHOP!Q1455&lt;=120),OR(TONGHOP!P1455="LT",AND(TONGHOP!P1455="TH",AND(TONGHOP!T1455&lt;&gt;TONGHOP!X1455,TONGHOP!T1455&lt;&gt;TONGHOP!Y1455)))),TONGHOP!T1455,"")</f>
        <v/>
      </c>
      <c r="E1455" s="1" t="str">
        <f>IF(AND(TONGHOP!O1455="ThiTN",AND(TONGHOP!Q1455&gt;90,TONGHOP!Q1455&lt;=120),OR(TONGHOP!P1455="LT",AND(TONGHOP!P1455="TH",AND(TONGHOP!U1455&lt;&gt;TONGHOP!X1455,TONGHOP!U1455&lt;&gt;TONGHOP!Y1455)))),TONGHOP!U1455,"")</f>
        <v/>
      </c>
      <c r="F1455" s="1" t="str">
        <f t="shared" si="89"/>
        <v/>
      </c>
      <c r="G1455" s="1" t="str">
        <f>IF(AND(TONGHOP!O1455="ThiTN",AND(TONGHOP!Q1455&gt;120,TONGHOP!Q1455&lt;=150),OR(TONGHOP!P1455="LT",AND(TONGHOP!P1455="TH",AND(TONGHOP!T1455&lt;&gt;TONGHOP!X1455,TONGHOP!T1455&lt;&gt;TONGHOP!Y1455)))),TONGHOP!T1455,"")</f>
        <v/>
      </c>
      <c r="H1455" s="1" t="str">
        <f>IF(AND(TONGHOP!O1455="ThiTN",AND(TONGHOP!Q1455&gt;120,TONGHOP!Q1455&lt;=150),OR(TONGHOP!P1455="LT",AND(TONGHOP!P1455="TH",AND(TONGHOP!U1455&lt;&gt;TONGHOP!X1455,TONGHOP!U1455&lt;&gt;TONGHOP!Y1455)))),TONGHOP!U1455,"")</f>
        <v/>
      </c>
      <c r="I1455" s="1" t="str">
        <f t="shared" si="90"/>
        <v/>
      </c>
      <c r="J1455" s="1" t="str">
        <f>IF(AND(TONGHOP!O1455="ThiTN",TONGHOP!Q1455&gt;150,OR(TONGHOP!P1455="LT",AND(TONGHOP!P1455="TH",AND(TONGHOP!T1455&lt;&gt;TONGHOP!X1455,TONGHOP!T1455&lt;&gt;TONGHOP!Y1455)))),TONGHOP!T1455,"")</f>
        <v/>
      </c>
      <c r="K1455" s="1" t="str">
        <f>IF(AND(TONGHOP!O1455="ThiTN",TONGHOP!Q1455&gt;150,OR(TONGHOP!P1455="LT",AND(TONGHOP!P1455="TH",AND(TONGHOP!U1455&lt;&gt;TONGHOP!X1455,TONGHOP!U1455&lt;&gt;TONGHOP!Y1455)))),TONGHOP!U1455,"")</f>
        <v/>
      </c>
      <c r="L1455" s="1" t="str">
        <f t="shared" si="91"/>
        <v/>
      </c>
    </row>
    <row r="1456" spans="1:12">
      <c r="A1456" s="1" t="str">
        <f>IF(AND(TONGHOP!O1456="ThiTN",TONGHOP!Q1456&lt;=90,OR(TONGHOP!P1456="LT",AND(TONGHOP!P1456="TH",AND(TONGHOP!T1456&lt;&gt;TONGHOP!X1456,TONGHOP!T1456&lt;&gt;TONGHOP!Y1456)))),TONGHOP!T1456,"")</f>
        <v/>
      </c>
      <c r="B1456" s="1" t="str">
        <f>IF(AND(TONGHOP!O1456="ThiTN",TONGHOP!Q1456&lt;=90,OR(TONGHOP!P1456="LT",AND(TONGHOP!P1456="TH",AND(TONGHOP!U1456&lt;&gt;TONGHOP!X1456,TONGHOP!U1456&lt;&gt;TONGHOP!Y1456)))),TONGHOP!U1456,"")</f>
        <v/>
      </c>
      <c r="C1456" s="1" t="str">
        <f t="shared" si="88"/>
        <v/>
      </c>
      <c r="D1456" s="1" t="str">
        <f>IF(AND(TONGHOP!O1456="ThiTN",AND(TONGHOP!Q1456&gt;90,TONGHOP!Q1456&lt;=120),OR(TONGHOP!P1456="LT",AND(TONGHOP!P1456="TH",AND(TONGHOP!T1456&lt;&gt;TONGHOP!X1456,TONGHOP!T1456&lt;&gt;TONGHOP!Y1456)))),TONGHOP!T1456,"")</f>
        <v/>
      </c>
      <c r="E1456" s="1" t="str">
        <f>IF(AND(TONGHOP!O1456="ThiTN",AND(TONGHOP!Q1456&gt;90,TONGHOP!Q1456&lt;=120),OR(TONGHOP!P1456="LT",AND(TONGHOP!P1456="TH",AND(TONGHOP!U1456&lt;&gt;TONGHOP!X1456,TONGHOP!U1456&lt;&gt;TONGHOP!Y1456)))),TONGHOP!U1456,"")</f>
        <v/>
      </c>
      <c r="F1456" s="1" t="str">
        <f t="shared" si="89"/>
        <v/>
      </c>
      <c r="G1456" s="1" t="str">
        <f>IF(AND(TONGHOP!O1456="ThiTN",AND(TONGHOP!Q1456&gt;120,TONGHOP!Q1456&lt;=150),OR(TONGHOP!P1456="LT",AND(TONGHOP!P1456="TH",AND(TONGHOP!T1456&lt;&gt;TONGHOP!X1456,TONGHOP!T1456&lt;&gt;TONGHOP!Y1456)))),TONGHOP!T1456,"")</f>
        <v/>
      </c>
      <c r="H1456" s="1" t="str">
        <f>IF(AND(TONGHOP!O1456="ThiTN",AND(TONGHOP!Q1456&gt;120,TONGHOP!Q1456&lt;=150),OR(TONGHOP!P1456="LT",AND(TONGHOP!P1456="TH",AND(TONGHOP!U1456&lt;&gt;TONGHOP!X1456,TONGHOP!U1456&lt;&gt;TONGHOP!Y1456)))),TONGHOP!U1456,"")</f>
        <v/>
      </c>
      <c r="I1456" s="1" t="str">
        <f t="shared" si="90"/>
        <v/>
      </c>
      <c r="J1456" s="1" t="str">
        <f>IF(AND(TONGHOP!O1456="ThiTN",TONGHOP!Q1456&gt;150,OR(TONGHOP!P1456="LT",AND(TONGHOP!P1456="TH",AND(TONGHOP!T1456&lt;&gt;TONGHOP!X1456,TONGHOP!T1456&lt;&gt;TONGHOP!Y1456)))),TONGHOP!T1456,"")</f>
        <v/>
      </c>
      <c r="K1456" s="1" t="str">
        <f>IF(AND(TONGHOP!O1456="ThiTN",TONGHOP!Q1456&gt;150,OR(TONGHOP!P1456="LT",AND(TONGHOP!P1456="TH",AND(TONGHOP!U1456&lt;&gt;TONGHOP!X1456,TONGHOP!U1456&lt;&gt;TONGHOP!Y1456)))),TONGHOP!U1456,"")</f>
        <v/>
      </c>
      <c r="L1456" s="1" t="str">
        <f t="shared" si="91"/>
        <v/>
      </c>
    </row>
    <row r="1457" spans="1:12">
      <c r="A1457" s="1" t="str">
        <f>IF(AND(TONGHOP!O1457="ThiTN",TONGHOP!Q1457&lt;=90,OR(TONGHOP!P1457="LT",AND(TONGHOP!P1457="TH",AND(TONGHOP!T1457&lt;&gt;TONGHOP!X1457,TONGHOP!T1457&lt;&gt;TONGHOP!Y1457)))),TONGHOP!T1457,"")</f>
        <v/>
      </c>
      <c r="B1457" s="1" t="str">
        <f>IF(AND(TONGHOP!O1457="ThiTN",TONGHOP!Q1457&lt;=90,OR(TONGHOP!P1457="LT",AND(TONGHOP!P1457="TH",AND(TONGHOP!U1457&lt;&gt;TONGHOP!X1457,TONGHOP!U1457&lt;&gt;TONGHOP!Y1457)))),TONGHOP!U1457,"")</f>
        <v/>
      </c>
      <c r="C1457" s="1" t="str">
        <f t="shared" si="88"/>
        <v/>
      </c>
      <c r="D1457" s="1" t="str">
        <f>IF(AND(TONGHOP!O1457="ThiTN",AND(TONGHOP!Q1457&gt;90,TONGHOP!Q1457&lt;=120),OR(TONGHOP!P1457="LT",AND(TONGHOP!P1457="TH",AND(TONGHOP!T1457&lt;&gt;TONGHOP!X1457,TONGHOP!T1457&lt;&gt;TONGHOP!Y1457)))),TONGHOP!T1457,"")</f>
        <v/>
      </c>
      <c r="E1457" s="1" t="str">
        <f>IF(AND(TONGHOP!O1457="ThiTN",AND(TONGHOP!Q1457&gt;90,TONGHOP!Q1457&lt;=120),OR(TONGHOP!P1457="LT",AND(TONGHOP!P1457="TH",AND(TONGHOP!U1457&lt;&gt;TONGHOP!X1457,TONGHOP!U1457&lt;&gt;TONGHOP!Y1457)))),TONGHOP!U1457,"")</f>
        <v/>
      </c>
      <c r="F1457" s="1" t="str">
        <f t="shared" si="89"/>
        <v/>
      </c>
      <c r="G1457" s="1" t="str">
        <f>IF(AND(TONGHOP!O1457="ThiTN",AND(TONGHOP!Q1457&gt;120,TONGHOP!Q1457&lt;=150),OR(TONGHOP!P1457="LT",AND(TONGHOP!P1457="TH",AND(TONGHOP!T1457&lt;&gt;TONGHOP!X1457,TONGHOP!T1457&lt;&gt;TONGHOP!Y1457)))),TONGHOP!T1457,"")</f>
        <v/>
      </c>
      <c r="H1457" s="1" t="str">
        <f>IF(AND(TONGHOP!O1457="ThiTN",AND(TONGHOP!Q1457&gt;120,TONGHOP!Q1457&lt;=150),OR(TONGHOP!P1457="LT",AND(TONGHOP!P1457="TH",AND(TONGHOP!U1457&lt;&gt;TONGHOP!X1457,TONGHOP!U1457&lt;&gt;TONGHOP!Y1457)))),TONGHOP!U1457,"")</f>
        <v/>
      </c>
      <c r="I1457" s="1" t="str">
        <f t="shared" si="90"/>
        <v/>
      </c>
      <c r="J1457" s="1" t="str">
        <f>IF(AND(TONGHOP!O1457="ThiTN",TONGHOP!Q1457&gt;150,OR(TONGHOP!P1457="LT",AND(TONGHOP!P1457="TH",AND(TONGHOP!T1457&lt;&gt;TONGHOP!X1457,TONGHOP!T1457&lt;&gt;TONGHOP!Y1457)))),TONGHOP!T1457,"")</f>
        <v/>
      </c>
      <c r="K1457" s="1" t="str">
        <f>IF(AND(TONGHOP!O1457="ThiTN",TONGHOP!Q1457&gt;150,OR(TONGHOP!P1457="LT",AND(TONGHOP!P1457="TH",AND(TONGHOP!U1457&lt;&gt;TONGHOP!X1457,TONGHOP!U1457&lt;&gt;TONGHOP!Y1457)))),TONGHOP!U1457,"")</f>
        <v/>
      </c>
      <c r="L1457" s="1" t="str">
        <f t="shared" si="91"/>
        <v/>
      </c>
    </row>
    <row r="1458" spans="1:12">
      <c r="A1458" s="1" t="str">
        <f>IF(AND(TONGHOP!O1458="ThiTN",TONGHOP!Q1458&lt;=90,OR(TONGHOP!P1458="LT",AND(TONGHOP!P1458="TH",AND(TONGHOP!T1458&lt;&gt;TONGHOP!X1458,TONGHOP!T1458&lt;&gt;TONGHOP!Y1458)))),TONGHOP!T1458,"")</f>
        <v/>
      </c>
      <c r="B1458" s="1" t="str">
        <f>IF(AND(TONGHOP!O1458="ThiTN",TONGHOP!Q1458&lt;=90,OR(TONGHOP!P1458="LT",AND(TONGHOP!P1458="TH",AND(TONGHOP!U1458&lt;&gt;TONGHOP!X1458,TONGHOP!U1458&lt;&gt;TONGHOP!Y1458)))),TONGHOP!U1458,"")</f>
        <v/>
      </c>
      <c r="C1458" s="1" t="str">
        <f t="shared" ref="C1458:C1501" si="92">IF(AND(A1458="",B1458=""),"",1.2)</f>
        <v/>
      </c>
      <c r="D1458" s="1" t="str">
        <f>IF(AND(TONGHOP!O1458="ThiTN",AND(TONGHOP!Q1458&gt;90,TONGHOP!Q1458&lt;=120),OR(TONGHOP!P1458="LT",AND(TONGHOP!P1458="TH",AND(TONGHOP!T1458&lt;&gt;TONGHOP!X1458,TONGHOP!T1458&lt;&gt;TONGHOP!Y1458)))),TONGHOP!T1458,"")</f>
        <v/>
      </c>
      <c r="E1458" s="1" t="str">
        <f>IF(AND(TONGHOP!O1458="ThiTN",AND(TONGHOP!Q1458&gt;90,TONGHOP!Q1458&lt;=120),OR(TONGHOP!P1458="LT",AND(TONGHOP!P1458="TH",AND(TONGHOP!U1458&lt;&gt;TONGHOP!X1458,TONGHOP!U1458&lt;&gt;TONGHOP!Y1458)))),TONGHOP!U1458,"")</f>
        <v/>
      </c>
      <c r="F1458" s="1" t="str">
        <f t="shared" ref="F1458:F1501" si="93">IF(AND(D1458="",E1458=""),"",1.6)</f>
        <v/>
      </c>
      <c r="G1458" s="1" t="str">
        <f>IF(AND(TONGHOP!O1458="ThiTN",AND(TONGHOP!Q1458&gt;120,TONGHOP!Q1458&lt;=150),OR(TONGHOP!P1458="LT",AND(TONGHOP!P1458="TH",AND(TONGHOP!T1458&lt;&gt;TONGHOP!X1458,TONGHOP!T1458&lt;&gt;TONGHOP!Y1458)))),TONGHOP!T1458,"")</f>
        <v/>
      </c>
      <c r="H1458" s="1" t="str">
        <f>IF(AND(TONGHOP!O1458="ThiTN",AND(TONGHOP!Q1458&gt;120,TONGHOP!Q1458&lt;=150),OR(TONGHOP!P1458="LT",AND(TONGHOP!P1458="TH",AND(TONGHOP!U1458&lt;&gt;TONGHOP!X1458,TONGHOP!U1458&lt;&gt;TONGHOP!Y1458)))),TONGHOP!U1458,"")</f>
        <v/>
      </c>
      <c r="I1458" s="1" t="str">
        <f t="shared" ref="I1458:I1501" si="94">IF(AND(G1458="",H1458=""),"",2)</f>
        <v/>
      </c>
      <c r="J1458" s="1" t="str">
        <f>IF(AND(TONGHOP!O1458="ThiTN",TONGHOP!Q1458&gt;150,OR(TONGHOP!P1458="LT",AND(TONGHOP!P1458="TH",AND(TONGHOP!T1458&lt;&gt;TONGHOP!X1458,TONGHOP!T1458&lt;&gt;TONGHOP!Y1458)))),TONGHOP!T1458,"")</f>
        <v/>
      </c>
      <c r="K1458" s="1" t="str">
        <f>IF(AND(TONGHOP!O1458="ThiTN",TONGHOP!Q1458&gt;150,OR(TONGHOP!P1458="LT",AND(TONGHOP!P1458="TH",AND(TONGHOP!U1458&lt;&gt;TONGHOP!X1458,TONGHOP!U1458&lt;&gt;TONGHOP!Y1458)))),TONGHOP!U1458,"")</f>
        <v/>
      </c>
      <c r="L1458" s="1" t="str">
        <f t="shared" ref="L1458:L1501" si="95">IF(AND(J1458="",K1458=""),"",2.5)</f>
        <v/>
      </c>
    </row>
    <row r="1459" spans="1:12">
      <c r="A1459" s="1" t="str">
        <f>IF(AND(TONGHOP!O1459="ThiTN",TONGHOP!Q1459&lt;=90,OR(TONGHOP!P1459="LT",AND(TONGHOP!P1459="TH",AND(TONGHOP!T1459&lt;&gt;TONGHOP!X1459,TONGHOP!T1459&lt;&gt;TONGHOP!Y1459)))),TONGHOP!T1459,"")</f>
        <v/>
      </c>
      <c r="B1459" s="1" t="str">
        <f>IF(AND(TONGHOP!O1459="ThiTN",TONGHOP!Q1459&lt;=90,OR(TONGHOP!P1459="LT",AND(TONGHOP!P1459="TH",AND(TONGHOP!U1459&lt;&gt;TONGHOP!X1459,TONGHOP!U1459&lt;&gt;TONGHOP!Y1459)))),TONGHOP!U1459,"")</f>
        <v/>
      </c>
      <c r="C1459" s="1" t="str">
        <f t="shared" si="92"/>
        <v/>
      </c>
      <c r="D1459" s="1" t="str">
        <f>IF(AND(TONGHOP!O1459="ThiTN",AND(TONGHOP!Q1459&gt;90,TONGHOP!Q1459&lt;=120),OR(TONGHOP!P1459="LT",AND(TONGHOP!P1459="TH",AND(TONGHOP!T1459&lt;&gt;TONGHOP!X1459,TONGHOP!T1459&lt;&gt;TONGHOP!Y1459)))),TONGHOP!T1459,"")</f>
        <v/>
      </c>
      <c r="E1459" s="1" t="str">
        <f>IF(AND(TONGHOP!O1459="ThiTN",AND(TONGHOP!Q1459&gt;90,TONGHOP!Q1459&lt;=120),OR(TONGHOP!P1459="LT",AND(TONGHOP!P1459="TH",AND(TONGHOP!U1459&lt;&gt;TONGHOP!X1459,TONGHOP!U1459&lt;&gt;TONGHOP!Y1459)))),TONGHOP!U1459,"")</f>
        <v/>
      </c>
      <c r="F1459" s="1" t="str">
        <f t="shared" si="93"/>
        <v/>
      </c>
      <c r="G1459" s="1" t="str">
        <f>IF(AND(TONGHOP!O1459="ThiTN",AND(TONGHOP!Q1459&gt;120,TONGHOP!Q1459&lt;=150),OR(TONGHOP!P1459="LT",AND(TONGHOP!P1459="TH",AND(TONGHOP!T1459&lt;&gt;TONGHOP!X1459,TONGHOP!T1459&lt;&gt;TONGHOP!Y1459)))),TONGHOP!T1459,"")</f>
        <v/>
      </c>
      <c r="H1459" s="1" t="str">
        <f>IF(AND(TONGHOP!O1459="ThiTN",AND(TONGHOP!Q1459&gt;120,TONGHOP!Q1459&lt;=150),OR(TONGHOP!P1459="LT",AND(TONGHOP!P1459="TH",AND(TONGHOP!U1459&lt;&gt;TONGHOP!X1459,TONGHOP!U1459&lt;&gt;TONGHOP!Y1459)))),TONGHOP!U1459,"")</f>
        <v/>
      </c>
      <c r="I1459" s="1" t="str">
        <f t="shared" si="94"/>
        <v/>
      </c>
      <c r="J1459" s="1" t="str">
        <f>IF(AND(TONGHOP!O1459="ThiTN",TONGHOP!Q1459&gt;150,OR(TONGHOP!P1459="LT",AND(TONGHOP!P1459="TH",AND(TONGHOP!T1459&lt;&gt;TONGHOP!X1459,TONGHOP!T1459&lt;&gt;TONGHOP!Y1459)))),TONGHOP!T1459,"")</f>
        <v/>
      </c>
      <c r="K1459" s="1" t="str">
        <f>IF(AND(TONGHOP!O1459="ThiTN",TONGHOP!Q1459&gt;150,OR(TONGHOP!P1459="LT",AND(TONGHOP!P1459="TH",AND(TONGHOP!U1459&lt;&gt;TONGHOP!X1459,TONGHOP!U1459&lt;&gt;TONGHOP!Y1459)))),TONGHOP!U1459,"")</f>
        <v/>
      </c>
      <c r="L1459" s="1" t="str">
        <f t="shared" si="95"/>
        <v/>
      </c>
    </row>
    <row r="1460" spans="1:12">
      <c r="A1460" s="1" t="str">
        <f>IF(AND(TONGHOP!O1460="ThiTN",TONGHOP!Q1460&lt;=90,OR(TONGHOP!P1460="LT",AND(TONGHOP!P1460="TH",AND(TONGHOP!T1460&lt;&gt;TONGHOP!X1460,TONGHOP!T1460&lt;&gt;TONGHOP!Y1460)))),TONGHOP!T1460,"")</f>
        <v/>
      </c>
      <c r="B1460" s="1" t="str">
        <f>IF(AND(TONGHOP!O1460="ThiTN",TONGHOP!Q1460&lt;=90,OR(TONGHOP!P1460="LT",AND(TONGHOP!P1460="TH",AND(TONGHOP!U1460&lt;&gt;TONGHOP!X1460,TONGHOP!U1460&lt;&gt;TONGHOP!Y1460)))),TONGHOP!U1460,"")</f>
        <v/>
      </c>
      <c r="C1460" s="1" t="str">
        <f t="shared" si="92"/>
        <v/>
      </c>
      <c r="D1460" s="1" t="str">
        <f>IF(AND(TONGHOP!O1460="ThiTN",AND(TONGHOP!Q1460&gt;90,TONGHOP!Q1460&lt;=120),OR(TONGHOP!P1460="LT",AND(TONGHOP!P1460="TH",AND(TONGHOP!T1460&lt;&gt;TONGHOP!X1460,TONGHOP!T1460&lt;&gt;TONGHOP!Y1460)))),TONGHOP!T1460,"")</f>
        <v/>
      </c>
      <c r="E1460" s="1" t="str">
        <f>IF(AND(TONGHOP!O1460="ThiTN",AND(TONGHOP!Q1460&gt;90,TONGHOP!Q1460&lt;=120),OR(TONGHOP!P1460="LT",AND(TONGHOP!P1460="TH",AND(TONGHOP!U1460&lt;&gt;TONGHOP!X1460,TONGHOP!U1460&lt;&gt;TONGHOP!Y1460)))),TONGHOP!U1460,"")</f>
        <v/>
      </c>
      <c r="F1460" s="1" t="str">
        <f t="shared" si="93"/>
        <v/>
      </c>
      <c r="G1460" s="1" t="str">
        <f>IF(AND(TONGHOP!O1460="ThiTN",AND(TONGHOP!Q1460&gt;120,TONGHOP!Q1460&lt;=150),OR(TONGHOP!P1460="LT",AND(TONGHOP!P1460="TH",AND(TONGHOP!T1460&lt;&gt;TONGHOP!X1460,TONGHOP!T1460&lt;&gt;TONGHOP!Y1460)))),TONGHOP!T1460,"")</f>
        <v/>
      </c>
      <c r="H1460" s="1" t="str">
        <f>IF(AND(TONGHOP!O1460="ThiTN",AND(TONGHOP!Q1460&gt;120,TONGHOP!Q1460&lt;=150),OR(TONGHOP!P1460="LT",AND(TONGHOP!P1460="TH",AND(TONGHOP!U1460&lt;&gt;TONGHOP!X1460,TONGHOP!U1460&lt;&gt;TONGHOP!Y1460)))),TONGHOP!U1460,"")</f>
        <v/>
      </c>
      <c r="I1460" s="1" t="str">
        <f t="shared" si="94"/>
        <v/>
      </c>
      <c r="J1460" s="1" t="str">
        <f>IF(AND(TONGHOP!O1460="ThiTN",TONGHOP!Q1460&gt;150,OR(TONGHOP!P1460="LT",AND(TONGHOP!P1460="TH",AND(TONGHOP!T1460&lt;&gt;TONGHOP!X1460,TONGHOP!T1460&lt;&gt;TONGHOP!Y1460)))),TONGHOP!T1460,"")</f>
        <v/>
      </c>
      <c r="K1460" s="1" t="str">
        <f>IF(AND(TONGHOP!O1460="ThiTN",TONGHOP!Q1460&gt;150,OR(TONGHOP!P1460="LT",AND(TONGHOP!P1460="TH",AND(TONGHOP!U1460&lt;&gt;TONGHOP!X1460,TONGHOP!U1460&lt;&gt;TONGHOP!Y1460)))),TONGHOP!U1460,"")</f>
        <v/>
      </c>
      <c r="L1460" s="1" t="str">
        <f t="shared" si="95"/>
        <v/>
      </c>
    </row>
    <row r="1461" spans="1:12">
      <c r="A1461" s="1" t="str">
        <f>IF(AND(TONGHOP!O1461="ThiTN",TONGHOP!Q1461&lt;=90,OR(TONGHOP!P1461="LT",AND(TONGHOP!P1461="TH",AND(TONGHOP!T1461&lt;&gt;TONGHOP!X1461,TONGHOP!T1461&lt;&gt;TONGHOP!Y1461)))),TONGHOP!T1461,"")</f>
        <v/>
      </c>
      <c r="B1461" s="1" t="str">
        <f>IF(AND(TONGHOP!O1461="ThiTN",TONGHOP!Q1461&lt;=90,OR(TONGHOP!P1461="LT",AND(TONGHOP!P1461="TH",AND(TONGHOP!U1461&lt;&gt;TONGHOP!X1461,TONGHOP!U1461&lt;&gt;TONGHOP!Y1461)))),TONGHOP!U1461,"")</f>
        <v/>
      </c>
      <c r="C1461" s="1" t="str">
        <f t="shared" si="92"/>
        <v/>
      </c>
      <c r="D1461" s="1" t="str">
        <f>IF(AND(TONGHOP!O1461="ThiTN",AND(TONGHOP!Q1461&gt;90,TONGHOP!Q1461&lt;=120),OR(TONGHOP!P1461="LT",AND(TONGHOP!P1461="TH",AND(TONGHOP!T1461&lt;&gt;TONGHOP!X1461,TONGHOP!T1461&lt;&gt;TONGHOP!Y1461)))),TONGHOP!T1461,"")</f>
        <v/>
      </c>
      <c r="E1461" s="1" t="str">
        <f>IF(AND(TONGHOP!O1461="ThiTN",AND(TONGHOP!Q1461&gt;90,TONGHOP!Q1461&lt;=120),OR(TONGHOP!P1461="LT",AND(TONGHOP!P1461="TH",AND(TONGHOP!U1461&lt;&gt;TONGHOP!X1461,TONGHOP!U1461&lt;&gt;TONGHOP!Y1461)))),TONGHOP!U1461,"")</f>
        <v/>
      </c>
      <c r="F1461" s="1" t="str">
        <f t="shared" si="93"/>
        <v/>
      </c>
      <c r="G1461" s="1" t="str">
        <f>IF(AND(TONGHOP!O1461="ThiTN",AND(TONGHOP!Q1461&gt;120,TONGHOP!Q1461&lt;=150),OR(TONGHOP!P1461="LT",AND(TONGHOP!P1461="TH",AND(TONGHOP!T1461&lt;&gt;TONGHOP!X1461,TONGHOP!T1461&lt;&gt;TONGHOP!Y1461)))),TONGHOP!T1461,"")</f>
        <v/>
      </c>
      <c r="H1461" s="1" t="str">
        <f>IF(AND(TONGHOP!O1461="ThiTN",AND(TONGHOP!Q1461&gt;120,TONGHOP!Q1461&lt;=150),OR(TONGHOP!P1461="LT",AND(TONGHOP!P1461="TH",AND(TONGHOP!U1461&lt;&gt;TONGHOP!X1461,TONGHOP!U1461&lt;&gt;TONGHOP!Y1461)))),TONGHOP!U1461,"")</f>
        <v/>
      </c>
      <c r="I1461" s="1" t="str">
        <f t="shared" si="94"/>
        <v/>
      </c>
      <c r="J1461" s="1" t="str">
        <f>IF(AND(TONGHOP!O1461="ThiTN",TONGHOP!Q1461&gt;150,OR(TONGHOP!P1461="LT",AND(TONGHOP!P1461="TH",AND(TONGHOP!T1461&lt;&gt;TONGHOP!X1461,TONGHOP!T1461&lt;&gt;TONGHOP!Y1461)))),TONGHOP!T1461,"")</f>
        <v/>
      </c>
      <c r="K1461" s="1" t="str">
        <f>IF(AND(TONGHOP!O1461="ThiTN",TONGHOP!Q1461&gt;150,OR(TONGHOP!P1461="LT",AND(TONGHOP!P1461="TH",AND(TONGHOP!U1461&lt;&gt;TONGHOP!X1461,TONGHOP!U1461&lt;&gt;TONGHOP!Y1461)))),TONGHOP!U1461,"")</f>
        <v/>
      </c>
      <c r="L1461" s="1" t="str">
        <f t="shared" si="95"/>
        <v/>
      </c>
    </row>
    <row r="1462" spans="1:12">
      <c r="A1462" s="1" t="str">
        <f>IF(AND(TONGHOP!O1462="ThiTN",TONGHOP!Q1462&lt;=90,OR(TONGHOP!P1462="LT",AND(TONGHOP!P1462="TH",AND(TONGHOP!T1462&lt;&gt;TONGHOP!X1462,TONGHOP!T1462&lt;&gt;TONGHOP!Y1462)))),TONGHOP!T1462,"")</f>
        <v/>
      </c>
      <c r="B1462" s="1" t="str">
        <f>IF(AND(TONGHOP!O1462="ThiTN",TONGHOP!Q1462&lt;=90,OR(TONGHOP!P1462="LT",AND(TONGHOP!P1462="TH",AND(TONGHOP!U1462&lt;&gt;TONGHOP!X1462,TONGHOP!U1462&lt;&gt;TONGHOP!Y1462)))),TONGHOP!U1462,"")</f>
        <v/>
      </c>
      <c r="C1462" s="1" t="str">
        <f t="shared" si="92"/>
        <v/>
      </c>
      <c r="D1462" s="1" t="str">
        <f>IF(AND(TONGHOP!O1462="ThiTN",AND(TONGHOP!Q1462&gt;90,TONGHOP!Q1462&lt;=120),OR(TONGHOP!P1462="LT",AND(TONGHOP!P1462="TH",AND(TONGHOP!T1462&lt;&gt;TONGHOP!X1462,TONGHOP!T1462&lt;&gt;TONGHOP!Y1462)))),TONGHOP!T1462,"")</f>
        <v/>
      </c>
      <c r="E1462" s="1" t="str">
        <f>IF(AND(TONGHOP!O1462="ThiTN",AND(TONGHOP!Q1462&gt;90,TONGHOP!Q1462&lt;=120),OR(TONGHOP!P1462="LT",AND(TONGHOP!P1462="TH",AND(TONGHOP!U1462&lt;&gt;TONGHOP!X1462,TONGHOP!U1462&lt;&gt;TONGHOP!Y1462)))),TONGHOP!U1462,"")</f>
        <v/>
      </c>
      <c r="F1462" s="1" t="str">
        <f t="shared" si="93"/>
        <v/>
      </c>
      <c r="G1462" s="1" t="str">
        <f>IF(AND(TONGHOP!O1462="ThiTN",AND(TONGHOP!Q1462&gt;120,TONGHOP!Q1462&lt;=150),OR(TONGHOP!P1462="LT",AND(TONGHOP!P1462="TH",AND(TONGHOP!T1462&lt;&gt;TONGHOP!X1462,TONGHOP!T1462&lt;&gt;TONGHOP!Y1462)))),TONGHOP!T1462,"")</f>
        <v/>
      </c>
      <c r="H1462" s="1" t="str">
        <f>IF(AND(TONGHOP!O1462="ThiTN",AND(TONGHOP!Q1462&gt;120,TONGHOP!Q1462&lt;=150),OR(TONGHOP!P1462="LT",AND(TONGHOP!P1462="TH",AND(TONGHOP!U1462&lt;&gt;TONGHOP!X1462,TONGHOP!U1462&lt;&gt;TONGHOP!Y1462)))),TONGHOP!U1462,"")</f>
        <v/>
      </c>
      <c r="I1462" s="1" t="str">
        <f t="shared" si="94"/>
        <v/>
      </c>
      <c r="J1462" s="1" t="str">
        <f>IF(AND(TONGHOP!O1462="ThiTN",TONGHOP!Q1462&gt;150,OR(TONGHOP!P1462="LT",AND(TONGHOP!P1462="TH",AND(TONGHOP!T1462&lt;&gt;TONGHOP!X1462,TONGHOP!T1462&lt;&gt;TONGHOP!Y1462)))),TONGHOP!T1462,"")</f>
        <v/>
      </c>
      <c r="K1462" s="1" t="str">
        <f>IF(AND(TONGHOP!O1462="ThiTN",TONGHOP!Q1462&gt;150,OR(TONGHOP!P1462="LT",AND(TONGHOP!P1462="TH",AND(TONGHOP!U1462&lt;&gt;TONGHOP!X1462,TONGHOP!U1462&lt;&gt;TONGHOP!Y1462)))),TONGHOP!U1462,"")</f>
        <v/>
      </c>
      <c r="L1462" s="1" t="str">
        <f t="shared" si="95"/>
        <v/>
      </c>
    </row>
    <row r="1463" spans="1:12">
      <c r="A1463" s="1" t="str">
        <f>IF(AND(TONGHOP!O1463="ThiTN",TONGHOP!Q1463&lt;=90,OR(TONGHOP!P1463="LT",AND(TONGHOP!P1463="TH",AND(TONGHOP!T1463&lt;&gt;TONGHOP!X1463,TONGHOP!T1463&lt;&gt;TONGHOP!Y1463)))),TONGHOP!T1463,"")</f>
        <v/>
      </c>
      <c r="B1463" s="1" t="str">
        <f>IF(AND(TONGHOP!O1463="ThiTN",TONGHOP!Q1463&lt;=90,OR(TONGHOP!P1463="LT",AND(TONGHOP!P1463="TH",AND(TONGHOP!U1463&lt;&gt;TONGHOP!X1463,TONGHOP!U1463&lt;&gt;TONGHOP!Y1463)))),TONGHOP!U1463,"")</f>
        <v/>
      </c>
      <c r="C1463" s="1" t="str">
        <f t="shared" si="92"/>
        <v/>
      </c>
      <c r="D1463" s="1" t="str">
        <f>IF(AND(TONGHOP!O1463="ThiTN",AND(TONGHOP!Q1463&gt;90,TONGHOP!Q1463&lt;=120),OR(TONGHOP!P1463="LT",AND(TONGHOP!P1463="TH",AND(TONGHOP!T1463&lt;&gt;TONGHOP!X1463,TONGHOP!T1463&lt;&gt;TONGHOP!Y1463)))),TONGHOP!T1463,"")</f>
        <v/>
      </c>
      <c r="E1463" s="1" t="str">
        <f>IF(AND(TONGHOP!O1463="ThiTN",AND(TONGHOP!Q1463&gt;90,TONGHOP!Q1463&lt;=120),OR(TONGHOP!P1463="LT",AND(TONGHOP!P1463="TH",AND(TONGHOP!U1463&lt;&gt;TONGHOP!X1463,TONGHOP!U1463&lt;&gt;TONGHOP!Y1463)))),TONGHOP!U1463,"")</f>
        <v/>
      </c>
      <c r="F1463" s="1" t="str">
        <f t="shared" si="93"/>
        <v/>
      </c>
      <c r="G1463" s="1" t="str">
        <f>IF(AND(TONGHOP!O1463="ThiTN",AND(TONGHOP!Q1463&gt;120,TONGHOP!Q1463&lt;=150),OR(TONGHOP!P1463="LT",AND(TONGHOP!P1463="TH",AND(TONGHOP!T1463&lt;&gt;TONGHOP!X1463,TONGHOP!T1463&lt;&gt;TONGHOP!Y1463)))),TONGHOP!T1463,"")</f>
        <v/>
      </c>
      <c r="H1463" s="1" t="str">
        <f>IF(AND(TONGHOP!O1463="ThiTN",AND(TONGHOP!Q1463&gt;120,TONGHOP!Q1463&lt;=150),OR(TONGHOP!P1463="LT",AND(TONGHOP!P1463="TH",AND(TONGHOP!U1463&lt;&gt;TONGHOP!X1463,TONGHOP!U1463&lt;&gt;TONGHOP!Y1463)))),TONGHOP!U1463,"")</f>
        <v/>
      </c>
      <c r="I1463" s="1" t="str">
        <f t="shared" si="94"/>
        <v/>
      </c>
      <c r="J1463" s="1" t="str">
        <f>IF(AND(TONGHOP!O1463="ThiTN",TONGHOP!Q1463&gt;150,OR(TONGHOP!P1463="LT",AND(TONGHOP!P1463="TH",AND(TONGHOP!T1463&lt;&gt;TONGHOP!X1463,TONGHOP!T1463&lt;&gt;TONGHOP!Y1463)))),TONGHOP!T1463,"")</f>
        <v/>
      </c>
      <c r="K1463" s="1" t="str">
        <f>IF(AND(TONGHOP!O1463="ThiTN",TONGHOP!Q1463&gt;150,OR(TONGHOP!P1463="LT",AND(TONGHOP!P1463="TH",AND(TONGHOP!U1463&lt;&gt;TONGHOP!X1463,TONGHOP!U1463&lt;&gt;TONGHOP!Y1463)))),TONGHOP!U1463,"")</f>
        <v/>
      </c>
      <c r="L1463" s="1" t="str">
        <f t="shared" si="95"/>
        <v/>
      </c>
    </row>
    <row r="1464" spans="1:12">
      <c r="A1464" s="1" t="str">
        <f>IF(AND(TONGHOP!O1464="ThiTN",TONGHOP!Q1464&lt;=90,OR(TONGHOP!P1464="LT",AND(TONGHOP!P1464="TH",AND(TONGHOP!T1464&lt;&gt;TONGHOP!X1464,TONGHOP!T1464&lt;&gt;TONGHOP!Y1464)))),TONGHOP!T1464,"")</f>
        <v/>
      </c>
      <c r="B1464" s="1" t="str">
        <f>IF(AND(TONGHOP!O1464="ThiTN",TONGHOP!Q1464&lt;=90,OR(TONGHOP!P1464="LT",AND(TONGHOP!P1464="TH",AND(TONGHOP!U1464&lt;&gt;TONGHOP!X1464,TONGHOP!U1464&lt;&gt;TONGHOP!Y1464)))),TONGHOP!U1464,"")</f>
        <v/>
      </c>
      <c r="C1464" s="1" t="str">
        <f t="shared" si="92"/>
        <v/>
      </c>
      <c r="D1464" s="1" t="str">
        <f>IF(AND(TONGHOP!O1464="ThiTN",AND(TONGHOP!Q1464&gt;90,TONGHOP!Q1464&lt;=120),OR(TONGHOP!P1464="LT",AND(TONGHOP!P1464="TH",AND(TONGHOP!T1464&lt;&gt;TONGHOP!X1464,TONGHOP!T1464&lt;&gt;TONGHOP!Y1464)))),TONGHOP!T1464,"")</f>
        <v/>
      </c>
      <c r="E1464" s="1" t="str">
        <f>IF(AND(TONGHOP!O1464="ThiTN",AND(TONGHOP!Q1464&gt;90,TONGHOP!Q1464&lt;=120),OR(TONGHOP!P1464="LT",AND(TONGHOP!P1464="TH",AND(TONGHOP!U1464&lt;&gt;TONGHOP!X1464,TONGHOP!U1464&lt;&gt;TONGHOP!Y1464)))),TONGHOP!U1464,"")</f>
        <v/>
      </c>
      <c r="F1464" s="1" t="str">
        <f t="shared" si="93"/>
        <v/>
      </c>
      <c r="G1464" s="1" t="str">
        <f>IF(AND(TONGHOP!O1464="ThiTN",AND(TONGHOP!Q1464&gt;120,TONGHOP!Q1464&lt;=150),OR(TONGHOP!P1464="LT",AND(TONGHOP!P1464="TH",AND(TONGHOP!T1464&lt;&gt;TONGHOP!X1464,TONGHOP!T1464&lt;&gt;TONGHOP!Y1464)))),TONGHOP!T1464,"")</f>
        <v/>
      </c>
      <c r="H1464" s="1" t="str">
        <f>IF(AND(TONGHOP!O1464="ThiTN",AND(TONGHOP!Q1464&gt;120,TONGHOP!Q1464&lt;=150),OR(TONGHOP!P1464="LT",AND(TONGHOP!P1464="TH",AND(TONGHOP!U1464&lt;&gt;TONGHOP!X1464,TONGHOP!U1464&lt;&gt;TONGHOP!Y1464)))),TONGHOP!U1464,"")</f>
        <v/>
      </c>
      <c r="I1464" s="1" t="str">
        <f t="shared" si="94"/>
        <v/>
      </c>
      <c r="J1464" s="1" t="str">
        <f>IF(AND(TONGHOP!O1464="ThiTN",TONGHOP!Q1464&gt;150,OR(TONGHOP!P1464="LT",AND(TONGHOP!P1464="TH",AND(TONGHOP!T1464&lt;&gt;TONGHOP!X1464,TONGHOP!T1464&lt;&gt;TONGHOP!Y1464)))),TONGHOP!T1464,"")</f>
        <v/>
      </c>
      <c r="K1464" s="1" t="str">
        <f>IF(AND(TONGHOP!O1464="ThiTN",TONGHOP!Q1464&gt;150,OR(TONGHOP!P1464="LT",AND(TONGHOP!P1464="TH",AND(TONGHOP!U1464&lt;&gt;TONGHOP!X1464,TONGHOP!U1464&lt;&gt;TONGHOP!Y1464)))),TONGHOP!U1464,"")</f>
        <v/>
      </c>
      <c r="L1464" s="1" t="str">
        <f t="shared" si="95"/>
        <v/>
      </c>
    </row>
    <row r="1465" spans="1:12">
      <c r="A1465" s="1" t="str">
        <f>IF(AND(TONGHOP!O1465="ThiTN",TONGHOP!Q1465&lt;=90,OR(TONGHOP!P1465="LT",AND(TONGHOP!P1465="TH",AND(TONGHOP!T1465&lt;&gt;TONGHOP!X1465,TONGHOP!T1465&lt;&gt;TONGHOP!Y1465)))),TONGHOP!T1465,"")</f>
        <v/>
      </c>
      <c r="B1465" s="1" t="str">
        <f>IF(AND(TONGHOP!O1465="ThiTN",TONGHOP!Q1465&lt;=90,OR(TONGHOP!P1465="LT",AND(TONGHOP!P1465="TH",AND(TONGHOP!U1465&lt;&gt;TONGHOP!X1465,TONGHOP!U1465&lt;&gt;TONGHOP!Y1465)))),TONGHOP!U1465,"")</f>
        <v/>
      </c>
      <c r="C1465" s="1" t="str">
        <f t="shared" si="92"/>
        <v/>
      </c>
      <c r="D1465" s="1" t="str">
        <f>IF(AND(TONGHOP!O1465="ThiTN",AND(TONGHOP!Q1465&gt;90,TONGHOP!Q1465&lt;=120),OR(TONGHOP!P1465="LT",AND(TONGHOP!P1465="TH",AND(TONGHOP!T1465&lt;&gt;TONGHOP!X1465,TONGHOP!T1465&lt;&gt;TONGHOP!Y1465)))),TONGHOP!T1465,"")</f>
        <v/>
      </c>
      <c r="E1465" s="1" t="str">
        <f>IF(AND(TONGHOP!O1465="ThiTN",AND(TONGHOP!Q1465&gt;90,TONGHOP!Q1465&lt;=120),OR(TONGHOP!P1465="LT",AND(TONGHOP!P1465="TH",AND(TONGHOP!U1465&lt;&gt;TONGHOP!X1465,TONGHOP!U1465&lt;&gt;TONGHOP!Y1465)))),TONGHOP!U1465,"")</f>
        <v/>
      </c>
      <c r="F1465" s="1" t="str">
        <f t="shared" si="93"/>
        <v/>
      </c>
      <c r="G1465" s="1" t="str">
        <f>IF(AND(TONGHOP!O1465="ThiTN",AND(TONGHOP!Q1465&gt;120,TONGHOP!Q1465&lt;=150),OR(TONGHOP!P1465="LT",AND(TONGHOP!P1465="TH",AND(TONGHOP!T1465&lt;&gt;TONGHOP!X1465,TONGHOP!T1465&lt;&gt;TONGHOP!Y1465)))),TONGHOP!T1465,"")</f>
        <v/>
      </c>
      <c r="H1465" s="1" t="str">
        <f>IF(AND(TONGHOP!O1465="ThiTN",AND(TONGHOP!Q1465&gt;120,TONGHOP!Q1465&lt;=150),OR(TONGHOP!P1465="LT",AND(TONGHOP!P1465="TH",AND(TONGHOP!U1465&lt;&gt;TONGHOP!X1465,TONGHOP!U1465&lt;&gt;TONGHOP!Y1465)))),TONGHOP!U1465,"")</f>
        <v/>
      </c>
      <c r="I1465" s="1" t="str">
        <f t="shared" si="94"/>
        <v/>
      </c>
      <c r="J1465" s="1" t="str">
        <f>IF(AND(TONGHOP!O1465="ThiTN",TONGHOP!Q1465&gt;150,OR(TONGHOP!P1465="LT",AND(TONGHOP!P1465="TH",AND(TONGHOP!T1465&lt;&gt;TONGHOP!X1465,TONGHOP!T1465&lt;&gt;TONGHOP!Y1465)))),TONGHOP!T1465,"")</f>
        <v/>
      </c>
      <c r="K1465" s="1" t="str">
        <f>IF(AND(TONGHOP!O1465="ThiTN",TONGHOP!Q1465&gt;150,OR(TONGHOP!P1465="LT",AND(TONGHOP!P1465="TH",AND(TONGHOP!U1465&lt;&gt;TONGHOP!X1465,TONGHOP!U1465&lt;&gt;TONGHOP!Y1465)))),TONGHOP!U1465,"")</f>
        <v/>
      </c>
      <c r="L1465" s="1" t="str">
        <f t="shared" si="95"/>
        <v/>
      </c>
    </row>
    <row r="1466" spans="1:12">
      <c r="A1466" s="1" t="str">
        <f>IF(AND(TONGHOP!O1466="ThiTN",TONGHOP!Q1466&lt;=90,OR(TONGHOP!P1466="LT",AND(TONGHOP!P1466="TH",AND(TONGHOP!T1466&lt;&gt;TONGHOP!X1466,TONGHOP!T1466&lt;&gt;TONGHOP!Y1466)))),TONGHOP!T1466,"")</f>
        <v/>
      </c>
      <c r="B1466" s="1" t="str">
        <f>IF(AND(TONGHOP!O1466="ThiTN",TONGHOP!Q1466&lt;=90,OR(TONGHOP!P1466="LT",AND(TONGHOP!P1466="TH",AND(TONGHOP!U1466&lt;&gt;TONGHOP!X1466,TONGHOP!U1466&lt;&gt;TONGHOP!Y1466)))),TONGHOP!U1466,"")</f>
        <v/>
      </c>
      <c r="C1466" s="1" t="str">
        <f t="shared" si="92"/>
        <v/>
      </c>
      <c r="D1466" s="1" t="str">
        <f>IF(AND(TONGHOP!O1466="ThiTN",AND(TONGHOP!Q1466&gt;90,TONGHOP!Q1466&lt;=120),OR(TONGHOP!P1466="LT",AND(TONGHOP!P1466="TH",AND(TONGHOP!T1466&lt;&gt;TONGHOP!X1466,TONGHOP!T1466&lt;&gt;TONGHOP!Y1466)))),TONGHOP!T1466,"")</f>
        <v/>
      </c>
      <c r="E1466" s="1" t="str">
        <f>IF(AND(TONGHOP!O1466="ThiTN",AND(TONGHOP!Q1466&gt;90,TONGHOP!Q1466&lt;=120),OR(TONGHOP!P1466="LT",AND(TONGHOP!P1466="TH",AND(TONGHOP!U1466&lt;&gt;TONGHOP!X1466,TONGHOP!U1466&lt;&gt;TONGHOP!Y1466)))),TONGHOP!U1466,"")</f>
        <v/>
      </c>
      <c r="F1466" s="1" t="str">
        <f t="shared" si="93"/>
        <v/>
      </c>
      <c r="G1466" s="1" t="str">
        <f>IF(AND(TONGHOP!O1466="ThiTN",AND(TONGHOP!Q1466&gt;120,TONGHOP!Q1466&lt;=150),OR(TONGHOP!P1466="LT",AND(TONGHOP!P1466="TH",AND(TONGHOP!T1466&lt;&gt;TONGHOP!X1466,TONGHOP!T1466&lt;&gt;TONGHOP!Y1466)))),TONGHOP!T1466,"")</f>
        <v/>
      </c>
      <c r="H1466" s="1" t="str">
        <f>IF(AND(TONGHOP!O1466="ThiTN",AND(TONGHOP!Q1466&gt;120,TONGHOP!Q1466&lt;=150),OR(TONGHOP!P1466="LT",AND(TONGHOP!P1466="TH",AND(TONGHOP!U1466&lt;&gt;TONGHOP!X1466,TONGHOP!U1466&lt;&gt;TONGHOP!Y1466)))),TONGHOP!U1466,"")</f>
        <v/>
      </c>
      <c r="I1466" s="1" t="str">
        <f t="shared" si="94"/>
        <v/>
      </c>
      <c r="J1466" s="1" t="str">
        <f>IF(AND(TONGHOP!O1466="ThiTN",TONGHOP!Q1466&gt;150,OR(TONGHOP!P1466="LT",AND(TONGHOP!P1466="TH",AND(TONGHOP!T1466&lt;&gt;TONGHOP!X1466,TONGHOP!T1466&lt;&gt;TONGHOP!Y1466)))),TONGHOP!T1466,"")</f>
        <v/>
      </c>
      <c r="K1466" s="1" t="str">
        <f>IF(AND(TONGHOP!O1466="ThiTN",TONGHOP!Q1466&gt;150,OR(TONGHOP!P1466="LT",AND(TONGHOP!P1466="TH",AND(TONGHOP!U1466&lt;&gt;TONGHOP!X1466,TONGHOP!U1466&lt;&gt;TONGHOP!Y1466)))),TONGHOP!U1466,"")</f>
        <v/>
      </c>
      <c r="L1466" s="1" t="str">
        <f t="shared" si="95"/>
        <v/>
      </c>
    </row>
    <row r="1467" spans="1:12">
      <c r="A1467" s="1" t="str">
        <f>IF(AND(TONGHOP!O1467="ThiTN",TONGHOP!Q1467&lt;=90,OR(TONGHOP!P1467="LT",AND(TONGHOP!P1467="TH",AND(TONGHOP!T1467&lt;&gt;TONGHOP!X1467,TONGHOP!T1467&lt;&gt;TONGHOP!Y1467)))),TONGHOP!T1467,"")</f>
        <v/>
      </c>
      <c r="B1467" s="1" t="str">
        <f>IF(AND(TONGHOP!O1467="ThiTN",TONGHOP!Q1467&lt;=90,OR(TONGHOP!P1467="LT",AND(TONGHOP!P1467="TH",AND(TONGHOP!U1467&lt;&gt;TONGHOP!X1467,TONGHOP!U1467&lt;&gt;TONGHOP!Y1467)))),TONGHOP!U1467,"")</f>
        <v/>
      </c>
      <c r="C1467" s="1" t="str">
        <f t="shared" si="92"/>
        <v/>
      </c>
      <c r="D1467" s="1" t="str">
        <f>IF(AND(TONGHOP!O1467="ThiTN",AND(TONGHOP!Q1467&gt;90,TONGHOP!Q1467&lt;=120),OR(TONGHOP!P1467="LT",AND(TONGHOP!P1467="TH",AND(TONGHOP!T1467&lt;&gt;TONGHOP!X1467,TONGHOP!T1467&lt;&gt;TONGHOP!Y1467)))),TONGHOP!T1467,"")</f>
        <v/>
      </c>
      <c r="E1467" s="1" t="str">
        <f>IF(AND(TONGHOP!O1467="ThiTN",AND(TONGHOP!Q1467&gt;90,TONGHOP!Q1467&lt;=120),OR(TONGHOP!P1467="LT",AND(TONGHOP!P1467="TH",AND(TONGHOP!U1467&lt;&gt;TONGHOP!X1467,TONGHOP!U1467&lt;&gt;TONGHOP!Y1467)))),TONGHOP!U1467,"")</f>
        <v/>
      </c>
      <c r="F1467" s="1" t="str">
        <f t="shared" si="93"/>
        <v/>
      </c>
      <c r="G1467" s="1" t="str">
        <f>IF(AND(TONGHOP!O1467="ThiTN",AND(TONGHOP!Q1467&gt;120,TONGHOP!Q1467&lt;=150),OR(TONGHOP!P1467="LT",AND(TONGHOP!P1467="TH",AND(TONGHOP!T1467&lt;&gt;TONGHOP!X1467,TONGHOP!T1467&lt;&gt;TONGHOP!Y1467)))),TONGHOP!T1467,"")</f>
        <v/>
      </c>
      <c r="H1467" s="1" t="str">
        <f>IF(AND(TONGHOP!O1467="ThiTN",AND(TONGHOP!Q1467&gt;120,TONGHOP!Q1467&lt;=150),OR(TONGHOP!P1467="LT",AND(TONGHOP!P1467="TH",AND(TONGHOP!U1467&lt;&gt;TONGHOP!X1467,TONGHOP!U1467&lt;&gt;TONGHOP!Y1467)))),TONGHOP!U1467,"")</f>
        <v/>
      </c>
      <c r="I1467" s="1" t="str">
        <f t="shared" si="94"/>
        <v/>
      </c>
      <c r="J1467" s="1" t="str">
        <f>IF(AND(TONGHOP!O1467="ThiTN",TONGHOP!Q1467&gt;150,OR(TONGHOP!P1467="LT",AND(TONGHOP!P1467="TH",AND(TONGHOP!T1467&lt;&gt;TONGHOP!X1467,TONGHOP!T1467&lt;&gt;TONGHOP!Y1467)))),TONGHOP!T1467,"")</f>
        <v/>
      </c>
      <c r="K1467" s="1" t="str">
        <f>IF(AND(TONGHOP!O1467="ThiTN",TONGHOP!Q1467&gt;150,OR(TONGHOP!P1467="LT",AND(TONGHOP!P1467="TH",AND(TONGHOP!U1467&lt;&gt;TONGHOP!X1467,TONGHOP!U1467&lt;&gt;TONGHOP!Y1467)))),TONGHOP!U1467,"")</f>
        <v/>
      </c>
      <c r="L1467" s="1" t="str">
        <f t="shared" si="95"/>
        <v/>
      </c>
    </row>
    <row r="1468" spans="1:12">
      <c r="A1468" s="1" t="str">
        <f>IF(AND(TONGHOP!O1468="ThiTN",TONGHOP!Q1468&lt;=90,OR(TONGHOP!P1468="LT",AND(TONGHOP!P1468="TH",AND(TONGHOP!T1468&lt;&gt;TONGHOP!X1468,TONGHOP!T1468&lt;&gt;TONGHOP!Y1468)))),TONGHOP!T1468,"")</f>
        <v/>
      </c>
      <c r="B1468" s="1" t="str">
        <f>IF(AND(TONGHOP!O1468="ThiTN",TONGHOP!Q1468&lt;=90,OR(TONGHOP!P1468="LT",AND(TONGHOP!P1468="TH",AND(TONGHOP!U1468&lt;&gt;TONGHOP!X1468,TONGHOP!U1468&lt;&gt;TONGHOP!Y1468)))),TONGHOP!U1468,"")</f>
        <v/>
      </c>
      <c r="C1468" s="1" t="str">
        <f t="shared" si="92"/>
        <v/>
      </c>
      <c r="D1468" s="1" t="str">
        <f>IF(AND(TONGHOP!O1468="ThiTN",AND(TONGHOP!Q1468&gt;90,TONGHOP!Q1468&lt;=120),OR(TONGHOP!P1468="LT",AND(TONGHOP!P1468="TH",AND(TONGHOP!T1468&lt;&gt;TONGHOP!X1468,TONGHOP!T1468&lt;&gt;TONGHOP!Y1468)))),TONGHOP!T1468,"")</f>
        <v/>
      </c>
      <c r="E1468" s="1" t="str">
        <f>IF(AND(TONGHOP!O1468="ThiTN",AND(TONGHOP!Q1468&gt;90,TONGHOP!Q1468&lt;=120),OR(TONGHOP!P1468="LT",AND(TONGHOP!P1468="TH",AND(TONGHOP!U1468&lt;&gt;TONGHOP!X1468,TONGHOP!U1468&lt;&gt;TONGHOP!Y1468)))),TONGHOP!U1468,"")</f>
        <v/>
      </c>
      <c r="F1468" s="1" t="str">
        <f t="shared" si="93"/>
        <v/>
      </c>
      <c r="G1468" s="1" t="str">
        <f>IF(AND(TONGHOP!O1468="ThiTN",AND(TONGHOP!Q1468&gt;120,TONGHOP!Q1468&lt;=150),OR(TONGHOP!P1468="LT",AND(TONGHOP!P1468="TH",AND(TONGHOP!T1468&lt;&gt;TONGHOP!X1468,TONGHOP!T1468&lt;&gt;TONGHOP!Y1468)))),TONGHOP!T1468,"")</f>
        <v/>
      </c>
      <c r="H1468" s="1" t="str">
        <f>IF(AND(TONGHOP!O1468="ThiTN",AND(TONGHOP!Q1468&gt;120,TONGHOP!Q1468&lt;=150),OR(TONGHOP!P1468="LT",AND(TONGHOP!P1468="TH",AND(TONGHOP!U1468&lt;&gt;TONGHOP!X1468,TONGHOP!U1468&lt;&gt;TONGHOP!Y1468)))),TONGHOP!U1468,"")</f>
        <v/>
      </c>
      <c r="I1468" s="1" t="str">
        <f t="shared" si="94"/>
        <v/>
      </c>
      <c r="J1468" s="1" t="str">
        <f>IF(AND(TONGHOP!O1468="ThiTN",TONGHOP!Q1468&gt;150,OR(TONGHOP!P1468="LT",AND(TONGHOP!P1468="TH",AND(TONGHOP!T1468&lt;&gt;TONGHOP!X1468,TONGHOP!T1468&lt;&gt;TONGHOP!Y1468)))),TONGHOP!T1468,"")</f>
        <v/>
      </c>
      <c r="K1468" s="1" t="str">
        <f>IF(AND(TONGHOP!O1468="ThiTN",TONGHOP!Q1468&gt;150,OR(TONGHOP!P1468="LT",AND(TONGHOP!P1468="TH",AND(TONGHOP!U1468&lt;&gt;TONGHOP!X1468,TONGHOP!U1468&lt;&gt;TONGHOP!Y1468)))),TONGHOP!U1468,"")</f>
        <v/>
      </c>
      <c r="L1468" s="1" t="str">
        <f t="shared" si="95"/>
        <v/>
      </c>
    </row>
    <row r="1469" spans="1:12">
      <c r="A1469" s="1" t="str">
        <f>IF(AND(TONGHOP!O1469="ThiTN",TONGHOP!Q1469&lt;=90,OR(TONGHOP!P1469="LT",AND(TONGHOP!P1469="TH",AND(TONGHOP!T1469&lt;&gt;TONGHOP!X1469,TONGHOP!T1469&lt;&gt;TONGHOP!Y1469)))),TONGHOP!T1469,"")</f>
        <v/>
      </c>
      <c r="B1469" s="1" t="str">
        <f>IF(AND(TONGHOP!O1469="ThiTN",TONGHOP!Q1469&lt;=90,OR(TONGHOP!P1469="LT",AND(TONGHOP!P1469="TH",AND(TONGHOP!U1469&lt;&gt;TONGHOP!X1469,TONGHOP!U1469&lt;&gt;TONGHOP!Y1469)))),TONGHOP!U1469,"")</f>
        <v/>
      </c>
      <c r="C1469" s="1" t="str">
        <f t="shared" si="92"/>
        <v/>
      </c>
      <c r="D1469" s="1" t="str">
        <f>IF(AND(TONGHOP!O1469="ThiTN",AND(TONGHOP!Q1469&gt;90,TONGHOP!Q1469&lt;=120),OR(TONGHOP!P1469="LT",AND(TONGHOP!P1469="TH",AND(TONGHOP!T1469&lt;&gt;TONGHOP!X1469,TONGHOP!T1469&lt;&gt;TONGHOP!Y1469)))),TONGHOP!T1469,"")</f>
        <v/>
      </c>
      <c r="E1469" s="1" t="str">
        <f>IF(AND(TONGHOP!O1469="ThiTN",AND(TONGHOP!Q1469&gt;90,TONGHOP!Q1469&lt;=120),OR(TONGHOP!P1469="LT",AND(TONGHOP!P1469="TH",AND(TONGHOP!U1469&lt;&gt;TONGHOP!X1469,TONGHOP!U1469&lt;&gt;TONGHOP!Y1469)))),TONGHOP!U1469,"")</f>
        <v/>
      </c>
      <c r="F1469" s="1" t="str">
        <f t="shared" si="93"/>
        <v/>
      </c>
      <c r="G1469" s="1" t="str">
        <f>IF(AND(TONGHOP!O1469="ThiTN",AND(TONGHOP!Q1469&gt;120,TONGHOP!Q1469&lt;=150),OR(TONGHOP!P1469="LT",AND(TONGHOP!P1469="TH",AND(TONGHOP!T1469&lt;&gt;TONGHOP!X1469,TONGHOP!T1469&lt;&gt;TONGHOP!Y1469)))),TONGHOP!T1469,"")</f>
        <v/>
      </c>
      <c r="H1469" s="1" t="str">
        <f>IF(AND(TONGHOP!O1469="ThiTN",AND(TONGHOP!Q1469&gt;120,TONGHOP!Q1469&lt;=150),OR(TONGHOP!P1469="LT",AND(TONGHOP!P1469="TH",AND(TONGHOP!U1469&lt;&gt;TONGHOP!X1469,TONGHOP!U1469&lt;&gt;TONGHOP!Y1469)))),TONGHOP!U1469,"")</f>
        <v/>
      </c>
      <c r="I1469" s="1" t="str">
        <f t="shared" si="94"/>
        <v/>
      </c>
      <c r="J1469" s="1" t="str">
        <f>IF(AND(TONGHOP!O1469="ThiTN",TONGHOP!Q1469&gt;150,OR(TONGHOP!P1469="LT",AND(TONGHOP!P1469="TH",AND(TONGHOP!T1469&lt;&gt;TONGHOP!X1469,TONGHOP!T1469&lt;&gt;TONGHOP!Y1469)))),TONGHOP!T1469,"")</f>
        <v/>
      </c>
      <c r="K1469" s="1" t="str">
        <f>IF(AND(TONGHOP!O1469="ThiTN",TONGHOP!Q1469&gt;150,OR(TONGHOP!P1469="LT",AND(TONGHOP!P1469="TH",AND(TONGHOP!U1469&lt;&gt;TONGHOP!X1469,TONGHOP!U1469&lt;&gt;TONGHOP!Y1469)))),TONGHOP!U1469,"")</f>
        <v/>
      </c>
      <c r="L1469" s="1" t="str">
        <f t="shared" si="95"/>
        <v/>
      </c>
    </row>
    <row r="1470" spans="1:12">
      <c r="A1470" s="1" t="str">
        <f>IF(AND(TONGHOP!O1470="ThiTN",TONGHOP!Q1470&lt;=90,OR(TONGHOP!P1470="LT",AND(TONGHOP!P1470="TH",AND(TONGHOP!T1470&lt;&gt;TONGHOP!X1470,TONGHOP!T1470&lt;&gt;TONGHOP!Y1470)))),TONGHOP!T1470,"")</f>
        <v/>
      </c>
      <c r="B1470" s="1" t="str">
        <f>IF(AND(TONGHOP!O1470="ThiTN",TONGHOP!Q1470&lt;=90,OR(TONGHOP!P1470="LT",AND(TONGHOP!P1470="TH",AND(TONGHOP!U1470&lt;&gt;TONGHOP!X1470,TONGHOP!U1470&lt;&gt;TONGHOP!Y1470)))),TONGHOP!U1470,"")</f>
        <v/>
      </c>
      <c r="C1470" s="1" t="str">
        <f t="shared" si="92"/>
        <v/>
      </c>
      <c r="D1470" s="1" t="str">
        <f>IF(AND(TONGHOP!O1470="ThiTN",AND(TONGHOP!Q1470&gt;90,TONGHOP!Q1470&lt;=120),OR(TONGHOP!P1470="LT",AND(TONGHOP!P1470="TH",AND(TONGHOP!T1470&lt;&gt;TONGHOP!X1470,TONGHOP!T1470&lt;&gt;TONGHOP!Y1470)))),TONGHOP!T1470,"")</f>
        <v/>
      </c>
      <c r="E1470" s="1" t="str">
        <f>IF(AND(TONGHOP!O1470="ThiTN",AND(TONGHOP!Q1470&gt;90,TONGHOP!Q1470&lt;=120),OR(TONGHOP!P1470="LT",AND(TONGHOP!P1470="TH",AND(TONGHOP!U1470&lt;&gt;TONGHOP!X1470,TONGHOP!U1470&lt;&gt;TONGHOP!Y1470)))),TONGHOP!U1470,"")</f>
        <v/>
      </c>
      <c r="F1470" s="1" t="str">
        <f t="shared" si="93"/>
        <v/>
      </c>
      <c r="G1470" s="1" t="str">
        <f>IF(AND(TONGHOP!O1470="ThiTN",AND(TONGHOP!Q1470&gt;120,TONGHOP!Q1470&lt;=150),OR(TONGHOP!P1470="LT",AND(TONGHOP!P1470="TH",AND(TONGHOP!T1470&lt;&gt;TONGHOP!X1470,TONGHOP!T1470&lt;&gt;TONGHOP!Y1470)))),TONGHOP!T1470,"")</f>
        <v/>
      </c>
      <c r="H1470" s="1" t="str">
        <f>IF(AND(TONGHOP!O1470="ThiTN",AND(TONGHOP!Q1470&gt;120,TONGHOP!Q1470&lt;=150),OR(TONGHOP!P1470="LT",AND(TONGHOP!P1470="TH",AND(TONGHOP!U1470&lt;&gt;TONGHOP!X1470,TONGHOP!U1470&lt;&gt;TONGHOP!Y1470)))),TONGHOP!U1470,"")</f>
        <v/>
      </c>
      <c r="I1470" s="1" t="str">
        <f t="shared" si="94"/>
        <v/>
      </c>
      <c r="J1470" s="1" t="str">
        <f>IF(AND(TONGHOP!O1470="ThiTN",TONGHOP!Q1470&gt;150,OR(TONGHOP!P1470="LT",AND(TONGHOP!P1470="TH",AND(TONGHOP!T1470&lt;&gt;TONGHOP!X1470,TONGHOP!T1470&lt;&gt;TONGHOP!Y1470)))),TONGHOP!T1470,"")</f>
        <v/>
      </c>
      <c r="K1470" s="1" t="str">
        <f>IF(AND(TONGHOP!O1470="ThiTN",TONGHOP!Q1470&gt;150,OR(TONGHOP!P1470="LT",AND(TONGHOP!P1470="TH",AND(TONGHOP!U1470&lt;&gt;TONGHOP!X1470,TONGHOP!U1470&lt;&gt;TONGHOP!Y1470)))),TONGHOP!U1470,"")</f>
        <v/>
      </c>
      <c r="L1470" s="1" t="str">
        <f t="shared" si="95"/>
        <v/>
      </c>
    </row>
    <row r="1471" spans="1:12">
      <c r="A1471" s="1" t="str">
        <f>IF(AND(TONGHOP!O1471="ThiTN",TONGHOP!Q1471&lt;=90,OR(TONGHOP!P1471="LT",AND(TONGHOP!P1471="TH",AND(TONGHOP!T1471&lt;&gt;TONGHOP!X1471,TONGHOP!T1471&lt;&gt;TONGHOP!Y1471)))),TONGHOP!T1471,"")</f>
        <v/>
      </c>
      <c r="B1471" s="1" t="str">
        <f>IF(AND(TONGHOP!O1471="ThiTN",TONGHOP!Q1471&lt;=90,OR(TONGHOP!P1471="LT",AND(TONGHOP!P1471="TH",AND(TONGHOP!U1471&lt;&gt;TONGHOP!X1471,TONGHOP!U1471&lt;&gt;TONGHOP!Y1471)))),TONGHOP!U1471,"")</f>
        <v/>
      </c>
      <c r="C1471" s="1" t="str">
        <f t="shared" si="92"/>
        <v/>
      </c>
      <c r="D1471" s="1" t="str">
        <f>IF(AND(TONGHOP!O1471="ThiTN",AND(TONGHOP!Q1471&gt;90,TONGHOP!Q1471&lt;=120),OR(TONGHOP!P1471="LT",AND(TONGHOP!P1471="TH",AND(TONGHOP!T1471&lt;&gt;TONGHOP!X1471,TONGHOP!T1471&lt;&gt;TONGHOP!Y1471)))),TONGHOP!T1471,"")</f>
        <v/>
      </c>
      <c r="E1471" s="1" t="str">
        <f>IF(AND(TONGHOP!O1471="ThiTN",AND(TONGHOP!Q1471&gt;90,TONGHOP!Q1471&lt;=120),OR(TONGHOP!P1471="LT",AND(TONGHOP!P1471="TH",AND(TONGHOP!U1471&lt;&gt;TONGHOP!X1471,TONGHOP!U1471&lt;&gt;TONGHOP!Y1471)))),TONGHOP!U1471,"")</f>
        <v/>
      </c>
      <c r="F1471" s="1" t="str">
        <f t="shared" si="93"/>
        <v/>
      </c>
      <c r="G1471" s="1" t="str">
        <f>IF(AND(TONGHOP!O1471="ThiTN",AND(TONGHOP!Q1471&gt;120,TONGHOP!Q1471&lt;=150),OR(TONGHOP!P1471="LT",AND(TONGHOP!P1471="TH",AND(TONGHOP!T1471&lt;&gt;TONGHOP!X1471,TONGHOP!T1471&lt;&gt;TONGHOP!Y1471)))),TONGHOP!T1471,"")</f>
        <v/>
      </c>
      <c r="H1471" s="1" t="str">
        <f>IF(AND(TONGHOP!O1471="ThiTN",AND(TONGHOP!Q1471&gt;120,TONGHOP!Q1471&lt;=150),OR(TONGHOP!P1471="LT",AND(TONGHOP!P1471="TH",AND(TONGHOP!U1471&lt;&gt;TONGHOP!X1471,TONGHOP!U1471&lt;&gt;TONGHOP!Y1471)))),TONGHOP!U1471,"")</f>
        <v/>
      </c>
      <c r="I1471" s="1" t="str">
        <f t="shared" si="94"/>
        <v/>
      </c>
      <c r="J1471" s="1" t="str">
        <f>IF(AND(TONGHOP!O1471="ThiTN",TONGHOP!Q1471&gt;150,OR(TONGHOP!P1471="LT",AND(TONGHOP!P1471="TH",AND(TONGHOP!T1471&lt;&gt;TONGHOP!X1471,TONGHOP!T1471&lt;&gt;TONGHOP!Y1471)))),TONGHOP!T1471,"")</f>
        <v/>
      </c>
      <c r="K1471" s="1" t="str">
        <f>IF(AND(TONGHOP!O1471="ThiTN",TONGHOP!Q1471&gt;150,OR(TONGHOP!P1471="LT",AND(TONGHOP!P1471="TH",AND(TONGHOP!U1471&lt;&gt;TONGHOP!X1471,TONGHOP!U1471&lt;&gt;TONGHOP!Y1471)))),TONGHOP!U1471,"")</f>
        <v/>
      </c>
      <c r="L1471" s="1" t="str">
        <f t="shared" si="95"/>
        <v/>
      </c>
    </row>
    <row r="1472" spans="1:12">
      <c r="A1472" s="1" t="str">
        <f>IF(AND(TONGHOP!O1472="ThiTN",TONGHOP!Q1472&lt;=90,OR(TONGHOP!P1472="LT",AND(TONGHOP!P1472="TH",AND(TONGHOP!T1472&lt;&gt;TONGHOP!X1472,TONGHOP!T1472&lt;&gt;TONGHOP!Y1472)))),TONGHOP!T1472,"")</f>
        <v/>
      </c>
      <c r="B1472" s="1" t="str">
        <f>IF(AND(TONGHOP!O1472="ThiTN",TONGHOP!Q1472&lt;=90,OR(TONGHOP!P1472="LT",AND(TONGHOP!P1472="TH",AND(TONGHOP!U1472&lt;&gt;TONGHOP!X1472,TONGHOP!U1472&lt;&gt;TONGHOP!Y1472)))),TONGHOP!U1472,"")</f>
        <v/>
      </c>
      <c r="C1472" s="1" t="str">
        <f t="shared" si="92"/>
        <v/>
      </c>
      <c r="D1472" s="1" t="str">
        <f>IF(AND(TONGHOP!O1472="ThiTN",AND(TONGHOP!Q1472&gt;90,TONGHOP!Q1472&lt;=120),OR(TONGHOP!P1472="LT",AND(TONGHOP!P1472="TH",AND(TONGHOP!T1472&lt;&gt;TONGHOP!X1472,TONGHOP!T1472&lt;&gt;TONGHOP!Y1472)))),TONGHOP!T1472,"")</f>
        <v/>
      </c>
      <c r="E1472" s="1" t="str">
        <f>IF(AND(TONGHOP!O1472="ThiTN",AND(TONGHOP!Q1472&gt;90,TONGHOP!Q1472&lt;=120),OR(TONGHOP!P1472="LT",AND(TONGHOP!P1472="TH",AND(TONGHOP!U1472&lt;&gt;TONGHOP!X1472,TONGHOP!U1472&lt;&gt;TONGHOP!Y1472)))),TONGHOP!U1472,"")</f>
        <v/>
      </c>
      <c r="F1472" s="1" t="str">
        <f t="shared" si="93"/>
        <v/>
      </c>
      <c r="G1472" s="1" t="str">
        <f>IF(AND(TONGHOP!O1472="ThiTN",AND(TONGHOP!Q1472&gt;120,TONGHOP!Q1472&lt;=150),OR(TONGHOP!P1472="LT",AND(TONGHOP!P1472="TH",AND(TONGHOP!T1472&lt;&gt;TONGHOP!X1472,TONGHOP!T1472&lt;&gt;TONGHOP!Y1472)))),TONGHOP!T1472,"")</f>
        <v/>
      </c>
      <c r="H1472" s="1" t="str">
        <f>IF(AND(TONGHOP!O1472="ThiTN",AND(TONGHOP!Q1472&gt;120,TONGHOP!Q1472&lt;=150),OR(TONGHOP!P1472="LT",AND(TONGHOP!P1472="TH",AND(TONGHOP!U1472&lt;&gt;TONGHOP!X1472,TONGHOP!U1472&lt;&gt;TONGHOP!Y1472)))),TONGHOP!U1472,"")</f>
        <v/>
      </c>
      <c r="I1472" s="1" t="str">
        <f t="shared" si="94"/>
        <v/>
      </c>
      <c r="J1472" s="1" t="str">
        <f>IF(AND(TONGHOP!O1472="ThiTN",TONGHOP!Q1472&gt;150,OR(TONGHOP!P1472="LT",AND(TONGHOP!P1472="TH",AND(TONGHOP!T1472&lt;&gt;TONGHOP!X1472,TONGHOP!T1472&lt;&gt;TONGHOP!Y1472)))),TONGHOP!T1472,"")</f>
        <v/>
      </c>
      <c r="K1472" s="1" t="str">
        <f>IF(AND(TONGHOP!O1472="ThiTN",TONGHOP!Q1472&gt;150,OR(TONGHOP!P1472="LT",AND(TONGHOP!P1472="TH",AND(TONGHOP!U1472&lt;&gt;TONGHOP!X1472,TONGHOP!U1472&lt;&gt;TONGHOP!Y1472)))),TONGHOP!U1472,"")</f>
        <v/>
      </c>
      <c r="L1472" s="1" t="str">
        <f t="shared" si="95"/>
        <v/>
      </c>
    </row>
    <row r="1473" spans="1:12">
      <c r="A1473" s="1" t="str">
        <f>IF(AND(TONGHOP!O1473="ThiTN",TONGHOP!Q1473&lt;=90,OR(TONGHOP!P1473="LT",AND(TONGHOP!P1473="TH",AND(TONGHOP!T1473&lt;&gt;TONGHOP!X1473,TONGHOP!T1473&lt;&gt;TONGHOP!Y1473)))),TONGHOP!T1473,"")</f>
        <v/>
      </c>
      <c r="B1473" s="1" t="str">
        <f>IF(AND(TONGHOP!O1473="ThiTN",TONGHOP!Q1473&lt;=90,OR(TONGHOP!P1473="LT",AND(TONGHOP!P1473="TH",AND(TONGHOP!U1473&lt;&gt;TONGHOP!X1473,TONGHOP!U1473&lt;&gt;TONGHOP!Y1473)))),TONGHOP!U1473,"")</f>
        <v/>
      </c>
      <c r="C1473" s="1" t="str">
        <f t="shared" si="92"/>
        <v/>
      </c>
      <c r="D1473" s="1" t="str">
        <f>IF(AND(TONGHOP!O1473="ThiTN",AND(TONGHOP!Q1473&gt;90,TONGHOP!Q1473&lt;=120),OR(TONGHOP!P1473="LT",AND(TONGHOP!P1473="TH",AND(TONGHOP!T1473&lt;&gt;TONGHOP!X1473,TONGHOP!T1473&lt;&gt;TONGHOP!Y1473)))),TONGHOP!T1473,"")</f>
        <v/>
      </c>
      <c r="E1473" s="1" t="str">
        <f>IF(AND(TONGHOP!O1473="ThiTN",AND(TONGHOP!Q1473&gt;90,TONGHOP!Q1473&lt;=120),OR(TONGHOP!P1473="LT",AND(TONGHOP!P1473="TH",AND(TONGHOP!U1473&lt;&gt;TONGHOP!X1473,TONGHOP!U1473&lt;&gt;TONGHOP!Y1473)))),TONGHOP!U1473,"")</f>
        <v/>
      </c>
      <c r="F1473" s="1" t="str">
        <f t="shared" si="93"/>
        <v/>
      </c>
      <c r="G1473" s="1" t="str">
        <f>IF(AND(TONGHOP!O1473="ThiTN",AND(TONGHOP!Q1473&gt;120,TONGHOP!Q1473&lt;=150),OR(TONGHOP!P1473="LT",AND(TONGHOP!P1473="TH",AND(TONGHOP!T1473&lt;&gt;TONGHOP!X1473,TONGHOP!T1473&lt;&gt;TONGHOP!Y1473)))),TONGHOP!T1473,"")</f>
        <v/>
      </c>
      <c r="H1473" s="1" t="str">
        <f>IF(AND(TONGHOP!O1473="ThiTN",AND(TONGHOP!Q1473&gt;120,TONGHOP!Q1473&lt;=150),OR(TONGHOP!P1473="LT",AND(TONGHOP!P1473="TH",AND(TONGHOP!U1473&lt;&gt;TONGHOP!X1473,TONGHOP!U1473&lt;&gt;TONGHOP!Y1473)))),TONGHOP!U1473,"")</f>
        <v/>
      </c>
      <c r="I1473" s="1" t="str">
        <f t="shared" si="94"/>
        <v/>
      </c>
      <c r="J1473" s="1" t="str">
        <f>IF(AND(TONGHOP!O1473="ThiTN",TONGHOP!Q1473&gt;150,OR(TONGHOP!P1473="LT",AND(TONGHOP!P1473="TH",AND(TONGHOP!T1473&lt;&gt;TONGHOP!X1473,TONGHOP!T1473&lt;&gt;TONGHOP!Y1473)))),TONGHOP!T1473,"")</f>
        <v/>
      </c>
      <c r="K1473" s="1" t="str">
        <f>IF(AND(TONGHOP!O1473="ThiTN",TONGHOP!Q1473&gt;150,OR(TONGHOP!P1473="LT",AND(TONGHOP!P1473="TH",AND(TONGHOP!U1473&lt;&gt;TONGHOP!X1473,TONGHOP!U1473&lt;&gt;TONGHOP!Y1473)))),TONGHOP!U1473,"")</f>
        <v/>
      </c>
      <c r="L1473" s="1" t="str">
        <f t="shared" si="95"/>
        <v/>
      </c>
    </row>
    <row r="1474" spans="1:12">
      <c r="A1474" s="1" t="str">
        <f>IF(AND(TONGHOP!O1474="ThiTN",TONGHOP!Q1474&lt;=90,OR(TONGHOP!P1474="LT",AND(TONGHOP!P1474="TH",AND(TONGHOP!T1474&lt;&gt;TONGHOP!X1474,TONGHOP!T1474&lt;&gt;TONGHOP!Y1474)))),TONGHOP!T1474,"")</f>
        <v/>
      </c>
      <c r="B1474" s="1" t="str">
        <f>IF(AND(TONGHOP!O1474="ThiTN",TONGHOP!Q1474&lt;=90,OR(TONGHOP!P1474="LT",AND(TONGHOP!P1474="TH",AND(TONGHOP!U1474&lt;&gt;TONGHOP!X1474,TONGHOP!U1474&lt;&gt;TONGHOP!Y1474)))),TONGHOP!U1474,"")</f>
        <v/>
      </c>
      <c r="C1474" s="1" t="str">
        <f t="shared" si="92"/>
        <v/>
      </c>
      <c r="D1474" s="1" t="str">
        <f>IF(AND(TONGHOP!O1474="ThiTN",AND(TONGHOP!Q1474&gt;90,TONGHOP!Q1474&lt;=120),OR(TONGHOP!P1474="LT",AND(TONGHOP!P1474="TH",AND(TONGHOP!T1474&lt;&gt;TONGHOP!X1474,TONGHOP!T1474&lt;&gt;TONGHOP!Y1474)))),TONGHOP!T1474,"")</f>
        <v/>
      </c>
      <c r="E1474" s="1" t="str">
        <f>IF(AND(TONGHOP!O1474="ThiTN",AND(TONGHOP!Q1474&gt;90,TONGHOP!Q1474&lt;=120),OR(TONGHOP!P1474="LT",AND(TONGHOP!P1474="TH",AND(TONGHOP!U1474&lt;&gt;TONGHOP!X1474,TONGHOP!U1474&lt;&gt;TONGHOP!Y1474)))),TONGHOP!U1474,"")</f>
        <v/>
      </c>
      <c r="F1474" s="1" t="str">
        <f t="shared" si="93"/>
        <v/>
      </c>
      <c r="G1474" s="1" t="str">
        <f>IF(AND(TONGHOP!O1474="ThiTN",AND(TONGHOP!Q1474&gt;120,TONGHOP!Q1474&lt;=150),OR(TONGHOP!P1474="LT",AND(TONGHOP!P1474="TH",AND(TONGHOP!T1474&lt;&gt;TONGHOP!X1474,TONGHOP!T1474&lt;&gt;TONGHOP!Y1474)))),TONGHOP!T1474,"")</f>
        <v/>
      </c>
      <c r="H1474" s="1" t="str">
        <f>IF(AND(TONGHOP!O1474="ThiTN",AND(TONGHOP!Q1474&gt;120,TONGHOP!Q1474&lt;=150),OR(TONGHOP!P1474="LT",AND(TONGHOP!P1474="TH",AND(TONGHOP!U1474&lt;&gt;TONGHOP!X1474,TONGHOP!U1474&lt;&gt;TONGHOP!Y1474)))),TONGHOP!U1474,"")</f>
        <v/>
      </c>
      <c r="I1474" s="1" t="str">
        <f t="shared" si="94"/>
        <v/>
      </c>
      <c r="J1474" s="1" t="str">
        <f>IF(AND(TONGHOP!O1474="ThiTN",TONGHOP!Q1474&gt;150,OR(TONGHOP!P1474="LT",AND(TONGHOP!P1474="TH",AND(TONGHOP!T1474&lt;&gt;TONGHOP!X1474,TONGHOP!T1474&lt;&gt;TONGHOP!Y1474)))),TONGHOP!T1474,"")</f>
        <v/>
      </c>
      <c r="K1474" s="1" t="str">
        <f>IF(AND(TONGHOP!O1474="ThiTN",TONGHOP!Q1474&gt;150,OR(TONGHOP!P1474="LT",AND(TONGHOP!P1474="TH",AND(TONGHOP!U1474&lt;&gt;TONGHOP!X1474,TONGHOP!U1474&lt;&gt;TONGHOP!Y1474)))),TONGHOP!U1474,"")</f>
        <v/>
      </c>
      <c r="L1474" s="1" t="str">
        <f t="shared" si="95"/>
        <v/>
      </c>
    </row>
    <row r="1475" spans="1:12">
      <c r="A1475" s="1" t="str">
        <f>IF(AND(TONGHOP!O1475="ThiTN",TONGHOP!Q1475&lt;=90,OR(TONGHOP!P1475="LT",AND(TONGHOP!P1475="TH",AND(TONGHOP!T1475&lt;&gt;TONGHOP!X1475,TONGHOP!T1475&lt;&gt;TONGHOP!Y1475)))),TONGHOP!T1475,"")</f>
        <v/>
      </c>
      <c r="B1475" s="1" t="str">
        <f>IF(AND(TONGHOP!O1475="ThiTN",TONGHOP!Q1475&lt;=90,OR(TONGHOP!P1475="LT",AND(TONGHOP!P1475="TH",AND(TONGHOP!U1475&lt;&gt;TONGHOP!X1475,TONGHOP!U1475&lt;&gt;TONGHOP!Y1475)))),TONGHOP!U1475,"")</f>
        <v/>
      </c>
      <c r="C1475" s="1" t="str">
        <f t="shared" si="92"/>
        <v/>
      </c>
      <c r="D1475" s="1" t="str">
        <f>IF(AND(TONGHOP!O1475="ThiTN",AND(TONGHOP!Q1475&gt;90,TONGHOP!Q1475&lt;=120),OR(TONGHOP!P1475="LT",AND(TONGHOP!P1475="TH",AND(TONGHOP!T1475&lt;&gt;TONGHOP!X1475,TONGHOP!T1475&lt;&gt;TONGHOP!Y1475)))),TONGHOP!T1475,"")</f>
        <v/>
      </c>
      <c r="E1475" s="1" t="str">
        <f>IF(AND(TONGHOP!O1475="ThiTN",AND(TONGHOP!Q1475&gt;90,TONGHOP!Q1475&lt;=120),OR(TONGHOP!P1475="LT",AND(TONGHOP!P1475="TH",AND(TONGHOP!U1475&lt;&gt;TONGHOP!X1475,TONGHOP!U1475&lt;&gt;TONGHOP!Y1475)))),TONGHOP!U1475,"")</f>
        <v/>
      </c>
      <c r="F1475" s="1" t="str">
        <f t="shared" si="93"/>
        <v/>
      </c>
      <c r="G1475" s="1" t="str">
        <f>IF(AND(TONGHOP!O1475="ThiTN",AND(TONGHOP!Q1475&gt;120,TONGHOP!Q1475&lt;=150),OR(TONGHOP!P1475="LT",AND(TONGHOP!P1475="TH",AND(TONGHOP!T1475&lt;&gt;TONGHOP!X1475,TONGHOP!T1475&lt;&gt;TONGHOP!Y1475)))),TONGHOP!T1475,"")</f>
        <v/>
      </c>
      <c r="H1475" s="1" t="str">
        <f>IF(AND(TONGHOP!O1475="ThiTN",AND(TONGHOP!Q1475&gt;120,TONGHOP!Q1475&lt;=150),OR(TONGHOP!P1475="LT",AND(TONGHOP!P1475="TH",AND(TONGHOP!U1475&lt;&gt;TONGHOP!X1475,TONGHOP!U1475&lt;&gt;TONGHOP!Y1475)))),TONGHOP!U1475,"")</f>
        <v/>
      </c>
      <c r="I1475" s="1" t="str">
        <f t="shared" si="94"/>
        <v/>
      </c>
      <c r="J1475" s="1" t="str">
        <f>IF(AND(TONGHOP!O1475="ThiTN",TONGHOP!Q1475&gt;150,OR(TONGHOP!P1475="LT",AND(TONGHOP!P1475="TH",AND(TONGHOP!T1475&lt;&gt;TONGHOP!X1475,TONGHOP!T1475&lt;&gt;TONGHOP!Y1475)))),TONGHOP!T1475,"")</f>
        <v/>
      </c>
      <c r="K1475" s="1" t="str">
        <f>IF(AND(TONGHOP!O1475="ThiTN",TONGHOP!Q1475&gt;150,OR(TONGHOP!P1475="LT",AND(TONGHOP!P1475="TH",AND(TONGHOP!U1475&lt;&gt;TONGHOP!X1475,TONGHOP!U1475&lt;&gt;TONGHOP!Y1475)))),TONGHOP!U1475,"")</f>
        <v/>
      </c>
      <c r="L1475" s="1" t="str">
        <f t="shared" si="95"/>
        <v/>
      </c>
    </row>
    <row r="1476" spans="1:12">
      <c r="A1476" s="1" t="str">
        <f>IF(AND(TONGHOP!O1476="ThiTN",TONGHOP!Q1476&lt;=90,OR(TONGHOP!P1476="LT",AND(TONGHOP!P1476="TH",AND(TONGHOP!T1476&lt;&gt;TONGHOP!X1476,TONGHOP!T1476&lt;&gt;TONGHOP!Y1476)))),TONGHOP!T1476,"")</f>
        <v/>
      </c>
      <c r="B1476" s="1" t="str">
        <f>IF(AND(TONGHOP!O1476="ThiTN",TONGHOP!Q1476&lt;=90,OR(TONGHOP!P1476="LT",AND(TONGHOP!P1476="TH",AND(TONGHOP!U1476&lt;&gt;TONGHOP!X1476,TONGHOP!U1476&lt;&gt;TONGHOP!Y1476)))),TONGHOP!U1476,"")</f>
        <v/>
      </c>
      <c r="C1476" s="1" t="str">
        <f t="shared" si="92"/>
        <v/>
      </c>
      <c r="D1476" s="1" t="str">
        <f>IF(AND(TONGHOP!O1476="ThiTN",AND(TONGHOP!Q1476&gt;90,TONGHOP!Q1476&lt;=120),OR(TONGHOP!P1476="LT",AND(TONGHOP!P1476="TH",AND(TONGHOP!T1476&lt;&gt;TONGHOP!X1476,TONGHOP!T1476&lt;&gt;TONGHOP!Y1476)))),TONGHOP!T1476,"")</f>
        <v/>
      </c>
      <c r="E1476" s="1" t="str">
        <f>IF(AND(TONGHOP!O1476="ThiTN",AND(TONGHOP!Q1476&gt;90,TONGHOP!Q1476&lt;=120),OR(TONGHOP!P1476="LT",AND(TONGHOP!P1476="TH",AND(TONGHOP!U1476&lt;&gt;TONGHOP!X1476,TONGHOP!U1476&lt;&gt;TONGHOP!Y1476)))),TONGHOP!U1476,"")</f>
        <v/>
      </c>
      <c r="F1476" s="1" t="str">
        <f t="shared" si="93"/>
        <v/>
      </c>
      <c r="G1476" s="1" t="str">
        <f>IF(AND(TONGHOP!O1476="ThiTN",AND(TONGHOP!Q1476&gt;120,TONGHOP!Q1476&lt;=150),OR(TONGHOP!P1476="LT",AND(TONGHOP!P1476="TH",AND(TONGHOP!T1476&lt;&gt;TONGHOP!X1476,TONGHOP!T1476&lt;&gt;TONGHOP!Y1476)))),TONGHOP!T1476,"")</f>
        <v/>
      </c>
      <c r="H1476" s="1" t="str">
        <f>IF(AND(TONGHOP!O1476="ThiTN",AND(TONGHOP!Q1476&gt;120,TONGHOP!Q1476&lt;=150),OR(TONGHOP!P1476="LT",AND(TONGHOP!P1476="TH",AND(TONGHOP!U1476&lt;&gt;TONGHOP!X1476,TONGHOP!U1476&lt;&gt;TONGHOP!Y1476)))),TONGHOP!U1476,"")</f>
        <v/>
      </c>
      <c r="I1476" s="1" t="str">
        <f t="shared" si="94"/>
        <v/>
      </c>
      <c r="J1476" s="1" t="str">
        <f>IF(AND(TONGHOP!O1476="ThiTN",TONGHOP!Q1476&gt;150,OR(TONGHOP!P1476="LT",AND(TONGHOP!P1476="TH",AND(TONGHOP!T1476&lt;&gt;TONGHOP!X1476,TONGHOP!T1476&lt;&gt;TONGHOP!Y1476)))),TONGHOP!T1476,"")</f>
        <v/>
      </c>
      <c r="K1476" s="1" t="str">
        <f>IF(AND(TONGHOP!O1476="ThiTN",TONGHOP!Q1476&gt;150,OR(TONGHOP!P1476="LT",AND(TONGHOP!P1476="TH",AND(TONGHOP!U1476&lt;&gt;TONGHOP!X1476,TONGHOP!U1476&lt;&gt;TONGHOP!Y1476)))),TONGHOP!U1476,"")</f>
        <v/>
      </c>
      <c r="L1476" s="1" t="str">
        <f t="shared" si="95"/>
        <v/>
      </c>
    </row>
    <row r="1477" spans="1:12">
      <c r="A1477" s="1" t="str">
        <f>IF(AND(TONGHOP!O1477="ThiTN",TONGHOP!Q1477&lt;=90,OR(TONGHOP!P1477="LT",AND(TONGHOP!P1477="TH",AND(TONGHOP!T1477&lt;&gt;TONGHOP!X1477,TONGHOP!T1477&lt;&gt;TONGHOP!Y1477)))),TONGHOP!T1477,"")</f>
        <v/>
      </c>
      <c r="B1477" s="1" t="str">
        <f>IF(AND(TONGHOP!O1477="ThiTN",TONGHOP!Q1477&lt;=90,OR(TONGHOP!P1477="LT",AND(TONGHOP!P1477="TH",AND(TONGHOP!U1477&lt;&gt;TONGHOP!X1477,TONGHOP!U1477&lt;&gt;TONGHOP!Y1477)))),TONGHOP!U1477,"")</f>
        <v/>
      </c>
      <c r="C1477" s="1" t="str">
        <f t="shared" si="92"/>
        <v/>
      </c>
      <c r="D1477" s="1" t="str">
        <f>IF(AND(TONGHOP!O1477="ThiTN",AND(TONGHOP!Q1477&gt;90,TONGHOP!Q1477&lt;=120),OR(TONGHOP!P1477="LT",AND(TONGHOP!P1477="TH",AND(TONGHOP!T1477&lt;&gt;TONGHOP!X1477,TONGHOP!T1477&lt;&gt;TONGHOP!Y1477)))),TONGHOP!T1477,"")</f>
        <v/>
      </c>
      <c r="E1477" s="1" t="str">
        <f>IF(AND(TONGHOP!O1477="ThiTN",AND(TONGHOP!Q1477&gt;90,TONGHOP!Q1477&lt;=120),OR(TONGHOP!P1477="LT",AND(TONGHOP!P1477="TH",AND(TONGHOP!U1477&lt;&gt;TONGHOP!X1477,TONGHOP!U1477&lt;&gt;TONGHOP!Y1477)))),TONGHOP!U1477,"")</f>
        <v/>
      </c>
      <c r="F1477" s="1" t="str">
        <f t="shared" si="93"/>
        <v/>
      </c>
      <c r="G1477" s="1" t="str">
        <f>IF(AND(TONGHOP!O1477="ThiTN",AND(TONGHOP!Q1477&gt;120,TONGHOP!Q1477&lt;=150),OR(TONGHOP!P1477="LT",AND(TONGHOP!P1477="TH",AND(TONGHOP!T1477&lt;&gt;TONGHOP!X1477,TONGHOP!T1477&lt;&gt;TONGHOP!Y1477)))),TONGHOP!T1477,"")</f>
        <v/>
      </c>
      <c r="H1477" s="1" t="str">
        <f>IF(AND(TONGHOP!O1477="ThiTN",AND(TONGHOP!Q1477&gt;120,TONGHOP!Q1477&lt;=150),OR(TONGHOP!P1477="LT",AND(TONGHOP!P1477="TH",AND(TONGHOP!U1477&lt;&gt;TONGHOP!X1477,TONGHOP!U1477&lt;&gt;TONGHOP!Y1477)))),TONGHOP!U1477,"")</f>
        <v/>
      </c>
      <c r="I1477" s="1" t="str">
        <f t="shared" si="94"/>
        <v/>
      </c>
      <c r="J1477" s="1" t="str">
        <f>IF(AND(TONGHOP!O1477="ThiTN",TONGHOP!Q1477&gt;150,OR(TONGHOP!P1477="LT",AND(TONGHOP!P1477="TH",AND(TONGHOP!T1477&lt;&gt;TONGHOP!X1477,TONGHOP!T1477&lt;&gt;TONGHOP!Y1477)))),TONGHOP!T1477,"")</f>
        <v/>
      </c>
      <c r="K1477" s="1" t="str">
        <f>IF(AND(TONGHOP!O1477="ThiTN",TONGHOP!Q1477&gt;150,OR(TONGHOP!P1477="LT",AND(TONGHOP!P1477="TH",AND(TONGHOP!U1477&lt;&gt;TONGHOP!X1477,TONGHOP!U1477&lt;&gt;TONGHOP!Y1477)))),TONGHOP!U1477,"")</f>
        <v/>
      </c>
      <c r="L1477" s="1" t="str">
        <f t="shared" si="95"/>
        <v/>
      </c>
    </row>
    <row r="1478" spans="1:12">
      <c r="A1478" s="1" t="str">
        <f>IF(AND(TONGHOP!O1478="ThiTN",TONGHOP!Q1478&lt;=90,OR(TONGHOP!P1478="LT",AND(TONGHOP!P1478="TH",AND(TONGHOP!T1478&lt;&gt;TONGHOP!X1478,TONGHOP!T1478&lt;&gt;TONGHOP!Y1478)))),TONGHOP!T1478,"")</f>
        <v/>
      </c>
      <c r="B1478" s="1" t="str">
        <f>IF(AND(TONGHOP!O1478="ThiTN",TONGHOP!Q1478&lt;=90,OR(TONGHOP!P1478="LT",AND(TONGHOP!P1478="TH",AND(TONGHOP!U1478&lt;&gt;TONGHOP!X1478,TONGHOP!U1478&lt;&gt;TONGHOP!Y1478)))),TONGHOP!U1478,"")</f>
        <v/>
      </c>
      <c r="C1478" s="1" t="str">
        <f t="shared" si="92"/>
        <v/>
      </c>
      <c r="D1478" s="1" t="str">
        <f>IF(AND(TONGHOP!O1478="ThiTN",AND(TONGHOP!Q1478&gt;90,TONGHOP!Q1478&lt;=120),OR(TONGHOP!P1478="LT",AND(TONGHOP!P1478="TH",AND(TONGHOP!T1478&lt;&gt;TONGHOP!X1478,TONGHOP!T1478&lt;&gt;TONGHOP!Y1478)))),TONGHOP!T1478,"")</f>
        <v/>
      </c>
      <c r="E1478" s="1" t="str">
        <f>IF(AND(TONGHOP!O1478="ThiTN",AND(TONGHOP!Q1478&gt;90,TONGHOP!Q1478&lt;=120),OR(TONGHOP!P1478="LT",AND(TONGHOP!P1478="TH",AND(TONGHOP!U1478&lt;&gt;TONGHOP!X1478,TONGHOP!U1478&lt;&gt;TONGHOP!Y1478)))),TONGHOP!U1478,"")</f>
        <v/>
      </c>
      <c r="F1478" s="1" t="str">
        <f t="shared" si="93"/>
        <v/>
      </c>
      <c r="G1478" s="1" t="str">
        <f>IF(AND(TONGHOP!O1478="ThiTN",AND(TONGHOP!Q1478&gt;120,TONGHOP!Q1478&lt;=150),OR(TONGHOP!P1478="LT",AND(TONGHOP!P1478="TH",AND(TONGHOP!T1478&lt;&gt;TONGHOP!X1478,TONGHOP!T1478&lt;&gt;TONGHOP!Y1478)))),TONGHOP!T1478,"")</f>
        <v/>
      </c>
      <c r="H1478" s="1" t="str">
        <f>IF(AND(TONGHOP!O1478="ThiTN",AND(TONGHOP!Q1478&gt;120,TONGHOP!Q1478&lt;=150),OR(TONGHOP!P1478="LT",AND(TONGHOP!P1478="TH",AND(TONGHOP!U1478&lt;&gt;TONGHOP!X1478,TONGHOP!U1478&lt;&gt;TONGHOP!Y1478)))),TONGHOP!U1478,"")</f>
        <v/>
      </c>
      <c r="I1478" s="1" t="str">
        <f t="shared" si="94"/>
        <v/>
      </c>
      <c r="J1478" s="1" t="str">
        <f>IF(AND(TONGHOP!O1478="ThiTN",TONGHOP!Q1478&gt;150,OR(TONGHOP!P1478="LT",AND(TONGHOP!P1478="TH",AND(TONGHOP!T1478&lt;&gt;TONGHOP!X1478,TONGHOP!T1478&lt;&gt;TONGHOP!Y1478)))),TONGHOP!T1478,"")</f>
        <v/>
      </c>
      <c r="K1478" s="1" t="str">
        <f>IF(AND(TONGHOP!O1478="ThiTN",TONGHOP!Q1478&gt;150,OR(TONGHOP!P1478="LT",AND(TONGHOP!P1478="TH",AND(TONGHOP!U1478&lt;&gt;TONGHOP!X1478,TONGHOP!U1478&lt;&gt;TONGHOP!Y1478)))),TONGHOP!U1478,"")</f>
        <v/>
      </c>
      <c r="L1478" s="1" t="str">
        <f t="shared" si="95"/>
        <v/>
      </c>
    </row>
    <row r="1479" spans="1:12">
      <c r="A1479" s="1" t="str">
        <f>IF(AND(TONGHOP!O1479="ThiTN",TONGHOP!Q1479&lt;=90,OR(TONGHOP!P1479="LT",AND(TONGHOP!P1479="TH",AND(TONGHOP!T1479&lt;&gt;TONGHOP!X1479,TONGHOP!T1479&lt;&gt;TONGHOP!Y1479)))),TONGHOP!T1479,"")</f>
        <v/>
      </c>
      <c r="B1479" s="1" t="str">
        <f>IF(AND(TONGHOP!O1479="ThiTN",TONGHOP!Q1479&lt;=90,OR(TONGHOP!P1479="LT",AND(TONGHOP!P1479="TH",AND(TONGHOP!U1479&lt;&gt;TONGHOP!X1479,TONGHOP!U1479&lt;&gt;TONGHOP!Y1479)))),TONGHOP!U1479,"")</f>
        <v/>
      </c>
      <c r="C1479" s="1" t="str">
        <f t="shared" si="92"/>
        <v/>
      </c>
      <c r="D1479" s="1" t="str">
        <f>IF(AND(TONGHOP!O1479="ThiTN",AND(TONGHOP!Q1479&gt;90,TONGHOP!Q1479&lt;=120),OR(TONGHOP!P1479="LT",AND(TONGHOP!P1479="TH",AND(TONGHOP!T1479&lt;&gt;TONGHOP!X1479,TONGHOP!T1479&lt;&gt;TONGHOP!Y1479)))),TONGHOP!T1479,"")</f>
        <v/>
      </c>
      <c r="E1479" s="1" t="str">
        <f>IF(AND(TONGHOP!O1479="ThiTN",AND(TONGHOP!Q1479&gt;90,TONGHOP!Q1479&lt;=120),OR(TONGHOP!P1479="LT",AND(TONGHOP!P1479="TH",AND(TONGHOP!U1479&lt;&gt;TONGHOP!X1479,TONGHOP!U1479&lt;&gt;TONGHOP!Y1479)))),TONGHOP!U1479,"")</f>
        <v/>
      </c>
      <c r="F1479" s="1" t="str">
        <f t="shared" si="93"/>
        <v/>
      </c>
      <c r="G1479" s="1" t="str">
        <f>IF(AND(TONGHOP!O1479="ThiTN",AND(TONGHOP!Q1479&gt;120,TONGHOP!Q1479&lt;=150),OR(TONGHOP!P1479="LT",AND(TONGHOP!P1479="TH",AND(TONGHOP!T1479&lt;&gt;TONGHOP!X1479,TONGHOP!T1479&lt;&gt;TONGHOP!Y1479)))),TONGHOP!T1479,"")</f>
        <v/>
      </c>
      <c r="H1479" s="1" t="str">
        <f>IF(AND(TONGHOP!O1479="ThiTN",AND(TONGHOP!Q1479&gt;120,TONGHOP!Q1479&lt;=150),OR(TONGHOP!P1479="LT",AND(TONGHOP!P1479="TH",AND(TONGHOP!U1479&lt;&gt;TONGHOP!X1479,TONGHOP!U1479&lt;&gt;TONGHOP!Y1479)))),TONGHOP!U1479,"")</f>
        <v/>
      </c>
      <c r="I1479" s="1" t="str">
        <f t="shared" si="94"/>
        <v/>
      </c>
      <c r="J1479" s="1" t="str">
        <f>IF(AND(TONGHOP!O1479="ThiTN",TONGHOP!Q1479&gt;150,OR(TONGHOP!P1479="LT",AND(TONGHOP!P1479="TH",AND(TONGHOP!T1479&lt;&gt;TONGHOP!X1479,TONGHOP!T1479&lt;&gt;TONGHOP!Y1479)))),TONGHOP!T1479,"")</f>
        <v/>
      </c>
      <c r="K1479" s="1" t="str">
        <f>IF(AND(TONGHOP!O1479="ThiTN",TONGHOP!Q1479&gt;150,OR(TONGHOP!P1479="LT",AND(TONGHOP!P1479="TH",AND(TONGHOP!U1479&lt;&gt;TONGHOP!X1479,TONGHOP!U1479&lt;&gt;TONGHOP!Y1479)))),TONGHOP!U1479,"")</f>
        <v/>
      </c>
      <c r="L1479" s="1" t="str">
        <f t="shared" si="95"/>
        <v/>
      </c>
    </row>
    <row r="1480" spans="1:12">
      <c r="A1480" s="1" t="str">
        <f>IF(AND(TONGHOP!O1480="ThiTN",TONGHOP!Q1480&lt;=90,OR(TONGHOP!P1480="LT",AND(TONGHOP!P1480="TH",AND(TONGHOP!T1480&lt;&gt;TONGHOP!X1480,TONGHOP!T1480&lt;&gt;TONGHOP!Y1480)))),TONGHOP!T1480,"")</f>
        <v/>
      </c>
      <c r="B1480" s="1" t="str">
        <f>IF(AND(TONGHOP!O1480="ThiTN",TONGHOP!Q1480&lt;=90,OR(TONGHOP!P1480="LT",AND(TONGHOP!P1480="TH",AND(TONGHOP!U1480&lt;&gt;TONGHOP!X1480,TONGHOP!U1480&lt;&gt;TONGHOP!Y1480)))),TONGHOP!U1480,"")</f>
        <v/>
      </c>
      <c r="C1480" s="1" t="str">
        <f t="shared" si="92"/>
        <v/>
      </c>
      <c r="D1480" s="1" t="str">
        <f>IF(AND(TONGHOP!O1480="ThiTN",AND(TONGHOP!Q1480&gt;90,TONGHOP!Q1480&lt;=120),OR(TONGHOP!P1480="LT",AND(TONGHOP!P1480="TH",AND(TONGHOP!T1480&lt;&gt;TONGHOP!X1480,TONGHOP!T1480&lt;&gt;TONGHOP!Y1480)))),TONGHOP!T1480,"")</f>
        <v/>
      </c>
      <c r="E1480" s="1" t="str">
        <f>IF(AND(TONGHOP!O1480="ThiTN",AND(TONGHOP!Q1480&gt;90,TONGHOP!Q1480&lt;=120),OR(TONGHOP!P1480="LT",AND(TONGHOP!P1480="TH",AND(TONGHOP!U1480&lt;&gt;TONGHOP!X1480,TONGHOP!U1480&lt;&gt;TONGHOP!Y1480)))),TONGHOP!U1480,"")</f>
        <v/>
      </c>
      <c r="F1480" s="1" t="str">
        <f t="shared" si="93"/>
        <v/>
      </c>
      <c r="G1480" s="1" t="str">
        <f>IF(AND(TONGHOP!O1480="ThiTN",AND(TONGHOP!Q1480&gt;120,TONGHOP!Q1480&lt;=150),OR(TONGHOP!P1480="LT",AND(TONGHOP!P1480="TH",AND(TONGHOP!T1480&lt;&gt;TONGHOP!X1480,TONGHOP!T1480&lt;&gt;TONGHOP!Y1480)))),TONGHOP!T1480,"")</f>
        <v/>
      </c>
      <c r="H1480" s="1" t="str">
        <f>IF(AND(TONGHOP!O1480="ThiTN",AND(TONGHOP!Q1480&gt;120,TONGHOP!Q1480&lt;=150),OR(TONGHOP!P1480="LT",AND(TONGHOP!P1480="TH",AND(TONGHOP!U1480&lt;&gt;TONGHOP!X1480,TONGHOP!U1480&lt;&gt;TONGHOP!Y1480)))),TONGHOP!U1480,"")</f>
        <v/>
      </c>
      <c r="I1480" s="1" t="str">
        <f t="shared" si="94"/>
        <v/>
      </c>
      <c r="J1480" s="1" t="str">
        <f>IF(AND(TONGHOP!O1480="ThiTN",TONGHOP!Q1480&gt;150,OR(TONGHOP!P1480="LT",AND(TONGHOP!P1480="TH",AND(TONGHOP!T1480&lt;&gt;TONGHOP!X1480,TONGHOP!T1480&lt;&gt;TONGHOP!Y1480)))),TONGHOP!T1480,"")</f>
        <v/>
      </c>
      <c r="K1480" s="1" t="str">
        <f>IF(AND(TONGHOP!O1480="ThiTN",TONGHOP!Q1480&gt;150,OR(TONGHOP!P1480="LT",AND(TONGHOP!P1480="TH",AND(TONGHOP!U1480&lt;&gt;TONGHOP!X1480,TONGHOP!U1480&lt;&gt;TONGHOP!Y1480)))),TONGHOP!U1480,"")</f>
        <v/>
      </c>
      <c r="L1480" s="1" t="str">
        <f t="shared" si="95"/>
        <v/>
      </c>
    </row>
    <row r="1481" spans="1:12">
      <c r="A1481" s="1" t="str">
        <f>IF(AND(TONGHOP!O1481="ThiTN",TONGHOP!Q1481&lt;=90,OR(TONGHOP!P1481="LT",AND(TONGHOP!P1481="TH",AND(TONGHOP!T1481&lt;&gt;TONGHOP!X1481,TONGHOP!T1481&lt;&gt;TONGHOP!Y1481)))),TONGHOP!T1481,"")</f>
        <v/>
      </c>
      <c r="B1481" s="1" t="str">
        <f>IF(AND(TONGHOP!O1481="ThiTN",TONGHOP!Q1481&lt;=90,OR(TONGHOP!P1481="LT",AND(TONGHOP!P1481="TH",AND(TONGHOP!U1481&lt;&gt;TONGHOP!X1481,TONGHOP!U1481&lt;&gt;TONGHOP!Y1481)))),TONGHOP!U1481,"")</f>
        <v/>
      </c>
      <c r="C1481" s="1" t="str">
        <f t="shared" si="92"/>
        <v/>
      </c>
      <c r="D1481" s="1" t="str">
        <f>IF(AND(TONGHOP!O1481="ThiTN",AND(TONGHOP!Q1481&gt;90,TONGHOP!Q1481&lt;=120),OR(TONGHOP!P1481="LT",AND(TONGHOP!P1481="TH",AND(TONGHOP!T1481&lt;&gt;TONGHOP!X1481,TONGHOP!T1481&lt;&gt;TONGHOP!Y1481)))),TONGHOP!T1481,"")</f>
        <v/>
      </c>
      <c r="E1481" s="1" t="str">
        <f>IF(AND(TONGHOP!O1481="ThiTN",AND(TONGHOP!Q1481&gt;90,TONGHOP!Q1481&lt;=120),OR(TONGHOP!P1481="LT",AND(TONGHOP!P1481="TH",AND(TONGHOP!U1481&lt;&gt;TONGHOP!X1481,TONGHOP!U1481&lt;&gt;TONGHOP!Y1481)))),TONGHOP!U1481,"")</f>
        <v/>
      </c>
      <c r="F1481" s="1" t="str">
        <f t="shared" si="93"/>
        <v/>
      </c>
      <c r="G1481" s="1" t="str">
        <f>IF(AND(TONGHOP!O1481="ThiTN",AND(TONGHOP!Q1481&gt;120,TONGHOP!Q1481&lt;=150),OR(TONGHOP!P1481="LT",AND(TONGHOP!P1481="TH",AND(TONGHOP!T1481&lt;&gt;TONGHOP!X1481,TONGHOP!T1481&lt;&gt;TONGHOP!Y1481)))),TONGHOP!T1481,"")</f>
        <v/>
      </c>
      <c r="H1481" s="1" t="str">
        <f>IF(AND(TONGHOP!O1481="ThiTN",AND(TONGHOP!Q1481&gt;120,TONGHOP!Q1481&lt;=150),OR(TONGHOP!P1481="LT",AND(TONGHOP!P1481="TH",AND(TONGHOP!U1481&lt;&gt;TONGHOP!X1481,TONGHOP!U1481&lt;&gt;TONGHOP!Y1481)))),TONGHOP!U1481,"")</f>
        <v/>
      </c>
      <c r="I1481" s="1" t="str">
        <f t="shared" si="94"/>
        <v/>
      </c>
      <c r="J1481" s="1" t="str">
        <f>IF(AND(TONGHOP!O1481="ThiTN",TONGHOP!Q1481&gt;150,OR(TONGHOP!P1481="LT",AND(TONGHOP!P1481="TH",AND(TONGHOP!T1481&lt;&gt;TONGHOP!X1481,TONGHOP!T1481&lt;&gt;TONGHOP!Y1481)))),TONGHOP!T1481,"")</f>
        <v/>
      </c>
      <c r="K1481" s="1" t="str">
        <f>IF(AND(TONGHOP!O1481="ThiTN",TONGHOP!Q1481&gt;150,OR(TONGHOP!P1481="LT",AND(TONGHOP!P1481="TH",AND(TONGHOP!U1481&lt;&gt;TONGHOP!X1481,TONGHOP!U1481&lt;&gt;TONGHOP!Y1481)))),TONGHOP!U1481,"")</f>
        <v/>
      </c>
      <c r="L1481" s="1" t="str">
        <f t="shared" si="95"/>
        <v/>
      </c>
    </row>
    <row r="1482" spans="1:12">
      <c r="A1482" s="1" t="str">
        <f>IF(AND(TONGHOP!O1482="ThiTN",TONGHOP!Q1482&lt;=90,OR(TONGHOP!P1482="LT",AND(TONGHOP!P1482="TH",AND(TONGHOP!T1482&lt;&gt;TONGHOP!X1482,TONGHOP!T1482&lt;&gt;TONGHOP!Y1482)))),TONGHOP!T1482,"")</f>
        <v/>
      </c>
      <c r="B1482" s="1" t="str">
        <f>IF(AND(TONGHOP!O1482="ThiTN",TONGHOP!Q1482&lt;=90,OR(TONGHOP!P1482="LT",AND(TONGHOP!P1482="TH",AND(TONGHOP!U1482&lt;&gt;TONGHOP!X1482,TONGHOP!U1482&lt;&gt;TONGHOP!Y1482)))),TONGHOP!U1482,"")</f>
        <v/>
      </c>
      <c r="C1482" s="1" t="str">
        <f t="shared" si="92"/>
        <v/>
      </c>
      <c r="D1482" s="1" t="str">
        <f>IF(AND(TONGHOP!O1482="ThiTN",AND(TONGHOP!Q1482&gt;90,TONGHOP!Q1482&lt;=120),OR(TONGHOP!P1482="LT",AND(TONGHOP!P1482="TH",AND(TONGHOP!T1482&lt;&gt;TONGHOP!X1482,TONGHOP!T1482&lt;&gt;TONGHOP!Y1482)))),TONGHOP!T1482,"")</f>
        <v/>
      </c>
      <c r="E1482" s="1" t="str">
        <f>IF(AND(TONGHOP!O1482="ThiTN",AND(TONGHOP!Q1482&gt;90,TONGHOP!Q1482&lt;=120),OR(TONGHOP!P1482="LT",AND(TONGHOP!P1482="TH",AND(TONGHOP!U1482&lt;&gt;TONGHOP!X1482,TONGHOP!U1482&lt;&gt;TONGHOP!Y1482)))),TONGHOP!U1482,"")</f>
        <v/>
      </c>
      <c r="F1482" s="1" t="str">
        <f t="shared" si="93"/>
        <v/>
      </c>
      <c r="G1482" s="1" t="str">
        <f>IF(AND(TONGHOP!O1482="ThiTN",AND(TONGHOP!Q1482&gt;120,TONGHOP!Q1482&lt;=150),OR(TONGHOP!P1482="LT",AND(TONGHOP!P1482="TH",AND(TONGHOP!T1482&lt;&gt;TONGHOP!X1482,TONGHOP!T1482&lt;&gt;TONGHOP!Y1482)))),TONGHOP!T1482,"")</f>
        <v/>
      </c>
      <c r="H1482" s="1" t="str">
        <f>IF(AND(TONGHOP!O1482="ThiTN",AND(TONGHOP!Q1482&gt;120,TONGHOP!Q1482&lt;=150),OR(TONGHOP!P1482="LT",AND(TONGHOP!P1482="TH",AND(TONGHOP!U1482&lt;&gt;TONGHOP!X1482,TONGHOP!U1482&lt;&gt;TONGHOP!Y1482)))),TONGHOP!U1482,"")</f>
        <v/>
      </c>
      <c r="I1482" s="1" t="str">
        <f t="shared" si="94"/>
        <v/>
      </c>
      <c r="J1482" s="1" t="str">
        <f>IF(AND(TONGHOP!O1482="ThiTN",TONGHOP!Q1482&gt;150,OR(TONGHOP!P1482="LT",AND(TONGHOP!P1482="TH",AND(TONGHOP!T1482&lt;&gt;TONGHOP!X1482,TONGHOP!T1482&lt;&gt;TONGHOP!Y1482)))),TONGHOP!T1482,"")</f>
        <v/>
      </c>
      <c r="K1482" s="1" t="str">
        <f>IF(AND(TONGHOP!O1482="ThiTN",TONGHOP!Q1482&gt;150,OR(TONGHOP!P1482="LT",AND(TONGHOP!P1482="TH",AND(TONGHOP!U1482&lt;&gt;TONGHOP!X1482,TONGHOP!U1482&lt;&gt;TONGHOP!Y1482)))),TONGHOP!U1482,"")</f>
        <v/>
      </c>
      <c r="L1482" s="1" t="str">
        <f t="shared" si="95"/>
        <v/>
      </c>
    </row>
    <row r="1483" spans="1:12">
      <c r="A1483" s="1" t="str">
        <f>IF(AND(TONGHOP!O1483="ThiTN",TONGHOP!Q1483&lt;=90,OR(TONGHOP!P1483="LT",AND(TONGHOP!P1483="TH",AND(TONGHOP!T1483&lt;&gt;TONGHOP!X1483,TONGHOP!T1483&lt;&gt;TONGHOP!Y1483)))),TONGHOP!T1483,"")</f>
        <v/>
      </c>
      <c r="B1483" s="1" t="str">
        <f>IF(AND(TONGHOP!O1483="ThiTN",TONGHOP!Q1483&lt;=90,OR(TONGHOP!P1483="LT",AND(TONGHOP!P1483="TH",AND(TONGHOP!U1483&lt;&gt;TONGHOP!X1483,TONGHOP!U1483&lt;&gt;TONGHOP!Y1483)))),TONGHOP!U1483,"")</f>
        <v/>
      </c>
      <c r="C1483" s="1" t="str">
        <f t="shared" si="92"/>
        <v/>
      </c>
      <c r="D1483" s="1" t="str">
        <f>IF(AND(TONGHOP!O1483="ThiTN",AND(TONGHOP!Q1483&gt;90,TONGHOP!Q1483&lt;=120),OR(TONGHOP!P1483="LT",AND(TONGHOP!P1483="TH",AND(TONGHOP!T1483&lt;&gt;TONGHOP!X1483,TONGHOP!T1483&lt;&gt;TONGHOP!Y1483)))),TONGHOP!T1483,"")</f>
        <v/>
      </c>
      <c r="E1483" s="1" t="str">
        <f>IF(AND(TONGHOP!O1483="ThiTN",AND(TONGHOP!Q1483&gt;90,TONGHOP!Q1483&lt;=120),OR(TONGHOP!P1483="LT",AND(TONGHOP!P1483="TH",AND(TONGHOP!U1483&lt;&gt;TONGHOP!X1483,TONGHOP!U1483&lt;&gt;TONGHOP!Y1483)))),TONGHOP!U1483,"")</f>
        <v/>
      </c>
      <c r="F1483" s="1" t="str">
        <f t="shared" si="93"/>
        <v/>
      </c>
      <c r="G1483" s="1" t="str">
        <f>IF(AND(TONGHOP!O1483="ThiTN",AND(TONGHOP!Q1483&gt;120,TONGHOP!Q1483&lt;=150),OR(TONGHOP!P1483="LT",AND(TONGHOP!P1483="TH",AND(TONGHOP!T1483&lt;&gt;TONGHOP!X1483,TONGHOP!T1483&lt;&gt;TONGHOP!Y1483)))),TONGHOP!T1483,"")</f>
        <v/>
      </c>
      <c r="H1483" s="1" t="str">
        <f>IF(AND(TONGHOP!O1483="ThiTN",AND(TONGHOP!Q1483&gt;120,TONGHOP!Q1483&lt;=150),OR(TONGHOP!P1483="LT",AND(TONGHOP!P1483="TH",AND(TONGHOP!U1483&lt;&gt;TONGHOP!X1483,TONGHOP!U1483&lt;&gt;TONGHOP!Y1483)))),TONGHOP!U1483,"")</f>
        <v/>
      </c>
      <c r="I1483" s="1" t="str">
        <f t="shared" si="94"/>
        <v/>
      </c>
      <c r="J1483" s="1" t="str">
        <f>IF(AND(TONGHOP!O1483="ThiTN",TONGHOP!Q1483&gt;150,OR(TONGHOP!P1483="LT",AND(TONGHOP!P1483="TH",AND(TONGHOP!T1483&lt;&gt;TONGHOP!X1483,TONGHOP!T1483&lt;&gt;TONGHOP!Y1483)))),TONGHOP!T1483,"")</f>
        <v/>
      </c>
      <c r="K1483" s="1" t="str">
        <f>IF(AND(TONGHOP!O1483="ThiTN",TONGHOP!Q1483&gt;150,OR(TONGHOP!P1483="LT",AND(TONGHOP!P1483="TH",AND(TONGHOP!U1483&lt;&gt;TONGHOP!X1483,TONGHOP!U1483&lt;&gt;TONGHOP!Y1483)))),TONGHOP!U1483,"")</f>
        <v/>
      </c>
      <c r="L1483" s="1" t="str">
        <f t="shared" si="95"/>
        <v/>
      </c>
    </row>
    <row r="1484" spans="1:12">
      <c r="A1484" s="1" t="str">
        <f>IF(AND(TONGHOP!O1484="ThiTN",TONGHOP!Q1484&lt;=90,OR(TONGHOP!P1484="LT",AND(TONGHOP!P1484="TH",AND(TONGHOP!T1484&lt;&gt;TONGHOP!X1484,TONGHOP!T1484&lt;&gt;TONGHOP!Y1484)))),TONGHOP!T1484,"")</f>
        <v/>
      </c>
      <c r="B1484" s="1" t="str">
        <f>IF(AND(TONGHOP!O1484="ThiTN",TONGHOP!Q1484&lt;=90,OR(TONGHOP!P1484="LT",AND(TONGHOP!P1484="TH",AND(TONGHOP!U1484&lt;&gt;TONGHOP!X1484,TONGHOP!U1484&lt;&gt;TONGHOP!Y1484)))),TONGHOP!U1484,"")</f>
        <v/>
      </c>
      <c r="C1484" s="1" t="str">
        <f t="shared" si="92"/>
        <v/>
      </c>
      <c r="D1484" s="1" t="str">
        <f>IF(AND(TONGHOP!O1484="ThiTN",AND(TONGHOP!Q1484&gt;90,TONGHOP!Q1484&lt;=120),OR(TONGHOP!P1484="LT",AND(TONGHOP!P1484="TH",AND(TONGHOP!T1484&lt;&gt;TONGHOP!X1484,TONGHOP!T1484&lt;&gt;TONGHOP!Y1484)))),TONGHOP!T1484,"")</f>
        <v/>
      </c>
      <c r="E1484" s="1" t="str">
        <f>IF(AND(TONGHOP!O1484="ThiTN",AND(TONGHOP!Q1484&gt;90,TONGHOP!Q1484&lt;=120),OR(TONGHOP!P1484="LT",AND(TONGHOP!P1484="TH",AND(TONGHOP!U1484&lt;&gt;TONGHOP!X1484,TONGHOP!U1484&lt;&gt;TONGHOP!Y1484)))),TONGHOP!U1484,"")</f>
        <v/>
      </c>
      <c r="F1484" s="1" t="str">
        <f t="shared" si="93"/>
        <v/>
      </c>
      <c r="G1484" s="1" t="str">
        <f>IF(AND(TONGHOP!O1484="ThiTN",AND(TONGHOP!Q1484&gt;120,TONGHOP!Q1484&lt;=150),OR(TONGHOP!P1484="LT",AND(TONGHOP!P1484="TH",AND(TONGHOP!T1484&lt;&gt;TONGHOP!X1484,TONGHOP!T1484&lt;&gt;TONGHOP!Y1484)))),TONGHOP!T1484,"")</f>
        <v/>
      </c>
      <c r="H1484" s="1" t="str">
        <f>IF(AND(TONGHOP!O1484="ThiTN",AND(TONGHOP!Q1484&gt;120,TONGHOP!Q1484&lt;=150),OR(TONGHOP!P1484="LT",AND(TONGHOP!P1484="TH",AND(TONGHOP!U1484&lt;&gt;TONGHOP!X1484,TONGHOP!U1484&lt;&gt;TONGHOP!Y1484)))),TONGHOP!U1484,"")</f>
        <v/>
      </c>
      <c r="I1484" s="1" t="str">
        <f t="shared" si="94"/>
        <v/>
      </c>
      <c r="J1484" s="1" t="str">
        <f>IF(AND(TONGHOP!O1484="ThiTN",TONGHOP!Q1484&gt;150,OR(TONGHOP!P1484="LT",AND(TONGHOP!P1484="TH",AND(TONGHOP!T1484&lt;&gt;TONGHOP!X1484,TONGHOP!T1484&lt;&gt;TONGHOP!Y1484)))),TONGHOP!T1484,"")</f>
        <v/>
      </c>
      <c r="K1484" s="1" t="str">
        <f>IF(AND(TONGHOP!O1484="ThiTN",TONGHOP!Q1484&gt;150,OR(TONGHOP!P1484="LT",AND(TONGHOP!P1484="TH",AND(TONGHOP!U1484&lt;&gt;TONGHOP!X1484,TONGHOP!U1484&lt;&gt;TONGHOP!Y1484)))),TONGHOP!U1484,"")</f>
        <v/>
      </c>
      <c r="L1484" s="1" t="str">
        <f t="shared" si="95"/>
        <v/>
      </c>
    </row>
    <row r="1485" spans="1:12">
      <c r="A1485" s="1" t="str">
        <f>IF(AND(TONGHOP!O1485="ThiTN",TONGHOP!Q1485&lt;=90,OR(TONGHOP!P1485="LT",AND(TONGHOP!P1485="TH",AND(TONGHOP!T1485&lt;&gt;TONGHOP!X1485,TONGHOP!T1485&lt;&gt;TONGHOP!Y1485)))),TONGHOP!T1485,"")</f>
        <v/>
      </c>
      <c r="B1485" s="1" t="str">
        <f>IF(AND(TONGHOP!O1485="ThiTN",TONGHOP!Q1485&lt;=90,OR(TONGHOP!P1485="LT",AND(TONGHOP!P1485="TH",AND(TONGHOP!U1485&lt;&gt;TONGHOP!X1485,TONGHOP!U1485&lt;&gt;TONGHOP!Y1485)))),TONGHOP!U1485,"")</f>
        <v/>
      </c>
      <c r="C1485" s="1" t="str">
        <f t="shared" si="92"/>
        <v/>
      </c>
      <c r="D1485" s="1" t="str">
        <f>IF(AND(TONGHOP!O1485="ThiTN",AND(TONGHOP!Q1485&gt;90,TONGHOP!Q1485&lt;=120),OR(TONGHOP!P1485="LT",AND(TONGHOP!P1485="TH",AND(TONGHOP!T1485&lt;&gt;TONGHOP!X1485,TONGHOP!T1485&lt;&gt;TONGHOP!Y1485)))),TONGHOP!T1485,"")</f>
        <v/>
      </c>
      <c r="E1485" s="1" t="str">
        <f>IF(AND(TONGHOP!O1485="ThiTN",AND(TONGHOP!Q1485&gt;90,TONGHOP!Q1485&lt;=120),OR(TONGHOP!P1485="LT",AND(TONGHOP!P1485="TH",AND(TONGHOP!U1485&lt;&gt;TONGHOP!X1485,TONGHOP!U1485&lt;&gt;TONGHOP!Y1485)))),TONGHOP!U1485,"")</f>
        <v/>
      </c>
      <c r="F1485" s="1" t="str">
        <f t="shared" si="93"/>
        <v/>
      </c>
      <c r="G1485" s="1" t="str">
        <f>IF(AND(TONGHOP!O1485="ThiTN",AND(TONGHOP!Q1485&gt;120,TONGHOP!Q1485&lt;=150),OR(TONGHOP!P1485="LT",AND(TONGHOP!P1485="TH",AND(TONGHOP!T1485&lt;&gt;TONGHOP!X1485,TONGHOP!T1485&lt;&gt;TONGHOP!Y1485)))),TONGHOP!T1485,"")</f>
        <v/>
      </c>
      <c r="H1485" s="1" t="str">
        <f>IF(AND(TONGHOP!O1485="ThiTN",AND(TONGHOP!Q1485&gt;120,TONGHOP!Q1485&lt;=150),OR(TONGHOP!P1485="LT",AND(TONGHOP!P1485="TH",AND(TONGHOP!U1485&lt;&gt;TONGHOP!X1485,TONGHOP!U1485&lt;&gt;TONGHOP!Y1485)))),TONGHOP!U1485,"")</f>
        <v/>
      </c>
      <c r="I1485" s="1" t="str">
        <f t="shared" si="94"/>
        <v/>
      </c>
      <c r="J1485" s="1" t="str">
        <f>IF(AND(TONGHOP!O1485="ThiTN",TONGHOP!Q1485&gt;150,OR(TONGHOP!P1485="LT",AND(TONGHOP!P1485="TH",AND(TONGHOP!T1485&lt;&gt;TONGHOP!X1485,TONGHOP!T1485&lt;&gt;TONGHOP!Y1485)))),TONGHOP!T1485,"")</f>
        <v/>
      </c>
      <c r="K1485" s="1" t="str">
        <f>IF(AND(TONGHOP!O1485="ThiTN",TONGHOP!Q1485&gt;150,OR(TONGHOP!P1485="LT",AND(TONGHOP!P1485="TH",AND(TONGHOP!U1485&lt;&gt;TONGHOP!X1485,TONGHOP!U1485&lt;&gt;TONGHOP!Y1485)))),TONGHOP!U1485,"")</f>
        <v/>
      </c>
      <c r="L1485" s="1" t="str">
        <f t="shared" si="95"/>
        <v/>
      </c>
    </row>
    <row r="1486" spans="1:12">
      <c r="A1486" s="1" t="str">
        <f>IF(AND(TONGHOP!O1486="ThiTN",TONGHOP!Q1486&lt;=90,OR(TONGHOP!P1486="LT",AND(TONGHOP!P1486="TH",AND(TONGHOP!T1486&lt;&gt;TONGHOP!X1486,TONGHOP!T1486&lt;&gt;TONGHOP!Y1486)))),TONGHOP!T1486,"")</f>
        <v/>
      </c>
      <c r="B1486" s="1" t="str">
        <f>IF(AND(TONGHOP!O1486="ThiTN",TONGHOP!Q1486&lt;=90,OR(TONGHOP!P1486="LT",AND(TONGHOP!P1486="TH",AND(TONGHOP!U1486&lt;&gt;TONGHOP!X1486,TONGHOP!U1486&lt;&gt;TONGHOP!Y1486)))),TONGHOP!U1486,"")</f>
        <v/>
      </c>
      <c r="C1486" s="1" t="str">
        <f t="shared" si="92"/>
        <v/>
      </c>
      <c r="D1486" s="1" t="str">
        <f>IF(AND(TONGHOP!O1486="ThiTN",AND(TONGHOP!Q1486&gt;90,TONGHOP!Q1486&lt;=120),OR(TONGHOP!P1486="LT",AND(TONGHOP!P1486="TH",AND(TONGHOP!T1486&lt;&gt;TONGHOP!X1486,TONGHOP!T1486&lt;&gt;TONGHOP!Y1486)))),TONGHOP!T1486,"")</f>
        <v/>
      </c>
      <c r="E1486" s="1" t="str">
        <f>IF(AND(TONGHOP!O1486="ThiTN",AND(TONGHOP!Q1486&gt;90,TONGHOP!Q1486&lt;=120),OR(TONGHOP!P1486="LT",AND(TONGHOP!P1486="TH",AND(TONGHOP!U1486&lt;&gt;TONGHOP!X1486,TONGHOP!U1486&lt;&gt;TONGHOP!Y1486)))),TONGHOP!U1486,"")</f>
        <v/>
      </c>
      <c r="F1486" s="1" t="str">
        <f t="shared" si="93"/>
        <v/>
      </c>
      <c r="G1486" s="1" t="str">
        <f>IF(AND(TONGHOP!O1486="ThiTN",AND(TONGHOP!Q1486&gt;120,TONGHOP!Q1486&lt;=150),OR(TONGHOP!P1486="LT",AND(TONGHOP!P1486="TH",AND(TONGHOP!T1486&lt;&gt;TONGHOP!X1486,TONGHOP!T1486&lt;&gt;TONGHOP!Y1486)))),TONGHOP!T1486,"")</f>
        <v/>
      </c>
      <c r="H1486" s="1" t="str">
        <f>IF(AND(TONGHOP!O1486="ThiTN",AND(TONGHOP!Q1486&gt;120,TONGHOP!Q1486&lt;=150),OR(TONGHOP!P1486="LT",AND(TONGHOP!P1486="TH",AND(TONGHOP!U1486&lt;&gt;TONGHOP!X1486,TONGHOP!U1486&lt;&gt;TONGHOP!Y1486)))),TONGHOP!U1486,"")</f>
        <v/>
      </c>
      <c r="I1486" s="1" t="str">
        <f t="shared" si="94"/>
        <v/>
      </c>
      <c r="J1486" s="1" t="str">
        <f>IF(AND(TONGHOP!O1486="ThiTN",TONGHOP!Q1486&gt;150,OR(TONGHOP!P1486="LT",AND(TONGHOP!P1486="TH",AND(TONGHOP!T1486&lt;&gt;TONGHOP!X1486,TONGHOP!T1486&lt;&gt;TONGHOP!Y1486)))),TONGHOP!T1486,"")</f>
        <v/>
      </c>
      <c r="K1486" s="1" t="str">
        <f>IF(AND(TONGHOP!O1486="ThiTN",TONGHOP!Q1486&gt;150,OR(TONGHOP!P1486="LT",AND(TONGHOP!P1486="TH",AND(TONGHOP!U1486&lt;&gt;TONGHOP!X1486,TONGHOP!U1486&lt;&gt;TONGHOP!Y1486)))),TONGHOP!U1486,"")</f>
        <v/>
      </c>
      <c r="L1486" s="1" t="str">
        <f t="shared" si="95"/>
        <v/>
      </c>
    </row>
    <row r="1487" spans="1:12">
      <c r="A1487" s="1" t="str">
        <f>IF(AND(TONGHOP!O1487="ThiTN",TONGHOP!Q1487&lt;=90,OR(TONGHOP!P1487="LT",AND(TONGHOP!P1487="TH",AND(TONGHOP!T1487&lt;&gt;TONGHOP!X1487,TONGHOP!T1487&lt;&gt;TONGHOP!Y1487)))),TONGHOP!T1487,"")</f>
        <v/>
      </c>
      <c r="B1487" s="1" t="str">
        <f>IF(AND(TONGHOP!O1487="ThiTN",TONGHOP!Q1487&lt;=90,OR(TONGHOP!P1487="LT",AND(TONGHOP!P1487="TH",AND(TONGHOP!U1487&lt;&gt;TONGHOP!X1487,TONGHOP!U1487&lt;&gt;TONGHOP!Y1487)))),TONGHOP!U1487,"")</f>
        <v/>
      </c>
      <c r="C1487" s="1" t="str">
        <f t="shared" si="92"/>
        <v/>
      </c>
      <c r="D1487" s="1" t="str">
        <f>IF(AND(TONGHOP!O1487="ThiTN",AND(TONGHOP!Q1487&gt;90,TONGHOP!Q1487&lt;=120),OR(TONGHOP!P1487="LT",AND(TONGHOP!P1487="TH",AND(TONGHOP!T1487&lt;&gt;TONGHOP!X1487,TONGHOP!T1487&lt;&gt;TONGHOP!Y1487)))),TONGHOP!T1487,"")</f>
        <v/>
      </c>
      <c r="E1487" s="1" t="str">
        <f>IF(AND(TONGHOP!O1487="ThiTN",AND(TONGHOP!Q1487&gt;90,TONGHOP!Q1487&lt;=120),OR(TONGHOP!P1487="LT",AND(TONGHOP!P1487="TH",AND(TONGHOP!U1487&lt;&gt;TONGHOP!X1487,TONGHOP!U1487&lt;&gt;TONGHOP!Y1487)))),TONGHOP!U1487,"")</f>
        <v/>
      </c>
      <c r="F1487" s="1" t="str">
        <f t="shared" si="93"/>
        <v/>
      </c>
      <c r="G1487" s="1" t="str">
        <f>IF(AND(TONGHOP!O1487="ThiTN",AND(TONGHOP!Q1487&gt;120,TONGHOP!Q1487&lt;=150),OR(TONGHOP!P1487="LT",AND(TONGHOP!P1487="TH",AND(TONGHOP!T1487&lt;&gt;TONGHOP!X1487,TONGHOP!T1487&lt;&gt;TONGHOP!Y1487)))),TONGHOP!T1487,"")</f>
        <v/>
      </c>
      <c r="H1487" s="1" t="str">
        <f>IF(AND(TONGHOP!O1487="ThiTN",AND(TONGHOP!Q1487&gt;120,TONGHOP!Q1487&lt;=150),OR(TONGHOP!P1487="LT",AND(TONGHOP!P1487="TH",AND(TONGHOP!U1487&lt;&gt;TONGHOP!X1487,TONGHOP!U1487&lt;&gt;TONGHOP!Y1487)))),TONGHOP!U1487,"")</f>
        <v/>
      </c>
      <c r="I1487" s="1" t="str">
        <f t="shared" si="94"/>
        <v/>
      </c>
      <c r="J1487" s="1" t="str">
        <f>IF(AND(TONGHOP!O1487="ThiTN",TONGHOP!Q1487&gt;150,OR(TONGHOP!P1487="LT",AND(TONGHOP!P1487="TH",AND(TONGHOP!T1487&lt;&gt;TONGHOP!X1487,TONGHOP!T1487&lt;&gt;TONGHOP!Y1487)))),TONGHOP!T1487,"")</f>
        <v/>
      </c>
      <c r="K1487" s="1" t="str">
        <f>IF(AND(TONGHOP!O1487="ThiTN",TONGHOP!Q1487&gt;150,OR(TONGHOP!P1487="LT",AND(TONGHOP!P1487="TH",AND(TONGHOP!U1487&lt;&gt;TONGHOP!X1487,TONGHOP!U1487&lt;&gt;TONGHOP!Y1487)))),TONGHOP!U1487,"")</f>
        <v/>
      </c>
      <c r="L1487" s="1" t="str">
        <f t="shared" si="95"/>
        <v/>
      </c>
    </row>
    <row r="1488" spans="1:12">
      <c r="A1488" s="1" t="str">
        <f>IF(AND(TONGHOP!O1488="ThiTN",TONGHOP!Q1488&lt;=90,OR(TONGHOP!P1488="LT",AND(TONGHOP!P1488="TH",AND(TONGHOP!T1488&lt;&gt;TONGHOP!X1488,TONGHOP!T1488&lt;&gt;TONGHOP!Y1488)))),TONGHOP!T1488,"")</f>
        <v/>
      </c>
      <c r="B1488" s="1" t="str">
        <f>IF(AND(TONGHOP!O1488="ThiTN",TONGHOP!Q1488&lt;=90,OR(TONGHOP!P1488="LT",AND(TONGHOP!P1488="TH",AND(TONGHOP!U1488&lt;&gt;TONGHOP!X1488,TONGHOP!U1488&lt;&gt;TONGHOP!Y1488)))),TONGHOP!U1488,"")</f>
        <v/>
      </c>
      <c r="C1488" s="1" t="str">
        <f t="shared" si="92"/>
        <v/>
      </c>
      <c r="D1488" s="1" t="str">
        <f>IF(AND(TONGHOP!O1488="ThiTN",AND(TONGHOP!Q1488&gt;90,TONGHOP!Q1488&lt;=120),OR(TONGHOP!P1488="LT",AND(TONGHOP!P1488="TH",AND(TONGHOP!T1488&lt;&gt;TONGHOP!X1488,TONGHOP!T1488&lt;&gt;TONGHOP!Y1488)))),TONGHOP!T1488,"")</f>
        <v/>
      </c>
      <c r="E1488" s="1" t="str">
        <f>IF(AND(TONGHOP!O1488="ThiTN",AND(TONGHOP!Q1488&gt;90,TONGHOP!Q1488&lt;=120),OR(TONGHOP!P1488="LT",AND(TONGHOP!P1488="TH",AND(TONGHOP!U1488&lt;&gt;TONGHOP!X1488,TONGHOP!U1488&lt;&gt;TONGHOP!Y1488)))),TONGHOP!U1488,"")</f>
        <v/>
      </c>
      <c r="F1488" s="1" t="str">
        <f t="shared" si="93"/>
        <v/>
      </c>
      <c r="G1488" s="1" t="str">
        <f>IF(AND(TONGHOP!O1488="ThiTN",AND(TONGHOP!Q1488&gt;120,TONGHOP!Q1488&lt;=150),OR(TONGHOP!P1488="LT",AND(TONGHOP!P1488="TH",AND(TONGHOP!T1488&lt;&gt;TONGHOP!X1488,TONGHOP!T1488&lt;&gt;TONGHOP!Y1488)))),TONGHOP!T1488,"")</f>
        <v/>
      </c>
      <c r="H1488" s="1" t="str">
        <f>IF(AND(TONGHOP!O1488="ThiTN",AND(TONGHOP!Q1488&gt;120,TONGHOP!Q1488&lt;=150),OR(TONGHOP!P1488="LT",AND(TONGHOP!P1488="TH",AND(TONGHOP!U1488&lt;&gt;TONGHOP!X1488,TONGHOP!U1488&lt;&gt;TONGHOP!Y1488)))),TONGHOP!U1488,"")</f>
        <v/>
      </c>
      <c r="I1488" s="1" t="str">
        <f t="shared" si="94"/>
        <v/>
      </c>
      <c r="J1488" s="1" t="str">
        <f>IF(AND(TONGHOP!O1488="ThiTN",TONGHOP!Q1488&gt;150,OR(TONGHOP!P1488="LT",AND(TONGHOP!P1488="TH",AND(TONGHOP!T1488&lt;&gt;TONGHOP!X1488,TONGHOP!T1488&lt;&gt;TONGHOP!Y1488)))),TONGHOP!T1488,"")</f>
        <v/>
      </c>
      <c r="K1488" s="1" t="str">
        <f>IF(AND(TONGHOP!O1488="ThiTN",TONGHOP!Q1488&gt;150,OR(TONGHOP!P1488="LT",AND(TONGHOP!P1488="TH",AND(TONGHOP!U1488&lt;&gt;TONGHOP!X1488,TONGHOP!U1488&lt;&gt;TONGHOP!Y1488)))),TONGHOP!U1488,"")</f>
        <v/>
      </c>
      <c r="L1488" s="1" t="str">
        <f t="shared" si="95"/>
        <v/>
      </c>
    </row>
    <row r="1489" spans="1:12">
      <c r="A1489" s="1" t="str">
        <f>IF(AND(TONGHOP!O1489="ThiTN",TONGHOP!Q1489&lt;=90,OR(TONGHOP!P1489="LT",AND(TONGHOP!P1489="TH",AND(TONGHOP!T1489&lt;&gt;TONGHOP!X1489,TONGHOP!T1489&lt;&gt;TONGHOP!Y1489)))),TONGHOP!T1489,"")</f>
        <v/>
      </c>
      <c r="B1489" s="1" t="str">
        <f>IF(AND(TONGHOP!O1489="ThiTN",TONGHOP!Q1489&lt;=90,OR(TONGHOP!P1489="LT",AND(TONGHOP!P1489="TH",AND(TONGHOP!U1489&lt;&gt;TONGHOP!X1489,TONGHOP!U1489&lt;&gt;TONGHOP!Y1489)))),TONGHOP!U1489,"")</f>
        <v/>
      </c>
      <c r="C1489" s="1" t="str">
        <f t="shared" si="92"/>
        <v/>
      </c>
      <c r="D1489" s="1" t="str">
        <f>IF(AND(TONGHOP!O1489="ThiTN",AND(TONGHOP!Q1489&gt;90,TONGHOP!Q1489&lt;=120),OR(TONGHOP!P1489="LT",AND(TONGHOP!P1489="TH",AND(TONGHOP!T1489&lt;&gt;TONGHOP!X1489,TONGHOP!T1489&lt;&gt;TONGHOP!Y1489)))),TONGHOP!T1489,"")</f>
        <v/>
      </c>
      <c r="E1489" s="1" t="str">
        <f>IF(AND(TONGHOP!O1489="ThiTN",AND(TONGHOP!Q1489&gt;90,TONGHOP!Q1489&lt;=120),OR(TONGHOP!P1489="LT",AND(TONGHOP!P1489="TH",AND(TONGHOP!U1489&lt;&gt;TONGHOP!X1489,TONGHOP!U1489&lt;&gt;TONGHOP!Y1489)))),TONGHOP!U1489,"")</f>
        <v/>
      </c>
      <c r="F1489" s="1" t="str">
        <f t="shared" si="93"/>
        <v/>
      </c>
      <c r="G1489" s="1" t="str">
        <f>IF(AND(TONGHOP!O1489="ThiTN",AND(TONGHOP!Q1489&gt;120,TONGHOP!Q1489&lt;=150),OR(TONGHOP!P1489="LT",AND(TONGHOP!P1489="TH",AND(TONGHOP!T1489&lt;&gt;TONGHOP!X1489,TONGHOP!T1489&lt;&gt;TONGHOP!Y1489)))),TONGHOP!T1489,"")</f>
        <v/>
      </c>
      <c r="H1489" s="1" t="str">
        <f>IF(AND(TONGHOP!O1489="ThiTN",AND(TONGHOP!Q1489&gt;120,TONGHOP!Q1489&lt;=150),OR(TONGHOP!P1489="LT",AND(TONGHOP!P1489="TH",AND(TONGHOP!U1489&lt;&gt;TONGHOP!X1489,TONGHOP!U1489&lt;&gt;TONGHOP!Y1489)))),TONGHOP!U1489,"")</f>
        <v/>
      </c>
      <c r="I1489" s="1" t="str">
        <f t="shared" si="94"/>
        <v/>
      </c>
      <c r="J1489" s="1" t="str">
        <f>IF(AND(TONGHOP!O1489="ThiTN",TONGHOP!Q1489&gt;150,OR(TONGHOP!P1489="LT",AND(TONGHOP!P1489="TH",AND(TONGHOP!T1489&lt;&gt;TONGHOP!X1489,TONGHOP!T1489&lt;&gt;TONGHOP!Y1489)))),TONGHOP!T1489,"")</f>
        <v/>
      </c>
      <c r="K1489" s="1" t="str">
        <f>IF(AND(TONGHOP!O1489="ThiTN",TONGHOP!Q1489&gt;150,OR(TONGHOP!P1489="LT",AND(TONGHOP!P1489="TH",AND(TONGHOP!U1489&lt;&gt;TONGHOP!X1489,TONGHOP!U1489&lt;&gt;TONGHOP!Y1489)))),TONGHOP!U1489,"")</f>
        <v/>
      </c>
      <c r="L1489" s="1" t="str">
        <f t="shared" si="95"/>
        <v/>
      </c>
    </row>
    <row r="1490" spans="1:12">
      <c r="A1490" s="1" t="str">
        <f>IF(AND(TONGHOP!O1490="ThiTN",TONGHOP!Q1490&lt;=90,OR(TONGHOP!P1490="LT",AND(TONGHOP!P1490="TH",AND(TONGHOP!T1490&lt;&gt;TONGHOP!X1490,TONGHOP!T1490&lt;&gt;TONGHOP!Y1490)))),TONGHOP!T1490,"")</f>
        <v/>
      </c>
      <c r="B1490" s="1" t="str">
        <f>IF(AND(TONGHOP!O1490="ThiTN",TONGHOP!Q1490&lt;=90,OR(TONGHOP!P1490="LT",AND(TONGHOP!P1490="TH",AND(TONGHOP!U1490&lt;&gt;TONGHOP!X1490,TONGHOP!U1490&lt;&gt;TONGHOP!Y1490)))),TONGHOP!U1490,"")</f>
        <v/>
      </c>
      <c r="C1490" s="1" t="str">
        <f t="shared" si="92"/>
        <v/>
      </c>
      <c r="D1490" s="1" t="str">
        <f>IF(AND(TONGHOP!O1490="ThiTN",AND(TONGHOP!Q1490&gt;90,TONGHOP!Q1490&lt;=120),OR(TONGHOP!P1490="LT",AND(TONGHOP!P1490="TH",AND(TONGHOP!T1490&lt;&gt;TONGHOP!X1490,TONGHOP!T1490&lt;&gt;TONGHOP!Y1490)))),TONGHOP!T1490,"")</f>
        <v/>
      </c>
      <c r="E1490" s="1" t="str">
        <f>IF(AND(TONGHOP!O1490="ThiTN",AND(TONGHOP!Q1490&gt;90,TONGHOP!Q1490&lt;=120),OR(TONGHOP!P1490="LT",AND(TONGHOP!P1490="TH",AND(TONGHOP!U1490&lt;&gt;TONGHOP!X1490,TONGHOP!U1490&lt;&gt;TONGHOP!Y1490)))),TONGHOP!U1490,"")</f>
        <v/>
      </c>
      <c r="F1490" s="1" t="str">
        <f t="shared" si="93"/>
        <v/>
      </c>
      <c r="G1490" s="1" t="str">
        <f>IF(AND(TONGHOP!O1490="ThiTN",AND(TONGHOP!Q1490&gt;120,TONGHOP!Q1490&lt;=150),OR(TONGHOP!P1490="LT",AND(TONGHOP!P1490="TH",AND(TONGHOP!T1490&lt;&gt;TONGHOP!X1490,TONGHOP!T1490&lt;&gt;TONGHOP!Y1490)))),TONGHOP!T1490,"")</f>
        <v/>
      </c>
      <c r="H1490" s="1" t="str">
        <f>IF(AND(TONGHOP!O1490="ThiTN",AND(TONGHOP!Q1490&gt;120,TONGHOP!Q1490&lt;=150),OR(TONGHOP!P1490="LT",AND(TONGHOP!P1490="TH",AND(TONGHOP!U1490&lt;&gt;TONGHOP!X1490,TONGHOP!U1490&lt;&gt;TONGHOP!Y1490)))),TONGHOP!U1490,"")</f>
        <v/>
      </c>
      <c r="I1490" s="1" t="str">
        <f t="shared" si="94"/>
        <v/>
      </c>
      <c r="J1490" s="1" t="str">
        <f>IF(AND(TONGHOP!O1490="ThiTN",TONGHOP!Q1490&gt;150,OR(TONGHOP!P1490="LT",AND(TONGHOP!P1490="TH",AND(TONGHOP!T1490&lt;&gt;TONGHOP!X1490,TONGHOP!T1490&lt;&gt;TONGHOP!Y1490)))),TONGHOP!T1490,"")</f>
        <v/>
      </c>
      <c r="K1490" s="1" t="str">
        <f>IF(AND(TONGHOP!O1490="ThiTN",TONGHOP!Q1490&gt;150,OR(TONGHOP!P1490="LT",AND(TONGHOP!P1490="TH",AND(TONGHOP!U1490&lt;&gt;TONGHOP!X1490,TONGHOP!U1490&lt;&gt;TONGHOP!Y1490)))),TONGHOP!U1490,"")</f>
        <v/>
      </c>
      <c r="L1490" s="1" t="str">
        <f t="shared" si="95"/>
        <v/>
      </c>
    </row>
    <row r="1491" spans="1:12">
      <c r="A1491" s="1" t="str">
        <f>IF(AND(TONGHOP!O1491="ThiTN",TONGHOP!Q1491&lt;=90,OR(TONGHOP!P1491="LT",AND(TONGHOP!P1491="TH",AND(TONGHOP!T1491&lt;&gt;TONGHOP!X1491,TONGHOP!T1491&lt;&gt;TONGHOP!Y1491)))),TONGHOP!T1491,"")</f>
        <v/>
      </c>
      <c r="B1491" s="1" t="str">
        <f>IF(AND(TONGHOP!O1491="ThiTN",TONGHOP!Q1491&lt;=90,OR(TONGHOP!P1491="LT",AND(TONGHOP!P1491="TH",AND(TONGHOP!U1491&lt;&gt;TONGHOP!X1491,TONGHOP!U1491&lt;&gt;TONGHOP!Y1491)))),TONGHOP!U1491,"")</f>
        <v/>
      </c>
      <c r="C1491" s="1" t="str">
        <f t="shared" si="92"/>
        <v/>
      </c>
      <c r="D1491" s="1" t="str">
        <f>IF(AND(TONGHOP!O1491="ThiTN",AND(TONGHOP!Q1491&gt;90,TONGHOP!Q1491&lt;=120),OR(TONGHOP!P1491="LT",AND(TONGHOP!P1491="TH",AND(TONGHOP!T1491&lt;&gt;TONGHOP!X1491,TONGHOP!T1491&lt;&gt;TONGHOP!Y1491)))),TONGHOP!T1491,"")</f>
        <v/>
      </c>
      <c r="E1491" s="1" t="str">
        <f>IF(AND(TONGHOP!O1491="ThiTN",AND(TONGHOP!Q1491&gt;90,TONGHOP!Q1491&lt;=120),OR(TONGHOP!P1491="LT",AND(TONGHOP!P1491="TH",AND(TONGHOP!U1491&lt;&gt;TONGHOP!X1491,TONGHOP!U1491&lt;&gt;TONGHOP!Y1491)))),TONGHOP!U1491,"")</f>
        <v/>
      </c>
      <c r="F1491" s="1" t="str">
        <f t="shared" si="93"/>
        <v/>
      </c>
      <c r="G1491" s="1" t="str">
        <f>IF(AND(TONGHOP!O1491="ThiTN",AND(TONGHOP!Q1491&gt;120,TONGHOP!Q1491&lt;=150),OR(TONGHOP!P1491="LT",AND(TONGHOP!P1491="TH",AND(TONGHOP!T1491&lt;&gt;TONGHOP!X1491,TONGHOP!T1491&lt;&gt;TONGHOP!Y1491)))),TONGHOP!T1491,"")</f>
        <v/>
      </c>
      <c r="H1491" s="1" t="str">
        <f>IF(AND(TONGHOP!O1491="ThiTN",AND(TONGHOP!Q1491&gt;120,TONGHOP!Q1491&lt;=150),OR(TONGHOP!P1491="LT",AND(TONGHOP!P1491="TH",AND(TONGHOP!U1491&lt;&gt;TONGHOP!X1491,TONGHOP!U1491&lt;&gt;TONGHOP!Y1491)))),TONGHOP!U1491,"")</f>
        <v/>
      </c>
      <c r="I1491" s="1" t="str">
        <f t="shared" si="94"/>
        <v/>
      </c>
      <c r="J1491" s="1" t="str">
        <f>IF(AND(TONGHOP!O1491="ThiTN",TONGHOP!Q1491&gt;150,OR(TONGHOP!P1491="LT",AND(TONGHOP!P1491="TH",AND(TONGHOP!T1491&lt;&gt;TONGHOP!X1491,TONGHOP!T1491&lt;&gt;TONGHOP!Y1491)))),TONGHOP!T1491,"")</f>
        <v/>
      </c>
      <c r="K1491" s="1" t="str">
        <f>IF(AND(TONGHOP!O1491="ThiTN",TONGHOP!Q1491&gt;150,OR(TONGHOP!P1491="LT",AND(TONGHOP!P1491="TH",AND(TONGHOP!U1491&lt;&gt;TONGHOP!X1491,TONGHOP!U1491&lt;&gt;TONGHOP!Y1491)))),TONGHOP!U1491,"")</f>
        <v/>
      </c>
      <c r="L1491" s="1" t="str">
        <f t="shared" si="95"/>
        <v/>
      </c>
    </row>
    <row r="1492" spans="1:12">
      <c r="A1492" s="1" t="str">
        <f>IF(AND(TONGHOP!O1492="ThiTN",TONGHOP!Q1492&lt;=90,OR(TONGHOP!P1492="LT",AND(TONGHOP!P1492="TH",AND(TONGHOP!T1492&lt;&gt;TONGHOP!X1492,TONGHOP!T1492&lt;&gt;TONGHOP!Y1492)))),TONGHOP!T1492,"")</f>
        <v/>
      </c>
      <c r="B1492" s="1" t="str">
        <f>IF(AND(TONGHOP!O1492="ThiTN",TONGHOP!Q1492&lt;=90,OR(TONGHOP!P1492="LT",AND(TONGHOP!P1492="TH",AND(TONGHOP!U1492&lt;&gt;TONGHOP!X1492,TONGHOP!U1492&lt;&gt;TONGHOP!Y1492)))),TONGHOP!U1492,"")</f>
        <v/>
      </c>
      <c r="C1492" s="1" t="str">
        <f t="shared" si="92"/>
        <v/>
      </c>
      <c r="D1492" s="1" t="str">
        <f>IF(AND(TONGHOP!O1492="ThiTN",AND(TONGHOP!Q1492&gt;90,TONGHOP!Q1492&lt;=120),OR(TONGHOP!P1492="LT",AND(TONGHOP!P1492="TH",AND(TONGHOP!T1492&lt;&gt;TONGHOP!X1492,TONGHOP!T1492&lt;&gt;TONGHOP!Y1492)))),TONGHOP!T1492,"")</f>
        <v/>
      </c>
      <c r="E1492" s="1" t="str">
        <f>IF(AND(TONGHOP!O1492="ThiTN",AND(TONGHOP!Q1492&gt;90,TONGHOP!Q1492&lt;=120),OR(TONGHOP!P1492="LT",AND(TONGHOP!P1492="TH",AND(TONGHOP!U1492&lt;&gt;TONGHOP!X1492,TONGHOP!U1492&lt;&gt;TONGHOP!Y1492)))),TONGHOP!U1492,"")</f>
        <v/>
      </c>
      <c r="F1492" s="1" t="str">
        <f t="shared" si="93"/>
        <v/>
      </c>
      <c r="G1492" s="1" t="str">
        <f>IF(AND(TONGHOP!O1492="ThiTN",AND(TONGHOP!Q1492&gt;120,TONGHOP!Q1492&lt;=150),OR(TONGHOP!P1492="LT",AND(TONGHOP!P1492="TH",AND(TONGHOP!T1492&lt;&gt;TONGHOP!X1492,TONGHOP!T1492&lt;&gt;TONGHOP!Y1492)))),TONGHOP!T1492,"")</f>
        <v/>
      </c>
      <c r="H1492" s="1" t="str">
        <f>IF(AND(TONGHOP!O1492="ThiTN",AND(TONGHOP!Q1492&gt;120,TONGHOP!Q1492&lt;=150),OR(TONGHOP!P1492="LT",AND(TONGHOP!P1492="TH",AND(TONGHOP!U1492&lt;&gt;TONGHOP!X1492,TONGHOP!U1492&lt;&gt;TONGHOP!Y1492)))),TONGHOP!U1492,"")</f>
        <v/>
      </c>
      <c r="I1492" s="1" t="str">
        <f t="shared" si="94"/>
        <v/>
      </c>
      <c r="J1492" s="1" t="str">
        <f>IF(AND(TONGHOP!O1492="ThiTN",TONGHOP!Q1492&gt;150,OR(TONGHOP!P1492="LT",AND(TONGHOP!P1492="TH",AND(TONGHOP!T1492&lt;&gt;TONGHOP!X1492,TONGHOP!T1492&lt;&gt;TONGHOP!Y1492)))),TONGHOP!T1492,"")</f>
        <v/>
      </c>
      <c r="K1492" s="1" t="str">
        <f>IF(AND(TONGHOP!O1492="ThiTN",TONGHOP!Q1492&gt;150,OR(TONGHOP!P1492="LT",AND(TONGHOP!P1492="TH",AND(TONGHOP!U1492&lt;&gt;TONGHOP!X1492,TONGHOP!U1492&lt;&gt;TONGHOP!Y1492)))),TONGHOP!U1492,"")</f>
        <v/>
      </c>
      <c r="L1492" s="1" t="str">
        <f t="shared" si="95"/>
        <v/>
      </c>
    </row>
    <row r="1493" spans="1:12">
      <c r="A1493" s="1" t="str">
        <f>IF(AND(TONGHOP!O1493="ThiTN",TONGHOP!Q1493&lt;=90,OR(TONGHOP!P1493="LT",AND(TONGHOP!P1493="TH",AND(TONGHOP!T1493&lt;&gt;TONGHOP!X1493,TONGHOP!T1493&lt;&gt;TONGHOP!Y1493)))),TONGHOP!T1493,"")</f>
        <v/>
      </c>
      <c r="B1493" s="1" t="str">
        <f>IF(AND(TONGHOP!O1493="ThiTN",TONGHOP!Q1493&lt;=90,OR(TONGHOP!P1493="LT",AND(TONGHOP!P1493="TH",AND(TONGHOP!U1493&lt;&gt;TONGHOP!X1493,TONGHOP!U1493&lt;&gt;TONGHOP!Y1493)))),TONGHOP!U1493,"")</f>
        <v/>
      </c>
      <c r="C1493" s="1" t="str">
        <f t="shared" si="92"/>
        <v/>
      </c>
      <c r="D1493" s="1" t="str">
        <f>IF(AND(TONGHOP!O1493="ThiTN",AND(TONGHOP!Q1493&gt;90,TONGHOP!Q1493&lt;=120),OR(TONGHOP!P1493="LT",AND(TONGHOP!P1493="TH",AND(TONGHOP!T1493&lt;&gt;TONGHOP!X1493,TONGHOP!T1493&lt;&gt;TONGHOP!Y1493)))),TONGHOP!T1493,"")</f>
        <v/>
      </c>
      <c r="E1493" s="1" t="str">
        <f>IF(AND(TONGHOP!O1493="ThiTN",AND(TONGHOP!Q1493&gt;90,TONGHOP!Q1493&lt;=120),OR(TONGHOP!P1493="LT",AND(TONGHOP!P1493="TH",AND(TONGHOP!U1493&lt;&gt;TONGHOP!X1493,TONGHOP!U1493&lt;&gt;TONGHOP!Y1493)))),TONGHOP!U1493,"")</f>
        <v/>
      </c>
      <c r="F1493" s="1" t="str">
        <f t="shared" si="93"/>
        <v/>
      </c>
      <c r="G1493" s="1" t="str">
        <f>IF(AND(TONGHOP!O1493="ThiTN",AND(TONGHOP!Q1493&gt;120,TONGHOP!Q1493&lt;=150),OR(TONGHOP!P1493="LT",AND(TONGHOP!P1493="TH",AND(TONGHOP!T1493&lt;&gt;TONGHOP!X1493,TONGHOP!T1493&lt;&gt;TONGHOP!Y1493)))),TONGHOP!T1493,"")</f>
        <v/>
      </c>
      <c r="H1493" s="1" t="str">
        <f>IF(AND(TONGHOP!O1493="ThiTN",AND(TONGHOP!Q1493&gt;120,TONGHOP!Q1493&lt;=150),OR(TONGHOP!P1493="LT",AND(TONGHOP!P1493="TH",AND(TONGHOP!U1493&lt;&gt;TONGHOP!X1493,TONGHOP!U1493&lt;&gt;TONGHOP!Y1493)))),TONGHOP!U1493,"")</f>
        <v/>
      </c>
      <c r="I1493" s="1" t="str">
        <f t="shared" si="94"/>
        <v/>
      </c>
      <c r="J1493" s="1" t="str">
        <f>IF(AND(TONGHOP!O1493="ThiTN",TONGHOP!Q1493&gt;150,OR(TONGHOP!P1493="LT",AND(TONGHOP!P1493="TH",AND(TONGHOP!T1493&lt;&gt;TONGHOP!X1493,TONGHOP!T1493&lt;&gt;TONGHOP!Y1493)))),TONGHOP!T1493,"")</f>
        <v/>
      </c>
      <c r="K1493" s="1" t="str">
        <f>IF(AND(TONGHOP!O1493="ThiTN",TONGHOP!Q1493&gt;150,OR(TONGHOP!P1493="LT",AND(TONGHOP!P1493="TH",AND(TONGHOP!U1493&lt;&gt;TONGHOP!X1493,TONGHOP!U1493&lt;&gt;TONGHOP!Y1493)))),TONGHOP!U1493,"")</f>
        <v/>
      </c>
      <c r="L1493" s="1" t="str">
        <f t="shared" si="95"/>
        <v/>
      </c>
    </row>
    <row r="1494" spans="1:12">
      <c r="A1494" s="1" t="str">
        <f>IF(AND(TONGHOP!O1494="ThiTN",TONGHOP!Q1494&lt;=90,OR(TONGHOP!P1494="LT",AND(TONGHOP!P1494="TH",AND(TONGHOP!T1494&lt;&gt;TONGHOP!X1494,TONGHOP!T1494&lt;&gt;TONGHOP!Y1494)))),TONGHOP!T1494,"")</f>
        <v/>
      </c>
      <c r="B1494" s="1" t="str">
        <f>IF(AND(TONGHOP!O1494="ThiTN",TONGHOP!Q1494&lt;=90,OR(TONGHOP!P1494="LT",AND(TONGHOP!P1494="TH",AND(TONGHOP!U1494&lt;&gt;TONGHOP!X1494,TONGHOP!U1494&lt;&gt;TONGHOP!Y1494)))),TONGHOP!U1494,"")</f>
        <v/>
      </c>
      <c r="C1494" s="1" t="str">
        <f t="shared" si="92"/>
        <v/>
      </c>
      <c r="D1494" s="1" t="str">
        <f>IF(AND(TONGHOP!O1494="ThiTN",AND(TONGHOP!Q1494&gt;90,TONGHOP!Q1494&lt;=120),OR(TONGHOP!P1494="LT",AND(TONGHOP!P1494="TH",AND(TONGHOP!T1494&lt;&gt;TONGHOP!X1494,TONGHOP!T1494&lt;&gt;TONGHOP!Y1494)))),TONGHOP!T1494,"")</f>
        <v/>
      </c>
      <c r="E1494" s="1" t="str">
        <f>IF(AND(TONGHOP!O1494="ThiTN",AND(TONGHOP!Q1494&gt;90,TONGHOP!Q1494&lt;=120),OR(TONGHOP!P1494="LT",AND(TONGHOP!P1494="TH",AND(TONGHOP!U1494&lt;&gt;TONGHOP!X1494,TONGHOP!U1494&lt;&gt;TONGHOP!Y1494)))),TONGHOP!U1494,"")</f>
        <v/>
      </c>
      <c r="F1494" s="1" t="str">
        <f t="shared" si="93"/>
        <v/>
      </c>
      <c r="G1494" s="1" t="str">
        <f>IF(AND(TONGHOP!O1494="ThiTN",AND(TONGHOP!Q1494&gt;120,TONGHOP!Q1494&lt;=150),OR(TONGHOP!P1494="LT",AND(TONGHOP!P1494="TH",AND(TONGHOP!T1494&lt;&gt;TONGHOP!X1494,TONGHOP!T1494&lt;&gt;TONGHOP!Y1494)))),TONGHOP!T1494,"")</f>
        <v/>
      </c>
      <c r="H1494" s="1" t="str">
        <f>IF(AND(TONGHOP!O1494="ThiTN",AND(TONGHOP!Q1494&gt;120,TONGHOP!Q1494&lt;=150),OR(TONGHOP!P1494="LT",AND(TONGHOP!P1494="TH",AND(TONGHOP!U1494&lt;&gt;TONGHOP!X1494,TONGHOP!U1494&lt;&gt;TONGHOP!Y1494)))),TONGHOP!U1494,"")</f>
        <v/>
      </c>
      <c r="I1494" s="1" t="str">
        <f t="shared" si="94"/>
        <v/>
      </c>
      <c r="J1494" s="1" t="str">
        <f>IF(AND(TONGHOP!O1494="ThiTN",TONGHOP!Q1494&gt;150,OR(TONGHOP!P1494="LT",AND(TONGHOP!P1494="TH",AND(TONGHOP!T1494&lt;&gt;TONGHOP!X1494,TONGHOP!T1494&lt;&gt;TONGHOP!Y1494)))),TONGHOP!T1494,"")</f>
        <v/>
      </c>
      <c r="K1494" s="1" t="str">
        <f>IF(AND(TONGHOP!O1494="ThiTN",TONGHOP!Q1494&gt;150,OR(TONGHOP!P1494="LT",AND(TONGHOP!P1494="TH",AND(TONGHOP!U1494&lt;&gt;TONGHOP!X1494,TONGHOP!U1494&lt;&gt;TONGHOP!Y1494)))),TONGHOP!U1494,"")</f>
        <v/>
      </c>
      <c r="L1494" s="1" t="str">
        <f t="shared" si="95"/>
        <v/>
      </c>
    </row>
    <row r="1495" spans="1:12">
      <c r="A1495" s="1" t="str">
        <f>IF(AND(TONGHOP!O1495="ThiTN",TONGHOP!Q1495&lt;=90,OR(TONGHOP!P1495="LT",AND(TONGHOP!P1495="TH",AND(TONGHOP!T1495&lt;&gt;TONGHOP!X1495,TONGHOP!T1495&lt;&gt;TONGHOP!Y1495)))),TONGHOP!T1495,"")</f>
        <v/>
      </c>
      <c r="B1495" s="1" t="str">
        <f>IF(AND(TONGHOP!O1495="ThiTN",TONGHOP!Q1495&lt;=90,OR(TONGHOP!P1495="LT",AND(TONGHOP!P1495="TH",AND(TONGHOP!U1495&lt;&gt;TONGHOP!X1495,TONGHOP!U1495&lt;&gt;TONGHOP!Y1495)))),TONGHOP!U1495,"")</f>
        <v/>
      </c>
      <c r="C1495" s="1" t="str">
        <f t="shared" si="92"/>
        <v/>
      </c>
      <c r="D1495" s="1" t="str">
        <f>IF(AND(TONGHOP!O1495="ThiTN",AND(TONGHOP!Q1495&gt;90,TONGHOP!Q1495&lt;=120),OR(TONGHOP!P1495="LT",AND(TONGHOP!P1495="TH",AND(TONGHOP!T1495&lt;&gt;TONGHOP!X1495,TONGHOP!T1495&lt;&gt;TONGHOP!Y1495)))),TONGHOP!T1495,"")</f>
        <v/>
      </c>
      <c r="E1495" s="1" t="str">
        <f>IF(AND(TONGHOP!O1495="ThiTN",AND(TONGHOP!Q1495&gt;90,TONGHOP!Q1495&lt;=120),OR(TONGHOP!P1495="LT",AND(TONGHOP!P1495="TH",AND(TONGHOP!U1495&lt;&gt;TONGHOP!X1495,TONGHOP!U1495&lt;&gt;TONGHOP!Y1495)))),TONGHOP!U1495,"")</f>
        <v/>
      </c>
      <c r="F1495" s="1" t="str">
        <f t="shared" si="93"/>
        <v/>
      </c>
      <c r="G1495" s="1" t="str">
        <f>IF(AND(TONGHOP!O1495="ThiTN",AND(TONGHOP!Q1495&gt;120,TONGHOP!Q1495&lt;=150),OR(TONGHOP!P1495="LT",AND(TONGHOP!P1495="TH",AND(TONGHOP!T1495&lt;&gt;TONGHOP!X1495,TONGHOP!T1495&lt;&gt;TONGHOP!Y1495)))),TONGHOP!T1495,"")</f>
        <v/>
      </c>
      <c r="H1495" s="1" t="str">
        <f>IF(AND(TONGHOP!O1495="ThiTN",AND(TONGHOP!Q1495&gt;120,TONGHOP!Q1495&lt;=150),OR(TONGHOP!P1495="LT",AND(TONGHOP!P1495="TH",AND(TONGHOP!U1495&lt;&gt;TONGHOP!X1495,TONGHOP!U1495&lt;&gt;TONGHOP!Y1495)))),TONGHOP!U1495,"")</f>
        <v/>
      </c>
      <c r="I1495" s="1" t="str">
        <f t="shared" si="94"/>
        <v/>
      </c>
      <c r="J1495" s="1" t="str">
        <f>IF(AND(TONGHOP!O1495="ThiTN",TONGHOP!Q1495&gt;150,OR(TONGHOP!P1495="LT",AND(TONGHOP!P1495="TH",AND(TONGHOP!T1495&lt;&gt;TONGHOP!X1495,TONGHOP!T1495&lt;&gt;TONGHOP!Y1495)))),TONGHOP!T1495,"")</f>
        <v/>
      </c>
      <c r="K1495" s="1" t="str">
        <f>IF(AND(TONGHOP!O1495="ThiTN",TONGHOP!Q1495&gt;150,OR(TONGHOP!P1495="LT",AND(TONGHOP!P1495="TH",AND(TONGHOP!U1495&lt;&gt;TONGHOP!X1495,TONGHOP!U1495&lt;&gt;TONGHOP!Y1495)))),TONGHOP!U1495,"")</f>
        <v/>
      </c>
      <c r="L1495" s="1" t="str">
        <f t="shared" si="95"/>
        <v/>
      </c>
    </row>
    <row r="1496" spans="1:12">
      <c r="A1496" s="1" t="str">
        <f>IF(AND(TONGHOP!O1496="ThiTN",TONGHOP!Q1496&lt;=90,OR(TONGHOP!P1496="LT",AND(TONGHOP!P1496="TH",AND(TONGHOP!T1496&lt;&gt;TONGHOP!X1496,TONGHOP!T1496&lt;&gt;TONGHOP!Y1496)))),TONGHOP!T1496,"")</f>
        <v/>
      </c>
      <c r="B1496" s="1" t="str">
        <f>IF(AND(TONGHOP!O1496="ThiTN",TONGHOP!Q1496&lt;=90,OR(TONGHOP!P1496="LT",AND(TONGHOP!P1496="TH",AND(TONGHOP!U1496&lt;&gt;TONGHOP!X1496,TONGHOP!U1496&lt;&gt;TONGHOP!Y1496)))),TONGHOP!U1496,"")</f>
        <v/>
      </c>
      <c r="C1496" s="1" t="str">
        <f t="shared" si="92"/>
        <v/>
      </c>
      <c r="D1496" s="1" t="str">
        <f>IF(AND(TONGHOP!O1496="ThiTN",AND(TONGHOP!Q1496&gt;90,TONGHOP!Q1496&lt;=120),OR(TONGHOP!P1496="LT",AND(TONGHOP!P1496="TH",AND(TONGHOP!T1496&lt;&gt;TONGHOP!X1496,TONGHOP!T1496&lt;&gt;TONGHOP!Y1496)))),TONGHOP!T1496,"")</f>
        <v/>
      </c>
      <c r="E1496" s="1" t="str">
        <f>IF(AND(TONGHOP!O1496="ThiTN",AND(TONGHOP!Q1496&gt;90,TONGHOP!Q1496&lt;=120),OR(TONGHOP!P1496="LT",AND(TONGHOP!P1496="TH",AND(TONGHOP!U1496&lt;&gt;TONGHOP!X1496,TONGHOP!U1496&lt;&gt;TONGHOP!Y1496)))),TONGHOP!U1496,"")</f>
        <v/>
      </c>
      <c r="F1496" s="1" t="str">
        <f t="shared" si="93"/>
        <v/>
      </c>
      <c r="G1496" s="1" t="str">
        <f>IF(AND(TONGHOP!O1496="ThiTN",AND(TONGHOP!Q1496&gt;120,TONGHOP!Q1496&lt;=150),OR(TONGHOP!P1496="LT",AND(TONGHOP!P1496="TH",AND(TONGHOP!T1496&lt;&gt;TONGHOP!X1496,TONGHOP!T1496&lt;&gt;TONGHOP!Y1496)))),TONGHOP!T1496,"")</f>
        <v/>
      </c>
      <c r="H1496" s="1" t="str">
        <f>IF(AND(TONGHOP!O1496="ThiTN",AND(TONGHOP!Q1496&gt;120,TONGHOP!Q1496&lt;=150),OR(TONGHOP!P1496="LT",AND(TONGHOP!P1496="TH",AND(TONGHOP!U1496&lt;&gt;TONGHOP!X1496,TONGHOP!U1496&lt;&gt;TONGHOP!Y1496)))),TONGHOP!U1496,"")</f>
        <v/>
      </c>
      <c r="I1496" s="1" t="str">
        <f t="shared" si="94"/>
        <v/>
      </c>
      <c r="J1496" s="1" t="str">
        <f>IF(AND(TONGHOP!O1496="ThiTN",TONGHOP!Q1496&gt;150,OR(TONGHOP!P1496="LT",AND(TONGHOP!P1496="TH",AND(TONGHOP!T1496&lt;&gt;TONGHOP!X1496,TONGHOP!T1496&lt;&gt;TONGHOP!Y1496)))),TONGHOP!T1496,"")</f>
        <v/>
      </c>
      <c r="K1496" s="1" t="str">
        <f>IF(AND(TONGHOP!O1496="ThiTN",TONGHOP!Q1496&gt;150,OR(TONGHOP!P1496="LT",AND(TONGHOP!P1496="TH",AND(TONGHOP!U1496&lt;&gt;TONGHOP!X1496,TONGHOP!U1496&lt;&gt;TONGHOP!Y1496)))),TONGHOP!U1496,"")</f>
        <v/>
      </c>
      <c r="L1496" s="1" t="str">
        <f t="shared" si="95"/>
        <v/>
      </c>
    </row>
    <row r="1497" spans="1:12">
      <c r="A1497" s="1" t="str">
        <f>IF(AND(TONGHOP!O1497="ThiTN",TONGHOP!Q1497&lt;=90,OR(TONGHOP!P1497="LT",AND(TONGHOP!P1497="TH",AND(TONGHOP!T1497&lt;&gt;TONGHOP!X1497,TONGHOP!T1497&lt;&gt;TONGHOP!Y1497)))),TONGHOP!T1497,"")</f>
        <v/>
      </c>
      <c r="B1497" s="1" t="str">
        <f>IF(AND(TONGHOP!O1497="ThiTN",TONGHOP!Q1497&lt;=90,OR(TONGHOP!P1497="LT",AND(TONGHOP!P1497="TH",AND(TONGHOP!U1497&lt;&gt;TONGHOP!X1497,TONGHOP!U1497&lt;&gt;TONGHOP!Y1497)))),TONGHOP!U1497,"")</f>
        <v/>
      </c>
      <c r="C1497" s="1" t="str">
        <f t="shared" si="92"/>
        <v/>
      </c>
      <c r="D1497" s="1" t="str">
        <f>IF(AND(TONGHOP!O1497="ThiTN",AND(TONGHOP!Q1497&gt;90,TONGHOP!Q1497&lt;=120),OR(TONGHOP!P1497="LT",AND(TONGHOP!P1497="TH",AND(TONGHOP!T1497&lt;&gt;TONGHOP!X1497,TONGHOP!T1497&lt;&gt;TONGHOP!Y1497)))),TONGHOP!T1497,"")</f>
        <v/>
      </c>
      <c r="E1497" s="1" t="str">
        <f>IF(AND(TONGHOP!O1497="ThiTN",AND(TONGHOP!Q1497&gt;90,TONGHOP!Q1497&lt;=120),OR(TONGHOP!P1497="LT",AND(TONGHOP!P1497="TH",AND(TONGHOP!U1497&lt;&gt;TONGHOP!X1497,TONGHOP!U1497&lt;&gt;TONGHOP!Y1497)))),TONGHOP!U1497,"")</f>
        <v/>
      </c>
      <c r="F1497" s="1" t="str">
        <f t="shared" si="93"/>
        <v/>
      </c>
      <c r="G1497" s="1" t="str">
        <f>IF(AND(TONGHOP!O1497="ThiTN",AND(TONGHOP!Q1497&gt;120,TONGHOP!Q1497&lt;=150),OR(TONGHOP!P1497="LT",AND(TONGHOP!P1497="TH",AND(TONGHOP!T1497&lt;&gt;TONGHOP!X1497,TONGHOP!T1497&lt;&gt;TONGHOP!Y1497)))),TONGHOP!T1497,"")</f>
        <v/>
      </c>
      <c r="H1497" s="1" t="str">
        <f>IF(AND(TONGHOP!O1497="ThiTN",AND(TONGHOP!Q1497&gt;120,TONGHOP!Q1497&lt;=150),OR(TONGHOP!P1497="LT",AND(TONGHOP!P1497="TH",AND(TONGHOP!U1497&lt;&gt;TONGHOP!X1497,TONGHOP!U1497&lt;&gt;TONGHOP!Y1497)))),TONGHOP!U1497,"")</f>
        <v/>
      </c>
      <c r="I1497" s="1" t="str">
        <f t="shared" si="94"/>
        <v/>
      </c>
      <c r="J1497" s="1" t="str">
        <f>IF(AND(TONGHOP!O1497="ThiTN",TONGHOP!Q1497&gt;150,OR(TONGHOP!P1497="LT",AND(TONGHOP!P1497="TH",AND(TONGHOP!T1497&lt;&gt;TONGHOP!X1497,TONGHOP!T1497&lt;&gt;TONGHOP!Y1497)))),TONGHOP!T1497,"")</f>
        <v/>
      </c>
      <c r="K1497" s="1" t="str">
        <f>IF(AND(TONGHOP!O1497="ThiTN",TONGHOP!Q1497&gt;150,OR(TONGHOP!P1497="LT",AND(TONGHOP!P1497="TH",AND(TONGHOP!U1497&lt;&gt;TONGHOP!X1497,TONGHOP!U1497&lt;&gt;TONGHOP!Y1497)))),TONGHOP!U1497,"")</f>
        <v/>
      </c>
      <c r="L1497" s="1" t="str">
        <f t="shared" si="95"/>
        <v/>
      </c>
    </row>
    <row r="1498" spans="1:12">
      <c r="A1498" s="1" t="str">
        <f>IF(AND(TONGHOP!O1498="ThiTN",TONGHOP!Q1498&lt;=90,OR(TONGHOP!P1498="LT",AND(TONGHOP!P1498="TH",AND(TONGHOP!T1498&lt;&gt;TONGHOP!X1498,TONGHOP!T1498&lt;&gt;TONGHOP!Y1498)))),TONGHOP!T1498,"")</f>
        <v/>
      </c>
      <c r="B1498" s="1" t="str">
        <f>IF(AND(TONGHOP!O1498="ThiTN",TONGHOP!Q1498&lt;=90,OR(TONGHOP!P1498="LT",AND(TONGHOP!P1498="TH",AND(TONGHOP!U1498&lt;&gt;TONGHOP!X1498,TONGHOP!U1498&lt;&gt;TONGHOP!Y1498)))),TONGHOP!U1498,"")</f>
        <v/>
      </c>
      <c r="C1498" s="1" t="str">
        <f t="shared" si="92"/>
        <v/>
      </c>
      <c r="D1498" s="1" t="str">
        <f>IF(AND(TONGHOP!O1498="ThiTN",AND(TONGHOP!Q1498&gt;90,TONGHOP!Q1498&lt;=120),OR(TONGHOP!P1498="LT",AND(TONGHOP!P1498="TH",AND(TONGHOP!T1498&lt;&gt;TONGHOP!X1498,TONGHOP!T1498&lt;&gt;TONGHOP!Y1498)))),TONGHOP!T1498,"")</f>
        <v/>
      </c>
      <c r="E1498" s="1" t="str">
        <f>IF(AND(TONGHOP!O1498="ThiTN",AND(TONGHOP!Q1498&gt;90,TONGHOP!Q1498&lt;=120),OR(TONGHOP!P1498="LT",AND(TONGHOP!P1498="TH",AND(TONGHOP!U1498&lt;&gt;TONGHOP!X1498,TONGHOP!U1498&lt;&gt;TONGHOP!Y1498)))),TONGHOP!U1498,"")</f>
        <v/>
      </c>
      <c r="F1498" s="1" t="str">
        <f t="shared" si="93"/>
        <v/>
      </c>
      <c r="G1498" s="1" t="str">
        <f>IF(AND(TONGHOP!O1498="ThiTN",AND(TONGHOP!Q1498&gt;120,TONGHOP!Q1498&lt;=150),OR(TONGHOP!P1498="LT",AND(TONGHOP!P1498="TH",AND(TONGHOP!T1498&lt;&gt;TONGHOP!X1498,TONGHOP!T1498&lt;&gt;TONGHOP!Y1498)))),TONGHOP!T1498,"")</f>
        <v/>
      </c>
      <c r="H1498" s="1" t="str">
        <f>IF(AND(TONGHOP!O1498="ThiTN",AND(TONGHOP!Q1498&gt;120,TONGHOP!Q1498&lt;=150),OR(TONGHOP!P1498="LT",AND(TONGHOP!P1498="TH",AND(TONGHOP!U1498&lt;&gt;TONGHOP!X1498,TONGHOP!U1498&lt;&gt;TONGHOP!Y1498)))),TONGHOP!U1498,"")</f>
        <v/>
      </c>
      <c r="I1498" s="1" t="str">
        <f t="shared" si="94"/>
        <v/>
      </c>
      <c r="J1498" s="1" t="str">
        <f>IF(AND(TONGHOP!O1498="ThiTN",TONGHOP!Q1498&gt;150,OR(TONGHOP!P1498="LT",AND(TONGHOP!P1498="TH",AND(TONGHOP!T1498&lt;&gt;TONGHOP!X1498,TONGHOP!T1498&lt;&gt;TONGHOP!Y1498)))),TONGHOP!T1498,"")</f>
        <v/>
      </c>
      <c r="K1498" s="1" t="str">
        <f>IF(AND(TONGHOP!O1498="ThiTN",TONGHOP!Q1498&gt;150,OR(TONGHOP!P1498="LT",AND(TONGHOP!P1498="TH",AND(TONGHOP!U1498&lt;&gt;TONGHOP!X1498,TONGHOP!U1498&lt;&gt;TONGHOP!Y1498)))),TONGHOP!U1498,"")</f>
        <v/>
      </c>
      <c r="L1498" s="1" t="str">
        <f t="shared" si="95"/>
        <v/>
      </c>
    </row>
    <row r="1499" spans="1:12">
      <c r="A1499" s="1" t="str">
        <f>IF(AND(TONGHOP!O1499="ThiTN",TONGHOP!Q1499&lt;=90,OR(TONGHOP!P1499="LT",AND(TONGHOP!P1499="TH",AND(TONGHOP!T1499&lt;&gt;TONGHOP!X1499,TONGHOP!T1499&lt;&gt;TONGHOP!Y1499)))),TONGHOP!T1499,"")</f>
        <v/>
      </c>
      <c r="B1499" s="1" t="str">
        <f>IF(AND(TONGHOP!O1499="ThiTN",TONGHOP!Q1499&lt;=90,OR(TONGHOP!P1499="LT",AND(TONGHOP!P1499="TH",AND(TONGHOP!U1499&lt;&gt;TONGHOP!X1499,TONGHOP!U1499&lt;&gt;TONGHOP!Y1499)))),TONGHOP!U1499,"")</f>
        <v/>
      </c>
      <c r="C1499" s="1" t="str">
        <f t="shared" si="92"/>
        <v/>
      </c>
      <c r="D1499" s="1" t="str">
        <f>IF(AND(TONGHOP!O1499="ThiTN",AND(TONGHOP!Q1499&gt;90,TONGHOP!Q1499&lt;=120),OR(TONGHOP!P1499="LT",AND(TONGHOP!P1499="TH",AND(TONGHOP!T1499&lt;&gt;TONGHOP!X1499,TONGHOP!T1499&lt;&gt;TONGHOP!Y1499)))),TONGHOP!T1499,"")</f>
        <v/>
      </c>
      <c r="E1499" s="1" t="str">
        <f>IF(AND(TONGHOP!O1499="ThiTN",AND(TONGHOP!Q1499&gt;90,TONGHOP!Q1499&lt;=120),OR(TONGHOP!P1499="LT",AND(TONGHOP!P1499="TH",AND(TONGHOP!U1499&lt;&gt;TONGHOP!X1499,TONGHOP!U1499&lt;&gt;TONGHOP!Y1499)))),TONGHOP!U1499,"")</f>
        <v/>
      </c>
      <c r="F1499" s="1" t="str">
        <f t="shared" si="93"/>
        <v/>
      </c>
      <c r="G1499" s="1" t="str">
        <f>IF(AND(TONGHOP!O1499="ThiTN",AND(TONGHOP!Q1499&gt;120,TONGHOP!Q1499&lt;=150),OR(TONGHOP!P1499="LT",AND(TONGHOP!P1499="TH",AND(TONGHOP!T1499&lt;&gt;TONGHOP!X1499,TONGHOP!T1499&lt;&gt;TONGHOP!Y1499)))),TONGHOP!T1499,"")</f>
        <v/>
      </c>
      <c r="H1499" s="1" t="str">
        <f>IF(AND(TONGHOP!O1499="ThiTN",AND(TONGHOP!Q1499&gt;120,TONGHOP!Q1499&lt;=150),OR(TONGHOP!P1499="LT",AND(TONGHOP!P1499="TH",AND(TONGHOP!U1499&lt;&gt;TONGHOP!X1499,TONGHOP!U1499&lt;&gt;TONGHOP!Y1499)))),TONGHOP!U1499,"")</f>
        <v/>
      </c>
      <c r="I1499" s="1" t="str">
        <f t="shared" si="94"/>
        <v/>
      </c>
      <c r="J1499" s="1" t="str">
        <f>IF(AND(TONGHOP!O1499="ThiTN",TONGHOP!Q1499&gt;150,OR(TONGHOP!P1499="LT",AND(TONGHOP!P1499="TH",AND(TONGHOP!T1499&lt;&gt;TONGHOP!X1499,TONGHOP!T1499&lt;&gt;TONGHOP!Y1499)))),TONGHOP!T1499,"")</f>
        <v/>
      </c>
      <c r="K1499" s="1" t="str">
        <f>IF(AND(TONGHOP!O1499="ThiTN",TONGHOP!Q1499&gt;150,OR(TONGHOP!P1499="LT",AND(TONGHOP!P1499="TH",AND(TONGHOP!U1499&lt;&gt;TONGHOP!X1499,TONGHOP!U1499&lt;&gt;TONGHOP!Y1499)))),TONGHOP!U1499,"")</f>
        <v/>
      </c>
      <c r="L1499" s="1" t="str">
        <f t="shared" si="95"/>
        <v/>
      </c>
    </row>
    <row r="1500" spans="1:12">
      <c r="A1500" s="1" t="str">
        <f>IF(AND(TONGHOP!O1500="ThiTN",TONGHOP!Q1500&lt;=90,OR(TONGHOP!P1500="LT",AND(TONGHOP!P1500="TH",AND(TONGHOP!T1500&lt;&gt;TONGHOP!X1500,TONGHOP!T1500&lt;&gt;TONGHOP!Y1500)))),TONGHOP!T1500,"")</f>
        <v/>
      </c>
      <c r="B1500" s="1" t="str">
        <f>IF(AND(TONGHOP!O1500="ThiTN",TONGHOP!Q1500&lt;=90,OR(TONGHOP!P1500="LT",AND(TONGHOP!P1500="TH",AND(TONGHOP!U1500&lt;&gt;TONGHOP!X1500,TONGHOP!U1500&lt;&gt;TONGHOP!Y1500)))),TONGHOP!U1500,"")</f>
        <v/>
      </c>
      <c r="C1500" s="1" t="str">
        <f t="shared" si="92"/>
        <v/>
      </c>
      <c r="D1500" s="1" t="str">
        <f>IF(AND(TONGHOP!O1500="ThiTN",AND(TONGHOP!Q1500&gt;90,TONGHOP!Q1500&lt;=120),OR(TONGHOP!P1500="LT",AND(TONGHOP!P1500="TH",AND(TONGHOP!T1500&lt;&gt;TONGHOP!X1500,TONGHOP!T1500&lt;&gt;TONGHOP!Y1500)))),TONGHOP!T1500,"")</f>
        <v/>
      </c>
      <c r="E1500" s="1" t="str">
        <f>IF(AND(TONGHOP!O1500="ThiTN",AND(TONGHOP!Q1500&gt;90,TONGHOP!Q1500&lt;=120),OR(TONGHOP!P1500="LT",AND(TONGHOP!P1500="TH",AND(TONGHOP!U1500&lt;&gt;TONGHOP!X1500,TONGHOP!U1500&lt;&gt;TONGHOP!Y1500)))),TONGHOP!U1500,"")</f>
        <v/>
      </c>
      <c r="F1500" s="1" t="str">
        <f t="shared" si="93"/>
        <v/>
      </c>
      <c r="G1500" s="1" t="str">
        <f>IF(AND(TONGHOP!O1500="ThiTN",AND(TONGHOP!Q1500&gt;120,TONGHOP!Q1500&lt;=150),OR(TONGHOP!P1500="LT",AND(TONGHOP!P1500="TH",AND(TONGHOP!T1500&lt;&gt;TONGHOP!X1500,TONGHOP!T1500&lt;&gt;TONGHOP!Y1500)))),TONGHOP!T1500,"")</f>
        <v/>
      </c>
      <c r="H1500" s="1" t="str">
        <f>IF(AND(TONGHOP!O1500="ThiTN",AND(TONGHOP!Q1500&gt;120,TONGHOP!Q1500&lt;=150),OR(TONGHOP!P1500="LT",AND(TONGHOP!P1500="TH",AND(TONGHOP!U1500&lt;&gt;TONGHOP!X1500,TONGHOP!U1500&lt;&gt;TONGHOP!Y1500)))),TONGHOP!U1500,"")</f>
        <v/>
      </c>
      <c r="I1500" s="1" t="str">
        <f t="shared" si="94"/>
        <v/>
      </c>
      <c r="J1500" s="1" t="str">
        <f>IF(AND(TONGHOP!O1500="ThiTN",TONGHOP!Q1500&gt;150,OR(TONGHOP!P1500="LT",AND(TONGHOP!P1500="TH",AND(TONGHOP!T1500&lt;&gt;TONGHOP!X1500,TONGHOP!T1500&lt;&gt;TONGHOP!Y1500)))),TONGHOP!T1500,"")</f>
        <v/>
      </c>
      <c r="K1500" s="1" t="str">
        <f>IF(AND(TONGHOP!O1500="ThiTN",TONGHOP!Q1500&gt;150,OR(TONGHOP!P1500="LT",AND(TONGHOP!P1500="TH",AND(TONGHOP!U1500&lt;&gt;TONGHOP!X1500,TONGHOP!U1500&lt;&gt;TONGHOP!Y1500)))),TONGHOP!U1500,"")</f>
        <v/>
      </c>
      <c r="L1500" s="1" t="str">
        <f t="shared" si="95"/>
        <v/>
      </c>
    </row>
    <row r="1501" spans="1:12">
      <c r="A1501" s="1" t="str">
        <f>IF(AND(TONGHOP!O1501="ThiTN",TONGHOP!Q1501&lt;=90,OR(TONGHOP!P1501="LT",AND(TONGHOP!P1501="TH",AND(TONGHOP!T1501&lt;&gt;TONGHOP!X1501,TONGHOP!T1501&lt;&gt;TONGHOP!Y1501)))),TONGHOP!T1501,"")</f>
        <v/>
      </c>
      <c r="B1501" s="1" t="str">
        <f>IF(AND(TONGHOP!O1501="ThiTN",TONGHOP!Q1501&lt;=90,OR(TONGHOP!P1501="LT",AND(TONGHOP!P1501="TH",AND(TONGHOP!U1501&lt;&gt;TONGHOP!X1501,TONGHOP!U1501&lt;&gt;TONGHOP!Y1501)))),TONGHOP!U1501,"")</f>
        <v/>
      </c>
      <c r="C1501" s="1" t="str">
        <f t="shared" si="92"/>
        <v/>
      </c>
      <c r="D1501" s="1" t="str">
        <f>IF(AND(TONGHOP!O1501="ThiTN",AND(TONGHOP!Q1501&gt;90,TONGHOP!Q1501&lt;=120),OR(TONGHOP!P1501="LT",AND(TONGHOP!P1501="TH",AND(TONGHOP!T1501&lt;&gt;TONGHOP!X1501,TONGHOP!T1501&lt;&gt;TONGHOP!Y1501)))),TONGHOP!T1501,"")</f>
        <v/>
      </c>
      <c r="E1501" s="1" t="str">
        <f>IF(AND(TONGHOP!O1501="ThiTN",AND(TONGHOP!Q1501&gt;90,TONGHOP!Q1501&lt;=120),OR(TONGHOP!P1501="LT",AND(TONGHOP!P1501="TH",AND(TONGHOP!U1501&lt;&gt;TONGHOP!X1501,TONGHOP!U1501&lt;&gt;TONGHOP!Y1501)))),TONGHOP!U1501,"")</f>
        <v/>
      </c>
      <c r="F1501" s="1" t="str">
        <f t="shared" si="93"/>
        <v/>
      </c>
      <c r="G1501" s="1" t="str">
        <f>IF(AND(TONGHOP!O1501="ThiTN",AND(TONGHOP!Q1501&gt;120,TONGHOP!Q1501&lt;=150),OR(TONGHOP!P1501="LT",AND(TONGHOP!P1501="TH",AND(TONGHOP!T1501&lt;&gt;TONGHOP!X1501,TONGHOP!T1501&lt;&gt;TONGHOP!Y1501)))),TONGHOP!T1501,"")</f>
        <v/>
      </c>
      <c r="H1501" s="1" t="str">
        <f>IF(AND(TONGHOP!O1501="ThiTN",AND(TONGHOP!Q1501&gt;120,TONGHOP!Q1501&lt;=150),OR(TONGHOP!P1501="LT",AND(TONGHOP!P1501="TH",AND(TONGHOP!U1501&lt;&gt;TONGHOP!X1501,TONGHOP!U1501&lt;&gt;TONGHOP!Y1501)))),TONGHOP!U1501,"")</f>
        <v/>
      </c>
      <c r="I1501" s="1" t="str">
        <f t="shared" si="94"/>
        <v/>
      </c>
      <c r="J1501" s="1" t="str">
        <f>IF(AND(TONGHOP!O1501="ThiTN",TONGHOP!Q1501&gt;150,OR(TONGHOP!P1501="LT",AND(TONGHOP!P1501="TH",AND(TONGHOP!T1501&lt;&gt;TONGHOP!X1501,TONGHOP!T1501&lt;&gt;TONGHOP!Y1501)))),TONGHOP!T1501,"")</f>
        <v/>
      </c>
      <c r="K1501" s="1" t="str">
        <f>IF(AND(TONGHOP!O1501="ThiTN",TONGHOP!Q1501&gt;150,OR(TONGHOP!P1501="LT",AND(TONGHOP!P1501="TH",AND(TONGHOP!U1501&lt;&gt;TONGHOP!X1501,TONGHOP!U1501&lt;&gt;TONGHOP!Y1501)))),TONGHOP!U1501,"")</f>
        <v/>
      </c>
      <c r="L1501" s="1" t="str">
        <f t="shared" si="95"/>
        <v/>
      </c>
    </row>
  </sheetData>
  <sheetProtection autoFilter="0"/>
  <autoFilter ref="A1:L1201"/>
  <phoneticPr fontId="9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501"/>
  <sheetViews>
    <sheetView topLeftCell="G1" workbookViewId="0">
      <pane ySplit="1" topLeftCell="A1200" activePane="bottomLeft" state="frozen"/>
      <selection pane="bottomLeft" activeCell="J1205" sqref="J1205"/>
    </sheetView>
  </sheetViews>
  <sheetFormatPr defaultRowHeight="15.75"/>
  <cols>
    <col min="1" max="1" width="22.5" style="7" bestFit="1" customWidth="1"/>
    <col min="2" max="2" width="19.625" style="7" bestFit="1" customWidth="1"/>
    <col min="3" max="3" width="18.125" style="7" bestFit="1" customWidth="1"/>
    <col min="4" max="4" width="21.875" style="7" bestFit="1" customWidth="1"/>
    <col min="5" max="5" width="19.625" style="7" bestFit="1" customWidth="1"/>
    <col min="6" max="6" width="25.125" style="7" bestFit="1" customWidth="1"/>
    <col min="7" max="7" width="21.625" style="7" bestFit="1" customWidth="1"/>
    <col min="8" max="8" width="19.5" style="7" bestFit="1" customWidth="1"/>
    <col min="9" max="9" width="18" style="7" bestFit="1" customWidth="1"/>
    <col min="10" max="10" width="21.875" style="7" bestFit="1" customWidth="1"/>
    <col min="11" max="11" width="19.75" style="7" bestFit="1" customWidth="1"/>
    <col min="12" max="12" width="18.25" style="7" bestFit="1" customWidth="1"/>
    <col min="13" max="13" width="23.25" style="7" bestFit="1" customWidth="1"/>
    <col min="14" max="14" width="21.125" style="7" bestFit="1" customWidth="1"/>
    <col min="15" max="15" width="19.75" style="7" bestFit="1" customWidth="1"/>
    <col min="16" max="16384" width="9" style="7"/>
  </cols>
  <sheetData>
    <row r="1" spans="1:15">
      <c r="A1" s="3" t="s">
        <v>316</v>
      </c>
      <c r="B1" s="4" t="s">
        <v>317</v>
      </c>
      <c r="C1" s="4" t="s">
        <v>320</v>
      </c>
      <c r="D1" s="3" t="s">
        <v>318</v>
      </c>
      <c r="E1" s="4" t="s">
        <v>319</v>
      </c>
      <c r="F1" s="4" t="s">
        <v>321</v>
      </c>
      <c r="G1" s="3" t="s">
        <v>322</v>
      </c>
      <c r="H1" s="4" t="s">
        <v>323</v>
      </c>
      <c r="I1" s="4" t="s">
        <v>324</v>
      </c>
      <c r="J1" s="3" t="s">
        <v>325</v>
      </c>
      <c r="K1" s="4" t="s">
        <v>326</v>
      </c>
      <c r="L1" s="4" t="s">
        <v>327</v>
      </c>
      <c r="M1" s="3" t="s">
        <v>328</v>
      </c>
      <c r="N1" s="4" t="s">
        <v>329</v>
      </c>
      <c r="O1" s="4" t="s">
        <v>330</v>
      </c>
    </row>
    <row r="2" spans="1:15">
      <c r="A2" s="5" t="str">
        <f>IF(AND(TONGHOP!O2="KTHP",TONGHOP!P2="LT"),TONGHOP!X2,"")</f>
        <v/>
      </c>
      <c r="B2" s="6" t="str">
        <f>IF(AND(TONGHOP!O2="KTHP",TONGHOP!P2="LT"),TONGHOP!Y2,"")</f>
        <v/>
      </c>
      <c r="C2" s="6" t="str">
        <f>IF(AND(TONGHOP!O2="KTHP",TONGHOP!P2="LT"),TONGHOP!Z2,"")</f>
        <v/>
      </c>
      <c r="D2" s="5" t="str">
        <f>IF(AND(TONGHOP!O2="KTHP",TONGHOP!P2="TL"),TONGHOP!X2,"")</f>
        <v/>
      </c>
      <c r="E2" s="6" t="str">
        <f>IF(AND(TONGHOP!O2="KTHP",TONGHOP!P2="TL"),TONGHOP!Y2,"")</f>
        <v/>
      </c>
      <c r="F2" s="6" t="str">
        <f>IF(AND(TONGHOP!O2="KTHP",TONGHOP!P2="TL"),TONGHOP!Z2,"")</f>
        <v/>
      </c>
      <c r="G2" s="7" t="str">
        <f>IF(AND(TONGHOP!O2="ThiTN",TONGHOP!P2="LT"),TONGHOP!X2,"")</f>
        <v/>
      </c>
      <c r="H2" s="7" t="str">
        <f>IF(AND(TONGHOP!O2="ThiTN",TONGHOP!P2="LT"),TONGHOP!Y2,"")</f>
        <v/>
      </c>
      <c r="I2" s="7" t="str">
        <f>IF(AND(G2="",H2=""),"",IF(AND(TONGHOP!O2="ThiTN",TONGHOP!P2="LT"),TONGHOP!Z2,""))</f>
        <v/>
      </c>
      <c r="J2" s="7" t="str">
        <f>IF(AND(TONGHOP!O2="ThiTN",OR(TONGHOP!X2=TONGHOP!T2,TONGHOP!X2=TONGHOP!U2),TONGHOP!P2="TH"),TONGHOP!X2,"")</f>
        <v/>
      </c>
      <c r="K2" s="7" t="str">
        <f>IF(AND(TONGHOP!O2="ThiTN",OR(TONGHOP!Y2=TONGHOP!T2,TONGHOP!Y2=TONGHOP!U2),TONGHOP!P2="TH"),TONGHOP!Y2,"")</f>
        <v/>
      </c>
      <c r="L2" s="7" t="str">
        <f>IF(AND(J2="",K2=""),"",IF(AND(TONGHOP!O2="ThiTN",TONGHOP!P2="TH"),TONGHOP!Z2,""))</f>
        <v/>
      </c>
      <c r="M2" s="7" t="str">
        <f>IF(AND(TONGHOP!O2="ThiTN",AND(TONGHOP!X2&lt;&gt;TONGHOP!T2,TONGHOP!X2&lt;&gt;TONGHOP!U2),TONGHOP!P2="TH"),TONGHOP!X2,"")</f>
        <v/>
      </c>
      <c r="N2" s="7" t="str">
        <f>IF(AND(TONGHOP!O2="ThiTN",AND(TONGHOP!Y2&lt;&gt;TONGHOP!T2,TONGHOP!Y2&lt;&gt;TONGHOP!U2),TONGHOP!P2="TH"),TONGHOP!Y2,"")</f>
        <v/>
      </c>
      <c r="O2" s="7" t="str">
        <f>IF(AND(M2="",N2=""),"",IF(AND(TONGHOP!O2="ThiTN",TONGHOP!P2="TH"),TONGHOP!Z2,""))</f>
        <v/>
      </c>
    </row>
    <row r="3" spans="1:15">
      <c r="A3" s="5" t="str">
        <f>IF(AND(TONGHOP!O3="KTHP",TONGHOP!P3="LT"),TONGHOP!X3,"")</f>
        <v/>
      </c>
      <c r="B3" s="6" t="str">
        <f>IF(AND(TONGHOP!O3="KTHP",TONGHOP!P3="LT"),TONGHOP!Y3,"")</f>
        <v/>
      </c>
      <c r="C3" s="6" t="str">
        <f>IF(AND(TONGHOP!O3="KTHP",TONGHOP!P3="LT"),TONGHOP!Z3,"")</f>
        <v/>
      </c>
      <c r="D3" s="5" t="str">
        <f>IF(AND(TONGHOP!O3="KTHP",TONGHOP!P3="TL"),TONGHOP!X3,"")</f>
        <v/>
      </c>
      <c r="E3" s="6" t="str">
        <f>IF(AND(TONGHOP!O3="KTHP",TONGHOP!P3="TL"),TONGHOP!Y3,"")</f>
        <v/>
      </c>
      <c r="F3" s="6" t="str">
        <f>IF(AND(TONGHOP!O3="KTHP",TONGHOP!P3="TL"),TONGHOP!Z3,"")</f>
        <v/>
      </c>
      <c r="G3" s="7" t="str">
        <f>IF(AND(TONGHOP!O3="ThiTN",TONGHOP!P3="LT"),TONGHOP!X3,"")</f>
        <v/>
      </c>
      <c r="H3" s="7" t="str">
        <f>IF(AND(TONGHOP!O3="ThiTN",TONGHOP!P3="LT"),TONGHOP!Y3,"")</f>
        <v/>
      </c>
      <c r="I3" s="7" t="str">
        <f>IF(AND(G3="",H3=""),"",IF(AND(TONGHOP!O3="ThiTN",TONGHOP!P3="LT"),TONGHOP!Z3,""))</f>
        <v/>
      </c>
      <c r="J3" s="7" t="str">
        <f>IF(AND(TONGHOP!O3="ThiTN",OR(TONGHOP!X3=TONGHOP!T3,TONGHOP!X3=TONGHOP!U3),TONGHOP!P3="TH"),TONGHOP!X3,"")</f>
        <v/>
      </c>
      <c r="K3" s="7" t="str">
        <f>IF(AND(TONGHOP!O3="ThiTN",OR(TONGHOP!Y3=TONGHOP!T3,TONGHOP!Y3=TONGHOP!U3),TONGHOP!P3="TH"),TONGHOP!Y3,"")</f>
        <v/>
      </c>
      <c r="L3" s="7" t="str">
        <f>IF(AND(J3="",K3=""),"",IF(AND(TONGHOP!O3="ThiTN",TONGHOP!P3="TH"),TONGHOP!Z3,""))</f>
        <v/>
      </c>
      <c r="M3" s="7" t="str">
        <f>IF(AND(TONGHOP!O3="ThiTN",AND(TONGHOP!X3&lt;&gt;TONGHOP!T3,TONGHOP!X3&lt;&gt;TONGHOP!U3),TONGHOP!P3="TH"),TONGHOP!X3,"")</f>
        <v/>
      </c>
      <c r="N3" s="7" t="str">
        <f>IF(AND(TONGHOP!O3="ThiTN",AND(TONGHOP!Y3&lt;&gt;TONGHOP!T3,TONGHOP!Y3&lt;&gt;TONGHOP!U3),TONGHOP!P3="TH"),TONGHOP!Y3,"")</f>
        <v/>
      </c>
      <c r="O3" s="7" t="str">
        <f>IF(AND(M3="",N3=""),"",IF(AND(TONGHOP!O3="ThiTN",TONGHOP!P3="TH"),TONGHOP!Z3,""))</f>
        <v/>
      </c>
    </row>
    <row r="4" spans="1:15">
      <c r="A4" s="5" t="str">
        <f>IF(AND(TONGHOP!O4="KTHP",TONGHOP!P4="LT"),TONGHOP!X4,"")</f>
        <v/>
      </c>
      <c r="B4" s="6" t="str">
        <f>IF(AND(TONGHOP!O4="KTHP",TONGHOP!P4="LT"),TONGHOP!Y4,"")</f>
        <v/>
      </c>
      <c r="C4" s="6" t="str">
        <f>IF(AND(TONGHOP!O4="KTHP",TONGHOP!P4="LT"),TONGHOP!Z4,"")</f>
        <v/>
      </c>
      <c r="D4" s="5" t="str">
        <f>IF(AND(TONGHOP!O4="KTHP",TONGHOP!P4="TL"),TONGHOP!X4,"")</f>
        <v/>
      </c>
      <c r="E4" s="6" t="str">
        <f>IF(AND(TONGHOP!O4="KTHP",TONGHOP!P4="TL"),TONGHOP!Y4,"")</f>
        <v/>
      </c>
      <c r="F4" s="6" t="str">
        <f>IF(AND(TONGHOP!O4="KTHP",TONGHOP!P4="TL"),TONGHOP!Z4,"")</f>
        <v/>
      </c>
      <c r="G4" s="7" t="str">
        <f>IF(AND(TONGHOP!O4="ThiTN",TONGHOP!P4="LT"),TONGHOP!X4,"")</f>
        <v/>
      </c>
      <c r="H4" s="7" t="str">
        <f>IF(AND(TONGHOP!O4="ThiTN",TONGHOP!P4="LT"),TONGHOP!Y4,"")</f>
        <v/>
      </c>
      <c r="I4" s="7" t="str">
        <f>IF(AND(G4="",H4=""),"",IF(AND(TONGHOP!O4="ThiTN",TONGHOP!P4="LT"),TONGHOP!Z4,""))</f>
        <v/>
      </c>
      <c r="J4" s="7" t="str">
        <f>IF(AND(TONGHOP!O4="ThiTN",OR(TONGHOP!X4=TONGHOP!T4,TONGHOP!X4=TONGHOP!U4),TONGHOP!P4="TH"),TONGHOP!X4,"")</f>
        <v/>
      </c>
      <c r="K4" s="7" t="str">
        <f>IF(AND(TONGHOP!O4="ThiTN",OR(TONGHOP!Y4=TONGHOP!T4,TONGHOP!Y4=TONGHOP!U4),TONGHOP!P4="TH"),TONGHOP!Y4,"")</f>
        <v/>
      </c>
      <c r="L4" s="7" t="str">
        <f>IF(AND(J4="",K4=""),"",IF(AND(TONGHOP!O4="ThiTN",TONGHOP!P4="TH"),TONGHOP!Z4,""))</f>
        <v/>
      </c>
      <c r="M4" s="7" t="str">
        <f>IF(AND(TONGHOP!O4="ThiTN",AND(TONGHOP!X4&lt;&gt;TONGHOP!T4,TONGHOP!X4&lt;&gt;TONGHOP!U4),TONGHOP!P4="TH"),TONGHOP!X4,"")</f>
        <v/>
      </c>
      <c r="N4" s="7" t="str">
        <f>IF(AND(TONGHOP!O4="ThiTN",AND(TONGHOP!Y4&lt;&gt;TONGHOP!T4,TONGHOP!Y4&lt;&gt;TONGHOP!U4),TONGHOP!P4="TH"),TONGHOP!Y4,"")</f>
        <v/>
      </c>
      <c r="O4" s="7" t="str">
        <f>IF(AND(M4="",N4=""),"",IF(AND(TONGHOP!O4="ThiTN",TONGHOP!P4="TH"),TONGHOP!Z4,""))</f>
        <v/>
      </c>
    </row>
    <row r="5" spans="1:15">
      <c r="A5" s="5" t="str">
        <f>IF(AND(TONGHOP!O5="KTHP",TONGHOP!P5="LT"),TONGHOP!X5,"")</f>
        <v/>
      </c>
      <c r="B5" s="6" t="str">
        <f>IF(AND(TONGHOP!O5="KTHP",TONGHOP!P5="LT"),TONGHOP!Y5,"")</f>
        <v/>
      </c>
      <c r="C5" s="6" t="str">
        <f>IF(AND(TONGHOP!O5="KTHP",TONGHOP!P5="LT"),TONGHOP!Z5,"")</f>
        <v/>
      </c>
      <c r="D5" s="5" t="str">
        <f>IF(AND(TONGHOP!O5="KTHP",TONGHOP!P5="TL"),TONGHOP!X5,"")</f>
        <v/>
      </c>
      <c r="E5" s="6" t="str">
        <f>IF(AND(TONGHOP!O5="KTHP",TONGHOP!P5="TL"),TONGHOP!Y5,"")</f>
        <v/>
      </c>
      <c r="F5" s="6" t="str">
        <f>IF(AND(TONGHOP!O5="KTHP",TONGHOP!P5="TL"),TONGHOP!Z5,"")</f>
        <v/>
      </c>
      <c r="G5" s="7" t="str">
        <f>IF(AND(TONGHOP!O5="ThiTN",TONGHOP!P5="LT"),TONGHOP!X5,"")</f>
        <v/>
      </c>
      <c r="H5" s="7" t="str">
        <f>IF(AND(TONGHOP!O5="ThiTN",TONGHOP!P5="LT"),TONGHOP!Y5,"")</f>
        <v/>
      </c>
      <c r="I5" s="7" t="str">
        <f>IF(AND(G5="",H5=""),"",IF(AND(TONGHOP!O5="ThiTN",TONGHOP!P5="LT"),TONGHOP!Z5,""))</f>
        <v/>
      </c>
      <c r="J5" s="7" t="str">
        <f>IF(AND(TONGHOP!O5="ThiTN",OR(TONGHOP!X5=TONGHOP!T5,TONGHOP!X5=TONGHOP!U5),TONGHOP!P5="TH"),TONGHOP!X5,"")</f>
        <v/>
      </c>
      <c r="K5" s="7" t="str">
        <f>IF(AND(TONGHOP!O5="ThiTN",OR(TONGHOP!Y5=TONGHOP!T5,TONGHOP!Y5=TONGHOP!U5),TONGHOP!P5="TH"),TONGHOP!Y5,"")</f>
        <v/>
      </c>
      <c r="L5" s="7" t="str">
        <f>IF(AND(J5="",K5=""),"",IF(AND(TONGHOP!O5="ThiTN",TONGHOP!P5="TH"),TONGHOP!Z5,""))</f>
        <v/>
      </c>
      <c r="M5" s="7" t="str">
        <f>IF(AND(TONGHOP!O5="ThiTN",AND(TONGHOP!X5&lt;&gt;TONGHOP!T5,TONGHOP!X5&lt;&gt;TONGHOP!U5),TONGHOP!P5="TH"),TONGHOP!X5,"")</f>
        <v/>
      </c>
      <c r="N5" s="7" t="str">
        <f>IF(AND(TONGHOP!O5="ThiTN",AND(TONGHOP!Y5&lt;&gt;TONGHOP!T5,TONGHOP!Y5&lt;&gt;TONGHOP!U5),TONGHOP!P5="TH"),TONGHOP!Y5,"")</f>
        <v/>
      </c>
      <c r="O5" s="7" t="str">
        <f>IF(AND(M5="",N5=""),"",IF(AND(TONGHOP!O5="ThiTN",TONGHOP!P5="TH"),TONGHOP!Z5,""))</f>
        <v/>
      </c>
    </row>
    <row r="6" spans="1:15">
      <c r="A6" s="5" t="str">
        <f>IF(AND(TONGHOP!O6="KTHP",TONGHOP!P6="LT"),TONGHOP!X6,"")</f>
        <v/>
      </c>
      <c r="B6" s="6" t="str">
        <f>IF(AND(TONGHOP!O6="KTHP",TONGHOP!P6="LT"),TONGHOP!Y6,"")</f>
        <v/>
      </c>
      <c r="C6" s="6" t="str">
        <f>IF(AND(TONGHOP!O6="KTHP",TONGHOP!P6="LT"),TONGHOP!Z6,"")</f>
        <v/>
      </c>
      <c r="D6" s="5" t="str">
        <f>IF(AND(TONGHOP!O6="KTHP",TONGHOP!P6="TL"),TONGHOP!X6,"")</f>
        <v/>
      </c>
      <c r="E6" s="6" t="str">
        <f>IF(AND(TONGHOP!O6="KTHP",TONGHOP!P6="TL"),TONGHOP!Y6,"")</f>
        <v/>
      </c>
      <c r="F6" s="6" t="str">
        <f>IF(AND(TONGHOP!O6="KTHP",TONGHOP!P6="TL"),TONGHOP!Z6,"")</f>
        <v/>
      </c>
      <c r="G6" s="7" t="str">
        <f>IF(AND(TONGHOP!O6="ThiTN",TONGHOP!P6="LT"),TONGHOP!X6,"")</f>
        <v/>
      </c>
      <c r="H6" s="7" t="str">
        <f>IF(AND(TONGHOP!O6="ThiTN",TONGHOP!P6="LT"),TONGHOP!Y6,"")</f>
        <v/>
      </c>
      <c r="I6" s="7" t="str">
        <f>IF(AND(G6="",H6=""),"",IF(AND(TONGHOP!O6="ThiTN",TONGHOP!P6="LT"),TONGHOP!Z6,""))</f>
        <v/>
      </c>
      <c r="J6" s="7" t="str">
        <f>IF(AND(TONGHOP!O6="ThiTN",OR(TONGHOP!X6=TONGHOP!T6,TONGHOP!X6=TONGHOP!U6),TONGHOP!P6="TH"),TONGHOP!X6,"")</f>
        <v/>
      </c>
      <c r="K6" s="7" t="str">
        <f>IF(AND(TONGHOP!O6="ThiTN",OR(TONGHOP!Y6=TONGHOP!T6,TONGHOP!Y6=TONGHOP!U6),TONGHOP!P6="TH"),TONGHOP!Y6,"")</f>
        <v/>
      </c>
      <c r="L6" s="7" t="str">
        <f>IF(AND(J6="",K6=""),"",IF(AND(TONGHOP!O6="ThiTN",TONGHOP!P6="TH"),TONGHOP!Z6,""))</f>
        <v/>
      </c>
      <c r="M6" s="7" t="str">
        <f>IF(AND(TONGHOP!O6="ThiTN",AND(TONGHOP!X6&lt;&gt;TONGHOP!T6,TONGHOP!X6&lt;&gt;TONGHOP!U6),TONGHOP!P6="TH"),TONGHOP!X6,"")</f>
        <v/>
      </c>
      <c r="N6" s="7" t="str">
        <f>IF(AND(TONGHOP!O6="ThiTN",AND(TONGHOP!Y6&lt;&gt;TONGHOP!T6,TONGHOP!Y6&lt;&gt;TONGHOP!U6),TONGHOP!P6="TH"),TONGHOP!Y6,"")</f>
        <v/>
      </c>
      <c r="O6" s="7" t="str">
        <f>IF(AND(M6="",N6=""),"",IF(AND(TONGHOP!O6="ThiTN",TONGHOP!P6="TH"),TONGHOP!Z6,""))</f>
        <v/>
      </c>
    </row>
    <row r="7" spans="1:15">
      <c r="A7" s="5" t="str">
        <f>IF(AND(TONGHOP!O7="KTHP",TONGHOP!P7="LT"),TONGHOP!X7,"")</f>
        <v/>
      </c>
      <c r="B7" s="6" t="str">
        <f>IF(AND(TONGHOP!O7="KTHP",TONGHOP!P7="LT"),TONGHOP!Y7,"")</f>
        <v/>
      </c>
      <c r="C7" s="6" t="str">
        <f>IF(AND(TONGHOP!O7="KTHP",TONGHOP!P7="LT"),TONGHOP!Z7,"")</f>
        <v/>
      </c>
      <c r="D7" s="5" t="str">
        <f>IF(AND(TONGHOP!O7="KTHP",TONGHOP!P7="TL"),TONGHOP!X7,"")</f>
        <v/>
      </c>
      <c r="E7" s="6" t="str">
        <f>IF(AND(TONGHOP!O7="KTHP",TONGHOP!P7="TL"),TONGHOP!Y7,"")</f>
        <v/>
      </c>
      <c r="F7" s="6" t="str">
        <f>IF(AND(TONGHOP!O7="KTHP",TONGHOP!P7="TL"),TONGHOP!Z7,"")</f>
        <v/>
      </c>
      <c r="G7" s="7" t="str">
        <f>IF(AND(TONGHOP!O7="ThiTN",TONGHOP!P7="LT"),TONGHOP!X7,"")</f>
        <v/>
      </c>
      <c r="H7" s="7" t="str">
        <f>IF(AND(TONGHOP!O7="ThiTN",TONGHOP!P7="LT"),TONGHOP!Y7,"")</f>
        <v/>
      </c>
      <c r="I7" s="7" t="str">
        <f>IF(AND(G7="",H7=""),"",IF(AND(TONGHOP!O7="ThiTN",TONGHOP!P7="LT"),TONGHOP!Z7,""))</f>
        <v/>
      </c>
      <c r="J7" s="7" t="str">
        <f>IF(AND(TONGHOP!O7="ThiTN",OR(TONGHOP!X7=TONGHOP!T7,TONGHOP!X7=TONGHOP!U7),TONGHOP!P7="TH"),TONGHOP!X7,"")</f>
        <v/>
      </c>
      <c r="K7" s="7" t="str">
        <f>IF(AND(TONGHOP!O7="ThiTN",OR(TONGHOP!Y7=TONGHOP!T7,TONGHOP!Y7=TONGHOP!U7),TONGHOP!P7="TH"),TONGHOP!Y7,"")</f>
        <v/>
      </c>
      <c r="L7" s="7" t="str">
        <f>IF(AND(J7="",K7=""),"",IF(AND(TONGHOP!O7="ThiTN",TONGHOP!P7="TH"),TONGHOP!Z7,""))</f>
        <v/>
      </c>
      <c r="M7" s="7" t="str">
        <f>IF(AND(TONGHOP!O7="ThiTN",AND(TONGHOP!X7&lt;&gt;TONGHOP!T7,TONGHOP!X7&lt;&gt;TONGHOP!U7),TONGHOP!P7="TH"),TONGHOP!X7,"")</f>
        <v/>
      </c>
      <c r="N7" s="7" t="str">
        <f>IF(AND(TONGHOP!O7="ThiTN",AND(TONGHOP!Y7&lt;&gt;TONGHOP!T7,TONGHOP!Y7&lt;&gt;TONGHOP!U7),TONGHOP!P7="TH"),TONGHOP!Y7,"")</f>
        <v/>
      </c>
      <c r="O7" s="7" t="str">
        <f>IF(AND(M7="",N7=""),"",IF(AND(TONGHOP!O7="ThiTN",TONGHOP!P7="TH"),TONGHOP!Z7,""))</f>
        <v/>
      </c>
    </row>
    <row r="8" spans="1:15">
      <c r="A8" s="5" t="str">
        <f>IF(AND(TONGHOP!O8="KTHP",TONGHOP!P8="LT"),TONGHOP!X8,"")</f>
        <v/>
      </c>
      <c r="B8" s="6" t="str">
        <f>IF(AND(TONGHOP!O8="KTHP",TONGHOP!P8="LT"),TONGHOP!Y8,"")</f>
        <v/>
      </c>
      <c r="C8" s="6" t="str">
        <f>IF(AND(TONGHOP!O8="KTHP",TONGHOP!P8="LT"),TONGHOP!Z8,"")</f>
        <v/>
      </c>
      <c r="D8" s="5" t="str">
        <f>IF(AND(TONGHOP!O8="KTHP",TONGHOP!P8="TL"),TONGHOP!X8,"")</f>
        <v/>
      </c>
      <c r="E8" s="6" t="str">
        <f>IF(AND(TONGHOP!O8="KTHP",TONGHOP!P8="TL"),TONGHOP!Y8,"")</f>
        <v/>
      </c>
      <c r="F8" s="6" t="str">
        <f>IF(AND(TONGHOP!O8="KTHP",TONGHOP!P8="TL"),TONGHOP!Z8,"")</f>
        <v/>
      </c>
      <c r="G8" s="7" t="str">
        <f>IF(AND(TONGHOP!O8="ThiTN",TONGHOP!P8="LT"),TONGHOP!X8,"")</f>
        <v/>
      </c>
      <c r="H8" s="7" t="str">
        <f>IF(AND(TONGHOP!O8="ThiTN",TONGHOP!P8="LT"),TONGHOP!Y8,"")</f>
        <v/>
      </c>
      <c r="I8" s="7" t="str">
        <f>IF(AND(G8="",H8=""),"",IF(AND(TONGHOP!O8="ThiTN",TONGHOP!P8="LT"),TONGHOP!Z8,""))</f>
        <v/>
      </c>
      <c r="J8" s="7" t="str">
        <f>IF(AND(TONGHOP!O8="ThiTN",OR(TONGHOP!X8=TONGHOP!T8,TONGHOP!X8=TONGHOP!U8),TONGHOP!P8="TH"),TONGHOP!X8,"")</f>
        <v/>
      </c>
      <c r="K8" s="7" t="str">
        <f>IF(AND(TONGHOP!O8="ThiTN",OR(TONGHOP!Y8=TONGHOP!T8,TONGHOP!Y8=TONGHOP!U8),TONGHOP!P8="TH"),TONGHOP!Y8,"")</f>
        <v/>
      </c>
      <c r="L8" s="7" t="str">
        <f>IF(AND(J8="",K8=""),"",IF(AND(TONGHOP!O8="ThiTN",TONGHOP!P8="TH"),TONGHOP!Z8,""))</f>
        <v/>
      </c>
      <c r="M8" s="7" t="str">
        <f>IF(AND(TONGHOP!O8="ThiTN",AND(TONGHOP!X8&lt;&gt;TONGHOP!T8,TONGHOP!X8&lt;&gt;TONGHOP!U8),TONGHOP!P8="TH"),TONGHOP!X8,"")</f>
        <v/>
      </c>
      <c r="N8" s="7" t="str">
        <f>IF(AND(TONGHOP!O8="ThiTN",AND(TONGHOP!Y8&lt;&gt;TONGHOP!T8,TONGHOP!Y8&lt;&gt;TONGHOP!U8),TONGHOP!P8="TH"),TONGHOP!Y8,"")</f>
        <v/>
      </c>
      <c r="O8" s="7" t="str">
        <f>IF(AND(M8="",N8=""),"",IF(AND(TONGHOP!O8="ThiTN",TONGHOP!P8="TH"),TONGHOP!Z8,""))</f>
        <v/>
      </c>
    </row>
    <row r="9" spans="1:15">
      <c r="A9" s="5" t="str">
        <f>IF(AND(TONGHOP!O9="KTHP",TONGHOP!P9="LT"),TONGHOP!X9,"")</f>
        <v/>
      </c>
      <c r="B9" s="6" t="str">
        <f>IF(AND(TONGHOP!O9="KTHP",TONGHOP!P9="LT"),TONGHOP!Y9,"")</f>
        <v/>
      </c>
      <c r="C9" s="6" t="str">
        <f>IF(AND(TONGHOP!O9="KTHP",TONGHOP!P9="LT"),TONGHOP!Z9,"")</f>
        <v/>
      </c>
      <c r="D9" s="5" t="str">
        <f>IF(AND(TONGHOP!O9="KTHP",TONGHOP!P9="TL"),TONGHOP!X9,"")</f>
        <v/>
      </c>
      <c r="E9" s="6" t="str">
        <f>IF(AND(TONGHOP!O9="KTHP",TONGHOP!P9="TL"),TONGHOP!Y9,"")</f>
        <v/>
      </c>
      <c r="F9" s="6" t="str">
        <f>IF(AND(TONGHOP!O9="KTHP",TONGHOP!P9="TL"),TONGHOP!Z9,"")</f>
        <v/>
      </c>
      <c r="G9" s="7" t="str">
        <f>IF(AND(TONGHOP!O9="ThiTN",TONGHOP!P9="LT"),TONGHOP!X9,"")</f>
        <v/>
      </c>
      <c r="H9" s="7" t="str">
        <f>IF(AND(TONGHOP!O9="ThiTN",TONGHOP!P9="LT"),TONGHOP!Y9,"")</f>
        <v/>
      </c>
      <c r="I9" s="7" t="str">
        <f>IF(AND(G9="",H9=""),"",IF(AND(TONGHOP!O9="ThiTN",TONGHOP!P9="LT"),TONGHOP!Z9,""))</f>
        <v/>
      </c>
      <c r="J9" s="7" t="str">
        <f>IF(AND(TONGHOP!O9="ThiTN",OR(TONGHOP!X9=TONGHOP!T9,TONGHOP!X9=TONGHOP!U9),TONGHOP!P9="TH"),TONGHOP!X9,"")</f>
        <v/>
      </c>
      <c r="K9" s="7" t="str">
        <f>IF(AND(TONGHOP!O9="ThiTN",OR(TONGHOP!Y9=TONGHOP!T9,TONGHOP!Y9=TONGHOP!U9),TONGHOP!P9="TH"),TONGHOP!Y9,"")</f>
        <v/>
      </c>
      <c r="L9" s="7" t="str">
        <f>IF(AND(J9="",K9=""),"",IF(AND(TONGHOP!O9="ThiTN",TONGHOP!P9="TH"),TONGHOP!Z9,""))</f>
        <v/>
      </c>
      <c r="M9" s="7" t="str">
        <f>IF(AND(TONGHOP!O9="ThiTN",AND(TONGHOP!X9&lt;&gt;TONGHOP!T9,TONGHOP!X9&lt;&gt;TONGHOP!U9),TONGHOP!P9="TH"),TONGHOP!X9,"")</f>
        <v/>
      </c>
      <c r="N9" s="7" t="str">
        <f>IF(AND(TONGHOP!O9="ThiTN",AND(TONGHOP!Y9&lt;&gt;TONGHOP!T9,TONGHOP!Y9&lt;&gt;TONGHOP!U9),TONGHOP!P9="TH"),TONGHOP!Y9,"")</f>
        <v/>
      </c>
      <c r="O9" s="7" t="str">
        <f>IF(AND(M9="",N9=""),"",IF(AND(TONGHOP!O9="ThiTN",TONGHOP!P9="TH"),TONGHOP!Z9,""))</f>
        <v/>
      </c>
    </row>
    <row r="10" spans="1:15">
      <c r="A10" s="5" t="str">
        <f>IF(AND(TONGHOP!O10="KTHP",TONGHOP!P10="LT"),TONGHOP!X10,"")</f>
        <v/>
      </c>
      <c r="B10" s="6" t="str">
        <f>IF(AND(TONGHOP!O10="KTHP",TONGHOP!P10="LT"),TONGHOP!Y10,"")</f>
        <v/>
      </c>
      <c r="C10" s="6" t="str">
        <f>IF(AND(TONGHOP!O10="KTHP",TONGHOP!P10="LT"),TONGHOP!Z10,"")</f>
        <v/>
      </c>
      <c r="D10" s="5" t="str">
        <f>IF(AND(TONGHOP!O10="KTHP",TONGHOP!P10="TL"),TONGHOP!X10,"")</f>
        <v/>
      </c>
      <c r="E10" s="6" t="str">
        <f>IF(AND(TONGHOP!O10="KTHP",TONGHOP!P10="TL"),TONGHOP!Y10,"")</f>
        <v/>
      </c>
      <c r="F10" s="6" t="str">
        <f>IF(AND(TONGHOP!O10="KTHP",TONGHOP!P10="TL"),TONGHOP!Z10,"")</f>
        <v/>
      </c>
      <c r="G10" s="7" t="str">
        <f>IF(AND(TONGHOP!O10="ThiTN",TONGHOP!P10="LT"),TONGHOP!X10,"")</f>
        <v/>
      </c>
      <c r="H10" s="7" t="str">
        <f>IF(AND(TONGHOP!O10="ThiTN",TONGHOP!P10="LT"),TONGHOP!Y10,"")</f>
        <v/>
      </c>
      <c r="I10" s="7" t="str">
        <f>IF(AND(G10="",H10=""),"",IF(AND(TONGHOP!O10="ThiTN",TONGHOP!P10="LT"),TONGHOP!Z10,""))</f>
        <v/>
      </c>
      <c r="J10" s="7" t="str">
        <f>IF(AND(TONGHOP!O10="ThiTN",OR(TONGHOP!X10=TONGHOP!T10,TONGHOP!X10=TONGHOP!U10),TONGHOP!P10="TH"),TONGHOP!X10,"")</f>
        <v/>
      </c>
      <c r="K10" s="7" t="str">
        <f>IF(AND(TONGHOP!O10="ThiTN",OR(TONGHOP!Y10=TONGHOP!T10,TONGHOP!Y10=TONGHOP!U10),TONGHOP!P10="TH"),TONGHOP!Y10,"")</f>
        <v/>
      </c>
      <c r="L10" s="7" t="str">
        <f>IF(AND(J10="",K10=""),"",IF(AND(TONGHOP!O10="ThiTN",TONGHOP!P10="TH"),TONGHOP!Z10,""))</f>
        <v/>
      </c>
      <c r="M10" s="7" t="str">
        <f>IF(AND(TONGHOP!O10="ThiTN",AND(TONGHOP!X10&lt;&gt;TONGHOP!T10,TONGHOP!X10&lt;&gt;TONGHOP!U10),TONGHOP!P10="TH"),TONGHOP!X10,"")</f>
        <v/>
      </c>
      <c r="N10" s="7" t="str">
        <f>IF(AND(TONGHOP!O10="ThiTN",AND(TONGHOP!Y10&lt;&gt;TONGHOP!T10,TONGHOP!Y10&lt;&gt;TONGHOP!U10),TONGHOP!P10="TH"),TONGHOP!Y10,"")</f>
        <v/>
      </c>
      <c r="O10" s="7" t="str">
        <f>IF(AND(M10="",N10=""),"",IF(AND(TONGHOP!O10="ThiTN",TONGHOP!P10="TH"),TONGHOP!Z10,""))</f>
        <v/>
      </c>
    </row>
    <row r="11" spans="1:15">
      <c r="A11" s="5" t="str">
        <f>IF(AND(TONGHOP!O11="KTHP",TONGHOP!P11="LT"),TONGHOP!X11,"")</f>
        <v/>
      </c>
      <c r="B11" s="6" t="str">
        <f>IF(AND(TONGHOP!O11="KTHP",TONGHOP!P11="LT"),TONGHOP!Y11,"")</f>
        <v/>
      </c>
      <c r="C11" s="6" t="str">
        <f>IF(AND(TONGHOP!O11="KTHP",TONGHOP!P11="LT"),TONGHOP!Z11,"")</f>
        <v/>
      </c>
      <c r="D11" s="5" t="str">
        <f>IF(AND(TONGHOP!O11="KTHP",TONGHOP!P11="TL"),TONGHOP!X11,"")</f>
        <v/>
      </c>
      <c r="E11" s="6" t="str">
        <f>IF(AND(TONGHOP!O11="KTHP",TONGHOP!P11="TL"),TONGHOP!Y11,"")</f>
        <v/>
      </c>
      <c r="F11" s="6" t="str">
        <f>IF(AND(TONGHOP!O11="KTHP",TONGHOP!P11="TL"),TONGHOP!Z11,"")</f>
        <v/>
      </c>
      <c r="G11" s="7" t="str">
        <f>IF(AND(TONGHOP!O11="ThiTN",TONGHOP!P11="LT"),TONGHOP!X11,"")</f>
        <v/>
      </c>
      <c r="H11" s="7" t="str">
        <f>IF(AND(TONGHOP!O11="ThiTN",TONGHOP!P11="LT"),TONGHOP!Y11,"")</f>
        <v/>
      </c>
      <c r="I11" s="7" t="str">
        <f>IF(AND(G11="",H11=""),"",IF(AND(TONGHOP!O11="ThiTN",TONGHOP!P11="LT"),TONGHOP!Z11,""))</f>
        <v/>
      </c>
      <c r="J11" s="7" t="str">
        <f>IF(AND(TONGHOP!O11="ThiTN",OR(TONGHOP!X11=TONGHOP!T11,TONGHOP!X11=TONGHOP!U11),TONGHOP!P11="TH"),TONGHOP!X11,"")</f>
        <v/>
      </c>
      <c r="K11" s="7" t="str">
        <f>IF(AND(TONGHOP!O11="ThiTN",OR(TONGHOP!Y11=TONGHOP!T11,TONGHOP!Y11=TONGHOP!U11),TONGHOP!P11="TH"),TONGHOP!Y11,"")</f>
        <v/>
      </c>
      <c r="L11" s="7" t="str">
        <f>IF(AND(J11="",K11=""),"",IF(AND(TONGHOP!O11="ThiTN",TONGHOP!P11="TH"),TONGHOP!Z11,""))</f>
        <v/>
      </c>
      <c r="M11" s="7" t="str">
        <f>IF(AND(TONGHOP!O11="ThiTN",AND(TONGHOP!X11&lt;&gt;TONGHOP!T11,TONGHOP!X11&lt;&gt;TONGHOP!U11),TONGHOP!P11="TH"),TONGHOP!X11,"")</f>
        <v/>
      </c>
      <c r="N11" s="7" t="str">
        <f>IF(AND(TONGHOP!O11="ThiTN",AND(TONGHOP!Y11&lt;&gt;TONGHOP!T11,TONGHOP!Y11&lt;&gt;TONGHOP!U11),TONGHOP!P11="TH"),TONGHOP!Y11,"")</f>
        <v/>
      </c>
      <c r="O11" s="7" t="str">
        <f>IF(AND(M11="",N11=""),"",IF(AND(TONGHOP!O11="ThiTN",TONGHOP!P11="TH"),TONGHOP!Z11,""))</f>
        <v/>
      </c>
    </row>
    <row r="12" spans="1:15">
      <c r="A12" s="5" t="str">
        <f>IF(AND(TONGHOP!O12="KTHP",TONGHOP!P12="LT"),TONGHOP!X12,"")</f>
        <v/>
      </c>
      <c r="B12" s="6" t="str">
        <f>IF(AND(TONGHOP!O12="KTHP",TONGHOP!P12="LT"),TONGHOP!Y12,"")</f>
        <v/>
      </c>
      <c r="C12" s="6" t="str">
        <f>IF(AND(TONGHOP!O12="KTHP",TONGHOP!P12="LT"),TONGHOP!Z12,"")</f>
        <v/>
      </c>
      <c r="D12" s="5" t="str">
        <f>IF(AND(TONGHOP!O12="KTHP",TONGHOP!P12="TL"),TONGHOP!X12,"")</f>
        <v/>
      </c>
      <c r="E12" s="6" t="str">
        <f>IF(AND(TONGHOP!O12="KTHP",TONGHOP!P12="TL"),TONGHOP!Y12,"")</f>
        <v/>
      </c>
      <c r="F12" s="6" t="str">
        <f>IF(AND(TONGHOP!O12="KTHP",TONGHOP!P12="TL"),TONGHOP!Z12,"")</f>
        <v/>
      </c>
      <c r="G12" s="7" t="str">
        <f>IF(AND(TONGHOP!O12="ThiTN",TONGHOP!P12="LT"),TONGHOP!X12,"")</f>
        <v/>
      </c>
      <c r="H12" s="7" t="str">
        <f>IF(AND(TONGHOP!O12="ThiTN",TONGHOP!P12="LT"),TONGHOP!Y12,"")</f>
        <v/>
      </c>
      <c r="I12" s="7" t="str">
        <f>IF(AND(G12="",H12=""),"",IF(AND(TONGHOP!O12="ThiTN",TONGHOP!P12="LT"),TONGHOP!Z12,""))</f>
        <v/>
      </c>
      <c r="J12" s="7" t="str">
        <f>IF(AND(TONGHOP!O12="ThiTN",OR(TONGHOP!X12=TONGHOP!T12,TONGHOP!X12=TONGHOP!U12),TONGHOP!P12="TH"),TONGHOP!X12,"")</f>
        <v/>
      </c>
      <c r="K12" s="7" t="str">
        <f>IF(AND(TONGHOP!O12="ThiTN",OR(TONGHOP!Y12=TONGHOP!T12,TONGHOP!Y12=TONGHOP!U12),TONGHOP!P12="TH"),TONGHOP!Y12,"")</f>
        <v/>
      </c>
      <c r="L12" s="7" t="str">
        <f>IF(AND(J12="",K12=""),"",IF(AND(TONGHOP!O12="ThiTN",TONGHOP!P12="TH"),TONGHOP!Z12,""))</f>
        <v/>
      </c>
      <c r="M12" s="7" t="str">
        <f>IF(AND(TONGHOP!O12="ThiTN",AND(TONGHOP!X12&lt;&gt;TONGHOP!T12,TONGHOP!X12&lt;&gt;TONGHOP!U12),TONGHOP!P12="TH"),TONGHOP!X12,"")</f>
        <v/>
      </c>
      <c r="N12" s="7" t="str">
        <f>IF(AND(TONGHOP!O12="ThiTN",AND(TONGHOP!Y12&lt;&gt;TONGHOP!T12,TONGHOP!Y12&lt;&gt;TONGHOP!U12),TONGHOP!P12="TH"),TONGHOP!Y12,"")</f>
        <v/>
      </c>
      <c r="O12" s="7" t="str">
        <f>IF(AND(M12="",N12=""),"",IF(AND(TONGHOP!O12="ThiTN",TONGHOP!P12="TH"),TONGHOP!Z12,""))</f>
        <v/>
      </c>
    </row>
    <row r="13" spans="1:15">
      <c r="A13" s="5" t="str">
        <f>IF(AND(TONGHOP!O13="KTHP",TONGHOP!P13="LT"),TONGHOP!X13,"")</f>
        <v/>
      </c>
      <c r="B13" s="6" t="str">
        <f>IF(AND(TONGHOP!O13="KTHP",TONGHOP!P13="LT"),TONGHOP!Y13,"")</f>
        <v/>
      </c>
      <c r="C13" s="6" t="str">
        <f>IF(AND(TONGHOP!O13="KTHP",TONGHOP!P13="LT"),TONGHOP!Z13,"")</f>
        <v/>
      </c>
      <c r="D13" s="5" t="str">
        <f>IF(AND(TONGHOP!O13="KTHP",TONGHOP!P13="TL"),TONGHOP!X13,"")</f>
        <v/>
      </c>
      <c r="E13" s="6" t="str">
        <f>IF(AND(TONGHOP!O13="KTHP",TONGHOP!P13="TL"),TONGHOP!Y13,"")</f>
        <v/>
      </c>
      <c r="F13" s="6" t="str">
        <f>IF(AND(TONGHOP!O13="KTHP",TONGHOP!P13="TL"),TONGHOP!Z13,"")</f>
        <v/>
      </c>
      <c r="G13" s="7" t="str">
        <f>IF(AND(TONGHOP!O13="ThiTN",TONGHOP!P13="LT"),TONGHOP!X13,"")</f>
        <v/>
      </c>
      <c r="H13" s="7" t="str">
        <f>IF(AND(TONGHOP!O13="ThiTN",TONGHOP!P13="LT"),TONGHOP!Y13,"")</f>
        <v/>
      </c>
      <c r="I13" s="7" t="str">
        <f>IF(AND(G13="",H13=""),"",IF(AND(TONGHOP!O13="ThiTN",TONGHOP!P13="LT"),TONGHOP!Z13,""))</f>
        <v/>
      </c>
      <c r="J13" s="7" t="str">
        <f>IF(AND(TONGHOP!O13="ThiTN",OR(TONGHOP!X13=TONGHOP!T13,TONGHOP!X13=TONGHOP!U13),TONGHOP!P13="TH"),TONGHOP!X13,"")</f>
        <v/>
      </c>
      <c r="K13" s="7" t="str">
        <f>IF(AND(TONGHOP!O13="ThiTN",OR(TONGHOP!Y13=TONGHOP!T13,TONGHOP!Y13=TONGHOP!U13),TONGHOP!P13="TH"),TONGHOP!Y13,"")</f>
        <v/>
      </c>
      <c r="L13" s="7" t="str">
        <f>IF(AND(J13="",K13=""),"",IF(AND(TONGHOP!O13="ThiTN",TONGHOP!P13="TH"),TONGHOP!Z13,""))</f>
        <v/>
      </c>
      <c r="M13" s="7" t="str">
        <f>IF(AND(TONGHOP!O13="ThiTN",AND(TONGHOP!X13&lt;&gt;TONGHOP!T13,TONGHOP!X13&lt;&gt;TONGHOP!U13),TONGHOP!P13="TH"),TONGHOP!X13,"")</f>
        <v/>
      </c>
      <c r="N13" s="7" t="str">
        <f>IF(AND(TONGHOP!O13="ThiTN",AND(TONGHOP!Y13&lt;&gt;TONGHOP!T13,TONGHOP!Y13&lt;&gt;TONGHOP!U13),TONGHOP!P13="TH"),TONGHOP!Y13,"")</f>
        <v/>
      </c>
      <c r="O13" s="7" t="str">
        <f>IF(AND(M13="",N13=""),"",IF(AND(TONGHOP!O13="ThiTN",TONGHOP!P13="TH"),TONGHOP!Z13,""))</f>
        <v/>
      </c>
    </row>
    <row r="14" spans="1:15">
      <c r="A14" s="5" t="str">
        <f>IF(AND(TONGHOP!O14="KTHP",TONGHOP!P14="LT"),TONGHOP!X14,"")</f>
        <v/>
      </c>
      <c r="B14" s="6" t="str">
        <f>IF(AND(TONGHOP!O14="KTHP",TONGHOP!P14="LT"),TONGHOP!Y14,"")</f>
        <v/>
      </c>
      <c r="C14" s="6" t="str">
        <f>IF(AND(TONGHOP!O14="KTHP",TONGHOP!P14="LT"),TONGHOP!Z14,"")</f>
        <v/>
      </c>
      <c r="D14" s="5" t="str">
        <f>IF(AND(TONGHOP!O14="KTHP",TONGHOP!P14="TL"),TONGHOP!X14,"")</f>
        <v/>
      </c>
      <c r="E14" s="6" t="str">
        <f>IF(AND(TONGHOP!O14="KTHP",TONGHOP!P14="TL"),TONGHOP!Y14,"")</f>
        <v/>
      </c>
      <c r="F14" s="6" t="str">
        <f>IF(AND(TONGHOP!O14="KTHP",TONGHOP!P14="TL"),TONGHOP!Z14,"")</f>
        <v/>
      </c>
      <c r="G14" s="7" t="str">
        <f>IF(AND(TONGHOP!O14="ThiTN",TONGHOP!P14="LT"),TONGHOP!X14,"")</f>
        <v/>
      </c>
      <c r="H14" s="7" t="str">
        <f>IF(AND(TONGHOP!O14="ThiTN",TONGHOP!P14="LT"),TONGHOP!Y14,"")</f>
        <v/>
      </c>
      <c r="I14" s="7" t="str">
        <f>IF(AND(G14="",H14=""),"",IF(AND(TONGHOP!O14="ThiTN",TONGHOP!P14="LT"),TONGHOP!Z14,""))</f>
        <v/>
      </c>
      <c r="J14" s="7" t="str">
        <f>IF(AND(TONGHOP!O14="ThiTN",OR(TONGHOP!X14=TONGHOP!T14,TONGHOP!X14=TONGHOP!U14),TONGHOP!P14="TH"),TONGHOP!X14,"")</f>
        <v/>
      </c>
      <c r="K14" s="7" t="str">
        <f>IF(AND(TONGHOP!O14="ThiTN",OR(TONGHOP!Y14=TONGHOP!T14,TONGHOP!Y14=TONGHOP!U14),TONGHOP!P14="TH"),TONGHOP!Y14,"")</f>
        <v/>
      </c>
      <c r="L14" s="7" t="str">
        <f>IF(AND(J14="",K14=""),"",IF(AND(TONGHOP!O14="ThiTN",TONGHOP!P14="TH"),TONGHOP!Z14,""))</f>
        <v/>
      </c>
      <c r="M14" s="7" t="str">
        <f>IF(AND(TONGHOP!O14="ThiTN",AND(TONGHOP!X14&lt;&gt;TONGHOP!T14,TONGHOP!X14&lt;&gt;TONGHOP!U14),TONGHOP!P14="TH"),TONGHOP!X14,"")</f>
        <v/>
      </c>
      <c r="N14" s="7" t="str">
        <f>IF(AND(TONGHOP!O14="ThiTN",AND(TONGHOP!Y14&lt;&gt;TONGHOP!T14,TONGHOP!Y14&lt;&gt;TONGHOP!U14),TONGHOP!P14="TH"),TONGHOP!Y14,"")</f>
        <v/>
      </c>
      <c r="O14" s="7" t="str">
        <f>IF(AND(M14="",N14=""),"",IF(AND(TONGHOP!O14="ThiTN",TONGHOP!P14="TH"),TONGHOP!Z14,""))</f>
        <v/>
      </c>
    </row>
    <row r="15" spans="1:15">
      <c r="A15" s="5" t="str">
        <f>IF(AND(TONGHOP!O15="KTHP",TONGHOP!P15="LT"),TONGHOP!X15,"")</f>
        <v/>
      </c>
      <c r="B15" s="6" t="str">
        <f>IF(AND(TONGHOP!O15="KTHP",TONGHOP!P15="LT"),TONGHOP!Y15,"")</f>
        <v/>
      </c>
      <c r="C15" s="6" t="str">
        <f>IF(AND(TONGHOP!O15="KTHP",TONGHOP!P15="LT"),TONGHOP!Z15,"")</f>
        <v/>
      </c>
      <c r="D15" s="5" t="str">
        <f>IF(AND(TONGHOP!O15="KTHP",TONGHOP!P15="TL"),TONGHOP!X15,"")</f>
        <v/>
      </c>
      <c r="E15" s="6" t="str">
        <f>IF(AND(TONGHOP!O15="KTHP",TONGHOP!P15="TL"),TONGHOP!Y15,"")</f>
        <v/>
      </c>
      <c r="F15" s="6" t="str">
        <f>IF(AND(TONGHOP!O15="KTHP",TONGHOP!P15="TL"),TONGHOP!Z15,"")</f>
        <v/>
      </c>
      <c r="G15" s="7" t="str">
        <f>IF(AND(TONGHOP!O15="ThiTN",TONGHOP!P15="LT"),TONGHOP!X15,"")</f>
        <v/>
      </c>
      <c r="H15" s="7" t="str">
        <f>IF(AND(TONGHOP!O15="ThiTN",TONGHOP!P15="LT"),TONGHOP!Y15,"")</f>
        <v/>
      </c>
      <c r="I15" s="7" t="str">
        <f>IF(AND(G15="",H15=""),"",IF(AND(TONGHOP!O15="ThiTN",TONGHOP!P15="LT"),TONGHOP!Z15,""))</f>
        <v/>
      </c>
      <c r="J15" s="7" t="str">
        <f>IF(AND(TONGHOP!O15="ThiTN",OR(TONGHOP!X15=TONGHOP!T15,TONGHOP!X15=TONGHOP!U15),TONGHOP!P15="TH"),TONGHOP!X15,"")</f>
        <v/>
      </c>
      <c r="K15" s="7" t="str">
        <f>IF(AND(TONGHOP!O15="ThiTN",OR(TONGHOP!Y15=TONGHOP!T15,TONGHOP!Y15=TONGHOP!U15),TONGHOP!P15="TH"),TONGHOP!Y15,"")</f>
        <v/>
      </c>
      <c r="L15" s="7" t="str">
        <f>IF(AND(J15="",K15=""),"",IF(AND(TONGHOP!O15="ThiTN",TONGHOP!P15="TH"),TONGHOP!Z15,""))</f>
        <v/>
      </c>
      <c r="M15" s="7" t="str">
        <f>IF(AND(TONGHOP!O15="ThiTN",AND(TONGHOP!X15&lt;&gt;TONGHOP!T15,TONGHOP!X15&lt;&gt;TONGHOP!U15),TONGHOP!P15="TH"),TONGHOP!X15,"")</f>
        <v/>
      </c>
      <c r="N15" s="7" t="str">
        <f>IF(AND(TONGHOP!O15="ThiTN",AND(TONGHOP!Y15&lt;&gt;TONGHOP!T15,TONGHOP!Y15&lt;&gt;TONGHOP!U15),TONGHOP!P15="TH"),TONGHOP!Y15,"")</f>
        <v/>
      </c>
      <c r="O15" s="7" t="str">
        <f>IF(AND(M15="",N15=""),"",IF(AND(TONGHOP!O15="ThiTN",TONGHOP!P15="TH"),TONGHOP!Z15,""))</f>
        <v/>
      </c>
    </row>
    <row r="16" spans="1:15">
      <c r="A16" s="5" t="str">
        <f>IF(AND(TONGHOP!O16="KTHP",TONGHOP!P16="LT"),TONGHOP!X16,"")</f>
        <v/>
      </c>
      <c r="B16" s="6" t="str">
        <f>IF(AND(TONGHOP!O16="KTHP",TONGHOP!P16="LT"),TONGHOP!Y16,"")</f>
        <v/>
      </c>
      <c r="C16" s="6" t="str">
        <f>IF(AND(TONGHOP!O16="KTHP",TONGHOP!P16="LT"),TONGHOP!Z16,"")</f>
        <v/>
      </c>
      <c r="D16" s="5" t="str">
        <f>IF(AND(TONGHOP!O16="KTHP",TONGHOP!P16="TL"),TONGHOP!X16,"")</f>
        <v/>
      </c>
      <c r="E16" s="6" t="str">
        <f>IF(AND(TONGHOP!O16="KTHP",TONGHOP!P16="TL"),TONGHOP!Y16,"")</f>
        <v/>
      </c>
      <c r="F16" s="6" t="str">
        <f>IF(AND(TONGHOP!O16="KTHP",TONGHOP!P16="TL"),TONGHOP!Z16,"")</f>
        <v/>
      </c>
      <c r="G16" s="7" t="str">
        <f>IF(AND(TONGHOP!O16="ThiTN",TONGHOP!P16="LT"),TONGHOP!X16,"")</f>
        <v/>
      </c>
      <c r="H16" s="7" t="str">
        <f>IF(AND(TONGHOP!O16="ThiTN",TONGHOP!P16="LT"),TONGHOP!Y16,"")</f>
        <v/>
      </c>
      <c r="I16" s="7" t="str">
        <f>IF(AND(G16="",H16=""),"",IF(AND(TONGHOP!O16="ThiTN",TONGHOP!P16="LT"),TONGHOP!Z16,""))</f>
        <v/>
      </c>
      <c r="J16" s="7" t="str">
        <f>IF(AND(TONGHOP!O16="ThiTN",OR(TONGHOP!X16=TONGHOP!T16,TONGHOP!X16=TONGHOP!U16),TONGHOP!P16="TH"),TONGHOP!X16,"")</f>
        <v/>
      </c>
      <c r="K16" s="7" t="str">
        <f>IF(AND(TONGHOP!O16="ThiTN",OR(TONGHOP!Y16=TONGHOP!T16,TONGHOP!Y16=TONGHOP!U16),TONGHOP!P16="TH"),TONGHOP!Y16,"")</f>
        <v/>
      </c>
      <c r="L16" s="7" t="str">
        <f>IF(AND(J16="",K16=""),"",IF(AND(TONGHOP!O16="ThiTN",TONGHOP!P16="TH"),TONGHOP!Z16,""))</f>
        <v/>
      </c>
      <c r="M16" s="7" t="str">
        <f>IF(AND(TONGHOP!O16="ThiTN",AND(TONGHOP!X16&lt;&gt;TONGHOP!T16,TONGHOP!X16&lt;&gt;TONGHOP!U16),TONGHOP!P16="TH"),TONGHOP!X16,"")</f>
        <v/>
      </c>
      <c r="N16" s="7" t="str">
        <f>IF(AND(TONGHOP!O16="ThiTN",AND(TONGHOP!Y16&lt;&gt;TONGHOP!T16,TONGHOP!Y16&lt;&gt;TONGHOP!U16),TONGHOP!P16="TH"),TONGHOP!Y16,"")</f>
        <v/>
      </c>
      <c r="O16" s="7" t="str">
        <f>IF(AND(M16="",N16=""),"",IF(AND(TONGHOP!O16="ThiTN",TONGHOP!P16="TH"),TONGHOP!Z16,""))</f>
        <v/>
      </c>
    </row>
    <row r="17" spans="1:15">
      <c r="A17" s="5" t="str">
        <f>IF(AND(TONGHOP!O17="KTHP",TONGHOP!P17="LT"),TONGHOP!X17,"")</f>
        <v/>
      </c>
      <c r="B17" s="6" t="str">
        <f>IF(AND(TONGHOP!O17="KTHP",TONGHOP!P17="LT"),TONGHOP!Y17,"")</f>
        <v/>
      </c>
      <c r="C17" s="6" t="str">
        <f>IF(AND(TONGHOP!O17="KTHP",TONGHOP!P17="LT"),TONGHOP!Z17,"")</f>
        <v/>
      </c>
      <c r="D17" s="5" t="str">
        <f>IF(AND(TONGHOP!O17="KTHP",TONGHOP!P17="TL"),TONGHOP!X17,"")</f>
        <v/>
      </c>
      <c r="E17" s="6" t="str">
        <f>IF(AND(TONGHOP!O17="KTHP",TONGHOP!P17="TL"),TONGHOP!Y17,"")</f>
        <v/>
      </c>
      <c r="F17" s="6" t="str">
        <f>IF(AND(TONGHOP!O17="KTHP",TONGHOP!P17="TL"),TONGHOP!Z17,"")</f>
        <v/>
      </c>
      <c r="G17" s="7" t="str">
        <f>IF(AND(TONGHOP!O17="ThiTN",TONGHOP!P17="LT"),TONGHOP!X17,"")</f>
        <v/>
      </c>
      <c r="H17" s="7" t="str">
        <f>IF(AND(TONGHOP!O17="ThiTN",TONGHOP!P17="LT"),TONGHOP!Y17,"")</f>
        <v/>
      </c>
      <c r="I17" s="7" t="str">
        <f>IF(AND(G17="",H17=""),"",IF(AND(TONGHOP!O17="ThiTN",TONGHOP!P17="LT"),TONGHOP!Z17,""))</f>
        <v/>
      </c>
      <c r="J17" s="7" t="str">
        <f>IF(AND(TONGHOP!O17="ThiTN",OR(TONGHOP!X17=TONGHOP!T17,TONGHOP!X17=TONGHOP!U17),TONGHOP!P17="TH"),TONGHOP!X17,"")</f>
        <v>Trần Trung Hiếu</v>
      </c>
      <c r="K17" s="7" t="str">
        <f>IF(AND(TONGHOP!O17="ThiTN",OR(TONGHOP!Y17=TONGHOP!T17,TONGHOP!Y17=TONGHOP!U17),TONGHOP!P17="TH"),TONGHOP!Y17,"")</f>
        <v>Quách Minh Thử</v>
      </c>
      <c r="L17" s="7">
        <f>IF(AND(J17="",K17=""),"",IF(AND(TONGHOP!O17="ThiTN",TONGHOP!P17="TH"),TONGHOP!Z17,""))</f>
        <v>13</v>
      </c>
      <c r="M17" s="7" t="str">
        <f>IF(AND(TONGHOP!O17="ThiTN",AND(TONGHOP!X17&lt;&gt;TONGHOP!T17,TONGHOP!X17&lt;&gt;TONGHOP!U17),TONGHOP!P17="TH"),TONGHOP!X17,"")</f>
        <v/>
      </c>
      <c r="N17" s="7" t="str">
        <f>IF(AND(TONGHOP!O17="ThiTN",AND(TONGHOP!Y17&lt;&gt;TONGHOP!T17,TONGHOP!Y17&lt;&gt;TONGHOP!U17),TONGHOP!P17="TH"),TONGHOP!Y17,"")</f>
        <v/>
      </c>
      <c r="O17" s="7" t="str">
        <f>IF(AND(M17="",N17=""),"",IF(AND(TONGHOP!O17="ThiTN",TONGHOP!P17="TH"),TONGHOP!Z17,""))</f>
        <v/>
      </c>
    </row>
    <row r="18" spans="1:15">
      <c r="A18" s="5" t="str">
        <f>IF(AND(TONGHOP!O18="KTHP",TONGHOP!P18="LT"),TONGHOP!X18,"")</f>
        <v/>
      </c>
      <c r="B18" s="6" t="str">
        <f>IF(AND(TONGHOP!O18="KTHP",TONGHOP!P18="LT"),TONGHOP!Y18,"")</f>
        <v/>
      </c>
      <c r="C18" s="6" t="str">
        <f>IF(AND(TONGHOP!O18="KTHP",TONGHOP!P18="LT"),TONGHOP!Z18,"")</f>
        <v/>
      </c>
      <c r="D18" s="5" t="str">
        <f>IF(AND(TONGHOP!O18="KTHP",TONGHOP!P18="TL"),TONGHOP!X18,"")</f>
        <v/>
      </c>
      <c r="E18" s="6" t="str">
        <f>IF(AND(TONGHOP!O18="KTHP",TONGHOP!P18="TL"),TONGHOP!Y18,"")</f>
        <v/>
      </c>
      <c r="F18" s="6" t="str">
        <f>IF(AND(TONGHOP!O18="KTHP",TONGHOP!P18="TL"),TONGHOP!Z18,"")</f>
        <v/>
      </c>
      <c r="G18" s="7" t="str">
        <f>IF(AND(TONGHOP!O18="ThiTN",TONGHOP!P18="LT"),TONGHOP!X18,"")</f>
        <v/>
      </c>
      <c r="H18" s="7" t="str">
        <f>IF(AND(TONGHOP!O18="ThiTN",TONGHOP!P18="LT"),TONGHOP!Y18,"")</f>
        <v/>
      </c>
      <c r="I18" s="7" t="str">
        <f>IF(AND(G18="",H18=""),"",IF(AND(TONGHOP!O18="ThiTN",TONGHOP!P18="LT"),TONGHOP!Z18,""))</f>
        <v/>
      </c>
      <c r="J18" s="7" t="str">
        <f>IF(AND(TONGHOP!O18="ThiTN",OR(TONGHOP!X18=TONGHOP!T18,TONGHOP!X18=TONGHOP!U18),TONGHOP!P18="TH"),TONGHOP!X18,"")</f>
        <v>Đỗ Trọng Quý</v>
      </c>
      <c r="K18" s="7" t="str">
        <f>IF(AND(TONGHOP!O18="ThiTN",OR(TONGHOP!Y18=TONGHOP!T18,TONGHOP!Y18=TONGHOP!U18),TONGHOP!P18="TH"),TONGHOP!Y18,"")</f>
        <v>Phan Văn Hòa</v>
      </c>
      <c r="L18" s="7">
        <f>IF(AND(J18="",K18=""),"",IF(AND(TONGHOP!O18="ThiTN",TONGHOP!P18="TH"),TONGHOP!Z18,""))</f>
        <v>11</v>
      </c>
      <c r="M18" s="7" t="str">
        <f>IF(AND(TONGHOP!O18="ThiTN",AND(TONGHOP!X18&lt;&gt;TONGHOP!T18,TONGHOP!X18&lt;&gt;TONGHOP!U18),TONGHOP!P18="TH"),TONGHOP!X18,"")</f>
        <v/>
      </c>
      <c r="N18" s="7" t="str">
        <f>IF(AND(TONGHOP!O18="ThiTN",AND(TONGHOP!Y18&lt;&gt;TONGHOP!T18,TONGHOP!Y18&lt;&gt;TONGHOP!U18),TONGHOP!P18="TH"),TONGHOP!Y18,"")</f>
        <v/>
      </c>
      <c r="O18" s="7" t="str">
        <f>IF(AND(M18="",N18=""),"",IF(AND(TONGHOP!O18="ThiTN",TONGHOP!P18="TH"),TONGHOP!Z18,""))</f>
        <v/>
      </c>
    </row>
    <row r="19" spans="1:15">
      <c r="A19" s="5" t="str">
        <f>IF(AND(TONGHOP!O19="KTHP",TONGHOP!P19="LT"),TONGHOP!X19,"")</f>
        <v/>
      </c>
      <c r="B19" s="6" t="str">
        <f>IF(AND(TONGHOP!O19="KTHP",TONGHOP!P19="LT"),TONGHOP!Y19,"")</f>
        <v/>
      </c>
      <c r="C19" s="6" t="str">
        <f>IF(AND(TONGHOP!O19="KTHP",TONGHOP!P19="LT"),TONGHOP!Z19,"")</f>
        <v/>
      </c>
      <c r="D19" s="5" t="str">
        <f>IF(AND(TONGHOP!O19="KTHP",TONGHOP!P19="TL"),TONGHOP!X19,"")</f>
        <v/>
      </c>
      <c r="E19" s="6" t="str">
        <f>IF(AND(TONGHOP!O19="KTHP",TONGHOP!P19="TL"),TONGHOP!Y19,"")</f>
        <v/>
      </c>
      <c r="F19" s="6" t="str">
        <f>IF(AND(TONGHOP!O19="KTHP",TONGHOP!P19="TL"),TONGHOP!Z19,"")</f>
        <v/>
      </c>
      <c r="G19" s="7" t="str">
        <f>IF(AND(TONGHOP!O19="ThiTN",TONGHOP!P19="LT"),TONGHOP!X19,"")</f>
        <v/>
      </c>
      <c r="H19" s="7" t="str">
        <f>IF(AND(TONGHOP!O19="ThiTN",TONGHOP!P19="LT"),TONGHOP!Y19,"")</f>
        <v/>
      </c>
      <c r="I19" s="7" t="str">
        <f>IF(AND(G19="",H19=""),"",IF(AND(TONGHOP!O19="ThiTN",TONGHOP!P19="LT"),TONGHOP!Z19,""))</f>
        <v/>
      </c>
      <c r="J19" s="7" t="str">
        <f>IF(AND(TONGHOP!O19="ThiTN",OR(TONGHOP!X19=TONGHOP!T19,TONGHOP!X19=TONGHOP!U19),TONGHOP!P19="TH"),TONGHOP!X19,"")</f>
        <v>Bùi Thị Ngọc Sương</v>
      </c>
      <c r="K19" s="7" t="str">
        <f>IF(AND(TONGHOP!O19="ThiTN",OR(TONGHOP!Y19=TONGHOP!T19,TONGHOP!Y19=TONGHOP!U19),TONGHOP!P19="TH"),TONGHOP!Y19,"")</f>
        <v>Nguyễn Thị Hiền</v>
      </c>
      <c r="L19" s="7">
        <f>IF(AND(J19="",K19=""),"",IF(AND(TONGHOP!O19="ThiTN",TONGHOP!P19="TH"),TONGHOP!Z19,""))</f>
        <v>5</v>
      </c>
      <c r="M19" s="7" t="str">
        <f>IF(AND(TONGHOP!O19="ThiTN",AND(TONGHOP!X19&lt;&gt;TONGHOP!T19,TONGHOP!X19&lt;&gt;TONGHOP!U19),TONGHOP!P19="TH"),TONGHOP!X19,"")</f>
        <v/>
      </c>
      <c r="N19" s="7" t="str">
        <f>IF(AND(TONGHOP!O19="ThiTN",AND(TONGHOP!Y19&lt;&gt;TONGHOP!T19,TONGHOP!Y19&lt;&gt;TONGHOP!U19),TONGHOP!P19="TH"),TONGHOP!Y19,"")</f>
        <v/>
      </c>
      <c r="O19" s="7" t="str">
        <f>IF(AND(M19="",N19=""),"",IF(AND(TONGHOP!O19="ThiTN",TONGHOP!P19="TH"),TONGHOP!Z19,""))</f>
        <v/>
      </c>
    </row>
    <row r="20" spans="1:15">
      <c r="A20" s="5" t="str">
        <f>IF(AND(TONGHOP!O20="KTHP",TONGHOP!P20="LT"),TONGHOP!X20,"")</f>
        <v/>
      </c>
      <c r="B20" s="6" t="str">
        <f>IF(AND(TONGHOP!O20="KTHP",TONGHOP!P20="LT"),TONGHOP!Y20,"")</f>
        <v/>
      </c>
      <c r="C20" s="6" t="str">
        <f>IF(AND(TONGHOP!O20="KTHP",TONGHOP!P20="LT"),TONGHOP!Z20,"")</f>
        <v/>
      </c>
      <c r="D20" s="5" t="str">
        <f>IF(AND(TONGHOP!O20="KTHP",TONGHOP!P20="TL"),TONGHOP!X20,"")</f>
        <v/>
      </c>
      <c r="E20" s="6" t="str">
        <f>IF(AND(TONGHOP!O20="KTHP",TONGHOP!P20="TL"),TONGHOP!Y20,"")</f>
        <v/>
      </c>
      <c r="F20" s="6" t="str">
        <f>IF(AND(TONGHOP!O20="KTHP",TONGHOP!P20="TL"),TONGHOP!Z20,"")</f>
        <v/>
      </c>
      <c r="G20" s="7" t="str">
        <f>IF(AND(TONGHOP!O20="ThiTN",TONGHOP!P20="LT"),TONGHOP!X20,"")</f>
        <v/>
      </c>
      <c r="H20" s="7" t="str">
        <f>IF(AND(TONGHOP!O20="ThiTN",TONGHOP!P20="LT"),TONGHOP!Y20,"")</f>
        <v/>
      </c>
      <c r="I20" s="7" t="str">
        <f>IF(AND(G20="",H20=""),"",IF(AND(TONGHOP!O20="ThiTN",TONGHOP!P20="LT"),TONGHOP!Z20,""))</f>
        <v/>
      </c>
      <c r="J20" s="7" t="str">
        <f>IF(AND(TONGHOP!O20="ThiTN",OR(TONGHOP!X20=TONGHOP!T20,TONGHOP!X20=TONGHOP!U20),TONGHOP!P20="TH"),TONGHOP!X20,"")</f>
        <v>Võ Đắc Thịnh</v>
      </c>
      <c r="K20" s="7" t="str">
        <f>IF(AND(TONGHOP!O20="ThiTN",OR(TONGHOP!Y20=TONGHOP!T20,TONGHOP!Y20=TONGHOP!U20),TONGHOP!P20="TH"),TONGHOP!Y20,"")</f>
        <v>Phan Anh Tuấn Kiệt</v>
      </c>
      <c r="L20" s="7">
        <f>IF(AND(J20="",K20=""),"",IF(AND(TONGHOP!O20="ThiTN",TONGHOP!P20="TH"),TONGHOP!Z20,""))</f>
        <v>13</v>
      </c>
      <c r="M20" s="7" t="str">
        <f>IF(AND(TONGHOP!O20="ThiTN",AND(TONGHOP!X20&lt;&gt;TONGHOP!T20,TONGHOP!X20&lt;&gt;TONGHOP!U20),TONGHOP!P20="TH"),TONGHOP!X20,"")</f>
        <v/>
      </c>
      <c r="N20" s="7" t="str">
        <f>IF(AND(TONGHOP!O20="ThiTN",AND(TONGHOP!Y20&lt;&gt;TONGHOP!T20,TONGHOP!Y20&lt;&gt;TONGHOP!U20),TONGHOP!P20="TH"),TONGHOP!Y20,"")</f>
        <v/>
      </c>
      <c r="O20" s="7" t="str">
        <f>IF(AND(M20="",N20=""),"",IF(AND(TONGHOP!O20="ThiTN",TONGHOP!P20="TH"),TONGHOP!Z20,""))</f>
        <v/>
      </c>
    </row>
    <row r="21" spans="1:15">
      <c r="A21" s="5" t="str">
        <f>IF(AND(TONGHOP!O21="KTHP",TONGHOP!P21="LT"),TONGHOP!X21,"")</f>
        <v/>
      </c>
      <c r="B21" s="6" t="str">
        <f>IF(AND(TONGHOP!O21="KTHP",TONGHOP!P21="LT"),TONGHOP!Y21,"")</f>
        <v/>
      </c>
      <c r="C21" s="6" t="str">
        <f>IF(AND(TONGHOP!O21="KTHP",TONGHOP!P21="LT"),TONGHOP!Z21,"")</f>
        <v/>
      </c>
      <c r="D21" s="5" t="str">
        <f>IF(AND(TONGHOP!O21="KTHP",TONGHOP!P21="TL"),TONGHOP!X21,"")</f>
        <v/>
      </c>
      <c r="E21" s="6" t="str">
        <f>IF(AND(TONGHOP!O21="KTHP",TONGHOP!P21="TL"),TONGHOP!Y21,"")</f>
        <v/>
      </c>
      <c r="F21" s="6" t="str">
        <f>IF(AND(TONGHOP!O21="KTHP",TONGHOP!P21="TL"),TONGHOP!Z21,"")</f>
        <v/>
      </c>
      <c r="G21" s="7" t="str">
        <f>IF(AND(TONGHOP!O21="ThiTN",TONGHOP!P21="LT"),TONGHOP!X21,"")</f>
        <v/>
      </c>
      <c r="H21" s="7" t="str">
        <f>IF(AND(TONGHOP!O21="ThiTN",TONGHOP!P21="LT"),TONGHOP!Y21,"")</f>
        <v/>
      </c>
      <c r="I21" s="7" t="str">
        <f>IF(AND(G21="",H21=""),"",IF(AND(TONGHOP!O21="ThiTN",TONGHOP!P21="LT"),TONGHOP!Z21,""))</f>
        <v/>
      </c>
      <c r="J21" s="7" t="str">
        <f>IF(AND(TONGHOP!O21="ThiTN",OR(TONGHOP!X21=TONGHOP!T21,TONGHOP!X21=TONGHOP!U21),TONGHOP!P21="TH"),TONGHOP!X21,"")</f>
        <v/>
      </c>
      <c r="K21" s="7" t="str">
        <f>IF(AND(TONGHOP!O21="ThiTN",OR(TONGHOP!Y21=TONGHOP!T21,TONGHOP!Y21=TONGHOP!U21),TONGHOP!P21="TH"),TONGHOP!Y21,"")</f>
        <v/>
      </c>
      <c r="L21" s="7" t="str">
        <f>IF(AND(J21="",K21=""),"",IF(AND(TONGHOP!O21="ThiTN",TONGHOP!P21="TH"),TONGHOP!Z21,""))</f>
        <v/>
      </c>
      <c r="M21" s="7">
        <f>IF(AND(TONGHOP!O21="ThiTN",AND(TONGHOP!X21&lt;&gt;TONGHOP!T21,TONGHOP!X21&lt;&gt;TONGHOP!U21),TONGHOP!P21="TH"),TONGHOP!X21,"")</f>
        <v>0</v>
      </c>
      <c r="N21" s="7">
        <f>IF(AND(TONGHOP!O21="ThiTN",AND(TONGHOP!Y21&lt;&gt;TONGHOP!T21,TONGHOP!Y21&lt;&gt;TONGHOP!U21),TONGHOP!P21="TH"),TONGHOP!Y21,"")</f>
        <v>0</v>
      </c>
      <c r="O21" s="7">
        <f>IF(AND(M21="",N21=""),"",IF(AND(TONGHOP!O21="ThiTN",TONGHOP!P21="TH"),TONGHOP!Z21,""))</f>
        <v>0</v>
      </c>
    </row>
    <row r="22" spans="1:15">
      <c r="A22" s="5" t="str">
        <f>IF(AND(TONGHOP!O22="KTHP",TONGHOP!P22="LT"),TONGHOP!X22,"")</f>
        <v/>
      </c>
      <c r="B22" s="6" t="str">
        <f>IF(AND(TONGHOP!O22="KTHP",TONGHOP!P22="LT"),TONGHOP!Y22,"")</f>
        <v/>
      </c>
      <c r="C22" s="6" t="str">
        <f>IF(AND(TONGHOP!O22="KTHP",TONGHOP!P22="LT"),TONGHOP!Z22,"")</f>
        <v/>
      </c>
      <c r="D22" s="5" t="str">
        <f>IF(AND(TONGHOP!O22="KTHP",TONGHOP!P22="TL"),TONGHOP!X22,"")</f>
        <v/>
      </c>
      <c r="E22" s="6" t="str">
        <f>IF(AND(TONGHOP!O22="KTHP",TONGHOP!P22="TL"),TONGHOP!Y22,"")</f>
        <v/>
      </c>
      <c r="F22" s="6" t="str">
        <f>IF(AND(TONGHOP!O22="KTHP",TONGHOP!P22="TL"),TONGHOP!Z22,"")</f>
        <v/>
      </c>
      <c r="G22" s="7" t="str">
        <f>IF(AND(TONGHOP!O22="ThiTN",TONGHOP!P22="LT"),TONGHOP!X22,"")</f>
        <v/>
      </c>
      <c r="H22" s="7" t="str">
        <f>IF(AND(TONGHOP!O22="ThiTN",TONGHOP!P22="LT"),TONGHOP!Y22,"")</f>
        <v/>
      </c>
      <c r="I22" s="7" t="str">
        <f>IF(AND(G22="",H22=""),"",IF(AND(TONGHOP!O22="ThiTN",TONGHOP!P22="LT"),TONGHOP!Z22,""))</f>
        <v/>
      </c>
      <c r="J22" s="7" t="str">
        <f>IF(AND(TONGHOP!O22="ThiTN",OR(TONGHOP!X22=TONGHOP!T22,TONGHOP!X22=TONGHOP!U22),TONGHOP!P22="TH"),TONGHOP!X22,"")</f>
        <v>Nguyễn Văn Đôn</v>
      </c>
      <c r="K22" s="7" t="str">
        <f>IF(AND(TONGHOP!O22="ThiTN",OR(TONGHOP!Y22=TONGHOP!T22,TONGHOP!Y22=TONGHOP!U22),TONGHOP!P22="TH"),TONGHOP!Y22,"")</f>
        <v>Lê Quý Hưng Quốc</v>
      </c>
      <c r="L22" s="7">
        <f>IF(AND(J22="",K22=""),"",IF(AND(TONGHOP!O22="ThiTN",TONGHOP!P22="TH"),TONGHOP!Z22,""))</f>
        <v>6</v>
      </c>
      <c r="M22" s="7" t="str">
        <f>IF(AND(TONGHOP!O22="ThiTN",AND(TONGHOP!X22&lt;&gt;TONGHOP!T22,TONGHOP!X22&lt;&gt;TONGHOP!U22),TONGHOP!P22="TH"),TONGHOP!X22,"")</f>
        <v/>
      </c>
      <c r="N22" s="7" t="str">
        <f>IF(AND(TONGHOP!O22="ThiTN",AND(TONGHOP!Y22&lt;&gt;TONGHOP!T22,TONGHOP!Y22&lt;&gt;TONGHOP!U22),TONGHOP!P22="TH"),TONGHOP!Y22,"")</f>
        <v/>
      </c>
      <c r="O22" s="7" t="str">
        <f>IF(AND(M22="",N22=""),"",IF(AND(TONGHOP!O22="ThiTN",TONGHOP!P22="TH"),TONGHOP!Z22,""))</f>
        <v/>
      </c>
    </row>
    <row r="23" spans="1:15">
      <c r="A23" s="5" t="str">
        <f>IF(AND(TONGHOP!O23="KTHP",TONGHOP!P23="LT"),TONGHOP!X23,"")</f>
        <v/>
      </c>
      <c r="B23" s="6" t="str">
        <f>IF(AND(TONGHOP!O23="KTHP",TONGHOP!P23="LT"),TONGHOP!Y23,"")</f>
        <v/>
      </c>
      <c r="C23" s="6" t="str">
        <f>IF(AND(TONGHOP!O23="KTHP",TONGHOP!P23="LT"),TONGHOP!Z23,"")</f>
        <v/>
      </c>
      <c r="D23" s="5" t="str">
        <f>IF(AND(TONGHOP!O23="KTHP",TONGHOP!P23="TL"),TONGHOP!X23,"")</f>
        <v/>
      </c>
      <c r="E23" s="6" t="str">
        <f>IF(AND(TONGHOP!O23="KTHP",TONGHOP!P23="TL"),TONGHOP!Y23,"")</f>
        <v/>
      </c>
      <c r="F23" s="6" t="str">
        <f>IF(AND(TONGHOP!O23="KTHP",TONGHOP!P23="TL"),TONGHOP!Z23,"")</f>
        <v/>
      </c>
      <c r="G23" s="7" t="str">
        <f>IF(AND(TONGHOP!O23="ThiTN",TONGHOP!P23="LT"),TONGHOP!X23,"")</f>
        <v/>
      </c>
      <c r="H23" s="7" t="str">
        <f>IF(AND(TONGHOP!O23="ThiTN",TONGHOP!P23="LT"),TONGHOP!Y23,"")</f>
        <v/>
      </c>
      <c r="I23" s="7" t="str">
        <f>IF(AND(G23="",H23=""),"",IF(AND(TONGHOP!O23="ThiTN",TONGHOP!P23="LT"),TONGHOP!Z23,""))</f>
        <v/>
      </c>
      <c r="J23" s="7" t="str">
        <f>IF(AND(TONGHOP!O23="ThiTN",OR(TONGHOP!X23=TONGHOP!T23,TONGHOP!X23=TONGHOP!U23),TONGHOP!P23="TH"),TONGHOP!X23,"")</f>
        <v>Dương Minh Chung</v>
      </c>
      <c r="K23" s="7" t="str">
        <f>IF(AND(TONGHOP!O23="ThiTN",OR(TONGHOP!Y23=TONGHOP!T23,TONGHOP!Y23=TONGHOP!U23),TONGHOP!P23="TH"),TONGHOP!Y23,"")</f>
        <v>Vũ Đức Pháp</v>
      </c>
      <c r="L23" s="7">
        <f>IF(AND(J23="",K23=""),"",IF(AND(TONGHOP!O23="ThiTN",TONGHOP!P23="TH"),TONGHOP!Z23,""))</f>
        <v>12</v>
      </c>
      <c r="M23" s="7" t="str">
        <f>IF(AND(TONGHOP!O23="ThiTN",AND(TONGHOP!X23&lt;&gt;TONGHOP!T23,TONGHOP!X23&lt;&gt;TONGHOP!U23),TONGHOP!P23="TH"),TONGHOP!X23,"")</f>
        <v/>
      </c>
      <c r="N23" s="7" t="str">
        <f>IF(AND(TONGHOP!O23="ThiTN",AND(TONGHOP!Y23&lt;&gt;TONGHOP!T23,TONGHOP!Y23&lt;&gt;TONGHOP!U23),TONGHOP!P23="TH"),TONGHOP!Y23,"")</f>
        <v/>
      </c>
      <c r="O23" s="7" t="str">
        <f>IF(AND(M23="",N23=""),"",IF(AND(TONGHOP!O23="ThiTN",TONGHOP!P23="TH"),TONGHOP!Z23,""))</f>
        <v/>
      </c>
    </row>
    <row r="24" spans="1:15">
      <c r="A24" s="5" t="str">
        <f>IF(AND(TONGHOP!O24="KTHP",TONGHOP!P24="LT"),TONGHOP!X24,"")</f>
        <v/>
      </c>
      <c r="B24" s="6" t="str">
        <f>IF(AND(TONGHOP!O24="KTHP",TONGHOP!P24="LT"),TONGHOP!Y24,"")</f>
        <v/>
      </c>
      <c r="C24" s="6" t="str">
        <f>IF(AND(TONGHOP!O24="KTHP",TONGHOP!P24="LT"),TONGHOP!Z24,"")</f>
        <v/>
      </c>
      <c r="D24" s="5" t="str">
        <f>IF(AND(TONGHOP!O24="KTHP",TONGHOP!P24="TL"),TONGHOP!X24,"")</f>
        <v/>
      </c>
      <c r="E24" s="6" t="str">
        <f>IF(AND(TONGHOP!O24="KTHP",TONGHOP!P24="TL"),TONGHOP!Y24,"")</f>
        <v/>
      </c>
      <c r="F24" s="6" t="str">
        <f>IF(AND(TONGHOP!O24="KTHP",TONGHOP!P24="TL"),TONGHOP!Z24,"")</f>
        <v/>
      </c>
      <c r="G24" s="7" t="str">
        <f>IF(AND(TONGHOP!O24="ThiTN",TONGHOP!P24="LT"),TONGHOP!X24,"")</f>
        <v>Nguyễn Ngọc Quỳnh(CT)</v>
      </c>
      <c r="H24" s="7" t="str">
        <f>IF(AND(TONGHOP!O24="ThiTN",TONGHOP!P24="LT"),TONGHOP!Y24,"")</f>
        <v>Đinh Thị Huyên</v>
      </c>
      <c r="I24" s="7">
        <f>IF(AND(G24="",H24=""),"",IF(AND(TONGHOP!O24="ThiTN",TONGHOP!P24="LT"),TONGHOP!Z24,""))</f>
        <v>30</v>
      </c>
      <c r="J24" s="7" t="str">
        <f>IF(AND(TONGHOP!O24="ThiTN",OR(TONGHOP!X24=TONGHOP!T24,TONGHOP!X24=TONGHOP!U24),TONGHOP!P24="TH"),TONGHOP!X24,"")</f>
        <v/>
      </c>
      <c r="K24" s="7" t="str">
        <f>IF(AND(TONGHOP!O24="ThiTN",OR(TONGHOP!Y24=TONGHOP!T24,TONGHOP!Y24=TONGHOP!U24),TONGHOP!P24="TH"),TONGHOP!Y24,"")</f>
        <v/>
      </c>
      <c r="L24" s="7" t="str">
        <f>IF(AND(J24="",K24=""),"",IF(AND(TONGHOP!O24="ThiTN",TONGHOP!P24="TH"),TONGHOP!Z24,""))</f>
        <v/>
      </c>
      <c r="M24" s="7" t="str">
        <f>IF(AND(TONGHOP!O24="ThiTN",AND(TONGHOP!X24&lt;&gt;TONGHOP!T24,TONGHOP!X24&lt;&gt;TONGHOP!U24),TONGHOP!P24="TH"),TONGHOP!X24,"")</f>
        <v/>
      </c>
      <c r="N24" s="7" t="str">
        <f>IF(AND(TONGHOP!O24="ThiTN",AND(TONGHOP!Y24&lt;&gt;TONGHOP!T24,TONGHOP!Y24&lt;&gt;TONGHOP!U24),TONGHOP!P24="TH"),TONGHOP!Y24,"")</f>
        <v/>
      </c>
      <c r="O24" s="7" t="str">
        <f>IF(AND(M24="",N24=""),"",IF(AND(TONGHOP!O24="ThiTN",TONGHOP!P24="TH"),TONGHOP!Z24,""))</f>
        <v/>
      </c>
    </row>
    <row r="25" spans="1:15">
      <c r="A25" s="5" t="str">
        <f>IF(AND(TONGHOP!O25="KTHP",TONGHOP!P25="LT"),TONGHOP!X25,"")</f>
        <v/>
      </c>
      <c r="B25" s="6" t="str">
        <f>IF(AND(TONGHOP!O25="KTHP",TONGHOP!P25="LT"),TONGHOP!Y25,"")</f>
        <v/>
      </c>
      <c r="C25" s="6" t="str">
        <f>IF(AND(TONGHOP!O25="KTHP",TONGHOP!P25="LT"),TONGHOP!Z25,"")</f>
        <v/>
      </c>
      <c r="D25" s="5" t="str">
        <f>IF(AND(TONGHOP!O25="KTHP",TONGHOP!P25="TL"),TONGHOP!X25,"")</f>
        <v/>
      </c>
      <c r="E25" s="6" t="str">
        <f>IF(AND(TONGHOP!O25="KTHP",TONGHOP!P25="TL"),TONGHOP!Y25,"")</f>
        <v/>
      </c>
      <c r="F25" s="6" t="str">
        <f>IF(AND(TONGHOP!O25="KTHP",TONGHOP!P25="TL"),TONGHOP!Z25,"")</f>
        <v/>
      </c>
      <c r="G25" s="7" t="str">
        <f>IF(AND(TONGHOP!O25="ThiTN",TONGHOP!P25="LT"),TONGHOP!X25,"")</f>
        <v>Đinh Thị Huyên</v>
      </c>
      <c r="H25" s="7" t="str">
        <f>IF(AND(TONGHOP!O25="ThiTN",TONGHOP!P25="LT"),TONGHOP!Y25,"")</f>
        <v>Nguyễn Ngọc Quỳnh(CT)</v>
      </c>
      <c r="I25" s="7">
        <f>IF(AND(G25="",H25=""),"",IF(AND(TONGHOP!O25="ThiTN",TONGHOP!P25="LT"),TONGHOP!Z25,""))</f>
        <v>26</v>
      </c>
      <c r="J25" s="7" t="str">
        <f>IF(AND(TONGHOP!O25="ThiTN",OR(TONGHOP!X25=TONGHOP!T25,TONGHOP!X25=TONGHOP!U25),TONGHOP!P25="TH"),TONGHOP!X25,"")</f>
        <v/>
      </c>
      <c r="K25" s="7" t="str">
        <f>IF(AND(TONGHOP!O25="ThiTN",OR(TONGHOP!Y25=TONGHOP!T25,TONGHOP!Y25=TONGHOP!U25),TONGHOP!P25="TH"),TONGHOP!Y25,"")</f>
        <v/>
      </c>
      <c r="L25" s="7" t="str">
        <f>IF(AND(J25="",K25=""),"",IF(AND(TONGHOP!O25="ThiTN",TONGHOP!P25="TH"),TONGHOP!Z25,""))</f>
        <v/>
      </c>
      <c r="M25" s="7" t="str">
        <f>IF(AND(TONGHOP!O25="ThiTN",AND(TONGHOP!X25&lt;&gt;TONGHOP!T25,TONGHOP!X25&lt;&gt;TONGHOP!U25),TONGHOP!P25="TH"),TONGHOP!X25,"")</f>
        <v/>
      </c>
      <c r="N25" s="7" t="str">
        <f>IF(AND(TONGHOP!O25="ThiTN",AND(TONGHOP!Y25&lt;&gt;TONGHOP!T25,TONGHOP!Y25&lt;&gt;TONGHOP!U25),TONGHOP!P25="TH"),TONGHOP!Y25,"")</f>
        <v/>
      </c>
      <c r="O25" s="7" t="str">
        <f>IF(AND(M25="",N25=""),"",IF(AND(TONGHOP!O25="ThiTN",TONGHOP!P25="TH"),TONGHOP!Z25,""))</f>
        <v/>
      </c>
    </row>
    <row r="26" spans="1:15">
      <c r="A26" s="5" t="str">
        <f>IF(AND(TONGHOP!O26="KTHP",TONGHOP!P26="LT"),TONGHOP!X26,"")</f>
        <v/>
      </c>
      <c r="B26" s="6" t="str">
        <f>IF(AND(TONGHOP!O26="KTHP",TONGHOP!P26="LT"),TONGHOP!Y26,"")</f>
        <v/>
      </c>
      <c r="C26" s="6" t="str">
        <f>IF(AND(TONGHOP!O26="KTHP",TONGHOP!P26="LT"),TONGHOP!Z26,"")</f>
        <v/>
      </c>
      <c r="D26" s="5" t="str">
        <f>IF(AND(TONGHOP!O26="KTHP",TONGHOP!P26="TL"),TONGHOP!X26,"")</f>
        <v/>
      </c>
      <c r="E26" s="6" t="str">
        <f>IF(AND(TONGHOP!O26="KTHP",TONGHOP!P26="TL"),TONGHOP!Y26,"")</f>
        <v/>
      </c>
      <c r="F26" s="6" t="str">
        <f>IF(AND(TONGHOP!O26="KTHP",TONGHOP!P26="TL"),TONGHOP!Z26,"")</f>
        <v/>
      </c>
      <c r="G26" s="7" t="str">
        <f>IF(AND(TONGHOP!O26="ThiTN",TONGHOP!P26="LT"),TONGHOP!X26,"")</f>
        <v>Vũ Đức Pháp</v>
      </c>
      <c r="H26" s="7" t="str">
        <f>IF(AND(TONGHOP!O26="ThiTN",TONGHOP!P26="LT"),TONGHOP!Y26,"")</f>
        <v>Phan Văn Thành</v>
      </c>
      <c r="I26" s="7">
        <f>IF(AND(G26="",H26=""),"",IF(AND(TONGHOP!O26="ThiTN",TONGHOP!P26="LT"),TONGHOP!Z26,""))</f>
        <v>14</v>
      </c>
      <c r="J26" s="7" t="str">
        <f>IF(AND(TONGHOP!O26="ThiTN",OR(TONGHOP!X26=TONGHOP!T26,TONGHOP!X26=TONGHOP!U26),TONGHOP!P26="TH"),TONGHOP!X26,"")</f>
        <v/>
      </c>
      <c r="K26" s="7" t="str">
        <f>IF(AND(TONGHOP!O26="ThiTN",OR(TONGHOP!Y26=TONGHOP!T26,TONGHOP!Y26=TONGHOP!U26),TONGHOP!P26="TH"),TONGHOP!Y26,"")</f>
        <v/>
      </c>
      <c r="L26" s="7" t="str">
        <f>IF(AND(J26="",K26=""),"",IF(AND(TONGHOP!O26="ThiTN",TONGHOP!P26="TH"),TONGHOP!Z26,""))</f>
        <v/>
      </c>
      <c r="M26" s="7" t="str">
        <f>IF(AND(TONGHOP!O26="ThiTN",AND(TONGHOP!X26&lt;&gt;TONGHOP!T26,TONGHOP!X26&lt;&gt;TONGHOP!U26),TONGHOP!P26="TH"),TONGHOP!X26,"")</f>
        <v/>
      </c>
      <c r="N26" s="7" t="str">
        <f>IF(AND(TONGHOP!O26="ThiTN",AND(TONGHOP!Y26&lt;&gt;TONGHOP!T26,TONGHOP!Y26&lt;&gt;TONGHOP!U26),TONGHOP!P26="TH"),TONGHOP!Y26,"")</f>
        <v/>
      </c>
      <c r="O26" s="7" t="str">
        <f>IF(AND(M26="",N26=""),"",IF(AND(TONGHOP!O26="ThiTN",TONGHOP!P26="TH"),TONGHOP!Z26,""))</f>
        <v/>
      </c>
    </row>
    <row r="27" spans="1:15">
      <c r="A27" s="5" t="str">
        <f>IF(AND(TONGHOP!O27="KTHP",TONGHOP!P27="LT"),TONGHOP!X27,"")</f>
        <v/>
      </c>
      <c r="B27" s="6" t="str">
        <f>IF(AND(TONGHOP!O27="KTHP",TONGHOP!P27="LT"),TONGHOP!Y27,"")</f>
        <v/>
      </c>
      <c r="C27" s="6" t="str">
        <f>IF(AND(TONGHOP!O27="KTHP",TONGHOP!P27="LT"),TONGHOP!Z27,"")</f>
        <v/>
      </c>
      <c r="D27" s="5" t="str">
        <f>IF(AND(TONGHOP!O27="KTHP",TONGHOP!P27="TL"),TONGHOP!X27,"")</f>
        <v/>
      </c>
      <c r="E27" s="6" t="str">
        <f>IF(AND(TONGHOP!O27="KTHP",TONGHOP!P27="TL"),TONGHOP!Y27,"")</f>
        <v/>
      </c>
      <c r="F27" s="6" t="str">
        <f>IF(AND(TONGHOP!O27="KTHP",TONGHOP!P27="TL"),TONGHOP!Z27,"")</f>
        <v/>
      </c>
      <c r="G27" s="7" t="str">
        <f>IF(AND(TONGHOP!O27="ThiTN",TONGHOP!P27="LT"),TONGHOP!X27,"")</f>
        <v>Đặng Thái Sơn</v>
      </c>
      <c r="H27" s="7" t="str">
        <f>IF(AND(TONGHOP!O27="ThiTN",TONGHOP!P27="LT"),TONGHOP!Y27,"")</f>
        <v>Võ Đắc Thịnh</v>
      </c>
      <c r="I27" s="7">
        <f>IF(AND(G27="",H27=""),"",IF(AND(TONGHOP!O27="ThiTN",TONGHOP!P27="LT"),TONGHOP!Z27,""))</f>
        <v>15</v>
      </c>
      <c r="J27" s="7" t="str">
        <f>IF(AND(TONGHOP!O27="ThiTN",OR(TONGHOP!X27=TONGHOP!T27,TONGHOP!X27=TONGHOP!U27),TONGHOP!P27="TH"),TONGHOP!X27,"")</f>
        <v/>
      </c>
      <c r="K27" s="7" t="str">
        <f>IF(AND(TONGHOP!O27="ThiTN",OR(TONGHOP!Y27=TONGHOP!T27,TONGHOP!Y27=TONGHOP!U27),TONGHOP!P27="TH"),TONGHOP!Y27,"")</f>
        <v/>
      </c>
      <c r="L27" s="7" t="str">
        <f>IF(AND(J27="",K27=""),"",IF(AND(TONGHOP!O27="ThiTN",TONGHOP!P27="TH"),TONGHOP!Z27,""))</f>
        <v/>
      </c>
      <c r="M27" s="7" t="str">
        <f>IF(AND(TONGHOP!O27="ThiTN",AND(TONGHOP!X27&lt;&gt;TONGHOP!T27,TONGHOP!X27&lt;&gt;TONGHOP!U27),TONGHOP!P27="TH"),TONGHOP!X27,"")</f>
        <v/>
      </c>
      <c r="N27" s="7" t="str">
        <f>IF(AND(TONGHOP!O27="ThiTN",AND(TONGHOP!Y27&lt;&gt;TONGHOP!T27,TONGHOP!Y27&lt;&gt;TONGHOP!U27),TONGHOP!P27="TH"),TONGHOP!Y27,"")</f>
        <v/>
      </c>
      <c r="O27" s="7" t="str">
        <f>IF(AND(M27="",N27=""),"",IF(AND(TONGHOP!O27="ThiTN",TONGHOP!P27="TH"),TONGHOP!Z27,""))</f>
        <v/>
      </c>
    </row>
    <row r="28" spans="1:15">
      <c r="A28" s="5" t="str">
        <f>IF(AND(TONGHOP!O28="KTHP",TONGHOP!P28="LT"),TONGHOP!X28,"")</f>
        <v/>
      </c>
      <c r="B28" s="6" t="str">
        <f>IF(AND(TONGHOP!O28="KTHP",TONGHOP!P28="LT"),TONGHOP!Y28,"")</f>
        <v/>
      </c>
      <c r="C28" s="6" t="str">
        <f>IF(AND(TONGHOP!O28="KTHP",TONGHOP!P28="LT"),TONGHOP!Z28,"")</f>
        <v/>
      </c>
      <c r="D28" s="5" t="str">
        <f>IF(AND(TONGHOP!O28="KTHP",TONGHOP!P28="TL"),TONGHOP!X28,"")</f>
        <v/>
      </c>
      <c r="E28" s="6" t="str">
        <f>IF(AND(TONGHOP!O28="KTHP",TONGHOP!P28="TL"),TONGHOP!Y28,"")</f>
        <v/>
      </c>
      <c r="F28" s="6" t="str">
        <f>IF(AND(TONGHOP!O28="KTHP",TONGHOP!P28="TL"),TONGHOP!Z28,"")</f>
        <v/>
      </c>
      <c r="G28" s="7" t="str">
        <f>IF(AND(TONGHOP!O28="ThiTN",TONGHOP!P28="LT"),TONGHOP!X28,"")</f>
        <v>Nguyễn Văn Minh(TT)</v>
      </c>
      <c r="H28" s="7" t="str">
        <f>IF(AND(TONGHOP!O28="ThiTN",TONGHOP!P28="LT"),TONGHOP!Y28,"")</f>
        <v>Nguyễn Văn Danh</v>
      </c>
      <c r="I28" s="7">
        <f>IF(AND(G28="",H28=""),"",IF(AND(TONGHOP!O28="ThiTN",TONGHOP!P28="LT"),TONGHOP!Z28,""))</f>
        <v>5</v>
      </c>
      <c r="J28" s="7" t="str">
        <f>IF(AND(TONGHOP!O28="ThiTN",OR(TONGHOP!X28=TONGHOP!T28,TONGHOP!X28=TONGHOP!U28),TONGHOP!P28="TH"),TONGHOP!X28,"")</f>
        <v/>
      </c>
      <c r="K28" s="7" t="str">
        <f>IF(AND(TONGHOP!O28="ThiTN",OR(TONGHOP!Y28=TONGHOP!T28,TONGHOP!Y28=TONGHOP!U28),TONGHOP!P28="TH"),TONGHOP!Y28,"")</f>
        <v/>
      </c>
      <c r="L28" s="7" t="str">
        <f>IF(AND(J28="",K28=""),"",IF(AND(TONGHOP!O28="ThiTN",TONGHOP!P28="TH"),TONGHOP!Z28,""))</f>
        <v/>
      </c>
      <c r="M28" s="7" t="str">
        <f>IF(AND(TONGHOP!O28="ThiTN",AND(TONGHOP!X28&lt;&gt;TONGHOP!T28,TONGHOP!X28&lt;&gt;TONGHOP!U28),TONGHOP!P28="TH"),TONGHOP!X28,"")</f>
        <v/>
      </c>
      <c r="N28" s="7" t="str">
        <f>IF(AND(TONGHOP!O28="ThiTN",AND(TONGHOP!Y28&lt;&gt;TONGHOP!T28,TONGHOP!Y28&lt;&gt;TONGHOP!U28),TONGHOP!P28="TH"),TONGHOP!Y28,"")</f>
        <v/>
      </c>
      <c r="O28" s="7" t="str">
        <f>IF(AND(M28="",N28=""),"",IF(AND(TONGHOP!O28="ThiTN",TONGHOP!P28="TH"),TONGHOP!Z28,""))</f>
        <v/>
      </c>
    </row>
    <row r="29" spans="1:15">
      <c r="A29" s="5" t="str">
        <f>IF(AND(TONGHOP!O29="KTHP",TONGHOP!P29="LT"),TONGHOP!X29,"")</f>
        <v/>
      </c>
      <c r="B29" s="6" t="str">
        <f>IF(AND(TONGHOP!O29="KTHP",TONGHOP!P29="LT"),TONGHOP!Y29,"")</f>
        <v/>
      </c>
      <c r="C29" s="6" t="str">
        <f>IF(AND(TONGHOP!O29="KTHP",TONGHOP!P29="LT"),TONGHOP!Z29,"")</f>
        <v/>
      </c>
      <c r="D29" s="5" t="str">
        <f>IF(AND(TONGHOP!O29="KTHP",TONGHOP!P29="TL"),TONGHOP!X29,"")</f>
        <v/>
      </c>
      <c r="E29" s="6" t="str">
        <f>IF(AND(TONGHOP!O29="KTHP",TONGHOP!P29="TL"),TONGHOP!Y29,"")</f>
        <v/>
      </c>
      <c r="F29" s="6" t="str">
        <f>IF(AND(TONGHOP!O29="KTHP",TONGHOP!P29="TL"),TONGHOP!Z29,"")</f>
        <v/>
      </c>
      <c r="G29" s="7" t="str">
        <f>IF(AND(TONGHOP!O29="ThiTN",TONGHOP!P29="LT"),TONGHOP!X29,"")</f>
        <v>Đỗ Huỳnh Thanh Phong</v>
      </c>
      <c r="H29" s="7" t="str">
        <f>IF(AND(TONGHOP!O29="ThiTN",TONGHOP!P29="LT"),TONGHOP!Y29,"")</f>
        <v>Nguyễn Minh Đức Cường</v>
      </c>
      <c r="I29" s="7">
        <f>IF(AND(G29="",H29=""),"",IF(AND(TONGHOP!O29="ThiTN",TONGHOP!P29="LT"),TONGHOP!Z29,""))</f>
        <v>13</v>
      </c>
      <c r="J29" s="7" t="str">
        <f>IF(AND(TONGHOP!O29="ThiTN",OR(TONGHOP!X29=TONGHOP!T29,TONGHOP!X29=TONGHOP!U29),TONGHOP!P29="TH"),TONGHOP!X29,"")</f>
        <v/>
      </c>
      <c r="K29" s="7" t="str">
        <f>IF(AND(TONGHOP!O29="ThiTN",OR(TONGHOP!Y29=TONGHOP!T29,TONGHOP!Y29=TONGHOP!U29),TONGHOP!P29="TH"),TONGHOP!Y29,"")</f>
        <v/>
      </c>
      <c r="L29" s="7" t="str">
        <f>IF(AND(J29="",K29=""),"",IF(AND(TONGHOP!O29="ThiTN",TONGHOP!P29="TH"),TONGHOP!Z29,""))</f>
        <v/>
      </c>
      <c r="M29" s="7" t="str">
        <f>IF(AND(TONGHOP!O29="ThiTN",AND(TONGHOP!X29&lt;&gt;TONGHOP!T29,TONGHOP!X29&lt;&gt;TONGHOP!U29),TONGHOP!P29="TH"),TONGHOP!X29,"")</f>
        <v/>
      </c>
      <c r="N29" s="7" t="str">
        <f>IF(AND(TONGHOP!O29="ThiTN",AND(TONGHOP!Y29&lt;&gt;TONGHOP!T29,TONGHOP!Y29&lt;&gt;TONGHOP!U29),TONGHOP!P29="TH"),TONGHOP!Y29,"")</f>
        <v/>
      </c>
      <c r="O29" s="7" t="str">
        <f>IF(AND(M29="",N29=""),"",IF(AND(TONGHOP!O29="ThiTN",TONGHOP!P29="TH"),TONGHOP!Z29,""))</f>
        <v/>
      </c>
    </row>
    <row r="30" spans="1:15">
      <c r="A30" s="5" t="str">
        <f>IF(AND(TONGHOP!O30="KTHP",TONGHOP!P30="LT"),TONGHOP!X30,"")</f>
        <v/>
      </c>
      <c r="B30" s="6" t="str">
        <f>IF(AND(TONGHOP!O30="KTHP",TONGHOP!P30="LT"),TONGHOP!Y30,"")</f>
        <v/>
      </c>
      <c r="C30" s="6" t="str">
        <f>IF(AND(TONGHOP!O30="KTHP",TONGHOP!P30="LT"),TONGHOP!Z30,"")</f>
        <v/>
      </c>
      <c r="D30" s="5" t="str">
        <f>IF(AND(TONGHOP!O30="KTHP",TONGHOP!P30="TL"),TONGHOP!X30,"")</f>
        <v/>
      </c>
      <c r="E30" s="6" t="str">
        <f>IF(AND(TONGHOP!O30="KTHP",TONGHOP!P30="TL"),TONGHOP!Y30,"")</f>
        <v/>
      </c>
      <c r="F30" s="6" t="str">
        <f>IF(AND(TONGHOP!O30="KTHP",TONGHOP!P30="TL"),TONGHOP!Z30,"")</f>
        <v/>
      </c>
      <c r="G30" s="7" t="str">
        <f>IF(AND(TONGHOP!O30="ThiTN",TONGHOP!P30="LT"),TONGHOP!X30,"")</f>
        <v>Nguyễn Vũ Xuân Thì</v>
      </c>
      <c r="H30" s="7" t="str">
        <f>IF(AND(TONGHOP!O30="ThiTN",TONGHOP!P30="LT"),TONGHOP!Y30,"")</f>
        <v>Võ Anh Hào</v>
      </c>
      <c r="I30" s="7">
        <f>IF(AND(G30="",H30=""),"",IF(AND(TONGHOP!O30="ThiTN",TONGHOP!P30="LT"),TONGHOP!Z30,""))</f>
        <v>12</v>
      </c>
      <c r="J30" s="7" t="str">
        <f>IF(AND(TONGHOP!O30="ThiTN",OR(TONGHOP!X30=TONGHOP!T30,TONGHOP!X30=TONGHOP!U30),TONGHOP!P30="TH"),TONGHOP!X30,"")</f>
        <v/>
      </c>
      <c r="K30" s="7" t="str">
        <f>IF(AND(TONGHOP!O30="ThiTN",OR(TONGHOP!Y30=TONGHOP!T30,TONGHOP!Y30=TONGHOP!U30),TONGHOP!P30="TH"),TONGHOP!Y30,"")</f>
        <v/>
      </c>
      <c r="L30" s="7" t="str">
        <f>IF(AND(J30="",K30=""),"",IF(AND(TONGHOP!O30="ThiTN",TONGHOP!P30="TH"),TONGHOP!Z30,""))</f>
        <v/>
      </c>
      <c r="M30" s="7" t="str">
        <f>IF(AND(TONGHOP!O30="ThiTN",AND(TONGHOP!X30&lt;&gt;TONGHOP!T30,TONGHOP!X30&lt;&gt;TONGHOP!U30),TONGHOP!P30="TH"),TONGHOP!X30,"")</f>
        <v/>
      </c>
      <c r="N30" s="7" t="str">
        <f>IF(AND(TONGHOP!O30="ThiTN",AND(TONGHOP!Y30&lt;&gt;TONGHOP!T30,TONGHOP!Y30&lt;&gt;TONGHOP!U30),TONGHOP!P30="TH"),TONGHOP!Y30,"")</f>
        <v/>
      </c>
      <c r="O30" s="7" t="str">
        <f>IF(AND(M30="",N30=""),"",IF(AND(TONGHOP!O30="ThiTN",TONGHOP!P30="TH"),TONGHOP!Z30,""))</f>
        <v/>
      </c>
    </row>
    <row r="31" spans="1:15">
      <c r="A31" s="5" t="str">
        <f>IF(AND(TONGHOP!O31="KTHP",TONGHOP!P31="LT"),TONGHOP!X31,"")</f>
        <v/>
      </c>
      <c r="B31" s="6" t="str">
        <f>IF(AND(TONGHOP!O31="KTHP",TONGHOP!P31="LT"),TONGHOP!Y31,"")</f>
        <v/>
      </c>
      <c r="C31" s="6" t="str">
        <f>IF(AND(TONGHOP!O31="KTHP",TONGHOP!P31="LT"),TONGHOP!Z31,"")</f>
        <v/>
      </c>
      <c r="D31" s="5" t="str">
        <f>IF(AND(TONGHOP!O31="KTHP",TONGHOP!P31="TL"),TONGHOP!X31,"")</f>
        <v/>
      </c>
      <c r="E31" s="6" t="str">
        <f>IF(AND(TONGHOP!O31="KTHP",TONGHOP!P31="TL"),TONGHOP!Y31,"")</f>
        <v/>
      </c>
      <c r="F31" s="6" t="str">
        <f>IF(AND(TONGHOP!O31="KTHP",TONGHOP!P31="TL"),TONGHOP!Z31,"")</f>
        <v/>
      </c>
      <c r="G31" s="7" t="str">
        <f>IF(AND(TONGHOP!O31="ThiTN",TONGHOP!P31="LT"),TONGHOP!X31,"")</f>
        <v>Nguyễn Ngọc Thọ</v>
      </c>
      <c r="H31" s="7" t="str">
        <f>IF(AND(TONGHOP!O31="ThiTN",TONGHOP!P31="LT"),TONGHOP!Y31,"")</f>
        <v>Lâm Thị Phương Thùy</v>
      </c>
      <c r="I31" s="7">
        <f>IF(AND(G31="",H31=""),"",IF(AND(TONGHOP!O31="ThiTN",TONGHOP!P31="LT"),TONGHOP!Z31,""))</f>
        <v>5</v>
      </c>
      <c r="J31" s="7" t="str">
        <f>IF(AND(TONGHOP!O31="ThiTN",OR(TONGHOP!X31=TONGHOP!T31,TONGHOP!X31=TONGHOP!U31),TONGHOP!P31="TH"),TONGHOP!X31,"")</f>
        <v/>
      </c>
      <c r="K31" s="7" t="str">
        <f>IF(AND(TONGHOP!O31="ThiTN",OR(TONGHOP!Y31=TONGHOP!T31,TONGHOP!Y31=TONGHOP!U31),TONGHOP!P31="TH"),TONGHOP!Y31,"")</f>
        <v/>
      </c>
      <c r="L31" s="7" t="str">
        <f>IF(AND(J31="",K31=""),"",IF(AND(TONGHOP!O31="ThiTN",TONGHOP!P31="TH"),TONGHOP!Z31,""))</f>
        <v/>
      </c>
      <c r="M31" s="7" t="str">
        <f>IF(AND(TONGHOP!O31="ThiTN",AND(TONGHOP!X31&lt;&gt;TONGHOP!T31,TONGHOP!X31&lt;&gt;TONGHOP!U31),TONGHOP!P31="TH"),TONGHOP!X31,"")</f>
        <v/>
      </c>
      <c r="N31" s="7" t="str">
        <f>IF(AND(TONGHOP!O31="ThiTN",AND(TONGHOP!Y31&lt;&gt;TONGHOP!T31,TONGHOP!Y31&lt;&gt;TONGHOP!U31),TONGHOP!P31="TH"),TONGHOP!Y31,"")</f>
        <v/>
      </c>
      <c r="O31" s="7" t="str">
        <f>IF(AND(M31="",N31=""),"",IF(AND(TONGHOP!O31="ThiTN",TONGHOP!P31="TH"),TONGHOP!Z31,""))</f>
        <v/>
      </c>
    </row>
    <row r="32" spans="1:15">
      <c r="A32" s="5" t="str">
        <f>IF(AND(TONGHOP!O32="KTHP",TONGHOP!P32="LT"),TONGHOP!X32,"")</f>
        <v/>
      </c>
      <c r="B32" s="6" t="str">
        <f>IF(AND(TONGHOP!O32="KTHP",TONGHOP!P32="LT"),TONGHOP!Y32,"")</f>
        <v/>
      </c>
      <c r="C32" s="6" t="str">
        <f>IF(AND(TONGHOP!O32="KTHP",TONGHOP!P32="LT"),TONGHOP!Z32,"")</f>
        <v/>
      </c>
      <c r="D32" s="5" t="str">
        <f>IF(AND(TONGHOP!O32="KTHP",TONGHOP!P32="TL"),TONGHOP!X32,"")</f>
        <v/>
      </c>
      <c r="E32" s="6" t="str">
        <f>IF(AND(TONGHOP!O32="KTHP",TONGHOP!P32="TL"),TONGHOP!Y32,"")</f>
        <v/>
      </c>
      <c r="F32" s="6" t="str">
        <f>IF(AND(TONGHOP!O32="KTHP",TONGHOP!P32="TL"),TONGHOP!Z32,"")</f>
        <v/>
      </c>
      <c r="G32" s="7" t="str">
        <f>IF(AND(TONGHOP!O32="ThiTN",TONGHOP!P32="LT"),TONGHOP!X32,"")</f>
        <v/>
      </c>
      <c r="H32" s="7" t="str">
        <f>IF(AND(TONGHOP!O32="ThiTN",TONGHOP!P32="LT"),TONGHOP!Y32,"")</f>
        <v/>
      </c>
      <c r="I32" s="7" t="str">
        <f>IF(AND(G32="",H32=""),"",IF(AND(TONGHOP!O32="ThiTN",TONGHOP!P32="LT"),TONGHOP!Z32,""))</f>
        <v/>
      </c>
      <c r="J32" s="7" t="str">
        <f>IF(AND(TONGHOP!O32="ThiTN",OR(TONGHOP!X32=TONGHOP!T32,TONGHOP!X32=TONGHOP!U32),TONGHOP!P32="TH"),TONGHOP!X32,"")</f>
        <v/>
      </c>
      <c r="K32" s="7" t="str">
        <f>IF(AND(TONGHOP!O32="ThiTN",OR(TONGHOP!Y32=TONGHOP!T32,TONGHOP!Y32=TONGHOP!U32),TONGHOP!P32="TH"),TONGHOP!Y32,"")</f>
        <v/>
      </c>
      <c r="L32" s="7" t="str">
        <f>IF(AND(J32="",K32=""),"",IF(AND(TONGHOP!O32="ThiTN",TONGHOP!P32="TH"),TONGHOP!Z32,""))</f>
        <v/>
      </c>
      <c r="M32" s="7" t="str">
        <f>IF(AND(TONGHOP!O32="ThiTN",AND(TONGHOP!X32&lt;&gt;TONGHOP!T32,TONGHOP!X32&lt;&gt;TONGHOP!U32),TONGHOP!P32="TH"),TONGHOP!X32,"")</f>
        <v/>
      </c>
      <c r="N32" s="7" t="str">
        <f>IF(AND(TONGHOP!O32="ThiTN",AND(TONGHOP!Y32&lt;&gt;TONGHOP!T32,TONGHOP!Y32&lt;&gt;TONGHOP!U32),TONGHOP!P32="TH"),TONGHOP!Y32,"")</f>
        <v/>
      </c>
      <c r="O32" s="7" t="str">
        <f>IF(AND(M32="",N32=""),"",IF(AND(TONGHOP!O32="ThiTN",TONGHOP!P32="TH"),TONGHOP!Z32,""))</f>
        <v/>
      </c>
    </row>
    <row r="33" spans="1:15">
      <c r="A33" s="5" t="str">
        <f>IF(AND(TONGHOP!O33="KTHP",TONGHOP!P33="LT"),TONGHOP!X33,"")</f>
        <v/>
      </c>
      <c r="B33" s="6" t="str">
        <f>IF(AND(TONGHOP!O33="KTHP",TONGHOP!P33="LT"),TONGHOP!Y33,"")</f>
        <v/>
      </c>
      <c r="C33" s="6" t="str">
        <f>IF(AND(TONGHOP!O33="KTHP",TONGHOP!P33="LT"),TONGHOP!Z33,"")</f>
        <v/>
      </c>
      <c r="D33" s="5" t="str">
        <f>IF(AND(TONGHOP!O33="KTHP",TONGHOP!P33="TL"),TONGHOP!X33,"")</f>
        <v/>
      </c>
      <c r="E33" s="6" t="str">
        <f>IF(AND(TONGHOP!O33="KTHP",TONGHOP!P33="TL"),TONGHOP!Y33,"")</f>
        <v/>
      </c>
      <c r="F33" s="6" t="str">
        <f>IF(AND(TONGHOP!O33="KTHP",TONGHOP!P33="TL"),TONGHOP!Z33,"")</f>
        <v/>
      </c>
      <c r="G33" s="7" t="str">
        <f>IF(AND(TONGHOP!O33="ThiTN",TONGHOP!P33="LT"),TONGHOP!X33,"")</f>
        <v/>
      </c>
      <c r="H33" s="7" t="str">
        <f>IF(AND(TONGHOP!O33="ThiTN",TONGHOP!P33="LT"),TONGHOP!Y33,"")</f>
        <v/>
      </c>
      <c r="I33" s="7" t="str">
        <f>IF(AND(G33="",H33=""),"",IF(AND(TONGHOP!O33="ThiTN",TONGHOP!P33="LT"),TONGHOP!Z33,""))</f>
        <v/>
      </c>
      <c r="J33" s="7" t="str">
        <f>IF(AND(TONGHOP!O33="ThiTN",OR(TONGHOP!X33=TONGHOP!T33,TONGHOP!X33=TONGHOP!U33),TONGHOP!P33="TH"),TONGHOP!X33,"")</f>
        <v/>
      </c>
      <c r="K33" s="7" t="str">
        <f>IF(AND(TONGHOP!O33="ThiTN",OR(TONGHOP!Y33=TONGHOP!T33,TONGHOP!Y33=TONGHOP!U33),TONGHOP!P33="TH"),TONGHOP!Y33,"")</f>
        <v/>
      </c>
      <c r="L33" s="7" t="str">
        <f>IF(AND(J33="",K33=""),"",IF(AND(TONGHOP!O33="ThiTN",TONGHOP!P33="TH"),TONGHOP!Z33,""))</f>
        <v/>
      </c>
      <c r="M33" s="7" t="str">
        <f>IF(AND(TONGHOP!O33="ThiTN",AND(TONGHOP!X33&lt;&gt;TONGHOP!T33,TONGHOP!X33&lt;&gt;TONGHOP!U33),TONGHOP!P33="TH"),TONGHOP!X33,"")</f>
        <v/>
      </c>
      <c r="N33" s="7" t="str">
        <f>IF(AND(TONGHOP!O33="ThiTN",AND(TONGHOP!Y33&lt;&gt;TONGHOP!T33,TONGHOP!Y33&lt;&gt;TONGHOP!U33),TONGHOP!P33="TH"),TONGHOP!Y33,"")</f>
        <v/>
      </c>
      <c r="O33" s="7" t="str">
        <f>IF(AND(M33="",N33=""),"",IF(AND(TONGHOP!O33="ThiTN",TONGHOP!P33="TH"),TONGHOP!Z33,""))</f>
        <v/>
      </c>
    </row>
    <row r="34" spans="1:15">
      <c r="A34" s="5" t="str">
        <f>IF(AND(TONGHOP!O34="KTHP",TONGHOP!P34="LT"),TONGHOP!X34,"")</f>
        <v/>
      </c>
      <c r="B34" s="6" t="str">
        <f>IF(AND(TONGHOP!O34="KTHP",TONGHOP!P34="LT"),TONGHOP!Y34,"")</f>
        <v/>
      </c>
      <c r="C34" s="6" t="str">
        <f>IF(AND(TONGHOP!O34="KTHP",TONGHOP!P34="LT"),TONGHOP!Z34,"")</f>
        <v/>
      </c>
      <c r="D34" s="5" t="str">
        <f>IF(AND(TONGHOP!O34="KTHP",TONGHOP!P34="TL"),TONGHOP!X34,"")</f>
        <v/>
      </c>
      <c r="E34" s="6" t="str">
        <f>IF(AND(TONGHOP!O34="KTHP",TONGHOP!P34="TL"),TONGHOP!Y34,"")</f>
        <v/>
      </c>
      <c r="F34" s="6" t="str">
        <f>IF(AND(TONGHOP!O34="KTHP",TONGHOP!P34="TL"),TONGHOP!Z34,"")</f>
        <v/>
      </c>
      <c r="G34" s="7" t="str">
        <f>IF(AND(TONGHOP!O34="ThiTN",TONGHOP!P34="LT"),TONGHOP!X34,"")</f>
        <v/>
      </c>
      <c r="H34" s="7" t="str">
        <f>IF(AND(TONGHOP!O34="ThiTN",TONGHOP!P34="LT"),TONGHOP!Y34,"")</f>
        <v/>
      </c>
      <c r="I34" s="7" t="str">
        <f>IF(AND(G34="",H34=""),"",IF(AND(TONGHOP!O34="ThiTN",TONGHOP!P34="LT"),TONGHOP!Z34,""))</f>
        <v/>
      </c>
      <c r="J34" s="7" t="str">
        <f>IF(AND(TONGHOP!O34="ThiTN",OR(TONGHOP!X34=TONGHOP!T34,TONGHOP!X34=TONGHOP!U34),TONGHOP!P34="TH"),TONGHOP!X34,"")</f>
        <v/>
      </c>
      <c r="K34" s="7" t="str">
        <f>IF(AND(TONGHOP!O34="ThiTN",OR(TONGHOP!Y34=TONGHOP!T34,TONGHOP!Y34=TONGHOP!U34),TONGHOP!P34="TH"),TONGHOP!Y34,"")</f>
        <v/>
      </c>
      <c r="L34" s="7" t="str">
        <f>IF(AND(J34="",K34=""),"",IF(AND(TONGHOP!O34="ThiTN",TONGHOP!P34="TH"),TONGHOP!Z34,""))</f>
        <v/>
      </c>
      <c r="M34" s="7" t="str">
        <f>IF(AND(TONGHOP!O34="ThiTN",AND(TONGHOP!X34&lt;&gt;TONGHOP!T34,TONGHOP!X34&lt;&gt;TONGHOP!U34),TONGHOP!P34="TH"),TONGHOP!X34,"")</f>
        <v/>
      </c>
      <c r="N34" s="7" t="str">
        <f>IF(AND(TONGHOP!O34="ThiTN",AND(TONGHOP!Y34&lt;&gt;TONGHOP!T34,TONGHOP!Y34&lt;&gt;TONGHOP!U34),TONGHOP!P34="TH"),TONGHOP!Y34,"")</f>
        <v/>
      </c>
      <c r="O34" s="7" t="str">
        <f>IF(AND(M34="",N34=""),"",IF(AND(TONGHOP!O34="ThiTN",TONGHOP!P34="TH"),TONGHOP!Z34,""))</f>
        <v/>
      </c>
    </row>
    <row r="35" spans="1:15">
      <c r="A35" s="5" t="str">
        <f>IF(AND(TONGHOP!O35="KTHP",TONGHOP!P35="LT"),TONGHOP!X35,"")</f>
        <v/>
      </c>
      <c r="B35" s="6" t="str">
        <f>IF(AND(TONGHOP!O35="KTHP",TONGHOP!P35="LT"),TONGHOP!Y35,"")</f>
        <v/>
      </c>
      <c r="C35" s="6" t="str">
        <f>IF(AND(TONGHOP!O35="KTHP",TONGHOP!P35="LT"),TONGHOP!Z35,"")</f>
        <v/>
      </c>
      <c r="D35" s="5" t="str">
        <f>IF(AND(TONGHOP!O35="KTHP",TONGHOP!P35="TL"),TONGHOP!X35,"")</f>
        <v/>
      </c>
      <c r="E35" s="6" t="str">
        <f>IF(AND(TONGHOP!O35="KTHP",TONGHOP!P35="TL"),TONGHOP!Y35,"")</f>
        <v/>
      </c>
      <c r="F35" s="6" t="str">
        <f>IF(AND(TONGHOP!O35="KTHP",TONGHOP!P35="TL"),TONGHOP!Z35,"")</f>
        <v/>
      </c>
      <c r="G35" s="7" t="str">
        <f>IF(AND(TONGHOP!O35="ThiTN",TONGHOP!P35="LT"),TONGHOP!X35,"")</f>
        <v/>
      </c>
      <c r="H35" s="7" t="str">
        <f>IF(AND(TONGHOP!O35="ThiTN",TONGHOP!P35="LT"),TONGHOP!Y35,"")</f>
        <v/>
      </c>
      <c r="I35" s="7" t="str">
        <f>IF(AND(G35="",H35=""),"",IF(AND(TONGHOP!O35="ThiTN",TONGHOP!P35="LT"),TONGHOP!Z35,""))</f>
        <v/>
      </c>
      <c r="J35" s="7" t="str">
        <f>IF(AND(TONGHOP!O35="ThiTN",OR(TONGHOP!X35=TONGHOP!T35,TONGHOP!X35=TONGHOP!U35),TONGHOP!P35="TH"),TONGHOP!X35,"")</f>
        <v/>
      </c>
      <c r="K35" s="7" t="str">
        <f>IF(AND(TONGHOP!O35="ThiTN",OR(TONGHOP!Y35=TONGHOP!T35,TONGHOP!Y35=TONGHOP!U35),TONGHOP!P35="TH"),TONGHOP!Y35,"")</f>
        <v/>
      </c>
      <c r="L35" s="7" t="str">
        <f>IF(AND(J35="",K35=""),"",IF(AND(TONGHOP!O35="ThiTN",TONGHOP!P35="TH"),TONGHOP!Z35,""))</f>
        <v/>
      </c>
      <c r="M35" s="7" t="str">
        <f>IF(AND(TONGHOP!O35="ThiTN",AND(TONGHOP!X35&lt;&gt;TONGHOP!T35,TONGHOP!X35&lt;&gt;TONGHOP!U35),TONGHOP!P35="TH"),TONGHOP!X35,"")</f>
        <v/>
      </c>
      <c r="N35" s="7" t="str">
        <f>IF(AND(TONGHOP!O35="ThiTN",AND(TONGHOP!Y35&lt;&gt;TONGHOP!T35,TONGHOP!Y35&lt;&gt;TONGHOP!U35),TONGHOP!P35="TH"),TONGHOP!Y35,"")</f>
        <v/>
      </c>
      <c r="O35" s="7" t="str">
        <f>IF(AND(M35="",N35=""),"",IF(AND(TONGHOP!O35="ThiTN",TONGHOP!P35="TH"),TONGHOP!Z35,""))</f>
        <v/>
      </c>
    </row>
    <row r="36" spans="1:15">
      <c r="A36" s="5" t="str">
        <f>IF(AND(TONGHOP!O36="KTHP",TONGHOP!P36="LT"),TONGHOP!X36,"")</f>
        <v/>
      </c>
      <c r="B36" s="6" t="str">
        <f>IF(AND(TONGHOP!O36="KTHP",TONGHOP!P36="LT"),TONGHOP!Y36,"")</f>
        <v/>
      </c>
      <c r="C36" s="6" t="str">
        <f>IF(AND(TONGHOP!O36="KTHP",TONGHOP!P36="LT"),TONGHOP!Z36,"")</f>
        <v/>
      </c>
      <c r="D36" s="5" t="str">
        <f>IF(AND(TONGHOP!O36="KTHP",TONGHOP!P36="TL"),TONGHOP!X36,"")</f>
        <v/>
      </c>
      <c r="E36" s="6" t="str">
        <f>IF(AND(TONGHOP!O36="KTHP",TONGHOP!P36="TL"),TONGHOP!Y36,"")</f>
        <v/>
      </c>
      <c r="F36" s="6" t="str">
        <f>IF(AND(TONGHOP!O36="KTHP",TONGHOP!P36="TL"),TONGHOP!Z36,"")</f>
        <v/>
      </c>
      <c r="G36" s="7" t="str">
        <f>IF(AND(TONGHOP!O36="ThiTN",TONGHOP!P36="LT"),TONGHOP!X36,"")</f>
        <v/>
      </c>
      <c r="H36" s="7" t="str">
        <f>IF(AND(TONGHOP!O36="ThiTN",TONGHOP!P36="LT"),TONGHOP!Y36,"")</f>
        <v/>
      </c>
      <c r="I36" s="7" t="str">
        <f>IF(AND(G36="",H36=""),"",IF(AND(TONGHOP!O36="ThiTN",TONGHOP!P36="LT"),TONGHOP!Z36,""))</f>
        <v/>
      </c>
      <c r="J36" s="7" t="str">
        <f>IF(AND(TONGHOP!O36="ThiTN",OR(TONGHOP!X36=TONGHOP!T36,TONGHOP!X36=TONGHOP!U36),TONGHOP!P36="TH"),TONGHOP!X36,"")</f>
        <v/>
      </c>
      <c r="K36" s="7" t="str">
        <f>IF(AND(TONGHOP!O36="ThiTN",OR(TONGHOP!Y36=TONGHOP!T36,TONGHOP!Y36=TONGHOP!U36),TONGHOP!P36="TH"),TONGHOP!Y36,"")</f>
        <v/>
      </c>
      <c r="L36" s="7" t="str">
        <f>IF(AND(J36="",K36=""),"",IF(AND(TONGHOP!O36="ThiTN",TONGHOP!P36="TH"),TONGHOP!Z36,""))</f>
        <v/>
      </c>
      <c r="M36" s="7" t="str">
        <f>IF(AND(TONGHOP!O36="ThiTN",AND(TONGHOP!X36&lt;&gt;TONGHOP!T36,TONGHOP!X36&lt;&gt;TONGHOP!U36),TONGHOP!P36="TH"),TONGHOP!X36,"")</f>
        <v/>
      </c>
      <c r="N36" s="7" t="str">
        <f>IF(AND(TONGHOP!O36="ThiTN",AND(TONGHOP!Y36&lt;&gt;TONGHOP!T36,TONGHOP!Y36&lt;&gt;TONGHOP!U36),TONGHOP!P36="TH"),TONGHOP!Y36,"")</f>
        <v/>
      </c>
      <c r="O36" s="7" t="str">
        <f>IF(AND(M36="",N36=""),"",IF(AND(TONGHOP!O36="ThiTN",TONGHOP!P36="TH"),TONGHOP!Z36,""))</f>
        <v/>
      </c>
    </row>
    <row r="37" spans="1:15">
      <c r="A37" s="5" t="str">
        <f>IF(AND(TONGHOP!O37="KTHP",TONGHOP!P37="LT"),TONGHOP!X37,"")</f>
        <v/>
      </c>
      <c r="B37" s="6" t="str">
        <f>IF(AND(TONGHOP!O37="KTHP",TONGHOP!P37="LT"),TONGHOP!Y37,"")</f>
        <v/>
      </c>
      <c r="C37" s="6" t="str">
        <f>IF(AND(TONGHOP!O37="KTHP",TONGHOP!P37="LT"),TONGHOP!Z37,"")</f>
        <v/>
      </c>
      <c r="D37" s="5" t="str">
        <f>IF(AND(TONGHOP!O37="KTHP",TONGHOP!P37="TL"),TONGHOP!X37,"")</f>
        <v/>
      </c>
      <c r="E37" s="6" t="str">
        <f>IF(AND(TONGHOP!O37="KTHP",TONGHOP!P37="TL"),TONGHOP!Y37,"")</f>
        <v/>
      </c>
      <c r="F37" s="6" t="str">
        <f>IF(AND(TONGHOP!O37="KTHP",TONGHOP!P37="TL"),TONGHOP!Z37,"")</f>
        <v/>
      </c>
      <c r="G37" s="7" t="str">
        <f>IF(AND(TONGHOP!O37="ThiTN",TONGHOP!P37="LT"),TONGHOP!X37,"")</f>
        <v/>
      </c>
      <c r="H37" s="7" t="str">
        <f>IF(AND(TONGHOP!O37="ThiTN",TONGHOP!P37="LT"),TONGHOP!Y37,"")</f>
        <v/>
      </c>
      <c r="I37" s="7" t="str">
        <f>IF(AND(G37="",H37=""),"",IF(AND(TONGHOP!O37="ThiTN",TONGHOP!P37="LT"),TONGHOP!Z37,""))</f>
        <v/>
      </c>
      <c r="J37" s="7" t="str">
        <f>IF(AND(TONGHOP!O37="ThiTN",OR(TONGHOP!X37=TONGHOP!T37,TONGHOP!X37=TONGHOP!U37),TONGHOP!P37="TH"),TONGHOP!X37,"")</f>
        <v/>
      </c>
      <c r="K37" s="7" t="str">
        <f>IF(AND(TONGHOP!O37="ThiTN",OR(TONGHOP!Y37=TONGHOP!T37,TONGHOP!Y37=TONGHOP!U37),TONGHOP!P37="TH"),TONGHOP!Y37,"")</f>
        <v/>
      </c>
      <c r="L37" s="7" t="str">
        <f>IF(AND(J37="",K37=""),"",IF(AND(TONGHOP!O37="ThiTN",TONGHOP!P37="TH"),TONGHOP!Z37,""))</f>
        <v/>
      </c>
      <c r="M37" s="7" t="str">
        <f>IF(AND(TONGHOP!O37="ThiTN",AND(TONGHOP!X37&lt;&gt;TONGHOP!T37,TONGHOP!X37&lt;&gt;TONGHOP!U37),TONGHOP!P37="TH"),TONGHOP!X37,"")</f>
        <v/>
      </c>
      <c r="N37" s="7" t="str">
        <f>IF(AND(TONGHOP!O37="ThiTN",AND(TONGHOP!Y37&lt;&gt;TONGHOP!T37,TONGHOP!Y37&lt;&gt;TONGHOP!U37),TONGHOP!P37="TH"),TONGHOP!Y37,"")</f>
        <v/>
      </c>
      <c r="O37" s="7" t="str">
        <f>IF(AND(M37="",N37=""),"",IF(AND(TONGHOP!O37="ThiTN",TONGHOP!P37="TH"),TONGHOP!Z37,""))</f>
        <v/>
      </c>
    </row>
    <row r="38" spans="1:15">
      <c r="A38" s="5" t="str">
        <f>IF(AND(TONGHOP!O38="KTHP",TONGHOP!P38="LT"),TONGHOP!X38,"")</f>
        <v/>
      </c>
      <c r="B38" s="6" t="str">
        <f>IF(AND(TONGHOP!O38="KTHP",TONGHOP!P38="LT"),TONGHOP!Y38,"")</f>
        <v/>
      </c>
      <c r="C38" s="6" t="str">
        <f>IF(AND(TONGHOP!O38="KTHP",TONGHOP!P38="LT"),TONGHOP!Z38,"")</f>
        <v/>
      </c>
      <c r="D38" s="5" t="str">
        <f>IF(AND(TONGHOP!O38="KTHP",TONGHOP!P38="TL"),TONGHOP!X38,"")</f>
        <v/>
      </c>
      <c r="E38" s="6" t="str">
        <f>IF(AND(TONGHOP!O38="KTHP",TONGHOP!P38="TL"),TONGHOP!Y38,"")</f>
        <v/>
      </c>
      <c r="F38" s="6" t="str">
        <f>IF(AND(TONGHOP!O38="KTHP",TONGHOP!P38="TL"),TONGHOP!Z38,"")</f>
        <v/>
      </c>
      <c r="G38" s="7" t="str">
        <f>IF(AND(TONGHOP!O38="ThiTN",TONGHOP!P38="LT"),TONGHOP!X38,"")</f>
        <v/>
      </c>
      <c r="H38" s="7" t="str">
        <f>IF(AND(TONGHOP!O38="ThiTN",TONGHOP!P38="LT"),TONGHOP!Y38,"")</f>
        <v/>
      </c>
      <c r="I38" s="7" t="str">
        <f>IF(AND(G38="",H38=""),"",IF(AND(TONGHOP!O38="ThiTN",TONGHOP!P38="LT"),TONGHOP!Z38,""))</f>
        <v/>
      </c>
      <c r="J38" s="7" t="str">
        <f>IF(AND(TONGHOP!O38="ThiTN",OR(TONGHOP!X38=TONGHOP!T38,TONGHOP!X38=TONGHOP!U38),TONGHOP!P38="TH"),TONGHOP!X38,"")</f>
        <v/>
      </c>
      <c r="K38" s="7" t="str">
        <f>IF(AND(TONGHOP!O38="ThiTN",OR(TONGHOP!Y38=TONGHOP!T38,TONGHOP!Y38=TONGHOP!U38),TONGHOP!P38="TH"),TONGHOP!Y38,"")</f>
        <v/>
      </c>
      <c r="L38" s="7" t="str">
        <f>IF(AND(J38="",K38=""),"",IF(AND(TONGHOP!O38="ThiTN",TONGHOP!P38="TH"),TONGHOP!Z38,""))</f>
        <v/>
      </c>
      <c r="M38" s="7" t="str">
        <f>IF(AND(TONGHOP!O38="ThiTN",AND(TONGHOP!X38&lt;&gt;TONGHOP!T38,TONGHOP!X38&lt;&gt;TONGHOP!U38),TONGHOP!P38="TH"),TONGHOP!X38,"")</f>
        <v/>
      </c>
      <c r="N38" s="7" t="str">
        <f>IF(AND(TONGHOP!O38="ThiTN",AND(TONGHOP!Y38&lt;&gt;TONGHOP!T38,TONGHOP!Y38&lt;&gt;TONGHOP!U38),TONGHOP!P38="TH"),TONGHOP!Y38,"")</f>
        <v/>
      </c>
      <c r="O38" s="7" t="str">
        <f>IF(AND(M38="",N38=""),"",IF(AND(TONGHOP!O38="ThiTN",TONGHOP!P38="TH"),TONGHOP!Z38,""))</f>
        <v/>
      </c>
    </row>
    <row r="39" spans="1:15">
      <c r="A39" s="5" t="str">
        <f>IF(AND(TONGHOP!O39="KTHP",TONGHOP!P39="LT"),TONGHOP!X39,"")</f>
        <v/>
      </c>
      <c r="B39" s="6" t="str">
        <f>IF(AND(TONGHOP!O39="KTHP",TONGHOP!P39="LT"),TONGHOP!Y39,"")</f>
        <v/>
      </c>
      <c r="C39" s="6" t="str">
        <f>IF(AND(TONGHOP!O39="KTHP",TONGHOP!P39="LT"),TONGHOP!Z39,"")</f>
        <v/>
      </c>
      <c r="D39" s="5" t="str">
        <f>IF(AND(TONGHOP!O39="KTHP",TONGHOP!P39="TL"),TONGHOP!X39,"")</f>
        <v/>
      </c>
      <c r="E39" s="6" t="str">
        <f>IF(AND(TONGHOP!O39="KTHP",TONGHOP!P39="TL"),TONGHOP!Y39,"")</f>
        <v/>
      </c>
      <c r="F39" s="6" t="str">
        <f>IF(AND(TONGHOP!O39="KTHP",TONGHOP!P39="TL"),TONGHOP!Z39,"")</f>
        <v/>
      </c>
      <c r="G39" s="7" t="str">
        <f>IF(AND(TONGHOP!O39="ThiTN",TONGHOP!P39="LT"),TONGHOP!X39,"")</f>
        <v/>
      </c>
      <c r="H39" s="7" t="str">
        <f>IF(AND(TONGHOP!O39="ThiTN",TONGHOP!P39="LT"),TONGHOP!Y39,"")</f>
        <v/>
      </c>
      <c r="I39" s="7" t="str">
        <f>IF(AND(G39="",H39=""),"",IF(AND(TONGHOP!O39="ThiTN",TONGHOP!P39="LT"),TONGHOP!Z39,""))</f>
        <v/>
      </c>
      <c r="J39" s="7" t="str">
        <f>IF(AND(TONGHOP!O39="ThiTN",OR(TONGHOP!X39=TONGHOP!T39,TONGHOP!X39=TONGHOP!U39),TONGHOP!P39="TH"),TONGHOP!X39,"")</f>
        <v/>
      </c>
      <c r="K39" s="7" t="str">
        <f>IF(AND(TONGHOP!O39="ThiTN",OR(TONGHOP!Y39=TONGHOP!T39,TONGHOP!Y39=TONGHOP!U39),TONGHOP!P39="TH"),TONGHOP!Y39,"")</f>
        <v/>
      </c>
      <c r="L39" s="7" t="str">
        <f>IF(AND(J39="",K39=""),"",IF(AND(TONGHOP!O39="ThiTN",TONGHOP!P39="TH"),TONGHOP!Z39,""))</f>
        <v/>
      </c>
      <c r="M39" s="7" t="str">
        <f>IF(AND(TONGHOP!O39="ThiTN",AND(TONGHOP!X39&lt;&gt;TONGHOP!T39,TONGHOP!X39&lt;&gt;TONGHOP!U39),TONGHOP!P39="TH"),TONGHOP!X39,"")</f>
        <v/>
      </c>
      <c r="N39" s="7" t="str">
        <f>IF(AND(TONGHOP!O39="ThiTN",AND(TONGHOP!Y39&lt;&gt;TONGHOP!T39,TONGHOP!Y39&lt;&gt;TONGHOP!U39),TONGHOP!P39="TH"),TONGHOP!Y39,"")</f>
        <v/>
      </c>
      <c r="O39" s="7" t="str">
        <f>IF(AND(M39="",N39=""),"",IF(AND(TONGHOP!O39="ThiTN",TONGHOP!P39="TH"),TONGHOP!Z39,""))</f>
        <v/>
      </c>
    </row>
    <row r="40" spans="1:15">
      <c r="A40" s="5" t="str">
        <f>IF(AND(TONGHOP!O40="KTHP",TONGHOP!P40="LT"),TONGHOP!X40,"")</f>
        <v/>
      </c>
      <c r="B40" s="6" t="str">
        <f>IF(AND(TONGHOP!O40="KTHP",TONGHOP!P40="LT"),TONGHOP!Y40,"")</f>
        <v/>
      </c>
      <c r="C40" s="6" t="str">
        <f>IF(AND(TONGHOP!O40="KTHP",TONGHOP!P40="LT"),TONGHOP!Z40,"")</f>
        <v/>
      </c>
      <c r="D40" s="5" t="str">
        <f>IF(AND(TONGHOP!O40="KTHP",TONGHOP!P40="TL"),TONGHOP!X40,"")</f>
        <v/>
      </c>
      <c r="E40" s="6" t="str">
        <f>IF(AND(TONGHOP!O40="KTHP",TONGHOP!P40="TL"),TONGHOP!Y40,"")</f>
        <v/>
      </c>
      <c r="F40" s="6" t="str">
        <f>IF(AND(TONGHOP!O40="KTHP",TONGHOP!P40="TL"),TONGHOP!Z40,"")</f>
        <v/>
      </c>
      <c r="G40" s="7" t="str">
        <f>IF(AND(TONGHOP!O40="ThiTN",TONGHOP!P40="LT"),TONGHOP!X40,"")</f>
        <v/>
      </c>
      <c r="H40" s="7" t="str">
        <f>IF(AND(TONGHOP!O40="ThiTN",TONGHOP!P40="LT"),TONGHOP!Y40,"")</f>
        <v/>
      </c>
      <c r="I40" s="7" t="str">
        <f>IF(AND(G40="",H40=""),"",IF(AND(TONGHOP!O40="ThiTN",TONGHOP!P40="LT"),TONGHOP!Z40,""))</f>
        <v/>
      </c>
      <c r="J40" s="7" t="str">
        <f>IF(AND(TONGHOP!O40="ThiTN",OR(TONGHOP!X40=TONGHOP!T40,TONGHOP!X40=TONGHOP!U40),TONGHOP!P40="TH"),TONGHOP!X40,"")</f>
        <v/>
      </c>
      <c r="K40" s="7" t="str">
        <f>IF(AND(TONGHOP!O40="ThiTN",OR(TONGHOP!Y40=TONGHOP!T40,TONGHOP!Y40=TONGHOP!U40),TONGHOP!P40="TH"),TONGHOP!Y40,"")</f>
        <v/>
      </c>
      <c r="L40" s="7" t="str">
        <f>IF(AND(J40="",K40=""),"",IF(AND(TONGHOP!O40="ThiTN",TONGHOP!P40="TH"),TONGHOP!Z40,""))</f>
        <v/>
      </c>
      <c r="M40" s="7" t="str">
        <f>IF(AND(TONGHOP!O40="ThiTN",AND(TONGHOP!X40&lt;&gt;TONGHOP!T40,TONGHOP!X40&lt;&gt;TONGHOP!U40),TONGHOP!P40="TH"),TONGHOP!X40,"")</f>
        <v/>
      </c>
      <c r="N40" s="7" t="str">
        <f>IF(AND(TONGHOP!O40="ThiTN",AND(TONGHOP!Y40&lt;&gt;TONGHOP!T40,TONGHOP!Y40&lt;&gt;TONGHOP!U40),TONGHOP!P40="TH"),TONGHOP!Y40,"")</f>
        <v/>
      </c>
      <c r="O40" s="7" t="str">
        <f>IF(AND(M40="",N40=""),"",IF(AND(TONGHOP!O40="ThiTN",TONGHOP!P40="TH"),TONGHOP!Z40,""))</f>
        <v/>
      </c>
    </row>
    <row r="41" spans="1:15">
      <c r="A41" s="5" t="str">
        <f>IF(AND(TONGHOP!O41="KTHP",TONGHOP!P41="LT"),TONGHOP!X41,"")</f>
        <v/>
      </c>
      <c r="B41" s="6" t="str">
        <f>IF(AND(TONGHOP!O41="KTHP",TONGHOP!P41="LT"),TONGHOP!Y41,"")</f>
        <v/>
      </c>
      <c r="C41" s="6" t="str">
        <f>IF(AND(TONGHOP!O41="KTHP",TONGHOP!P41="LT"),TONGHOP!Z41,"")</f>
        <v/>
      </c>
      <c r="D41" s="5" t="str">
        <f>IF(AND(TONGHOP!O41="KTHP",TONGHOP!P41="TL"),TONGHOP!X41,"")</f>
        <v/>
      </c>
      <c r="E41" s="6" t="str">
        <f>IF(AND(TONGHOP!O41="KTHP",TONGHOP!P41="TL"),TONGHOP!Y41,"")</f>
        <v/>
      </c>
      <c r="F41" s="6" t="str">
        <f>IF(AND(TONGHOP!O41="KTHP",TONGHOP!P41="TL"),TONGHOP!Z41,"")</f>
        <v/>
      </c>
      <c r="G41" s="7" t="str">
        <f>IF(AND(TONGHOP!O41="ThiTN",TONGHOP!P41="LT"),TONGHOP!X41,"")</f>
        <v/>
      </c>
      <c r="H41" s="7" t="str">
        <f>IF(AND(TONGHOP!O41="ThiTN",TONGHOP!P41="LT"),TONGHOP!Y41,"")</f>
        <v/>
      </c>
      <c r="I41" s="7" t="str">
        <f>IF(AND(G41="",H41=""),"",IF(AND(TONGHOP!O41="ThiTN",TONGHOP!P41="LT"),TONGHOP!Z41,""))</f>
        <v/>
      </c>
      <c r="J41" s="7" t="str">
        <f>IF(AND(TONGHOP!O41="ThiTN",OR(TONGHOP!X41=TONGHOP!T41,TONGHOP!X41=TONGHOP!U41),TONGHOP!P41="TH"),TONGHOP!X41,"")</f>
        <v/>
      </c>
      <c r="K41" s="7" t="str">
        <f>IF(AND(TONGHOP!O41="ThiTN",OR(TONGHOP!Y41=TONGHOP!T41,TONGHOP!Y41=TONGHOP!U41),TONGHOP!P41="TH"),TONGHOP!Y41,"")</f>
        <v/>
      </c>
      <c r="L41" s="7" t="str">
        <f>IF(AND(J41="",K41=""),"",IF(AND(TONGHOP!O41="ThiTN",TONGHOP!P41="TH"),TONGHOP!Z41,""))</f>
        <v/>
      </c>
      <c r="M41" s="7" t="str">
        <f>IF(AND(TONGHOP!O41="ThiTN",AND(TONGHOP!X41&lt;&gt;TONGHOP!T41,TONGHOP!X41&lt;&gt;TONGHOP!U41),TONGHOP!P41="TH"),TONGHOP!X41,"")</f>
        <v/>
      </c>
      <c r="N41" s="7" t="str">
        <f>IF(AND(TONGHOP!O41="ThiTN",AND(TONGHOP!Y41&lt;&gt;TONGHOP!T41,TONGHOP!Y41&lt;&gt;TONGHOP!U41),TONGHOP!P41="TH"),TONGHOP!Y41,"")</f>
        <v/>
      </c>
      <c r="O41" s="7" t="str">
        <f>IF(AND(M41="",N41=""),"",IF(AND(TONGHOP!O41="ThiTN",TONGHOP!P41="TH"),TONGHOP!Z41,""))</f>
        <v/>
      </c>
    </row>
    <row r="42" spans="1:15">
      <c r="A42" s="5" t="str">
        <f>IF(AND(TONGHOP!O42="KTHP",TONGHOP!P42="LT"),TONGHOP!X42,"")</f>
        <v/>
      </c>
      <c r="B42" s="6" t="str">
        <f>IF(AND(TONGHOP!O42="KTHP",TONGHOP!P42="LT"),TONGHOP!Y42,"")</f>
        <v/>
      </c>
      <c r="C42" s="6" t="str">
        <f>IF(AND(TONGHOP!O42="KTHP",TONGHOP!P42="LT"),TONGHOP!Z42,"")</f>
        <v/>
      </c>
      <c r="D42" s="5" t="str">
        <f>IF(AND(TONGHOP!O42="KTHP",TONGHOP!P42="TL"),TONGHOP!X42,"")</f>
        <v/>
      </c>
      <c r="E42" s="6" t="str">
        <f>IF(AND(TONGHOP!O42="KTHP",TONGHOP!P42="TL"),TONGHOP!Y42,"")</f>
        <v/>
      </c>
      <c r="F42" s="6" t="str">
        <f>IF(AND(TONGHOP!O42="KTHP",TONGHOP!P42="TL"),TONGHOP!Z42,"")</f>
        <v/>
      </c>
      <c r="G42" s="7" t="str">
        <f>IF(AND(TONGHOP!O42="ThiTN",TONGHOP!P42="LT"),TONGHOP!X42,"")</f>
        <v/>
      </c>
      <c r="H42" s="7" t="str">
        <f>IF(AND(TONGHOP!O42="ThiTN",TONGHOP!P42="LT"),TONGHOP!Y42,"")</f>
        <v/>
      </c>
      <c r="I42" s="7" t="str">
        <f>IF(AND(G42="",H42=""),"",IF(AND(TONGHOP!O42="ThiTN",TONGHOP!P42="LT"),TONGHOP!Z42,""))</f>
        <v/>
      </c>
      <c r="J42" s="7" t="str">
        <f>IF(AND(TONGHOP!O42="ThiTN",OR(TONGHOP!X42=TONGHOP!T42,TONGHOP!X42=TONGHOP!U42),TONGHOP!P42="TH"),TONGHOP!X42,"")</f>
        <v/>
      </c>
      <c r="K42" s="7" t="str">
        <f>IF(AND(TONGHOP!O42="ThiTN",OR(TONGHOP!Y42=TONGHOP!T42,TONGHOP!Y42=TONGHOP!U42),TONGHOP!P42="TH"),TONGHOP!Y42,"")</f>
        <v/>
      </c>
      <c r="L42" s="7" t="str">
        <f>IF(AND(J42="",K42=""),"",IF(AND(TONGHOP!O42="ThiTN",TONGHOP!P42="TH"),TONGHOP!Z42,""))</f>
        <v/>
      </c>
      <c r="M42" s="7" t="str">
        <f>IF(AND(TONGHOP!O42="ThiTN",AND(TONGHOP!X42&lt;&gt;TONGHOP!T42,TONGHOP!X42&lt;&gt;TONGHOP!U42),TONGHOP!P42="TH"),TONGHOP!X42,"")</f>
        <v/>
      </c>
      <c r="N42" s="7" t="str">
        <f>IF(AND(TONGHOP!O42="ThiTN",AND(TONGHOP!Y42&lt;&gt;TONGHOP!T42,TONGHOP!Y42&lt;&gt;TONGHOP!U42),TONGHOP!P42="TH"),TONGHOP!Y42,"")</f>
        <v/>
      </c>
      <c r="O42" s="7" t="str">
        <f>IF(AND(M42="",N42=""),"",IF(AND(TONGHOP!O42="ThiTN",TONGHOP!P42="TH"),TONGHOP!Z42,""))</f>
        <v/>
      </c>
    </row>
    <row r="43" spans="1:15">
      <c r="A43" s="5" t="str">
        <f>IF(AND(TONGHOP!O43="KTHP",TONGHOP!P43="LT"),TONGHOP!X43,"")</f>
        <v/>
      </c>
      <c r="B43" s="6" t="str">
        <f>IF(AND(TONGHOP!O43="KTHP",TONGHOP!P43="LT"),TONGHOP!Y43,"")</f>
        <v/>
      </c>
      <c r="C43" s="6" t="str">
        <f>IF(AND(TONGHOP!O43="KTHP",TONGHOP!P43="LT"),TONGHOP!Z43,"")</f>
        <v/>
      </c>
      <c r="D43" s="5" t="str">
        <f>IF(AND(TONGHOP!O43="KTHP",TONGHOP!P43="TL"),TONGHOP!X43,"")</f>
        <v/>
      </c>
      <c r="E43" s="6" t="str">
        <f>IF(AND(TONGHOP!O43="KTHP",TONGHOP!P43="TL"),TONGHOP!Y43,"")</f>
        <v/>
      </c>
      <c r="F43" s="6" t="str">
        <f>IF(AND(TONGHOP!O43="KTHP",TONGHOP!P43="TL"),TONGHOP!Z43,"")</f>
        <v/>
      </c>
      <c r="G43" s="7" t="str">
        <f>IF(AND(TONGHOP!O43="ThiTN",TONGHOP!P43="LT"),TONGHOP!X43,"")</f>
        <v/>
      </c>
      <c r="H43" s="7" t="str">
        <f>IF(AND(TONGHOP!O43="ThiTN",TONGHOP!P43="LT"),TONGHOP!Y43,"")</f>
        <v/>
      </c>
      <c r="I43" s="7" t="str">
        <f>IF(AND(G43="",H43=""),"",IF(AND(TONGHOP!O43="ThiTN",TONGHOP!P43="LT"),TONGHOP!Z43,""))</f>
        <v/>
      </c>
      <c r="J43" s="7" t="str">
        <f>IF(AND(TONGHOP!O43="ThiTN",OR(TONGHOP!X43=TONGHOP!T43,TONGHOP!X43=TONGHOP!U43),TONGHOP!P43="TH"),TONGHOP!X43,"")</f>
        <v/>
      </c>
      <c r="K43" s="7" t="str">
        <f>IF(AND(TONGHOP!O43="ThiTN",OR(TONGHOP!Y43=TONGHOP!T43,TONGHOP!Y43=TONGHOP!U43),TONGHOP!P43="TH"),TONGHOP!Y43,"")</f>
        <v/>
      </c>
      <c r="L43" s="7" t="str">
        <f>IF(AND(J43="",K43=""),"",IF(AND(TONGHOP!O43="ThiTN",TONGHOP!P43="TH"),TONGHOP!Z43,""))</f>
        <v/>
      </c>
      <c r="M43" s="7" t="str">
        <f>IF(AND(TONGHOP!O43="ThiTN",AND(TONGHOP!X43&lt;&gt;TONGHOP!T43,TONGHOP!X43&lt;&gt;TONGHOP!U43),TONGHOP!P43="TH"),TONGHOP!X43,"")</f>
        <v/>
      </c>
      <c r="N43" s="7" t="str">
        <f>IF(AND(TONGHOP!O43="ThiTN",AND(TONGHOP!Y43&lt;&gt;TONGHOP!T43,TONGHOP!Y43&lt;&gt;TONGHOP!U43),TONGHOP!P43="TH"),TONGHOP!Y43,"")</f>
        <v/>
      </c>
      <c r="O43" s="7" t="str">
        <f>IF(AND(M43="",N43=""),"",IF(AND(TONGHOP!O43="ThiTN",TONGHOP!P43="TH"),TONGHOP!Z43,""))</f>
        <v/>
      </c>
    </row>
    <row r="44" spans="1:15">
      <c r="A44" s="5" t="str">
        <f>IF(AND(TONGHOP!O44="KTHP",TONGHOP!P44="LT"),TONGHOP!X44,"")</f>
        <v/>
      </c>
      <c r="B44" s="6" t="str">
        <f>IF(AND(TONGHOP!O44="KTHP",TONGHOP!P44="LT"),TONGHOP!Y44,"")</f>
        <v/>
      </c>
      <c r="C44" s="6" t="str">
        <f>IF(AND(TONGHOP!O44="KTHP",TONGHOP!P44="LT"),TONGHOP!Z44,"")</f>
        <v/>
      </c>
      <c r="D44" s="5" t="str">
        <f>IF(AND(TONGHOP!O44="KTHP",TONGHOP!P44="TL"),TONGHOP!X44,"")</f>
        <v/>
      </c>
      <c r="E44" s="6" t="str">
        <f>IF(AND(TONGHOP!O44="KTHP",TONGHOP!P44="TL"),TONGHOP!Y44,"")</f>
        <v/>
      </c>
      <c r="F44" s="6" t="str">
        <f>IF(AND(TONGHOP!O44="KTHP",TONGHOP!P44="TL"),TONGHOP!Z44,"")</f>
        <v/>
      </c>
      <c r="G44" s="7" t="str">
        <f>IF(AND(TONGHOP!O44="ThiTN",TONGHOP!P44="LT"),TONGHOP!X44,"")</f>
        <v/>
      </c>
      <c r="H44" s="7" t="str">
        <f>IF(AND(TONGHOP!O44="ThiTN",TONGHOP!P44="LT"),TONGHOP!Y44,"")</f>
        <v/>
      </c>
      <c r="I44" s="7" t="str">
        <f>IF(AND(G44="",H44=""),"",IF(AND(TONGHOP!O44="ThiTN",TONGHOP!P44="LT"),TONGHOP!Z44,""))</f>
        <v/>
      </c>
      <c r="J44" s="7" t="str">
        <f>IF(AND(TONGHOP!O44="ThiTN",OR(TONGHOP!X44=TONGHOP!T44,TONGHOP!X44=TONGHOP!U44),TONGHOP!P44="TH"),TONGHOP!X44,"")</f>
        <v/>
      </c>
      <c r="K44" s="7" t="str">
        <f>IF(AND(TONGHOP!O44="ThiTN",OR(TONGHOP!Y44=TONGHOP!T44,TONGHOP!Y44=TONGHOP!U44),TONGHOP!P44="TH"),TONGHOP!Y44,"")</f>
        <v/>
      </c>
      <c r="L44" s="7" t="str">
        <f>IF(AND(J44="",K44=""),"",IF(AND(TONGHOP!O44="ThiTN",TONGHOP!P44="TH"),TONGHOP!Z44,""))</f>
        <v/>
      </c>
      <c r="M44" s="7" t="str">
        <f>IF(AND(TONGHOP!O44="ThiTN",AND(TONGHOP!X44&lt;&gt;TONGHOP!T44,TONGHOP!X44&lt;&gt;TONGHOP!U44),TONGHOP!P44="TH"),TONGHOP!X44,"")</f>
        <v/>
      </c>
      <c r="N44" s="7" t="str">
        <f>IF(AND(TONGHOP!O44="ThiTN",AND(TONGHOP!Y44&lt;&gt;TONGHOP!T44,TONGHOP!Y44&lt;&gt;TONGHOP!U44),TONGHOP!P44="TH"),TONGHOP!Y44,"")</f>
        <v/>
      </c>
      <c r="O44" s="7" t="str">
        <f>IF(AND(M44="",N44=""),"",IF(AND(TONGHOP!O44="ThiTN",TONGHOP!P44="TH"),TONGHOP!Z44,""))</f>
        <v/>
      </c>
    </row>
    <row r="45" spans="1:15">
      <c r="A45" s="5" t="str">
        <f>IF(AND(TONGHOP!O45="KTHP",TONGHOP!P45="LT"),TONGHOP!X45,"")</f>
        <v/>
      </c>
      <c r="B45" s="6" t="str">
        <f>IF(AND(TONGHOP!O45="KTHP",TONGHOP!P45="LT"),TONGHOP!Y45,"")</f>
        <v/>
      </c>
      <c r="C45" s="6" t="str">
        <f>IF(AND(TONGHOP!O45="KTHP",TONGHOP!P45="LT"),TONGHOP!Z45,"")</f>
        <v/>
      </c>
      <c r="D45" s="5" t="str">
        <f>IF(AND(TONGHOP!O45="KTHP",TONGHOP!P45="TL"),TONGHOP!X45,"")</f>
        <v/>
      </c>
      <c r="E45" s="6" t="str">
        <f>IF(AND(TONGHOP!O45="KTHP",TONGHOP!P45="TL"),TONGHOP!Y45,"")</f>
        <v/>
      </c>
      <c r="F45" s="6" t="str">
        <f>IF(AND(TONGHOP!O45="KTHP",TONGHOP!P45="TL"),TONGHOP!Z45,"")</f>
        <v/>
      </c>
      <c r="G45" s="7" t="str">
        <f>IF(AND(TONGHOP!O45="ThiTN",TONGHOP!P45="LT"),TONGHOP!X45,"")</f>
        <v/>
      </c>
      <c r="H45" s="7" t="str">
        <f>IF(AND(TONGHOP!O45="ThiTN",TONGHOP!P45="LT"),TONGHOP!Y45,"")</f>
        <v/>
      </c>
      <c r="I45" s="7" t="str">
        <f>IF(AND(G45="",H45=""),"",IF(AND(TONGHOP!O45="ThiTN",TONGHOP!P45="LT"),TONGHOP!Z45,""))</f>
        <v/>
      </c>
      <c r="J45" s="7" t="str">
        <f>IF(AND(TONGHOP!O45="ThiTN",OR(TONGHOP!X45=TONGHOP!T45,TONGHOP!X45=TONGHOP!U45),TONGHOP!P45="TH"),TONGHOP!X45,"")</f>
        <v/>
      </c>
      <c r="K45" s="7" t="str">
        <f>IF(AND(TONGHOP!O45="ThiTN",OR(TONGHOP!Y45=TONGHOP!T45,TONGHOP!Y45=TONGHOP!U45),TONGHOP!P45="TH"),TONGHOP!Y45,"")</f>
        <v/>
      </c>
      <c r="L45" s="7" t="str">
        <f>IF(AND(J45="",K45=""),"",IF(AND(TONGHOP!O45="ThiTN",TONGHOP!P45="TH"),TONGHOP!Z45,""))</f>
        <v/>
      </c>
      <c r="M45" s="7" t="str">
        <f>IF(AND(TONGHOP!O45="ThiTN",AND(TONGHOP!X45&lt;&gt;TONGHOP!T45,TONGHOP!X45&lt;&gt;TONGHOP!U45),TONGHOP!P45="TH"),TONGHOP!X45,"")</f>
        <v/>
      </c>
      <c r="N45" s="7" t="str">
        <f>IF(AND(TONGHOP!O45="ThiTN",AND(TONGHOP!Y45&lt;&gt;TONGHOP!T45,TONGHOP!Y45&lt;&gt;TONGHOP!U45),TONGHOP!P45="TH"),TONGHOP!Y45,"")</f>
        <v/>
      </c>
      <c r="O45" s="7" t="str">
        <f>IF(AND(M45="",N45=""),"",IF(AND(TONGHOP!O45="ThiTN",TONGHOP!P45="TH"),TONGHOP!Z45,""))</f>
        <v/>
      </c>
    </row>
    <row r="46" spans="1:15">
      <c r="A46" s="5" t="str">
        <f>IF(AND(TONGHOP!O46="KTHP",TONGHOP!P46="LT"),TONGHOP!X46,"")</f>
        <v/>
      </c>
      <c r="B46" s="6" t="str">
        <f>IF(AND(TONGHOP!O46="KTHP",TONGHOP!P46="LT"),TONGHOP!Y46,"")</f>
        <v/>
      </c>
      <c r="C46" s="6" t="str">
        <f>IF(AND(TONGHOP!O46="KTHP",TONGHOP!P46="LT"),TONGHOP!Z46,"")</f>
        <v/>
      </c>
      <c r="D46" s="5" t="str">
        <f>IF(AND(TONGHOP!O46="KTHP",TONGHOP!P46="TL"),TONGHOP!X46,"")</f>
        <v/>
      </c>
      <c r="E46" s="6" t="str">
        <f>IF(AND(TONGHOP!O46="KTHP",TONGHOP!P46="TL"),TONGHOP!Y46,"")</f>
        <v/>
      </c>
      <c r="F46" s="6" t="str">
        <f>IF(AND(TONGHOP!O46="KTHP",TONGHOP!P46="TL"),TONGHOP!Z46,"")</f>
        <v/>
      </c>
      <c r="G46" s="7" t="str">
        <f>IF(AND(TONGHOP!O46="ThiTN",TONGHOP!P46="LT"),TONGHOP!X46,"")</f>
        <v/>
      </c>
      <c r="H46" s="7" t="str">
        <f>IF(AND(TONGHOP!O46="ThiTN",TONGHOP!P46="LT"),TONGHOP!Y46,"")</f>
        <v/>
      </c>
      <c r="I46" s="7" t="str">
        <f>IF(AND(G46="",H46=""),"",IF(AND(TONGHOP!O46="ThiTN",TONGHOP!P46="LT"),TONGHOP!Z46,""))</f>
        <v/>
      </c>
      <c r="J46" s="7" t="str">
        <f>IF(AND(TONGHOP!O46="ThiTN",OR(TONGHOP!X46=TONGHOP!T46,TONGHOP!X46=TONGHOP!U46),TONGHOP!P46="TH"),TONGHOP!X46,"")</f>
        <v/>
      </c>
      <c r="K46" s="7" t="str">
        <f>IF(AND(TONGHOP!O46="ThiTN",OR(TONGHOP!Y46=TONGHOP!T46,TONGHOP!Y46=TONGHOP!U46),TONGHOP!P46="TH"),TONGHOP!Y46,"")</f>
        <v/>
      </c>
      <c r="L46" s="7" t="str">
        <f>IF(AND(J46="",K46=""),"",IF(AND(TONGHOP!O46="ThiTN",TONGHOP!P46="TH"),TONGHOP!Z46,""))</f>
        <v/>
      </c>
      <c r="M46" s="7" t="str">
        <f>IF(AND(TONGHOP!O46="ThiTN",AND(TONGHOP!X46&lt;&gt;TONGHOP!T46,TONGHOP!X46&lt;&gt;TONGHOP!U46),TONGHOP!P46="TH"),TONGHOP!X46,"")</f>
        <v/>
      </c>
      <c r="N46" s="7" t="str">
        <f>IF(AND(TONGHOP!O46="ThiTN",AND(TONGHOP!Y46&lt;&gt;TONGHOP!T46,TONGHOP!Y46&lt;&gt;TONGHOP!U46),TONGHOP!P46="TH"),TONGHOP!Y46,"")</f>
        <v/>
      </c>
      <c r="O46" s="7" t="str">
        <f>IF(AND(M46="",N46=""),"",IF(AND(TONGHOP!O46="ThiTN",TONGHOP!P46="TH"),TONGHOP!Z46,""))</f>
        <v/>
      </c>
    </row>
    <row r="47" spans="1:15">
      <c r="A47" s="5" t="str">
        <f>IF(AND(TONGHOP!O47="KTHP",TONGHOP!P47="LT"),TONGHOP!X47,"")</f>
        <v/>
      </c>
      <c r="B47" s="6" t="str">
        <f>IF(AND(TONGHOP!O47="KTHP",TONGHOP!P47="LT"),TONGHOP!Y47,"")</f>
        <v/>
      </c>
      <c r="C47" s="6" t="str">
        <f>IF(AND(TONGHOP!O47="KTHP",TONGHOP!P47="LT"),TONGHOP!Z47,"")</f>
        <v/>
      </c>
      <c r="D47" s="5" t="str">
        <f>IF(AND(TONGHOP!O47="KTHP",TONGHOP!P47="TL"),TONGHOP!X47,"")</f>
        <v/>
      </c>
      <c r="E47" s="6" t="str">
        <f>IF(AND(TONGHOP!O47="KTHP",TONGHOP!P47="TL"),TONGHOP!Y47,"")</f>
        <v/>
      </c>
      <c r="F47" s="6" t="str">
        <f>IF(AND(TONGHOP!O47="KTHP",TONGHOP!P47="TL"),TONGHOP!Z47,"")</f>
        <v/>
      </c>
      <c r="G47" s="7" t="str">
        <f>IF(AND(TONGHOP!O47="ThiTN",TONGHOP!P47="LT"),TONGHOP!X47,"")</f>
        <v/>
      </c>
      <c r="H47" s="7" t="str">
        <f>IF(AND(TONGHOP!O47="ThiTN",TONGHOP!P47="LT"),TONGHOP!Y47,"")</f>
        <v/>
      </c>
      <c r="I47" s="7" t="str">
        <f>IF(AND(G47="",H47=""),"",IF(AND(TONGHOP!O47="ThiTN",TONGHOP!P47="LT"),TONGHOP!Z47,""))</f>
        <v/>
      </c>
      <c r="J47" s="7" t="str">
        <f>IF(AND(TONGHOP!O47="ThiTN",OR(TONGHOP!X47=TONGHOP!T47,TONGHOP!X47=TONGHOP!U47),TONGHOP!P47="TH"),TONGHOP!X47,"")</f>
        <v/>
      </c>
      <c r="K47" s="7" t="str">
        <f>IF(AND(TONGHOP!O47="ThiTN",OR(TONGHOP!Y47=TONGHOP!T47,TONGHOP!Y47=TONGHOP!U47),TONGHOP!P47="TH"),TONGHOP!Y47,"")</f>
        <v/>
      </c>
      <c r="L47" s="7" t="str">
        <f>IF(AND(J47="",K47=""),"",IF(AND(TONGHOP!O47="ThiTN",TONGHOP!P47="TH"),TONGHOP!Z47,""))</f>
        <v/>
      </c>
      <c r="M47" s="7" t="str">
        <f>IF(AND(TONGHOP!O47="ThiTN",AND(TONGHOP!X47&lt;&gt;TONGHOP!T47,TONGHOP!X47&lt;&gt;TONGHOP!U47),TONGHOP!P47="TH"),TONGHOP!X47,"")</f>
        <v/>
      </c>
      <c r="N47" s="7" t="str">
        <f>IF(AND(TONGHOP!O47="ThiTN",AND(TONGHOP!Y47&lt;&gt;TONGHOP!T47,TONGHOP!Y47&lt;&gt;TONGHOP!U47),TONGHOP!P47="TH"),TONGHOP!Y47,"")</f>
        <v/>
      </c>
      <c r="O47" s="7" t="str">
        <f>IF(AND(M47="",N47=""),"",IF(AND(TONGHOP!O47="ThiTN",TONGHOP!P47="TH"),TONGHOP!Z47,""))</f>
        <v/>
      </c>
    </row>
    <row r="48" spans="1:15">
      <c r="A48" s="5" t="str">
        <f>IF(AND(TONGHOP!O48="KTHP",TONGHOP!P48="LT"),TONGHOP!X48,"")</f>
        <v/>
      </c>
      <c r="B48" s="6" t="str">
        <f>IF(AND(TONGHOP!O48="KTHP",TONGHOP!P48="LT"),TONGHOP!Y48,"")</f>
        <v/>
      </c>
      <c r="C48" s="6" t="str">
        <f>IF(AND(TONGHOP!O48="KTHP",TONGHOP!P48="LT"),TONGHOP!Z48,"")</f>
        <v/>
      </c>
      <c r="D48" s="5" t="str">
        <f>IF(AND(TONGHOP!O48="KTHP",TONGHOP!P48="TL"),TONGHOP!X48,"")</f>
        <v/>
      </c>
      <c r="E48" s="6" t="str">
        <f>IF(AND(TONGHOP!O48="KTHP",TONGHOP!P48="TL"),TONGHOP!Y48,"")</f>
        <v/>
      </c>
      <c r="F48" s="6" t="str">
        <f>IF(AND(TONGHOP!O48="KTHP",TONGHOP!P48="TL"),TONGHOP!Z48,"")</f>
        <v/>
      </c>
      <c r="G48" s="7" t="str">
        <f>IF(AND(TONGHOP!O48="ThiTN",TONGHOP!P48="LT"),TONGHOP!X48,"")</f>
        <v/>
      </c>
      <c r="H48" s="7" t="str">
        <f>IF(AND(TONGHOP!O48="ThiTN",TONGHOP!P48="LT"),TONGHOP!Y48,"")</f>
        <v/>
      </c>
      <c r="I48" s="7" t="str">
        <f>IF(AND(G48="",H48=""),"",IF(AND(TONGHOP!O48="ThiTN",TONGHOP!P48="LT"),TONGHOP!Z48,""))</f>
        <v/>
      </c>
      <c r="J48" s="7" t="str">
        <f>IF(AND(TONGHOP!O48="ThiTN",OR(TONGHOP!X48=TONGHOP!T48,TONGHOP!X48=TONGHOP!U48),TONGHOP!P48="TH"),TONGHOP!X48,"")</f>
        <v/>
      </c>
      <c r="K48" s="7" t="str">
        <f>IF(AND(TONGHOP!O48="ThiTN",OR(TONGHOP!Y48=TONGHOP!T48,TONGHOP!Y48=TONGHOP!U48),TONGHOP!P48="TH"),TONGHOP!Y48,"")</f>
        <v/>
      </c>
      <c r="L48" s="7" t="str">
        <f>IF(AND(J48="",K48=""),"",IF(AND(TONGHOP!O48="ThiTN",TONGHOP!P48="TH"),TONGHOP!Z48,""))</f>
        <v/>
      </c>
      <c r="M48" s="7" t="str">
        <f>IF(AND(TONGHOP!O48="ThiTN",AND(TONGHOP!X48&lt;&gt;TONGHOP!T48,TONGHOP!X48&lt;&gt;TONGHOP!U48),TONGHOP!P48="TH"),TONGHOP!X48,"")</f>
        <v/>
      </c>
      <c r="N48" s="7" t="str">
        <f>IF(AND(TONGHOP!O48="ThiTN",AND(TONGHOP!Y48&lt;&gt;TONGHOP!T48,TONGHOP!Y48&lt;&gt;TONGHOP!U48),TONGHOP!P48="TH"),TONGHOP!Y48,"")</f>
        <v/>
      </c>
      <c r="O48" s="7" t="str">
        <f>IF(AND(M48="",N48=""),"",IF(AND(TONGHOP!O48="ThiTN",TONGHOP!P48="TH"),TONGHOP!Z48,""))</f>
        <v/>
      </c>
    </row>
    <row r="49" spans="1:15">
      <c r="A49" s="5" t="str">
        <f>IF(AND(TONGHOP!O49="KTHP",TONGHOP!P49="LT"),TONGHOP!X49,"")</f>
        <v/>
      </c>
      <c r="B49" s="6" t="str">
        <f>IF(AND(TONGHOP!O49="KTHP",TONGHOP!P49="LT"),TONGHOP!Y49,"")</f>
        <v/>
      </c>
      <c r="C49" s="6" t="str">
        <f>IF(AND(TONGHOP!O49="KTHP",TONGHOP!P49="LT"),TONGHOP!Z49,"")</f>
        <v/>
      </c>
      <c r="D49" s="5" t="str">
        <f>IF(AND(TONGHOP!O49="KTHP",TONGHOP!P49="TL"),TONGHOP!X49,"")</f>
        <v/>
      </c>
      <c r="E49" s="6" t="str">
        <f>IF(AND(TONGHOP!O49="KTHP",TONGHOP!P49="TL"),TONGHOP!Y49,"")</f>
        <v/>
      </c>
      <c r="F49" s="6" t="str">
        <f>IF(AND(TONGHOP!O49="KTHP",TONGHOP!P49="TL"),TONGHOP!Z49,"")</f>
        <v/>
      </c>
      <c r="G49" s="7" t="str">
        <f>IF(AND(TONGHOP!O49="ThiTN",TONGHOP!P49="LT"),TONGHOP!X49,"")</f>
        <v/>
      </c>
      <c r="H49" s="7" t="str">
        <f>IF(AND(TONGHOP!O49="ThiTN",TONGHOP!P49="LT"),TONGHOP!Y49,"")</f>
        <v/>
      </c>
      <c r="I49" s="7" t="str">
        <f>IF(AND(G49="",H49=""),"",IF(AND(TONGHOP!O49="ThiTN",TONGHOP!P49="LT"),TONGHOP!Z49,""))</f>
        <v/>
      </c>
      <c r="J49" s="7" t="str">
        <f>IF(AND(TONGHOP!O49="ThiTN",OR(TONGHOP!X49=TONGHOP!T49,TONGHOP!X49=TONGHOP!U49),TONGHOP!P49="TH"),TONGHOP!X49,"")</f>
        <v/>
      </c>
      <c r="K49" s="7" t="str">
        <f>IF(AND(TONGHOP!O49="ThiTN",OR(TONGHOP!Y49=TONGHOP!T49,TONGHOP!Y49=TONGHOP!U49),TONGHOP!P49="TH"),TONGHOP!Y49,"")</f>
        <v/>
      </c>
      <c r="L49" s="7" t="str">
        <f>IF(AND(J49="",K49=""),"",IF(AND(TONGHOP!O49="ThiTN",TONGHOP!P49="TH"),TONGHOP!Z49,""))</f>
        <v/>
      </c>
      <c r="M49" s="7" t="str">
        <f>IF(AND(TONGHOP!O49="ThiTN",AND(TONGHOP!X49&lt;&gt;TONGHOP!T49,TONGHOP!X49&lt;&gt;TONGHOP!U49),TONGHOP!P49="TH"),TONGHOP!X49,"")</f>
        <v/>
      </c>
      <c r="N49" s="7" t="str">
        <f>IF(AND(TONGHOP!O49="ThiTN",AND(TONGHOP!Y49&lt;&gt;TONGHOP!T49,TONGHOP!Y49&lt;&gt;TONGHOP!U49),TONGHOP!P49="TH"),TONGHOP!Y49,"")</f>
        <v/>
      </c>
      <c r="O49" s="7" t="str">
        <f>IF(AND(M49="",N49=""),"",IF(AND(TONGHOP!O49="ThiTN",TONGHOP!P49="TH"),TONGHOP!Z49,""))</f>
        <v/>
      </c>
    </row>
    <row r="50" spans="1:15">
      <c r="A50" s="5" t="str">
        <f>IF(AND(TONGHOP!O50="KTHP",TONGHOP!P50="LT"),TONGHOP!X50,"")</f>
        <v/>
      </c>
      <c r="B50" s="6" t="str">
        <f>IF(AND(TONGHOP!O50="KTHP",TONGHOP!P50="LT"),TONGHOP!Y50,"")</f>
        <v/>
      </c>
      <c r="C50" s="6" t="str">
        <f>IF(AND(TONGHOP!O50="KTHP",TONGHOP!P50="LT"),TONGHOP!Z50,"")</f>
        <v/>
      </c>
      <c r="D50" s="5" t="str">
        <f>IF(AND(TONGHOP!O50="KTHP",TONGHOP!P50="TL"),TONGHOP!X50,"")</f>
        <v/>
      </c>
      <c r="E50" s="6" t="str">
        <f>IF(AND(TONGHOP!O50="KTHP",TONGHOP!P50="TL"),TONGHOP!Y50,"")</f>
        <v/>
      </c>
      <c r="F50" s="6" t="str">
        <f>IF(AND(TONGHOP!O50="KTHP",TONGHOP!P50="TL"),TONGHOP!Z50,"")</f>
        <v/>
      </c>
      <c r="G50" s="7" t="str">
        <f>IF(AND(TONGHOP!O50="ThiTN",TONGHOP!P50="LT"),TONGHOP!X50,"")</f>
        <v/>
      </c>
      <c r="H50" s="7" t="str">
        <f>IF(AND(TONGHOP!O50="ThiTN",TONGHOP!P50="LT"),TONGHOP!Y50,"")</f>
        <v/>
      </c>
      <c r="I50" s="7" t="str">
        <f>IF(AND(G50="",H50=""),"",IF(AND(TONGHOP!O50="ThiTN",TONGHOP!P50="LT"),TONGHOP!Z50,""))</f>
        <v/>
      </c>
      <c r="J50" s="7" t="str">
        <f>IF(AND(TONGHOP!O50="ThiTN",OR(TONGHOP!X50=TONGHOP!T50,TONGHOP!X50=TONGHOP!U50),TONGHOP!P50="TH"),TONGHOP!X50,"")</f>
        <v/>
      </c>
      <c r="K50" s="7" t="str">
        <f>IF(AND(TONGHOP!O50="ThiTN",OR(TONGHOP!Y50=TONGHOP!T50,TONGHOP!Y50=TONGHOP!U50),TONGHOP!P50="TH"),TONGHOP!Y50,"")</f>
        <v/>
      </c>
      <c r="L50" s="7" t="str">
        <f>IF(AND(J50="",K50=""),"",IF(AND(TONGHOP!O50="ThiTN",TONGHOP!P50="TH"),TONGHOP!Z50,""))</f>
        <v/>
      </c>
      <c r="M50" s="7" t="str">
        <f>IF(AND(TONGHOP!O50="ThiTN",AND(TONGHOP!X50&lt;&gt;TONGHOP!T50,TONGHOP!X50&lt;&gt;TONGHOP!U50),TONGHOP!P50="TH"),TONGHOP!X50,"")</f>
        <v/>
      </c>
      <c r="N50" s="7" t="str">
        <f>IF(AND(TONGHOP!O50="ThiTN",AND(TONGHOP!Y50&lt;&gt;TONGHOP!T50,TONGHOP!Y50&lt;&gt;TONGHOP!U50),TONGHOP!P50="TH"),TONGHOP!Y50,"")</f>
        <v/>
      </c>
      <c r="O50" s="7" t="str">
        <f>IF(AND(M50="",N50=""),"",IF(AND(TONGHOP!O50="ThiTN",TONGHOP!P50="TH"),TONGHOP!Z50,""))</f>
        <v/>
      </c>
    </row>
    <row r="51" spans="1:15">
      <c r="A51" s="5" t="str">
        <f>IF(AND(TONGHOP!O51="KTHP",TONGHOP!P51="LT"),TONGHOP!X51,"")</f>
        <v/>
      </c>
      <c r="B51" s="6" t="str">
        <f>IF(AND(TONGHOP!O51="KTHP",TONGHOP!P51="LT"),TONGHOP!Y51,"")</f>
        <v/>
      </c>
      <c r="C51" s="6" t="str">
        <f>IF(AND(TONGHOP!O51="KTHP",TONGHOP!P51="LT"),TONGHOP!Z51,"")</f>
        <v/>
      </c>
      <c r="D51" s="5" t="str">
        <f>IF(AND(TONGHOP!O51="KTHP",TONGHOP!P51="TL"),TONGHOP!X51,"")</f>
        <v/>
      </c>
      <c r="E51" s="6" t="str">
        <f>IF(AND(TONGHOP!O51="KTHP",TONGHOP!P51="TL"),TONGHOP!Y51,"")</f>
        <v/>
      </c>
      <c r="F51" s="6" t="str">
        <f>IF(AND(TONGHOP!O51="KTHP",TONGHOP!P51="TL"),TONGHOP!Z51,"")</f>
        <v/>
      </c>
      <c r="G51" s="7" t="str">
        <f>IF(AND(TONGHOP!O51="ThiTN",TONGHOP!P51="LT"),TONGHOP!X51,"")</f>
        <v/>
      </c>
      <c r="H51" s="7" t="str">
        <f>IF(AND(TONGHOP!O51="ThiTN",TONGHOP!P51="LT"),TONGHOP!Y51,"")</f>
        <v/>
      </c>
      <c r="I51" s="7" t="str">
        <f>IF(AND(G51="",H51=""),"",IF(AND(TONGHOP!O51="ThiTN",TONGHOP!P51="LT"),TONGHOP!Z51,""))</f>
        <v/>
      </c>
      <c r="J51" s="7" t="str">
        <f>IF(AND(TONGHOP!O51="ThiTN",OR(TONGHOP!X51=TONGHOP!T51,TONGHOP!X51=TONGHOP!U51),TONGHOP!P51="TH"),TONGHOP!X51,"")</f>
        <v/>
      </c>
      <c r="K51" s="7" t="str">
        <f>IF(AND(TONGHOP!O51="ThiTN",OR(TONGHOP!Y51=TONGHOP!T51,TONGHOP!Y51=TONGHOP!U51),TONGHOP!P51="TH"),TONGHOP!Y51,"")</f>
        <v/>
      </c>
      <c r="L51" s="7" t="str">
        <f>IF(AND(J51="",K51=""),"",IF(AND(TONGHOP!O51="ThiTN",TONGHOP!P51="TH"),TONGHOP!Z51,""))</f>
        <v/>
      </c>
      <c r="M51" s="7" t="str">
        <f>IF(AND(TONGHOP!O51="ThiTN",AND(TONGHOP!X51&lt;&gt;TONGHOP!T51,TONGHOP!X51&lt;&gt;TONGHOP!U51),TONGHOP!P51="TH"),TONGHOP!X51,"")</f>
        <v/>
      </c>
      <c r="N51" s="7" t="str">
        <f>IF(AND(TONGHOP!O51="ThiTN",AND(TONGHOP!Y51&lt;&gt;TONGHOP!T51,TONGHOP!Y51&lt;&gt;TONGHOP!U51),TONGHOP!P51="TH"),TONGHOP!Y51,"")</f>
        <v/>
      </c>
      <c r="O51" s="7" t="str">
        <f>IF(AND(M51="",N51=""),"",IF(AND(TONGHOP!O51="ThiTN",TONGHOP!P51="TH"),TONGHOP!Z51,""))</f>
        <v/>
      </c>
    </row>
    <row r="52" spans="1:15">
      <c r="A52" s="5" t="str">
        <f>IF(AND(TONGHOP!O52="KTHP",TONGHOP!P52="LT"),TONGHOP!X52,"")</f>
        <v/>
      </c>
      <c r="B52" s="6" t="str">
        <f>IF(AND(TONGHOP!O52="KTHP",TONGHOP!P52="LT"),TONGHOP!Y52,"")</f>
        <v/>
      </c>
      <c r="C52" s="6" t="str">
        <f>IF(AND(TONGHOP!O52="KTHP",TONGHOP!P52="LT"),TONGHOP!Z52,"")</f>
        <v/>
      </c>
      <c r="D52" s="5" t="str">
        <f>IF(AND(TONGHOP!O52="KTHP",TONGHOP!P52="TL"),TONGHOP!X52,"")</f>
        <v/>
      </c>
      <c r="E52" s="6" t="str">
        <f>IF(AND(TONGHOP!O52="KTHP",TONGHOP!P52="TL"),TONGHOP!Y52,"")</f>
        <v/>
      </c>
      <c r="F52" s="6" t="str">
        <f>IF(AND(TONGHOP!O52="KTHP",TONGHOP!P52="TL"),TONGHOP!Z52,"")</f>
        <v/>
      </c>
      <c r="G52" s="7" t="str">
        <f>IF(AND(TONGHOP!O52="ThiTN",TONGHOP!P52="LT"),TONGHOP!X52,"")</f>
        <v/>
      </c>
      <c r="H52" s="7" t="str">
        <f>IF(AND(TONGHOP!O52="ThiTN",TONGHOP!P52="LT"),TONGHOP!Y52,"")</f>
        <v/>
      </c>
      <c r="I52" s="7" t="str">
        <f>IF(AND(G52="",H52=""),"",IF(AND(TONGHOP!O52="ThiTN",TONGHOP!P52="LT"),TONGHOP!Z52,""))</f>
        <v/>
      </c>
      <c r="J52" s="7" t="str">
        <f>IF(AND(TONGHOP!O52="ThiTN",OR(TONGHOP!X52=TONGHOP!T52,TONGHOP!X52=TONGHOP!U52),TONGHOP!P52="TH"),TONGHOP!X52,"")</f>
        <v/>
      </c>
      <c r="K52" s="7" t="str">
        <f>IF(AND(TONGHOP!O52="ThiTN",OR(TONGHOP!Y52=TONGHOP!T52,TONGHOP!Y52=TONGHOP!U52),TONGHOP!P52="TH"),TONGHOP!Y52,"")</f>
        <v/>
      </c>
      <c r="L52" s="7" t="str">
        <f>IF(AND(J52="",K52=""),"",IF(AND(TONGHOP!O52="ThiTN",TONGHOP!P52="TH"),TONGHOP!Z52,""))</f>
        <v/>
      </c>
      <c r="M52" s="7" t="str">
        <f>IF(AND(TONGHOP!O52="ThiTN",AND(TONGHOP!X52&lt;&gt;TONGHOP!T52,TONGHOP!X52&lt;&gt;TONGHOP!U52),TONGHOP!P52="TH"),TONGHOP!X52,"")</f>
        <v/>
      </c>
      <c r="N52" s="7" t="str">
        <f>IF(AND(TONGHOP!O52="ThiTN",AND(TONGHOP!Y52&lt;&gt;TONGHOP!T52,TONGHOP!Y52&lt;&gt;TONGHOP!U52),TONGHOP!P52="TH"),TONGHOP!Y52,"")</f>
        <v/>
      </c>
      <c r="O52" s="7" t="str">
        <f>IF(AND(M52="",N52=""),"",IF(AND(TONGHOP!O52="ThiTN",TONGHOP!P52="TH"),TONGHOP!Z52,""))</f>
        <v/>
      </c>
    </row>
    <row r="53" spans="1:15">
      <c r="A53" s="5" t="str">
        <f>IF(AND(TONGHOP!O53="KTHP",TONGHOP!P53="LT"),TONGHOP!X53,"")</f>
        <v/>
      </c>
      <c r="B53" s="6" t="str">
        <f>IF(AND(TONGHOP!O53="KTHP",TONGHOP!P53="LT"),TONGHOP!Y53,"")</f>
        <v/>
      </c>
      <c r="C53" s="6" t="str">
        <f>IF(AND(TONGHOP!O53="KTHP",TONGHOP!P53="LT"),TONGHOP!Z53,"")</f>
        <v/>
      </c>
      <c r="D53" s="5" t="str">
        <f>IF(AND(TONGHOP!O53="KTHP",TONGHOP!P53="TL"),TONGHOP!X53,"")</f>
        <v/>
      </c>
      <c r="E53" s="6" t="str">
        <f>IF(AND(TONGHOP!O53="KTHP",TONGHOP!P53="TL"),TONGHOP!Y53,"")</f>
        <v/>
      </c>
      <c r="F53" s="6" t="str">
        <f>IF(AND(TONGHOP!O53="KTHP",TONGHOP!P53="TL"),TONGHOP!Z53,"")</f>
        <v/>
      </c>
      <c r="G53" s="7" t="str">
        <f>IF(AND(TONGHOP!O53="ThiTN",TONGHOP!P53="LT"),TONGHOP!X53,"")</f>
        <v/>
      </c>
      <c r="H53" s="7" t="str">
        <f>IF(AND(TONGHOP!O53="ThiTN",TONGHOP!P53="LT"),TONGHOP!Y53,"")</f>
        <v/>
      </c>
      <c r="I53" s="7" t="str">
        <f>IF(AND(G53="",H53=""),"",IF(AND(TONGHOP!O53="ThiTN",TONGHOP!P53="LT"),TONGHOP!Z53,""))</f>
        <v/>
      </c>
      <c r="J53" s="7" t="str">
        <f>IF(AND(TONGHOP!O53="ThiTN",OR(TONGHOP!X53=TONGHOP!T53,TONGHOP!X53=TONGHOP!U53),TONGHOP!P53="TH"),TONGHOP!X53,"")</f>
        <v/>
      </c>
      <c r="K53" s="7" t="str">
        <f>IF(AND(TONGHOP!O53="ThiTN",OR(TONGHOP!Y53=TONGHOP!T53,TONGHOP!Y53=TONGHOP!U53),TONGHOP!P53="TH"),TONGHOP!Y53,"")</f>
        <v/>
      </c>
      <c r="L53" s="7" t="str">
        <f>IF(AND(J53="",K53=""),"",IF(AND(TONGHOP!O53="ThiTN",TONGHOP!P53="TH"),TONGHOP!Z53,""))</f>
        <v/>
      </c>
      <c r="M53" s="7" t="str">
        <f>IF(AND(TONGHOP!O53="ThiTN",AND(TONGHOP!X53&lt;&gt;TONGHOP!T53,TONGHOP!X53&lt;&gt;TONGHOP!U53),TONGHOP!P53="TH"),TONGHOP!X53,"")</f>
        <v/>
      </c>
      <c r="N53" s="7" t="str">
        <f>IF(AND(TONGHOP!O53="ThiTN",AND(TONGHOP!Y53&lt;&gt;TONGHOP!T53,TONGHOP!Y53&lt;&gt;TONGHOP!U53),TONGHOP!P53="TH"),TONGHOP!Y53,"")</f>
        <v/>
      </c>
      <c r="O53" s="7" t="str">
        <f>IF(AND(M53="",N53=""),"",IF(AND(TONGHOP!O53="ThiTN",TONGHOP!P53="TH"),TONGHOP!Z53,""))</f>
        <v/>
      </c>
    </row>
    <row r="54" spans="1:15">
      <c r="A54" s="5" t="str">
        <f>IF(AND(TONGHOP!O54="KTHP",TONGHOP!P54="LT"),TONGHOP!X54,"")</f>
        <v/>
      </c>
      <c r="B54" s="6" t="str">
        <f>IF(AND(TONGHOP!O54="KTHP",TONGHOP!P54="LT"),TONGHOP!Y54,"")</f>
        <v/>
      </c>
      <c r="C54" s="6" t="str">
        <f>IF(AND(TONGHOP!O54="KTHP",TONGHOP!P54="LT"),TONGHOP!Z54,"")</f>
        <v/>
      </c>
      <c r="D54" s="5" t="str">
        <f>IF(AND(TONGHOP!O54="KTHP",TONGHOP!P54="TL"),TONGHOP!X54,"")</f>
        <v/>
      </c>
      <c r="E54" s="6" t="str">
        <f>IF(AND(TONGHOP!O54="KTHP",TONGHOP!P54="TL"),TONGHOP!Y54,"")</f>
        <v/>
      </c>
      <c r="F54" s="6" t="str">
        <f>IF(AND(TONGHOP!O54="KTHP",TONGHOP!P54="TL"),TONGHOP!Z54,"")</f>
        <v/>
      </c>
      <c r="G54" s="7" t="str">
        <f>IF(AND(TONGHOP!O54="ThiTN",TONGHOP!P54="LT"),TONGHOP!X54,"")</f>
        <v/>
      </c>
      <c r="H54" s="7" t="str">
        <f>IF(AND(TONGHOP!O54="ThiTN",TONGHOP!P54="LT"),TONGHOP!Y54,"")</f>
        <v/>
      </c>
      <c r="I54" s="7" t="str">
        <f>IF(AND(G54="",H54=""),"",IF(AND(TONGHOP!O54="ThiTN",TONGHOP!P54="LT"),TONGHOP!Z54,""))</f>
        <v/>
      </c>
      <c r="J54" s="7" t="str">
        <f>IF(AND(TONGHOP!O54="ThiTN",OR(TONGHOP!X54=TONGHOP!T54,TONGHOP!X54=TONGHOP!U54),TONGHOP!P54="TH"),TONGHOP!X54,"")</f>
        <v/>
      </c>
      <c r="K54" s="7" t="str">
        <f>IF(AND(TONGHOP!O54="ThiTN",OR(TONGHOP!Y54=TONGHOP!T54,TONGHOP!Y54=TONGHOP!U54),TONGHOP!P54="TH"),TONGHOP!Y54,"")</f>
        <v/>
      </c>
      <c r="L54" s="7" t="str">
        <f>IF(AND(J54="",K54=""),"",IF(AND(TONGHOP!O54="ThiTN",TONGHOP!P54="TH"),TONGHOP!Z54,""))</f>
        <v/>
      </c>
      <c r="M54" s="7" t="str">
        <f>IF(AND(TONGHOP!O54="ThiTN",AND(TONGHOP!X54&lt;&gt;TONGHOP!T54,TONGHOP!X54&lt;&gt;TONGHOP!U54),TONGHOP!P54="TH"),TONGHOP!X54,"")</f>
        <v/>
      </c>
      <c r="N54" s="7" t="str">
        <f>IF(AND(TONGHOP!O54="ThiTN",AND(TONGHOP!Y54&lt;&gt;TONGHOP!T54,TONGHOP!Y54&lt;&gt;TONGHOP!U54),TONGHOP!P54="TH"),TONGHOP!Y54,"")</f>
        <v/>
      </c>
      <c r="O54" s="7" t="str">
        <f>IF(AND(M54="",N54=""),"",IF(AND(TONGHOP!O54="ThiTN",TONGHOP!P54="TH"),TONGHOP!Z54,""))</f>
        <v/>
      </c>
    </row>
    <row r="55" spans="1:15">
      <c r="A55" s="5" t="str">
        <f>IF(AND(TONGHOP!O55="KTHP",TONGHOP!P55="LT"),TONGHOP!X55,"")</f>
        <v/>
      </c>
      <c r="B55" s="6" t="str">
        <f>IF(AND(TONGHOP!O55="KTHP",TONGHOP!P55="LT"),TONGHOP!Y55,"")</f>
        <v/>
      </c>
      <c r="C55" s="6" t="str">
        <f>IF(AND(TONGHOP!O55="KTHP",TONGHOP!P55="LT"),TONGHOP!Z55,"")</f>
        <v/>
      </c>
      <c r="D55" s="5" t="str">
        <f>IF(AND(TONGHOP!O55="KTHP",TONGHOP!P55="TL"),TONGHOP!X55,"")</f>
        <v/>
      </c>
      <c r="E55" s="6" t="str">
        <f>IF(AND(TONGHOP!O55="KTHP",TONGHOP!P55="TL"),TONGHOP!Y55,"")</f>
        <v/>
      </c>
      <c r="F55" s="6" t="str">
        <f>IF(AND(TONGHOP!O55="KTHP",TONGHOP!P55="TL"),TONGHOP!Z55,"")</f>
        <v/>
      </c>
      <c r="G55" s="7" t="str">
        <f>IF(AND(TONGHOP!O55="ThiTN",TONGHOP!P55="LT"),TONGHOP!X55,"")</f>
        <v/>
      </c>
      <c r="H55" s="7" t="str">
        <f>IF(AND(TONGHOP!O55="ThiTN",TONGHOP!P55="LT"),TONGHOP!Y55,"")</f>
        <v/>
      </c>
      <c r="I55" s="7" t="str">
        <f>IF(AND(G55="",H55=""),"",IF(AND(TONGHOP!O55="ThiTN",TONGHOP!P55="LT"),TONGHOP!Z55,""))</f>
        <v/>
      </c>
      <c r="J55" s="7" t="str">
        <f>IF(AND(TONGHOP!O55="ThiTN",OR(TONGHOP!X55=TONGHOP!T55,TONGHOP!X55=TONGHOP!U55),TONGHOP!P55="TH"),TONGHOP!X55,"")</f>
        <v/>
      </c>
      <c r="K55" s="7" t="str">
        <f>IF(AND(TONGHOP!O55="ThiTN",OR(TONGHOP!Y55=TONGHOP!T55,TONGHOP!Y55=TONGHOP!U55),TONGHOP!P55="TH"),TONGHOP!Y55,"")</f>
        <v/>
      </c>
      <c r="L55" s="7" t="str">
        <f>IF(AND(J55="",K55=""),"",IF(AND(TONGHOP!O55="ThiTN",TONGHOP!P55="TH"),TONGHOP!Z55,""))</f>
        <v/>
      </c>
      <c r="M55" s="7" t="str">
        <f>IF(AND(TONGHOP!O55="ThiTN",AND(TONGHOP!X55&lt;&gt;TONGHOP!T55,TONGHOP!X55&lt;&gt;TONGHOP!U55),TONGHOP!P55="TH"),TONGHOP!X55,"")</f>
        <v/>
      </c>
      <c r="N55" s="7" t="str">
        <f>IF(AND(TONGHOP!O55="ThiTN",AND(TONGHOP!Y55&lt;&gt;TONGHOP!T55,TONGHOP!Y55&lt;&gt;TONGHOP!U55),TONGHOP!P55="TH"),TONGHOP!Y55,"")</f>
        <v/>
      </c>
      <c r="O55" s="7" t="str">
        <f>IF(AND(M55="",N55=""),"",IF(AND(TONGHOP!O55="ThiTN",TONGHOP!P55="TH"),TONGHOP!Z55,""))</f>
        <v/>
      </c>
    </row>
    <row r="56" spans="1:15">
      <c r="A56" s="5" t="str">
        <f>IF(AND(TONGHOP!O56="KTHP",TONGHOP!P56="LT"),TONGHOP!X56,"")</f>
        <v/>
      </c>
      <c r="B56" s="6" t="str">
        <f>IF(AND(TONGHOP!O56="KTHP",TONGHOP!P56="LT"),TONGHOP!Y56,"")</f>
        <v/>
      </c>
      <c r="C56" s="6" t="str">
        <f>IF(AND(TONGHOP!O56="KTHP",TONGHOP!P56="LT"),TONGHOP!Z56,"")</f>
        <v/>
      </c>
      <c r="D56" s="5" t="str">
        <f>IF(AND(TONGHOP!O56="KTHP",TONGHOP!P56="TL"),TONGHOP!X56,"")</f>
        <v/>
      </c>
      <c r="E56" s="6" t="str">
        <f>IF(AND(TONGHOP!O56="KTHP",TONGHOP!P56="TL"),TONGHOP!Y56,"")</f>
        <v/>
      </c>
      <c r="F56" s="6" t="str">
        <f>IF(AND(TONGHOP!O56="KTHP",TONGHOP!P56="TL"),TONGHOP!Z56,"")</f>
        <v/>
      </c>
      <c r="G56" s="7" t="str">
        <f>IF(AND(TONGHOP!O56="ThiTN",TONGHOP!P56="LT"),TONGHOP!X56,"")</f>
        <v/>
      </c>
      <c r="H56" s="7" t="str">
        <f>IF(AND(TONGHOP!O56="ThiTN",TONGHOP!P56="LT"),TONGHOP!Y56,"")</f>
        <v/>
      </c>
      <c r="I56" s="7" t="str">
        <f>IF(AND(G56="",H56=""),"",IF(AND(TONGHOP!O56="ThiTN",TONGHOP!P56="LT"),TONGHOP!Z56,""))</f>
        <v/>
      </c>
      <c r="J56" s="7" t="str">
        <f>IF(AND(TONGHOP!O56="ThiTN",OR(TONGHOP!X56=TONGHOP!T56,TONGHOP!X56=TONGHOP!U56),TONGHOP!P56="TH"),TONGHOP!X56,"")</f>
        <v/>
      </c>
      <c r="K56" s="7" t="str">
        <f>IF(AND(TONGHOP!O56="ThiTN",OR(TONGHOP!Y56=TONGHOP!T56,TONGHOP!Y56=TONGHOP!U56),TONGHOP!P56="TH"),TONGHOP!Y56,"")</f>
        <v/>
      </c>
      <c r="L56" s="7" t="str">
        <f>IF(AND(J56="",K56=""),"",IF(AND(TONGHOP!O56="ThiTN",TONGHOP!P56="TH"),TONGHOP!Z56,""))</f>
        <v/>
      </c>
      <c r="M56" s="7" t="str">
        <f>IF(AND(TONGHOP!O56="ThiTN",AND(TONGHOP!X56&lt;&gt;TONGHOP!T56,TONGHOP!X56&lt;&gt;TONGHOP!U56),TONGHOP!P56="TH"),TONGHOP!X56,"")</f>
        <v/>
      </c>
      <c r="N56" s="7" t="str">
        <f>IF(AND(TONGHOP!O56="ThiTN",AND(TONGHOP!Y56&lt;&gt;TONGHOP!T56,TONGHOP!Y56&lt;&gt;TONGHOP!U56),TONGHOP!P56="TH"),TONGHOP!Y56,"")</f>
        <v/>
      </c>
      <c r="O56" s="7" t="str">
        <f>IF(AND(M56="",N56=""),"",IF(AND(TONGHOP!O56="ThiTN",TONGHOP!P56="TH"),TONGHOP!Z56,""))</f>
        <v/>
      </c>
    </row>
    <row r="57" spans="1:15">
      <c r="A57" s="5" t="str">
        <f>IF(AND(TONGHOP!O57="KTHP",TONGHOP!P57="LT"),TONGHOP!X57,"")</f>
        <v/>
      </c>
      <c r="B57" s="6" t="str">
        <f>IF(AND(TONGHOP!O57="KTHP",TONGHOP!P57="LT"),TONGHOP!Y57,"")</f>
        <v/>
      </c>
      <c r="C57" s="6" t="str">
        <f>IF(AND(TONGHOP!O57="KTHP",TONGHOP!P57="LT"),TONGHOP!Z57,"")</f>
        <v/>
      </c>
      <c r="D57" s="5" t="str">
        <f>IF(AND(TONGHOP!O57="KTHP",TONGHOP!P57="TL"),TONGHOP!X57,"")</f>
        <v/>
      </c>
      <c r="E57" s="6" t="str">
        <f>IF(AND(TONGHOP!O57="KTHP",TONGHOP!P57="TL"),TONGHOP!Y57,"")</f>
        <v/>
      </c>
      <c r="F57" s="6" t="str">
        <f>IF(AND(TONGHOP!O57="KTHP",TONGHOP!P57="TL"),TONGHOP!Z57,"")</f>
        <v/>
      </c>
      <c r="G57" s="7" t="str">
        <f>IF(AND(TONGHOP!O57="ThiTN",TONGHOP!P57="LT"),TONGHOP!X57,"")</f>
        <v/>
      </c>
      <c r="H57" s="7" t="str">
        <f>IF(AND(TONGHOP!O57="ThiTN",TONGHOP!P57="LT"),TONGHOP!Y57,"")</f>
        <v/>
      </c>
      <c r="I57" s="7" t="str">
        <f>IF(AND(G57="",H57=""),"",IF(AND(TONGHOP!O57="ThiTN",TONGHOP!P57="LT"),TONGHOP!Z57,""))</f>
        <v/>
      </c>
      <c r="J57" s="7" t="str">
        <f>IF(AND(TONGHOP!O57="ThiTN",OR(TONGHOP!X57=TONGHOP!T57,TONGHOP!X57=TONGHOP!U57),TONGHOP!P57="TH"),TONGHOP!X57,"")</f>
        <v/>
      </c>
      <c r="K57" s="7" t="str">
        <f>IF(AND(TONGHOP!O57="ThiTN",OR(TONGHOP!Y57=TONGHOP!T57,TONGHOP!Y57=TONGHOP!U57),TONGHOP!P57="TH"),TONGHOP!Y57,"")</f>
        <v/>
      </c>
      <c r="L57" s="7" t="str">
        <f>IF(AND(J57="",K57=""),"",IF(AND(TONGHOP!O57="ThiTN",TONGHOP!P57="TH"),TONGHOP!Z57,""))</f>
        <v/>
      </c>
      <c r="M57" s="7" t="str">
        <f>IF(AND(TONGHOP!O57="ThiTN",AND(TONGHOP!X57&lt;&gt;TONGHOP!T57,TONGHOP!X57&lt;&gt;TONGHOP!U57),TONGHOP!P57="TH"),TONGHOP!X57,"")</f>
        <v/>
      </c>
      <c r="N57" s="7" t="str">
        <f>IF(AND(TONGHOP!O57="ThiTN",AND(TONGHOP!Y57&lt;&gt;TONGHOP!T57,TONGHOP!Y57&lt;&gt;TONGHOP!U57),TONGHOP!P57="TH"),TONGHOP!Y57,"")</f>
        <v/>
      </c>
      <c r="O57" s="7" t="str">
        <f>IF(AND(M57="",N57=""),"",IF(AND(TONGHOP!O57="ThiTN",TONGHOP!P57="TH"),TONGHOP!Z57,""))</f>
        <v/>
      </c>
    </row>
    <row r="58" spans="1:15">
      <c r="A58" s="5" t="str">
        <f>IF(AND(TONGHOP!O58="KTHP",TONGHOP!P58="LT"),TONGHOP!X58,"")</f>
        <v/>
      </c>
      <c r="B58" s="6" t="str">
        <f>IF(AND(TONGHOP!O58="KTHP",TONGHOP!P58="LT"),TONGHOP!Y58,"")</f>
        <v/>
      </c>
      <c r="C58" s="6" t="str">
        <f>IF(AND(TONGHOP!O58="KTHP",TONGHOP!P58="LT"),TONGHOP!Z58,"")</f>
        <v/>
      </c>
      <c r="D58" s="5" t="str">
        <f>IF(AND(TONGHOP!O58="KTHP",TONGHOP!P58="TL"),TONGHOP!X58,"")</f>
        <v/>
      </c>
      <c r="E58" s="6" t="str">
        <f>IF(AND(TONGHOP!O58="KTHP",TONGHOP!P58="TL"),TONGHOP!Y58,"")</f>
        <v/>
      </c>
      <c r="F58" s="6" t="str">
        <f>IF(AND(TONGHOP!O58="KTHP",TONGHOP!P58="TL"),TONGHOP!Z58,"")</f>
        <v/>
      </c>
      <c r="G58" s="7" t="str">
        <f>IF(AND(TONGHOP!O58="ThiTN",TONGHOP!P58="LT"),TONGHOP!X58,"")</f>
        <v/>
      </c>
      <c r="H58" s="7" t="str">
        <f>IF(AND(TONGHOP!O58="ThiTN",TONGHOP!P58="LT"),TONGHOP!Y58,"")</f>
        <v/>
      </c>
      <c r="I58" s="7" t="str">
        <f>IF(AND(G58="",H58=""),"",IF(AND(TONGHOP!O58="ThiTN",TONGHOP!P58="LT"),TONGHOP!Z58,""))</f>
        <v/>
      </c>
      <c r="J58" s="7" t="str">
        <f>IF(AND(TONGHOP!O58="ThiTN",OR(TONGHOP!X58=TONGHOP!T58,TONGHOP!X58=TONGHOP!U58),TONGHOP!P58="TH"),TONGHOP!X58,"")</f>
        <v/>
      </c>
      <c r="K58" s="7" t="str">
        <f>IF(AND(TONGHOP!O58="ThiTN",OR(TONGHOP!Y58=TONGHOP!T58,TONGHOP!Y58=TONGHOP!U58),TONGHOP!P58="TH"),TONGHOP!Y58,"")</f>
        <v/>
      </c>
      <c r="L58" s="7" t="str">
        <f>IF(AND(J58="",K58=""),"",IF(AND(TONGHOP!O58="ThiTN",TONGHOP!P58="TH"),TONGHOP!Z58,""))</f>
        <v/>
      </c>
      <c r="M58" s="7" t="str">
        <f>IF(AND(TONGHOP!O58="ThiTN",AND(TONGHOP!X58&lt;&gt;TONGHOP!T58,TONGHOP!X58&lt;&gt;TONGHOP!U58),TONGHOP!P58="TH"),TONGHOP!X58,"")</f>
        <v/>
      </c>
      <c r="N58" s="7" t="str">
        <f>IF(AND(TONGHOP!O58="ThiTN",AND(TONGHOP!Y58&lt;&gt;TONGHOP!T58,TONGHOP!Y58&lt;&gt;TONGHOP!U58),TONGHOP!P58="TH"),TONGHOP!Y58,"")</f>
        <v/>
      </c>
      <c r="O58" s="7" t="str">
        <f>IF(AND(M58="",N58=""),"",IF(AND(TONGHOP!O58="ThiTN",TONGHOP!P58="TH"),TONGHOP!Z58,""))</f>
        <v/>
      </c>
    </row>
    <row r="59" spans="1:15">
      <c r="A59" s="5" t="str">
        <f>IF(AND(TONGHOP!O59="KTHP",TONGHOP!P59="LT"),TONGHOP!X59,"")</f>
        <v/>
      </c>
      <c r="B59" s="6" t="str">
        <f>IF(AND(TONGHOP!O59="KTHP",TONGHOP!P59="LT"),TONGHOP!Y59,"")</f>
        <v/>
      </c>
      <c r="C59" s="6" t="str">
        <f>IF(AND(TONGHOP!O59="KTHP",TONGHOP!P59="LT"),TONGHOP!Z59,"")</f>
        <v/>
      </c>
      <c r="D59" s="5" t="str">
        <f>IF(AND(TONGHOP!O59="KTHP",TONGHOP!P59="TL"),TONGHOP!X59,"")</f>
        <v/>
      </c>
      <c r="E59" s="6" t="str">
        <f>IF(AND(TONGHOP!O59="KTHP",TONGHOP!P59="TL"),TONGHOP!Y59,"")</f>
        <v/>
      </c>
      <c r="F59" s="6" t="str">
        <f>IF(AND(TONGHOP!O59="KTHP",TONGHOP!P59="TL"),TONGHOP!Z59,"")</f>
        <v/>
      </c>
      <c r="G59" s="7" t="str">
        <f>IF(AND(TONGHOP!O59="ThiTN",TONGHOP!P59="LT"),TONGHOP!X59,"")</f>
        <v/>
      </c>
      <c r="H59" s="7" t="str">
        <f>IF(AND(TONGHOP!O59="ThiTN",TONGHOP!P59="LT"),TONGHOP!Y59,"")</f>
        <v/>
      </c>
      <c r="I59" s="7" t="str">
        <f>IF(AND(G59="",H59=""),"",IF(AND(TONGHOP!O59="ThiTN",TONGHOP!P59="LT"),TONGHOP!Z59,""))</f>
        <v/>
      </c>
      <c r="J59" s="7" t="str">
        <f>IF(AND(TONGHOP!O59="ThiTN",OR(TONGHOP!X59=TONGHOP!T59,TONGHOP!X59=TONGHOP!U59),TONGHOP!P59="TH"),TONGHOP!X59,"")</f>
        <v/>
      </c>
      <c r="K59" s="7" t="str">
        <f>IF(AND(TONGHOP!O59="ThiTN",OR(TONGHOP!Y59=TONGHOP!T59,TONGHOP!Y59=TONGHOP!U59),TONGHOP!P59="TH"),TONGHOP!Y59,"")</f>
        <v/>
      </c>
      <c r="L59" s="7" t="str">
        <f>IF(AND(J59="",K59=""),"",IF(AND(TONGHOP!O59="ThiTN",TONGHOP!P59="TH"),TONGHOP!Z59,""))</f>
        <v/>
      </c>
      <c r="M59" s="7" t="str">
        <f>IF(AND(TONGHOP!O59="ThiTN",AND(TONGHOP!X59&lt;&gt;TONGHOP!T59,TONGHOP!X59&lt;&gt;TONGHOP!U59),TONGHOP!P59="TH"),TONGHOP!X59,"")</f>
        <v/>
      </c>
      <c r="N59" s="7" t="str">
        <f>IF(AND(TONGHOP!O59="ThiTN",AND(TONGHOP!Y59&lt;&gt;TONGHOP!T59,TONGHOP!Y59&lt;&gt;TONGHOP!U59),TONGHOP!P59="TH"),TONGHOP!Y59,"")</f>
        <v/>
      </c>
      <c r="O59" s="7" t="str">
        <f>IF(AND(M59="",N59=""),"",IF(AND(TONGHOP!O59="ThiTN",TONGHOP!P59="TH"),TONGHOP!Z59,""))</f>
        <v/>
      </c>
    </row>
    <row r="60" spans="1:15">
      <c r="A60" s="5" t="str">
        <f>IF(AND(TONGHOP!O60="KTHP",TONGHOP!P60="LT"),TONGHOP!X60,"")</f>
        <v/>
      </c>
      <c r="B60" s="6" t="str">
        <f>IF(AND(TONGHOP!O60="KTHP",TONGHOP!P60="LT"),TONGHOP!Y60,"")</f>
        <v/>
      </c>
      <c r="C60" s="6" t="str">
        <f>IF(AND(TONGHOP!O60="KTHP",TONGHOP!P60="LT"),TONGHOP!Z60,"")</f>
        <v/>
      </c>
      <c r="D60" s="5" t="str">
        <f>IF(AND(TONGHOP!O60="KTHP",TONGHOP!P60="TL"),TONGHOP!X60,"")</f>
        <v/>
      </c>
      <c r="E60" s="6" t="str">
        <f>IF(AND(TONGHOP!O60="KTHP",TONGHOP!P60="TL"),TONGHOP!Y60,"")</f>
        <v/>
      </c>
      <c r="F60" s="6" t="str">
        <f>IF(AND(TONGHOP!O60="KTHP",TONGHOP!P60="TL"),TONGHOP!Z60,"")</f>
        <v/>
      </c>
      <c r="G60" s="7" t="str">
        <f>IF(AND(TONGHOP!O60="ThiTN",TONGHOP!P60="LT"),TONGHOP!X60,"")</f>
        <v/>
      </c>
      <c r="H60" s="7" t="str">
        <f>IF(AND(TONGHOP!O60="ThiTN",TONGHOP!P60="LT"),TONGHOP!Y60,"")</f>
        <v/>
      </c>
      <c r="I60" s="7" t="str">
        <f>IF(AND(G60="",H60=""),"",IF(AND(TONGHOP!O60="ThiTN",TONGHOP!P60="LT"),TONGHOP!Z60,""))</f>
        <v/>
      </c>
      <c r="J60" s="7" t="str">
        <f>IF(AND(TONGHOP!O60="ThiTN",OR(TONGHOP!X60=TONGHOP!T60,TONGHOP!X60=TONGHOP!U60),TONGHOP!P60="TH"),TONGHOP!X60,"")</f>
        <v/>
      </c>
      <c r="K60" s="7" t="str">
        <f>IF(AND(TONGHOP!O60="ThiTN",OR(TONGHOP!Y60=TONGHOP!T60,TONGHOP!Y60=TONGHOP!U60),TONGHOP!P60="TH"),TONGHOP!Y60,"")</f>
        <v/>
      </c>
      <c r="L60" s="7" t="str">
        <f>IF(AND(J60="",K60=""),"",IF(AND(TONGHOP!O60="ThiTN",TONGHOP!P60="TH"),TONGHOP!Z60,""))</f>
        <v/>
      </c>
      <c r="M60" s="7" t="str">
        <f>IF(AND(TONGHOP!O60="ThiTN",AND(TONGHOP!X60&lt;&gt;TONGHOP!T60,TONGHOP!X60&lt;&gt;TONGHOP!U60),TONGHOP!P60="TH"),TONGHOP!X60,"")</f>
        <v/>
      </c>
      <c r="N60" s="7" t="str">
        <f>IF(AND(TONGHOP!O60="ThiTN",AND(TONGHOP!Y60&lt;&gt;TONGHOP!T60,TONGHOP!Y60&lt;&gt;TONGHOP!U60),TONGHOP!P60="TH"),TONGHOP!Y60,"")</f>
        <v/>
      </c>
      <c r="O60" s="7" t="str">
        <f>IF(AND(M60="",N60=""),"",IF(AND(TONGHOP!O60="ThiTN",TONGHOP!P60="TH"),TONGHOP!Z60,""))</f>
        <v/>
      </c>
    </row>
    <row r="61" spans="1:15">
      <c r="A61" s="5" t="str">
        <f>IF(AND(TONGHOP!O61="KTHP",TONGHOP!P61="LT"),TONGHOP!X61,"")</f>
        <v/>
      </c>
      <c r="B61" s="6" t="str">
        <f>IF(AND(TONGHOP!O61="KTHP",TONGHOP!P61="LT"),TONGHOP!Y61,"")</f>
        <v/>
      </c>
      <c r="C61" s="6" t="str">
        <f>IF(AND(TONGHOP!O61="KTHP",TONGHOP!P61="LT"),TONGHOP!Z61,"")</f>
        <v/>
      </c>
      <c r="D61" s="5" t="str">
        <f>IF(AND(TONGHOP!O61="KTHP",TONGHOP!P61="TL"),TONGHOP!X61,"")</f>
        <v/>
      </c>
      <c r="E61" s="6" t="str">
        <f>IF(AND(TONGHOP!O61="KTHP",TONGHOP!P61="TL"),TONGHOP!Y61,"")</f>
        <v/>
      </c>
      <c r="F61" s="6" t="str">
        <f>IF(AND(TONGHOP!O61="KTHP",TONGHOP!P61="TL"),TONGHOP!Z61,"")</f>
        <v/>
      </c>
      <c r="G61" s="7" t="str">
        <f>IF(AND(TONGHOP!O61="ThiTN",TONGHOP!P61="LT"),TONGHOP!X61,"")</f>
        <v/>
      </c>
      <c r="H61" s="7" t="str">
        <f>IF(AND(TONGHOP!O61="ThiTN",TONGHOP!P61="LT"),TONGHOP!Y61,"")</f>
        <v/>
      </c>
      <c r="I61" s="7" t="str">
        <f>IF(AND(G61="",H61=""),"",IF(AND(TONGHOP!O61="ThiTN",TONGHOP!P61="LT"),TONGHOP!Z61,""))</f>
        <v/>
      </c>
      <c r="J61" s="7" t="str">
        <f>IF(AND(TONGHOP!O61="ThiTN",OR(TONGHOP!X61=TONGHOP!T61,TONGHOP!X61=TONGHOP!U61),TONGHOP!P61="TH"),TONGHOP!X61,"")</f>
        <v/>
      </c>
      <c r="K61" s="7" t="str">
        <f>IF(AND(TONGHOP!O61="ThiTN",OR(TONGHOP!Y61=TONGHOP!T61,TONGHOP!Y61=TONGHOP!U61),TONGHOP!P61="TH"),TONGHOP!Y61,"")</f>
        <v/>
      </c>
      <c r="L61" s="7" t="str">
        <f>IF(AND(J61="",K61=""),"",IF(AND(TONGHOP!O61="ThiTN",TONGHOP!P61="TH"),TONGHOP!Z61,""))</f>
        <v/>
      </c>
      <c r="M61" s="7" t="str">
        <f>IF(AND(TONGHOP!O61="ThiTN",AND(TONGHOP!X61&lt;&gt;TONGHOP!T61,TONGHOP!X61&lt;&gt;TONGHOP!U61),TONGHOP!P61="TH"),TONGHOP!X61,"")</f>
        <v/>
      </c>
      <c r="N61" s="7" t="str">
        <f>IF(AND(TONGHOP!O61="ThiTN",AND(TONGHOP!Y61&lt;&gt;TONGHOP!T61,TONGHOP!Y61&lt;&gt;TONGHOP!U61),TONGHOP!P61="TH"),TONGHOP!Y61,"")</f>
        <v/>
      </c>
      <c r="O61" s="7" t="str">
        <f>IF(AND(M61="",N61=""),"",IF(AND(TONGHOP!O61="ThiTN",TONGHOP!P61="TH"),TONGHOP!Z61,""))</f>
        <v/>
      </c>
    </row>
    <row r="62" spans="1:15">
      <c r="A62" s="5" t="str">
        <f>IF(AND(TONGHOP!O62="KTHP",TONGHOP!P62="LT"),TONGHOP!X62,"")</f>
        <v/>
      </c>
      <c r="B62" s="6" t="str">
        <f>IF(AND(TONGHOP!O62="KTHP",TONGHOP!P62="LT"),TONGHOP!Y62,"")</f>
        <v/>
      </c>
      <c r="C62" s="6" t="str">
        <f>IF(AND(TONGHOP!O62="KTHP",TONGHOP!P62="LT"),TONGHOP!Z62,"")</f>
        <v/>
      </c>
      <c r="D62" s="5" t="str">
        <f>IF(AND(TONGHOP!O62="KTHP",TONGHOP!P62="TL"),TONGHOP!X62,"")</f>
        <v/>
      </c>
      <c r="E62" s="6" t="str">
        <f>IF(AND(TONGHOP!O62="KTHP",TONGHOP!P62="TL"),TONGHOP!Y62,"")</f>
        <v/>
      </c>
      <c r="F62" s="6" t="str">
        <f>IF(AND(TONGHOP!O62="KTHP",TONGHOP!P62="TL"),TONGHOP!Z62,"")</f>
        <v/>
      </c>
      <c r="G62" s="7" t="str">
        <f>IF(AND(TONGHOP!O62="ThiTN",TONGHOP!P62="LT"),TONGHOP!X62,"")</f>
        <v/>
      </c>
      <c r="H62" s="7" t="str">
        <f>IF(AND(TONGHOP!O62="ThiTN",TONGHOP!P62="LT"),TONGHOP!Y62,"")</f>
        <v/>
      </c>
      <c r="I62" s="7" t="str">
        <f>IF(AND(G62="",H62=""),"",IF(AND(TONGHOP!O62="ThiTN",TONGHOP!P62="LT"),TONGHOP!Z62,""))</f>
        <v/>
      </c>
      <c r="J62" s="7" t="str">
        <f>IF(AND(TONGHOP!O62="ThiTN",OR(TONGHOP!X62=TONGHOP!T62,TONGHOP!X62=TONGHOP!U62),TONGHOP!P62="TH"),TONGHOP!X62,"")</f>
        <v/>
      </c>
      <c r="K62" s="7" t="str">
        <f>IF(AND(TONGHOP!O62="ThiTN",OR(TONGHOP!Y62=TONGHOP!T62,TONGHOP!Y62=TONGHOP!U62),TONGHOP!P62="TH"),TONGHOP!Y62,"")</f>
        <v/>
      </c>
      <c r="L62" s="7" t="str">
        <f>IF(AND(J62="",K62=""),"",IF(AND(TONGHOP!O62="ThiTN",TONGHOP!P62="TH"),TONGHOP!Z62,""))</f>
        <v/>
      </c>
      <c r="M62" s="7" t="str">
        <f>IF(AND(TONGHOP!O62="ThiTN",AND(TONGHOP!X62&lt;&gt;TONGHOP!T62,TONGHOP!X62&lt;&gt;TONGHOP!U62),TONGHOP!P62="TH"),TONGHOP!X62,"")</f>
        <v/>
      </c>
      <c r="N62" s="7" t="str">
        <f>IF(AND(TONGHOP!O62="ThiTN",AND(TONGHOP!Y62&lt;&gt;TONGHOP!T62,TONGHOP!Y62&lt;&gt;TONGHOP!U62),TONGHOP!P62="TH"),TONGHOP!Y62,"")</f>
        <v/>
      </c>
      <c r="O62" s="7" t="str">
        <f>IF(AND(M62="",N62=""),"",IF(AND(TONGHOP!O62="ThiTN",TONGHOP!P62="TH"),TONGHOP!Z62,""))</f>
        <v/>
      </c>
    </row>
    <row r="63" spans="1:15">
      <c r="A63" s="5" t="str">
        <f>IF(AND(TONGHOP!O63="KTHP",TONGHOP!P63="LT"),TONGHOP!X63,"")</f>
        <v/>
      </c>
      <c r="B63" s="6" t="str">
        <f>IF(AND(TONGHOP!O63="KTHP",TONGHOP!P63="LT"),TONGHOP!Y63,"")</f>
        <v/>
      </c>
      <c r="C63" s="6" t="str">
        <f>IF(AND(TONGHOP!O63="KTHP",TONGHOP!P63="LT"),TONGHOP!Z63,"")</f>
        <v/>
      </c>
      <c r="D63" s="5" t="str">
        <f>IF(AND(TONGHOP!O63="KTHP",TONGHOP!P63="TL"),TONGHOP!X63,"")</f>
        <v/>
      </c>
      <c r="E63" s="6" t="str">
        <f>IF(AND(TONGHOP!O63="KTHP",TONGHOP!P63="TL"),TONGHOP!Y63,"")</f>
        <v/>
      </c>
      <c r="F63" s="6" t="str">
        <f>IF(AND(TONGHOP!O63="KTHP",TONGHOP!P63="TL"),TONGHOP!Z63,"")</f>
        <v/>
      </c>
      <c r="G63" s="7" t="str">
        <f>IF(AND(TONGHOP!O63="ThiTN",TONGHOP!P63="LT"),TONGHOP!X63,"")</f>
        <v/>
      </c>
      <c r="H63" s="7" t="str">
        <f>IF(AND(TONGHOP!O63="ThiTN",TONGHOP!P63="LT"),TONGHOP!Y63,"")</f>
        <v/>
      </c>
      <c r="I63" s="7" t="str">
        <f>IF(AND(G63="",H63=""),"",IF(AND(TONGHOP!O63="ThiTN",TONGHOP!P63="LT"),TONGHOP!Z63,""))</f>
        <v/>
      </c>
      <c r="J63" s="7" t="str">
        <f>IF(AND(TONGHOP!O63="ThiTN",OR(TONGHOP!X63=TONGHOP!T63,TONGHOP!X63=TONGHOP!U63),TONGHOP!P63="TH"),TONGHOP!X63,"")</f>
        <v/>
      </c>
      <c r="K63" s="7" t="str">
        <f>IF(AND(TONGHOP!O63="ThiTN",OR(TONGHOP!Y63=TONGHOP!T63,TONGHOP!Y63=TONGHOP!U63),TONGHOP!P63="TH"),TONGHOP!Y63,"")</f>
        <v/>
      </c>
      <c r="L63" s="7" t="str">
        <f>IF(AND(J63="",K63=""),"",IF(AND(TONGHOP!O63="ThiTN",TONGHOP!P63="TH"),TONGHOP!Z63,""))</f>
        <v/>
      </c>
      <c r="M63" s="7" t="str">
        <f>IF(AND(TONGHOP!O63="ThiTN",AND(TONGHOP!X63&lt;&gt;TONGHOP!T63,TONGHOP!X63&lt;&gt;TONGHOP!U63),TONGHOP!P63="TH"),TONGHOP!X63,"")</f>
        <v/>
      </c>
      <c r="N63" s="7" t="str">
        <f>IF(AND(TONGHOP!O63="ThiTN",AND(TONGHOP!Y63&lt;&gt;TONGHOP!T63,TONGHOP!Y63&lt;&gt;TONGHOP!U63),TONGHOP!P63="TH"),TONGHOP!Y63,"")</f>
        <v/>
      </c>
      <c r="O63" s="7" t="str">
        <f>IF(AND(M63="",N63=""),"",IF(AND(TONGHOP!O63="ThiTN",TONGHOP!P63="TH"),TONGHOP!Z63,""))</f>
        <v/>
      </c>
    </row>
    <row r="64" spans="1:15">
      <c r="A64" s="5" t="str">
        <f>IF(AND(TONGHOP!O64="KTHP",TONGHOP!P64="LT"),TONGHOP!X64,"")</f>
        <v/>
      </c>
      <c r="B64" s="6" t="str">
        <f>IF(AND(TONGHOP!O64="KTHP",TONGHOP!P64="LT"),TONGHOP!Y64,"")</f>
        <v/>
      </c>
      <c r="C64" s="6" t="str">
        <f>IF(AND(TONGHOP!O64="KTHP",TONGHOP!P64="LT"),TONGHOP!Z64,"")</f>
        <v/>
      </c>
      <c r="D64" s="5" t="str">
        <f>IF(AND(TONGHOP!O64="KTHP",TONGHOP!P64="TL"),TONGHOP!X64,"")</f>
        <v/>
      </c>
      <c r="E64" s="6" t="str">
        <f>IF(AND(TONGHOP!O64="KTHP",TONGHOP!P64="TL"),TONGHOP!Y64,"")</f>
        <v/>
      </c>
      <c r="F64" s="6" t="str">
        <f>IF(AND(TONGHOP!O64="KTHP",TONGHOP!P64="TL"),TONGHOP!Z64,"")</f>
        <v/>
      </c>
      <c r="G64" s="7" t="str">
        <f>IF(AND(TONGHOP!O64="ThiTN",TONGHOP!P64="LT"),TONGHOP!X64,"")</f>
        <v/>
      </c>
      <c r="H64" s="7" t="str">
        <f>IF(AND(TONGHOP!O64="ThiTN",TONGHOP!P64="LT"),TONGHOP!Y64,"")</f>
        <v/>
      </c>
      <c r="I64" s="7" t="str">
        <f>IF(AND(G64="",H64=""),"",IF(AND(TONGHOP!O64="ThiTN",TONGHOP!P64="LT"),TONGHOP!Z64,""))</f>
        <v/>
      </c>
      <c r="J64" s="7" t="str">
        <f>IF(AND(TONGHOP!O64="ThiTN",OR(TONGHOP!X64=TONGHOP!T64,TONGHOP!X64=TONGHOP!U64),TONGHOP!P64="TH"),TONGHOP!X64,"")</f>
        <v/>
      </c>
      <c r="K64" s="7" t="str">
        <f>IF(AND(TONGHOP!O64="ThiTN",OR(TONGHOP!Y64=TONGHOP!T64,TONGHOP!Y64=TONGHOP!U64),TONGHOP!P64="TH"),TONGHOP!Y64,"")</f>
        <v/>
      </c>
      <c r="L64" s="7" t="str">
        <f>IF(AND(J64="",K64=""),"",IF(AND(TONGHOP!O64="ThiTN",TONGHOP!P64="TH"),TONGHOP!Z64,""))</f>
        <v/>
      </c>
      <c r="M64" s="7" t="str">
        <f>IF(AND(TONGHOP!O64="ThiTN",AND(TONGHOP!X64&lt;&gt;TONGHOP!T64,TONGHOP!X64&lt;&gt;TONGHOP!U64),TONGHOP!P64="TH"),TONGHOP!X64,"")</f>
        <v/>
      </c>
      <c r="N64" s="7" t="str">
        <f>IF(AND(TONGHOP!O64="ThiTN",AND(TONGHOP!Y64&lt;&gt;TONGHOP!T64,TONGHOP!Y64&lt;&gt;TONGHOP!U64),TONGHOP!P64="TH"),TONGHOP!Y64,"")</f>
        <v/>
      </c>
      <c r="O64" s="7" t="str">
        <f>IF(AND(M64="",N64=""),"",IF(AND(TONGHOP!O64="ThiTN",TONGHOP!P64="TH"),TONGHOP!Z64,""))</f>
        <v/>
      </c>
    </row>
    <row r="65" spans="1:15">
      <c r="A65" s="5" t="str">
        <f>IF(AND(TONGHOP!O65="KTHP",TONGHOP!P65="LT"),TONGHOP!X65,"")</f>
        <v/>
      </c>
      <c r="B65" s="6" t="str">
        <f>IF(AND(TONGHOP!O65="KTHP",TONGHOP!P65="LT"),TONGHOP!Y65,"")</f>
        <v/>
      </c>
      <c r="C65" s="6" t="str">
        <f>IF(AND(TONGHOP!O65="KTHP",TONGHOP!P65="LT"),TONGHOP!Z65,"")</f>
        <v/>
      </c>
      <c r="D65" s="5" t="str">
        <f>IF(AND(TONGHOP!O65="KTHP",TONGHOP!P65="TL"),TONGHOP!X65,"")</f>
        <v/>
      </c>
      <c r="E65" s="6" t="str">
        <f>IF(AND(TONGHOP!O65="KTHP",TONGHOP!P65="TL"),TONGHOP!Y65,"")</f>
        <v/>
      </c>
      <c r="F65" s="6" t="str">
        <f>IF(AND(TONGHOP!O65="KTHP",TONGHOP!P65="TL"),TONGHOP!Z65,"")</f>
        <v/>
      </c>
      <c r="G65" s="7" t="str">
        <f>IF(AND(TONGHOP!O65="ThiTN",TONGHOP!P65="LT"),TONGHOP!X65,"")</f>
        <v/>
      </c>
      <c r="H65" s="7" t="str">
        <f>IF(AND(TONGHOP!O65="ThiTN",TONGHOP!P65="LT"),TONGHOP!Y65,"")</f>
        <v/>
      </c>
      <c r="I65" s="7" t="str">
        <f>IF(AND(G65="",H65=""),"",IF(AND(TONGHOP!O65="ThiTN",TONGHOP!P65="LT"),TONGHOP!Z65,""))</f>
        <v/>
      </c>
      <c r="J65" s="7" t="str">
        <f>IF(AND(TONGHOP!O65="ThiTN",OR(TONGHOP!X65=TONGHOP!T65,TONGHOP!X65=TONGHOP!U65),TONGHOP!P65="TH"),TONGHOP!X65,"")</f>
        <v/>
      </c>
      <c r="K65" s="7" t="str">
        <f>IF(AND(TONGHOP!O65="ThiTN",OR(TONGHOP!Y65=TONGHOP!T65,TONGHOP!Y65=TONGHOP!U65),TONGHOP!P65="TH"),TONGHOP!Y65,"")</f>
        <v/>
      </c>
      <c r="L65" s="7" t="str">
        <f>IF(AND(J65="",K65=""),"",IF(AND(TONGHOP!O65="ThiTN",TONGHOP!P65="TH"),TONGHOP!Z65,""))</f>
        <v/>
      </c>
      <c r="M65" s="7" t="str">
        <f>IF(AND(TONGHOP!O65="ThiTN",AND(TONGHOP!X65&lt;&gt;TONGHOP!T65,TONGHOP!X65&lt;&gt;TONGHOP!U65),TONGHOP!P65="TH"),TONGHOP!X65,"")</f>
        <v/>
      </c>
      <c r="N65" s="7" t="str">
        <f>IF(AND(TONGHOP!O65="ThiTN",AND(TONGHOP!Y65&lt;&gt;TONGHOP!T65,TONGHOP!Y65&lt;&gt;TONGHOP!U65),TONGHOP!P65="TH"),TONGHOP!Y65,"")</f>
        <v/>
      </c>
      <c r="O65" s="7" t="str">
        <f>IF(AND(M65="",N65=""),"",IF(AND(TONGHOP!O65="ThiTN",TONGHOP!P65="TH"),TONGHOP!Z65,""))</f>
        <v/>
      </c>
    </row>
    <row r="66" spans="1:15">
      <c r="A66" s="5" t="str">
        <f>IF(AND(TONGHOP!O66="KTHP",TONGHOP!P66="LT"),TONGHOP!X66,"")</f>
        <v/>
      </c>
      <c r="B66" s="6" t="str">
        <f>IF(AND(TONGHOP!O66="KTHP",TONGHOP!P66="LT"),TONGHOP!Y66,"")</f>
        <v/>
      </c>
      <c r="C66" s="6" t="str">
        <f>IF(AND(TONGHOP!O66="KTHP",TONGHOP!P66="LT"),TONGHOP!Z66,"")</f>
        <v/>
      </c>
      <c r="D66" s="5" t="str">
        <f>IF(AND(TONGHOP!O66="KTHP",TONGHOP!P66="TL"),TONGHOP!X66,"")</f>
        <v/>
      </c>
      <c r="E66" s="6" t="str">
        <f>IF(AND(TONGHOP!O66="KTHP",TONGHOP!P66="TL"),TONGHOP!Y66,"")</f>
        <v/>
      </c>
      <c r="F66" s="6" t="str">
        <f>IF(AND(TONGHOP!O66="KTHP",TONGHOP!P66="TL"),TONGHOP!Z66,"")</f>
        <v/>
      </c>
      <c r="G66" s="7" t="str">
        <f>IF(AND(TONGHOP!O66="ThiTN",TONGHOP!P66="LT"),TONGHOP!X66,"")</f>
        <v/>
      </c>
      <c r="H66" s="7" t="str">
        <f>IF(AND(TONGHOP!O66="ThiTN",TONGHOP!P66="LT"),TONGHOP!Y66,"")</f>
        <v/>
      </c>
      <c r="I66" s="7" t="str">
        <f>IF(AND(G66="",H66=""),"",IF(AND(TONGHOP!O66="ThiTN",TONGHOP!P66="LT"),TONGHOP!Z66,""))</f>
        <v/>
      </c>
      <c r="J66" s="7" t="str">
        <f>IF(AND(TONGHOP!O66="ThiTN",OR(TONGHOP!X66=TONGHOP!T66,TONGHOP!X66=TONGHOP!U66),TONGHOP!P66="TH"),TONGHOP!X66,"")</f>
        <v/>
      </c>
      <c r="K66" s="7" t="str">
        <f>IF(AND(TONGHOP!O66="ThiTN",OR(TONGHOP!Y66=TONGHOP!T66,TONGHOP!Y66=TONGHOP!U66),TONGHOP!P66="TH"),TONGHOP!Y66,"")</f>
        <v/>
      </c>
      <c r="L66" s="7" t="str">
        <f>IF(AND(J66="",K66=""),"",IF(AND(TONGHOP!O66="ThiTN",TONGHOP!P66="TH"),TONGHOP!Z66,""))</f>
        <v/>
      </c>
      <c r="M66" s="7" t="str">
        <f>IF(AND(TONGHOP!O66="ThiTN",AND(TONGHOP!X66&lt;&gt;TONGHOP!T66,TONGHOP!X66&lt;&gt;TONGHOP!U66),TONGHOP!P66="TH"),TONGHOP!X66,"")</f>
        <v/>
      </c>
      <c r="N66" s="7" t="str">
        <f>IF(AND(TONGHOP!O66="ThiTN",AND(TONGHOP!Y66&lt;&gt;TONGHOP!T66,TONGHOP!Y66&lt;&gt;TONGHOP!U66),TONGHOP!P66="TH"),TONGHOP!Y66,"")</f>
        <v/>
      </c>
      <c r="O66" s="7" t="str">
        <f>IF(AND(M66="",N66=""),"",IF(AND(TONGHOP!O66="ThiTN",TONGHOP!P66="TH"),TONGHOP!Z66,""))</f>
        <v/>
      </c>
    </row>
    <row r="67" spans="1:15">
      <c r="A67" s="5" t="str">
        <f>IF(AND(TONGHOP!O67="KTHP",TONGHOP!P67="LT"),TONGHOP!X67,"")</f>
        <v/>
      </c>
      <c r="B67" s="6" t="str">
        <f>IF(AND(TONGHOP!O67="KTHP",TONGHOP!P67="LT"),TONGHOP!Y67,"")</f>
        <v/>
      </c>
      <c r="C67" s="6" t="str">
        <f>IF(AND(TONGHOP!O67="KTHP",TONGHOP!P67="LT"),TONGHOP!Z67,"")</f>
        <v/>
      </c>
      <c r="D67" s="5" t="str">
        <f>IF(AND(TONGHOP!O67="KTHP",TONGHOP!P67="TL"),TONGHOP!X67,"")</f>
        <v/>
      </c>
      <c r="E67" s="6" t="str">
        <f>IF(AND(TONGHOP!O67="KTHP",TONGHOP!P67="TL"),TONGHOP!Y67,"")</f>
        <v/>
      </c>
      <c r="F67" s="6" t="str">
        <f>IF(AND(TONGHOP!O67="KTHP",TONGHOP!P67="TL"),TONGHOP!Z67,"")</f>
        <v/>
      </c>
      <c r="G67" s="7" t="str">
        <f>IF(AND(TONGHOP!O67="ThiTN",TONGHOP!P67="LT"),TONGHOP!X67,"")</f>
        <v/>
      </c>
      <c r="H67" s="7" t="str">
        <f>IF(AND(TONGHOP!O67="ThiTN",TONGHOP!P67="LT"),TONGHOP!Y67,"")</f>
        <v/>
      </c>
      <c r="I67" s="7" t="str">
        <f>IF(AND(G67="",H67=""),"",IF(AND(TONGHOP!O67="ThiTN",TONGHOP!P67="LT"),TONGHOP!Z67,""))</f>
        <v/>
      </c>
      <c r="J67" s="7" t="str">
        <f>IF(AND(TONGHOP!O67="ThiTN",OR(TONGHOP!X67=TONGHOP!T67,TONGHOP!X67=TONGHOP!U67),TONGHOP!P67="TH"),TONGHOP!X67,"")</f>
        <v/>
      </c>
      <c r="K67" s="7" t="str">
        <f>IF(AND(TONGHOP!O67="ThiTN",OR(TONGHOP!Y67=TONGHOP!T67,TONGHOP!Y67=TONGHOP!U67),TONGHOP!P67="TH"),TONGHOP!Y67,"")</f>
        <v/>
      </c>
      <c r="L67" s="7" t="str">
        <f>IF(AND(J67="",K67=""),"",IF(AND(TONGHOP!O67="ThiTN",TONGHOP!P67="TH"),TONGHOP!Z67,""))</f>
        <v/>
      </c>
      <c r="M67" s="7" t="str">
        <f>IF(AND(TONGHOP!O67="ThiTN",AND(TONGHOP!X67&lt;&gt;TONGHOP!T67,TONGHOP!X67&lt;&gt;TONGHOP!U67),TONGHOP!P67="TH"),TONGHOP!X67,"")</f>
        <v/>
      </c>
      <c r="N67" s="7" t="str">
        <f>IF(AND(TONGHOP!O67="ThiTN",AND(TONGHOP!Y67&lt;&gt;TONGHOP!T67,TONGHOP!Y67&lt;&gt;TONGHOP!U67),TONGHOP!P67="TH"),TONGHOP!Y67,"")</f>
        <v/>
      </c>
      <c r="O67" s="7" t="str">
        <f>IF(AND(M67="",N67=""),"",IF(AND(TONGHOP!O67="ThiTN",TONGHOP!P67="TH"),TONGHOP!Z67,""))</f>
        <v/>
      </c>
    </row>
    <row r="68" spans="1:15">
      <c r="A68" s="5" t="str">
        <f>IF(AND(TONGHOP!O68="KTHP",TONGHOP!P68="LT"),TONGHOP!X68,"")</f>
        <v/>
      </c>
      <c r="B68" s="6" t="str">
        <f>IF(AND(TONGHOP!O68="KTHP",TONGHOP!P68="LT"),TONGHOP!Y68,"")</f>
        <v/>
      </c>
      <c r="C68" s="6" t="str">
        <f>IF(AND(TONGHOP!O68="KTHP",TONGHOP!P68="LT"),TONGHOP!Z68,"")</f>
        <v/>
      </c>
      <c r="D68" s="5" t="str">
        <f>IF(AND(TONGHOP!O68="KTHP",TONGHOP!P68="TL"),TONGHOP!X68,"")</f>
        <v/>
      </c>
      <c r="E68" s="6" t="str">
        <f>IF(AND(TONGHOP!O68="KTHP",TONGHOP!P68="TL"),TONGHOP!Y68,"")</f>
        <v/>
      </c>
      <c r="F68" s="6" t="str">
        <f>IF(AND(TONGHOP!O68="KTHP",TONGHOP!P68="TL"),TONGHOP!Z68,"")</f>
        <v/>
      </c>
      <c r="G68" s="7" t="str">
        <f>IF(AND(TONGHOP!O68="ThiTN",TONGHOP!P68="LT"),TONGHOP!X68,"")</f>
        <v/>
      </c>
      <c r="H68" s="7" t="str">
        <f>IF(AND(TONGHOP!O68="ThiTN",TONGHOP!P68="LT"),TONGHOP!Y68,"")</f>
        <v/>
      </c>
      <c r="I68" s="7" t="str">
        <f>IF(AND(G68="",H68=""),"",IF(AND(TONGHOP!O68="ThiTN",TONGHOP!P68="LT"),TONGHOP!Z68,""))</f>
        <v/>
      </c>
      <c r="J68" s="7" t="str">
        <f>IF(AND(TONGHOP!O68="ThiTN",OR(TONGHOP!X68=TONGHOP!T68,TONGHOP!X68=TONGHOP!U68),TONGHOP!P68="TH"),TONGHOP!X68,"")</f>
        <v/>
      </c>
      <c r="K68" s="7" t="str">
        <f>IF(AND(TONGHOP!O68="ThiTN",OR(TONGHOP!Y68=TONGHOP!T68,TONGHOP!Y68=TONGHOP!U68),TONGHOP!P68="TH"),TONGHOP!Y68,"")</f>
        <v/>
      </c>
      <c r="L68" s="7" t="str">
        <f>IF(AND(J68="",K68=""),"",IF(AND(TONGHOP!O68="ThiTN",TONGHOP!P68="TH"),TONGHOP!Z68,""))</f>
        <v/>
      </c>
      <c r="M68" s="7" t="str">
        <f>IF(AND(TONGHOP!O68="ThiTN",AND(TONGHOP!X68&lt;&gt;TONGHOP!T68,TONGHOP!X68&lt;&gt;TONGHOP!U68),TONGHOP!P68="TH"),TONGHOP!X68,"")</f>
        <v/>
      </c>
      <c r="N68" s="7" t="str">
        <f>IF(AND(TONGHOP!O68="ThiTN",AND(TONGHOP!Y68&lt;&gt;TONGHOP!T68,TONGHOP!Y68&lt;&gt;TONGHOP!U68),TONGHOP!P68="TH"),TONGHOP!Y68,"")</f>
        <v/>
      </c>
      <c r="O68" s="7" t="str">
        <f>IF(AND(M68="",N68=""),"",IF(AND(TONGHOP!O68="ThiTN",TONGHOP!P68="TH"),TONGHOP!Z68,""))</f>
        <v/>
      </c>
    </row>
    <row r="69" spans="1:15">
      <c r="A69" s="5" t="str">
        <f>IF(AND(TONGHOP!O69="KTHP",TONGHOP!P69="LT"),TONGHOP!X69,"")</f>
        <v/>
      </c>
      <c r="B69" s="6" t="str">
        <f>IF(AND(TONGHOP!O69="KTHP",TONGHOP!P69="LT"),TONGHOP!Y69,"")</f>
        <v/>
      </c>
      <c r="C69" s="6" t="str">
        <f>IF(AND(TONGHOP!O69="KTHP",TONGHOP!P69="LT"),TONGHOP!Z69,"")</f>
        <v/>
      </c>
      <c r="D69" s="5" t="str">
        <f>IF(AND(TONGHOP!O69="KTHP",TONGHOP!P69="TL"),TONGHOP!X69,"")</f>
        <v/>
      </c>
      <c r="E69" s="6" t="str">
        <f>IF(AND(TONGHOP!O69="KTHP",TONGHOP!P69="TL"),TONGHOP!Y69,"")</f>
        <v/>
      </c>
      <c r="F69" s="6" t="str">
        <f>IF(AND(TONGHOP!O69="KTHP",TONGHOP!P69="TL"),TONGHOP!Z69,"")</f>
        <v/>
      </c>
      <c r="G69" s="7" t="str">
        <f>IF(AND(TONGHOP!O69="ThiTN",TONGHOP!P69="LT"),TONGHOP!X69,"")</f>
        <v/>
      </c>
      <c r="H69" s="7" t="str">
        <f>IF(AND(TONGHOP!O69="ThiTN",TONGHOP!P69="LT"),TONGHOP!Y69,"")</f>
        <v/>
      </c>
      <c r="I69" s="7" t="str">
        <f>IF(AND(G69="",H69=""),"",IF(AND(TONGHOP!O69="ThiTN",TONGHOP!P69="LT"),TONGHOP!Z69,""))</f>
        <v/>
      </c>
      <c r="J69" s="7" t="str">
        <f>IF(AND(TONGHOP!O69="ThiTN",OR(TONGHOP!X69=TONGHOP!T69,TONGHOP!X69=TONGHOP!U69),TONGHOP!P69="TH"),TONGHOP!X69,"")</f>
        <v/>
      </c>
      <c r="K69" s="7" t="str">
        <f>IF(AND(TONGHOP!O69="ThiTN",OR(TONGHOP!Y69=TONGHOP!T69,TONGHOP!Y69=TONGHOP!U69),TONGHOP!P69="TH"),TONGHOP!Y69,"")</f>
        <v/>
      </c>
      <c r="L69" s="7" t="str">
        <f>IF(AND(J69="",K69=""),"",IF(AND(TONGHOP!O69="ThiTN",TONGHOP!P69="TH"),TONGHOP!Z69,""))</f>
        <v/>
      </c>
      <c r="M69" s="7" t="str">
        <f>IF(AND(TONGHOP!O69="ThiTN",AND(TONGHOP!X69&lt;&gt;TONGHOP!T69,TONGHOP!X69&lt;&gt;TONGHOP!U69),TONGHOP!P69="TH"),TONGHOP!X69,"")</f>
        <v/>
      </c>
      <c r="N69" s="7" t="str">
        <f>IF(AND(TONGHOP!O69="ThiTN",AND(TONGHOP!Y69&lt;&gt;TONGHOP!T69,TONGHOP!Y69&lt;&gt;TONGHOP!U69),TONGHOP!P69="TH"),TONGHOP!Y69,"")</f>
        <v/>
      </c>
      <c r="O69" s="7" t="str">
        <f>IF(AND(M69="",N69=""),"",IF(AND(TONGHOP!O69="ThiTN",TONGHOP!P69="TH"),TONGHOP!Z69,""))</f>
        <v/>
      </c>
    </row>
    <row r="70" spans="1:15">
      <c r="A70" s="5" t="str">
        <f>IF(AND(TONGHOP!O70="KTHP",TONGHOP!P70="LT"),TONGHOP!X70,"")</f>
        <v/>
      </c>
      <c r="B70" s="6" t="str">
        <f>IF(AND(TONGHOP!O70="KTHP",TONGHOP!P70="LT"),TONGHOP!Y70,"")</f>
        <v/>
      </c>
      <c r="C70" s="6" t="str">
        <f>IF(AND(TONGHOP!O70="KTHP",TONGHOP!P70="LT"),TONGHOP!Z70,"")</f>
        <v/>
      </c>
      <c r="D70" s="5" t="str">
        <f>IF(AND(TONGHOP!O70="KTHP",TONGHOP!P70="TL"),TONGHOP!X70,"")</f>
        <v/>
      </c>
      <c r="E70" s="6" t="str">
        <f>IF(AND(TONGHOP!O70="KTHP",TONGHOP!P70="TL"),TONGHOP!Y70,"")</f>
        <v/>
      </c>
      <c r="F70" s="6" t="str">
        <f>IF(AND(TONGHOP!O70="KTHP",TONGHOP!P70="TL"),TONGHOP!Z70,"")</f>
        <v/>
      </c>
      <c r="G70" s="7" t="str">
        <f>IF(AND(TONGHOP!O70="ThiTN",TONGHOP!P70="LT"),TONGHOP!X70,"")</f>
        <v/>
      </c>
      <c r="H70" s="7" t="str">
        <f>IF(AND(TONGHOP!O70="ThiTN",TONGHOP!P70="LT"),TONGHOP!Y70,"")</f>
        <v/>
      </c>
      <c r="I70" s="7" t="str">
        <f>IF(AND(G70="",H70=""),"",IF(AND(TONGHOP!O70="ThiTN",TONGHOP!P70="LT"),TONGHOP!Z70,""))</f>
        <v/>
      </c>
      <c r="J70" s="7" t="str">
        <f>IF(AND(TONGHOP!O70="ThiTN",OR(TONGHOP!X70=TONGHOP!T70,TONGHOP!X70=TONGHOP!U70),TONGHOP!P70="TH"),TONGHOP!X70,"")</f>
        <v/>
      </c>
      <c r="K70" s="7" t="str">
        <f>IF(AND(TONGHOP!O70="ThiTN",OR(TONGHOP!Y70=TONGHOP!T70,TONGHOP!Y70=TONGHOP!U70),TONGHOP!P70="TH"),TONGHOP!Y70,"")</f>
        <v/>
      </c>
      <c r="L70" s="7" t="str">
        <f>IF(AND(J70="",K70=""),"",IF(AND(TONGHOP!O70="ThiTN",TONGHOP!P70="TH"),TONGHOP!Z70,""))</f>
        <v/>
      </c>
      <c r="M70" s="7" t="str">
        <f>IF(AND(TONGHOP!O70="ThiTN",AND(TONGHOP!X70&lt;&gt;TONGHOP!T70,TONGHOP!X70&lt;&gt;TONGHOP!U70),TONGHOP!P70="TH"),TONGHOP!X70,"")</f>
        <v/>
      </c>
      <c r="N70" s="7" t="str">
        <f>IF(AND(TONGHOP!O70="ThiTN",AND(TONGHOP!Y70&lt;&gt;TONGHOP!T70,TONGHOP!Y70&lt;&gt;TONGHOP!U70),TONGHOP!P70="TH"),TONGHOP!Y70,"")</f>
        <v/>
      </c>
      <c r="O70" s="7" t="str">
        <f>IF(AND(M70="",N70=""),"",IF(AND(TONGHOP!O70="ThiTN",TONGHOP!P70="TH"),TONGHOP!Z70,""))</f>
        <v/>
      </c>
    </row>
    <row r="71" spans="1:15">
      <c r="A71" s="5" t="str">
        <f>IF(AND(TONGHOP!O71="KTHP",TONGHOP!P71="LT"),TONGHOP!X71,"")</f>
        <v/>
      </c>
      <c r="B71" s="6" t="str">
        <f>IF(AND(TONGHOP!O71="KTHP",TONGHOP!P71="LT"),TONGHOP!Y71,"")</f>
        <v/>
      </c>
      <c r="C71" s="6" t="str">
        <f>IF(AND(TONGHOP!O71="KTHP",TONGHOP!P71="LT"),TONGHOP!Z71,"")</f>
        <v/>
      </c>
      <c r="D71" s="5" t="str">
        <f>IF(AND(TONGHOP!O71="KTHP",TONGHOP!P71="TL"),TONGHOP!X71,"")</f>
        <v/>
      </c>
      <c r="E71" s="6" t="str">
        <f>IF(AND(TONGHOP!O71="KTHP",TONGHOP!P71="TL"),TONGHOP!Y71,"")</f>
        <v/>
      </c>
      <c r="F71" s="6" t="str">
        <f>IF(AND(TONGHOP!O71="KTHP",TONGHOP!P71="TL"),TONGHOP!Z71,"")</f>
        <v/>
      </c>
      <c r="G71" s="7" t="str">
        <f>IF(AND(TONGHOP!O71="ThiTN",TONGHOP!P71="LT"),TONGHOP!X71,"")</f>
        <v/>
      </c>
      <c r="H71" s="7" t="str">
        <f>IF(AND(TONGHOP!O71="ThiTN",TONGHOP!P71="LT"),TONGHOP!Y71,"")</f>
        <v/>
      </c>
      <c r="I71" s="7" t="str">
        <f>IF(AND(G71="",H71=""),"",IF(AND(TONGHOP!O71="ThiTN",TONGHOP!P71="LT"),TONGHOP!Z71,""))</f>
        <v/>
      </c>
      <c r="J71" s="7" t="str">
        <f>IF(AND(TONGHOP!O71="ThiTN",OR(TONGHOP!X71=TONGHOP!T71,TONGHOP!X71=TONGHOP!U71),TONGHOP!P71="TH"),TONGHOP!X71,"")</f>
        <v/>
      </c>
      <c r="K71" s="7" t="str">
        <f>IF(AND(TONGHOP!O71="ThiTN",OR(TONGHOP!Y71=TONGHOP!T71,TONGHOP!Y71=TONGHOP!U71),TONGHOP!P71="TH"),TONGHOP!Y71,"")</f>
        <v/>
      </c>
      <c r="L71" s="7" t="str">
        <f>IF(AND(J71="",K71=""),"",IF(AND(TONGHOP!O71="ThiTN",TONGHOP!P71="TH"),TONGHOP!Z71,""))</f>
        <v/>
      </c>
      <c r="M71" s="7" t="str">
        <f>IF(AND(TONGHOP!O71="ThiTN",AND(TONGHOP!X71&lt;&gt;TONGHOP!T71,TONGHOP!X71&lt;&gt;TONGHOP!U71),TONGHOP!P71="TH"),TONGHOP!X71,"")</f>
        <v/>
      </c>
      <c r="N71" s="7" t="str">
        <f>IF(AND(TONGHOP!O71="ThiTN",AND(TONGHOP!Y71&lt;&gt;TONGHOP!T71,TONGHOP!Y71&lt;&gt;TONGHOP!U71),TONGHOP!P71="TH"),TONGHOP!Y71,"")</f>
        <v/>
      </c>
      <c r="O71" s="7" t="str">
        <f>IF(AND(M71="",N71=""),"",IF(AND(TONGHOP!O71="ThiTN",TONGHOP!P71="TH"),TONGHOP!Z71,""))</f>
        <v/>
      </c>
    </row>
    <row r="72" spans="1:15">
      <c r="A72" s="5" t="str">
        <f>IF(AND(TONGHOP!O72="KTHP",TONGHOP!P72="LT"),TONGHOP!X72,"")</f>
        <v/>
      </c>
      <c r="B72" s="6" t="str">
        <f>IF(AND(TONGHOP!O72="KTHP",TONGHOP!P72="LT"),TONGHOP!Y72,"")</f>
        <v/>
      </c>
      <c r="C72" s="6" t="str">
        <f>IF(AND(TONGHOP!O72="KTHP",TONGHOP!P72="LT"),TONGHOP!Z72,"")</f>
        <v/>
      </c>
      <c r="D72" s="5" t="str">
        <f>IF(AND(TONGHOP!O72="KTHP",TONGHOP!P72="TL"),TONGHOP!X72,"")</f>
        <v/>
      </c>
      <c r="E72" s="6" t="str">
        <f>IF(AND(TONGHOP!O72="KTHP",TONGHOP!P72="TL"),TONGHOP!Y72,"")</f>
        <v/>
      </c>
      <c r="F72" s="6" t="str">
        <f>IF(AND(TONGHOP!O72="KTHP",TONGHOP!P72="TL"),TONGHOP!Z72,"")</f>
        <v/>
      </c>
      <c r="G72" s="7" t="str">
        <f>IF(AND(TONGHOP!O72="ThiTN",TONGHOP!P72="LT"),TONGHOP!X72,"")</f>
        <v/>
      </c>
      <c r="H72" s="7" t="str">
        <f>IF(AND(TONGHOP!O72="ThiTN",TONGHOP!P72="LT"),TONGHOP!Y72,"")</f>
        <v/>
      </c>
      <c r="I72" s="7" t="str">
        <f>IF(AND(G72="",H72=""),"",IF(AND(TONGHOP!O72="ThiTN",TONGHOP!P72="LT"),TONGHOP!Z72,""))</f>
        <v/>
      </c>
      <c r="J72" s="7" t="str">
        <f>IF(AND(TONGHOP!O72="ThiTN",OR(TONGHOP!X72=TONGHOP!T72,TONGHOP!X72=TONGHOP!U72),TONGHOP!P72="TH"),TONGHOP!X72,"")</f>
        <v/>
      </c>
      <c r="K72" s="7" t="str">
        <f>IF(AND(TONGHOP!O72="ThiTN",OR(TONGHOP!Y72=TONGHOP!T72,TONGHOP!Y72=TONGHOP!U72),TONGHOP!P72="TH"),TONGHOP!Y72,"")</f>
        <v/>
      </c>
      <c r="L72" s="7" t="str">
        <f>IF(AND(J72="",K72=""),"",IF(AND(TONGHOP!O72="ThiTN",TONGHOP!P72="TH"),TONGHOP!Z72,""))</f>
        <v/>
      </c>
      <c r="M72" s="7" t="str">
        <f>IF(AND(TONGHOP!O72="ThiTN",AND(TONGHOP!X72&lt;&gt;TONGHOP!T72,TONGHOP!X72&lt;&gt;TONGHOP!U72),TONGHOP!P72="TH"),TONGHOP!X72,"")</f>
        <v/>
      </c>
      <c r="N72" s="7" t="str">
        <f>IF(AND(TONGHOP!O72="ThiTN",AND(TONGHOP!Y72&lt;&gt;TONGHOP!T72,TONGHOP!Y72&lt;&gt;TONGHOP!U72),TONGHOP!P72="TH"),TONGHOP!Y72,"")</f>
        <v/>
      </c>
      <c r="O72" s="7" t="str">
        <f>IF(AND(M72="",N72=""),"",IF(AND(TONGHOP!O72="ThiTN",TONGHOP!P72="TH"),TONGHOP!Z72,""))</f>
        <v/>
      </c>
    </row>
    <row r="73" spans="1:15">
      <c r="A73" s="5" t="str">
        <f>IF(AND(TONGHOP!O73="KTHP",TONGHOP!P73="LT"),TONGHOP!X73,"")</f>
        <v/>
      </c>
      <c r="B73" s="6" t="str">
        <f>IF(AND(TONGHOP!O73="KTHP",TONGHOP!P73="LT"),TONGHOP!Y73,"")</f>
        <v/>
      </c>
      <c r="C73" s="6" t="str">
        <f>IF(AND(TONGHOP!O73="KTHP",TONGHOP!P73="LT"),TONGHOP!Z73,"")</f>
        <v/>
      </c>
      <c r="D73" s="5" t="str">
        <f>IF(AND(TONGHOP!O73="KTHP",TONGHOP!P73="TL"),TONGHOP!X73,"")</f>
        <v/>
      </c>
      <c r="E73" s="6" t="str">
        <f>IF(AND(TONGHOP!O73="KTHP",TONGHOP!P73="TL"),TONGHOP!Y73,"")</f>
        <v/>
      </c>
      <c r="F73" s="6" t="str">
        <f>IF(AND(TONGHOP!O73="KTHP",TONGHOP!P73="TL"),TONGHOP!Z73,"")</f>
        <v/>
      </c>
      <c r="G73" s="7" t="str">
        <f>IF(AND(TONGHOP!O73="ThiTN",TONGHOP!P73="LT"),TONGHOP!X73,"")</f>
        <v/>
      </c>
      <c r="H73" s="7" t="str">
        <f>IF(AND(TONGHOP!O73="ThiTN",TONGHOP!P73="LT"),TONGHOP!Y73,"")</f>
        <v/>
      </c>
      <c r="I73" s="7" t="str">
        <f>IF(AND(G73="",H73=""),"",IF(AND(TONGHOP!O73="ThiTN",TONGHOP!P73="LT"),TONGHOP!Z73,""))</f>
        <v/>
      </c>
      <c r="J73" s="7" t="str">
        <f>IF(AND(TONGHOP!O73="ThiTN",OR(TONGHOP!X73=TONGHOP!T73,TONGHOP!X73=TONGHOP!U73),TONGHOP!P73="TH"),TONGHOP!X73,"")</f>
        <v/>
      </c>
      <c r="K73" s="7" t="str">
        <f>IF(AND(TONGHOP!O73="ThiTN",OR(TONGHOP!Y73=TONGHOP!T73,TONGHOP!Y73=TONGHOP!U73),TONGHOP!P73="TH"),TONGHOP!Y73,"")</f>
        <v/>
      </c>
      <c r="L73" s="7" t="str">
        <f>IF(AND(J73="",K73=""),"",IF(AND(TONGHOP!O73="ThiTN",TONGHOP!P73="TH"),TONGHOP!Z73,""))</f>
        <v/>
      </c>
      <c r="M73" s="7" t="str">
        <f>IF(AND(TONGHOP!O73="ThiTN",AND(TONGHOP!X73&lt;&gt;TONGHOP!T73,TONGHOP!X73&lt;&gt;TONGHOP!U73),TONGHOP!P73="TH"),TONGHOP!X73,"")</f>
        <v/>
      </c>
      <c r="N73" s="7" t="str">
        <f>IF(AND(TONGHOP!O73="ThiTN",AND(TONGHOP!Y73&lt;&gt;TONGHOP!T73,TONGHOP!Y73&lt;&gt;TONGHOP!U73),TONGHOP!P73="TH"),TONGHOP!Y73,"")</f>
        <v/>
      </c>
      <c r="O73" s="7" t="str">
        <f>IF(AND(M73="",N73=""),"",IF(AND(TONGHOP!O73="ThiTN",TONGHOP!P73="TH"),TONGHOP!Z73,""))</f>
        <v/>
      </c>
    </row>
    <row r="74" spans="1:15">
      <c r="A74" s="5" t="str">
        <f>IF(AND(TONGHOP!O74="KTHP",TONGHOP!P74="LT"),TONGHOP!X74,"")</f>
        <v/>
      </c>
      <c r="B74" s="6" t="str">
        <f>IF(AND(TONGHOP!O74="KTHP",TONGHOP!P74="LT"),TONGHOP!Y74,"")</f>
        <v/>
      </c>
      <c r="C74" s="6" t="str">
        <f>IF(AND(TONGHOP!O74="KTHP",TONGHOP!P74="LT"),TONGHOP!Z74,"")</f>
        <v/>
      </c>
      <c r="D74" s="5" t="str">
        <f>IF(AND(TONGHOP!O74="KTHP",TONGHOP!P74="TL"),TONGHOP!X74,"")</f>
        <v/>
      </c>
      <c r="E74" s="6" t="str">
        <f>IF(AND(TONGHOP!O74="KTHP",TONGHOP!P74="TL"),TONGHOP!Y74,"")</f>
        <v/>
      </c>
      <c r="F74" s="6" t="str">
        <f>IF(AND(TONGHOP!O74="KTHP",TONGHOP!P74="TL"),TONGHOP!Z74,"")</f>
        <v/>
      </c>
      <c r="G74" s="7" t="str">
        <f>IF(AND(TONGHOP!O74="ThiTN",TONGHOP!P74="LT"),TONGHOP!X74,"")</f>
        <v/>
      </c>
      <c r="H74" s="7" t="str">
        <f>IF(AND(TONGHOP!O74="ThiTN",TONGHOP!P74="LT"),TONGHOP!Y74,"")</f>
        <v/>
      </c>
      <c r="I74" s="7" t="str">
        <f>IF(AND(G74="",H74=""),"",IF(AND(TONGHOP!O74="ThiTN",TONGHOP!P74="LT"),TONGHOP!Z74,""))</f>
        <v/>
      </c>
      <c r="J74" s="7" t="str">
        <f>IF(AND(TONGHOP!O74="ThiTN",OR(TONGHOP!X74=TONGHOP!T74,TONGHOP!X74=TONGHOP!U74),TONGHOP!P74="TH"),TONGHOP!X74,"")</f>
        <v/>
      </c>
      <c r="K74" s="7" t="str">
        <f>IF(AND(TONGHOP!O74="ThiTN",OR(TONGHOP!Y74=TONGHOP!T74,TONGHOP!Y74=TONGHOP!U74),TONGHOP!P74="TH"),TONGHOP!Y74,"")</f>
        <v/>
      </c>
      <c r="L74" s="7" t="str">
        <f>IF(AND(J74="",K74=""),"",IF(AND(TONGHOP!O74="ThiTN",TONGHOP!P74="TH"),TONGHOP!Z74,""))</f>
        <v/>
      </c>
      <c r="M74" s="7" t="str">
        <f>IF(AND(TONGHOP!O74="ThiTN",AND(TONGHOP!X74&lt;&gt;TONGHOP!T74,TONGHOP!X74&lt;&gt;TONGHOP!U74),TONGHOP!P74="TH"),TONGHOP!X74,"")</f>
        <v/>
      </c>
      <c r="N74" s="7" t="str">
        <f>IF(AND(TONGHOP!O74="ThiTN",AND(TONGHOP!Y74&lt;&gt;TONGHOP!T74,TONGHOP!Y74&lt;&gt;TONGHOP!U74),TONGHOP!P74="TH"),TONGHOP!Y74,"")</f>
        <v/>
      </c>
      <c r="O74" s="7" t="str">
        <f>IF(AND(M74="",N74=""),"",IF(AND(TONGHOP!O74="ThiTN",TONGHOP!P74="TH"),TONGHOP!Z74,""))</f>
        <v/>
      </c>
    </row>
    <row r="75" spans="1:15">
      <c r="A75" s="5" t="str">
        <f>IF(AND(TONGHOP!O75="KTHP",TONGHOP!P75="LT"),TONGHOP!X75,"")</f>
        <v/>
      </c>
      <c r="B75" s="6" t="str">
        <f>IF(AND(TONGHOP!O75="KTHP",TONGHOP!P75="LT"),TONGHOP!Y75,"")</f>
        <v/>
      </c>
      <c r="C75" s="6" t="str">
        <f>IF(AND(TONGHOP!O75="KTHP",TONGHOP!P75="LT"),TONGHOP!Z75,"")</f>
        <v/>
      </c>
      <c r="D75" s="5" t="str">
        <f>IF(AND(TONGHOP!O75="KTHP",TONGHOP!P75="TL"),TONGHOP!X75,"")</f>
        <v/>
      </c>
      <c r="E75" s="6" t="str">
        <f>IF(AND(TONGHOP!O75="KTHP",TONGHOP!P75="TL"),TONGHOP!Y75,"")</f>
        <v/>
      </c>
      <c r="F75" s="6" t="str">
        <f>IF(AND(TONGHOP!O75="KTHP",TONGHOP!P75="TL"),TONGHOP!Z75,"")</f>
        <v/>
      </c>
      <c r="G75" s="7" t="str">
        <f>IF(AND(TONGHOP!O75="ThiTN",TONGHOP!P75="LT"),TONGHOP!X75,"")</f>
        <v/>
      </c>
      <c r="H75" s="7" t="str">
        <f>IF(AND(TONGHOP!O75="ThiTN",TONGHOP!P75="LT"),TONGHOP!Y75,"")</f>
        <v/>
      </c>
      <c r="I75" s="7" t="str">
        <f>IF(AND(G75="",H75=""),"",IF(AND(TONGHOP!O75="ThiTN",TONGHOP!P75="LT"),TONGHOP!Z75,""))</f>
        <v/>
      </c>
      <c r="J75" s="7" t="str">
        <f>IF(AND(TONGHOP!O75="ThiTN",OR(TONGHOP!X75=TONGHOP!T75,TONGHOP!X75=TONGHOP!U75),TONGHOP!P75="TH"),TONGHOP!X75,"")</f>
        <v/>
      </c>
      <c r="K75" s="7" t="str">
        <f>IF(AND(TONGHOP!O75="ThiTN",OR(TONGHOP!Y75=TONGHOP!T75,TONGHOP!Y75=TONGHOP!U75),TONGHOP!P75="TH"),TONGHOP!Y75,"")</f>
        <v/>
      </c>
      <c r="L75" s="7" t="str">
        <f>IF(AND(J75="",K75=""),"",IF(AND(TONGHOP!O75="ThiTN",TONGHOP!P75="TH"),TONGHOP!Z75,""))</f>
        <v/>
      </c>
      <c r="M75" s="7" t="str">
        <f>IF(AND(TONGHOP!O75="ThiTN",AND(TONGHOP!X75&lt;&gt;TONGHOP!T75,TONGHOP!X75&lt;&gt;TONGHOP!U75),TONGHOP!P75="TH"),TONGHOP!X75,"")</f>
        <v/>
      </c>
      <c r="N75" s="7" t="str">
        <f>IF(AND(TONGHOP!O75="ThiTN",AND(TONGHOP!Y75&lt;&gt;TONGHOP!T75,TONGHOP!Y75&lt;&gt;TONGHOP!U75),TONGHOP!P75="TH"),TONGHOP!Y75,"")</f>
        <v/>
      </c>
      <c r="O75" s="7" t="str">
        <f>IF(AND(M75="",N75=""),"",IF(AND(TONGHOP!O75="ThiTN",TONGHOP!P75="TH"),TONGHOP!Z75,""))</f>
        <v/>
      </c>
    </row>
    <row r="76" spans="1:15">
      <c r="A76" s="5" t="str">
        <f>IF(AND(TONGHOP!O76="KTHP",TONGHOP!P76="LT"),TONGHOP!X76,"")</f>
        <v/>
      </c>
      <c r="B76" s="6" t="str">
        <f>IF(AND(TONGHOP!O76="KTHP",TONGHOP!P76="LT"),TONGHOP!Y76,"")</f>
        <v/>
      </c>
      <c r="C76" s="6" t="str">
        <f>IF(AND(TONGHOP!O76="KTHP",TONGHOP!P76="LT"),TONGHOP!Z76,"")</f>
        <v/>
      </c>
      <c r="D76" s="5" t="str">
        <f>IF(AND(TONGHOP!O76="KTHP",TONGHOP!P76="TL"),TONGHOP!X76,"")</f>
        <v/>
      </c>
      <c r="E76" s="6" t="str">
        <f>IF(AND(TONGHOP!O76="KTHP",TONGHOP!P76="TL"),TONGHOP!Y76,"")</f>
        <v/>
      </c>
      <c r="F76" s="6" t="str">
        <f>IF(AND(TONGHOP!O76="KTHP",TONGHOP!P76="TL"),TONGHOP!Z76,"")</f>
        <v/>
      </c>
      <c r="G76" s="7" t="str">
        <f>IF(AND(TONGHOP!O76="ThiTN",TONGHOP!P76="LT"),TONGHOP!X76,"")</f>
        <v/>
      </c>
      <c r="H76" s="7" t="str">
        <f>IF(AND(TONGHOP!O76="ThiTN",TONGHOP!P76="LT"),TONGHOP!Y76,"")</f>
        <v/>
      </c>
      <c r="I76" s="7" t="str">
        <f>IF(AND(G76="",H76=""),"",IF(AND(TONGHOP!O76="ThiTN",TONGHOP!P76="LT"),TONGHOP!Z76,""))</f>
        <v/>
      </c>
      <c r="J76" s="7" t="str">
        <f>IF(AND(TONGHOP!O76="ThiTN",OR(TONGHOP!X76=TONGHOP!T76,TONGHOP!X76=TONGHOP!U76),TONGHOP!P76="TH"),TONGHOP!X76,"")</f>
        <v/>
      </c>
      <c r="K76" s="7" t="str">
        <f>IF(AND(TONGHOP!O76="ThiTN",OR(TONGHOP!Y76=TONGHOP!T76,TONGHOP!Y76=TONGHOP!U76),TONGHOP!P76="TH"),TONGHOP!Y76,"")</f>
        <v/>
      </c>
      <c r="L76" s="7" t="str">
        <f>IF(AND(J76="",K76=""),"",IF(AND(TONGHOP!O76="ThiTN",TONGHOP!P76="TH"),TONGHOP!Z76,""))</f>
        <v/>
      </c>
      <c r="M76" s="7" t="str">
        <f>IF(AND(TONGHOP!O76="ThiTN",AND(TONGHOP!X76&lt;&gt;TONGHOP!T76,TONGHOP!X76&lt;&gt;TONGHOP!U76),TONGHOP!P76="TH"),TONGHOP!X76,"")</f>
        <v/>
      </c>
      <c r="N76" s="7" t="str">
        <f>IF(AND(TONGHOP!O76="ThiTN",AND(TONGHOP!Y76&lt;&gt;TONGHOP!T76,TONGHOP!Y76&lt;&gt;TONGHOP!U76),TONGHOP!P76="TH"),TONGHOP!Y76,"")</f>
        <v/>
      </c>
      <c r="O76" s="7" t="str">
        <f>IF(AND(M76="",N76=""),"",IF(AND(TONGHOP!O76="ThiTN",TONGHOP!P76="TH"),TONGHOP!Z76,""))</f>
        <v/>
      </c>
    </row>
    <row r="77" spans="1:15">
      <c r="A77" s="5" t="str">
        <f>IF(AND(TONGHOP!O77="KTHP",TONGHOP!P77="LT"),TONGHOP!X77,"")</f>
        <v/>
      </c>
      <c r="B77" s="6" t="str">
        <f>IF(AND(TONGHOP!O77="KTHP",TONGHOP!P77="LT"),TONGHOP!Y77,"")</f>
        <v/>
      </c>
      <c r="C77" s="6" t="str">
        <f>IF(AND(TONGHOP!O77="KTHP",TONGHOP!P77="LT"),TONGHOP!Z77,"")</f>
        <v/>
      </c>
      <c r="D77" s="5" t="str">
        <f>IF(AND(TONGHOP!O77="KTHP",TONGHOP!P77="TL"),TONGHOP!X77,"")</f>
        <v/>
      </c>
      <c r="E77" s="6" t="str">
        <f>IF(AND(TONGHOP!O77="KTHP",TONGHOP!P77="TL"),TONGHOP!Y77,"")</f>
        <v/>
      </c>
      <c r="F77" s="6" t="str">
        <f>IF(AND(TONGHOP!O77="KTHP",TONGHOP!P77="TL"),TONGHOP!Z77,"")</f>
        <v/>
      </c>
      <c r="G77" s="7" t="str">
        <f>IF(AND(TONGHOP!O77="ThiTN",TONGHOP!P77="LT"),TONGHOP!X77,"")</f>
        <v/>
      </c>
      <c r="H77" s="7" t="str">
        <f>IF(AND(TONGHOP!O77="ThiTN",TONGHOP!P77="LT"),TONGHOP!Y77,"")</f>
        <v/>
      </c>
      <c r="I77" s="7" t="str">
        <f>IF(AND(G77="",H77=""),"",IF(AND(TONGHOP!O77="ThiTN",TONGHOP!P77="LT"),TONGHOP!Z77,""))</f>
        <v/>
      </c>
      <c r="J77" s="7" t="str">
        <f>IF(AND(TONGHOP!O77="ThiTN",OR(TONGHOP!X77=TONGHOP!T77,TONGHOP!X77=TONGHOP!U77),TONGHOP!P77="TH"),TONGHOP!X77,"")</f>
        <v/>
      </c>
      <c r="K77" s="7" t="str">
        <f>IF(AND(TONGHOP!O77="ThiTN",OR(TONGHOP!Y77=TONGHOP!T77,TONGHOP!Y77=TONGHOP!U77),TONGHOP!P77="TH"),TONGHOP!Y77,"")</f>
        <v/>
      </c>
      <c r="L77" s="7" t="str">
        <f>IF(AND(J77="",K77=""),"",IF(AND(TONGHOP!O77="ThiTN",TONGHOP!P77="TH"),TONGHOP!Z77,""))</f>
        <v/>
      </c>
      <c r="M77" s="7" t="str">
        <f>IF(AND(TONGHOP!O77="ThiTN",AND(TONGHOP!X77&lt;&gt;TONGHOP!T77,TONGHOP!X77&lt;&gt;TONGHOP!U77),TONGHOP!P77="TH"),TONGHOP!X77,"")</f>
        <v/>
      </c>
      <c r="N77" s="7" t="str">
        <f>IF(AND(TONGHOP!O77="ThiTN",AND(TONGHOP!Y77&lt;&gt;TONGHOP!T77,TONGHOP!Y77&lt;&gt;TONGHOP!U77),TONGHOP!P77="TH"),TONGHOP!Y77,"")</f>
        <v/>
      </c>
      <c r="O77" s="7" t="str">
        <f>IF(AND(M77="",N77=""),"",IF(AND(TONGHOP!O77="ThiTN",TONGHOP!P77="TH"),TONGHOP!Z77,""))</f>
        <v/>
      </c>
    </row>
    <row r="78" spans="1:15">
      <c r="A78" s="5" t="str">
        <f>IF(AND(TONGHOP!O78="KTHP",TONGHOP!P78="LT"),TONGHOP!X78,"")</f>
        <v/>
      </c>
      <c r="B78" s="6" t="str">
        <f>IF(AND(TONGHOP!O78="KTHP",TONGHOP!P78="LT"),TONGHOP!Y78,"")</f>
        <v/>
      </c>
      <c r="C78" s="6" t="str">
        <f>IF(AND(TONGHOP!O78="KTHP",TONGHOP!P78="LT"),TONGHOP!Z78,"")</f>
        <v/>
      </c>
      <c r="D78" s="5" t="str">
        <f>IF(AND(TONGHOP!O78="KTHP",TONGHOP!P78="TL"),TONGHOP!X78,"")</f>
        <v/>
      </c>
      <c r="E78" s="6" t="str">
        <f>IF(AND(TONGHOP!O78="KTHP",TONGHOP!P78="TL"),TONGHOP!Y78,"")</f>
        <v/>
      </c>
      <c r="F78" s="6" t="str">
        <f>IF(AND(TONGHOP!O78="KTHP",TONGHOP!P78="TL"),TONGHOP!Z78,"")</f>
        <v/>
      </c>
      <c r="G78" s="7" t="str">
        <f>IF(AND(TONGHOP!O78="ThiTN",TONGHOP!P78="LT"),TONGHOP!X78,"")</f>
        <v/>
      </c>
      <c r="H78" s="7" t="str">
        <f>IF(AND(TONGHOP!O78="ThiTN",TONGHOP!P78="LT"),TONGHOP!Y78,"")</f>
        <v/>
      </c>
      <c r="I78" s="7" t="str">
        <f>IF(AND(G78="",H78=""),"",IF(AND(TONGHOP!O78="ThiTN",TONGHOP!P78="LT"),TONGHOP!Z78,""))</f>
        <v/>
      </c>
      <c r="J78" s="7" t="str">
        <f>IF(AND(TONGHOP!O78="ThiTN",OR(TONGHOP!X78=TONGHOP!T78,TONGHOP!X78=TONGHOP!U78),TONGHOP!P78="TH"),TONGHOP!X78,"")</f>
        <v/>
      </c>
      <c r="K78" s="7" t="str">
        <f>IF(AND(TONGHOP!O78="ThiTN",OR(TONGHOP!Y78=TONGHOP!T78,TONGHOP!Y78=TONGHOP!U78),TONGHOP!P78="TH"),TONGHOP!Y78,"")</f>
        <v/>
      </c>
      <c r="L78" s="7" t="str">
        <f>IF(AND(J78="",K78=""),"",IF(AND(TONGHOP!O78="ThiTN",TONGHOP!P78="TH"),TONGHOP!Z78,""))</f>
        <v/>
      </c>
      <c r="M78" s="7" t="str">
        <f>IF(AND(TONGHOP!O78="ThiTN",AND(TONGHOP!X78&lt;&gt;TONGHOP!T78,TONGHOP!X78&lt;&gt;TONGHOP!U78),TONGHOP!P78="TH"),TONGHOP!X78,"")</f>
        <v/>
      </c>
      <c r="N78" s="7" t="str">
        <f>IF(AND(TONGHOP!O78="ThiTN",AND(TONGHOP!Y78&lt;&gt;TONGHOP!T78,TONGHOP!Y78&lt;&gt;TONGHOP!U78),TONGHOP!P78="TH"),TONGHOP!Y78,"")</f>
        <v/>
      </c>
      <c r="O78" s="7" t="str">
        <f>IF(AND(M78="",N78=""),"",IF(AND(TONGHOP!O78="ThiTN",TONGHOP!P78="TH"),TONGHOP!Z78,""))</f>
        <v/>
      </c>
    </row>
    <row r="79" spans="1:15">
      <c r="A79" s="5" t="str">
        <f>IF(AND(TONGHOP!O79="KTHP",TONGHOP!P79="LT"),TONGHOP!X79,"")</f>
        <v/>
      </c>
      <c r="B79" s="6" t="str">
        <f>IF(AND(TONGHOP!O79="KTHP",TONGHOP!P79="LT"),TONGHOP!Y79,"")</f>
        <v/>
      </c>
      <c r="C79" s="6" t="str">
        <f>IF(AND(TONGHOP!O79="KTHP",TONGHOP!P79="LT"),TONGHOP!Z79,"")</f>
        <v/>
      </c>
      <c r="D79" s="5" t="str">
        <f>IF(AND(TONGHOP!O79="KTHP",TONGHOP!P79="TL"),TONGHOP!X79,"")</f>
        <v/>
      </c>
      <c r="E79" s="6" t="str">
        <f>IF(AND(TONGHOP!O79="KTHP",TONGHOP!P79="TL"),TONGHOP!Y79,"")</f>
        <v/>
      </c>
      <c r="F79" s="6" t="str">
        <f>IF(AND(TONGHOP!O79="KTHP",TONGHOP!P79="TL"),TONGHOP!Z79,"")</f>
        <v/>
      </c>
      <c r="G79" s="7" t="str">
        <f>IF(AND(TONGHOP!O79="ThiTN",TONGHOP!P79="LT"),TONGHOP!X79,"")</f>
        <v/>
      </c>
      <c r="H79" s="7" t="str">
        <f>IF(AND(TONGHOP!O79="ThiTN",TONGHOP!P79="LT"),TONGHOP!Y79,"")</f>
        <v/>
      </c>
      <c r="I79" s="7" t="str">
        <f>IF(AND(G79="",H79=""),"",IF(AND(TONGHOP!O79="ThiTN",TONGHOP!P79="LT"),TONGHOP!Z79,""))</f>
        <v/>
      </c>
      <c r="J79" s="7" t="str">
        <f>IF(AND(TONGHOP!O79="ThiTN",OR(TONGHOP!X79=TONGHOP!T79,TONGHOP!X79=TONGHOP!U79),TONGHOP!P79="TH"),TONGHOP!X79,"")</f>
        <v/>
      </c>
      <c r="K79" s="7" t="str">
        <f>IF(AND(TONGHOP!O79="ThiTN",OR(TONGHOP!Y79=TONGHOP!T79,TONGHOP!Y79=TONGHOP!U79),TONGHOP!P79="TH"),TONGHOP!Y79,"")</f>
        <v/>
      </c>
      <c r="L79" s="7" t="str">
        <f>IF(AND(J79="",K79=""),"",IF(AND(TONGHOP!O79="ThiTN",TONGHOP!P79="TH"),TONGHOP!Z79,""))</f>
        <v/>
      </c>
      <c r="M79" s="7" t="str">
        <f>IF(AND(TONGHOP!O79="ThiTN",AND(TONGHOP!X79&lt;&gt;TONGHOP!T79,TONGHOP!X79&lt;&gt;TONGHOP!U79),TONGHOP!P79="TH"),TONGHOP!X79,"")</f>
        <v/>
      </c>
      <c r="N79" s="7" t="str">
        <f>IF(AND(TONGHOP!O79="ThiTN",AND(TONGHOP!Y79&lt;&gt;TONGHOP!T79,TONGHOP!Y79&lt;&gt;TONGHOP!U79),TONGHOP!P79="TH"),TONGHOP!Y79,"")</f>
        <v/>
      </c>
      <c r="O79" s="7" t="str">
        <f>IF(AND(M79="",N79=""),"",IF(AND(TONGHOP!O79="ThiTN",TONGHOP!P79="TH"),TONGHOP!Z79,""))</f>
        <v/>
      </c>
    </row>
    <row r="80" spans="1:15">
      <c r="A80" s="5" t="str">
        <f>IF(AND(TONGHOP!O80="KTHP",TONGHOP!P80="LT"),TONGHOP!X80,"")</f>
        <v/>
      </c>
      <c r="B80" s="6" t="str">
        <f>IF(AND(TONGHOP!O80="KTHP",TONGHOP!P80="LT"),TONGHOP!Y80,"")</f>
        <v/>
      </c>
      <c r="C80" s="6" t="str">
        <f>IF(AND(TONGHOP!O80="KTHP",TONGHOP!P80="LT"),TONGHOP!Z80,"")</f>
        <v/>
      </c>
      <c r="D80" s="5" t="str">
        <f>IF(AND(TONGHOP!O80="KTHP",TONGHOP!P80="TL"),TONGHOP!X80,"")</f>
        <v/>
      </c>
      <c r="E80" s="6" t="str">
        <f>IF(AND(TONGHOP!O80="KTHP",TONGHOP!P80="TL"),TONGHOP!Y80,"")</f>
        <v/>
      </c>
      <c r="F80" s="6" t="str">
        <f>IF(AND(TONGHOP!O80="KTHP",TONGHOP!P80="TL"),TONGHOP!Z80,"")</f>
        <v/>
      </c>
      <c r="G80" s="7" t="str">
        <f>IF(AND(TONGHOP!O80="ThiTN",TONGHOP!P80="LT"),TONGHOP!X80,"")</f>
        <v/>
      </c>
      <c r="H80" s="7" t="str">
        <f>IF(AND(TONGHOP!O80="ThiTN",TONGHOP!P80="LT"),TONGHOP!Y80,"")</f>
        <v/>
      </c>
      <c r="I80" s="7" t="str">
        <f>IF(AND(G80="",H80=""),"",IF(AND(TONGHOP!O80="ThiTN",TONGHOP!P80="LT"),TONGHOP!Z80,""))</f>
        <v/>
      </c>
      <c r="J80" s="7" t="str">
        <f>IF(AND(TONGHOP!O80="ThiTN",OR(TONGHOP!X80=TONGHOP!T80,TONGHOP!X80=TONGHOP!U80),TONGHOP!P80="TH"),TONGHOP!X80,"")</f>
        <v/>
      </c>
      <c r="K80" s="7" t="str">
        <f>IF(AND(TONGHOP!O80="ThiTN",OR(TONGHOP!Y80=TONGHOP!T80,TONGHOP!Y80=TONGHOP!U80),TONGHOP!P80="TH"),TONGHOP!Y80,"")</f>
        <v/>
      </c>
      <c r="L80" s="7" t="str">
        <f>IF(AND(J80="",K80=""),"",IF(AND(TONGHOP!O80="ThiTN",TONGHOP!P80="TH"),TONGHOP!Z80,""))</f>
        <v/>
      </c>
      <c r="M80" s="7" t="str">
        <f>IF(AND(TONGHOP!O80="ThiTN",AND(TONGHOP!X80&lt;&gt;TONGHOP!T80,TONGHOP!X80&lt;&gt;TONGHOP!U80),TONGHOP!P80="TH"),TONGHOP!X80,"")</f>
        <v/>
      </c>
      <c r="N80" s="7" t="str">
        <f>IF(AND(TONGHOP!O80="ThiTN",AND(TONGHOP!Y80&lt;&gt;TONGHOP!T80,TONGHOP!Y80&lt;&gt;TONGHOP!U80),TONGHOP!P80="TH"),TONGHOP!Y80,"")</f>
        <v/>
      </c>
      <c r="O80" s="7" t="str">
        <f>IF(AND(M80="",N80=""),"",IF(AND(TONGHOP!O80="ThiTN",TONGHOP!P80="TH"),TONGHOP!Z80,""))</f>
        <v/>
      </c>
    </row>
    <row r="81" spans="1:15">
      <c r="A81" s="5" t="str">
        <f>IF(AND(TONGHOP!O81="KTHP",TONGHOP!P81="LT"),TONGHOP!X81,"")</f>
        <v/>
      </c>
      <c r="B81" s="6" t="str">
        <f>IF(AND(TONGHOP!O81="KTHP",TONGHOP!P81="LT"),TONGHOP!Y81,"")</f>
        <v/>
      </c>
      <c r="C81" s="6" t="str">
        <f>IF(AND(TONGHOP!O81="KTHP",TONGHOP!P81="LT"),TONGHOP!Z81,"")</f>
        <v/>
      </c>
      <c r="D81" s="5" t="str">
        <f>IF(AND(TONGHOP!O81="KTHP",TONGHOP!P81="TL"),TONGHOP!X81,"")</f>
        <v/>
      </c>
      <c r="E81" s="6" t="str">
        <f>IF(AND(TONGHOP!O81="KTHP",TONGHOP!P81="TL"),TONGHOP!Y81,"")</f>
        <v/>
      </c>
      <c r="F81" s="6" t="str">
        <f>IF(AND(TONGHOP!O81="KTHP",TONGHOP!P81="TL"),TONGHOP!Z81,"")</f>
        <v/>
      </c>
      <c r="G81" s="7" t="str">
        <f>IF(AND(TONGHOP!O81="ThiTN",TONGHOP!P81="LT"),TONGHOP!X81,"")</f>
        <v/>
      </c>
      <c r="H81" s="7" t="str">
        <f>IF(AND(TONGHOP!O81="ThiTN",TONGHOP!P81="LT"),TONGHOP!Y81,"")</f>
        <v/>
      </c>
      <c r="I81" s="7" t="str">
        <f>IF(AND(G81="",H81=""),"",IF(AND(TONGHOP!O81="ThiTN",TONGHOP!P81="LT"),TONGHOP!Z81,""))</f>
        <v/>
      </c>
      <c r="J81" s="7" t="str">
        <f>IF(AND(TONGHOP!O81="ThiTN",OR(TONGHOP!X81=TONGHOP!T81,TONGHOP!X81=TONGHOP!U81),TONGHOP!P81="TH"),TONGHOP!X81,"")</f>
        <v/>
      </c>
      <c r="K81" s="7" t="str">
        <f>IF(AND(TONGHOP!O81="ThiTN",OR(TONGHOP!Y81=TONGHOP!T81,TONGHOP!Y81=TONGHOP!U81),TONGHOP!P81="TH"),TONGHOP!Y81,"")</f>
        <v/>
      </c>
      <c r="L81" s="7" t="str">
        <f>IF(AND(J81="",K81=""),"",IF(AND(TONGHOP!O81="ThiTN",TONGHOP!P81="TH"),TONGHOP!Z81,""))</f>
        <v/>
      </c>
      <c r="M81" s="7" t="str">
        <f>IF(AND(TONGHOP!O81="ThiTN",AND(TONGHOP!X81&lt;&gt;TONGHOP!T81,TONGHOP!X81&lt;&gt;TONGHOP!U81),TONGHOP!P81="TH"),TONGHOP!X81,"")</f>
        <v/>
      </c>
      <c r="N81" s="7" t="str">
        <f>IF(AND(TONGHOP!O81="ThiTN",AND(TONGHOP!Y81&lt;&gt;TONGHOP!T81,TONGHOP!Y81&lt;&gt;TONGHOP!U81),TONGHOP!P81="TH"),TONGHOP!Y81,"")</f>
        <v/>
      </c>
      <c r="O81" s="7" t="str">
        <f>IF(AND(M81="",N81=""),"",IF(AND(TONGHOP!O81="ThiTN",TONGHOP!P81="TH"),TONGHOP!Z81,""))</f>
        <v/>
      </c>
    </row>
    <row r="82" spans="1:15">
      <c r="A82" s="5" t="str">
        <f>IF(AND(TONGHOP!O82="KTHP",TONGHOP!P82="LT"),TONGHOP!X82,"")</f>
        <v/>
      </c>
      <c r="B82" s="6" t="str">
        <f>IF(AND(TONGHOP!O82="KTHP",TONGHOP!P82="LT"),TONGHOP!Y82,"")</f>
        <v/>
      </c>
      <c r="C82" s="6" t="str">
        <f>IF(AND(TONGHOP!O82="KTHP",TONGHOP!P82="LT"),TONGHOP!Z82,"")</f>
        <v/>
      </c>
      <c r="D82" s="5" t="str">
        <f>IF(AND(TONGHOP!O82="KTHP",TONGHOP!P82="TL"),TONGHOP!X82,"")</f>
        <v/>
      </c>
      <c r="E82" s="6" t="str">
        <f>IF(AND(TONGHOP!O82="KTHP",TONGHOP!P82="TL"),TONGHOP!Y82,"")</f>
        <v/>
      </c>
      <c r="F82" s="6" t="str">
        <f>IF(AND(TONGHOP!O82="KTHP",TONGHOP!P82="TL"),TONGHOP!Z82,"")</f>
        <v/>
      </c>
      <c r="G82" s="7" t="str">
        <f>IF(AND(TONGHOP!O82="ThiTN",TONGHOP!P82="LT"),TONGHOP!X82,"")</f>
        <v/>
      </c>
      <c r="H82" s="7" t="str">
        <f>IF(AND(TONGHOP!O82="ThiTN",TONGHOP!P82="LT"),TONGHOP!Y82,"")</f>
        <v/>
      </c>
      <c r="I82" s="7" t="str">
        <f>IF(AND(G82="",H82=""),"",IF(AND(TONGHOP!O82="ThiTN",TONGHOP!P82="LT"),TONGHOP!Z82,""))</f>
        <v/>
      </c>
      <c r="J82" s="7" t="str">
        <f>IF(AND(TONGHOP!O82="ThiTN",OR(TONGHOP!X82=TONGHOP!T82,TONGHOP!X82=TONGHOP!U82),TONGHOP!P82="TH"),TONGHOP!X82,"")</f>
        <v/>
      </c>
      <c r="K82" s="7" t="str">
        <f>IF(AND(TONGHOP!O82="ThiTN",OR(TONGHOP!Y82=TONGHOP!T82,TONGHOP!Y82=TONGHOP!U82),TONGHOP!P82="TH"),TONGHOP!Y82,"")</f>
        <v/>
      </c>
      <c r="L82" s="7" t="str">
        <f>IF(AND(J82="",K82=""),"",IF(AND(TONGHOP!O82="ThiTN",TONGHOP!P82="TH"),TONGHOP!Z82,""))</f>
        <v/>
      </c>
      <c r="M82" s="7" t="str">
        <f>IF(AND(TONGHOP!O82="ThiTN",AND(TONGHOP!X82&lt;&gt;TONGHOP!T82,TONGHOP!X82&lt;&gt;TONGHOP!U82),TONGHOP!P82="TH"),TONGHOP!X82,"")</f>
        <v/>
      </c>
      <c r="N82" s="7" t="str">
        <f>IF(AND(TONGHOP!O82="ThiTN",AND(TONGHOP!Y82&lt;&gt;TONGHOP!T82,TONGHOP!Y82&lt;&gt;TONGHOP!U82),TONGHOP!P82="TH"),TONGHOP!Y82,"")</f>
        <v/>
      </c>
      <c r="O82" s="7" t="str">
        <f>IF(AND(M82="",N82=""),"",IF(AND(TONGHOP!O82="ThiTN",TONGHOP!P82="TH"),TONGHOP!Z82,""))</f>
        <v/>
      </c>
    </row>
    <row r="83" spans="1:15">
      <c r="A83" s="5" t="str">
        <f>IF(AND(TONGHOP!O83="KTHP",TONGHOP!P83="LT"),TONGHOP!X83,"")</f>
        <v/>
      </c>
      <c r="B83" s="6" t="str">
        <f>IF(AND(TONGHOP!O83="KTHP",TONGHOP!P83="LT"),TONGHOP!Y83,"")</f>
        <v/>
      </c>
      <c r="C83" s="6" t="str">
        <f>IF(AND(TONGHOP!O83="KTHP",TONGHOP!P83="LT"),TONGHOP!Z83,"")</f>
        <v/>
      </c>
      <c r="D83" s="5" t="str">
        <f>IF(AND(TONGHOP!O83="KTHP",TONGHOP!P83="TL"),TONGHOP!X83,"")</f>
        <v/>
      </c>
      <c r="E83" s="6" t="str">
        <f>IF(AND(TONGHOP!O83="KTHP",TONGHOP!P83="TL"),TONGHOP!Y83,"")</f>
        <v/>
      </c>
      <c r="F83" s="6" t="str">
        <f>IF(AND(TONGHOP!O83="KTHP",TONGHOP!P83="TL"),TONGHOP!Z83,"")</f>
        <v/>
      </c>
      <c r="G83" s="7" t="str">
        <f>IF(AND(TONGHOP!O83="ThiTN",TONGHOP!P83="LT"),TONGHOP!X83,"")</f>
        <v/>
      </c>
      <c r="H83" s="7" t="str">
        <f>IF(AND(TONGHOP!O83="ThiTN",TONGHOP!P83="LT"),TONGHOP!Y83,"")</f>
        <v/>
      </c>
      <c r="I83" s="7" t="str">
        <f>IF(AND(G83="",H83=""),"",IF(AND(TONGHOP!O83="ThiTN",TONGHOP!P83="LT"),TONGHOP!Z83,""))</f>
        <v/>
      </c>
      <c r="J83" s="7" t="str">
        <f>IF(AND(TONGHOP!O83="ThiTN",OR(TONGHOP!X83=TONGHOP!T83,TONGHOP!X83=TONGHOP!U83),TONGHOP!P83="TH"),TONGHOP!X83,"")</f>
        <v/>
      </c>
      <c r="K83" s="7" t="str">
        <f>IF(AND(TONGHOP!O83="ThiTN",OR(TONGHOP!Y83=TONGHOP!T83,TONGHOP!Y83=TONGHOP!U83),TONGHOP!P83="TH"),TONGHOP!Y83,"")</f>
        <v/>
      </c>
      <c r="L83" s="7" t="str">
        <f>IF(AND(J83="",K83=""),"",IF(AND(TONGHOP!O83="ThiTN",TONGHOP!P83="TH"),TONGHOP!Z83,""))</f>
        <v/>
      </c>
      <c r="M83" s="7" t="str">
        <f>IF(AND(TONGHOP!O83="ThiTN",AND(TONGHOP!X83&lt;&gt;TONGHOP!T83,TONGHOP!X83&lt;&gt;TONGHOP!U83),TONGHOP!P83="TH"),TONGHOP!X83,"")</f>
        <v/>
      </c>
      <c r="N83" s="7" t="str">
        <f>IF(AND(TONGHOP!O83="ThiTN",AND(TONGHOP!Y83&lt;&gt;TONGHOP!T83,TONGHOP!Y83&lt;&gt;TONGHOP!U83),TONGHOP!P83="TH"),TONGHOP!Y83,"")</f>
        <v/>
      </c>
      <c r="O83" s="7" t="str">
        <f>IF(AND(M83="",N83=""),"",IF(AND(TONGHOP!O83="ThiTN",TONGHOP!P83="TH"),TONGHOP!Z83,""))</f>
        <v/>
      </c>
    </row>
    <row r="84" spans="1:15">
      <c r="A84" s="5" t="str">
        <f>IF(AND(TONGHOP!O84="KTHP",TONGHOP!P84="LT"),TONGHOP!X84,"")</f>
        <v/>
      </c>
      <c r="B84" s="6" t="str">
        <f>IF(AND(TONGHOP!O84="KTHP",TONGHOP!P84="LT"),TONGHOP!Y84,"")</f>
        <v/>
      </c>
      <c r="C84" s="6" t="str">
        <f>IF(AND(TONGHOP!O84="KTHP",TONGHOP!P84="LT"),TONGHOP!Z84,"")</f>
        <v/>
      </c>
      <c r="D84" s="5" t="str">
        <f>IF(AND(TONGHOP!O84="KTHP",TONGHOP!P84="TL"),TONGHOP!X84,"")</f>
        <v/>
      </c>
      <c r="E84" s="6" t="str">
        <f>IF(AND(TONGHOP!O84="KTHP",TONGHOP!P84="TL"),TONGHOP!Y84,"")</f>
        <v/>
      </c>
      <c r="F84" s="6" t="str">
        <f>IF(AND(TONGHOP!O84="KTHP",TONGHOP!P84="TL"),TONGHOP!Z84,"")</f>
        <v/>
      </c>
      <c r="G84" s="7" t="str">
        <f>IF(AND(TONGHOP!O84="ThiTN",TONGHOP!P84="LT"),TONGHOP!X84,"")</f>
        <v/>
      </c>
      <c r="H84" s="7" t="str">
        <f>IF(AND(TONGHOP!O84="ThiTN",TONGHOP!P84="LT"),TONGHOP!Y84,"")</f>
        <v/>
      </c>
      <c r="I84" s="7" t="str">
        <f>IF(AND(G84="",H84=""),"",IF(AND(TONGHOP!O84="ThiTN",TONGHOP!P84="LT"),TONGHOP!Z84,""))</f>
        <v/>
      </c>
      <c r="J84" s="7" t="str">
        <f>IF(AND(TONGHOP!O84="ThiTN",OR(TONGHOP!X84=TONGHOP!T84,TONGHOP!X84=TONGHOP!U84),TONGHOP!P84="TH"),TONGHOP!X84,"")</f>
        <v/>
      </c>
      <c r="K84" s="7" t="str">
        <f>IF(AND(TONGHOP!O84="ThiTN",OR(TONGHOP!Y84=TONGHOP!T84,TONGHOP!Y84=TONGHOP!U84),TONGHOP!P84="TH"),TONGHOP!Y84,"")</f>
        <v/>
      </c>
      <c r="L84" s="7" t="str">
        <f>IF(AND(J84="",K84=""),"",IF(AND(TONGHOP!O84="ThiTN",TONGHOP!P84="TH"),TONGHOP!Z84,""))</f>
        <v/>
      </c>
      <c r="M84" s="7" t="str">
        <f>IF(AND(TONGHOP!O84="ThiTN",AND(TONGHOP!X84&lt;&gt;TONGHOP!T84,TONGHOP!X84&lt;&gt;TONGHOP!U84),TONGHOP!P84="TH"),TONGHOP!X84,"")</f>
        <v/>
      </c>
      <c r="N84" s="7" t="str">
        <f>IF(AND(TONGHOP!O84="ThiTN",AND(TONGHOP!Y84&lt;&gt;TONGHOP!T84,TONGHOP!Y84&lt;&gt;TONGHOP!U84),TONGHOP!P84="TH"),TONGHOP!Y84,"")</f>
        <v/>
      </c>
      <c r="O84" s="7" t="str">
        <f>IF(AND(M84="",N84=""),"",IF(AND(TONGHOP!O84="ThiTN",TONGHOP!P84="TH"),TONGHOP!Z84,""))</f>
        <v/>
      </c>
    </row>
    <row r="85" spans="1:15">
      <c r="A85" s="5" t="str">
        <f>IF(AND(TONGHOP!O85="KTHP",TONGHOP!P85="LT"),TONGHOP!X85,"")</f>
        <v/>
      </c>
      <c r="B85" s="6" t="str">
        <f>IF(AND(TONGHOP!O85="KTHP",TONGHOP!P85="LT"),TONGHOP!Y85,"")</f>
        <v/>
      </c>
      <c r="C85" s="6" t="str">
        <f>IF(AND(TONGHOP!O85="KTHP",TONGHOP!P85="LT"),TONGHOP!Z85,"")</f>
        <v/>
      </c>
      <c r="D85" s="5" t="str">
        <f>IF(AND(TONGHOP!O85="KTHP",TONGHOP!P85="TL"),TONGHOP!X85,"")</f>
        <v/>
      </c>
      <c r="E85" s="6" t="str">
        <f>IF(AND(TONGHOP!O85="KTHP",TONGHOP!P85="TL"),TONGHOP!Y85,"")</f>
        <v/>
      </c>
      <c r="F85" s="6" t="str">
        <f>IF(AND(TONGHOP!O85="KTHP",TONGHOP!P85="TL"),TONGHOP!Z85,"")</f>
        <v/>
      </c>
      <c r="G85" s="7" t="str">
        <f>IF(AND(TONGHOP!O85="ThiTN",TONGHOP!P85="LT"),TONGHOP!X85,"")</f>
        <v/>
      </c>
      <c r="H85" s="7" t="str">
        <f>IF(AND(TONGHOP!O85="ThiTN",TONGHOP!P85="LT"),TONGHOP!Y85,"")</f>
        <v/>
      </c>
      <c r="I85" s="7" t="str">
        <f>IF(AND(G85="",H85=""),"",IF(AND(TONGHOP!O85="ThiTN",TONGHOP!P85="LT"),TONGHOP!Z85,""))</f>
        <v/>
      </c>
      <c r="J85" s="7" t="str">
        <f>IF(AND(TONGHOP!O85="ThiTN",OR(TONGHOP!X85=TONGHOP!T85,TONGHOP!X85=TONGHOP!U85),TONGHOP!P85="TH"),TONGHOP!X85,"")</f>
        <v/>
      </c>
      <c r="K85" s="7" t="str">
        <f>IF(AND(TONGHOP!O85="ThiTN",OR(TONGHOP!Y85=TONGHOP!T85,TONGHOP!Y85=TONGHOP!U85),TONGHOP!P85="TH"),TONGHOP!Y85,"")</f>
        <v/>
      </c>
      <c r="L85" s="7" t="str">
        <f>IF(AND(J85="",K85=""),"",IF(AND(TONGHOP!O85="ThiTN",TONGHOP!P85="TH"),TONGHOP!Z85,""))</f>
        <v/>
      </c>
      <c r="M85" s="7" t="str">
        <f>IF(AND(TONGHOP!O85="ThiTN",AND(TONGHOP!X85&lt;&gt;TONGHOP!T85,TONGHOP!X85&lt;&gt;TONGHOP!U85),TONGHOP!P85="TH"),TONGHOP!X85,"")</f>
        <v/>
      </c>
      <c r="N85" s="7" t="str">
        <f>IF(AND(TONGHOP!O85="ThiTN",AND(TONGHOP!Y85&lt;&gt;TONGHOP!T85,TONGHOP!Y85&lt;&gt;TONGHOP!U85),TONGHOP!P85="TH"),TONGHOP!Y85,"")</f>
        <v/>
      </c>
      <c r="O85" s="7" t="str">
        <f>IF(AND(M85="",N85=""),"",IF(AND(TONGHOP!O85="ThiTN",TONGHOP!P85="TH"),TONGHOP!Z85,""))</f>
        <v/>
      </c>
    </row>
    <row r="86" spans="1:15">
      <c r="A86" s="5" t="str">
        <f>IF(AND(TONGHOP!O86="KTHP",TONGHOP!P86="LT"),TONGHOP!X86,"")</f>
        <v/>
      </c>
      <c r="B86" s="6" t="str">
        <f>IF(AND(TONGHOP!O86="KTHP",TONGHOP!P86="LT"),TONGHOP!Y86,"")</f>
        <v/>
      </c>
      <c r="C86" s="6" t="str">
        <f>IF(AND(TONGHOP!O86="KTHP",TONGHOP!P86="LT"),TONGHOP!Z86,"")</f>
        <v/>
      </c>
      <c r="D86" s="5" t="str">
        <f>IF(AND(TONGHOP!O86="KTHP",TONGHOP!P86="TL"),TONGHOP!X86,"")</f>
        <v/>
      </c>
      <c r="E86" s="6" t="str">
        <f>IF(AND(TONGHOP!O86="KTHP",TONGHOP!P86="TL"),TONGHOP!Y86,"")</f>
        <v/>
      </c>
      <c r="F86" s="6" t="str">
        <f>IF(AND(TONGHOP!O86="KTHP",TONGHOP!P86="TL"),TONGHOP!Z86,"")</f>
        <v/>
      </c>
      <c r="G86" s="7" t="str">
        <f>IF(AND(TONGHOP!O86="ThiTN",TONGHOP!P86="LT"),TONGHOP!X86,"")</f>
        <v/>
      </c>
      <c r="H86" s="7" t="str">
        <f>IF(AND(TONGHOP!O86="ThiTN",TONGHOP!P86="LT"),TONGHOP!Y86,"")</f>
        <v/>
      </c>
      <c r="I86" s="7" t="str">
        <f>IF(AND(G86="",H86=""),"",IF(AND(TONGHOP!O86="ThiTN",TONGHOP!P86="LT"),TONGHOP!Z86,""))</f>
        <v/>
      </c>
      <c r="J86" s="7" t="str">
        <f>IF(AND(TONGHOP!O86="ThiTN",OR(TONGHOP!X86=TONGHOP!T86,TONGHOP!X86=TONGHOP!U86),TONGHOP!P86="TH"),TONGHOP!X86,"")</f>
        <v/>
      </c>
      <c r="K86" s="7" t="str">
        <f>IF(AND(TONGHOP!O86="ThiTN",OR(TONGHOP!Y86=TONGHOP!T86,TONGHOP!Y86=TONGHOP!U86),TONGHOP!P86="TH"),TONGHOP!Y86,"")</f>
        <v/>
      </c>
      <c r="L86" s="7" t="str">
        <f>IF(AND(J86="",K86=""),"",IF(AND(TONGHOP!O86="ThiTN",TONGHOP!P86="TH"),TONGHOP!Z86,""))</f>
        <v/>
      </c>
      <c r="M86" s="7" t="str">
        <f>IF(AND(TONGHOP!O86="ThiTN",AND(TONGHOP!X86&lt;&gt;TONGHOP!T86,TONGHOP!X86&lt;&gt;TONGHOP!U86),TONGHOP!P86="TH"),TONGHOP!X86,"")</f>
        <v/>
      </c>
      <c r="N86" s="7" t="str">
        <f>IF(AND(TONGHOP!O86="ThiTN",AND(TONGHOP!Y86&lt;&gt;TONGHOP!T86,TONGHOP!Y86&lt;&gt;TONGHOP!U86),TONGHOP!P86="TH"),TONGHOP!Y86,"")</f>
        <v/>
      </c>
      <c r="O86" s="7" t="str">
        <f>IF(AND(M86="",N86=""),"",IF(AND(TONGHOP!O86="ThiTN",TONGHOP!P86="TH"),TONGHOP!Z86,""))</f>
        <v/>
      </c>
    </row>
    <row r="87" spans="1:15">
      <c r="A87" s="5" t="str">
        <f>IF(AND(TONGHOP!O87="KTHP",TONGHOP!P87="LT"),TONGHOP!X87,"")</f>
        <v/>
      </c>
      <c r="B87" s="6" t="str">
        <f>IF(AND(TONGHOP!O87="KTHP",TONGHOP!P87="LT"),TONGHOP!Y87,"")</f>
        <v/>
      </c>
      <c r="C87" s="6" t="str">
        <f>IF(AND(TONGHOP!O87="KTHP",TONGHOP!P87="LT"),TONGHOP!Z87,"")</f>
        <v/>
      </c>
      <c r="D87" s="5" t="str">
        <f>IF(AND(TONGHOP!O87="KTHP",TONGHOP!P87="TL"),TONGHOP!X87,"")</f>
        <v/>
      </c>
      <c r="E87" s="6" t="str">
        <f>IF(AND(TONGHOP!O87="KTHP",TONGHOP!P87="TL"),TONGHOP!Y87,"")</f>
        <v/>
      </c>
      <c r="F87" s="6" t="str">
        <f>IF(AND(TONGHOP!O87="KTHP",TONGHOP!P87="TL"),TONGHOP!Z87,"")</f>
        <v/>
      </c>
      <c r="G87" s="7" t="str">
        <f>IF(AND(TONGHOP!O87="ThiTN",TONGHOP!P87="LT"),TONGHOP!X87,"")</f>
        <v/>
      </c>
      <c r="H87" s="7" t="str">
        <f>IF(AND(TONGHOP!O87="ThiTN",TONGHOP!P87="LT"),TONGHOP!Y87,"")</f>
        <v/>
      </c>
      <c r="I87" s="7" t="str">
        <f>IF(AND(G87="",H87=""),"",IF(AND(TONGHOP!O87="ThiTN",TONGHOP!P87="LT"),TONGHOP!Z87,""))</f>
        <v/>
      </c>
      <c r="J87" s="7" t="str">
        <f>IF(AND(TONGHOP!O87="ThiTN",OR(TONGHOP!X87=TONGHOP!T87,TONGHOP!X87=TONGHOP!U87),TONGHOP!P87="TH"),TONGHOP!X87,"")</f>
        <v/>
      </c>
      <c r="K87" s="7" t="str">
        <f>IF(AND(TONGHOP!O87="ThiTN",OR(TONGHOP!Y87=TONGHOP!T87,TONGHOP!Y87=TONGHOP!U87),TONGHOP!P87="TH"),TONGHOP!Y87,"")</f>
        <v/>
      </c>
      <c r="L87" s="7" t="str">
        <f>IF(AND(J87="",K87=""),"",IF(AND(TONGHOP!O87="ThiTN",TONGHOP!P87="TH"),TONGHOP!Z87,""))</f>
        <v/>
      </c>
      <c r="M87" s="7" t="str">
        <f>IF(AND(TONGHOP!O87="ThiTN",AND(TONGHOP!X87&lt;&gt;TONGHOP!T87,TONGHOP!X87&lt;&gt;TONGHOP!U87),TONGHOP!P87="TH"),TONGHOP!X87,"")</f>
        <v/>
      </c>
      <c r="N87" s="7" t="str">
        <f>IF(AND(TONGHOP!O87="ThiTN",AND(TONGHOP!Y87&lt;&gt;TONGHOP!T87,TONGHOP!Y87&lt;&gt;TONGHOP!U87),TONGHOP!P87="TH"),TONGHOP!Y87,"")</f>
        <v/>
      </c>
      <c r="O87" s="7" t="str">
        <f>IF(AND(M87="",N87=""),"",IF(AND(TONGHOP!O87="ThiTN",TONGHOP!P87="TH"),TONGHOP!Z87,""))</f>
        <v/>
      </c>
    </row>
    <row r="88" spans="1:15">
      <c r="A88" s="5" t="str">
        <f>IF(AND(TONGHOP!O88="KTHP",TONGHOP!P88="LT"),TONGHOP!X88,"")</f>
        <v/>
      </c>
      <c r="B88" s="6" t="str">
        <f>IF(AND(TONGHOP!O88="KTHP",TONGHOP!P88="LT"),TONGHOP!Y88,"")</f>
        <v/>
      </c>
      <c r="C88" s="6" t="str">
        <f>IF(AND(TONGHOP!O88="KTHP",TONGHOP!P88="LT"),TONGHOP!Z88,"")</f>
        <v/>
      </c>
      <c r="D88" s="5" t="str">
        <f>IF(AND(TONGHOP!O88="KTHP",TONGHOP!P88="TL"),TONGHOP!X88,"")</f>
        <v/>
      </c>
      <c r="E88" s="6" t="str">
        <f>IF(AND(TONGHOP!O88="KTHP",TONGHOP!P88="TL"),TONGHOP!Y88,"")</f>
        <v/>
      </c>
      <c r="F88" s="6" t="str">
        <f>IF(AND(TONGHOP!O88="KTHP",TONGHOP!P88="TL"),TONGHOP!Z88,"")</f>
        <v/>
      </c>
      <c r="G88" s="7" t="str">
        <f>IF(AND(TONGHOP!O88="ThiTN",TONGHOP!P88="LT"),TONGHOP!X88,"")</f>
        <v/>
      </c>
      <c r="H88" s="7" t="str">
        <f>IF(AND(TONGHOP!O88="ThiTN",TONGHOP!P88="LT"),TONGHOP!Y88,"")</f>
        <v/>
      </c>
      <c r="I88" s="7" t="str">
        <f>IF(AND(G88="",H88=""),"",IF(AND(TONGHOP!O88="ThiTN",TONGHOP!P88="LT"),TONGHOP!Z88,""))</f>
        <v/>
      </c>
      <c r="J88" s="7" t="str">
        <f>IF(AND(TONGHOP!O88="ThiTN",OR(TONGHOP!X88=TONGHOP!T88,TONGHOP!X88=TONGHOP!U88),TONGHOP!P88="TH"),TONGHOP!X88,"")</f>
        <v/>
      </c>
      <c r="K88" s="7" t="str">
        <f>IF(AND(TONGHOP!O88="ThiTN",OR(TONGHOP!Y88=TONGHOP!T88,TONGHOP!Y88=TONGHOP!U88),TONGHOP!P88="TH"),TONGHOP!Y88,"")</f>
        <v/>
      </c>
      <c r="L88" s="7" t="str">
        <f>IF(AND(J88="",K88=""),"",IF(AND(TONGHOP!O88="ThiTN",TONGHOP!P88="TH"),TONGHOP!Z88,""))</f>
        <v/>
      </c>
      <c r="M88" s="7" t="str">
        <f>IF(AND(TONGHOP!O88="ThiTN",AND(TONGHOP!X88&lt;&gt;TONGHOP!T88,TONGHOP!X88&lt;&gt;TONGHOP!U88),TONGHOP!P88="TH"),TONGHOP!X88,"")</f>
        <v/>
      </c>
      <c r="N88" s="7" t="str">
        <f>IF(AND(TONGHOP!O88="ThiTN",AND(TONGHOP!Y88&lt;&gt;TONGHOP!T88,TONGHOP!Y88&lt;&gt;TONGHOP!U88),TONGHOP!P88="TH"),TONGHOP!Y88,"")</f>
        <v/>
      </c>
      <c r="O88" s="7" t="str">
        <f>IF(AND(M88="",N88=""),"",IF(AND(TONGHOP!O88="ThiTN",TONGHOP!P88="TH"),TONGHOP!Z88,""))</f>
        <v/>
      </c>
    </row>
    <row r="89" spans="1:15">
      <c r="A89" s="5" t="str">
        <f>IF(AND(TONGHOP!O89="KTHP",TONGHOP!P89="LT"),TONGHOP!X89,"")</f>
        <v/>
      </c>
      <c r="B89" s="6" t="str">
        <f>IF(AND(TONGHOP!O89="KTHP",TONGHOP!P89="LT"),TONGHOP!Y89,"")</f>
        <v/>
      </c>
      <c r="C89" s="6" t="str">
        <f>IF(AND(TONGHOP!O89="KTHP",TONGHOP!P89="LT"),TONGHOP!Z89,"")</f>
        <v/>
      </c>
      <c r="D89" s="5" t="str">
        <f>IF(AND(TONGHOP!O89="KTHP",TONGHOP!P89="TL"),TONGHOP!X89,"")</f>
        <v/>
      </c>
      <c r="E89" s="6" t="str">
        <f>IF(AND(TONGHOP!O89="KTHP",TONGHOP!P89="TL"),TONGHOP!Y89,"")</f>
        <v/>
      </c>
      <c r="F89" s="6" t="str">
        <f>IF(AND(TONGHOP!O89="KTHP",TONGHOP!P89="TL"),TONGHOP!Z89,"")</f>
        <v/>
      </c>
      <c r="G89" s="7" t="str">
        <f>IF(AND(TONGHOP!O89="ThiTN",TONGHOP!P89="LT"),TONGHOP!X89,"")</f>
        <v/>
      </c>
      <c r="H89" s="7" t="str">
        <f>IF(AND(TONGHOP!O89="ThiTN",TONGHOP!P89="LT"),TONGHOP!Y89,"")</f>
        <v/>
      </c>
      <c r="I89" s="7" t="str">
        <f>IF(AND(G89="",H89=""),"",IF(AND(TONGHOP!O89="ThiTN",TONGHOP!P89="LT"),TONGHOP!Z89,""))</f>
        <v/>
      </c>
      <c r="J89" s="7" t="str">
        <f>IF(AND(TONGHOP!O89="ThiTN",OR(TONGHOP!X89=TONGHOP!T89,TONGHOP!X89=TONGHOP!U89),TONGHOP!P89="TH"),TONGHOP!X89,"")</f>
        <v/>
      </c>
      <c r="K89" s="7" t="str">
        <f>IF(AND(TONGHOP!O89="ThiTN",OR(TONGHOP!Y89=TONGHOP!T89,TONGHOP!Y89=TONGHOP!U89),TONGHOP!P89="TH"),TONGHOP!Y89,"")</f>
        <v/>
      </c>
      <c r="L89" s="7" t="str">
        <f>IF(AND(J89="",K89=""),"",IF(AND(TONGHOP!O89="ThiTN",TONGHOP!P89="TH"),TONGHOP!Z89,""))</f>
        <v/>
      </c>
      <c r="M89" s="7" t="str">
        <f>IF(AND(TONGHOP!O89="ThiTN",AND(TONGHOP!X89&lt;&gt;TONGHOP!T89,TONGHOP!X89&lt;&gt;TONGHOP!U89),TONGHOP!P89="TH"),TONGHOP!X89,"")</f>
        <v/>
      </c>
      <c r="N89" s="7" t="str">
        <f>IF(AND(TONGHOP!O89="ThiTN",AND(TONGHOP!Y89&lt;&gt;TONGHOP!T89,TONGHOP!Y89&lt;&gt;TONGHOP!U89),TONGHOP!P89="TH"),TONGHOP!Y89,"")</f>
        <v/>
      </c>
      <c r="O89" s="7" t="str">
        <f>IF(AND(M89="",N89=""),"",IF(AND(TONGHOP!O89="ThiTN",TONGHOP!P89="TH"),TONGHOP!Z89,""))</f>
        <v/>
      </c>
    </row>
    <row r="90" spans="1:15">
      <c r="A90" s="5" t="str">
        <f>IF(AND(TONGHOP!O90="KTHP",TONGHOP!P90="LT"),TONGHOP!X90,"")</f>
        <v/>
      </c>
      <c r="B90" s="6" t="str">
        <f>IF(AND(TONGHOP!O90="KTHP",TONGHOP!P90="LT"),TONGHOP!Y90,"")</f>
        <v/>
      </c>
      <c r="C90" s="6" t="str">
        <f>IF(AND(TONGHOP!O90="KTHP",TONGHOP!P90="LT"),TONGHOP!Z90,"")</f>
        <v/>
      </c>
      <c r="D90" s="5" t="str">
        <f>IF(AND(TONGHOP!O90="KTHP",TONGHOP!P90="TL"),TONGHOP!X90,"")</f>
        <v/>
      </c>
      <c r="E90" s="6" t="str">
        <f>IF(AND(TONGHOP!O90="KTHP",TONGHOP!P90="TL"),TONGHOP!Y90,"")</f>
        <v/>
      </c>
      <c r="F90" s="6" t="str">
        <f>IF(AND(TONGHOP!O90="KTHP",TONGHOP!P90="TL"),TONGHOP!Z90,"")</f>
        <v/>
      </c>
      <c r="G90" s="7" t="str">
        <f>IF(AND(TONGHOP!O90="ThiTN",TONGHOP!P90="LT"),TONGHOP!X90,"")</f>
        <v/>
      </c>
      <c r="H90" s="7" t="str">
        <f>IF(AND(TONGHOP!O90="ThiTN",TONGHOP!P90="LT"),TONGHOP!Y90,"")</f>
        <v/>
      </c>
      <c r="I90" s="7" t="str">
        <f>IF(AND(G90="",H90=""),"",IF(AND(TONGHOP!O90="ThiTN",TONGHOP!P90="LT"),TONGHOP!Z90,""))</f>
        <v/>
      </c>
      <c r="J90" s="7" t="str">
        <f>IF(AND(TONGHOP!O90="ThiTN",OR(TONGHOP!X90=TONGHOP!T90,TONGHOP!X90=TONGHOP!U90),TONGHOP!P90="TH"),TONGHOP!X90,"")</f>
        <v/>
      </c>
      <c r="K90" s="7" t="str">
        <f>IF(AND(TONGHOP!O90="ThiTN",OR(TONGHOP!Y90=TONGHOP!T90,TONGHOP!Y90=TONGHOP!U90),TONGHOP!P90="TH"),TONGHOP!Y90,"")</f>
        <v/>
      </c>
      <c r="L90" s="7" t="str">
        <f>IF(AND(J90="",K90=""),"",IF(AND(TONGHOP!O90="ThiTN",TONGHOP!P90="TH"),TONGHOP!Z90,""))</f>
        <v/>
      </c>
      <c r="M90" s="7" t="str">
        <f>IF(AND(TONGHOP!O90="ThiTN",AND(TONGHOP!X90&lt;&gt;TONGHOP!T90,TONGHOP!X90&lt;&gt;TONGHOP!U90),TONGHOP!P90="TH"),TONGHOP!X90,"")</f>
        <v/>
      </c>
      <c r="N90" s="7" t="str">
        <f>IF(AND(TONGHOP!O90="ThiTN",AND(TONGHOP!Y90&lt;&gt;TONGHOP!T90,TONGHOP!Y90&lt;&gt;TONGHOP!U90),TONGHOP!P90="TH"),TONGHOP!Y90,"")</f>
        <v/>
      </c>
      <c r="O90" s="7" t="str">
        <f>IF(AND(M90="",N90=""),"",IF(AND(TONGHOP!O90="ThiTN",TONGHOP!P90="TH"),TONGHOP!Z90,""))</f>
        <v/>
      </c>
    </row>
    <row r="91" spans="1:15">
      <c r="A91" s="5" t="str">
        <f>IF(AND(TONGHOP!O91="KTHP",TONGHOP!P91="LT"),TONGHOP!X91,"")</f>
        <v/>
      </c>
      <c r="B91" s="6" t="str">
        <f>IF(AND(TONGHOP!O91="KTHP",TONGHOP!P91="LT"),TONGHOP!Y91,"")</f>
        <v/>
      </c>
      <c r="C91" s="6" t="str">
        <f>IF(AND(TONGHOP!O91="KTHP",TONGHOP!P91="LT"),TONGHOP!Z91,"")</f>
        <v/>
      </c>
      <c r="D91" s="5" t="str">
        <f>IF(AND(TONGHOP!O91="KTHP",TONGHOP!P91="TL"),TONGHOP!X91,"")</f>
        <v/>
      </c>
      <c r="E91" s="6" t="str">
        <f>IF(AND(TONGHOP!O91="KTHP",TONGHOP!P91="TL"),TONGHOP!Y91,"")</f>
        <v/>
      </c>
      <c r="F91" s="6" t="str">
        <f>IF(AND(TONGHOP!O91="KTHP",TONGHOP!P91="TL"),TONGHOP!Z91,"")</f>
        <v/>
      </c>
      <c r="G91" s="7" t="str">
        <f>IF(AND(TONGHOP!O91="ThiTN",TONGHOP!P91="LT"),TONGHOP!X91,"")</f>
        <v/>
      </c>
      <c r="H91" s="7" t="str">
        <f>IF(AND(TONGHOP!O91="ThiTN",TONGHOP!P91="LT"),TONGHOP!Y91,"")</f>
        <v/>
      </c>
      <c r="I91" s="7" t="str">
        <f>IF(AND(G91="",H91=""),"",IF(AND(TONGHOP!O91="ThiTN",TONGHOP!P91="LT"),TONGHOP!Z91,""))</f>
        <v/>
      </c>
      <c r="J91" s="7" t="str">
        <f>IF(AND(TONGHOP!O91="ThiTN",OR(TONGHOP!X91=TONGHOP!T91,TONGHOP!X91=TONGHOP!U91),TONGHOP!P91="TH"),TONGHOP!X91,"")</f>
        <v/>
      </c>
      <c r="K91" s="7" t="str">
        <f>IF(AND(TONGHOP!O91="ThiTN",OR(TONGHOP!Y91=TONGHOP!T91,TONGHOP!Y91=TONGHOP!U91),TONGHOP!P91="TH"),TONGHOP!Y91,"")</f>
        <v/>
      </c>
      <c r="L91" s="7" t="str">
        <f>IF(AND(J91="",K91=""),"",IF(AND(TONGHOP!O91="ThiTN",TONGHOP!P91="TH"),TONGHOP!Z91,""))</f>
        <v/>
      </c>
      <c r="M91" s="7" t="str">
        <f>IF(AND(TONGHOP!O91="ThiTN",AND(TONGHOP!X91&lt;&gt;TONGHOP!T91,TONGHOP!X91&lt;&gt;TONGHOP!U91),TONGHOP!P91="TH"),TONGHOP!X91,"")</f>
        <v/>
      </c>
      <c r="N91" s="7" t="str">
        <f>IF(AND(TONGHOP!O91="ThiTN",AND(TONGHOP!Y91&lt;&gt;TONGHOP!T91,TONGHOP!Y91&lt;&gt;TONGHOP!U91),TONGHOP!P91="TH"),TONGHOP!Y91,"")</f>
        <v/>
      </c>
      <c r="O91" s="7" t="str">
        <f>IF(AND(M91="",N91=""),"",IF(AND(TONGHOP!O91="ThiTN",TONGHOP!P91="TH"),TONGHOP!Z91,""))</f>
        <v/>
      </c>
    </row>
    <row r="92" spans="1:15">
      <c r="A92" s="5" t="str">
        <f>IF(AND(TONGHOP!O92="KTHP",TONGHOP!P92="LT"),TONGHOP!X92,"")</f>
        <v/>
      </c>
      <c r="B92" s="6" t="str">
        <f>IF(AND(TONGHOP!O92="KTHP",TONGHOP!P92="LT"),TONGHOP!Y92,"")</f>
        <v/>
      </c>
      <c r="C92" s="6" t="str">
        <f>IF(AND(TONGHOP!O92="KTHP",TONGHOP!P92="LT"),TONGHOP!Z92,"")</f>
        <v/>
      </c>
      <c r="D92" s="5" t="str">
        <f>IF(AND(TONGHOP!O92="KTHP",TONGHOP!P92="TL"),TONGHOP!X92,"")</f>
        <v/>
      </c>
      <c r="E92" s="6" t="str">
        <f>IF(AND(TONGHOP!O92="KTHP",TONGHOP!P92="TL"),TONGHOP!Y92,"")</f>
        <v/>
      </c>
      <c r="F92" s="6" t="str">
        <f>IF(AND(TONGHOP!O92="KTHP",TONGHOP!P92="TL"),TONGHOP!Z92,"")</f>
        <v/>
      </c>
      <c r="G92" s="7" t="str">
        <f>IF(AND(TONGHOP!O92="ThiTN",TONGHOP!P92="LT"),TONGHOP!X92,"")</f>
        <v/>
      </c>
      <c r="H92" s="7" t="str">
        <f>IF(AND(TONGHOP!O92="ThiTN",TONGHOP!P92="LT"),TONGHOP!Y92,"")</f>
        <v/>
      </c>
      <c r="I92" s="7" t="str">
        <f>IF(AND(G92="",H92=""),"",IF(AND(TONGHOP!O92="ThiTN",TONGHOP!P92="LT"),TONGHOP!Z92,""))</f>
        <v/>
      </c>
      <c r="J92" s="7" t="str">
        <f>IF(AND(TONGHOP!O92="ThiTN",OR(TONGHOP!X92=TONGHOP!T92,TONGHOP!X92=TONGHOP!U92),TONGHOP!P92="TH"),TONGHOP!X92,"")</f>
        <v/>
      </c>
      <c r="K92" s="7" t="str">
        <f>IF(AND(TONGHOP!O92="ThiTN",OR(TONGHOP!Y92=TONGHOP!T92,TONGHOP!Y92=TONGHOP!U92),TONGHOP!P92="TH"),TONGHOP!Y92,"")</f>
        <v/>
      </c>
      <c r="L92" s="7" t="str">
        <f>IF(AND(J92="",K92=""),"",IF(AND(TONGHOP!O92="ThiTN",TONGHOP!P92="TH"),TONGHOP!Z92,""))</f>
        <v/>
      </c>
      <c r="M92" s="7" t="str">
        <f>IF(AND(TONGHOP!O92="ThiTN",AND(TONGHOP!X92&lt;&gt;TONGHOP!T92,TONGHOP!X92&lt;&gt;TONGHOP!U92),TONGHOP!P92="TH"),TONGHOP!X92,"")</f>
        <v/>
      </c>
      <c r="N92" s="7" t="str">
        <f>IF(AND(TONGHOP!O92="ThiTN",AND(TONGHOP!Y92&lt;&gt;TONGHOP!T92,TONGHOP!Y92&lt;&gt;TONGHOP!U92),TONGHOP!P92="TH"),TONGHOP!Y92,"")</f>
        <v/>
      </c>
      <c r="O92" s="7" t="str">
        <f>IF(AND(M92="",N92=""),"",IF(AND(TONGHOP!O92="ThiTN",TONGHOP!P92="TH"),TONGHOP!Z92,""))</f>
        <v/>
      </c>
    </row>
    <row r="93" spans="1:15">
      <c r="A93" s="5" t="str">
        <f>IF(AND(TONGHOP!O93="KTHP",TONGHOP!P93="LT"),TONGHOP!X93,"")</f>
        <v/>
      </c>
      <c r="B93" s="6" t="str">
        <f>IF(AND(TONGHOP!O93="KTHP",TONGHOP!P93="LT"),TONGHOP!Y93,"")</f>
        <v/>
      </c>
      <c r="C93" s="6" t="str">
        <f>IF(AND(TONGHOP!O93="KTHP",TONGHOP!P93="LT"),TONGHOP!Z93,"")</f>
        <v/>
      </c>
      <c r="D93" s="5" t="str">
        <f>IF(AND(TONGHOP!O93="KTHP",TONGHOP!P93="TL"),TONGHOP!X93,"")</f>
        <v/>
      </c>
      <c r="E93" s="6" t="str">
        <f>IF(AND(TONGHOP!O93="KTHP",TONGHOP!P93="TL"),TONGHOP!Y93,"")</f>
        <v/>
      </c>
      <c r="F93" s="6" t="str">
        <f>IF(AND(TONGHOP!O93="KTHP",TONGHOP!P93="TL"),TONGHOP!Z93,"")</f>
        <v/>
      </c>
      <c r="G93" s="7" t="str">
        <f>IF(AND(TONGHOP!O93="ThiTN",TONGHOP!P93="LT"),TONGHOP!X93,"")</f>
        <v/>
      </c>
      <c r="H93" s="7" t="str">
        <f>IF(AND(TONGHOP!O93="ThiTN",TONGHOP!P93="LT"),TONGHOP!Y93,"")</f>
        <v/>
      </c>
      <c r="I93" s="7" t="str">
        <f>IF(AND(G93="",H93=""),"",IF(AND(TONGHOP!O93="ThiTN",TONGHOP!P93="LT"),TONGHOP!Z93,""))</f>
        <v/>
      </c>
      <c r="J93" s="7" t="str">
        <f>IF(AND(TONGHOP!O93="ThiTN",OR(TONGHOP!X93=TONGHOP!T93,TONGHOP!X93=TONGHOP!U93),TONGHOP!P93="TH"),TONGHOP!X93,"")</f>
        <v/>
      </c>
      <c r="K93" s="7" t="str">
        <f>IF(AND(TONGHOP!O93="ThiTN",OR(TONGHOP!Y93=TONGHOP!T93,TONGHOP!Y93=TONGHOP!U93),TONGHOP!P93="TH"),TONGHOP!Y93,"")</f>
        <v/>
      </c>
      <c r="L93" s="7" t="str">
        <f>IF(AND(J93="",K93=""),"",IF(AND(TONGHOP!O93="ThiTN",TONGHOP!P93="TH"),TONGHOP!Z93,""))</f>
        <v/>
      </c>
      <c r="M93" s="7" t="str">
        <f>IF(AND(TONGHOP!O93="ThiTN",AND(TONGHOP!X93&lt;&gt;TONGHOP!T93,TONGHOP!X93&lt;&gt;TONGHOP!U93),TONGHOP!P93="TH"),TONGHOP!X93,"")</f>
        <v/>
      </c>
      <c r="N93" s="7" t="str">
        <f>IF(AND(TONGHOP!O93="ThiTN",AND(TONGHOP!Y93&lt;&gt;TONGHOP!T93,TONGHOP!Y93&lt;&gt;TONGHOP!U93),TONGHOP!P93="TH"),TONGHOP!Y93,"")</f>
        <v/>
      </c>
      <c r="O93" s="7" t="str">
        <f>IF(AND(M93="",N93=""),"",IF(AND(TONGHOP!O93="ThiTN",TONGHOP!P93="TH"),TONGHOP!Z93,""))</f>
        <v/>
      </c>
    </row>
    <row r="94" spans="1:15">
      <c r="A94" s="5" t="str">
        <f>IF(AND(TONGHOP!O94="KTHP",TONGHOP!P94="LT"),TONGHOP!X94,"")</f>
        <v/>
      </c>
      <c r="B94" s="6" t="str">
        <f>IF(AND(TONGHOP!O94="KTHP",TONGHOP!P94="LT"),TONGHOP!Y94,"")</f>
        <v/>
      </c>
      <c r="C94" s="6" t="str">
        <f>IF(AND(TONGHOP!O94="KTHP",TONGHOP!P94="LT"),TONGHOP!Z94,"")</f>
        <v/>
      </c>
      <c r="D94" s="5" t="str">
        <f>IF(AND(TONGHOP!O94="KTHP",TONGHOP!P94="TL"),TONGHOP!X94,"")</f>
        <v/>
      </c>
      <c r="E94" s="6" t="str">
        <f>IF(AND(TONGHOP!O94="KTHP",TONGHOP!P94="TL"),TONGHOP!Y94,"")</f>
        <v/>
      </c>
      <c r="F94" s="6" t="str">
        <f>IF(AND(TONGHOP!O94="KTHP",TONGHOP!P94="TL"),TONGHOP!Z94,"")</f>
        <v/>
      </c>
      <c r="G94" s="7" t="str">
        <f>IF(AND(TONGHOP!O94="ThiTN",TONGHOP!P94="LT"),TONGHOP!X94,"")</f>
        <v/>
      </c>
      <c r="H94" s="7" t="str">
        <f>IF(AND(TONGHOP!O94="ThiTN",TONGHOP!P94="LT"),TONGHOP!Y94,"")</f>
        <v/>
      </c>
      <c r="I94" s="7" t="str">
        <f>IF(AND(G94="",H94=""),"",IF(AND(TONGHOP!O94="ThiTN",TONGHOP!P94="LT"),TONGHOP!Z94,""))</f>
        <v/>
      </c>
      <c r="J94" s="7" t="str">
        <f>IF(AND(TONGHOP!O94="ThiTN",OR(TONGHOP!X94=TONGHOP!T94,TONGHOP!X94=TONGHOP!U94),TONGHOP!P94="TH"),TONGHOP!X94,"")</f>
        <v/>
      </c>
      <c r="K94" s="7" t="str">
        <f>IF(AND(TONGHOP!O94="ThiTN",OR(TONGHOP!Y94=TONGHOP!T94,TONGHOP!Y94=TONGHOP!U94),TONGHOP!P94="TH"),TONGHOP!Y94,"")</f>
        <v/>
      </c>
      <c r="L94" s="7" t="str">
        <f>IF(AND(J94="",K94=""),"",IF(AND(TONGHOP!O94="ThiTN",TONGHOP!P94="TH"),TONGHOP!Z94,""))</f>
        <v/>
      </c>
      <c r="M94" s="7" t="str">
        <f>IF(AND(TONGHOP!O94="ThiTN",AND(TONGHOP!X94&lt;&gt;TONGHOP!T94,TONGHOP!X94&lt;&gt;TONGHOP!U94),TONGHOP!P94="TH"),TONGHOP!X94,"")</f>
        <v/>
      </c>
      <c r="N94" s="7" t="str">
        <f>IF(AND(TONGHOP!O94="ThiTN",AND(TONGHOP!Y94&lt;&gt;TONGHOP!T94,TONGHOP!Y94&lt;&gt;TONGHOP!U94),TONGHOP!P94="TH"),TONGHOP!Y94,"")</f>
        <v/>
      </c>
      <c r="O94" s="7" t="str">
        <f>IF(AND(M94="",N94=""),"",IF(AND(TONGHOP!O94="ThiTN",TONGHOP!P94="TH"),TONGHOP!Z94,""))</f>
        <v/>
      </c>
    </row>
    <row r="95" spans="1:15">
      <c r="A95" s="5" t="str">
        <f>IF(AND(TONGHOP!O95="KTHP",TONGHOP!P95="LT"),TONGHOP!X95,"")</f>
        <v/>
      </c>
      <c r="B95" s="6" t="str">
        <f>IF(AND(TONGHOP!O95="KTHP",TONGHOP!P95="LT"),TONGHOP!Y95,"")</f>
        <v/>
      </c>
      <c r="C95" s="6" t="str">
        <f>IF(AND(TONGHOP!O95="KTHP",TONGHOP!P95="LT"),TONGHOP!Z95,"")</f>
        <v/>
      </c>
      <c r="D95" s="5" t="str">
        <f>IF(AND(TONGHOP!O95="KTHP",TONGHOP!P95="TL"),TONGHOP!X95,"")</f>
        <v/>
      </c>
      <c r="E95" s="6" t="str">
        <f>IF(AND(TONGHOP!O95="KTHP",TONGHOP!P95="TL"),TONGHOP!Y95,"")</f>
        <v/>
      </c>
      <c r="F95" s="6" t="str">
        <f>IF(AND(TONGHOP!O95="KTHP",TONGHOP!P95="TL"),TONGHOP!Z95,"")</f>
        <v/>
      </c>
      <c r="G95" s="7" t="str">
        <f>IF(AND(TONGHOP!O95="ThiTN",TONGHOP!P95="LT"),TONGHOP!X95,"")</f>
        <v/>
      </c>
      <c r="H95" s="7" t="str">
        <f>IF(AND(TONGHOP!O95="ThiTN",TONGHOP!P95="LT"),TONGHOP!Y95,"")</f>
        <v/>
      </c>
      <c r="I95" s="7" t="str">
        <f>IF(AND(G95="",H95=""),"",IF(AND(TONGHOP!O95="ThiTN",TONGHOP!P95="LT"),TONGHOP!Z95,""))</f>
        <v/>
      </c>
      <c r="J95" s="7" t="str">
        <f>IF(AND(TONGHOP!O95="ThiTN",OR(TONGHOP!X95=TONGHOP!T95,TONGHOP!X95=TONGHOP!U95),TONGHOP!P95="TH"),TONGHOP!X95,"")</f>
        <v/>
      </c>
      <c r="K95" s="7" t="str">
        <f>IF(AND(TONGHOP!O95="ThiTN",OR(TONGHOP!Y95=TONGHOP!T95,TONGHOP!Y95=TONGHOP!U95),TONGHOP!P95="TH"),TONGHOP!Y95,"")</f>
        <v/>
      </c>
      <c r="L95" s="7" t="str">
        <f>IF(AND(J95="",K95=""),"",IF(AND(TONGHOP!O95="ThiTN",TONGHOP!P95="TH"),TONGHOP!Z95,""))</f>
        <v/>
      </c>
      <c r="M95" s="7" t="str">
        <f>IF(AND(TONGHOP!O95="ThiTN",AND(TONGHOP!X95&lt;&gt;TONGHOP!T95,TONGHOP!X95&lt;&gt;TONGHOP!U95),TONGHOP!P95="TH"),TONGHOP!X95,"")</f>
        <v/>
      </c>
      <c r="N95" s="7" t="str">
        <f>IF(AND(TONGHOP!O95="ThiTN",AND(TONGHOP!Y95&lt;&gt;TONGHOP!T95,TONGHOP!Y95&lt;&gt;TONGHOP!U95),TONGHOP!P95="TH"),TONGHOP!Y95,"")</f>
        <v/>
      </c>
      <c r="O95" s="7" t="str">
        <f>IF(AND(M95="",N95=""),"",IF(AND(TONGHOP!O95="ThiTN",TONGHOP!P95="TH"),TONGHOP!Z95,""))</f>
        <v/>
      </c>
    </row>
    <row r="96" spans="1:15">
      <c r="A96" s="5" t="str">
        <f>IF(AND(TONGHOP!O96="KTHP",TONGHOP!P96="LT"),TONGHOP!X96,"")</f>
        <v/>
      </c>
      <c r="B96" s="6" t="str">
        <f>IF(AND(TONGHOP!O96="KTHP",TONGHOP!P96="LT"),TONGHOP!Y96,"")</f>
        <v/>
      </c>
      <c r="C96" s="6" t="str">
        <f>IF(AND(TONGHOP!O96="KTHP",TONGHOP!P96="LT"),TONGHOP!Z96,"")</f>
        <v/>
      </c>
      <c r="D96" s="5" t="str">
        <f>IF(AND(TONGHOP!O96="KTHP",TONGHOP!P96="TL"),TONGHOP!X96,"")</f>
        <v/>
      </c>
      <c r="E96" s="6" t="str">
        <f>IF(AND(TONGHOP!O96="KTHP",TONGHOP!P96="TL"),TONGHOP!Y96,"")</f>
        <v/>
      </c>
      <c r="F96" s="6" t="str">
        <f>IF(AND(TONGHOP!O96="KTHP",TONGHOP!P96="TL"),TONGHOP!Z96,"")</f>
        <v/>
      </c>
      <c r="G96" s="7" t="str">
        <f>IF(AND(TONGHOP!O96="ThiTN",TONGHOP!P96="LT"),TONGHOP!X96,"")</f>
        <v/>
      </c>
      <c r="H96" s="7" t="str">
        <f>IF(AND(TONGHOP!O96="ThiTN",TONGHOP!P96="LT"),TONGHOP!Y96,"")</f>
        <v/>
      </c>
      <c r="I96" s="7" t="str">
        <f>IF(AND(G96="",H96=""),"",IF(AND(TONGHOP!O96="ThiTN",TONGHOP!P96="LT"),TONGHOP!Z96,""))</f>
        <v/>
      </c>
      <c r="J96" s="7" t="str">
        <f>IF(AND(TONGHOP!O96="ThiTN",OR(TONGHOP!X96=TONGHOP!T96,TONGHOP!X96=TONGHOP!U96),TONGHOP!P96="TH"),TONGHOP!X96,"")</f>
        <v/>
      </c>
      <c r="K96" s="7" t="str">
        <f>IF(AND(TONGHOP!O96="ThiTN",OR(TONGHOP!Y96=TONGHOP!T96,TONGHOP!Y96=TONGHOP!U96),TONGHOP!P96="TH"),TONGHOP!Y96,"")</f>
        <v/>
      </c>
      <c r="L96" s="7" t="str">
        <f>IF(AND(J96="",K96=""),"",IF(AND(TONGHOP!O96="ThiTN",TONGHOP!P96="TH"),TONGHOP!Z96,""))</f>
        <v/>
      </c>
      <c r="M96" s="7" t="str">
        <f>IF(AND(TONGHOP!O96="ThiTN",AND(TONGHOP!X96&lt;&gt;TONGHOP!T96,TONGHOP!X96&lt;&gt;TONGHOP!U96),TONGHOP!P96="TH"),TONGHOP!X96,"")</f>
        <v/>
      </c>
      <c r="N96" s="7" t="str">
        <f>IF(AND(TONGHOP!O96="ThiTN",AND(TONGHOP!Y96&lt;&gt;TONGHOP!T96,TONGHOP!Y96&lt;&gt;TONGHOP!U96),TONGHOP!P96="TH"),TONGHOP!Y96,"")</f>
        <v/>
      </c>
      <c r="O96" s="7" t="str">
        <f>IF(AND(M96="",N96=""),"",IF(AND(TONGHOP!O96="ThiTN",TONGHOP!P96="TH"),TONGHOP!Z96,""))</f>
        <v/>
      </c>
    </row>
    <row r="97" spans="1:15">
      <c r="A97" s="5" t="str">
        <f>IF(AND(TONGHOP!O97="KTHP",TONGHOP!P97="LT"),TONGHOP!X97,"")</f>
        <v/>
      </c>
      <c r="B97" s="6" t="str">
        <f>IF(AND(TONGHOP!O97="KTHP",TONGHOP!P97="LT"),TONGHOP!Y97,"")</f>
        <v/>
      </c>
      <c r="C97" s="6" t="str">
        <f>IF(AND(TONGHOP!O97="KTHP",TONGHOP!P97="LT"),TONGHOP!Z97,"")</f>
        <v/>
      </c>
      <c r="D97" s="5" t="str">
        <f>IF(AND(TONGHOP!O97="KTHP",TONGHOP!P97="TL"),TONGHOP!X97,"")</f>
        <v/>
      </c>
      <c r="E97" s="6" t="str">
        <f>IF(AND(TONGHOP!O97="KTHP",TONGHOP!P97="TL"),TONGHOP!Y97,"")</f>
        <v/>
      </c>
      <c r="F97" s="6" t="str">
        <f>IF(AND(TONGHOP!O97="KTHP",TONGHOP!P97="TL"),TONGHOP!Z97,"")</f>
        <v/>
      </c>
      <c r="G97" s="7" t="str">
        <f>IF(AND(TONGHOP!O97="ThiTN",TONGHOP!P97="LT"),TONGHOP!X97,"")</f>
        <v/>
      </c>
      <c r="H97" s="7" t="str">
        <f>IF(AND(TONGHOP!O97="ThiTN",TONGHOP!P97="LT"),TONGHOP!Y97,"")</f>
        <v/>
      </c>
      <c r="I97" s="7" t="str">
        <f>IF(AND(G97="",H97=""),"",IF(AND(TONGHOP!O97="ThiTN",TONGHOP!P97="LT"),TONGHOP!Z97,""))</f>
        <v/>
      </c>
      <c r="J97" s="7" t="str">
        <f>IF(AND(TONGHOP!O97="ThiTN",OR(TONGHOP!X97=TONGHOP!T97,TONGHOP!X97=TONGHOP!U97),TONGHOP!P97="TH"),TONGHOP!X97,"")</f>
        <v/>
      </c>
      <c r="K97" s="7" t="str">
        <f>IF(AND(TONGHOP!O97="ThiTN",OR(TONGHOP!Y97=TONGHOP!T97,TONGHOP!Y97=TONGHOP!U97),TONGHOP!P97="TH"),TONGHOP!Y97,"")</f>
        <v/>
      </c>
      <c r="L97" s="7" t="str">
        <f>IF(AND(J97="",K97=""),"",IF(AND(TONGHOP!O97="ThiTN",TONGHOP!P97="TH"),TONGHOP!Z97,""))</f>
        <v/>
      </c>
      <c r="M97" s="7" t="str">
        <f>IF(AND(TONGHOP!O97="ThiTN",AND(TONGHOP!X97&lt;&gt;TONGHOP!T97,TONGHOP!X97&lt;&gt;TONGHOP!U97),TONGHOP!P97="TH"),TONGHOP!X97,"")</f>
        <v/>
      </c>
      <c r="N97" s="7" t="str">
        <f>IF(AND(TONGHOP!O97="ThiTN",AND(TONGHOP!Y97&lt;&gt;TONGHOP!T97,TONGHOP!Y97&lt;&gt;TONGHOP!U97),TONGHOP!P97="TH"),TONGHOP!Y97,"")</f>
        <v/>
      </c>
      <c r="O97" s="7" t="str">
        <f>IF(AND(M97="",N97=""),"",IF(AND(TONGHOP!O97="ThiTN",TONGHOP!P97="TH"),TONGHOP!Z97,""))</f>
        <v/>
      </c>
    </row>
    <row r="98" spans="1:15">
      <c r="A98" s="5" t="str">
        <f>IF(AND(TONGHOP!O98="KTHP",TONGHOP!P98="LT"),TONGHOP!X98,"")</f>
        <v/>
      </c>
      <c r="B98" s="6" t="str">
        <f>IF(AND(TONGHOP!O98="KTHP",TONGHOP!P98="LT"),TONGHOP!Y98,"")</f>
        <v/>
      </c>
      <c r="C98" s="6" t="str">
        <f>IF(AND(TONGHOP!O98="KTHP",TONGHOP!P98="LT"),TONGHOP!Z98,"")</f>
        <v/>
      </c>
      <c r="D98" s="5" t="str">
        <f>IF(AND(TONGHOP!O98="KTHP",TONGHOP!P98="TL"),TONGHOP!X98,"")</f>
        <v/>
      </c>
      <c r="E98" s="6" t="str">
        <f>IF(AND(TONGHOP!O98="KTHP",TONGHOP!P98="TL"),TONGHOP!Y98,"")</f>
        <v/>
      </c>
      <c r="F98" s="6" t="str">
        <f>IF(AND(TONGHOP!O98="KTHP",TONGHOP!P98="TL"),TONGHOP!Z98,"")</f>
        <v/>
      </c>
      <c r="G98" s="7" t="str">
        <f>IF(AND(TONGHOP!O98="ThiTN",TONGHOP!P98="LT"),TONGHOP!X98,"")</f>
        <v/>
      </c>
      <c r="H98" s="7" t="str">
        <f>IF(AND(TONGHOP!O98="ThiTN",TONGHOP!P98="LT"),TONGHOP!Y98,"")</f>
        <v/>
      </c>
      <c r="I98" s="7" t="str">
        <f>IF(AND(G98="",H98=""),"",IF(AND(TONGHOP!O98="ThiTN",TONGHOP!P98="LT"),TONGHOP!Z98,""))</f>
        <v/>
      </c>
      <c r="J98" s="7" t="str">
        <f>IF(AND(TONGHOP!O98="ThiTN",OR(TONGHOP!X98=TONGHOP!T98,TONGHOP!X98=TONGHOP!U98),TONGHOP!P98="TH"),TONGHOP!X98,"")</f>
        <v/>
      </c>
      <c r="K98" s="7" t="str">
        <f>IF(AND(TONGHOP!O98="ThiTN",OR(TONGHOP!Y98=TONGHOP!T98,TONGHOP!Y98=TONGHOP!U98),TONGHOP!P98="TH"),TONGHOP!Y98,"")</f>
        <v/>
      </c>
      <c r="L98" s="7" t="str">
        <f>IF(AND(J98="",K98=""),"",IF(AND(TONGHOP!O98="ThiTN",TONGHOP!P98="TH"),TONGHOP!Z98,""))</f>
        <v/>
      </c>
      <c r="M98" s="7" t="str">
        <f>IF(AND(TONGHOP!O98="ThiTN",AND(TONGHOP!X98&lt;&gt;TONGHOP!T98,TONGHOP!X98&lt;&gt;TONGHOP!U98),TONGHOP!P98="TH"),TONGHOP!X98,"")</f>
        <v/>
      </c>
      <c r="N98" s="7" t="str">
        <f>IF(AND(TONGHOP!O98="ThiTN",AND(TONGHOP!Y98&lt;&gt;TONGHOP!T98,TONGHOP!Y98&lt;&gt;TONGHOP!U98),TONGHOP!P98="TH"),TONGHOP!Y98,"")</f>
        <v/>
      </c>
      <c r="O98" s="7" t="str">
        <f>IF(AND(M98="",N98=""),"",IF(AND(TONGHOP!O98="ThiTN",TONGHOP!P98="TH"),TONGHOP!Z98,""))</f>
        <v/>
      </c>
    </row>
    <row r="99" spans="1:15">
      <c r="A99" s="5" t="str">
        <f>IF(AND(TONGHOP!O99="KTHP",TONGHOP!P99="LT"),TONGHOP!X99,"")</f>
        <v/>
      </c>
      <c r="B99" s="6" t="str">
        <f>IF(AND(TONGHOP!O99="KTHP",TONGHOP!P99="LT"),TONGHOP!Y99,"")</f>
        <v/>
      </c>
      <c r="C99" s="6" t="str">
        <f>IF(AND(TONGHOP!O99="KTHP",TONGHOP!P99="LT"),TONGHOP!Z99,"")</f>
        <v/>
      </c>
      <c r="D99" s="5" t="str">
        <f>IF(AND(TONGHOP!O99="KTHP",TONGHOP!P99="TL"),TONGHOP!X99,"")</f>
        <v/>
      </c>
      <c r="E99" s="6" t="str">
        <f>IF(AND(TONGHOP!O99="KTHP",TONGHOP!P99="TL"),TONGHOP!Y99,"")</f>
        <v/>
      </c>
      <c r="F99" s="6" t="str">
        <f>IF(AND(TONGHOP!O99="KTHP",TONGHOP!P99="TL"),TONGHOP!Z99,"")</f>
        <v/>
      </c>
      <c r="G99" s="7" t="str">
        <f>IF(AND(TONGHOP!O99="ThiTN",TONGHOP!P99="LT"),TONGHOP!X99,"")</f>
        <v/>
      </c>
      <c r="H99" s="7" t="str">
        <f>IF(AND(TONGHOP!O99="ThiTN",TONGHOP!P99="LT"),TONGHOP!Y99,"")</f>
        <v/>
      </c>
      <c r="I99" s="7" t="str">
        <f>IF(AND(G99="",H99=""),"",IF(AND(TONGHOP!O99="ThiTN",TONGHOP!P99="LT"),TONGHOP!Z99,""))</f>
        <v/>
      </c>
      <c r="J99" s="7" t="str">
        <f>IF(AND(TONGHOP!O99="ThiTN",OR(TONGHOP!X99=TONGHOP!T99,TONGHOP!X99=TONGHOP!U99),TONGHOP!P99="TH"),TONGHOP!X99,"")</f>
        <v/>
      </c>
      <c r="K99" s="7" t="str">
        <f>IF(AND(TONGHOP!O99="ThiTN",OR(TONGHOP!Y99=TONGHOP!T99,TONGHOP!Y99=TONGHOP!U99),TONGHOP!P99="TH"),TONGHOP!Y99,"")</f>
        <v/>
      </c>
      <c r="L99" s="7" t="str">
        <f>IF(AND(J99="",K99=""),"",IF(AND(TONGHOP!O99="ThiTN",TONGHOP!P99="TH"),TONGHOP!Z99,""))</f>
        <v/>
      </c>
      <c r="M99" s="7" t="str">
        <f>IF(AND(TONGHOP!O99="ThiTN",AND(TONGHOP!X99&lt;&gt;TONGHOP!T99,TONGHOP!X99&lt;&gt;TONGHOP!U99),TONGHOP!P99="TH"),TONGHOP!X99,"")</f>
        <v/>
      </c>
      <c r="N99" s="7" t="str">
        <f>IF(AND(TONGHOP!O99="ThiTN",AND(TONGHOP!Y99&lt;&gt;TONGHOP!T99,TONGHOP!Y99&lt;&gt;TONGHOP!U99),TONGHOP!P99="TH"),TONGHOP!Y99,"")</f>
        <v/>
      </c>
      <c r="O99" s="7" t="str">
        <f>IF(AND(M99="",N99=""),"",IF(AND(TONGHOP!O99="ThiTN",TONGHOP!P99="TH"),TONGHOP!Z99,""))</f>
        <v/>
      </c>
    </row>
    <row r="100" spans="1:15">
      <c r="A100" s="5" t="str">
        <f>IF(AND(TONGHOP!O100="KTHP",TONGHOP!P100="LT"),TONGHOP!X100,"")</f>
        <v/>
      </c>
      <c r="B100" s="6" t="str">
        <f>IF(AND(TONGHOP!O100="KTHP",TONGHOP!P100="LT"),TONGHOP!Y100,"")</f>
        <v/>
      </c>
      <c r="C100" s="6" t="str">
        <f>IF(AND(TONGHOP!O100="KTHP",TONGHOP!P100="LT"),TONGHOP!Z100,"")</f>
        <v/>
      </c>
      <c r="D100" s="5" t="str">
        <f>IF(AND(TONGHOP!O100="KTHP",TONGHOP!P100="TL"),TONGHOP!X100,"")</f>
        <v/>
      </c>
      <c r="E100" s="6" t="str">
        <f>IF(AND(TONGHOP!O100="KTHP",TONGHOP!P100="TL"),TONGHOP!Y100,"")</f>
        <v/>
      </c>
      <c r="F100" s="6" t="str">
        <f>IF(AND(TONGHOP!O100="KTHP",TONGHOP!P100="TL"),TONGHOP!Z100,"")</f>
        <v/>
      </c>
      <c r="G100" s="7" t="str">
        <f>IF(AND(TONGHOP!O100="ThiTN",TONGHOP!P100="LT"),TONGHOP!X100,"")</f>
        <v/>
      </c>
      <c r="H100" s="7" t="str">
        <f>IF(AND(TONGHOP!O100="ThiTN",TONGHOP!P100="LT"),TONGHOP!Y100,"")</f>
        <v/>
      </c>
      <c r="I100" s="7" t="str">
        <f>IF(AND(G100="",H100=""),"",IF(AND(TONGHOP!O100="ThiTN",TONGHOP!P100="LT"),TONGHOP!Z100,""))</f>
        <v/>
      </c>
      <c r="J100" s="7" t="str">
        <f>IF(AND(TONGHOP!O100="ThiTN",OR(TONGHOP!X100=TONGHOP!T100,TONGHOP!X100=TONGHOP!U100),TONGHOP!P100="TH"),TONGHOP!X100,"")</f>
        <v/>
      </c>
      <c r="K100" s="7" t="str">
        <f>IF(AND(TONGHOP!O100="ThiTN",OR(TONGHOP!Y100=TONGHOP!T100,TONGHOP!Y100=TONGHOP!U100),TONGHOP!P100="TH"),TONGHOP!Y100,"")</f>
        <v/>
      </c>
      <c r="L100" s="7" t="str">
        <f>IF(AND(J100="",K100=""),"",IF(AND(TONGHOP!O100="ThiTN",TONGHOP!P100="TH"),TONGHOP!Z100,""))</f>
        <v/>
      </c>
      <c r="M100" s="7" t="str">
        <f>IF(AND(TONGHOP!O100="ThiTN",AND(TONGHOP!X100&lt;&gt;TONGHOP!T100,TONGHOP!X100&lt;&gt;TONGHOP!U100),TONGHOP!P100="TH"),TONGHOP!X100,"")</f>
        <v/>
      </c>
      <c r="N100" s="7" t="str">
        <f>IF(AND(TONGHOP!O100="ThiTN",AND(TONGHOP!Y100&lt;&gt;TONGHOP!T100,TONGHOP!Y100&lt;&gt;TONGHOP!U100),TONGHOP!P100="TH"),TONGHOP!Y100,"")</f>
        <v/>
      </c>
      <c r="O100" s="7" t="str">
        <f>IF(AND(M100="",N100=""),"",IF(AND(TONGHOP!O100="ThiTN",TONGHOP!P100="TH"),TONGHOP!Z100,""))</f>
        <v/>
      </c>
    </row>
    <row r="101" spans="1:15">
      <c r="A101" s="5" t="str">
        <f>IF(AND(TONGHOP!O101="KTHP",TONGHOP!P101="LT"),TONGHOP!X101,"")</f>
        <v/>
      </c>
      <c r="B101" s="6" t="str">
        <f>IF(AND(TONGHOP!O101="KTHP",TONGHOP!P101="LT"),TONGHOP!Y101,"")</f>
        <v/>
      </c>
      <c r="C101" s="6" t="str">
        <f>IF(AND(TONGHOP!O101="KTHP",TONGHOP!P101="LT"),TONGHOP!Z101,"")</f>
        <v/>
      </c>
      <c r="D101" s="5" t="str">
        <f>IF(AND(TONGHOP!O101="KTHP",TONGHOP!P101="TL"),TONGHOP!X101,"")</f>
        <v/>
      </c>
      <c r="E101" s="6" t="str">
        <f>IF(AND(TONGHOP!O101="KTHP",TONGHOP!P101="TL"),TONGHOP!Y101,"")</f>
        <v/>
      </c>
      <c r="F101" s="6" t="str">
        <f>IF(AND(TONGHOP!O101="KTHP",TONGHOP!P101="TL"),TONGHOP!Z101,"")</f>
        <v/>
      </c>
      <c r="G101" s="7" t="str">
        <f>IF(AND(TONGHOP!O101="ThiTN",TONGHOP!P101="LT"),TONGHOP!X101,"")</f>
        <v/>
      </c>
      <c r="H101" s="7" t="str">
        <f>IF(AND(TONGHOP!O101="ThiTN",TONGHOP!P101="LT"),TONGHOP!Y101,"")</f>
        <v/>
      </c>
      <c r="I101" s="7" t="str">
        <f>IF(AND(G101="",H101=""),"",IF(AND(TONGHOP!O101="ThiTN",TONGHOP!P101="LT"),TONGHOP!Z101,""))</f>
        <v/>
      </c>
      <c r="J101" s="7" t="str">
        <f>IF(AND(TONGHOP!O101="ThiTN",OR(TONGHOP!X101=TONGHOP!T101,TONGHOP!X101=TONGHOP!U101),TONGHOP!P101="TH"),TONGHOP!X101,"")</f>
        <v/>
      </c>
      <c r="K101" s="7" t="str">
        <f>IF(AND(TONGHOP!O101="ThiTN",OR(TONGHOP!Y101=TONGHOP!T101,TONGHOP!Y101=TONGHOP!U101),TONGHOP!P101="TH"),TONGHOP!Y101,"")</f>
        <v/>
      </c>
      <c r="L101" s="7" t="str">
        <f>IF(AND(J101="",K101=""),"",IF(AND(TONGHOP!O101="ThiTN",TONGHOP!P101="TH"),TONGHOP!Z101,""))</f>
        <v/>
      </c>
      <c r="M101" s="7" t="str">
        <f>IF(AND(TONGHOP!O101="ThiTN",AND(TONGHOP!X101&lt;&gt;TONGHOP!T101,TONGHOP!X101&lt;&gt;TONGHOP!U101),TONGHOP!P101="TH"),TONGHOP!X101,"")</f>
        <v/>
      </c>
      <c r="N101" s="7" t="str">
        <f>IF(AND(TONGHOP!O101="ThiTN",AND(TONGHOP!Y101&lt;&gt;TONGHOP!T101,TONGHOP!Y101&lt;&gt;TONGHOP!U101),TONGHOP!P101="TH"),TONGHOP!Y101,"")</f>
        <v/>
      </c>
      <c r="O101" s="7" t="str">
        <f>IF(AND(M101="",N101=""),"",IF(AND(TONGHOP!O101="ThiTN",TONGHOP!P101="TH"),TONGHOP!Z101,""))</f>
        <v/>
      </c>
    </row>
    <row r="102" spans="1:15">
      <c r="A102" s="5" t="str">
        <f>IF(AND(TONGHOP!O102="KTHP",TONGHOP!P102="LT"),TONGHOP!X102,"")</f>
        <v/>
      </c>
      <c r="B102" s="6" t="str">
        <f>IF(AND(TONGHOP!O102="KTHP",TONGHOP!P102="LT"),TONGHOP!Y102,"")</f>
        <v/>
      </c>
      <c r="C102" s="6" t="str">
        <f>IF(AND(TONGHOP!O102="KTHP",TONGHOP!P102="LT"),TONGHOP!Z102,"")</f>
        <v/>
      </c>
      <c r="D102" s="5" t="str">
        <f>IF(AND(TONGHOP!O102="KTHP",TONGHOP!P102="TL"),TONGHOP!X102,"")</f>
        <v/>
      </c>
      <c r="E102" s="6" t="str">
        <f>IF(AND(TONGHOP!O102="KTHP",TONGHOP!P102="TL"),TONGHOP!Y102,"")</f>
        <v/>
      </c>
      <c r="F102" s="6" t="str">
        <f>IF(AND(TONGHOP!O102="KTHP",TONGHOP!P102="TL"),TONGHOP!Z102,"")</f>
        <v/>
      </c>
      <c r="G102" s="7" t="str">
        <f>IF(AND(TONGHOP!O102="ThiTN",TONGHOP!P102="LT"),TONGHOP!X102,"")</f>
        <v/>
      </c>
      <c r="H102" s="7" t="str">
        <f>IF(AND(TONGHOP!O102="ThiTN",TONGHOP!P102="LT"),TONGHOP!Y102,"")</f>
        <v/>
      </c>
      <c r="I102" s="7" t="str">
        <f>IF(AND(G102="",H102=""),"",IF(AND(TONGHOP!O102="ThiTN",TONGHOP!P102="LT"),TONGHOP!Z102,""))</f>
        <v/>
      </c>
      <c r="J102" s="7" t="str">
        <f>IF(AND(TONGHOP!O102="ThiTN",OR(TONGHOP!X102=TONGHOP!T102,TONGHOP!X102=TONGHOP!U102),TONGHOP!P102="TH"),TONGHOP!X102,"")</f>
        <v/>
      </c>
      <c r="K102" s="7" t="str">
        <f>IF(AND(TONGHOP!O102="ThiTN",OR(TONGHOP!Y102=TONGHOP!T102,TONGHOP!Y102=TONGHOP!U102),TONGHOP!P102="TH"),TONGHOP!Y102,"")</f>
        <v/>
      </c>
      <c r="L102" s="7" t="str">
        <f>IF(AND(J102="",K102=""),"",IF(AND(TONGHOP!O102="ThiTN",TONGHOP!P102="TH"),TONGHOP!Z102,""))</f>
        <v/>
      </c>
      <c r="M102" s="7" t="str">
        <f>IF(AND(TONGHOP!O102="ThiTN",AND(TONGHOP!X102&lt;&gt;TONGHOP!T102,TONGHOP!X102&lt;&gt;TONGHOP!U102),TONGHOP!P102="TH"),TONGHOP!X102,"")</f>
        <v/>
      </c>
      <c r="N102" s="7" t="str">
        <f>IF(AND(TONGHOP!O102="ThiTN",AND(TONGHOP!Y102&lt;&gt;TONGHOP!T102,TONGHOP!Y102&lt;&gt;TONGHOP!U102),TONGHOP!P102="TH"),TONGHOP!Y102,"")</f>
        <v/>
      </c>
      <c r="O102" s="7" t="str">
        <f>IF(AND(M102="",N102=""),"",IF(AND(TONGHOP!O102="ThiTN",TONGHOP!P102="TH"),TONGHOP!Z102,""))</f>
        <v/>
      </c>
    </row>
    <row r="103" spans="1:15">
      <c r="A103" s="5" t="str">
        <f>IF(AND(TONGHOP!O103="KTHP",TONGHOP!P103="LT"),TONGHOP!X103,"")</f>
        <v/>
      </c>
      <c r="B103" s="6" t="str">
        <f>IF(AND(TONGHOP!O103="KTHP",TONGHOP!P103="LT"),TONGHOP!Y103,"")</f>
        <v/>
      </c>
      <c r="C103" s="6" t="str">
        <f>IF(AND(TONGHOP!O103="KTHP",TONGHOP!P103="LT"),TONGHOP!Z103,"")</f>
        <v/>
      </c>
      <c r="D103" s="5" t="str">
        <f>IF(AND(TONGHOP!O103="KTHP",TONGHOP!P103="TL"),TONGHOP!X103,"")</f>
        <v/>
      </c>
      <c r="E103" s="6" t="str">
        <f>IF(AND(TONGHOP!O103="KTHP",TONGHOP!P103="TL"),TONGHOP!Y103,"")</f>
        <v/>
      </c>
      <c r="F103" s="6" t="str">
        <f>IF(AND(TONGHOP!O103="KTHP",TONGHOP!P103="TL"),TONGHOP!Z103,"")</f>
        <v/>
      </c>
      <c r="G103" s="7" t="str">
        <f>IF(AND(TONGHOP!O103="ThiTN",TONGHOP!P103="LT"),TONGHOP!X103,"")</f>
        <v/>
      </c>
      <c r="H103" s="7" t="str">
        <f>IF(AND(TONGHOP!O103="ThiTN",TONGHOP!P103="LT"),TONGHOP!Y103,"")</f>
        <v/>
      </c>
      <c r="I103" s="7" t="str">
        <f>IF(AND(G103="",H103=""),"",IF(AND(TONGHOP!O103="ThiTN",TONGHOP!P103="LT"),TONGHOP!Z103,""))</f>
        <v/>
      </c>
      <c r="J103" s="7" t="str">
        <f>IF(AND(TONGHOP!O103="ThiTN",OR(TONGHOP!X103=TONGHOP!T103,TONGHOP!X103=TONGHOP!U103),TONGHOP!P103="TH"),TONGHOP!X103,"")</f>
        <v/>
      </c>
      <c r="K103" s="7" t="str">
        <f>IF(AND(TONGHOP!O103="ThiTN",OR(TONGHOP!Y103=TONGHOP!T103,TONGHOP!Y103=TONGHOP!U103),TONGHOP!P103="TH"),TONGHOP!Y103,"")</f>
        <v/>
      </c>
      <c r="L103" s="7" t="str">
        <f>IF(AND(J103="",K103=""),"",IF(AND(TONGHOP!O103="ThiTN",TONGHOP!P103="TH"),TONGHOP!Z103,""))</f>
        <v/>
      </c>
      <c r="M103" s="7" t="str">
        <f>IF(AND(TONGHOP!O103="ThiTN",AND(TONGHOP!X103&lt;&gt;TONGHOP!T103,TONGHOP!X103&lt;&gt;TONGHOP!U103),TONGHOP!P103="TH"),TONGHOP!X103,"")</f>
        <v/>
      </c>
      <c r="N103" s="7" t="str">
        <f>IF(AND(TONGHOP!O103="ThiTN",AND(TONGHOP!Y103&lt;&gt;TONGHOP!T103,TONGHOP!Y103&lt;&gt;TONGHOP!U103),TONGHOP!P103="TH"),TONGHOP!Y103,"")</f>
        <v/>
      </c>
      <c r="O103" s="7" t="str">
        <f>IF(AND(M103="",N103=""),"",IF(AND(TONGHOP!O103="ThiTN",TONGHOP!P103="TH"),TONGHOP!Z103,""))</f>
        <v/>
      </c>
    </row>
    <row r="104" spans="1:15">
      <c r="A104" s="5" t="str">
        <f>IF(AND(TONGHOP!O104="KTHP",TONGHOP!P104="LT"),TONGHOP!X104,"")</f>
        <v/>
      </c>
      <c r="B104" s="6" t="str">
        <f>IF(AND(TONGHOP!O104="KTHP",TONGHOP!P104="LT"),TONGHOP!Y104,"")</f>
        <v/>
      </c>
      <c r="C104" s="6" t="str">
        <f>IF(AND(TONGHOP!O104="KTHP",TONGHOP!P104="LT"),TONGHOP!Z104,"")</f>
        <v/>
      </c>
      <c r="D104" s="5" t="str">
        <f>IF(AND(TONGHOP!O104="KTHP",TONGHOP!P104="TL"),TONGHOP!X104,"")</f>
        <v/>
      </c>
      <c r="E104" s="6" t="str">
        <f>IF(AND(TONGHOP!O104="KTHP",TONGHOP!P104="TL"),TONGHOP!Y104,"")</f>
        <v/>
      </c>
      <c r="F104" s="6" t="str">
        <f>IF(AND(TONGHOP!O104="KTHP",TONGHOP!P104="TL"),TONGHOP!Z104,"")</f>
        <v/>
      </c>
      <c r="G104" s="7" t="str">
        <f>IF(AND(TONGHOP!O104="ThiTN",TONGHOP!P104="LT"),TONGHOP!X104,"")</f>
        <v/>
      </c>
      <c r="H104" s="7" t="str">
        <f>IF(AND(TONGHOP!O104="ThiTN",TONGHOP!P104="LT"),TONGHOP!Y104,"")</f>
        <v/>
      </c>
      <c r="I104" s="7" t="str">
        <f>IF(AND(G104="",H104=""),"",IF(AND(TONGHOP!O104="ThiTN",TONGHOP!P104="LT"),TONGHOP!Z104,""))</f>
        <v/>
      </c>
      <c r="J104" s="7" t="str">
        <f>IF(AND(TONGHOP!O104="ThiTN",OR(TONGHOP!X104=TONGHOP!T104,TONGHOP!X104=TONGHOP!U104),TONGHOP!P104="TH"),TONGHOP!X104,"")</f>
        <v/>
      </c>
      <c r="K104" s="7" t="str">
        <f>IF(AND(TONGHOP!O104="ThiTN",OR(TONGHOP!Y104=TONGHOP!T104,TONGHOP!Y104=TONGHOP!U104),TONGHOP!P104="TH"),TONGHOP!Y104,"")</f>
        <v/>
      </c>
      <c r="L104" s="7" t="str">
        <f>IF(AND(J104="",K104=""),"",IF(AND(TONGHOP!O104="ThiTN",TONGHOP!P104="TH"),TONGHOP!Z104,""))</f>
        <v/>
      </c>
      <c r="M104" s="7" t="str">
        <f>IF(AND(TONGHOP!O104="ThiTN",AND(TONGHOP!X104&lt;&gt;TONGHOP!T104,TONGHOP!X104&lt;&gt;TONGHOP!U104),TONGHOP!P104="TH"),TONGHOP!X104,"")</f>
        <v/>
      </c>
      <c r="N104" s="7" t="str">
        <f>IF(AND(TONGHOP!O104="ThiTN",AND(TONGHOP!Y104&lt;&gt;TONGHOP!T104,TONGHOP!Y104&lt;&gt;TONGHOP!U104),TONGHOP!P104="TH"),TONGHOP!Y104,"")</f>
        <v/>
      </c>
      <c r="O104" s="7" t="str">
        <f>IF(AND(M104="",N104=""),"",IF(AND(TONGHOP!O104="ThiTN",TONGHOP!P104="TH"),TONGHOP!Z104,""))</f>
        <v/>
      </c>
    </row>
    <row r="105" spans="1:15">
      <c r="A105" s="5" t="str">
        <f>IF(AND(TONGHOP!O105="KTHP",TONGHOP!P105="LT"),TONGHOP!X105,"")</f>
        <v/>
      </c>
      <c r="B105" s="6" t="str">
        <f>IF(AND(TONGHOP!O105="KTHP",TONGHOP!P105="LT"),TONGHOP!Y105,"")</f>
        <v/>
      </c>
      <c r="C105" s="6" t="str">
        <f>IF(AND(TONGHOP!O105="KTHP",TONGHOP!P105="LT"),TONGHOP!Z105,"")</f>
        <v/>
      </c>
      <c r="D105" s="5" t="str">
        <f>IF(AND(TONGHOP!O105="KTHP",TONGHOP!P105="TL"),TONGHOP!X105,"")</f>
        <v/>
      </c>
      <c r="E105" s="6" t="str">
        <f>IF(AND(TONGHOP!O105="KTHP",TONGHOP!P105="TL"),TONGHOP!Y105,"")</f>
        <v/>
      </c>
      <c r="F105" s="6" t="str">
        <f>IF(AND(TONGHOP!O105="KTHP",TONGHOP!P105="TL"),TONGHOP!Z105,"")</f>
        <v/>
      </c>
      <c r="G105" s="7" t="str">
        <f>IF(AND(TONGHOP!O105="ThiTN",TONGHOP!P105="LT"),TONGHOP!X105,"")</f>
        <v/>
      </c>
      <c r="H105" s="7" t="str">
        <f>IF(AND(TONGHOP!O105="ThiTN",TONGHOP!P105="LT"),TONGHOP!Y105,"")</f>
        <v/>
      </c>
      <c r="I105" s="7" t="str">
        <f>IF(AND(G105="",H105=""),"",IF(AND(TONGHOP!O105="ThiTN",TONGHOP!P105="LT"),TONGHOP!Z105,""))</f>
        <v/>
      </c>
      <c r="J105" s="7" t="str">
        <f>IF(AND(TONGHOP!O105="ThiTN",OR(TONGHOP!X105=TONGHOP!T105,TONGHOP!X105=TONGHOP!U105),TONGHOP!P105="TH"),TONGHOP!X105,"")</f>
        <v/>
      </c>
      <c r="K105" s="7" t="str">
        <f>IF(AND(TONGHOP!O105="ThiTN",OR(TONGHOP!Y105=TONGHOP!T105,TONGHOP!Y105=TONGHOP!U105),TONGHOP!P105="TH"),TONGHOP!Y105,"")</f>
        <v/>
      </c>
      <c r="L105" s="7" t="str">
        <f>IF(AND(J105="",K105=""),"",IF(AND(TONGHOP!O105="ThiTN",TONGHOP!P105="TH"),TONGHOP!Z105,""))</f>
        <v/>
      </c>
      <c r="M105" s="7" t="str">
        <f>IF(AND(TONGHOP!O105="ThiTN",AND(TONGHOP!X105&lt;&gt;TONGHOP!T105,TONGHOP!X105&lt;&gt;TONGHOP!U105),TONGHOP!P105="TH"),TONGHOP!X105,"")</f>
        <v/>
      </c>
      <c r="N105" s="7" t="str">
        <f>IF(AND(TONGHOP!O105="ThiTN",AND(TONGHOP!Y105&lt;&gt;TONGHOP!T105,TONGHOP!Y105&lt;&gt;TONGHOP!U105),TONGHOP!P105="TH"),TONGHOP!Y105,"")</f>
        <v/>
      </c>
      <c r="O105" s="7" t="str">
        <f>IF(AND(M105="",N105=""),"",IF(AND(TONGHOP!O105="ThiTN",TONGHOP!P105="TH"),TONGHOP!Z105,""))</f>
        <v/>
      </c>
    </row>
    <row r="106" spans="1:15">
      <c r="A106" s="5" t="str">
        <f>IF(AND(TONGHOP!O106="KTHP",TONGHOP!P106="LT"),TONGHOP!X106,"")</f>
        <v/>
      </c>
      <c r="B106" s="6" t="str">
        <f>IF(AND(TONGHOP!O106="KTHP",TONGHOP!P106="LT"),TONGHOP!Y106,"")</f>
        <v/>
      </c>
      <c r="C106" s="6" t="str">
        <f>IF(AND(TONGHOP!O106="KTHP",TONGHOP!P106="LT"),TONGHOP!Z106,"")</f>
        <v/>
      </c>
      <c r="D106" s="5" t="str">
        <f>IF(AND(TONGHOP!O106="KTHP",TONGHOP!P106="TL"),TONGHOP!X106,"")</f>
        <v/>
      </c>
      <c r="E106" s="6" t="str">
        <f>IF(AND(TONGHOP!O106="KTHP",TONGHOP!P106="TL"),TONGHOP!Y106,"")</f>
        <v/>
      </c>
      <c r="F106" s="6" t="str">
        <f>IF(AND(TONGHOP!O106="KTHP",TONGHOP!P106="TL"),TONGHOP!Z106,"")</f>
        <v/>
      </c>
      <c r="G106" s="7" t="str">
        <f>IF(AND(TONGHOP!O106="ThiTN",TONGHOP!P106="LT"),TONGHOP!X106,"")</f>
        <v/>
      </c>
      <c r="H106" s="7" t="str">
        <f>IF(AND(TONGHOP!O106="ThiTN",TONGHOP!P106="LT"),TONGHOP!Y106,"")</f>
        <v/>
      </c>
      <c r="I106" s="7" t="str">
        <f>IF(AND(G106="",H106=""),"",IF(AND(TONGHOP!O106="ThiTN",TONGHOP!P106="LT"),TONGHOP!Z106,""))</f>
        <v/>
      </c>
      <c r="J106" s="7" t="str">
        <f>IF(AND(TONGHOP!O106="ThiTN",OR(TONGHOP!X106=TONGHOP!T106,TONGHOP!X106=TONGHOP!U106),TONGHOP!P106="TH"),TONGHOP!X106,"")</f>
        <v/>
      </c>
      <c r="K106" s="7" t="str">
        <f>IF(AND(TONGHOP!O106="ThiTN",OR(TONGHOP!Y106=TONGHOP!T106,TONGHOP!Y106=TONGHOP!U106),TONGHOP!P106="TH"),TONGHOP!Y106,"")</f>
        <v/>
      </c>
      <c r="L106" s="7" t="str">
        <f>IF(AND(J106="",K106=""),"",IF(AND(TONGHOP!O106="ThiTN",TONGHOP!P106="TH"),TONGHOP!Z106,""))</f>
        <v/>
      </c>
      <c r="M106" s="7" t="str">
        <f>IF(AND(TONGHOP!O106="ThiTN",AND(TONGHOP!X106&lt;&gt;TONGHOP!T106,TONGHOP!X106&lt;&gt;TONGHOP!U106),TONGHOP!P106="TH"),TONGHOP!X106,"")</f>
        <v/>
      </c>
      <c r="N106" s="7" t="str">
        <f>IF(AND(TONGHOP!O106="ThiTN",AND(TONGHOP!Y106&lt;&gt;TONGHOP!T106,TONGHOP!Y106&lt;&gt;TONGHOP!U106),TONGHOP!P106="TH"),TONGHOP!Y106,"")</f>
        <v/>
      </c>
      <c r="O106" s="7" t="str">
        <f>IF(AND(M106="",N106=""),"",IF(AND(TONGHOP!O106="ThiTN",TONGHOP!P106="TH"),TONGHOP!Z106,""))</f>
        <v/>
      </c>
    </row>
    <row r="107" spans="1:15">
      <c r="A107" s="5" t="str">
        <f>IF(AND(TONGHOP!O107="KTHP",TONGHOP!P107="LT"),TONGHOP!X107,"")</f>
        <v/>
      </c>
      <c r="B107" s="6" t="str">
        <f>IF(AND(TONGHOP!O107="KTHP",TONGHOP!P107="LT"),TONGHOP!Y107,"")</f>
        <v/>
      </c>
      <c r="C107" s="6" t="str">
        <f>IF(AND(TONGHOP!O107="KTHP",TONGHOP!P107="LT"),TONGHOP!Z107,"")</f>
        <v/>
      </c>
      <c r="D107" s="5" t="str">
        <f>IF(AND(TONGHOP!O107="KTHP",TONGHOP!P107="TL"),TONGHOP!X107,"")</f>
        <v/>
      </c>
      <c r="E107" s="6" t="str">
        <f>IF(AND(TONGHOP!O107="KTHP",TONGHOP!P107="TL"),TONGHOP!Y107,"")</f>
        <v/>
      </c>
      <c r="F107" s="6" t="str">
        <f>IF(AND(TONGHOP!O107="KTHP",TONGHOP!P107="TL"),TONGHOP!Z107,"")</f>
        <v/>
      </c>
      <c r="G107" s="7" t="str">
        <f>IF(AND(TONGHOP!O107="ThiTN",TONGHOP!P107="LT"),TONGHOP!X107,"")</f>
        <v/>
      </c>
      <c r="H107" s="7" t="str">
        <f>IF(AND(TONGHOP!O107="ThiTN",TONGHOP!P107="LT"),TONGHOP!Y107,"")</f>
        <v/>
      </c>
      <c r="I107" s="7" t="str">
        <f>IF(AND(G107="",H107=""),"",IF(AND(TONGHOP!O107="ThiTN",TONGHOP!P107="LT"),TONGHOP!Z107,""))</f>
        <v/>
      </c>
      <c r="J107" s="7" t="str">
        <f>IF(AND(TONGHOP!O107="ThiTN",OR(TONGHOP!X107=TONGHOP!T107,TONGHOP!X107=TONGHOP!U107),TONGHOP!P107="TH"),TONGHOP!X107,"")</f>
        <v/>
      </c>
      <c r="K107" s="7" t="str">
        <f>IF(AND(TONGHOP!O107="ThiTN",OR(TONGHOP!Y107=TONGHOP!T107,TONGHOP!Y107=TONGHOP!U107),TONGHOP!P107="TH"),TONGHOP!Y107,"")</f>
        <v/>
      </c>
      <c r="L107" s="7" t="str">
        <f>IF(AND(J107="",K107=""),"",IF(AND(TONGHOP!O107="ThiTN",TONGHOP!P107="TH"),TONGHOP!Z107,""))</f>
        <v/>
      </c>
      <c r="M107" s="7" t="str">
        <f>IF(AND(TONGHOP!O107="ThiTN",AND(TONGHOP!X107&lt;&gt;TONGHOP!T107,TONGHOP!X107&lt;&gt;TONGHOP!U107),TONGHOP!P107="TH"),TONGHOP!X107,"")</f>
        <v/>
      </c>
      <c r="N107" s="7" t="str">
        <f>IF(AND(TONGHOP!O107="ThiTN",AND(TONGHOP!Y107&lt;&gt;TONGHOP!T107,TONGHOP!Y107&lt;&gt;TONGHOP!U107),TONGHOP!P107="TH"),TONGHOP!Y107,"")</f>
        <v/>
      </c>
      <c r="O107" s="7" t="str">
        <f>IF(AND(M107="",N107=""),"",IF(AND(TONGHOP!O107="ThiTN",TONGHOP!P107="TH"),TONGHOP!Z107,""))</f>
        <v/>
      </c>
    </row>
    <row r="108" spans="1:15">
      <c r="A108" s="5" t="str">
        <f>IF(AND(TONGHOP!O108="KTHP",TONGHOP!P108="LT"),TONGHOP!X108,"")</f>
        <v/>
      </c>
      <c r="B108" s="6" t="str">
        <f>IF(AND(TONGHOP!O108="KTHP",TONGHOP!P108="LT"),TONGHOP!Y108,"")</f>
        <v/>
      </c>
      <c r="C108" s="6" t="str">
        <f>IF(AND(TONGHOP!O108="KTHP",TONGHOP!P108="LT"),TONGHOP!Z108,"")</f>
        <v/>
      </c>
      <c r="D108" s="5" t="str">
        <f>IF(AND(TONGHOP!O108="KTHP",TONGHOP!P108="TL"),TONGHOP!X108,"")</f>
        <v/>
      </c>
      <c r="E108" s="6" t="str">
        <f>IF(AND(TONGHOP!O108="KTHP",TONGHOP!P108="TL"),TONGHOP!Y108,"")</f>
        <v/>
      </c>
      <c r="F108" s="6" t="str">
        <f>IF(AND(TONGHOP!O108="KTHP",TONGHOP!P108="TL"),TONGHOP!Z108,"")</f>
        <v/>
      </c>
      <c r="G108" s="7" t="str">
        <f>IF(AND(TONGHOP!O108="ThiTN",TONGHOP!P108="LT"),TONGHOP!X108,"")</f>
        <v/>
      </c>
      <c r="H108" s="7" t="str">
        <f>IF(AND(TONGHOP!O108="ThiTN",TONGHOP!P108="LT"),TONGHOP!Y108,"")</f>
        <v/>
      </c>
      <c r="I108" s="7" t="str">
        <f>IF(AND(G108="",H108=""),"",IF(AND(TONGHOP!O108="ThiTN",TONGHOP!P108="LT"),TONGHOP!Z108,""))</f>
        <v/>
      </c>
      <c r="J108" s="7" t="str">
        <f>IF(AND(TONGHOP!O108="ThiTN",OR(TONGHOP!X108=TONGHOP!T108,TONGHOP!X108=TONGHOP!U108),TONGHOP!P108="TH"),TONGHOP!X108,"")</f>
        <v/>
      </c>
      <c r="K108" s="7" t="str">
        <f>IF(AND(TONGHOP!O108="ThiTN",OR(TONGHOP!Y108=TONGHOP!T108,TONGHOP!Y108=TONGHOP!U108),TONGHOP!P108="TH"),TONGHOP!Y108,"")</f>
        <v/>
      </c>
      <c r="L108" s="7" t="str">
        <f>IF(AND(J108="",K108=""),"",IF(AND(TONGHOP!O108="ThiTN",TONGHOP!P108="TH"),TONGHOP!Z108,""))</f>
        <v/>
      </c>
      <c r="M108" s="7" t="str">
        <f>IF(AND(TONGHOP!O108="ThiTN",AND(TONGHOP!X108&lt;&gt;TONGHOP!T108,TONGHOP!X108&lt;&gt;TONGHOP!U108),TONGHOP!P108="TH"),TONGHOP!X108,"")</f>
        <v/>
      </c>
      <c r="N108" s="7" t="str">
        <f>IF(AND(TONGHOP!O108="ThiTN",AND(TONGHOP!Y108&lt;&gt;TONGHOP!T108,TONGHOP!Y108&lt;&gt;TONGHOP!U108),TONGHOP!P108="TH"),TONGHOP!Y108,"")</f>
        <v/>
      </c>
      <c r="O108" s="7" t="str">
        <f>IF(AND(M108="",N108=""),"",IF(AND(TONGHOP!O108="ThiTN",TONGHOP!P108="TH"),TONGHOP!Z108,""))</f>
        <v/>
      </c>
    </row>
    <row r="109" spans="1:15">
      <c r="A109" s="5" t="str">
        <f>IF(AND(TONGHOP!O109="KTHP",TONGHOP!P109="LT"),TONGHOP!X109,"")</f>
        <v/>
      </c>
      <c r="B109" s="6" t="str">
        <f>IF(AND(TONGHOP!O109="KTHP",TONGHOP!P109="LT"),TONGHOP!Y109,"")</f>
        <v/>
      </c>
      <c r="C109" s="6" t="str">
        <f>IF(AND(TONGHOP!O109="KTHP",TONGHOP!P109="LT"),TONGHOP!Z109,"")</f>
        <v/>
      </c>
      <c r="D109" s="5" t="str">
        <f>IF(AND(TONGHOP!O109="KTHP",TONGHOP!P109="TL"),TONGHOP!X109,"")</f>
        <v/>
      </c>
      <c r="E109" s="6" t="str">
        <f>IF(AND(TONGHOP!O109="KTHP",TONGHOP!P109="TL"),TONGHOP!Y109,"")</f>
        <v/>
      </c>
      <c r="F109" s="6" t="str">
        <f>IF(AND(TONGHOP!O109="KTHP",TONGHOP!P109="TL"),TONGHOP!Z109,"")</f>
        <v/>
      </c>
      <c r="G109" s="7" t="str">
        <f>IF(AND(TONGHOP!O109="ThiTN",TONGHOP!P109="LT"),TONGHOP!X109,"")</f>
        <v/>
      </c>
      <c r="H109" s="7" t="str">
        <f>IF(AND(TONGHOP!O109="ThiTN",TONGHOP!P109="LT"),TONGHOP!Y109,"")</f>
        <v/>
      </c>
      <c r="I109" s="7" t="str">
        <f>IF(AND(G109="",H109=""),"",IF(AND(TONGHOP!O109="ThiTN",TONGHOP!P109="LT"),TONGHOP!Z109,""))</f>
        <v/>
      </c>
      <c r="J109" s="7" t="str">
        <f>IF(AND(TONGHOP!O109="ThiTN",OR(TONGHOP!X109=TONGHOP!T109,TONGHOP!X109=TONGHOP!U109),TONGHOP!P109="TH"),TONGHOP!X109,"")</f>
        <v/>
      </c>
      <c r="K109" s="7" t="str">
        <f>IF(AND(TONGHOP!O109="ThiTN",OR(TONGHOP!Y109=TONGHOP!T109,TONGHOP!Y109=TONGHOP!U109),TONGHOP!P109="TH"),TONGHOP!Y109,"")</f>
        <v/>
      </c>
      <c r="L109" s="7" t="str">
        <f>IF(AND(J109="",K109=""),"",IF(AND(TONGHOP!O109="ThiTN",TONGHOP!P109="TH"),TONGHOP!Z109,""))</f>
        <v/>
      </c>
      <c r="M109" s="7" t="str">
        <f>IF(AND(TONGHOP!O109="ThiTN",AND(TONGHOP!X109&lt;&gt;TONGHOP!T109,TONGHOP!X109&lt;&gt;TONGHOP!U109),TONGHOP!P109="TH"),TONGHOP!X109,"")</f>
        <v/>
      </c>
      <c r="N109" s="7" t="str">
        <f>IF(AND(TONGHOP!O109="ThiTN",AND(TONGHOP!Y109&lt;&gt;TONGHOP!T109,TONGHOP!Y109&lt;&gt;TONGHOP!U109),TONGHOP!P109="TH"),TONGHOP!Y109,"")</f>
        <v/>
      </c>
      <c r="O109" s="7" t="str">
        <f>IF(AND(M109="",N109=""),"",IF(AND(TONGHOP!O109="ThiTN",TONGHOP!P109="TH"),TONGHOP!Z109,""))</f>
        <v/>
      </c>
    </row>
    <row r="110" spans="1:15">
      <c r="A110" s="5" t="str">
        <f>IF(AND(TONGHOP!O110="KTHP",TONGHOP!P110="LT"),TONGHOP!X110,"")</f>
        <v/>
      </c>
      <c r="B110" s="6" t="str">
        <f>IF(AND(TONGHOP!O110="KTHP",TONGHOP!P110="LT"),TONGHOP!Y110,"")</f>
        <v/>
      </c>
      <c r="C110" s="6" t="str">
        <f>IF(AND(TONGHOP!O110="KTHP",TONGHOP!P110="LT"),TONGHOP!Z110,"")</f>
        <v/>
      </c>
      <c r="D110" s="5" t="str">
        <f>IF(AND(TONGHOP!O110="KTHP",TONGHOP!P110="TL"),TONGHOP!X110,"")</f>
        <v/>
      </c>
      <c r="E110" s="6" t="str">
        <f>IF(AND(TONGHOP!O110="KTHP",TONGHOP!P110="TL"),TONGHOP!Y110,"")</f>
        <v/>
      </c>
      <c r="F110" s="6" t="str">
        <f>IF(AND(TONGHOP!O110="KTHP",TONGHOP!P110="TL"),TONGHOP!Z110,"")</f>
        <v/>
      </c>
      <c r="G110" s="7" t="str">
        <f>IF(AND(TONGHOP!O110="ThiTN",TONGHOP!P110="LT"),TONGHOP!X110,"")</f>
        <v/>
      </c>
      <c r="H110" s="7" t="str">
        <f>IF(AND(TONGHOP!O110="ThiTN",TONGHOP!P110="LT"),TONGHOP!Y110,"")</f>
        <v/>
      </c>
      <c r="I110" s="7" t="str">
        <f>IF(AND(G110="",H110=""),"",IF(AND(TONGHOP!O110="ThiTN",TONGHOP!P110="LT"),TONGHOP!Z110,""))</f>
        <v/>
      </c>
      <c r="J110" s="7" t="str">
        <f>IF(AND(TONGHOP!O110="ThiTN",OR(TONGHOP!X110=TONGHOP!T110,TONGHOP!X110=TONGHOP!U110),TONGHOP!P110="TH"),TONGHOP!X110,"")</f>
        <v/>
      </c>
      <c r="K110" s="7" t="str">
        <f>IF(AND(TONGHOP!O110="ThiTN",OR(TONGHOP!Y110=TONGHOP!T110,TONGHOP!Y110=TONGHOP!U110),TONGHOP!P110="TH"),TONGHOP!Y110,"")</f>
        <v/>
      </c>
      <c r="L110" s="7" t="str">
        <f>IF(AND(J110="",K110=""),"",IF(AND(TONGHOP!O110="ThiTN",TONGHOP!P110="TH"),TONGHOP!Z110,""))</f>
        <v/>
      </c>
      <c r="M110" s="7" t="str">
        <f>IF(AND(TONGHOP!O110="ThiTN",AND(TONGHOP!X110&lt;&gt;TONGHOP!T110,TONGHOP!X110&lt;&gt;TONGHOP!U110),TONGHOP!P110="TH"),TONGHOP!X110,"")</f>
        <v/>
      </c>
      <c r="N110" s="7" t="str">
        <f>IF(AND(TONGHOP!O110="ThiTN",AND(TONGHOP!Y110&lt;&gt;TONGHOP!T110,TONGHOP!Y110&lt;&gt;TONGHOP!U110),TONGHOP!P110="TH"),TONGHOP!Y110,"")</f>
        <v/>
      </c>
      <c r="O110" s="7" t="str">
        <f>IF(AND(M110="",N110=""),"",IF(AND(TONGHOP!O110="ThiTN",TONGHOP!P110="TH"),TONGHOP!Z110,""))</f>
        <v/>
      </c>
    </row>
    <row r="111" spans="1:15">
      <c r="A111" s="5" t="str">
        <f>IF(AND(TONGHOP!O111="KTHP",TONGHOP!P111="LT"),TONGHOP!X111,"")</f>
        <v/>
      </c>
      <c r="B111" s="6" t="str">
        <f>IF(AND(TONGHOP!O111="KTHP",TONGHOP!P111="LT"),TONGHOP!Y111,"")</f>
        <v/>
      </c>
      <c r="C111" s="6" t="str">
        <f>IF(AND(TONGHOP!O111="KTHP",TONGHOP!P111="LT"),TONGHOP!Z111,"")</f>
        <v/>
      </c>
      <c r="D111" s="5" t="str">
        <f>IF(AND(TONGHOP!O111="KTHP",TONGHOP!P111="TL"),TONGHOP!X111,"")</f>
        <v/>
      </c>
      <c r="E111" s="6" t="str">
        <f>IF(AND(TONGHOP!O111="KTHP",TONGHOP!P111="TL"),TONGHOP!Y111,"")</f>
        <v/>
      </c>
      <c r="F111" s="6" t="str">
        <f>IF(AND(TONGHOP!O111="KTHP",TONGHOP!P111="TL"),TONGHOP!Z111,"")</f>
        <v/>
      </c>
      <c r="G111" s="7" t="str">
        <f>IF(AND(TONGHOP!O111="ThiTN",TONGHOP!P111="LT"),TONGHOP!X111,"")</f>
        <v/>
      </c>
      <c r="H111" s="7" t="str">
        <f>IF(AND(TONGHOP!O111="ThiTN",TONGHOP!P111="LT"),TONGHOP!Y111,"")</f>
        <v/>
      </c>
      <c r="I111" s="7" t="str">
        <f>IF(AND(G111="",H111=""),"",IF(AND(TONGHOP!O111="ThiTN",TONGHOP!P111="LT"),TONGHOP!Z111,""))</f>
        <v/>
      </c>
      <c r="J111" s="7" t="str">
        <f>IF(AND(TONGHOP!O111="ThiTN",OR(TONGHOP!X111=TONGHOP!T111,TONGHOP!X111=TONGHOP!U111),TONGHOP!P111="TH"),TONGHOP!X111,"")</f>
        <v/>
      </c>
      <c r="K111" s="7" t="str">
        <f>IF(AND(TONGHOP!O111="ThiTN",OR(TONGHOP!Y111=TONGHOP!T111,TONGHOP!Y111=TONGHOP!U111),TONGHOP!P111="TH"),TONGHOP!Y111,"")</f>
        <v/>
      </c>
      <c r="L111" s="7" t="str">
        <f>IF(AND(J111="",K111=""),"",IF(AND(TONGHOP!O111="ThiTN",TONGHOP!P111="TH"),TONGHOP!Z111,""))</f>
        <v/>
      </c>
      <c r="M111" s="7" t="str">
        <f>IF(AND(TONGHOP!O111="ThiTN",AND(TONGHOP!X111&lt;&gt;TONGHOP!T111,TONGHOP!X111&lt;&gt;TONGHOP!U111),TONGHOP!P111="TH"),TONGHOP!X111,"")</f>
        <v/>
      </c>
      <c r="N111" s="7" t="str">
        <f>IF(AND(TONGHOP!O111="ThiTN",AND(TONGHOP!Y111&lt;&gt;TONGHOP!T111,TONGHOP!Y111&lt;&gt;TONGHOP!U111),TONGHOP!P111="TH"),TONGHOP!Y111,"")</f>
        <v/>
      </c>
      <c r="O111" s="7" t="str">
        <f>IF(AND(M111="",N111=""),"",IF(AND(TONGHOP!O111="ThiTN",TONGHOP!P111="TH"),TONGHOP!Z111,""))</f>
        <v/>
      </c>
    </row>
    <row r="112" spans="1:15">
      <c r="A112" s="5" t="str">
        <f>IF(AND(TONGHOP!O112="KTHP",TONGHOP!P112="LT"),TONGHOP!X112,"")</f>
        <v/>
      </c>
      <c r="B112" s="6" t="str">
        <f>IF(AND(TONGHOP!O112="KTHP",TONGHOP!P112="LT"),TONGHOP!Y112,"")</f>
        <v/>
      </c>
      <c r="C112" s="6" t="str">
        <f>IF(AND(TONGHOP!O112="KTHP",TONGHOP!P112="LT"),TONGHOP!Z112,"")</f>
        <v/>
      </c>
      <c r="D112" s="5" t="str">
        <f>IF(AND(TONGHOP!O112="KTHP",TONGHOP!P112="TL"),TONGHOP!X112,"")</f>
        <v/>
      </c>
      <c r="E112" s="6" t="str">
        <f>IF(AND(TONGHOP!O112="KTHP",TONGHOP!P112="TL"),TONGHOP!Y112,"")</f>
        <v/>
      </c>
      <c r="F112" s="6" t="str">
        <f>IF(AND(TONGHOP!O112="KTHP",TONGHOP!P112="TL"),TONGHOP!Z112,"")</f>
        <v/>
      </c>
      <c r="G112" s="7" t="str">
        <f>IF(AND(TONGHOP!O112="ThiTN",TONGHOP!P112="LT"),TONGHOP!X112,"")</f>
        <v/>
      </c>
      <c r="H112" s="7" t="str">
        <f>IF(AND(TONGHOP!O112="ThiTN",TONGHOP!P112="LT"),TONGHOP!Y112,"")</f>
        <v/>
      </c>
      <c r="I112" s="7" t="str">
        <f>IF(AND(G112="",H112=""),"",IF(AND(TONGHOP!O112="ThiTN",TONGHOP!P112="LT"),TONGHOP!Z112,""))</f>
        <v/>
      </c>
      <c r="J112" s="7" t="str">
        <f>IF(AND(TONGHOP!O112="ThiTN",OR(TONGHOP!X112=TONGHOP!T112,TONGHOP!X112=TONGHOP!U112),TONGHOP!P112="TH"),TONGHOP!X112,"")</f>
        <v/>
      </c>
      <c r="K112" s="7" t="str">
        <f>IF(AND(TONGHOP!O112="ThiTN",OR(TONGHOP!Y112=TONGHOP!T112,TONGHOP!Y112=TONGHOP!U112),TONGHOP!P112="TH"),TONGHOP!Y112,"")</f>
        <v/>
      </c>
      <c r="L112" s="7" t="str">
        <f>IF(AND(J112="",K112=""),"",IF(AND(TONGHOP!O112="ThiTN",TONGHOP!P112="TH"),TONGHOP!Z112,""))</f>
        <v/>
      </c>
      <c r="M112" s="7" t="str">
        <f>IF(AND(TONGHOP!O112="ThiTN",AND(TONGHOP!X112&lt;&gt;TONGHOP!T112,TONGHOP!X112&lt;&gt;TONGHOP!U112),TONGHOP!P112="TH"),TONGHOP!X112,"")</f>
        <v/>
      </c>
      <c r="N112" s="7" t="str">
        <f>IF(AND(TONGHOP!O112="ThiTN",AND(TONGHOP!Y112&lt;&gt;TONGHOP!T112,TONGHOP!Y112&lt;&gt;TONGHOP!U112),TONGHOP!P112="TH"),TONGHOP!Y112,"")</f>
        <v/>
      </c>
      <c r="O112" s="7" t="str">
        <f>IF(AND(M112="",N112=""),"",IF(AND(TONGHOP!O112="ThiTN",TONGHOP!P112="TH"),TONGHOP!Z112,""))</f>
        <v/>
      </c>
    </row>
    <row r="113" spans="1:15">
      <c r="A113" s="5" t="str">
        <f>IF(AND(TONGHOP!O113="KTHP",TONGHOP!P113="LT"),TONGHOP!X113,"")</f>
        <v/>
      </c>
      <c r="B113" s="6" t="str">
        <f>IF(AND(TONGHOP!O113="KTHP",TONGHOP!P113="LT"),TONGHOP!Y113,"")</f>
        <v/>
      </c>
      <c r="C113" s="6" t="str">
        <f>IF(AND(TONGHOP!O113="KTHP",TONGHOP!P113="LT"),TONGHOP!Z113,"")</f>
        <v/>
      </c>
      <c r="D113" s="5" t="str">
        <f>IF(AND(TONGHOP!O113="KTHP",TONGHOP!P113="TL"),TONGHOP!X113,"")</f>
        <v/>
      </c>
      <c r="E113" s="6" t="str">
        <f>IF(AND(TONGHOP!O113="KTHP",TONGHOP!P113="TL"),TONGHOP!Y113,"")</f>
        <v/>
      </c>
      <c r="F113" s="6" t="str">
        <f>IF(AND(TONGHOP!O113="KTHP",TONGHOP!P113="TL"),TONGHOP!Z113,"")</f>
        <v/>
      </c>
      <c r="G113" s="7" t="str">
        <f>IF(AND(TONGHOP!O113="ThiTN",TONGHOP!P113="LT"),TONGHOP!X113,"")</f>
        <v/>
      </c>
      <c r="H113" s="7" t="str">
        <f>IF(AND(TONGHOP!O113="ThiTN",TONGHOP!P113="LT"),TONGHOP!Y113,"")</f>
        <v/>
      </c>
      <c r="I113" s="7" t="str">
        <f>IF(AND(G113="",H113=""),"",IF(AND(TONGHOP!O113="ThiTN",TONGHOP!P113="LT"),TONGHOP!Z113,""))</f>
        <v/>
      </c>
      <c r="J113" s="7" t="str">
        <f>IF(AND(TONGHOP!O113="ThiTN",OR(TONGHOP!X113=TONGHOP!T113,TONGHOP!X113=TONGHOP!U113),TONGHOP!P113="TH"),TONGHOP!X113,"")</f>
        <v/>
      </c>
      <c r="K113" s="7" t="str">
        <f>IF(AND(TONGHOP!O113="ThiTN",OR(TONGHOP!Y113=TONGHOP!T113,TONGHOP!Y113=TONGHOP!U113),TONGHOP!P113="TH"),TONGHOP!Y113,"")</f>
        <v/>
      </c>
      <c r="L113" s="7" t="str">
        <f>IF(AND(J113="",K113=""),"",IF(AND(TONGHOP!O113="ThiTN",TONGHOP!P113="TH"),TONGHOP!Z113,""))</f>
        <v/>
      </c>
      <c r="M113" s="7" t="str">
        <f>IF(AND(TONGHOP!O113="ThiTN",AND(TONGHOP!X113&lt;&gt;TONGHOP!T113,TONGHOP!X113&lt;&gt;TONGHOP!U113),TONGHOP!P113="TH"),TONGHOP!X113,"")</f>
        <v/>
      </c>
      <c r="N113" s="7" t="str">
        <f>IF(AND(TONGHOP!O113="ThiTN",AND(TONGHOP!Y113&lt;&gt;TONGHOP!T113,TONGHOP!Y113&lt;&gt;TONGHOP!U113),TONGHOP!P113="TH"),TONGHOP!Y113,"")</f>
        <v/>
      </c>
      <c r="O113" s="7" t="str">
        <f>IF(AND(M113="",N113=""),"",IF(AND(TONGHOP!O113="ThiTN",TONGHOP!P113="TH"),TONGHOP!Z113,""))</f>
        <v/>
      </c>
    </row>
    <row r="114" spans="1:15">
      <c r="A114" s="5" t="str">
        <f>IF(AND(TONGHOP!O114="KTHP",TONGHOP!P114="LT"),TONGHOP!X114,"")</f>
        <v/>
      </c>
      <c r="B114" s="6" t="str">
        <f>IF(AND(TONGHOP!O114="KTHP",TONGHOP!P114="LT"),TONGHOP!Y114,"")</f>
        <v/>
      </c>
      <c r="C114" s="6" t="str">
        <f>IF(AND(TONGHOP!O114="KTHP",TONGHOP!P114="LT"),TONGHOP!Z114,"")</f>
        <v/>
      </c>
      <c r="D114" s="5" t="str">
        <f>IF(AND(TONGHOP!O114="KTHP",TONGHOP!P114="TL"),TONGHOP!X114,"")</f>
        <v/>
      </c>
      <c r="E114" s="6" t="str">
        <f>IF(AND(TONGHOP!O114="KTHP",TONGHOP!P114="TL"),TONGHOP!Y114,"")</f>
        <v/>
      </c>
      <c r="F114" s="6" t="str">
        <f>IF(AND(TONGHOP!O114="KTHP",TONGHOP!P114="TL"),TONGHOP!Z114,"")</f>
        <v/>
      </c>
      <c r="G114" s="7" t="str">
        <f>IF(AND(TONGHOP!O114="ThiTN",TONGHOP!P114="LT"),TONGHOP!X114,"")</f>
        <v/>
      </c>
      <c r="H114" s="7" t="str">
        <f>IF(AND(TONGHOP!O114="ThiTN",TONGHOP!P114="LT"),TONGHOP!Y114,"")</f>
        <v/>
      </c>
      <c r="I114" s="7" t="str">
        <f>IF(AND(G114="",H114=""),"",IF(AND(TONGHOP!O114="ThiTN",TONGHOP!P114="LT"),TONGHOP!Z114,""))</f>
        <v/>
      </c>
      <c r="J114" s="7" t="str">
        <f>IF(AND(TONGHOP!O114="ThiTN",OR(TONGHOP!X114=TONGHOP!T114,TONGHOP!X114=TONGHOP!U114),TONGHOP!P114="TH"),TONGHOP!X114,"")</f>
        <v/>
      </c>
      <c r="K114" s="7" t="str">
        <f>IF(AND(TONGHOP!O114="ThiTN",OR(TONGHOP!Y114=TONGHOP!T114,TONGHOP!Y114=TONGHOP!U114),TONGHOP!P114="TH"),TONGHOP!Y114,"")</f>
        <v/>
      </c>
      <c r="L114" s="7" t="str">
        <f>IF(AND(J114="",K114=""),"",IF(AND(TONGHOP!O114="ThiTN",TONGHOP!P114="TH"),TONGHOP!Z114,""))</f>
        <v/>
      </c>
      <c r="M114" s="7" t="str">
        <f>IF(AND(TONGHOP!O114="ThiTN",AND(TONGHOP!X114&lt;&gt;TONGHOP!T114,TONGHOP!X114&lt;&gt;TONGHOP!U114),TONGHOP!P114="TH"),TONGHOP!X114,"")</f>
        <v/>
      </c>
      <c r="N114" s="7" t="str">
        <f>IF(AND(TONGHOP!O114="ThiTN",AND(TONGHOP!Y114&lt;&gt;TONGHOP!T114,TONGHOP!Y114&lt;&gt;TONGHOP!U114),TONGHOP!P114="TH"),TONGHOP!Y114,"")</f>
        <v/>
      </c>
      <c r="O114" s="7" t="str">
        <f>IF(AND(M114="",N114=""),"",IF(AND(TONGHOP!O114="ThiTN",TONGHOP!P114="TH"),TONGHOP!Z114,""))</f>
        <v/>
      </c>
    </row>
    <row r="115" spans="1:15">
      <c r="A115" s="5" t="str">
        <f>IF(AND(TONGHOP!O115="KTHP",TONGHOP!P115="LT"),TONGHOP!X115,"")</f>
        <v/>
      </c>
      <c r="B115" s="6" t="str">
        <f>IF(AND(TONGHOP!O115="KTHP",TONGHOP!P115="LT"),TONGHOP!Y115,"")</f>
        <v/>
      </c>
      <c r="C115" s="6" t="str">
        <f>IF(AND(TONGHOP!O115="KTHP",TONGHOP!P115="LT"),TONGHOP!Z115,"")</f>
        <v/>
      </c>
      <c r="D115" s="5" t="str">
        <f>IF(AND(TONGHOP!O115="KTHP",TONGHOP!P115="TL"),TONGHOP!X115,"")</f>
        <v/>
      </c>
      <c r="E115" s="6" t="str">
        <f>IF(AND(TONGHOP!O115="KTHP",TONGHOP!P115="TL"),TONGHOP!Y115,"")</f>
        <v/>
      </c>
      <c r="F115" s="6" t="str">
        <f>IF(AND(TONGHOP!O115="KTHP",TONGHOP!P115="TL"),TONGHOP!Z115,"")</f>
        <v/>
      </c>
      <c r="G115" s="7" t="str">
        <f>IF(AND(TONGHOP!O115="ThiTN",TONGHOP!P115="LT"),TONGHOP!X115,"")</f>
        <v/>
      </c>
      <c r="H115" s="7" t="str">
        <f>IF(AND(TONGHOP!O115="ThiTN",TONGHOP!P115="LT"),TONGHOP!Y115,"")</f>
        <v/>
      </c>
      <c r="I115" s="7" t="str">
        <f>IF(AND(G115="",H115=""),"",IF(AND(TONGHOP!O115="ThiTN",TONGHOP!P115="LT"),TONGHOP!Z115,""))</f>
        <v/>
      </c>
      <c r="J115" s="7" t="str">
        <f>IF(AND(TONGHOP!O115="ThiTN",OR(TONGHOP!X115=TONGHOP!T115,TONGHOP!X115=TONGHOP!U115),TONGHOP!P115="TH"),TONGHOP!X115,"")</f>
        <v/>
      </c>
      <c r="K115" s="7" t="str">
        <f>IF(AND(TONGHOP!O115="ThiTN",OR(TONGHOP!Y115=TONGHOP!T115,TONGHOP!Y115=TONGHOP!U115),TONGHOP!P115="TH"),TONGHOP!Y115,"")</f>
        <v/>
      </c>
      <c r="L115" s="7" t="str">
        <f>IF(AND(J115="",K115=""),"",IF(AND(TONGHOP!O115="ThiTN",TONGHOP!P115="TH"),TONGHOP!Z115,""))</f>
        <v/>
      </c>
      <c r="M115" s="7" t="str">
        <f>IF(AND(TONGHOP!O115="ThiTN",AND(TONGHOP!X115&lt;&gt;TONGHOP!T115,TONGHOP!X115&lt;&gt;TONGHOP!U115),TONGHOP!P115="TH"),TONGHOP!X115,"")</f>
        <v/>
      </c>
      <c r="N115" s="7" t="str">
        <f>IF(AND(TONGHOP!O115="ThiTN",AND(TONGHOP!Y115&lt;&gt;TONGHOP!T115,TONGHOP!Y115&lt;&gt;TONGHOP!U115),TONGHOP!P115="TH"),TONGHOP!Y115,"")</f>
        <v/>
      </c>
      <c r="O115" s="7" t="str">
        <f>IF(AND(M115="",N115=""),"",IF(AND(TONGHOP!O115="ThiTN",TONGHOP!P115="TH"),TONGHOP!Z115,""))</f>
        <v/>
      </c>
    </row>
    <row r="116" spans="1:15">
      <c r="A116" s="5" t="str">
        <f>IF(AND(TONGHOP!O116="KTHP",TONGHOP!P116="LT"),TONGHOP!X116,"")</f>
        <v/>
      </c>
      <c r="B116" s="6" t="str">
        <f>IF(AND(TONGHOP!O116="KTHP",TONGHOP!P116="LT"),TONGHOP!Y116,"")</f>
        <v/>
      </c>
      <c r="C116" s="6" t="str">
        <f>IF(AND(TONGHOP!O116="KTHP",TONGHOP!P116="LT"),TONGHOP!Z116,"")</f>
        <v/>
      </c>
      <c r="D116" s="5" t="str">
        <f>IF(AND(TONGHOP!O116="KTHP",TONGHOP!P116="TL"),TONGHOP!X116,"")</f>
        <v/>
      </c>
      <c r="E116" s="6" t="str">
        <f>IF(AND(TONGHOP!O116="KTHP",TONGHOP!P116="TL"),TONGHOP!Y116,"")</f>
        <v/>
      </c>
      <c r="F116" s="6" t="str">
        <f>IF(AND(TONGHOP!O116="KTHP",TONGHOP!P116="TL"),TONGHOP!Z116,"")</f>
        <v/>
      </c>
      <c r="G116" s="7" t="str">
        <f>IF(AND(TONGHOP!O116="ThiTN",TONGHOP!P116="LT"),TONGHOP!X116,"")</f>
        <v/>
      </c>
      <c r="H116" s="7" t="str">
        <f>IF(AND(TONGHOP!O116="ThiTN",TONGHOP!P116="LT"),TONGHOP!Y116,"")</f>
        <v/>
      </c>
      <c r="I116" s="7" t="str">
        <f>IF(AND(G116="",H116=""),"",IF(AND(TONGHOP!O116="ThiTN",TONGHOP!P116="LT"),TONGHOP!Z116,""))</f>
        <v/>
      </c>
      <c r="J116" s="7" t="str">
        <f>IF(AND(TONGHOP!O116="ThiTN",OR(TONGHOP!X116=TONGHOP!T116,TONGHOP!X116=TONGHOP!U116),TONGHOP!P116="TH"),TONGHOP!X116,"")</f>
        <v/>
      </c>
      <c r="K116" s="7" t="str">
        <f>IF(AND(TONGHOP!O116="ThiTN",OR(TONGHOP!Y116=TONGHOP!T116,TONGHOP!Y116=TONGHOP!U116),TONGHOP!P116="TH"),TONGHOP!Y116,"")</f>
        <v/>
      </c>
      <c r="L116" s="7" t="str">
        <f>IF(AND(J116="",K116=""),"",IF(AND(TONGHOP!O116="ThiTN",TONGHOP!P116="TH"),TONGHOP!Z116,""))</f>
        <v/>
      </c>
      <c r="M116" s="7" t="str">
        <f>IF(AND(TONGHOP!O116="ThiTN",AND(TONGHOP!X116&lt;&gt;TONGHOP!T116,TONGHOP!X116&lt;&gt;TONGHOP!U116),TONGHOP!P116="TH"),TONGHOP!X116,"")</f>
        <v/>
      </c>
      <c r="N116" s="7" t="str">
        <f>IF(AND(TONGHOP!O116="ThiTN",AND(TONGHOP!Y116&lt;&gt;TONGHOP!T116,TONGHOP!Y116&lt;&gt;TONGHOP!U116),TONGHOP!P116="TH"),TONGHOP!Y116,"")</f>
        <v/>
      </c>
      <c r="O116" s="7" t="str">
        <f>IF(AND(M116="",N116=""),"",IF(AND(TONGHOP!O116="ThiTN",TONGHOP!P116="TH"),TONGHOP!Z116,""))</f>
        <v/>
      </c>
    </row>
    <row r="117" spans="1:15">
      <c r="A117" s="5" t="str">
        <f>IF(AND(TONGHOP!O117="KTHP",TONGHOP!P117="LT"),TONGHOP!X117,"")</f>
        <v/>
      </c>
      <c r="B117" s="6" t="str">
        <f>IF(AND(TONGHOP!O117="KTHP",TONGHOP!P117="LT"),TONGHOP!Y117,"")</f>
        <v/>
      </c>
      <c r="C117" s="6" t="str">
        <f>IF(AND(TONGHOP!O117="KTHP",TONGHOP!P117="LT"),TONGHOP!Z117,"")</f>
        <v/>
      </c>
      <c r="D117" s="5" t="str">
        <f>IF(AND(TONGHOP!O117="KTHP",TONGHOP!P117="TL"),TONGHOP!X117,"")</f>
        <v/>
      </c>
      <c r="E117" s="6" t="str">
        <f>IF(AND(TONGHOP!O117="KTHP",TONGHOP!P117="TL"),TONGHOP!Y117,"")</f>
        <v/>
      </c>
      <c r="F117" s="6" t="str">
        <f>IF(AND(TONGHOP!O117="KTHP",TONGHOP!P117="TL"),TONGHOP!Z117,"")</f>
        <v/>
      </c>
      <c r="G117" s="7" t="str">
        <f>IF(AND(TONGHOP!O117="ThiTN",TONGHOP!P117="LT"),TONGHOP!X117,"")</f>
        <v/>
      </c>
      <c r="H117" s="7" t="str">
        <f>IF(AND(TONGHOP!O117="ThiTN",TONGHOP!P117="LT"),TONGHOP!Y117,"")</f>
        <v/>
      </c>
      <c r="I117" s="7" t="str">
        <f>IF(AND(G117="",H117=""),"",IF(AND(TONGHOP!O117="ThiTN",TONGHOP!P117="LT"),TONGHOP!Z117,""))</f>
        <v/>
      </c>
      <c r="J117" s="7" t="str">
        <f>IF(AND(TONGHOP!O117="ThiTN",OR(TONGHOP!X117=TONGHOP!T117,TONGHOP!X117=TONGHOP!U117),TONGHOP!P117="TH"),TONGHOP!X117,"")</f>
        <v/>
      </c>
      <c r="K117" s="7" t="str">
        <f>IF(AND(TONGHOP!O117="ThiTN",OR(TONGHOP!Y117=TONGHOP!T117,TONGHOP!Y117=TONGHOP!U117),TONGHOP!P117="TH"),TONGHOP!Y117,"")</f>
        <v/>
      </c>
      <c r="L117" s="7" t="str">
        <f>IF(AND(J117="",K117=""),"",IF(AND(TONGHOP!O117="ThiTN",TONGHOP!P117="TH"),TONGHOP!Z117,""))</f>
        <v/>
      </c>
      <c r="M117" s="7" t="str">
        <f>IF(AND(TONGHOP!O117="ThiTN",AND(TONGHOP!X117&lt;&gt;TONGHOP!T117,TONGHOP!X117&lt;&gt;TONGHOP!U117),TONGHOP!P117="TH"),TONGHOP!X117,"")</f>
        <v/>
      </c>
      <c r="N117" s="7" t="str">
        <f>IF(AND(TONGHOP!O117="ThiTN",AND(TONGHOP!Y117&lt;&gt;TONGHOP!T117,TONGHOP!Y117&lt;&gt;TONGHOP!U117),TONGHOP!P117="TH"),TONGHOP!Y117,"")</f>
        <v/>
      </c>
      <c r="O117" s="7" t="str">
        <f>IF(AND(M117="",N117=""),"",IF(AND(TONGHOP!O117="ThiTN",TONGHOP!P117="TH"),TONGHOP!Z117,""))</f>
        <v/>
      </c>
    </row>
    <row r="118" spans="1:15">
      <c r="A118" s="5" t="str">
        <f>IF(AND(TONGHOP!O118="KTHP",TONGHOP!P118="LT"),TONGHOP!X118,"")</f>
        <v/>
      </c>
      <c r="B118" s="6" t="str">
        <f>IF(AND(TONGHOP!O118="KTHP",TONGHOP!P118="LT"),TONGHOP!Y118,"")</f>
        <v/>
      </c>
      <c r="C118" s="6" t="str">
        <f>IF(AND(TONGHOP!O118="KTHP",TONGHOP!P118="LT"),TONGHOP!Z118,"")</f>
        <v/>
      </c>
      <c r="D118" s="5" t="str">
        <f>IF(AND(TONGHOP!O118="KTHP",TONGHOP!P118="TL"),TONGHOP!X118,"")</f>
        <v/>
      </c>
      <c r="E118" s="6" t="str">
        <f>IF(AND(TONGHOP!O118="KTHP",TONGHOP!P118="TL"),TONGHOP!Y118,"")</f>
        <v/>
      </c>
      <c r="F118" s="6" t="str">
        <f>IF(AND(TONGHOP!O118="KTHP",TONGHOP!P118="TL"),TONGHOP!Z118,"")</f>
        <v/>
      </c>
      <c r="G118" s="7" t="str">
        <f>IF(AND(TONGHOP!O118="ThiTN",TONGHOP!P118="LT"),TONGHOP!X118,"")</f>
        <v/>
      </c>
      <c r="H118" s="7" t="str">
        <f>IF(AND(TONGHOP!O118="ThiTN",TONGHOP!P118="LT"),TONGHOP!Y118,"")</f>
        <v/>
      </c>
      <c r="I118" s="7" t="str">
        <f>IF(AND(G118="",H118=""),"",IF(AND(TONGHOP!O118="ThiTN",TONGHOP!P118="LT"),TONGHOP!Z118,""))</f>
        <v/>
      </c>
      <c r="J118" s="7" t="str">
        <f>IF(AND(TONGHOP!O118="ThiTN",OR(TONGHOP!X118=TONGHOP!T118,TONGHOP!X118=TONGHOP!U118),TONGHOP!P118="TH"),TONGHOP!X118,"")</f>
        <v/>
      </c>
      <c r="K118" s="7" t="str">
        <f>IF(AND(TONGHOP!O118="ThiTN",OR(TONGHOP!Y118=TONGHOP!T118,TONGHOP!Y118=TONGHOP!U118),TONGHOP!P118="TH"),TONGHOP!Y118,"")</f>
        <v/>
      </c>
      <c r="L118" s="7" t="str">
        <f>IF(AND(J118="",K118=""),"",IF(AND(TONGHOP!O118="ThiTN",TONGHOP!P118="TH"),TONGHOP!Z118,""))</f>
        <v/>
      </c>
      <c r="M118" s="7" t="str">
        <f>IF(AND(TONGHOP!O118="ThiTN",AND(TONGHOP!X118&lt;&gt;TONGHOP!T118,TONGHOP!X118&lt;&gt;TONGHOP!U118),TONGHOP!P118="TH"),TONGHOP!X118,"")</f>
        <v/>
      </c>
      <c r="N118" s="7" t="str">
        <f>IF(AND(TONGHOP!O118="ThiTN",AND(TONGHOP!Y118&lt;&gt;TONGHOP!T118,TONGHOP!Y118&lt;&gt;TONGHOP!U118),TONGHOP!P118="TH"),TONGHOP!Y118,"")</f>
        <v/>
      </c>
      <c r="O118" s="7" t="str">
        <f>IF(AND(M118="",N118=""),"",IF(AND(TONGHOP!O118="ThiTN",TONGHOP!P118="TH"),TONGHOP!Z118,""))</f>
        <v/>
      </c>
    </row>
    <row r="119" spans="1:15">
      <c r="A119" s="5" t="str">
        <f>IF(AND(TONGHOP!O119="KTHP",TONGHOP!P119="LT"),TONGHOP!X119,"")</f>
        <v/>
      </c>
      <c r="B119" s="6" t="str">
        <f>IF(AND(TONGHOP!O119="KTHP",TONGHOP!P119="LT"),TONGHOP!Y119,"")</f>
        <v/>
      </c>
      <c r="C119" s="6" t="str">
        <f>IF(AND(TONGHOP!O119="KTHP",TONGHOP!P119="LT"),TONGHOP!Z119,"")</f>
        <v/>
      </c>
      <c r="D119" s="5" t="str">
        <f>IF(AND(TONGHOP!O119="KTHP",TONGHOP!P119="TL"),TONGHOP!X119,"")</f>
        <v/>
      </c>
      <c r="E119" s="6" t="str">
        <f>IF(AND(TONGHOP!O119="KTHP",TONGHOP!P119="TL"),TONGHOP!Y119,"")</f>
        <v/>
      </c>
      <c r="F119" s="6" t="str">
        <f>IF(AND(TONGHOP!O119="KTHP",TONGHOP!P119="TL"),TONGHOP!Z119,"")</f>
        <v/>
      </c>
      <c r="G119" s="7" t="str">
        <f>IF(AND(TONGHOP!O119="ThiTN",TONGHOP!P119="LT"),TONGHOP!X119,"")</f>
        <v/>
      </c>
      <c r="H119" s="7" t="str">
        <f>IF(AND(TONGHOP!O119="ThiTN",TONGHOP!P119="LT"),TONGHOP!Y119,"")</f>
        <v/>
      </c>
      <c r="I119" s="7" t="str">
        <f>IF(AND(G119="",H119=""),"",IF(AND(TONGHOP!O119="ThiTN",TONGHOP!P119="LT"),TONGHOP!Z119,""))</f>
        <v/>
      </c>
      <c r="J119" s="7" t="str">
        <f>IF(AND(TONGHOP!O119="ThiTN",OR(TONGHOP!X119=TONGHOP!T119,TONGHOP!X119=TONGHOP!U119),TONGHOP!P119="TH"),TONGHOP!X119,"")</f>
        <v/>
      </c>
      <c r="K119" s="7" t="str">
        <f>IF(AND(TONGHOP!O119="ThiTN",OR(TONGHOP!Y119=TONGHOP!T119,TONGHOP!Y119=TONGHOP!U119),TONGHOP!P119="TH"),TONGHOP!Y119,"")</f>
        <v/>
      </c>
      <c r="L119" s="7" t="str">
        <f>IF(AND(J119="",K119=""),"",IF(AND(TONGHOP!O119="ThiTN",TONGHOP!P119="TH"),TONGHOP!Z119,""))</f>
        <v/>
      </c>
      <c r="M119" s="7" t="str">
        <f>IF(AND(TONGHOP!O119="ThiTN",AND(TONGHOP!X119&lt;&gt;TONGHOP!T119,TONGHOP!X119&lt;&gt;TONGHOP!U119),TONGHOP!P119="TH"),TONGHOP!X119,"")</f>
        <v/>
      </c>
      <c r="N119" s="7" t="str">
        <f>IF(AND(TONGHOP!O119="ThiTN",AND(TONGHOP!Y119&lt;&gt;TONGHOP!T119,TONGHOP!Y119&lt;&gt;TONGHOP!U119),TONGHOP!P119="TH"),TONGHOP!Y119,"")</f>
        <v/>
      </c>
      <c r="O119" s="7" t="str">
        <f>IF(AND(M119="",N119=""),"",IF(AND(TONGHOP!O119="ThiTN",TONGHOP!P119="TH"),TONGHOP!Z119,""))</f>
        <v/>
      </c>
    </row>
    <row r="120" spans="1:15">
      <c r="A120" s="5" t="str">
        <f>IF(AND(TONGHOP!O120="KTHP",TONGHOP!P120="LT"),TONGHOP!X120,"")</f>
        <v/>
      </c>
      <c r="B120" s="6" t="str">
        <f>IF(AND(TONGHOP!O120="KTHP",TONGHOP!P120="LT"),TONGHOP!Y120,"")</f>
        <v/>
      </c>
      <c r="C120" s="6" t="str">
        <f>IF(AND(TONGHOP!O120="KTHP",TONGHOP!P120="LT"),TONGHOP!Z120,"")</f>
        <v/>
      </c>
      <c r="D120" s="5" t="str">
        <f>IF(AND(TONGHOP!O120="KTHP",TONGHOP!P120="TL"),TONGHOP!X120,"")</f>
        <v/>
      </c>
      <c r="E120" s="6" t="str">
        <f>IF(AND(TONGHOP!O120="KTHP",TONGHOP!P120="TL"),TONGHOP!Y120,"")</f>
        <v/>
      </c>
      <c r="F120" s="6" t="str">
        <f>IF(AND(TONGHOP!O120="KTHP",TONGHOP!P120="TL"),TONGHOP!Z120,"")</f>
        <v/>
      </c>
      <c r="G120" s="7" t="str">
        <f>IF(AND(TONGHOP!O120="ThiTN",TONGHOP!P120="LT"),TONGHOP!X120,"")</f>
        <v/>
      </c>
      <c r="H120" s="7" t="str">
        <f>IF(AND(TONGHOP!O120="ThiTN",TONGHOP!P120="LT"),TONGHOP!Y120,"")</f>
        <v/>
      </c>
      <c r="I120" s="7" t="str">
        <f>IF(AND(G120="",H120=""),"",IF(AND(TONGHOP!O120="ThiTN",TONGHOP!P120="LT"),TONGHOP!Z120,""))</f>
        <v/>
      </c>
      <c r="J120" s="7" t="str">
        <f>IF(AND(TONGHOP!O120="ThiTN",OR(TONGHOP!X120=TONGHOP!T120,TONGHOP!X120=TONGHOP!U120),TONGHOP!P120="TH"),TONGHOP!X120,"")</f>
        <v/>
      </c>
      <c r="K120" s="7" t="str">
        <f>IF(AND(TONGHOP!O120="ThiTN",OR(TONGHOP!Y120=TONGHOP!T120,TONGHOP!Y120=TONGHOP!U120),TONGHOP!P120="TH"),TONGHOP!Y120,"")</f>
        <v/>
      </c>
      <c r="L120" s="7" t="str">
        <f>IF(AND(J120="",K120=""),"",IF(AND(TONGHOP!O120="ThiTN",TONGHOP!P120="TH"),TONGHOP!Z120,""))</f>
        <v/>
      </c>
      <c r="M120" s="7" t="str">
        <f>IF(AND(TONGHOP!O120="ThiTN",AND(TONGHOP!X120&lt;&gt;TONGHOP!T120,TONGHOP!X120&lt;&gt;TONGHOP!U120),TONGHOP!P120="TH"),TONGHOP!X120,"")</f>
        <v/>
      </c>
      <c r="N120" s="7" t="str">
        <f>IF(AND(TONGHOP!O120="ThiTN",AND(TONGHOP!Y120&lt;&gt;TONGHOP!T120,TONGHOP!Y120&lt;&gt;TONGHOP!U120),TONGHOP!P120="TH"),TONGHOP!Y120,"")</f>
        <v/>
      </c>
      <c r="O120" s="7" t="str">
        <f>IF(AND(M120="",N120=""),"",IF(AND(TONGHOP!O120="ThiTN",TONGHOP!P120="TH"),TONGHOP!Z120,""))</f>
        <v/>
      </c>
    </row>
    <row r="121" spans="1:15">
      <c r="A121" s="5" t="str">
        <f>IF(AND(TONGHOP!O121="KTHP",TONGHOP!P121="LT"),TONGHOP!X121,"")</f>
        <v/>
      </c>
      <c r="B121" s="6" t="str">
        <f>IF(AND(TONGHOP!O121="KTHP",TONGHOP!P121="LT"),TONGHOP!Y121,"")</f>
        <v/>
      </c>
      <c r="C121" s="6" t="str">
        <f>IF(AND(TONGHOP!O121="KTHP",TONGHOP!P121="LT"),TONGHOP!Z121,"")</f>
        <v/>
      </c>
      <c r="D121" s="5" t="str">
        <f>IF(AND(TONGHOP!O121="KTHP",TONGHOP!P121="TL"),TONGHOP!X121,"")</f>
        <v/>
      </c>
      <c r="E121" s="6" t="str">
        <f>IF(AND(TONGHOP!O121="KTHP",TONGHOP!P121="TL"),TONGHOP!Y121,"")</f>
        <v/>
      </c>
      <c r="F121" s="6" t="str">
        <f>IF(AND(TONGHOP!O121="KTHP",TONGHOP!P121="TL"),TONGHOP!Z121,"")</f>
        <v/>
      </c>
      <c r="G121" s="7" t="str">
        <f>IF(AND(TONGHOP!O121="ThiTN",TONGHOP!P121="LT"),TONGHOP!X121,"")</f>
        <v/>
      </c>
      <c r="H121" s="7" t="str">
        <f>IF(AND(TONGHOP!O121="ThiTN",TONGHOP!P121="LT"),TONGHOP!Y121,"")</f>
        <v/>
      </c>
      <c r="I121" s="7" t="str">
        <f>IF(AND(G121="",H121=""),"",IF(AND(TONGHOP!O121="ThiTN",TONGHOP!P121="LT"),TONGHOP!Z121,""))</f>
        <v/>
      </c>
      <c r="J121" s="7" t="str">
        <f>IF(AND(TONGHOP!O121="ThiTN",OR(TONGHOP!X121=TONGHOP!T121,TONGHOP!X121=TONGHOP!U121),TONGHOP!P121="TH"),TONGHOP!X121,"")</f>
        <v/>
      </c>
      <c r="K121" s="7" t="str">
        <f>IF(AND(TONGHOP!O121="ThiTN",OR(TONGHOP!Y121=TONGHOP!T121,TONGHOP!Y121=TONGHOP!U121),TONGHOP!P121="TH"),TONGHOP!Y121,"")</f>
        <v/>
      </c>
      <c r="L121" s="7" t="str">
        <f>IF(AND(J121="",K121=""),"",IF(AND(TONGHOP!O121="ThiTN",TONGHOP!P121="TH"),TONGHOP!Z121,""))</f>
        <v/>
      </c>
      <c r="M121" s="7" t="str">
        <f>IF(AND(TONGHOP!O121="ThiTN",AND(TONGHOP!X121&lt;&gt;TONGHOP!T121,TONGHOP!X121&lt;&gt;TONGHOP!U121),TONGHOP!P121="TH"),TONGHOP!X121,"")</f>
        <v/>
      </c>
      <c r="N121" s="7" t="str">
        <f>IF(AND(TONGHOP!O121="ThiTN",AND(TONGHOP!Y121&lt;&gt;TONGHOP!T121,TONGHOP!Y121&lt;&gt;TONGHOP!U121),TONGHOP!P121="TH"),TONGHOP!Y121,"")</f>
        <v/>
      </c>
      <c r="O121" s="7" t="str">
        <f>IF(AND(M121="",N121=""),"",IF(AND(TONGHOP!O121="ThiTN",TONGHOP!P121="TH"),TONGHOP!Z121,""))</f>
        <v/>
      </c>
    </row>
    <row r="122" spans="1:15">
      <c r="A122" s="5" t="str">
        <f>IF(AND(TONGHOP!O122="KTHP",TONGHOP!P122="LT"),TONGHOP!X122,"")</f>
        <v/>
      </c>
      <c r="B122" s="6" t="str">
        <f>IF(AND(TONGHOP!O122="KTHP",TONGHOP!P122="LT"),TONGHOP!Y122,"")</f>
        <v/>
      </c>
      <c r="C122" s="6" t="str">
        <f>IF(AND(TONGHOP!O122="KTHP",TONGHOP!P122="LT"),TONGHOP!Z122,"")</f>
        <v/>
      </c>
      <c r="D122" s="5" t="str">
        <f>IF(AND(TONGHOP!O122="KTHP",TONGHOP!P122="TL"),TONGHOP!X122,"")</f>
        <v/>
      </c>
      <c r="E122" s="6" t="str">
        <f>IF(AND(TONGHOP!O122="KTHP",TONGHOP!P122="TL"),TONGHOP!Y122,"")</f>
        <v/>
      </c>
      <c r="F122" s="6" t="str">
        <f>IF(AND(TONGHOP!O122="KTHP",TONGHOP!P122="TL"),TONGHOP!Z122,"")</f>
        <v/>
      </c>
      <c r="G122" s="7" t="str">
        <f>IF(AND(TONGHOP!O122="ThiTN",TONGHOP!P122="LT"),TONGHOP!X122,"")</f>
        <v/>
      </c>
      <c r="H122" s="7" t="str">
        <f>IF(AND(TONGHOP!O122="ThiTN",TONGHOP!P122="LT"),TONGHOP!Y122,"")</f>
        <v/>
      </c>
      <c r="I122" s="7" t="str">
        <f>IF(AND(G122="",H122=""),"",IF(AND(TONGHOP!O122="ThiTN",TONGHOP!P122="LT"),TONGHOP!Z122,""))</f>
        <v/>
      </c>
      <c r="J122" s="7" t="str">
        <f>IF(AND(TONGHOP!O122="ThiTN",OR(TONGHOP!X122=TONGHOP!T122,TONGHOP!X122=TONGHOP!U122),TONGHOP!P122="TH"),TONGHOP!X122,"")</f>
        <v/>
      </c>
      <c r="K122" s="7" t="str">
        <f>IF(AND(TONGHOP!O122="ThiTN",OR(TONGHOP!Y122=TONGHOP!T122,TONGHOP!Y122=TONGHOP!U122),TONGHOP!P122="TH"),TONGHOP!Y122,"")</f>
        <v/>
      </c>
      <c r="L122" s="7" t="str">
        <f>IF(AND(J122="",K122=""),"",IF(AND(TONGHOP!O122="ThiTN",TONGHOP!P122="TH"),TONGHOP!Z122,""))</f>
        <v/>
      </c>
      <c r="M122" s="7" t="str">
        <f>IF(AND(TONGHOP!O122="ThiTN",AND(TONGHOP!X122&lt;&gt;TONGHOP!T122,TONGHOP!X122&lt;&gt;TONGHOP!U122),TONGHOP!P122="TH"),TONGHOP!X122,"")</f>
        <v/>
      </c>
      <c r="N122" s="7" t="str">
        <f>IF(AND(TONGHOP!O122="ThiTN",AND(TONGHOP!Y122&lt;&gt;TONGHOP!T122,TONGHOP!Y122&lt;&gt;TONGHOP!U122),TONGHOP!P122="TH"),TONGHOP!Y122,"")</f>
        <v/>
      </c>
      <c r="O122" s="7" t="str">
        <f>IF(AND(M122="",N122=""),"",IF(AND(TONGHOP!O122="ThiTN",TONGHOP!P122="TH"),TONGHOP!Z122,""))</f>
        <v/>
      </c>
    </row>
    <row r="123" spans="1:15">
      <c r="A123" s="5" t="str">
        <f>IF(AND(TONGHOP!O123="KTHP",TONGHOP!P123="LT"),TONGHOP!X123,"")</f>
        <v/>
      </c>
      <c r="B123" s="6" t="str">
        <f>IF(AND(TONGHOP!O123="KTHP",TONGHOP!P123="LT"),TONGHOP!Y123,"")</f>
        <v/>
      </c>
      <c r="C123" s="6" t="str">
        <f>IF(AND(TONGHOP!O123="KTHP",TONGHOP!P123="LT"),TONGHOP!Z123,"")</f>
        <v/>
      </c>
      <c r="D123" s="5" t="str">
        <f>IF(AND(TONGHOP!O123="KTHP",TONGHOP!P123="TL"),TONGHOP!X123,"")</f>
        <v/>
      </c>
      <c r="E123" s="6" t="str">
        <f>IF(AND(TONGHOP!O123="KTHP",TONGHOP!P123="TL"),TONGHOP!Y123,"")</f>
        <v/>
      </c>
      <c r="F123" s="6" t="str">
        <f>IF(AND(TONGHOP!O123="KTHP",TONGHOP!P123="TL"),TONGHOP!Z123,"")</f>
        <v/>
      </c>
      <c r="G123" s="7" t="str">
        <f>IF(AND(TONGHOP!O123="ThiTN",TONGHOP!P123="LT"),TONGHOP!X123,"")</f>
        <v/>
      </c>
      <c r="H123" s="7" t="str">
        <f>IF(AND(TONGHOP!O123="ThiTN",TONGHOP!P123="LT"),TONGHOP!Y123,"")</f>
        <v/>
      </c>
      <c r="I123" s="7" t="str">
        <f>IF(AND(G123="",H123=""),"",IF(AND(TONGHOP!O123="ThiTN",TONGHOP!P123="LT"),TONGHOP!Z123,""))</f>
        <v/>
      </c>
      <c r="J123" s="7" t="str">
        <f>IF(AND(TONGHOP!O123="ThiTN",OR(TONGHOP!X123=TONGHOP!T123,TONGHOP!X123=TONGHOP!U123),TONGHOP!P123="TH"),TONGHOP!X123,"")</f>
        <v/>
      </c>
      <c r="K123" s="7" t="str">
        <f>IF(AND(TONGHOP!O123="ThiTN",OR(TONGHOP!Y123=TONGHOP!T123,TONGHOP!Y123=TONGHOP!U123),TONGHOP!P123="TH"),TONGHOP!Y123,"")</f>
        <v/>
      </c>
      <c r="L123" s="7" t="str">
        <f>IF(AND(J123="",K123=""),"",IF(AND(TONGHOP!O123="ThiTN",TONGHOP!P123="TH"),TONGHOP!Z123,""))</f>
        <v/>
      </c>
      <c r="M123" s="7" t="str">
        <f>IF(AND(TONGHOP!O123="ThiTN",AND(TONGHOP!X123&lt;&gt;TONGHOP!T123,TONGHOP!X123&lt;&gt;TONGHOP!U123),TONGHOP!P123="TH"),TONGHOP!X123,"")</f>
        <v/>
      </c>
      <c r="N123" s="7" t="str">
        <f>IF(AND(TONGHOP!O123="ThiTN",AND(TONGHOP!Y123&lt;&gt;TONGHOP!T123,TONGHOP!Y123&lt;&gt;TONGHOP!U123),TONGHOP!P123="TH"),TONGHOP!Y123,"")</f>
        <v/>
      </c>
      <c r="O123" s="7" t="str">
        <f>IF(AND(M123="",N123=""),"",IF(AND(TONGHOP!O123="ThiTN",TONGHOP!P123="TH"),TONGHOP!Z123,""))</f>
        <v/>
      </c>
    </row>
    <row r="124" spans="1:15">
      <c r="A124" s="5" t="str">
        <f>IF(AND(TONGHOP!O124="KTHP",TONGHOP!P124="LT"),TONGHOP!X124,"")</f>
        <v/>
      </c>
      <c r="B124" s="6" t="str">
        <f>IF(AND(TONGHOP!O124="KTHP",TONGHOP!P124="LT"),TONGHOP!Y124,"")</f>
        <v/>
      </c>
      <c r="C124" s="6" t="str">
        <f>IF(AND(TONGHOP!O124="KTHP",TONGHOP!P124="LT"),TONGHOP!Z124,"")</f>
        <v/>
      </c>
      <c r="D124" s="5" t="str">
        <f>IF(AND(TONGHOP!O124="KTHP",TONGHOP!P124="TL"),TONGHOP!X124,"")</f>
        <v/>
      </c>
      <c r="E124" s="6" t="str">
        <f>IF(AND(TONGHOP!O124="KTHP",TONGHOP!P124="TL"),TONGHOP!Y124,"")</f>
        <v/>
      </c>
      <c r="F124" s="6" t="str">
        <f>IF(AND(TONGHOP!O124="KTHP",TONGHOP!P124="TL"),TONGHOP!Z124,"")</f>
        <v/>
      </c>
      <c r="G124" s="7" t="str">
        <f>IF(AND(TONGHOP!O124="ThiTN",TONGHOP!P124="LT"),TONGHOP!X124,"")</f>
        <v/>
      </c>
      <c r="H124" s="7" t="str">
        <f>IF(AND(TONGHOP!O124="ThiTN",TONGHOP!P124="LT"),TONGHOP!Y124,"")</f>
        <v/>
      </c>
      <c r="I124" s="7" t="str">
        <f>IF(AND(G124="",H124=""),"",IF(AND(TONGHOP!O124="ThiTN",TONGHOP!P124="LT"),TONGHOP!Z124,""))</f>
        <v/>
      </c>
      <c r="J124" s="7" t="str">
        <f>IF(AND(TONGHOP!O124="ThiTN",OR(TONGHOP!X124=TONGHOP!T124,TONGHOP!X124=TONGHOP!U124),TONGHOP!P124="TH"),TONGHOP!X124,"")</f>
        <v/>
      </c>
      <c r="K124" s="7" t="str">
        <f>IF(AND(TONGHOP!O124="ThiTN",OR(TONGHOP!Y124=TONGHOP!T124,TONGHOP!Y124=TONGHOP!U124),TONGHOP!P124="TH"),TONGHOP!Y124,"")</f>
        <v/>
      </c>
      <c r="L124" s="7" t="str">
        <f>IF(AND(J124="",K124=""),"",IF(AND(TONGHOP!O124="ThiTN",TONGHOP!P124="TH"),TONGHOP!Z124,""))</f>
        <v/>
      </c>
      <c r="M124" s="7" t="str">
        <f>IF(AND(TONGHOP!O124="ThiTN",AND(TONGHOP!X124&lt;&gt;TONGHOP!T124,TONGHOP!X124&lt;&gt;TONGHOP!U124),TONGHOP!P124="TH"),TONGHOP!X124,"")</f>
        <v/>
      </c>
      <c r="N124" s="7" t="str">
        <f>IF(AND(TONGHOP!O124="ThiTN",AND(TONGHOP!Y124&lt;&gt;TONGHOP!T124,TONGHOP!Y124&lt;&gt;TONGHOP!U124),TONGHOP!P124="TH"),TONGHOP!Y124,"")</f>
        <v/>
      </c>
      <c r="O124" s="7" t="str">
        <f>IF(AND(M124="",N124=""),"",IF(AND(TONGHOP!O124="ThiTN",TONGHOP!P124="TH"),TONGHOP!Z124,""))</f>
        <v/>
      </c>
    </row>
    <row r="125" spans="1:15">
      <c r="A125" s="5" t="str">
        <f>IF(AND(TONGHOP!O125="KTHP",TONGHOP!P125="LT"),TONGHOP!X125,"")</f>
        <v/>
      </c>
      <c r="B125" s="6" t="str">
        <f>IF(AND(TONGHOP!O125="KTHP",TONGHOP!P125="LT"),TONGHOP!Y125,"")</f>
        <v/>
      </c>
      <c r="C125" s="6" t="str">
        <f>IF(AND(TONGHOP!O125="KTHP",TONGHOP!P125="LT"),TONGHOP!Z125,"")</f>
        <v/>
      </c>
      <c r="D125" s="5" t="str">
        <f>IF(AND(TONGHOP!O125="KTHP",TONGHOP!P125="TL"),TONGHOP!X125,"")</f>
        <v/>
      </c>
      <c r="E125" s="6" t="str">
        <f>IF(AND(TONGHOP!O125="KTHP",TONGHOP!P125="TL"),TONGHOP!Y125,"")</f>
        <v/>
      </c>
      <c r="F125" s="6" t="str">
        <f>IF(AND(TONGHOP!O125="KTHP",TONGHOP!P125="TL"),TONGHOP!Z125,"")</f>
        <v/>
      </c>
      <c r="G125" s="7" t="str">
        <f>IF(AND(TONGHOP!O125="ThiTN",TONGHOP!P125="LT"),TONGHOP!X125,"")</f>
        <v/>
      </c>
      <c r="H125" s="7" t="str">
        <f>IF(AND(TONGHOP!O125="ThiTN",TONGHOP!P125="LT"),TONGHOP!Y125,"")</f>
        <v/>
      </c>
      <c r="I125" s="7" t="str">
        <f>IF(AND(G125="",H125=""),"",IF(AND(TONGHOP!O125="ThiTN",TONGHOP!P125="LT"),TONGHOP!Z125,""))</f>
        <v/>
      </c>
      <c r="J125" s="7" t="str">
        <f>IF(AND(TONGHOP!O125="ThiTN",OR(TONGHOP!X125=TONGHOP!T125,TONGHOP!X125=TONGHOP!U125),TONGHOP!P125="TH"),TONGHOP!X125,"")</f>
        <v/>
      </c>
      <c r="K125" s="7" t="str">
        <f>IF(AND(TONGHOP!O125="ThiTN",OR(TONGHOP!Y125=TONGHOP!T125,TONGHOP!Y125=TONGHOP!U125),TONGHOP!P125="TH"),TONGHOP!Y125,"")</f>
        <v/>
      </c>
      <c r="L125" s="7" t="str">
        <f>IF(AND(J125="",K125=""),"",IF(AND(TONGHOP!O125="ThiTN",TONGHOP!P125="TH"),TONGHOP!Z125,""))</f>
        <v/>
      </c>
      <c r="M125" s="7" t="str">
        <f>IF(AND(TONGHOP!O125="ThiTN",AND(TONGHOP!X125&lt;&gt;TONGHOP!T125,TONGHOP!X125&lt;&gt;TONGHOP!U125),TONGHOP!P125="TH"),TONGHOP!X125,"")</f>
        <v/>
      </c>
      <c r="N125" s="7" t="str">
        <f>IF(AND(TONGHOP!O125="ThiTN",AND(TONGHOP!Y125&lt;&gt;TONGHOP!T125,TONGHOP!Y125&lt;&gt;TONGHOP!U125),TONGHOP!P125="TH"),TONGHOP!Y125,"")</f>
        <v/>
      </c>
      <c r="O125" s="7" t="str">
        <f>IF(AND(M125="",N125=""),"",IF(AND(TONGHOP!O125="ThiTN",TONGHOP!P125="TH"),TONGHOP!Z125,""))</f>
        <v/>
      </c>
    </row>
    <row r="126" spans="1:15">
      <c r="A126" s="5" t="str">
        <f>IF(AND(TONGHOP!O126="KTHP",TONGHOP!P126="LT"),TONGHOP!X126,"")</f>
        <v/>
      </c>
      <c r="B126" s="6" t="str">
        <f>IF(AND(TONGHOP!O126="KTHP",TONGHOP!P126="LT"),TONGHOP!Y126,"")</f>
        <v/>
      </c>
      <c r="C126" s="6" t="str">
        <f>IF(AND(TONGHOP!O126="KTHP",TONGHOP!P126="LT"),TONGHOP!Z126,"")</f>
        <v/>
      </c>
      <c r="D126" s="5" t="str">
        <f>IF(AND(TONGHOP!O126="KTHP",TONGHOP!P126="TL"),TONGHOP!X126,"")</f>
        <v/>
      </c>
      <c r="E126" s="6" t="str">
        <f>IF(AND(TONGHOP!O126="KTHP",TONGHOP!P126="TL"),TONGHOP!Y126,"")</f>
        <v/>
      </c>
      <c r="F126" s="6" t="str">
        <f>IF(AND(TONGHOP!O126="KTHP",TONGHOP!P126="TL"),TONGHOP!Z126,"")</f>
        <v/>
      </c>
      <c r="G126" s="7" t="str">
        <f>IF(AND(TONGHOP!O126="ThiTN",TONGHOP!P126="LT"),TONGHOP!X126,"")</f>
        <v/>
      </c>
      <c r="H126" s="7" t="str">
        <f>IF(AND(TONGHOP!O126="ThiTN",TONGHOP!P126="LT"),TONGHOP!Y126,"")</f>
        <v/>
      </c>
      <c r="I126" s="7" t="str">
        <f>IF(AND(G126="",H126=""),"",IF(AND(TONGHOP!O126="ThiTN",TONGHOP!P126="LT"),TONGHOP!Z126,""))</f>
        <v/>
      </c>
      <c r="J126" s="7" t="str">
        <f>IF(AND(TONGHOP!O126="ThiTN",OR(TONGHOP!X126=TONGHOP!T126,TONGHOP!X126=TONGHOP!U126),TONGHOP!P126="TH"),TONGHOP!X126,"")</f>
        <v/>
      </c>
      <c r="K126" s="7" t="str">
        <f>IF(AND(TONGHOP!O126="ThiTN",OR(TONGHOP!Y126=TONGHOP!T126,TONGHOP!Y126=TONGHOP!U126),TONGHOP!P126="TH"),TONGHOP!Y126,"")</f>
        <v/>
      </c>
      <c r="L126" s="7" t="str">
        <f>IF(AND(J126="",K126=""),"",IF(AND(TONGHOP!O126="ThiTN",TONGHOP!P126="TH"),TONGHOP!Z126,""))</f>
        <v/>
      </c>
      <c r="M126" s="7" t="str">
        <f>IF(AND(TONGHOP!O126="ThiTN",AND(TONGHOP!X126&lt;&gt;TONGHOP!T126,TONGHOP!X126&lt;&gt;TONGHOP!U126),TONGHOP!P126="TH"),TONGHOP!X126,"")</f>
        <v/>
      </c>
      <c r="N126" s="7" t="str">
        <f>IF(AND(TONGHOP!O126="ThiTN",AND(TONGHOP!Y126&lt;&gt;TONGHOP!T126,TONGHOP!Y126&lt;&gt;TONGHOP!U126),TONGHOP!P126="TH"),TONGHOP!Y126,"")</f>
        <v/>
      </c>
      <c r="O126" s="7" t="str">
        <f>IF(AND(M126="",N126=""),"",IF(AND(TONGHOP!O126="ThiTN",TONGHOP!P126="TH"),TONGHOP!Z126,""))</f>
        <v/>
      </c>
    </row>
    <row r="127" spans="1:15">
      <c r="A127" s="5" t="str">
        <f>IF(AND(TONGHOP!O127="KTHP",TONGHOP!P127="LT"),TONGHOP!X127,"")</f>
        <v/>
      </c>
      <c r="B127" s="6" t="str">
        <f>IF(AND(TONGHOP!O127="KTHP",TONGHOP!P127="LT"),TONGHOP!Y127,"")</f>
        <v/>
      </c>
      <c r="C127" s="6" t="str">
        <f>IF(AND(TONGHOP!O127="KTHP",TONGHOP!P127="LT"),TONGHOP!Z127,"")</f>
        <v/>
      </c>
      <c r="D127" s="5" t="str">
        <f>IF(AND(TONGHOP!O127="KTHP",TONGHOP!P127="TL"),TONGHOP!X127,"")</f>
        <v/>
      </c>
      <c r="E127" s="6" t="str">
        <f>IF(AND(TONGHOP!O127="KTHP",TONGHOP!P127="TL"),TONGHOP!Y127,"")</f>
        <v/>
      </c>
      <c r="F127" s="6" t="str">
        <f>IF(AND(TONGHOP!O127="KTHP",TONGHOP!P127="TL"),TONGHOP!Z127,"")</f>
        <v/>
      </c>
      <c r="G127" s="7" t="str">
        <f>IF(AND(TONGHOP!O127="ThiTN",TONGHOP!P127="LT"),TONGHOP!X127,"")</f>
        <v/>
      </c>
      <c r="H127" s="7" t="str">
        <f>IF(AND(TONGHOP!O127="ThiTN",TONGHOP!P127="LT"),TONGHOP!Y127,"")</f>
        <v/>
      </c>
      <c r="I127" s="7" t="str">
        <f>IF(AND(G127="",H127=""),"",IF(AND(TONGHOP!O127="ThiTN",TONGHOP!P127="LT"),TONGHOP!Z127,""))</f>
        <v/>
      </c>
      <c r="J127" s="7" t="str">
        <f>IF(AND(TONGHOP!O127="ThiTN",OR(TONGHOP!X127=TONGHOP!T127,TONGHOP!X127=TONGHOP!U127),TONGHOP!P127="TH"),TONGHOP!X127,"")</f>
        <v/>
      </c>
      <c r="K127" s="7" t="str">
        <f>IF(AND(TONGHOP!O127="ThiTN",OR(TONGHOP!Y127=TONGHOP!T127,TONGHOP!Y127=TONGHOP!U127),TONGHOP!P127="TH"),TONGHOP!Y127,"")</f>
        <v/>
      </c>
      <c r="L127" s="7" t="str">
        <f>IF(AND(J127="",K127=""),"",IF(AND(TONGHOP!O127="ThiTN",TONGHOP!P127="TH"),TONGHOP!Z127,""))</f>
        <v/>
      </c>
      <c r="M127" s="7" t="str">
        <f>IF(AND(TONGHOP!O127="ThiTN",AND(TONGHOP!X127&lt;&gt;TONGHOP!T127,TONGHOP!X127&lt;&gt;TONGHOP!U127),TONGHOP!P127="TH"),TONGHOP!X127,"")</f>
        <v/>
      </c>
      <c r="N127" s="7" t="str">
        <f>IF(AND(TONGHOP!O127="ThiTN",AND(TONGHOP!Y127&lt;&gt;TONGHOP!T127,TONGHOP!Y127&lt;&gt;TONGHOP!U127),TONGHOP!P127="TH"),TONGHOP!Y127,"")</f>
        <v/>
      </c>
      <c r="O127" s="7" t="str">
        <f>IF(AND(M127="",N127=""),"",IF(AND(TONGHOP!O127="ThiTN",TONGHOP!P127="TH"),TONGHOP!Z127,""))</f>
        <v/>
      </c>
    </row>
    <row r="128" spans="1:15">
      <c r="A128" s="5" t="str">
        <f>IF(AND(TONGHOP!O128="KTHP",TONGHOP!P128="LT"),TONGHOP!X128,"")</f>
        <v/>
      </c>
      <c r="B128" s="6" t="str">
        <f>IF(AND(TONGHOP!O128="KTHP",TONGHOP!P128="LT"),TONGHOP!Y128,"")</f>
        <v/>
      </c>
      <c r="C128" s="6" t="str">
        <f>IF(AND(TONGHOP!O128="KTHP",TONGHOP!P128="LT"),TONGHOP!Z128,"")</f>
        <v/>
      </c>
      <c r="D128" s="5" t="str">
        <f>IF(AND(TONGHOP!O128="KTHP",TONGHOP!P128="TL"),TONGHOP!X128,"")</f>
        <v/>
      </c>
      <c r="E128" s="6" t="str">
        <f>IF(AND(TONGHOP!O128="KTHP",TONGHOP!P128="TL"),TONGHOP!Y128,"")</f>
        <v/>
      </c>
      <c r="F128" s="6" t="str">
        <f>IF(AND(TONGHOP!O128="KTHP",TONGHOP!P128="TL"),TONGHOP!Z128,"")</f>
        <v/>
      </c>
      <c r="G128" s="7" t="str">
        <f>IF(AND(TONGHOP!O128="ThiTN",TONGHOP!P128="LT"),TONGHOP!X128,"")</f>
        <v/>
      </c>
      <c r="H128" s="7" t="str">
        <f>IF(AND(TONGHOP!O128="ThiTN",TONGHOP!P128="LT"),TONGHOP!Y128,"")</f>
        <v/>
      </c>
      <c r="I128" s="7" t="str">
        <f>IF(AND(G128="",H128=""),"",IF(AND(TONGHOP!O128="ThiTN",TONGHOP!P128="LT"),TONGHOP!Z128,""))</f>
        <v/>
      </c>
      <c r="J128" s="7" t="str">
        <f>IF(AND(TONGHOP!O128="ThiTN",OR(TONGHOP!X128=TONGHOP!T128,TONGHOP!X128=TONGHOP!U128),TONGHOP!P128="TH"),TONGHOP!X128,"")</f>
        <v/>
      </c>
      <c r="K128" s="7" t="str">
        <f>IF(AND(TONGHOP!O128="ThiTN",OR(TONGHOP!Y128=TONGHOP!T128,TONGHOP!Y128=TONGHOP!U128),TONGHOP!P128="TH"),TONGHOP!Y128,"")</f>
        <v/>
      </c>
      <c r="L128" s="7" t="str">
        <f>IF(AND(J128="",K128=""),"",IF(AND(TONGHOP!O128="ThiTN",TONGHOP!P128="TH"),TONGHOP!Z128,""))</f>
        <v/>
      </c>
      <c r="M128" s="7" t="str">
        <f>IF(AND(TONGHOP!O128="ThiTN",AND(TONGHOP!X128&lt;&gt;TONGHOP!T128,TONGHOP!X128&lt;&gt;TONGHOP!U128),TONGHOP!P128="TH"),TONGHOP!X128,"")</f>
        <v/>
      </c>
      <c r="N128" s="7" t="str">
        <f>IF(AND(TONGHOP!O128="ThiTN",AND(TONGHOP!Y128&lt;&gt;TONGHOP!T128,TONGHOP!Y128&lt;&gt;TONGHOP!U128),TONGHOP!P128="TH"),TONGHOP!Y128,"")</f>
        <v/>
      </c>
      <c r="O128" s="7" t="str">
        <f>IF(AND(M128="",N128=""),"",IF(AND(TONGHOP!O128="ThiTN",TONGHOP!P128="TH"),TONGHOP!Z128,""))</f>
        <v/>
      </c>
    </row>
    <row r="129" spans="1:15">
      <c r="A129" s="5" t="str">
        <f>IF(AND(TONGHOP!O129="KTHP",TONGHOP!P129="LT"),TONGHOP!X129,"")</f>
        <v/>
      </c>
      <c r="B129" s="6" t="str">
        <f>IF(AND(TONGHOP!O129="KTHP",TONGHOP!P129="LT"),TONGHOP!Y129,"")</f>
        <v/>
      </c>
      <c r="C129" s="6" t="str">
        <f>IF(AND(TONGHOP!O129="KTHP",TONGHOP!P129="LT"),TONGHOP!Z129,"")</f>
        <v/>
      </c>
      <c r="D129" s="5" t="str">
        <f>IF(AND(TONGHOP!O129="KTHP",TONGHOP!P129="TL"),TONGHOP!X129,"")</f>
        <v/>
      </c>
      <c r="E129" s="6" t="str">
        <f>IF(AND(TONGHOP!O129="KTHP",TONGHOP!P129="TL"),TONGHOP!Y129,"")</f>
        <v/>
      </c>
      <c r="F129" s="6" t="str">
        <f>IF(AND(TONGHOP!O129="KTHP",TONGHOP!P129="TL"),TONGHOP!Z129,"")</f>
        <v/>
      </c>
      <c r="G129" s="7" t="str">
        <f>IF(AND(TONGHOP!O129="ThiTN",TONGHOP!P129="LT"),TONGHOP!X129,"")</f>
        <v/>
      </c>
      <c r="H129" s="7" t="str">
        <f>IF(AND(TONGHOP!O129="ThiTN",TONGHOP!P129="LT"),TONGHOP!Y129,"")</f>
        <v/>
      </c>
      <c r="I129" s="7" t="str">
        <f>IF(AND(G129="",H129=""),"",IF(AND(TONGHOP!O129="ThiTN",TONGHOP!P129="LT"),TONGHOP!Z129,""))</f>
        <v/>
      </c>
      <c r="J129" s="7" t="str">
        <f>IF(AND(TONGHOP!O129="ThiTN",OR(TONGHOP!X129=TONGHOP!T129,TONGHOP!X129=TONGHOP!U129),TONGHOP!P129="TH"),TONGHOP!X129,"")</f>
        <v/>
      </c>
      <c r="K129" s="7" t="str">
        <f>IF(AND(TONGHOP!O129="ThiTN",OR(TONGHOP!Y129=TONGHOP!T129,TONGHOP!Y129=TONGHOP!U129),TONGHOP!P129="TH"),TONGHOP!Y129,"")</f>
        <v/>
      </c>
      <c r="L129" s="7" t="str">
        <f>IF(AND(J129="",K129=""),"",IF(AND(TONGHOP!O129="ThiTN",TONGHOP!P129="TH"),TONGHOP!Z129,""))</f>
        <v/>
      </c>
      <c r="M129" s="7" t="str">
        <f>IF(AND(TONGHOP!O129="ThiTN",AND(TONGHOP!X129&lt;&gt;TONGHOP!T129,TONGHOP!X129&lt;&gt;TONGHOP!U129),TONGHOP!P129="TH"),TONGHOP!X129,"")</f>
        <v/>
      </c>
      <c r="N129" s="7" t="str">
        <f>IF(AND(TONGHOP!O129="ThiTN",AND(TONGHOP!Y129&lt;&gt;TONGHOP!T129,TONGHOP!Y129&lt;&gt;TONGHOP!U129),TONGHOP!P129="TH"),TONGHOP!Y129,"")</f>
        <v/>
      </c>
      <c r="O129" s="7" t="str">
        <f>IF(AND(M129="",N129=""),"",IF(AND(TONGHOP!O129="ThiTN",TONGHOP!P129="TH"),TONGHOP!Z129,""))</f>
        <v/>
      </c>
    </row>
    <row r="130" spans="1:15">
      <c r="A130" s="5" t="str">
        <f>IF(AND(TONGHOP!O130="KTHP",TONGHOP!P130="LT"),TONGHOP!X130,"")</f>
        <v/>
      </c>
      <c r="B130" s="6" t="str">
        <f>IF(AND(TONGHOP!O130="KTHP",TONGHOP!P130="LT"),TONGHOP!Y130,"")</f>
        <v/>
      </c>
      <c r="C130" s="6" t="str">
        <f>IF(AND(TONGHOP!O130="KTHP",TONGHOP!P130="LT"),TONGHOP!Z130,"")</f>
        <v/>
      </c>
      <c r="D130" s="5" t="str">
        <f>IF(AND(TONGHOP!O130="KTHP",TONGHOP!P130="TL"),TONGHOP!X130,"")</f>
        <v/>
      </c>
      <c r="E130" s="6" t="str">
        <f>IF(AND(TONGHOP!O130="KTHP",TONGHOP!P130="TL"),TONGHOP!Y130,"")</f>
        <v/>
      </c>
      <c r="F130" s="6" t="str">
        <f>IF(AND(TONGHOP!O130="KTHP",TONGHOP!P130="TL"),TONGHOP!Z130,"")</f>
        <v/>
      </c>
      <c r="G130" s="7" t="str">
        <f>IF(AND(TONGHOP!O130="ThiTN",TONGHOP!P130="LT"),TONGHOP!X130,"")</f>
        <v/>
      </c>
      <c r="H130" s="7" t="str">
        <f>IF(AND(TONGHOP!O130="ThiTN",TONGHOP!P130="LT"),TONGHOP!Y130,"")</f>
        <v/>
      </c>
      <c r="I130" s="7" t="str">
        <f>IF(AND(G130="",H130=""),"",IF(AND(TONGHOP!O130="ThiTN",TONGHOP!P130="LT"),TONGHOP!Z130,""))</f>
        <v/>
      </c>
      <c r="J130" s="7" t="str">
        <f>IF(AND(TONGHOP!O130="ThiTN",OR(TONGHOP!X130=TONGHOP!T130,TONGHOP!X130=TONGHOP!U130),TONGHOP!P130="TH"),TONGHOP!X130,"")</f>
        <v/>
      </c>
      <c r="K130" s="7" t="str">
        <f>IF(AND(TONGHOP!O130="ThiTN",OR(TONGHOP!Y130=TONGHOP!T130,TONGHOP!Y130=TONGHOP!U130),TONGHOP!P130="TH"),TONGHOP!Y130,"")</f>
        <v/>
      </c>
      <c r="L130" s="7" t="str">
        <f>IF(AND(J130="",K130=""),"",IF(AND(TONGHOP!O130="ThiTN",TONGHOP!P130="TH"),TONGHOP!Z130,""))</f>
        <v/>
      </c>
      <c r="M130" s="7" t="str">
        <f>IF(AND(TONGHOP!O130="ThiTN",AND(TONGHOP!X130&lt;&gt;TONGHOP!T130,TONGHOP!X130&lt;&gt;TONGHOP!U130),TONGHOP!P130="TH"),TONGHOP!X130,"")</f>
        <v/>
      </c>
      <c r="N130" s="7" t="str">
        <f>IF(AND(TONGHOP!O130="ThiTN",AND(TONGHOP!Y130&lt;&gt;TONGHOP!T130,TONGHOP!Y130&lt;&gt;TONGHOP!U130),TONGHOP!P130="TH"),TONGHOP!Y130,"")</f>
        <v/>
      </c>
      <c r="O130" s="7" t="str">
        <f>IF(AND(M130="",N130=""),"",IF(AND(TONGHOP!O130="ThiTN",TONGHOP!P130="TH"),TONGHOP!Z130,""))</f>
        <v/>
      </c>
    </row>
    <row r="131" spans="1:15">
      <c r="A131" s="5" t="str">
        <f>IF(AND(TONGHOP!O131="KTHP",TONGHOP!P131="LT"),TONGHOP!X131,"")</f>
        <v/>
      </c>
      <c r="B131" s="6" t="str">
        <f>IF(AND(TONGHOP!O131="KTHP",TONGHOP!P131="LT"),TONGHOP!Y131,"")</f>
        <v/>
      </c>
      <c r="C131" s="6" t="str">
        <f>IF(AND(TONGHOP!O131="KTHP",TONGHOP!P131="LT"),TONGHOP!Z131,"")</f>
        <v/>
      </c>
      <c r="D131" s="5" t="str">
        <f>IF(AND(TONGHOP!O131="KTHP",TONGHOP!P131="TL"),TONGHOP!X131,"")</f>
        <v/>
      </c>
      <c r="E131" s="6" t="str">
        <f>IF(AND(TONGHOP!O131="KTHP",TONGHOP!P131="TL"),TONGHOP!Y131,"")</f>
        <v/>
      </c>
      <c r="F131" s="6" t="str">
        <f>IF(AND(TONGHOP!O131="KTHP",TONGHOP!P131="TL"),TONGHOP!Z131,"")</f>
        <v/>
      </c>
      <c r="G131" s="7" t="str">
        <f>IF(AND(TONGHOP!O131="ThiTN",TONGHOP!P131="LT"),TONGHOP!X131,"")</f>
        <v/>
      </c>
      <c r="H131" s="7" t="str">
        <f>IF(AND(TONGHOP!O131="ThiTN",TONGHOP!P131="LT"),TONGHOP!Y131,"")</f>
        <v/>
      </c>
      <c r="I131" s="7" t="str">
        <f>IF(AND(G131="",H131=""),"",IF(AND(TONGHOP!O131="ThiTN",TONGHOP!P131="LT"),TONGHOP!Z131,""))</f>
        <v/>
      </c>
      <c r="J131" s="7" t="str">
        <f>IF(AND(TONGHOP!O131="ThiTN",OR(TONGHOP!X131=TONGHOP!T131,TONGHOP!X131=TONGHOP!U131),TONGHOP!P131="TH"),TONGHOP!X131,"")</f>
        <v/>
      </c>
      <c r="K131" s="7" t="str">
        <f>IF(AND(TONGHOP!O131="ThiTN",OR(TONGHOP!Y131=TONGHOP!T131,TONGHOP!Y131=TONGHOP!U131),TONGHOP!P131="TH"),TONGHOP!Y131,"")</f>
        <v/>
      </c>
      <c r="L131" s="7" t="str">
        <f>IF(AND(J131="",K131=""),"",IF(AND(TONGHOP!O131="ThiTN",TONGHOP!P131="TH"),TONGHOP!Z131,""))</f>
        <v/>
      </c>
      <c r="M131" s="7" t="str">
        <f>IF(AND(TONGHOP!O131="ThiTN",AND(TONGHOP!X131&lt;&gt;TONGHOP!T131,TONGHOP!X131&lt;&gt;TONGHOP!U131),TONGHOP!P131="TH"),TONGHOP!X131,"")</f>
        <v/>
      </c>
      <c r="N131" s="7" t="str">
        <f>IF(AND(TONGHOP!O131="ThiTN",AND(TONGHOP!Y131&lt;&gt;TONGHOP!T131,TONGHOP!Y131&lt;&gt;TONGHOP!U131),TONGHOP!P131="TH"),TONGHOP!Y131,"")</f>
        <v/>
      </c>
      <c r="O131" s="7" t="str">
        <f>IF(AND(M131="",N131=""),"",IF(AND(TONGHOP!O131="ThiTN",TONGHOP!P131="TH"),TONGHOP!Z131,""))</f>
        <v/>
      </c>
    </row>
    <row r="132" spans="1:15">
      <c r="A132" s="5" t="str">
        <f>IF(AND(TONGHOP!O132="KTHP",TONGHOP!P132="LT"),TONGHOP!X132,"")</f>
        <v/>
      </c>
      <c r="B132" s="6" t="str">
        <f>IF(AND(TONGHOP!O132="KTHP",TONGHOP!P132="LT"),TONGHOP!Y132,"")</f>
        <v/>
      </c>
      <c r="C132" s="6" t="str">
        <f>IF(AND(TONGHOP!O132="KTHP",TONGHOP!P132="LT"),TONGHOP!Z132,"")</f>
        <v/>
      </c>
      <c r="D132" s="5" t="str">
        <f>IF(AND(TONGHOP!O132="KTHP",TONGHOP!P132="TL"),TONGHOP!X132,"")</f>
        <v/>
      </c>
      <c r="E132" s="6" t="str">
        <f>IF(AND(TONGHOP!O132="KTHP",TONGHOP!P132="TL"),TONGHOP!Y132,"")</f>
        <v/>
      </c>
      <c r="F132" s="6" t="str">
        <f>IF(AND(TONGHOP!O132="KTHP",TONGHOP!P132="TL"),TONGHOP!Z132,"")</f>
        <v/>
      </c>
      <c r="G132" s="7" t="str">
        <f>IF(AND(TONGHOP!O132="ThiTN",TONGHOP!P132="LT"),TONGHOP!X132,"")</f>
        <v/>
      </c>
      <c r="H132" s="7" t="str">
        <f>IF(AND(TONGHOP!O132="ThiTN",TONGHOP!P132="LT"),TONGHOP!Y132,"")</f>
        <v/>
      </c>
      <c r="I132" s="7" t="str">
        <f>IF(AND(G132="",H132=""),"",IF(AND(TONGHOP!O132="ThiTN",TONGHOP!P132="LT"),TONGHOP!Z132,""))</f>
        <v/>
      </c>
      <c r="J132" s="7" t="str">
        <f>IF(AND(TONGHOP!O132="ThiTN",OR(TONGHOP!X132=TONGHOP!T132,TONGHOP!X132=TONGHOP!U132),TONGHOP!P132="TH"),TONGHOP!X132,"")</f>
        <v/>
      </c>
      <c r="K132" s="7" t="str">
        <f>IF(AND(TONGHOP!O132="ThiTN",OR(TONGHOP!Y132=TONGHOP!T132,TONGHOP!Y132=TONGHOP!U132),TONGHOP!P132="TH"),TONGHOP!Y132,"")</f>
        <v/>
      </c>
      <c r="L132" s="7" t="str">
        <f>IF(AND(J132="",K132=""),"",IF(AND(TONGHOP!O132="ThiTN",TONGHOP!P132="TH"),TONGHOP!Z132,""))</f>
        <v/>
      </c>
      <c r="M132" s="7" t="str">
        <f>IF(AND(TONGHOP!O132="ThiTN",AND(TONGHOP!X132&lt;&gt;TONGHOP!T132,TONGHOP!X132&lt;&gt;TONGHOP!U132),TONGHOP!P132="TH"),TONGHOP!X132,"")</f>
        <v/>
      </c>
      <c r="N132" s="7" t="str">
        <f>IF(AND(TONGHOP!O132="ThiTN",AND(TONGHOP!Y132&lt;&gt;TONGHOP!T132,TONGHOP!Y132&lt;&gt;TONGHOP!U132),TONGHOP!P132="TH"),TONGHOP!Y132,"")</f>
        <v/>
      </c>
      <c r="O132" s="7" t="str">
        <f>IF(AND(M132="",N132=""),"",IF(AND(TONGHOP!O132="ThiTN",TONGHOP!P132="TH"),TONGHOP!Z132,""))</f>
        <v/>
      </c>
    </row>
    <row r="133" spans="1:15">
      <c r="A133" s="5" t="str">
        <f>IF(AND(TONGHOP!O133="KTHP",TONGHOP!P133="LT"),TONGHOP!X133,"")</f>
        <v/>
      </c>
      <c r="B133" s="6" t="str">
        <f>IF(AND(TONGHOP!O133="KTHP",TONGHOP!P133="LT"),TONGHOP!Y133,"")</f>
        <v/>
      </c>
      <c r="C133" s="6" t="str">
        <f>IF(AND(TONGHOP!O133="KTHP",TONGHOP!P133="LT"),TONGHOP!Z133,"")</f>
        <v/>
      </c>
      <c r="D133" s="5" t="str">
        <f>IF(AND(TONGHOP!O133="KTHP",TONGHOP!P133="TL"),TONGHOP!X133,"")</f>
        <v/>
      </c>
      <c r="E133" s="6" t="str">
        <f>IF(AND(TONGHOP!O133="KTHP",TONGHOP!P133="TL"),TONGHOP!Y133,"")</f>
        <v/>
      </c>
      <c r="F133" s="6" t="str">
        <f>IF(AND(TONGHOP!O133="KTHP",TONGHOP!P133="TL"),TONGHOP!Z133,"")</f>
        <v/>
      </c>
      <c r="G133" s="7" t="str">
        <f>IF(AND(TONGHOP!O133="ThiTN",TONGHOP!P133="LT"),TONGHOP!X133,"")</f>
        <v/>
      </c>
      <c r="H133" s="7" t="str">
        <f>IF(AND(TONGHOP!O133="ThiTN",TONGHOP!P133="LT"),TONGHOP!Y133,"")</f>
        <v/>
      </c>
      <c r="I133" s="7" t="str">
        <f>IF(AND(G133="",H133=""),"",IF(AND(TONGHOP!O133="ThiTN",TONGHOP!P133="LT"),TONGHOP!Z133,""))</f>
        <v/>
      </c>
      <c r="J133" s="7" t="str">
        <f>IF(AND(TONGHOP!O133="ThiTN",OR(TONGHOP!X133=TONGHOP!T133,TONGHOP!X133=TONGHOP!U133),TONGHOP!P133="TH"),TONGHOP!X133,"")</f>
        <v/>
      </c>
      <c r="K133" s="7" t="str">
        <f>IF(AND(TONGHOP!O133="ThiTN",OR(TONGHOP!Y133=TONGHOP!T133,TONGHOP!Y133=TONGHOP!U133),TONGHOP!P133="TH"),TONGHOP!Y133,"")</f>
        <v/>
      </c>
      <c r="L133" s="7" t="str">
        <f>IF(AND(J133="",K133=""),"",IF(AND(TONGHOP!O133="ThiTN",TONGHOP!P133="TH"),TONGHOP!Z133,""))</f>
        <v/>
      </c>
      <c r="M133" s="7" t="str">
        <f>IF(AND(TONGHOP!O133="ThiTN",AND(TONGHOP!X133&lt;&gt;TONGHOP!T133,TONGHOP!X133&lt;&gt;TONGHOP!U133),TONGHOP!P133="TH"),TONGHOP!X133,"")</f>
        <v/>
      </c>
      <c r="N133" s="7" t="str">
        <f>IF(AND(TONGHOP!O133="ThiTN",AND(TONGHOP!Y133&lt;&gt;TONGHOP!T133,TONGHOP!Y133&lt;&gt;TONGHOP!U133),TONGHOP!P133="TH"),TONGHOP!Y133,"")</f>
        <v/>
      </c>
      <c r="O133" s="7" t="str">
        <f>IF(AND(M133="",N133=""),"",IF(AND(TONGHOP!O133="ThiTN",TONGHOP!P133="TH"),TONGHOP!Z133,""))</f>
        <v/>
      </c>
    </row>
    <row r="134" spans="1:15">
      <c r="A134" s="5" t="str">
        <f>IF(AND(TONGHOP!O134="KTHP",TONGHOP!P134="LT"),TONGHOP!X134,"")</f>
        <v/>
      </c>
      <c r="B134" s="6" t="str">
        <f>IF(AND(TONGHOP!O134="KTHP",TONGHOP!P134="LT"),TONGHOP!Y134,"")</f>
        <v/>
      </c>
      <c r="C134" s="6" t="str">
        <f>IF(AND(TONGHOP!O134="KTHP",TONGHOP!P134="LT"),TONGHOP!Z134,"")</f>
        <v/>
      </c>
      <c r="D134" s="5" t="str">
        <f>IF(AND(TONGHOP!O134="KTHP",TONGHOP!P134="TL"),TONGHOP!X134,"")</f>
        <v/>
      </c>
      <c r="E134" s="6" t="str">
        <f>IF(AND(TONGHOP!O134="KTHP",TONGHOP!P134="TL"),TONGHOP!Y134,"")</f>
        <v/>
      </c>
      <c r="F134" s="6" t="str">
        <f>IF(AND(TONGHOP!O134="KTHP",TONGHOP!P134="TL"),TONGHOP!Z134,"")</f>
        <v/>
      </c>
      <c r="G134" s="7" t="str">
        <f>IF(AND(TONGHOP!O134="ThiTN",TONGHOP!P134="LT"),TONGHOP!X134,"")</f>
        <v/>
      </c>
      <c r="H134" s="7" t="str">
        <f>IF(AND(TONGHOP!O134="ThiTN",TONGHOP!P134="LT"),TONGHOP!Y134,"")</f>
        <v/>
      </c>
      <c r="I134" s="7" t="str">
        <f>IF(AND(G134="",H134=""),"",IF(AND(TONGHOP!O134="ThiTN",TONGHOP!P134="LT"),TONGHOP!Z134,""))</f>
        <v/>
      </c>
      <c r="J134" s="7" t="str">
        <f>IF(AND(TONGHOP!O134="ThiTN",OR(TONGHOP!X134=TONGHOP!T134,TONGHOP!X134=TONGHOP!U134),TONGHOP!P134="TH"),TONGHOP!X134,"")</f>
        <v/>
      </c>
      <c r="K134" s="7" t="str">
        <f>IF(AND(TONGHOP!O134="ThiTN",OR(TONGHOP!Y134=TONGHOP!T134,TONGHOP!Y134=TONGHOP!U134),TONGHOP!P134="TH"),TONGHOP!Y134,"")</f>
        <v/>
      </c>
      <c r="L134" s="7" t="str">
        <f>IF(AND(J134="",K134=""),"",IF(AND(TONGHOP!O134="ThiTN",TONGHOP!P134="TH"),TONGHOP!Z134,""))</f>
        <v/>
      </c>
      <c r="M134" s="7" t="str">
        <f>IF(AND(TONGHOP!O134="ThiTN",AND(TONGHOP!X134&lt;&gt;TONGHOP!T134,TONGHOP!X134&lt;&gt;TONGHOP!U134),TONGHOP!P134="TH"),TONGHOP!X134,"")</f>
        <v/>
      </c>
      <c r="N134" s="7" t="str">
        <f>IF(AND(TONGHOP!O134="ThiTN",AND(TONGHOP!Y134&lt;&gt;TONGHOP!T134,TONGHOP!Y134&lt;&gt;TONGHOP!U134),TONGHOP!P134="TH"),TONGHOP!Y134,"")</f>
        <v/>
      </c>
      <c r="O134" s="7" t="str">
        <f>IF(AND(M134="",N134=""),"",IF(AND(TONGHOP!O134="ThiTN",TONGHOP!P134="TH"),TONGHOP!Z134,""))</f>
        <v/>
      </c>
    </row>
    <row r="135" spans="1:15">
      <c r="A135" s="5" t="str">
        <f>IF(AND(TONGHOP!O135="KTHP",TONGHOP!P135="LT"),TONGHOP!X135,"")</f>
        <v/>
      </c>
      <c r="B135" s="6" t="str">
        <f>IF(AND(TONGHOP!O135="KTHP",TONGHOP!P135="LT"),TONGHOP!Y135,"")</f>
        <v/>
      </c>
      <c r="C135" s="6" t="str">
        <f>IF(AND(TONGHOP!O135="KTHP",TONGHOP!P135="LT"),TONGHOP!Z135,"")</f>
        <v/>
      </c>
      <c r="D135" s="5" t="str">
        <f>IF(AND(TONGHOP!O135="KTHP",TONGHOP!P135="TL"),TONGHOP!X135,"")</f>
        <v/>
      </c>
      <c r="E135" s="6" t="str">
        <f>IF(AND(TONGHOP!O135="KTHP",TONGHOP!P135="TL"),TONGHOP!Y135,"")</f>
        <v/>
      </c>
      <c r="F135" s="6" t="str">
        <f>IF(AND(TONGHOP!O135="KTHP",TONGHOP!P135="TL"),TONGHOP!Z135,"")</f>
        <v/>
      </c>
      <c r="G135" s="7" t="str">
        <f>IF(AND(TONGHOP!O135="ThiTN",TONGHOP!P135="LT"),TONGHOP!X135,"")</f>
        <v/>
      </c>
      <c r="H135" s="7" t="str">
        <f>IF(AND(TONGHOP!O135="ThiTN",TONGHOP!P135="LT"),TONGHOP!Y135,"")</f>
        <v/>
      </c>
      <c r="I135" s="7" t="str">
        <f>IF(AND(G135="",H135=""),"",IF(AND(TONGHOP!O135="ThiTN",TONGHOP!P135="LT"),TONGHOP!Z135,""))</f>
        <v/>
      </c>
      <c r="J135" s="7" t="str">
        <f>IF(AND(TONGHOP!O135="ThiTN",OR(TONGHOP!X135=TONGHOP!T135,TONGHOP!X135=TONGHOP!U135),TONGHOP!P135="TH"),TONGHOP!X135,"")</f>
        <v/>
      </c>
      <c r="K135" s="7" t="str">
        <f>IF(AND(TONGHOP!O135="ThiTN",OR(TONGHOP!Y135=TONGHOP!T135,TONGHOP!Y135=TONGHOP!U135),TONGHOP!P135="TH"),TONGHOP!Y135,"")</f>
        <v/>
      </c>
      <c r="L135" s="7" t="str">
        <f>IF(AND(J135="",K135=""),"",IF(AND(TONGHOP!O135="ThiTN",TONGHOP!P135="TH"),TONGHOP!Z135,""))</f>
        <v/>
      </c>
      <c r="M135" s="7" t="str">
        <f>IF(AND(TONGHOP!O135="ThiTN",AND(TONGHOP!X135&lt;&gt;TONGHOP!T135,TONGHOP!X135&lt;&gt;TONGHOP!U135),TONGHOP!P135="TH"),TONGHOP!X135,"")</f>
        <v/>
      </c>
      <c r="N135" s="7" t="str">
        <f>IF(AND(TONGHOP!O135="ThiTN",AND(TONGHOP!Y135&lt;&gt;TONGHOP!T135,TONGHOP!Y135&lt;&gt;TONGHOP!U135),TONGHOP!P135="TH"),TONGHOP!Y135,"")</f>
        <v/>
      </c>
      <c r="O135" s="7" t="str">
        <f>IF(AND(M135="",N135=""),"",IF(AND(TONGHOP!O135="ThiTN",TONGHOP!P135="TH"),TONGHOP!Z135,""))</f>
        <v/>
      </c>
    </row>
    <row r="136" spans="1:15">
      <c r="A136" s="5" t="str">
        <f>IF(AND(TONGHOP!O136="KTHP",TONGHOP!P136="LT"),TONGHOP!X136,"")</f>
        <v/>
      </c>
      <c r="B136" s="6" t="str">
        <f>IF(AND(TONGHOP!O136="KTHP",TONGHOP!P136="LT"),TONGHOP!Y136,"")</f>
        <v/>
      </c>
      <c r="C136" s="6" t="str">
        <f>IF(AND(TONGHOP!O136="KTHP",TONGHOP!P136="LT"),TONGHOP!Z136,"")</f>
        <v/>
      </c>
      <c r="D136" s="5" t="str">
        <f>IF(AND(TONGHOP!O136="KTHP",TONGHOP!P136="TL"),TONGHOP!X136,"")</f>
        <v/>
      </c>
      <c r="E136" s="6" t="str">
        <f>IF(AND(TONGHOP!O136="KTHP",TONGHOP!P136="TL"),TONGHOP!Y136,"")</f>
        <v/>
      </c>
      <c r="F136" s="6" t="str">
        <f>IF(AND(TONGHOP!O136="KTHP",TONGHOP!P136="TL"),TONGHOP!Z136,"")</f>
        <v/>
      </c>
      <c r="G136" s="7" t="str">
        <f>IF(AND(TONGHOP!O136="ThiTN",TONGHOP!P136="LT"),TONGHOP!X136,"")</f>
        <v/>
      </c>
      <c r="H136" s="7" t="str">
        <f>IF(AND(TONGHOP!O136="ThiTN",TONGHOP!P136="LT"),TONGHOP!Y136,"")</f>
        <v/>
      </c>
      <c r="I136" s="7" t="str">
        <f>IF(AND(G136="",H136=""),"",IF(AND(TONGHOP!O136="ThiTN",TONGHOP!P136="LT"),TONGHOP!Z136,""))</f>
        <v/>
      </c>
      <c r="J136" s="7" t="str">
        <f>IF(AND(TONGHOP!O136="ThiTN",OR(TONGHOP!X136=TONGHOP!T136,TONGHOP!X136=TONGHOP!U136),TONGHOP!P136="TH"),TONGHOP!X136,"")</f>
        <v/>
      </c>
      <c r="K136" s="7" t="str">
        <f>IF(AND(TONGHOP!O136="ThiTN",OR(TONGHOP!Y136=TONGHOP!T136,TONGHOP!Y136=TONGHOP!U136),TONGHOP!P136="TH"),TONGHOP!Y136,"")</f>
        <v/>
      </c>
      <c r="L136" s="7" t="str">
        <f>IF(AND(J136="",K136=""),"",IF(AND(TONGHOP!O136="ThiTN",TONGHOP!P136="TH"),TONGHOP!Z136,""))</f>
        <v/>
      </c>
      <c r="M136" s="7" t="str">
        <f>IF(AND(TONGHOP!O136="ThiTN",AND(TONGHOP!X136&lt;&gt;TONGHOP!T136,TONGHOP!X136&lt;&gt;TONGHOP!U136),TONGHOP!P136="TH"),TONGHOP!X136,"")</f>
        <v/>
      </c>
      <c r="N136" s="7" t="str">
        <f>IF(AND(TONGHOP!O136="ThiTN",AND(TONGHOP!Y136&lt;&gt;TONGHOP!T136,TONGHOP!Y136&lt;&gt;TONGHOP!U136),TONGHOP!P136="TH"),TONGHOP!Y136,"")</f>
        <v/>
      </c>
      <c r="O136" s="7" t="str">
        <f>IF(AND(M136="",N136=""),"",IF(AND(TONGHOP!O136="ThiTN",TONGHOP!P136="TH"),TONGHOP!Z136,""))</f>
        <v/>
      </c>
    </row>
    <row r="137" spans="1:15">
      <c r="A137" s="5" t="str">
        <f>IF(AND(TONGHOP!O137="KTHP",TONGHOP!P137="LT"),TONGHOP!X137,"")</f>
        <v/>
      </c>
      <c r="B137" s="6" t="str">
        <f>IF(AND(TONGHOP!O137="KTHP",TONGHOP!P137="LT"),TONGHOP!Y137,"")</f>
        <v/>
      </c>
      <c r="C137" s="6" t="str">
        <f>IF(AND(TONGHOP!O137="KTHP",TONGHOP!P137="LT"),TONGHOP!Z137,"")</f>
        <v/>
      </c>
      <c r="D137" s="5" t="str">
        <f>IF(AND(TONGHOP!O137="KTHP",TONGHOP!P137="TL"),TONGHOP!X137,"")</f>
        <v/>
      </c>
      <c r="E137" s="6" t="str">
        <f>IF(AND(TONGHOP!O137="KTHP",TONGHOP!P137="TL"),TONGHOP!Y137,"")</f>
        <v/>
      </c>
      <c r="F137" s="6" t="str">
        <f>IF(AND(TONGHOP!O137="KTHP",TONGHOP!P137="TL"),TONGHOP!Z137,"")</f>
        <v/>
      </c>
      <c r="G137" s="7" t="str">
        <f>IF(AND(TONGHOP!O137="ThiTN",TONGHOP!P137="LT"),TONGHOP!X137,"")</f>
        <v/>
      </c>
      <c r="H137" s="7" t="str">
        <f>IF(AND(TONGHOP!O137="ThiTN",TONGHOP!P137="LT"),TONGHOP!Y137,"")</f>
        <v/>
      </c>
      <c r="I137" s="7" t="str">
        <f>IF(AND(G137="",H137=""),"",IF(AND(TONGHOP!O137="ThiTN",TONGHOP!P137="LT"),TONGHOP!Z137,""))</f>
        <v/>
      </c>
      <c r="J137" s="7" t="str">
        <f>IF(AND(TONGHOP!O137="ThiTN",OR(TONGHOP!X137=TONGHOP!T137,TONGHOP!X137=TONGHOP!U137),TONGHOP!P137="TH"),TONGHOP!X137,"")</f>
        <v/>
      </c>
      <c r="K137" s="7" t="str">
        <f>IF(AND(TONGHOP!O137="ThiTN",OR(TONGHOP!Y137=TONGHOP!T137,TONGHOP!Y137=TONGHOP!U137),TONGHOP!P137="TH"),TONGHOP!Y137,"")</f>
        <v/>
      </c>
      <c r="L137" s="7" t="str">
        <f>IF(AND(J137="",K137=""),"",IF(AND(TONGHOP!O137="ThiTN",TONGHOP!P137="TH"),TONGHOP!Z137,""))</f>
        <v/>
      </c>
      <c r="M137" s="7" t="str">
        <f>IF(AND(TONGHOP!O137="ThiTN",AND(TONGHOP!X137&lt;&gt;TONGHOP!T137,TONGHOP!X137&lt;&gt;TONGHOP!U137),TONGHOP!P137="TH"),TONGHOP!X137,"")</f>
        <v/>
      </c>
      <c r="N137" s="7" t="str">
        <f>IF(AND(TONGHOP!O137="ThiTN",AND(TONGHOP!Y137&lt;&gt;TONGHOP!T137,TONGHOP!Y137&lt;&gt;TONGHOP!U137),TONGHOP!P137="TH"),TONGHOP!Y137,"")</f>
        <v/>
      </c>
      <c r="O137" s="7" t="str">
        <f>IF(AND(M137="",N137=""),"",IF(AND(TONGHOP!O137="ThiTN",TONGHOP!P137="TH"),TONGHOP!Z137,""))</f>
        <v/>
      </c>
    </row>
    <row r="138" spans="1:15">
      <c r="A138" s="5" t="str">
        <f>IF(AND(TONGHOP!O138="KTHP",TONGHOP!P138="LT"),TONGHOP!X138,"")</f>
        <v/>
      </c>
      <c r="B138" s="6" t="str">
        <f>IF(AND(TONGHOP!O138="KTHP",TONGHOP!P138="LT"),TONGHOP!Y138,"")</f>
        <v/>
      </c>
      <c r="C138" s="6" t="str">
        <f>IF(AND(TONGHOP!O138="KTHP",TONGHOP!P138="LT"),TONGHOP!Z138,"")</f>
        <v/>
      </c>
      <c r="D138" s="5" t="str">
        <f>IF(AND(TONGHOP!O138="KTHP",TONGHOP!P138="TL"),TONGHOP!X138,"")</f>
        <v/>
      </c>
      <c r="E138" s="6" t="str">
        <f>IF(AND(TONGHOP!O138="KTHP",TONGHOP!P138="TL"),TONGHOP!Y138,"")</f>
        <v/>
      </c>
      <c r="F138" s="6" t="str">
        <f>IF(AND(TONGHOP!O138="KTHP",TONGHOP!P138="TL"),TONGHOP!Z138,"")</f>
        <v/>
      </c>
      <c r="G138" s="7" t="str">
        <f>IF(AND(TONGHOP!O138="ThiTN",TONGHOP!P138="LT"),TONGHOP!X138,"")</f>
        <v/>
      </c>
      <c r="H138" s="7" t="str">
        <f>IF(AND(TONGHOP!O138="ThiTN",TONGHOP!P138="LT"),TONGHOP!Y138,"")</f>
        <v/>
      </c>
      <c r="I138" s="7" t="str">
        <f>IF(AND(G138="",H138=""),"",IF(AND(TONGHOP!O138="ThiTN",TONGHOP!P138="LT"),TONGHOP!Z138,""))</f>
        <v/>
      </c>
      <c r="J138" s="7" t="str">
        <f>IF(AND(TONGHOP!O138="ThiTN",OR(TONGHOP!X138=TONGHOP!T138,TONGHOP!X138=TONGHOP!U138),TONGHOP!P138="TH"),TONGHOP!X138,"")</f>
        <v/>
      </c>
      <c r="K138" s="7" t="str">
        <f>IF(AND(TONGHOP!O138="ThiTN",OR(TONGHOP!Y138=TONGHOP!T138,TONGHOP!Y138=TONGHOP!U138),TONGHOP!P138="TH"),TONGHOP!Y138,"")</f>
        <v/>
      </c>
      <c r="L138" s="7" t="str">
        <f>IF(AND(J138="",K138=""),"",IF(AND(TONGHOP!O138="ThiTN",TONGHOP!P138="TH"),TONGHOP!Z138,""))</f>
        <v/>
      </c>
      <c r="M138" s="7" t="str">
        <f>IF(AND(TONGHOP!O138="ThiTN",AND(TONGHOP!X138&lt;&gt;TONGHOP!T138,TONGHOP!X138&lt;&gt;TONGHOP!U138),TONGHOP!P138="TH"),TONGHOP!X138,"")</f>
        <v/>
      </c>
      <c r="N138" s="7" t="str">
        <f>IF(AND(TONGHOP!O138="ThiTN",AND(TONGHOP!Y138&lt;&gt;TONGHOP!T138,TONGHOP!Y138&lt;&gt;TONGHOP!U138),TONGHOP!P138="TH"),TONGHOP!Y138,"")</f>
        <v/>
      </c>
      <c r="O138" s="7" t="str">
        <f>IF(AND(M138="",N138=""),"",IF(AND(TONGHOP!O138="ThiTN",TONGHOP!P138="TH"),TONGHOP!Z138,""))</f>
        <v/>
      </c>
    </row>
    <row r="139" spans="1:15">
      <c r="A139" s="5" t="str">
        <f>IF(AND(TONGHOP!O139="KTHP",TONGHOP!P139="LT"),TONGHOP!X139,"")</f>
        <v/>
      </c>
      <c r="B139" s="6" t="str">
        <f>IF(AND(TONGHOP!O139="KTHP",TONGHOP!P139="LT"),TONGHOP!Y139,"")</f>
        <v/>
      </c>
      <c r="C139" s="6" t="str">
        <f>IF(AND(TONGHOP!O139="KTHP",TONGHOP!P139="LT"),TONGHOP!Z139,"")</f>
        <v/>
      </c>
      <c r="D139" s="5" t="str">
        <f>IF(AND(TONGHOP!O139="KTHP",TONGHOP!P139="TL"),TONGHOP!X139,"")</f>
        <v/>
      </c>
      <c r="E139" s="6" t="str">
        <f>IF(AND(TONGHOP!O139="KTHP",TONGHOP!P139="TL"),TONGHOP!Y139,"")</f>
        <v/>
      </c>
      <c r="F139" s="6" t="str">
        <f>IF(AND(TONGHOP!O139="KTHP",TONGHOP!P139="TL"),TONGHOP!Z139,"")</f>
        <v/>
      </c>
      <c r="G139" s="7" t="str">
        <f>IF(AND(TONGHOP!O139="ThiTN",TONGHOP!P139="LT"),TONGHOP!X139,"")</f>
        <v/>
      </c>
      <c r="H139" s="7" t="str">
        <f>IF(AND(TONGHOP!O139="ThiTN",TONGHOP!P139="LT"),TONGHOP!Y139,"")</f>
        <v/>
      </c>
      <c r="I139" s="7" t="str">
        <f>IF(AND(G139="",H139=""),"",IF(AND(TONGHOP!O139="ThiTN",TONGHOP!P139="LT"),TONGHOP!Z139,""))</f>
        <v/>
      </c>
      <c r="J139" s="7" t="str">
        <f>IF(AND(TONGHOP!O139="ThiTN",OR(TONGHOP!X139=TONGHOP!T139,TONGHOP!X139=TONGHOP!U139),TONGHOP!P139="TH"),TONGHOP!X139,"")</f>
        <v/>
      </c>
      <c r="K139" s="7" t="str">
        <f>IF(AND(TONGHOP!O139="ThiTN",OR(TONGHOP!Y139=TONGHOP!T139,TONGHOP!Y139=TONGHOP!U139),TONGHOP!P139="TH"),TONGHOP!Y139,"")</f>
        <v/>
      </c>
      <c r="L139" s="7" t="str">
        <f>IF(AND(J139="",K139=""),"",IF(AND(TONGHOP!O139="ThiTN",TONGHOP!P139="TH"),TONGHOP!Z139,""))</f>
        <v/>
      </c>
      <c r="M139" s="7" t="str">
        <f>IF(AND(TONGHOP!O139="ThiTN",AND(TONGHOP!X139&lt;&gt;TONGHOP!T139,TONGHOP!X139&lt;&gt;TONGHOP!U139),TONGHOP!P139="TH"),TONGHOP!X139,"")</f>
        <v/>
      </c>
      <c r="N139" s="7" t="str">
        <f>IF(AND(TONGHOP!O139="ThiTN",AND(TONGHOP!Y139&lt;&gt;TONGHOP!T139,TONGHOP!Y139&lt;&gt;TONGHOP!U139),TONGHOP!P139="TH"),TONGHOP!Y139,"")</f>
        <v/>
      </c>
      <c r="O139" s="7" t="str">
        <f>IF(AND(M139="",N139=""),"",IF(AND(TONGHOP!O139="ThiTN",TONGHOP!P139="TH"),TONGHOP!Z139,""))</f>
        <v/>
      </c>
    </row>
    <row r="140" spans="1:15">
      <c r="A140" s="5" t="str">
        <f>IF(AND(TONGHOP!O140="KTHP",TONGHOP!P140="LT"),TONGHOP!X140,"")</f>
        <v/>
      </c>
      <c r="B140" s="6" t="str">
        <f>IF(AND(TONGHOP!O140="KTHP",TONGHOP!P140="LT"),TONGHOP!Y140,"")</f>
        <v/>
      </c>
      <c r="C140" s="6" t="str">
        <f>IF(AND(TONGHOP!O140="KTHP",TONGHOP!P140="LT"),TONGHOP!Z140,"")</f>
        <v/>
      </c>
      <c r="D140" s="5" t="str">
        <f>IF(AND(TONGHOP!O140="KTHP",TONGHOP!P140="TL"),TONGHOP!X140,"")</f>
        <v/>
      </c>
      <c r="E140" s="6" t="str">
        <f>IF(AND(TONGHOP!O140="KTHP",TONGHOP!P140="TL"),TONGHOP!Y140,"")</f>
        <v/>
      </c>
      <c r="F140" s="6" t="str">
        <f>IF(AND(TONGHOP!O140="KTHP",TONGHOP!P140="TL"),TONGHOP!Z140,"")</f>
        <v/>
      </c>
      <c r="G140" s="7" t="str">
        <f>IF(AND(TONGHOP!O140="ThiTN",TONGHOP!P140="LT"),TONGHOP!X140,"")</f>
        <v/>
      </c>
      <c r="H140" s="7" t="str">
        <f>IF(AND(TONGHOP!O140="ThiTN",TONGHOP!P140="LT"),TONGHOP!Y140,"")</f>
        <v/>
      </c>
      <c r="I140" s="7" t="str">
        <f>IF(AND(G140="",H140=""),"",IF(AND(TONGHOP!O140="ThiTN",TONGHOP!P140="LT"),TONGHOP!Z140,""))</f>
        <v/>
      </c>
      <c r="J140" s="7" t="str">
        <f>IF(AND(TONGHOP!O140="ThiTN",OR(TONGHOP!X140=TONGHOP!T140,TONGHOP!X140=TONGHOP!U140),TONGHOP!P140="TH"),TONGHOP!X140,"")</f>
        <v/>
      </c>
      <c r="K140" s="7" t="str">
        <f>IF(AND(TONGHOP!O140="ThiTN",OR(TONGHOP!Y140=TONGHOP!T140,TONGHOP!Y140=TONGHOP!U140),TONGHOP!P140="TH"),TONGHOP!Y140,"")</f>
        <v/>
      </c>
      <c r="L140" s="7" t="str">
        <f>IF(AND(J140="",K140=""),"",IF(AND(TONGHOP!O140="ThiTN",TONGHOP!P140="TH"),TONGHOP!Z140,""))</f>
        <v/>
      </c>
      <c r="M140" s="7" t="str">
        <f>IF(AND(TONGHOP!O140="ThiTN",AND(TONGHOP!X140&lt;&gt;TONGHOP!T140,TONGHOP!X140&lt;&gt;TONGHOP!U140),TONGHOP!P140="TH"),TONGHOP!X140,"")</f>
        <v/>
      </c>
      <c r="N140" s="7" t="str">
        <f>IF(AND(TONGHOP!O140="ThiTN",AND(TONGHOP!Y140&lt;&gt;TONGHOP!T140,TONGHOP!Y140&lt;&gt;TONGHOP!U140),TONGHOP!P140="TH"),TONGHOP!Y140,"")</f>
        <v/>
      </c>
      <c r="O140" s="7" t="str">
        <f>IF(AND(M140="",N140=""),"",IF(AND(TONGHOP!O140="ThiTN",TONGHOP!P140="TH"),TONGHOP!Z140,""))</f>
        <v/>
      </c>
    </row>
    <row r="141" spans="1:15">
      <c r="A141" s="5" t="str">
        <f>IF(AND(TONGHOP!O141="KTHP",TONGHOP!P141="LT"),TONGHOP!X141,"")</f>
        <v/>
      </c>
      <c r="B141" s="6" t="str">
        <f>IF(AND(TONGHOP!O141="KTHP",TONGHOP!P141="LT"),TONGHOP!Y141,"")</f>
        <v/>
      </c>
      <c r="C141" s="6" t="str">
        <f>IF(AND(TONGHOP!O141="KTHP",TONGHOP!P141="LT"),TONGHOP!Z141,"")</f>
        <v/>
      </c>
      <c r="D141" s="5" t="str">
        <f>IF(AND(TONGHOP!O141="KTHP",TONGHOP!P141="TL"),TONGHOP!X141,"")</f>
        <v/>
      </c>
      <c r="E141" s="6" t="str">
        <f>IF(AND(TONGHOP!O141="KTHP",TONGHOP!P141="TL"),TONGHOP!Y141,"")</f>
        <v/>
      </c>
      <c r="F141" s="6" t="str">
        <f>IF(AND(TONGHOP!O141="KTHP",TONGHOP!P141="TL"),TONGHOP!Z141,"")</f>
        <v/>
      </c>
      <c r="G141" s="7" t="str">
        <f>IF(AND(TONGHOP!O141="ThiTN",TONGHOP!P141="LT"),TONGHOP!X141,"")</f>
        <v/>
      </c>
      <c r="H141" s="7" t="str">
        <f>IF(AND(TONGHOP!O141="ThiTN",TONGHOP!P141="LT"),TONGHOP!Y141,"")</f>
        <v/>
      </c>
      <c r="I141" s="7" t="str">
        <f>IF(AND(G141="",H141=""),"",IF(AND(TONGHOP!O141="ThiTN",TONGHOP!P141="LT"),TONGHOP!Z141,""))</f>
        <v/>
      </c>
      <c r="J141" s="7" t="str">
        <f>IF(AND(TONGHOP!O141="ThiTN",OR(TONGHOP!X141=TONGHOP!T141,TONGHOP!X141=TONGHOP!U141),TONGHOP!P141="TH"),TONGHOP!X141,"")</f>
        <v/>
      </c>
      <c r="K141" s="7" t="str">
        <f>IF(AND(TONGHOP!O141="ThiTN",OR(TONGHOP!Y141=TONGHOP!T141,TONGHOP!Y141=TONGHOP!U141),TONGHOP!P141="TH"),TONGHOP!Y141,"")</f>
        <v/>
      </c>
      <c r="L141" s="7" t="str">
        <f>IF(AND(J141="",K141=""),"",IF(AND(TONGHOP!O141="ThiTN",TONGHOP!P141="TH"),TONGHOP!Z141,""))</f>
        <v/>
      </c>
      <c r="M141" s="7" t="str">
        <f>IF(AND(TONGHOP!O141="ThiTN",AND(TONGHOP!X141&lt;&gt;TONGHOP!T141,TONGHOP!X141&lt;&gt;TONGHOP!U141),TONGHOP!P141="TH"),TONGHOP!X141,"")</f>
        <v/>
      </c>
      <c r="N141" s="7" t="str">
        <f>IF(AND(TONGHOP!O141="ThiTN",AND(TONGHOP!Y141&lt;&gt;TONGHOP!T141,TONGHOP!Y141&lt;&gt;TONGHOP!U141),TONGHOP!P141="TH"),TONGHOP!Y141,"")</f>
        <v/>
      </c>
      <c r="O141" s="7" t="str">
        <f>IF(AND(M141="",N141=""),"",IF(AND(TONGHOP!O141="ThiTN",TONGHOP!P141="TH"),TONGHOP!Z141,""))</f>
        <v/>
      </c>
    </row>
    <row r="142" spans="1:15">
      <c r="A142" s="5" t="str">
        <f>IF(AND(TONGHOP!O142="KTHP",TONGHOP!P142="LT"),TONGHOP!X142,"")</f>
        <v/>
      </c>
      <c r="B142" s="6" t="str">
        <f>IF(AND(TONGHOP!O142="KTHP",TONGHOP!P142="LT"),TONGHOP!Y142,"")</f>
        <v/>
      </c>
      <c r="C142" s="6" t="str">
        <f>IF(AND(TONGHOP!O142="KTHP",TONGHOP!P142="LT"),TONGHOP!Z142,"")</f>
        <v/>
      </c>
      <c r="D142" s="5" t="str">
        <f>IF(AND(TONGHOP!O142="KTHP",TONGHOP!P142="TL"),TONGHOP!X142,"")</f>
        <v/>
      </c>
      <c r="E142" s="6" t="str">
        <f>IF(AND(TONGHOP!O142="KTHP",TONGHOP!P142="TL"),TONGHOP!Y142,"")</f>
        <v/>
      </c>
      <c r="F142" s="6" t="str">
        <f>IF(AND(TONGHOP!O142="KTHP",TONGHOP!P142="TL"),TONGHOP!Z142,"")</f>
        <v/>
      </c>
      <c r="G142" s="7" t="str">
        <f>IF(AND(TONGHOP!O142="ThiTN",TONGHOP!P142="LT"),TONGHOP!X142,"")</f>
        <v/>
      </c>
      <c r="H142" s="7" t="str">
        <f>IF(AND(TONGHOP!O142="ThiTN",TONGHOP!P142="LT"),TONGHOP!Y142,"")</f>
        <v/>
      </c>
      <c r="I142" s="7" t="str">
        <f>IF(AND(G142="",H142=""),"",IF(AND(TONGHOP!O142="ThiTN",TONGHOP!P142="LT"),TONGHOP!Z142,""))</f>
        <v/>
      </c>
      <c r="J142" s="7" t="str">
        <f>IF(AND(TONGHOP!O142="ThiTN",OR(TONGHOP!X142=TONGHOP!T142,TONGHOP!X142=TONGHOP!U142),TONGHOP!P142="TH"),TONGHOP!X142,"")</f>
        <v/>
      </c>
      <c r="K142" s="7" t="str">
        <f>IF(AND(TONGHOP!O142="ThiTN",OR(TONGHOP!Y142=TONGHOP!T142,TONGHOP!Y142=TONGHOP!U142),TONGHOP!P142="TH"),TONGHOP!Y142,"")</f>
        <v/>
      </c>
      <c r="L142" s="7" t="str">
        <f>IF(AND(J142="",K142=""),"",IF(AND(TONGHOP!O142="ThiTN",TONGHOP!P142="TH"),TONGHOP!Z142,""))</f>
        <v/>
      </c>
      <c r="M142" s="7" t="str">
        <f>IF(AND(TONGHOP!O142="ThiTN",AND(TONGHOP!X142&lt;&gt;TONGHOP!T142,TONGHOP!X142&lt;&gt;TONGHOP!U142),TONGHOP!P142="TH"),TONGHOP!X142,"")</f>
        <v/>
      </c>
      <c r="N142" s="7" t="str">
        <f>IF(AND(TONGHOP!O142="ThiTN",AND(TONGHOP!Y142&lt;&gt;TONGHOP!T142,TONGHOP!Y142&lt;&gt;TONGHOP!U142),TONGHOP!P142="TH"),TONGHOP!Y142,"")</f>
        <v/>
      </c>
      <c r="O142" s="7" t="str">
        <f>IF(AND(M142="",N142=""),"",IF(AND(TONGHOP!O142="ThiTN",TONGHOP!P142="TH"),TONGHOP!Z142,""))</f>
        <v/>
      </c>
    </row>
    <row r="143" spans="1:15">
      <c r="A143" s="5" t="str">
        <f>IF(AND(TONGHOP!O143="KTHP",TONGHOP!P143="LT"),TONGHOP!X143,"")</f>
        <v/>
      </c>
      <c r="B143" s="6" t="str">
        <f>IF(AND(TONGHOP!O143="KTHP",TONGHOP!P143="LT"),TONGHOP!Y143,"")</f>
        <v/>
      </c>
      <c r="C143" s="6" t="str">
        <f>IF(AND(TONGHOP!O143="KTHP",TONGHOP!P143="LT"),TONGHOP!Z143,"")</f>
        <v/>
      </c>
      <c r="D143" s="5" t="str">
        <f>IF(AND(TONGHOP!O143="KTHP",TONGHOP!P143="TL"),TONGHOP!X143,"")</f>
        <v/>
      </c>
      <c r="E143" s="6" t="str">
        <f>IF(AND(TONGHOP!O143="KTHP",TONGHOP!P143="TL"),TONGHOP!Y143,"")</f>
        <v/>
      </c>
      <c r="F143" s="6" t="str">
        <f>IF(AND(TONGHOP!O143="KTHP",TONGHOP!P143="TL"),TONGHOP!Z143,"")</f>
        <v/>
      </c>
      <c r="G143" s="7" t="str">
        <f>IF(AND(TONGHOP!O143="ThiTN",TONGHOP!P143="LT"),TONGHOP!X143,"")</f>
        <v/>
      </c>
      <c r="H143" s="7" t="str">
        <f>IF(AND(TONGHOP!O143="ThiTN",TONGHOP!P143="LT"),TONGHOP!Y143,"")</f>
        <v/>
      </c>
      <c r="I143" s="7" t="str">
        <f>IF(AND(G143="",H143=""),"",IF(AND(TONGHOP!O143="ThiTN",TONGHOP!P143="LT"),TONGHOP!Z143,""))</f>
        <v/>
      </c>
      <c r="J143" s="7" t="str">
        <f>IF(AND(TONGHOP!O143="ThiTN",OR(TONGHOP!X143=TONGHOP!T143,TONGHOP!X143=TONGHOP!U143),TONGHOP!P143="TH"),TONGHOP!X143,"")</f>
        <v/>
      </c>
      <c r="K143" s="7" t="str">
        <f>IF(AND(TONGHOP!O143="ThiTN",OR(TONGHOP!Y143=TONGHOP!T143,TONGHOP!Y143=TONGHOP!U143),TONGHOP!P143="TH"),TONGHOP!Y143,"")</f>
        <v/>
      </c>
      <c r="L143" s="7" t="str">
        <f>IF(AND(J143="",K143=""),"",IF(AND(TONGHOP!O143="ThiTN",TONGHOP!P143="TH"),TONGHOP!Z143,""))</f>
        <v/>
      </c>
      <c r="M143" s="7" t="str">
        <f>IF(AND(TONGHOP!O143="ThiTN",AND(TONGHOP!X143&lt;&gt;TONGHOP!T143,TONGHOP!X143&lt;&gt;TONGHOP!U143),TONGHOP!P143="TH"),TONGHOP!X143,"")</f>
        <v/>
      </c>
      <c r="N143" s="7" t="str">
        <f>IF(AND(TONGHOP!O143="ThiTN",AND(TONGHOP!Y143&lt;&gt;TONGHOP!T143,TONGHOP!Y143&lt;&gt;TONGHOP!U143),TONGHOP!P143="TH"),TONGHOP!Y143,"")</f>
        <v/>
      </c>
      <c r="O143" s="7" t="str">
        <f>IF(AND(M143="",N143=""),"",IF(AND(TONGHOP!O143="ThiTN",TONGHOP!P143="TH"),TONGHOP!Z143,""))</f>
        <v/>
      </c>
    </row>
    <row r="144" spans="1:15">
      <c r="A144" s="5" t="str">
        <f>IF(AND(TONGHOP!O144="KTHP",TONGHOP!P144="LT"),TONGHOP!X144,"")</f>
        <v/>
      </c>
      <c r="B144" s="6" t="str">
        <f>IF(AND(TONGHOP!O144="KTHP",TONGHOP!P144="LT"),TONGHOP!Y144,"")</f>
        <v/>
      </c>
      <c r="C144" s="6" t="str">
        <f>IF(AND(TONGHOP!O144="KTHP",TONGHOP!P144="LT"),TONGHOP!Z144,"")</f>
        <v/>
      </c>
      <c r="D144" s="5" t="str">
        <f>IF(AND(TONGHOP!O144="KTHP",TONGHOP!P144="TL"),TONGHOP!X144,"")</f>
        <v/>
      </c>
      <c r="E144" s="6" t="str">
        <f>IF(AND(TONGHOP!O144="KTHP",TONGHOP!P144="TL"),TONGHOP!Y144,"")</f>
        <v/>
      </c>
      <c r="F144" s="6" t="str">
        <f>IF(AND(TONGHOP!O144="KTHP",TONGHOP!P144="TL"),TONGHOP!Z144,"")</f>
        <v/>
      </c>
      <c r="G144" s="7" t="str">
        <f>IF(AND(TONGHOP!O144="ThiTN",TONGHOP!P144="LT"),TONGHOP!X144,"")</f>
        <v/>
      </c>
      <c r="H144" s="7" t="str">
        <f>IF(AND(TONGHOP!O144="ThiTN",TONGHOP!P144="LT"),TONGHOP!Y144,"")</f>
        <v/>
      </c>
      <c r="I144" s="7" t="str">
        <f>IF(AND(G144="",H144=""),"",IF(AND(TONGHOP!O144="ThiTN",TONGHOP!P144="LT"),TONGHOP!Z144,""))</f>
        <v/>
      </c>
      <c r="J144" s="7" t="str">
        <f>IF(AND(TONGHOP!O144="ThiTN",OR(TONGHOP!X144=TONGHOP!T144,TONGHOP!X144=TONGHOP!U144),TONGHOP!P144="TH"),TONGHOP!X144,"")</f>
        <v/>
      </c>
      <c r="K144" s="7" t="str">
        <f>IF(AND(TONGHOP!O144="ThiTN",OR(TONGHOP!Y144=TONGHOP!T144,TONGHOP!Y144=TONGHOP!U144),TONGHOP!P144="TH"),TONGHOP!Y144,"")</f>
        <v/>
      </c>
      <c r="L144" s="7" t="str">
        <f>IF(AND(J144="",K144=""),"",IF(AND(TONGHOP!O144="ThiTN",TONGHOP!P144="TH"),TONGHOP!Z144,""))</f>
        <v/>
      </c>
      <c r="M144" s="7" t="str">
        <f>IF(AND(TONGHOP!O144="ThiTN",AND(TONGHOP!X144&lt;&gt;TONGHOP!T144,TONGHOP!X144&lt;&gt;TONGHOP!U144),TONGHOP!P144="TH"),TONGHOP!X144,"")</f>
        <v/>
      </c>
      <c r="N144" s="7" t="str">
        <f>IF(AND(TONGHOP!O144="ThiTN",AND(TONGHOP!Y144&lt;&gt;TONGHOP!T144,TONGHOP!Y144&lt;&gt;TONGHOP!U144),TONGHOP!P144="TH"),TONGHOP!Y144,"")</f>
        <v/>
      </c>
      <c r="O144" s="7" t="str">
        <f>IF(AND(M144="",N144=""),"",IF(AND(TONGHOP!O144="ThiTN",TONGHOP!P144="TH"),TONGHOP!Z144,""))</f>
        <v/>
      </c>
    </row>
    <row r="145" spans="1:15">
      <c r="A145" s="5" t="str">
        <f>IF(AND(TONGHOP!O145="KTHP",TONGHOP!P145="LT"),TONGHOP!X145,"")</f>
        <v/>
      </c>
      <c r="B145" s="6" t="str">
        <f>IF(AND(TONGHOP!O145="KTHP",TONGHOP!P145="LT"),TONGHOP!Y145,"")</f>
        <v/>
      </c>
      <c r="C145" s="6" t="str">
        <f>IF(AND(TONGHOP!O145="KTHP",TONGHOP!P145="LT"),TONGHOP!Z145,"")</f>
        <v/>
      </c>
      <c r="D145" s="5" t="str">
        <f>IF(AND(TONGHOP!O145="KTHP",TONGHOP!P145="TL"),TONGHOP!X145,"")</f>
        <v/>
      </c>
      <c r="E145" s="6" t="str">
        <f>IF(AND(TONGHOP!O145="KTHP",TONGHOP!P145="TL"),TONGHOP!Y145,"")</f>
        <v/>
      </c>
      <c r="F145" s="6" t="str">
        <f>IF(AND(TONGHOP!O145="KTHP",TONGHOP!P145="TL"),TONGHOP!Z145,"")</f>
        <v/>
      </c>
      <c r="G145" s="7" t="str">
        <f>IF(AND(TONGHOP!O145="ThiTN",TONGHOP!P145="LT"),TONGHOP!X145,"")</f>
        <v/>
      </c>
      <c r="H145" s="7" t="str">
        <f>IF(AND(TONGHOP!O145="ThiTN",TONGHOP!P145="LT"),TONGHOP!Y145,"")</f>
        <v/>
      </c>
      <c r="I145" s="7" t="str">
        <f>IF(AND(G145="",H145=""),"",IF(AND(TONGHOP!O145="ThiTN",TONGHOP!P145="LT"),TONGHOP!Z145,""))</f>
        <v/>
      </c>
      <c r="J145" s="7" t="str">
        <f>IF(AND(TONGHOP!O145="ThiTN",OR(TONGHOP!X145=TONGHOP!T145,TONGHOP!X145=TONGHOP!U145),TONGHOP!P145="TH"),TONGHOP!X145,"")</f>
        <v/>
      </c>
      <c r="K145" s="7" t="str">
        <f>IF(AND(TONGHOP!O145="ThiTN",OR(TONGHOP!Y145=TONGHOP!T145,TONGHOP!Y145=TONGHOP!U145),TONGHOP!P145="TH"),TONGHOP!Y145,"")</f>
        <v/>
      </c>
      <c r="L145" s="7" t="str">
        <f>IF(AND(J145="",K145=""),"",IF(AND(TONGHOP!O145="ThiTN",TONGHOP!P145="TH"),TONGHOP!Z145,""))</f>
        <v/>
      </c>
      <c r="M145" s="7" t="str">
        <f>IF(AND(TONGHOP!O145="ThiTN",AND(TONGHOP!X145&lt;&gt;TONGHOP!T145,TONGHOP!X145&lt;&gt;TONGHOP!U145),TONGHOP!P145="TH"),TONGHOP!X145,"")</f>
        <v/>
      </c>
      <c r="N145" s="7" t="str">
        <f>IF(AND(TONGHOP!O145="ThiTN",AND(TONGHOP!Y145&lt;&gt;TONGHOP!T145,TONGHOP!Y145&lt;&gt;TONGHOP!U145),TONGHOP!P145="TH"),TONGHOP!Y145,"")</f>
        <v/>
      </c>
      <c r="O145" s="7" t="str">
        <f>IF(AND(M145="",N145=""),"",IF(AND(TONGHOP!O145="ThiTN",TONGHOP!P145="TH"),TONGHOP!Z145,""))</f>
        <v/>
      </c>
    </row>
    <row r="146" spans="1:15">
      <c r="A146" s="5" t="str">
        <f>IF(AND(TONGHOP!O146="KTHP",TONGHOP!P146="LT"),TONGHOP!X146,"")</f>
        <v/>
      </c>
      <c r="B146" s="6" t="str">
        <f>IF(AND(TONGHOP!O146="KTHP",TONGHOP!P146="LT"),TONGHOP!Y146,"")</f>
        <v/>
      </c>
      <c r="C146" s="6" t="str">
        <f>IF(AND(TONGHOP!O146="KTHP",TONGHOP!P146="LT"),TONGHOP!Z146,"")</f>
        <v/>
      </c>
      <c r="D146" s="5" t="str">
        <f>IF(AND(TONGHOP!O146="KTHP",TONGHOP!P146="TL"),TONGHOP!X146,"")</f>
        <v/>
      </c>
      <c r="E146" s="6" t="str">
        <f>IF(AND(TONGHOP!O146="KTHP",TONGHOP!P146="TL"),TONGHOP!Y146,"")</f>
        <v/>
      </c>
      <c r="F146" s="6" t="str">
        <f>IF(AND(TONGHOP!O146="KTHP",TONGHOP!P146="TL"),TONGHOP!Z146,"")</f>
        <v/>
      </c>
      <c r="G146" s="7" t="str">
        <f>IF(AND(TONGHOP!O146="ThiTN",TONGHOP!P146="LT"),TONGHOP!X146,"")</f>
        <v/>
      </c>
      <c r="H146" s="7" t="str">
        <f>IF(AND(TONGHOP!O146="ThiTN",TONGHOP!P146="LT"),TONGHOP!Y146,"")</f>
        <v/>
      </c>
      <c r="I146" s="7" t="str">
        <f>IF(AND(G146="",H146=""),"",IF(AND(TONGHOP!O146="ThiTN",TONGHOP!P146="LT"),TONGHOP!Z146,""))</f>
        <v/>
      </c>
      <c r="J146" s="7" t="str">
        <f>IF(AND(TONGHOP!O146="ThiTN",OR(TONGHOP!X146=TONGHOP!T146,TONGHOP!X146=TONGHOP!U146),TONGHOP!P146="TH"),TONGHOP!X146,"")</f>
        <v/>
      </c>
      <c r="K146" s="7" t="str">
        <f>IF(AND(TONGHOP!O146="ThiTN",OR(TONGHOP!Y146=TONGHOP!T146,TONGHOP!Y146=TONGHOP!U146),TONGHOP!P146="TH"),TONGHOP!Y146,"")</f>
        <v/>
      </c>
      <c r="L146" s="7" t="str">
        <f>IF(AND(J146="",K146=""),"",IF(AND(TONGHOP!O146="ThiTN",TONGHOP!P146="TH"),TONGHOP!Z146,""))</f>
        <v/>
      </c>
      <c r="M146" s="7" t="str">
        <f>IF(AND(TONGHOP!O146="ThiTN",AND(TONGHOP!X146&lt;&gt;TONGHOP!T146,TONGHOP!X146&lt;&gt;TONGHOP!U146),TONGHOP!P146="TH"),TONGHOP!X146,"")</f>
        <v/>
      </c>
      <c r="N146" s="7" t="str">
        <f>IF(AND(TONGHOP!O146="ThiTN",AND(TONGHOP!Y146&lt;&gt;TONGHOP!T146,TONGHOP!Y146&lt;&gt;TONGHOP!U146),TONGHOP!P146="TH"),TONGHOP!Y146,"")</f>
        <v/>
      </c>
      <c r="O146" s="7" t="str">
        <f>IF(AND(M146="",N146=""),"",IF(AND(TONGHOP!O146="ThiTN",TONGHOP!P146="TH"),TONGHOP!Z146,""))</f>
        <v/>
      </c>
    </row>
    <row r="147" spans="1:15">
      <c r="A147" s="5" t="str">
        <f>IF(AND(TONGHOP!O147="KTHP",TONGHOP!P147="LT"),TONGHOP!X147,"")</f>
        <v/>
      </c>
      <c r="B147" s="6" t="str">
        <f>IF(AND(TONGHOP!O147="KTHP",TONGHOP!P147="LT"),TONGHOP!Y147,"")</f>
        <v/>
      </c>
      <c r="C147" s="6" t="str">
        <f>IF(AND(TONGHOP!O147="KTHP",TONGHOP!P147="LT"),TONGHOP!Z147,"")</f>
        <v/>
      </c>
      <c r="D147" s="5" t="str">
        <f>IF(AND(TONGHOP!O147="KTHP",TONGHOP!P147="TL"),TONGHOP!X147,"")</f>
        <v/>
      </c>
      <c r="E147" s="6" t="str">
        <f>IF(AND(TONGHOP!O147="KTHP",TONGHOP!P147="TL"),TONGHOP!Y147,"")</f>
        <v/>
      </c>
      <c r="F147" s="6" t="str">
        <f>IF(AND(TONGHOP!O147="KTHP",TONGHOP!P147="TL"),TONGHOP!Z147,"")</f>
        <v/>
      </c>
      <c r="G147" s="7" t="str">
        <f>IF(AND(TONGHOP!O147="ThiTN",TONGHOP!P147="LT"),TONGHOP!X147,"")</f>
        <v/>
      </c>
      <c r="H147" s="7" t="str">
        <f>IF(AND(TONGHOP!O147="ThiTN",TONGHOP!P147="LT"),TONGHOP!Y147,"")</f>
        <v/>
      </c>
      <c r="I147" s="7" t="str">
        <f>IF(AND(G147="",H147=""),"",IF(AND(TONGHOP!O147="ThiTN",TONGHOP!P147="LT"),TONGHOP!Z147,""))</f>
        <v/>
      </c>
      <c r="J147" s="7" t="str">
        <f>IF(AND(TONGHOP!O147="ThiTN",OR(TONGHOP!X147=TONGHOP!T147,TONGHOP!X147=TONGHOP!U147),TONGHOP!P147="TH"),TONGHOP!X147,"")</f>
        <v/>
      </c>
      <c r="K147" s="7" t="str">
        <f>IF(AND(TONGHOP!O147="ThiTN",OR(TONGHOP!Y147=TONGHOP!T147,TONGHOP!Y147=TONGHOP!U147),TONGHOP!P147="TH"),TONGHOP!Y147,"")</f>
        <v/>
      </c>
      <c r="L147" s="7" t="str">
        <f>IF(AND(J147="",K147=""),"",IF(AND(TONGHOP!O147="ThiTN",TONGHOP!P147="TH"),TONGHOP!Z147,""))</f>
        <v/>
      </c>
      <c r="M147" s="7" t="str">
        <f>IF(AND(TONGHOP!O147="ThiTN",AND(TONGHOP!X147&lt;&gt;TONGHOP!T147,TONGHOP!X147&lt;&gt;TONGHOP!U147),TONGHOP!P147="TH"),TONGHOP!X147,"")</f>
        <v/>
      </c>
      <c r="N147" s="7" t="str">
        <f>IF(AND(TONGHOP!O147="ThiTN",AND(TONGHOP!Y147&lt;&gt;TONGHOP!T147,TONGHOP!Y147&lt;&gt;TONGHOP!U147),TONGHOP!P147="TH"),TONGHOP!Y147,"")</f>
        <v/>
      </c>
      <c r="O147" s="7" t="str">
        <f>IF(AND(M147="",N147=""),"",IF(AND(TONGHOP!O147="ThiTN",TONGHOP!P147="TH"),TONGHOP!Z147,""))</f>
        <v/>
      </c>
    </row>
    <row r="148" spans="1:15">
      <c r="A148" s="5" t="str">
        <f>IF(AND(TONGHOP!O148="KTHP",TONGHOP!P148="LT"),TONGHOP!X148,"")</f>
        <v/>
      </c>
      <c r="B148" s="6" t="str">
        <f>IF(AND(TONGHOP!O148="KTHP",TONGHOP!P148="LT"),TONGHOP!Y148,"")</f>
        <v/>
      </c>
      <c r="C148" s="6" t="str">
        <f>IF(AND(TONGHOP!O148="KTHP",TONGHOP!P148="LT"),TONGHOP!Z148,"")</f>
        <v/>
      </c>
      <c r="D148" s="5" t="str">
        <f>IF(AND(TONGHOP!O148="KTHP",TONGHOP!P148="TL"),TONGHOP!X148,"")</f>
        <v/>
      </c>
      <c r="E148" s="6" t="str">
        <f>IF(AND(TONGHOP!O148="KTHP",TONGHOP!P148="TL"),TONGHOP!Y148,"")</f>
        <v/>
      </c>
      <c r="F148" s="6" t="str">
        <f>IF(AND(TONGHOP!O148="KTHP",TONGHOP!P148="TL"),TONGHOP!Z148,"")</f>
        <v/>
      </c>
      <c r="G148" s="7" t="str">
        <f>IF(AND(TONGHOP!O148="ThiTN",TONGHOP!P148="LT"),TONGHOP!X148,"")</f>
        <v/>
      </c>
      <c r="H148" s="7" t="str">
        <f>IF(AND(TONGHOP!O148="ThiTN",TONGHOP!P148="LT"),TONGHOP!Y148,"")</f>
        <v/>
      </c>
      <c r="I148" s="7" t="str">
        <f>IF(AND(G148="",H148=""),"",IF(AND(TONGHOP!O148="ThiTN",TONGHOP!P148="LT"),TONGHOP!Z148,""))</f>
        <v/>
      </c>
      <c r="J148" s="7" t="str">
        <f>IF(AND(TONGHOP!O148="ThiTN",OR(TONGHOP!X148=TONGHOP!T148,TONGHOP!X148=TONGHOP!U148),TONGHOP!P148="TH"),TONGHOP!X148,"")</f>
        <v/>
      </c>
      <c r="K148" s="7" t="str">
        <f>IF(AND(TONGHOP!O148="ThiTN",OR(TONGHOP!Y148=TONGHOP!T148,TONGHOP!Y148=TONGHOP!U148),TONGHOP!P148="TH"),TONGHOP!Y148,"")</f>
        <v/>
      </c>
      <c r="L148" s="7" t="str">
        <f>IF(AND(J148="",K148=""),"",IF(AND(TONGHOP!O148="ThiTN",TONGHOP!P148="TH"),TONGHOP!Z148,""))</f>
        <v/>
      </c>
      <c r="M148" s="7" t="str">
        <f>IF(AND(TONGHOP!O148="ThiTN",AND(TONGHOP!X148&lt;&gt;TONGHOP!T148,TONGHOP!X148&lt;&gt;TONGHOP!U148),TONGHOP!P148="TH"),TONGHOP!X148,"")</f>
        <v/>
      </c>
      <c r="N148" s="7" t="str">
        <f>IF(AND(TONGHOP!O148="ThiTN",AND(TONGHOP!Y148&lt;&gt;TONGHOP!T148,TONGHOP!Y148&lt;&gt;TONGHOP!U148),TONGHOP!P148="TH"),TONGHOP!Y148,"")</f>
        <v/>
      </c>
      <c r="O148" s="7" t="str">
        <f>IF(AND(M148="",N148=""),"",IF(AND(TONGHOP!O148="ThiTN",TONGHOP!P148="TH"),TONGHOP!Z148,""))</f>
        <v/>
      </c>
    </row>
    <row r="149" spans="1:15">
      <c r="A149" s="5" t="str">
        <f>IF(AND(TONGHOP!O149="KTHP",TONGHOP!P149="LT"),TONGHOP!X149,"")</f>
        <v/>
      </c>
      <c r="B149" s="6" t="str">
        <f>IF(AND(TONGHOP!O149="KTHP",TONGHOP!P149="LT"),TONGHOP!Y149,"")</f>
        <v/>
      </c>
      <c r="C149" s="6" t="str">
        <f>IF(AND(TONGHOP!O149="KTHP",TONGHOP!P149="LT"),TONGHOP!Z149,"")</f>
        <v/>
      </c>
      <c r="D149" s="5" t="str">
        <f>IF(AND(TONGHOP!O149="KTHP",TONGHOP!P149="TL"),TONGHOP!X149,"")</f>
        <v/>
      </c>
      <c r="E149" s="6" t="str">
        <f>IF(AND(TONGHOP!O149="KTHP",TONGHOP!P149="TL"),TONGHOP!Y149,"")</f>
        <v/>
      </c>
      <c r="F149" s="6" t="str">
        <f>IF(AND(TONGHOP!O149="KTHP",TONGHOP!P149="TL"),TONGHOP!Z149,"")</f>
        <v/>
      </c>
      <c r="G149" s="7" t="str">
        <f>IF(AND(TONGHOP!O149="ThiTN",TONGHOP!P149="LT"),TONGHOP!X149,"")</f>
        <v/>
      </c>
      <c r="H149" s="7" t="str">
        <f>IF(AND(TONGHOP!O149="ThiTN",TONGHOP!P149="LT"),TONGHOP!Y149,"")</f>
        <v/>
      </c>
      <c r="I149" s="7" t="str">
        <f>IF(AND(G149="",H149=""),"",IF(AND(TONGHOP!O149="ThiTN",TONGHOP!P149="LT"),TONGHOP!Z149,""))</f>
        <v/>
      </c>
      <c r="J149" s="7" t="str">
        <f>IF(AND(TONGHOP!O149="ThiTN",OR(TONGHOP!X149=TONGHOP!T149,TONGHOP!X149=TONGHOP!U149),TONGHOP!P149="TH"),TONGHOP!X149,"")</f>
        <v/>
      </c>
      <c r="K149" s="7" t="str">
        <f>IF(AND(TONGHOP!O149="ThiTN",OR(TONGHOP!Y149=TONGHOP!T149,TONGHOP!Y149=TONGHOP!U149),TONGHOP!P149="TH"),TONGHOP!Y149,"")</f>
        <v/>
      </c>
      <c r="L149" s="7" t="str">
        <f>IF(AND(J149="",K149=""),"",IF(AND(TONGHOP!O149="ThiTN",TONGHOP!P149="TH"),TONGHOP!Z149,""))</f>
        <v/>
      </c>
      <c r="M149" s="7" t="str">
        <f>IF(AND(TONGHOP!O149="ThiTN",AND(TONGHOP!X149&lt;&gt;TONGHOP!T149,TONGHOP!X149&lt;&gt;TONGHOP!U149),TONGHOP!P149="TH"),TONGHOP!X149,"")</f>
        <v/>
      </c>
      <c r="N149" s="7" t="str">
        <f>IF(AND(TONGHOP!O149="ThiTN",AND(TONGHOP!Y149&lt;&gt;TONGHOP!T149,TONGHOP!Y149&lt;&gt;TONGHOP!U149),TONGHOP!P149="TH"),TONGHOP!Y149,"")</f>
        <v/>
      </c>
      <c r="O149" s="7" t="str">
        <f>IF(AND(M149="",N149=""),"",IF(AND(TONGHOP!O149="ThiTN",TONGHOP!P149="TH"),TONGHOP!Z149,""))</f>
        <v/>
      </c>
    </row>
    <row r="150" spans="1:15">
      <c r="A150" s="5" t="str">
        <f>IF(AND(TONGHOP!O150="KTHP",TONGHOP!P150="LT"),TONGHOP!X150,"")</f>
        <v/>
      </c>
      <c r="B150" s="6" t="str">
        <f>IF(AND(TONGHOP!O150="KTHP",TONGHOP!P150="LT"),TONGHOP!Y150,"")</f>
        <v/>
      </c>
      <c r="C150" s="6" t="str">
        <f>IF(AND(TONGHOP!O150="KTHP",TONGHOP!P150="LT"),TONGHOP!Z150,"")</f>
        <v/>
      </c>
      <c r="D150" s="5" t="str">
        <f>IF(AND(TONGHOP!O150="KTHP",TONGHOP!P150="TL"),TONGHOP!X150,"")</f>
        <v/>
      </c>
      <c r="E150" s="6" t="str">
        <f>IF(AND(TONGHOP!O150="KTHP",TONGHOP!P150="TL"),TONGHOP!Y150,"")</f>
        <v/>
      </c>
      <c r="F150" s="6" t="str">
        <f>IF(AND(TONGHOP!O150="KTHP",TONGHOP!P150="TL"),TONGHOP!Z150,"")</f>
        <v/>
      </c>
      <c r="G150" s="7" t="str">
        <f>IF(AND(TONGHOP!O150="ThiTN",TONGHOP!P150="LT"),TONGHOP!X150,"")</f>
        <v/>
      </c>
      <c r="H150" s="7" t="str">
        <f>IF(AND(TONGHOP!O150="ThiTN",TONGHOP!P150="LT"),TONGHOP!Y150,"")</f>
        <v/>
      </c>
      <c r="I150" s="7" t="str">
        <f>IF(AND(G150="",H150=""),"",IF(AND(TONGHOP!O150="ThiTN",TONGHOP!P150="LT"),TONGHOP!Z150,""))</f>
        <v/>
      </c>
      <c r="J150" s="7" t="str">
        <f>IF(AND(TONGHOP!O150="ThiTN",OR(TONGHOP!X150=TONGHOP!T150,TONGHOP!X150=TONGHOP!U150),TONGHOP!P150="TH"),TONGHOP!X150,"")</f>
        <v/>
      </c>
      <c r="K150" s="7" t="str">
        <f>IF(AND(TONGHOP!O150="ThiTN",OR(TONGHOP!Y150=TONGHOP!T150,TONGHOP!Y150=TONGHOP!U150),TONGHOP!P150="TH"),TONGHOP!Y150,"")</f>
        <v/>
      </c>
      <c r="L150" s="7" t="str">
        <f>IF(AND(J150="",K150=""),"",IF(AND(TONGHOP!O150="ThiTN",TONGHOP!P150="TH"),TONGHOP!Z150,""))</f>
        <v/>
      </c>
      <c r="M150" s="7" t="str">
        <f>IF(AND(TONGHOP!O150="ThiTN",AND(TONGHOP!X150&lt;&gt;TONGHOP!T150,TONGHOP!X150&lt;&gt;TONGHOP!U150),TONGHOP!P150="TH"),TONGHOP!X150,"")</f>
        <v/>
      </c>
      <c r="N150" s="7" t="str">
        <f>IF(AND(TONGHOP!O150="ThiTN",AND(TONGHOP!Y150&lt;&gt;TONGHOP!T150,TONGHOP!Y150&lt;&gt;TONGHOP!U150),TONGHOP!P150="TH"),TONGHOP!Y150,"")</f>
        <v/>
      </c>
      <c r="O150" s="7" t="str">
        <f>IF(AND(M150="",N150=""),"",IF(AND(TONGHOP!O150="ThiTN",TONGHOP!P150="TH"),TONGHOP!Z150,""))</f>
        <v/>
      </c>
    </row>
    <row r="151" spans="1:15">
      <c r="A151" s="5" t="str">
        <f>IF(AND(TONGHOP!O151="KTHP",TONGHOP!P151="LT"),TONGHOP!X151,"")</f>
        <v/>
      </c>
      <c r="B151" s="6" t="str">
        <f>IF(AND(TONGHOP!O151="KTHP",TONGHOP!P151="LT"),TONGHOP!Y151,"")</f>
        <v/>
      </c>
      <c r="C151" s="6" t="str">
        <f>IF(AND(TONGHOP!O151="KTHP",TONGHOP!P151="LT"),TONGHOP!Z151,"")</f>
        <v/>
      </c>
      <c r="D151" s="5" t="str">
        <f>IF(AND(TONGHOP!O151="KTHP",TONGHOP!P151="TL"),TONGHOP!X151,"")</f>
        <v/>
      </c>
      <c r="E151" s="6" t="str">
        <f>IF(AND(TONGHOP!O151="KTHP",TONGHOP!P151="TL"),TONGHOP!Y151,"")</f>
        <v/>
      </c>
      <c r="F151" s="6" t="str">
        <f>IF(AND(TONGHOP!O151="KTHP",TONGHOP!P151="TL"),TONGHOP!Z151,"")</f>
        <v/>
      </c>
      <c r="G151" s="7" t="str">
        <f>IF(AND(TONGHOP!O151="ThiTN",TONGHOP!P151="LT"),TONGHOP!X151,"")</f>
        <v/>
      </c>
      <c r="H151" s="7" t="str">
        <f>IF(AND(TONGHOP!O151="ThiTN",TONGHOP!P151="LT"),TONGHOP!Y151,"")</f>
        <v/>
      </c>
      <c r="I151" s="7" t="str">
        <f>IF(AND(G151="",H151=""),"",IF(AND(TONGHOP!O151="ThiTN",TONGHOP!P151="LT"),TONGHOP!Z151,""))</f>
        <v/>
      </c>
      <c r="J151" s="7" t="str">
        <f>IF(AND(TONGHOP!O151="ThiTN",OR(TONGHOP!X151=TONGHOP!T151,TONGHOP!X151=TONGHOP!U151),TONGHOP!P151="TH"),TONGHOP!X151,"")</f>
        <v/>
      </c>
      <c r="K151" s="7" t="str">
        <f>IF(AND(TONGHOP!O151="ThiTN",OR(TONGHOP!Y151=TONGHOP!T151,TONGHOP!Y151=TONGHOP!U151),TONGHOP!P151="TH"),TONGHOP!Y151,"")</f>
        <v/>
      </c>
      <c r="L151" s="7" t="str">
        <f>IF(AND(J151="",K151=""),"",IF(AND(TONGHOP!O151="ThiTN",TONGHOP!P151="TH"),TONGHOP!Z151,""))</f>
        <v/>
      </c>
      <c r="M151" s="7" t="str">
        <f>IF(AND(TONGHOP!O151="ThiTN",AND(TONGHOP!X151&lt;&gt;TONGHOP!T151,TONGHOP!X151&lt;&gt;TONGHOP!U151),TONGHOP!P151="TH"),TONGHOP!X151,"")</f>
        <v/>
      </c>
      <c r="N151" s="7" t="str">
        <f>IF(AND(TONGHOP!O151="ThiTN",AND(TONGHOP!Y151&lt;&gt;TONGHOP!T151,TONGHOP!Y151&lt;&gt;TONGHOP!U151),TONGHOP!P151="TH"),TONGHOP!Y151,"")</f>
        <v/>
      </c>
      <c r="O151" s="7" t="str">
        <f>IF(AND(M151="",N151=""),"",IF(AND(TONGHOP!O151="ThiTN",TONGHOP!P151="TH"),TONGHOP!Z151,""))</f>
        <v/>
      </c>
    </row>
    <row r="152" spans="1:15">
      <c r="A152" s="5" t="str">
        <f>IF(AND(TONGHOP!O152="KTHP",TONGHOP!P152="LT"),TONGHOP!X152,"")</f>
        <v/>
      </c>
      <c r="B152" s="6" t="str">
        <f>IF(AND(TONGHOP!O152="KTHP",TONGHOP!P152="LT"),TONGHOP!Y152,"")</f>
        <v/>
      </c>
      <c r="C152" s="6" t="str">
        <f>IF(AND(TONGHOP!O152="KTHP",TONGHOP!P152="LT"),TONGHOP!Z152,"")</f>
        <v/>
      </c>
      <c r="D152" s="5" t="str">
        <f>IF(AND(TONGHOP!O152="KTHP",TONGHOP!P152="TL"),TONGHOP!X152,"")</f>
        <v/>
      </c>
      <c r="E152" s="6" t="str">
        <f>IF(AND(TONGHOP!O152="KTHP",TONGHOP!P152="TL"),TONGHOP!Y152,"")</f>
        <v/>
      </c>
      <c r="F152" s="6" t="str">
        <f>IF(AND(TONGHOP!O152="KTHP",TONGHOP!P152="TL"),TONGHOP!Z152,"")</f>
        <v/>
      </c>
      <c r="G152" s="7" t="str">
        <f>IF(AND(TONGHOP!O152="ThiTN",TONGHOP!P152="LT"),TONGHOP!X152,"")</f>
        <v/>
      </c>
      <c r="H152" s="7" t="str">
        <f>IF(AND(TONGHOP!O152="ThiTN",TONGHOP!P152="LT"),TONGHOP!Y152,"")</f>
        <v/>
      </c>
      <c r="I152" s="7" t="str">
        <f>IF(AND(G152="",H152=""),"",IF(AND(TONGHOP!O152="ThiTN",TONGHOP!P152="LT"),TONGHOP!Z152,""))</f>
        <v/>
      </c>
      <c r="J152" s="7" t="str">
        <f>IF(AND(TONGHOP!O152="ThiTN",OR(TONGHOP!X152=TONGHOP!T152,TONGHOP!X152=TONGHOP!U152),TONGHOP!P152="TH"),TONGHOP!X152,"")</f>
        <v/>
      </c>
      <c r="K152" s="7" t="str">
        <f>IF(AND(TONGHOP!O152="ThiTN",OR(TONGHOP!Y152=TONGHOP!T152,TONGHOP!Y152=TONGHOP!U152),TONGHOP!P152="TH"),TONGHOP!Y152,"")</f>
        <v/>
      </c>
      <c r="L152" s="7" t="str">
        <f>IF(AND(J152="",K152=""),"",IF(AND(TONGHOP!O152="ThiTN",TONGHOP!P152="TH"),TONGHOP!Z152,""))</f>
        <v/>
      </c>
      <c r="M152" s="7" t="str">
        <f>IF(AND(TONGHOP!O152="ThiTN",AND(TONGHOP!X152&lt;&gt;TONGHOP!T152,TONGHOP!X152&lt;&gt;TONGHOP!U152),TONGHOP!P152="TH"),TONGHOP!X152,"")</f>
        <v/>
      </c>
      <c r="N152" s="7" t="str">
        <f>IF(AND(TONGHOP!O152="ThiTN",AND(TONGHOP!Y152&lt;&gt;TONGHOP!T152,TONGHOP!Y152&lt;&gt;TONGHOP!U152),TONGHOP!P152="TH"),TONGHOP!Y152,"")</f>
        <v/>
      </c>
      <c r="O152" s="7" t="str">
        <f>IF(AND(M152="",N152=""),"",IF(AND(TONGHOP!O152="ThiTN",TONGHOP!P152="TH"),TONGHOP!Z152,""))</f>
        <v/>
      </c>
    </row>
    <row r="153" spans="1:15">
      <c r="A153" s="5" t="str">
        <f>IF(AND(TONGHOP!O153="KTHP",TONGHOP!P153="LT"),TONGHOP!X153,"")</f>
        <v/>
      </c>
      <c r="B153" s="6" t="str">
        <f>IF(AND(TONGHOP!O153="KTHP",TONGHOP!P153="LT"),TONGHOP!Y153,"")</f>
        <v/>
      </c>
      <c r="C153" s="6" t="str">
        <f>IF(AND(TONGHOP!O153="KTHP",TONGHOP!P153="LT"),TONGHOP!Z153,"")</f>
        <v/>
      </c>
      <c r="D153" s="5" t="str">
        <f>IF(AND(TONGHOP!O153="KTHP",TONGHOP!P153="TL"),TONGHOP!X153,"")</f>
        <v/>
      </c>
      <c r="E153" s="6" t="str">
        <f>IF(AND(TONGHOP!O153="KTHP",TONGHOP!P153="TL"),TONGHOP!Y153,"")</f>
        <v/>
      </c>
      <c r="F153" s="6" t="str">
        <f>IF(AND(TONGHOP!O153="KTHP",TONGHOP!P153="TL"),TONGHOP!Z153,"")</f>
        <v/>
      </c>
      <c r="G153" s="7" t="str">
        <f>IF(AND(TONGHOP!O153="ThiTN",TONGHOP!P153="LT"),TONGHOP!X153,"")</f>
        <v/>
      </c>
      <c r="H153" s="7" t="str">
        <f>IF(AND(TONGHOP!O153="ThiTN",TONGHOP!P153="LT"),TONGHOP!Y153,"")</f>
        <v/>
      </c>
      <c r="I153" s="7" t="str">
        <f>IF(AND(G153="",H153=""),"",IF(AND(TONGHOP!O153="ThiTN",TONGHOP!P153="LT"),TONGHOP!Z153,""))</f>
        <v/>
      </c>
      <c r="J153" s="7" t="str">
        <f>IF(AND(TONGHOP!O153="ThiTN",OR(TONGHOP!X153=TONGHOP!T153,TONGHOP!X153=TONGHOP!U153),TONGHOP!P153="TH"),TONGHOP!X153,"")</f>
        <v/>
      </c>
      <c r="K153" s="7" t="str">
        <f>IF(AND(TONGHOP!O153="ThiTN",OR(TONGHOP!Y153=TONGHOP!T153,TONGHOP!Y153=TONGHOP!U153),TONGHOP!P153="TH"),TONGHOP!Y153,"")</f>
        <v/>
      </c>
      <c r="L153" s="7" t="str">
        <f>IF(AND(J153="",K153=""),"",IF(AND(TONGHOP!O153="ThiTN",TONGHOP!P153="TH"),TONGHOP!Z153,""))</f>
        <v/>
      </c>
      <c r="M153" s="7" t="str">
        <f>IF(AND(TONGHOP!O153="ThiTN",AND(TONGHOP!X153&lt;&gt;TONGHOP!T153,TONGHOP!X153&lt;&gt;TONGHOP!U153),TONGHOP!P153="TH"),TONGHOP!X153,"")</f>
        <v/>
      </c>
      <c r="N153" s="7" t="str">
        <f>IF(AND(TONGHOP!O153="ThiTN",AND(TONGHOP!Y153&lt;&gt;TONGHOP!T153,TONGHOP!Y153&lt;&gt;TONGHOP!U153),TONGHOP!P153="TH"),TONGHOP!Y153,"")</f>
        <v/>
      </c>
      <c r="O153" s="7" t="str">
        <f>IF(AND(M153="",N153=""),"",IF(AND(TONGHOP!O153="ThiTN",TONGHOP!P153="TH"),TONGHOP!Z153,""))</f>
        <v/>
      </c>
    </row>
    <row r="154" spans="1:15">
      <c r="A154" s="5" t="str">
        <f>IF(AND(TONGHOP!O154="KTHP",TONGHOP!P154="LT"),TONGHOP!X154,"")</f>
        <v/>
      </c>
      <c r="B154" s="6" t="str">
        <f>IF(AND(TONGHOP!O154="KTHP",TONGHOP!P154="LT"),TONGHOP!Y154,"")</f>
        <v/>
      </c>
      <c r="C154" s="6" t="str">
        <f>IF(AND(TONGHOP!O154="KTHP",TONGHOP!P154="LT"),TONGHOP!Z154,"")</f>
        <v/>
      </c>
      <c r="D154" s="5" t="str">
        <f>IF(AND(TONGHOP!O154="KTHP",TONGHOP!P154="TL"),TONGHOP!X154,"")</f>
        <v/>
      </c>
      <c r="E154" s="6" t="str">
        <f>IF(AND(TONGHOP!O154="KTHP",TONGHOP!P154="TL"),TONGHOP!Y154,"")</f>
        <v/>
      </c>
      <c r="F154" s="6" t="str">
        <f>IF(AND(TONGHOP!O154="KTHP",TONGHOP!P154="TL"),TONGHOP!Z154,"")</f>
        <v/>
      </c>
      <c r="G154" s="7" t="str">
        <f>IF(AND(TONGHOP!O154="ThiTN",TONGHOP!P154="LT"),TONGHOP!X154,"")</f>
        <v/>
      </c>
      <c r="H154" s="7" t="str">
        <f>IF(AND(TONGHOP!O154="ThiTN",TONGHOP!P154="LT"),TONGHOP!Y154,"")</f>
        <v/>
      </c>
      <c r="I154" s="7" t="str">
        <f>IF(AND(G154="",H154=""),"",IF(AND(TONGHOP!O154="ThiTN",TONGHOP!P154="LT"),TONGHOP!Z154,""))</f>
        <v/>
      </c>
      <c r="J154" s="7" t="str">
        <f>IF(AND(TONGHOP!O154="ThiTN",OR(TONGHOP!X154=TONGHOP!T154,TONGHOP!X154=TONGHOP!U154),TONGHOP!P154="TH"),TONGHOP!X154,"")</f>
        <v/>
      </c>
      <c r="K154" s="7" t="str">
        <f>IF(AND(TONGHOP!O154="ThiTN",OR(TONGHOP!Y154=TONGHOP!T154,TONGHOP!Y154=TONGHOP!U154),TONGHOP!P154="TH"),TONGHOP!Y154,"")</f>
        <v/>
      </c>
      <c r="L154" s="7" t="str">
        <f>IF(AND(J154="",K154=""),"",IF(AND(TONGHOP!O154="ThiTN",TONGHOP!P154="TH"),TONGHOP!Z154,""))</f>
        <v/>
      </c>
      <c r="M154" s="7" t="str">
        <f>IF(AND(TONGHOP!O154="ThiTN",AND(TONGHOP!X154&lt;&gt;TONGHOP!T154,TONGHOP!X154&lt;&gt;TONGHOP!U154),TONGHOP!P154="TH"),TONGHOP!X154,"")</f>
        <v/>
      </c>
      <c r="N154" s="7" t="str">
        <f>IF(AND(TONGHOP!O154="ThiTN",AND(TONGHOP!Y154&lt;&gt;TONGHOP!T154,TONGHOP!Y154&lt;&gt;TONGHOP!U154),TONGHOP!P154="TH"),TONGHOP!Y154,"")</f>
        <v/>
      </c>
      <c r="O154" s="7" t="str">
        <f>IF(AND(M154="",N154=""),"",IF(AND(TONGHOP!O154="ThiTN",TONGHOP!P154="TH"),TONGHOP!Z154,""))</f>
        <v/>
      </c>
    </row>
    <row r="155" spans="1:15">
      <c r="A155" s="5" t="str">
        <f>IF(AND(TONGHOP!O155="KTHP",TONGHOP!P155="LT"),TONGHOP!X155,"")</f>
        <v/>
      </c>
      <c r="B155" s="6" t="str">
        <f>IF(AND(TONGHOP!O155="KTHP",TONGHOP!P155="LT"),TONGHOP!Y155,"")</f>
        <v/>
      </c>
      <c r="C155" s="6" t="str">
        <f>IF(AND(TONGHOP!O155="KTHP",TONGHOP!P155="LT"),TONGHOP!Z155,"")</f>
        <v/>
      </c>
      <c r="D155" s="5" t="str">
        <f>IF(AND(TONGHOP!O155="KTHP",TONGHOP!P155="TL"),TONGHOP!X155,"")</f>
        <v/>
      </c>
      <c r="E155" s="6" t="str">
        <f>IF(AND(TONGHOP!O155="KTHP",TONGHOP!P155="TL"),TONGHOP!Y155,"")</f>
        <v/>
      </c>
      <c r="F155" s="6" t="str">
        <f>IF(AND(TONGHOP!O155="KTHP",TONGHOP!P155="TL"),TONGHOP!Z155,"")</f>
        <v/>
      </c>
      <c r="G155" s="7" t="str">
        <f>IF(AND(TONGHOP!O155="ThiTN",TONGHOP!P155="LT"),TONGHOP!X155,"")</f>
        <v/>
      </c>
      <c r="H155" s="7" t="str">
        <f>IF(AND(TONGHOP!O155="ThiTN",TONGHOP!P155="LT"),TONGHOP!Y155,"")</f>
        <v/>
      </c>
      <c r="I155" s="7" t="str">
        <f>IF(AND(G155="",H155=""),"",IF(AND(TONGHOP!O155="ThiTN",TONGHOP!P155="LT"),TONGHOP!Z155,""))</f>
        <v/>
      </c>
      <c r="J155" s="7" t="str">
        <f>IF(AND(TONGHOP!O155="ThiTN",OR(TONGHOP!X155=TONGHOP!T155,TONGHOP!X155=TONGHOP!U155),TONGHOP!P155="TH"),TONGHOP!X155,"")</f>
        <v/>
      </c>
      <c r="K155" s="7" t="str">
        <f>IF(AND(TONGHOP!O155="ThiTN",OR(TONGHOP!Y155=TONGHOP!T155,TONGHOP!Y155=TONGHOP!U155),TONGHOP!P155="TH"),TONGHOP!Y155,"")</f>
        <v/>
      </c>
      <c r="L155" s="7" t="str">
        <f>IF(AND(J155="",K155=""),"",IF(AND(TONGHOP!O155="ThiTN",TONGHOP!P155="TH"),TONGHOP!Z155,""))</f>
        <v/>
      </c>
      <c r="M155" s="7" t="str">
        <f>IF(AND(TONGHOP!O155="ThiTN",AND(TONGHOP!X155&lt;&gt;TONGHOP!T155,TONGHOP!X155&lt;&gt;TONGHOP!U155),TONGHOP!P155="TH"),TONGHOP!X155,"")</f>
        <v/>
      </c>
      <c r="N155" s="7" t="str">
        <f>IF(AND(TONGHOP!O155="ThiTN",AND(TONGHOP!Y155&lt;&gt;TONGHOP!T155,TONGHOP!Y155&lt;&gt;TONGHOP!U155),TONGHOP!P155="TH"),TONGHOP!Y155,"")</f>
        <v/>
      </c>
      <c r="O155" s="7" t="str">
        <f>IF(AND(M155="",N155=""),"",IF(AND(TONGHOP!O155="ThiTN",TONGHOP!P155="TH"),TONGHOP!Z155,""))</f>
        <v/>
      </c>
    </row>
    <row r="156" spans="1:15">
      <c r="A156" s="5" t="str">
        <f>IF(AND(TONGHOP!O156="KTHP",TONGHOP!P156="LT"),TONGHOP!X156,"")</f>
        <v/>
      </c>
      <c r="B156" s="6" t="str">
        <f>IF(AND(TONGHOP!O156="KTHP",TONGHOP!P156="LT"),TONGHOP!Y156,"")</f>
        <v/>
      </c>
      <c r="C156" s="6" t="str">
        <f>IF(AND(TONGHOP!O156="KTHP",TONGHOP!P156="LT"),TONGHOP!Z156,"")</f>
        <v/>
      </c>
      <c r="D156" s="5" t="str">
        <f>IF(AND(TONGHOP!O156="KTHP",TONGHOP!P156="TL"),TONGHOP!X156,"")</f>
        <v/>
      </c>
      <c r="E156" s="6" t="str">
        <f>IF(AND(TONGHOP!O156="KTHP",TONGHOP!P156="TL"),TONGHOP!Y156,"")</f>
        <v/>
      </c>
      <c r="F156" s="6" t="str">
        <f>IF(AND(TONGHOP!O156="KTHP",TONGHOP!P156="TL"),TONGHOP!Z156,"")</f>
        <v/>
      </c>
      <c r="G156" s="7" t="str">
        <f>IF(AND(TONGHOP!O156="ThiTN",TONGHOP!P156="LT"),TONGHOP!X156,"")</f>
        <v/>
      </c>
      <c r="H156" s="7" t="str">
        <f>IF(AND(TONGHOP!O156="ThiTN",TONGHOP!P156="LT"),TONGHOP!Y156,"")</f>
        <v/>
      </c>
      <c r="I156" s="7" t="str">
        <f>IF(AND(G156="",H156=""),"",IF(AND(TONGHOP!O156="ThiTN",TONGHOP!P156="LT"),TONGHOP!Z156,""))</f>
        <v/>
      </c>
      <c r="J156" s="7" t="str">
        <f>IF(AND(TONGHOP!O156="ThiTN",OR(TONGHOP!X156=TONGHOP!T156,TONGHOP!X156=TONGHOP!U156),TONGHOP!P156="TH"),TONGHOP!X156,"")</f>
        <v/>
      </c>
      <c r="K156" s="7" t="str">
        <f>IF(AND(TONGHOP!O156="ThiTN",OR(TONGHOP!Y156=TONGHOP!T156,TONGHOP!Y156=TONGHOP!U156),TONGHOP!P156="TH"),TONGHOP!Y156,"")</f>
        <v/>
      </c>
      <c r="L156" s="7" t="str">
        <f>IF(AND(J156="",K156=""),"",IF(AND(TONGHOP!O156="ThiTN",TONGHOP!P156="TH"),TONGHOP!Z156,""))</f>
        <v/>
      </c>
      <c r="M156" s="7" t="str">
        <f>IF(AND(TONGHOP!O156="ThiTN",AND(TONGHOP!X156&lt;&gt;TONGHOP!T156,TONGHOP!X156&lt;&gt;TONGHOP!U156),TONGHOP!P156="TH"),TONGHOP!X156,"")</f>
        <v/>
      </c>
      <c r="N156" s="7" t="str">
        <f>IF(AND(TONGHOP!O156="ThiTN",AND(TONGHOP!Y156&lt;&gt;TONGHOP!T156,TONGHOP!Y156&lt;&gt;TONGHOP!U156),TONGHOP!P156="TH"),TONGHOP!Y156,"")</f>
        <v/>
      </c>
      <c r="O156" s="7" t="str">
        <f>IF(AND(M156="",N156=""),"",IF(AND(TONGHOP!O156="ThiTN",TONGHOP!P156="TH"),TONGHOP!Z156,""))</f>
        <v/>
      </c>
    </row>
    <row r="157" spans="1:15">
      <c r="A157" s="5" t="str">
        <f>IF(AND(TONGHOP!O157="KTHP",TONGHOP!P157="LT"),TONGHOP!X157,"")</f>
        <v/>
      </c>
      <c r="B157" s="6" t="str">
        <f>IF(AND(TONGHOP!O157="KTHP",TONGHOP!P157="LT"),TONGHOP!Y157,"")</f>
        <v/>
      </c>
      <c r="C157" s="6" t="str">
        <f>IF(AND(TONGHOP!O157="KTHP",TONGHOP!P157="LT"),TONGHOP!Z157,"")</f>
        <v/>
      </c>
      <c r="D157" s="5" t="str">
        <f>IF(AND(TONGHOP!O157="KTHP",TONGHOP!P157="TL"),TONGHOP!X157,"")</f>
        <v/>
      </c>
      <c r="E157" s="6" t="str">
        <f>IF(AND(TONGHOP!O157="KTHP",TONGHOP!P157="TL"),TONGHOP!Y157,"")</f>
        <v/>
      </c>
      <c r="F157" s="6" t="str">
        <f>IF(AND(TONGHOP!O157="KTHP",TONGHOP!P157="TL"),TONGHOP!Z157,"")</f>
        <v/>
      </c>
      <c r="G157" s="7" t="str">
        <f>IF(AND(TONGHOP!O157="ThiTN",TONGHOP!P157="LT"),TONGHOP!X157,"")</f>
        <v/>
      </c>
      <c r="H157" s="7" t="str">
        <f>IF(AND(TONGHOP!O157="ThiTN",TONGHOP!P157="LT"),TONGHOP!Y157,"")</f>
        <v/>
      </c>
      <c r="I157" s="7" t="str">
        <f>IF(AND(G157="",H157=""),"",IF(AND(TONGHOP!O157="ThiTN",TONGHOP!P157="LT"),TONGHOP!Z157,""))</f>
        <v/>
      </c>
      <c r="J157" s="7" t="str">
        <f>IF(AND(TONGHOP!O157="ThiTN",OR(TONGHOP!X157=TONGHOP!T157,TONGHOP!X157=TONGHOP!U157),TONGHOP!P157="TH"),TONGHOP!X157,"")</f>
        <v/>
      </c>
      <c r="K157" s="7" t="str">
        <f>IF(AND(TONGHOP!O157="ThiTN",OR(TONGHOP!Y157=TONGHOP!T157,TONGHOP!Y157=TONGHOP!U157),TONGHOP!P157="TH"),TONGHOP!Y157,"")</f>
        <v/>
      </c>
      <c r="L157" s="7" t="str">
        <f>IF(AND(J157="",K157=""),"",IF(AND(TONGHOP!O157="ThiTN",TONGHOP!P157="TH"),TONGHOP!Z157,""))</f>
        <v/>
      </c>
      <c r="M157" s="7" t="str">
        <f>IF(AND(TONGHOP!O157="ThiTN",AND(TONGHOP!X157&lt;&gt;TONGHOP!T157,TONGHOP!X157&lt;&gt;TONGHOP!U157),TONGHOP!P157="TH"),TONGHOP!X157,"")</f>
        <v/>
      </c>
      <c r="N157" s="7" t="str">
        <f>IF(AND(TONGHOP!O157="ThiTN",AND(TONGHOP!Y157&lt;&gt;TONGHOP!T157,TONGHOP!Y157&lt;&gt;TONGHOP!U157),TONGHOP!P157="TH"),TONGHOP!Y157,"")</f>
        <v/>
      </c>
      <c r="O157" s="7" t="str">
        <f>IF(AND(M157="",N157=""),"",IF(AND(TONGHOP!O157="ThiTN",TONGHOP!P157="TH"),TONGHOP!Z157,""))</f>
        <v/>
      </c>
    </row>
    <row r="158" spans="1:15">
      <c r="A158" s="5" t="str">
        <f>IF(AND(TONGHOP!O158="KTHP",TONGHOP!P158="LT"),TONGHOP!X158,"")</f>
        <v/>
      </c>
      <c r="B158" s="6" t="str">
        <f>IF(AND(TONGHOP!O158="KTHP",TONGHOP!P158="LT"),TONGHOP!Y158,"")</f>
        <v/>
      </c>
      <c r="C158" s="6" t="str">
        <f>IF(AND(TONGHOP!O158="KTHP",TONGHOP!P158="LT"),TONGHOP!Z158,"")</f>
        <v/>
      </c>
      <c r="D158" s="5" t="str">
        <f>IF(AND(TONGHOP!O158="KTHP",TONGHOP!P158="TL"),TONGHOP!X158,"")</f>
        <v/>
      </c>
      <c r="E158" s="6" t="str">
        <f>IF(AND(TONGHOP!O158="KTHP",TONGHOP!P158="TL"),TONGHOP!Y158,"")</f>
        <v/>
      </c>
      <c r="F158" s="6" t="str">
        <f>IF(AND(TONGHOP!O158="KTHP",TONGHOP!P158="TL"),TONGHOP!Z158,"")</f>
        <v/>
      </c>
      <c r="G158" s="7" t="str">
        <f>IF(AND(TONGHOP!O158="ThiTN",TONGHOP!P158="LT"),TONGHOP!X158,"")</f>
        <v/>
      </c>
      <c r="H158" s="7" t="str">
        <f>IF(AND(TONGHOP!O158="ThiTN",TONGHOP!P158="LT"),TONGHOP!Y158,"")</f>
        <v/>
      </c>
      <c r="I158" s="7" t="str">
        <f>IF(AND(G158="",H158=""),"",IF(AND(TONGHOP!O158="ThiTN",TONGHOP!P158="LT"),TONGHOP!Z158,""))</f>
        <v/>
      </c>
      <c r="J158" s="7" t="str">
        <f>IF(AND(TONGHOP!O158="ThiTN",OR(TONGHOP!X158=TONGHOP!T158,TONGHOP!X158=TONGHOP!U158),TONGHOP!P158="TH"),TONGHOP!X158,"")</f>
        <v/>
      </c>
      <c r="K158" s="7" t="str">
        <f>IF(AND(TONGHOP!O158="ThiTN",OR(TONGHOP!Y158=TONGHOP!T158,TONGHOP!Y158=TONGHOP!U158),TONGHOP!P158="TH"),TONGHOP!Y158,"")</f>
        <v/>
      </c>
      <c r="L158" s="7" t="str">
        <f>IF(AND(J158="",K158=""),"",IF(AND(TONGHOP!O158="ThiTN",TONGHOP!P158="TH"),TONGHOP!Z158,""))</f>
        <v/>
      </c>
      <c r="M158" s="7" t="str">
        <f>IF(AND(TONGHOP!O158="ThiTN",AND(TONGHOP!X158&lt;&gt;TONGHOP!T158,TONGHOP!X158&lt;&gt;TONGHOP!U158),TONGHOP!P158="TH"),TONGHOP!X158,"")</f>
        <v/>
      </c>
      <c r="N158" s="7" t="str">
        <f>IF(AND(TONGHOP!O158="ThiTN",AND(TONGHOP!Y158&lt;&gt;TONGHOP!T158,TONGHOP!Y158&lt;&gt;TONGHOP!U158),TONGHOP!P158="TH"),TONGHOP!Y158,"")</f>
        <v/>
      </c>
      <c r="O158" s="7" t="str">
        <f>IF(AND(M158="",N158=""),"",IF(AND(TONGHOP!O158="ThiTN",TONGHOP!P158="TH"),TONGHOP!Z158,""))</f>
        <v/>
      </c>
    </row>
    <row r="159" spans="1:15">
      <c r="A159" s="5" t="str">
        <f>IF(AND(TONGHOP!O159="KTHP",TONGHOP!P159="LT"),TONGHOP!X159,"")</f>
        <v/>
      </c>
      <c r="B159" s="6" t="str">
        <f>IF(AND(TONGHOP!O159="KTHP",TONGHOP!P159="LT"),TONGHOP!Y159,"")</f>
        <v/>
      </c>
      <c r="C159" s="6" t="str">
        <f>IF(AND(TONGHOP!O159="KTHP",TONGHOP!P159="LT"),TONGHOP!Z159,"")</f>
        <v/>
      </c>
      <c r="D159" s="5" t="str">
        <f>IF(AND(TONGHOP!O159="KTHP",TONGHOP!P159="TL"),TONGHOP!X159,"")</f>
        <v/>
      </c>
      <c r="E159" s="6" t="str">
        <f>IF(AND(TONGHOP!O159="KTHP",TONGHOP!P159="TL"),TONGHOP!Y159,"")</f>
        <v/>
      </c>
      <c r="F159" s="6" t="str">
        <f>IF(AND(TONGHOP!O159="KTHP",TONGHOP!P159="TL"),TONGHOP!Z159,"")</f>
        <v/>
      </c>
      <c r="G159" s="7" t="str">
        <f>IF(AND(TONGHOP!O159="ThiTN",TONGHOP!P159="LT"),TONGHOP!X159,"")</f>
        <v/>
      </c>
      <c r="H159" s="7" t="str">
        <f>IF(AND(TONGHOP!O159="ThiTN",TONGHOP!P159="LT"),TONGHOP!Y159,"")</f>
        <v/>
      </c>
      <c r="I159" s="7" t="str">
        <f>IF(AND(G159="",H159=""),"",IF(AND(TONGHOP!O159="ThiTN",TONGHOP!P159="LT"),TONGHOP!Z159,""))</f>
        <v/>
      </c>
      <c r="J159" s="7" t="str">
        <f>IF(AND(TONGHOP!O159="ThiTN",OR(TONGHOP!X159=TONGHOP!T159,TONGHOP!X159=TONGHOP!U159),TONGHOP!P159="TH"),TONGHOP!X159,"")</f>
        <v/>
      </c>
      <c r="K159" s="7" t="str">
        <f>IF(AND(TONGHOP!O159="ThiTN",OR(TONGHOP!Y159=TONGHOP!T159,TONGHOP!Y159=TONGHOP!U159),TONGHOP!P159="TH"),TONGHOP!Y159,"")</f>
        <v/>
      </c>
      <c r="L159" s="7" t="str">
        <f>IF(AND(J159="",K159=""),"",IF(AND(TONGHOP!O159="ThiTN",TONGHOP!P159="TH"),TONGHOP!Z159,""))</f>
        <v/>
      </c>
      <c r="M159" s="7" t="str">
        <f>IF(AND(TONGHOP!O159="ThiTN",AND(TONGHOP!X159&lt;&gt;TONGHOP!T159,TONGHOP!X159&lt;&gt;TONGHOP!U159),TONGHOP!P159="TH"),TONGHOP!X159,"")</f>
        <v/>
      </c>
      <c r="N159" s="7" t="str">
        <f>IF(AND(TONGHOP!O159="ThiTN",AND(TONGHOP!Y159&lt;&gt;TONGHOP!T159,TONGHOP!Y159&lt;&gt;TONGHOP!U159),TONGHOP!P159="TH"),TONGHOP!Y159,"")</f>
        <v/>
      </c>
      <c r="O159" s="7" t="str">
        <f>IF(AND(M159="",N159=""),"",IF(AND(TONGHOP!O159="ThiTN",TONGHOP!P159="TH"),TONGHOP!Z159,""))</f>
        <v/>
      </c>
    </row>
    <row r="160" spans="1:15">
      <c r="A160" s="5" t="str">
        <f>IF(AND(TONGHOP!O160="KTHP",TONGHOP!P160="LT"),TONGHOP!X160,"")</f>
        <v/>
      </c>
      <c r="B160" s="6" t="str">
        <f>IF(AND(TONGHOP!O160="KTHP",TONGHOP!P160="LT"),TONGHOP!Y160,"")</f>
        <v/>
      </c>
      <c r="C160" s="6" t="str">
        <f>IF(AND(TONGHOP!O160="KTHP",TONGHOP!P160="LT"),TONGHOP!Z160,"")</f>
        <v/>
      </c>
      <c r="D160" s="5" t="str">
        <f>IF(AND(TONGHOP!O160="KTHP",TONGHOP!P160="TL"),TONGHOP!X160,"")</f>
        <v/>
      </c>
      <c r="E160" s="6" t="str">
        <f>IF(AND(TONGHOP!O160="KTHP",TONGHOP!P160="TL"),TONGHOP!Y160,"")</f>
        <v/>
      </c>
      <c r="F160" s="6" t="str">
        <f>IF(AND(TONGHOP!O160="KTHP",TONGHOP!P160="TL"),TONGHOP!Z160,"")</f>
        <v/>
      </c>
      <c r="G160" s="7" t="str">
        <f>IF(AND(TONGHOP!O160="ThiTN",TONGHOP!P160="LT"),TONGHOP!X160,"")</f>
        <v/>
      </c>
      <c r="H160" s="7" t="str">
        <f>IF(AND(TONGHOP!O160="ThiTN",TONGHOP!P160="LT"),TONGHOP!Y160,"")</f>
        <v/>
      </c>
      <c r="I160" s="7" t="str">
        <f>IF(AND(G160="",H160=""),"",IF(AND(TONGHOP!O160="ThiTN",TONGHOP!P160="LT"),TONGHOP!Z160,""))</f>
        <v/>
      </c>
      <c r="J160" s="7" t="str">
        <f>IF(AND(TONGHOP!O160="ThiTN",OR(TONGHOP!X160=TONGHOP!T160,TONGHOP!X160=TONGHOP!U160),TONGHOP!P160="TH"),TONGHOP!X160,"")</f>
        <v/>
      </c>
      <c r="K160" s="7" t="str">
        <f>IF(AND(TONGHOP!O160="ThiTN",OR(TONGHOP!Y160=TONGHOP!T160,TONGHOP!Y160=TONGHOP!U160),TONGHOP!P160="TH"),TONGHOP!Y160,"")</f>
        <v/>
      </c>
      <c r="L160" s="7" t="str">
        <f>IF(AND(J160="",K160=""),"",IF(AND(TONGHOP!O160="ThiTN",TONGHOP!P160="TH"),TONGHOP!Z160,""))</f>
        <v/>
      </c>
      <c r="M160" s="7" t="str">
        <f>IF(AND(TONGHOP!O160="ThiTN",AND(TONGHOP!X160&lt;&gt;TONGHOP!T160,TONGHOP!X160&lt;&gt;TONGHOP!U160),TONGHOP!P160="TH"),TONGHOP!X160,"")</f>
        <v/>
      </c>
      <c r="N160" s="7" t="str">
        <f>IF(AND(TONGHOP!O160="ThiTN",AND(TONGHOP!Y160&lt;&gt;TONGHOP!T160,TONGHOP!Y160&lt;&gt;TONGHOP!U160),TONGHOP!P160="TH"),TONGHOP!Y160,"")</f>
        <v/>
      </c>
      <c r="O160" s="7" t="str">
        <f>IF(AND(M160="",N160=""),"",IF(AND(TONGHOP!O160="ThiTN",TONGHOP!P160="TH"),TONGHOP!Z160,""))</f>
        <v/>
      </c>
    </row>
    <row r="161" spans="1:15">
      <c r="A161" s="5" t="str">
        <f>IF(AND(TONGHOP!O161="KTHP",TONGHOP!P161="LT"),TONGHOP!X161,"")</f>
        <v/>
      </c>
      <c r="B161" s="6" t="str">
        <f>IF(AND(TONGHOP!O161="KTHP",TONGHOP!P161="LT"),TONGHOP!Y161,"")</f>
        <v/>
      </c>
      <c r="C161" s="6" t="str">
        <f>IF(AND(TONGHOP!O161="KTHP",TONGHOP!P161="LT"),TONGHOP!Z161,"")</f>
        <v/>
      </c>
      <c r="D161" s="5" t="str">
        <f>IF(AND(TONGHOP!O161="KTHP",TONGHOP!P161="TL"),TONGHOP!X161,"")</f>
        <v/>
      </c>
      <c r="E161" s="6" t="str">
        <f>IF(AND(TONGHOP!O161="KTHP",TONGHOP!P161="TL"),TONGHOP!Y161,"")</f>
        <v/>
      </c>
      <c r="F161" s="6" t="str">
        <f>IF(AND(TONGHOP!O161="KTHP",TONGHOP!P161="TL"),TONGHOP!Z161,"")</f>
        <v/>
      </c>
      <c r="G161" s="7" t="str">
        <f>IF(AND(TONGHOP!O161="ThiTN",TONGHOP!P161="LT"),TONGHOP!X161,"")</f>
        <v/>
      </c>
      <c r="H161" s="7" t="str">
        <f>IF(AND(TONGHOP!O161="ThiTN",TONGHOP!P161="LT"),TONGHOP!Y161,"")</f>
        <v/>
      </c>
      <c r="I161" s="7" t="str">
        <f>IF(AND(G161="",H161=""),"",IF(AND(TONGHOP!O161="ThiTN",TONGHOP!P161="LT"),TONGHOP!Z161,""))</f>
        <v/>
      </c>
      <c r="J161" s="7" t="str">
        <f>IF(AND(TONGHOP!O161="ThiTN",OR(TONGHOP!X161=TONGHOP!T161,TONGHOP!X161=TONGHOP!U161),TONGHOP!P161="TH"),TONGHOP!X161,"")</f>
        <v/>
      </c>
      <c r="K161" s="7" t="str">
        <f>IF(AND(TONGHOP!O161="ThiTN",OR(TONGHOP!Y161=TONGHOP!T161,TONGHOP!Y161=TONGHOP!U161),TONGHOP!P161="TH"),TONGHOP!Y161,"")</f>
        <v/>
      </c>
      <c r="L161" s="7" t="str">
        <f>IF(AND(J161="",K161=""),"",IF(AND(TONGHOP!O161="ThiTN",TONGHOP!P161="TH"),TONGHOP!Z161,""))</f>
        <v/>
      </c>
      <c r="M161" s="7" t="str">
        <f>IF(AND(TONGHOP!O161="ThiTN",AND(TONGHOP!X161&lt;&gt;TONGHOP!T161,TONGHOP!X161&lt;&gt;TONGHOP!U161),TONGHOP!P161="TH"),TONGHOP!X161,"")</f>
        <v/>
      </c>
      <c r="N161" s="7" t="str">
        <f>IF(AND(TONGHOP!O161="ThiTN",AND(TONGHOP!Y161&lt;&gt;TONGHOP!T161,TONGHOP!Y161&lt;&gt;TONGHOP!U161),TONGHOP!P161="TH"),TONGHOP!Y161,"")</f>
        <v/>
      </c>
      <c r="O161" s="7" t="str">
        <f>IF(AND(M161="",N161=""),"",IF(AND(TONGHOP!O161="ThiTN",TONGHOP!P161="TH"),TONGHOP!Z161,""))</f>
        <v/>
      </c>
    </row>
    <row r="162" spans="1:15">
      <c r="A162" s="5" t="str">
        <f>IF(AND(TONGHOP!O162="KTHP",TONGHOP!P162="LT"),TONGHOP!X162,"")</f>
        <v/>
      </c>
      <c r="B162" s="6" t="str">
        <f>IF(AND(TONGHOP!O162="KTHP",TONGHOP!P162="LT"),TONGHOP!Y162,"")</f>
        <v/>
      </c>
      <c r="C162" s="6" t="str">
        <f>IF(AND(TONGHOP!O162="KTHP",TONGHOP!P162="LT"),TONGHOP!Z162,"")</f>
        <v/>
      </c>
      <c r="D162" s="5" t="str">
        <f>IF(AND(TONGHOP!O162="KTHP",TONGHOP!P162="TL"),TONGHOP!X162,"")</f>
        <v/>
      </c>
      <c r="E162" s="6" t="str">
        <f>IF(AND(TONGHOP!O162="KTHP",TONGHOP!P162="TL"),TONGHOP!Y162,"")</f>
        <v/>
      </c>
      <c r="F162" s="6" t="str">
        <f>IF(AND(TONGHOP!O162="KTHP",TONGHOP!P162="TL"),TONGHOP!Z162,"")</f>
        <v/>
      </c>
      <c r="G162" s="7" t="str">
        <f>IF(AND(TONGHOP!O162="ThiTN",TONGHOP!P162="LT"),TONGHOP!X162,"")</f>
        <v/>
      </c>
      <c r="H162" s="7" t="str">
        <f>IF(AND(TONGHOP!O162="ThiTN",TONGHOP!P162="LT"),TONGHOP!Y162,"")</f>
        <v/>
      </c>
      <c r="I162" s="7" t="str">
        <f>IF(AND(G162="",H162=""),"",IF(AND(TONGHOP!O162="ThiTN",TONGHOP!P162="LT"),TONGHOP!Z162,""))</f>
        <v/>
      </c>
      <c r="J162" s="7" t="str">
        <f>IF(AND(TONGHOP!O162="ThiTN",OR(TONGHOP!X162=TONGHOP!T162,TONGHOP!X162=TONGHOP!U162),TONGHOP!P162="TH"),TONGHOP!X162,"")</f>
        <v/>
      </c>
      <c r="K162" s="7" t="str">
        <f>IF(AND(TONGHOP!O162="ThiTN",OR(TONGHOP!Y162=TONGHOP!T162,TONGHOP!Y162=TONGHOP!U162),TONGHOP!P162="TH"),TONGHOP!Y162,"")</f>
        <v/>
      </c>
      <c r="L162" s="7" t="str">
        <f>IF(AND(J162="",K162=""),"",IF(AND(TONGHOP!O162="ThiTN",TONGHOP!P162="TH"),TONGHOP!Z162,""))</f>
        <v/>
      </c>
      <c r="M162" s="7" t="str">
        <f>IF(AND(TONGHOP!O162="ThiTN",AND(TONGHOP!X162&lt;&gt;TONGHOP!T162,TONGHOP!X162&lt;&gt;TONGHOP!U162),TONGHOP!P162="TH"),TONGHOP!X162,"")</f>
        <v/>
      </c>
      <c r="N162" s="7" t="str">
        <f>IF(AND(TONGHOP!O162="ThiTN",AND(TONGHOP!Y162&lt;&gt;TONGHOP!T162,TONGHOP!Y162&lt;&gt;TONGHOP!U162),TONGHOP!P162="TH"),TONGHOP!Y162,"")</f>
        <v/>
      </c>
      <c r="O162" s="7" t="str">
        <f>IF(AND(M162="",N162=""),"",IF(AND(TONGHOP!O162="ThiTN",TONGHOP!P162="TH"),TONGHOP!Z162,""))</f>
        <v/>
      </c>
    </row>
    <row r="163" spans="1:15">
      <c r="A163" s="5" t="str">
        <f>IF(AND(TONGHOP!O163="KTHP",TONGHOP!P163="LT"),TONGHOP!X163,"")</f>
        <v/>
      </c>
      <c r="B163" s="6" t="str">
        <f>IF(AND(TONGHOP!O163="KTHP",TONGHOP!P163="LT"),TONGHOP!Y163,"")</f>
        <v/>
      </c>
      <c r="C163" s="6" t="str">
        <f>IF(AND(TONGHOP!O163="KTHP",TONGHOP!P163="LT"),TONGHOP!Z163,"")</f>
        <v/>
      </c>
      <c r="D163" s="5" t="str">
        <f>IF(AND(TONGHOP!O163="KTHP",TONGHOP!P163="TL"),TONGHOP!X163,"")</f>
        <v/>
      </c>
      <c r="E163" s="6" t="str">
        <f>IF(AND(TONGHOP!O163="KTHP",TONGHOP!P163="TL"),TONGHOP!Y163,"")</f>
        <v/>
      </c>
      <c r="F163" s="6" t="str">
        <f>IF(AND(TONGHOP!O163="KTHP",TONGHOP!P163="TL"),TONGHOP!Z163,"")</f>
        <v/>
      </c>
      <c r="G163" s="7" t="str">
        <f>IF(AND(TONGHOP!O163="ThiTN",TONGHOP!P163="LT"),TONGHOP!X163,"")</f>
        <v/>
      </c>
      <c r="H163" s="7" t="str">
        <f>IF(AND(TONGHOP!O163="ThiTN",TONGHOP!P163="LT"),TONGHOP!Y163,"")</f>
        <v/>
      </c>
      <c r="I163" s="7" t="str">
        <f>IF(AND(G163="",H163=""),"",IF(AND(TONGHOP!O163="ThiTN",TONGHOP!P163="LT"),TONGHOP!Z163,""))</f>
        <v/>
      </c>
      <c r="J163" s="7" t="str">
        <f>IF(AND(TONGHOP!O163="ThiTN",OR(TONGHOP!X163=TONGHOP!T163,TONGHOP!X163=TONGHOP!U163),TONGHOP!P163="TH"),TONGHOP!X163,"")</f>
        <v/>
      </c>
      <c r="K163" s="7" t="str">
        <f>IF(AND(TONGHOP!O163="ThiTN",OR(TONGHOP!Y163=TONGHOP!T163,TONGHOP!Y163=TONGHOP!U163),TONGHOP!P163="TH"),TONGHOP!Y163,"")</f>
        <v/>
      </c>
      <c r="L163" s="7" t="str">
        <f>IF(AND(J163="",K163=""),"",IF(AND(TONGHOP!O163="ThiTN",TONGHOP!P163="TH"),TONGHOP!Z163,""))</f>
        <v/>
      </c>
      <c r="M163" s="7" t="str">
        <f>IF(AND(TONGHOP!O163="ThiTN",AND(TONGHOP!X163&lt;&gt;TONGHOP!T163,TONGHOP!X163&lt;&gt;TONGHOP!U163),TONGHOP!P163="TH"),TONGHOP!X163,"")</f>
        <v/>
      </c>
      <c r="N163" s="7" t="str">
        <f>IF(AND(TONGHOP!O163="ThiTN",AND(TONGHOP!Y163&lt;&gt;TONGHOP!T163,TONGHOP!Y163&lt;&gt;TONGHOP!U163),TONGHOP!P163="TH"),TONGHOP!Y163,"")</f>
        <v/>
      </c>
      <c r="O163" s="7" t="str">
        <f>IF(AND(M163="",N163=""),"",IF(AND(TONGHOP!O163="ThiTN",TONGHOP!P163="TH"),TONGHOP!Z163,""))</f>
        <v/>
      </c>
    </row>
    <row r="164" spans="1:15">
      <c r="A164" s="5" t="str">
        <f>IF(AND(TONGHOP!O164="KTHP",TONGHOP!P164="LT"),TONGHOP!X164,"")</f>
        <v/>
      </c>
      <c r="B164" s="6" t="str">
        <f>IF(AND(TONGHOP!O164="KTHP",TONGHOP!P164="LT"),TONGHOP!Y164,"")</f>
        <v/>
      </c>
      <c r="C164" s="6" t="str">
        <f>IF(AND(TONGHOP!O164="KTHP",TONGHOP!P164="LT"),TONGHOP!Z164,"")</f>
        <v/>
      </c>
      <c r="D164" s="5" t="str">
        <f>IF(AND(TONGHOP!O164="KTHP",TONGHOP!P164="TL"),TONGHOP!X164,"")</f>
        <v/>
      </c>
      <c r="E164" s="6" t="str">
        <f>IF(AND(TONGHOP!O164="KTHP",TONGHOP!P164="TL"),TONGHOP!Y164,"")</f>
        <v/>
      </c>
      <c r="F164" s="6" t="str">
        <f>IF(AND(TONGHOP!O164="KTHP",TONGHOP!P164="TL"),TONGHOP!Z164,"")</f>
        <v/>
      </c>
      <c r="G164" s="7" t="str">
        <f>IF(AND(TONGHOP!O164="ThiTN",TONGHOP!P164="LT"),TONGHOP!X164,"")</f>
        <v/>
      </c>
      <c r="H164" s="7" t="str">
        <f>IF(AND(TONGHOP!O164="ThiTN",TONGHOP!P164="LT"),TONGHOP!Y164,"")</f>
        <v/>
      </c>
      <c r="I164" s="7" t="str">
        <f>IF(AND(G164="",H164=""),"",IF(AND(TONGHOP!O164="ThiTN",TONGHOP!P164="LT"),TONGHOP!Z164,""))</f>
        <v/>
      </c>
      <c r="J164" s="7" t="str">
        <f>IF(AND(TONGHOP!O164="ThiTN",OR(TONGHOP!X164=TONGHOP!T164,TONGHOP!X164=TONGHOP!U164),TONGHOP!P164="TH"),TONGHOP!X164,"")</f>
        <v/>
      </c>
      <c r="K164" s="7" t="str">
        <f>IF(AND(TONGHOP!O164="ThiTN",OR(TONGHOP!Y164=TONGHOP!T164,TONGHOP!Y164=TONGHOP!U164),TONGHOP!P164="TH"),TONGHOP!Y164,"")</f>
        <v/>
      </c>
      <c r="L164" s="7" t="str">
        <f>IF(AND(J164="",K164=""),"",IF(AND(TONGHOP!O164="ThiTN",TONGHOP!P164="TH"),TONGHOP!Z164,""))</f>
        <v/>
      </c>
      <c r="M164" s="7" t="str">
        <f>IF(AND(TONGHOP!O164="ThiTN",AND(TONGHOP!X164&lt;&gt;TONGHOP!T164,TONGHOP!X164&lt;&gt;TONGHOP!U164),TONGHOP!P164="TH"),TONGHOP!X164,"")</f>
        <v/>
      </c>
      <c r="N164" s="7" t="str">
        <f>IF(AND(TONGHOP!O164="ThiTN",AND(TONGHOP!Y164&lt;&gt;TONGHOP!T164,TONGHOP!Y164&lt;&gt;TONGHOP!U164),TONGHOP!P164="TH"),TONGHOP!Y164,"")</f>
        <v/>
      </c>
      <c r="O164" s="7" t="str">
        <f>IF(AND(M164="",N164=""),"",IF(AND(TONGHOP!O164="ThiTN",TONGHOP!P164="TH"),TONGHOP!Z164,""))</f>
        <v/>
      </c>
    </row>
    <row r="165" spans="1:15">
      <c r="A165" s="5" t="str">
        <f>IF(AND(TONGHOP!O165="KTHP",TONGHOP!P165="LT"),TONGHOP!X165,"")</f>
        <v/>
      </c>
      <c r="B165" s="6" t="str">
        <f>IF(AND(TONGHOP!O165="KTHP",TONGHOP!P165="LT"),TONGHOP!Y165,"")</f>
        <v/>
      </c>
      <c r="C165" s="6" t="str">
        <f>IF(AND(TONGHOP!O165="KTHP",TONGHOP!P165="LT"),TONGHOP!Z165,"")</f>
        <v/>
      </c>
      <c r="D165" s="5" t="str">
        <f>IF(AND(TONGHOP!O165="KTHP",TONGHOP!P165="TL"),TONGHOP!X165,"")</f>
        <v/>
      </c>
      <c r="E165" s="6" t="str">
        <f>IF(AND(TONGHOP!O165="KTHP",TONGHOP!P165="TL"),TONGHOP!Y165,"")</f>
        <v/>
      </c>
      <c r="F165" s="6" t="str">
        <f>IF(AND(TONGHOP!O165="KTHP",TONGHOP!P165="TL"),TONGHOP!Z165,"")</f>
        <v/>
      </c>
      <c r="G165" s="7" t="str">
        <f>IF(AND(TONGHOP!O165="ThiTN",TONGHOP!P165="LT"),TONGHOP!X165,"")</f>
        <v/>
      </c>
      <c r="H165" s="7" t="str">
        <f>IF(AND(TONGHOP!O165="ThiTN",TONGHOP!P165="LT"),TONGHOP!Y165,"")</f>
        <v/>
      </c>
      <c r="I165" s="7" t="str">
        <f>IF(AND(G165="",H165=""),"",IF(AND(TONGHOP!O165="ThiTN",TONGHOP!P165="LT"),TONGHOP!Z165,""))</f>
        <v/>
      </c>
      <c r="J165" s="7" t="str">
        <f>IF(AND(TONGHOP!O165="ThiTN",OR(TONGHOP!X165=TONGHOP!T165,TONGHOP!X165=TONGHOP!U165),TONGHOP!P165="TH"),TONGHOP!X165,"")</f>
        <v/>
      </c>
      <c r="K165" s="7" t="str">
        <f>IF(AND(TONGHOP!O165="ThiTN",OR(TONGHOP!Y165=TONGHOP!T165,TONGHOP!Y165=TONGHOP!U165),TONGHOP!P165="TH"),TONGHOP!Y165,"")</f>
        <v/>
      </c>
      <c r="L165" s="7" t="str">
        <f>IF(AND(J165="",K165=""),"",IF(AND(TONGHOP!O165="ThiTN",TONGHOP!P165="TH"),TONGHOP!Z165,""))</f>
        <v/>
      </c>
      <c r="M165" s="7" t="str">
        <f>IF(AND(TONGHOP!O165="ThiTN",AND(TONGHOP!X165&lt;&gt;TONGHOP!T165,TONGHOP!X165&lt;&gt;TONGHOP!U165),TONGHOP!P165="TH"),TONGHOP!X165,"")</f>
        <v/>
      </c>
      <c r="N165" s="7" t="str">
        <f>IF(AND(TONGHOP!O165="ThiTN",AND(TONGHOP!Y165&lt;&gt;TONGHOP!T165,TONGHOP!Y165&lt;&gt;TONGHOP!U165),TONGHOP!P165="TH"),TONGHOP!Y165,"")</f>
        <v/>
      </c>
      <c r="O165" s="7" t="str">
        <f>IF(AND(M165="",N165=""),"",IF(AND(TONGHOP!O165="ThiTN",TONGHOP!P165="TH"),TONGHOP!Z165,""))</f>
        <v/>
      </c>
    </row>
    <row r="166" spans="1:15">
      <c r="A166" s="5" t="str">
        <f>IF(AND(TONGHOP!O166="KTHP",TONGHOP!P166="LT"),TONGHOP!X166,"")</f>
        <v/>
      </c>
      <c r="B166" s="6" t="str">
        <f>IF(AND(TONGHOP!O166="KTHP",TONGHOP!P166="LT"),TONGHOP!Y166,"")</f>
        <v/>
      </c>
      <c r="C166" s="6" t="str">
        <f>IF(AND(TONGHOP!O166="KTHP",TONGHOP!P166="LT"),TONGHOP!Z166,"")</f>
        <v/>
      </c>
      <c r="D166" s="5" t="str">
        <f>IF(AND(TONGHOP!O166="KTHP",TONGHOP!P166="TL"),TONGHOP!X166,"")</f>
        <v/>
      </c>
      <c r="E166" s="6" t="str">
        <f>IF(AND(TONGHOP!O166="KTHP",TONGHOP!P166="TL"),TONGHOP!Y166,"")</f>
        <v/>
      </c>
      <c r="F166" s="6" t="str">
        <f>IF(AND(TONGHOP!O166="KTHP",TONGHOP!P166="TL"),TONGHOP!Z166,"")</f>
        <v/>
      </c>
      <c r="G166" s="7" t="str">
        <f>IF(AND(TONGHOP!O166="ThiTN",TONGHOP!P166="LT"),TONGHOP!X166,"")</f>
        <v/>
      </c>
      <c r="H166" s="7" t="str">
        <f>IF(AND(TONGHOP!O166="ThiTN",TONGHOP!P166="LT"),TONGHOP!Y166,"")</f>
        <v/>
      </c>
      <c r="I166" s="7" t="str">
        <f>IF(AND(G166="",H166=""),"",IF(AND(TONGHOP!O166="ThiTN",TONGHOP!P166="LT"),TONGHOP!Z166,""))</f>
        <v/>
      </c>
      <c r="J166" s="7" t="str">
        <f>IF(AND(TONGHOP!O166="ThiTN",OR(TONGHOP!X166=TONGHOP!T166,TONGHOP!X166=TONGHOP!U166),TONGHOP!P166="TH"),TONGHOP!X166,"")</f>
        <v/>
      </c>
      <c r="K166" s="7" t="str">
        <f>IF(AND(TONGHOP!O166="ThiTN",OR(TONGHOP!Y166=TONGHOP!T166,TONGHOP!Y166=TONGHOP!U166),TONGHOP!P166="TH"),TONGHOP!Y166,"")</f>
        <v/>
      </c>
      <c r="L166" s="7" t="str">
        <f>IF(AND(J166="",K166=""),"",IF(AND(TONGHOP!O166="ThiTN",TONGHOP!P166="TH"),TONGHOP!Z166,""))</f>
        <v/>
      </c>
      <c r="M166" s="7" t="str">
        <f>IF(AND(TONGHOP!O166="ThiTN",AND(TONGHOP!X166&lt;&gt;TONGHOP!T166,TONGHOP!X166&lt;&gt;TONGHOP!U166),TONGHOP!P166="TH"),TONGHOP!X166,"")</f>
        <v/>
      </c>
      <c r="N166" s="7" t="str">
        <f>IF(AND(TONGHOP!O166="ThiTN",AND(TONGHOP!Y166&lt;&gt;TONGHOP!T166,TONGHOP!Y166&lt;&gt;TONGHOP!U166),TONGHOP!P166="TH"),TONGHOP!Y166,"")</f>
        <v/>
      </c>
      <c r="O166" s="7" t="str">
        <f>IF(AND(M166="",N166=""),"",IF(AND(TONGHOP!O166="ThiTN",TONGHOP!P166="TH"),TONGHOP!Z166,""))</f>
        <v/>
      </c>
    </row>
    <row r="167" spans="1:15">
      <c r="A167" s="5" t="str">
        <f>IF(AND(TONGHOP!O167="KTHP",TONGHOP!P167="LT"),TONGHOP!X167,"")</f>
        <v/>
      </c>
      <c r="B167" s="6" t="str">
        <f>IF(AND(TONGHOP!O167="KTHP",TONGHOP!P167="LT"),TONGHOP!Y167,"")</f>
        <v/>
      </c>
      <c r="C167" s="6" t="str">
        <f>IF(AND(TONGHOP!O167="KTHP",TONGHOP!P167="LT"),TONGHOP!Z167,"")</f>
        <v/>
      </c>
      <c r="D167" s="5" t="str">
        <f>IF(AND(TONGHOP!O167="KTHP",TONGHOP!P167="TL"),TONGHOP!X167,"")</f>
        <v/>
      </c>
      <c r="E167" s="6" t="str">
        <f>IF(AND(TONGHOP!O167="KTHP",TONGHOP!P167="TL"),TONGHOP!Y167,"")</f>
        <v/>
      </c>
      <c r="F167" s="6" t="str">
        <f>IF(AND(TONGHOP!O167="KTHP",TONGHOP!P167="TL"),TONGHOP!Z167,"")</f>
        <v/>
      </c>
      <c r="G167" s="7" t="str">
        <f>IF(AND(TONGHOP!O167="ThiTN",TONGHOP!P167="LT"),TONGHOP!X167,"")</f>
        <v/>
      </c>
      <c r="H167" s="7" t="str">
        <f>IF(AND(TONGHOP!O167="ThiTN",TONGHOP!P167="LT"),TONGHOP!Y167,"")</f>
        <v/>
      </c>
      <c r="I167" s="7" t="str">
        <f>IF(AND(G167="",H167=""),"",IF(AND(TONGHOP!O167="ThiTN",TONGHOP!P167="LT"),TONGHOP!Z167,""))</f>
        <v/>
      </c>
      <c r="J167" s="7" t="str">
        <f>IF(AND(TONGHOP!O167="ThiTN",OR(TONGHOP!X167=TONGHOP!T167,TONGHOP!X167=TONGHOP!U167),TONGHOP!P167="TH"),TONGHOP!X167,"")</f>
        <v/>
      </c>
      <c r="K167" s="7" t="str">
        <f>IF(AND(TONGHOP!O167="ThiTN",OR(TONGHOP!Y167=TONGHOP!T167,TONGHOP!Y167=TONGHOP!U167),TONGHOP!P167="TH"),TONGHOP!Y167,"")</f>
        <v/>
      </c>
      <c r="L167" s="7" t="str">
        <f>IF(AND(J167="",K167=""),"",IF(AND(TONGHOP!O167="ThiTN",TONGHOP!P167="TH"),TONGHOP!Z167,""))</f>
        <v/>
      </c>
      <c r="M167" s="7" t="str">
        <f>IF(AND(TONGHOP!O167="ThiTN",AND(TONGHOP!X167&lt;&gt;TONGHOP!T167,TONGHOP!X167&lt;&gt;TONGHOP!U167),TONGHOP!P167="TH"),TONGHOP!X167,"")</f>
        <v/>
      </c>
      <c r="N167" s="7" t="str">
        <f>IF(AND(TONGHOP!O167="ThiTN",AND(TONGHOP!Y167&lt;&gt;TONGHOP!T167,TONGHOP!Y167&lt;&gt;TONGHOP!U167),TONGHOP!P167="TH"),TONGHOP!Y167,"")</f>
        <v/>
      </c>
      <c r="O167" s="7" t="str">
        <f>IF(AND(M167="",N167=""),"",IF(AND(TONGHOP!O167="ThiTN",TONGHOP!P167="TH"),TONGHOP!Z167,""))</f>
        <v/>
      </c>
    </row>
    <row r="168" spans="1:15">
      <c r="A168" s="5" t="str">
        <f>IF(AND(TONGHOP!O168="KTHP",TONGHOP!P168="LT"),TONGHOP!X168,"")</f>
        <v/>
      </c>
      <c r="B168" s="6" t="str">
        <f>IF(AND(TONGHOP!O168="KTHP",TONGHOP!P168="LT"),TONGHOP!Y168,"")</f>
        <v/>
      </c>
      <c r="C168" s="6" t="str">
        <f>IF(AND(TONGHOP!O168="KTHP",TONGHOP!P168="LT"),TONGHOP!Z168,"")</f>
        <v/>
      </c>
      <c r="D168" s="5" t="str">
        <f>IF(AND(TONGHOP!O168="KTHP",TONGHOP!P168="TL"),TONGHOP!X168,"")</f>
        <v/>
      </c>
      <c r="E168" s="6" t="str">
        <f>IF(AND(TONGHOP!O168="KTHP",TONGHOP!P168="TL"),TONGHOP!Y168,"")</f>
        <v/>
      </c>
      <c r="F168" s="6" t="str">
        <f>IF(AND(TONGHOP!O168="KTHP",TONGHOP!P168="TL"),TONGHOP!Z168,"")</f>
        <v/>
      </c>
      <c r="G168" s="7" t="str">
        <f>IF(AND(TONGHOP!O168="ThiTN",TONGHOP!P168="LT"),TONGHOP!X168,"")</f>
        <v/>
      </c>
      <c r="H168" s="7" t="str">
        <f>IF(AND(TONGHOP!O168="ThiTN",TONGHOP!P168="LT"),TONGHOP!Y168,"")</f>
        <v/>
      </c>
      <c r="I168" s="7" t="str">
        <f>IF(AND(G168="",H168=""),"",IF(AND(TONGHOP!O168="ThiTN",TONGHOP!P168="LT"),TONGHOP!Z168,""))</f>
        <v/>
      </c>
      <c r="J168" s="7" t="str">
        <f>IF(AND(TONGHOP!O168="ThiTN",OR(TONGHOP!X168=TONGHOP!T168,TONGHOP!X168=TONGHOP!U168),TONGHOP!P168="TH"),TONGHOP!X168,"")</f>
        <v/>
      </c>
      <c r="K168" s="7" t="str">
        <f>IF(AND(TONGHOP!O168="ThiTN",OR(TONGHOP!Y168=TONGHOP!T168,TONGHOP!Y168=TONGHOP!U168),TONGHOP!P168="TH"),TONGHOP!Y168,"")</f>
        <v/>
      </c>
      <c r="L168" s="7" t="str">
        <f>IF(AND(J168="",K168=""),"",IF(AND(TONGHOP!O168="ThiTN",TONGHOP!P168="TH"),TONGHOP!Z168,""))</f>
        <v/>
      </c>
      <c r="M168" s="7" t="str">
        <f>IF(AND(TONGHOP!O168="ThiTN",AND(TONGHOP!X168&lt;&gt;TONGHOP!T168,TONGHOP!X168&lt;&gt;TONGHOP!U168),TONGHOP!P168="TH"),TONGHOP!X168,"")</f>
        <v/>
      </c>
      <c r="N168" s="7" t="str">
        <f>IF(AND(TONGHOP!O168="ThiTN",AND(TONGHOP!Y168&lt;&gt;TONGHOP!T168,TONGHOP!Y168&lt;&gt;TONGHOP!U168),TONGHOP!P168="TH"),TONGHOP!Y168,"")</f>
        <v/>
      </c>
      <c r="O168" s="7" t="str">
        <f>IF(AND(M168="",N168=""),"",IF(AND(TONGHOP!O168="ThiTN",TONGHOP!P168="TH"),TONGHOP!Z168,""))</f>
        <v/>
      </c>
    </row>
    <row r="169" spans="1:15">
      <c r="A169" s="5" t="str">
        <f>IF(AND(TONGHOP!O169="KTHP",TONGHOP!P169="LT"),TONGHOP!X169,"")</f>
        <v/>
      </c>
      <c r="B169" s="6" t="str">
        <f>IF(AND(TONGHOP!O169="KTHP",TONGHOP!P169="LT"),TONGHOP!Y169,"")</f>
        <v/>
      </c>
      <c r="C169" s="6" t="str">
        <f>IF(AND(TONGHOP!O169="KTHP",TONGHOP!P169="LT"),TONGHOP!Z169,"")</f>
        <v/>
      </c>
      <c r="D169" s="5" t="str">
        <f>IF(AND(TONGHOP!O169="KTHP",TONGHOP!P169="TL"),TONGHOP!X169,"")</f>
        <v/>
      </c>
      <c r="E169" s="6" t="str">
        <f>IF(AND(TONGHOP!O169="KTHP",TONGHOP!P169="TL"),TONGHOP!Y169,"")</f>
        <v/>
      </c>
      <c r="F169" s="6" t="str">
        <f>IF(AND(TONGHOP!O169="KTHP",TONGHOP!P169="TL"),TONGHOP!Z169,"")</f>
        <v/>
      </c>
      <c r="G169" s="7" t="str">
        <f>IF(AND(TONGHOP!O169="ThiTN",TONGHOP!P169="LT"),TONGHOP!X169,"")</f>
        <v/>
      </c>
      <c r="H169" s="7" t="str">
        <f>IF(AND(TONGHOP!O169="ThiTN",TONGHOP!P169="LT"),TONGHOP!Y169,"")</f>
        <v/>
      </c>
      <c r="I169" s="7" t="str">
        <f>IF(AND(G169="",H169=""),"",IF(AND(TONGHOP!O169="ThiTN",TONGHOP!P169="LT"),TONGHOP!Z169,""))</f>
        <v/>
      </c>
      <c r="J169" s="7" t="str">
        <f>IF(AND(TONGHOP!O169="ThiTN",OR(TONGHOP!X169=TONGHOP!T169,TONGHOP!X169=TONGHOP!U169),TONGHOP!P169="TH"),TONGHOP!X169,"")</f>
        <v/>
      </c>
      <c r="K169" s="7" t="str">
        <f>IF(AND(TONGHOP!O169="ThiTN",OR(TONGHOP!Y169=TONGHOP!T169,TONGHOP!Y169=TONGHOP!U169),TONGHOP!P169="TH"),TONGHOP!Y169,"")</f>
        <v/>
      </c>
      <c r="L169" s="7" t="str">
        <f>IF(AND(J169="",K169=""),"",IF(AND(TONGHOP!O169="ThiTN",TONGHOP!P169="TH"),TONGHOP!Z169,""))</f>
        <v/>
      </c>
      <c r="M169" s="7" t="str">
        <f>IF(AND(TONGHOP!O169="ThiTN",AND(TONGHOP!X169&lt;&gt;TONGHOP!T169,TONGHOP!X169&lt;&gt;TONGHOP!U169),TONGHOP!P169="TH"),TONGHOP!X169,"")</f>
        <v/>
      </c>
      <c r="N169" s="7" t="str">
        <f>IF(AND(TONGHOP!O169="ThiTN",AND(TONGHOP!Y169&lt;&gt;TONGHOP!T169,TONGHOP!Y169&lt;&gt;TONGHOP!U169),TONGHOP!P169="TH"),TONGHOP!Y169,"")</f>
        <v/>
      </c>
      <c r="O169" s="7" t="str">
        <f>IF(AND(M169="",N169=""),"",IF(AND(TONGHOP!O169="ThiTN",TONGHOP!P169="TH"),TONGHOP!Z169,""))</f>
        <v/>
      </c>
    </row>
    <row r="170" spans="1:15">
      <c r="A170" s="5" t="str">
        <f>IF(AND(TONGHOP!O170="KTHP",TONGHOP!P170="LT"),TONGHOP!X170,"")</f>
        <v/>
      </c>
      <c r="B170" s="6" t="str">
        <f>IF(AND(TONGHOP!O170="KTHP",TONGHOP!P170="LT"),TONGHOP!Y170,"")</f>
        <v/>
      </c>
      <c r="C170" s="6" t="str">
        <f>IF(AND(TONGHOP!O170="KTHP",TONGHOP!P170="LT"),TONGHOP!Z170,"")</f>
        <v/>
      </c>
      <c r="D170" s="5" t="str">
        <f>IF(AND(TONGHOP!O170="KTHP",TONGHOP!P170="TL"),TONGHOP!X170,"")</f>
        <v/>
      </c>
      <c r="E170" s="6" t="str">
        <f>IF(AND(TONGHOP!O170="KTHP",TONGHOP!P170="TL"),TONGHOP!Y170,"")</f>
        <v/>
      </c>
      <c r="F170" s="6" t="str">
        <f>IF(AND(TONGHOP!O170="KTHP",TONGHOP!P170="TL"),TONGHOP!Z170,"")</f>
        <v/>
      </c>
      <c r="G170" s="7" t="str">
        <f>IF(AND(TONGHOP!O170="ThiTN",TONGHOP!P170="LT"),TONGHOP!X170,"")</f>
        <v/>
      </c>
      <c r="H170" s="7" t="str">
        <f>IF(AND(TONGHOP!O170="ThiTN",TONGHOP!P170="LT"),TONGHOP!Y170,"")</f>
        <v/>
      </c>
      <c r="I170" s="7" t="str">
        <f>IF(AND(G170="",H170=""),"",IF(AND(TONGHOP!O170="ThiTN",TONGHOP!P170="LT"),TONGHOP!Z170,""))</f>
        <v/>
      </c>
      <c r="J170" s="7" t="str">
        <f>IF(AND(TONGHOP!O170="ThiTN",OR(TONGHOP!X170=TONGHOP!T170,TONGHOP!X170=TONGHOP!U170),TONGHOP!P170="TH"),TONGHOP!X170,"")</f>
        <v/>
      </c>
      <c r="K170" s="7" t="str">
        <f>IF(AND(TONGHOP!O170="ThiTN",OR(TONGHOP!Y170=TONGHOP!T170,TONGHOP!Y170=TONGHOP!U170),TONGHOP!P170="TH"),TONGHOP!Y170,"")</f>
        <v/>
      </c>
      <c r="L170" s="7" t="str">
        <f>IF(AND(J170="",K170=""),"",IF(AND(TONGHOP!O170="ThiTN",TONGHOP!P170="TH"),TONGHOP!Z170,""))</f>
        <v/>
      </c>
      <c r="M170" s="7" t="str">
        <f>IF(AND(TONGHOP!O170="ThiTN",AND(TONGHOP!X170&lt;&gt;TONGHOP!T170,TONGHOP!X170&lt;&gt;TONGHOP!U170),TONGHOP!P170="TH"),TONGHOP!X170,"")</f>
        <v/>
      </c>
      <c r="N170" s="7" t="str">
        <f>IF(AND(TONGHOP!O170="ThiTN",AND(TONGHOP!Y170&lt;&gt;TONGHOP!T170,TONGHOP!Y170&lt;&gt;TONGHOP!U170),TONGHOP!P170="TH"),TONGHOP!Y170,"")</f>
        <v/>
      </c>
      <c r="O170" s="7" t="str">
        <f>IF(AND(M170="",N170=""),"",IF(AND(TONGHOP!O170="ThiTN",TONGHOP!P170="TH"),TONGHOP!Z170,""))</f>
        <v/>
      </c>
    </row>
    <row r="171" spans="1:15">
      <c r="A171" s="5" t="str">
        <f>IF(AND(TONGHOP!O171="KTHP",TONGHOP!P171="LT"),TONGHOP!X171,"")</f>
        <v/>
      </c>
      <c r="B171" s="6" t="str">
        <f>IF(AND(TONGHOP!O171="KTHP",TONGHOP!P171="LT"),TONGHOP!Y171,"")</f>
        <v/>
      </c>
      <c r="C171" s="6" t="str">
        <f>IF(AND(TONGHOP!O171="KTHP",TONGHOP!P171="LT"),TONGHOP!Z171,"")</f>
        <v/>
      </c>
      <c r="D171" s="5" t="str">
        <f>IF(AND(TONGHOP!O171="KTHP",TONGHOP!P171="TL"),TONGHOP!X171,"")</f>
        <v/>
      </c>
      <c r="E171" s="6" t="str">
        <f>IF(AND(TONGHOP!O171="KTHP",TONGHOP!P171="TL"),TONGHOP!Y171,"")</f>
        <v/>
      </c>
      <c r="F171" s="6" t="str">
        <f>IF(AND(TONGHOP!O171="KTHP",TONGHOP!P171="TL"),TONGHOP!Z171,"")</f>
        <v/>
      </c>
      <c r="G171" s="7" t="str">
        <f>IF(AND(TONGHOP!O171="ThiTN",TONGHOP!P171="LT"),TONGHOP!X171,"")</f>
        <v/>
      </c>
      <c r="H171" s="7" t="str">
        <f>IF(AND(TONGHOP!O171="ThiTN",TONGHOP!P171="LT"),TONGHOP!Y171,"")</f>
        <v/>
      </c>
      <c r="I171" s="7" t="str">
        <f>IF(AND(G171="",H171=""),"",IF(AND(TONGHOP!O171="ThiTN",TONGHOP!P171="LT"),TONGHOP!Z171,""))</f>
        <v/>
      </c>
      <c r="J171" s="7" t="str">
        <f>IF(AND(TONGHOP!O171="ThiTN",OR(TONGHOP!X171=TONGHOP!T171,TONGHOP!X171=TONGHOP!U171),TONGHOP!P171="TH"),TONGHOP!X171,"")</f>
        <v/>
      </c>
      <c r="K171" s="7" t="str">
        <f>IF(AND(TONGHOP!O171="ThiTN",OR(TONGHOP!Y171=TONGHOP!T171,TONGHOP!Y171=TONGHOP!U171),TONGHOP!P171="TH"),TONGHOP!Y171,"")</f>
        <v/>
      </c>
      <c r="L171" s="7" t="str">
        <f>IF(AND(J171="",K171=""),"",IF(AND(TONGHOP!O171="ThiTN",TONGHOP!P171="TH"),TONGHOP!Z171,""))</f>
        <v/>
      </c>
      <c r="M171" s="7" t="str">
        <f>IF(AND(TONGHOP!O171="ThiTN",AND(TONGHOP!X171&lt;&gt;TONGHOP!T171,TONGHOP!X171&lt;&gt;TONGHOP!U171),TONGHOP!P171="TH"),TONGHOP!X171,"")</f>
        <v/>
      </c>
      <c r="N171" s="7" t="str">
        <f>IF(AND(TONGHOP!O171="ThiTN",AND(TONGHOP!Y171&lt;&gt;TONGHOP!T171,TONGHOP!Y171&lt;&gt;TONGHOP!U171),TONGHOP!P171="TH"),TONGHOP!Y171,"")</f>
        <v/>
      </c>
      <c r="O171" s="7" t="str">
        <f>IF(AND(M171="",N171=""),"",IF(AND(TONGHOP!O171="ThiTN",TONGHOP!P171="TH"),TONGHOP!Z171,""))</f>
        <v/>
      </c>
    </row>
    <row r="172" spans="1:15">
      <c r="A172" s="5" t="str">
        <f>IF(AND(TONGHOP!O172="KTHP",TONGHOP!P172="LT"),TONGHOP!X172,"")</f>
        <v/>
      </c>
      <c r="B172" s="6" t="str">
        <f>IF(AND(TONGHOP!O172="KTHP",TONGHOP!P172="LT"),TONGHOP!Y172,"")</f>
        <v/>
      </c>
      <c r="C172" s="6" t="str">
        <f>IF(AND(TONGHOP!O172="KTHP",TONGHOP!P172="LT"),TONGHOP!Z172,"")</f>
        <v/>
      </c>
      <c r="D172" s="5" t="str">
        <f>IF(AND(TONGHOP!O172="KTHP",TONGHOP!P172="TL"),TONGHOP!X172,"")</f>
        <v/>
      </c>
      <c r="E172" s="6" t="str">
        <f>IF(AND(TONGHOP!O172="KTHP",TONGHOP!P172="TL"),TONGHOP!Y172,"")</f>
        <v/>
      </c>
      <c r="F172" s="6" t="str">
        <f>IF(AND(TONGHOP!O172="KTHP",TONGHOP!P172="TL"),TONGHOP!Z172,"")</f>
        <v/>
      </c>
      <c r="G172" s="7" t="str">
        <f>IF(AND(TONGHOP!O172="ThiTN",TONGHOP!P172="LT"),TONGHOP!X172,"")</f>
        <v/>
      </c>
      <c r="H172" s="7" t="str">
        <f>IF(AND(TONGHOP!O172="ThiTN",TONGHOP!P172="LT"),TONGHOP!Y172,"")</f>
        <v/>
      </c>
      <c r="I172" s="7" t="str">
        <f>IF(AND(G172="",H172=""),"",IF(AND(TONGHOP!O172="ThiTN",TONGHOP!P172="LT"),TONGHOP!Z172,""))</f>
        <v/>
      </c>
      <c r="J172" s="7" t="str">
        <f>IF(AND(TONGHOP!O172="ThiTN",OR(TONGHOP!X172=TONGHOP!T172,TONGHOP!X172=TONGHOP!U172),TONGHOP!P172="TH"),TONGHOP!X172,"")</f>
        <v/>
      </c>
      <c r="K172" s="7" t="str">
        <f>IF(AND(TONGHOP!O172="ThiTN",OR(TONGHOP!Y172=TONGHOP!T172,TONGHOP!Y172=TONGHOP!U172),TONGHOP!P172="TH"),TONGHOP!Y172,"")</f>
        <v/>
      </c>
      <c r="L172" s="7" t="str">
        <f>IF(AND(J172="",K172=""),"",IF(AND(TONGHOP!O172="ThiTN",TONGHOP!P172="TH"),TONGHOP!Z172,""))</f>
        <v/>
      </c>
      <c r="M172" s="7" t="str">
        <f>IF(AND(TONGHOP!O172="ThiTN",AND(TONGHOP!X172&lt;&gt;TONGHOP!T172,TONGHOP!X172&lt;&gt;TONGHOP!U172),TONGHOP!P172="TH"),TONGHOP!X172,"")</f>
        <v/>
      </c>
      <c r="N172" s="7" t="str">
        <f>IF(AND(TONGHOP!O172="ThiTN",AND(TONGHOP!Y172&lt;&gt;TONGHOP!T172,TONGHOP!Y172&lt;&gt;TONGHOP!U172),TONGHOP!P172="TH"),TONGHOP!Y172,"")</f>
        <v/>
      </c>
      <c r="O172" s="7" t="str">
        <f>IF(AND(M172="",N172=""),"",IF(AND(TONGHOP!O172="ThiTN",TONGHOP!P172="TH"),TONGHOP!Z172,""))</f>
        <v/>
      </c>
    </row>
    <row r="173" spans="1:15">
      <c r="A173" s="5" t="str">
        <f>IF(AND(TONGHOP!O173="KTHP",TONGHOP!P173="LT"),TONGHOP!X173,"")</f>
        <v/>
      </c>
      <c r="B173" s="6" t="str">
        <f>IF(AND(TONGHOP!O173="KTHP",TONGHOP!P173="LT"),TONGHOP!Y173,"")</f>
        <v/>
      </c>
      <c r="C173" s="6" t="str">
        <f>IF(AND(TONGHOP!O173="KTHP",TONGHOP!P173="LT"),TONGHOP!Z173,"")</f>
        <v/>
      </c>
      <c r="D173" s="5" t="str">
        <f>IF(AND(TONGHOP!O173="KTHP",TONGHOP!P173="TL"),TONGHOP!X173,"")</f>
        <v/>
      </c>
      <c r="E173" s="6" t="str">
        <f>IF(AND(TONGHOP!O173="KTHP",TONGHOP!P173="TL"),TONGHOP!Y173,"")</f>
        <v/>
      </c>
      <c r="F173" s="6" t="str">
        <f>IF(AND(TONGHOP!O173="KTHP",TONGHOP!P173="TL"),TONGHOP!Z173,"")</f>
        <v/>
      </c>
      <c r="G173" s="7" t="str">
        <f>IF(AND(TONGHOP!O173="ThiTN",TONGHOP!P173="LT"),TONGHOP!X173,"")</f>
        <v/>
      </c>
      <c r="H173" s="7" t="str">
        <f>IF(AND(TONGHOP!O173="ThiTN",TONGHOP!P173="LT"),TONGHOP!Y173,"")</f>
        <v/>
      </c>
      <c r="I173" s="7" t="str">
        <f>IF(AND(G173="",H173=""),"",IF(AND(TONGHOP!O173="ThiTN",TONGHOP!P173="LT"),TONGHOP!Z173,""))</f>
        <v/>
      </c>
      <c r="J173" s="7" t="str">
        <f>IF(AND(TONGHOP!O173="ThiTN",OR(TONGHOP!X173=TONGHOP!T173,TONGHOP!X173=TONGHOP!U173),TONGHOP!P173="TH"),TONGHOP!X173,"")</f>
        <v/>
      </c>
      <c r="K173" s="7" t="str">
        <f>IF(AND(TONGHOP!O173="ThiTN",OR(TONGHOP!Y173=TONGHOP!T173,TONGHOP!Y173=TONGHOP!U173),TONGHOP!P173="TH"),TONGHOP!Y173,"")</f>
        <v/>
      </c>
      <c r="L173" s="7" t="str">
        <f>IF(AND(J173="",K173=""),"",IF(AND(TONGHOP!O173="ThiTN",TONGHOP!P173="TH"),TONGHOP!Z173,""))</f>
        <v/>
      </c>
      <c r="M173" s="7" t="str">
        <f>IF(AND(TONGHOP!O173="ThiTN",AND(TONGHOP!X173&lt;&gt;TONGHOP!T173,TONGHOP!X173&lt;&gt;TONGHOP!U173),TONGHOP!P173="TH"),TONGHOP!X173,"")</f>
        <v/>
      </c>
      <c r="N173" s="7" t="str">
        <f>IF(AND(TONGHOP!O173="ThiTN",AND(TONGHOP!Y173&lt;&gt;TONGHOP!T173,TONGHOP!Y173&lt;&gt;TONGHOP!U173),TONGHOP!P173="TH"),TONGHOP!Y173,"")</f>
        <v/>
      </c>
      <c r="O173" s="7" t="str">
        <f>IF(AND(M173="",N173=""),"",IF(AND(TONGHOP!O173="ThiTN",TONGHOP!P173="TH"),TONGHOP!Z173,""))</f>
        <v/>
      </c>
    </row>
    <row r="174" spans="1:15">
      <c r="A174" s="5" t="str">
        <f>IF(AND(TONGHOP!O174="KTHP",TONGHOP!P174="LT"),TONGHOP!X174,"")</f>
        <v/>
      </c>
      <c r="B174" s="6" t="str">
        <f>IF(AND(TONGHOP!O174="KTHP",TONGHOP!P174="LT"),TONGHOP!Y174,"")</f>
        <v/>
      </c>
      <c r="C174" s="6" t="str">
        <f>IF(AND(TONGHOP!O174="KTHP",TONGHOP!P174="LT"),TONGHOP!Z174,"")</f>
        <v/>
      </c>
      <c r="D174" s="5" t="str">
        <f>IF(AND(TONGHOP!O174="KTHP",TONGHOP!P174="TL"),TONGHOP!X174,"")</f>
        <v/>
      </c>
      <c r="E174" s="6" t="str">
        <f>IF(AND(TONGHOP!O174="KTHP",TONGHOP!P174="TL"),TONGHOP!Y174,"")</f>
        <v/>
      </c>
      <c r="F174" s="6" t="str">
        <f>IF(AND(TONGHOP!O174="KTHP",TONGHOP!P174="TL"),TONGHOP!Z174,"")</f>
        <v/>
      </c>
      <c r="G174" s="7" t="str">
        <f>IF(AND(TONGHOP!O174="ThiTN",TONGHOP!P174="LT"),TONGHOP!X174,"")</f>
        <v/>
      </c>
      <c r="H174" s="7" t="str">
        <f>IF(AND(TONGHOP!O174="ThiTN",TONGHOP!P174="LT"),TONGHOP!Y174,"")</f>
        <v/>
      </c>
      <c r="I174" s="7" t="str">
        <f>IF(AND(G174="",H174=""),"",IF(AND(TONGHOP!O174="ThiTN",TONGHOP!P174="LT"),TONGHOP!Z174,""))</f>
        <v/>
      </c>
      <c r="J174" s="7" t="str">
        <f>IF(AND(TONGHOP!O174="ThiTN",OR(TONGHOP!X174=TONGHOP!T174,TONGHOP!X174=TONGHOP!U174),TONGHOP!P174="TH"),TONGHOP!X174,"")</f>
        <v/>
      </c>
      <c r="K174" s="7" t="str">
        <f>IF(AND(TONGHOP!O174="ThiTN",OR(TONGHOP!Y174=TONGHOP!T174,TONGHOP!Y174=TONGHOP!U174),TONGHOP!P174="TH"),TONGHOP!Y174,"")</f>
        <v/>
      </c>
      <c r="L174" s="7" t="str">
        <f>IF(AND(J174="",K174=""),"",IF(AND(TONGHOP!O174="ThiTN",TONGHOP!P174="TH"),TONGHOP!Z174,""))</f>
        <v/>
      </c>
      <c r="M174" s="7" t="str">
        <f>IF(AND(TONGHOP!O174="ThiTN",AND(TONGHOP!X174&lt;&gt;TONGHOP!T174,TONGHOP!X174&lt;&gt;TONGHOP!U174),TONGHOP!P174="TH"),TONGHOP!X174,"")</f>
        <v/>
      </c>
      <c r="N174" s="7" t="str">
        <f>IF(AND(TONGHOP!O174="ThiTN",AND(TONGHOP!Y174&lt;&gt;TONGHOP!T174,TONGHOP!Y174&lt;&gt;TONGHOP!U174),TONGHOP!P174="TH"),TONGHOP!Y174,"")</f>
        <v/>
      </c>
      <c r="O174" s="7" t="str">
        <f>IF(AND(M174="",N174=""),"",IF(AND(TONGHOP!O174="ThiTN",TONGHOP!P174="TH"),TONGHOP!Z174,""))</f>
        <v/>
      </c>
    </row>
    <row r="175" spans="1:15">
      <c r="A175" s="5" t="str">
        <f>IF(AND(TONGHOP!O175="KTHP",TONGHOP!P175="LT"),TONGHOP!X175,"")</f>
        <v/>
      </c>
      <c r="B175" s="6" t="str">
        <f>IF(AND(TONGHOP!O175="KTHP",TONGHOP!P175="LT"),TONGHOP!Y175,"")</f>
        <v/>
      </c>
      <c r="C175" s="6" t="str">
        <f>IF(AND(TONGHOP!O175="KTHP",TONGHOP!P175="LT"),TONGHOP!Z175,"")</f>
        <v/>
      </c>
      <c r="D175" s="5" t="str">
        <f>IF(AND(TONGHOP!O175="KTHP",TONGHOP!P175="TL"),TONGHOP!X175,"")</f>
        <v/>
      </c>
      <c r="E175" s="6" t="str">
        <f>IF(AND(TONGHOP!O175="KTHP",TONGHOP!P175="TL"),TONGHOP!Y175,"")</f>
        <v/>
      </c>
      <c r="F175" s="6" t="str">
        <f>IF(AND(TONGHOP!O175="KTHP",TONGHOP!P175="TL"),TONGHOP!Z175,"")</f>
        <v/>
      </c>
      <c r="G175" s="7" t="str">
        <f>IF(AND(TONGHOP!O175="ThiTN",TONGHOP!P175="LT"),TONGHOP!X175,"")</f>
        <v/>
      </c>
      <c r="H175" s="7" t="str">
        <f>IF(AND(TONGHOP!O175="ThiTN",TONGHOP!P175="LT"),TONGHOP!Y175,"")</f>
        <v/>
      </c>
      <c r="I175" s="7" t="str">
        <f>IF(AND(G175="",H175=""),"",IF(AND(TONGHOP!O175="ThiTN",TONGHOP!P175="LT"),TONGHOP!Z175,""))</f>
        <v/>
      </c>
      <c r="J175" s="7" t="str">
        <f>IF(AND(TONGHOP!O175="ThiTN",OR(TONGHOP!X175=TONGHOP!T175,TONGHOP!X175=TONGHOP!U175),TONGHOP!P175="TH"),TONGHOP!X175,"")</f>
        <v/>
      </c>
      <c r="K175" s="7" t="str">
        <f>IF(AND(TONGHOP!O175="ThiTN",OR(TONGHOP!Y175=TONGHOP!T175,TONGHOP!Y175=TONGHOP!U175),TONGHOP!P175="TH"),TONGHOP!Y175,"")</f>
        <v/>
      </c>
      <c r="L175" s="7" t="str">
        <f>IF(AND(J175="",K175=""),"",IF(AND(TONGHOP!O175="ThiTN",TONGHOP!P175="TH"),TONGHOP!Z175,""))</f>
        <v/>
      </c>
      <c r="M175" s="7" t="str">
        <f>IF(AND(TONGHOP!O175="ThiTN",AND(TONGHOP!X175&lt;&gt;TONGHOP!T175,TONGHOP!X175&lt;&gt;TONGHOP!U175),TONGHOP!P175="TH"),TONGHOP!X175,"")</f>
        <v/>
      </c>
      <c r="N175" s="7" t="str">
        <f>IF(AND(TONGHOP!O175="ThiTN",AND(TONGHOP!Y175&lt;&gt;TONGHOP!T175,TONGHOP!Y175&lt;&gt;TONGHOP!U175),TONGHOP!P175="TH"),TONGHOP!Y175,"")</f>
        <v/>
      </c>
      <c r="O175" s="7" t="str">
        <f>IF(AND(M175="",N175=""),"",IF(AND(TONGHOP!O175="ThiTN",TONGHOP!P175="TH"),TONGHOP!Z175,""))</f>
        <v/>
      </c>
    </row>
    <row r="176" spans="1:15">
      <c r="A176" s="5" t="str">
        <f>IF(AND(TONGHOP!O176="KTHP",TONGHOP!P176="LT"),TONGHOP!X176,"")</f>
        <v/>
      </c>
      <c r="B176" s="6" t="str">
        <f>IF(AND(TONGHOP!O176="KTHP",TONGHOP!P176="LT"),TONGHOP!Y176,"")</f>
        <v/>
      </c>
      <c r="C176" s="6" t="str">
        <f>IF(AND(TONGHOP!O176="KTHP",TONGHOP!P176="LT"),TONGHOP!Z176,"")</f>
        <v/>
      </c>
      <c r="D176" s="5" t="str">
        <f>IF(AND(TONGHOP!O176="KTHP",TONGHOP!P176="TL"),TONGHOP!X176,"")</f>
        <v/>
      </c>
      <c r="E176" s="6" t="str">
        <f>IF(AND(TONGHOP!O176="KTHP",TONGHOP!P176="TL"),TONGHOP!Y176,"")</f>
        <v/>
      </c>
      <c r="F176" s="6" t="str">
        <f>IF(AND(TONGHOP!O176="KTHP",TONGHOP!P176="TL"),TONGHOP!Z176,"")</f>
        <v/>
      </c>
      <c r="G176" s="7" t="str">
        <f>IF(AND(TONGHOP!O176="ThiTN",TONGHOP!P176="LT"),TONGHOP!X176,"")</f>
        <v/>
      </c>
      <c r="H176" s="7" t="str">
        <f>IF(AND(TONGHOP!O176="ThiTN",TONGHOP!P176="LT"),TONGHOP!Y176,"")</f>
        <v/>
      </c>
      <c r="I176" s="7" t="str">
        <f>IF(AND(G176="",H176=""),"",IF(AND(TONGHOP!O176="ThiTN",TONGHOP!P176="LT"),TONGHOP!Z176,""))</f>
        <v/>
      </c>
      <c r="J176" s="7" t="str">
        <f>IF(AND(TONGHOP!O176="ThiTN",OR(TONGHOP!X176=TONGHOP!T176,TONGHOP!X176=TONGHOP!U176),TONGHOP!P176="TH"),TONGHOP!X176,"")</f>
        <v/>
      </c>
      <c r="K176" s="7" t="str">
        <f>IF(AND(TONGHOP!O176="ThiTN",OR(TONGHOP!Y176=TONGHOP!T176,TONGHOP!Y176=TONGHOP!U176),TONGHOP!P176="TH"),TONGHOP!Y176,"")</f>
        <v/>
      </c>
      <c r="L176" s="7" t="str">
        <f>IF(AND(J176="",K176=""),"",IF(AND(TONGHOP!O176="ThiTN",TONGHOP!P176="TH"),TONGHOP!Z176,""))</f>
        <v/>
      </c>
      <c r="M176" s="7" t="str">
        <f>IF(AND(TONGHOP!O176="ThiTN",AND(TONGHOP!X176&lt;&gt;TONGHOP!T176,TONGHOP!X176&lt;&gt;TONGHOP!U176),TONGHOP!P176="TH"),TONGHOP!X176,"")</f>
        <v/>
      </c>
      <c r="N176" s="7" t="str">
        <f>IF(AND(TONGHOP!O176="ThiTN",AND(TONGHOP!Y176&lt;&gt;TONGHOP!T176,TONGHOP!Y176&lt;&gt;TONGHOP!U176),TONGHOP!P176="TH"),TONGHOP!Y176,"")</f>
        <v/>
      </c>
      <c r="O176" s="7" t="str">
        <f>IF(AND(M176="",N176=""),"",IF(AND(TONGHOP!O176="ThiTN",TONGHOP!P176="TH"),TONGHOP!Z176,""))</f>
        <v/>
      </c>
    </row>
    <row r="177" spans="1:15">
      <c r="A177" s="5" t="str">
        <f>IF(AND(TONGHOP!O177="KTHP",TONGHOP!P177="LT"),TONGHOP!X177,"")</f>
        <v/>
      </c>
      <c r="B177" s="6" t="str">
        <f>IF(AND(TONGHOP!O177="KTHP",TONGHOP!P177="LT"),TONGHOP!Y177,"")</f>
        <v/>
      </c>
      <c r="C177" s="6" t="str">
        <f>IF(AND(TONGHOP!O177="KTHP",TONGHOP!P177="LT"),TONGHOP!Z177,"")</f>
        <v/>
      </c>
      <c r="D177" s="5" t="str">
        <f>IF(AND(TONGHOP!O177="KTHP",TONGHOP!P177="TL"),TONGHOP!X177,"")</f>
        <v/>
      </c>
      <c r="E177" s="6" t="str">
        <f>IF(AND(TONGHOP!O177="KTHP",TONGHOP!P177="TL"),TONGHOP!Y177,"")</f>
        <v/>
      </c>
      <c r="F177" s="6" t="str">
        <f>IF(AND(TONGHOP!O177="KTHP",TONGHOP!P177="TL"),TONGHOP!Z177,"")</f>
        <v/>
      </c>
      <c r="G177" s="7" t="str">
        <f>IF(AND(TONGHOP!O177="ThiTN",TONGHOP!P177="LT"),TONGHOP!X177,"")</f>
        <v/>
      </c>
      <c r="H177" s="7" t="str">
        <f>IF(AND(TONGHOP!O177="ThiTN",TONGHOP!P177="LT"),TONGHOP!Y177,"")</f>
        <v/>
      </c>
      <c r="I177" s="7" t="str">
        <f>IF(AND(G177="",H177=""),"",IF(AND(TONGHOP!O177="ThiTN",TONGHOP!P177="LT"),TONGHOP!Z177,""))</f>
        <v/>
      </c>
      <c r="J177" s="7" t="str">
        <f>IF(AND(TONGHOP!O177="ThiTN",OR(TONGHOP!X177=TONGHOP!T177,TONGHOP!X177=TONGHOP!U177),TONGHOP!P177="TH"),TONGHOP!X177,"")</f>
        <v/>
      </c>
      <c r="K177" s="7" t="str">
        <f>IF(AND(TONGHOP!O177="ThiTN",OR(TONGHOP!Y177=TONGHOP!T177,TONGHOP!Y177=TONGHOP!U177),TONGHOP!P177="TH"),TONGHOP!Y177,"")</f>
        <v/>
      </c>
      <c r="L177" s="7" t="str">
        <f>IF(AND(J177="",K177=""),"",IF(AND(TONGHOP!O177="ThiTN",TONGHOP!P177="TH"),TONGHOP!Z177,""))</f>
        <v/>
      </c>
      <c r="M177" s="7" t="str">
        <f>IF(AND(TONGHOP!O177="ThiTN",AND(TONGHOP!X177&lt;&gt;TONGHOP!T177,TONGHOP!X177&lt;&gt;TONGHOP!U177),TONGHOP!P177="TH"),TONGHOP!X177,"")</f>
        <v/>
      </c>
      <c r="N177" s="7" t="str">
        <f>IF(AND(TONGHOP!O177="ThiTN",AND(TONGHOP!Y177&lt;&gt;TONGHOP!T177,TONGHOP!Y177&lt;&gt;TONGHOP!U177),TONGHOP!P177="TH"),TONGHOP!Y177,"")</f>
        <v/>
      </c>
      <c r="O177" s="7" t="str">
        <f>IF(AND(M177="",N177=""),"",IF(AND(TONGHOP!O177="ThiTN",TONGHOP!P177="TH"),TONGHOP!Z177,""))</f>
        <v/>
      </c>
    </row>
    <row r="178" spans="1:15">
      <c r="A178" s="5" t="str">
        <f>IF(AND(TONGHOP!O178="KTHP",TONGHOP!P178="LT"),TONGHOP!X178,"")</f>
        <v/>
      </c>
      <c r="B178" s="6" t="str">
        <f>IF(AND(TONGHOP!O178="KTHP",TONGHOP!P178="LT"),TONGHOP!Y178,"")</f>
        <v/>
      </c>
      <c r="C178" s="6" t="str">
        <f>IF(AND(TONGHOP!O178="KTHP",TONGHOP!P178="LT"),TONGHOP!Z178,"")</f>
        <v/>
      </c>
      <c r="D178" s="5" t="str">
        <f>IF(AND(TONGHOP!O178="KTHP",TONGHOP!P178="TL"),TONGHOP!X178,"")</f>
        <v/>
      </c>
      <c r="E178" s="6" t="str">
        <f>IF(AND(TONGHOP!O178="KTHP",TONGHOP!P178="TL"),TONGHOP!Y178,"")</f>
        <v/>
      </c>
      <c r="F178" s="6" t="str">
        <f>IF(AND(TONGHOP!O178="KTHP",TONGHOP!P178="TL"),TONGHOP!Z178,"")</f>
        <v/>
      </c>
      <c r="G178" s="7" t="str">
        <f>IF(AND(TONGHOP!O178="ThiTN",TONGHOP!P178="LT"),TONGHOP!X178,"")</f>
        <v/>
      </c>
      <c r="H178" s="7" t="str">
        <f>IF(AND(TONGHOP!O178="ThiTN",TONGHOP!P178="LT"),TONGHOP!Y178,"")</f>
        <v/>
      </c>
      <c r="I178" s="7" t="str">
        <f>IF(AND(G178="",H178=""),"",IF(AND(TONGHOP!O178="ThiTN",TONGHOP!P178="LT"),TONGHOP!Z178,""))</f>
        <v/>
      </c>
      <c r="J178" s="7" t="str">
        <f>IF(AND(TONGHOP!O178="ThiTN",OR(TONGHOP!X178=TONGHOP!T178,TONGHOP!X178=TONGHOP!U178),TONGHOP!P178="TH"),TONGHOP!X178,"")</f>
        <v/>
      </c>
      <c r="K178" s="7" t="str">
        <f>IF(AND(TONGHOP!O178="ThiTN",OR(TONGHOP!Y178=TONGHOP!T178,TONGHOP!Y178=TONGHOP!U178),TONGHOP!P178="TH"),TONGHOP!Y178,"")</f>
        <v/>
      </c>
      <c r="L178" s="7" t="str">
        <f>IF(AND(J178="",K178=""),"",IF(AND(TONGHOP!O178="ThiTN",TONGHOP!P178="TH"),TONGHOP!Z178,""))</f>
        <v/>
      </c>
      <c r="M178" s="7" t="str">
        <f>IF(AND(TONGHOP!O178="ThiTN",AND(TONGHOP!X178&lt;&gt;TONGHOP!T178,TONGHOP!X178&lt;&gt;TONGHOP!U178),TONGHOP!P178="TH"),TONGHOP!X178,"")</f>
        <v/>
      </c>
      <c r="N178" s="7" t="str">
        <f>IF(AND(TONGHOP!O178="ThiTN",AND(TONGHOP!Y178&lt;&gt;TONGHOP!T178,TONGHOP!Y178&lt;&gt;TONGHOP!U178),TONGHOP!P178="TH"),TONGHOP!Y178,"")</f>
        <v/>
      </c>
      <c r="O178" s="7" t="str">
        <f>IF(AND(M178="",N178=""),"",IF(AND(TONGHOP!O178="ThiTN",TONGHOP!P178="TH"),TONGHOP!Z178,""))</f>
        <v/>
      </c>
    </row>
    <row r="179" spans="1:15">
      <c r="A179" s="5" t="str">
        <f>IF(AND(TONGHOP!O179="KTHP",TONGHOP!P179="LT"),TONGHOP!X179,"")</f>
        <v/>
      </c>
      <c r="B179" s="6" t="str">
        <f>IF(AND(TONGHOP!O179="KTHP",TONGHOP!P179="LT"),TONGHOP!Y179,"")</f>
        <v/>
      </c>
      <c r="C179" s="6" t="str">
        <f>IF(AND(TONGHOP!O179="KTHP",TONGHOP!P179="LT"),TONGHOP!Z179,"")</f>
        <v/>
      </c>
      <c r="D179" s="5" t="str">
        <f>IF(AND(TONGHOP!O179="KTHP",TONGHOP!P179="TL"),TONGHOP!X179,"")</f>
        <v/>
      </c>
      <c r="E179" s="6" t="str">
        <f>IF(AND(TONGHOP!O179="KTHP",TONGHOP!P179="TL"),TONGHOP!Y179,"")</f>
        <v/>
      </c>
      <c r="F179" s="6" t="str">
        <f>IF(AND(TONGHOP!O179="KTHP",TONGHOP!P179="TL"),TONGHOP!Z179,"")</f>
        <v/>
      </c>
      <c r="G179" s="7" t="str">
        <f>IF(AND(TONGHOP!O179="ThiTN",TONGHOP!P179="LT"),TONGHOP!X179,"")</f>
        <v/>
      </c>
      <c r="H179" s="7" t="str">
        <f>IF(AND(TONGHOP!O179="ThiTN",TONGHOP!P179="LT"),TONGHOP!Y179,"")</f>
        <v/>
      </c>
      <c r="I179" s="7" t="str">
        <f>IF(AND(G179="",H179=""),"",IF(AND(TONGHOP!O179="ThiTN",TONGHOP!P179="LT"),TONGHOP!Z179,""))</f>
        <v/>
      </c>
      <c r="J179" s="7" t="str">
        <f>IF(AND(TONGHOP!O179="ThiTN",OR(TONGHOP!X179=TONGHOP!T179,TONGHOP!X179=TONGHOP!U179),TONGHOP!P179="TH"),TONGHOP!X179,"")</f>
        <v/>
      </c>
      <c r="K179" s="7" t="str">
        <f>IF(AND(TONGHOP!O179="ThiTN",OR(TONGHOP!Y179=TONGHOP!T179,TONGHOP!Y179=TONGHOP!U179),TONGHOP!P179="TH"),TONGHOP!Y179,"")</f>
        <v/>
      </c>
      <c r="L179" s="7" t="str">
        <f>IF(AND(J179="",K179=""),"",IF(AND(TONGHOP!O179="ThiTN",TONGHOP!P179="TH"),TONGHOP!Z179,""))</f>
        <v/>
      </c>
      <c r="M179" s="7" t="str">
        <f>IF(AND(TONGHOP!O179="ThiTN",AND(TONGHOP!X179&lt;&gt;TONGHOP!T179,TONGHOP!X179&lt;&gt;TONGHOP!U179),TONGHOP!P179="TH"),TONGHOP!X179,"")</f>
        <v/>
      </c>
      <c r="N179" s="7" t="str">
        <f>IF(AND(TONGHOP!O179="ThiTN",AND(TONGHOP!Y179&lt;&gt;TONGHOP!T179,TONGHOP!Y179&lt;&gt;TONGHOP!U179),TONGHOP!P179="TH"),TONGHOP!Y179,"")</f>
        <v/>
      </c>
      <c r="O179" s="7" t="str">
        <f>IF(AND(M179="",N179=""),"",IF(AND(TONGHOP!O179="ThiTN",TONGHOP!P179="TH"),TONGHOP!Z179,""))</f>
        <v/>
      </c>
    </row>
    <row r="180" spans="1:15">
      <c r="A180" s="5" t="str">
        <f>IF(AND(TONGHOP!O180="KTHP",TONGHOP!P180="LT"),TONGHOP!X180,"")</f>
        <v/>
      </c>
      <c r="B180" s="6" t="str">
        <f>IF(AND(TONGHOP!O180="KTHP",TONGHOP!P180="LT"),TONGHOP!Y180,"")</f>
        <v/>
      </c>
      <c r="C180" s="6" t="str">
        <f>IF(AND(TONGHOP!O180="KTHP",TONGHOP!P180="LT"),TONGHOP!Z180,"")</f>
        <v/>
      </c>
      <c r="D180" s="5" t="str">
        <f>IF(AND(TONGHOP!O180="KTHP",TONGHOP!P180="TL"),TONGHOP!X180,"")</f>
        <v/>
      </c>
      <c r="E180" s="6" t="str">
        <f>IF(AND(TONGHOP!O180="KTHP",TONGHOP!P180="TL"),TONGHOP!Y180,"")</f>
        <v/>
      </c>
      <c r="F180" s="6" t="str">
        <f>IF(AND(TONGHOP!O180="KTHP",TONGHOP!P180="TL"),TONGHOP!Z180,"")</f>
        <v/>
      </c>
      <c r="G180" s="7" t="str">
        <f>IF(AND(TONGHOP!O180="ThiTN",TONGHOP!P180="LT"),TONGHOP!X180,"")</f>
        <v/>
      </c>
      <c r="H180" s="7" t="str">
        <f>IF(AND(TONGHOP!O180="ThiTN",TONGHOP!P180="LT"),TONGHOP!Y180,"")</f>
        <v/>
      </c>
      <c r="I180" s="7" t="str">
        <f>IF(AND(G180="",H180=""),"",IF(AND(TONGHOP!O180="ThiTN",TONGHOP!P180="LT"),TONGHOP!Z180,""))</f>
        <v/>
      </c>
      <c r="J180" s="7" t="str">
        <f>IF(AND(TONGHOP!O180="ThiTN",OR(TONGHOP!X180=TONGHOP!T180,TONGHOP!X180=TONGHOP!U180),TONGHOP!P180="TH"),TONGHOP!X180,"")</f>
        <v/>
      </c>
      <c r="K180" s="7" t="str">
        <f>IF(AND(TONGHOP!O180="ThiTN",OR(TONGHOP!Y180=TONGHOP!T180,TONGHOP!Y180=TONGHOP!U180),TONGHOP!P180="TH"),TONGHOP!Y180,"")</f>
        <v/>
      </c>
      <c r="L180" s="7" t="str">
        <f>IF(AND(J180="",K180=""),"",IF(AND(TONGHOP!O180="ThiTN",TONGHOP!P180="TH"),TONGHOP!Z180,""))</f>
        <v/>
      </c>
      <c r="M180" s="7" t="str">
        <f>IF(AND(TONGHOP!O180="ThiTN",AND(TONGHOP!X180&lt;&gt;TONGHOP!T180,TONGHOP!X180&lt;&gt;TONGHOP!U180),TONGHOP!P180="TH"),TONGHOP!X180,"")</f>
        <v/>
      </c>
      <c r="N180" s="7" t="str">
        <f>IF(AND(TONGHOP!O180="ThiTN",AND(TONGHOP!Y180&lt;&gt;TONGHOP!T180,TONGHOP!Y180&lt;&gt;TONGHOP!U180),TONGHOP!P180="TH"),TONGHOP!Y180,"")</f>
        <v/>
      </c>
      <c r="O180" s="7" t="str">
        <f>IF(AND(M180="",N180=""),"",IF(AND(TONGHOP!O180="ThiTN",TONGHOP!P180="TH"),TONGHOP!Z180,""))</f>
        <v/>
      </c>
    </row>
    <row r="181" spans="1:15">
      <c r="A181" s="5" t="str">
        <f>IF(AND(TONGHOP!O181="KTHP",TONGHOP!P181="LT"),TONGHOP!X181,"")</f>
        <v/>
      </c>
      <c r="B181" s="6" t="str">
        <f>IF(AND(TONGHOP!O181="KTHP",TONGHOP!P181="LT"),TONGHOP!Y181,"")</f>
        <v/>
      </c>
      <c r="C181" s="6" t="str">
        <f>IF(AND(TONGHOP!O181="KTHP",TONGHOP!P181="LT"),TONGHOP!Z181,"")</f>
        <v/>
      </c>
      <c r="D181" s="5" t="str">
        <f>IF(AND(TONGHOP!O181="KTHP",TONGHOP!P181="TL"),TONGHOP!X181,"")</f>
        <v/>
      </c>
      <c r="E181" s="6" t="str">
        <f>IF(AND(TONGHOP!O181="KTHP",TONGHOP!P181="TL"),TONGHOP!Y181,"")</f>
        <v/>
      </c>
      <c r="F181" s="6" t="str">
        <f>IF(AND(TONGHOP!O181="KTHP",TONGHOP!P181="TL"),TONGHOP!Z181,"")</f>
        <v/>
      </c>
      <c r="G181" s="7" t="str">
        <f>IF(AND(TONGHOP!O181="ThiTN",TONGHOP!P181="LT"),TONGHOP!X181,"")</f>
        <v/>
      </c>
      <c r="H181" s="7" t="str">
        <f>IF(AND(TONGHOP!O181="ThiTN",TONGHOP!P181="LT"),TONGHOP!Y181,"")</f>
        <v/>
      </c>
      <c r="I181" s="7" t="str">
        <f>IF(AND(G181="",H181=""),"",IF(AND(TONGHOP!O181="ThiTN",TONGHOP!P181="LT"),TONGHOP!Z181,""))</f>
        <v/>
      </c>
      <c r="J181" s="7" t="str">
        <f>IF(AND(TONGHOP!O181="ThiTN",OR(TONGHOP!X181=TONGHOP!T181,TONGHOP!X181=TONGHOP!U181),TONGHOP!P181="TH"),TONGHOP!X181,"")</f>
        <v/>
      </c>
      <c r="K181" s="7" t="str">
        <f>IF(AND(TONGHOP!O181="ThiTN",OR(TONGHOP!Y181=TONGHOP!T181,TONGHOP!Y181=TONGHOP!U181),TONGHOP!P181="TH"),TONGHOP!Y181,"")</f>
        <v/>
      </c>
      <c r="L181" s="7" t="str">
        <f>IF(AND(J181="",K181=""),"",IF(AND(TONGHOP!O181="ThiTN",TONGHOP!P181="TH"),TONGHOP!Z181,""))</f>
        <v/>
      </c>
      <c r="M181" s="7" t="str">
        <f>IF(AND(TONGHOP!O181="ThiTN",AND(TONGHOP!X181&lt;&gt;TONGHOP!T181,TONGHOP!X181&lt;&gt;TONGHOP!U181),TONGHOP!P181="TH"),TONGHOP!X181,"")</f>
        <v/>
      </c>
      <c r="N181" s="7" t="str">
        <f>IF(AND(TONGHOP!O181="ThiTN",AND(TONGHOP!Y181&lt;&gt;TONGHOP!T181,TONGHOP!Y181&lt;&gt;TONGHOP!U181),TONGHOP!P181="TH"),TONGHOP!Y181,"")</f>
        <v/>
      </c>
      <c r="O181" s="7" t="str">
        <f>IF(AND(M181="",N181=""),"",IF(AND(TONGHOP!O181="ThiTN",TONGHOP!P181="TH"),TONGHOP!Z181,""))</f>
        <v/>
      </c>
    </row>
    <row r="182" spans="1:15">
      <c r="A182" s="5" t="str">
        <f>IF(AND(TONGHOP!O182="KTHP",TONGHOP!P182="LT"),TONGHOP!X182,"")</f>
        <v/>
      </c>
      <c r="B182" s="6" t="str">
        <f>IF(AND(TONGHOP!O182="KTHP",TONGHOP!P182="LT"),TONGHOP!Y182,"")</f>
        <v/>
      </c>
      <c r="C182" s="6" t="str">
        <f>IF(AND(TONGHOP!O182="KTHP",TONGHOP!P182="LT"),TONGHOP!Z182,"")</f>
        <v/>
      </c>
      <c r="D182" s="5" t="str">
        <f>IF(AND(TONGHOP!O182="KTHP",TONGHOP!P182="TL"),TONGHOP!X182,"")</f>
        <v/>
      </c>
      <c r="E182" s="6" t="str">
        <f>IF(AND(TONGHOP!O182="KTHP",TONGHOP!P182="TL"),TONGHOP!Y182,"")</f>
        <v/>
      </c>
      <c r="F182" s="6" t="str">
        <f>IF(AND(TONGHOP!O182="KTHP",TONGHOP!P182="TL"),TONGHOP!Z182,"")</f>
        <v/>
      </c>
      <c r="G182" s="7" t="str">
        <f>IF(AND(TONGHOP!O182="ThiTN",TONGHOP!P182="LT"),TONGHOP!X182,"")</f>
        <v/>
      </c>
      <c r="H182" s="7" t="str">
        <f>IF(AND(TONGHOP!O182="ThiTN",TONGHOP!P182="LT"),TONGHOP!Y182,"")</f>
        <v/>
      </c>
      <c r="I182" s="7" t="str">
        <f>IF(AND(G182="",H182=""),"",IF(AND(TONGHOP!O182="ThiTN",TONGHOP!P182="LT"),TONGHOP!Z182,""))</f>
        <v/>
      </c>
      <c r="J182" s="7" t="str">
        <f>IF(AND(TONGHOP!O182="ThiTN",OR(TONGHOP!X182=TONGHOP!T182,TONGHOP!X182=TONGHOP!U182),TONGHOP!P182="TH"),TONGHOP!X182,"")</f>
        <v/>
      </c>
      <c r="K182" s="7" t="str">
        <f>IF(AND(TONGHOP!O182="ThiTN",OR(TONGHOP!Y182=TONGHOP!T182,TONGHOP!Y182=TONGHOP!U182),TONGHOP!P182="TH"),TONGHOP!Y182,"")</f>
        <v/>
      </c>
      <c r="L182" s="7" t="str">
        <f>IF(AND(J182="",K182=""),"",IF(AND(TONGHOP!O182="ThiTN",TONGHOP!P182="TH"),TONGHOP!Z182,""))</f>
        <v/>
      </c>
      <c r="M182" s="7" t="str">
        <f>IF(AND(TONGHOP!O182="ThiTN",AND(TONGHOP!X182&lt;&gt;TONGHOP!T182,TONGHOP!X182&lt;&gt;TONGHOP!U182),TONGHOP!P182="TH"),TONGHOP!X182,"")</f>
        <v/>
      </c>
      <c r="N182" s="7" t="str">
        <f>IF(AND(TONGHOP!O182="ThiTN",AND(TONGHOP!Y182&lt;&gt;TONGHOP!T182,TONGHOP!Y182&lt;&gt;TONGHOP!U182),TONGHOP!P182="TH"),TONGHOP!Y182,"")</f>
        <v/>
      </c>
      <c r="O182" s="7" t="str">
        <f>IF(AND(M182="",N182=""),"",IF(AND(TONGHOP!O182="ThiTN",TONGHOP!P182="TH"),TONGHOP!Z182,""))</f>
        <v/>
      </c>
    </row>
    <row r="183" spans="1:15">
      <c r="A183" s="5" t="str">
        <f>IF(AND(TONGHOP!O183="KTHP",TONGHOP!P183="LT"),TONGHOP!X183,"")</f>
        <v/>
      </c>
      <c r="B183" s="6" t="str">
        <f>IF(AND(TONGHOP!O183="KTHP",TONGHOP!P183="LT"),TONGHOP!Y183,"")</f>
        <v/>
      </c>
      <c r="C183" s="6" t="str">
        <f>IF(AND(TONGHOP!O183="KTHP",TONGHOP!P183="LT"),TONGHOP!Z183,"")</f>
        <v/>
      </c>
      <c r="D183" s="5" t="str">
        <f>IF(AND(TONGHOP!O183="KTHP",TONGHOP!P183="TL"),TONGHOP!X183,"")</f>
        <v/>
      </c>
      <c r="E183" s="6" t="str">
        <f>IF(AND(TONGHOP!O183="KTHP",TONGHOP!P183="TL"),TONGHOP!Y183,"")</f>
        <v/>
      </c>
      <c r="F183" s="6" t="str">
        <f>IF(AND(TONGHOP!O183="KTHP",TONGHOP!P183="TL"),TONGHOP!Z183,"")</f>
        <v/>
      </c>
      <c r="G183" s="7" t="str">
        <f>IF(AND(TONGHOP!O183="ThiTN",TONGHOP!P183="LT"),TONGHOP!X183,"")</f>
        <v/>
      </c>
      <c r="H183" s="7" t="str">
        <f>IF(AND(TONGHOP!O183="ThiTN",TONGHOP!P183="LT"),TONGHOP!Y183,"")</f>
        <v/>
      </c>
      <c r="I183" s="7" t="str">
        <f>IF(AND(G183="",H183=""),"",IF(AND(TONGHOP!O183="ThiTN",TONGHOP!P183="LT"),TONGHOP!Z183,""))</f>
        <v/>
      </c>
      <c r="J183" s="7" t="str">
        <f>IF(AND(TONGHOP!O183="ThiTN",OR(TONGHOP!X183=TONGHOP!T183,TONGHOP!X183=TONGHOP!U183),TONGHOP!P183="TH"),TONGHOP!X183,"")</f>
        <v/>
      </c>
      <c r="K183" s="7" t="str">
        <f>IF(AND(TONGHOP!O183="ThiTN",OR(TONGHOP!Y183=TONGHOP!T183,TONGHOP!Y183=TONGHOP!U183),TONGHOP!P183="TH"),TONGHOP!Y183,"")</f>
        <v/>
      </c>
      <c r="L183" s="7" t="str">
        <f>IF(AND(J183="",K183=""),"",IF(AND(TONGHOP!O183="ThiTN",TONGHOP!P183="TH"),TONGHOP!Z183,""))</f>
        <v/>
      </c>
      <c r="M183" s="7" t="str">
        <f>IF(AND(TONGHOP!O183="ThiTN",AND(TONGHOP!X183&lt;&gt;TONGHOP!T183,TONGHOP!X183&lt;&gt;TONGHOP!U183),TONGHOP!P183="TH"),TONGHOP!X183,"")</f>
        <v/>
      </c>
      <c r="N183" s="7" t="str">
        <f>IF(AND(TONGHOP!O183="ThiTN",AND(TONGHOP!Y183&lt;&gt;TONGHOP!T183,TONGHOP!Y183&lt;&gt;TONGHOP!U183),TONGHOP!P183="TH"),TONGHOP!Y183,"")</f>
        <v/>
      </c>
      <c r="O183" s="7" t="str">
        <f>IF(AND(M183="",N183=""),"",IF(AND(TONGHOP!O183="ThiTN",TONGHOP!P183="TH"),TONGHOP!Z183,""))</f>
        <v/>
      </c>
    </row>
    <row r="184" spans="1:15">
      <c r="A184" s="5" t="str">
        <f>IF(AND(TONGHOP!O184="KTHP",TONGHOP!P184="LT"),TONGHOP!X184,"")</f>
        <v/>
      </c>
      <c r="B184" s="6" t="str">
        <f>IF(AND(TONGHOP!O184="KTHP",TONGHOP!P184="LT"),TONGHOP!Y184,"")</f>
        <v/>
      </c>
      <c r="C184" s="6" t="str">
        <f>IF(AND(TONGHOP!O184="KTHP",TONGHOP!P184="LT"),TONGHOP!Z184,"")</f>
        <v/>
      </c>
      <c r="D184" s="5" t="str">
        <f>IF(AND(TONGHOP!O184="KTHP",TONGHOP!P184="TL"),TONGHOP!X184,"")</f>
        <v/>
      </c>
      <c r="E184" s="6" t="str">
        <f>IF(AND(TONGHOP!O184="KTHP",TONGHOP!P184="TL"),TONGHOP!Y184,"")</f>
        <v/>
      </c>
      <c r="F184" s="6" t="str">
        <f>IF(AND(TONGHOP!O184="KTHP",TONGHOP!P184="TL"),TONGHOP!Z184,"")</f>
        <v/>
      </c>
      <c r="G184" s="7" t="str">
        <f>IF(AND(TONGHOP!O184="ThiTN",TONGHOP!P184="LT"),TONGHOP!X184,"")</f>
        <v/>
      </c>
      <c r="H184" s="7" t="str">
        <f>IF(AND(TONGHOP!O184="ThiTN",TONGHOP!P184="LT"),TONGHOP!Y184,"")</f>
        <v/>
      </c>
      <c r="I184" s="7" t="str">
        <f>IF(AND(G184="",H184=""),"",IF(AND(TONGHOP!O184="ThiTN",TONGHOP!P184="LT"),TONGHOP!Z184,""))</f>
        <v/>
      </c>
      <c r="J184" s="7" t="str">
        <f>IF(AND(TONGHOP!O184="ThiTN",OR(TONGHOP!X184=TONGHOP!T184,TONGHOP!X184=TONGHOP!U184),TONGHOP!P184="TH"),TONGHOP!X184,"")</f>
        <v/>
      </c>
      <c r="K184" s="7" t="str">
        <f>IF(AND(TONGHOP!O184="ThiTN",OR(TONGHOP!Y184=TONGHOP!T184,TONGHOP!Y184=TONGHOP!U184),TONGHOP!P184="TH"),TONGHOP!Y184,"")</f>
        <v/>
      </c>
      <c r="L184" s="7" t="str">
        <f>IF(AND(J184="",K184=""),"",IF(AND(TONGHOP!O184="ThiTN",TONGHOP!P184="TH"),TONGHOP!Z184,""))</f>
        <v/>
      </c>
      <c r="M184" s="7" t="str">
        <f>IF(AND(TONGHOP!O184="ThiTN",AND(TONGHOP!X184&lt;&gt;TONGHOP!T184,TONGHOP!X184&lt;&gt;TONGHOP!U184),TONGHOP!P184="TH"),TONGHOP!X184,"")</f>
        <v/>
      </c>
      <c r="N184" s="7" t="str">
        <f>IF(AND(TONGHOP!O184="ThiTN",AND(TONGHOP!Y184&lt;&gt;TONGHOP!T184,TONGHOP!Y184&lt;&gt;TONGHOP!U184),TONGHOP!P184="TH"),TONGHOP!Y184,"")</f>
        <v/>
      </c>
      <c r="O184" s="7" t="str">
        <f>IF(AND(M184="",N184=""),"",IF(AND(TONGHOP!O184="ThiTN",TONGHOP!P184="TH"),TONGHOP!Z184,""))</f>
        <v/>
      </c>
    </row>
    <row r="185" spans="1:15">
      <c r="A185" s="5" t="str">
        <f>IF(AND(TONGHOP!O185="KTHP",TONGHOP!P185="LT"),TONGHOP!X185,"")</f>
        <v/>
      </c>
      <c r="B185" s="6" t="str">
        <f>IF(AND(TONGHOP!O185="KTHP",TONGHOP!P185="LT"),TONGHOP!Y185,"")</f>
        <v/>
      </c>
      <c r="C185" s="6" t="str">
        <f>IF(AND(TONGHOP!O185="KTHP",TONGHOP!P185="LT"),TONGHOP!Z185,"")</f>
        <v/>
      </c>
      <c r="D185" s="5" t="str">
        <f>IF(AND(TONGHOP!O185="KTHP",TONGHOP!P185="TL"),TONGHOP!X185,"")</f>
        <v/>
      </c>
      <c r="E185" s="6" t="str">
        <f>IF(AND(TONGHOP!O185="KTHP",TONGHOP!P185="TL"),TONGHOP!Y185,"")</f>
        <v/>
      </c>
      <c r="F185" s="6" t="str">
        <f>IF(AND(TONGHOP!O185="KTHP",TONGHOP!P185="TL"),TONGHOP!Z185,"")</f>
        <v/>
      </c>
      <c r="G185" s="7" t="str">
        <f>IF(AND(TONGHOP!O185="ThiTN",TONGHOP!P185="LT"),TONGHOP!X185,"")</f>
        <v/>
      </c>
      <c r="H185" s="7" t="str">
        <f>IF(AND(TONGHOP!O185="ThiTN",TONGHOP!P185="LT"),TONGHOP!Y185,"")</f>
        <v/>
      </c>
      <c r="I185" s="7" t="str">
        <f>IF(AND(G185="",H185=""),"",IF(AND(TONGHOP!O185="ThiTN",TONGHOP!P185="LT"),TONGHOP!Z185,""))</f>
        <v/>
      </c>
      <c r="J185" s="7" t="str">
        <f>IF(AND(TONGHOP!O185="ThiTN",OR(TONGHOP!X185=TONGHOP!T185,TONGHOP!X185=TONGHOP!U185),TONGHOP!P185="TH"),TONGHOP!X185,"")</f>
        <v/>
      </c>
      <c r="K185" s="7" t="str">
        <f>IF(AND(TONGHOP!O185="ThiTN",OR(TONGHOP!Y185=TONGHOP!T185,TONGHOP!Y185=TONGHOP!U185),TONGHOP!P185="TH"),TONGHOP!Y185,"")</f>
        <v/>
      </c>
      <c r="L185" s="7" t="str">
        <f>IF(AND(J185="",K185=""),"",IF(AND(TONGHOP!O185="ThiTN",TONGHOP!P185="TH"),TONGHOP!Z185,""))</f>
        <v/>
      </c>
      <c r="M185" s="7" t="str">
        <f>IF(AND(TONGHOP!O185="ThiTN",AND(TONGHOP!X185&lt;&gt;TONGHOP!T185,TONGHOP!X185&lt;&gt;TONGHOP!U185),TONGHOP!P185="TH"),TONGHOP!X185,"")</f>
        <v/>
      </c>
      <c r="N185" s="7" t="str">
        <f>IF(AND(TONGHOP!O185="ThiTN",AND(TONGHOP!Y185&lt;&gt;TONGHOP!T185,TONGHOP!Y185&lt;&gt;TONGHOP!U185),TONGHOP!P185="TH"),TONGHOP!Y185,"")</f>
        <v/>
      </c>
      <c r="O185" s="7" t="str">
        <f>IF(AND(M185="",N185=""),"",IF(AND(TONGHOP!O185="ThiTN",TONGHOP!P185="TH"),TONGHOP!Z185,""))</f>
        <v/>
      </c>
    </row>
    <row r="186" spans="1:15">
      <c r="A186" s="5" t="str">
        <f>IF(AND(TONGHOP!O186="KTHP",TONGHOP!P186="LT"),TONGHOP!X186,"")</f>
        <v/>
      </c>
      <c r="B186" s="6" t="str">
        <f>IF(AND(TONGHOP!O186="KTHP",TONGHOP!P186="LT"),TONGHOP!Y186,"")</f>
        <v/>
      </c>
      <c r="C186" s="6" t="str">
        <f>IF(AND(TONGHOP!O186="KTHP",TONGHOP!P186="LT"),TONGHOP!Z186,"")</f>
        <v/>
      </c>
      <c r="D186" s="5" t="str">
        <f>IF(AND(TONGHOP!O186="KTHP",TONGHOP!P186="TL"),TONGHOP!X186,"")</f>
        <v/>
      </c>
      <c r="E186" s="6" t="str">
        <f>IF(AND(TONGHOP!O186="KTHP",TONGHOP!P186="TL"),TONGHOP!Y186,"")</f>
        <v/>
      </c>
      <c r="F186" s="6" t="str">
        <f>IF(AND(TONGHOP!O186="KTHP",TONGHOP!P186="TL"),TONGHOP!Z186,"")</f>
        <v/>
      </c>
      <c r="G186" s="7" t="str">
        <f>IF(AND(TONGHOP!O186="ThiTN",TONGHOP!P186="LT"),TONGHOP!X186,"")</f>
        <v/>
      </c>
      <c r="H186" s="7" t="str">
        <f>IF(AND(TONGHOP!O186="ThiTN",TONGHOP!P186="LT"),TONGHOP!Y186,"")</f>
        <v/>
      </c>
      <c r="I186" s="7" t="str">
        <f>IF(AND(G186="",H186=""),"",IF(AND(TONGHOP!O186="ThiTN",TONGHOP!P186="LT"),TONGHOP!Z186,""))</f>
        <v/>
      </c>
      <c r="J186" s="7" t="str">
        <f>IF(AND(TONGHOP!O186="ThiTN",OR(TONGHOP!X186=TONGHOP!T186,TONGHOP!X186=TONGHOP!U186),TONGHOP!P186="TH"),TONGHOP!X186,"")</f>
        <v/>
      </c>
      <c r="K186" s="7" t="str">
        <f>IF(AND(TONGHOP!O186="ThiTN",OR(TONGHOP!Y186=TONGHOP!T186,TONGHOP!Y186=TONGHOP!U186),TONGHOP!P186="TH"),TONGHOP!Y186,"")</f>
        <v/>
      </c>
      <c r="L186" s="7" t="str">
        <f>IF(AND(J186="",K186=""),"",IF(AND(TONGHOP!O186="ThiTN",TONGHOP!P186="TH"),TONGHOP!Z186,""))</f>
        <v/>
      </c>
      <c r="M186" s="7" t="str">
        <f>IF(AND(TONGHOP!O186="ThiTN",AND(TONGHOP!X186&lt;&gt;TONGHOP!T186,TONGHOP!X186&lt;&gt;TONGHOP!U186),TONGHOP!P186="TH"),TONGHOP!X186,"")</f>
        <v/>
      </c>
      <c r="N186" s="7" t="str">
        <f>IF(AND(TONGHOP!O186="ThiTN",AND(TONGHOP!Y186&lt;&gt;TONGHOP!T186,TONGHOP!Y186&lt;&gt;TONGHOP!U186),TONGHOP!P186="TH"),TONGHOP!Y186,"")</f>
        <v/>
      </c>
      <c r="O186" s="7" t="str">
        <f>IF(AND(M186="",N186=""),"",IF(AND(TONGHOP!O186="ThiTN",TONGHOP!P186="TH"),TONGHOP!Z186,""))</f>
        <v/>
      </c>
    </row>
    <row r="187" spans="1:15">
      <c r="A187" s="5" t="str">
        <f>IF(AND(TONGHOP!O187="KTHP",TONGHOP!P187="LT"),TONGHOP!X187,"")</f>
        <v/>
      </c>
      <c r="B187" s="6" t="str">
        <f>IF(AND(TONGHOP!O187="KTHP",TONGHOP!P187="LT"),TONGHOP!Y187,"")</f>
        <v/>
      </c>
      <c r="C187" s="6" t="str">
        <f>IF(AND(TONGHOP!O187="KTHP",TONGHOP!P187="LT"),TONGHOP!Z187,"")</f>
        <v/>
      </c>
      <c r="D187" s="5" t="str">
        <f>IF(AND(TONGHOP!O187="KTHP",TONGHOP!P187="TL"),TONGHOP!X187,"")</f>
        <v/>
      </c>
      <c r="E187" s="6" t="str">
        <f>IF(AND(TONGHOP!O187="KTHP",TONGHOP!P187="TL"),TONGHOP!Y187,"")</f>
        <v/>
      </c>
      <c r="F187" s="6" t="str">
        <f>IF(AND(TONGHOP!O187="KTHP",TONGHOP!P187="TL"),TONGHOP!Z187,"")</f>
        <v/>
      </c>
      <c r="G187" s="7" t="str">
        <f>IF(AND(TONGHOP!O187="ThiTN",TONGHOP!P187="LT"),TONGHOP!X187,"")</f>
        <v/>
      </c>
      <c r="H187" s="7" t="str">
        <f>IF(AND(TONGHOP!O187="ThiTN",TONGHOP!P187="LT"),TONGHOP!Y187,"")</f>
        <v/>
      </c>
      <c r="I187" s="7" t="str">
        <f>IF(AND(G187="",H187=""),"",IF(AND(TONGHOP!O187="ThiTN",TONGHOP!P187="LT"),TONGHOP!Z187,""))</f>
        <v/>
      </c>
      <c r="J187" s="7" t="str">
        <f>IF(AND(TONGHOP!O187="ThiTN",OR(TONGHOP!X187=TONGHOP!T187,TONGHOP!X187=TONGHOP!U187),TONGHOP!P187="TH"),TONGHOP!X187,"")</f>
        <v/>
      </c>
      <c r="K187" s="7" t="str">
        <f>IF(AND(TONGHOP!O187="ThiTN",OR(TONGHOP!Y187=TONGHOP!T187,TONGHOP!Y187=TONGHOP!U187),TONGHOP!P187="TH"),TONGHOP!Y187,"")</f>
        <v/>
      </c>
      <c r="L187" s="7" t="str">
        <f>IF(AND(J187="",K187=""),"",IF(AND(TONGHOP!O187="ThiTN",TONGHOP!P187="TH"),TONGHOP!Z187,""))</f>
        <v/>
      </c>
      <c r="M187" s="7" t="str">
        <f>IF(AND(TONGHOP!O187="ThiTN",AND(TONGHOP!X187&lt;&gt;TONGHOP!T187,TONGHOP!X187&lt;&gt;TONGHOP!U187),TONGHOP!P187="TH"),TONGHOP!X187,"")</f>
        <v/>
      </c>
      <c r="N187" s="7" t="str">
        <f>IF(AND(TONGHOP!O187="ThiTN",AND(TONGHOP!Y187&lt;&gt;TONGHOP!T187,TONGHOP!Y187&lt;&gt;TONGHOP!U187),TONGHOP!P187="TH"),TONGHOP!Y187,"")</f>
        <v/>
      </c>
      <c r="O187" s="7" t="str">
        <f>IF(AND(M187="",N187=""),"",IF(AND(TONGHOP!O187="ThiTN",TONGHOP!P187="TH"),TONGHOP!Z187,""))</f>
        <v/>
      </c>
    </row>
    <row r="188" spans="1:15">
      <c r="A188" s="5" t="str">
        <f>IF(AND(TONGHOP!O188="KTHP",TONGHOP!P188="LT"),TONGHOP!X188,"")</f>
        <v/>
      </c>
      <c r="B188" s="6" t="str">
        <f>IF(AND(TONGHOP!O188="KTHP",TONGHOP!P188="LT"),TONGHOP!Y188,"")</f>
        <v/>
      </c>
      <c r="C188" s="6" t="str">
        <f>IF(AND(TONGHOP!O188="KTHP",TONGHOP!P188="LT"),TONGHOP!Z188,"")</f>
        <v/>
      </c>
      <c r="D188" s="5" t="str">
        <f>IF(AND(TONGHOP!O188="KTHP",TONGHOP!P188="TL"),TONGHOP!X188,"")</f>
        <v/>
      </c>
      <c r="E188" s="6" t="str">
        <f>IF(AND(TONGHOP!O188="KTHP",TONGHOP!P188="TL"),TONGHOP!Y188,"")</f>
        <v/>
      </c>
      <c r="F188" s="6" t="str">
        <f>IF(AND(TONGHOP!O188="KTHP",TONGHOP!P188="TL"),TONGHOP!Z188,"")</f>
        <v/>
      </c>
      <c r="G188" s="7" t="str">
        <f>IF(AND(TONGHOP!O188="ThiTN",TONGHOP!P188="LT"),TONGHOP!X188,"")</f>
        <v/>
      </c>
      <c r="H188" s="7" t="str">
        <f>IF(AND(TONGHOP!O188="ThiTN",TONGHOP!P188="LT"),TONGHOP!Y188,"")</f>
        <v/>
      </c>
      <c r="I188" s="7" t="str">
        <f>IF(AND(G188="",H188=""),"",IF(AND(TONGHOP!O188="ThiTN",TONGHOP!P188="LT"),TONGHOP!Z188,""))</f>
        <v/>
      </c>
      <c r="J188" s="7" t="str">
        <f>IF(AND(TONGHOP!O188="ThiTN",OR(TONGHOP!X188=TONGHOP!T188,TONGHOP!X188=TONGHOP!U188),TONGHOP!P188="TH"),TONGHOP!X188,"")</f>
        <v/>
      </c>
      <c r="K188" s="7" t="str">
        <f>IF(AND(TONGHOP!O188="ThiTN",OR(TONGHOP!Y188=TONGHOP!T188,TONGHOP!Y188=TONGHOP!U188),TONGHOP!P188="TH"),TONGHOP!Y188,"")</f>
        <v/>
      </c>
      <c r="L188" s="7" t="str">
        <f>IF(AND(J188="",K188=""),"",IF(AND(TONGHOP!O188="ThiTN",TONGHOP!P188="TH"),TONGHOP!Z188,""))</f>
        <v/>
      </c>
      <c r="M188" s="7" t="str">
        <f>IF(AND(TONGHOP!O188="ThiTN",AND(TONGHOP!X188&lt;&gt;TONGHOP!T188,TONGHOP!X188&lt;&gt;TONGHOP!U188),TONGHOP!P188="TH"),TONGHOP!X188,"")</f>
        <v/>
      </c>
      <c r="N188" s="7" t="str">
        <f>IF(AND(TONGHOP!O188="ThiTN",AND(TONGHOP!Y188&lt;&gt;TONGHOP!T188,TONGHOP!Y188&lt;&gt;TONGHOP!U188),TONGHOP!P188="TH"),TONGHOP!Y188,"")</f>
        <v/>
      </c>
      <c r="O188" s="7" t="str">
        <f>IF(AND(M188="",N188=""),"",IF(AND(TONGHOP!O188="ThiTN",TONGHOP!P188="TH"),TONGHOP!Z188,""))</f>
        <v/>
      </c>
    </row>
    <row r="189" spans="1:15">
      <c r="A189" s="5" t="str">
        <f>IF(AND(TONGHOP!O189="KTHP",TONGHOP!P189="LT"),TONGHOP!X189,"")</f>
        <v/>
      </c>
      <c r="B189" s="6" t="str">
        <f>IF(AND(TONGHOP!O189="KTHP",TONGHOP!P189="LT"),TONGHOP!Y189,"")</f>
        <v/>
      </c>
      <c r="C189" s="6" t="str">
        <f>IF(AND(TONGHOP!O189="KTHP",TONGHOP!P189="LT"),TONGHOP!Z189,"")</f>
        <v/>
      </c>
      <c r="D189" s="5" t="str">
        <f>IF(AND(TONGHOP!O189="KTHP",TONGHOP!P189="TL"),TONGHOP!X189,"")</f>
        <v/>
      </c>
      <c r="E189" s="6" t="str">
        <f>IF(AND(TONGHOP!O189="KTHP",TONGHOP!P189="TL"),TONGHOP!Y189,"")</f>
        <v/>
      </c>
      <c r="F189" s="6" t="str">
        <f>IF(AND(TONGHOP!O189="KTHP",TONGHOP!P189="TL"),TONGHOP!Z189,"")</f>
        <v/>
      </c>
      <c r="G189" s="7" t="str">
        <f>IF(AND(TONGHOP!O189="ThiTN",TONGHOP!P189="LT"),TONGHOP!X189,"")</f>
        <v/>
      </c>
      <c r="H189" s="7" t="str">
        <f>IF(AND(TONGHOP!O189="ThiTN",TONGHOP!P189="LT"),TONGHOP!Y189,"")</f>
        <v/>
      </c>
      <c r="I189" s="7" t="str">
        <f>IF(AND(G189="",H189=""),"",IF(AND(TONGHOP!O189="ThiTN",TONGHOP!P189="LT"),TONGHOP!Z189,""))</f>
        <v/>
      </c>
      <c r="J189" s="7" t="str">
        <f>IF(AND(TONGHOP!O189="ThiTN",OR(TONGHOP!X189=TONGHOP!T189,TONGHOP!X189=TONGHOP!U189),TONGHOP!P189="TH"),TONGHOP!X189,"")</f>
        <v/>
      </c>
      <c r="K189" s="7" t="str">
        <f>IF(AND(TONGHOP!O189="ThiTN",OR(TONGHOP!Y189=TONGHOP!T189,TONGHOP!Y189=TONGHOP!U189),TONGHOP!P189="TH"),TONGHOP!Y189,"")</f>
        <v/>
      </c>
      <c r="L189" s="7" t="str">
        <f>IF(AND(J189="",K189=""),"",IF(AND(TONGHOP!O189="ThiTN",TONGHOP!P189="TH"),TONGHOP!Z189,""))</f>
        <v/>
      </c>
      <c r="M189" s="7" t="str">
        <f>IF(AND(TONGHOP!O189="ThiTN",AND(TONGHOP!X189&lt;&gt;TONGHOP!T189,TONGHOP!X189&lt;&gt;TONGHOP!U189),TONGHOP!P189="TH"),TONGHOP!X189,"")</f>
        <v/>
      </c>
      <c r="N189" s="7" t="str">
        <f>IF(AND(TONGHOP!O189="ThiTN",AND(TONGHOP!Y189&lt;&gt;TONGHOP!T189,TONGHOP!Y189&lt;&gt;TONGHOP!U189),TONGHOP!P189="TH"),TONGHOP!Y189,"")</f>
        <v/>
      </c>
      <c r="O189" s="7" t="str">
        <f>IF(AND(M189="",N189=""),"",IF(AND(TONGHOP!O189="ThiTN",TONGHOP!P189="TH"),TONGHOP!Z189,""))</f>
        <v/>
      </c>
    </row>
    <row r="190" spans="1:15">
      <c r="A190" s="5" t="str">
        <f>IF(AND(TONGHOP!O190="KTHP",TONGHOP!P190="LT"),TONGHOP!X190,"")</f>
        <v/>
      </c>
      <c r="B190" s="6" t="str">
        <f>IF(AND(TONGHOP!O190="KTHP",TONGHOP!P190="LT"),TONGHOP!Y190,"")</f>
        <v/>
      </c>
      <c r="C190" s="6" t="str">
        <f>IF(AND(TONGHOP!O190="KTHP",TONGHOP!P190="LT"),TONGHOP!Z190,"")</f>
        <v/>
      </c>
      <c r="D190" s="5" t="str">
        <f>IF(AND(TONGHOP!O190="KTHP",TONGHOP!P190="TL"),TONGHOP!X190,"")</f>
        <v/>
      </c>
      <c r="E190" s="6" t="str">
        <f>IF(AND(TONGHOP!O190="KTHP",TONGHOP!P190="TL"),TONGHOP!Y190,"")</f>
        <v/>
      </c>
      <c r="F190" s="6" t="str">
        <f>IF(AND(TONGHOP!O190="KTHP",TONGHOP!P190="TL"),TONGHOP!Z190,"")</f>
        <v/>
      </c>
      <c r="G190" s="7" t="str">
        <f>IF(AND(TONGHOP!O190="ThiTN",TONGHOP!P190="LT"),TONGHOP!X190,"")</f>
        <v/>
      </c>
      <c r="H190" s="7" t="str">
        <f>IF(AND(TONGHOP!O190="ThiTN",TONGHOP!P190="LT"),TONGHOP!Y190,"")</f>
        <v/>
      </c>
      <c r="I190" s="7" t="str">
        <f>IF(AND(G190="",H190=""),"",IF(AND(TONGHOP!O190="ThiTN",TONGHOP!P190="LT"),TONGHOP!Z190,""))</f>
        <v/>
      </c>
      <c r="J190" s="7" t="str">
        <f>IF(AND(TONGHOP!O190="ThiTN",OR(TONGHOP!X190=TONGHOP!T190,TONGHOP!X190=TONGHOP!U190),TONGHOP!P190="TH"),TONGHOP!X190,"")</f>
        <v/>
      </c>
      <c r="K190" s="7" t="str">
        <f>IF(AND(TONGHOP!O190="ThiTN",OR(TONGHOP!Y190=TONGHOP!T190,TONGHOP!Y190=TONGHOP!U190),TONGHOP!P190="TH"),TONGHOP!Y190,"")</f>
        <v/>
      </c>
      <c r="L190" s="7" t="str">
        <f>IF(AND(J190="",K190=""),"",IF(AND(TONGHOP!O190="ThiTN",TONGHOP!P190="TH"),TONGHOP!Z190,""))</f>
        <v/>
      </c>
      <c r="M190" s="7" t="str">
        <f>IF(AND(TONGHOP!O190="ThiTN",AND(TONGHOP!X190&lt;&gt;TONGHOP!T190,TONGHOP!X190&lt;&gt;TONGHOP!U190),TONGHOP!P190="TH"),TONGHOP!X190,"")</f>
        <v/>
      </c>
      <c r="N190" s="7" t="str">
        <f>IF(AND(TONGHOP!O190="ThiTN",AND(TONGHOP!Y190&lt;&gt;TONGHOP!T190,TONGHOP!Y190&lt;&gt;TONGHOP!U190),TONGHOP!P190="TH"),TONGHOP!Y190,"")</f>
        <v/>
      </c>
      <c r="O190" s="7" t="str">
        <f>IF(AND(M190="",N190=""),"",IF(AND(TONGHOP!O190="ThiTN",TONGHOP!P190="TH"),TONGHOP!Z190,""))</f>
        <v/>
      </c>
    </row>
    <row r="191" spans="1:15">
      <c r="A191" s="5" t="str">
        <f>IF(AND(TONGHOP!O191="KTHP",TONGHOP!P191="LT"),TONGHOP!X191,"")</f>
        <v/>
      </c>
      <c r="B191" s="6" t="str">
        <f>IF(AND(TONGHOP!O191="KTHP",TONGHOP!P191="LT"),TONGHOP!Y191,"")</f>
        <v/>
      </c>
      <c r="C191" s="6" t="str">
        <f>IF(AND(TONGHOP!O191="KTHP",TONGHOP!P191="LT"),TONGHOP!Z191,"")</f>
        <v/>
      </c>
      <c r="D191" s="5" t="str">
        <f>IF(AND(TONGHOP!O191="KTHP",TONGHOP!P191="TL"),TONGHOP!X191,"")</f>
        <v/>
      </c>
      <c r="E191" s="6" t="str">
        <f>IF(AND(TONGHOP!O191="KTHP",TONGHOP!P191="TL"),TONGHOP!Y191,"")</f>
        <v/>
      </c>
      <c r="F191" s="6" t="str">
        <f>IF(AND(TONGHOP!O191="KTHP",TONGHOP!P191="TL"),TONGHOP!Z191,"")</f>
        <v/>
      </c>
      <c r="G191" s="7" t="str">
        <f>IF(AND(TONGHOP!O191="ThiTN",TONGHOP!P191="LT"),TONGHOP!X191,"")</f>
        <v/>
      </c>
      <c r="H191" s="7" t="str">
        <f>IF(AND(TONGHOP!O191="ThiTN",TONGHOP!P191="LT"),TONGHOP!Y191,"")</f>
        <v/>
      </c>
      <c r="I191" s="7" t="str">
        <f>IF(AND(G191="",H191=""),"",IF(AND(TONGHOP!O191="ThiTN",TONGHOP!P191="LT"),TONGHOP!Z191,""))</f>
        <v/>
      </c>
      <c r="J191" s="7" t="str">
        <f>IF(AND(TONGHOP!O191="ThiTN",OR(TONGHOP!X191=TONGHOP!T191,TONGHOP!X191=TONGHOP!U191),TONGHOP!P191="TH"),TONGHOP!X191,"")</f>
        <v/>
      </c>
      <c r="K191" s="7" t="str">
        <f>IF(AND(TONGHOP!O191="ThiTN",OR(TONGHOP!Y191=TONGHOP!T191,TONGHOP!Y191=TONGHOP!U191),TONGHOP!P191="TH"),TONGHOP!Y191,"")</f>
        <v/>
      </c>
      <c r="L191" s="7" t="str">
        <f>IF(AND(J191="",K191=""),"",IF(AND(TONGHOP!O191="ThiTN",TONGHOP!P191="TH"),TONGHOP!Z191,""))</f>
        <v/>
      </c>
      <c r="M191" s="7" t="str">
        <f>IF(AND(TONGHOP!O191="ThiTN",AND(TONGHOP!X191&lt;&gt;TONGHOP!T191,TONGHOP!X191&lt;&gt;TONGHOP!U191),TONGHOP!P191="TH"),TONGHOP!X191,"")</f>
        <v/>
      </c>
      <c r="N191" s="7" t="str">
        <f>IF(AND(TONGHOP!O191="ThiTN",AND(TONGHOP!Y191&lt;&gt;TONGHOP!T191,TONGHOP!Y191&lt;&gt;TONGHOP!U191),TONGHOP!P191="TH"),TONGHOP!Y191,"")</f>
        <v/>
      </c>
      <c r="O191" s="7" t="str">
        <f>IF(AND(M191="",N191=""),"",IF(AND(TONGHOP!O191="ThiTN",TONGHOP!P191="TH"),TONGHOP!Z191,""))</f>
        <v/>
      </c>
    </row>
    <row r="192" spans="1:15">
      <c r="A192" s="5" t="str">
        <f>IF(AND(TONGHOP!O192="KTHP",TONGHOP!P192="LT"),TONGHOP!X192,"")</f>
        <v/>
      </c>
      <c r="B192" s="6" t="str">
        <f>IF(AND(TONGHOP!O192="KTHP",TONGHOP!P192="LT"),TONGHOP!Y192,"")</f>
        <v/>
      </c>
      <c r="C192" s="6" t="str">
        <f>IF(AND(TONGHOP!O192="KTHP",TONGHOP!P192="LT"),TONGHOP!Z192,"")</f>
        <v/>
      </c>
      <c r="D192" s="5" t="str">
        <f>IF(AND(TONGHOP!O192="KTHP",TONGHOP!P192="TL"),TONGHOP!X192,"")</f>
        <v/>
      </c>
      <c r="E192" s="6" t="str">
        <f>IF(AND(TONGHOP!O192="KTHP",TONGHOP!P192="TL"),TONGHOP!Y192,"")</f>
        <v/>
      </c>
      <c r="F192" s="6" t="str">
        <f>IF(AND(TONGHOP!O192="KTHP",TONGHOP!P192="TL"),TONGHOP!Z192,"")</f>
        <v/>
      </c>
      <c r="G192" s="7" t="str">
        <f>IF(AND(TONGHOP!O192="ThiTN",TONGHOP!P192="LT"),TONGHOP!X192,"")</f>
        <v/>
      </c>
      <c r="H192" s="7" t="str">
        <f>IF(AND(TONGHOP!O192="ThiTN",TONGHOP!P192="LT"),TONGHOP!Y192,"")</f>
        <v/>
      </c>
      <c r="I192" s="7" t="str">
        <f>IF(AND(G192="",H192=""),"",IF(AND(TONGHOP!O192="ThiTN",TONGHOP!P192="LT"),TONGHOP!Z192,""))</f>
        <v/>
      </c>
      <c r="J192" s="7" t="str">
        <f>IF(AND(TONGHOP!O192="ThiTN",OR(TONGHOP!X192=TONGHOP!T192,TONGHOP!X192=TONGHOP!U192),TONGHOP!P192="TH"),TONGHOP!X192,"")</f>
        <v/>
      </c>
      <c r="K192" s="7" t="str">
        <f>IF(AND(TONGHOP!O192="ThiTN",OR(TONGHOP!Y192=TONGHOP!T192,TONGHOP!Y192=TONGHOP!U192),TONGHOP!P192="TH"),TONGHOP!Y192,"")</f>
        <v/>
      </c>
      <c r="L192" s="7" t="str">
        <f>IF(AND(J192="",K192=""),"",IF(AND(TONGHOP!O192="ThiTN",TONGHOP!P192="TH"),TONGHOP!Z192,""))</f>
        <v/>
      </c>
      <c r="M192" s="7" t="str">
        <f>IF(AND(TONGHOP!O192="ThiTN",AND(TONGHOP!X192&lt;&gt;TONGHOP!T192,TONGHOP!X192&lt;&gt;TONGHOP!U192),TONGHOP!P192="TH"),TONGHOP!X192,"")</f>
        <v/>
      </c>
      <c r="N192" s="7" t="str">
        <f>IF(AND(TONGHOP!O192="ThiTN",AND(TONGHOP!Y192&lt;&gt;TONGHOP!T192,TONGHOP!Y192&lt;&gt;TONGHOP!U192),TONGHOP!P192="TH"),TONGHOP!Y192,"")</f>
        <v/>
      </c>
      <c r="O192" s="7" t="str">
        <f>IF(AND(M192="",N192=""),"",IF(AND(TONGHOP!O192="ThiTN",TONGHOP!P192="TH"),TONGHOP!Z192,""))</f>
        <v/>
      </c>
    </row>
    <row r="193" spans="1:15">
      <c r="A193" s="5" t="str">
        <f>IF(AND(TONGHOP!O193="KTHP",TONGHOP!P193="LT"),TONGHOP!X193,"")</f>
        <v/>
      </c>
      <c r="B193" s="6" t="str">
        <f>IF(AND(TONGHOP!O193="KTHP",TONGHOP!P193="LT"),TONGHOP!Y193,"")</f>
        <v/>
      </c>
      <c r="C193" s="6" t="str">
        <f>IF(AND(TONGHOP!O193="KTHP",TONGHOP!P193="LT"),TONGHOP!Z193,"")</f>
        <v/>
      </c>
      <c r="D193" s="5" t="str">
        <f>IF(AND(TONGHOP!O193="KTHP",TONGHOP!P193="TL"),TONGHOP!X193,"")</f>
        <v/>
      </c>
      <c r="E193" s="6" t="str">
        <f>IF(AND(TONGHOP!O193="KTHP",TONGHOP!P193="TL"),TONGHOP!Y193,"")</f>
        <v/>
      </c>
      <c r="F193" s="6" t="str">
        <f>IF(AND(TONGHOP!O193="KTHP",TONGHOP!P193="TL"),TONGHOP!Z193,"")</f>
        <v/>
      </c>
      <c r="G193" s="7" t="str">
        <f>IF(AND(TONGHOP!O193="ThiTN",TONGHOP!P193="LT"),TONGHOP!X193,"")</f>
        <v/>
      </c>
      <c r="H193" s="7" t="str">
        <f>IF(AND(TONGHOP!O193="ThiTN",TONGHOP!P193="LT"),TONGHOP!Y193,"")</f>
        <v/>
      </c>
      <c r="I193" s="7" t="str">
        <f>IF(AND(G193="",H193=""),"",IF(AND(TONGHOP!O193="ThiTN",TONGHOP!P193="LT"),TONGHOP!Z193,""))</f>
        <v/>
      </c>
      <c r="J193" s="7" t="str">
        <f>IF(AND(TONGHOP!O193="ThiTN",OR(TONGHOP!X193=TONGHOP!T193,TONGHOP!X193=TONGHOP!U193),TONGHOP!P193="TH"),TONGHOP!X193,"")</f>
        <v/>
      </c>
      <c r="K193" s="7" t="str">
        <f>IF(AND(TONGHOP!O193="ThiTN",OR(TONGHOP!Y193=TONGHOP!T193,TONGHOP!Y193=TONGHOP!U193),TONGHOP!P193="TH"),TONGHOP!Y193,"")</f>
        <v/>
      </c>
      <c r="L193" s="7" t="str">
        <f>IF(AND(J193="",K193=""),"",IF(AND(TONGHOP!O193="ThiTN",TONGHOP!P193="TH"),TONGHOP!Z193,""))</f>
        <v/>
      </c>
      <c r="M193" s="7" t="str">
        <f>IF(AND(TONGHOP!O193="ThiTN",AND(TONGHOP!X193&lt;&gt;TONGHOP!T193,TONGHOP!X193&lt;&gt;TONGHOP!U193),TONGHOP!P193="TH"),TONGHOP!X193,"")</f>
        <v/>
      </c>
      <c r="N193" s="7" t="str">
        <f>IF(AND(TONGHOP!O193="ThiTN",AND(TONGHOP!Y193&lt;&gt;TONGHOP!T193,TONGHOP!Y193&lt;&gt;TONGHOP!U193),TONGHOP!P193="TH"),TONGHOP!Y193,"")</f>
        <v/>
      </c>
      <c r="O193" s="7" t="str">
        <f>IF(AND(M193="",N193=""),"",IF(AND(TONGHOP!O193="ThiTN",TONGHOP!P193="TH"),TONGHOP!Z193,""))</f>
        <v/>
      </c>
    </row>
    <row r="194" spans="1:15">
      <c r="A194" s="5" t="str">
        <f>IF(AND(TONGHOP!O194="KTHP",TONGHOP!P194="LT"),TONGHOP!X194,"")</f>
        <v/>
      </c>
      <c r="B194" s="6" t="str">
        <f>IF(AND(TONGHOP!O194="KTHP",TONGHOP!P194="LT"),TONGHOP!Y194,"")</f>
        <v/>
      </c>
      <c r="C194" s="6" t="str">
        <f>IF(AND(TONGHOP!O194="KTHP",TONGHOP!P194="LT"),TONGHOP!Z194,"")</f>
        <v/>
      </c>
      <c r="D194" s="5" t="str">
        <f>IF(AND(TONGHOP!O194="KTHP",TONGHOP!P194="TL"),TONGHOP!X194,"")</f>
        <v/>
      </c>
      <c r="E194" s="6" t="str">
        <f>IF(AND(TONGHOP!O194="KTHP",TONGHOP!P194="TL"),TONGHOP!Y194,"")</f>
        <v/>
      </c>
      <c r="F194" s="6" t="str">
        <f>IF(AND(TONGHOP!O194="KTHP",TONGHOP!P194="TL"),TONGHOP!Z194,"")</f>
        <v/>
      </c>
      <c r="G194" s="7" t="str">
        <f>IF(AND(TONGHOP!O194="ThiTN",TONGHOP!P194="LT"),TONGHOP!X194,"")</f>
        <v/>
      </c>
      <c r="H194" s="7" t="str">
        <f>IF(AND(TONGHOP!O194="ThiTN",TONGHOP!P194="LT"),TONGHOP!Y194,"")</f>
        <v/>
      </c>
      <c r="I194" s="7" t="str">
        <f>IF(AND(G194="",H194=""),"",IF(AND(TONGHOP!O194="ThiTN",TONGHOP!P194="LT"),TONGHOP!Z194,""))</f>
        <v/>
      </c>
      <c r="J194" s="7" t="str">
        <f>IF(AND(TONGHOP!O194="ThiTN",OR(TONGHOP!X194=TONGHOP!T194,TONGHOP!X194=TONGHOP!U194),TONGHOP!P194="TH"),TONGHOP!X194,"")</f>
        <v/>
      </c>
      <c r="K194" s="7" t="str">
        <f>IF(AND(TONGHOP!O194="ThiTN",OR(TONGHOP!Y194=TONGHOP!T194,TONGHOP!Y194=TONGHOP!U194),TONGHOP!P194="TH"),TONGHOP!Y194,"")</f>
        <v/>
      </c>
      <c r="L194" s="7" t="str">
        <f>IF(AND(J194="",K194=""),"",IF(AND(TONGHOP!O194="ThiTN",TONGHOP!P194="TH"),TONGHOP!Z194,""))</f>
        <v/>
      </c>
      <c r="M194" s="7" t="str">
        <f>IF(AND(TONGHOP!O194="ThiTN",AND(TONGHOP!X194&lt;&gt;TONGHOP!T194,TONGHOP!X194&lt;&gt;TONGHOP!U194),TONGHOP!P194="TH"),TONGHOP!X194,"")</f>
        <v/>
      </c>
      <c r="N194" s="7" t="str">
        <f>IF(AND(TONGHOP!O194="ThiTN",AND(TONGHOP!Y194&lt;&gt;TONGHOP!T194,TONGHOP!Y194&lt;&gt;TONGHOP!U194),TONGHOP!P194="TH"),TONGHOP!Y194,"")</f>
        <v/>
      </c>
      <c r="O194" s="7" t="str">
        <f>IF(AND(M194="",N194=""),"",IF(AND(TONGHOP!O194="ThiTN",TONGHOP!P194="TH"),TONGHOP!Z194,""))</f>
        <v/>
      </c>
    </row>
    <row r="195" spans="1:15">
      <c r="A195" s="5" t="str">
        <f>IF(AND(TONGHOP!O195="KTHP",TONGHOP!P195="LT"),TONGHOP!X195,"")</f>
        <v/>
      </c>
      <c r="B195" s="6" t="str">
        <f>IF(AND(TONGHOP!O195="KTHP",TONGHOP!P195="LT"),TONGHOP!Y195,"")</f>
        <v/>
      </c>
      <c r="C195" s="6" t="str">
        <f>IF(AND(TONGHOP!O195="KTHP",TONGHOP!P195="LT"),TONGHOP!Z195,"")</f>
        <v/>
      </c>
      <c r="D195" s="5" t="str">
        <f>IF(AND(TONGHOP!O195="KTHP",TONGHOP!P195="TL"),TONGHOP!X195,"")</f>
        <v/>
      </c>
      <c r="E195" s="6" t="str">
        <f>IF(AND(TONGHOP!O195="KTHP",TONGHOP!P195="TL"),TONGHOP!Y195,"")</f>
        <v/>
      </c>
      <c r="F195" s="6" t="str">
        <f>IF(AND(TONGHOP!O195="KTHP",TONGHOP!P195="TL"),TONGHOP!Z195,"")</f>
        <v/>
      </c>
      <c r="G195" s="7" t="str">
        <f>IF(AND(TONGHOP!O195="ThiTN",TONGHOP!P195="LT"),TONGHOP!X195,"")</f>
        <v/>
      </c>
      <c r="H195" s="7" t="str">
        <f>IF(AND(TONGHOP!O195="ThiTN",TONGHOP!P195="LT"),TONGHOP!Y195,"")</f>
        <v/>
      </c>
      <c r="I195" s="7" t="str">
        <f>IF(AND(G195="",H195=""),"",IF(AND(TONGHOP!O195="ThiTN",TONGHOP!P195="LT"),TONGHOP!Z195,""))</f>
        <v/>
      </c>
      <c r="J195" s="7" t="str">
        <f>IF(AND(TONGHOP!O195="ThiTN",OR(TONGHOP!X195=TONGHOP!T195,TONGHOP!X195=TONGHOP!U195),TONGHOP!P195="TH"),TONGHOP!X195,"")</f>
        <v/>
      </c>
      <c r="K195" s="7" t="str">
        <f>IF(AND(TONGHOP!O195="ThiTN",OR(TONGHOP!Y195=TONGHOP!T195,TONGHOP!Y195=TONGHOP!U195),TONGHOP!P195="TH"),TONGHOP!Y195,"")</f>
        <v/>
      </c>
      <c r="L195" s="7" t="str">
        <f>IF(AND(J195="",K195=""),"",IF(AND(TONGHOP!O195="ThiTN",TONGHOP!P195="TH"),TONGHOP!Z195,""))</f>
        <v/>
      </c>
      <c r="M195" s="7" t="str">
        <f>IF(AND(TONGHOP!O195="ThiTN",AND(TONGHOP!X195&lt;&gt;TONGHOP!T195,TONGHOP!X195&lt;&gt;TONGHOP!U195),TONGHOP!P195="TH"),TONGHOP!X195,"")</f>
        <v/>
      </c>
      <c r="N195" s="7" t="str">
        <f>IF(AND(TONGHOP!O195="ThiTN",AND(TONGHOP!Y195&lt;&gt;TONGHOP!T195,TONGHOP!Y195&lt;&gt;TONGHOP!U195),TONGHOP!P195="TH"),TONGHOP!Y195,"")</f>
        <v/>
      </c>
      <c r="O195" s="7" t="str">
        <f>IF(AND(M195="",N195=""),"",IF(AND(TONGHOP!O195="ThiTN",TONGHOP!P195="TH"),TONGHOP!Z195,""))</f>
        <v/>
      </c>
    </row>
    <row r="196" spans="1:15">
      <c r="A196" s="5" t="str">
        <f>IF(AND(TONGHOP!O196="KTHP",TONGHOP!P196="LT"),TONGHOP!X196,"")</f>
        <v/>
      </c>
      <c r="B196" s="6" t="str">
        <f>IF(AND(TONGHOP!O196="KTHP",TONGHOP!P196="LT"),TONGHOP!Y196,"")</f>
        <v/>
      </c>
      <c r="C196" s="6" t="str">
        <f>IF(AND(TONGHOP!O196="KTHP",TONGHOP!P196="LT"),TONGHOP!Z196,"")</f>
        <v/>
      </c>
      <c r="D196" s="5" t="str">
        <f>IF(AND(TONGHOP!O196="KTHP",TONGHOP!P196="TL"),TONGHOP!X196,"")</f>
        <v/>
      </c>
      <c r="E196" s="6" t="str">
        <f>IF(AND(TONGHOP!O196="KTHP",TONGHOP!P196="TL"),TONGHOP!Y196,"")</f>
        <v/>
      </c>
      <c r="F196" s="6" t="str">
        <f>IF(AND(TONGHOP!O196="KTHP",TONGHOP!P196="TL"),TONGHOP!Z196,"")</f>
        <v/>
      </c>
      <c r="G196" s="7" t="str">
        <f>IF(AND(TONGHOP!O196="ThiTN",TONGHOP!P196="LT"),TONGHOP!X196,"")</f>
        <v/>
      </c>
      <c r="H196" s="7" t="str">
        <f>IF(AND(TONGHOP!O196="ThiTN",TONGHOP!P196="LT"),TONGHOP!Y196,"")</f>
        <v/>
      </c>
      <c r="I196" s="7" t="str">
        <f>IF(AND(G196="",H196=""),"",IF(AND(TONGHOP!O196="ThiTN",TONGHOP!P196="LT"),TONGHOP!Z196,""))</f>
        <v/>
      </c>
      <c r="J196" s="7" t="str">
        <f>IF(AND(TONGHOP!O196="ThiTN",OR(TONGHOP!X196=TONGHOP!T196,TONGHOP!X196=TONGHOP!U196),TONGHOP!P196="TH"),TONGHOP!X196,"")</f>
        <v/>
      </c>
      <c r="K196" s="7" t="str">
        <f>IF(AND(TONGHOP!O196="ThiTN",OR(TONGHOP!Y196=TONGHOP!T196,TONGHOP!Y196=TONGHOP!U196),TONGHOP!P196="TH"),TONGHOP!Y196,"")</f>
        <v/>
      </c>
      <c r="L196" s="7" t="str">
        <f>IF(AND(J196="",K196=""),"",IF(AND(TONGHOP!O196="ThiTN",TONGHOP!P196="TH"),TONGHOP!Z196,""))</f>
        <v/>
      </c>
      <c r="M196" s="7" t="str">
        <f>IF(AND(TONGHOP!O196="ThiTN",AND(TONGHOP!X196&lt;&gt;TONGHOP!T196,TONGHOP!X196&lt;&gt;TONGHOP!U196),TONGHOP!P196="TH"),TONGHOP!X196,"")</f>
        <v/>
      </c>
      <c r="N196" s="7" t="str">
        <f>IF(AND(TONGHOP!O196="ThiTN",AND(TONGHOP!Y196&lt;&gt;TONGHOP!T196,TONGHOP!Y196&lt;&gt;TONGHOP!U196),TONGHOP!P196="TH"),TONGHOP!Y196,"")</f>
        <v/>
      </c>
      <c r="O196" s="7" t="str">
        <f>IF(AND(M196="",N196=""),"",IF(AND(TONGHOP!O196="ThiTN",TONGHOP!P196="TH"),TONGHOP!Z196,""))</f>
        <v/>
      </c>
    </row>
    <row r="197" spans="1:15">
      <c r="A197" s="5" t="str">
        <f>IF(AND(TONGHOP!O197="KTHP",TONGHOP!P197="LT"),TONGHOP!X197,"")</f>
        <v/>
      </c>
      <c r="B197" s="6" t="str">
        <f>IF(AND(TONGHOP!O197="KTHP",TONGHOP!P197="LT"),TONGHOP!Y197,"")</f>
        <v/>
      </c>
      <c r="C197" s="6" t="str">
        <f>IF(AND(TONGHOP!O197="KTHP",TONGHOP!P197="LT"),TONGHOP!Z197,"")</f>
        <v/>
      </c>
      <c r="D197" s="5" t="str">
        <f>IF(AND(TONGHOP!O197="KTHP",TONGHOP!P197="TL"),TONGHOP!X197,"")</f>
        <v/>
      </c>
      <c r="E197" s="6" t="str">
        <f>IF(AND(TONGHOP!O197="KTHP",TONGHOP!P197="TL"),TONGHOP!Y197,"")</f>
        <v/>
      </c>
      <c r="F197" s="6" t="str">
        <f>IF(AND(TONGHOP!O197="KTHP",TONGHOP!P197="TL"),TONGHOP!Z197,"")</f>
        <v/>
      </c>
      <c r="G197" s="7" t="str">
        <f>IF(AND(TONGHOP!O197="ThiTN",TONGHOP!P197="LT"),TONGHOP!X197,"")</f>
        <v/>
      </c>
      <c r="H197" s="7" t="str">
        <f>IF(AND(TONGHOP!O197="ThiTN",TONGHOP!P197="LT"),TONGHOP!Y197,"")</f>
        <v/>
      </c>
      <c r="I197" s="7" t="str">
        <f>IF(AND(G197="",H197=""),"",IF(AND(TONGHOP!O197="ThiTN",TONGHOP!P197="LT"),TONGHOP!Z197,""))</f>
        <v/>
      </c>
      <c r="J197" s="7" t="str">
        <f>IF(AND(TONGHOP!O197="ThiTN",OR(TONGHOP!X197=TONGHOP!T197,TONGHOP!X197=TONGHOP!U197),TONGHOP!P197="TH"),TONGHOP!X197,"")</f>
        <v/>
      </c>
      <c r="K197" s="7" t="str">
        <f>IF(AND(TONGHOP!O197="ThiTN",OR(TONGHOP!Y197=TONGHOP!T197,TONGHOP!Y197=TONGHOP!U197),TONGHOP!P197="TH"),TONGHOP!Y197,"")</f>
        <v/>
      </c>
      <c r="L197" s="7" t="str">
        <f>IF(AND(J197="",K197=""),"",IF(AND(TONGHOP!O197="ThiTN",TONGHOP!P197="TH"),TONGHOP!Z197,""))</f>
        <v/>
      </c>
      <c r="M197" s="7" t="str">
        <f>IF(AND(TONGHOP!O197="ThiTN",AND(TONGHOP!X197&lt;&gt;TONGHOP!T197,TONGHOP!X197&lt;&gt;TONGHOP!U197),TONGHOP!P197="TH"),TONGHOP!X197,"")</f>
        <v/>
      </c>
      <c r="N197" s="7" t="str">
        <f>IF(AND(TONGHOP!O197="ThiTN",AND(TONGHOP!Y197&lt;&gt;TONGHOP!T197,TONGHOP!Y197&lt;&gt;TONGHOP!U197),TONGHOP!P197="TH"),TONGHOP!Y197,"")</f>
        <v/>
      </c>
      <c r="O197" s="7" t="str">
        <f>IF(AND(M197="",N197=""),"",IF(AND(TONGHOP!O197="ThiTN",TONGHOP!P197="TH"),TONGHOP!Z197,""))</f>
        <v/>
      </c>
    </row>
    <row r="198" spans="1:15">
      <c r="A198" s="5" t="str">
        <f>IF(AND(TONGHOP!O198="KTHP",TONGHOP!P198="LT"),TONGHOP!X198,"")</f>
        <v/>
      </c>
      <c r="B198" s="6" t="str">
        <f>IF(AND(TONGHOP!O198="KTHP",TONGHOP!P198="LT"),TONGHOP!Y198,"")</f>
        <v/>
      </c>
      <c r="C198" s="6" t="str">
        <f>IF(AND(TONGHOP!O198="KTHP",TONGHOP!P198="LT"),TONGHOP!Z198,"")</f>
        <v/>
      </c>
      <c r="D198" s="5" t="str">
        <f>IF(AND(TONGHOP!O198="KTHP",TONGHOP!P198="TL"),TONGHOP!X198,"")</f>
        <v/>
      </c>
      <c r="E198" s="6" t="str">
        <f>IF(AND(TONGHOP!O198="KTHP",TONGHOP!P198="TL"),TONGHOP!Y198,"")</f>
        <v/>
      </c>
      <c r="F198" s="6" t="str">
        <f>IF(AND(TONGHOP!O198="KTHP",TONGHOP!P198="TL"),TONGHOP!Z198,"")</f>
        <v/>
      </c>
      <c r="G198" s="7" t="str">
        <f>IF(AND(TONGHOP!O198="ThiTN",TONGHOP!P198="LT"),TONGHOP!X198,"")</f>
        <v/>
      </c>
      <c r="H198" s="7" t="str">
        <f>IF(AND(TONGHOP!O198="ThiTN",TONGHOP!P198="LT"),TONGHOP!Y198,"")</f>
        <v/>
      </c>
      <c r="I198" s="7" t="str">
        <f>IF(AND(G198="",H198=""),"",IF(AND(TONGHOP!O198="ThiTN",TONGHOP!P198="LT"),TONGHOP!Z198,""))</f>
        <v/>
      </c>
      <c r="J198" s="7" t="str">
        <f>IF(AND(TONGHOP!O198="ThiTN",OR(TONGHOP!X198=TONGHOP!T198,TONGHOP!X198=TONGHOP!U198),TONGHOP!P198="TH"),TONGHOP!X198,"")</f>
        <v/>
      </c>
      <c r="K198" s="7" t="str">
        <f>IF(AND(TONGHOP!O198="ThiTN",OR(TONGHOP!Y198=TONGHOP!T198,TONGHOP!Y198=TONGHOP!U198),TONGHOP!P198="TH"),TONGHOP!Y198,"")</f>
        <v/>
      </c>
      <c r="L198" s="7" t="str">
        <f>IF(AND(J198="",K198=""),"",IF(AND(TONGHOP!O198="ThiTN",TONGHOP!P198="TH"),TONGHOP!Z198,""))</f>
        <v/>
      </c>
      <c r="M198" s="7" t="str">
        <f>IF(AND(TONGHOP!O198="ThiTN",AND(TONGHOP!X198&lt;&gt;TONGHOP!T198,TONGHOP!X198&lt;&gt;TONGHOP!U198),TONGHOP!P198="TH"),TONGHOP!X198,"")</f>
        <v/>
      </c>
      <c r="N198" s="7" t="str">
        <f>IF(AND(TONGHOP!O198="ThiTN",AND(TONGHOP!Y198&lt;&gt;TONGHOP!T198,TONGHOP!Y198&lt;&gt;TONGHOP!U198),TONGHOP!P198="TH"),TONGHOP!Y198,"")</f>
        <v/>
      </c>
      <c r="O198" s="7" t="str">
        <f>IF(AND(M198="",N198=""),"",IF(AND(TONGHOP!O198="ThiTN",TONGHOP!P198="TH"),TONGHOP!Z198,""))</f>
        <v/>
      </c>
    </row>
    <row r="199" spans="1:15">
      <c r="A199" s="5" t="str">
        <f>IF(AND(TONGHOP!O199="KTHP",TONGHOP!P199="LT"),TONGHOP!X199,"")</f>
        <v/>
      </c>
      <c r="B199" s="6" t="str">
        <f>IF(AND(TONGHOP!O199="KTHP",TONGHOP!P199="LT"),TONGHOP!Y199,"")</f>
        <v/>
      </c>
      <c r="C199" s="6" t="str">
        <f>IF(AND(TONGHOP!O199="KTHP",TONGHOP!P199="LT"),TONGHOP!Z199,"")</f>
        <v/>
      </c>
      <c r="D199" s="5" t="str">
        <f>IF(AND(TONGHOP!O199="KTHP",TONGHOP!P199="TL"),TONGHOP!X199,"")</f>
        <v/>
      </c>
      <c r="E199" s="6" t="str">
        <f>IF(AND(TONGHOP!O199="KTHP",TONGHOP!P199="TL"),TONGHOP!Y199,"")</f>
        <v/>
      </c>
      <c r="F199" s="6" t="str">
        <f>IF(AND(TONGHOP!O199="KTHP",TONGHOP!P199="TL"),TONGHOP!Z199,"")</f>
        <v/>
      </c>
      <c r="G199" s="7" t="str">
        <f>IF(AND(TONGHOP!O199="ThiTN",TONGHOP!P199="LT"),TONGHOP!X199,"")</f>
        <v/>
      </c>
      <c r="H199" s="7" t="str">
        <f>IF(AND(TONGHOP!O199="ThiTN",TONGHOP!P199="LT"),TONGHOP!Y199,"")</f>
        <v/>
      </c>
      <c r="I199" s="7" t="str">
        <f>IF(AND(G199="",H199=""),"",IF(AND(TONGHOP!O199="ThiTN",TONGHOP!P199="LT"),TONGHOP!Z199,""))</f>
        <v/>
      </c>
      <c r="J199" s="7" t="str">
        <f>IF(AND(TONGHOP!O199="ThiTN",OR(TONGHOP!X199=TONGHOP!T199,TONGHOP!X199=TONGHOP!U199),TONGHOP!P199="TH"),TONGHOP!X199,"")</f>
        <v/>
      </c>
      <c r="K199" s="7" t="str">
        <f>IF(AND(TONGHOP!O199="ThiTN",OR(TONGHOP!Y199=TONGHOP!T199,TONGHOP!Y199=TONGHOP!U199),TONGHOP!P199="TH"),TONGHOP!Y199,"")</f>
        <v/>
      </c>
      <c r="L199" s="7" t="str">
        <f>IF(AND(J199="",K199=""),"",IF(AND(TONGHOP!O199="ThiTN",TONGHOP!P199="TH"),TONGHOP!Z199,""))</f>
        <v/>
      </c>
      <c r="M199" s="7" t="str">
        <f>IF(AND(TONGHOP!O199="ThiTN",AND(TONGHOP!X199&lt;&gt;TONGHOP!T199,TONGHOP!X199&lt;&gt;TONGHOP!U199),TONGHOP!P199="TH"),TONGHOP!X199,"")</f>
        <v/>
      </c>
      <c r="N199" s="7" t="str">
        <f>IF(AND(TONGHOP!O199="ThiTN",AND(TONGHOP!Y199&lt;&gt;TONGHOP!T199,TONGHOP!Y199&lt;&gt;TONGHOP!U199),TONGHOP!P199="TH"),TONGHOP!Y199,"")</f>
        <v/>
      </c>
      <c r="O199" s="7" t="str">
        <f>IF(AND(M199="",N199=""),"",IF(AND(TONGHOP!O199="ThiTN",TONGHOP!P199="TH"),TONGHOP!Z199,""))</f>
        <v/>
      </c>
    </row>
    <row r="200" spans="1:15">
      <c r="A200" s="5" t="str">
        <f>IF(AND(TONGHOP!O200="KTHP",TONGHOP!P200="LT"),TONGHOP!X200,"")</f>
        <v/>
      </c>
      <c r="B200" s="6" t="str">
        <f>IF(AND(TONGHOP!O200="KTHP",TONGHOP!P200="LT"),TONGHOP!Y200,"")</f>
        <v/>
      </c>
      <c r="C200" s="6" t="str">
        <f>IF(AND(TONGHOP!O200="KTHP",TONGHOP!P200="LT"),TONGHOP!Z200,"")</f>
        <v/>
      </c>
      <c r="D200" s="5" t="str">
        <f>IF(AND(TONGHOP!O200="KTHP",TONGHOP!P200="TL"),TONGHOP!X200,"")</f>
        <v/>
      </c>
      <c r="E200" s="6" t="str">
        <f>IF(AND(TONGHOP!O200="KTHP",TONGHOP!P200="TL"),TONGHOP!Y200,"")</f>
        <v/>
      </c>
      <c r="F200" s="6" t="str">
        <f>IF(AND(TONGHOP!O200="KTHP",TONGHOP!P200="TL"),TONGHOP!Z200,"")</f>
        <v/>
      </c>
      <c r="G200" s="7" t="str">
        <f>IF(AND(TONGHOP!O200="ThiTN",TONGHOP!P200="LT"),TONGHOP!X200,"")</f>
        <v/>
      </c>
      <c r="H200" s="7" t="str">
        <f>IF(AND(TONGHOP!O200="ThiTN",TONGHOP!P200="LT"),TONGHOP!Y200,"")</f>
        <v/>
      </c>
      <c r="I200" s="7" t="str">
        <f>IF(AND(G200="",H200=""),"",IF(AND(TONGHOP!O200="ThiTN",TONGHOP!P200="LT"),TONGHOP!Z200,""))</f>
        <v/>
      </c>
      <c r="J200" s="7" t="str">
        <f>IF(AND(TONGHOP!O200="ThiTN",OR(TONGHOP!X200=TONGHOP!T200,TONGHOP!X200=TONGHOP!U200),TONGHOP!P200="TH"),TONGHOP!X200,"")</f>
        <v/>
      </c>
      <c r="K200" s="7" t="str">
        <f>IF(AND(TONGHOP!O200="ThiTN",OR(TONGHOP!Y200=TONGHOP!T200,TONGHOP!Y200=TONGHOP!U200),TONGHOP!P200="TH"),TONGHOP!Y200,"")</f>
        <v/>
      </c>
      <c r="L200" s="7" t="str">
        <f>IF(AND(J200="",K200=""),"",IF(AND(TONGHOP!O200="ThiTN",TONGHOP!P200="TH"),TONGHOP!Z200,""))</f>
        <v/>
      </c>
      <c r="M200" s="7" t="str">
        <f>IF(AND(TONGHOP!O200="ThiTN",AND(TONGHOP!X200&lt;&gt;TONGHOP!T200,TONGHOP!X200&lt;&gt;TONGHOP!U200),TONGHOP!P200="TH"),TONGHOP!X200,"")</f>
        <v/>
      </c>
      <c r="N200" s="7" t="str">
        <f>IF(AND(TONGHOP!O200="ThiTN",AND(TONGHOP!Y200&lt;&gt;TONGHOP!T200,TONGHOP!Y200&lt;&gt;TONGHOP!U200),TONGHOP!P200="TH"),TONGHOP!Y200,"")</f>
        <v/>
      </c>
      <c r="O200" s="7" t="str">
        <f>IF(AND(M200="",N200=""),"",IF(AND(TONGHOP!O200="ThiTN",TONGHOP!P200="TH"),TONGHOP!Z200,""))</f>
        <v/>
      </c>
    </row>
    <row r="201" spans="1:15">
      <c r="A201" s="5" t="str">
        <f>IF(AND(TONGHOP!O201="KTHP",TONGHOP!P201="LT"),TONGHOP!X201,"")</f>
        <v/>
      </c>
      <c r="B201" s="6" t="str">
        <f>IF(AND(TONGHOP!O201="KTHP",TONGHOP!P201="LT"),TONGHOP!Y201,"")</f>
        <v/>
      </c>
      <c r="C201" s="6" t="str">
        <f>IF(AND(TONGHOP!O201="KTHP",TONGHOP!P201="LT"),TONGHOP!Z201,"")</f>
        <v/>
      </c>
      <c r="D201" s="5" t="str">
        <f>IF(AND(TONGHOP!O201="KTHP",TONGHOP!P201="TL"),TONGHOP!X201,"")</f>
        <v/>
      </c>
      <c r="E201" s="6" t="str">
        <f>IF(AND(TONGHOP!O201="KTHP",TONGHOP!P201="TL"),TONGHOP!Y201,"")</f>
        <v/>
      </c>
      <c r="F201" s="6" t="str">
        <f>IF(AND(TONGHOP!O201="KTHP",TONGHOP!P201="TL"),TONGHOP!Z201,"")</f>
        <v/>
      </c>
      <c r="G201" s="7" t="str">
        <f>IF(AND(TONGHOP!O201="ThiTN",TONGHOP!P201="LT"),TONGHOP!X201,"")</f>
        <v/>
      </c>
      <c r="H201" s="7" t="str">
        <f>IF(AND(TONGHOP!O201="ThiTN",TONGHOP!P201="LT"),TONGHOP!Y201,"")</f>
        <v/>
      </c>
      <c r="I201" s="7" t="str">
        <f>IF(AND(G201="",H201=""),"",IF(AND(TONGHOP!O201="ThiTN",TONGHOP!P201="LT"),TONGHOP!Z201,""))</f>
        <v/>
      </c>
      <c r="J201" s="7" t="str">
        <f>IF(AND(TONGHOP!O201="ThiTN",OR(TONGHOP!X201=TONGHOP!T201,TONGHOP!X201=TONGHOP!U201),TONGHOP!P201="TH"),TONGHOP!X201,"")</f>
        <v/>
      </c>
      <c r="K201" s="7" t="str">
        <f>IF(AND(TONGHOP!O201="ThiTN",OR(TONGHOP!Y201=TONGHOP!T201,TONGHOP!Y201=TONGHOP!U201),TONGHOP!P201="TH"),TONGHOP!Y201,"")</f>
        <v/>
      </c>
      <c r="L201" s="7" t="str">
        <f>IF(AND(J201="",K201=""),"",IF(AND(TONGHOP!O201="ThiTN",TONGHOP!P201="TH"),TONGHOP!Z201,""))</f>
        <v/>
      </c>
      <c r="M201" s="7" t="str">
        <f>IF(AND(TONGHOP!O201="ThiTN",AND(TONGHOP!X201&lt;&gt;TONGHOP!T201,TONGHOP!X201&lt;&gt;TONGHOP!U201),TONGHOP!P201="TH"),TONGHOP!X201,"")</f>
        <v/>
      </c>
      <c r="N201" s="7" t="str">
        <f>IF(AND(TONGHOP!O201="ThiTN",AND(TONGHOP!Y201&lt;&gt;TONGHOP!T201,TONGHOP!Y201&lt;&gt;TONGHOP!U201),TONGHOP!P201="TH"),TONGHOP!Y201,"")</f>
        <v/>
      </c>
      <c r="O201" s="7" t="str">
        <f>IF(AND(M201="",N201=""),"",IF(AND(TONGHOP!O201="ThiTN",TONGHOP!P201="TH"),TONGHOP!Z201,""))</f>
        <v/>
      </c>
    </row>
    <row r="202" spans="1:15">
      <c r="A202" s="5" t="str">
        <f>IF(AND(TONGHOP!O202="KTHP",TONGHOP!P202="LT"),TONGHOP!X202,"")</f>
        <v/>
      </c>
      <c r="B202" s="6" t="str">
        <f>IF(AND(TONGHOP!O202="KTHP",TONGHOP!P202="LT"),TONGHOP!Y202,"")</f>
        <v/>
      </c>
      <c r="C202" s="6" t="str">
        <f>IF(AND(TONGHOP!O202="KTHP",TONGHOP!P202="LT"),TONGHOP!Z202,"")</f>
        <v/>
      </c>
      <c r="D202" s="5" t="str">
        <f>IF(AND(TONGHOP!O202="KTHP",TONGHOP!P202="TL"),TONGHOP!X202,"")</f>
        <v/>
      </c>
      <c r="E202" s="6" t="str">
        <f>IF(AND(TONGHOP!O202="KTHP",TONGHOP!P202="TL"),TONGHOP!Y202,"")</f>
        <v/>
      </c>
      <c r="F202" s="6" t="str">
        <f>IF(AND(TONGHOP!O202="KTHP",TONGHOP!P202="TL"),TONGHOP!Z202,"")</f>
        <v/>
      </c>
      <c r="G202" s="7" t="str">
        <f>IF(AND(TONGHOP!O202="ThiTN",TONGHOP!P202="LT"),TONGHOP!X202,"")</f>
        <v/>
      </c>
      <c r="H202" s="7" t="str">
        <f>IF(AND(TONGHOP!O202="ThiTN",TONGHOP!P202="LT"),TONGHOP!Y202,"")</f>
        <v/>
      </c>
      <c r="I202" s="7" t="str">
        <f>IF(AND(G202="",H202=""),"",IF(AND(TONGHOP!O202="ThiTN",TONGHOP!P202="LT"),TONGHOP!Z202,""))</f>
        <v/>
      </c>
      <c r="J202" s="7" t="str">
        <f>IF(AND(TONGHOP!O202="ThiTN",OR(TONGHOP!X202=TONGHOP!T202,TONGHOP!X202=TONGHOP!U202),TONGHOP!P202="TH"),TONGHOP!X202,"")</f>
        <v/>
      </c>
      <c r="K202" s="7" t="str">
        <f>IF(AND(TONGHOP!O202="ThiTN",OR(TONGHOP!Y202=TONGHOP!T202,TONGHOP!Y202=TONGHOP!U202),TONGHOP!P202="TH"),TONGHOP!Y202,"")</f>
        <v/>
      </c>
      <c r="L202" s="7" t="str">
        <f>IF(AND(J202="",K202=""),"",IF(AND(TONGHOP!O202="ThiTN",TONGHOP!P202="TH"),TONGHOP!Z202,""))</f>
        <v/>
      </c>
      <c r="M202" s="7" t="str">
        <f>IF(AND(TONGHOP!O202="ThiTN",AND(TONGHOP!X202&lt;&gt;TONGHOP!T202,TONGHOP!X202&lt;&gt;TONGHOP!U202),TONGHOP!P202="TH"),TONGHOP!X202,"")</f>
        <v/>
      </c>
      <c r="N202" s="7" t="str">
        <f>IF(AND(TONGHOP!O202="ThiTN",AND(TONGHOP!Y202&lt;&gt;TONGHOP!T202,TONGHOP!Y202&lt;&gt;TONGHOP!U202),TONGHOP!P202="TH"),TONGHOP!Y202,"")</f>
        <v/>
      </c>
      <c r="O202" s="7" t="str">
        <f>IF(AND(M202="",N202=""),"",IF(AND(TONGHOP!O202="ThiTN",TONGHOP!P202="TH"),TONGHOP!Z202,""))</f>
        <v/>
      </c>
    </row>
    <row r="203" spans="1:15">
      <c r="A203" s="5" t="str">
        <f>IF(AND(TONGHOP!O203="KTHP",TONGHOP!P203="LT"),TONGHOP!X203,"")</f>
        <v/>
      </c>
      <c r="B203" s="6" t="str">
        <f>IF(AND(TONGHOP!O203="KTHP",TONGHOP!P203="LT"),TONGHOP!Y203,"")</f>
        <v/>
      </c>
      <c r="C203" s="6" t="str">
        <f>IF(AND(TONGHOP!O203="KTHP",TONGHOP!P203="LT"),TONGHOP!Z203,"")</f>
        <v/>
      </c>
      <c r="D203" s="5" t="str">
        <f>IF(AND(TONGHOP!O203="KTHP",TONGHOP!P203="TL"),TONGHOP!X203,"")</f>
        <v/>
      </c>
      <c r="E203" s="6" t="str">
        <f>IF(AND(TONGHOP!O203="KTHP",TONGHOP!P203="TL"),TONGHOP!Y203,"")</f>
        <v/>
      </c>
      <c r="F203" s="6" t="str">
        <f>IF(AND(TONGHOP!O203="KTHP",TONGHOP!P203="TL"),TONGHOP!Z203,"")</f>
        <v/>
      </c>
      <c r="G203" s="7" t="str">
        <f>IF(AND(TONGHOP!O203="ThiTN",TONGHOP!P203="LT"),TONGHOP!X203,"")</f>
        <v/>
      </c>
      <c r="H203" s="7" t="str">
        <f>IF(AND(TONGHOP!O203="ThiTN",TONGHOP!P203="LT"),TONGHOP!Y203,"")</f>
        <v/>
      </c>
      <c r="I203" s="7" t="str">
        <f>IF(AND(G203="",H203=""),"",IF(AND(TONGHOP!O203="ThiTN",TONGHOP!P203="LT"),TONGHOP!Z203,""))</f>
        <v/>
      </c>
      <c r="J203" s="7" t="str">
        <f>IF(AND(TONGHOP!O203="ThiTN",OR(TONGHOP!X203=TONGHOP!T203,TONGHOP!X203=TONGHOP!U203),TONGHOP!P203="TH"),TONGHOP!X203,"")</f>
        <v/>
      </c>
      <c r="K203" s="7" t="str">
        <f>IF(AND(TONGHOP!O203="ThiTN",OR(TONGHOP!Y203=TONGHOP!T203,TONGHOP!Y203=TONGHOP!U203),TONGHOP!P203="TH"),TONGHOP!Y203,"")</f>
        <v/>
      </c>
      <c r="L203" s="7" t="str">
        <f>IF(AND(J203="",K203=""),"",IF(AND(TONGHOP!O203="ThiTN",TONGHOP!P203="TH"),TONGHOP!Z203,""))</f>
        <v/>
      </c>
      <c r="M203" s="7" t="str">
        <f>IF(AND(TONGHOP!O203="ThiTN",AND(TONGHOP!X203&lt;&gt;TONGHOP!T203,TONGHOP!X203&lt;&gt;TONGHOP!U203),TONGHOP!P203="TH"),TONGHOP!X203,"")</f>
        <v/>
      </c>
      <c r="N203" s="7" t="str">
        <f>IF(AND(TONGHOP!O203="ThiTN",AND(TONGHOP!Y203&lt;&gt;TONGHOP!T203,TONGHOP!Y203&lt;&gt;TONGHOP!U203),TONGHOP!P203="TH"),TONGHOP!Y203,"")</f>
        <v/>
      </c>
      <c r="O203" s="7" t="str">
        <f>IF(AND(M203="",N203=""),"",IF(AND(TONGHOP!O203="ThiTN",TONGHOP!P203="TH"),TONGHOP!Z203,""))</f>
        <v/>
      </c>
    </row>
    <row r="204" spans="1:15">
      <c r="A204" s="5" t="str">
        <f>IF(AND(TONGHOP!O204="KTHP",TONGHOP!P204="LT"),TONGHOP!X204,"")</f>
        <v/>
      </c>
      <c r="B204" s="6" t="str">
        <f>IF(AND(TONGHOP!O204="KTHP",TONGHOP!P204="LT"),TONGHOP!Y204,"")</f>
        <v/>
      </c>
      <c r="C204" s="6" t="str">
        <f>IF(AND(TONGHOP!O204="KTHP",TONGHOP!P204="LT"),TONGHOP!Z204,"")</f>
        <v/>
      </c>
      <c r="D204" s="5" t="str">
        <f>IF(AND(TONGHOP!O204="KTHP",TONGHOP!P204="TL"),TONGHOP!X204,"")</f>
        <v/>
      </c>
      <c r="E204" s="6" t="str">
        <f>IF(AND(TONGHOP!O204="KTHP",TONGHOP!P204="TL"),TONGHOP!Y204,"")</f>
        <v/>
      </c>
      <c r="F204" s="6" t="str">
        <f>IF(AND(TONGHOP!O204="KTHP",TONGHOP!P204="TL"),TONGHOP!Z204,"")</f>
        <v/>
      </c>
      <c r="G204" s="7" t="str">
        <f>IF(AND(TONGHOP!O204="ThiTN",TONGHOP!P204="LT"),TONGHOP!X204,"")</f>
        <v/>
      </c>
      <c r="H204" s="7" t="str">
        <f>IF(AND(TONGHOP!O204="ThiTN",TONGHOP!P204="LT"),TONGHOP!Y204,"")</f>
        <v/>
      </c>
      <c r="I204" s="7" t="str">
        <f>IF(AND(G204="",H204=""),"",IF(AND(TONGHOP!O204="ThiTN",TONGHOP!P204="LT"),TONGHOP!Z204,""))</f>
        <v/>
      </c>
      <c r="J204" s="7" t="str">
        <f>IF(AND(TONGHOP!O204="ThiTN",OR(TONGHOP!X204=TONGHOP!T204,TONGHOP!X204=TONGHOP!U204),TONGHOP!P204="TH"),TONGHOP!X204,"")</f>
        <v/>
      </c>
      <c r="K204" s="7" t="str">
        <f>IF(AND(TONGHOP!O204="ThiTN",OR(TONGHOP!Y204=TONGHOP!T204,TONGHOP!Y204=TONGHOP!U204),TONGHOP!P204="TH"),TONGHOP!Y204,"")</f>
        <v/>
      </c>
      <c r="L204" s="7" t="str">
        <f>IF(AND(J204="",K204=""),"",IF(AND(TONGHOP!O204="ThiTN",TONGHOP!P204="TH"),TONGHOP!Z204,""))</f>
        <v/>
      </c>
      <c r="M204" s="7" t="str">
        <f>IF(AND(TONGHOP!O204="ThiTN",AND(TONGHOP!X204&lt;&gt;TONGHOP!T204,TONGHOP!X204&lt;&gt;TONGHOP!U204),TONGHOP!P204="TH"),TONGHOP!X204,"")</f>
        <v/>
      </c>
      <c r="N204" s="7" t="str">
        <f>IF(AND(TONGHOP!O204="ThiTN",AND(TONGHOP!Y204&lt;&gt;TONGHOP!T204,TONGHOP!Y204&lt;&gt;TONGHOP!U204),TONGHOP!P204="TH"),TONGHOP!Y204,"")</f>
        <v/>
      </c>
      <c r="O204" s="7" t="str">
        <f>IF(AND(M204="",N204=""),"",IF(AND(TONGHOP!O204="ThiTN",TONGHOP!P204="TH"),TONGHOP!Z204,""))</f>
        <v/>
      </c>
    </row>
    <row r="205" spans="1:15">
      <c r="A205" s="5" t="str">
        <f>IF(AND(TONGHOP!O205="KTHP",TONGHOP!P205="LT"),TONGHOP!X205,"")</f>
        <v/>
      </c>
      <c r="B205" s="6" t="str">
        <f>IF(AND(TONGHOP!O205="KTHP",TONGHOP!P205="LT"),TONGHOP!Y205,"")</f>
        <v/>
      </c>
      <c r="C205" s="6" t="str">
        <f>IF(AND(TONGHOP!O205="KTHP",TONGHOP!P205="LT"),TONGHOP!Z205,"")</f>
        <v/>
      </c>
      <c r="D205" s="5" t="str">
        <f>IF(AND(TONGHOP!O205="KTHP",TONGHOP!P205="TL"),TONGHOP!X205,"")</f>
        <v/>
      </c>
      <c r="E205" s="6" t="str">
        <f>IF(AND(TONGHOP!O205="KTHP",TONGHOP!P205="TL"),TONGHOP!Y205,"")</f>
        <v/>
      </c>
      <c r="F205" s="6" t="str">
        <f>IF(AND(TONGHOP!O205="KTHP",TONGHOP!P205="TL"),TONGHOP!Z205,"")</f>
        <v/>
      </c>
      <c r="G205" s="7" t="str">
        <f>IF(AND(TONGHOP!O205="ThiTN",TONGHOP!P205="LT"),TONGHOP!X205,"")</f>
        <v/>
      </c>
      <c r="H205" s="7" t="str">
        <f>IF(AND(TONGHOP!O205="ThiTN",TONGHOP!P205="LT"),TONGHOP!Y205,"")</f>
        <v/>
      </c>
      <c r="I205" s="7" t="str">
        <f>IF(AND(G205="",H205=""),"",IF(AND(TONGHOP!O205="ThiTN",TONGHOP!P205="LT"),TONGHOP!Z205,""))</f>
        <v/>
      </c>
      <c r="J205" s="7" t="str">
        <f>IF(AND(TONGHOP!O205="ThiTN",OR(TONGHOP!X205=TONGHOP!T205,TONGHOP!X205=TONGHOP!U205),TONGHOP!P205="TH"),TONGHOP!X205,"")</f>
        <v/>
      </c>
      <c r="K205" s="7" t="str">
        <f>IF(AND(TONGHOP!O205="ThiTN",OR(TONGHOP!Y205=TONGHOP!T205,TONGHOP!Y205=TONGHOP!U205),TONGHOP!P205="TH"),TONGHOP!Y205,"")</f>
        <v/>
      </c>
      <c r="L205" s="7" t="str">
        <f>IF(AND(J205="",K205=""),"",IF(AND(TONGHOP!O205="ThiTN",TONGHOP!P205="TH"),TONGHOP!Z205,""))</f>
        <v/>
      </c>
      <c r="M205" s="7" t="str">
        <f>IF(AND(TONGHOP!O205="ThiTN",AND(TONGHOP!X205&lt;&gt;TONGHOP!T205,TONGHOP!X205&lt;&gt;TONGHOP!U205),TONGHOP!P205="TH"),TONGHOP!X205,"")</f>
        <v/>
      </c>
      <c r="N205" s="7" t="str">
        <f>IF(AND(TONGHOP!O205="ThiTN",AND(TONGHOP!Y205&lt;&gt;TONGHOP!T205,TONGHOP!Y205&lt;&gt;TONGHOP!U205),TONGHOP!P205="TH"),TONGHOP!Y205,"")</f>
        <v/>
      </c>
      <c r="O205" s="7" t="str">
        <f>IF(AND(M205="",N205=""),"",IF(AND(TONGHOP!O205="ThiTN",TONGHOP!P205="TH"),TONGHOP!Z205,""))</f>
        <v/>
      </c>
    </row>
    <row r="206" spans="1:15">
      <c r="A206" s="5" t="str">
        <f>IF(AND(TONGHOP!O206="KTHP",TONGHOP!P206="LT"),TONGHOP!X206,"")</f>
        <v/>
      </c>
      <c r="B206" s="6" t="str">
        <f>IF(AND(TONGHOP!O206="KTHP",TONGHOP!P206="LT"),TONGHOP!Y206,"")</f>
        <v/>
      </c>
      <c r="C206" s="6" t="str">
        <f>IF(AND(TONGHOP!O206="KTHP",TONGHOP!P206="LT"),TONGHOP!Z206,"")</f>
        <v/>
      </c>
      <c r="D206" s="5" t="str">
        <f>IF(AND(TONGHOP!O206="KTHP",TONGHOP!P206="TL"),TONGHOP!X206,"")</f>
        <v/>
      </c>
      <c r="E206" s="6" t="str">
        <f>IF(AND(TONGHOP!O206="KTHP",TONGHOP!P206="TL"),TONGHOP!Y206,"")</f>
        <v/>
      </c>
      <c r="F206" s="6" t="str">
        <f>IF(AND(TONGHOP!O206="KTHP",TONGHOP!P206="TL"),TONGHOP!Z206,"")</f>
        <v/>
      </c>
      <c r="G206" s="7" t="str">
        <f>IF(AND(TONGHOP!O206="ThiTN",TONGHOP!P206="LT"),TONGHOP!X206,"")</f>
        <v/>
      </c>
      <c r="H206" s="7" t="str">
        <f>IF(AND(TONGHOP!O206="ThiTN",TONGHOP!P206="LT"),TONGHOP!Y206,"")</f>
        <v/>
      </c>
      <c r="I206" s="7" t="str">
        <f>IF(AND(G206="",H206=""),"",IF(AND(TONGHOP!O206="ThiTN",TONGHOP!P206="LT"),TONGHOP!Z206,""))</f>
        <v/>
      </c>
      <c r="J206" s="7" t="str">
        <f>IF(AND(TONGHOP!O206="ThiTN",OR(TONGHOP!X206=TONGHOP!T206,TONGHOP!X206=TONGHOP!U206),TONGHOP!P206="TH"),TONGHOP!X206,"")</f>
        <v/>
      </c>
      <c r="K206" s="7" t="str">
        <f>IF(AND(TONGHOP!O206="ThiTN",OR(TONGHOP!Y206=TONGHOP!T206,TONGHOP!Y206=TONGHOP!U206),TONGHOP!P206="TH"),TONGHOP!Y206,"")</f>
        <v/>
      </c>
      <c r="L206" s="7" t="str">
        <f>IF(AND(J206="",K206=""),"",IF(AND(TONGHOP!O206="ThiTN",TONGHOP!P206="TH"),TONGHOP!Z206,""))</f>
        <v/>
      </c>
      <c r="M206" s="7" t="str">
        <f>IF(AND(TONGHOP!O206="ThiTN",AND(TONGHOP!X206&lt;&gt;TONGHOP!T206,TONGHOP!X206&lt;&gt;TONGHOP!U206),TONGHOP!P206="TH"),TONGHOP!X206,"")</f>
        <v/>
      </c>
      <c r="N206" s="7" t="str">
        <f>IF(AND(TONGHOP!O206="ThiTN",AND(TONGHOP!Y206&lt;&gt;TONGHOP!T206,TONGHOP!Y206&lt;&gt;TONGHOP!U206),TONGHOP!P206="TH"),TONGHOP!Y206,"")</f>
        <v/>
      </c>
      <c r="O206" s="7" t="str">
        <f>IF(AND(M206="",N206=""),"",IF(AND(TONGHOP!O206="ThiTN",TONGHOP!P206="TH"),TONGHOP!Z206,""))</f>
        <v/>
      </c>
    </row>
    <row r="207" spans="1:15">
      <c r="A207" s="5" t="str">
        <f>IF(AND(TONGHOP!O207="KTHP",TONGHOP!P207="LT"),TONGHOP!X207,"")</f>
        <v/>
      </c>
      <c r="B207" s="6" t="str">
        <f>IF(AND(TONGHOP!O207="KTHP",TONGHOP!P207="LT"),TONGHOP!Y207,"")</f>
        <v/>
      </c>
      <c r="C207" s="6" t="str">
        <f>IF(AND(TONGHOP!O207="KTHP",TONGHOP!P207="LT"),TONGHOP!Z207,"")</f>
        <v/>
      </c>
      <c r="D207" s="5" t="str">
        <f>IF(AND(TONGHOP!O207="KTHP",TONGHOP!P207="TL"),TONGHOP!X207,"")</f>
        <v/>
      </c>
      <c r="E207" s="6" t="str">
        <f>IF(AND(TONGHOP!O207="KTHP",TONGHOP!P207="TL"),TONGHOP!Y207,"")</f>
        <v/>
      </c>
      <c r="F207" s="6" t="str">
        <f>IF(AND(TONGHOP!O207="KTHP",TONGHOP!P207="TL"),TONGHOP!Z207,"")</f>
        <v/>
      </c>
      <c r="G207" s="7" t="str">
        <f>IF(AND(TONGHOP!O207="ThiTN",TONGHOP!P207="LT"),TONGHOP!X207,"")</f>
        <v/>
      </c>
      <c r="H207" s="7" t="str">
        <f>IF(AND(TONGHOP!O207="ThiTN",TONGHOP!P207="LT"),TONGHOP!Y207,"")</f>
        <v/>
      </c>
      <c r="I207" s="7" t="str">
        <f>IF(AND(G207="",H207=""),"",IF(AND(TONGHOP!O207="ThiTN",TONGHOP!P207="LT"),TONGHOP!Z207,""))</f>
        <v/>
      </c>
      <c r="J207" s="7" t="str">
        <f>IF(AND(TONGHOP!O207="ThiTN",OR(TONGHOP!X207=TONGHOP!T207,TONGHOP!X207=TONGHOP!U207),TONGHOP!P207="TH"),TONGHOP!X207,"")</f>
        <v/>
      </c>
      <c r="K207" s="7" t="str">
        <f>IF(AND(TONGHOP!O207="ThiTN",OR(TONGHOP!Y207=TONGHOP!T207,TONGHOP!Y207=TONGHOP!U207),TONGHOP!P207="TH"),TONGHOP!Y207,"")</f>
        <v/>
      </c>
      <c r="L207" s="7" t="str">
        <f>IF(AND(J207="",K207=""),"",IF(AND(TONGHOP!O207="ThiTN",TONGHOP!P207="TH"),TONGHOP!Z207,""))</f>
        <v/>
      </c>
      <c r="M207" s="7" t="str">
        <f>IF(AND(TONGHOP!O207="ThiTN",AND(TONGHOP!X207&lt;&gt;TONGHOP!T207,TONGHOP!X207&lt;&gt;TONGHOP!U207),TONGHOP!P207="TH"),TONGHOP!X207,"")</f>
        <v/>
      </c>
      <c r="N207" s="7" t="str">
        <f>IF(AND(TONGHOP!O207="ThiTN",AND(TONGHOP!Y207&lt;&gt;TONGHOP!T207,TONGHOP!Y207&lt;&gt;TONGHOP!U207),TONGHOP!P207="TH"),TONGHOP!Y207,"")</f>
        <v/>
      </c>
      <c r="O207" s="7" t="str">
        <f>IF(AND(M207="",N207=""),"",IF(AND(TONGHOP!O207="ThiTN",TONGHOP!P207="TH"),TONGHOP!Z207,""))</f>
        <v/>
      </c>
    </row>
    <row r="208" spans="1:15">
      <c r="A208" s="5" t="str">
        <f>IF(AND(TONGHOP!O208="KTHP",TONGHOP!P208="LT"),TONGHOP!X208,"")</f>
        <v/>
      </c>
      <c r="B208" s="6" t="str">
        <f>IF(AND(TONGHOP!O208="KTHP",TONGHOP!P208="LT"),TONGHOP!Y208,"")</f>
        <v/>
      </c>
      <c r="C208" s="6" t="str">
        <f>IF(AND(TONGHOP!O208="KTHP",TONGHOP!P208="LT"),TONGHOP!Z208,"")</f>
        <v/>
      </c>
      <c r="D208" s="5" t="str">
        <f>IF(AND(TONGHOP!O208="KTHP",TONGHOP!P208="TL"),TONGHOP!X208,"")</f>
        <v/>
      </c>
      <c r="E208" s="6" t="str">
        <f>IF(AND(TONGHOP!O208="KTHP",TONGHOP!P208="TL"),TONGHOP!Y208,"")</f>
        <v/>
      </c>
      <c r="F208" s="6" t="str">
        <f>IF(AND(TONGHOP!O208="KTHP",TONGHOP!P208="TL"),TONGHOP!Z208,"")</f>
        <v/>
      </c>
      <c r="G208" s="7" t="str">
        <f>IF(AND(TONGHOP!O208="ThiTN",TONGHOP!P208="LT"),TONGHOP!X208,"")</f>
        <v/>
      </c>
      <c r="H208" s="7" t="str">
        <f>IF(AND(TONGHOP!O208="ThiTN",TONGHOP!P208="LT"),TONGHOP!Y208,"")</f>
        <v/>
      </c>
      <c r="I208" s="7" t="str">
        <f>IF(AND(G208="",H208=""),"",IF(AND(TONGHOP!O208="ThiTN",TONGHOP!P208="LT"),TONGHOP!Z208,""))</f>
        <v/>
      </c>
      <c r="J208" s="7" t="str">
        <f>IF(AND(TONGHOP!O208="ThiTN",OR(TONGHOP!X208=TONGHOP!T208,TONGHOP!X208=TONGHOP!U208),TONGHOP!P208="TH"),TONGHOP!X208,"")</f>
        <v/>
      </c>
      <c r="K208" s="7" t="str">
        <f>IF(AND(TONGHOP!O208="ThiTN",OR(TONGHOP!Y208=TONGHOP!T208,TONGHOP!Y208=TONGHOP!U208),TONGHOP!P208="TH"),TONGHOP!Y208,"")</f>
        <v/>
      </c>
      <c r="L208" s="7" t="str">
        <f>IF(AND(J208="",K208=""),"",IF(AND(TONGHOP!O208="ThiTN",TONGHOP!P208="TH"),TONGHOP!Z208,""))</f>
        <v/>
      </c>
      <c r="M208" s="7" t="str">
        <f>IF(AND(TONGHOP!O208="ThiTN",AND(TONGHOP!X208&lt;&gt;TONGHOP!T208,TONGHOP!X208&lt;&gt;TONGHOP!U208),TONGHOP!P208="TH"),TONGHOP!X208,"")</f>
        <v/>
      </c>
      <c r="N208" s="7" t="str">
        <f>IF(AND(TONGHOP!O208="ThiTN",AND(TONGHOP!Y208&lt;&gt;TONGHOP!T208,TONGHOP!Y208&lt;&gt;TONGHOP!U208),TONGHOP!P208="TH"),TONGHOP!Y208,"")</f>
        <v/>
      </c>
      <c r="O208" s="7" t="str">
        <f>IF(AND(M208="",N208=""),"",IF(AND(TONGHOP!O208="ThiTN",TONGHOP!P208="TH"),TONGHOP!Z208,""))</f>
        <v/>
      </c>
    </row>
    <row r="209" spans="1:15">
      <c r="A209" s="5" t="str">
        <f>IF(AND(TONGHOP!O209="KTHP",TONGHOP!P209="LT"),TONGHOP!X209,"")</f>
        <v/>
      </c>
      <c r="B209" s="6" t="str">
        <f>IF(AND(TONGHOP!O209="KTHP",TONGHOP!P209="LT"),TONGHOP!Y209,"")</f>
        <v/>
      </c>
      <c r="C209" s="6" t="str">
        <f>IF(AND(TONGHOP!O209="KTHP",TONGHOP!P209="LT"),TONGHOP!Z209,"")</f>
        <v/>
      </c>
      <c r="D209" s="5" t="str">
        <f>IF(AND(TONGHOP!O209="KTHP",TONGHOP!P209="TL"),TONGHOP!X209,"")</f>
        <v/>
      </c>
      <c r="E209" s="6" t="str">
        <f>IF(AND(TONGHOP!O209="KTHP",TONGHOP!P209="TL"),TONGHOP!Y209,"")</f>
        <v/>
      </c>
      <c r="F209" s="6" t="str">
        <f>IF(AND(TONGHOP!O209="KTHP",TONGHOP!P209="TL"),TONGHOP!Z209,"")</f>
        <v/>
      </c>
      <c r="G209" s="7" t="str">
        <f>IF(AND(TONGHOP!O209="ThiTN",TONGHOP!P209="LT"),TONGHOP!X209,"")</f>
        <v/>
      </c>
      <c r="H209" s="7" t="str">
        <f>IF(AND(TONGHOP!O209="ThiTN",TONGHOP!P209="LT"),TONGHOP!Y209,"")</f>
        <v/>
      </c>
      <c r="I209" s="7" t="str">
        <f>IF(AND(G209="",H209=""),"",IF(AND(TONGHOP!O209="ThiTN",TONGHOP!P209="LT"),TONGHOP!Z209,""))</f>
        <v/>
      </c>
      <c r="J209" s="7" t="str">
        <f>IF(AND(TONGHOP!O209="ThiTN",OR(TONGHOP!X209=TONGHOP!T209,TONGHOP!X209=TONGHOP!U209),TONGHOP!P209="TH"),TONGHOP!X209,"")</f>
        <v/>
      </c>
      <c r="K209" s="7" t="str">
        <f>IF(AND(TONGHOP!O209="ThiTN",OR(TONGHOP!Y209=TONGHOP!T209,TONGHOP!Y209=TONGHOP!U209),TONGHOP!P209="TH"),TONGHOP!Y209,"")</f>
        <v/>
      </c>
      <c r="L209" s="7" t="str">
        <f>IF(AND(J209="",K209=""),"",IF(AND(TONGHOP!O209="ThiTN",TONGHOP!P209="TH"),TONGHOP!Z209,""))</f>
        <v/>
      </c>
      <c r="M209" s="7" t="str">
        <f>IF(AND(TONGHOP!O209="ThiTN",AND(TONGHOP!X209&lt;&gt;TONGHOP!T209,TONGHOP!X209&lt;&gt;TONGHOP!U209),TONGHOP!P209="TH"),TONGHOP!X209,"")</f>
        <v/>
      </c>
      <c r="N209" s="7" t="str">
        <f>IF(AND(TONGHOP!O209="ThiTN",AND(TONGHOP!Y209&lt;&gt;TONGHOP!T209,TONGHOP!Y209&lt;&gt;TONGHOP!U209),TONGHOP!P209="TH"),TONGHOP!Y209,"")</f>
        <v/>
      </c>
      <c r="O209" s="7" t="str">
        <f>IF(AND(M209="",N209=""),"",IF(AND(TONGHOP!O209="ThiTN",TONGHOP!P209="TH"),TONGHOP!Z209,""))</f>
        <v/>
      </c>
    </row>
    <row r="210" spans="1:15">
      <c r="A210" s="5" t="str">
        <f>IF(AND(TONGHOP!O210="KTHP",TONGHOP!P210="LT"),TONGHOP!X210,"")</f>
        <v/>
      </c>
      <c r="B210" s="6" t="str">
        <f>IF(AND(TONGHOP!O210="KTHP",TONGHOP!P210="LT"),TONGHOP!Y210,"")</f>
        <v/>
      </c>
      <c r="C210" s="6" t="str">
        <f>IF(AND(TONGHOP!O210="KTHP",TONGHOP!P210="LT"),TONGHOP!Z210,"")</f>
        <v/>
      </c>
      <c r="D210" s="5" t="str">
        <f>IF(AND(TONGHOP!O210="KTHP",TONGHOP!P210="TL"),TONGHOP!X210,"")</f>
        <v/>
      </c>
      <c r="E210" s="6" t="str">
        <f>IF(AND(TONGHOP!O210="KTHP",TONGHOP!P210="TL"),TONGHOP!Y210,"")</f>
        <v/>
      </c>
      <c r="F210" s="6" t="str">
        <f>IF(AND(TONGHOP!O210="KTHP",TONGHOP!P210="TL"),TONGHOP!Z210,"")</f>
        <v/>
      </c>
      <c r="G210" s="7" t="str">
        <f>IF(AND(TONGHOP!O210="ThiTN",TONGHOP!P210="LT"),TONGHOP!X210,"")</f>
        <v/>
      </c>
      <c r="H210" s="7" t="str">
        <f>IF(AND(TONGHOP!O210="ThiTN",TONGHOP!P210="LT"),TONGHOP!Y210,"")</f>
        <v/>
      </c>
      <c r="I210" s="7" t="str">
        <f>IF(AND(G210="",H210=""),"",IF(AND(TONGHOP!O210="ThiTN",TONGHOP!P210="LT"),TONGHOP!Z210,""))</f>
        <v/>
      </c>
      <c r="J210" s="7" t="str">
        <f>IF(AND(TONGHOP!O210="ThiTN",OR(TONGHOP!X210=TONGHOP!T210,TONGHOP!X210=TONGHOP!U210),TONGHOP!P210="TH"),TONGHOP!X210,"")</f>
        <v/>
      </c>
      <c r="K210" s="7" t="str">
        <f>IF(AND(TONGHOP!O210="ThiTN",OR(TONGHOP!Y210=TONGHOP!T210,TONGHOP!Y210=TONGHOP!U210),TONGHOP!P210="TH"),TONGHOP!Y210,"")</f>
        <v/>
      </c>
      <c r="L210" s="7" t="str">
        <f>IF(AND(J210="",K210=""),"",IF(AND(TONGHOP!O210="ThiTN",TONGHOP!P210="TH"),TONGHOP!Z210,""))</f>
        <v/>
      </c>
      <c r="M210" s="7" t="str">
        <f>IF(AND(TONGHOP!O210="ThiTN",AND(TONGHOP!X210&lt;&gt;TONGHOP!T210,TONGHOP!X210&lt;&gt;TONGHOP!U210),TONGHOP!P210="TH"),TONGHOP!X210,"")</f>
        <v/>
      </c>
      <c r="N210" s="7" t="str">
        <f>IF(AND(TONGHOP!O210="ThiTN",AND(TONGHOP!Y210&lt;&gt;TONGHOP!T210,TONGHOP!Y210&lt;&gt;TONGHOP!U210),TONGHOP!P210="TH"),TONGHOP!Y210,"")</f>
        <v/>
      </c>
      <c r="O210" s="7" t="str">
        <f>IF(AND(M210="",N210=""),"",IF(AND(TONGHOP!O210="ThiTN",TONGHOP!P210="TH"),TONGHOP!Z210,""))</f>
        <v/>
      </c>
    </row>
    <row r="211" spans="1:15">
      <c r="A211" s="5" t="str">
        <f>IF(AND(TONGHOP!O211="KTHP",TONGHOP!P211="LT"),TONGHOP!X211,"")</f>
        <v/>
      </c>
      <c r="B211" s="6" t="str">
        <f>IF(AND(TONGHOP!O211="KTHP",TONGHOP!P211="LT"),TONGHOP!Y211,"")</f>
        <v/>
      </c>
      <c r="C211" s="6" t="str">
        <f>IF(AND(TONGHOP!O211="KTHP",TONGHOP!P211="LT"),TONGHOP!Z211,"")</f>
        <v/>
      </c>
      <c r="D211" s="5" t="str">
        <f>IF(AND(TONGHOP!O211="KTHP",TONGHOP!P211="TL"),TONGHOP!X211,"")</f>
        <v/>
      </c>
      <c r="E211" s="6" t="str">
        <f>IF(AND(TONGHOP!O211="KTHP",TONGHOP!P211="TL"),TONGHOP!Y211,"")</f>
        <v/>
      </c>
      <c r="F211" s="6" t="str">
        <f>IF(AND(TONGHOP!O211="KTHP",TONGHOP!P211="TL"),TONGHOP!Z211,"")</f>
        <v/>
      </c>
      <c r="G211" s="7" t="str">
        <f>IF(AND(TONGHOP!O211="ThiTN",TONGHOP!P211="LT"),TONGHOP!X211,"")</f>
        <v/>
      </c>
      <c r="H211" s="7" t="str">
        <f>IF(AND(TONGHOP!O211="ThiTN",TONGHOP!P211="LT"),TONGHOP!Y211,"")</f>
        <v/>
      </c>
      <c r="I211" s="7" t="str">
        <f>IF(AND(G211="",H211=""),"",IF(AND(TONGHOP!O211="ThiTN",TONGHOP!P211="LT"),TONGHOP!Z211,""))</f>
        <v/>
      </c>
      <c r="J211" s="7" t="str">
        <f>IF(AND(TONGHOP!O211="ThiTN",OR(TONGHOP!X211=TONGHOP!T211,TONGHOP!X211=TONGHOP!U211),TONGHOP!P211="TH"),TONGHOP!X211,"")</f>
        <v/>
      </c>
      <c r="K211" s="7" t="str">
        <f>IF(AND(TONGHOP!O211="ThiTN",OR(TONGHOP!Y211=TONGHOP!T211,TONGHOP!Y211=TONGHOP!U211),TONGHOP!P211="TH"),TONGHOP!Y211,"")</f>
        <v/>
      </c>
      <c r="L211" s="7" t="str">
        <f>IF(AND(J211="",K211=""),"",IF(AND(TONGHOP!O211="ThiTN",TONGHOP!P211="TH"),TONGHOP!Z211,""))</f>
        <v/>
      </c>
      <c r="M211" s="7" t="str">
        <f>IF(AND(TONGHOP!O211="ThiTN",AND(TONGHOP!X211&lt;&gt;TONGHOP!T211,TONGHOP!X211&lt;&gt;TONGHOP!U211),TONGHOP!P211="TH"),TONGHOP!X211,"")</f>
        <v/>
      </c>
      <c r="N211" s="7" t="str">
        <f>IF(AND(TONGHOP!O211="ThiTN",AND(TONGHOP!Y211&lt;&gt;TONGHOP!T211,TONGHOP!Y211&lt;&gt;TONGHOP!U211),TONGHOP!P211="TH"),TONGHOP!Y211,"")</f>
        <v/>
      </c>
      <c r="O211" s="7" t="str">
        <f>IF(AND(M211="",N211=""),"",IF(AND(TONGHOP!O211="ThiTN",TONGHOP!P211="TH"),TONGHOP!Z211,""))</f>
        <v/>
      </c>
    </row>
    <row r="212" spans="1:15">
      <c r="A212" s="5" t="str">
        <f>IF(AND(TONGHOP!O212="KTHP",TONGHOP!P212="LT"),TONGHOP!X212,"")</f>
        <v/>
      </c>
      <c r="B212" s="6" t="str">
        <f>IF(AND(TONGHOP!O212="KTHP",TONGHOP!P212="LT"),TONGHOP!Y212,"")</f>
        <v/>
      </c>
      <c r="C212" s="6" t="str">
        <f>IF(AND(TONGHOP!O212="KTHP",TONGHOP!P212="LT"),TONGHOP!Z212,"")</f>
        <v/>
      </c>
      <c r="D212" s="5" t="str">
        <f>IF(AND(TONGHOP!O212="KTHP",TONGHOP!P212="TL"),TONGHOP!X212,"")</f>
        <v/>
      </c>
      <c r="E212" s="6" t="str">
        <f>IF(AND(TONGHOP!O212="KTHP",TONGHOP!P212="TL"),TONGHOP!Y212,"")</f>
        <v/>
      </c>
      <c r="F212" s="6" t="str">
        <f>IF(AND(TONGHOP!O212="KTHP",TONGHOP!P212="TL"),TONGHOP!Z212,"")</f>
        <v/>
      </c>
      <c r="G212" s="7" t="str">
        <f>IF(AND(TONGHOP!O212="ThiTN",TONGHOP!P212="LT"),TONGHOP!X212,"")</f>
        <v/>
      </c>
      <c r="H212" s="7" t="str">
        <f>IF(AND(TONGHOP!O212="ThiTN",TONGHOP!P212="LT"),TONGHOP!Y212,"")</f>
        <v/>
      </c>
      <c r="I212" s="7" t="str">
        <f>IF(AND(G212="",H212=""),"",IF(AND(TONGHOP!O212="ThiTN",TONGHOP!P212="LT"),TONGHOP!Z212,""))</f>
        <v/>
      </c>
      <c r="J212" s="7" t="str">
        <f>IF(AND(TONGHOP!O212="ThiTN",OR(TONGHOP!X212=TONGHOP!T212,TONGHOP!X212=TONGHOP!U212),TONGHOP!P212="TH"),TONGHOP!X212,"")</f>
        <v/>
      </c>
      <c r="K212" s="7" t="str">
        <f>IF(AND(TONGHOP!O212="ThiTN",OR(TONGHOP!Y212=TONGHOP!T212,TONGHOP!Y212=TONGHOP!U212),TONGHOP!P212="TH"),TONGHOP!Y212,"")</f>
        <v/>
      </c>
      <c r="L212" s="7" t="str">
        <f>IF(AND(J212="",K212=""),"",IF(AND(TONGHOP!O212="ThiTN",TONGHOP!P212="TH"),TONGHOP!Z212,""))</f>
        <v/>
      </c>
      <c r="M212" s="7" t="str">
        <f>IF(AND(TONGHOP!O212="ThiTN",AND(TONGHOP!X212&lt;&gt;TONGHOP!T212,TONGHOP!X212&lt;&gt;TONGHOP!U212),TONGHOP!P212="TH"),TONGHOP!X212,"")</f>
        <v/>
      </c>
      <c r="N212" s="7" t="str">
        <f>IF(AND(TONGHOP!O212="ThiTN",AND(TONGHOP!Y212&lt;&gt;TONGHOP!T212,TONGHOP!Y212&lt;&gt;TONGHOP!U212),TONGHOP!P212="TH"),TONGHOP!Y212,"")</f>
        <v/>
      </c>
      <c r="O212" s="7" t="str">
        <f>IF(AND(M212="",N212=""),"",IF(AND(TONGHOP!O212="ThiTN",TONGHOP!P212="TH"),TONGHOP!Z212,""))</f>
        <v/>
      </c>
    </row>
    <row r="213" spans="1:15">
      <c r="A213" s="5" t="str">
        <f>IF(AND(TONGHOP!O213="KTHP",TONGHOP!P213="LT"),TONGHOP!X213,"")</f>
        <v/>
      </c>
      <c r="B213" s="6" t="str">
        <f>IF(AND(TONGHOP!O213="KTHP",TONGHOP!P213="LT"),TONGHOP!Y213,"")</f>
        <v/>
      </c>
      <c r="C213" s="6" t="str">
        <f>IF(AND(TONGHOP!O213="KTHP",TONGHOP!P213="LT"),TONGHOP!Z213,"")</f>
        <v/>
      </c>
      <c r="D213" s="5" t="str">
        <f>IF(AND(TONGHOP!O213="KTHP",TONGHOP!P213="TL"),TONGHOP!X213,"")</f>
        <v/>
      </c>
      <c r="E213" s="6" t="str">
        <f>IF(AND(TONGHOP!O213="KTHP",TONGHOP!P213="TL"),TONGHOP!Y213,"")</f>
        <v/>
      </c>
      <c r="F213" s="6" t="str">
        <f>IF(AND(TONGHOP!O213="KTHP",TONGHOP!P213="TL"),TONGHOP!Z213,"")</f>
        <v/>
      </c>
      <c r="G213" s="7" t="str">
        <f>IF(AND(TONGHOP!O213="ThiTN",TONGHOP!P213="LT"),TONGHOP!X213,"")</f>
        <v/>
      </c>
      <c r="H213" s="7" t="str">
        <f>IF(AND(TONGHOP!O213="ThiTN",TONGHOP!P213="LT"),TONGHOP!Y213,"")</f>
        <v/>
      </c>
      <c r="I213" s="7" t="str">
        <f>IF(AND(G213="",H213=""),"",IF(AND(TONGHOP!O213="ThiTN",TONGHOP!P213="LT"),TONGHOP!Z213,""))</f>
        <v/>
      </c>
      <c r="J213" s="7" t="str">
        <f>IF(AND(TONGHOP!O213="ThiTN",OR(TONGHOP!X213=TONGHOP!T213,TONGHOP!X213=TONGHOP!U213),TONGHOP!P213="TH"),TONGHOP!X213,"")</f>
        <v/>
      </c>
      <c r="K213" s="7" t="str">
        <f>IF(AND(TONGHOP!O213="ThiTN",OR(TONGHOP!Y213=TONGHOP!T213,TONGHOP!Y213=TONGHOP!U213),TONGHOP!P213="TH"),TONGHOP!Y213,"")</f>
        <v/>
      </c>
      <c r="L213" s="7" t="str">
        <f>IF(AND(J213="",K213=""),"",IF(AND(TONGHOP!O213="ThiTN",TONGHOP!P213="TH"),TONGHOP!Z213,""))</f>
        <v/>
      </c>
      <c r="M213" s="7" t="str">
        <f>IF(AND(TONGHOP!O213="ThiTN",AND(TONGHOP!X213&lt;&gt;TONGHOP!T213,TONGHOP!X213&lt;&gt;TONGHOP!U213),TONGHOP!P213="TH"),TONGHOP!X213,"")</f>
        <v/>
      </c>
      <c r="N213" s="7" t="str">
        <f>IF(AND(TONGHOP!O213="ThiTN",AND(TONGHOP!Y213&lt;&gt;TONGHOP!T213,TONGHOP!Y213&lt;&gt;TONGHOP!U213),TONGHOP!P213="TH"),TONGHOP!Y213,"")</f>
        <v/>
      </c>
      <c r="O213" s="7" t="str">
        <f>IF(AND(M213="",N213=""),"",IF(AND(TONGHOP!O213="ThiTN",TONGHOP!P213="TH"),TONGHOP!Z213,""))</f>
        <v/>
      </c>
    </row>
    <row r="214" spans="1:15">
      <c r="A214" s="5" t="str">
        <f>IF(AND(TONGHOP!O214="KTHP",TONGHOP!P214="LT"),TONGHOP!X214,"")</f>
        <v/>
      </c>
      <c r="B214" s="6" t="str">
        <f>IF(AND(TONGHOP!O214="KTHP",TONGHOP!P214="LT"),TONGHOP!Y214,"")</f>
        <v/>
      </c>
      <c r="C214" s="6" t="str">
        <f>IF(AND(TONGHOP!O214="KTHP",TONGHOP!P214="LT"),TONGHOP!Z214,"")</f>
        <v/>
      </c>
      <c r="D214" s="5" t="str">
        <f>IF(AND(TONGHOP!O214="KTHP",TONGHOP!P214="TL"),TONGHOP!X214,"")</f>
        <v/>
      </c>
      <c r="E214" s="6" t="str">
        <f>IF(AND(TONGHOP!O214="KTHP",TONGHOP!P214="TL"),TONGHOP!Y214,"")</f>
        <v/>
      </c>
      <c r="F214" s="6" t="str">
        <f>IF(AND(TONGHOP!O214="KTHP",TONGHOP!P214="TL"),TONGHOP!Z214,"")</f>
        <v/>
      </c>
      <c r="G214" s="7" t="str">
        <f>IF(AND(TONGHOP!O214="ThiTN",TONGHOP!P214="LT"),TONGHOP!X214,"")</f>
        <v/>
      </c>
      <c r="H214" s="7" t="str">
        <f>IF(AND(TONGHOP!O214="ThiTN",TONGHOP!P214="LT"),TONGHOP!Y214,"")</f>
        <v/>
      </c>
      <c r="I214" s="7" t="str">
        <f>IF(AND(G214="",H214=""),"",IF(AND(TONGHOP!O214="ThiTN",TONGHOP!P214="LT"),TONGHOP!Z214,""))</f>
        <v/>
      </c>
      <c r="J214" s="7" t="str">
        <f>IF(AND(TONGHOP!O214="ThiTN",OR(TONGHOP!X214=TONGHOP!T214,TONGHOP!X214=TONGHOP!U214),TONGHOP!P214="TH"),TONGHOP!X214,"")</f>
        <v/>
      </c>
      <c r="K214" s="7" t="str">
        <f>IF(AND(TONGHOP!O214="ThiTN",OR(TONGHOP!Y214=TONGHOP!T214,TONGHOP!Y214=TONGHOP!U214),TONGHOP!P214="TH"),TONGHOP!Y214,"")</f>
        <v/>
      </c>
      <c r="L214" s="7" t="str">
        <f>IF(AND(J214="",K214=""),"",IF(AND(TONGHOP!O214="ThiTN",TONGHOP!P214="TH"),TONGHOP!Z214,""))</f>
        <v/>
      </c>
      <c r="M214" s="7" t="str">
        <f>IF(AND(TONGHOP!O214="ThiTN",AND(TONGHOP!X214&lt;&gt;TONGHOP!T214,TONGHOP!X214&lt;&gt;TONGHOP!U214),TONGHOP!P214="TH"),TONGHOP!X214,"")</f>
        <v/>
      </c>
      <c r="N214" s="7" t="str">
        <f>IF(AND(TONGHOP!O214="ThiTN",AND(TONGHOP!Y214&lt;&gt;TONGHOP!T214,TONGHOP!Y214&lt;&gt;TONGHOP!U214),TONGHOP!P214="TH"),TONGHOP!Y214,"")</f>
        <v/>
      </c>
      <c r="O214" s="7" t="str">
        <f>IF(AND(M214="",N214=""),"",IF(AND(TONGHOP!O214="ThiTN",TONGHOP!P214="TH"),TONGHOP!Z214,""))</f>
        <v/>
      </c>
    </row>
    <row r="215" spans="1:15">
      <c r="A215" s="5" t="str">
        <f>IF(AND(TONGHOP!O215="KTHP",TONGHOP!P215="LT"),TONGHOP!X215,"")</f>
        <v/>
      </c>
      <c r="B215" s="6" t="str">
        <f>IF(AND(TONGHOP!O215="KTHP",TONGHOP!P215="LT"),TONGHOP!Y215,"")</f>
        <v/>
      </c>
      <c r="C215" s="6" t="str">
        <f>IF(AND(TONGHOP!O215="KTHP",TONGHOP!P215="LT"),TONGHOP!Z215,"")</f>
        <v/>
      </c>
      <c r="D215" s="5" t="str">
        <f>IF(AND(TONGHOP!O215="KTHP",TONGHOP!P215="TL"),TONGHOP!X215,"")</f>
        <v/>
      </c>
      <c r="E215" s="6" t="str">
        <f>IF(AND(TONGHOP!O215="KTHP",TONGHOP!P215="TL"),TONGHOP!Y215,"")</f>
        <v/>
      </c>
      <c r="F215" s="6" t="str">
        <f>IF(AND(TONGHOP!O215="KTHP",TONGHOP!P215="TL"),TONGHOP!Z215,"")</f>
        <v/>
      </c>
      <c r="G215" s="7" t="str">
        <f>IF(AND(TONGHOP!O215="ThiTN",TONGHOP!P215="LT"),TONGHOP!X215,"")</f>
        <v/>
      </c>
      <c r="H215" s="7" t="str">
        <f>IF(AND(TONGHOP!O215="ThiTN",TONGHOP!P215="LT"),TONGHOP!Y215,"")</f>
        <v/>
      </c>
      <c r="I215" s="7" t="str">
        <f>IF(AND(G215="",H215=""),"",IF(AND(TONGHOP!O215="ThiTN",TONGHOP!P215="LT"),TONGHOP!Z215,""))</f>
        <v/>
      </c>
      <c r="J215" s="7" t="str">
        <f>IF(AND(TONGHOP!O215="ThiTN",OR(TONGHOP!X215=TONGHOP!T215,TONGHOP!X215=TONGHOP!U215),TONGHOP!P215="TH"),TONGHOP!X215,"")</f>
        <v/>
      </c>
      <c r="K215" s="7" t="str">
        <f>IF(AND(TONGHOP!O215="ThiTN",OR(TONGHOP!Y215=TONGHOP!T215,TONGHOP!Y215=TONGHOP!U215),TONGHOP!P215="TH"),TONGHOP!Y215,"")</f>
        <v/>
      </c>
      <c r="L215" s="7" t="str">
        <f>IF(AND(J215="",K215=""),"",IF(AND(TONGHOP!O215="ThiTN",TONGHOP!P215="TH"),TONGHOP!Z215,""))</f>
        <v/>
      </c>
      <c r="M215" s="7" t="str">
        <f>IF(AND(TONGHOP!O215="ThiTN",AND(TONGHOP!X215&lt;&gt;TONGHOP!T215,TONGHOP!X215&lt;&gt;TONGHOP!U215),TONGHOP!P215="TH"),TONGHOP!X215,"")</f>
        <v/>
      </c>
      <c r="N215" s="7" t="str">
        <f>IF(AND(TONGHOP!O215="ThiTN",AND(TONGHOP!Y215&lt;&gt;TONGHOP!T215,TONGHOP!Y215&lt;&gt;TONGHOP!U215),TONGHOP!P215="TH"),TONGHOP!Y215,"")</f>
        <v/>
      </c>
      <c r="O215" s="7" t="str">
        <f>IF(AND(M215="",N215=""),"",IF(AND(TONGHOP!O215="ThiTN",TONGHOP!P215="TH"),TONGHOP!Z215,""))</f>
        <v/>
      </c>
    </row>
    <row r="216" spans="1:15">
      <c r="A216" s="5" t="str">
        <f>IF(AND(TONGHOP!O216="KTHP",TONGHOP!P216="LT"),TONGHOP!X216,"")</f>
        <v/>
      </c>
      <c r="B216" s="6" t="str">
        <f>IF(AND(TONGHOP!O216="KTHP",TONGHOP!P216="LT"),TONGHOP!Y216,"")</f>
        <v/>
      </c>
      <c r="C216" s="6" t="str">
        <f>IF(AND(TONGHOP!O216="KTHP",TONGHOP!P216="LT"),TONGHOP!Z216,"")</f>
        <v/>
      </c>
      <c r="D216" s="5" t="str">
        <f>IF(AND(TONGHOP!O216="KTHP",TONGHOP!P216="TL"),TONGHOP!X216,"")</f>
        <v/>
      </c>
      <c r="E216" s="6" t="str">
        <f>IF(AND(TONGHOP!O216="KTHP",TONGHOP!P216="TL"),TONGHOP!Y216,"")</f>
        <v/>
      </c>
      <c r="F216" s="6" t="str">
        <f>IF(AND(TONGHOP!O216="KTHP",TONGHOP!P216="TL"),TONGHOP!Z216,"")</f>
        <v/>
      </c>
      <c r="G216" s="7" t="str">
        <f>IF(AND(TONGHOP!O216="ThiTN",TONGHOP!P216="LT"),TONGHOP!X216,"")</f>
        <v/>
      </c>
      <c r="H216" s="7" t="str">
        <f>IF(AND(TONGHOP!O216="ThiTN",TONGHOP!P216="LT"),TONGHOP!Y216,"")</f>
        <v/>
      </c>
      <c r="I216" s="7" t="str">
        <f>IF(AND(G216="",H216=""),"",IF(AND(TONGHOP!O216="ThiTN",TONGHOP!P216="LT"),TONGHOP!Z216,""))</f>
        <v/>
      </c>
      <c r="J216" s="7" t="str">
        <f>IF(AND(TONGHOP!O216="ThiTN",OR(TONGHOP!X216=TONGHOP!T216,TONGHOP!X216=TONGHOP!U216),TONGHOP!P216="TH"),TONGHOP!X216,"")</f>
        <v/>
      </c>
      <c r="K216" s="7" t="str">
        <f>IF(AND(TONGHOP!O216="ThiTN",OR(TONGHOP!Y216=TONGHOP!T216,TONGHOP!Y216=TONGHOP!U216),TONGHOP!P216="TH"),TONGHOP!Y216,"")</f>
        <v/>
      </c>
      <c r="L216" s="7" t="str">
        <f>IF(AND(J216="",K216=""),"",IF(AND(TONGHOP!O216="ThiTN",TONGHOP!P216="TH"),TONGHOP!Z216,""))</f>
        <v/>
      </c>
      <c r="M216" s="7" t="str">
        <f>IF(AND(TONGHOP!O216="ThiTN",AND(TONGHOP!X216&lt;&gt;TONGHOP!T216,TONGHOP!X216&lt;&gt;TONGHOP!U216),TONGHOP!P216="TH"),TONGHOP!X216,"")</f>
        <v/>
      </c>
      <c r="N216" s="7" t="str">
        <f>IF(AND(TONGHOP!O216="ThiTN",AND(TONGHOP!Y216&lt;&gt;TONGHOP!T216,TONGHOP!Y216&lt;&gt;TONGHOP!U216),TONGHOP!P216="TH"),TONGHOP!Y216,"")</f>
        <v/>
      </c>
      <c r="O216" s="7" t="str">
        <f>IF(AND(M216="",N216=""),"",IF(AND(TONGHOP!O216="ThiTN",TONGHOP!P216="TH"),TONGHOP!Z216,""))</f>
        <v/>
      </c>
    </row>
    <row r="217" spans="1:15">
      <c r="A217" s="5" t="str">
        <f>IF(AND(TONGHOP!O217="KTHP",TONGHOP!P217="LT"),TONGHOP!X217,"")</f>
        <v/>
      </c>
      <c r="B217" s="6" t="str">
        <f>IF(AND(TONGHOP!O217="KTHP",TONGHOP!P217="LT"),TONGHOP!Y217,"")</f>
        <v/>
      </c>
      <c r="C217" s="6" t="str">
        <f>IF(AND(TONGHOP!O217="KTHP",TONGHOP!P217="LT"),TONGHOP!Z217,"")</f>
        <v/>
      </c>
      <c r="D217" s="5" t="str">
        <f>IF(AND(TONGHOP!O217="KTHP",TONGHOP!P217="TL"),TONGHOP!X217,"")</f>
        <v/>
      </c>
      <c r="E217" s="6" t="str">
        <f>IF(AND(TONGHOP!O217="KTHP",TONGHOP!P217="TL"),TONGHOP!Y217,"")</f>
        <v/>
      </c>
      <c r="F217" s="6" t="str">
        <f>IF(AND(TONGHOP!O217="KTHP",TONGHOP!P217="TL"),TONGHOP!Z217,"")</f>
        <v/>
      </c>
      <c r="G217" s="7" t="str">
        <f>IF(AND(TONGHOP!O217="ThiTN",TONGHOP!P217="LT"),TONGHOP!X217,"")</f>
        <v/>
      </c>
      <c r="H217" s="7" t="str">
        <f>IF(AND(TONGHOP!O217="ThiTN",TONGHOP!P217="LT"),TONGHOP!Y217,"")</f>
        <v/>
      </c>
      <c r="I217" s="7" t="str">
        <f>IF(AND(G217="",H217=""),"",IF(AND(TONGHOP!O217="ThiTN",TONGHOP!P217="LT"),TONGHOP!Z217,""))</f>
        <v/>
      </c>
      <c r="J217" s="7" t="str">
        <f>IF(AND(TONGHOP!O217="ThiTN",OR(TONGHOP!X217=TONGHOP!T217,TONGHOP!X217=TONGHOP!U217),TONGHOP!P217="TH"),TONGHOP!X217,"")</f>
        <v/>
      </c>
      <c r="K217" s="7" t="str">
        <f>IF(AND(TONGHOP!O217="ThiTN",OR(TONGHOP!Y217=TONGHOP!T217,TONGHOP!Y217=TONGHOP!U217),TONGHOP!P217="TH"),TONGHOP!Y217,"")</f>
        <v/>
      </c>
      <c r="L217" s="7" t="str">
        <f>IF(AND(J217="",K217=""),"",IF(AND(TONGHOP!O217="ThiTN",TONGHOP!P217="TH"),TONGHOP!Z217,""))</f>
        <v/>
      </c>
      <c r="M217" s="7" t="str">
        <f>IF(AND(TONGHOP!O217="ThiTN",AND(TONGHOP!X217&lt;&gt;TONGHOP!T217,TONGHOP!X217&lt;&gt;TONGHOP!U217),TONGHOP!P217="TH"),TONGHOP!X217,"")</f>
        <v/>
      </c>
      <c r="N217" s="7" t="str">
        <f>IF(AND(TONGHOP!O217="ThiTN",AND(TONGHOP!Y217&lt;&gt;TONGHOP!T217,TONGHOP!Y217&lt;&gt;TONGHOP!U217),TONGHOP!P217="TH"),TONGHOP!Y217,"")</f>
        <v/>
      </c>
      <c r="O217" s="7" t="str">
        <f>IF(AND(M217="",N217=""),"",IF(AND(TONGHOP!O217="ThiTN",TONGHOP!P217="TH"),TONGHOP!Z217,""))</f>
        <v/>
      </c>
    </row>
    <row r="218" spans="1:15">
      <c r="A218" s="5" t="str">
        <f>IF(AND(TONGHOP!O218="KTHP",TONGHOP!P218="LT"),TONGHOP!X218,"")</f>
        <v/>
      </c>
      <c r="B218" s="6" t="str">
        <f>IF(AND(TONGHOP!O218="KTHP",TONGHOP!P218="LT"),TONGHOP!Y218,"")</f>
        <v/>
      </c>
      <c r="C218" s="6" t="str">
        <f>IF(AND(TONGHOP!O218="KTHP",TONGHOP!P218="LT"),TONGHOP!Z218,"")</f>
        <v/>
      </c>
      <c r="D218" s="5" t="str">
        <f>IF(AND(TONGHOP!O218="KTHP",TONGHOP!P218="TL"),TONGHOP!X218,"")</f>
        <v/>
      </c>
      <c r="E218" s="6" t="str">
        <f>IF(AND(TONGHOP!O218="KTHP",TONGHOP!P218="TL"),TONGHOP!Y218,"")</f>
        <v/>
      </c>
      <c r="F218" s="6" t="str">
        <f>IF(AND(TONGHOP!O218="KTHP",TONGHOP!P218="TL"),TONGHOP!Z218,"")</f>
        <v/>
      </c>
      <c r="G218" s="7" t="str">
        <f>IF(AND(TONGHOP!O218="ThiTN",TONGHOP!P218="LT"),TONGHOP!X218,"")</f>
        <v/>
      </c>
      <c r="H218" s="7" t="str">
        <f>IF(AND(TONGHOP!O218="ThiTN",TONGHOP!P218="LT"),TONGHOP!Y218,"")</f>
        <v/>
      </c>
      <c r="I218" s="7" t="str">
        <f>IF(AND(G218="",H218=""),"",IF(AND(TONGHOP!O218="ThiTN",TONGHOP!P218="LT"),TONGHOP!Z218,""))</f>
        <v/>
      </c>
      <c r="J218" s="7" t="str">
        <f>IF(AND(TONGHOP!O218="ThiTN",OR(TONGHOP!X218=TONGHOP!T218,TONGHOP!X218=TONGHOP!U218),TONGHOP!P218="TH"),TONGHOP!X218,"")</f>
        <v/>
      </c>
      <c r="K218" s="7" t="str">
        <f>IF(AND(TONGHOP!O218="ThiTN",OR(TONGHOP!Y218=TONGHOP!T218,TONGHOP!Y218=TONGHOP!U218),TONGHOP!P218="TH"),TONGHOP!Y218,"")</f>
        <v/>
      </c>
      <c r="L218" s="7" t="str">
        <f>IF(AND(J218="",K218=""),"",IF(AND(TONGHOP!O218="ThiTN",TONGHOP!P218="TH"),TONGHOP!Z218,""))</f>
        <v/>
      </c>
      <c r="M218" s="7" t="str">
        <f>IF(AND(TONGHOP!O218="ThiTN",AND(TONGHOP!X218&lt;&gt;TONGHOP!T218,TONGHOP!X218&lt;&gt;TONGHOP!U218),TONGHOP!P218="TH"),TONGHOP!X218,"")</f>
        <v/>
      </c>
      <c r="N218" s="7" t="str">
        <f>IF(AND(TONGHOP!O218="ThiTN",AND(TONGHOP!Y218&lt;&gt;TONGHOP!T218,TONGHOP!Y218&lt;&gt;TONGHOP!U218),TONGHOP!P218="TH"),TONGHOP!Y218,"")</f>
        <v/>
      </c>
      <c r="O218" s="7" t="str">
        <f>IF(AND(M218="",N218=""),"",IF(AND(TONGHOP!O218="ThiTN",TONGHOP!P218="TH"),TONGHOP!Z218,""))</f>
        <v/>
      </c>
    </row>
    <row r="219" spans="1:15">
      <c r="A219" s="5" t="str">
        <f>IF(AND(TONGHOP!O219="KTHP",TONGHOP!P219="LT"),TONGHOP!X219,"")</f>
        <v/>
      </c>
      <c r="B219" s="6" t="str">
        <f>IF(AND(TONGHOP!O219="KTHP",TONGHOP!P219="LT"),TONGHOP!Y219,"")</f>
        <v/>
      </c>
      <c r="C219" s="6" t="str">
        <f>IF(AND(TONGHOP!O219="KTHP",TONGHOP!P219="LT"),TONGHOP!Z219,"")</f>
        <v/>
      </c>
      <c r="D219" s="5" t="str">
        <f>IF(AND(TONGHOP!O219="KTHP",TONGHOP!P219="TL"),TONGHOP!X219,"")</f>
        <v/>
      </c>
      <c r="E219" s="6" t="str">
        <f>IF(AND(TONGHOP!O219="KTHP",TONGHOP!P219="TL"),TONGHOP!Y219,"")</f>
        <v/>
      </c>
      <c r="F219" s="6" t="str">
        <f>IF(AND(TONGHOP!O219="KTHP",TONGHOP!P219="TL"),TONGHOP!Z219,"")</f>
        <v/>
      </c>
      <c r="G219" s="7" t="str">
        <f>IF(AND(TONGHOP!O219="ThiTN",TONGHOP!P219="LT"),TONGHOP!X219,"")</f>
        <v/>
      </c>
      <c r="H219" s="7" t="str">
        <f>IF(AND(TONGHOP!O219="ThiTN",TONGHOP!P219="LT"),TONGHOP!Y219,"")</f>
        <v/>
      </c>
      <c r="I219" s="7" t="str">
        <f>IF(AND(G219="",H219=""),"",IF(AND(TONGHOP!O219="ThiTN",TONGHOP!P219="LT"),TONGHOP!Z219,""))</f>
        <v/>
      </c>
      <c r="J219" s="7" t="str">
        <f>IF(AND(TONGHOP!O219="ThiTN",OR(TONGHOP!X219=TONGHOP!T219,TONGHOP!X219=TONGHOP!U219),TONGHOP!P219="TH"),TONGHOP!X219,"")</f>
        <v/>
      </c>
      <c r="K219" s="7" t="str">
        <f>IF(AND(TONGHOP!O219="ThiTN",OR(TONGHOP!Y219=TONGHOP!T219,TONGHOP!Y219=TONGHOP!U219),TONGHOP!P219="TH"),TONGHOP!Y219,"")</f>
        <v/>
      </c>
      <c r="L219" s="7" t="str">
        <f>IF(AND(J219="",K219=""),"",IF(AND(TONGHOP!O219="ThiTN",TONGHOP!P219="TH"),TONGHOP!Z219,""))</f>
        <v/>
      </c>
      <c r="M219" s="7" t="str">
        <f>IF(AND(TONGHOP!O219="ThiTN",AND(TONGHOP!X219&lt;&gt;TONGHOP!T219,TONGHOP!X219&lt;&gt;TONGHOP!U219),TONGHOP!P219="TH"),TONGHOP!X219,"")</f>
        <v/>
      </c>
      <c r="N219" s="7" t="str">
        <f>IF(AND(TONGHOP!O219="ThiTN",AND(TONGHOP!Y219&lt;&gt;TONGHOP!T219,TONGHOP!Y219&lt;&gt;TONGHOP!U219),TONGHOP!P219="TH"),TONGHOP!Y219,"")</f>
        <v/>
      </c>
      <c r="O219" s="7" t="str">
        <f>IF(AND(M219="",N219=""),"",IF(AND(TONGHOP!O219="ThiTN",TONGHOP!P219="TH"),TONGHOP!Z219,""))</f>
        <v/>
      </c>
    </row>
    <row r="220" spans="1:15">
      <c r="A220" s="5" t="str">
        <f>IF(AND(TONGHOP!O220="KTHP",TONGHOP!P220="LT"),TONGHOP!X220,"")</f>
        <v/>
      </c>
      <c r="B220" s="6" t="str">
        <f>IF(AND(TONGHOP!O220="KTHP",TONGHOP!P220="LT"),TONGHOP!Y220,"")</f>
        <v/>
      </c>
      <c r="C220" s="6" t="str">
        <f>IF(AND(TONGHOP!O220="KTHP",TONGHOP!P220="LT"),TONGHOP!Z220,"")</f>
        <v/>
      </c>
      <c r="D220" s="5" t="str">
        <f>IF(AND(TONGHOP!O220="KTHP",TONGHOP!P220="TL"),TONGHOP!X220,"")</f>
        <v/>
      </c>
      <c r="E220" s="6" t="str">
        <f>IF(AND(TONGHOP!O220="KTHP",TONGHOP!P220="TL"),TONGHOP!Y220,"")</f>
        <v/>
      </c>
      <c r="F220" s="6" t="str">
        <f>IF(AND(TONGHOP!O220="KTHP",TONGHOP!P220="TL"),TONGHOP!Z220,"")</f>
        <v/>
      </c>
      <c r="G220" s="7" t="str">
        <f>IF(AND(TONGHOP!O220="ThiTN",TONGHOP!P220="LT"),TONGHOP!X220,"")</f>
        <v/>
      </c>
      <c r="H220" s="7" t="str">
        <f>IF(AND(TONGHOP!O220="ThiTN",TONGHOP!P220="LT"),TONGHOP!Y220,"")</f>
        <v/>
      </c>
      <c r="I220" s="7" t="str">
        <f>IF(AND(G220="",H220=""),"",IF(AND(TONGHOP!O220="ThiTN",TONGHOP!P220="LT"),TONGHOP!Z220,""))</f>
        <v/>
      </c>
      <c r="J220" s="7" t="str">
        <f>IF(AND(TONGHOP!O220="ThiTN",OR(TONGHOP!X220=TONGHOP!T220,TONGHOP!X220=TONGHOP!U220),TONGHOP!P220="TH"),TONGHOP!X220,"")</f>
        <v/>
      </c>
      <c r="K220" s="7" t="str">
        <f>IF(AND(TONGHOP!O220="ThiTN",OR(TONGHOP!Y220=TONGHOP!T220,TONGHOP!Y220=TONGHOP!U220),TONGHOP!P220="TH"),TONGHOP!Y220,"")</f>
        <v/>
      </c>
      <c r="L220" s="7" t="str">
        <f>IF(AND(J220="",K220=""),"",IF(AND(TONGHOP!O220="ThiTN",TONGHOP!P220="TH"),TONGHOP!Z220,""))</f>
        <v/>
      </c>
      <c r="M220" s="7" t="str">
        <f>IF(AND(TONGHOP!O220="ThiTN",AND(TONGHOP!X220&lt;&gt;TONGHOP!T220,TONGHOP!X220&lt;&gt;TONGHOP!U220),TONGHOP!P220="TH"),TONGHOP!X220,"")</f>
        <v/>
      </c>
      <c r="N220" s="7" t="str">
        <f>IF(AND(TONGHOP!O220="ThiTN",AND(TONGHOP!Y220&lt;&gt;TONGHOP!T220,TONGHOP!Y220&lt;&gt;TONGHOP!U220),TONGHOP!P220="TH"),TONGHOP!Y220,"")</f>
        <v/>
      </c>
      <c r="O220" s="7" t="str">
        <f>IF(AND(M220="",N220=""),"",IF(AND(TONGHOP!O220="ThiTN",TONGHOP!P220="TH"),TONGHOP!Z220,""))</f>
        <v/>
      </c>
    </row>
    <row r="221" spans="1:15">
      <c r="A221" s="5" t="str">
        <f>IF(AND(TONGHOP!O221="KTHP",TONGHOP!P221="LT"),TONGHOP!X221,"")</f>
        <v/>
      </c>
      <c r="B221" s="6" t="str">
        <f>IF(AND(TONGHOP!O221="KTHP",TONGHOP!P221="LT"),TONGHOP!Y221,"")</f>
        <v/>
      </c>
      <c r="C221" s="6" t="str">
        <f>IF(AND(TONGHOP!O221="KTHP",TONGHOP!P221="LT"),TONGHOP!Z221,"")</f>
        <v/>
      </c>
      <c r="D221" s="5" t="str">
        <f>IF(AND(TONGHOP!O221="KTHP",TONGHOP!P221="TL"),TONGHOP!X221,"")</f>
        <v/>
      </c>
      <c r="E221" s="6" t="str">
        <f>IF(AND(TONGHOP!O221="KTHP",TONGHOP!P221="TL"),TONGHOP!Y221,"")</f>
        <v/>
      </c>
      <c r="F221" s="6" t="str">
        <f>IF(AND(TONGHOP!O221="KTHP",TONGHOP!P221="TL"),TONGHOP!Z221,"")</f>
        <v/>
      </c>
      <c r="G221" s="7" t="str">
        <f>IF(AND(TONGHOP!O221="ThiTN",TONGHOP!P221="LT"),TONGHOP!X221,"")</f>
        <v/>
      </c>
      <c r="H221" s="7" t="str">
        <f>IF(AND(TONGHOP!O221="ThiTN",TONGHOP!P221="LT"),TONGHOP!Y221,"")</f>
        <v/>
      </c>
      <c r="I221" s="7" t="str">
        <f>IF(AND(G221="",H221=""),"",IF(AND(TONGHOP!O221="ThiTN",TONGHOP!P221="LT"),TONGHOP!Z221,""))</f>
        <v/>
      </c>
      <c r="J221" s="7" t="str">
        <f>IF(AND(TONGHOP!O221="ThiTN",OR(TONGHOP!X221=TONGHOP!T221,TONGHOP!X221=TONGHOP!U221),TONGHOP!P221="TH"),TONGHOP!X221,"")</f>
        <v/>
      </c>
      <c r="K221" s="7" t="str">
        <f>IF(AND(TONGHOP!O221="ThiTN",OR(TONGHOP!Y221=TONGHOP!T221,TONGHOP!Y221=TONGHOP!U221),TONGHOP!P221="TH"),TONGHOP!Y221,"")</f>
        <v/>
      </c>
      <c r="L221" s="7" t="str">
        <f>IF(AND(J221="",K221=""),"",IF(AND(TONGHOP!O221="ThiTN",TONGHOP!P221="TH"),TONGHOP!Z221,""))</f>
        <v/>
      </c>
      <c r="M221" s="7" t="str">
        <f>IF(AND(TONGHOP!O221="ThiTN",AND(TONGHOP!X221&lt;&gt;TONGHOP!T221,TONGHOP!X221&lt;&gt;TONGHOP!U221),TONGHOP!P221="TH"),TONGHOP!X221,"")</f>
        <v/>
      </c>
      <c r="N221" s="7" t="str">
        <f>IF(AND(TONGHOP!O221="ThiTN",AND(TONGHOP!Y221&lt;&gt;TONGHOP!T221,TONGHOP!Y221&lt;&gt;TONGHOP!U221),TONGHOP!P221="TH"),TONGHOP!Y221,"")</f>
        <v/>
      </c>
      <c r="O221" s="7" t="str">
        <f>IF(AND(M221="",N221=""),"",IF(AND(TONGHOP!O221="ThiTN",TONGHOP!P221="TH"),TONGHOP!Z221,""))</f>
        <v/>
      </c>
    </row>
    <row r="222" spans="1:15">
      <c r="A222" s="5" t="str">
        <f>IF(AND(TONGHOP!O222="KTHP",TONGHOP!P222="LT"),TONGHOP!X222,"")</f>
        <v/>
      </c>
      <c r="B222" s="6" t="str">
        <f>IF(AND(TONGHOP!O222="KTHP",TONGHOP!P222="LT"),TONGHOP!Y222,"")</f>
        <v/>
      </c>
      <c r="C222" s="6" t="str">
        <f>IF(AND(TONGHOP!O222="KTHP",TONGHOP!P222="LT"),TONGHOP!Z222,"")</f>
        <v/>
      </c>
      <c r="D222" s="5" t="str">
        <f>IF(AND(TONGHOP!O222="KTHP",TONGHOP!P222="TL"),TONGHOP!X222,"")</f>
        <v/>
      </c>
      <c r="E222" s="6" t="str">
        <f>IF(AND(TONGHOP!O222="KTHP",TONGHOP!P222="TL"),TONGHOP!Y222,"")</f>
        <v/>
      </c>
      <c r="F222" s="6" t="str">
        <f>IF(AND(TONGHOP!O222="KTHP",TONGHOP!P222="TL"),TONGHOP!Z222,"")</f>
        <v/>
      </c>
      <c r="G222" s="7" t="str">
        <f>IF(AND(TONGHOP!O222="ThiTN",TONGHOP!P222="LT"),TONGHOP!X222,"")</f>
        <v/>
      </c>
      <c r="H222" s="7" t="str">
        <f>IF(AND(TONGHOP!O222="ThiTN",TONGHOP!P222="LT"),TONGHOP!Y222,"")</f>
        <v/>
      </c>
      <c r="I222" s="7" t="str">
        <f>IF(AND(G222="",H222=""),"",IF(AND(TONGHOP!O222="ThiTN",TONGHOP!P222="LT"),TONGHOP!Z222,""))</f>
        <v/>
      </c>
      <c r="J222" s="7" t="str">
        <f>IF(AND(TONGHOP!O222="ThiTN",OR(TONGHOP!X222=TONGHOP!T222,TONGHOP!X222=TONGHOP!U222),TONGHOP!P222="TH"),TONGHOP!X222,"")</f>
        <v/>
      </c>
      <c r="K222" s="7" t="str">
        <f>IF(AND(TONGHOP!O222="ThiTN",OR(TONGHOP!Y222=TONGHOP!T222,TONGHOP!Y222=TONGHOP!U222),TONGHOP!P222="TH"),TONGHOP!Y222,"")</f>
        <v/>
      </c>
      <c r="L222" s="7" t="str">
        <f>IF(AND(J222="",K222=""),"",IF(AND(TONGHOP!O222="ThiTN",TONGHOP!P222="TH"),TONGHOP!Z222,""))</f>
        <v/>
      </c>
      <c r="M222" s="7" t="str">
        <f>IF(AND(TONGHOP!O222="ThiTN",AND(TONGHOP!X222&lt;&gt;TONGHOP!T222,TONGHOP!X222&lt;&gt;TONGHOP!U222),TONGHOP!P222="TH"),TONGHOP!X222,"")</f>
        <v/>
      </c>
      <c r="N222" s="7" t="str">
        <f>IF(AND(TONGHOP!O222="ThiTN",AND(TONGHOP!Y222&lt;&gt;TONGHOP!T222,TONGHOP!Y222&lt;&gt;TONGHOP!U222),TONGHOP!P222="TH"),TONGHOP!Y222,"")</f>
        <v/>
      </c>
      <c r="O222" s="7" t="str">
        <f>IF(AND(M222="",N222=""),"",IF(AND(TONGHOP!O222="ThiTN",TONGHOP!P222="TH"),TONGHOP!Z222,""))</f>
        <v/>
      </c>
    </row>
    <row r="223" spans="1:15">
      <c r="A223" s="5" t="str">
        <f>IF(AND(TONGHOP!O223="KTHP",TONGHOP!P223="LT"),TONGHOP!X223,"")</f>
        <v/>
      </c>
      <c r="B223" s="6" t="str">
        <f>IF(AND(TONGHOP!O223="KTHP",TONGHOP!P223="LT"),TONGHOP!Y223,"")</f>
        <v/>
      </c>
      <c r="C223" s="6" t="str">
        <f>IF(AND(TONGHOP!O223="KTHP",TONGHOP!P223="LT"),TONGHOP!Z223,"")</f>
        <v/>
      </c>
      <c r="D223" s="5" t="str">
        <f>IF(AND(TONGHOP!O223="KTHP",TONGHOP!P223="TL"),TONGHOP!X223,"")</f>
        <v/>
      </c>
      <c r="E223" s="6" t="str">
        <f>IF(AND(TONGHOP!O223="KTHP",TONGHOP!P223="TL"),TONGHOP!Y223,"")</f>
        <v/>
      </c>
      <c r="F223" s="6" t="str">
        <f>IF(AND(TONGHOP!O223="KTHP",TONGHOP!P223="TL"),TONGHOP!Z223,"")</f>
        <v/>
      </c>
      <c r="G223" s="7" t="str">
        <f>IF(AND(TONGHOP!O223="ThiTN",TONGHOP!P223="LT"),TONGHOP!X223,"")</f>
        <v/>
      </c>
      <c r="H223" s="7" t="str">
        <f>IF(AND(TONGHOP!O223="ThiTN",TONGHOP!P223="LT"),TONGHOP!Y223,"")</f>
        <v/>
      </c>
      <c r="I223" s="7" t="str">
        <f>IF(AND(G223="",H223=""),"",IF(AND(TONGHOP!O223="ThiTN",TONGHOP!P223="LT"),TONGHOP!Z223,""))</f>
        <v/>
      </c>
      <c r="J223" s="7" t="str">
        <f>IF(AND(TONGHOP!O223="ThiTN",OR(TONGHOP!X223=TONGHOP!T223,TONGHOP!X223=TONGHOP!U223),TONGHOP!P223="TH"),TONGHOP!X223,"")</f>
        <v/>
      </c>
      <c r="K223" s="7" t="str">
        <f>IF(AND(TONGHOP!O223="ThiTN",OR(TONGHOP!Y223=TONGHOP!T223,TONGHOP!Y223=TONGHOP!U223),TONGHOP!P223="TH"),TONGHOP!Y223,"")</f>
        <v/>
      </c>
      <c r="L223" s="7" t="str">
        <f>IF(AND(J223="",K223=""),"",IF(AND(TONGHOP!O223="ThiTN",TONGHOP!P223="TH"),TONGHOP!Z223,""))</f>
        <v/>
      </c>
      <c r="M223" s="7" t="str">
        <f>IF(AND(TONGHOP!O223="ThiTN",AND(TONGHOP!X223&lt;&gt;TONGHOP!T223,TONGHOP!X223&lt;&gt;TONGHOP!U223),TONGHOP!P223="TH"),TONGHOP!X223,"")</f>
        <v/>
      </c>
      <c r="N223" s="7" t="str">
        <f>IF(AND(TONGHOP!O223="ThiTN",AND(TONGHOP!Y223&lt;&gt;TONGHOP!T223,TONGHOP!Y223&lt;&gt;TONGHOP!U223),TONGHOP!P223="TH"),TONGHOP!Y223,"")</f>
        <v/>
      </c>
      <c r="O223" s="7" t="str">
        <f>IF(AND(M223="",N223=""),"",IF(AND(TONGHOP!O223="ThiTN",TONGHOP!P223="TH"),TONGHOP!Z223,""))</f>
        <v/>
      </c>
    </row>
    <row r="224" spans="1:15">
      <c r="A224" s="5" t="str">
        <f>IF(AND(TONGHOP!O224="KTHP",TONGHOP!P224="LT"),TONGHOP!X224,"")</f>
        <v/>
      </c>
      <c r="B224" s="6" t="str">
        <f>IF(AND(TONGHOP!O224="KTHP",TONGHOP!P224="LT"),TONGHOP!Y224,"")</f>
        <v/>
      </c>
      <c r="C224" s="6" t="str">
        <f>IF(AND(TONGHOP!O224="KTHP",TONGHOP!P224="LT"),TONGHOP!Z224,"")</f>
        <v/>
      </c>
      <c r="D224" s="5" t="str">
        <f>IF(AND(TONGHOP!O224="KTHP",TONGHOP!P224="TL"),TONGHOP!X224,"")</f>
        <v/>
      </c>
      <c r="E224" s="6" t="str">
        <f>IF(AND(TONGHOP!O224="KTHP",TONGHOP!P224="TL"),TONGHOP!Y224,"")</f>
        <v/>
      </c>
      <c r="F224" s="6" t="str">
        <f>IF(AND(TONGHOP!O224="KTHP",TONGHOP!P224="TL"),TONGHOP!Z224,"")</f>
        <v/>
      </c>
      <c r="G224" s="7" t="str">
        <f>IF(AND(TONGHOP!O224="ThiTN",TONGHOP!P224="LT"),TONGHOP!X224,"")</f>
        <v/>
      </c>
      <c r="H224" s="7" t="str">
        <f>IF(AND(TONGHOP!O224="ThiTN",TONGHOP!P224="LT"),TONGHOP!Y224,"")</f>
        <v/>
      </c>
      <c r="I224" s="7" t="str">
        <f>IF(AND(G224="",H224=""),"",IF(AND(TONGHOP!O224="ThiTN",TONGHOP!P224="LT"),TONGHOP!Z224,""))</f>
        <v/>
      </c>
      <c r="J224" s="7" t="str">
        <f>IF(AND(TONGHOP!O224="ThiTN",OR(TONGHOP!X224=TONGHOP!T224,TONGHOP!X224=TONGHOP!U224),TONGHOP!P224="TH"),TONGHOP!X224,"")</f>
        <v/>
      </c>
      <c r="K224" s="7" t="str">
        <f>IF(AND(TONGHOP!O224="ThiTN",OR(TONGHOP!Y224=TONGHOP!T224,TONGHOP!Y224=TONGHOP!U224),TONGHOP!P224="TH"),TONGHOP!Y224,"")</f>
        <v/>
      </c>
      <c r="L224" s="7" t="str">
        <f>IF(AND(J224="",K224=""),"",IF(AND(TONGHOP!O224="ThiTN",TONGHOP!P224="TH"),TONGHOP!Z224,""))</f>
        <v/>
      </c>
      <c r="M224" s="7" t="str">
        <f>IF(AND(TONGHOP!O224="ThiTN",AND(TONGHOP!X224&lt;&gt;TONGHOP!T224,TONGHOP!X224&lt;&gt;TONGHOP!U224),TONGHOP!P224="TH"),TONGHOP!X224,"")</f>
        <v/>
      </c>
      <c r="N224" s="7" t="str">
        <f>IF(AND(TONGHOP!O224="ThiTN",AND(TONGHOP!Y224&lt;&gt;TONGHOP!T224,TONGHOP!Y224&lt;&gt;TONGHOP!U224),TONGHOP!P224="TH"),TONGHOP!Y224,"")</f>
        <v/>
      </c>
      <c r="O224" s="7" t="str">
        <f>IF(AND(M224="",N224=""),"",IF(AND(TONGHOP!O224="ThiTN",TONGHOP!P224="TH"),TONGHOP!Z224,""))</f>
        <v/>
      </c>
    </row>
    <row r="225" spans="1:15">
      <c r="A225" s="5" t="str">
        <f>IF(AND(TONGHOP!O225="KTHP",TONGHOP!P225="LT"),TONGHOP!X225,"")</f>
        <v/>
      </c>
      <c r="B225" s="6" t="str">
        <f>IF(AND(TONGHOP!O225="KTHP",TONGHOP!P225="LT"),TONGHOP!Y225,"")</f>
        <v/>
      </c>
      <c r="C225" s="6" t="str">
        <f>IF(AND(TONGHOP!O225="KTHP",TONGHOP!P225="LT"),TONGHOP!Z225,"")</f>
        <v/>
      </c>
      <c r="D225" s="5" t="str">
        <f>IF(AND(TONGHOP!O225="KTHP",TONGHOP!P225="TL"),TONGHOP!X225,"")</f>
        <v/>
      </c>
      <c r="E225" s="6" t="str">
        <f>IF(AND(TONGHOP!O225="KTHP",TONGHOP!P225="TL"),TONGHOP!Y225,"")</f>
        <v/>
      </c>
      <c r="F225" s="6" t="str">
        <f>IF(AND(TONGHOP!O225="KTHP",TONGHOP!P225="TL"),TONGHOP!Z225,"")</f>
        <v/>
      </c>
      <c r="G225" s="7" t="str">
        <f>IF(AND(TONGHOP!O225="ThiTN",TONGHOP!P225="LT"),TONGHOP!X225,"")</f>
        <v/>
      </c>
      <c r="H225" s="7" t="str">
        <f>IF(AND(TONGHOP!O225="ThiTN",TONGHOP!P225="LT"),TONGHOP!Y225,"")</f>
        <v/>
      </c>
      <c r="I225" s="7" t="str">
        <f>IF(AND(G225="",H225=""),"",IF(AND(TONGHOP!O225="ThiTN",TONGHOP!P225="LT"),TONGHOP!Z225,""))</f>
        <v/>
      </c>
      <c r="J225" s="7" t="str">
        <f>IF(AND(TONGHOP!O225="ThiTN",OR(TONGHOP!X225=TONGHOP!T225,TONGHOP!X225=TONGHOP!U225),TONGHOP!P225="TH"),TONGHOP!X225,"")</f>
        <v/>
      </c>
      <c r="K225" s="7" t="str">
        <f>IF(AND(TONGHOP!O225="ThiTN",OR(TONGHOP!Y225=TONGHOP!T225,TONGHOP!Y225=TONGHOP!U225),TONGHOP!P225="TH"),TONGHOP!Y225,"")</f>
        <v/>
      </c>
      <c r="L225" s="7" t="str">
        <f>IF(AND(J225="",K225=""),"",IF(AND(TONGHOP!O225="ThiTN",TONGHOP!P225="TH"),TONGHOP!Z225,""))</f>
        <v/>
      </c>
      <c r="M225" s="7" t="str">
        <f>IF(AND(TONGHOP!O225="ThiTN",AND(TONGHOP!X225&lt;&gt;TONGHOP!T225,TONGHOP!X225&lt;&gt;TONGHOP!U225),TONGHOP!P225="TH"),TONGHOP!X225,"")</f>
        <v/>
      </c>
      <c r="N225" s="7" t="str">
        <f>IF(AND(TONGHOP!O225="ThiTN",AND(TONGHOP!Y225&lt;&gt;TONGHOP!T225,TONGHOP!Y225&lt;&gt;TONGHOP!U225),TONGHOP!P225="TH"),TONGHOP!Y225,"")</f>
        <v/>
      </c>
      <c r="O225" s="7" t="str">
        <f>IF(AND(M225="",N225=""),"",IF(AND(TONGHOP!O225="ThiTN",TONGHOP!P225="TH"),TONGHOP!Z225,""))</f>
        <v/>
      </c>
    </row>
    <row r="226" spans="1:15">
      <c r="A226" s="5" t="str">
        <f>IF(AND(TONGHOP!O226="KTHP",TONGHOP!P226="LT"),TONGHOP!X226,"")</f>
        <v/>
      </c>
      <c r="B226" s="6" t="str">
        <f>IF(AND(TONGHOP!O226="KTHP",TONGHOP!P226="LT"),TONGHOP!Y226,"")</f>
        <v/>
      </c>
      <c r="C226" s="6" t="str">
        <f>IF(AND(TONGHOP!O226="KTHP",TONGHOP!P226="LT"),TONGHOP!Z226,"")</f>
        <v/>
      </c>
      <c r="D226" s="5" t="str">
        <f>IF(AND(TONGHOP!O226="KTHP",TONGHOP!P226="TL"),TONGHOP!X226,"")</f>
        <v/>
      </c>
      <c r="E226" s="6" t="str">
        <f>IF(AND(TONGHOP!O226="KTHP",TONGHOP!P226="TL"),TONGHOP!Y226,"")</f>
        <v/>
      </c>
      <c r="F226" s="6" t="str">
        <f>IF(AND(TONGHOP!O226="KTHP",TONGHOP!P226="TL"),TONGHOP!Z226,"")</f>
        <v/>
      </c>
      <c r="G226" s="7" t="str">
        <f>IF(AND(TONGHOP!O226="ThiTN",TONGHOP!P226="LT"),TONGHOP!X226,"")</f>
        <v/>
      </c>
      <c r="H226" s="7" t="str">
        <f>IF(AND(TONGHOP!O226="ThiTN",TONGHOP!P226="LT"),TONGHOP!Y226,"")</f>
        <v/>
      </c>
      <c r="I226" s="7" t="str">
        <f>IF(AND(G226="",H226=""),"",IF(AND(TONGHOP!O226="ThiTN",TONGHOP!P226="LT"),TONGHOP!Z226,""))</f>
        <v/>
      </c>
      <c r="J226" s="7" t="str">
        <f>IF(AND(TONGHOP!O226="ThiTN",OR(TONGHOP!X226=TONGHOP!T226,TONGHOP!X226=TONGHOP!U226),TONGHOP!P226="TH"),TONGHOP!X226,"")</f>
        <v/>
      </c>
      <c r="K226" s="7" t="str">
        <f>IF(AND(TONGHOP!O226="ThiTN",OR(TONGHOP!Y226=TONGHOP!T226,TONGHOP!Y226=TONGHOP!U226),TONGHOP!P226="TH"),TONGHOP!Y226,"")</f>
        <v/>
      </c>
      <c r="L226" s="7" t="str">
        <f>IF(AND(J226="",K226=""),"",IF(AND(TONGHOP!O226="ThiTN",TONGHOP!P226="TH"),TONGHOP!Z226,""))</f>
        <v/>
      </c>
      <c r="M226" s="7" t="str">
        <f>IF(AND(TONGHOP!O226="ThiTN",AND(TONGHOP!X226&lt;&gt;TONGHOP!T226,TONGHOP!X226&lt;&gt;TONGHOP!U226),TONGHOP!P226="TH"),TONGHOP!X226,"")</f>
        <v/>
      </c>
      <c r="N226" s="7" t="str">
        <f>IF(AND(TONGHOP!O226="ThiTN",AND(TONGHOP!Y226&lt;&gt;TONGHOP!T226,TONGHOP!Y226&lt;&gt;TONGHOP!U226),TONGHOP!P226="TH"),TONGHOP!Y226,"")</f>
        <v/>
      </c>
      <c r="O226" s="7" t="str">
        <f>IF(AND(M226="",N226=""),"",IF(AND(TONGHOP!O226="ThiTN",TONGHOP!P226="TH"),TONGHOP!Z226,""))</f>
        <v/>
      </c>
    </row>
    <row r="227" spans="1:15">
      <c r="A227" s="5" t="str">
        <f>IF(AND(TONGHOP!O227="KTHP",TONGHOP!P227="LT"),TONGHOP!X227,"")</f>
        <v/>
      </c>
      <c r="B227" s="6" t="str">
        <f>IF(AND(TONGHOP!O227="KTHP",TONGHOP!P227="LT"),TONGHOP!Y227,"")</f>
        <v/>
      </c>
      <c r="C227" s="6" t="str">
        <f>IF(AND(TONGHOP!O227="KTHP",TONGHOP!P227="LT"),TONGHOP!Z227,"")</f>
        <v/>
      </c>
      <c r="D227" s="5" t="str">
        <f>IF(AND(TONGHOP!O227="KTHP",TONGHOP!P227="TL"),TONGHOP!X227,"")</f>
        <v/>
      </c>
      <c r="E227" s="6" t="str">
        <f>IF(AND(TONGHOP!O227="KTHP",TONGHOP!P227="TL"),TONGHOP!Y227,"")</f>
        <v/>
      </c>
      <c r="F227" s="6" t="str">
        <f>IF(AND(TONGHOP!O227="KTHP",TONGHOP!P227="TL"),TONGHOP!Z227,"")</f>
        <v/>
      </c>
      <c r="G227" s="7" t="str">
        <f>IF(AND(TONGHOP!O227="ThiTN",TONGHOP!P227="LT"),TONGHOP!X227,"")</f>
        <v/>
      </c>
      <c r="H227" s="7" t="str">
        <f>IF(AND(TONGHOP!O227="ThiTN",TONGHOP!P227="LT"),TONGHOP!Y227,"")</f>
        <v/>
      </c>
      <c r="I227" s="7" t="str">
        <f>IF(AND(G227="",H227=""),"",IF(AND(TONGHOP!O227="ThiTN",TONGHOP!P227="LT"),TONGHOP!Z227,""))</f>
        <v/>
      </c>
      <c r="J227" s="7" t="str">
        <f>IF(AND(TONGHOP!O227="ThiTN",OR(TONGHOP!X227=TONGHOP!T227,TONGHOP!X227=TONGHOP!U227),TONGHOP!P227="TH"),TONGHOP!X227,"")</f>
        <v/>
      </c>
      <c r="K227" s="7" t="str">
        <f>IF(AND(TONGHOP!O227="ThiTN",OR(TONGHOP!Y227=TONGHOP!T227,TONGHOP!Y227=TONGHOP!U227),TONGHOP!P227="TH"),TONGHOP!Y227,"")</f>
        <v/>
      </c>
      <c r="L227" s="7" t="str">
        <f>IF(AND(J227="",K227=""),"",IF(AND(TONGHOP!O227="ThiTN",TONGHOP!P227="TH"),TONGHOP!Z227,""))</f>
        <v/>
      </c>
      <c r="M227" s="7" t="str">
        <f>IF(AND(TONGHOP!O227="ThiTN",AND(TONGHOP!X227&lt;&gt;TONGHOP!T227,TONGHOP!X227&lt;&gt;TONGHOP!U227),TONGHOP!P227="TH"),TONGHOP!X227,"")</f>
        <v/>
      </c>
      <c r="N227" s="7" t="str">
        <f>IF(AND(TONGHOP!O227="ThiTN",AND(TONGHOP!Y227&lt;&gt;TONGHOP!T227,TONGHOP!Y227&lt;&gt;TONGHOP!U227),TONGHOP!P227="TH"),TONGHOP!Y227,"")</f>
        <v/>
      </c>
      <c r="O227" s="7" t="str">
        <f>IF(AND(M227="",N227=""),"",IF(AND(TONGHOP!O227="ThiTN",TONGHOP!P227="TH"),TONGHOP!Z227,""))</f>
        <v/>
      </c>
    </row>
    <row r="228" spans="1:15">
      <c r="A228" s="5" t="str">
        <f>IF(AND(TONGHOP!O228="KTHP",TONGHOP!P228="LT"),TONGHOP!X228,"")</f>
        <v/>
      </c>
      <c r="B228" s="6" t="str">
        <f>IF(AND(TONGHOP!O228="KTHP",TONGHOP!P228="LT"),TONGHOP!Y228,"")</f>
        <v/>
      </c>
      <c r="C228" s="6" t="str">
        <f>IF(AND(TONGHOP!O228="KTHP",TONGHOP!P228="LT"),TONGHOP!Z228,"")</f>
        <v/>
      </c>
      <c r="D228" s="5" t="str">
        <f>IF(AND(TONGHOP!O228="KTHP",TONGHOP!P228="TL"),TONGHOP!X228,"")</f>
        <v/>
      </c>
      <c r="E228" s="6" t="str">
        <f>IF(AND(TONGHOP!O228="KTHP",TONGHOP!P228="TL"),TONGHOP!Y228,"")</f>
        <v/>
      </c>
      <c r="F228" s="6" t="str">
        <f>IF(AND(TONGHOP!O228="KTHP",TONGHOP!P228="TL"),TONGHOP!Z228,"")</f>
        <v/>
      </c>
      <c r="G228" s="7" t="str">
        <f>IF(AND(TONGHOP!O228="ThiTN",TONGHOP!P228="LT"),TONGHOP!X228,"")</f>
        <v/>
      </c>
      <c r="H228" s="7" t="str">
        <f>IF(AND(TONGHOP!O228="ThiTN",TONGHOP!P228="LT"),TONGHOP!Y228,"")</f>
        <v/>
      </c>
      <c r="I228" s="7" t="str">
        <f>IF(AND(G228="",H228=""),"",IF(AND(TONGHOP!O228="ThiTN",TONGHOP!P228="LT"),TONGHOP!Z228,""))</f>
        <v/>
      </c>
      <c r="J228" s="7" t="str">
        <f>IF(AND(TONGHOP!O228="ThiTN",OR(TONGHOP!X228=TONGHOP!T228,TONGHOP!X228=TONGHOP!U228),TONGHOP!P228="TH"),TONGHOP!X228,"")</f>
        <v/>
      </c>
      <c r="K228" s="7" t="str">
        <f>IF(AND(TONGHOP!O228="ThiTN",OR(TONGHOP!Y228=TONGHOP!T228,TONGHOP!Y228=TONGHOP!U228),TONGHOP!P228="TH"),TONGHOP!Y228,"")</f>
        <v/>
      </c>
      <c r="L228" s="7" t="str">
        <f>IF(AND(J228="",K228=""),"",IF(AND(TONGHOP!O228="ThiTN",TONGHOP!P228="TH"),TONGHOP!Z228,""))</f>
        <v/>
      </c>
      <c r="M228" s="7" t="str">
        <f>IF(AND(TONGHOP!O228="ThiTN",AND(TONGHOP!X228&lt;&gt;TONGHOP!T228,TONGHOP!X228&lt;&gt;TONGHOP!U228),TONGHOP!P228="TH"),TONGHOP!X228,"")</f>
        <v/>
      </c>
      <c r="N228" s="7" t="str">
        <f>IF(AND(TONGHOP!O228="ThiTN",AND(TONGHOP!Y228&lt;&gt;TONGHOP!T228,TONGHOP!Y228&lt;&gt;TONGHOP!U228),TONGHOP!P228="TH"),TONGHOP!Y228,"")</f>
        <v/>
      </c>
      <c r="O228" s="7" t="str">
        <f>IF(AND(M228="",N228=""),"",IF(AND(TONGHOP!O228="ThiTN",TONGHOP!P228="TH"),TONGHOP!Z228,""))</f>
        <v/>
      </c>
    </row>
    <row r="229" spans="1:15">
      <c r="A229" s="5" t="str">
        <f>IF(AND(TONGHOP!O229="KTHP",TONGHOP!P229="LT"),TONGHOP!X229,"")</f>
        <v/>
      </c>
      <c r="B229" s="6" t="str">
        <f>IF(AND(TONGHOP!O229="KTHP",TONGHOP!P229="LT"),TONGHOP!Y229,"")</f>
        <v/>
      </c>
      <c r="C229" s="6" t="str">
        <f>IF(AND(TONGHOP!O229="KTHP",TONGHOP!P229="LT"),TONGHOP!Z229,"")</f>
        <v/>
      </c>
      <c r="D229" s="5" t="str">
        <f>IF(AND(TONGHOP!O229="KTHP",TONGHOP!P229="TL"),TONGHOP!X229,"")</f>
        <v/>
      </c>
      <c r="E229" s="6" t="str">
        <f>IF(AND(TONGHOP!O229="KTHP",TONGHOP!P229="TL"),TONGHOP!Y229,"")</f>
        <v/>
      </c>
      <c r="F229" s="6" t="str">
        <f>IF(AND(TONGHOP!O229="KTHP",TONGHOP!P229="TL"),TONGHOP!Z229,"")</f>
        <v/>
      </c>
      <c r="G229" s="7" t="str">
        <f>IF(AND(TONGHOP!O229="ThiTN",TONGHOP!P229="LT"),TONGHOP!X229,"")</f>
        <v/>
      </c>
      <c r="H229" s="7" t="str">
        <f>IF(AND(TONGHOP!O229="ThiTN",TONGHOP!P229="LT"),TONGHOP!Y229,"")</f>
        <v/>
      </c>
      <c r="I229" s="7" t="str">
        <f>IF(AND(G229="",H229=""),"",IF(AND(TONGHOP!O229="ThiTN",TONGHOP!P229="LT"),TONGHOP!Z229,""))</f>
        <v/>
      </c>
      <c r="J229" s="7" t="str">
        <f>IF(AND(TONGHOP!O229="ThiTN",OR(TONGHOP!X229=TONGHOP!T229,TONGHOP!X229=TONGHOP!U229),TONGHOP!P229="TH"),TONGHOP!X229,"")</f>
        <v/>
      </c>
      <c r="K229" s="7" t="str">
        <f>IF(AND(TONGHOP!O229="ThiTN",OR(TONGHOP!Y229=TONGHOP!T229,TONGHOP!Y229=TONGHOP!U229),TONGHOP!P229="TH"),TONGHOP!Y229,"")</f>
        <v/>
      </c>
      <c r="L229" s="7" t="str">
        <f>IF(AND(J229="",K229=""),"",IF(AND(TONGHOP!O229="ThiTN",TONGHOP!P229="TH"),TONGHOP!Z229,""))</f>
        <v/>
      </c>
      <c r="M229" s="7" t="str">
        <f>IF(AND(TONGHOP!O229="ThiTN",AND(TONGHOP!X229&lt;&gt;TONGHOP!T229,TONGHOP!X229&lt;&gt;TONGHOP!U229),TONGHOP!P229="TH"),TONGHOP!X229,"")</f>
        <v/>
      </c>
      <c r="N229" s="7" t="str">
        <f>IF(AND(TONGHOP!O229="ThiTN",AND(TONGHOP!Y229&lt;&gt;TONGHOP!T229,TONGHOP!Y229&lt;&gt;TONGHOP!U229),TONGHOP!P229="TH"),TONGHOP!Y229,"")</f>
        <v/>
      </c>
      <c r="O229" s="7" t="str">
        <f>IF(AND(M229="",N229=""),"",IF(AND(TONGHOP!O229="ThiTN",TONGHOP!P229="TH"),TONGHOP!Z229,""))</f>
        <v/>
      </c>
    </row>
    <row r="230" spans="1:15">
      <c r="A230" s="5" t="str">
        <f>IF(AND(TONGHOP!O230="KTHP",TONGHOP!P230="LT"),TONGHOP!X230,"")</f>
        <v/>
      </c>
      <c r="B230" s="6" t="str">
        <f>IF(AND(TONGHOP!O230="KTHP",TONGHOP!P230="LT"),TONGHOP!Y230,"")</f>
        <v/>
      </c>
      <c r="C230" s="6" t="str">
        <f>IF(AND(TONGHOP!O230="KTHP",TONGHOP!P230="LT"),TONGHOP!Z230,"")</f>
        <v/>
      </c>
      <c r="D230" s="5" t="str">
        <f>IF(AND(TONGHOP!O230="KTHP",TONGHOP!P230="TL"),TONGHOP!X230,"")</f>
        <v/>
      </c>
      <c r="E230" s="6" t="str">
        <f>IF(AND(TONGHOP!O230="KTHP",TONGHOP!P230="TL"),TONGHOP!Y230,"")</f>
        <v/>
      </c>
      <c r="F230" s="6" t="str">
        <f>IF(AND(TONGHOP!O230="KTHP",TONGHOP!P230="TL"),TONGHOP!Z230,"")</f>
        <v/>
      </c>
      <c r="G230" s="7" t="str">
        <f>IF(AND(TONGHOP!O230="ThiTN",TONGHOP!P230="LT"),TONGHOP!X230,"")</f>
        <v/>
      </c>
      <c r="H230" s="7" t="str">
        <f>IF(AND(TONGHOP!O230="ThiTN",TONGHOP!P230="LT"),TONGHOP!Y230,"")</f>
        <v/>
      </c>
      <c r="I230" s="7" t="str">
        <f>IF(AND(G230="",H230=""),"",IF(AND(TONGHOP!O230="ThiTN",TONGHOP!P230="LT"),TONGHOP!Z230,""))</f>
        <v/>
      </c>
      <c r="J230" s="7" t="str">
        <f>IF(AND(TONGHOP!O230="ThiTN",OR(TONGHOP!X230=TONGHOP!T230,TONGHOP!X230=TONGHOP!U230),TONGHOP!P230="TH"),TONGHOP!X230,"")</f>
        <v/>
      </c>
      <c r="K230" s="7" t="str">
        <f>IF(AND(TONGHOP!O230="ThiTN",OR(TONGHOP!Y230=TONGHOP!T230,TONGHOP!Y230=TONGHOP!U230),TONGHOP!P230="TH"),TONGHOP!Y230,"")</f>
        <v/>
      </c>
      <c r="L230" s="7" t="str">
        <f>IF(AND(J230="",K230=""),"",IF(AND(TONGHOP!O230="ThiTN",TONGHOP!P230="TH"),TONGHOP!Z230,""))</f>
        <v/>
      </c>
      <c r="M230" s="7" t="str">
        <f>IF(AND(TONGHOP!O230="ThiTN",AND(TONGHOP!X230&lt;&gt;TONGHOP!T230,TONGHOP!X230&lt;&gt;TONGHOP!U230),TONGHOP!P230="TH"),TONGHOP!X230,"")</f>
        <v/>
      </c>
      <c r="N230" s="7" t="str">
        <f>IF(AND(TONGHOP!O230="ThiTN",AND(TONGHOP!Y230&lt;&gt;TONGHOP!T230,TONGHOP!Y230&lt;&gt;TONGHOP!U230),TONGHOP!P230="TH"),TONGHOP!Y230,"")</f>
        <v/>
      </c>
      <c r="O230" s="7" t="str">
        <f>IF(AND(M230="",N230=""),"",IF(AND(TONGHOP!O230="ThiTN",TONGHOP!P230="TH"),TONGHOP!Z230,""))</f>
        <v/>
      </c>
    </row>
    <row r="231" spans="1:15">
      <c r="A231" s="5" t="str">
        <f>IF(AND(TONGHOP!O231="KTHP",TONGHOP!P231="LT"),TONGHOP!X231,"")</f>
        <v/>
      </c>
      <c r="B231" s="6" t="str">
        <f>IF(AND(TONGHOP!O231="KTHP",TONGHOP!P231="LT"),TONGHOP!Y231,"")</f>
        <v/>
      </c>
      <c r="C231" s="6" t="str">
        <f>IF(AND(TONGHOP!O231="KTHP",TONGHOP!P231="LT"),TONGHOP!Z231,"")</f>
        <v/>
      </c>
      <c r="D231" s="5" t="str">
        <f>IF(AND(TONGHOP!O231="KTHP",TONGHOP!P231="TL"),TONGHOP!X231,"")</f>
        <v/>
      </c>
      <c r="E231" s="6" t="str">
        <f>IF(AND(TONGHOP!O231="KTHP",TONGHOP!P231="TL"),TONGHOP!Y231,"")</f>
        <v/>
      </c>
      <c r="F231" s="6" t="str">
        <f>IF(AND(TONGHOP!O231="KTHP",TONGHOP!P231="TL"),TONGHOP!Z231,"")</f>
        <v/>
      </c>
      <c r="G231" s="7" t="str">
        <f>IF(AND(TONGHOP!O231="ThiTN",TONGHOP!P231="LT"),TONGHOP!X231,"")</f>
        <v/>
      </c>
      <c r="H231" s="7" t="str">
        <f>IF(AND(TONGHOP!O231="ThiTN",TONGHOP!P231="LT"),TONGHOP!Y231,"")</f>
        <v/>
      </c>
      <c r="I231" s="7" t="str">
        <f>IF(AND(G231="",H231=""),"",IF(AND(TONGHOP!O231="ThiTN",TONGHOP!P231="LT"),TONGHOP!Z231,""))</f>
        <v/>
      </c>
      <c r="J231" s="7" t="str">
        <f>IF(AND(TONGHOP!O231="ThiTN",OR(TONGHOP!X231=TONGHOP!T231,TONGHOP!X231=TONGHOP!U231),TONGHOP!P231="TH"),TONGHOP!X231,"")</f>
        <v/>
      </c>
      <c r="K231" s="7" t="str">
        <f>IF(AND(TONGHOP!O231="ThiTN",OR(TONGHOP!Y231=TONGHOP!T231,TONGHOP!Y231=TONGHOP!U231),TONGHOP!P231="TH"),TONGHOP!Y231,"")</f>
        <v/>
      </c>
      <c r="L231" s="7" t="str">
        <f>IF(AND(J231="",K231=""),"",IF(AND(TONGHOP!O231="ThiTN",TONGHOP!P231="TH"),TONGHOP!Z231,""))</f>
        <v/>
      </c>
      <c r="M231" s="7" t="str">
        <f>IF(AND(TONGHOP!O231="ThiTN",AND(TONGHOP!X231&lt;&gt;TONGHOP!T231,TONGHOP!X231&lt;&gt;TONGHOP!U231),TONGHOP!P231="TH"),TONGHOP!X231,"")</f>
        <v/>
      </c>
      <c r="N231" s="7" t="str">
        <f>IF(AND(TONGHOP!O231="ThiTN",AND(TONGHOP!Y231&lt;&gt;TONGHOP!T231,TONGHOP!Y231&lt;&gt;TONGHOP!U231),TONGHOP!P231="TH"),TONGHOP!Y231,"")</f>
        <v/>
      </c>
      <c r="O231" s="7" t="str">
        <f>IF(AND(M231="",N231=""),"",IF(AND(TONGHOP!O231="ThiTN",TONGHOP!P231="TH"),TONGHOP!Z231,""))</f>
        <v/>
      </c>
    </row>
    <row r="232" spans="1:15">
      <c r="A232" s="5" t="str">
        <f>IF(AND(TONGHOP!O232="KTHP",TONGHOP!P232="LT"),TONGHOP!X232,"")</f>
        <v/>
      </c>
      <c r="B232" s="6" t="str">
        <f>IF(AND(TONGHOP!O232="KTHP",TONGHOP!P232="LT"),TONGHOP!Y232,"")</f>
        <v/>
      </c>
      <c r="C232" s="6" t="str">
        <f>IF(AND(TONGHOP!O232="KTHP",TONGHOP!P232="LT"),TONGHOP!Z232,"")</f>
        <v/>
      </c>
      <c r="D232" s="5" t="str">
        <f>IF(AND(TONGHOP!O232="KTHP",TONGHOP!P232="TL"),TONGHOP!X232,"")</f>
        <v/>
      </c>
      <c r="E232" s="6" t="str">
        <f>IF(AND(TONGHOP!O232="KTHP",TONGHOP!P232="TL"),TONGHOP!Y232,"")</f>
        <v/>
      </c>
      <c r="F232" s="6" t="str">
        <f>IF(AND(TONGHOP!O232="KTHP",TONGHOP!P232="TL"),TONGHOP!Z232,"")</f>
        <v/>
      </c>
      <c r="G232" s="7" t="str">
        <f>IF(AND(TONGHOP!O232="ThiTN",TONGHOP!P232="LT"),TONGHOP!X232,"")</f>
        <v/>
      </c>
      <c r="H232" s="7" t="str">
        <f>IF(AND(TONGHOP!O232="ThiTN",TONGHOP!P232="LT"),TONGHOP!Y232,"")</f>
        <v/>
      </c>
      <c r="I232" s="7" t="str">
        <f>IF(AND(G232="",H232=""),"",IF(AND(TONGHOP!O232="ThiTN",TONGHOP!P232="LT"),TONGHOP!Z232,""))</f>
        <v/>
      </c>
      <c r="J232" s="7" t="str">
        <f>IF(AND(TONGHOP!O232="ThiTN",OR(TONGHOP!X232=TONGHOP!T232,TONGHOP!X232=TONGHOP!U232),TONGHOP!P232="TH"),TONGHOP!X232,"")</f>
        <v/>
      </c>
      <c r="K232" s="7" t="str">
        <f>IF(AND(TONGHOP!O232="ThiTN",OR(TONGHOP!Y232=TONGHOP!T232,TONGHOP!Y232=TONGHOP!U232),TONGHOP!P232="TH"),TONGHOP!Y232,"")</f>
        <v/>
      </c>
      <c r="L232" s="7" t="str">
        <f>IF(AND(J232="",K232=""),"",IF(AND(TONGHOP!O232="ThiTN",TONGHOP!P232="TH"),TONGHOP!Z232,""))</f>
        <v/>
      </c>
      <c r="M232" s="7" t="str">
        <f>IF(AND(TONGHOP!O232="ThiTN",AND(TONGHOP!X232&lt;&gt;TONGHOP!T232,TONGHOP!X232&lt;&gt;TONGHOP!U232),TONGHOP!P232="TH"),TONGHOP!X232,"")</f>
        <v/>
      </c>
      <c r="N232" s="7" t="str">
        <f>IF(AND(TONGHOP!O232="ThiTN",AND(TONGHOP!Y232&lt;&gt;TONGHOP!T232,TONGHOP!Y232&lt;&gt;TONGHOP!U232),TONGHOP!P232="TH"),TONGHOP!Y232,"")</f>
        <v/>
      </c>
      <c r="O232" s="7" t="str">
        <f>IF(AND(M232="",N232=""),"",IF(AND(TONGHOP!O232="ThiTN",TONGHOP!P232="TH"),TONGHOP!Z232,""))</f>
        <v/>
      </c>
    </row>
    <row r="233" spans="1:15">
      <c r="A233" s="5" t="str">
        <f>IF(AND(TONGHOP!O233="KTHP",TONGHOP!P233="LT"),TONGHOP!X233,"")</f>
        <v/>
      </c>
      <c r="B233" s="6" t="str">
        <f>IF(AND(TONGHOP!O233="KTHP",TONGHOP!P233="LT"),TONGHOP!Y233,"")</f>
        <v/>
      </c>
      <c r="C233" s="6" t="str">
        <f>IF(AND(TONGHOP!O233="KTHP",TONGHOP!P233="LT"),TONGHOP!Z233,"")</f>
        <v/>
      </c>
      <c r="D233" s="5" t="str">
        <f>IF(AND(TONGHOP!O233="KTHP",TONGHOP!P233="TL"),TONGHOP!X233,"")</f>
        <v/>
      </c>
      <c r="E233" s="6" t="str">
        <f>IF(AND(TONGHOP!O233="KTHP",TONGHOP!P233="TL"),TONGHOP!Y233,"")</f>
        <v/>
      </c>
      <c r="F233" s="6" t="str">
        <f>IF(AND(TONGHOP!O233="KTHP",TONGHOP!P233="TL"),TONGHOP!Z233,"")</f>
        <v/>
      </c>
      <c r="G233" s="7" t="str">
        <f>IF(AND(TONGHOP!O233="ThiTN",TONGHOP!P233="LT"),TONGHOP!X233,"")</f>
        <v/>
      </c>
      <c r="H233" s="7" t="str">
        <f>IF(AND(TONGHOP!O233="ThiTN",TONGHOP!P233="LT"),TONGHOP!Y233,"")</f>
        <v/>
      </c>
      <c r="I233" s="7" t="str">
        <f>IF(AND(G233="",H233=""),"",IF(AND(TONGHOP!O233="ThiTN",TONGHOP!P233="LT"),TONGHOP!Z233,""))</f>
        <v/>
      </c>
      <c r="J233" s="7" t="str">
        <f>IF(AND(TONGHOP!O233="ThiTN",OR(TONGHOP!X233=TONGHOP!T233,TONGHOP!X233=TONGHOP!U233),TONGHOP!P233="TH"),TONGHOP!X233,"")</f>
        <v/>
      </c>
      <c r="K233" s="7" t="str">
        <f>IF(AND(TONGHOP!O233="ThiTN",OR(TONGHOP!Y233=TONGHOP!T233,TONGHOP!Y233=TONGHOP!U233),TONGHOP!P233="TH"),TONGHOP!Y233,"")</f>
        <v/>
      </c>
      <c r="L233" s="7" t="str">
        <f>IF(AND(J233="",K233=""),"",IF(AND(TONGHOP!O233="ThiTN",TONGHOP!P233="TH"),TONGHOP!Z233,""))</f>
        <v/>
      </c>
      <c r="M233" s="7" t="str">
        <f>IF(AND(TONGHOP!O233="ThiTN",AND(TONGHOP!X233&lt;&gt;TONGHOP!T233,TONGHOP!X233&lt;&gt;TONGHOP!U233),TONGHOP!P233="TH"),TONGHOP!X233,"")</f>
        <v/>
      </c>
      <c r="N233" s="7" t="str">
        <f>IF(AND(TONGHOP!O233="ThiTN",AND(TONGHOP!Y233&lt;&gt;TONGHOP!T233,TONGHOP!Y233&lt;&gt;TONGHOP!U233),TONGHOP!P233="TH"),TONGHOP!Y233,"")</f>
        <v/>
      </c>
      <c r="O233" s="7" t="str">
        <f>IF(AND(M233="",N233=""),"",IF(AND(TONGHOP!O233="ThiTN",TONGHOP!P233="TH"),TONGHOP!Z233,""))</f>
        <v/>
      </c>
    </row>
    <row r="234" spans="1:15">
      <c r="A234" s="5" t="str">
        <f>IF(AND(TONGHOP!O234="KTHP",TONGHOP!P234="LT"),TONGHOP!X234,"")</f>
        <v/>
      </c>
      <c r="B234" s="6" t="str">
        <f>IF(AND(TONGHOP!O234="KTHP",TONGHOP!P234="LT"),TONGHOP!Y234,"")</f>
        <v/>
      </c>
      <c r="C234" s="6" t="str">
        <f>IF(AND(TONGHOP!O234="KTHP",TONGHOP!P234="LT"),TONGHOP!Z234,"")</f>
        <v/>
      </c>
      <c r="D234" s="5" t="str">
        <f>IF(AND(TONGHOP!O234="KTHP",TONGHOP!P234="TL"),TONGHOP!X234,"")</f>
        <v/>
      </c>
      <c r="E234" s="6" t="str">
        <f>IF(AND(TONGHOP!O234="KTHP",TONGHOP!P234="TL"),TONGHOP!Y234,"")</f>
        <v/>
      </c>
      <c r="F234" s="6" t="str">
        <f>IF(AND(TONGHOP!O234="KTHP",TONGHOP!P234="TL"),TONGHOP!Z234,"")</f>
        <v/>
      </c>
      <c r="G234" s="7" t="str">
        <f>IF(AND(TONGHOP!O234="ThiTN",TONGHOP!P234="LT"),TONGHOP!X234,"")</f>
        <v/>
      </c>
      <c r="H234" s="7" t="str">
        <f>IF(AND(TONGHOP!O234="ThiTN",TONGHOP!P234="LT"),TONGHOP!Y234,"")</f>
        <v/>
      </c>
      <c r="I234" s="7" t="str">
        <f>IF(AND(G234="",H234=""),"",IF(AND(TONGHOP!O234="ThiTN",TONGHOP!P234="LT"),TONGHOP!Z234,""))</f>
        <v/>
      </c>
      <c r="J234" s="7" t="str">
        <f>IF(AND(TONGHOP!O234="ThiTN",OR(TONGHOP!X234=TONGHOP!T234,TONGHOP!X234=TONGHOP!U234),TONGHOP!P234="TH"),TONGHOP!X234,"")</f>
        <v/>
      </c>
      <c r="K234" s="7" t="str">
        <f>IF(AND(TONGHOP!O234="ThiTN",OR(TONGHOP!Y234=TONGHOP!T234,TONGHOP!Y234=TONGHOP!U234),TONGHOP!P234="TH"),TONGHOP!Y234,"")</f>
        <v/>
      </c>
      <c r="L234" s="7" t="str">
        <f>IF(AND(J234="",K234=""),"",IF(AND(TONGHOP!O234="ThiTN",TONGHOP!P234="TH"),TONGHOP!Z234,""))</f>
        <v/>
      </c>
      <c r="M234" s="7" t="str">
        <f>IF(AND(TONGHOP!O234="ThiTN",AND(TONGHOP!X234&lt;&gt;TONGHOP!T234,TONGHOP!X234&lt;&gt;TONGHOP!U234),TONGHOP!P234="TH"),TONGHOP!X234,"")</f>
        <v/>
      </c>
      <c r="N234" s="7" t="str">
        <f>IF(AND(TONGHOP!O234="ThiTN",AND(TONGHOP!Y234&lt;&gt;TONGHOP!T234,TONGHOP!Y234&lt;&gt;TONGHOP!U234),TONGHOP!P234="TH"),TONGHOP!Y234,"")</f>
        <v/>
      </c>
      <c r="O234" s="7" t="str">
        <f>IF(AND(M234="",N234=""),"",IF(AND(TONGHOP!O234="ThiTN",TONGHOP!P234="TH"),TONGHOP!Z234,""))</f>
        <v/>
      </c>
    </row>
    <row r="235" spans="1:15">
      <c r="A235" s="5" t="str">
        <f>IF(AND(TONGHOP!O235="KTHP",TONGHOP!P235="LT"),TONGHOP!X235,"")</f>
        <v/>
      </c>
      <c r="B235" s="6" t="str">
        <f>IF(AND(TONGHOP!O235="KTHP",TONGHOP!P235="LT"),TONGHOP!Y235,"")</f>
        <v/>
      </c>
      <c r="C235" s="6" t="str">
        <f>IF(AND(TONGHOP!O235="KTHP",TONGHOP!P235="LT"),TONGHOP!Z235,"")</f>
        <v/>
      </c>
      <c r="D235" s="5" t="str">
        <f>IF(AND(TONGHOP!O235="KTHP",TONGHOP!P235="TL"),TONGHOP!X235,"")</f>
        <v/>
      </c>
      <c r="E235" s="6" t="str">
        <f>IF(AND(TONGHOP!O235="KTHP",TONGHOP!P235="TL"),TONGHOP!Y235,"")</f>
        <v/>
      </c>
      <c r="F235" s="6" t="str">
        <f>IF(AND(TONGHOP!O235="KTHP",TONGHOP!P235="TL"),TONGHOP!Z235,"")</f>
        <v/>
      </c>
      <c r="G235" s="7" t="str">
        <f>IF(AND(TONGHOP!O235="ThiTN",TONGHOP!P235="LT"),TONGHOP!X235,"")</f>
        <v/>
      </c>
      <c r="H235" s="7" t="str">
        <f>IF(AND(TONGHOP!O235="ThiTN",TONGHOP!P235="LT"),TONGHOP!Y235,"")</f>
        <v/>
      </c>
      <c r="I235" s="7" t="str">
        <f>IF(AND(G235="",H235=""),"",IF(AND(TONGHOP!O235="ThiTN",TONGHOP!P235="LT"),TONGHOP!Z235,""))</f>
        <v/>
      </c>
      <c r="J235" s="7" t="str">
        <f>IF(AND(TONGHOP!O235="ThiTN",OR(TONGHOP!X235=TONGHOP!T235,TONGHOP!X235=TONGHOP!U235),TONGHOP!P235="TH"),TONGHOP!X235,"")</f>
        <v/>
      </c>
      <c r="K235" s="7" t="str">
        <f>IF(AND(TONGHOP!O235="ThiTN",OR(TONGHOP!Y235=TONGHOP!T235,TONGHOP!Y235=TONGHOP!U235),TONGHOP!P235="TH"),TONGHOP!Y235,"")</f>
        <v/>
      </c>
      <c r="L235" s="7" t="str">
        <f>IF(AND(J235="",K235=""),"",IF(AND(TONGHOP!O235="ThiTN",TONGHOP!P235="TH"),TONGHOP!Z235,""))</f>
        <v/>
      </c>
      <c r="M235" s="7" t="str">
        <f>IF(AND(TONGHOP!O235="ThiTN",AND(TONGHOP!X235&lt;&gt;TONGHOP!T235,TONGHOP!X235&lt;&gt;TONGHOP!U235),TONGHOP!P235="TH"),TONGHOP!X235,"")</f>
        <v/>
      </c>
      <c r="N235" s="7" t="str">
        <f>IF(AND(TONGHOP!O235="ThiTN",AND(TONGHOP!Y235&lt;&gt;TONGHOP!T235,TONGHOP!Y235&lt;&gt;TONGHOP!U235),TONGHOP!P235="TH"),TONGHOP!Y235,"")</f>
        <v/>
      </c>
      <c r="O235" s="7" t="str">
        <f>IF(AND(M235="",N235=""),"",IF(AND(TONGHOP!O235="ThiTN",TONGHOP!P235="TH"),TONGHOP!Z235,""))</f>
        <v/>
      </c>
    </row>
    <row r="236" spans="1:15">
      <c r="A236" s="5" t="str">
        <f>IF(AND(TONGHOP!O236="KTHP",TONGHOP!P236="LT"),TONGHOP!X236,"")</f>
        <v/>
      </c>
      <c r="B236" s="6" t="str">
        <f>IF(AND(TONGHOP!O236="KTHP",TONGHOP!P236="LT"),TONGHOP!Y236,"")</f>
        <v/>
      </c>
      <c r="C236" s="6" t="str">
        <f>IF(AND(TONGHOP!O236="KTHP",TONGHOP!P236="LT"),TONGHOP!Z236,"")</f>
        <v/>
      </c>
      <c r="D236" s="5" t="str">
        <f>IF(AND(TONGHOP!O236="KTHP",TONGHOP!P236="TL"),TONGHOP!X236,"")</f>
        <v/>
      </c>
      <c r="E236" s="6" t="str">
        <f>IF(AND(TONGHOP!O236="KTHP",TONGHOP!P236="TL"),TONGHOP!Y236,"")</f>
        <v/>
      </c>
      <c r="F236" s="6" t="str">
        <f>IF(AND(TONGHOP!O236="KTHP",TONGHOP!P236="TL"),TONGHOP!Z236,"")</f>
        <v/>
      </c>
      <c r="G236" s="7" t="str">
        <f>IF(AND(TONGHOP!O236="ThiTN",TONGHOP!P236="LT"),TONGHOP!X236,"")</f>
        <v/>
      </c>
      <c r="H236" s="7" t="str">
        <f>IF(AND(TONGHOP!O236="ThiTN",TONGHOP!P236="LT"),TONGHOP!Y236,"")</f>
        <v/>
      </c>
      <c r="I236" s="7" t="str">
        <f>IF(AND(G236="",H236=""),"",IF(AND(TONGHOP!O236="ThiTN",TONGHOP!P236="LT"),TONGHOP!Z236,""))</f>
        <v/>
      </c>
      <c r="J236" s="7" t="str">
        <f>IF(AND(TONGHOP!O236="ThiTN",OR(TONGHOP!X236=TONGHOP!T236,TONGHOP!X236=TONGHOP!U236),TONGHOP!P236="TH"),TONGHOP!X236,"")</f>
        <v/>
      </c>
      <c r="K236" s="7" t="str">
        <f>IF(AND(TONGHOP!O236="ThiTN",OR(TONGHOP!Y236=TONGHOP!T236,TONGHOP!Y236=TONGHOP!U236),TONGHOP!P236="TH"),TONGHOP!Y236,"")</f>
        <v/>
      </c>
      <c r="L236" s="7" t="str">
        <f>IF(AND(J236="",K236=""),"",IF(AND(TONGHOP!O236="ThiTN",TONGHOP!P236="TH"),TONGHOP!Z236,""))</f>
        <v/>
      </c>
      <c r="M236" s="7" t="str">
        <f>IF(AND(TONGHOP!O236="ThiTN",AND(TONGHOP!X236&lt;&gt;TONGHOP!T236,TONGHOP!X236&lt;&gt;TONGHOP!U236),TONGHOP!P236="TH"),TONGHOP!X236,"")</f>
        <v/>
      </c>
      <c r="N236" s="7" t="str">
        <f>IF(AND(TONGHOP!O236="ThiTN",AND(TONGHOP!Y236&lt;&gt;TONGHOP!T236,TONGHOP!Y236&lt;&gt;TONGHOP!U236),TONGHOP!P236="TH"),TONGHOP!Y236,"")</f>
        <v/>
      </c>
      <c r="O236" s="7" t="str">
        <f>IF(AND(M236="",N236=""),"",IF(AND(TONGHOP!O236="ThiTN",TONGHOP!P236="TH"),TONGHOP!Z236,""))</f>
        <v/>
      </c>
    </row>
    <row r="237" spans="1:15">
      <c r="A237" s="5" t="str">
        <f>IF(AND(TONGHOP!O237="KTHP",TONGHOP!P237="LT"),TONGHOP!X237,"")</f>
        <v/>
      </c>
      <c r="B237" s="6" t="str">
        <f>IF(AND(TONGHOP!O237="KTHP",TONGHOP!P237="LT"),TONGHOP!Y237,"")</f>
        <v/>
      </c>
      <c r="C237" s="6" t="str">
        <f>IF(AND(TONGHOP!O237="KTHP",TONGHOP!P237="LT"),TONGHOP!Z237,"")</f>
        <v/>
      </c>
      <c r="D237" s="5" t="str">
        <f>IF(AND(TONGHOP!O237="KTHP",TONGHOP!P237="TL"),TONGHOP!X237,"")</f>
        <v/>
      </c>
      <c r="E237" s="6" t="str">
        <f>IF(AND(TONGHOP!O237="KTHP",TONGHOP!P237="TL"),TONGHOP!Y237,"")</f>
        <v/>
      </c>
      <c r="F237" s="6" t="str">
        <f>IF(AND(TONGHOP!O237="KTHP",TONGHOP!P237="TL"),TONGHOP!Z237,"")</f>
        <v/>
      </c>
      <c r="G237" s="7" t="str">
        <f>IF(AND(TONGHOP!O237="ThiTN",TONGHOP!P237="LT"),TONGHOP!X237,"")</f>
        <v/>
      </c>
      <c r="H237" s="7" t="str">
        <f>IF(AND(TONGHOP!O237="ThiTN",TONGHOP!P237="LT"),TONGHOP!Y237,"")</f>
        <v/>
      </c>
      <c r="I237" s="7" t="str">
        <f>IF(AND(G237="",H237=""),"",IF(AND(TONGHOP!O237="ThiTN",TONGHOP!P237="LT"),TONGHOP!Z237,""))</f>
        <v/>
      </c>
      <c r="J237" s="7" t="str">
        <f>IF(AND(TONGHOP!O237="ThiTN",OR(TONGHOP!X237=TONGHOP!T237,TONGHOP!X237=TONGHOP!U237),TONGHOP!P237="TH"),TONGHOP!X237,"")</f>
        <v/>
      </c>
      <c r="K237" s="7" t="str">
        <f>IF(AND(TONGHOP!O237="ThiTN",OR(TONGHOP!Y237=TONGHOP!T237,TONGHOP!Y237=TONGHOP!U237),TONGHOP!P237="TH"),TONGHOP!Y237,"")</f>
        <v/>
      </c>
      <c r="L237" s="7" t="str">
        <f>IF(AND(J237="",K237=""),"",IF(AND(TONGHOP!O237="ThiTN",TONGHOP!P237="TH"),TONGHOP!Z237,""))</f>
        <v/>
      </c>
      <c r="M237" s="7" t="str">
        <f>IF(AND(TONGHOP!O237="ThiTN",AND(TONGHOP!X237&lt;&gt;TONGHOP!T237,TONGHOP!X237&lt;&gt;TONGHOP!U237),TONGHOP!P237="TH"),TONGHOP!X237,"")</f>
        <v/>
      </c>
      <c r="N237" s="7" t="str">
        <f>IF(AND(TONGHOP!O237="ThiTN",AND(TONGHOP!Y237&lt;&gt;TONGHOP!T237,TONGHOP!Y237&lt;&gt;TONGHOP!U237),TONGHOP!P237="TH"),TONGHOP!Y237,"")</f>
        <v/>
      </c>
      <c r="O237" s="7" t="str">
        <f>IF(AND(M237="",N237=""),"",IF(AND(TONGHOP!O237="ThiTN",TONGHOP!P237="TH"),TONGHOP!Z237,""))</f>
        <v/>
      </c>
    </row>
    <row r="238" spans="1:15">
      <c r="A238" s="5" t="str">
        <f>IF(AND(TONGHOP!O238="KTHP",TONGHOP!P238="LT"),TONGHOP!X238,"")</f>
        <v/>
      </c>
      <c r="B238" s="6" t="str">
        <f>IF(AND(TONGHOP!O238="KTHP",TONGHOP!P238="LT"),TONGHOP!Y238,"")</f>
        <v/>
      </c>
      <c r="C238" s="6" t="str">
        <f>IF(AND(TONGHOP!O238="KTHP",TONGHOP!P238="LT"),TONGHOP!Z238,"")</f>
        <v/>
      </c>
      <c r="D238" s="5" t="str">
        <f>IF(AND(TONGHOP!O238="KTHP",TONGHOP!P238="TL"),TONGHOP!X238,"")</f>
        <v/>
      </c>
      <c r="E238" s="6" t="str">
        <f>IF(AND(TONGHOP!O238="KTHP",TONGHOP!P238="TL"),TONGHOP!Y238,"")</f>
        <v/>
      </c>
      <c r="F238" s="6" t="str">
        <f>IF(AND(TONGHOP!O238="KTHP",TONGHOP!P238="TL"),TONGHOP!Z238,"")</f>
        <v/>
      </c>
      <c r="G238" s="7" t="str">
        <f>IF(AND(TONGHOP!O238="ThiTN",TONGHOP!P238="LT"),TONGHOP!X238,"")</f>
        <v/>
      </c>
      <c r="H238" s="7" t="str">
        <f>IF(AND(TONGHOP!O238="ThiTN",TONGHOP!P238="LT"),TONGHOP!Y238,"")</f>
        <v/>
      </c>
      <c r="I238" s="7" t="str">
        <f>IF(AND(G238="",H238=""),"",IF(AND(TONGHOP!O238="ThiTN",TONGHOP!P238="LT"),TONGHOP!Z238,""))</f>
        <v/>
      </c>
      <c r="J238" s="7" t="str">
        <f>IF(AND(TONGHOP!O238="ThiTN",OR(TONGHOP!X238=TONGHOP!T238,TONGHOP!X238=TONGHOP!U238),TONGHOP!P238="TH"),TONGHOP!X238,"")</f>
        <v/>
      </c>
      <c r="K238" s="7" t="str">
        <f>IF(AND(TONGHOP!O238="ThiTN",OR(TONGHOP!Y238=TONGHOP!T238,TONGHOP!Y238=TONGHOP!U238),TONGHOP!P238="TH"),TONGHOP!Y238,"")</f>
        <v/>
      </c>
      <c r="L238" s="7" t="str">
        <f>IF(AND(J238="",K238=""),"",IF(AND(TONGHOP!O238="ThiTN",TONGHOP!P238="TH"),TONGHOP!Z238,""))</f>
        <v/>
      </c>
      <c r="M238" s="7" t="str">
        <f>IF(AND(TONGHOP!O238="ThiTN",AND(TONGHOP!X238&lt;&gt;TONGHOP!T238,TONGHOP!X238&lt;&gt;TONGHOP!U238),TONGHOP!P238="TH"),TONGHOP!X238,"")</f>
        <v/>
      </c>
      <c r="N238" s="7" t="str">
        <f>IF(AND(TONGHOP!O238="ThiTN",AND(TONGHOP!Y238&lt;&gt;TONGHOP!T238,TONGHOP!Y238&lt;&gt;TONGHOP!U238),TONGHOP!P238="TH"),TONGHOP!Y238,"")</f>
        <v/>
      </c>
      <c r="O238" s="7" t="str">
        <f>IF(AND(M238="",N238=""),"",IF(AND(TONGHOP!O238="ThiTN",TONGHOP!P238="TH"),TONGHOP!Z238,""))</f>
        <v/>
      </c>
    </row>
    <row r="239" spans="1:15">
      <c r="A239" s="5" t="str">
        <f>IF(AND(TONGHOP!O239="KTHP",TONGHOP!P239="LT"),TONGHOP!X239,"")</f>
        <v/>
      </c>
      <c r="B239" s="6" t="str">
        <f>IF(AND(TONGHOP!O239="KTHP",TONGHOP!P239="LT"),TONGHOP!Y239,"")</f>
        <v/>
      </c>
      <c r="C239" s="6" t="str">
        <f>IF(AND(TONGHOP!O239="KTHP",TONGHOP!P239="LT"),TONGHOP!Z239,"")</f>
        <v/>
      </c>
      <c r="D239" s="5" t="str">
        <f>IF(AND(TONGHOP!O239="KTHP",TONGHOP!P239="TL"),TONGHOP!X239,"")</f>
        <v/>
      </c>
      <c r="E239" s="6" t="str">
        <f>IF(AND(TONGHOP!O239="KTHP",TONGHOP!P239="TL"),TONGHOP!Y239,"")</f>
        <v/>
      </c>
      <c r="F239" s="6" t="str">
        <f>IF(AND(TONGHOP!O239="KTHP",TONGHOP!P239="TL"),TONGHOP!Z239,"")</f>
        <v/>
      </c>
      <c r="G239" s="7" t="str">
        <f>IF(AND(TONGHOP!O239="ThiTN",TONGHOP!P239="LT"),TONGHOP!X239,"")</f>
        <v/>
      </c>
      <c r="H239" s="7" t="str">
        <f>IF(AND(TONGHOP!O239="ThiTN",TONGHOP!P239="LT"),TONGHOP!Y239,"")</f>
        <v/>
      </c>
      <c r="I239" s="7" t="str">
        <f>IF(AND(G239="",H239=""),"",IF(AND(TONGHOP!O239="ThiTN",TONGHOP!P239="LT"),TONGHOP!Z239,""))</f>
        <v/>
      </c>
      <c r="J239" s="7" t="str">
        <f>IF(AND(TONGHOP!O239="ThiTN",OR(TONGHOP!X239=TONGHOP!T239,TONGHOP!X239=TONGHOP!U239),TONGHOP!P239="TH"),TONGHOP!X239,"")</f>
        <v/>
      </c>
      <c r="K239" s="7" t="str">
        <f>IF(AND(TONGHOP!O239="ThiTN",OR(TONGHOP!Y239=TONGHOP!T239,TONGHOP!Y239=TONGHOP!U239),TONGHOP!P239="TH"),TONGHOP!Y239,"")</f>
        <v/>
      </c>
      <c r="L239" s="7" t="str">
        <f>IF(AND(J239="",K239=""),"",IF(AND(TONGHOP!O239="ThiTN",TONGHOP!P239="TH"),TONGHOP!Z239,""))</f>
        <v/>
      </c>
      <c r="M239" s="7" t="str">
        <f>IF(AND(TONGHOP!O239="ThiTN",AND(TONGHOP!X239&lt;&gt;TONGHOP!T239,TONGHOP!X239&lt;&gt;TONGHOP!U239),TONGHOP!P239="TH"),TONGHOP!X239,"")</f>
        <v/>
      </c>
      <c r="N239" s="7" t="str">
        <f>IF(AND(TONGHOP!O239="ThiTN",AND(TONGHOP!Y239&lt;&gt;TONGHOP!T239,TONGHOP!Y239&lt;&gt;TONGHOP!U239),TONGHOP!P239="TH"),TONGHOP!Y239,"")</f>
        <v/>
      </c>
      <c r="O239" s="7" t="str">
        <f>IF(AND(M239="",N239=""),"",IF(AND(TONGHOP!O239="ThiTN",TONGHOP!P239="TH"),TONGHOP!Z239,""))</f>
        <v/>
      </c>
    </row>
    <row r="240" spans="1:15">
      <c r="A240" s="5" t="str">
        <f>IF(AND(TONGHOP!O240="KTHP",TONGHOP!P240="LT"),TONGHOP!X240,"")</f>
        <v/>
      </c>
      <c r="B240" s="6" t="str">
        <f>IF(AND(TONGHOP!O240="KTHP",TONGHOP!P240="LT"),TONGHOP!Y240,"")</f>
        <v/>
      </c>
      <c r="C240" s="6" t="str">
        <f>IF(AND(TONGHOP!O240="KTHP",TONGHOP!P240="LT"),TONGHOP!Z240,"")</f>
        <v/>
      </c>
      <c r="D240" s="5" t="str">
        <f>IF(AND(TONGHOP!O240="KTHP",TONGHOP!P240="TL"),TONGHOP!X240,"")</f>
        <v/>
      </c>
      <c r="E240" s="6" t="str">
        <f>IF(AND(TONGHOP!O240="KTHP",TONGHOP!P240="TL"),TONGHOP!Y240,"")</f>
        <v/>
      </c>
      <c r="F240" s="6" t="str">
        <f>IF(AND(TONGHOP!O240="KTHP",TONGHOP!P240="TL"),TONGHOP!Z240,"")</f>
        <v/>
      </c>
      <c r="G240" s="7" t="str">
        <f>IF(AND(TONGHOP!O240="ThiTN",TONGHOP!P240="LT"),TONGHOP!X240,"")</f>
        <v/>
      </c>
      <c r="H240" s="7" t="str">
        <f>IF(AND(TONGHOP!O240="ThiTN",TONGHOP!P240="LT"),TONGHOP!Y240,"")</f>
        <v/>
      </c>
      <c r="I240" s="7" t="str">
        <f>IF(AND(G240="",H240=""),"",IF(AND(TONGHOP!O240="ThiTN",TONGHOP!P240="LT"),TONGHOP!Z240,""))</f>
        <v/>
      </c>
      <c r="J240" s="7" t="str">
        <f>IF(AND(TONGHOP!O240="ThiTN",OR(TONGHOP!X240=TONGHOP!T240,TONGHOP!X240=TONGHOP!U240),TONGHOP!P240="TH"),TONGHOP!X240,"")</f>
        <v/>
      </c>
      <c r="K240" s="7" t="str">
        <f>IF(AND(TONGHOP!O240="ThiTN",OR(TONGHOP!Y240=TONGHOP!T240,TONGHOP!Y240=TONGHOP!U240),TONGHOP!P240="TH"),TONGHOP!Y240,"")</f>
        <v/>
      </c>
      <c r="L240" s="7" t="str">
        <f>IF(AND(J240="",K240=""),"",IF(AND(TONGHOP!O240="ThiTN",TONGHOP!P240="TH"),TONGHOP!Z240,""))</f>
        <v/>
      </c>
      <c r="M240" s="7" t="str">
        <f>IF(AND(TONGHOP!O240="ThiTN",AND(TONGHOP!X240&lt;&gt;TONGHOP!T240,TONGHOP!X240&lt;&gt;TONGHOP!U240),TONGHOP!P240="TH"),TONGHOP!X240,"")</f>
        <v/>
      </c>
      <c r="N240" s="7" t="str">
        <f>IF(AND(TONGHOP!O240="ThiTN",AND(TONGHOP!Y240&lt;&gt;TONGHOP!T240,TONGHOP!Y240&lt;&gt;TONGHOP!U240),TONGHOP!P240="TH"),TONGHOP!Y240,"")</f>
        <v/>
      </c>
      <c r="O240" s="7" t="str">
        <f>IF(AND(M240="",N240=""),"",IF(AND(TONGHOP!O240="ThiTN",TONGHOP!P240="TH"),TONGHOP!Z240,""))</f>
        <v/>
      </c>
    </row>
    <row r="241" spans="1:15">
      <c r="A241" s="5" t="str">
        <f>IF(AND(TONGHOP!O241="KTHP",TONGHOP!P241="LT"),TONGHOP!X241,"")</f>
        <v/>
      </c>
      <c r="B241" s="6" t="str">
        <f>IF(AND(TONGHOP!O241="KTHP",TONGHOP!P241="LT"),TONGHOP!Y241,"")</f>
        <v/>
      </c>
      <c r="C241" s="6" t="str">
        <f>IF(AND(TONGHOP!O241="KTHP",TONGHOP!P241="LT"),TONGHOP!Z241,"")</f>
        <v/>
      </c>
      <c r="D241" s="5" t="str">
        <f>IF(AND(TONGHOP!O241="KTHP",TONGHOP!P241="TL"),TONGHOP!X241,"")</f>
        <v/>
      </c>
      <c r="E241" s="6" t="str">
        <f>IF(AND(TONGHOP!O241="KTHP",TONGHOP!P241="TL"),TONGHOP!Y241,"")</f>
        <v/>
      </c>
      <c r="F241" s="6" t="str">
        <f>IF(AND(TONGHOP!O241="KTHP",TONGHOP!P241="TL"),TONGHOP!Z241,"")</f>
        <v/>
      </c>
      <c r="G241" s="7" t="str">
        <f>IF(AND(TONGHOP!O241="ThiTN",TONGHOP!P241="LT"),TONGHOP!X241,"")</f>
        <v/>
      </c>
      <c r="H241" s="7" t="str">
        <f>IF(AND(TONGHOP!O241="ThiTN",TONGHOP!P241="LT"),TONGHOP!Y241,"")</f>
        <v/>
      </c>
      <c r="I241" s="7" t="str">
        <f>IF(AND(G241="",H241=""),"",IF(AND(TONGHOP!O241="ThiTN",TONGHOP!P241="LT"),TONGHOP!Z241,""))</f>
        <v/>
      </c>
      <c r="J241" s="7" t="str">
        <f>IF(AND(TONGHOP!O241="ThiTN",OR(TONGHOP!X241=TONGHOP!T241,TONGHOP!X241=TONGHOP!U241),TONGHOP!P241="TH"),TONGHOP!X241,"")</f>
        <v/>
      </c>
      <c r="K241" s="7" t="str">
        <f>IF(AND(TONGHOP!O241="ThiTN",OR(TONGHOP!Y241=TONGHOP!T241,TONGHOP!Y241=TONGHOP!U241),TONGHOP!P241="TH"),TONGHOP!Y241,"")</f>
        <v/>
      </c>
      <c r="L241" s="7" t="str">
        <f>IF(AND(J241="",K241=""),"",IF(AND(TONGHOP!O241="ThiTN",TONGHOP!P241="TH"),TONGHOP!Z241,""))</f>
        <v/>
      </c>
      <c r="M241" s="7" t="str">
        <f>IF(AND(TONGHOP!O241="ThiTN",AND(TONGHOP!X241&lt;&gt;TONGHOP!T241,TONGHOP!X241&lt;&gt;TONGHOP!U241),TONGHOP!P241="TH"),TONGHOP!X241,"")</f>
        <v/>
      </c>
      <c r="N241" s="7" t="str">
        <f>IF(AND(TONGHOP!O241="ThiTN",AND(TONGHOP!Y241&lt;&gt;TONGHOP!T241,TONGHOP!Y241&lt;&gt;TONGHOP!U241),TONGHOP!P241="TH"),TONGHOP!Y241,"")</f>
        <v/>
      </c>
      <c r="O241" s="7" t="str">
        <f>IF(AND(M241="",N241=""),"",IF(AND(TONGHOP!O241="ThiTN",TONGHOP!P241="TH"),TONGHOP!Z241,""))</f>
        <v/>
      </c>
    </row>
    <row r="242" spans="1:15">
      <c r="A242" s="5" t="str">
        <f>IF(AND(TONGHOP!O242="KTHP",TONGHOP!P242="LT"),TONGHOP!X242,"")</f>
        <v/>
      </c>
      <c r="B242" s="6" t="str">
        <f>IF(AND(TONGHOP!O242="KTHP",TONGHOP!P242="LT"),TONGHOP!Y242,"")</f>
        <v/>
      </c>
      <c r="C242" s="6" t="str">
        <f>IF(AND(TONGHOP!O242="KTHP",TONGHOP!P242="LT"),TONGHOP!Z242,"")</f>
        <v/>
      </c>
      <c r="D242" s="5" t="str">
        <f>IF(AND(TONGHOP!O242="KTHP",TONGHOP!P242="TL"),TONGHOP!X242,"")</f>
        <v/>
      </c>
      <c r="E242" s="6" t="str">
        <f>IF(AND(TONGHOP!O242="KTHP",TONGHOP!P242="TL"),TONGHOP!Y242,"")</f>
        <v/>
      </c>
      <c r="F242" s="6" t="str">
        <f>IF(AND(TONGHOP!O242="KTHP",TONGHOP!P242="TL"),TONGHOP!Z242,"")</f>
        <v/>
      </c>
      <c r="G242" s="7" t="str">
        <f>IF(AND(TONGHOP!O242="ThiTN",TONGHOP!P242="LT"),TONGHOP!X242,"")</f>
        <v/>
      </c>
      <c r="H242" s="7" t="str">
        <f>IF(AND(TONGHOP!O242="ThiTN",TONGHOP!P242="LT"),TONGHOP!Y242,"")</f>
        <v/>
      </c>
      <c r="I242" s="7" t="str">
        <f>IF(AND(G242="",H242=""),"",IF(AND(TONGHOP!O242="ThiTN",TONGHOP!P242="LT"),TONGHOP!Z242,""))</f>
        <v/>
      </c>
      <c r="J242" s="7" t="str">
        <f>IF(AND(TONGHOP!O242="ThiTN",OR(TONGHOP!X242=TONGHOP!T242,TONGHOP!X242=TONGHOP!U242),TONGHOP!P242="TH"),TONGHOP!X242,"")</f>
        <v/>
      </c>
      <c r="K242" s="7" t="str">
        <f>IF(AND(TONGHOP!O242="ThiTN",OR(TONGHOP!Y242=TONGHOP!T242,TONGHOP!Y242=TONGHOP!U242),TONGHOP!P242="TH"),TONGHOP!Y242,"")</f>
        <v/>
      </c>
      <c r="L242" s="7" t="str">
        <f>IF(AND(J242="",K242=""),"",IF(AND(TONGHOP!O242="ThiTN",TONGHOP!P242="TH"),TONGHOP!Z242,""))</f>
        <v/>
      </c>
      <c r="M242" s="7" t="str">
        <f>IF(AND(TONGHOP!O242="ThiTN",AND(TONGHOP!X242&lt;&gt;TONGHOP!T242,TONGHOP!X242&lt;&gt;TONGHOP!U242),TONGHOP!P242="TH"),TONGHOP!X242,"")</f>
        <v/>
      </c>
      <c r="N242" s="7" t="str">
        <f>IF(AND(TONGHOP!O242="ThiTN",AND(TONGHOP!Y242&lt;&gt;TONGHOP!T242,TONGHOP!Y242&lt;&gt;TONGHOP!U242),TONGHOP!P242="TH"),TONGHOP!Y242,"")</f>
        <v/>
      </c>
      <c r="O242" s="7" t="str">
        <f>IF(AND(M242="",N242=""),"",IF(AND(TONGHOP!O242="ThiTN",TONGHOP!P242="TH"),TONGHOP!Z242,""))</f>
        <v/>
      </c>
    </row>
    <row r="243" spans="1:15">
      <c r="A243" s="5" t="str">
        <f>IF(AND(TONGHOP!O243="KTHP",TONGHOP!P243="LT"),TONGHOP!X243,"")</f>
        <v/>
      </c>
      <c r="B243" s="6" t="str">
        <f>IF(AND(TONGHOP!O243="KTHP",TONGHOP!P243="LT"),TONGHOP!Y243,"")</f>
        <v/>
      </c>
      <c r="C243" s="6" t="str">
        <f>IF(AND(TONGHOP!O243="KTHP",TONGHOP!P243="LT"),TONGHOP!Z243,"")</f>
        <v/>
      </c>
      <c r="D243" s="5" t="str">
        <f>IF(AND(TONGHOP!O243="KTHP",TONGHOP!P243="TL"),TONGHOP!X243,"")</f>
        <v/>
      </c>
      <c r="E243" s="6" t="str">
        <f>IF(AND(TONGHOP!O243="KTHP",TONGHOP!P243="TL"),TONGHOP!Y243,"")</f>
        <v/>
      </c>
      <c r="F243" s="6" t="str">
        <f>IF(AND(TONGHOP!O243="KTHP",TONGHOP!P243="TL"),TONGHOP!Z243,"")</f>
        <v/>
      </c>
      <c r="G243" s="7" t="str">
        <f>IF(AND(TONGHOP!O243="ThiTN",TONGHOP!P243="LT"),TONGHOP!X243,"")</f>
        <v/>
      </c>
      <c r="H243" s="7" t="str">
        <f>IF(AND(TONGHOP!O243="ThiTN",TONGHOP!P243="LT"),TONGHOP!Y243,"")</f>
        <v/>
      </c>
      <c r="I243" s="7" t="str">
        <f>IF(AND(G243="",H243=""),"",IF(AND(TONGHOP!O243="ThiTN",TONGHOP!P243="LT"),TONGHOP!Z243,""))</f>
        <v/>
      </c>
      <c r="J243" s="7" t="str">
        <f>IF(AND(TONGHOP!O243="ThiTN",OR(TONGHOP!X243=TONGHOP!T243,TONGHOP!X243=TONGHOP!U243),TONGHOP!P243="TH"),TONGHOP!X243,"")</f>
        <v/>
      </c>
      <c r="K243" s="7" t="str">
        <f>IF(AND(TONGHOP!O243="ThiTN",OR(TONGHOP!Y243=TONGHOP!T243,TONGHOP!Y243=TONGHOP!U243),TONGHOP!P243="TH"),TONGHOP!Y243,"")</f>
        <v/>
      </c>
      <c r="L243" s="7" t="str">
        <f>IF(AND(J243="",K243=""),"",IF(AND(TONGHOP!O243="ThiTN",TONGHOP!P243="TH"),TONGHOP!Z243,""))</f>
        <v/>
      </c>
      <c r="M243" s="7" t="str">
        <f>IF(AND(TONGHOP!O243="ThiTN",AND(TONGHOP!X243&lt;&gt;TONGHOP!T243,TONGHOP!X243&lt;&gt;TONGHOP!U243),TONGHOP!P243="TH"),TONGHOP!X243,"")</f>
        <v/>
      </c>
      <c r="N243" s="7" t="str">
        <f>IF(AND(TONGHOP!O243="ThiTN",AND(TONGHOP!Y243&lt;&gt;TONGHOP!T243,TONGHOP!Y243&lt;&gt;TONGHOP!U243),TONGHOP!P243="TH"),TONGHOP!Y243,"")</f>
        <v/>
      </c>
      <c r="O243" s="7" t="str">
        <f>IF(AND(M243="",N243=""),"",IF(AND(TONGHOP!O243="ThiTN",TONGHOP!P243="TH"),TONGHOP!Z243,""))</f>
        <v/>
      </c>
    </row>
    <row r="244" spans="1:15">
      <c r="A244" s="5" t="str">
        <f>IF(AND(TONGHOP!O244="KTHP",TONGHOP!P244="LT"),TONGHOP!X244,"")</f>
        <v/>
      </c>
      <c r="B244" s="6" t="str">
        <f>IF(AND(TONGHOP!O244="KTHP",TONGHOP!P244="LT"),TONGHOP!Y244,"")</f>
        <v/>
      </c>
      <c r="C244" s="6" t="str">
        <f>IF(AND(TONGHOP!O244="KTHP",TONGHOP!P244="LT"),TONGHOP!Z244,"")</f>
        <v/>
      </c>
      <c r="D244" s="5" t="str">
        <f>IF(AND(TONGHOP!O244="KTHP",TONGHOP!P244="TL"),TONGHOP!X244,"")</f>
        <v/>
      </c>
      <c r="E244" s="6" t="str">
        <f>IF(AND(TONGHOP!O244="KTHP",TONGHOP!P244="TL"),TONGHOP!Y244,"")</f>
        <v/>
      </c>
      <c r="F244" s="6" t="str">
        <f>IF(AND(TONGHOP!O244="KTHP",TONGHOP!P244="TL"),TONGHOP!Z244,"")</f>
        <v/>
      </c>
      <c r="G244" s="7" t="str">
        <f>IF(AND(TONGHOP!O244="ThiTN",TONGHOP!P244="LT"),TONGHOP!X244,"")</f>
        <v/>
      </c>
      <c r="H244" s="7" t="str">
        <f>IF(AND(TONGHOP!O244="ThiTN",TONGHOP!P244="LT"),TONGHOP!Y244,"")</f>
        <v/>
      </c>
      <c r="I244" s="7" t="str">
        <f>IF(AND(G244="",H244=""),"",IF(AND(TONGHOP!O244="ThiTN",TONGHOP!P244="LT"),TONGHOP!Z244,""))</f>
        <v/>
      </c>
      <c r="J244" s="7" t="str">
        <f>IF(AND(TONGHOP!O244="ThiTN",OR(TONGHOP!X244=TONGHOP!T244,TONGHOP!X244=TONGHOP!U244),TONGHOP!P244="TH"),TONGHOP!X244,"")</f>
        <v/>
      </c>
      <c r="K244" s="7" t="str">
        <f>IF(AND(TONGHOP!O244="ThiTN",OR(TONGHOP!Y244=TONGHOP!T244,TONGHOP!Y244=TONGHOP!U244),TONGHOP!P244="TH"),TONGHOP!Y244,"")</f>
        <v/>
      </c>
      <c r="L244" s="7" t="str">
        <f>IF(AND(J244="",K244=""),"",IF(AND(TONGHOP!O244="ThiTN",TONGHOP!P244="TH"),TONGHOP!Z244,""))</f>
        <v/>
      </c>
      <c r="M244" s="7" t="str">
        <f>IF(AND(TONGHOP!O244="ThiTN",AND(TONGHOP!X244&lt;&gt;TONGHOP!T244,TONGHOP!X244&lt;&gt;TONGHOP!U244),TONGHOP!P244="TH"),TONGHOP!X244,"")</f>
        <v/>
      </c>
      <c r="N244" s="7" t="str">
        <f>IF(AND(TONGHOP!O244="ThiTN",AND(TONGHOP!Y244&lt;&gt;TONGHOP!T244,TONGHOP!Y244&lt;&gt;TONGHOP!U244),TONGHOP!P244="TH"),TONGHOP!Y244,"")</f>
        <v/>
      </c>
      <c r="O244" s="7" t="str">
        <f>IF(AND(M244="",N244=""),"",IF(AND(TONGHOP!O244="ThiTN",TONGHOP!P244="TH"),TONGHOP!Z244,""))</f>
        <v/>
      </c>
    </row>
    <row r="245" spans="1:15">
      <c r="A245" s="5" t="str">
        <f>IF(AND(TONGHOP!O245="KTHP",TONGHOP!P245="LT"),TONGHOP!X245,"")</f>
        <v/>
      </c>
      <c r="B245" s="6" t="str">
        <f>IF(AND(TONGHOP!O245="KTHP",TONGHOP!P245="LT"),TONGHOP!Y245,"")</f>
        <v/>
      </c>
      <c r="C245" s="6" t="str">
        <f>IF(AND(TONGHOP!O245="KTHP",TONGHOP!P245="LT"),TONGHOP!Z245,"")</f>
        <v/>
      </c>
      <c r="D245" s="5" t="str">
        <f>IF(AND(TONGHOP!O245="KTHP",TONGHOP!P245="TL"),TONGHOP!X245,"")</f>
        <v/>
      </c>
      <c r="E245" s="6" t="str">
        <f>IF(AND(TONGHOP!O245="KTHP",TONGHOP!P245="TL"),TONGHOP!Y245,"")</f>
        <v/>
      </c>
      <c r="F245" s="6" t="str">
        <f>IF(AND(TONGHOP!O245="KTHP",TONGHOP!P245="TL"),TONGHOP!Z245,"")</f>
        <v/>
      </c>
      <c r="G245" s="7" t="str">
        <f>IF(AND(TONGHOP!O245="ThiTN",TONGHOP!P245="LT"),TONGHOP!X245,"")</f>
        <v/>
      </c>
      <c r="H245" s="7" t="str">
        <f>IF(AND(TONGHOP!O245="ThiTN",TONGHOP!P245="LT"),TONGHOP!Y245,"")</f>
        <v/>
      </c>
      <c r="I245" s="7" t="str">
        <f>IF(AND(G245="",H245=""),"",IF(AND(TONGHOP!O245="ThiTN",TONGHOP!P245="LT"),TONGHOP!Z245,""))</f>
        <v/>
      </c>
      <c r="J245" s="7" t="str">
        <f>IF(AND(TONGHOP!O245="ThiTN",OR(TONGHOP!X245=TONGHOP!T245,TONGHOP!X245=TONGHOP!U245),TONGHOP!P245="TH"),TONGHOP!X245,"")</f>
        <v/>
      </c>
      <c r="K245" s="7" t="str">
        <f>IF(AND(TONGHOP!O245="ThiTN",OR(TONGHOP!Y245=TONGHOP!T245,TONGHOP!Y245=TONGHOP!U245),TONGHOP!P245="TH"),TONGHOP!Y245,"")</f>
        <v/>
      </c>
      <c r="L245" s="7" t="str">
        <f>IF(AND(J245="",K245=""),"",IF(AND(TONGHOP!O245="ThiTN",TONGHOP!P245="TH"),TONGHOP!Z245,""))</f>
        <v/>
      </c>
      <c r="M245" s="7" t="str">
        <f>IF(AND(TONGHOP!O245="ThiTN",AND(TONGHOP!X245&lt;&gt;TONGHOP!T245,TONGHOP!X245&lt;&gt;TONGHOP!U245),TONGHOP!P245="TH"),TONGHOP!X245,"")</f>
        <v/>
      </c>
      <c r="N245" s="7" t="str">
        <f>IF(AND(TONGHOP!O245="ThiTN",AND(TONGHOP!Y245&lt;&gt;TONGHOP!T245,TONGHOP!Y245&lt;&gt;TONGHOP!U245),TONGHOP!P245="TH"),TONGHOP!Y245,"")</f>
        <v/>
      </c>
      <c r="O245" s="7" t="str">
        <f>IF(AND(M245="",N245=""),"",IF(AND(TONGHOP!O245="ThiTN",TONGHOP!P245="TH"),TONGHOP!Z245,""))</f>
        <v/>
      </c>
    </row>
    <row r="246" spans="1:15">
      <c r="A246" s="5" t="str">
        <f>IF(AND(TONGHOP!O246="KTHP",TONGHOP!P246="LT"),TONGHOP!X246,"")</f>
        <v/>
      </c>
      <c r="B246" s="6" t="str">
        <f>IF(AND(TONGHOP!O246="KTHP",TONGHOP!P246="LT"),TONGHOP!Y246,"")</f>
        <v/>
      </c>
      <c r="C246" s="6" t="str">
        <f>IF(AND(TONGHOP!O246="KTHP",TONGHOP!P246="LT"),TONGHOP!Z246,"")</f>
        <v/>
      </c>
      <c r="D246" s="5" t="str">
        <f>IF(AND(TONGHOP!O246="KTHP",TONGHOP!P246="TL"),TONGHOP!X246,"")</f>
        <v/>
      </c>
      <c r="E246" s="6" t="str">
        <f>IF(AND(TONGHOP!O246="KTHP",TONGHOP!P246="TL"),TONGHOP!Y246,"")</f>
        <v/>
      </c>
      <c r="F246" s="6" t="str">
        <f>IF(AND(TONGHOP!O246="KTHP",TONGHOP!P246="TL"),TONGHOP!Z246,"")</f>
        <v/>
      </c>
      <c r="G246" s="7" t="str">
        <f>IF(AND(TONGHOP!O246="ThiTN",TONGHOP!P246="LT"),TONGHOP!X246,"")</f>
        <v/>
      </c>
      <c r="H246" s="7" t="str">
        <f>IF(AND(TONGHOP!O246="ThiTN",TONGHOP!P246="LT"),TONGHOP!Y246,"")</f>
        <v/>
      </c>
      <c r="I246" s="7" t="str">
        <f>IF(AND(G246="",H246=""),"",IF(AND(TONGHOP!O246="ThiTN",TONGHOP!P246="LT"),TONGHOP!Z246,""))</f>
        <v/>
      </c>
      <c r="J246" s="7" t="str">
        <f>IF(AND(TONGHOP!O246="ThiTN",OR(TONGHOP!X246=TONGHOP!T246,TONGHOP!X246=TONGHOP!U246),TONGHOP!P246="TH"),TONGHOP!X246,"")</f>
        <v/>
      </c>
      <c r="K246" s="7" t="str">
        <f>IF(AND(TONGHOP!O246="ThiTN",OR(TONGHOP!Y246=TONGHOP!T246,TONGHOP!Y246=TONGHOP!U246),TONGHOP!P246="TH"),TONGHOP!Y246,"")</f>
        <v/>
      </c>
      <c r="L246" s="7" t="str">
        <f>IF(AND(J246="",K246=""),"",IF(AND(TONGHOP!O246="ThiTN",TONGHOP!P246="TH"),TONGHOP!Z246,""))</f>
        <v/>
      </c>
      <c r="M246" s="7" t="str">
        <f>IF(AND(TONGHOP!O246="ThiTN",AND(TONGHOP!X246&lt;&gt;TONGHOP!T246,TONGHOP!X246&lt;&gt;TONGHOP!U246),TONGHOP!P246="TH"),TONGHOP!X246,"")</f>
        <v/>
      </c>
      <c r="N246" s="7" t="str">
        <f>IF(AND(TONGHOP!O246="ThiTN",AND(TONGHOP!Y246&lt;&gt;TONGHOP!T246,TONGHOP!Y246&lt;&gt;TONGHOP!U246),TONGHOP!P246="TH"),TONGHOP!Y246,"")</f>
        <v/>
      </c>
      <c r="O246" s="7" t="str">
        <f>IF(AND(M246="",N246=""),"",IF(AND(TONGHOP!O246="ThiTN",TONGHOP!P246="TH"),TONGHOP!Z246,""))</f>
        <v/>
      </c>
    </row>
    <row r="247" spans="1:15">
      <c r="A247" s="5" t="str">
        <f>IF(AND(TONGHOP!O247="KTHP",TONGHOP!P247="LT"),TONGHOP!X247,"")</f>
        <v/>
      </c>
      <c r="B247" s="6" t="str">
        <f>IF(AND(TONGHOP!O247="KTHP",TONGHOP!P247="LT"),TONGHOP!Y247,"")</f>
        <v/>
      </c>
      <c r="C247" s="6" t="str">
        <f>IF(AND(TONGHOP!O247="KTHP",TONGHOP!P247="LT"),TONGHOP!Z247,"")</f>
        <v/>
      </c>
      <c r="D247" s="5" t="str">
        <f>IF(AND(TONGHOP!O247="KTHP",TONGHOP!P247="TL"),TONGHOP!X247,"")</f>
        <v/>
      </c>
      <c r="E247" s="6" t="str">
        <f>IF(AND(TONGHOP!O247="KTHP",TONGHOP!P247="TL"),TONGHOP!Y247,"")</f>
        <v/>
      </c>
      <c r="F247" s="6" t="str">
        <f>IF(AND(TONGHOP!O247="KTHP",TONGHOP!P247="TL"),TONGHOP!Z247,"")</f>
        <v/>
      </c>
      <c r="G247" s="7" t="str">
        <f>IF(AND(TONGHOP!O247="ThiTN",TONGHOP!P247="LT"),TONGHOP!X247,"")</f>
        <v/>
      </c>
      <c r="H247" s="7" t="str">
        <f>IF(AND(TONGHOP!O247="ThiTN",TONGHOP!P247="LT"),TONGHOP!Y247,"")</f>
        <v/>
      </c>
      <c r="I247" s="7" t="str">
        <f>IF(AND(G247="",H247=""),"",IF(AND(TONGHOP!O247="ThiTN",TONGHOP!P247="LT"),TONGHOP!Z247,""))</f>
        <v/>
      </c>
      <c r="J247" s="7" t="str">
        <f>IF(AND(TONGHOP!O247="ThiTN",OR(TONGHOP!X247=TONGHOP!T247,TONGHOP!X247=TONGHOP!U247),TONGHOP!P247="TH"),TONGHOP!X247,"")</f>
        <v/>
      </c>
      <c r="K247" s="7" t="str">
        <f>IF(AND(TONGHOP!O247="ThiTN",OR(TONGHOP!Y247=TONGHOP!T247,TONGHOP!Y247=TONGHOP!U247),TONGHOP!P247="TH"),TONGHOP!Y247,"")</f>
        <v/>
      </c>
      <c r="L247" s="7" t="str">
        <f>IF(AND(J247="",K247=""),"",IF(AND(TONGHOP!O247="ThiTN",TONGHOP!P247="TH"),TONGHOP!Z247,""))</f>
        <v/>
      </c>
      <c r="M247" s="7" t="str">
        <f>IF(AND(TONGHOP!O247="ThiTN",AND(TONGHOP!X247&lt;&gt;TONGHOP!T247,TONGHOP!X247&lt;&gt;TONGHOP!U247),TONGHOP!P247="TH"),TONGHOP!X247,"")</f>
        <v/>
      </c>
      <c r="N247" s="7" t="str">
        <f>IF(AND(TONGHOP!O247="ThiTN",AND(TONGHOP!Y247&lt;&gt;TONGHOP!T247,TONGHOP!Y247&lt;&gt;TONGHOP!U247),TONGHOP!P247="TH"),TONGHOP!Y247,"")</f>
        <v/>
      </c>
      <c r="O247" s="7" t="str">
        <f>IF(AND(M247="",N247=""),"",IF(AND(TONGHOP!O247="ThiTN",TONGHOP!P247="TH"),TONGHOP!Z247,""))</f>
        <v/>
      </c>
    </row>
    <row r="248" spans="1:15">
      <c r="A248" s="5" t="str">
        <f>IF(AND(TONGHOP!O248="KTHP",TONGHOP!P248="LT"),TONGHOP!X248,"")</f>
        <v/>
      </c>
      <c r="B248" s="6" t="str">
        <f>IF(AND(TONGHOP!O248="KTHP",TONGHOP!P248="LT"),TONGHOP!Y248,"")</f>
        <v/>
      </c>
      <c r="C248" s="6" t="str">
        <f>IF(AND(TONGHOP!O248="KTHP",TONGHOP!P248="LT"),TONGHOP!Z248,"")</f>
        <v/>
      </c>
      <c r="D248" s="5" t="str">
        <f>IF(AND(TONGHOP!O248="KTHP",TONGHOP!P248="TL"),TONGHOP!X248,"")</f>
        <v/>
      </c>
      <c r="E248" s="6" t="str">
        <f>IF(AND(TONGHOP!O248="KTHP",TONGHOP!P248="TL"),TONGHOP!Y248,"")</f>
        <v/>
      </c>
      <c r="F248" s="6" t="str">
        <f>IF(AND(TONGHOP!O248="KTHP",TONGHOP!P248="TL"),TONGHOP!Z248,"")</f>
        <v/>
      </c>
      <c r="G248" s="7" t="str">
        <f>IF(AND(TONGHOP!O248="ThiTN",TONGHOP!P248="LT"),TONGHOP!X248,"")</f>
        <v/>
      </c>
      <c r="H248" s="7" t="str">
        <f>IF(AND(TONGHOP!O248="ThiTN",TONGHOP!P248="LT"),TONGHOP!Y248,"")</f>
        <v/>
      </c>
      <c r="I248" s="7" t="str">
        <f>IF(AND(G248="",H248=""),"",IF(AND(TONGHOP!O248="ThiTN",TONGHOP!P248="LT"),TONGHOP!Z248,""))</f>
        <v/>
      </c>
      <c r="J248" s="7" t="str">
        <f>IF(AND(TONGHOP!O248="ThiTN",OR(TONGHOP!X248=TONGHOP!T248,TONGHOP!X248=TONGHOP!U248),TONGHOP!P248="TH"),TONGHOP!X248,"")</f>
        <v/>
      </c>
      <c r="K248" s="7" t="str">
        <f>IF(AND(TONGHOP!O248="ThiTN",OR(TONGHOP!Y248=TONGHOP!T248,TONGHOP!Y248=TONGHOP!U248),TONGHOP!P248="TH"),TONGHOP!Y248,"")</f>
        <v/>
      </c>
      <c r="L248" s="7" t="str">
        <f>IF(AND(J248="",K248=""),"",IF(AND(TONGHOP!O248="ThiTN",TONGHOP!P248="TH"),TONGHOP!Z248,""))</f>
        <v/>
      </c>
      <c r="M248" s="7" t="str">
        <f>IF(AND(TONGHOP!O248="ThiTN",AND(TONGHOP!X248&lt;&gt;TONGHOP!T248,TONGHOP!X248&lt;&gt;TONGHOP!U248),TONGHOP!P248="TH"),TONGHOP!X248,"")</f>
        <v/>
      </c>
      <c r="N248" s="7" t="str">
        <f>IF(AND(TONGHOP!O248="ThiTN",AND(TONGHOP!Y248&lt;&gt;TONGHOP!T248,TONGHOP!Y248&lt;&gt;TONGHOP!U248),TONGHOP!P248="TH"),TONGHOP!Y248,"")</f>
        <v/>
      </c>
      <c r="O248" s="7" t="str">
        <f>IF(AND(M248="",N248=""),"",IF(AND(TONGHOP!O248="ThiTN",TONGHOP!P248="TH"),TONGHOP!Z248,""))</f>
        <v/>
      </c>
    </row>
    <row r="249" spans="1:15">
      <c r="A249" s="5" t="str">
        <f>IF(AND(TONGHOP!O249="KTHP",TONGHOP!P249="LT"),TONGHOP!X249,"")</f>
        <v/>
      </c>
      <c r="B249" s="6" t="str">
        <f>IF(AND(TONGHOP!O249="KTHP",TONGHOP!P249="LT"),TONGHOP!Y249,"")</f>
        <v/>
      </c>
      <c r="C249" s="6" t="str">
        <f>IF(AND(TONGHOP!O249="KTHP",TONGHOP!P249="LT"),TONGHOP!Z249,"")</f>
        <v/>
      </c>
      <c r="D249" s="5" t="str">
        <f>IF(AND(TONGHOP!O249="KTHP",TONGHOP!P249="TL"),TONGHOP!X249,"")</f>
        <v/>
      </c>
      <c r="E249" s="6" t="str">
        <f>IF(AND(TONGHOP!O249="KTHP",TONGHOP!P249="TL"),TONGHOP!Y249,"")</f>
        <v/>
      </c>
      <c r="F249" s="6" t="str">
        <f>IF(AND(TONGHOP!O249="KTHP",TONGHOP!P249="TL"),TONGHOP!Z249,"")</f>
        <v/>
      </c>
      <c r="G249" s="7" t="str">
        <f>IF(AND(TONGHOP!O249="ThiTN",TONGHOP!P249="LT"),TONGHOP!X249,"")</f>
        <v/>
      </c>
      <c r="H249" s="7" t="str">
        <f>IF(AND(TONGHOP!O249="ThiTN",TONGHOP!P249="LT"),TONGHOP!Y249,"")</f>
        <v/>
      </c>
      <c r="I249" s="7" t="str">
        <f>IF(AND(G249="",H249=""),"",IF(AND(TONGHOP!O249="ThiTN",TONGHOP!P249="LT"),TONGHOP!Z249,""))</f>
        <v/>
      </c>
      <c r="J249" s="7" t="str">
        <f>IF(AND(TONGHOP!O249="ThiTN",OR(TONGHOP!X249=TONGHOP!T249,TONGHOP!X249=TONGHOP!U249),TONGHOP!P249="TH"),TONGHOP!X249,"")</f>
        <v/>
      </c>
      <c r="K249" s="7" t="str">
        <f>IF(AND(TONGHOP!O249="ThiTN",OR(TONGHOP!Y249=TONGHOP!T249,TONGHOP!Y249=TONGHOP!U249),TONGHOP!P249="TH"),TONGHOP!Y249,"")</f>
        <v/>
      </c>
      <c r="L249" s="7" t="str">
        <f>IF(AND(J249="",K249=""),"",IF(AND(TONGHOP!O249="ThiTN",TONGHOP!P249="TH"),TONGHOP!Z249,""))</f>
        <v/>
      </c>
      <c r="M249" s="7" t="str">
        <f>IF(AND(TONGHOP!O249="ThiTN",AND(TONGHOP!X249&lt;&gt;TONGHOP!T249,TONGHOP!X249&lt;&gt;TONGHOP!U249),TONGHOP!P249="TH"),TONGHOP!X249,"")</f>
        <v/>
      </c>
      <c r="N249" s="7" t="str">
        <f>IF(AND(TONGHOP!O249="ThiTN",AND(TONGHOP!Y249&lt;&gt;TONGHOP!T249,TONGHOP!Y249&lt;&gt;TONGHOP!U249),TONGHOP!P249="TH"),TONGHOP!Y249,"")</f>
        <v/>
      </c>
      <c r="O249" s="7" t="str">
        <f>IF(AND(M249="",N249=""),"",IF(AND(TONGHOP!O249="ThiTN",TONGHOP!P249="TH"),TONGHOP!Z249,""))</f>
        <v/>
      </c>
    </row>
    <row r="250" spans="1:15">
      <c r="A250" s="5" t="str">
        <f>IF(AND(TONGHOP!O250="KTHP",TONGHOP!P250="LT"),TONGHOP!X250,"")</f>
        <v/>
      </c>
      <c r="B250" s="6" t="str">
        <f>IF(AND(TONGHOP!O250="KTHP",TONGHOP!P250="LT"),TONGHOP!Y250,"")</f>
        <v/>
      </c>
      <c r="C250" s="6" t="str">
        <f>IF(AND(TONGHOP!O250="KTHP",TONGHOP!P250="LT"),TONGHOP!Z250,"")</f>
        <v/>
      </c>
      <c r="D250" s="5" t="str">
        <f>IF(AND(TONGHOP!O250="KTHP",TONGHOP!P250="TL"),TONGHOP!X250,"")</f>
        <v/>
      </c>
      <c r="E250" s="6" t="str">
        <f>IF(AND(TONGHOP!O250="KTHP",TONGHOP!P250="TL"),TONGHOP!Y250,"")</f>
        <v/>
      </c>
      <c r="F250" s="6" t="str">
        <f>IF(AND(TONGHOP!O250="KTHP",TONGHOP!P250="TL"),TONGHOP!Z250,"")</f>
        <v/>
      </c>
      <c r="G250" s="7" t="str">
        <f>IF(AND(TONGHOP!O250="ThiTN",TONGHOP!P250="LT"),TONGHOP!X250,"")</f>
        <v/>
      </c>
      <c r="H250" s="7" t="str">
        <f>IF(AND(TONGHOP!O250="ThiTN",TONGHOP!P250="LT"),TONGHOP!Y250,"")</f>
        <v/>
      </c>
      <c r="I250" s="7" t="str">
        <f>IF(AND(G250="",H250=""),"",IF(AND(TONGHOP!O250="ThiTN",TONGHOP!P250="LT"),TONGHOP!Z250,""))</f>
        <v/>
      </c>
      <c r="J250" s="7" t="str">
        <f>IF(AND(TONGHOP!O250="ThiTN",OR(TONGHOP!X250=TONGHOP!T250,TONGHOP!X250=TONGHOP!U250),TONGHOP!P250="TH"),TONGHOP!X250,"")</f>
        <v/>
      </c>
      <c r="K250" s="7" t="str">
        <f>IF(AND(TONGHOP!O250="ThiTN",OR(TONGHOP!Y250=TONGHOP!T250,TONGHOP!Y250=TONGHOP!U250),TONGHOP!P250="TH"),TONGHOP!Y250,"")</f>
        <v/>
      </c>
      <c r="L250" s="7" t="str">
        <f>IF(AND(J250="",K250=""),"",IF(AND(TONGHOP!O250="ThiTN",TONGHOP!P250="TH"),TONGHOP!Z250,""))</f>
        <v/>
      </c>
      <c r="M250" s="7" t="str">
        <f>IF(AND(TONGHOP!O250="ThiTN",AND(TONGHOP!X250&lt;&gt;TONGHOP!T250,TONGHOP!X250&lt;&gt;TONGHOP!U250),TONGHOP!P250="TH"),TONGHOP!X250,"")</f>
        <v/>
      </c>
      <c r="N250" s="7" t="str">
        <f>IF(AND(TONGHOP!O250="ThiTN",AND(TONGHOP!Y250&lt;&gt;TONGHOP!T250,TONGHOP!Y250&lt;&gt;TONGHOP!U250),TONGHOP!P250="TH"),TONGHOP!Y250,"")</f>
        <v/>
      </c>
      <c r="O250" s="7" t="str">
        <f>IF(AND(M250="",N250=""),"",IF(AND(TONGHOP!O250="ThiTN",TONGHOP!P250="TH"),TONGHOP!Z250,""))</f>
        <v/>
      </c>
    </row>
    <row r="251" spans="1:15">
      <c r="A251" s="5" t="str">
        <f>IF(AND(TONGHOP!O251="KTHP",TONGHOP!P251="LT"),TONGHOP!X251,"")</f>
        <v/>
      </c>
      <c r="B251" s="6" t="str">
        <f>IF(AND(TONGHOP!O251="KTHP",TONGHOP!P251="LT"),TONGHOP!Y251,"")</f>
        <v/>
      </c>
      <c r="C251" s="6" t="str">
        <f>IF(AND(TONGHOP!O251="KTHP",TONGHOP!P251="LT"),TONGHOP!Z251,"")</f>
        <v/>
      </c>
      <c r="D251" s="5" t="str">
        <f>IF(AND(TONGHOP!O251="KTHP",TONGHOP!P251="TL"),TONGHOP!X251,"")</f>
        <v/>
      </c>
      <c r="E251" s="6" t="str">
        <f>IF(AND(TONGHOP!O251="KTHP",TONGHOP!P251="TL"),TONGHOP!Y251,"")</f>
        <v/>
      </c>
      <c r="F251" s="6" t="str">
        <f>IF(AND(TONGHOP!O251="KTHP",TONGHOP!P251="TL"),TONGHOP!Z251,"")</f>
        <v/>
      </c>
      <c r="G251" s="7" t="str">
        <f>IF(AND(TONGHOP!O251="ThiTN",TONGHOP!P251="LT"),TONGHOP!X251,"")</f>
        <v/>
      </c>
      <c r="H251" s="7" t="str">
        <f>IF(AND(TONGHOP!O251="ThiTN",TONGHOP!P251="LT"),TONGHOP!Y251,"")</f>
        <v/>
      </c>
      <c r="I251" s="7" t="str">
        <f>IF(AND(G251="",H251=""),"",IF(AND(TONGHOP!O251="ThiTN",TONGHOP!P251="LT"),TONGHOP!Z251,""))</f>
        <v/>
      </c>
      <c r="J251" s="7" t="str">
        <f>IF(AND(TONGHOP!O251="ThiTN",OR(TONGHOP!X251=TONGHOP!T251,TONGHOP!X251=TONGHOP!U251),TONGHOP!P251="TH"),TONGHOP!X251,"")</f>
        <v/>
      </c>
      <c r="K251" s="7" t="str">
        <f>IF(AND(TONGHOP!O251="ThiTN",OR(TONGHOP!Y251=TONGHOP!T251,TONGHOP!Y251=TONGHOP!U251),TONGHOP!P251="TH"),TONGHOP!Y251,"")</f>
        <v/>
      </c>
      <c r="L251" s="7" t="str">
        <f>IF(AND(J251="",K251=""),"",IF(AND(TONGHOP!O251="ThiTN",TONGHOP!P251="TH"),TONGHOP!Z251,""))</f>
        <v/>
      </c>
      <c r="M251" s="7" t="str">
        <f>IF(AND(TONGHOP!O251="ThiTN",AND(TONGHOP!X251&lt;&gt;TONGHOP!T251,TONGHOP!X251&lt;&gt;TONGHOP!U251),TONGHOP!P251="TH"),TONGHOP!X251,"")</f>
        <v/>
      </c>
      <c r="N251" s="7" t="str">
        <f>IF(AND(TONGHOP!O251="ThiTN",AND(TONGHOP!Y251&lt;&gt;TONGHOP!T251,TONGHOP!Y251&lt;&gt;TONGHOP!U251),TONGHOP!P251="TH"),TONGHOP!Y251,"")</f>
        <v/>
      </c>
      <c r="O251" s="7" t="str">
        <f>IF(AND(M251="",N251=""),"",IF(AND(TONGHOP!O251="ThiTN",TONGHOP!P251="TH"),TONGHOP!Z251,""))</f>
        <v/>
      </c>
    </row>
    <row r="252" spans="1:15">
      <c r="A252" s="5" t="str">
        <f>IF(AND(TONGHOP!O252="KTHP",TONGHOP!P252="LT"),TONGHOP!X252,"")</f>
        <v/>
      </c>
      <c r="B252" s="6" t="str">
        <f>IF(AND(TONGHOP!O252="KTHP",TONGHOP!P252="LT"),TONGHOP!Y252,"")</f>
        <v/>
      </c>
      <c r="C252" s="6" t="str">
        <f>IF(AND(TONGHOP!O252="KTHP",TONGHOP!P252="LT"),TONGHOP!Z252,"")</f>
        <v/>
      </c>
      <c r="D252" s="5" t="str">
        <f>IF(AND(TONGHOP!O252="KTHP",TONGHOP!P252="TL"),TONGHOP!X252,"")</f>
        <v/>
      </c>
      <c r="E252" s="6" t="str">
        <f>IF(AND(TONGHOP!O252="KTHP",TONGHOP!P252="TL"),TONGHOP!Y252,"")</f>
        <v/>
      </c>
      <c r="F252" s="6" t="str">
        <f>IF(AND(TONGHOP!O252="KTHP",TONGHOP!P252="TL"),TONGHOP!Z252,"")</f>
        <v/>
      </c>
      <c r="G252" s="7" t="str">
        <f>IF(AND(TONGHOP!O252="ThiTN",TONGHOP!P252="LT"),TONGHOP!X252,"")</f>
        <v/>
      </c>
      <c r="H252" s="7" t="str">
        <f>IF(AND(TONGHOP!O252="ThiTN",TONGHOP!P252="LT"),TONGHOP!Y252,"")</f>
        <v/>
      </c>
      <c r="I252" s="7" t="str">
        <f>IF(AND(G252="",H252=""),"",IF(AND(TONGHOP!O252="ThiTN",TONGHOP!P252="LT"),TONGHOP!Z252,""))</f>
        <v/>
      </c>
      <c r="J252" s="7" t="str">
        <f>IF(AND(TONGHOP!O252="ThiTN",OR(TONGHOP!X252=TONGHOP!T252,TONGHOP!X252=TONGHOP!U252),TONGHOP!P252="TH"),TONGHOP!X252,"")</f>
        <v/>
      </c>
      <c r="K252" s="7" t="str">
        <f>IF(AND(TONGHOP!O252="ThiTN",OR(TONGHOP!Y252=TONGHOP!T252,TONGHOP!Y252=TONGHOP!U252),TONGHOP!P252="TH"),TONGHOP!Y252,"")</f>
        <v/>
      </c>
      <c r="L252" s="7" t="str">
        <f>IF(AND(J252="",K252=""),"",IF(AND(TONGHOP!O252="ThiTN",TONGHOP!P252="TH"),TONGHOP!Z252,""))</f>
        <v/>
      </c>
      <c r="M252" s="7" t="str">
        <f>IF(AND(TONGHOP!O252="ThiTN",AND(TONGHOP!X252&lt;&gt;TONGHOP!T252,TONGHOP!X252&lt;&gt;TONGHOP!U252),TONGHOP!P252="TH"),TONGHOP!X252,"")</f>
        <v/>
      </c>
      <c r="N252" s="7" t="str">
        <f>IF(AND(TONGHOP!O252="ThiTN",AND(TONGHOP!Y252&lt;&gt;TONGHOP!T252,TONGHOP!Y252&lt;&gt;TONGHOP!U252),TONGHOP!P252="TH"),TONGHOP!Y252,"")</f>
        <v/>
      </c>
      <c r="O252" s="7" t="str">
        <f>IF(AND(M252="",N252=""),"",IF(AND(TONGHOP!O252="ThiTN",TONGHOP!P252="TH"),TONGHOP!Z252,""))</f>
        <v/>
      </c>
    </row>
    <row r="253" spans="1:15">
      <c r="A253" s="5" t="str">
        <f>IF(AND(TONGHOP!O253="KTHP",TONGHOP!P253="LT"),TONGHOP!X253,"")</f>
        <v/>
      </c>
      <c r="B253" s="6" t="str">
        <f>IF(AND(TONGHOP!O253="KTHP",TONGHOP!P253="LT"),TONGHOP!Y253,"")</f>
        <v/>
      </c>
      <c r="C253" s="6" t="str">
        <f>IF(AND(TONGHOP!O253="KTHP",TONGHOP!P253="LT"),TONGHOP!Z253,"")</f>
        <v/>
      </c>
      <c r="D253" s="5" t="str">
        <f>IF(AND(TONGHOP!O253="KTHP",TONGHOP!P253="TL"),TONGHOP!X253,"")</f>
        <v/>
      </c>
      <c r="E253" s="6" t="str">
        <f>IF(AND(TONGHOP!O253="KTHP",TONGHOP!P253="TL"),TONGHOP!Y253,"")</f>
        <v/>
      </c>
      <c r="F253" s="6" t="str">
        <f>IF(AND(TONGHOP!O253="KTHP",TONGHOP!P253="TL"),TONGHOP!Z253,"")</f>
        <v/>
      </c>
      <c r="G253" s="7" t="str">
        <f>IF(AND(TONGHOP!O253="ThiTN",TONGHOP!P253="LT"),TONGHOP!X253,"")</f>
        <v/>
      </c>
      <c r="H253" s="7" t="str">
        <f>IF(AND(TONGHOP!O253="ThiTN",TONGHOP!P253="LT"),TONGHOP!Y253,"")</f>
        <v/>
      </c>
      <c r="I253" s="7" t="str">
        <f>IF(AND(G253="",H253=""),"",IF(AND(TONGHOP!O253="ThiTN",TONGHOP!P253="LT"),TONGHOP!Z253,""))</f>
        <v/>
      </c>
      <c r="J253" s="7" t="str">
        <f>IF(AND(TONGHOP!O253="ThiTN",OR(TONGHOP!X253=TONGHOP!T253,TONGHOP!X253=TONGHOP!U253),TONGHOP!P253="TH"),TONGHOP!X253,"")</f>
        <v/>
      </c>
      <c r="K253" s="7" t="str">
        <f>IF(AND(TONGHOP!O253="ThiTN",OR(TONGHOP!Y253=TONGHOP!T253,TONGHOP!Y253=TONGHOP!U253),TONGHOP!P253="TH"),TONGHOP!Y253,"")</f>
        <v/>
      </c>
      <c r="L253" s="7" t="str">
        <f>IF(AND(J253="",K253=""),"",IF(AND(TONGHOP!O253="ThiTN",TONGHOP!P253="TH"),TONGHOP!Z253,""))</f>
        <v/>
      </c>
      <c r="M253" s="7" t="str">
        <f>IF(AND(TONGHOP!O253="ThiTN",AND(TONGHOP!X253&lt;&gt;TONGHOP!T253,TONGHOP!X253&lt;&gt;TONGHOP!U253),TONGHOP!P253="TH"),TONGHOP!X253,"")</f>
        <v/>
      </c>
      <c r="N253" s="7" t="str">
        <f>IF(AND(TONGHOP!O253="ThiTN",AND(TONGHOP!Y253&lt;&gt;TONGHOP!T253,TONGHOP!Y253&lt;&gt;TONGHOP!U253),TONGHOP!P253="TH"),TONGHOP!Y253,"")</f>
        <v/>
      </c>
      <c r="O253" s="7" t="str">
        <f>IF(AND(M253="",N253=""),"",IF(AND(TONGHOP!O253="ThiTN",TONGHOP!P253="TH"),TONGHOP!Z253,""))</f>
        <v/>
      </c>
    </row>
    <row r="254" spans="1:15">
      <c r="A254" s="5" t="str">
        <f>IF(AND(TONGHOP!O254="KTHP",TONGHOP!P254="LT"),TONGHOP!X254,"")</f>
        <v/>
      </c>
      <c r="B254" s="6" t="str">
        <f>IF(AND(TONGHOP!O254="KTHP",TONGHOP!P254="LT"),TONGHOP!Y254,"")</f>
        <v/>
      </c>
      <c r="C254" s="6" t="str">
        <f>IF(AND(TONGHOP!O254="KTHP",TONGHOP!P254="LT"),TONGHOP!Z254,"")</f>
        <v/>
      </c>
      <c r="D254" s="5" t="str">
        <f>IF(AND(TONGHOP!O254="KTHP",TONGHOP!P254="TL"),TONGHOP!X254,"")</f>
        <v/>
      </c>
      <c r="E254" s="6" t="str">
        <f>IF(AND(TONGHOP!O254="KTHP",TONGHOP!P254="TL"),TONGHOP!Y254,"")</f>
        <v/>
      </c>
      <c r="F254" s="6" t="str">
        <f>IF(AND(TONGHOP!O254="KTHP",TONGHOP!P254="TL"),TONGHOP!Z254,"")</f>
        <v/>
      </c>
      <c r="G254" s="7" t="str">
        <f>IF(AND(TONGHOP!O254="ThiTN",TONGHOP!P254="LT"),TONGHOP!X254,"")</f>
        <v/>
      </c>
      <c r="H254" s="7" t="str">
        <f>IF(AND(TONGHOP!O254="ThiTN",TONGHOP!P254="LT"),TONGHOP!Y254,"")</f>
        <v/>
      </c>
      <c r="I254" s="7" t="str">
        <f>IF(AND(G254="",H254=""),"",IF(AND(TONGHOP!O254="ThiTN",TONGHOP!P254="LT"),TONGHOP!Z254,""))</f>
        <v/>
      </c>
      <c r="J254" s="7" t="str">
        <f>IF(AND(TONGHOP!O254="ThiTN",OR(TONGHOP!X254=TONGHOP!T254,TONGHOP!X254=TONGHOP!U254),TONGHOP!P254="TH"),TONGHOP!X254,"")</f>
        <v/>
      </c>
      <c r="K254" s="7" t="str">
        <f>IF(AND(TONGHOP!O254="ThiTN",OR(TONGHOP!Y254=TONGHOP!T254,TONGHOP!Y254=TONGHOP!U254),TONGHOP!P254="TH"),TONGHOP!Y254,"")</f>
        <v/>
      </c>
      <c r="L254" s="7" t="str">
        <f>IF(AND(J254="",K254=""),"",IF(AND(TONGHOP!O254="ThiTN",TONGHOP!P254="TH"),TONGHOP!Z254,""))</f>
        <v/>
      </c>
      <c r="M254" s="7" t="str">
        <f>IF(AND(TONGHOP!O254="ThiTN",AND(TONGHOP!X254&lt;&gt;TONGHOP!T254,TONGHOP!X254&lt;&gt;TONGHOP!U254),TONGHOP!P254="TH"),TONGHOP!X254,"")</f>
        <v/>
      </c>
      <c r="N254" s="7" t="str">
        <f>IF(AND(TONGHOP!O254="ThiTN",AND(TONGHOP!Y254&lt;&gt;TONGHOP!T254,TONGHOP!Y254&lt;&gt;TONGHOP!U254),TONGHOP!P254="TH"),TONGHOP!Y254,"")</f>
        <v/>
      </c>
      <c r="O254" s="7" t="str">
        <f>IF(AND(M254="",N254=""),"",IF(AND(TONGHOP!O254="ThiTN",TONGHOP!P254="TH"),TONGHOP!Z254,""))</f>
        <v/>
      </c>
    </row>
    <row r="255" spans="1:15">
      <c r="A255" s="5" t="str">
        <f>IF(AND(TONGHOP!O255="KTHP",TONGHOP!P255="LT"),TONGHOP!X255,"")</f>
        <v/>
      </c>
      <c r="B255" s="6" t="str">
        <f>IF(AND(TONGHOP!O255="KTHP",TONGHOP!P255="LT"),TONGHOP!Y255,"")</f>
        <v/>
      </c>
      <c r="C255" s="6" t="str">
        <f>IF(AND(TONGHOP!O255="KTHP",TONGHOP!P255="LT"),TONGHOP!Z255,"")</f>
        <v/>
      </c>
      <c r="D255" s="5" t="str">
        <f>IF(AND(TONGHOP!O255="KTHP",TONGHOP!P255="TL"),TONGHOP!X255,"")</f>
        <v/>
      </c>
      <c r="E255" s="6" t="str">
        <f>IF(AND(TONGHOP!O255="KTHP",TONGHOP!P255="TL"),TONGHOP!Y255,"")</f>
        <v/>
      </c>
      <c r="F255" s="6" t="str">
        <f>IF(AND(TONGHOP!O255="KTHP",TONGHOP!P255="TL"),TONGHOP!Z255,"")</f>
        <v/>
      </c>
      <c r="G255" s="7" t="str">
        <f>IF(AND(TONGHOP!O255="ThiTN",TONGHOP!P255="LT"),TONGHOP!X255,"")</f>
        <v/>
      </c>
      <c r="H255" s="7" t="str">
        <f>IF(AND(TONGHOP!O255="ThiTN",TONGHOP!P255="LT"),TONGHOP!Y255,"")</f>
        <v/>
      </c>
      <c r="I255" s="7" t="str">
        <f>IF(AND(G255="",H255=""),"",IF(AND(TONGHOP!O255="ThiTN",TONGHOP!P255="LT"),TONGHOP!Z255,""))</f>
        <v/>
      </c>
      <c r="J255" s="7" t="str">
        <f>IF(AND(TONGHOP!O255="ThiTN",OR(TONGHOP!X255=TONGHOP!T255,TONGHOP!X255=TONGHOP!U255),TONGHOP!P255="TH"),TONGHOP!X255,"")</f>
        <v/>
      </c>
      <c r="K255" s="7" t="str">
        <f>IF(AND(TONGHOP!O255="ThiTN",OR(TONGHOP!Y255=TONGHOP!T255,TONGHOP!Y255=TONGHOP!U255),TONGHOP!P255="TH"),TONGHOP!Y255,"")</f>
        <v/>
      </c>
      <c r="L255" s="7" t="str">
        <f>IF(AND(J255="",K255=""),"",IF(AND(TONGHOP!O255="ThiTN",TONGHOP!P255="TH"),TONGHOP!Z255,""))</f>
        <v/>
      </c>
      <c r="M255" s="7" t="str">
        <f>IF(AND(TONGHOP!O255="ThiTN",AND(TONGHOP!X255&lt;&gt;TONGHOP!T255,TONGHOP!X255&lt;&gt;TONGHOP!U255),TONGHOP!P255="TH"),TONGHOP!X255,"")</f>
        <v/>
      </c>
      <c r="N255" s="7" t="str">
        <f>IF(AND(TONGHOP!O255="ThiTN",AND(TONGHOP!Y255&lt;&gt;TONGHOP!T255,TONGHOP!Y255&lt;&gt;TONGHOP!U255),TONGHOP!P255="TH"),TONGHOP!Y255,"")</f>
        <v/>
      </c>
      <c r="O255" s="7" t="str">
        <f>IF(AND(M255="",N255=""),"",IF(AND(TONGHOP!O255="ThiTN",TONGHOP!P255="TH"),TONGHOP!Z255,""))</f>
        <v/>
      </c>
    </row>
    <row r="256" spans="1:15">
      <c r="A256" s="5" t="str">
        <f>IF(AND(TONGHOP!O256="KTHP",TONGHOP!P256="LT"),TONGHOP!X256,"")</f>
        <v/>
      </c>
      <c r="B256" s="6" t="str">
        <f>IF(AND(TONGHOP!O256="KTHP",TONGHOP!P256="LT"),TONGHOP!Y256,"")</f>
        <v/>
      </c>
      <c r="C256" s="6" t="str">
        <f>IF(AND(TONGHOP!O256="KTHP",TONGHOP!P256="LT"),TONGHOP!Z256,"")</f>
        <v/>
      </c>
      <c r="D256" s="5" t="str">
        <f>IF(AND(TONGHOP!O256="KTHP",TONGHOP!P256="TL"),TONGHOP!X256,"")</f>
        <v/>
      </c>
      <c r="E256" s="6" t="str">
        <f>IF(AND(TONGHOP!O256="KTHP",TONGHOP!P256="TL"),TONGHOP!Y256,"")</f>
        <v/>
      </c>
      <c r="F256" s="6" t="str">
        <f>IF(AND(TONGHOP!O256="KTHP",TONGHOP!P256="TL"),TONGHOP!Z256,"")</f>
        <v/>
      </c>
      <c r="G256" s="7" t="str">
        <f>IF(AND(TONGHOP!O256="ThiTN",TONGHOP!P256="LT"),TONGHOP!X256,"")</f>
        <v/>
      </c>
      <c r="H256" s="7" t="str">
        <f>IF(AND(TONGHOP!O256="ThiTN",TONGHOP!P256="LT"),TONGHOP!Y256,"")</f>
        <v/>
      </c>
      <c r="I256" s="7" t="str">
        <f>IF(AND(G256="",H256=""),"",IF(AND(TONGHOP!O256="ThiTN",TONGHOP!P256="LT"),TONGHOP!Z256,""))</f>
        <v/>
      </c>
      <c r="J256" s="7" t="str">
        <f>IF(AND(TONGHOP!O256="ThiTN",OR(TONGHOP!X256=TONGHOP!T256,TONGHOP!X256=TONGHOP!U256),TONGHOP!P256="TH"),TONGHOP!X256,"")</f>
        <v/>
      </c>
      <c r="K256" s="7" t="str">
        <f>IF(AND(TONGHOP!O256="ThiTN",OR(TONGHOP!Y256=TONGHOP!T256,TONGHOP!Y256=TONGHOP!U256),TONGHOP!P256="TH"),TONGHOP!Y256,"")</f>
        <v/>
      </c>
      <c r="L256" s="7" t="str">
        <f>IF(AND(J256="",K256=""),"",IF(AND(TONGHOP!O256="ThiTN",TONGHOP!P256="TH"),TONGHOP!Z256,""))</f>
        <v/>
      </c>
      <c r="M256" s="7" t="str">
        <f>IF(AND(TONGHOP!O256="ThiTN",AND(TONGHOP!X256&lt;&gt;TONGHOP!T256,TONGHOP!X256&lt;&gt;TONGHOP!U256),TONGHOP!P256="TH"),TONGHOP!X256,"")</f>
        <v/>
      </c>
      <c r="N256" s="7" t="str">
        <f>IF(AND(TONGHOP!O256="ThiTN",AND(TONGHOP!Y256&lt;&gt;TONGHOP!T256,TONGHOP!Y256&lt;&gt;TONGHOP!U256),TONGHOP!P256="TH"),TONGHOP!Y256,"")</f>
        <v/>
      </c>
      <c r="O256" s="7" t="str">
        <f>IF(AND(M256="",N256=""),"",IF(AND(TONGHOP!O256="ThiTN",TONGHOP!P256="TH"),TONGHOP!Z256,""))</f>
        <v/>
      </c>
    </row>
    <row r="257" spans="1:15">
      <c r="A257" s="5" t="str">
        <f>IF(AND(TONGHOP!O257="KTHP",TONGHOP!P257="LT"),TONGHOP!X257,"")</f>
        <v/>
      </c>
      <c r="B257" s="6" t="str">
        <f>IF(AND(TONGHOP!O257="KTHP",TONGHOP!P257="LT"),TONGHOP!Y257,"")</f>
        <v/>
      </c>
      <c r="C257" s="6" t="str">
        <f>IF(AND(TONGHOP!O257="KTHP",TONGHOP!P257="LT"),TONGHOP!Z257,"")</f>
        <v/>
      </c>
      <c r="D257" s="5" t="str">
        <f>IF(AND(TONGHOP!O257="KTHP",TONGHOP!P257="TL"),TONGHOP!X257,"")</f>
        <v/>
      </c>
      <c r="E257" s="6" t="str">
        <f>IF(AND(TONGHOP!O257="KTHP",TONGHOP!P257="TL"),TONGHOP!Y257,"")</f>
        <v/>
      </c>
      <c r="F257" s="6" t="str">
        <f>IF(AND(TONGHOP!O257="KTHP",TONGHOP!P257="TL"),TONGHOP!Z257,"")</f>
        <v/>
      </c>
      <c r="G257" s="7" t="str">
        <f>IF(AND(TONGHOP!O257="ThiTN",TONGHOP!P257="LT"),TONGHOP!X257,"")</f>
        <v/>
      </c>
      <c r="H257" s="7" t="str">
        <f>IF(AND(TONGHOP!O257="ThiTN",TONGHOP!P257="LT"),TONGHOP!Y257,"")</f>
        <v/>
      </c>
      <c r="I257" s="7" t="str">
        <f>IF(AND(G257="",H257=""),"",IF(AND(TONGHOP!O257="ThiTN",TONGHOP!P257="LT"),TONGHOP!Z257,""))</f>
        <v/>
      </c>
      <c r="J257" s="7" t="str">
        <f>IF(AND(TONGHOP!O257="ThiTN",OR(TONGHOP!X257=TONGHOP!T257,TONGHOP!X257=TONGHOP!U257),TONGHOP!P257="TH"),TONGHOP!X257,"")</f>
        <v/>
      </c>
      <c r="K257" s="7" t="str">
        <f>IF(AND(TONGHOP!O257="ThiTN",OR(TONGHOP!Y257=TONGHOP!T257,TONGHOP!Y257=TONGHOP!U257),TONGHOP!P257="TH"),TONGHOP!Y257,"")</f>
        <v/>
      </c>
      <c r="L257" s="7" t="str">
        <f>IF(AND(J257="",K257=""),"",IF(AND(TONGHOP!O257="ThiTN",TONGHOP!P257="TH"),TONGHOP!Z257,""))</f>
        <v/>
      </c>
      <c r="M257" s="7" t="str">
        <f>IF(AND(TONGHOP!O257="ThiTN",AND(TONGHOP!X257&lt;&gt;TONGHOP!T257,TONGHOP!X257&lt;&gt;TONGHOP!U257),TONGHOP!P257="TH"),TONGHOP!X257,"")</f>
        <v/>
      </c>
      <c r="N257" s="7" t="str">
        <f>IF(AND(TONGHOP!O257="ThiTN",AND(TONGHOP!Y257&lt;&gt;TONGHOP!T257,TONGHOP!Y257&lt;&gt;TONGHOP!U257),TONGHOP!P257="TH"),TONGHOP!Y257,"")</f>
        <v/>
      </c>
      <c r="O257" s="7" t="str">
        <f>IF(AND(M257="",N257=""),"",IF(AND(TONGHOP!O257="ThiTN",TONGHOP!P257="TH"),TONGHOP!Z257,""))</f>
        <v/>
      </c>
    </row>
    <row r="258" spans="1:15">
      <c r="A258" s="5" t="str">
        <f>IF(AND(TONGHOP!O258="KTHP",TONGHOP!P258="LT"),TONGHOP!X258,"")</f>
        <v/>
      </c>
      <c r="B258" s="6" t="str">
        <f>IF(AND(TONGHOP!O258="KTHP",TONGHOP!P258="LT"),TONGHOP!Y258,"")</f>
        <v/>
      </c>
      <c r="C258" s="6" t="str">
        <f>IF(AND(TONGHOP!O258="KTHP",TONGHOP!P258="LT"),TONGHOP!Z258,"")</f>
        <v/>
      </c>
      <c r="D258" s="5" t="str">
        <f>IF(AND(TONGHOP!O258="KTHP",TONGHOP!P258="TL"),TONGHOP!X258,"")</f>
        <v/>
      </c>
      <c r="E258" s="6" t="str">
        <f>IF(AND(TONGHOP!O258="KTHP",TONGHOP!P258="TL"),TONGHOP!Y258,"")</f>
        <v/>
      </c>
      <c r="F258" s="6" t="str">
        <f>IF(AND(TONGHOP!O258="KTHP",TONGHOP!P258="TL"),TONGHOP!Z258,"")</f>
        <v/>
      </c>
      <c r="G258" s="7" t="str">
        <f>IF(AND(TONGHOP!O258="ThiTN",TONGHOP!P258="LT"),TONGHOP!X258,"")</f>
        <v/>
      </c>
      <c r="H258" s="7" t="str">
        <f>IF(AND(TONGHOP!O258="ThiTN",TONGHOP!P258="LT"),TONGHOP!Y258,"")</f>
        <v/>
      </c>
      <c r="I258" s="7" t="str">
        <f>IF(AND(G258="",H258=""),"",IF(AND(TONGHOP!O258="ThiTN",TONGHOP!P258="LT"),TONGHOP!Z258,""))</f>
        <v/>
      </c>
      <c r="J258" s="7" t="str">
        <f>IF(AND(TONGHOP!O258="ThiTN",OR(TONGHOP!X258=TONGHOP!T258,TONGHOP!X258=TONGHOP!U258),TONGHOP!P258="TH"),TONGHOP!X258,"")</f>
        <v/>
      </c>
      <c r="K258" s="7" t="str">
        <f>IF(AND(TONGHOP!O258="ThiTN",OR(TONGHOP!Y258=TONGHOP!T258,TONGHOP!Y258=TONGHOP!U258),TONGHOP!P258="TH"),TONGHOP!Y258,"")</f>
        <v/>
      </c>
      <c r="L258" s="7" t="str">
        <f>IF(AND(J258="",K258=""),"",IF(AND(TONGHOP!O258="ThiTN",TONGHOP!P258="TH"),TONGHOP!Z258,""))</f>
        <v/>
      </c>
      <c r="M258" s="7" t="str">
        <f>IF(AND(TONGHOP!O258="ThiTN",AND(TONGHOP!X258&lt;&gt;TONGHOP!T258,TONGHOP!X258&lt;&gt;TONGHOP!U258),TONGHOP!P258="TH"),TONGHOP!X258,"")</f>
        <v/>
      </c>
      <c r="N258" s="7" t="str">
        <f>IF(AND(TONGHOP!O258="ThiTN",AND(TONGHOP!Y258&lt;&gt;TONGHOP!T258,TONGHOP!Y258&lt;&gt;TONGHOP!U258),TONGHOP!P258="TH"),TONGHOP!Y258,"")</f>
        <v/>
      </c>
      <c r="O258" s="7" t="str">
        <f>IF(AND(M258="",N258=""),"",IF(AND(TONGHOP!O258="ThiTN",TONGHOP!P258="TH"),TONGHOP!Z258,""))</f>
        <v/>
      </c>
    </row>
    <row r="259" spans="1:15">
      <c r="A259" s="5" t="str">
        <f>IF(AND(TONGHOP!O259="KTHP",TONGHOP!P259="LT"),TONGHOP!X259,"")</f>
        <v/>
      </c>
      <c r="B259" s="6" t="str">
        <f>IF(AND(TONGHOP!O259="KTHP",TONGHOP!P259="LT"),TONGHOP!Y259,"")</f>
        <v/>
      </c>
      <c r="C259" s="6" t="str">
        <f>IF(AND(TONGHOP!O259="KTHP",TONGHOP!P259="LT"),TONGHOP!Z259,"")</f>
        <v/>
      </c>
      <c r="D259" s="5" t="str">
        <f>IF(AND(TONGHOP!O259="KTHP",TONGHOP!P259="TL"),TONGHOP!X259,"")</f>
        <v/>
      </c>
      <c r="E259" s="6" t="str">
        <f>IF(AND(TONGHOP!O259="KTHP",TONGHOP!P259="TL"),TONGHOP!Y259,"")</f>
        <v/>
      </c>
      <c r="F259" s="6" t="str">
        <f>IF(AND(TONGHOP!O259="KTHP",TONGHOP!P259="TL"),TONGHOP!Z259,"")</f>
        <v/>
      </c>
      <c r="G259" s="7" t="str">
        <f>IF(AND(TONGHOP!O259="ThiTN",TONGHOP!P259="LT"),TONGHOP!X259,"")</f>
        <v/>
      </c>
      <c r="H259" s="7" t="str">
        <f>IF(AND(TONGHOP!O259="ThiTN",TONGHOP!P259="LT"),TONGHOP!Y259,"")</f>
        <v/>
      </c>
      <c r="I259" s="7" t="str">
        <f>IF(AND(G259="",H259=""),"",IF(AND(TONGHOP!O259="ThiTN",TONGHOP!P259="LT"),TONGHOP!Z259,""))</f>
        <v/>
      </c>
      <c r="J259" s="7" t="str">
        <f>IF(AND(TONGHOP!O259="ThiTN",OR(TONGHOP!X259=TONGHOP!T259,TONGHOP!X259=TONGHOP!U259),TONGHOP!P259="TH"),TONGHOP!X259,"")</f>
        <v/>
      </c>
      <c r="K259" s="7" t="str">
        <f>IF(AND(TONGHOP!O259="ThiTN",OR(TONGHOP!Y259=TONGHOP!T259,TONGHOP!Y259=TONGHOP!U259),TONGHOP!P259="TH"),TONGHOP!Y259,"")</f>
        <v/>
      </c>
      <c r="L259" s="7" t="str">
        <f>IF(AND(J259="",K259=""),"",IF(AND(TONGHOP!O259="ThiTN",TONGHOP!P259="TH"),TONGHOP!Z259,""))</f>
        <v/>
      </c>
      <c r="M259" s="7" t="str">
        <f>IF(AND(TONGHOP!O259="ThiTN",AND(TONGHOP!X259&lt;&gt;TONGHOP!T259,TONGHOP!X259&lt;&gt;TONGHOP!U259),TONGHOP!P259="TH"),TONGHOP!X259,"")</f>
        <v/>
      </c>
      <c r="N259" s="7" t="str">
        <f>IF(AND(TONGHOP!O259="ThiTN",AND(TONGHOP!Y259&lt;&gt;TONGHOP!T259,TONGHOP!Y259&lt;&gt;TONGHOP!U259),TONGHOP!P259="TH"),TONGHOP!Y259,"")</f>
        <v/>
      </c>
      <c r="O259" s="7" t="str">
        <f>IF(AND(M259="",N259=""),"",IF(AND(TONGHOP!O259="ThiTN",TONGHOP!P259="TH"),TONGHOP!Z259,""))</f>
        <v/>
      </c>
    </row>
    <row r="260" spans="1:15">
      <c r="A260" s="5" t="str">
        <f>IF(AND(TONGHOP!O260="KTHP",TONGHOP!P260="LT"),TONGHOP!X260,"")</f>
        <v/>
      </c>
      <c r="B260" s="6" t="str">
        <f>IF(AND(TONGHOP!O260="KTHP",TONGHOP!P260="LT"),TONGHOP!Y260,"")</f>
        <v/>
      </c>
      <c r="C260" s="6" t="str">
        <f>IF(AND(TONGHOP!O260="KTHP",TONGHOP!P260="LT"),TONGHOP!Z260,"")</f>
        <v/>
      </c>
      <c r="D260" s="5" t="str">
        <f>IF(AND(TONGHOP!O260="KTHP",TONGHOP!P260="TL"),TONGHOP!X260,"")</f>
        <v/>
      </c>
      <c r="E260" s="6" t="str">
        <f>IF(AND(TONGHOP!O260="KTHP",TONGHOP!P260="TL"),TONGHOP!Y260,"")</f>
        <v/>
      </c>
      <c r="F260" s="6" t="str">
        <f>IF(AND(TONGHOP!O260="KTHP",TONGHOP!P260="TL"),TONGHOP!Z260,"")</f>
        <v/>
      </c>
      <c r="G260" s="7" t="str">
        <f>IF(AND(TONGHOP!O260="ThiTN",TONGHOP!P260="LT"),TONGHOP!X260,"")</f>
        <v/>
      </c>
      <c r="H260" s="7" t="str">
        <f>IF(AND(TONGHOP!O260="ThiTN",TONGHOP!P260="LT"),TONGHOP!Y260,"")</f>
        <v/>
      </c>
      <c r="I260" s="7" t="str">
        <f>IF(AND(G260="",H260=""),"",IF(AND(TONGHOP!O260="ThiTN",TONGHOP!P260="LT"),TONGHOP!Z260,""))</f>
        <v/>
      </c>
      <c r="J260" s="7" t="str">
        <f>IF(AND(TONGHOP!O260="ThiTN",OR(TONGHOP!X260=TONGHOP!T260,TONGHOP!X260=TONGHOP!U260),TONGHOP!P260="TH"),TONGHOP!X260,"")</f>
        <v/>
      </c>
      <c r="K260" s="7" t="str">
        <f>IF(AND(TONGHOP!O260="ThiTN",OR(TONGHOP!Y260=TONGHOP!T260,TONGHOP!Y260=TONGHOP!U260),TONGHOP!P260="TH"),TONGHOP!Y260,"")</f>
        <v/>
      </c>
      <c r="L260" s="7" t="str">
        <f>IF(AND(J260="",K260=""),"",IF(AND(TONGHOP!O260="ThiTN",TONGHOP!P260="TH"),TONGHOP!Z260,""))</f>
        <v/>
      </c>
      <c r="M260" s="7" t="str">
        <f>IF(AND(TONGHOP!O260="ThiTN",AND(TONGHOP!X260&lt;&gt;TONGHOP!T260,TONGHOP!X260&lt;&gt;TONGHOP!U260),TONGHOP!P260="TH"),TONGHOP!X260,"")</f>
        <v/>
      </c>
      <c r="N260" s="7" t="str">
        <f>IF(AND(TONGHOP!O260="ThiTN",AND(TONGHOP!Y260&lt;&gt;TONGHOP!T260,TONGHOP!Y260&lt;&gt;TONGHOP!U260),TONGHOP!P260="TH"),TONGHOP!Y260,"")</f>
        <v/>
      </c>
      <c r="O260" s="7" t="str">
        <f>IF(AND(M260="",N260=""),"",IF(AND(TONGHOP!O260="ThiTN",TONGHOP!P260="TH"),TONGHOP!Z260,""))</f>
        <v/>
      </c>
    </row>
    <row r="261" spans="1:15">
      <c r="A261" s="5" t="str">
        <f>IF(AND(TONGHOP!O261="KTHP",TONGHOP!P261="LT"),TONGHOP!X261,"")</f>
        <v/>
      </c>
      <c r="B261" s="6" t="str">
        <f>IF(AND(TONGHOP!O261="KTHP",TONGHOP!P261="LT"),TONGHOP!Y261,"")</f>
        <v/>
      </c>
      <c r="C261" s="6" t="str">
        <f>IF(AND(TONGHOP!O261="KTHP",TONGHOP!P261="LT"),TONGHOP!Z261,"")</f>
        <v/>
      </c>
      <c r="D261" s="5" t="str">
        <f>IF(AND(TONGHOP!O261="KTHP",TONGHOP!P261="TL"),TONGHOP!X261,"")</f>
        <v/>
      </c>
      <c r="E261" s="6" t="str">
        <f>IF(AND(TONGHOP!O261="KTHP",TONGHOP!P261="TL"),TONGHOP!Y261,"")</f>
        <v/>
      </c>
      <c r="F261" s="6" t="str">
        <f>IF(AND(TONGHOP!O261="KTHP",TONGHOP!P261="TL"),TONGHOP!Z261,"")</f>
        <v/>
      </c>
      <c r="G261" s="7" t="str">
        <f>IF(AND(TONGHOP!O261="ThiTN",TONGHOP!P261="LT"),TONGHOP!X261,"")</f>
        <v/>
      </c>
      <c r="H261" s="7" t="str">
        <f>IF(AND(TONGHOP!O261="ThiTN",TONGHOP!P261="LT"),TONGHOP!Y261,"")</f>
        <v/>
      </c>
      <c r="I261" s="7" t="str">
        <f>IF(AND(G261="",H261=""),"",IF(AND(TONGHOP!O261="ThiTN",TONGHOP!P261="LT"),TONGHOP!Z261,""))</f>
        <v/>
      </c>
      <c r="J261" s="7" t="str">
        <f>IF(AND(TONGHOP!O261="ThiTN",OR(TONGHOP!X261=TONGHOP!T261,TONGHOP!X261=TONGHOP!U261),TONGHOP!P261="TH"),TONGHOP!X261,"")</f>
        <v/>
      </c>
      <c r="K261" s="7" t="str">
        <f>IF(AND(TONGHOP!O261="ThiTN",OR(TONGHOP!Y261=TONGHOP!T261,TONGHOP!Y261=TONGHOP!U261),TONGHOP!P261="TH"),TONGHOP!Y261,"")</f>
        <v/>
      </c>
      <c r="L261" s="7" t="str">
        <f>IF(AND(J261="",K261=""),"",IF(AND(TONGHOP!O261="ThiTN",TONGHOP!P261="TH"),TONGHOP!Z261,""))</f>
        <v/>
      </c>
      <c r="M261" s="7" t="str">
        <f>IF(AND(TONGHOP!O261="ThiTN",AND(TONGHOP!X261&lt;&gt;TONGHOP!T261,TONGHOP!X261&lt;&gt;TONGHOP!U261),TONGHOP!P261="TH"),TONGHOP!X261,"")</f>
        <v/>
      </c>
      <c r="N261" s="7" t="str">
        <f>IF(AND(TONGHOP!O261="ThiTN",AND(TONGHOP!Y261&lt;&gt;TONGHOP!T261,TONGHOP!Y261&lt;&gt;TONGHOP!U261),TONGHOP!P261="TH"),TONGHOP!Y261,"")</f>
        <v/>
      </c>
      <c r="O261" s="7" t="str">
        <f>IF(AND(M261="",N261=""),"",IF(AND(TONGHOP!O261="ThiTN",TONGHOP!P261="TH"),TONGHOP!Z261,""))</f>
        <v/>
      </c>
    </row>
    <row r="262" spans="1:15">
      <c r="A262" s="5" t="str">
        <f>IF(AND(TONGHOP!O262="KTHP",TONGHOP!P262="LT"),TONGHOP!X262,"")</f>
        <v/>
      </c>
      <c r="B262" s="6" t="str">
        <f>IF(AND(TONGHOP!O262="KTHP",TONGHOP!P262="LT"),TONGHOP!Y262,"")</f>
        <v/>
      </c>
      <c r="C262" s="6" t="str">
        <f>IF(AND(TONGHOP!O262="KTHP",TONGHOP!P262="LT"),TONGHOP!Z262,"")</f>
        <v/>
      </c>
      <c r="D262" s="5" t="str">
        <f>IF(AND(TONGHOP!O262="KTHP",TONGHOP!P262="TL"),TONGHOP!X262,"")</f>
        <v/>
      </c>
      <c r="E262" s="6" t="str">
        <f>IF(AND(TONGHOP!O262="KTHP",TONGHOP!P262="TL"),TONGHOP!Y262,"")</f>
        <v/>
      </c>
      <c r="F262" s="6" t="str">
        <f>IF(AND(TONGHOP!O262="KTHP",TONGHOP!P262="TL"),TONGHOP!Z262,"")</f>
        <v/>
      </c>
      <c r="G262" s="7" t="str">
        <f>IF(AND(TONGHOP!O262="ThiTN",TONGHOP!P262="LT"),TONGHOP!X262,"")</f>
        <v/>
      </c>
      <c r="H262" s="7" t="str">
        <f>IF(AND(TONGHOP!O262="ThiTN",TONGHOP!P262="LT"),TONGHOP!Y262,"")</f>
        <v/>
      </c>
      <c r="I262" s="7" t="str">
        <f>IF(AND(G262="",H262=""),"",IF(AND(TONGHOP!O262="ThiTN",TONGHOP!P262="LT"),TONGHOP!Z262,""))</f>
        <v/>
      </c>
      <c r="J262" s="7" t="str">
        <f>IF(AND(TONGHOP!O262="ThiTN",OR(TONGHOP!X262=TONGHOP!T262,TONGHOP!X262=TONGHOP!U262),TONGHOP!P262="TH"),TONGHOP!X262,"")</f>
        <v/>
      </c>
      <c r="K262" s="7" t="str">
        <f>IF(AND(TONGHOP!O262="ThiTN",OR(TONGHOP!Y262=TONGHOP!T262,TONGHOP!Y262=TONGHOP!U262),TONGHOP!P262="TH"),TONGHOP!Y262,"")</f>
        <v/>
      </c>
      <c r="L262" s="7" t="str">
        <f>IF(AND(J262="",K262=""),"",IF(AND(TONGHOP!O262="ThiTN",TONGHOP!P262="TH"),TONGHOP!Z262,""))</f>
        <v/>
      </c>
      <c r="M262" s="7" t="str">
        <f>IF(AND(TONGHOP!O262="ThiTN",AND(TONGHOP!X262&lt;&gt;TONGHOP!T262,TONGHOP!X262&lt;&gt;TONGHOP!U262),TONGHOP!P262="TH"),TONGHOP!X262,"")</f>
        <v/>
      </c>
      <c r="N262" s="7" t="str">
        <f>IF(AND(TONGHOP!O262="ThiTN",AND(TONGHOP!Y262&lt;&gt;TONGHOP!T262,TONGHOP!Y262&lt;&gt;TONGHOP!U262),TONGHOP!P262="TH"),TONGHOP!Y262,"")</f>
        <v/>
      </c>
      <c r="O262" s="7" t="str">
        <f>IF(AND(M262="",N262=""),"",IF(AND(TONGHOP!O262="ThiTN",TONGHOP!P262="TH"),TONGHOP!Z262,""))</f>
        <v/>
      </c>
    </row>
    <row r="263" spans="1:15">
      <c r="A263" s="5" t="str">
        <f>IF(AND(TONGHOP!O263="KTHP",TONGHOP!P263="LT"),TONGHOP!X263,"")</f>
        <v/>
      </c>
      <c r="B263" s="6" t="str">
        <f>IF(AND(TONGHOP!O263="KTHP",TONGHOP!P263="LT"),TONGHOP!Y263,"")</f>
        <v/>
      </c>
      <c r="C263" s="6" t="str">
        <f>IF(AND(TONGHOP!O263="KTHP",TONGHOP!P263="LT"),TONGHOP!Z263,"")</f>
        <v/>
      </c>
      <c r="D263" s="5" t="str">
        <f>IF(AND(TONGHOP!O263="KTHP",TONGHOP!P263="TL"),TONGHOP!X263,"")</f>
        <v/>
      </c>
      <c r="E263" s="6" t="str">
        <f>IF(AND(TONGHOP!O263="KTHP",TONGHOP!P263="TL"),TONGHOP!Y263,"")</f>
        <v/>
      </c>
      <c r="F263" s="6" t="str">
        <f>IF(AND(TONGHOP!O263="KTHP",TONGHOP!P263="TL"),TONGHOP!Z263,"")</f>
        <v/>
      </c>
      <c r="G263" s="7" t="str">
        <f>IF(AND(TONGHOP!O263="ThiTN",TONGHOP!P263="LT"),TONGHOP!X263,"")</f>
        <v/>
      </c>
      <c r="H263" s="7" t="str">
        <f>IF(AND(TONGHOP!O263="ThiTN",TONGHOP!P263="LT"),TONGHOP!Y263,"")</f>
        <v/>
      </c>
      <c r="I263" s="7" t="str">
        <f>IF(AND(G263="",H263=""),"",IF(AND(TONGHOP!O263="ThiTN",TONGHOP!P263="LT"),TONGHOP!Z263,""))</f>
        <v/>
      </c>
      <c r="J263" s="7" t="str">
        <f>IF(AND(TONGHOP!O263="ThiTN",OR(TONGHOP!X263=TONGHOP!T263,TONGHOP!X263=TONGHOP!U263),TONGHOP!P263="TH"),TONGHOP!X263,"")</f>
        <v/>
      </c>
      <c r="K263" s="7" t="str">
        <f>IF(AND(TONGHOP!O263="ThiTN",OR(TONGHOP!Y263=TONGHOP!T263,TONGHOP!Y263=TONGHOP!U263),TONGHOP!P263="TH"),TONGHOP!Y263,"")</f>
        <v/>
      </c>
      <c r="L263" s="7" t="str">
        <f>IF(AND(J263="",K263=""),"",IF(AND(TONGHOP!O263="ThiTN",TONGHOP!P263="TH"),TONGHOP!Z263,""))</f>
        <v/>
      </c>
      <c r="M263" s="7" t="str">
        <f>IF(AND(TONGHOP!O263="ThiTN",AND(TONGHOP!X263&lt;&gt;TONGHOP!T263,TONGHOP!X263&lt;&gt;TONGHOP!U263),TONGHOP!P263="TH"),TONGHOP!X263,"")</f>
        <v/>
      </c>
      <c r="N263" s="7" t="str">
        <f>IF(AND(TONGHOP!O263="ThiTN",AND(TONGHOP!Y263&lt;&gt;TONGHOP!T263,TONGHOP!Y263&lt;&gt;TONGHOP!U263),TONGHOP!P263="TH"),TONGHOP!Y263,"")</f>
        <v/>
      </c>
      <c r="O263" s="7" t="str">
        <f>IF(AND(M263="",N263=""),"",IF(AND(TONGHOP!O263="ThiTN",TONGHOP!P263="TH"),TONGHOP!Z263,""))</f>
        <v/>
      </c>
    </row>
    <row r="264" spans="1:15">
      <c r="A264" s="5" t="str">
        <f>IF(AND(TONGHOP!O264="KTHP",TONGHOP!P264="LT"),TONGHOP!X264,"")</f>
        <v/>
      </c>
      <c r="B264" s="6" t="str">
        <f>IF(AND(TONGHOP!O264="KTHP",TONGHOP!P264="LT"),TONGHOP!Y264,"")</f>
        <v/>
      </c>
      <c r="C264" s="6" t="str">
        <f>IF(AND(TONGHOP!O264="KTHP",TONGHOP!P264="LT"),TONGHOP!Z264,"")</f>
        <v/>
      </c>
      <c r="D264" s="5" t="str">
        <f>IF(AND(TONGHOP!O264="KTHP",TONGHOP!P264="TL"),TONGHOP!X264,"")</f>
        <v/>
      </c>
      <c r="E264" s="6" t="str">
        <f>IF(AND(TONGHOP!O264="KTHP",TONGHOP!P264="TL"),TONGHOP!Y264,"")</f>
        <v/>
      </c>
      <c r="F264" s="6" t="str">
        <f>IF(AND(TONGHOP!O264="KTHP",TONGHOP!P264="TL"),TONGHOP!Z264,"")</f>
        <v/>
      </c>
      <c r="G264" s="7" t="str">
        <f>IF(AND(TONGHOP!O264="ThiTN",TONGHOP!P264="LT"),TONGHOP!X264,"")</f>
        <v/>
      </c>
      <c r="H264" s="7" t="str">
        <f>IF(AND(TONGHOP!O264="ThiTN",TONGHOP!P264="LT"),TONGHOP!Y264,"")</f>
        <v/>
      </c>
      <c r="I264" s="7" t="str">
        <f>IF(AND(G264="",H264=""),"",IF(AND(TONGHOP!O264="ThiTN",TONGHOP!P264="LT"),TONGHOP!Z264,""))</f>
        <v/>
      </c>
      <c r="J264" s="7" t="str">
        <f>IF(AND(TONGHOP!O264="ThiTN",OR(TONGHOP!X264=TONGHOP!T264,TONGHOP!X264=TONGHOP!U264),TONGHOP!P264="TH"),TONGHOP!X264,"")</f>
        <v/>
      </c>
      <c r="K264" s="7" t="str">
        <f>IF(AND(TONGHOP!O264="ThiTN",OR(TONGHOP!Y264=TONGHOP!T264,TONGHOP!Y264=TONGHOP!U264),TONGHOP!P264="TH"),TONGHOP!Y264,"")</f>
        <v/>
      </c>
      <c r="L264" s="7" t="str">
        <f>IF(AND(J264="",K264=""),"",IF(AND(TONGHOP!O264="ThiTN",TONGHOP!P264="TH"),TONGHOP!Z264,""))</f>
        <v/>
      </c>
      <c r="M264" s="7" t="str">
        <f>IF(AND(TONGHOP!O264="ThiTN",AND(TONGHOP!X264&lt;&gt;TONGHOP!T264,TONGHOP!X264&lt;&gt;TONGHOP!U264),TONGHOP!P264="TH"),TONGHOP!X264,"")</f>
        <v/>
      </c>
      <c r="N264" s="7" t="str">
        <f>IF(AND(TONGHOP!O264="ThiTN",AND(TONGHOP!Y264&lt;&gt;TONGHOP!T264,TONGHOP!Y264&lt;&gt;TONGHOP!U264),TONGHOP!P264="TH"),TONGHOP!Y264,"")</f>
        <v/>
      </c>
      <c r="O264" s="7" t="str">
        <f>IF(AND(M264="",N264=""),"",IF(AND(TONGHOP!O264="ThiTN",TONGHOP!P264="TH"),TONGHOP!Z264,""))</f>
        <v/>
      </c>
    </row>
    <row r="265" spans="1:15">
      <c r="A265" s="5" t="str">
        <f>IF(AND(TONGHOP!O265="KTHP",TONGHOP!P265="LT"),TONGHOP!X265,"")</f>
        <v/>
      </c>
      <c r="B265" s="6" t="str">
        <f>IF(AND(TONGHOP!O265="KTHP",TONGHOP!P265="LT"),TONGHOP!Y265,"")</f>
        <v/>
      </c>
      <c r="C265" s="6" t="str">
        <f>IF(AND(TONGHOP!O265="KTHP",TONGHOP!P265="LT"),TONGHOP!Z265,"")</f>
        <v/>
      </c>
      <c r="D265" s="5" t="str">
        <f>IF(AND(TONGHOP!O265="KTHP",TONGHOP!P265="TL"),TONGHOP!X265,"")</f>
        <v/>
      </c>
      <c r="E265" s="6" t="str">
        <f>IF(AND(TONGHOP!O265="KTHP",TONGHOP!P265="TL"),TONGHOP!Y265,"")</f>
        <v/>
      </c>
      <c r="F265" s="6" t="str">
        <f>IF(AND(TONGHOP!O265="KTHP",TONGHOP!P265="TL"),TONGHOP!Z265,"")</f>
        <v/>
      </c>
      <c r="G265" s="7" t="str">
        <f>IF(AND(TONGHOP!O265="ThiTN",TONGHOP!P265="LT"),TONGHOP!X265,"")</f>
        <v/>
      </c>
      <c r="H265" s="7" t="str">
        <f>IF(AND(TONGHOP!O265="ThiTN",TONGHOP!P265="LT"),TONGHOP!Y265,"")</f>
        <v/>
      </c>
      <c r="I265" s="7" t="str">
        <f>IF(AND(G265="",H265=""),"",IF(AND(TONGHOP!O265="ThiTN",TONGHOP!P265="LT"),TONGHOP!Z265,""))</f>
        <v/>
      </c>
      <c r="J265" s="7" t="str">
        <f>IF(AND(TONGHOP!O265="ThiTN",OR(TONGHOP!X265=TONGHOP!T265,TONGHOP!X265=TONGHOP!U265),TONGHOP!P265="TH"),TONGHOP!X265,"")</f>
        <v/>
      </c>
      <c r="K265" s="7" t="str">
        <f>IF(AND(TONGHOP!O265="ThiTN",OR(TONGHOP!Y265=TONGHOP!T265,TONGHOP!Y265=TONGHOP!U265),TONGHOP!P265="TH"),TONGHOP!Y265,"")</f>
        <v/>
      </c>
      <c r="L265" s="7" t="str">
        <f>IF(AND(J265="",K265=""),"",IF(AND(TONGHOP!O265="ThiTN",TONGHOP!P265="TH"),TONGHOP!Z265,""))</f>
        <v/>
      </c>
      <c r="M265" s="7" t="str">
        <f>IF(AND(TONGHOP!O265="ThiTN",AND(TONGHOP!X265&lt;&gt;TONGHOP!T265,TONGHOP!X265&lt;&gt;TONGHOP!U265),TONGHOP!P265="TH"),TONGHOP!X265,"")</f>
        <v/>
      </c>
      <c r="N265" s="7" t="str">
        <f>IF(AND(TONGHOP!O265="ThiTN",AND(TONGHOP!Y265&lt;&gt;TONGHOP!T265,TONGHOP!Y265&lt;&gt;TONGHOP!U265),TONGHOP!P265="TH"),TONGHOP!Y265,"")</f>
        <v/>
      </c>
      <c r="O265" s="7" t="str">
        <f>IF(AND(M265="",N265=""),"",IF(AND(TONGHOP!O265="ThiTN",TONGHOP!P265="TH"),TONGHOP!Z265,""))</f>
        <v/>
      </c>
    </row>
    <row r="266" spans="1:15">
      <c r="A266" s="5" t="str">
        <f>IF(AND(TONGHOP!O266="KTHP",TONGHOP!P266="LT"),TONGHOP!X266,"")</f>
        <v/>
      </c>
      <c r="B266" s="6" t="str">
        <f>IF(AND(TONGHOP!O266="KTHP",TONGHOP!P266="LT"),TONGHOP!Y266,"")</f>
        <v/>
      </c>
      <c r="C266" s="6" t="str">
        <f>IF(AND(TONGHOP!O266="KTHP",TONGHOP!P266="LT"),TONGHOP!Z266,"")</f>
        <v/>
      </c>
      <c r="D266" s="5" t="str">
        <f>IF(AND(TONGHOP!O266="KTHP",TONGHOP!P266="TL"),TONGHOP!X266,"")</f>
        <v/>
      </c>
      <c r="E266" s="6" t="str">
        <f>IF(AND(TONGHOP!O266="KTHP",TONGHOP!P266="TL"),TONGHOP!Y266,"")</f>
        <v/>
      </c>
      <c r="F266" s="6" t="str">
        <f>IF(AND(TONGHOP!O266="KTHP",TONGHOP!P266="TL"),TONGHOP!Z266,"")</f>
        <v/>
      </c>
      <c r="G266" s="7" t="str">
        <f>IF(AND(TONGHOP!O266="ThiTN",TONGHOP!P266="LT"),TONGHOP!X266,"")</f>
        <v/>
      </c>
      <c r="H266" s="7" t="str">
        <f>IF(AND(TONGHOP!O266="ThiTN",TONGHOP!P266="LT"),TONGHOP!Y266,"")</f>
        <v/>
      </c>
      <c r="I266" s="7" t="str">
        <f>IF(AND(G266="",H266=""),"",IF(AND(TONGHOP!O266="ThiTN",TONGHOP!P266="LT"),TONGHOP!Z266,""))</f>
        <v/>
      </c>
      <c r="J266" s="7" t="str">
        <f>IF(AND(TONGHOP!O266="ThiTN",OR(TONGHOP!X266=TONGHOP!T266,TONGHOP!X266=TONGHOP!U266),TONGHOP!P266="TH"),TONGHOP!X266,"")</f>
        <v/>
      </c>
      <c r="K266" s="7" t="str">
        <f>IF(AND(TONGHOP!O266="ThiTN",OR(TONGHOP!Y266=TONGHOP!T266,TONGHOP!Y266=TONGHOP!U266),TONGHOP!P266="TH"),TONGHOP!Y266,"")</f>
        <v/>
      </c>
      <c r="L266" s="7" t="str">
        <f>IF(AND(J266="",K266=""),"",IF(AND(TONGHOP!O266="ThiTN",TONGHOP!P266="TH"),TONGHOP!Z266,""))</f>
        <v/>
      </c>
      <c r="M266" s="7" t="str">
        <f>IF(AND(TONGHOP!O266="ThiTN",AND(TONGHOP!X266&lt;&gt;TONGHOP!T266,TONGHOP!X266&lt;&gt;TONGHOP!U266),TONGHOP!P266="TH"),TONGHOP!X266,"")</f>
        <v/>
      </c>
      <c r="N266" s="7" t="str">
        <f>IF(AND(TONGHOP!O266="ThiTN",AND(TONGHOP!Y266&lt;&gt;TONGHOP!T266,TONGHOP!Y266&lt;&gt;TONGHOP!U266),TONGHOP!P266="TH"),TONGHOP!Y266,"")</f>
        <v/>
      </c>
      <c r="O266" s="7" t="str">
        <f>IF(AND(M266="",N266=""),"",IF(AND(TONGHOP!O266="ThiTN",TONGHOP!P266="TH"),TONGHOP!Z266,""))</f>
        <v/>
      </c>
    </row>
    <row r="267" spans="1:15">
      <c r="A267" s="5" t="str">
        <f>IF(AND(TONGHOP!O267="KTHP",TONGHOP!P267="LT"),TONGHOP!X267,"")</f>
        <v/>
      </c>
      <c r="B267" s="6" t="str">
        <f>IF(AND(TONGHOP!O267="KTHP",TONGHOP!P267="LT"),TONGHOP!Y267,"")</f>
        <v/>
      </c>
      <c r="C267" s="6" t="str">
        <f>IF(AND(TONGHOP!O267="KTHP",TONGHOP!P267="LT"),TONGHOP!Z267,"")</f>
        <v/>
      </c>
      <c r="D267" s="5" t="str">
        <f>IF(AND(TONGHOP!O267="KTHP",TONGHOP!P267="TL"),TONGHOP!X267,"")</f>
        <v/>
      </c>
      <c r="E267" s="6" t="str">
        <f>IF(AND(TONGHOP!O267="KTHP",TONGHOP!P267="TL"),TONGHOP!Y267,"")</f>
        <v/>
      </c>
      <c r="F267" s="6" t="str">
        <f>IF(AND(TONGHOP!O267="KTHP",TONGHOP!P267="TL"),TONGHOP!Z267,"")</f>
        <v/>
      </c>
      <c r="G267" s="7" t="str">
        <f>IF(AND(TONGHOP!O267="ThiTN",TONGHOP!P267="LT"),TONGHOP!X267,"")</f>
        <v/>
      </c>
      <c r="H267" s="7" t="str">
        <f>IF(AND(TONGHOP!O267="ThiTN",TONGHOP!P267="LT"),TONGHOP!Y267,"")</f>
        <v/>
      </c>
      <c r="I267" s="7" t="str">
        <f>IF(AND(G267="",H267=""),"",IF(AND(TONGHOP!O267="ThiTN",TONGHOP!P267="LT"),TONGHOP!Z267,""))</f>
        <v/>
      </c>
      <c r="J267" s="7" t="str">
        <f>IF(AND(TONGHOP!O267="ThiTN",OR(TONGHOP!X267=TONGHOP!T267,TONGHOP!X267=TONGHOP!U267),TONGHOP!P267="TH"),TONGHOP!X267,"")</f>
        <v/>
      </c>
      <c r="K267" s="7" t="str">
        <f>IF(AND(TONGHOP!O267="ThiTN",OR(TONGHOP!Y267=TONGHOP!T267,TONGHOP!Y267=TONGHOP!U267),TONGHOP!P267="TH"),TONGHOP!Y267,"")</f>
        <v/>
      </c>
      <c r="L267" s="7" t="str">
        <f>IF(AND(J267="",K267=""),"",IF(AND(TONGHOP!O267="ThiTN",TONGHOP!P267="TH"),TONGHOP!Z267,""))</f>
        <v/>
      </c>
      <c r="M267" s="7" t="str">
        <f>IF(AND(TONGHOP!O267="ThiTN",AND(TONGHOP!X267&lt;&gt;TONGHOP!T267,TONGHOP!X267&lt;&gt;TONGHOP!U267),TONGHOP!P267="TH"),TONGHOP!X267,"")</f>
        <v/>
      </c>
      <c r="N267" s="7" t="str">
        <f>IF(AND(TONGHOP!O267="ThiTN",AND(TONGHOP!Y267&lt;&gt;TONGHOP!T267,TONGHOP!Y267&lt;&gt;TONGHOP!U267),TONGHOP!P267="TH"),TONGHOP!Y267,"")</f>
        <v/>
      </c>
      <c r="O267" s="7" t="str">
        <f>IF(AND(M267="",N267=""),"",IF(AND(TONGHOP!O267="ThiTN",TONGHOP!P267="TH"),TONGHOP!Z267,""))</f>
        <v/>
      </c>
    </row>
    <row r="268" spans="1:15">
      <c r="A268" s="5" t="str">
        <f>IF(AND(TONGHOP!O268="KTHP",TONGHOP!P268="LT"),TONGHOP!X268,"")</f>
        <v/>
      </c>
      <c r="B268" s="6" t="str">
        <f>IF(AND(TONGHOP!O268="KTHP",TONGHOP!P268="LT"),TONGHOP!Y268,"")</f>
        <v/>
      </c>
      <c r="C268" s="6" t="str">
        <f>IF(AND(TONGHOP!O268="KTHP",TONGHOP!P268="LT"),TONGHOP!Z268,"")</f>
        <v/>
      </c>
      <c r="D268" s="5" t="str">
        <f>IF(AND(TONGHOP!O268="KTHP",TONGHOP!P268="TL"),TONGHOP!X268,"")</f>
        <v/>
      </c>
      <c r="E268" s="6" t="str">
        <f>IF(AND(TONGHOP!O268="KTHP",TONGHOP!P268="TL"),TONGHOP!Y268,"")</f>
        <v/>
      </c>
      <c r="F268" s="6" t="str">
        <f>IF(AND(TONGHOP!O268="KTHP",TONGHOP!P268="TL"),TONGHOP!Z268,"")</f>
        <v/>
      </c>
      <c r="G268" s="7" t="str">
        <f>IF(AND(TONGHOP!O268="ThiTN",TONGHOP!P268="LT"),TONGHOP!X268,"")</f>
        <v/>
      </c>
      <c r="H268" s="7" t="str">
        <f>IF(AND(TONGHOP!O268="ThiTN",TONGHOP!P268="LT"),TONGHOP!Y268,"")</f>
        <v/>
      </c>
      <c r="I268" s="7" t="str">
        <f>IF(AND(G268="",H268=""),"",IF(AND(TONGHOP!O268="ThiTN",TONGHOP!P268="LT"),TONGHOP!Z268,""))</f>
        <v/>
      </c>
      <c r="J268" s="7" t="str">
        <f>IF(AND(TONGHOP!O268="ThiTN",OR(TONGHOP!X268=TONGHOP!T268,TONGHOP!X268=TONGHOP!U268),TONGHOP!P268="TH"),TONGHOP!X268,"")</f>
        <v/>
      </c>
      <c r="K268" s="7" t="str">
        <f>IF(AND(TONGHOP!O268="ThiTN",OR(TONGHOP!Y268=TONGHOP!T268,TONGHOP!Y268=TONGHOP!U268),TONGHOP!P268="TH"),TONGHOP!Y268,"")</f>
        <v/>
      </c>
      <c r="L268" s="7" t="str">
        <f>IF(AND(J268="",K268=""),"",IF(AND(TONGHOP!O268="ThiTN",TONGHOP!P268="TH"),TONGHOP!Z268,""))</f>
        <v/>
      </c>
      <c r="M268" s="7" t="str">
        <f>IF(AND(TONGHOP!O268="ThiTN",AND(TONGHOP!X268&lt;&gt;TONGHOP!T268,TONGHOP!X268&lt;&gt;TONGHOP!U268),TONGHOP!P268="TH"),TONGHOP!X268,"")</f>
        <v/>
      </c>
      <c r="N268" s="7" t="str">
        <f>IF(AND(TONGHOP!O268="ThiTN",AND(TONGHOP!Y268&lt;&gt;TONGHOP!T268,TONGHOP!Y268&lt;&gt;TONGHOP!U268),TONGHOP!P268="TH"),TONGHOP!Y268,"")</f>
        <v/>
      </c>
      <c r="O268" s="7" t="str">
        <f>IF(AND(M268="",N268=""),"",IF(AND(TONGHOP!O268="ThiTN",TONGHOP!P268="TH"),TONGHOP!Z268,""))</f>
        <v/>
      </c>
    </row>
    <row r="269" spans="1:15">
      <c r="A269" s="5" t="str">
        <f>IF(AND(TONGHOP!O269="KTHP",TONGHOP!P269="LT"),TONGHOP!X269,"")</f>
        <v/>
      </c>
      <c r="B269" s="6" t="str">
        <f>IF(AND(TONGHOP!O269="KTHP",TONGHOP!P269="LT"),TONGHOP!Y269,"")</f>
        <v/>
      </c>
      <c r="C269" s="6" t="str">
        <f>IF(AND(TONGHOP!O269="KTHP",TONGHOP!P269="LT"),TONGHOP!Z269,"")</f>
        <v/>
      </c>
      <c r="D269" s="5" t="str">
        <f>IF(AND(TONGHOP!O269="KTHP",TONGHOP!P269="TL"),TONGHOP!X269,"")</f>
        <v/>
      </c>
      <c r="E269" s="6" t="str">
        <f>IF(AND(TONGHOP!O269="KTHP",TONGHOP!P269="TL"),TONGHOP!Y269,"")</f>
        <v/>
      </c>
      <c r="F269" s="6" t="str">
        <f>IF(AND(TONGHOP!O269="KTHP",TONGHOP!P269="TL"),TONGHOP!Z269,"")</f>
        <v/>
      </c>
      <c r="G269" s="7" t="str">
        <f>IF(AND(TONGHOP!O269="ThiTN",TONGHOP!P269="LT"),TONGHOP!X269,"")</f>
        <v/>
      </c>
      <c r="H269" s="7" t="str">
        <f>IF(AND(TONGHOP!O269="ThiTN",TONGHOP!P269="LT"),TONGHOP!Y269,"")</f>
        <v/>
      </c>
      <c r="I269" s="7" t="str">
        <f>IF(AND(G269="",H269=""),"",IF(AND(TONGHOP!O269="ThiTN",TONGHOP!P269="LT"),TONGHOP!Z269,""))</f>
        <v/>
      </c>
      <c r="J269" s="7" t="str">
        <f>IF(AND(TONGHOP!O269="ThiTN",OR(TONGHOP!X269=TONGHOP!T269,TONGHOP!X269=TONGHOP!U269),TONGHOP!P269="TH"),TONGHOP!X269,"")</f>
        <v/>
      </c>
      <c r="K269" s="7" t="str">
        <f>IF(AND(TONGHOP!O269="ThiTN",OR(TONGHOP!Y269=TONGHOP!T269,TONGHOP!Y269=TONGHOP!U269),TONGHOP!P269="TH"),TONGHOP!Y269,"")</f>
        <v/>
      </c>
      <c r="L269" s="7" t="str">
        <f>IF(AND(J269="",K269=""),"",IF(AND(TONGHOP!O269="ThiTN",TONGHOP!P269="TH"),TONGHOP!Z269,""))</f>
        <v/>
      </c>
      <c r="M269" s="7" t="str">
        <f>IF(AND(TONGHOP!O269="ThiTN",AND(TONGHOP!X269&lt;&gt;TONGHOP!T269,TONGHOP!X269&lt;&gt;TONGHOP!U269),TONGHOP!P269="TH"),TONGHOP!X269,"")</f>
        <v/>
      </c>
      <c r="N269" s="7" t="str">
        <f>IF(AND(TONGHOP!O269="ThiTN",AND(TONGHOP!Y269&lt;&gt;TONGHOP!T269,TONGHOP!Y269&lt;&gt;TONGHOP!U269),TONGHOP!P269="TH"),TONGHOP!Y269,"")</f>
        <v/>
      </c>
      <c r="O269" s="7" t="str">
        <f>IF(AND(M269="",N269=""),"",IF(AND(TONGHOP!O269="ThiTN",TONGHOP!P269="TH"),TONGHOP!Z269,""))</f>
        <v/>
      </c>
    </row>
    <row r="270" spans="1:15">
      <c r="A270" s="5" t="str">
        <f>IF(AND(TONGHOP!O270="KTHP",TONGHOP!P270="LT"),TONGHOP!X270,"")</f>
        <v/>
      </c>
      <c r="B270" s="6" t="str">
        <f>IF(AND(TONGHOP!O270="KTHP",TONGHOP!P270="LT"),TONGHOP!Y270,"")</f>
        <v/>
      </c>
      <c r="C270" s="6" t="str">
        <f>IF(AND(TONGHOP!O270="KTHP",TONGHOP!P270="LT"),TONGHOP!Z270,"")</f>
        <v/>
      </c>
      <c r="D270" s="5" t="str">
        <f>IF(AND(TONGHOP!O270="KTHP",TONGHOP!P270="TL"),TONGHOP!X270,"")</f>
        <v/>
      </c>
      <c r="E270" s="6" t="str">
        <f>IF(AND(TONGHOP!O270="KTHP",TONGHOP!P270="TL"),TONGHOP!Y270,"")</f>
        <v/>
      </c>
      <c r="F270" s="6" t="str">
        <f>IF(AND(TONGHOP!O270="KTHP",TONGHOP!P270="TL"),TONGHOP!Z270,"")</f>
        <v/>
      </c>
      <c r="G270" s="7" t="str">
        <f>IF(AND(TONGHOP!O270="ThiTN",TONGHOP!P270="LT"),TONGHOP!X270,"")</f>
        <v/>
      </c>
      <c r="H270" s="7" t="str">
        <f>IF(AND(TONGHOP!O270="ThiTN",TONGHOP!P270="LT"),TONGHOP!Y270,"")</f>
        <v/>
      </c>
      <c r="I270" s="7" t="str">
        <f>IF(AND(G270="",H270=""),"",IF(AND(TONGHOP!O270="ThiTN",TONGHOP!P270="LT"),TONGHOP!Z270,""))</f>
        <v/>
      </c>
      <c r="J270" s="7" t="str">
        <f>IF(AND(TONGHOP!O270="ThiTN",OR(TONGHOP!X270=TONGHOP!T270,TONGHOP!X270=TONGHOP!U270),TONGHOP!P270="TH"),TONGHOP!X270,"")</f>
        <v/>
      </c>
      <c r="K270" s="7" t="str">
        <f>IF(AND(TONGHOP!O270="ThiTN",OR(TONGHOP!Y270=TONGHOP!T270,TONGHOP!Y270=TONGHOP!U270),TONGHOP!P270="TH"),TONGHOP!Y270,"")</f>
        <v/>
      </c>
      <c r="L270" s="7" t="str">
        <f>IF(AND(J270="",K270=""),"",IF(AND(TONGHOP!O270="ThiTN",TONGHOP!P270="TH"),TONGHOP!Z270,""))</f>
        <v/>
      </c>
      <c r="M270" s="7" t="str">
        <f>IF(AND(TONGHOP!O270="ThiTN",AND(TONGHOP!X270&lt;&gt;TONGHOP!T270,TONGHOP!X270&lt;&gt;TONGHOP!U270),TONGHOP!P270="TH"),TONGHOP!X270,"")</f>
        <v/>
      </c>
      <c r="N270" s="7" t="str">
        <f>IF(AND(TONGHOP!O270="ThiTN",AND(TONGHOP!Y270&lt;&gt;TONGHOP!T270,TONGHOP!Y270&lt;&gt;TONGHOP!U270),TONGHOP!P270="TH"),TONGHOP!Y270,"")</f>
        <v/>
      </c>
      <c r="O270" s="7" t="str">
        <f>IF(AND(M270="",N270=""),"",IF(AND(TONGHOP!O270="ThiTN",TONGHOP!P270="TH"),TONGHOP!Z270,""))</f>
        <v/>
      </c>
    </row>
    <row r="271" spans="1:15">
      <c r="A271" s="5" t="str">
        <f>IF(AND(TONGHOP!O271="KTHP",TONGHOP!P271="LT"),TONGHOP!X271,"")</f>
        <v/>
      </c>
      <c r="B271" s="6" t="str">
        <f>IF(AND(TONGHOP!O271="KTHP",TONGHOP!P271="LT"),TONGHOP!Y271,"")</f>
        <v/>
      </c>
      <c r="C271" s="6" t="str">
        <f>IF(AND(TONGHOP!O271="KTHP",TONGHOP!P271="LT"),TONGHOP!Z271,"")</f>
        <v/>
      </c>
      <c r="D271" s="5" t="str">
        <f>IF(AND(TONGHOP!O271="KTHP",TONGHOP!P271="TL"),TONGHOP!X271,"")</f>
        <v/>
      </c>
      <c r="E271" s="6" t="str">
        <f>IF(AND(TONGHOP!O271="KTHP",TONGHOP!P271="TL"),TONGHOP!Y271,"")</f>
        <v/>
      </c>
      <c r="F271" s="6" t="str">
        <f>IF(AND(TONGHOP!O271="KTHP",TONGHOP!P271="TL"),TONGHOP!Z271,"")</f>
        <v/>
      </c>
      <c r="G271" s="7" t="str">
        <f>IF(AND(TONGHOP!O271="ThiTN",TONGHOP!P271="LT"),TONGHOP!X271,"")</f>
        <v/>
      </c>
      <c r="H271" s="7" t="str">
        <f>IF(AND(TONGHOP!O271="ThiTN",TONGHOP!P271="LT"),TONGHOP!Y271,"")</f>
        <v/>
      </c>
      <c r="I271" s="7" t="str">
        <f>IF(AND(G271="",H271=""),"",IF(AND(TONGHOP!O271="ThiTN",TONGHOP!P271="LT"),TONGHOP!Z271,""))</f>
        <v/>
      </c>
      <c r="J271" s="7" t="str">
        <f>IF(AND(TONGHOP!O271="ThiTN",OR(TONGHOP!X271=TONGHOP!T271,TONGHOP!X271=TONGHOP!U271),TONGHOP!P271="TH"),TONGHOP!X271,"")</f>
        <v/>
      </c>
      <c r="K271" s="7" t="str">
        <f>IF(AND(TONGHOP!O271="ThiTN",OR(TONGHOP!Y271=TONGHOP!T271,TONGHOP!Y271=TONGHOP!U271),TONGHOP!P271="TH"),TONGHOP!Y271,"")</f>
        <v/>
      </c>
      <c r="L271" s="7" t="str">
        <f>IF(AND(J271="",K271=""),"",IF(AND(TONGHOP!O271="ThiTN",TONGHOP!P271="TH"),TONGHOP!Z271,""))</f>
        <v/>
      </c>
      <c r="M271" s="7" t="str">
        <f>IF(AND(TONGHOP!O271="ThiTN",AND(TONGHOP!X271&lt;&gt;TONGHOP!T271,TONGHOP!X271&lt;&gt;TONGHOP!U271),TONGHOP!P271="TH"),TONGHOP!X271,"")</f>
        <v/>
      </c>
      <c r="N271" s="7" t="str">
        <f>IF(AND(TONGHOP!O271="ThiTN",AND(TONGHOP!Y271&lt;&gt;TONGHOP!T271,TONGHOP!Y271&lt;&gt;TONGHOP!U271),TONGHOP!P271="TH"),TONGHOP!Y271,"")</f>
        <v/>
      </c>
      <c r="O271" s="7" t="str">
        <f>IF(AND(M271="",N271=""),"",IF(AND(TONGHOP!O271="ThiTN",TONGHOP!P271="TH"),TONGHOP!Z271,""))</f>
        <v/>
      </c>
    </row>
    <row r="272" spans="1:15">
      <c r="A272" s="5" t="str">
        <f>IF(AND(TONGHOP!O272="KTHP",TONGHOP!P272="LT"),TONGHOP!X272,"")</f>
        <v/>
      </c>
      <c r="B272" s="6" t="str">
        <f>IF(AND(TONGHOP!O272="KTHP",TONGHOP!P272="LT"),TONGHOP!Y272,"")</f>
        <v/>
      </c>
      <c r="C272" s="6" t="str">
        <f>IF(AND(TONGHOP!O272="KTHP",TONGHOP!P272="LT"),TONGHOP!Z272,"")</f>
        <v/>
      </c>
      <c r="D272" s="5" t="str">
        <f>IF(AND(TONGHOP!O272="KTHP",TONGHOP!P272="TL"),TONGHOP!X272,"")</f>
        <v/>
      </c>
      <c r="E272" s="6" t="str">
        <f>IF(AND(TONGHOP!O272="KTHP",TONGHOP!P272="TL"),TONGHOP!Y272,"")</f>
        <v/>
      </c>
      <c r="F272" s="6" t="str">
        <f>IF(AND(TONGHOP!O272="KTHP",TONGHOP!P272="TL"),TONGHOP!Z272,"")</f>
        <v/>
      </c>
      <c r="G272" s="7" t="str">
        <f>IF(AND(TONGHOP!O272="ThiTN",TONGHOP!P272="LT"),TONGHOP!X272,"")</f>
        <v/>
      </c>
      <c r="H272" s="7" t="str">
        <f>IF(AND(TONGHOP!O272="ThiTN",TONGHOP!P272="LT"),TONGHOP!Y272,"")</f>
        <v/>
      </c>
      <c r="I272" s="7" t="str">
        <f>IF(AND(G272="",H272=""),"",IF(AND(TONGHOP!O272="ThiTN",TONGHOP!P272="LT"),TONGHOP!Z272,""))</f>
        <v/>
      </c>
      <c r="J272" s="7" t="str">
        <f>IF(AND(TONGHOP!O272="ThiTN",OR(TONGHOP!X272=TONGHOP!T272,TONGHOP!X272=TONGHOP!U272),TONGHOP!P272="TH"),TONGHOP!X272,"")</f>
        <v/>
      </c>
      <c r="K272" s="7" t="str">
        <f>IF(AND(TONGHOP!O272="ThiTN",OR(TONGHOP!Y272=TONGHOP!T272,TONGHOP!Y272=TONGHOP!U272),TONGHOP!P272="TH"),TONGHOP!Y272,"")</f>
        <v/>
      </c>
      <c r="L272" s="7" t="str">
        <f>IF(AND(J272="",K272=""),"",IF(AND(TONGHOP!O272="ThiTN",TONGHOP!P272="TH"),TONGHOP!Z272,""))</f>
        <v/>
      </c>
      <c r="M272" s="7" t="str">
        <f>IF(AND(TONGHOP!O272="ThiTN",AND(TONGHOP!X272&lt;&gt;TONGHOP!T272,TONGHOP!X272&lt;&gt;TONGHOP!U272),TONGHOP!P272="TH"),TONGHOP!X272,"")</f>
        <v/>
      </c>
      <c r="N272" s="7" t="str">
        <f>IF(AND(TONGHOP!O272="ThiTN",AND(TONGHOP!Y272&lt;&gt;TONGHOP!T272,TONGHOP!Y272&lt;&gt;TONGHOP!U272),TONGHOP!P272="TH"),TONGHOP!Y272,"")</f>
        <v/>
      </c>
      <c r="O272" s="7" t="str">
        <f>IF(AND(M272="",N272=""),"",IF(AND(TONGHOP!O272="ThiTN",TONGHOP!P272="TH"),TONGHOP!Z272,""))</f>
        <v/>
      </c>
    </row>
    <row r="273" spans="1:15">
      <c r="A273" s="5" t="str">
        <f>IF(AND(TONGHOP!O273="KTHP",TONGHOP!P273="LT"),TONGHOP!X273,"")</f>
        <v/>
      </c>
      <c r="B273" s="6" t="str">
        <f>IF(AND(TONGHOP!O273="KTHP",TONGHOP!P273="LT"),TONGHOP!Y273,"")</f>
        <v/>
      </c>
      <c r="C273" s="6" t="str">
        <f>IF(AND(TONGHOP!O273="KTHP",TONGHOP!P273="LT"),TONGHOP!Z273,"")</f>
        <v/>
      </c>
      <c r="D273" s="5" t="str">
        <f>IF(AND(TONGHOP!O273="KTHP",TONGHOP!P273="TL"),TONGHOP!X273,"")</f>
        <v/>
      </c>
      <c r="E273" s="6" t="str">
        <f>IF(AND(TONGHOP!O273="KTHP",TONGHOP!P273="TL"),TONGHOP!Y273,"")</f>
        <v/>
      </c>
      <c r="F273" s="6" t="str">
        <f>IF(AND(TONGHOP!O273="KTHP",TONGHOP!P273="TL"),TONGHOP!Z273,"")</f>
        <v/>
      </c>
      <c r="G273" s="7" t="str">
        <f>IF(AND(TONGHOP!O273="ThiTN",TONGHOP!P273="LT"),TONGHOP!X273,"")</f>
        <v/>
      </c>
      <c r="H273" s="7" t="str">
        <f>IF(AND(TONGHOP!O273="ThiTN",TONGHOP!P273="LT"),TONGHOP!Y273,"")</f>
        <v/>
      </c>
      <c r="I273" s="7" t="str">
        <f>IF(AND(G273="",H273=""),"",IF(AND(TONGHOP!O273="ThiTN",TONGHOP!P273="LT"),TONGHOP!Z273,""))</f>
        <v/>
      </c>
      <c r="J273" s="7" t="str">
        <f>IF(AND(TONGHOP!O273="ThiTN",OR(TONGHOP!X273=TONGHOP!T273,TONGHOP!X273=TONGHOP!U273),TONGHOP!P273="TH"),TONGHOP!X273,"")</f>
        <v/>
      </c>
      <c r="K273" s="7" t="str">
        <f>IF(AND(TONGHOP!O273="ThiTN",OR(TONGHOP!Y273=TONGHOP!T273,TONGHOP!Y273=TONGHOP!U273),TONGHOP!P273="TH"),TONGHOP!Y273,"")</f>
        <v/>
      </c>
      <c r="L273" s="7" t="str">
        <f>IF(AND(J273="",K273=""),"",IF(AND(TONGHOP!O273="ThiTN",TONGHOP!P273="TH"),TONGHOP!Z273,""))</f>
        <v/>
      </c>
      <c r="M273" s="7" t="str">
        <f>IF(AND(TONGHOP!O273="ThiTN",AND(TONGHOP!X273&lt;&gt;TONGHOP!T273,TONGHOP!X273&lt;&gt;TONGHOP!U273),TONGHOP!P273="TH"),TONGHOP!X273,"")</f>
        <v/>
      </c>
      <c r="N273" s="7" t="str">
        <f>IF(AND(TONGHOP!O273="ThiTN",AND(TONGHOP!Y273&lt;&gt;TONGHOP!T273,TONGHOP!Y273&lt;&gt;TONGHOP!U273),TONGHOP!P273="TH"),TONGHOP!Y273,"")</f>
        <v/>
      </c>
      <c r="O273" s="7" t="str">
        <f>IF(AND(M273="",N273=""),"",IF(AND(TONGHOP!O273="ThiTN",TONGHOP!P273="TH"),TONGHOP!Z273,""))</f>
        <v/>
      </c>
    </row>
    <row r="274" spans="1:15">
      <c r="A274" s="5" t="str">
        <f>IF(AND(TONGHOP!O274="KTHP",TONGHOP!P274="LT"),TONGHOP!X274,"")</f>
        <v/>
      </c>
      <c r="B274" s="6" t="str">
        <f>IF(AND(TONGHOP!O274="KTHP",TONGHOP!P274="LT"),TONGHOP!Y274,"")</f>
        <v/>
      </c>
      <c r="C274" s="6" t="str">
        <f>IF(AND(TONGHOP!O274="KTHP",TONGHOP!P274="LT"),TONGHOP!Z274,"")</f>
        <v/>
      </c>
      <c r="D274" s="5" t="str">
        <f>IF(AND(TONGHOP!O274="KTHP",TONGHOP!P274="TL"),TONGHOP!X274,"")</f>
        <v/>
      </c>
      <c r="E274" s="6" t="str">
        <f>IF(AND(TONGHOP!O274="KTHP",TONGHOP!P274="TL"),TONGHOP!Y274,"")</f>
        <v/>
      </c>
      <c r="F274" s="6" t="str">
        <f>IF(AND(TONGHOP!O274="KTHP",TONGHOP!P274="TL"),TONGHOP!Z274,"")</f>
        <v/>
      </c>
      <c r="G274" s="7" t="str">
        <f>IF(AND(TONGHOP!O274="ThiTN",TONGHOP!P274="LT"),TONGHOP!X274,"")</f>
        <v/>
      </c>
      <c r="H274" s="7" t="str">
        <f>IF(AND(TONGHOP!O274="ThiTN",TONGHOP!P274="LT"),TONGHOP!Y274,"")</f>
        <v/>
      </c>
      <c r="I274" s="7" t="str">
        <f>IF(AND(G274="",H274=""),"",IF(AND(TONGHOP!O274="ThiTN",TONGHOP!P274="LT"),TONGHOP!Z274,""))</f>
        <v/>
      </c>
      <c r="J274" s="7" t="str">
        <f>IF(AND(TONGHOP!O274="ThiTN",OR(TONGHOP!X274=TONGHOP!T274,TONGHOP!X274=TONGHOP!U274),TONGHOP!P274="TH"),TONGHOP!X274,"")</f>
        <v/>
      </c>
      <c r="K274" s="7" t="str">
        <f>IF(AND(TONGHOP!O274="ThiTN",OR(TONGHOP!Y274=TONGHOP!T274,TONGHOP!Y274=TONGHOP!U274),TONGHOP!P274="TH"),TONGHOP!Y274,"")</f>
        <v/>
      </c>
      <c r="L274" s="7" t="str">
        <f>IF(AND(J274="",K274=""),"",IF(AND(TONGHOP!O274="ThiTN",TONGHOP!P274="TH"),TONGHOP!Z274,""))</f>
        <v/>
      </c>
      <c r="M274" s="7" t="str">
        <f>IF(AND(TONGHOP!O274="ThiTN",AND(TONGHOP!X274&lt;&gt;TONGHOP!T274,TONGHOP!X274&lt;&gt;TONGHOP!U274),TONGHOP!P274="TH"),TONGHOP!X274,"")</f>
        <v/>
      </c>
      <c r="N274" s="7" t="str">
        <f>IF(AND(TONGHOP!O274="ThiTN",AND(TONGHOP!Y274&lt;&gt;TONGHOP!T274,TONGHOP!Y274&lt;&gt;TONGHOP!U274),TONGHOP!P274="TH"),TONGHOP!Y274,"")</f>
        <v/>
      </c>
      <c r="O274" s="7" t="str">
        <f>IF(AND(M274="",N274=""),"",IF(AND(TONGHOP!O274="ThiTN",TONGHOP!P274="TH"),TONGHOP!Z274,""))</f>
        <v/>
      </c>
    </row>
    <row r="275" spans="1:15">
      <c r="A275" s="5" t="str">
        <f>IF(AND(TONGHOP!O275="KTHP",TONGHOP!P275="LT"),TONGHOP!X275,"")</f>
        <v/>
      </c>
      <c r="B275" s="6" t="str">
        <f>IF(AND(TONGHOP!O275="KTHP",TONGHOP!P275="LT"),TONGHOP!Y275,"")</f>
        <v/>
      </c>
      <c r="C275" s="6" t="str">
        <f>IF(AND(TONGHOP!O275="KTHP",TONGHOP!P275="LT"),TONGHOP!Z275,"")</f>
        <v/>
      </c>
      <c r="D275" s="5" t="str">
        <f>IF(AND(TONGHOP!O275="KTHP",TONGHOP!P275="TL"),TONGHOP!X275,"")</f>
        <v/>
      </c>
      <c r="E275" s="6" t="str">
        <f>IF(AND(TONGHOP!O275="KTHP",TONGHOP!P275="TL"),TONGHOP!Y275,"")</f>
        <v/>
      </c>
      <c r="F275" s="6" t="str">
        <f>IF(AND(TONGHOP!O275="KTHP",TONGHOP!P275="TL"),TONGHOP!Z275,"")</f>
        <v/>
      </c>
      <c r="G275" s="7" t="str">
        <f>IF(AND(TONGHOP!O275="ThiTN",TONGHOP!P275="LT"),TONGHOP!X275,"")</f>
        <v/>
      </c>
      <c r="H275" s="7" t="str">
        <f>IF(AND(TONGHOP!O275="ThiTN",TONGHOP!P275="LT"),TONGHOP!Y275,"")</f>
        <v/>
      </c>
      <c r="I275" s="7" t="str">
        <f>IF(AND(G275="",H275=""),"",IF(AND(TONGHOP!O275="ThiTN",TONGHOP!P275="LT"),TONGHOP!Z275,""))</f>
        <v/>
      </c>
      <c r="J275" s="7" t="str">
        <f>IF(AND(TONGHOP!O275="ThiTN",OR(TONGHOP!X275=TONGHOP!T275,TONGHOP!X275=TONGHOP!U275),TONGHOP!P275="TH"),TONGHOP!X275,"")</f>
        <v/>
      </c>
      <c r="K275" s="7" t="str">
        <f>IF(AND(TONGHOP!O275="ThiTN",OR(TONGHOP!Y275=TONGHOP!T275,TONGHOP!Y275=TONGHOP!U275),TONGHOP!P275="TH"),TONGHOP!Y275,"")</f>
        <v/>
      </c>
      <c r="L275" s="7" t="str">
        <f>IF(AND(J275="",K275=""),"",IF(AND(TONGHOP!O275="ThiTN",TONGHOP!P275="TH"),TONGHOP!Z275,""))</f>
        <v/>
      </c>
      <c r="M275" s="7" t="str">
        <f>IF(AND(TONGHOP!O275="ThiTN",AND(TONGHOP!X275&lt;&gt;TONGHOP!T275,TONGHOP!X275&lt;&gt;TONGHOP!U275),TONGHOP!P275="TH"),TONGHOP!X275,"")</f>
        <v/>
      </c>
      <c r="N275" s="7" t="str">
        <f>IF(AND(TONGHOP!O275="ThiTN",AND(TONGHOP!Y275&lt;&gt;TONGHOP!T275,TONGHOP!Y275&lt;&gt;TONGHOP!U275),TONGHOP!P275="TH"),TONGHOP!Y275,"")</f>
        <v/>
      </c>
      <c r="O275" s="7" t="str">
        <f>IF(AND(M275="",N275=""),"",IF(AND(TONGHOP!O275="ThiTN",TONGHOP!P275="TH"),TONGHOP!Z275,""))</f>
        <v/>
      </c>
    </row>
    <row r="276" spans="1:15">
      <c r="A276" s="5" t="str">
        <f>IF(AND(TONGHOP!O276="KTHP",TONGHOP!P276="LT"),TONGHOP!X276,"")</f>
        <v/>
      </c>
      <c r="B276" s="6" t="str">
        <f>IF(AND(TONGHOP!O276="KTHP",TONGHOP!P276="LT"),TONGHOP!Y276,"")</f>
        <v/>
      </c>
      <c r="C276" s="6" t="str">
        <f>IF(AND(TONGHOP!O276="KTHP",TONGHOP!P276="LT"),TONGHOP!Z276,"")</f>
        <v/>
      </c>
      <c r="D276" s="5" t="str">
        <f>IF(AND(TONGHOP!O276="KTHP",TONGHOP!P276="TL"),TONGHOP!X276,"")</f>
        <v/>
      </c>
      <c r="E276" s="6" t="str">
        <f>IF(AND(TONGHOP!O276="KTHP",TONGHOP!P276="TL"),TONGHOP!Y276,"")</f>
        <v/>
      </c>
      <c r="F276" s="6" t="str">
        <f>IF(AND(TONGHOP!O276="KTHP",TONGHOP!P276="TL"),TONGHOP!Z276,"")</f>
        <v/>
      </c>
      <c r="G276" s="7" t="str">
        <f>IF(AND(TONGHOP!O276="ThiTN",TONGHOP!P276="LT"),TONGHOP!X276,"")</f>
        <v/>
      </c>
      <c r="H276" s="7" t="str">
        <f>IF(AND(TONGHOP!O276="ThiTN",TONGHOP!P276="LT"),TONGHOP!Y276,"")</f>
        <v/>
      </c>
      <c r="I276" s="7" t="str">
        <f>IF(AND(G276="",H276=""),"",IF(AND(TONGHOP!O276="ThiTN",TONGHOP!P276="LT"),TONGHOP!Z276,""))</f>
        <v/>
      </c>
      <c r="J276" s="7" t="str">
        <f>IF(AND(TONGHOP!O276="ThiTN",OR(TONGHOP!X276=TONGHOP!T276,TONGHOP!X276=TONGHOP!U276),TONGHOP!P276="TH"),TONGHOP!X276,"")</f>
        <v/>
      </c>
      <c r="K276" s="7" t="str">
        <f>IF(AND(TONGHOP!O276="ThiTN",OR(TONGHOP!Y276=TONGHOP!T276,TONGHOP!Y276=TONGHOP!U276),TONGHOP!P276="TH"),TONGHOP!Y276,"")</f>
        <v/>
      </c>
      <c r="L276" s="7" t="str">
        <f>IF(AND(J276="",K276=""),"",IF(AND(TONGHOP!O276="ThiTN",TONGHOP!P276="TH"),TONGHOP!Z276,""))</f>
        <v/>
      </c>
      <c r="M276" s="7" t="str">
        <f>IF(AND(TONGHOP!O276="ThiTN",AND(TONGHOP!X276&lt;&gt;TONGHOP!T276,TONGHOP!X276&lt;&gt;TONGHOP!U276),TONGHOP!P276="TH"),TONGHOP!X276,"")</f>
        <v/>
      </c>
      <c r="N276" s="7" t="str">
        <f>IF(AND(TONGHOP!O276="ThiTN",AND(TONGHOP!Y276&lt;&gt;TONGHOP!T276,TONGHOP!Y276&lt;&gt;TONGHOP!U276),TONGHOP!P276="TH"),TONGHOP!Y276,"")</f>
        <v/>
      </c>
      <c r="O276" s="7" t="str">
        <f>IF(AND(M276="",N276=""),"",IF(AND(TONGHOP!O276="ThiTN",TONGHOP!P276="TH"),TONGHOP!Z276,""))</f>
        <v/>
      </c>
    </row>
    <row r="277" spans="1:15">
      <c r="A277" s="5" t="str">
        <f>IF(AND(TONGHOP!O277="KTHP",TONGHOP!P277="LT"),TONGHOP!X277,"")</f>
        <v/>
      </c>
      <c r="B277" s="6" t="str">
        <f>IF(AND(TONGHOP!O277="KTHP",TONGHOP!P277="LT"),TONGHOP!Y277,"")</f>
        <v/>
      </c>
      <c r="C277" s="6" t="str">
        <f>IF(AND(TONGHOP!O277="KTHP",TONGHOP!P277="LT"),TONGHOP!Z277,"")</f>
        <v/>
      </c>
      <c r="D277" s="5" t="str">
        <f>IF(AND(TONGHOP!O277="KTHP",TONGHOP!P277="TL"),TONGHOP!X277,"")</f>
        <v/>
      </c>
      <c r="E277" s="6" t="str">
        <f>IF(AND(TONGHOP!O277="KTHP",TONGHOP!P277="TL"),TONGHOP!Y277,"")</f>
        <v/>
      </c>
      <c r="F277" s="6" t="str">
        <f>IF(AND(TONGHOP!O277="KTHP",TONGHOP!P277="TL"),TONGHOP!Z277,"")</f>
        <v/>
      </c>
      <c r="G277" s="7" t="str">
        <f>IF(AND(TONGHOP!O277="ThiTN",TONGHOP!P277="LT"),TONGHOP!X277,"")</f>
        <v/>
      </c>
      <c r="H277" s="7" t="str">
        <f>IF(AND(TONGHOP!O277="ThiTN",TONGHOP!P277="LT"),TONGHOP!Y277,"")</f>
        <v/>
      </c>
      <c r="I277" s="7" t="str">
        <f>IF(AND(G277="",H277=""),"",IF(AND(TONGHOP!O277="ThiTN",TONGHOP!P277="LT"),TONGHOP!Z277,""))</f>
        <v/>
      </c>
      <c r="J277" s="7" t="str">
        <f>IF(AND(TONGHOP!O277="ThiTN",OR(TONGHOP!X277=TONGHOP!T277,TONGHOP!X277=TONGHOP!U277),TONGHOP!P277="TH"),TONGHOP!X277,"")</f>
        <v/>
      </c>
      <c r="K277" s="7" t="str">
        <f>IF(AND(TONGHOP!O277="ThiTN",OR(TONGHOP!Y277=TONGHOP!T277,TONGHOP!Y277=TONGHOP!U277),TONGHOP!P277="TH"),TONGHOP!Y277,"")</f>
        <v/>
      </c>
      <c r="L277" s="7" t="str">
        <f>IF(AND(J277="",K277=""),"",IF(AND(TONGHOP!O277="ThiTN",TONGHOP!P277="TH"),TONGHOP!Z277,""))</f>
        <v/>
      </c>
      <c r="M277" s="7" t="str">
        <f>IF(AND(TONGHOP!O277="ThiTN",AND(TONGHOP!X277&lt;&gt;TONGHOP!T277,TONGHOP!X277&lt;&gt;TONGHOP!U277),TONGHOP!P277="TH"),TONGHOP!X277,"")</f>
        <v/>
      </c>
      <c r="N277" s="7" t="str">
        <f>IF(AND(TONGHOP!O277="ThiTN",AND(TONGHOP!Y277&lt;&gt;TONGHOP!T277,TONGHOP!Y277&lt;&gt;TONGHOP!U277),TONGHOP!P277="TH"),TONGHOP!Y277,"")</f>
        <v/>
      </c>
      <c r="O277" s="7" t="str">
        <f>IF(AND(M277="",N277=""),"",IF(AND(TONGHOP!O277="ThiTN",TONGHOP!P277="TH"),TONGHOP!Z277,""))</f>
        <v/>
      </c>
    </row>
    <row r="278" spans="1:15">
      <c r="A278" s="5" t="str">
        <f>IF(AND(TONGHOP!O278="KTHP",TONGHOP!P278="LT"),TONGHOP!X278,"")</f>
        <v/>
      </c>
      <c r="B278" s="6" t="str">
        <f>IF(AND(TONGHOP!O278="KTHP",TONGHOP!P278="LT"),TONGHOP!Y278,"")</f>
        <v/>
      </c>
      <c r="C278" s="6" t="str">
        <f>IF(AND(TONGHOP!O278="KTHP",TONGHOP!P278="LT"),TONGHOP!Z278,"")</f>
        <v/>
      </c>
      <c r="D278" s="5" t="str">
        <f>IF(AND(TONGHOP!O278="KTHP",TONGHOP!P278="TL"),TONGHOP!X278,"")</f>
        <v/>
      </c>
      <c r="E278" s="6" t="str">
        <f>IF(AND(TONGHOP!O278="KTHP",TONGHOP!P278="TL"),TONGHOP!Y278,"")</f>
        <v/>
      </c>
      <c r="F278" s="6" t="str">
        <f>IF(AND(TONGHOP!O278="KTHP",TONGHOP!P278="TL"),TONGHOP!Z278,"")</f>
        <v/>
      </c>
      <c r="G278" s="7" t="str">
        <f>IF(AND(TONGHOP!O278="ThiTN",TONGHOP!P278="LT"),TONGHOP!X278,"")</f>
        <v/>
      </c>
      <c r="H278" s="7" t="str">
        <f>IF(AND(TONGHOP!O278="ThiTN",TONGHOP!P278="LT"),TONGHOP!Y278,"")</f>
        <v/>
      </c>
      <c r="I278" s="7" t="str">
        <f>IF(AND(G278="",H278=""),"",IF(AND(TONGHOP!O278="ThiTN",TONGHOP!P278="LT"),TONGHOP!Z278,""))</f>
        <v/>
      </c>
      <c r="J278" s="7" t="str">
        <f>IF(AND(TONGHOP!O278="ThiTN",OR(TONGHOP!X278=TONGHOP!T278,TONGHOP!X278=TONGHOP!U278),TONGHOP!P278="TH"),TONGHOP!X278,"")</f>
        <v/>
      </c>
      <c r="K278" s="7" t="str">
        <f>IF(AND(TONGHOP!O278="ThiTN",OR(TONGHOP!Y278=TONGHOP!T278,TONGHOP!Y278=TONGHOP!U278),TONGHOP!P278="TH"),TONGHOP!Y278,"")</f>
        <v/>
      </c>
      <c r="L278" s="7" t="str">
        <f>IF(AND(J278="",K278=""),"",IF(AND(TONGHOP!O278="ThiTN",TONGHOP!P278="TH"),TONGHOP!Z278,""))</f>
        <v/>
      </c>
      <c r="M278" s="7" t="str">
        <f>IF(AND(TONGHOP!O278="ThiTN",AND(TONGHOP!X278&lt;&gt;TONGHOP!T278,TONGHOP!X278&lt;&gt;TONGHOP!U278),TONGHOP!P278="TH"),TONGHOP!X278,"")</f>
        <v/>
      </c>
      <c r="N278" s="7" t="str">
        <f>IF(AND(TONGHOP!O278="ThiTN",AND(TONGHOP!Y278&lt;&gt;TONGHOP!T278,TONGHOP!Y278&lt;&gt;TONGHOP!U278),TONGHOP!P278="TH"),TONGHOP!Y278,"")</f>
        <v/>
      </c>
      <c r="O278" s="7" t="str">
        <f>IF(AND(M278="",N278=""),"",IF(AND(TONGHOP!O278="ThiTN",TONGHOP!P278="TH"),TONGHOP!Z278,""))</f>
        <v/>
      </c>
    </row>
    <row r="279" spans="1:15">
      <c r="A279" s="5" t="str">
        <f>IF(AND(TONGHOP!O279="KTHP",TONGHOP!P279="LT"),TONGHOP!X279,"")</f>
        <v/>
      </c>
      <c r="B279" s="6" t="str">
        <f>IF(AND(TONGHOP!O279="KTHP",TONGHOP!P279="LT"),TONGHOP!Y279,"")</f>
        <v/>
      </c>
      <c r="C279" s="6" t="str">
        <f>IF(AND(TONGHOP!O279="KTHP",TONGHOP!P279="LT"),TONGHOP!Z279,"")</f>
        <v/>
      </c>
      <c r="D279" s="5" t="str">
        <f>IF(AND(TONGHOP!O279="KTHP",TONGHOP!P279="TL"),TONGHOP!X279,"")</f>
        <v/>
      </c>
      <c r="E279" s="6" t="str">
        <f>IF(AND(TONGHOP!O279="KTHP",TONGHOP!P279="TL"),TONGHOP!Y279,"")</f>
        <v/>
      </c>
      <c r="F279" s="6" t="str">
        <f>IF(AND(TONGHOP!O279="KTHP",TONGHOP!P279="TL"),TONGHOP!Z279,"")</f>
        <v/>
      </c>
      <c r="G279" s="7" t="str">
        <f>IF(AND(TONGHOP!O279="ThiTN",TONGHOP!P279="LT"),TONGHOP!X279,"")</f>
        <v/>
      </c>
      <c r="H279" s="7" t="str">
        <f>IF(AND(TONGHOP!O279="ThiTN",TONGHOP!P279="LT"),TONGHOP!Y279,"")</f>
        <v/>
      </c>
      <c r="I279" s="7" t="str">
        <f>IF(AND(G279="",H279=""),"",IF(AND(TONGHOP!O279="ThiTN",TONGHOP!P279="LT"),TONGHOP!Z279,""))</f>
        <v/>
      </c>
      <c r="J279" s="7" t="str">
        <f>IF(AND(TONGHOP!O279="ThiTN",OR(TONGHOP!X279=TONGHOP!T279,TONGHOP!X279=TONGHOP!U279),TONGHOP!P279="TH"),TONGHOP!X279,"")</f>
        <v/>
      </c>
      <c r="K279" s="7" t="str">
        <f>IF(AND(TONGHOP!O279="ThiTN",OR(TONGHOP!Y279=TONGHOP!T279,TONGHOP!Y279=TONGHOP!U279),TONGHOP!P279="TH"),TONGHOP!Y279,"")</f>
        <v/>
      </c>
      <c r="L279" s="7" t="str">
        <f>IF(AND(J279="",K279=""),"",IF(AND(TONGHOP!O279="ThiTN",TONGHOP!P279="TH"),TONGHOP!Z279,""))</f>
        <v/>
      </c>
      <c r="M279" s="7" t="str">
        <f>IF(AND(TONGHOP!O279="ThiTN",AND(TONGHOP!X279&lt;&gt;TONGHOP!T279,TONGHOP!X279&lt;&gt;TONGHOP!U279),TONGHOP!P279="TH"),TONGHOP!X279,"")</f>
        <v/>
      </c>
      <c r="N279" s="7" t="str">
        <f>IF(AND(TONGHOP!O279="ThiTN",AND(TONGHOP!Y279&lt;&gt;TONGHOP!T279,TONGHOP!Y279&lt;&gt;TONGHOP!U279),TONGHOP!P279="TH"),TONGHOP!Y279,"")</f>
        <v/>
      </c>
      <c r="O279" s="7" t="str">
        <f>IF(AND(M279="",N279=""),"",IF(AND(TONGHOP!O279="ThiTN",TONGHOP!P279="TH"),TONGHOP!Z279,""))</f>
        <v/>
      </c>
    </row>
    <row r="280" spans="1:15">
      <c r="A280" s="5" t="str">
        <f>IF(AND(TONGHOP!O280="KTHP",TONGHOP!P280="LT"),TONGHOP!X280,"")</f>
        <v/>
      </c>
      <c r="B280" s="6" t="str">
        <f>IF(AND(TONGHOP!O280="KTHP",TONGHOP!P280="LT"),TONGHOP!Y280,"")</f>
        <v/>
      </c>
      <c r="C280" s="6" t="str">
        <f>IF(AND(TONGHOP!O280="KTHP",TONGHOP!P280="LT"),TONGHOP!Z280,"")</f>
        <v/>
      </c>
      <c r="D280" s="5" t="str">
        <f>IF(AND(TONGHOP!O280="KTHP",TONGHOP!P280="TL"),TONGHOP!X280,"")</f>
        <v/>
      </c>
      <c r="E280" s="6" t="str">
        <f>IF(AND(TONGHOP!O280="KTHP",TONGHOP!P280="TL"),TONGHOP!Y280,"")</f>
        <v/>
      </c>
      <c r="F280" s="6" t="str">
        <f>IF(AND(TONGHOP!O280="KTHP",TONGHOP!P280="TL"),TONGHOP!Z280,"")</f>
        <v/>
      </c>
      <c r="G280" s="7" t="str">
        <f>IF(AND(TONGHOP!O280="ThiTN",TONGHOP!P280="LT"),TONGHOP!X280,"")</f>
        <v/>
      </c>
      <c r="H280" s="7" t="str">
        <f>IF(AND(TONGHOP!O280="ThiTN",TONGHOP!P280="LT"),TONGHOP!Y280,"")</f>
        <v/>
      </c>
      <c r="I280" s="7" t="str">
        <f>IF(AND(G280="",H280=""),"",IF(AND(TONGHOP!O280="ThiTN",TONGHOP!P280="LT"),TONGHOP!Z280,""))</f>
        <v/>
      </c>
      <c r="J280" s="7" t="str">
        <f>IF(AND(TONGHOP!O280="ThiTN",OR(TONGHOP!X280=TONGHOP!T280,TONGHOP!X280=TONGHOP!U280),TONGHOP!P280="TH"),TONGHOP!X280,"")</f>
        <v/>
      </c>
      <c r="K280" s="7" t="str">
        <f>IF(AND(TONGHOP!O280="ThiTN",OR(TONGHOP!Y280=TONGHOP!T280,TONGHOP!Y280=TONGHOP!U280),TONGHOP!P280="TH"),TONGHOP!Y280,"")</f>
        <v/>
      </c>
      <c r="L280" s="7" t="str">
        <f>IF(AND(J280="",K280=""),"",IF(AND(TONGHOP!O280="ThiTN",TONGHOP!P280="TH"),TONGHOP!Z280,""))</f>
        <v/>
      </c>
      <c r="M280" s="7" t="str">
        <f>IF(AND(TONGHOP!O280="ThiTN",AND(TONGHOP!X280&lt;&gt;TONGHOP!T280,TONGHOP!X280&lt;&gt;TONGHOP!U280),TONGHOP!P280="TH"),TONGHOP!X280,"")</f>
        <v/>
      </c>
      <c r="N280" s="7" t="str">
        <f>IF(AND(TONGHOP!O280="ThiTN",AND(TONGHOP!Y280&lt;&gt;TONGHOP!T280,TONGHOP!Y280&lt;&gt;TONGHOP!U280),TONGHOP!P280="TH"),TONGHOP!Y280,"")</f>
        <v/>
      </c>
      <c r="O280" s="7" t="str">
        <f>IF(AND(M280="",N280=""),"",IF(AND(TONGHOP!O280="ThiTN",TONGHOP!P280="TH"),TONGHOP!Z280,""))</f>
        <v/>
      </c>
    </row>
    <row r="281" spans="1:15">
      <c r="A281" s="5" t="str">
        <f>IF(AND(TONGHOP!O281="KTHP",TONGHOP!P281="LT"),TONGHOP!X281,"")</f>
        <v/>
      </c>
      <c r="B281" s="6" t="str">
        <f>IF(AND(TONGHOP!O281="KTHP",TONGHOP!P281="LT"),TONGHOP!Y281,"")</f>
        <v/>
      </c>
      <c r="C281" s="6" t="str">
        <f>IF(AND(TONGHOP!O281="KTHP",TONGHOP!P281="LT"),TONGHOP!Z281,"")</f>
        <v/>
      </c>
      <c r="D281" s="5" t="str">
        <f>IF(AND(TONGHOP!O281="KTHP",TONGHOP!P281="TL"),TONGHOP!X281,"")</f>
        <v/>
      </c>
      <c r="E281" s="6" t="str">
        <f>IF(AND(TONGHOP!O281="KTHP",TONGHOP!P281="TL"),TONGHOP!Y281,"")</f>
        <v/>
      </c>
      <c r="F281" s="6" t="str">
        <f>IF(AND(TONGHOP!O281="KTHP",TONGHOP!P281="TL"),TONGHOP!Z281,"")</f>
        <v/>
      </c>
      <c r="G281" s="7" t="str">
        <f>IF(AND(TONGHOP!O281="ThiTN",TONGHOP!P281="LT"),TONGHOP!X281,"")</f>
        <v/>
      </c>
      <c r="H281" s="7" t="str">
        <f>IF(AND(TONGHOP!O281="ThiTN",TONGHOP!P281="LT"),TONGHOP!Y281,"")</f>
        <v/>
      </c>
      <c r="I281" s="7" t="str">
        <f>IF(AND(G281="",H281=""),"",IF(AND(TONGHOP!O281="ThiTN",TONGHOP!P281="LT"),TONGHOP!Z281,""))</f>
        <v/>
      </c>
      <c r="J281" s="7" t="str">
        <f>IF(AND(TONGHOP!O281="ThiTN",OR(TONGHOP!X281=TONGHOP!T281,TONGHOP!X281=TONGHOP!U281),TONGHOP!P281="TH"),TONGHOP!X281,"")</f>
        <v/>
      </c>
      <c r="K281" s="7" t="str">
        <f>IF(AND(TONGHOP!O281="ThiTN",OR(TONGHOP!Y281=TONGHOP!T281,TONGHOP!Y281=TONGHOP!U281),TONGHOP!P281="TH"),TONGHOP!Y281,"")</f>
        <v/>
      </c>
      <c r="L281" s="7" t="str">
        <f>IF(AND(J281="",K281=""),"",IF(AND(TONGHOP!O281="ThiTN",TONGHOP!P281="TH"),TONGHOP!Z281,""))</f>
        <v/>
      </c>
      <c r="M281" s="7" t="str">
        <f>IF(AND(TONGHOP!O281="ThiTN",AND(TONGHOP!X281&lt;&gt;TONGHOP!T281,TONGHOP!X281&lt;&gt;TONGHOP!U281),TONGHOP!P281="TH"),TONGHOP!X281,"")</f>
        <v/>
      </c>
      <c r="N281" s="7" t="str">
        <f>IF(AND(TONGHOP!O281="ThiTN",AND(TONGHOP!Y281&lt;&gt;TONGHOP!T281,TONGHOP!Y281&lt;&gt;TONGHOP!U281),TONGHOP!P281="TH"),TONGHOP!Y281,"")</f>
        <v/>
      </c>
      <c r="O281" s="7" t="str">
        <f>IF(AND(M281="",N281=""),"",IF(AND(TONGHOP!O281="ThiTN",TONGHOP!P281="TH"),TONGHOP!Z281,""))</f>
        <v/>
      </c>
    </row>
    <row r="282" spans="1:15">
      <c r="A282" s="5" t="str">
        <f>IF(AND(TONGHOP!O282="KTHP",TONGHOP!P282="LT"),TONGHOP!X282,"")</f>
        <v/>
      </c>
      <c r="B282" s="6" t="str">
        <f>IF(AND(TONGHOP!O282="KTHP",TONGHOP!P282="LT"),TONGHOP!Y282,"")</f>
        <v/>
      </c>
      <c r="C282" s="6" t="str">
        <f>IF(AND(TONGHOP!O282="KTHP",TONGHOP!P282="LT"),TONGHOP!Z282,"")</f>
        <v/>
      </c>
      <c r="D282" s="5" t="str">
        <f>IF(AND(TONGHOP!O282="KTHP",TONGHOP!P282="TL"),TONGHOP!X282,"")</f>
        <v/>
      </c>
      <c r="E282" s="6" t="str">
        <f>IF(AND(TONGHOP!O282="KTHP",TONGHOP!P282="TL"),TONGHOP!Y282,"")</f>
        <v/>
      </c>
      <c r="F282" s="6" t="str">
        <f>IF(AND(TONGHOP!O282="KTHP",TONGHOP!P282="TL"),TONGHOP!Z282,"")</f>
        <v/>
      </c>
      <c r="G282" s="7" t="str">
        <f>IF(AND(TONGHOP!O282="ThiTN",TONGHOP!P282="LT"),TONGHOP!X282,"")</f>
        <v/>
      </c>
      <c r="H282" s="7" t="str">
        <f>IF(AND(TONGHOP!O282="ThiTN",TONGHOP!P282="LT"),TONGHOP!Y282,"")</f>
        <v/>
      </c>
      <c r="I282" s="7" t="str">
        <f>IF(AND(G282="",H282=""),"",IF(AND(TONGHOP!O282="ThiTN",TONGHOP!P282="LT"),TONGHOP!Z282,""))</f>
        <v/>
      </c>
      <c r="J282" s="7" t="str">
        <f>IF(AND(TONGHOP!O282="ThiTN",OR(TONGHOP!X282=TONGHOP!T282,TONGHOP!X282=TONGHOP!U282),TONGHOP!P282="TH"),TONGHOP!X282,"")</f>
        <v/>
      </c>
      <c r="K282" s="7" t="str">
        <f>IF(AND(TONGHOP!O282="ThiTN",OR(TONGHOP!Y282=TONGHOP!T282,TONGHOP!Y282=TONGHOP!U282),TONGHOP!P282="TH"),TONGHOP!Y282,"")</f>
        <v/>
      </c>
      <c r="L282" s="7" t="str">
        <f>IF(AND(J282="",K282=""),"",IF(AND(TONGHOP!O282="ThiTN",TONGHOP!P282="TH"),TONGHOP!Z282,""))</f>
        <v/>
      </c>
      <c r="M282" s="7" t="str">
        <f>IF(AND(TONGHOP!O282="ThiTN",AND(TONGHOP!X282&lt;&gt;TONGHOP!T282,TONGHOP!X282&lt;&gt;TONGHOP!U282),TONGHOP!P282="TH"),TONGHOP!X282,"")</f>
        <v/>
      </c>
      <c r="N282" s="7" t="str">
        <f>IF(AND(TONGHOP!O282="ThiTN",AND(TONGHOP!Y282&lt;&gt;TONGHOP!T282,TONGHOP!Y282&lt;&gt;TONGHOP!U282),TONGHOP!P282="TH"),TONGHOP!Y282,"")</f>
        <v/>
      </c>
      <c r="O282" s="7" t="str">
        <f>IF(AND(M282="",N282=""),"",IF(AND(TONGHOP!O282="ThiTN",TONGHOP!P282="TH"),TONGHOP!Z282,""))</f>
        <v/>
      </c>
    </row>
    <row r="283" spans="1:15">
      <c r="A283" s="5" t="str">
        <f>IF(AND(TONGHOP!O283="KTHP",TONGHOP!P283="LT"),TONGHOP!X283,"")</f>
        <v/>
      </c>
      <c r="B283" s="6" t="str">
        <f>IF(AND(TONGHOP!O283="KTHP",TONGHOP!P283="LT"),TONGHOP!Y283,"")</f>
        <v/>
      </c>
      <c r="C283" s="6" t="str">
        <f>IF(AND(TONGHOP!O283="KTHP",TONGHOP!P283="LT"),TONGHOP!Z283,"")</f>
        <v/>
      </c>
      <c r="D283" s="5" t="str">
        <f>IF(AND(TONGHOP!O283="KTHP",TONGHOP!P283="TL"),TONGHOP!X283,"")</f>
        <v/>
      </c>
      <c r="E283" s="6" t="str">
        <f>IF(AND(TONGHOP!O283="KTHP",TONGHOP!P283="TL"),TONGHOP!Y283,"")</f>
        <v/>
      </c>
      <c r="F283" s="6" t="str">
        <f>IF(AND(TONGHOP!O283="KTHP",TONGHOP!P283="TL"),TONGHOP!Z283,"")</f>
        <v/>
      </c>
      <c r="G283" s="7" t="str">
        <f>IF(AND(TONGHOP!O283="ThiTN",TONGHOP!P283="LT"),TONGHOP!X283,"")</f>
        <v/>
      </c>
      <c r="H283" s="7" t="str">
        <f>IF(AND(TONGHOP!O283="ThiTN",TONGHOP!P283="LT"),TONGHOP!Y283,"")</f>
        <v/>
      </c>
      <c r="I283" s="7" t="str">
        <f>IF(AND(G283="",H283=""),"",IF(AND(TONGHOP!O283="ThiTN",TONGHOP!P283="LT"),TONGHOP!Z283,""))</f>
        <v/>
      </c>
      <c r="J283" s="7" t="str">
        <f>IF(AND(TONGHOP!O283="ThiTN",OR(TONGHOP!X283=TONGHOP!T283,TONGHOP!X283=TONGHOP!U283),TONGHOP!P283="TH"),TONGHOP!X283,"")</f>
        <v/>
      </c>
      <c r="K283" s="7" t="str">
        <f>IF(AND(TONGHOP!O283="ThiTN",OR(TONGHOP!Y283=TONGHOP!T283,TONGHOP!Y283=TONGHOP!U283),TONGHOP!P283="TH"),TONGHOP!Y283,"")</f>
        <v/>
      </c>
      <c r="L283" s="7" t="str">
        <f>IF(AND(J283="",K283=""),"",IF(AND(TONGHOP!O283="ThiTN",TONGHOP!P283="TH"),TONGHOP!Z283,""))</f>
        <v/>
      </c>
      <c r="M283" s="7" t="str">
        <f>IF(AND(TONGHOP!O283="ThiTN",AND(TONGHOP!X283&lt;&gt;TONGHOP!T283,TONGHOP!X283&lt;&gt;TONGHOP!U283),TONGHOP!P283="TH"),TONGHOP!X283,"")</f>
        <v/>
      </c>
      <c r="N283" s="7" t="str">
        <f>IF(AND(TONGHOP!O283="ThiTN",AND(TONGHOP!Y283&lt;&gt;TONGHOP!T283,TONGHOP!Y283&lt;&gt;TONGHOP!U283),TONGHOP!P283="TH"),TONGHOP!Y283,"")</f>
        <v/>
      </c>
      <c r="O283" s="7" t="str">
        <f>IF(AND(M283="",N283=""),"",IF(AND(TONGHOP!O283="ThiTN",TONGHOP!P283="TH"),TONGHOP!Z283,""))</f>
        <v/>
      </c>
    </row>
    <row r="284" spans="1:15">
      <c r="A284" s="5" t="str">
        <f>IF(AND(TONGHOP!O284="KTHP",TONGHOP!P284="LT"),TONGHOP!X284,"")</f>
        <v/>
      </c>
      <c r="B284" s="6" t="str">
        <f>IF(AND(TONGHOP!O284="KTHP",TONGHOP!P284="LT"),TONGHOP!Y284,"")</f>
        <v/>
      </c>
      <c r="C284" s="6" t="str">
        <f>IF(AND(TONGHOP!O284="KTHP",TONGHOP!P284="LT"),TONGHOP!Z284,"")</f>
        <v/>
      </c>
      <c r="D284" s="5" t="str">
        <f>IF(AND(TONGHOP!O284="KTHP",TONGHOP!P284="TL"),TONGHOP!X284,"")</f>
        <v/>
      </c>
      <c r="E284" s="6" t="str">
        <f>IF(AND(TONGHOP!O284="KTHP",TONGHOP!P284="TL"),TONGHOP!Y284,"")</f>
        <v/>
      </c>
      <c r="F284" s="6" t="str">
        <f>IF(AND(TONGHOP!O284="KTHP",TONGHOP!P284="TL"),TONGHOP!Z284,"")</f>
        <v/>
      </c>
      <c r="G284" s="7" t="str">
        <f>IF(AND(TONGHOP!O284="ThiTN",TONGHOP!P284="LT"),TONGHOP!X284,"")</f>
        <v/>
      </c>
      <c r="H284" s="7" t="str">
        <f>IF(AND(TONGHOP!O284="ThiTN",TONGHOP!P284="LT"),TONGHOP!Y284,"")</f>
        <v/>
      </c>
      <c r="I284" s="7" t="str">
        <f>IF(AND(G284="",H284=""),"",IF(AND(TONGHOP!O284="ThiTN",TONGHOP!P284="LT"),TONGHOP!Z284,""))</f>
        <v/>
      </c>
      <c r="J284" s="7" t="str">
        <f>IF(AND(TONGHOP!O284="ThiTN",OR(TONGHOP!X284=TONGHOP!T284,TONGHOP!X284=TONGHOP!U284),TONGHOP!P284="TH"),TONGHOP!X284,"")</f>
        <v/>
      </c>
      <c r="K284" s="7" t="str">
        <f>IF(AND(TONGHOP!O284="ThiTN",OR(TONGHOP!Y284=TONGHOP!T284,TONGHOP!Y284=TONGHOP!U284),TONGHOP!P284="TH"),TONGHOP!Y284,"")</f>
        <v/>
      </c>
      <c r="L284" s="7" t="str">
        <f>IF(AND(J284="",K284=""),"",IF(AND(TONGHOP!O284="ThiTN",TONGHOP!P284="TH"),TONGHOP!Z284,""))</f>
        <v/>
      </c>
      <c r="M284" s="7" t="str">
        <f>IF(AND(TONGHOP!O284="ThiTN",AND(TONGHOP!X284&lt;&gt;TONGHOP!T284,TONGHOP!X284&lt;&gt;TONGHOP!U284),TONGHOP!P284="TH"),TONGHOP!X284,"")</f>
        <v/>
      </c>
      <c r="N284" s="7" t="str">
        <f>IF(AND(TONGHOP!O284="ThiTN",AND(TONGHOP!Y284&lt;&gt;TONGHOP!T284,TONGHOP!Y284&lt;&gt;TONGHOP!U284),TONGHOP!P284="TH"),TONGHOP!Y284,"")</f>
        <v/>
      </c>
      <c r="O284" s="7" t="str">
        <f>IF(AND(M284="",N284=""),"",IF(AND(TONGHOP!O284="ThiTN",TONGHOP!P284="TH"),TONGHOP!Z284,""))</f>
        <v/>
      </c>
    </row>
    <row r="285" spans="1:15">
      <c r="A285" s="5" t="str">
        <f>IF(AND(TONGHOP!O285="KTHP",TONGHOP!P285="LT"),TONGHOP!X285,"")</f>
        <v/>
      </c>
      <c r="B285" s="6" t="str">
        <f>IF(AND(TONGHOP!O285="KTHP",TONGHOP!P285="LT"),TONGHOP!Y285,"")</f>
        <v/>
      </c>
      <c r="C285" s="6" t="str">
        <f>IF(AND(TONGHOP!O285="KTHP",TONGHOP!P285="LT"),TONGHOP!Z285,"")</f>
        <v/>
      </c>
      <c r="D285" s="5" t="str">
        <f>IF(AND(TONGHOP!O285="KTHP",TONGHOP!P285="TL"),TONGHOP!X285,"")</f>
        <v/>
      </c>
      <c r="E285" s="6" t="str">
        <f>IF(AND(TONGHOP!O285="KTHP",TONGHOP!P285="TL"),TONGHOP!Y285,"")</f>
        <v/>
      </c>
      <c r="F285" s="6" t="str">
        <f>IF(AND(TONGHOP!O285="KTHP",TONGHOP!P285="TL"),TONGHOP!Z285,"")</f>
        <v/>
      </c>
      <c r="G285" s="7" t="str">
        <f>IF(AND(TONGHOP!O285="ThiTN",TONGHOP!P285="LT"),TONGHOP!X285,"")</f>
        <v/>
      </c>
      <c r="H285" s="7" t="str">
        <f>IF(AND(TONGHOP!O285="ThiTN",TONGHOP!P285="LT"),TONGHOP!Y285,"")</f>
        <v/>
      </c>
      <c r="I285" s="7" t="str">
        <f>IF(AND(G285="",H285=""),"",IF(AND(TONGHOP!O285="ThiTN",TONGHOP!P285="LT"),TONGHOP!Z285,""))</f>
        <v/>
      </c>
      <c r="J285" s="7" t="str">
        <f>IF(AND(TONGHOP!O285="ThiTN",OR(TONGHOP!X285=TONGHOP!T285,TONGHOP!X285=TONGHOP!U285),TONGHOP!P285="TH"),TONGHOP!X285,"")</f>
        <v/>
      </c>
      <c r="K285" s="7" t="str">
        <f>IF(AND(TONGHOP!O285="ThiTN",OR(TONGHOP!Y285=TONGHOP!T285,TONGHOP!Y285=TONGHOP!U285),TONGHOP!P285="TH"),TONGHOP!Y285,"")</f>
        <v/>
      </c>
      <c r="L285" s="7" t="str">
        <f>IF(AND(J285="",K285=""),"",IF(AND(TONGHOP!O285="ThiTN",TONGHOP!P285="TH"),TONGHOP!Z285,""))</f>
        <v/>
      </c>
      <c r="M285" s="7" t="str">
        <f>IF(AND(TONGHOP!O285="ThiTN",AND(TONGHOP!X285&lt;&gt;TONGHOP!T285,TONGHOP!X285&lt;&gt;TONGHOP!U285),TONGHOP!P285="TH"),TONGHOP!X285,"")</f>
        <v/>
      </c>
      <c r="N285" s="7" t="str">
        <f>IF(AND(TONGHOP!O285="ThiTN",AND(TONGHOP!Y285&lt;&gt;TONGHOP!T285,TONGHOP!Y285&lt;&gt;TONGHOP!U285),TONGHOP!P285="TH"),TONGHOP!Y285,"")</f>
        <v/>
      </c>
      <c r="O285" s="7" t="str">
        <f>IF(AND(M285="",N285=""),"",IF(AND(TONGHOP!O285="ThiTN",TONGHOP!P285="TH"),TONGHOP!Z285,""))</f>
        <v/>
      </c>
    </row>
    <row r="286" spans="1:15">
      <c r="A286" s="5" t="str">
        <f>IF(AND(TONGHOP!O286="KTHP",TONGHOP!P286="LT"),TONGHOP!X286,"")</f>
        <v/>
      </c>
      <c r="B286" s="6" t="str">
        <f>IF(AND(TONGHOP!O286="KTHP",TONGHOP!P286="LT"),TONGHOP!Y286,"")</f>
        <v/>
      </c>
      <c r="C286" s="6" t="str">
        <f>IF(AND(TONGHOP!O286="KTHP",TONGHOP!P286="LT"),TONGHOP!Z286,"")</f>
        <v/>
      </c>
      <c r="D286" s="5" t="str">
        <f>IF(AND(TONGHOP!O286="KTHP",TONGHOP!P286="TL"),TONGHOP!X286,"")</f>
        <v/>
      </c>
      <c r="E286" s="6" t="str">
        <f>IF(AND(TONGHOP!O286="KTHP",TONGHOP!P286="TL"),TONGHOP!Y286,"")</f>
        <v/>
      </c>
      <c r="F286" s="6" t="str">
        <f>IF(AND(TONGHOP!O286="KTHP",TONGHOP!P286="TL"),TONGHOP!Z286,"")</f>
        <v/>
      </c>
      <c r="G286" s="7" t="str">
        <f>IF(AND(TONGHOP!O286="ThiTN",TONGHOP!P286="LT"),TONGHOP!X286,"")</f>
        <v/>
      </c>
      <c r="H286" s="7" t="str">
        <f>IF(AND(TONGHOP!O286="ThiTN",TONGHOP!P286="LT"),TONGHOP!Y286,"")</f>
        <v/>
      </c>
      <c r="I286" s="7" t="str">
        <f>IF(AND(G286="",H286=""),"",IF(AND(TONGHOP!O286="ThiTN",TONGHOP!P286="LT"),TONGHOP!Z286,""))</f>
        <v/>
      </c>
      <c r="J286" s="7" t="str">
        <f>IF(AND(TONGHOP!O286="ThiTN",OR(TONGHOP!X286=TONGHOP!T286,TONGHOP!X286=TONGHOP!U286),TONGHOP!P286="TH"),TONGHOP!X286,"")</f>
        <v/>
      </c>
      <c r="K286" s="7" t="str">
        <f>IF(AND(TONGHOP!O286="ThiTN",OR(TONGHOP!Y286=TONGHOP!T286,TONGHOP!Y286=TONGHOP!U286),TONGHOP!P286="TH"),TONGHOP!Y286,"")</f>
        <v/>
      </c>
      <c r="L286" s="7" t="str">
        <f>IF(AND(J286="",K286=""),"",IF(AND(TONGHOP!O286="ThiTN",TONGHOP!P286="TH"),TONGHOP!Z286,""))</f>
        <v/>
      </c>
      <c r="M286" s="7" t="str">
        <f>IF(AND(TONGHOP!O286="ThiTN",AND(TONGHOP!X286&lt;&gt;TONGHOP!T286,TONGHOP!X286&lt;&gt;TONGHOP!U286),TONGHOP!P286="TH"),TONGHOP!X286,"")</f>
        <v/>
      </c>
      <c r="N286" s="7" t="str">
        <f>IF(AND(TONGHOP!O286="ThiTN",AND(TONGHOP!Y286&lt;&gt;TONGHOP!T286,TONGHOP!Y286&lt;&gt;TONGHOP!U286),TONGHOP!P286="TH"),TONGHOP!Y286,"")</f>
        <v/>
      </c>
      <c r="O286" s="7" t="str">
        <f>IF(AND(M286="",N286=""),"",IF(AND(TONGHOP!O286="ThiTN",TONGHOP!P286="TH"),TONGHOP!Z286,""))</f>
        <v/>
      </c>
    </row>
    <row r="287" spans="1:15">
      <c r="A287" s="5" t="str">
        <f>IF(AND(TONGHOP!O287="KTHP",TONGHOP!P287="LT"),TONGHOP!X287,"")</f>
        <v/>
      </c>
      <c r="B287" s="6" t="str">
        <f>IF(AND(TONGHOP!O287="KTHP",TONGHOP!P287="LT"),TONGHOP!Y287,"")</f>
        <v/>
      </c>
      <c r="C287" s="6" t="str">
        <f>IF(AND(TONGHOP!O287="KTHP",TONGHOP!P287="LT"),TONGHOP!Z287,"")</f>
        <v/>
      </c>
      <c r="D287" s="5" t="str">
        <f>IF(AND(TONGHOP!O287="KTHP",TONGHOP!P287="TL"),TONGHOP!X287,"")</f>
        <v/>
      </c>
      <c r="E287" s="6" t="str">
        <f>IF(AND(TONGHOP!O287="KTHP",TONGHOP!P287="TL"),TONGHOP!Y287,"")</f>
        <v/>
      </c>
      <c r="F287" s="6" t="str">
        <f>IF(AND(TONGHOP!O287="KTHP",TONGHOP!P287="TL"),TONGHOP!Z287,"")</f>
        <v/>
      </c>
      <c r="G287" s="7" t="str">
        <f>IF(AND(TONGHOP!O287="ThiTN",TONGHOP!P287="LT"),TONGHOP!X287,"")</f>
        <v/>
      </c>
      <c r="H287" s="7" t="str">
        <f>IF(AND(TONGHOP!O287="ThiTN",TONGHOP!P287="LT"),TONGHOP!Y287,"")</f>
        <v/>
      </c>
      <c r="I287" s="7" t="str">
        <f>IF(AND(G287="",H287=""),"",IF(AND(TONGHOP!O287="ThiTN",TONGHOP!P287="LT"),TONGHOP!Z287,""))</f>
        <v/>
      </c>
      <c r="J287" s="7" t="str">
        <f>IF(AND(TONGHOP!O287="ThiTN",OR(TONGHOP!X287=TONGHOP!T287,TONGHOP!X287=TONGHOP!U287),TONGHOP!P287="TH"),TONGHOP!X287,"")</f>
        <v/>
      </c>
      <c r="K287" s="7" t="str">
        <f>IF(AND(TONGHOP!O287="ThiTN",OR(TONGHOP!Y287=TONGHOP!T287,TONGHOP!Y287=TONGHOP!U287),TONGHOP!P287="TH"),TONGHOP!Y287,"")</f>
        <v/>
      </c>
      <c r="L287" s="7" t="str">
        <f>IF(AND(J287="",K287=""),"",IF(AND(TONGHOP!O287="ThiTN",TONGHOP!P287="TH"),TONGHOP!Z287,""))</f>
        <v/>
      </c>
      <c r="M287" s="7" t="str">
        <f>IF(AND(TONGHOP!O287="ThiTN",AND(TONGHOP!X287&lt;&gt;TONGHOP!T287,TONGHOP!X287&lt;&gt;TONGHOP!U287),TONGHOP!P287="TH"),TONGHOP!X287,"")</f>
        <v/>
      </c>
      <c r="N287" s="7" t="str">
        <f>IF(AND(TONGHOP!O287="ThiTN",AND(TONGHOP!Y287&lt;&gt;TONGHOP!T287,TONGHOP!Y287&lt;&gt;TONGHOP!U287),TONGHOP!P287="TH"),TONGHOP!Y287,"")</f>
        <v/>
      </c>
      <c r="O287" s="7" t="str">
        <f>IF(AND(M287="",N287=""),"",IF(AND(TONGHOP!O287="ThiTN",TONGHOP!P287="TH"),TONGHOP!Z287,""))</f>
        <v/>
      </c>
    </row>
    <row r="288" spans="1:15">
      <c r="A288" s="5" t="str">
        <f>IF(AND(TONGHOP!O288="KTHP",TONGHOP!P288="LT"),TONGHOP!X288,"")</f>
        <v/>
      </c>
      <c r="B288" s="6" t="str">
        <f>IF(AND(TONGHOP!O288="KTHP",TONGHOP!P288="LT"),TONGHOP!Y288,"")</f>
        <v/>
      </c>
      <c r="C288" s="6" t="str">
        <f>IF(AND(TONGHOP!O288="KTHP",TONGHOP!P288="LT"),TONGHOP!Z288,"")</f>
        <v/>
      </c>
      <c r="D288" s="5" t="str">
        <f>IF(AND(TONGHOP!O288="KTHP",TONGHOP!P288="TL"),TONGHOP!X288,"")</f>
        <v/>
      </c>
      <c r="E288" s="6" t="str">
        <f>IF(AND(TONGHOP!O288="KTHP",TONGHOP!P288="TL"),TONGHOP!Y288,"")</f>
        <v/>
      </c>
      <c r="F288" s="6" t="str">
        <f>IF(AND(TONGHOP!O288="KTHP",TONGHOP!P288="TL"),TONGHOP!Z288,"")</f>
        <v/>
      </c>
      <c r="G288" s="7" t="str">
        <f>IF(AND(TONGHOP!O288="ThiTN",TONGHOP!P288="LT"),TONGHOP!X288,"")</f>
        <v/>
      </c>
      <c r="H288" s="7" t="str">
        <f>IF(AND(TONGHOP!O288="ThiTN",TONGHOP!P288="LT"),TONGHOP!Y288,"")</f>
        <v/>
      </c>
      <c r="I288" s="7" t="str">
        <f>IF(AND(G288="",H288=""),"",IF(AND(TONGHOP!O288="ThiTN",TONGHOP!P288="LT"),TONGHOP!Z288,""))</f>
        <v/>
      </c>
      <c r="J288" s="7" t="str">
        <f>IF(AND(TONGHOP!O288="ThiTN",OR(TONGHOP!X288=TONGHOP!T288,TONGHOP!X288=TONGHOP!U288),TONGHOP!P288="TH"),TONGHOP!X288,"")</f>
        <v/>
      </c>
      <c r="K288" s="7" t="str">
        <f>IF(AND(TONGHOP!O288="ThiTN",OR(TONGHOP!Y288=TONGHOP!T288,TONGHOP!Y288=TONGHOP!U288),TONGHOP!P288="TH"),TONGHOP!Y288,"")</f>
        <v/>
      </c>
      <c r="L288" s="7" t="str">
        <f>IF(AND(J288="",K288=""),"",IF(AND(TONGHOP!O288="ThiTN",TONGHOP!P288="TH"),TONGHOP!Z288,""))</f>
        <v/>
      </c>
      <c r="M288" s="7" t="str">
        <f>IF(AND(TONGHOP!O288="ThiTN",AND(TONGHOP!X288&lt;&gt;TONGHOP!T288,TONGHOP!X288&lt;&gt;TONGHOP!U288),TONGHOP!P288="TH"),TONGHOP!X288,"")</f>
        <v/>
      </c>
      <c r="N288" s="7" t="str">
        <f>IF(AND(TONGHOP!O288="ThiTN",AND(TONGHOP!Y288&lt;&gt;TONGHOP!T288,TONGHOP!Y288&lt;&gt;TONGHOP!U288),TONGHOP!P288="TH"),TONGHOP!Y288,"")</f>
        <v/>
      </c>
      <c r="O288" s="7" t="str">
        <f>IF(AND(M288="",N288=""),"",IF(AND(TONGHOP!O288="ThiTN",TONGHOP!P288="TH"),TONGHOP!Z288,""))</f>
        <v/>
      </c>
    </row>
    <row r="289" spans="1:15">
      <c r="A289" s="5" t="str">
        <f>IF(AND(TONGHOP!O289="KTHP",TONGHOP!P289="LT"),TONGHOP!X289,"")</f>
        <v/>
      </c>
      <c r="B289" s="6" t="str">
        <f>IF(AND(TONGHOP!O289="KTHP",TONGHOP!P289="LT"),TONGHOP!Y289,"")</f>
        <v/>
      </c>
      <c r="C289" s="6" t="str">
        <f>IF(AND(TONGHOP!O289="KTHP",TONGHOP!P289="LT"),TONGHOP!Z289,"")</f>
        <v/>
      </c>
      <c r="D289" s="5" t="str">
        <f>IF(AND(TONGHOP!O289="KTHP",TONGHOP!P289="TL"),TONGHOP!X289,"")</f>
        <v/>
      </c>
      <c r="E289" s="6" t="str">
        <f>IF(AND(TONGHOP!O289="KTHP",TONGHOP!P289="TL"),TONGHOP!Y289,"")</f>
        <v/>
      </c>
      <c r="F289" s="6" t="str">
        <f>IF(AND(TONGHOP!O289="KTHP",TONGHOP!P289="TL"),TONGHOP!Z289,"")</f>
        <v/>
      </c>
      <c r="G289" s="7" t="str">
        <f>IF(AND(TONGHOP!O289="ThiTN",TONGHOP!P289="LT"),TONGHOP!X289,"")</f>
        <v/>
      </c>
      <c r="H289" s="7" t="str">
        <f>IF(AND(TONGHOP!O289="ThiTN",TONGHOP!P289="LT"),TONGHOP!Y289,"")</f>
        <v/>
      </c>
      <c r="I289" s="7" t="str">
        <f>IF(AND(G289="",H289=""),"",IF(AND(TONGHOP!O289="ThiTN",TONGHOP!P289="LT"),TONGHOP!Z289,""))</f>
        <v/>
      </c>
      <c r="J289" s="7" t="str">
        <f>IF(AND(TONGHOP!O289="ThiTN",OR(TONGHOP!X289=TONGHOP!T289,TONGHOP!X289=TONGHOP!U289),TONGHOP!P289="TH"),TONGHOP!X289,"")</f>
        <v/>
      </c>
      <c r="K289" s="7" t="str">
        <f>IF(AND(TONGHOP!O289="ThiTN",OR(TONGHOP!Y289=TONGHOP!T289,TONGHOP!Y289=TONGHOP!U289),TONGHOP!P289="TH"),TONGHOP!Y289,"")</f>
        <v/>
      </c>
      <c r="L289" s="7" t="str">
        <f>IF(AND(J289="",K289=""),"",IF(AND(TONGHOP!O289="ThiTN",TONGHOP!P289="TH"),TONGHOP!Z289,""))</f>
        <v/>
      </c>
      <c r="M289" s="7" t="str">
        <f>IF(AND(TONGHOP!O289="ThiTN",AND(TONGHOP!X289&lt;&gt;TONGHOP!T289,TONGHOP!X289&lt;&gt;TONGHOP!U289),TONGHOP!P289="TH"),TONGHOP!X289,"")</f>
        <v/>
      </c>
      <c r="N289" s="7" t="str">
        <f>IF(AND(TONGHOP!O289="ThiTN",AND(TONGHOP!Y289&lt;&gt;TONGHOP!T289,TONGHOP!Y289&lt;&gt;TONGHOP!U289),TONGHOP!P289="TH"),TONGHOP!Y289,"")</f>
        <v/>
      </c>
      <c r="O289" s="7" t="str">
        <f>IF(AND(M289="",N289=""),"",IF(AND(TONGHOP!O289="ThiTN",TONGHOP!P289="TH"),TONGHOP!Z289,""))</f>
        <v/>
      </c>
    </row>
    <row r="290" spans="1:15">
      <c r="A290" s="5" t="str">
        <f>IF(AND(TONGHOP!O290="KTHP",TONGHOP!P290="LT"),TONGHOP!X290,"")</f>
        <v/>
      </c>
      <c r="B290" s="6" t="str">
        <f>IF(AND(TONGHOP!O290="KTHP",TONGHOP!P290="LT"),TONGHOP!Y290,"")</f>
        <v/>
      </c>
      <c r="C290" s="6" t="str">
        <f>IF(AND(TONGHOP!O290="KTHP",TONGHOP!P290="LT"),TONGHOP!Z290,"")</f>
        <v/>
      </c>
      <c r="D290" s="5" t="str">
        <f>IF(AND(TONGHOP!O290="KTHP",TONGHOP!P290="TL"),TONGHOP!X290,"")</f>
        <v/>
      </c>
      <c r="E290" s="6" t="str">
        <f>IF(AND(TONGHOP!O290="KTHP",TONGHOP!P290="TL"),TONGHOP!Y290,"")</f>
        <v/>
      </c>
      <c r="F290" s="6" t="str">
        <f>IF(AND(TONGHOP!O290="KTHP",TONGHOP!P290="TL"),TONGHOP!Z290,"")</f>
        <v/>
      </c>
      <c r="G290" s="7" t="str">
        <f>IF(AND(TONGHOP!O290="ThiTN",TONGHOP!P290="LT"),TONGHOP!X290,"")</f>
        <v/>
      </c>
      <c r="H290" s="7" t="str">
        <f>IF(AND(TONGHOP!O290="ThiTN",TONGHOP!P290="LT"),TONGHOP!Y290,"")</f>
        <v/>
      </c>
      <c r="I290" s="7" t="str">
        <f>IF(AND(G290="",H290=""),"",IF(AND(TONGHOP!O290="ThiTN",TONGHOP!P290="LT"),TONGHOP!Z290,""))</f>
        <v/>
      </c>
      <c r="J290" s="7" t="str">
        <f>IF(AND(TONGHOP!O290="ThiTN",OR(TONGHOP!X290=TONGHOP!T290,TONGHOP!X290=TONGHOP!U290),TONGHOP!P290="TH"),TONGHOP!X290,"")</f>
        <v/>
      </c>
      <c r="K290" s="7" t="str">
        <f>IF(AND(TONGHOP!O290="ThiTN",OR(TONGHOP!Y290=TONGHOP!T290,TONGHOP!Y290=TONGHOP!U290),TONGHOP!P290="TH"),TONGHOP!Y290,"")</f>
        <v/>
      </c>
      <c r="L290" s="7" t="str">
        <f>IF(AND(J290="",K290=""),"",IF(AND(TONGHOP!O290="ThiTN",TONGHOP!P290="TH"),TONGHOP!Z290,""))</f>
        <v/>
      </c>
      <c r="M290" s="7" t="str">
        <f>IF(AND(TONGHOP!O290="ThiTN",AND(TONGHOP!X290&lt;&gt;TONGHOP!T290,TONGHOP!X290&lt;&gt;TONGHOP!U290),TONGHOP!P290="TH"),TONGHOP!X290,"")</f>
        <v/>
      </c>
      <c r="N290" s="7" t="str">
        <f>IF(AND(TONGHOP!O290="ThiTN",AND(TONGHOP!Y290&lt;&gt;TONGHOP!T290,TONGHOP!Y290&lt;&gt;TONGHOP!U290),TONGHOP!P290="TH"),TONGHOP!Y290,"")</f>
        <v/>
      </c>
      <c r="O290" s="7" t="str">
        <f>IF(AND(M290="",N290=""),"",IF(AND(TONGHOP!O290="ThiTN",TONGHOP!P290="TH"),TONGHOP!Z290,""))</f>
        <v/>
      </c>
    </row>
    <row r="291" spans="1:15">
      <c r="A291" s="5" t="str">
        <f>IF(AND(TONGHOP!O291="KTHP",TONGHOP!P291="LT"),TONGHOP!X291,"")</f>
        <v/>
      </c>
      <c r="B291" s="6" t="str">
        <f>IF(AND(TONGHOP!O291="KTHP",TONGHOP!P291="LT"),TONGHOP!Y291,"")</f>
        <v/>
      </c>
      <c r="C291" s="6" t="str">
        <f>IF(AND(TONGHOP!O291="KTHP",TONGHOP!P291="LT"),TONGHOP!Z291,"")</f>
        <v/>
      </c>
      <c r="D291" s="5" t="str">
        <f>IF(AND(TONGHOP!O291="KTHP",TONGHOP!P291="TL"),TONGHOP!X291,"")</f>
        <v/>
      </c>
      <c r="E291" s="6" t="str">
        <f>IF(AND(TONGHOP!O291="KTHP",TONGHOP!P291="TL"),TONGHOP!Y291,"")</f>
        <v/>
      </c>
      <c r="F291" s="6" t="str">
        <f>IF(AND(TONGHOP!O291="KTHP",TONGHOP!P291="TL"),TONGHOP!Z291,"")</f>
        <v/>
      </c>
      <c r="G291" s="7" t="str">
        <f>IF(AND(TONGHOP!O291="ThiTN",TONGHOP!P291="LT"),TONGHOP!X291,"")</f>
        <v/>
      </c>
      <c r="H291" s="7" t="str">
        <f>IF(AND(TONGHOP!O291="ThiTN",TONGHOP!P291="LT"),TONGHOP!Y291,"")</f>
        <v/>
      </c>
      <c r="I291" s="7" t="str">
        <f>IF(AND(G291="",H291=""),"",IF(AND(TONGHOP!O291="ThiTN",TONGHOP!P291="LT"),TONGHOP!Z291,""))</f>
        <v/>
      </c>
      <c r="J291" s="7" t="str">
        <f>IF(AND(TONGHOP!O291="ThiTN",OR(TONGHOP!X291=TONGHOP!T291,TONGHOP!X291=TONGHOP!U291),TONGHOP!P291="TH"),TONGHOP!X291,"")</f>
        <v/>
      </c>
      <c r="K291" s="7" t="str">
        <f>IF(AND(TONGHOP!O291="ThiTN",OR(TONGHOP!Y291=TONGHOP!T291,TONGHOP!Y291=TONGHOP!U291),TONGHOP!P291="TH"),TONGHOP!Y291,"")</f>
        <v/>
      </c>
      <c r="L291" s="7" t="str">
        <f>IF(AND(J291="",K291=""),"",IF(AND(TONGHOP!O291="ThiTN",TONGHOP!P291="TH"),TONGHOP!Z291,""))</f>
        <v/>
      </c>
      <c r="M291" s="7" t="str">
        <f>IF(AND(TONGHOP!O291="ThiTN",AND(TONGHOP!X291&lt;&gt;TONGHOP!T291,TONGHOP!X291&lt;&gt;TONGHOP!U291),TONGHOP!P291="TH"),TONGHOP!X291,"")</f>
        <v/>
      </c>
      <c r="N291" s="7" t="str">
        <f>IF(AND(TONGHOP!O291="ThiTN",AND(TONGHOP!Y291&lt;&gt;TONGHOP!T291,TONGHOP!Y291&lt;&gt;TONGHOP!U291),TONGHOP!P291="TH"),TONGHOP!Y291,"")</f>
        <v/>
      </c>
      <c r="O291" s="7" t="str">
        <f>IF(AND(M291="",N291=""),"",IF(AND(TONGHOP!O291="ThiTN",TONGHOP!P291="TH"),TONGHOP!Z291,""))</f>
        <v/>
      </c>
    </row>
    <row r="292" spans="1:15">
      <c r="A292" s="5" t="str">
        <f>IF(AND(TONGHOP!O292="KTHP",TONGHOP!P292="LT"),TONGHOP!X292,"")</f>
        <v/>
      </c>
      <c r="B292" s="6" t="str">
        <f>IF(AND(TONGHOP!O292="KTHP",TONGHOP!P292="LT"),TONGHOP!Y292,"")</f>
        <v/>
      </c>
      <c r="C292" s="6" t="str">
        <f>IF(AND(TONGHOP!O292="KTHP",TONGHOP!P292="LT"),TONGHOP!Z292,"")</f>
        <v/>
      </c>
      <c r="D292" s="5" t="str">
        <f>IF(AND(TONGHOP!O292="KTHP",TONGHOP!P292="TL"),TONGHOP!X292,"")</f>
        <v/>
      </c>
      <c r="E292" s="6" t="str">
        <f>IF(AND(TONGHOP!O292="KTHP",TONGHOP!P292="TL"),TONGHOP!Y292,"")</f>
        <v/>
      </c>
      <c r="F292" s="6" t="str">
        <f>IF(AND(TONGHOP!O292="KTHP",TONGHOP!P292="TL"),TONGHOP!Z292,"")</f>
        <v/>
      </c>
      <c r="G292" s="7" t="str">
        <f>IF(AND(TONGHOP!O292="ThiTN",TONGHOP!P292="LT"),TONGHOP!X292,"")</f>
        <v/>
      </c>
      <c r="H292" s="7" t="str">
        <f>IF(AND(TONGHOP!O292="ThiTN",TONGHOP!P292="LT"),TONGHOP!Y292,"")</f>
        <v/>
      </c>
      <c r="I292" s="7" t="str">
        <f>IF(AND(G292="",H292=""),"",IF(AND(TONGHOP!O292="ThiTN",TONGHOP!P292="LT"),TONGHOP!Z292,""))</f>
        <v/>
      </c>
      <c r="J292" s="7" t="str">
        <f>IF(AND(TONGHOP!O292="ThiTN",OR(TONGHOP!X292=TONGHOP!T292,TONGHOP!X292=TONGHOP!U292),TONGHOP!P292="TH"),TONGHOP!X292,"")</f>
        <v/>
      </c>
      <c r="K292" s="7" t="str">
        <f>IF(AND(TONGHOP!O292="ThiTN",OR(TONGHOP!Y292=TONGHOP!T292,TONGHOP!Y292=TONGHOP!U292),TONGHOP!P292="TH"),TONGHOP!Y292,"")</f>
        <v/>
      </c>
      <c r="L292" s="7" t="str">
        <f>IF(AND(J292="",K292=""),"",IF(AND(TONGHOP!O292="ThiTN",TONGHOP!P292="TH"),TONGHOP!Z292,""))</f>
        <v/>
      </c>
      <c r="M292" s="7" t="str">
        <f>IF(AND(TONGHOP!O292="ThiTN",AND(TONGHOP!X292&lt;&gt;TONGHOP!T292,TONGHOP!X292&lt;&gt;TONGHOP!U292),TONGHOP!P292="TH"),TONGHOP!X292,"")</f>
        <v/>
      </c>
      <c r="N292" s="7" t="str">
        <f>IF(AND(TONGHOP!O292="ThiTN",AND(TONGHOP!Y292&lt;&gt;TONGHOP!T292,TONGHOP!Y292&lt;&gt;TONGHOP!U292),TONGHOP!P292="TH"),TONGHOP!Y292,"")</f>
        <v/>
      </c>
      <c r="O292" s="7" t="str">
        <f>IF(AND(M292="",N292=""),"",IF(AND(TONGHOP!O292="ThiTN",TONGHOP!P292="TH"),TONGHOP!Z292,""))</f>
        <v/>
      </c>
    </row>
    <row r="293" spans="1:15">
      <c r="A293" s="5" t="str">
        <f>IF(AND(TONGHOP!O293="KTHP",TONGHOP!P293="LT"),TONGHOP!X293,"")</f>
        <v/>
      </c>
      <c r="B293" s="6" t="str">
        <f>IF(AND(TONGHOP!O293="KTHP",TONGHOP!P293="LT"),TONGHOP!Y293,"")</f>
        <v/>
      </c>
      <c r="C293" s="6" t="str">
        <f>IF(AND(TONGHOP!O293="KTHP",TONGHOP!P293="LT"),TONGHOP!Z293,"")</f>
        <v/>
      </c>
      <c r="D293" s="5" t="str">
        <f>IF(AND(TONGHOP!O293="KTHP",TONGHOP!P293="TL"),TONGHOP!X293,"")</f>
        <v/>
      </c>
      <c r="E293" s="6" t="str">
        <f>IF(AND(TONGHOP!O293="KTHP",TONGHOP!P293="TL"),TONGHOP!Y293,"")</f>
        <v/>
      </c>
      <c r="F293" s="6" t="str">
        <f>IF(AND(TONGHOP!O293="KTHP",TONGHOP!P293="TL"),TONGHOP!Z293,"")</f>
        <v/>
      </c>
      <c r="G293" s="7" t="str">
        <f>IF(AND(TONGHOP!O293="ThiTN",TONGHOP!P293="LT"),TONGHOP!X293,"")</f>
        <v/>
      </c>
      <c r="H293" s="7" t="str">
        <f>IF(AND(TONGHOP!O293="ThiTN",TONGHOP!P293="LT"),TONGHOP!Y293,"")</f>
        <v/>
      </c>
      <c r="I293" s="7" t="str">
        <f>IF(AND(G293="",H293=""),"",IF(AND(TONGHOP!O293="ThiTN",TONGHOP!P293="LT"),TONGHOP!Z293,""))</f>
        <v/>
      </c>
      <c r="J293" s="7" t="str">
        <f>IF(AND(TONGHOP!O293="ThiTN",OR(TONGHOP!X293=TONGHOP!T293,TONGHOP!X293=TONGHOP!U293),TONGHOP!P293="TH"),TONGHOP!X293,"")</f>
        <v/>
      </c>
      <c r="K293" s="7" t="str">
        <f>IF(AND(TONGHOP!O293="ThiTN",OR(TONGHOP!Y293=TONGHOP!T293,TONGHOP!Y293=TONGHOP!U293),TONGHOP!P293="TH"),TONGHOP!Y293,"")</f>
        <v/>
      </c>
      <c r="L293" s="7" t="str">
        <f>IF(AND(J293="",K293=""),"",IF(AND(TONGHOP!O293="ThiTN",TONGHOP!P293="TH"),TONGHOP!Z293,""))</f>
        <v/>
      </c>
      <c r="M293" s="7" t="str">
        <f>IF(AND(TONGHOP!O293="ThiTN",AND(TONGHOP!X293&lt;&gt;TONGHOP!T293,TONGHOP!X293&lt;&gt;TONGHOP!U293),TONGHOP!P293="TH"),TONGHOP!X293,"")</f>
        <v/>
      </c>
      <c r="N293" s="7" t="str">
        <f>IF(AND(TONGHOP!O293="ThiTN",AND(TONGHOP!Y293&lt;&gt;TONGHOP!T293,TONGHOP!Y293&lt;&gt;TONGHOP!U293),TONGHOP!P293="TH"),TONGHOP!Y293,"")</f>
        <v/>
      </c>
      <c r="O293" s="7" t="str">
        <f>IF(AND(M293="",N293=""),"",IF(AND(TONGHOP!O293="ThiTN",TONGHOP!P293="TH"),TONGHOP!Z293,""))</f>
        <v/>
      </c>
    </row>
    <row r="294" spans="1:15">
      <c r="A294" s="5" t="str">
        <f>IF(AND(TONGHOP!O294="KTHP",TONGHOP!P294="LT"),TONGHOP!X294,"")</f>
        <v/>
      </c>
      <c r="B294" s="6" t="str">
        <f>IF(AND(TONGHOP!O294="KTHP",TONGHOP!P294="LT"),TONGHOP!Y294,"")</f>
        <v/>
      </c>
      <c r="C294" s="6" t="str">
        <f>IF(AND(TONGHOP!O294="KTHP",TONGHOP!P294="LT"),TONGHOP!Z294,"")</f>
        <v/>
      </c>
      <c r="D294" s="5" t="str">
        <f>IF(AND(TONGHOP!O294="KTHP",TONGHOP!P294="TL"),TONGHOP!X294,"")</f>
        <v/>
      </c>
      <c r="E294" s="6" t="str">
        <f>IF(AND(TONGHOP!O294="KTHP",TONGHOP!P294="TL"),TONGHOP!Y294,"")</f>
        <v/>
      </c>
      <c r="F294" s="6" t="str">
        <f>IF(AND(TONGHOP!O294="KTHP",TONGHOP!P294="TL"),TONGHOP!Z294,"")</f>
        <v/>
      </c>
      <c r="G294" s="7" t="str">
        <f>IF(AND(TONGHOP!O294="ThiTN",TONGHOP!P294="LT"),TONGHOP!X294,"")</f>
        <v/>
      </c>
      <c r="H294" s="7" t="str">
        <f>IF(AND(TONGHOP!O294="ThiTN",TONGHOP!P294="LT"),TONGHOP!Y294,"")</f>
        <v/>
      </c>
      <c r="I294" s="7" t="str">
        <f>IF(AND(G294="",H294=""),"",IF(AND(TONGHOP!O294="ThiTN",TONGHOP!P294="LT"),TONGHOP!Z294,""))</f>
        <v/>
      </c>
      <c r="J294" s="7" t="str">
        <f>IF(AND(TONGHOP!O294="ThiTN",OR(TONGHOP!X294=TONGHOP!T294,TONGHOP!X294=TONGHOP!U294),TONGHOP!P294="TH"),TONGHOP!X294,"")</f>
        <v/>
      </c>
      <c r="K294" s="7" t="str">
        <f>IF(AND(TONGHOP!O294="ThiTN",OR(TONGHOP!Y294=TONGHOP!T294,TONGHOP!Y294=TONGHOP!U294),TONGHOP!P294="TH"),TONGHOP!Y294,"")</f>
        <v/>
      </c>
      <c r="L294" s="7" t="str">
        <f>IF(AND(J294="",K294=""),"",IF(AND(TONGHOP!O294="ThiTN",TONGHOP!P294="TH"),TONGHOP!Z294,""))</f>
        <v/>
      </c>
      <c r="M294" s="7" t="str">
        <f>IF(AND(TONGHOP!O294="ThiTN",AND(TONGHOP!X294&lt;&gt;TONGHOP!T294,TONGHOP!X294&lt;&gt;TONGHOP!U294),TONGHOP!P294="TH"),TONGHOP!X294,"")</f>
        <v/>
      </c>
      <c r="N294" s="7" t="str">
        <f>IF(AND(TONGHOP!O294="ThiTN",AND(TONGHOP!Y294&lt;&gt;TONGHOP!T294,TONGHOP!Y294&lt;&gt;TONGHOP!U294),TONGHOP!P294="TH"),TONGHOP!Y294,"")</f>
        <v/>
      </c>
      <c r="O294" s="7" t="str">
        <f>IF(AND(M294="",N294=""),"",IF(AND(TONGHOP!O294="ThiTN",TONGHOP!P294="TH"),TONGHOP!Z294,""))</f>
        <v/>
      </c>
    </row>
    <row r="295" spans="1:15">
      <c r="A295" s="5" t="str">
        <f>IF(AND(TONGHOP!O295="KTHP",TONGHOP!P295="LT"),TONGHOP!X295,"")</f>
        <v/>
      </c>
      <c r="B295" s="6" t="str">
        <f>IF(AND(TONGHOP!O295="KTHP",TONGHOP!P295="LT"),TONGHOP!Y295,"")</f>
        <v/>
      </c>
      <c r="C295" s="6" t="str">
        <f>IF(AND(TONGHOP!O295="KTHP",TONGHOP!P295="LT"),TONGHOP!Z295,"")</f>
        <v/>
      </c>
      <c r="D295" s="5" t="str">
        <f>IF(AND(TONGHOP!O295="KTHP",TONGHOP!P295="TL"),TONGHOP!X295,"")</f>
        <v/>
      </c>
      <c r="E295" s="6" t="str">
        <f>IF(AND(TONGHOP!O295="KTHP",TONGHOP!P295="TL"),TONGHOP!Y295,"")</f>
        <v/>
      </c>
      <c r="F295" s="6" t="str">
        <f>IF(AND(TONGHOP!O295="KTHP",TONGHOP!P295="TL"),TONGHOP!Z295,"")</f>
        <v/>
      </c>
      <c r="G295" s="7" t="str">
        <f>IF(AND(TONGHOP!O295="ThiTN",TONGHOP!P295="LT"),TONGHOP!X295,"")</f>
        <v/>
      </c>
      <c r="H295" s="7" t="str">
        <f>IF(AND(TONGHOP!O295="ThiTN",TONGHOP!P295="LT"),TONGHOP!Y295,"")</f>
        <v/>
      </c>
      <c r="I295" s="7" t="str">
        <f>IF(AND(G295="",H295=""),"",IF(AND(TONGHOP!O295="ThiTN",TONGHOP!P295="LT"),TONGHOP!Z295,""))</f>
        <v/>
      </c>
      <c r="J295" s="7" t="str">
        <f>IF(AND(TONGHOP!O295="ThiTN",OR(TONGHOP!X295=TONGHOP!T295,TONGHOP!X295=TONGHOP!U295),TONGHOP!P295="TH"),TONGHOP!X295,"")</f>
        <v/>
      </c>
      <c r="K295" s="7" t="str">
        <f>IF(AND(TONGHOP!O295="ThiTN",OR(TONGHOP!Y295=TONGHOP!T295,TONGHOP!Y295=TONGHOP!U295),TONGHOP!P295="TH"),TONGHOP!Y295,"")</f>
        <v/>
      </c>
      <c r="L295" s="7" t="str">
        <f>IF(AND(J295="",K295=""),"",IF(AND(TONGHOP!O295="ThiTN",TONGHOP!P295="TH"),TONGHOP!Z295,""))</f>
        <v/>
      </c>
      <c r="M295" s="7" t="str">
        <f>IF(AND(TONGHOP!O295="ThiTN",AND(TONGHOP!X295&lt;&gt;TONGHOP!T295,TONGHOP!X295&lt;&gt;TONGHOP!U295),TONGHOP!P295="TH"),TONGHOP!X295,"")</f>
        <v/>
      </c>
      <c r="N295" s="7" t="str">
        <f>IF(AND(TONGHOP!O295="ThiTN",AND(TONGHOP!Y295&lt;&gt;TONGHOP!T295,TONGHOP!Y295&lt;&gt;TONGHOP!U295),TONGHOP!P295="TH"),TONGHOP!Y295,"")</f>
        <v/>
      </c>
      <c r="O295" s="7" t="str">
        <f>IF(AND(M295="",N295=""),"",IF(AND(TONGHOP!O295="ThiTN",TONGHOP!P295="TH"),TONGHOP!Z295,""))</f>
        <v/>
      </c>
    </row>
    <row r="296" spans="1:15">
      <c r="A296" s="5" t="str">
        <f>IF(AND(TONGHOP!O296="KTHP",TONGHOP!P296="LT"),TONGHOP!X296,"")</f>
        <v/>
      </c>
      <c r="B296" s="6" t="str">
        <f>IF(AND(TONGHOP!O296="KTHP",TONGHOP!P296="LT"),TONGHOP!Y296,"")</f>
        <v/>
      </c>
      <c r="C296" s="6" t="str">
        <f>IF(AND(TONGHOP!O296="KTHP",TONGHOP!P296="LT"),TONGHOP!Z296,"")</f>
        <v/>
      </c>
      <c r="D296" s="5" t="str">
        <f>IF(AND(TONGHOP!O296="KTHP",TONGHOP!P296="TL"),TONGHOP!X296,"")</f>
        <v/>
      </c>
      <c r="E296" s="6" t="str">
        <f>IF(AND(TONGHOP!O296="KTHP",TONGHOP!P296="TL"),TONGHOP!Y296,"")</f>
        <v/>
      </c>
      <c r="F296" s="6" t="str">
        <f>IF(AND(TONGHOP!O296="KTHP",TONGHOP!P296="TL"),TONGHOP!Z296,"")</f>
        <v/>
      </c>
      <c r="G296" s="7" t="str">
        <f>IF(AND(TONGHOP!O296="ThiTN",TONGHOP!P296="LT"),TONGHOP!X296,"")</f>
        <v/>
      </c>
      <c r="H296" s="7" t="str">
        <f>IF(AND(TONGHOP!O296="ThiTN",TONGHOP!P296="LT"),TONGHOP!Y296,"")</f>
        <v/>
      </c>
      <c r="I296" s="7" t="str">
        <f>IF(AND(G296="",H296=""),"",IF(AND(TONGHOP!O296="ThiTN",TONGHOP!P296="LT"),TONGHOP!Z296,""))</f>
        <v/>
      </c>
      <c r="J296" s="7" t="str">
        <f>IF(AND(TONGHOP!O296="ThiTN",OR(TONGHOP!X296=TONGHOP!T296,TONGHOP!X296=TONGHOP!U296),TONGHOP!P296="TH"),TONGHOP!X296,"")</f>
        <v/>
      </c>
      <c r="K296" s="7" t="str">
        <f>IF(AND(TONGHOP!O296="ThiTN",OR(TONGHOP!Y296=TONGHOP!T296,TONGHOP!Y296=TONGHOP!U296),TONGHOP!P296="TH"),TONGHOP!Y296,"")</f>
        <v/>
      </c>
      <c r="L296" s="7" t="str">
        <f>IF(AND(J296="",K296=""),"",IF(AND(TONGHOP!O296="ThiTN",TONGHOP!P296="TH"),TONGHOP!Z296,""))</f>
        <v/>
      </c>
      <c r="M296" s="7" t="str">
        <f>IF(AND(TONGHOP!O296="ThiTN",AND(TONGHOP!X296&lt;&gt;TONGHOP!T296,TONGHOP!X296&lt;&gt;TONGHOP!U296),TONGHOP!P296="TH"),TONGHOP!X296,"")</f>
        <v/>
      </c>
      <c r="N296" s="7" t="str">
        <f>IF(AND(TONGHOP!O296="ThiTN",AND(TONGHOP!Y296&lt;&gt;TONGHOP!T296,TONGHOP!Y296&lt;&gt;TONGHOP!U296),TONGHOP!P296="TH"),TONGHOP!Y296,"")</f>
        <v/>
      </c>
      <c r="O296" s="7" t="str">
        <f>IF(AND(M296="",N296=""),"",IF(AND(TONGHOP!O296="ThiTN",TONGHOP!P296="TH"),TONGHOP!Z296,""))</f>
        <v/>
      </c>
    </row>
    <row r="297" spans="1:15">
      <c r="A297" s="5" t="str">
        <f>IF(AND(TONGHOP!O297="KTHP",TONGHOP!P297="LT"),TONGHOP!X297,"")</f>
        <v/>
      </c>
      <c r="B297" s="6" t="str">
        <f>IF(AND(TONGHOP!O297="KTHP",TONGHOP!P297="LT"),TONGHOP!Y297,"")</f>
        <v/>
      </c>
      <c r="C297" s="6" t="str">
        <f>IF(AND(TONGHOP!O297="KTHP",TONGHOP!P297="LT"),TONGHOP!Z297,"")</f>
        <v/>
      </c>
      <c r="D297" s="5" t="str">
        <f>IF(AND(TONGHOP!O297="KTHP",TONGHOP!P297="TL"),TONGHOP!X297,"")</f>
        <v/>
      </c>
      <c r="E297" s="6" t="str">
        <f>IF(AND(TONGHOP!O297="KTHP",TONGHOP!P297="TL"),TONGHOP!Y297,"")</f>
        <v/>
      </c>
      <c r="F297" s="6" t="str">
        <f>IF(AND(TONGHOP!O297="KTHP",TONGHOP!P297="TL"),TONGHOP!Z297,"")</f>
        <v/>
      </c>
      <c r="G297" s="7" t="str">
        <f>IF(AND(TONGHOP!O297="ThiTN",TONGHOP!P297="LT"),TONGHOP!X297,"")</f>
        <v/>
      </c>
      <c r="H297" s="7" t="str">
        <f>IF(AND(TONGHOP!O297="ThiTN",TONGHOP!P297="LT"),TONGHOP!Y297,"")</f>
        <v/>
      </c>
      <c r="I297" s="7" t="str">
        <f>IF(AND(G297="",H297=""),"",IF(AND(TONGHOP!O297="ThiTN",TONGHOP!P297="LT"),TONGHOP!Z297,""))</f>
        <v/>
      </c>
      <c r="J297" s="7" t="str">
        <f>IF(AND(TONGHOP!O297="ThiTN",OR(TONGHOP!X297=TONGHOP!T297,TONGHOP!X297=TONGHOP!U297),TONGHOP!P297="TH"),TONGHOP!X297,"")</f>
        <v/>
      </c>
      <c r="K297" s="7" t="str">
        <f>IF(AND(TONGHOP!O297="ThiTN",OR(TONGHOP!Y297=TONGHOP!T297,TONGHOP!Y297=TONGHOP!U297),TONGHOP!P297="TH"),TONGHOP!Y297,"")</f>
        <v/>
      </c>
      <c r="L297" s="7" t="str">
        <f>IF(AND(J297="",K297=""),"",IF(AND(TONGHOP!O297="ThiTN",TONGHOP!P297="TH"),TONGHOP!Z297,""))</f>
        <v/>
      </c>
      <c r="M297" s="7" t="str">
        <f>IF(AND(TONGHOP!O297="ThiTN",AND(TONGHOP!X297&lt;&gt;TONGHOP!T297,TONGHOP!X297&lt;&gt;TONGHOP!U297),TONGHOP!P297="TH"),TONGHOP!X297,"")</f>
        <v/>
      </c>
      <c r="N297" s="7" t="str">
        <f>IF(AND(TONGHOP!O297="ThiTN",AND(TONGHOP!Y297&lt;&gt;TONGHOP!T297,TONGHOP!Y297&lt;&gt;TONGHOP!U297),TONGHOP!P297="TH"),TONGHOP!Y297,"")</f>
        <v/>
      </c>
      <c r="O297" s="7" t="str">
        <f>IF(AND(M297="",N297=""),"",IF(AND(TONGHOP!O297="ThiTN",TONGHOP!P297="TH"),TONGHOP!Z297,""))</f>
        <v/>
      </c>
    </row>
    <row r="298" spans="1:15">
      <c r="A298" s="5" t="str">
        <f>IF(AND(TONGHOP!O298="KTHP",TONGHOP!P298="LT"),TONGHOP!X298,"")</f>
        <v/>
      </c>
      <c r="B298" s="6" t="str">
        <f>IF(AND(TONGHOP!O298="KTHP",TONGHOP!P298="LT"),TONGHOP!Y298,"")</f>
        <v/>
      </c>
      <c r="C298" s="6" t="str">
        <f>IF(AND(TONGHOP!O298="KTHP",TONGHOP!P298="LT"),TONGHOP!Z298,"")</f>
        <v/>
      </c>
      <c r="D298" s="5" t="str">
        <f>IF(AND(TONGHOP!O298="KTHP",TONGHOP!P298="TL"),TONGHOP!X298,"")</f>
        <v/>
      </c>
      <c r="E298" s="6" t="str">
        <f>IF(AND(TONGHOP!O298="KTHP",TONGHOP!P298="TL"),TONGHOP!Y298,"")</f>
        <v/>
      </c>
      <c r="F298" s="6" t="str">
        <f>IF(AND(TONGHOP!O298="KTHP",TONGHOP!P298="TL"),TONGHOP!Z298,"")</f>
        <v/>
      </c>
      <c r="G298" s="7" t="str">
        <f>IF(AND(TONGHOP!O298="ThiTN",TONGHOP!P298="LT"),TONGHOP!X298,"")</f>
        <v/>
      </c>
      <c r="H298" s="7" t="str">
        <f>IF(AND(TONGHOP!O298="ThiTN",TONGHOP!P298="LT"),TONGHOP!Y298,"")</f>
        <v/>
      </c>
      <c r="I298" s="7" t="str">
        <f>IF(AND(G298="",H298=""),"",IF(AND(TONGHOP!O298="ThiTN",TONGHOP!P298="LT"),TONGHOP!Z298,""))</f>
        <v/>
      </c>
      <c r="J298" s="7" t="str">
        <f>IF(AND(TONGHOP!O298="ThiTN",OR(TONGHOP!X298=TONGHOP!T298,TONGHOP!X298=TONGHOP!U298),TONGHOP!P298="TH"),TONGHOP!X298,"")</f>
        <v/>
      </c>
      <c r="K298" s="7" t="str">
        <f>IF(AND(TONGHOP!O298="ThiTN",OR(TONGHOP!Y298=TONGHOP!T298,TONGHOP!Y298=TONGHOP!U298),TONGHOP!P298="TH"),TONGHOP!Y298,"")</f>
        <v/>
      </c>
      <c r="L298" s="7" t="str">
        <f>IF(AND(J298="",K298=""),"",IF(AND(TONGHOP!O298="ThiTN",TONGHOP!P298="TH"),TONGHOP!Z298,""))</f>
        <v/>
      </c>
      <c r="M298" s="7" t="str">
        <f>IF(AND(TONGHOP!O298="ThiTN",AND(TONGHOP!X298&lt;&gt;TONGHOP!T298,TONGHOP!X298&lt;&gt;TONGHOP!U298),TONGHOP!P298="TH"),TONGHOP!X298,"")</f>
        <v/>
      </c>
      <c r="N298" s="7" t="str">
        <f>IF(AND(TONGHOP!O298="ThiTN",AND(TONGHOP!Y298&lt;&gt;TONGHOP!T298,TONGHOP!Y298&lt;&gt;TONGHOP!U298),TONGHOP!P298="TH"),TONGHOP!Y298,"")</f>
        <v/>
      </c>
      <c r="O298" s="7" t="str">
        <f>IF(AND(M298="",N298=""),"",IF(AND(TONGHOP!O298="ThiTN",TONGHOP!P298="TH"),TONGHOP!Z298,""))</f>
        <v/>
      </c>
    </row>
    <row r="299" spans="1:15">
      <c r="A299" s="5" t="str">
        <f>IF(AND(TONGHOP!O299="KTHP",TONGHOP!P299="LT"),TONGHOP!X299,"")</f>
        <v/>
      </c>
      <c r="B299" s="6" t="str">
        <f>IF(AND(TONGHOP!O299="KTHP",TONGHOP!P299="LT"),TONGHOP!Y299,"")</f>
        <v/>
      </c>
      <c r="C299" s="6" t="str">
        <f>IF(AND(TONGHOP!O299="KTHP",TONGHOP!P299="LT"),TONGHOP!Z299,"")</f>
        <v/>
      </c>
      <c r="D299" s="5" t="str">
        <f>IF(AND(TONGHOP!O299="KTHP",TONGHOP!P299="TL"),TONGHOP!X299,"")</f>
        <v/>
      </c>
      <c r="E299" s="6" t="str">
        <f>IF(AND(TONGHOP!O299="KTHP",TONGHOP!P299="TL"),TONGHOP!Y299,"")</f>
        <v/>
      </c>
      <c r="F299" s="6" t="str">
        <f>IF(AND(TONGHOP!O299="KTHP",TONGHOP!P299="TL"),TONGHOP!Z299,"")</f>
        <v/>
      </c>
      <c r="G299" s="7" t="str">
        <f>IF(AND(TONGHOP!O299="ThiTN",TONGHOP!P299="LT"),TONGHOP!X299,"")</f>
        <v/>
      </c>
      <c r="H299" s="7" t="str">
        <f>IF(AND(TONGHOP!O299="ThiTN",TONGHOP!P299="LT"),TONGHOP!Y299,"")</f>
        <v/>
      </c>
      <c r="I299" s="7" t="str">
        <f>IF(AND(G299="",H299=""),"",IF(AND(TONGHOP!O299="ThiTN",TONGHOP!P299="LT"),TONGHOP!Z299,""))</f>
        <v/>
      </c>
      <c r="J299" s="7" t="str">
        <f>IF(AND(TONGHOP!O299="ThiTN",OR(TONGHOP!X299=TONGHOP!T299,TONGHOP!X299=TONGHOP!U299),TONGHOP!P299="TH"),TONGHOP!X299,"")</f>
        <v/>
      </c>
      <c r="K299" s="7" t="str">
        <f>IF(AND(TONGHOP!O299="ThiTN",OR(TONGHOP!Y299=TONGHOP!T299,TONGHOP!Y299=TONGHOP!U299),TONGHOP!P299="TH"),TONGHOP!Y299,"")</f>
        <v/>
      </c>
      <c r="L299" s="7" t="str">
        <f>IF(AND(J299="",K299=""),"",IF(AND(TONGHOP!O299="ThiTN",TONGHOP!P299="TH"),TONGHOP!Z299,""))</f>
        <v/>
      </c>
      <c r="M299" s="7" t="str">
        <f>IF(AND(TONGHOP!O299="ThiTN",AND(TONGHOP!X299&lt;&gt;TONGHOP!T299,TONGHOP!X299&lt;&gt;TONGHOP!U299),TONGHOP!P299="TH"),TONGHOP!X299,"")</f>
        <v/>
      </c>
      <c r="N299" s="7" t="str">
        <f>IF(AND(TONGHOP!O299="ThiTN",AND(TONGHOP!Y299&lt;&gt;TONGHOP!T299,TONGHOP!Y299&lt;&gt;TONGHOP!U299),TONGHOP!P299="TH"),TONGHOP!Y299,"")</f>
        <v/>
      </c>
      <c r="O299" s="7" t="str">
        <f>IF(AND(M299="",N299=""),"",IF(AND(TONGHOP!O299="ThiTN",TONGHOP!P299="TH"),TONGHOP!Z299,""))</f>
        <v/>
      </c>
    </row>
    <row r="300" spans="1:15">
      <c r="A300" s="5" t="str">
        <f>IF(AND(TONGHOP!O300="KTHP",TONGHOP!P300="LT"),TONGHOP!X300,"")</f>
        <v/>
      </c>
      <c r="B300" s="6" t="str">
        <f>IF(AND(TONGHOP!O300="KTHP",TONGHOP!P300="LT"),TONGHOP!Y300,"")</f>
        <v/>
      </c>
      <c r="C300" s="6" t="str">
        <f>IF(AND(TONGHOP!O300="KTHP",TONGHOP!P300="LT"),TONGHOP!Z300,"")</f>
        <v/>
      </c>
      <c r="D300" s="5" t="str">
        <f>IF(AND(TONGHOP!O300="KTHP",TONGHOP!P300="TL"),TONGHOP!X300,"")</f>
        <v/>
      </c>
      <c r="E300" s="6" t="str">
        <f>IF(AND(TONGHOP!O300="KTHP",TONGHOP!P300="TL"),TONGHOP!Y300,"")</f>
        <v/>
      </c>
      <c r="F300" s="6" t="str">
        <f>IF(AND(TONGHOP!O300="KTHP",TONGHOP!P300="TL"),TONGHOP!Z300,"")</f>
        <v/>
      </c>
      <c r="G300" s="7" t="str">
        <f>IF(AND(TONGHOP!O300="ThiTN",TONGHOP!P300="LT"),TONGHOP!X300,"")</f>
        <v/>
      </c>
      <c r="H300" s="7" t="str">
        <f>IF(AND(TONGHOP!O300="ThiTN",TONGHOP!P300="LT"),TONGHOP!Y300,"")</f>
        <v/>
      </c>
      <c r="I300" s="7" t="str">
        <f>IF(AND(G300="",H300=""),"",IF(AND(TONGHOP!O300="ThiTN",TONGHOP!P300="LT"),TONGHOP!Z300,""))</f>
        <v/>
      </c>
      <c r="J300" s="7" t="str">
        <f>IF(AND(TONGHOP!O300="ThiTN",OR(TONGHOP!X300=TONGHOP!T300,TONGHOP!X300=TONGHOP!U300),TONGHOP!P300="TH"),TONGHOP!X300,"")</f>
        <v/>
      </c>
      <c r="K300" s="7" t="str">
        <f>IF(AND(TONGHOP!O300="ThiTN",OR(TONGHOP!Y300=TONGHOP!T300,TONGHOP!Y300=TONGHOP!U300),TONGHOP!P300="TH"),TONGHOP!Y300,"")</f>
        <v/>
      </c>
      <c r="L300" s="7" t="str">
        <f>IF(AND(J300="",K300=""),"",IF(AND(TONGHOP!O300="ThiTN",TONGHOP!P300="TH"),TONGHOP!Z300,""))</f>
        <v/>
      </c>
      <c r="M300" s="7" t="str">
        <f>IF(AND(TONGHOP!O300="ThiTN",AND(TONGHOP!X300&lt;&gt;TONGHOP!T300,TONGHOP!X300&lt;&gt;TONGHOP!U300),TONGHOP!P300="TH"),TONGHOP!X300,"")</f>
        <v/>
      </c>
      <c r="N300" s="7" t="str">
        <f>IF(AND(TONGHOP!O300="ThiTN",AND(TONGHOP!Y300&lt;&gt;TONGHOP!T300,TONGHOP!Y300&lt;&gt;TONGHOP!U300),TONGHOP!P300="TH"),TONGHOP!Y300,"")</f>
        <v/>
      </c>
      <c r="O300" s="7" t="str">
        <f>IF(AND(M300="",N300=""),"",IF(AND(TONGHOP!O300="ThiTN",TONGHOP!P300="TH"),TONGHOP!Z300,""))</f>
        <v/>
      </c>
    </row>
    <row r="301" spans="1:15">
      <c r="A301" s="5" t="str">
        <f>IF(AND(TONGHOP!O301="KTHP",TONGHOP!P301="LT"),TONGHOP!X301,"")</f>
        <v/>
      </c>
      <c r="B301" s="6" t="str">
        <f>IF(AND(TONGHOP!O301="KTHP",TONGHOP!P301="LT"),TONGHOP!Y301,"")</f>
        <v/>
      </c>
      <c r="C301" s="6" t="str">
        <f>IF(AND(TONGHOP!O301="KTHP",TONGHOP!P301="LT"),TONGHOP!Z301,"")</f>
        <v/>
      </c>
      <c r="D301" s="5" t="str">
        <f>IF(AND(TONGHOP!O301="KTHP",TONGHOP!P301="TL"),TONGHOP!X301,"")</f>
        <v/>
      </c>
      <c r="E301" s="6" t="str">
        <f>IF(AND(TONGHOP!O301="KTHP",TONGHOP!P301="TL"),TONGHOP!Y301,"")</f>
        <v/>
      </c>
      <c r="F301" s="6" t="str">
        <f>IF(AND(TONGHOP!O301="KTHP",TONGHOP!P301="TL"),TONGHOP!Z301,"")</f>
        <v/>
      </c>
      <c r="G301" s="7" t="str">
        <f>IF(AND(TONGHOP!O301="ThiTN",TONGHOP!P301="LT"),TONGHOP!X301,"")</f>
        <v/>
      </c>
      <c r="H301" s="7" t="str">
        <f>IF(AND(TONGHOP!O301="ThiTN",TONGHOP!P301="LT"),TONGHOP!Y301,"")</f>
        <v/>
      </c>
      <c r="I301" s="7" t="str">
        <f>IF(AND(G301="",H301=""),"",IF(AND(TONGHOP!O301="ThiTN",TONGHOP!P301="LT"),TONGHOP!Z301,""))</f>
        <v/>
      </c>
      <c r="J301" s="7" t="str">
        <f>IF(AND(TONGHOP!O301="ThiTN",OR(TONGHOP!X301=TONGHOP!T301,TONGHOP!X301=TONGHOP!U301),TONGHOP!P301="TH"),TONGHOP!X301,"")</f>
        <v/>
      </c>
      <c r="K301" s="7" t="str">
        <f>IF(AND(TONGHOP!O301="ThiTN",OR(TONGHOP!Y301=TONGHOP!T301,TONGHOP!Y301=TONGHOP!U301),TONGHOP!P301="TH"),TONGHOP!Y301,"")</f>
        <v/>
      </c>
      <c r="L301" s="7" t="str">
        <f>IF(AND(J301="",K301=""),"",IF(AND(TONGHOP!O301="ThiTN",TONGHOP!P301="TH"),TONGHOP!Z301,""))</f>
        <v/>
      </c>
      <c r="M301" s="7" t="str">
        <f>IF(AND(TONGHOP!O301="ThiTN",AND(TONGHOP!X301&lt;&gt;TONGHOP!T301,TONGHOP!X301&lt;&gt;TONGHOP!U301),TONGHOP!P301="TH"),TONGHOP!X301,"")</f>
        <v/>
      </c>
      <c r="N301" s="7" t="str">
        <f>IF(AND(TONGHOP!O301="ThiTN",AND(TONGHOP!Y301&lt;&gt;TONGHOP!T301,TONGHOP!Y301&lt;&gt;TONGHOP!U301),TONGHOP!P301="TH"),TONGHOP!Y301,"")</f>
        <v/>
      </c>
      <c r="O301" s="7" t="str">
        <f>IF(AND(M301="",N301=""),"",IF(AND(TONGHOP!O301="ThiTN",TONGHOP!P301="TH"),TONGHOP!Z301,""))</f>
        <v/>
      </c>
    </row>
    <row r="302" spans="1:15">
      <c r="A302" s="5" t="str">
        <f>IF(AND(TONGHOP!O302="KTHP",TONGHOP!P302="LT"),TONGHOP!X302,"")</f>
        <v/>
      </c>
      <c r="B302" s="6" t="str">
        <f>IF(AND(TONGHOP!O302="KTHP",TONGHOP!P302="LT"),TONGHOP!Y302,"")</f>
        <v/>
      </c>
      <c r="C302" s="6" t="str">
        <f>IF(AND(TONGHOP!O302="KTHP",TONGHOP!P302="LT"),TONGHOP!Z302,"")</f>
        <v/>
      </c>
      <c r="D302" s="5" t="str">
        <f>IF(AND(TONGHOP!O302="KTHP",TONGHOP!P302="TL"),TONGHOP!X302,"")</f>
        <v/>
      </c>
      <c r="E302" s="6" t="str">
        <f>IF(AND(TONGHOP!O302="KTHP",TONGHOP!P302="TL"),TONGHOP!Y302,"")</f>
        <v/>
      </c>
      <c r="F302" s="6" t="str">
        <f>IF(AND(TONGHOP!O302="KTHP",TONGHOP!P302="TL"),TONGHOP!Z302,"")</f>
        <v/>
      </c>
      <c r="G302" s="7" t="str">
        <f>IF(AND(TONGHOP!O302="ThiTN",TONGHOP!P302="LT"),TONGHOP!X302,"")</f>
        <v/>
      </c>
      <c r="H302" s="7" t="str">
        <f>IF(AND(TONGHOP!O302="ThiTN",TONGHOP!P302="LT"),TONGHOP!Y302,"")</f>
        <v/>
      </c>
      <c r="I302" s="7" t="str">
        <f>IF(AND(G302="",H302=""),"",IF(AND(TONGHOP!O302="ThiTN",TONGHOP!P302="LT"),TONGHOP!Z302,""))</f>
        <v/>
      </c>
      <c r="J302" s="7" t="str">
        <f>IF(AND(TONGHOP!O302="ThiTN",OR(TONGHOP!X302=TONGHOP!T302,TONGHOP!X302=TONGHOP!U302),TONGHOP!P302="TH"),TONGHOP!X302,"")</f>
        <v/>
      </c>
      <c r="K302" s="7" t="str">
        <f>IF(AND(TONGHOP!O302="ThiTN",OR(TONGHOP!Y302=TONGHOP!T302,TONGHOP!Y302=TONGHOP!U302),TONGHOP!P302="TH"),TONGHOP!Y302,"")</f>
        <v/>
      </c>
      <c r="L302" s="7" t="str">
        <f>IF(AND(J302="",K302=""),"",IF(AND(TONGHOP!O302="ThiTN",TONGHOP!P302="TH"),TONGHOP!Z302,""))</f>
        <v/>
      </c>
      <c r="M302" s="7" t="str">
        <f>IF(AND(TONGHOP!O302="ThiTN",AND(TONGHOP!X302&lt;&gt;TONGHOP!T302,TONGHOP!X302&lt;&gt;TONGHOP!U302),TONGHOP!P302="TH"),TONGHOP!X302,"")</f>
        <v/>
      </c>
      <c r="N302" s="7" t="str">
        <f>IF(AND(TONGHOP!O302="ThiTN",AND(TONGHOP!Y302&lt;&gt;TONGHOP!T302,TONGHOP!Y302&lt;&gt;TONGHOP!U302),TONGHOP!P302="TH"),TONGHOP!Y302,"")</f>
        <v/>
      </c>
      <c r="O302" s="7" t="str">
        <f>IF(AND(M302="",N302=""),"",IF(AND(TONGHOP!O302="ThiTN",TONGHOP!P302="TH"),TONGHOP!Z302,""))</f>
        <v/>
      </c>
    </row>
    <row r="303" spans="1:15">
      <c r="A303" s="5" t="str">
        <f>IF(AND(TONGHOP!O303="KTHP",TONGHOP!P303="LT"),TONGHOP!X303,"")</f>
        <v/>
      </c>
      <c r="B303" s="6" t="str">
        <f>IF(AND(TONGHOP!O303="KTHP",TONGHOP!P303="LT"),TONGHOP!Y303,"")</f>
        <v/>
      </c>
      <c r="C303" s="6" t="str">
        <f>IF(AND(TONGHOP!O303="KTHP",TONGHOP!P303="LT"),TONGHOP!Z303,"")</f>
        <v/>
      </c>
      <c r="D303" s="5" t="str">
        <f>IF(AND(TONGHOP!O303="KTHP",TONGHOP!P303="TL"),TONGHOP!X303,"")</f>
        <v/>
      </c>
      <c r="E303" s="6" t="str">
        <f>IF(AND(TONGHOP!O303="KTHP",TONGHOP!P303="TL"),TONGHOP!Y303,"")</f>
        <v/>
      </c>
      <c r="F303" s="6" t="str">
        <f>IF(AND(TONGHOP!O303="KTHP",TONGHOP!P303="TL"),TONGHOP!Z303,"")</f>
        <v/>
      </c>
      <c r="G303" s="7" t="str">
        <f>IF(AND(TONGHOP!O303="ThiTN",TONGHOP!P303="LT"),TONGHOP!X303,"")</f>
        <v/>
      </c>
      <c r="H303" s="7" t="str">
        <f>IF(AND(TONGHOP!O303="ThiTN",TONGHOP!P303="LT"),TONGHOP!Y303,"")</f>
        <v/>
      </c>
      <c r="I303" s="7" t="str">
        <f>IF(AND(G303="",H303=""),"",IF(AND(TONGHOP!O303="ThiTN",TONGHOP!P303="LT"),TONGHOP!Z303,""))</f>
        <v/>
      </c>
      <c r="J303" s="7" t="str">
        <f>IF(AND(TONGHOP!O303="ThiTN",OR(TONGHOP!X303=TONGHOP!T303,TONGHOP!X303=TONGHOP!U303),TONGHOP!P303="TH"),TONGHOP!X303,"")</f>
        <v/>
      </c>
      <c r="K303" s="7" t="str">
        <f>IF(AND(TONGHOP!O303="ThiTN",OR(TONGHOP!Y303=TONGHOP!T303,TONGHOP!Y303=TONGHOP!U303),TONGHOP!P303="TH"),TONGHOP!Y303,"")</f>
        <v/>
      </c>
      <c r="L303" s="7" t="str">
        <f>IF(AND(J303="",K303=""),"",IF(AND(TONGHOP!O303="ThiTN",TONGHOP!P303="TH"),TONGHOP!Z303,""))</f>
        <v/>
      </c>
      <c r="M303" s="7" t="str">
        <f>IF(AND(TONGHOP!O303="ThiTN",AND(TONGHOP!X303&lt;&gt;TONGHOP!T303,TONGHOP!X303&lt;&gt;TONGHOP!U303),TONGHOP!P303="TH"),TONGHOP!X303,"")</f>
        <v/>
      </c>
      <c r="N303" s="7" t="str">
        <f>IF(AND(TONGHOP!O303="ThiTN",AND(TONGHOP!Y303&lt;&gt;TONGHOP!T303,TONGHOP!Y303&lt;&gt;TONGHOP!U303),TONGHOP!P303="TH"),TONGHOP!Y303,"")</f>
        <v/>
      </c>
      <c r="O303" s="7" t="str">
        <f>IF(AND(M303="",N303=""),"",IF(AND(TONGHOP!O303="ThiTN",TONGHOP!P303="TH"),TONGHOP!Z303,""))</f>
        <v/>
      </c>
    </row>
    <row r="304" spans="1:15">
      <c r="A304" s="5" t="str">
        <f>IF(AND(TONGHOP!O304="KTHP",TONGHOP!P304="LT"),TONGHOP!X304,"")</f>
        <v/>
      </c>
      <c r="B304" s="6" t="str">
        <f>IF(AND(TONGHOP!O304="KTHP",TONGHOP!P304="LT"),TONGHOP!Y304,"")</f>
        <v/>
      </c>
      <c r="C304" s="6" t="str">
        <f>IF(AND(TONGHOP!O304="KTHP",TONGHOP!P304="LT"),TONGHOP!Z304,"")</f>
        <v/>
      </c>
      <c r="D304" s="5" t="str">
        <f>IF(AND(TONGHOP!O304="KTHP",TONGHOP!P304="TL"),TONGHOP!X304,"")</f>
        <v/>
      </c>
      <c r="E304" s="6" t="str">
        <f>IF(AND(TONGHOP!O304="KTHP",TONGHOP!P304="TL"),TONGHOP!Y304,"")</f>
        <v/>
      </c>
      <c r="F304" s="6" t="str">
        <f>IF(AND(TONGHOP!O304="KTHP",TONGHOP!P304="TL"),TONGHOP!Z304,"")</f>
        <v/>
      </c>
      <c r="G304" s="7" t="str">
        <f>IF(AND(TONGHOP!O304="ThiTN",TONGHOP!P304="LT"),TONGHOP!X304,"")</f>
        <v/>
      </c>
      <c r="H304" s="7" t="str">
        <f>IF(AND(TONGHOP!O304="ThiTN",TONGHOP!P304="LT"),TONGHOP!Y304,"")</f>
        <v/>
      </c>
      <c r="I304" s="7" t="str">
        <f>IF(AND(G304="",H304=""),"",IF(AND(TONGHOP!O304="ThiTN",TONGHOP!P304="LT"),TONGHOP!Z304,""))</f>
        <v/>
      </c>
      <c r="J304" s="7" t="str">
        <f>IF(AND(TONGHOP!O304="ThiTN",OR(TONGHOP!X304=TONGHOP!T304,TONGHOP!X304=TONGHOP!U304),TONGHOP!P304="TH"),TONGHOP!X304,"")</f>
        <v/>
      </c>
      <c r="K304" s="7" t="str">
        <f>IF(AND(TONGHOP!O304="ThiTN",OR(TONGHOP!Y304=TONGHOP!T304,TONGHOP!Y304=TONGHOP!U304),TONGHOP!P304="TH"),TONGHOP!Y304,"")</f>
        <v/>
      </c>
      <c r="L304" s="7" t="str">
        <f>IF(AND(J304="",K304=""),"",IF(AND(TONGHOP!O304="ThiTN",TONGHOP!P304="TH"),TONGHOP!Z304,""))</f>
        <v/>
      </c>
      <c r="M304" s="7" t="str">
        <f>IF(AND(TONGHOP!O304="ThiTN",AND(TONGHOP!X304&lt;&gt;TONGHOP!T304,TONGHOP!X304&lt;&gt;TONGHOP!U304),TONGHOP!P304="TH"),TONGHOP!X304,"")</f>
        <v/>
      </c>
      <c r="N304" s="7" t="str">
        <f>IF(AND(TONGHOP!O304="ThiTN",AND(TONGHOP!Y304&lt;&gt;TONGHOP!T304,TONGHOP!Y304&lt;&gt;TONGHOP!U304),TONGHOP!P304="TH"),TONGHOP!Y304,"")</f>
        <v/>
      </c>
      <c r="O304" s="7" t="str">
        <f>IF(AND(M304="",N304=""),"",IF(AND(TONGHOP!O304="ThiTN",TONGHOP!P304="TH"),TONGHOP!Z304,""))</f>
        <v/>
      </c>
    </row>
    <row r="305" spans="1:15">
      <c r="A305" s="5" t="str">
        <f>IF(AND(TONGHOP!O305="KTHP",TONGHOP!P305="LT"),TONGHOP!X305,"")</f>
        <v/>
      </c>
      <c r="B305" s="6" t="str">
        <f>IF(AND(TONGHOP!O305="KTHP",TONGHOP!P305="LT"),TONGHOP!Y305,"")</f>
        <v/>
      </c>
      <c r="C305" s="6" t="str">
        <f>IF(AND(TONGHOP!O305="KTHP",TONGHOP!P305="LT"),TONGHOP!Z305,"")</f>
        <v/>
      </c>
      <c r="D305" s="5" t="str">
        <f>IF(AND(TONGHOP!O305="KTHP",TONGHOP!P305="TL"),TONGHOP!X305,"")</f>
        <v/>
      </c>
      <c r="E305" s="6" t="str">
        <f>IF(AND(TONGHOP!O305="KTHP",TONGHOP!P305="TL"),TONGHOP!Y305,"")</f>
        <v/>
      </c>
      <c r="F305" s="6" t="str">
        <f>IF(AND(TONGHOP!O305="KTHP",TONGHOP!P305="TL"),TONGHOP!Z305,"")</f>
        <v/>
      </c>
      <c r="G305" s="7" t="str">
        <f>IF(AND(TONGHOP!O305="ThiTN",TONGHOP!P305="LT"),TONGHOP!X305,"")</f>
        <v/>
      </c>
      <c r="H305" s="7" t="str">
        <f>IF(AND(TONGHOP!O305="ThiTN",TONGHOP!P305="LT"),TONGHOP!Y305,"")</f>
        <v/>
      </c>
      <c r="I305" s="7" t="str">
        <f>IF(AND(G305="",H305=""),"",IF(AND(TONGHOP!O305="ThiTN",TONGHOP!P305="LT"),TONGHOP!Z305,""))</f>
        <v/>
      </c>
      <c r="J305" s="7" t="str">
        <f>IF(AND(TONGHOP!O305="ThiTN",OR(TONGHOP!X305=TONGHOP!T305,TONGHOP!X305=TONGHOP!U305),TONGHOP!P305="TH"),TONGHOP!X305,"")</f>
        <v/>
      </c>
      <c r="K305" s="7" t="str">
        <f>IF(AND(TONGHOP!O305="ThiTN",OR(TONGHOP!Y305=TONGHOP!T305,TONGHOP!Y305=TONGHOP!U305),TONGHOP!P305="TH"),TONGHOP!Y305,"")</f>
        <v/>
      </c>
      <c r="L305" s="7" t="str">
        <f>IF(AND(J305="",K305=""),"",IF(AND(TONGHOP!O305="ThiTN",TONGHOP!P305="TH"),TONGHOP!Z305,""))</f>
        <v/>
      </c>
      <c r="M305" s="7" t="str">
        <f>IF(AND(TONGHOP!O305="ThiTN",AND(TONGHOP!X305&lt;&gt;TONGHOP!T305,TONGHOP!X305&lt;&gt;TONGHOP!U305),TONGHOP!P305="TH"),TONGHOP!X305,"")</f>
        <v/>
      </c>
      <c r="N305" s="7" t="str">
        <f>IF(AND(TONGHOP!O305="ThiTN",AND(TONGHOP!Y305&lt;&gt;TONGHOP!T305,TONGHOP!Y305&lt;&gt;TONGHOP!U305),TONGHOP!P305="TH"),TONGHOP!Y305,"")</f>
        <v/>
      </c>
      <c r="O305" s="7" t="str">
        <f>IF(AND(M305="",N305=""),"",IF(AND(TONGHOP!O305="ThiTN",TONGHOP!P305="TH"),TONGHOP!Z305,""))</f>
        <v/>
      </c>
    </row>
    <row r="306" spans="1:15">
      <c r="A306" s="5" t="str">
        <f>IF(AND(TONGHOP!O306="KTHP",TONGHOP!P306="LT"),TONGHOP!X306,"")</f>
        <v/>
      </c>
      <c r="B306" s="6" t="str">
        <f>IF(AND(TONGHOP!O306="KTHP",TONGHOP!P306="LT"),TONGHOP!Y306,"")</f>
        <v/>
      </c>
      <c r="C306" s="6" t="str">
        <f>IF(AND(TONGHOP!O306="KTHP",TONGHOP!P306="LT"),TONGHOP!Z306,"")</f>
        <v/>
      </c>
      <c r="D306" s="5" t="str">
        <f>IF(AND(TONGHOP!O306="KTHP",TONGHOP!P306="TL"),TONGHOP!X306,"")</f>
        <v/>
      </c>
      <c r="E306" s="6" t="str">
        <f>IF(AND(TONGHOP!O306="KTHP",TONGHOP!P306="TL"),TONGHOP!Y306,"")</f>
        <v/>
      </c>
      <c r="F306" s="6" t="str">
        <f>IF(AND(TONGHOP!O306="KTHP",TONGHOP!P306="TL"),TONGHOP!Z306,"")</f>
        <v/>
      </c>
      <c r="G306" s="7" t="str">
        <f>IF(AND(TONGHOP!O306="ThiTN",TONGHOP!P306="LT"),TONGHOP!X306,"")</f>
        <v/>
      </c>
      <c r="H306" s="7" t="str">
        <f>IF(AND(TONGHOP!O306="ThiTN",TONGHOP!P306="LT"),TONGHOP!Y306,"")</f>
        <v/>
      </c>
      <c r="I306" s="7" t="str">
        <f>IF(AND(G306="",H306=""),"",IF(AND(TONGHOP!O306="ThiTN",TONGHOP!P306="LT"),TONGHOP!Z306,""))</f>
        <v/>
      </c>
      <c r="J306" s="7" t="str">
        <f>IF(AND(TONGHOP!O306="ThiTN",OR(TONGHOP!X306=TONGHOP!T306,TONGHOP!X306=TONGHOP!U306),TONGHOP!P306="TH"),TONGHOP!X306,"")</f>
        <v/>
      </c>
      <c r="K306" s="7" t="str">
        <f>IF(AND(TONGHOP!O306="ThiTN",OR(TONGHOP!Y306=TONGHOP!T306,TONGHOP!Y306=TONGHOP!U306),TONGHOP!P306="TH"),TONGHOP!Y306,"")</f>
        <v/>
      </c>
      <c r="L306" s="7" t="str">
        <f>IF(AND(J306="",K306=""),"",IF(AND(TONGHOP!O306="ThiTN",TONGHOP!P306="TH"),TONGHOP!Z306,""))</f>
        <v/>
      </c>
      <c r="M306" s="7" t="str">
        <f>IF(AND(TONGHOP!O306="ThiTN",AND(TONGHOP!X306&lt;&gt;TONGHOP!T306,TONGHOP!X306&lt;&gt;TONGHOP!U306),TONGHOP!P306="TH"),TONGHOP!X306,"")</f>
        <v/>
      </c>
      <c r="N306" s="7" t="str">
        <f>IF(AND(TONGHOP!O306="ThiTN",AND(TONGHOP!Y306&lt;&gt;TONGHOP!T306,TONGHOP!Y306&lt;&gt;TONGHOP!U306),TONGHOP!P306="TH"),TONGHOP!Y306,"")</f>
        <v/>
      </c>
      <c r="O306" s="7" t="str">
        <f>IF(AND(M306="",N306=""),"",IF(AND(TONGHOP!O306="ThiTN",TONGHOP!P306="TH"),TONGHOP!Z306,""))</f>
        <v/>
      </c>
    </row>
    <row r="307" spans="1:15">
      <c r="A307" s="5" t="str">
        <f>IF(AND(TONGHOP!O307="KTHP",TONGHOP!P307="LT"),TONGHOP!X307,"")</f>
        <v/>
      </c>
      <c r="B307" s="6" t="str">
        <f>IF(AND(TONGHOP!O307="KTHP",TONGHOP!P307="LT"),TONGHOP!Y307,"")</f>
        <v/>
      </c>
      <c r="C307" s="6" t="str">
        <f>IF(AND(TONGHOP!O307="KTHP",TONGHOP!P307="LT"),TONGHOP!Z307,"")</f>
        <v/>
      </c>
      <c r="D307" s="5" t="str">
        <f>IF(AND(TONGHOP!O307="KTHP",TONGHOP!P307="TL"),TONGHOP!X307,"")</f>
        <v/>
      </c>
      <c r="E307" s="6" t="str">
        <f>IF(AND(TONGHOP!O307="KTHP",TONGHOP!P307="TL"),TONGHOP!Y307,"")</f>
        <v/>
      </c>
      <c r="F307" s="6" t="str">
        <f>IF(AND(TONGHOP!O307="KTHP",TONGHOP!P307="TL"),TONGHOP!Z307,"")</f>
        <v/>
      </c>
      <c r="G307" s="7" t="str">
        <f>IF(AND(TONGHOP!O307="ThiTN",TONGHOP!P307="LT"),TONGHOP!X307,"")</f>
        <v/>
      </c>
      <c r="H307" s="7" t="str">
        <f>IF(AND(TONGHOP!O307="ThiTN",TONGHOP!P307="LT"),TONGHOP!Y307,"")</f>
        <v/>
      </c>
      <c r="I307" s="7" t="str">
        <f>IF(AND(G307="",H307=""),"",IF(AND(TONGHOP!O307="ThiTN",TONGHOP!P307="LT"),TONGHOP!Z307,""))</f>
        <v/>
      </c>
      <c r="J307" s="7" t="str">
        <f>IF(AND(TONGHOP!O307="ThiTN",OR(TONGHOP!X307=TONGHOP!T307,TONGHOP!X307=TONGHOP!U307),TONGHOP!P307="TH"),TONGHOP!X307,"")</f>
        <v/>
      </c>
      <c r="K307" s="7" t="str">
        <f>IF(AND(TONGHOP!O307="ThiTN",OR(TONGHOP!Y307=TONGHOP!T307,TONGHOP!Y307=TONGHOP!U307),TONGHOP!P307="TH"),TONGHOP!Y307,"")</f>
        <v/>
      </c>
      <c r="L307" s="7" t="str">
        <f>IF(AND(J307="",K307=""),"",IF(AND(TONGHOP!O307="ThiTN",TONGHOP!P307="TH"),TONGHOP!Z307,""))</f>
        <v/>
      </c>
      <c r="M307" s="7" t="str">
        <f>IF(AND(TONGHOP!O307="ThiTN",AND(TONGHOP!X307&lt;&gt;TONGHOP!T307,TONGHOP!X307&lt;&gt;TONGHOP!U307),TONGHOP!P307="TH"),TONGHOP!X307,"")</f>
        <v/>
      </c>
      <c r="N307" s="7" t="str">
        <f>IF(AND(TONGHOP!O307="ThiTN",AND(TONGHOP!Y307&lt;&gt;TONGHOP!T307,TONGHOP!Y307&lt;&gt;TONGHOP!U307),TONGHOP!P307="TH"),TONGHOP!Y307,"")</f>
        <v/>
      </c>
      <c r="O307" s="7" t="str">
        <f>IF(AND(M307="",N307=""),"",IF(AND(TONGHOP!O307="ThiTN",TONGHOP!P307="TH"),TONGHOP!Z307,""))</f>
        <v/>
      </c>
    </row>
    <row r="308" spans="1:15">
      <c r="A308" s="5" t="str">
        <f>IF(AND(TONGHOP!O308="KTHP",TONGHOP!P308="LT"),TONGHOP!X308,"")</f>
        <v/>
      </c>
      <c r="B308" s="6" t="str">
        <f>IF(AND(TONGHOP!O308="KTHP",TONGHOP!P308="LT"),TONGHOP!Y308,"")</f>
        <v/>
      </c>
      <c r="C308" s="6" t="str">
        <f>IF(AND(TONGHOP!O308="KTHP",TONGHOP!P308="LT"),TONGHOP!Z308,"")</f>
        <v/>
      </c>
      <c r="D308" s="5" t="str">
        <f>IF(AND(TONGHOP!O308="KTHP",TONGHOP!P308="TL"),TONGHOP!X308,"")</f>
        <v/>
      </c>
      <c r="E308" s="6" t="str">
        <f>IF(AND(TONGHOP!O308="KTHP",TONGHOP!P308="TL"),TONGHOP!Y308,"")</f>
        <v/>
      </c>
      <c r="F308" s="6" t="str">
        <f>IF(AND(TONGHOP!O308="KTHP",TONGHOP!P308="TL"),TONGHOP!Z308,"")</f>
        <v/>
      </c>
      <c r="G308" s="7" t="str">
        <f>IF(AND(TONGHOP!O308="ThiTN",TONGHOP!P308="LT"),TONGHOP!X308,"")</f>
        <v/>
      </c>
      <c r="H308" s="7" t="str">
        <f>IF(AND(TONGHOP!O308="ThiTN",TONGHOP!P308="LT"),TONGHOP!Y308,"")</f>
        <v/>
      </c>
      <c r="I308" s="7" t="str">
        <f>IF(AND(G308="",H308=""),"",IF(AND(TONGHOP!O308="ThiTN",TONGHOP!P308="LT"),TONGHOP!Z308,""))</f>
        <v/>
      </c>
      <c r="J308" s="7" t="str">
        <f>IF(AND(TONGHOP!O308="ThiTN",OR(TONGHOP!X308=TONGHOP!T308,TONGHOP!X308=TONGHOP!U308),TONGHOP!P308="TH"),TONGHOP!X308,"")</f>
        <v/>
      </c>
      <c r="K308" s="7" t="str">
        <f>IF(AND(TONGHOP!O308="ThiTN",OR(TONGHOP!Y308=TONGHOP!T308,TONGHOP!Y308=TONGHOP!U308),TONGHOP!P308="TH"),TONGHOP!Y308,"")</f>
        <v/>
      </c>
      <c r="L308" s="7" t="str">
        <f>IF(AND(J308="",K308=""),"",IF(AND(TONGHOP!O308="ThiTN",TONGHOP!P308="TH"),TONGHOP!Z308,""))</f>
        <v/>
      </c>
      <c r="M308" s="7" t="str">
        <f>IF(AND(TONGHOP!O308="ThiTN",AND(TONGHOP!X308&lt;&gt;TONGHOP!T308,TONGHOP!X308&lt;&gt;TONGHOP!U308),TONGHOP!P308="TH"),TONGHOP!X308,"")</f>
        <v/>
      </c>
      <c r="N308" s="7" t="str">
        <f>IF(AND(TONGHOP!O308="ThiTN",AND(TONGHOP!Y308&lt;&gt;TONGHOP!T308,TONGHOP!Y308&lt;&gt;TONGHOP!U308),TONGHOP!P308="TH"),TONGHOP!Y308,"")</f>
        <v/>
      </c>
      <c r="O308" s="7" t="str">
        <f>IF(AND(M308="",N308=""),"",IF(AND(TONGHOP!O308="ThiTN",TONGHOP!P308="TH"),TONGHOP!Z308,""))</f>
        <v/>
      </c>
    </row>
    <row r="309" spans="1:15">
      <c r="A309" s="5" t="str">
        <f>IF(AND(TONGHOP!O309="KTHP",TONGHOP!P309="LT"),TONGHOP!X309,"")</f>
        <v/>
      </c>
      <c r="B309" s="6" t="str">
        <f>IF(AND(TONGHOP!O309="KTHP",TONGHOP!P309="LT"),TONGHOP!Y309,"")</f>
        <v/>
      </c>
      <c r="C309" s="6" t="str">
        <f>IF(AND(TONGHOP!O309="KTHP",TONGHOP!P309="LT"),TONGHOP!Z309,"")</f>
        <v/>
      </c>
      <c r="D309" s="5" t="str">
        <f>IF(AND(TONGHOP!O309="KTHP",TONGHOP!P309="TL"),TONGHOP!X309,"")</f>
        <v/>
      </c>
      <c r="E309" s="6" t="str">
        <f>IF(AND(TONGHOP!O309="KTHP",TONGHOP!P309="TL"),TONGHOP!Y309,"")</f>
        <v/>
      </c>
      <c r="F309" s="6" t="str">
        <f>IF(AND(TONGHOP!O309="KTHP",TONGHOP!P309="TL"),TONGHOP!Z309,"")</f>
        <v/>
      </c>
      <c r="G309" s="7" t="str">
        <f>IF(AND(TONGHOP!O309="ThiTN",TONGHOP!P309="LT"),TONGHOP!X309,"")</f>
        <v/>
      </c>
      <c r="H309" s="7" t="str">
        <f>IF(AND(TONGHOP!O309="ThiTN",TONGHOP!P309="LT"),TONGHOP!Y309,"")</f>
        <v/>
      </c>
      <c r="I309" s="7" t="str">
        <f>IF(AND(G309="",H309=""),"",IF(AND(TONGHOP!O309="ThiTN",TONGHOP!P309="LT"),TONGHOP!Z309,""))</f>
        <v/>
      </c>
      <c r="J309" s="7" t="str">
        <f>IF(AND(TONGHOP!O309="ThiTN",OR(TONGHOP!X309=TONGHOP!T309,TONGHOP!X309=TONGHOP!U309),TONGHOP!P309="TH"),TONGHOP!X309,"")</f>
        <v/>
      </c>
      <c r="K309" s="7" t="str">
        <f>IF(AND(TONGHOP!O309="ThiTN",OR(TONGHOP!Y309=TONGHOP!T309,TONGHOP!Y309=TONGHOP!U309),TONGHOP!P309="TH"),TONGHOP!Y309,"")</f>
        <v/>
      </c>
      <c r="L309" s="7" t="str">
        <f>IF(AND(J309="",K309=""),"",IF(AND(TONGHOP!O309="ThiTN",TONGHOP!P309="TH"),TONGHOP!Z309,""))</f>
        <v/>
      </c>
      <c r="M309" s="7" t="str">
        <f>IF(AND(TONGHOP!O309="ThiTN",AND(TONGHOP!X309&lt;&gt;TONGHOP!T309,TONGHOP!X309&lt;&gt;TONGHOP!U309),TONGHOP!P309="TH"),TONGHOP!X309,"")</f>
        <v/>
      </c>
      <c r="N309" s="7" t="str">
        <f>IF(AND(TONGHOP!O309="ThiTN",AND(TONGHOP!Y309&lt;&gt;TONGHOP!T309,TONGHOP!Y309&lt;&gt;TONGHOP!U309),TONGHOP!P309="TH"),TONGHOP!Y309,"")</f>
        <v/>
      </c>
      <c r="O309" s="7" t="str">
        <f>IF(AND(M309="",N309=""),"",IF(AND(TONGHOP!O309="ThiTN",TONGHOP!P309="TH"),TONGHOP!Z309,""))</f>
        <v/>
      </c>
    </row>
    <row r="310" spans="1:15">
      <c r="A310" s="5" t="str">
        <f>IF(AND(TONGHOP!O310="KTHP",TONGHOP!P310="LT"),TONGHOP!X310,"")</f>
        <v/>
      </c>
      <c r="B310" s="6" t="str">
        <f>IF(AND(TONGHOP!O310="KTHP",TONGHOP!P310="LT"),TONGHOP!Y310,"")</f>
        <v/>
      </c>
      <c r="C310" s="6" t="str">
        <f>IF(AND(TONGHOP!O310="KTHP",TONGHOP!P310="LT"),TONGHOP!Z310,"")</f>
        <v/>
      </c>
      <c r="D310" s="5" t="str">
        <f>IF(AND(TONGHOP!O310="KTHP",TONGHOP!P310="TL"),TONGHOP!X310,"")</f>
        <v/>
      </c>
      <c r="E310" s="6" t="str">
        <f>IF(AND(TONGHOP!O310="KTHP",TONGHOP!P310="TL"),TONGHOP!Y310,"")</f>
        <v/>
      </c>
      <c r="F310" s="6" t="str">
        <f>IF(AND(TONGHOP!O310="KTHP",TONGHOP!P310="TL"),TONGHOP!Z310,"")</f>
        <v/>
      </c>
      <c r="G310" s="7" t="str">
        <f>IF(AND(TONGHOP!O310="ThiTN",TONGHOP!P310="LT"),TONGHOP!X310,"")</f>
        <v/>
      </c>
      <c r="H310" s="7" t="str">
        <f>IF(AND(TONGHOP!O310="ThiTN",TONGHOP!P310="LT"),TONGHOP!Y310,"")</f>
        <v/>
      </c>
      <c r="I310" s="7" t="str">
        <f>IF(AND(G310="",H310=""),"",IF(AND(TONGHOP!O310="ThiTN",TONGHOP!P310="LT"),TONGHOP!Z310,""))</f>
        <v/>
      </c>
      <c r="J310" s="7" t="str">
        <f>IF(AND(TONGHOP!O310="ThiTN",OR(TONGHOP!X310=TONGHOP!T310,TONGHOP!X310=TONGHOP!U310),TONGHOP!P310="TH"),TONGHOP!X310,"")</f>
        <v/>
      </c>
      <c r="K310" s="7" t="str">
        <f>IF(AND(TONGHOP!O310="ThiTN",OR(TONGHOP!Y310=TONGHOP!T310,TONGHOP!Y310=TONGHOP!U310),TONGHOP!P310="TH"),TONGHOP!Y310,"")</f>
        <v/>
      </c>
      <c r="L310" s="7" t="str">
        <f>IF(AND(J310="",K310=""),"",IF(AND(TONGHOP!O310="ThiTN",TONGHOP!P310="TH"),TONGHOP!Z310,""))</f>
        <v/>
      </c>
      <c r="M310" s="7" t="str">
        <f>IF(AND(TONGHOP!O310="ThiTN",AND(TONGHOP!X310&lt;&gt;TONGHOP!T310,TONGHOP!X310&lt;&gt;TONGHOP!U310),TONGHOP!P310="TH"),TONGHOP!X310,"")</f>
        <v/>
      </c>
      <c r="N310" s="7" t="str">
        <f>IF(AND(TONGHOP!O310="ThiTN",AND(TONGHOP!Y310&lt;&gt;TONGHOP!T310,TONGHOP!Y310&lt;&gt;TONGHOP!U310),TONGHOP!P310="TH"),TONGHOP!Y310,"")</f>
        <v/>
      </c>
      <c r="O310" s="7" t="str">
        <f>IF(AND(M310="",N310=""),"",IF(AND(TONGHOP!O310="ThiTN",TONGHOP!P310="TH"),TONGHOP!Z310,""))</f>
        <v/>
      </c>
    </row>
    <row r="311" spans="1:15">
      <c r="A311" s="5" t="str">
        <f>IF(AND(TONGHOP!O311="KTHP",TONGHOP!P311="LT"),TONGHOP!X311,"")</f>
        <v/>
      </c>
      <c r="B311" s="6" t="str">
        <f>IF(AND(TONGHOP!O311="KTHP",TONGHOP!P311="LT"),TONGHOP!Y311,"")</f>
        <v/>
      </c>
      <c r="C311" s="6" t="str">
        <f>IF(AND(TONGHOP!O311="KTHP",TONGHOP!P311="LT"),TONGHOP!Z311,"")</f>
        <v/>
      </c>
      <c r="D311" s="5" t="str">
        <f>IF(AND(TONGHOP!O311="KTHP",TONGHOP!P311="TL"),TONGHOP!X311,"")</f>
        <v/>
      </c>
      <c r="E311" s="6" t="str">
        <f>IF(AND(TONGHOP!O311="KTHP",TONGHOP!P311="TL"),TONGHOP!Y311,"")</f>
        <v/>
      </c>
      <c r="F311" s="6" t="str">
        <f>IF(AND(TONGHOP!O311="KTHP",TONGHOP!P311="TL"),TONGHOP!Z311,"")</f>
        <v/>
      </c>
      <c r="G311" s="7" t="str">
        <f>IF(AND(TONGHOP!O311="ThiTN",TONGHOP!P311="LT"),TONGHOP!X311,"")</f>
        <v/>
      </c>
      <c r="H311" s="7" t="str">
        <f>IF(AND(TONGHOP!O311="ThiTN",TONGHOP!P311="LT"),TONGHOP!Y311,"")</f>
        <v/>
      </c>
      <c r="I311" s="7" t="str">
        <f>IF(AND(G311="",H311=""),"",IF(AND(TONGHOP!O311="ThiTN",TONGHOP!P311="LT"),TONGHOP!Z311,""))</f>
        <v/>
      </c>
      <c r="J311" s="7" t="str">
        <f>IF(AND(TONGHOP!O311="ThiTN",OR(TONGHOP!X311=TONGHOP!T311,TONGHOP!X311=TONGHOP!U311),TONGHOP!P311="TH"),TONGHOP!X311,"")</f>
        <v/>
      </c>
      <c r="K311" s="7" t="str">
        <f>IF(AND(TONGHOP!O311="ThiTN",OR(TONGHOP!Y311=TONGHOP!T311,TONGHOP!Y311=TONGHOP!U311),TONGHOP!P311="TH"),TONGHOP!Y311,"")</f>
        <v/>
      </c>
      <c r="L311" s="7" t="str">
        <f>IF(AND(J311="",K311=""),"",IF(AND(TONGHOP!O311="ThiTN",TONGHOP!P311="TH"),TONGHOP!Z311,""))</f>
        <v/>
      </c>
      <c r="M311" s="7" t="str">
        <f>IF(AND(TONGHOP!O311="ThiTN",AND(TONGHOP!X311&lt;&gt;TONGHOP!T311,TONGHOP!X311&lt;&gt;TONGHOP!U311),TONGHOP!P311="TH"),TONGHOP!X311,"")</f>
        <v/>
      </c>
      <c r="N311" s="7" t="str">
        <f>IF(AND(TONGHOP!O311="ThiTN",AND(TONGHOP!Y311&lt;&gt;TONGHOP!T311,TONGHOP!Y311&lt;&gt;TONGHOP!U311),TONGHOP!P311="TH"),TONGHOP!Y311,"")</f>
        <v/>
      </c>
      <c r="O311" s="7" t="str">
        <f>IF(AND(M311="",N311=""),"",IF(AND(TONGHOP!O311="ThiTN",TONGHOP!P311="TH"),TONGHOP!Z311,""))</f>
        <v/>
      </c>
    </row>
    <row r="312" spans="1:15">
      <c r="A312" s="5" t="str">
        <f>IF(AND(TONGHOP!O312="KTHP",TONGHOP!P312="LT"),TONGHOP!X312,"")</f>
        <v/>
      </c>
      <c r="B312" s="6" t="str">
        <f>IF(AND(TONGHOP!O312="KTHP",TONGHOP!P312="LT"),TONGHOP!Y312,"")</f>
        <v/>
      </c>
      <c r="C312" s="6" t="str">
        <f>IF(AND(TONGHOP!O312="KTHP",TONGHOP!P312="LT"),TONGHOP!Z312,"")</f>
        <v/>
      </c>
      <c r="D312" s="5" t="str">
        <f>IF(AND(TONGHOP!O312="KTHP",TONGHOP!P312="TL"),TONGHOP!X312,"")</f>
        <v/>
      </c>
      <c r="E312" s="6" t="str">
        <f>IF(AND(TONGHOP!O312="KTHP",TONGHOP!P312="TL"),TONGHOP!Y312,"")</f>
        <v/>
      </c>
      <c r="F312" s="6" t="str">
        <f>IF(AND(TONGHOP!O312="KTHP",TONGHOP!P312="TL"),TONGHOP!Z312,"")</f>
        <v/>
      </c>
      <c r="G312" s="7" t="str">
        <f>IF(AND(TONGHOP!O312="ThiTN",TONGHOP!P312="LT"),TONGHOP!X312,"")</f>
        <v/>
      </c>
      <c r="H312" s="7" t="str">
        <f>IF(AND(TONGHOP!O312="ThiTN",TONGHOP!P312="LT"),TONGHOP!Y312,"")</f>
        <v/>
      </c>
      <c r="I312" s="7" t="str">
        <f>IF(AND(G312="",H312=""),"",IF(AND(TONGHOP!O312="ThiTN",TONGHOP!P312="LT"),TONGHOP!Z312,""))</f>
        <v/>
      </c>
      <c r="J312" s="7" t="str">
        <f>IF(AND(TONGHOP!O312="ThiTN",OR(TONGHOP!X312=TONGHOP!T312,TONGHOP!X312=TONGHOP!U312),TONGHOP!P312="TH"),TONGHOP!X312,"")</f>
        <v/>
      </c>
      <c r="K312" s="7" t="str">
        <f>IF(AND(TONGHOP!O312="ThiTN",OR(TONGHOP!Y312=TONGHOP!T312,TONGHOP!Y312=TONGHOP!U312),TONGHOP!P312="TH"),TONGHOP!Y312,"")</f>
        <v/>
      </c>
      <c r="L312" s="7" t="str">
        <f>IF(AND(J312="",K312=""),"",IF(AND(TONGHOP!O312="ThiTN",TONGHOP!P312="TH"),TONGHOP!Z312,""))</f>
        <v/>
      </c>
      <c r="M312" s="7" t="str">
        <f>IF(AND(TONGHOP!O312="ThiTN",AND(TONGHOP!X312&lt;&gt;TONGHOP!T312,TONGHOP!X312&lt;&gt;TONGHOP!U312),TONGHOP!P312="TH"),TONGHOP!X312,"")</f>
        <v/>
      </c>
      <c r="N312" s="7" t="str">
        <f>IF(AND(TONGHOP!O312="ThiTN",AND(TONGHOP!Y312&lt;&gt;TONGHOP!T312,TONGHOP!Y312&lt;&gt;TONGHOP!U312),TONGHOP!P312="TH"),TONGHOP!Y312,"")</f>
        <v/>
      </c>
      <c r="O312" s="7" t="str">
        <f>IF(AND(M312="",N312=""),"",IF(AND(TONGHOP!O312="ThiTN",TONGHOP!P312="TH"),TONGHOP!Z312,""))</f>
        <v/>
      </c>
    </row>
    <row r="313" spans="1:15">
      <c r="A313" s="5" t="str">
        <f>IF(AND(TONGHOP!O313="KTHP",TONGHOP!P313="LT"),TONGHOP!X313,"")</f>
        <v/>
      </c>
      <c r="B313" s="6" t="str">
        <f>IF(AND(TONGHOP!O313="KTHP",TONGHOP!P313="LT"),TONGHOP!Y313,"")</f>
        <v/>
      </c>
      <c r="C313" s="6" t="str">
        <f>IF(AND(TONGHOP!O313="KTHP",TONGHOP!P313="LT"),TONGHOP!Z313,"")</f>
        <v/>
      </c>
      <c r="D313" s="5" t="str">
        <f>IF(AND(TONGHOP!O313="KTHP",TONGHOP!P313="TL"),TONGHOP!X313,"")</f>
        <v/>
      </c>
      <c r="E313" s="6" t="str">
        <f>IF(AND(TONGHOP!O313="KTHP",TONGHOP!P313="TL"),TONGHOP!Y313,"")</f>
        <v/>
      </c>
      <c r="F313" s="6" t="str">
        <f>IF(AND(TONGHOP!O313="KTHP",TONGHOP!P313="TL"),TONGHOP!Z313,"")</f>
        <v/>
      </c>
      <c r="G313" s="7" t="str">
        <f>IF(AND(TONGHOP!O313="ThiTN",TONGHOP!P313="LT"),TONGHOP!X313,"")</f>
        <v/>
      </c>
      <c r="H313" s="7" t="str">
        <f>IF(AND(TONGHOP!O313="ThiTN",TONGHOP!P313="LT"),TONGHOP!Y313,"")</f>
        <v/>
      </c>
      <c r="I313" s="7" t="str">
        <f>IF(AND(G313="",H313=""),"",IF(AND(TONGHOP!O313="ThiTN",TONGHOP!P313="LT"),TONGHOP!Z313,""))</f>
        <v/>
      </c>
      <c r="J313" s="7" t="str">
        <f>IF(AND(TONGHOP!O313="ThiTN",OR(TONGHOP!X313=TONGHOP!T313,TONGHOP!X313=TONGHOP!U313),TONGHOP!P313="TH"),TONGHOP!X313,"")</f>
        <v/>
      </c>
      <c r="K313" s="7" t="str">
        <f>IF(AND(TONGHOP!O313="ThiTN",OR(TONGHOP!Y313=TONGHOP!T313,TONGHOP!Y313=TONGHOP!U313),TONGHOP!P313="TH"),TONGHOP!Y313,"")</f>
        <v/>
      </c>
      <c r="L313" s="7" t="str">
        <f>IF(AND(J313="",K313=""),"",IF(AND(TONGHOP!O313="ThiTN",TONGHOP!P313="TH"),TONGHOP!Z313,""))</f>
        <v/>
      </c>
      <c r="M313" s="7" t="str">
        <f>IF(AND(TONGHOP!O313="ThiTN",AND(TONGHOP!X313&lt;&gt;TONGHOP!T313,TONGHOP!X313&lt;&gt;TONGHOP!U313),TONGHOP!P313="TH"),TONGHOP!X313,"")</f>
        <v/>
      </c>
      <c r="N313" s="7" t="str">
        <f>IF(AND(TONGHOP!O313="ThiTN",AND(TONGHOP!Y313&lt;&gt;TONGHOP!T313,TONGHOP!Y313&lt;&gt;TONGHOP!U313),TONGHOP!P313="TH"),TONGHOP!Y313,"")</f>
        <v/>
      </c>
      <c r="O313" s="7" t="str">
        <f>IF(AND(M313="",N313=""),"",IF(AND(TONGHOP!O313="ThiTN",TONGHOP!P313="TH"),TONGHOP!Z313,""))</f>
        <v/>
      </c>
    </row>
    <row r="314" spans="1:15">
      <c r="A314" s="5" t="str">
        <f>IF(AND(TONGHOP!O314="KTHP",TONGHOP!P314="LT"),TONGHOP!X314,"")</f>
        <v/>
      </c>
      <c r="B314" s="6" t="str">
        <f>IF(AND(TONGHOP!O314="KTHP",TONGHOP!P314="LT"),TONGHOP!Y314,"")</f>
        <v/>
      </c>
      <c r="C314" s="6" t="str">
        <f>IF(AND(TONGHOP!O314="KTHP",TONGHOP!P314="LT"),TONGHOP!Z314,"")</f>
        <v/>
      </c>
      <c r="D314" s="5" t="str">
        <f>IF(AND(TONGHOP!O314="KTHP",TONGHOP!P314="TL"),TONGHOP!X314,"")</f>
        <v/>
      </c>
      <c r="E314" s="6" t="str">
        <f>IF(AND(TONGHOP!O314="KTHP",TONGHOP!P314="TL"),TONGHOP!Y314,"")</f>
        <v/>
      </c>
      <c r="F314" s="6" t="str">
        <f>IF(AND(TONGHOP!O314="KTHP",TONGHOP!P314="TL"),TONGHOP!Z314,"")</f>
        <v/>
      </c>
      <c r="G314" s="7" t="str">
        <f>IF(AND(TONGHOP!O314="ThiTN",TONGHOP!P314="LT"),TONGHOP!X314,"")</f>
        <v/>
      </c>
      <c r="H314" s="7" t="str">
        <f>IF(AND(TONGHOP!O314="ThiTN",TONGHOP!P314="LT"),TONGHOP!Y314,"")</f>
        <v/>
      </c>
      <c r="I314" s="7" t="str">
        <f>IF(AND(G314="",H314=""),"",IF(AND(TONGHOP!O314="ThiTN",TONGHOP!P314="LT"),TONGHOP!Z314,""))</f>
        <v/>
      </c>
      <c r="J314" s="7" t="str">
        <f>IF(AND(TONGHOP!O314="ThiTN",OR(TONGHOP!X314=TONGHOP!T314,TONGHOP!X314=TONGHOP!U314),TONGHOP!P314="TH"),TONGHOP!X314,"")</f>
        <v/>
      </c>
      <c r="K314" s="7" t="str">
        <f>IF(AND(TONGHOP!O314="ThiTN",OR(TONGHOP!Y314=TONGHOP!T314,TONGHOP!Y314=TONGHOP!U314),TONGHOP!P314="TH"),TONGHOP!Y314,"")</f>
        <v/>
      </c>
      <c r="L314" s="7" t="str">
        <f>IF(AND(J314="",K314=""),"",IF(AND(TONGHOP!O314="ThiTN",TONGHOP!P314="TH"),TONGHOP!Z314,""))</f>
        <v/>
      </c>
      <c r="M314" s="7" t="str">
        <f>IF(AND(TONGHOP!O314="ThiTN",AND(TONGHOP!X314&lt;&gt;TONGHOP!T314,TONGHOP!X314&lt;&gt;TONGHOP!U314),TONGHOP!P314="TH"),TONGHOP!X314,"")</f>
        <v/>
      </c>
      <c r="N314" s="7" t="str">
        <f>IF(AND(TONGHOP!O314="ThiTN",AND(TONGHOP!Y314&lt;&gt;TONGHOP!T314,TONGHOP!Y314&lt;&gt;TONGHOP!U314),TONGHOP!P314="TH"),TONGHOP!Y314,"")</f>
        <v/>
      </c>
      <c r="O314" s="7" t="str">
        <f>IF(AND(M314="",N314=""),"",IF(AND(TONGHOP!O314="ThiTN",TONGHOP!P314="TH"),TONGHOP!Z314,""))</f>
        <v/>
      </c>
    </row>
    <row r="315" spans="1:15">
      <c r="A315" s="5" t="str">
        <f>IF(AND(TONGHOP!O315="KTHP",TONGHOP!P315="LT"),TONGHOP!X315,"")</f>
        <v/>
      </c>
      <c r="B315" s="6" t="str">
        <f>IF(AND(TONGHOP!O315="KTHP",TONGHOP!P315="LT"),TONGHOP!Y315,"")</f>
        <v/>
      </c>
      <c r="C315" s="6" t="str">
        <f>IF(AND(TONGHOP!O315="KTHP",TONGHOP!P315="LT"),TONGHOP!Z315,"")</f>
        <v/>
      </c>
      <c r="D315" s="5" t="str">
        <f>IF(AND(TONGHOP!O315="KTHP",TONGHOP!P315="TL"),TONGHOP!X315,"")</f>
        <v/>
      </c>
      <c r="E315" s="6" t="str">
        <f>IF(AND(TONGHOP!O315="KTHP",TONGHOP!P315="TL"),TONGHOP!Y315,"")</f>
        <v/>
      </c>
      <c r="F315" s="6" t="str">
        <f>IF(AND(TONGHOP!O315="KTHP",TONGHOP!P315="TL"),TONGHOP!Z315,"")</f>
        <v/>
      </c>
      <c r="G315" s="7" t="str">
        <f>IF(AND(TONGHOP!O315="ThiTN",TONGHOP!P315="LT"),TONGHOP!X315,"")</f>
        <v/>
      </c>
      <c r="H315" s="7" t="str">
        <f>IF(AND(TONGHOP!O315="ThiTN",TONGHOP!P315="LT"),TONGHOP!Y315,"")</f>
        <v/>
      </c>
      <c r="I315" s="7" t="str">
        <f>IF(AND(G315="",H315=""),"",IF(AND(TONGHOP!O315="ThiTN",TONGHOP!P315="LT"),TONGHOP!Z315,""))</f>
        <v/>
      </c>
      <c r="J315" s="7" t="str">
        <f>IF(AND(TONGHOP!O315="ThiTN",OR(TONGHOP!X315=TONGHOP!T315,TONGHOP!X315=TONGHOP!U315),TONGHOP!P315="TH"),TONGHOP!X315,"")</f>
        <v/>
      </c>
      <c r="K315" s="7" t="str">
        <f>IF(AND(TONGHOP!O315="ThiTN",OR(TONGHOP!Y315=TONGHOP!T315,TONGHOP!Y315=TONGHOP!U315),TONGHOP!P315="TH"),TONGHOP!Y315,"")</f>
        <v/>
      </c>
      <c r="L315" s="7" t="str">
        <f>IF(AND(J315="",K315=""),"",IF(AND(TONGHOP!O315="ThiTN",TONGHOP!P315="TH"),TONGHOP!Z315,""))</f>
        <v/>
      </c>
      <c r="M315" s="7" t="str">
        <f>IF(AND(TONGHOP!O315="ThiTN",AND(TONGHOP!X315&lt;&gt;TONGHOP!T315,TONGHOP!X315&lt;&gt;TONGHOP!U315),TONGHOP!P315="TH"),TONGHOP!X315,"")</f>
        <v/>
      </c>
      <c r="N315" s="7" t="str">
        <f>IF(AND(TONGHOP!O315="ThiTN",AND(TONGHOP!Y315&lt;&gt;TONGHOP!T315,TONGHOP!Y315&lt;&gt;TONGHOP!U315),TONGHOP!P315="TH"),TONGHOP!Y315,"")</f>
        <v/>
      </c>
      <c r="O315" s="7" t="str">
        <f>IF(AND(M315="",N315=""),"",IF(AND(TONGHOP!O315="ThiTN",TONGHOP!P315="TH"),TONGHOP!Z315,""))</f>
        <v/>
      </c>
    </row>
    <row r="316" spans="1:15">
      <c r="A316" s="5" t="str">
        <f>IF(AND(TONGHOP!O316="KTHP",TONGHOP!P316="LT"),TONGHOP!X316,"")</f>
        <v/>
      </c>
      <c r="B316" s="6" t="str">
        <f>IF(AND(TONGHOP!O316="KTHP",TONGHOP!P316="LT"),TONGHOP!Y316,"")</f>
        <v/>
      </c>
      <c r="C316" s="6" t="str">
        <f>IF(AND(TONGHOP!O316="KTHP",TONGHOP!P316="LT"),TONGHOP!Z316,"")</f>
        <v/>
      </c>
      <c r="D316" s="5" t="str">
        <f>IF(AND(TONGHOP!O316="KTHP",TONGHOP!P316="TL"),TONGHOP!X316,"")</f>
        <v/>
      </c>
      <c r="E316" s="6" t="str">
        <f>IF(AND(TONGHOP!O316="KTHP",TONGHOP!P316="TL"),TONGHOP!Y316,"")</f>
        <v/>
      </c>
      <c r="F316" s="6" t="str">
        <f>IF(AND(TONGHOP!O316="KTHP",TONGHOP!P316="TL"),TONGHOP!Z316,"")</f>
        <v/>
      </c>
      <c r="G316" s="7" t="str">
        <f>IF(AND(TONGHOP!O316="ThiTN",TONGHOP!P316="LT"),TONGHOP!X316,"")</f>
        <v/>
      </c>
      <c r="H316" s="7" t="str">
        <f>IF(AND(TONGHOP!O316="ThiTN",TONGHOP!P316="LT"),TONGHOP!Y316,"")</f>
        <v/>
      </c>
      <c r="I316" s="7" t="str">
        <f>IF(AND(G316="",H316=""),"",IF(AND(TONGHOP!O316="ThiTN",TONGHOP!P316="LT"),TONGHOP!Z316,""))</f>
        <v/>
      </c>
      <c r="J316" s="7" t="str">
        <f>IF(AND(TONGHOP!O316="ThiTN",OR(TONGHOP!X316=TONGHOP!T316,TONGHOP!X316=TONGHOP!U316),TONGHOP!P316="TH"),TONGHOP!X316,"")</f>
        <v/>
      </c>
      <c r="K316" s="7" t="str">
        <f>IF(AND(TONGHOP!O316="ThiTN",OR(TONGHOP!Y316=TONGHOP!T316,TONGHOP!Y316=TONGHOP!U316),TONGHOP!P316="TH"),TONGHOP!Y316,"")</f>
        <v/>
      </c>
      <c r="L316" s="7" t="str">
        <f>IF(AND(J316="",K316=""),"",IF(AND(TONGHOP!O316="ThiTN",TONGHOP!P316="TH"),TONGHOP!Z316,""))</f>
        <v/>
      </c>
      <c r="M316" s="7" t="str">
        <f>IF(AND(TONGHOP!O316="ThiTN",AND(TONGHOP!X316&lt;&gt;TONGHOP!T316,TONGHOP!X316&lt;&gt;TONGHOP!U316),TONGHOP!P316="TH"),TONGHOP!X316,"")</f>
        <v/>
      </c>
      <c r="N316" s="7" t="str">
        <f>IF(AND(TONGHOP!O316="ThiTN",AND(TONGHOP!Y316&lt;&gt;TONGHOP!T316,TONGHOP!Y316&lt;&gt;TONGHOP!U316),TONGHOP!P316="TH"),TONGHOP!Y316,"")</f>
        <v/>
      </c>
      <c r="O316" s="7" t="str">
        <f>IF(AND(M316="",N316=""),"",IF(AND(TONGHOP!O316="ThiTN",TONGHOP!P316="TH"),TONGHOP!Z316,""))</f>
        <v/>
      </c>
    </row>
    <row r="317" spans="1:15">
      <c r="A317" s="5" t="str">
        <f>IF(AND(TONGHOP!O317="KTHP",TONGHOP!P317="LT"),TONGHOP!X317,"")</f>
        <v/>
      </c>
      <c r="B317" s="6" t="str">
        <f>IF(AND(TONGHOP!O317="KTHP",TONGHOP!P317="LT"),TONGHOP!Y317,"")</f>
        <v/>
      </c>
      <c r="C317" s="6" t="str">
        <f>IF(AND(TONGHOP!O317="KTHP",TONGHOP!P317="LT"),TONGHOP!Z317,"")</f>
        <v/>
      </c>
      <c r="D317" s="5" t="str">
        <f>IF(AND(TONGHOP!O317="KTHP",TONGHOP!P317="TL"),TONGHOP!X317,"")</f>
        <v/>
      </c>
      <c r="E317" s="6" t="str">
        <f>IF(AND(TONGHOP!O317="KTHP",TONGHOP!P317="TL"),TONGHOP!Y317,"")</f>
        <v/>
      </c>
      <c r="F317" s="6" t="str">
        <f>IF(AND(TONGHOP!O317="KTHP",TONGHOP!P317="TL"),TONGHOP!Z317,"")</f>
        <v/>
      </c>
      <c r="G317" s="7" t="str">
        <f>IF(AND(TONGHOP!O317="ThiTN",TONGHOP!P317="LT"),TONGHOP!X317,"")</f>
        <v/>
      </c>
      <c r="H317" s="7" t="str">
        <f>IF(AND(TONGHOP!O317="ThiTN",TONGHOP!P317="LT"),TONGHOP!Y317,"")</f>
        <v/>
      </c>
      <c r="I317" s="7" t="str">
        <f>IF(AND(G317="",H317=""),"",IF(AND(TONGHOP!O317="ThiTN",TONGHOP!P317="LT"),TONGHOP!Z317,""))</f>
        <v/>
      </c>
      <c r="J317" s="7" t="str">
        <f>IF(AND(TONGHOP!O317="ThiTN",OR(TONGHOP!X317=TONGHOP!T317,TONGHOP!X317=TONGHOP!U317),TONGHOP!P317="TH"),TONGHOP!X317,"")</f>
        <v/>
      </c>
      <c r="K317" s="7" t="str">
        <f>IF(AND(TONGHOP!O317="ThiTN",OR(TONGHOP!Y317=TONGHOP!T317,TONGHOP!Y317=TONGHOP!U317),TONGHOP!P317="TH"),TONGHOP!Y317,"")</f>
        <v/>
      </c>
      <c r="L317" s="7" t="str">
        <f>IF(AND(J317="",K317=""),"",IF(AND(TONGHOP!O317="ThiTN",TONGHOP!P317="TH"),TONGHOP!Z317,""))</f>
        <v/>
      </c>
      <c r="M317" s="7" t="str">
        <f>IF(AND(TONGHOP!O317="ThiTN",AND(TONGHOP!X317&lt;&gt;TONGHOP!T317,TONGHOP!X317&lt;&gt;TONGHOP!U317),TONGHOP!P317="TH"),TONGHOP!X317,"")</f>
        <v/>
      </c>
      <c r="N317" s="7" t="str">
        <f>IF(AND(TONGHOP!O317="ThiTN",AND(TONGHOP!Y317&lt;&gt;TONGHOP!T317,TONGHOP!Y317&lt;&gt;TONGHOP!U317),TONGHOP!P317="TH"),TONGHOP!Y317,"")</f>
        <v/>
      </c>
      <c r="O317" s="7" t="str">
        <f>IF(AND(M317="",N317=""),"",IF(AND(TONGHOP!O317="ThiTN",TONGHOP!P317="TH"),TONGHOP!Z317,""))</f>
        <v/>
      </c>
    </row>
    <row r="318" spans="1:15">
      <c r="A318" s="5" t="str">
        <f>IF(AND(TONGHOP!O318="KTHP",TONGHOP!P318="LT"),TONGHOP!X318,"")</f>
        <v/>
      </c>
      <c r="B318" s="6" t="str">
        <f>IF(AND(TONGHOP!O318="KTHP",TONGHOP!P318="LT"),TONGHOP!Y318,"")</f>
        <v/>
      </c>
      <c r="C318" s="6" t="str">
        <f>IF(AND(TONGHOP!O318="KTHP",TONGHOP!P318="LT"),TONGHOP!Z318,"")</f>
        <v/>
      </c>
      <c r="D318" s="5" t="str">
        <f>IF(AND(TONGHOP!O318="KTHP",TONGHOP!P318="TL"),TONGHOP!X318,"")</f>
        <v/>
      </c>
      <c r="E318" s="6" t="str">
        <f>IF(AND(TONGHOP!O318="KTHP",TONGHOP!P318="TL"),TONGHOP!Y318,"")</f>
        <v/>
      </c>
      <c r="F318" s="6" t="str">
        <f>IF(AND(TONGHOP!O318="KTHP",TONGHOP!P318="TL"),TONGHOP!Z318,"")</f>
        <v/>
      </c>
      <c r="G318" s="7" t="str">
        <f>IF(AND(TONGHOP!O318="ThiTN",TONGHOP!P318="LT"),TONGHOP!X318,"")</f>
        <v/>
      </c>
      <c r="H318" s="7" t="str">
        <f>IF(AND(TONGHOP!O318="ThiTN",TONGHOP!P318="LT"),TONGHOP!Y318,"")</f>
        <v/>
      </c>
      <c r="I318" s="7" t="str">
        <f>IF(AND(G318="",H318=""),"",IF(AND(TONGHOP!O318="ThiTN",TONGHOP!P318="LT"),TONGHOP!Z318,""))</f>
        <v/>
      </c>
      <c r="J318" s="7" t="str">
        <f>IF(AND(TONGHOP!O318="ThiTN",OR(TONGHOP!X318=TONGHOP!T318,TONGHOP!X318=TONGHOP!U318),TONGHOP!P318="TH"),TONGHOP!X318,"")</f>
        <v/>
      </c>
      <c r="K318" s="7" t="str">
        <f>IF(AND(TONGHOP!O318="ThiTN",OR(TONGHOP!Y318=TONGHOP!T318,TONGHOP!Y318=TONGHOP!U318),TONGHOP!P318="TH"),TONGHOP!Y318,"")</f>
        <v/>
      </c>
      <c r="L318" s="7" t="str">
        <f>IF(AND(J318="",K318=""),"",IF(AND(TONGHOP!O318="ThiTN",TONGHOP!P318="TH"),TONGHOP!Z318,""))</f>
        <v/>
      </c>
      <c r="M318" s="7" t="str">
        <f>IF(AND(TONGHOP!O318="ThiTN",AND(TONGHOP!X318&lt;&gt;TONGHOP!T318,TONGHOP!X318&lt;&gt;TONGHOP!U318),TONGHOP!P318="TH"),TONGHOP!X318,"")</f>
        <v/>
      </c>
      <c r="N318" s="7" t="str">
        <f>IF(AND(TONGHOP!O318="ThiTN",AND(TONGHOP!Y318&lt;&gt;TONGHOP!T318,TONGHOP!Y318&lt;&gt;TONGHOP!U318),TONGHOP!P318="TH"),TONGHOP!Y318,"")</f>
        <v/>
      </c>
      <c r="O318" s="7" t="str">
        <f>IF(AND(M318="",N318=""),"",IF(AND(TONGHOP!O318="ThiTN",TONGHOP!P318="TH"),TONGHOP!Z318,""))</f>
        <v/>
      </c>
    </row>
    <row r="319" spans="1:15">
      <c r="A319" s="5" t="str">
        <f>IF(AND(TONGHOP!O319="KTHP",TONGHOP!P319="LT"),TONGHOP!X319,"")</f>
        <v/>
      </c>
      <c r="B319" s="6" t="str">
        <f>IF(AND(TONGHOP!O319="KTHP",TONGHOP!P319="LT"),TONGHOP!Y319,"")</f>
        <v/>
      </c>
      <c r="C319" s="6" t="str">
        <f>IF(AND(TONGHOP!O319="KTHP",TONGHOP!P319="LT"),TONGHOP!Z319,"")</f>
        <v/>
      </c>
      <c r="D319" s="5" t="str">
        <f>IF(AND(TONGHOP!O319="KTHP",TONGHOP!P319="TL"),TONGHOP!X319,"")</f>
        <v/>
      </c>
      <c r="E319" s="6" t="str">
        <f>IF(AND(TONGHOP!O319="KTHP",TONGHOP!P319="TL"),TONGHOP!Y319,"")</f>
        <v/>
      </c>
      <c r="F319" s="6" t="str">
        <f>IF(AND(TONGHOP!O319="KTHP",TONGHOP!P319="TL"),TONGHOP!Z319,"")</f>
        <v/>
      </c>
      <c r="G319" s="7" t="str">
        <f>IF(AND(TONGHOP!O319="ThiTN",TONGHOP!P319="LT"),TONGHOP!X319,"")</f>
        <v/>
      </c>
      <c r="H319" s="7" t="str">
        <f>IF(AND(TONGHOP!O319="ThiTN",TONGHOP!P319="LT"),TONGHOP!Y319,"")</f>
        <v/>
      </c>
      <c r="I319" s="7" t="str">
        <f>IF(AND(G319="",H319=""),"",IF(AND(TONGHOP!O319="ThiTN",TONGHOP!P319="LT"),TONGHOP!Z319,""))</f>
        <v/>
      </c>
      <c r="J319" s="7" t="str">
        <f>IF(AND(TONGHOP!O319="ThiTN",OR(TONGHOP!X319=TONGHOP!T319,TONGHOP!X319=TONGHOP!U319),TONGHOP!P319="TH"),TONGHOP!X319,"")</f>
        <v/>
      </c>
      <c r="K319" s="7" t="str">
        <f>IF(AND(TONGHOP!O319="ThiTN",OR(TONGHOP!Y319=TONGHOP!T319,TONGHOP!Y319=TONGHOP!U319),TONGHOP!P319="TH"),TONGHOP!Y319,"")</f>
        <v/>
      </c>
      <c r="L319" s="7" t="str">
        <f>IF(AND(J319="",K319=""),"",IF(AND(TONGHOP!O319="ThiTN",TONGHOP!P319="TH"),TONGHOP!Z319,""))</f>
        <v/>
      </c>
      <c r="M319" s="7" t="str">
        <f>IF(AND(TONGHOP!O319="ThiTN",AND(TONGHOP!X319&lt;&gt;TONGHOP!T319,TONGHOP!X319&lt;&gt;TONGHOP!U319),TONGHOP!P319="TH"),TONGHOP!X319,"")</f>
        <v/>
      </c>
      <c r="N319" s="7" t="str">
        <f>IF(AND(TONGHOP!O319="ThiTN",AND(TONGHOP!Y319&lt;&gt;TONGHOP!T319,TONGHOP!Y319&lt;&gt;TONGHOP!U319),TONGHOP!P319="TH"),TONGHOP!Y319,"")</f>
        <v/>
      </c>
      <c r="O319" s="7" t="str">
        <f>IF(AND(M319="",N319=""),"",IF(AND(TONGHOP!O319="ThiTN",TONGHOP!P319="TH"),TONGHOP!Z319,""))</f>
        <v/>
      </c>
    </row>
    <row r="320" spans="1:15">
      <c r="A320" s="5" t="str">
        <f>IF(AND(TONGHOP!O320="KTHP",TONGHOP!P320="LT"),TONGHOP!X320,"")</f>
        <v/>
      </c>
      <c r="B320" s="6" t="str">
        <f>IF(AND(TONGHOP!O320="KTHP",TONGHOP!P320="LT"),TONGHOP!Y320,"")</f>
        <v/>
      </c>
      <c r="C320" s="6" t="str">
        <f>IF(AND(TONGHOP!O320="KTHP",TONGHOP!P320="LT"),TONGHOP!Z320,"")</f>
        <v/>
      </c>
      <c r="D320" s="5" t="str">
        <f>IF(AND(TONGHOP!O320="KTHP",TONGHOP!P320="TL"),TONGHOP!X320,"")</f>
        <v/>
      </c>
      <c r="E320" s="6" t="str">
        <f>IF(AND(TONGHOP!O320="KTHP",TONGHOP!P320="TL"),TONGHOP!Y320,"")</f>
        <v/>
      </c>
      <c r="F320" s="6" t="str">
        <f>IF(AND(TONGHOP!O320="KTHP",TONGHOP!P320="TL"),TONGHOP!Z320,"")</f>
        <v/>
      </c>
      <c r="G320" s="7" t="str">
        <f>IF(AND(TONGHOP!O320="ThiTN",TONGHOP!P320="LT"),TONGHOP!X320,"")</f>
        <v/>
      </c>
      <c r="H320" s="7" t="str">
        <f>IF(AND(TONGHOP!O320="ThiTN",TONGHOP!P320="LT"),TONGHOP!Y320,"")</f>
        <v/>
      </c>
      <c r="I320" s="7" t="str">
        <f>IF(AND(G320="",H320=""),"",IF(AND(TONGHOP!O320="ThiTN",TONGHOP!P320="LT"),TONGHOP!Z320,""))</f>
        <v/>
      </c>
      <c r="J320" s="7" t="str">
        <f>IF(AND(TONGHOP!O320="ThiTN",OR(TONGHOP!X320=TONGHOP!T320,TONGHOP!X320=TONGHOP!U320),TONGHOP!P320="TH"),TONGHOP!X320,"")</f>
        <v/>
      </c>
      <c r="K320" s="7" t="str">
        <f>IF(AND(TONGHOP!O320="ThiTN",OR(TONGHOP!Y320=TONGHOP!T320,TONGHOP!Y320=TONGHOP!U320),TONGHOP!P320="TH"),TONGHOP!Y320,"")</f>
        <v/>
      </c>
      <c r="L320" s="7" t="str">
        <f>IF(AND(J320="",K320=""),"",IF(AND(TONGHOP!O320="ThiTN",TONGHOP!P320="TH"),TONGHOP!Z320,""))</f>
        <v/>
      </c>
      <c r="M320" s="7" t="str">
        <f>IF(AND(TONGHOP!O320="ThiTN",AND(TONGHOP!X320&lt;&gt;TONGHOP!T320,TONGHOP!X320&lt;&gt;TONGHOP!U320),TONGHOP!P320="TH"),TONGHOP!X320,"")</f>
        <v/>
      </c>
      <c r="N320" s="7" t="str">
        <f>IF(AND(TONGHOP!O320="ThiTN",AND(TONGHOP!Y320&lt;&gt;TONGHOP!T320,TONGHOP!Y320&lt;&gt;TONGHOP!U320),TONGHOP!P320="TH"),TONGHOP!Y320,"")</f>
        <v/>
      </c>
      <c r="O320" s="7" t="str">
        <f>IF(AND(M320="",N320=""),"",IF(AND(TONGHOP!O320="ThiTN",TONGHOP!P320="TH"),TONGHOP!Z320,""))</f>
        <v/>
      </c>
    </row>
    <row r="321" spans="1:15">
      <c r="A321" s="5" t="str">
        <f>IF(AND(TONGHOP!O321="KTHP",TONGHOP!P321="LT"),TONGHOP!X321,"")</f>
        <v/>
      </c>
      <c r="B321" s="6" t="str">
        <f>IF(AND(TONGHOP!O321="KTHP",TONGHOP!P321="LT"),TONGHOP!Y321,"")</f>
        <v/>
      </c>
      <c r="C321" s="6" t="str">
        <f>IF(AND(TONGHOP!O321="KTHP",TONGHOP!P321="LT"),TONGHOP!Z321,"")</f>
        <v/>
      </c>
      <c r="D321" s="5" t="str">
        <f>IF(AND(TONGHOP!O321="KTHP",TONGHOP!P321="TL"),TONGHOP!X321,"")</f>
        <v/>
      </c>
      <c r="E321" s="6" t="str">
        <f>IF(AND(TONGHOP!O321="KTHP",TONGHOP!P321="TL"),TONGHOP!Y321,"")</f>
        <v/>
      </c>
      <c r="F321" s="6" t="str">
        <f>IF(AND(TONGHOP!O321="KTHP",TONGHOP!P321="TL"),TONGHOP!Z321,"")</f>
        <v/>
      </c>
      <c r="G321" s="7" t="str">
        <f>IF(AND(TONGHOP!O321="ThiTN",TONGHOP!P321="LT"),TONGHOP!X321,"")</f>
        <v/>
      </c>
      <c r="H321" s="7" t="str">
        <f>IF(AND(TONGHOP!O321="ThiTN",TONGHOP!P321="LT"),TONGHOP!Y321,"")</f>
        <v/>
      </c>
      <c r="I321" s="7" t="str">
        <f>IF(AND(G321="",H321=""),"",IF(AND(TONGHOP!O321="ThiTN",TONGHOP!P321="LT"),TONGHOP!Z321,""))</f>
        <v/>
      </c>
      <c r="J321" s="7" t="str">
        <f>IF(AND(TONGHOP!O321="ThiTN",OR(TONGHOP!X321=TONGHOP!T321,TONGHOP!X321=TONGHOP!U321),TONGHOP!P321="TH"),TONGHOP!X321,"")</f>
        <v/>
      </c>
      <c r="K321" s="7" t="str">
        <f>IF(AND(TONGHOP!O321="ThiTN",OR(TONGHOP!Y321=TONGHOP!T321,TONGHOP!Y321=TONGHOP!U321),TONGHOP!P321="TH"),TONGHOP!Y321,"")</f>
        <v/>
      </c>
      <c r="L321" s="7" t="str">
        <f>IF(AND(J321="",K321=""),"",IF(AND(TONGHOP!O321="ThiTN",TONGHOP!P321="TH"),TONGHOP!Z321,""))</f>
        <v/>
      </c>
      <c r="M321" s="7" t="str">
        <f>IF(AND(TONGHOP!O321="ThiTN",AND(TONGHOP!X321&lt;&gt;TONGHOP!T321,TONGHOP!X321&lt;&gt;TONGHOP!U321),TONGHOP!P321="TH"),TONGHOP!X321,"")</f>
        <v/>
      </c>
      <c r="N321" s="7" t="str">
        <f>IF(AND(TONGHOP!O321="ThiTN",AND(TONGHOP!Y321&lt;&gt;TONGHOP!T321,TONGHOP!Y321&lt;&gt;TONGHOP!U321),TONGHOP!P321="TH"),TONGHOP!Y321,"")</f>
        <v/>
      </c>
      <c r="O321" s="7" t="str">
        <f>IF(AND(M321="",N321=""),"",IF(AND(TONGHOP!O321="ThiTN",TONGHOP!P321="TH"),TONGHOP!Z321,""))</f>
        <v/>
      </c>
    </row>
    <row r="322" spans="1:15">
      <c r="A322" s="5" t="str">
        <f>IF(AND(TONGHOP!O322="KTHP",TONGHOP!P322="LT"),TONGHOP!X322,"")</f>
        <v/>
      </c>
      <c r="B322" s="6" t="str">
        <f>IF(AND(TONGHOP!O322="KTHP",TONGHOP!P322="LT"),TONGHOP!Y322,"")</f>
        <v/>
      </c>
      <c r="C322" s="6" t="str">
        <f>IF(AND(TONGHOP!O322="KTHP",TONGHOP!P322="LT"),TONGHOP!Z322,"")</f>
        <v/>
      </c>
      <c r="D322" s="5" t="str">
        <f>IF(AND(TONGHOP!O322="KTHP",TONGHOP!P322="TL"),TONGHOP!X322,"")</f>
        <v/>
      </c>
      <c r="E322" s="6" t="str">
        <f>IF(AND(TONGHOP!O322="KTHP",TONGHOP!P322="TL"),TONGHOP!Y322,"")</f>
        <v/>
      </c>
      <c r="F322" s="6" t="str">
        <f>IF(AND(TONGHOP!O322="KTHP",TONGHOP!P322="TL"),TONGHOP!Z322,"")</f>
        <v/>
      </c>
      <c r="G322" s="7" t="str">
        <f>IF(AND(TONGHOP!O322="ThiTN",TONGHOP!P322="LT"),TONGHOP!X322,"")</f>
        <v/>
      </c>
      <c r="H322" s="7" t="str">
        <f>IF(AND(TONGHOP!O322="ThiTN",TONGHOP!P322="LT"),TONGHOP!Y322,"")</f>
        <v/>
      </c>
      <c r="I322" s="7" t="str">
        <f>IF(AND(G322="",H322=""),"",IF(AND(TONGHOP!O322="ThiTN",TONGHOP!P322="LT"),TONGHOP!Z322,""))</f>
        <v/>
      </c>
      <c r="J322" s="7" t="str">
        <f>IF(AND(TONGHOP!O322="ThiTN",OR(TONGHOP!X322=TONGHOP!T322,TONGHOP!X322=TONGHOP!U322),TONGHOP!P322="TH"),TONGHOP!X322,"")</f>
        <v/>
      </c>
      <c r="K322" s="7" t="str">
        <f>IF(AND(TONGHOP!O322="ThiTN",OR(TONGHOP!Y322=TONGHOP!T322,TONGHOP!Y322=TONGHOP!U322),TONGHOP!P322="TH"),TONGHOP!Y322,"")</f>
        <v/>
      </c>
      <c r="L322" s="7" t="str">
        <f>IF(AND(J322="",K322=""),"",IF(AND(TONGHOP!O322="ThiTN",TONGHOP!P322="TH"),TONGHOP!Z322,""))</f>
        <v/>
      </c>
      <c r="M322" s="7" t="str">
        <f>IF(AND(TONGHOP!O322="ThiTN",AND(TONGHOP!X322&lt;&gt;TONGHOP!T322,TONGHOP!X322&lt;&gt;TONGHOP!U322),TONGHOP!P322="TH"),TONGHOP!X322,"")</f>
        <v/>
      </c>
      <c r="N322" s="7" t="str">
        <f>IF(AND(TONGHOP!O322="ThiTN",AND(TONGHOP!Y322&lt;&gt;TONGHOP!T322,TONGHOP!Y322&lt;&gt;TONGHOP!U322),TONGHOP!P322="TH"),TONGHOP!Y322,"")</f>
        <v/>
      </c>
      <c r="O322" s="7" t="str">
        <f>IF(AND(M322="",N322=""),"",IF(AND(TONGHOP!O322="ThiTN",TONGHOP!P322="TH"),TONGHOP!Z322,""))</f>
        <v/>
      </c>
    </row>
    <row r="323" spans="1:15">
      <c r="A323" s="5" t="str">
        <f>IF(AND(TONGHOP!O323="KTHP",TONGHOP!P323="LT"),TONGHOP!X323,"")</f>
        <v/>
      </c>
      <c r="B323" s="6" t="str">
        <f>IF(AND(TONGHOP!O323="KTHP",TONGHOP!P323="LT"),TONGHOP!Y323,"")</f>
        <v/>
      </c>
      <c r="C323" s="6" t="str">
        <f>IF(AND(TONGHOP!O323="KTHP",TONGHOP!P323="LT"),TONGHOP!Z323,"")</f>
        <v/>
      </c>
      <c r="D323" s="5" t="str">
        <f>IF(AND(TONGHOP!O323="KTHP",TONGHOP!P323="TL"),TONGHOP!X323,"")</f>
        <v/>
      </c>
      <c r="E323" s="6" t="str">
        <f>IF(AND(TONGHOP!O323="KTHP",TONGHOP!P323="TL"),TONGHOP!Y323,"")</f>
        <v/>
      </c>
      <c r="F323" s="6" t="str">
        <f>IF(AND(TONGHOP!O323="KTHP",TONGHOP!P323="TL"),TONGHOP!Z323,"")</f>
        <v/>
      </c>
      <c r="G323" s="7" t="str">
        <f>IF(AND(TONGHOP!O323="ThiTN",TONGHOP!P323="LT"),TONGHOP!X323,"")</f>
        <v/>
      </c>
      <c r="H323" s="7" t="str">
        <f>IF(AND(TONGHOP!O323="ThiTN",TONGHOP!P323="LT"),TONGHOP!Y323,"")</f>
        <v/>
      </c>
      <c r="I323" s="7" t="str">
        <f>IF(AND(G323="",H323=""),"",IF(AND(TONGHOP!O323="ThiTN",TONGHOP!P323="LT"),TONGHOP!Z323,""))</f>
        <v/>
      </c>
      <c r="J323" s="7" t="str">
        <f>IF(AND(TONGHOP!O323="ThiTN",OR(TONGHOP!X323=TONGHOP!T323,TONGHOP!X323=TONGHOP!U323),TONGHOP!P323="TH"),TONGHOP!X323,"")</f>
        <v/>
      </c>
      <c r="K323" s="7" t="str">
        <f>IF(AND(TONGHOP!O323="ThiTN",OR(TONGHOP!Y323=TONGHOP!T323,TONGHOP!Y323=TONGHOP!U323),TONGHOP!P323="TH"),TONGHOP!Y323,"")</f>
        <v/>
      </c>
      <c r="L323" s="7" t="str">
        <f>IF(AND(J323="",K323=""),"",IF(AND(TONGHOP!O323="ThiTN",TONGHOP!P323="TH"),TONGHOP!Z323,""))</f>
        <v/>
      </c>
      <c r="M323" s="7" t="str">
        <f>IF(AND(TONGHOP!O323="ThiTN",AND(TONGHOP!X323&lt;&gt;TONGHOP!T323,TONGHOP!X323&lt;&gt;TONGHOP!U323),TONGHOP!P323="TH"),TONGHOP!X323,"")</f>
        <v/>
      </c>
      <c r="N323" s="7" t="str">
        <f>IF(AND(TONGHOP!O323="ThiTN",AND(TONGHOP!Y323&lt;&gt;TONGHOP!T323,TONGHOP!Y323&lt;&gt;TONGHOP!U323),TONGHOP!P323="TH"),TONGHOP!Y323,"")</f>
        <v/>
      </c>
      <c r="O323" s="7" t="str">
        <f>IF(AND(M323="",N323=""),"",IF(AND(TONGHOP!O323="ThiTN",TONGHOP!P323="TH"),TONGHOP!Z323,""))</f>
        <v/>
      </c>
    </row>
    <row r="324" spans="1:15">
      <c r="A324" s="5" t="str">
        <f>IF(AND(TONGHOP!O324="KTHP",TONGHOP!P324="LT"),TONGHOP!X324,"")</f>
        <v/>
      </c>
      <c r="B324" s="6" t="str">
        <f>IF(AND(TONGHOP!O324="KTHP",TONGHOP!P324="LT"),TONGHOP!Y324,"")</f>
        <v/>
      </c>
      <c r="C324" s="6" t="str">
        <f>IF(AND(TONGHOP!O324="KTHP",TONGHOP!P324="LT"),TONGHOP!Z324,"")</f>
        <v/>
      </c>
      <c r="D324" s="5" t="str">
        <f>IF(AND(TONGHOP!O324="KTHP",TONGHOP!P324="TL"),TONGHOP!X324,"")</f>
        <v/>
      </c>
      <c r="E324" s="6" t="str">
        <f>IF(AND(TONGHOP!O324="KTHP",TONGHOP!P324="TL"),TONGHOP!Y324,"")</f>
        <v/>
      </c>
      <c r="F324" s="6" t="str">
        <f>IF(AND(TONGHOP!O324="KTHP",TONGHOP!P324="TL"),TONGHOP!Z324,"")</f>
        <v/>
      </c>
      <c r="G324" s="7" t="str">
        <f>IF(AND(TONGHOP!O324="ThiTN",TONGHOP!P324="LT"),TONGHOP!X324,"")</f>
        <v/>
      </c>
      <c r="H324" s="7" t="str">
        <f>IF(AND(TONGHOP!O324="ThiTN",TONGHOP!P324="LT"),TONGHOP!Y324,"")</f>
        <v/>
      </c>
      <c r="I324" s="7" t="str">
        <f>IF(AND(G324="",H324=""),"",IF(AND(TONGHOP!O324="ThiTN",TONGHOP!P324="LT"),TONGHOP!Z324,""))</f>
        <v/>
      </c>
      <c r="J324" s="7" t="str">
        <f>IF(AND(TONGHOP!O324="ThiTN",OR(TONGHOP!X324=TONGHOP!T324,TONGHOP!X324=TONGHOP!U324),TONGHOP!P324="TH"),TONGHOP!X324,"")</f>
        <v/>
      </c>
      <c r="K324" s="7" t="str">
        <f>IF(AND(TONGHOP!O324="ThiTN",OR(TONGHOP!Y324=TONGHOP!T324,TONGHOP!Y324=TONGHOP!U324),TONGHOP!P324="TH"),TONGHOP!Y324,"")</f>
        <v/>
      </c>
      <c r="L324" s="7" t="str">
        <f>IF(AND(J324="",K324=""),"",IF(AND(TONGHOP!O324="ThiTN",TONGHOP!P324="TH"),TONGHOP!Z324,""))</f>
        <v/>
      </c>
      <c r="M324" s="7" t="str">
        <f>IF(AND(TONGHOP!O324="ThiTN",AND(TONGHOP!X324&lt;&gt;TONGHOP!T324,TONGHOP!X324&lt;&gt;TONGHOP!U324),TONGHOP!P324="TH"),TONGHOP!X324,"")</f>
        <v/>
      </c>
      <c r="N324" s="7" t="str">
        <f>IF(AND(TONGHOP!O324="ThiTN",AND(TONGHOP!Y324&lt;&gt;TONGHOP!T324,TONGHOP!Y324&lt;&gt;TONGHOP!U324),TONGHOP!P324="TH"),TONGHOP!Y324,"")</f>
        <v/>
      </c>
      <c r="O324" s="7" t="str">
        <f>IF(AND(M324="",N324=""),"",IF(AND(TONGHOP!O324="ThiTN",TONGHOP!P324="TH"),TONGHOP!Z324,""))</f>
        <v/>
      </c>
    </row>
    <row r="325" spans="1:15">
      <c r="A325" s="5" t="str">
        <f>IF(AND(TONGHOP!O325="KTHP",TONGHOP!P325="LT"),TONGHOP!X325,"")</f>
        <v/>
      </c>
      <c r="B325" s="6" t="str">
        <f>IF(AND(TONGHOP!O325="KTHP",TONGHOP!P325="LT"),TONGHOP!Y325,"")</f>
        <v/>
      </c>
      <c r="C325" s="6" t="str">
        <f>IF(AND(TONGHOP!O325="KTHP",TONGHOP!P325="LT"),TONGHOP!Z325,"")</f>
        <v/>
      </c>
      <c r="D325" s="5" t="str">
        <f>IF(AND(TONGHOP!O325="KTHP",TONGHOP!P325="TL"),TONGHOP!X325,"")</f>
        <v/>
      </c>
      <c r="E325" s="6" t="str">
        <f>IF(AND(TONGHOP!O325="KTHP",TONGHOP!P325="TL"),TONGHOP!Y325,"")</f>
        <v/>
      </c>
      <c r="F325" s="6" t="str">
        <f>IF(AND(TONGHOP!O325="KTHP",TONGHOP!P325="TL"),TONGHOP!Z325,"")</f>
        <v/>
      </c>
      <c r="G325" s="7" t="str">
        <f>IF(AND(TONGHOP!O325="ThiTN",TONGHOP!P325="LT"),TONGHOP!X325,"")</f>
        <v/>
      </c>
      <c r="H325" s="7" t="str">
        <f>IF(AND(TONGHOP!O325="ThiTN",TONGHOP!P325="LT"),TONGHOP!Y325,"")</f>
        <v/>
      </c>
      <c r="I325" s="7" t="str">
        <f>IF(AND(G325="",H325=""),"",IF(AND(TONGHOP!O325="ThiTN",TONGHOP!P325="LT"),TONGHOP!Z325,""))</f>
        <v/>
      </c>
      <c r="J325" s="7" t="str">
        <f>IF(AND(TONGHOP!O325="ThiTN",OR(TONGHOP!X325=TONGHOP!T325,TONGHOP!X325=TONGHOP!U325),TONGHOP!P325="TH"),TONGHOP!X325,"")</f>
        <v/>
      </c>
      <c r="K325" s="7" t="str">
        <f>IF(AND(TONGHOP!O325="ThiTN",OR(TONGHOP!Y325=TONGHOP!T325,TONGHOP!Y325=TONGHOP!U325),TONGHOP!P325="TH"),TONGHOP!Y325,"")</f>
        <v/>
      </c>
      <c r="L325" s="7" t="str">
        <f>IF(AND(J325="",K325=""),"",IF(AND(TONGHOP!O325="ThiTN",TONGHOP!P325="TH"),TONGHOP!Z325,""))</f>
        <v/>
      </c>
      <c r="M325" s="7" t="str">
        <f>IF(AND(TONGHOP!O325="ThiTN",AND(TONGHOP!X325&lt;&gt;TONGHOP!T325,TONGHOP!X325&lt;&gt;TONGHOP!U325),TONGHOP!P325="TH"),TONGHOP!X325,"")</f>
        <v/>
      </c>
      <c r="N325" s="7" t="str">
        <f>IF(AND(TONGHOP!O325="ThiTN",AND(TONGHOP!Y325&lt;&gt;TONGHOP!T325,TONGHOP!Y325&lt;&gt;TONGHOP!U325),TONGHOP!P325="TH"),TONGHOP!Y325,"")</f>
        <v/>
      </c>
      <c r="O325" s="7" t="str">
        <f>IF(AND(M325="",N325=""),"",IF(AND(TONGHOP!O325="ThiTN",TONGHOP!P325="TH"),TONGHOP!Z325,""))</f>
        <v/>
      </c>
    </row>
    <row r="326" spans="1:15">
      <c r="A326" s="5" t="str">
        <f>IF(AND(TONGHOP!O326="KTHP",TONGHOP!P326="LT"),TONGHOP!X326,"")</f>
        <v/>
      </c>
      <c r="B326" s="6" t="str">
        <f>IF(AND(TONGHOP!O326="KTHP",TONGHOP!P326="LT"),TONGHOP!Y326,"")</f>
        <v/>
      </c>
      <c r="C326" s="6" t="str">
        <f>IF(AND(TONGHOP!O326="KTHP",TONGHOP!P326="LT"),TONGHOP!Z326,"")</f>
        <v/>
      </c>
      <c r="D326" s="5" t="str">
        <f>IF(AND(TONGHOP!O326="KTHP",TONGHOP!P326="TL"),TONGHOP!X326,"")</f>
        <v/>
      </c>
      <c r="E326" s="6" t="str">
        <f>IF(AND(TONGHOP!O326="KTHP",TONGHOP!P326="TL"),TONGHOP!Y326,"")</f>
        <v/>
      </c>
      <c r="F326" s="6" t="str">
        <f>IF(AND(TONGHOP!O326="KTHP",TONGHOP!P326="TL"),TONGHOP!Z326,"")</f>
        <v/>
      </c>
      <c r="G326" s="7" t="str">
        <f>IF(AND(TONGHOP!O326="ThiTN",TONGHOP!P326="LT"),TONGHOP!X326,"")</f>
        <v/>
      </c>
      <c r="H326" s="7" t="str">
        <f>IF(AND(TONGHOP!O326="ThiTN",TONGHOP!P326="LT"),TONGHOP!Y326,"")</f>
        <v/>
      </c>
      <c r="I326" s="7" t="str">
        <f>IF(AND(G326="",H326=""),"",IF(AND(TONGHOP!O326="ThiTN",TONGHOP!P326="LT"),TONGHOP!Z326,""))</f>
        <v/>
      </c>
      <c r="J326" s="7" t="str">
        <f>IF(AND(TONGHOP!O326="ThiTN",OR(TONGHOP!X326=TONGHOP!T326,TONGHOP!X326=TONGHOP!U326),TONGHOP!P326="TH"),TONGHOP!X326,"")</f>
        <v/>
      </c>
      <c r="K326" s="7" t="str">
        <f>IF(AND(TONGHOP!O326="ThiTN",OR(TONGHOP!Y326=TONGHOP!T326,TONGHOP!Y326=TONGHOP!U326),TONGHOP!P326="TH"),TONGHOP!Y326,"")</f>
        <v/>
      </c>
      <c r="L326" s="7" t="str">
        <f>IF(AND(J326="",K326=""),"",IF(AND(TONGHOP!O326="ThiTN",TONGHOP!P326="TH"),TONGHOP!Z326,""))</f>
        <v/>
      </c>
      <c r="M326" s="7" t="str">
        <f>IF(AND(TONGHOP!O326="ThiTN",AND(TONGHOP!X326&lt;&gt;TONGHOP!T326,TONGHOP!X326&lt;&gt;TONGHOP!U326),TONGHOP!P326="TH"),TONGHOP!X326,"")</f>
        <v/>
      </c>
      <c r="N326" s="7" t="str">
        <f>IF(AND(TONGHOP!O326="ThiTN",AND(TONGHOP!Y326&lt;&gt;TONGHOP!T326,TONGHOP!Y326&lt;&gt;TONGHOP!U326),TONGHOP!P326="TH"),TONGHOP!Y326,"")</f>
        <v/>
      </c>
      <c r="O326" s="7" t="str">
        <f>IF(AND(M326="",N326=""),"",IF(AND(TONGHOP!O326="ThiTN",TONGHOP!P326="TH"),TONGHOP!Z326,""))</f>
        <v/>
      </c>
    </row>
    <row r="327" spans="1:15">
      <c r="A327" s="5" t="str">
        <f>IF(AND(TONGHOP!O327="KTHP",TONGHOP!P327="LT"),TONGHOP!X327,"")</f>
        <v/>
      </c>
      <c r="B327" s="6" t="str">
        <f>IF(AND(TONGHOP!O327="KTHP",TONGHOP!P327="LT"),TONGHOP!Y327,"")</f>
        <v/>
      </c>
      <c r="C327" s="6" t="str">
        <f>IF(AND(TONGHOP!O327="KTHP",TONGHOP!P327="LT"),TONGHOP!Z327,"")</f>
        <v/>
      </c>
      <c r="D327" s="5" t="str">
        <f>IF(AND(TONGHOP!O327="KTHP",TONGHOP!P327="TL"),TONGHOP!X327,"")</f>
        <v/>
      </c>
      <c r="E327" s="6" t="str">
        <f>IF(AND(TONGHOP!O327="KTHP",TONGHOP!P327="TL"),TONGHOP!Y327,"")</f>
        <v/>
      </c>
      <c r="F327" s="6" t="str">
        <f>IF(AND(TONGHOP!O327="KTHP",TONGHOP!P327="TL"),TONGHOP!Z327,"")</f>
        <v/>
      </c>
      <c r="G327" s="7" t="str">
        <f>IF(AND(TONGHOP!O327="ThiTN",TONGHOP!P327="LT"),TONGHOP!X327,"")</f>
        <v/>
      </c>
      <c r="H327" s="7" t="str">
        <f>IF(AND(TONGHOP!O327="ThiTN",TONGHOP!P327="LT"),TONGHOP!Y327,"")</f>
        <v/>
      </c>
      <c r="I327" s="7" t="str">
        <f>IF(AND(G327="",H327=""),"",IF(AND(TONGHOP!O327="ThiTN",TONGHOP!P327="LT"),TONGHOP!Z327,""))</f>
        <v/>
      </c>
      <c r="J327" s="7" t="str">
        <f>IF(AND(TONGHOP!O327="ThiTN",OR(TONGHOP!X327=TONGHOP!T327,TONGHOP!X327=TONGHOP!U327),TONGHOP!P327="TH"),TONGHOP!X327,"")</f>
        <v/>
      </c>
      <c r="K327" s="7" t="str">
        <f>IF(AND(TONGHOP!O327="ThiTN",OR(TONGHOP!Y327=TONGHOP!T327,TONGHOP!Y327=TONGHOP!U327),TONGHOP!P327="TH"),TONGHOP!Y327,"")</f>
        <v/>
      </c>
      <c r="L327" s="7" t="str">
        <f>IF(AND(J327="",K327=""),"",IF(AND(TONGHOP!O327="ThiTN",TONGHOP!P327="TH"),TONGHOP!Z327,""))</f>
        <v/>
      </c>
      <c r="M327" s="7" t="str">
        <f>IF(AND(TONGHOP!O327="ThiTN",AND(TONGHOP!X327&lt;&gt;TONGHOP!T327,TONGHOP!X327&lt;&gt;TONGHOP!U327),TONGHOP!P327="TH"),TONGHOP!X327,"")</f>
        <v/>
      </c>
      <c r="N327" s="7" t="str">
        <f>IF(AND(TONGHOP!O327="ThiTN",AND(TONGHOP!Y327&lt;&gt;TONGHOP!T327,TONGHOP!Y327&lt;&gt;TONGHOP!U327),TONGHOP!P327="TH"),TONGHOP!Y327,"")</f>
        <v/>
      </c>
      <c r="O327" s="7" t="str">
        <f>IF(AND(M327="",N327=""),"",IF(AND(TONGHOP!O327="ThiTN",TONGHOP!P327="TH"),TONGHOP!Z327,""))</f>
        <v/>
      </c>
    </row>
    <row r="328" spans="1:15">
      <c r="A328" s="5" t="str">
        <f>IF(AND(TONGHOP!O328="KTHP",TONGHOP!P328="LT"),TONGHOP!X328,"")</f>
        <v/>
      </c>
      <c r="B328" s="6" t="str">
        <f>IF(AND(TONGHOP!O328="KTHP",TONGHOP!P328="LT"),TONGHOP!Y328,"")</f>
        <v/>
      </c>
      <c r="C328" s="6" t="str">
        <f>IF(AND(TONGHOP!O328="KTHP",TONGHOP!P328="LT"),TONGHOP!Z328,"")</f>
        <v/>
      </c>
      <c r="D328" s="5" t="str">
        <f>IF(AND(TONGHOP!O328="KTHP",TONGHOP!P328="TL"),TONGHOP!X328,"")</f>
        <v/>
      </c>
      <c r="E328" s="6" t="str">
        <f>IF(AND(TONGHOP!O328="KTHP",TONGHOP!P328="TL"),TONGHOP!Y328,"")</f>
        <v/>
      </c>
      <c r="F328" s="6" t="str">
        <f>IF(AND(TONGHOP!O328="KTHP",TONGHOP!P328="TL"),TONGHOP!Z328,"")</f>
        <v/>
      </c>
      <c r="G328" s="7" t="str">
        <f>IF(AND(TONGHOP!O328="ThiTN",TONGHOP!P328="LT"),TONGHOP!X328,"")</f>
        <v/>
      </c>
      <c r="H328" s="7" t="str">
        <f>IF(AND(TONGHOP!O328="ThiTN",TONGHOP!P328="LT"),TONGHOP!Y328,"")</f>
        <v/>
      </c>
      <c r="I328" s="7" t="str">
        <f>IF(AND(G328="",H328=""),"",IF(AND(TONGHOP!O328="ThiTN",TONGHOP!P328="LT"),TONGHOP!Z328,""))</f>
        <v/>
      </c>
      <c r="J328" s="7" t="str">
        <f>IF(AND(TONGHOP!O328="ThiTN",OR(TONGHOP!X328=TONGHOP!T328,TONGHOP!X328=TONGHOP!U328),TONGHOP!P328="TH"),TONGHOP!X328,"")</f>
        <v/>
      </c>
      <c r="K328" s="7" t="str">
        <f>IF(AND(TONGHOP!O328="ThiTN",OR(TONGHOP!Y328=TONGHOP!T328,TONGHOP!Y328=TONGHOP!U328),TONGHOP!P328="TH"),TONGHOP!Y328,"")</f>
        <v/>
      </c>
      <c r="L328" s="7" t="str">
        <f>IF(AND(J328="",K328=""),"",IF(AND(TONGHOP!O328="ThiTN",TONGHOP!P328="TH"),TONGHOP!Z328,""))</f>
        <v/>
      </c>
      <c r="M328" s="7" t="str">
        <f>IF(AND(TONGHOP!O328="ThiTN",AND(TONGHOP!X328&lt;&gt;TONGHOP!T328,TONGHOP!X328&lt;&gt;TONGHOP!U328),TONGHOP!P328="TH"),TONGHOP!X328,"")</f>
        <v/>
      </c>
      <c r="N328" s="7" t="str">
        <f>IF(AND(TONGHOP!O328="ThiTN",AND(TONGHOP!Y328&lt;&gt;TONGHOP!T328,TONGHOP!Y328&lt;&gt;TONGHOP!U328),TONGHOP!P328="TH"),TONGHOP!Y328,"")</f>
        <v/>
      </c>
      <c r="O328" s="7" t="str">
        <f>IF(AND(M328="",N328=""),"",IF(AND(TONGHOP!O328="ThiTN",TONGHOP!P328="TH"),TONGHOP!Z328,""))</f>
        <v/>
      </c>
    </row>
    <row r="329" spans="1:15">
      <c r="A329" s="5" t="str">
        <f>IF(AND(TONGHOP!O329="KTHP",TONGHOP!P329="LT"),TONGHOP!X329,"")</f>
        <v/>
      </c>
      <c r="B329" s="6" t="str">
        <f>IF(AND(TONGHOP!O329="KTHP",TONGHOP!P329="LT"),TONGHOP!Y329,"")</f>
        <v/>
      </c>
      <c r="C329" s="6" t="str">
        <f>IF(AND(TONGHOP!O329="KTHP",TONGHOP!P329="LT"),TONGHOP!Z329,"")</f>
        <v/>
      </c>
      <c r="D329" s="5" t="str">
        <f>IF(AND(TONGHOP!O329="KTHP",TONGHOP!P329="TL"),TONGHOP!X329,"")</f>
        <v/>
      </c>
      <c r="E329" s="6" t="str">
        <f>IF(AND(TONGHOP!O329="KTHP",TONGHOP!P329="TL"),TONGHOP!Y329,"")</f>
        <v/>
      </c>
      <c r="F329" s="6" t="str">
        <f>IF(AND(TONGHOP!O329="KTHP",TONGHOP!P329="TL"),TONGHOP!Z329,"")</f>
        <v/>
      </c>
      <c r="G329" s="7" t="str">
        <f>IF(AND(TONGHOP!O329="ThiTN",TONGHOP!P329="LT"),TONGHOP!X329,"")</f>
        <v/>
      </c>
      <c r="H329" s="7" t="str">
        <f>IF(AND(TONGHOP!O329="ThiTN",TONGHOP!P329="LT"),TONGHOP!Y329,"")</f>
        <v/>
      </c>
      <c r="I329" s="7" t="str">
        <f>IF(AND(G329="",H329=""),"",IF(AND(TONGHOP!O329="ThiTN",TONGHOP!P329="LT"),TONGHOP!Z329,""))</f>
        <v/>
      </c>
      <c r="J329" s="7" t="str">
        <f>IF(AND(TONGHOP!O329="ThiTN",OR(TONGHOP!X329=TONGHOP!T329,TONGHOP!X329=TONGHOP!U329),TONGHOP!P329="TH"),TONGHOP!X329,"")</f>
        <v/>
      </c>
      <c r="K329" s="7" t="str">
        <f>IF(AND(TONGHOP!O329="ThiTN",OR(TONGHOP!Y329=TONGHOP!T329,TONGHOP!Y329=TONGHOP!U329),TONGHOP!P329="TH"),TONGHOP!Y329,"")</f>
        <v/>
      </c>
      <c r="L329" s="7" t="str">
        <f>IF(AND(J329="",K329=""),"",IF(AND(TONGHOP!O329="ThiTN",TONGHOP!P329="TH"),TONGHOP!Z329,""))</f>
        <v/>
      </c>
      <c r="M329" s="7" t="str">
        <f>IF(AND(TONGHOP!O329="ThiTN",AND(TONGHOP!X329&lt;&gt;TONGHOP!T329,TONGHOP!X329&lt;&gt;TONGHOP!U329),TONGHOP!P329="TH"),TONGHOP!X329,"")</f>
        <v/>
      </c>
      <c r="N329" s="7" t="str">
        <f>IF(AND(TONGHOP!O329="ThiTN",AND(TONGHOP!Y329&lt;&gt;TONGHOP!T329,TONGHOP!Y329&lt;&gt;TONGHOP!U329),TONGHOP!P329="TH"),TONGHOP!Y329,"")</f>
        <v/>
      </c>
      <c r="O329" s="7" t="str">
        <f>IF(AND(M329="",N329=""),"",IF(AND(TONGHOP!O329="ThiTN",TONGHOP!P329="TH"),TONGHOP!Z329,""))</f>
        <v/>
      </c>
    </row>
    <row r="330" spans="1:15">
      <c r="A330" s="5" t="str">
        <f>IF(AND(TONGHOP!O330="KTHP",TONGHOP!P330="LT"),TONGHOP!X330,"")</f>
        <v/>
      </c>
      <c r="B330" s="6" t="str">
        <f>IF(AND(TONGHOP!O330="KTHP",TONGHOP!P330="LT"),TONGHOP!Y330,"")</f>
        <v/>
      </c>
      <c r="C330" s="6" t="str">
        <f>IF(AND(TONGHOP!O330="KTHP",TONGHOP!P330="LT"),TONGHOP!Z330,"")</f>
        <v/>
      </c>
      <c r="D330" s="5" t="str">
        <f>IF(AND(TONGHOP!O330="KTHP",TONGHOP!P330="TL"),TONGHOP!X330,"")</f>
        <v/>
      </c>
      <c r="E330" s="6" t="str">
        <f>IF(AND(TONGHOP!O330="KTHP",TONGHOP!P330="TL"),TONGHOP!Y330,"")</f>
        <v/>
      </c>
      <c r="F330" s="6" t="str">
        <f>IF(AND(TONGHOP!O330="KTHP",TONGHOP!P330="TL"),TONGHOP!Z330,"")</f>
        <v/>
      </c>
      <c r="G330" s="7" t="str">
        <f>IF(AND(TONGHOP!O330="ThiTN",TONGHOP!P330="LT"),TONGHOP!X330,"")</f>
        <v/>
      </c>
      <c r="H330" s="7" t="str">
        <f>IF(AND(TONGHOP!O330="ThiTN",TONGHOP!P330="LT"),TONGHOP!Y330,"")</f>
        <v/>
      </c>
      <c r="I330" s="7" t="str">
        <f>IF(AND(G330="",H330=""),"",IF(AND(TONGHOP!O330="ThiTN",TONGHOP!P330="LT"),TONGHOP!Z330,""))</f>
        <v/>
      </c>
      <c r="J330" s="7" t="str">
        <f>IF(AND(TONGHOP!O330="ThiTN",OR(TONGHOP!X330=TONGHOP!T330,TONGHOP!X330=TONGHOP!U330),TONGHOP!P330="TH"),TONGHOP!X330,"")</f>
        <v/>
      </c>
      <c r="K330" s="7" t="str">
        <f>IF(AND(TONGHOP!O330="ThiTN",OR(TONGHOP!Y330=TONGHOP!T330,TONGHOP!Y330=TONGHOP!U330),TONGHOP!P330="TH"),TONGHOP!Y330,"")</f>
        <v/>
      </c>
      <c r="L330" s="7" t="str">
        <f>IF(AND(J330="",K330=""),"",IF(AND(TONGHOP!O330="ThiTN",TONGHOP!P330="TH"),TONGHOP!Z330,""))</f>
        <v/>
      </c>
      <c r="M330" s="7" t="str">
        <f>IF(AND(TONGHOP!O330="ThiTN",AND(TONGHOP!X330&lt;&gt;TONGHOP!T330,TONGHOP!X330&lt;&gt;TONGHOP!U330),TONGHOP!P330="TH"),TONGHOP!X330,"")</f>
        <v/>
      </c>
      <c r="N330" s="7" t="str">
        <f>IF(AND(TONGHOP!O330="ThiTN",AND(TONGHOP!Y330&lt;&gt;TONGHOP!T330,TONGHOP!Y330&lt;&gt;TONGHOP!U330),TONGHOP!P330="TH"),TONGHOP!Y330,"")</f>
        <v/>
      </c>
      <c r="O330" s="7" t="str">
        <f>IF(AND(M330="",N330=""),"",IF(AND(TONGHOP!O330="ThiTN",TONGHOP!P330="TH"),TONGHOP!Z330,""))</f>
        <v/>
      </c>
    </row>
    <row r="331" spans="1:15">
      <c r="A331" s="5" t="str">
        <f>IF(AND(TONGHOP!O331="KTHP",TONGHOP!P331="LT"),TONGHOP!X331,"")</f>
        <v/>
      </c>
      <c r="B331" s="6" t="str">
        <f>IF(AND(TONGHOP!O331="KTHP",TONGHOP!P331="LT"),TONGHOP!Y331,"")</f>
        <v/>
      </c>
      <c r="C331" s="6" t="str">
        <f>IF(AND(TONGHOP!O331="KTHP",TONGHOP!P331="LT"),TONGHOP!Z331,"")</f>
        <v/>
      </c>
      <c r="D331" s="5" t="str">
        <f>IF(AND(TONGHOP!O331="KTHP",TONGHOP!P331="TL"),TONGHOP!X331,"")</f>
        <v/>
      </c>
      <c r="E331" s="6" t="str">
        <f>IF(AND(TONGHOP!O331="KTHP",TONGHOP!P331="TL"),TONGHOP!Y331,"")</f>
        <v/>
      </c>
      <c r="F331" s="6" t="str">
        <f>IF(AND(TONGHOP!O331="KTHP",TONGHOP!P331="TL"),TONGHOP!Z331,"")</f>
        <v/>
      </c>
      <c r="G331" s="7" t="str">
        <f>IF(AND(TONGHOP!O331="ThiTN",TONGHOP!P331="LT"),TONGHOP!X331,"")</f>
        <v/>
      </c>
      <c r="H331" s="7" t="str">
        <f>IF(AND(TONGHOP!O331="ThiTN",TONGHOP!P331="LT"),TONGHOP!Y331,"")</f>
        <v/>
      </c>
      <c r="I331" s="7" t="str">
        <f>IF(AND(G331="",H331=""),"",IF(AND(TONGHOP!O331="ThiTN",TONGHOP!P331="LT"),TONGHOP!Z331,""))</f>
        <v/>
      </c>
      <c r="J331" s="7" t="str">
        <f>IF(AND(TONGHOP!O331="ThiTN",OR(TONGHOP!X331=TONGHOP!T331,TONGHOP!X331=TONGHOP!U331),TONGHOP!P331="TH"),TONGHOP!X331,"")</f>
        <v/>
      </c>
      <c r="K331" s="7" t="str">
        <f>IF(AND(TONGHOP!O331="ThiTN",OR(TONGHOP!Y331=TONGHOP!T331,TONGHOP!Y331=TONGHOP!U331),TONGHOP!P331="TH"),TONGHOP!Y331,"")</f>
        <v/>
      </c>
      <c r="L331" s="7" t="str">
        <f>IF(AND(J331="",K331=""),"",IF(AND(TONGHOP!O331="ThiTN",TONGHOP!P331="TH"),TONGHOP!Z331,""))</f>
        <v/>
      </c>
      <c r="M331" s="7" t="str">
        <f>IF(AND(TONGHOP!O331="ThiTN",AND(TONGHOP!X331&lt;&gt;TONGHOP!T331,TONGHOP!X331&lt;&gt;TONGHOP!U331),TONGHOP!P331="TH"),TONGHOP!X331,"")</f>
        <v/>
      </c>
      <c r="N331" s="7" t="str">
        <f>IF(AND(TONGHOP!O331="ThiTN",AND(TONGHOP!Y331&lt;&gt;TONGHOP!T331,TONGHOP!Y331&lt;&gt;TONGHOP!U331),TONGHOP!P331="TH"),TONGHOP!Y331,"")</f>
        <v/>
      </c>
      <c r="O331" s="7" t="str">
        <f>IF(AND(M331="",N331=""),"",IF(AND(TONGHOP!O331="ThiTN",TONGHOP!P331="TH"),TONGHOP!Z331,""))</f>
        <v/>
      </c>
    </row>
    <row r="332" spans="1:15">
      <c r="A332" s="5" t="str">
        <f>IF(AND(TONGHOP!O332="KTHP",TONGHOP!P332="LT"),TONGHOP!X332,"")</f>
        <v/>
      </c>
      <c r="B332" s="6" t="str">
        <f>IF(AND(TONGHOP!O332="KTHP",TONGHOP!P332="LT"),TONGHOP!Y332,"")</f>
        <v/>
      </c>
      <c r="C332" s="6" t="str">
        <f>IF(AND(TONGHOP!O332="KTHP",TONGHOP!P332="LT"),TONGHOP!Z332,"")</f>
        <v/>
      </c>
      <c r="D332" s="5" t="str">
        <f>IF(AND(TONGHOP!O332="KTHP",TONGHOP!P332="TL"),TONGHOP!X332,"")</f>
        <v/>
      </c>
      <c r="E332" s="6" t="str">
        <f>IF(AND(TONGHOP!O332="KTHP",TONGHOP!P332="TL"),TONGHOP!Y332,"")</f>
        <v/>
      </c>
      <c r="F332" s="6" t="str">
        <f>IF(AND(TONGHOP!O332="KTHP",TONGHOP!P332="TL"),TONGHOP!Z332,"")</f>
        <v/>
      </c>
      <c r="G332" s="7" t="str">
        <f>IF(AND(TONGHOP!O332="ThiTN",TONGHOP!P332="LT"),TONGHOP!X332,"")</f>
        <v/>
      </c>
      <c r="H332" s="7" t="str">
        <f>IF(AND(TONGHOP!O332="ThiTN",TONGHOP!P332="LT"),TONGHOP!Y332,"")</f>
        <v/>
      </c>
      <c r="I332" s="7" t="str">
        <f>IF(AND(G332="",H332=""),"",IF(AND(TONGHOP!O332="ThiTN",TONGHOP!P332="LT"),TONGHOP!Z332,""))</f>
        <v/>
      </c>
      <c r="J332" s="7" t="str">
        <f>IF(AND(TONGHOP!O332="ThiTN",OR(TONGHOP!X332=TONGHOP!T332,TONGHOP!X332=TONGHOP!U332),TONGHOP!P332="TH"),TONGHOP!X332,"")</f>
        <v/>
      </c>
      <c r="K332" s="7" t="str">
        <f>IF(AND(TONGHOP!O332="ThiTN",OR(TONGHOP!Y332=TONGHOP!T332,TONGHOP!Y332=TONGHOP!U332),TONGHOP!P332="TH"),TONGHOP!Y332,"")</f>
        <v/>
      </c>
      <c r="L332" s="7" t="str">
        <f>IF(AND(J332="",K332=""),"",IF(AND(TONGHOP!O332="ThiTN",TONGHOP!P332="TH"),TONGHOP!Z332,""))</f>
        <v/>
      </c>
      <c r="M332" s="7" t="str">
        <f>IF(AND(TONGHOP!O332="ThiTN",AND(TONGHOP!X332&lt;&gt;TONGHOP!T332,TONGHOP!X332&lt;&gt;TONGHOP!U332),TONGHOP!P332="TH"),TONGHOP!X332,"")</f>
        <v/>
      </c>
      <c r="N332" s="7" t="str">
        <f>IF(AND(TONGHOP!O332="ThiTN",AND(TONGHOP!Y332&lt;&gt;TONGHOP!T332,TONGHOP!Y332&lt;&gt;TONGHOP!U332),TONGHOP!P332="TH"),TONGHOP!Y332,"")</f>
        <v/>
      </c>
      <c r="O332" s="7" t="str">
        <f>IF(AND(M332="",N332=""),"",IF(AND(TONGHOP!O332="ThiTN",TONGHOP!P332="TH"),TONGHOP!Z332,""))</f>
        <v/>
      </c>
    </row>
    <row r="333" spans="1:15">
      <c r="A333" s="5" t="str">
        <f>IF(AND(TONGHOP!O333="KTHP",TONGHOP!P333="LT"),TONGHOP!X333,"")</f>
        <v/>
      </c>
      <c r="B333" s="6" t="str">
        <f>IF(AND(TONGHOP!O333="KTHP",TONGHOP!P333="LT"),TONGHOP!Y333,"")</f>
        <v/>
      </c>
      <c r="C333" s="6" t="str">
        <f>IF(AND(TONGHOP!O333="KTHP",TONGHOP!P333="LT"),TONGHOP!Z333,"")</f>
        <v/>
      </c>
      <c r="D333" s="5" t="str">
        <f>IF(AND(TONGHOP!O333="KTHP",TONGHOP!P333="TL"),TONGHOP!X333,"")</f>
        <v/>
      </c>
      <c r="E333" s="6" t="str">
        <f>IF(AND(TONGHOP!O333="KTHP",TONGHOP!P333="TL"),TONGHOP!Y333,"")</f>
        <v/>
      </c>
      <c r="F333" s="6" t="str">
        <f>IF(AND(TONGHOP!O333="KTHP",TONGHOP!P333="TL"),TONGHOP!Z333,"")</f>
        <v/>
      </c>
      <c r="G333" s="7" t="str">
        <f>IF(AND(TONGHOP!O333="ThiTN",TONGHOP!P333="LT"),TONGHOP!X333,"")</f>
        <v/>
      </c>
      <c r="H333" s="7" t="str">
        <f>IF(AND(TONGHOP!O333="ThiTN",TONGHOP!P333="LT"),TONGHOP!Y333,"")</f>
        <v/>
      </c>
      <c r="I333" s="7" t="str">
        <f>IF(AND(G333="",H333=""),"",IF(AND(TONGHOP!O333="ThiTN",TONGHOP!P333="LT"),TONGHOP!Z333,""))</f>
        <v/>
      </c>
      <c r="J333" s="7" t="str">
        <f>IF(AND(TONGHOP!O333="ThiTN",OR(TONGHOP!X333=TONGHOP!T333,TONGHOP!X333=TONGHOP!U333),TONGHOP!P333="TH"),TONGHOP!X333,"")</f>
        <v/>
      </c>
      <c r="K333" s="7" t="str">
        <f>IF(AND(TONGHOP!O333="ThiTN",OR(TONGHOP!Y333=TONGHOP!T333,TONGHOP!Y333=TONGHOP!U333),TONGHOP!P333="TH"),TONGHOP!Y333,"")</f>
        <v/>
      </c>
      <c r="L333" s="7" t="str">
        <f>IF(AND(J333="",K333=""),"",IF(AND(TONGHOP!O333="ThiTN",TONGHOP!P333="TH"),TONGHOP!Z333,""))</f>
        <v/>
      </c>
      <c r="M333" s="7" t="str">
        <f>IF(AND(TONGHOP!O333="ThiTN",AND(TONGHOP!X333&lt;&gt;TONGHOP!T333,TONGHOP!X333&lt;&gt;TONGHOP!U333),TONGHOP!P333="TH"),TONGHOP!X333,"")</f>
        <v/>
      </c>
      <c r="N333" s="7" t="str">
        <f>IF(AND(TONGHOP!O333="ThiTN",AND(TONGHOP!Y333&lt;&gt;TONGHOP!T333,TONGHOP!Y333&lt;&gt;TONGHOP!U333),TONGHOP!P333="TH"),TONGHOP!Y333,"")</f>
        <v/>
      </c>
      <c r="O333" s="7" t="str">
        <f>IF(AND(M333="",N333=""),"",IF(AND(TONGHOP!O333="ThiTN",TONGHOP!P333="TH"),TONGHOP!Z333,""))</f>
        <v/>
      </c>
    </row>
    <row r="334" spans="1:15">
      <c r="A334" s="5" t="str">
        <f>IF(AND(TONGHOP!O334="KTHP",TONGHOP!P334="LT"),TONGHOP!X334,"")</f>
        <v/>
      </c>
      <c r="B334" s="6" t="str">
        <f>IF(AND(TONGHOP!O334="KTHP",TONGHOP!P334="LT"),TONGHOP!Y334,"")</f>
        <v/>
      </c>
      <c r="C334" s="6" t="str">
        <f>IF(AND(TONGHOP!O334="KTHP",TONGHOP!P334="LT"),TONGHOP!Z334,"")</f>
        <v/>
      </c>
      <c r="D334" s="5" t="str">
        <f>IF(AND(TONGHOP!O334="KTHP",TONGHOP!P334="TL"),TONGHOP!X334,"")</f>
        <v/>
      </c>
      <c r="E334" s="6" t="str">
        <f>IF(AND(TONGHOP!O334="KTHP",TONGHOP!P334="TL"),TONGHOP!Y334,"")</f>
        <v/>
      </c>
      <c r="F334" s="6" t="str">
        <f>IF(AND(TONGHOP!O334="KTHP",TONGHOP!P334="TL"),TONGHOP!Z334,"")</f>
        <v/>
      </c>
      <c r="G334" s="7" t="str">
        <f>IF(AND(TONGHOP!O334="ThiTN",TONGHOP!P334="LT"),TONGHOP!X334,"")</f>
        <v/>
      </c>
      <c r="H334" s="7" t="str">
        <f>IF(AND(TONGHOP!O334="ThiTN",TONGHOP!P334="LT"),TONGHOP!Y334,"")</f>
        <v/>
      </c>
      <c r="I334" s="7" t="str">
        <f>IF(AND(G334="",H334=""),"",IF(AND(TONGHOP!O334="ThiTN",TONGHOP!P334="LT"),TONGHOP!Z334,""))</f>
        <v/>
      </c>
      <c r="J334" s="7" t="str">
        <f>IF(AND(TONGHOP!O334="ThiTN",OR(TONGHOP!X334=TONGHOP!T334,TONGHOP!X334=TONGHOP!U334),TONGHOP!P334="TH"),TONGHOP!X334,"")</f>
        <v/>
      </c>
      <c r="K334" s="7" t="str">
        <f>IF(AND(TONGHOP!O334="ThiTN",OR(TONGHOP!Y334=TONGHOP!T334,TONGHOP!Y334=TONGHOP!U334),TONGHOP!P334="TH"),TONGHOP!Y334,"")</f>
        <v/>
      </c>
      <c r="L334" s="7" t="str">
        <f>IF(AND(J334="",K334=""),"",IF(AND(TONGHOP!O334="ThiTN",TONGHOP!P334="TH"),TONGHOP!Z334,""))</f>
        <v/>
      </c>
      <c r="M334" s="7" t="str">
        <f>IF(AND(TONGHOP!O334="ThiTN",AND(TONGHOP!X334&lt;&gt;TONGHOP!T334,TONGHOP!X334&lt;&gt;TONGHOP!U334),TONGHOP!P334="TH"),TONGHOP!X334,"")</f>
        <v/>
      </c>
      <c r="N334" s="7" t="str">
        <f>IF(AND(TONGHOP!O334="ThiTN",AND(TONGHOP!Y334&lt;&gt;TONGHOP!T334,TONGHOP!Y334&lt;&gt;TONGHOP!U334),TONGHOP!P334="TH"),TONGHOP!Y334,"")</f>
        <v/>
      </c>
      <c r="O334" s="7" t="str">
        <f>IF(AND(M334="",N334=""),"",IF(AND(TONGHOP!O334="ThiTN",TONGHOP!P334="TH"),TONGHOP!Z334,""))</f>
        <v/>
      </c>
    </row>
    <row r="335" spans="1:15">
      <c r="A335" s="5" t="str">
        <f>IF(AND(TONGHOP!O335="KTHP",TONGHOP!P335="LT"),TONGHOP!X335,"")</f>
        <v/>
      </c>
      <c r="B335" s="6" t="str">
        <f>IF(AND(TONGHOP!O335="KTHP",TONGHOP!P335="LT"),TONGHOP!Y335,"")</f>
        <v/>
      </c>
      <c r="C335" s="6" t="str">
        <f>IF(AND(TONGHOP!O335="KTHP",TONGHOP!P335="LT"),TONGHOP!Z335,"")</f>
        <v/>
      </c>
      <c r="D335" s="5" t="str">
        <f>IF(AND(TONGHOP!O335="KTHP",TONGHOP!P335="TL"),TONGHOP!X335,"")</f>
        <v/>
      </c>
      <c r="E335" s="6" t="str">
        <f>IF(AND(TONGHOP!O335="KTHP",TONGHOP!P335="TL"),TONGHOP!Y335,"")</f>
        <v/>
      </c>
      <c r="F335" s="6" t="str">
        <f>IF(AND(TONGHOP!O335="KTHP",TONGHOP!P335="TL"),TONGHOP!Z335,"")</f>
        <v/>
      </c>
      <c r="G335" s="7" t="str">
        <f>IF(AND(TONGHOP!O335="ThiTN",TONGHOP!P335="LT"),TONGHOP!X335,"")</f>
        <v/>
      </c>
      <c r="H335" s="7" t="str">
        <f>IF(AND(TONGHOP!O335="ThiTN",TONGHOP!P335="LT"),TONGHOP!Y335,"")</f>
        <v/>
      </c>
      <c r="I335" s="7" t="str">
        <f>IF(AND(G335="",H335=""),"",IF(AND(TONGHOP!O335="ThiTN",TONGHOP!P335="LT"),TONGHOP!Z335,""))</f>
        <v/>
      </c>
      <c r="J335" s="7" t="str">
        <f>IF(AND(TONGHOP!O335="ThiTN",OR(TONGHOP!X335=TONGHOP!T335,TONGHOP!X335=TONGHOP!U335),TONGHOP!P335="TH"),TONGHOP!X335,"")</f>
        <v/>
      </c>
      <c r="K335" s="7" t="str">
        <f>IF(AND(TONGHOP!O335="ThiTN",OR(TONGHOP!Y335=TONGHOP!T335,TONGHOP!Y335=TONGHOP!U335),TONGHOP!P335="TH"),TONGHOP!Y335,"")</f>
        <v/>
      </c>
      <c r="L335" s="7" t="str">
        <f>IF(AND(J335="",K335=""),"",IF(AND(TONGHOP!O335="ThiTN",TONGHOP!P335="TH"),TONGHOP!Z335,""))</f>
        <v/>
      </c>
      <c r="M335" s="7" t="str">
        <f>IF(AND(TONGHOP!O335="ThiTN",AND(TONGHOP!X335&lt;&gt;TONGHOP!T335,TONGHOP!X335&lt;&gt;TONGHOP!U335),TONGHOP!P335="TH"),TONGHOP!X335,"")</f>
        <v/>
      </c>
      <c r="N335" s="7" t="str">
        <f>IF(AND(TONGHOP!O335="ThiTN",AND(TONGHOP!Y335&lt;&gt;TONGHOP!T335,TONGHOP!Y335&lt;&gt;TONGHOP!U335),TONGHOP!P335="TH"),TONGHOP!Y335,"")</f>
        <v/>
      </c>
      <c r="O335" s="7" t="str">
        <f>IF(AND(M335="",N335=""),"",IF(AND(TONGHOP!O335="ThiTN",TONGHOP!P335="TH"),TONGHOP!Z335,""))</f>
        <v/>
      </c>
    </row>
    <row r="336" spans="1:15">
      <c r="A336" s="5" t="str">
        <f>IF(AND(TONGHOP!O336="KTHP",TONGHOP!P336="LT"),TONGHOP!X336,"")</f>
        <v/>
      </c>
      <c r="B336" s="6" t="str">
        <f>IF(AND(TONGHOP!O336="KTHP",TONGHOP!P336="LT"),TONGHOP!Y336,"")</f>
        <v/>
      </c>
      <c r="C336" s="6" t="str">
        <f>IF(AND(TONGHOP!O336="KTHP",TONGHOP!P336="LT"),TONGHOP!Z336,"")</f>
        <v/>
      </c>
      <c r="D336" s="5" t="str">
        <f>IF(AND(TONGHOP!O336="KTHP",TONGHOP!P336="TL"),TONGHOP!X336,"")</f>
        <v/>
      </c>
      <c r="E336" s="6" t="str">
        <f>IF(AND(TONGHOP!O336="KTHP",TONGHOP!P336="TL"),TONGHOP!Y336,"")</f>
        <v/>
      </c>
      <c r="F336" s="6" t="str">
        <f>IF(AND(TONGHOP!O336="KTHP",TONGHOP!P336="TL"),TONGHOP!Z336,"")</f>
        <v/>
      </c>
      <c r="G336" s="7" t="str">
        <f>IF(AND(TONGHOP!O336="ThiTN",TONGHOP!P336="LT"),TONGHOP!X336,"")</f>
        <v/>
      </c>
      <c r="H336" s="7" t="str">
        <f>IF(AND(TONGHOP!O336="ThiTN",TONGHOP!P336="LT"),TONGHOP!Y336,"")</f>
        <v/>
      </c>
      <c r="I336" s="7" t="str">
        <f>IF(AND(G336="",H336=""),"",IF(AND(TONGHOP!O336="ThiTN",TONGHOP!P336="LT"),TONGHOP!Z336,""))</f>
        <v/>
      </c>
      <c r="J336" s="7" t="str">
        <f>IF(AND(TONGHOP!O336="ThiTN",OR(TONGHOP!X336=TONGHOP!T336,TONGHOP!X336=TONGHOP!U336),TONGHOP!P336="TH"),TONGHOP!X336,"")</f>
        <v/>
      </c>
      <c r="K336" s="7" t="str">
        <f>IF(AND(TONGHOP!O336="ThiTN",OR(TONGHOP!Y336=TONGHOP!T336,TONGHOP!Y336=TONGHOP!U336),TONGHOP!P336="TH"),TONGHOP!Y336,"")</f>
        <v/>
      </c>
      <c r="L336" s="7" t="str">
        <f>IF(AND(J336="",K336=""),"",IF(AND(TONGHOP!O336="ThiTN",TONGHOP!P336="TH"),TONGHOP!Z336,""))</f>
        <v/>
      </c>
      <c r="M336" s="7" t="str">
        <f>IF(AND(TONGHOP!O336="ThiTN",AND(TONGHOP!X336&lt;&gt;TONGHOP!T336,TONGHOP!X336&lt;&gt;TONGHOP!U336),TONGHOP!P336="TH"),TONGHOP!X336,"")</f>
        <v/>
      </c>
      <c r="N336" s="7" t="str">
        <f>IF(AND(TONGHOP!O336="ThiTN",AND(TONGHOP!Y336&lt;&gt;TONGHOP!T336,TONGHOP!Y336&lt;&gt;TONGHOP!U336),TONGHOP!P336="TH"),TONGHOP!Y336,"")</f>
        <v/>
      </c>
      <c r="O336" s="7" t="str">
        <f>IF(AND(M336="",N336=""),"",IF(AND(TONGHOP!O336="ThiTN",TONGHOP!P336="TH"),TONGHOP!Z336,""))</f>
        <v/>
      </c>
    </row>
    <row r="337" spans="1:15">
      <c r="A337" s="5" t="str">
        <f>IF(AND(TONGHOP!O337="KTHP",TONGHOP!P337="LT"),TONGHOP!X337,"")</f>
        <v/>
      </c>
      <c r="B337" s="6" t="str">
        <f>IF(AND(TONGHOP!O337="KTHP",TONGHOP!P337="LT"),TONGHOP!Y337,"")</f>
        <v/>
      </c>
      <c r="C337" s="6" t="str">
        <f>IF(AND(TONGHOP!O337="KTHP",TONGHOP!P337="LT"),TONGHOP!Z337,"")</f>
        <v/>
      </c>
      <c r="D337" s="5" t="str">
        <f>IF(AND(TONGHOP!O337="KTHP",TONGHOP!P337="TL"),TONGHOP!X337,"")</f>
        <v/>
      </c>
      <c r="E337" s="6" t="str">
        <f>IF(AND(TONGHOP!O337="KTHP",TONGHOP!P337="TL"),TONGHOP!Y337,"")</f>
        <v/>
      </c>
      <c r="F337" s="6" t="str">
        <f>IF(AND(TONGHOP!O337="KTHP",TONGHOP!P337="TL"),TONGHOP!Z337,"")</f>
        <v/>
      </c>
      <c r="G337" s="7" t="str">
        <f>IF(AND(TONGHOP!O337="ThiTN",TONGHOP!P337="LT"),TONGHOP!X337,"")</f>
        <v/>
      </c>
      <c r="H337" s="7" t="str">
        <f>IF(AND(TONGHOP!O337="ThiTN",TONGHOP!P337="LT"),TONGHOP!Y337,"")</f>
        <v/>
      </c>
      <c r="I337" s="7" t="str">
        <f>IF(AND(G337="",H337=""),"",IF(AND(TONGHOP!O337="ThiTN",TONGHOP!P337="LT"),TONGHOP!Z337,""))</f>
        <v/>
      </c>
      <c r="J337" s="7" t="str">
        <f>IF(AND(TONGHOP!O337="ThiTN",OR(TONGHOP!X337=TONGHOP!T337,TONGHOP!X337=TONGHOP!U337),TONGHOP!P337="TH"),TONGHOP!X337,"")</f>
        <v/>
      </c>
      <c r="K337" s="7" t="str">
        <f>IF(AND(TONGHOP!O337="ThiTN",OR(TONGHOP!Y337=TONGHOP!T337,TONGHOP!Y337=TONGHOP!U337),TONGHOP!P337="TH"),TONGHOP!Y337,"")</f>
        <v/>
      </c>
      <c r="L337" s="7" t="str">
        <f>IF(AND(J337="",K337=""),"",IF(AND(TONGHOP!O337="ThiTN",TONGHOP!P337="TH"),TONGHOP!Z337,""))</f>
        <v/>
      </c>
      <c r="M337" s="7" t="str">
        <f>IF(AND(TONGHOP!O337="ThiTN",AND(TONGHOP!X337&lt;&gt;TONGHOP!T337,TONGHOP!X337&lt;&gt;TONGHOP!U337),TONGHOP!P337="TH"),TONGHOP!X337,"")</f>
        <v/>
      </c>
      <c r="N337" s="7" t="str">
        <f>IF(AND(TONGHOP!O337="ThiTN",AND(TONGHOP!Y337&lt;&gt;TONGHOP!T337,TONGHOP!Y337&lt;&gt;TONGHOP!U337),TONGHOP!P337="TH"),TONGHOP!Y337,"")</f>
        <v/>
      </c>
      <c r="O337" s="7" t="str">
        <f>IF(AND(M337="",N337=""),"",IF(AND(TONGHOP!O337="ThiTN",TONGHOP!P337="TH"),TONGHOP!Z337,""))</f>
        <v/>
      </c>
    </row>
    <row r="338" spans="1:15">
      <c r="A338" s="5" t="str">
        <f>IF(AND(TONGHOP!O338="KTHP",TONGHOP!P338="LT"),TONGHOP!X338,"")</f>
        <v/>
      </c>
      <c r="B338" s="6" t="str">
        <f>IF(AND(TONGHOP!O338="KTHP",TONGHOP!P338="LT"),TONGHOP!Y338,"")</f>
        <v/>
      </c>
      <c r="C338" s="6" t="str">
        <f>IF(AND(TONGHOP!O338="KTHP",TONGHOP!P338="LT"),TONGHOP!Z338,"")</f>
        <v/>
      </c>
      <c r="D338" s="5" t="str">
        <f>IF(AND(TONGHOP!O338="KTHP",TONGHOP!P338="TL"),TONGHOP!X338,"")</f>
        <v/>
      </c>
      <c r="E338" s="6" t="str">
        <f>IF(AND(TONGHOP!O338="KTHP",TONGHOP!P338="TL"),TONGHOP!Y338,"")</f>
        <v/>
      </c>
      <c r="F338" s="6" t="str">
        <f>IF(AND(TONGHOP!O338="KTHP",TONGHOP!P338="TL"),TONGHOP!Z338,"")</f>
        <v/>
      </c>
      <c r="G338" s="7" t="str">
        <f>IF(AND(TONGHOP!O338="ThiTN",TONGHOP!P338="LT"),TONGHOP!X338,"")</f>
        <v/>
      </c>
      <c r="H338" s="7" t="str">
        <f>IF(AND(TONGHOP!O338="ThiTN",TONGHOP!P338="LT"),TONGHOP!Y338,"")</f>
        <v/>
      </c>
      <c r="I338" s="7" t="str">
        <f>IF(AND(G338="",H338=""),"",IF(AND(TONGHOP!O338="ThiTN",TONGHOP!P338="LT"),TONGHOP!Z338,""))</f>
        <v/>
      </c>
      <c r="J338" s="7" t="str">
        <f>IF(AND(TONGHOP!O338="ThiTN",OR(TONGHOP!X338=TONGHOP!T338,TONGHOP!X338=TONGHOP!U338),TONGHOP!P338="TH"),TONGHOP!X338,"")</f>
        <v/>
      </c>
      <c r="K338" s="7" t="str">
        <f>IF(AND(TONGHOP!O338="ThiTN",OR(TONGHOP!Y338=TONGHOP!T338,TONGHOP!Y338=TONGHOP!U338),TONGHOP!P338="TH"),TONGHOP!Y338,"")</f>
        <v/>
      </c>
      <c r="L338" s="7" t="str">
        <f>IF(AND(J338="",K338=""),"",IF(AND(TONGHOP!O338="ThiTN",TONGHOP!P338="TH"),TONGHOP!Z338,""))</f>
        <v/>
      </c>
      <c r="M338" s="7" t="str">
        <f>IF(AND(TONGHOP!O338="ThiTN",AND(TONGHOP!X338&lt;&gt;TONGHOP!T338,TONGHOP!X338&lt;&gt;TONGHOP!U338),TONGHOP!P338="TH"),TONGHOP!X338,"")</f>
        <v/>
      </c>
      <c r="N338" s="7" t="str">
        <f>IF(AND(TONGHOP!O338="ThiTN",AND(TONGHOP!Y338&lt;&gt;TONGHOP!T338,TONGHOP!Y338&lt;&gt;TONGHOP!U338),TONGHOP!P338="TH"),TONGHOP!Y338,"")</f>
        <v/>
      </c>
      <c r="O338" s="7" t="str">
        <f>IF(AND(M338="",N338=""),"",IF(AND(TONGHOP!O338="ThiTN",TONGHOP!P338="TH"),TONGHOP!Z338,""))</f>
        <v/>
      </c>
    </row>
    <row r="339" spans="1:15">
      <c r="A339" s="5" t="str">
        <f>IF(AND(TONGHOP!O339="KTHP",TONGHOP!P339="LT"),TONGHOP!X339,"")</f>
        <v/>
      </c>
      <c r="B339" s="6" t="str">
        <f>IF(AND(TONGHOP!O339="KTHP",TONGHOP!P339="LT"),TONGHOP!Y339,"")</f>
        <v/>
      </c>
      <c r="C339" s="6" t="str">
        <f>IF(AND(TONGHOP!O339="KTHP",TONGHOP!P339="LT"),TONGHOP!Z339,"")</f>
        <v/>
      </c>
      <c r="D339" s="5" t="str">
        <f>IF(AND(TONGHOP!O339="KTHP",TONGHOP!P339="TL"),TONGHOP!X339,"")</f>
        <v/>
      </c>
      <c r="E339" s="6" t="str">
        <f>IF(AND(TONGHOP!O339="KTHP",TONGHOP!P339="TL"),TONGHOP!Y339,"")</f>
        <v/>
      </c>
      <c r="F339" s="6" t="str">
        <f>IF(AND(TONGHOP!O339="KTHP",TONGHOP!P339="TL"),TONGHOP!Z339,"")</f>
        <v/>
      </c>
      <c r="G339" s="7" t="str">
        <f>IF(AND(TONGHOP!O339="ThiTN",TONGHOP!P339="LT"),TONGHOP!X339,"")</f>
        <v/>
      </c>
      <c r="H339" s="7" t="str">
        <f>IF(AND(TONGHOP!O339="ThiTN",TONGHOP!P339="LT"),TONGHOP!Y339,"")</f>
        <v/>
      </c>
      <c r="I339" s="7" t="str">
        <f>IF(AND(G339="",H339=""),"",IF(AND(TONGHOP!O339="ThiTN",TONGHOP!P339="LT"),TONGHOP!Z339,""))</f>
        <v/>
      </c>
      <c r="J339" s="7" t="str">
        <f>IF(AND(TONGHOP!O339="ThiTN",OR(TONGHOP!X339=TONGHOP!T339,TONGHOP!X339=TONGHOP!U339),TONGHOP!P339="TH"),TONGHOP!X339,"")</f>
        <v/>
      </c>
      <c r="K339" s="7" t="str">
        <f>IF(AND(TONGHOP!O339="ThiTN",OR(TONGHOP!Y339=TONGHOP!T339,TONGHOP!Y339=TONGHOP!U339),TONGHOP!P339="TH"),TONGHOP!Y339,"")</f>
        <v/>
      </c>
      <c r="L339" s="7" t="str">
        <f>IF(AND(J339="",K339=""),"",IF(AND(TONGHOP!O339="ThiTN",TONGHOP!P339="TH"),TONGHOP!Z339,""))</f>
        <v/>
      </c>
      <c r="M339" s="7" t="str">
        <f>IF(AND(TONGHOP!O339="ThiTN",AND(TONGHOP!X339&lt;&gt;TONGHOP!T339,TONGHOP!X339&lt;&gt;TONGHOP!U339),TONGHOP!P339="TH"),TONGHOP!X339,"")</f>
        <v/>
      </c>
      <c r="N339" s="7" t="str">
        <f>IF(AND(TONGHOP!O339="ThiTN",AND(TONGHOP!Y339&lt;&gt;TONGHOP!T339,TONGHOP!Y339&lt;&gt;TONGHOP!U339),TONGHOP!P339="TH"),TONGHOP!Y339,"")</f>
        <v/>
      </c>
      <c r="O339" s="7" t="str">
        <f>IF(AND(M339="",N339=""),"",IF(AND(TONGHOP!O339="ThiTN",TONGHOP!P339="TH"),TONGHOP!Z339,""))</f>
        <v/>
      </c>
    </row>
    <row r="340" spans="1:15">
      <c r="A340" s="5" t="str">
        <f>IF(AND(TONGHOP!O340="KTHP",TONGHOP!P340="LT"),TONGHOP!X340,"")</f>
        <v/>
      </c>
      <c r="B340" s="6" t="str">
        <f>IF(AND(TONGHOP!O340="KTHP",TONGHOP!P340="LT"),TONGHOP!Y340,"")</f>
        <v/>
      </c>
      <c r="C340" s="6" t="str">
        <f>IF(AND(TONGHOP!O340="KTHP",TONGHOP!P340="LT"),TONGHOP!Z340,"")</f>
        <v/>
      </c>
      <c r="D340" s="5" t="str">
        <f>IF(AND(TONGHOP!O340="KTHP",TONGHOP!P340="TL"),TONGHOP!X340,"")</f>
        <v/>
      </c>
      <c r="E340" s="6" t="str">
        <f>IF(AND(TONGHOP!O340="KTHP",TONGHOP!P340="TL"),TONGHOP!Y340,"")</f>
        <v/>
      </c>
      <c r="F340" s="6" t="str">
        <f>IF(AND(TONGHOP!O340="KTHP",TONGHOP!P340="TL"),TONGHOP!Z340,"")</f>
        <v/>
      </c>
      <c r="G340" s="7" t="str">
        <f>IF(AND(TONGHOP!O340="ThiTN",TONGHOP!P340="LT"),TONGHOP!X340,"")</f>
        <v/>
      </c>
      <c r="H340" s="7" t="str">
        <f>IF(AND(TONGHOP!O340="ThiTN",TONGHOP!P340="LT"),TONGHOP!Y340,"")</f>
        <v/>
      </c>
      <c r="I340" s="7" t="str">
        <f>IF(AND(G340="",H340=""),"",IF(AND(TONGHOP!O340="ThiTN",TONGHOP!P340="LT"),TONGHOP!Z340,""))</f>
        <v/>
      </c>
      <c r="J340" s="7" t="str">
        <f>IF(AND(TONGHOP!O340="ThiTN",OR(TONGHOP!X340=TONGHOP!T340,TONGHOP!X340=TONGHOP!U340),TONGHOP!P340="TH"),TONGHOP!X340,"")</f>
        <v/>
      </c>
      <c r="K340" s="7" t="str">
        <f>IF(AND(TONGHOP!O340="ThiTN",OR(TONGHOP!Y340=TONGHOP!T340,TONGHOP!Y340=TONGHOP!U340),TONGHOP!P340="TH"),TONGHOP!Y340,"")</f>
        <v/>
      </c>
      <c r="L340" s="7" t="str">
        <f>IF(AND(J340="",K340=""),"",IF(AND(TONGHOP!O340="ThiTN",TONGHOP!P340="TH"),TONGHOP!Z340,""))</f>
        <v/>
      </c>
      <c r="M340" s="7" t="str">
        <f>IF(AND(TONGHOP!O340="ThiTN",AND(TONGHOP!X340&lt;&gt;TONGHOP!T340,TONGHOP!X340&lt;&gt;TONGHOP!U340),TONGHOP!P340="TH"),TONGHOP!X340,"")</f>
        <v/>
      </c>
      <c r="N340" s="7" t="str">
        <f>IF(AND(TONGHOP!O340="ThiTN",AND(TONGHOP!Y340&lt;&gt;TONGHOP!T340,TONGHOP!Y340&lt;&gt;TONGHOP!U340),TONGHOP!P340="TH"),TONGHOP!Y340,"")</f>
        <v/>
      </c>
      <c r="O340" s="7" t="str">
        <f>IF(AND(M340="",N340=""),"",IF(AND(TONGHOP!O340="ThiTN",TONGHOP!P340="TH"),TONGHOP!Z340,""))</f>
        <v/>
      </c>
    </row>
    <row r="341" spans="1:15">
      <c r="A341" s="5" t="str">
        <f>IF(AND(TONGHOP!O341="KTHP",TONGHOP!P341="LT"),TONGHOP!X341,"")</f>
        <v/>
      </c>
      <c r="B341" s="6" t="str">
        <f>IF(AND(TONGHOP!O341="KTHP",TONGHOP!P341="LT"),TONGHOP!Y341,"")</f>
        <v/>
      </c>
      <c r="C341" s="6" t="str">
        <f>IF(AND(TONGHOP!O341="KTHP",TONGHOP!P341="LT"),TONGHOP!Z341,"")</f>
        <v/>
      </c>
      <c r="D341" s="5" t="str">
        <f>IF(AND(TONGHOP!O341="KTHP",TONGHOP!P341="TL"),TONGHOP!X341,"")</f>
        <v/>
      </c>
      <c r="E341" s="6" t="str">
        <f>IF(AND(TONGHOP!O341="KTHP",TONGHOP!P341="TL"),TONGHOP!Y341,"")</f>
        <v/>
      </c>
      <c r="F341" s="6" t="str">
        <f>IF(AND(TONGHOP!O341="KTHP",TONGHOP!P341="TL"),TONGHOP!Z341,"")</f>
        <v/>
      </c>
      <c r="G341" s="7" t="str">
        <f>IF(AND(TONGHOP!O341="ThiTN",TONGHOP!P341="LT"),TONGHOP!X341,"")</f>
        <v/>
      </c>
      <c r="H341" s="7" t="str">
        <f>IF(AND(TONGHOP!O341="ThiTN",TONGHOP!P341="LT"),TONGHOP!Y341,"")</f>
        <v/>
      </c>
      <c r="I341" s="7" t="str">
        <f>IF(AND(G341="",H341=""),"",IF(AND(TONGHOP!O341="ThiTN",TONGHOP!P341="LT"),TONGHOP!Z341,""))</f>
        <v/>
      </c>
      <c r="J341" s="7" t="str">
        <f>IF(AND(TONGHOP!O341="ThiTN",OR(TONGHOP!X341=TONGHOP!T341,TONGHOP!X341=TONGHOP!U341),TONGHOP!P341="TH"),TONGHOP!X341,"")</f>
        <v/>
      </c>
      <c r="K341" s="7" t="str">
        <f>IF(AND(TONGHOP!O341="ThiTN",OR(TONGHOP!Y341=TONGHOP!T341,TONGHOP!Y341=TONGHOP!U341),TONGHOP!P341="TH"),TONGHOP!Y341,"")</f>
        <v/>
      </c>
      <c r="L341" s="7" t="str">
        <f>IF(AND(J341="",K341=""),"",IF(AND(TONGHOP!O341="ThiTN",TONGHOP!P341="TH"),TONGHOP!Z341,""))</f>
        <v/>
      </c>
      <c r="M341" s="7" t="str">
        <f>IF(AND(TONGHOP!O341="ThiTN",AND(TONGHOP!X341&lt;&gt;TONGHOP!T341,TONGHOP!X341&lt;&gt;TONGHOP!U341),TONGHOP!P341="TH"),TONGHOP!X341,"")</f>
        <v/>
      </c>
      <c r="N341" s="7" t="str">
        <f>IF(AND(TONGHOP!O341="ThiTN",AND(TONGHOP!Y341&lt;&gt;TONGHOP!T341,TONGHOP!Y341&lt;&gt;TONGHOP!U341),TONGHOP!P341="TH"),TONGHOP!Y341,"")</f>
        <v/>
      </c>
      <c r="O341" s="7" t="str">
        <f>IF(AND(M341="",N341=""),"",IF(AND(TONGHOP!O341="ThiTN",TONGHOP!P341="TH"),TONGHOP!Z341,""))</f>
        <v/>
      </c>
    </row>
    <row r="342" spans="1:15">
      <c r="A342" s="5" t="str">
        <f>IF(AND(TONGHOP!O342="KTHP",TONGHOP!P342="LT"),TONGHOP!X342,"")</f>
        <v/>
      </c>
      <c r="B342" s="6" t="str">
        <f>IF(AND(TONGHOP!O342="KTHP",TONGHOP!P342="LT"),TONGHOP!Y342,"")</f>
        <v/>
      </c>
      <c r="C342" s="6" t="str">
        <f>IF(AND(TONGHOP!O342="KTHP",TONGHOP!P342="LT"),TONGHOP!Z342,"")</f>
        <v/>
      </c>
      <c r="D342" s="5" t="str">
        <f>IF(AND(TONGHOP!O342="KTHP",TONGHOP!P342="TL"),TONGHOP!X342,"")</f>
        <v/>
      </c>
      <c r="E342" s="6" t="str">
        <f>IF(AND(TONGHOP!O342="KTHP",TONGHOP!P342="TL"),TONGHOP!Y342,"")</f>
        <v/>
      </c>
      <c r="F342" s="6" t="str">
        <f>IF(AND(TONGHOP!O342="KTHP",TONGHOP!P342="TL"),TONGHOP!Z342,"")</f>
        <v/>
      </c>
      <c r="G342" s="7" t="str">
        <f>IF(AND(TONGHOP!O342="ThiTN",TONGHOP!P342="LT"),TONGHOP!X342,"")</f>
        <v/>
      </c>
      <c r="H342" s="7" t="str">
        <f>IF(AND(TONGHOP!O342="ThiTN",TONGHOP!P342="LT"),TONGHOP!Y342,"")</f>
        <v/>
      </c>
      <c r="I342" s="7" t="str">
        <f>IF(AND(G342="",H342=""),"",IF(AND(TONGHOP!O342="ThiTN",TONGHOP!P342="LT"),TONGHOP!Z342,""))</f>
        <v/>
      </c>
      <c r="J342" s="7" t="str">
        <f>IF(AND(TONGHOP!O342="ThiTN",OR(TONGHOP!X342=TONGHOP!T342,TONGHOP!X342=TONGHOP!U342),TONGHOP!P342="TH"),TONGHOP!X342,"")</f>
        <v/>
      </c>
      <c r="K342" s="7" t="str">
        <f>IF(AND(TONGHOP!O342="ThiTN",OR(TONGHOP!Y342=TONGHOP!T342,TONGHOP!Y342=TONGHOP!U342),TONGHOP!P342="TH"),TONGHOP!Y342,"")</f>
        <v/>
      </c>
      <c r="L342" s="7" t="str">
        <f>IF(AND(J342="",K342=""),"",IF(AND(TONGHOP!O342="ThiTN",TONGHOP!P342="TH"),TONGHOP!Z342,""))</f>
        <v/>
      </c>
      <c r="M342" s="7" t="str">
        <f>IF(AND(TONGHOP!O342="ThiTN",AND(TONGHOP!X342&lt;&gt;TONGHOP!T342,TONGHOP!X342&lt;&gt;TONGHOP!U342),TONGHOP!P342="TH"),TONGHOP!X342,"")</f>
        <v/>
      </c>
      <c r="N342" s="7" t="str">
        <f>IF(AND(TONGHOP!O342="ThiTN",AND(TONGHOP!Y342&lt;&gt;TONGHOP!T342,TONGHOP!Y342&lt;&gt;TONGHOP!U342),TONGHOP!P342="TH"),TONGHOP!Y342,"")</f>
        <v/>
      </c>
      <c r="O342" s="7" t="str">
        <f>IF(AND(M342="",N342=""),"",IF(AND(TONGHOP!O342="ThiTN",TONGHOP!P342="TH"),TONGHOP!Z342,""))</f>
        <v/>
      </c>
    </row>
    <row r="343" spans="1:15">
      <c r="A343" s="5" t="str">
        <f>IF(AND(TONGHOP!O343="KTHP",TONGHOP!P343="LT"),TONGHOP!X343,"")</f>
        <v/>
      </c>
      <c r="B343" s="6" t="str">
        <f>IF(AND(TONGHOP!O343="KTHP",TONGHOP!P343="LT"),TONGHOP!Y343,"")</f>
        <v/>
      </c>
      <c r="C343" s="6" t="str">
        <f>IF(AND(TONGHOP!O343="KTHP",TONGHOP!P343="LT"),TONGHOP!Z343,"")</f>
        <v/>
      </c>
      <c r="D343" s="5" t="str">
        <f>IF(AND(TONGHOP!O343="KTHP",TONGHOP!P343="TL"),TONGHOP!X343,"")</f>
        <v/>
      </c>
      <c r="E343" s="6" t="str">
        <f>IF(AND(TONGHOP!O343="KTHP",TONGHOP!P343="TL"),TONGHOP!Y343,"")</f>
        <v/>
      </c>
      <c r="F343" s="6" t="str">
        <f>IF(AND(TONGHOP!O343="KTHP",TONGHOP!P343="TL"),TONGHOP!Z343,"")</f>
        <v/>
      </c>
      <c r="G343" s="7" t="str">
        <f>IF(AND(TONGHOP!O343="ThiTN",TONGHOP!P343="LT"),TONGHOP!X343,"")</f>
        <v/>
      </c>
      <c r="H343" s="7" t="str">
        <f>IF(AND(TONGHOP!O343="ThiTN",TONGHOP!P343="LT"),TONGHOP!Y343,"")</f>
        <v/>
      </c>
      <c r="I343" s="7" t="str">
        <f>IF(AND(G343="",H343=""),"",IF(AND(TONGHOP!O343="ThiTN",TONGHOP!P343="LT"),TONGHOP!Z343,""))</f>
        <v/>
      </c>
      <c r="J343" s="7" t="str">
        <f>IF(AND(TONGHOP!O343="ThiTN",OR(TONGHOP!X343=TONGHOP!T343,TONGHOP!X343=TONGHOP!U343),TONGHOP!P343="TH"),TONGHOP!X343,"")</f>
        <v/>
      </c>
      <c r="K343" s="7" t="str">
        <f>IF(AND(TONGHOP!O343="ThiTN",OR(TONGHOP!Y343=TONGHOP!T343,TONGHOP!Y343=TONGHOP!U343),TONGHOP!P343="TH"),TONGHOP!Y343,"")</f>
        <v/>
      </c>
      <c r="L343" s="7" t="str">
        <f>IF(AND(J343="",K343=""),"",IF(AND(TONGHOP!O343="ThiTN",TONGHOP!P343="TH"),TONGHOP!Z343,""))</f>
        <v/>
      </c>
      <c r="M343" s="7" t="str">
        <f>IF(AND(TONGHOP!O343="ThiTN",AND(TONGHOP!X343&lt;&gt;TONGHOP!T343,TONGHOP!X343&lt;&gt;TONGHOP!U343),TONGHOP!P343="TH"),TONGHOP!X343,"")</f>
        <v/>
      </c>
      <c r="N343" s="7" t="str">
        <f>IF(AND(TONGHOP!O343="ThiTN",AND(TONGHOP!Y343&lt;&gt;TONGHOP!T343,TONGHOP!Y343&lt;&gt;TONGHOP!U343),TONGHOP!P343="TH"),TONGHOP!Y343,"")</f>
        <v/>
      </c>
      <c r="O343" s="7" t="str">
        <f>IF(AND(M343="",N343=""),"",IF(AND(TONGHOP!O343="ThiTN",TONGHOP!P343="TH"),TONGHOP!Z343,""))</f>
        <v/>
      </c>
    </row>
    <row r="344" spans="1:15">
      <c r="A344" s="5" t="str">
        <f>IF(AND(TONGHOP!O344="KTHP",TONGHOP!P344="LT"),TONGHOP!X344,"")</f>
        <v/>
      </c>
      <c r="B344" s="6" t="str">
        <f>IF(AND(TONGHOP!O344="KTHP",TONGHOP!P344="LT"),TONGHOP!Y344,"")</f>
        <v/>
      </c>
      <c r="C344" s="6" t="str">
        <f>IF(AND(TONGHOP!O344="KTHP",TONGHOP!P344="LT"),TONGHOP!Z344,"")</f>
        <v/>
      </c>
      <c r="D344" s="5" t="str">
        <f>IF(AND(TONGHOP!O344="KTHP",TONGHOP!P344="TL"),TONGHOP!X344,"")</f>
        <v/>
      </c>
      <c r="E344" s="6" t="str">
        <f>IF(AND(TONGHOP!O344="KTHP",TONGHOP!P344="TL"),TONGHOP!Y344,"")</f>
        <v/>
      </c>
      <c r="F344" s="6" t="str">
        <f>IF(AND(TONGHOP!O344="KTHP",TONGHOP!P344="TL"),TONGHOP!Z344,"")</f>
        <v/>
      </c>
      <c r="G344" s="7" t="str">
        <f>IF(AND(TONGHOP!O344="ThiTN",TONGHOP!P344="LT"),TONGHOP!X344,"")</f>
        <v/>
      </c>
      <c r="H344" s="7" t="str">
        <f>IF(AND(TONGHOP!O344="ThiTN",TONGHOP!P344="LT"),TONGHOP!Y344,"")</f>
        <v/>
      </c>
      <c r="I344" s="7" t="str">
        <f>IF(AND(G344="",H344=""),"",IF(AND(TONGHOP!O344="ThiTN",TONGHOP!P344="LT"),TONGHOP!Z344,""))</f>
        <v/>
      </c>
      <c r="J344" s="7" t="str">
        <f>IF(AND(TONGHOP!O344="ThiTN",OR(TONGHOP!X344=TONGHOP!T344,TONGHOP!X344=TONGHOP!U344),TONGHOP!P344="TH"),TONGHOP!X344,"")</f>
        <v/>
      </c>
      <c r="K344" s="7" t="str">
        <f>IF(AND(TONGHOP!O344="ThiTN",OR(TONGHOP!Y344=TONGHOP!T344,TONGHOP!Y344=TONGHOP!U344),TONGHOP!P344="TH"),TONGHOP!Y344,"")</f>
        <v/>
      </c>
      <c r="L344" s="7" t="str">
        <f>IF(AND(J344="",K344=""),"",IF(AND(TONGHOP!O344="ThiTN",TONGHOP!P344="TH"),TONGHOP!Z344,""))</f>
        <v/>
      </c>
      <c r="M344" s="7" t="str">
        <f>IF(AND(TONGHOP!O344="ThiTN",AND(TONGHOP!X344&lt;&gt;TONGHOP!T344,TONGHOP!X344&lt;&gt;TONGHOP!U344),TONGHOP!P344="TH"),TONGHOP!X344,"")</f>
        <v/>
      </c>
      <c r="N344" s="7" t="str">
        <f>IF(AND(TONGHOP!O344="ThiTN",AND(TONGHOP!Y344&lt;&gt;TONGHOP!T344,TONGHOP!Y344&lt;&gt;TONGHOP!U344),TONGHOP!P344="TH"),TONGHOP!Y344,"")</f>
        <v/>
      </c>
      <c r="O344" s="7" t="str">
        <f>IF(AND(M344="",N344=""),"",IF(AND(TONGHOP!O344="ThiTN",TONGHOP!P344="TH"),TONGHOP!Z344,""))</f>
        <v/>
      </c>
    </row>
    <row r="345" spans="1:15">
      <c r="A345" s="5" t="str">
        <f>IF(AND(TONGHOP!O345="KTHP",TONGHOP!P345="LT"),TONGHOP!X345,"")</f>
        <v/>
      </c>
      <c r="B345" s="6" t="str">
        <f>IF(AND(TONGHOP!O345="KTHP",TONGHOP!P345="LT"),TONGHOP!Y345,"")</f>
        <v/>
      </c>
      <c r="C345" s="6" t="str">
        <f>IF(AND(TONGHOP!O345="KTHP",TONGHOP!P345="LT"),TONGHOP!Z345,"")</f>
        <v/>
      </c>
      <c r="D345" s="5" t="str">
        <f>IF(AND(TONGHOP!O345="KTHP",TONGHOP!P345="TL"),TONGHOP!X345,"")</f>
        <v/>
      </c>
      <c r="E345" s="6" t="str">
        <f>IF(AND(TONGHOP!O345="KTHP",TONGHOP!P345="TL"),TONGHOP!Y345,"")</f>
        <v/>
      </c>
      <c r="F345" s="6" t="str">
        <f>IF(AND(TONGHOP!O345="KTHP",TONGHOP!P345="TL"),TONGHOP!Z345,"")</f>
        <v/>
      </c>
      <c r="G345" s="7" t="str">
        <f>IF(AND(TONGHOP!O345="ThiTN",TONGHOP!P345="LT"),TONGHOP!X345,"")</f>
        <v/>
      </c>
      <c r="H345" s="7" t="str">
        <f>IF(AND(TONGHOP!O345="ThiTN",TONGHOP!P345="LT"),TONGHOP!Y345,"")</f>
        <v/>
      </c>
      <c r="I345" s="7" t="str">
        <f>IF(AND(G345="",H345=""),"",IF(AND(TONGHOP!O345="ThiTN",TONGHOP!P345="LT"),TONGHOP!Z345,""))</f>
        <v/>
      </c>
      <c r="J345" s="7" t="str">
        <f>IF(AND(TONGHOP!O345="ThiTN",OR(TONGHOP!X345=TONGHOP!T345,TONGHOP!X345=TONGHOP!U345),TONGHOP!P345="TH"),TONGHOP!X345,"")</f>
        <v/>
      </c>
      <c r="K345" s="7" t="str">
        <f>IF(AND(TONGHOP!O345="ThiTN",OR(TONGHOP!Y345=TONGHOP!T345,TONGHOP!Y345=TONGHOP!U345),TONGHOP!P345="TH"),TONGHOP!Y345,"")</f>
        <v/>
      </c>
      <c r="L345" s="7" t="str">
        <f>IF(AND(J345="",K345=""),"",IF(AND(TONGHOP!O345="ThiTN",TONGHOP!P345="TH"),TONGHOP!Z345,""))</f>
        <v/>
      </c>
      <c r="M345" s="7" t="str">
        <f>IF(AND(TONGHOP!O345="ThiTN",AND(TONGHOP!X345&lt;&gt;TONGHOP!T345,TONGHOP!X345&lt;&gt;TONGHOP!U345),TONGHOP!P345="TH"),TONGHOP!X345,"")</f>
        <v/>
      </c>
      <c r="N345" s="7" t="str">
        <f>IF(AND(TONGHOP!O345="ThiTN",AND(TONGHOP!Y345&lt;&gt;TONGHOP!T345,TONGHOP!Y345&lt;&gt;TONGHOP!U345),TONGHOP!P345="TH"),TONGHOP!Y345,"")</f>
        <v/>
      </c>
      <c r="O345" s="7" t="str">
        <f>IF(AND(M345="",N345=""),"",IF(AND(TONGHOP!O345="ThiTN",TONGHOP!P345="TH"),TONGHOP!Z345,""))</f>
        <v/>
      </c>
    </row>
    <row r="346" spans="1:15">
      <c r="A346" s="5" t="str">
        <f>IF(AND(TONGHOP!O346="KTHP",TONGHOP!P346="LT"),TONGHOP!X346,"")</f>
        <v/>
      </c>
      <c r="B346" s="6" t="str">
        <f>IF(AND(TONGHOP!O346="KTHP",TONGHOP!P346="LT"),TONGHOP!Y346,"")</f>
        <v/>
      </c>
      <c r="C346" s="6" t="str">
        <f>IF(AND(TONGHOP!O346="KTHP",TONGHOP!P346="LT"),TONGHOP!Z346,"")</f>
        <v/>
      </c>
      <c r="D346" s="5" t="str">
        <f>IF(AND(TONGHOP!O346="KTHP",TONGHOP!P346="TL"),TONGHOP!X346,"")</f>
        <v/>
      </c>
      <c r="E346" s="6" t="str">
        <f>IF(AND(TONGHOP!O346="KTHP",TONGHOP!P346="TL"),TONGHOP!Y346,"")</f>
        <v/>
      </c>
      <c r="F346" s="6" t="str">
        <f>IF(AND(TONGHOP!O346="KTHP",TONGHOP!P346="TL"),TONGHOP!Z346,"")</f>
        <v/>
      </c>
      <c r="G346" s="7" t="str">
        <f>IF(AND(TONGHOP!O346="ThiTN",TONGHOP!P346="LT"),TONGHOP!X346,"")</f>
        <v/>
      </c>
      <c r="H346" s="7" t="str">
        <f>IF(AND(TONGHOP!O346="ThiTN",TONGHOP!P346="LT"),TONGHOP!Y346,"")</f>
        <v/>
      </c>
      <c r="I346" s="7" t="str">
        <f>IF(AND(G346="",H346=""),"",IF(AND(TONGHOP!O346="ThiTN",TONGHOP!P346="LT"),TONGHOP!Z346,""))</f>
        <v/>
      </c>
      <c r="J346" s="7" t="str">
        <f>IF(AND(TONGHOP!O346="ThiTN",OR(TONGHOP!X346=TONGHOP!T346,TONGHOP!X346=TONGHOP!U346),TONGHOP!P346="TH"),TONGHOP!X346,"")</f>
        <v/>
      </c>
      <c r="K346" s="7" t="str">
        <f>IF(AND(TONGHOP!O346="ThiTN",OR(TONGHOP!Y346=TONGHOP!T346,TONGHOP!Y346=TONGHOP!U346),TONGHOP!P346="TH"),TONGHOP!Y346,"")</f>
        <v/>
      </c>
      <c r="L346" s="7" t="str">
        <f>IF(AND(J346="",K346=""),"",IF(AND(TONGHOP!O346="ThiTN",TONGHOP!P346="TH"),TONGHOP!Z346,""))</f>
        <v/>
      </c>
      <c r="M346" s="7" t="str">
        <f>IF(AND(TONGHOP!O346="ThiTN",AND(TONGHOP!X346&lt;&gt;TONGHOP!T346,TONGHOP!X346&lt;&gt;TONGHOP!U346),TONGHOP!P346="TH"),TONGHOP!X346,"")</f>
        <v/>
      </c>
      <c r="N346" s="7" t="str">
        <f>IF(AND(TONGHOP!O346="ThiTN",AND(TONGHOP!Y346&lt;&gt;TONGHOP!T346,TONGHOP!Y346&lt;&gt;TONGHOP!U346),TONGHOP!P346="TH"),TONGHOP!Y346,"")</f>
        <v/>
      </c>
      <c r="O346" s="7" t="str">
        <f>IF(AND(M346="",N346=""),"",IF(AND(TONGHOP!O346="ThiTN",TONGHOP!P346="TH"),TONGHOP!Z346,""))</f>
        <v/>
      </c>
    </row>
    <row r="347" spans="1:15">
      <c r="A347" s="5" t="str">
        <f>IF(AND(TONGHOP!O347="KTHP",TONGHOP!P347="LT"),TONGHOP!X347,"")</f>
        <v/>
      </c>
      <c r="B347" s="6" t="str">
        <f>IF(AND(TONGHOP!O347="KTHP",TONGHOP!P347="LT"),TONGHOP!Y347,"")</f>
        <v/>
      </c>
      <c r="C347" s="6" t="str">
        <f>IF(AND(TONGHOP!O347="KTHP",TONGHOP!P347="LT"),TONGHOP!Z347,"")</f>
        <v/>
      </c>
      <c r="D347" s="5" t="str">
        <f>IF(AND(TONGHOP!O347="KTHP",TONGHOP!P347="TL"),TONGHOP!X347,"")</f>
        <v/>
      </c>
      <c r="E347" s="6" t="str">
        <f>IF(AND(TONGHOP!O347="KTHP",TONGHOP!P347="TL"),TONGHOP!Y347,"")</f>
        <v/>
      </c>
      <c r="F347" s="6" t="str">
        <f>IF(AND(TONGHOP!O347="KTHP",TONGHOP!P347="TL"),TONGHOP!Z347,"")</f>
        <v/>
      </c>
      <c r="G347" s="7" t="str">
        <f>IF(AND(TONGHOP!O347="ThiTN",TONGHOP!P347="LT"),TONGHOP!X347,"")</f>
        <v/>
      </c>
      <c r="H347" s="7" t="str">
        <f>IF(AND(TONGHOP!O347="ThiTN",TONGHOP!P347="LT"),TONGHOP!Y347,"")</f>
        <v/>
      </c>
      <c r="I347" s="7" t="str">
        <f>IF(AND(G347="",H347=""),"",IF(AND(TONGHOP!O347="ThiTN",TONGHOP!P347="LT"),TONGHOP!Z347,""))</f>
        <v/>
      </c>
      <c r="J347" s="7" t="str">
        <f>IF(AND(TONGHOP!O347="ThiTN",OR(TONGHOP!X347=TONGHOP!T347,TONGHOP!X347=TONGHOP!U347),TONGHOP!P347="TH"),TONGHOP!X347,"")</f>
        <v/>
      </c>
      <c r="K347" s="7" t="str">
        <f>IF(AND(TONGHOP!O347="ThiTN",OR(TONGHOP!Y347=TONGHOP!T347,TONGHOP!Y347=TONGHOP!U347),TONGHOP!P347="TH"),TONGHOP!Y347,"")</f>
        <v/>
      </c>
      <c r="L347" s="7" t="str">
        <f>IF(AND(J347="",K347=""),"",IF(AND(TONGHOP!O347="ThiTN",TONGHOP!P347="TH"),TONGHOP!Z347,""))</f>
        <v/>
      </c>
      <c r="M347" s="7" t="str">
        <f>IF(AND(TONGHOP!O347="ThiTN",AND(TONGHOP!X347&lt;&gt;TONGHOP!T347,TONGHOP!X347&lt;&gt;TONGHOP!U347),TONGHOP!P347="TH"),TONGHOP!X347,"")</f>
        <v/>
      </c>
      <c r="N347" s="7" t="str">
        <f>IF(AND(TONGHOP!O347="ThiTN",AND(TONGHOP!Y347&lt;&gt;TONGHOP!T347,TONGHOP!Y347&lt;&gt;TONGHOP!U347),TONGHOP!P347="TH"),TONGHOP!Y347,"")</f>
        <v/>
      </c>
      <c r="O347" s="7" t="str">
        <f>IF(AND(M347="",N347=""),"",IF(AND(TONGHOP!O347="ThiTN",TONGHOP!P347="TH"),TONGHOP!Z347,""))</f>
        <v/>
      </c>
    </row>
    <row r="348" spans="1:15">
      <c r="A348" s="5" t="str">
        <f>IF(AND(TONGHOP!O348="KTHP",TONGHOP!P348="LT"),TONGHOP!X348,"")</f>
        <v/>
      </c>
      <c r="B348" s="6" t="str">
        <f>IF(AND(TONGHOP!O348="KTHP",TONGHOP!P348="LT"),TONGHOP!Y348,"")</f>
        <v/>
      </c>
      <c r="C348" s="6" t="str">
        <f>IF(AND(TONGHOP!O348="KTHP",TONGHOP!P348="LT"),TONGHOP!Z348,"")</f>
        <v/>
      </c>
      <c r="D348" s="5" t="str">
        <f>IF(AND(TONGHOP!O348="KTHP",TONGHOP!P348="TL"),TONGHOP!X348,"")</f>
        <v/>
      </c>
      <c r="E348" s="6" t="str">
        <f>IF(AND(TONGHOP!O348="KTHP",TONGHOP!P348="TL"),TONGHOP!Y348,"")</f>
        <v/>
      </c>
      <c r="F348" s="6" t="str">
        <f>IF(AND(TONGHOP!O348="KTHP",TONGHOP!P348="TL"),TONGHOP!Z348,"")</f>
        <v/>
      </c>
      <c r="G348" s="7" t="str">
        <f>IF(AND(TONGHOP!O348="ThiTN",TONGHOP!P348="LT"),TONGHOP!X348,"")</f>
        <v/>
      </c>
      <c r="H348" s="7" t="str">
        <f>IF(AND(TONGHOP!O348="ThiTN",TONGHOP!P348="LT"),TONGHOP!Y348,"")</f>
        <v/>
      </c>
      <c r="I348" s="7" t="str">
        <f>IF(AND(G348="",H348=""),"",IF(AND(TONGHOP!O348="ThiTN",TONGHOP!P348="LT"),TONGHOP!Z348,""))</f>
        <v/>
      </c>
      <c r="J348" s="7" t="str">
        <f>IF(AND(TONGHOP!O348="ThiTN",OR(TONGHOP!X348=TONGHOP!T348,TONGHOP!X348=TONGHOP!U348),TONGHOP!P348="TH"),TONGHOP!X348,"")</f>
        <v/>
      </c>
      <c r="K348" s="7" t="str">
        <f>IF(AND(TONGHOP!O348="ThiTN",OR(TONGHOP!Y348=TONGHOP!T348,TONGHOP!Y348=TONGHOP!U348),TONGHOP!P348="TH"),TONGHOP!Y348,"")</f>
        <v/>
      </c>
      <c r="L348" s="7" t="str">
        <f>IF(AND(J348="",K348=""),"",IF(AND(TONGHOP!O348="ThiTN",TONGHOP!P348="TH"),TONGHOP!Z348,""))</f>
        <v/>
      </c>
      <c r="M348" s="7" t="str">
        <f>IF(AND(TONGHOP!O348="ThiTN",AND(TONGHOP!X348&lt;&gt;TONGHOP!T348,TONGHOP!X348&lt;&gt;TONGHOP!U348),TONGHOP!P348="TH"),TONGHOP!X348,"")</f>
        <v/>
      </c>
      <c r="N348" s="7" t="str">
        <f>IF(AND(TONGHOP!O348="ThiTN",AND(TONGHOP!Y348&lt;&gt;TONGHOP!T348,TONGHOP!Y348&lt;&gt;TONGHOP!U348),TONGHOP!P348="TH"),TONGHOP!Y348,"")</f>
        <v/>
      </c>
      <c r="O348" s="7" t="str">
        <f>IF(AND(M348="",N348=""),"",IF(AND(TONGHOP!O348="ThiTN",TONGHOP!P348="TH"),TONGHOP!Z348,""))</f>
        <v/>
      </c>
    </row>
    <row r="349" spans="1:15">
      <c r="A349" s="5" t="str">
        <f>IF(AND(TONGHOP!O349="KTHP",TONGHOP!P349="LT"),TONGHOP!X349,"")</f>
        <v/>
      </c>
      <c r="B349" s="6" t="str">
        <f>IF(AND(TONGHOP!O349="KTHP",TONGHOP!P349="LT"),TONGHOP!Y349,"")</f>
        <v/>
      </c>
      <c r="C349" s="6" t="str">
        <f>IF(AND(TONGHOP!O349="KTHP",TONGHOP!P349="LT"),TONGHOP!Z349,"")</f>
        <v/>
      </c>
      <c r="D349" s="5" t="str">
        <f>IF(AND(TONGHOP!O349="KTHP",TONGHOP!P349="TL"),TONGHOP!X349,"")</f>
        <v/>
      </c>
      <c r="E349" s="6" t="str">
        <f>IF(AND(TONGHOP!O349="KTHP",TONGHOP!P349="TL"),TONGHOP!Y349,"")</f>
        <v/>
      </c>
      <c r="F349" s="6" t="str">
        <f>IF(AND(TONGHOP!O349="KTHP",TONGHOP!P349="TL"),TONGHOP!Z349,"")</f>
        <v/>
      </c>
      <c r="G349" s="7" t="str">
        <f>IF(AND(TONGHOP!O349="ThiTN",TONGHOP!P349="LT"),TONGHOP!X349,"")</f>
        <v/>
      </c>
      <c r="H349" s="7" t="str">
        <f>IF(AND(TONGHOP!O349="ThiTN",TONGHOP!P349="LT"),TONGHOP!Y349,"")</f>
        <v/>
      </c>
      <c r="I349" s="7" t="str">
        <f>IF(AND(G349="",H349=""),"",IF(AND(TONGHOP!O349="ThiTN",TONGHOP!P349="LT"),TONGHOP!Z349,""))</f>
        <v/>
      </c>
      <c r="J349" s="7" t="str">
        <f>IF(AND(TONGHOP!O349="ThiTN",OR(TONGHOP!X349=TONGHOP!T349,TONGHOP!X349=TONGHOP!U349),TONGHOP!P349="TH"),TONGHOP!X349,"")</f>
        <v/>
      </c>
      <c r="K349" s="7" t="str">
        <f>IF(AND(TONGHOP!O349="ThiTN",OR(TONGHOP!Y349=TONGHOP!T349,TONGHOP!Y349=TONGHOP!U349),TONGHOP!P349="TH"),TONGHOP!Y349,"")</f>
        <v/>
      </c>
      <c r="L349" s="7" t="str">
        <f>IF(AND(J349="",K349=""),"",IF(AND(TONGHOP!O349="ThiTN",TONGHOP!P349="TH"),TONGHOP!Z349,""))</f>
        <v/>
      </c>
      <c r="M349" s="7" t="str">
        <f>IF(AND(TONGHOP!O349="ThiTN",AND(TONGHOP!X349&lt;&gt;TONGHOP!T349,TONGHOP!X349&lt;&gt;TONGHOP!U349),TONGHOP!P349="TH"),TONGHOP!X349,"")</f>
        <v/>
      </c>
      <c r="N349" s="7" t="str">
        <f>IF(AND(TONGHOP!O349="ThiTN",AND(TONGHOP!Y349&lt;&gt;TONGHOP!T349,TONGHOP!Y349&lt;&gt;TONGHOP!U349),TONGHOP!P349="TH"),TONGHOP!Y349,"")</f>
        <v/>
      </c>
      <c r="O349" s="7" t="str">
        <f>IF(AND(M349="",N349=""),"",IF(AND(TONGHOP!O349="ThiTN",TONGHOP!P349="TH"),TONGHOP!Z349,""))</f>
        <v/>
      </c>
    </row>
    <row r="350" spans="1:15">
      <c r="A350" s="5" t="str">
        <f>IF(AND(TONGHOP!O350="KTHP",TONGHOP!P350="LT"),TONGHOP!X350,"")</f>
        <v/>
      </c>
      <c r="B350" s="6" t="str">
        <f>IF(AND(TONGHOP!O350="KTHP",TONGHOP!P350="LT"),TONGHOP!Y350,"")</f>
        <v/>
      </c>
      <c r="C350" s="6" t="str">
        <f>IF(AND(TONGHOP!O350="KTHP",TONGHOP!P350="LT"),TONGHOP!Z350,"")</f>
        <v/>
      </c>
      <c r="D350" s="5" t="str">
        <f>IF(AND(TONGHOP!O350="KTHP",TONGHOP!P350="TL"),TONGHOP!X350,"")</f>
        <v/>
      </c>
      <c r="E350" s="6" t="str">
        <f>IF(AND(TONGHOP!O350="KTHP",TONGHOP!P350="TL"),TONGHOP!Y350,"")</f>
        <v/>
      </c>
      <c r="F350" s="6" t="str">
        <f>IF(AND(TONGHOP!O350="KTHP",TONGHOP!P350="TL"),TONGHOP!Z350,"")</f>
        <v/>
      </c>
      <c r="G350" s="7" t="str">
        <f>IF(AND(TONGHOP!O350="ThiTN",TONGHOP!P350="LT"),TONGHOP!X350,"")</f>
        <v/>
      </c>
      <c r="H350" s="7" t="str">
        <f>IF(AND(TONGHOP!O350="ThiTN",TONGHOP!P350="LT"),TONGHOP!Y350,"")</f>
        <v/>
      </c>
      <c r="I350" s="7" t="str">
        <f>IF(AND(G350="",H350=""),"",IF(AND(TONGHOP!O350="ThiTN",TONGHOP!P350="LT"),TONGHOP!Z350,""))</f>
        <v/>
      </c>
      <c r="J350" s="7" t="str">
        <f>IF(AND(TONGHOP!O350="ThiTN",OR(TONGHOP!X350=TONGHOP!T350,TONGHOP!X350=TONGHOP!U350),TONGHOP!P350="TH"),TONGHOP!X350,"")</f>
        <v/>
      </c>
      <c r="K350" s="7" t="str">
        <f>IF(AND(TONGHOP!O350="ThiTN",OR(TONGHOP!Y350=TONGHOP!T350,TONGHOP!Y350=TONGHOP!U350),TONGHOP!P350="TH"),TONGHOP!Y350,"")</f>
        <v/>
      </c>
      <c r="L350" s="7" t="str">
        <f>IF(AND(J350="",K350=""),"",IF(AND(TONGHOP!O350="ThiTN",TONGHOP!P350="TH"),TONGHOP!Z350,""))</f>
        <v/>
      </c>
      <c r="M350" s="7" t="str">
        <f>IF(AND(TONGHOP!O350="ThiTN",AND(TONGHOP!X350&lt;&gt;TONGHOP!T350,TONGHOP!X350&lt;&gt;TONGHOP!U350),TONGHOP!P350="TH"),TONGHOP!X350,"")</f>
        <v/>
      </c>
      <c r="N350" s="7" t="str">
        <f>IF(AND(TONGHOP!O350="ThiTN",AND(TONGHOP!Y350&lt;&gt;TONGHOP!T350,TONGHOP!Y350&lt;&gt;TONGHOP!U350),TONGHOP!P350="TH"),TONGHOP!Y350,"")</f>
        <v/>
      </c>
      <c r="O350" s="7" t="str">
        <f>IF(AND(M350="",N350=""),"",IF(AND(TONGHOP!O350="ThiTN",TONGHOP!P350="TH"),TONGHOP!Z350,""))</f>
        <v/>
      </c>
    </row>
    <row r="351" spans="1:15">
      <c r="A351" s="5" t="str">
        <f>IF(AND(TONGHOP!O351="KTHP",TONGHOP!P351="LT"),TONGHOP!X351,"")</f>
        <v/>
      </c>
      <c r="B351" s="6" t="str">
        <f>IF(AND(TONGHOP!O351="KTHP",TONGHOP!P351="LT"),TONGHOP!Y351,"")</f>
        <v/>
      </c>
      <c r="C351" s="6" t="str">
        <f>IF(AND(TONGHOP!O351="KTHP",TONGHOP!P351="LT"),TONGHOP!Z351,"")</f>
        <v/>
      </c>
      <c r="D351" s="5" t="str">
        <f>IF(AND(TONGHOP!O351="KTHP",TONGHOP!P351="TL"),TONGHOP!X351,"")</f>
        <v/>
      </c>
      <c r="E351" s="6" t="str">
        <f>IF(AND(TONGHOP!O351="KTHP",TONGHOP!P351="TL"),TONGHOP!Y351,"")</f>
        <v/>
      </c>
      <c r="F351" s="6" t="str">
        <f>IF(AND(TONGHOP!O351="KTHP",TONGHOP!P351="TL"),TONGHOP!Z351,"")</f>
        <v/>
      </c>
      <c r="G351" s="7" t="str">
        <f>IF(AND(TONGHOP!O351="ThiTN",TONGHOP!P351="LT"),TONGHOP!X351,"")</f>
        <v/>
      </c>
      <c r="H351" s="7" t="str">
        <f>IF(AND(TONGHOP!O351="ThiTN",TONGHOP!P351="LT"),TONGHOP!Y351,"")</f>
        <v/>
      </c>
      <c r="I351" s="7" t="str">
        <f>IF(AND(G351="",H351=""),"",IF(AND(TONGHOP!O351="ThiTN",TONGHOP!P351="LT"),TONGHOP!Z351,""))</f>
        <v/>
      </c>
      <c r="J351" s="7" t="str">
        <f>IF(AND(TONGHOP!O351="ThiTN",OR(TONGHOP!X351=TONGHOP!T351,TONGHOP!X351=TONGHOP!U351),TONGHOP!P351="TH"),TONGHOP!X351,"")</f>
        <v/>
      </c>
      <c r="K351" s="7" t="str">
        <f>IF(AND(TONGHOP!O351="ThiTN",OR(TONGHOP!Y351=TONGHOP!T351,TONGHOP!Y351=TONGHOP!U351),TONGHOP!P351="TH"),TONGHOP!Y351,"")</f>
        <v/>
      </c>
      <c r="L351" s="7" t="str">
        <f>IF(AND(J351="",K351=""),"",IF(AND(TONGHOP!O351="ThiTN",TONGHOP!P351="TH"),TONGHOP!Z351,""))</f>
        <v/>
      </c>
      <c r="M351" s="7" t="str">
        <f>IF(AND(TONGHOP!O351="ThiTN",AND(TONGHOP!X351&lt;&gt;TONGHOP!T351,TONGHOP!X351&lt;&gt;TONGHOP!U351),TONGHOP!P351="TH"),TONGHOP!X351,"")</f>
        <v/>
      </c>
      <c r="N351" s="7" t="str">
        <f>IF(AND(TONGHOP!O351="ThiTN",AND(TONGHOP!Y351&lt;&gt;TONGHOP!T351,TONGHOP!Y351&lt;&gt;TONGHOP!U351),TONGHOP!P351="TH"),TONGHOP!Y351,"")</f>
        <v/>
      </c>
      <c r="O351" s="7" t="str">
        <f>IF(AND(M351="",N351=""),"",IF(AND(TONGHOP!O351="ThiTN",TONGHOP!P351="TH"),TONGHOP!Z351,""))</f>
        <v/>
      </c>
    </row>
    <row r="352" spans="1:15">
      <c r="A352" s="5" t="str">
        <f>IF(AND(TONGHOP!O352="KTHP",TONGHOP!P352="LT"),TONGHOP!X352,"")</f>
        <v/>
      </c>
      <c r="B352" s="6" t="str">
        <f>IF(AND(TONGHOP!O352="KTHP",TONGHOP!P352="LT"),TONGHOP!Y352,"")</f>
        <v/>
      </c>
      <c r="C352" s="6" t="str">
        <f>IF(AND(TONGHOP!O352="KTHP",TONGHOP!P352="LT"),TONGHOP!Z352,"")</f>
        <v/>
      </c>
      <c r="D352" s="5" t="str">
        <f>IF(AND(TONGHOP!O352="KTHP",TONGHOP!P352="TL"),TONGHOP!X352,"")</f>
        <v/>
      </c>
      <c r="E352" s="6" t="str">
        <f>IF(AND(TONGHOP!O352="KTHP",TONGHOP!P352="TL"),TONGHOP!Y352,"")</f>
        <v/>
      </c>
      <c r="F352" s="6" t="str">
        <f>IF(AND(TONGHOP!O352="KTHP",TONGHOP!P352="TL"),TONGHOP!Z352,"")</f>
        <v/>
      </c>
      <c r="G352" s="7" t="str">
        <f>IF(AND(TONGHOP!O352="ThiTN",TONGHOP!P352="LT"),TONGHOP!X352,"")</f>
        <v/>
      </c>
      <c r="H352" s="7" t="str">
        <f>IF(AND(TONGHOP!O352="ThiTN",TONGHOP!P352="LT"),TONGHOP!Y352,"")</f>
        <v/>
      </c>
      <c r="I352" s="7" t="str">
        <f>IF(AND(G352="",H352=""),"",IF(AND(TONGHOP!O352="ThiTN",TONGHOP!P352="LT"),TONGHOP!Z352,""))</f>
        <v/>
      </c>
      <c r="J352" s="7" t="str">
        <f>IF(AND(TONGHOP!O352="ThiTN",OR(TONGHOP!X352=TONGHOP!T352,TONGHOP!X352=TONGHOP!U352),TONGHOP!P352="TH"),TONGHOP!X352,"")</f>
        <v/>
      </c>
      <c r="K352" s="7" t="str">
        <f>IF(AND(TONGHOP!O352="ThiTN",OR(TONGHOP!Y352=TONGHOP!T352,TONGHOP!Y352=TONGHOP!U352),TONGHOP!P352="TH"),TONGHOP!Y352,"")</f>
        <v/>
      </c>
      <c r="L352" s="7" t="str">
        <f>IF(AND(J352="",K352=""),"",IF(AND(TONGHOP!O352="ThiTN",TONGHOP!P352="TH"),TONGHOP!Z352,""))</f>
        <v/>
      </c>
      <c r="M352" s="7" t="str">
        <f>IF(AND(TONGHOP!O352="ThiTN",AND(TONGHOP!X352&lt;&gt;TONGHOP!T352,TONGHOP!X352&lt;&gt;TONGHOP!U352),TONGHOP!P352="TH"),TONGHOP!X352,"")</f>
        <v/>
      </c>
      <c r="N352" s="7" t="str">
        <f>IF(AND(TONGHOP!O352="ThiTN",AND(TONGHOP!Y352&lt;&gt;TONGHOP!T352,TONGHOP!Y352&lt;&gt;TONGHOP!U352),TONGHOP!P352="TH"),TONGHOP!Y352,"")</f>
        <v/>
      </c>
      <c r="O352" s="7" t="str">
        <f>IF(AND(M352="",N352=""),"",IF(AND(TONGHOP!O352="ThiTN",TONGHOP!P352="TH"),TONGHOP!Z352,""))</f>
        <v/>
      </c>
    </row>
    <row r="353" spans="1:15">
      <c r="A353" s="5" t="str">
        <f>IF(AND(TONGHOP!O353="KTHP",TONGHOP!P353="LT"),TONGHOP!X353,"")</f>
        <v/>
      </c>
      <c r="B353" s="6" t="str">
        <f>IF(AND(TONGHOP!O353="KTHP",TONGHOP!P353="LT"),TONGHOP!Y353,"")</f>
        <v/>
      </c>
      <c r="C353" s="6" t="str">
        <f>IF(AND(TONGHOP!O353="KTHP",TONGHOP!P353="LT"),TONGHOP!Z353,"")</f>
        <v/>
      </c>
      <c r="D353" s="5" t="str">
        <f>IF(AND(TONGHOP!O353="KTHP",TONGHOP!P353="TL"),TONGHOP!X353,"")</f>
        <v/>
      </c>
      <c r="E353" s="6" t="str">
        <f>IF(AND(TONGHOP!O353="KTHP",TONGHOP!P353="TL"),TONGHOP!Y353,"")</f>
        <v/>
      </c>
      <c r="F353" s="6" t="str">
        <f>IF(AND(TONGHOP!O353="KTHP",TONGHOP!P353="TL"),TONGHOP!Z353,"")</f>
        <v/>
      </c>
      <c r="G353" s="7" t="str">
        <f>IF(AND(TONGHOP!O353="ThiTN",TONGHOP!P353="LT"),TONGHOP!X353,"")</f>
        <v/>
      </c>
      <c r="H353" s="7" t="str">
        <f>IF(AND(TONGHOP!O353="ThiTN",TONGHOP!P353="LT"),TONGHOP!Y353,"")</f>
        <v/>
      </c>
      <c r="I353" s="7" t="str">
        <f>IF(AND(G353="",H353=""),"",IF(AND(TONGHOP!O353="ThiTN",TONGHOP!P353="LT"),TONGHOP!Z353,""))</f>
        <v/>
      </c>
      <c r="J353" s="7" t="str">
        <f>IF(AND(TONGHOP!O353="ThiTN",OR(TONGHOP!X353=TONGHOP!T353,TONGHOP!X353=TONGHOP!U353),TONGHOP!P353="TH"),TONGHOP!X353,"")</f>
        <v/>
      </c>
      <c r="K353" s="7" t="str">
        <f>IF(AND(TONGHOP!O353="ThiTN",OR(TONGHOP!Y353=TONGHOP!T353,TONGHOP!Y353=TONGHOP!U353),TONGHOP!P353="TH"),TONGHOP!Y353,"")</f>
        <v/>
      </c>
      <c r="L353" s="7" t="str">
        <f>IF(AND(J353="",K353=""),"",IF(AND(TONGHOP!O353="ThiTN",TONGHOP!P353="TH"),TONGHOP!Z353,""))</f>
        <v/>
      </c>
      <c r="M353" s="7" t="str">
        <f>IF(AND(TONGHOP!O353="ThiTN",AND(TONGHOP!X353&lt;&gt;TONGHOP!T353,TONGHOP!X353&lt;&gt;TONGHOP!U353),TONGHOP!P353="TH"),TONGHOP!X353,"")</f>
        <v/>
      </c>
      <c r="N353" s="7" t="str">
        <f>IF(AND(TONGHOP!O353="ThiTN",AND(TONGHOP!Y353&lt;&gt;TONGHOP!T353,TONGHOP!Y353&lt;&gt;TONGHOP!U353),TONGHOP!P353="TH"),TONGHOP!Y353,"")</f>
        <v/>
      </c>
      <c r="O353" s="7" t="str">
        <f>IF(AND(M353="",N353=""),"",IF(AND(TONGHOP!O353="ThiTN",TONGHOP!P353="TH"),TONGHOP!Z353,""))</f>
        <v/>
      </c>
    </row>
    <row r="354" spans="1:15">
      <c r="A354" s="5" t="str">
        <f>IF(AND(TONGHOP!O354="KTHP",TONGHOP!P354="LT"),TONGHOP!X354,"")</f>
        <v/>
      </c>
      <c r="B354" s="6" t="str">
        <f>IF(AND(TONGHOP!O354="KTHP",TONGHOP!P354="LT"),TONGHOP!Y354,"")</f>
        <v/>
      </c>
      <c r="C354" s="6" t="str">
        <f>IF(AND(TONGHOP!O354="KTHP",TONGHOP!P354="LT"),TONGHOP!Z354,"")</f>
        <v/>
      </c>
      <c r="D354" s="5" t="str">
        <f>IF(AND(TONGHOP!O354="KTHP",TONGHOP!P354="TL"),TONGHOP!X354,"")</f>
        <v/>
      </c>
      <c r="E354" s="6" t="str">
        <f>IF(AND(TONGHOP!O354="KTHP",TONGHOP!P354="TL"),TONGHOP!Y354,"")</f>
        <v/>
      </c>
      <c r="F354" s="6" t="str">
        <f>IF(AND(TONGHOP!O354="KTHP",TONGHOP!P354="TL"),TONGHOP!Z354,"")</f>
        <v/>
      </c>
      <c r="G354" s="7" t="str">
        <f>IF(AND(TONGHOP!O354="ThiTN",TONGHOP!P354="LT"),TONGHOP!X354,"")</f>
        <v/>
      </c>
      <c r="H354" s="7" t="str">
        <f>IF(AND(TONGHOP!O354="ThiTN",TONGHOP!P354="LT"),TONGHOP!Y354,"")</f>
        <v/>
      </c>
      <c r="I354" s="7" t="str">
        <f>IF(AND(G354="",H354=""),"",IF(AND(TONGHOP!O354="ThiTN",TONGHOP!P354="LT"),TONGHOP!Z354,""))</f>
        <v/>
      </c>
      <c r="J354" s="7" t="str">
        <f>IF(AND(TONGHOP!O354="ThiTN",OR(TONGHOP!X354=TONGHOP!T354,TONGHOP!X354=TONGHOP!U354),TONGHOP!P354="TH"),TONGHOP!X354,"")</f>
        <v/>
      </c>
      <c r="K354" s="7" t="str">
        <f>IF(AND(TONGHOP!O354="ThiTN",OR(TONGHOP!Y354=TONGHOP!T354,TONGHOP!Y354=TONGHOP!U354),TONGHOP!P354="TH"),TONGHOP!Y354,"")</f>
        <v/>
      </c>
      <c r="L354" s="7" t="str">
        <f>IF(AND(J354="",K354=""),"",IF(AND(TONGHOP!O354="ThiTN",TONGHOP!P354="TH"),TONGHOP!Z354,""))</f>
        <v/>
      </c>
      <c r="M354" s="7" t="str">
        <f>IF(AND(TONGHOP!O354="ThiTN",AND(TONGHOP!X354&lt;&gt;TONGHOP!T354,TONGHOP!X354&lt;&gt;TONGHOP!U354),TONGHOP!P354="TH"),TONGHOP!X354,"")</f>
        <v/>
      </c>
      <c r="N354" s="7" t="str">
        <f>IF(AND(TONGHOP!O354="ThiTN",AND(TONGHOP!Y354&lt;&gt;TONGHOP!T354,TONGHOP!Y354&lt;&gt;TONGHOP!U354),TONGHOP!P354="TH"),TONGHOP!Y354,"")</f>
        <v/>
      </c>
      <c r="O354" s="7" t="str">
        <f>IF(AND(M354="",N354=""),"",IF(AND(TONGHOP!O354="ThiTN",TONGHOP!P354="TH"),TONGHOP!Z354,""))</f>
        <v/>
      </c>
    </row>
    <row r="355" spans="1:15">
      <c r="A355" s="5" t="str">
        <f>IF(AND(TONGHOP!O355="KTHP",TONGHOP!P355="LT"),TONGHOP!X355,"")</f>
        <v/>
      </c>
      <c r="B355" s="6" t="str">
        <f>IF(AND(TONGHOP!O355="KTHP",TONGHOP!P355="LT"),TONGHOP!Y355,"")</f>
        <v/>
      </c>
      <c r="C355" s="6" t="str">
        <f>IF(AND(TONGHOP!O355="KTHP",TONGHOP!P355="LT"),TONGHOP!Z355,"")</f>
        <v/>
      </c>
      <c r="D355" s="5" t="str">
        <f>IF(AND(TONGHOP!O355="KTHP",TONGHOP!P355="TL"),TONGHOP!X355,"")</f>
        <v/>
      </c>
      <c r="E355" s="6" t="str">
        <f>IF(AND(TONGHOP!O355="KTHP",TONGHOP!P355="TL"),TONGHOP!Y355,"")</f>
        <v/>
      </c>
      <c r="F355" s="6" t="str">
        <f>IF(AND(TONGHOP!O355="KTHP",TONGHOP!P355="TL"),TONGHOP!Z355,"")</f>
        <v/>
      </c>
      <c r="G355" s="7" t="str">
        <f>IF(AND(TONGHOP!O355="ThiTN",TONGHOP!P355="LT"),TONGHOP!X355,"")</f>
        <v/>
      </c>
      <c r="H355" s="7" t="str">
        <f>IF(AND(TONGHOP!O355="ThiTN",TONGHOP!P355="LT"),TONGHOP!Y355,"")</f>
        <v/>
      </c>
      <c r="I355" s="7" t="str">
        <f>IF(AND(G355="",H355=""),"",IF(AND(TONGHOP!O355="ThiTN",TONGHOP!P355="LT"),TONGHOP!Z355,""))</f>
        <v/>
      </c>
      <c r="J355" s="7" t="str">
        <f>IF(AND(TONGHOP!O355="ThiTN",OR(TONGHOP!X355=TONGHOP!T355,TONGHOP!X355=TONGHOP!U355),TONGHOP!P355="TH"),TONGHOP!X355,"")</f>
        <v/>
      </c>
      <c r="K355" s="7" t="str">
        <f>IF(AND(TONGHOP!O355="ThiTN",OR(TONGHOP!Y355=TONGHOP!T355,TONGHOP!Y355=TONGHOP!U355),TONGHOP!P355="TH"),TONGHOP!Y355,"")</f>
        <v/>
      </c>
      <c r="L355" s="7" t="str">
        <f>IF(AND(J355="",K355=""),"",IF(AND(TONGHOP!O355="ThiTN",TONGHOP!P355="TH"),TONGHOP!Z355,""))</f>
        <v/>
      </c>
      <c r="M355" s="7" t="str">
        <f>IF(AND(TONGHOP!O355="ThiTN",AND(TONGHOP!X355&lt;&gt;TONGHOP!T355,TONGHOP!X355&lt;&gt;TONGHOP!U355),TONGHOP!P355="TH"),TONGHOP!X355,"")</f>
        <v/>
      </c>
      <c r="N355" s="7" t="str">
        <f>IF(AND(TONGHOP!O355="ThiTN",AND(TONGHOP!Y355&lt;&gt;TONGHOP!T355,TONGHOP!Y355&lt;&gt;TONGHOP!U355),TONGHOP!P355="TH"),TONGHOP!Y355,"")</f>
        <v/>
      </c>
      <c r="O355" s="7" t="str">
        <f>IF(AND(M355="",N355=""),"",IF(AND(TONGHOP!O355="ThiTN",TONGHOP!P355="TH"),TONGHOP!Z355,""))</f>
        <v/>
      </c>
    </row>
    <row r="356" spans="1:15">
      <c r="A356" s="5" t="str">
        <f>IF(AND(TONGHOP!O356="KTHP",TONGHOP!P356="LT"),TONGHOP!X356,"")</f>
        <v/>
      </c>
      <c r="B356" s="6" t="str">
        <f>IF(AND(TONGHOP!O356="KTHP",TONGHOP!P356="LT"),TONGHOP!Y356,"")</f>
        <v/>
      </c>
      <c r="C356" s="6" t="str">
        <f>IF(AND(TONGHOP!O356="KTHP",TONGHOP!P356="LT"),TONGHOP!Z356,"")</f>
        <v/>
      </c>
      <c r="D356" s="5" t="str">
        <f>IF(AND(TONGHOP!O356="KTHP",TONGHOP!P356="TL"),TONGHOP!X356,"")</f>
        <v/>
      </c>
      <c r="E356" s="6" t="str">
        <f>IF(AND(TONGHOP!O356="KTHP",TONGHOP!P356="TL"),TONGHOP!Y356,"")</f>
        <v/>
      </c>
      <c r="F356" s="6" t="str">
        <f>IF(AND(TONGHOP!O356="KTHP",TONGHOP!P356="TL"),TONGHOP!Z356,"")</f>
        <v/>
      </c>
      <c r="G356" s="7" t="str">
        <f>IF(AND(TONGHOP!O356="ThiTN",TONGHOP!P356="LT"),TONGHOP!X356,"")</f>
        <v/>
      </c>
      <c r="H356" s="7" t="str">
        <f>IF(AND(TONGHOP!O356="ThiTN",TONGHOP!P356="LT"),TONGHOP!Y356,"")</f>
        <v/>
      </c>
      <c r="I356" s="7" t="str">
        <f>IF(AND(G356="",H356=""),"",IF(AND(TONGHOP!O356="ThiTN",TONGHOP!P356="LT"),TONGHOP!Z356,""))</f>
        <v/>
      </c>
      <c r="J356" s="7" t="str">
        <f>IF(AND(TONGHOP!O356="ThiTN",OR(TONGHOP!X356=TONGHOP!T356,TONGHOP!X356=TONGHOP!U356),TONGHOP!P356="TH"),TONGHOP!X356,"")</f>
        <v/>
      </c>
      <c r="K356" s="7" t="str">
        <f>IF(AND(TONGHOP!O356="ThiTN",OR(TONGHOP!Y356=TONGHOP!T356,TONGHOP!Y356=TONGHOP!U356),TONGHOP!P356="TH"),TONGHOP!Y356,"")</f>
        <v/>
      </c>
      <c r="L356" s="7" t="str">
        <f>IF(AND(J356="",K356=""),"",IF(AND(TONGHOP!O356="ThiTN",TONGHOP!P356="TH"),TONGHOP!Z356,""))</f>
        <v/>
      </c>
      <c r="M356" s="7" t="str">
        <f>IF(AND(TONGHOP!O356="ThiTN",AND(TONGHOP!X356&lt;&gt;TONGHOP!T356,TONGHOP!X356&lt;&gt;TONGHOP!U356),TONGHOP!P356="TH"),TONGHOP!X356,"")</f>
        <v/>
      </c>
      <c r="N356" s="7" t="str">
        <f>IF(AND(TONGHOP!O356="ThiTN",AND(TONGHOP!Y356&lt;&gt;TONGHOP!T356,TONGHOP!Y356&lt;&gt;TONGHOP!U356),TONGHOP!P356="TH"),TONGHOP!Y356,"")</f>
        <v/>
      </c>
      <c r="O356" s="7" t="str">
        <f>IF(AND(M356="",N356=""),"",IF(AND(TONGHOP!O356="ThiTN",TONGHOP!P356="TH"),TONGHOP!Z356,""))</f>
        <v/>
      </c>
    </row>
    <row r="357" spans="1:15">
      <c r="A357" s="5" t="str">
        <f>IF(AND(TONGHOP!O357="KTHP",TONGHOP!P357="LT"),TONGHOP!X357,"")</f>
        <v/>
      </c>
      <c r="B357" s="6" t="str">
        <f>IF(AND(TONGHOP!O357="KTHP",TONGHOP!P357="LT"),TONGHOP!Y357,"")</f>
        <v/>
      </c>
      <c r="C357" s="6" t="str">
        <f>IF(AND(TONGHOP!O357="KTHP",TONGHOP!P357="LT"),TONGHOP!Z357,"")</f>
        <v/>
      </c>
      <c r="D357" s="5" t="str">
        <f>IF(AND(TONGHOP!O357="KTHP",TONGHOP!P357="TL"),TONGHOP!X357,"")</f>
        <v/>
      </c>
      <c r="E357" s="6" t="str">
        <f>IF(AND(TONGHOP!O357="KTHP",TONGHOP!P357="TL"),TONGHOP!Y357,"")</f>
        <v/>
      </c>
      <c r="F357" s="6" t="str">
        <f>IF(AND(TONGHOP!O357="KTHP",TONGHOP!P357="TL"),TONGHOP!Z357,"")</f>
        <v/>
      </c>
      <c r="G357" s="7" t="str">
        <f>IF(AND(TONGHOP!O357="ThiTN",TONGHOP!P357="LT"),TONGHOP!X357,"")</f>
        <v/>
      </c>
      <c r="H357" s="7" t="str">
        <f>IF(AND(TONGHOP!O357="ThiTN",TONGHOP!P357="LT"),TONGHOP!Y357,"")</f>
        <v/>
      </c>
      <c r="I357" s="7" t="str">
        <f>IF(AND(G357="",H357=""),"",IF(AND(TONGHOP!O357="ThiTN",TONGHOP!P357="LT"),TONGHOP!Z357,""))</f>
        <v/>
      </c>
      <c r="J357" s="7" t="str">
        <f>IF(AND(TONGHOP!O357="ThiTN",OR(TONGHOP!X357=TONGHOP!T357,TONGHOP!X357=TONGHOP!U357),TONGHOP!P357="TH"),TONGHOP!X357,"")</f>
        <v/>
      </c>
      <c r="K357" s="7" t="str">
        <f>IF(AND(TONGHOP!O357="ThiTN",OR(TONGHOP!Y357=TONGHOP!T357,TONGHOP!Y357=TONGHOP!U357),TONGHOP!P357="TH"),TONGHOP!Y357,"")</f>
        <v/>
      </c>
      <c r="L357" s="7" t="str">
        <f>IF(AND(J357="",K357=""),"",IF(AND(TONGHOP!O357="ThiTN",TONGHOP!P357="TH"),TONGHOP!Z357,""))</f>
        <v/>
      </c>
      <c r="M357" s="7" t="str">
        <f>IF(AND(TONGHOP!O357="ThiTN",AND(TONGHOP!X357&lt;&gt;TONGHOP!T357,TONGHOP!X357&lt;&gt;TONGHOP!U357),TONGHOP!P357="TH"),TONGHOP!X357,"")</f>
        <v/>
      </c>
      <c r="N357" s="7" t="str">
        <f>IF(AND(TONGHOP!O357="ThiTN",AND(TONGHOP!Y357&lt;&gt;TONGHOP!T357,TONGHOP!Y357&lt;&gt;TONGHOP!U357),TONGHOP!P357="TH"),TONGHOP!Y357,"")</f>
        <v/>
      </c>
      <c r="O357" s="7" t="str">
        <f>IF(AND(M357="",N357=""),"",IF(AND(TONGHOP!O357="ThiTN",TONGHOP!P357="TH"),TONGHOP!Z357,""))</f>
        <v/>
      </c>
    </row>
    <row r="358" spans="1:15">
      <c r="A358" s="5" t="str">
        <f>IF(AND(TONGHOP!O358="KTHP",TONGHOP!P358="LT"),TONGHOP!X358,"")</f>
        <v/>
      </c>
      <c r="B358" s="6" t="str">
        <f>IF(AND(TONGHOP!O358="KTHP",TONGHOP!P358="LT"),TONGHOP!Y358,"")</f>
        <v/>
      </c>
      <c r="C358" s="6" t="str">
        <f>IF(AND(TONGHOP!O358="KTHP",TONGHOP!P358="LT"),TONGHOP!Z358,"")</f>
        <v/>
      </c>
      <c r="D358" s="5" t="str">
        <f>IF(AND(TONGHOP!O358="KTHP",TONGHOP!P358="TL"),TONGHOP!X358,"")</f>
        <v/>
      </c>
      <c r="E358" s="6" t="str">
        <f>IF(AND(TONGHOP!O358="KTHP",TONGHOP!P358="TL"),TONGHOP!Y358,"")</f>
        <v/>
      </c>
      <c r="F358" s="6" t="str">
        <f>IF(AND(TONGHOP!O358="KTHP",TONGHOP!P358="TL"),TONGHOP!Z358,"")</f>
        <v/>
      </c>
      <c r="G358" s="7" t="str">
        <f>IF(AND(TONGHOP!O358="ThiTN",TONGHOP!P358="LT"),TONGHOP!X358,"")</f>
        <v/>
      </c>
      <c r="H358" s="7" t="str">
        <f>IF(AND(TONGHOP!O358="ThiTN",TONGHOP!P358="LT"),TONGHOP!Y358,"")</f>
        <v/>
      </c>
      <c r="I358" s="7" t="str">
        <f>IF(AND(G358="",H358=""),"",IF(AND(TONGHOP!O358="ThiTN",TONGHOP!P358="LT"),TONGHOP!Z358,""))</f>
        <v/>
      </c>
      <c r="J358" s="7" t="str">
        <f>IF(AND(TONGHOP!O358="ThiTN",OR(TONGHOP!X358=TONGHOP!T358,TONGHOP!X358=TONGHOP!U358),TONGHOP!P358="TH"),TONGHOP!X358,"")</f>
        <v/>
      </c>
      <c r="K358" s="7" t="str">
        <f>IF(AND(TONGHOP!O358="ThiTN",OR(TONGHOP!Y358=TONGHOP!T358,TONGHOP!Y358=TONGHOP!U358),TONGHOP!P358="TH"),TONGHOP!Y358,"")</f>
        <v/>
      </c>
      <c r="L358" s="7" t="str">
        <f>IF(AND(J358="",K358=""),"",IF(AND(TONGHOP!O358="ThiTN",TONGHOP!P358="TH"),TONGHOP!Z358,""))</f>
        <v/>
      </c>
      <c r="M358" s="7" t="str">
        <f>IF(AND(TONGHOP!O358="ThiTN",AND(TONGHOP!X358&lt;&gt;TONGHOP!T358,TONGHOP!X358&lt;&gt;TONGHOP!U358),TONGHOP!P358="TH"),TONGHOP!X358,"")</f>
        <v/>
      </c>
      <c r="N358" s="7" t="str">
        <f>IF(AND(TONGHOP!O358="ThiTN",AND(TONGHOP!Y358&lt;&gt;TONGHOP!T358,TONGHOP!Y358&lt;&gt;TONGHOP!U358),TONGHOP!P358="TH"),TONGHOP!Y358,"")</f>
        <v/>
      </c>
      <c r="O358" s="7" t="str">
        <f>IF(AND(M358="",N358=""),"",IF(AND(TONGHOP!O358="ThiTN",TONGHOP!P358="TH"),TONGHOP!Z358,""))</f>
        <v/>
      </c>
    </row>
    <row r="359" spans="1:15">
      <c r="A359" s="5" t="str">
        <f>IF(AND(TONGHOP!O359="KTHP",TONGHOP!P359="LT"),TONGHOP!X359,"")</f>
        <v/>
      </c>
      <c r="B359" s="6" t="str">
        <f>IF(AND(TONGHOP!O359="KTHP",TONGHOP!P359="LT"),TONGHOP!Y359,"")</f>
        <v/>
      </c>
      <c r="C359" s="6" t="str">
        <f>IF(AND(TONGHOP!O359="KTHP",TONGHOP!P359="LT"),TONGHOP!Z359,"")</f>
        <v/>
      </c>
      <c r="D359" s="5" t="str">
        <f>IF(AND(TONGHOP!O359="KTHP",TONGHOP!P359="TL"),TONGHOP!X359,"")</f>
        <v/>
      </c>
      <c r="E359" s="6" t="str">
        <f>IF(AND(TONGHOP!O359="KTHP",TONGHOP!P359="TL"),TONGHOP!Y359,"")</f>
        <v/>
      </c>
      <c r="F359" s="6" t="str">
        <f>IF(AND(TONGHOP!O359="KTHP",TONGHOP!P359="TL"),TONGHOP!Z359,"")</f>
        <v/>
      </c>
      <c r="G359" s="7" t="str">
        <f>IF(AND(TONGHOP!O359="ThiTN",TONGHOP!P359="LT"),TONGHOP!X359,"")</f>
        <v/>
      </c>
      <c r="H359" s="7" t="str">
        <f>IF(AND(TONGHOP!O359="ThiTN",TONGHOP!P359="LT"),TONGHOP!Y359,"")</f>
        <v/>
      </c>
      <c r="I359" s="7" t="str">
        <f>IF(AND(G359="",H359=""),"",IF(AND(TONGHOP!O359="ThiTN",TONGHOP!P359="LT"),TONGHOP!Z359,""))</f>
        <v/>
      </c>
      <c r="J359" s="7" t="str">
        <f>IF(AND(TONGHOP!O359="ThiTN",OR(TONGHOP!X359=TONGHOP!T359,TONGHOP!X359=TONGHOP!U359),TONGHOP!P359="TH"),TONGHOP!X359,"")</f>
        <v/>
      </c>
      <c r="K359" s="7" t="str">
        <f>IF(AND(TONGHOP!O359="ThiTN",OR(TONGHOP!Y359=TONGHOP!T359,TONGHOP!Y359=TONGHOP!U359),TONGHOP!P359="TH"),TONGHOP!Y359,"")</f>
        <v/>
      </c>
      <c r="L359" s="7" t="str">
        <f>IF(AND(J359="",K359=""),"",IF(AND(TONGHOP!O359="ThiTN",TONGHOP!P359="TH"),TONGHOP!Z359,""))</f>
        <v/>
      </c>
      <c r="M359" s="7" t="str">
        <f>IF(AND(TONGHOP!O359="ThiTN",AND(TONGHOP!X359&lt;&gt;TONGHOP!T359,TONGHOP!X359&lt;&gt;TONGHOP!U359),TONGHOP!P359="TH"),TONGHOP!X359,"")</f>
        <v/>
      </c>
      <c r="N359" s="7" t="str">
        <f>IF(AND(TONGHOP!O359="ThiTN",AND(TONGHOP!Y359&lt;&gt;TONGHOP!T359,TONGHOP!Y359&lt;&gt;TONGHOP!U359),TONGHOP!P359="TH"),TONGHOP!Y359,"")</f>
        <v/>
      </c>
      <c r="O359" s="7" t="str">
        <f>IF(AND(M359="",N359=""),"",IF(AND(TONGHOP!O359="ThiTN",TONGHOP!P359="TH"),TONGHOP!Z359,""))</f>
        <v/>
      </c>
    </row>
    <row r="360" spans="1:15">
      <c r="A360" s="5" t="str">
        <f>IF(AND(TONGHOP!O360="KTHP",TONGHOP!P360="LT"),TONGHOP!X360,"")</f>
        <v/>
      </c>
      <c r="B360" s="6" t="str">
        <f>IF(AND(TONGHOP!O360="KTHP",TONGHOP!P360="LT"),TONGHOP!Y360,"")</f>
        <v/>
      </c>
      <c r="C360" s="6" t="str">
        <f>IF(AND(TONGHOP!O360="KTHP",TONGHOP!P360="LT"),TONGHOP!Z360,"")</f>
        <v/>
      </c>
      <c r="D360" s="5" t="str">
        <f>IF(AND(TONGHOP!O360="KTHP",TONGHOP!P360="TL"),TONGHOP!X360,"")</f>
        <v/>
      </c>
      <c r="E360" s="6" t="str">
        <f>IF(AND(TONGHOP!O360="KTHP",TONGHOP!P360="TL"),TONGHOP!Y360,"")</f>
        <v/>
      </c>
      <c r="F360" s="6" t="str">
        <f>IF(AND(TONGHOP!O360="KTHP",TONGHOP!P360="TL"),TONGHOP!Z360,"")</f>
        <v/>
      </c>
      <c r="G360" s="7" t="str">
        <f>IF(AND(TONGHOP!O360="ThiTN",TONGHOP!P360="LT"),TONGHOP!X360,"")</f>
        <v/>
      </c>
      <c r="H360" s="7" t="str">
        <f>IF(AND(TONGHOP!O360="ThiTN",TONGHOP!P360="LT"),TONGHOP!Y360,"")</f>
        <v/>
      </c>
      <c r="I360" s="7" t="str">
        <f>IF(AND(G360="",H360=""),"",IF(AND(TONGHOP!O360="ThiTN",TONGHOP!P360="LT"),TONGHOP!Z360,""))</f>
        <v/>
      </c>
      <c r="J360" s="7" t="str">
        <f>IF(AND(TONGHOP!O360="ThiTN",OR(TONGHOP!X360=TONGHOP!T360,TONGHOP!X360=TONGHOP!U360),TONGHOP!P360="TH"),TONGHOP!X360,"")</f>
        <v/>
      </c>
      <c r="K360" s="7" t="str">
        <f>IF(AND(TONGHOP!O360="ThiTN",OR(TONGHOP!Y360=TONGHOP!T360,TONGHOP!Y360=TONGHOP!U360),TONGHOP!P360="TH"),TONGHOP!Y360,"")</f>
        <v/>
      </c>
      <c r="L360" s="7" t="str">
        <f>IF(AND(J360="",K360=""),"",IF(AND(TONGHOP!O360="ThiTN",TONGHOP!P360="TH"),TONGHOP!Z360,""))</f>
        <v/>
      </c>
      <c r="M360" s="7" t="str">
        <f>IF(AND(TONGHOP!O360="ThiTN",AND(TONGHOP!X360&lt;&gt;TONGHOP!T360,TONGHOP!X360&lt;&gt;TONGHOP!U360),TONGHOP!P360="TH"),TONGHOP!X360,"")</f>
        <v/>
      </c>
      <c r="N360" s="7" t="str">
        <f>IF(AND(TONGHOP!O360="ThiTN",AND(TONGHOP!Y360&lt;&gt;TONGHOP!T360,TONGHOP!Y360&lt;&gt;TONGHOP!U360),TONGHOP!P360="TH"),TONGHOP!Y360,"")</f>
        <v/>
      </c>
      <c r="O360" s="7" t="str">
        <f>IF(AND(M360="",N360=""),"",IF(AND(TONGHOP!O360="ThiTN",TONGHOP!P360="TH"),TONGHOP!Z360,""))</f>
        <v/>
      </c>
    </row>
    <row r="361" spans="1:15">
      <c r="A361" s="5" t="str">
        <f>IF(AND(TONGHOP!O361="KTHP",TONGHOP!P361="LT"),TONGHOP!X361,"")</f>
        <v/>
      </c>
      <c r="B361" s="6" t="str">
        <f>IF(AND(TONGHOP!O361="KTHP",TONGHOP!P361="LT"),TONGHOP!Y361,"")</f>
        <v/>
      </c>
      <c r="C361" s="6" t="str">
        <f>IF(AND(TONGHOP!O361="KTHP",TONGHOP!P361="LT"),TONGHOP!Z361,"")</f>
        <v/>
      </c>
      <c r="D361" s="5" t="str">
        <f>IF(AND(TONGHOP!O361="KTHP",TONGHOP!P361="TL"),TONGHOP!X361,"")</f>
        <v/>
      </c>
      <c r="E361" s="6" t="str">
        <f>IF(AND(TONGHOP!O361="KTHP",TONGHOP!P361="TL"),TONGHOP!Y361,"")</f>
        <v/>
      </c>
      <c r="F361" s="6" t="str">
        <f>IF(AND(TONGHOP!O361="KTHP",TONGHOP!P361="TL"),TONGHOP!Z361,"")</f>
        <v/>
      </c>
      <c r="G361" s="7" t="str">
        <f>IF(AND(TONGHOP!O361="ThiTN",TONGHOP!P361="LT"),TONGHOP!X361,"")</f>
        <v/>
      </c>
      <c r="H361" s="7" t="str">
        <f>IF(AND(TONGHOP!O361="ThiTN",TONGHOP!P361="LT"),TONGHOP!Y361,"")</f>
        <v/>
      </c>
      <c r="I361" s="7" t="str">
        <f>IF(AND(G361="",H361=""),"",IF(AND(TONGHOP!O361="ThiTN",TONGHOP!P361="LT"),TONGHOP!Z361,""))</f>
        <v/>
      </c>
      <c r="J361" s="7" t="str">
        <f>IF(AND(TONGHOP!O361="ThiTN",OR(TONGHOP!X361=TONGHOP!T361,TONGHOP!X361=TONGHOP!U361),TONGHOP!P361="TH"),TONGHOP!X361,"")</f>
        <v/>
      </c>
      <c r="K361" s="7" t="str">
        <f>IF(AND(TONGHOP!O361="ThiTN",OR(TONGHOP!Y361=TONGHOP!T361,TONGHOP!Y361=TONGHOP!U361),TONGHOP!P361="TH"),TONGHOP!Y361,"")</f>
        <v/>
      </c>
      <c r="L361" s="7" t="str">
        <f>IF(AND(J361="",K361=""),"",IF(AND(TONGHOP!O361="ThiTN",TONGHOP!P361="TH"),TONGHOP!Z361,""))</f>
        <v/>
      </c>
      <c r="M361" s="7" t="str">
        <f>IF(AND(TONGHOP!O361="ThiTN",AND(TONGHOP!X361&lt;&gt;TONGHOP!T361,TONGHOP!X361&lt;&gt;TONGHOP!U361),TONGHOP!P361="TH"),TONGHOP!X361,"")</f>
        <v/>
      </c>
      <c r="N361" s="7" t="str">
        <f>IF(AND(TONGHOP!O361="ThiTN",AND(TONGHOP!Y361&lt;&gt;TONGHOP!T361,TONGHOP!Y361&lt;&gt;TONGHOP!U361),TONGHOP!P361="TH"),TONGHOP!Y361,"")</f>
        <v/>
      </c>
      <c r="O361" s="7" t="str">
        <f>IF(AND(M361="",N361=""),"",IF(AND(TONGHOP!O361="ThiTN",TONGHOP!P361="TH"),TONGHOP!Z361,""))</f>
        <v/>
      </c>
    </row>
    <row r="362" spans="1:15">
      <c r="A362" s="5" t="str">
        <f>IF(AND(TONGHOP!O362="KTHP",TONGHOP!P362="LT"),TONGHOP!X362,"")</f>
        <v/>
      </c>
      <c r="B362" s="6" t="str">
        <f>IF(AND(TONGHOP!O362="KTHP",TONGHOP!P362="LT"),TONGHOP!Y362,"")</f>
        <v/>
      </c>
      <c r="C362" s="6" t="str">
        <f>IF(AND(TONGHOP!O362="KTHP",TONGHOP!P362="LT"),TONGHOP!Z362,"")</f>
        <v/>
      </c>
      <c r="D362" s="5" t="str">
        <f>IF(AND(TONGHOP!O362="KTHP",TONGHOP!P362="TL"),TONGHOP!X362,"")</f>
        <v/>
      </c>
      <c r="E362" s="6" t="str">
        <f>IF(AND(TONGHOP!O362="KTHP",TONGHOP!P362="TL"),TONGHOP!Y362,"")</f>
        <v/>
      </c>
      <c r="F362" s="6" t="str">
        <f>IF(AND(TONGHOP!O362="KTHP",TONGHOP!P362="TL"),TONGHOP!Z362,"")</f>
        <v/>
      </c>
      <c r="G362" s="7" t="str">
        <f>IF(AND(TONGHOP!O362="ThiTN",TONGHOP!P362="LT"),TONGHOP!X362,"")</f>
        <v/>
      </c>
      <c r="H362" s="7" t="str">
        <f>IF(AND(TONGHOP!O362="ThiTN",TONGHOP!P362="LT"),TONGHOP!Y362,"")</f>
        <v/>
      </c>
      <c r="I362" s="7" t="str">
        <f>IF(AND(G362="",H362=""),"",IF(AND(TONGHOP!O362="ThiTN",TONGHOP!P362="LT"),TONGHOP!Z362,""))</f>
        <v/>
      </c>
      <c r="J362" s="7" t="str">
        <f>IF(AND(TONGHOP!O362="ThiTN",OR(TONGHOP!X362=TONGHOP!T362,TONGHOP!X362=TONGHOP!U362),TONGHOP!P362="TH"),TONGHOP!X362,"")</f>
        <v/>
      </c>
      <c r="K362" s="7" t="str">
        <f>IF(AND(TONGHOP!O362="ThiTN",OR(TONGHOP!Y362=TONGHOP!T362,TONGHOP!Y362=TONGHOP!U362),TONGHOP!P362="TH"),TONGHOP!Y362,"")</f>
        <v/>
      </c>
      <c r="L362" s="7" t="str">
        <f>IF(AND(J362="",K362=""),"",IF(AND(TONGHOP!O362="ThiTN",TONGHOP!P362="TH"),TONGHOP!Z362,""))</f>
        <v/>
      </c>
      <c r="M362" s="7" t="str">
        <f>IF(AND(TONGHOP!O362="ThiTN",AND(TONGHOP!X362&lt;&gt;TONGHOP!T362,TONGHOP!X362&lt;&gt;TONGHOP!U362),TONGHOP!P362="TH"),TONGHOP!X362,"")</f>
        <v/>
      </c>
      <c r="N362" s="7" t="str">
        <f>IF(AND(TONGHOP!O362="ThiTN",AND(TONGHOP!Y362&lt;&gt;TONGHOP!T362,TONGHOP!Y362&lt;&gt;TONGHOP!U362),TONGHOP!P362="TH"),TONGHOP!Y362,"")</f>
        <v/>
      </c>
      <c r="O362" s="7" t="str">
        <f>IF(AND(M362="",N362=""),"",IF(AND(TONGHOP!O362="ThiTN",TONGHOP!P362="TH"),TONGHOP!Z362,""))</f>
        <v/>
      </c>
    </row>
    <row r="363" spans="1:15">
      <c r="A363" s="5" t="str">
        <f>IF(AND(TONGHOP!O363="KTHP",TONGHOP!P363="LT"),TONGHOP!X363,"")</f>
        <v/>
      </c>
      <c r="B363" s="6" t="str">
        <f>IF(AND(TONGHOP!O363="KTHP",TONGHOP!P363="LT"),TONGHOP!Y363,"")</f>
        <v/>
      </c>
      <c r="C363" s="6" t="str">
        <f>IF(AND(TONGHOP!O363="KTHP",TONGHOP!P363="LT"),TONGHOP!Z363,"")</f>
        <v/>
      </c>
      <c r="D363" s="5" t="str">
        <f>IF(AND(TONGHOP!O363="KTHP",TONGHOP!P363="TL"),TONGHOP!X363,"")</f>
        <v/>
      </c>
      <c r="E363" s="6" t="str">
        <f>IF(AND(TONGHOP!O363="KTHP",TONGHOP!P363="TL"),TONGHOP!Y363,"")</f>
        <v/>
      </c>
      <c r="F363" s="6" t="str">
        <f>IF(AND(TONGHOP!O363="KTHP",TONGHOP!P363="TL"),TONGHOP!Z363,"")</f>
        <v/>
      </c>
      <c r="G363" s="7" t="str">
        <f>IF(AND(TONGHOP!O363="ThiTN",TONGHOP!P363="LT"),TONGHOP!X363,"")</f>
        <v/>
      </c>
      <c r="H363" s="7" t="str">
        <f>IF(AND(TONGHOP!O363="ThiTN",TONGHOP!P363="LT"),TONGHOP!Y363,"")</f>
        <v/>
      </c>
      <c r="I363" s="7" t="str">
        <f>IF(AND(G363="",H363=""),"",IF(AND(TONGHOP!O363="ThiTN",TONGHOP!P363="LT"),TONGHOP!Z363,""))</f>
        <v/>
      </c>
      <c r="J363" s="7" t="str">
        <f>IF(AND(TONGHOP!O363="ThiTN",OR(TONGHOP!X363=TONGHOP!T363,TONGHOP!X363=TONGHOP!U363),TONGHOP!P363="TH"),TONGHOP!X363,"")</f>
        <v/>
      </c>
      <c r="K363" s="7" t="str">
        <f>IF(AND(TONGHOP!O363="ThiTN",OR(TONGHOP!Y363=TONGHOP!T363,TONGHOP!Y363=TONGHOP!U363),TONGHOP!P363="TH"),TONGHOP!Y363,"")</f>
        <v/>
      </c>
      <c r="L363" s="7" t="str">
        <f>IF(AND(J363="",K363=""),"",IF(AND(TONGHOP!O363="ThiTN",TONGHOP!P363="TH"),TONGHOP!Z363,""))</f>
        <v/>
      </c>
      <c r="M363" s="7" t="str">
        <f>IF(AND(TONGHOP!O363="ThiTN",AND(TONGHOP!X363&lt;&gt;TONGHOP!T363,TONGHOP!X363&lt;&gt;TONGHOP!U363),TONGHOP!P363="TH"),TONGHOP!X363,"")</f>
        <v/>
      </c>
      <c r="N363" s="7" t="str">
        <f>IF(AND(TONGHOP!O363="ThiTN",AND(TONGHOP!Y363&lt;&gt;TONGHOP!T363,TONGHOP!Y363&lt;&gt;TONGHOP!U363),TONGHOP!P363="TH"),TONGHOP!Y363,"")</f>
        <v/>
      </c>
      <c r="O363" s="7" t="str">
        <f>IF(AND(M363="",N363=""),"",IF(AND(TONGHOP!O363="ThiTN",TONGHOP!P363="TH"),TONGHOP!Z363,""))</f>
        <v/>
      </c>
    </row>
    <row r="364" spans="1:15">
      <c r="A364" s="5" t="str">
        <f>IF(AND(TONGHOP!O364="KTHP",TONGHOP!P364="LT"),TONGHOP!X364,"")</f>
        <v/>
      </c>
      <c r="B364" s="6" t="str">
        <f>IF(AND(TONGHOP!O364="KTHP",TONGHOP!P364="LT"),TONGHOP!Y364,"")</f>
        <v/>
      </c>
      <c r="C364" s="6" t="str">
        <f>IF(AND(TONGHOP!O364="KTHP",TONGHOP!P364="LT"),TONGHOP!Z364,"")</f>
        <v/>
      </c>
      <c r="D364" s="5" t="str">
        <f>IF(AND(TONGHOP!O364="KTHP",TONGHOP!P364="TL"),TONGHOP!X364,"")</f>
        <v/>
      </c>
      <c r="E364" s="6" t="str">
        <f>IF(AND(TONGHOP!O364="KTHP",TONGHOP!P364="TL"),TONGHOP!Y364,"")</f>
        <v/>
      </c>
      <c r="F364" s="6" t="str">
        <f>IF(AND(TONGHOP!O364="KTHP",TONGHOP!P364="TL"),TONGHOP!Z364,"")</f>
        <v/>
      </c>
      <c r="G364" s="7" t="str">
        <f>IF(AND(TONGHOP!O364="ThiTN",TONGHOP!P364="LT"),TONGHOP!X364,"")</f>
        <v/>
      </c>
      <c r="H364" s="7" t="str">
        <f>IF(AND(TONGHOP!O364="ThiTN",TONGHOP!P364="LT"),TONGHOP!Y364,"")</f>
        <v/>
      </c>
      <c r="I364" s="7" t="str">
        <f>IF(AND(G364="",H364=""),"",IF(AND(TONGHOP!O364="ThiTN",TONGHOP!P364="LT"),TONGHOP!Z364,""))</f>
        <v/>
      </c>
      <c r="J364" s="7" t="str">
        <f>IF(AND(TONGHOP!O364="ThiTN",OR(TONGHOP!X364=TONGHOP!T364,TONGHOP!X364=TONGHOP!U364),TONGHOP!P364="TH"),TONGHOP!X364,"")</f>
        <v/>
      </c>
      <c r="K364" s="7" t="str">
        <f>IF(AND(TONGHOP!O364="ThiTN",OR(TONGHOP!Y364=TONGHOP!T364,TONGHOP!Y364=TONGHOP!U364),TONGHOP!P364="TH"),TONGHOP!Y364,"")</f>
        <v/>
      </c>
      <c r="L364" s="7" t="str">
        <f>IF(AND(J364="",K364=""),"",IF(AND(TONGHOP!O364="ThiTN",TONGHOP!P364="TH"),TONGHOP!Z364,""))</f>
        <v/>
      </c>
      <c r="M364" s="7" t="str">
        <f>IF(AND(TONGHOP!O364="ThiTN",AND(TONGHOP!X364&lt;&gt;TONGHOP!T364,TONGHOP!X364&lt;&gt;TONGHOP!U364),TONGHOP!P364="TH"),TONGHOP!X364,"")</f>
        <v/>
      </c>
      <c r="N364" s="7" t="str">
        <f>IF(AND(TONGHOP!O364="ThiTN",AND(TONGHOP!Y364&lt;&gt;TONGHOP!T364,TONGHOP!Y364&lt;&gt;TONGHOP!U364),TONGHOP!P364="TH"),TONGHOP!Y364,"")</f>
        <v/>
      </c>
      <c r="O364" s="7" t="str">
        <f>IF(AND(M364="",N364=""),"",IF(AND(TONGHOP!O364="ThiTN",TONGHOP!P364="TH"),TONGHOP!Z364,""))</f>
        <v/>
      </c>
    </row>
    <row r="365" spans="1:15">
      <c r="A365" s="5" t="str">
        <f>IF(AND(TONGHOP!O365="KTHP",TONGHOP!P365="LT"),TONGHOP!X365,"")</f>
        <v/>
      </c>
      <c r="B365" s="6" t="str">
        <f>IF(AND(TONGHOP!O365="KTHP",TONGHOP!P365="LT"),TONGHOP!Y365,"")</f>
        <v/>
      </c>
      <c r="C365" s="6" t="str">
        <f>IF(AND(TONGHOP!O365="KTHP",TONGHOP!P365="LT"),TONGHOP!Z365,"")</f>
        <v/>
      </c>
      <c r="D365" s="5" t="str">
        <f>IF(AND(TONGHOP!O365="KTHP",TONGHOP!P365="TL"),TONGHOP!X365,"")</f>
        <v/>
      </c>
      <c r="E365" s="6" t="str">
        <f>IF(AND(TONGHOP!O365="KTHP",TONGHOP!P365="TL"),TONGHOP!Y365,"")</f>
        <v/>
      </c>
      <c r="F365" s="6" t="str">
        <f>IF(AND(TONGHOP!O365="KTHP",TONGHOP!P365="TL"),TONGHOP!Z365,"")</f>
        <v/>
      </c>
      <c r="G365" s="7" t="str">
        <f>IF(AND(TONGHOP!O365="ThiTN",TONGHOP!P365="LT"),TONGHOP!X365,"")</f>
        <v/>
      </c>
      <c r="H365" s="7" t="str">
        <f>IF(AND(TONGHOP!O365="ThiTN",TONGHOP!P365="LT"),TONGHOP!Y365,"")</f>
        <v/>
      </c>
      <c r="I365" s="7" t="str">
        <f>IF(AND(G365="",H365=""),"",IF(AND(TONGHOP!O365="ThiTN",TONGHOP!P365="LT"),TONGHOP!Z365,""))</f>
        <v/>
      </c>
      <c r="J365" s="7" t="str">
        <f>IF(AND(TONGHOP!O365="ThiTN",OR(TONGHOP!X365=TONGHOP!T365,TONGHOP!X365=TONGHOP!U365),TONGHOP!P365="TH"),TONGHOP!X365,"")</f>
        <v/>
      </c>
      <c r="K365" s="7" t="str">
        <f>IF(AND(TONGHOP!O365="ThiTN",OR(TONGHOP!Y365=TONGHOP!T365,TONGHOP!Y365=TONGHOP!U365),TONGHOP!P365="TH"),TONGHOP!Y365,"")</f>
        <v/>
      </c>
      <c r="L365" s="7" t="str">
        <f>IF(AND(J365="",K365=""),"",IF(AND(TONGHOP!O365="ThiTN",TONGHOP!P365="TH"),TONGHOP!Z365,""))</f>
        <v/>
      </c>
      <c r="M365" s="7" t="str">
        <f>IF(AND(TONGHOP!O365="ThiTN",AND(TONGHOP!X365&lt;&gt;TONGHOP!T365,TONGHOP!X365&lt;&gt;TONGHOP!U365),TONGHOP!P365="TH"),TONGHOP!X365,"")</f>
        <v/>
      </c>
      <c r="N365" s="7" t="str">
        <f>IF(AND(TONGHOP!O365="ThiTN",AND(TONGHOP!Y365&lt;&gt;TONGHOP!T365,TONGHOP!Y365&lt;&gt;TONGHOP!U365),TONGHOP!P365="TH"),TONGHOP!Y365,"")</f>
        <v/>
      </c>
      <c r="O365" s="7" t="str">
        <f>IF(AND(M365="",N365=""),"",IF(AND(TONGHOP!O365="ThiTN",TONGHOP!P365="TH"),TONGHOP!Z365,""))</f>
        <v/>
      </c>
    </row>
    <row r="366" spans="1:15">
      <c r="A366" s="5" t="str">
        <f>IF(AND(TONGHOP!O366="KTHP",TONGHOP!P366="LT"),TONGHOP!X366,"")</f>
        <v/>
      </c>
      <c r="B366" s="6" t="str">
        <f>IF(AND(TONGHOP!O366="KTHP",TONGHOP!P366="LT"),TONGHOP!Y366,"")</f>
        <v/>
      </c>
      <c r="C366" s="6" t="str">
        <f>IF(AND(TONGHOP!O366="KTHP",TONGHOP!P366="LT"),TONGHOP!Z366,"")</f>
        <v/>
      </c>
      <c r="D366" s="5" t="str">
        <f>IF(AND(TONGHOP!O366="KTHP",TONGHOP!P366="TL"),TONGHOP!X366,"")</f>
        <v/>
      </c>
      <c r="E366" s="6" t="str">
        <f>IF(AND(TONGHOP!O366="KTHP",TONGHOP!P366="TL"),TONGHOP!Y366,"")</f>
        <v/>
      </c>
      <c r="F366" s="6" t="str">
        <f>IF(AND(TONGHOP!O366="KTHP",TONGHOP!P366="TL"),TONGHOP!Z366,"")</f>
        <v/>
      </c>
      <c r="G366" s="7" t="str">
        <f>IF(AND(TONGHOP!O366="ThiTN",TONGHOP!P366="LT"),TONGHOP!X366,"")</f>
        <v/>
      </c>
      <c r="H366" s="7" t="str">
        <f>IF(AND(TONGHOP!O366="ThiTN",TONGHOP!P366="LT"),TONGHOP!Y366,"")</f>
        <v/>
      </c>
      <c r="I366" s="7" t="str">
        <f>IF(AND(G366="",H366=""),"",IF(AND(TONGHOP!O366="ThiTN",TONGHOP!P366="LT"),TONGHOP!Z366,""))</f>
        <v/>
      </c>
      <c r="J366" s="7" t="str">
        <f>IF(AND(TONGHOP!O366="ThiTN",OR(TONGHOP!X366=TONGHOP!T366,TONGHOP!X366=TONGHOP!U366),TONGHOP!P366="TH"),TONGHOP!X366,"")</f>
        <v/>
      </c>
      <c r="K366" s="7" t="str">
        <f>IF(AND(TONGHOP!O366="ThiTN",OR(TONGHOP!Y366=TONGHOP!T366,TONGHOP!Y366=TONGHOP!U366),TONGHOP!P366="TH"),TONGHOP!Y366,"")</f>
        <v/>
      </c>
      <c r="L366" s="7" t="str">
        <f>IF(AND(J366="",K366=""),"",IF(AND(TONGHOP!O366="ThiTN",TONGHOP!P366="TH"),TONGHOP!Z366,""))</f>
        <v/>
      </c>
      <c r="M366" s="7" t="str">
        <f>IF(AND(TONGHOP!O366="ThiTN",AND(TONGHOP!X366&lt;&gt;TONGHOP!T366,TONGHOP!X366&lt;&gt;TONGHOP!U366),TONGHOP!P366="TH"),TONGHOP!X366,"")</f>
        <v/>
      </c>
      <c r="N366" s="7" t="str">
        <f>IF(AND(TONGHOP!O366="ThiTN",AND(TONGHOP!Y366&lt;&gt;TONGHOP!T366,TONGHOP!Y366&lt;&gt;TONGHOP!U366),TONGHOP!P366="TH"),TONGHOP!Y366,"")</f>
        <v/>
      </c>
      <c r="O366" s="7" t="str">
        <f>IF(AND(M366="",N366=""),"",IF(AND(TONGHOP!O366="ThiTN",TONGHOP!P366="TH"),TONGHOP!Z366,""))</f>
        <v/>
      </c>
    </row>
    <row r="367" spans="1:15">
      <c r="A367" s="5" t="str">
        <f>IF(AND(TONGHOP!O367="KTHP",TONGHOP!P367="LT"),TONGHOP!X367,"")</f>
        <v/>
      </c>
      <c r="B367" s="6" t="str">
        <f>IF(AND(TONGHOP!O367="KTHP",TONGHOP!P367="LT"),TONGHOP!Y367,"")</f>
        <v/>
      </c>
      <c r="C367" s="6" t="str">
        <f>IF(AND(TONGHOP!O367="KTHP",TONGHOP!P367="LT"),TONGHOP!Z367,"")</f>
        <v/>
      </c>
      <c r="D367" s="5" t="str">
        <f>IF(AND(TONGHOP!O367="KTHP",TONGHOP!P367="TL"),TONGHOP!X367,"")</f>
        <v/>
      </c>
      <c r="E367" s="6" t="str">
        <f>IF(AND(TONGHOP!O367="KTHP",TONGHOP!P367="TL"),TONGHOP!Y367,"")</f>
        <v/>
      </c>
      <c r="F367" s="6" t="str">
        <f>IF(AND(TONGHOP!O367="KTHP",TONGHOP!P367="TL"),TONGHOP!Z367,"")</f>
        <v/>
      </c>
      <c r="G367" s="7" t="str">
        <f>IF(AND(TONGHOP!O367="ThiTN",TONGHOP!P367="LT"),TONGHOP!X367,"")</f>
        <v/>
      </c>
      <c r="H367" s="7" t="str">
        <f>IF(AND(TONGHOP!O367="ThiTN",TONGHOP!P367="LT"),TONGHOP!Y367,"")</f>
        <v/>
      </c>
      <c r="I367" s="7" t="str">
        <f>IF(AND(G367="",H367=""),"",IF(AND(TONGHOP!O367="ThiTN",TONGHOP!P367="LT"),TONGHOP!Z367,""))</f>
        <v/>
      </c>
      <c r="J367" s="7" t="str">
        <f>IF(AND(TONGHOP!O367="ThiTN",OR(TONGHOP!X367=TONGHOP!T367,TONGHOP!X367=TONGHOP!U367),TONGHOP!P367="TH"),TONGHOP!X367,"")</f>
        <v/>
      </c>
      <c r="K367" s="7" t="str">
        <f>IF(AND(TONGHOP!O367="ThiTN",OR(TONGHOP!Y367=TONGHOP!T367,TONGHOP!Y367=TONGHOP!U367),TONGHOP!P367="TH"),TONGHOP!Y367,"")</f>
        <v/>
      </c>
      <c r="L367" s="7" t="str">
        <f>IF(AND(J367="",K367=""),"",IF(AND(TONGHOP!O367="ThiTN",TONGHOP!P367="TH"),TONGHOP!Z367,""))</f>
        <v/>
      </c>
      <c r="M367" s="7" t="str">
        <f>IF(AND(TONGHOP!O367="ThiTN",AND(TONGHOP!X367&lt;&gt;TONGHOP!T367,TONGHOP!X367&lt;&gt;TONGHOP!U367),TONGHOP!P367="TH"),TONGHOP!X367,"")</f>
        <v/>
      </c>
      <c r="N367" s="7" t="str">
        <f>IF(AND(TONGHOP!O367="ThiTN",AND(TONGHOP!Y367&lt;&gt;TONGHOP!T367,TONGHOP!Y367&lt;&gt;TONGHOP!U367),TONGHOP!P367="TH"),TONGHOP!Y367,"")</f>
        <v/>
      </c>
      <c r="O367" s="7" t="str">
        <f>IF(AND(M367="",N367=""),"",IF(AND(TONGHOP!O367="ThiTN",TONGHOP!P367="TH"),TONGHOP!Z367,""))</f>
        <v/>
      </c>
    </row>
    <row r="368" spans="1:15">
      <c r="A368" s="5" t="str">
        <f>IF(AND(TONGHOP!O368="KTHP",TONGHOP!P368="LT"),TONGHOP!X368,"")</f>
        <v/>
      </c>
      <c r="B368" s="6" t="str">
        <f>IF(AND(TONGHOP!O368="KTHP",TONGHOP!P368="LT"),TONGHOP!Y368,"")</f>
        <v/>
      </c>
      <c r="C368" s="6" t="str">
        <f>IF(AND(TONGHOP!O368="KTHP",TONGHOP!P368="LT"),TONGHOP!Z368,"")</f>
        <v/>
      </c>
      <c r="D368" s="5" t="str">
        <f>IF(AND(TONGHOP!O368="KTHP",TONGHOP!P368="TL"),TONGHOP!X368,"")</f>
        <v/>
      </c>
      <c r="E368" s="6" t="str">
        <f>IF(AND(TONGHOP!O368="KTHP",TONGHOP!P368="TL"),TONGHOP!Y368,"")</f>
        <v/>
      </c>
      <c r="F368" s="6" t="str">
        <f>IF(AND(TONGHOP!O368="KTHP",TONGHOP!P368="TL"),TONGHOP!Z368,"")</f>
        <v/>
      </c>
      <c r="G368" s="7" t="str">
        <f>IF(AND(TONGHOP!O368="ThiTN",TONGHOP!P368="LT"),TONGHOP!X368,"")</f>
        <v/>
      </c>
      <c r="H368" s="7" t="str">
        <f>IF(AND(TONGHOP!O368="ThiTN",TONGHOP!P368="LT"),TONGHOP!Y368,"")</f>
        <v/>
      </c>
      <c r="I368" s="7" t="str">
        <f>IF(AND(G368="",H368=""),"",IF(AND(TONGHOP!O368="ThiTN",TONGHOP!P368="LT"),TONGHOP!Z368,""))</f>
        <v/>
      </c>
      <c r="J368" s="7" t="str">
        <f>IF(AND(TONGHOP!O368="ThiTN",OR(TONGHOP!X368=TONGHOP!T368,TONGHOP!X368=TONGHOP!U368),TONGHOP!P368="TH"),TONGHOP!X368,"")</f>
        <v/>
      </c>
      <c r="K368" s="7" t="str">
        <f>IF(AND(TONGHOP!O368="ThiTN",OR(TONGHOP!Y368=TONGHOP!T368,TONGHOP!Y368=TONGHOP!U368),TONGHOP!P368="TH"),TONGHOP!Y368,"")</f>
        <v/>
      </c>
      <c r="L368" s="7" t="str">
        <f>IF(AND(J368="",K368=""),"",IF(AND(TONGHOP!O368="ThiTN",TONGHOP!P368="TH"),TONGHOP!Z368,""))</f>
        <v/>
      </c>
      <c r="M368" s="7" t="str">
        <f>IF(AND(TONGHOP!O368="ThiTN",AND(TONGHOP!X368&lt;&gt;TONGHOP!T368,TONGHOP!X368&lt;&gt;TONGHOP!U368),TONGHOP!P368="TH"),TONGHOP!X368,"")</f>
        <v/>
      </c>
      <c r="N368" s="7" t="str">
        <f>IF(AND(TONGHOP!O368="ThiTN",AND(TONGHOP!Y368&lt;&gt;TONGHOP!T368,TONGHOP!Y368&lt;&gt;TONGHOP!U368),TONGHOP!P368="TH"),TONGHOP!Y368,"")</f>
        <v/>
      </c>
      <c r="O368" s="7" t="str">
        <f>IF(AND(M368="",N368=""),"",IF(AND(TONGHOP!O368="ThiTN",TONGHOP!P368="TH"),TONGHOP!Z368,""))</f>
        <v/>
      </c>
    </row>
    <row r="369" spans="1:15">
      <c r="A369" s="5" t="str">
        <f>IF(AND(TONGHOP!O369="KTHP",TONGHOP!P369="LT"),TONGHOP!X369,"")</f>
        <v/>
      </c>
      <c r="B369" s="6" t="str">
        <f>IF(AND(TONGHOP!O369="KTHP",TONGHOP!P369="LT"),TONGHOP!Y369,"")</f>
        <v/>
      </c>
      <c r="C369" s="6" t="str">
        <f>IF(AND(TONGHOP!O369="KTHP",TONGHOP!P369="LT"),TONGHOP!Z369,"")</f>
        <v/>
      </c>
      <c r="D369" s="5" t="str">
        <f>IF(AND(TONGHOP!O369="KTHP",TONGHOP!P369="TL"),TONGHOP!X369,"")</f>
        <v/>
      </c>
      <c r="E369" s="6" t="str">
        <f>IF(AND(TONGHOP!O369="KTHP",TONGHOP!P369="TL"),TONGHOP!Y369,"")</f>
        <v/>
      </c>
      <c r="F369" s="6" t="str">
        <f>IF(AND(TONGHOP!O369="KTHP",TONGHOP!P369="TL"),TONGHOP!Z369,"")</f>
        <v/>
      </c>
      <c r="G369" s="7" t="str">
        <f>IF(AND(TONGHOP!O369="ThiTN",TONGHOP!P369="LT"),TONGHOP!X369,"")</f>
        <v/>
      </c>
      <c r="H369" s="7" t="str">
        <f>IF(AND(TONGHOP!O369="ThiTN",TONGHOP!P369="LT"),TONGHOP!Y369,"")</f>
        <v/>
      </c>
      <c r="I369" s="7" t="str">
        <f>IF(AND(G369="",H369=""),"",IF(AND(TONGHOP!O369="ThiTN",TONGHOP!P369="LT"),TONGHOP!Z369,""))</f>
        <v/>
      </c>
      <c r="J369" s="7" t="str">
        <f>IF(AND(TONGHOP!O369="ThiTN",OR(TONGHOP!X369=TONGHOP!T369,TONGHOP!X369=TONGHOP!U369),TONGHOP!P369="TH"),TONGHOP!X369,"")</f>
        <v/>
      </c>
      <c r="K369" s="7" t="str">
        <f>IF(AND(TONGHOP!O369="ThiTN",OR(TONGHOP!Y369=TONGHOP!T369,TONGHOP!Y369=TONGHOP!U369),TONGHOP!P369="TH"),TONGHOP!Y369,"")</f>
        <v/>
      </c>
      <c r="L369" s="7" t="str">
        <f>IF(AND(J369="",K369=""),"",IF(AND(TONGHOP!O369="ThiTN",TONGHOP!P369="TH"),TONGHOP!Z369,""))</f>
        <v/>
      </c>
      <c r="M369" s="7" t="str">
        <f>IF(AND(TONGHOP!O369="ThiTN",AND(TONGHOP!X369&lt;&gt;TONGHOP!T369,TONGHOP!X369&lt;&gt;TONGHOP!U369),TONGHOP!P369="TH"),TONGHOP!X369,"")</f>
        <v/>
      </c>
      <c r="N369" s="7" t="str">
        <f>IF(AND(TONGHOP!O369="ThiTN",AND(TONGHOP!Y369&lt;&gt;TONGHOP!T369,TONGHOP!Y369&lt;&gt;TONGHOP!U369),TONGHOP!P369="TH"),TONGHOP!Y369,"")</f>
        <v/>
      </c>
      <c r="O369" s="7" t="str">
        <f>IF(AND(M369="",N369=""),"",IF(AND(TONGHOP!O369="ThiTN",TONGHOP!P369="TH"),TONGHOP!Z369,""))</f>
        <v/>
      </c>
    </row>
    <row r="370" spans="1:15">
      <c r="A370" s="5" t="str">
        <f>IF(AND(TONGHOP!O370="KTHP",TONGHOP!P370="LT"),TONGHOP!X370,"")</f>
        <v/>
      </c>
      <c r="B370" s="6" t="str">
        <f>IF(AND(TONGHOP!O370="KTHP",TONGHOP!P370="LT"),TONGHOP!Y370,"")</f>
        <v/>
      </c>
      <c r="C370" s="6" t="str">
        <f>IF(AND(TONGHOP!O370="KTHP",TONGHOP!P370="LT"),TONGHOP!Z370,"")</f>
        <v/>
      </c>
      <c r="D370" s="5" t="str">
        <f>IF(AND(TONGHOP!O370="KTHP",TONGHOP!P370="TL"),TONGHOP!X370,"")</f>
        <v/>
      </c>
      <c r="E370" s="6" t="str">
        <f>IF(AND(TONGHOP!O370="KTHP",TONGHOP!P370="TL"),TONGHOP!Y370,"")</f>
        <v/>
      </c>
      <c r="F370" s="6" t="str">
        <f>IF(AND(TONGHOP!O370="KTHP",TONGHOP!P370="TL"),TONGHOP!Z370,"")</f>
        <v/>
      </c>
      <c r="G370" s="7" t="str">
        <f>IF(AND(TONGHOP!O370="ThiTN",TONGHOP!P370="LT"),TONGHOP!X370,"")</f>
        <v/>
      </c>
      <c r="H370" s="7" t="str">
        <f>IF(AND(TONGHOP!O370="ThiTN",TONGHOP!P370="LT"),TONGHOP!Y370,"")</f>
        <v/>
      </c>
      <c r="I370" s="7" t="str">
        <f>IF(AND(G370="",H370=""),"",IF(AND(TONGHOP!O370="ThiTN",TONGHOP!P370="LT"),TONGHOP!Z370,""))</f>
        <v/>
      </c>
      <c r="J370" s="7" t="str">
        <f>IF(AND(TONGHOP!O370="ThiTN",OR(TONGHOP!X370=TONGHOP!T370,TONGHOP!X370=TONGHOP!U370),TONGHOP!P370="TH"),TONGHOP!X370,"")</f>
        <v/>
      </c>
      <c r="K370" s="7" t="str">
        <f>IF(AND(TONGHOP!O370="ThiTN",OR(TONGHOP!Y370=TONGHOP!T370,TONGHOP!Y370=TONGHOP!U370),TONGHOP!P370="TH"),TONGHOP!Y370,"")</f>
        <v/>
      </c>
      <c r="L370" s="7" t="str">
        <f>IF(AND(J370="",K370=""),"",IF(AND(TONGHOP!O370="ThiTN",TONGHOP!P370="TH"),TONGHOP!Z370,""))</f>
        <v/>
      </c>
      <c r="M370" s="7" t="str">
        <f>IF(AND(TONGHOP!O370="ThiTN",AND(TONGHOP!X370&lt;&gt;TONGHOP!T370,TONGHOP!X370&lt;&gt;TONGHOP!U370),TONGHOP!P370="TH"),TONGHOP!X370,"")</f>
        <v/>
      </c>
      <c r="N370" s="7" t="str">
        <f>IF(AND(TONGHOP!O370="ThiTN",AND(TONGHOP!Y370&lt;&gt;TONGHOP!T370,TONGHOP!Y370&lt;&gt;TONGHOP!U370),TONGHOP!P370="TH"),TONGHOP!Y370,"")</f>
        <v/>
      </c>
      <c r="O370" s="7" t="str">
        <f>IF(AND(M370="",N370=""),"",IF(AND(TONGHOP!O370="ThiTN",TONGHOP!P370="TH"),TONGHOP!Z370,""))</f>
        <v/>
      </c>
    </row>
    <row r="371" spans="1:15">
      <c r="A371" s="5" t="str">
        <f>IF(AND(TONGHOP!O371="KTHP",TONGHOP!P371="LT"),TONGHOP!X371,"")</f>
        <v/>
      </c>
      <c r="B371" s="6" t="str">
        <f>IF(AND(TONGHOP!O371="KTHP",TONGHOP!P371="LT"),TONGHOP!Y371,"")</f>
        <v/>
      </c>
      <c r="C371" s="6" t="str">
        <f>IF(AND(TONGHOP!O371="KTHP",TONGHOP!P371="LT"),TONGHOP!Z371,"")</f>
        <v/>
      </c>
      <c r="D371" s="5" t="str">
        <f>IF(AND(TONGHOP!O371="KTHP",TONGHOP!P371="TL"),TONGHOP!X371,"")</f>
        <v/>
      </c>
      <c r="E371" s="6" t="str">
        <f>IF(AND(TONGHOP!O371="KTHP",TONGHOP!P371="TL"),TONGHOP!Y371,"")</f>
        <v/>
      </c>
      <c r="F371" s="6" t="str">
        <f>IF(AND(TONGHOP!O371="KTHP",TONGHOP!P371="TL"),TONGHOP!Z371,"")</f>
        <v/>
      </c>
      <c r="G371" s="7" t="str">
        <f>IF(AND(TONGHOP!O371="ThiTN",TONGHOP!P371="LT"),TONGHOP!X371,"")</f>
        <v/>
      </c>
      <c r="H371" s="7" t="str">
        <f>IF(AND(TONGHOP!O371="ThiTN",TONGHOP!P371="LT"),TONGHOP!Y371,"")</f>
        <v/>
      </c>
      <c r="I371" s="7" t="str">
        <f>IF(AND(G371="",H371=""),"",IF(AND(TONGHOP!O371="ThiTN",TONGHOP!P371="LT"),TONGHOP!Z371,""))</f>
        <v/>
      </c>
      <c r="J371" s="7" t="str">
        <f>IF(AND(TONGHOP!O371="ThiTN",OR(TONGHOP!X371=TONGHOP!T371,TONGHOP!X371=TONGHOP!U371),TONGHOP!P371="TH"),TONGHOP!X371,"")</f>
        <v/>
      </c>
      <c r="K371" s="7" t="str">
        <f>IF(AND(TONGHOP!O371="ThiTN",OR(TONGHOP!Y371=TONGHOP!T371,TONGHOP!Y371=TONGHOP!U371),TONGHOP!P371="TH"),TONGHOP!Y371,"")</f>
        <v/>
      </c>
      <c r="L371" s="7" t="str">
        <f>IF(AND(J371="",K371=""),"",IF(AND(TONGHOP!O371="ThiTN",TONGHOP!P371="TH"),TONGHOP!Z371,""))</f>
        <v/>
      </c>
      <c r="M371" s="7" t="str">
        <f>IF(AND(TONGHOP!O371="ThiTN",AND(TONGHOP!X371&lt;&gt;TONGHOP!T371,TONGHOP!X371&lt;&gt;TONGHOP!U371),TONGHOP!P371="TH"),TONGHOP!X371,"")</f>
        <v/>
      </c>
      <c r="N371" s="7" t="str">
        <f>IF(AND(TONGHOP!O371="ThiTN",AND(TONGHOP!Y371&lt;&gt;TONGHOP!T371,TONGHOP!Y371&lt;&gt;TONGHOP!U371),TONGHOP!P371="TH"),TONGHOP!Y371,"")</f>
        <v/>
      </c>
      <c r="O371" s="7" t="str">
        <f>IF(AND(M371="",N371=""),"",IF(AND(TONGHOP!O371="ThiTN",TONGHOP!P371="TH"),TONGHOP!Z371,""))</f>
        <v/>
      </c>
    </row>
    <row r="372" spans="1:15">
      <c r="A372" s="5" t="str">
        <f>IF(AND(TONGHOP!O372="KTHP",TONGHOP!P372="LT"),TONGHOP!X372,"")</f>
        <v/>
      </c>
      <c r="B372" s="6" t="str">
        <f>IF(AND(TONGHOP!O372="KTHP",TONGHOP!P372="LT"),TONGHOP!Y372,"")</f>
        <v/>
      </c>
      <c r="C372" s="6" t="str">
        <f>IF(AND(TONGHOP!O372="KTHP",TONGHOP!P372="LT"),TONGHOP!Z372,"")</f>
        <v/>
      </c>
      <c r="D372" s="5" t="str">
        <f>IF(AND(TONGHOP!O372="KTHP",TONGHOP!P372="TL"),TONGHOP!X372,"")</f>
        <v/>
      </c>
      <c r="E372" s="6" t="str">
        <f>IF(AND(TONGHOP!O372="KTHP",TONGHOP!P372="TL"),TONGHOP!Y372,"")</f>
        <v/>
      </c>
      <c r="F372" s="6" t="str">
        <f>IF(AND(TONGHOP!O372="KTHP",TONGHOP!P372="TL"),TONGHOP!Z372,"")</f>
        <v/>
      </c>
      <c r="G372" s="7" t="str">
        <f>IF(AND(TONGHOP!O372="ThiTN",TONGHOP!P372="LT"),TONGHOP!X372,"")</f>
        <v/>
      </c>
      <c r="H372" s="7" t="str">
        <f>IF(AND(TONGHOP!O372="ThiTN",TONGHOP!P372="LT"),TONGHOP!Y372,"")</f>
        <v/>
      </c>
      <c r="I372" s="7" t="str">
        <f>IF(AND(G372="",H372=""),"",IF(AND(TONGHOP!O372="ThiTN",TONGHOP!P372="LT"),TONGHOP!Z372,""))</f>
        <v/>
      </c>
      <c r="J372" s="7" t="str">
        <f>IF(AND(TONGHOP!O372="ThiTN",OR(TONGHOP!X372=TONGHOP!T372,TONGHOP!X372=TONGHOP!U372),TONGHOP!P372="TH"),TONGHOP!X372,"")</f>
        <v/>
      </c>
      <c r="K372" s="7" t="str">
        <f>IF(AND(TONGHOP!O372="ThiTN",OR(TONGHOP!Y372=TONGHOP!T372,TONGHOP!Y372=TONGHOP!U372),TONGHOP!P372="TH"),TONGHOP!Y372,"")</f>
        <v/>
      </c>
      <c r="L372" s="7" t="str">
        <f>IF(AND(J372="",K372=""),"",IF(AND(TONGHOP!O372="ThiTN",TONGHOP!P372="TH"),TONGHOP!Z372,""))</f>
        <v/>
      </c>
      <c r="M372" s="7" t="str">
        <f>IF(AND(TONGHOP!O372="ThiTN",AND(TONGHOP!X372&lt;&gt;TONGHOP!T372,TONGHOP!X372&lt;&gt;TONGHOP!U372),TONGHOP!P372="TH"),TONGHOP!X372,"")</f>
        <v/>
      </c>
      <c r="N372" s="7" t="str">
        <f>IF(AND(TONGHOP!O372="ThiTN",AND(TONGHOP!Y372&lt;&gt;TONGHOP!T372,TONGHOP!Y372&lt;&gt;TONGHOP!U372),TONGHOP!P372="TH"),TONGHOP!Y372,"")</f>
        <v/>
      </c>
      <c r="O372" s="7" t="str">
        <f>IF(AND(M372="",N372=""),"",IF(AND(TONGHOP!O372="ThiTN",TONGHOP!P372="TH"),TONGHOP!Z372,""))</f>
        <v/>
      </c>
    </row>
    <row r="373" spans="1:15">
      <c r="A373" s="5" t="str">
        <f>IF(AND(TONGHOP!O373="KTHP",TONGHOP!P373="LT"),TONGHOP!X373,"")</f>
        <v/>
      </c>
      <c r="B373" s="6" t="str">
        <f>IF(AND(TONGHOP!O373="KTHP",TONGHOP!P373="LT"),TONGHOP!Y373,"")</f>
        <v/>
      </c>
      <c r="C373" s="6" t="str">
        <f>IF(AND(TONGHOP!O373="KTHP",TONGHOP!P373="LT"),TONGHOP!Z373,"")</f>
        <v/>
      </c>
      <c r="D373" s="5" t="str">
        <f>IF(AND(TONGHOP!O373="KTHP",TONGHOP!P373="TL"),TONGHOP!X373,"")</f>
        <v/>
      </c>
      <c r="E373" s="6" t="str">
        <f>IF(AND(TONGHOP!O373="KTHP",TONGHOP!P373="TL"),TONGHOP!Y373,"")</f>
        <v/>
      </c>
      <c r="F373" s="6" t="str">
        <f>IF(AND(TONGHOP!O373="KTHP",TONGHOP!P373="TL"),TONGHOP!Z373,"")</f>
        <v/>
      </c>
      <c r="G373" s="7" t="str">
        <f>IF(AND(TONGHOP!O373="ThiTN",TONGHOP!P373="LT"),TONGHOP!X373,"")</f>
        <v/>
      </c>
      <c r="H373" s="7" t="str">
        <f>IF(AND(TONGHOP!O373="ThiTN",TONGHOP!P373="LT"),TONGHOP!Y373,"")</f>
        <v/>
      </c>
      <c r="I373" s="7" t="str">
        <f>IF(AND(G373="",H373=""),"",IF(AND(TONGHOP!O373="ThiTN",TONGHOP!P373="LT"),TONGHOP!Z373,""))</f>
        <v/>
      </c>
      <c r="J373" s="7" t="str">
        <f>IF(AND(TONGHOP!O373="ThiTN",OR(TONGHOP!X373=TONGHOP!T373,TONGHOP!X373=TONGHOP!U373),TONGHOP!P373="TH"),TONGHOP!X373,"")</f>
        <v/>
      </c>
      <c r="K373" s="7" t="str">
        <f>IF(AND(TONGHOP!O373="ThiTN",OR(TONGHOP!Y373=TONGHOP!T373,TONGHOP!Y373=TONGHOP!U373),TONGHOP!P373="TH"),TONGHOP!Y373,"")</f>
        <v/>
      </c>
      <c r="L373" s="7" t="str">
        <f>IF(AND(J373="",K373=""),"",IF(AND(TONGHOP!O373="ThiTN",TONGHOP!P373="TH"),TONGHOP!Z373,""))</f>
        <v/>
      </c>
      <c r="M373" s="7" t="str">
        <f>IF(AND(TONGHOP!O373="ThiTN",AND(TONGHOP!X373&lt;&gt;TONGHOP!T373,TONGHOP!X373&lt;&gt;TONGHOP!U373),TONGHOP!P373="TH"),TONGHOP!X373,"")</f>
        <v/>
      </c>
      <c r="N373" s="7" t="str">
        <f>IF(AND(TONGHOP!O373="ThiTN",AND(TONGHOP!Y373&lt;&gt;TONGHOP!T373,TONGHOP!Y373&lt;&gt;TONGHOP!U373),TONGHOP!P373="TH"),TONGHOP!Y373,"")</f>
        <v/>
      </c>
      <c r="O373" s="7" t="str">
        <f>IF(AND(M373="",N373=""),"",IF(AND(TONGHOP!O373="ThiTN",TONGHOP!P373="TH"),TONGHOP!Z373,""))</f>
        <v/>
      </c>
    </row>
    <row r="374" spans="1:15">
      <c r="A374" s="5" t="str">
        <f>IF(AND(TONGHOP!O374="KTHP",TONGHOP!P374="LT"),TONGHOP!X374,"")</f>
        <v/>
      </c>
      <c r="B374" s="6" t="str">
        <f>IF(AND(TONGHOP!O374="KTHP",TONGHOP!P374="LT"),TONGHOP!Y374,"")</f>
        <v/>
      </c>
      <c r="C374" s="6" t="str">
        <f>IF(AND(TONGHOP!O374="KTHP",TONGHOP!P374="LT"),TONGHOP!Z374,"")</f>
        <v/>
      </c>
      <c r="D374" s="5" t="str">
        <f>IF(AND(TONGHOP!O374="KTHP",TONGHOP!P374="TL"),TONGHOP!X374,"")</f>
        <v/>
      </c>
      <c r="E374" s="6" t="str">
        <f>IF(AND(TONGHOP!O374="KTHP",TONGHOP!P374="TL"),TONGHOP!Y374,"")</f>
        <v/>
      </c>
      <c r="F374" s="6" t="str">
        <f>IF(AND(TONGHOP!O374="KTHP",TONGHOP!P374="TL"),TONGHOP!Z374,"")</f>
        <v/>
      </c>
      <c r="G374" s="7" t="str">
        <f>IF(AND(TONGHOP!O374="ThiTN",TONGHOP!P374="LT"),TONGHOP!X374,"")</f>
        <v/>
      </c>
      <c r="H374" s="7" t="str">
        <f>IF(AND(TONGHOP!O374="ThiTN",TONGHOP!P374="LT"),TONGHOP!Y374,"")</f>
        <v/>
      </c>
      <c r="I374" s="7" t="str">
        <f>IF(AND(G374="",H374=""),"",IF(AND(TONGHOP!O374="ThiTN",TONGHOP!P374="LT"),TONGHOP!Z374,""))</f>
        <v/>
      </c>
      <c r="J374" s="7" t="str">
        <f>IF(AND(TONGHOP!O374="ThiTN",OR(TONGHOP!X374=TONGHOP!T374,TONGHOP!X374=TONGHOP!U374),TONGHOP!P374="TH"),TONGHOP!X374,"")</f>
        <v/>
      </c>
      <c r="K374" s="7" t="str">
        <f>IF(AND(TONGHOP!O374="ThiTN",OR(TONGHOP!Y374=TONGHOP!T374,TONGHOP!Y374=TONGHOP!U374),TONGHOP!P374="TH"),TONGHOP!Y374,"")</f>
        <v/>
      </c>
      <c r="L374" s="7" t="str">
        <f>IF(AND(J374="",K374=""),"",IF(AND(TONGHOP!O374="ThiTN",TONGHOP!P374="TH"),TONGHOP!Z374,""))</f>
        <v/>
      </c>
      <c r="M374" s="7" t="str">
        <f>IF(AND(TONGHOP!O374="ThiTN",AND(TONGHOP!X374&lt;&gt;TONGHOP!T374,TONGHOP!X374&lt;&gt;TONGHOP!U374),TONGHOP!P374="TH"),TONGHOP!X374,"")</f>
        <v/>
      </c>
      <c r="N374" s="7" t="str">
        <f>IF(AND(TONGHOP!O374="ThiTN",AND(TONGHOP!Y374&lt;&gt;TONGHOP!T374,TONGHOP!Y374&lt;&gt;TONGHOP!U374),TONGHOP!P374="TH"),TONGHOP!Y374,"")</f>
        <v/>
      </c>
      <c r="O374" s="7" t="str">
        <f>IF(AND(M374="",N374=""),"",IF(AND(TONGHOP!O374="ThiTN",TONGHOP!P374="TH"),TONGHOP!Z374,""))</f>
        <v/>
      </c>
    </row>
    <row r="375" spans="1:15">
      <c r="A375" s="5" t="str">
        <f>IF(AND(TONGHOP!O375="KTHP",TONGHOP!P375="LT"),TONGHOP!X375,"")</f>
        <v/>
      </c>
      <c r="B375" s="6" t="str">
        <f>IF(AND(TONGHOP!O375="KTHP",TONGHOP!P375="LT"),TONGHOP!Y375,"")</f>
        <v/>
      </c>
      <c r="C375" s="6" t="str">
        <f>IF(AND(TONGHOP!O375="KTHP",TONGHOP!P375="LT"),TONGHOP!Z375,"")</f>
        <v/>
      </c>
      <c r="D375" s="5" t="str">
        <f>IF(AND(TONGHOP!O375="KTHP",TONGHOP!P375="TL"),TONGHOP!X375,"")</f>
        <v/>
      </c>
      <c r="E375" s="6" t="str">
        <f>IF(AND(TONGHOP!O375="KTHP",TONGHOP!P375="TL"),TONGHOP!Y375,"")</f>
        <v/>
      </c>
      <c r="F375" s="6" t="str">
        <f>IF(AND(TONGHOP!O375="KTHP",TONGHOP!P375="TL"),TONGHOP!Z375,"")</f>
        <v/>
      </c>
      <c r="G375" s="7" t="str">
        <f>IF(AND(TONGHOP!O375="ThiTN",TONGHOP!P375="LT"),TONGHOP!X375,"")</f>
        <v/>
      </c>
      <c r="H375" s="7" t="str">
        <f>IF(AND(TONGHOP!O375="ThiTN",TONGHOP!P375="LT"),TONGHOP!Y375,"")</f>
        <v/>
      </c>
      <c r="I375" s="7" t="str">
        <f>IF(AND(G375="",H375=""),"",IF(AND(TONGHOP!O375="ThiTN",TONGHOP!P375="LT"),TONGHOP!Z375,""))</f>
        <v/>
      </c>
      <c r="J375" s="7" t="str">
        <f>IF(AND(TONGHOP!O375="ThiTN",OR(TONGHOP!X375=TONGHOP!T375,TONGHOP!X375=TONGHOP!U375),TONGHOP!P375="TH"),TONGHOP!X375,"")</f>
        <v/>
      </c>
      <c r="K375" s="7" t="str">
        <f>IF(AND(TONGHOP!O375="ThiTN",OR(TONGHOP!Y375=TONGHOP!T375,TONGHOP!Y375=TONGHOP!U375),TONGHOP!P375="TH"),TONGHOP!Y375,"")</f>
        <v/>
      </c>
      <c r="L375" s="7" t="str">
        <f>IF(AND(J375="",K375=""),"",IF(AND(TONGHOP!O375="ThiTN",TONGHOP!P375="TH"),TONGHOP!Z375,""))</f>
        <v/>
      </c>
      <c r="M375" s="7" t="str">
        <f>IF(AND(TONGHOP!O375="ThiTN",AND(TONGHOP!X375&lt;&gt;TONGHOP!T375,TONGHOP!X375&lt;&gt;TONGHOP!U375),TONGHOP!P375="TH"),TONGHOP!X375,"")</f>
        <v/>
      </c>
      <c r="N375" s="7" t="str">
        <f>IF(AND(TONGHOP!O375="ThiTN",AND(TONGHOP!Y375&lt;&gt;TONGHOP!T375,TONGHOP!Y375&lt;&gt;TONGHOP!U375),TONGHOP!P375="TH"),TONGHOP!Y375,"")</f>
        <v/>
      </c>
      <c r="O375" s="7" t="str">
        <f>IF(AND(M375="",N375=""),"",IF(AND(TONGHOP!O375="ThiTN",TONGHOP!P375="TH"),TONGHOP!Z375,""))</f>
        <v/>
      </c>
    </row>
    <row r="376" spans="1:15">
      <c r="A376" s="5" t="str">
        <f>IF(AND(TONGHOP!O376="KTHP",TONGHOP!P376="LT"),TONGHOP!X376,"")</f>
        <v/>
      </c>
      <c r="B376" s="6" t="str">
        <f>IF(AND(TONGHOP!O376="KTHP",TONGHOP!P376="LT"),TONGHOP!Y376,"")</f>
        <v/>
      </c>
      <c r="C376" s="6" t="str">
        <f>IF(AND(TONGHOP!O376="KTHP",TONGHOP!P376="LT"),TONGHOP!Z376,"")</f>
        <v/>
      </c>
      <c r="D376" s="5" t="str">
        <f>IF(AND(TONGHOP!O376="KTHP",TONGHOP!P376="TL"),TONGHOP!X376,"")</f>
        <v/>
      </c>
      <c r="E376" s="6" t="str">
        <f>IF(AND(TONGHOP!O376="KTHP",TONGHOP!P376="TL"),TONGHOP!Y376,"")</f>
        <v/>
      </c>
      <c r="F376" s="6" t="str">
        <f>IF(AND(TONGHOP!O376="KTHP",TONGHOP!P376="TL"),TONGHOP!Z376,"")</f>
        <v/>
      </c>
      <c r="G376" s="7" t="str">
        <f>IF(AND(TONGHOP!O376="ThiTN",TONGHOP!P376="LT"),TONGHOP!X376,"")</f>
        <v/>
      </c>
      <c r="H376" s="7" t="str">
        <f>IF(AND(TONGHOP!O376="ThiTN",TONGHOP!P376="LT"),TONGHOP!Y376,"")</f>
        <v/>
      </c>
      <c r="I376" s="7" t="str">
        <f>IF(AND(G376="",H376=""),"",IF(AND(TONGHOP!O376="ThiTN",TONGHOP!P376="LT"),TONGHOP!Z376,""))</f>
        <v/>
      </c>
      <c r="J376" s="7" t="str">
        <f>IF(AND(TONGHOP!O376="ThiTN",OR(TONGHOP!X376=TONGHOP!T376,TONGHOP!X376=TONGHOP!U376),TONGHOP!P376="TH"),TONGHOP!X376,"")</f>
        <v/>
      </c>
      <c r="K376" s="7" t="str">
        <f>IF(AND(TONGHOP!O376="ThiTN",OR(TONGHOP!Y376=TONGHOP!T376,TONGHOP!Y376=TONGHOP!U376),TONGHOP!P376="TH"),TONGHOP!Y376,"")</f>
        <v/>
      </c>
      <c r="L376" s="7" t="str">
        <f>IF(AND(J376="",K376=""),"",IF(AND(TONGHOP!O376="ThiTN",TONGHOP!P376="TH"),TONGHOP!Z376,""))</f>
        <v/>
      </c>
      <c r="M376" s="7" t="str">
        <f>IF(AND(TONGHOP!O376="ThiTN",AND(TONGHOP!X376&lt;&gt;TONGHOP!T376,TONGHOP!X376&lt;&gt;TONGHOP!U376),TONGHOP!P376="TH"),TONGHOP!X376,"")</f>
        <v/>
      </c>
      <c r="N376" s="7" t="str">
        <f>IF(AND(TONGHOP!O376="ThiTN",AND(TONGHOP!Y376&lt;&gt;TONGHOP!T376,TONGHOP!Y376&lt;&gt;TONGHOP!U376),TONGHOP!P376="TH"),TONGHOP!Y376,"")</f>
        <v/>
      </c>
      <c r="O376" s="7" t="str">
        <f>IF(AND(M376="",N376=""),"",IF(AND(TONGHOP!O376="ThiTN",TONGHOP!P376="TH"),TONGHOP!Z376,""))</f>
        <v/>
      </c>
    </row>
    <row r="377" spans="1:15">
      <c r="A377" s="5" t="str">
        <f>IF(AND(TONGHOP!O377="KTHP",TONGHOP!P377="LT"),TONGHOP!X377,"")</f>
        <v/>
      </c>
      <c r="B377" s="6" t="str">
        <f>IF(AND(TONGHOP!O377="KTHP",TONGHOP!P377="LT"),TONGHOP!Y377,"")</f>
        <v/>
      </c>
      <c r="C377" s="6" t="str">
        <f>IF(AND(TONGHOP!O377="KTHP",TONGHOP!P377="LT"),TONGHOP!Z377,"")</f>
        <v/>
      </c>
      <c r="D377" s="5" t="str">
        <f>IF(AND(TONGHOP!O377="KTHP",TONGHOP!P377="TL"),TONGHOP!X377,"")</f>
        <v/>
      </c>
      <c r="E377" s="6" t="str">
        <f>IF(AND(TONGHOP!O377="KTHP",TONGHOP!P377="TL"),TONGHOP!Y377,"")</f>
        <v/>
      </c>
      <c r="F377" s="6" t="str">
        <f>IF(AND(TONGHOP!O377="KTHP",TONGHOP!P377="TL"),TONGHOP!Z377,"")</f>
        <v/>
      </c>
      <c r="G377" s="7" t="str">
        <f>IF(AND(TONGHOP!O377="ThiTN",TONGHOP!P377="LT"),TONGHOP!X377,"")</f>
        <v/>
      </c>
      <c r="H377" s="7" t="str">
        <f>IF(AND(TONGHOP!O377="ThiTN",TONGHOP!P377="LT"),TONGHOP!Y377,"")</f>
        <v/>
      </c>
      <c r="I377" s="7" t="str">
        <f>IF(AND(G377="",H377=""),"",IF(AND(TONGHOP!O377="ThiTN",TONGHOP!P377="LT"),TONGHOP!Z377,""))</f>
        <v/>
      </c>
      <c r="J377" s="7" t="str">
        <f>IF(AND(TONGHOP!O377="ThiTN",OR(TONGHOP!X377=TONGHOP!T377,TONGHOP!X377=TONGHOP!U377),TONGHOP!P377="TH"),TONGHOP!X377,"")</f>
        <v/>
      </c>
      <c r="K377" s="7" t="str">
        <f>IF(AND(TONGHOP!O377="ThiTN",OR(TONGHOP!Y377=TONGHOP!T377,TONGHOP!Y377=TONGHOP!U377),TONGHOP!P377="TH"),TONGHOP!Y377,"")</f>
        <v/>
      </c>
      <c r="L377" s="7" t="str">
        <f>IF(AND(J377="",K377=""),"",IF(AND(TONGHOP!O377="ThiTN",TONGHOP!P377="TH"),TONGHOP!Z377,""))</f>
        <v/>
      </c>
      <c r="M377" s="7" t="str">
        <f>IF(AND(TONGHOP!O377="ThiTN",AND(TONGHOP!X377&lt;&gt;TONGHOP!T377,TONGHOP!X377&lt;&gt;TONGHOP!U377),TONGHOP!P377="TH"),TONGHOP!X377,"")</f>
        <v/>
      </c>
      <c r="N377" s="7" t="str">
        <f>IF(AND(TONGHOP!O377="ThiTN",AND(TONGHOP!Y377&lt;&gt;TONGHOP!T377,TONGHOP!Y377&lt;&gt;TONGHOP!U377),TONGHOP!P377="TH"),TONGHOP!Y377,"")</f>
        <v/>
      </c>
      <c r="O377" s="7" t="str">
        <f>IF(AND(M377="",N377=""),"",IF(AND(TONGHOP!O377="ThiTN",TONGHOP!P377="TH"),TONGHOP!Z377,""))</f>
        <v/>
      </c>
    </row>
    <row r="378" spans="1:15">
      <c r="A378" s="5" t="str">
        <f>IF(AND(TONGHOP!O378="KTHP",TONGHOP!P378="LT"),TONGHOP!X378,"")</f>
        <v/>
      </c>
      <c r="B378" s="6" t="str">
        <f>IF(AND(TONGHOP!O378="KTHP",TONGHOP!P378="LT"),TONGHOP!Y378,"")</f>
        <v/>
      </c>
      <c r="C378" s="6" t="str">
        <f>IF(AND(TONGHOP!O378="KTHP",TONGHOP!P378="LT"),TONGHOP!Z378,"")</f>
        <v/>
      </c>
      <c r="D378" s="5" t="str">
        <f>IF(AND(TONGHOP!O378="KTHP",TONGHOP!P378="TL"),TONGHOP!X378,"")</f>
        <v/>
      </c>
      <c r="E378" s="6" t="str">
        <f>IF(AND(TONGHOP!O378="KTHP",TONGHOP!P378="TL"),TONGHOP!Y378,"")</f>
        <v/>
      </c>
      <c r="F378" s="6" t="str">
        <f>IF(AND(TONGHOP!O378="KTHP",TONGHOP!P378="TL"),TONGHOP!Z378,"")</f>
        <v/>
      </c>
      <c r="G378" s="7" t="str">
        <f>IF(AND(TONGHOP!O378="ThiTN",TONGHOP!P378="LT"),TONGHOP!X378,"")</f>
        <v/>
      </c>
      <c r="H378" s="7" t="str">
        <f>IF(AND(TONGHOP!O378="ThiTN",TONGHOP!P378="LT"),TONGHOP!Y378,"")</f>
        <v/>
      </c>
      <c r="I378" s="7" t="str">
        <f>IF(AND(G378="",H378=""),"",IF(AND(TONGHOP!O378="ThiTN",TONGHOP!P378="LT"),TONGHOP!Z378,""))</f>
        <v/>
      </c>
      <c r="J378" s="7" t="str">
        <f>IF(AND(TONGHOP!O378="ThiTN",OR(TONGHOP!X378=TONGHOP!T378,TONGHOP!X378=TONGHOP!U378),TONGHOP!P378="TH"),TONGHOP!X378,"")</f>
        <v/>
      </c>
      <c r="K378" s="7" t="str">
        <f>IF(AND(TONGHOP!O378="ThiTN",OR(TONGHOP!Y378=TONGHOP!T378,TONGHOP!Y378=TONGHOP!U378),TONGHOP!P378="TH"),TONGHOP!Y378,"")</f>
        <v/>
      </c>
      <c r="L378" s="7" t="str">
        <f>IF(AND(J378="",K378=""),"",IF(AND(TONGHOP!O378="ThiTN",TONGHOP!P378="TH"),TONGHOP!Z378,""))</f>
        <v/>
      </c>
      <c r="M378" s="7" t="str">
        <f>IF(AND(TONGHOP!O378="ThiTN",AND(TONGHOP!X378&lt;&gt;TONGHOP!T378,TONGHOP!X378&lt;&gt;TONGHOP!U378),TONGHOP!P378="TH"),TONGHOP!X378,"")</f>
        <v/>
      </c>
      <c r="N378" s="7" t="str">
        <f>IF(AND(TONGHOP!O378="ThiTN",AND(TONGHOP!Y378&lt;&gt;TONGHOP!T378,TONGHOP!Y378&lt;&gt;TONGHOP!U378),TONGHOP!P378="TH"),TONGHOP!Y378,"")</f>
        <v/>
      </c>
      <c r="O378" s="7" t="str">
        <f>IF(AND(M378="",N378=""),"",IF(AND(TONGHOP!O378="ThiTN",TONGHOP!P378="TH"),TONGHOP!Z378,""))</f>
        <v/>
      </c>
    </row>
    <row r="379" spans="1:15">
      <c r="A379" s="5" t="str">
        <f>IF(AND(TONGHOP!O379="KTHP",TONGHOP!P379="LT"),TONGHOP!X379,"")</f>
        <v/>
      </c>
      <c r="B379" s="6" t="str">
        <f>IF(AND(TONGHOP!O379="KTHP",TONGHOP!P379="LT"),TONGHOP!Y379,"")</f>
        <v/>
      </c>
      <c r="C379" s="6" t="str">
        <f>IF(AND(TONGHOP!O379="KTHP",TONGHOP!P379="LT"),TONGHOP!Z379,"")</f>
        <v/>
      </c>
      <c r="D379" s="5" t="str">
        <f>IF(AND(TONGHOP!O379="KTHP",TONGHOP!P379="TL"),TONGHOP!X379,"")</f>
        <v/>
      </c>
      <c r="E379" s="6" t="str">
        <f>IF(AND(TONGHOP!O379="KTHP",TONGHOP!P379="TL"),TONGHOP!Y379,"")</f>
        <v/>
      </c>
      <c r="F379" s="6" t="str">
        <f>IF(AND(TONGHOP!O379="KTHP",TONGHOP!P379="TL"),TONGHOP!Z379,"")</f>
        <v/>
      </c>
      <c r="G379" s="7" t="str">
        <f>IF(AND(TONGHOP!O379="ThiTN",TONGHOP!P379="LT"),TONGHOP!X379,"")</f>
        <v/>
      </c>
      <c r="H379" s="7" t="str">
        <f>IF(AND(TONGHOP!O379="ThiTN",TONGHOP!P379="LT"),TONGHOP!Y379,"")</f>
        <v/>
      </c>
      <c r="I379" s="7" t="str">
        <f>IF(AND(G379="",H379=""),"",IF(AND(TONGHOP!O379="ThiTN",TONGHOP!P379="LT"),TONGHOP!Z379,""))</f>
        <v/>
      </c>
      <c r="J379" s="7" t="str">
        <f>IF(AND(TONGHOP!O379="ThiTN",OR(TONGHOP!X379=TONGHOP!T379,TONGHOP!X379=TONGHOP!U379),TONGHOP!P379="TH"),TONGHOP!X379,"")</f>
        <v/>
      </c>
      <c r="K379" s="7" t="str">
        <f>IF(AND(TONGHOP!O379="ThiTN",OR(TONGHOP!Y379=TONGHOP!T379,TONGHOP!Y379=TONGHOP!U379),TONGHOP!P379="TH"),TONGHOP!Y379,"")</f>
        <v/>
      </c>
      <c r="L379" s="7" t="str">
        <f>IF(AND(J379="",K379=""),"",IF(AND(TONGHOP!O379="ThiTN",TONGHOP!P379="TH"),TONGHOP!Z379,""))</f>
        <v/>
      </c>
      <c r="M379" s="7" t="str">
        <f>IF(AND(TONGHOP!O379="ThiTN",AND(TONGHOP!X379&lt;&gt;TONGHOP!T379,TONGHOP!X379&lt;&gt;TONGHOP!U379),TONGHOP!P379="TH"),TONGHOP!X379,"")</f>
        <v/>
      </c>
      <c r="N379" s="7" t="str">
        <f>IF(AND(TONGHOP!O379="ThiTN",AND(TONGHOP!Y379&lt;&gt;TONGHOP!T379,TONGHOP!Y379&lt;&gt;TONGHOP!U379),TONGHOP!P379="TH"),TONGHOP!Y379,"")</f>
        <v/>
      </c>
      <c r="O379" s="7" t="str">
        <f>IF(AND(M379="",N379=""),"",IF(AND(TONGHOP!O379="ThiTN",TONGHOP!P379="TH"),TONGHOP!Z379,""))</f>
        <v/>
      </c>
    </row>
    <row r="380" spans="1:15">
      <c r="A380" s="5" t="str">
        <f>IF(AND(TONGHOP!O380="KTHP",TONGHOP!P380="LT"),TONGHOP!X380,"")</f>
        <v/>
      </c>
      <c r="B380" s="6" t="str">
        <f>IF(AND(TONGHOP!O380="KTHP",TONGHOP!P380="LT"),TONGHOP!Y380,"")</f>
        <v/>
      </c>
      <c r="C380" s="6" t="str">
        <f>IF(AND(TONGHOP!O380="KTHP",TONGHOP!P380="LT"),TONGHOP!Z380,"")</f>
        <v/>
      </c>
      <c r="D380" s="5" t="str">
        <f>IF(AND(TONGHOP!O380="KTHP",TONGHOP!P380="TL"),TONGHOP!X380,"")</f>
        <v/>
      </c>
      <c r="E380" s="6" t="str">
        <f>IF(AND(TONGHOP!O380="KTHP",TONGHOP!P380="TL"),TONGHOP!Y380,"")</f>
        <v/>
      </c>
      <c r="F380" s="6" t="str">
        <f>IF(AND(TONGHOP!O380="KTHP",TONGHOP!P380="TL"),TONGHOP!Z380,"")</f>
        <v/>
      </c>
      <c r="G380" s="7" t="str">
        <f>IF(AND(TONGHOP!O380="ThiTN",TONGHOP!P380="LT"),TONGHOP!X380,"")</f>
        <v/>
      </c>
      <c r="H380" s="7" t="str">
        <f>IF(AND(TONGHOP!O380="ThiTN",TONGHOP!P380="LT"),TONGHOP!Y380,"")</f>
        <v/>
      </c>
      <c r="I380" s="7" t="str">
        <f>IF(AND(G380="",H380=""),"",IF(AND(TONGHOP!O380="ThiTN",TONGHOP!P380="LT"),TONGHOP!Z380,""))</f>
        <v/>
      </c>
      <c r="J380" s="7" t="str">
        <f>IF(AND(TONGHOP!O380="ThiTN",OR(TONGHOP!X380=TONGHOP!T380,TONGHOP!X380=TONGHOP!U380),TONGHOP!P380="TH"),TONGHOP!X380,"")</f>
        <v/>
      </c>
      <c r="K380" s="7" t="str">
        <f>IF(AND(TONGHOP!O380="ThiTN",OR(TONGHOP!Y380=TONGHOP!T380,TONGHOP!Y380=TONGHOP!U380),TONGHOP!P380="TH"),TONGHOP!Y380,"")</f>
        <v/>
      </c>
      <c r="L380" s="7" t="str">
        <f>IF(AND(J380="",K380=""),"",IF(AND(TONGHOP!O380="ThiTN",TONGHOP!P380="TH"),TONGHOP!Z380,""))</f>
        <v/>
      </c>
      <c r="M380" s="7" t="str">
        <f>IF(AND(TONGHOP!O380="ThiTN",AND(TONGHOP!X380&lt;&gt;TONGHOP!T380,TONGHOP!X380&lt;&gt;TONGHOP!U380),TONGHOP!P380="TH"),TONGHOP!X380,"")</f>
        <v/>
      </c>
      <c r="N380" s="7" t="str">
        <f>IF(AND(TONGHOP!O380="ThiTN",AND(TONGHOP!Y380&lt;&gt;TONGHOP!T380,TONGHOP!Y380&lt;&gt;TONGHOP!U380),TONGHOP!P380="TH"),TONGHOP!Y380,"")</f>
        <v/>
      </c>
      <c r="O380" s="7" t="str">
        <f>IF(AND(M380="",N380=""),"",IF(AND(TONGHOP!O380="ThiTN",TONGHOP!P380="TH"),TONGHOP!Z380,""))</f>
        <v/>
      </c>
    </row>
    <row r="381" spans="1:15">
      <c r="A381" s="5" t="str">
        <f>IF(AND(TONGHOP!O381="KTHP",TONGHOP!P381="LT"),TONGHOP!X381,"")</f>
        <v/>
      </c>
      <c r="B381" s="6" t="str">
        <f>IF(AND(TONGHOP!O381="KTHP",TONGHOP!P381="LT"),TONGHOP!Y381,"")</f>
        <v/>
      </c>
      <c r="C381" s="6" t="str">
        <f>IF(AND(TONGHOP!O381="KTHP",TONGHOP!P381="LT"),TONGHOP!Z381,"")</f>
        <v/>
      </c>
      <c r="D381" s="5" t="str">
        <f>IF(AND(TONGHOP!O381="KTHP",TONGHOP!P381="TL"),TONGHOP!X381,"")</f>
        <v/>
      </c>
      <c r="E381" s="6" t="str">
        <f>IF(AND(TONGHOP!O381="KTHP",TONGHOP!P381="TL"),TONGHOP!Y381,"")</f>
        <v/>
      </c>
      <c r="F381" s="6" t="str">
        <f>IF(AND(TONGHOP!O381="KTHP",TONGHOP!P381="TL"),TONGHOP!Z381,"")</f>
        <v/>
      </c>
      <c r="G381" s="7" t="str">
        <f>IF(AND(TONGHOP!O381="ThiTN",TONGHOP!P381="LT"),TONGHOP!X381,"")</f>
        <v/>
      </c>
      <c r="H381" s="7" t="str">
        <f>IF(AND(TONGHOP!O381="ThiTN",TONGHOP!P381="LT"),TONGHOP!Y381,"")</f>
        <v/>
      </c>
      <c r="I381" s="7" t="str">
        <f>IF(AND(G381="",H381=""),"",IF(AND(TONGHOP!O381="ThiTN",TONGHOP!P381="LT"),TONGHOP!Z381,""))</f>
        <v/>
      </c>
      <c r="J381" s="7" t="str">
        <f>IF(AND(TONGHOP!O381="ThiTN",OR(TONGHOP!X381=TONGHOP!T381,TONGHOP!X381=TONGHOP!U381),TONGHOP!P381="TH"),TONGHOP!X381,"")</f>
        <v/>
      </c>
      <c r="K381" s="7" t="str">
        <f>IF(AND(TONGHOP!O381="ThiTN",OR(TONGHOP!Y381=TONGHOP!T381,TONGHOP!Y381=TONGHOP!U381),TONGHOP!P381="TH"),TONGHOP!Y381,"")</f>
        <v/>
      </c>
      <c r="L381" s="7" t="str">
        <f>IF(AND(J381="",K381=""),"",IF(AND(TONGHOP!O381="ThiTN",TONGHOP!P381="TH"),TONGHOP!Z381,""))</f>
        <v/>
      </c>
      <c r="M381" s="7" t="str">
        <f>IF(AND(TONGHOP!O381="ThiTN",AND(TONGHOP!X381&lt;&gt;TONGHOP!T381,TONGHOP!X381&lt;&gt;TONGHOP!U381),TONGHOP!P381="TH"),TONGHOP!X381,"")</f>
        <v/>
      </c>
      <c r="N381" s="7" t="str">
        <f>IF(AND(TONGHOP!O381="ThiTN",AND(TONGHOP!Y381&lt;&gt;TONGHOP!T381,TONGHOP!Y381&lt;&gt;TONGHOP!U381),TONGHOP!P381="TH"),TONGHOP!Y381,"")</f>
        <v/>
      </c>
      <c r="O381" s="7" t="str">
        <f>IF(AND(M381="",N381=""),"",IF(AND(TONGHOP!O381="ThiTN",TONGHOP!P381="TH"),TONGHOP!Z381,""))</f>
        <v/>
      </c>
    </row>
    <row r="382" spans="1:15">
      <c r="A382" s="5" t="str">
        <f>IF(AND(TONGHOP!O382="KTHP",TONGHOP!P382="LT"),TONGHOP!X382,"")</f>
        <v/>
      </c>
      <c r="B382" s="6" t="str">
        <f>IF(AND(TONGHOP!O382="KTHP",TONGHOP!P382="LT"),TONGHOP!Y382,"")</f>
        <v/>
      </c>
      <c r="C382" s="6" t="str">
        <f>IF(AND(TONGHOP!O382="KTHP",TONGHOP!P382="LT"),TONGHOP!Z382,"")</f>
        <v/>
      </c>
      <c r="D382" s="5" t="str">
        <f>IF(AND(TONGHOP!O382="KTHP",TONGHOP!P382="TL"),TONGHOP!X382,"")</f>
        <v/>
      </c>
      <c r="E382" s="6" t="str">
        <f>IF(AND(TONGHOP!O382="KTHP",TONGHOP!P382="TL"),TONGHOP!Y382,"")</f>
        <v/>
      </c>
      <c r="F382" s="6" t="str">
        <f>IF(AND(TONGHOP!O382="KTHP",TONGHOP!P382="TL"),TONGHOP!Z382,"")</f>
        <v/>
      </c>
      <c r="G382" s="7" t="str">
        <f>IF(AND(TONGHOP!O382="ThiTN",TONGHOP!P382="LT"),TONGHOP!X382,"")</f>
        <v/>
      </c>
      <c r="H382" s="7" t="str">
        <f>IF(AND(TONGHOP!O382="ThiTN",TONGHOP!P382="LT"),TONGHOP!Y382,"")</f>
        <v/>
      </c>
      <c r="I382" s="7" t="str">
        <f>IF(AND(G382="",H382=""),"",IF(AND(TONGHOP!O382="ThiTN",TONGHOP!P382="LT"),TONGHOP!Z382,""))</f>
        <v/>
      </c>
      <c r="J382" s="7" t="str">
        <f>IF(AND(TONGHOP!O382="ThiTN",OR(TONGHOP!X382=TONGHOP!T382,TONGHOP!X382=TONGHOP!U382),TONGHOP!P382="TH"),TONGHOP!X382,"")</f>
        <v/>
      </c>
      <c r="K382" s="7" t="str">
        <f>IF(AND(TONGHOP!O382="ThiTN",OR(TONGHOP!Y382=TONGHOP!T382,TONGHOP!Y382=TONGHOP!U382),TONGHOP!P382="TH"),TONGHOP!Y382,"")</f>
        <v/>
      </c>
      <c r="L382" s="7" t="str">
        <f>IF(AND(J382="",K382=""),"",IF(AND(TONGHOP!O382="ThiTN",TONGHOP!P382="TH"),TONGHOP!Z382,""))</f>
        <v/>
      </c>
      <c r="M382" s="7" t="str">
        <f>IF(AND(TONGHOP!O382="ThiTN",AND(TONGHOP!X382&lt;&gt;TONGHOP!T382,TONGHOP!X382&lt;&gt;TONGHOP!U382),TONGHOP!P382="TH"),TONGHOP!X382,"")</f>
        <v/>
      </c>
      <c r="N382" s="7" t="str">
        <f>IF(AND(TONGHOP!O382="ThiTN",AND(TONGHOP!Y382&lt;&gt;TONGHOP!T382,TONGHOP!Y382&lt;&gt;TONGHOP!U382),TONGHOP!P382="TH"),TONGHOP!Y382,"")</f>
        <v/>
      </c>
      <c r="O382" s="7" t="str">
        <f>IF(AND(M382="",N382=""),"",IF(AND(TONGHOP!O382="ThiTN",TONGHOP!P382="TH"),TONGHOP!Z382,""))</f>
        <v/>
      </c>
    </row>
    <row r="383" spans="1:15">
      <c r="A383" s="5" t="str">
        <f>IF(AND(TONGHOP!O383="KTHP",TONGHOP!P383="LT"),TONGHOP!X383,"")</f>
        <v/>
      </c>
      <c r="B383" s="6" t="str">
        <f>IF(AND(TONGHOP!O383="KTHP",TONGHOP!P383="LT"),TONGHOP!Y383,"")</f>
        <v/>
      </c>
      <c r="C383" s="6" t="str">
        <f>IF(AND(TONGHOP!O383="KTHP",TONGHOP!P383="LT"),TONGHOP!Z383,"")</f>
        <v/>
      </c>
      <c r="D383" s="5" t="str">
        <f>IF(AND(TONGHOP!O383="KTHP",TONGHOP!P383="TL"),TONGHOP!X383,"")</f>
        <v/>
      </c>
      <c r="E383" s="6" t="str">
        <f>IF(AND(TONGHOP!O383="KTHP",TONGHOP!P383="TL"),TONGHOP!Y383,"")</f>
        <v/>
      </c>
      <c r="F383" s="6" t="str">
        <f>IF(AND(TONGHOP!O383="KTHP",TONGHOP!P383="TL"),TONGHOP!Z383,"")</f>
        <v/>
      </c>
      <c r="G383" s="7" t="str">
        <f>IF(AND(TONGHOP!O383="ThiTN",TONGHOP!P383="LT"),TONGHOP!X383,"")</f>
        <v/>
      </c>
      <c r="H383" s="7" t="str">
        <f>IF(AND(TONGHOP!O383="ThiTN",TONGHOP!P383="LT"),TONGHOP!Y383,"")</f>
        <v/>
      </c>
      <c r="I383" s="7" t="str">
        <f>IF(AND(G383="",H383=""),"",IF(AND(TONGHOP!O383="ThiTN",TONGHOP!P383="LT"),TONGHOP!Z383,""))</f>
        <v/>
      </c>
      <c r="J383" s="7" t="str">
        <f>IF(AND(TONGHOP!O383="ThiTN",OR(TONGHOP!X383=TONGHOP!T383,TONGHOP!X383=TONGHOP!U383),TONGHOP!P383="TH"),TONGHOP!X383,"")</f>
        <v/>
      </c>
      <c r="K383" s="7" t="str">
        <f>IF(AND(TONGHOP!O383="ThiTN",OR(TONGHOP!Y383=TONGHOP!T383,TONGHOP!Y383=TONGHOP!U383),TONGHOP!P383="TH"),TONGHOP!Y383,"")</f>
        <v/>
      </c>
      <c r="L383" s="7" t="str">
        <f>IF(AND(J383="",K383=""),"",IF(AND(TONGHOP!O383="ThiTN",TONGHOP!P383="TH"),TONGHOP!Z383,""))</f>
        <v/>
      </c>
      <c r="M383" s="7" t="str">
        <f>IF(AND(TONGHOP!O383="ThiTN",AND(TONGHOP!X383&lt;&gt;TONGHOP!T383,TONGHOP!X383&lt;&gt;TONGHOP!U383),TONGHOP!P383="TH"),TONGHOP!X383,"")</f>
        <v/>
      </c>
      <c r="N383" s="7" t="str">
        <f>IF(AND(TONGHOP!O383="ThiTN",AND(TONGHOP!Y383&lt;&gt;TONGHOP!T383,TONGHOP!Y383&lt;&gt;TONGHOP!U383),TONGHOP!P383="TH"),TONGHOP!Y383,"")</f>
        <v/>
      </c>
      <c r="O383" s="7" t="str">
        <f>IF(AND(M383="",N383=""),"",IF(AND(TONGHOP!O383="ThiTN",TONGHOP!P383="TH"),TONGHOP!Z383,""))</f>
        <v/>
      </c>
    </row>
    <row r="384" spans="1:15">
      <c r="A384" s="5" t="str">
        <f>IF(AND(TONGHOP!O384="KTHP",TONGHOP!P384="LT"),TONGHOP!X384,"")</f>
        <v/>
      </c>
      <c r="B384" s="6" t="str">
        <f>IF(AND(TONGHOP!O384="KTHP",TONGHOP!P384="LT"),TONGHOP!Y384,"")</f>
        <v/>
      </c>
      <c r="C384" s="6" t="str">
        <f>IF(AND(TONGHOP!O384="KTHP",TONGHOP!P384="LT"),TONGHOP!Z384,"")</f>
        <v/>
      </c>
      <c r="D384" s="5" t="str">
        <f>IF(AND(TONGHOP!O384="KTHP",TONGHOP!P384="TL"),TONGHOP!X384,"")</f>
        <v/>
      </c>
      <c r="E384" s="6" t="str">
        <f>IF(AND(TONGHOP!O384="KTHP",TONGHOP!P384="TL"),TONGHOP!Y384,"")</f>
        <v/>
      </c>
      <c r="F384" s="6" t="str">
        <f>IF(AND(TONGHOP!O384="KTHP",TONGHOP!P384="TL"),TONGHOP!Z384,"")</f>
        <v/>
      </c>
      <c r="G384" s="7" t="str">
        <f>IF(AND(TONGHOP!O384="ThiTN",TONGHOP!P384="LT"),TONGHOP!X384,"")</f>
        <v/>
      </c>
      <c r="H384" s="7" t="str">
        <f>IF(AND(TONGHOP!O384="ThiTN",TONGHOP!P384="LT"),TONGHOP!Y384,"")</f>
        <v/>
      </c>
      <c r="I384" s="7" t="str">
        <f>IF(AND(G384="",H384=""),"",IF(AND(TONGHOP!O384="ThiTN",TONGHOP!P384="LT"),TONGHOP!Z384,""))</f>
        <v/>
      </c>
      <c r="J384" s="7" t="str">
        <f>IF(AND(TONGHOP!O384="ThiTN",OR(TONGHOP!X384=TONGHOP!T384,TONGHOP!X384=TONGHOP!U384),TONGHOP!P384="TH"),TONGHOP!X384,"")</f>
        <v/>
      </c>
      <c r="K384" s="7" t="str">
        <f>IF(AND(TONGHOP!O384="ThiTN",OR(TONGHOP!Y384=TONGHOP!T384,TONGHOP!Y384=TONGHOP!U384),TONGHOP!P384="TH"),TONGHOP!Y384,"")</f>
        <v/>
      </c>
      <c r="L384" s="7" t="str">
        <f>IF(AND(J384="",K384=""),"",IF(AND(TONGHOP!O384="ThiTN",TONGHOP!P384="TH"),TONGHOP!Z384,""))</f>
        <v/>
      </c>
      <c r="M384" s="7" t="str">
        <f>IF(AND(TONGHOP!O384="ThiTN",AND(TONGHOP!X384&lt;&gt;TONGHOP!T384,TONGHOP!X384&lt;&gt;TONGHOP!U384),TONGHOP!P384="TH"),TONGHOP!X384,"")</f>
        <v/>
      </c>
      <c r="N384" s="7" t="str">
        <f>IF(AND(TONGHOP!O384="ThiTN",AND(TONGHOP!Y384&lt;&gt;TONGHOP!T384,TONGHOP!Y384&lt;&gt;TONGHOP!U384),TONGHOP!P384="TH"),TONGHOP!Y384,"")</f>
        <v/>
      </c>
      <c r="O384" s="7" t="str">
        <f>IF(AND(M384="",N384=""),"",IF(AND(TONGHOP!O384="ThiTN",TONGHOP!P384="TH"),TONGHOP!Z384,""))</f>
        <v/>
      </c>
    </row>
    <row r="385" spans="1:15">
      <c r="A385" s="5" t="str">
        <f>IF(AND(TONGHOP!O385="KTHP",TONGHOP!P385="LT"),TONGHOP!X385,"")</f>
        <v/>
      </c>
      <c r="B385" s="6" t="str">
        <f>IF(AND(TONGHOP!O385="KTHP",TONGHOP!P385="LT"),TONGHOP!Y385,"")</f>
        <v/>
      </c>
      <c r="C385" s="6" t="str">
        <f>IF(AND(TONGHOP!O385="KTHP",TONGHOP!P385="LT"),TONGHOP!Z385,"")</f>
        <v/>
      </c>
      <c r="D385" s="5" t="str">
        <f>IF(AND(TONGHOP!O385="KTHP",TONGHOP!P385="TL"),TONGHOP!X385,"")</f>
        <v/>
      </c>
      <c r="E385" s="6" t="str">
        <f>IF(AND(TONGHOP!O385="KTHP",TONGHOP!P385="TL"),TONGHOP!Y385,"")</f>
        <v/>
      </c>
      <c r="F385" s="6" t="str">
        <f>IF(AND(TONGHOP!O385="KTHP",TONGHOP!P385="TL"),TONGHOP!Z385,"")</f>
        <v/>
      </c>
      <c r="G385" s="7" t="str">
        <f>IF(AND(TONGHOP!O385="ThiTN",TONGHOP!P385="LT"),TONGHOP!X385,"")</f>
        <v/>
      </c>
      <c r="H385" s="7" t="str">
        <f>IF(AND(TONGHOP!O385="ThiTN",TONGHOP!P385="LT"),TONGHOP!Y385,"")</f>
        <v/>
      </c>
      <c r="I385" s="7" t="str">
        <f>IF(AND(G385="",H385=""),"",IF(AND(TONGHOP!O385="ThiTN",TONGHOP!P385="LT"),TONGHOP!Z385,""))</f>
        <v/>
      </c>
      <c r="J385" s="7" t="str">
        <f>IF(AND(TONGHOP!O385="ThiTN",OR(TONGHOP!X385=TONGHOP!T385,TONGHOP!X385=TONGHOP!U385),TONGHOP!P385="TH"),TONGHOP!X385,"")</f>
        <v/>
      </c>
      <c r="K385" s="7" t="str">
        <f>IF(AND(TONGHOP!O385="ThiTN",OR(TONGHOP!Y385=TONGHOP!T385,TONGHOP!Y385=TONGHOP!U385),TONGHOP!P385="TH"),TONGHOP!Y385,"")</f>
        <v/>
      </c>
      <c r="L385" s="7" t="str">
        <f>IF(AND(J385="",K385=""),"",IF(AND(TONGHOP!O385="ThiTN",TONGHOP!P385="TH"),TONGHOP!Z385,""))</f>
        <v/>
      </c>
      <c r="M385" s="7" t="str">
        <f>IF(AND(TONGHOP!O385="ThiTN",AND(TONGHOP!X385&lt;&gt;TONGHOP!T385,TONGHOP!X385&lt;&gt;TONGHOP!U385),TONGHOP!P385="TH"),TONGHOP!X385,"")</f>
        <v/>
      </c>
      <c r="N385" s="7" t="str">
        <f>IF(AND(TONGHOP!O385="ThiTN",AND(TONGHOP!Y385&lt;&gt;TONGHOP!T385,TONGHOP!Y385&lt;&gt;TONGHOP!U385),TONGHOP!P385="TH"),TONGHOP!Y385,"")</f>
        <v/>
      </c>
      <c r="O385" s="7" t="str">
        <f>IF(AND(M385="",N385=""),"",IF(AND(TONGHOP!O385="ThiTN",TONGHOP!P385="TH"),TONGHOP!Z385,""))</f>
        <v/>
      </c>
    </row>
    <row r="386" spans="1:15">
      <c r="A386" s="5" t="str">
        <f>IF(AND(TONGHOP!O386="KTHP",TONGHOP!P386="LT"),TONGHOP!X386,"")</f>
        <v/>
      </c>
      <c r="B386" s="6" t="str">
        <f>IF(AND(TONGHOP!O386="KTHP",TONGHOP!P386="LT"),TONGHOP!Y386,"")</f>
        <v/>
      </c>
      <c r="C386" s="6" t="str">
        <f>IF(AND(TONGHOP!O386="KTHP",TONGHOP!P386="LT"),TONGHOP!Z386,"")</f>
        <v/>
      </c>
      <c r="D386" s="5" t="str">
        <f>IF(AND(TONGHOP!O386="KTHP",TONGHOP!P386="TL"),TONGHOP!X386,"")</f>
        <v/>
      </c>
      <c r="E386" s="6" t="str">
        <f>IF(AND(TONGHOP!O386="KTHP",TONGHOP!P386="TL"),TONGHOP!Y386,"")</f>
        <v/>
      </c>
      <c r="F386" s="6" t="str">
        <f>IF(AND(TONGHOP!O386="KTHP",TONGHOP!P386="TL"),TONGHOP!Z386,"")</f>
        <v/>
      </c>
      <c r="G386" s="7" t="str">
        <f>IF(AND(TONGHOP!O386="ThiTN",TONGHOP!P386="LT"),TONGHOP!X386,"")</f>
        <v/>
      </c>
      <c r="H386" s="7" t="str">
        <f>IF(AND(TONGHOP!O386="ThiTN",TONGHOP!P386="LT"),TONGHOP!Y386,"")</f>
        <v/>
      </c>
      <c r="I386" s="7" t="str">
        <f>IF(AND(G386="",H386=""),"",IF(AND(TONGHOP!O386="ThiTN",TONGHOP!P386="LT"),TONGHOP!Z386,""))</f>
        <v/>
      </c>
      <c r="J386" s="7" t="str">
        <f>IF(AND(TONGHOP!O386="ThiTN",OR(TONGHOP!X386=TONGHOP!T386,TONGHOP!X386=TONGHOP!U386),TONGHOP!P386="TH"),TONGHOP!X386,"")</f>
        <v/>
      </c>
      <c r="K386" s="7" t="str">
        <f>IF(AND(TONGHOP!O386="ThiTN",OR(TONGHOP!Y386=TONGHOP!T386,TONGHOP!Y386=TONGHOP!U386),TONGHOP!P386="TH"),TONGHOP!Y386,"")</f>
        <v/>
      </c>
      <c r="L386" s="7" t="str">
        <f>IF(AND(J386="",K386=""),"",IF(AND(TONGHOP!O386="ThiTN",TONGHOP!P386="TH"),TONGHOP!Z386,""))</f>
        <v/>
      </c>
      <c r="M386" s="7" t="str">
        <f>IF(AND(TONGHOP!O386="ThiTN",AND(TONGHOP!X386&lt;&gt;TONGHOP!T386,TONGHOP!X386&lt;&gt;TONGHOP!U386),TONGHOP!P386="TH"),TONGHOP!X386,"")</f>
        <v/>
      </c>
      <c r="N386" s="7" t="str">
        <f>IF(AND(TONGHOP!O386="ThiTN",AND(TONGHOP!Y386&lt;&gt;TONGHOP!T386,TONGHOP!Y386&lt;&gt;TONGHOP!U386),TONGHOP!P386="TH"),TONGHOP!Y386,"")</f>
        <v/>
      </c>
      <c r="O386" s="7" t="str">
        <f>IF(AND(M386="",N386=""),"",IF(AND(TONGHOP!O386="ThiTN",TONGHOP!P386="TH"),TONGHOP!Z386,""))</f>
        <v/>
      </c>
    </row>
    <row r="387" spans="1:15">
      <c r="A387" s="5" t="str">
        <f>IF(AND(TONGHOP!O387="KTHP",TONGHOP!P387="LT"),TONGHOP!X387,"")</f>
        <v/>
      </c>
      <c r="B387" s="6" t="str">
        <f>IF(AND(TONGHOP!O387="KTHP",TONGHOP!P387="LT"),TONGHOP!Y387,"")</f>
        <v/>
      </c>
      <c r="C387" s="6" t="str">
        <f>IF(AND(TONGHOP!O387="KTHP",TONGHOP!P387="LT"),TONGHOP!Z387,"")</f>
        <v/>
      </c>
      <c r="D387" s="5" t="str">
        <f>IF(AND(TONGHOP!O387="KTHP",TONGHOP!P387="TL"),TONGHOP!X387,"")</f>
        <v/>
      </c>
      <c r="E387" s="6" t="str">
        <f>IF(AND(TONGHOP!O387="KTHP",TONGHOP!P387="TL"),TONGHOP!Y387,"")</f>
        <v/>
      </c>
      <c r="F387" s="6" t="str">
        <f>IF(AND(TONGHOP!O387="KTHP",TONGHOP!P387="TL"),TONGHOP!Z387,"")</f>
        <v/>
      </c>
      <c r="G387" s="7" t="str">
        <f>IF(AND(TONGHOP!O387="ThiTN",TONGHOP!P387="LT"),TONGHOP!X387,"")</f>
        <v/>
      </c>
      <c r="H387" s="7" t="str">
        <f>IF(AND(TONGHOP!O387="ThiTN",TONGHOP!P387="LT"),TONGHOP!Y387,"")</f>
        <v/>
      </c>
      <c r="I387" s="7" t="str">
        <f>IF(AND(G387="",H387=""),"",IF(AND(TONGHOP!O387="ThiTN",TONGHOP!P387="LT"),TONGHOP!Z387,""))</f>
        <v/>
      </c>
      <c r="J387" s="7" t="str">
        <f>IF(AND(TONGHOP!O387="ThiTN",OR(TONGHOP!X387=TONGHOP!T387,TONGHOP!X387=TONGHOP!U387),TONGHOP!P387="TH"),TONGHOP!X387,"")</f>
        <v/>
      </c>
      <c r="K387" s="7" t="str">
        <f>IF(AND(TONGHOP!O387="ThiTN",OR(TONGHOP!Y387=TONGHOP!T387,TONGHOP!Y387=TONGHOP!U387),TONGHOP!P387="TH"),TONGHOP!Y387,"")</f>
        <v/>
      </c>
      <c r="L387" s="7" t="str">
        <f>IF(AND(J387="",K387=""),"",IF(AND(TONGHOP!O387="ThiTN",TONGHOP!P387="TH"),TONGHOP!Z387,""))</f>
        <v/>
      </c>
      <c r="M387" s="7" t="str">
        <f>IF(AND(TONGHOP!O387="ThiTN",AND(TONGHOP!X387&lt;&gt;TONGHOP!T387,TONGHOP!X387&lt;&gt;TONGHOP!U387),TONGHOP!P387="TH"),TONGHOP!X387,"")</f>
        <v/>
      </c>
      <c r="N387" s="7" t="str">
        <f>IF(AND(TONGHOP!O387="ThiTN",AND(TONGHOP!Y387&lt;&gt;TONGHOP!T387,TONGHOP!Y387&lt;&gt;TONGHOP!U387),TONGHOP!P387="TH"),TONGHOP!Y387,"")</f>
        <v/>
      </c>
      <c r="O387" s="7" t="str">
        <f>IF(AND(M387="",N387=""),"",IF(AND(TONGHOP!O387="ThiTN",TONGHOP!P387="TH"),TONGHOP!Z387,""))</f>
        <v/>
      </c>
    </row>
    <row r="388" spans="1:15">
      <c r="A388" s="5" t="str">
        <f>IF(AND(TONGHOP!O388="KTHP",TONGHOP!P388="LT"),TONGHOP!X388,"")</f>
        <v/>
      </c>
      <c r="B388" s="6" t="str">
        <f>IF(AND(TONGHOP!O388="KTHP",TONGHOP!P388="LT"),TONGHOP!Y388,"")</f>
        <v/>
      </c>
      <c r="C388" s="6" t="str">
        <f>IF(AND(TONGHOP!O388="KTHP",TONGHOP!P388="LT"),TONGHOP!Z388,"")</f>
        <v/>
      </c>
      <c r="D388" s="5" t="str">
        <f>IF(AND(TONGHOP!O388="KTHP",TONGHOP!P388="TL"),TONGHOP!X388,"")</f>
        <v/>
      </c>
      <c r="E388" s="6" t="str">
        <f>IF(AND(TONGHOP!O388="KTHP",TONGHOP!P388="TL"),TONGHOP!Y388,"")</f>
        <v/>
      </c>
      <c r="F388" s="6" t="str">
        <f>IF(AND(TONGHOP!O388="KTHP",TONGHOP!P388="TL"),TONGHOP!Z388,"")</f>
        <v/>
      </c>
      <c r="G388" s="7" t="str">
        <f>IF(AND(TONGHOP!O388="ThiTN",TONGHOP!P388="LT"),TONGHOP!X388,"")</f>
        <v/>
      </c>
      <c r="H388" s="7" t="str">
        <f>IF(AND(TONGHOP!O388="ThiTN",TONGHOP!P388="LT"),TONGHOP!Y388,"")</f>
        <v/>
      </c>
      <c r="I388" s="7" t="str">
        <f>IF(AND(G388="",H388=""),"",IF(AND(TONGHOP!O388="ThiTN",TONGHOP!P388="LT"),TONGHOP!Z388,""))</f>
        <v/>
      </c>
      <c r="J388" s="7" t="str">
        <f>IF(AND(TONGHOP!O388="ThiTN",OR(TONGHOP!X388=TONGHOP!T388,TONGHOP!X388=TONGHOP!U388),TONGHOP!P388="TH"),TONGHOP!X388,"")</f>
        <v/>
      </c>
      <c r="K388" s="7" t="str">
        <f>IF(AND(TONGHOP!O388="ThiTN",OR(TONGHOP!Y388=TONGHOP!T388,TONGHOP!Y388=TONGHOP!U388),TONGHOP!P388="TH"),TONGHOP!Y388,"")</f>
        <v/>
      </c>
      <c r="L388" s="7" t="str">
        <f>IF(AND(J388="",K388=""),"",IF(AND(TONGHOP!O388="ThiTN",TONGHOP!P388="TH"),TONGHOP!Z388,""))</f>
        <v/>
      </c>
      <c r="M388" s="7" t="str">
        <f>IF(AND(TONGHOP!O388="ThiTN",AND(TONGHOP!X388&lt;&gt;TONGHOP!T388,TONGHOP!X388&lt;&gt;TONGHOP!U388),TONGHOP!P388="TH"),TONGHOP!X388,"")</f>
        <v/>
      </c>
      <c r="N388" s="7" t="str">
        <f>IF(AND(TONGHOP!O388="ThiTN",AND(TONGHOP!Y388&lt;&gt;TONGHOP!T388,TONGHOP!Y388&lt;&gt;TONGHOP!U388),TONGHOP!P388="TH"),TONGHOP!Y388,"")</f>
        <v/>
      </c>
      <c r="O388" s="7" t="str">
        <f>IF(AND(M388="",N388=""),"",IF(AND(TONGHOP!O388="ThiTN",TONGHOP!P388="TH"),TONGHOP!Z388,""))</f>
        <v/>
      </c>
    </row>
    <row r="389" spans="1:15">
      <c r="A389" s="5" t="str">
        <f>IF(AND(TONGHOP!O389="KTHP",TONGHOP!P389="LT"),TONGHOP!X389,"")</f>
        <v/>
      </c>
      <c r="B389" s="6" t="str">
        <f>IF(AND(TONGHOP!O389="KTHP",TONGHOP!P389="LT"),TONGHOP!Y389,"")</f>
        <v/>
      </c>
      <c r="C389" s="6" t="str">
        <f>IF(AND(TONGHOP!O389="KTHP",TONGHOP!P389="LT"),TONGHOP!Z389,"")</f>
        <v/>
      </c>
      <c r="D389" s="5" t="str">
        <f>IF(AND(TONGHOP!O389="KTHP",TONGHOP!P389="TL"),TONGHOP!X389,"")</f>
        <v/>
      </c>
      <c r="E389" s="6" t="str">
        <f>IF(AND(TONGHOP!O389="KTHP",TONGHOP!P389="TL"),TONGHOP!Y389,"")</f>
        <v/>
      </c>
      <c r="F389" s="6" t="str">
        <f>IF(AND(TONGHOP!O389="KTHP",TONGHOP!P389="TL"),TONGHOP!Z389,"")</f>
        <v/>
      </c>
      <c r="G389" s="7" t="str">
        <f>IF(AND(TONGHOP!O389="ThiTN",TONGHOP!P389="LT"),TONGHOP!X389,"")</f>
        <v/>
      </c>
      <c r="H389" s="7" t="str">
        <f>IF(AND(TONGHOP!O389="ThiTN",TONGHOP!P389="LT"),TONGHOP!Y389,"")</f>
        <v/>
      </c>
      <c r="I389" s="7" t="str">
        <f>IF(AND(G389="",H389=""),"",IF(AND(TONGHOP!O389="ThiTN",TONGHOP!P389="LT"),TONGHOP!Z389,""))</f>
        <v/>
      </c>
      <c r="J389" s="7" t="str">
        <f>IF(AND(TONGHOP!O389="ThiTN",OR(TONGHOP!X389=TONGHOP!T389,TONGHOP!X389=TONGHOP!U389),TONGHOP!P389="TH"),TONGHOP!X389,"")</f>
        <v/>
      </c>
      <c r="K389" s="7" t="str">
        <f>IF(AND(TONGHOP!O389="ThiTN",OR(TONGHOP!Y389=TONGHOP!T389,TONGHOP!Y389=TONGHOP!U389),TONGHOP!P389="TH"),TONGHOP!Y389,"")</f>
        <v/>
      </c>
      <c r="L389" s="7" t="str">
        <f>IF(AND(J389="",K389=""),"",IF(AND(TONGHOP!O389="ThiTN",TONGHOP!P389="TH"),TONGHOP!Z389,""))</f>
        <v/>
      </c>
      <c r="M389" s="7" t="str">
        <f>IF(AND(TONGHOP!O389="ThiTN",AND(TONGHOP!X389&lt;&gt;TONGHOP!T389,TONGHOP!X389&lt;&gt;TONGHOP!U389),TONGHOP!P389="TH"),TONGHOP!X389,"")</f>
        <v/>
      </c>
      <c r="N389" s="7" t="str">
        <f>IF(AND(TONGHOP!O389="ThiTN",AND(TONGHOP!Y389&lt;&gt;TONGHOP!T389,TONGHOP!Y389&lt;&gt;TONGHOP!U389),TONGHOP!P389="TH"),TONGHOP!Y389,"")</f>
        <v/>
      </c>
      <c r="O389" s="7" t="str">
        <f>IF(AND(M389="",N389=""),"",IF(AND(TONGHOP!O389="ThiTN",TONGHOP!P389="TH"),TONGHOP!Z389,""))</f>
        <v/>
      </c>
    </row>
    <row r="390" spans="1:15">
      <c r="A390" s="5" t="str">
        <f>IF(AND(TONGHOP!O390="KTHP",TONGHOP!P390="LT"),TONGHOP!X390,"")</f>
        <v/>
      </c>
      <c r="B390" s="6" t="str">
        <f>IF(AND(TONGHOP!O390="KTHP",TONGHOP!P390="LT"),TONGHOP!Y390,"")</f>
        <v/>
      </c>
      <c r="C390" s="6" t="str">
        <f>IF(AND(TONGHOP!O390="KTHP",TONGHOP!P390="LT"),TONGHOP!Z390,"")</f>
        <v/>
      </c>
      <c r="D390" s="5" t="str">
        <f>IF(AND(TONGHOP!O390="KTHP",TONGHOP!P390="TL"),TONGHOP!X390,"")</f>
        <v/>
      </c>
      <c r="E390" s="6" t="str">
        <f>IF(AND(TONGHOP!O390="KTHP",TONGHOP!P390="TL"),TONGHOP!Y390,"")</f>
        <v/>
      </c>
      <c r="F390" s="6" t="str">
        <f>IF(AND(TONGHOP!O390="KTHP",TONGHOP!P390="TL"),TONGHOP!Z390,"")</f>
        <v/>
      </c>
      <c r="G390" s="7" t="str">
        <f>IF(AND(TONGHOP!O390="ThiTN",TONGHOP!P390="LT"),TONGHOP!X390,"")</f>
        <v/>
      </c>
      <c r="H390" s="7" t="str">
        <f>IF(AND(TONGHOP!O390="ThiTN",TONGHOP!P390="LT"),TONGHOP!Y390,"")</f>
        <v/>
      </c>
      <c r="I390" s="7" t="str">
        <f>IF(AND(G390="",H390=""),"",IF(AND(TONGHOP!O390="ThiTN",TONGHOP!P390="LT"),TONGHOP!Z390,""))</f>
        <v/>
      </c>
      <c r="J390" s="7" t="str">
        <f>IF(AND(TONGHOP!O390="ThiTN",OR(TONGHOP!X390=TONGHOP!T390,TONGHOP!X390=TONGHOP!U390),TONGHOP!P390="TH"),TONGHOP!X390,"")</f>
        <v/>
      </c>
      <c r="K390" s="7" t="str">
        <f>IF(AND(TONGHOP!O390="ThiTN",OR(TONGHOP!Y390=TONGHOP!T390,TONGHOP!Y390=TONGHOP!U390),TONGHOP!P390="TH"),TONGHOP!Y390,"")</f>
        <v/>
      </c>
      <c r="L390" s="7" t="str">
        <f>IF(AND(J390="",K390=""),"",IF(AND(TONGHOP!O390="ThiTN",TONGHOP!P390="TH"),TONGHOP!Z390,""))</f>
        <v/>
      </c>
      <c r="M390" s="7" t="str">
        <f>IF(AND(TONGHOP!O390="ThiTN",AND(TONGHOP!X390&lt;&gt;TONGHOP!T390,TONGHOP!X390&lt;&gt;TONGHOP!U390),TONGHOP!P390="TH"),TONGHOP!X390,"")</f>
        <v/>
      </c>
      <c r="N390" s="7" t="str">
        <f>IF(AND(TONGHOP!O390="ThiTN",AND(TONGHOP!Y390&lt;&gt;TONGHOP!T390,TONGHOP!Y390&lt;&gt;TONGHOP!U390),TONGHOP!P390="TH"),TONGHOP!Y390,"")</f>
        <v/>
      </c>
      <c r="O390" s="7" t="str">
        <f>IF(AND(M390="",N390=""),"",IF(AND(TONGHOP!O390="ThiTN",TONGHOP!P390="TH"),TONGHOP!Z390,""))</f>
        <v/>
      </c>
    </row>
    <row r="391" spans="1:15">
      <c r="A391" s="5" t="str">
        <f>IF(AND(TONGHOP!O391="KTHP",TONGHOP!P391="LT"),TONGHOP!X391,"")</f>
        <v/>
      </c>
      <c r="B391" s="6" t="str">
        <f>IF(AND(TONGHOP!O391="KTHP",TONGHOP!P391="LT"),TONGHOP!Y391,"")</f>
        <v/>
      </c>
      <c r="C391" s="6" t="str">
        <f>IF(AND(TONGHOP!O391="KTHP",TONGHOP!P391="LT"),TONGHOP!Z391,"")</f>
        <v/>
      </c>
      <c r="D391" s="5" t="str">
        <f>IF(AND(TONGHOP!O391="KTHP",TONGHOP!P391="TL"),TONGHOP!X391,"")</f>
        <v/>
      </c>
      <c r="E391" s="6" t="str">
        <f>IF(AND(TONGHOP!O391="KTHP",TONGHOP!P391="TL"),TONGHOP!Y391,"")</f>
        <v/>
      </c>
      <c r="F391" s="6" t="str">
        <f>IF(AND(TONGHOP!O391="KTHP",TONGHOP!P391="TL"),TONGHOP!Z391,"")</f>
        <v/>
      </c>
      <c r="G391" s="7" t="str">
        <f>IF(AND(TONGHOP!O391="ThiTN",TONGHOP!P391="LT"),TONGHOP!X391,"")</f>
        <v/>
      </c>
      <c r="H391" s="7" t="str">
        <f>IF(AND(TONGHOP!O391="ThiTN",TONGHOP!P391="LT"),TONGHOP!Y391,"")</f>
        <v/>
      </c>
      <c r="I391" s="7" t="str">
        <f>IF(AND(G391="",H391=""),"",IF(AND(TONGHOP!O391="ThiTN",TONGHOP!P391="LT"),TONGHOP!Z391,""))</f>
        <v/>
      </c>
      <c r="J391" s="7" t="str">
        <f>IF(AND(TONGHOP!O391="ThiTN",OR(TONGHOP!X391=TONGHOP!T391,TONGHOP!X391=TONGHOP!U391),TONGHOP!P391="TH"),TONGHOP!X391,"")</f>
        <v/>
      </c>
      <c r="K391" s="7" t="str">
        <f>IF(AND(TONGHOP!O391="ThiTN",OR(TONGHOP!Y391=TONGHOP!T391,TONGHOP!Y391=TONGHOP!U391),TONGHOP!P391="TH"),TONGHOP!Y391,"")</f>
        <v/>
      </c>
      <c r="L391" s="7" t="str">
        <f>IF(AND(J391="",K391=""),"",IF(AND(TONGHOP!O391="ThiTN",TONGHOP!P391="TH"),TONGHOP!Z391,""))</f>
        <v/>
      </c>
      <c r="M391" s="7" t="str">
        <f>IF(AND(TONGHOP!O391="ThiTN",AND(TONGHOP!X391&lt;&gt;TONGHOP!T391,TONGHOP!X391&lt;&gt;TONGHOP!U391),TONGHOP!P391="TH"),TONGHOP!X391,"")</f>
        <v/>
      </c>
      <c r="N391" s="7" t="str">
        <f>IF(AND(TONGHOP!O391="ThiTN",AND(TONGHOP!Y391&lt;&gt;TONGHOP!T391,TONGHOP!Y391&lt;&gt;TONGHOP!U391),TONGHOP!P391="TH"),TONGHOP!Y391,"")</f>
        <v/>
      </c>
      <c r="O391" s="7" t="str">
        <f>IF(AND(M391="",N391=""),"",IF(AND(TONGHOP!O391="ThiTN",TONGHOP!P391="TH"),TONGHOP!Z391,""))</f>
        <v/>
      </c>
    </row>
    <row r="392" spans="1:15">
      <c r="A392" s="5" t="str">
        <f>IF(AND(TONGHOP!O392="KTHP",TONGHOP!P392="LT"),TONGHOP!X392,"")</f>
        <v/>
      </c>
      <c r="B392" s="6" t="str">
        <f>IF(AND(TONGHOP!O392="KTHP",TONGHOP!P392="LT"),TONGHOP!Y392,"")</f>
        <v/>
      </c>
      <c r="C392" s="6" t="str">
        <f>IF(AND(TONGHOP!O392="KTHP",TONGHOP!P392="LT"),TONGHOP!Z392,"")</f>
        <v/>
      </c>
      <c r="D392" s="5" t="str">
        <f>IF(AND(TONGHOP!O392="KTHP",TONGHOP!P392="TL"),TONGHOP!X392,"")</f>
        <v/>
      </c>
      <c r="E392" s="6" t="str">
        <f>IF(AND(TONGHOP!O392="KTHP",TONGHOP!P392="TL"),TONGHOP!Y392,"")</f>
        <v/>
      </c>
      <c r="F392" s="6" t="str">
        <f>IF(AND(TONGHOP!O392="KTHP",TONGHOP!P392="TL"),TONGHOP!Z392,"")</f>
        <v/>
      </c>
      <c r="G392" s="7" t="str">
        <f>IF(AND(TONGHOP!O392="ThiTN",TONGHOP!P392="LT"),TONGHOP!X392,"")</f>
        <v/>
      </c>
      <c r="H392" s="7" t="str">
        <f>IF(AND(TONGHOP!O392="ThiTN",TONGHOP!P392="LT"),TONGHOP!Y392,"")</f>
        <v/>
      </c>
      <c r="I392" s="7" t="str">
        <f>IF(AND(G392="",H392=""),"",IF(AND(TONGHOP!O392="ThiTN",TONGHOP!P392="LT"),TONGHOP!Z392,""))</f>
        <v/>
      </c>
      <c r="J392" s="7" t="str">
        <f>IF(AND(TONGHOP!O392="ThiTN",OR(TONGHOP!X392=TONGHOP!T392,TONGHOP!X392=TONGHOP!U392),TONGHOP!P392="TH"),TONGHOP!X392,"")</f>
        <v/>
      </c>
      <c r="K392" s="7" t="str">
        <f>IF(AND(TONGHOP!O392="ThiTN",OR(TONGHOP!Y392=TONGHOP!T392,TONGHOP!Y392=TONGHOP!U392),TONGHOP!P392="TH"),TONGHOP!Y392,"")</f>
        <v/>
      </c>
      <c r="L392" s="7" t="str">
        <f>IF(AND(J392="",K392=""),"",IF(AND(TONGHOP!O392="ThiTN",TONGHOP!P392="TH"),TONGHOP!Z392,""))</f>
        <v/>
      </c>
      <c r="M392" s="7" t="str">
        <f>IF(AND(TONGHOP!O392="ThiTN",AND(TONGHOP!X392&lt;&gt;TONGHOP!T392,TONGHOP!X392&lt;&gt;TONGHOP!U392),TONGHOP!P392="TH"),TONGHOP!X392,"")</f>
        <v/>
      </c>
      <c r="N392" s="7" t="str">
        <f>IF(AND(TONGHOP!O392="ThiTN",AND(TONGHOP!Y392&lt;&gt;TONGHOP!T392,TONGHOP!Y392&lt;&gt;TONGHOP!U392),TONGHOP!P392="TH"),TONGHOP!Y392,"")</f>
        <v/>
      </c>
      <c r="O392" s="7" t="str">
        <f>IF(AND(M392="",N392=""),"",IF(AND(TONGHOP!O392="ThiTN",TONGHOP!P392="TH"),TONGHOP!Z392,""))</f>
        <v/>
      </c>
    </row>
    <row r="393" spans="1:15">
      <c r="A393" s="5" t="str">
        <f>IF(AND(TONGHOP!O393="KTHP",TONGHOP!P393="LT"),TONGHOP!X393,"")</f>
        <v/>
      </c>
      <c r="B393" s="6" t="str">
        <f>IF(AND(TONGHOP!O393="KTHP",TONGHOP!P393="LT"),TONGHOP!Y393,"")</f>
        <v/>
      </c>
      <c r="C393" s="6" t="str">
        <f>IF(AND(TONGHOP!O393="KTHP",TONGHOP!P393="LT"),TONGHOP!Z393,"")</f>
        <v/>
      </c>
      <c r="D393" s="5" t="str">
        <f>IF(AND(TONGHOP!O393="KTHP",TONGHOP!P393="TL"),TONGHOP!X393,"")</f>
        <v/>
      </c>
      <c r="E393" s="6" t="str">
        <f>IF(AND(TONGHOP!O393="KTHP",TONGHOP!P393="TL"),TONGHOP!Y393,"")</f>
        <v/>
      </c>
      <c r="F393" s="6" t="str">
        <f>IF(AND(TONGHOP!O393="KTHP",TONGHOP!P393="TL"),TONGHOP!Z393,"")</f>
        <v/>
      </c>
      <c r="G393" s="7" t="str">
        <f>IF(AND(TONGHOP!O393="ThiTN",TONGHOP!P393="LT"),TONGHOP!X393,"")</f>
        <v/>
      </c>
      <c r="H393" s="7" t="str">
        <f>IF(AND(TONGHOP!O393="ThiTN",TONGHOP!P393="LT"),TONGHOP!Y393,"")</f>
        <v/>
      </c>
      <c r="I393" s="7" t="str">
        <f>IF(AND(G393="",H393=""),"",IF(AND(TONGHOP!O393="ThiTN",TONGHOP!P393="LT"),TONGHOP!Z393,""))</f>
        <v/>
      </c>
      <c r="J393" s="7" t="str">
        <f>IF(AND(TONGHOP!O393="ThiTN",OR(TONGHOP!X393=TONGHOP!T393,TONGHOP!X393=TONGHOP!U393),TONGHOP!P393="TH"),TONGHOP!X393,"")</f>
        <v/>
      </c>
      <c r="K393" s="7" t="str">
        <f>IF(AND(TONGHOP!O393="ThiTN",OR(TONGHOP!Y393=TONGHOP!T393,TONGHOP!Y393=TONGHOP!U393),TONGHOP!P393="TH"),TONGHOP!Y393,"")</f>
        <v/>
      </c>
      <c r="L393" s="7" t="str">
        <f>IF(AND(J393="",K393=""),"",IF(AND(TONGHOP!O393="ThiTN",TONGHOP!P393="TH"),TONGHOP!Z393,""))</f>
        <v/>
      </c>
      <c r="M393" s="7" t="str">
        <f>IF(AND(TONGHOP!O393="ThiTN",AND(TONGHOP!X393&lt;&gt;TONGHOP!T393,TONGHOP!X393&lt;&gt;TONGHOP!U393),TONGHOP!P393="TH"),TONGHOP!X393,"")</f>
        <v/>
      </c>
      <c r="N393" s="7" t="str">
        <f>IF(AND(TONGHOP!O393="ThiTN",AND(TONGHOP!Y393&lt;&gt;TONGHOP!T393,TONGHOP!Y393&lt;&gt;TONGHOP!U393),TONGHOP!P393="TH"),TONGHOP!Y393,"")</f>
        <v/>
      </c>
      <c r="O393" s="7" t="str">
        <f>IF(AND(M393="",N393=""),"",IF(AND(TONGHOP!O393="ThiTN",TONGHOP!P393="TH"),TONGHOP!Z393,""))</f>
        <v/>
      </c>
    </row>
    <row r="394" spans="1:15">
      <c r="A394" s="5" t="str">
        <f>IF(AND(TONGHOP!O394="KTHP",TONGHOP!P394="LT"),TONGHOP!X394,"")</f>
        <v/>
      </c>
      <c r="B394" s="6" t="str">
        <f>IF(AND(TONGHOP!O394="KTHP",TONGHOP!P394="LT"),TONGHOP!Y394,"")</f>
        <v/>
      </c>
      <c r="C394" s="6" t="str">
        <f>IF(AND(TONGHOP!O394="KTHP",TONGHOP!P394="LT"),TONGHOP!Z394,"")</f>
        <v/>
      </c>
      <c r="D394" s="5" t="str">
        <f>IF(AND(TONGHOP!O394="KTHP",TONGHOP!P394="TL"),TONGHOP!X394,"")</f>
        <v/>
      </c>
      <c r="E394" s="6" t="str">
        <f>IF(AND(TONGHOP!O394="KTHP",TONGHOP!P394="TL"),TONGHOP!Y394,"")</f>
        <v/>
      </c>
      <c r="F394" s="6" t="str">
        <f>IF(AND(TONGHOP!O394="KTHP",TONGHOP!P394="TL"),TONGHOP!Z394,"")</f>
        <v/>
      </c>
      <c r="G394" s="7" t="str">
        <f>IF(AND(TONGHOP!O394="ThiTN",TONGHOP!P394="LT"),TONGHOP!X394,"")</f>
        <v/>
      </c>
      <c r="H394" s="7" t="str">
        <f>IF(AND(TONGHOP!O394="ThiTN",TONGHOP!P394="LT"),TONGHOP!Y394,"")</f>
        <v/>
      </c>
      <c r="I394" s="7" t="str">
        <f>IF(AND(G394="",H394=""),"",IF(AND(TONGHOP!O394="ThiTN",TONGHOP!P394="LT"),TONGHOP!Z394,""))</f>
        <v/>
      </c>
      <c r="J394" s="7" t="str">
        <f>IF(AND(TONGHOP!O394="ThiTN",OR(TONGHOP!X394=TONGHOP!T394,TONGHOP!X394=TONGHOP!U394),TONGHOP!P394="TH"),TONGHOP!X394,"")</f>
        <v/>
      </c>
      <c r="K394" s="7" t="str">
        <f>IF(AND(TONGHOP!O394="ThiTN",OR(TONGHOP!Y394=TONGHOP!T394,TONGHOP!Y394=TONGHOP!U394),TONGHOP!P394="TH"),TONGHOP!Y394,"")</f>
        <v/>
      </c>
      <c r="L394" s="7" t="str">
        <f>IF(AND(J394="",K394=""),"",IF(AND(TONGHOP!O394="ThiTN",TONGHOP!P394="TH"),TONGHOP!Z394,""))</f>
        <v/>
      </c>
      <c r="M394" s="7" t="str">
        <f>IF(AND(TONGHOP!O394="ThiTN",AND(TONGHOP!X394&lt;&gt;TONGHOP!T394,TONGHOP!X394&lt;&gt;TONGHOP!U394),TONGHOP!P394="TH"),TONGHOP!X394,"")</f>
        <v/>
      </c>
      <c r="N394" s="7" t="str">
        <f>IF(AND(TONGHOP!O394="ThiTN",AND(TONGHOP!Y394&lt;&gt;TONGHOP!T394,TONGHOP!Y394&lt;&gt;TONGHOP!U394),TONGHOP!P394="TH"),TONGHOP!Y394,"")</f>
        <v/>
      </c>
      <c r="O394" s="7" t="str">
        <f>IF(AND(M394="",N394=""),"",IF(AND(TONGHOP!O394="ThiTN",TONGHOP!P394="TH"),TONGHOP!Z394,""))</f>
        <v/>
      </c>
    </row>
    <row r="395" spans="1:15">
      <c r="A395" s="5" t="str">
        <f>IF(AND(TONGHOP!O395="KTHP",TONGHOP!P395="LT"),TONGHOP!X395,"")</f>
        <v/>
      </c>
      <c r="B395" s="6" t="str">
        <f>IF(AND(TONGHOP!O395="KTHP",TONGHOP!P395="LT"),TONGHOP!Y395,"")</f>
        <v/>
      </c>
      <c r="C395" s="6" t="str">
        <f>IF(AND(TONGHOP!O395="KTHP",TONGHOP!P395="LT"),TONGHOP!Z395,"")</f>
        <v/>
      </c>
      <c r="D395" s="5" t="str">
        <f>IF(AND(TONGHOP!O395="KTHP",TONGHOP!P395="TL"),TONGHOP!X395,"")</f>
        <v/>
      </c>
      <c r="E395" s="6" t="str">
        <f>IF(AND(TONGHOP!O395="KTHP",TONGHOP!P395="TL"),TONGHOP!Y395,"")</f>
        <v/>
      </c>
      <c r="F395" s="6" t="str">
        <f>IF(AND(TONGHOP!O395="KTHP",TONGHOP!P395="TL"),TONGHOP!Z395,"")</f>
        <v/>
      </c>
      <c r="G395" s="7" t="str">
        <f>IF(AND(TONGHOP!O395="ThiTN",TONGHOP!P395="LT"),TONGHOP!X395,"")</f>
        <v/>
      </c>
      <c r="H395" s="7" t="str">
        <f>IF(AND(TONGHOP!O395="ThiTN",TONGHOP!P395="LT"),TONGHOP!Y395,"")</f>
        <v/>
      </c>
      <c r="I395" s="7" t="str">
        <f>IF(AND(G395="",H395=""),"",IF(AND(TONGHOP!O395="ThiTN",TONGHOP!P395="LT"),TONGHOP!Z395,""))</f>
        <v/>
      </c>
      <c r="J395" s="7" t="str">
        <f>IF(AND(TONGHOP!O395="ThiTN",OR(TONGHOP!X395=TONGHOP!T395,TONGHOP!X395=TONGHOP!U395),TONGHOP!P395="TH"),TONGHOP!X395,"")</f>
        <v/>
      </c>
      <c r="K395" s="7" t="str">
        <f>IF(AND(TONGHOP!O395="ThiTN",OR(TONGHOP!Y395=TONGHOP!T395,TONGHOP!Y395=TONGHOP!U395),TONGHOP!P395="TH"),TONGHOP!Y395,"")</f>
        <v/>
      </c>
      <c r="L395" s="7" t="str">
        <f>IF(AND(J395="",K395=""),"",IF(AND(TONGHOP!O395="ThiTN",TONGHOP!P395="TH"),TONGHOP!Z395,""))</f>
        <v/>
      </c>
      <c r="M395" s="7" t="str">
        <f>IF(AND(TONGHOP!O395="ThiTN",AND(TONGHOP!X395&lt;&gt;TONGHOP!T395,TONGHOP!X395&lt;&gt;TONGHOP!U395),TONGHOP!P395="TH"),TONGHOP!X395,"")</f>
        <v/>
      </c>
      <c r="N395" s="7" t="str">
        <f>IF(AND(TONGHOP!O395="ThiTN",AND(TONGHOP!Y395&lt;&gt;TONGHOP!T395,TONGHOP!Y395&lt;&gt;TONGHOP!U395),TONGHOP!P395="TH"),TONGHOP!Y395,"")</f>
        <v/>
      </c>
      <c r="O395" s="7" t="str">
        <f>IF(AND(M395="",N395=""),"",IF(AND(TONGHOP!O395="ThiTN",TONGHOP!P395="TH"),TONGHOP!Z395,""))</f>
        <v/>
      </c>
    </row>
    <row r="396" spans="1:15">
      <c r="A396" s="5" t="str">
        <f>IF(AND(TONGHOP!O396="KTHP",TONGHOP!P396="LT"),TONGHOP!X396,"")</f>
        <v/>
      </c>
      <c r="B396" s="6" t="str">
        <f>IF(AND(TONGHOP!O396="KTHP",TONGHOP!P396="LT"),TONGHOP!Y396,"")</f>
        <v/>
      </c>
      <c r="C396" s="6" t="str">
        <f>IF(AND(TONGHOP!O396="KTHP",TONGHOP!P396="LT"),TONGHOP!Z396,"")</f>
        <v/>
      </c>
      <c r="D396" s="5" t="str">
        <f>IF(AND(TONGHOP!O396="KTHP",TONGHOP!P396="TL"),TONGHOP!X396,"")</f>
        <v/>
      </c>
      <c r="E396" s="6" t="str">
        <f>IF(AND(TONGHOP!O396="KTHP",TONGHOP!P396="TL"),TONGHOP!Y396,"")</f>
        <v/>
      </c>
      <c r="F396" s="6" t="str">
        <f>IF(AND(TONGHOP!O396="KTHP",TONGHOP!P396="TL"),TONGHOP!Z396,"")</f>
        <v/>
      </c>
      <c r="G396" s="7" t="str">
        <f>IF(AND(TONGHOP!O396="ThiTN",TONGHOP!P396="LT"),TONGHOP!X396,"")</f>
        <v/>
      </c>
      <c r="H396" s="7" t="str">
        <f>IF(AND(TONGHOP!O396="ThiTN",TONGHOP!P396="LT"),TONGHOP!Y396,"")</f>
        <v/>
      </c>
      <c r="I396" s="7" t="str">
        <f>IF(AND(G396="",H396=""),"",IF(AND(TONGHOP!O396="ThiTN",TONGHOP!P396="LT"),TONGHOP!Z396,""))</f>
        <v/>
      </c>
      <c r="J396" s="7" t="str">
        <f>IF(AND(TONGHOP!O396="ThiTN",OR(TONGHOP!X396=TONGHOP!T396,TONGHOP!X396=TONGHOP!U396),TONGHOP!P396="TH"),TONGHOP!X396,"")</f>
        <v/>
      </c>
      <c r="K396" s="7" t="str">
        <f>IF(AND(TONGHOP!O396="ThiTN",OR(TONGHOP!Y396=TONGHOP!T396,TONGHOP!Y396=TONGHOP!U396),TONGHOP!P396="TH"),TONGHOP!Y396,"")</f>
        <v/>
      </c>
      <c r="L396" s="7" t="str">
        <f>IF(AND(J396="",K396=""),"",IF(AND(TONGHOP!O396="ThiTN",TONGHOP!P396="TH"),TONGHOP!Z396,""))</f>
        <v/>
      </c>
      <c r="M396" s="7" t="str">
        <f>IF(AND(TONGHOP!O396="ThiTN",AND(TONGHOP!X396&lt;&gt;TONGHOP!T396,TONGHOP!X396&lt;&gt;TONGHOP!U396),TONGHOP!P396="TH"),TONGHOP!X396,"")</f>
        <v/>
      </c>
      <c r="N396" s="7" t="str">
        <f>IF(AND(TONGHOP!O396="ThiTN",AND(TONGHOP!Y396&lt;&gt;TONGHOP!T396,TONGHOP!Y396&lt;&gt;TONGHOP!U396),TONGHOP!P396="TH"),TONGHOP!Y396,"")</f>
        <v/>
      </c>
      <c r="O396" s="7" t="str">
        <f>IF(AND(M396="",N396=""),"",IF(AND(TONGHOP!O396="ThiTN",TONGHOP!P396="TH"),TONGHOP!Z396,""))</f>
        <v/>
      </c>
    </row>
    <row r="397" spans="1:15">
      <c r="A397" s="5" t="str">
        <f>IF(AND(TONGHOP!O397="KTHP",TONGHOP!P397="LT"),TONGHOP!X397,"")</f>
        <v/>
      </c>
      <c r="B397" s="6" t="str">
        <f>IF(AND(TONGHOP!O397="KTHP",TONGHOP!P397="LT"),TONGHOP!Y397,"")</f>
        <v/>
      </c>
      <c r="C397" s="6" t="str">
        <f>IF(AND(TONGHOP!O397="KTHP",TONGHOP!P397="LT"),TONGHOP!Z397,"")</f>
        <v/>
      </c>
      <c r="D397" s="5" t="str">
        <f>IF(AND(TONGHOP!O397="KTHP",TONGHOP!P397="TL"),TONGHOP!X397,"")</f>
        <v/>
      </c>
      <c r="E397" s="6" t="str">
        <f>IF(AND(TONGHOP!O397="KTHP",TONGHOP!P397="TL"),TONGHOP!Y397,"")</f>
        <v/>
      </c>
      <c r="F397" s="6" t="str">
        <f>IF(AND(TONGHOP!O397="KTHP",TONGHOP!P397="TL"),TONGHOP!Z397,"")</f>
        <v/>
      </c>
      <c r="G397" s="7" t="str">
        <f>IF(AND(TONGHOP!O397="ThiTN",TONGHOP!P397="LT"),TONGHOP!X397,"")</f>
        <v/>
      </c>
      <c r="H397" s="7" t="str">
        <f>IF(AND(TONGHOP!O397="ThiTN",TONGHOP!P397="LT"),TONGHOP!Y397,"")</f>
        <v/>
      </c>
      <c r="I397" s="7" t="str">
        <f>IF(AND(G397="",H397=""),"",IF(AND(TONGHOP!O397="ThiTN",TONGHOP!P397="LT"),TONGHOP!Z397,""))</f>
        <v/>
      </c>
      <c r="J397" s="7" t="str">
        <f>IF(AND(TONGHOP!O397="ThiTN",OR(TONGHOP!X397=TONGHOP!T397,TONGHOP!X397=TONGHOP!U397),TONGHOP!P397="TH"),TONGHOP!X397,"")</f>
        <v/>
      </c>
      <c r="K397" s="7" t="str">
        <f>IF(AND(TONGHOP!O397="ThiTN",OR(TONGHOP!Y397=TONGHOP!T397,TONGHOP!Y397=TONGHOP!U397),TONGHOP!P397="TH"),TONGHOP!Y397,"")</f>
        <v/>
      </c>
      <c r="L397" s="7" t="str">
        <f>IF(AND(J397="",K397=""),"",IF(AND(TONGHOP!O397="ThiTN",TONGHOP!P397="TH"),TONGHOP!Z397,""))</f>
        <v/>
      </c>
      <c r="M397" s="7" t="str">
        <f>IF(AND(TONGHOP!O397="ThiTN",AND(TONGHOP!X397&lt;&gt;TONGHOP!T397,TONGHOP!X397&lt;&gt;TONGHOP!U397),TONGHOP!P397="TH"),TONGHOP!X397,"")</f>
        <v/>
      </c>
      <c r="N397" s="7" t="str">
        <f>IF(AND(TONGHOP!O397="ThiTN",AND(TONGHOP!Y397&lt;&gt;TONGHOP!T397,TONGHOP!Y397&lt;&gt;TONGHOP!U397),TONGHOP!P397="TH"),TONGHOP!Y397,"")</f>
        <v/>
      </c>
      <c r="O397" s="7" t="str">
        <f>IF(AND(M397="",N397=""),"",IF(AND(TONGHOP!O397="ThiTN",TONGHOP!P397="TH"),TONGHOP!Z397,""))</f>
        <v/>
      </c>
    </row>
    <row r="398" spans="1:15">
      <c r="A398" s="5" t="str">
        <f>IF(AND(TONGHOP!O398="KTHP",TONGHOP!P398="LT"),TONGHOP!X398,"")</f>
        <v/>
      </c>
      <c r="B398" s="6" t="str">
        <f>IF(AND(TONGHOP!O398="KTHP",TONGHOP!P398="LT"),TONGHOP!Y398,"")</f>
        <v/>
      </c>
      <c r="C398" s="6" t="str">
        <f>IF(AND(TONGHOP!O398="KTHP",TONGHOP!P398="LT"),TONGHOP!Z398,"")</f>
        <v/>
      </c>
      <c r="D398" s="5" t="str">
        <f>IF(AND(TONGHOP!O398="KTHP",TONGHOP!P398="TL"),TONGHOP!X398,"")</f>
        <v/>
      </c>
      <c r="E398" s="6" t="str">
        <f>IF(AND(TONGHOP!O398="KTHP",TONGHOP!P398="TL"),TONGHOP!Y398,"")</f>
        <v/>
      </c>
      <c r="F398" s="6" t="str">
        <f>IF(AND(TONGHOP!O398="KTHP",TONGHOP!P398="TL"),TONGHOP!Z398,"")</f>
        <v/>
      </c>
      <c r="G398" s="7" t="str">
        <f>IF(AND(TONGHOP!O398="ThiTN",TONGHOP!P398="LT"),TONGHOP!X398,"")</f>
        <v/>
      </c>
      <c r="H398" s="7" t="str">
        <f>IF(AND(TONGHOP!O398="ThiTN",TONGHOP!P398="LT"),TONGHOP!Y398,"")</f>
        <v/>
      </c>
      <c r="I398" s="7" t="str">
        <f>IF(AND(G398="",H398=""),"",IF(AND(TONGHOP!O398="ThiTN",TONGHOP!P398="LT"),TONGHOP!Z398,""))</f>
        <v/>
      </c>
      <c r="J398" s="7" t="str">
        <f>IF(AND(TONGHOP!O398="ThiTN",OR(TONGHOP!X398=TONGHOP!T398,TONGHOP!X398=TONGHOP!U398),TONGHOP!P398="TH"),TONGHOP!X398,"")</f>
        <v/>
      </c>
      <c r="K398" s="7" t="str">
        <f>IF(AND(TONGHOP!O398="ThiTN",OR(TONGHOP!Y398=TONGHOP!T398,TONGHOP!Y398=TONGHOP!U398),TONGHOP!P398="TH"),TONGHOP!Y398,"")</f>
        <v/>
      </c>
      <c r="L398" s="7" t="str">
        <f>IF(AND(J398="",K398=""),"",IF(AND(TONGHOP!O398="ThiTN",TONGHOP!P398="TH"),TONGHOP!Z398,""))</f>
        <v/>
      </c>
      <c r="M398" s="7" t="str">
        <f>IF(AND(TONGHOP!O398="ThiTN",AND(TONGHOP!X398&lt;&gt;TONGHOP!T398,TONGHOP!X398&lt;&gt;TONGHOP!U398),TONGHOP!P398="TH"),TONGHOP!X398,"")</f>
        <v/>
      </c>
      <c r="N398" s="7" t="str">
        <f>IF(AND(TONGHOP!O398="ThiTN",AND(TONGHOP!Y398&lt;&gt;TONGHOP!T398,TONGHOP!Y398&lt;&gt;TONGHOP!U398),TONGHOP!P398="TH"),TONGHOP!Y398,"")</f>
        <v/>
      </c>
      <c r="O398" s="7" t="str">
        <f>IF(AND(M398="",N398=""),"",IF(AND(TONGHOP!O398="ThiTN",TONGHOP!P398="TH"),TONGHOP!Z398,""))</f>
        <v/>
      </c>
    </row>
    <row r="399" spans="1:15">
      <c r="A399" s="5" t="str">
        <f>IF(AND(TONGHOP!O399="KTHP",TONGHOP!P399="LT"),TONGHOP!X399,"")</f>
        <v/>
      </c>
      <c r="B399" s="6" t="str">
        <f>IF(AND(TONGHOP!O399="KTHP",TONGHOP!P399="LT"),TONGHOP!Y399,"")</f>
        <v/>
      </c>
      <c r="C399" s="6" t="str">
        <f>IF(AND(TONGHOP!O399="KTHP",TONGHOP!P399="LT"),TONGHOP!Z399,"")</f>
        <v/>
      </c>
      <c r="D399" s="5" t="str">
        <f>IF(AND(TONGHOP!O399="KTHP",TONGHOP!P399="TL"),TONGHOP!X399,"")</f>
        <v/>
      </c>
      <c r="E399" s="6" t="str">
        <f>IF(AND(TONGHOP!O399="KTHP",TONGHOP!P399="TL"),TONGHOP!Y399,"")</f>
        <v/>
      </c>
      <c r="F399" s="6" t="str">
        <f>IF(AND(TONGHOP!O399="KTHP",TONGHOP!P399="TL"),TONGHOP!Z399,"")</f>
        <v/>
      </c>
      <c r="G399" s="7" t="str">
        <f>IF(AND(TONGHOP!O399="ThiTN",TONGHOP!P399="LT"),TONGHOP!X399,"")</f>
        <v/>
      </c>
      <c r="H399" s="7" t="str">
        <f>IF(AND(TONGHOP!O399="ThiTN",TONGHOP!P399="LT"),TONGHOP!Y399,"")</f>
        <v/>
      </c>
      <c r="I399" s="7" t="str">
        <f>IF(AND(G399="",H399=""),"",IF(AND(TONGHOP!O399="ThiTN",TONGHOP!P399="LT"),TONGHOP!Z399,""))</f>
        <v/>
      </c>
      <c r="J399" s="7" t="str">
        <f>IF(AND(TONGHOP!O399="ThiTN",OR(TONGHOP!X399=TONGHOP!T399,TONGHOP!X399=TONGHOP!U399),TONGHOP!P399="TH"),TONGHOP!X399,"")</f>
        <v/>
      </c>
      <c r="K399" s="7" t="str">
        <f>IF(AND(TONGHOP!O399="ThiTN",OR(TONGHOP!Y399=TONGHOP!T399,TONGHOP!Y399=TONGHOP!U399),TONGHOP!P399="TH"),TONGHOP!Y399,"")</f>
        <v/>
      </c>
      <c r="L399" s="7" t="str">
        <f>IF(AND(J399="",K399=""),"",IF(AND(TONGHOP!O399="ThiTN",TONGHOP!P399="TH"),TONGHOP!Z399,""))</f>
        <v/>
      </c>
      <c r="M399" s="7" t="str">
        <f>IF(AND(TONGHOP!O399="ThiTN",AND(TONGHOP!X399&lt;&gt;TONGHOP!T399,TONGHOP!X399&lt;&gt;TONGHOP!U399),TONGHOP!P399="TH"),TONGHOP!X399,"")</f>
        <v/>
      </c>
      <c r="N399" s="7" t="str">
        <f>IF(AND(TONGHOP!O399="ThiTN",AND(TONGHOP!Y399&lt;&gt;TONGHOP!T399,TONGHOP!Y399&lt;&gt;TONGHOP!U399),TONGHOP!P399="TH"),TONGHOP!Y399,"")</f>
        <v/>
      </c>
      <c r="O399" s="7" t="str">
        <f>IF(AND(M399="",N399=""),"",IF(AND(TONGHOP!O399="ThiTN",TONGHOP!P399="TH"),TONGHOP!Z399,""))</f>
        <v/>
      </c>
    </row>
    <row r="400" spans="1:15">
      <c r="A400" s="5" t="str">
        <f>IF(AND(TONGHOP!O400="KTHP",TONGHOP!P400="LT"),TONGHOP!X400,"")</f>
        <v/>
      </c>
      <c r="B400" s="6" t="str">
        <f>IF(AND(TONGHOP!O400="KTHP",TONGHOP!P400="LT"),TONGHOP!Y400,"")</f>
        <v/>
      </c>
      <c r="C400" s="6" t="str">
        <f>IF(AND(TONGHOP!O400="KTHP",TONGHOP!P400="LT"),TONGHOP!Z400,"")</f>
        <v/>
      </c>
      <c r="D400" s="5" t="str">
        <f>IF(AND(TONGHOP!O400="KTHP",TONGHOP!P400="TL"),TONGHOP!X400,"")</f>
        <v/>
      </c>
      <c r="E400" s="6" t="str">
        <f>IF(AND(TONGHOP!O400="KTHP",TONGHOP!P400="TL"),TONGHOP!Y400,"")</f>
        <v/>
      </c>
      <c r="F400" s="6" t="str">
        <f>IF(AND(TONGHOP!O400="KTHP",TONGHOP!P400="TL"),TONGHOP!Z400,"")</f>
        <v/>
      </c>
      <c r="G400" s="7" t="str">
        <f>IF(AND(TONGHOP!O400="ThiTN",TONGHOP!P400="LT"),TONGHOP!X400,"")</f>
        <v/>
      </c>
      <c r="H400" s="7" t="str">
        <f>IF(AND(TONGHOP!O400="ThiTN",TONGHOP!P400="LT"),TONGHOP!Y400,"")</f>
        <v/>
      </c>
      <c r="I400" s="7" t="str">
        <f>IF(AND(G400="",H400=""),"",IF(AND(TONGHOP!O400="ThiTN",TONGHOP!P400="LT"),TONGHOP!Z400,""))</f>
        <v/>
      </c>
      <c r="J400" s="7" t="str">
        <f>IF(AND(TONGHOP!O400="ThiTN",OR(TONGHOP!X400=TONGHOP!T400,TONGHOP!X400=TONGHOP!U400),TONGHOP!P400="TH"),TONGHOP!X400,"")</f>
        <v/>
      </c>
      <c r="K400" s="7" t="str">
        <f>IF(AND(TONGHOP!O400="ThiTN",OR(TONGHOP!Y400=TONGHOP!T400,TONGHOP!Y400=TONGHOP!U400),TONGHOP!P400="TH"),TONGHOP!Y400,"")</f>
        <v/>
      </c>
      <c r="L400" s="7" t="str">
        <f>IF(AND(J400="",K400=""),"",IF(AND(TONGHOP!O400="ThiTN",TONGHOP!P400="TH"),TONGHOP!Z400,""))</f>
        <v/>
      </c>
      <c r="M400" s="7" t="str">
        <f>IF(AND(TONGHOP!O400="ThiTN",AND(TONGHOP!X400&lt;&gt;TONGHOP!T400,TONGHOP!X400&lt;&gt;TONGHOP!U400),TONGHOP!P400="TH"),TONGHOP!X400,"")</f>
        <v/>
      </c>
      <c r="N400" s="7" t="str">
        <f>IF(AND(TONGHOP!O400="ThiTN",AND(TONGHOP!Y400&lt;&gt;TONGHOP!T400,TONGHOP!Y400&lt;&gt;TONGHOP!U400),TONGHOP!P400="TH"),TONGHOP!Y400,"")</f>
        <v/>
      </c>
      <c r="O400" s="7" t="str">
        <f>IF(AND(M400="",N400=""),"",IF(AND(TONGHOP!O400="ThiTN",TONGHOP!P400="TH"),TONGHOP!Z400,""))</f>
        <v/>
      </c>
    </row>
    <row r="401" spans="1:15">
      <c r="A401" s="5" t="str">
        <f>IF(AND(TONGHOP!O401="KTHP",TONGHOP!P401="LT"),TONGHOP!X401,"")</f>
        <v/>
      </c>
      <c r="B401" s="6" t="str">
        <f>IF(AND(TONGHOP!O401="KTHP",TONGHOP!P401="LT"),TONGHOP!Y401,"")</f>
        <v/>
      </c>
      <c r="C401" s="6" t="str">
        <f>IF(AND(TONGHOP!O401="KTHP",TONGHOP!P401="LT"),TONGHOP!Z401,"")</f>
        <v/>
      </c>
      <c r="D401" s="5" t="str">
        <f>IF(AND(TONGHOP!O401="KTHP",TONGHOP!P401="TL"),TONGHOP!X401,"")</f>
        <v/>
      </c>
      <c r="E401" s="6" t="str">
        <f>IF(AND(TONGHOP!O401="KTHP",TONGHOP!P401="TL"),TONGHOP!Y401,"")</f>
        <v/>
      </c>
      <c r="F401" s="6" t="str">
        <f>IF(AND(TONGHOP!O401="KTHP",TONGHOP!P401="TL"),TONGHOP!Z401,"")</f>
        <v/>
      </c>
      <c r="G401" s="7" t="str">
        <f>IF(AND(TONGHOP!O401="ThiTN",TONGHOP!P401="LT"),TONGHOP!X401,"")</f>
        <v/>
      </c>
      <c r="H401" s="7" t="str">
        <f>IF(AND(TONGHOP!O401="ThiTN",TONGHOP!P401="LT"),TONGHOP!Y401,"")</f>
        <v/>
      </c>
      <c r="I401" s="7" t="str">
        <f>IF(AND(G401="",H401=""),"",IF(AND(TONGHOP!O401="ThiTN",TONGHOP!P401="LT"),TONGHOP!Z401,""))</f>
        <v/>
      </c>
      <c r="J401" s="7" t="str">
        <f>IF(AND(TONGHOP!O401="ThiTN",OR(TONGHOP!X401=TONGHOP!T401,TONGHOP!X401=TONGHOP!U401),TONGHOP!P401="TH"),TONGHOP!X401,"")</f>
        <v/>
      </c>
      <c r="K401" s="7" t="str">
        <f>IF(AND(TONGHOP!O401="ThiTN",OR(TONGHOP!Y401=TONGHOP!T401,TONGHOP!Y401=TONGHOP!U401),TONGHOP!P401="TH"),TONGHOP!Y401,"")</f>
        <v/>
      </c>
      <c r="L401" s="7" t="str">
        <f>IF(AND(J401="",K401=""),"",IF(AND(TONGHOP!O401="ThiTN",TONGHOP!P401="TH"),TONGHOP!Z401,""))</f>
        <v/>
      </c>
      <c r="M401" s="7" t="str">
        <f>IF(AND(TONGHOP!O401="ThiTN",AND(TONGHOP!X401&lt;&gt;TONGHOP!T401,TONGHOP!X401&lt;&gt;TONGHOP!U401),TONGHOP!P401="TH"),TONGHOP!X401,"")</f>
        <v/>
      </c>
      <c r="N401" s="7" t="str">
        <f>IF(AND(TONGHOP!O401="ThiTN",AND(TONGHOP!Y401&lt;&gt;TONGHOP!T401,TONGHOP!Y401&lt;&gt;TONGHOP!U401),TONGHOP!P401="TH"),TONGHOP!Y401,"")</f>
        <v/>
      </c>
      <c r="O401" s="7" t="str">
        <f>IF(AND(M401="",N401=""),"",IF(AND(TONGHOP!O401="ThiTN",TONGHOP!P401="TH"),TONGHOP!Z401,""))</f>
        <v/>
      </c>
    </row>
    <row r="402" spans="1:15">
      <c r="A402" s="5" t="str">
        <f>IF(AND(TONGHOP!O402="KTHP",TONGHOP!P402="LT"),TONGHOP!X402,"")</f>
        <v/>
      </c>
      <c r="B402" s="6" t="str">
        <f>IF(AND(TONGHOP!O402="KTHP",TONGHOP!P402="LT"),TONGHOP!Y402,"")</f>
        <v/>
      </c>
      <c r="C402" s="6" t="str">
        <f>IF(AND(TONGHOP!O402="KTHP",TONGHOP!P402="LT"),TONGHOP!Z402,"")</f>
        <v/>
      </c>
      <c r="D402" s="5" t="str">
        <f>IF(AND(TONGHOP!O402="KTHP",TONGHOP!P402="TL"),TONGHOP!X402,"")</f>
        <v/>
      </c>
      <c r="E402" s="6" t="str">
        <f>IF(AND(TONGHOP!O402="KTHP",TONGHOP!P402="TL"),TONGHOP!Y402,"")</f>
        <v/>
      </c>
      <c r="F402" s="6" t="str">
        <f>IF(AND(TONGHOP!O402="KTHP",TONGHOP!P402="TL"),TONGHOP!Z402,"")</f>
        <v/>
      </c>
      <c r="G402" s="7" t="str">
        <f>IF(AND(TONGHOP!O402="ThiTN",TONGHOP!P402="LT"),TONGHOP!X402,"")</f>
        <v/>
      </c>
      <c r="H402" s="7" t="str">
        <f>IF(AND(TONGHOP!O402="ThiTN",TONGHOP!P402="LT"),TONGHOP!Y402,"")</f>
        <v/>
      </c>
      <c r="I402" s="7" t="str">
        <f>IF(AND(G402="",H402=""),"",IF(AND(TONGHOP!O402="ThiTN",TONGHOP!P402="LT"),TONGHOP!Z402,""))</f>
        <v/>
      </c>
      <c r="J402" s="7" t="str">
        <f>IF(AND(TONGHOP!O402="ThiTN",OR(TONGHOP!X402=TONGHOP!T402,TONGHOP!X402=TONGHOP!U402),TONGHOP!P402="TH"),TONGHOP!X402,"")</f>
        <v/>
      </c>
      <c r="K402" s="7" t="str">
        <f>IF(AND(TONGHOP!O402="ThiTN",OR(TONGHOP!Y402=TONGHOP!T402,TONGHOP!Y402=TONGHOP!U402),TONGHOP!P402="TH"),TONGHOP!Y402,"")</f>
        <v/>
      </c>
      <c r="L402" s="7" t="str">
        <f>IF(AND(J402="",K402=""),"",IF(AND(TONGHOP!O402="ThiTN",TONGHOP!P402="TH"),TONGHOP!Z402,""))</f>
        <v/>
      </c>
      <c r="M402" s="7" t="str">
        <f>IF(AND(TONGHOP!O402="ThiTN",AND(TONGHOP!X402&lt;&gt;TONGHOP!T402,TONGHOP!X402&lt;&gt;TONGHOP!U402),TONGHOP!P402="TH"),TONGHOP!X402,"")</f>
        <v/>
      </c>
      <c r="N402" s="7" t="str">
        <f>IF(AND(TONGHOP!O402="ThiTN",AND(TONGHOP!Y402&lt;&gt;TONGHOP!T402,TONGHOP!Y402&lt;&gt;TONGHOP!U402),TONGHOP!P402="TH"),TONGHOP!Y402,"")</f>
        <v/>
      </c>
      <c r="O402" s="7" t="str">
        <f>IF(AND(M402="",N402=""),"",IF(AND(TONGHOP!O402="ThiTN",TONGHOP!P402="TH"),TONGHOP!Z402,""))</f>
        <v/>
      </c>
    </row>
    <row r="403" spans="1:15">
      <c r="A403" s="5" t="str">
        <f>IF(AND(TONGHOP!O403="KTHP",TONGHOP!P403="LT"),TONGHOP!X403,"")</f>
        <v/>
      </c>
      <c r="B403" s="6" t="str">
        <f>IF(AND(TONGHOP!O403="KTHP",TONGHOP!P403="LT"),TONGHOP!Y403,"")</f>
        <v/>
      </c>
      <c r="C403" s="6" t="str">
        <f>IF(AND(TONGHOP!O403="KTHP",TONGHOP!P403="LT"),TONGHOP!Z403,"")</f>
        <v/>
      </c>
      <c r="D403" s="5" t="str">
        <f>IF(AND(TONGHOP!O403="KTHP",TONGHOP!P403="TL"),TONGHOP!X403,"")</f>
        <v/>
      </c>
      <c r="E403" s="6" t="str">
        <f>IF(AND(TONGHOP!O403="KTHP",TONGHOP!P403="TL"),TONGHOP!Y403,"")</f>
        <v/>
      </c>
      <c r="F403" s="6" t="str">
        <f>IF(AND(TONGHOP!O403="KTHP",TONGHOP!P403="TL"),TONGHOP!Z403,"")</f>
        <v/>
      </c>
      <c r="G403" s="7" t="str">
        <f>IF(AND(TONGHOP!O403="ThiTN",TONGHOP!P403="LT"),TONGHOP!X403,"")</f>
        <v/>
      </c>
      <c r="H403" s="7" t="str">
        <f>IF(AND(TONGHOP!O403="ThiTN",TONGHOP!P403="LT"),TONGHOP!Y403,"")</f>
        <v/>
      </c>
      <c r="I403" s="7" t="str">
        <f>IF(AND(G403="",H403=""),"",IF(AND(TONGHOP!O403="ThiTN",TONGHOP!P403="LT"),TONGHOP!Z403,""))</f>
        <v/>
      </c>
      <c r="J403" s="7" t="str">
        <f>IF(AND(TONGHOP!O403="ThiTN",OR(TONGHOP!X403=TONGHOP!T403,TONGHOP!X403=TONGHOP!U403),TONGHOP!P403="TH"),TONGHOP!X403,"")</f>
        <v/>
      </c>
      <c r="K403" s="7" t="str">
        <f>IF(AND(TONGHOP!O403="ThiTN",OR(TONGHOP!Y403=TONGHOP!T403,TONGHOP!Y403=TONGHOP!U403),TONGHOP!P403="TH"),TONGHOP!Y403,"")</f>
        <v/>
      </c>
      <c r="L403" s="7" t="str">
        <f>IF(AND(J403="",K403=""),"",IF(AND(TONGHOP!O403="ThiTN",TONGHOP!P403="TH"),TONGHOP!Z403,""))</f>
        <v/>
      </c>
      <c r="M403" s="7" t="str">
        <f>IF(AND(TONGHOP!O403="ThiTN",AND(TONGHOP!X403&lt;&gt;TONGHOP!T403,TONGHOP!X403&lt;&gt;TONGHOP!U403),TONGHOP!P403="TH"),TONGHOP!X403,"")</f>
        <v/>
      </c>
      <c r="N403" s="7" t="str">
        <f>IF(AND(TONGHOP!O403="ThiTN",AND(TONGHOP!Y403&lt;&gt;TONGHOP!T403,TONGHOP!Y403&lt;&gt;TONGHOP!U403),TONGHOP!P403="TH"),TONGHOP!Y403,"")</f>
        <v/>
      </c>
      <c r="O403" s="7" t="str">
        <f>IF(AND(M403="",N403=""),"",IF(AND(TONGHOP!O403="ThiTN",TONGHOP!P403="TH"),TONGHOP!Z403,""))</f>
        <v/>
      </c>
    </row>
    <row r="404" spans="1:15">
      <c r="A404" s="5" t="str">
        <f>IF(AND(TONGHOP!O404="KTHP",TONGHOP!P404="LT"),TONGHOP!X404,"")</f>
        <v/>
      </c>
      <c r="B404" s="6" t="str">
        <f>IF(AND(TONGHOP!O404="KTHP",TONGHOP!P404="LT"),TONGHOP!Y404,"")</f>
        <v/>
      </c>
      <c r="C404" s="6" t="str">
        <f>IF(AND(TONGHOP!O404="KTHP",TONGHOP!P404="LT"),TONGHOP!Z404,"")</f>
        <v/>
      </c>
      <c r="D404" s="5" t="str">
        <f>IF(AND(TONGHOP!O404="KTHP",TONGHOP!P404="TL"),TONGHOP!X404,"")</f>
        <v/>
      </c>
      <c r="E404" s="6" t="str">
        <f>IF(AND(TONGHOP!O404="KTHP",TONGHOP!P404="TL"),TONGHOP!Y404,"")</f>
        <v/>
      </c>
      <c r="F404" s="6" t="str">
        <f>IF(AND(TONGHOP!O404="KTHP",TONGHOP!P404="TL"),TONGHOP!Z404,"")</f>
        <v/>
      </c>
      <c r="G404" s="7" t="str">
        <f>IF(AND(TONGHOP!O404="ThiTN",TONGHOP!P404="LT"),TONGHOP!X404,"")</f>
        <v/>
      </c>
      <c r="H404" s="7" t="str">
        <f>IF(AND(TONGHOP!O404="ThiTN",TONGHOP!P404="LT"),TONGHOP!Y404,"")</f>
        <v/>
      </c>
      <c r="I404" s="7" t="str">
        <f>IF(AND(G404="",H404=""),"",IF(AND(TONGHOP!O404="ThiTN",TONGHOP!P404="LT"),TONGHOP!Z404,""))</f>
        <v/>
      </c>
      <c r="J404" s="7" t="str">
        <f>IF(AND(TONGHOP!O404="ThiTN",OR(TONGHOP!X404=TONGHOP!T404,TONGHOP!X404=TONGHOP!U404),TONGHOP!P404="TH"),TONGHOP!X404,"")</f>
        <v/>
      </c>
      <c r="K404" s="7" t="str">
        <f>IF(AND(TONGHOP!O404="ThiTN",OR(TONGHOP!Y404=TONGHOP!T404,TONGHOP!Y404=TONGHOP!U404),TONGHOP!P404="TH"),TONGHOP!Y404,"")</f>
        <v/>
      </c>
      <c r="L404" s="7" t="str">
        <f>IF(AND(J404="",K404=""),"",IF(AND(TONGHOP!O404="ThiTN",TONGHOP!P404="TH"),TONGHOP!Z404,""))</f>
        <v/>
      </c>
      <c r="M404" s="7" t="str">
        <f>IF(AND(TONGHOP!O404="ThiTN",AND(TONGHOP!X404&lt;&gt;TONGHOP!T404,TONGHOP!X404&lt;&gt;TONGHOP!U404),TONGHOP!P404="TH"),TONGHOP!X404,"")</f>
        <v/>
      </c>
      <c r="N404" s="7" t="str">
        <f>IF(AND(TONGHOP!O404="ThiTN",AND(TONGHOP!Y404&lt;&gt;TONGHOP!T404,TONGHOP!Y404&lt;&gt;TONGHOP!U404),TONGHOP!P404="TH"),TONGHOP!Y404,"")</f>
        <v/>
      </c>
      <c r="O404" s="7" t="str">
        <f>IF(AND(M404="",N404=""),"",IF(AND(TONGHOP!O404="ThiTN",TONGHOP!P404="TH"),TONGHOP!Z404,""))</f>
        <v/>
      </c>
    </row>
    <row r="405" spans="1:15">
      <c r="A405" s="5" t="str">
        <f>IF(AND(TONGHOP!O405="KTHP",TONGHOP!P405="LT"),TONGHOP!X405,"")</f>
        <v/>
      </c>
      <c r="B405" s="6" t="str">
        <f>IF(AND(TONGHOP!O405="KTHP",TONGHOP!P405="LT"),TONGHOP!Y405,"")</f>
        <v/>
      </c>
      <c r="C405" s="6" t="str">
        <f>IF(AND(TONGHOP!O405="KTHP",TONGHOP!P405="LT"),TONGHOP!Z405,"")</f>
        <v/>
      </c>
      <c r="D405" s="5" t="str">
        <f>IF(AND(TONGHOP!O405="KTHP",TONGHOP!P405="TL"),TONGHOP!X405,"")</f>
        <v/>
      </c>
      <c r="E405" s="6" t="str">
        <f>IF(AND(TONGHOP!O405="KTHP",TONGHOP!P405="TL"),TONGHOP!Y405,"")</f>
        <v/>
      </c>
      <c r="F405" s="6" t="str">
        <f>IF(AND(TONGHOP!O405="KTHP",TONGHOP!P405="TL"),TONGHOP!Z405,"")</f>
        <v/>
      </c>
      <c r="G405" s="7" t="str">
        <f>IF(AND(TONGHOP!O405="ThiTN",TONGHOP!P405="LT"),TONGHOP!X405,"")</f>
        <v/>
      </c>
      <c r="H405" s="7" t="str">
        <f>IF(AND(TONGHOP!O405="ThiTN",TONGHOP!P405="LT"),TONGHOP!Y405,"")</f>
        <v/>
      </c>
      <c r="I405" s="7" t="str">
        <f>IF(AND(G405="",H405=""),"",IF(AND(TONGHOP!O405="ThiTN",TONGHOP!P405="LT"),TONGHOP!Z405,""))</f>
        <v/>
      </c>
      <c r="J405" s="7" t="str">
        <f>IF(AND(TONGHOP!O405="ThiTN",OR(TONGHOP!X405=TONGHOP!T405,TONGHOP!X405=TONGHOP!U405),TONGHOP!P405="TH"),TONGHOP!X405,"")</f>
        <v/>
      </c>
      <c r="K405" s="7" t="str">
        <f>IF(AND(TONGHOP!O405="ThiTN",OR(TONGHOP!Y405=TONGHOP!T405,TONGHOP!Y405=TONGHOP!U405),TONGHOP!P405="TH"),TONGHOP!Y405,"")</f>
        <v/>
      </c>
      <c r="L405" s="7" t="str">
        <f>IF(AND(J405="",K405=""),"",IF(AND(TONGHOP!O405="ThiTN",TONGHOP!P405="TH"),TONGHOP!Z405,""))</f>
        <v/>
      </c>
      <c r="M405" s="7" t="str">
        <f>IF(AND(TONGHOP!O405="ThiTN",AND(TONGHOP!X405&lt;&gt;TONGHOP!T405,TONGHOP!X405&lt;&gt;TONGHOP!U405),TONGHOP!P405="TH"),TONGHOP!X405,"")</f>
        <v/>
      </c>
      <c r="N405" s="7" t="str">
        <f>IF(AND(TONGHOP!O405="ThiTN",AND(TONGHOP!Y405&lt;&gt;TONGHOP!T405,TONGHOP!Y405&lt;&gt;TONGHOP!U405),TONGHOP!P405="TH"),TONGHOP!Y405,"")</f>
        <v/>
      </c>
      <c r="O405" s="7" t="str">
        <f>IF(AND(M405="",N405=""),"",IF(AND(TONGHOP!O405="ThiTN",TONGHOP!P405="TH"),TONGHOP!Z405,""))</f>
        <v/>
      </c>
    </row>
    <row r="406" spans="1:15">
      <c r="A406" s="5" t="str">
        <f>IF(AND(TONGHOP!O406="KTHP",TONGHOP!P406="LT"),TONGHOP!X406,"")</f>
        <v/>
      </c>
      <c r="B406" s="6" t="str">
        <f>IF(AND(TONGHOP!O406="KTHP",TONGHOP!P406="LT"),TONGHOP!Y406,"")</f>
        <v/>
      </c>
      <c r="C406" s="6" t="str">
        <f>IF(AND(TONGHOP!O406="KTHP",TONGHOP!P406="LT"),TONGHOP!Z406,"")</f>
        <v/>
      </c>
      <c r="D406" s="5" t="str">
        <f>IF(AND(TONGHOP!O406="KTHP",TONGHOP!P406="TL"),TONGHOP!X406,"")</f>
        <v/>
      </c>
      <c r="E406" s="6" t="str">
        <f>IF(AND(TONGHOP!O406="KTHP",TONGHOP!P406="TL"),TONGHOP!Y406,"")</f>
        <v/>
      </c>
      <c r="F406" s="6" t="str">
        <f>IF(AND(TONGHOP!O406="KTHP",TONGHOP!P406="TL"),TONGHOP!Z406,"")</f>
        <v/>
      </c>
      <c r="G406" s="7" t="str">
        <f>IF(AND(TONGHOP!O406="ThiTN",TONGHOP!P406="LT"),TONGHOP!X406,"")</f>
        <v/>
      </c>
      <c r="H406" s="7" t="str">
        <f>IF(AND(TONGHOP!O406="ThiTN",TONGHOP!P406="LT"),TONGHOP!Y406,"")</f>
        <v/>
      </c>
      <c r="I406" s="7" t="str">
        <f>IF(AND(G406="",H406=""),"",IF(AND(TONGHOP!O406="ThiTN",TONGHOP!P406="LT"),TONGHOP!Z406,""))</f>
        <v/>
      </c>
      <c r="J406" s="7" t="str">
        <f>IF(AND(TONGHOP!O406="ThiTN",OR(TONGHOP!X406=TONGHOP!T406,TONGHOP!X406=TONGHOP!U406),TONGHOP!P406="TH"),TONGHOP!X406,"")</f>
        <v/>
      </c>
      <c r="K406" s="7" t="str">
        <f>IF(AND(TONGHOP!O406="ThiTN",OR(TONGHOP!Y406=TONGHOP!T406,TONGHOP!Y406=TONGHOP!U406),TONGHOP!P406="TH"),TONGHOP!Y406,"")</f>
        <v/>
      </c>
      <c r="L406" s="7" t="str">
        <f>IF(AND(J406="",K406=""),"",IF(AND(TONGHOP!O406="ThiTN",TONGHOP!P406="TH"),TONGHOP!Z406,""))</f>
        <v/>
      </c>
      <c r="M406" s="7" t="str">
        <f>IF(AND(TONGHOP!O406="ThiTN",AND(TONGHOP!X406&lt;&gt;TONGHOP!T406,TONGHOP!X406&lt;&gt;TONGHOP!U406),TONGHOP!P406="TH"),TONGHOP!X406,"")</f>
        <v/>
      </c>
      <c r="N406" s="7" t="str">
        <f>IF(AND(TONGHOP!O406="ThiTN",AND(TONGHOP!Y406&lt;&gt;TONGHOP!T406,TONGHOP!Y406&lt;&gt;TONGHOP!U406),TONGHOP!P406="TH"),TONGHOP!Y406,"")</f>
        <v/>
      </c>
      <c r="O406" s="7" t="str">
        <f>IF(AND(M406="",N406=""),"",IF(AND(TONGHOP!O406="ThiTN",TONGHOP!P406="TH"),TONGHOP!Z406,""))</f>
        <v/>
      </c>
    </row>
    <row r="407" spans="1:15">
      <c r="A407" s="5" t="str">
        <f>IF(AND(TONGHOP!O407="KTHP",TONGHOP!P407="LT"),TONGHOP!X407,"")</f>
        <v/>
      </c>
      <c r="B407" s="6" t="str">
        <f>IF(AND(TONGHOP!O407="KTHP",TONGHOP!P407="LT"),TONGHOP!Y407,"")</f>
        <v/>
      </c>
      <c r="C407" s="6" t="str">
        <f>IF(AND(TONGHOP!O407="KTHP",TONGHOP!P407="LT"),TONGHOP!Z407,"")</f>
        <v/>
      </c>
      <c r="D407" s="5" t="str">
        <f>IF(AND(TONGHOP!O407="KTHP",TONGHOP!P407="TL"),TONGHOP!X407,"")</f>
        <v/>
      </c>
      <c r="E407" s="6" t="str">
        <f>IF(AND(TONGHOP!O407="KTHP",TONGHOP!P407="TL"),TONGHOP!Y407,"")</f>
        <v/>
      </c>
      <c r="F407" s="6" t="str">
        <f>IF(AND(TONGHOP!O407="KTHP",TONGHOP!P407="TL"),TONGHOP!Z407,"")</f>
        <v/>
      </c>
      <c r="G407" s="7" t="str">
        <f>IF(AND(TONGHOP!O407="ThiTN",TONGHOP!P407="LT"),TONGHOP!X407,"")</f>
        <v/>
      </c>
      <c r="H407" s="7" t="str">
        <f>IF(AND(TONGHOP!O407="ThiTN",TONGHOP!P407="LT"),TONGHOP!Y407,"")</f>
        <v/>
      </c>
      <c r="I407" s="7" t="str">
        <f>IF(AND(G407="",H407=""),"",IF(AND(TONGHOP!O407="ThiTN",TONGHOP!P407="LT"),TONGHOP!Z407,""))</f>
        <v/>
      </c>
      <c r="J407" s="7" t="str">
        <f>IF(AND(TONGHOP!O407="ThiTN",OR(TONGHOP!X407=TONGHOP!T407,TONGHOP!X407=TONGHOP!U407),TONGHOP!P407="TH"),TONGHOP!X407,"")</f>
        <v/>
      </c>
      <c r="K407" s="7" t="str">
        <f>IF(AND(TONGHOP!O407="ThiTN",OR(TONGHOP!Y407=TONGHOP!T407,TONGHOP!Y407=TONGHOP!U407),TONGHOP!P407="TH"),TONGHOP!Y407,"")</f>
        <v/>
      </c>
      <c r="L407" s="7" t="str">
        <f>IF(AND(J407="",K407=""),"",IF(AND(TONGHOP!O407="ThiTN",TONGHOP!P407="TH"),TONGHOP!Z407,""))</f>
        <v/>
      </c>
      <c r="M407" s="7" t="str">
        <f>IF(AND(TONGHOP!O407="ThiTN",AND(TONGHOP!X407&lt;&gt;TONGHOP!T407,TONGHOP!X407&lt;&gt;TONGHOP!U407),TONGHOP!P407="TH"),TONGHOP!X407,"")</f>
        <v/>
      </c>
      <c r="N407" s="7" t="str">
        <f>IF(AND(TONGHOP!O407="ThiTN",AND(TONGHOP!Y407&lt;&gt;TONGHOP!T407,TONGHOP!Y407&lt;&gt;TONGHOP!U407),TONGHOP!P407="TH"),TONGHOP!Y407,"")</f>
        <v/>
      </c>
      <c r="O407" s="7" t="str">
        <f>IF(AND(M407="",N407=""),"",IF(AND(TONGHOP!O407="ThiTN",TONGHOP!P407="TH"),TONGHOP!Z407,""))</f>
        <v/>
      </c>
    </row>
    <row r="408" spans="1:15">
      <c r="A408" s="5" t="str">
        <f>IF(AND(TONGHOP!O408="KTHP",TONGHOP!P408="LT"),TONGHOP!X408,"")</f>
        <v/>
      </c>
      <c r="B408" s="6" t="str">
        <f>IF(AND(TONGHOP!O408="KTHP",TONGHOP!P408="LT"),TONGHOP!Y408,"")</f>
        <v/>
      </c>
      <c r="C408" s="6" t="str">
        <f>IF(AND(TONGHOP!O408="KTHP",TONGHOP!P408="LT"),TONGHOP!Z408,"")</f>
        <v/>
      </c>
      <c r="D408" s="5" t="str">
        <f>IF(AND(TONGHOP!O408="KTHP",TONGHOP!P408="TL"),TONGHOP!X408,"")</f>
        <v/>
      </c>
      <c r="E408" s="6" t="str">
        <f>IF(AND(TONGHOP!O408="KTHP",TONGHOP!P408="TL"),TONGHOP!Y408,"")</f>
        <v/>
      </c>
      <c r="F408" s="6" t="str">
        <f>IF(AND(TONGHOP!O408="KTHP",TONGHOP!P408="TL"),TONGHOP!Z408,"")</f>
        <v/>
      </c>
      <c r="G408" s="7" t="str">
        <f>IF(AND(TONGHOP!O408="ThiTN",TONGHOP!P408="LT"),TONGHOP!X408,"")</f>
        <v/>
      </c>
      <c r="H408" s="7" t="str">
        <f>IF(AND(TONGHOP!O408="ThiTN",TONGHOP!P408="LT"),TONGHOP!Y408,"")</f>
        <v/>
      </c>
      <c r="I408" s="7" t="str">
        <f>IF(AND(G408="",H408=""),"",IF(AND(TONGHOP!O408="ThiTN",TONGHOP!P408="LT"),TONGHOP!Z408,""))</f>
        <v/>
      </c>
      <c r="J408" s="7" t="str">
        <f>IF(AND(TONGHOP!O408="ThiTN",OR(TONGHOP!X408=TONGHOP!T408,TONGHOP!X408=TONGHOP!U408),TONGHOP!P408="TH"),TONGHOP!X408,"")</f>
        <v/>
      </c>
      <c r="K408" s="7" t="str">
        <f>IF(AND(TONGHOP!O408="ThiTN",OR(TONGHOP!Y408=TONGHOP!T408,TONGHOP!Y408=TONGHOP!U408),TONGHOP!P408="TH"),TONGHOP!Y408,"")</f>
        <v/>
      </c>
      <c r="L408" s="7" t="str">
        <f>IF(AND(J408="",K408=""),"",IF(AND(TONGHOP!O408="ThiTN",TONGHOP!P408="TH"),TONGHOP!Z408,""))</f>
        <v/>
      </c>
      <c r="M408" s="7" t="str">
        <f>IF(AND(TONGHOP!O408="ThiTN",AND(TONGHOP!X408&lt;&gt;TONGHOP!T408,TONGHOP!X408&lt;&gt;TONGHOP!U408),TONGHOP!P408="TH"),TONGHOP!X408,"")</f>
        <v/>
      </c>
      <c r="N408" s="7" t="str">
        <f>IF(AND(TONGHOP!O408="ThiTN",AND(TONGHOP!Y408&lt;&gt;TONGHOP!T408,TONGHOP!Y408&lt;&gt;TONGHOP!U408),TONGHOP!P408="TH"),TONGHOP!Y408,"")</f>
        <v/>
      </c>
      <c r="O408" s="7" t="str">
        <f>IF(AND(M408="",N408=""),"",IF(AND(TONGHOP!O408="ThiTN",TONGHOP!P408="TH"),TONGHOP!Z408,""))</f>
        <v/>
      </c>
    </row>
    <row r="409" spans="1:15">
      <c r="A409" s="5" t="str">
        <f>IF(AND(TONGHOP!O409="KTHP",TONGHOP!P409="LT"),TONGHOP!X409,"")</f>
        <v/>
      </c>
      <c r="B409" s="6" t="str">
        <f>IF(AND(TONGHOP!O409="KTHP",TONGHOP!P409="LT"),TONGHOP!Y409,"")</f>
        <v/>
      </c>
      <c r="C409" s="6" t="str">
        <f>IF(AND(TONGHOP!O409="KTHP",TONGHOP!P409="LT"),TONGHOP!Z409,"")</f>
        <v/>
      </c>
      <c r="D409" s="5" t="str">
        <f>IF(AND(TONGHOP!O409="KTHP",TONGHOP!P409="TL"),TONGHOP!X409,"")</f>
        <v/>
      </c>
      <c r="E409" s="6" t="str">
        <f>IF(AND(TONGHOP!O409="KTHP",TONGHOP!P409="TL"),TONGHOP!Y409,"")</f>
        <v/>
      </c>
      <c r="F409" s="6" t="str">
        <f>IF(AND(TONGHOP!O409="KTHP",TONGHOP!P409="TL"),TONGHOP!Z409,"")</f>
        <v/>
      </c>
      <c r="G409" s="7" t="str">
        <f>IF(AND(TONGHOP!O409="ThiTN",TONGHOP!P409="LT"),TONGHOP!X409,"")</f>
        <v/>
      </c>
      <c r="H409" s="7" t="str">
        <f>IF(AND(TONGHOP!O409="ThiTN",TONGHOP!P409="LT"),TONGHOP!Y409,"")</f>
        <v/>
      </c>
      <c r="I409" s="7" t="str">
        <f>IF(AND(G409="",H409=""),"",IF(AND(TONGHOP!O409="ThiTN",TONGHOP!P409="LT"),TONGHOP!Z409,""))</f>
        <v/>
      </c>
      <c r="J409" s="7" t="str">
        <f>IF(AND(TONGHOP!O409="ThiTN",OR(TONGHOP!X409=TONGHOP!T409,TONGHOP!X409=TONGHOP!U409),TONGHOP!P409="TH"),TONGHOP!X409,"")</f>
        <v/>
      </c>
      <c r="K409" s="7" t="str">
        <f>IF(AND(TONGHOP!O409="ThiTN",OR(TONGHOP!Y409=TONGHOP!T409,TONGHOP!Y409=TONGHOP!U409),TONGHOP!P409="TH"),TONGHOP!Y409,"")</f>
        <v/>
      </c>
      <c r="L409" s="7" t="str">
        <f>IF(AND(J409="",K409=""),"",IF(AND(TONGHOP!O409="ThiTN",TONGHOP!P409="TH"),TONGHOP!Z409,""))</f>
        <v/>
      </c>
      <c r="M409" s="7" t="str">
        <f>IF(AND(TONGHOP!O409="ThiTN",AND(TONGHOP!X409&lt;&gt;TONGHOP!T409,TONGHOP!X409&lt;&gt;TONGHOP!U409),TONGHOP!P409="TH"),TONGHOP!X409,"")</f>
        <v/>
      </c>
      <c r="N409" s="7" t="str">
        <f>IF(AND(TONGHOP!O409="ThiTN",AND(TONGHOP!Y409&lt;&gt;TONGHOP!T409,TONGHOP!Y409&lt;&gt;TONGHOP!U409),TONGHOP!P409="TH"),TONGHOP!Y409,"")</f>
        <v/>
      </c>
      <c r="O409" s="7" t="str">
        <f>IF(AND(M409="",N409=""),"",IF(AND(TONGHOP!O409="ThiTN",TONGHOP!P409="TH"),TONGHOP!Z409,""))</f>
        <v/>
      </c>
    </row>
    <row r="410" spans="1:15">
      <c r="A410" s="5" t="str">
        <f>IF(AND(TONGHOP!O410="KTHP",TONGHOP!P410="LT"),TONGHOP!X410,"")</f>
        <v/>
      </c>
      <c r="B410" s="6" t="str">
        <f>IF(AND(TONGHOP!O410="KTHP",TONGHOP!P410="LT"),TONGHOP!Y410,"")</f>
        <v/>
      </c>
      <c r="C410" s="6" t="str">
        <f>IF(AND(TONGHOP!O410="KTHP",TONGHOP!P410="LT"),TONGHOP!Z410,"")</f>
        <v/>
      </c>
      <c r="D410" s="5" t="str">
        <f>IF(AND(TONGHOP!O410="KTHP",TONGHOP!P410="TL"),TONGHOP!X410,"")</f>
        <v/>
      </c>
      <c r="E410" s="6" t="str">
        <f>IF(AND(TONGHOP!O410="KTHP",TONGHOP!P410="TL"),TONGHOP!Y410,"")</f>
        <v/>
      </c>
      <c r="F410" s="6" t="str">
        <f>IF(AND(TONGHOP!O410="KTHP",TONGHOP!P410="TL"),TONGHOP!Z410,"")</f>
        <v/>
      </c>
      <c r="G410" s="7" t="str">
        <f>IF(AND(TONGHOP!O410="ThiTN",TONGHOP!P410="LT"),TONGHOP!X410,"")</f>
        <v/>
      </c>
      <c r="H410" s="7" t="str">
        <f>IF(AND(TONGHOP!O410="ThiTN",TONGHOP!P410="LT"),TONGHOP!Y410,"")</f>
        <v/>
      </c>
      <c r="I410" s="7" t="str">
        <f>IF(AND(G410="",H410=""),"",IF(AND(TONGHOP!O410="ThiTN",TONGHOP!P410="LT"),TONGHOP!Z410,""))</f>
        <v/>
      </c>
      <c r="J410" s="7" t="str">
        <f>IF(AND(TONGHOP!O410="ThiTN",OR(TONGHOP!X410=TONGHOP!T410,TONGHOP!X410=TONGHOP!U410),TONGHOP!P410="TH"),TONGHOP!X410,"")</f>
        <v/>
      </c>
      <c r="K410" s="7" t="str">
        <f>IF(AND(TONGHOP!O410="ThiTN",OR(TONGHOP!Y410=TONGHOP!T410,TONGHOP!Y410=TONGHOP!U410),TONGHOP!P410="TH"),TONGHOP!Y410,"")</f>
        <v/>
      </c>
      <c r="L410" s="7" t="str">
        <f>IF(AND(J410="",K410=""),"",IF(AND(TONGHOP!O410="ThiTN",TONGHOP!P410="TH"),TONGHOP!Z410,""))</f>
        <v/>
      </c>
      <c r="M410" s="7" t="str">
        <f>IF(AND(TONGHOP!O410="ThiTN",AND(TONGHOP!X410&lt;&gt;TONGHOP!T410,TONGHOP!X410&lt;&gt;TONGHOP!U410),TONGHOP!P410="TH"),TONGHOP!X410,"")</f>
        <v/>
      </c>
      <c r="N410" s="7" t="str">
        <f>IF(AND(TONGHOP!O410="ThiTN",AND(TONGHOP!Y410&lt;&gt;TONGHOP!T410,TONGHOP!Y410&lt;&gt;TONGHOP!U410),TONGHOP!P410="TH"),TONGHOP!Y410,"")</f>
        <v/>
      </c>
      <c r="O410" s="7" t="str">
        <f>IF(AND(M410="",N410=""),"",IF(AND(TONGHOP!O410="ThiTN",TONGHOP!P410="TH"),TONGHOP!Z410,""))</f>
        <v/>
      </c>
    </row>
    <row r="411" spans="1:15">
      <c r="A411" s="5" t="str">
        <f>IF(AND(TONGHOP!O411="KTHP",TONGHOP!P411="LT"),TONGHOP!X411,"")</f>
        <v/>
      </c>
      <c r="B411" s="6" t="str">
        <f>IF(AND(TONGHOP!O411="KTHP",TONGHOP!P411="LT"),TONGHOP!Y411,"")</f>
        <v/>
      </c>
      <c r="C411" s="6" t="str">
        <f>IF(AND(TONGHOP!O411="KTHP",TONGHOP!P411="LT"),TONGHOP!Z411,"")</f>
        <v/>
      </c>
      <c r="D411" s="5" t="str">
        <f>IF(AND(TONGHOP!O411="KTHP",TONGHOP!P411="TL"),TONGHOP!X411,"")</f>
        <v/>
      </c>
      <c r="E411" s="6" t="str">
        <f>IF(AND(TONGHOP!O411="KTHP",TONGHOP!P411="TL"),TONGHOP!Y411,"")</f>
        <v/>
      </c>
      <c r="F411" s="6" t="str">
        <f>IF(AND(TONGHOP!O411="KTHP",TONGHOP!P411="TL"),TONGHOP!Z411,"")</f>
        <v/>
      </c>
      <c r="G411" s="7" t="str">
        <f>IF(AND(TONGHOP!O411="ThiTN",TONGHOP!P411="LT"),TONGHOP!X411,"")</f>
        <v/>
      </c>
      <c r="H411" s="7" t="str">
        <f>IF(AND(TONGHOP!O411="ThiTN",TONGHOP!P411="LT"),TONGHOP!Y411,"")</f>
        <v/>
      </c>
      <c r="I411" s="7" t="str">
        <f>IF(AND(G411="",H411=""),"",IF(AND(TONGHOP!O411="ThiTN",TONGHOP!P411="LT"),TONGHOP!Z411,""))</f>
        <v/>
      </c>
      <c r="J411" s="7" t="str">
        <f>IF(AND(TONGHOP!O411="ThiTN",OR(TONGHOP!X411=TONGHOP!T411,TONGHOP!X411=TONGHOP!U411),TONGHOP!P411="TH"),TONGHOP!X411,"")</f>
        <v/>
      </c>
      <c r="K411" s="7" t="str">
        <f>IF(AND(TONGHOP!O411="ThiTN",OR(TONGHOP!Y411=TONGHOP!T411,TONGHOP!Y411=TONGHOP!U411),TONGHOP!P411="TH"),TONGHOP!Y411,"")</f>
        <v/>
      </c>
      <c r="L411" s="7" t="str">
        <f>IF(AND(J411="",K411=""),"",IF(AND(TONGHOP!O411="ThiTN",TONGHOP!P411="TH"),TONGHOP!Z411,""))</f>
        <v/>
      </c>
      <c r="M411" s="7" t="str">
        <f>IF(AND(TONGHOP!O411="ThiTN",AND(TONGHOP!X411&lt;&gt;TONGHOP!T411,TONGHOP!X411&lt;&gt;TONGHOP!U411),TONGHOP!P411="TH"),TONGHOP!X411,"")</f>
        <v/>
      </c>
      <c r="N411" s="7" t="str">
        <f>IF(AND(TONGHOP!O411="ThiTN",AND(TONGHOP!Y411&lt;&gt;TONGHOP!T411,TONGHOP!Y411&lt;&gt;TONGHOP!U411),TONGHOP!P411="TH"),TONGHOP!Y411,"")</f>
        <v/>
      </c>
      <c r="O411" s="7" t="str">
        <f>IF(AND(M411="",N411=""),"",IF(AND(TONGHOP!O411="ThiTN",TONGHOP!P411="TH"),TONGHOP!Z411,""))</f>
        <v/>
      </c>
    </row>
    <row r="412" spans="1:15">
      <c r="A412" s="5" t="str">
        <f>IF(AND(TONGHOP!O412="KTHP",TONGHOP!P412="LT"),TONGHOP!X412,"")</f>
        <v/>
      </c>
      <c r="B412" s="6" t="str">
        <f>IF(AND(TONGHOP!O412="KTHP",TONGHOP!P412="LT"),TONGHOP!Y412,"")</f>
        <v/>
      </c>
      <c r="C412" s="6" t="str">
        <f>IF(AND(TONGHOP!O412="KTHP",TONGHOP!P412="LT"),TONGHOP!Z412,"")</f>
        <v/>
      </c>
      <c r="D412" s="5" t="str">
        <f>IF(AND(TONGHOP!O412="KTHP",TONGHOP!P412="TL"),TONGHOP!X412,"")</f>
        <v/>
      </c>
      <c r="E412" s="6" t="str">
        <f>IF(AND(TONGHOP!O412="KTHP",TONGHOP!P412="TL"),TONGHOP!Y412,"")</f>
        <v/>
      </c>
      <c r="F412" s="6" t="str">
        <f>IF(AND(TONGHOP!O412="KTHP",TONGHOP!P412="TL"),TONGHOP!Z412,"")</f>
        <v/>
      </c>
      <c r="G412" s="7" t="str">
        <f>IF(AND(TONGHOP!O412="ThiTN",TONGHOP!P412="LT"),TONGHOP!X412,"")</f>
        <v/>
      </c>
      <c r="H412" s="7" t="str">
        <f>IF(AND(TONGHOP!O412="ThiTN",TONGHOP!P412="LT"),TONGHOP!Y412,"")</f>
        <v/>
      </c>
      <c r="I412" s="7" t="str">
        <f>IF(AND(G412="",H412=""),"",IF(AND(TONGHOP!O412="ThiTN",TONGHOP!P412="LT"),TONGHOP!Z412,""))</f>
        <v/>
      </c>
      <c r="J412" s="7" t="str">
        <f>IF(AND(TONGHOP!O412="ThiTN",OR(TONGHOP!X412=TONGHOP!T412,TONGHOP!X412=TONGHOP!U412),TONGHOP!P412="TH"),TONGHOP!X412,"")</f>
        <v/>
      </c>
      <c r="K412" s="7" t="str">
        <f>IF(AND(TONGHOP!O412="ThiTN",OR(TONGHOP!Y412=TONGHOP!T412,TONGHOP!Y412=TONGHOP!U412),TONGHOP!P412="TH"),TONGHOP!Y412,"")</f>
        <v/>
      </c>
      <c r="L412" s="7" t="str">
        <f>IF(AND(J412="",K412=""),"",IF(AND(TONGHOP!O412="ThiTN",TONGHOP!P412="TH"),TONGHOP!Z412,""))</f>
        <v/>
      </c>
      <c r="M412" s="7" t="str">
        <f>IF(AND(TONGHOP!O412="ThiTN",AND(TONGHOP!X412&lt;&gt;TONGHOP!T412,TONGHOP!X412&lt;&gt;TONGHOP!U412),TONGHOP!P412="TH"),TONGHOP!X412,"")</f>
        <v/>
      </c>
      <c r="N412" s="7" t="str">
        <f>IF(AND(TONGHOP!O412="ThiTN",AND(TONGHOP!Y412&lt;&gt;TONGHOP!T412,TONGHOP!Y412&lt;&gt;TONGHOP!U412),TONGHOP!P412="TH"),TONGHOP!Y412,"")</f>
        <v/>
      </c>
      <c r="O412" s="7" t="str">
        <f>IF(AND(M412="",N412=""),"",IF(AND(TONGHOP!O412="ThiTN",TONGHOP!P412="TH"),TONGHOP!Z412,""))</f>
        <v/>
      </c>
    </row>
    <row r="413" spans="1:15">
      <c r="A413" s="5" t="str">
        <f>IF(AND(TONGHOP!O413="KTHP",TONGHOP!P413="LT"),TONGHOP!X413,"")</f>
        <v/>
      </c>
      <c r="B413" s="6" t="str">
        <f>IF(AND(TONGHOP!O413="KTHP",TONGHOP!P413="LT"),TONGHOP!Y413,"")</f>
        <v/>
      </c>
      <c r="C413" s="6" t="str">
        <f>IF(AND(TONGHOP!O413="KTHP",TONGHOP!P413="LT"),TONGHOP!Z413,"")</f>
        <v/>
      </c>
      <c r="D413" s="5" t="str">
        <f>IF(AND(TONGHOP!O413="KTHP",TONGHOP!P413="TL"),TONGHOP!X413,"")</f>
        <v/>
      </c>
      <c r="E413" s="6" t="str">
        <f>IF(AND(TONGHOP!O413="KTHP",TONGHOP!P413="TL"),TONGHOP!Y413,"")</f>
        <v/>
      </c>
      <c r="F413" s="6" t="str">
        <f>IF(AND(TONGHOP!O413="KTHP",TONGHOP!P413="TL"),TONGHOP!Z413,"")</f>
        <v/>
      </c>
      <c r="G413" s="7" t="str">
        <f>IF(AND(TONGHOP!O413="ThiTN",TONGHOP!P413="LT"),TONGHOP!X413,"")</f>
        <v/>
      </c>
      <c r="H413" s="7" t="str">
        <f>IF(AND(TONGHOP!O413="ThiTN",TONGHOP!P413="LT"),TONGHOP!Y413,"")</f>
        <v/>
      </c>
      <c r="I413" s="7" t="str">
        <f>IF(AND(G413="",H413=""),"",IF(AND(TONGHOP!O413="ThiTN",TONGHOP!P413="LT"),TONGHOP!Z413,""))</f>
        <v/>
      </c>
      <c r="J413" s="7" t="str">
        <f>IF(AND(TONGHOP!O413="ThiTN",OR(TONGHOP!X413=TONGHOP!T413,TONGHOP!X413=TONGHOP!U413),TONGHOP!P413="TH"),TONGHOP!X413,"")</f>
        <v/>
      </c>
      <c r="K413" s="7" t="str">
        <f>IF(AND(TONGHOP!O413="ThiTN",OR(TONGHOP!Y413=TONGHOP!T413,TONGHOP!Y413=TONGHOP!U413),TONGHOP!P413="TH"),TONGHOP!Y413,"")</f>
        <v/>
      </c>
      <c r="L413" s="7" t="str">
        <f>IF(AND(J413="",K413=""),"",IF(AND(TONGHOP!O413="ThiTN",TONGHOP!P413="TH"),TONGHOP!Z413,""))</f>
        <v/>
      </c>
      <c r="M413" s="7" t="str">
        <f>IF(AND(TONGHOP!O413="ThiTN",AND(TONGHOP!X413&lt;&gt;TONGHOP!T413,TONGHOP!X413&lt;&gt;TONGHOP!U413),TONGHOP!P413="TH"),TONGHOP!X413,"")</f>
        <v/>
      </c>
      <c r="N413" s="7" t="str">
        <f>IF(AND(TONGHOP!O413="ThiTN",AND(TONGHOP!Y413&lt;&gt;TONGHOP!T413,TONGHOP!Y413&lt;&gt;TONGHOP!U413),TONGHOP!P413="TH"),TONGHOP!Y413,"")</f>
        <v/>
      </c>
      <c r="O413" s="7" t="str">
        <f>IF(AND(M413="",N413=""),"",IF(AND(TONGHOP!O413="ThiTN",TONGHOP!P413="TH"),TONGHOP!Z413,""))</f>
        <v/>
      </c>
    </row>
    <row r="414" spans="1:15">
      <c r="A414" s="5" t="str">
        <f>IF(AND(TONGHOP!O414="KTHP",TONGHOP!P414="LT"),TONGHOP!X414,"")</f>
        <v/>
      </c>
      <c r="B414" s="6" t="str">
        <f>IF(AND(TONGHOP!O414="KTHP",TONGHOP!P414="LT"),TONGHOP!Y414,"")</f>
        <v/>
      </c>
      <c r="C414" s="6" t="str">
        <f>IF(AND(TONGHOP!O414="KTHP",TONGHOP!P414="LT"),TONGHOP!Z414,"")</f>
        <v/>
      </c>
      <c r="D414" s="5" t="str">
        <f>IF(AND(TONGHOP!O414="KTHP",TONGHOP!P414="TL"),TONGHOP!X414,"")</f>
        <v/>
      </c>
      <c r="E414" s="6" t="str">
        <f>IF(AND(TONGHOP!O414="KTHP",TONGHOP!P414="TL"),TONGHOP!Y414,"")</f>
        <v/>
      </c>
      <c r="F414" s="6" t="str">
        <f>IF(AND(TONGHOP!O414="KTHP",TONGHOP!P414="TL"),TONGHOP!Z414,"")</f>
        <v/>
      </c>
      <c r="G414" s="7" t="str">
        <f>IF(AND(TONGHOP!O414="ThiTN",TONGHOP!P414="LT"),TONGHOP!X414,"")</f>
        <v/>
      </c>
      <c r="H414" s="7" t="str">
        <f>IF(AND(TONGHOP!O414="ThiTN",TONGHOP!P414="LT"),TONGHOP!Y414,"")</f>
        <v/>
      </c>
      <c r="I414" s="7" t="str">
        <f>IF(AND(G414="",H414=""),"",IF(AND(TONGHOP!O414="ThiTN",TONGHOP!P414="LT"),TONGHOP!Z414,""))</f>
        <v/>
      </c>
      <c r="J414" s="7" t="str">
        <f>IF(AND(TONGHOP!O414="ThiTN",OR(TONGHOP!X414=TONGHOP!T414,TONGHOP!X414=TONGHOP!U414),TONGHOP!P414="TH"),TONGHOP!X414,"")</f>
        <v/>
      </c>
      <c r="K414" s="7" t="str">
        <f>IF(AND(TONGHOP!O414="ThiTN",OR(TONGHOP!Y414=TONGHOP!T414,TONGHOP!Y414=TONGHOP!U414),TONGHOP!P414="TH"),TONGHOP!Y414,"")</f>
        <v/>
      </c>
      <c r="L414" s="7" t="str">
        <f>IF(AND(J414="",K414=""),"",IF(AND(TONGHOP!O414="ThiTN",TONGHOP!P414="TH"),TONGHOP!Z414,""))</f>
        <v/>
      </c>
      <c r="M414" s="7" t="str">
        <f>IF(AND(TONGHOP!O414="ThiTN",AND(TONGHOP!X414&lt;&gt;TONGHOP!T414,TONGHOP!X414&lt;&gt;TONGHOP!U414),TONGHOP!P414="TH"),TONGHOP!X414,"")</f>
        <v/>
      </c>
      <c r="N414" s="7" t="str">
        <f>IF(AND(TONGHOP!O414="ThiTN",AND(TONGHOP!Y414&lt;&gt;TONGHOP!T414,TONGHOP!Y414&lt;&gt;TONGHOP!U414),TONGHOP!P414="TH"),TONGHOP!Y414,"")</f>
        <v/>
      </c>
      <c r="O414" s="7" t="str">
        <f>IF(AND(M414="",N414=""),"",IF(AND(TONGHOP!O414="ThiTN",TONGHOP!P414="TH"),TONGHOP!Z414,""))</f>
        <v/>
      </c>
    </row>
    <row r="415" spans="1:15">
      <c r="A415" s="5" t="str">
        <f>IF(AND(TONGHOP!O415="KTHP",TONGHOP!P415="LT"),TONGHOP!X415,"")</f>
        <v/>
      </c>
      <c r="B415" s="6" t="str">
        <f>IF(AND(TONGHOP!O415="KTHP",TONGHOP!P415="LT"),TONGHOP!Y415,"")</f>
        <v/>
      </c>
      <c r="C415" s="6" t="str">
        <f>IF(AND(TONGHOP!O415="KTHP",TONGHOP!P415="LT"),TONGHOP!Z415,"")</f>
        <v/>
      </c>
      <c r="D415" s="5" t="str">
        <f>IF(AND(TONGHOP!O415="KTHP",TONGHOP!P415="TL"),TONGHOP!X415,"")</f>
        <v/>
      </c>
      <c r="E415" s="6" t="str">
        <f>IF(AND(TONGHOP!O415="KTHP",TONGHOP!P415="TL"),TONGHOP!Y415,"")</f>
        <v/>
      </c>
      <c r="F415" s="6" t="str">
        <f>IF(AND(TONGHOP!O415="KTHP",TONGHOP!P415="TL"),TONGHOP!Z415,"")</f>
        <v/>
      </c>
      <c r="G415" s="7" t="str">
        <f>IF(AND(TONGHOP!O415="ThiTN",TONGHOP!P415="LT"),TONGHOP!X415,"")</f>
        <v/>
      </c>
      <c r="H415" s="7" t="str">
        <f>IF(AND(TONGHOP!O415="ThiTN",TONGHOP!P415="LT"),TONGHOP!Y415,"")</f>
        <v/>
      </c>
      <c r="I415" s="7" t="str">
        <f>IF(AND(G415="",H415=""),"",IF(AND(TONGHOP!O415="ThiTN",TONGHOP!P415="LT"),TONGHOP!Z415,""))</f>
        <v/>
      </c>
      <c r="J415" s="7" t="str">
        <f>IF(AND(TONGHOP!O415="ThiTN",OR(TONGHOP!X415=TONGHOP!T415,TONGHOP!X415=TONGHOP!U415),TONGHOP!P415="TH"),TONGHOP!X415,"")</f>
        <v/>
      </c>
      <c r="K415" s="7" t="str">
        <f>IF(AND(TONGHOP!O415="ThiTN",OR(TONGHOP!Y415=TONGHOP!T415,TONGHOP!Y415=TONGHOP!U415),TONGHOP!P415="TH"),TONGHOP!Y415,"")</f>
        <v/>
      </c>
      <c r="L415" s="7" t="str">
        <f>IF(AND(J415="",K415=""),"",IF(AND(TONGHOP!O415="ThiTN",TONGHOP!P415="TH"),TONGHOP!Z415,""))</f>
        <v/>
      </c>
      <c r="M415" s="7" t="str">
        <f>IF(AND(TONGHOP!O415="ThiTN",AND(TONGHOP!X415&lt;&gt;TONGHOP!T415,TONGHOP!X415&lt;&gt;TONGHOP!U415),TONGHOP!P415="TH"),TONGHOP!X415,"")</f>
        <v/>
      </c>
      <c r="N415" s="7" t="str">
        <f>IF(AND(TONGHOP!O415="ThiTN",AND(TONGHOP!Y415&lt;&gt;TONGHOP!T415,TONGHOP!Y415&lt;&gt;TONGHOP!U415),TONGHOP!P415="TH"),TONGHOP!Y415,"")</f>
        <v/>
      </c>
      <c r="O415" s="7" t="str">
        <f>IF(AND(M415="",N415=""),"",IF(AND(TONGHOP!O415="ThiTN",TONGHOP!P415="TH"),TONGHOP!Z415,""))</f>
        <v/>
      </c>
    </row>
    <row r="416" spans="1:15">
      <c r="A416" s="5" t="str">
        <f>IF(AND(TONGHOP!O416="KTHP",TONGHOP!P416="LT"),TONGHOP!X416,"")</f>
        <v/>
      </c>
      <c r="B416" s="6" t="str">
        <f>IF(AND(TONGHOP!O416="KTHP",TONGHOP!P416="LT"),TONGHOP!Y416,"")</f>
        <v/>
      </c>
      <c r="C416" s="6" t="str">
        <f>IF(AND(TONGHOP!O416="KTHP",TONGHOP!P416="LT"),TONGHOP!Z416,"")</f>
        <v/>
      </c>
      <c r="D416" s="5" t="str">
        <f>IF(AND(TONGHOP!O416="KTHP",TONGHOP!P416="TL"),TONGHOP!X416,"")</f>
        <v/>
      </c>
      <c r="E416" s="6" t="str">
        <f>IF(AND(TONGHOP!O416="KTHP",TONGHOP!P416="TL"),TONGHOP!Y416,"")</f>
        <v/>
      </c>
      <c r="F416" s="6" t="str">
        <f>IF(AND(TONGHOP!O416="KTHP",TONGHOP!P416="TL"),TONGHOP!Z416,"")</f>
        <v/>
      </c>
      <c r="G416" s="7" t="str">
        <f>IF(AND(TONGHOP!O416="ThiTN",TONGHOP!P416="LT"),TONGHOP!X416,"")</f>
        <v/>
      </c>
      <c r="H416" s="7" t="str">
        <f>IF(AND(TONGHOP!O416="ThiTN",TONGHOP!P416="LT"),TONGHOP!Y416,"")</f>
        <v/>
      </c>
      <c r="I416" s="7" t="str">
        <f>IF(AND(G416="",H416=""),"",IF(AND(TONGHOP!O416="ThiTN",TONGHOP!P416="LT"),TONGHOP!Z416,""))</f>
        <v/>
      </c>
      <c r="J416" s="7" t="str">
        <f>IF(AND(TONGHOP!O416="ThiTN",OR(TONGHOP!X416=TONGHOP!T416,TONGHOP!X416=TONGHOP!U416),TONGHOP!P416="TH"),TONGHOP!X416,"")</f>
        <v/>
      </c>
      <c r="K416" s="7" t="str">
        <f>IF(AND(TONGHOP!O416="ThiTN",OR(TONGHOP!Y416=TONGHOP!T416,TONGHOP!Y416=TONGHOP!U416),TONGHOP!P416="TH"),TONGHOP!Y416,"")</f>
        <v/>
      </c>
      <c r="L416" s="7" t="str">
        <f>IF(AND(J416="",K416=""),"",IF(AND(TONGHOP!O416="ThiTN",TONGHOP!P416="TH"),TONGHOP!Z416,""))</f>
        <v/>
      </c>
      <c r="M416" s="7" t="str">
        <f>IF(AND(TONGHOP!O416="ThiTN",AND(TONGHOP!X416&lt;&gt;TONGHOP!T416,TONGHOP!X416&lt;&gt;TONGHOP!U416),TONGHOP!P416="TH"),TONGHOP!X416,"")</f>
        <v/>
      </c>
      <c r="N416" s="7" t="str">
        <f>IF(AND(TONGHOP!O416="ThiTN",AND(TONGHOP!Y416&lt;&gt;TONGHOP!T416,TONGHOP!Y416&lt;&gt;TONGHOP!U416),TONGHOP!P416="TH"),TONGHOP!Y416,"")</f>
        <v/>
      </c>
      <c r="O416" s="7" t="str">
        <f>IF(AND(M416="",N416=""),"",IF(AND(TONGHOP!O416="ThiTN",TONGHOP!P416="TH"),TONGHOP!Z416,""))</f>
        <v/>
      </c>
    </row>
    <row r="417" spans="1:15">
      <c r="A417" s="5" t="str">
        <f>IF(AND(TONGHOP!O417="KTHP",TONGHOP!P417="LT"),TONGHOP!X417,"")</f>
        <v/>
      </c>
      <c r="B417" s="6" t="str">
        <f>IF(AND(TONGHOP!O417="KTHP",TONGHOP!P417="LT"),TONGHOP!Y417,"")</f>
        <v/>
      </c>
      <c r="C417" s="6" t="str">
        <f>IF(AND(TONGHOP!O417="KTHP",TONGHOP!P417="LT"),TONGHOP!Z417,"")</f>
        <v/>
      </c>
      <c r="D417" s="5" t="str">
        <f>IF(AND(TONGHOP!O417="KTHP",TONGHOP!P417="TL"),TONGHOP!X417,"")</f>
        <v/>
      </c>
      <c r="E417" s="6" t="str">
        <f>IF(AND(TONGHOP!O417="KTHP",TONGHOP!P417="TL"),TONGHOP!Y417,"")</f>
        <v/>
      </c>
      <c r="F417" s="6" t="str">
        <f>IF(AND(TONGHOP!O417="KTHP",TONGHOP!P417="TL"),TONGHOP!Z417,"")</f>
        <v/>
      </c>
      <c r="G417" s="7" t="str">
        <f>IF(AND(TONGHOP!O417="ThiTN",TONGHOP!P417="LT"),TONGHOP!X417,"")</f>
        <v/>
      </c>
      <c r="H417" s="7" t="str">
        <f>IF(AND(TONGHOP!O417="ThiTN",TONGHOP!P417="LT"),TONGHOP!Y417,"")</f>
        <v/>
      </c>
      <c r="I417" s="7" t="str">
        <f>IF(AND(G417="",H417=""),"",IF(AND(TONGHOP!O417="ThiTN",TONGHOP!P417="LT"),TONGHOP!Z417,""))</f>
        <v/>
      </c>
      <c r="J417" s="7" t="str">
        <f>IF(AND(TONGHOP!O417="ThiTN",OR(TONGHOP!X417=TONGHOP!T417,TONGHOP!X417=TONGHOP!U417),TONGHOP!P417="TH"),TONGHOP!X417,"")</f>
        <v/>
      </c>
      <c r="K417" s="7" t="str">
        <f>IF(AND(TONGHOP!O417="ThiTN",OR(TONGHOP!Y417=TONGHOP!T417,TONGHOP!Y417=TONGHOP!U417),TONGHOP!P417="TH"),TONGHOP!Y417,"")</f>
        <v/>
      </c>
      <c r="L417" s="7" t="str">
        <f>IF(AND(J417="",K417=""),"",IF(AND(TONGHOP!O417="ThiTN",TONGHOP!P417="TH"),TONGHOP!Z417,""))</f>
        <v/>
      </c>
      <c r="M417" s="7" t="str">
        <f>IF(AND(TONGHOP!O417="ThiTN",AND(TONGHOP!X417&lt;&gt;TONGHOP!T417,TONGHOP!X417&lt;&gt;TONGHOP!U417),TONGHOP!P417="TH"),TONGHOP!X417,"")</f>
        <v/>
      </c>
      <c r="N417" s="7" t="str">
        <f>IF(AND(TONGHOP!O417="ThiTN",AND(TONGHOP!Y417&lt;&gt;TONGHOP!T417,TONGHOP!Y417&lt;&gt;TONGHOP!U417),TONGHOP!P417="TH"),TONGHOP!Y417,"")</f>
        <v/>
      </c>
      <c r="O417" s="7" t="str">
        <f>IF(AND(M417="",N417=""),"",IF(AND(TONGHOP!O417="ThiTN",TONGHOP!P417="TH"),TONGHOP!Z417,""))</f>
        <v/>
      </c>
    </row>
    <row r="418" spans="1:15">
      <c r="A418" s="5" t="str">
        <f>IF(AND(TONGHOP!O418="KTHP",TONGHOP!P418="LT"),TONGHOP!X418,"")</f>
        <v/>
      </c>
      <c r="B418" s="6" t="str">
        <f>IF(AND(TONGHOP!O418="KTHP",TONGHOP!P418="LT"),TONGHOP!Y418,"")</f>
        <v/>
      </c>
      <c r="C418" s="6" t="str">
        <f>IF(AND(TONGHOP!O418="KTHP",TONGHOP!P418="LT"),TONGHOP!Z418,"")</f>
        <v/>
      </c>
      <c r="D418" s="5" t="str">
        <f>IF(AND(TONGHOP!O418="KTHP",TONGHOP!P418="TL"),TONGHOP!X418,"")</f>
        <v/>
      </c>
      <c r="E418" s="6" t="str">
        <f>IF(AND(TONGHOP!O418="KTHP",TONGHOP!P418="TL"),TONGHOP!Y418,"")</f>
        <v/>
      </c>
      <c r="F418" s="6" t="str">
        <f>IF(AND(TONGHOP!O418="KTHP",TONGHOP!P418="TL"),TONGHOP!Z418,"")</f>
        <v/>
      </c>
      <c r="G418" s="7" t="str">
        <f>IF(AND(TONGHOP!O418="ThiTN",TONGHOP!P418="LT"),TONGHOP!X418,"")</f>
        <v/>
      </c>
      <c r="H418" s="7" t="str">
        <f>IF(AND(TONGHOP!O418="ThiTN",TONGHOP!P418="LT"),TONGHOP!Y418,"")</f>
        <v/>
      </c>
      <c r="I418" s="7" t="str">
        <f>IF(AND(G418="",H418=""),"",IF(AND(TONGHOP!O418="ThiTN",TONGHOP!P418="LT"),TONGHOP!Z418,""))</f>
        <v/>
      </c>
      <c r="J418" s="7" t="str">
        <f>IF(AND(TONGHOP!O418="ThiTN",OR(TONGHOP!X418=TONGHOP!T418,TONGHOP!X418=TONGHOP!U418),TONGHOP!P418="TH"),TONGHOP!X418,"")</f>
        <v/>
      </c>
      <c r="K418" s="7" t="str">
        <f>IF(AND(TONGHOP!O418="ThiTN",OR(TONGHOP!Y418=TONGHOP!T418,TONGHOP!Y418=TONGHOP!U418),TONGHOP!P418="TH"),TONGHOP!Y418,"")</f>
        <v/>
      </c>
      <c r="L418" s="7" t="str">
        <f>IF(AND(J418="",K418=""),"",IF(AND(TONGHOP!O418="ThiTN",TONGHOP!P418="TH"),TONGHOP!Z418,""))</f>
        <v/>
      </c>
      <c r="M418" s="7" t="str">
        <f>IF(AND(TONGHOP!O418="ThiTN",AND(TONGHOP!X418&lt;&gt;TONGHOP!T418,TONGHOP!X418&lt;&gt;TONGHOP!U418),TONGHOP!P418="TH"),TONGHOP!X418,"")</f>
        <v/>
      </c>
      <c r="N418" s="7" t="str">
        <f>IF(AND(TONGHOP!O418="ThiTN",AND(TONGHOP!Y418&lt;&gt;TONGHOP!T418,TONGHOP!Y418&lt;&gt;TONGHOP!U418),TONGHOP!P418="TH"),TONGHOP!Y418,"")</f>
        <v/>
      </c>
      <c r="O418" s="7" t="str">
        <f>IF(AND(M418="",N418=""),"",IF(AND(TONGHOP!O418="ThiTN",TONGHOP!P418="TH"),TONGHOP!Z418,""))</f>
        <v/>
      </c>
    </row>
    <row r="419" spans="1:15">
      <c r="A419" s="5" t="str">
        <f>IF(AND(TONGHOP!O419="KTHP",TONGHOP!P419="LT"),TONGHOP!X419,"")</f>
        <v/>
      </c>
      <c r="B419" s="6" t="str">
        <f>IF(AND(TONGHOP!O419="KTHP",TONGHOP!P419="LT"),TONGHOP!Y419,"")</f>
        <v/>
      </c>
      <c r="C419" s="6" t="str">
        <f>IF(AND(TONGHOP!O419="KTHP",TONGHOP!P419="LT"),TONGHOP!Z419,"")</f>
        <v/>
      </c>
      <c r="D419" s="5" t="str">
        <f>IF(AND(TONGHOP!O419="KTHP",TONGHOP!P419="TL"),TONGHOP!X419,"")</f>
        <v/>
      </c>
      <c r="E419" s="6" t="str">
        <f>IF(AND(TONGHOP!O419="KTHP",TONGHOP!P419="TL"),TONGHOP!Y419,"")</f>
        <v/>
      </c>
      <c r="F419" s="6" t="str">
        <f>IF(AND(TONGHOP!O419="KTHP",TONGHOP!P419="TL"),TONGHOP!Z419,"")</f>
        <v/>
      </c>
      <c r="G419" s="7" t="str">
        <f>IF(AND(TONGHOP!O419="ThiTN",TONGHOP!P419="LT"),TONGHOP!X419,"")</f>
        <v/>
      </c>
      <c r="H419" s="7" t="str">
        <f>IF(AND(TONGHOP!O419="ThiTN",TONGHOP!P419="LT"),TONGHOP!Y419,"")</f>
        <v/>
      </c>
      <c r="I419" s="7" t="str">
        <f>IF(AND(G419="",H419=""),"",IF(AND(TONGHOP!O419="ThiTN",TONGHOP!P419="LT"),TONGHOP!Z419,""))</f>
        <v/>
      </c>
      <c r="J419" s="7" t="str">
        <f>IF(AND(TONGHOP!O419="ThiTN",OR(TONGHOP!X419=TONGHOP!T419,TONGHOP!X419=TONGHOP!U419),TONGHOP!P419="TH"),TONGHOP!X419,"")</f>
        <v/>
      </c>
      <c r="K419" s="7" t="str">
        <f>IF(AND(TONGHOP!O419="ThiTN",OR(TONGHOP!Y419=TONGHOP!T419,TONGHOP!Y419=TONGHOP!U419),TONGHOP!P419="TH"),TONGHOP!Y419,"")</f>
        <v/>
      </c>
      <c r="L419" s="7" t="str">
        <f>IF(AND(J419="",K419=""),"",IF(AND(TONGHOP!O419="ThiTN",TONGHOP!P419="TH"),TONGHOP!Z419,""))</f>
        <v/>
      </c>
      <c r="M419" s="7" t="str">
        <f>IF(AND(TONGHOP!O419="ThiTN",AND(TONGHOP!X419&lt;&gt;TONGHOP!T419,TONGHOP!X419&lt;&gt;TONGHOP!U419),TONGHOP!P419="TH"),TONGHOP!X419,"")</f>
        <v/>
      </c>
      <c r="N419" s="7" t="str">
        <f>IF(AND(TONGHOP!O419="ThiTN",AND(TONGHOP!Y419&lt;&gt;TONGHOP!T419,TONGHOP!Y419&lt;&gt;TONGHOP!U419),TONGHOP!P419="TH"),TONGHOP!Y419,"")</f>
        <v/>
      </c>
      <c r="O419" s="7" t="str">
        <f>IF(AND(M419="",N419=""),"",IF(AND(TONGHOP!O419="ThiTN",TONGHOP!P419="TH"),TONGHOP!Z419,""))</f>
        <v/>
      </c>
    </row>
    <row r="420" spans="1:15">
      <c r="A420" s="5" t="str">
        <f>IF(AND(TONGHOP!O420="KTHP",TONGHOP!P420="LT"),TONGHOP!X420,"")</f>
        <v/>
      </c>
      <c r="B420" s="6" t="str">
        <f>IF(AND(TONGHOP!O420="KTHP",TONGHOP!P420="LT"),TONGHOP!Y420,"")</f>
        <v/>
      </c>
      <c r="C420" s="6" t="str">
        <f>IF(AND(TONGHOP!O420="KTHP",TONGHOP!P420="LT"),TONGHOP!Z420,"")</f>
        <v/>
      </c>
      <c r="D420" s="5" t="str">
        <f>IF(AND(TONGHOP!O420="KTHP",TONGHOP!P420="TL"),TONGHOP!X420,"")</f>
        <v/>
      </c>
      <c r="E420" s="6" t="str">
        <f>IF(AND(TONGHOP!O420="KTHP",TONGHOP!P420="TL"),TONGHOP!Y420,"")</f>
        <v/>
      </c>
      <c r="F420" s="6" t="str">
        <f>IF(AND(TONGHOP!O420="KTHP",TONGHOP!P420="TL"),TONGHOP!Z420,"")</f>
        <v/>
      </c>
      <c r="G420" s="7" t="str">
        <f>IF(AND(TONGHOP!O420="ThiTN",TONGHOP!P420="LT"),TONGHOP!X420,"")</f>
        <v/>
      </c>
      <c r="H420" s="7" t="str">
        <f>IF(AND(TONGHOP!O420="ThiTN",TONGHOP!P420="LT"),TONGHOP!Y420,"")</f>
        <v/>
      </c>
      <c r="I420" s="7" t="str">
        <f>IF(AND(G420="",H420=""),"",IF(AND(TONGHOP!O420="ThiTN",TONGHOP!P420="LT"),TONGHOP!Z420,""))</f>
        <v/>
      </c>
      <c r="J420" s="7" t="str">
        <f>IF(AND(TONGHOP!O420="ThiTN",OR(TONGHOP!X420=TONGHOP!T420,TONGHOP!X420=TONGHOP!U420),TONGHOP!P420="TH"),TONGHOP!X420,"")</f>
        <v/>
      </c>
      <c r="K420" s="7" t="str">
        <f>IF(AND(TONGHOP!O420="ThiTN",OR(TONGHOP!Y420=TONGHOP!T420,TONGHOP!Y420=TONGHOP!U420),TONGHOP!P420="TH"),TONGHOP!Y420,"")</f>
        <v/>
      </c>
      <c r="L420" s="7" t="str">
        <f>IF(AND(J420="",K420=""),"",IF(AND(TONGHOP!O420="ThiTN",TONGHOP!P420="TH"),TONGHOP!Z420,""))</f>
        <v/>
      </c>
      <c r="M420" s="7" t="str">
        <f>IF(AND(TONGHOP!O420="ThiTN",AND(TONGHOP!X420&lt;&gt;TONGHOP!T420,TONGHOP!X420&lt;&gt;TONGHOP!U420),TONGHOP!P420="TH"),TONGHOP!X420,"")</f>
        <v/>
      </c>
      <c r="N420" s="7" t="str">
        <f>IF(AND(TONGHOP!O420="ThiTN",AND(TONGHOP!Y420&lt;&gt;TONGHOP!T420,TONGHOP!Y420&lt;&gt;TONGHOP!U420),TONGHOP!P420="TH"),TONGHOP!Y420,"")</f>
        <v/>
      </c>
      <c r="O420" s="7" t="str">
        <f>IF(AND(M420="",N420=""),"",IF(AND(TONGHOP!O420="ThiTN",TONGHOP!P420="TH"),TONGHOP!Z420,""))</f>
        <v/>
      </c>
    </row>
    <row r="421" spans="1:15">
      <c r="A421" s="5" t="str">
        <f>IF(AND(TONGHOP!O421="KTHP",TONGHOP!P421="LT"),TONGHOP!X421,"")</f>
        <v/>
      </c>
      <c r="B421" s="6" t="str">
        <f>IF(AND(TONGHOP!O421="KTHP",TONGHOP!P421="LT"),TONGHOP!Y421,"")</f>
        <v/>
      </c>
      <c r="C421" s="6" t="str">
        <f>IF(AND(TONGHOP!O421="KTHP",TONGHOP!P421="LT"),TONGHOP!Z421,"")</f>
        <v/>
      </c>
      <c r="D421" s="5" t="str">
        <f>IF(AND(TONGHOP!O421="KTHP",TONGHOP!P421="TL"),TONGHOP!X421,"")</f>
        <v/>
      </c>
      <c r="E421" s="6" t="str">
        <f>IF(AND(TONGHOP!O421="KTHP",TONGHOP!P421="TL"),TONGHOP!Y421,"")</f>
        <v/>
      </c>
      <c r="F421" s="6" t="str">
        <f>IF(AND(TONGHOP!O421="KTHP",TONGHOP!P421="TL"),TONGHOP!Z421,"")</f>
        <v/>
      </c>
      <c r="G421" s="7" t="str">
        <f>IF(AND(TONGHOP!O421="ThiTN",TONGHOP!P421="LT"),TONGHOP!X421,"")</f>
        <v/>
      </c>
      <c r="H421" s="7" t="str">
        <f>IF(AND(TONGHOP!O421="ThiTN",TONGHOP!P421="LT"),TONGHOP!Y421,"")</f>
        <v/>
      </c>
      <c r="I421" s="7" t="str">
        <f>IF(AND(G421="",H421=""),"",IF(AND(TONGHOP!O421="ThiTN",TONGHOP!P421="LT"),TONGHOP!Z421,""))</f>
        <v/>
      </c>
      <c r="J421" s="7" t="str">
        <f>IF(AND(TONGHOP!O421="ThiTN",OR(TONGHOP!X421=TONGHOP!T421,TONGHOP!X421=TONGHOP!U421),TONGHOP!P421="TH"),TONGHOP!X421,"")</f>
        <v/>
      </c>
      <c r="K421" s="7" t="str">
        <f>IF(AND(TONGHOP!O421="ThiTN",OR(TONGHOP!Y421=TONGHOP!T421,TONGHOP!Y421=TONGHOP!U421),TONGHOP!P421="TH"),TONGHOP!Y421,"")</f>
        <v/>
      </c>
      <c r="L421" s="7" t="str">
        <f>IF(AND(J421="",K421=""),"",IF(AND(TONGHOP!O421="ThiTN",TONGHOP!P421="TH"),TONGHOP!Z421,""))</f>
        <v/>
      </c>
      <c r="M421" s="7" t="str">
        <f>IF(AND(TONGHOP!O421="ThiTN",AND(TONGHOP!X421&lt;&gt;TONGHOP!T421,TONGHOP!X421&lt;&gt;TONGHOP!U421),TONGHOP!P421="TH"),TONGHOP!X421,"")</f>
        <v/>
      </c>
      <c r="N421" s="7" t="str">
        <f>IF(AND(TONGHOP!O421="ThiTN",AND(TONGHOP!Y421&lt;&gt;TONGHOP!T421,TONGHOP!Y421&lt;&gt;TONGHOP!U421),TONGHOP!P421="TH"),TONGHOP!Y421,"")</f>
        <v/>
      </c>
      <c r="O421" s="7" t="str">
        <f>IF(AND(M421="",N421=""),"",IF(AND(TONGHOP!O421="ThiTN",TONGHOP!P421="TH"),TONGHOP!Z421,""))</f>
        <v/>
      </c>
    </row>
    <row r="422" spans="1:15">
      <c r="A422" s="5" t="str">
        <f>IF(AND(TONGHOP!O422="KTHP",TONGHOP!P422="LT"),TONGHOP!X422,"")</f>
        <v/>
      </c>
      <c r="B422" s="6" t="str">
        <f>IF(AND(TONGHOP!O422="KTHP",TONGHOP!P422="LT"),TONGHOP!Y422,"")</f>
        <v/>
      </c>
      <c r="C422" s="6" t="str">
        <f>IF(AND(TONGHOP!O422="KTHP",TONGHOP!P422="LT"),TONGHOP!Z422,"")</f>
        <v/>
      </c>
      <c r="D422" s="5" t="str">
        <f>IF(AND(TONGHOP!O422="KTHP",TONGHOP!P422="TL"),TONGHOP!X422,"")</f>
        <v/>
      </c>
      <c r="E422" s="6" t="str">
        <f>IF(AND(TONGHOP!O422="KTHP",TONGHOP!P422="TL"),TONGHOP!Y422,"")</f>
        <v/>
      </c>
      <c r="F422" s="6" t="str">
        <f>IF(AND(TONGHOP!O422="KTHP",TONGHOP!P422="TL"),TONGHOP!Z422,"")</f>
        <v/>
      </c>
      <c r="G422" s="7" t="str">
        <f>IF(AND(TONGHOP!O422="ThiTN",TONGHOP!P422="LT"),TONGHOP!X422,"")</f>
        <v/>
      </c>
      <c r="H422" s="7" t="str">
        <f>IF(AND(TONGHOP!O422="ThiTN",TONGHOP!P422="LT"),TONGHOP!Y422,"")</f>
        <v/>
      </c>
      <c r="I422" s="7" t="str">
        <f>IF(AND(G422="",H422=""),"",IF(AND(TONGHOP!O422="ThiTN",TONGHOP!P422="LT"),TONGHOP!Z422,""))</f>
        <v/>
      </c>
      <c r="J422" s="7" t="str">
        <f>IF(AND(TONGHOP!O422="ThiTN",OR(TONGHOP!X422=TONGHOP!T422,TONGHOP!X422=TONGHOP!U422),TONGHOP!P422="TH"),TONGHOP!X422,"")</f>
        <v/>
      </c>
      <c r="K422" s="7" t="str">
        <f>IF(AND(TONGHOP!O422="ThiTN",OR(TONGHOP!Y422=TONGHOP!T422,TONGHOP!Y422=TONGHOP!U422),TONGHOP!P422="TH"),TONGHOP!Y422,"")</f>
        <v/>
      </c>
      <c r="L422" s="7" t="str">
        <f>IF(AND(J422="",K422=""),"",IF(AND(TONGHOP!O422="ThiTN",TONGHOP!P422="TH"),TONGHOP!Z422,""))</f>
        <v/>
      </c>
      <c r="M422" s="7" t="str">
        <f>IF(AND(TONGHOP!O422="ThiTN",AND(TONGHOP!X422&lt;&gt;TONGHOP!T422,TONGHOP!X422&lt;&gt;TONGHOP!U422),TONGHOP!P422="TH"),TONGHOP!X422,"")</f>
        <v/>
      </c>
      <c r="N422" s="7" t="str">
        <f>IF(AND(TONGHOP!O422="ThiTN",AND(TONGHOP!Y422&lt;&gt;TONGHOP!T422,TONGHOP!Y422&lt;&gt;TONGHOP!U422),TONGHOP!P422="TH"),TONGHOP!Y422,"")</f>
        <v/>
      </c>
      <c r="O422" s="7" t="str">
        <f>IF(AND(M422="",N422=""),"",IF(AND(TONGHOP!O422="ThiTN",TONGHOP!P422="TH"),TONGHOP!Z422,""))</f>
        <v/>
      </c>
    </row>
    <row r="423" spans="1:15">
      <c r="A423" s="5" t="str">
        <f>IF(AND(TONGHOP!O423="KTHP",TONGHOP!P423="LT"),TONGHOP!X423,"")</f>
        <v/>
      </c>
      <c r="B423" s="6" t="str">
        <f>IF(AND(TONGHOP!O423="KTHP",TONGHOP!P423="LT"),TONGHOP!Y423,"")</f>
        <v/>
      </c>
      <c r="C423" s="6" t="str">
        <f>IF(AND(TONGHOP!O423="KTHP",TONGHOP!P423="LT"),TONGHOP!Z423,"")</f>
        <v/>
      </c>
      <c r="D423" s="5" t="str">
        <f>IF(AND(TONGHOP!O423="KTHP",TONGHOP!P423="TL"),TONGHOP!X423,"")</f>
        <v/>
      </c>
      <c r="E423" s="6" t="str">
        <f>IF(AND(TONGHOP!O423="KTHP",TONGHOP!P423="TL"),TONGHOP!Y423,"")</f>
        <v/>
      </c>
      <c r="F423" s="6" t="str">
        <f>IF(AND(TONGHOP!O423="KTHP",TONGHOP!P423="TL"),TONGHOP!Z423,"")</f>
        <v/>
      </c>
      <c r="G423" s="7" t="str">
        <f>IF(AND(TONGHOP!O423="ThiTN",TONGHOP!P423="LT"),TONGHOP!X423,"")</f>
        <v/>
      </c>
      <c r="H423" s="7" t="str">
        <f>IF(AND(TONGHOP!O423="ThiTN",TONGHOP!P423="LT"),TONGHOP!Y423,"")</f>
        <v/>
      </c>
      <c r="I423" s="7" t="str">
        <f>IF(AND(G423="",H423=""),"",IF(AND(TONGHOP!O423="ThiTN",TONGHOP!P423="LT"),TONGHOP!Z423,""))</f>
        <v/>
      </c>
      <c r="J423" s="7" t="str">
        <f>IF(AND(TONGHOP!O423="ThiTN",OR(TONGHOP!X423=TONGHOP!T423,TONGHOP!X423=TONGHOP!U423),TONGHOP!P423="TH"),TONGHOP!X423,"")</f>
        <v/>
      </c>
      <c r="K423" s="7" t="str">
        <f>IF(AND(TONGHOP!O423="ThiTN",OR(TONGHOP!Y423=TONGHOP!T423,TONGHOP!Y423=TONGHOP!U423),TONGHOP!P423="TH"),TONGHOP!Y423,"")</f>
        <v/>
      </c>
      <c r="L423" s="7" t="str">
        <f>IF(AND(J423="",K423=""),"",IF(AND(TONGHOP!O423="ThiTN",TONGHOP!P423="TH"),TONGHOP!Z423,""))</f>
        <v/>
      </c>
      <c r="M423" s="7" t="str">
        <f>IF(AND(TONGHOP!O423="ThiTN",AND(TONGHOP!X423&lt;&gt;TONGHOP!T423,TONGHOP!X423&lt;&gt;TONGHOP!U423),TONGHOP!P423="TH"),TONGHOP!X423,"")</f>
        <v/>
      </c>
      <c r="N423" s="7" t="str">
        <f>IF(AND(TONGHOP!O423="ThiTN",AND(TONGHOP!Y423&lt;&gt;TONGHOP!T423,TONGHOP!Y423&lt;&gt;TONGHOP!U423),TONGHOP!P423="TH"),TONGHOP!Y423,"")</f>
        <v/>
      </c>
      <c r="O423" s="7" t="str">
        <f>IF(AND(M423="",N423=""),"",IF(AND(TONGHOP!O423="ThiTN",TONGHOP!P423="TH"),TONGHOP!Z423,""))</f>
        <v/>
      </c>
    </row>
    <row r="424" spans="1:15">
      <c r="A424" s="5" t="str">
        <f>IF(AND(TONGHOP!O424="KTHP",TONGHOP!P424="LT"),TONGHOP!X424,"")</f>
        <v/>
      </c>
      <c r="B424" s="6" t="str">
        <f>IF(AND(TONGHOP!O424="KTHP",TONGHOP!P424="LT"),TONGHOP!Y424,"")</f>
        <v/>
      </c>
      <c r="C424" s="6" t="str">
        <f>IF(AND(TONGHOP!O424="KTHP",TONGHOP!P424="LT"),TONGHOP!Z424,"")</f>
        <v/>
      </c>
      <c r="D424" s="5" t="str">
        <f>IF(AND(TONGHOP!O424="KTHP",TONGHOP!P424="TL"),TONGHOP!X424,"")</f>
        <v/>
      </c>
      <c r="E424" s="6" t="str">
        <f>IF(AND(TONGHOP!O424="KTHP",TONGHOP!P424="TL"),TONGHOP!Y424,"")</f>
        <v/>
      </c>
      <c r="F424" s="6" t="str">
        <f>IF(AND(TONGHOP!O424="KTHP",TONGHOP!P424="TL"),TONGHOP!Z424,"")</f>
        <v/>
      </c>
      <c r="G424" s="7" t="str">
        <f>IF(AND(TONGHOP!O424="ThiTN",TONGHOP!P424="LT"),TONGHOP!X424,"")</f>
        <v/>
      </c>
      <c r="H424" s="7" t="str">
        <f>IF(AND(TONGHOP!O424="ThiTN",TONGHOP!P424="LT"),TONGHOP!Y424,"")</f>
        <v/>
      </c>
      <c r="I424" s="7" t="str">
        <f>IF(AND(G424="",H424=""),"",IF(AND(TONGHOP!O424="ThiTN",TONGHOP!P424="LT"),TONGHOP!Z424,""))</f>
        <v/>
      </c>
      <c r="J424" s="7" t="str">
        <f>IF(AND(TONGHOP!O424="ThiTN",OR(TONGHOP!X424=TONGHOP!T424,TONGHOP!X424=TONGHOP!U424),TONGHOP!P424="TH"),TONGHOP!X424,"")</f>
        <v/>
      </c>
      <c r="K424" s="7" t="str">
        <f>IF(AND(TONGHOP!O424="ThiTN",OR(TONGHOP!Y424=TONGHOP!T424,TONGHOP!Y424=TONGHOP!U424),TONGHOP!P424="TH"),TONGHOP!Y424,"")</f>
        <v/>
      </c>
      <c r="L424" s="7" t="str">
        <f>IF(AND(J424="",K424=""),"",IF(AND(TONGHOP!O424="ThiTN",TONGHOP!P424="TH"),TONGHOP!Z424,""))</f>
        <v/>
      </c>
      <c r="M424" s="7" t="str">
        <f>IF(AND(TONGHOP!O424="ThiTN",AND(TONGHOP!X424&lt;&gt;TONGHOP!T424,TONGHOP!X424&lt;&gt;TONGHOP!U424),TONGHOP!P424="TH"),TONGHOP!X424,"")</f>
        <v/>
      </c>
      <c r="N424" s="7" t="str">
        <f>IF(AND(TONGHOP!O424="ThiTN",AND(TONGHOP!Y424&lt;&gt;TONGHOP!T424,TONGHOP!Y424&lt;&gt;TONGHOP!U424),TONGHOP!P424="TH"),TONGHOP!Y424,"")</f>
        <v/>
      </c>
      <c r="O424" s="7" t="str">
        <f>IF(AND(M424="",N424=""),"",IF(AND(TONGHOP!O424="ThiTN",TONGHOP!P424="TH"),TONGHOP!Z424,""))</f>
        <v/>
      </c>
    </row>
    <row r="425" spans="1:15">
      <c r="A425" s="5" t="str">
        <f>IF(AND(TONGHOP!O425="KTHP",TONGHOP!P425="LT"),TONGHOP!X425,"")</f>
        <v/>
      </c>
      <c r="B425" s="6" t="str">
        <f>IF(AND(TONGHOP!O425="KTHP",TONGHOP!P425="LT"),TONGHOP!Y425,"")</f>
        <v/>
      </c>
      <c r="C425" s="6" t="str">
        <f>IF(AND(TONGHOP!O425="KTHP",TONGHOP!P425="LT"),TONGHOP!Z425,"")</f>
        <v/>
      </c>
      <c r="D425" s="5" t="str">
        <f>IF(AND(TONGHOP!O425="KTHP",TONGHOP!P425="TL"),TONGHOP!X425,"")</f>
        <v/>
      </c>
      <c r="E425" s="6" t="str">
        <f>IF(AND(TONGHOP!O425="KTHP",TONGHOP!P425="TL"),TONGHOP!Y425,"")</f>
        <v/>
      </c>
      <c r="F425" s="6" t="str">
        <f>IF(AND(TONGHOP!O425="KTHP",TONGHOP!P425="TL"),TONGHOP!Z425,"")</f>
        <v/>
      </c>
      <c r="G425" s="7" t="str">
        <f>IF(AND(TONGHOP!O425="ThiTN",TONGHOP!P425="LT"),TONGHOP!X425,"")</f>
        <v/>
      </c>
      <c r="H425" s="7" t="str">
        <f>IF(AND(TONGHOP!O425="ThiTN",TONGHOP!P425="LT"),TONGHOP!Y425,"")</f>
        <v/>
      </c>
      <c r="I425" s="7" t="str">
        <f>IF(AND(G425="",H425=""),"",IF(AND(TONGHOP!O425="ThiTN",TONGHOP!P425="LT"),TONGHOP!Z425,""))</f>
        <v/>
      </c>
      <c r="J425" s="7" t="str">
        <f>IF(AND(TONGHOP!O425="ThiTN",OR(TONGHOP!X425=TONGHOP!T425,TONGHOP!X425=TONGHOP!U425),TONGHOP!P425="TH"),TONGHOP!X425,"")</f>
        <v/>
      </c>
      <c r="K425" s="7" t="str">
        <f>IF(AND(TONGHOP!O425="ThiTN",OR(TONGHOP!Y425=TONGHOP!T425,TONGHOP!Y425=TONGHOP!U425),TONGHOP!P425="TH"),TONGHOP!Y425,"")</f>
        <v/>
      </c>
      <c r="L425" s="7" t="str">
        <f>IF(AND(J425="",K425=""),"",IF(AND(TONGHOP!O425="ThiTN",TONGHOP!P425="TH"),TONGHOP!Z425,""))</f>
        <v/>
      </c>
      <c r="M425" s="7" t="str">
        <f>IF(AND(TONGHOP!O425="ThiTN",AND(TONGHOP!X425&lt;&gt;TONGHOP!T425,TONGHOP!X425&lt;&gt;TONGHOP!U425),TONGHOP!P425="TH"),TONGHOP!X425,"")</f>
        <v/>
      </c>
      <c r="N425" s="7" t="str">
        <f>IF(AND(TONGHOP!O425="ThiTN",AND(TONGHOP!Y425&lt;&gt;TONGHOP!T425,TONGHOP!Y425&lt;&gt;TONGHOP!U425),TONGHOP!P425="TH"),TONGHOP!Y425,"")</f>
        <v/>
      </c>
      <c r="O425" s="7" t="str">
        <f>IF(AND(M425="",N425=""),"",IF(AND(TONGHOP!O425="ThiTN",TONGHOP!P425="TH"),TONGHOP!Z425,""))</f>
        <v/>
      </c>
    </row>
    <row r="426" spans="1:15">
      <c r="A426" s="5" t="str">
        <f>IF(AND(TONGHOP!O426="KTHP",TONGHOP!P426="LT"),TONGHOP!X426,"")</f>
        <v/>
      </c>
      <c r="B426" s="6" t="str">
        <f>IF(AND(TONGHOP!O426="KTHP",TONGHOP!P426="LT"),TONGHOP!Y426,"")</f>
        <v/>
      </c>
      <c r="C426" s="6" t="str">
        <f>IF(AND(TONGHOP!O426="KTHP",TONGHOP!P426="LT"),TONGHOP!Z426,"")</f>
        <v/>
      </c>
      <c r="D426" s="5" t="str">
        <f>IF(AND(TONGHOP!O426="KTHP",TONGHOP!P426="TL"),TONGHOP!X426,"")</f>
        <v/>
      </c>
      <c r="E426" s="6" t="str">
        <f>IF(AND(TONGHOP!O426="KTHP",TONGHOP!P426="TL"),TONGHOP!Y426,"")</f>
        <v/>
      </c>
      <c r="F426" s="6" t="str">
        <f>IF(AND(TONGHOP!O426="KTHP",TONGHOP!P426="TL"),TONGHOP!Z426,"")</f>
        <v/>
      </c>
      <c r="G426" s="7" t="str">
        <f>IF(AND(TONGHOP!O426="ThiTN",TONGHOP!P426="LT"),TONGHOP!X426,"")</f>
        <v/>
      </c>
      <c r="H426" s="7" t="str">
        <f>IF(AND(TONGHOP!O426="ThiTN",TONGHOP!P426="LT"),TONGHOP!Y426,"")</f>
        <v/>
      </c>
      <c r="I426" s="7" t="str">
        <f>IF(AND(G426="",H426=""),"",IF(AND(TONGHOP!O426="ThiTN",TONGHOP!P426="LT"),TONGHOP!Z426,""))</f>
        <v/>
      </c>
      <c r="J426" s="7" t="str">
        <f>IF(AND(TONGHOP!O426="ThiTN",OR(TONGHOP!X426=TONGHOP!T426,TONGHOP!X426=TONGHOP!U426),TONGHOP!P426="TH"),TONGHOP!X426,"")</f>
        <v/>
      </c>
      <c r="K426" s="7" t="str">
        <f>IF(AND(TONGHOP!O426="ThiTN",OR(TONGHOP!Y426=TONGHOP!T426,TONGHOP!Y426=TONGHOP!U426),TONGHOP!P426="TH"),TONGHOP!Y426,"")</f>
        <v/>
      </c>
      <c r="L426" s="7" t="str">
        <f>IF(AND(J426="",K426=""),"",IF(AND(TONGHOP!O426="ThiTN",TONGHOP!P426="TH"),TONGHOP!Z426,""))</f>
        <v/>
      </c>
      <c r="M426" s="7" t="str">
        <f>IF(AND(TONGHOP!O426="ThiTN",AND(TONGHOP!X426&lt;&gt;TONGHOP!T426,TONGHOP!X426&lt;&gt;TONGHOP!U426),TONGHOP!P426="TH"),TONGHOP!X426,"")</f>
        <v/>
      </c>
      <c r="N426" s="7" t="str">
        <f>IF(AND(TONGHOP!O426="ThiTN",AND(TONGHOP!Y426&lt;&gt;TONGHOP!T426,TONGHOP!Y426&lt;&gt;TONGHOP!U426),TONGHOP!P426="TH"),TONGHOP!Y426,"")</f>
        <v/>
      </c>
      <c r="O426" s="7" t="str">
        <f>IF(AND(M426="",N426=""),"",IF(AND(TONGHOP!O426="ThiTN",TONGHOP!P426="TH"),TONGHOP!Z426,""))</f>
        <v/>
      </c>
    </row>
    <row r="427" spans="1:15">
      <c r="A427" s="5" t="str">
        <f>IF(AND(TONGHOP!O427="KTHP",TONGHOP!P427="LT"),TONGHOP!X427,"")</f>
        <v/>
      </c>
      <c r="B427" s="6" t="str">
        <f>IF(AND(TONGHOP!O427="KTHP",TONGHOP!P427="LT"),TONGHOP!Y427,"")</f>
        <v/>
      </c>
      <c r="C427" s="6" t="str">
        <f>IF(AND(TONGHOP!O427="KTHP",TONGHOP!P427="LT"),TONGHOP!Z427,"")</f>
        <v/>
      </c>
      <c r="D427" s="5" t="str">
        <f>IF(AND(TONGHOP!O427="KTHP",TONGHOP!P427="TL"),TONGHOP!X427,"")</f>
        <v/>
      </c>
      <c r="E427" s="6" t="str">
        <f>IF(AND(TONGHOP!O427="KTHP",TONGHOP!P427="TL"),TONGHOP!Y427,"")</f>
        <v/>
      </c>
      <c r="F427" s="6" t="str">
        <f>IF(AND(TONGHOP!O427="KTHP",TONGHOP!P427="TL"),TONGHOP!Z427,"")</f>
        <v/>
      </c>
      <c r="G427" s="7" t="str">
        <f>IF(AND(TONGHOP!O427="ThiTN",TONGHOP!P427="LT"),TONGHOP!X427,"")</f>
        <v/>
      </c>
      <c r="H427" s="7" t="str">
        <f>IF(AND(TONGHOP!O427="ThiTN",TONGHOP!P427="LT"),TONGHOP!Y427,"")</f>
        <v/>
      </c>
      <c r="I427" s="7" t="str">
        <f>IF(AND(G427="",H427=""),"",IF(AND(TONGHOP!O427="ThiTN",TONGHOP!P427="LT"),TONGHOP!Z427,""))</f>
        <v/>
      </c>
      <c r="J427" s="7" t="str">
        <f>IF(AND(TONGHOP!O427="ThiTN",OR(TONGHOP!X427=TONGHOP!T427,TONGHOP!X427=TONGHOP!U427),TONGHOP!P427="TH"),TONGHOP!X427,"")</f>
        <v/>
      </c>
      <c r="K427" s="7" t="str">
        <f>IF(AND(TONGHOP!O427="ThiTN",OR(TONGHOP!Y427=TONGHOP!T427,TONGHOP!Y427=TONGHOP!U427),TONGHOP!P427="TH"),TONGHOP!Y427,"")</f>
        <v/>
      </c>
      <c r="L427" s="7" t="str">
        <f>IF(AND(J427="",K427=""),"",IF(AND(TONGHOP!O427="ThiTN",TONGHOP!P427="TH"),TONGHOP!Z427,""))</f>
        <v/>
      </c>
      <c r="M427" s="7" t="str">
        <f>IF(AND(TONGHOP!O427="ThiTN",AND(TONGHOP!X427&lt;&gt;TONGHOP!T427,TONGHOP!X427&lt;&gt;TONGHOP!U427),TONGHOP!P427="TH"),TONGHOP!X427,"")</f>
        <v/>
      </c>
      <c r="N427" s="7" t="str">
        <f>IF(AND(TONGHOP!O427="ThiTN",AND(TONGHOP!Y427&lt;&gt;TONGHOP!T427,TONGHOP!Y427&lt;&gt;TONGHOP!U427),TONGHOP!P427="TH"),TONGHOP!Y427,"")</f>
        <v/>
      </c>
      <c r="O427" s="7" t="str">
        <f>IF(AND(M427="",N427=""),"",IF(AND(TONGHOP!O427="ThiTN",TONGHOP!P427="TH"),TONGHOP!Z427,""))</f>
        <v/>
      </c>
    </row>
    <row r="428" spans="1:15">
      <c r="A428" s="5" t="str">
        <f>IF(AND(TONGHOP!O428="KTHP",TONGHOP!P428="LT"),TONGHOP!X428,"")</f>
        <v/>
      </c>
      <c r="B428" s="6" t="str">
        <f>IF(AND(TONGHOP!O428="KTHP",TONGHOP!P428="LT"),TONGHOP!Y428,"")</f>
        <v/>
      </c>
      <c r="C428" s="6" t="str">
        <f>IF(AND(TONGHOP!O428="KTHP",TONGHOP!P428="LT"),TONGHOP!Z428,"")</f>
        <v/>
      </c>
      <c r="D428" s="5" t="str">
        <f>IF(AND(TONGHOP!O428="KTHP",TONGHOP!P428="TL"),TONGHOP!X428,"")</f>
        <v/>
      </c>
      <c r="E428" s="6" t="str">
        <f>IF(AND(TONGHOP!O428="KTHP",TONGHOP!P428="TL"),TONGHOP!Y428,"")</f>
        <v/>
      </c>
      <c r="F428" s="6" t="str">
        <f>IF(AND(TONGHOP!O428="KTHP",TONGHOP!P428="TL"),TONGHOP!Z428,"")</f>
        <v/>
      </c>
      <c r="G428" s="7" t="str">
        <f>IF(AND(TONGHOP!O428="ThiTN",TONGHOP!P428="LT"),TONGHOP!X428,"")</f>
        <v/>
      </c>
      <c r="H428" s="7" t="str">
        <f>IF(AND(TONGHOP!O428="ThiTN",TONGHOP!P428="LT"),TONGHOP!Y428,"")</f>
        <v/>
      </c>
      <c r="I428" s="7" t="str">
        <f>IF(AND(G428="",H428=""),"",IF(AND(TONGHOP!O428="ThiTN",TONGHOP!P428="LT"),TONGHOP!Z428,""))</f>
        <v/>
      </c>
      <c r="J428" s="7" t="str">
        <f>IF(AND(TONGHOP!O428="ThiTN",OR(TONGHOP!X428=TONGHOP!T428,TONGHOP!X428=TONGHOP!U428),TONGHOP!P428="TH"),TONGHOP!X428,"")</f>
        <v/>
      </c>
      <c r="K428" s="7" t="str">
        <f>IF(AND(TONGHOP!O428="ThiTN",OR(TONGHOP!Y428=TONGHOP!T428,TONGHOP!Y428=TONGHOP!U428),TONGHOP!P428="TH"),TONGHOP!Y428,"")</f>
        <v/>
      </c>
      <c r="L428" s="7" t="str">
        <f>IF(AND(J428="",K428=""),"",IF(AND(TONGHOP!O428="ThiTN",TONGHOP!P428="TH"),TONGHOP!Z428,""))</f>
        <v/>
      </c>
      <c r="M428" s="7" t="str">
        <f>IF(AND(TONGHOP!O428="ThiTN",AND(TONGHOP!X428&lt;&gt;TONGHOP!T428,TONGHOP!X428&lt;&gt;TONGHOP!U428),TONGHOP!P428="TH"),TONGHOP!X428,"")</f>
        <v/>
      </c>
      <c r="N428" s="7" t="str">
        <f>IF(AND(TONGHOP!O428="ThiTN",AND(TONGHOP!Y428&lt;&gt;TONGHOP!T428,TONGHOP!Y428&lt;&gt;TONGHOP!U428),TONGHOP!P428="TH"),TONGHOP!Y428,"")</f>
        <v/>
      </c>
      <c r="O428" s="7" t="str">
        <f>IF(AND(M428="",N428=""),"",IF(AND(TONGHOP!O428="ThiTN",TONGHOP!P428="TH"),TONGHOP!Z428,""))</f>
        <v/>
      </c>
    </row>
    <row r="429" spans="1:15">
      <c r="A429" s="5" t="str">
        <f>IF(AND(TONGHOP!O429="KTHP",TONGHOP!P429="LT"),TONGHOP!X429,"")</f>
        <v/>
      </c>
      <c r="B429" s="6" t="str">
        <f>IF(AND(TONGHOP!O429="KTHP",TONGHOP!P429="LT"),TONGHOP!Y429,"")</f>
        <v/>
      </c>
      <c r="C429" s="6" t="str">
        <f>IF(AND(TONGHOP!O429="KTHP",TONGHOP!P429="LT"),TONGHOP!Z429,"")</f>
        <v/>
      </c>
      <c r="D429" s="5" t="str">
        <f>IF(AND(TONGHOP!O429="KTHP",TONGHOP!P429="TL"),TONGHOP!X429,"")</f>
        <v/>
      </c>
      <c r="E429" s="6" t="str">
        <f>IF(AND(TONGHOP!O429="KTHP",TONGHOP!P429="TL"),TONGHOP!Y429,"")</f>
        <v/>
      </c>
      <c r="F429" s="6" t="str">
        <f>IF(AND(TONGHOP!O429="KTHP",TONGHOP!P429="TL"),TONGHOP!Z429,"")</f>
        <v/>
      </c>
      <c r="G429" s="7" t="str">
        <f>IF(AND(TONGHOP!O429="ThiTN",TONGHOP!P429="LT"),TONGHOP!X429,"")</f>
        <v/>
      </c>
      <c r="H429" s="7" t="str">
        <f>IF(AND(TONGHOP!O429="ThiTN",TONGHOP!P429="LT"),TONGHOP!Y429,"")</f>
        <v/>
      </c>
      <c r="I429" s="7" t="str">
        <f>IF(AND(G429="",H429=""),"",IF(AND(TONGHOP!O429="ThiTN",TONGHOP!P429="LT"),TONGHOP!Z429,""))</f>
        <v/>
      </c>
      <c r="J429" s="7" t="str">
        <f>IF(AND(TONGHOP!O429="ThiTN",OR(TONGHOP!X429=TONGHOP!T429,TONGHOP!X429=TONGHOP!U429),TONGHOP!P429="TH"),TONGHOP!X429,"")</f>
        <v/>
      </c>
      <c r="K429" s="7" t="str">
        <f>IF(AND(TONGHOP!O429="ThiTN",OR(TONGHOP!Y429=TONGHOP!T429,TONGHOP!Y429=TONGHOP!U429),TONGHOP!P429="TH"),TONGHOP!Y429,"")</f>
        <v/>
      </c>
      <c r="L429" s="7" t="str">
        <f>IF(AND(J429="",K429=""),"",IF(AND(TONGHOP!O429="ThiTN",TONGHOP!P429="TH"),TONGHOP!Z429,""))</f>
        <v/>
      </c>
      <c r="M429" s="7" t="str">
        <f>IF(AND(TONGHOP!O429="ThiTN",AND(TONGHOP!X429&lt;&gt;TONGHOP!T429,TONGHOP!X429&lt;&gt;TONGHOP!U429),TONGHOP!P429="TH"),TONGHOP!X429,"")</f>
        <v/>
      </c>
      <c r="N429" s="7" t="str">
        <f>IF(AND(TONGHOP!O429="ThiTN",AND(TONGHOP!Y429&lt;&gt;TONGHOP!T429,TONGHOP!Y429&lt;&gt;TONGHOP!U429),TONGHOP!P429="TH"),TONGHOP!Y429,"")</f>
        <v/>
      </c>
      <c r="O429" s="7" t="str">
        <f>IF(AND(M429="",N429=""),"",IF(AND(TONGHOP!O429="ThiTN",TONGHOP!P429="TH"),TONGHOP!Z429,""))</f>
        <v/>
      </c>
    </row>
    <row r="430" spans="1:15">
      <c r="A430" s="5" t="str">
        <f>IF(AND(TONGHOP!O430="KTHP",TONGHOP!P430="LT"),TONGHOP!X430,"")</f>
        <v/>
      </c>
      <c r="B430" s="6" t="str">
        <f>IF(AND(TONGHOP!O430="KTHP",TONGHOP!P430="LT"),TONGHOP!Y430,"")</f>
        <v/>
      </c>
      <c r="C430" s="6" t="str">
        <f>IF(AND(TONGHOP!O430="KTHP",TONGHOP!P430="LT"),TONGHOP!Z430,"")</f>
        <v/>
      </c>
      <c r="D430" s="5" t="str">
        <f>IF(AND(TONGHOP!O430="KTHP",TONGHOP!P430="TL"),TONGHOP!X430,"")</f>
        <v/>
      </c>
      <c r="E430" s="6" t="str">
        <f>IF(AND(TONGHOP!O430="KTHP",TONGHOP!P430="TL"),TONGHOP!Y430,"")</f>
        <v/>
      </c>
      <c r="F430" s="6" t="str">
        <f>IF(AND(TONGHOP!O430="KTHP",TONGHOP!P430="TL"),TONGHOP!Z430,"")</f>
        <v/>
      </c>
      <c r="G430" s="7" t="str">
        <f>IF(AND(TONGHOP!O430="ThiTN",TONGHOP!P430="LT"),TONGHOP!X430,"")</f>
        <v/>
      </c>
      <c r="H430" s="7" t="str">
        <f>IF(AND(TONGHOP!O430="ThiTN",TONGHOP!P430="LT"),TONGHOP!Y430,"")</f>
        <v/>
      </c>
      <c r="I430" s="7" t="str">
        <f>IF(AND(G430="",H430=""),"",IF(AND(TONGHOP!O430="ThiTN",TONGHOP!P430="LT"),TONGHOP!Z430,""))</f>
        <v/>
      </c>
      <c r="J430" s="7" t="str">
        <f>IF(AND(TONGHOP!O430="ThiTN",OR(TONGHOP!X430=TONGHOP!T430,TONGHOP!X430=TONGHOP!U430),TONGHOP!P430="TH"),TONGHOP!X430,"")</f>
        <v/>
      </c>
      <c r="K430" s="7" t="str">
        <f>IF(AND(TONGHOP!O430="ThiTN",OR(TONGHOP!Y430=TONGHOP!T430,TONGHOP!Y430=TONGHOP!U430),TONGHOP!P430="TH"),TONGHOP!Y430,"")</f>
        <v/>
      </c>
      <c r="L430" s="7" t="str">
        <f>IF(AND(J430="",K430=""),"",IF(AND(TONGHOP!O430="ThiTN",TONGHOP!P430="TH"),TONGHOP!Z430,""))</f>
        <v/>
      </c>
      <c r="M430" s="7" t="str">
        <f>IF(AND(TONGHOP!O430="ThiTN",AND(TONGHOP!X430&lt;&gt;TONGHOP!T430,TONGHOP!X430&lt;&gt;TONGHOP!U430),TONGHOP!P430="TH"),TONGHOP!X430,"")</f>
        <v/>
      </c>
      <c r="N430" s="7" t="str">
        <f>IF(AND(TONGHOP!O430="ThiTN",AND(TONGHOP!Y430&lt;&gt;TONGHOP!T430,TONGHOP!Y430&lt;&gt;TONGHOP!U430),TONGHOP!P430="TH"),TONGHOP!Y430,"")</f>
        <v/>
      </c>
      <c r="O430" s="7" t="str">
        <f>IF(AND(M430="",N430=""),"",IF(AND(TONGHOP!O430="ThiTN",TONGHOP!P430="TH"),TONGHOP!Z430,""))</f>
        <v/>
      </c>
    </row>
    <row r="431" spans="1:15">
      <c r="A431" s="5" t="str">
        <f>IF(AND(TONGHOP!O431="KTHP",TONGHOP!P431="LT"),TONGHOP!X431,"")</f>
        <v/>
      </c>
      <c r="B431" s="6" t="str">
        <f>IF(AND(TONGHOP!O431="KTHP",TONGHOP!P431="LT"),TONGHOP!Y431,"")</f>
        <v/>
      </c>
      <c r="C431" s="6" t="str">
        <f>IF(AND(TONGHOP!O431="KTHP",TONGHOP!P431="LT"),TONGHOP!Z431,"")</f>
        <v/>
      </c>
      <c r="D431" s="5" t="str">
        <f>IF(AND(TONGHOP!O431="KTHP",TONGHOP!P431="TL"),TONGHOP!X431,"")</f>
        <v/>
      </c>
      <c r="E431" s="6" t="str">
        <f>IF(AND(TONGHOP!O431="KTHP",TONGHOP!P431="TL"),TONGHOP!Y431,"")</f>
        <v/>
      </c>
      <c r="F431" s="6" t="str">
        <f>IF(AND(TONGHOP!O431="KTHP",TONGHOP!P431="TL"),TONGHOP!Z431,"")</f>
        <v/>
      </c>
      <c r="G431" s="7" t="str">
        <f>IF(AND(TONGHOP!O431="ThiTN",TONGHOP!P431="LT"),TONGHOP!X431,"")</f>
        <v/>
      </c>
      <c r="H431" s="7" t="str">
        <f>IF(AND(TONGHOP!O431="ThiTN",TONGHOP!P431="LT"),TONGHOP!Y431,"")</f>
        <v/>
      </c>
      <c r="I431" s="7" t="str">
        <f>IF(AND(G431="",H431=""),"",IF(AND(TONGHOP!O431="ThiTN",TONGHOP!P431="LT"),TONGHOP!Z431,""))</f>
        <v/>
      </c>
      <c r="J431" s="7" t="str">
        <f>IF(AND(TONGHOP!O431="ThiTN",OR(TONGHOP!X431=TONGHOP!T431,TONGHOP!X431=TONGHOP!U431),TONGHOP!P431="TH"),TONGHOP!X431,"")</f>
        <v/>
      </c>
      <c r="K431" s="7" t="str">
        <f>IF(AND(TONGHOP!O431="ThiTN",OR(TONGHOP!Y431=TONGHOP!T431,TONGHOP!Y431=TONGHOP!U431),TONGHOP!P431="TH"),TONGHOP!Y431,"")</f>
        <v/>
      </c>
      <c r="L431" s="7" t="str">
        <f>IF(AND(J431="",K431=""),"",IF(AND(TONGHOP!O431="ThiTN",TONGHOP!P431="TH"),TONGHOP!Z431,""))</f>
        <v/>
      </c>
      <c r="M431" s="7" t="str">
        <f>IF(AND(TONGHOP!O431="ThiTN",AND(TONGHOP!X431&lt;&gt;TONGHOP!T431,TONGHOP!X431&lt;&gt;TONGHOP!U431),TONGHOP!P431="TH"),TONGHOP!X431,"")</f>
        <v/>
      </c>
      <c r="N431" s="7" t="str">
        <f>IF(AND(TONGHOP!O431="ThiTN",AND(TONGHOP!Y431&lt;&gt;TONGHOP!T431,TONGHOP!Y431&lt;&gt;TONGHOP!U431),TONGHOP!P431="TH"),TONGHOP!Y431,"")</f>
        <v/>
      </c>
      <c r="O431" s="7" t="str">
        <f>IF(AND(M431="",N431=""),"",IF(AND(TONGHOP!O431="ThiTN",TONGHOP!P431="TH"),TONGHOP!Z431,""))</f>
        <v/>
      </c>
    </row>
    <row r="432" spans="1:15">
      <c r="A432" s="5" t="str">
        <f>IF(AND(TONGHOP!O432="KTHP",TONGHOP!P432="LT"),TONGHOP!X432,"")</f>
        <v/>
      </c>
      <c r="B432" s="6" t="str">
        <f>IF(AND(TONGHOP!O432="KTHP",TONGHOP!P432="LT"),TONGHOP!Y432,"")</f>
        <v/>
      </c>
      <c r="C432" s="6" t="str">
        <f>IF(AND(TONGHOP!O432="KTHP",TONGHOP!P432="LT"),TONGHOP!Z432,"")</f>
        <v/>
      </c>
      <c r="D432" s="5" t="str">
        <f>IF(AND(TONGHOP!O432="KTHP",TONGHOP!P432="TL"),TONGHOP!X432,"")</f>
        <v/>
      </c>
      <c r="E432" s="6" t="str">
        <f>IF(AND(TONGHOP!O432="KTHP",TONGHOP!P432="TL"),TONGHOP!Y432,"")</f>
        <v/>
      </c>
      <c r="F432" s="6" t="str">
        <f>IF(AND(TONGHOP!O432="KTHP",TONGHOP!P432="TL"),TONGHOP!Z432,"")</f>
        <v/>
      </c>
      <c r="G432" s="7" t="str">
        <f>IF(AND(TONGHOP!O432="ThiTN",TONGHOP!P432="LT"),TONGHOP!X432,"")</f>
        <v/>
      </c>
      <c r="H432" s="7" t="str">
        <f>IF(AND(TONGHOP!O432="ThiTN",TONGHOP!P432="LT"),TONGHOP!Y432,"")</f>
        <v/>
      </c>
      <c r="I432" s="7" t="str">
        <f>IF(AND(G432="",H432=""),"",IF(AND(TONGHOP!O432="ThiTN",TONGHOP!P432="LT"),TONGHOP!Z432,""))</f>
        <v/>
      </c>
      <c r="J432" s="7" t="str">
        <f>IF(AND(TONGHOP!O432="ThiTN",OR(TONGHOP!X432=TONGHOP!T432,TONGHOP!X432=TONGHOP!U432),TONGHOP!P432="TH"),TONGHOP!X432,"")</f>
        <v/>
      </c>
      <c r="K432" s="7" t="str">
        <f>IF(AND(TONGHOP!O432="ThiTN",OR(TONGHOP!Y432=TONGHOP!T432,TONGHOP!Y432=TONGHOP!U432),TONGHOP!P432="TH"),TONGHOP!Y432,"")</f>
        <v/>
      </c>
      <c r="L432" s="7" t="str">
        <f>IF(AND(J432="",K432=""),"",IF(AND(TONGHOP!O432="ThiTN",TONGHOP!P432="TH"),TONGHOP!Z432,""))</f>
        <v/>
      </c>
      <c r="M432" s="7" t="str">
        <f>IF(AND(TONGHOP!O432="ThiTN",AND(TONGHOP!X432&lt;&gt;TONGHOP!T432,TONGHOP!X432&lt;&gt;TONGHOP!U432),TONGHOP!P432="TH"),TONGHOP!X432,"")</f>
        <v/>
      </c>
      <c r="N432" s="7" t="str">
        <f>IF(AND(TONGHOP!O432="ThiTN",AND(TONGHOP!Y432&lt;&gt;TONGHOP!T432,TONGHOP!Y432&lt;&gt;TONGHOP!U432),TONGHOP!P432="TH"),TONGHOP!Y432,"")</f>
        <v/>
      </c>
      <c r="O432" s="7" t="str">
        <f>IF(AND(M432="",N432=""),"",IF(AND(TONGHOP!O432="ThiTN",TONGHOP!P432="TH"),TONGHOP!Z432,""))</f>
        <v/>
      </c>
    </row>
    <row r="433" spans="1:15">
      <c r="A433" s="5" t="str">
        <f>IF(AND(TONGHOP!O433="KTHP",TONGHOP!P433="LT"),TONGHOP!X433,"")</f>
        <v/>
      </c>
      <c r="B433" s="6" t="str">
        <f>IF(AND(TONGHOP!O433="KTHP",TONGHOP!P433="LT"),TONGHOP!Y433,"")</f>
        <v/>
      </c>
      <c r="C433" s="6" t="str">
        <f>IF(AND(TONGHOP!O433="KTHP",TONGHOP!P433="LT"),TONGHOP!Z433,"")</f>
        <v/>
      </c>
      <c r="D433" s="5" t="str">
        <f>IF(AND(TONGHOP!O433="KTHP",TONGHOP!P433="TL"),TONGHOP!X433,"")</f>
        <v/>
      </c>
      <c r="E433" s="6" t="str">
        <f>IF(AND(TONGHOP!O433="KTHP",TONGHOP!P433="TL"),TONGHOP!Y433,"")</f>
        <v/>
      </c>
      <c r="F433" s="6" t="str">
        <f>IF(AND(TONGHOP!O433="KTHP",TONGHOP!P433="TL"),TONGHOP!Z433,"")</f>
        <v/>
      </c>
      <c r="G433" s="7" t="str">
        <f>IF(AND(TONGHOP!O433="ThiTN",TONGHOP!P433="LT"),TONGHOP!X433,"")</f>
        <v/>
      </c>
      <c r="H433" s="7" t="str">
        <f>IF(AND(TONGHOP!O433="ThiTN",TONGHOP!P433="LT"),TONGHOP!Y433,"")</f>
        <v/>
      </c>
      <c r="I433" s="7" t="str">
        <f>IF(AND(G433="",H433=""),"",IF(AND(TONGHOP!O433="ThiTN",TONGHOP!P433="LT"),TONGHOP!Z433,""))</f>
        <v/>
      </c>
      <c r="J433" s="7" t="str">
        <f>IF(AND(TONGHOP!O433="ThiTN",OR(TONGHOP!X433=TONGHOP!T433,TONGHOP!X433=TONGHOP!U433),TONGHOP!P433="TH"),TONGHOP!X433,"")</f>
        <v/>
      </c>
      <c r="K433" s="7" t="str">
        <f>IF(AND(TONGHOP!O433="ThiTN",OR(TONGHOP!Y433=TONGHOP!T433,TONGHOP!Y433=TONGHOP!U433),TONGHOP!P433="TH"),TONGHOP!Y433,"")</f>
        <v/>
      </c>
      <c r="L433" s="7" t="str">
        <f>IF(AND(J433="",K433=""),"",IF(AND(TONGHOP!O433="ThiTN",TONGHOP!P433="TH"),TONGHOP!Z433,""))</f>
        <v/>
      </c>
      <c r="M433" s="7" t="str">
        <f>IF(AND(TONGHOP!O433="ThiTN",AND(TONGHOP!X433&lt;&gt;TONGHOP!T433,TONGHOP!X433&lt;&gt;TONGHOP!U433),TONGHOP!P433="TH"),TONGHOP!X433,"")</f>
        <v/>
      </c>
      <c r="N433" s="7" t="str">
        <f>IF(AND(TONGHOP!O433="ThiTN",AND(TONGHOP!Y433&lt;&gt;TONGHOP!T433,TONGHOP!Y433&lt;&gt;TONGHOP!U433),TONGHOP!P433="TH"),TONGHOP!Y433,"")</f>
        <v/>
      </c>
      <c r="O433" s="7" t="str">
        <f>IF(AND(M433="",N433=""),"",IF(AND(TONGHOP!O433="ThiTN",TONGHOP!P433="TH"),TONGHOP!Z433,""))</f>
        <v/>
      </c>
    </row>
    <row r="434" spans="1:15">
      <c r="A434" s="5" t="str">
        <f>IF(AND(TONGHOP!O434="KTHP",TONGHOP!P434="LT"),TONGHOP!X434,"")</f>
        <v/>
      </c>
      <c r="B434" s="6" t="str">
        <f>IF(AND(TONGHOP!O434="KTHP",TONGHOP!P434="LT"),TONGHOP!Y434,"")</f>
        <v/>
      </c>
      <c r="C434" s="6" t="str">
        <f>IF(AND(TONGHOP!O434="KTHP",TONGHOP!P434="LT"),TONGHOP!Z434,"")</f>
        <v/>
      </c>
      <c r="D434" s="5" t="str">
        <f>IF(AND(TONGHOP!O434="KTHP",TONGHOP!P434="TL"),TONGHOP!X434,"")</f>
        <v/>
      </c>
      <c r="E434" s="6" t="str">
        <f>IF(AND(TONGHOP!O434="KTHP",TONGHOP!P434="TL"),TONGHOP!Y434,"")</f>
        <v/>
      </c>
      <c r="F434" s="6" t="str">
        <f>IF(AND(TONGHOP!O434="KTHP",TONGHOP!P434="TL"),TONGHOP!Z434,"")</f>
        <v/>
      </c>
      <c r="G434" s="7" t="str">
        <f>IF(AND(TONGHOP!O434="ThiTN",TONGHOP!P434="LT"),TONGHOP!X434,"")</f>
        <v/>
      </c>
      <c r="H434" s="7" t="str">
        <f>IF(AND(TONGHOP!O434="ThiTN",TONGHOP!P434="LT"),TONGHOP!Y434,"")</f>
        <v/>
      </c>
      <c r="I434" s="7" t="str">
        <f>IF(AND(G434="",H434=""),"",IF(AND(TONGHOP!O434="ThiTN",TONGHOP!P434="LT"),TONGHOP!Z434,""))</f>
        <v/>
      </c>
      <c r="J434" s="7" t="str">
        <f>IF(AND(TONGHOP!O434="ThiTN",OR(TONGHOP!X434=TONGHOP!T434,TONGHOP!X434=TONGHOP!U434),TONGHOP!P434="TH"),TONGHOP!X434,"")</f>
        <v/>
      </c>
      <c r="K434" s="7" t="str">
        <f>IF(AND(TONGHOP!O434="ThiTN",OR(TONGHOP!Y434=TONGHOP!T434,TONGHOP!Y434=TONGHOP!U434),TONGHOP!P434="TH"),TONGHOP!Y434,"")</f>
        <v/>
      </c>
      <c r="L434" s="7" t="str">
        <f>IF(AND(J434="",K434=""),"",IF(AND(TONGHOP!O434="ThiTN",TONGHOP!P434="TH"),TONGHOP!Z434,""))</f>
        <v/>
      </c>
      <c r="M434" s="7" t="str">
        <f>IF(AND(TONGHOP!O434="ThiTN",AND(TONGHOP!X434&lt;&gt;TONGHOP!T434,TONGHOP!X434&lt;&gt;TONGHOP!U434),TONGHOP!P434="TH"),TONGHOP!X434,"")</f>
        <v/>
      </c>
      <c r="N434" s="7" t="str">
        <f>IF(AND(TONGHOP!O434="ThiTN",AND(TONGHOP!Y434&lt;&gt;TONGHOP!T434,TONGHOP!Y434&lt;&gt;TONGHOP!U434),TONGHOP!P434="TH"),TONGHOP!Y434,"")</f>
        <v/>
      </c>
      <c r="O434" s="7" t="str">
        <f>IF(AND(M434="",N434=""),"",IF(AND(TONGHOP!O434="ThiTN",TONGHOP!P434="TH"),TONGHOP!Z434,""))</f>
        <v/>
      </c>
    </row>
    <row r="435" spans="1:15">
      <c r="A435" s="5" t="str">
        <f>IF(AND(TONGHOP!O435="KTHP",TONGHOP!P435="LT"),TONGHOP!X435,"")</f>
        <v/>
      </c>
      <c r="B435" s="6" t="str">
        <f>IF(AND(TONGHOP!O435="KTHP",TONGHOP!P435="LT"),TONGHOP!Y435,"")</f>
        <v/>
      </c>
      <c r="C435" s="6" t="str">
        <f>IF(AND(TONGHOP!O435="KTHP",TONGHOP!P435="LT"),TONGHOP!Z435,"")</f>
        <v/>
      </c>
      <c r="D435" s="5" t="str">
        <f>IF(AND(TONGHOP!O435="KTHP",TONGHOP!P435="TL"),TONGHOP!X435,"")</f>
        <v/>
      </c>
      <c r="E435" s="6" t="str">
        <f>IF(AND(TONGHOP!O435="KTHP",TONGHOP!P435="TL"),TONGHOP!Y435,"")</f>
        <v/>
      </c>
      <c r="F435" s="6" t="str">
        <f>IF(AND(TONGHOP!O435="KTHP",TONGHOP!P435="TL"),TONGHOP!Z435,"")</f>
        <v/>
      </c>
      <c r="G435" s="7" t="str">
        <f>IF(AND(TONGHOP!O435="ThiTN",TONGHOP!P435="LT"),TONGHOP!X435,"")</f>
        <v/>
      </c>
      <c r="H435" s="7" t="str">
        <f>IF(AND(TONGHOP!O435="ThiTN",TONGHOP!P435="LT"),TONGHOP!Y435,"")</f>
        <v/>
      </c>
      <c r="I435" s="7" t="str">
        <f>IF(AND(G435="",H435=""),"",IF(AND(TONGHOP!O435="ThiTN",TONGHOP!P435="LT"),TONGHOP!Z435,""))</f>
        <v/>
      </c>
      <c r="J435" s="7" t="str">
        <f>IF(AND(TONGHOP!O435="ThiTN",OR(TONGHOP!X435=TONGHOP!T435,TONGHOP!X435=TONGHOP!U435),TONGHOP!P435="TH"),TONGHOP!X435,"")</f>
        <v/>
      </c>
      <c r="K435" s="7" t="str">
        <f>IF(AND(TONGHOP!O435="ThiTN",OR(TONGHOP!Y435=TONGHOP!T435,TONGHOP!Y435=TONGHOP!U435),TONGHOP!P435="TH"),TONGHOP!Y435,"")</f>
        <v/>
      </c>
      <c r="L435" s="7" t="str">
        <f>IF(AND(J435="",K435=""),"",IF(AND(TONGHOP!O435="ThiTN",TONGHOP!P435="TH"),TONGHOP!Z435,""))</f>
        <v/>
      </c>
      <c r="M435" s="7" t="str">
        <f>IF(AND(TONGHOP!O435="ThiTN",AND(TONGHOP!X435&lt;&gt;TONGHOP!T435,TONGHOP!X435&lt;&gt;TONGHOP!U435),TONGHOP!P435="TH"),TONGHOP!X435,"")</f>
        <v/>
      </c>
      <c r="N435" s="7" t="str">
        <f>IF(AND(TONGHOP!O435="ThiTN",AND(TONGHOP!Y435&lt;&gt;TONGHOP!T435,TONGHOP!Y435&lt;&gt;TONGHOP!U435),TONGHOP!P435="TH"),TONGHOP!Y435,"")</f>
        <v/>
      </c>
      <c r="O435" s="7" t="str">
        <f>IF(AND(M435="",N435=""),"",IF(AND(TONGHOP!O435="ThiTN",TONGHOP!P435="TH"),TONGHOP!Z435,""))</f>
        <v/>
      </c>
    </row>
    <row r="436" spans="1:15">
      <c r="A436" s="5" t="str">
        <f>IF(AND(TONGHOP!O436="KTHP",TONGHOP!P436="LT"),TONGHOP!X436,"")</f>
        <v/>
      </c>
      <c r="B436" s="6" t="str">
        <f>IF(AND(TONGHOP!O436="KTHP",TONGHOP!P436="LT"),TONGHOP!Y436,"")</f>
        <v/>
      </c>
      <c r="C436" s="6" t="str">
        <f>IF(AND(TONGHOP!O436="KTHP",TONGHOP!P436="LT"),TONGHOP!Z436,"")</f>
        <v/>
      </c>
      <c r="D436" s="5" t="str">
        <f>IF(AND(TONGHOP!O436="KTHP",TONGHOP!P436="TL"),TONGHOP!X436,"")</f>
        <v/>
      </c>
      <c r="E436" s="6" t="str">
        <f>IF(AND(TONGHOP!O436="KTHP",TONGHOP!P436="TL"),TONGHOP!Y436,"")</f>
        <v/>
      </c>
      <c r="F436" s="6" t="str">
        <f>IF(AND(TONGHOP!O436="KTHP",TONGHOP!P436="TL"),TONGHOP!Z436,"")</f>
        <v/>
      </c>
      <c r="G436" s="7" t="str">
        <f>IF(AND(TONGHOP!O436="ThiTN",TONGHOP!P436="LT"),TONGHOP!X436,"")</f>
        <v/>
      </c>
      <c r="H436" s="7" t="str">
        <f>IF(AND(TONGHOP!O436="ThiTN",TONGHOP!P436="LT"),TONGHOP!Y436,"")</f>
        <v/>
      </c>
      <c r="I436" s="7" t="str">
        <f>IF(AND(G436="",H436=""),"",IF(AND(TONGHOP!O436="ThiTN",TONGHOP!P436="LT"),TONGHOP!Z436,""))</f>
        <v/>
      </c>
      <c r="J436" s="7" t="str">
        <f>IF(AND(TONGHOP!O436="ThiTN",OR(TONGHOP!X436=TONGHOP!T436,TONGHOP!X436=TONGHOP!U436),TONGHOP!P436="TH"),TONGHOP!X436,"")</f>
        <v/>
      </c>
      <c r="K436" s="7" t="str">
        <f>IF(AND(TONGHOP!O436="ThiTN",OR(TONGHOP!Y436=TONGHOP!T436,TONGHOP!Y436=TONGHOP!U436),TONGHOP!P436="TH"),TONGHOP!Y436,"")</f>
        <v/>
      </c>
      <c r="L436" s="7" t="str">
        <f>IF(AND(J436="",K436=""),"",IF(AND(TONGHOP!O436="ThiTN",TONGHOP!P436="TH"),TONGHOP!Z436,""))</f>
        <v/>
      </c>
      <c r="M436" s="7" t="str">
        <f>IF(AND(TONGHOP!O436="ThiTN",AND(TONGHOP!X436&lt;&gt;TONGHOP!T436,TONGHOP!X436&lt;&gt;TONGHOP!U436),TONGHOP!P436="TH"),TONGHOP!X436,"")</f>
        <v/>
      </c>
      <c r="N436" s="7" t="str">
        <f>IF(AND(TONGHOP!O436="ThiTN",AND(TONGHOP!Y436&lt;&gt;TONGHOP!T436,TONGHOP!Y436&lt;&gt;TONGHOP!U436),TONGHOP!P436="TH"),TONGHOP!Y436,"")</f>
        <v/>
      </c>
      <c r="O436" s="7" t="str">
        <f>IF(AND(M436="",N436=""),"",IF(AND(TONGHOP!O436="ThiTN",TONGHOP!P436="TH"),TONGHOP!Z436,""))</f>
        <v/>
      </c>
    </row>
    <row r="437" spans="1:15">
      <c r="A437" s="5" t="str">
        <f>IF(AND(TONGHOP!O437="KTHP",TONGHOP!P437="LT"),TONGHOP!X437,"")</f>
        <v/>
      </c>
      <c r="B437" s="6" t="str">
        <f>IF(AND(TONGHOP!O437="KTHP",TONGHOP!P437="LT"),TONGHOP!Y437,"")</f>
        <v/>
      </c>
      <c r="C437" s="6" t="str">
        <f>IF(AND(TONGHOP!O437="KTHP",TONGHOP!P437="LT"),TONGHOP!Z437,"")</f>
        <v/>
      </c>
      <c r="D437" s="5" t="str">
        <f>IF(AND(TONGHOP!O437="KTHP",TONGHOP!P437="TL"),TONGHOP!X437,"")</f>
        <v/>
      </c>
      <c r="E437" s="6" t="str">
        <f>IF(AND(TONGHOP!O437="KTHP",TONGHOP!P437="TL"),TONGHOP!Y437,"")</f>
        <v/>
      </c>
      <c r="F437" s="6" t="str">
        <f>IF(AND(TONGHOP!O437="KTHP",TONGHOP!P437="TL"),TONGHOP!Z437,"")</f>
        <v/>
      </c>
      <c r="G437" s="7" t="str">
        <f>IF(AND(TONGHOP!O437="ThiTN",TONGHOP!P437="LT"),TONGHOP!X437,"")</f>
        <v/>
      </c>
      <c r="H437" s="7" t="str">
        <f>IF(AND(TONGHOP!O437="ThiTN",TONGHOP!P437="LT"),TONGHOP!Y437,"")</f>
        <v/>
      </c>
      <c r="I437" s="7" t="str">
        <f>IF(AND(G437="",H437=""),"",IF(AND(TONGHOP!O437="ThiTN",TONGHOP!P437="LT"),TONGHOP!Z437,""))</f>
        <v/>
      </c>
      <c r="J437" s="7" t="str">
        <f>IF(AND(TONGHOP!O437="ThiTN",OR(TONGHOP!X437=TONGHOP!T437,TONGHOP!X437=TONGHOP!U437),TONGHOP!P437="TH"),TONGHOP!X437,"")</f>
        <v/>
      </c>
      <c r="K437" s="7" t="str">
        <f>IF(AND(TONGHOP!O437="ThiTN",OR(TONGHOP!Y437=TONGHOP!T437,TONGHOP!Y437=TONGHOP!U437),TONGHOP!P437="TH"),TONGHOP!Y437,"")</f>
        <v/>
      </c>
      <c r="L437" s="7" t="str">
        <f>IF(AND(J437="",K437=""),"",IF(AND(TONGHOP!O437="ThiTN",TONGHOP!P437="TH"),TONGHOP!Z437,""))</f>
        <v/>
      </c>
      <c r="M437" s="7" t="str">
        <f>IF(AND(TONGHOP!O437="ThiTN",AND(TONGHOP!X437&lt;&gt;TONGHOP!T437,TONGHOP!X437&lt;&gt;TONGHOP!U437),TONGHOP!P437="TH"),TONGHOP!X437,"")</f>
        <v/>
      </c>
      <c r="N437" s="7" t="str">
        <f>IF(AND(TONGHOP!O437="ThiTN",AND(TONGHOP!Y437&lt;&gt;TONGHOP!T437,TONGHOP!Y437&lt;&gt;TONGHOP!U437),TONGHOP!P437="TH"),TONGHOP!Y437,"")</f>
        <v/>
      </c>
      <c r="O437" s="7" t="str">
        <f>IF(AND(M437="",N437=""),"",IF(AND(TONGHOP!O437="ThiTN",TONGHOP!P437="TH"),TONGHOP!Z437,""))</f>
        <v/>
      </c>
    </row>
    <row r="438" spans="1:15">
      <c r="A438" s="5" t="str">
        <f>IF(AND(TONGHOP!O438="KTHP",TONGHOP!P438="LT"),TONGHOP!X438,"")</f>
        <v/>
      </c>
      <c r="B438" s="6" t="str">
        <f>IF(AND(TONGHOP!O438="KTHP",TONGHOP!P438="LT"),TONGHOP!Y438,"")</f>
        <v/>
      </c>
      <c r="C438" s="6" t="str">
        <f>IF(AND(TONGHOP!O438="KTHP",TONGHOP!P438="LT"),TONGHOP!Z438,"")</f>
        <v/>
      </c>
      <c r="D438" s="5" t="str">
        <f>IF(AND(TONGHOP!O438="KTHP",TONGHOP!P438="TL"),TONGHOP!X438,"")</f>
        <v/>
      </c>
      <c r="E438" s="6" t="str">
        <f>IF(AND(TONGHOP!O438="KTHP",TONGHOP!P438="TL"),TONGHOP!Y438,"")</f>
        <v/>
      </c>
      <c r="F438" s="6" t="str">
        <f>IF(AND(TONGHOP!O438="KTHP",TONGHOP!P438="TL"),TONGHOP!Z438,"")</f>
        <v/>
      </c>
      <c r="G438" s="7" t="str">
        <f>IF(AND(TONGHOP!O438="ThiTN",TONGHOP!P438="LT"),TONGHOP!X438,"")</f>
        <v/>
      </c>
      <c r="H438" s="7" t="str">
        <f>IF(AND(TONGHOP!O438="ThiTN",TONGHOP!P438="LT"),TONGHOP!Y438,"")</f>
        <v/>
      </c>
      <c r="I438" s="7" t="str">
        <f>IF(AND(G438="",H438=""),"",IF(AND(TONGHOP!O438="ThiTN",TONGHOP!P438="LT"),TONGHOP!Z438,""))</f>
        <v/>
      </c>
      <c r="J438" s="7" t="str">
        <f>IF(AND(TONGHOP!O438="ThiTN",OR(TONGHOP!X438=TONGHOP!T438,TONGHOP!X438=TONGHOP!U438),TONGHOP!P438="TH"),TONGHOP!X438,"")</f>
        <v/>
      </c>
      <c r="K438" s="7" t="str">
        <f>IF(AND(TONGHOP!O438="ThiTN",OR(TONGHOP!Y438=TONGHOP!T438,TONGHOP!Y438=TONGHOP!U438),TONGHOP!P438="TH"),TONGHOP!Y438,"")</f>
        <v/>
      </c>
      <c r="L438" s="7" t="str">
        <f>IF(AND(J438="",K438=""),"",IF(AND(TONGHOP!O438="ThiTN",TONGHOP!P438="TH"),TONGHOP!Z438,""))</f>
        <v/>
      </c>
      <c r="M438" s="7" t="str">
        <f>IF(AND(TONGHOP!O438="ThiTN",AND(TONGHOP!X438&lt;&gt;TONGHOP!T438,TONGHOP!X438&lt;&gt;TONGHOP!U438),TONGHOP!P438="TH"),TONGHOP!X438,"")</f>
        <v/>
      </c>
      <c r="N438" s="7" t="str">
        <f>IF(AND(TONGHOP!O438="ThiTN",AND(TONGHOP!Y438&lt;&gt;TONGHOP!T438,TONGHOP!Y438&lt;&gt;TONGHOP!U438),TONGHOP!P438="TH"),TONGHOP!Y438,"")</f>
        <v/>
      </c>
      <c r="O438" s="7" t="str">
        <f>IF(AND(M438="",N438=""),"",IF(AND(TONGHOP!O438="ThiTN",TONGHOP!P438="TH"),TONGHOP!Z438,""))</f>
        <v/>
      </c>
    </row>
    <row r="439" spans="1:15">
      <c r="A439" s="5" t="str">
        <f>IF(AND(TONGHOP!O439="KTHP",TONGHOP!P439="LT"),TONGHOP!X439,"")</f>
        <v/>
      </c>
      <c r="B439" s="6" t="str">
        <f>IF(AND(TONGHOP!O439="KTHP",TONGHOP!P439="LT"),TONGHOP!Y439,"")</f>
        <v/>
      </c>
      <c r="C439" s="6" t="str">
        <f>IF(AND(TONGHOP!O439="KTHP",TONGHOP!P439="LT"),TONGHOP!Z439,"")</f>
        <v/>
      </c>
      <c r="D439" s="5" t="str">
        <f>IF(AND(TONGHOP!O439="KTHP",TONGHOP!P439="TL"),TONGHOP!X439,"")</f>
        <v/>
      </c>
      <c r="E439" s="6" t="str">
        <f>IF(AND(TONGHOP!O439="KTHP",TONGHOP!P439="TL"),TONGHOP!Y439,"")</f>
        <v/>
      </c>
      <c r="F439" s="6" t="str">
        <f>IF(AND(TONGHOP!O439="KTHP",TONGHOP!P439="TL"),TONGHOP!Z439,"")</f>
        <v/>
      </c>
      <c r="G439" s="7" t="str">
        <f>IF(AND(TONGHOP!O439="ThiTN",TONGHOP!P439="LT"),TONGHOP!X439,"")</f>
        <v/>
      </c>
      <c r="H439" s="7" t="str">
        <f>IF(AND(TONGHOP!O439="ThiTN",TONGHOP!P439="LT"),TONGHOP!Y439,"")</f>
        <v/>
      </c>
      <c r="I439" s="7" t="str">
        <f>IF(AND(G439="",H439=""),"",IF(AND(TONGHOP!O439="ThiTN",TONGHOP!P439="LT"),TONGHOP!Z439,""))</f>
        <v/>
      </c>
      <c r="J439" s="7" t="str">
        <f>IF(AND(TONGHOP!O439="ThiTN",OR(TONGHOP!X439=TONGHOP!T439,TONGHOP!X439=TONGHOP!U439),TONGHOP!P439="TH"),TONGHOP!X439,"")</f>
        <v/>
      </c>
      <c r="K439" s="7" t="str">
        <f>IF(AND(TONGHOP!O439="ThiTN",OR(TONGHOP!Y439=TONGHOP!T439,TONGHOP!Y439=TONGHOP!U439),TONGHOP!P439="TH"),TONGHOP!Y439,"")</f>
        <v/>
      </c>
      <c r="L439" s="7" t="str">
        <f>IF(AND(J439="",K439=""),"",IF(AND(TONGHOP!O439="ThiTN",TONGHOP!P439="TH"),TONGHOP!Z439,""))</f>
        <v/>
      </c>
      <c r="M439" s="7" t="str">
        <f>IF(AND(TONGHOP!O439="ThiTN",AND(TONGHOP!X439&lt;&gt;TONGHOP!T439,TONGHOP!X439&lt;&gt;TONGHOP!U439),TONGHOP!P439="TH"),TONGHOP!X439,"")</f>
        <v/>
      </c>
      <c r="N439" s="7" t="str">
        <f>IF(AND(TONGHOP!O439="ThiTN",AND(TONGHOP!Y439&lt;&gt;TONGHOP!T439,TONGHOP!Y439&lt;&gt;TONGHOP!U439),TONGHOP!P439="TH"),TONGHOP!Y439,"")</f>
        <v/>
      </c>
      <c r="O439" s="7" t="str">
        <f>IF(AND(M439="",N439=""),"",IF(AND(TONGHOP!O439="ThiTN",TONGHOP!P439="TH"),TONGHOP!Z439,""))</f>
        <v/>
      </c>
    </row>
    <row r="440" spans="1:15">
      <c r="A440" s="5" t="str">
        <f>IF(AND(TONGHOP!O440="KTHP",TONGHOP!P440="LT"),TONGHOP!X440,"")</f>
        <v/>
      </c>
      <c r="B440" s="6" t="str">
        <f>IF(AND(TONGHOP!O440="KTHP",TONGHOP!P440="LT"),TONGHOP!Y440,"")</f>
        <v/>
      </c>
      <c r="C440" s="6" t="str">
        <f>IF(AND(TONGHOP!O440="KTHP",TONGHOP!P440="LT"),TONGHOP!Z440,"")</f>
        <v/>
      </c>
      <c r="D440" s="5" t="str">
        <f>IF(AND(TONGHOP!O440="KTHP",TONGHOP!P440="TL"),TONGHOP!X440,"")</f>
        <v/>
      </c>
      <c r="E440" s="6" t="str">
        <f>IF(AND(TONGHOP!O440="KTHP",TONGHOP!P440="TL"),TONGHOP!Y440,"")</f>
        <v/>
      </c>
      <c r="F440" s="6" t="str">
        <f>IF(AND(TONGHOP!O440="KTHP",TONGHOP!P440="TL"),TONGHOP!Z440,"")</f>
        <v/>
      </c>
      <c r="G440" s="7" t="str">
        <f>IF(AND(TONGHOP!O440="ThiTN",TONGHOP!P440="LT"),TONGHOP!X440,"")</f>
        <v/>
      </c>
      <c r="H440" s="7" t="str">
        <f>IF(AND(TONGHOP!O440="ThiTN",TONGHOP!P440="LT"),TONGHOP!Y440,"")</f>
        <v/>
      </c>
      <c r="I440" s="7" t="str">
        <f>IF(AND(G440="",H440=""),"",IF(AND(TONGHOP!O440="ThiTN",TONGHOP!P440="LT"),TONGHOP!Z440,""))</f>
        <v/>
      </c>
      <c r="J440" s="7" t="str">
        <f>IF(AND(TONGHOP!O440="ThiTN",OR(TONGHOP!X440=TONGHOP!T440,TONGHOP!X440=TONGHOP!U440),TONGHOP!P440="TH"),TONGHOP!X440,"")</f>
        <v/>
      </c>
      <c r="K440" s="7" t="str">
        <f>IF(AND(TONGHOP!O440="ThiTN",OR(TONGHOP!Y440=TONGHOP!T440,TONGHOP!Y440=TONGHOP!U440),TONGHOP!P440="TH"),TONGHOP!Y440,"")</f>
        <v/>
      </c>
      <c r="L440" s="7" t="str">
        <f>IF(AND(J440="",K440=""),"",IF(AND(TONGHOP!O440="ThiTN",TONGHOP!P440="TH"),TONGHOP!Z440,""))</f>
        <v/>
      </c>
      <c r="M440" s="7" t="str">
        <f>IF(AND(TONGHOP!O440="ThiTN",AND(TONGHOP!X440&lt;&gt;TONGHOP!T440,TONGHOP!X440&lt;&gt;TONGHOP!U440),TONGHOP!P440="TH"),TONGHOP!X440,"")</f>
        <v/>
      </c>
      <c r="N440" s="7" t="str">
        <f>IF(AND(TONGHOP!O440="ThiTN",AND(TONGHOP!Y440&lt;&gt;TONGHOP!T440,TONGHOP!Y440&lt;&gt;TONGHOP!U440),TONGHOP!P440="TH"),TONGHOP!Y440,"")</f>
        <v/>
      </c>
      <c r="O440" s="7" t="str">
        <f>IF(AND(M440="",N440=""),"",IF(AND(TONGHOP!O440="ThiTN",TONGHOP!P440="TH"),TONGHOP!Z440,""))</f>
        <v/>
      </c>
    </row>
    <row r="441" spans="1:15">
      <c r="A441" s="5" t="str">
        <f>IF(AND(TONGHOP!O441="KTHP",TONGHOP!P441="LT"),TONGHOP!X441,"")</f>
        <v/>
      </c>
      <c r="B441" s="6" t="str">
        <f>IF(AND(TONGHOP!O441="KTHP",TONGHOP!P441="LT"),TONGHOP!Y441,"")</f>
        <v/>
      </c>
      <c r="C441" s="6" t="str">
        <f>IF(AND(TONGHOP!O441="KTHP",TONGHOP!P441="LT"),TONGHOP!Z441,"")</f>
        <v/>
      </c>
      <c r="D441" s="5" t="str">
        <f>IF(AND(TONGHOP!O441="KTHP",TONGHOP!P441="TL"),TONGHOP!X441,"")</f>
        <v/>
      </c>
      <c r="E441" s="6" t="str">
        <f>IF(AND(TONGHOP!O441="KTHP",TONGHOP!P441="TL"),TONGHOP!Y441,"")</f>
        <v/>
      </c>
      <c r="F441" s="6" t="str">
        <f>IF(AND(TONGHOP!O441="KTHP",TONGHOP!P441="TL"),TONGHOP!Z441,"")</f>
        <v/>
      </c>
      <c r="G441" s="7" t="str">
        <f>IF(AND(TONGHOP!O441="ThiTN",TONGHOP!P441="LT"),TONGHOP!X441,"")</f>
        <v/>
      </c>
      <c r="H441" s="7" t="str">
        <f>IF(AND(TONGHOP!O441="ThiTN",TONGHOP!P441="LT"),TONGHOP!Y441,"")</f>
        <v/>
      </c>
      <c r="I441" s="7" t="str">
        <f>IF(AND(G441="",H441=""),"",IF(AND(TONGHOP!O441="ThiTN",TONGHOP!P441="LT"),TONGHOP!Z441,""))</f>
        <v/>
      </c>
      <c r="J441" s="7" t="str">
        <f>IF(AND(TONGHOP!O441="ThiTN",OR(TONGHOP!X441=TONGHOP!T441,TONGHOP!X441=TONGHOP!U441),TONGHOP!P441="TH"),TONGHOP!X441,"")</f>
        <v/>
      </c>
      <c r="K441" s="7" t="str">
        <f>IF(AND(TONGHOP!O441="ThiTN",OR(TONGHOP!Y441=TONGHOP!T441,TONGHOP!Y441=TONGHOP!U441),TONGHOP!P441="TH"),TONGHOP!Y441,"")</f>
        <v/>
      </c>
      <c r="L441" s="7" t="str">
        <f>IF(AND(J441="",K441=""),"",IF(AND(TONGHOP!O441="ThiTN",TONGHOP!P441="TH"),TONGHOP!Z441,""))</f>
        <v/>
      </c>
      <c r="M441" s="7" t="str">
        <f>IF(AND(TONGHOP!O441="ThiTN",AND(TONGHOP!X441&lt;&gt;TONGHOP!T441,TONGHOP!X441&lt;&gt;TONGHOP!U441),TONGHOP!P441="TH"),TONGHOP!X441,"")</f>
        <v/>
      </c>
      <c r="N441" s="7" t="str">
        <f>IF(AND(TONGHOP!O441="ThiTN",AND(TONGHOP!Y441&lt;&gt;TONGHOP!T441,TONGHOP!Y441&lt;&gt;TONGHOP!U441),TONGHOP!P441="TH"),TONGHOP!Y441,"")</f>
        <v/>
      </c>
      <c r="O441" s="7" t="str">
        <f>IF(AND(M441="",N441=""),"",IF(AND(TONGHOP!O441="ThiTN",TONGHOP!P441="TH"),TONGHOP!Z441,""))</f>
        <v/>
      </c>
    </row>
    <row r="442" spans="1:15">
      <c r="A442" s="5" t="str">
        <f>IF(AND(TONGHOP!O442="KTHP",TONGHOP!P442="LT"),TONGHOP!X442,"")</f>
        <v/>
      </c>
      <c r="B442" s="6" t="str">
        <f>IF(AND(TONGHOP!O442="KTHP",TONGHOP!P442="LT"),TONGHOP!Y442,"")</f>
        <v/>
      </c>
      <c r="C442" s="6" t="str">
        <f>IF(AND(TONGHOP!O442="KTHP",TONGHOP!P442="LT"),TONGHOP!Z442,"")</f>
        <v/>
      </c>
      <c r="D442" s="5" t="str">
        <f>IF(AND(TONGHOP!O442="KTHP",TONGHOP!P442="TL"),TONGHOP!X442,"")</f>
        <v/>
      </c>
      <c r="E442" s="6" t="str">
        <f>IF(AND(TONGHOP!O442="KTHP",TONGHOP!P442="TL"),TONGHOP!Y442,"")</f>
        <v/>
      </c>
      <c r="F442" s="6" t="str">
        <f>IF(AND(TONGHOP!O442="KTHP",TONGHOP!P442="TL"),TONGHOP!Z442,"")</f>
        <v/>
      </c>
      <c r="G442" s="7" t="str">
        <f>IF(AND(TONGHOP!O442="ThiTN",TONGHOP!P442="LT"),TONGHOP!X442,"")</f>
        <v/>
      </c>
      <c r="H442" s="7" t="str">
        <f>IF(AND(TONGHOP!O442="ThiTN",TONGHOP!P442="LT"),TONGHOP!Y442,"")</f>
        <v/>
      </c>
      <c r="I442" s="7" t="str">
        <f>IF(AND(G442="",H442=""),"",IF(AND(TONGHOP!O442="ThiTN",TONGHOP!P442="LT"),TONGHOP!Z442,""))</f>
        <v/>
      </c>
      <c r="J442" s="7" t="str">
        <f>IF(AND(TONGHOP!O442="ThiTN",OR(TONGHOP!X442=TONGHOP!T442,TONGHOP!X442=TONGHOP!U442),TONGHOP!P442="TH"),TONGHOP!X442,"")</f>
        <v/>
      </c>
      <c r="K442" s="7" t="str">
        <f>IF(AND(TONGHOP!O442="ThiTN",OR(TONGHOP!Y442=TONGHOP!T442,TONGHOP!Y442=TONGHOP!U442),TONGHOP!P442="TH"),TONGHOP!Y442,"")</f>
        <v/>
      </c>
      <c r="L442" s="7" t="str">
        <f>IF(AND(J442="",K442=""),"",IF(AND(TONGHOP!O442="ThiTN",TONGHOP!P442="TH"),TONGHOP!Z442,""))</f>
        <v/>
      </c>
      <c r="M442" s="7" t="str">
        <f>IF(AND(TONGHOP!O442="ThiTN",AND(TONGHOP!X442&lt;&gt;TONGHOP!T442,TONGHOP!X442&lt;&gt;TONGHOP!U442),TONGHOP!P442="TH"),TONGHOP!X442,"")</f>
        <v/>
      </c>
      <c r="N442" s="7" t="str">
        <f>IF(AND(TONGHOP!O442="ThiTN",AND(TONGHOP!Y442&lt;&gt;TONGHOP!T442,TONGHOP!Y442&lt;&gt;TONGHOP!U442),TONGHOP!P442="TH"),TONGHOP!Y442,"")</f>
        <v/>
      </c>
      <c r="O442" s="7" t="str">
        <f>IF(AND(M442="",N442=""),"",IF(AND(TONGHOP!O442="ThiTN",TONGHOP!P442="TH"),TONGHOP!Z442,""))</f>
        <v/>
      </c>
    </row>
    <row r="443" spans="1:15">
      <c r="A443" s="5" t="str">
        <f>IF(AND(TONGHOP!O443="KTHP",TONGHOP!P443="LT"),TONGHOP!X443,"")</f>
        <v/>
      </c>
      <c r="B443" s="6" t="str">
        <f>IF(AND(TONGHOP!O443="KTHP",TONGHOP!P443="LT"),TONGHOP!Y443,"")</f>
        <v/>
      </c>
      <c r="C443" s="6" t="str">
        <f>IF(AND(TONGHOP!O443="KTHP",TONGHOP!P443="LT"),TONGHOP!Z443,"")</f>
        <v/>
      </c>
      <c r="D443" s="5" t="str">
        <f>IF(AND(TONGHOP!O443="KTHP",TONGHOP!P443="TL"),TONGHOP!X443,"")</f>
        <v/>
      </c>
      <c r="E443" s="6" t="str">
        <f>IF(AND(TONGHOP!O443="KTHP",TONGHOP!P443="TL"),TONGHOP!Y443,"")</f>
        <v/>
      </c>
      <c r="F443" s="6" t="str">
        <f>IF(AND(TONGHOP!O443="KTHP",TONGHOP!P443="TL"),TONGHOP!Z443,"")</f>
        <v/>
      </c>
      <c r="G443" s="7" t="str">
        <f>IF(AND(TONGHOP!O443="ThiTN",TONGHOP!P443="LT"),TONGHOP!X443,"")</f>
        <v/>
      </c>
      <c r="H443" s="7" t="str">
        <f>IF(AND(TONGHOP!O443="ThiTN",TONGHOP!P443="LT"),TONGHOP!Y443,"")</f>
        <v/>
      </c>
      <c r="I443" s="7" t="str">
        <f>IF(AND(G443="",H443=""),"",IF(AND(TONGHOP!O443="ThiTN",TONGHOP!P443="LT"),TONGHOP!Z443,""))</f>
        <v/>
      </c>
      <c r="J443" s="7" t="str">
        <f>IF(AND(TONGHOP!O443="ThiTN",OR(TONGHOP!X443=TONGHOP!T443,TONGHOP!X443=TONGHOP!U443),TONGHOP!P443="TH"),TONGHOP!X443,"")</f>
        <v/>
      </c>
      <c r="K443" s="7" t="str">
        <f>IF(AND(TONGHOP!O443="ThiTN",OR(TONGHOP!Y443=TONGHOP!T443,TONGHOP!Y443=TONGHOP!U443),TONGHOP!P443="TH"),TONGHOP!Y443,"")</f>
        <v/>
      </c>
      <c r="L443" s="7" t="str">
        <f>IF(AND(J443="",K443=""),"",IF(AND(TONGHOP!O443="ThiTN",TONGHOP!P443="TH"),TONGHOP!Z443,""))</f>
        <v/>
      </c>
      <c r="M443" s="7" t="str">
        <f>IF(AND(TONGHOP!O443="ThiTN",AND(TONGHOP!X443&lt;&gt;TONGHOP!T443,TONGHOP!X443&lt;&gt;TONGHOP!U443),TONGHOP!P443="TH"),TONGHOP!X443,"")</f>
        <v/>
      </c>
      <c r="N443" s="7" t="str">
        <f>IF(AND(TONGHOP!O443="ThiTN",AND(TONGHOP!Y443&lt;&gt;TONGHOP!T443,TONGHOP!Y443&lt;&gt;TONGHOP!U443),TONGHOP!P443="TH"),TONGHOP!Y443,"")</f>
        <v/>
      </c>
      <c r="O443" s="7" t="str">
        <f>IF(AND(M443="",N443=""),"",IF(AND(TONGHOP!O443="ThiTN",TONGHOP!P443="TH"),TONGHOP!Z443,""))</f>
        <v/>
      </c>
    </row>
    <row r="444" spans="1:15">
      <c r="A444" s="5" t="str">
        <f>IF(AND(TONGHOP!O444="KTHP",TONGHOP!P444="LT"),TONGHOP!X444,"")</f>
        <v/>
      </c>
      <c r="B444" s="6" t="str">
        <f>IF(AND(TONGHOP!O444="KTHP",TONGHOP!P444="LT"),TONGHOP!Y444,"")</f>
        <v/>
      </c>
      <c r="C444" s="6" t="str">
        <f>IF(AND(TONGHOP!O444="KTHP",TONGHOP!P444="LT"),TONGHOP!Z444,"")</f>
        <v/>
      </c>
      <c r="D444" s="5" t="str">
        <f>IF(AND(TONGHOP!O444="KTHP",TONGHOP!P444="TL"),TONGHOP!X444,"")</f>
        <v/>
      </c>
      <c r="E444" s="6" t="str">
        <f>IF(AND(TONGHOP!O444="KTHP",TONGHOP!P444="TL"),TONGHOP!Y444,"")</f>
        <v/>
      </c>
      <c r="F444" s="6" t="str">
        <f>IF(AND(TONGHOP!O444="KTHP",TONGHOP!P444="TL"),TONGHOP!Z444,"")</f>
        <v/>
      </c>
      <c r="G444" s="7" t="str">
        <f>IF(AND(TONGHOP!O444="ThiTN",TONGHOP!P444="LT"),TONGHOP!X444,"")</f>
        <v/>
      </c>
      <c r="H444" s="7" t="str">
        <f>IF(AND(TONGHOP!O444="ThiTN",TONGHOP!P444="LT"),TONGHOP!Y444,"")</f>
        <v/>
      </c>
      <c r="I444" s="7" t="str">
        <f>IF(AND(G444="",H444=""),"",IF(AND(TONGHOP!O444="ThiTN",TONGHOP!P444="LT"),TONGHOP!Z444,""))</f>
        <v/>
      </c>
      <c r="J444" s="7" t="str">
        <f>IF(AND(TONGHOP!O444="ThiTN",OR(TONGHOP!X444=TONGHOP!T444,TONGHOP!X444=TONGHOP!U444),TONGHOP!P444="TH"),TONGHOP!X444,"")</f>
        <v/>
      </c>
      <c r="K444" s="7" t="str">
        <f>IF(AND(TONGHOP!O444="ThiTN",OR(TONGHOP!Y444=TONGHOP!T444,TONGHOP!Y444=TONGHOP!U444),TONGHOP!P444="TH"),TONGHOP!Y444,"")</f>
        <v/>
      </c>
      <c r="L444" s="7" t="str">
        <f>IF(AND(J444="",K444=""),"",IF(AND(TONGHOP!O444="ThiTN",TONGHOP!P444="TH"),TONGHOP!Z444,""))</f>
        <v/>
      </c>
      <c r="M444" s="7" t="str">
        <f>IF(AND(TONGHOP!O444="ThiTN",AND(TONGHOP!X444&lt;&gt;TONGHOP!T444,TONGHOP!X444&lt;&gt;TONGHOP!U444),TONGHOP!P444="TH"),TONGHOP!X444,"")</f>
        <v/>
      </c>
      <c r="N444" s="7" t="str">
        <f>IF(AND(TONGHOP!O444="ThiTN",AND(TONGHOP!Y444&lt;&gt;TONGHOP!T444,TONGHOP!Y444&lt;&gt;TONGHOP!U444),TONGHOP!P444="TH"),TONGHOP!Y444,"")</f>
        <v/>
      </c>
      <c r="O444" s="7" t="str">
        <f>IF(AND(M444="",N444=""),"",IF(AND(TONGHOP!O444="ThiTN",TONGHOP!P444="TH"),TONGHOP!Z444,""))</f>
        <v/>
      </c>
    </row>
    <row r="445" spans="1:15">
      <c r="A445" s="5" t="str">
        <f>IF(AND(TONGHOP!O445="KTHP",TONGHOP!P445="LT"),TONGHOP!X445,"")</f>
        <v/>
      </c>
      <c r="B445" s="6" t="str">
        <f>IF(AND(TONGHOP!O445="KTHP",TONGHOP!P445="LT"),TONGHOP!Y445,"")</f>
        <v/>
      </c>
      <c r="C445" s="6" t="str">
        <f>IF(AND(TONGHOP!O445="KTHP",TONGHOP!P445="LT"),TONGHOP!Z445,"")</f>
        <v/>
      </c>
      <c r="D445" s="5" t="str">
        <f>IF(AND(TONGHOP!O445="KTHP",TONGHOP!P445="TL"),TONGHOP!X445,"")</f>
        <v/>
      </c>
      <c r="E445" s="6" t="str">
        <f>IF(AND(TONGHOP!O445="KTHP",TONGHOP!P445="TL"),TONGHOP!Y445,"")</f>
        <v/>
      </c>
      <c r="F445" s="6" t="str">
        <f>IF(AND(TONGHOP!O445="KTHP",TONGHOP!P445="TL"),TONGHOP!Z445,"")</f>
        <v/>
      </c>
      <c r="G445" s="7" t="str">
        <f>IF(AND(TONGHOP!O445="ThiTN",TONGHOP!P445="LT"),TONGHOP!X445,"")</f>
        <v/>
      </c>
      <c r="H445" s="7" t="str">
        <f>IF(AND(TONGHOP!O445="ThiTN",TONGHOP!P445="LT"),TONGHOP!Y445,"")</f>
        <v/>
      </c>
      <c r="I445" s="7" t="str">
        <f>IF(AND(G445="",H445=""),"",IF(AND(TONGHOP!O445="ThiTN",TONGHOP!P445="LT"),TONGHOP!Z445,""))</f>
        <v/>
      </c>
      <c r="J445" s="7" t="str">
        <f>IF(AND(TONGHOP!O445="ThiTN",OR(TONGHOP!X445=TONGHOP!T445,TONGHOP!X445=TONGHOP!U445),TONGHOP!P445="TH"),TONGHOP!X445,"")</f>
        <v/>
      </c>
      <c r="K445" s="7" t="str">
        <f>IF(AND(TONGHOP!O445="ThiTN",OR(TONGHOP!Y445=TONGHOP!T445,TONGHOP!Y445=TONGHOP!U445),TONGHOP!P445="TH"),TONGHOP!Y445,"")</f>
        <v/>
      </c>
      <c r="L445" s="7" t="str">
        <f>IF(AND(J445="",K445=""),"",IF(AND(TONGHOP!O445="ThiTN",TONGHOP!P445="TH"),TONGHOP!Z445,""))</f>
        <v/>
      </c>
      <c r="M445" s="7" t="str">
        <f>IF(AND(TONGHOP!O445="ThiTN",AND(TONGHOP!X445&lt;&gt;TONGHOP!T445,TONGHOP!X445&lt;&gt;TONGHOP!U445),TONGHOP!P445="TH"),TONGHOP!X445,"")</f>
        <v/>
      </c>
      <c r="N445" s="7" t="str">
        <f>IF(AND(TONGHOP!O445="ThiTN",AND(TONGHOP!Y445&lt;&gt;TONGHOP!T445,TONGHOP!Y445&lt;&gt;TONGHOP!U445),TONGHOP!P445="TH"),TONGHOP!Y445,"")</f>
        <v/>
      </c>
      <c r="O445" s="7" t="str">
        <f>IF(AND(M445="",N445=""),"",IF(AND(TONGHOP!O445="ThiTN",TONGHOP!P445="TH"),TONGHOP!Z445,""))</f>
        <v/>
      </c>
    </row>
    <row r="446" spans="1:15">
      <c r="A446" s="5" t="str">
        <f>IF(AND(TONGHOP!O446="KTHP",TONGHOP!P446="LT"),TONGHOP!X446,"")</f>
        <v/>
      </c>
      <c r="B446" s="6" t="str">
        <f>IF(AND(TONGHOP!O446="KTHP",TONGHOP!P446="LT"),TONGHOP!Y446,"")</f>
        <v/>
      </c>
      <c r="C446" s="6" t="str">
        <f>IF(AND(TONGHOP!O446="KTHP",TONGHOP!P446="LT"),TONGHOP!Z446,"")</f>
        <v/>
      </c>
      <c r="D446" s="5" t="str">
        <f>IF(AND(TONGHOP!O446="KTHP",TONGHOP!P446="TL"),TONGHOP!X446,"")</f>
        <v/>
      </c>
      <c r="E446" s="6" t="str">
        <f>IF(AND(TONGHOP!O446="KTHP",TONGHOP!P446="TL"),TONGHOP!Y446,"")</f>
        <v/>
      </c>
      <c r="F446" s="6" t="str">
        <f>IF(AND(TONGHOP!O446="KTHP",TONGHOP!P446="TL"),TONGHOP!Z446,"")</f>
        <v/>
      </c>
      <c r="G446" s="7" t="str">
        <f>IF(AND(TONGHOP!O446="ThiTN",TONGHOP!P446="LT"),TONGHOP!X446,"")</f>
        <v/>
      </c>
      <c r="H446" s="7" t="str">
        <f>IF(AND(TONGHOP!O446="ThiTN",TONGHOP!P446="LT"),TONGHOP!Y446,"")</f>
        <v/>
      </c>
      <c r="I446" s="7" t="str">
        <f>IF(AND(G446="",H446=""),"",IF(AND(TONGHOP!O446="ThiTN",TONGHOP!P446="LT"),TONGHOP!Z446,""))</f>
        <v/>
      </c>
      <c r="J446" s="7" t="str">
        <f>IF(AND(TONGHOP!O446="ThiTN",OR(TONGHOP!X446=TONGHOP!T446,TONGHOP!X446=TONGHOP!U446),TONGHOP!P446="TH"),TONGHOP!X446,"")</f>
        <v/>
      </c>
      <c r="K446" s="7" t="str">
        <f>IF(AND(TONGHOP!O446="ThiTN",OR(TONGHOP!Y446=TONGHOP!T446,TONGHOP!Y446=TONGHOP!U446),TONGHOP!P446="TH"),TONGHOP!Y446,"")</f>
        <v/>
      </c>
      <c r="L446" s="7" t="str">
        <f>IF(AND(J446="",K446=""),"",IF(AND(TONGHOP!O446="ThiTN",TONGHOP!P446="TH"),TONGHOP!Z446,""))</f>
        <v/>
      </c>
      <c r="M446" s="7" t="str">
        <f>IF(AND(TONGHOP!O446="ThiTN",AND(TONGHOP!X446&lt;&gt;TONGHOP!T446,TONGHOP!X446&lt;&gt;TONGHOP!U446),TONGHOP!P446="TH"),TONGHOP!X446,"")</f>
        <v/>
      </c>
      <c r="N446" s="7" t="str">
        <f>IF(AND(TONGHOP!O446="ThiTN",AND(TONGHOP!Y446&lt;&gt;TONGHOP!T446,TONGHOP!Y446&lt;&gt;TONGHOP!U446),TONGHOP!P446="TH"),TONGHOP!Y446,"")</f>
        <v/>
      </c>
      <c r="O446" s="7" t="str">
        <f>IF(AND(M446="",N446=""),"",IF(AND(TONGHOP!O446="ThiTN",TONGHOP!P446="TH"),TONGHOP!Z446,""))</f>
        <v/>
      </c>
    </row>
    <row r="447" spans="1:15">
      <c r="A447" s="5" t="str">
        <f>IF(AND(TONGHOP!O447="KTHP",TONGHOP!P447="LT"),TONGHOP!X447,"")</f>
        <v/>
      </c>
      <c r="B447" s="6" t="str">
        <f>IF(AND(TONGHOP!O447="KTHP",TONGHOP!P447="LT"),TONGHOP!Y447,"")</f>
        <v/>
      </c>
      <c r="C447" s="6" t="str">
        <f>IF(AND(TONGHOP!O447="KTHP",TONGHOP!P447="LT"),TONGHOP!Z447,"")</f>
        <v/>
      </c>
      <c r="D447" s="5" t="str">
        <f>IF(AND(TONGHOP!O447="KTHP",TONGHOP!P447="TL"),TONGHOP!X447,"")</f>
        <v/>
      </c>
      <c r="E447" s="6" t="str">
        <f>IF(AND(TONGHOP!O447="KTHP",TONGHOP!P447="TL"),TONGHOP!Y447,"")</f>
        <v/>
      </c>
      <c r="F447" s="6" t="str">
        <f>IF(AND(TONGHOP!O447="KTHP",TONGHOP!P447="TL"),TONGHOP!Z447,"")</f>
        <v/>
      </c>
      <c r="G447" s="7" t="str">
        <f>IF(AND(TONGHOP!O447="ThiTN",TONGHOP!P447="LT"),TONGHOP!X447,"")</f>
        <v/>
      </c>
      <c r="H447" s="7" t="str">
        <f>IF(AND(TONGHOP!O447="ThiTN",TONGHOP!P447="LT"),TONGHOP!Y447,"")</f>
        <v/>
      </c>
      <c r="I447" s="7" t="str">
        <f>IF(AND(G447="",H447=""),"",IF(AND(TONGHOP!O447="ThiTN",TONGHOP!P447="LT"),TONGHOP!Z447,""))</f>
        <v/>
      </c>
      <c r="J447" s="7" t="str">
        <f>IF(AND(TONGHOP!O447="ThiTN",OR(TONGHOP!X447=TONGHOP!T447,TONGHOP!X447=TONGHOP!U447),TONGHOP!P447="TH"),TONGHOP!X447,"")</f>
        <v/>
      </c>
      <c r="K447" s="7" t="str">
        <f>IF(AND(TONGHOP!O447="ThiTN",OR(TONGHOP!Y447=TONGHOP!T447,TONGHOP!Y447=TONGHOP!U447),TONGHOP!P447="TH"),TONGHOP!Y447,"")</f>
        <v/>
      </c>
      <c r="L447" s="7" t="str">
        <f>IF(AND(J447="",K447=""),"",IF(AND(TONGHOP!O447="ThiTN",TONGHOP!P447="TH"),TONGHOP!Z447,""))</f>
        <v/>
      </c>
      <c r="M447" s="7" t="str">
        <f>IF(AND(TONGHOP!O447="ThiTN",AND(TONGHOP!X447&lt;&gt;TONGHOP!T447,TONGHOP!X447&lt;&gt;TONGHOP!U447),TONGHOP!P447="TH"),TONGHOP!X447,"")</f>
        <v/>
      </c>
      <c r="N447" s="7" t="str">
        <f>IF(AND(TONGHOP!O447="ThiTN",AND(TONGHOP!Y447&lt;&gt;TONGHOP!T447,TONGHOP!Y447&lt;&gt;TONGHOP!U447),TONGHOP!P447="TH"),TONGHOP!Y447,"")</f>
        <v/>
      </c>
      <c r="O447" s="7" t="str">
        <f>IF(AND(M447="",N447=""),"",IF(AND(TONGHOP!O447="ThiTN",TONGHOP!P447="TH"),TONGHOP!Z447,""))</f>
        <v/>
      </c>
    </row>
    <row r="448" spans="1:15">
      <c r="A448" s="5" t="str">
        <f>IF(AND(TONGHOP!O448="KTHP",TONGHOP!P448="LT"),TONGHOP!X448,"")</f>
        <v/>
      </c>
      <c r="B448" s="6" t="str">
        <f>IF(AND(TONGHOP!O448="KTHP",TONGHOP!P448="LT"),TONGHOP!Y448,"")</f>
        <v/>
      </c>
      <c r="C448" s="6" t="str">
        <f>IF(AND(TONGHOP!O448="KTHP",TONGHOP!P448="LT"),TONGHOP!Z448,"")</f>
        <v/>
      </c>
      <c r="D448" s="5" t="str">
        <f>IF(AND(TONGHOP!O448="KTHP",TONGHOP!P448="TL"),TONGHOP!X448,"")</f>
        <v/>
      </c>
      <c r="E448" s="6" t="str">
        <f>IF(AND(TONGHOP!O448="KTHP",TONGHOP!P448="TL"),TONGHOP!Y448,"")</f>
        <v/>
      </c>
      <c r="F448" s="6" t="str">
        <f>IF(AND(TONGHOP!O448="KTHP",TONGHOP!P448="TL"),TONGHOP!Z448,"")</f>
        <v/>
      </c>
      <c r="G448" s="7" t="str">
        <f>IF(AND(TONGHOP!O448="ThiTN",TONGHOP!P448="LT"),TONGHOP!X448,"")</f>
        <v/>
      </c>
      <c r="H448" s="7" t="str">
        <f>IF(AND(TONGHOP!O448="ThiTN",TONGHOP!P448="LT"),TONGHOP!Y448,"")</f>
        <v/>
      </c>
      <c r="I448" s="7" t="str">
        <f>IF(AND(G448="",H448=""),"",IF(AND(TONGHOP!O448="ThiTN",TONGHOP!P448="LT"),TONGHOP!Z448,""))</f>
        <v/>
      </c>
      <c r="J448" s="7" t="str">
        <f>IF(AND(TONGHOP!O448="ThiTN",OR(TONGHOP!X448=TONGHOP!T448,TONGHOP!X448=TONGHOP!U448),TONGHOP!P448="TH"),TONGHOP!X448,"")</f>
        <v/>
      </c>
      <c r="K448" s="7" t="str">
        <f>IF(AND(TONGHOP!O448="ThiTN",OR(TONGHOP!Y448=TONGHOP!T448,TONGHOP!Y448=TONGHOP!U448),TONGHOP!P448="TH"),TONGHOP!Y448,"")</f>
        <v/>
      </c>
      <c r="L448" s="7" t="str">
        <f>IF(AND(J448="",K448=""),"",IF(AND(TONGHOP!O448="ThiTN",TONGHOP!P448="TH"),TONGHOP!Z448,""))</f>
        <v/>
      </c>
      <c r="M448" s="7" t="str">
        <f>IF(AND(TONGHOP!O448="ThiTN",AND(TONGHOP!X448&lt;&gt;TONGHOP!T448,TONGHOP!X448&lt;&gt;TONGHOP!U448),TONGHOP!P448="TH"),TONGHOP!X448,"")</f>
        <v/>
      </c>
      <c r="N448" s="7" t="str">
        <f>IF(AND(TONGHOP!O448="ThiTN",AND(TONGHOP!Y448&lt;&gt;TONGHOP!T448,TONGHOP!Y448&lt;&gt;TONGHOP!U448),TONGHOP!P448="TH"),TONGHOP!Y448,"")</f>
        <v/>
      </c>
      <c r="O448" s="7" t="str">
        <f>IF(AND(M448="",N448=""),"",IF(AND(TONGHOP!O448="ThiTN",TONGHOP!P448="TH"),TONGHOP!Z448,""))</f>
        <v/>
      </c>
    </row>
    <row r="449" spans="1:15">
      <c r="A449" s="5" t="str">
        <f>IF(AND(TONGHOP!O449="KTHP",TONGHOP!P449="LT"),TONGHOP!X449,"")</f>
        <v/>
      </c>
      <c r="B449" s="6" t="str">
        <f>IF(AND(TONGHOP!O449="KTHP",TONGHOP!P449="LT"),TONGHOP!Y449,"")</f>
        <v/>
      </c>
      <c r="C449" s="6" t="str">
        <f>IF(AND(TONGHOP!O449="KTHP",TONGHOP!P449="LT"),TONGHOP!Z449,"")</f>
        <v/>
      </c>
      <c r="D449" s="5" t="str">
        <f>IF(AND(TONGHOP!O449="KTHP",TONGHOP!P449="TL"),TONGHOP!X449,"")</f>
        <v/>
      </c>
      <c r="E449" s="6" t="str">
        <f>IF(AND(TONGHOP!O449="KTHP",TONGHOP!P449="TL"),TONGHOP!Y449,"")</f>
        <v/>
      </c>
      <c r="F449" s="6" t="str">
        <f>IF(AND(TONGHOP!O449="KTHP",TONGHOP!P449="TL"),TONGHOP!Z449,"")</f>
        <v/>
      </c>
      <c r="G449" s="7" t="str">
        <f>IF(AND(TONGHOP!O449="ThiTN",TONGHOP!P449="LT"),TONGHOP!X449,"")</f>
        <v/>
      </c>
      <c r="H449" s="7" t="str">
        <f>IF(AND(TONGHOP!O449="ThiTN",TONGHOP!P449="LT"),TONGHOP!Y449,"")</f>
        <v/>
      </c>
      <c r="I449" s="7" t="str">
        <f>IF(AND(G449="",H449=""),"",IF(AND(TONGHOP!O449="ThiTN",TONGHOP!P449="LT"),TONGHOP!Z449,""))</f>
        <v/>
      </c>
      <c r="J449" s="7" t="str">
        <f>IF(AND(TONGHOP!O449="ThiTN",OR(TONGHOP!X449=TONGHOP!T449,TONGHOP!X449=TONGHOP!U449),TONGHOP!P449="TH"),TONGHOP!X449,"")</f>
        <v/>
      </c>
      <c r="K449" s="7" t="str">
        <f>IF(AND(TONGHOP!O449="ThiTN",OR(TONGHOP!Y449=TONGHOP!T449,TONGHOP!Y449=TONGHOP!U449),TONGHOP!P449="TH"),TONGHOP!Y449,"")</f>
        <v/>
      </c>
      <c r="L449" s="7" t="str">
        <f>IF(AND(J449="",K449=""),"",IF(AND(TONGHOP!O449="ThiTN",TONGHOP!P449="TH"),TONGHOP!Z449,""))</f>
        <v/>
      </c>
      <c r="M449" s="7" t="str">
        <f>IF(AND(TONGHOP!O449="ThiTN",AND(TONGHOP!X449&lt;&gt;TONGHOP!T449,TONGHOP!X449&lt;&gt;TONGHOP!U449),TONGHOP!P449="TH"),TONGHOP!X449,"")</f>
        <v/>
      </c>
      <c r="N449" s="7" t="str">
        <f>IF(AND(TONGHOP!O449="ThiTN",AND(TONGHOP!Y449&lt;&gt;TONGHOP!T449,TONGHOP!Y449&lt;&gt;TONGHOP!U449),TONGHOP!P449="TH"),TONGHOP!Y449,"")</f>
        <v/>
      </c>
      <c r="O449" s="7" t="str">
        <f>IF(AND(M449="",N449=""),"",IF(AND(TONGHOP!O449="ThiTN",TONGHOP!P449="TH"),TONGHOP!Z449,""))</f>
        <v/>
      </c>
    </row>
    <row r="450" spans="1:15">
      <c r="A450" s="5" t="str">
        <f>IF(AND(TONGHOP!O450="KTHP",TONGHOP!P450="LT"),TONGHOP!X450,"")</f>
        <v/>
      </c>
      <c r="B450" s="6" t="str">
        <f>IF(AND(TONGHOP!O450="KTHP",TONGHOP!P450="LT"),TONGHOP!Y450,"")</f>
        <v/>
      </c>
      <c r="C450" s="6" t="str">
        <f>IF(AND(TONGHOP!O450="KTHP",TONGHOP!P450="LT"),TONGHOP!Z450,"")</f>
        <v/>
      </c>
      <c r="D450" s="5" t="str">
        <f>IF(AND(TONGHOP!O450="KTHP",TONGHOP!P450="TL"),TONGHOP!X450,"")</f>
        <v/>
      </c>
      <c r="E450" s="6" t="str">
        <f>IF(AND(TONGHOP!O450="KTHP",TONGHOP!P450="TL"),TONGHOP!Y450,"")</f>
        <v/>
      </c>
      <c r="F450" s="6" t="str">
        <f>IF(AND(TONGHOP!O450="KTHP",TONGHOP!P450="TL"),TONGHOP!Z450,"")</f>
        <v/>
      </c>
      <c r="G450" s="7" t="str">
        <f>IF(AND(TONGHOP!O450="ThiTN",TONGHOP!P450="LT"),TONGHOP!X450,"")</f>
        <v/>
      </c>
      <c r="H450" s="7" t="str">
        <f>IF(AND(TONGHOP!O450="ThiTN",TONGHOP!P450="LT"),TONGHOP!Y450,"")</f>
        <v/>
      </c>
      <c r="I450" s="7" t="str">
        <f>IF(AND(G450="",H450=""),"",IF(AND(TONGHOP!O450="ThiTN",TONGHOP!P450="LT"),TONGHOP!Z450,""))</f>
        <v/>
      </c>
      <c r="J450" s="7" t="str">
        <f>IF(AND(TONGHOP!O450="ThiTN",OR(TONGHOP!X450=TONGHOP!T450,TONGHOP!X450=TONGHOP!U450),TONGHOP!P450="TH"),TONGHOP!X450,"")</f>
        <v/>
      </c>
      <c r="K450" s="7" t="str">
        <f>IF(AND(TONGHOP!O450="ThiTN",OR(TONGHOP!Y450=TONGHOP!T450,TONGHOP!Y450=TONGHOP!U450),TONGHOP!P450="TH"),TONGHOP!Y450,"")</f>
        <v/>
      </c>
      <c r="L450" s="7" t="str">
        <f>IF(AND(J450="",K450=""),"",IF(AND(TONGHOP!O450="ThiTN",TONGHOP!P450="TH"),TONGHOP!Z450,""))</f>
        <v/>
      </c>
      <c r="M450" s="7" t="str">
        <f>IF(AND(TONGHOP!O450="ThiTN",AND(TONGHOP!X450&lt;&gt;TONGHOP!T450,TONGHOP!X450&lt;&gt;TONGHOP!U450),TONGHOP!P450="TH"),TONGHOP!X450,"")</f>
        <v/>
      </c>
      <c r="N450" s="7" t="str">
        <f>IF(AND(TONGHOP!O450="ThiTN",AND(TONGHOP!Y450&lt;&gt;TONGHOP!T450,TONGHOP!Y450&lt;&gt;TONGHOP!U450),TONGHOP!P450="TH"),TONGHOP!Y450,"")</f>
        <v/>
      </c>
      <c r="O450" s="7" t="str">
        <f>IF(AND(M450="",N450=""),"",IF(AND(TONGHOP!O450="ThiTN",TONGHOP!P450="TH"),TONGHOP!Z450,""))</f>
        <v/>
      </c>
    </row>
    <row r="451" spans="1:15">
      <c r="A451" s="5" t="str">
        <f>IF(AND(TONGHOP!O451="KTHP",TONGHOP!P451="LT"),TONGHOP!X451,"")</f>
        <v/>
      </c>
      <c r="B451" s="6" t="str">
        <f>IF(AND(TONGHOP!O451="KTHP",TONGHOP!P451="LT"),TONGHOP!Y451,"")</f>
        <v/>
      </c>
      <c r="C451" s="6" t="str">
        <f>IF(AND(TONGHOP!O451="KTHP",TONGHOP!P451="LT"),TONGHOP!Z451,"")</f>
        <v/>
      </c>
      <c r="D451" s="5" t="str">
        <f>IF(AND(TONGHOP!O451="KTHP",TONGHOP!P451="TL"),TONGHOP!X451,"")</f>
        <v/>
      </c>
      <c r="E451" s="6" t="str">
        <f>IF(AND(TONGHOP!O451="KTHP",TONGHOP!P451="TL"),TONGHOP!Y451,"")</f>
        <v/>
      </c>
      <c r="F451" s="6" t="str">
        <f>IF(AND(TONGHOP!O451="KTHP",TONGHOP!P451="TL"),TONGHOP!Z451,"")</f>
        <v/>
      </c>
      <c r="G451" s="7" t="str">
        <f>IF(AND(TONGHOP!O451="ThiTN",TONGHOP!P451="LT"),TONGHOP!X451,"")</f>
        <v/>
      </c>
      <c r="H451" s="7" t="str">
        <f>IF(AND(TONGHOP!O451="ThiTN",TONGHOP!P451="LT"),TONGHOP!Y451,"")</f>
        <v/>
      </c>
      <c r="I451" s="7" t="str">
        <f>IF(AND(G451="",H451=""),"",IF(AND(TONGHOP!O451="ThiTN",TONGHOP!P451="LT"),TONGHOP!Z451,""))</f>
        <v/>
      </c>
      <c r="J451" s="7" t="str">
        <f>IF(AND(TONGHOP!O451="ThiTN",OR(TONGHOP!X451=TONGHOP!T451,TONGHOP!X451=TONGHOP!U451),TONGHOP!P451="TH"),TONGHOP!X451,"")</f>
        <v/>
      </c>
      <c r="K451" s="7" t="str">
        <f>IF(AND(TONGHOP!O451="ThiTN",OR(TONGHOP!Y451=TONGHOP!T451,TONGHOP!Y451=TONGHOP!U451),TONGHOP!P451="TH"),TONGHOP!Y451,"")</f>
        <v/>
      </c>
      <c r="L451" s="7" t="str">
        <f>IF(AND(J451="",K451=""),"",IF(AND(TONGHOP!O451="ThiTN",TONGHOP!P451="TH"),TONGHOP!Z451,""))</f>
        <v/>
      </c>
      <c r="M451" s="7" t="str">
        <f>IF(AND(TONGHOP!O451="ThiTN",AND(TONGHOP!X451&lt;&gt;TONGHOP!T451,TONGHOP!X451&lt;&gt;TONGHOP!U451),TONGHOP!P451="TH"),TONGHOP!X451,"")</f>
        <v/>
      </c>
      <c r="N451" s="7" t="str">
        <f>IF(AND(TONGHOP!O451="ThiTN",AND(TONGHOP!Y451&lt;&gt;TONGHOP!T451,TONGHOP!Y451&lt;&gt;TONGHOP!U451),TONGHOP!P451="TH"),TONGHOP!Y451,"")</f>
        <v/>
      </c>
      <c r="O451" s="7" t="str">
        <f>IF(AND(M451="",N451=""),"",IF(AND(TONGHOP!O451="ThiTN",TONGHOP!P451="TH"),TONGHOP!Z451,""))</f>
        <v/>
      </c>
    </row>
    <row r="452" spans="1:15">
      <c r="A452" s="5" t="str">
        <f>IF(AND(TONGHOP!O452="KTHP",TONGHOP!P452="LT"),TONGHOP!X452,"")</f>
        <v/>
      </c>
      <c r="B452" s="6" t="str">
        <f>IF(AND(TONGHOP!O452="KTHP",TONGHOP!P452="LT"),TONGHOP!Y452,"")</f>
        <v/>
      </c>
      <c r="C452" s="6" t="str">
        <f>IF(AND(TONGHOP!O452="KTHP",TONGHOP!P452="LT"),TONGHOP!Z452,"")</f>
        <v/>
      </c>
      <c r="D452" s="5" t="str">
        <f>IF(AND(TONGHOP!O452="KTHP",TONGHOP!P452="TL"),TONGHOP!X452,"")</f>
        <v/>
      </c>
      <c r="E452" s="6" t="str">
        <f>IF(AND(TONGHOP!O452="KTHP",TONGHOP!P452="TL"),TONGHOP!Y452,"")</f>
        <v/>
      </c>
      <c r="F452" s="6" t="str">
        <f>IF(AND(TONGHOP!O452="KTHP",TONGHOP!P452="TL"),TONGHOP!Z452,"")</f>
        <v/>
      </c>
      <c r="G452" s="7" t="str">
        <f>IF(AND(TONGHOP!O452="ThiTN",TONGHOP!P452="LT"),TONGHOP!X452,"")</f>
        <v/>
      </c>
      <c r="H452" s="7" t="str">
        <f>IF(AND(TONGHOP!O452="ThiTN",TONGHOP!P452="LT"),TONGHOP!Y452,"")</f>
        <v/>
      </c>
      <c r="I452" s="7" t="str">
        <f>IF(AND(G452="",H452=""),"",IF(AND(TONGHOP!O452="ThiTN",TONGHOP!P452="LT"),TONGHOP!Z452,""))</f>
        <v/>
      </c>
      <c r="J452" s="7" t="str">
        <f>IF(AND(TONGHOP!O452="ThiTN",OR(TONGHOP!X452=TONGHOP!T452,TONGHOP!X452=TONGHOP!U452),TONGHOP!P452="TH"),TONGHOP!X452,"")</f>
        <v/>
      </c>
      <c r="K452" s="7" t="str">
        <f>IF(AND(TONGHOP!O452="ThiTN",OR(TONGHOP!Y452=TONGHOP!T452,TONGHOP!Y452=TONGHOP!U452),TONGHOP!P452="TH"),TONGHOP!Y452,"")</f>
        <v/>
      </c>
      <c r="L452" s="7" t="str">
        <f>IF(AND(J452="",K452=""),"",IF(AND(TONGHOP!O452="ThiTN",TONGHOP!P452="TH"),TONGHOP!Z452,""))</f>
        <v/>
      </c>
      <c r="M452" s="7" t="str">
        <f>IF(AND(TONGHOP!O452="ThiTN",AND(TONGHOP!X452&lt;&gt;TONGHOP!T452,TONGHOP!X452&lt;&gt;TONGHOP!U452),TONGHOP!P452="TH"),TONGHOP!X452,"")</f>
        <v/>
      </c>
      <c r="N452" s="7" t="str">
        <f>IF(AND(TONGHOP!O452="ThiTN",AND(TONGHOP!Y452&lt;&gt;TONGHOP!T452,TONGHOP!Y452&lt;&gt;TONGHOP!U452),TONGHOP!P452="TH"),TONGHOP!Y452,"")</f>
        <v/>
      </c>
      <c r="O452" s="7" t="str">
        <f>IF(AND(M452="",N452=""),"",IF(AND(TONGHOP!O452="ThiTN",TONGHOP!P452="TH"),TONGHOP!Z452,""))</f>
        <v/>
      </c>
    </row>
    <row r="453" spans="1:15">
      <c r="A453" s="5" t="str">
        <f>IF(AND(TONGHOP!O453="KTHP",TONGHOP!P453="LT"),TONGHOP!X453,"")</f>
        <v/>
      </c>
      <c r="B453" s="6" t="str">
        <f>IF(AND(TONGHOP!O453="KTHP",TONGHOP!P453="LT"),TONGHOP!Y453,"")</f>
        <v/>
      </c>
      <c r="C453" s="6" t="str">
        <f>IF(AND(TONGHOP!O453="KTHP",TONGHOP!P453="LT"),TONGHOP!Z453,"")</f>
        <v/>
      </c>
      <c r="D453" s="5" t="str">
        <f>IF(AND(TONGHOP!O453="KTHP",TONGHOP!P453="TL"),TONGHOP!X453,"")</f>
        <v/>
      </c>
      <c r="E453" s="6" t="str">
        <f>IF(AND(TONGHOP!O453="KTHP",TONGHOP!P453="TL"),TONGHOP!Y453,"")</f>
        <v/>
      </c>
      <c r="F453" s="6" t="str">
        <f>IF(AND(TONGHOP!O453="KTHP",TONGHOP!P453="TL"),TONGHOP!Z453,"")</f>
        <v/>
      </c>
      <c r="G453" s="7" t="str">
        <f>IF(AND(TONGHOP!O453="ThiTN",TONGHOP!P453="LT"),TONGHOP!X453,"")</f>
        <v/>
      </c>
      <c r="H453" s="7" t="str">
        <f>IF(AND(TONGHOP!O453="ThiTN",TONGHOP!P453="LT"),TONGHOP!Y453,"")</f>
        <v/>
      </c>
      <c r="I453" s="7" t="str">
        <f>IF(AND(G453="",H453=""),"",IF(AND(TONGHOP!O453="ThiTN",TONGHOP!P453="LT"),TONGHOP!Z453,""))</f>
        <v/>
      </c>
      <c r="J453" s="7" t="str">
        <f>IF(AND(TONGHOP!O453="ThiTN",OR(TONGHOP!X453=TONGHOP!T453,TONGHOP!X453=TONGHOP!U453),TONGHOP!P453="TH"),TONGHOP!X453,"")</f>
        <v/>
      </c>
      <c r="K453" s="7" t="str">
        <f>IF(AND(TONGHOP!O453="ThiTN",OR(TONGHOP!Y453=TONGHOP!T453,TONGHOP!Y453=TONGHOP!U453),TONGHOP!P453="TH"),TONGHOP!Y453,"")</f>
        <v/>
      </c>
      <c r="L453" s="7" t="str">
        <f>IF(AND(J453="",K453=""),"",IF(AND(TONGHOP!O453="ThiTN",TONGHOP!P453="TH"),TONGHOP!Z453,""))</f>
        <v/>
      </c>
      <c r="M453" s="7" t="str">
        <f>IF(AND(TONGHOP!O453="ThiTN",AND(TONGHOP!X453&lt;&gt;TONGHOP!T453,TONGHOP!X453&lt;&gt;TONGHOP!U453),TONGHOP!P453="TH"),TONGHOP!X453,"")</f>
        <v/>
      </c>
      <c r="N453" s="7" t="str">
        <f>IF(AND(TONGHOP!O453="ThiTN",AND(TONGHOP!Y453&lt;&gt;TONGHOP!T453,TONGHOP!Y453&lt;&gt;TONGHOP!U453),TONGHOP!P453="TH"),TONGHOP!Y453,"")</f>
        <v/>
      </c>
      <c r="O453" s="7" t="str">
        <f>IF(AND(M453="",N453=""),"",IF(AND(TONGHOP!O453="ThiTN",TONGHOP!P453="TH"),TONGHOP!Z453,""))</f>
        <v/>
      </c>
    </row>
    <row r="454" spans="1:15">
      <c r="A454" s="5" t="str">
        <f>IF(AND(TONGHOP!O454="KTHP",TONGHOP!P454="LT"),TONGHOP!X454,"")</f>
        <v/>
      </c>
      <c r="B454" s="6" t="str">
        <f>IF(AND(TONGHOP!O454="KTHP",TONGHOP!P454="LT"),TONGHOP!Y454,"")</f>
        <v/>
      </c>
      <c r="C454" s="6" t="str">
        <f>IF(AND(TONGHOP!O454="KTHP",TONGHOP!P454="LT"),TONGHOP!Z454,"")</f>
        <v/>
      </c>
      <c r="D454" s="5" t="str">
        <f>IF(AND(TONGHOP!O454="KTHP",TONGHOP!P454="TL"),TONGHOP!X454,"")</f>
        <v/>
      </c>
      <c r="E454" s="6" t="str">
        <f>IF(AND(TONGHOP!O454="KTHP",TONGHOP!P454="TL"),TONGHOP!Y454,"")</f>
        <v/>
      </c>
      <c r="F454" s="6" t="str">
        <f>IF(AND(TONGHOP!O454="KTHP",TONGHOP!P454="TL"),TONGHOP!Z454,"")</f>
        <v/>
      </c>
      <c r="G454" s="7" t="str">
        <f>IF(AND(TONGHOP!O454="ThiTN",TONGHOP!P454="LT"),TONGHOP!X454,"")</f>
        <v/>
      </c>
      <c r="H454" s="7" t="str">
        <f>IF(AND(TONGHOP!O454="ThiTN",TONGHOP!P454="LT"),TONGHOP!Y454,"")</f>
        <v/>
      </c>
      <c r="I454" s="7" t="str">
        <f>IF(AND(G454="",H454=""),"",IF(AND(TONGHOP!O454="ThiTN",TONGHOP!P454="LT"),TONGHOP!Z454,""))</f>
        <v/>
      </c>
      <c r="J454" s="7" t="str">
        <f>IF(AND(TONGHOP!O454="ThiTN",OR(TONGHOP!X454=TONGHOP!T454,TONGHOP!X454=TONGHOP!U454),TONGHOP!P454="TH"),TONGHOP!X454,"")</f>
        <v/>
      </c>
      <c r="K454" s="7" t="str">
        <f>IF(AND(TONGHOP!O454="ThiTN",OR(TONGHOP!Y454=TONGHOP!T454,TONGHOP!Y454=TONGHOP!U454),TONGHOP!P454="TH"),TONGHOP!Y454,"")</f>
        <v/>
      </c>
      <c r="L454" s="7" t="str">
        <f>IF(AND(J454="",K454=""),"",IF(AND(TONGHOP!O454="ThiTN",TONGHOP!P454="TH"),TONGHOP!Z454,""))</f>
        <v/>
      </c>
      <c r="M454" s="7" t="str">
        <f>IF(AND(TONGHOP!O454="ThiTN",AND(TONGHOP!X454&lt;&gt;TONGHOP!T454,TONGHOP!X454&lt;&gt;TONGHOP!U454),TONGHOP!P454="TH"),TONGHOP!X454,"")</f>
        <v/>
      </c>
      <c r="N454" s="7" t="str">
        <f>IF(AND(TONGHOP!O454="ThiTN",AND(TONGHOP!Y454&lt;&gt;TONGHOP!T454,TONGHOP!Y454&lt;&gt;TONGHOP!U454),TONGHOP!P454="TH"),TONGHOP!Y454,"")</f>
        <v/>
      </c>
      <c r="O454" s="7" t="str">
        <f>IF(AND(M454="",N454=""),"",IF(AND(TONGHOP!O454="ThiTN",TONGHOP!P454="TH"),TONGHOP!Z454,""))</f>
        <v/>
      </c>
    </row>
    <row r="455" spans="1:15">
      <c r="A455" s="5" t="str">
        <f>IF(AND(TONGHOP!O455="KTHP",TONGHOP!P455="LT"),TONGHOP!X455,"")</f>
        <v/>
      </c>
      <c r="B455" s="6" t="str">
        <f>IF(AND(TONGHOP!O455="KTHP",TONGHOP!P455="LT"),TONGHOP!Y455,"")</f>
        <v/>
      </c>
      <c r="C455" s="6" t="str">
        <f>IF(AND(TONGHOP!O455="KTHP",TONGHOP!P455="LT"),TONGHOP!Z455,"")</f>
        <v/>
      </c>
      <c r="D455" s="5" t="str">
        <f>IF(AND(TONGHOP!O455="KTHP",TONGHOP!P455="TL"),TONGHOP!X455,"")</f>
        <v/>
      </c>
      <c r="E455" s="6" t="str">
        <f>IF(AND(TONGHOP!O455="KTHP",TONGHOP!P455="TL"),TONGHOP!Y455,"")</f>
        <v/>
      </c>
      <c r="F455" s="6" t="str">
        <f>IF(AND(TONGHOP!O455="KTHP",TONGHOP!P455="TL"),TONGHOP!Z455,"")</f>
        <v/>
      </c>
      <c r="G455" s="7" t="str">
        <f>IF(AND(TONGHOP!O455="ThiTN",TONGHOP!P455="LT"),TONGHOP!X455,"")</f>
        <v/>
      </c>
      <c r="H455" s="7" t="str">
        <f>IF(AND(TONGHOP!O455="ThiTN",TONGHOP!P455="LT"),TONGHOP!Y455,"")</f>
        <v/>
      </c>
      <c r="I455" s="7" t="str">
        <f>IF(AND(G455="",H455=""),"",IF(AND(TONGHOP!O455="ThiTN",TONGHOP!P455="LT"),TONGHOP!Z455,""))</f>
        <v/>
      </c>
      <c r="J455" s="7" t="str">
        <f>IF(AND(TONGHOP!O455="ThiTN",OR(TONGHOP!X455=TONGHOP!T455,TONGHOP!X455=TONGHOP!U455),TONGHOP!P455="TH"),TONGHOP!X455,"")</f>
        <v/>
      </c>
      <c r="K455" s="7" t="str">
        <f>IF(AND(TONGHOP!O455="ThiTN",OR(TONGHOP!Y455=TONGHOP!T455,TONGHOP!Y455=TONGHOP!U455),TONGHOP!P455="TH"),TONGHOP!Y455,"")</f>
        <v/>
      </c>
      <c r="L455" s="7" t="str">
        <f>IF(AND(J455="",K455=""),"",IF(AND(TONGHOP!O455="ThiTN",TONGHOP!P455="TH"),TONGHOP!Z455,""))</f>
        <v/>
      </c>
      <c r="M455" s="7" t="str">
        <f>IF(AND(TONGHOP!O455="ThiTN",AND(TONGHOP!X455&lt;&gt;TONGHOP!T455,TONGHOP!X455&lt;&gt;TONGHOP!U455),TONGHOP!P455="TH"),TONGHOP!X455,"")</f>
        <v/>
      </c>
      <c r="N455" s="7" t="str">
        <f>IF(AND(TONGHOP!O455="ThiTN",AND(TONGHOP!Y455&lt;&gt;TONGHOP!T455,TONGHOP!Y455&lt;&gt;TONGHOP!U455),TONGHOP!P455="TH"),TONGHOP!Y455,"")</f>
        <v/>
      </c>
      <c r="O455" s="7" t="str">
        <f>IF(AND(M455="",N455=""),"",IF(AND(TONGHOP!O455="ThiTN",TONGHOP!P455="TH"),TONGHOP!Z455,""))</f>
        <v/>
      </c>
    </row>
    <row r="456" spans="1:15">
      <c r="A456" s="5" t="str">
        <f>IF(AND(TONGHOP!O456="KTHP",TONGHOP!P456="LT"),TONGHOP!X456,"")</f>
        <v/>
      </c>
      <c r="B456" s="6" t="str">
        <f>IF(AND(TONGHOP!O456="KTHP",TONGHOP!P456="LT"),TONGHOP!Y456,"")</f>
        <v/>
      </c>
      <c r="C456" s="6" t="str">
        <f>IF(AND(TONGHOP!O456="KTHP",TONGHOP!P456="LT"),TONGHOP!Z456,"")</f>
        <v/>
      </c>
      <c r="D456" s="5" t="str">
        <f>IF(AND(TONGHOP!O456="KTHP",TONGHOP!P456="TL"),TONGHOP!X456,"")</f>
        <v/>
      </c>
      <c r="E456" s="6" t="str">
        <f>IF(AND(TONGHOP!O456="KTHP",TONGHOP!P456="TL"),TONGHOP!Y456,"")</f>
        <v/>
      </c>
      <c r="F456" s="6" t="str">
        <f>IF(AND(TONGHOP!O456="KTHP",TONGHOP!P456="TL"),TONGHOP!Z456,"")</f>
        <v/>
      </c>
      <c r="G456" s="7" t="str">
        <f>IF(AND(TONGHOP!O456="ThiTN",TONGHOP!P456="LT"),TONGHOP!X456,"")</f>
        <v/>
      </c>
      <c r="H456" s="7" t="str">
        <f>IF(AND(TONGHOP!O456="ThiTN",TONGHOP!P456="LT"),TONGHOP!Y456,"")</f>
        <v/>
      </c>
      <c r="I456" s="7" t="str">
        <f>IF(AND(G456="",H456=""),"",IF(AND(TONGHOP!O456="ThiTN",TONGHOP!P456="LT"),TONGHOP!Z456,""))</f>
        <v/>
      </c>
      <c r="J456" s="7" t="str">
        <f>IF(AND(TONGHOP!O456="ThiTN",OR(TONGHOP!X456=TONGHOP!T456,TONGHOP!X456=TONGHOP!U456),TONGHOP!P456="TH"),TONGHOP!X456,"")</f>
        <v/>
      </c>
      <c r="K456" s="7" t="str">
        <f>IF(AND(TONGHOP!O456="ThiTN",OR(TONGHOP!Y456=TONGHOP!T456,TONGHOP!Y456=TONGHOP!U456),TONGHOP!P456="TH"),TONGHOP!Y456,"")</f>
        <v/>
      </c>
      <c r="L456" s="7" t="str">
        <f>IF(AND(J456="",K456=""),"",IF(AND(TONGHOP!O456="ThiTN",TONGHOP!P456="TH"),TONGHOP!Z456,""))</f>
        <v/>
      </c>
      <c r="M456" s="7" t="str">
        <f>IF(AND(TONGHOP!O456="ThiTN",AND(TONGHOP!X456&lt;&gt;TONGHOP!T456,TONGHOP!X456&lt;&gt;TONGHOP!U456),TONGHOP!P456="TH"),TONGHOP!X456,"")</f>
        <v/>
      </c>
      <c r="N456" s="7" t="str">
        <f>IF(AND(TONGHOP!O456="ThiTN",AND(TONGHOP!Y456&lt;&gt;TONGHOP!T456,TONGHOP!Y456&lt;&gt;TONGHOP!U456),TONGHOP!P456="TH"),TONGHOP!Y456,"")</f>
        <v/>
      </c>
      <c r="O456" s="7" t="str">
        <f>IF(AND(M456="",N456=""),"",IF(AND(TONGHOP!O456="ThiTN",TONGHOP!P456="TH"),TONGHOP!Z456,""))</f>
        <v/>
      </c>
    </row>
    <row r="457" spans="1:15">
      <c r="A457" s="5" t="str">
        <f>IF(AND(TONGHOP!O457="KTHP",TONGHOP!P457="LT"),TONGHOP!X457,"")</f>
        <v/>
      </c>
      <c r="B457" s="6" t="str">
        <f>IF(AND(TONGHOP!O457="KTHP",TONGHOP!P457="LT"),TONGHOP!Y457,"")</f>
        <v/>
      </c>
      <c r="C457" s="6" t="str">
        <f>IF(AND(TONGHOP!O457="KTHP",TONGHOP!P457="LT"),TONGHOP!Z457,"")</f>
        <v/>
      </c>
      <c r="D457" s="5" t="str">
        <f>IF(AND(TONGHOP!O457="KTHP",TONGHOP!P457="TL"),TONGHOP!X457,"")</f>
        <v/>
      </c>
      <c r="E457" s="6" t="str">
        <f>IF(AND(TONGHOP!O457="KTHP",TONGHOP!P457="TL"),TONGHOP!Y457,"")</f>
        <v/>
      </c>
      <c r="F457" s="6" t="str">
        <f>IF(AND(TONGHOP!O457="KTHP",TONGHOP!P457="TL"),TONGHOP!Z457,"")</f>
        <v/>
      </c>
      <c r="G457" s="7" t="str">
        <f>IF(AND(TONGHOP!O457="ThiTN",TONGHOP!P457="LT"),TONGHOP!X457,"")</f>
        <v/>
      </c>
      <c r="H457" s="7" t="str">
        <f>IF(AND(TONGHOP!O457="ThiTN",TONGHOP!P457="LT"),TONGHOP!Y457,"")</f>
        <v/>
      </c>
      <c r="I457" s="7" t="str">
        <f>IF(AND(G457="",H457=""),"",IF(AND(TONGHOP!O457="ThiTN",TONGHOP!P457="LT"),TONGHOP!Z457,""))</f>
        <v/>
      </c>
      <c r="J457" s="7" t="str">
        <f>IF(AND(TONGHOP!O457="ThiTN",OR(TONGHOP!X457=TONGHOP!T457,TONGHOP!X457=TONGHOP!U457),TONGHOP!P457="TH"),TONGHOP!X457,"")</f>
        <v/>
      </c>
      <c r="K457" s="7" t="str">
        <f>IF(AND(TONGHOP!O457="ThiTN",OR(TONGHOP!Y457=TONGHOP!T457,TONGHOP!Y457=TONGHOP!U457),TONGHOP!P457="TH"),TONGHOP!Y457,"")</f>
        <v/>
      </c>
      <c r="L457" s="7" t="str">
        <f>IF(AND(J457="",K457=""),"",IF(AND(TONGHOP!O457="ThiTN",TONGHOP!P457="TH"),TONGHOP!Z457,""))</f>
        <v/>
      </c>
      <c r="M457" s="7" t="str">
        <f>IF(AND(TONGHOP!O457="ThiTN",AND(TONGHOP!X457&lt;&gt;TONGHOP!T457,TONGHOP!X457&lt;&gt;TONGHOP!U457),TONGHOP!P457="TH"),TONGHOP!X457,"")</f>
        <v/>
      </c>
      <c r="N457" s="7" t="str">
        <f>IF(AND(TONGHOP!O457="ThiTN",AND(TONGHOP!Y457&lt;&gt;TONGHOP!T457,TONGHOP!Y457&lt;&gt;TONGHOP!U457),TONGHOP!P457="TH"),TONGHOP!Y457,"")</f>
        <v/>
      </c>
      <c r="O457" s="7" t="str">
        <f>IF(AND(M457="",N457=""),"",IF(AND(TONGHOP!O457="ThiTN",TONGHOP!P457="TH"),TONGHOP!Z457,""))</f>
        <v/>
      </c>
    </row>
    <row r="458" spans="1:15">
      <c r="A458" s="5" t="str">
        <f>IF(AND(TONGHOP!O458="KTHP",TONGHOP!P458="LT"),TONGHOP!X458,"")</f>
        <v/>
      </c>
      <c r="B458" s="6" t="str">
        <f>IF(AND(TONGHOP!O458="KTHP",TONGHOP!P458="LT"),TONGHOP!Y458,"")</f>
        <v/>
      </c>
      <c r="C458" s="6" t="str">
        <f>IF(AND(TONGHOP!O458="KTHP",TONGHOP!P458="LT"),TONGHOP!Z458,"")</f>
        <v/>
      </c>
      <c r="D458" s="5" t="str">
        <f>IF(AND(TONGHOP!O458="KTHP",TONGHOP!P458="TL"),TONGHOP!X458,"")</f>
        <v/>
      </c>
      <c r="E458" s="6" t="str">
        <f>IF(AND(TONGHOP!O458="KTHP",TONGHOP!P458="TL"),TONGHOP!Y458,"")</f>
        <v/>
      </c>
      <c r="F458" s="6" t="str">
        <f>IF(AND(TONGHOP!O458="KTHP",TONGHOP!P458="TL"),TONGHOP!Z458,"")</f>
        <v/>
      </c>
      <c r="G458" s="7" t="str">
        <f>IF(AND(TONGHOP!O458="ThiTN",TONGHOP!P458="LT"),TONGHOP!X458,"")</f>
        <v/>
      </c>
      <c r="H458" s="7" t="str">
        <f>IF(AND(TONGHOP!O458="ThiTN",TONGHOP!P458="LT"),TONGHOP!Y458,"")</f>
        <v/>
      </c>
      <c r="I458" s="7" t="str">
        <f>IF(AND(G458="",H458=""),"",IF(AND(TONGHOP!O458="ThiTN",TONGHOP!P458="LT"),TONGHOP!Z458,""))</f>
        <v/>
      </c>
      <c r="J458" s="7" t="str">
        <f>IF(AND(TONGHOP!O458="ThiTN",OR(TONGHOP!X458=TONGHOP!T458,TONGHOP!X458=TONGHOP!U458),TONGHOP!P458="TH"),TONGHOP!X458,"")</f>
        <v/>
      </c>
      <c r="K458" s="7" t="str">
        <f>IF(AND(TONGHOP!O458="ThiTN",OR(TONGHOP!Y458=TONGHOP!T458,TONGHOP!Y458=TONGHOP!U458),TONGHOP!P458="TH"),TONGHOP!Y458,"")</f>
        <v/>
      </c>
      <c r="L458" s="7" t="str">
        <f>IF(AND(J458="",K458=""),"",IF(AND(TONGHOP!O458="ThiTN",TONGHOP!P458="TH"),TONGHOP!Z458,""))</f>
        <v/>
      </c>
      <c r="M458" s="7" t="str">
        <f>IF(AND(TONGHOP!O458="ThiTN",AND(TONGHOP!X458&lt;&gt;TONGHOP!T458,TONGHOP!X458&lt;&gt;TONGHOP!U458),TONGHOP!P458="TH"),TONGHOP!X458,"")</f>
        <v/>
      </c>
      <c r="N458" s="7" t="str">
        <f>IF(AND(TONGHOP!O458="ThiTN",AND(TONGHOP!Y458&lt;&gt;TONGHOP!T458,TONGHOP!Y458&lt;&gt;TONGHOP!U458),TONGHOP!P458="TH"),TONGHOP!Y458,"")</f>
        <v/>
      </c>
      <c r="O458" s="7" t="str">
        <f>IF(AND(M458="",N458=""),"",IF(AND(TONGHOP!O458="ThiTN",TONGHOP!P458="TH"),TONGHOP!Z458,""))</f>
        <v/>
      </c>
    </row>
    <row r="459" spans="1:15">
      <c r="A459" s="5" t="str">
        <f>IF(AND(TONGHOP!O459="KTHP",TONGHOP!P459="LT"),TONGHOP!X459,"")</f>
        <v/>
      </c>
      <c r="B459" s="6" t="str">
        <f>IF(AND(TONGHOP!O459="KTHP",TONGHOP!P459="LT"),TONGHOP!Y459,"")</f>
        <v/>
      </c>
      <c r="C459" s="6" t="str">
        <f>IF(AND(TONGHOP!O459="KTHP",TONGHOP!P459="LT"),TONGHOP!Z459,"")</f>
        <v/>
      </c>
      <c r="D459" s="5" t="str">
        <f>IF(AND(TONGHOP!O459="KTHP",TONGHOP!P459="TL"),TONGHOP!X459,"")</f>
        <v/>
      </c>
      <c r="E459" s="6" t="str">
        <f>IF(AND(TONGHOP!O459="KTHP",TONGHOP!P459="TL"),TONGHOP!Y459,"")</f>
        <v/>
      </c>
      <c r="F459" s="6" t="str">
        <f>IF(AND(TONGHOP!O459="KTHP",TONGHOP!P459="TL"),TONGHOP!Z459,"")</f>
        <v/>
      </c>
      <c r="G459" s="7" t="str">
        <f>IF(AND(TONGHOP!O459="ThiTN",TONGHOP!P459="LT"),TONGHOP!X459,"")</f>
        <v/>
      </c>
      <c r="H459" s="7" t="str">
        <f>IF(AND(TONGHOP!O459="ThiTN",TONGHOP!P459="LT"),TONGHOP!Y459,"")</f>
        <v/>
      </c>
      <c r="I459" s="7" t="str">
        <f>IF(AND(G459="",H459=""),"",IF(AND(TONGHOP!O459="ThiTN",TONGHOP!P459="LT"),TONGHOP!Z459,""))</f>
        <v/>
      </c>
      <c r="J459" s="7" t="str">
        <f>IF(AND(TONGHOP!O459="ThiTN",OR(TONGHOP!X459=TONGHOP!T459,TONGHOP!X459=TONGHOP!U459),TONGHOP!P459="TH"),TONGHOP!X459,"")</f>
        <v/>
      </c>
      <c r="K459" s="7" t="str">
        <f>IF(AND(TONGHOP!O459="ThiTN",OR(TONGHOP!Y459=TONGHOP!T459,TONGHOP!Y459=TONGHOP!U459),TONGHOP!P459="TH"),TONGHOP!Y459,"")</f>
        <v/>
      </c>
      <c r="L459" s="7" t="str">
        <f>IF(AND(J459="",K459=""),"",IF(AND(TONGHOP!O459="ThiTN",TONGHOP!P459="TH"),TONGHOP!Z459,""))</f>
        <v/>
      </c>
      <c r="M459" s="7" t="str">
        <f>IF(AND(TONGHOP!O459="ThiTN",AND(TONGHOP!X459&lt;&gt;TONGHOP!T459,TONGHOP!X459&lt;&gt;TONGHOP!U459),TONGHOP!P459="TH"),TONGHOP!X459,"")</f>
        <v/>
      </c>
      <c r="N459" s="7" t="str">
        <f>IF(AND(TONGHOP!O459="ThiTN",AND(TONGHOP!Y459&lt;&gt;TONGHOP!T459,TONGHOP!Y459&lt;&gt;TONGHOP!U459),TONGHOP!P459="TH"),TONGHOP!Y459,"")</f>
        <v/>
      </c>
      <c r="O459" s="7" t="str">
        <f>IF(AND(M459="",N459=""),"",IF(AND(TONGHOP!O459="ThiTN",TONGHOP!P459="TH"),TONGHOP!Z459,""))</f>
        <v/>
      </c>
    </row>
    <row r="460" spans="1:15">
      <c r="A460" s="5" t="str">
        <f>IF(AND(TONGHOP!O460="KTHP",TONGHOP!P460="LT"),TONGHOP!X460,"")</f>
        <v/>
      </c>
      <c r="B460" s="6" t="str">
        <f>IF(AND(TONGHOP!O460="KTHP",TONGHOP!P460="LT"),TONGHOP!Y460,"")</f>
        <v/>
      </c>
      <c r="C460" s="6" t="str">
        <f>IF(AND(TONGHOP!O460="KTHP",TONGHOP!P460="LT"),TONGHOP!Z460,"")</f>
        <v/>
      </c>
      <c r="D460" s="5" t="str">
        <f>IF(AND(TONGHOP!O460="KTHP",TONGHOP!P460="TL"),TONGHOP!X460,"")</f>
        <v/>
      </c>
      <c r="E460" s="6" t="str">
        <f>IF(AND(TONGHOP!O460="KTHP",TONGHOP!P460="TL"),TONGHOP!Y460,"")</f>
        <v/>
      </c>
      <c r="F460" s="6" t="str">
        <f>IF(AND(TONGHOP!O460="KTHP",TONGHOP!P460="TL"),TONGHOP!Z460,"")</f>
        <v/>
      </c>
      <c r="G460" s="7" t="str">
        <f>IF(AND(TONGHOP!O460="ThiTN",TONGHOP!P460="LT"),TONGHOP!X460,"")</f>
        <v/>
      </c>
      <c r="H460" s="7" t="str">
        <f>IF(AND(TONGHOP!O460="ThiTN",TONGHOP!P460="LT"),TONGHOP!Y460,"")</f>
        <v/>
      </c>
      <c r="I460" s="7" t="str">
        <f>IF(AND(G460="",H460=""),"",IF(AND(TONGHOP!O460="ThiTN",TONGHOP!P460="LT"),TONGHOP!Z460,""))</f>
        <v/>
      </c>
      <c r="J460" s="7" t="str">
        <f>IF(AND(TONGHOP!O460="ThiTN",OR(TONGHOP!X460=TONGHOP!T460,TONGHOP!X460=TONGHOP!U460),TONGHOP!P460="TH"),TONGHOP!X460,"")</f>
        <v/>
      </c>
      <c r="K460" s="7" t="str">
        <f>IF(AND(TONGHOP!O460="ThiTN",OR(TONGHOP!Y460=TONGHOP!T460,TONGHOP!Y460=TONGHOP!U460),TONGHOP!P460="TH"),TONGHOP!Y460,"")</f>
        <v/>
      </c>
      <c r="L460" s="7" t="str">
        <f>IF(AND(J460="",K460=""),"",IF(AND(TONGHOP!O460="ThiTN",TONGHOP!P460="TH"),TONGHOP!Z460,""))</f>
        <v/>
      </c>
      <c r="M460" s="7" t="str">
        <f>IF(AND(TONGHOP!O460="ThiTN",AND(TONGHOP!X460&lt;&gt;TONGHOP!T460,TONGHOP!X460&lt;&gt;TONGHOP!U460),TONGHOP!P460="TH"),TONGHOP!X460,"")</f>
        <v/>
      </c>
      <c r="N460" s="7" t="str">
        <f>IF(AND(TONGHOP!O460="ThiTN",AND(TONGHOP!Y460&lt;&gt;TONGHOP!T460,TONGHOP!Y460&lt;&gt;TONGHOP!U460),TONGHOP!P460="TH"),TONGHOP!Y460,"")</f>
        <v/>
      </c>
      <c r="O460" s="7" t="str">
        <f>IF(AND(M460="",N460=""),"",IF(AND(TONGHOP!O460="ThiTN",TONGHOP!P460="TH"),TONGHOP!Z460,""))</f>
        <v/>
      </c>
    </row>
    <row r="461" spans="1:15">
      <c r="A461" s="5" t="str">
        <f>IF(AND(TONGHOP!O461="KTHP",TONGHOP!P461="LT"),TONGHOP!X461,"")</f>
        <v/>
      </c>
      <c r="B461" s="6" t="str">
        <f>IF(AND(TONGHOP!O461="KTHP",TONGHOP!P461="LT"),TONGHOP!Y461,"")</f>
        <v/>
      </c>
      <c r="C461" s="6" t="str">
        <f>IF(AND(TONGHOP!O461="KTHP",TONGHOP!P461="LT"),TONGHOP!Z461,"")</f>
        <v/>
      </c>
      <c r="D461" s="5" t="str">
        <f>IF(AND(TONGHOP!O461="KTHP",TONGHOP!P461="TL"),TONGHOP!X461,"")</f>
        <v/>
      </c>
      <c r="E461" s="6" t="str">
        <f>IF(AND(TONGHOP!O461="KTHP",TONGHOP!P461="TL"),TONGHOP!Y461,"")</f>
        <v/>
      </c>
      <c r="F461" s="6" t="str">
        <f>IF(AND(TONGHOP!O461="KTHP",TONGHOP!P461="TL"),TONGHOP!Z461,"")</f>
        <v/>
      </c>
      <c r="G461" s="7" t="str">
        <f>IF(AND(TONGHOP!O461="ThiTN",TONGHOP!P461="LT"),TONGHOP!X461,"")</f>
        <v/>
      </c>
      <c r="H461" s="7" t="str">
        <f>IF(AND(TONGHOP!O461="ThiTN",TONGHOP!P461="LT"),TONGHOP!Y461,"")</f>
        <v/>
      </c>
      <c r="I461" s="7" t="str">
        <f>IF(AND(G461="",H461=""),"",IF(AND(TONGHOP!O461="ThiTN",TONGHOP!P461="LT"),TONGHOP!Z461,""))</f>
        <v/>
      </c>
      <c r="J461" s="7" t="str">
        <f>IF(AND(TONGHOP!O461="ThiTN",OR(TONGHOP!X461=TONGHOP!T461,TONGHOP!X461=TONGHOP!U461),TONGHOP!P461="TH"),TONGHOP!X461,"")</f>
        <v/>
      </c>
      <c r="K461" s="7" t="str">
        <f>IF(AND(TONGHOP!O461="ThiTN",OR(TONGHOP!Y461=TONGHOP!T461,TONGHOP!Y461=TONGHOP!U461),TONGHOP!P461="TH"),TONGHOP!Y461,"")</f>
        <v/>
      </c>
      <c r="L461" s="7" t="str">
        <f>IF(AND(J461="",K461=""),"",IF(AND(TONGHOP!O461="ThiTN",TONGHOP!P461="TH"),TONGHOP!Z461,""))</f>
        <v/>
      </c>
      <c r="M461" s="7" t="str">
        <f>IF(AND(TONGHOP!O461="ThiTN",AND(TONGHOP!X461&lt;&gt;TONGHOP!T461,TONGHOP!X461&lt;&gt;TONGHOP!U461),TONGHOP!P461="TH"),TONGHOP!X461,"")</f>
        <v/>
      </c>
      <c r="N461" s="7" t="str">
        <f>IF(AND(TONGHOP!O461="ThiTN",AND(TONGHOP!Y461&lt;&gt;TONGHOP!T461,TONGHOP!Y461&lt;&gt;TONGHOP!U461),TONGHOP!P461="TH"),TONGHOP!Y461,"")</f>
        <v/>
      </c>
      <c r="O461" s="7" t="str">
        <f>IF(AND(M461="",N461=""),"",IF(AND(TONGHOP!O461="ThiTN",TONGHOP!P461="TH"),TONGHOP!Z461,""))</f>
        <v/>
      </c>
    </row>
    <row r="462" spans="1:15">
      <c r="A462" s="5" t="str">
        <f>IF(AND(TONGHOP!O462="KTHP",TONGHOP!P462="LT"),TONGHOP!X462,"")</f>
        <v/>
      </c>
      <c r="B462" s="6" t="str">
        <f>IF(AND(TONGHOP!O462="KTHP",TONGHOP!P462="LT"),TONGHOP!Y462,"")</f>
        <v/>
      </c>
      <c r="C462" s="6" t="str">
        <f>IF(AND(TONGHOP!O462="KTHP",TONGHOP!P462="LT"),TONGHOP!Z462,"")</f>
        <v/>
      </c>
      <c r="D462" s="5" t="str">
        <f>IF(AND(TONGHOP!O462="KTHP",TONGHOP!P462="TL"),TONGHOP!X462,"")</f>
        <v/>
      </c>
      <c r="E462" s="6" t="str">
        <f>IF(AND(TONGHOP!O462="KTHP",TONGHOP!P462="TL"),TONGHOP!Y462,"")</f>
        <v/>
      </c>
      <c r="F462" s="6" t="str">
        <f>IF(AND(TONGHOP!O462="KTHP",TONGHOP!P462="TL"),TONGHOP!Z462,"")</f>
        <v/>
      </c>
      <c r="G462" s="7" t="str">
        <f>IF(AND(TONGHOP!O462="ThiTN",TONGHOP!P462="LT"),TONGHOP!X462,"")</f>
        <v/>
      </c>
      <c r="H462" s="7" t="str">
        <f>IF(AND(TONGHOP!O462="ThiTN",TONGHOP!P462="LT"),TONGHOP!Y462,"")</f>
        <v/>
      </c>
      <c r="I462" s="7" t="str">
        <f>IF(AND(G462="",H462=""),"",IF(AND(TONGHOP!O462="ThiTN",TONGHOP!P462="LT"),TONGHOP!Z462,""))</f>
        <v/>
      </c>
      <c r="J462" s="7" t="str">
        <f>IF(AND(TONGHOP!O462="ThiTN",OR(TONGHOP!X462=TONGHOP!T462,TONGHOP!X462=TONGHOP!U462),TONGHOP!P462="TH"),TONGHOP!X462,"")</f>
        <v/>
      </c>
      <c r="K462" s="7" t="str">
        <f>IF(AND(TONGHOP!O462="ThiTN",OR(TONGHOP!Y462=TONGHOP!T462,TONGHOP!Y462=TONGHOP!U462),TONGHOP!P462="TH"),TONGHOP!Y462,"")</f>
        <v/>
      </c>
      <c r="L462" s="7" t="str">
        <f>IF(AND(J462="",K462=""),"",IF(AND(TONGHOP!O462="ThiTN",TONGHOP!P462="TH"),TONGHOP!Z462,""))</f>
        <v/>
      </c>
      <c r="M462" s="7" t="str">
        <f>IF(AND(TONGHOP!O462="ThiTN",AND(TONGHOP!X462&lt;&gt;TONGHOP!T462,TONGHOP!X462&lt;&gt;TONGHOP!U462),TONGHOP!P462="TH"),TONGHOP!X462,"")</f>
        <v/>
      </c>
      <c r="N462" s="7" t="str">
        <f>IF(AND(TONGHOP!O462="ThiTN",AND(TONGHOP!Y462&lt;&gt;TONGHOP!T462,TONGHOP!Y462&lt;&gt;TONGHOP!U462),TONGHOP!P462="TH"),TONGHOP!Y462,"")</f>
        <v/>
      </c>
      <c r="O462" s="7" t="str">
        <f>IF(AND(M462="",N462=""),"",IF(AND(TONGHOP!O462="ThiTN",TONGHOP!P462="TH"),TONGHOP!Z462,""))</f>
        <v/>
      </c>
    </row>
    <row r="463" spans="1:15">
      <c r="A463" s="5" t="str">
        <f>IF(AND(TONGHOP!O463="KTHP",TONGHOP!P463="LT"),TONGHOP!X463,"")</f>
        <v/>
      </c>
      <c r="B463" s="6" t="str">
        <f>IF(AND(TONGHOP!O463="KTHP",TONGHOP!P463="LT"),TONGHOP!Y463,"")</f>
        <v/>
      </c>
      <c r="C463" s="6" t="str">
        <f>IF(AND(TONGHOP!O463="KTHP",TONGHOP!P463="LT"),TONGHOP!Z463,"")</f>
        <v/>
      </c>
      <c r="D463" s="5" t="str">
        <f>IF(AND(TONGHOP!O463="KTHP",TONGHOP!P463="TL"),TONGHOP!X463,"")</f>
        <v/>
      </c>
      <c r="E463" s="6" t="str">
        <f>IF(AND(TONGHOP!O463="KTHP",TONGHOP!P463="TL"),TONGHOP!Y463,"")</f>
        <v/>
      </c>
      <c r="F463" s="6" t="str">
        <f>IF(AND(TONGHOP!O463="KTHP",TONGHOP!P463="TL"),TONGHOP!Z463,"")</f>
        <v/>
      </c>
      <c r="G463" s="7" t="str">
        <f>IF(AND(TONGHOP!O463="ThiTN",TONGHOP!P463="LT"),TONGHOP!X463,"")</f>
        <v/>
      </c>
      <c r="H463" s="7" t="str">
        <f>IF(AND(TONGHOP!O463="ThiTN",TONGHOP!P463="LT"),TONGHOP!Y463,"")</f>
        <v/>
      </c>
      <c r="I463" s="7" t="str">
        <f>IF(AND(G463="",H463=""),"",IF(AND(TONGHOP!O463="ThiTN",TONGHOP!P463="LT"),TONGHOP!Z463,""))</f>
        <v/>
      </c>
      <c r="J463" s="7" t="str">
        <f>IF(AND(TONGHOP!O463="ThiTN",OR(TONGHOP!X463=TONGHOP!T463,TONGHOP!X463=TONGHOP!U463),TONGHOP!P463="TH"),TONGHOP!X463,"")</f>
        <v/>
      </c>
      <c r="K463" s="7" t="str">
        <f>IF(AND(TONGHOP!O463="ThiTN",OR(TONGHOP!Y463=TONGHOP!T463,TONGHOP!Y463=TONGHOP!U463),TONGHOP!P463="TH"),TONGHOP!Y463,"")</f>
        <v/>
      </c>
      <c r="L463" s="7" t="str">
        <f>IF(AND(J463="",K463=""),"",IF(AND(TONGHOP!O463="ThiTN",TONGHOP!P463="TH"),TONGHOP!Z463,""))</f>
        <v/>
      </c>
      <c r="M463" s="7" t="str">
        <f>IF(AND(TONGHOP!O463="ThiTN",AND(TONGHOP!X463&lt;&gt;TONGHOP!T463,TONGHOP!X463&lt;&gt;TONGHOP!U463),TONGHOP!P463="TH"),TONGHOP!X463,"")</f>
        <v/>
      </c>
      <c r="N463" s="7" t="str">
        <f>IF(AND(TONGHOP!O463="ThiTN",AND(TONGHOP!Y463&lt;&gt;TONGHOP!T463,TONGHOP!Y463&lt;&gt;TONGHOP!U463),TONGHOP!P463="TH"),TONGHOP!Y463,"")</f>
        <v/>
      </c>
      <c r="O463" s="7" t="str">
        <f>IF(AND(M463="",N463=""),"",IF(AND(TONGHOP!O463="ThiTN",TONGHOP!P463="TH"),TONGHOP!Z463,""))</f>
        <v/>
      </c>
    </row>
    <row r="464" spans="1:15">
      <c r="A464" s="5" t="str">
        <f>IF(AND(TONGHOP!O464="KTHP",TONGHOP!P464="LT"),TONGHOP!X464,"")</f>
        <v/>
      </c>
      <c r="B464" s="6" t="str">
        <f>IF(AND(TONGHOP!O464="KTHP",TONGHOP!P464="LT"),TONGHOP!Y464,"")</f>
        <v/>
      </c>
      <c r="C464" s="6" t="str">
        <f>IF(AND(TONGHOP!O464="KTHP",TONGHOP!P464="LT"),TONGHOP!Z464,"")</f>
        <v/>
      </c>
      <c r="D464" s="5" t="str">
        <f>IF(AND(TONGHOP!O464="KTHP",TONGHOP!P464="TL"),TONGHOP!X464,"")</f>
        <v/>
      </c>
      <c r="E464" s="6" t="str">
        <f>IF(AND(TONGHOP!O464="KTHP",TONGHOP!P464="TL"),TONGHOP!Y464,"")</f>
        <v/>
      </c>
      <c r="F464" s="6" t="str">
        <f>IF(AND(TONGHOP!O464="KTHP",TONGHOP!P464="TL"),TONGHOP!Z464,"")</f>
        <v/>
      </c>
      <c r="G464" s="7" t="str">
        <f>IF(AND(TONGHOP!O464="ThiTN",TONGHOP!P464="LT"),TONGHOP!X464,"")</f>
        <v/>
      </c>
      <c r="H464" s="7" t="str">
        <f>IF(AND(TONGHOP!O464="ThiTN",TONGHOP!P464="LT"),TONGHOP!Y464,"")</f>
        <v/>
      </c>
      <c r="I464" s="7" t="str">
        <f>IF(AND(G464="",H464=""),"",IF(AND(TONGHOP!O464="ThiTN",TONGHOP!P464="LT"),TONGHOP!Z464,""))</f>
        <v/>
      </c>
      <c r="J464" s="7" t="str">
        <f>IF(AND(TONGHOP!O464="ThiTN",OR(TONGHOP!X464=TONGHOP!T464,TONGHOP!X464=TONGHOP!U464),TONGHOP!P464="TH"),TONGHOP!X464,"")</f>
        <v/>
      </c>
      <c r="K464" s="7" t="str">
        <f>IF(AND(TONGHOP!O464="ThiTN",OR(TONGHOP!Y464=TONGHOP!T464,TONGHOP!Y464=TONGHOP!U464),TONGHOP!P464="TH"),TONGHOP!Y464,"")</f>
        <v/>
      </c>
      <c r="L464" s="7" t="str">
        <f>IF(AND(J464="",K464=""),"",IF(AND(TONGHOP!O464="ThiTN",TONGHOP!P464="TH"),TONGHOP!Z464,""))</f>
        <v/>
      </c>
      <c r="M464" s="7" t="str">
        <f>IF(AND(TONGHOP!O464="ThiTN",AND(TONGHOP!X464&lt;&gt;TONGHOP!T464,TONGHOP!X464&lt;&gt;TONGHOP!U464),TONGHOP!P464="TH"),TONGHOP!X464,"")</f>
        <v/>
      </c>
      <c r="N464" s="7" t="str">
        <f>IF(AND(TONGHOP!O464="ThiTN",AND(TONGHOP!Y464&lt;&gt;TONGHOP!T464,TONGHOP!Y464&lt;&gt;TONGHOP!U464),TONGHOP!P464="TH"),TONGHOP!Y464,"")</f>
        <v/>
      </c>
      <c r="O464" s="7" t="str">
        <f>IF(AND(M464="",N464=""),"",IF(AND(TONGHOP!O464="ThiTN",TONGHOP!P464="TH"),TONGHOP!Z464,""))</f>
        <v/>
      </c>
    </row>
    <row r="465" spans="1:15">
      <c r="A465" s="5" t="str">
        <f>IF(AND(TONGHOP!O465="KTHP",TONGHOP!P465="LT"),TONGHOP!X465,"")</f>
        <v/>
      </c>
      <c r="B465" s="6" t="str">
        <f>IF(AND(TONGHOP!O465="KTHP",TONGHOP!P465="LT"),TONGHOP!Y465,"")</f>
        <v/>
      </c>
      <c r="C465" s="6" t="str">
        <f>IF(AND(TONGHOP!O465="KTHP",TONGHOP!P465="LT"),TONGHOP!Z465,"")</f>
        <v/>
      </c>
      <c r="D465" s="5" t="str">
        <f>IF(AND(TONGHOP!O465="KTHP",TONGHOP!P465="TL"),TONGHOP!X465,"")</f>
        <v/>
      </c>
      <c r="E465" s="6" t="str">
        <f>IF(AND(TONGHOP!O465="KTHP",TONGHOP!P465="TL"),TONGHOP!Y465,"")</f>
        <v/>
      </c>
      <c r="F465" s="6" t="str">
        <f>IF(AND(TONGHOP!O465="KTHP",TONGHOP!P465="TL"),TONGHOP!Z465,"")</f>
        <v/>
      </c>
      <c r="G465" s="7" t="str">
        <f>IF(AND(TONGHOP!O465="ThiTN",TONGHOP!P465="LT"),TONGHOP!X465,"")</f>
        <v/>
      </c>
      <c r="H465" s="7" t="str">
        <f>IF(AND(TONGHOP!O465="ThiTN",TONGHOP!P465="LT"),TONGHOP!Y465,"")</f>
        <v/>
      </c>
      <c r="I465" s="7" t="str">
        <f>IF(AND(G465="",H465=""),"",IF(AND(TONGHOP!O465="ThiTN",TONGHOP!P465="LT"),TONGHOP!Z465,""))</f>
        <v/>
      </c>
      <c r="J465" s="7" t="str">
        <f>IF(AND(TONGHOP!O465="ThiTN",OR(TONGHOP!X465=TONGHOP!T465,TONGHOP!X465=TONGHOP!U465),TONGHOP!P465="TH"),TONGHOP!X465,"")</f>
        <v/>
      </c>
      <c r="K465" s="7" t="str">
        <f>IF(AND(TONGHOP!O465="ThiTN",OR(TONGHOP!Y465=TONGHOP!T465,TONGHOP!Y465=TONGHOP!U465),TONGHOP!P465="TH"),TONGHOP!Y465,"")</f>
        <v/>
      </c>
      <c r="L465" s="7" t="str">
        <f>IF(AND(J465="",K465=""),"",IF(AND(TONGHOP!O465="ThiTN",TONGHOP!P465="TH"),TONGHOP!Z465,""))</f>
        <v/>
      </c>
      <c r="M465" s="7" t="str">
        <f>IF(AND(TONGHOP!O465="ThiTN",AND(TONGHOP!X465&lt;&gt;TONGHOP!T465,TONGHOP!X465&lt;&gt;TONGHOP!U465),TONGHOP!P465="TH"),TONGHOP!X465,"")</f>
        <v/>
      </c>
      <c r="N465" s="7" t="str">
        <f>IF(AND(TONGHOP!O465="ThiTN",AND(TONGHOP!Y465&lt;&gt;TONGHOP!T465,TONGHOP!Y465&lt;&gt;TONGHOP!U465),TONGHOP!P465="TH"),TONGHOP!Y465,"")</f>
        <v/>
      </c>
      <c r="O465" s="7" t="str">
        <f>IF(AND(M465="",N465=""),"",IF(AND(TONGHOP!O465="ThiTN",TONGHOP!P465="TH"),TONGHOP!Z465,""))</f>
        <v/>
      </c>
    </row>
    <row r="466" spans="1:15">
      <c r="A466" s="5" t="str">
        <f>IF(AND(TONGHOP!O466="KTHP",TONGHOP!P466="LT"),TONGHOP!X466,"")</f>
        <v/>
      </c>
      <c r="B466" s="6" t="str">
        <f>IF(AND(TONGHOP!O466="KTHP",TONGHOP!P466="LT"),TONGHOP!Y466,"")</f>
        <v/>
      </c>
      <c r="C466" s="6" t="str">
        <f>IF(AND(TONGHOP!O466="KTHP",TONGHOP!P466="LT"),TONGHOP!Z466,"")</f>
        <v/>
      </c>
      <c r="D466" s="5" t="str">
        <f>IF(AND(TONGHOP!O466="KTHP",TONGHOP!P466="TL"),TONGHOP!X466,"")</f>
        <v/>
      </c>
      <c r="E466" s="6" t="str">
        <f>IF(AND(TONGHOP!O466="KTHP",TONGHOP!P466="TL"),TONGHOP!Y466,"")</f>
        <v/>
      </c>
      <c r="F466" s="6" t="str">
        <f>IF(AND(TONGHOP!O466="KTHP",TONGHOP!P466="TL"),TONGHOP!Z466,"")</f>
        <v/>
      </c>
      <c r="G466" s="7" t="str">
        <f>IF(AND(TONGHOP!O466="ThiTN",TONGHOP!P466="LT"),TONGHOP!X466,"")</f>
        <v/>
      </c>
      <c r="H466" s="7" t="str">
        <f>IF(AND(TONGHOP!O466="ThiTN",TONGHOP!P466="LT"),TONGHOP!Y466,"")</f>
        <v/>
      </c>
      <c r="I466" s="7" t="str">
        <f>IF(AND(G466="",H466=""),"",IF(AND(TONGHOP!O466="ThiTN",TONGHOP!P466="LT"),TONGHOP!Z466,""))</f>
        <v/>
      </c>
      <c r="J466" s="7" t="str">
        <f>IF(AND(TONGHOP!O466="ThiTN",OR(TONGHOP!X466=TONGHOP!T466,TONGHOP!X466=TONGHOP!U466),TONGHOP!P466="TH"),TONGHOP!X466,"")</f>
        <v/>
      </c>
      <c r="K466" s="7" t="str">
        <f>IF(AND(TONGHOP!O466="ThiTN",OR(TONGHOP!Y466=TONGHOP!T466,TONGHOP!Y466=TONGHOP!U466),TONGHOP!P466="TH"),TONGHOP!Y466,"")</f>
        <v/>
      </c>
      <c r="L466" s="7" t="str">
        <f>IF(AND(J466="",K466=""),"",IF(AND(TONGHOP!O466="ThiTN",TONGHOP!P466="TH"),TONGHOP!Z466,""))</f>
        <v/>
      </c>
      <c r="M466" s="7" t="str">
        <f>IF(AND(TONGHOP!O466="ThiTN",AND(TONGHOP!X466&lt;&gt;TONGHOP!T466,TONGHOP!X466&lt;&gt;TONGHOP!U466),TONGHOP!P466="TH"),TONGHOP!X466,"")</f>
        <v/>
      </c>
      <c r="N466" s="7" t="str">
        <f>IF(AND(TONGHOP!O466="ThiTN",AND(TONGHOP!Y466&lt;&gt;TONGHOP!T466,TONGHOP!Y466&lt;&gt;TONGHOP!U466),TONGHOP!P466="TH"),TONGHOP!Y466,"")</f>
        <v/>
      </c>
      <c r="O466" s="7" t="str">
        <f>IF(AND(M466="",N466=""),"",IF(AND(TONGHOP!O466="ThiTN",TONGHOP!P466="TH"),TONGHOP!Z466,""))</f>
        <v/>
      </c>
    </row>
    <row r="467" spans="1:15">
      <c r="A467" s="5" t="str">
        <f>IF(AND(TONGHOP!O467="KTHP",TONGHOP!P467="LT"),TONGHOP!X467,"")</f>
        <v/>
      </c>
      <c r="B467" s="6" t="str">
        <f>IF(AND(TONGHOP!O467="KTHP",TONGHOP!P467="LT"),TONGHOP!Y467,"")</f>
        <v/>
      </c>
      <c r="C467" s="6" t="str">
        <f>IF(AND(TONGHOP!O467="KTHP",TONGHOP!P467="LT"),TONGHOP!Z467,"")</f>
        <v/>
      </c>
      <c r="D467" s="5" t="str">
        <f>IF(AND(TONGHOP!O467="KTHP",TONGHOP!P467="TL"),TONGHOP!X467,"")</f>
        <v/>
      </c>
      <c r="E467" s="6" t="str">
        <f>IF(AND(TONGHOP!O467="KTHP",TONGHOP!P467="TL"),TONGHOP!Y467,"")</f>
        <v/>
      </c>
      <c r="F467" s="6" t="str">
        <f>IF(AND(TONGHOP!O467="KTHP",TONGHOP!P467="TL"),TONGHOP!Z467,"")</f>
        <v/>
      </c>
      <c r="G467" s="7" t="str">
        <f>IF(AND(TONGHOP!O467="ThiTN",TONGHOP!P467="LT"),TONGHOP!X467,"")</f>
        <v/>
      </c>
      <c r="H467" s="7" t="str">
        <f>IF(AND(TONGHOP!O467="ThiTN",TONGHOP!P467="LT"),TONGHOP!Y467,"")</f>
        <v/>
      </c>
      <c r="I467" s="7" t="str">
        <f>IF(AND(G467="",H467=""),"",IF(AND(TONGHOP!O467="ThiTN",TONGHOP!P467="LT"),TONGHOP!Z467,""))</f>
        <v/>
      </c>
      <c r="J467" s="7" t="str">
        <f>IF(AND(TONGHOP!O467="ThiTN",OR(TONGHOP!X467=TONGHOP!T467,TONGHOP!X467=TONGHOP!U467),TONGHOP!P467="TH"),TONGHOP!X467,"")</f>
        <v/>
      </c>
      <c r="K467" s="7" t="str">
        <f>IF(AND(TONGHOP!O467="ThiTN",OR(TONGHOP!Y467=TONGHOP!T467,TONGHOP!Y467=TONGHOP!U467),TONGHOP!P467="TH"),TONGHOP!Y467,"")</f>
        <v/>
      </c>
      <c r="L467" s="7" t="str">
        <f>IF(AND(J467="",K467=""),"",IF(AND(TONGHOP!O467="ThiTN",TONGHOP!P467="TH"),TONGHOP!Z467,""))</f>
        <v/>
      </c>
      <c r="M467" s="7" t="str">
        <f>IF(AND(TONGHOP!O467="ThiTN",AND(TONGHOP!X467&lt;&gt;TONGHOP!T467,TONGHOP!X467&lt;&gt;TONGHOP!U467),TONGHOP!P467="TH"),TONGHOP!X467,"")</f>
        <v/>
      </c>
      <c r="N467" s="7" t="str">
        <f>IF(AND(TONGHOP!O467="ThiTN",AND(TONGHOP!Y467&lt;&gt;TONGHOP!T467,TONGHOP!Y467&lt;&gt;TONGHOP!U467),TONGHOP!P467="TH"),TONGHOP!Y467,"")</f>
        <v/>
      </c>
      <c r="O467" s="7" t="str">
        <f>IF(AND(M467="",N467=""),"",IF(AND(TONGHOP!O467="ThiTN",TONGHOP!P467="TH"),TONGHOP!Z467,""))</f>
        <v/>
      </c>
    </row>
    <row r="468" spans="1:15">
      <c r="A468" s="5" t="str">
        <f>IF(AND(TONGHOP!O468="KTHP",TONGHOP!P468="LT"),TONGHOP!X468,"")</f>
        <v/>
      </c>
      <c r="B468" s="6" t="str">
        <f>IF(AND(TONGHOP!O468="KTHP",TONGHOP!P468="LT"),TONGHOP!Y468,"")</f>
        <v/>
      </c>
      <c r="C468" s="6" t="str">
        <f>IF(AND(TONGHOP!O468="KTHP",TONGHOP!P468="LT"),TONGHOP!Z468,"")</f>
        <v/>
      </c>
      <c r="D468" s="5" t="str">
        <f>IF(AND(TONGHOP!O468="KTHP",TONGHOP!P468="TL"),TONGHOP!X468,"")</f>
        <v/>
      </c>
      <c r="E468" s="6" t="str">
        <f>IF(AND(TONGHOP!O468="KTHP",TONGHOP!P468="TL"),TONGHOP!Y468,"")</f>
        <v/>
      </c>
      <c r="F468" s="6" t="str">
        <f>IF(AND(TONGHOP!O468="KTHP",TONGHOP!P468="TL"),TONGHOP!Z468,"")</f>
        <v/>
      </c>
      <c r="G468" s="7" t="str">
        <f>IF(AND(TONGHOP!O468="ThiTN",TONGHOP!P468="LT"),TONGHOP!X468,"")</f>
        <v/>
      </c>
      <c r="H468" s="7" t="str">
        <f>IF(AND(TONGHOP!O468="ThiTN",TONGHOP!P468="LT"),TONGHOP!Y468,"")</f>
        <v/>
      </c>
      <c r="I468" s="7" t="str">
        <f>IF(AND(G468="",H468=""),"",IF(AND(TONGHOP!O468="ThiTN",TONGHOP!P468="LT"),TONGHOP!Z468,""))</f>
        <v/>
      </c>
      <c r="J468" s="7" t="str">
        <f>IF(AND(TONGHOP!O468="ThiTN",OR(TONGHOP!X468=TONGHOP!T468,TONGHOP!X468=TONGHOP!U468),TONGHOP!P468="TH"),TONGHOP!X468,"")</f>
        <v/>
      </c>
      <c r="K468" s="7" t="str">
        <f>IF(AND(TONGHOP!O468="ThiTN",OR(TONGHOP!Y468=TONGHOP!T468,TONGHOP!Y468=TONGHOP!U468),TONGHOP!P468="TH"),TONGHOP!Y468,"")</f>
        <v/>
      </c>
      <c r="L468" s="7" t="str">
        <f>IF(AND(J468="",K468=""),"",IF(AND(TONGHOP!O468="ThiTN",TONGHOP!P468="TH"),TONGHOP!Z468,""))</f>
        <v/>
      </c>
      <c r="M468" s="7" t="str">
        <f>IF(AND(TONGHOP!O468="ThiTN",AND(TONGHOP!X468&lt;&gt;TONGHOP!T468,TONGHOP!X468&lt;&gt;TONGHOP!U468),TONGHOP!P468="TH"),TONGHOP!X468,"")</f>
        <v/>
      </c>
      <c r="N468" s="7" t="str">
        <f>IF(AND(TONGHOP!O468="ThiTN",AND(TONGHOP!Y468&lt;&gt;TONGHOP!T468,TONGHOP!Y468&lt;&gt;TONGHOP!U468),TONGHOP!P468="TH"),TONGHOP!Y468,"")</f>
        <v/>
      </c>
      <c r="O468" s="7" t="str">
        <f>IF(AND(M468="",N468=""),"",IF(AND(TONGHOP!O468="ThiTN",TONGHOP!P468="TH"),TONGHOP!Z468,""))</f>
        <v/>
      </c>
    </row>
    <row r="469" spans="1:15">
      <c r="A469" s="5" t="str">
        <f>IF(AND(TONGHOP!O469="KTHP",TONGHOP!P469="LT"),TONGHOP!X469,"")</f>
        <v/>
      </c>
      <c r="B469" s="6" t="str">
        <f>IF(AND(TONGHOP!O469="KTHP",TONGHOP!P469="LT"),TONGHOP!Y469,"")</f>
        <v/>
      </c>
      <c r="C469" s="6" t="str">
        <f>IF(AND(TONGHOP!O469="KTHP",TONGHOP!P469="LT"),TONGHOP!Z469,"")</f>
        <v/>
      </c>
      <c r="D469" s="5" t="str">
        <f>IF(AND(TONGHOP!O469="KTHP",TONGHOP!P469="TL"),TONGHOP!X469,"")</f>
        <v/>
      </c>
      <c r="E469" s="6" t="str">
        <f>IF(AND(TONGHOP!O469="KTHP",TONGHOP!P469="TL"),TONGHOP!Y469,"")</f>
        <v/>
      </c>
      <c r="F469" s="6" t="str">
        <f>IF(AND(TONGHOP!O469="KTHP",TONGHOP!P469="TL"),TONGHOP!Z469,"")</f>
        <v/>
      </c>
      <c r="G469" s="7" t="str">
        <f>IF(AND(TONGHOP!O469="ThiTN",TONGHOP!P469="LT"),TONGHOP!X469,"")</f>
        <v/>
      </c>
      <c r="H469" s="7" t="str">
        <f>IF(AND(TONGHOP!O469="ThiTN",TONGHOP!P469="LT"),TONGHOP!Y469,"")</f>
        <v/>
      </c>
      <c r="I469" s="7" t="str">
        <f>IF(AND(G469="",H469=""),"",IF(AND(TONGHOP!O469="ThiTN",TONGHOP!P469="LT"),TONGHOP!Z469,""))</f>
        <v/>
      </c>
      <c r="J469" s="7" t="str">
        <f>IF(AND(TONGHOP!O469="ThiTN",OR(TONGHOP!X469=TONGHOP!T469,TONGHOP!X469=TONGHOP!U469),TONGHOP!P469="TH"),TONGHOP!X469,"")</f>
        <v/>
      </c>
      <c r="K469" s="7" t="str">
        <f>IF(AND(TONGHOP!O469="ThiTN",OR(TONGHOP!Y469=TONGHOP!T469,TONGHOP!Y469=TONGHOP!U469),TONGHOP!P469="TH"),TONGHOP!Y469,"")</f>
        <v/>
      </c>
      <c r="L469" s="7" t="str">
        <f>IF(AND(J469="",K469=""),"",IF(AND(TONGHOP!O469="ThiTN",TONGHOP!P469="TH"),TONGHOP!Z469,""))</f>
        <v/>
      </c>
      <c r="M469" s="7" t="str">
        <f>IF(AND(TONGHOP!O469="ThiTN",AND(TONGHOP!X469&lt;&gt;TONGHOP!T469,TONGHOP!X469&lt;&gt;TONGHOP!U469),TONGHOP!P469="TH"),TONGHOP!X469,"")</f>
        <v/>
      </c>
      <c r="N469" s="7" t="str">
        <f>IF(AND(TONGHOP!O469="ThiTN",AND(TONGHOP!Y469&lt;&gt;TONGHOP!T469,TONGHOP!Y469&lt;&gt;TONGHOP!U469),TONGHOP!P469="TH"),TONGHOP!Y469,"")</f>
        <v/>
      </c>
      <c r="O469" s="7" t="str">
        <f>IF(AND(M469="",N469=""),"",IF(AND(TONGHOP!O469="ThiTN",TONGHOP!P469="TH"),TONGHOP!Z469,""))</f>
        <v/>
      </c>
    </row>
    <row r="470" spans="1:15">
      <c r="A470" s="5" t="str">
        <f>IF(AND(TONGHOP!O470="KTHP",TONGHOP!P470="LT"),TONGHOP!X470,"")</f>
        <v/>
      </c>
      <c r="B470" s="6" t="str">
        <f>IF(AND(TONGHOP!O470="KTHP",TONGHOP!P470="LT"),TONGHOP!Y470,"")</f>
        <v/>
      </c>
      <c r="C470" s="6" t="str">
        <f>IF(AND(TONGHOP!O470="KTHP",TONGHOP!P470="LT"),TONGHOP!Z470,"")</f>
        <v/>
      </c>
      <c r="D470" s="5" t="str">
        <f>IF(AND(TONGHOP!O470="KTHP",TONGHOP!P470="TL"),TONGHOP!X470,"")</f>
        <v/>
      </c>
      <c r="E470" s="6" t="str">
        <f>IF(AND(TONGHOP!O470="KTHP",TONGHOP!P470="TL"),TONGHOP!Y470,"")</f>
        <v/>
      </c>
      <c r="F470" s="6" t="str">
        <f>IF(AND(TONGHOP!O470="KTHP",TONGHOP!P470="TL"),TONGHOP!Z470,"")</f>
        <v/>
      </c>
      <c r="G470" s="7" t="str">
        <f>IF(AND(TONGHOP!O470="ThiTN",TONGHOP!P470="LT"),TONGHOP!X470,"")</f>
        <v/>
      </c>
      <c r="H470" s="7" t="str">
        <f>IF(AND(TONGHOP!O470="ThiTN",TONGHOP!P470="LT"),TONGHOP!Y470,"")</f>
        <v/>
      </c>
      <c r="I470" s="7" t="str">
        <f>IF(AND(G470="",H470=""),"",IF(AND(TONGHOP!O470="ThiTN",TONGHOP!P470="LT"),TONGHOP!Z470,""))</f>
        <v/>
      </c>
      <c r="J470" s="7" t="str">
        <f>IF(AND(TONGHOP!O470="ThiTN",OR(TONGHOP!X470=TONGHOP!T470,TONGHOP!X470=TONGHOP!U470),TONGHOP!P470="TH"),TONGHOP!X470,"")</f>
        <v/>
      </c>
      <c r="K470" s="7" t="str">
        <f>IF(AND(TONGHOP!O470="ThiTN",OR(TONGHOP!Y470=TONGHOP!T470,TONGHOP!Y470=TONGHOP!U470),TONGHOP!P470="TH"),TONGHOP!Y470,"")</f>
        <v/>
      </c>
      <c r="L470" s="7" t="str">
        <f>IF(AND(J470="",K470=""),"",IF(AND(TONGHOP!O470="ThiTN",TONGHOP!P470="TH"),TONGHOP!Z470,""))</f>
        <v/>
      </c>
      <c r="M470" s="7" t="str">
        <f>IF(AND(TONGHOP!O470="ThiTN",AND(TONGHOP!X470&lt;&gt;TONGHOP!T470,TONGHOP!X470&lt;&gt;TONGHOP!U470),TONGHOP!P470="TH"),TONGHOP!X470,"")</f>
        <v/>
      </c>
      <c r="N470" s="7" t="str">
        <f>IF(AND(TONGHOP!O470="ThiTN",AND(TONGHOP!Y470&lt;&gt;TONGHOP!T470,TONGHOP!Y470&lt;&gt;TONGHOP!U470),TONGHOP!P470="TH"),TONGHOP!Y470,"")</f>
        <v/>
      </c>
      <c r="O470" s="7" t="str">
        <f>IF(AND(M470="",N470=""),"",IF(AND(TONGHOP!O470="ThiTN",TONGHOP!P470="TH"),TONGHOP!Z470,""))</f>
        <v/>
      </c>
    </row>
    <row r="471" spans="1:15">
      <c r="A471" s="5" t="str">
        <f>IF(AND(TONGHOP!O471="KTHP",TONGHOP!P471="LT"),TONGHOP!X471,"")</f>
        <v/>
      </c>
      <c r="B471" s="6" t="str">
        <f>IF(AND(TONGHOP!O471="KTHP",TONGHOP!P471="LT"),TONGHOP!Y471,"")</f>
        <v/>
      </c>
      <c r="C471" s="6" t="str">
        <f>IF(AND(TONGHOP!O471="KTHP",TONGHOP!P471="LT"),TONGHOP!Z471,"")</f>
        <v/>
      </c>
      <c r="D471" s="5" t="str">
        <f>IF(AND(TONGHOP!O471="KTHP",TONGHOP!P471="TL"),TONGHOP!X471,"")</f>
        <v/>
      </c>
      <c r="E471" s="6" t="str">
        <f>IF(AND(TONGHOP!O471="KTHP",TONGHOP!P471="TL"),TONGHOP!Y471,"")</f>
        <v/>
      </c>
      <c r="F471" s="6" t="str">
        <f>IF(AND(TONGHOP!O471="KTHP",TONGHOP!P471="TL"),TONGHOP!Z471,"")</f>
        <v/>
      </c>
      <c r="G471" s="7" t="str">
        <f>IF(AND(TONGHOP!O471="ThiTN",TONGHOP!P471="LT"),TONGHOP!X471,"")</f>
        <v/>
      </c>
      <c r="H471" s="7" t="str">
        <f>IF(AND(TONGHOP!O471="ThiTN",TONGHOP!P471="LT"),TONGHOP!Y471,"")</f>
        <v/>
      </c>
      <c r="I471" s="7" t="str">
        <f>IF(AND(G471="",H471=""),"",IF(AND(TONGHOP!O471="ThiTN",TONGHOP!P471="LT"),TONGHOP!Z471,""))</f>
        <v/>
      </c>
      <c r="J471" s="7" t="str">
        <f>IF(AND(TONGHOP!O471="ThiTN",OR(TONGHOP!X471=TONGHOP!T471,TONGHOP!X471=TONGHOP!U471),TONGHOP!P471="TH"),TONGHOP!X471,"")</f>
        <v/>
      </c>
      <c r="K471" s="7" t="str">
        <f>IF(AND(TONGHOP!O471="ThiTN",OR(TONGHOP!Y471=TONGHOP!T471,TONGHOP!Y471=TONGHOP!U471),TONGHOP!P471="TH"),TONGHOP!Y471,"")</f>
        <v/>
      </c>
      <c r="L471" s="7" t="str">
        <f>IF(AND(J471="",K471=""),"",IF(AND(TONGHOP!O471="ThiTN",TONGHOP!P471="TH"),TONGHOP!Z471,""))</f>
        <v/>
      </c>
      <c r="M471" s="7" t="str">
        <f>IF(AND(TONGHOP!O471="ThiTN",AND(TONGHOP!X471&lt;&gt;TONGHOP!T471,TONGHOP!X471&lt;&gt;TONGHOP!U471),TONGHOP!P471="TH"),TONGHOP!X471,"")</f>
        <v/>
      </c>
      <c r="N471" s="7" t="str">
        <f>IF(AND(TONGHOP!O471="ThiTN",AND(TONGHOP!Y471&lt;&gt;TONGHOP!T471,TONGHOP!Y471&lt;&gt;TONGHOP!U471),TONGHOP!P471="TH"),TONGHOP!Y471,"")</f>
        <v/>
      </c>
      <c r="O471" s="7" t="str">
        <f>IF(AND(M471="",N471=""),"",IF(AND(TONGHOP!O471="ThiTN",TONGHOP!P471="TH"),TONGHOP!Z471,""))</f>
        <v/>
      </c>
    </row>
    <row r="472" spans="1:15">
      <c r="A472" s="5" t="str">
        <f>IF(AND(TONGHOP!O472="KTHP",TONGHOP!P472="LT"),TONGHOP!X472,"")</f>
        <v/>
      </c>
      <c r="B472" s="6" t="str">
        <f>IF(AND(TONGHOP!O472="KTHP",TONGHOP!P472="LT"),TONGHOP!Y472,"")</f>
        <v/>
      </c>
      <c r="C472" s="6" t="str">
        <f>IF(AND(TONGHOP!O472="KTHP",TONGHOP!P472="LT"),TONGHOP!Z472,"")</f>
        <v/>
      </c>
      <c r="D472" s="5" t="str">
        <f>IF(AND(TONGHOP!O472="KTHP",TONGHOP!P472="TL"),TONGHOP!X472,"")</f>
        <v/>
      </c>
      <c r="E472" s="6" t="str">
        <f>IF(AND(TONGHOP!O472="KTHP",TONGHOP!P472="TL"),TONGHOP!Y472,"")</f>
        <v/>
      </c>
      <c r="F472" s="6" t="str">
        <f>IF(AND(TONGHOP!O472="KTHP",TONGHOP!P472="TL"),TONGHOP!Z472,"")</f>
        <v/>
      </c>
      <c r="G472" s="7" t="str">
        <f>IF(AND(TONGHOP!O472="ThiTN",TONGHOP!P472="LT"),TONGHOP!X472,"")</f>
        <v/>
      </c>
      <c r="H472" s="7" t="str">
        <f>IF(AND(TONGHOP!O472="ThiTN",TONGHOP!P472="LT"),TONGHOP!Y472,"")</f>
        <v/>
      </c>
      <c r="I472" s="7" t="str">
        <f>IF(AND(G472="",H472=""),"",IF(AND(TONGHOP!O472="ThiTN",TONGHOP!P472="LT"),TONGHOP!Z472,""))</f>
        <v/>
      </c>
      <c r="J472" s="7" t="str">
        <f>IF(AND(TONGHOP!O472="ThiTN",OR(TONGHOP!X472=TONGHOP!T472,TONGHOP!X472=TONGHOP!U472),TONGHOP!P472="TH"),TONGHOP!X472,"")</f>
        <v/>
      </c>
      <c r="K472" s="7" t="str">
        <f>IF(AND(TONGHOP!O472="ThiTN",OR(TONGHOP!Y472=TONGHOP!T472,TONGHOP!Y472=TONGHOP!U472),TONGHOP!P472="TH"),TONGHOP!Y472,"")</f>
        <v/>
      </c>
      <c r="L472" s="7" t="str">
        <f>IF(AND(J472="",K472=""),"",IF(AND(TONGHOP!O472="ThiTN",TONGHOP!P472="TH"),TONGHOP!Z472,""))</f>
        <v/>
      </c>
      <c r="M472" s="7" t="str">
        <f>IF(AND(TONGHOP!O472="ThiTN",AND(TONGHOP!X472&lt;&gt;TONGHOP!T472,TONGHOP!X472&lt;&gt;TONGHOP!U472),TONGHOP!P472="TH"),TONGHOP!X472,"")</f>
        <v/>
      </c>
      <c r="N472" s="7" t="str">
        <f>IF(AND(TONGHOP!O472="ThiTN",AND(TONGHOP!Y472&lt;&gt;TONGHOP!T472,TONGHOP!Y472&lt;&gt;TONGHOP!U472),TONGHOP!P472="TH"),TONGHOP!Y472,"")</f>
        <v/>
      </c>
      <c r="O472" s="7" t="str">
        <f>IF(AND(M472="",N472=""),"",IF(AND(TONGHOP!O472="ThiTN",TONGHOP!P472="TH"),TONGHOP!Z472,""))</f>
        <v/>
      </c>
    </row>
    <row r="473" spans="1:15">
      <c r="A473" s="5" t="str">
        <f>IF(AND(TONGHOP!O473="KTHP",TONGHOP!P473="LT"),TONGHOP!X473,"")</f>
        <v/>
      </c>
      <c r="B473" s="6" t="str">
        <f>IF(AND(TONGHOP!O473="KTHP",TONGHOP!P473="LT"),TONGHOP!Y473,"")</f>
        <v/>
      </c>
      <c r="C473" s="6" t="str">
        <f>IF(AND(TONGHOP!O473="KTHP",TONGHOP!P473="LT"),TONGHOP!Z473,"")</f>
        <v/>
      </c>
      <c r="D473" s="5" t="str">
        <f>IF(AND(TONGHOP!O473="KTHP",TONGHOP!P473="TL"),TONGHOP!X473,"")</f>
        <v/>
      </c>
      <c r="E473" s="6" t="str">
        <f>IF(AND(TONGHOP!O473="KTHP",TONGHOP!P473="TL"),TONGHOP!Y473,"")</f>
        <v/>
      </c>
      <c r="F473" s="6" t="str">
        <f>IF(AND(TONGHOP!O473="KTHP",TONGHOP!P473="TL"),TONGHOP!Z473,"")</f>
        <v/>
      </c>
      <c r="G473" s="7" t="str">
        <f>IF(AND(TONGHOP!O473="ThiTN",TONGHOP!P473="LT"),TONGHOP!X473,"")</f>
        <v/>
      </c>
      <c r="H473" s="7" t="str">
        <f>IF(AND(TONGHOP!O473="ThiTN",TONGHOP!P473="LT"),TONGHOP!Y473,"")</f>
        <v/>
      </c>
      <c r="I473" s="7" t="str">
        <f>IF(AND(G473="",H473=""),"",IF(AND(TONGHOP!O473="ThiTN",TONGHOP!P473="LT"),TONGHOP!Z473,""))</f>
        <v/>
      </c>
      <c r="J473" s="7" t="str">
        <f>IF(AND(TONGHOP!O473="ThiTN",OR(TONGHOP!X473=TONGHOP!T473,TONGHOP!X473=TONGHOP!U473),TONGHOP!P473="TH"),TONGHOP!X473,"")</f>
        <v/>
      </c>
      <c r="K473" s="7" t="str">
        <f>IF(AND(TONGHOP!O473="ThiTN",OR(TONGHOP!Y473=TONGHOP!T473,TONGHOP!Y473=TONGHOP!U473),TONGHOP!P473="TH"),TONGHOP!Y473,"")</f>
        <v/>
      </c>
      <c r="L473" s="7" t="str">
        <f>IF(AND(J473="",K473=""),"",IF(AND(TONGHOP!O473="ThiTN",TONGHOP!P473="TH"),TONGHOP!Z473,""))</f>
        <v/>
      </c>
      <c r="M473" s="7" t="str">
        <f>IF(AND(TONGHOP!O473="ThiTN",AND(TONGHOP!X473&lt;&gt;TONGHOP!T473,TONGHOP!X473&lt;&gt;TONGHOP!U473),TONGHOP!P473="TH"),TONGHOP!X473,"")</f>
        <v/>
      </c>
      <c r="N473" s="7" t="str">
        <f>IF(AND(TONGHOP!O473="ThiTN",AND(TONGHOP!Y473&lt;&gt;TONGHOP!T473,TONGHOP!Y473&lt;&gt;TONGHOP!U473),TONGHOP!P473="TH"),TONGHOP!Y473,"")</f>
        <v/>
      </c>
      <c r="O473" s="7" t="str">
        <f>IF(AND(M473="",N473=""),"",IF(AND(TONGHOP!O473="ThiTN",TONGHOP!P473="TH"),TONGHOP!Z473,""))</f>
        <v/>
      </c>
    </row>
    <row r="474" spans="1:15">
      <c r="A474" s="5" t="str">
        <f>IF(AND(TONGHOP!O474="KTHP",TONGHOP!P474="LT"),TONGHOP!X474,"")</f>
        <v/>
      </c>
      <c r="B474" s="6" t="str">
        <f>IF(AND(TONGHOP!O474="KTHP",TONGHOP!P474="LT"),TONGHOP!Y474,"")</f>
        <v/>
      </c>
      <c r="C474" s="6" t="str">
        <f>IF(AND(TONGHOP!O474="KTHP",TONGHOP!P474="LT"),TONGHOP!Z474,"")</f>
        <v/>
      </c>
      <c r="D474" s="5" t="str">
        <f>IF(AND(TONGHOP!O474="KTHP",TONGHOP!P474="TL"),TONGHOP!X474,"")</f>
        <v/>
      </c>
      <c r="E474" s="6" t="str">
        <f>IF(AND(TONGHOP!O474="KTHP",TONGHOP!P474="TL"),TONGHOP!Y474,"")</f>
        <v/>
      </c>
      <c r="F474" s="6" t="str">
        <f>IF(AND(TONGHOP!O474="KTHP",TONGHOP!P474="TL"),TONGHOP!Z474,"")</f>
        <v/>
      </c>
      <c r="G474" s="7" t="str">
        <f>IF(AND(TONGHOP!O474="ThiTN",TONGHOP!P474="LT"),TONGHOP!X474,"")</f>
        <v/>
      </c>
      <c r="H474" s="7" t="str">
        <f>IF(AND(TONGHOP!O474="ThiTN",TONGHOP!P474="LT"),TONGHOP!Y474,"")</f>
        <v/>
      </c>
      <c r="I474" s="7" t="str">
        <f>IF(AND(G474="",H474=""),"",IF(AND(TONGHOP!O474="ThiTN",TONGHOP!P474="LT"),TONGHOP!Z474,""))</f>
        <v/>
      </c>
      <c r="J474" s="7" t="str">
        <f>IF(AND(TONGHOP!O474="ThiTN",OR(TONGHOP!X474=TONGHOP!T474,TONGHOP!X474=TONGHOP!U474),TONGHOP!P474="TH"),TONGHOP!X474,"")</f>
        <v/>
      </c>
      <c r="K474" s="7" t="str">
        <f>IF(AND(TONGHOP!O474="ThiTN",OR(TONGHOP!Y474=TONGHOP!T474,TONGHOP!Y474=TONGHOP!U474),TONGHOP!P474="TH"),TONGHOP!Y474,"")</f>
        <v/>
      </c>
      <c r="L474" s="7" t="str">
        <f>IF(AND(J474="",K474=""),"",IF(AND(TONGHOP!O474="ThiTN",TONGHOP!P474="TH"),TONGHOP!Z474,""))</f>
        <v/>
      </c>
      <c r="M474" s="7" t="str">
        <f>IF(AND(TONGHOP!O474="ThiTN",AND(TONGHOP!X474&lt;&gt;TONGHOP!T474,TONGHOP!X474&lt;&gt;TONGHOP!U474),TONGHOP!P474="TH"),TONGHOP!X474,"")</f>
        <v/>
      </c>
      <c r="N474" s="7" t="str">
        <f>IF(AND(TONGHOP!O474="ThiTN",AND(TONGHOP!Y474&lt;&gt;TONGHOP!T474,TONGHOP!Y474&lt;&gt;TONGHOP!U474),TONGHOP!P474="TH"),TONGHOP!Y474,"")</f>
        <v/>
      </c>
      <c r="O474" s="7" t="str">
        <f>IF(AND(M474="",N474=""),"",IF(AND(TONGHOP!O474="ThiTN",TONGHOP!P474="TH"),TONGHOP!Z474,""))</f>
        <v/>
      </c>
    </row>
    <row r="475" spans="1:15">
      <c r="A475" s="5" t="str">
        <f>IF(AND(TONGHOP!O475="KTHP",TONGHOP!P475="LT"),TONGHOP!X475,"")</f>
        <v/>
      </c>
      <c r="B475" s="6" t="str">
        <f>IF(AND(TONGHOP!O475="KTHP",TONGHOP!P475="LT"),TONGHOP!Y475,"")</f>
        <v/>
      </c>
      <c r="C475" s="6" t="str">
        <f>IF(AND(TONGHOP!O475="KTHP",TONGHOP!P475="LT"),TONGHOP!Z475,"")</f>
        <v/>
      </c>
      <c r="D475" s="5" t="str">
        <f>IF(AND(TONGHOP!O475="KTHP",TONGHOP!P475="TL"),TONGHOP!X475,"")</f>
        <v/>
      </c>
      <c r="E475" s="6" t="str">
        <f>IF(AND(TONGHOP!O475="KTHP",TONGHOP!P475="TL"),TONGHOP!Y475,"")</f>
        <v/>
      </c>
      <c r="F475" s="6" t="str">
        <f>IF(AND(TONGHOP!O475="KTHP",TONGHOP!P475="TL"),TONGHOP!Z475,"")</f>
        <v/>
      </c>
      <c r="G475" s="7" t="str">
        <f>IF(AND(TONGHOP!O475="ThiTN",TONGHOP!P475="LT"),TONGHOP!X475,"")</f>
        <v/>
      </c>
      <c r="H475" s="7" t="str">
        <f>IF(AND(TONGHOP!O475="ThiTN",TONGHOP!P475="LT"),TONGHOP!Y475,"")</f>
        <v/>
      </c>
      <c r="I475" s="7" t="str">
        <f>IF(AND(G475="",H475=""),"",IF(AND(TONGHOP!O475="ThiTN",TONGHOP!P475="LT"),TONGHOP!Z475,""))</f>
        <v/>
      </c>
      <c r="J475" s="7" t="str">
        <f>IF(AND(TONGHOP!O475="ThiTN",OR(TONGHOP!X475=TONGHOP!T475,TONGHOP!X475=TONGHOP!U475),TONGHOP!P475="TH"),TONGHOP!X475,"")</f>
        <v/>
      </c>
      <c r="K475" s="7" t="str">
        <f>IF(AND(TONGHOP!O475="ThiTN",OR(TONGHOP!Y475=TONGHOP!T475,TONGHOP!Y475=TONGHOP!U475),TONGHOP!P475="TH"),TONGHOP!Y475,"")</f>
        <v/>
      </c>
      <c r="L475" s="7" t="str">
        <f>IF(AND(J475="",K475=""),"",IF(AND(TONGHOP!O475="ThiTN",TONGHOP!P475="TH"),TONGHOP!Z475,""))</f>
        <v/>
      </c>
      <c r="M475" s="7" t="str">
        <f>IF(AND(TONGHOP!O475="ThiTN",AND(TONGHOP!X475&lt;&gt;TONGHOP!T475,TONGHOP!X475&lt;&gt;TONGHOP!U475),TONGHOP!P475="TH"),TONGHOP!X475,"")</f>
        <v/>
      </c>
      <c r="N475" s="7" t="str">
        <f>IF(AND(TONGHOP!O475="ThiTN",AND(TONGHOP!Y475&lt;&gt;TONGHOP!T475,TONGHOP!Y475&lt;&gt;TONGHOP!U475),TONGHOP!P475="TH"),TONGHOP!Y475,"")</f>
        <v/>
      </c>
      <c r="O475" s="7" t="str">
        <f>IF(AND(M475="",N475=""),"",IF(AND(TONGHOP!O475="ThiTN",TONGHOP!P475="TH"),TONGHOP!Z475,""))</f>
        <v/>
      </c>
    </row>
    <row r="476" spans="1:15">
      <c r="A476" s="5" t="str">
        <f>IF(AND(TONGHOP!O476="KTHP",TONGHOP!P476="LT"),TONGHOP!X476,"")</f>
        <v/>
      </c>
      <c r="B476" s="6" t="str">
        <f>IF(AND(TONGHOP!O476="KTHP",TONGHOP!P476="LT"),TONGHOP!Y476,"")</f>
        <v/>
      </c>
      <c r="C476" s="6" t="str">
        <f>IF(AND(TONGHOP!O476="KTHP",TONGHOP!P476="LT"),TONGHOP!Z476,"")</f>
        <v/>
      </c>
      <c r="D476" s="5" t="str">
        <f>IF(AND(TONGHOP!O476="KTHP",TONGHOP!P476="TL"),TONGHOP!X476,"")</f>
        <v/>
      </c>
      <c r="E476" s="6" t="str">
        <f>IF(AND(TONGHOP!O476="KTHP",TONGHOP!P476="TL"),TONGHOP!Y476,"")</f>
        <v/>
      </c>
      <c r="F476" s="6" t="str">
        <f>IF(AND(TONGHOP!O476="KTHP",TONGHOP!P476="TL"),TONGHOP!Z476,"")</f>
        <v/>
      </c>
      <c r="G476" s="7" t="str">
        <f>IF(AND(TONGHOP!O476="ThiTN",TONGHOP!P476="LT"),TONGHOP!X476,"")</f>
        <v/>
      </c>
      <c r="H476" s="7" t="str">
        <f>IF(AND(TONGHOP!O476="ThiTN",TONGHOP!P476="LT"),TONGHOP!Y476,"")</f>
        <v/>
      </c>
      <c r="I476" s="7" t="str">
        <f>IF(AND(G476="",H476=""),"",IF(AND(TONGHOP!O476="ThiTN",TONGHOP!P476="LT"),TONGHOP!Z476,""))</f>
        <v/>
      </c>
      <c r="J476" s="7" t="str">
        <f>IF(AND(TONGHOP!O476="ThiTN",OR(TONGHOP!X476=TONGHOP!T476,TONGHOP!X476=TONGHOP!U476),TONGHOP!P476="TH"),TONGHOP!X476,"")</f>
        <v/>
      </c>
      <c r="K476" s="7" t="str">
        <f>IF(AND(TONGHOP!O476="ThiTN",OR(TONGHOP!Y476=TONGHOP!T476,TONGHOP!Y476=TONGHOP!U476),TONGHOP!P476="TH"),TONGHOP!Y476,"")</f>
        <v/>
      </c>
      <c r="L476" s="7" t="str">
        <f>IF(AND(J476="",K476=""),"",IF(AND(TONGHOP!O476="ThiTN",TONGHOP!P476="TH"),TONGHOP!Z476,""))</f>
        <v/>
      </c>
      <c r="M476" s="7" t="str">
        <f>IF(AND(TONGHOP!O476="ThiTN",AND(TONGHOP!X476&lt;&gt;TONGHOP!T476,TONGHOP!X476&lt;&gt;TONGHOP!U476),TONGHOP!P476="TH"),TONGHOP!X476,"")</f>
        <v/>
      </c>
      <c r="N476" s="7" t="str">
        <f>IF(AND(TONGHOP!O476="ThiTN",AND(TONGHOP!Y476&lt;&gt;TONGHOP!T476,TONGHOP!Y476&lt;&gt;TONGHOP!U476),TONGHOP!P476="TH"),TONGHOP!Y476,"")</f>
        <v/>
      </c>
      <c r="O476" s="7" t="str">
        <f>IF(AND(M476="",N476=""),"",IF(AND(TONGHOP!O476="ThiTN",TONGHOP!P476="TH"),TONGHOP!Z476,""))</f>
        <v/>
      </c>
    </row>
    <row r="477" spans="1:15">
      <c r="A477" s="5" t="str">
        <f>IF(AND(TONGHOP!O477="KTHP",TONGHOP!P477="LT"),TONGHOP!X477,"")</f>
        <v/>
      </c>
      <c r="B477" s="6" t="str">
        <f>IF(AND(TONGHOP!O477="KTHP",TONGHOP!P477="LT"),TONGHOP!Y477,"")</f>
        <v/>
      </c>
      <c r="C477" s="6" t="str">
        <f>IF(AND(TONGHOP!O477="KTHP",TONGHOP!P477="LT"),TONGHOP!Z477,"")</f>
        <v/>
      </c>
      <c r="D477" s="5" t="str">
        <f>IF(AND(TONGHOP!O477="KTHP",TONGHOP!P477="TL"),TONGHOP!X477,"")</f>
        <v/>
      </c>
      <c r="E477" s="6" t="str">
        <f>IF(AND(TONGHOP!O477="KTHP",TONGHOP!P477="TL"),TONGHOP!Y477,"")</f>
        <v/>
      </c>
      <c r="F477" s="6" t="str">
        <f>IF(AND(TONGHOP!O477="KTHP",TONGHOP!P477="TL"),TONGHOP!Z477,"")</f>
        <v/>
      </c>
      <c r="G477" s="7" t="str">
        <f>IF(AND(TONGHOP!O477="ThiTN",TONGHOP!P477="LT"),TONGHOP!X477,"")</f>
        <v/>
      </c>
      <c r="H477" s="7" t="str">
        <f>IF(AND(TONGHOP!O477="ThiTN",TONGHOP!P477="LT"),TONGHOP!Y477,"")</f>
        <v/>
      </c>
      <c r="I477" s="7" t="str">
        <f>IF(AND(G477="",H477=""),"",IF(AND(TONGHOP!O477="ThiTN",TONGHOP!P477="LT"),TONGHOP!Z477,""))</f>
        <v/>
      </c>
      <c r="J477" s="7" t="str">
        <f>IF(AND(TONGHOP!O477="ThiTN",OR(TONGHOP!X477=TONGHOP!T477,TONGHOP!X477=TONGHOP!U477),TONGHOP!P477="TH"),TONGHOP!X477,"")</f>
        <v/>
      </c>
      <c r="K477" s="7" t="str">
        <f>IF(AND(TONGHOP!O477="ThiTN",OR(TONGHOP!Y477=TONGHOP!T477,TONGHOP!Y477=TONGHOP!U477),TONGHOP!P477="TH"),TONGHOP!Y477,"")</f>
        <v/>
      </c>
      <c r="L477" s="7" t="str">
        <f>IF(AND(J477="",K477=""),"",IF(AND(TONGHOP!O477="ThiTN",TONGHOP!P477="TH"),TONGHOP!Z477,""))</f>
        <v/>
      </c>
      <c r="M477" s="7" t="str">
        <f>IF(AND(TONGHOP!O477="ThiTN",AND(TONGHOP!X477&lt;&gt;TONGHOP!T477,TONGHOP!X477&lt;&gt;TONGHOP!U477),TONGHOP!P477="TH"),TONGHOP!X477,"")</f>
        <v/>
      </c>
      <c r="N477" s="7" t="str">
        <f>IF(AND(TONGHOP!O477="ThiTN",AND(TONGHOP!Y477&lt;&gt;TONGHOP!T477,TONGHOP!Y477&lt;&gt;TONGHOP!U477),TONGHOP!P477="TH"),TONGHOP!Y477,"")</f>
        <v/>
      </c>
      <c r="O477" s="7" t="str">
        <f>IF(AND(M477="",N477=""),"",IF(AND(TONGHOP!O477="ThiTN",TONGHOP!P477="TH"),TONGHOP!Z477,""))</f>
        <v/>
      </c>
    </row>
    <row r="478" spans="1:15">
      <c r="A478" s="5" t="str">
        <f>IF(AND(TONGHOP!O478="KTHP",TONGHOP!P478="LT"),TONGHOP!X478,"")</f>
        <v/>
      </c>
      <c r="B478" s="6" t="str">
        <f>IF(AND(TONGHOP!O478="KTHP",TONGHOP!P478="LT"),TONGHOP!Y478,"")</f>
        <v/>
      </c>
      <c r="C478" s="6" t="str">
        <f>IF(AND(TONGHOP!O478="KTHP",TONGHOP!P478="LT"),TONGHOP!Z478,"")</f>
        <v/>
      </c>
      <c r="D478" s="5" t="str">
        <f>IF(AND(TONGHOP!O478="KTHP",TONGHOP!P478="TL"),TONGHOP!X478,"")</f>
        <v/>
      </c>
      <c r="E478" s="6" t="str">
        <f>IF(AND(TONGHOP!O478="KTHP",TONGHOP!P478="TL"),TONGHOP!Y478,"")</f>
        <v/>
      </c>
      <c r="F478" s="6" t="str">
        <f>IF(AND(TONGHOP!O478="KTHP",TONGHOP!P478="TL"),TONGHOP!Z478,"")</f>
        <v/>
      </c>
      <c r="G478" s="7" t="str">
        <f>IF(AND(TONGHOP!O478="ThiTN",TONGHOP!P478="LT"),TONGHOP!X478,"")</f>
        <v/>
      </c>
      <c r="H478" s="7" t="str">
        <f>IF(AND(TONGHOP!O478="ThiTN",TONGHOP!P478="LT"),TONGHOP!Y478,"")</f>
        <v/>
      </c>
      <c r="I478" s="7" t="str">
        <f>IF(AND(G478="",H478=""),"",IF(AND(TONGHOP!O478="ThiTN",TONGHOP!P478="LT"),TONGHOP!Z478,""))</f>
        <v/>
      </c>
      <c r="J478" s="7" t="str">
        <f>IF(AND(TONGHOP!O478="ThiTN",OR(TONGHOP!X478=TONGHOP!T478,TONGHOP!X478=TONGHOP!U478),TONGHOP!P478="TH"),TONGHOP!X478,"")</f>
        <v/>
      </c>
      <c r="K478" s="7" t="str">
        <f>IF(AND(TONGHOP!O478="ThiTN",OR(TONGHOP!Y478=TONGHOP!T478,TONGHOP!Y478=TONGHOP!U478),TONGHOP!P478="TH"),TONGHOP!Y478,"")</f>
        <v/>
      </c>
      <c r="L478" s="7" t="str">
        <f>IF(AND(J478="",K478=""),"",IF(AND(TONGHOP!O478="ThiTN",TONGHOP!P478="TH"),TONGHOP!Z478,""))</f>
        <v/>
      </c>
      <c r="M478" s="7" t="str">
        <f>IF(AND(TONGHOP!O478="ThiTN",AND(TONGHOP!X478&lt;&gt;TONGHOP!T478,TONGHOP!X478&lt;&gt;TONGHOP!U478),TONGHOP!P478="TH"),TONGHOP!X478,"")</f>
        <v/>
      </c>
      <c r="N478" s="7" t="str">
        <f>IF(AND(TONGHOP!O478="ThiTN",AND(TONGHOP!Y478&lt;&gt;TONGHOP!T478,TONGHOP!Y478&lt;&gt;TONGHOP!U478),TONGHOP!P478="TH"),TONGHOP!Y478,"")</f>
        <v/>
      </c>
      <c r="O478" s="7" t="str">
        <f>IF(AND(M478="",N478=""),"",IF(AND(TONGHOP!O478="ThiTN",TONGHOP!P478="TH"),TONGHOP!Z478,""))</f>
        <v/>
      </c>
    </row>
    <row r="479" spans="1:15">
      <c r="A479" s="5" t="str">
        <f>IF(AND(TONGHOP!O479="KTHP",TONGHOP!P479="LT"),TONGHOP!X479,"")</f>
        <v/>
      </c>
      <c r="B479" s="6" t="str">
        <f>IF(AND(TONGHOP!O479="KTHP",TONGHOP!P479="LT"),TONGHOP!Y479,"")</f>
        <v/>
      </c>
      <c r="C479" s="6" t="str">
        <f>IF(AND(TONGHOP!O479="KTHP",TONGHOP!P479="LT"),TONGHOP!Z479,"")</f>
        <v/>
      </c>
      <c r="D479" s="5" t="str">
        <f>IF(AND(TONGHOP!O479="KTHP",TONGHOP!P479="TL"),TONGHOP!X479,"")</f>
        <v/>
      </c>
      <c r="E479" s="6" t="str">
        <f>IF(AND(TONGHOP!O479="KTHP",TONGHOP!P479="TL"),TONGHOP!Y479,"")</f>
        <v/>
      </c>
      <c r="F479" s="6" t="str">
        <f>IF(AND(TONGHOP!O479="KTHP",TONGHOP!P479="TL"),TONGHOP!Z479,"")</f>
        <v/>
      </c>
      <c r="G479" s="7" t="str">
        <f>IF(AND(TONGHOP!O479="ThiTN",TONGHOP!P479="LT"),TONGHOP!X479,"")</f>
        <v/>
      </c>
      <c r="H479" s="7" t="str">
        <f>IF(AND(TONGHOP!O479="ThiTN",TONGHOP!P479="LT"),TONGHOP!Y479,"")</f>
        <v/>
      </c>
      <c r="I479" s="7" t="str">
        <f>IF(AND(G479="",H479=""),"",IF(AND(TONGHOP!O479="ThiTN",TONGHOP!P479="LT"),TONGHOP!Z479,""))</f>
        <v/>
      </c>
      <c r="J479" s="7" t="str">
        <f>IF(AND(TONGHOP!O479="ThiTN",OR(TONGHOP!X479=TONGHOP!T479,TONGHOP!X479=TONGHOP!U479),TONGHOP!P479="TH"),TONGHOP!X479,"")</f>
        <v/>
      </c>
      <c r="K479" s="7" t="str">
        <f>IF(AND(TONGHOP!O479="ThiTN",OR(TONGHOP!Y479=TONGHOP!T479,TONGHOP!Y479=TONGHOP!U479),TONGHOP!P479="TH"),TONGHOP!Y479,"")</f>
        <v/>
      </c>
      <c r="L479" s="7" t="str">
        <f>IF(AND(J479="",K479=""),"",IF(AND(TONGHOP!O479="ThiTN",TONGHOP!P479="TH"),TONGHOP!Z479,""))</f>
        <v/>
      </c>
      <c r="M479" s="7" t="str">
        <f>IF(AND(TONGHOP!O479="ThiTN",AND(TONGHOP!X479&lt;&gt;TONGHOP!T479,TONGHOP!X479&lt;&gt;TONGHOP!U479),TONGHOP!P479="TH"),TONGHOP!X479,"")</f>
        <v/>
      </c>
      <c r="N479" s="7" t="str">
        <f>IF(AND(TONGHOP!O479="ThiTN",AND(TONGHOP!Y479&lt;&gt;TONGHOP!T479,TONGHOP!Y479&lt;&gt;TONGHOP!U479),TONGHOP!P479="TH"),TONGHOP!Y479,"")</f>
        <v/>
      </c>
      <c r="O479" s="7" t="str">
        <f>IF(AND(M479="",N479=""),"",IF(AND(TONGHOP!O479="ThiTN",TONGHOP!P479="TH"),TONGHOP!Z479,""))</f>
        <v/>
      </c>
    </row>
    <row r="480" spans="1:15">
      <c r="A480" s="5" t="str">
        <f>IF(AND(TONGHOP!O480="KTHP",TONGHOP!P480="LT"),TONGHOP!X480,"")</f>
        <v/>
      </c>
      <c r="B480" s="6" t="str">
        <f>IF(AND(TONGHOP!O480="KTHP",TONGHOP!P480="LT"),TONGHOP!Y480,"")</f>
        <v/>
      </c>
      <c r="C480" s="6" t="str">
        <f>IF(AND(TONGHOP!O480="KTHP",TONGHOP!P480="LT"),TONGHOP!Z480,"")</f>
        <v/>
      </c>
      <c r="D480" s="5" t="str">
        <f>IF(AND(TONGHOP!O480="KTHP",TONGHOP!P480="TL"),TONGHOP!X480,"")</f>
        <v/>
      </c>
      <c r="E480" s="6" t="str">
        <f>IF(AND(TONGHOP!O480="KTHP",TONGHOP!P480="TL"),TONGHOP!Y480,"")</f>
        <v/>
      </c>
      <c r="F480" s="6" t="str">
        <f>IF(AND(TONGHOP!O480="KTHP",TONGHOP!P480="TL"),TONGHOP!Z480,"")</f>
        <v/>
      </c>
      <c r="G480" s="7" t="str">
        <f>IF(AND(TONGHOP!O480="ThiTN",TONGHOP!P480="LT"),TONGHOP!X480,"")</f>
        <v/>
      </c>
      <c r="H480" s="7" t="str">
        <f>IF(AND(TONGHOP!O480="ThiTN",TONGHOP!P480="LT"),TONGHOP!Y480,"")</f>
        <v/>
      </c>
      <c r="I480" s="7" t="str">
        <f>IF(AND(G480="",H480=""),"",IF(AND(TONGHOP!O480="ThiTN",TONGHOP!P480="LT"),TONGHOP!Z480,""))</f>
        <v/>
      </c>
      <c r="J480" s="7" t="str">
        <f>IF(AND(TONGHOP!O480="ThiTN",OR(TONGHOP!X480=TONGHOP!T480,TONGHOP!X480=TONGHOP!U480),TONGHOP!P480="TH"),TONGHOP!X480,"")</f>
        <v/>
      </c>
      <c r="K480" s="7" t="str">
        <f>IF(AND(TONGHOP!O480="ThiTN",OR(TONGHOP!Y480=TONGHOP!T480,TONGHOP!Y480=TONGHOP!U480),TONGHOP!P480="TH"),TONGHOP!Y480,"")</f>
        <v/>
      </c>
      <c r="L480" s="7" t="str">
        <f>IF(AND(J480="",K480=""),"",IF(AND(TONGHOP!O480="ThiTN",TONGHOP!P480="TH"),TONGHOP!Z480,""))</f>
        <v/>
      </c>
      <c r="M480" s="7" t="str">
        <f>IF(AND(TONGHOP!O480="ThiTN",AND(TONGHOP!X480&lt;&gt;TONGHOP!T480,TONGHOP!X480&lt;&gt;TONGHOP!U480),TONGHOP!P480="TH"),TONGHOP!X480,"")</f>
        <v/>
      </c>
      <c r="N480" s="7" t="str">
        <f>IF(AND(TONGHOP!O480="ThiTN",AND(TONGHOP!Y480&lt;&gt;TONGHOP!T480,TONGHOP!Y480&lt;&gt;TONGHOP!U480),TONGHOP!P480="TH"),TONGHOP!Y480,"")</f>
        <v/>
      </c>
      <c r="O480" s="7" t="str">
        <f>IF(AND(M480="",N480=""),"",IF(AND(TONGHOP!O480="ThiTN",TONGHOP!P480="TH"),TONGHOP!Z480,""))</f>
        <v/>
      </c>
    </row>
    <row r="481" spans="1:15">
      <c r="A481" s="5" t="str">
        <f>IF(AND(TONGHOP!O481="KTHP",TONGHOP!P481="LT"),TONGHOP!X481,"")</f>
        <v/>
      </c>
      <c r="B481" s="6" t="str">
        <f>IF(AND(TONGHOP!O481="KTHP",TONGHOP!P481="LT"),TONGHOP!Y481,"")</f>
        <v/>
      </c>
      <c r="C481" s="6" t="str">
        <f>IF(AND(TONGHOP!O481="KTHP",TONGHOP!P481="LT"),TONGHOP!Z481,"")</f>
        <v/>
      </c>
      <c r="D481" s="5" t="str">
        <f>IF(AND(TONGHOP!O481="KTHP",TONGHOP!P481="TL"),TONGHOP!X481,"")</f>
        <v/>
      </c>
      <c r="E481" s="6" t="str">
        <f>IF(AND(TONGHOP!O481="KTHP",TONGHOP!P481="TL"),TONGHOP!Y481,"")</f>
        <v/>
      </c>
      <c r="F481" s="6" t="str">
        <f>IF(AND(TONGHOP!O481="KTHP",TONGHOP!P481="TL"),TONGHOP!Z481,"")</f>
        <v/>
      </c>
      <c r="G481" s="7" t="str">
        <f>IF(AND(TONGHOP!O481="ThiTN",TONGHOP!P481="LT"),TONGHOP!X481,"")</f>
        <v/>
      </c>
      <c r="H481" s="7" t="str">
        <f>IF(AND(TONGHOP!O481="ThiTN",TONGHOP!P481="LT"),TONGHOP!Y481,"")</f>
        <v/>
      </c>
      <c r="I481" s="7" t="str">
        <f>IF(AND(G481="",H481=""),"",IF(AND(TONGHOP!O481="ThiTN",TONGHOP!P481="LT"),TONGHOP!Z481,""))</f>
        <v/>
      </c>
      <c r="J481" s="7" t="str">
        <f>IF(AND(TONGHOP!O481="ThiTN",OR(TONGHOP!X481=TONGHOP!T481,TONGHOP!X481=TONGHOP!U481),TONGHOP!P481="TH"),TONGHOP!X481,"")</f>
        <v/>
      </c>
      <c r="K481" s="7" t="str">
        <f>IF(AND(TONGHOP!O481="ThiTN",OR(TONGHOP!Y481=TONGHOP!T481,TONGHOP!Y481=TONGHOP!U481),TONGHOP!P481="TH"),TONGHOP!Y481,"")</f>
        <v/>
      </c>
      <c r="L481" s="7" t="str">
        <f>IF(AND(J481="",K481=""),"",IF(AND(TONGHOP!O481="ThiTN",TONGHOP!P481="TH"),TONGHOP!Z481,""))</f>
        <v/>
      </c>
      <c r="M481" s="7" t="str">
        <f>IF(AND(TONGHOP!O481="ThiTN",AND(TONGHOP!X481&lt;&gt;TONGHOP!T481,TONGHOP!X481&lt;&gt;TONGHOP!U481),TONGHOP!P481="TH"),TONGHOP!X481,"")</f>
        <v/>
      </c>
      <c r="N481" s="7" t="str">
        <f>IF(AND(TONGHOP!O481="ThiTN",AND(TONGHOP!Y481&lt;&gt;TONGHOP!T481,TONGHOP!Y481&lt;&gt;TONGHOP!U481),TONGHOP!P481="TH"),TONGHOP!Y481,"")</f>
        <v/>
      </c>
      <c r="O481" s="7" t="str">
        <f>IF(AND(M481="",N481=""),"",IF(AND(TONGHOP!O481="ThiTN",TONGHOP!P481="TH"),TONGHOP!Z481,""))</f>
        <v/>
      </c>
    </row>
    <row r="482" spans="1:15">
      <c r="A482" s="5" t="str">
        <f>IF(AND(TONGHOP!O482="KTHP",TONGHOP!P482="LT"),TONGHOP!X482,"")</f>
        <v/>
      </c>
      <c r="B482" s="6" t="str">
        <f>IF(AND(TONGHOP!O482="KTHP",TONGHOP!P482="LT"),TONGHOP!Y482,"")</f>
        <v/>
      </c>
      <c r="C482" s="6" t="str">
        <f>IF(AND(TONGHOP!O482="KTHP",TONGHOP!P482="LT"),TONGHOP!Z482,"")</f>
        <v/>
      </c>
      <c r="D482" s="5" t="str">
        <f>IF(AND(TONGHOP!O482="KTHP",TONGHOP!P482="TL"),TONGHOP!X482,"")</f>
        <v/>
      </c>
      <c r="E482" s="6" t="str">
        <f>IF(AND(TONGHOP!O482="KTHP",TONGHOP!P482="TL"),TONGHOP!Y482,"")</f>
        <v/>
      </c>
      <c r="F482" s="6" t="str">
        <f>IF(AND(TONGHOP!O482="KTHP",TONGHOP!P482="TL"),TONGHOP!Z482,"")</f>
        <v/>
      </c>
      <c r="G482" s="7" t="str">
        <f>IF(AND(TONGHOP!O482="ThiTN",TONGHOP!P482="LT"),TONGHOP!X482,"")</f>
        <v/>
      </c>
      <c r="H482" s="7" t="str">
        <f>IF(AND(TONGHOP!O482="ThiTN",TONGHOP!P482="LT"),TONGHOP!Y482,"")</f>
        <v/>
      </c>
      <c r="I482" s="7" t="str">
        <f>IF(AND(G482="",H482=""),"",IF(AND(TONGHOP!O482="ThiTN",TONGHOP!P482="LT"),TONGHOP!Z482,""))</f>
        <v/>
      </c>
      <c r="J482" s="7" t="str">
        <f>IF(AND(TONGHOP!O482="ThiTN",OR(TONGHOP!X482=TONGHOP!T482,TONGHOP!X482=TONGHOP!U482),TONGHOP!P482="TH"),TONGHOP!X482,"")</f>
        <v/>
      </c>
      <c r="K482" s="7" t="str">
        <f>IF(AND(TONGHOP!O482="ThiTN",OR(TONGHOP!Y482=TONGHOP!T482,TONGHOP!Y482=TONGHOP!U482),TONGHOP!P482="TH"),TONGHOP!Y482,"")</f>
        <v/>
      </c>
      <c r="L482" s="7" t="str">
        <f>IF(AND(J482="",K482=""),"",IF(AND(TONGHOP!O482="ThiTN",TONGHOP!P482="TH"),TONGHOP!Z482,""))</f>
        <v/>
      </c>
      <c r="M482" s="7" t="str">
        <f>IF(AND(TONGHOP!O482="ThiTN",AND(TONGHOP!X482&lt;&gt;TONGHOP!T482,TONGHOP!X482&lt;&gt;TONGHOP!U482),TONGHOP!P482="TH"),TONGHOP!X482,"")</f>
        <v/>
      </c>
      <c r="N482" s="7" t="str">
        <f>IF(AND(TONGHOP!O482="ThiTN",AND(TONGHOP!Y482&lt;&gt;TONGHOP!T482,TONGHOP!Y482&lt;&gt;TONGHOP!U482),TONGHOP!P482="TH"),TONGHOP!Y482,"")</f>
        <v/>
      </c>
      <c r="O482" s="7" t="str">
        <f>IF(AND(M482="",N482=""),"",IF(AND(TONGHOP!O482="ThiTN",TONGHOP!P482="TH"),TONGHOP!Z482,""))</f>
        <v/>
      </c>
    </row>
    <row r="483" spans="1:15">
      <c r="A483" s="5" t="str">
        <f>IF(AND(TONGHOP!O483="KTHP",TONGHOP!P483="LT"),TONGHOP!X483,"")</f>
        <v/>
      </c>
      <c r="B483" s="6" t="str">
        <f>IF(AND(TONGHOP!O483="KTHP",TONGHOP!P483="LT"),TONGHOP!Y483,"")</f>
        <v/>
      </c>
      <c r="C483" s="6" t="str">
        <f>IF(AND(TONGHOP!O483="KTHP",TONGHOP!P483="LT"),TONGHOP!Z483,"")</f>
        <v/>
      </c>
      <c r="D483" s="5" t="str">
        <f>IF(AND(TONGHOP!O483="KTHP",TONGHOP!P483="TL"),TONGHOP!X483,"")</f>
        <v/>
      </c>
      <c r="E483" s="6" t="str">
        <f>IF(AND(TONGHOP!O483="KTHP",TONGHOP!P483="TL"),TONGHOP!Y483,"")</f>
        <v/>
      </c>
      <c r="F483" s="6" t="str">
        <f>IF(AND(TONGHOP!O483="KTHP",TONGHOP!P483="TL"),TONGHOP!Z483,"")</f>
        <v/>
      </c>
      <c r="G483" s="7" t="str">
        <f>IF(AND(TONGHOP!O483="ThiTN",TONGHOP!P483="LT"),TONGHOP!X483,"")</f>
        <v/>
      </c>
      <c r="H483" s="7" t="str">
        <f>IF(AND(TONGHOP!O483="ThiTN",TONGHOP!P483="LT"),TONGHOP!Y483,"")</f>
        <v/>
      </c>
      <c r="I483" s="7" t="str">
        <f>IF(AND(G483="",H483=""),"",IF(AND(TONGHOP!O483="ThiTN",TONGHOP!P483="LT"),TONGHOP!Z483,""))</f>
        <v/>
      </c>
      <c r="J483" s="7" t="str">
        <f>IF(AND(TONGHOP!O483="ThiTN",OR(TONGHOP!X483=TONGHOP!T483,TONGHOP!X483=TONGHOP!U483),TONGHOP!P483="TH"),TONGHOP!X483,"")</f>
        <v/>
      </c>
      <c r="K483" s="7" t="str">
        <f>IF(AND(TONGHOP!O483="ThiTN",OR(TONGHOP!Y483=TONGHOP!T483,TONGHOP!Y483=TONGHOP!U483),TONGHOP!P483="TH"),TONGHOP!Y483,"")</f>
        <v/>
      </c>
      <c r="L483" s="7" t="str">
        <f>IF(AND(J483="",K483=""),"",IF(AND(TONGHOP!O483="ThiTN",TONGHOP!P483="TH"),TONGHOP!Z483,""))</f>
        <v/>
      </c>
      <c r="M483" s="7" t="str">
        <f>IF(AND(TONGHOP!O483="ThiTN",AND(TONGHOP!X483&lt;&gt;TONGHOP!T483,TONGHOP!X483&lt;&gt;TONGHOP!U483),TONGHOP!P483="TH"),TONGHOP!X483,"")</f>
        <v/>
      </c>
      <c r="N483" s="7" t="str">
        <f>IF(AND(TONGHOP!O483="ThiTN",AND(TONGHOP!Y483&lt;&gt;TONGHOP!T483,TONGHOP!Y483&lt;&gt;TONGHOP!U483),TONGHOP!P483="TH"),TONGHOP!Y483,"")</f>
        <v/>
      </c>
      <c r="O483" s="7" t="str">
        <f>IF(AND(M483="",N483=""),"",IF(AND(TONGHOP!O483="ThiTN",TONGHOP!P483="TH"),TONGHOP!Z483,""))</f>
        <v/>
      </c>
    </row>
    <row r="484" spans="1:15">
      <c r="A484" s="5" t="str">
        <f>IF(AND(TONGHOP!O484="KTHP",TONGHOP!P484="LT"),TONGHOP!X484,"")</f>
        <v/>
      </c>
      <c r="B484" s="6" t="str">
        <f>IF(AND(TONGHOP!O484="KTHP",TONGHOP!P484="LT"),TONGHOP!Y484,"")</f>
        <v/>
      </c>
      <c r="C484" s="6" t="str">
        <f>IF(AND(TONGHOP!O484="KTHP",TONGHOP!P484="LT"),TONGHOP!Z484,"")</f>
        <v/>
      </c>
      <c r="D484" s="5" t="str">
        <f>IF(AND(TONGHOP!O484="KTHP",TONGHOP!P484="TL"),TONGHOP!X484,"")</f>
        <v/>
      </c>
      <c r="E484" s="6" t="str">
        <f>IF(AND(TONGHOP!O484="KTHP",TONGHOP!P484="TL"),TONGHOP!Y484,"")</f>
        <v/>
      </c>
      <c r="F484" s="6" t="str">
        <f>IF(AND(TONGHOP!O484="KTHP",TONGHOP!P484="TL"),TONGHOP!Z484,"")</f>
        <v/>
      </c>
      <c r="G484" s="7" t="str">
        <f>IF(AND(TONGHOP!O484="ThiTN",TONGHOP!P484="LT"),TONGHOP!X484,"")</f>
        <v/>
      </c>
      <c r="H484" s="7" t="str">
        <f>IF(AND(TONGHOP!O484="ThiTN",TONGHOP!P484="LT"),TONGHOP!Y484,"")</f>
        <v/>
      </c>
      <c r="I484" s="7" t="str">
        <f>IF(AND(G484="",H484=""),"",IF(AND(TONGHOP!O484="ThiTN",TONGHOP!P484="LT"),TONGHOP!Z484,""))</f>
        <v/>
      </c>
      <c r="J484" s="7" t="str">
        <f>IF(AND(TONGHOP!O484="ThiTN",OR(TONGHOP!X484=TONGHOP!T484,TONGHOP!X484=TONGHOP!U484),TONGHOP!P484="TH"),TONGHOP!X484,"")</f>
        <v/>
      </c>
      <c r="K484" s="7" t="str">
        <f>IF(AND(TONGHOP!O484="ThiTN",OR(TONGHOP!Y484=TONGHOP!T484,TONGHOP!Y484=TONGHOP!U484),TONGHOP!P484="TH"),TONGHOP!Y484,"")</f>
        <v/>
      </c>
      <c r="L484" s="7" t="str">
        <f>IF(AND(J484="",K484=""),"",IF(AND(TONGHOP!O484="ThiTN",TONGHOP!P484="TH"),TONGHOP!Z484,""))</f>
        <v/>
      </c>
      <c r="M484" s="7" t="str">
        <f>IF(AND(TONGHOP!O484="ThiTN",AND(TONGHOP!X484&lt;&gt;TONGHOP!T484,TONGHOP!X484&lt;&gt;TONGHOP!U484),TONGHOP!P484="TH"),TONGHOP!X484,"")</f>
        <v/>
      </c>
      <c r="N484" s="7" t="str">
        <f>IF(AND(TONGHOP!O484="ThiTN",AND(TONGHOP!Y484&lt;&gt;TONGHOP!T484,TONGHOP!Y484&lt;&gt;TONGHOP!U484),TONGHOP!P484="TH"),TONGHOP!Y484,"")</f>
        <v/>
      </c>
      <c r="O484" s="7" t="str">
        <f>IF(AND(M484="",N484=""),"",IF(AND(TONGHOP!O484="ThiTN",TONGHOP!P484="TH"),TONGHOP!Z484,""))</f>
        <v/>
      </c>
    </row>
    <row r="485" spans="1:15">
      <c r="A485" s="5" t="str">
        <f>IF(AND(TONGHOP!O485="KTHP",TONGHOP!P485="LT"),TONGHOP!X485,"")</f>
        <v/>
      </c>
      <c r="B485" s="6" t="str">
        <f>IF(AND(TONGHOP!O485="KTHP",TONGHOP!P485="LT"),TONGHOP!Y485,"")</f>
        <v/>
      </c>
      <c r="C485" s="6" t="str">
        <f>IF(AND(TONGHOP!O485="KTHP",TONGHOP!P485="LT"),TONGHOP!Z485,"")</f>
        <v/>
      </c>
      <c r="D485" s="5" t="str">
        <f>IF(AND(TONGHOP!O485="KTHP",TONGHOP!P485="TL"),TONGHOP!X485,"")</f>
        <v/>
      </c>
      <c r="E485" s="6" t="str">
        <f>IF(AND(TONGHOP!O485="KTHP",TONGHOP!P485="TL"),TONGHOP!Y485,"")</f>
        <v/>
      </c>
      <c r="F485" s="6" t="str">
        <f>IF(AND(TONGHOP!O485="KTHP",TONGHOP!P485="TL"),TONGHOP!Z485,"")</f>
        <v/>
      </c>
      <c r="G485" s="7" t="str">
        <f>IF(AND(TONGHOP!O485="ThiTN",TONGHOP!P485="LT"),TONGHOP!X485,"")</f>
        <v/>
      </c>
      <c r="H485" s="7" t="str">
        <f>IF(AND(TONGHOP!O485="ThiTN",TONGHOP!P485="LT"),TONGHOP!Y485,"")</f>
        <v/>
      </c>
      <c r="I485" s="7" t="str">
        <f>IF(AND(G485="",H485=""),"",IF(AND(TONGHOP!O485="ThiTN",TONGHOP!P485="LT"),TONGHOP!Z485,""))</f>
        <v/>
      </c>
      <c r="J485" s="7" t="str">
        <f>IF(AND(TONGHOP!O485="ThiTN",OR(TONGHOP!X485=TONGHOP!T485,TONGHOP!X485=TONGHOP!U485),TONGHOP!P485="TH"),TONGHOP!X485,"")</f>
        <v/>
      </c>
      <c r="K485" s="7" t="str">
        <f>IF(AND(TONGHOP!O485="ThiTN",OR(TONGHOP!Y485=TONGHOP!T485,TONGHOP!Y485=TONGHOP!U485),TONGHOP!P485="TH"),TONGHOP!Y485,"")</f>
        <v/>
      </c>
      <c r="L485" s="7" t="str">
        <f>IF(AND(J485="",K485=""),"",IF(AND(TONGHOP!O485="ThiTN",TONGHOP!P485="TH"),TONGHOP!Z485,""))</f>
        <v/>
      </c>
      <c r="M485" s="7" t="str">
        <f>IF(AND(TONGHOP!O485="ThiTN",AND(TONGHOP!X485&lt;&gt;TONGHOP!T485,TONGHOP!X485&lt;&gt;TONGHOP!U485),TONGHOP!P485="TH"),TONGHOP!X485,"")</f>
        <v/>
      </c>
      <c r="N485" s="7" t="str">
        <f>IF(AND(TONGHOP!O485="ThiTN",AND(TONGHOP!Y485&lt;&gt;TONGHOP!T485,TONGHOP!Y485&lt;&gt;TONGHOP!U485),TONGHOP!P485="TH"),TONGHOP!Y485,"")</f>
        <v/>
      </c>
      <c r="O485" s="7" t="str">
        <f>IF(AND(M485="",N485=""),"",IF(AND(TONGHOP!O485="ThiTN",TONGHOP!P485="TH"),TONGHOP!Z485,""))</f>
        <v/>
      </c>
    </row>
    <row r="486" spans="1:15">
      <c r="A486" s="5" t="str">
        <f>IF(AND(TONGHOP!O486="KTHP",TONGHOP!P486="LT"),TONGHOP!X486,"")</f>
        <v/>
      </c>
      <c r="B486" s="6" t="str">
        <f>IF(AND(TONGHOP!O486="KTHP",TONGHOP!P486="LT"),TONGHOP!Y486,"")</f>
        <v/>
      </c>
      <c r="C486" s="6" t="str">
        <f>IF(AND(TONGHOP!O486="KTHP",TONGHOP!P486="LT"),TONGHOP!Z486,"")</f>
        <v/>
      </c>
      <c r="D486" s="5" t="str">
        <f>IF(AND(TONGHOP!O486="KTHP",TONGHOP!P486="TL"),TONGHOP!X486,"")</f>
        <v/>
      </c>
      <c r="E486" s="6" t="str">
        <f>IF(AND(TONGHOP!O486="KTHP",TONGHOP!P486="TL"),TONGHOP!Y486,"")</f>
        <v/>
      </c>
      <c r="F486" s="6" t="str">
        <f>IF(AND(TONGHOP!O486="KTHP",TONGHOP!P486="TL"),TONGHOP!Z486,"")</f>
        <v/>
      </c>
      <c r="G486" s="7" t="str">
        <f>IF(AND(TONGHOP!O486="ThiTN",TONGHOP!P486="LT"),TONGHOP!X486,"")</f>
        <v/>
      </c>
      <c r="H486" s="7" t="str">
        <f>IF(AND(TONGHOP!O486="ThiTN",TONGHOP!P486="LT"),TONGHOP!Y486,"")</f>
        <v/>
      </c>
      <c r="I486" s="7" t="str">
        <f>IF(AND(G486="",H486=""),"",IF(AND(TONGHOP!O486="ThiTN",TONGHOP!P486="LT"),TONGHOP!Z486,""))</f>
        <v/>
      </c>
      <c r="J486" s="7" t="str">
        <f>IF(AND(TONGHOP!O486="ThiTN",OR(TONGHOP!X486=TONGHOP!T486,TONGHOP!X486=TONGHOP!U486),TONGHOP!P486="TH"),TONGHOP!X486,"")</f>
        <v/>
      </c>
      <c r="K486" s="7" t="str">
        <f>IF(AND(TONGHOP!O486="ThiTN",OR(TONGHOP!Y486=TONGHOP!T486,TONGHOP!Y486=TONGHOP!U486),TONGHOP!P486="TH"),TONGHOP!Y486,"")</f>
        <v/>
      </c>
      <c r="L486" s="7" t="str">
        <f>IF(AND(J486="",K486=""),"",IF(AND(TONGHOP!O486="ThiTN",TONGHOP!P486="TH"),TONGHOP!Z486,""))</f>
        <v/>
      </c>
      <c r="M486" s="7" t="str">
        <f>IF(AND(TONGHOP!O486="ThiTN",AND(TONGHOP!X486&lt;&gt;TONGHOP!T486,TONGHOP!X486&lt;&gt;TONGHOP!U486),TONGHOP!P486="TH"),TONGHOP!X486,"")</f>
        <v/>
      </c>
      <c r="N486" s="7" t="str">
        <f>IF(AND(TONGHOP!O486="ThiTN",AND(TONGHOP!Y486&lt;&gt;TONGHOP!T486,TONGHOP!Y486&lt;&gt;TONGHOP!U486),TONGHOP!P486="TH"),TONGHOP!Y486,"")</f>
        <v/>
      </c>
      <c r="O486" s="7" t="str">
        <f>IF(AND(M486="",N486=""),"",IF(AND(TONGHOP!O486="ThiTN",TONGHOP!P486="TH"),TONGHOP!Z486,""))</f>
        <v/>
      </c>
    </row>
    <row r="487" spans="1:15">
      <c r="A487" s="5" t="str">
        <f>IF(AND(TONGHOP!O487="KTHP",TONGHOP!P487="LT"),TONGHOP!X487,"")</f>
        <v/>
      </c>
      <c r="B487" s="6" t="str">
        <f>IF(AND(TONGHOP!O487="KTHP",TONGHOP!P487="LT"),TONGHOP!Y487,"")</f>
        <v/>
      </c>
      <c r="C487" s="6" t="str">
        <f>IF(AND(TONGHOP!O487="KTHP",TONGHOP!P487="LT"),TONGHOP!Z487,"")</f>
        <v/>
      </c>
      <c r="D487" s="5" t="str">
        <f>IF(AND(TONGHOP!O487="KTHP",TONGHOP!P487="TL"),TONGHOP!X487,"")</f>
        <v/>
      </c>
      <c r="E487" s="6" t="str">
        <f>IF(AND(TONGHOP!O487="KTHP",TONGHOP!P487="TL"),TONGHOP!Y487,"")</f>
        <v/>
      </c>
      <c r="F487" s="6" t="str">
        <f>IF(AND(TONGHOP!O487="KTHP",TONGHOP!P487="TL"),TONGHOP!Z487,"")</f>
        <v/>
      </c>
      <c r="G487" s="7" t="str">
        <f>IF(AND(TONGHOP!O487="ThiTN",TONGHOP!P487="LT"),TONGHOP!X487,"")</f>
        <v/>
      </c>
      <c r="H487" s="7" t="str">
        <f>IF(AND(TONGHOP!O487="ThiTN",TONGHOP!P487="LT"),TONGHOP!Y487,"")</f>
        <v/>
      </c>
      <c r="I487" s="7" t="str">
        <f>IF(AND(G487="",H487=""),"",IF(AND(TONGHOP!O487="ThiTN",TONGHOP!P487="LT"),TONGHOP!Z487,""))</f>
        <v/>
      </c>
      <c r="J487" s="7" t="str">
        <f>IF(AND(TONGHOP!O487="ThiTN",OR(TONGHOP!X487=TONGHOP!T487,TONGHOP!X487=TONGHOP!U487),TONGHOP!P487="TH"),TONGHOP!X487,"")</f>
        <v/>
      </c>
      <c r="K487" s="7" t="str">
        <f>IF(AND(TONGHOP!O487="ThiTN",OR(TONGHOP!Y487=TONGHOP!T487,TONGHOP!Y487=TONGHOP!U487),TONGHOP!P487="TH"),TONGHOP!Y487,"")</f>
        <v/>
      </c>
      <c r="L487" s="7" t="str">
        <f>IF(AND(J487="",K487=""),"",IF(AND(TONGHOP!O487="ThiTN",TONGHOP!P487="TH"),TONGHOP!Z487,""))</f>
        <v/>
      </c>
      <c r="M487" s="7" t="str">
        <f>IF(AND(TONGHOP!O487="ThiTN",AND(TONGHOP!X487&lt;&gt;TONGHOP!T487,TONGHOP!X487&lt;&gt;TONGHOP!U487),TONGHOP!P487="TH"),TONGHOP!X487,"")</f>
        <v/>
      </c>
      <c r="N487" s="7" t="str">
        <f>IF(AND(TONGHOP!O487="ThiTN",AND(TONGHOP!Y487&lt;&gt;TONGHOP!T487,TONGHOP!Y487&lt;&gt;TONGHOP!U487),TONGHOP!P487="TH"),TONGHOP!Y487,"")</f>
        <v/>
      </c>
      <c r="O487" s="7" t="str">
        <f>IF(AND(M487="",N487=""),"",IF(AND(TONGHOP!O487="ThiTN",TONGHOP!P487="TH"),TONGHOP!Z487,""))</f>
        <v/>
      </c>
    </row>
    <row r="488" spans="1:15">
      <c r="A488" s="5" t="str">
        <f>IF(AND(TONGHOP!O488="KTHP",TONGHOP!P488="LT"),TONGHOP!X488,"")</f>
        <v/>
      </c>
      <c r="B488" s="6" t="str">
        <f>IF(AND(TONGHOP!O488="KTHP",TONGHOP!P488="LT"),TONGHOP!Y488,"")</f>
        <v/>
      </c>
      <c r="C488" s="6" t="str">
        <f>IF(AND(TONGHOP!O488="KTHP",TONGHOP!P488="LT"),TONGHOP!Z488,"")</f>
        <v/>
      </c>
      <c r="D488" s="5" t="str">
        <f>IF(AND(TONGHOP!O488="KTHP",TONGHOP!P488="TL"),TONGHOP!X488,"")</f>
        <v/>
      </c>
      <c r="E488" s="6" t="str">
        <f>IF(AND(TONGHOP!O488="KTHP",TONGHOP!P488="TL"),TONGHOP!Y488,"")</f>
        <v/>
      </c>
      <c r="F488" s="6" t="str">
        <f>IF(AND(TONGHOP!O488="KTHP",TONGHOP!P488="TL"),TONGHOP!Z488,"")</f>
        <v/>
      </c>
      <c r="G488" s="7" t="str">
        <f>IF(AND(TONGHOP!O488="ThiTN",TONGHOP!P488="LT"),TONGHOP!X488,"")</f>
        <v/>
      </c>
      <c r="H488" s="7" t="str">
        <f>IF(AND(TONGHOP!O488="ThiTN",TONGHOP!P488="LT"),TONGHOP!Y488,"")</f>
        <v/>
      </c>
      <c r="I488" s="7" t="str">
        <f>IF(AND(G488="",H488=""),"",IF(AND(TONGHOP!O488="ThiTN",TONGHOP!P488="LT"),TONGHOP!Z488,""))</f>
        <v/>
      </c>
      <c r="J488" s="7" t="str">
        <f>IF(AND(TONGHOP!O488="ThiTN",OR(TONGHOP!X488=TONGHOP!T488,TONGHOP!X488=TONGHOP!U488),TONGHOP!P488="TH"),TONGHOP!X488,"")</f>
        <v/>
      </c>
      <c r="K488" s="7" t="str">
        <f>IF(AND(TONGHOP!O488="ThiTN",OR(TONGHOP!Y488=TONGHOP!T488,TONGHOP!Y488=TONGHOP!U488),TONGHOP!P488="TH"),TONGHOP!Y488,"")</f>
        <v/>
      </c>
      <c r="L488" s="7" t="str">
        <f>IF(AND(J488="",K488=""),"",IF(AND(TONGHOP!O488="ThiTN",TONGHOP!P488="TH"),TONGHOP!Z488,""))</f>
        <v/>
      </c>
      <c r="M488" s="7" t="str">
        <f>IF(AND(TONGHOP!O488="ThiTN",AND(TONGHOP!X488&lt;&gt;TONGHOP!T488,TONGHOP!X488&lt;&gt;TONGHOP!U488),TONGHOP!P488="TH"),TONGHOP!X488,"")</f>
        <v/>
      </c>
      <c r="N488" s="7" t="str">
        <f>IF(AND(TONGHOP!O488="ThiTN",AND(TONGHOP!Y488&lt;&gt;TONGHOP!T488,TONGHOP!Y488&lt;&gt;TONGHOP!U488),TONGHOP!P488="TH"),TONGHOP!Y488,"")</f>
        <v/>
      </c>
      <c r="O488" s="7" t="str">
        <f>IF(AND(M488="",N488=""),"",IF(AND(TONGHOP!O488="ThiTN",TONGHOP!P488="TH"),TONGHOP!Z488,""))</f>
        <v/>
      </c>
    </row>
    <row r="489" spans="1:15">
      <c r="A489" s="5" t="str">
        <f>IF(AND(TONGHOP!O489="KTHP",TONGHOP!P489="LT"),TONGHOP!X489,"")</f>
        <v/>
      </c>
      <c r="B489" s="6" t="str">
        <f>IF(AND(TONGHOP!O489="KTHP",TONGHOP!P489="LT"),TONGHOP!Y489,"")</f>
        <v/>
      </c>
      <c r="C489" s="6" t="str">
        <f>IF(AND(TONGHOP!O489="KTHP",TONGHOP!P489="LT"),TONGHOP!Z489,"")</f>
        <v/>
      </c>
      <c r="D489" s="5" t="str">
        <f>IF(AND(TONGHOP!O489="KTHP",TONGHOP!P489="TL"),TONGHOP!X489,"")</f>
        <v/>
      </c>
      <c r="E489" s="6" t="str">
        <f>IF(AND(TONGHOP!O489="KTHP",TONGHOP!P489="TL"),TONGHOP!Y489,"")</f>
        <v/>
      </c>
      <c r="F489" s="6" t="str">
        <f>IF(AND(TONGHOP!O489="KTHP",TONGHOP!P489="TL"),TONGHOP!Z489,"")</f>
        <v/>
      </c>
      <c r="G489" s="7" t="str">
        <f>IF(AND(TONGHOP!O489="ThiTN",TONGHOP!P489="LT"),TONGHOP!X489,"")</f>
        <v/>
      </c>
      <c r="H489" s="7" t="str">
        <f>IF(AND(TONGHOP!O489="ThiTN",TONGHOP!P489="LT"),TONGHOP!Y489,"")</f>
        <v/>
      </c>
      <c r="I489" s="7" t="str">
        <f>IF(AND(G489="",H489=""),"",IF(AND(TONGHOP!O489="ThiTN",TONGHOP!P489="LT"),TONGHOP!Z489,""))</f>
        <v/>
      </c>
      <c r="J489" s="7" t="str">
        <f>IF(AND(TONGHOP!O489="ThiTN",OR(TONGHOP!X489=TONGHOP!T489,TONGHOP!X489=TONGHOP!U489),TONGHOP!P489="TH"),TONGHOP!X489,"")</f>
        <v/>
      </c>
      <c r="K489" s="7" t="str">
        <f>IF(AND(TONGHOP!O489="ThiTN",OR(TONGHOP!Y489=TONGHOP!T489,TONGHOP!Y489=TONGHOP!U489),TONGHOP!P489="TH"),TONGHOP!Y489,"")</f>
        <v/>
      </c>
      <c r="L489" s="7" t="str">
        <f>IF(AND(J489="",K489=""),"",IF(AND(TONGHOP!O489="ThiTN",TONGHOP!P489="TH"),TONGHOP!Z489,""))</f>
        <v/>
      </c>
      <c r="M489" s="7" t="str">
        <f>IF(AND(TONGHOP!O489="ThiTN",AND(TONGHOP!X489&lt;&gt;TONGHOP!T489,TONGHOP!X489&lt;&gt;TONGHOP!U489),TONGHOP!P489="TH"),TONGHOP!X489,"")</f>
        <v/>
      </c>
      <c r="N489" s="7" t="str">
        <f>IF(AND(TONGHOP!O489="ThiTN",AND(TONGHOP!Y489&lt;&gt;TONGHOP!T489,TONGHOP!Y489&lt;&gt;TONGHOP!U489),TONGHOP!P489="TH"),TONGHOP!Y489,"")</f>
        <v/>
      </c>
      <c r="O489" s="7" t="str">
        <f>IF(AND(M489="",N489=""),"",IF(AND(TONGHOP!O489="ThiTN",TONGHOP!P489="TH"),TONGHOP!Z489,""))</f>
        <v/>
      </c>
    </row>
    <row r="490" spans="1:15">
      <c r="A490" s="5" t="str">
        <f>IF(AND(TONGHOP!O490="KTHP",TONGHOP!P490="LT"),TONGHOP!X490,"")</f>
        <v/>
      </c>
      <c r="B490" s="6" t="str">
        <f>IF(AND(TONGHOP!O490="KTHP",TONGHOP!P490="LT"),TONGHOP!Y490,"")</f>
        <v/>
      </c>
      <c r="C490" s="6" t="str">
        <f>IF(AND(TONGHOP!O490="KTHP",TONGHOP!P490="LT"),TONGHOP!Z490,"")</f>
        <v/>
      </c>
      <c r="D490" s="5" t="str">
        <f>IF(AND(TONGHOP!O490="KTHP",TONGHOP!P490="TL"),TONGHOP!X490,"")</f>
        <v/>
      </c>
      <c r="E490" s="6" t="str">
        <f>IF(AND(TONGHOP!O490="KTHP",TONGHOP!P490="TL"),TONGHOP!Y490,"")</f>
        <v/>
      </c>
      <c r="F490" s="6" t="str">
        <f>IF(AND(TONGHOP!O490="KTHP",TONGHOP!P490="TL"),TONGHOP!Z490,"")</f>
        <v/>
      </c>
      <c r="G490" s="7" t="str">
        <f>IF(AND(TONGHOP!O490="ThiTN",TONGHOP!P490="LT"),TONGHOP!X490,"")</f>
        <v/>
      </c>
      <c r="H490" s="7" t="str">
        <f>IF(AND(TONGHOP!O490="ThiTN",TONGHOP!P490="LT"),TONGHOP!Y490,"")</f>
        <v/>
      </c>
      <c r="I490" s="7" t="str">
        <f>IF(AND(G490="",H490=""),"",IF(AND(TONGHOP!O490="ThiTN",TONGHOP!P490="LT"),TONGHOP!Z490,""))</f>
        <v/>
      </c>
      <c r="J490" s="7" t="str">
        <f>IF(AND(TONGHOP!O490="ThiTN",OR(TONGHOP!X490=TONGHOP!T490,TONGHOP!X490=TONGHOP!U490),TONGHOP!P490="TH"),TONGHOP!X490,"")</f>
        <v/>
      </c>
      <c r="K490" s="7" t="str">
        <f>IF(AND(TONGHOP!O490="ThiTN",OR(TONGHOP!Y490=TONGHOP!T490,TONGHOP!Y490=TONGHOP!U490),TONGHOP!P490="TH"),TONGHOP!Y490,"")</f>
        <v/>
      </c>
      <c r="L490" s="7" t="str">
        <f>IF(AND(J490="",K490=""),"",IF(AND(TONGHOP!O490="ThiTN",TONGHOP!P490="TH"),TONGHOP!Z490,""))</f>
        <v/>
      </c>
      <c r="M490" s="7" t="str">
        <f>IF(AND(TONGHOP!O490="ThiTN",AND(TONGHOP!X490&lt;&gt;TONGHOP!T490,TONGHOP!X490&lt;&gt;TONGHOP!U490),TONGHOP!P490="TH"),TONGHOP!X490,"")</f>
        <v/>
      </c>
      <c r="N490" s="7" t="str">
        <f>IF(AND(TONGHOP!O490="ThiTN",AND(TONGHOP!Y490&lt;&gt;TONGHOP!T490,TONGHOP!Y490&lt;&gt;TONGHOP!U490),TONGHOP!P490="TH"),TONGHOP!Y490,"")</f>
        <v/>
      </c>
      <c r="O490" s="7" t="str">
        <f>IF(AND(M490="",N490=""),"",IF(AND(TONGHOP!O490="ThiTN",TONGHOP!P490="TH"),TONGHOP!Z490,""))</f>
        <v/>
      </c>
    </row>
    <row r="491" spans="1:15">
      <c r="A491" s="5" t="str">
        <f>IF(AND(TONGHOP!O491="KTHP",TONGHOP!P491="LT"),TONGHOP!X491,"")</f>
        <v/>
      </c>
      <c r="B491" s="6" t="str">
        <f>IF(AND(TONGHOP!O491="KTHP",TONGHOP!P491="LT"),TONGHOP!Y491,"")</f>
        <v/>
      </c>
      <c r="C491" s="6" t="str">
        <f>IF(AND(TONGHOP!O491="KTHP",TONGHOP!P491="LT"),TONGHOP!Z491,"")</f>
        <v/>
      </c>
      <c r="D491" s="5" t="str">
        <f>IF(AND(TONGHOP!O491="KTHP",TONGHOP!P491="TL"),TONGHOP!X491,"")</f>
        <v/>
      </c>
      <c r="E491" s="6" t="str">
        <f>IF(AND(TONGHOP!O491="KTHP",TONGHOP!P491="TL"),TONGHOP!Y491,"")</f>
        <v/>
      </c>
      <c r="F491" s="6" t="str">
        <f>IF(AND(TONGHOP!O491="KTHP",TONGHOP!P491="TL"),TONGHOP!Z491,"")</f>
        <v/>
      </c>
      <c r="G491" s="7" t="str">
        <f>IF(AND(TONGHOP!O491="ThiTN",TONGHOP!P491="LT"),TONGHOP!X491,"")</f>
        <v/>
      </c>
      <c r="H491" s="7" t="str">
        <f>IF(AND(TONGHOP!O491="ThiTN",TONGHOP!P491="LT"),TONGHOP!Y491,"")</f>
        <v/>
      </c>
      <c r="I491" s="7" t="str">
        <f>IF(AND(G491="",H491=""),"",IF(AND(TONGHOP!O491="ThiTN",TONGHOP!P491="LT"),TONGHOP!Z491,""))</f>
        <v/>
      </c>
      <c r="J491" s="7" t="str">
        <f>IF(AND(TONGHOP!O491="ThiTN",OR(TONGHOP!X491=TONGHOP!T491,TONGHOP!X491=TONGHOP!U491),TONGHOP!P491="TH"),TONGHOP!X491,"")</f>
        <v/>
      </c>
      <c r="K491" s="7" t="str">
        <f>IF(AND(TONGHOP!O491="ThiTN",OR(TONGHOP!Y491=TONGHOP!T491,TONGHOP!Y491=TONGHOP!U491),TONGHOP!P491="TH"),TONGHOP!Y491,"")</f>
        <v/>
      </c>
      <c r="L491" s="7" t="str">
        <f>IF(AND(J491="",K491=""),"",IF(AND(TONGHOP!O491="ThiTN",TONGHOP!P491="TH"),TONGHOP!Z491,""))</f>
        <v/>
      </c>
      <c r="M491" s="7" t="str">
        <f>IF(AND(TONGHOP!O491="ThiTN",AND(TONGHOP!X491&lt;&gt;TONGHOP!T491,TONGHOP!X491&lt;&gt;TONGHOP!U491),TONGHOP!P491="TH"),TONGHOP!X491,"")</f>
        <v/>
      </c>
      <c r="N491" s="7" t="str">
        <f>IF(AND(TONGHOP!O491="ThiTN",AND(TONGHOP!Y491&lt;&gt;TONGHOP!T491,TONGHOP!Y491&lt;&gt;TONGHOP!U491),TONGHOP!P491="TH"),TONGHOP!Y491,"")</f>
        <v/>
      </c>
      <c r="O491" s="7" t="str">
        <f>IF(AND(M491="",N491=""),"",IF(AND(TONGHOP!O491="ThiTN",TONGHOP!P491="TH"),TONGHOP!Z491,""))</f>
        <v/>
      </c>
    </row>
    <row r="492" spans="1:15">
      <c r="A492" s="5" t="str">
        <f>IF(AND(TONGHOP!O492="KTHP",TONGHOP!P492="LT"),TONGHOP!X492,"")</f>
        <v/>
      </c>
      <c r="B492" s="6" t="str">
        <f>IF(AND(TONGHOP!O492="KTHP",TONGHOP!P492="LT"),TONGHOP!Y492,"")</f>
        <v/>
      </c>
      <c r="C492" s="6" t="str">
        <f>IF(AND(TONGHOP!O492="KTHP",TONGHOP!P492="LT"),TONGHOP!Z492,"")</f>
        <v/>
      </c>
      <c r="D492" s="5" t="str">
        <f>IF(AND(TONGHOP!O492="KTHP",TONGHOP!P492="TL"),TONGHOP!X492,"")</f>
        <v/>
      </c>
      <c r="E492" s="6" t="str">
        <f>IF(AND(TONGHOP!O492="KTHP",TONGHOP!P492="TL"),TONGHOP!Y492,"")</f>
        <v/>
      </c>
      <c r="F492" s="6" t="str">
        <f>IF(AND(TONGHOP!O492="KTHP",TONGHOP!P492="TL"),TONGHOP!Z492,"")</f>
        <v/>
      </c>
      <c r="G492" s="7" t="str">
        <f>IF(AND(TONGHOP!O492="ThiTN",TONGHOP!P492="LT"),TONGHOP!X492,"")</f>
        <v/>
      </c>
      <c r="H492" s="7" t="str">
        <f>IF(AND(TONGHOP!O492="ThiTN",TONGHOP!P492="LT"),TONGHOP!Y492,"")</f>
        <v/>
      </c>
      <c r="I492" s="7" t="str">
        <f>IF(AND(G492="",H492=""),"",IF(AND(TONGHOP!O492="ThiTN",TONGHOP!P492="LT"),TONGHOP!Z492,""))</f>
        <v/>
      </c>
      <c r="J492" s="7" t="str">
        <f>IF(AND(TONGHOP!O492="ThiTN",OR(TONGHOP!X492=TONGHOP!T492,TONGHOP!X492=TONGHOP!U492),TONGHOP!P492="TH"),TONGHOP!X492,"")</f>
        <v/>
      </c>
      <c r="K492" s="7" t="str">
        <f>IF(AND(TONGHOP!O492="ThiTN",OR(TONGHOP!Y492=TONGHOP!T492,TONGHOP!Y492=TONGHOP!U492),TONGHOP!P492="TH"),TONGHOP!Y492,"")</f>
        <v/>
      </c>
      <c r="L492" s="7" t="str">
        <f>IF(AND(J492="",K492=""),"",IF(AND(TONGHOP!O492="ThiTN",TONGHOP!P492="TH"),TONGHOP!Z492,""))</f>
        <v/>
      </c>
      <c r="M492" s="7" t="str">
        <f>IF(AND(TONGHOP!O492="ThiTN",AND(TONGHOP!X492&lt;&gt;TONGHOP!T492,TONGHOP!X492&lt;&gt;TONGHOP!U492),TONGHOP!P492="TH"),TONGHOP!X492,"")</f>
        <v/>
      </c>
      <c r="N492" s="7" t="str">
        <f>IF(AND(TONGHOP!O492="ThiTN",AND(TONGHOP!Y492&lt;&gt;TONGHOP!T492,TONGHOP!Y492&lt;&gt;TONGHOP!U492),TONGHOP!P492="TH"),TONGHOP!Y492,"")</f>
        <v/>
      </c>
      <c r="O492" s="7" t="str">
        <f>IF(AND(M492="",N492=""),"",IF(AND(TONGHOP!O492="ThiTN",TONGHOP!P492="TH"),TONGHOP!Z492,""))</f>
        <v/>
      </c>
    </row>
    <row r="493" spans="1:15">
      <c r="A493" s="5" t="str">
        <f>IF(AND(TONGHOP!O493="KTHP",TONGHOP!P493="LT"),TONGHOP!X493,"")</f>
        <v/>
      </c>
      <c r="B493" s="6" t="str">
        <f>IF(AND(TONGHOP!O493="KTHP",TONGHOP!P493="LT"),TONGHOP!Y493,"")</f>
        <v/>
      </c>
      <c r="C493" s="6" t="str">
        <f>IF(AND(TONGHOP!O493="KTHP",TONGHOP!P493="LT"),TONGHOP!Z493,"")</f>
        <v/>
      </c>
      <c r="D493" s="5" t="str">
        <f>IF(AND(TONGHOP!O493="KTHP",TONGHOP!P493="TL"),TONGHOP!X493,"")</f>
        <v/>
      </c>
      <c r="E493" s="6" t="str">
        <f>IF(AND(TONGHOP!O493="KTHP",TONGHOP!P493="TL"),TONGHOP!Y493,"")</f>
        <v/>
      </c>
      <c r="F493" s="6" t="str">
        <f>IF(AND(TONGHOP!O493="KTHP",TONGHOP!P493="TL"),TONGHOP!Z493,"")</f>
        <v/>
      </c>
      <c r="G493" s="7" t="str">
        <f>IF(AND(TONGHOP!O493="ThiTN",TONGHOP!P493="LT"),TONGHOP!X493,"")</f>
        <v/>
      </c>
      <c r="H493" s="7" t="str">
        <f>IF(AND(TONGHOP!O493="ThiTN",TONGHOP!P493="LT"),TONGHOP!Y493,"")</f>
        <v/>
      </c>
      <c r="I493" s="7" t="str">
        <f>IF(AND(G493="",H493=""),"",IF(AND(TONGHOP!O493="ThiTN",TONGHOP!P493="LT"),TONGHOP!Z493,""))</f>
        <v/>
      </c>
      <c r="J493" s="7" t="str">
        <f>IF(AND(TONGHOP!O493="ThiTN",OR(TONGHOP!X493=TONGHOP!T493,TONGHOP!X493=TONGHOP!U493),TONGHOP!P493="TH"),TONGHOP!X493,"")</f>
        <v/>
      </c>
      <c r="K493" s="7" t="str">
        <f>IF(AND(TONGHOP!O493="ThiTN",OR(TONGHOP!Y493=TONGHOP!T493,TONGHOP!Y493=TONGHOP!U493),TONGHOP!P493="TH"),TONGHOP!Y493,"")</f>
        <v/>
      </c>
      <c r="L493" s="7" t="str">
        <f>IF(AND(J493="",K493=""),"",IF(AND(TONGHOP!O493="ThiTN",TONGHOP!P493="TH"),TONGHOP!Z493,""))</f>
        <v/>
      </c>
      <c r="M493" s="7" t="str">
        <f>IF(AND(TONGHOP!O493="ThiTN",AND(TONGHOP!X493&lt;&gt;TONGHOP!T493,TONGHOP!X493&lt;&gt;TONGHOP!U493),TONGHOP!P493="TH"),TONGHOP!X493,"")</f>
        <v/>
      </c>
      <c r="N493" s="7" t="str">
        <f>IF(AND(TONGHOP!O493="ThiTN",AND(TONGHOP!Y493&lt;&gt;TONGHOP!T493,TONGHOP!Y493&lt;&gt;TONGHOP!U493),TONGHOP!P493="TH"),TONGHOP!Y493,"")</f>
        <v/>
      </c>
      <c r="O493" s="7" t="str">
        <f>IF(AND(M493="",N493=""),"",IF(AND(TONGHOP!O493="ThiTN",TONGHOP!P493="TH"),TONGHOP!Z493,""))</f>
        <v/>
      </c>
    </row>
    <row r="494" spans="1:15">
      <c r="A494" s="5" t="str">
        <f>IF(AND(TONGHOP!O494="KTHP",TONGHOP!P494="LT"),TONGHOP!X494,"")</f>
        <v/>
      </c>
      <c r="B494" s="6" t="str">
        <f>IF(AND(TONGHOP!O494="KTHP",TONGHOP!P494="LT"),TONGHOP!Y494,"")</f>
        <v/>
      </c>
      <c r="C494" s="6" t="str">
        <f>IF(AND(TONGHOP!O494="KTHP",TONGHOP!P494="LT"),TONGHOP!Z494,"")</f>
        <v/>
      </c>
      <c r="D494" s="5" t="str">
        <f>IF(AND(TONGHOP!O494="KTHP",TONGHOP!P494="TL"),TONGHOP!X494,"")</f>
        <v/>
      </c>
      <c r="E494" s="6" t="str">
        <f>IF(AND(TONGHOP!O494="KTHP",TONGHOP!P494="TL"),TONGHOP!Y494,"")</f>
        <v/>
      </c>
      <c r="F494" s="6" t="str">
        <f>IF(AND(TONGHOP!O494="KTHP",TONGHOP!P494="TL"),TONGHOP!Z494,"")</f>
        <v/>
      </c>
      <c r="G494" s="7" t="str">
        <f>IF(AND(TONGHOP!O494="ThiTN",TONGHOP!P494="LT"),TONGHOP!X494,"")</f>
        <v/>
      </c>
      <c r="H494" s="7" t="str">
        <f>IF(AND(TONGHOP!O494="ThiTN",TONGHOP!P494="LT"),TONGHOP!Y494,"")</f>
        <v/>
      </c>
      <c r="I494" s="7" t="str">
        <f>IF(AND(G494="",H494=""),"",IF(AND(TONGHOP!O494="ThiTN",TONGHOP!P494="LT"),TONGHOP!Z494,""))</f>
        <v/>
      </c>
      <c r="J494" s="7" t="str">
        <f>IF(AND(TONGHOP!O494="ThiTN",OR(TONGHOP!X494=TONGHOP!T494,TONGHOP!X494=TONGHOP!U494),TONGHOP!P494="TH"),TONGHOP!X494,"")</f>
        <v/>
      </c>
      <c r="K494" s="7" t="str">
        <f>IF(AND(TONGHOP!O494="ThiTN",OR(TONGHOP!Y494=TONGHOP!T494,TONGHOP!Y494=TONGHOP!U494),TONGHOP!P494="TH"),TONGHOP!Y494,"")</f>
        <v/>
      </c>
      <c r="L494" s="7" t="str">
        <f>IF(AND(J494="",K494=""),"",IF(AND(TONGHOP!O494="ThiTN",TONGHOP!P494="TH"),TONGHOP!Z494,""))</f>
        <v/>
      </c>
      <c r="M494" s="7" t="str">
        <f>IF(AND(TONGHOP!O494="ThiTN",AND(TONGHOP!X494&lt;&gt;TONGHOP!T494,TONGHOP!X494&lt;&gt;TONGHOP!U494),TONGHOP!P494="TH"),TONGHOP!X494,"")</f>
        <v/>
      </c>
      <c r="N494" s="7" t="str">
        <f>IF(AND(TONGHOP!O494="ThiTN",AND(TONGHOP!Y494&lt;&gt;TONGHOP!T494,TONGHOP!Y494&lt;&gt;TONGHOP!U494),TONGHOP!P494="TH"),TONGHOP!Y494,"")</f>
        <v/>
      </c>
      <c r="O494" s="7" t="str">
        <f>IF(AND(M494="",N494=""),"",IF(AND(TONGHOP!O494="ThiTN",TONGHOP!P494="TH"),TONGHOP!Z494,""))</f>
        <v/>
      </c>
    </row>
    <row r="495" spans="1:15">
      <c r="A495" s="5" t="str">
        <f>IF(AND(TONGHOP!O495="KTHP",TONGHOP!P495="LT"),TONGHOP!X495,"")</f>
        <v/>
      </c>
      <c r="B495" s="6" t="str">
        <f>IF(AND(TONGHOP!O495="KTHP",TONGHOP!P495="LT"),TONGHOP!Y495,"")</f>
        <v/>
      </c>
      <c r="C495" s="6" t="str">
        <f>IF(AND(TONGHOP!O495="KTHP",TONGHOP!P495="LT"),TONGHOP!Z495,"")</f>
        <v/>
      </c>
      <c r="D495" s="5" t="str">
        <f>IF(AND(TONGHOP!O495="KTHP",TONGHOP!P495="TL"),TONGHOP!X495,"")</f>
        <v/>
      </c>
      <c r="E495" s="6" t="str">
        <f>IF(AND(TONGHOP!O495="KTHP",TONGHOP!P495="TL"),TONGHOP!Y495,"")</f>
        <v/>
      </c>
      <c r="F495" s="6" t="str">
        <f>IF(AND(TONGHOP!O495="KTHP",TONGHOP!P495="TL"),TONGHOP!Z495,"")</f>
        <v/>
      </c>
      <c r="G495" s="7" t="str">
        <f>IF(AND(TONGHOP!O495="ThiTN",TONGHOP!P495="LT"),TONGHOP!X495,"")</f>
        <v/>
      </c>
      <c r="H495" s="7" t="str">
        <f>IF(AND(TONGHOP!O495="ThiTN",TONGHOP!P495="LT"),TONGHOP!Y495,"")</f>
        <v/>
      </c>
      <c r="I495" s="7" t="str">
        <f>IF(AND(G495="",H495=""),"",IF(AND(TONGHOP!O495="ThiTN",TONGHOP!P495="LT"),TONGHOP!Z495,""))</f>
        <v/>
      </c>
      <c r="J495" s="7" t="str">
        <f>IF(AND(TONGHOP!O495="ThiTN",OR(TONGHOP!X495=TONGHOP!T495,TONGHOP!X495=TONGHOP!U495),TONGHOP!P495="TH"),TONGHOP!X495,"")</f>
        <v/>
      </c>
      <c r="K495" s="7" t="str">
        <f>IF(AND(TONGHOP!O495="ThiTN",OR(TONGHOP!Y495=TONGHOP!T495,TONGHOP!Y495=TONGHOP!U495),TONGHOP!P495="TH"),TONGHOP!Y495,"")</f>
        <v/>
      </c>
      <c r="L495" s="7" t="str">
        <f>IF(AND(J495="",K495=""),"",IF(AND(TONGHOP!O495="ThiTN",TONGHOP!P495="TH"),TONGHOP!Z495,""))</f>
        <v/>
      </c>
      <c r="M495" s="7" t="str">
        <f>IF(AND(TONGHOP!O495="ThiTN",AND(TONGHOP!X495&lt;&gt;TONGHOP!T495,TONGHOP!X495&lt;&gt;TONGHOP!U495),TONGHOP!P495="TH"),TONGHOP!X495,"")</f>
        <v/>
      </c>
      <c r="N495" s="7" t="str">
        <f>IF(AND(TONGHOP!O495="ThiTN",AND(TONGHOP!Y495&lt;&gt;TONGHOP!T495,TONGHOP!Y495&lt;&gt;TONGHOP!U495),TONGHOP!P495="TH"),TONGHOP!Y495,"")</f>
        <v/>
      </c>
      <c r="O495" s="7" t="str">
        <f>IF(AND(M495="",N495=""),"",IF(AND(TONGHOP!O495="ThiTN",TONGHOP!P495="TH"),TONGHOP!Z495,""))</f>
        <v/>
      </c>
    </row>
    <row r="496" spans="1:15">
      <c r="A496" s="5" t="str">
        <f>IF(AND(TONGHOP!O496="KTHP",TONGHOP!P496="LT"),TONGHOP!X496,"")</f>
        <v/>
      </c>
      <c r="B496" s="6" t="str">
        <f>IF(AND(TONGHOP!O496="KTHP",TONGHOP!P496="LT"),TONGHOP!Y496,"")</f>
        <v/>
      </c>
      <c r="C496" s="6" t="str">
        <f>IF(AND(TONGHOP!O496="KTHP",TONGHOP!P496="LT"),TONGHOP!Z496,"")</f>
        <v/>
      </c>
      <c r="D496" s="5" t="str">
        <f>IF(AND(TONGHOP!O496="KTHP",TONGHOP!P496="TL"),TONGHOP!X496,"")</f>
        <v/>
      </c>
      <c r="E496" s="6" t="str">
        <f>IF(AND(TONGHOP!O496="KTHP",TONGHOP!P496="TL"),TONGHOP!Y496,"")</f>
        <v/>
      </c>
      <c r="F496" s="6" t="str">
        <f>IF(AND(TONGHOP!O496="KTHP",TONGHOP!P496="TL"),TONGHOP!Z496,"")</f>
        <v/>
      </c>
      <c r="G496" s="7" t="str">
        <f>IF(AND(TONGHOP!O496="ThiTN",TONGHOP!P496="LT"),TONGHOP!X496,"")</f>
        <v/>
      </c>
      <c r="H496" s="7" t="str">
        <f>IF(AND(TONGHOP!O496="ThiTN",TONGHOP!P496="LT"),TONGHOP!Y496,"")</f>
        <v/>
      </c>
      <c r="I496" s="7" t="str">
        <f>IF(AND(G496="",H496=""),"",IF(AND(TONGHOP!O496="ThiTN",TONGHOP!P496="LT"),TONGHOP!Z496,""))</f>
        <v/>
      </c>
      <c r="J496" s="7" t="str">
        <f>IF(AND(TONGHOP!O496="ThiTN",OR(TONGHOP!X496=TONGHOP!T496,TONGHOP!X496=TONGHOP!U496),TONGHOP!P496="TH"),TONGHOP!X496,"")</f>
        <v/>
      </c>
      <c r="K496" s="7" t="str">
        <f>IF(AND(TONGHOP!O496="ThiTN",OR(TONGHOP!Y496=TONGHOP!T496,TONGHOP!Y496=TONGHOP!U496),TONGHOP!P496="TH"),TONGHOP!Y496,"")</f>
        <v/>
      </c>
      <c r="L496" s="7" t="str">
        <f>IF(AND(J496="",K496=""),"",IF(AND(TONGHOP!O496="ThiTN",TONGHOP!P496="TH"),TONGHOP!Z496,""))</f>
        <v/>
      </c>
      <c r="M496" s="7" t="str">
        <f>IF(AND(TONGHOP!O496="ThiTN",AND(TONGHOP!X496&lt;&gt;TONGHOP!T496,TONGHOP!X496&lt;&gt;TONGHOP!U496),TONGHOP!P496="TH"),TONGHOP!X496,"")</f>
        <v/>
      </c>
      <c r="N496" s="7" t="str">
        <f>IF(AND(TONGHOP!O496="ThiTN",AND(TONGHOP!Y496&lt;&gt;TONGHOP!T496,TONGHOP!Y496&lt;&gt;TONGHOP!U496),TONGHOP!P496="TH"),TONGHOP!Y496,"")</f>
        <v/>
      </c>
      <c r="O496" s="7" t="str">
        <f>IF(AND(M496="",N496=""),"",IF(AND(TONGHOP!O496="ThiTN",TONGHOP!P496="TH"),TONGHOP!Z496,""))</f>
        <v/>
      </c>
    </row>
    <row r="497" spans="1:15">
      <c r="A497" s="5" t="str">
        <f>IF(AND(TONGHOP!O497="KTHP",TONGHOP!P497="LT"),TONGHOP!X497,"")</f>
        <v/>
      </c>
      <c r="B497" s="6" t="str">
        <f>IF(AND(TONGHOP!O497="KTHP",TONGHOP!P497="LT"),TONGHOP!Y497,"")</f>
        <v/>
      </c>
      <c r="C497" s="6" t="str">
        <f>IF(AND(TONGHOP!O497="KTHP",TONGHOP!P497="LT"),TONGHOP!Z497,"")</f>
        <v/>
      </c>
      <c r="D497" s="5" t="str">
        <f>IF(AND(TONGHOP!O497="KTHP",TONGHOP!P497="TL"),TONGHOP!X497,"")</f>
        <v/>
      </c>
      <c r="E497" s="6" t="str">
        <f>IF(AND(TONGHOP!O497="KTHP",TONGHOP!P497="TL"),TONGHOP!Y497,"")</f>
        <v/>
      </c>
      <c r="F497" s="6" t="str">
        <f>IF(AND(TONGHOP!O497="KTHP",TONGHOP!P497="TL"),TONGHOP!Z497,"")</f>
        <v/>
      </c>
      <c r="G497" s="7" t="str">
        <f>IF(AND(TONGHOP!O497="ThiTN",TONGHOP!P497="LT"),TONGHOP!X497,"")</f>
        <v/>
      </c>
      <c r="H497" s="7" t="str">
        <f>IF(AND(TONGHOP!O497="ThiTN",TONGHOP!P497="LT"),TONGHOP!Y497,"")</f>
        <v/>
      </c>
      <c r="I497" s="7" t="str">
        <f>IF(AND(G497="",H497=""),"",IF(AND(TONGHOP!O497="ThiTN",TONGHOP!P497="LT"),TONGHOP!Z497,""))</f>
        <v/>
      </c>
      <c r="J497" s="7" t="str">
        <f>IF(AND(TONGHOP!O497="ThiTN",OR(TONGHOP!X497=TONGHOP!T497,TONGHOP!X497=TONGHOP!U497),TONGHOP!P497="TH"),TONGHOP!X497,"")</f>
        <v/>
      </c>
      <c r="K497" s="7" t="str">
        <f>IF(AND(TONGHOP!O497="ThiTN",OR(TONGHOP!Y497=TONGHOP!T497,TONGHOP!Y497=TONGHOP!U497),TONGHOP!P497="TH"),TONGHOP!Y497,"")</f>
        <v/>
      </c>
      <c r="L497" s="7" t="str">
        <f>IF(AND(J497="",K497=""),"",IF(AND(TONGHOP!O497="ThiTN",TONGHOP!P497="TH"),TONGHOP!Z497,""))</f>
        <v/>
      </c>
      <c r="M497" s="7" t="str">
        <f>IF(AND(TONGHOP!O497="ThiTN",AND(TONGHOP!X497&lt;&gt;TONGHOP!T497,TONGHOP!X497&lt;&gt;TONGHOP!U497),TONGHOP!P497="TH"),TONGHOP!X497,"")</f>
        <v/>
      </c>
      <c r="N497" s="7" t="str">
        <f>IF(AND(TONGHOP!O497="ThiTN",AND(TONGHOP!Y497&lt;&gt;TONGHOP!T497,TONGHOP!Y497&lt;&gt;TONGHOP!U497),TONGHOP!P497="TH"),TONGHOP!Y497,"")</f>
        <v/>
      </c>
      <c r="O497" s="7" t="str">
        <f>IF(AND(M497="",N497=""),"",IF(AND(TONGHOP!O497="ThiTN",TONGHOP!P497="TH"),TONGHOP!Z497,""))</f>
        <v/>
      </c>
    </row>
    <row r="498" spans="1:15">
      <c r="A498" s="5" t="str">
        <f>IF(AND(TONGHOP!O498="KTHP",TONGHOP!P498="LT"),TONGHOP!X498,"")</f>
        <v/>
      </c>
      <c r="B498" s="6" t="str">
        <f>IF(AND(TONGHOP!O498="KTHP",TONGHOP!P498="LT"),TONGHOP!Y498,"")</f>
        <v/>
      </c>
      <c r="C498" s="6" t="str">
        <f>IF(AND(TONGHOP!O498="KTHP",TONGHOP!P498="LT"),TONGHOP!Z498,"")</f>
        <v/>
      </c>
      <c r="D498" s="5" t="str">
        <f>IF(AND(TONGHOP!O498="KTHP",TONGHOP!P498="TL"),TONGHOP!X498,"")</f>
        <v/>
      </c>
      <c r="E498" s="6" t="str">
        <f>IF(AND(TONGHOP!O498="KTHP",TONGHOP!P498="TL"),TONGHOP!Y498,"")</f>
        <v/>
      </c>
      <c r="F498" s="6" t="str">
        <f>IF(AND(TONGHOP!O498="KTHP",TONGHOP!P498="TL"),TONGHOP!Z498,"")</f>
        <v/>
      </c>
      <c r="G498" s="7" t="str">
        <f>IF(AND(TONGHOP!O498="ThiTN",TONGHOP!P498="LT"),TONGHOP!X498,"")</f>
        <v/>
      </c>
      <c r="H498" s="7" t="str">
        <f>IF(AND(TONGHOP!O498="ThiTN",TONGHOP!P498="LT"),TONGHOP!Y498,"")</f>
        <v/>
      </c>
      <c r="I498" s="7" t="str">
        <f>IF(AND(G498="",H498=""),"",IF(AND(TONGHOP!O498="ThiTN",TONGHOP!P498="LT"),TONGHOP!Z498,""))</f>
        <v/>
      </c>
      <c r="J498" s="7" t="str">
        <f>IF(AND(TONGHOP!O498="ThiTN",OR(TONGHOP!X498=TONGHOP!T498,TONGHOP!X498=TONGHOP!U498),TONGHOP!P498="TH"),TONGHOP!X498,"")</f>
        <v/>
      </c>
      <c r="K498" s="7" t="str">
        <f>IF(AND(TONGHOP!O498="ThiTN",OR(TONGHOP!Y498=TONGHOP!T498,TONGHOP!Y498=TONGHOP!U498),TONGHOP!P498="TH"),TONGHOP!Y498,"")</f>
        <v/>
      </c>
      <c r="L498" s="7" t="str">
        <f>IF(AND(J498="",K498=""),"",IF(AND(TONGHOP!O498="ThiTN",TONGHOP!P498="TH"),TONGHOP!Z498,""))</f>
        <v/>
      </c>
      <c r="M498" s="7" t="str">
        <f>IF(AND(TONGHOP!O498="ThiTN",AND(TONGHOP!X498&lt;&gt;TONGHOP!T498,TONGHOP!X498&lt;&gt;TONGHOP!U498),TONGHOP!P498="TH"),TONGHOP!X498,"")</f>
        <v/>
      </c>
      <c r="N498" s="7" t="str">
        <f>IF(AND(TONGHOP!O498="ThiTN",AND(TONGHOP!Y498&lt;&gt;TONGHOP!T498,TONGHOP!Y498&lt;&gt;TONGHOP!U498),TONGHOP!P498="TH"),TONGHOP!Y498,"")</f>
        <v/>
      </c>
      <c r="O498" s="7" t="str">
        <f>IF(AND(M498="",N498=""),"",IF(AND(TONGHOP!O498="ThiTN",TONGHOP!P498="TH"),TONGHOP!Z498,""))</f>
        <v/>
      </c>
    </row>
    <row r="499" spans="1:15">
      <c r="A499" s="5" t="str">
        <f>IF(AND(TONGHOP!O499="KTHP",TONGHOP!P499="LT"),TONGHOP!X499,"")</f>
        <v/>
      </c>
      <c r="B499" s="6" t="str">
        <f>IF(AND(TONGHOP!O499="KTHP",TONGHOP!P499="LT"),TONGHOP!Y499,"")</f>
        <v/>
      </c>
      <c r="C499" s="6" t="str">
        <f>IF(AND(TONGHOP!O499="KTHP",TONGHOP!P499="LT"),TONGHOP!Z499,"")</f>
        <v/>
      </c>
      <c r="D499" s="5" t="str">
        <f>IF(AND(TONGHOP!O499="KTHP",TONGHOP!P499="TL"),TONGHOP!X499,"")</f>
        <v/>
      </c>
      <c r="E499" s="6" t="str">
        <f>IF(AND(TONGHOP!O499="KTHP",TONGHOP!P499="TL"),TONGHOP!Y499,"")</f>
        <v/>
      </c>
      <c r="F499" s="6" t="str">
        <f>IF(AND(TONGHOP!O499="KTHP",TONGHOP!P499="TL"),TONGHOP!Z499,"")</f>
        <v/>
      </c>
      <c r="G499" s="7" t="str">
        <f>IF(AND(TONGHOP!O499="ThiTN",TONGHOP!P499="LT"),TONGHOP!X499,"")</f>
        <v/>
      </c>
      <c r="H499" s="7" t="str">
        <f>IF(AND(TONGHOP!O499="ThiTN",TONGHOP!P499="LT"),TONGHOP!Y499,"")</f>
        <v/>
      </c>
      <c r="I499" s="7" t="str">
        <f>IF(AND(G499="",H499=""),"",IF(AND(TONGHOP!O499="ThiTN",TONGHOP!P499="LT"),TONGHOP!Z499,""))</f>
        <v/>
      </c>
      <c r="J499" s="7" t="str">
        <f>IF(AND(TONGHOP!O499="ThiTN",OR(TONGHOP!X499=TONGHOP!T499,TONGHOP!X499=TONGHOP!U499),TONGHOP!P499="TH"),TONGHOP!X499,"")</f>
        <v/>
      </c>
      <c r="K499" s="7" t="str">
        <f>IF(AND(TONGHOP!O499="ThiTN",OR(TONGHOP!Y499=TONGHOP!T499,TONGHOP!Y499=TONGHOP!U499),TONGHOP!P499="TH"),TONGHOP!Y499,"")</f>
        <v/>
      </c>
      <c r="L499" s="7" t="str">
        <f>IF(AND(J499="",K499=""),"",IF(AND(TONGHOP!O499="ThiTN",TONGHOP!P499="TH"),TONGHOP!Z499,""))</f>
        <v/>
      </c>
      <c r="M499" s="7" t="str">
        <f>IF(AND(TONGHOP!O499="ThiTN",AND(TONGHOP!X499&lt;&gt;TONGHOP!T499,TONGHOP!X499&lt;&gt;TONGHOP!U499),TONGHOP!P499="TH"),TONGHOP!X499,"")</f>
        <v/>
      </c>
      <c r="N499" s="7" t="str">
        <f>IF(AND(TONGHOP!O499="ThiTN",AND(TONGHOP!Y499&lt;&gt;TONGHOP!T499,TONGHOP!Y499&lt;&gt;TONGHOP!U499),TONGHOP!P499="TH"),TONGHOP!Y499,"")</f>
        <v/>
      </c>
      <c r="O499" s="7" t="str">
        <f>IF(AND(M499="",N499=""),"",IF(AND(TONGHOP!O499="ThiTN",TONGHOP!P499="TH"),TONGHOP!Z499,""))</f>
        <v/>
      </c>
    </row>
    <row r="500" spans="1:15">
      <c r="A500" s="5" t="str">
        <f>IF(AND(TONGHOP!O500="KTHP",TONGHOP!P500="LT"),TONGHOP!X500,"")</f>
        <v/>
      </c>
      <c r="B500" s="6" t="str">
        <f>IF(AND(TONGHOP!O500="KTHP",TONGHOP!P500="LT"),TONGHOP!Y500,"")</f>
        <v/>
      </c>
      <c r="C500" s="6" t="str">
        <f>IF(AND(TONGHOP!O500="KTHP",TONGHOP!P500="LT"),TONGHOP!Z500,"")</f>
        <v/>
      </c>
      <c r="D500" s="5" t="str">
        <f>IF(AND(TONGHOP!O500="KTHP",TONGHOP!P500="TL"),TONGHOP!X500,"")</f>
        <v/>
      </c>
      <c r="E500" s="6" t="str">
        <f>IF(AND(TONGHOP!O500="KTHP",TONGHOP!P500="TL"),TONGHOP!Y500,"")</f>
        <v/>
      </c>
      <c r="F500" s="6" t="str">
        <f>IF(AND(TONGHOP!O500="KTHP",TONGHOP!P500="TL"),TONGHOP!Z500,"")</f>
        <v/>
      </c>
      <c r="G500" s="7" t="str">
        <f>IF(AND(TONGHOP!O500="ThiTN",TONGHOP!P500="LT"),TONGHOP!X500,"")</f>
        <v/>
      </c>
      <c r="H500" s="7" t="str">
        <f>IF(AND(TONGHOP!O500="ThiTN",TONGHOP!P500="LT"),TONGHOP!Y500,"")</f>
        <v/>
      </c>
      <c r="I500" s="7" t="str">
        <f>IF(AND(G500="",H500=""),"",IF(AND(TONGHOP!O500="ThiTN",TONGHOP!P500="LT"),TONGHOP!Z500,""))</f>
        <v/>
      </c>
      <c r="J500" s="7" t="str">
        <f>IF(AND(TONGHOP!O500="ThiTN",OR(TONGHOP!X500=TONGHOP!T500,TONGHOP!X500=TONGHOP!U500),TONGHOP!P500="TH"),TONGHOP!X500,"")</f>
        <v/>
      </c>
      <c r="K500" s="7" t="str">
        <f>IF(AND(TONGHOP!O500="ThiTN",OR(TONGHOP!Y500=TONGHOP!T500,TONGHOP!Y500=TONGHOP!U500),TONGHOP!P500="TH"),TONGHOP!Y500,"")</f>
        <v/>
      </c>
      <c r="L500" s="7" t="str">
        <f>IF(AND(J500="",K500=""),"",IF(AND(TONGHOP!O500="ThiTN",TONGHOP!P500="TH"),TONGHOP!Z500,""))</f>
        <v/>
      </c>
      <c r="M500" s="7" t="str">
        <f>IF(AND(TONGHOP!O500="ThiTN",AND(TONGHOP!X500&lt;&gt;TONGHOP!T500,TONGHOP!X500&lt;&gt;TONGHOP!U500),TONGHOP!P500="TH"),TONGHOP!X500,"")</f>
        <v/>
      </c>
      <c r="N500" s="7" t="str">
        <f>IF(AND(TONGHOP!O500="ThiTN",AND(TONGHOP!Y500&lt;&gt;TONGHOP!T500,TONGHOP!Y500&lt;&gt;TONGHOP!U500),TONGHOP!P500="TH"),TONGHOP!Y500,"")</f>
        <v/>
      </c>
      <c r="O500" s="7" t="str">
        <f>IF(AND(M500="",N500=""),"",IF(AND(TONGHOP!O500="ThiTN",TONGHOP!P500="TH"),TONGHOP!Z500,""))</f>
        <v/>
      </c>
    </row>
    <row r="501" spans="1:15">
      <c r="A501" s="5" t="str">
        <f>IF(AND(TONGHOP!O501="KTHP",TONGHOP!P501="LT"),TONGHOP!X501,"")</f>
        <v/>
      </c>
      <c r="B501" s="6" t="str">
        <f>IF(AND(TONGHOP!O501="KTHP",TONGHOP!P501="LT"),TONGHOP!Y501,"")</f>
        <v/>
      </c>
      <c r="C501" s="6" t="str">
        <f>IF(AND(TONGHOP!O501="KTHP",TONGHOP!P501="LT"),TONGHOP!Z501,"")</f>
        <v/>
      </c>
      <c r="D501" s="5" t="str">
        <f>IF(AND(TONGHOP!O501="KTHP",TONGHOP!P501="TL"),TONGHOP!X501,"")</f>
        <v/>
      </c>
      <c r="E501" s="6" t="str">
        <f>IF(AND(TONGHOP!O501="KTHP",TONGHOP!P501="TL"),TONGHOP!Y501,"")</f>
        <v/>
      </c>
      <c r="F501" s="6" t="str">
        <f>IF(AND(TONGHOP!O501="KTHP",TONGHOP!P501="TL"),TONGHOP!Z501,"")</f>
        <v/>
      </c>
      <c r="G501" s="7" t="str">
        <f>IF(AND(TONGHOP!O501="ThiTN",TONGHOP!P501="LT"),TONGHOP!X501,"")</f>
        <v/>
      </c>
      <c r="H501" s="7" t="str">
        <f>IF(AND(TONGHOP!O501="ThiTN",TONGHOP!P501="LT"),TONGHOP!Y501,"")</f>
        <v/>
      </c>
      <c r="I501" s="7" t="str">
        <f>IF(AND(G501="",H501=""),"",IF(AND(TONGHOP!O501="ThiTN",TONGHOP!P501="LT"),TONGHOP!Z501,""))</f>
        <v/>
      </c>
      <c r="J501" s="7" t="str">
        <f>IF(AND(TONGHOP!O501="ThiTN",OR(TONGHOP!X501=TONGHOP!T501,TONGHOP!X501=TONGHOP!U501),TONGHOP!P501="TH"),TONGHOP!X501,"")</f>
        <v/>
      </c>
      <c r="K501" s="7" t="str">
        <f>IF(AND(TONGHOP!O501="ThiTN",OR(TONGHOP!Y501=TONGHOP!T501,TONGHOP!Y501=TONGHOP!U501),TONGHOP!P501="TH"),TONGHOP!Y501,"")</f>
        <v/>
      </c>
      <c r="L501" s="7" t="str">
        <f>IF(AND(J501="",K501=""),"",IF(AND(TONGHOP!O501="ThiTN",TONGHOP!P501="TH"),TONGHOP!Z501,""))</f>
        <v/>
      </c>
      <c r="M501" s="7" t="str">
        <f>IF(AND(TONGHOP!O501="ThiTN",AND(TONGHOP!X501&lt;&gt;TONGHOP!T501,TONGHOP!X501&lt;&gt;TONGHOP!U501),TONGHOP!P501="TH"),TONGHOP!X501,"")</f>
        <v/>
      </c>
      <c r="N501" s="7" t="str">
        <f>IF(AND(TONGHOP!O501="ThiTN",AND(TONGHOP!Y501&lt;&gt;TONGHOP!T501,TONGHOP!Y501&lt;&gt;TONGHOP!U501),TONGHOP!P501="TH"),TONGHOP!Y501,"")</f>
        <v/>
      </c>
      <c r="O501" s="7" t="str">
        <f>IF(AND(M501="",N501=""),"",IF(AND(TONGHOP!O501="ThiTN",TONGHOP!P501="TH"),TONGHOP!Z501,""))</f>
        <v/>
      </c>
    </row>
    <row r="502" spans="1:15">
      <c r="A502" s="5" t="str">
        <f>IF(AND(TONGHOP!O502="KTHP",TONGHOP!P502="LT"),TONGHOP!X502,"")</f>
        <v/>
      </c>
      <c r="B502" s="6" t="str">
        <f>IF(AND(TONGHOP!O502="KTHP",TONGHOP!P502="LT"),TONGHOP!Y502,"")</f>
        <v/>
      </c>
      <c r="C502" s="6" t="str">
        <f>IF(AND(TONGHOP!O502="KTHP",TONGHOP!P502="LT"),TONGHOP!Z502,"")</f>
        <v/>
      </c>
      <c r="D502" s="5" t="str">
        <f>IF(AND(TONGHOP!O502="KTHP",TONGHOP!P502="TL"),TONGHOP!X502,"")</f>
        <v/>
      </c>
      <c r="E502" s="6" t="str">
        <f>IF(AND(TONGHOP!O502="KTHP",TONGHOP!P502="TL"),TONGHOP!Y502,"")</f>
        <v/>
      </c>
      <c r="F502" s="6" t="str">
        <f>IF(AND(TONGHOP!O502="KTHP",TONGHOP!P502="TL"),TONGHOP!Z502,"")</f>
        <v/>
      </c>
      <c r="G502" s="7" t="str">
        <f>IF(AND(TONGHOP!O502="ThiTN",TONGHOP!P502="LT"),TONGHOP!X502,"")</f>
        <v/>
      </c>
      <c r="H502" s="7" t="str">
        <f>IF(AND(TONGHOP!O502="ThiTN",TONGHOP!P502="LT"),TONGHOP!Y502,"")</f>
        <v/>
      </c>
      <c r="I502" s="7" t="str">
        <f>IF(AND(G502="",H502=""),"",IF(AND(TONGHOP!O502="ThiTN",TONGHOP!P502="LT"),TONGHOP!Z502,""))</f>
        <v/>
      </c>
      <c r="J502" s="7" t="str">
        <f>IF(AND(TONGHOP!O502="ThiTN",OR(TONGHOP!X502=TONGHOP!T502,TONGHOP!X502=TONGHOP!U502),TONGHOP!P502="TH"),TONGHOP!X502,"")</f>
        <v/>
      </c>
      <c r="K502" s="7" t="str">
        <f>IF(AND(TONGHOP!O502="ThiTN",OR(TONGHOP!Y502=TONGHOP!T502,TONGHOP!Y502=TONGHOP!U502),TONGHOP!P502="TH"),TONGHOP!Y502,"")</f>
        <v/>
      </c>
      <c r="L502" s="7" t="str">
        <f>IF(AND(J502="",K502=""),"",IF(AND(TONGHOP!O502="ThiTN",TONGHOP!P502="TH"),TONGHOP!Z502,""))</f>
        <v/>
      </c>
      <c r="M502" s="7" t="str">
        <f>IF(AND(TONGHOP!O502="ThiTN",AND(TONGHOP!X502&lt;&gt;TONGHOP!T502,TONGHOP!X502&lt;&gt;TONGHOP!U502),TONGHOP!P502="TH"),TONGHOP!X502,"")</f>
        <v/>
      </c>
      <c r="N502" s="7" t="str">
        <f>IF(AND(TONGHOP!O502="ThiTN",AND(TONGHOP!Y502&lt;&gt;TONGHOP!T502,TONGHOP!Y502&lt;&gt;TONGHOP!U502),TONGHOP!P502="TH"),TONGHOP!Y502,"")</f>
        <v/>
      </c>
      <c r="O502" s="7" t="str">
        <f>IF(AND(M502="",N502=""),"",IF(AND(TONGHOP!O502="ThiTN",TONGHOP!P502="TH"),TONGHOP!Z502,""))</f>
        <v/>
      </c>
    </row>
    <row r="503" spans="1:15">
      <c r="A503" s="5" t="str">
        <f>IF(AND(TONGHOP!O503="KTHP",TONGHOP!P503="LT"),TONGHOP!X503,"")</f>
        <v/>
      </c>
      <c r="B503" s="6" t="str">
        <f>IF(AND(TONGHOP!O503="KTHP",TONGHOP!P503="LT"),TONGHOP!Y503,"")</f>
        <v/>
      </c>
      <c r="C503" s="6" t="str">
        <f>IF(AND(TONGHOP!O503="KTHP",TONGHOP!P503="LT"),TONGHOP!Z503,"")</f>
        <v/>
      </c>
      <c r="D503" s="5" t="str">
        <f>IF(AND(TONGHOP!O503="KTHP",TONGHOP!P503="TL"),TONGHOP!X503,"")</f>
        <v/>
      </c>
      <c r="E503" s="6" t="str">
        <f>IF(AND(TONGHOP!O503="KTHP",TONGHOP!P503="TL"),TONGHOP!Y503,"")</f>
        <v/>
      </c>
      <c r="F503" s="6" t="str">
        <f>IF(AND(TONGHOP!O503="KTHP",TONGHOP!P503="TL"),TONGHOP!Z503,"")</f>
        <v/>
      </c>
      <c r="G503" s="7" t="str">
        <f>IF(AND(TONGHOP!O503="ThiTN",TONGHOP!P503="LT"),TONGHOP!X503,"")</f>
        <v/>
      </c>
      <c r="H503" s="7" t="str">
        <f>IF(AND(TONGHOP!O503="ThiTN",TONGHOP!P503="LT"),TONGHOP!Y503,"")</f>
        <v/>
      </c>
      <c r="I503" s="7" t="str">
        <f>IF(AND(G503="",H503=""),"",IF(AND(TONGHOP!O503="ThiTN",TONGHOP!P503="LT"),TONGHOP!Z503,""))</f>
        <v/>
      </c>
      <c r="J503" s="7" t="str">
        <f>IF(AND(TONGHOP!O503="ThiTN",OR(TONGHOP!X503=TONGHOP!T503,TONGHOP!X503=TONGHOP!U503),TONGHOP!P503="TH"),TONGHOP!X503,"")</f>
        <v/>
      </c>
      <c r="K503" s="7" t="str">
        <f>IF(AND(TONGHOP!O503="ThiTN",OR(TONGHOP!Y503=TONGHOP!T503,TONGHOP!Y503=TONGHOP!U503),TONGHOP!P503="TH"),TONGHOP!Y503,"")</f>
        <v/>
      </c>
      <c r="L503" s="7" t="str">
        <f>IF(AND(J503="",K503=""),"",IF(AND(TONGHOP!O503="ThiTN",TONGHOP!P503="TH"),TONGHOP!Z503,""))</f>
        <v/>
      </c>
      <c r="M503" s="7" t="str">
        <f>IF(AND(TONGHOP!O503="ThiTN",AND(TONGHOP!X503&lt;&gt;TONGHOP!T503,TONGHOP!X503&lt;&gt;TONGHOP!U503),TONGHOP!P503="TH"),TONGHOP!X503,"")</f>
        <v/>
      </c>
      <c r="N503" s="7" t="str">
        <f>IF(AND(TONGHOP!O503="ThiTN",AND(TONGHOP!Y503&lt;&gt;TONGHOP!T503,TONGHOP!Y503&lt;&gt;TONGHOP!U503),TONGHOP!P503="TH"),TONGHOP!Y503,"")</f>
        <v/>
      </c>
      <c r="O503" s="7" t="str">
        <f>IF(AND(M503="",N503=""),"",IF(AND(TONGHOP!O503="ThiTN",TONGHOP!P503="TH"),TONGHOP!Z503,""))</f>
        <v/>
      </c>
    </row>
    <row r="504" spans="1:15">
      <c r="A504" s="5" t="str">
        <f>IF(AND(TONGHOP!O504="KTHP",TONGHOP!P504="LT"),TONGHOP!X504,"")</f>
        <v/>
      </c>
      <c r="B504" s="6" t="str">
        <f>IF(AND(TONGHOP!O504="KTHP",TONGHOP!P504="LT"),TONGHOP!Y504,"")</f>
        <v/>
      </c>
      <c r="C504" s="6" t="str">
        <f>IF(AND(TONGHOP!O504="KTHP",TONGHOP!P504="LT"),TONGHOP!Z504,"")</f>
        <v/>
      </c>
      <c r="D504" s="5" t="str">
        <f>IF(AND(TONGHOP!O504="KTHP",TONGHOP!P504="TL"),TONGHOP!X504,"")</f>
        <v/>
      </c>
      <c r="E504" s="6" t="str">
        <f>IF(AND(TONGHOP!O504="KTHP",TONGHOP!P504="TL"),TONGHOP!Y504,"")</f>
        <v/>
      </c>
      <c r="F504" s="6" t="str">
        <f>IF(AND(TONGHOP!O504="KTHP",TONGHOP!P504="TL"),TONGHOP!Z504,"")</f>
        <v/>
      </c>
      <c r="G504" s="7" t="str">
        <f>IF(AND(TONGHOP!O504="ThiTN",TONGHOP!P504="LT"),TONGHOP!X504,"")</f>
        <v/>
      </c>
      <c r="H504" s="7" t="str">
        <f>IF(AND(TONGHOP!O504="ThiTN",TONGHOP!P504="LT"),TONGHOP!Y504,"")</f>
        <v/>
      </c>
      <c r="I504" s="7" t="str">
        <f>IF(AND(G504="",H504=""),"",IF(AND(TONGHOP!O504="ThiTN",TONGHOP!P504="LT"),TONGHOP!Z504,""))</f>
        <v/>
      </c>
      <c r="J504" s="7" t="str">
        <f>IF(AND(TONGHOP!O504="ThiTN",OR(TONGHOP!X504=TONGHOP!T504,TONGHOP!X504=TONGHOP!U504),TONGHOP!P504="TH"),TONGHOP!X504,"")</f>
        <v/>
      </c>
      <c r="K504" s="7" t="str">
        <f>IF(AND(TONGHOP!O504="ThiTN",OR(TONGHOP!Y504=TONGHOP!T504,TONGHOP!Y504=TONGHOP!U504),TONGHOP!P504="TH"),TONGHOP!Y504,"")</f>
        <v/>
      </c>
      <c r="L504" s="7" t="str">
        <f>IF(AND(J504="",K504=""),"",IF(AND(TONGHOP!O504="ThiTN",TONGHOP!P504="TH"),TONGHOP!Z504,""))</f>
        <v/>
      </c>
      <c r="M504" s="7" t="str">
        <f>IF(AND(TONGHOP!O504="ThiTN",AND(TONGHOP!X504&lt;&gt;TONGHOP!T504,TONGHOP!X504&lt;&gt;TONGHOP!U504),TONGHOP!P504="TH"),TONGHOP!X504,"")</f>
        <v/>
      </c>
      <c r="N504" s="7" t="str">
        <f>IF(AND(TONGHOP!O504="ThiTN",AND(TONGHOP!Y504&lt;&gt;TONGHOP!T504,TONGHOP!Y504&lt;&gt;TONGHOP!U504),TONGHOP!P504="TH"),TONGHOP!Y504,"")</f>
        <v/>
      </c>
      <c r="O504" s="7" t="str">
        <f>IF(AND(M504="",N504=""),"",IF(AND(TONGHOP!O504="ThiTN",TONGHOP!P504="TH"),TONGHOP!Z504,""))</f>
        <v/>
      </c>
    </row>
    <row r="505" spans="1:15">
      <c r="A505" s="5" t="str">
        <f>IF(AND(TONGHOP!O505="KTHP",TONGHOP!P505="LT"),TONGHOP!X505,"")</f>
        <v/>
      </c>
      <c r="B505" s="6" t="str">
        <f>IF(AND(TONGHOP!O505="KTHP",TONGHOP!P505="LT"),TONGHOP!Y505,"")</f>
        <v/>
      </c>
      <c r="C505" s="6" t="str">
        <f>IF(AND(TONGHOP!O505="KTHP",TONGHOP!P505="LT"),TONGHOP!Z505,"")</f>
        <v/>
      </c>
      <c r="D505" s="5" t="str">
        <f>IF(AND(TONGHOP!O505="KTHP",TONGHOP!P505="TL"),TONGHOP!X505,"")</f>
        <v/>
      </c>
      <c r="E505" s="6" t="str">
        <f>IF(AND(TONGHOP!O505="KTHP",TONGHOP!P505="TL"),TONGHOP!Y505,"")</f>
        <v/>
      </c>
      <c r="F505" s="6" t="str">
        <f>IF(AND(TONGHOP!O505="KTHP",TONGHOP!P505="TL"),TONGHOP!Z505,"")</f>
        <v/>
      </c>
      <c r="G505" s="7" t="str">
        <f>IF(AND(TONGHOP!O505="ThiTN",TONGHOP!P505="LT"),TONGHOP!X505,"")</f>
        <v/>
      </c>
      <c r="H505" s="7" t="str">
        <f>IF(AND(TONGHOP!O505="ThiTN",TONGHOP!P505="LT"),TONGHOP!Y505,"")</f>
        <v/>
      </c>
      <c r="I505" s="7" t="str">
        <f>IF(AND(G505="",H505=""),"",IF(AND(TONGHOP!O505="ThiTN",TONGHOP!P505="LT"),TONGHOP!Z505,""))</f>
        <v/>
      </c>
      <c r="J505" s="7" t="str">
        <f>IF(AND(TONGHOP!O505="ThiTN",OR(TONGHOP!X505=TONGHOP!T505,TONGHOP!X505=TONGHOP!U505),TONGHOP!P505="TH"),TONGHOP!X505,"")</f>
        <v/>
      </c>
      <c r="K505" s="7" t="str">
        <f>IF(AND(TONGHOP!O505="ThiTN",OR(TONGHOP!Y505=TONGHOP!T505,TONGHOP!Y505=TONGHOP!U505),TONGHOP!P505="TH"),TONGHOP!Y505,"")</f>
        <v/>
      </c>
      <c r="L505" s="7" t="str">
        <f>IF(AND(J505="",K505=""),"",IF(AND(TONGHOP!O505="ThiTN",TONGHOP!P505="TH"),TONGHOP!Z505,""))</f>
        <v/>
      </c>
      <c r="M505" s="7" t="str">
        <f>IF(AND(TONGHOP!O505="ThiTN",AND(TONGHOP!X505&lt;&gt;TONGHOP!T505,TONGHOP!X505&lt;&gt;TONGHOP!U505),TONGHOP!P505="TH"),TONGHOP!X505,"")</f>
        <v/>
      </c>
      <c r="N505" s="7" t="str">
        <f>IF(AND(TONGHOP!O505="ThiTN",AND(TONGHOP!Y505&lt;&gt;TONGHOP!T505,TONGHOP!Y505&lt;&gt;TONGHOP!U505),TONGHOP!P505="TH"),TONGHOP!Y505,"")</f>
        <v/>
      </c>
      <c r="O505" s="7" t="str">
        <f>IF(AND(M505="",N505=""),"",IF(AND(TONGHOP!O505="ThiTN",TONGHOP!P505="TH"),TONGHOP!Z505,""))</f>
        <v/>
      </c>
    </row>
    <row r="506" spans="1:15">
      <c r="A506" s="5" t="str">
        <f>IF(AND(TONGHOP!O506="KTHP",TONGHOP!P506="LT"),TONGHOP!X506,"")</f>
        <v/>
      </c>
      <c r="B506" s="6" t="str">
        <f>IF(AND(TONGHOP!O506="KTHP",TONGHOP!P506="LT"),TONGHOP!Y506,"")</f>
        <v/>
      </c>
      <c r="C506" s="6" t="str">
        <f>IF(AND(TONGHOP!O506="KTHP",TONGHOP!P506="LT"),TONGHOP!Z506,"")</f>
        <v/>
      </c>
      <c r="D506" s="5" t="str">
        <f>IF(AND(TONGHOP!O506="KTHP",TONGHOP!P506="TL"),TONGHOP!X506,"")</f>
        <v/>
      </c>
      <c r="E506" s="6" t="str">
        <f>IF(AND(TONGHOP!O506="KTHP",TONGHOP!P506="TL"),TONGHOP!Y506,"")</f>
        <v/>
      </c>
      <c r="F506" s="6" t="str">
        <f>IF(AND(TONGHOP!O506="KTHP",TONGHOP!P506="TL"),TONGHOP!Z506,"")</f>
        <v/>
      </c>
      <c r="G506" s="7" t="str">
        <f>IF(AND(TONGHOP!O506="ThiTN",TONGHOP!P506="LT"),TONGHOP!X506,"")</f>
        <v/>
      </c>
      <c r="H506" s="7" t="str">
        <f>IF(AND(TONGHOP!O506="ThiTN",TONGHOP!P506="LT"),TONGHOP!Y506,"")</f>
        <v/>
      </c>
      <c r="I506" s="7" t="str">
        <f>IF(AND(G506="",H506=""),"",IF(AND(TONGHOP!O506="ThiTN",TONGHOP!P506="LT"),TONGHOP!Z506,""))</f>
        <v/>
      </c>
      <c r="J506" s="7" t="str">
        <f>IF(AND(TONGHOP!O506="ThiTN",OR(TONGHOP!X506=TONGHOP!T506,TONGHOP!X506=TONGHOP!U506),TONGHOP!P506="TH"),TONGHOP!X506,"")</f>
        <v/>
      </c>
      <c r="K506" s="7" t="str">
        <f>IF(AND(TONGHOP!O506="ThiTN",OR(TONGHOP!Y506=TONGHOP!T506,TONGHOP!Y506=TONGHOP!U506),TONGHOP!P506="TH"),TONGHOP!Y506,"")</f>
        <v/>
      </c>
      <c r="L506" s="7" t="str">
        <f>IF(AND(J506="",K506=""),"",IF(AND(TONGHOP!O506="ThiTN",TONGHOP!P506="TH"),TONGHOP!Z506,""))</f>
        <v/>
      </c>
      <c r="M506" s="7" t="str">
        <f>IF(AND(TONGHOP!O506="ThiTN",AND(TONGHOP!X506&lt;&gt;TONGHOP!T506,TONGHOP!X506&lt;&gt;TONGHOP!U506),TONGHOP!P506="TH"),TONGHOP!X506,"")</f>
        <v/>
      </c>
      <c r="N506" s="7" t="str">
        <f>IF(AND(TONGHOP!O506="ThiTN",AND(TONGHOP!Y506&lt;&gt;TONGHOP!T506,TONGHOP!Y506&lt;&gt;TONGHOP!U506),TONGHOP!P506="TH"),TONGHOP!Y506,"")</f>
        <v/>
      </c>
      <c r="O506" s="7" t="str">
        <f>IF(AND(M506="",N506=""),"",IF(AND(TONGHOP!O506="ThiTN",TONGHOP!P506="TH"),TONGHOP!Z506,""))</f>
        <v/>
      </c>
    </row>
    <row r="507" spans="1:15">
      <c r="A507" s="5" t="str">
        <f>IF(AND(TONGHOP!O507="KTHP",TONGHOP!P507="LT"),TONGHOP!X507,"")</f>
        <v/>
      </c>
      <c r="B507" s="6" t="str">
        <f>IF(AND(TONGHOP!O507="KTHP",TONGHOP!P507="LT"),TONGHOP!Y507,"")</f>
        <v/>
      </c>
      <c r="C507" s="6" t="str">
        <f>IF(AND(TONGHOP!O507="KTHP",TONGHOP!P507="LT"),TONGHOP!Z507,"")</f>
        <v/>
      </c>
      <c r="D507" s="5" t="str">
        <f>IF(AND(TONGHOP!O507="KTHP",TONGHOP!P507="TL"),TONGHOP!X507,"")</f>
        <v/>
      </c>
      <c r="E507" s="6" t="str">
        <f>IF(AND(TONGHOP!O507="KTHP",TONGHOP!P507="TL"),TONGHOP!Y507,"")</f>
        <v/>
      </c>
      <c r="F507" s="6" t="str">
        <f>IF(AND(TONGHOP!O507="KTHP",TONGHOP!P507="TL"),TONGHOP!Z507,"")</f>
        <v/>
      </c>
      <c r="G507" s="7" t="str">
        <f>IF(AND(TONGHOP!O507="ThiTN",TONGHOP!P507="LT"),TONGHOP!X507,"")</f>
        <v/>
      </c>
      <c r="H507" s="7" t="str">
        <f>IF(AND(TONGHOP!O507="ThiTN",TONGHOP!P507="LT"),TONGHOP!Y507,"")</f>
        <v/>
      </c>
      <c r="I507" s="7" t="str">
        <f>IF(AND(G507="",H507=""),"",IF(AND(TONGHOP!O507="ThiTN",TONGHOP!P507="LT"),TONGHOP!Z507,""))</f>
        <v/>
      </c>
      <c r="J507" s="7" t="str">
        <f>IF(AND(TONGHOP!O507="ThiTN",OR(TONGHOP!X507=TONGHOP!T507,TONGHOP!X507=TONGHOP!U507),TONGHOP!P507="TH"),TONGHOP!X507,"")</f>
        <v/>
      </c>
      <c r="K507" s="7" t="str">
        <f>IF(AND(TONGHOP!O507="ThiTN",OR(TONGHOP!Y507=TONGHOP!T507,TONGHOP!Y507=TONGHOP!U507),TONGHOP!P507="TH"),TONGHOP!Y507,"")</f>
        <v/>
      </c>
      <c r="L507" s="7" t="str">
        <f>IF(AND(J507="",K507=""),"",IF(AND(TONGHOP!O507="ThiTN",TONGHOP!P507="TH"),TONGHOP!Z507,""))</f>
        <v/>
      </c>
      <c r="M507" s="7" t="str">
        <f>IF(AND(TONGHOP!O507="ThiTN",AND(TONGHOP!X507&lt;&gt;TONGHOP!T507,TONGHOP!X507&lt;&gt;TONGHOP!U507),TONGHOP!P507="TH"),TONGHOP!X507,"")</f>
        <v/>
      </c>
      <c r="N507" s="7" t="str">
        <f>IF(AND(TONGHOP!O507="ThiTN",AND(TONGHOP!Y507&lt;&gt;TONGHOP!T507,TONGHOP!Y507&lt;&gt;TONGHOP!U507),TONGHOP!P507="TH"),TONGHOP!Y507,"")</f>
        <v/>
      </c>
      <c r="O507" s="7" t="str">
        <f>IF(AND(M507="",N507=""),"",IF(AND(TONGHOP!O507="ThiTN",TONGHOP!P507="TH"),TONGHOP!Z507,""))</f>
        <v/>
      </c>
    </row>
    <row r="508" spans="1:15">
      <c r="A508" s="5" t="str">
        <f>IF(AND(TONGHOP!O508="KTHP",TONGHOP!P508="LT"),TONGHOP!X508,"")</f>
        <v/>
      </c>
      <c r="B508" s="6" t="str">
        <f>IF(AND(TONGHOP!O508="KTHP",TONGHOP!P508="LT"),TONGHOP!Y508,"")</f>
        <v/>
      </c>
      <c r="C508" s="6" t="str">
        <f>IF(AND(TONGHOP!O508="KTHP",TONGHOP!P508="LT"),TONGHOP!Z508,"")</f>
        <v/>
      </c>
      <c r="D508" s="5" t="str">
        <f>IF(AND(TONGHOP!O508="KTHP",TONGHOP!P508="TL"),TONGHOP!X508,"")</f>
        <v/>
      </c>
      <c r="E508" s="6" t="str">
        <f>IF(AND(TONGHOP!O508="KTHP",TONGHOP!P508="TL"),TONGHOP!Y508,"")</f>
        <v/>
      </c>
      <c r="F508" s="6" t="str">
        <f>IF(AND(TONGHOP!O508="KTHP",TONGHOP!P508="TL"),TONGHOP!Z508,"")</f>
        <v/>
      </c>
      <c r="G508" s="7" t="str">
        <f>IF(AND(TONGHOP!O508="ThiTN",TONGHOP!P508="LT"),TONGHOP!X508,"")</f>
        <v/>
      </c>
      <c r="H508" s="7" t="str">
        <f>IF(AND(TONGHOP!O508="ThiTN",TONGHOP!P508="LT"),TONGHOP!Y508,"")</f>
        <v/>
      </c>
      <c r="I508" s="7" t="str">
        <f>IF(AND(G508="",H508=""),"",IF(AND(TONGHOP!O508="ThiTN",TONGHOP!P508="LT"),TONGHOP!Z508,""))</f>
        <v/>
      </c>
      <c r="J508" s="7" t="str">
        <f>IF(AND(TONGHOP!O508="ThiTN",OR(TONGHOP!X508=TONGHOP!T508,TONGHOP!X508=TONGHOP!U508),TONGHOP!P508="TH"),TONGHOP!X508,"")</f>
        <v/>
      </c>
      <c r="K508" s="7" t="str">
        <f>IF(AND(TONGHOP!O508="ThiTN",OR(TONGHOP!Y508=TONGHOP!T508,TONGHOP!Y508=TONGHOP!U508),TONGHOP!P508="TH"),TONGHOP!Y508,"")</f>
        <v/>
      </c>
      <c r="L508" s="7" t="str">
        <f>IF(AND(J508="",K508=""),"",IF(AND(TONGHOP!O508="ThiTN",TONGHOP!P508="TH"),TONGHOP!Z508,""))</f>
        <v/>
      </c>
      <c r="M508" s="7" t="str">
        <f>IF(AND(TONGHOP!O508="ThiTN",AND(TONGHOP!X508&lt;&gt;TONGHOP!T508,TONGHOP!X508&lt;&gt;TONGHOP!U508),TONGHOP!P508="TH"),TONGHOP!X508,"")</f>
        <v/>
      </c>
      <c r="N508" s="7" t="str">
        <f>IF(AND(TONGHOP!O508="ThiTN",AND(TONGHOP!Y508&lt;&gt;TONGHOP!T508,TONGHOP!Y508&lt;&gt;TONGHOP!U508),TONGHOP!P508="TH"),TONGHOP!Y508,"")</f>
        <v/>
      </c>
      <c r="O508" s="7" t="str">
        <f>IF(AND(M508="",N508=""),"",IF(AND(TONGHOP!O508="ThiTN",TONGHOP!P508="TH"),TONGHOP!Z508,""))</f>
        <v/>
      </c>
    </row>
    <row r="509" spans="1:15">
      <c r="A509" s="5" t="str">
        <f>IF(AND(TONGHOP!O509="KTHP",TONGHOP!P509="LT"),TONGHOP!X509,"")</f>
        <v/>
      </c>
      <c r="B509" s="6" t="str">
        <f>IF(AND(TONGHOP!O509="KTHP",TONGHOP!P509="LT"),TONGHOP!Y509,"")</f>
        <v/>
      </c>
      <c r="C509" s="6" t="str">
        <f>IF(AND(TONGHOP!O509="KTHP",TONGHOP!P509="LT"),TONGHOP!Z509,"")</f>
        <v/>
      </c>
      <c r="D509" s="5" t="str">
        <f>IF(AND(TONGHOP!O509="KTHP",TONGHOP!P509="TL"),TONGHOP!X509,"")</f>
        <v/>
      </c>
      <c r="E509" s="6" t="str">
        <f>IF(AND(TONGHOP!O509="KTHP",TONGHOP!P509="TL"),TONGHOP!Y509,"")</f>
        <v/>
      </c>
      <c r="F509" s="6" t="str">
        <f>IF(AND(TONGHOP!O509="KTHP",TONGHOP!P509="TL"),TONGHOP!Z509,"")</f>
        <v/>
      </c>
      <c r="G509" s="7" t="str">
        <f>IF(AND(TONGHOP!O509="ThiTN",TONGHOP!P509="LT"),TONGHOP!X509,"")</f>
        <v/>
      </c>
      <c r="H509" s="7" t="str">
        <f>IF(AND(TONGHOP!O509="ThiTN",TONGHOP!P509="LT"),TONGHOP!Y509,"")</f>
        <v/>
      </c>
      <c r="I509" s="7" t="str">
        <f>IF(AND(G509="",H509=""),"",IF(AND(TONGHOP!O509="ThiTN",TONGHOP!P509="LT"),TONGHOP!Z509,""))</f>
        <v/>
      </c>
      <c r="J509" s="7" t="str">
        <f>IF(AND(TONGHOP!O509="ThiTN",OR(TONGHOP!X509=TONGHOP!T509,TONGHOP!X509=TONGHOP!U509),TONGHOP!P509="TH"),TONGHOP!X509,"")</f>
        <v/>
      </c>
      <c r="K509" s="7" t="str">
        <f>IF(AND(TONGHOP!O509="ThiTN",OR(TONGHOP!Y509=TONGHOP!T509,TONGHOP!Y509=TONGHOP!U509),TONGHOP!P509="TH"),TONGHOP!Y509,"")</f>
        <v/>
      </c>
      <c r="L509" s="7" t="str">
        <f>IF(AND(J509="",K509=""),"",IF(AND(TONGHOP!O509="ThiTN",TONGHOP!P509="TH"),TONGHOP!Z509,""))</f>
        <v/>
      </c>
      <c r="M509" s="7" t="str">
        <f>IF(AND(TONGHOP!O509="ThiTN",AND(TONGHOP!X509&lt;&gt;TONGHOP!T509,TONGHOP!X509&lt;&gt;TONGHOP!U509),TONGHOP!P509="TH"),TONGHOP!X509,"")</f>
        <v/>
      </c>
      <c r="N509" s="7" t="str">
        <f>IF(AND(TONGHOP!O509="ThiTN",AND(TONGHOP!Y509&lt;&gt;TONGHOP!T509,TONGHOP!Y509&lt;&gt;TONGHOP!U509),TONGHOP!P509="TH"),TONGHOP!Y509,"")</f>
        <v/>
      </c>
      <c r="O509" s="7" t="str">
        <f>IF(AND(M509="",N509=""),"",IF(AND(TONGHOP!O509="ThiTN",TONGHOP!P509="TH"),TONGHOP!Z509,""))</f>
        <v/>
      </c>
    </row>
    <row r="510" spans="1:15">
      <c r="A510" s="5" t="str">
        <f>IF(AND(TONGHOP!O510="KTHP",TONGHOP!P510="LT"),TONGHOP!X510,"")</f>
        <v/>
      </c>
      <c r="B510" s="6" t="str">
        <f>IF(AND(TONGHOP!O510="KTHP",TONGHOP!P510="LT"),TONGHOP!Y510,"")</f>
        <v/>
      </c>
      <c r="C510" s="6" t="str">
        <f>IF(AND(TONGHOP!O510="KTHP",TONGHOP!P510="LT"),TONGHOP!Z510,"")</f>
        <v/>
      </c>
      <c r="D510" s="5" t="str">
        <f>IF(AND(TONGHOP!O510="KTHP",TONGHOP!P510="TL"),TONGHOP!X510,"")</f>
        <v/>
      </c>
      <c r="E510" s="6" t="str">
        <f>IF(AND(TONGHOP!O510="KTHP",TONGHOP!P510="TL"),TONGHOP!Y510,"")</f>
        <v/>
      </c>
      <c r="F510" s="6" t="str">
        <f>IF(AND(TONGHOP!O510="KTHP",TONGHOP!P510="TL"),TONGHOP!Z510,"")</f>
        <v/>
      </c>
      <c r="G510" s="7" t="str">
        <f>IF(AND(TONGHOP!O510="ThiTN",TONGHOP!P510="LT"),TONGHOP!X510,"")</f>
        <v/>
      </c>
      <c r="H510" s="7" t="str">
        <f>IF(AND(TONGHOP!O510="ThiTN",TONGHOP!P510="LT"),TONGHOP!Y510,"")</f>
        <v/>
      </c>
      <c r="I510" s="7" t="str">
        <f>IF(AND(G510="",H510=""),"",IF(AND(TONGHOP!O510="ThiTN",TONGHOP!P510="LT"),TONGHOP!Z510,""))</f>
        <v/>
      </c>
      <c r="J510" s="7" t="str">
        <f>IF(AND(TONGHOP!O510="ThiTN",OR(TONGHOP!X510=TONGHOP!T510,TONGHOP!X510=TONGHOP!U510),TONGHOP!P510="TH"),TONGHOP!X510,"")</f>
        <v/>
      </c>
      <c r="K510" s="7" t="str">
        <f>IF(AND(TONGHOP!O510="ThiTN",OR(TONGHOP!Y510=TONGHOP!T510,TONGHOP!Y510=TONGHOP!U510),TONGHOP!P510="TH"),TONGHOP!Y510,"")</f>
        <v/>
      </c>
      <c r="L510" s="7" t="str">
        <f>IF(AND(J510="",K510=""),"",IF(AND(TONGHOP!O510="ThiTN",TONGHOP!P510="TH"),TONGHOP!Z510,""))</f>
        <v/>
      </c>
      <c r="M510" s="7" t="str">
        <f>IF(AND(TONGHOP!O510="ThiTN",AND(TONGHOP!X510&lt;&gt;TONGHOP!T510,TONGHOP!X510&lt;&gt;TONGHOP!U510),TONGHOP!P510="TH"),TONGHOP!X510,"")</f>
        <v/>
      </c>
      <c r="N510" s="7" t="str">
        <f>IF(AND(TONGHOP!O510="ThiTN",AND(TONGHOP!Y510&lt;&gt;TONGHOP!T510,TONGHOP!Y510&lt;&gt;TONGHOP!U510),TONGHOP!P510="TH"),TONGHOP!Y510,"")</f>
        <v/>
      </c>
      <c r="O510" s="7" t="str">
        <f>IF(AND(M510="",N510=""),"",IF(AND(TONGHOP!O510="ThiTN",TONGHOP!P510="TH"),TONGHOP!Z510,""))</f>
        <v/>
      </c>
    </row>
    <row r="511" spans="1:15">
      <c r="A511" s="5" t="str">
        <f>IF(AND(TONGHOP!O511="KTHP",TONGHOP!P511="LT"),TONGHOP!X511,"")</f>
        <v/>
      </c>
      <c r="B511" s="6" t="str">
        <f>IF(AND(TONGHOP!O511="KTHP",TONGHOP!P511="LT"),TONGHOP!Y511,"")</f>
        <v/>
      </c>
      <c r="C511" s="6" t="str">
        <f>IF(AND(TONGHOP!O511="KTHP",TONGHOP!P511="LT"),TONGHOP!Z511,"")</f>
        <v/>
      </c>
      <c r="D511" s="5" t="str">
        <f>IF(AND(TONGHOP!O511="KTHP",TONGHOP!P511="TL"),TONGHOP!X511,"")</f>
        <v/>
      </c>
      <c r="E511" s="6" t="str">
        <f>IF(AND(TONGHOP!O511="KTHP",TONGHOP!P511="TL"),TONGHOP!Y511,"")</f>
        <v/>
      </c>
      <c r="F511" s="6" t="str">
        <f>IF(AND(TONGHOP!O511="KTHP",TONGHOP!P511="TL"),TONGHOP!Z511,"")</f>
        <v/>
      </c>
      <c r="G511" s="7" t="str">
        <f>IF(AND(TONGHOP!O511="ThiTN",TONGHOP!P511="LT"),TONGHOP!X511,"")</f>
        <v/>
      </c>
      <c r="H511" s="7" t="str">
        <f>IF(AND(TONGHOP!O511="ThiTN",TONGHOP!P511="LT"),TONGHOP!Y511,"")</f>
        <v/>
      </c>
      <c r="I511" s="7" t="str">
        <f>IF(AND(G511="",H511=""),"",IF(AND(TONGHOP!O511="ThiTN",TONGHOP!P511="LT"),TONGHOP!Z511,""))</f>
        <v/>
      </c>
      <c r="J511" s="7" t="str">
        <f>IF(AND(TONGHOP!O511="ThiTN",OR(TONGHOP!X511=TONGHOP!T511,TONGHOP!X511=TONGHOP!U511),TONGHOP!P511="TH"),TONGHOP!X511,"")</f>
        <v/>
      </c>
      <c r="K511" s="7" t="str">
        <f>IF(AND(TONGHOP!O511="ThiTN",OR(TONGHOP!Y511=TONGHOP!T511,TONGHOP!Y511=TONGHOP!U511),TONGHOP!P511="TH"),TONGHOP!Y511,"")</f>
        <v/>
      </c>
      <c r="L511" s="7" t="str">
        <f>IF(AND(J511="",K511=""),"",IF(AND(TONGHOP!O511="ThiTN",TONGHOP!P511="TH"),TONGHOP!Z511,""))</f>
        <v/>
      </c>
      <c r="M511" s="7" t="str">
        <f>IF(AND(TONGHOP!O511="ThiTN",AND(TONGHOP!X511&lt;&gt;TONGHOP!T511,TONGHOP!X511&lt;&gt;TONGHOP!U511),TONGHOP!P511="TH"),TONGHOP!X511,"")</f>
        <v/>
      </c>
      <c r="N511" s="7" t="str">
        <f>IF(AND(TONGHOP!O511="ThiTN",AND(TONGHOP!Y511&lt;&gt;TONGHOP!T511,TONGHOP!Y511&lt;&gt;TONGHOP!U511),TONGHOP!P511="TH"),TONGHOP!Y511,"")</f>
        <v/>
      </c>
      <c r="O511" s="7" t="str">
        <f>IF(AND(M511="",N511=""),"",IF(AND(TONGHOP!O511="ThiTN",TONGHOP!P511="TH"),TONGHOP!Z511,""))</f>
        <v/>
      </c>
    </row>
    <row r="512" spans="1:15">
      <c r="A512" s="5" t="str">
        <f>IF(AND(TONGHOP!O512="KTHP",TONGHOP!P512="LT"),TONGHOP!X512,"")</f>
        <v/>
      </c>
      <c r="B512" s="6" t="str">
        <f>IF(AND(TONGHOP!O512="KTHP",TONGHOP!P512="LT"),TONGHOP!Y512,"")</f>
        <v/>
      </c>
      <c r="C512" s="6" t="str">
        <f>IF(AND(TONGHOP!O512="KTHP",TONGHOP!P512="LT"),TONGHOP!Z512,"")</f>
        <v/>
      </c>
      <c r="D512" s="5" t="str">
        <f>IF(AND(TONGHOP!O512="KTHP",TONGHOP!P512="TL"),TONGHOP!X512,"")</f>
        <v/>
      </c>
      <c r="E512" s="6" t="str">
        <f>IF(AND(TONGHOP!O512="KTHP",TONGHOP!P512="TL"),TONGHOP!Y512,"")</f>
        <v/>
      </c>
      <c r="F512" s="6" t="str">
        <f>IF(AND(TONGHOP!O512="KTHP",TONGHOP!P512="TL"),TONGHOP!Z512,"")</f>
        <v/>
      </c>
      <c r="G512" s="7" t="str">
        <f>IF(AND(TONGHOP!O512="ThiTN",TONGHOP!P512="LT"),TONGHOP!X512,"")</f>
        <v/>
      </c>
      <c r="H512" s="7" t="str">
        <f>IF(AND(TONGHOP!O512="ThiTN",TONGHOP!P512="LT"),TONGHOP!Y512,"")</f>
        <v/>
      </c>
      <c r="I512" s="7" t="str">
        <f>IF(AND(G512="",H512=""),"",IF(AND(TONGHOP!O512="ThiTN",TONGHOP!P512="LT"),TONGHOP!Z512,""))</f>
        <v/>
      </c>
      <c r="J512" s="7" t="str">
        <f>IF(AND(TONGHOP!O512="ThiTN",OR(TONGHOP!X512=TONGHOP!T512,TONGHOP!X512=TONGHOP!U512),TONGHOP!P512="TH"),TONGHOP!X512,"")</f>
        <v/>
      </c>
      <c r="K512" s="7" t="str">
        <f>IF(AND(TONGHOP!O512="ThiTN",OR(TONGHOP!Y512=TONGHOP!T512,TONGHOP!Y512=TONGHOP!U512),TONGHOP!P512="TH"),TONGHOP!Y512,"")</f>
        <v/>
      </c>
      <c r="L512" s="7" t="str">
        <f>IF(AND(J512="",K512=""),"",IF(AND(TONGHOP!O512="ThiTN",TONGHOP!P512="TH"),TONGHOP!Z512,""))</f>
        <v/>
      </c>
      <c r="M512" s="7" t="str">
        <f>IF(AND(TONGHOP!O512="ThiTN",AND(TONGHOP!X512&lt;&gt;TONGHOP!T512,TONGHOP!X512&lt;&gt;TONGHOP!U512),TONGHOP!P512="TH"),TONGHOP!X512,"")</f>
        <v/>
      </c>
      <c r="N512" s="7" t="str">
        <f>IF(AND(TONGHOP!O512="ThiTN",AND(TONGHOP!Y512&lt;&gt;TONGHOP!T512,TONGHOP!Y512&lt;&gt;TONGHOP!U512),TONGHOP!P512="TH"),TONGHOP!Y512,"")</f>
        <v/>
      </c>
      <c r="O512" s="7" t="str">
        <f>IF(AND(M512="",N512=""),"",IF(AND(TONGHOP!O512="ThiTN",TONGHOP!P512="TH"),TONGHOP!Z512,""))</f>
        <v/>
      </c>
    </row>
    <row r="513" spans="1:15">
      <c r="A513" s="5" t="str">
        <f>IF(AND(TONGHOP!O513="KTHP",TONGHOP!P513="LT"),TONGHOP!X513,"")</f>
        <v/>
      </c>
      <c r="B513" s="6" t="str">
        <f>IF(AND(TONGHOP!O513="KTHP",TONGHOP!P513="LT"),TONGHOP!Y513,"")</f>
        <v/>
      </c>
      <c r="C513" s="6" t="str">
        <f>IF(AND(TONGHOP!O513="KTHP",TONGHOP!P513="LT"),TONGHOP!Z513,"")</f>
        <v/>
      </c>
      <c r="D513" s="5" t="str">
        <f>IF(AND(TONGHOP!O513="KTHP",TONGHOP!P513="TL"),TONGHOP!X513,"")</f>
        <v/>
      </c>
      <c r="E513" s="6" t="str">
        <f>IF(AND(TONGHOP!O513="KTHP",TONGHOP!P513="TL"),TONGHOP!Y513,"")</f>
        <v/>
      </c>
      <c r="F513" s="6" t="str">
        <f>IF(AND(TONGHOP!O513="KTHP",TONGHOP!P513="TL"),TONGHOP!Z513,"")</f>
        <v/>
      </c>
      <c r="G513" s="7" t="str">
        <f>IF(AND(TONGHOP!O513="ThiTN",TONGHOP!P513="LT"),TONGHOP!X513,"")</f>
        <v/>
      </c>
      <c r="H513" s="7" t="str">
        <f>IF(AND(TONGHOP!O513="ThiTN",TONGHOP!P513="LT"),TONGHOP!Y513,"")</f>
        <v/>
      </c>
      <c r="I513" s="7" t="str">
        <f>IF(AND(G513="",H513=""),"",IF(AND(TONGHOP!O513="ThiTN",TONGHOP!P513="LT"),TONGHOP!Z513,""))</f>
        <v/>
      </c>
      <c r="J513" s="7" t="str">
        <f>IF(AND(TONGHOP!O513="ThiTN",OR(TONGHOP!X513=TONGHOP!T513,TONGHOP!X513=TONGHOP!U513),TONGHOP!P513="TH"),TONGHOP!X513,"")</f>
        <v/>
      </c>
      <c r="K513" s="7" t="str">
        <f>IF(AND(TONGHOP!O513="ThiTN",OR(TONGHOP!Y513=TONGHOP!T513,TONGHOP!Y513=TONGHOP!U513),TONGHOP!P513="TH"),TONGHOP!Y513,"")</f>
        <v/>
      </c>
      <c r="L513" s="7" t="str">
        <f>IF(AND(J513="",K513=""),"",IF(AND(TONGHOP!O513="ThiTN",TONGHOP!P513="TH"),TONGHOP!Z513,""))</f>
        <v/>
      </c>
      <c r="M513" s="7" t="str">
        <f>IF(AND(TONGHOP!O513="ThiTN",AND(TONGHOP!X513&lt;&gt;TONGHOP!T513,TONGHOP!X513&lt;&gt;TONGHOP!U513),TONGHOP!P513="TH"),TONGHOP!X513,"")</f>
        <v/>
      </c>
      <c r="N513" s="7" t="str">
        <f>IF(AND(TONGHOP!O513="ThiTN",AND(TONGHOP!Y513&lt;&gt;TONGHOP!T513,TONGHOP!Y513&lt;&gt;TONGHOP!U513),TONGHOP!P513="TH"),TONGHOP!Y513,"")</f>
        <v/>
      </c>
      <c r="O513" s="7" t="str">
        <f>IF(AND(M513="",N513=""),"",IF(AND(TONGHOP!O513="ThiTN",TONGHOP!P513="TH"),TONGHOP!Z513,""))</f>
        <v/>
      </c>
    </row>
    <row r="514" spans="1:15">
      <c r="A514" s="5" t="str">
        <f>IF(AND(TONGHOP!O514="KTHP",TONGHOP!P514="LT"),TONGHOP!X514,"")</f>
        <v/>
      </c>
      <c r="B514" s="6" t="str">
        <f>IF(AND(TONGHOP!O514="KTHP",TONGHOP!P514="LT"),TONGHOP!Y514,"")</f>
        <v/>
      </c>
      <c r="C514" s="6" t="str">
        <f>IF(AND(TONGHOP!O514="KTHP",TONGHOP!P514="LT"),TONGHOP!Z514,"")</f>
        <v/>
      </c>
      <c r="D514" s="5" t="str">
        <f>IF(AND(TONGHOP!O514="KTHP",TONGHOP!P514="TL"),TONGHOP!X514,"")</f>
        <v/>
      </c>
      <c r="E514" s="6" t="str">
        <f>IF(AND(TONGHOP!O514="KTHP",TONGHOP!P514="TL"),TONGHOP!Y514,"")</f>
        <v/>
      </c>
      <c r="F514" s="6" t="str">
        <f>IF(AND(TONGHOP!O514="KTHP",TONGHOP!P514="TL"),TONGHOP!Z514,"")</f>
        <v/>
      </c>
      <c r="G514" s="7" t="str">
        <f>IF(AND(TONGHOP!O514="ThiTN",TONGHOP!P514="LT"),TONGHOP!X514,"")</f>
        <v/>
      </c>
      <c r="H514" s="7" t="str">
        <f>IF(AND(TONGHOP!O514="ThiTN",TONGHOP!P514="LT"),TONGHOP!Y514,"")</f>
        <v/>
      </c>
      <c r="I514" s="7" t="str">
        <f>IF(AND(G514="",H514=""),"",IF(AND(TONGHOP!O514="ThiTN",TONGHOP!P514="LT"),TONGHOP!Z514,""))</f>
        <v/>
      </c>
      <c r="J514" s="7" t="str">
        <f>IF(AND(TONGHOP!O514="ThiTN",OR(TONGHOP!X514=TONGHOP!T514,TONGHOP!X514=TONGHOP!U514),TONGHOP!P514="TH"),TONGHOP!X514,"")</f>
        <v/>
      </c>
      <c r="K514" s="7" t="str">
        <f>IF(AND(TONGHOP!O514="ThiTN",OR(TONGHOP!Y514=TONGHOP!T514,TONGHOP!Y514=TONGHOP!U514),TONGHOP!P514="TH"),TONGHOP!Y514,"")</f>
        <v/>
      </c>
      <c r="L514" s="7" t="str">
        <f>IF(AND(J514="",K514=""),"",IF(AND(TONGHOP!O514="ThiTN",TONGHOP!P514="TH"),TONGHOP!Z514,""))</f>
        <v/>
      </c>
      <c r="M514" s="7" t="str">
        <f>IF(AND(TONGHOP!O514="ThiTN",AND(TONGHOP!X514&lt;&gt;TONGHOP!T514,TONGHOP!X514&lt;&gt;TONGHOP!U514),TONGHOP!P514="TH"),TONGHOP!X514,"")</f>
        <v/>
      </c>
      <c r="N514" s="7" t="str">
        <f>IF(AND(TONGHOP!O514="ThiTN",AND(TONGHOP!Y514&lt;&gt;TONGHOP!T514,TONGHOP!Y514&lt;&gt;TONGHOP!U514),TONGHOP!P514="TH"),TONGHOP!Y514,"")</f>
        <v/>
      </c>
      <c r="O514" s="7" t="str">
        <f>IF(AND(M514="",N514=""),"",IF(AND(TONGHOP!O514="ThiTN",TONGHOP!P514="TH"),TONGHOP!Z514,""))</f>
        <v/>
      </c>
    </row>
    <row r="515" spans="1:15">
      <c r="A515" s="5" t="str">
        <f>IF(AND(TONGHOP!O515="KTHP",TONGHOP!P515="LT"),TONGHOP!X515,"")</f>
        <v/>
      </c>
      <c r="B515" s="6" t="str">
        <f>IF(AND(TONGHOP!O515="KTHP",TONGHOP!P515="LT"),TONGHOP!Y515,"")</f>
        <v/>
      </c>
      <c r="C515" s="6" t="str">
        <f>IF(AND(TONGHOP!O515="KTHP",TONGHOP!P515="LT"),TONGHOP!Z515,"")</f>
        <v/>
      </c>
      <c r="D515" s="5" t="str">
        <f>IF(AND(TONGHOP!O515="KTHP",TONGHOP!P515="TL"),TONGHOP!X515,"")</f>
        <v/>
      </c>
      <c r="E515" s="6" t="str">
        <f>IF(AND(TONGHOP!O515="KTHP",TONGHOP!P515="TL"),TONGHOP!Y515,"")</f>
        <v/>
      </c>
      <c r="F515" s="6" t="str">
        <f>IF(AND(TONGHOP!O515="KTHP",TONGHOP!P515="TL"),TONGHOP!Z515,"")</f>
        <v/>
      </c>
      <c r="G515" s="7" t="str">
        <f>IF(AND(TONGHOP!O515="ThiTN",TONGHOP!P515="LT"),TONGHOP!X515,"")</f>
        <v/>
      </c>
      <c r="H515" s="7" t="str">
        <f>IF(AND(TONGHOP!O515="ThiTN",TONGHOP!P515="LT"),TONGHOP!Y515,"")</f>
        <v/>
      </c>
      <c r="I515" s="7" t="str">
        <f>IF(AND(G515="",H515=""),"",IF(AND(TONGHOP!O515="ThiTN",TONGHOP!P515="LT"),TONGHOP!Z515,""))</f>
        <v/>
      </c>
      <c r="J515" s="7" t="str">
        <f>IF(AND(TONGHOP!O515="ThiTN",OR(TONGHOP!X515=TONGHOP!T515,TONGHOP!X515=TONGHOP!U515),TONGHOP!P515="TH"),TONGHOP!X515,"")</f>
        <v/>
      </c>
      <c r="K515" s="7" t="str">
        <f>IF(AND(TONGHOP!O515="ThiTN",OR(TONGHOP!Y515=TONGHOP!T515,TONGHOP!Y515=TONGHOP!U515),TONGHOP!P515="TH"),TONGHOP!Y515,"")</f>
        <v/>
      </c>
      <c r="L515" s="7" t="str">
        <f>IF(AND(J515="",K515=""),"",IF(AND(TONGHOP!O515="ThiTN",TONGHOP!P515="TH"),TONGHOP!Z515,""))</f>
        <v/>
      </c>
      <c r="M515" s="7" t="str">
        <f>IF(AND(TONGHOP!O515="ThiTN",AND(TONGHOP!X515&lt;&gt;TONGHOP!T515,TONGHOP!X515&lt;&gt;TONGHOP!U515),TONGHOP!P515="TH"),TONGHOP!X515,"")</f>
        <v/>
      </c>
      <c r="N515" s="7" t="str">
        <f>IF(AND(TONGHOP!O515="ThiTN",AND(TONGHOP!Y515&lt;&gt;TONGHOP!T515,TONGHOP!Y515&lt;&gt;TONGHOP!U515),TONGHOP!P515="TH"),TONGHOP!Y515,"")</f>
        <v/>
      </c>
      <c r="O515" s="7" t="str">
        <f>IF(AND(M515="",N515=""),"",IF(AND(TONGHOP!O515="ThiTN",TONGHOP!P515="TH"),TONGHOP!Z515,""))</f>
        <v/>
      </c>
    </row>
    <row r="516" spans="1:15">
      <c r="A516" s="5" t="str">
        <f>IF(AND(TONGHOP!O516="KTHP",TONGHOP!P516="LT"),TONGHOP!X516,"")</f>
        <v/>
      </c>
      <c r="B516" s="6" t="str">
        <f>IF(AND(TONGHOP!O516="KTHP",TONGHOP!P516="LT"),TONGHOP!Y516,"")</f>
        <v/>
      </c>
      <c r="C516" s="6" t="str">
        <f>IF(AND(TONGHOP!O516="KTHP",TONGHOP!P516="LT"),TONGHOP!Z516,"")</f>
        <v/>
      </c>
      <c r="D516" s="5" t="str">
        <f>IF(AND(TONGHOP!O516="KTHP",TONGHOP!P516="TL"),TONGHOP!X516,"")</f>
        <v/>
      </c>
      <c r="E516" s="6" t="str">
        <f>IF(AND(TONGHOP!O516="KTHP",TONGHOP!P516="TL"),TONGHOP!Y516,"")</f>
        <v/>
      </c>
      <c r="F516" s="6" t="str">
        <f>IF(AND(TONGHOP!O516="KTHP",TONGHOP!P516="TL"),TONGHOP!Z516,"")</f>
        <v/>
      </c>
      <c r="G516" s="7" t="str">
        <f>IF(AND(TONGHOP!O516="ThiTN",TONGHOP!P516="LT"),TONGHOP!X516,"")</f>
        <v/>
      </c>
      <c r="H516" s="7" t="str">
        <f>IF(AND(TONGHOP!O516="ThiTN",TONGHOP!P516="LT"),TONGHOP!Y516,"")</f>
        <v/>
      </c>
      <c r="I516" s="7" t="str">
        <f>IF(AND(G516="",H516=""),"",IF(AND(TONGHOP!O516="ThiTN",TONGHOP!P516="LT"),TONGHOP!Z516,""))</f>
        <v/>
      </c>
      <c r="J516" s="7" t="str">
        <f>IF(AND(TONGHOP!O516="ThiTN",OR(TONGHOP!X516=TONGHOP!T516,TONGHOP!X516=TONGHOP!U516),TONGHOP!P516="TH"),TONGHOP!X516,"")</f>
        <v/>
      </c>
      <c r="K516" s="7" t="str">
        <f>IF(AND(TONGHOP!O516="ThiTN",OR(TONGHOP!Y516=TONGHOP!T516,TONGHOP!Y516=TONGHOP!U516),TONGHOP!P516="TH"),TONGHOP!Y516,"")</f>
        <v/>
      </c>
      <c r="L516" s="7" t="str">
        <f>IF(AND(J516="",K516=""),"",IF(AND(TONGHOP!O516="ThiTN",TONGHOP!P516="TH"),TONGHOP!Z516,""))</f>
        <v/>
      </c>
      <c r="M516" s="7" t="str">
        <f>IF(AND(TONGHOP!O516="ThiTN",AND(TONGHOP!X516&lt;&gt;TONGHOP!T516,TONGHOP!X516&lt;&gt;TONGHOP!U516),TONGHOP!P516="TH"),TONGHOP!X516,"")</f>
        <v/>
      </c>
      <c r="N516" s="7" t="str">
        <f>IF(AND(TONGHOP!O516="ThiTN",AND(TONGHOP!Y516&lt;&gt;TONGHOP!T516,TONGHOP!Y516&lt;&gt;TONGHOP!U516),TONGHOP!P516="TH"),TONGHOP!Y516,"")</f>
        <v/>
      </c>
      <c r="O516" s="7" t="str">
        <f>IF(AND(M516="",N516=""),"",IF(AND(TONGHOP!O516="ThiTN",TONGHOP!P516="TH"),TONGHOP!Z516,""))</f>
        <v/>
      </c>
    </row>
    <row r="517" spans="1:15">
      <c r="A517" s="5" t="str">
        <f>IF(AND(TONGHOP!O517="KTHP",TONGHOP!P517="LT"),TONGHOP!X517,"")</f>
        <v/>
      </c>
      <c r="B517" s="6" t="str">
        <f>IF(AND(TONGHOP!O517="KTHP",TONGHOP!P517="LT"),TONGHOP!Y517,"")</f>
        <v/>
      </c>
      <c r="C517" s="6" t="str">
        <f>IF(AND(TONGHOP!O517="KTHP",TONGHOP!P517="LT"),TONGHOP!Z517,"")</f>
        <v/>
      </c>
      <c r="D517" s="5" t="str">
        <f>IF(AND(TONGHOP!O517="KTHP",TONGHOP!P517="TL"),TONGHOP!X517,"")</f>
        <v/>
      </c>
      <c r="E517" s="6" t="str">
        <f>IF(AND(TONGHOP!O517="KTHP",TONGHOP!P517="TL"),TONGHOP!Y517,"")</f>
        <v/>
      </c>
      <c r="F517" s="6" t="str">
        <f>IF(AND(TONGHOP!O517="KTHP",TONGHOP!P517="TL"),TONGHOP!Z517,"")</f>
        <v/>
      </c>
      <c r="G517" s="7" t="str">
        <f>IF(AND(TONGHOP!O517="ThiTN",TONGHOP!P517="LT"),TONGHOP!X517,"")</f>
        <v/>
      </c>
      <c r="H517" s="7" t="str">
        <f>IF(AND(TONGHOP!O517="ThiTN",TONGHOP!P517="LT"),TONGHOP!Y517,"")</f>
        <v/>
      </c>
      <c r="I517" s="7" t="str">
        <f>IF(AND(G517="",H517=""),"",IF(AND(TONGHOP!O517="ThiTN",TONGHOP!P517="LT"),TONGHOP!Z517,""))</f>
        <v/>
      </c>
      <c r="J517" s="7" t="str">
        <f>IF(AND(TONGHOP!O517="ThiTN",OR(TONGHOP!X517=TONGHOP!T517,TONGHOP!X517=TONGHOP!U517),TONGHOP!P517="TH"),TONGHOP!X517,"")</f>
        <v/>
      </c>
      <c r="K517" s="7" t="str">
        <f>IF(AND(TONGHOP!O517="ThiTN",OR(TONGHOP!Y517=TONGHOP!T517,TONGHOP!Y517=TONGHOP!U517),TONGHOP!P517="TH"),TONGHOP!Y517,"")</f>
        <v/>
      </c>
      <c r="L517" s="7" t="str">
        <f>IF(AND(J517="",K517=""),"",IF(AND(TONGHOP!O517="ThiTN",TONGHOP!P517="TH"),TONGHOP!Z517,""))</f>
        <v/>
      </c>
      <c r="M517" s="7" t="str">
        <f>IF(AND(TONGHOP!O517="ThiTN",AND(TONGHOP!X517&lt;&gt;TONGHOP!T517,TONGHOP!X517&lt;&gt;TONGHOP!U517),TONGHOP!P517="TH"),TONGHOP!X517,"")</f>
        <v/>
      </c>
      <c r="N517" s="7" t="str">
        <f>IF(AND(TONGHOP!O517="ThiTN",AND(TONGHOP!Y517&lt;&gt;TONGHOP!T517,TONGHOP!Y517&lt;&gt;TONGHOP!U517),TONGHOP!P517="TH"),TONGHOP!Y517,"")</f>
        <v/>
      </c>
      <c r="O517" s="7" t="str">
        <f>IF(AND(M517="",N517=""),"",IF(AND(TONGHOP!O517="ThiTN",TONGHOP!P517="TH"),TONGHOP!Z517,""))</f>
        <v/>
      </c>
    </row>
    <row r="518" spans="1:15">
      <c r="A518" s="5" t="str">
        <f>IF(AND(TONGHOP!O518="KTHP",TONGHOP!P518="LT"),TONGHOP!X518,"")</f>
        <v/>
      </c>
      <c r="B518" s="6" t="str">
        <f>IF(AND(TONGHOP!O518="KTHP",TONGHOP!P518="LT"),TONGHOP!Y518,"")</f>
        <v/>
      </c>
      <c r="C518" s="6" t="str">
        <f>IF(AND(TONGHOP!O518="KTHP",TONGHOP!P518="LT"),TONGHOP!Z518,"")</f>
        <v/>
      </c>
      <c r="D518" s="5" t="str">
        <f>IF(AND(TONGHOP!O518="KTHP",TONGHOP!P518="TL"),TONGHOP!X518,"")</f>
        <v/>
      </c>
      <c r="E518" s="6" t="str">
        <f>IF(AND(TONGHOP!O518="KTHP",TONGHOP!P518="TL"),TONGHOP!Y518,"")</f>
        <v/>
      </c>
      <c r="F518" s="6" t="str">
        <f>IF(AND(TONGHOP!O518="KTHP",TONGHOP!P518="TL"),TONGHOP!Z518,"")</f>
        <v/>
      </c>
      <c r="G518" s="7" t="str">
        <f>IF(AND(TONGHOP!O518="ThiTN",TONGHOP!P518="LT"),TONGHOP!X518,"")</f>
        <v/>
      </c>
      <c r="H518" s="7" t="str">
        <f>IF(AND(TONGHOP!O518="ThiTN",TONGHOP!P518="LT"),TONGHOP!Y518,"")</f>
        <v/>
      </c>
      <c r="I518" s="7" t="str">
        <f>IF(AND(G518="",H518=""),"",IF(AND(TONGHOP!O518="ThiTN",TONGHOP!P518="LT"),TONGHOP!Z518,""))</f>
        <v/>
      </c>
      <c r="J518" s="7" t="str">
        <f>IF(AND(TONGHOP!O518="ThiTN",OR(TONGHOP!X518=TONGHOP!T518,TONGHOP!X518=TONGHOP!U518),TONGHOP!P518="TH"),TONGHOP!X518,"")</f>
        <v/>
      </c>
      <c r="K518" s="7" t="str">
        <f>IF(AND(TONGHOP!O518="ThiTN",OR(TONGHOP!Y518=TONGHOP!T518,TONGHOP!Y518=TONGHOP!U518),TONGHOP!P518="TH"),TONGHOP!Y518,"")</f>
        <v/>
      </c>
      <c r="L518" s="7" t="str">
        <f>IF(AND(J518="",K518=""),"",IF(AND(TONGHOP!O518="ThiTN",TONGHOP!P518="TH"),TONGHOP!Z518,""))</f>
        <v/>
      </c>
      <c r="M518" s="7" t="str">
        <f>IF(AND(TONGHOP!O518="ThiTN",AND(TONGHOP!X518&lt;&gt;TONGHOP!T518,TONGHOP!X518&lt;&gt;TONGHOP!U518),TONGHOP!P518="TH"),TONGHOP!X518,"")</f>
        <v/>
      </c>
      <c r="N518" s="7" t="str">
        <f>IF(AND(TONGHOP!O518="ThiTN",AND(TONGHOP!Y518&lt;&gt;TONGHOP!T518,TONGHOP!Y518&lt;&gt;TONGHOP!U518),TONGHOP!P518="TH"),TONGHOP!Y518,"")</f>
        <v/>
      </c>
      <c r="O518" s="7" t="str">
        <f>IF(AND(M518="",N518=""),"",IF(AND(TONGHOP!O518="ThiTN",TONGHOP!P518="TH"),TONGHOP!Z518,""))</f>
        <v/>
      </c>
    </row>
    <row r="519" spans="1:15">
      <c r="A519" s="5" t="str">
        <f>IF(AND(TONGHOP!O519="KTHP",TONGHOP!P519="LT"),TONGHOP!X519,"")</f>
        <v/>
      </c>
      <c r="B519" s="6" t="str">
        <f>IF(AND(TONGHOP!O519="KTHP",TONGHOP!P519="LT"),TONGHOP!Y519,"")</f>
        <v/>
      </c>
      <c r="C519" s="6" t="str">
        <f>IF(AND(TONGHOP!O519="KTHP",TONGHOP!P519="LT"),TONGHOP!Z519,"")</f>
        <v/>
      </c>
      <c r="D519" s="5" t="str">
        <f>IF(AND(TONGHOP!O519="KTHP",TONGHOP!P519="TL"),TONGHOP!X519,"")</f>
        <v/>
      </c>
      <c r="E519" s="6" t="str">
        <f>IF(AND(TONGHOP!O519="KTHP",TONGHOP!P519="TL"),TONGHOP!Y519,"")</f>
        <v/>
      </c>
      <c r="F519" s="6" t="str">
        <f>IF(AND(TONGHOP!O519="KTHP",TONGHOP!P519="TL"),TONGHOP!Z519,"")</f>
        <v/>
      </c>
      <c r="G519" s="7" t="str">
        <f>IF(AND(TONGHOP!O519="ThiTN",TONGHOP!P519="LT"),TONGHOP!X519,"")</f>
        <v/>
      </c>
      <c r="H519" s="7" t="str">
        <f>IF(AND(TONGHOP!O519="ThiTN",TONGHOP!P519="LT"),TONGHOP!Y519,"")</f>
        <v/>
      </c>
      <c r="I519" s="7" t="str">
        <f>IF(AND(G519="",H519=""),"",IF(AND(TONGHOP!O519="ThiTN",TONGHOP!P519="LT"),TONGHOP!Z519,""))</f>
        <v/>
      </c>
      <c r="J519" s="7" t="str">
        <f>IF(AND(TONGHOP!O519="ThiTN",OR(TONGHOP!X519=TONGHOP!T519,TONGHOP!X519=TONGHOP!U519),TONGHOP!P519="TH"),TONGHOP!X519,"")</f>
        <v/>
      </c>
      <c r="K519" s="7" t="str">
        <f>IF(AND(TONGHOP!O519="ThiTN",OR(TONGHOP!Y519=TONGHOP!T519,TONGHOP!Y519=TONGHOP!U519),TONGHOP!P519="TH"),TONGHOP!Y519,"")</f>
        <v/>
      </c>
      <c r="L519" s="7" t="str">
        <f>IF(AND(J519="",K519=""),"",IF(AND(TONGHOP!O519="ThiTN",TONGHOP!P519="TH"),TONGHOP!Z519,""))</f>
        <v/>
      </c>
      <c r="M519" s="7" t="str">
        <f>IF(AND(TONGHOP!O519="ThiTN",AND(TONGHOP!X519&lt;&gt;TONGHOP!T519,TONGHOP!X519&lt;&gt;TONGHOP!U519),TONGHOP!P519="TH"),TONGHOP!X519,"")</f>
        <v/>
      </c>
      <c r="N519" s="7" t="str">
        <f>IF(AND(TONGHOP!O519="ThiTN",AND(TONGHOP!Y519&lt;&gt;TONGHOP!T519,TONGHOP!Y519&lt;&gt;TONGHOP!U519),TONGHOP!P519="TH"),TONGHOP!Y519,"")</f>
        <v/>
      </c>
      <c r="O519" s="7" t="str">
        <f>IF(AND(M519="",N519=""),"",IF(AND(TONGHOP!O519="ThiTN",TONGHOP!P519="TH"),TONGHOP!Z519,""))</f>
        <v/>
      </c>
    </row>
    <row r="520" spans="1:15">
      <c r="A520" s="5" t="str">
        <f>IF(AND(TONGHOP!O520="KTHP",TONGHOP!P520="LT"),TONGHOP!X520,"")</f>
        <v/>
      </c>
      <c r="B520" s="6" t="str">
        <f>IF(AND(TONGHOP!O520="KTHP",TONGHOP!P520="LT"),TONGHOP!Y520,"")</f>
        <v/>
      </c>
      <c r="C520" s="6" t="str">
        <f>IF(AND(TONGHOP!O520="KTHP",TONGHOP!P520="LT"),TONGHOP!Z520,"")</f>
        <v/>
      </c>
      <c r="D520" s="5" t="str">
        <f>IF(AND(TONGHOP!O520="KTHP",TONGHOP!P520="TL"),TONGHOP!X520,"")</f>
        <v/>
      </c>
      <c r="E520" s="6" t="str">
        <f>IF(AND(TONGHOP!O520="KTHP",TONGHOP!P520="TL"),TONGHOP!Y520,"")</f>
        <v/>
      </c>
      <c r="F520" s="6" t="str">
        <f>IF(AND(TONGHOP!O520="KTHP",TONGHOP!P520="TL"),TONGHOP!Z520,"")</f>
        <v/>
      </c>
      <c r="G520" s="7" t="str">
        <f>IF(AND(TONGHOP!O520="ThiTN",TONGHOP!P520="LT"),TONGHOP!X520,"")</f>
        <v/>
      </c>
      <c r="H520" s="7" t="str">
        <f>IF(AND(TONGHOP!O520="ThiTN",TONGHOP!P520="LT"),TONGHOP!Y520,"")</f>
        <v/>
      </c>
      <c r="I520" s="7" t="str">
        <f>IF(AND(G520="",H520=""),"",IF(AND(TONGHOP!O520="ThiTN",TONGHOP!P520="LT"),TONGHOP!Z520,""))</f>
        <v/>
      </c>
      <c r="J520" s="7" t="str">
        <f>IF(AND(TONGHOP!O520="ThiTN",OR(TONGHOP!X520=TONGHOP!T520,TONGHOP!X520=TONGHOP!U520),TONGHOP!P520="TH"),TONGHOP!X520,"")</f>
        <v/>
      </c>
      <c r="K520" s="7" t="str">
        <f>IF(AND(TONGHOP!O520="ThiTN",OR(TONGHOP!Y520=TONGHOP!T520,TONGHOP!Y520=TONGHOP!U520),TONGHOP!P520="TH"),TONGHOP!Y520,"")</f>
        <v/>
      </c>
      <c r="L520" s="7" t="str">
        <f>IF(AND(J520="",K520=""),"",IF(AND(TONGHOP!O520="ThiTN",TONGHOP!P520="TH"),TONGHOP!Z520,""))</f>
        <v/>
      </c>
      <c r="M520" s="7" t="str">
        <f>IF(AND(TONGHOP!O520="ThiTN",AND(TONGHOP!X520&lt;&gt;TONGHOP!T520,TONGHOP!X520&lt;&gt;TONGHOP!U520),TONGHOP!P520="TH"),TONGHOP!X520,"")</f>
        <v/>
      </c>
      <c r="N520" s="7" t="str">
        <f>IF(AND(TONGHOP!O520="ThiTN",AND(TONGHOP!Y520&lt;&gt;TONGHOP!T520,TONGHOP!Y520&lt;&gt;TONGHOP!U520),TONGHOP!P520="TH"),TONGHOP!Y520,"")</f>
        <v/>
      </c>
      <c r="O520" s="7" t="str">
        <f>IF(AND(M520="",N520=""),"",IF(AND(TONGHOP!O520="ThiTN",TONGHOP!P520="TH"),TONGHOP!Z520,""))</f>
        <v/>
      </c>
    </row>
    <row r="521" spans="1:15">
      <c r="A521" s="5" t="str">
        <f>IF(AND(TONGHOP!O521="KTHP",TONGHOP!P521="LT"),TONGHOP!X521,"")</f>
        <v/>
      </c>
      <c r="B521" s="6" t="str">
        <f>IF(AND(TONGHOP!O521="KTHP",TONGHOP!P521="LT"),TONGHOP!Y521,"")</f>
        <v/>
      </c>
      <c r="C521" s="6" t="str">
        <f>IF(AND(TONGHOP!O521="KTHP",TONGHOP!P521="LT"),TONGHOP!Z521,"")</f>
        <v/>
      </c>
      <c r="D521" s="5" t="str">
        <f>IF(AND(TONGHOP!O521="KTHP",TONGHOP!P521="TL"),TONGHOP!X521,"")</f>
        <v/>
      </c>
      <c r="E521" s="6" t="str">
        <f>IF(AND(TONGHOP!O521="KTHP",TONGHOP!P521="TL"),TONGHOP!Y521,"")</f>
        <v/>
      </c>
      <c r="F521" s="6" t="str">
        <f>IF(AND(TONGHOP!O521="KTHP",TONGHOP!P521="TL"),TONGHOP!Z521,"")</f>
        <v/>
      </c>
      <c r="G521" s="7" t="str">
        <f>IF(AND(TONGHOP!O521="ThiTN",TONGHOP!P521="LT"),TONGHOP!X521,"")</f>
        <v/>
      </c>
      <c r="H521" s="7" t="str">
        <f>IF(AND(TONGHOP!O521="ThiTN",TONGHOP!P521="LT"),TONGHOP!Y521,"")</f>
        <v/>
      </c>
      <c r="I521" s="7" t="str">
        <f>IF(AND(G521="",H521=""),"",IF(AND(TONGHOP!O521="ThiTN",TONGHOP!P521="LT"),TONGHOP!Z521,""))</f>
        <v/>
      </c>
      <c r="J521" s="7" t="str">
        <f>IF(AND(TONGHOP!O521="ThiTN",OR(TONGHOP!X521=TONGHOP!T521,TONGHOP!X521=TONGHOP!U521),TONGHOP!P521="TH"),TONGHOP!X521,"")</f>
        <v/>
      </c>
      <c r="K521" s="7" t="str">
        <f>IF(AND(TONGHOP!O521="ThiTN",OR(TONGHOP!Y521=TONGHOP!T521,TONGHOP!Y521=TONGHOP!U521),TONGHOP!P521="TH"),TONGHOP!Y521,"")</f>
        <v/>
      </c>
      <c r="L521" s="7" t="str">
        <f>IF(AND(J521="",K521=""),"",IF(AND(TONGHOP!O521="ThiTN",TONGHOP!P521="TH"),TONGHOP!Z521,""))</f>
        <v/>
      </c>
      <c r="M521" s="7" t="str">
        <f>IF(AND(TONGHOP!O521="ThiTN",AND(TONGHOP!X521&lt;&gt;TONGHOP!T521,TONGHOP!X521&lt;&gt;TONGHOP!U521),TONGHOP!P521="TH"),TONGHOP!X521,"")</f>
        <v/>
      </c>
      <c r="N521" s="7" t="str">
        <f>IF(AND(TONGHOP!O521="ThiTN",AND(TONGHOP!Y521&lt;&gt;TONGHOP!T521,TONGHOP!Y521&lt;&gt;TONGHOP!U521),TONGHOP!P521="TH"),TONGHOP!Y521,"")</f>
        <v/>
      </c>
      <c r="O521" s="7" t="str">
        <f>IF(AND(M521="",N521=""),"",IF(AND(TONGHOP!O521="ThiTN",TONGHOP!P521="TH"),TONGHOP!Z521,""))</f>
        <v/>
      </c>
    </row>
    <row r="522" spans="1:15">
      <c r="A522" s="5" t="str">
        <f>IF(AND(TONGHOP!O522="KTHP",TONGHOP!P522="LT"),TONGHOP!X522,"")</f>
        <v/>
      </c>
      <c r="B522" s="6" t="str">
        <f>IF(AND(TONGHOP!O522="KTHP",TONGHOP!P522="LT"),TONGHOP!Y522,"")</f>
        <v/>
      </c>
      <c r="C522" s="6" t="str">
        <f>IF(AND(TONGHOP!O522="KTHP",TONGHOP!P522="LT"),TONGHOP!Z522,"")</f>
        <v/>
      </c>
      <c r="D522" s="5" t="str">
        <f>IF(AND(TONGHOP!O522="KTHP",TONGHOP!P522="TL"),TONGHOP!X522,"")</f>
        <v/>
      </c>
      <c r="E522" s="6" t="str">
        <f>IF(AND(TONGHOP!O522="KTHP",TONGHOP!P522="TL"),TONGHOP!Y522,"")</f>
        <v/>
      </c>
      <c r="F522" s="6" t="str">
        <f>IF(AND(TONGHOP!O522="KTHP",TONGHOP!P522="TL"),TONGHOP!Z522,"")</f>
        <v/>
      </c>
      <c r="G522" s="7" t="str">
        <f>IF(AND(TONGHOP!O522="ThiTN",TONGHOP!P522="LT"),TONGHOP!X522,"")</f>
        <v/>
      </c>
      <c r="H522" s="7" t="str">
        <f>IF(AND(TONGHOP!O522="ThiTN",TONGHOP!P522="LT"),TONGHOP!Y522,"")</f>
        <v/>
      </c>
      <c r="I522" s="7" t="str">
        <f>IF(AND(G522="",H522=""),"",IF(AND(TONGHOP!O522="ThiTN",TONGHOP!P522="LT"),TONGHOP!Z522,""))</f>
        <v/>
      </c>
      <c r="J522" s="7" t="str">
        <f>IF(AND(TONGHOP!O522="ThiTN",OR(TONGHOP!X522=TONGHOP!T522,TONGHOP!X522=TONGHOP!U522),TONGHOP!P522="TH"),TONGHOP!X522,"")</f>
        <v/>
      </c>
      <c r="K522" s="7" t="str">
        <f>IF(AND(TONGHOP!O522="ThiTN",OR(TONGHOP!Y522=TONGHOP!T522,TONGHOP!Y522=TONGHOP!U522),TONGHOP!P522="TH"),TONGHOP!Y522,"")</f>
        <v/>
      </c>
      <c r="L522" s="7" t="str">
        <f>IF(AND(J522="",K522=""),"",IF(AND(TONGHOP!O522="ThiTN",TONGHOP!P522="TH"),TONGHOP!Z522,""))</f>
        <v/>
      </c>
      <c r="M522" s="7" t="str">
        <f>IF(AND(TONGHOP!O522="ThiTN",AND(TONGHOP!X522&lt;&gt;TONGHOP!T522,TONGHOP!X522&lt;&gt;TONGHOP!U522),TONGHOP!P522="TH"),TONGHOP!X522,"")</f>
        <v/>
      </c>
      <c r="N522" s="7" t="str">
        <f>IF(AND(TONGHOP!O522="ThiTN",AND(TONGHOP!Y522&lt;&gt;TONGHOP!T522,TONGHOP!Y522&lt;&gt;TONGHOP!U522),TONGHOP!P522="TH"),TONGHOP!Y522,"")</f>
        <v/>
      </c>
      <c r="O522" s="7" t="str">
        <f>IF(AND(M522="",N522=""),"",IF(AND(TONGHOP!O522="ThiTN",TONGHOP!P522="TH"),TONGHOP!Z522,""))</f>
        <v/>
      </c>
    </row>
    <row r="523" spans="1:15">
      <c r="A523" s="5" t="str">
        <f>IF(AND(TONGHOP!O523="KTHP",TONGHOP!P523="LT"),TONGHOP!X523,"")</f>
        <v/>
      </c>
      <c r="B523" s="6" t="str">
        <f>IF(AND(TONGHOP!O523="KTHP",TONGHOP!P523="LT"),TONGHOP!Y523,"")</f>
        <v/>
      </c>
      <c r="C523" s="6" t="str">
        <f>IF(AND(TONGHOP!O523="KTHP",TONGHOP!P523="LT"),TONGHOP!Z523,"")</f>
        <v/>
      </c>
      <c r="D523" s="5" t="str">
        <f>IF(AND(TONGHOP!O523="KTHP",TONGHOP!P523="TL"),TONGHOP!X523,"")</f>
        <v/>
      </c>
      <c r="E523" s="6" t="str">
        <f>IF(AND(TONGHOP!O523="KTHP",TONGHOP!P523="TL"),TONGHOP!Y523,"")</f>
        <v/>
      </c>
      <c r="F523" s="6" t="str">
        <f>IF(AND(TONGHOP!O523="KTHP",TONGHOP!P523="TL"),TONGHOP!Z523,"")</f>
        <v/>
      </c>
      <c r="G523" s="7" t="str">
        <f>IF(AND(TONGHOP!O523="ThiTN",TONGHOP!P523="LT"),TONGHOP!X523,"")</f>
        <v/>
      </c>
      <c r="H523" s="7" t="str">
        <f>IF(AND(TONGHOP!O523="ThiTN",TONGHOP!P523="LT"),TONGHOP!Y523,"")</f>
        <v/>
      </c>
      <c r="I523" s="7" t="str">
        <f>IF(AND(G523="",H523=""),"",IF(AND(TONGHOP!O523="ThiTN",TONGHOP!P523="LT"),TONGHOP!Z523,""))</f>
        <v/>
      </c>
      <c r="J523" s="7" t="str">
        <f>IF(AND(TONGHOP!O523="ThiTN",OR(TONGHOP!X523=TONGHOP!T523,TONGHOP!X523=TONGHOP!U523),TONGHOP!P523="TH"),TONGHOP!X523,"")</f>
        <v/>
      </c>
      <c r="K523" s="7" t="str">
        <f>IF(AND(TONGHOP!O523="ThiTN",OR(TONGHOP!Y523=TONGHOP!T523,TONGHOP!Y523=TONGHOP!U523),TONGHOP!P523="TH"),TONGHOP!Y523,"")</f>
        <v/>
      </c>
      <c r="L523" s="7" t="str">
        <f>IF(AND(J523="",K523=""),"",IF(AND(TONGHOP!O523="ThiTN",TONGHOP!P523="TH"),TONGHOP!Z523,""))</f>
        <v/>
      </c>
      <c r="M523" s="7" t="str">
        <f>IF(AND(TONGHOP!O523="ThiTN",AND(TONGHOP!X523&lt;&gt;TONGHOP!T523,TONGHOP!X523&lt;&gt;TONGHOP!U523),TONGHOP!P523="TH"),TONGHOP!X523,"")</f>
        <v/>
      </c>
      <c r="N523" s="7" t="str">
        <f>IF(AND(TONGHOP!O523="ThiTN",AND(TONGHOP!Y523&lt;&gt;TONGHOP!T523,TONGHOP!Y523&lt;&gt;TONGHOP!U523),TONGHOP!P523="TH"),TONGHOP!Y523,"")</f>
        <v/>
      </c>
      <c r="O523" s="7" t="str">
        <f>IF(AND(M523="",N523=""),"",IF(AND(TONGHOP!O523="ThiTN",TONGHOP!P523="TH"),TONGHOP!Z523,""))</f>
        <v/>
      </c>
    </row>
    <row r="524" spans="1:15">
      <c r="A524" s="5" t="str">
        <f>IF(AND(TONGHOP!O524="KTHP",TONGHOP!P524="LT"),TONGHOP!X524,"")</f>
        <v/>
      </c>
      <c r="B524" s="6" t="str">
        <f>IF(AND(TONGHOP!O524="KTHP",TONGHOP!P524="LT"),TONGHOP!Y524,"")</f>
        <v/>
      </c>
      <c r="C524" s="6" t="str">
        <f>IF(AND(TONGHOP!O524="KTHP",TONGHOP!P524="LT"),TONGHOP!Z524,"")</f>
        <v/>
      </c>
      <c r="D524" s="5" t="str">
        <f>IF(AND(TONGHOP!O524="KTHP",TONGHOP!P524="TL"),TONGHOP!X524,"")</f>
        <v/>
      </c>
      <c r="E524" s="6" t="str">
        <f>IF(AND(TONGHOP!O524="KTHP",TONGHOP!P524="TL"),TONGHOP!Y524,"")</f>
        <v/>
      </c>
      <c r="F524" s="6" t="str">
        <f>IF(AND(TONGHOP!O524="KTHP",TONGHOP!P524="TL"),TONGHOP!Z524,"")</f>
        <v/>
      </c>
      <c r="G524" s="7" t="str">
        <f>IF(AND(TONGHOP!O524="ThiTN",TONGHOP!P524="LT"),TONGHOP!X524,"")</f>
        <v/>
      </c>
      <c r="H524" s="7" t="str">
        <f>IF(AND(TONGHOP!O524="ThiTN",TONGHOP!P524="LT"),TONGHOP!Y524,"")</f>
        <v/>
      </c>
      <c r="I524" s="7" t="str">
        <f>IF(AND(G524="",H524=""),"",IF(AND(TONGHOP!O524="ThiTN",TONGHOP!P524="LT"),TONGHOP!Z524,""))</f>
        <v/>
      </c>
      <c r="J524" s="7" t="str">
        <f>IF(AND(TONGHOP!O524="ThiTN",OR(TONGHOP!X524=TONGHOP!T524,TONGHOP!X524=TONGHOP!U524),TONGHOP!P524="TH"),TONGHOP!X524,"")</f>
        <v/>
      </c>
      <c r="K524" s="7" t="str">
        <f>IF(AND(TONGHOP!O524="ThiTN",OR(TONGHOP!Y524=TONGHOP!T524,TONGHOP!Y524=TONGHOP!U524),TONGHOP!P524="TH"),TONGHOP!Y524,"")</f>
        <v/>
      </c>
      <c r="L524" s="7" t="str">
        <f>IF(AND(J524="",K524=""),"",IF(AND(TONGHOP!O524="ThiTN",TONGHOP!P524="TH"),TONGHOP!Z524,""))</f>
        <v/>
      </c>
      <c r="M524" s="7" t="str">
        <f>IF(AND(TONGHOP!O524="ThiTN",AND(TONGHOP!X524&lt;&gt;TONGHOP!T524,TONGHOP!X524&lt;&gt;TONGHOP!U524),TONGHOP!P524="TH"),TONGHOP!X524,"")</f>
        <v/>
      </c>
      <c r="N524" s="7" t="str">
        <f>IF(AND(TONGHOP!O524="ThiTN",AND(TONGHOP!Y524&lt;&gt;TONGHOP!T524,TONGHOP!Y524&lt;&gt;TONGHOP!U524),TONGHOP!P524="TH"),TONGHOP!Y524,"")</f>
        <v/>
      </c>
      <c r="O524" s="7" t="str">
        <f>IF(AND(M524="",N524=""),"",IF(AND(TONGHOP!O524="ThiTN",TONGHOP!P524="TH"),TONGHOP!Z524,""))</f>
        <v/>
      </c>
    </row>
    <row r="525" spans="1:15">
      <c r="A525" s="5" t="str">
        <f>IF(AND(TONGHOP!O525="KTHP",TONGHOP!P525="LT"),TONGHOP!X525,"")</f>
        <v/>
      </c>
      <c r="B525" s="6" t="str">
        <f>IF(AND(TONGHOP!O525="KTHP",TONGHOP!P525="LT"),TONGHOP!Y525,"")</f>
        <v/>
      </c>
      <c r="C525" s="6" t="str">
        <f>IF(AND(TONGHOP!O525="KTHP",TONGHOP!P525="LT"),TONGHOP!Z525,"")</f>
        <v/>
      </c>
      <c r="D525" s="5" t="str">
        <f>IF(AND(TONGHOP!O525="KTHP",TONGHOP!P525="TL"),TONGHOP!X525,"")</f>
        <v/>
      </c>
      <c r="E525" s="6" t="str">
        <f>IF(AND(TONGHOP!O525="KTHP",TONGHOP!P525="TL"),TONGHOP!Y525,"")</f>
        <v/>
      </c>
      <c r="F525" s="6" t="str">
        <f>IF(AND(TONGHOP!O525="KTHP",TONGHOP!P525="TL"),TONGHOP!Z525,"")</f>
        <v/>
      </c>
      <c r="G525" s="7" t="str">
        <f>IF(AND(TONGHOP!O525="ThiTN",TONGHOP!P525="LT"),TONGHOP!X525,"")</f>
        <v/>
      </c>
      <c r="H525" s="7" t="str">
        <f>IF(AND(TONGHOP!O525="ThiTN",TONGHOP!P525="LT"),TONGHOP!Y525,"")</f>
        <v/>
      </c>
      <c r="I525" s="7" t="str">
        <f>IF(AND(G525="",H525=""),"",IF(AND(TONGHOP!O525="ThiTN",TONGHOP!P525="LT"),TONGHOP!Z525,""))</f>
        <v/>
      </c>
      <c r="J525" s="7" t="str">
        <f>IF(AND(TONGHOP!O525="ThiTN",OR(TONGHOP!X525=TONGHOP!T525,TONGHOP!X525=TONGHOP!U525),TONGHOP!P525="TH"),TONGHOP!X525,"")</f>
        <v/>
      </c>
      <c r="K525" s="7" t="str">
        <f>IF(AND(TONGHOP!O525="ThiTN",OR(TONGHOP!Y525=TONGHOP!T525,TONGHOP!Y525=TONGHOP!U525),TONGHOP!P525="TH"),TONGHOP!Y525,"")</f>
        <v/>
      </c>
      <c r="L525" s="7" t="str">
        <f>IF(AND(J525="",K525=""),"",IF(AND(TONGHOP!O525="ThiTN",TONGHOP!P525="TH"),TONGHOP!Z525,""))</f>
        <v/>
      </c>
      <c r="M525" s="7" t="str">
        <f>IF(AND(TONGHOP!O525="ThiTN",AND(TONGHOP!X525&lt;&gt;TONGHOP!T525,TONGHOP!X525&lt;&gt;TONGHOP!U525),TONGHOP!P525="TH"),TONGHOP!X525,"")</f>
        <v/>
      </c>
      <c r="N525" s="7" t="str">
        <f>IF(AND(TONGHOP!O525="ThiTN",AND(TONGHOP!Y525&lt;&gt;TONGHOP!T525,TONGHOP!Y525&lt;&gt;TONGHOP!U525),TONGHOP!P525="TH"),TONGHOP!Y525,"")</f>
        <v/>
      </c>
      <c r="O525" s="7" t="str">
        <f>IF(AND(M525="",N525=""),"",IF(AND(TONGHOP!O525="ThiTN",TONGHOP!P525="TH"),TONGHOP!Z525,""))</f>
        <v/>
      </c>
    </row>
    <row r="526" spans="1:15">
      <c r="A526" s="5" t="str">
        <f>IF(AND(TONGHOP!O526="KTHP",TONGHOP!P526="LT"),TONGHOP!X526,"")</f>
        <v/>
      </c>
      <c r="B526" s="6" t="str">
        <f>IF(AND(TONGHOP!O526="KTHP",TONGHOP!P526="LT"),TONGHOP!Y526,"")</f>
        <v/>
      </c>
      <c r="C526" s="6" t="str">
        <f>IF(AND(TONGHOP!O526="KTHP",TONGHOP!P526="LT"),TONGHOP!Z526,"")</f>
        <v/>
      </c>
      <c r="D526" s="5" t="str">
        <f>IF(AND(TONGHOP!O526="KTHP",TONGHOP!P526="TL"),TONGHOP!X526,"")</f>
        <v/>
      </c>
      <c r="E526" s="6" t="str">
        <f>IF(AND(TONGHOP!O526="KTHP",TONGHOP!P526="TL"),TONGHOP!Y526,"")</f>
        <v/>
      </c>
      <c r="F526" s="6" t="str">
        <f>IF(AND(TONGHOP!O526="KTHP",TONGHOP!P526="TL"),TONGHOP!Z526,"")</f>
        <v/>
      </c>
      <c r="G526" s="7" t="str">
        <f>IF(AND(TONGHOP!O526="ThiTN",TONGHOP!P526="LT"),TONGHOP!X526,"")</f>
        <v/>
      </c>
      <c r="H526" s="7" t="str">
        <f>IF(AND(TONGHOP!O526="ThiTN",TONGHOP!P526="LT"),TONGHOP!Y526,"")</f>
        <v/>
      </c>
      <c r="I526" s="7" t="str">
        <f>IF(AND(G526="",H526=""),"",IF(AND(TONGHOP!O526="ThiTN",TONGHOP!P526="LT"),TONGHOP!Z526,""))</f>
        <v/>
      </c>
      <c r="J526" s="7" t="str">
        <f>IF(AND(TONGHOP!O526="ThiTN",OR(TONGHOP!X526=TONGHOP!T526,TONGHOP!X526=TONGHOP!U526),TONGHOP!P526="TH"),TONGHOP!X526,"")</f>
        <v/>
      </c>
      <c r="K526" s="7" t="str">
        <f>IF(AND(TONGHOP!O526="ThiTN",OR(TONGHOP!Y526=TONGHOP!T526,TONGHOP!Y526=TONGHOP!U526),TONGHOP!P526="TH"),TONGHOP!Y526,"")</f>
        <v/>
      </c>
      <c r="L526" s="7" t="str">
        <f>IF(AND(J526="",K526=""),"",IF(AND(TONGHOP!O526="ThiTN",TONGHOP!P526="TH"),TONGHOP!Z526,""))</f>
        <v/>
      </c>
      <c r="M526" s="7" t="str">
        <f>IF(AND(TONGHOP!O526="ThiTN",AND(TONGHOP!X526&lt;&gt;TONGHOP!T526,TONGHOP!X526&lt;&gt;TONGHOP!U526),TONGHOP!P526="TH"),TONGHOP!X526,"")</f>
        <v/>
      </c>
      <c r="N526" s="7" t="str">
        <f>IF(AND(TONGHOP!O526="ThiTN",AND(TONGHOP!Y526&lt;&gt;TONGHOP!T526,TONGHOP!Y526&lt;&gt;TONGHOP!U526),TONGHOP!P526="TH"),TONGHOP!Y526,"")</f>
        <v/>
      </c>
      <c r="O526" s="7" t="str">
        <f>IF(AND(M526="",N526=""),"",IF(AND(TONGHOP!O526="ThiTN",TONGHOP!P526="TH"),TONGHOP!Z526,""))</f>
        <v/>
      </c>
    </row>
    <row r="527" spans="1:15">
      <c r="A527" s="5" t="str">
        <f>IF(AND(TONGHOP!O527="KTHP",TONGHOP!P527="LT"),TONGHOP!X527,"")</f>
        <v/>
      </c>
      <c r="B527" s="6" t="str">
        <f>IF(AND(TONGHOP!O527="KTHP",TONGHOP!P527="LT"),TONGHOP!Y527,"")</f>
        <v/>
      </c>
      <c r="C527" s="6" t="str">
        <f>IF(AND(TONGHOP!O527="KTHP",TONGHOP!P527="LT"),TONGHOP!Z527,"")</f>
        <v/>
      </c>
      <c r="D527" s="5" t="str">
        <f>IF(AND(TONGHOP!O527="KTHP",TONGHOP!P527="TL"),TONGHOP!X527,"")</f>
        <v/>
      </c>
      <c r="E527" s="6" t="str">
        <f>IF(AND(TONGHOP!O527="KTHP",TONGHOP!P527="TL"),TONGHOP!Y527,"")</f>
        <v/>
      </c>
      <c r="F527" s="6" t="str">
        <f>IF(AND(TONGHOP!O527="KTHP",TONGHOP!P527="TL"),TONGHOP!Z527,"")</f>
        <v/>
      </c>
      <c r="G527" s="7" t="str">
        <f>IF(AND(TONGHOP!O527="ThiTN",TONGHOP!P527="LT"),TONGHOP!X527,"")</f>
        <v/>
      </c>
      <c r="H527" s="7" t="str">
        <f>IF(AND(TONGHOP!O527="ThiTN",TONGHOP!P527="LT"),TONGHOP!Y527,"")</f>
        <v/>
      </c>
      <c r="I527" s="7" t="str">
        <f>IF(AND(G527="",H527=""),"",IF(AND(TONGHOP!O527="ThiTN",TONGHOP!P527="LT"),TONGHOP!Z527,""))</f>
        <v/>
      </c>
      <c r="J527" s="7" t="str">
        <f>IF(AND(TONGHOP!O527="ThiTN",OR(TONGHOP!X527=TONGHOP!T527,TONGHOP!X527=TONGHOP!U527),TONGHOP!P527="TH"),TONGHOP!X527,"")</f>
        <v/>
      </c>
      <c r="K527" s="7" t="str">
        <f>IF(AND(TONGHOP!O527="ThiTN",OR(TONGHOP!Y527=TONGHOP!T527,TONGHOP!Y527=TONGHOP!U527),TONGHOP!P527="TH"),TONGHOP!Y527,"")</f>
        <v/>
      </c>
      <c r="L527" s="7" t="str">
        <f>IF(AND(J527="",K527=""),"",IF(AND(TONGHOP!O527="ThiTN",TONGHOP!P527="TH"),TONGHOP!Z527,""))</f>
        <v/>
      </c>
      <c r="M527" s="7" t="str">
        <f>IF(AND(TONGHOP!O527="ThiTN",AND(TONGHOP!X527&lt;&gt;TONGHOP!T527,TONGHOP!X527&lt;&gt;TONGHOP!U527),TONGHOP!P527="TH"),TONGHOP!X527,"")</f>
        <v/>
      </c>
      <c r="N527" s="7" t="str">
        <f>IF(AND(TONGHOP!O527="ThiTN",AND(TONGHOP!Y527&lt;&gt;TONGHOP!T527,TONGHOP!Y527&lt;&gt;TONGHOP!U527),TONGHOP!P527="TH"),TONGHOP!Y527,"")</f>
        <v/>
      </c>
      <c r="O527" s="7" t="str">
        <f>IF(AND(M527="",N527=""),"",IF(AND(TONGHOP!O527="ThiTN",TONGHOP!P527="TH"),TONGHOP!Z527,""))</f>
        <v/>
      </c>
    </row>
    <row r="528" spans="1:15">
      <c r="A528" s="5" t="str">
        <f>IF(AND(TONGHOP!O528="KTHP",TONGHOP!P528="LT"),TONGHOP!X528,"")</f>
        <v/>
      </c>
      <c r="B528" s="6" t="str">
        <f>IF(AND(TONGHOP!O528="KTHP",TONGHOP!P528="LT"),TONGHOP!Y528,"")</f>
        <v/>
      </c>
      <c r="C528" s="6" t="str">
        <f>IF(AND(TONGHOP!O528="KTHP",TONGHOP!P528="LT"),TONGHOP!Z528,"")</f>
        <v/>
      </c>
      <c r="D528" s="5" t="str">
        <f>IF(AND(TONGHOP!O528="KTHP",TONGHOP!P528="TL"),TONGHOP!X528,"")</f>
        <v/>
      </c>
      <c r="E528" s="6" t="str">
        <f>IF(AND(TONGHOP!O528="KTHP",TONGHOP!P528="TL"),TONGHOP!Y528,"")</f>
        <v/>
      </c>
      <c r="F528" s="6" t="str">
        <f>IF(AND(TONGHOP!O528="KTHP",TONGHOP!P528="TL"),TONGHOP!Z528,"")</f>
        <v/>
      </c>
      <c r="G528" s="7" t="str">
        <f>IF(AND(TONGHOP!O528="ThiTN",TONGHOP!P528="LT"),TONGHOP!X528,"")</f>
        <v/>
      </c>
      <c r="H528" s="7" t="str">
        <f>IF(AND(TONGHOP!O528="ThiTN",TONGHOP!P528="LT"),TONGHOP!Y528,"")</f>
        <v/>
      </c>
      <c r="I528" s="7" t="str">
        <f>IF(AND(G528="",H528=""),"",IF(AND(TONGHOP!O528="ThiTN",TONGHOP!P528="LT"),TONGHOP!Z528,""))</f>
        <v/>
      </c>
      <c r="J528" s="7" t="str">
        <f>IF(AND(TONGHOP!O528="ThiTN",OR(TONGHOP!X528=TONGHOP!T528,TONGHOP!X528=TONGHOP!U528),TONGHOP!P528="TH"),TONGHOP!X528,"")</f>
        <v/>
      </c>
      <c r="K528" s="7" t="str">
        <f>IF(AND(TONGHOP!O528="ThiTN",OR(TONGHOP!Y528=TONGHOP!T528,TONGHOP!Y528=TONGHOP!U528),TONGHOP!P528="TH"),TONGHOP!Y528,"")</f>
        <v/>
      </c>
      <c r="L528" s="7" t="str">
        <f>IF(AND(J528="",K528=""),"",IF(AND(TONGHOP!O528="ThiTN",TONGHOP!P528="TH"),TONGHOP!Z528,""))</f>
        <v/>
      </c>
      <c r="M528" s="7" t="str">
        <f>IF(AND(TONGHOP!O528="ThiTN",AND(TONGHOP!X528&lt;&gt;TONGHOP!T528,TONGHOP!X528&lt;&gt;TONGHOP!U528),TONGHOP!P528="TH"),TONGHOP!X528,"")</f>
        <v/>
      </c>
      <c r="N528" s="7" t="str">
        <f>IF(AND(TONGHOP!O528="ThiTN",AND(TONGHOP!Y528&lt;&gt;TONGHOP!T528,TONGHOP!Y528&lt;&gt;TONGHOP!U528),TONGHOP!P528="TH"),TONGHOP!Y528,"")</f>
        <v/>
      </c>
      <c r="O528" s="7" t="str">
        <f>IF(AND(M528="",N528=""),"",IF(AND(TONGHOP!O528="ThiTN",TONGHOP!P528="TH"),TONGHOP!Z528,""))</f>
        <v/>
      </c>
    </row>
    <row r="529" spans="1:15">
      <c r="A529" s="5" t="str">
        <f>IF(AND(TONGHOP!O529="KTHP",TONGHOP!P529="LT"),TONGHOP!X529,"")</f>
        <v/>
      </c>
      <c r="B529" s="6" t="str">
        <f>IF(AND(TONGHOP!O529="KTHP",TONGHOP!P529="LT"),TONGHOP!Y529,"")</f>
        <v/>
      </c>
      <c r="C529" s="6" t="str">
        <f>IF(AND(TONGHOP!O529="KTHP",TONGHOP!P529="LT"),TONGHOP!Z529,"")</f>
        <v/>
      </c>
      <c r="D529" s="5" t="str">
        <f>IF(AND(TONGHOP!O529="KTHP",TONGHOP!P529="TL"),TONGHOP!X529,"")</f>
        <v/>
      </c>
      <c r="E529" s="6" t="str">
        <f>IF(AND(TONGHOP!O529="KTHP",TONGHOP!P529="TL"),TONGHOP!Y529,"")</f>
        <v/>
      </c>
      <c r="F529" s="6" t="str">
        <f>IF(AND(TONGHOP!O529="KTHP",TONGHOP!P529="TL"),TONGHOP!Z529,"")</f>
        <v/>
      </c>
      <c r="G529" s="7" t="str">
        <f>IF(AND(TONGHOP!O529="ThiTN",TONGHOP!P529="LT"),TONGHOP!X529,"")</f>
        <v/>
      </c>
      <c r="H529" s="7" t="str">
        <f>IF(AND(TONGHOP!O529="ThiTN",TONGHOP!P529="LT"),TONGHOP!Y529,"")</f>
        <v/>
      </c>
      <c r="I529" s="7" t="str">
        <f>IF(AND(G529="",H529=""),"",IF(AND(TONGHOP!O529="ThiTN",TONGHOP!P529="LT"),TONGHOP!Z529,""))</f>
        <v/>
      </c>
      <c r="J529" s="7" t="str">
        <f>IF(AND(TONGHOP!O529="ThiTN",OR(TONGHOP!X529=TONGHOP!T529,TONGHOP!X529=TONGHOP!U529),TONGHOP!P529="TH"),TONGHOP!X529,"")</f>
        <v/>
      </c>
      <c r="K529" s="7" t="str">
        <f>IF(AND(TONGHOP!O529="ThiTN",OR(TONGHOP!Y529=TONGHOP!T529,TONGHOP!Y529=TONGHOP!U529),TONGHOP!P529="TH"),TONGHOP!Y529,"")</f>
        <v/>
      </c>
      <c r="L529" s="7" t="str">
        <f>IF(AND(J529="",K529=""),"",IF(AND(TONGHOP!O529="ThiTN",TONGHOP!P529="TH"),TONGHOP!Z529,""))</f>
        <v/>
      </c>
      <c r="M529" s="7" t="str">
        <f>IF(AND(TONGHOP!O529="ThiTN",AND(TONGHOP!X529&lt;&gt;TONGHOP!T529,TONGHOP!X529&lt;&gt;TONGHOP!U529),TONGHOP!P529="TH"),TONGHOP!X529,"")</f>
        <v/>
      </c>
      <c r="N529" s="7" t="str">
        <f>IF(AND(TONGHOP!O529="ThiTN",AND(TONGHOP!Y529&lt;&gt;TONGHOP!T529,TONGHOP!Y529&lt;&gt;TONGHOP!U529),TONGHOP!P529="TH"),TONGHOP!Y529,"")</f>
        <v/>
      </c>
      <c r="O529" s="7" t="str">
        <f>IF(AND(M529="",N529=""),"",IF(AND(TONGHOP!O529="ThiTN",TONGHOP!P529="TH"),TONGHOP!Z529,""))</f>
        <v/>
      </c>
    </row>
    <row r="530" spans="1:15">
      <c r="A530" s="5" t="str">
        <f>IF(AND(TONGHOP!O530="KTHP",TONGHOP!P530="LT"),TONGHOP!X530,"")</f>
        <v/>
      </c>
      <c r="B530" s="6" t="str">
        <f>IF(AND(TONGHOP!O530="KTHP",TONGHOP!P530="LT"),TONGHOP!Y530,"")</f>
        <v/>
      </c>
      <c r="C530" s="6" t="str">
        <f>IF(AND(TONGHOP!O530="KTHP",TONGHOP!P530="LT"),TONGHOP!Z530,"")</f>
        <v/>
      </c>
      <c r="D530" s="5" t="str">
        <f>IF(AND(TONGHOP!O530="KTHP",TONGHOP!P530="TL"),TONGHOP!X530,"")</f>
        <v/>
      </c>
      <c r="E530" s="6" t="str">
        <f>IF(AND(TONGHOP!O530="KTHP",TONGHOP!P530="TL"),TONGHOP!Y530,"")</f>
        <v/>
      </c>
      <c r="F530" s="6" t="str">
        <f>IF(AND(TONGHOP!O530="KTHP",TONGHOP!P530="TL"),TONGHOP!Z530,"")</f>
        <v/>
      </c>
      <c r="G530" s="7" t="str">
        <f>IF(AND(TONGHOP!O530="ThiTN",TONGHOP!P530="LT"),TONGHOP!X530,"")</f>
        <v/>
      </c>
      <c r="H530" s="7" t="str">
        <f>IF(AND(TONGHOP!O530="ThiTN",TONGHOP!P530="LT"),TONGHOP!Y530,"")</f>
        <v/>
      </c>
      <c r="I530" s="7" t="str">
        <f>IF(AND(G530="",H530=""),"",IF(AND(TONGHOP!O530="ThiTN",TONGHOP!P530="LT"),TONGHOP!Z530,""))</f>
        <v/>
      </c>
      <c r="J530" s="7" t="str">
        <f>IF(AND(TONGHOP!O530="ThiTN",OR(TONGHOP!X530=TONGHOP!T530,TONGHOP!X530=TONGHOP!U530),TONGHOP!P530="TH"),TONGHOP!X530,"")</f>
        <v/>
      </c>
      <c r="K530" s="7" t="str">
        <f>IF(AND(TONGHOP!O530="ThiTN",OR(TONGHOP!Y530=TONGHOP!T530,TONGHOP!Y530=TONGHOP!U530),TONGHOP!P530="TH"),TONGHOP!Y530,"")</f>
        <v/>
      </c>
      <c r="L530" s="7" t="str">
        <f>IF(AND(J530="",K530=""),"",IF(AND(TONGHOP!O530="ThiTN",TONGHOP!P530="TH"),TONGHOP!Z530,""))</f>
        <v/>
      </c>
      <c r="M530" s="7" t="str">
        <f>IF(AND(TONGHOP!O530="ThiTN",AND(TONGHOP!X530&lt;&gt;TONGHOP!T530,TONGHOP!X530&lt;&gt;TONGHOP!U530),TONGHOP!P530="TH"),TONGHOP!X530,"")</f>
        <v/>
      </c>
      <c r="N530" s="7" t="str">
        <f>IF(AND(TONGHOP!O530="ThiTN",AND(TONGHOP!Y530&lt;&gt;TONGHOP!T530,TONGHOP!Y530&lt;&gt;TONGHOP!U530),TONGHOP!P530="TH"),TONGHOP!Y530,"")</f>
        <v/>
      </c>
      <c r="O530" s="7" t="str">
        <f>IF(AND(M530="",N530=""),"",IF(AND(TONGHOP!O530="ThiTN",TONGHOP!P530="TH"),TONGHOP!Z530,""))</f>
        <v/>
      </c>
    </row>
    <row r="531" spans="1:15">
      <c r="A531" s="5" t="str">
        <f>IF(AND(TONGHOP!O531="KTHP",TONGHOP!P531="LT"),TONGHOP!X531,"")</f>
        <v/>
      </c>
      <c r="B531" s="6" t="str">
        <f>IF(AND(TONGHOP!O531="KTHP",TONGHOP!P531="LT"),TONGHOP!Y531,"")</f>
        <v/>
      </c>
      <c r="C531" s="6" t="str">
        <f>IF(AND(TONGHOP!O531="KTHP",TONGHOP!P531="LT"),TONGHOP!Z531,"")</f>
        <v/>
      </c>
      <c r="D531" s="5" t="str">
        <f>IF(AND(TONGHOP!O531="KTHP",TONGHOP!P531="TL"),TONGHOP!X531,"")</f>
        <v/>
      </c>
      <c r="E531" s="6" t="str">
        <f>IF(AND(TONGHOP!O531="KTHP",TONGHOP!P531="TL"),TONGHOP!Y531,"")</f>
        <v/>
      </c>
      <c r="F531" s="6" t="str">
        <f>IF(AND(TONGHOP!O531="KTHP",TONGHOP!P531="TL"),TONGHOP!Z531,"")</f>
        <v/>
      </c>
      <c r="G531" s="7" t="str">
        <f>IF(AND(TONGHOP!O531="ThiTN",TONGHOP!P531="LT"),TONGHOP!X531,"")</f>
        <v/>
      </c>
      <c r="H531" s="7" t="str">
        <f>IF(AND(TONGHOP!O531="ThiTN",TONGHOP!P531="LT"),TONGHOP!Y531,"")</f>
        <v/>
      </c>
      <c r="I531" s="7" t="str">
        <f>IF(AND(G531="",H531=""),"",IF(AND(TONGHOP!O531="ThiTN",TONGHOP!P531="LT"),TONGHOP!Z531,""))</f>
        <v/>
      </c>
      <c r="J531" s="7" t="str">
        <f>IF(AND(TONGHOP!O531="ThiTN",OR(TONGHOP!X531=TONGHOP!T531,TONGHOP!X531=TONGHOP!U531),TONGHOP!P531="TH"),TONGHOP!X531,"")</f>
        <v/>
      </c>
      <c r="K531" s="7" t="str">
        <f>IF(AND(TONGHOP!O531="ThiTN",OR(TONGHOP!Y531=TONGHOP!T531,TONGHOP!Y531=TONGHOP!U531),TONGHOP!P531="TH"),TONGHOP!Y531,"")</f>
        <v/>
      </c>
      <c r="L531" s="7" t="str">
        <f>IF(AND(J531="",K531=""),"",IF(AND(TONGHOP!O531="ThiTN",TONGHOP!P531="TH"),TONGHOP!Z531,""))</f>
        <v/>
      </c>
      <c r="M531" s="7" t="str">
        <f>IF(AND(TONGHOP!O531="ThiTN",AND(TONGHOP!X531&lt;&gt;TONGHOP!T531,TONGHOP!X531&lt;&gt;TONGHOP!U531),TONGHOP!P531="TH"),TONGHOP!X531,"")</f>
        <v/>
      </c>
      <c r="N531" s="7" t="str">
        <f>IF(AND(TONGHOP!O531="ThiTN",AND(TONGHOP!Y531&lt;&gt;TONGHOP!T531,TONGHOP!Y531&lt;&gt;TONGHOP!U531),TONGHOP!P531="TH"),TONGHOP!Y531,"")</f>
        <v/>
      </c>
      <c r="O531" s="7" t="str">
        <f>IF(AND(M531="",N531=""),"",IF(AND(TONGHOP!O531="ThiTN",TONGHOP!P531="TH"),TONGHOP!Z531,""))</f>
        <v/>
      </c>
    </row>
    <row r="532" spans="1:15">
      <c r="A532" s="5" t="str">
        <f>IF(AND(TONGHOP!O532="KTHP",TONGHOP!P532="LT"),TONGHOP!X532,"")</f>
        <v/>
      </c>
      <c r="B532" s="6" t="str">
        <f>IF(AND(TONGHOP!O532="KTHP",TONGHOP!P532="LT"),TONGHOP!Y532,"")</f>
        <v/>
      </c>
      <c r="C532" s="6" t="str">
        <f>IF(AND(TONGHOP!O532="KTHP",TONGHOP!P532="LT"),TONGHOP!Z532,"")</f>
        <v/>
      </c>
      <c r="D532" s="5" t="str">
        <f>IF(AND(TONGHOP!O532="KTHP",TONGHOP!P532="TL"),TONGHOP!X532,"")</f>
        <v/>
      </c>
      <c r="E532" s="6" t="str">
        <f>IF(AND(TONGHOP!O532="KTHP",TONGHOP!P532="TL"),TONGHOP!Y532,"")</f>
        <v/>
      </c>
      <c r="F532" s="6" t="str">
        <f>IF(AND(TONGHOP!O532="KTHP",TONGHOP!P532="TL"),TONGHOP!Z532,"")</f>
        <v/>
      </c>
      <c r="G532" s="7" t="str">
        <f>IF(AND(TONGHOP!O532="ThiTN",TONGHOP!P532="LT"),TONGHOP!X532,"")</f>
        <v/>
      </c>
      <c r="H532" s="7" t="str">
        <f>IF(AND(TONGHOP!O532="ThiTN",TONGHOP!P532="LT"),TONGHOP!Y532,"")</f>
        <v/>
      </c>
      <c r="I532" s="7" t="str">
        <f>IF(AND(G532="",H532=""),"",IF(AND(TONGHOP!O532="ThiTN",TONGHOP!P532="LT"),TONGHOP!Z532,""))</f>
        <v/>
      </c>
      <c r="J532" s="7" t="str">
        <f>IF(AND(TONGHOP!O532="ThiTN",OR(TONGHOP!X532=TONGHOP!T532,TONGHOP!X532=TONGHOP!U532),TONGHOP!P532="TH"),TONGHOP!X532,"")</f>
        <v/>
      </c>
      <c r="K532" s="7" t="str">
        <f>IF(AND(TONGHOP!O532="ThiTN",OR(TONGHOP!Y532=TONGHOP!T532,TONGHOP!Y532=TONGHOP!U532),TONGHOP!P532="TH"),TONGHOP!Y532,"")</f>
        <v/>
      </c>
      <c r="L532" s="7" t="str">
        <f>IF(AND(J532="",K532=""),"",IF(AND(TONGHOP!O532="ThiTN",TONGHOP!P532="TH"),TONGHOP!Z532,""))</f>
        <v/>
      </c>
      <c r="M532" s="7" t="str">
        <f>IF(AND(TONGHOP!O532="ThiTN",AND(TONGHOP!X532&lt;&gt;TONGHOP!T532,TONGHOP!X532&lt;&gt;TONGHOP!U532),TONGHOP!P532="TH"),TONGHOP!X532,"")</f>
        <v/>
      </c>
      <c r="N532" s="7" t="str">
        <f>IF(AND(TONGHOP!O532="ThiTN",AND(TONGHOP!Y532&lt;&gt;TONGHOP!T532,TONGHOP!Y532&lt;&gt;TONGHOP!U532),TONGHOP!P532="TH"),TONGHOP!Y532,"")</f>
        <v/>
      </c>
      <c r="O532" s="7" t="str">
        <f>IF(AND(M532="",N532=""),"",IF(AND(TONGHOP!O532="ThiTN",TONGHOP!P532="TH"),TONGHOP!Z532,""))</f>
        <v/>
      </c>
    </row>
    <row r="533" spans="1:15">
      <c r="A533" s="5" t="str">
        <f>IF(AND(TONGHOP!O533="KTHP",TONGHOP!P533="LT"),TONGHOP!X533,"")</f>
        <v/>
      </c>
      <c r="B533" s="6" t="str">
        <f>IF(AND(TONGHOP!O533="KTHP",TONGHOP!P533="LT"),TONGHOP!Y533,"")</f>
        <v/>
      </c>
      <c r="C533" s="6" t="str">
        <f>IF(AND(TONGHOP!O533="KTHP",TONGHOP!P533="LT"),TONGHOP!Z533,"")</f>
        <v/>
      </c>
      <c r="D533" s="5" t="str">
        <f>IF(AND(TONGHOP!O533="KTHP",TONGHOP!P533="TL"),TONGHOP!X533,"")</f>
        <v/>
      </c>
      <c r="E533" s="6" t="str">
        <f>IF(AND(TONGHOP!O533="KTHP",TONGHOP!P533="TL"),TONGHOP!Y533,"")</f>
        <v/>
      </c>
      <c r="F533" s="6" t="str">
        <f>IF(AND(TONGHOP!O533="KTHP",TONGHOP!P533="TL"),TONGHOP!Z533,"")</f>
        <v/>
      </c>
      <c r="G533" s="7" t="str">
        <f>IF(AND(TONGHOP!O533="ThiTN",TONGHOP!P533="LT"),TONGHOP!X533,"")</f>
        <v/>
      </c>
      <c r="H533" s="7" t="str">
        <f>IF(AND(TONGHOP!O533="ThiTN",TONGHOP!P533="LT"),TONGHOP!Y533,"")</f>
        <v/>
      </c>
      <c r="I533" s="7" t="str">
        <f>IF(AND(G533="",H533=""),"",IF(AND(TONGHOP!O533="ThiTN",TONGHOP!P533="LT"),TONGHOP!Z533,""))</f>
        <v/>
      </c>
      <c r="J533" s="7" t="str">
        <f>IF(AND(TONGHOP!O533="ThiTN",OR(TONGHOP!X533=TONGHOP!T533,TONGHOP!X533=TONGHOP!U533),TONGHOP!P533="TH"),TONGHOP!X533,"")</f>
        <v/>
      </c>
      <c r="K533" s="7" t="str">
        <f>IF(AND(TONGHOP!O533="ThiTN",OR(TONGHOP!Y533=TONGHOP!T533,TONGHOP!Y533=TONGHOP!U533),TONGHOP!P533="TH"),TONGHOP!Y533,"")</f>
        <v/>
      </c>
      <c r="L533" s="7" t="str">
        <f>IF(AND(J533="",K533=""),"",IF(AND(TONGHOP!O533="ThiTN",TONGHOP!P533="TH"),TONGHOP!Z533,""))</f>
        <v/>
      </c>
      <c r="M533" s="7" t="str">
        <f>IF(AND(TONGHOP!O533="ThiTN",AND(TONGHOP!X533&lt;&gt;TONGHOP!T533,TONGHOP!X533&lt;&gt;TONGHOP!U533),TONGHOP!P533="TH"),TONGHOP!X533,"")</f>
        <v/>
      </c>
      <c r="N533" s="7" t="str">
        <f>IF(AND(TONGHOP!O533="ThiTN",AND(TONGHOP!Y533&lt;&gt;TONGHOP!T533,TONGHOP!Y533&lt;&gt;TONGHOP!U533),TONGHOP!P533="TH"),TONGHOP!Y533,"")</f>
        <v/>
      </c>
      <c r="O533" s="7" t="str">
        <f>IF(AND(M533="",N533=""),"",IF(AND(TONGHOP!O533="ThiTN",TONGHOP!P533="TH"),TONGHOP!Z533,""))</f>
        <v/>
      </c>
    </row>
    <row r="534" spans="1:15">
      <c r="A534" s="5" t="str">
        <f>IF(AND(TONGHOP!O534="KTHP",TONGHOP!P534="LT"),TONGHOP!X534,"")</f>
        <v/>
      </c>
      <c r="B534" s="6" t="str">
        <f>IF(AND(TONGHOP!O534="KTHP",TONGHOP!P534="LT"),TONGHOP!Y534,"")</f>
        <v/>
      </c>
      <c r="C534" s="6" t="str">
        <f>IF(AND(TONGHOP!O534="KTHP",TONGHOP!P534="LT"),TONGHOP!Z534,"")</f>
        <v/>
      </c>
      <c r="D534" s="5" t="str">
        <f>IF(AND(TONGHOP!O534="KTHP",TONGHOP!P534="TL"),TONGHOP!X534,"")</f>
        <v/>
      </c>
      <c r="E534" s="6" t="str">
        <f>IF(AND(TONGHOP!O534="KTHP",TONGHOP!P534="TL"),TONGHOP!Y534,"")</f>
        <v/>
      </c>
      <c r="F534" s="6" t="str">
        <f>IF(AND(TONGHOP!O534="KTHP",TONGHOP!P534="TL"),TONGHOP!Z534,"")</f>
        <v/>
      </c>
      <c r="G534" s="7" t="str">
        <f>IF(AND(TONGHOP!O534="ThiTN",TONGHOP!P534="LT"),TONGHOP!X534,"")</f>
        <v/>
      </c>
      <c r="H534" s="7" t="str">
        <f>IF(AND(TONGHOP!O534="ThiTN",TONGHOP!P534="LT"),TONGHOP!Y534,"")</f>
        <v/>
      </c>
      <c r="I534" s="7" t="str">
        <f>IF(AND(G534="",H534=""),"",IF(AND(TONGHOP!O534="ThiTN",TONGHOP!P534="LT"),TONGHOP!Z534,""))</f>
        <v/>
      </c>
      <c r="J534" s="7" t="str">
        <f>IF(AND(TONGHOP!O534="ThiTN",OR(TONGHOP!X534=TONGHOP!T534,TONGHOP!X534=TONGHOP!U534),TONGHOP!P534="TH"),TONGHOP!X534,"")</f>
        <v/>
      </c>
      <c r="K534" s="7" t="str">
        <f>IF(AND(TONGHOP!O534="ThiTN",OR(TONGHOP!Y534=TONGHOP!T534,TONGHOP!Y534=TONGHOP!U534),TONGHOP!P534="TH"),TONGHOP!Y534,"")</f>
        <v/>
      </c>
      <c r="L534" s="7" t="str">
        <f>IF(AND(J534="",K534=""),"",IF(AND(TONGHOP!O534="ThiTN",TONGHOP!P534="TH"),TONGHOP!Z534,""))</f>
        <v/>
      </c>
      <c r="M534" s="7" t="str">
        <f>IF(AND(TONGHOP!O534="ThiTN",AND(TONGHOP!X534&lt;&gt;TONGHOP!T534,TONGHOP!X534&lt;&gt;TONGHOP!U534),TONGHOP!P534="TH"),TONGHOP!X534,"")</f>
        <v/>
      </c>
      <c r="N534" s="7" t="str">
        <f>IF(AND(TONGHOP!O534="ThiTN",AND(TONGHOP!Y534&lt;&gt;TONGHOP!T534,TONGHOP!Y534&lt;&gt;TONGHOP!U534),TONGHOP!P534="TH"),TONGHOP!Y534,"")</f>
        <v/>
      </c>
      <c r="O534" s="7" t="str">
        <f>IF(AND(M534="",N534=""),"",IF(AND(TONGHOP!O534="ThiTN",TONGHOP!P534="TH"),TONGHOP!Z534,""))</f>
        <v/>
      </c>
    </row>
    <row r="535" spans="1:15">
      <c r="A535" s="5" t="str">
        <f>IF(AND(TONGHOP!O535="KTHP",TONGHOP!P535="LT"),TONGHOP!X535,"")</f>
        <v/>
      </c>
      <c r="B535" s="6" t="str">
        <f>IF(AND(TONGHOP!O535="KTHP",TONGHOP!P535="LT"),TONGHOP!Y535,"")</f>
        <v/>
      </c>
      <c r="C535" s="6" t="str">
        <f>IF(AND(TONGHOP!O535="KTHP",TONGHOP!P535="LT"),TONGHOP!Z535,"")</f>
        <v/>
      </c>
      <c r="D535" s="5" t="str">
        <f>IF(AND(TONGHOP!O535="KTHP",TONGHOP!P535="TL"),TONGHOP!X535,"")</f>
        <v/>
      </c>
      <c r="E535" s="6" t="str">
        <f>IF(AND(TONGHOP!O535="KTHP",TONGHOP!P535="TL"),TONGHOP!Y535,"")</f>
        <v/>
      </c>
      <c r="F535" s="6" t="str">
        <f>IF(AND(TONGHOP!O535="KTHP",TONGHOP!P535="TL"),TONGHOP!Z535,"")</f>
        <v/>
      </c>
      <c r="G535" s="7" t="str">
        <f>IF(AND(TONGHOP!O535="ThiTN",TONGHOP!P535="LT"),TONGHOP!X535,"")</f>
        <v/>
      </c>
      <c r="H535" s="7" t="str">
        <f>IF(AND(TONGHOP!O535="ThiTN",TONGHOP!P535="LT"),TONGHOP!Y535,"")</f>
        <v/>
      </c>
      <c r="I535" s="7" t="str">
        <f>IF(AND(G535="",H535=""),"",IF(AND(TONGHOP!O535="ThiTN",TONGHOP!P535="LT"),TONGHOP!Z535,""))</f>
        <v/>
      </c>
      <c r="J535" s="7" t="str">
        <f>IF(AND(TONGHOP!O535="ThiTN",OR(TONGHOP!X535=TONGHOP!T535,TONGHOP!X535=TONGHOP!U535),TONGHOP!P535="TH"),TONGHOP!X535,"")</f>
        <v/>
      </c>
      <c r="K535" s="7" t="str">
        <f>IF(AND(TONGHOP!O535="ThiTN",OR(TONGHOP!Y535=TONGHOP!T535,TONGHOP!Y535=TONGHOP!U535),TONGHOP!P535="TH"),TONGHOP!Y535,"")</f>
        <v/>
      </c>
      <c r="L535" s="7" t="str">
        <f>IF(AND(J535="",K535=""),"",IF(AND(TONGHOP!O535="ThiTN",TONGHOP!P535="TH"),TONGHOP!Z535,""))</f>
        <v/>
      </c>
      <c r="M535" s="7" t="str">
        <f>IF(AND(TONGHOP!O535="ThiTN",AND(TONGHOP!X535&lt;&gt;TONGHOP!T535,TONGHOP!X535&lt;&gt;TONGHOP!U535),TONGHOP!P535="TH"),TONGHOP!X535,"")</f>
        <v/>
      </c>
      <c r="N535" s="7" t="str">
        <f>IF(AND(TONGHOP!O535="ThiTN",AND(TONGHOP!Y535&lt;&gt;TONGHOP!T535,TONGHOP!Y535&lt;&gt;TONGHOP!U535),TONGHOP!P535="TH"),TONGHOP!Y535,"")</f>
        <v/>
      </c>
      <c r="O535" s="7" t="str">
        <f>IF(AND(M535="",N535=""),"",IF(AND(TONGHOP!O535="ThiTN",TONGHOP!P535="TH"),TONGHOP!Z535,""))</f>
        <v/>
      </c>
    </row>
    <row r="536" spans="1:15">
      <c r="A536" s="5" t="str">
        <f>IF(AND(TONGHOP!O536="KTHP",TONGHOP!P536="LT"),TONGHOP!X536,"")</f>
        <v/>
      </c>
      <c r="B536" s="6" t="str">
        <f>IF(AND(TONGHOP!O536="KTHP",TONGHOP!P536="LT"),TONGHOP!Y536,"")</f>
        <v/>
      </c>
      <c r="C536" s="6" t="str">
        <f>IF(AND(TONGHOP!O536="KTHP",TONGHOP!P536="LT"),TONGHOP!Z536,"")</f>
        <v/>
      </c>
      <c r="D536" s="5" t="str">
        <f>IF(AND(TONGHOP!O536="KTHP",TONGHOP!P536="TL"),TONGHOP!X536,"")</f>
        <v/>
      </c>
      <c r="E536" s="6" t="str">
        <f>IF(AND(TONGHOP!O536="KTHP",TONGHOP!P536="TL"),TONGHOP!Y536,"")</f>
        <v/>
      </c>
      <c r="F536" s="6" t="str">
        <f>IF(AND(TONGHOP!O536="KTHP",TONGHOP!P536="TL"),TONGHOP!Z536,"")</f>
        <v/>
      </c>
      <c r="G536" s="7" t="str">
        <f>IF(AND(TONGHOP!O536="ThiTN",TONGHOP!P536="LT"),TONGHOP!X536,"")</f>
        <v/>
      </c>
      <c r="H536" s="7" t="str">
        <f>IF(AND(TONGHOP!O536="ThiTN",TONGHOP!P536="LT"),TONGHOP!Y536,"")</f>
        <v/>
      </c>
      <c r="I536" s="7" t="str">
        <f>IF(AND(G536="",H536=""),"",IF(AND(TONGHOP!O536="ThiTN",TONGHOP!P536="LT"),TONGHOP!Z536,""))</f>
        <v/>
      </c>
      <c r="J536" s="7" t="str">
        <f>IF(AND(TONGHOP!O536="ThiTN",OR(TONGHOP!X536=TONGHOP!T536,TONGHOP!X536=TONGHOP!U536),TONGHOP!P536="TH"),TONGHOP!X536,"")</f>
        <v/>
      </c>
      <c r="K536" s="7" t="str">
        <f>IF(AND(TONGHOP!O536="ThiTN",OR(TONGHOP!Y536=TONGHOP!T536,TONGHOP!Y536=TONGHOP!U536),TONGHOP!P536="TH"),TONGHOP!Y536,"")</f>
        <v/>
      </c>
      <c r="L536" s="7" t="str">
        <f>IF(AND(J536="",K536=""),"",IF(AND(TONGHOP!O536="ThiTN",TONGHOP!P536="TH"),TONGHOP!Z536,""))</f>
        <v/>
      </c>
      <c r="M536" s="7" t="str">
        <f>IF(AND(TONGHOP!O536="ThiTN",AND(TONGHOP!X536&lt;&gt;TONGHOP!T536,TONGHOP!X536&lt;&gt;TONGHOP!U536),TONGHOP!P536="TH"),TONGHOP!X536,"")</f>
        <v/>
      </c>
      <c r="N536" s="7" t="str">
        <f>IF(AND(TONGHOP!O536="ThiTN",AND(TONGHOP!Y536&lt;&gt;TONGHOP!T536,TONGHOP!Y536&lt;&gt;TONGHOP!U536),TONGHOP!P536="TH"),TONGHOP!Y536,"")</f>
        <v/>
      </c>
      <c r="O536" s="7" t="str">
        <f>IF(AND(M536="",N536=""),"",IF(AND(TONGHOP!O536="ThiTN",TONGHOP!P536="TH"),TONGHOP!Z536,""))</f>
        <v/>
      </c>
    </row>
    <row r="537" spans="1:15">
      <c r="A537" s="5" t="str">
        <f>IF(AND(TONGHOP!O537="KTHP",TONGHOP!P537="LT"),TONGHOP!X537,"")</f>
        <v/>
      </c>
      <c r="B537" s="6" t="str">
        <f>IF(AND(TONGHOP!O537="KTHP",TONGHOP!P537="LT"),TONGHOP!Y537,"")</f>
        <v/>
      </c>
      <c r="C537" s="6" t="str">
        <f>IF(AND(TONGHOP!O537="KTHP",TONGHOP!P537="LT"),TONGHOP!Z537,"")</f>
        <v/>
      </c>
      <c r="D537" s="5" t="str">
        <f>IF(AND(TONGHOP!O537="KTHP",TONGHOP!P537="TL"),TONGHOP!X537,"")</f>
        <v/>
      </c>
      <c r="E537" s="6" t="str">
        <f>IF(AND(TONGHOP!O537="KTHP",TONGHOP!P537="TL"),TONGHOP!Y537,"")</f>
        <v/>
      </c>
      <c r="F537" s="6" t="str">
        <f>IF(AND(TONGHOP!O537="KTHP",TONGHOP!P537="TL"),TONGHOP!Z537,"")</f>
        <v/>
      </c>
      <c r="G537" s="7" t="str">
        <f>IF(AND(TONGHOP!O537="ThiTN",TONGHOP!P537="LT"),TONGHOP!X537,"")</f>
        <v/>
      </c>
      <c r="H537" s="7" t="str">
        <f>IF(AND(TONGHOP!O537="ThiTN",TONGHOP!P537="LT"),TONGHOP!Y537,"")</f>
        <v/>
      </c>
      <c r="I537" s="7" t="str">
        <f>IF(AND(G537="",H537=""),"",IF(AND(TONGHOP!O537="ThiTN",TONGHOP!P537="LT"),TONGHOP!Z537,""))</f>
        <v/>
      </c>
      <c r="J537" s="7" t="str">
        <f>IF(AND(TONGHOP!O537="ThiTN",OR(TONGHOP!X537=TONGHOP!T537,TONGHOP!X537=TONGHOP!U537),TONGHOP!P537="TH"),TONGHOP!X537,"")</f>
        <v/>
      </c>
      <c r="K537" s="7" t="str">
        <f>IF(AND(TONGHOP!O537="ThiTN",OR(TONGHOP!Y537=TONGHOP!T537,TONGHOP!Y537=TONGHOP!U537),TONGHOP!P537="TH"),TONGHOP!Y537,"")</f>
        <v/>
      </c>
      <c r="L537" s="7" t="str">
        <f>IF(AND(J537="",K537=""),"",IF(AND(TONGHOP!O537="ThiTN",TONGHOP!P537="TH"),TONGHOP!Z537,""))</f>
        <v/>
      </c>
      <c r="M537" s="7" t="str">
        <f>IF(AND(TONGHOP!O537="ThiTN",AND(TONGHOP!X537&lt;&gt;TONGHOP!T537,TONGHOP!X537&lt;&gt;TONGHOP!U537),TONGHOP!P537="TH"),TONGHOP!X537,"")</f>
        <v/>
      </c>
      <c r="N537" s="7" t="str">
        <f>IF(AND(TONGHOP!O537="ThiTN",AND(TONGHOP!Y537&lt;&gt;TONGHOP!T537,TONGHOP!Y537&lt;&gt;TONGHOP!U537),TONGHOP!P537="TH"),TONGHOP!Y537,"")</f>
        <v/>
      </c>
      <c r="O537" s="7" t="str">
        <f>IF(AND(M537="",N537=""),"",IF(AND(TONGHOP!O537="ThiTN",TONGHOP!P537="TH"),TONGHOP!Z537,""))</f>
        <v/>
      </c>
    </row>
    <row r="538" spans="1:15">
      <c r="A538" s="5" t="str">
        <f>IF(AND(TONGHOP!O538="KTHP",TONGHOP!P538="LT"),TONGHOP!X538,"")</f>
        <v/>
      </c>
      <c r="B538" s="6" t="str">
        <f>IF(AND(TONGHOP!O538="KTHP",TONGHOP!P538="LT"),TONGHOP!Y538,"")</f>
        <v/>
      </c>
      <c r="C538" s="6" t="str">
        <f>IF(AND(TONGHOP!O538="KTHP",TONGHOP!P538="LT"),TONGHOP!Z538,"")</f>
        <v/>
      </c>
      <c r="D538" s="5" t="str">
        <f>IF(AND(TONGHOP!O538="KTHP",TONGHOP!P538="TL"),TONGHOP!X538,"")</f>
        <v/>
      </c>
      <c r="E538" s="6" t="str">
        <f>IF(AND(TONGHOP!O538="KTHP",TONGHOP!P538="TL"),TONGHOP!Y538,"")</f>
        <v/>
      </c>
      <c r="F538" s="6" t="str">
        <f>IF(AND(TONGHOP!O538="KTHP",TONGHOP!P538="TL"),TONGHOP!Z538,"")</f>
        <v/>
      </c>
      <c r="G538" s="7" t="str">
        <f>IF(AND(TONGHOP!O538="ThiTN",TONGHOP!P538="LT"),TONGHOP!X538,"")</f>
        <v/>
      </c>
      <c r="H538" s="7" t="str">
        <f>IF(AND(TONGHOP!O538="ThiTN",TONGHOP!P538="LT"),TONGHOP!Y538,"")</f>
        <v/>
      </c>
      <c r="I538" s="7" t="str">
        <f>IF(AND(G538="",H538=""),"",IF(AND(TONGHOP!O538="ThiTN",TONGHOP!P538="LT"),TONGHOP!Z538,""))</f>
        <v/>
      </c>
      <c r="J538" s="7" t="str">
        <f>IF(AND(TONGHOP!O538="ThiTN",OR(TONGHOP!X538=TONGHOP!T538,TONGHOP!X538=TONGHOP!U538),TONGHOP!P538="TH"),TONGHOP!X538,"")</f>
        <v/>
      </c>
      <c r="K538" s="7" t="str">
        <f>IF(AND(TONGHOP!O538="ThiTN",OR(TONGHOP!Y538=TONGHOP!T538,TONGHOP!Y538=TONGHOP!U538),TONGHOP!P538="TH"),TONGHOP!Y538,"")</f>
        <v/>
      </c>
      <c r="L538" s="7" t="str">
        <f>IF(AND(J538="",K538=""),"",IF(AND(TONGHOP!O538="ThiTN",TONGHOP!P538="TH"),TONGHOP!Z538,""))</f>
        <v/>
      </c>
      <c r="M538" s="7" t="str">
        <f>IF(AND(TONGHOP!O538="ThiTN",AND(TONGHOP!X538&lt;&gt;TONGHOP!T538,TONGHOP!X538&lt;&gt;TONGHOP!U538),TONGHOP!P538="TH"),TONGHOP!X538,"")</f>
        <v/>
      </c>
      <c r="N538" s="7" t="str">
        <f>IF(AND(TONGHOP!O538="ThiTN",AND(TONGHOP!Y538&lt;&gt;TONGHOP!T538,TONGHOP!Y538&lt;&gt;TONGHOP!U538),TONGHOP!P538="TH"),TONGHOP!Y538,"")</f>
        <v/>
      </c>
      <c r="O538" s="7" t="str">
        <f>IF(AND(M538="",N538=""),"",IF(AND(TONGHOP!O538="ThiTN",TONGHOP!P538="TH"),TONGHOP!Z538,""))</f>
        <v/>
      </c>
    </row>
    <row r="539" spans="1:15">
      <c r="A539" s="5" t="str">
        <f>IF(AND(TONGHOP!O539="KTHP",TONGHOP!P539="LT"),TONGHOP!X539,"")</f>
        <v/>
      </c>
      <c r="B539" s="6" t="str">
        <f>IF(AND(TONGHOP!O539="KTHP",TONGHOP!P539="LT"),TONGHOP!Y539,"")</f>
        <v/>
      </c>
      <c r="C539" s="6" t="str">
        <f>IF(AND(TONGHOP!O539="KTHP",TONGHOP!P539="LT"),TONGHOP!Z539,"")</f>
        <v/>
      </c>
      <c r="D539" s="5" t="str">
        <f>IF(AND(TONGHOP!O539="KTHP",TONGHOP!P539="TL"),TONGHOP!X539,"")</f>
        <v/>
      </c>
      <c r="E539" s="6" t="str">
        <f>IF(AND(TONGHOP!O539="KTHP",TONGHOP!P539="TL"),TONGHOP!Y539,"")</f>
        <v/>
      </c>
      <c r="F539" s="6" t="str">
        <f>IF(AND(TONGHOP!O539="KTHP",TONGHOP!P539="TL"),TONGHOP!Z539,"")</f>
        <v/>
      </c>
      <c r="G539" s="7" t="str">
        <f>IF(AND(TONGHOP!O539="ThiTN",TONGHOP!P539="LT"),TONGHOP!X539,"")</f>
        <v/>
      </c>
      <c r="H539" s="7" t="str">
        <f>IF(AND(TONGHOP!O539="ThiTN",TONGHOP!P539="LT"),TONGHOP!Y539,"")</f>
        <v/>
      </c>
      <c r="I539" s="7" t="str">
        <f>IF(AND(G539="",H539=""),"",IF(AND(TONGHOP!O539="ThiTN",TONGHOP!P539="LT"),TONGHOP!Z539,""))</f>
        <v/>
      </c>
      <c r="J539" s="7" t="str">
        <f>IF(AND(TONGHOP!O539="ThiTN",OR(TONGHOP!X539=TONGHOP!T539,TONGHOP!X539=TONGHOP!U539),TONGHOP!P539="TH"),TONGHOP!X539,"")</f>
        <v/>
      </c>
      <c r="K539" s="7" t="str">
        <f>IF(AND(TONGHOP!O539="ThiTN",OR(TONGHOP!Y539=TONGHOP!T539,TONGHOP!Y539=TONGHOP!U539),TONGHOP!P539="TH"),TONGHOP!Y539,"")</f>
        <v/>
      </c>
      <c r="L539" s="7" t="str">
        <f>IF(AND(J539="",K539=""),"",IF(AND(TONGHOP!O539="ThiTN",TONGHOP!P539="TH"),TONGHOP!Z539,""))</f>
        <v/>
      </c>
      <c r="M539" s="7" t="str">
        <f>IF(AND(TONGHOP!O539="ThiTN",AND(TONGHOP!X539&lt;&gt;TONGHOP!T539,TONGHOP!X539&lt;&gt;TONGHOP!U539),TONGHOP!P539="TH"),TONGHOP!X539,"")</f>
        <v/>
      </c>
      <c r="N539" s="7" t="str">
        <f>IF(AND(TONGHOP!O539="ThiTN",AND(TONGHOP!Y539&lt;&gt;TONGHOP!T539,TONGHOP!Y539&lt;&gt;TONGHOP!U539),TONGHOP!P539="TH"),TONGHOP!Y539,"")</f>
        <v/>
      </c>
      <c r="O539" s="7" t="str">
        <f>IF(AND(M539="",N539=""),"",IF(AND(TONGHOP!O539="ThiTN",TONGHOP!P539="TH"),TONGHOP!Z539,""))</f>
        <v/>
      </c>
    </row>
    <row r="540" spans="1:15">
      <c r="A540" s="5" t="str">
        <f>IF(AND(TONGHOP!O540="KTHP",TONGHOP!P540="LT"),TONGHOP!X540,"")</f>
        <v/>
      </c>
      <c r="B540" s="6" t="str">
        <f>IF(AND(TONGHOP!O540="KTHP",TONGHOP!P540="LT"),TONGHOP!Y540,"")</f>
        <v/>
      </c>
      <c r="C540" s="6" t="str">
        <f>IF(AND(TONGHOP!O540="KTHP",TONGHOP!P540="LT"),TONGHOP!Z540,"")</f>
        <v/>
      </c>
      <c r="D540" s="5" t="str">
        <f>IF(AND(TONGHOP!O540="KTHP",TONGHOP!P540="TL"),TONGHOP!X540,"")</f>
        <v/>
      </c>
      <c r="E540" s="6" t="str">
        <f>IF(AND(TONGHOP!O540="KTHP",TONGHOP!P540="TL"),TONGHOP!Y540,"")</f>
        <v/>
      </c>
      <c r="F540" s="6" t="str">
        <f>IF(AND(TONGHOP!O540="KTHP",TONGHOP!P540="TL"),TONGHOP!Z540,"")</f>
        <v/>
      </c>
      <c r="G540" s="7" t="str">
        <f>IF(AND(TONGHOP!O540="ThiTN",TONGHOP!P540="LT"),TONGHOP!X540,"")</f>
        <v/>
      </c>
      <c r="H540" s="7" t="str">
        <f>IF(AND(TONGHOP!O540="ThiTN",TONGHOP!P540="LT"),TONGHOP!Y540,"")</f>
        <v/>
      </c>
      <c r="I540" s="7" t="str">
        <f>IF(AND(G540="",H540=""),"",IF(AND(TONGHOP!O540="ThiTN",TONGHOP!P540="LT"),TONGHOP!Z540,""))</f>
        <v/>
      </c>
      <c r="J540" s="7" t="str">
        <f>IF(AND(TONGHOP!O540="ThiTN",OR(TONGHOP!X540=TONGHOP!T540,TONGHOP!X540=TONGHOP!U540),TONGHOP!P540="TH"),TONGHOP!X540,"")</f>
        <v/>
      </c>
      <c r="K540" s="7" t="str">
        <f>IF(AND(TONGHOP!O540="ThiTN",OR(TONGHOP!Y540=TONGHOP!T540,TONGHOP!Y540=TONGHOP!U540),TONGHOP!P540="TH"),TONGHOP!Y540,"")</f>
        <v/>
      </c>
      <c r="L540" s="7" t="str">
        <f>IF(AND(J540="",K540=""),"",IF(AND(TONGHOP!O540="ThiTN",TONGHOP!P540="TH"),TONGHOP!Z540,""))</f>
        <v/>
      </c>
      <c r="M540" s="7" t="str">
        <f>IF(AND(TONGHOP!O540="ThiTN",AND(TONGHOP!X540&lt;&gt;TONGHOP!T540,TONGHOP!X540&lt;&gt;TONGHOP!U540),TONGHOP!P540="TH"),TONGHOP!X540,"")</f>
        <v/>
      </c>
      <c r="N540" s="7" t="str">
        <f>IF(AND(TONGHOP!O540="ThiTN",AND(TONGHOP!Y540&lt;&gt;TONGHOP!T540,TONGHOP!Y540&lt;&gt;TONGHOP!U540),TONGHOP!P540="TH"),TONGHOP!Y540,"")</f>
        <v/>
      </c>
      <c r="O540" s="7" t="str">
        <f>IF(AND(M540="",N540=""),"",IF(AND(TONGHOP!O540="ThiTN",TONGHOP!P540="TH"),TONGHOP!Z540,""))</f>
        <v/>
      </c>
    </row>
    <row r="541" spans="1:15">
      <c r="A541" s="5" t="str">
        <f>IF(AND(TONGHOP!O541="KTHP",TONGHOP!P541="LT"),TONGHOP!X541,"")</f>
        <v/>
      </c>
      <c r="B541" s="6" t="str">
        <f>IF(AND(TONGHOP!O541="KTHP",TONGHOP!P541="LT"),TONGHOP!Y541,"")</f>
        <v/>
      </c>
      <c r="C541" s="6" t="str">
        <f>IF(AND(TONGHOP!O541="KTHP",TONGHOP!P541="LT"),TONGHOP!Z541,"")</f>
        <v/>
      </c>
      <c r="D541" s="5" t="str">
        <f>IF(AND(TONGHOP!O541="KTHP",TONGHOP!P541="TL"),TONGHOP!X541,"")</f>
        <v/>
      </c>
      <c r="E541" s="6" t="str">
        <f>IF(AND(TONGHOP!O541="KTHP",TONGHOP!P541="TL"),TONGHOP!Y541,"")</f>
        <v/>
      </c>
      <c r="F541" s="6" t="str">
        <f>IF(AND(TONGHOP!O541="KTHP",TONGHOP!P541="TL"),TONGHOP!Z541,"")</f>
        <v/>
      </c>
      <c r="G541" s="7" t="str">
        <f>IF(AND(TONGHOP!O541="ThiTN",TONGHOP!P541="LT"),TONGHOP!X541,"")</f>
        <v/>
      </c>
      <c r="H541" s="7" t="str">
        <f>IF(AND(TONGHOP!O541="ThiTN",TONGHOP!P541="LT"),TONGHOP!Y541,"")</f>
        <v/>
      </c>
      <c r="I541" s="7" t="str">
        <f>IF(AND(G541="",H541=""),"",IF(AND(TONGHOP!O541="ThiTN",TONGHOP!P541="LT"),TONGHOP!Z541,""))</f>
        <v/>
      </c>
      <c r="J541" s="7" t="str">
        <f>IF(AND(TONGHOP!O541="ThiTN",OR(TONGHOP!X541=TONGHOP!T541,TONGHOP!X541=TONGHOP!U541),TONGHOP!P541="TH"),TONGHOP!X541,"")</f>
        <v/>
      </c>
      <c r="K541" s="7" t="str">
        <f>IF(AND(TONGHOP!O541="ThiTN",OR(TONGHOP!Y541=TONGHOP!T541,TONGHOP!Y541=TONGHOP!U541),TONGHOP!P541="TH"),TONGHOP!Y541,"")</f>
        <v/>
      </c>
      <c r="L541" s="7" t="str">
        <f>IF(AND(J541="",K541=""),"",IF(AND(TONGHOP!O541="ThiTN",TONGHOP!P541="TH"),TONGHOP!Z541,""))</f>
        <v/>
      </c>
      <c r="M541" s="7" t="str">
        <f>IF(AND(TONGHOP!O541="ThiTN",AND(TONGHOP!X541&lt;&gt;TONGHOP!T541,TONGHOP!X541&lt;&gt;TONGHOP!U541),TONGHOP!P541="TH"),TONGHOP!X541,"")</f>
        <v/>
      </c>
      <c r="N541" s="7" t="str">
        <f>IF(AND(TONGHOP!O541="ThiTN",AND(TONGHOP!Y541&lt;&gt;TONGHOP!T541,TONGHOP!Y541&lt;&gt;TONGHOP!U541),TONGHOP!P541="TH"),TONGHOP!Y541,"")</f>
        <v/>
      </c>
      <c r="O541" s="7" t="str">
        <f>IF(AND(M541="",N541=""),"",IF(AND(TONGHOP!O541="ThiTN",TONGHOP!P541="TH"),TONGHOP!Z541,""))</f>
        <v/>
      </c>
    </row>
    <row r="542" spans="1:15">
      <c r="A542" s="5" t="str">
        <f>IF(AND(TONGHOP!O542="KTHP",TONGHOP!P542="LT"),TONGHOP!X542,"")</f>
        <v/>
      </c>
      <c r="B542" s="6" t="str">
        <f>IF(AND(TONGHOP!O542="KTHP",TONGHOP!P542="LT"),TONGHOP!Y542,"")</f>
        <v/>
      </c>
      <c r="C542" s="6" t="str">
        <f>IF(AND(TONGHOP!O542="KTHP",TONGHOP!P542="LT"),TONGHOP!Z542,"")</f>
        <v/>
      </c>
      <c r="D542" s="5" t="str">
        <f>IF(AND(TONGHOP!O542="KTHP",TONGHOP!P542="TL"),TONGHOP!X542,"")</f>
        <v/>
      </c>
      <c r="E542" s="6" t="str">
        <f>IF(AND(TONGHOP!O542="KTHP",TONGHOP!P542="TL"),TONGHOP!Y542,"")</f>
        <v/>
      </c>
      <c r="F542" s="6" t="str">
        <f>IF(AND(TONGHOP!O542="KTHP",TONGHOP!P542="TL"),TONGHOP!Z542,"")</f>
        <v/>
      </c>
      <c r="G542" s="7" t="str">
        <f>IF(AND(TONGHOP!O542="ThiTN",TONGHOP!P542="LT"),TONGHOP!X542,"")</f>
        <v/>
      </c>
      <c r="H542" s="7" t="str">
        <f>IF(AND(TONGHOP!O542="ThiTN",TONGHOP!P542="LT"),TONGHOP!Y542,"")</f>
        <v/>
      </c>
      <c r="I542" s="7" t="str">
        <f>IF(AND(G542="",H542=""),"",IF(AND(TONGHOP!O542="ThiTN",TONGHOP!P542="LT"),TONGHOP!Z542,""))</f>
        <v/>
      </c>
      <c r="J542" s="7" t="str">
        <f>IF(AND(TONGHOP!O542="ThiTN",OR(TONGHOP!X542=TONGHOP!T542,TONGHOP!X542=TONGHOP!U542),TONGHOP!P542="TH"),TONGHOP!X542,"")</f>
        <v/>
      </c>
      <c r="K542" s="7" t="str">
        <f>IF(AND(TONGHOP!O542="ThiTN",OR(TONGHOP!Y542=TONGHOP!T542,TONGHOP!Y542=TONGHOP!U542),TONGHOP!P542="TH"),TONGHOP!Y542,"")</f>
        <v/>
      </c>
      <c r="L542" s="7" t="str">
        <f>IF(AND(J542="",K542=""),"",IF(AND(TONGHOP!O542="ThiTN",TONGHOP!P542="TH"),TONGHOP!Z542,""))</f>
        <v/>
      </c>
      <c r="M542" s="7" t="str">
        <f>IF(AND(TONGHOP!O542="ThiTN",AND(TONGHOP!X542&lt;&gt;TONGHOP!T542,TONGHOP!X542&lt;&gt;TONGHOP!U542),TONGHOP!P542="TH"),TONGHOP!X542,"")</f>
        <v/>
      </c>
      <c r="N542" s="7" t="str">
        <f>IF(AND(TONGHOP!O542="ThiTN",AND(TONGHOP!Y542&lt;&gt;TONGHOP!T542,TONGHOP!Y542&lt;&gt;TONGHOP!U542),TONGHOP!P542="TH"),TONGHOP!Y542,"")</f>
        <v/>
      </c>
      <c r="O542" s="7" t="str">
        <f>IF(AND(M542="",N542=""),"",IF(AND(TONGHOP!O542="ThiTN",TONGHOP!P542="TH"),TONGHOP!Z542,""))</f>
        <v/>
      </c>
    </row>
    <row r="543" spans="1:15">
      <c r="A543" s="5" t="str">
        <f>IF(AND(TONGHOP!O543="KTHP",TONGHOP!P543="LT"),TONGHOP!X543,"")</f>
        <v/>
      </c>
      <c r="B543" s="6" t="str">
        <f>IF(AND(TONGHOP!O543="KTHP",TONGHOP!P543="LT"),TONGHOP!Y543,"")</f>
        <v/>
      </c>
      <c r="C543" s="6" t="str">
        <f>IF(AND(TONGHOP!O543="KTHP",TONGHOP!P543="LT"),TONGHOP!Z543,"")</f>
        <v/>
      </c>
      <c r="D543" s="5" t="str">
        <f>IF(AND(TONGHOP!O543="KTHP",TONGHOP!P543="TL"),TONGHOP!X543,"")</f>
        <v/>
      </c>
      <c r="E543" s="6" t="str">
        <f>IF(AND(TONGHOP!O543="KTHP",TONGHOP!P543="TL"),TONGHOP!Y543,"")</f>
        <v/>
      </c>
      <c r="F543" s="6" t="str">
        <f>IF(AND(TONGHOP!O543="KTHP",TONGHOP!P543="TL"),TONGHOP!Z543,"")</f>
        <v/>
      </c>
      <c r="G543" s="7" t="str">
        <f>IF(AND(TONGHOP!O543="ThiTN",TONGHOP!P543="LT"),TONGHOP!X543,"")</f>
        <v/>
      </c>
      <c r="H543" s="7" t="str">
        <f>IF(AND(TONGHOP!O543="ThiTN",TONGHOP!P543="LT"),TONGHOP!Y543,"")</f>
        <v/>
      </c>
      <c r="I543" s="7" t="str">
        <f>IF(AND(G543="",H543=""),"",IF(AND(TONGHOP!O543="ThiTN",TONGHOP!P543="LT"),TONGHOP!Z543,""))</f>
        <v/>
      </c>
      <c r="J543" s="7" t="str">
        <f>IF(AND(TONGHOP!O543="ThiTN",OR(TONGHOP!X543=TONGHOP!T543,TONGHOP!X543=TONGHOP!U543),TONGHOP!P543="TH"),TONGHOP!X543,"")</f>
        <v/>
      </c>
      <c r="K543" s="7" t="str">
        <f>IF(AND(TONGHOP!O543="ThiTN",OR(TONGHOP!Y543=TONGHOP!T543,TONGHOP!Y543=TONGHOP!U543),TONGHOP!P543="TH"),TONGHOP!Y543,"")</f>
        <v/>
      </c>
      <c r="L543" s="7" t="str">
        <f>IF(AND(J543="",K543=""),"",IF(AND(TONGHOP!O543="ThiTN",TONGHOP!P543="TH"),TONGHOP!Z543,""))</f>
        <v/>
      </c>
      <c r="M543" s="7" t="str">
        <f>IF(AND(TONGHOP!O543="ThiTN",AND(TONGHOP!X543&lt;&gt;TONGHOP!T543,TONGHOP!X543&lt;&gt;TONGHOP!U543),TONGHOP!P543="TH"),TONGHOP!X543,"")</f>
        <v/>
      </c>
      <c r="N543" s="7" t="str">
        <f>IF(AND(TONGHOP!O543="ThiTN",AND(TONGHOP!Y543&lt;&gt;TONGHOP!T543,TONGHOP!Y543&lt;&gt;TONGHOP!U543),TONGHOP!P543="TH"),TONGHOP!Y543,"")</f>
        <v/>
      </c>
      <c r="O543" s="7" t="str">
        <f>IF(AND(M543="",N543=""),"",IF(AND(TONGHOP!O543="ThiTN",TONGHOP!P543="TH"),TONGHOP!Z543,""))</f>
        <v/>
      </c>
    </row>
    <row r="544" spans="1:15">
      <c r="A544" s="5" t="str">
        <f>IF(AND(TONGHOP!O544="KTHP",TONGHOP!P544="LT"),TONGHOP!X544,"")</f>
        <v/>
      </c>
      <c r="B544" s="6" t="str">
        <f>IF(AND(TONGHOP!O544="KTHP",TONGHOP!P544="LT"),TONGHOP!Y544,"")</f>
        <v/>
      </c>
      <c r="C544" s="6" t="str">
        <f>IF(AND(TONGHOP!O544="KTHP",TONGHOP!P544="LT"),TONGHOP!Z544,"")</f>
        <v/>
      </c>
      <c r="D544" s="5" t="str">
        <f>IF(AND(TONGHOP!O544="KTHP",TONGHOP!P544="TL"),TONGHOP!X544,"")</f>
        <v/>
      </c>
      <c r="E544" s="6" t="str">
        <f>IF(AND(TONGHOP!O544="KTHP",TONGHOP!P544="TL"),TONGHOP!Y544,"")</f>
        <v/>
      </c>
      <c r="F544" s="6" t="str">
        <f>IF(AND(TONGHOP!O544="KTHP",TONGHOP!P544="TL"),TONGHOP!Z544,"")</f>
        <v/>
      </c>
      <c r="G544" s="7" t="str">
        <f>IF(AND(TONGHOP!O544="ThiTN",TONGHOP!P544="LT"),TONGHOP!X544,"")</f>
        <v/>
      </c>
      <c r="H544" s="7" t="str">
        <f>IF(AND(TONGHOP!O544="ThiTN",TONGHOP!P544="LT"),TONGHOP!Y544,"")</f>
        <v/>
      </c>
      <c r="I544" s="7" t="str">
        <f>IF(AND(G544="",H544=""),"",IF(AND(TONGHOP!O544="ThiTN",TONGHOP!P544="LT"),TONGHOP!Z544,""))</f>
        <v/>
      </c>
      <c r="J544" s="7" t="str">
        <f>IF(AND(TONGHOP!O544="ThiTN",OR(TONGHOP!X544=TONGHOP!T544,TONGHOP!X544=TONGHOP!U544),TONGHOP!P544="TH"),TONGHOP!X544,"")</f>
        <v/>
      </c>
      <c r="K544" s="7" t="str">
        <f>IF(AND(TONGHOP!O544="ThiTN",OR(TONGHOP!Y544=TONGHOP!T544,TONGHOP!Y544=TONGHOP!U544),TONGHOP!P544="TH"),TONGHOP!Y544,"")</f>
        <v/>
      </c>
      <c r="L544" s="7" t="str">
        <f>IF(AND(J544="",K544=""),"",IF(AND(TONGHOP!O544="ThiTN",TONGHOP!P544="TH"),TONGHOP!Z544,""))</f>
        <v/>
      </c>
      <c r="M544" s="7" t="str">
        <f>IF(AND(TONGHOP!O544="ThiTN",AND(TONGHOP!X544&lt;&gt;TONGHOP!T544,TONGHOP!X544&lt;&gt;TONGHOP!U544),TONGHOP!P544="TH"),TONGHOP!X544,"")</f>
        <v/>
      </c>
      <c r="N544" s="7" t="str">
        <f>IF(AND(TONGHOP!O544="ThiTN",AND(TONGHOP!Y544&lt;&gt;TONGHOP!T544,TONGHOP!Y544&lt;&gt;TONGHOP!U544),TONGHOP!P544="TH"),TONGHOP!Y544,"")</f>
        <v/>
      </c>
      <c r="O544" s="7" t="str">
        <f>IF(AND(M544="",N544=""),"",IF(AND(TONGHOP!O544="ThiTN",TONGHOP!P544="TH"),TONGHOP!Z544,""))</f>
        <v/>
      </c>
    </row>
    <row r="545" spans="1:15">
      <c r="A545" s="5" t="str">
        <f>IF(AND(TONGHOP!O545="KTHP",TONGHOP!P545="LT"),TONGHOP!X545,"")</f>
        <v/>
      </c>
      <c r="B545" s="6" t="str">
        <f>IF(AND(TONGHOP!O545="KTHP",TONGHOP!P545="LT"),TONGHOP!Y545,"")</f>
        <v/>
      </c>
      <c r="C545" s="6" t="str">
        <f>IF(AND(TONGHOP!O545="KTHP",TONGHOP!P545="LT"),TONGHOP!Z545,"")</f>
        <v/>
      </c>
      <c r="D545" s="5" t="str">
        <f>IF(AND(TONGHOP!O545="KTHP",TONGHOP!P545="TL"),TONGHOP!X545,"")</f>
        <v/>
      </c>
      <c r="E545" s="6" t="str">
        <f>IF(AND(TONGHOP!O545="KTHP",TONGHOP!P545="TL"),TONGHOP!Y545,"")</f>
        <v/>
      </c>
      <c r="F545" s="6" t="str">
        <f>IF(AND(TONGHOP!O545="KTHP",TONGHOP!P545="TL"),TONGHOP!Z545,"")</f>
        <v/>
      </c>
      <c r="G545" s="7" t="str">
        <f>IF(AND(TONGHOP!O545="ThiTN",TONGHOP!P545="LT"),TONGHOP!X545,"")</f>
        <v/>
      </c>
      <c r="H545" s="7" t="str">
        <f>IF(AND(TONGHOP!O545="ThiTN",TONGHOP!P545="LT"),TONGHOP!Y545,"")</f>
        <v/>
      </c>
      <c r="I545" s="7" t="str">
        <f>IF(AND(G545="",H545=""),"",IF(AND(TONGHOP!O545="ThiTN",TONGHOP!P545="LT"),TONGHOP!Z545,""))</f>
        <v/>
      </c>
      <c r="J545" s="7" t="str">
        <f>IF(AND(TONGHOP!O545="ThiTN",OR(TONGHOP!X545=TONGHOP!T545,TONGHOP!X545=TONGHOP!U545),TONGHOP!P545="TH"),TONGHOP!X545,"")</f>
        <v/>
      </c>
      <c r="K545" s="7" t="str">
        <f>IF(AND(TONGHOP!O545="ThiTN",OR(TONGHOP!Y545=TONGHOP!T545,TONGHOP!Y545=TONGHOP!U545),TONGHOP!P545="TH"),TONGHOP!Y545,"")</f>
        <v/>
      </c>
      <c r="L545" s="7" t="str">
        <f>IF(AND(J545="",K545=""),"",IF(AND(TONGHOP!O545="ThiTN",TONGHOP!P545="TH"),TONGHOP!Z545,""))</f>
        <v/>
      </c>
      <c r="M545" s="7" t="str">
        <f>IF(AND(TONGHOP!O545="ThiTN",AND(TONGHOP!X545&lt;&gt;TONGHOP!T545,TONGHOP!X545&lt;&gt;TONGHOP!U545),TONGHOP!P545="TH"),TONGHOP!X545,"")</f>
        <v/>
      </c>
      <c r="N545" s="7" t="str">
        <f>IF(AND(TONGHOP!O545="ThiTN",AND(TONGHOP!Y545&lt;&gt;TONGHOP!T545,TONGHOP!Y545&lt;&gt;TONGHOP!U545),TONGHOP!P545="TH"),TONGHOP!Y545,"")</f>
        <v/>
      </c>
      <c r="O545" s="7" t="str">
        <f>IF(AND(M545="",N545=""),"",IF(AND(TONGHOP!O545="ThiTN",TONGHOP!P545="TH"),TONGHOP!Z545,""))</f>
        <v/>
      </c>
    </row>
    <row r="546" spans="1:15">
      <c r="A546" s="5" t="str">
        <f>IF(AND(TONGHOP!O546="KTHP",TONGHOP!P546="LT"),TONGHOP!X546,"")</f>
        <v/>
      </c>
      <c r="B546" s="6" t="str">
        <f>IF(AND(TONGHOP!O546="KTHP",TONGHOP!P546="LT"),TONGHOP!Y546,"")</f>
        <v/>
      </c>
      <c r="C546" s="6" t="str">
        <f>IF(AND(TONGHOP!O546="KTHP",TONGHOP!P546="LT"),TONGHOP!Z546,"")</f>
        <v/>
      </c>
      <c r="D546" s="5" t="str">
        <f>IF(AND(TONGHOP!O546="KTHP",TONGHOP!P546="TL"),TONGHOP!X546,"")</f>
        <v/>
      </c>
      <c r="E546" s="6" t="str">
        <f>IF(AND(TONGHOP!O546="KTHP",TONGHOP!P546="TL"),TONGHOP!Y546,"")</f>
        <v/>
      </c>
      <c r="F546" s="6" t="str">
        <f>IF(AND(TONGHOP!O546="KTHP",TONGHOP!P546="TL"),TONGHOP!Z546,"")</f>
        <v/>
      </c>
      <c r="G546" s="7" t="str">
        <f>IF(AND(TONGHOP!O546="ThiTN",TONGHOP!P546="LT"),TONGHOP!X546,"")</f>
        <v/>
      </c>
      <c r="H546" s="7" t="str">
        <f>IF(AND(TONGHOP!O546="ThiTN",TONGHOP!P546="LT"),TONGHOP!Y546,"")</f>
        <v/>
      </c>
      <c r="I546" s="7" t="str">
        <f>IF(AND(G546="",H546=""),"",IF(AND(TONGHOP!O546="ThiTN",TONGHOP!P546="LT"),TONGHOP!Z546,""))</f>
        <v/>
      </c>
      <c r="J546" s="7" t="str">
        <f>IF(AND(TONGHOP!O546="ThiTN",OR(TONGHOP!X546=TONGHOP!T546,TONGHOP!X546=TONGHOP!U546),TONGHOP!P546="TH"),TONGHOP!X546,"")</f>
        <v/>
      </c>
      <c r="K546" s="7" t="str">
        <f>IF(AND(TONGHOP!O546="ThiTN",OR(TONGHOP!Y546=TONGHOP!T546,TONGHOP!Y546=TONGHOP!U546),TONGHOP!P546="TH"),TONGHOP!Y546,"")</f>
        <v/>
      </c>
      <c r="L546" s="7" t="str">
        <f>IF(AND(J546="",K546=""),"",IF(AND(TONGHOP!O546="ThiTN",TONGHOP!P546="TH"),TONGHOP!Z546,""))</f>
        <v/>
      </c>
      <c r="M546" s="7" t="str">
        <f>IF(AND(TONGHOP!O546="ThiTN",AND(TONGHOP!X546&lt;&gt;TONGHOP!T546,TONGHOP!X546&lt;&gt;TONGHOP!U546),TONGHOP!P546="TH"),TONGHOP!X546,"")</f>
        <v/>
      </c>
      <c r="N546" s="7" t="str">
        <f>IF(AND(TONGHOP!O546="ThiTN",AND(TONGHOP!Y546&lt;&gt;TONGHOP!T546,TONGHOP!Y546&lt;&gt;TONGHOP!U546),TONGHOP!P546="TH"),TONGHOP!Y546,"")</f>
        <v/>
      </c>
      <c r="O546" s="7" t="str">
        <f>IF(AND(M546="",N546=""),"",IF(AND(TONGHOP!O546="ThiTN",TONGHOP!P546="TH"),TONGHOP!Z546,""))</f>
        <v/>
      </c>
    </row>
    <row r="547" spans="1:15">
      <c r="A547" s="5" t="str">
        <f>IF(AND(TONGHOP!O547="KTHP",TONGHOP!P547="LT"),TONGHOP!X547,"")</f>
        <v/>
      </c>
      <c r="B547" s="6" t="str">
        <f>IF(AND(TONGHOP!O547="KTHP",TONGHOP!P547="LT"),TONGHOP!Y547,"")</f>
        <v/>
      </c>
      <c r="C547" s="6" t="str">
        <f>IF(AND(TONGHOP!O547="KTHP",TONGHOP!P547="LT"),TONGHOP!Z547,"")</f>
        <v/>
      </c>
      <c r="D547" s="5" t="str">
        <f>IF(AND(TONGHOP!O547="KTHP",TONGHOP!P547="TL"),TONGHOP!X547,"")</f>
        <v/>
      </c>
      <c r="E547" s="6" t="str">
        <f>IF(AND(TONGHOP!O547="KTHP",TONGHOP!P547="TL"),TONGHOP!Y547,"")</f>
        <v/>
      </c>
      <c r="F547" s="6" t="str">
        <f>IF(AND(TONGHOP!O547="KTHP",TONGHOP!P547="TL"),TONGHOP!Z547,"")</f>
        <v/>
      </c>
      <c r="G547" s="7" t="str">
        <f>IF(AND(TONGHOP!O547="ThiTN",TONGHOP!P547="LT"),TONGHOP!X547,"")</f>
        <v/>
      </c>
      <c r="H547" s="7" t="str">
        <f>IF(AND(TONGHOP!O547="ThiTN",TONGHOP!P547="LT"),TONGHOP!Y547,"")</f>
        <v/>
      </c>
      <c r="I547" s="7" t="str">
        <f>IF(AND(G547="",H547=""),"",IF(AND(TONGHOP!O547="ThiTN",TONGHOP!P547="LT"),TONGHOP!Z547,""))</f>
        <v/>
      </c>
      <c r="J547" s="7" t="str">
        <f>IF(AND(TONGHOP!O547="ThiTN",OR(TONGHOP!X547=TONGHOP!T547,TONGHOP!X547=TONGHOP!U547),TONGHOP!P547="TH"),TONGHOP!X547,"")</f>
        <v/>
      </c>
      <c r="K547" s="7" t="str">
        <f>IF(AND(TONGHOP!O547="ThiTN",OR(TONGHOP!Y547=TONGHOP!T547,TONGHOP!Y547=TONGHOP!U547),TONGHOP!P547="TH"),TONGHOP!Y547,"")</f>
        <v/>
      </c>
      <c r="L547" s="7" t="str">
        <f>IF(AND(J547="",K547=""),"",IF(AND(TONGHOP!O547="ThiTN",TONGHOP!P547="TH"),TONGHOP!Z547,""))</f>
        <v/>
      </c>
      <c r="M547" s="7" t="str">
        <f>IF(AND(TONGHOP!O547="ThiTN",AND(TONGHOP!X547&lt;&gt;TONGHOP!T547,TONGHOP!X547&lt;&gt;TONGHOP!U547),TONGHOP!P547="TH"),TONGHOP!X547,"")</f>
        <v/>
      </c>
      <c r="N547" s="7" t="str">
        <f>IF(AND(TONGHOP!O547="ThiTN",AND(TONGHOP!Y547&lt;&gt;TONGHOP!T547,TONGHOP!Y547&lt;&gt;TONGHOP!U547),TONGHOP!P547="TH"),TONGHOP!Y547,"")</f>
        <v/>
      </c>
      <c r="O547" s="7" t="str">
        <f>IF(AND(M547="",N547=""),"",IF(AND(TONGHOP!O547="ThiTN",TONGHOP!P547="TH"),TONGHOP!Z547,""))</f>
        <v/>
      </c>
    </row>
    <row r="548" spans="1:15">
      <c r="A548" s="5" t="str">
        <f>IF(AND(TONGHOP!O548="KTHP",TONGHOP!P548="LT"),TONGHOP!X548,"")</f>
        <v/>
      </c>
      <c r="B548" s="6" t="str">
        <f>IF(AND(TONGHOP!O548="KTHP",TONGHOP!P548="LT"),TONGHOP!Y548,"")</f>
        <v/>
      </c>
      <c r="C548" s="6" t="str">
        <f>IF(AND(TONGHOP!O548="KTHP",TONGHOP!P548="LT"),TONGHOP!Z548,"")</f>
        <v/>
      </c>
      <c r="D548" s="5" t="str">
        <f>IF(AND(TONGHOP!O548="KTHP",TONGHOP!P548="TL"),TONGHOP!X548,"")</f>
        <v/>
      </c>
      <c r="E548" s="6" t="str">
        <f>IF(AND(TONGHOP!O548="KTHP",TONGHOP!P548="TL"),TONGHOP!Y548,"")</f>
        <v/>
      </c>
      <c r="F548" s="6" t="str">
        <f>IF(AND(TONGHOP!O548="KTHP",TONGHOP!P548="TL"),TONGHOP!Z548,"")</f>
        <v/>
      </c>
      <c r="G548" s="7" t="str">
        <f>IF(AND(TONGHOP!O548="ThiTN",TONGHOP!P548="LT"),TONGHOP!X548,"")</f>
        <v/>
      </c>
      <c r="H548" s="7" t="str">
        <f>IF(AND(TONGHOP!O548="ThiTN",TONGHOP!P548="LT"),TONGHOP!Y548,"")</f>
        <v/>
      </c>
      <c r="I548" s="7" t="str">
        <f>IF(AND(G548="",H548=""),"",IF(AND(TONGHOP!O548="ThiTN",TONGHOP!P548="LT"),TONGHOP!Z548,""))</f>
        <v/>
      </c>
      <c r="J548" s="7" t="str">
        <f>IF(AND(TONGHOP!O548="ThiTN",OR(TONGHOP!X548=TONGHOP!T548,TONGHOP!X548=TONGHOP!U548),TONGHOP!P548="TH"),TONGHOP!X548,"")</f>
        <v/>
      </c>
      <c r="K548" s="7" t="str">
        <f>IF(AND(TONGHOP!O548="ThiTN",OR(TONGHOP!Y548=TONGHOP!T548,TONGHOP!Y548=TONGHOP!U548),TONGHOP!P548="TH"),TONGHOP!Y548,"")</f>
        <v/>
      </c>
      <c r="L548" s="7" t="str">
        <f>IF(AND(J548="",K548=""),"",IF(AND(TONGHOP!O548="ThiTN",TONGHOP!P548="TH"),TONGHOP!Z548,""))</f>
        <v/>
      </c>
      <c r="M548" s="7" t="str">
        <f>IF(AND(TONGHOP!O548="ThiTN",AND(TONGHOP!X548&lt;&gt;TONGHOP!T548,TONGHOP!X548&lt;&gt;TONGHOP!U548),TONGHOP!P548="TH"),TONGHOP!X548,"")</f>
        <v/>
      </c>
      <c r="N548" s="7" t="str">
        <f>IF(AND(TONGHOP!O548="ThiTN",AND(TONGHOP!Y548&lt;&gt;TONGHOP!T548,TONGHOP!Y548&lt;&gt;TONGHOP!U548),TONGHOP!P548="TH"),TONGHOP!Y548,"")</f>
        <v/>
      </c>
      <c r="O548" s="7" t="str">
        <f>IF(AND(M548="",N548=""),"",IF(AND(TONGHOP!O548="ThiTN",TONGHOP!P548="TH"),TONGHOP!Z548,""))</f>
        <v/>
      </c>
    </row>
    <row r="549" spans="1:15">
      <c r="A549" s="5" t="str">
        <f>IF(AND(TONGHOP!O549="KTHP",TONGHOP!P549="LT"),TONGHOP!X549,"")</f>
        <v/>
      </c>
      <c r="B549" s="6" t="str">
        <f>IF(AND(TONGHOP!O549="KTHP",TONGHOP!P549="LT"),TONGHOP!Y549,"")</f>
        <v/>
      </c>
      <c r="C549" s="6" t="str">
        <f>IF(AND(TONGHOP!O549="KTHP",TONGHOP!P549="LT"),TONGHOP!Z549,"")</f>
        <v/>
      </c>
      <c r="D549" s="5" t="str">
        <f>IF(AND(TONGHOP!O549="KTHP",TONGHOP!P549="TL"),TONGHOP!X549,"")</f>
        <v/>
      </c>
      <c r="E549" s="6" t="str">
        <f>IF(AND(TONGHOP!O549="KTHP",TONGHOP!P549="TL"),TONGHOP!Y549,"")</f>
        <v/>
      </c>
      <c r="F549" s="6" t="str">
        <f>IF(AND(TONGHOP!O549="KTHP",TONGHOP!P549="TL"),TONGHOP!Z549,"")</f>
        <v/>
      </c>
      <c r="G549" s="7" t="str">
        <f>IF(AND(TONGHOP!O549="ThiTN",TONGHOP!P549="LT"),TONGHOP!X549,"")</f>
        <v/>
      </c>
      <c r="H549" s="7" t="str">
        <f>IF(AND(TONGHOP!O549="ThiTN",TONGHOP!P549="LT"),TONGHOP!Y549,"")</f>
        <v/>
      </c>
      <c r="I549" s="7" t="str">
        <f>IF(AND(G549="",H549=""),"",IF(AND(TONGHOP!O549="ThiTN",TONGHOP!P549="LT"),TONGHOP!Z549,""))</f>
        <v/>
      </c>
      <c r="J549" s="7" t="str">
        <f>IF(AND(TONGHOP!O549="ThiTN",OR(TONGHOP!X549=TONGHOP!T549,TONGHOP!X549=TONGHOP!U549),TONGHOP!P549="TH"),TONGHOP!X549,"")</f>
        <v/>
      </c>
      <c r="K549" s="7" t="str">
        <f>IF(AND(TONGHOP!O549="ThiTN",OR(TONGHOP!Y549=TONGHOP!T549,TONGHOP!Y549=TONGHOP!U549),TONGHOP!P549="TH"),TONGHOP!Y549,"")</f>
        <v/>
      </c>
      <c r="L549" s="7" t="str">
        <f>IF(AND(J549="",K549=""),"",IF(AND(TONGHOP!O549="ThiTN",TONGHOP!P549="TH"),TONGHOP!Z549,""))</f>
        <v/>
      </c>
      <c r="M549" s="7" t="str">
        <f>IF(AND(TONGHOP!O549="ThiTN",AND(TONGHOP!X549&lt;&gt;TONGHOP!T549,TONGHOP!X549&lt;&gt;TONGHOP!U549),TONGHOP!P549="TH"),TONGHOP!X549,"")</f>
        <v/>
      </c>
      <c r="N549" s="7" t="str">
        <f>IF(AND(TONGHOP!O549="ThiTN",AND(TONGHOP!Y549&lt;&gt;TONGHOP!T549,TONGHOP!Y549&lt;&gt;TONGHOP!U549),TONGHOP!P549="TH"),TONGHOP!Y549,"")</f>
        <v/>
      </c>
      <c r="O549" s="7" t="str">
        <f>IF(AND(M549="",N549=""),"",IF(AND(TONGHOP!O549="ThiTN",TONGHOP!P549="TH"),TONGHOP!Z549,""))</f>
        <v/>
      </c>
    </row>
    <row r="550" spans="1:15">
      <c r="A550" s="5" t="str">
        <f>IF(AND(TONGHOP!O550="KTHP",TONGHOP!P550="LT"),TONGHOP!X550,"")</f>
        <v/>
      </c>
      <c r="B550" s="6" t="str">
        <f>IF(AND(TONGHOP!O550="KTHP",TONGHOP!P550="LT"),TONGHOP!Y550,"")</f>
        <v/>
      </c>
      <c r="C550" s="6" t="str">
        <f>IF(AND(TONGHOP!O550="KTHP",TONGHOP!P550="LT"),TONGHOP!Z550,"")</f>
        <v/>
      </c>
      <c r="D550" s="5" t="str">
        <f>IF(AND(TONGHOP!O550="KTHP",TONGHOP!P550="TL"),TONGHOP!X550,"")</f>
        <v/>
      </c>
      <c r="E550" s="6" t="str">
        <f>IF(AND(TONGHOP!O550="KTHP",TONGHOP!P550="TL"),TONGHOP!Y550,"")</f>
        <v/>
      </c>
      <c r="F550" s="6" t="str">
        <f>IF(AND(TONGHOP!O550="KTHP",TONGHOP!P550="TL"),TONGHOP!Z550,"")</f>
        <v/>
      </c>
      <c r="G550" s="7" t="str">
        <f>IF(AND(TONGHOP!O550="ThiTN",TONGHOP!P550="LT"),TONGHOP!X550,"")</f>
        <v/>
      </c>
      <c r="H550" s="7" t="str">
        <f>IF(AND(TONGHOP!O550="ThiTN",TONGHOP!P550="LT"),TONGHOP!Y550,"")</f>
        <v/>
      </c>
      <c r="I550" s="7" t="str">
        <f>IF(AND(G550="",H550=""),"",IF(AND(TONGHOP!O550="ThiTN",TONGHOP!P550="LT"),TONGHOP!Z550,""))</f>
        <v/>
      </c>
      <c r="J550" s="7" t="str">
        <f>IF(AND(TONGHOP!O550="ThiTN",OR(TONGHOP!X550=TONGHOP!T550,TONGHOP!X550=TONGHOP!U550),TONGHOP!P550="TH"),TONGHOP!X550,"")</f>
        <v/>
      </c>
      <c r="K550" s="7" t="str">
        <f>IF(AND(TONGHOP!O550="ThiTN",OR(TONGHOP!Y550=TONGHOP!T550,TONGHOP!Y550=TONGHOP!U550),TONGHOP!P550="TH"),TONGHOP!Y550,"")</f>
        <v/>
      </c>
      <c r="L550" s="7" t="str">
        <f>IF(AND(J550="",K550=""),"",IF(AND(TONGHOP!O550="ThiTN",TONGHOP!P550="TH"),TONGHOP!Z550,""))</f>
        <v/>
      </c>
      <c r="M550" s="7" t="str">
        <f>IF(AND(TONGHOP!O550="ThiTN",AND(TONGHOP!X550&lt;&gt;TONGHOP!T550,TONGHOP!X550&lt;&gt;TONGHOP!U550),TONGHOP!P550="TH"),TONGHOP!X550,"")</f>
        <v/>
      </c>
      <c r="N550" s="7" t="str">
        <f>IF(AND(TONGHOP!O550="ThiTN",AND(TONGHOP!Y550&lt;&gt;TONGHOP!T550,TONGHOP!Y550&lt;&gt;TONGHOP!U550),TONGHOP!P550="TH"),TONGHOP!Y550,"")</f>
        <v/>
      </c>
      <c r="O550" s="7" t="str">
        <f>IF(AND(M550="",N550=""),"",IF(AND(TONGHOP!O550="ThiTN",TONGHOP!P550="TH"),TONGHOP!Z550,""))</f>
        <v/>
      </c>
    </row>
    <row r="551" spans="1:15">
      <c r="A551" s="5" t="str">
        <f>IF(AND(TONGHOP!O551="KTHP",TONGHOP!P551="LT"),TONGHOP!X551,"")</f>
        <v/>
      </c>
      <c r="B551" s="6" t="str">
        <f>IF(AND(TONGHOP!O551="KTHP",TONGHOP!P551="LT"),TONGHOP!Y551,"")</f>
        <v/>
      </c>
      <c r="C551" s="6" t="str">
        <f>IF(AND(TONGHOP!O551="KTHP",TONGHOP!P551="LT"),TONGHOP!Z551,"")</f>
        <v/>
      </c>
      <c r="D551" s="5" t="str">
        <f>IF(AND(TONGHOP!O551="KTHP",TONGHOP!P551="TL"),TONGHOP!X551,"")</f>
        <v/>
      </c>
      <c r="E551" s="6" t="str">
        <f>IF(AND(TONGHOP!O551="KTHP",TONGHOP!P551="TL"),TONGHOP!Y551,"")</f>
        <v/>
      </c>
      <c r="F551" s="6" t="str">
        <f>IF(AND(TONGHOP!O551="KTHP",TONGHOP!P551="TL"),TONGHOP!Z551,"")</f>
        <v/>
      </c>
      <c r="G551" s="7" t="str">
        <f>IF(AND(TONGHOP!O551="ThiTN",TONGHOP!P551="LT"),TONGHOP!X551,"")</f>
        <v/>
      </c>
      <c r="H551" s="7" t="str">
        <f>IF(AND(TONGHOP!O551="ThiTN",TONGHOP!P551="LT"),TONGHOP!Y551,"")</f>
        <v/>
      </c>
      <c r="I551" s="7" t="str">
        <f>IF(AND(G551="",H551=""),"",IF(AND(TONGHOP!O551="ThiTN",TONGHOP!P551="LT"),TONGHOP!Z551,""))</f>
        <v/>
      </c>
      <c r="J551" s="7" t="str">
        <f>IF(AND(TONGHOP!O551="ThiTN",OR(TONGHOP!X551=TONGHOP!T551,TONGHOP!X551=TONGHOP!U551),TONGHOP!P551="TH"),TONGHOP!X551,"")</f>
        <v/>
      </c>
      <c r="K551" s="7" t="str">
        <f>IF(AND(TONGHOP!O551="ThiTN",OR(TONGHOP!Y551=TONGHOP!T551,TONGHOP!Y551=TONGHOP!U551),TONGHOP!P551="TH"),TONGHOP!Y551,"")</f>
        <v/>
      </c>
      <c r="L551" s="7" t="str">
        <f>IF(AND(J551="",K551=""),"",IF(AND(TONGHOP!O551="ThiTN",TONGHOP!P551="TH"),TONGHOP!Z551,""))</f>
        <v/>
      </c>
      <c r="M551" s="7" t="str">
        <f>IF(AND(TONGHOP!O551="ThiTN",AND(TONGHOP!X551&lt;&gt;TONGHOP!T551,TONGHOP!X551&lt;&gt;TONGHOP!U551),TONGHOP!P551="TH"),TONGHOP!X551,"")</f>
        <v/>
      </c>
      <c r="N551" s="7" t="str">
        <f>IF(AND(TONGHOP!O551="ThiTN",AND(TONGHOP!Y551&lt;&gt;TONGHOP!T551,TONGHOP!Y551&lt;&gt;TONGHOP!U551),TONGHOP!P551="TH"),TONGHOP!Y551,"")</f>
        <v/>
      </c>
      <c r="O551" s="7" t="str">
        <f>IF(AND(M551="",N551=""),"",IF(AND(TONGHOP!O551="ThiTN",TONGHOP!P551="TH"),TONGHOP!Z551,""))</f>
        <v/>
      </c>
    </row>
    <row r="552" spans="1:15">
      <c r="A552" s="5" t="str">
        <f>IF(AND(TONGHOP!O552="KTHP",TONGHOP!P552="LT"),TONGHOP!X552,"")</f>
        <v/>
      </c>
      <c r="B552" s="6" t="str">
        <f>IF(AND(TONGHOP!O552="KTHP",TONGHOP!P552="LT"),TONGHOP!Y552,"")</f>
        <v/>
      </c>
      <c r="C552" s="6" t="str">
        <f>IF(AND(TONGHOP!O552="KTHP",TONGHOP!P552="LT"),TONGHOP!Z552,"")</f>
        <v/>
      </c>
      <c r="D552" s="5" t="str">
        <f>IF(AND(TONGHOP!O552="KTHP",TONGHOP!P552="TL"),TONGHOP!X552,"")</f>
        <v/>
      </c>
      <c r="E552" s="6" t="str">
        <f>IF(AND(TONGHOP!O552="KTHP",TONGHOP!P552="TL"),TONGHOP!Y552,"")</f>
        <v/>
      </c>
      <c r="F552" s="6" t="str">
        <f>IF(AND(TONGHOP!O552="KTHP",TONGHOP!P552="TL"),TONGHOP!Z552,"")</f>
        <v/>
      </c>
      <c r="G552" s="7" t="str">
        <f>IF(AND(TONGHOP!O552="ThiTN",TONGHOP!P552="LT"),TONGHOP!X552,"")</f>
        <v/>
      </c>
      <c r="H552" s="7" t="str">
        <f>IF(AND(TONGHOP!O552="ThiTN",TONGHOP!P552="LT"),TONGHOP!Y552,"")</f>
        <v/>
      </c>
      <c r="I552" s="7" t="str">
        <f>IF(AND(G552="",H552=""),"",IF(AND(TONGHOP!O552="ThiTN",TONGHOP!P552="LT"),TONGHOP!Z552,""))</f>
        <v/>
      </c>
      <c r="J552" s="7" t="str">
        <f>IF(AND(TONGHOP!O552="ThiTN",OR(TONGHOP!X552=TONGHOP!T552,TONGHOP!X552=TONGHOP!U552),TONGHOP!P552="TH"),TONGHOP!X552,"")</f>
        <v/>
      </c>
      <c r="K552" s="7" t="str">
        <f>IF(AND(TONGHOP!O552="ThiTN",OR(TONGHOP!Y552=TONGHOP!T552,TONGHOP!Y552=TONGHOP!U552),TONGHOP!P552="TH"),TONGHOP!Y552,"")</f>
        <v/>
      </c>
      <c r="L552" s="7" t="str">
        <f>IF(AND(J552="",K552=""),"",IF(AND(TONGHOP!O552="ThiTN",TONGHOP!P552="TH"),TONGHOP!Z552,""))</f>
        <v/>
      </c>
      <c r="M552" s="7" t="str">
        <f>IF(AND(TONGHOP!O552="ThiTN",AND(TONGHOP!X552&lt;&gt;TONGHOP!T552,TONGHOP!X552&lt;&gt;TONGHOP!U552),TONGHOP!P552="TH"),TONGHOP!X552,"")</f>
        <v/>
      </c>
      <c r="N552" s="7" t="str">
        <f>IF(AND(TONGHOP!O552="ThiTN",AND(TONGHOP!Y552&lt;&gt;TONGHOP!T552,TONGHOP!Y552&lt;&gt;TONGHOP!U552),TONGHOP!P552="TH"),TONGHOP!Y552,"")</f>
        <v/>
      </c>
      <c r="O552" s="7" t="str">
        <f>IF(AND(M552="",N552=""),"",IF(AND(TONGHOP!O552="ThiTN",TONGHOP!P552="TH"),TONGHOP!Z552,""))</f>
        <v/>
      </c>
    </row>
    <row r="553" spans="1:15">
      <c r="A553" s="5" t="str">
        <f>IF(AND(TONGHOP!O553="KTHP",TONGHOP!P553="LT"),TONGHOP!X553,"")</f>
        <v/>
      </c>
      <c r="B553" s="6" t="str">
        <f>IF(AND(TONGHOP!O553="KTHP",TONGHOP!P553="LT"),TONGHOP!Y553,"")</f>
        <v/>
      </c>
      <c r="C553" s="6" t="str">
        <f>IF(AND(TONGHOP!O553="KTHP",TONGHOP!P553="LT"),TONGHOP!Z553,"")</f>
        <v/>
      </c>
      <c r="D553" s="5" t="str">
        <f>IF(AND(TONGHOP!O553="KTHP",TONGHOP!P553="TL"),TONGHOP!X553,"")</f>
        <v/>
      </c>
      <c r="E553" s="6" t="str">
        <f>IF(AND(TONGHOP!O553="KTHP",TONGHOP!P553="TL"),TONGHOP!Y553,"")</f>
        <v/>
      </c>
      <c r="F553" s="6" t="str">
        <f>IF(AND(TONGHOP!O553="KTHP",TONGHOP!P553="TL"),TONGHOP!Z553,"")</f>
        <v/>
      </c>
      <c r="G553" s="7" t="str">
        <f>IF(AND(TONGHOP!O553="ThiTN",TONGHOP!P553="LT"),TONGHOP!X553,"")</f>
        <v/>
      </c>
      <c r="H553" s="7" t="str">
        <f>IF(AND(TONGHOP!O553="ThiTN",TONGHOP!P553="LT"),TONGHOP!Y553,"")</f>
        <v/>
      </c>
      <c r="I553" s="7" t="str">
        <f>IF(AND(G553="",H553=""),"",IF(AND(TONGHOP!O553="ThiTN",TONGHOP!P553="LT"),TONGHOP!Z553,""))</f>
        <v/>
      </c>
      <c r="J553" s="7" t="str">
        <f>IF(AND(TONGHOP!O553="ThiTN",OR(TONGHOP!X553=TONGHOP!T553,TONGHOP!X553=TONGHOP!U553),TONGHOP!P553="TH"),TONGHOP!X553,"")</f>
        <v/>
      </c>
      <c r="K553" s="7" t="str">
        <f>IF(AND(TONGHOP!O553="ThiTN",OR(TONGHOP!Y553=TONGHOP!T553,TONGHOP!Y553=TONGHOP!U553),TONGHOP!P553="TH"),TONGHOP!Y553,"")</f>
        <v/>
      </c>
      <c r="L553" s="7" t="str">
        <f>IF(AND(J553="",K553=""),"",IF(AND(TONGHOP!O553="ThiTN",TONGHOP!P553="TH"),TONGHOP!Z553,""))</f>
        <v/>
      </c>
      <c r="M553" s="7" t="str">
        <f>IF(AND(TONGHOP!O553="ThiTN",AND(TONGHOP!X553&lt;&gt;TONGHOP!T553,TONGHOP!X553&lt;&gt;TONGHOP!U553),TONGHOP!P553="TH"),TONGHOP!X553,"")</f>
        <v/>
      </c>
      <c r="N553" s="7" t="str">
        <f>IF(AND(TONGHOP!O553="ThiTN",AND(TONGHOP!Y553&lt;&gt;TONGHOP!T553,TONGHOP!Y553&lt;&gt;TONGHOP!U553),TONGHOP!P553="TH"),TONGHOP!Y553,"")</f>
        <v/>
      </c>
      <c r="O553" s="7" t="str">
        <f>IF(AND(M553="",N553=""),"",IF(AND(TONGHOP!O553="ThiTN",TONGHOP!P553="TH"),TONGHOP!Z553,""))</f>
        <v/>
      </c>
    </row>
    <row r="554" spans="1:15">
      <c r="A554" s="5" t="str">
        <f>IF(AND(TONGHOP!O554="KTHP",TONGHOP!P554="LT"),TONGHOP!X554,"")</f>
        <v/>
      </c>
      <c r="B554" s="6" t="str">
        <f>IF(AND(TONGHOP!O554="KTHP",TONGHOP!P554="LT"),TONGHOP!Y554,"")</f>
        <v/>
      </c>
      <c r="C554" s="6" t="str">
        <f>IF(AND(TONGHOP!O554="KTHP",TONGHOP!P554="LT"),TONGHOP!Z554,"")</f>
        <v/>
      </c>
      <c r="D554" s="5" t="str">
        <f>IF(AND(TONGHOP!O554="KTHP",TONGHOP!P554="TL"),TONGHOP!X554,"")</f>
        <v/>
      </c>
      <c r="E554" s="6" t="str">
        <f>IF(AND(TONGHOP!O554="KTHP",TONGHOP!P554="TL"),TONGHOP!Y554,"")</f>
        <v/>
      </c>
      <c r="F554" s="6" t="str">
        <f>IF(AND(TONGHOP!O554="KTHP",TONGHOP!P554="TL"),TONGHOP!Z554,"")</f>
        <v/>
      </c>
      <c r="G554" s="7" t="str">
        <f>IF(AND(TONGHOP!O554="ThiTN",TONGHOP!P554="LT"),TONGHOP!X554,"")</f>
        <v/>
      </c>
      <c r="H554" s="7" t="str">
        <f>IF(AND(TONGHOP!O554="ThiTN",TONGHOP!P554="LT"),TONGHOP!Y554,"")</f>
        <v/>
      </c>
      <c r="I554" s="7" t="str">
        <f>IF(AND(G554="",H554=""),"",IF(AND(TONGHOP!O554="ThiTN",TONGHOP!P554="LT"),TONGHOP!Z554,""))</f>
        <v/>
      </c>
      <c r="J554" s="7" t="str">
        <f>IF(AND(TONGHOP!O554="ThiTN",OR(TONGHOP!X554=TONGHOP!T554,TONGHOP!X554=TONGHOP!U554),TONGHOP!P554="TH"),TONGHOP!X554,"")</f>
        <v/>
      </c>
      <c r="K554" s="7" t="str">
        <f>IF(AND(TONGHOP!O554="ThiTN",OR(TONGHOP!Y554=TONGHOP!T554,TONGHOP!Y554=TONGHOP!U554),TONGHOP!P554="TH"),TONGHOP!Y554,"")</f>
        <v/>
      </c>
      <c r="L554" s="7" t="str">
        <f>IF(AND(J554="",K554=""),"",IF(AND(TONGHOP!O554="ThiTN",TONGHOP!P554="TH"),TONGHOP!Z554,""))</f>
        <v/>
      </c>
      <c r="M554" s="7" t="str">
        <f>IF(AND(TONGHOP!O554="ThiTN",AND(TONGHOP!X554&lt;&gt;TONGHOP!T554,TONGHOP!X554&lt;&gt;TONGHOP!U554),TONGHOP!P554="TH"),TONGHOP!X554,"")</f>
        <v/>
      </c>
      <c r="N554" s="7" t="str">
        <f>IF(AND(TONGHOP!O554="ThiTN",AND(TONGHOP!Y554&lt;&gt;TONGHOP!T554,TONGHOP!Y554&lt;&gt;TONGHOP!U554),TONGHOP!P554="TH"),TONGHOP!Y554,"")</f>
        <v/>
      </c>
      <c r="O554" s="7" t="str">
        <f>IF(AND(M554="",N554=""),"",IF(AND(TONGHOP!O554="ThiTN",TONGHOP!P554="TH"),TONGHOP!Z554,""))</f>
        <v/>
      </c>
    </row>
    <row r="555" spans="1:15">
      <c r="A555" s="5" t="str">
        <f>IF(AND(TONGHOP!O555="KTHP",TONGHOP!P555="LT"),TONGHOP!X555,"")</f>
        <v/>
      </c>
      <c r="B555" s="6" t="str">
        <f>IF(AND(TONGHOP!O555="KTHP",TONGHOP!P555="LT"),TONGHOP!Y555,"")</f>
        <v/>
      </c>
      <c r="C555" s="6" t="str">
        <f>IF(AND(TONGHOP!O555="KTHP",TONGHOP!P555="LT"),TONGHOP!Z555,"")</f>
        <v/>
      </c>
      <c r="D555" s="5" t="str">
        <f>IF(AND(TONGHOP!O555="KTHP",TONGHOP!P555="TL"),TONGHOP!X555,"")</f>
        <v/>
      </c>
      <c r="E555" s="6" t="str">
        <f>IF(AND(TONGHOP!O555="KTHP",TONGHOP!P555="TL"),TONGHOP!Y555,"")</f>
        <v/>
      </c>
      <c r="F555" s="6" t="str">
        <f>IF(AND(TONGHOP!O555="KTHP",TONGHOP!P555="TL"),TONGHOP!Z555,"")</f>
        <v/>
      </c>
      <c r="G555" s="7" t="str">
        <f>IF(AND(TONGHOP!O555="ThiTN",TONGHOP!P555="LT"),TONGHOP!X555,"")</f>
        <v/>
      </c>
      <c r="H555" s="7" t="str">
        <f>IF(AND(TONGHOP!O555="ThiTN",TONGHOP!P555="LT"),TONGHOP!Y555,"")</f>
        <v/>
      </c>
      <c r="I555" s="7" t="str">
        <f>IF(AND(G555="",H555=""),"",IF(AND(TONGHOP!O555="ThiTN",TONGHOP!P555="LT"),TONGHOP!Z555,""))</f>
        <v/>
      </c>
      <c r="J555" s="7" t="str">
        <f>IF(AND(TONGHOP!O555="ThiTN",OR(TONGHOP!X555=TONGHOP!T555,TONGHOP!X555=TONGHOP!U555),TONGHOP!P555="TH"),TONGHOP!X555,"")</f>
        <v/>
      </c>
      <c r="K555" s="7" t="str">
        <f>IF(AND(TONGHOP!O555="ThiTN",OR(TONGHOP!Y555=TONGHOP!T555,TONGHOP!Y555=TONGHOP!U555),TONGHOP!P555="TH"),TONGHOP!Y555,"")</f>
        <v/>
      </c>
      <c r="L555" s="7" t="str">
        <f>IF(AND(J555="",K555=""),"",IF(AND(TONGHOP!O555="ThiTN",TONGHOP!P555="TH"),TONGHOP!Z555,""))</f>
        <v/>
      </c>
      <c r="M555" s="7" t="str">
        <f>IF(AND(TONGHOP!O555="ThiTN",AND(TONGHOP!X555&lt;&gt;TONGHOP!T555,TONGHOP!X555&lt;&gt;TONGHOP!U555),TONGHOP!P555="TH"),TONGHOP!X555,"")</f>
        <v/>
      </c>
      <c r="N555" s="7" t="str">
        <f>IF(AND(TONGHOP!O555="ThiTN",AND(TONGHOP!Y555&lt;&gt;TONGHOP!T555,TONGHOP!Y555&lt;&gt;TONGHOP!U555),TONGHOP!P555="TH"),TONGHOP!Y555,"")</f>
        <v/>
      </c>
      <c r="O555" s="7" t="str">
        <f>IF(AND(M555="",N555=""),"",IF(AND(TONGHOP!O555="ThiTN",TONGHOP!P555="TH"),TONGHOP!Z555,""))</f>
        <v/>
      </c>
    </row>
    <row r="556" spans="1:15">
      <c r="A556" s="5" t="str">
        <f>IF(AND(TONGHOP!O556="KTHP",TONGHOP!P556="LT"),TONGHOP!X556,"")</f>
        <v/>
      </c>
      <c r="B556" s="6" t="str">
        <f>IF(AND(TONGHOP!O556="KTHP",TONGHOP!P556="LT"),TONGHOP!Y556,"")</f>
        <v/>
      </c>
      <c r="C556" s="6" t="str">
        <f>IF(AND(TONGHOP!O556="KTHP",TONGHOP!P556="LT"),TONGHOP!Z556,"")</f>
        <v/>
      </c>
      <c r="D556" s="5" t="str">
        <f>IF(AND(TONGHOP!O556="KTHP",TONGHOP!P556="TL"),TONGHOP!X556,"")</f>
        <v/>
      </c>
      <c r="E556" s="6" t="str">
        <f>IF(AND(TONGHOP!O556="KTHP",TONGHOP!P556="TL"),TONGHOP!Y556,"")</f>
        <v/>
      </c>
      <c r="F556" s="6" t="str">
        <f>IF(AND(TONGHOP!O556="KTHP",TONGHOP!P556="TL"),TONGHOP!Z556,"")</f>
        <v/>
      </c>
      <c r="G556" s="7" t="str">
        <f>IF(AND(TONGHOP!O556="ThiTN",TONGHOP!P556="LT"),TONGHOP!X556,"")</f>
        <v/>
      </c>
      <c r="H556" s="7" t="str">
        <f>IF(AND(TONGHOP!O556="ThiTN",TONGHOP!P556="LT"),TONGHOP!Y556,"")</f>
        <v/>
      </c>
      <c r="I556" s="7" t="str">
        <f>IF(AND(G556="",H556=""),"",IF(AND(TONGHOP!O556="ThiTN",TONGHOP!P556="LT"),TONGHOP!Z556,""))</f>
        <v/>
      </c>
      <c r="J556" s="7" t="str">
        <f>IF(AND(TONGHOP!O556="ThiTN",OR(TONGHOP!X556=TONGHOP!T556,TONGHOP!X556=TONGHOP!U556),TONGHOP!P556="TH"),TONGHOP!X556,"")</f>
        <v/>
      </c>
      <c r="K556" s="7" t="str">
        <f>IF(AND(TONGHOP!O556="ThiTN",OR(TONGHOP!Y556=TONGHOP!T556,TONGHOP!Y556=TONGHOP!U556),TONGHOP!P556="TH"),TONGHOP!Y556,"")</f>
        <v/>
      </c>
      <c r="L556" s="7" t="str">
        <f>IF(AND(J556="",K556=""),"",IF(AND(TONGHOP!O556="ThiTN",TONGHOP!P556="TH"),TONGHOP!Z556,""))</f>
        <v/>
      </c>
      <c r="M556" s="7" t="str">
        <f>IF(AND(TONGHOP!O556="ThiTN",AND(TONGHOP!X556&lt;&gt;TONGHOP!T556,TONGHOP!X556&lt;&gt;TONGHOP!U556),TONGHOP!P556="TH"),TONGHOP!X556,"")</f>
        <v/>
      </c>
      <c r="N556" s="7" t="str">
        <f>IF(AND(TONGHOP!O556="ThiTN",AND(TONGHOP!Y556&lt;&gt;TONGHOP!T556,TONGHOP!Y556&lt;&gt;TONGHOP!U556),TONGHOP!P556="TH"),TONGHOP!Y556,"")</f>
        <v/>
      </c>
      <c r="O556" s="7" t="str">
        <f>IF(AND(M556="",N556=""),"",IF(AND(TONGHOP!O556="ThiTN",TONGHOP!P556="TH"),TONGHOP!Z556,""))</f>
        <v/>
      </c>
    </row>
    <row r="557" spans="1:15">
      <c r="A557" s="5" t="str">
        <f>IF(AND(TONGHOP!O557="KTHP",TONGHOP!P557="LT"),TONGHOP!X557,"")</f>
        <v/>
      </c>
      <c r="B557" s="6" t="str">
        <f>IF(AND(TONGHOP!O557="KTHP",TONGHOP!P557="LT"),TONGHOP!Y557,"")</f>
        <v/>
      </c>
      <c r="C557" s="6" t="str">
        <f>IF(AND(TONGHOP!O557="KTHP",TONGHOP!P557="LT"),TONGHOP!Z557,"")</f>
        <v/>
      </c>
      <c r="D557" s="5" t="str">
        <f>IF(AND(TONGHOP!O557="KTHP",TONGHOP!P557="TL"),TONGHOP!X557,"")</f>
        <v/>
      </c>
      <c r="E557" s="6" t="str">
        <f>IF(AND(TONGHOP!O557="KTHP",TONGHOP!P557="TL"),TONGHOP!Y557,"")</f>
        <v/>
      </c>
      <c r="F557" s="6" t="str">
        <f>IF(AND(TONGHOP!O557="KTHP",TONGHOP!P557="TL"),TONGHOP!Z557,"")</f>
        <v/>
      </c>
      <c r="G557" s="7" t="str">
        <f>IF(AND(TONGHOP!O557="ThiTN",TONGHOP!P557="LT"),TONGHOP!X557,"")</f>
        <v/>
      </c>
      <c r="H557" s="7" t="str">
        <f>IF(AND(TONGHOP!O557="ThiTN",TONGHOP!P557="LT"),TONGHOP!Y557,"")</f>
        <v/>
      </c>
      <c r="I557" s="7" t="str">
        <f>IF(AND(G557="",H557=""),"",IF(AND(TONGHOP!O557="ThiTN",TONGHOP!P557="LT"),TONGHOP!Z557,""))</f>
        <v/>
      </c>
      <c r="J557" s="7" t="str">
        <f>IF(AND(TONGHOP!O557="ThiTN",OR(TONGHOP!X557=TONGHOP!T557,TONGHOP!X557=TONGHOP!U557),TONGHOP!P557="TH"),TONGHOP!X557,"")</f>
        <v/>
      </c>
      <c r="K557" s="7" t="str">
        <f>IF(AND(TONGHOP!O557="ThiTN",OR(TONGHOP!Y557=TONGHOP!T557,TONGHOP!Y557=TONGHOP!U557),TONGHOP!P557="TH"),TONGHOP!Y557,"")</f>
        <v/>
      </c>
      <c r="L557" s="7" t="str">
        <f>IF(AND(J557="",K557=""),"",IF(AND(TONGHOP!O557="ThiTN",TONGHOP!P557="TH"),TONGHOP!Z557,""))</f>
        <v/>
      </c>
      <c r="M557" s="7" t="str">
        <f>IF(AND(TONGHOP!O557="ThiTN",AND(TONGHOP!X557&lt;&gt;TONGHOP!T557,TONGHOP!X557&lt;&gt;TONGHOP!U557),TONGHOP!P557="TH"),TONGHOP!X557,"")</f>
        <v/>
      </c>
      <c r="N557" s="7" t="str">
        <f>IF(AND(TONGHOP!O557="ThiTN",AND(TONGHOP!Y557&lt;&gt;TONGHOP!T557,TONGHOP!Y557&lt;&gt;TONGHOP!U557),TONGHOP!P557="TH"),TONGHOP!Y557,"")</f>
        <v/>
      </c>
      <c r="O557" s="7" t="str">
        <f>IF(AND(M557="",N557=""),"",IF(AND(TONGHOP!O557="ThiTN",TONGHOP!P557="TH"),TONGHOP!Z557,""))</f>
        <v/>
      </c>
    </row>
    <row r="558" spans="1:15">
      <c r="A558" s="5" t="str">
        <f>IF(AND(TONGHOP!O558="KTHP",TONGHOP!P558="LT"),TONGHOP!X558,"")</f>
        <v/>
      </c>
      <c r="B558" s="6" t="str">
        <f>IF(AND(TONGHOP!O558="KTHP",TONGHOP!P558="LT"),TONGHOP!Y558,"")</f>
        <v/>
      </c>
      <c r="C558" s="6" t="str">
        <f>IF(AND(TONGHOP!O558="KTHP",TONGHOP!P558="LT"),TONGHOP!Z558,"")</f>
        <v/>
      </c>
      <c r="D558" s="5" t="str">
        <f>IF(AND(TONGHOP!O558="KTHP",TONGHOP!P558="TL"),TONGHOP!X558,"")</f>
        <v/>
      </c>
      <c r="E558" s="6" t="str">
        <f>IF(AND(TONGHOP!O558="KTHP",TONGHOP!P558="TL"),TONGHOP!Y558,"")</f>
        <v/>
      </c>
      <c r="F558" s="6" t="str">
        <f>IF(AND(TONGHOP!O558="KTHP",TONGHOP!P558="TL"),TONGHOP!Z558,"")</f>
        <v/>
      </c>
      <c r="G558" s="7" t="str">
        <f>IF(AND(TONGHOP!O558="ThiTN",TONGHOP!P558="LT"),TONGHOP!X558,"")</f>
        <v/>
      </c>
      <c r="H558" s="7" t="str">
        <f>IF(AND(TONGHOP!O558="ThiTN",TONGHOP!P558="LT"),TONGHOP!Y558,"")</f>
        <v/>
      </c>
      <c r="I558" s="7" t="str">
        <f>IF(AND(G558="",H558=""),"",IF(AND(TONGHOP!O558="ThiTN",TONGHOP!P558="LT"),TONGHOP!Z558,""))</f>
        <v/>
      </c>
      <c r="J558" s="7" t="str">
        <f>IF(AND(TONGHOP!O558="ThiTN",OR(TONGHOP!X558=TONGHOP!T558,TONGHOP!X558=TONGHOP!U558),TONGHOP!P558="TH"),TONGHOP!X558,"")</f>
        <v/>
      </c>
      <c r="K558" s="7" t="str">
        <f>IF(AND(TONGHOP!O558="ThiTN",OR(TONGHOP!Y558=TONGHOP!T558,TONGHOP!Y558=TONGHOP!U558),TONGHOP!P558="TH"),TONGHOP!Y558,"")</f>
        <v/>
      </c>
      <c r="L558" s="7" t="str">
        <f>IF(AND(J558="",K558=""),"",IF(AND(TONGHOP!O558="ThiTN",TONGHOP!P558="TH"),TONGHOP!Z558,""))</f>
        <v/>
      </c>
      <c r="M558" s="7" t="str">
        <f>IF(AND(TONGHOP!O558="ThiTN",AND(TONGHOP!X558&lt;&gt;TONGHOP!T558,TONGHOP!X558&lt;&gt;TONGHOP!U558),TONGHOP!P558="TH"),TONGHOP!X558,"")</f>
        <v/>
      </c>
      <c r="N558" s="7" t="str">
        <f>IF(AND(TONGHOP!O558="ThiTN",AND(TONGHOP!Y558&lt;&gt;TONGHOP!T558,TONGHOP!Y558&lt;&gt;TONGHOP!U558),TONGHOP!P558="TH"),TONGHOP!Y558,"")</f>
        <v/>
      </c>
      <c r="O558" s="7" t="str">
        <f>IF(AND(M558="",N558=""),"",IF(AND(TONGHOP!O558="ThiTN",TONGHOP!P558="TH"),TONGHOP!Z558,""))</f>
        <v/>
      </c>
    </row>
    <row r="559" spans="1:15">
      <c r="A559" s="5" t="str">
        <f>IF(AND(TONGHOP!O559="KTHP",TONGHOP!P559="LT"),TONGHOP!X559,"")</f>
        <v/>
      </c>
      <c r="B559" s="6" t="str">
        <f>IF(AND(TONGHOP!O559="KTHP",TONGHOP!P559="LT"),TONGHOP!Y559,"")</f>
        <v/>
      </c>
      <c r="C559" s="6" t="str">
        <f>IF(AND(TONGHOP!O559="KTHP",TONGHOP!P559="LT"),TONGHOP!Z559,"")</f>
        <v/>
      </c>
      <c r="D559" s="5" t="str">
        <f>IF(AND(TONGHOP!O559="KTHP",TONGHOP!P559="TL"),TONGHOP!X559,"")</f>
        <v/>
      </c>
      <c r="E559" s="6" t="str">
        <f>IF(AND(TONGHOP!O559="KTHP",TONGHOP!P559="TL"),TONGHOP!Y559,"")</f>
        <v/>
      </c>
      <c r="F559" s="6" t="str">
        <f>IF(AND(TONGHOP!O559="KTHP",TONGHOP!P559="TL"),TONGHOP!Z559,"")</f>
        <v/>
      </c>
      <c r="G559" s="7" t="str">
        <f>IF(AND(TONGHOP!O559="ThiTN",TONGHOP!P559="LT"),TONGHOP!X559,"")</f>
        <v/>
      </c>
      <c r="H559" s="7" t="str">
        <f>IF(AND(TONGHOP!O559="ThiTN",TONGHOP!P559="LT"),TONGHOP!Y559,"")</f>
        <v/>
      </c>
      <c r="I559" s="7" t="str">
        <f>IF(AND(G559="",H559=""),"",IF(AND(TONGHOP!O559="ThiTN",TONGHOP!P559="LT"),TONGHOP!Z559,""))</f>
        <v/>
      </c>
      <c r="J559" s="7" t="str">
        <f>IF(AND(TONGHOP!O559="ThiTN",OR(TONGHOP!X559=TONGHOP!T559,TONGHOP!X559=TONGHOP!U559),TONGHOP!P559="TH"),TONGHOP!X559,"")</f>
        <v/>
      </c>
      <c r="K559" s="7" t="str">
        <f>IF(AND(TONGHOP!O559="ThiTN",OR(TONGHOP!Y559=TONGHOP!T559,TONGHOP!Y559=TONGHOP!U559),TONGHOP!P559="TH"),TONGHOP!Y559,"")</f>
        <v/>
      </c>
      <c r="L559" s="7" t="str">
        <f>IF(AND(J559="",K559=""),"",IF(AND(TONGHOP!O559="ThiTN",TONGHOP!P559="TH"),TONGHOP!Z559,""))</f>
        <v/>
      </c>
      <c r="M559" s="7" t="str">
        <f>IF(AND(TONGHOP!O559="ThiTN",AND(TONGHOP!X559&lt;&gt;TONGHOP!T559,TONGHOP!X559&lt;&gt;TONGHOP!U559),TONGHOP!P559="TH"),TONGHOP!X559,"")</f>
        <v/>
      </c>
      <c r="N559" s="7" t="str">
        <f>IF(AND(TONGHOP!O559="ThiTN",AND(TONGHOP!Y559&lt;&gt;TONGHOP!T559,TONGHOP!Y559&lt;&gt;TONGHOP!U559),TONGHOP!P559="TH"),TONGHOP!Y559,"")</f>
        <v/>
      </c>
      <c r="O559" s="7" t="str">
        <f>IF(AND(M559="",N559=""),"",IF(AND(TONGHOP!O559="ThiTN",TONGHOP!P559="TH"),TONGHOP!Z559,""))</f>
        <v/>
      </c>
    </row>
    <row r="560" spans="1:15">
      <c r="A560" s="5" t="str">
        <f>IF(AND(TONGHOP!O560="KTHP",TONGHOP!P560="LT"),TONGHOP!X560,"")</f>
        <v/>
      </c>
      <c r="B560" s="6" t="str">
        <f>IF(AND(TONGHOP!O560="KTHP",TONGHOP!P560="LT"),TONGHOP!Y560,"")</f>
        <v/>
      </c>
      <c r="C560" s="6" t="str">
        <f>IF(AND(TONGHOP!O560="KTHP",TONGHOP!P560="LT"),TONGHOP!Z560,"")</f>
        <v/>
      </c>
      <c r="D560" s="5" t="str">
        <f>IF(AND(TONGHOP!O560="KTHP",TONGHOP!P560="TL"),TONGHOP!X560,"")</f>
        <v/>
      </c>
      <c r="E560" s="6" t="str">
        <f>IF(AND(TONGHOP!O560="KTHP",TONGHOP!P560="TL"),TONGHOP!Y560,"")</f>
        <v/>
      </c>
      <c r="F560" s="6" t="str">
        <f>IF(AND(TONGHOP!O560="KTHP",TONGHOP!P560="TL"),TONGHOP!Z560,"")</f>
        <v/>
      </c>
      <c r="G560" s="7" t="str">
        <f>IF(AND(TONGHOP!O560="ThiTN",TONGHOP!P560="LT"),TONGHOP!X560,"")</f>
        <v/>
      </c>
      <c r="H560" s="7" t="str">
        <f>IF(AND(TONGHOP!O560="ThiTN",TONGHOP!P560="LT"),TONGHOP!Y560,"")</f>
        <v/>
      </c>
      <c r="I560" s="7" t="str">
        <f>IF(AND(G560="",H560=""),"",IF(AND(TONGHOP!O560="ThiTN",TONGHOP!P560="LT"),TONGHOP!Z560,""))</f>
        <v/>
      </c>
      <c r="J560" s="7" t="str">
        <f>IF(AND(TONGHOP!O560="ThiTN",OR(TONGHOP!X560=TONGHOP!T560,TONGHOP!X560=TONGHOP!U560),TONGHOP!P560="TH"),TONGHOP!X560,"")</f>
        <v/>
      </c>
      <c r="K560" s="7" t="str">
        <f>IF(AND(TONGHOP!O560="ThiTN",OR(TONGHOP!Y560=TONGHOP!T560,TONGHOP!Y560=TONGHOP!U560),TONGHOP!P560="TH"),TONGHOP!Y560,"")</f>
        <v/>
      </c>
      <c r="L560" s="7" t="str">
        <f>IF(AND(J560="",K560=""),"",IF(AND(TONGHOP!O560="ThiTN",TONGHOP!P560="TH"),TONGHOP!Z560,""))</f>
        <v/>
      </c>
      <c r="M560" s="7" t="str">
        <f>IF(AND(TONGHOP!O560="ThiTN",AND(TONGHOP!X560&lt;&gt;TONGHOP!T560,TONGHOP!X560&lt;&gt;TONGHOP!U560),TONGHOP!P560="TH"),TONGHOP!X560,"")</f>
        <v/>
      </c>
      <c r="N560" s="7" t="str">
        <f>IF(AND(TONGHOP!O560="ThiTN",AND(TONGHOP!Y560&lt;&gt;TONGHOP!T560,TONGHOP!Y560&lt;&gt;TONGHOP!U560),TONGHOP!P560="TH"),TONGHOP!Y560,"")</f>
        <v/>
      </c>
      <c r="O560" s="7" t="str">
        <f>IF(AND(M560="",N560=""),"",IF(AND(TONGHOP!O560="ThiTN",TONGHOP!P560="TH"),TONGHOP!Z560,""))</f>
        <v/>
      </c>
    </row>
    <row r="561" spans="1:15">
      <c r="A561" s="5" t="str">
        <f>IF(AND(TONGHOP!O561="KTHP",TONGHOP!P561="LT"),TONGHOP!X561,"")</f>
        <v/>
      </c>
      <c r="B561" s="6" t="str">
        <f>IF(AND(TONGHOP!O561="KTHP",TONGHOP!P561="LT"),TONGHOP!Y561,"")</f>
        <v/>
      </c>
      <c r="C561" s="6" t="str">
        <f>IF(AND(TONGHOP!O561="KTHP",TONGHOP!P561="LT"),TONGHOP!Z561,"")</f>
        <v/>
      </c>
      <c r="D561" s="5" t="str">
        <f>IF(AND(TONGHOP!O561="KTHP",TONGHOP!P561="TL"),TONGHOP!X561,"")</f>
        <v/>
      </c>
      <c r="E561" s="6" t="str">
        <f>IF(AND(TONGHOP!O561="KTHP",TONGHOP!P561="TL"),TONGHOP!Y561,"")</f>
        <v/>
      </c>
      <c r="F561" s="6" t="str">
        <f>IF(AND(TONGHOP!O561="KTHP",TONGHOP!P561="TL"),TONGHOP!Z561,"")</f>
        <v/>
      </c>
      <c r="G561" s="7" t="str">
        <f>IF(AND(TONGHOP!O561="ThiTN",TONGHOP!P561="LT"),TONGHOP!X561,"")</f>
        <v/>
      </c>
      <c r="H561" s="7" t="str">
        <f>IF(AND(TONGHOP!O561="ThiTN",TONGHOP!P561="LT"),TONGHOP!Y561,"")</f>
        <v/>
      </c>
      <c r="I561" s="7" t="str">
        <f>IF(AND(G561="",H561=""),"",IF(AND(TONGHOP!O561="ThiTN",TONGHOP!P561="LT"),TONGHOP!Z561,""))</f>
        <v/>
      </c>
      <c r="J561" s="7" t="str">
        <f>IF(AND(TONGHOP!O561="ThiTN",OR(TONGHOP!X561=TONGHOP!T561,TONGHOP!X561=TONGHOP!U561),TONGHOP!P561="TH"),TONGHOP!X561,"")</f>
        <v/>
      </c>
      <c r="K561" s="7" t="str">
        <f>IF(AND(TONGHOP!O561="ThiTN",OR(TONGHOP!Y561=TONGHOP!T561,TONGHOP!Y561=TONGHOP!U561),TONGHOP!P561="TH"),TONGHOP!Y561,"")</f>
        <v/>
      </c>
      <c r="L561" s="7" t="str">
        <f>IF(AND(J561="",K561=""),"",IF(AND(TONGHOP!O561="ThiTN",TONGHOP!P561="TH"),TONGHOP!Z561,""))</f>
        <v/>
      </c>
      <c r="M561" s="7" t="str">
        <f>IF(AND(TONGHOP!O561="ThiTN",AND(TONGHOP!X561&lt;&gt;TONGHOP!T561,TONGHOP!X561&lt;&gt;TONGHOP!U561),TONGHOP!P561="TH"),TONGHOP!X561,"")</f>
        <v/>
      </c>
      <c r="N561" s="7" t="str">
        <f>IF(AND(TONGHOP!O561="ThiTN",AND(TONGHOP!Y561&lt;&gt;TONGHOP!T561,TONGHOP!Y561&lt;&gt;TONGHOP!U561),TONGHOP!P561="TH"),TONGHOP!Y561,"")</f>
        <v/>
      </c>
      <c r="O561" s="7" t="str">
        <f>IF(AND(M561="",N561=""),"",IF(AND(TONGHOP!O561="ThiTN",TONGHOP!P561="TH"),TONGHOP!Z561,""))</f>
        <v/>
      </c>
    </row>
    <row r="562" spans="1:15">
      <c r="A562" s="5" t="str">
        <f>IF(AND(TONGHOP!O562="KTHP",TONGHOP!P562="LT"),TONGHOP!X562,"")</f>
        <v/>
      </c>
      <c r="B562" s="6" t="str">
        <f>IF(AND(TONGHOP!O562="KTHP",TONGHOP!P562="LT"),TONGHOP!Y562,"")</f>
        <v/>
      </c>
      <c r="C562" s="6" t="str">
        <f>IF(AND(TONGHOP!O562="KTHP",TONGHOP!P562="LT"),TONGHOP!Z562,"")</f>
        <v/>
      </c>
      <c r="D562" s="5" t="str">
        <f>IF(AND(TONGHOP!O562="KTHP",TONGHOP!P562="TL"),TONGHOP!X562,"")</f>
        <v/>
      </c>
      <c r="E562" s="6" t="str">
        <f>IF(AND(TONGHOP!O562="KTHP",TONGHOP!P562="TL"),TONGHOP!Y562,"")</f>
        <v/>
      </c>
      <c r="F562" s="6" t="str">
        <f>IF(AND(TONGHOP!O562="KTHP",TONGHOP!P562="TL"),TONGHOP!Z562,"")</f>
        <v/>
      </c>
      <c r="G562" s="7" t="str">
        <f>IF(AND(TONGHOP!O562="ThiTN",TONGHOP!P562="LT"),TONGHOP!X562,"")</f>
        <v/>
      </c>
      <c r="H562" s="7" t="str">
        <f>IF(AND(TONGHOP!O562="ThiTN",TONGHOP!P562="LT"),TONGHOP!Y562,"")</f>
        <v/>
      </c>
      <c r="I562" s="7" t="str">
        <f>IF(AND(G562="",H562=""),"",IF(AND(TONGHOP!O562="ThiTN",TONGHOP!P562="LT"),TONGHOP!Z562,""))</f>
        <v/>
      </c>
      <c r="J562" s="7" t="str">
        <f>IF(AND(TONGHOP!O562="ThiTN",OR(TONGHOP!X562=TONGHOP!T562,TONGHOP!X562=TONGHOP!U562),TONGHOP!P562="TH"),TONGHOP!X562,"")</f>
        <v/>
      </c>
      <c r="K562" s="7" t="str">
        <f>IF(AND(TONGHOP!O562="ThiTN",OR(TONGHOP!Y562=TONGHOP!T562,TONGHOP!Y562=TONGHOP!U562),TONGHOP!P562="TH"),TONGHOP!Y562,"")</f>
        <v/>
      </c>
      <c r="L562" s="7" t="str">
        <f>IF(AND(J562="",K562=""),"",IF(AND(TONGHOP!O562="ThiTN",TONGHOP!P562="TH"),TONGHOP!Z562,""))</f>
        <v/>
      </c>
      <c r="M562" s="7" t="str">
        <f>IF(AND(TONGHOP!O562="ThiTN",AND(TONGHOP!X562&lt;&gt;TONGHOP!T562,TONGHOP!X562&lt;&gt;TONGHOP!U562),TONGHOP!P562="TH"),TONGHOP!X562,"")</f>
        <v/>
      </c>
      <c r="N562" s="7" t="str">
        <f>IF(AND(TONGHOP!O562="ThiTN",AND(TONGHOP!Y562&lt;&gt;TONGHOP!T562,TONGHOP!Y562&lt;&gt;TONGHOP!U562),TONGHOP!P562="TH"),TONGHOP!Y562,"")</f>
        <v/>
      </c>
      <c r="O562" s="7" t="str">
        <f>IF(AND(M562="",N562=""),"",IF(AND(TONGHOP!O562="ThiTN",TONGHOP!P562="TH"),TONGHOP!Z562,""))</f>
        <v/>
      </c>
    </row>
    <row r="563" spans="1:15">
      <c r="A563" s="5" t="str">
        <f>IF(AND(TONGHOP!O563="KTHP",TONGHOP!P563="LT"),TONGHOP!X563,"")</f>
        <v/>
      </c>
      <c r="B563" s="6" t="str">
        <f>IF(AND(TONGHOP!O563="KTHP",TONGHOP!P563="LT"),TONGHOP!Y563,"")</f>
        <v/>
      </c>
      <c r="C563" s="6" t="str">
        <f>IF(AND(TONGHOP!O563="KTHP",TONGHOP!P563="LT"),TONGHOP!Z563,"")</f>
        <v/>
      </c>
      <c r="D563" s="5" t="str">
        <f>IF(AND(TONGHOP!O563="KTHP",TONGHOP!P563="TL"),TONGHOP!X563,"")</f>
        <v/>
      </c>
      <c r="E563" s="6" t="str">
        <f>IF(AND(TONGHOP!O563="KTHP",TONGHOP!P563="TL"),TONGHOP!Y563,"")</f>
        <v/>
      </c>
      <c r="F563" s="6" t="str">
        <f>IF(AND(TONGHOP!O563="KTHP",TONGHOP!P563="TL"),TONGHOP!Z563,"")</f>
        <v/>
      </c>
      <c r="G563" s="7" t="str">
        <f>IF(AND(TONGHOP!O563="ThiTN",TONGHOP!P563="LT"),TONGHOP!X563,"")</f>
        <v/>
      </c>
      <c r="H563" s="7" t="str">
        <f>IF(AND(TONGHOP!O563="ThiTN",TONGHOP!P563="LT"),TONGHOP!Y563,"")</f>
        <v/>
      </c>
      <c r="I563" s="7" t="str">
        <f>IF(AND(G563="",H563=""),"",IF(AND(TONGHOP!O563="ThiTN",TONGHOP!P563="LT"),TONGHOP!Z563,""))</f>
        <v/>
      </c>
      <c r="J563" s="7" t="str">
        <f>IF(AND(TONGHOP!O563="ThiTN",OR(TONGHOP!X563=TONGHOP!T563,TONGHOP!X563=TONGHOP!U563),TONGHOP!P563="TH"),TONGHOP!X563,"")</f>
        <v/>
      </c>
      <c r="K563" s="7" t="str">
        <f>IF(AND(TONGHOP!O563="ThiTN",OR(TONGHOP!Y563=TONGHOP!T563,TONGHOP!Y563=TONGHOP!U563),TONGHOP!P563="TH"),TONGHOP!Y563,"")</f>
        <v/>
      </c>
      <c r="L563" s="7" t="str">
        <f>IF(AND(J563="",K563=""),"",IF(AND(TONGHOP!O563="ThiTN",TONGHOP!P563="TH"),TONGHOP!Z563,""))</f>
        <v/>
      </c>
      <c r="M563" s="7" t="str">
        <f>IF(AND(TONGHOP!O563="ThiTN",AND(TONGHOP!X563&lt;&gt;TONGHOP!T563,TONGHOP!X563&lt;&gt;TONGHOP!U563),TONGHOP!P563="TH"),TONGHOP!X563,"")</f>
        <v/>
      </c>
      <c r="N563" s="7" t="str">
        <f>IF(AND(TONGHOP!O563="ThiTN",AND(TONGHOP!Y563&lt;&gt;TONGHOP!T563,TONGHOP!Y563&lt;&gt;TONGHOP!U563),TONGHOP!P563="TH"),TONGHOP!Y563,"")</f>
        <v/>
      </c>
      <c r="O563" s="7" t="str">
        <f>IF(AND(M563="",N563=""),"",IF(AND(TONGHOP!O563="ThiTN",TONGHOP!P563="TH"),TONGHOP!Z563,""))</f>
        <v/>
      </c>
    </row>
    <row r="564" spans="1:15">
      <c r="A564" s="5" t="str">
        <f>IF(AND(TONGHOP!O564="KTHP",TONGHOP!P564="LT"),TONGHOP!X564,"")</f>
        <v/>
      </c>
      <c r="B564" s="6" t="str">
        <f>IF(AND(TONGHOP!O564="KTHP",TONGHOP!P564="LT"),TONGHOP!Y564,"")</f>
        <v/>
      </c>
      <c r="C564" s="6" t="str">
        <f>IF(AND(TONGHOP!O564="KTHP",TONGHOP!P564="LT"),TONGHOP!Z564,"")</f>
        <v/>
      </c>
      <c r="D564" s="5" t="str">
        <f>IF(AND(TONGHOP!O564="KTHP",TONGHOP!P564="TL"),TONGHOP!X564,"")</f>
        <v/>
      </c>
      <c r="E564" s="6" t="str">
        <f>IF(AND(TONGHOP!O564="KTHP",TONGHOP!P564="TL"),TONGHOP!Y564,"")</f>
        <v/>
      </c>
      <c r="F564" s="6" t="str">
        <f>IF(AND(TONGHOP!O564="KTHP",TONGHOP!P564="TL"),TONGHOP!Z564,"")</f>
        <v/>
      </c>
      <c r="G564" s="7" t="str">
        <f>IF(AND(TONGHOP!O564="ThiTN",TONGHOP!P564="LT"),TONGHOP!X564,"")</f>
        <v/>
      </c>
      <c r="H564" s="7" t="str">
        <f>IF(AND(TONGHOP!O564="ThiTN",TONGHOP!P564="LT"),TONGHOP!Y564,"")</f>
        <v/>
      </c>
      <c r="I564" s="7" t="str">
        <f>IF(AND(G564="",H564=""),"",IF(AND(TONGHOP!O564="ThiTN",TONGHOP!P564="LT"),TONGHOP!Z564,""))</f>
        <v/>
      </c>
      <c r="J564" s="7" t="str">
        <f>IF(AND(TONGHOP!O564="ThiTN",OR(TONGHOP!X564=TONGHOP!T564,TONGHOP!X564=TONGHOP!U564),TONGHOP!P564="TH"),TONGHOP!X564,"")</f>
        <v/>
      </c>
      <c r="K564" s="7" t="str">
        <f>IF(AND(TONGHOP!O564="ThiTN",OR(TONGHOP!Y564=TONGHOP!T564,TONGHOP!Y564=TONGHOP!U564),TONGHOP!P564="TH"),TONGHOP!Y564,"")</f>
        <v/>
      </c>
      <c r="L564" s="7" t="str">
        <f>IF(AND(J564="",K564=""),"",IF(AND(TONGHOP!O564="ThiTN",TONGHOP!P564="TH"),TONGHOP!Z564,""))</f>
        <v/>
      </c>
      <c r="M564" s="7" t="str">
        <f>IF(AND(TONGHOP!O564="ThiTN",AND(TONGHOP!X564&lt;&gt;TONGHOP!T564,TONGHOP!X564&lt;&gt;TONGHOP!U564),TONGHOP!P564="TH"),TONGHOP!X564,"")</f>
        <v/>
      </c>
      <c r="N564" s="7" t="str">
        <f>IF(AND(TONGHOP!O564="ThiTN",AND(TONGHOP!Y564&lt;&gt;TONGHOP!T564,TONGHOP!Y564&lt;&gt;TONGHOP!U564),TONGHOP!P564="TH"),TONGHOP!Y564,"")</f>
        <v/>
      </c>
      <c r="O564" s="7" t="str">
        <f>IF(AND(M564="",N564=""),"",IF(AND(TONGHOP!O564="ThiTN",TONGHOP!P564="TH"),TONGHOP!Z564,""))</f>
        <v/>
      </c>
    </row>
    <row r="565" spans="1:15">
      <c r="A565" s="5" t="str">
        <f>IF(AND(TONGHOP!O565="KTHP",TONGHOP!P565="LT"),TONGHOP!X565,"")</f>
        <v/>
      </c>
      <c r="B565" s="6" t="str">
        <f>IF(AND(TONGHOP!O565="KTHP",TONGHOP!P565="LT"),TONGHOP!Y565,"")</f>
        <v/>
      </c>
      <c r="C565" s="6" t="str">
        <f>IF(AND(TONGHOP!O565="KTHP",TONGHOP!P565="LT"),TONGHOP!Z565,"")</f>
        <v/>
      </c>
      <c r="D565" s="5" t="str">
        <f>IF(AND(TONGHOP!O565="KTHP",TONGHOP!P565="TL"),TONGHOP!X565,"")</f>
        <v/>
      </c>
      <c r="E565" s="6" t="str">
        <f>IF(AND(TONGHOP!O565="KTHP",TONGHOP!P565="TL"),TONGHOP!Y565,"")</f>
        <v/>
      </c>
      <c r="F565" s="6" t="str">
        <f>IF(AND(TONGHOP!O565="KTHP",TONGHOP!P565="TL"),TONGHOP!Z565,"")</f>
        <v/>
      </c>
      <c r="G565" s="7" t="str">
        <f>IF(AND(TONGHOP!O565="ThiTN",TONGHOP!P565="LT"),TONGHOP!X565,"")</f>
        <v/>
      </c>
      <c r="H565" s="7" t="str">
        <f>IF(AND(TONGHOP!O565="ThiTN",TONGHOP!P565="LT"),TONGHOP!Y565,"")</f>
        <v/>
      </c>
      <c r="I565" s="7" t="str">
        <f>IF(AND(G565="",H565=""),"",IF(AND(TONGHOP!O565="ThiTN",TONGHOP!P565="LT"),TONGHOP!Z565,""))</f>
        <v/>
      </c>
      <c r="J565" s="7" t="str">
        <f>IF(AND(TONGHOP!O565="ThiTN",OR(TONGHOP!X565=TONGHOP!T565,TONGHOP!X565=TONGHOP!U565),TONGHOP!P565="TH"),TONGHOP!X565,"")</f>
        <v/>
      </c>
      <c r="K565" s="7" t="str">
        <f>IF(AND(TONGHOP!O565="ThiTN",OR(TONGHOP!Y565=TONGHOP!T565,TONGHOP!Y565=TONGHOP!U565),TONGHOP!P565="TH"),TONGHOP!Y565,"")</f>
        <v/>
      </c>
      <c r="L565" s="7" t="str">
        <f>IF(AND(J565="",K565=""),"",IF(AND(TONGHOP!O565="ThiTN",TONGHOP!P565="TH"),TONGHOP!Z565,""))</f>
        <v/>
      </c>
      <c r="M565" s="7" t="str">
        <f>IF(AND(TONGHOP!O565="ThiTN",AND(TONGHOP!X565&lt;&gt;TONGHOP!T565,TONGHOP!X565&lt;&gt;TONGHOP!U565),TONGHOP!P565="TH"),TONGHOP!X565,"")</f>
        <v/>
      </c>
      <c r="N565" s="7" t="str">
        <f>IF(AND(TONGHOP!O565="ThiTN",AND(TONGHOP!Y565&lt;&gt;TONGHOP!T565,TONGHOP!Y565&lt;&gt;TONGHOP!U565),TONGHOP!P565="TH"),TONGHOP!Y565,"")</f>
        <v/>
      </c>
      <c r="O565" s="7" t="str">
        <f>IF(AND(M565="",N565=""),"",IF(AND(TONGHOP!O565="ThiTN",TONGHOP!P565="TH"),TONGHOP!Z565,""))</f>
        <v/>
      </c>
    </row>
    <row r="566" spans="1:15">
      <c r="A566" s="5" t="str">
        <f>IF(AND(TONGHOP!O566="KTHP",TONGHOP!P566="LT"),TONGHOP!X566,"")</f>
        <v/>
      </c>
      <c r="B566" s="6" t="str">
        <f>IF(AND(TONGHOP!O566="KTHP",TONGHOP!P566="LT"),TONGHOP!Y566,"")</f>
        <v/>
      </c>
      <c r="C566" s="6" t="str">
        <f>IF(AND(TONGHOP!O566="KTHP",TONGHOP!P566="LT"),TONGHOP!Z566,"")</f>
        <v/>
      </c>
      <c r="D566" s="5" t="str">
        <f>IF(AND(TONGHOP!O566="KTHP",TONGHOP!P566="TL"),TONGHOP!X566,"")</f>
        <v/>
      </c>
      <c r="E566" s="6" t="str">
        <f>IF(AND(TONGHOP!O566="KTHP",TONGHOP!P566="TL"),TONGHOP!Y566,"")</f>
        <v/>
      </c>
      <c r="F566" s="6" t="str">
        <f>IF(AND(TONGHOP!O566="KTHP",TONGHOP!P566="TL"),TONGHOP!Z566,"")</f>
        <v/>
      </c>
      <c r="G566" s="7" t="str">
        <f>IF(AND(TONGHOP!O566="ThiTN",TONGHOP!P566="LT"),TONGHOP!X566,"")</f>
        <v/>
      </c>
      <c r="H566" s="7" t="str">
        <f>IF(AND(TONGHOP!O566="ThiTN",TONGHOP!P566="LT"),TONGHOP!Y566,"")</f>
        <v/>
      </c>
      <c r="I566" s="7" t="str">
        <f>IF(AND(G566="",H566=""),"",IF(AND(TONGHOP!O566="ThiTN",TONGHOP!P566="LT"),TONGHOP!Z566,""))</f>
        <v/>
      </c>
      <c r="J566" s="7" t="str">
        <f>IF(AND(TONGHOP!O566="ThiTN",OR(TONGHOP!X566=TONGHOP!T566,TONGHOP!X566=TONGHOP!U566),TONGHOP!P566="TH"),TONGHOP!X566,"")</f>
        <v/>
      </c>
      <c r="K566" s="7" t="str">
        <f>IF(AND(TONGHOP!O566="ThiTN",OR(TONGHOP!Y566=TONGHOP!T566,TONGHOP!Y566=TONGHOP!U566),TONGHOP!P566="TH"),TONGHOP!Y566,"")</f>
        <v/>
      </c>
      <c r="L566" s="7" t="str">
        <f>IF(AND(J566="",K566=""),"",IF(AND(TONGHOP!O566="ThiTN",TONGHOP!P566="TH"),TONGHOP!Z566,""))</f>
        <v/>
      </c>
      <c r="M566" s="7" t="str">
        <f>IF(AND(TONGHOP!O566="ThiTN",AND(TONGHOP!X566&lt;&gt;TONGHOP!T566,TONGHOP!X566&lt;&gt;TONGHOP!U566),TONGHOP!P566="TH"),TONGHOP!X566,"")</f>
        <v/>
      </c>
      <c r="N566" s="7" t="str">
        <f>IF(AND(TONGHOP!O566="ThiTN",AND(TONGHOP!Y566&lt;&gt;TONGHOP!T566,TONGHOP!Y566&lt;&gt;TONGHOP!U566),TONGHOP!P566="TH"),TONGHOP!Y566,"")</f>
        <v/>
      </c>
      <c r="O566" s="7" t="str">
        <f>IF(AND(M566="",N566=""),"",IF(AND(TONGHOP!O566="ThiTN",TONGHOP!P566="TH"),TONGHOP!Z566,""))</f>
        <v/>
      </c>
    </row>
    <row r="567" spans="1:15">
      <c r="A567" s="5" t="str">
        <f>IF(AND(TONGHOP!O567="KTHP",TONGHOP!P567="LT"),TONGHOP!X567,"")</f>
        <v/>
      </c>
      <c r="B567" s="6" t="str">
        <f>IF(AND(TONGHOP!O567="KTHP",TONGHOP!P567="LT"),TONGHOP!Y567,"")</f>
        <v/>
      </c>
      <c r="C567" s="6" t="str">
        <f>IF(AND(TONGHOP!O567="KTHP",TONGHOP!P567="LT"),TONGHOP!Z567,"")</f>
        <v/>
      </c>
      <c r="D567" s="5" t="str">
        <f>IF(AND(TONGHOP!O567="KTHP",TONGHOP!P567="TL"),TONGHOP!X567,"")</f>
        <v/>
      </c>
      <c r="E567" s="6" t="str">
        <f>IF(AND(TONGHOP!O567="KTHP",TONGHOP!P567="TL"),TONGHOP!Y567,"")</f>
        <v/>
      </c>
      <c r="F567" s="6" t="str">
        <f>IF(AND(TONGHOP!O567="KTHP",TONGHOP!P567="TL"),TONGHOP!Z567,"")</f>
        <v/>
      </c>
      <c r="G567" s="7" t="str">
        <f>IF(AND(TONGHOP!O567="ThiTN",TONGHOP!P567="LT"),TONGHOP!X567,"")</f>
        <v/>
      </c>
      <c r="H567" s="7" t="str">
        <f>IF(AND(TONGHOP!O567="ThiTN",TONGHOP!P567="LT"),TONGHOP!Y567,"")</f>
        <v/>
      </c>
      <c r="I567" s="7" t="str">
        <f>IF(AND(G567="",H567=""),"",IF(AND(TONGHOP!O567="ThiTN",TONGHOP!P567="LT"),TONGHOP!Z567,""))</f>
        <v/>
      </c>
      <c r="J567" s="7" t="str">
        <f>IF(AND(TONGHOP!O567="ThiTN",OR(TONGHOP!X567=TONGHOP!T567,TONGHOP!X567=TONGHOP!U567),TONGHOP!P567="TH"),TONGHOP!X567,"")</f>
        <v/>
      </c>
      <c r="K567" s="7" t="str">
        <f>IF(AND(TONGHOP!O567="ThiTN",OR(TONGHOP!Y567=TONGHOP!T567,TONGHOP!Y567=TONGHOP!U567),TONGHOP!P567="TH"),TONGHOP!Y567,"")</f>
        <v/>
      </c>
      <c r="L567" s="7" t="str">
        <f>IF(AND(J567="",K567=""),"",IF(AND(TONGHOP!O567="ThiTN",TONGHOP!P567="TH"),TONGHOP!Z567,""))</f>
        <v/>
      </c>
      <c r="M567" s="7" t="str">
        <f>IF(AND(TONGHOP!O567="ThiTN",AND(TONGHOP!X567&lt;&gt;TONGHOP!T567,TONGHOP!X567&lt;&gt;TONGHOP!U567),TONGHOP!P567="TH"),TONGHOP!X567,"")</f>
        <v/>
      </c>
      <c r="N567" s="7" t="str">
        <f>IF(AND(TONGHOP!O567="ThiTN",AND(TONGHOP!Y567&lt;&gt;TONGHOP!T567,TONGHOP!Y567&lt;&gt;TONGHOP!U567),TONGHOP!P567="TH"),TONGHOP!Y567,"")</f>
        <v/>
      </c>
      <c r="O567" s="7" t="str">
        <f>IF(AND(M567="",N567=""),"",IF(AND(TONGHOP!O567="ThiTN",TONGHOP!P567="TH"),TONGHOP!Z567,""))</f>
        <v/>
      </c>
    </row>
    <row r="568" spans="1:15">
      <c r="A568" s="5" t="str">
        <f>IF(AND(TONGHOP!O568="KTHP",TONGHOP!P568="LT"),TONGHOP!X568,"")</f>
        <v/>
      </c>
      <c r="B568" s="6" t="str">
        <f>IF(AND(TONGHOP!O568="KTHP",TONGHOP!P568="LT"),TONGHOP!Y568,"")</f>
        <v/>
      </c>
      <c r="C568" s="6" t="str">
        <f>IF(AND(TONGHOP!O568="KTHP",TONGHOP!P568="LT"),TONGHOP!Z568,"")</f>
        <v/>
      </c>
      <c r="D568" s="5" t="str">
        <f>IF(AND(TONGHOP!O568="KTHP",TONGHOP!P568="TL"),TONGHOP!X568,"")</f>
        <v/>
      </c>
      <c r="E568" s="6" t="str">
        <f>IF(AND(TONGHOP!O568="KTHP",TONGHOP!P568="TL"),TONGHOP!Y568,"")</f>
        <v/>
      </c>
      <c r="F568" s="6" t="str">
        <f>IF(AND(TONGHOP!O568="KTHP",TONGHOP!P568="TL"),TONGHOP!Z568,"")</f>
        <v/>
      </c>
      <c r="G568" s="7" t="str">
        <f>IF(AND(TONGHOP!O568="ThiTN",TONGHOP!P568="LT"),TONGHOP!X568,"")</f>
        <v/>
      </c>
      <c r="H568" s="7" t="str">
        <f>IF(AND(TONGHOP!O568="ThiTN",TONGHOP!P568="LT"),TONGHOP!Y568,"")</f>
        <v/>
      </c>
      <c r="I568" s="7" t="str">
        <f>IF(AND(G568="",H568=""),"",IF(AND(TONGHOP!O568="ThiTN",TONGHOP!P568="LT"),TONGHOP!Z568,""))</f>
        <v/>
      </c>
      <c r="J568" s="7" t="str">
        <f>IF(AND(TONGHOP!O568="ThiTN",OR(TONGHOP!X568=TONGHOP!T568,TONGHOP!X568=TONGHOP!U568),TONGHOP!P568="TH"),TONGHOP!X568,"")</f>
        <v/>
      </c>
      <c r="K568" s="7" t="str">
        <f>IF(AND(TONGHOP!O568="ThiTN",OR(TONGHOP!Y568=TONGHOP!T568,TONGHOP!Y568=TONGHOP!U568),TONGHOP!P568="TH"),TONGHOP!Y568,"")</f>
        <v/>
      </c>
      <c r="L568" s="7" t="str">
        <f>IF(AND(J568="",K568=""),"",IF(AND(TONGHOP!O568="ThiTN",TONGHOP!P568="TH"),TONGHOP!Z568,""))</f>
        <v/>
      </c>
      <c r="M568" s="7" t="str">
        <f>IF(AND(TONGHOP!O568="ThiTN",AND(TONGHOP!X568&lt;&gt;TONGHOP!T568,TONGHOP!X568&lt;&gt;TONGHOP!U568),TONGHOP!P568="TH"),TONGHOP!X568,"")</f>
        <v/>
      </c>
      <c r="N568" s="7" t="str">
        <f>IF(AND(TONGHOP!O568="ThiTN",AND(TONGHOP!Y568&lt;&gt;TONGHOP!T568,TONGHOP!Y568&lt;&gt;TONGHOP!U568),TONGHOP!P568="TH"),TONGHOP!Y568,"")</f>
        <v/>
      </c>
      <c r="O568" s="7" t="str">
        <f>IF(AND(M568="",N568=""),"",IF(AND(TONGHOP!O568="ThiTN",TONGHOP!P568="TH"),TONGHOP!Z568,""))</f>
        <v/>
      </c>
    </row>
    <row r="569" spans="1:15">
      <c r="A569" s="5" t="str">
        <f>IF(AND(TONGHOP!O569="KTHP",TONGHOP!P569="LT"),TONGHOP!X569,"")</f>
        <v/>
      </c>
      <c r="B569" s="6" t="str">
        <f>IF(AND(TONGHOP!O569="KTHP",TONGHOP!P569="LT"),TONGHOP!Y569,"")</f>
        <v/>
      </c>
      <c r="C569" s="6" t="str">
        <f>IF(AND(TONGHOP!O569="KTHP",TONGHOP!P569="LT"),TONGHOP!Z569,"")</f>
        <v/>
      </c>
      <c r="D569" s="5" t="str">
        <f>IF(AND(TONGHOP!O569="KTHP",TONGHOP!P569="TL"),TONGHOP!X569,"")</f>
        <v/>
      </c>
      <c r="E569" s="6" t="str">
        <f>IF(AND(TONGHOP!O569="KTHP",TONGHOP!P569="TL"),TONGHOP!Y569,"")</f>
        <v/>
      </c>
      <c r="F569" s="6" t="str">
        <f>IF(AND(TONGHOP!O569="KTHP",TONGHOP!P569="TL"),TONGHOP!Z569,"")</f>
        <v/>
      </c>
      <c r="G569" s="7" t="str">
        <f>IF(AND(TONGHOP!O569="ThiTN",TONGHOP!P569="LT"),TONGHOP!X569,"")</f>
        <v/>
      </c>
      <c r="H569" s="7" t="str">
        <f>IF(AND(TONGHOP!O569="ThiTN",TONGHOP!P569="LT"),TONGHOP!Y569,"")</f>
        <v/>
      </c>
      <c r="I569" s="7" t="str">
        <f>IF(AND(G569="",H569=""),"",IF(AND(TONGHOP!O569="ThiTN",TONGHOP!P569="LT"),TONGHOP!Z569,""))</f>
        <v/>
      </c>
      <c r="J569" s="7" t="str">
        <f>IF(AND(TONGHOP!O569="ThiTN",OR(TONGHOP!X569=TONGHOP!T569,TONGHOP!X569=TONGHOP!U569),TONGHOP!P569="TH"),TONGHOP!X569,"")</f>
        <v/>
      </c>
      <c r="K569" s="7" t="str">
        <f>IF(AND(TONGHOP!O569="ThiTN",OR(TONGHOP!Y569=TONGHOP!T569,TONGHOP!Y569=TONGHOP!U569),TONGHOP!P569="TH"),TONGHOP!Y569,"")</f>
        <v/>
      </c>
      <c r="L569" s="7" t="str">
        <f>IF(AND(J569="",K569=""),"",IF(AND(TONGHOP!O569="ThiTN",TONGHOP!P569="TH"),TONGHOP!Z569,""))</f>
        <v/>
      </c>
      <c r="M569" s="7" t="str">
        <f>IF(AND(TONGHOP!O569="ThiTN",AND(TONGHOP!X569&lt;&gt;TONGHOP!T569,TONGHOP!X569&lt;&gt;TONGHOP!U569),TONGHOP!P569="TH"),TONGHOP!X569,"")</f>
        <v/>
      </c>
      <c r="N569" s="7" t="str">
        <f>IF(AND(TONGHOP!O569="ThiTN",AND(TONGHOP!Y569&lt;&gt;TONGHOP!T569,TONGHOP!Y569&lt;&gt;TONGHOP!U569),TONGHOP!P569="TH"),TONGHOP!Y569,"")</f>
        <v/>
      </c>
      <c r="O569" s="7" t="str">
        <f>IF(AND(M569="",N569=""),"",IF(AND(TONGHOP!O569="ThiTN",TONGHOP!P569="TH"),TONGHOP!Z569,""))</f>
        <v/>
      </c>
    </row>
    <row r="570" spans="1:15">
      <c r="A570" s="5" t="str">
        <f>IF(AND(TONGHOP!O570="KTHP",TONGHOP!P570="LT"),TONGHOP!X570,"")</f>
        <v/>
      </c>
      <c r="B570" s="6" t="str">
        <f>IF(AND(TONGHOP!O570="KTHP",TONGHOP!P570="LT"),TONGHOP!Y570,"")</f>
        <v/>
      </c>
      <c r="C570" s="6" t="str">
        <f>IF(AND(TONGHOP!O570="KTHP",TONGHOP!P570="LT"),TONGHOP!Z570,"")</f>
        <v/>
      </c>
      <c r="D570" s="5" t="str">
        <f>IF(AND(TONGHOP!O570="KTHP",TONGHOP!P570="TL"),TONGHOP!X570,"")</f>
        <v/>
      </c>
      <c r="E570" s="6" t="str">
        <f>IF(AND(TONGHOP!O570="KTHP",TONGHOP!P570="TL"),TONGHOP!Y570,"")</f>
        <v/>
      </c>
      <c r="F570" s="6" t="str">
        <f>IF(AND(TONGHOP!O570="KTHP",TONGHOP!P570="TL"),TONGHOP!Z570,"")</f>
        <v/>
      </c>
      <c r="G570" s="7" t="str">
        <f>IF(AND(TONGHOP!O570="ThiTN",TONGHOP!P570="LT"),TONGHOP!X570,"")</f>
        <v/>
      </c>
      <c r="H570" s="7" t="str">
        <f>IF(AND(TONGHOP!O570="ThiTN",TONGHOP!P570="LT"),TONGHOP!Y570,"")</f>
        <v/>
      </c>
      <c r="I570" s="7" t="str">
        <f>IF(AND(G570="",H570=""),"",IF(AND(TONGHOP!O570="ThiTN",TONGHOP!P570="LT"),TONGHOP!Z570,""))</f>
        <v/>
      </c>
      <c r="J570" s="7" t="str">
        <f>IF(AND(TONGHOP!O570="ThiTN",OR(TONGHOP!X570=TONGHOP!T570,TONGHOP!X570=TONGHOP!U570),TONGHOP!P570="TH"),TONGHOP!X570,"")</f>
        <v/>
      </c>
      <c r="K570" s="7" t="str">
        <f>IF(AND(TONGHOP!O570="ThiTN",OR(TONGHOP!Y570=TONGHOP!T570,TONGHOP!Y570=TONGHOP!U570),TONGHOP!P570="TH"),TONGHOP!Y570,"")</f>
        <v/>
      </c>
      <c r="L570" s="7" t="str">
        <f>IF(AND(J570="",K570=""),"",IF(AND(TONGHOP!O570="ThiTN",TONGHOP!P570="TH"),TONGHOP!Z570,""))</f>
        <v/>
      </c>
      <c r="M570" s="7" t="str">
        <f>IF(AND(TONGHOP!O570="ThiTN",AND(TONGHOP!X570&lt;&gt;TONGHOP!T570,TONGHOP!X570&lt;&gt;TONGHOP!U570),TONGHOP!P570="TH"),TONGHOP!X570,"")</f>
        <v/>
      </c>
      <c r="N570" s="7" t="str">
        <f>IF(AND(TONGHOP!O570="ThiTN",AND(TONGHOP!Y570&lt;&gt;TONGHOP!T570,TONGHOP!Y570&lt;&gt;TONGHOP!U570),TONGHOP!P570="TH"),TONGHOP!Y570,"")</f>
        <v/>
      </c>
      <c r="O570" s="7" t="str">
        <f>IF(AND(M570="",N570=""),"",IF(AND(TONGHOP!O570="ThiTN",TONGHOP!P570="TH"),TONGHOP!Z570,""))</f>
        <v/>
      </c>
    </row>
    <row r="571" spans="1:15">
      <c r="A571" s="5" t="str">
        <f>IF(AND(TONGHOP!O571="KTHP",TONGHOP!P571="LT"),TONGHOP!X571,"")</f>
        <v/>
      </c>
      <c r="B571" s="6" t="str">
        <f>IF(AND(TONGHOP!O571="KTHP",TONGHOP!P571="LT"),TONGHOP!Y571,"")</f>
        <v/>
      </c>
      <c r="C571" s="6" t="str">
        <f>IF(AND(TONGHOP!O571="KTHP",TONGHOP!P571="LT"),TONGHOP!Z571,"")</f>
        <v/>
      </c>
      <c r="D571" s="5" t="str">
        <f>IF(AND(TONGHOP!O571="KTHP",TONGHOP!P571="TL"),TONGHOP!X571,"")</f>
        <v/>
      </c>
      <c r="E571" s="6" t="str">
        <f>IF(AND(TONGHOP!O571="KTHP",TONGHOP!P571="TL"),TONGHOP!Y571,"")</f>
        <v/>
      </c>
      <c r="F571" s="6" t="str">
        <f>IF(AND(TONGHOP!O571="KTHP",TONGHOP!P571="TL"),TONGHOP!Z571,"")</f>
        <v/>
      </c>
      <c r="G571" s="7" t="str">
        <f>IF(AND(TONGHOP!O571="ThiTN",TONGHOP!P571="LT"),TONGHOP!X571,"")</f>
        <v/>
      </c>
      <c r="H571" s="7" t="str">
        <f>IF(AND(TONGHOP!O571="ThiTN",TONGHOP!P571="LT"),TONGHOP!Y571,"")</f>
        <v/>
      </c>
      <c r="I571" s="7" t="str">
        <f>IF(AND(G571="",H571=""),"",IF(AND(TONGHOP!O571="ThiTN",TONGHOP!P571="LT"),TONGHOP!Z571,""))</f>
        <v/>
      </c>
      <c r="J571" s="7" t="str">
        <f>IF(AND(TONGHOP!O571="ThiTN",OR(TONGHOP!X571=TONGHOP!T571,TONGHOP!X571=TONGHOP!U571),TONGHOP!P571="TH"),TONGHOP!X571,"")</f>
        <v/>
      </c>
      <c r="K571" s="7" t="str">
        <f>IF(AND(TONGHOP!O571="ThiTN",OR(TONGHOP!Y571=TONGHOP!T571,TONGHOP!Y571=TONGHOP!U571),TONGHOP!P571="TH"),TONGHOP!Y571,"")</f>
        <v/>
      </c>
      <c r="L571" s="7" t="str">
        <f>IF(AND(J571="",K571=""),"",IF(AND(TONGHOP!O571="ThiTN",TONGHOP!P571="TH"),TONGHOP!Z571,""))</f>
        <v/>
      </c>
      <c r="M571" s="7" t="str">
        <f>IF(AND(TONGHOP!O571="ThiTN",AND(TONGHOP!X571&lt;&gt;TONGHOP!T571,TONGHOP!X571&lt;&gt;TONGHOP!U571),TONGHOP!P571="TH"),TONGHOP!X571,"")</f>
        <v/>
      </c>
      <c r="N571" s="7" t="str">
        <f>IF(AND(TONGHOP!O571="ThiTN",AND(TONGHOP!Y571&lt;&gt;TONGHOP!T571,TONGHOP!Y571&lt;&gt;TONGHOP!U571),TONGHOP!P571="TH"),TONGHOP!Y571,"")</f>
        <v/>
      </c>
      <c r="O571" s="7" t="str">
        <f>IF(AND(M571="",N571=""),"",IF(AND(TONGHOP!O571="ThiTN",TONGHOP!P571="TH"),TONGHOP!Z571,""))</f>
        <v/>
      </c>
    </row>
    <row r="572" spans="1:15">
      <c r="A572" s="5" t="str">
        <f>IF(AND(TONGHOP!O572="KTHP",TONGHOP!P572="LT"),TONGHOP!X572,"")</f>
        <v/>
      </c>
      <c r="B572" s="6" t="str">
        <f>IF(AND(TONGHOP!O572="KTHP",TONGHOP!P572="LT"),TONGHOP!Y572,"")</f>
        <v/>
      </c>
      <c r="C572" s="6" t="str">
        <f>IF(AND(TONGHOP!O572="KTHP",TONGHOP!P572="LT"),TONGHOP!Z572,"")</f>
        <v/>
      </c>
      <c r="D572" s="5" t="str">
        <f>IF(AND(TONGHOP!O572="KTHP",TONGHOP!P572="TL"),TONGHOP!X572,"")</f>
        <v/>
      </c>
      <c r="E572" s="6" t="str">
        <f>IF(AND(TONGHOP!O572="KTHP",TONGHOP!P572="TL"),TONGHOP!Y572,"")</f>
        <v/>
      </c>
      <c r="F572" s="6" t="str">
        <f>IF(AND(TONGHOP!O572="KTHP",TONGHOP!P572="TL"),TONGHOP!Z572,"")</f>
        <v/>
      </c>
      <c r="G572" s="7" t="str">
        <f>IF(AND(TONGHOP!O572="ThiTN",TONGHOP!P572="LT"),TONGHOP!X572,"")</f>
        <v/>
      </c>
      <c r="H572" s="7" t="str">
        <f>IF(AND(TONGHOP!O572="ThiTN",TONGHOP!P572="LT"),TONGHOP!Y572,"")</f>
        <v/>
      </c>
      <c r="I572" s="7" t="str">
        <f>IF(AND(G572="",H572=""),"",IF(AND(TONGHOP!O572="ThiTN",TONGHOP!P572="LT"),TONGHOP!Z572,""))</f>
        <v/>
      </c>
      <c r="J572" s="7" t="str">
        <f>IF(AND(TONGHOP!O572="ThiTN",OR(TONGHOP!X572=TONGHOP!T572,TONGHOP!X572=TONGHOP!U572),TONGHOP!P572="TH"),TONGHOP!X572,"")</f>
        <v/>
      </c>
      <c r="K572" s="7" t="str">
        <f>IF(AND(TONGHOP!O572="ThiTN",OR(TONGHOP!Y572=TONGHOP!T572,TONGHOP!Y572=TONGHOP!U572),TONGHOP!P572="TH"),TONGHOP!Y572,"")</f>
        <v/>
      </c>
      <c r="L572" s="7" t="str">
        <f>IF(AND(J572="",K572=""),"",IF(AND(TONGHOP!O572="ThiTN",TONGHOP!P572="TH"),TONGHOP!Z572,""))</f>
        <v/>
      </c>
      <c r="M572" s="7" t="str">
        <f>IF(AND(TONGHOP!O572="ThiTN",AND(TONGHOP!X572&lt;&gt;TONGHOP!T572,TONGHOP!X572&lt;&gt;TONGHOP!U572),TONGHOP!P572="TH"),TONGHOP!X572,"")</f>
        <v/>
      </c>
      <c r="N572" s="7" t="str">
        <f>IF(AND(TONGHOP!O572="ThiTN",AND(TONGHOP!Y572&lt;&gt;TONGHOP!T572,TONGHOP!Y572&lt;&gt;TONGHOP!U572),TONGHOP!P572="TH"),TONGHOP!Y572,"")</f>
        <v/>
      </c>
      <c r="O572" s="7" t="str">
        <f>IF(AND(M572="",N572=""),"",IF(AND(TONGHOP!O572="ThiTN",TONGHOP!P572="TH"),TONGHOP!Z572,""))</f>
        <v/>
      </c>
    </row>
    <row r="573" spans="1:15">
      <c r="A573" s="5" t="str">
        <f>IF(AND(TONGHOP!O573="KTHP",TONGHOP!P573="LT"),TONGHOP!X573,"")</f>
        <v/>
      </c>
      <c r="B573" s="6" t="str">
        <f>IF(AND(TONGHOP!O573="KTHP",TONGHOP!P573="LT"),TONGHOP!Y573,"")</f>
        <v/>
      </c>
      <c r="C573" s="6" t="str">
        <f>IF(AND(TONGHOP!O573="KTHP",TONGHOP!P573="LT"),TONGHOP!Z573,"")</f>
        <v/>
      </c>
      <c r="D573" s="5" t="str">
        <f>IF(AND(TONGHOP!O573="KTHP",TONGHOP!P573="TL"),TONGHOP!X573,"")</f>
        <v/>
      </c>
      <c r="E573" s="6" t="str">
        <f>IF(AND(TONGHOP!O573="KTHP",TONGHOP!P573="TL"),TONGHOP!Y573,"")</f>
        <v/>
      </c>
      <c r="F573" s="6" t="str">
        <f>IF(AND(TONGHOP!O573="KTHP",TONGHOP!P573="TL"),TONGHOP!Z573,"")</f>
        <v/>
      </c>
      <c r="G573" s="7" t="str">
        <f>IF(AND(TONGHOP!O573="ThiTN",TONGHOP!P573="LT"),TONGHOP!X573,"")</f>
        <v/>
      </c>
      <c r="H573" s="7" t="str">
        <f>IF(AND(TONGHOP!O573="ThiTN",TONGHOP!P573="LT"),TONGHOP!Y573,"")</f>
        <v/>
      </c>
      <c r="I573" s="7" t="str">
        <f>IF(AND(G573="",H573=""),"",IF(AND(TONGHOP!O573="ThiTN",TONGHOP!P573="LT"),TONGHOP!Z573,""))</f>
        <v/>
      </c>
      <c r="J573" s="7" t="str">
        <f>IF(AND(TONGHOP!O573="ThiTN",OR(TONGHOP!X573=TONGHOP!T573,TONGHOP!X573=TONGHOP!U573),TONGHOP!P573="TH"),TONGHOP!X573,"")</f>
        <v/>
      </c>
      <c r="K573" s="7" t="str">
        <f>IF(AND(TONGHOP!O573="ThiTN",OR(TONGHOP!Y573=TONGHOP!T573,TONGHOP!Y573=TONGHOP!U573),TONGHOP!P573="TH"),TONGHOP!Y573,"")</f>
        <v/>
      </c>
      <c r="L573" s="7" t="str">
        <f>IF(AND(J573="",K573=""),"",IF(AND(TONGHOP!O573="ThiTN",TONGHOP!P573="TH"),TONGHOP!Z573,""))</f>
        <v/>
      </c>
      <c r="M573" s="7" t="str">
        <f>IF(AND(TONGHOP!O573="ThiTN",AND(TONGHOP!X573&lt;&gt;TONGHOP!T573,TONGHOP!X573&lt;&gt;TONGHOP!U573),TONGHOP!P573="TH"),TONGHOP!X573,"")</f>
        <v/>
      </c>
      <c r="N573" s="7" t="str">
        <f>IF(AND(TONGHOP!O573="ThiTN",AND(TONGHOP!Y573&lt;&gt;TONGHOP!T573,TONGHOP!Y573&lt;&gt;TONGHOP!U573),TONGHOP!P573="TH"),TONGHOP!Y573,"")</f>
        <v/>
      </c>
      <c r="O573" s="7" t="str">
        <f>IF(AND(M573="",N573=""),"",IF(AND(TONGHOP!O573="ThiTN",TONGHOP!P573="TH"),TONGHOP!Z573,""))</f>
        <v/>
      </c>
    </row>
    <row r="574" spans="1:15">
      <c r="A574" s="5" t="str">
        <f>IF(AND(TONGHOP!O574="KTHP",TONGHOP!P574="LT"),TONGHOP!X574,"")</f>
        <v/>
      </c>
      <c r="B574" s="6" t="str">
        <f>IF(AND(TONGHOP!O574="KTHP",TONGHOP!P574="LT"),TONGHOP!Y574,"")</f>
        <v/>
      </c>
      <c r="C574" s="6" t="str">
        <f>IF(AND(TONGHOP!O574="KTHP",TONGHOP!P574="LT"),TONGHOP!Z574,"")</f>
        <v/>
      </c>
      <c r="D574" s="5" t="str">
        <f>IF(AND(TONGHOP!O574="KTHP",TONGHOP!P574="TL"),TONGHOP!X574,"")</f>
        <v/>
      </c>
      <c r="E574" s="6" t="str">
        <f>IF(AND(TONGHOP!O574="KTHP",TONGHOP!P574="TL"),TONGHOP!Y574,"")</f>
        <v/>
      </c>
      <c r="F574" s="6" t="str">
        <f>IF(AND(TONGHOP!O574="KTHP",TONGHOP!P574="TL"),TONGHOP!Z574,"")</f>
        <v/>
      </c>
      <c r="G574" s="7" t="str">
        <f>IF(AND(TONGHOP!O574="ThiTN",TONGHOP!P574="LT"),TONGHOP!X574,"")</f>
        <v/>
      </c>
      <c r="H574" s="7" t="str">
        <f>IF(AND(TONGHOP!O574="ThiTN",TONGHOP!P574="LT"),TONGHOP!Y574,"")</f>
        <v/>
      </c>
      <c r="I574" s="7" t="str">
        <f>IF(AND(G574="",H574=""),"",IF(AND(TONGHOP!O574="ThiTN",TONGHOP!P574="LT"),TONGHOP!Z574,""))</f>
        <v/>
      </c>
      <c r="J574" s="7" t="str">
        <f>IF(AND(TONGHOP!O574="ThiTN",OR(TONGHOP!X574=TONGHOP!T574,TONGHOP!X574=TONGHOP!U574),TONGHOP!P574="TH"),TONGHOP!X574,"")</f>
        <v/>
      </c>
      <c r="K574" s="7" t="str">
        <f>IF(AND(TONGHOP!O574="ThiTN",OR(TONGHOP!Y574=TONGHOP!T574,TONGHOP!Y574=TONGHOP!U574),TONGHOP!P574="TH"),TONGHOP!Y574,"")</f>
        <v/>
      </c>
      <c r="L574" s="7" t="str">
        <f>IF(AND(J574="",K574=""),"",IF(AND(TONGHOP!O574="ThiTN",TONGHOP!P574="TH"),TONGHOP!Z574,""))</f>
        <v/>
      </c>
      <c r="M574" s="7" t="str">
        <f>IF(AND(TONGHOP!O574="ThiTN",AND(TONGHOP!X574&lt;&gt;TONGHOP!T574,TONGHOP!X574&lt;&gt;TONGHOP!U574),TONGHOP!P574="TH"),TONGHOP!X574,"")</f>
        <v/>
      </c>
      <c r="N574" s="7" t="str">
        <f>IF(AND(TONGHOP!O574="ThiTN",AND(TONGHOP!Y574&lt;&gt;TONGHOP!T574,TONGHOP!Y574&lt;&gt;TONGHOP!U574),TONGHOP!P574="TH"),TONGHOP!Y574,"")</f>
        <v/>
      </c>
      <c r="O574" s="7" t="str">
        <f>IF(AND(M574="",N574=""),"",IF(AND(TONGHOP!O574="ThiTN",TONGHOP!P574="TH"),TONGHOP!Z574,""))</f>
        <v/>
      </c>
    </row>
    <row r="575" spans="1:15">
      <c r="A575" s="5" t="str">
        <f>IF(AND(TONGHOP!O575="KTHP",TONGHOP!P575="LT"),TONGHOP!X575,"")</f>
        <v/>
      </c>
      <c r="B575" s="6" t="str">
        <f>IF(AND(TONGHOP!O575="KTHP",TONGHOP!P575="LT"),TONGHOP!Y575,"")</f>
        <v/>
      </c>
      <c r="C575" s="6" t="str">
        <f>IF(AND(TONGHOP!O575="KTHP",TONGHOP!P575="LT"),TONGHOP!Z575,"")</f>
        <v/>
      </c>
      <c r="D575" s="5" t="str">
        <f>IF(AND(TONGHOP!O575="KTHP",TONGHOP!P575="TL"),TONGHOP!X575,"")</f>
        <v/>
      </c>
      <c r="E575" s="6" t="str">
        <f>IF(AND(TONGHOP!O575="KTHP",TONGHOP!P575="TL"),TONGHOP!Y575,"")</f>
        <v/>
      </c>
      <c r="F575" s="6" t="str">
        <f>IF(AND(TONGHOP!O575="KTHP",TONGHOP!P575="TL"),TONGHOP!Z575,"")</f>
        <v/>
      </c>
      <c r="G575" s="7" t="str">
        <f>IF(AND(TONGHOP!O575="ThiTN",TONGHOP!P575="LT"),TONGHOP!X575,"")</f>
        <v/>
      </c>
      <c r="H575" s="7" t="str">
        <f>IF(AND(TONGHOP!O575="ThiTN",TONGHOP!P575="LT"),TONGHOP!Y575,"")</f>
        <v/>
      </c>
      <c r="I575" s="7" t="str">
        <f>IF(AND(G575="",H575=""),"",IF(AND(TONGHOP!O575="ThiTN",TONGHOP!P575="LT"),TONGHOP!Z575,""))</f>
        <v/>
      </c>
      <c r="J575" s="7" t="str">
        <f>IF(AND(TONGHOP!O575="ThiTN",OR(TONGHOP!X575=TONGHOP!T575,TONGHOP!X575=TONGHOP!U575),TONGHOP!P575="TH"),TONGHOP!X575,"")</f>
        <v/>
      </c>
      <c r="K575" s="7" t="str">
        <f>IF(AND(TONGHOP!O575="ThiTN",OR(TONGHOP!Y575=TONGHOP!T575,TONGHOP!Y575=TONGHOP!U575),TONGHOP!P575="TH"),TONGHOP!Y575,"")</f>
        <v/>
      </c>
      <c r="L575" s="7" t="str">
        <f>IF(AND(J575="",K575=""),"",IF(AND(TONGHOP!O575="ThiTN",TONGHOP!P575="TH"),TONGHOP!Z575,""))</f>
        <v/>
      </c>
      <c r="M575" s="7" t="str">
        <f>IF(AND(TONGHOP!O575="ThiTN",AND(TONGHOP!X575&lt;&gt;TONGHOP!T575,TONGHOP!X575&lt;&gt;TONGHOP!U575),TONGHOP!P575="TH"),TONGHOP!X575,"")</f>
        <v/>
      </c>
      <c r="N575" s="7" t="str">
        <f>IF(AND(TONGHOP!O575="ThiTN",AND(TONGHOP!Y575&lt;&gt;TONGHOP!T575,TONGHOP!Y575&lt;&gt;TONGHOP!U575),TONGHOP!P575="TH"),TONGHOP!Y575,"")</f>
        <v/>
      </c>
      <c r="O575" s="7" t="str">
        <f>IF(AND(M575="",N575=""),"",IF(AND(TONGHOP!O575="ThiTN",TONGHOP!P575="TH"),TONGHOP!Z575,""))</f>
        <v/>
      </c>
    </row>
    <row r="576" spans="1:15">
      <c r="A576" s="5" t="str">
        <f>IF(AND(TONGHOP!O576="KTHP",TONGHOP!P576="LT"),TONGHOP!X576,"")</f>
        <v/>
      </c>
      <c r="B576" s="6" t="str">
        <f>IF(AND(TONGHOP!O576="KTHP",TONGHOP!P576="LT"),TONGHOP!Y576,"")</f>
        <v/>
      </c>
      <c r="C576" s="6" t="str">
        <f>IF(AND(TONGHOP!O576="KTHP",TONGHOP!P576="LT"),TONGHOP!Z576,"")</f>
        <v/>
      </c>
      <c r="D576" s="5" t="str">
        <f>IF(AND(TONGHOP!O576="KTHP",TONGHOP!P576="TL"),TONGHOP!X576,"")</f>
        <v/>
      </c>
      <c r="E576" s="6" t="str">
        <f>IF(AND(TONGHOP!O576="KTHP",TONGHOP!P576="TL"),TONGHOP!Y576,"")</f>
        <v/>
      </c>
      <c r="F576" s="6" t="str">
        <f>IF(AND(TONGHOP!O576="KTHP",TONGHOP!P576="TL"),TONGHOP!Z576,"")</f>
        <v/>
      </c>
      <c r="G576" s="7" t="str">
        <f>IF(AND(TONGHOP!O576="ThiTN",TONGHOP!P576="LT"),TONGHOP!X576,"")</f>
        <v/>
      </c>
      <c r="H576" s="7" t="str">
        <f>IF(AND(TONGHOP!O576="ThiTN",TONGHOP!P576="LT"),TONGHOP!Y576,"")</f>
        <v/>
      </c>
      <c r="I576" s="7" t="str">
        <f>IF(AND(G576="",H576=""),"",IF(AND(TONGHOP!O576="ThiTN",TONGHOP!P576="LT"),TONGHOP!Z576,""))</f>
        <v/>
      </c>
      <c r="J576" s="7" t="str">
        <f>IF(AND(TONGHOP!O576="ThiTN",OR(TONGHOP!X576=TONGHOP!T576,TONGHOP!X576=TONGHOP!U576),TONGHOP!P576="TH"),TONGHOP!X576,"")</f>
        <v/>
      </c>
      <c r="K576" s="7" t="str">
        <f>IF(AND(TONGHOP!O576="ThiTN",OR(TONGHOP!Y576=TONGHOP!T576,TONGHOP!Y576=TONGHOP!U576),TONGHOP!P576="TH"),TONGHOP!Y576,"")</f>
        <v/>
      </c>
      <c r="L576" s="7" t="str">
        <f>IF(AND(J576="",K576=""),"",IF(AND(TONGHOP!O576="ThiTN",TONGHOP!P576="TH"),TONGHOP!Z576,""))</f>
        <v/>
      </c>
      <c r="M576" s="7" t="str">
        <f>IF(AND(TONGHOP!O576="ThiTN",AND(TONGHOP!X576&lt;&gt;TONGHOP!T576,TONGHOP!X576&lt;&gt;TONGHOP!U576),TONGHOP!P576="TH"),TONGHOP!X576,"")</f>
        <v/>
      </c>
      <c r="N576" s="7" t="str">
        <f>IF(AND(TONGHOP!O576="ThiTN",AND(TONGHOP!Y576&lt;&gt;TONGHOP!T576,TONGHOP!Y576&lt;&gt;TONGHOP!U576),TONGHOP!P576="TH"),TONGHOP!Y576,"")</f>
        <v/>
      </c>
      <c r="O576" s="7" t="str">
        <f>IF(AND(M576="",N576=""),"",IF(AND(TONGHOP!O576="ThiTN",TONGHOP!P576="TH"),TONGHOP!Z576,""))</f>
        <v/>
      </c>
    </row>
    <row r="577" spans="1:15">
      <c r="A577" s="5" t="str">
        <f>IF(AND(TONGHOP!O577="KTHP",TONGHOP!P577="LT"),TONGHOP!X577,"")</f>
        <v/>
      </c>
      <c r="B577" s="6" t="str">
        <f>IF(AND(TONGHOP!O577="KTHP",TONGHOP!P577="LT"),TONGHOP!Y577,"")</f>
        <v/>
      </c>
      <c r="C577" s="6" t="str">
        <f>IF(AND(TONGHOP!O577="KTHP",TONGHOP!P577="LT"),TONGHOP!Z577,"")</f>
        <v/>
      </c>
      <c r="D577" s="5" t="str">
        <f>IF(AND(TONGHOP!O577="KTHP",TONGHOP!P577="TL"),TONGHOP!X577,"")</f>
        <v/>
      </c>
      <c r="E577" s="6" t="str">
        <f>IF(AND(TONGHOP!O577="KTHP",TONGHOP!P577="TL"),TONGHOP!Y577,"")</f>
        <v/>
      </c>
      <c r="F577" s="6" t="str">
        <f>IF(AND(TONGHOP!O577="KTHP",TONGHOP!P577="TL"),TONGHOP!Z577,"")</f>
        <v/>
      </c>
      <c r="G577" s="7" t="str">
        <f>IF(AND(TONGHOP!O577="ThiTN",TONGHOP!P577="LT"),TONGHOP!X577,"")</f>
        <v/>
      </c>
      <c r="H577" s="7" t="str">
        <f>IF(AND(TONGHOP!O577="ThiTN",TONGHOP!P577="LT"),TONGHOP!Y577,"")</f>
        <v/>
      </c>
      <c r="I577" s="7" t="str">
        <f>IF(AND(G577="",H577=""),"",IF(AND(TONGHOP!O577="ThiTN",TONGHOP!P577="LT"),TONGHOP!Z577,""))</f>
        <v/>
      </c>
      <c r="J577" s="7" t="str">
        <f>IF(AND(TONGHOP!O577="ThiTN",OR(TONGHOP!X577=TONGHOP!T577,TONGHOP!X577=TONGHOP!U577),TONGHOP!P577="TH"),TONGHOP!X577,"")</f>
        <v/>
      </c>
      <c r="K577" s="7" t="str">
        <f>IF(AND(TONGHOP!O577="ThiTN",OR(TONGHOP!Y577=TONGHOP!T577,TONGHOP!Y577=TONGHOP!U577),TONGHOP!P577="TH"),TONGHOP!Y577,"")</f>
        <v/>
      </c>
      <c r="L577" s="7" t="str">
        <f>IF(AND(J577="",K577=""),"",IF(AND(TONGHOP!O577="ThiTN",TONGHOP!P577="TH"),TONGHOP!Z577,""))</f>
        <v/>
      </c>
      <c r="M577" s="7" t="str">
        <f>IF(AND(TONGHOP!O577="ThiTN",AND(TONGHOP!X577&lt;&gt;TONGHOP!T577,TONGHOP!X577&lt;&gt;TONGHOP!U577),TONGHOP!P577="TH"),TONGHOP!X577,"")</f>
        <v/>
      </c>
      <c r="N577" s="7" t="str">
        <f>IF(AND(TONGHOP!O577="ThiTN",AND(TONGHOP!Y577&lt;&gt;TONGHOP!T577,TONGHOP!Y577&lt;&gt;TONGHOP!U577),TONGHOP!P577="TH"),TONGHOP!Y577,"")</f>
        <v/>
      </c>
      <c r="O577" s="7" t="str">
        <f>IF(AND(M577="",N577=""),"",IF(AND(TONGHOP!O577="ThiTN",TONGHOP!P577="TH"),TONGHOP!Z577,""))</f>
        <v/>
      </c>
    </row>
    <row r="578" spans="1:15">
      <c r="A578" s="5" t="str">
        <f>IF(AND(TONGHOP!O578="KTHP",TONGHOP!P578="LT"),TONGHOP!X578,"")</f>
        <v/>
      </c>
      <c r="B578" s="6" t="str">
        <f>IF(AND(TONGHOP!O578="KTHP",TONGHOP!P578="LT"),TONGHOP!Y578,"")</f>
        <v/>
      </c>
      <c r="C578" s="6" t="str">
        <f>IF(AND(TONGHOP!O578="KTHP",TONGHOP!P578="LT"),TONGHOP!Z578,"")</f>
        <v/>
      </c>
      <c r="D578" s="5" t="str">
        <f>IF(AND(TONGHOP!O578="KTHP",TONGHOP!P578="TL"),TONGHOP!X578,"")</f>
        <v/>
      </c>
      <c r="E578" s="6" t="str">
        <f>IF(AND(TONGHOP!O578="KTHP",TONGHOP!P578="TL"),TONGHOP!Y578,"")</f>
        <v/>
      </c>
      <c r="F578" s="6" t="str">
        <f>IF(AND(TONGHOP!O578="KTHP",TONGHOP!P578="TL"),TONGHOP!Z578,"")</f>
        <v/>
      </c>
      <c r="G578" s="7" t="str">
        <f>IF(AND(TONGHOP!O578="ThiTN",TONGHOP!P578="LT"),TONGHOP!X578,"")</f>
        <v/>
      </c>
      <c r="H578" s="7" t="str">
        <f>IF(AND(TONGHOP!O578="ThiTN",TONGHOP!P578="LT"),TONGHOP!Y578,"")</f>
        <v/>
      </c>
      <c r="I578" s="7" t="str">
        <f>IF(AND(G578="",H578=""),"",IF(AND(TONGHOP!O578="ThiTN",TONGHOP!P578="LT"),TONGHOP!Z578,""))</f>
        <v/>
      </c>
      <c r="J578" s="7" t="str">
        <f>IF(AND(TONGHOP!O578="ThiTN",OR(TONGHOP!X578=TONGHOP!T578,TONGHOP!X578=TONGHOP!U578),TONGHOP!P578="TH"),TONGHOP!X578,"")</f>
        <v/>
      </c>
      <c r="K578" s="7" t="str">
        <f>IF(AND(TONGHOP!O578="ThiTN",OR(TONGHOP!Y578=TONGHOP!T578,TONGHOP!Y578=TONGHOP!U578),TONGHOP!P578="TH"),TONGHOP!Y578,"")</f>
        <v/>
      </c>
      <c r="L578" s="7" t="str">
        <f>IF(AND(J578="",K578=""),"",IF(AND(TONGHOP!O578="ThiTN",TONGHOP!P578="TH"),TONGHOP!Z578,""))</f>
        <v/>
      </c>
      <c r="M578" s="7" t="str">
        <f>IF(AND(TONGHOP!O578="ThiTN",AND(TONGHOP!X578&lt;&gt;TONGHOP!T578,TONGHOP!X578&lt;&gt;TONGHOP!U578),TONGHOP!P578="TH"),TONGHOP!X578,"")</f>
        <v/>
      </c>
      <c r="N578" s="7" t="str">
        <f>IF(AND(TONGHOP!O578="ThiTN",AND(TONGHOP!Y578&lt;&gt;TONGHOP!T578,TONGHOP!Y578&lt;&gt;TONGHOP!U578),TONGHOP!P578="TH"),TONGHOP!Y578,"")</f>
        <v/>
      </c>
      <c r="O578" s="7" t="str">
        <f>IF(AND(M578="",N578=""),"",IF(AND(TONGHOP!O578="ThiTN",TONGHOP!P578="TH"),TONGHOP!Z578,""))</f>
        <v/>
      </c>
    </row>
    <row r="579" spans="1:15">
      <c r="A579" s="5" t="str">
        <f>IF(AND(TONGHOP!O579="KTHP",TONGHOP!P579="LT"),TONGHOP!X579,"")</f>
        <v/>
      </c>
      <c r="B579" s="6" t="str">
        <f>IF(AND(TONGHOP!O579="KTHP",TONGHOP!P579="LT"),TONGHOP!Y579,"")</f>
        <v/>
      </c>
      <c r="C579" s="6" t="str">
        <f>IF(AND(TONGHOP!O579="KTHP",TONGHOP!P579="LT"),TONGHOP!Z579,"")</f>
        <v/>
      </c>
      <c r="D579" s="5" t="str">
        <f>IF(AND(TONGHOP!O579="KTHP",TONGHOP!P579="TL"),TONGHOP!X579,"")</f>
        <v/>
      </c>
      <c r="E579" s="6" t="str">
        <f>IF(AND(TONGHOP!O579="KTHP",TONGHOP!P579="TL"),TONGHOP!Y579,"")</f>
        <v/>
      </c>
      <c r="F579" s="6" t="str">
        <f>IF(AND(TONGHOP!O579="KTHP",TONGHOP!P579="TL"),TONGHOP!Z579,"")</f>
        <v/>
      </c>
      <c r="G579" s="7" t="str">
        <f>IF(AND(TONGHOP!O579="ThiTN",TONGHOP!P579="LT"),TONGHOP!X579,"")</f>
        <v/>
      </c>
      <c r="H579" s="7" t="str">
        <f>IF(AND(TONGHOP!O579="ThiTN",TONGHOP!P579="LT"),TONGHOP!Y579,"")</f>
        <v/>
      </c>
      <c r="I579" s="7" t="str">
        <f>IF(AND(G579="",H579=""),"",IF(AND(TONGHOP!O579="ThiTN",TONGHOP!P579="LT"),TONGHOP!Z579,""))</f>
        <v/>
      </c>
      <c r="J579" s="7" t="str">
        <f>IF(AND(TONGHOP!O579="ThiTN",OR(TONGHOP!X579=TONGHOP!T579,TONGHOP!X579=TONGHOP!U579),TONGHOP!P579="TH"),TONGHOP!X579,"")</f>
        <v/>
      </c>
      <c r="K579" s="7" t="str">
        <f>IF(AND(TONGHOP!O579="ThiTN",OR(TONGHOP!Y579=TONGHOP!T579,TONGHOP!Y579=TONGHOP!U579),TONGHOP!P579="TH"),TONGHOP!Y579,"")</f>
        <v/>
      </c>
      <c r="L579" s="7" t="str">
        <f>IF(AND(J579="",K579=""),"",IF(AND(TONGHOP!O579="ThiTN",TONGHOP!P579="TH"),TONGHOP!Z579,""))</f>
        <v/>
      </c>
      <c r="M579" s="7" t="str">
        <f>IF(AND(TONGHOP!O579="ThiTN",AND(TONGHOP!X579&lt;&gt;TONGHOP!T579,TONGHOP!X579&lt;&gt;TONGHOP!U579),TONGHOP!P579="TH"),TONGHOP!X579,"")</f>
        <v/>
      </c>
      <c r="N579" s="7" t="str">
        <f>IF(AND(TONGHOP!O579="ThiTN",AND(TONGHOP!Y579&lt;&gt;TONGHOP!T579,TONGHOP!Y579&lt;&gt;TONGHOP!U579),TONGHOP!P579="TH"),TONGHOP!Y579,"")</f>
        <v/>
      </c>
      <c r="O579" s="7" t="str">
        <f>IF(AND(M579="",N579=""),"",IF(AND(TONGHOP!O579="ThiTN",TONGHOP!P579="TH"),TONGHOP!Z579,""))</f>
        <v/>
      </c>
    </row>
    <row r="580" spans="1:15">
      <c r="A580" s="5" t="str">
        <f>IF(AND(TONGHOP!O580="KTHP",TONGHOP!P580="LT"),TONGHOP!X580,"")</f>
        <v/>
      </c>
      <c r="B580" s="6" t="str">
        <f>IF(AND(TONGHOP!O580="KTHP",TONGHOP!P580="LT"),TONGHOP!Y580,"")</f>
        <v/>
      </c>
      <c r="C580" s="6" t="str">
        <f>IF(AND(TONGHOP!O580="KTHP",TONGHOP!P580="LT"),TONGHOP!Z580,"")</f>
        <v/>
      </c>
      <c r="D580" s="5" t="str">
        <f>IF(AND(TONGHOP!O580="KTHP",TONGHOP!P580="TL"),TONGHOP!X580,"")</f>
        <v/>
      </c>
      <c r="E580" s="6" t="str">
        <f>IF(AND(TONGHOP!O580="KTHP",TONGHOP!P580="TL"),TONGHOP!Y580,"")</f>
        <v/>
      </c>
      <c r="F580" s="6" t="str">
        <f>IF(AND(TONGHOP!O580="KTHP",TONGHOP!P580="TL"),TONGHOP!Z580,"")</f>
        <v/>
      </c>
      <c r="G580" s="7" t="str">
        <f>IF(AND(TONGHOP!O580="ThiTN",TONGHOP!P580="LT"),TONGHOP!X580,"")</f>
        <v/>
      </c>
      <c r="H580" s="7" t="str">
        <f>IF(AND(TONGHOP!O580="ThiTN",TONGHOP!P580="LT"),TONGHOP!Y580,"")</f>
        <v/>
      </c>
      <c r="I580" s="7" t="str">
        <f>IF(AND(G580="",H580=""),"",IF(AND(TONGHOP!O580="ThiTN",TONGHOP!P580="LT"),TONGHOP!Z580,""))</f>
        <v/>
      </c>
      <c r="J580" s="7" t="str">
        <f>IF(AND(TONGHOP!O580="ThiTN",OR(TONGHOP!X580=TONGHOP!T580,TONGHOP!X580=TONGHOP!U580),TONGHOP!P580="TH"),TONGHOP!X580,"")</f>
        <v/>
      </c>
      <c r="K580" s="7" t="str">
        <f>IF(AND(TONGHOP!O580="ThiTN",OR(TONGHOP!Y580=TONGHOP!T580,TONGHOP!Y580=TONGHOP!U580),TONGHOP!P580="TH"),TONGHOP!Y580,"")</f>
        <v/>
      </c>
      <c r="L580" s="7" t="str">
        <f>IF(AND(J580="",K580=""),"",IF(AND(TONGHOP!O580="ThiTN",TONGHOP!P580="TH"),TONGHOP!Z580,""))</f>
        <v/>
      </c>
      <c r="M580" s="7" t="str">
        <f>IF(AND(TONGHOP!O580="ThiTN",AND(TONGHOP!X580&lt;&gt;TONGHOP!T580,TONGHOP!X580&lt;&gt;TONGHOP!U580),TONGHOP!P580="TH"),TONGHOP!X580,"")</f>
        <v/>
      </c>
      <c r="N580" s="7" t="str">
        <f>IF(AND(TONGHOP!O580="ThiTN",AND(TONGHOP!Y580&lt;&gt;TONGHOP!T580,TONGHOP!Y580&lt;&gt;TONGHOP!U580),TONGHOP!P580="TH"),TONGHOP!Y580,"")</f>
        <v/>
      </c>
      <c r="O580" s="7" t="str">
        <f>IF(AND(M580="",N580=""),"",IF(AND(TONGHOP!O580="ThiTN",TONGHOP!P580="TH"),TONGHOP!Z580,""))</f>
        <v/>
      </c>
    </row>
    <row r="581" spans="1:15">
      <c r="A581" s="5" t="str">
        <f>IF(AND(TONGHOP!O581="KTHP",TONGHOP!P581="LT"),TONGHOP!X581,"")</f>
        <v/>
      </c>
      <c r="B581" s="6" t="str">
        <f>IF(AND(TONGHOP!O581="KTHP",TONGHOP!P581="LT"),TONGHOP!Y581,"")</f>
        <v/>
      </c>
      <c r="C581" s="6" t="str">
        <f>IF(AND(TONGHOP!O581="KTHP",TONGHOP!P581="LT"),TONGHOP!Z581,"")</f>
        <v/>
      </c>
      <c r="D581" s="5" t="str">
        <f>IF(AND(TONGHOP!O581="KTHP",TONGHOP!P581="TL"),TONGHOP!X581,"")</f>
        <v/>
      </c>
      <c r="E581" s="6" t="str">
        <f>IF(AND(TONGHOP!O581="KTHP",TONGHOP!P581="TL"),TONGHOP!Y581,"")</f>
        <v/>
      </c>
      <c r="F581" s="6" t="str">
        <f>IF(AND(TONGHOP!O581="KTHP",TONGHOP!P581="TL"),TONGHOP!Z581,"")</f>
        <v/>
      </c>
      <c r="G581" s="7" t="str">
        <f>IF(AND(TONGHOP!O581="ThiTN",TONGHOP!P581="LT"),TONGHOP!X581,"")</f>
        <v/>
      </c>
      <c r="H581" s="7" t="str">
        <f>IF(AND(TONGHOP!O581="ThiTN",TONGHOP!P581="LT"),TONGHOP!Y581,"")</f>
        <v/>
      </c>
      <c r="I581" s="7" t="str">
        <f>IF(AND(G581="",H581=""),"",IF(AND(TONGHOP!O581="ThiTN",TONGHOP!P581="LT"),TONGHOP!Z581,""))</f>
        <v/>
      </c>
      <c r="J581" s="7" t="str">
        <f>IF(AND(TONGHOP!O581="ThiTN",OR(TONGHOP!X581=TONGHOP!T581,TONGHOP!X581=TONGHOP!U581),TONGHOP!P581="TH"),TONGHOP!X581,"")</f>
        <v/>
      </c>
      <c r="K581" s="7" t="str">
        <f>IF(AND(TONGHOP!O581="ThiTN",OR(TONGHOP!Y581=TONGHOP!T581,TONGHOP!Y581=TONGHOP!U581),TONGHOP!P581="TH"),TONGHOP!Y581,"")</f>
        <v/>
      </c>
      <c r="L581" s="7" t="str">
        <f>IF(AND(J581="",K581=""),"",IF(AND(TONGHOP!O581="ThiTN",TONGHOP!P581="TH"),TONGHOP!Z581,""))</f>
        <v/>
      </c>
      <c r="M581" s="7" t="str">
        <f>IF(AND(TONGHOP!O581="ThiTN",AND(TONGHOP!X581&lt;&gt;TONGHOP!T581,TONGHOP!X581&lt;&gt;TONGHOP!U581),TONGHOP!P581="TH"),TONGHOP!X581,"")</f>
        <v/>
      </c>
      <c r="N581" s="7" t="str">
        <f>IF(AND(TONGHOP!O581="ThiTN",AND(TONGHOP!Y581&lt;&gt;TONGHOP!T581,TONGHOP!Y581&lt;&gt;TONGHOP!U581),TONGHOP!P581="TH"),TONGHOP!Y581,"")</f>
        <v/>
      </c>
      <c r="O581" s="7" t="str">
        <f>IF(AND(M581="",N581=""),"",IF(AND(TONGHOP!O581="ThiTN",TONGHOP!P581="TH"),TONGHOP!Z581,""))</f>
        <v/>
      </c>
    </row>
    <row r="582" spans="1:15">
      <c r="A582" s="5" t="str">
        <f>IF(AND(TONGHOP!O582="KTHP",TONGHOP!P582="LT"),TONGHOP!X582,"")</f>
        <v/>
      </c>
      <c r="B582" s="6" t="str">
        <f>IF(AND(TONGHOP!O582="KTHP",TONGHOP!P582="LT"),TONGHOP!Y582,"")</f>
        <v/>
      </c>
      <c r="C582" s="6" t="str">
        <f>IF(AND(TONGHOP!O582="KTHP",TONGHOP!P582="LT"),TONGHOP!Z582,"")</f>
        <v/>
      </c>
      <c r="D582" s="5" t="str">
        <f>IF(AND(TONGHOP!O582="KTHP",TONGHOP!P582="TL"),TONGHOP!X582,"")</f>
        <v/>
      </c>
      <c r="E582" s="6" t="str">
        <f>IF(AND(TONGHOP!O582="KTHP",TONGHOP!P582="TL"),TONGHOP!Y582,"")</f>
        <v/>
      </c>
      <c r="F582" s="6" t="str">
        <f>IF(AND(TONGHOP!O582="KTHP",TONGHOP!P582="TL"),TONGHOP!Z582,"")</f>
        <v/>
      </c>
      <c r="G582" s="7" t="str">
        <f>IF(AND(TONGHOP!O582="ThiTN",TONGHOP!P582="LT"),TONGHOP!X582,"")</f>
        <v/>
      </c>
      <c r="H582" s="7" t="str">
        <f>IF(AND(TONGHOP!O582="ThiTN",TONGHOP!P582="LT"),TONGHOP!Y582,"")</f>
        <v/>
      </c>
      <c r="I582" s="7" t="str">
        <f>IF(AND(G582="",H582=""),"",IF(AND(TONGHOP!O582="ThiTN",TONGHOP!P582="LT"),TONGHOP!Z582,""))</f>
        <v/>
      </c>
      <c r="J582" s="7" t="str">
        <f>IF(AND(TONGHOP!O582="ThiTN",OR(TONGHOP!X582=TONGHOP!T582,TONGHOP!X582=TONGHOP!U582),TONGHOP!P582="TH"),TONGHOP!X582,"")</f>
        <v/>
      </c>
      <c r="K582" s="7" t="str">
        <f>IF(AND(TONGHOP!O582="ThiTN",OR(TONGHOP!Y582=TONGHOP!T582,TONGHOP!Y582=TONGHOP!U582),TONGHOP!P582="TH"),TONGHOP!Y582,"")</f>
        <v/>
      </c>
      <c r="L582" s="7" t="str">
        <f>IF(AND(J582="",K582=""),"",IF(AND(TONGHOP!O582="ThiTN",TONGHOP!P582="TH"),TONGHOP!Z582,""))</f>
        <v/>
      </c>
      <c r="M582" s="7" t="str">
        <f>IF(AND(TONGHOP!O582="ThiTN",AND(TONGHOP!X582&lt;&gt;TONGHOP!T582,TONGHOP!X582&lt;&gt;TONGHOP!U582),TONGHOP!P582="TH"),TONGHOP!X582,"")</f>
        <v/>
      </c>
      <c r="N582" s="7" t="str">
        <f>IF(AND(TONGHOP!O582="ThiTN",AND(TONGHOP!Y582&lt;&gt;TONGHOP!T582,TONGHOP!Y582&lt;&gt;TONGHOP!U582),TONGHOP!P582="TH"),TONGHOP!Y582,"")</f>
        <v/>
      </c>
      <c r="O582" s="7" t="str">
        <f>IF(AND(M582="",N582=""),"",IF(AND(TONGHOP!O582="ThiTN",TONGHOP!P582="TH"),TONGHOP!Z582,""))</f>
        <v/>
      </c>
    </row>
    <row r="583" spans="1:15">
      <c r="A583" s="5" t="str">
        <f>IF(AND(TONGHOP!O583="KTHP",TONGHOP!P583="LT"),TONGHOP!X583,"")</f>
        <v/>
      </c>
      <c r="B583" s="6" t="str">
        <f>IF(AND(TONGHOP!O583="KTHP",TONGHOP!P583="LT"),TONGHOP!Y583,"")</f>
        <v/>
      </c>
      <c r="C583" s="6" t="str">
        <f>IF(AND(TONGHOP!O583="KTHP",TONGHOP!P583="LT"),TONGHOP!Z583,"")</f>
        <v/>
      </c>
      <c r="D583" s="5" t="str">
        <f>IF(AND(TONGHOP!O583="KTHP",TONGHOP!P583="TL"),TONGHOP!X583,"")</f>
        <v/>
      </c>
      <c r="E583" s="6" t="str">
        <f>IF(AND(TONGHOP!O583="KTHP",TONGHOP!P583="TL"),TONGHOP!Y583,"")</f>
        <v/>
      </c>
      <c r="F583" s="6" t="str">
        <f>IF(AND(TONGHOP!O583="KTHP",TONGHOP!P583="TL"),TONGHOP!Z583,"")</f>
        <v/>
      </c>
      <c r="G583" s="7" t="str">
        <f>IF(AND(TONGHOP!O583="ThiTN",TONGHOP!P583="LT"),TONGHOP!X583,"")</f>
        <v/>
      </c>
      <c r="H583" s="7" t="str">
        <f>IF(AND(TONGHOP!O583="ThiTN",TONGHOP!P583="LT"),TONGHOP!Y583,"")</f>
        <v/>
      </c>
      <c r="I583" s="7" t="str">
        <f>IF(AND(G583="",H583=""),"",IF(AND(TONGHOP!O583="ThiTN",TONGHOP!P583="LT"),TONGHOP!Z583,""))</f>
        <v/>
      </c>
      <c r="J583" s="7" t="str">
        <f>IF(AND(TONGHOP!O583="ThiTN",OR(TONGHOP!X583=TONGHOP!T583,TONGHOP!X583=TONGHOP!U583),TONGHOP!P583="TH"),TONGHOP!X583,"")</f>
        <v/>
      </c>
      <c r="K583" s="7" t="str">
        <f>IF(AND(TONGHOP!O583="ThiTN",OR(TONGHOP!Y583=TONGHOP!T583,TONGHOP!Y583=TONGHOP!U583),TONGHOP!P583="TH"),TONGHOP!Y583,"")</f>
        <v/>
      </c>
      <c r="L583" s="7" t="str">
        <f>IF(AND(J583="",K583=""),"",IF(AND(TONGHOP!O583="ThiTN",TONGHOP!P583="TH"),TONGHOP!Z583,""))</f>
        <v/>
      </c>
      <c r="M583" s="7" t="str">
        <f>IF(AND(TONGHOP!O583="ThiTN",AND(TONGHOP!X583&lt;&gt;TONGHOP!T583,TONGHOP!X583&lt;&gt;TONGHOP!U583),TONGHOP!P583="TH"),TONGHOP!X583,"")</f>
        <v/>
      </c>
      <c r="N583" s="7" t="str">
        <f>IF(AND(TONGHOP!O583="ThiTN",AND(TONGHOP!Y583&lt;&gt;TONGHOP!T583,TONGHOP!Y583&lt;&gt;TONGHOP!U583),TONGHOP!P583="TH"),TONGHOP!Y583,"")</f>
        <v/>
      </c>
      <c r="O583" s="7" t="str">
        <f>IF(AND(M583="",N583=""),"",IF(AND(TONGHOP!O583="ThiTN",TONGHOP!P583="TH"),TONGHOP!Z583,""))</f>
        <v/>
      </c>
    </row>
    <row r="584" spans="1:15">
      <c r="A584" s="5" t="str">
        <f>IF(AND(TONGHOP!O584="KTHP",TONGHOP!P584="LT"),TONGHOP!X584,"")</f>
        <v/>
      </c>
      <c r="B584" s="6" t="str">
        <f>IF(AND(TONGHOP!O584="KTHP",TONGHOP!P584="LT"),TONGHOP!Y584,"")</f>
        <v/>
      </c>
      <c r="C584" s="6" t="str">
        <f>IF(AND(TONGHOP!O584="KTHP",TONGHOP!P584="LT"),TONGHOP!Z584,"")</f>
        <v/>
      </c>
      <c r="D584" s="5" t="str">
        <f>IF(AND(TONGHOP!O584="KTHP",TONGHOP!P584="TL"),TONGHOP!X584,"")</f>
        <v/>
      </c>
      <c r="E584" s="6" t="str">
        <f>IF(AND(TONGHOP!O584="KTHP",TONGHOP!P584="TL"),TONGHOP!Y584,"")</f>
        <v/>
      </c>
      <c r="F584" s="6" t="str">
        <f>IF(AND(TONGHOP!O584="KTHP",TONGHOP!P584="TL"),TONGHOP!Z584,"")</f>
        <v/>
      </c>
      <c r="G584" s="7" t="str">
        <f>IF(AND(TONGHOP!O584="ThiTN",TONGHOP!P584="LT"),TONGHOP!X584,"")</f>
        <v/>
      </c>
      <c r="H584" s="7" t="str">
        <f>IF(AND(TONGHOP!O584="ThiTN",TONGHOP!P584="LT"),TONGHOP!Y584,"")</f>
        <v/>
      </c>
      <c r="I584" s="7" t="str">
        <f>IF(AND(G584="",H584=""),"",IF(AND(TONGHOP!O584="ThiTN",TONGHOP!P584="LT"),TONGHOP!Z584,""))</f>
        <v/>
      </c>
      <c r="J584" s="7" t="str">
        <f>IF(AND(TONGHOP!O584="ThiTN",OR(TONGHOP!X584=TONGHOP!T584,TONGHOP!X584=TONGHOP!U584),TONGHOP!P584="TH"),TONGHOP!X584,"")</f>
        <v/>
      </c>
      <c r="K584" s="7" t="str">
        <f>IF(AND(TONGHOP!O584="ThiTN",OR(TONGHOP!Y584=TONGHOP!T584,TONGHOP!Y584=TONGHOP!U584),TONGHOP!P584="TH"),TONGHOP!Y584,"")</f>
        <v/>
      </c>
      <c r="L584" s="7" t="str">
        <f>IF(AND(J584="",K584=""),"",IF(AND(TONGHOP!O584="ThiTN",TONGHOP!P584="TH"),TONGHOP!Z584,""))</f>
        <v/>
      </c>
      <c r="M584" s="7" t="str">
        <f>IF(AND(TONGHOP!O584="ThiTN",AND(TONGHOP!X584&lt;&gt;TONGHOP!T584,TONGHOP!X584&lt;&gt;TONGHOP!U584),TONGHOP!P584="TH"),TONGHOP!X584,"")</f>
        <v/>
      </c>
      <c r="N584" s="7" t="str">
        <f>IF(AND(TONGHOP!O584="ThiTN",AND(TONGHOP!Y584&lt;&gt;TONGHOP!T584,TONGHOP!Y584&lt;&gt;TONGHOP!U584),TONGHOP!P584="TH"),TONGHOP!Y584,"")</f>
        <v/>
      </c>
      <c r="O584" s="7" t="str">
        <f>IF(AND(M584="",N584=""),"",IF(AND(TONGHOP!O584="ThiTN",TONGHOP!P584="TH"),TONGHOP!Z584,""))</f>
        <v/>
      </c>
    </row>
    <row r="585" spans="1:15">
      <c r="A585" s="5" t="str">
        <f>IF(AND(TONGHOP!O585="KTHP",TONGHOP!P585="LT"),TONGHOP!X585,"")</f>
        <v/>
      </c>
      <c r="B585" s="6" t="str">
        <f>IF(AND(TONGHOP!O585="KTHP",TONGHOP!P585="LT"),TONGHOP!Y585,"")</f>
        <v/>
      </c>
      <c r="C585" s="6" t="str">
        <f>IF(AND(TONGHOP!O585="KTHP",TONGHOP!P585="LT"),TONGHOP!Z585,"")</f>
        <v/>
      </c>
      <c r="D585" s="5" t="str">
        <f>IF(AND(TONGHOP!O585="KTHP",TONGHOP!P585="TL"),TONGHOP!X585,"")</f>
        <v/>
      </c>
      <c r="E585" s="6" t="str">
        <f>IF(AND(TONGHOP!O585="KTHP",TONGHOP!P585="TL"),TONGHOP!Y585,"")</f>
        <v/>
      </c>
      <c r="F585" s="6" t="str">
        <f>IF(AND(TONGHOP!O585="KTHP",TONGHOP!P585="TL"),TONGHOP!Z585,"")</f>
        <v/>
      </c>
      <c r="G585" s="7" t="str">
        <f>IF(AND(TONGHOP!O585="ThiTN",TONGHOP!P585="LT"),TONGHOP!X585,"")</f>
        <v/>
      </c>
      <c r="H585" s="7" t="str">
        <f>IF(AND(TONGHOP!O585="ThiTN",TONGHOP!P585="LT"),TONGHOP!Y585,"")</f>
        <v/>
      </c>
      <c r="I585" s="7" t="str">
        <f>IF(AND(G585="",H585=""),"",IF(AND(TONGHOP!O585="ThiTN",TONGHOP!P585="LT"),TONGHOP!Z585,""))</f>
        <v/>
      </c>
      <c r="J585" s="7" t="str">
        <f>IF(AND(TONGHOP!O585="ThiTN",OR(TONGHOP!X585=TONGHOP!T585,TONGHOP!X585=TONGHOP!U585),TONGHOP!P585="TH"),TONGHOP!X585,"")</f>
        <v/>
      </c>
      <c r="K585" s="7" t="str">
        <f>IF(AND(TONGHOP!O585="ThiTN",OR(TONGHOP!Y585=TONGHOP!T585,TONGHOP!Y585=TONGHOP!U585),TONGHOP!P585="TH"),TONGHOP!Y585,"")</f>
        <v/>
      </c>
      <c r="L585" s="7" t="str">
        <f>IF(AND(J585="",K585=""),"",IF(AND(TONGHOP!O585="ThiTN",TONGHOP!P585="TH"),TONGHOP!Z585,""))</f>
        <v/>
      </c>
      <c r="M585" s="7" t="str">
        <f>IF(AND(TONGHOP!O585="ThiTN",AND(TONGHOP!X585&lt;&gt;TONGHOP!T585,TONGHOP!X585&lt;&gt;TONGHOP!U585),TONGHOP!P585="TH"),TONGHOP!X585,"")</f>
        <v/>
      </c>
      <c r="N585" s="7" t="str">
        <f>IF(AND(TONGHOP!O585="ThiTN",AND(TONGHOP!Y585&lt;&gt;TONGHOP!T585,TONGHOP!Y585&lt;&gt;TONGHOP!U585),TONGHOP!P585="TH"),TONGHOP!Y585,"")</f>
        <v/>
      </c>
      <c r="O585" s="7" t="str">
        <f>IF(AND(M585="",N585=""),"",IF(AND(TONGHOP!O585="ThiTN",TONGHOP!P585="TH"),TONGHOP!Z585,""))</f>
        <v/>
      </c>
    </row>
    <row r="586" spans="1:15">
      <c r="A586" s="5" t="str">
        <f>IF(AND(TONGHOP!O586="KTHP",TONGHOP!P586="LT"),TONGHOP!X586,"")</f>
        <v/>
      </c>
      <c r="B586" s="6" t="str">
        <f>IF(AND(TONGHOP!O586="KTHP",TONGHOP!P586="LT"),TONGHOP!Y586,"")</f>
        <v/>
      </c>
      <c r="C586" s="6" t="str">
        <f>IF(AND(TONGHOP!O586="KTHP",TONGHOP!P586="LT"),TONGHOP!Z586,"")</f>
        <v/>
      </c>
      <c r="D586" s="5" t="str">
        <f>IF(AND(TONGHOP!O586="KTHP",TONGHOP!P586="TL"),TONGHOP!X586,"")</f>
        <v/>
      </c>
      <c r="E586" s="6" t="str">
        <f>IF(AND(TONGHOP!O586="KTHP",TONGHOP!P586="TL"),TONGHOP!Y586,"")</f>
        <v/>
      </c>
      <c r="F586" s="6" t="str">
        <f>IF(AND(TONGHOP!O586="KTHP",TONGHOP!P586="TL"),TONGHOP!Z586,"")</f>
        <v/>
      </c>
      <c r="G586" s="7" t="str">
        <f>IF(AND(TONGHOP!O586="ThiTN",TONGHOP!P586="LT"),TONGHOP!X586,"")</f>
        <v/>
      </c>
      <c r="H586" s="7" t="str">
        <f>IF(AND(TONGHOP!O586="ThiTN",TONGHOP!P586="LT"),TONGHOP!Y586,"")</f>
        <v/>
      </c>
      <c r="I586" s="7" t="str">
        <f>IF(AND(G586="",H586=""),"",IF(AND(TONGHOP!O586="ThiTN",TONGHOP!P586="LT"),TONGHOP!Z586,""))</f>
        <v/>
      </c>
      <c r="J586" s="7" t="str">
        <f>IF(AND(TONGHOP!O586="ThiTN",OR(TONGHOP!X586=TONGHOP!T586,TONGHOP!X586=TONGHOP!U586),TONGHOP!P586="TH"),TONGHOP!X586,"")</f>
        <v/>
      </c>
      <c r="K586" s="7" t="str">
        <f>IF(AND(TONGHOP!O586="ThiTN",OR(TONGHOP!Y586=TONGHOP!T586,TONGHOP!Y586=TONGHOP!U586),TONGHOP!P586="TH"),TONGHOP!Y586,"")</f>
        <v/>
      </c>
      <c r="L586" s="7" t="str">
        <f>IF(AND(J586="",K586=""),"",IF(AND(TONGHOP!O586="ThiTN",TONGHOP!P586="TH"),TONGHOP!Z586,""))</f>
        <v/>
      </c>
      <c r="M586" s="7" t="str">
        <f>IF(AND(TONGHOP!O586="ThiTN",AND(TONGHOP!X586&lt;&gt;TONGHOP!T586,TONGHOP!X586&lt;&gt;TONGHOP!U586),TONGHOP!P586="TH"),TONGHOP!X586,"")</f>
        <v/>
      </c>
      <c r="N586" s="7" t="str">
        <f>IF(AND(TONGHOP!O586="ThiTN",AND(TONGHOP!Y586&lt;&gt;TONGHOP!T586,TONGHOP!Y586&lt;&gt;TONGHOP!U586),TONGHOP!P586="TH"),TONGHOP!Y586,"")</f>
        <v/>
      </c>
      <c r="O586" s="7" t="str">
        <f>IF(AND(M586="",N586=""),"",IF(AND(TONGHOP!O586="ThiTN",TONGHOP!P586="TH"),TONGHOP!Z586,""))</f>
        <v/>
      </c>
    </row>
    <row r="587" spans="1:15">
      <c r="A587" s="5" t="str">
        <f>IF(AND(TONGHOP!O587="KTHP",TONGHOP!P587="LT"),TONGHOP!X587,"")</f>
        <v/>
      </c>
      <c r="B587" s="6" t="str">
        <f>IF(AND(TONGHOP!O587="KTHP",TONGHOP!P587="LT"),TONGHOP!Y587,"")</f>
        <v/>
      </c>
      <c r="C587" s="6" t="str">
        <f>IF(AND(TONGHOP!O587="KTHP",TONGHOP!P587="LT"),TONGHOP!Z587,"")</f>
        <v/>
      </c>
      <c r="D587" s="5" t="str">
        <f>IF(AND(TONGHOP!O587="KTHP",TONGHOP!P587="TL"),TONGHOP!X587,"")</f>
        <v/>
      </c>
      <c r="E587" s="6" t="str">
        <f>IF(AND(TONGHOP!O587="KTHP",TONGHOP!P587="TL"),TONGHOP!Y587,"")</f>
        <v/>
      </c>
      <c r="F587" s="6" t="str">
        <f>IF(AND(TONGHOP!O587="KTHP",TONGHOP!P587="TL"),TONGHOP!Z587,"")</f>
        <v/>
      </c>
      <c r="G587" s="7" t="str">
        <f>IF(AND(TONGHOP!O587="ThiTN",TONGHOP!P587="LT"),TONGHOP!X587,"")</f>
        <v/>
      </c>
      <c r="H587" s="7" t="str">
        <f>IF(AND(TONGHOP!O587="ThiTN",TONGHOP!P587="LT"),TONGHOP!Y587,"")</f>
        <v/>
      </c>
      <c r="I587" s="7" t="str">
        <f>IF(AND(G587="",H587=""),"",IF(AND(TONGHOP!O587="ThiTN",TONGHOP!P587="LT"),TONGHOP!Z587,""))</f>
        <v/>
      </c>
      <c r="J587" s="7" t="str">
        <f>IF(AND(TONGHOP!O587="ThiTN",OR(TONGHOP!X587=TONGHOP!T587,TONGHOP!X587=TONGHOP!U587),TONGHOP!P587="TH"),TONGHOP!X587,"")</f>
        <v/>
      </c>
      <c r="K587" s="7" t="str">
        <f>IF(AND(TONGHOP!O587="ThiTN",OR(TONGHOP!Y587=TONGHOP!T587,TONGHOP!Y587=TONGHOP!U587),TONGHOP!P587="TH"),TONGHOP!Y587,"")</f>
        <v/>
      </c>
      <c r="L587" s="7" t="str">
        <f>IF(AND(J587="",K587=""),"",IF(AND(TONGHOP!O587="ThiTN",TONGHOP!P587="TH"),TONGHOP!Z587,""))</f>
        <v/>
      </c>
      <c r="M587" s="7" t="str">
        <f>IF(AND(TONGHOP!O587="ThiTN",AND(TONGHOP!X587&lt;&gt;TONGHOP!T587,TONGHOP!X587&lt;&gt;TONGHOP!U587),TONGHOP!P587="TH"),TONGHOP!X587,"")</f>
        <v/>
      </c>
      <c r="N587" s="7" t="str">
        <f>IF(AND(TONGHOP!O587="ThiTN",AND(TONGHOP!Y587&lt;&gt;TONGHOP!T587,TONGHOP!Y587&lt;&gt;TONGHOP!U587),TONGHOP!P587="TH"),TONGHOP!Y587,"")</f>
        <v/>
      </c>
      <c r="O587" s="7" t="str">
        <f>IF(AND(M587="",N587=""),"",IF(AND(TONGHOP!O587="ThiTN",TONGHOP!P587="TH"),TONGHOP!Z587,""))</f>
        <v/>
      </c>
    </row>
    <row r="588" spans="1:15">
      <c r="A588" s="5" t="str">
        <f>IF(AND(TONGHOP!O588="KTHP",TONGHOP!P588="LT"),TONGHOP!X588,"")</f>
        <v/>
      </c>
      <c r="B588" s="6" t="str">
        <f>IF(AND(TONGHOP!O588="KTHP",TONGHOP!P588="LT"),TONGHOP!Y588,"")</f>
        <v/>
      </c>
      <c r="C588" s="6" t="str">
        <f>IF(AND(TONGHOP!O588="KTHP",TONGHOP!P588="LT"),TONGHOP!Z588,"")</f>
        <v/>
      </c>
      <c r="D588" s="5" t="str">
        <f>IF(AND(TONGHOP!O588="KTHP",TONGHOP!P588="TL"),TONGHOP!X588,"")</f>
        <v/>
      </c>
      <c r="E588" s="6" t="str">
        <f>IF(AND(TONGHOP!O588="KTHP",TONGHOP!P588="TL"),TONGHOP!Y588,"")</f>
        <v/>
      </c>
      <c r="F588" s="6" t="str">
        <f>IF(AND(TONGHOP!O588="KTHP",TONGHOP!P588="TL"),TONGHOP!Z588,"")</f>
        <v/>
      </c>
      <c r="G588" s="7" t="str">
        <f>IF(AND(TONGHOP!O588="ThiTN",TONGHOP!P588="LT"),TONGHOP!X588,"")</f>
        <v/>
      </c>
      <c r="H588" s="7" t="str">
        <f>IF(AND(TONGHOP!O588="ThiTN",TONGHOP!P588="LT"),TONGHOP!Y588,"")</f>
        <v/>
      </c>
      <c r="I588" s="7" t="str">
        <f>IF(AND(G588="",H588=""),"",IF(AND(TONGHOP!O588="ThiTN",TONGHOP!P588="LT"),TONGHOP!Z588,""))</f>
        <v/>
      </c>
      <c r="J588" s="7" t="str">
        <f>IF(AND(TONGHOP!O588="ThiTN",OR(TONGHOP!X588=TONGHOP!T588,TONGHOP!X588=TONGHOP!U588),TONGHOP!P588="TH"),TONGHOP!X588,"")</f>
        <v/>
      </c>
      <c r="K588" s="7" t="str">
        <f>IF(AND(TONGHOP!O588="ThiTN",OR(TONGHOP!Y588=TONGHOP!T588,TONGHOP!Y588=TONGHOP!U588),TONGHOP!P588="TH"),TONGHOP!Y588,"")</f>
        <v/>
      </c>
      <c r="L588" s="7" t="str">
        <f>IF(AND(J588="",K588=""),"",IF(AND(TONGHOP!O588="ThiTN",TONGHOP!P588="TH"),TONGHOP!Z588,""))</f>
        <v/>
      </c>
      <c r="M588" s="7" t="str">
        <f>IF(AND(TONGHOP!O588="ThiTN",AND(TONGHOP!X588&lt;&gt;TONGHOP!T588,TONGHOP!X588&lt;&gt;TONGHOP!U588),TONGHOP!P588="TH"),TONGHOP!X588,"")</f>
        <v/>
      </c>
      <c r="N588" s="7" t="str">
        <f>IF(AND(TONGHOP!O588="ThiTN",AND(TONGHOP!Y588&lt;&gt;TONGHOP!T588,TONGHOP!Y588&lt;&gt;TONGHOP!U588),TONGHOP!P588="TH"),TONGHOP!Y588,"")</f>
        <v/>
      </c>
      <c r="O588" s="7" t="str">
        <f>IF(AND(M588="",N588=""),"",IF(AND(TONGHOP!O588="ThiTN",TONGHOP!P588="TH"),TONGHOP!Z588,""))</f>
        <v/>
      </c>
    </row>
    <row r="589" spans="1:15">
      <c r="A589" s="5" t="str">
        <f>IF(AND(TONGHOP!O589="KTHP",TONGHOP!P589="LT"),TONGHOP!X589,"")</f>
        <v/>
      </c>
      <c r="B589" s="6" t="str">
        <f>IF(AND(TONGHOP!O589="KTHP",TONGHOP!P589="LT"),TONGHOP!Y589,"")</f>
        <v/>
      </c>
      <c r="C589" s="6" t="str">
        <f>IF(AND(TONGHOP!O589="KTHP",TONGHOP!P589="LT"),TONGHOP!Z589,"")</f>
        <v/>
      </c>
      <c r="D589" s="5" t="str">
        <f>IF(AND(TONGHOP!O589="KTHP",TONGHOP!P589="TL"),TONGHOP!X589,"")</f>
        <v/>
      </c>
      <c r="E589" s="6" t="str">
        <f>IF(AND(TONGHOP!O589="KTHP",TONGHOP!P589="TL"),TONGHOP!Y589,"")</f>
        <v/>
      </c>
      <c r="F589" s="6" t="str">
        <f>IF(AND(TONGHOP!O589="KTHP",TONGHOP!P589="TL"),TONGHOP!Z589,"")</f>
        <v/>
      </c>
      <c r="G589" s="7" t="str">
        <f>IF(AND(TONGHOP!O589="ThiTN",TONGHOP!P589="LT"),TONGHOP!X589,"")</f>
        <v/>
      </c>
      <c r="H589" s="7" t="str">
        <f>IF(AND(TONGHOP!O589="ThiTN",TONGHOP!P589="LT"),TONGHOP!Y589,"")</f>
        <v/>
      </c>
      <c r="I589" s="7" t="str">
        <f>IF(AND(G589="",H589=""),"",IF(AND(TONGHOP!O589="ThiTN",TONGHOP!P589="LT"),TONGHOP!Z589,""))</f>
        <v/>
      </c>
      <c r="J589" s="7" t="str">
        <f>IF(AND(TONGHOP!O589="ThiTN",OR(TONGHOP!X589=TONGHOP!T589,TONGHOP!X589=TONGHOP!U589),TONGHOP!P589="TH"),TONGHOP!X589,"")</f>
        <v/>
      </c>
      <c r="K589" s="7" t="str">
        <f>IF(AND(TONGHOP!O589="ThiTN",OR(TONGHOP!Y589=TONGHOP!T589,TONGHOP!Y589=TONGHOP!U589),TONGHOP!P589="TH"),TONGHOP!Y589,"")</f>
        <v/>
      </c>
      <c r="L589" s="7" t="str">
        <f>IF(AND(J589="",K589=""),"",IF(AND(TONGHOP!O589="ThiTN",TONGHOP!P589="TH"),TONGHOP!Z589,""))</f>
        <v/>
      </c>
      <c r="M589" s="7" t="str">
        <f>IF(AND(TONGHOP!O589="ThiTN",AND(TONGHOP!X589&lt;&gt;TONGHOP!T589,TONGHOP!X589&lt;&gt;TONGHOP!U589),TONGHOP!P589="TH"),TONGHOP!X589,"")</f>
        <v/>
      </c>
      <c r="N589" s="7" t="str">
        <f>IF(AND(TONGHOP!O589="ThiTN",AND(TONGHOP!Y589&lt;&gt;TONGHOP!T589,TONGHOP!Y589&lt;&gt;TONGHOP!U589),TONGHOP!P589="TH"),TONGHOP!Y589,"")</f>
        <v/>
      </c>
      <c r="O589" s="7" t="str">
        <f>IF(AND(M589="",N589=""),"",IF(AND(TONGHOP!O589="ThiTN",TONGHOP!P589="TH"),TONGHOP!Z589,""))</f>
        <v/>
      </c>
    </row>
    <row r="590" spans="1:15">
      <c r="A590" s="5" t="str">
        <f>IF(AND(TONGHOP!O590="KTHP",TONGHOP!P590="LT"),TONGHOP!X590,"")</f>
        <v/>
      </c>
      <c r="B590" s="6" t="str">
        <f>IF(AND(TONGHOP!O590="KTHP",TONGHOP!P590="LT"),TONGHOP!Y590,"")</f>
        <v/>
      </c>
      <c r="C590" s="6" t="str">
        <f>IF(AND(TONGHOP!O590="KTHP",TONGHOP!P590="LT"),TONGHOP!Z590,"")</f>
        <v/>
      </c>
      <c r="D590" s="5" t="str">
        <f>IF(AND(TONGHOP!O590="KTHP",TONGHOP!P590="TL"),TONGHOP!X590,"")</f>
        <v/>
      </c>
      <c r="E590" s="6" t="str">
        <f>IF(AND(TONGHOP!O590="KTHP",TONGHOP!P590="TL"),TONGHOP!Y590,"")</f>
        <v/>
      </c>
      <c r="F590" s="6" t="str">
        <f>IF(AND(TONGHOP!O590="KTHP",TONGHOP!P590="TL"),TONGHOP!Z590,"")</f>
        <v/>
      </c>
      <c r="G590" s="7" t="str">
        <f>IF(AND(TONGHOP!O590="ThiTN",TONGHOP!P590="LT"),TONGHOP!X590,"")</f>
        <v/>
      </c>
      <c r="H590" s="7" t="str">
        <f>IF(AND(TONGHOP!O590="ThiTN",TONGHOP!P590="LT"),TONGHOP!Y590,"")</f>
        <v/>
      </c>
      <c r="I590" s="7" t="str">
        <f>IF(AND(G590="",H590=""),"",IF(AND(TONGHOP!O590="ThiTN",TONGHOP!P590="LT"),TONGHOP!Z590,""))</f>
        <v/>
      </c>
      <c r="J590" s="7" t="str">
        <f>IF(AND(TONGHOP!O590="ThiTN",OR(TONGHOP!X590=TONGHOP!T590,TONGHOP!X590=TONGHOP!U590),TONGHOP!P590="TH"),TONGHOP!X590,"")</f>
        <v/>
      </c>
      <c r="K590" s="7" t="str">
        <f>IF(AND(TONGHOP!O590="ThiTN",OR(TONGHOP!Y590=TONGHOP!T590,TONGHOP!Y590=TONGHOP!U590),TONGHOP!P590="TH"),TONGHOP!Y590,"")</f>
        <v/>
      </c>
      <c r="L590" s="7" t="str">
        <f>IF(AND(J590="",K590=""),"",IF(AND(TONGHOP!O590="ThiTN",TONGHOP!P590="TH"),TONGHOP!Z590,""))</f>
        <v/>
      </c>
      <c r="M590" s="7" t="str">
        <f>IF(AND(TONGHOP!O590="ThiTN",AND(TONGHOP!X590&lt;&gt;TONGHOP!T590,TONGHOP!X590&lt;&gt;TONGHOP!U590),TONGHOP!P590="TH"),TONGHOP!X590,"")</f>
        <v/>
      </c>
      <c r="N590" s="7" t="str">
        <f>IF(AND(TONGHOP!O590="ThiTN",AND(TONGHOP!Y590&lt;&gt;TONGHOP!T590,TONGHOP!Y590&lt;&gt;TONGHOP!U590),TONGHOP!P590="TH"),TONGHOP!Y590,"")</f>
        <v/>
      </c>
      <c r="O590" s="7" t="str">
        <f>IF(AND(M590="",N590=""),"",IF(AND(TONGHOP!O590="ThiTN",TONGHOP!P590="TH"),TONGHOP!Z590,""))</f>
        <v/>
      </c>
    </row>
    <row r="591" spans="1:15">
      <c r="A591" s="5" t="str">
        <f>IF(AND(TONGHOP!O591="KTHP",TONGHOP!P591="LT"),TONGHOP!X591,"")</f>
        <v/>
      </c>
      <c r="B591" s="6" t="str">
        <f>IF(AND(TONGHOP!O591="KTHP",TONGHOP!P591="LT"),TONGHOP!Y591,"")</f>
        <v/>
      </c>
      <c r="C591" s="6" t="str">
        <f>IF(AND(TONGHOP!O591="KTHP",TONGHOP!P591="LT"),TONGHOP!Z591,"")</f>
        <v/>
      </c>
      <c r="D591" s="5" t="str">
        <f>IF(AND(TONGHOP!O591="KTHP",TONGHOP!P591="TL"),TONGHOP!X591,"")</f>
        <v/>
      </c>
      <c r="E591" s="6" t="str">
        <f>IF(AND(TONGHOP!O591="KTHP",TONGHOP!P591="TL"),TONGHOP!Y591,"")</f>
        <v/>
      </c>
      <c r="F591" s="6" t="str">
        <f>IF(AND(TONGHOP!O591="KTHP",TONGHOP!P591="TL"),TONGHOP!Z591,"")</f>
        <v/>
      </c>
      <c r="G591" s="7" t="str">
        <f>IF(AND(TONGHOP!O591="ThiTN",TONGHOP!P591="LT"),TONGHOP!X591,"")</f>
        <v/>
      </c>
      <c r="H591" s="7" t="str">
        <f>IF(AND(TONGHOP!O591="ThiTN",TONGHOP!P591="LT"),TONGHOP!Y591,"")</f>
        <v/>
      </c>
      <c r="I591" s="7" t="str">
        <f>IF(AND(G591="",H591=""),"",IF(AND(TONGHOP!O591="ThiTN",TONGHOP!P591="LT"),TONGHOP!Z591,""))</f>
        <v/>
      </c>
      <c r="J591" s="7" t="str">
        <f>IF(AND(TONGHOP!O591="ThiTN",OR(TONGHOP!X591=TONGHOP!T591,TONGHOP!X591=TONGHOP!U591),TONGHOP!P591="TH"),TONGHOP!X591,"")</f>
        <v/>
      </c>
      <c r="K591" s="7" t="str">
        <f>IF(AND(TONGHOP!O591="ThiTN",OR(TONGHOP!Y591=TONGHOP!T591,TONGHOP!Y591=TONGHOP!U591),TONGHOP!P591="TH"),TONGHOP!Y591,"")</f>
        <v/>
      </c>
      <c r="L591" s="7" t="str">
        <f>IF(AND(J591="",K591=""),"",IF(AND(TONGHOP!O591="ThiTN",TONGHOP!P591="TH"),TONGHOP!Z591,""))</f>
        <v/>
      </c>
      <c r="M591" s="7" t="str">
        <f>IF(AND(TONGHOP!O591="ThiTN",AND(TONGHOP!X591&lt;&gt;TONGHOP!T591,TONGHOP!X591&lt;&gt;TONGHOP!U591),TONGHOP!P591="TH"),TONGHOP!X591,"")</f>
        <v/>
      </c>
      <c r="N591" s="7" t="str">
        <f>IF(AND(TONGHOP!O591="ThiTN",AND(TONGHOP!Y591&lt;&gt;TONGHOP!T591,TONGHOP!Y591&lt;&gt;TONGHOP!U591),TONGHOP!P591="TH"),TONGHOP!Y591,"")</f>
        <v/>
      </c>
      <c r="O591" s="7" t="str">
        <f>IF(AND(M591="",N591=""),"",IF(AND(TONGHOP!O591="ThiTN",TONGHOP!P591="TH"),TONGHOP!Z591,""))</f>
        <v/>
      </c>
    </row>
    <row r="592" spans="1:15">
      <c r="A592" s="5" t="str">
        <f>IF(AND(TONGHOP!O592="KTHP",TONGHOP!P592="LT"),TONGHOP!X592,"")</f>
        <v/>
      </c>
      <c r="B592" s="6" t="str">
        <f>IF(AND(TONGHOP!O592="KTHP",TONGHOP!P592="LT"),TONGHOP!Y592,"")</f>
        <v/>
      </c>
      <c r="C592" s="6" t="str">
        <f>IF(AND(TONGHOP!O592="KTHP",TONGHOP!P592="LT"),TONGHOP!Z592,"")</f>
        <v/>
      </c>
      <c r="D592" s="5" t="str">
        <f>IF(AND(TONGHOP!O592="KTHP",TONGHOP!P592="TL"),TONGHOP!X592,"")</f>
        <v/>
      </c>
      <c r="E592" s="6" t="str">
        <f>IF(AND(TONGHOP!O592="KTHP",TONGHOP!P592="TL"),TONGHOP!Y592,"")</f>
        <v/>
      </c>
      <c r="F592" s="6" t="str">
        <f>IF(AND(TONGHOP!O592="KTHP",TONGHOP!P592="TL"),TONGHOP!Z592,"")</f>
        <v/>
      </c>
      <c r="G592" s="7" t="str">
        <f>IF(AND(TONGHOP!O592="ThiTN",TONGHOP!P592="LT"),TONGHOP!X592,"")</f>
        <v/>
      </c>
      <c r="H592" s="7" t="str">
        <f>IF(AND(TONGHOP!O592="ThiTN",TONGHOP!P592="LT"),TONGHOP!Y592,"")</f>
        <v/>
      </c>
      <c r="I592" s="7" t="str">
        <f>IF(AND(G592="",H592=""),"",IF(AND(TONGHOP!O592="ThiTN",TONGHOP!P592="LT"),TONGHOP!Z592,""))</f>
        <v/>
      </c>
      <c r="J592" s="7" t="str">
        <f>IF(AND(TONGHOP!O592="ThiTN",OR(TONGHOP!X592=TONGHOP!T592,TONGHOP!X592=TONGHOP!U592),TONGHOP!P592="TH"),TONGHOP!X592,"")</f>
        <v/>
      </c>
      <c r="K592" s="7" t="str">
        <f>IF(AND(TONGHOP!O592="ThiTN",OR(TONGHOP!Y592=TONGHOP!T592,TONGHOP!Y592=TONGHOP!U592),TONGHOP!P592="TH"),TONGHOP!Y592,"")</f>
        <v/>
      </c>
      <c r="L592" s="7" t="str">
        <f>IF(AND(J592="",K592=""),"",IF(AND(TONGHOP!O592="ThiTN",TONGHOP!P592="TH"),TONGHOP!Z592,""))</f>
        <v/>
      </c>
      <c r="M592" s="7" t="str">
        <f>IF(AND(TONGHOP!O592="ThiTN",AND(TONGHOP!X592&lt;&gt;TONGHOP!T592,TONGHOP!X592&lt;&gt;TONGHOP!U592),TONGHOP!P592="TH"),TONGHOP!X592,"")</f>
        <v/>
      </c>
      <c r="N592" s="7" t="str">
        <f>IF(AND(TONGHOP!O592="ThiTN",AND(TONGHOP!Y592&lt;&gt;TONGHOP!T592,TONGHOP!Y592&lt;&gt;TONGHOP!U592),TONGHOP!P592="TH"),TONGHOP!Y592,"")</f>
        <v/>
      </c>
      <c r="O592" s="7" t="str">
        <f>IF(AND(M592="",N592=""),"",IF(AND(TONGHOP!O592="ThiTN",TONGHOP!P592="TH"),TONGHOP!Z592,""))</f>
        <v/>
      </c>
    </row>
    <row r="593" spans="1:15">
      <c r="A593" s="5" t="str">
        <f>IF(AND(TONGHOP!O593="KTHP",TONGHOP!P593="LT"),TONGHOP!X593,"")</f>
        <v/>
      </c>
      <c r="B593" s="6" t="str">
        <f>IF(AND(TONGHOP!O593="KTHP",TONGHOP!P593="LT"),TONGHOP!Y593,"")</f>
        <v/>
      </c>
      <c r="C593" s="6" t="str">
        <f>IF(AND(TONGHOP!O593="KTHP",TONGHOP!P593="LT"),TONGHOP!Z593,"")</f>
        <v/>
      </c>
      <c r="D593" s="5" t="str">
        <f>IF(AND(TONGHOP!O593="KTHP",TONGHOP!P593="TL"),TONGHOP!X593,"")</f>
        <v/>
      </c>
      <c r="E593" s="6" t="str">
        <f>IF(AND(TONGHOP!O593="KTHP",TONGHOP!P593="TL"),TONGHOP!Y593,"")</f>
        <v/>
      </c>
      <c r="F593" s="6" t="str">
        <f>IF(AND(TONGHOP!O593="KTHP",TONGHOP!P593="TL"),TONGHOP!Z593,"")</f>
        <v/>
      </c>
      <c r="G593" s="7" t="str">
        <f>IF(AND(TONGHOP!O593="ThiTN",TONGHOP!P593="LT"),TONGHOP!X593,"")</f>
        <v/>
      </c>
      <c r="H593" s="7" t="str">
        <f>IF(AND(TONGHOP!O593="ThiTN",TONGHOP!P593="LT"),TONGHOP!Y593,"")</f>
        <v/>
      </c>
      <c r="I593" s="7" t="str">
        <f>IF(AND(G593="",H593=""),"",IF(AND(TONGHOP!O593="ThiTN",TONGHOP!P593="LT"),TONGHOP!Z593,""))</f>
        <v/>
      </c>
      <c r="J593" s="7" t="str">
        <f>IF(AND(TONGHOP!O593="ThiTN",OR(TONGHOP!X593=TONGHOP!T593,TONGHOP!X593=TONGHOP!U593),TONGHOP!P593="TH"),TONGHOP!X593,"")</f>
        <v/>
      </c>
      <c r="K593" s="7" t="str">
        <f>IF(AND(TONGHOP!O593="ThiTN",OR(TONGHOP!Y593=TONGHOP!T593,TONGHOP!Y593=TONGHOP!U593),TONGHOP!P593="TH"),TONGHOP!Y593,"")</f>
        <v/>
      </c>
      <c r="L593" s="7" t="str">
        <f>IF(AND(J593="",K593=""),"",IF(AND(TONGHOP!O593="ThiTN",TONGHOP!P593="TH"),TONGHOP!Z593,""))</f>
        <v/>
      </c>
      <c r="M593" s="7" t="str">
        <f>IF(AND(TONGHOP!O593="ThiTN",AND(TONGHOP!X593&lt;&gt;TONGHOP!T593,TONGHOP!X593&lt;&gt;TONGHOP!U593),TONGHOP!P593="TH"),TONGHOP!X593,"")</f>
        <v/>
      </c>
      <c r="N593" s="7" t="str">
        <f>IF(AND(TONGHOP!O593="ThiTN",AND(TONGHOP!Y593&lt;&gt;TONGHOP!T593,TONGHOP!Y593&lt;&gt;TONGHOP!U593),TONGHOP!P593="TH"),TONGHOP!Y593,"")</f>
        <v/>
      </c>
      <c r="O593" s="7" t="str">
        <f>IF(AND(M593="",N593=""),"",IF(AND(TONGHOP!O593="ThiTN",TONGHOP!P593="TH"),TONGHOP!Z593,""))</f>
        <v/>
      </c>
    </row>
    <row r="594" spans="1:15">
      <c r="A594" s="5" t="str">
        <f>IF(AND(TONGHOP!O594="KTHP",TONGHOP!P594="LT"),TONGHOP!X594,"")</f>
        <v/>
      </c>
      <c r="B594" s="6" t="str">
        <f>IF(AND(TONGHOP!O594="KTHP",TONGHOP!P594="LT"),TONGHOP!Y594,"")</f>
        <v/>
      </c>
      <c r="C594" s="6" t="str">
        <f>IF(AND(TONGHOP!O594="KTHP",TONGHOP!P594="LT"),TONGHOP!Z594,"")</f>
        <v/>
      </c>
      <c r="D594" s="5" t="str">
        <f>IF(AND(TONGHOP!O594="KTHP",TONGHOP!P594="TL"),TONGHOP!X594,"")</f>
        <v/>
      </c>
      <c r="E594" s="6" t="str">
        <f>IF(AND(TONGHOP!O594="KTHP",TONGHOP!P594="TL"),TONGHOP!Y594,"")</f>
        <v/>
      </c>
      <c r="F594" s="6" t="str">
        <f>IF(AND(TONGHOP!O594="KTHP",TONGHOP!P594="TL"),TONGHOP!Z594,"")</f>
        <v/>
      </c>
      <c r="G594" s="7" t="str">
        <f>IF(AND(TONGHOP!O594="ThiTN",TONGHOP!P594="LT"),TONGHOP!X594,"")</f>
        <v/>
      </c>
      <c r="H594" s="7" t="str">
        <f>IF(AND(TONGHOP!O594="ThiTN",TONGHOP!P594="LT"),TONGHOP!Y594,"")</f>
        <v/>
      </c>
      <c r="I594" s="7" t="str">
        <f>IF(AND(G594="",H594=""),"",IF(AND(TONGHOP!O594="ThiTN",TONGHOP!P594="LT"),TONGHOP!Z594,""))</f>
        <v/>
      </c>
      <c r="J594" s="7" t="str">
        <f>IF(AND(TONGHOP!O594="ThiTN",OR(TONGHOP!X594=TONGHOP!T594,TONGHOP!X594=TONGHOP!U594),TONGHOP!P594="TH"),TONGHOP!X594,"")</f>
        <v/>
      </c>
      <c r="K594" s="7" t="str">
        <f>IF(AND(TONGHOP!O594="ThiTN",OR(TONGHOP!Y594=TONGHOP!T594,TONGHOP!Y594=TONGHOP!U594),TONGHOP!P594="TH"),TONGHOP!Y594,"")</f>
        <v/>
      </c>
      <c r="L594" s="7" t="str">
        <f>IF(AND(J594="",K594=""),"",IF(AND(TONGHOP!O594="ThiTN",TONGHOP!P594="TH"),TONGHOP!Z594,""))</f>
        <v/>
      </c>
      <c r="M594" s="7" t="str">
        <f>IF(AND(TONGHOP!O594="ThiTN",AND(TONGHOP!X594&lt;&gt;TONGHOP!T594,TONGHOP!X594&lt;&gt;TONGHOP!U594),TONGHOP!P594="TH"),TONGHOP!X594,"")</f>
        <v/>
      </c>
      <c r="N594" s="7" t="str">
        <f>IF(AND(TONGHOP!O594="ThiTN",AND(TONGHOP!Y594&lt;&gt;TONGHOP!T594,TONGHOP!Y594&lt;&gt;TONGHOP!U594),TONGHOP!P594="TH"),TONGHOP!Y594,"")</f>
        <v/>
      </c>
      <c r="O594" s="7" t="str">
        <f>IF(AND(M594="",N594=""),"",IF(AND(TONGHOP!O594="ThiTN",TONGHOP!P594="TH"),TONGHOP!Z594,""))</f>
        <v/>
      </c>
    </row>
    <row r="595" spans="1:15">
      <c r="A595" s="5" t="str">
        <f>IF(AND(TONGHOP!O595="KTHP",TONGHOP!P595="LT"),TONGHOP!X595,"")</f>
        <v/>
      </c>
      <c r="B595" s="6" t="str">
        <f>IF(AND(TONGHOP!O595="KTHP",TONGHOP!P595="LT"),TONGHOP!Y595,"")</f>
        <v/>
      </c>
      <c r="C595" s="6" t="str">
        <f>IF(AND(TONGHOP!O595="KTHP",TONGHOP!P595="LT"),TONGHOP!Z595,"")</f>
        <v/>
      </c>
      <c r="D595" s="5" t="str">
        <f>IF(AND(TONGHOP!O595="KTHP",TONGHOP!P595="TL"),TONGHOP!X595,"")</f>
        <v/>
      </c>
      <c r="E595" s="6" t="str">
        <f>IF(AND(TONGHOP!O595="KTHP",TONGHOP!P595="TL"),TONGHOP!Y595,"")</f>
        <v/>
      </c>
      <c r="F595" s="6" t="str">
        <f>IF(AND(TONGHOP!O595="KTHP",TONGHOP!P595="TL"),TONGHOP!Z595,"")</f>
        <v/>
      </c>
      <c r="G595" s="7" t="str">
        <f>IF(AND(TONGHOP!O595="ThiTN",TONGHOP!P595="LT"),TONGHOP!X595,"")</f>
        <v/>
      </c>
      <c r="H595" s="7" t="str">
        <f>IF(AND(TONGHOP!O595="ThiTN",TONGHOP!P595="LT"),TONGHOP!Y595,"")</f>
        <v/>
      </c>
      <c r="I595" s="7" t="str">
        <f>IF(AND(G595="",H595=""),"",IF(AND(TONGHOP!O595="ThiTN",TONGHOP!P595="LT"),TONGHOP!Z595,""))</f>
        <v/>
      </c>
      <c r="J595" s="7" t="str">
        <f>IF(AND(TONGHOP!O595="ThiTN",OR(TONGHOP!X595=TONGHOP!T595,TONGHOP!X595=TONGHOP!U595),TONGHOP!P595="TH"),TONGHOP!X595,"")</f>
        <v/>
      </c>
      <c r="K595" s="7" t="str">
        <f>IF(AND(TONGHOP!O595="ThiTN",OR(TONGHOP!Y595=TONGHOP!T595,TONGHOP!Y595=TONGHOP!U595),TONGHOP!P595="TH"),TONGHOP!Y595,"")</f>
        <v/>
      </c>
      <c r="L595" s="7" t="str">
        <f>IF(AND(J595="",K595=""),"",IF(AND(TONGHOP!O595="ThiTN",TONGHOP!P595="TH"),TONGHOP!Z595,""))</f>
        <v/>
      </c>
      <c r="M595" s="7" t="str">
        <f>IF(AND(TONGHOP!O595="ThiTN",AND(TONGHOP!X595&lt;&gt;TONGHOP!T595,TONGHOP!X595&lt;&gt;TONGHOP!U595),TONGHOP!P595="TH"),TONGHOP!X595,"")</f>
        <v/>
      </c>
      <c r="N595" s="7" t="str">
        <f>IF(AND(TONGHOP!O595="ThiTN",AND(TONGHOP!Y595&lt;&gt;TONGHOP!T595,TONGHOP!Y595&lt;&gt;TONGHOP!U595),TONGHOP!P595="TH"),TONGHOP!Y595,"")</f>
        <v/>
      </c>
      <c r="O595" s="7" t="str">
        <f>IF(AND(M595="",N595=""),"",IF(AND(TONGHOP!O595="ThiTN",TONGHOP!P595="TH"),TONGHOP!Z595,""))</f>
        <v/>
      </c>
    </row>
    <row r="596" spans="1:15">
      <c r="A596" s="5" t="str">
        <f>IF(AND(TONGHOP!O596="KTHP",TONGHOP!P596="LT"),TONGHOP!X596,"")</f>
        <v/>
      </c>
      <c r="B596" s="6" t="str">
        <f>IF(AND(TONGHOP!O596="KTHP",TONGHOP!P596="LT"),TONGHOP!Y596,"")</f>
        <v/>
      </c>
      <c r="C596" s="6" t="str">
        <f>IF(AND(TONGHOP!O596="KTHP",TONGHOP!P596="LT"),TONGHOP!Z596,"")</f>
        <v/>
      </c>
      <c r="D596" s="5" t="str">
        <f>IF(AND(TONGHOP!O596="KTHP",TONGHOP!P596="TL"),TONGHOP!X596,"")</f>
        <v/>
      </c>
      <c r="E596" s="6" t="str">
        <f>IF(AND(TONGHOP!O596="KTHP",TONGHOP!P596="TL"),TONGHOP!Y596,"")</f>
        <v/>
      </c>
      <c r="F596" s="6" t="str">
        <f>IF(AND(TONGHOP!O596="KTHP",TONGHOP!P596="TL"),TONGHOP!Z596,"")</f>
        <v/>
      </c>
      <c r="G596" s="7" t="str">
        <f>IF(AND(TONGHOP!O596="ThiTN",TONGHOP!P596="LT"),TONGHOP!X596,"")</f>
        <v/>
      </c>
      <c r="H596" s="7" t="str">
        <f>IF(AND(TONGHOP!O596="ThiTN",TONGHOP!P596="LT"),TONGHOP!Y596,"")</f>
        <v/>
      </c>
      <c r="I596" s="7" t="str">
        <f>IF(AND(G596="",H596=""),"",IF(AND(TONGHOP!O596="ThiTN",TONGHOP!P596="LT"),TONGHOP!Z596,""))</f>
        <v/>
      </c>
      <c r="J596" s="7" t="str">
        <f>IF(AND(TONGHOP!O596="ThiTN",OR(TONGHOP!X596=TONGHOP!T596,TONGHOP!X596=TONGHOP!U596),TONGHOP!P596="TH"),TONGHOP!X596,"")</f>
        <v/>
      </c>
      <c r="K596" s="7" t="str">
        <f>IF(AND(TONGHOP!O596="ThiTN",OR(TONGHOP!Y596=TONGHOP!T596,TONGHOP!Y596=TONGHOP!U596),TONGHOP!P596="TH"),TONGHOP!Y596,"")</f>
        <v/>
      </c>
      <c r="L596" s="7" t="str">
        <f>IF(AND(J596="",K596=""),"",IF(AND(TONGHOP!O596="ThiTN",TONGHOP!P596="TH"),TONGHOP!Z596,""))</f>
        <v/>
      </c>
      <c r="M596" s="7" t="str">
        <f>IF(AND(TONGHOP!O596="ThiTN",AND(TONGHOP!X596&lt;&gt;TONGHOP!T596,TONGHOP!X596&lt;&gt;TONGHOP!U596),TONGHOP!P596="TH"),TONGHOP!X596,"")</f>
        <v/>
      </c>
      <c r="N596" s="7" t="str">
        <f>IF(AND(TONGHOP!O596="ThiTN",AND(TONGHOP!Y596&lt;&gt;TONGHOP!T596,TONGHOP!Y596&lt;&gt;TONGHOP!U596),TONGHOP!P596="TH"),TONGHOP!Y596,"")</f>
        <v/>
      </c>
      <c r="O596" s="7" t="str">
        <f>IF(AND(M596="",N596=""),"",IF(AND(TONGHOP!O596="ThiTN",TONGHOP!P596="TH"),TONGHOP!Z596,""))</f>
        <v/>
      </c>
    </row>
    <row r="597" spans="1:15">
      <c r="A597" s="5" t="str">
        <f>IF(AND(TONGHOP!O597="KTHP",TONGHOP!P597="LT"),TONGHOP!X597,"")</f>
        <v/>
      </c>
      <c r="B597" s="6" t="str">
        <f>IF(AND(TONGHOP!O597="KTHP",TONGHOP!P597="LT"),TONGHOP!Y597,"")</f>
        <v/>
      </c>
      <c r="C597" s="6" t="str">
        <f>IF(AND(TONGHOP!O597="KTHP",TONGHOP!P597="LT"),TONGHOP!Z597,"")</f>
        <v/>
      </c>
      <c r="D597" s="5" t="str">
        <f>IF(AND(TONGHOP!O597="KTHP",TONGHOP!P597="TL"),TONGHOP!X597,"")</f>
        <v/>
      </c>
      <c r="E597" s="6" t="str">
        <f>IF(AND(TONGHOP!O597="KTHP",TONGHOP!P597="TL"),TONGHOP!Y597,"")</f>
        <v/>
      </c>
      <c r="F597" s="6" t="str">
        <f>IF(AND(TONGHOP!O597="KTHP",TONGHOP!P597="TL"),TONGHOP!Z597,"")</f>
        <v/>
      </c>
      <c r="G597" s="7" t="str">
        <f>IF(AND(TONGHOP!O597="ThiTN",TONGHOP!P597="LT"),TONGHOP!X597,"")</f>
        <v/>
      </c>
      <c r="H597" s="7" t="str">
        <f>IF(AND(TONGHOP!O597="ThiTN",TONGHOP!P597="LT"),TONGHOP!Y597,"")</f>
        <v/>
      </c>
      <c r="I597" s="7" t="str">
        <f>IF(AND(G597="",H597=""),"",IF(AND(TONGHOP!O597="ThiTN",TONGHOP!P597="LT"),TONGHOP!Z597,""))</f>
        <v/>
      </c>
      <c r="J597" s="7" t="str">
        <f>IF(AND(TONGHOP!O597="ThiTN",OR(TONGHOP!X597=TONGHOP!T597,TONGHOP!X597=TONGHOP!U597),TONGHOP!P597="TH"),TONGHOP!X597,"")</f>
        <v/>
      </c>
      <c r="K597" s="7" t="str">
        <f>IF(AND(TONGHOP!O597="ThiTN",OR(TONGHOP!Y597=TONGHOP!T597,TONGHOP!Y597=TONGHOP!U597),TONGHOP!P597="TH"),TONGHOP!Y597,"")</f>
        <v/>
      </c>
      <c r="L597" s="7" t="str">
        <f>IF(AND(J597="",K597=""),"",IF(AND(TONGHOP!O597="ThiTN",TONGHOP!P597="TH"),TONGHOP!Z597,""))</f>
        <v/>
      </c>
      <c r="M597" s="7" t="str">
        <f>IF(AND(TONGHOP!O597="ThiTN",AND(TONGHOP!X597&lt;&gt;TONGHOP!T597,TONGHOP!X597&lt;&gt;TONGHOP!U597),TONGHOP!P597="TH"),TONGHOP!X597,"")</f>
        <v/>
      </c>
      <c r="N597" s="7" t="str">
        <f>IF(AND(TONGHOP!O597="ThiTN",AND(TONGHOP!Y597&lt;&gt;TONGHOP!T597,TONGHOP!Y597&lt;&gt;TONGHOP!U597),TONGHOP!P597="TH"),TONGHOP!Y597,"")</f>
        <v/>
      </c>
      <c r="O597" s="7" t="str">
        <f>IF(AND(M597="",N597=""),"",IF(AND(TONGHOP!O597="ThiTN",TONGHOP!P597="TH"),TONGHOP!Z597,""))</f>
        <v/>
      </c>
    </row>
    <row r="598" spans="1:15">
      <c r="A598" s="5" t="str">
        <f>IF(AND(TONGHOP!O598="KTHP",TONGHOP!P598="LT"),TONGHOP!X598,"")</f>
        <v/>
      </c>
      <c r="B598" s="6" t="str">
        <f>IF(AND(TONGHOP!O598="KTHP",TONGHOP!P598="LT"),TONGHOP!Y598,"")</f>
        <v/>
      </c>
      <c r="C598" s="6" t="str">
        <f>IF(AND(TONGHOP!O598="KTHP",TONGHOP!P598="LT"),TONGHOP!Z598,"")</f>
        <v/>
      </c>
      <c r="D598" s="5" t="str">
        <f>IF(AND(TONGHOP!O598="KTHP",TONGHOP!P598="TL"),TONGHOP!X598,"")</f>
        <v/>
      </c>
      <c r="E598" s="6" t="str">
        <f>IF(AND(TONGHOP!O598="KTHP",TONGHOP!P598="TL"),TONGHOP!Y598,"")</f>
        <v/>
      </c>
      <c r="F598" s="6" t="str">
        <f>IF(AND(TONGHOP!O598="KTHP",TONGHOP!P598="TL"),TONGHOP!Z598,"")</f>
        <v/>
      </c>
      <c r="G598" s="7" t="str">
        <f>IF(AND(TONGHOP!O598="ThiTN",TONGHOP!P598="LT"),TONGHOP!X598,"")</f>
        <v/>
      </c>
      <c r="H598" s="7" t="str">
        <f>IF(AND(TONGHOP!O598="ThiTN",TONGHOP!P598="LT"),TONGHOP!Y598,"")</f>
        <v/>
      </c>
      <c r="I598" s="7" t="str">
        <f>IF(AND(G598="",H598=""),"",IF(AND(TONGHOP!O598="ThiTN",TONGHOP!P598="LT"),TONGHOP!Z598,""))</f>
        <v/>
      </c>
      <c r="J598" s="7" t="str">
        <f>IF(AND(TONGHOP!O598="ThiTN",OR(TONGHOP!X598=TONGHOP!T598,TONGHOP!X598=TONGHOP!U598),TONGHOP!P598="TH"),TONGHOP!X598,"")</f>
        <v/>
      </c>
      <c r="K598" s="7" t="str">
        <f>IF(AND(TONGHOP!O598="ThiTN",OR(TONGHOP!Y598=TONGHOP!T598,TONGHOP!Y598=TONGHOP!U598),TONGHOP!P598="TH"),TONGHOP!Y598,"")</f>
        <v/>
      </c>
      <c r="L598" s="7" t="str">
        <f>IF(AND(J598="",K598=""),"",IF(AND(TONGHOP!O598="ThiTN",TONGHOP!P598="TH"),TONGHOP!Z598,""))</f>
        <v/>
      </c>
      <c r="M598" s="7" t="str">
        <f>IF(AND(TONGHOP!O598="ThiTN",AND(TONGHOP!X598&lt;&gt;TONGHOP!T598,TONGHOP!X598&lt;&gt;TONGHOP!U598),TONGHOP!P598="TH"),TONGHOP!X598,"")</f>
        <v/>
      </c>
      <c r="N598" s="7" t="str">
        <f>IF(AND(TONGHOP!O598="ThiTN",AND(TONGHOP!Y598&lt;&gt;TONGHOP!T598,TONGHOP!Y598&lt;&gt;TONGHOP!U598),TONGHOP!P598="TH"),TONGHOP!Y598,"")</f>
        <v/>
      </c>
      <c r="O598" s="7" t="str">
        <f>IF(AND(M598="",N598=""),"",IF(AND(TONGHOP!O598="ThiTN",TONGHOP!P598="TH"),TONGHOP!Z598,""))</f>
        <v/>
      </c>
    </row>
    <row r="599" spans="1:15">
      <c r="A599" s="5" t="str">
        <f>IF(AND(TONGHOP!O599="KTHP",TONGHOP!P599="LT"),TONGHOP!X599,"")</f>
        <v/>
      </c>
      <c r="B599" s="6" t="str">
        <f>IF(AND(TONGHOP!O599="KTHP",TONGHOP!P599="LT"),TONGHOP!Y599,"")</f>
        <v/>
      </c>
      <c r="C599" s="6" t="str">
        <f>IF(AND(TONGHOP!O599="KTHP",TONGHOP!P599="LT"),TONGHOP!Z599,"")</f>
        <v/>
      </c>
      <c r="D599" s="5" t="str">
        <f>IF(AND(TONGHOP!O599="KTHP",TONGHOP!P599="TL"),TONGHOP!X599,"")</f>
        <v/>
      </c>
      <c r="E599" s="6" t="str">
        <f>IF(AND(TONGHOP!O599="KTHP",TONGHOP!P599="TL"),TONGHOP!Y599,"")</f>
        <v/>
      </c>
      <c r="F599" s="6" t="str">
        <f>IF(AND(TONGHOP!O599="KTHP",TONGHOP!P599="TL"),TONGHOP!Z599,"")</f>
        <v/>
      </c>
      <c r="G599" s="7" t="str">
        <f>IF(AND(TONGHOP!O599="ThiTN",TONGHOP!P599="LT"),TONGHOP!X599,"")</f>
        <v/>
      </c>
      <c r="H599" s="7" t="str">
        <f>IF(AND(TONGHOP!O599="ThiTN",TONGHOP!P599="LT"),TONGHOP!Y599,"")</f>
        <v/>
      </c>
      <c r="I599" s="7" t="str">
        <f>IF(AND(G599="",H599=""),"",IF(AND(TONGHOP!O599="ThiTN",TONGHOP!P599="LT"),TONGHOP!Z599,""))</f>
        <v/>
      </c>
      <c r="J599" s="7" t="str">
        <f>IF(AND(TONGHOP!O599="ThiTN",OR(TONGHOP!X599=TONGHOP!T599,TONGHOP!X599=TONGHOP!U599),TONGHOP!P599="TH"),TONGHOP!X599,"")</f>
        <v/>
      </c>
      <c r="K599" s="7" t="str">
        <f>IF(AND(TONGHOP!O599="ThiTN",OR(TONGHOP!Y599=TONGHOP!T599,TONGHOP!Y599=TONGHOP!U599),TONGHOP!P599="TH"),TONGHOP!Y599,"")</f>
        <v/>
      </c>
      <c r="L599" s="7" t="str">
        <f>IF(AND(J599="",K599=""),"",IF(AND(TONGHOP!O599="ThiTN",TONGHOP!P599="TH"),TONGHOP!Z599,""))</f>
        <v/>
      </c>
      <c r="M599" s="7" t="str">
        <f>IF(AND(TONGHOP!O599="ThiTN",AND(TONGHOP!X599&lt;&gt;TONGHOP!T599,TONGHOP!X599&lt;&gt;TONGHOP!U599),TONGHOP!P599="TH"),TONGHOP!X599,"")</f>
        <v/>
      </c>
      <c r="N599" s="7" t="str">
        <f>IF(AND(TONGHOP!O599="ThiTN",AND(TONGHOP!Y599&lt;&gt;TONGHOP!T599,TONGHOP!Y599&lt;&gt;TONGHOP!U599),TONGHOP!P599="TH"),TONGHOP!Y599,"")</f>
        <v/>
      </c>
      <c r="O599" s="7" t="str">
        <f>IF(AND(M599="",N599=""),"",IF(AND(TONGHOP!O599="ThiTN",TONGHOP!P599="TH"),TONGHOP!Z599,""))</f>
        <v/>
      </c>
    </row>
    <row r="600" spans="1:15">
      <c r="A600" s="5" t="str">
        <f>IF(AND(TONGHOP!O600="KTHP",TONGHOP!P600="LT"),TONGHOP!X600,"")</f>
        <v/>
      </c>
      <c r="B600" s="6" t="str">
        <f>IF(AND(TONGHOP!O600="KTHP",TONGHOP!P600="LT"),TONGHOP!Y600,"")</f>
        <v/>
      </c>
      <c r="C600" s="6" t="str">
        <f>IF(AND(TONGHOP!O600="KTHP",TONGHOP!P600="LT"),TONGHOP!Z600,"")</f>
        <v/>
      </c>
      <c r="D600" s="5" t="str">
        <f>IF(AND(TONGHOP!O600="KTHP",TONGHOP!P600="TL"),TONGHOP!X600,"")</f>
        <v/>
      </c>
      <c r="E600" s="6" t="str">
        <f>IF(AND(TONGHOP!O600="KTHP",TONGHOP!P600="TL"),TONGHOP!Y600,"")</f>
        <v/>
      </c>
      <c r="F600" s="6" t="str">
        <f>IF(AND(TONGHOP!O600="KTHP",TONGHOP!P600="TL"),TONGHOP!Z600,"")</f>
        <v/>
      </c>
      <c r="G600" s="7" t="str">
        <f>IF(AND(TONGHOP!O600="ThiTN",TONGHOP!P600="LT"),TONGHOP!X600,"")</f>
        <v/>
      </c>
      <c r="H600" s="7" t="str">
        <f>IF(AND(TONGHOP!O600="ThiTN",TONGHOP!P600="LT"),TONGHOP!Y600,"")</f>
        <v/>
      </c>
      <c r="I600" s="7" t="str">
        <f>IF(AND(G600="",H600=""),"",IF(AND(TONGHOP!O600="ThiTN",TONGHOP!P600="LT"),TONGHOP!Z600,""))</f>
        <v/>
      </c>
      <c r="J600" s="7" t="str">
        <f>IF(AND(TONGHOP!O600="ThiTN",OR(TONGHOP!X600=TONGHOP!T600,TONGHOP!X600=TONGHOP!U600),TONGHOP!P600="TH"),TONGHOP!X600,"")</f>
        <v/>
      </c>
      <c r="K600" s="7" t="str">
        <f>IF(AND(TONGHOP!O600="ThiTN",OR(TONGHOP!Y600=TONGHOP!T600,TONGHOP!Y600=TONGHOP!U600),TONGHOP!P600="TH"),TONGHOP!Y600,"")</f>
        <v/>
      </c>
      <c r="L600" s="7" t="str">
        <f>IF(AND(J600="",K600=""),"",IF(AND(TONGHOP!O600="ThiTN",TONGHOP!P600="TH"),TONGHOP!Z600,""))</f>
        <v/>
      </c>
      <c r="M600" s="7" t="str">
        <f>IF(AND(TONGHOP!O600="ThiTN",AND(TONGHOP!X600&lt;&gt;TONGHOP!T600,TONGHOP!X600&lt;&gt;TONGHOP!U600),TONGHOP!P600="TH"),TONGHOP!X600,"")</f>
        <v/>
      </c>
      <c r="N600" s="7" t="str">
        <f>IF(AND(TONGHOP!O600="ThiTN",AND(TONGHOP!Y600&lt;&gt;TONGHOP!T600,TONGHOP!Y600&lt;&gt;TONGHOP!U600),TONGHOP!P600="TH"),TONGHOP!Y600,"")</f>
        <v/>
      </c>
      <c r="O600" s="7" t="str">
        <f>IF(AND(M600="",N600=""),"",IF(AND(TONGHOP!O600="ThiTN",TONGHOP!P600="TH"),TONGHOP!Z600,""))</f>
        <v/>
      </c>
    </row>
    <row r="601" spans="1:15">
      <c r="A601" s="5" t="str">
        <f>IF(AND(TONGHOP!O601="KTHP",TONGHOP!P601="LT"),TONGHOP!X601,"")</f>
        <v/>
      </c>
      <c r="B601" s="6" t="str">
        <f>IF(AND(TONGHOP!O601="KTHP",TONGHOP!P601="LT"),TONGHOP!Y601,"")</f>
        <v/>
      </c>
      <c r="C601" s="6" t="str">
        <f>IF(AND(TONGHOP!O601="KTHP",TONGHOP!P601="LT"),TONGHOP!Z601,"")</f>
        <v/>
      </c>
      <c r="D601" s="5" t="str">
        <f>IF(AND(TONGHOP!O601="KTHP",TONGHOP!P601="TL"),TONGHOP!X601,"")</f>
        <v/>
      </c>
      <c r="E601" s="6" t="str">
        <f>IF(AND(TONGHOP!O601="KTHP",TONGHOP!P601="TL"),TONGHOP!Y601,"")</f>
        <v/>
      </c>
      <c r="F601" s="6" t="str">
        <f>IF(AND(TONGHOP!O601="KTHP",TONGHOP!P601="TL"),TONGHOP!Z601,"")</f>
        <v/>
      </c>
      <c r="G601" s="7" t="str">
        <f>IF(AND(TONGHOP!O601="ThiTN",TONGHOP!P601="LT"),TONGHOP!X601,"")</f>
        <v/>
      </c>
      <c r="H601" s="7" t="str">
        <f>IF(AND(TONGHOP!O601="ThiTN",TONGHOP!P601="LT"),TONGHOP!Y601,"")</f>
        <v/>
      </c>
      <c r="I601" s="7" t="str">
        <f>IF(AND(G601="",H601=""),"",IF(AND(TONGHOP!O601="ThiTN",TONGHOP!P601="LT"),TONGHOP!Z601,""))</f>
        <v/>
      </c>
      <c r="J601" s="7" t="str">
        <f>IF(AND(TONGHOP!O601="ThiTN",OR(TONGHOP!X601=TONGHOP!T601,TONGHOP!X601=TONGHOP!U601),TONGHOP!P601="TH"),TONGHOP!X601,"")</f>
        <v/>
      </c>
      <c r="K601" s="7" t="str">
        <f>IF(AND(TONGHOP!O601="ThiTN",OR(TONGHOP!Y601=TONGHOP!T601,TONGHOP!Y601=TONGHOP!U601),TONGHOP!P601="TH"),TONGHOP!Y601,"")</f>
        <v/>
      </c>
      <c r="L601" s="7" t="str">
        <f>IF(AND(J601="",K601=""),"",IF(AND(TONGHOP!O601="ThiTN",TONGHOP!P601="TH"),TONGHOP!Z601,""))</f>
        <v/>
      </c>
      <c r="M601" s="7" t="str">
        <f>IF(AND(TONGHOP!O601="ThiTN",AND(TONGHOP!X601&lt;&gt;TONGHOP!T601,TONGHOP!X601&lt;&gt;TONGHOP!U601),TONGHOP!P601="TH"),TONGHOP!X601,"")</f>
        <v/>
      </c>
      <c r="N601" s="7" t="str">
        <f>IF(AND(TONGHOP!O601="ThiTN",AND(TONGHOP!Y601&lt;&gt;TONGHOP!T601,TONGHOP!Y601&lt;&gt;TONGHOP!U601),TONGHOP!P601="TH"),TONGHOP!Y601,"")</f>
        <v/>
      </c>
      <c r="O601" s="7" t="str">
        <f>IF(AND(M601="",N601=""),"",IF(AND(TONGHOP!O601="ThiTN",TONGHOP!P601="TH"),TONGHOP!Z601,""))</f>
        <v/>
      </c>
    </row>
    <row r="602" spans="1:15">
      <c r="A602" s="5" t="str">
        <f>IF(AND(TONGHOP!O602="KTHP",TONGHOP!P602="LT"),TONGHOP!X602,"")</f>
        <v/>
      </c>
      <c r="B602" s="6" t="str">
        <f>IF(AND(TONGHOP!O602="KTHP",TONGHOP!P602="LT"),TONGHOP!Y602,"")</f>
        <v/>
      </c>
      <c r="C602" s="6" t="str">
        <f>IF(AND(TONGHOP!O602="KTHP",TONGHOP!P602="LT"),TONGHOP!Z602,"")</f>
        <v/>
      </c>
      <c r="D602" s="5" t="str">
        <f>IF(AND(TONGHOP!O602="KTHP",TONGHOP!P602="TL"),TONGHOP!X602,"")</f>
        <v/>
      </c>
      <c r="E602" s="6" t="str">
        <f>IF(AND(TONGHOP!O602="KTHP",TONGHOP!P602="TL"),TONGHOP!Y602,"")</f>
        <v/>
      </c>
      <c r="F602" s="6" t="str">
        <f>IF(AND(TONGHOP!O602="KTHP",TONGHOP!P602="TL"),TONGHOP!Z602,"")</f>
        <v/>
      </c>
      <c r="G602" s="7" t="str">
        <f>IF(AND(TONGHOP!O602="ThiTN",TONGHOP!P602="LT"),TONGHOP!X602,"")</f>
        <v/>
      </c>
      <c r="H602" s="7" t="str">
        <f>IF(AND(TONGHOP!O602="ThiTN",TONGHOP!P602="LT"),TONGHOP!Y602,"")</f>
        <v/>
      </c>
      <c r="I602" s="7" t="str">
        <f>IF(AND(G602="",H602=""),"",IF(AND(TONGHOP!O602="ThiTN",TONGHOP!P602="LT"),TONGHOP!Z602,""))</f>
        <v/>
      </c>
      <c r="J602" s="7" t="str">
        <f>IF(AND(TONGHOP!O602="ThiTN",OR(TONGHOP!X602=TONGHOP!T602,TONGHOP!X602=TONGHOP!U602),TONGHOP!P602="TH"),TONGHOP!X602,"")</f>
        <v/>
      </c>
      <c r="K602" s="7" t="str">
        <f>IF(AND(TONGHOP!O602="ThiTN",OR(TONGHOP!Y602=TONGHOP!T602,TONGHOP!Y602=TONGHOP!U602),TONGHOP!P602="TH"),TONGHOP!Y602,"")</f>
        <v/>
      </c>
      <c r="L602" s="7" t="str">
        <f>IF(AND(J602="",K602=""),"",IF(AND(TONGHOP!O602="ThiTN",TONGHOP!P602="TH"),TONGHOP!Z602,""))</f>
        <v/>
      </c>
      <c r="M602" s="7" t="str">
        <f>IF(AND(TONGHOP!O602="ThiTN",AND(TONGHOP!X602&lt;&gt;TONGHOP!T602,TONGHOP!X602&lt;&gt;TONGHOP!U602),TONGHOP!P602="TH"),TONGHOP!X602,"")</f>
        <v/>
      </c>
      <c r="N602" s="7" t="str">
        <f>IF(AND(TONGHOP!O602="ThiTN",AND(TONGHOP!Y602&lt;&gt;TONGHOP!T602,TONGHOP!Y602&lt;&gt;TONGHOP!U602),TONGHOP!P602="TH"),TONGHOP!Y602,"")</f>
        <v/>
      </c>
      <c r="O602" s="7" t="str">
        <f>IF(AND(M602="",N602=""),"",IF(AND(TONGHOP!O602="ThiTN",TONGHOP!P602="TH"),TONGHOP!Z602,""))</f>
        <v/>
      </c>
    </row>
    <row r="603" spans="1:15">
      <c r="A603" s="5" t="str">
        <f>IF(AND(TONGHOP!O603="KTHP",TONGHOP!P603="LT"),TONGHOP!X603,"")</f>
        <v/>
      </c>
      <c r="B603" s="6" t="str">
        <f>IF(AND(TONGHOP!O603="KTHP",TONGHOP!P603="LT"),TONGHOP!Y603,"")</f>
        <v/>
      </c>
      <c r="C603" s="6" t="str">
        <f>IF(AND(TONGHOP!O603="KTHP",TONGHOP!P603="LT"),TONGHOP!Z603,"")</f>
        <v/>
      </c>
      <c r="D603" s="5" t="str">
        <f>IF(AND(TONGHOP!O603="KTHP",TONGHOP!P603="TL"),TONGHOP!X603,"")</f>
        <v/>
      </c>
      <c r="E603" s="6" t="str">
        <f>IF(AND(TONGHOP!O603="KTHP",TONGHOP!P603="TL"),TONGHOP!Y603,"")</f>
        <v/>
      </c>
      <c r="F603" s="6" t="str">
        <f>IF(AND(TONGHOP!O603="KTHP",TONGHOP!P603="TL"),TONGHOP!Z603,"")</f>
        <v/>
      </c>
      <c r="G603" s="7" t="str">
        <f>IF(AND(TONGHOP!O603="ThiTN",TONGHOP!P603="LT"),TONGHOP!X603,"")</f>
        <v/>
      </c>
      <c r="H603" s="7" t="str">
        <f>IF(AND(TONGHOP!O603="ThiTN",TONGHOP!P603="LT"),TONGHOP!Y603,"")</f>
        <v/>
      </c>
      <c r="I603" s="7" t="str">
        <f>IF(AND(G603="",H603=""),"",IF(AND(TONGHOP!O603="ThiTN",TONGHOP!P603="LT"),TONGHOP!Z603,""))</f>
        <v/>
      </c>
      <c r="J603" s="7" t="str">
        <f>IF(AND(TONGHOP!O603="ThiTN",OR(TONGHOP!X603=TONGHOP!T603,TONGHOP!X603=TONGHOP!U603),TONGHOP!P603="TH"),TONGHOP!X603,"")</f>
        <v/>
      </c>
      <c r="K603" s="7" t="str">
        <f>IF(AND(TONGHOP!O603="ThiTN",OR(TONGHOP!Y603=TONGHOP!T603,TONGHOP!Y603=TONGHOP!U603),TONGHOP!P603="TH"),TONGHOP!Y603,"")</f>
        <v/>
      </c>
      <c r="L603" s="7" t="str">
        <f>IF(AND(J603="",K603=""),"",IF(AND(TONGHOP!O603="ThiTN",TONGHOP!P603="TH"),TONGHOP!Z603,""))</f>
        <v/>
      </c>
      <c r="M603" s="7" t="str">
        <f>IF(AND(TONGHOP!O603="ThiTN",AND(TONGHOP!X603&lt;&gt;TONGHOP!T603,TONGHOP!X603&lt;&gt;TONGHOP!U603),TONGHOP!P603="TH"),TONGHOP!X603,"")</f>
        <v/>
      </c>
      <c r="N603" s="7" t="str">
        <f>IF(AND(TONGHOP!O603="ThiTN",AND(TONGHOP!Y603&lt;&gt;TONGHOP!T603,TONGHOP!Y603&lt;&gt;TONGHOP!U603),TONGHOP!P603="TH"),TONGHOP!Y603,"")</f>
        <v/>
      </c>
      <c r="O603" s="7" t="str">
        <f>IF(AND(M603="",N603=""),"",IF(AND(TONGHOP!O603="ThiTN",TONGHOP!P603="TH"),TONGHOP!Z603,""))</f>
        <v/>
      </c>
    </row>
    <row r="604" spans="1:15">
      <c r="A604" s="5" t="str">
        <f>IF(AND(TONGHOP!O604="KTHP",TONGHOP!P604="LT"),TONGHOP!X604,"")</f>
        <v/>
      </c>
      <c r="B604" s="6" t="str">
        <f>IF(AND(TONGHOP!O604="KTHP",TONGHOP!P604="LT"),TONGHOP!Y604,"")</f>
        <v/>
      </c>
      <c r="C604" s="6" t="str">
        <f>IF(AND(TONGHOP!O604="KTHP",TONGHOP!P604="LT"),TONGHOP!Z604,"")</f>
        <v/>
      </c>
      <c r="D604" s="5" t="str">
        <f>IF(AND(TONGHOP!O604="KTHP",TONGHOP!P604="TL"),TONGHOP!X604,"")</f>
        <v/>
      </c>
      <c r="E604" s="6" t="str">
        <f>IF(AND(TONGHOP!O604="KTHP",TONGHOP!P604="TL"),TONGHOP!Y604,"")</f>
        <v/>
      </c>
      <c r="F604" s="6" t="str">
        <f>IF(AND(TONGHOP!O604="KTHP",TONGHOP!P604="TL"),TONGHOP!Z604,"")</f>
        <v/>
      </c>
      <c r="G604" s="7" t="str">
        <f>IF(AND(TONGHOP!O604="ThiTN",TONGHOP!P604="LT"),TONGHOP!X604,"")</f>
        <v/>
      </c>
      <c r="H604" s="7" t="str">
        <f>IF(AND(TONGHOP!O604="ThiTN",TONGHOP!P604="LT"),TONGHOP!Y604,"")</f>
        <v/>
      </c>
      <c r="I604" s="7" t="str">
        <f>IF(AND(G604="",H604=""),"",IF(AND(TONGHOP!O604="ThiTN",TONGHOP!P604="LT"),TONGHOP!Z604,""))</f>
        <v/>
      </c>
      <c r="J604" s="7" t="str">
        <f>IF(AND(TONGHOP!O604="ThiTN",OR(TONGHOP!X604=TONGHOP!T604,TONGHOP!X604=TONGHOP!U604),TONGHOP!P604="TH"),TONGHOP!X604,"")</f>
        <v/>
      </c>
      <c r="K604" s="7" t="str">
        <f>IF(AND(TONGHOP!O604="ThiTN",OR(TONGHOP!Y604=TONGHOP!T604,TONGHOP!Y604=TONGHOP!U604),TONGHOP!P604="TH"),TONGHOP!Y604,"")</f>
        <v/>
      </c>
      <c r="L604" s="7" t="str">
        <f>IF(AND(J604="",K604=""),"",IF(AND(TONGHOP!O604="ThiTN",TONGHOP!P604="TH"),TONGHOP!Z604,""))</f>
        <v/>
      </c>
      <c r="M604" s="7" t="str">
        <f>IF(AND(TONGHOP!O604="ThiTN",AND(TONGHOP!X604&lt;&gt;TONGHOP!T604,TONGHOP!X604&lt;&gt;TONGHOP!U604),TONGHOP!P604="TH"),TONGHOP!X604,"")</f>
        <v/>
      </c>
      <c r="N604" s="7" t="str">
        <f>IF(AND(TONGHOP!O604="ThiTN",AND(TONGHOP!Y604&lt;&gt;TONGHOP!T604,TONGHOP!Y604&lt;&gt;TONGHOP!U604),TONGHOP!P604="TH"),TONGHOP!Y604,"")</f>
        <v/>
      </c>
      <c r="O604" s="7" t="str">
        <f>IF(AND(M604="",N604=""),"",IF(AND(TONGHOP!O604="ThiTN",TONGHOP!P604="TH"),TONGHOP!Z604,""))</f>
        <v/>
      </c>
    </row>
    <row r="605" spans="1:15">
      <c r="A605" s="5" t="str">
        <f>IF(AND(TONGHOP!O605="KTHP",TONGHOP!P605="LT"),TONGHOP!X605,"")</f>
        <v/>
      </c>
      <c r="B605" s="6" t="str">
        <f>IF(AND(TONGHOP!O605="KTHP",TONGHOP!P605="LT"),TONGHOP!Y605,"")</f>
        <v/>
      </c>
      <c r="C605" s="6" t="str">
        <f>IF(AND(TONGHOP!O605="KTHP",TONGHOP!P605="LT"),TONGHOP!Z605,"")</f>
        <v/>
      </c>
      <c r="D605" s="5" t="str">
        <f>IF(AND(TONGHOP!O605="KTHP",TONGHOP!P605="TL"),TONGHOP!X605,"")</f>
        <v/>
      </c>
      <c r="E605" s="6" t="str">
        <f>IF(AND(TONGHOP!O605="KTHP",TONGHOP!P605="TL"),TONGHOP!Y605,"")</f>
        <v/>
      </c>
      <c r="F605" s="6" t="str">
        <f>IF(AND(TONGHOP!O605="KTHP",TONGHOP!P605="TL"),TONGHOP!Z605,"")</f>
        <v/>
      </c>
      <c r="G605" s="7" t="str">
        <f>IF(AND(TONGHOP!O605="ThiTN",TONGHOP!P605="LT"),TONGHOP!X605,"")</f>
        <v/>
      </c>
      <c r="H605" s="7" t="str">
        <f>IF(AND(TONGHOP!O605="ThiTN",TONGHOP!P605="LT"),TONGHOP!Y605,"")</f>
        <v/>
      </c>
      <c r="I605" s="7" t="str">
        <f>IF(AND(G605="",H605=""),"",IF(AND(TONGHOP!O605="ThiTN",TONGHOP!P605="LT"),TONGHOP!Z605,""))</f>
        <v/>
      </c>
      <c r="J605" s="7" t="str">
        <f>IF(AND(TONGHOP!O605="ThiTN",OR(TONGHOP!X605=TONGHOP!T605,TONGHOP!X605=TONGHOP!U605),TONGHOP!P605="TH"),TONGHOP!X605,"")</f>
        <v/>
      </c>
      <c r="K605" s="7" t="str">
        <f>IF(AND(TONGHOP!O605="ThiTN",OR(TONGHOP!Y605=TONGHOP!T605,TONGHOP!Y605=TONGHOP!U605),TONGHOP!P605="TH"),TONGHOP!Y605,"")</f>
        <v/>
      </c>
      <c r="L605" s="7" t="str">
        <f>IF(AND(J605="",K605=""),"",IF(AND(TONGHOP!O605="ThiTN",TONGHOP!P605="TH"),TONGHOP!Z605,""))</f>
        <v/>
      </c>
      <c r="M605" s="7" t="str">
        <f>IF(AND(TONGHOP!O605="ThiTN",AND(TONGHOP!X605&lt;&gt;TONGHOP!T605,TONGHOP!X605&lt;&gt;TONGHOP!U605),TONGHOP!P605="TH"),TONGHOP!X605,"")</f>
        <v/>
      </c>
      <c r="N605" s="7" t="str">
        <f>IF(AND(TONGHOP!O605="ThiTN",AND(TONGHOP!Y605&lt;&gt;TONGHOP!T605,TONGHOP!Y605&lt;&gt;TONGHOP!U605),TONGHOP!P605="TH"),TONGHOP!Y605,"")</f>
        <v/>
      </c>
      <c r="O605" s="7" t="str">
        <f>IF(AND(M605="",N605=""),"",IF(AND(TONGHOP!O605="ThiTN",TONGHOP!P605="TH"),TONGHOP!Z605,""))</f>
        <v/>
      </c>
    </row>
    <row r="606" spans="1:15">
      <c r="A606" s="5" t="str">
        <f>IF(AND(TONGHOP!O606="KTHP",TONGHOP!P606="LT"),TONGHOP!X606,"")</f>
        <v/>
      </c>
      <c r="B606" s="6" t="str">
        <f>IF(AND(TONGHOP!O606="KTHP",TONGHOP!P606="LT"),TONGHOP!Y606,"")</f>
        <v/>
      </c>
      <c r="C606" s="6" t="str">
        <f>IF(AND(TONGHOP!O606="KTHP",TONGHOP!P606="LT"),TONGHOP!Z606,"")</f>
        <v/>
      </c>
      <c r="D606" s="5" t="str">
        <f>IF(AND(TONGHOP!O606="KTHP",TONGHOP!P606="TL"),TONGHOP!X606,"")</f>
        <v/>
      </c>
      <c r="E606" s="6" t="str">
        <f>IF(AND(TONGHOP!O606="KTHP",TONGHOP!P606="TL"),TONGHOP!Y606,"")</f>
        <v/>
      </c>
      <c r="F606" s="6" t="str">
        <f>IF(AND(TONGHOP!O606="KTHP",TONGHOP!P606="TL"),TONGHOP!Z606,"")</f>
        <v/>
      </c>
      <c r="G606" s="7" t="str">
        <f>IF(AND(TONGHOP!O606="ThiTN",TONGHOP!P606="LT"),TONGHOP!X606,"")</f>
        <v/>
      </c>
      <c r="H606" s="7" t="str">
        <f>IF(AND(TONGHOP!O606="ThiTN",TONGHOP!P606="LT"),TONGHOP!Y606,"")</f>
        <v/>
      </c>
      <c r="I606" s="7" t="str">
        <f>IF(AND(G606="",H606=""),"",IF(AND(TONGHOP!O606="ThiTN",TONGHOP!P606="LT"),TONGHOP!Z606,""))</f>
        <v/>
      </c>
      <c r="J606" s="7" t="str">
        <f>IF(AND(TONGHOP!O606="ThiTN",OR(TONGHOP!X606=TONGHOP!T606,TONGHOP!X606=TONGHOP!U606),TONGHOP!P606="TH"),TONGHOP!X606,"")</f>
        <v/>
      </c>
      <c r="K606" s="7" t="str">
        <f>IF(AND(TONGHOP!O606="ThiTN",OR(TONGHOP!Y606=TONGHOP!T606,TONGHOP!Y606=TONGHOP!U606),TONGHOP!P606="TH"),TONGHOP!Y606,"")</f>
        <v/>
      </c>
      <c r="L606" s="7" t="str">
        <f>IF(AND(J606="",K606=""),"",IF(AND(TONGHOP!O606="ThiTN",TONGHOP!P606="TH"),TONGHOP!Z606,""))</f>
        <v/>
      </c>
      <c r="M606" s="7" t="str">
        <f>IF(AND(TONGHOP!O606="ThiTN",AND(TONGHOP!X606&lt;&gt;TONGHOP!T606,TONGHOP!X606&lt;&gt;TONGHOP!U606),TONGHOP!P606="TH"),TONGHOP!X606,"")</f>
        <v/>
      </c>
      <c r="N606" s="7" t="str">
        <f>IF(AND(TONGHOP!O606="ThiTN",AND(TONGHOP!Y606&lt;&gt;TONGHOP!T606,TONGHOP!Y606&lt;&gt;TONGHOP!U606),TONGHOP!P606="TH"),TONGHOP!Y606,"")</f>
        <v/>
      </c>
      <c r="O606" s="7" t="str">
        <f>IF(AND(M606="",N606=""),"",IF(AND(TONGHOP!O606="ThiTN",TONGHOP!P606="TH"),TONGHOP!Z606,""))</f>
        <v/>
      </c>
    </row>
    <row r="607" spans="1:15">
      <c r="A607" s="5" t="str">
        <f>IF(AND(TONGHOP!O607="KTHP",TONGHOP!P607="LT"),TONGHOP!X607,"")</f>
        <v/>
      </c>
      <c r="B607" s="6" t="str">
        <f>IF(AND(TONGHOP!O607="KTHP",TONGHOP!P607="LT"),TONGHOP!Y607,"")</f>
        <v/>
      </c>
      <c r="C607" s="6" t="str">
        <f>IF(AND(TONGHOP!O607="KTHP",TONGHOP!P607="LT"),TONGHOP!Z607,"")</f>
        <v/>
      </c>
      <c r="D607" s="5" t="str">
        <f>IF(AND(TONGHOP!O607="KTHP",TONGHOP!P607="TL"),TONGHOP!X607,"")</f>
        <v/>
      </c>
      <c r="E607" s="6" t="str">
        <f>IF(AND(TONGHOP!O607="KTHP",TONGHOP!P607="TL"),TONGHOP!Y607,"")</f>
        <v/>
      </c>
      <c r="F607" s="6" t="str">
        <f>IF(AND(TONGHOP!O607="KTHP",TONGHOP!P607="TL"),TONGHOP!Z607,"")</f>
        <v/>
      </c>
      <c r="G607" s="7" t="str">
        <f>IF(AND(TONGHOP!O607="ThiTN",TONGHOP!P607="LT"),TONGHOP!X607,"")</f>
        <v/>
      </c>
      <c r="H607" s="7" t="str">
        <f>IF(AND(TONGHOP!O607="ThiTN",TONGHOP!P607="LT"),TONGHOP!Y607,"")</f>
        <v/>
      </c>
      <c r="I607" s="7" t="str">
        <f>IF(AND(G607="",H607=""),"",IF(AND(TONGHOP!O607="ThiTN",TONGHOP!P607="LT"),TONGHOP!Z607,""))</f>
        <v/>
      </c>
      <c r="J607" s="7" t="str">
        <f>IF(AND(TONGHOP!O607="ThiTN",OR(TONGHOP!X607=TONGHOP!T607,TONGHOP!X607=TONGHOP!U607),TONGHOP!P607="TH"),TONGHOP!X607,"")</f>
        <v/>
      </c>
      <c r="K607" s="7" t="str">
        <f>IF(AND(TONGHOP!O607="ThiTN",OR(TONGHOP!Y607=TONGHOP!T607,TONGHOP!Y607=TONGHOP!U607),TONGHOP!P607="TH"),TONGHOP!Y607,"")</f>
        <v/>
      </c>
      <c r="L607" s="7" t="str">
        <f>IF(AND(J607="",K607=""),"",IF(AND(TONGHOP!O607="ThiTN",TONGHOP!P607="TH"),TONGHOP!Z607,""))</f>
        <v/>
      </c>
      <c r="M607" s="7" t="str">
        <f>IF(AND(TONGHOP!O607="ThiTN",AND(TONGHOP!X607&lt;&gt;TONGHOP!T607,TONGHOP!X607&lt;&gt;TONGHOP!U607),TONGHOP!P607="TH"),TONGHOP!X607,"")</f>
        <v/>
      </c>
      <c r="N607" s="7" t="str">
        <f>IF(AND(TONGHOP!O607="ThiTN",AND(TONGHOP!Y607&lt;&gt;TONGHOP!T607,TONGHOP!Y607&lt;&gt;TONGHOP!U607),TONGHOP!P607="TH"),TONGHOP!Y607,"")</f>
        <v/>
      </c>
      <c r="O607" s="7" t="str">
        <f>IF(AND(M607="",N607=""),"",IF(AND(TONGHOP!O607="ThiTN",TONGHOP!P607="TH"),TONGHOP!Z607,""))</f>
        <v/>
      </c>
    </row>
    <row r="608" spans="1:15">
      <c r="A608" s="5" t="str">
        <f>IF(AND(TONGHOP!O608="KTHP",TONGHOP!P608="LT"),TONGHOP!X608,"")</f>
        <v/>
      </c>
      <c r="B608" s="6" t="str">
        <f>IF(AND(TONGHOP!O608="KTHP",TONGHOP!P608="LT"),TONGHOP!Y608,"")</f>
        <v/>
      </c>
      <c r="C608" s="6" t="str">
        <f>IF(AND(TONGHOP!O608="KTHP",TONGHOP!P608="LT"),TONGHOP!Z608,"")</f>
        <v/>
      </c>
      <c r="D608" s="5" t="str">
        <f>IF(AND(TONGHOP!O608="KTHP",TONGHOP!P608="TL"),TONGHOP!X608,"")</f>
        <v/>
      </c>
      <c r="E608" s="6" t="str">
        <f>IF(AND(TONGHOP!O608="KTHP",TONGHOP!P608="TL"),TONGHOP!Y608,"")</f>
        <v/>
      </c>
      <c r="F608" s="6" t="str">
        <f>IF(AND(TONGHOP!O608="KTHP",TONGHOP!P608="TL"),TONGHOP!Z608,"")</f>
        <v/>
      </c>
      <c r="G608" s="7" t="str">
        <f>IF(AND(TONGHOP!O608="ThiTN",TONGHOP!P608="LT"),TONGHOP!X608,"")</f>
        <v/>
      </c>
      <c r="H608" s="7" t="str">
        <f>IF(AND(TONGHOP!O608="ThiTN",TONGHOP!P608="LT"),TONGHOP!Y608,"")</f>
        <v/>
      </c>
      <c r="I608" s="7" t="str">
        <f>IF(AND(G608="",H608=""),"",IF(AND(TONGHOP!O608="ThiTN",TONGHOP!P608="LT"),TONGHOP!Z608,""))</f>
        <v/>
      </c>
      <c r="J608" s="7" t="str">
        <f>IF(AND(TONGHOP!O608="ThiTN",OR(TONGHOP!X608=TONGHOP!T608,TONGHOP!X608=TONGHOP!U608),TONGHOP!P608="TH"),TONGHOP!X608,"")</f>
        <v/>
      </c>
      <c r="K608" s="7" t="str">
        <f>IF(AND(TONGHOP!O608="ThiTN",OR(TONGHOP!Y608=TONGHOP!T608,TONGHOP!Y608=TONGHOP!U608),TONGHOP!P608="TH"),TONGHOP!Y608,"")</f>
        <v/>
      </c>
      <c r="L608" s="7" t="str">
        <f>IF(AND(J608="",K608=""),"",IF(AND(TONGHOP!O608="ThiTN",TONGHOP!P608="TH"),TONGHOP!Z608,""))</f>
        <v/>
      </c>
      <c r="M608" s="7" t="str">
        <f>IF(AND(TONGHOP!O608="ThiTN",AND(TONGHOP!X608&lt;&gt;TONGHOP!T608,TONGHOP!X608&lt;&gt;TONGHOP!U608),TONGHOP!P608="TH"),TONGHOP!X608,"")</f>
        <v/>
      </c>
      <c r="N608" s="7" t="str">
        <f>IF(AND(TONGHOP!O608="ThiTN",AND(TONGHOP!Y608&lt;&gt;TONGHOP!T608,TONGHOP!Y608&lt;&gt;TONGHOP!U608),TONGHOP!P608="TH"),TONGHOP!Y608,"")</f>
        <v/>
      </c>
      <c r="O608" s="7" t="str">
        <f>IF(AND(M608="",N608=""),"",IF(AND(TONGHOP!O608="ThiTN",TONGHOP!P608="TH"),TONGHOP!Z608,""))</f>
        <v/>
      </c>
    </row>
    <row r="609" spans="1:15">
      <c r="A609" s="5" t="str">
        <f>IF(AND(TONGHOP!O609="KTHP",TONGHOP!P609="LT"),TONGHOP!X609,"")</f>
        <v/>
      </c>
      <c r="B609" s="6" t="str">
        <f>IF(AND(TONGHOP!O609="KTHP",TONGHOP!P609="LT"),TONGHOP!Y609,"")</f>
        <v/>
      </c>
      <c r="C609" s="6" t="str">
        <f>IF(AND(TONGHOP!O609="KTHP",TONGHOP!P609="LT"),TONGHOP!Z609,"")</f>
        <v/>
      </c>
      <c r="D609" s="5" t="str">
        <f>IF(AND(TONGHOP!O609="KTHP",TONGHOP!P609="TL"),TONGHOP!X609,"")</f>
        <v/>
      </c>
      <c r="E609" s="6" t="str">
        <f>IF(AND(TONGHOP!O609="KTHP",TONGHOP!P609="TL"),TONGHOP!Y609,"")</f>
        <v/>
      </c>
      <c r="F609" s="6" t="str">
        <f>IF(AND(TONGHOP!O609="KTHP",TONGHOP!P609="TL"),TONGHOP!Z609,"")</f>
        <v/>
      </c>
      <c r="G609" s="7" t="str">
        <f>IF(AND(TONGHOP!O609="ThiTN",TONGHOP!P609="LT"),TONGHOP!X609,"")</f>
        <v/>
      </c>
      <c r="H609" s="7" t="str">
        <f>IF(AND(TONGHOP!O609="ThiTN",TONGHOP!P609="LT"),TONGHOP!Y609,"")</f>
        <v/>
      </c>
      <c r="I609" s="7" t="str">
        <f>IF(AND(G609="",H609=""),"",IF(AND(TONGHOP!O609="ThiTN",TONGHOP!P609="LT"),TONGHOP!Z609,""))</f>
        <v/>
      </c>
      <c r="J609" s="7" t="str">
        <f>IF(AND(TONGHOP!O609="ThiTN",OR(TONGHOP!X609=TONGHOP!T609,TONGHOP!X609=TONGHOP!U609),TONGHOP!P609="TH"),TONGHOP!X609,"")</f>
        <v/>
      </c>
      <c r="K609" s="7" t="str">
        <f>IF(AND(TONGHOP!O609="ThiTN",OR(TONGHOP!Y609=TONGHOP!T609,TONGHOP!Y609=TONGHOP!U609),TONGHOP!P609="TH"),TONGHOP!Y609,"")</f>
        <v/>
      </c>
      <c r="L609" s="7" t="str">
        <f>IF(AND(J609="",K609=""),"",IF(AND(TONGHOP!O609="ThiTN",TONGHOP!P609="TH"),TONGHOP!Z609,""))</f>
        <v/>
      </c>
      <c r="M609" s="7" t="str">
        <f>IF(AND(TONGHOP!O609="ThiTN",AND(TONGHOP!X609&lt;&gt;TONGHOP!T609,TONGHOP!X609&lt;&gt;TONGHOP!U609),TONGHOP!P609="TH"),TONGHOP!X609,"")</f>
        <v/>
      </c>
      <c r="N609" s="7" t="str">
        <f>IF(AND(TONGHOP!O609="ThiTN",AND(TONGHOP!Y609&lt;&gt;TONGHOP!T609,TONGHOP!Y609&lt;&gt;TONGHOP!U609),TONGHOP!P609="TH"),TONGHOP!Y609,"")</f>
        <v/>
      </c>
      <c r="O609" s="7" t="str">
        <f>IF(AND(M609="",N609=""),"",IF(AND(TONGHOP!O609="ThiTN",TONGHOP!P609="TH"),TONGHOP!Z609,""))</f>
        <v/>
      </c>
    </row>
    <row r="610" spans="1:15">
      <c r="A610" s="5" t="str">
        <f>IF(AND(TONGHOP!O610="KTHP",TONGHOP!P610="LT"),TONGHOP!X610,"")</f>
        <v/>
      </c>
      <c r="B610" s="6" t="str">
        <f>IF(AND(TONGHOP!O610="KTHP",TONGHOP!P610="LT"),TONGHOP!Y610,"")</f>
        <v/>
      </c>
      <c r="C610" s="6" t="str">
        <f>IF(AND(TONGHOP!O610="KTHP",TONGHOP!P610="LT"),TONGHOP!Z610,"")</f>
        <v/>
      </c>
      <c r="D610" s="5" t="str">
        <f>IF(AND(TONGHOP!O610="KTHP",TONGHOP!P610="TL"),TONGHOP!X610,"")</f>
        <v/>
      </c>
      <c r="E610" s="6" t="str">
        <f>IF(AND(TONGHOP!O610="KTHP",TONGHOP!P610="TL"),TONGHOP!Y610,"")</f>
        <v/>
      </c>
      <c r="F610" s="6" t="str">
        <f>IF(AND(TONGHOP!O610="KTHP",TONGHOP!P610="TL"),TONGHOP!Z610,"")</f>
        <v/>
      </c>
      <c r="G610" s="7" t="str">
        <f>IF(AND(TONGHOP!O610="ThiTN",TONGHOP!P610="LT"),TONGHOP!X610,"")</f>
        <v/>
      </c>
      <c r="H610" s="7" t="str">
        <f>IF(AND(TONGHOP!O610="ThiTN",TONGHOP!P610="LT"),TONGHOP!Y610,"")</f>
        <v/>
      </c>
      <c r="I610" s="7" t="str">
        <f>IF(AND(G610="",H610=""),"",IF(AND(TONGHOP!O610="ThiTN",TONGHOP!P610="LT"),TONGHOP!Z610,""))</f>
        <v/>
      </c>
      <c r="J610" s="7" t="str">
        <f>IF(AND(TONGHOP!O610="ThiTN",OR(TONGHOP!X610=TONGHOP!T610,TONGHOP!X610=TONGHOP!U610),TONGHOP!P610="TH"),TONGHOP!X610,"")</f>
        <v/>
      </c>
      <c r="K610" s="7" t="str">
        <f>IF(AND(TONGHOP!O610="ThiTN",OR(TONGHOP!Y610=TONGHOP!T610,TONGHOP!Y610=TONGHOP!U610),TONGHOP!P610="TH"),TONGHOP!Y610,"")</f>
        <v/>
      </c>
      <c r="L610" s="7" t="str">
        <f>IF(AND(J610="",K610=""),"",IF(AND(TONGHOP!O610="ThiTN",TONGHOP!P610="TH"),TONGHOP!Z610,""))</f>
        <v/>
      </c>
      <c r="M610" s="7" t="str">
        <f>IF(AND(TONGHOP!O610="ThiTN",AND(TONGHOP!X610&lt;&gt;TONGHOP!T610,TONGHOP!X610&lt;&gt;TONGHOP!U610),TONGHOP!P610="TH"),TONGHOP!X610,"")</f>
        <v/>
      </c>
      <c r="N610" s="7" t="str">
        <f>IF(AND(TONGHOP!O610="ThiTN",AND(TONGHOP!Y610&lt;&gt;TONGHOP!T610,TONGHOP!Y610&lt;&gt;TONGHOP!U610),TONGHOP!P610="TH"),TONGHOP!Y610,"")</f>
        <v/>
      </c>
      <c r="O610" s="7" t="str">
        <f>IF(AND(M610="",N610=""),"",IF(AND(TONGHOP!O610="ThiTN",TONGHOP!P610="TH"),TONGHOP!Z610,""))</f>
        <v/>
      </c>
    </row>
    <row r="611" spans="1:15">
      <c r="A611" s="5" t="str">
        <f>IF(AND(TONGHOP!O611="KTHP",TONGHOP!P611="LT"),TONGHOP!X611,"")</f>
        <v/>
      </c>
      <c r="B611" s="6" t="str">
        <f>IF(AND(TONGHOP!O611="KTHP",TONGHOP!P611="LT"),TONGHOP!Y611,"")</f>
        <v/>
      </c>
      <c r="C611" s="6" t="str">
        <f>IF(AND(TONGHOP!O611="KTHP",TONGHOP!P611="LT"),TONGHOP!Z611,"")</f>
        <v/>
      </c>
      <c r="D611" s="5" t="str">
        <f>IF(AND(TONGHOP!O611="KTHP",TONGHOP!P611="TL"),TONGHOP!X611,"")</f>
        <v/>
      </c>
      <c r="E611" s="6" t="str">
        <f>IF(AND(TONGHOP!O611="KTHP",TONGHOP!P611="TL"),TONGHOP!Y611,"")</f>
        <v/>
      </c>
      <c r="F611" s="6" t="str">
        <f>IF(AND(TONGHOP!O611="KTHP",TONGHOP!P611="TL"),TONGHOP!Z611,"")</f>
        <v/>
      </c>
      <c r="G611" s="7" t="str">
        <f>IF(AND(TONGHOP!O611="ThiTN",TONGHOP!P611="LT"),TONGHOP!X611,"")</f>
        <v/>
      </c>
      <c r="H611" s="7" t="str">
        <f>IF(AND(TONGHOP!O611="ThiTN",TONGHOP!P611="LT"),TONGHOP!Y611,"")</f>
        <v/>
      </c>
      <c r="I611" s="7" t="str">
        <f>IF(AND(G611="",H611=""),"",IF(AND(TONGHOP!O611="ThiTN",TONGHOP!P611="LT"),TONGHOP!Z611,""))</f>
        <v/>
      </c>
      <c r="J611" s="7" t="str">
        <f>IF(AND(TONGHOP!O611="ThiTN",OR(TONGHOP!X611=TONGHOP!T611,TONGHOP!X611=TONGHOP!U611),TONGHOP!P611="TH"),TONGHOP!X611,"")</f>
        <v/>
      </c>
      <c r="K611" s="7" t="str">
        <f>IF(AND(TONGHOP!O611="ThiTN",OR(TONGHOP!Y611=TONGHOP!T611,TONGHOP!Y611=TONGHOP!U611),TONGHOP!P611="TH"),TONGHOP!Y611,"")</f>
        <v/>
      </c>
      <c r="L611" s="7" t="str">
        <f>IF(AND(J611="",K611=""),"",IF(AND(TONGHOP!O611="ThiTN",TONGHOP!P611="TH"),TONGHOP!Z611,""))</f>
        <v/>
      </c>
      <c r="M611" s="7" t="str">
        <f>IF(AND(TONGHOP!O611="ThiTN",AND(TONGHOP!X611&lt;&gt;TONGHOP!T611,TONGHOP!X611&lt;&gt;TONGHOP!U611),TONGHOP!P611="TH"),TONGHOP!X611,"")</f>
        <v/>
      </c>
      <c r="N611" s="7" t="str">
        <f>IF(AND(TONGHOP!O611="ThiTN",AND(TONGHOP!Y611&lt;&gt;TONGHOP!T611,TONGHOP!Y611&lt;&gt;TONGHOP!U611),TONGHOP!P611="TH"),TONGHOP!Y611,"")</f>
        <v/>
      </c>
      <c r="O611" s="7" t="str">
        <f>IF(AND(M611="",N611=""),"",IF(AND(TONGHOP!O611="ThiTN",TONGHOP!P611="TH"),TONGHOP!Z611,""))</f>
        <v/>
      </c>
    </row>
    <row r="612" spans="1:15">
      <c r="A612" s="5" t="str">
        <f>IF(AND(TONGHOP!O612="KTHP",TONGHOP!P612="LT"),TONGHOP!X612,"")</f>
        <v/>
      </c>
      <c r="B612" s="6" t="str">
        <f>IF(AND(TONGHOP!O612="KTHP",TONGHOP!P612="LT"),TONGHOP!Y612,"")</f>
        <v/>
      </c>
      <c r="C612" s="6" t="str">
        <f>IF(AND(TONGHOP!O612="KTHP",TONGHOP!P612="LT"),TONGHOP!Z612,"")</f>
        <v/>
      </c>
      <c r="D612" s="5" t="str">
        <f>IF(AND(TONGHOP!O612="KTHP",TONGHOP!P612="TL"),TONGHOP!X612,"")</f>
        <v/>
      </c>
      <c r="E612" s="6" t="str">
        <f>IF(AND(TONGHOP!O612="KTHP",TONGHOP!P612="TL"),TONGHOP!Y612,"")</f>
        <v/>
      </c>
      <c r="F612" s="6" t="str">
        <f>IF(AND(TONGHOP!O612="KTHP",TONGHOP!P612="TL"),TONGHOP!Z612,"")</f>
        <v/>
      </c>
      <c r="G612" s="7" t="str">
        <f>IF(AND(TONGHOP!O612="ThiTN",TONGHOP!P612="LT"),TONGHOP!X612,"")</f>
        <v/>
      </c>
      <c r="H612" s="7" t="str">
        <f>IF(AND(TONGHOP!O612="ThiTN",TONGHOP!P612="LT"),TONGHOP!Y612,"")</f>
        <v/>
      </c>
      <c r="I612" s="7" t="str">
        <f>IF(AND(G612="",H612=""),"",IF(AND(TONGHOP!O612="ThiTN",TONGHOP!P612="LT"),TONGHOP!Z612,""))</f>
        <v/>
      </c>
      <c r="J612" s="7" t="str">
        <f>IF(AND(TONGHOP!O612="ThiTN",OR(TONGHOP!X612=TONGHOP!T612,TONGHOP!X612=TONGHOP!U612),TONGHOP!P612="TH"),TONGHOP!X612,"")</f>
        <v/>
      </c>
      <c r="K612" s="7" t="str">
        <f>IF(AND(TONGHOP!O612="ThiTN",OR(TONGHOP!Y612=TONGHOP!T612,TONGHOP!Y612=TONGHOP!U612),TONGHOP!P612="TH"),TONGHOP!Y612,"")</f>
        <v/>
      </c>
      <c r="L612" s="7" t="str">
        <f>IF(AND(J612="",K612=""),"",IF(AND(TONGHOP!O612="ThiTN",TONGHOP!P612="TH"),TONGHOP!Z612,""))</f>
        <v/>
      </c>
      <c r="M612" s="7" t="str">
        <f>IF(AND(TONGHOP!O612="ThiTN",AND(TONGHOP!X612&lt;&gt;TONGHOP!T612,TONGHOP!X612&lt;&gt;TONGHOP!U612),TONGHOP!P612="TH"),TONGHOP!X612,"")</f>
        <v/>
      </c>
      <c r="N612" s="7" t="str">
        <f>IF(AND(TONGHOP!O612="ThiTN",AND(TONGHOP!Y612&lt;&gt;TONGHOP!T612,TONGHOP!Y612&lt;&gt;TONGHOP!U612),TONGHOP!P612="TH"),TONGHOP!Y612,"")</f>
        <v/>
      </c>
      <c r="O612" s="7" t="str">
        <f>IF(AND(M612="",N612=""),"",IF(AND(TONGHOP!O612="ThiTN",TONGHOP!P612="TH"),TONGHOP!Z612,""))</f>
        <v/>
      </c>
    </row>
    <row r="613" spans="1:15">
      <c r="A613" s="5" t="str">
        <f>IF(AND(TONGHOP!O613="KTHP",TONGHOP!P613="LT"),TONGHOP!X613,"")</f>
        <v/>
      </c>
      <c r="B613" s="6" t="str">
        <f>IF(AND(TONGHOP!O613="KTHP",TONGHOP!P613="LT"),TONGHOP!Y613,"")</f>
        <v/>
      </c>
      <c r="C613" s="6" t="str">
        <f>IF(AND(TONGHOP!O613="KTHP",TONGHOP!P613="LT"),TONGHOP!Z613,"")</f>
        <v/>
      </c>
      <c r="D613" s="5" t="str">
        <f>IF(AND(TONGHOP!O613="KTHP",TONGHOP!P613="TL"),TONGHOP!X613,"")</f>
        <v/>
      </c>
      <c r="E613" s="6" t="str">
        <f>IF(AND(TONGHOP!O613="KTHP",TONGHOP!P613="TL"),TONGHOP!Y613,"")</f>
        <v/>
      </c>
      <c r="F613" s="6" t="str">
        <f>IF(AND(TONGHOP!O613="KTHP",TONGHOP!P613="TL"),TONGHOP!Z613,"")</f>
        <v/>
      </c>
      <c r="G613" s="7" t="str">
        <f>IF(AND(TONGHOP!O613="ThiTN",TONGHOP!P613="LT"),TONGHOP!X613,"")</f>
        <v/>
      </c>
      <c r="H613" s="7" t="str">
        <f>IF(AND(TONGHOP!O613="ThiTN",TONGHOP!P613="LT"),TONGHOP!Y613,"")</f>
        <v/>
      </c>
      <c r="I613" s="7" t="str">
        <f>IF(AND(G613="",H613=""),"",IF(AND(TONGHOP!O613="ThiTN",TONGHOP!P613="LT"),TONGHOP!Z613,""))</f>
        <v/>
      </c>
      <c r="J613" s="7" t="str">
        <f>IF(AND(TONGHOP!O613="ThiTN",OR(TONGHOP!X613=TONGHOP!T613,TONGHOP!X613=TONGHOP!U613),TONGHOP!P613="TH"),TONGHOP!X613,"")</f>
        <v/>
      </c>
      <c r="K613" s="7" t="str">
        <f>IF(AND(TONGHOP!O613="ThiTN",OR(TONGHOP!Y613=TONGHOP!T613,TONGHOP!Y613=TONGHOP!U613),TONGHOP!P613="TH"),TONGHOP!Y613,"")</f>
        <v/>
      </c>
      <c r="L613" s="7" t="str">
        <f>IF(AND(J613="",K613=""),"",IF(AND(TONGHOP!O613="ThiTN",TONGHOP!P613="TH"),TONGHOP!Z613,""))</f>
        <v/>
      </c>
      <c r="M613" s="7" t="str">
        <f>IF(AND(TONGHOP!O613="ThiTN",AND(TONGHOP!X613&lt;&gt;TONGHOP!T613,TONGHOP!X613&lt;&gt;TONGHOP!U613),TONGHOP!P613="TH"),TONGHOP!X613,"")</f>
        <v/>
      </c>
      <c r="N613" s="7" t="str">
        <f>IF(AND(TONGHOP!O613="ThiTN",AND(TONGHOP!Y613&lt;&gt;TONGHOP!T613,TONGHOP!Y613&lt;&gt;TONGHOP!U613),TONGHOP!P613="TH"),TONGHOP!Y613,"")</f>
        <v/>
      </c>
      <c r="O613" s="7" t="str">
        <f>IF(AND(M613="",N613=""),"",IF(AND(TONGHOP!O613="ThiTN",TONGHOP!P613="TH"),TONGHOP!Z613,""))</f>
        <v/>
      </c>
    </row>
    <row r="614" spans="1:15">
      <c r="A614" s="5" t="str">
        <f>IF(AND(TONGHOP!O614="KTHP",TONGHOP!P614="LT"),TONGHOP!X614,"")</f>
        <v/>
      </c>
      <c r="B614" s="6" t="str">
        <f>IF(AND(TONGHOP!O614="KTHP",TONGHOP!P614="LT"),TONGHOP!Y614,"")</f>
        <v/>
      </c>
      <c r="C614" s="6" t="str">
        <f>IF(AND(TONGHOP!O614="KTHP",TONGHOP!P614="LT"),TONGHOP!Z614,"")</f>
        <v/>
      </c>
      <c r="D614" s="5" t="str">
        <f>IF(AND(TONGHOP!O614="KTHP",TONGHOP!P614="TL"),TONGHOP!X614,"")</f>
        <v/>
      </c>
      <c r="E614" s="6" t="str">
        <f>IF(AND(TONGHOP!O614="KTHP",TONGHOP!P614="TL"),TONGHOP!Y614,"")</f>
        <v/>
      </c>
      <c r="F614" s="6" t="str">
        <f>IF(AND(TONGHOP!O614="KTHP",TONGHOP!P614="TL"),TONGHOP!Z614,"")</f>
        <v/>
      </c>
      <c r="G614" s="7" t="str">
        <f>IF(AND(TONGHOP!O614="ThiTN",TONGHOP!P614="LT"),TONGHOP!X614,"")</f>
        <v/>
      </c>
      <c r="H614" s="7" t="str">
        <f>IF(AND(TONGHOP!O614="ThiTN",TONGHOP!P614="LT"),TONGHOP!Y614,"")</f>
        <v/>
      </c>
      <c r="I614" s="7" t="str">
        <f>IF(AND(G614="",H614=""),"",IF(AND(TONGHOP!O614="ThiTN",TONGHOP!P614="LT"),TONGHOP!Z614,""))</f>
        <v/>
      </c>
      <c r="J614" s="7" t="str">
        <f>IF(AND(TONGHOP!O614="ThiTN",OR(TONGHOP!X614=TONGHOP!T614,TONGHOP!X614=TONGHOP!U614),TONGHOP!P614="TH"),TONGHOP!X614,"")</f>
        <v/>
      </c>
      <c r="K614" s="7" t="str">
        <f>IF(AND(TONGHOP!O614="ThiTN",OR(TONGHOP!Y614=TONGHOP!T614,TONGHOP!Y614=TONGHOP!U614),TONGHOP!P614="TH"),TONGHOP!Y614,"")</f>
        <v/>
      </c>
      <c r="L614" s="7" t="str">
        <f>IF(AND(J614="",K614=""),"",IF(AND(TONGHOP!O614="ThiTN",TONGHOP!P614="TH"),TONGHOP!Z614,""))</f>
        <v/>
      </c>
      <c r="M614" s="7" t="str">
        <f>IF(AND(TONGHOP!O614="ThiTN",AND(TONGHOP!X614&lt;&gt;TONGHOP!T614,TONGHOP!X614&lt;&gt;TONGHOP!U614),TONGHOP!P614="TH"),TONGHOP!X614,"")</f>
        <v/>
      </c>
      <c r="N614" s="7" t="str">
        <f>IF(AND(TONGHOP!O614="ThiTN",AND(TONGHOP!Y614&lt;&gt;TONGHOP!T614,TONGHOP!Y614&lt;&gt;TONGHOP!U614),TONGHOP!P614="TH"),TONGHOP!Y614,"")</f>
        <v/>
      </c>
      <c r="O614" s="7" t="str">
        <f>IF(AND(M614="",N614=""),"",IF(AND(TONGHOP!O614="ThiTN",TONGHOP!P614="TH"),TONGHOP!Z614,""))</f>
        <v/>
      </c>
    </row>
    <row r="615" spans="1:15">
      <c r="A615" s="5" t="str">
        <f>IF(AND(TONGHOP!O615="KTHP",TONGHOP!P615="LT"),TONGHOP!X615,"")</f>
        <v/>
      </c>
      <c r="B615" s="6" t="str">
        <f>IF(AND(TONGHOP!O615="KTHP",TONGHOP!P615="LT"),TONGHOP!Y615,"")</f>
        <v/>
      </c>
      <c r="C615" s="6" t="str">
        <f>IF(AND(TONGHOP!O615="KTHP",TONGHOP!P615="LT"),TONGHOP!Z615,"")</f>
        <v/>
      </c>
      <c r="D615" s="5" t="str">
        <f>IF(AND(TONGHOP!O615="KTHP",TONGHOP!P615="TL"),TONGHOP!X615,"")</f>
        <v/>
      </c>
      <c r="E615" s="6" t="str">
        <f>IF(AND(TONGHOP!O615="KTHP",TONGHOP!P615="TL"),TONGHOP!Y615,"")</f>
        <v/>
      </c>
      <c r="F615" s="6" t="str">
        <f>IF(AND(TONGHOP!O615="KTHP",TONGHOP!P615="TL"),TONGHOP!Z615,"")</f>
        <v/>
      </c>
      <c r="G615" s="7" t="str">
        <f>IF(AND(TONGHOP!O615="ThiTN",TONGHOP!P615="LT"),TONGHOP!X615,"")</f>
        <v/>
      </c>
      <c r="H615" s="7" t="str">
        <f>IF(AND(TONGHOP!O615="ThiTN",TONGHOP!P615="LT"),TONGHOP!Y615,"")</f>
        <v/>
      </c>
      <c r="I615" s="7" t="str">
        <f>IF(AND(G615="",H615=""),"",IF(AND(TONGHOP!O615="ThiTN",TONGHOP!P615="LT"),TONGHOP!Z615,""))</f>
        <v/>
      </c>
      <c r="J615" s="7" t="str">
        <f>IF(AND(TONGHOP!O615="ThiTN",OR(TONGHOP!X615=TONGHOP!T615,TONGHOP!X615=TONGHOP!U615),TONGHOP!P615="TH"),TONGHOP!X615,"")</f>
        <v/>
      </c>
      <c r="K615" s="7" t="str">
        <f>IF(AND(TONGHOP!O615="ThiTN",OR(TONGHOP!Y615=TONGHOP!T615,TONGHOP!Y615=TONGHOP!U615),TONGHOP!P615="TH"),TONGHOP!Y615,"")</f>
        <v/>
      </c>
      <c r="L615" s="7" t="str">
        <f>IF(AND(J615="",K615=""),"",IF(AND(TONGHOP!O615="ThiTN",TONGHOP!P615="TH"),TONGHOP!Z615,""))</f>
        <v/>
      </c>
      <c r="M615" s="7" t="str">
        <f>IF(AND(TONGHOP!O615="ThiTN",AND(TONGHOP!X615&lt;&gt;TONGHOP!T615,TONGHOP!X615&lt;&gt;TONGHOP!U615),TONGHOP!P615="TH"),TONGHOP!X615,"")</f>
        <v/>
      </c>
      <c r="N615" s="7" t="str">
        <f>IF(AND(TONGHOP!O615="ThiTN",AND(TONGHOP!Y615&lt;&gt;TONGHOP!T615,TONGHOP!Y615&lt;&gt;TONGHOP!U615),TONGHOP!P615="TH"),TONGHOP!Y615,"")</f>
        <v/>
      </c>
      <c r="O615" s="7" t="str">
        <f>IF(AND(M615="",N615=""),"",IF(AND(TONGHOP!O615="ThiTN",TONGHOP!P615="TH"),TONGHOP!Z615,""))</f>
        <v/>
      </c>
    </row>
    <row r="616" spans="1:15">
      <c r="A616" s="5" t="str">
        <f>IF(AND(TONGHOP!O616="KTHP",TONGHOP!P616="LT"),TONGHOP!X616,"")</f>
        <v/>
      </c>
      <c r="B616" s="6" t="str">
        <f>IF(AND(TONGHOP!O616="KTHP",TONGHOP!P616="LT"),TONGHOP!Y616,"")</f>
        <v/>
      </c>
      <c r="C616" s="6" t="str">
        <f>IF(AND(TONGHOP!O616="KTHP",TONGHOP!P616="LT"),TONGHOP!Z616,"")</f>
        <v/>
      </c>
      <c r="D616" s="5" t="str">
        <f>IF(AND(TONGHOP!O616="KTHP",TONGHOP!P616="TL"),TONGHOP!X616,"")</f>
        <v/>
      </c>
      <c r="E616" s="6" t="str">
        <f>IF(AND(TONGHOP!O616="KTHP",TONGHOP!P616="TL"),TONGHOP!Y616,"")</f>
        <v/>
      </c>
      <c r="F616" s="6" t="str">
        <f>IF(AND(TONGHOP!O616="KTHP",TONGHOP!P616="TL"),TONGHOP!Z616,"")</f>
        <v/>
      </c>
      <c r="G616" s="7" t="str">
        <f>IF(AND(TONGHOP!O616="ThiTN",TONGHOP!P616="LT"),TONGHOP!X616,"")</f>
        <v/>
      </c>
      <c r="H616" s="7" t="str">
        <f>IF(AND(TONGHOP!O616="ThiTN",TONGHOP!P616="LT"),TONGHOP!Y616,"")</f>
        <v/>
      </c>
      <c r="I616" s="7" t="str">
        <f>IF(AND(G616="",H616=""),"",IF(AND(TONGHOP!O616="ThiTN",TONGHOP!P616="LT"),TONGHOP!Z616,""))</f>
        <v/>
      </c>
      <c r="J616" s="7" t="str">
        <f>IF(AND(TONGHOP!O616="ThiTN",OR(TONGHOP!X616=TONGHOP!T616,TONGHOP!X616=TONGHOP!U616),TONGHOP!P616="TH"),TONGHOP!X616,"")</f>
        <v/>
      </c>
      <c r="K616" s="7" t="str">
        <f>IF(AND(TONGHOP!O616="ThiTN",OR(TONGHOP!Y616=TONGHOP!T616,TONGHOP!Y616=TONGHOP!U616),TONGHOP!P616="TH"),TONGHOP!Y616,"")</f>
        <v/>
      </c>
      <c r="L616" s="7" t="str">
        <f>IF(AND(J616="",K616=""),"",IF(AND(TONGHOP!O616="ThiTN",TONGHOP!P616="TH"),TONGHOP!Z616,""))</f>
        <v/>
      </c>
      <c r="M616" s="7" t="str">
        <f>IF(AND(TONGHOP!O616="ThiTN",AND(TONGHOP!X616&lt;&gt;TONGHOP!T616,TONGHOP!X616&lt;&gt;TONGHOP!U616),TONGHOP!P616="TH"),TONGHOP!X616,"")</f>
        <v/>
      </c>
      <c r="N616" s="7" t="str">
        <f>IF(AND(TONGHOP!O616="ThiTN",AND(TONGHOP!Y616&lt;&gt;TONGHOP!T616,TONGHOP!Y616&lt;&gt;TONGHOP!U616),TONGHOP!P616="TH"),TONGHOP!Y616,"")</f>
        <v/>
      </c>
      <c r="O616" s="7" t="str">
        <f>IF(AND(M616="",N616=""),"",IF(AND(TONGHOP!O616="ThiTN",TONGHOP!P616="TH"),TONGHOP!Z616,""))</f>
        <v/>
      </c>
    </row>
    <row r="617" spans="1:15">
      <c r="A617" s="5" t="str">
        <f>IF(AND(TONGHOP!O617="KTHP",TONGHOP!P617="LT"),TONGHOP!X617,"")</f>
        <v/>
      </c>
      <c r="B617" s="6" t="str">
        <f>IF(AND(TONGHOP!O617="KTHP",TONGHOP!P617="LT"),TONGHOP!Y617,"")</f>
        <v/>
      </c>
      <c r="C617" s="6" t="str">
        <f>IF(AND(TONGHOP!O617="KTHP",TONGHOP!P617="LT"),TONGHOP!Z617,"")</f>
        <v/>
      </c>
      <c r="D617" s="5" t="str">
        <f>IF(AND(TONGHOP!O617="KTHP",TONGHOP!P617="TL"),TONGHOP!X617,"")</f>
        <v/>
      </c>
      <c r="E617" s="6" t="str">
        <f>IF(AND(TONGHOP!O617="KTHP",TONGHOP!P617="TL"),TONGHOP!Y617,"")</f>
        <v/>
      </c>
      <c r="F617" s="6" t="str">
        <f>IF(AND(TONGHOP!O617="KTHP",TONGHOP!P617="TL"),TONGHOP!Z617,"")</f>
        <v/>
      </c>
      <c r="G617" s="7" t="str">
        <f>IF(AND(TONGHOP!O617="ThiTN",TONGHOP!P617="LT"),TONGHOP!X617,"")</f>
        <v/>
      </c>
      <c r="H617" s="7" t="str">
        <f>IF(AND(TONGHOP!O617="ThiTN",TONGHOP!P617="LT"),TONGHOP!Y617,"")</f>
        <v/>
      </c>
      <c r="I617" s="7" t="str">
        <f>IF(AND(G617="",H617=""),"",IF(AND(TONGHOP!O617="ThiTN",TONGHOP!P617="LT"),TONGHOP!Z617,""))</f>
        <v/>
      </c>
      <c r="J617" s="7" t="str">
        <f>IF(AND(TONGHOP!O617="ThiTN",OR(TONGHOP!X617=TONGHOP!T617,TONGHOP!X617=TONGHOP!U617),TONGHOP!P617="TH"),TONGHOP!X617,"")</f>
        <v/>
      </c>
      <c r="K617" s="7" t="str">
        <f>IF(AND(TONGHOP!O617="ThiTN",OR(TONGHOP!Y617=TONGHOP!T617,TONGHOP!Y617=TONGHOP!U617),TONGHOP!P617="TH"),TONGHOP!Y617,"")</f>
        <v/>
      </c>
      <c r="L617" s="7" t="str">
        <f>IF(AND(J617="",K617=""),"",IF(AND(TONGHOP!O617="ThiTN",TONGHOP!P617="TH"),TONGHOP!Z617,""))</f>
        <v/>
      </c>
      <c r="M617" s="7" t="str">
        <f>IF(AND(TONGHOP!O617="ThiTN",AND(TONGHOP!X617&lt;&gt;TONGHOP!T617,TONGHOP!X617&lt;&gt;TONGHOP!U617),TONGHOP!P617="TH"),TONGHOP!X617,"")</f>
        <v/>
      </c>
      <c r="N617" s="7" t="str">
        <f>IF(AND(TONGHOP!O617="ThiTN",AND(TONGHOP!Y617&lt;&gt;TONGHOP!T617,TONGHOP!Y617&lt;&gt;TONGHOP!U617),TONGHOP!P617="TH"),TONGHOP!Y617,"")</f>
        <v/>
      </c>
      <c r="O617" s="7" t="str">
        <f>IF(AND(M617="",N617=""),"",IF(AND(TONGHOP!O617="ThiTN",TONGHOP!P617="TH"),TONGHOP!Z617,""))</f>
        <v/>
      </c>
    </row>
    <row r="618" spans="1:15">
      <c r="A618" s="5" t="str">
        <f>IF(AND(TONGHOP!O618="KTHP",TONGHOP!P618="LT"),TONGHOP!X618,"")</f>
        <v/>
      </c>
      <c r="B618" s="6" t="str">
        <f>IF(AND(TONGHOP!O618="KTHP",TONGHOP!P618="LT"),TONGHOP!Y618,"")</f>
        <v/>
      </c>
      <c r="C618" s="6" t="str">
        <f>IF(AND(TONGHOP!O618="KTHP",TONGHOP!P618="LT"),TONGHOP!Z618,"")</f>
        <v/>
      </c>
      <c r="D618" s="5" t="str">
        <f>IF(AND(TONGHOP!O618="KTHP",TONGHOP!P618="TL"),TONGHOP!X618,"")</f>
        <v/>
      </c>
      <c r="E618" s="6" t="str">
        <f>IF(AND(TONGHOP!O618="KTHP",TONGHOP!P618="TL"),TONGHOP!Y618,"")</f>
        <v/>
      </c>
      <c r="F618" s="6" t="str">
        <f>IF(AND(TONGHOP!O618="KTHP",TONGHOP!P618="TL"),TONGHOP!Z618,"")</f>
        <v/>
      </c>
      <c r="G618" s="7" t="str">
        <f>IF(AND(TONGHOP!O618="ThiTN",TONGHOP!P618="LT"),TONGHOP!X618,"")</f>
        <v/>
      </c>
      <c r="H618" s="7" t="str">
        <f>IF(AND(TONGHOP!O618="ThiTN",TONGHOP!P618="LT"),TONGHOP!Y618,"")</f>
        <v/>
      </c>
      <c r="I618" s="7" t="str">
        <f>IF(AND(G618="",H618=""),"",IF(AND(TONGHOP!O618="ThiTN",TONGHOP!P618="LT"),TONGHOP!Z618,""))</f>
        <v/>
      </c>
      <c r="J618" s="7" t="str">
        <f>IF(AND(TONGHOP!O618="ThiTN",OR(TONGHOP!X618=TONGHOP!T618,TONGHOP!X618=TONGHOP!U618),TONGHOP!P618="TH"),TONGHOP!X618,"")</f>
        <v/>
      </c>
      <c r="K618" s="7" t="str">
        <f>IF(AND(TONGHOP!O618="ThiTN",OR(TONGHOP!Y618=TONGHOP!T618,TONGHOP!Y618=TONGHOP!U618),TONGHOP!P618="TH"),TONGHOP!Y618,"")</f>
        <v/>
      </c>
      <c r="L618" s="7" t="str">
        <f>IF(AND(J618="",K618=""),"",IF(AND(TONGHOP!O618="ThiTN",TONGHOP!P618="TH"),TONGHOP!Z618,""))</f>
        <v/>
      </c>
      <c r="M618" s="7" t="str">
        <f>IF(AND(TONGHOP!O618="ThiTN",AND(TONGHOP!X618&lt;&gt;TONGHOP!T618,TONGHOP!X618&lt;&gt;TONGHOP!U618),TONGHOP!P618="TH"),TONGHOP!X618,"")</f>
        <v/>
      </c>
      <c r="N618" s="7" t="str">
        <f>IF(AND(TONGHOP!O618="ThiTN",AND(TONGHOP!Y618&lt;&gt;TONGHOP!T618,TONGHOP!Y618&lt;&gt;TONGHOP!U618),TONGHOP!P618="TH"),TONGHOP!Y618,"")</f>
        <v/>
      </c>
      <c r="O618" s="7" t="str">
        <f>IF(AND(M618="",N618=""),"",IF(AND(TONGHOP!O618="ThiTN",TONGHOP!P618="TH"),TONGHOP!Z618,""))</f>
        <v/>
      </c>
    </row>
    <row r="619" spans="1:15">
      <c r="A619" s="5" t="str">
        <f>IF(AND(TONGHOP!O619="KTHP",TONGHOP!P619="LT"),TONGHOP!X619,"")</f>
        <v/>
      </c>
      <c r="B619" s="6" t="str">
        <f>IF(AND(TONGHOP!O619="KTHP",TONGHOP!P619="LT"),TONGHOP!Y619,"")</f>
        <v/>
      </c>
      <c r="C619" s="6" t="str">
        <f>IF(AND(TONGHOP!O619="KTHP",TONGHOP!P619="LT"),TONGHOP!Z619,"")</f>
        <v/>
      </c>
      <c r="D619" s="5" t="str">
        <f>IF(AND(TONGHOP!O619="KTHP",TONGHOP!P619="TL"),TONGHOP!X619,"")</f>
        <v/>
      </c>
      <c r="E619" s="6" t="str">
        <f>IF(AND(TONGHOP!O619="KTHP",TONGHOP!P619="TL"),TONGHOP!Y619,"")</f>
        <v/>
      </c>
      <c r="F619" s="6" t="str">
        <f>IF(AND(TONGHOP!O619="KTHP",TONGHOP!P619="TL"),TONGHOP!Z619,"")</f>
        <v/>
      </c>
      <c r="G619" s="7" t="str">
        <f>IF(AND(TONGHOP!O619="ThiTN",TONGHOP!P619="LT"),TONGHOP!X619,"")</f>
        <v/>
      </c>
      <c r="H619" s="7" t="str">
        <f>IF(AND(TONGHOP!O619="ThiTN",TONGHOP!P619="LT"),TONGHOP!Y619,"")</f>
        <v/>
      </c>
      <c r="I619" s="7" t="str">
        <f>IF(AND(G619="",H619=""),"",IF(AND(TONGHOP!O619="ThiTN",TONGHOP!P619="LT"),TONGHOP!Z619,""))</f>
        <v/>
      </c>
      <c r="J619" s="7" t="str">
        <f>IF(AND(TONGHOP!O619="ThiTN",OR(TONGHOP!X619=TONGHOP!T619,TONGHOP!X619=TONGHOP!U619),TONGHOP!P619="TH"),TONGHOP!X619,"")</f>
        <v/>
      </c>
      <c r="K619" s="7" t="str">
        <f>IF(AND(TONGHOP!O619="ThiTN",OR(TONGHOP!Y619=TONGHOP!T619,TONGHOP!Y619=TONGHOP!U619),TONGHOP!P619="TH"),TONGHOP!Y619,"")</f>
        <v/>
      </c>
      <c r="L619" s="7" t="str">
        <f>IF(AND(J619="",K619=""),"",IF(AND(TONGHOP!O619="ThiTN",TONGHOP!P619="TH"),TONGHOP!Z619,""))</f>
        <v/>
      </c>
      <c r="M619" s="7" t="str">
        <f>IF(AND(TONGHOP!O619="ThiTN",AND(TONGHOP!X619&lt;&gt;TONGHOP!T619,TONGHOP!X619&lt;&gt;TONGHOP!U619),TONGHOP!P619="TH"),TONGHOP!X619,"")</f>
        <v/>
      </c>
      <c r="N619" s="7" t="str">
        <f>IF(AND(TONGHOP!O619="ThiTN",AND(TONGHOP!Y619&lt;&gt;TONGHOP!T619,TONGHOP!Y619&lt;&gt;TONGHOP!U619),TONGHOP!P619="TH"),TONGHOP!Y619,"")</f>
        <v/>
      </c>
      <c r="O619" s="7" t="str">
        <f>IF(AND(M619="",N619=""),"",IF(AND(TONGHOP!O619="ThiTN",TONGHOP!P619="TH"),TONGHOP!Z619,""))</f>
        <v/>
      </c>
    </row>
    <row r="620" spans="1:15">
      <c r="A620" s="5" t="str">
        <f>IF(AND(TONGHOP!O620="KTHP",TONGHOP!P620="LT"),TONGHOP!X620,"")</f>
        <v/>
      </c>
      <c r="B620" s="6" t="str">
        <f>IF(AND(TONGHOP!O620="KTHP",TONGHOP!P620="LT"),TONGHOP!Y620,"")</f>
        <v/>
      </c>
      <c r="C620" s="6" t="str">
        <f>IF(AND(TONGHOP!O620="KTHP",TONGHOP!P620="LT"),TONGHOP!Z620,"")</f>
        <v/>
      </c>
      <c r="D620" s="5" t="str">
        <f>IF(AND(TONGHOP!O620="KTHP",TONGHOP!P620="TL"),TONGHOP!X620,"")</f>
        <v/>
      </c>
      <c r="E620" s="6" t="str">
        <f>IF(AND(TONGHOP!O620="KTHP",TONGHOP!P620="TL"),TONGHOP!Y620,"")</f>
        <v/>
      </c>
      <c r="F620" s="6" t="str">
        <f>IF(AND(TONGHOP!O620="KTHP",TONGHOP!P620="TL"),TONGHOP!Z620,"")</f>
        <v/>
      </c>
      <c r="G620" s="7" t="str">
        <f>IF(AND(TONGHOP!O620="ThiTN",TONGHOP!P620="LT"),TONGHOP!X620,"")</f>
        <v/>
      </c>
      <c r="H620" s="7" t="str">
        <f>IF(AND(TONGHOP!O620="ThiTN",TONGHOP!P620="LT"),TONGHOP!Y620,"")</f>
        <v/>
      </c>
      <c r="I620" s="7" t="str">
        <f>IF(AND(G620="",H620=""),"",IF(AND(TONGHOP!O620="ThiTN",TONGHOP!P620="LT"),TONGHOP!Z620,""))</f>
        <v/>
      </c>
      <c r="J620" s="7" t="str">
        <f>IF(AND(TONGHOP!O620="ThiTN",OR(TONGHOP!X620=TONGHOP!T620,TONGHOP!X620=TONGHOP!U620),TONGHOP!P620="TH"),TONGHOP!X620,"")</f>
        <v/>
      </c>
      <c r="K620" s="7" t="str">
        <f>IF(AND(TONGHOP!O620="ThiTN",OR(TONGHOP!Y620=TONGHOP!T620,TONGHOP!Y620=TONGHOP!U620),TONGHOP!P620="TH"),TONGHOP!Y620,"")</f>
        <v/>
      </c>
      <c r="L620" s="7" t="str">
        <f>IF(AND(J620="",K620=""),"",IF(AND(TONGHOP!O620="ThiTN",TONGHOP!P620="TH"),TONGHOP!Z620,""))</f>
        <v/>
      </c>
      <c r="M620" s="7" t="str">
        <f>IF(AND(TONGHOP!O620="ThiTN",AND(TONGHOP!X620&lt;&gt;TONGHOP!T620,TONGHOP!X620&lt;&gt;TONGHOP!U620),TONGHOP!P620="TH"),TONGHOP!X620,"")</f>
        <v/>
      </c>
      <c r="N620" s="7" t="str">
        <f>IF(AND(TONGHOP!O620="ThiTN",AND(TONGHOP!Y620&lt;&gt;TONGHOP!T620,TONGHOP!Y620&lt;&gt;TONGHOP!U620),TONGHOP!P620="TH"),TONGHOP!Y620,"")</f>
        <v/>
      </c>
      <c r="O620" s="7" t="str">
        <f>IF(AND(M620="",N620=""),"",IF(AND(TONGHOP!O620="ThiTN",TONGHOP!P620="TH"),TONGHOP!Z620,""))</f>
        <v/>
      </c>
    </row>
    <row r="621" spans="1:15">
      <c r="A621" s="5" t="str">
        <f>IF(AND(TONGHOP!O621="KTHP",TONGHOP!P621="LT"),TONGHOP!X621,"")</f>
        <v/>
      </c>
      <c r="B621" s="6" t="str">
        <f>IF(AND(TONGHOP!O621="KTHP",TONGHOP!P621="LT"),TONGHOP!Y621,"")</f>
        <v/>
      </c>
      <c r="C621" s="6" t="str">
        <f>IF(AND(TONGHOP!O621="KTHP",TONGHOP!P621="LT"),TONGHOP!Z621,"")</f>
        <v/>
      </c>
      <c r="D621" s="5" t="str">
        <f>IF(AND(TONGHOP!O621="KTHP",TONGHOP!P621="TL"),TONGHOP!X621,"")</f>
        <v/>
      </c>
      <c r="E621" s="6" t="str">
        <f>IF(AND(TONGHOP!O621="KTHP",TONGHOP!P621="TL"),TONGHOP!Y621,"")</f>
        <v/>
      </c>
      <c r="F621" s="6" t="str">
        <f>IF(AND(TONGHOP!O621="KTHP",TONGHOP!P621="TL"),TONGHOP!Z621,"")</f>
        <v/>
      </c>
      <c r="G621" s="7" t="str">
        <f>IF(AND(TONGHOP!O621="ThiTN",TONGHOP!P621="LT"),TONGHOP!X621,"")</f>
        <v/>
      </c>
      <c r="H621" s="7" t="str">
        <f>IF(AND(TONGHOP!O621="ThiTN",TONGHOP!P621="LT"),TONGHOP!Y621,"")</f>
        <v/>
      </c>
      <c r="I621" s="7" t="str">
        <f>IF(AND(G621="",H621=""),"",IF(AND(TONGHOP!O621="ThiTN",TONGHOP!P621="LT"),TONGHOP!Z621,""))</f>
        <v/>
      </c>
      <c r="J621" s="7" t="str">
        <f>IF(AND(TONGHOP!O621="ThiTN",OR(TONGHOP!X621=TONGHOP!T621,TONGHOP!X621=TONGHOP!U621),TONGHOP!P621="TH"),TONGHOP!X621,"")</f>
        <v/>
      </c>
      <c r="K621" s="7" t="str">
        <f>IF(AND(TONGHOP!O621="ThiTN",OR(TONGHOP!Y621=TONGHOP!T621,TONGHOP!Y621=TONGHOP!U621),TONGHOP!P621="TH"),TONGHOP!Y621,"")</f>
        <v/>
      </c>
      <c r="L621" s="7" t="str">
        <f>IF(AND(J621="",K621=""),"",IF(AND(TONGHOP!O621="ThiTN",TONGHOP!P621="TH"),TONGHOP!Z621,""))</f>
        <v/>
      </c>
      <c r="M621" s="7" t="str">
        <f>IF(AND(TONGHOP!O621="ThiTN",AND(TONGHOP!X621&lt;&gt;TONGHOP!T621,TONGHOP!X621&lt;&gt;TONGHOP!U621),TONGHOP!P621="TH"),TONGHOP!X621,"")</f>
        <v/>
      </c>
      <c r="N621" s="7" t="str">
        <f>IF(AND(TONGHOP!O621="ThiTN",AND(TONGHOP!Y621&lt;&gt;TONGHOP!T621,TONGHOP!Y621&lt;&gt;TONGHOP!U621),TONGHOP!P621="TH"),TONGHOP!Y621,"")</f>
        <v/>
      </c>
      <c r="O621" s="7" t="str">
        <f>IF(AND(M621="",N621=""),"",IF(AND(TONGHOP!O621="ThiTN",TONGHOP!P621="TH"),TONGHOP!Z621,""))</f>
        <v/>
      </c>
    </row>
    <row r="622" spans="1:15">
      <c r="A622" s="5" t="str">
        <f>IF(AND(TONGHOP!O622="KTHP",TONGHOP!P622="LT"),TONGHOP!X622,"")</f>
        <v/>
      </c>
      <c r="B622" s="6" t="str">
        <f>IF(AND(TONGHOP!O622="KTHP",TONGHOP!P622="LT"),TONGHOP!Y622,"")</f>
        <v/>
      </c>
      <c r="C622" s="6" t="str">
        <f>IF(AND(TONGHOP!O622="KTHP",TONGHOP!P622="LT"),TONGHOP!Z622,"")</f>
        <v/>
      </c>
      <c r="D622" s="5" t="str">
        <f>IF(AND(TONGHOP!O622="KTHP",TONGHOP!P622="TL"),TONGHOP!X622,"")</f>
        <v/>
      </c>
      <c r="E622" s="6" t="str">
        <f>IF(AND(TONGHOP!O622="KTHP",TONGHOP!P622="TL"),TONGHOP!Y622,"")</f>
        <v/>
      </c>
      <c r="F622" s="6" t="str">
        <f>IF(AND(TONGHOP!O622="KTHP",TONGHOP!P622="TL"),TONGHOP!Z622,"")</f>
        <v/>
      </c>
      <c r="G622" s="7" t="str">
        <f>IF(AND(TONGHOP!O622="ThiTN",TONGHOP!P622="LT"),TONGHOP!X622,"")</f>
        <v/>
      </c>
      <c r="H622" s="7" t="str">
        <f>IF(AND(TONGHOP!O622="ThiTN",TONGHOP!P622="LT"),TONGHOP!Y622,"")</f>
        <v/>
      </c>
      <c r="I622" s="7" t="str">
        <f>IF(AND(G622="",H622=""),"",IF(AND(TONGHOP!O622="ThiTN",TONGHOP!P622="LT"),TONGHOP!Z622,""))</f>
        <v/>
      </c>
      <c r="J622" s="7" t="str">
        <f>IF(AND(TONGHOP!O622="ThiTN",OR(TONGHOP!X622=TONGHOP!T622,TONGHOP!X622=TONGHOP!U622),TONGHOP!P622="TH"),TONGHOP!X622,"")</f>
        <v/>
      </c>
      <c r="K622" s="7" t="str">
        <f>IF(AND(TONGHOP!O622="ThiTN",OR(TONGHOP!Y622=TONGHOP!T622,TONGHOP!Y622=TONGHOP!U622),TONGHOP!P622="TH"),TONGHOP!Y622,"")</f>
        <v/>
      </c>
      <c r="L622" s="7" t="str">
        <f>IF(AND(J622="",K622=""),"",IF(AND(TONGHOP!O622="ThiTN",TONGHOP!P622="TH"),TONGHOP!Z622,""))</f>
        <v/>
      </c>
      <c r="M622" s="7" t="str">
        <f>IF(AND(TONGHOP!O622="ThiTN",AND(TONGHOP!X622&lt;&gt;TONGHOP!T622,TONGHOP!X622&lt;&gt;TONGHOP!U622),TONGHOP!P622="TH"),TONGHOP!X622,"")</f>
        <v/>
      </c>
      <c r="N622" s="7" t="str">
        <f>IF(AND(TONGHOP!O622="ThiTN",AND(TONGHOP!Y622&lt;&gt;TONGHOP!T622,TONGHOP!Y622&lt;&gt;TONGHOP!U622),TONGHOP!P622="TH"),TONGHOP!Y622,"")</f>
        <v/>
      </c>
      <c r="O622" s="7" t="str">
        <f>IF(AND(M622="",N622=""),"",IF(AND(TONGHOP!O622="ThiTN",TONGHOP!P622="TH"),TONGHOP!Z622,""))</f>
        <v/>
      </c>
    </row>
    <row r="623" spans="1:15">
      <c r="A623" s="5" t="str">
        <f>IF(AND(TONGHOP!O623="KTHP",TONGHOP!P623="LT"),TONGHOP!X623,"")</f>
        <v/>
      </c>
      <c r="B623" s="6" t="str">
        <f>IF(AND(TONGHOP!O623="KTHP",TONGHOP!P623="LT"),TONGHOP!Y623,"")</f>
        <v/>
      </c>
      <c r="C623" s="6" t="str">
        <f>IF(AND(TONGHOP!O623="KTHP",TONGHOP!P623="LT"),TONGHOP!Z623,"")</f>
        <v/>
      </c>
      <c r="D623" s="5" t="str">
        <f>IF(AND(TONGHOP!O623="KTHP",TONGHOP!P623="TL"),TONGHOP!X623,"")</f>
        <v/>
      </c>
      <c r="E623" s="6" t="str">
        <f>IF(AND(TONGHOP!O623="KTHP",TONGHOP!P623="TL"),TONGHOP!Y623,"")</f>
        <v/>
      </c>
      <c r="F623" s="6" t="str">
        <f>IF(AND(TONGHOP!O623="KTHP",TONGHOP!P623="TL"),TONGHOP!Z623,"")</f>
        <v/>
      </c>
      <c r="G623" s="7" t="str">
        <f>IF(AND(TONGHOP!O623="ThiTN",TONGHOP!P623="LT"),TONGHOP!X623,"")</f>
        <v/>
      </c>
      <c r="H623" s="7" t="str">
        <f>IF(AND(TONGHOP!O623="ThiTN",TONGHOP!P623="LT"),TONGHOP!Y623,"")</f>
        <v/>
      </c>
      <c r="I623" s="7" t="str">
        <f>IF(AND(G623="",H623=""),"",IF(AND(TONGHOP!O623="ThiTN",TONGHOP!P623="LT"),TONGHOP!Z623,""))</f>
        <v/>
      </c>
      <c r="J623" s="7" t="str">
        <f>IF(AND(TONGHOP!O623="ThiTN",OR(TONGHOP!X623=TONGHOP!T623,TONGHOP!X623=TONGHOP!U623),TONGHOP!P623="TH"),TONGHOP!X623,"")</f>
        <v/>
      </c>
      <c r="K623" s="7" t="str">
        <f>IF(AND(TONGHOP!O623="ThiTN",OR(TONGHOP!Y623=TONGHOP!T623,TONGHOP!Y623=TONGHOP!U623),TONGHOP!P623="TH"),TONGHOP!Y623,"")</f>
        <v/>
      </c>
      <c r="L623" s="7" t="str">
        <f>IF(AND(J623="",K623=""),"",IF(AND(TONGHOP!O623="ThiTN",TONGHOP!P623="TH"),TONGHOP!Z623,""))</f>
        <v/>
      </c>
      <c r="M623" s="7" t="str">
        <f>IF(AND(TONGHOP!O623="ThiTN",AND(TONGHOP!X623&lt;&gt;TONGHOP!T623,TONGHOP!X623&lt;&gt;TONGHOP!U623),TONGHOP!P623="TH"),TONGHOP!X623,"")</f>
        <v/>
      </c>
      <c r="N623" s="7" t="str">
        <f>IF(AND(TONGHOP!O623="ThiTN",AND(TONGHOP!Y623&lt;&gt;TONGHOP!T623,TONGHOP!Y623&lt;&gt;TONGHOP!U623),TONGHOP!P623="TH"),TONGHOP!Y623,"")</f>
        <v/>
      </c>
      <c r="O623" s="7" t="str">
        <f>IF(AND(M623="",N623=""),"",IF(AND(TONGHOP!O623="ThiTN",TONGHOP!P623="TH"),TONGHOP!Z623,""))</f>
        <v/>
      </c>
    </row>
    <row r="624" spans="1:15">
      <c r="A624" s="5" t="str">
        <f>IF(AND(TONGHOP!O624="KTHP",TONGHOP!P624="LT"),TONGHOP!X624,"")</f>
        <v/>
      </c>
      <c r="B624" s="6" t="str">
        <f>IF(AND(TONGHOP!O624="KTHP",TONGHOP!P624="LT"),TONGHOP!Y624,"")</f>
        <v/>
      </c>
      <c r="C624" s="6" t="str">
        <f>IF(AND(TONGHOP!O624="KTHP",TONGHOP!P624="LT"),TONGHOP!Z624,"")</f>
        <v/>
      </c>
      <c r="D624" s="5" t="str">
        <f>IF(AND(TONGHOP!O624="KTHP",TONGHOP!P624="TL"),TONGHOP!X624,"")</f>
        <v/>
      </c>
      <c r="E624" s="6" t="str">
        <f>IF(AND(TONGHOP!O624="KTHP",TONGHOP!P624="TL"),TONGHOP!Y624,"")</f>
        <v/>
      </c>
      <c r="F624" s="6" t="str">
        <f>IF(AND(TONGHOP!O624="KTHP",TONGHOP!P624="TL"),TONGHOP!Z624,"")</f>
        <v/>
      </c>
      <c r="G624" s="7" t="str">
        <f>IF(AND(TONGHOP!O624="ThiTN",TONGHOP!P624="LT"),TONGHOP!X624,"")</f>
        <v/>
      </c>
      <c r="H624" s="7" t="str">
        <f>IF(AND(TONGHOP!O624="ThiTN",TONGHOP!P624="LT"),TONGHOP!Y624,"")</f>
        <v/>
      </c>
      <c r="I624" s="7" t="str">
        <f>IF(AND(G624="",H624=""),"",IF(AND(TONGHOP!O624="ThiTN",TONGHOP!P624="LT"),TONGHOP!Z624,""))</f>
        <v/>
      </c>
      <c r="J624" s="7" t="str">
        <f>IF(AND(TONGHOP!O624="ThiTN",OR(TONGHOP!X624=TONGHOP!T624,TONGHOP!X624=TONGHOP!U624),TONGHOP!P624="TH"),TONGHOP!X624,"")</f>
        <v/>
      </c>
      <c r="K624" s="7" t="str">
        <f>IF(AND(TONGHOP!O624="ThiTN",OR(TONGHOP!Y624=TONGHOP!T624,TONGHOP!Y624=TONGHOP!U624),TONGHOP!P624="TH"),TONGHOP!Y624,"")</f>
        <v/>
      </c>
      <c r="L624" s="7" t="str">
        <f>IF(AND(J624="",K624=""),"",IF(AND(TONGHOP!O624="ThiTN",TONGHOP!P624="TH"),TONGHOP!Z624,""))</f>
        <v/>
      </c>
      <c r="M624" s="7" t="str">
        <f>IF(AND(TONGHOP!O624="ThiTN",AND(TONGHOP!X624&lt;&gt;TONGHOP!T624,TONGHOP!X624&lt;&gt;TONGHOP!U624),TONGHOP!P624="TH"),TONGHOP!X624,"")</f>
        <v/>
      </c>
      <c r="N624" s="7" t="str">
        <f>IF(AND(TONGHOP!O624="ThiTN",AND(TONGHOP!Y624&lt;&gt;TONGHOP!T624,TONGHOP!Y624&lt;&gt;TONGHOP!U624),TONGHOP!P624="TH"),TONGHOP!Y624,"")</f>
        <v/>
      </c>
      <c r="O624" s="7" t="str">
        <f>IF(AND(M624="",N624=""),"",IF(AND(TONGHOP!O624="ThiTN",TONGHOP!P624="TH"),TONGHOP!Z624,""))</f>
        <v/>
      </c>
    </row>
    <row r="625" spans="1:15">
      <c r="A625" s="5" t="str">
        <f>IF(AND(TONGHOP!O625="KTHP",TONGHOP!P625="LT"),TONGHOP!X625,"")</f>
        <v/>
      </c>
      <c r="B625" s="6" t="str">
        <f>IF(AND(TONGHOP!O625="KTHP",TONGHOP!P625="LT"),TONGHOP!Y625,"")</f>
        <v/>
      </c>
      <c r="C625" s="6" t="str">
        <f>IF(AND(TONGHOP!O625="KTHP",TONGHOP!P625="LT"),TONGHOP!Z625,"")</f>
        <v/>
      </c>
      <c r="D625" s="5" t="str">
        <f>IF(AND(TONGHOP!O625="KTHP",TONGHOP!P625="TL"),TONGHOP!X625,"")</f>
        <v/>
      </c>
      <c r="E625" s="6" t="str">
        <f>IF(AND(TONGHOP!O625="KTHP",TONGHOP!P625="TL"),TONGHOP!Y625,"")</f>
        <v/>
      </c>
      <c r="F625" s="6" t="str">
        <f>IF(AND(TONGHOP!O625="KTHP",TONGHOP!P625="TL"),TONGHOP!Z625,"")</f>
        <v/>
      </c>
      <c r="G625" s="7" t="str">
        <f>IF(AND(TONGHOP!O625="ThiTN",TONGHOP!P625="LT"),TONGHOP!X625,"")</f>
        <v/>
      </c>
      <c r="H625" s="7" t="str">
        <f>IF(AND(TONGHOP!O625="ThiTN",TONGHOP!P625="LT"),TONGHOP!Y625,"")</f>
        <v/>
      </c>
      <c r="I625" s="7" t="str">
        <f>IF(AND(G625="",H625=""),"",IF(AND(TONGHOP!O625="ThiTN",TONGHOP!P625="LT"),TONGHOP!Z625,""))</f>
        <v/>
      </c>
      <c r="J625" s="7" t="str">
        <f>IF(AND(TONGHOP!O625="ThiTN",OR(TONGHOP!X625=TONGHOP!T625,TONGHOP!X625=TONGHOP!U625),TONGHOP!P625="TH"),TONGHOP!X625,"")</f>
        <v/>
      </c>
      <c r="K625" s="7" t="str">
        <f>IF(AND(TONGHOP!O625="ThiTN",OR(TONGHOP!Y625=TONGHOP!T625,TONGHOP!Y625=TONGHOP!U625),TONGHOP!P625="TH"),TONGHOP!Y625,"")</f>
        <v/>
      </c>
      <c r="L625" s="7" t="str">
        <f>IF(AND(J625="",K625=""),"",IF(AND(TONGHOP!O625="ThiTN",TONGHOP!P625="TH"),TONGHOP!Z625,""))</f>
        <v/>
      </c>
      <c r="M625" s="7" t="str">
        <f>IF(AND(TONGHOP!O625="ThiTN",AND(TONGHOP!X625&lt;&gt;TONGHOP!T625,TONGHOP!X625&lt;&gt;TONGHOP!U625),TONGHOP!P625="TH"),TONGHOP!X625,"")</f>
        <v/>
      </c>
      <c r="N625" s="7" t="str">
        <f>IF(AND(TONGHOP!O625="ThiTN",AND(TONGHOP!Y625&lt;&gt;TONGHOP!T625,TONGHOP!Y625&lt;&gt;TONGHOP!U625),TONGHOP!P625="TH"),TONGHOP!Y625,"")</f>
        <v/>
      </c>
      <c r="O625" s="7" t="str">
        <f>IF(AND(M625="",N625=""),"",IF(AND(TONGHOP!O625="ThiTN",TONGHOP!P625="TH"),TONGHOP!Z625,""))</f>
        <v/>
      </c>
    </row>
    <row r="626" spans="1:15">
      <c r="A626" s="5" t="str">
        <f>IF(AND(TONGHOP!O626="KTHP",TONGHOP!P626="LT"),TONGHOP!X626,"")</f>
        <v/>
      </c>
      <c r="B626" s="6" t="str">
        <f>IF(AND(TONGHOP!O626="KTHP",TONGHOP!P626="LT"),TONGHOP!Y626,"")</f>
        <v/>
      </c>
      <c r="C626" s="6" t="str">
        <f>IF(AND(TONGHOP!O626="KTHP",TONGHOP!P626="LT"),TONGHOP!Z626,"")</f>
        <v/>
      </c>
      <c r="D626" s="5" t="str">
        <f>IF(AND(TONGHOP!O626="KTHP",TONGHOP!P626="TL"),TONGHOP!X626,"")</f>
        <v/>
      </c>
      <c r="E626" s="6" t="str">
        <f>IF(AND(TONGHOP!O626="KTHP",TONGHOP!P626="TL"),TONGHOP!Y626,"")</f>
        <v/>
      </c>
      <c r="F626" s="6" t="str">
        <f>IF(AND(TONGHOP!O626="KTHP",TONGHOP!P626="TL"),TONGHOP!Z626,"")</f>
        <v/>
      </c>
      <c r="G626" s="7" t="str">
        <f>IF(AND(TONGHOP!O626="ThiTN",TONGHOP!P626="LT"),TONGHOP!X626,"")</f>
        <v/>
      </c>
      <c r="H626" s="7" t="str">
        <f>IF(AND(TONGHOP!O626="ThiTN",TONGHOP!P626="LT"),TONGHOP!Y626,"")</f>
        <v/>
      </c>
      <c r="I626" s="7" t="str">
        <f>IF(AND(G626="",H626=""),"",IF(AND(TONGHOP!O626="ThiTN",TONGHOP!P626="LT"),TONGHOP!Z626,""))</f>
        <v/>
      </c>
      <c r="J626" s="7" t="str">
        <f>IF(AND(TONGHOP!O626="ThiTN",OR(TONGHOP!X626=TONGHOP!T626,TONGHOP!X626=TONGHOP!U626),TONGHOP!P626="TH"),TONGHOP!X626,"")</f>
        <v/>
      </c>
      <c r="K626" s="7" t="str">
        <f>IF(AND(TONGHOP!O626="ThiTN",OR(TONGHOP!Y626=TONGHOP!T626,TONGHOP!Y626=TONGHOP!U626),TONGHOP!P626="TH"),TONGHOP!Y626,"")</f>
        <v/>
      </c>
      <c r="L626" s="7" t="str">
        <f>IF(AND(J626="",K626=""),"",IF(AND(TONGHOP!O626="ThiTN",TONGHOP!P626="TH"),TONGHOP!Z626,""))</f>
        <v/>
      </c>
      <c r="M626" s="7" t="str">
        <f>IF(AND(TONGHOP!O626="ThiTN",AND(TONGHOP!X626&lt;&gt;TONGHOP!T626,TONGHOP!X626&lt;&gt;TONGHOP!U626),TONGHOP!P626="TH"),TONGHOP!X626,"")</f>
        <v/>
      </c>
      <c r="N626" s="7" t="str">
        <f>IF(AND(TONGHOP!O626="ThiTN",AND(TONGHOP!Y626&lt;&gt;TONGHOP!T626,TONGHOP!Y626&lt;&gt;TONGHOP!U626),TONGHOP!P626="TH"),TONGHOP!Y626,"")</f>
        <v/>
      </c>
      <c r="O626" s="7" t="str">
        <f>IF(AND(M626="",N626=""),"",IF(AND(TONGHOP!O626="ThiTN",TONGHOP!P626="TH"),TONGHOP!Z626,""))</f>
        <v/>
      </c>
    </row>
    <row r="627" spans="1:15">
      <c r="A627" s="5" t="str">
        <f>IF(AND(TONGHOP!O627="KTHP",TONGHOP!P627="LT"),TONGHOP!X627,"")</f>
        <v/>
      </c>
      <c r="B627" s="6" t="str">
        <f>IF(AND(TONGHOP!O627="KTHP",TONGHOP!P627="LT"),TONGHOP!Y627,"")</f>
        <v/>
      </c>
      <c r="C627" s="6" t="str">
        <f>IF(AND(TONGHOP!O627="KTHP",TONGHOP!P627="LT"),TONGHOP!Z627,"")</f>
        <v/>
      </c>
      <c r="D627" s="5" t="str">
        <f>IF(AND(TONGHOP!O627="KTHP",TONGHOP!P627="TL"),TONGHOP!X627,"")</f>
        <v/>
      </c>
      <c r="E627" s="6" t="str">
        <f>IF(AND(TONGHOP!O627="KTHP",TONGHOP!P627="TL"),TONGHOP!Y627,"")</f>
        <v/>
      </c>
      <c r="F627" s="6" t="str">
        <f>IF(AND(TONGHOP!O627="KTHP",TONGHOP!P627="TL"),TONGHOP!Z627,"")</f>
        <v/>
      </c>
      <c r="G627" s="7" t="str">
        <f>IF(AND(TONGHOP!O627="ThiTN",TONGHOP!P627="LT"),TONGHOP!X627,"")</f>
        <v/>
      </c>
      <c r="H627" s="7" t="str">
        <f>IF(AND(TONGHOP!O627="ThiTN",TONGHOP!P627="LT"),TONGHOP!Y627,"")</f>
        <v/>
      </c>
      <c r="I627" s="7" t="str">
        <f>IF(AND(G627="",H627=""),"",IF(AND(TONGHOP!O627="ThiTN",TONGHOP!P627="LT"),TONGHOP!Z627,""))</f>
        <v/>
      </c>
      <c r="J627" s="7" t="str">
        <f>IF(AND(TONGHOP!O627="ThiTN",OR(TONGHOP!X627=TONGHOP!T627,TONGHOP!X627=TONGHOP!U627),TONGHOP!P627="TH"),TONGHOP!X627,"")</f>
        <v/>
      </c>
      <c r="K627" s="7" t="str">
        <f>IF(AND(TONGHOP!O627="ThiTN",OR(TONGHOP!Y627=TONGHOP!T627,TONGHOP!Y627=TONGHOP!U627),TONGHOP!P627="TH"),TONGHOP!Y627,"")</f>
        <v/>
      </c>
      <c r="L627" s="7" t="str">
        <f>IF(AND(J627="",K627=""),"",IF(AND(TONGHOP!O627="ThiTN",TONGHOP!P627="TH"),TONGHOP!Z627,""))</f>
        <v/>
      </c>
      <c r="M627" s="7" t="str">
        <f>IF(AND(TONGHOP!O627="ThiTN",AND(TONGHOP!X627&lt;&gt;TONGHOP!T627,TONGHOP!X627&lt;&gt;TONGHOP!U627),TONGHOP!P627="TH"),TONGHOP!X627,"")</f>
        <v/>
      </c>
      <c r="N627" s="7" t="str">
        <f>IF(AND(TONGHOP!O627="ThiTN",AND(TONGHOP!Y627&lt;&gt;TONGHOP!T627,TONGHOP!Y627&lt;&gt;TONGHOP!U627),TONGHOP!P627="TH"),TONGHOP!Y627,"")</f>
        <v/>
      </c>
      <c r="O627" s="7" t="str">
        <f>IF(AND(M627="",N627=""),"",IF(AND(TONGHOP!O627="ThiTN",TONGHOP!P627="TH"),TONGHOP!Z627,""))</f>
        <v/>
      </c>
    </row>
    <row r="628" spans="1:15">
      <c r="A628" s="5" t="str">
        <f>IF(AND(TONGHOP!O628="KTHP",TONGHOP!P628="LT"),TONGHOP!X628,"")</f>
        <v/>
      </c>
      <c r="B628" s="6" t="str">
        <f>IF(AND(TONGHOP!O628="KTHP",TONGHOP!P628="LT"),TONGHOP!Y628,"")</f>
        <v/>
      </c>
      <c r="C628" s="6" t="str">
        <f>IF(AND(TONGHOP!O628="KTHP",TONGHOP!P628="LT"),TONGHOP!Z628,"")</f>
        <v/>
      </c>
      <c r="D628" s="5" t="str">
        <f>IF(AND(TONGHOP!O628="KTHP",TONGHOP!P628="TL"),TONGHOP!X628,"")</f>
        <v/>
      </c>
      <c r="E628" s="6" t="str">
        <f>IF(AND(TONGHOP!O628="KTHP",TONGHOP!P628="TL"),TONGHOP!Y628,"")</f>
        <v/>
      </c>
      <c r="F628" s="6" t="str">
        <f>IF(AND(TONGHOP!O628="KTHP",TONGHOP!P628="TL"),TONGHOP!Z628,"")</f>
        <v/>
      </c>
      <c r="G628" s="7" t="str">
        <f>IF(AND(TONGHOP!O628="ThiTN",TONGHOP!P628="LT"),TONGHOP!X628,"")</f>
        <v/>
      </c>
      <c r="H628" s="7" t="str">
        <f>IF(AND(TONGHOP!O628="ThiTN",TONGHOP!P628="LT"),TONGHOP!Y628,"")</f>
        <v/>
      </c>
      <c r="I628" s="7" t="str">
        <f>IF(AND(G628="",H628=""),"",IF(AND(TONGHOP!O628="ThiTN",TONGHOP!P628="LT"),TONGHOP!Z628,""))</f>
        <v/>
      </c>
      <c r="J628" s="7" t="str">
        <f>IF(AND(TONGHOP!O628="ThiTN",OR(TONGHOP!X628=TONGHOP!T628,TONGHOP!X628=TONGHOP!U628),TONGHOP!P628="TH"),TONGHOP!X628,"")</f>
        <v/>
      </c>
      <c r="K628" s="7" t="str">
        <f>IF(AND(TONGHOP!O628="ThiTN",OR(TONGHOP!Y628=TONGHOP!T628,TONGHOP!Y628=TONGHOP!U628),TONGHOP!P628="TH"),TONGHOP!Y628,"")</f>
        <v/>
      </c>
      <c r="L628" s="7" t="str">
        <f>IF(AND(J628="",K628=""),"",IF(AND(TONGHOP!O628="ThiTN",TONGHOP!P628="TH"),TONGHOP!Z628,""))</f>
        <v/>
      </c>
      <c r="M628" s="7" t="str">
        <f>IF(AND(TONGHOP!O628="ThiTN",AND(TONGHOP!X628&lt;&gt;TONGHOP!T628,TONGHOP!X628&lt;&gt;TONGHOP!U628),TONGHOP!P628="TH"),TONGHOP!X628,"")</f>
        <v/>
      </c>
      <c r="N628" s="7" t="str">
        <f>IF(AND(TONGHOP!O628="ThiTN",AND(TONGHOP!Y628&lt;&gt;TONGHOP!T628,TONGHOP!Y628&lt;&gt;TONGHOP!U628),TONGHOP!P628="TH"),TONGHOP!Y628,"")</f>
        <v/>
      </c>
      <c r="O628" s="7" t="str">
        <f>IF(AND(M628="",N628=""),"",IF(AND(TONGHOP!O628="ThiTN",TONGHOP!P628="TH"),TONGHOP!Z628,""))</f>
        <v/>
      </c>
    </row>
    <row r="629" spans="1:15">
      <c r="A629" s="5" t="str">
        <f>IF(AND(TONGHOP!O629="KTHP",TONGHOP!P629="LT"),TONGHOP!X629,"")</f>
        <v/>
      </c>
      <c r="B629" s="6" t="str">
        <f>IF(AND(TONGHOP!O629="KTHP",TONGHOP!P629="LT"),TONGHOP!Y629,"")</f>
        <v/>
      </c>
      <c r="C629" s="6" t="str">
        <f>IF(AND(TONGHOP!O629="KTHP",TONGHOP!P629="LT"),TONGHOP!Z629,"")</f>
        <v/>
      </c>
      <c r="D629" s="5" t="str">
        <f>IF(AND(TONGHOP!O629="KTHP",TONGHOP!P629="TL"),TONGHOP!X629,"")</f>
        <v/>
      </c>
      <c r="E629" s="6" t="str">
        <f>IF(AND(TONGHOP!O629="KTHP",TONGHOP!P629="TL"),TONGHOP!Y629,"")</f>
        <v/>
      </c>
      <c r="F629" s="6" t="str">
        <f>IF(AND(TONGHOP!O629="KTHP",TONGHOP!P629="TL"),TONGHOP!Z629,"")</f>
        <v/>
      </c>
      <c r="G629" s="7" t="str">
        <f>IF(AND(TONGHOP!O629="ThiTN",TONGHOP!P629="LT"),TONGHOP!X629,"")</f>
        <v/>
      </c>
      <c r="H629" s="7" t="str">
        <f>IF(AND(TONGHOP!O629="ThiTN",TONGHOP!P629="LT"),TONGHOP!Y629,"")</f>
        <v/>
      </c>
      <c r="I629" s="7" t="str">
        <f>IF(AND(G629="",H629=""),"",IF(AND(TONGHOP!O629="ThiTN",TONGHOP!P629="LT"),TONGHOP!Z629,""))</f>
        <v/>
      </c>
      <c r="J629" s="7" t="str">
        <f>IF(AND(TONGHOP!O629="ThiTN",OR(TONGHOP!X629=TONGHOP!T629,TONGHOP!X629=TONGHOP!U629),TONGHOP!P629="TH"),TONGHOP!X629,"")</f>
        <v/>
      </c>
      <c r="K629" s="7" t="str">
        <f>IF(AND(TONGHOP!O629="ThiTN",OR(TONGHOP!Y629=TONGHOP!T629,TONGHOP!Y629=TONGHOP!U629),TONGHOP!P629="TH"),TONGHOP!Y629,"")</f>
        <v/>
      </c>
      <c r="L629" s="7" t="str">
        <f>IF(AND(J629="",K629=""),"",IF(AND(TONGHOP!O629="ThiTN",TONGHOP!P629="TH"),TONGHOP!Z629,""))</f>
        <v/>
      </c>
      <c r="M629" s="7" t="str">
        <f>IF(AND(TONGHOP!O629="ThiTN",AND(TONGHOP!X629&lt;&gt;TONGHOP!T629,TONGHOP!X629&lt;&gt;TONGHOP!U629),TONGHOP!P629="TH"),TONGHOP!X629,"")</f>
        <v/>
      </c>
      <c r="N629" s="7" t="str">
        <f>IF(AND(TONGHOP!O629="ThiTN",AND(TONGHOP!Y629&lt;&gt;TONGHOP!T629,TONGHOP!Y629&lt;&gt;TONGHOP!U629),TONGHOP!P629="TH"),TONGHOP!Y629,"")</f>
        <v/>
      </c>
      <c r="O629" s="7" t="str">
        <f>IF(AND(M629="",N629=""),"",IF(AND(TONGHOP!O629="ThiTN",TONGHOP!P629="TH"),TONGHOP!Z629,""))</f>
        <v/>
      </c>
    </row>
    <row r="630" spans="1:15">
      <c r="A630" s="5" t="str">
        <f>IF(AND(TONGHOP!O630="KTHP",TONGHOP!P630="LT"),TONGHOP!X630,"")</f>
        <v/>
      </c>
      <c r="B630" s="6" t="str">
        <f>IF(AND(TONGHOP!O630="KTHP",TONGHOP!P630="LT"),TONGHOP!Y630,"")</f>
        <v/>
      </c>
      <c r="C630" s="6" t="str">
        <f>IF(AND(TONGHOP!O630="KTHP",TONGHOP!P630="LT"),TONGHOP!Z630,"")</f>
        <v/>
      </c>
      <c r="D630" s="5" t="str">
        <f>IF(AND(TONGHOP!O630="KTHP",TONGHOP!P630="TL"),TONGHOP!X630,"")</f>
        <v/>
      </c>
      <c r="E630" s="6" t="str">
        <f>IF(AND(TONGHOP!O630="KTHP",TONGHOP!P630="TL"),TONGHOP!Y630,"")</f>
        <v/>
      </c>
      <c r="F630" s="6" t="str">
        <f>IF(AND(TONGHOP!O630="KTHP",TONGHOP!P630="TL"),TONGHOP!Z630,"")</f>
        <v/>
      </c>
      <c r="G630" s="7" t="str">
        <f>IF(AND(TONGHOP!O630="ThiTN",TONGHOP!P630="LT"),TONGHOP!X630,"")</f>
        <v/>
      </c>
      <c r="H630" s="7" t="str">
        <f>IF(AND(TONGHOP!O630="ThiTN",TONGHOP!P630="LT"),TONGHOP!Y630,"")</f>
        <v/>
      </c>
      <c r="I630" s="7" t="str">
        <f>IF(AND(G630="",H630=""),"",IF(AND(TONGHOP!O630="ThiTN",TONGHOP!P630="LT"),TONGHOP!Z630,""))</f>
        <v/>
      </c>
      <c r="J630" s="7" t="str">
        <f>IF(AND(TONGHOP!O630="ThiTN",OR(TONGHOP!X630=TONGHOP!T630,TONGHOP!X630=TONGHOP!U630),TONGHOP!P630="TH"),TONGHOP!X630,"")</f>
        <v/>
      </c>
      <c r="K630" s="7" t="str">
        <f>IF(AND(TONGHOP!O630="ThiTN",OR(TONGHOP!Y630=TONGHOP!T630,TONGHOP!Y630=TONGHOP!U630),TONGHOP!P630="TH"),TONGHOP!Y630,"")</f>
        <v/>
      </c>
      <c r="L630" s="7" t="str">
        <f>IF(AND(J630="",K630=""),"",IF(AND(TONGHOP!O630="ThiTN",TONGHOP!P630="TH"),TONGHOP!Z630,""))</f>
        <v/>
      </c>
      <c r="M630" s="7" t="str">
        <f>IF(AND(TONGHOP!O630="ThiTN",AND(TONGHOP!X630&lt;&gt;TONGHOP!T630,TONGHOP!X630&lt;&gt;TONGHOP!U630),TONGHOP!P630="TH"),TONGHOP!X630,"")</f>
        <v/>
      </c>
      <c r="N630" s="7" t="str">
        <f>IF(AND(TONGHOP!O630="ThiTN",AND(TONGHOP!Y630&lt;&gt;TONGHOP!T630,TONGHOP!Y630&lt;&gt;TONGHOP!U630),TONGHOP!P630="TH"),TONGHOP!Y630,"")</f>
        <v/>
      </c>
      <c r="O630" s="7" t="str">
        <f>IF(AND(M630="",N630=""),"",IF(AND(TONGHOP!O630="ThiTN",TONGHOP!P630="TH"),TONGHOP!Z630,""))</f>
        <v/>
      </c>
    </row>
    <row r="631" spans="1:15">
      <c r="A631" s="5" t="str">
        <f>IF(AND(TONGHOP!O631="KTHP",TONGHOP!P631="LT"),TONGHOP!X631,"")</f>
        <v/>
      </c>
      <c r="B631" s="6" t="str">
        <f>IF(AND(TONGHOP!O631="KTHP",TONGHOP!P631="LT"),TONGHOP!Y631,"")</f>
        <v/>
      </c>
      <c r="C631" s="6" t="str">
        <f>IF(AND(TONGHOP!O631="KTHP",TONGHOP!P631="LT"),TONGHOP!Z631,"")</f>
        <v/>
      </c>
      <c r="D631" s="5" t="str">
        <f>IF(AND(TONGHOP!O631="KTHP",TONGHOP!P631="TL"),TONGHOP!X631,"")</f>
        <v/>
      </c>
      <c r="E631" s="6" t="str">
        <f>IF(AND(TONGHOP!O631="KTHP",TONGHOP!P631="TL"),TONGHOP!Y631,"")</f>
        <v/>
      </c>
      <c r="F631" s="6" t="str">
        <f>IF(AND(TONGHOP!O631="KTHP",TONGHOP!P631="TL"),TONGHOP!Z631,"")</f>
        <v/>
      </c>
      <c r="G631" s="7" t="str">
        <f>IF(AND(TONGHOP!O631="ThiTN",TONGHOP!P631="LT"),TONGHOP!X631,"")</f>
        <v/>
      </c>
      <c r="H631" s="7" t="str">
        <f>IF(AND(TONGHOP!O631="ThiTN",TONGHOP!P631="LT"),TONGHOP!Y631,"")</f>
        <v/>
      </c>
      <c r="I631" s="7" t="str">
        <f>IF(AND(G631="",H631=""),"",IF(AND(TONGHOP!O631="ThiTN",TONGHOP!P631="LT"),TONGHOP!Z631,""))</f>
        <v/>
      </c>
      <c r="J631" s="7" t="str">
        <f>IF(AND(TONGHOP!O631="ThiTN",OR(TONGHOP!X631=TONGHOP!T631,TONGHOP!X631=TONGHOP!U631),TONGHOP!P631="TH"),TONGHOP!X631,"")</f>
        <v/>
      </c>
      <c r="K631" s="7" t="str">
        <f>IF(AND(TONGHOP!O631="ThiTN",OR(TONGHOP!Y631=TONGHOP!T631,TONGHOP!Y631=TONGHOP!U631),TONGHOP!P631="TH"),TONGHOP!Y631,"")</f>
        <v/>
      </c>
      <c r="L631" s="7" t="str">
        <f>IF(AND(J631="",K631=""),"",IF(AND(TONGHOP!O631="ThiTN",TONGHOP!P631="TH"),TONGHOP!Z631,""))</f>
        <v/>
      </c>
      <c r="M631" s="7" t="str">
        <f>IF(AND(TONGHOP!O631="ThiTN",AND(TONGHOP!X631&lt;&gt;TONGHOP!T631,TONGHOP!X631&lt;&gt;TONGHOP!U631),TONGHOP!P631="TH"),TONGHOP!X631,"")</f>
        <v/>
      </c>
      <c r="N631" s="7" t="str">
        <f>IF(AND(TONGHOP!O631="ThiTN",AND(TONGHOP!Y631&lt;&gt;TONGHOP!T631,TONGHOP!Y631&lt;&gt;TONGHOP!U631),TONGHOP!P631="TH"),TONGHOP!Y631,"")</f>
        <v/>
      </c>
      <c r="O631" s="7" t="str">
        <f>IF(AND(M631="",N631=""),"",IF(AND(TONGHOP!O631="ThiTN",TONGHOP!P631="TH"),TONGHOP!Z631,""))</f>
        <v/>
      </c>
    </row>
    <row r="632" spans="1:15">
      <c r="A632" s="5" t="str">
        <f>IF(AND(TONGHOP!O632="KTHP",TONGHOP!P632="LT"),TONGHOP!X632,"")</f>
        <v/>
      </c>
      <c r="B632" s="6" t="str">
        <f>IF(AND(TONGHOP!O632="KTHP",TONGHOP!P632="LT"),TONGHOP!Y632,"")</f>
        <v/>
      </c>
      <c r="C632" s="6" t="str">
        <f>IF(AND(TONGHOP!O632="KTHP",TONGHOP!P632="LT"),TONGHOP!Z632,"")</f>
        <v/>
      </c>
      <c r="D632" s="5" t="str">
        <f>IF(AND(TONGHOP!O632="KTHP",TONGHOP!P632="TL"),TONGHOP!X632,"")</f>
        <v/>
      </c>
      <c r="E632" s="6" t="str">
        <f>IF(AND(TONGHOP!O632="KTHP",TONGHOP!P632="TL"),TONGHOP!Y632,"")</f>
        <v/>
      </c>
      <c r="F632" s="6" t="str">
        <f>IF(AND(TONGHOP!O632="KTHP",TONGHOP!P632="TL"),TONGHOP!Z632,"")</f>
        <v/>
      </c>
      <c r="G632" s="7" t="str">
        <f>IF(AND(TONGHOP!O632="ThiTN",TONGHOP!P632="LT"),TONGHOP!X632,"")</f>
        <v/>
      </c>
      <c r="H632" s="7" t="str">
        <f>IF(AND(TONGHOP!O632="ThiTN",TONGHOP!P632="LT"),TONGHOP!Y632,"")</f>
        <v/>
      </c>
      <c r="I632" s="7" t="str">
        <f>IF(AND(G632="",H632=""),"",IF(AND(TONGHOP!O632="ThiTN",TONGHOP!P632="LT"),TONGHOP!Z632,""))</f>
        <v/>
      </c>
      <c r="J632" s="7" t="str">
        <f>IF(AND(TONGHOP!O632="ThiTN",OR(TONGHOP!X632=TONGHOP!T632,TONGHOP!X632=TONGHOP!U632),TONGHOP!P632="TH"),TONGHOP!X632,"")</f>
        <v/>
      </c>
      <c r="K632" s="7" t="str">
        <f>IF(AND(TONGHOP!O632="ThiTN",OR(TONGHOP!Y632=TONGHOP!T632,TONGHOP!Y632=TONGHOP!U632),TONGHOP!P632="TH"),TONGHOP!Y632,"")</f>
        <v/>
      </c>
      <c r="L632" s="7" t="str">
        <f>IF(AND(J632="",K632=""),"",IF(AND(TONGHOP!O632="ThiTN",TONGHOP!P632="TH"),TONGHOP!Z632,""))</f>
        <v/>
      </c>
      <c r="M632" s="7" t="str">
        <f>IF(AND(TONGHOP!O632="ThiTN",AND(TONGHOP!X632&lt;&gt;TONGHOP!T632,TONGHOP!X632&lt;&gt;TONGHOP!U632),TONGHOP!P632="TH"),TONGHOP!X632,"")</f>
        <v/>
      </c>
      <c r="N632" s="7" t="str">
        <f>IF(AND(TONGHOP!O632="ThiTN",AND(TONGHOP!Y632&lt;&gt;TONGHOP!T632,TONGHOP!Y632&lt;&gt;TONGHOP!U632),TONGHOP!P632="TH"),TONGHOP!Y632,"")</f>
        <v/>
      </c>
      <c r="O632" s="7" t="str">
        <f>IF(AND(M632="",N632=""),"",IF(AND(TONGHOP!O632="ThiTN",TONGHOP!P632="TH"),TONGHOP!Z632,""))</f>
        <v/>
      </c>
    </row>
    <row r="633" spans="1:15">
      <c r="A633" s="5" t="str">
        <f>IF(AND(TONGHOP!O633="KTHP",TONGHOP!P633="LT"),TONGHOP!X633,"")</f>
        <v/>
      </c>
      <c r="B633" s="6" t="str">
        <f>IF(AND(TONGHOP!O633="KTHP",TONGHOP!P633="LT"),TONGHOP!Y633,"")</f>
        <v/>
      </c>
      <c r="C633" s="6" t="str">
        <f>IF(AND(TONGHOP!O633="KTHP",TONGHOP!P633="LT"),TONGHOP!Z633,"")</f>
        <v/>
      </c>
      <c r="D633" s="5" t="str">
        <f>IF(AND(TONGHOP!O633="KTHP",TONGHOP!P633="TL"),TONGHOP!X633,"")</f>
        <v/>
      </c>
      <c r="E633" s="6" t="str">
        <f>IF(AND(TONGHOP!O633="KTHP",TONGHOP!P633="TL"),TONGHOP!Y633,"")</f>
        <v/>
      </c>
      <c r="F633" s="6" t="str">
        <f>IF(AND(TONGHOP!O633="KTHP",TONGHOP!P633="TL"),TONGHOP!Z633,"")</f>
        <v/>
      </c>
      <c r="G633" s="7" t="str">
        <f>IF(AND(TONGHOP!O633="ThiTN",TONGHOP!P633="LT"),TONGHOP!X633,"")</f>
        <v/>
      </c>
      <c r="H633" s="7" t="str">
        <f>IF(AND(TONGHOP!O633="ThiTN",TONGHOP!P633="LT"),TONGHOP!Y633,"")</f>
        <v/>
      </c>
      <c r="I633" s="7" t="str">
        <f>IF(AND(G633="",H633=""),"",IF(AND(TONGHOP!O633="ThiTN",TONGHOP!P633="LT"),TONGHOP!Z633,""))</f>
        <v/>
      </c>
      <c r="J633" s="7" t="str">
        <f>IF(AND(TONGHOP!O633="ThiTN",OR(TONGHOP!X633=TONGHOP!T633,TONGHOP!X633=TONGHOP!U633),TONGHOP!P633="TH"),TONGHOP!X633,"")</f>
        <v/>
      </c>
      <c r="K633" s="7" t="str">
        <f>IF(AND(TONGHOP!O633="ThiTN",OR(TONGHOP!Y633=TONGHOP!T633,TONGHOP!Y633=TONGHOP!U633),TONGHOP!P633="TH"),TONGHOP!Y633,"")</f>
        <v/>
      </c>
      <c r="L633" s="7" t="str">
        <f>IF(AND(J633="",K633=""),"",IF(AND(TONGHOP!O633="ThiTN",TONGHOP!P633="TH"),TONGHOP!Z633,""))</f>
        <v/>
      </c>
      <c r="M633" s="7" t="str">
        <f>IF(AND(TONGHOP!O633="ThiTN",AND(TONGHOP!X633&lt;&gt;TONGHOP!T633,TONGHOP!X633&lt;&gt;TONGHOP!U633),TONGHOP!P633="TH"),TONGHOP!X633,"")</f>
        <v/>
      </c>
      <c r="N633" s="7" t="str">
        <f>IF(AND(TONGHOP!O633="ThiTN",AND(TONGHOP!Y633&lt;&gt;TONGHOP!T633,TONGHOP!Y633&lt;&gt;TONGHOP!U633),TONGHOP!P633="TH"),TONGHOP!Y633,"")</f>
        <v/>
      </c>
      <c r="O633" s="7" t="str">
        <f>IF(AND(M633="",N633=""),"",IF(AND(TONGHOP!O633="ThiTN",TONGHOP!P633="TH"),TONGHOP!Z633,""))</f>
        <v/>
      </c>
    </row>
    <row r="634" spans="1:15">
      <c r="A634" s="5" t="str">
        <f>IF(AND(TONGHOP!O634="KTHP",TONGHOP!P634="LT"),TONGHOP!X634,"")</f>
        <v/>
      </c>
      <c r="B634" s="6" t="str">
        <f>IF(AND(TONGHOP!O634="KTHP",TONGHOP!P634="LT"),TONGHOP!Y634,"")</f>
        <v/>
      </c>
      <c r="C634" s="6" t="str">
        <f>IF(AND(TONGHOP!O634="KTHP",TONGHOP!P634="LT"),TONGHOP!Z634,"")</f>
        <v/>
      </c>
      <c r="D634" s="5" t="str">
        <f>IF(AND(TONGHOP!O634="KTHP",TONGHOP!P634="TL"),TONGHOP!X634,"")</f>
        <v/>
      </c>
      <c r="E634" s="6" t="str">
        <f>IF(AND(TONGHOP!O634="KTHP",TONGHOP!P634="TL"),TONGHOP!Y634,"")</f>
        <v/>
      </c>
      <c r="F634" s="6" t="str">
        <f>IF(AND(TONGHOP!O634="KTHP",TONGHOP!P634="TL"),TONGHOP!Z634,"")</f>
        <v/>
      </c>
      <c r="G634" s="7" t="str">
        <f>IF(AND(TONGHOP!O634="ThiTN",TONGHOP!P634="LT"),TONGHOP!X634,"")</f>
        <v/>
      </c>
      <c r="H634" s="7" t="str">
        <f>IF(AND(TONGHOP!O634="ThiTN",TONGHOP!P634="LT"),TONGHOP!Y634,"")</f>
        <v/>
      </c>
      <c r="I634" s="7" t="str">
        <f>IF(AND(G634="",H634=""),"",IF(AND(TONGHOP!O634="ThiTN",TONGHOP!P634="LT"),TONGHOP!Z634,""))</f>
        <v/>
      </c>
      <c r="J634" s="7" t="str">
        <f>IF(AND(TONGHOP!O634="ThiTN",OR(TONGHOP!X634=TONGHOP!T634,TONGHOP!X634=TONGHOP!U634),TONGHOP!P634="TH"),TONGHOP!X634,"")</f>
        <v/>
      </c>
      <c r="K634" s="7" t="str">
        <f>IF(AND(TONGHOP!O634="ThiTN",OR(TONGHOP!Y634=TONGHOP!T634,TONGHOP!Y634=TONGHOP!U634),TONGHOP!P634="TH"),TONGHOP!Y634,"")</f>
        <v/>
      </c>
      <c r="L634" s="7" t="str">
        <f>IF(AND(J634="",K634=""),"",IF(AND(TONGHOP!O634="ThiTN",TONGHOP!P634="TH"),TONGHOP!Z634,""))</f>
        <v/>
      </c>
      <c r="M634" s="7" t="str">
        <f>IF(AND(TONGHOP!O634="ThiTN",AND(TONGHOP!X634&lt;&gt;TONGHOP!T634,TONGHOP!X634&lt;&gt;TONGHOP!U634),TONGHOP!P634="TH"),TONGHOP!X634,"")</f>
        <v/>
      </c>
      <c r="N634" s="7" t="str">
        <f>IF(AND(TONGHOP!O634="ThiTN",AND(TONGHOP!Y634&lt;&gt;TONGHOP!T634,TONGHOP!Y634&lt;&gt;TONGHOP!U634),TONGHOP!P634="TH"),TONGHOP!Y634,"")</f>
        <v/>
      </c>
      <c r="O634" s="7" t="str">
        <f>IF(AND(M634="",N634=""),"",IF(AND(TONGHOP!O634="ThiTN",TONGHOP!P634="TH"),TONGHOP!Z634,""))</f>
        <v/>
      </c>
    </row>
    <row r="635" spans="1:15">
      <c r="A635" s="5" t="str">
        <f>IF(AND(TONGHOP!O635="KTHP",TONGHOP!P635="LT"),TONGHOP!X635,"")</f>
        <v/>
      </c>
      <c r="B635" s="6" t="str">
        <f>IF(AND(TONGHOP!O635="KTHP",TONGHOP!P635="LT"),TONGHOP!Y635,"")</f>
        <v/>
      </c>
      <c r="C635" s="6" t="str">
        <f>IF(AND(TONGHOP!O635="KTHP",TONGHOP!P635="LT"),TONGHOP!Z635,"")</f>
        <v/>
      </c>
      <c r="D635" s="5" t="str">
        <f>IF(AND(TONGHOP!O635="KTHP",TONGHOP!P635="TL"),TONGHOP!X635,"")</f>
        <v/>
      </c>
      <c r="E635" s="6" t="str">
        <f>IF(AND(TONGHOP!O635="KTHP",TONGHOP!P635="TL"),TONGHOP!Y635,"")</f>
        <v/>
      </c>
      <c r="F635" s="6" t="str">
        <f>IF(AND(TONGHOP!O635="KTHP",TONGHOP!P635="TL"),TONGHOP!Z635,"")</f>
        <v/>
      </c>
      <c r="G635" s="7" t="str">
        <f>IF(AND(TONGHOP!O635="ThiTN",TONGHOP!P635="LT"),TONGHOP!X635,"")</f>
        <v/>
      </c>
      <c r="H635" s="7" t="str">
        <f>IF(AND(TONGHOP!O635="ThiTN",TONGHOP!P635="LT"),TONGHOP!Y635,"")</f>
        <v/>
      </c>
      <c r="I635" s="7" t="str">
        <f>IF(AND(G635="",H635=""),"",IF(AND(TONGHOP!O635="ThiTN",TONGHOP!P635="LT"),TONGHOP!Z635,""))</f>
        <v/>
      </c>
      <c r="J635" s="7" t="str">
        <f>IF(AND(TONGHOP!O635="ThiTN",OR(TONGHOP!X635=TONGHOP!T635,TONGHOP!X635=TONGHOP!U635),TONGHOP!P635="TH"),TONGHOP!X635,"")</f>
        <v/>
      </c>
      <c r="K635" s="7" t="str">
        <f>IF(AND(TONGHOP!O635="ThiTN",OR(TONGHOP!Y635=TONGHOP!T635,TONGHOP!Y635=TONGHOP!U635),TONGHOP!P635="TH"),TONGHOP!Y635,"")</f>
        <v/>
      </c>
      <c r="L635" s="7" t="str">
        <f>IF(AND(J635="",K635=""),"",IF(AND(TONGHOP!O635="ThiTN",TONGHOP!P635="TH"),TONGHOP!Z635,""))</f>
        <v/>
      </c>
      <c r="M635" s="7" t="str">
        <f>IF(AND(TONGHOP!O635="ThiTN",AND(TONGHOP!X635&lt;&gt;TONGHOP!T635,TONGHOP!X635&lt;&gt;TONGHOP!U635),TONGHOP!P635="TH"),TONGHOP!X635,"")</f>
        <v/>
      </c>
      <c r="N635" s="7" t="str">
        <f>IF(AND(TONGHOP!O635="ThiTN",AND(TONGHOP!Y635&lt;&gt;TONGHOP!T635,TONGHOP!Y635&lt;&gt;TONGHOP!U635),TONGHOP!P635="TH"),TONGHOP!Y635,"")</f>
        <v/>
      </c>
      <c r="O635" s="7" t="str">
        <f>IF(AND(M635="",N635=""),"",IF(AND(TONGHOP!O635="ThiTN",TONGHOP!P635="TH"),TONGHOP!Z635,""))</f>
        <v/>
      </c>
    </row>
    <row r="636" spans="1:15">
      <c r="A636" s="5" t="str">
        <f>IF(AND(TONGHOP!O636="KTHP",TONGHOP!P636="LT"),TONGHOP!X636,"")</f>
        <v/>
      </c>
      <c r="B636" s="6" t="str">
        <f>IF(AND(TONGHOP!O636="KTHP",TONGHOP!P636="LT"),TONGHOP!Y636,"")</f>
        <v/>
      </c>
      <c r="C636" s="6" t="str">
        <f>IF(AND(TONGHOP!O636="KTHP",TONGHOP!P636="LT"),TONGHOP!Z636,"")</f>
        <v/>
      </c>
      <c r="D636" s="5" t="str">
        <f>IF(AND(TONGHOP!O636="KTHP",TONGHOP!P636="TL"),TONGHOP!X636,"")</f>
        <v/>
      </c>
      <c r="E636" s="6" t="str">
        <f>IF(AND(TONGHOP!O636="KTHP",TONGHOP!P636="TL"),TONGHOP!Y636,"")</f>
        <v/>
      </c>
      <c r="F636" s="6" t="str">
        <f>IF(AND(TONGHOP!O636="KTHP",TONGHOP!P636="TL"),TONGHOP!Z636,"")</f>
        <v/>
      </c>
      <c r="G636" s="7" t="str">
        <f>IF(AND(TONGHOP!O636="ThiTN",TONGHOP!P636="LT"),TONGHOP!X636,"")</f>
        <v/>
      </c>
      <c r="H636" s="7" t="str">
        <f>IF(AND(TONGHOP!O636="ThiTN",TONGHOP!P636="LT"),TONGHOP!Y636,"")</f>
        <v/>
      </c>
      <c r="I636" s="7" t="str">
        <f>IF(AND(G636="",H636=""),"",IF(AND(TONGHOP!O636="ThiTN",TONGHOP!P636="LT"),TONGHOP!Z636,""))</f>
        <v/>
      </c>
      <c r="J636" s="7" t="str">
        <f>IF(AND(TONGHOP!O636="ThiTN",OR(TONGHOP!X636=TONGHOP!T636,TONGHOP!X636=TONGHOP!U636),TONGHOP!P636="TH"),TONGHOP!X636,"")</f>
        <v/>
      </c>
      <c r="K636" s="7" t="str">
        <f>IF(AND(TONGHOP!O636="ThiTN",OR(TONGHOP!Y636=TONGHOP!T636,TONGHOP!Y636=TONGHOP!U636),TONGHOP!P636="TH"),TONGHOP!Y636,"")</f>
        <v/>
      </c>
      <c r="L636" s="7" t="str">
        <f>IF(AND(J636="",K636=""),"",IF(AND(TONGHOP!O636="ThiTN",TONGHOP!P636="TH"),TONGHOP!Z636,""))</f>
        <v/>
      </c>
      <c r="M636" s="7" t="str">
        <f>IF(AND(TONGHOP!O636="ThiTN",AND(TONGHOP!X636&lt;&gt;TONGHOP!T636,TONGHOP!X636&lt;&gt;TONGHOP!U636),TONGHOP!P636="TH"),TONGHOP!X636,"")</f>
        <v/>
      </c>
      <c r="N636" s="7" t="str">
        <f>IF(AND(TONGHOP!O636="ThiTN",AND(TONGHOP!Y636&lt;&gt;TONGHOP!T636,TONGHOP!Y636&lt;&gt;TONGHOP!U636),TONGHOP!P636="TH"),TONGHOP!Y636,"")</f>
        <v/>
      </c>
      <c r="O636" s="7" t="str">
        <f>IF(AND(M636="",N636=""),"",IF(AND(TONGHOP!O636="ThiTN",TONGHOP!P636="TH"),TONGHOP!Z636,""))</f>
        <v/>
      </c>
    </row>
    <row r="637" spans="1:15">
      <c r="A637" s="5" t="str">
        <f>IF(AND(TONGHOP!O637="KTHP",TONGHOP!P637="LT"),TONGHOP!X637,"")</f>
        <v/>
      </c>
      <c r="B637" s="6" t="str">
        <f>IF(AND(TONGHOP!O637="KTHP",TONGHOP!P637="LT"),TONGHOP!Y637,"")</f>
        <v/>
      </c>
      <c r="C637" s="6" t="str">
        <f>IF(AND(TONGHOP!O637="KTHP",TONGHOP!P637="LT"),TONGHOP!Z637,"")</f>
        <v/>
      </c>
      <c r="D637" s="5" t="str">
        <f>IF(AND(TONGHOP!O637="KTHP",TONGHOP!P637="TL"),TONGHOP!X637,"")</f>
        <v/>
      </c>
      <c r="E637" s="6" t="str">
        <f>IF(AND(TONGHOP!O637="KTHP",TONGHOP!P637="TL"),TONGHOP!Y637,"")</f>
        <v/>
      </c>
      <c r="F637" s="6" t="str">
        <f>IF(AND(TONGHOP!O637="KTHP",TONGHOP!P637="TL"),TONGHOP!Z637,"")</f>
        <v/>
      </c>
      <c r="G637" s="7" t="str">
        <f>IF(AND(TONGHOP!O637="ThiTN",TONGHOP!P637="LT"),TONGHOP!X637,"")</f>
        <v/>
      </c>
      <c r="H637" s="7" t="str">
        <f>IF(AND(TONGHOP!O637="ThiTN",TONGHOP!P637="LT"),TONGHOP!Y637,"")</f>
        <v/>
      </c>
      <c r="I637" s="7" t="str">
        <f>IF(AND(G637="",H637=""),"",IF(AND(TONGHOP!O637="ThiTN",TONGHOP!P637="LT"),TONGHOP!Z637,""))</f>
        <v/>
      </c>
      <c r="J637" s="7" t="str">
        <f>IF(AND(TONGHOP!O637="ThiTN",OR(TONGHOP!X637=TONGHOP!T637,TONGHOP!X637=TONGHOP!U637),TONGHOP!P637="TH"),TONGHOP!X637,"")</f>
        <v/>
      </c>
      <c r="K637" s="7" t="str">
        <f>IF(AND(TONGHOP!O637="ThiTN",OR(TONGHOP!Y637=TONGHOP!T637,TONGHOP!Y637=TONGHOP!U637),TONGHOP!P637="TH"),TONGHOP!Y637,"")</f>
        <v/>
      </c>
      <c r="L637" s="7" t="str">
        <f>IF(AND(J637="",K637=""),"",IF(AND(TONGHOP!O637="ThiTN",TONGHOP!P637="TH"),TONGHOP!Z637,""))</f>
        <v/>
      </c>
      <c r="M637" s="7" t="str">
        <f>IF(AND(TONGHOP!O637="ThiTN",AND(TONGHOP!X637&lt;&gt;TONGHOP!T637,TONGHOP!X637&lt;&gt;TONGHOP!U637),TONGHOP!P637="TH"),TONGHOP!X637,"")</f>
        <v/>
      </c>
      <c r="N637" s="7" t="str">
        <f>IF(AND(TONGHOP!O637="ThiTN",AND(TONGHOP!Y637&lt;&gt;TONGHOP!T637,TONGHOP!Y637&lt;&gt;TONGHOP!U637),TONGHOP!P637="TH"),TONGHOP!Y637,"")</f>
        <v/>
      </c>
      <c r="O637" s="7" t="str">
        <f>IF(AND(M637="",N637=""),"",IF(AND(TONGHOP!O637="ThiTN",TONGHOP!P637="TH"),TONGHOP!Z637,""))</f>
        <v/>
      </c>
    </row>
    <row r="638" spans="1:15">
      <c r="A638" s="5" t="str">
        <f>IF(AND(TONGHOP!O638="KTHP",TONGHOP!P638="LT"),TONGHOP!X638,"")</f>
        <v/>
      </c>
      <c r="B638" s="6" t="str">
        <f>IF(AND(TONGHOP!O638="KTHP",TONGHOP!P638="LT"),TONGHOP!Y638,"")</f>
        <v/>
      </c>
      <c r="C638" s="6" t="str">
        <f>IF(AND(TONGHOP!O638="KTHP",TONGHOP!P638="LT"),TONGHOP!Z638,"")</f>
        <v/>
      </c>
      <c r="D638" s="5" t="str">
        <f>IF(AND(TONGHOP!O638="KTHP",TONGHOP!P638="TL"),TONGHOP!X638,"")</f>
        <v/>
      </c>
      <c r="E638" s="6" t="str">
        <f>IF(AND(TONGHOP!O638="KTHP",TONGHOP!P638="TL"),TONGHOP!Y638,"")</f>
        <v/>
      </c>
      <c r="F638" s="6" t="str">
        <f>IF(AND(TONGHOP!O638="KTHP",TONGHOP!P638="TL"),TONGHOP!Z638,"")</f>
        <v/>
      </c>
      <c r="G638" s="7" t="str">
        <f>IF(AND(TONGHOP!O638="ThiTN",TONGHOP!P638="LT"),TONGHOP!X638,"")</f>
        <v/>
      </c>
      <c r="H638" s="7" t="str">
        <f>IF(AND(TONGHOP!O638="ThiTN",TONGHOP!P638="LT"),TONGHOP!Y638,"")</f>
        <v/>
      </c>
      <c r="I638" s="7" t="str">
        <f>IF(AND(G638="",H638=""),"",IF(AND(TONGHOP!O638="ThiTN",TONGHOP!P638="LT"),TONGHOP!Z638,""))</f>
        <v/>
      </c>
      <c r="J638" s="7" t="str">
        <f>IF(AND(TONGHOP!O638="ThiTN",OR(TONGHOP!X638=TONGHOP!T638,TONGHOP!X638=TONGHOP!U638),TONGHOP!P638="TH"),TONGHOP!X638,"")</f>
        <v/>
      </c>
      <c r="K638" s="7" t="str">
        <f>IF(AND(TONGHOP!O638="ThiTN",OR(TONGHOP!Y638=TONGHOP!T638,TONGHOP!Y638=TONGHOP!U638),TONGHOP!P638="TH"),TONGHOP!Y638,"")</f>
        <v/>
      </c>
      <c r="L638" s="7" t="str">
        <f>IF(AND(J638="",K638=""),"",IF(AND(TONGHOP!O638="ThiTN",TONGHOP!P638="TH"),TONGHOP!Z638,""))</f>
        <v/>
      </c>
      <c r="M638" s="7" t="str">
        <f>IF(AND(TONGHOP!O638="ThiTN",AND(TONGHOP!X638&lt;&gt;TONGHOP!T638,TONGHOP!X638&lt;&gt;TONGHOP!U638),TONGHOP!P638="TH"),TONGHOP!X638,"")</f>
        <v/>
      </c>
      <c r="N638" s="7" t="str">
        <f>IF(AND(TONGHOP!O638="ThiTN",AND(TONGHOP!Y638&lt;&gt;TONGHOP!T638,TONGHOP!Y638&lt;&gt;TONGHOP!U638),TONGHOP!P638="TH"),TONGHOP!Y638,"")</f>
        <v/>
      </c>
      <c r="O638" s="7" t="str">
        <f>IF(AND(M638="",N638=""),"",IF(AND(TONGHOP!O638="ThiTN",TONGHOP!P638="TH"),TONGHOP!Z638,""))</f>
        <v/>
      </c>
    </row>
    <row r="639" spans="1:15">
      <c r="A639" s="5" t="str">
        <f>IF(AND(TONGHOP!O639="KTHP",TONGHOP!P639="LT"),TONGHOP!X639,"")</f>
        <v/>
      </c>
      <c r="B639" s="6" t="str">
        <f>IF(AND(TONGHOP!O639="KTHP",TONGHOP!P639="LT"),TONGHOP!Y639,"")</f>
        <v/>
      </c>
      <c r="C639" s="6" t="str">
        <f>IF(AND(TONGHOP!O639="KTHP",TONGHOP!P639="LT"),TONGHOP!Z639,"")</f>
        <v/>
      </c>
      <c r="D639" s="5" t="str">
        <f>IF(AND(TONGHOP!O639="KTHP",TONGHOP!P639="TL"),TONGHOP!X639,"")</f>
        <v/>
      </c>
      <c r="E639" s="6" t="str">
        <f>IF(AND(TONGHOP!O639="KTHP",TONGHOP!P639="TL"),TONGHOP!Y639,"")</f>
        <v/>
      </c>
      <c r="F639" s="6" t="str">
        <f>IF(AND(TONGHOP!O639="KTHP",TONGHOP!P639="TL"),TONGHOP!Z639,"")</f>
        <v/>
      </c>
      <c r="G639" s="7" t="str">
        <f>IF(AND(TONGHOP!O639="ThiTN",TONGHOP!P639="LT"),TONGHOP!X639,"")</f>
        <v/>
      </c>
      <c r="H639" s="7" t="str">
        <f>IF(AND(TONGHOP!O639="ThiTN",TONGHOP!P639="LT"),TONGHOP!Y639,"")</f>
        <v/>
      </c>
      <c r="I639" s="7" t="str">
        <f>IF(AND(G639="",H639=""),"",IF(AND(TONGHOP!O639="ThiTN",TONGHOP!P639="LT"),TONGHOP!Z639,""))</f>
        <v/>
      </c>
      <c r="J639" s="7" t="str">
        <f>IF(AND(TONGHOP!O639="ThiTN",OR(TONGHOP!X639=TONGHOP!T639,TONGHOP!X639=TONGHOP!U639),TONGHOP!P639="TH"),TONGHOP!X639,"")</f>
        <v/>
      </c>
      <c r="K639" s="7" t="str">
        <f>IF(AND(TONGHOP!O639="ThiTN",OR(TONGHOP!Y639=TONGHOP!T639,TONGHOP!Y639=TONGHOP!U639),TONGHOP!P639="TH"),TONGHOP!Y639,"")</f>
        <v/>
      </c>
      <c r="L639" s="7" t="str">
        <f>IF(AND(J639="",K639=""),"",IF(AND(TONGHOP!O639="ThiTN",TONGHOP!P639="TH"),TONGHOP!Z639,""))</f>
        <v/>
      </c>
      <c r="M639" s="7" t="str">
        <f>IF(AND(TONGHOP!O639="ThiTN",AND(TONGHOP!X639&lt;&gt;TONGHOP!T639,TONGHOP!X639&lt;&gt;TONGHOP!U639),TONGHOP!P639="TH"),TONGHOP!X639,"")</f>
        <v/>
      </c>
      <c r="N639" s="7" t="str">
        <f>IF(AND(TONGHOP!O639="ThiTN",AND(TONGHOP!Y639&lt;&gt;TONGHOP!T639,TONGHOP!Y639&lt;&gt;TONGHOP!U639),TONGHOP!P639="TH"),TONGHOP!Y639,"")</f>
        <v/>
      </c>
      <c r="O639" s="7" t="str">
        <f>IF(AND(M639="",N639=""),"",IF(AND(TONGHOP!O639="ThiTN",TONGHOP!P639="TH"),TONGHOP!Z639,""))</f>
        <v/>
      </c>
    </row>
    <row r="640" spans="1:15">
      <c r="A640" s="5" t="str">
        <f>IF(AND(TONGHOP!O640="KTHP",TONGHOP!P640="LT"),TONGHOP!X640,"")</f>
        <v/>
      </c>
      <c r="B640" s="6" t="str">
        <f>IF(AND(TONGHOP!O640="KTHP",TONGHOP!P640="LT"),TONGHOP!Y640,"")</f>
        <v/>
      </c>
      <c r="C640" s="6" t="str">
        <f>IF(AND(TONGHOP!O640="KTHP",TONGHOP!P640="LT"),TONGHOP!Z640,"")</f>
        <v/>
      </c>
      <c r="D640" s="5" t="str">
        <f>IF(AND(TONGHOP!O640="KTHP",TONGHOP!P640="TL"),TONGHOP!X640,"")</f>
        <v/>
      </c>
      <c r="E640" s="6" t="str">
        <f>IF(AND(TONGHOP!O640="KTHP",TONGHOP!P640="TL"),TONGHOP!Y640,"")</f>
        <v/>
      </c>
      <c r="F640" s="6" t="str">
        <f>IF(AND(TONGHOP!O640="KTHP",TONGHOP!P640="TL"),TONGHOP!Z640,"")</f>
        <v/>
      </c>
      <c r="G640" s="7" t="str">
        <f>IF(AND(TONGHOP!O640="ThiTN",TONGHOP!P640="LT"),TONGHOP!X640,"")</f>
        <v/>
      </c>
      <c r="H640" s="7" t="str">
        <f>IF(AND(TONGHOP!O640="ThiTN",TONGHOP!P640="LT"),TONGHOP!Y640,"")</f>
        <v/>
      </c>
      <c r="I640" s="7" t="str">
        <f>IF(AND(G640="",H640=""),"",IF(AND(TONGHOP!O640="ThiTN",TONGHOP!P640="LT"),TONGHOP!Z640,""))</f>
        <v/>
      </c>
      <c r="J640" s="7" t="str">
        <f>IF(AND(TONGHOP!O640="ThiTN",OR(TONGHOP!X640=TONGHOP!T640,TONGHOP!X640=TONGHOP!U640),TONGHOP!P640="TH"),TONGHOP!X640,"")</f>
        <v/>
      </c>
      <c r="K640" s="7" t="str">
        <f>IF(AND(TONGHOP!O640="ThiTN",OR(TONGHOP!Y640=TONGHOP!T640,TONGHOP!Y640=TONGHOP!U640),TONGHOP!P640="TH"),TONGHOP!Y640,"")</f>
        <v/>
      </c>
      <c r="L640" s="7" t="str">
        <f>IF(AND(J640="",K640=""),"",IF(AND(TONGHOP!O640="ThiTN",TONGHOP!P640="TH"),TONGHOP!Z640,""))</f>
        <v/>
      </c>
      <c r="M640" s="7" t="str">
        <f>IF(AND(TONGHOP!O640="ThiTN",AND(TONGHOP!X640&lt;&gt;TONGHOP!T640,TONGHOP!X640&lt;&gt;TONGHOP!U640),TONGHOP!P640="TH"),TONGHOP!X640,"")</f>
        <v/>
      </c>
      <c r="N640" s="7" t="str">
        <f>IF(AND(TONGHOP!O640="ThiTN",AND(TONGHOP!Y640&lt;&gt;TONGHOP!T640,TONGHOP!Y640&lt;&gt;TONGHOP!U640),TONGHOP!P640="TH"),TONGHOP!Y640,"")</f>
        <v/>
      </c>
      <c r="O640" s="7" t="str">
        <f>IF(AND(M640="",N640=""),"",IF(AND(TONGHOP!O640="ThiTN",TONGHOP!P640="TH"),TONGHOP!Z640,""))</f>
        <v/>
      </c>
    </row>
    <row r="641" spans="1:15">
      <c r="A641" s="5" t="str">
        <f>IF(AND(TONGHOP!O641="KTHP",TONGHOP!P641="LT"),TONGHOP!X641,"")</f>
        <v/>
      </c>
      <c r="B641" s="6" t="str">
        <f>IF(AND(TONGHOP!O641="KTHP",TONGHOP!P641="LT"),TONGHOP!Y641,"")</f>
        <v/>
      </c>
      <c r="C641" s="6" t="str">
        <f>IF(AND(TONGHOP!O641="KTHP",TONGHOP!P641="LT"),TONGHOP!Z641,"")</f>
        <v/>
      </c>
      <c r="D641" s="5" t="str">
        <f>IF(AND(TONGHOP!O641="KTHP",TONGHOP!P641="TL"),TONGHOP!X641,"")</f>
        <v/>
      </c>
      <c r="E641" s="6" t="str">
        <f>IF(AND(TONGHOP!O641="KTHP",TONGHOP!P641="TL"),TONGHOP!Y641,"")</f>
        <v/>
      </c>
      <c r="F641" s="6" t="str">
        <f>IF(AND(TONGHOP!O641="KTHP",TONGHOP!P641="TL"),TONGHOP!Z641,"")</f>
        <v/>
      </c>
      <c r="G641" s="7" t="str">
        <f>IF(AND(TONGHOP!O641="ThiTN",TONGHOP!P641="LT"),TONGHOP!X641,"")</f>
        <v/>
      </c>
      <c r="H641" s="7" t="str">
        <f>IF(AND(TONGHOP!O641="ThiTN",TONGHOP!P641="LT"),TONGHOP!Y641,"")</f>
        <v/>
      </c>
      <c r="I641" s="7" t="str">
        <f>IF(AND(G641="",H641=""),"",IF(AND(TONGHOP!O641="ThiTN",TONGHOP!P641="LT"),TONGHOP!Z641,""))</f>
        <v/>
      </c>
      <c r="J641" s="7" t="str">
        <f>IF(AND(TONGHOP!O641="ThiTN",OR(TONGHOP!X641=TONGHOP!T641,TONGHOP!X641=TONGHOP!U641),TONGHOP!P641="TH"),TONGHOP!X641,"")</f>
        <v/>
      </c>
      <c r="K641" s="7" t="str">
        <f>IF(AND(TONGHOP!O641="ThiTN",OR(TONGHOP!Y641=TONGHOP!T641,TONGHOP!Y641=TONGHOP!U641),TONGHOP!P641="TH"),TONGHOP!Y641,"")</f>
        <v/>
      </c>
      <c r="L641" s="7" t="str">
        <f>IF(AND(J641="",K641=""),"",IF(AND(TONGHOP!O641="ThiTN",TONGHOP!P641="TH"),TONGHOP!Z641,""))</f>
        <v/>
      </c>
      <c r="M641" s="7" t="str">
        <f>IF(AND(TONGHOP!O641="ThiTN",AND(TONGHOP!X641&lt;&gt;TONGHOP!T641,TONGHOP!X641&lt;&gt;TONGHOP!U641),TONGHOP!P641="TH"),TONGHOP!X641,"")</f>
        <v/>
      </c>
      <c r="N641" s="7" t="str">
        <f>IF(AND(TONGHOP!O641="ThiTN",AND(TONGHOP!Y641&lt;&gt;TONGHOP!T641,TONGHOP!Y641&lt;&gt;TONGHOP!U641),TONGHOP!P641="TH"),TONGHOP!Y641,"")</f>
        <v/>
      </c>
      <c r="O641" s="7" t="str">
        <f>IF(AND(M641="",N641=""),"",IF(AND(TONGHOP!O641="ThiTN",TONGHOP!P641="TH"),TONGHOP!Z641,""))</f>
        <v/>
      </c>
    </row>
    <row r="642" spans="1:15">
      <c r="A642" s="5" t="str">
        <f>IF(AND(TONGHOP!O642="KTHP",TONGHOP!P642="LT"),TONGHOP!X642,"")</f>
        <v/>
      </c>
      <c r="B642" s="6" t="str">
        <f>IF(AND(TONGHOP!O642="KTHP",TONGHOP!P642="LT"),TONGHOP!Y642,"")</f>
        <v/>
      </c>
      <c r="C642" s="6" t="str">
        <f>IF(AND(TONGHOP!O642="KTHP",TONGHOP!P642="LT"),TONGHOP!Z642,"")</f>
        <v/>
      </c>
      <c r="D642" s="5" t="str">
        <f>IF(AND(TONGHOP!O642="KTHP",TONGHOP!P642="TL"),TONGHOP!X642,"")</f>
        <v/>
      </c>
      <c r="E642" s="6" t="str">
        <f>IF(AND(TONGHOP!O642="KTHP",TONGHOP!P642="TL"),TONGHOP!Y642,"")</f>
        <v/>
      </c>
      <c r="F642" s="6" t="str">
        <f>IF(AND(TONGHOP!O642="KTHP",TONGHOP!P642="TL"),TONGHOP!Z642,"")</f>
        <v/>
      </c>
      <c r="G642" s="7" t="str">
        <f>IF(AND(TONGHOP!O642="ThiTN",TONGHOP!P642="LT"),TONGHOP!X642,"")</f>
        <v/>
      </c>
      <c r="H642" s="7" t="str">
        <f>IF(AND(TONGHOP!O642="ThiTN",TONGHOP!P642="LT"),TONGHOP!Y642,"")</f>
        <v/>
      </c>
      <c r="I642" s="7" t="str">
        <f>IF(AND(G642="",H642=""),"",IF(AND(TONGHOP!O642="ThiTN",TONGHOP!P642="LT"),TONGHOP!Z642,""))</f>
        <v/>
      </c>
      <c r="J642" s="7" t="str">
        <f>IF(AND(TONGHOP!O642="ThiTN",OR(TONGHOP!X642=TONGHOP!T642,TONGHOP!X642=TONGHOP!U642),TONGHOP!P642="TH"),TONGHOP!X642,"")</f>
        <v/>
      </c>
      <c r="K642" s="7" t="str">
        <f>IF(AND(TONGHOP!O642="ThiTN",OR(TONGHOP!Y642=TONGHOP!T642,TONGHOP!Y642=TONGHOP!U642),TONGHOP!P642="TH"),TONGHOP!Y642,"")</f>
        <v/>
      </c>
      <c r="L642" s="7" t="str">
        <f>IF(AND(J642="",K642=""),"",IF(AND(TONGHOP!O642="ThiTN",TONGHOP!P642="TH"),TONGHOP!Z642,""))</f>
        <v/>
      </c>
      <c r="M642" s="7" t="str">
        <f>IF(AND(TONGHOP!O642="ThiTN",AND(TONGHOP!X642&lt;&gt;TONGHOP!T642,TONGHOP!X642&lt;&gt;TONGHOP!U642),TONGHOP!P642="TH"),TONGHOP!X642,"")</f>
        <v/>
      </c>
      <c r="N642" s="7" t="str">
        <f>IF(AND(TONGHOP!O642="ThiTN",AND(TONGHOP!Y642&lt;&gt;TONGHOP!T642,TONGHOP!Y642&lt;&gt;TONGHOP!U642),TONGHOP!P642="TH"),TONGHOP!Y642,"")</f>
        <v/>
      </c>
      <c r="O642" s="7" t="str">
        <f>IF(AND(M642="",N642=""),"",IF(AND(TONGHOP!O642="ThiTN",TONGHOP!P642="TH"),TONGHOP!Z642,""))</f>
        <v/>
      </c>
    </row>
    <row r="643" spans="1:15">
      <c r="A643" s="5" t="str">
        <f>IF(AND(TONGHOP!O643="KTHP",TONGHOP!P643="LT"),TONGHOP!X643,"")</f>
        <v/>
      </c>
      <c r="B643" s="6" t="str">
        <f>IF(AND(TONGHOP!O643="KTHP",TONGHOP!P643="LT"),TONGHOP!Y643,"")</f>
        <v/>
      </c>
      <c r="C643" s="6" t="str">
        <f>IF(AND(TONGHOP!O643="KTHP",TONGHOP!P643="LT"),TONGHOP!Z643,"")</f>
        <v/>
      </c>
      <c r="D643" s="5" t="str">
        <f>IF(AND(TONGHOP!O643="KTHP",TONGHOP!P643="TL"),TONGHOP!X643,"")</f>
        <v/>
      </c>
      <c r="E643" s="6" t="str">
        <f>IF(AND(TONGHOP!O643="KTHP",TONGHOP!P643="TL"),TONGHOP!Y643,"")</f>
        <v/>
      </c>
      <c r="F643" s="6" t="str">
        <f>IF(AND(TONGHOP!O643="KTHP",TONGHOP!P643="TL"),TONGHOP!Z643,"")</f>
        <v/>
      </c>
      <c r="G643" s="7" t="str">
        <f>IF(AND(TONGHOP!O643="ThiTN",TONGHOP!P643="LT"),TONGHOP!X643,"")</f>
        <v/>
      </c>
      <c r="H643" s="7" t="str">
        <f>IF(AND(TONGHOP!O643="ThiTN",TONGHOP!P643="LT"),TONGHOP!Y643,"")</f>
        <v/>
      </c>
      <c r="I643" s="7" t="str">
        <f>IF(AND(G643="",H643=""),"",IF(AND(TONGHOP!O643="ThiTN",TONGHOP!P643="LT"),TONGHOP!Z643,""))</f>
        <v/>
      </c>
      <c r="J643" s="7" t="str">
        <f>IF(AND(TONGHOP!O643="ThiTN",OR(TONGHOP!X643=TONGHOP!T643,TONGHOP!X643=TONGHOP!U643),TONGHOP!P643="TH"),TONGHOP!X643,"")</f>
        <v/>
      </c>
      <c r="K643" s="7" t="str">
        <f>IF(AND(TONGHOP!O643="ThiTN",OR(TONGHOP!Y643=TONGHOP!T643,TONGHOP!Y643=TONGHOP!U643),TONGHOP!P643="TH"),TONGHOP!Y643,"")</f>
        <v/>
      </c>
      <c r="L643" s="7" t="str">
        <f>IF(AND(J643="",K643=""),"",IF(AND(TONGHOP!O643="ThiTN",TONGHOP!P643="TH"),TONGHOP!Z643,""))</f>
        <v/>
      </c>
      <c r="M643" s="7" t="str">
        <f>IF(AND(TONGHOP!O643="ThiTN",AND(TONGHOP!X643&lt;&gt;TONGHOP!T643,TONGHOP!X643&lt;&gt;TONGHOP!U643),TONGHOP!P643="TH"),TONGHOP!X643,"")</f>
        <v/>
      </c>
      <c r="N643" s="7" t="str">
        <f>IF(AND(TONGHOP!O643="ThiTN",AND(TONGHOP!Y643&lt;&gt;TONGHOP!T643,TONGHOP!Y643&lt;&gt;TONGHOP!U643),TONGHOP!P643="TH"),TONGHOP!Y643,"")</f>
        <v/>
      </c>
      <c r="O643" s="7" t="str">
        <f>IF(AND(M643="",N643=""),"",IF(AND(TONGHOP!O643="ThiTN",TONGHOP!P643="TH"),TONGHOP!Z643,""))</f>
        <v/>
      </c>
    </row>
    <row r="644" spans="1:15">
      <c r="A644" s="5" t="str">
        <f>IF(AND(TONGHOP!O644="KTHP",TONGHOP!P644="LT"),TONGHOP!X644,"")</f>
        <v/>
      </c>
      <c r="B644" s="6" t="str">
        <f>IF(AND(TONGHOP!O644="KTHP",TONGHOP!P644="LT"),TONGHOP!Y644,"")</f>
        <v/>
      </c>
      <c r="C644" s="6" t="str">
        <f>IF(AND(TONGHOP!O644="KTHP",TONGHOP!P644="LT"),TONGHOP!Z644,"")</f>
        <v/>
      </c>
      <c r="D644" s="5" t="str">
        <f>IF(AND(TONGHOP!O644="KTHP",TONGHOP!P644="TL"),TONGHOP!X644,"")</f>
        <v/>
      </c>
      <c r="E644" s="6" t="str">
        <f>IF(AND(TONGHOP!O644="KTHP",TONGHOP!P644="TL"),TONGHOP!Y644,"")</f>
        <v/>
      </c>
      <c r="F644" s="6" t="str">
        <f>IF(AND(TONGHOP!O644="KTHP",TONGHOP!P644="TL"),TONGHOP!Z644,"")</f>
        <v/>
      </c>
      <c r="G644" s="7" t="str">
        <f>IF(AND(TONGHOP!O644="ThiTN",TONGHOP!P644="LT"),TONGHOP!X644,"")</f>
        <v/>
      </c>
      <c r="H644" s="7" t="str">
        <f>IF(AND(TONGHOP!O644="ThiTN",TONGHOP!P644="LT"),TONGHOP!Y644,"")</f>
        <v/>
      </c>
      <c r="I644" s="7" t="str">
        <f>IF(AND(G644="",H644=""),"",IF(AND(TONGHOP!O644="ThiTN",TONGHOP!P644="LT"),TONGHOP!Z644,""))</f>
        <v/>
      </c>
      <c r="J644" s="7" t="str">
        <f>IF(AND(TONGHOP!O644="ThiTN",OR(TONGHOP!X644=TONGHOP!T644,TONGHOP!X644=TONGHOP!U644),TONGHOP!P644="TH"),TONGHOP!X644,"")</f>
        <v/>
      </c>
      <c r="K644" s="7" t="str">
        <f>IF(AND(TONGHOP!O644="ThiTN",OR(TONGHOP!Y644=TONGHOP!T644,TONGHOP!Y644=TONGHOP!U644),TONGHOP!P644="TH"),TONGHOP!Y644,"")</f>
        <v/>
      </c>
      <c r="L644" s="7" t="str">
        <f>IF(AND(J644="",K644=""),"",IF(AND(TONGHOP!O644="ThiTN",TONGHOP!P644="TH"),TONGHOP!Z644,""))</f>
        <v/>
      </c>
      <c r="M644" s="7" t="str">
        <f>IF(AND(TONGHOP!O644="ThiTN",AND(TONGHOP!X644&lt;&gt;TONGHOP!T644,TONGHOP!X644&lt;&gt;TONGHOP!U644),TONGHOP!P644="TH"),TONGHOP!X644,"")</f>
        <v/>
      </c>
      <c r="N644" s="7" t="str">
        <f>IF(AND(TONGHOP!O644="ThiTN",AND(TONGHOP!Y644&lt;&gt;TONGHOP!T644,TONGHOP!Y644&lt;&gt;TONGHOP!U644),TONGHOP!P644="TH"),TONGHOP!Y644,"")</f>
        <v/>
      </c>
      <c r="O644" s="7" t="str">
        <f>IF(AND(M644="",N644=""),"",IF(AND(TONGHOP!O644="ThiTN",TONGHOP!P644="TH"),TONGHOP!Z644,""))</f>
        <v/>
      </c>
    </row>
    <row r="645" spans="1:15">
      <c r="A645" s="5" t="str">
        <f>IF(AND(TONGHOP!O645="KTHP",TONGHOP!P645="LT"),TONGHOP!X645,"")</f>
        <v/>
      </c>
      <c r="B645" s="6" t="str">
        <f>IF(AND(TONGHOP!O645="KTHP",TONGHOP!P645="LT"),TONGHOP!Y645,"")</f>
        <v/>
      </c>
      <c r="C645" s="6" t="str">
        <f>IF(AND(TONGHOP!O645="KTHP",TONGHOP!P645="LT"),TONGHOP!Z645,"")</f>
        <v/>
      </c>
      <c r="D645" s="5" t="str">
        <f>IF(AND(TONGHOP!O645="KTHP",TONGHOP!P645="TL"),TONGHOP!X645,"")</f>
        <v/>
      </c>
      <c r="E645" s="6" t="str">
        <f>IF(AND(TONGHOP!O645="KTHP",TONGHOP!P645="TL"),TONGHOP!Y645,"")</f>
        <v/>
      </c>
      <c r="F645" s="6" t="str">
        <f>IF(AND(TONGHOP!O645="KTHP",TONGHOP!P645="TL"),TONGHOP!Z645,"")</f>
        <v/>
      </c>
      <c r="G645" s="7" t="str">
        <f>IF(AND(TONGHOP!O645="ThiTN",TONGHOP!P645="LT"),TONGHOP!X645,"")</f>
        <v/>
      </c>
      <c r="H645" s="7" t="str">
        <f>IF(AND(TONGHOP!O645="ThiTN",TONGHOP!P645="LT"),TONGHOP!Y645,"")</f>
        <v/>
      </c>
      <c r="I645" s="7" t="str">
        <f>IF(AND(G645="",H645=""),"",IF(AND(TONGHOP!O645="ThiTN",TONGHOP!P645="LT"),TONGHOP!Z645,""))</f>
        <v/>
      </c>
      <c r="J645" s="7" t="str">
        <f>IF(AND(TONGHOP!O645="ThiTN",OR(TONGHOP!X645=TONGHOP!T645,TONGHOP!X645=TONGHOP!U645),TONGHOP!P645="TH"),TONGHOP!X645,"")</f>
        <v/>
      </c>
      <c r="K645" s="7" t="str">
        <f>IF(AND(TONGHOP!O645="ThiTN",OR(TONGHOP!Y645=TONGHOP!T645,TONGHOP!Y645=TONGHOP!U645),TONGHOP!P645="TH"),TONGHOP!Y645,"")</f>
        <v/>
      </c>
      <c r="L645" s="7" t="str">
        <f>IF(AND(J645="",K645=""),"",IF(AND(TONGHOP!O645="ThiTN",TONGHOP!P645="TH"),TONGHOP!Z645,""))</f>
        <v/>
      </c>
      <c r="M645" s="7" t="str">
        <f>IF(AND(TONGHOP!O645="ThiTN",AND(TONGHOP!X645&lt;&gt;TONGHOP!T645,TONGHOP!X645&lt;&gt;TONGHOP!U645),TONGHOP!P645="TH"),TONGHOP!X645,"")</f>
        <v/>
      </c>
      <c r="N645" s="7" t="str">
        <f>IF(AND(TONGHOP!O645="ThiTN",AND(TONGHOP!Y645&lt;&gt;TONGHOP!T645,TONGHOP!Y645&lt;&gt;TONGHOP!U645),TONGHOP!P645="TH"),TONGHOP!Y645,"")</f>
        <v/>
      </c>
      <c r="O645" s="7" t="str">
        <f>IF(AND(M645="",N645=""),"",IF(AND(TONGHOP!O645="ThiTN",TONGHOP!P645="TH"),TONGHOP!Z645,""))</f>
        <v/>
      </c>
    </row>
    <row r="646" spans="1:15">
      <c r="A646" s="5" t="str">
        <f>IF(AND(TONGHOP!O646="KTHP",TONGHOP!P646="LT"),TONGHOP!X646,"")</f>
        <v/>
      </c>
      <c r="B646" s="6" t="str">
        <f>IF(AND(TONGHOP!O646="KTHP",TONGHOP!P646="LT"),TONGHOP!Y646,"")</f>
        <v/>
      </c>
      <c r="C646" s="6" t="str">
        <f>IF(AND(TONGHOP!O646="KTHP",TONGHOP!P646="LT"),TONGHOP!Z646,"")</f>
        <v/>
      </c>
      <c r="D646" s="5" t="str">
        <f>IF(AND(TONGHOP!O646="KTHP",TONGHOP!P646="TL"),TONGHOP!X646,"")</f>
        <v/>
      </c>
      <c r="E646" s="6" t="str">
        <f>IF(AND(TONGHOP!O646="KTHP",TONGHOP!P646="TL"),TONGHOP!Y646,"")</f>
        <v/>
      </c>
      <c r="F646" s="6" t="str">
        <f>IF(AND(TONGHOP!O646="KTHP",TONGHOP!P646="TL"),TONGHOP!Z646,"")</f>
        <v/>
      </c>
      <c r="G646" s="7" t="str">
        <f>IF(AND(TONGHOP!O646="ThiTN",TONGHOP!P646="LT"),TONGHOP!X646,"")</f>
        <v/>
      </c>
      <c r="H646" s="7" t="str">
        <f>IF(AND(TONGHOP!O646="ThiTN",TONGHOP!P646="LT"),TONGHOP!Y646,"")</f>
        <v/>
      </c>
      <c r="I646" s="7" t="str">
        <f>IF(AND(G646="",H646=""),"",IF(AND(TONGHOP!O646="ThiTN",TONGHOP!P646="LT"),TONGHOP!Z646,""))</f>
        <v/>
      </c>
      <c r="J646" s="7" t="str">
        <f>IF(AND(TONGHOP!O646="ThiTN",OR(TONGHOP!X646=TONGHOP!T646,TONGHOP!X646=TONGHOP!U646),TONGHOP!P646="TH"),TONGHOP!X646,"")</f>
        <v/>
      </c>
      <c r="K646" s="7" t="str">
        <f>IF(AND(TONGHOP!O646="ThiTN",OR(TONGHOP!Y646=TONGHOP!T646,TONGHOP!Y646=TONGHOP!U646),TONGHOP!P646="TH"),TONGHOP!Y646,"")</f>
        <v/>
      </c>
      <c r="L646" s="7" t="str">
        <f>IF(AND(J646="",K646=""),"",IF(AND(TONGHOP!O646="ThiTN",TONGHOP!P646="TH"),TONGHOP!Z646,""))</f>
        <v/>
      </c>
      <c r="M646" s="7" t="str">
        <f>IF(AND(TONGHOP!O646="ThiTN",AND(TONGHOP!X646&lt;&gt;TONGHOP!T646,TONGHOP!X646&lt;&gt;TONGHOP!U646),TONGHOP!P646="TH"),TONGHOP!X646,"")</f>
        <v/>
      </c>
      <c r="N646" s="7" t="str">
        <f>IF(AND(TONGHOP!O646="ThiTN",AND(TONGHOP!Y646&lt;&gt;TONGHOP!T646,TONGHOP!Y646&lt;&gt;TONGHOP!U646),TONGHOP!P646="TH"),TONGHOP!Y646,"")</f>
        <v/>
      </c>
      <c r="O646" s="7" t="str">
        <f>IF(AND(M646="",N646=""),"",IF(AND(TONGHOP!O646="ThiTN",TONGHOP!P646="TH"),TONGHOP!Z646,""))</f>
        <v/>
      </c>
    </row>
    <row r="647" spans="1:15">
      <c r="A647" s="5" t="str">
        <f>IF(AND(TONGHOP!O647="KTHP",TONGHOP!P647="LT"),TONGHOP!X647,"")</f>
        <v/>
      </c>
      <c r="B647" s="6" t="str">
        <f>IF(AND(TONGHOP!O647="KTHP",TONGHOP!P647="LT"),TONGHOP!Y647,"")</f>
        <v/>
      </c>
      <c r="C647" s="6" t="str">
        <f>IF(AND(TONGHOP!O647="KTHP",TONGHOP!P647="LT"),TONGHOP!Z647,"")</f>
        <v/>
      </c>
      <c r="D647" s="5" t="str">
        <f>IF(AND(TONGHOP!O647="KTHP",TONGHOP!P647="TL"),TONGHOP!X647,"")</f>
        <v/>
      </c>
      <c r="E647" s="6" t="str">
        <f>IF(AND(TONGHOP!O647="KTHP",TONGHOP!P647="TL"),TONGHOP!Y647,"")</f>
        <v/>
      </c>
      <c r="F647" s="6" t="str">
        <f>IF(AND(TONGHOP!O647="KTHP",TONGHOP!P647="TL"),TONGHOP!Z647,"")</f>
        <v/>
      </c>
      <c r="G647" s="7" t="str">
        <f>IF(AND(TONGHOP!O647="ThiTN",TONGHOP!P647="LT"),TONGHOP!X647,"")</f>
        <v/>
      </c>
      <c r="H647" s="7" t="str">
        <f>IF(AND(TONGHOP!O647="ThiTN",TONGHOP!P647="LT"),TONGHOP!Y647,"")</f>
        <v/>
      </c>
      <c r="I647" s="7" t="str">
        <f>IF(AND(G647="",H647=""),"",IF(AND(TONGHOP!O647="ThiTN",TONGHOP!P647="LT"),TONGHOP!Z647,""))</f>
        <v/>
      </c>
      <c r="J647" s="7" t="str">
        <f>IF(AND(TONGHOP!O647="ThiTN",OR(TONGHOP!X647=TONGHOP!T647,TONGHOP!X647=TONGHOP!U647),TONGHOP!P647="TH"),TONGHOP!X647,"")</f>
        <v/>
      </c>
      <c r="K647" s="7" t="str">
        <f>IF(AND(TONGHOP!O647="ThiTN",OR(TONGHOP!Y647=TONGHOP!T647,TONGHOP!Y647=TONGHOP!U647),TONGHOP!P647="TH"),TONGHOP!Y647,"")</f>
        <v/>
      </c>
      <c r="L647" s="7" t="str">
        <f>IF(AND(J647="",K647=""),"",IF(AND(TONGHOP!O647="ThiTN",TONGHOP!P647="TH"),TONGHOP!Z647,""))</f>
        <v/>
      </c>
      <c r="M647" s="7" t="str">
        <f>IF(AND(TONGHOP!O647="ThiTN",AND(TONGHOP!X647&lt;&gt;TONGHOP!T647,TONGHOP!X647&lt;&gt;TONGHOP!U647),TONGHOP!P647="TH"),TONGHOP!X647,"")</f>
        <v/>
      </c>
      <c r="N647" s="7" t="str">
        <f>IF(AND(TONGHOP!O647="ThiTN",AND(TONGHOP!Y647&lt;&gt;TONGHOP!T647,TONGHOP!Y647&lt;&gt;TONGHOP!U647),TONGHOP!P647="TH"),TONGHOP!Y647,"")</f>
        <v/>
      </c>
      <c r="O647" s="7" t="str">
        <f>IF(AND(M647="",N647=""),"",IF(AND(TONGHOP!O647="ThiTN",TONGHOP!P647="TH"),TONGHOP!Z647,""))</f>
        <v/>
      </c>
    </row>
    <row r="648" spans="1:15">
      <c r="A648" s="5" t="str">
        <f>IF(AND(TONGHOP!O648="KTHP",TONGHOP!P648="LT"),TONGHOP!X648,"")</f>
        <v/>
      </c>
      <c r="B648" s="6" t="str">
        <f>IF(AND(TONGHOP!O648="KTHP",TONGHOP!P648="LT"),TONGHOP!Y648,"")</f>
        <v/>
      </c>
      <c r="C648" s="6" t="str">
        <f>IF(AND(TONGHOP!O648="KTHP",TONGHOP!P648="LT"),TONGHOP!Z648,"")</f>
        <v/>
      </c>
      <c r="D648" s="5" t="str">
        <f>IF(AND(TONGHOP!O648="KTHP",TONGHOP!P648="TL"),TONGHOP!X648,"")</f>
        <v/>
      </c>
      <c r="E648" s="6" t="str">
        <f>IF(AND(TONGHOP!O648="KTHP",TONGHOP!P648="TL"),TONGHOP!Y648,"")</f>
        <v/>
      </c>
      <c r="F648" s="6" t="str">
        <f>IF(AND(TONGHOP!O648="KTHP",TONGHOP!P648="TL"),TONGHOP!Z648,"")</f>
        <v/>
      </c>
      <c r="G648" s="7" t="str">
        <f>IF(AND(TONGHOP!O648="ThiTN",TONGHOP!P648="LT"),TONGHOP!X648,"")</f>
        <v/>
      </c>
      <c r="H648" s="7" t="str">
        <f>IF(AND(TONGHOP!O648="ThiTN",TONGHOP!P648="LT"),TONGHOP!Y648,"")</f>
        <v/>
      </c>
      <c r="I648" s="7" t="str">
        <f>IF(AND(G648="",H648=""),"",IF(AND(TONGHOP!O648="ThiTN",TONGHOP!P648="LT"),TONGHOP!Z648,""))</f>
        <v/>
      </c>
      <c r="J648" s="7" t="str">
        <f>IF(AND(TONGHOP!O648="ThiTN",OR(TONGHOP!X648=TONGHOP!T648,TONGHOP!X648=TONGHOP!U648),TONGHOP!P648="TH"),TONGHOP!X648,"")</f>
        <v/>
      </c>
      <c r="K648" s="7" t="str">
        <f>IF(AND(TONGHOP!O648="ThiTN",OR(TONGHOP!Y648=TONGHOP!T648,TONGHOP!Y648=TONGHOP!U648),TONGHOP!P648="TH"),TONGHOP!Y648,"")</f>
        <v/>
      </c>
      <c r="L648" s="7" t="str">
        <f>IF(AND(J648="",K648=""),"",IF(AND(TONGHOP!O648="ThiTN",TONGHOP!P648="TH"),TONGHOP!Z648,""))</f>
        <v/>
      </c>
      <c r="M648" s="7" t="str">
        <f>IF(AND(TONGHOP!O648="ThiTN",AND(TONGHOP!X648&lt;&gt;TONGHOP!T648,TONGHOP!X648&lt;&gt;TONGHOP!U648),TONGHOP!P648="TH"),TONGHOP!X648,"")</f>
        <v/>
      </c>
      <c r="N648" s="7" t="str">
        <f>IF(AND(TONGHOP!O648="ThiTN",AND(TONGHOP!Y648&lt;&gt;TONGHOP!T648,TONGHOP!Y648&lt;&gt;TONGHOP!U648),TONGHOP!P648="TH"),TONGHOP!Y648,"")</f>
        <v/>
      </c>
      <c r="O648" s="7" t="str">
        <f>IF(AND(M648="",N648=""),"",IF(AND(TONGHOP!O648="ThiTN",TONGHOP!P648="TH"),TONGHOP!Z648,""))</f>
        <v/>
      </c>
    </row>
    <row r="649" spans="1:15">
      <c r="A649" s="5" t="str">
        <f>IF(AND(TONGHOP!O649="KTHP",TONGHOP!P649="LT"),TONGHOP!X649,"")</f>
        <v/>
      </c>
      <c r="B649" s="6" t="str">
        <f>IF(AND(TONGHOP!O649="KTHP",TONGHOP!P649="LT"),TONGHOP!Y649,"")</f>
        <v/>
      </c>
      <c r="C649" s="6" t="str">
        <f>IF(AND(TONGHOP!O649="KTHP",TONGHOP!P649="LT"),TONGHOP!Z649,"")</f>
        <v/>
      </c>
      <c r="D649" s="5" t="str">
        <f>IF(AND(TONGHOP!O649="KTHP",TONGHOP!P649="TL"),TONGHOP!X649,"")</f>
        <v/>
      </c>
      <c r="E649" s="6" t="str">
        <f>IF(AND(TONGHOP!O649="KTHP",TONGHOP!P649="TL"),TONGHOP!Y649,"")</f>
        <v/>
      </c>
      <c r="F649" s="6" t="str">
        <f>IF(AND(TONGHOP!O649="KTHP",TONGHOP!P649="TL"),TONGHOP!Z649,"")</f>
        <v/>
      </c>
      <c r="G649" s="7" t="str">
        <f>IF(AND(TONGHOP!O649="ThiTN",TONGHOP!P649="LT"),TONGHOP!X649,"")</f>
        <v/>
      </c>
      <c r="H649" s="7" t="str">
        <f>IF(AND(TONGHOP!O649="ThiTN",TONGHOP!P649="LT"),TONGHOP!Y649,"")</f>
        <v/>
      </c>
      <c r="I649" s="7" t="str">
        <f>IF(AND(G649="",H649=""),"",IF(AND(TONGHOP!O649="ThiTN",TONGHOP!P649="LT"),TONGHOP!Z649,""))</f>
        <v/>
      </c>
      <c r="J649" s="7" t="str">
        <f>IF(AND(TONGHOP!O649="ThiTN",OR(TONGHOP!X649=TONGHOP!T649,TONGHOP!X649=TONGHOP!U649),TONGHOP!P649="TH"),TONGHOP!X649,"")</f>
        <v/>
      </c>
      <c r="K649" s="7" t="str">
        <f>IF(AND(TONGHOP!O649="ThiTN",OR(TONGHOP!Y649=TONGHOP!T649,TONGHOP!Y649=TONGHOP!U649),TONGHOP!P649="TH"),TONGHOP!Y649,"")</f>
        <v/>
      </c>
      <c r="L649" s="7" t="str">
        <f>IF(AND(J649="",K649=""),"",IF(AND(TONGHOP!O649="ThiTN",TONGHOP!P649="TH"),TONGHOP!Z649,""))</f>
        <v/>
      </c>
      <c r="M649" s="7" t="str">
        <f>IF(AND(TONGHOP!O649="ThiTN",AND(TONGHOP!X649&lt;&gt;TONGHOP!T649,TONGHOP!X649&lt;&gt;TONGHOP!U649),TONGHOP!P649="TH"),TONGHOP!X649,"")</f>
        <v/>
      </c>
      <c r="N649" s="7" t="str">
        <f>IF(AND(TONGHOP!O649="ThiTN",AND(TONGHOP!Y649&lt;&gt;TONGHOP!T649,TONGHOP!Y649&lt;&gt;TONGHOP!U649),TONGHOP!P649="TH"),TONGHOP!Y649,"")</f>
        <v/>
      </c>
      <c r="O649" s="7" t="str">
        <f>IF(AND(M649="",N649=""),"",IF(AND(TONGHOP!O649="ThiTN",TONGHOP!P649="TH"),TONGHOP!Z649,""))</f>
        <v/>
      </c>
    </row>
    <row r="650" spans="1:15">
      <c r="A650" s="5" t="str">
        <f>IF(AND(TONGHOP!O650="KTHP",TONGHOP!P650="LT"),TONGHOP!X650,"")</f>
        <v/>
      </c>
      <c r="B650" s="6" t="str">
        <f>IF(AND(TONGHOP!O650="KTHP",TONGHOP!P650="LT"),TONGHOP!Y650,"")</f>
        <v/>
      </c>
      <c r="C650" s="6" t="str">
        <f>IF(AND(TONGHOP!O650="KTHP",TONGHOP!P650="LT"),TONGHOP!Z650,"")</f>
        <v/>
      </c>
      <c r="D650" s="5" t="str">
        <f>IF(AND(TONGHOP!O650="KTHP",TONGHOP!P650="TL"),TONGHOP!X650,"")</f>
        <v/>
      </c>
      <c r="E650" s="6" t="str">
        <f>IF(AND(TONGHOP!O650="KTHP",TONGHOP!P650="TL"),TONGHOP!Y650,"")</f>
        <v/>
      </c>
      <c r="F650" s="6" t="str">
        <f>IF(AND(TONGHOP!O650="KTHP",TONGHOP!P650="TL"),TONGHOP!Z650,"")</f>
        <v/>
      </c>
      <c r="G650" s="7" t="str">
        <f>IF(AND(TONGHOP!O650="ThiTN",TONGHOP!P650="LT"),TONGHOP!X650,"")</f>
        <v/>
      </c>
      <c r="H650" s="7" t="str">
        <f>IF(AND(TONGHOP!O650="ThiTN",TONGHOP!P650="LT"),TONGHOP!Y650,"")</f>
        <v/>
      </c>
      <c r="I650" s="7" t="str">
        <f>IF(AND(G650="",H650=""),"",IF(AND(TONGHOP!O650="ThiTN",TONGHOP!P650="LT"),TONGHOP!Z650,""))</f>
        <v/>
      </c>
      <c r="J650" s="7" t="str">
        <f>IF(AND(TONGHOP!O650="ThiTN",OR(TONGHOP!X650=TONGHOP!T650,TONGHOP!X650=TONGHOP!U650),TONGHOP!P650="TH"),TONGHOP!X650,"")</f>
        <v/>
      </c>
      <c r="K650" s="7" t="str">
        <f>IF(AND(TONGHOP!O650="ThiTN",OR(TONGHOP!Y650=TONGHOP!T650,TONGHOP!Y650=TONGHOP!U650),TONGHOP!P650="TH"),TONGHOP!Y650,"")</f>
        <v/>
      </c>
      <c r="L650" s="7" t="str">
        <f>IF(AND(J650="",K650=""),"",IF(AND(TONGHOP!O650="ThiTN",TONGHOP!P650="TH"),TONGHOP!Z650,""))</f>
        <v/>
      </c>
      <c r="M650" s="7" t="str">
        <f>IF(AND(TONGHOP!O650="ThiTN",AND(TONGHOP!X650&lt;&gt;TONGHOP!T650,TONGHOP!X650&lt;&gt;TONGHOP!U650),TONGHOP!P650="TH"),TONGHOP!X650,"")</f>
        <v/>
      </c>
      <c r="N650" s="7" t="str">
        <f>IF(AND(TONGHOP!O650="ThiTN",AND(TONGHOP!Y650&lt;&gt;TONGHOP!T650,TONGHOP!Y650&lt;&gt;TONGHOP!U650),TONGHOP!P650="TH"),TONGHOP!Y650,"")</f>
        <v/>
      </c>
      <c r="O650" s="7" t="str">
        <f>IF(AND(M650="",N650=""),"",IF(AND(TONGHOP!O650="ThiTN",TONGHOP!P650="TH"),TONGHOP!Z650,""))</f>
        <v/>
      </c>
    </row>
    <row r="651" spans="1:15">
      <c r="A651" s="5" t="str">
        <f>IF(AND(TONGHOP!O651="KTHP",TONGHOP!P651="LT"),TONGHOP!X651,"")</f>
        <v/>
      </c>
      <c r="B651" s="6" t="str">
        <f>IF(AND(TONGHOP!O651="KTHP",TONGHOP!P651="LT"),TONGHOP!Y651,"")</f>
        <v/>
      </c>
      <c r="C651" s="6" t="str">
        <f>IF(AND(TONGHOP!O651="KTHP",TONGHOP!P651="LT"),TONGHOP!Z651,"")</f>
        <v/>
      </c>
      <c r="D651" s="5" t="str">
        <f>IF(AND(TONGHOP!O651="KTHP",TONGHOP!P651="TL"),TONGHOP!X651,"")</f>
        <v/>
      </c>
      <c r="E651" s="6" t="str">
        <f>IF(AND(TONGHOP!O651="KTHP",TONGHOP!P651="TL"),TONGHOP!Y651,"")</f>
        <v/>
      </c>
      <c r="F651" s="6" t="str">
        <f>IF(AND(TONGHOP!O651="KTHP",TONGHOP!P651="TL"),TONGHOP!Z651,"")</f>
        <v/>
      </c>
      <c r="G651" s="7" t="str">
        <f>IF(AND(TONGHOP!O651="ThiTN",TONGHOP!P651="LT"),TONGHOP!X651,"")</f>
        <v/>
      </c>
      <c r="H651" s="7" t="str">
        <f>IF(AND(TONGHOP!O651="ThiTN",TONGHOP!P651="LT"),TONGHOP!Y651,"")</f>
        <v/>
      </c>
      <c r="I651" s="7" t="str">
        <f>IF(AND(G651="",H651=""),"",IF(AND(TONGHOP!O651="ThiTN",TONGHOP!P651="LT"),TONGHOP!Z651,""))</f>
        <v/>
      </c>
      <c r="J651" s="7" t="str">
        <f>IF(AND(TONGHOP!O651="ThiTN",OR(TONGHOP!X651=TONGHOP!T651,TONGHOP!X651=TONGHOP!U651),TONGHOP!P651="TH"),TONGHOP!X651,"")</f>
        <v/>
      </c>
      <c r="K651" s="7" t="str">
        <f>IF(AND(TONGHOP!O651="ThiTN",OR(TONGHOP!Y651=TONGHOP!T651,TONGHOP!Y651=TONGHOP!U651),TONGHOP!P651="TH"),TONGHOP!Y651,"")</f>
        <v/>
      </c>
      <c r="L651" s="7" t="str">
        <f>IF(AND(J651="",K651=""),"",IF(AND(TONGHOP!O651="ThiTN",TONGHOP!P651="TH"),TONGHOP!Z651,""))</f>
        <v/>
      </c>
      <c r="M651" s="7" t="str">
        <f>IF(AND(TONGHOP!O651="ThiTN",AND(TONGHOP!X651&lt;&gt;TONGHOP!T651,TONGHOP!X651&lt;&gt;TONGHOP!U651),TONGHOP!P651="TH"),TONGHOP!X651,"")</f>
        <v/>
      </c>
      <c r="N651" s="7" t="str">
        <f>IF(AND(TONGHOP!O651="ThiTN",AND(TONGHOP!Y651&lt;&gt;TONGHOP!T651,TONGHOP!Y651&lt;&gt;TONGHOP!U651),TONGHOP!P651="TH"),TONGHOP!Y651,"")</f>
        <v/>
      </c>
      <c r="O651" s="7" t="str">
        <f>IF(AND(M651="",N651=""),"",IF(AND(TONGHOP!O651="ThiTN",TONGHOP!P651="TH"),TONGHOP!Z651,""))</f>
        <v/>
      </c>
    </row>
    <row r="652" spans="1:15">
      <c r="A652" s="5" t="str">
        <f>IF(AND(TONGHOP!O652="KTHP",TONGHOP!P652="LT"),TONGHOP!X652,"")</f>
        <v/>
      </c>
      <c r="B652" s="6" t="str">
        <f>IF(AND(TONGHOP!O652="KTHP",TONGHOP!P652="LT"),TONGHOP!Y652,"")</f>
        <v/>
      </c>
      <c r="C652" s="6" t="str">
        <f>IF(AND(TONGHOP!O652="KTHP",TONGHOP!P652="LT"),TONGHOP!Z652,"")</f>
        <v/>
      </c>
      <c r="D652" s="5" t="str">
        <f>IF(AND(TONGHOP!O652="KTHP",TONGHOP!P652="TL"),TONGHOP!X652,"")</f>
        <v/>
      </c>
      <c r="E652" s="6" t="str">
        <f>IF(AND(TONGHOP!O652="KTHP",TONGHOP!P652="TL"),TONGHOP!Y652,"")</f>
        <v/>
      </c>
      <c r="F652" s="6" t="str">
        <f>IF(AND(TONGHOP!O652="KTHP",TONGHOP!P652="TL"),TONGHOP!Z652,"")</f>
        <v/>
      </c>
      <c r="G652" s="7" t="str">
        <f>IF(AND(TONGHOP!O652="ThiTN",TONGHOP!P652="LT"),TONGHOP!X652,"")</f>
        <v/>
      </c>
      <c r="H652" s="7" t="str">
        <f>IF(AND(TONGHOP!O652="ThiTN",TONGHOP!P652="LT"),TONGHOP!Y652,"")</f>
        <v/>
      </c>
      <c r="I652" s="7" t="str">
        <f>IF(AND(G652="",H652=""),"",IF(AND(TONGHOP!O652="ThiTN",TONGHOP!P652="LT"),TONGHOP!Z652,""))</f>
        <v/>
      </c>
      <c r="J652" s="7" t="str">
        <f>IF(AND(TONGHOP!O652="ThiTN",OR(TONGHOP!X652=TONGHOP!T652,TONGHOP!X652=TONGHOP!U652),TONGHOP!P652="TH"),TONGHOP!X652,"")</f>
        <v/>
      </c>
      <c r="K652" s="7" t="str">
        <f>IF(AND(TONGHOP!O652="ThiTN",OR(TONGHOP!Y652=TONGHOP!T652,TONGHOP!Y652=TONGHOP!U652),TONGHOP!P652="TH"),TONGHOP!Y652,"")</f>
        <v/>
      </c>
      <c r="L652" s="7" t="str">
        <f>IF(AND(J652="",K652=""),"",IF(AND(TONGHOP!O652="ThiTN",TONGHOP!P652="TH"),TONGHOP!Z652,""))</f>
        <v/>
      </c>
      <c r="M652" s="7" t="str">
        <f>IF(AND(TONGHOP!O652="ThiTN",AND(TONGHOP!X652&lt;&gt;TONGHOP!T652,TONGHOP!X652&lt;&gt;TONGHOP!U652),TONGHOP!P652="TH"),TONGHOP!X652,"")</f>
        <v/>
      </c>
      <c r="N652" s="7" t="str">
        <f>IF(AND(TONGHOP!O652="ThiTN",AND(TONGHOP!Y652&lt;&gt;TONGHOP!T652,TONGHOP!Y652&lt;&gt;TONGHOP!U652),TONGHOP!P652="TH"),TONGHOP!Y652,"")</f>
        <v/>
      </c>
      <c r="O652" s="7" t="str">
        <f>IF(AND(M652="",N652=""),"",IF(AND(TONGHOP!O652="ThiTN",TONGHOP!P652="TH"),TONGHOP!Z652,""))</f>
        <v/>
      </c>
    </row>
    <row r="653" spans="1:15">
      <c r="A653" s="5" t="str">
        <f>IF(AND(TONGHOP!O653="KTHP",TONGHOP!P653="LT"),TONGHOP!X653,"")</f>
        <v/>
      </c>
      <c r="B653" s="6" t="str">
        <f>IF(AND(TONGHOP!O653="KTHP",TONGHOP!P653="LT"),TONGHOP!Y653,"")</f>
        <v/>
      </c>
      <c r="C653" s="6" t="str">
        <f>IF(AND(TONGHOP!O653="KTHP",TONGHOP!P653="LT"),TONGHOP!Z653,"")</f>
        <v/>
      </c>
      <c r="D653" s="5" t="str">
        <f>IF(AND(TONGHOP!O653="KTHP",TONGHOP!P653="TL"),TONGHOP!X653,"")</f>
        <v/>
      </c>
      <c r="E653" s="6" t="str">
        <f>IF(AND(TONGHOP!O653="KTHP",TONGHOP!P653="TL"),TONGHOP!Y653,"")</f>
        <v/>
      </c>
      <c r="F653" s="6" t="str">
        <f>IF(AND(TONGHOP!O653="KTHP",TONGHOP!P653="TL"),TONGHOP!Z653,"")</f>
        <v/>
      </c>
      <c r="G653" s="7" t="str">
        <f>IF(AND(TONGHOP!O653="ThiTN",TONGHOP!P653="LT"),TONGHOP!X653,"")</f>
        <v/>
      </c>
      <c r="H653" s="7" t="str">
        <f>IF(AND(TONGHOP!O653="ThiTN",TONGHOP!P653="LT"),TONGHOP!Y653,"")</f>
        <v/>
      </c>
      <c r="I653" s="7" t="str">
        <f>IF(AND(G653="",H653=""),"",IF(AND(TONGHOP!O653="ThiTN",TONGHOP!P653="LT"),TONGHOP!Z653,""))</f>
        <v/>
      </c>
      <c r="J653" s="7" t="str">
        <f>IF(AND(TONGHOP!O653="ThiTN",OR(TONGHOP!X653=TONGHOP!T653,TONGHOP!X653=TONGHOP!U653),TONGHOP!P653="TH"),TONGHOP!X653,"")</f>
        <v/>
      </c>
      <c r="K653" s="7" t="str">
        <f>IF(AND(TONGHOP!O653="ThiTN",OR(TONGHOP!Y653=TONGHOP!T653,TONGHOP!Y653=TONGHOP!U653),TONGHOP!P653="TH"),TONGHOP!Y653,"")</f>
        <v/>
      </c>
      <c r="L653" s="7" t="str">
        <f>IF(AND(J653="",K653=""),"",IF(AND(TONGHOP!O653="ThiTN",TONGHOP!P653="TH"),TONGHOP!Z653,""))</f>
        <v/>
      </c>
      <c r="M653" s="7" t="str">
        <f>IF(AND(TONGHOP!O653="ThiTN",AND(TONGHOP!X653&lt;&gt;TONGHOP!T653,TONGHOP!X653&lt;&gt;TONGHOP!U653),TONGHOP!P653="TH"),TONGHOP!X653,"")</f>
        <v/>
      </c>
      <c r="N653" s="7" t="str">
        <f>IF(AND(TONGHOP!O653="ThiTN",AND(TONGHOP!Y653&lt;&gt;TONGHOP!T653,TONGHOP!Y653&lt;&gt;TONGHOP!U653),TONGHOP!P653="TH"),TONGHOP!Y653,"")</f>
        <v/>
      </c>
      <c r="O653" s="7" t="str">
        <f>IF(AND(M653="",N653=""),"",IF(AND(TONGHOP!O653="ThiTN",TONGHOP!P653="TH"),TONGHOP!Z653,""))</f>
        <v/>
      </c>
    </row>
    <row r="654" spans="1:15">
      <c r="A654" s="5" t="str">
        <f>IF(AND(TONGHOP!O654="KTHP",TONGHOP!P654="LT"),TONGHOP!X654,"")</f>
        <v/>
      </c>
      <c r="B654" s="6" t="str">
        <f>IF(AND(TONGHOP!O654="KTHP",TONGHOP!P654="LT"),TONGHOP!Y654,"")</f>
        <v/>
      </c>
      <c r="C654" s="6" t="str">
        <f>IF(AND(TONGHOP!O654="KTHP",TONGHOP!P654="LT"),TONGHOP!Z654,"")</f>
        <v/>
      </c>
      <c r="D654" s="5" t="str">
        <f>IF(AND(TONGHOP!O654="KTHP",TONGHOP!P654="TL"),TONGHOP!X654,"")</f>
        <v/>
      </c>
      <c r="E654" s="6" t="str">
        <f>IF(AND(TONGHOP!O654="KTHP",TONGHOP!P654="TL"),TONGHOP!Y654,"")</f>
        <v/>
      </c>
      <c r="F654" s="6" t="str">
        <f>IF(AND(TONGHOP!O654="KTHP",TONGHOP!P654="TL"),TONGHOP!Z654,"")</f>
        <v/>
      </c>
      <c r="G654" s="7" t="str">
        <f>IF(AND(TONGHOP!O654="ThiTN",TONGHOP!P654="LT"),TONGHOP!X654,"")</f>
        <v/>
      </c>
      <c r="H654" s="7" t="str">
        <f>IF(AND(TONGHOP!O654="ThiTN",TONGHOP!P654="LT"),TONGHOP!Y654,"")</f>
        <v/>
      </c>
      <c r="I654" s="7" t="str">
        <f>IF(AND(G654="",H654=""),"",IF(AND(TONGHOP!O654="ThiTN",TONGHOP!P654="LT"),TONGHOP!Z654,""))</f>
        <v/>
      </c>
      <c r="J654" s="7" t="str">
        <f>IF(AND(TONGHOP!O654="ThiTN",OR(TONGHOP!X654=TONGHOP!T654,TONGHOP!X654=TONGHOP!U654),TONGHOP!P654="TH"),TONGHOP!X654,"")</f>
        <v/>
      </c>
      <c r="K654" s="7" t="str">
        <f>IF(AND(TONGHOP!O654="ThiTN",OR(TONGHOP!Y654=TONGHOP!T654,TONGHOP!Y654=TONGHOP!U654),TONGHOP!P654="TH"),TONGHOP!Y654,"")</f>
        <v/>
      </c>
      <c r="L654" s="7" t="str">
        <f>IF(AND(J654="",K654=""),"",IF(AND(TONGHOP!O654="ThiTN",TONGHOP!P654="TH"),TONGHOP!Z654,""))</f>
        <v/>
      </c>
      <c r="M654" s="7" t="str">
        <f>IF(AND(TONGHOP!O654="ThiTN",AND(TONGHOP!X654&lt;&gt;TONGHOP!T654,TONGHOP!X654&lt;&gt;TONGHOP!U654),TONGHOP!P654="TH"),TONGHOP!X654,"")</f>
        <v/>
      </c>
      <c r="N654" s="7" t="str">
        <f>IF(AND(TONGHOP!O654="ThiTN",AND(TONGHOP!Y654&lt;&gt;TONGHOP!T654,TONGHOP!Y654&lt;&gt;TONGHOP!U654),TONGHOP!P654="TH"),TONGHOP!Y654,"")</f>
        <v/>
      </c>
      <c r="O654" s="7" t="str">
        <f>IF(AND(M654="",N654=""),"",IF(AND(TONGHOP!O654="ThiTN",TONGHOP!P654="TH"),TONGHOP!Z654,""))</f>
        <v/>
      </c>
    </row>
    <row r="655" spans="1:15">
      <c r="A655" s="5" t="str">
        <f>IF(AND(TONGHOP!O655="KTHP",TONGHOP!P655="LT"),TONGHOP!X655,"")</f>
        <v/>
      </c>
      <c r="B655" s="6" t="str">
        <f>IF(AND(TONGHOP!O655="KTHP",TONGHOP!P655="LT"),TONGHOP!Y655,"")</f>
        <v/>
      </c>
      <c r="C655" s="6" t="str">
        <f>IF(AND(TONGHOP!O655="KTHP",TONGHOP!P655="LT"),TONGHOP!Z655,"")</f>
        <v/>
      </c>
      <c r="D655" s="5" t="str">
        <f>IF(AND(TONGHOP!O655="KTHP",TONGHOP!P655="TL"),TONGHOP!X655,"")</f>
        <v/>
      </c>
      <c r="E655" s="6" t="str">
        <f>IF(AND(TONGHOP!O655="KTHP",TONGHOP!P655="TL"),TONGHOP!Y655,"")</f>
        <v/>
      </c>
      <c r="F655" s="6" t="str">
        <f>IF(AND(TONGHOP!O655="KTHP",TONGHOP!P655="TL"),TONGHOP!Z655,"")</f>
        <v/>
      </c>
      <c r="G655" s="7" t="str">
        <f>IF(AND(TONGHOP!O655="ThiTN",TONGHOP!P655="LT"),TONGHOP!X655,"")</f>
        <v/>
      </c>
      <c r="H655" s="7" t="str">
        <f>IF(AND(TONGHOP!O655="ThiTN",TONGHOP!P655="LT"),TONGHOP!Y655,"")</f>
        <v/>
      </c>
      <c r="I655" s="7" t="str">
        <f>IF(AND(G655="",H655=""),"",IF(AND(TONGHOP!O655="ThiTN",TONGHOP!P655="LT"),TONGHOP!Z655,""))</f>
        <v/>
      </c>
      <c r="J655" s="7" t="str">
        <f>IF(AND(TONGHOP!O655="ThiTN",OR(TONGHOP!X655=TONGHOP!T655,TONGHOP!X655=TONGHOP!U655),TONGHOP!P655="TH"),TONGHOP!X655,"")</f>
        <v/>
      </c>
      <c r="K655" s="7" t="str">
        <f>IF(AND(TONGHOP!O655="ThiTN",OR(TONGHOP!Y655=TONGHOP!T655,TONGHOP!Y655=TONGHOP!U655),TONGHOP!P655="TH"),TONGHOP!Y655,"")</f>
        <v/>
      </c>
      <c r="L655" s="7" t="str">
        <f>IF(AND(J655="",K655=""),"",IF(AND(TONGHOP!O655="ThiTN",TONGHOP!P655="TH"),TONGHOP!Z655,""))</f>
        <v/>
      </c>
      <c r="M655" s="7" t="str">
        <f>IF(AND(TONGHOP!O655="ThiTN",AND(TONGHOP!X655&lt;&gt;TONGHOP!T655,TONGHOP!X655&lt;&gt;TONGHOP!U655),TONGHOP!P655="TH"),TONGHOP!X655,"")</f>
        <v/>
      </c>
      <c r="N655" s="7" t="str">
        <f>IF(AND(TONGHOP!O655="ThiTN",AND(TONGHOP!Y655&lt;&gt;TONGHOP!T655,TONGHOP!Y655&lt;&gt;TONGHOP!U655),TONGHOP!P655="TH"),TONGHOP!Y655,"")</f>
        <v/>
      </c>
      <c r="O655" s="7" t="str">
        <f>IF(AND(M655="",N655=""),"",IF(AND(TONGHOP!O655="ThiTN",TONGHOP!P655="TH"),TONGHOP!Z655,""))</f>
        <v/>
      </c>
    </row>
    <row r="656" spans="1:15">
      <c r="A656" s="5" t="str">
        <f>IF(AND(TONGHOP!O656="KTHP",TONGHOP!P656="LT"),TONGHOP!X656,"")</f>
        <v/>
      </c>
      <c r="B656" s="6" t="str">
        <f>IF(AND(TONGHOP!O656="KTHP",TONGHOP!P656="LT"),TONGHOP!Y656,"")</f>
        <v/>
      </c>
      <c r="C656" s="6" t="str">
        <f>IF(AND(TONGHOP!O656="KTHP",TONGHOP!P656="LT"),TONGHOP!Z656,"")</f>
        <v/>
      </c>
      <c r="D656" s="5" t="str">
        <f>IF(AND(TONGHOP!O656="KTHP",TONGHOP!P656="TL"),TONGHOP!X656,"")</f>
        <v/>
      </c>
      <c r="E656" s="6" t="str">
        <f>IF(AND(TONGHOP!O656="KTHP",TONGHOP!P656="TL"),TONGHOP!Y656,"")</f>
        <v/>
      </c>
      <c r="F656" s="6" t="str">
        <f>IF(AND(TONGHOP!O656="KTHP",TONGHOP!P656="TL"),TONGHOP!Z656,"")</f>
        <v/>
      </c>
      <c r="G656" s="7" t="str">
        <f>IF(AND(TONGHOP!O656="ThiTN",TONGHOP!P656="LT"),TONGHOP!X656,"")</f>
        <v/>
      </c>
      <c r="H656" s="7" t="str">
        <f>IF(AND(TONGHOP!O656="ThiTN",TONGHOP!P656="LT"),TONGHOP!Y656,"")</f>
        <v/>
      </c>
      <c r="I656" s="7" t="str">
        <f>IF(AND(G656="",H656=""),"",IF(AND(TONGHOP!O656="ThiTN",TONGHOP!P656="LT"),TONGHOP!Z656,""))</f>
        <v/>
      </c>
      <c r="J656" s="7" t="str">
        <f>IF(AND(TONGHOP!O656="ThiTN",OR(TONGHOP!X656=TONGHOP!T656,TONGHOP!X656=TONGHOP!U656),TONGHOP!P656="TH"),TONGHOP!X656,"")</f>
        <v/>
      </c>
      <c r="K656" s="7" t="str">
        <f>IF(AND(TONGHOP!O656="ThiTN",OR(TONGHOP!Y656=TONGHOP!T656,TONGHOP!Y656=TONGHOP!U656),TONGHOP!P656="TH"),TONGHOP!Y656,"")</f>
        <v/>
      </c>
      <c r="L656" s="7" t="str">
        <f>IF(AND(J656="",K656=""),"",IF(AND(TONGHOP!O656="ThiTN",TONGHOP!P656="TH"),TONGHOP!Z656,""))</f>
        <v/>
      </c>
      <c r="M656" s="7" t="str">
        <f>IF(AND(TONGHOP!O656="ThiTN",AND(TONGHOP!X656&lt;&gt;TONGHOP!T656,TONGHOP!X656&lt;&gt;TONGHOP!U656),TONGHOP!P656="TH"),TONGHOP!X656,"")</f>
        <v/>
      </c>
      <c r="N656" s="7" t="str">
        <f>IF(AND(TONGHOP!O656="ThiTN",AND(TONGHOP!Y656&lt;&gt;TONGHOP!T656,TONGHOP!Y656&lt;&gt;TONGHOP!U656),TONGHOP!P656="TH"),TONGHOP!Y656,"")</f>
        <v/>
      </c>
      <c r="O656" s="7" t="str">
        <f>IF(AND(M656="",N656=""),"",IF(AND(TONGHOP!O656="ThiTN",TONGHOP!P656="TH"),TONGHOP!Z656,""))</f>
        <v/>
      </c>
    </row>
    <row r="657" spans="1:15">
      <c r="A657" s="5" t="str">
        <f>IF(AND(TONGHOP!O657="KTHP",TONGHOP!P657="LT"),TONGHOP!X657,"")</f>
        <v/>
      </c>
      <c r="B657" s="6" t="str">
        <f>IF(AND(TONGHOP!O657="KTHP",TONGHOP!P657="LT"),TONGHOP!Y657,"")</f>
        <v/>
      </c>
      <c r="C657" s="6" t="str">
        <f>IF(AND(TONGHOP!O657="KTHP",TONGHOP!P657="LT"),TONGHOP!Z657,"")</f>
        <v/>
      </c>
      <c r="D657" s="5" t="str">
        <f>IF(AND(TONGHOP!O657="KTHP",TONGHOP!P657="TL"),TONGHOP!X657,"")</f>
        <v/>
      </c>
      <c r="E657" s="6" t="str">
        <f>IF(AND(TONGHOP!O657="KTHP",TONGHOP!P657="TL"),TONGHOP!Y657,"")</f>
        <v/>
      </c>
      <c r="F657" s="6" t="str">
        <f>IF(AND(TONGHOP!O657="KTHP",TONGHOP!P657="TL"),TONGHOP!Z657,"")</f>
        <v/>
      </c>
      <c r="G657" s="7" t="str">
        <f>IF(AND(TONGHOP!O657="ThiTN",TONGHOP!P657="LT"),TONGHOP!X657,"")</f>
        <v/>
      </c>
      <c r="H657" s="7" t="str">
        <f>IF(AND(TONGHOP!O657="ThiTN",TONGHOP!P657="LT"),TONGHOP!Y657,"")</f>
        <v/>
      </c>
      <c r="I657" s="7" t="str">
        <f>IF(AND(G657="",H657=""),"",IF(AND(TONGHOP!O657="ThiTN",TONGHOP!P657="LT"),TONGHOP!Z657,""))</f>
        <v/>
      </c>
      <c r="J657" s="7" t="str">
        <f>IF(AND(TONGHOP!O657="ThiTN",OR(TONGHOP!X657=TONGHOP!T657,TONGHOP!X657=TONGHOP!U657),TONGHOP!P657="TH"),TONGHOP!X657,"")</f>
        <v/>
      </c>
      <c r="K657" s="7" t="str">
        <f>IF(AND(TONGHOP!O657="ThiTN",OR(TONGHOP!Y657=TONGHOP!T657,TONGHOP!Y657=TONGHOP!U657),TONGHOP!P657="TH"),TONGHOP!Y657,"")</f>
        <v/>
      </c>
      <c r="L657" s="7" t="str">
        <f>IF(AND(J657="",K657=""),"",IF(AND(TONGHOP!O657="ThiTN",TONGHOP!P657="TH"),TONGHOP!Z657,""))</f>
        <v/>
      </c>
      <c r="M657" s="7" t="str">
        <f>IF(AND(TONGHOP!O657="ThiTN",AND(TONGHOP!X657&lt;&gt;TONGHOP!T657,TONGHOP!X657&lt;&gt;TONGHOP!U657),TONGHOP!P657="TH"),TONGHOP!X657,"")</f>
        <v/>
      </c>
      <c r="N657" s="7" t="str">
        <f>IF(AND(TONGHOP!O657="ThiTN",AND(TONGHOP!Y657&lt;&gt;TONGHOP!T657,TONGHOP!Y657&lt;&gt;TONGHOP!U657),TONGHOP!P657="TH"),TONGHOP!Y657,"")</f>
        <v/>
      </c>
      <c r="O657" s="7" t="str">
        <f>IF(AND(M657="",N657=""),"",IF(AND(TONGHOP!O657="ThiTN",TONGHOP!P657="TH"),TONGHOP!Z657,""))</f>
        <v/>
      </c>
    </row>
    <row r="658" spans="1:15">
      <c r="A658" s="5" t="str">
        <f>IF(AND(TONGHOP!O658="KTHP",TONGHOP!P658="LT"),TONGHOP!X658,"")</f>
        <v/>
      </c>
      <c r="B658" s="6" t="str">
        <f>IF(AND(TONGHOP!O658="KTHP",TONGHOP!P658="LT"),TONGHOP!Y658,"")</f>
        <v/>
      </c>
      <c r="C658" s="6" t="str">
        <f>IF(AND(TONGHOP!O658="KTHP",TONGHOP!P658="LT"),TONGHOP!Z658,"")</f>
        <v/>
      </c>
      <c r="D658" s="5" t="str">
        <f>IF(AND(TONGHOP!O658="KTHP",TONGHOP!P658="TL"),TONGHOP!X658,"")</f>
        <v/>
      </c>
      <c r="E658" s="6" t="str">
        <f>IF(AND(TONGHOP!O658="KTHP",TONGHOP!P658="TL"),TONGHOP!Y658,"")</f>
        <v/>
      </c>
      <c r="F658" s="6" t="str">
        <f>IF(AND(TONGHOP!O658="KTHP",TONGHOP!P658="TL"),TONGHOP!Z658,"")</f>
        <v/>
      </c>
      <c r="G658" s="7" t="str">
        <f>IF(AND(TONGHOP!O658="ThiTN",TONGHOP!P658="LT"),TONGHOP!X658,"")</f>
        <v/>
      </c>
      <c r="H658" s="7" t="str">
        <f>IF(AND(TONGHOP!O658="ThiTN",TONGHOP!P658="LT"),TONGHOP!Y658,"")</f>
        <v/>
      </c>
      <c r="I658" s="7" t="str">
        <f>IF(AND(G658="",H658=""),"",IF(AND(TONGHOP!O658="ThiTN",TONGHOP!P658="LT"),TONGHOP!Z658,""))</f>
        <v/>
      </c>
      <c r="J658" s="7" t="str">
        <f>IF(AND(TONGHOP!O658="ThiTN",OR(TONGHOP!X658=TONGHOP!T658,TONGHOP!X658=TONGHOP!U658),TONGHOP!P658="TH"),TONGHOP!X658,"")</f>
        <v/>
      </c>
      <c r="K658" s="7" t="str">
        <f>IF(AND(TONGHOP!O658="ThiTN",OR(TONGHOP!Y658=TONGHOP!T658,TONGHOP!Y658=TONGHOP!U658),TONGHOP!P658="TH"),TONGHOP!Y658,"")</f>
        <v/>
      </c>
      <c r="L658" s="7" t="str">
        <f>IF(AND(J658="",K658=""),"",IF(AND(TONGHOP!O658="ThiTN",TONGHOP!P658="TH"),TONGHOP!Z658,""))</f>
        <v/>
      </c>
      <c r="M658" s="7" t="str">
        <f>IF(AND(TONGHOP!O658="ThiTN",AND(TONGHOP!X658&lt;&gt;TONGHOP!T658,TONGHOP!X658&lt;&gt;TONGHOP!U658),TONGHOP!P658="TH"),TONGHOP!X658,"")</f>
        <v/>
      </c>
      <c r="N658" s="7" t="str">
        <f>IF(AND(TONGHOP!O658="ThiTN",AND(TONGHOP!Y658&lt;&gt;TONGHOP!T658,TONGHOP!Y658&lt;&gt;TONGHOP!U658),TONGHOP!P658="TH"),TONGHOP!Y658,"")</f>
        <v/>
      </c>
      <c r="O658" s="7" t="str">
        <f>IF(AND(M658="",N658=""),"",IF(AND(TONGHOP!O658="ThiTN",TONGHOP!P658="TH"),TONGHOP!Z658,""))</f>
        <v/>
      </c>
    </row>
    <row r="659" spans="1:15">
      <c r="A659" s="5" t="str">
        <f>IF(AND(TONGHOP!O659="KTHP",TONGHOP!P659="LT"),TONGHOP!X659,"")</f>
        <v/>
      </c>
      <c r="B659" s="6" t="str">
        <f>IF(AND(TONGHOP!O659="KTHP",TONGHOP!P659="LT"),TONGHOP!Y659,"")</f>
        <v/>
      </c>
      <c r="C659" s="6" t="str">
        <f>IF(AND(TONGHOP!O659="KTHP",TONGHOP!P659="LT"),TONGHOP!Z659,"")</f>
        <v/>
      </c>
      <c r="D659" s="5" t="str">
        <f>IF(AND(TONGHOP!O659="KTHP",TONGHOP!P659="TL"),TONGHOP!X659,"")</f>
        <v/>
      </c>
      <c r="E659" s="6" t="str">
        <f>IF(AND(TONGHOP!O659="KTHP",TONGHOP!P659="TL"),TONGHOP!Y659,"")</f>
        <v/>
      </c>
      <c r="F659" s="6" t="str">
        <f>IF(AND(TONGHOP!O659="KTHP",TONGHOP!P659="TL"),TONGHOP!Z659,"")</f>
        <v/>
      </c>
      <c r="G659" s="7" t="str">
        <f>IF(AND(TONGHOP!O659="ThiTN",TONGHOP!P659="LT"),TONGHOP!X659,"")</f>
        <v/>
      </c>
      <c r="H659" s="7" t="str">
        <f>IF(AND(TONGHOP!O659="ThiTN",TONGHOP!P659="LT"),TONGHOP!Y659,"")</f>
        <v/>
      </c>
      <c r="I659" s="7" t="str">
        <f>IF(AND(G659="",H659=""),"",IF(AND(TONGHOP!O659="ThiTN",TONGHOP!P659="LT"),TONGHOP!Z659,""))</f>
        <v/>
      </c>
      <c r="J659" s="7" t="str">
        <f>IF(AND(TONGHOP!O659="ThiTN",OR(TONGHOP!X659=TONGHOP!T659,TONGHOP!X659=TONGHOP!U659),TONGHOP!P659="TH"),TONGHOP!X659,"")</f>
        <v/>
      </c>
      <c r="K659" s="7" t="str">
        <f>IF(AND(TONGHOP!O659="ThiTN",OR(TONGHOP!Y659=TONGHOP!T659,TONGHOP!Y659=TONGHOP!U659),TONGHOP!P659="TH"),TONGHOP!Y659,"")</f>
        <v/>
      </c>
      <c r="L659" s="7" t="str">
        <f>IF(AND(J659="",K659=""),"",IF(AND(TONGHOP!O659="ThiTN",TONGHOP!P659="TH"),TONGHOP!Z659,""))</f>
        <v/>
      </c>
      <c r="M659" s="7" t="str">
        <f>IF(AND(TONGHOP!O659="ThiTN",AND(TONGHOP!X659&lt;&gt;TONGHOP!T659,TONGHOP!X659&lt;&gt;TONGHOP!U659),TONGHOP!P659="TH"),TONGHOP!X659,"")</f>
        <v/>
      </c>
      <c r="N659" s="7" t="str">
        <f>IF(AND(TONGHOP!O659="ThiTN",AND(TONGHOP!Y659&lt;&gt;TONGHOP!T659,TONGHOP!Y659&lt;&gt;TONGHOP!U659),TONGHOP!P659="TH"),TONGHOP!Y659,"")</f>
        <v/>
      </c>
      <c r="O659" s="7" t="str">
        <f>IF(AND(M659="",N659=""),"",IF(AND(TONGHOP!O659="ThiTN",TONGHOP!P659="TH"),TONGHOP!Z659,""))</f>
        <v/>
      </c>
    </row>
    <row r="660" spans="1:15">
      <c r="A660" s="5" t="str">
        <f>IF(AND(TONGHOP!O660="KTHP",TONGHOP!P660="LT"),TONGHOP!X660,"")</f>
        <v/>
      </c>
      <c r="B660" s="6" t="str">
        <f>IF(AND(TONGHOP!O660="KTHP",TONGHOP!P660="LT"),TONGHOP!Y660,"")</f>
        <v/>
      </c>
      <c r="C660" s="6" t="str">
        <f>IF(AND(TONGHOP!O660="KTHP",TONGHOP!P660="LT"),TONGHOP!Z660,"")</f>
        <v/>
      </c>
      <c r="D660" s="5" t="str">
        <f>IF(AND(TONGHOP!O660="KTHP",TONGHOP!P660="TL"),TONGHOP!X660,"")</f>
        <v/>
      </c>
      <c r="E660" s="6" t="str">
        <f>IF(AND(TONGHOP!O660="KTHP",TONGHOP!P660="TL"),TONGHOP!Y660,"")</f>
        <v/>
      </c>
      <c r="F660" s="6" t="str">
        <f>IF(AND(TONGHOP!O660="KTHP",TONGHOP!P660="TL"),TONGHOP!Z660,"")</f>
        <v/>
      </c>
      <c r="G660" s="7" t="str">
        <f>IF(AND(TONGHOP!O660="ThiTN",TONGHOP!P660="LT"),TONGHOP!X660,"")</f>
        <v/>
      </c>
      <c r="H660" s="7" t="str">
        <f>IF(AND(TONGHOP!O660="ThiTN",TONGHOP!P660="LT"),TONGHOP!Y660,"")</f>
        <v/>
      </c>
      <c r="I660" s="7" t="str">
        <f>IF(AND(G660="",H660=""),"",IF(AND(TONGHOP!O660="ThiTN",TONGHOP!P660="LT"),TONGHOP!Z660,""))</f>
        <v/>
      </c>
      <c r="J660" s="7" t="str">
        <f>IF(AND(TONGHOP!O660="ThiTN",OR(TONGHOP!X660=TONGHOP!T660,TONGHOP!X660=TONGHOP!U660),TONGHOP!P660="TH"),TONGHOP!X660,"")</f>
        <v/>
      </c>
      <c r="K660" s="7" t="str">
        <f>IF(AND(TONGHOP!O660="ThiTN",OR(TONGHOP!Y660=TONGHOP!T660,TONGHOP!Y660=TONGHOP!U660),TONGHOP!P660="TH"),TONGHOP!Y660,"")</f>
        <v/>
      </c>
      <c r="L660" s="7" t="str">
        <f>IF(AND(J660="",K660=""),"",IF(AND(TONGHOP!O660="ThiTN",TONGHOP!P660="TH"),TONGHOP!Z660,""))</f>
        <v/>
      </c>
      <c r="M660" s="7" t="str">
        <f>IF(AND(TONGHOP!O660="ThiTN",AND(TONGHOP!X660&lt;&gt;TONGHOP!T660,TONGHOP!X660&lt;&gt;TONGHOP!U660),TONGHOP!P660="TH"),TONGHOP!X660,"")</f>
        <v/>
      </c>
      <c r="N660" s="7" t="str">
        <f>IF(AND(TONGHOP!O660="ThiTN",AND(TONGHOP!Y660&lt;&gt;TONGHOP!T660,TONGHOP!Y660&lt;&gt;TONGHOP!U660),TONGHOP!P660="TH"),TONGHOP!Y660,"")</f>
        <v/>
      </c>
      <c r="O660" s="7" t="str">
        <f>IF(AND(M660="",N660=""),"",IF(AND(TONGHOP!O660="ThiTN",TONGHOP!P660="TH"),TONGHOP!Z660,""))</f>
        <v/>
      </c>
    </row>
    <row r="661" spans="1:15">
      <c r="A661" s="5" t="str">
        <f>IF(AND(TONGHOP!O661="KTHP",TONGHOP!P661="LT"),TONGHOP!X661,"")</f>
        <v/>
      </c>
      <c r="B661" s="6" t="str">
        <f>IF(AND(TONGHOP!O661="KTHP",TONGHOP!P661="LT"),TONGHOP!Y661,"")</f>
        <v/>
      </c>
      <c r="C661" s="6" t="str">
        <f>IF(AND(TONGHOP!O661="KTHP",TONGHOP!P661="LT"),TONGHOP!Z661,"")</f>
        <v/>
      </c>
      <c r="D661" s="5" t="str">
        <f>IF(AND(TONGHOP!O661="KTHP",TONGHOP!P661="TL"),TONGHOP!X661,"")</f>
        <v/>
      </c>
      <c r="E661" s="6" t="str">
        <f>IF(AND(TONGHOP!O661="KTHP",TONGHOP!P661="TL"),TONGHOP!Y661,"")</f>
        <v/>
      </c>
      <c r="F661" s="6" t="str">
        <f>IF(AND(TONGHOP!O661="KTHP",TONGHOP!P661="TL"),TONGHOP!Z661,"")</f>
        <v/>
      </c>
      <c r="G661" s="7" t="str">
        <f>IF(AND(TONGHOP!O661="ThiTN",TONGHOP!P661="LT"),TONGHOP!X661,"")</f>
        <v/>
      </c>
      <c r="H661" s="7" t="str">
        <f>IF(AND(TONGHOP!O661="ThiTN",TONGHOP!P661="LT"),TONGHOP!Y661,"")</f>
        <v/>
      </c>
      <c r="I661" s="7" t="str">
        <f>IF(AND(G661="",H661=""),"",IF(AND(TONGHOP!O661="ThiTN",TONGHOP!P661="LT"),TONGHOP!Z661,""))</f>
        <v/>
      </c>
      <c r="J661" s="7" t="str">
        <f>IF(AND(TONGHOP!O661="ThiTN",OR(TONGHOP!X661=TONGHOP!T661,TONGHOP!X661=TONGHOP!U661),TONGHOP!P661="TH"),TONGHOP!X661,"")</f>
        <v/>
      </c>
      <c r="K661" s="7" t="str">
        <f>IF(AND(TONGHOP!O661="ThiTN",OR(TONGHOP!Y661=TONGHOP!T661,TONGHOP!Y661=TONGHOP!U661),TONGHOP!P661="TH"),TONGHOP!Y661,"")</f>
        <v/>
      </c>
      <c r="L661" s="7" t="str">
        <f>IF(AND(J661="",K661=""),"",IF(AND(TONGHOP!O661="ThiTN",TONGHOP!P661="TH"),TONGHOP!Z661,""))</f>
        <v/>
      </c>
      <c r="M661" s="7" t="str">
        <f>IF(AND(TONGHOP!O661="ThiTN",AND(TONGHOP!X661&lt;&gt;TONGHOP!T661,TONGHOP!X661&lt;&gt;TONGHOP!U661),TONGHOP!P661="TH"),TONGHOP!X661,"")</f>
        <v/>
      </c>
      <c r="N661" s="7" t="str">
        <f>IF(AND(TONGHOP!O661="ThiTN",AND(TONGHOP!Y661&lt;&gt;TONGHOP!T661,TONGHOP!Y661&lt;&gt;TONGHOP!U661),TONGHOP!P661="TH"),TONGHOP!Y661,"")</f>
        <v/>
      </c>
      <c r="O661" s="7" t="str">
        <f>IF(AND(M661="",N661=""),"",IF(AND(TONGHOP!O661="ThiTN",TONGHOP!P661="TH"),TONGHOP!Z661,""))</f>
        <v/>
      </c>
    </row>
    <row r="662" spans="1:15">
      <c r="A662" s="5" t="str">
        <f>IF(AND(TONGHOP!O662="KTHP",TONGHOP!P662="LT"),TONGHOP!X662,"")</f>
        <v/>
      </c>
      <c r="B662" s="6" t="str">
        <f>IF(AND(TONGHOP!O662="KTHP",TONGHOP!P662="LT"),TONGHOP!Y662,"")</f>
        <v/>
      </c>
      <c r="C662" s="6" t="str">
        <f>IF(AND(TONGHOP!O662="KTHP",TONGHOP!P662="LT"),TONGHOP!Z662,"")</f>
        <v/>
      </c>
      <c r="D662" s="5" t="str">
        <f>IF(AND(TONGHOP!O662="KTHP",TONGHOP!P662="TL"),TONGHOP!X662,"")</f>
        <v/>
      </c>
      <c r="E662" s="6" t="str">
        <f>IF(AND(TONGHOP!O662="KTHP",TONGHOP!P662="TL"),TONGHOP!Y662,"")</f>
        <v/>
      </c>
      <c r="F662" s="6" t="str">
        <f>IF(AND(TONGHOP!O662="KTHP",TONGHOP!P662="TL"),TONGHOP!Z662,"")</f>
        <v/>
      </c>
      <c r="G662" s="7" t="str">
        <f>IF(AND(TONGHOP!O662="ThiTN",TONGHOP!P662="LT"),TONGHOP!X662,"")</f>
        <v/>
      </c>
      <c r="H662" s="7" t="str">
        <f>IF(AND(TONGHOP!O662="ThiTN",TONGHOP!P662="LT"),TONGHOP!Y662,"")</f>
        <v/>
      </c>
      <c r="I662" s="7" t="str">
        <f>IF(AND(G662="",H662=""),"",IF(AND(TONGHOP!O662="ThiTN",TONGHOP!P662="LT"),TONGHOP!Z662,""))</f>
        <v/>
      </c>
      <c r="J662" s="7" t="str">
        <f>IF(AND(TONGHOP!O662="ThiTN",OR(TONGHOP!X662=TONGHOP!T662,TONGHOP!X662=TONGHOP!U662),TONGHOP!P662="TH"),TONGHOP!X662,"")</f>
        <v/>
      </c>
      <c r="K662" s="7" t="str">
        <f>IF(AND(TONGHOP!O662="ThiTN",OR(TONGHOP!Y662=TONGHOP!T662,TONGHOP!Y662=TONGHOP!U662),TONGHOP!P662="TH"),TONGHOP!Y662,"")</f>
        <v/>
      </c>
      <c r="L662" s="7" t="str">
        <f>IF(AND(J662="",K662=""),"",IF(AND(TONGHOP!O662="ThiTN",TONGHOP!P662="TH"),TONGHOP!Z662,""))</f>
        <v/>
      </c>
      <c r="M662" s="7" t="str">
        <f>IF(AND(TONGHOP!O662="ThiTN",AND(TONGHOP!X662&lt;&gt;TONGHOP!T662,TONGHOP!X662&lt;&gt;TONGHOP!U662),TONGHOP!P662="TH"),TONGHOP!X662,"")</f>
        <v/>
      </c>
      <c r="N662" s="7" t="str">
        <f>IF(AND(TONGHOP!O662="ThiTN",AND(TONGHOP!Y662&lt;&gt;TONGHOP!T662,TONGHOP!Y662&lt;&gt;TONGHOP!U662),TONGHOP!P662="TH"),TONGHOP!Y662,"")</f>
        <v/>
      </c>
      <c r="O662" s="7" t="str">
        <f>IF(AND(M662="",N662=""),"",IF(AND(TONGHOP!O662="ThiTN",TONGHOP!P662="TH"),TONGHOP!Z662,""))</f>
        <v/>
      </c>
    </row>
    <row r="663" spans="1:15">
      <c r="A663" s="5" t="str">
        <f>IF(AND(TONGHOP!O663="KTHP",TONGHOP!P663="LT"),TONGHOP!X663,"")</f>
        <v/>
      </c>
      <c r="B663" s="6" t="str">
        <f>IF(AND(TONGHOP!O663="KTHP",TONGHOP!P663="LT"),TONGHOP!Y663,"")</f>
        <v/>
      </c>
      <c r="C663" s="6" t="str">
        <f>IF(AND(TONGHOP!O663="KTHP",TONGHOP!P663="LT"),TONGHOP!Z663,"")</f>
        <v/>
      </c>
      <c r="D663" s="5" t="str">
        <f>IF(AND(TONGHOP!O663="KTHP",TONGHOP!P663="TL"),TONGHOP!X663,"")</f>
        <v/>
      </c>
      <c r="E663" s="6" t="str">
        <f>IF(AND(TONGHOP!O663="KTHP",TONGHOP!P663="TL"),TONGHOP!Y663,"")</f>
        <v/>
      </c>
      <c r="F663" s="6" t="str">
        <f>IF(AND(TONGHOP!O663="KTHP",TONGHOP!P663="TL"),TONGHOP!Z663,"")</f>
        <v/>
      </c>
      <c r="G663" s="7" t="str">
        <f>IF(AND(TONGHOP!O663="ThiTN",TONGHOP!P663="LT"),TONGHOP!X663,"")</f>
        <v/>
      </c>
      <c r="H663" s="7" t="str">
        <f>IF(AND(TONGHOP!O663="ThiTN",TONGHOP!P663="LT"),TONGHOP!Y663,"")</f>
        <v/>
      </c>
      <c r="I663" s="7" t="str">
        <f>IF(AND(G663="",H663=""),"",IF(AND(TONGHOP!O663="ThiTN",TONGHOP!P663="LT"),TONGHOP!Z663,""))</f>
        <v/>
      </c>
      <c r="J663" s="7" t="str">
        <f>IF(AND(TONGHOP!O663="ThiTN",OR(TONGHOP!X663=TONGHOP!T663,TONGHOP!X663=TONGHOP!U663),TONGHOP!P663="TH"),TONGHOP!X663,"")</f>
        <v/>
      </c>
      <c r="K663" s="7" t="str">
        <f>IF(AND(TONGHOP!O663="ThiTN",OR(TONGHOP!Y663=TONGHOP!T663,TONGHOP!Y663=TONGHOP!U663),TONGHOP!P663="TH"),TONGHOP!Y663,"")</f>
        <v/>
      </c>
      <c r="L663" s="7" t="str">
        <f>IF(AND(J663="",K663=""),"",IF(AND(TONGHOP!O663="ThiTN",TONGHOP!P663="TH"),TONGHOP!Z663,""))</f>
        <v/>
      </c>
      <c r="M663" s="7" t="str">
        <f>IF(AND(TONGHOP!O663="ThiTN",AND(TONGHOP!X663&lt;&gt;TONGHOP!T663,TONGHOP!X663&lt;&gt;TONGHOP!U663),TONGHOP!P663="TH"),TONGHOP!X663,"")</f>
        <v/>
      </c>
      <c r="N663" s="7" t="str">
        <f>IF(AND(TONGHOP!O663="ThiTN",AND(TONGHOP!Y663&lt;&gt;TONGHOP!T663,TONGHOP!Y663&lt;&gt;TONGHOP!U663),TONGHOP!P663="TH"),TONGHOP!Y663,"")</f>
        <v/>
      </c>
      <c r="O663" s="7" t="str">
        <f>IF(AND(M663="",N663=""),"",IF(AND(TONGHOP!O663="ThiTN",TONGHOP!P663="TH"),TONGHOP!Z663,""))</f>
        <v/>
      </c>
    </row>
    <row r="664" spans="1:15">
      <c r="A664" s="5" t="str">
        <f>IF(AND(TONGHOP!O664="KTHP",TONGHOP!P664="LT"),TONGHOP!X664,"")</f>
        <v/>
      </c>
      <c r="B664" s="6" t="str">
        <f>IF(AND(TONGHOP!O664="KTHP",TONGHOP!P664="LT"),TONGHOP!Y664,"")</f>
        <v/>
      </c>
      <c r="C664" s="6" t="str">
        <f>IF(AND(TONGHOP!O664="KTHP",TONGHOP!P664="LT"),TONGHOP!Z664,"")</f>
        <v/>
      </c>
      <c r="D664" s="5" t="str">
        <f>IF(AND(TONGHOP!O664="KTHP",TONGHOP!P664="TL"),TONGHOP!X664,"")</f>
        <v/>
      </c>
      <c r="E664" s="6" t="str">
        <f>IF(AND(TONGHOP!O664="KTHP",TONGHOP!P664="TL"),TONGHOP!Y664,"")</f>
        <v/>
      </c>
      <c r="F664" s="6" t="str">
        <f>IF(AND(TONGHOP!O664="KTHP",TONGHOP!P664="TL"),TONGHOP!Z664,"")</f>
        <v/>
      </c>
      <c r="G664" s="7" t="str">
        <f>IF(AND(TONGHOP!O664="ThiTN",TONGHOP!P664="LT"),TONGHOP!X664,"")</f>
        <v/>
      </c>
      <c r="H664" s="7" t="str">
        <f>IF(AND(TONGHOP!O664="ThiTN",TONGHOP!P664="LT"),TONGHOP!Y664,"")</f>
        <v/>
      </c>
      <c r="I664" s="7" t="str">
        <f>IF(AND(G664="",H664=""),"",IF(AND(TONGHOP!O664="ThiTN",TONGHOP!P664="LT"),TONGHOP!Z664,""))</f>
        <v/>
      </c>
      <c r="J664" s="7" t="str">
        <f>IF(AND(TONGHOP!O664="ThiTN",OR(TONGHOP!X664=TONGHOP!T664,TONGHOP!X664=TONGHOP!U664),TONGHOP!P664="TH"),TONGHOP!X664,"")</f>
        <v/>
      </c>
      <c r="K664" s="7" t="str">
        <f>IF(AND(TONGHOP!O664="ThiTN",OR(TONGHOP!Y664=TONGHOP!T664,TONGHOP!Y664=TONGHOP!U664),TONGHOP!P664="TH"),TONGHOP!Y664,"")</f>
        <v/>
      </c>
      <c r="L664" s="7" t="str">
        <f>IF(AND(J664="",K664=""),"",IF(AND(TONGHOP!O664="ThiTN",TONGHOP!P664="TH"),TONGHOP!Z664,""))</f>
        <v/>
      </c>
      <c r="M664" s="7" t="str">
        <f>IF(AND(TONGHOP!O664="ThiTN",AND(TONGHOP!X664&lt;&gt;TONGHOP!T664,TONGHOP!X664&lt;&gt;TONGHOP!U664),TONGHOP!P664="TH"),TONGHOP!X664,"")</f>
        <v/>
      </c>
      <c r="N664" s="7" t="str">
        <f>IF(AND(TONGHOP!O664="ThiTN",AND(TONGHOP!Y664&lt;&gt;TONGHOP!T664,TONGHOP!Y664&lt;&gt;TONGHOP!U664),TONGHOP!P664="TH"),TONGHOP!Y664,"")</f>
        <v/>
      </c>
      <c r="O664" s="7" t="str">
        <f>IF(AND(M664="",N664=""),"",IF(AND(TONGHOP!O664="ThiTN",TONGHOP!P664="TH"),TONGHOP!Z664,""))</f>
        <v/>
      </c>
    </row>
    <row r="665" spans="1:15">
      <c r="A665" s="5" t="str">
        <f>IF(AND(TONGHOP!O665="KTHP",TONGHOP!P665="LT"),TONGHOP!X665,"")</f>
        <v/>
      </c>
      <c r="B665" s="6" t="str">
        <f>IF(AND(TONGHOP!O665="KTHP",TONGHOP!P665="LT"),TONGHOP!Y665,"")</f>
        <v/>
      </c>
      <c r="C665" s="6" t="str">
        <f>IF(AND(TONGHOP!O665="KTHP",TONGHOP!P665="LT"),TONGHOP!Z665,"")</f>
        <v/>
      </c>
      <c r="D665" s="5" t="str">
        <f>IF(AND(TONGHOP!O665="KTHP",TONGHOP!P665="TL"),TONGHOP!X665,"")</f>
        <v/>
      </c>
      <c r="E665" s="6" t="str">
        <f>IF(AND(TONGHOP!O665="KTHP",TONGHOP!P665="TL"),TONGHOP!Y665,"")</f>
        <v/>
      </c>
      <c r="F665" s="6" t="str">
        <f>IF(AND(TONGHOP!O665="KTHP",TONGHOP!P665="TL"),TONGHOP!Z665,"")</f>
        <v/>
      </c>
      <c r="G665" s="7" t="str">
        <f>IF(AND(TONGHOP!O665="ThiTN",TONGHOP!P665="LT"),TONGHOP!X665,"")</f>
        <v/>
      </c>
      <c r="H665" s="7" t="str">
        <f>IF(AND(TONGHOP!O665="ThiTN",TONGHOP!P665="LT"),TONGHOP!Y665,"")</f>
        <v/>
      </c>
      <c r="I665" s="7" t="str">
        <f>IF(AND(G665="",H665=""),"",IF(AND(TONGHOP!O665="ThiTN",TONGHOP!P665="LT"),TONGHOP!Z665,""))</f>
        <v/>
      </c>
      <c r="J665" s="7" t="str">
        <f>IF(AND(TONGHOP!O665="ThiTN",OR(TONGHOP!X665=TONGHOP!T665,TONGHOP!X665=TONGHOP!U665),TONGHOP!P665="TH"),TONGHOP!X665,"")</f>
        <v/>
      </c>
      <c r="K665" s="7" t="str">
        <f>IF(AND(TONGHOP!O665="ThiTN",OR(TONGHOP!Y665=TONGHOP!T665,TONGHOP!Y665=TONGHOP!U665),TONGHOP!P665="TH"),TONGHOP!Y665,"")</f>
        <v/>
      </c>
      <c r="L665" s="7" t="str">
        <f>IF(AND(J665="",K665=""),"",IF(AND(TONGHOP!O665="ThiTN",TONGHOP!P665="TH"),TONGHOP!Z665,""))</f>
        <v/>
      </c>
      <c r="M665" s="7" t="str">
        <f>IF(AND(TONGHOP!O665="ThiTN",AND(TONGHOP!X665&lt;&gt;TONGHOP!T665,TONGHOP!X665&lt;&gt;TONGHOP!U665),TONGHOP!P665="TH"),TONGHOP!X665,"")</f>
        <v/>
      </c>
      <c r="N665" s="7" t="str">
        <f>IF(AND(TONGHOP!O665="ThiTN",AND(TONGHOP!Y665&lt;&gt;TONGHOP!T665,TONGHOP!Y665&lt;&gt;TONGHOP!U665),TONGHOP!P665="TH"),TONGHOP!Y665,"")</f>
        <v/>
      </c>
      <c r="O665" s="7" t="str">
        <f>IF(AND(M665="",N665=""),"",IF(AND(TONGHOP!O665="ThiTN",TONGHOP!P665="TH"),TONGHOP!Z665,""))</f>
        <v/>
      </c>
    </row>
    <row r="666" spans="1:15">
      <c r="A666" s="5" t="str">
        <f>IF(AND(TONGHOP!O666="KTHP",TONGHOP!P666="LT"),TONGHOP!X666,"")</f>
        <v/>
      </c>
      <c r="B666" s="6" t="str">
        <f>IF(AND(TONGHOP!O666="KTHP",TONGHOP!P666="LT"),TONGHOP!Y666,"")</f>
        <v/>
      </c>
      <c r="C666" s="6" t="str">
        <f>IF(AND(TONGHOP!O666="KTHP",TONGHOP!P666="LT"),TONGHOP!Z666,"")</f>
        <v/>
      </c>
      <c r="D666" s="5" t="str">
        <f>IF(AND(TONGHOP!O666="KTHP",TONGHOP!P666="TL"),TONGHOP!X666,"")</f>
        <v/>
      </c>
      <c r="E666" s="6" t="str">
        <f>IF(AND(TONGHOP!O666="KTHP",TONGHOP!P666="TL"),TONGHOP!Y666,"")</f>
        <v/>
      </c>
      <c r="F666" s="6" t="str">
        <f>IF(AND(TONGHOP!O666="KTHP",TONGHOP!P666="TL"),TONGHOP!Z666,"")</f>
        <v/>
      </c>
      <c r="G666" s="7" t="str">
        <f>IF(AND(TONGHOP!O666="ThiTN",TONGHOP!P666="LT"),TONGHOP!X666,"")</f>
        <v/>
      </c>
      <c r="H666" s="7" t="str">
        <f>IF(AND(TONGHOP!O666="ThiTN",TONGHOP!P666="LT"),TONGHOP!Y666,"")</f>
        <v/>
      </c>
      <c r="I666" s="7" t="str">
        <f>IF(AND(G666="",H666=""),"",IF(AND(TONGHOP!O666="ThiTN",TONGHOP!P666="LT"),TONGHOP!Z666,""))</f>
        <v/>
      </c>
      <c r="J666" s="7" t="str">
        <f>IF(AND(TONGHOP!O666="ThiTN",OR(TONGHOP!X666=TONGHOP!T666,TONGHOP!X666=TONGHOP!U666),TONGHOP!P666="TH"),TONGHOP!X666,"")</f>
        <v/>
      </c>
      <c r="K666" s="7" t="str">
        <f>IF(AND(TONGHOP!O666="ThiTN",OR(TONGHOP!Y666=TONGHOP!T666,TONGHOP!Y666=TONGHOP!U666),TONGHOP!P666="TH"),TONGHOP!Y666,"")</f>
        <v/>
      </c>
      <c r="L666" s="7" t="str">
        <f>IF(AND(J666="",K666=""),"",IF(AND(TONGHOP!O666="ThiTN",TONGHOP!P666="TH"),TONGHOP!Z666,""))</f>
        <v/>
      </c>
      <c r="M666" s="7" t="str">
        <f>IF(AND(TONGHOP!O666="ThiTN",AND(TONGHOP!X666&lt;&gt;TONGHOP!T666,TONGHOP!X666&lt;&gt;TONGHOP!U666),TONGHOP!P666="TH"),TONGHOP!X666,"")</f>
        <v/>
      </c>
      <c r="N666" s="7" t="str">
        <f>IF(AND(TONGHOP!O666="ThiTN",AND(TONGHOP!Y666&lt;&gt;TONGHOP!T666,TONGHOP!Y666&lt;&gt;TONGHOP!U666),TONGHOP!P666="TH"),TONGHOP!Y666,"")</f>
        <v/>
      </c>
      <c r="O666" s="7" t="str">
        <f>IF(AND(M666="",N666=""),"",IF(AND(TONGHOP!O666="ThiTN",TONGHOP!P666="TH"),TONGHOP!Z666,""))</f>
        <v/>
      </c>
    </row>
    <row r="667" spans="1:15">
      <c r="A667" s="5" t="str">
        <f>IF(AND(TONGHOP!O667="KTHP",TONGHOP!P667="LT"),TONGHOP!X667,"")</f>
        <v/>
      </c>
      <c r="B667" s="6" t="str">
        <f>IF(AND(TONGHOP!O667="KTHP",TONGHOP!P667="LT"),TONGHOP!Y667,"")</f>
        <v/>
      </c>
      <c r="C667" s="6" t="str">
        <f>IF(AND(TONGHOP!O667="KTHP",TONGHOP!P667="LT"),TONGHOP!Z667,"")</f>
        <v/>
      </c>
      <c r="D667" s="5" t="str">
        <f>IF(AND(TONGHOP!O667="KTHP",TONGHOP!P667="TL"),TONGHOP!X667,"")</f>
        <v/>
      </c>
      <c r="E667" s="6" t="str">
        <f>IF(AND(TONGHOP!O667="KTHP",TONGHOP!P667="TL"),TONGHOP!Y667,"")</f>
        <v/>
      </c>
      <c r="F667" s="6" t="str">
        <f>IF(AND(TONGHOP!O667="KTHP",TONGHOP!P667="TL"),TONGHOP!Z667,"")</f>
        <v/>
      </c>
      <c r="G667" s="7" t="str">
        <f>IF(AND(TONGHOP!O667="ThiTN",TONGHOP!P667="LT"),TONGHOP!X667,"")</f>
        <v/>
      </c>
      <c r="H667" s="7" t="str">
        <f>IF(AND(TONGHOP!O667="ThiTN",TONGHOP!P667="LT"),TONGHOP!Y667,"")</f>
        <v/>
      </c>
      <c r="I667" s="7" t="str">
        <f>IF(AND(G667="",H667=""),"",IF(AND(TONGHOP!O667="ThiTN",TONGHOP!P667="LT"),TONGHOP!Z667,""))</f>
        <v/>
      </c>
      <c r="J667" s="7" t="str">
        <f>IF(AND(TONGHOP!O667="ThiTN",OR(TONGHOP!X667=TONGHOP!T667,TONGHOP!X667=TONGHOP!U667),TONGHOP!P667="TH"),TONGHOP!X667,"")</f>
        <v/>
      </c>
      <c r="K667" s="7" t="str">
        <f>IF(AND(TONGHOP!O667="ThiTN",OR(TONGHOP!Y667=TONGHOP!T667,TONGHOP!Y667=TONGHOP!U667),TONGHOP!P667="TH"),TONGHOP!Y667,"")</f>
        <v/>
      </c>
      <c r="L667" s="7" t="str">
        <f>IF(AND(J667="",K667=""),"",IF(AND(TONGHOP!O667="ThiTN",TONGHOP!P667="TH"),TONGHOP!Z667,""))</f>
        <v/>
      </c>
      <c r="M667" s="7" t="str">
        <f>IF(AND(TONGHOP!O667="ThiTN",AND(TONGHOP!X667&lt;&gt;TONGHOP!T667,TONGHOP!X667&lt;&gt;TONGHOP!U667),TONGHOP!P667="TH"),TONGHOP!X667,"")</f>
        <v/>
      </c>
      <c r="N667" s="7" t="str">
        <f>IF(AND(TONGHOP!O667="ThiTN",AND(TONGHOP!Y667&lt;&gt;TONGHOP!T667,TONGHOP!Y667&lt;&gt;TONGHOP!U667),TONGHOP!P667="TH"),TONGHOP!Y667,"")</f>
        <v/>
      </c>
      <c r="O667" s="7" t="str">
        <f>IF(AND(M667="",N667=""),"",IF(AND(TONGHOP!O667="ThiTN",TONGHOP!P667="TH"),TONGHOP!Z667,""))</f>
        <v/>
      </c>
    </row>
    <row r="668" spans="1:15">
      <c r="A668" s="5" t="str">
        <f>IF(AND(TONGHOP!O668="KTHP",TONGHOP!P668="LT"),TONGHOP!X668,"")</f>
        <v/>
      </c>
      <c r="B668" s="6" t="str">
        <f>IF(AND(TONGHOP!O668="KTHP",TONGHOP!P668="LT"),TONGHOP!Y668,"")</f>
        <v/>
      </c>
      <c r="C668" s="6" t="str">
        <f>IF(AND(TONGHOP!O668="KTHP",TONGHOP!P668="LT"),TONGHOP!Z668,"")</f>
        <v/>
      </c>
      <c r="D668" s="5" t="str">
        <f>IF(AND(TONGHOP!O668="KTHP",TONGHOP!P668="TL"),TONGHOP!X668,"")</f>
        <v/>
      </c>
      <c r="E668" s="6" t="str">
        <f>IF(AND(TONGHOP!O668="KTHP",TONGHOP!P668="TL"),TONGHOP!Y668,"")</f>
        <v/>
      </c>
      <c r="F668" s="6" t="str">
        <f>IF(AND(TONGHOP!O668="KTHP",TONGHOP!P668="TL"),TONGHOP!Z668,"")</f>
        <v/>
      </c>
      <c r="G668" s="7" t="str">
        <f>IF(AND(TONGHOP!O668="ThiTN",TONGHOP!P668="LT"),TONGHOP!X668,"")</f>
        <v/>
      </c>
      <c r="H668" s="7" t="str">
        <f>IF(AND(TONGHOP!O668="ThiTN",TONGHOP!P668="LT"),TONGHOP!Y668,"")</f>
        <v/>
      </c>
      <c r="I668" s="7" t="str">
        <f>IF(AND(G668="",H668=""),"",IF(AND(TONGHOP!O668="ThiTN",TONGHOP!P668="LT"),TONGHOP!Z668,""))</f>
        <v/>
      </c>
      <c r="J668" s="7" t="str">
        <f>IF(AND(TONGHOP!O668="ThiTN",OR(TONGHOP!X668=TONGHOP!T668,TONGHOP!X668=TONGHOP!U668),TONGHOP!P668="TH"),TONGHOP!X668,"")</f>
        <v/>
      </c>
      <c r="K668" s="7" t="str">
        <f>IF(AND(TONGHOP!O668="ThiTN",OR(TONGHOP!Y668=TONGHOP!T668,TONGHOP!Y668=TONGHOP!U668),TONGHOP!P668="TH"),TONGHOP!Y668,"")</f>
        <v/>
      </c>
      <c r="L668" s="7" t="str">
        <f>IF(AND(J668="",K668=""),"",IF(AND(TONGHOP!O668="ThiTN",TONGHOP!P668="TH"),TONGHOP!Z668,""))</f>
        <v/>
      </c>
      <c r="M668" s="7" t="str">
        <f>IF(AND(TONGHOP!O668="ThiTN",AND(TONGHOP!X668&lt;&gt;TONGHOP!T668,TONGHOP!X668&lt;&gt;TONGHOP!U668),TONGHOP!P668="TH"),TONGHOP!X668,"")</f>
        <v/>
      </c>
      <c r="N668" s="7" t="str">
        <f>IF(AND(TONGHOP!O668="ThiTN",AND(TONGHOP!Y668&lt;&gt;TONGHOP!T668,TONGHOP!Y668&lt;&gt;TONGHOP!U668),TONGHOP!P668="TH"),TONGHOP!Y668,"")</f>
        <v/>
      </c>
      <c r="O668" s="7" t="str">
        <f>IF(AND(M668="",N668=""),"",IF(AND(TONGHOP!O668="ThiTN",TONGHOP!P668="TH"),TONGHOP!Z668,""))</f>
        <v/>
      </c>
    </row>
    <row r="669" spans="1:15">
      <c r="A669" s="5" t="str">
        <f>IF(AND(TONGHOP!O669="KTHP",TONGHOP!P669="LT"),TONGHOP!X669,"")</f>
        <v/>
      </c>
      <c r="B669" s="6" t="str">
        <f>IF(AND(TONGHOP!O669="KTHP",TONGHOP!P669="LT"),TONGHOP!Y669,"")</f>
        <v/>
      </c>
      <c r="C669" s="6" t="str">
        <f>IF(AND(TONGHOP!O669="KTHP",TONGHOP!P669="LT"),TONGHOP!Z669,"")</f>
        <v/>
      </c>
      <c r="D669" s="5" t="str">
        <f>IF(AND(TONGHOP!O669="KTHP",TONGHOP!P669="TL"),TONGHOP!X669,"")</f>
        <v/>
      </c>
      <c r="E669" s="6" t="str">
        <f>IF(AND(TONGHOP!O669="KTHP",TONGHOP!P669="TL"),TONGHOP!Y669,"")</f>
        <v/>
      </c>
      <c r="F669" s="6" t="str">
        <f>IF(AND(TONGHOP!O669="KTHP",TONGHOP!P669="TL"),TONGHOP!Z669,"")</f>
        <v/>
      </c>
      <c r="G669" s="7" t="str">
        <f>IF(AND(TONGHOP!O669="ThiTN",TONGHOP!P669="LT"),TONGHOP!X669,"")</f>
        <v/>
      </c>
      <c r="H669" s="7" t="str">
        <f>IF(AND(TONGHOP!O669="ThiTN",TONGHOP!P669="LT"),TONGHOP!Y669,"")</f>
        <v/>
      </c>
      <c r="I669" s="7" t="str">
        <f>IF(AND(G669="",H669=""),"",IF(AND(TONGHOP!O669="ThiTN",TONGHOP!P669="LT"),TONGHOP!Z669,""))</f>
        <v/>
      </c>
      <c r="J669" s="7" t="str">
        <f>IF(AND(TONGHOP!O669="ThiTN",OR(TONGHOP!X669=TONGHOP!T669,TONGHOP!X669=TONGHOP!U669),TONGHOP!P669="TH"),TONGHOP!X669,"")</f>
        <v/>
      </c>
      <c r="K669" s="7" t="str">
        <f>IF(AND(TONGHOP!O669="ThiTN",OR(TONGHOP!Y669=TONGHOP!T669,TONGHOP!Y669=TONGHOP!U669),TONGHOP!P669="TH"),TONGHOP!Y669,"")</f>
        <v/>
      </c>
      <c r="L669" s="7" t="str">
        <f>IF(AND(J669="",K669=""),"",IF(AND(TONGHOP!O669="ThiTN",TONGHOP!P669="TH"),TONGHOP!Z669,""))</f>
        <v/>
      </c>
      <c r="M669" s="7" t="str">
        <f>IF(AND(TONGHOP!O669="ThiTN",AND(TONGHOP!X669&lt;&gt;TONGHOP!T669,TONGHOP!X669&lt;&gt;TONGHOP!U669),TONGHOP!P669="TH"),TONGHOP!X669,"")</f>
        <v/>
      </c>
      <c r="N669" s="7" t="str">
        <f>IF(AND(TONGHOP!O669="ThiTN",AND(TONGHOP!Y669&lt;&gt;TONGHOP!T669,TONGHOP!Y669&lt;&gt;TONGHOP!U669),TONGHOP!P669="TH"),TONGHOP!Y669,"")</f>
        <v/>
      </c>
      <c r="O669" s="7" t="str">
        <f>IF(AND(M669="",N669=""),"",IF(AND(TONGHOP!O669="ThiTN",TONGHOP!P669="TH"),TONGHOP!Z669,""))</f>
        <v/>
      </c>
    </row>
    <row r="670" spans="1:15">
      <c r="A670" s="5" t="str">
        <f>IF(AND(TONGHOP!O670="KTHP",TONGHOP!P670="LT"),TONGHOP!X670,"")</f>
        <v/>
      </c>
      <c r="B670" s="6" t="str">
        <f>IF(AND(TONGHOP!O670="KTHP",TONGHOP!P670="LT"),TONGHOP!Y670,"")</f>
        <v/>
      </c>
      <c r="C670" s="6" t="str">
        <f>IF(AND(TONGHOP!O670="KTHP",TONGHOP!P670="LT"),TONGHOP!Z670,"")</f>
        <v/>
      </c>
      <c r="D670" s="5" t="str">
        <f>IF(AND(TONGHOP!O670="KTHP",TONGHOP!P670="TL"),TONGHOP!X670,"")</f>
        <v/>
      </c>
      <c r="E670" s="6" t="str">
        <f>IF(AND(TONGHOP!O670="KTHP",TONGHOP!P670="TL"),TONGHOP!Y670,"")</f>
        <v/>
      </c>
      <c r="F670" s="6" t="str">
        <f>IF(AND(TONGHOP!O670="KTHP",TONGHOP!P670="TL"),TONGHOP!Z670,"")</f>
        <v/>
      </c>
      <c r="G670" s="7" t="str">
        <f>IF(AND(TONGHOP!O670="ThiTN",TONGHOP!P670="LT"),TONGHOP!X670,"")</f>
        <v/>
      </c>
      <c r="H670" s="7" t="str">
        <f>IF(AND(TONGHOP!O670="ThiTN",TONGHOP!P670="LT"),TONGHOP!Y670,"")</f>
        <v/>
      </c>
      <c r="I670" s="7" t="str">
        <f>IF(AND(G670="",H670=""),"",IF(AND(TONGHOP!O670="ThiTN",TONGHOP!P670="LT"),TONGHOP!Z670,""))</f>
        <v/>
      </c>
      <c r="J670" s="7" t="str">
        <f>IF(AND(TONGHOP!O670="ThiTN",OR(TONGHOP!X670=TONGHOP!T670,TONGHOP!X670=TONGHOP!U670),TONGHOP!P670="TH"),TONGHOP!X670,"")</f>
        <v/>
      </c>
      <c r="K670" s="7" t="str">
        <f>IF(AND(TONGHOP!O670="ThiTN",OR(TONGHOP!Y670=TONGHOP!T670,TONGHOP!Y670=TONGHOP!U670),TONGHOP!P670="TH"),TONGHOP!Y670,"")</f>
        <v/>
      </c>
      <c r="L670" s="7" t="str">
        <f>IF(AND(J670="",K670=""),"",IF(AND(TONGHOP!O670="ThiTN",TONGHOP!P670="TH"),TONGHOP!Z670,""))</f>
        <v/>
      </c>
      <c r="M670" s="7" t="str">
        <f>IF(AND(TONGHOP!O670="ThiTN",AND(TONGHOP!X670&lt;&gt;TONGHOP!T670,TONGHOP!X670&lt;&gt;TONGHOP!U670),TONGHOP!P670="TH"),TONGHOP!X670,"")</f>
        <v/>
      </c>
      <c r="N670" s="7" t="str">
        <f>IF(AND(TONGHOP!O670="ThiTN",AND(TONGHOP!Y670&lt;&gt;TONGHOP!T670,TONGHOP!Y670&lt;&gt;TONGHOP!U670),TONGHOP!P670="TH"),TONGHOP!Y670,"")</f>
        <v/>
      </c>
      <c r="O670" s="7" t="str">
        <f>IF(AND(M670="",N670=""),"",IF(AND(TONGHOP!O670="ThiTN",TONGHOP!P670="TH"),TONGHOP!Z670,""))</f>
        <v/>
      </c>
    </row>
    <row r="671" spans="1:15">
      <c r="A671" s="5" t="str">
        <f>IF(AND(TONGHOP!O671="KTHP",TONGHOP!P671="LT"),TONGHOP!X671,"")</f>
        <v/>
      </c>
      <c r="B671" s="6" t="str">
        <f>IF(AND(TONGHOP!O671="KTHP",TONGHOP!P671="LT"),TONGHOP!Y671,"")</f>
        <v/>
      </c>
      <c r="C671" s="6" t="str">
        <f>IF(AND(TONGHOP!O671="KTHP",TONGHOP!P671="LT"),TONGHOP!Z671,"")</f>
        <v/>
      </c>
      <c r="D671" s="5" t="str">
        <f>IF(AND(TONGHOP!O671="KTHP",TONGHOP!P671="TL"),TONGHOP!X671,"")</f>
        <v/>
      </c>
      <c r="E671" s="6" t="str">
        <f>IF(AND(TONGHOP!O671="KTHP",TONGHOP!P671="TL"),TONGHOP!Y671,"")</f>
        <v/>
      </c>
      <c r="F671" s="6" t="str">
        <f>IF(AND(TONGHOP!O671="KTHP",TONGHOP!P671="TL"),TONGHOP!Z671,"")</f>
        <v/>
      </c>
      <c r="G671" s="7" t="str">
        <f>IF(AND(TONGHOP!O671="ThiTN",TONGHOP!P671="LT"),TONGHOP!X671,"")</f>
        <v/>
      </c>
      <c r="H671" s="7" t="str">
        <f>IF(AND(TONGHOP!O671="ThiTN",TONGHOP!P671="LT"),TONGHOP!Y671,"")</f>
        <v/>
      </c>
      <c r="I671" s="7" t="str">
        <f>IF(AND(G671="",H671=""),"",IF(AND(TONGHOP!O671="ThiTN",TONGHOP!P671="LT"),TONGHOP!Z671,""))</f>
        <v/>
      </c>
      <c r="J671" s="7" t="str">
        <f>IF(AND(TONGHOP!O671="ThiTN",OR(TONGHOP!X671=TONGHOP!T671,TONGHOP!X671=TONGHOP!U671),TONGHOP!P671="TH"),TONGHOP!X671,"")</f>
        <v/>
      </c>
      <c r="K671" s="7" t="str">
        <f>IF(AND(TONGHOP!O671="ThiTN",OR(TONGHOP!Y671=TONGHOP!T671,TONGHOP!Y671=TONGHOP!U671),TONGHOP!P671="TH"),TONGHOP!Y671,"")</f>
        <v/>
      </c>
      <c r="L671" s="7" t="str">
        <f>IF(AND(J671="",K671=""),"",IF(AND(TONGHOP!O671="ThiTN",TONGHOP!P671="TH"),TONGHOP!Z671,""))</f>
        <v/>
      </c>
      <c r="M671" s="7" t="str">
        <f>IF(AND(TONGHOP!O671="ThiTN",AND(TONGHOP!X671&lt;&gt;TONGHOP!T671,TONGHOP!X671&lt;&gt;TONGHOP!U671),TONGHOP!P671="TH"),TONGHOP!X671,"")</f>
        <v/>
      </c>
      <c r="N671" s="7" t="str">
        <f>IF(AND(TONGHOP!O671="ThiTN",AND(TONGHOP!Y671&lt;&gt;TONGHOP!T671,TONGHOP!Y671&lt;&gt;TONGHOP!U671),TONGHOP!P671="TH"),TONGHOP!Y671,"")</f>
        <v/>
      </c>
      <c r="O671" s="7" t="str">
        <f>IF(AND(M671="",N671=""),"",IF(AND(TONGHOP!O671="ThiTN",TONGHOP!P671="TH"),TONGHOP!Z671,""))</f>
        <v/>
      </c>
    </row>
    <row r="672" spans="1:15">
      <c r="A672" s="5" t="str">
        <f>IF(AND(TONGHOP!O672="KTHP",TONGHOP!P672="LT"),TONGHOP!X672,"")</f>
        <v/>
      </c>
      <c r="B672" s="6" t="str">
        <f>IF(AND(TONGHOP!O672="KTHP",TONGHOP!P672="LT"),TONGHOP!Y672,"")</f>
        <v/>
      </c>
      <c r="C672" s="6" t="str">
        <f>IF(AND(TONGHOP!O672="KTHP",TONGHOP!P672="LT"),TONGHOP!Z672,"")</f>
        <v/>
      </c>
      <c r="D672" s="5" t="str">
        <f>IF(AND(TONGHOP!O672="KTHP",TONGHOP!P672="TL"),TONGHOP!X672,"")</f>
        <v/>
      </c>
      <c r="E672" s="6" t="str">
        <f>IF(AND(TONGHOP!O672="KTHP",TONGHOP!P672="TL"),TONGHOP!Y672,"")</f>
        <v/>
      </c>
      <c r="F672" s="6" t="str">
        <f>IF(AND(TONGHOP!O672="KTHP",TONGHOP!P672="TL"),TONGHOP!Z672,"")</f>
        <v/>
      </c>
      <c r="G672" s="7" t="str">
        <f>IF(AND(TONGHOP!O672="ThiTN",TONGHOP!P672="LT"),TONGHOP!X672,"")</f>
        <v/>
      </c>
      <c r="H672" s="7" t="str">
        <f>IF(AND(TONGHOP!O672="ThiTN",TONGHOP!P672="LT"),TONGHOP!Y672,"")</f>
        <v/>
      </c>
      <c r="I672" s="7" t="str">
        <f>IF(AND(G672="",H672=""),"",IF(AND(TONGHOP!O672="ThiTN",TONGHOP!P672="LT"),TONGHOP!Z672,""))</f>
        <v/>
      </c>
      <c r="J672" s="7" t="str">
        <f>IF(AND(TONGHOP!O672="ThiTN",OR(TONGHOP!X672=TONGHOP!T672,TONGHOP!X672=TONGHOP!U672),TONGHOP!P672="TH"),TONGHOP!X672,"")</f>
        <v/>
      </c>
      <c r="K672" s="7" t="str">
        <f>IF(AND(TONGHOP!O672="ThiTN",OR(TONGHOP!Y672=TONGHOP!T672,TONGHOP!Y672=TONGHOP!U672),TONGHOP!P672="TH"),TONGHOP!Y672,"")</f>
        <v/>
      </c>
      <c r="L672" s="7" t="str">
        <f>IF(AND(J672="",K672=""),"",IF(AND(TONGHOP!O672="ThiTN",TONGHOP!P672="TH"),TONGHOP!Z672,""))</f>
        <v/>
      </c>
      <c r="M672" s="7" t="str">
        <f>IF(AND(TONGHOP!O672="ThiTN",AND(TONGHOP!X672&lt;&gt;TONGHOP!T672,TONGHOP!X672&lt;&gt;TONGHOP!U672),TONGHOP!P672="TH"),TONGHOP!X672,"")</f>
        <v/>
      </c>
      <c r="N672" s="7" t="str">
        <f>IF(AND(TONGHOP!O672="ThiTN",AND(TONGHOP!Y672&lt;&gt;TONGHOP!T672,TONGHOP!Y672&lt;&gt;TONGHOP!U672),TONGHOP!P672="TH"),TONGHOP!Y672,"")</f>
        <v/>
      </c>
      <c r="O672" s="7" t="str">
        <f>IF(AND(M672="",N672=""),"",IF(AND(TONGHOP!O672="ThiTN",TONGHOP!P672="TH"),TONGHOP!Z672,""))</f>
        <v/>
      </c>
    </row>
    <row r="673" spans="1:15">
      <c r="A673" s="5" t="str">
        <f>IF(AND(TONGHOP!O673="KTHP",TONGHOP!P673="LT"),TONGHOP!X673,"")</f>
        <v/>
      </c>
      <c r="B673" s="6" t="str">
        <f>IF(AND(TONGHOP!O673="KTHP",TONGHOP!P673="LT"),TONGHOP!Y673,"")</f>
        <v/>
      </c>
      <c r="C673" s="6" t="str">
        <f>IF(AND(TONGHOP!O673="KTHP",TONGHOP!P673="LT"),TONGHOP!Z673,"")</f>
        <v/>
      </c>
      <c r="D673" s="5" t="str">
        <f>IF(AND(TONGHOP!O673="KTHP",TONGHOP!P673="TL"),TONGHOP!X673,"")</f>
        <v/>
      </c>
      <c r="E673" s="6" t="str">
        <f>IF(AND(TONGHOP!O673="KTHP",TONGHOP!P673="TL"),TONGHOP!Y673,"")</f>
        <v/>
      </c>
      <c r="F673" s="6" t="str">
        <f>IF(AND(TONGHOP!O673="KTHP",TONGHOP!P673="TL"),TONGHOP!Z673,"")</f>
        <v/>
      </c>
      <c r="G673" s="7" t="str">
        <f>IF(AND(TONGHOP!O673="ThiTN",TONGHOP!P673="LT"),TONGHOP!X673,"")</f>
        <v/>
      </c>
      <c r="H673" s="7" t="str">
        <f>IF(AND(TONGHOP!O673="ThiTN",TONGHOP!P673="LT"),TONGHOP!Y673,"")</f>
        <v/>
      </c>
      <c r="I673" s="7" t="str">
        <f>IF(AND(G673="",H673=""),"",IF(AND(TONGHOP!O673="ThiTN",TONGHOP!P673="LT"),TONGHOP!Z673,""))</f>
        <v/>
      </c>
      <c r="J673" s="7" t="str">
        <f>IF(AND(TONGHOP!O673="ThiTN",OR(TONGHOP!X673=TONGHOP!T673,TONGHOP!X673=TONGHOP!U673),TONGHOP!P673="TH"),TONGHOP!X673,"")</f>
        <v/>
      </c>
      <c r="K673" s="7" t="str">
        <f>IF(AND(TONGHOP!O673="ThiTN",OR(TONGHOP!Y673=TONGHOP!T673,TONGHOP!Y673=TONGHOP!U673),TONGHOP!P673="TH"),TONGHOP!Y673,"")</f>
        <v/>
      </c>
      <c r="L673" s="7" t="str">
        <f>IF(AND(J673="",K673=""),"",IF(AND(TONGHOP!O673="ThiTN",TONGHOP!P673="TH"),TONGHOP!Z673,""))</f>
        <v/>
      </c>
      <c r="M673" s="7" t="str">
        <f>IF(AND(TONGHOP!O673="ThiTN",AND(TONGHOP!X673&lt;&gt;TONGHOP!T673,TONGHOP!X673&lt;&gt;TONGHOP!U673),TONGHOP!P673="TH"),TONGHOP!X673,"")</f>
        <v/>
      </c>
      <c r="N673" s="7" t="str">
        <f>IF(AND(TONGHOP!O673="ThiTN",AND(TONGHOP!Y673&lt;&gt;TONGHOP!T673,TONGHOP!Y673&lt;&gt;TONGHOP!U673),TONGHOP!P673="TH"),TONGHOP!Y673,"")</f>
        <v/>
      </c>
      <c r="O673" s="7" t="str">
        <f>IF(AND(M673="",N673=""),"",IF(AND(TONGHOP!O673="ThiTN",TONGHOP!P673="TH"),TONGHOP!Z673,""))</f>
        <v/>
      </c>
    </row>
    <row r="674" spans="1:15">
      <c r="A674" s="5" t="str">
        <f>IF(AND(TONGHOP!O674="KTHP",TONGHOP!P674="LT"),TONGHOP!X674,"")</f>
        <v/>
      </c>
      <c r="B674" s="6" t="str">
        <f>IF(AND(TONGHOP!O674="KTHP",TONGHOP!P674="LT"),TONGHOP!Y674,"")</f>
        <v/>
      </c>
      <c r="C674" s="6" t="str">
        <f>IF(AND(TONGHOP!O674="KTHP",TONGHOP!P674="LT"),TONGHOP!Z674,"")</f>
        <v/>
      </c>
      <c r="D674" s="5" t="str">
        <f>IF(AND(TONGHOP!O674="KTHP",TONGHOP!P674="TL"),TONGHOP!X674,"")</f>
        <v/>
      </c>
      <c r="E674" s="6" t="str">
        <f>IF(AND(TONGHOP!O674="KTHP",TONGHOP!P674="TL"),TONGHOP!Y674,"")</f>
        <v/>
      </c>
      <c r="F674" s="6" t="str">
        <f>IF(AND(TONGHOP!O674="KTHP",TONGHOP!P674="TL"),TONGHOP!Z674,"")</f>
        <v/>
      </c>
      <c r="G674" s="7" t="str">
        <f>IF(AND(TONGHOP!O674="ThiTN",TONGHOP!P674="LT"),TONGHOP!X674,"")</f>
        <v/>
      </c>
      <c r="H674" s="7" t="str">
        <f>IF(AND(TONGHOP!O674="ThiTN",TONGHOP!P674="LT"),TONGHOP!Y674,"")</f>
        <v/>
      </c>
      <c r="I674" s="7" t="str">
        <f>IF(AND(G674="",H674=""),"",IF(AND(TONGHOP!O674="ThiTN",TONGHOP!P674="LT"),TONGHOP!Z674,""))</f>
        <v/>
      </c>
      <c r="J674" s="7" t="str">
        <f>IF(AND(TONGHOP!O674="ThiTN",OR(TONGHOP!X674=TONGHOP!T674,TONGHOP!X674=TONGHOP!U674),TONGHOP!P674="TH"),TONGHOP!X674,"")</f>
        <v/>
      </c>
      <c r="K674" s="7" t="str">
        <f>IF(AND(TONGHOP!O674="ThiTN",OR(TONGHOP!Y674=TONGHOP!T674,TONGHOP!Y674=TONGHOP!U674),TONGHOP!P674="TH"),TONGHOP!Y674,"")</f>
        <v/>
      </c>
      <c r="L674" s="7" t="str">
        <f>IF(AND(J674="",K674=""),"",IF(AND(TONGHOP!O674="ThiTN",TONGHOP!P674="TH"),TONGHOP!Z674,""))</f>
        <v/>
      </c>
      <c r="M674" s="7" t="str">
        <f>IF(AND(TONGHOP!O674="ThiTN",AND(TONGHOP!X674&lt;&gt;TONGHOP!T674,TONGHOP!X674&lt;&gt;TONGHOP!U674),TONGHOP!P674="TH"),TONGHOP!X674,"")</f>
        <v/>
      </c>
      <c r="N674" s="7" t="str">
        <f>IF(AND(TONGHOP!O674="ThiTN",AND(TONGHOP!Y674&lt;&gt;TONGHOP!T674,TONGHOP!Y674&lt;&gt;TONGHOP!U674),TONGHOP!P674="TH"),TONGHOP!Y674,"")</f>
        <v/>
      </c>
      <c r="O674" s="7" t="str">
        <f>IF(AND(M674="",N674=""),"",IF(AND(TONGHOP!O674="ThiTN",TONGHOP!P674="TH"),TONGHOP!Z674,""))</f>
        <v/>
      </c>
    </row>
    <row r="675" spans="1:15">
      <c r="A675" s="5" t="str">
        <f>IF(AND(TONGHOP!O675="KTHP",TONGHOP!P675="LT"),TONGHOP!X675,"")</f>
        <v/>
      </c>
      <c r="B675" s="6" t="str">
        <f>IF(AND(TONGHOP!O675="KTHP",TONGHOP!P675="LT"),TONGHOP!Y675,"")</f>
        <v/>
      </c>
      <c r="C675" s="6" t="str">
        <f>IF(AND(TONGHOP!O675="KTHP",TONGHOP!P675="LT"),TONGHOP!Z675,"")</f>
        <v/>
      </c>
      <c r="D675" s="5" t="str">
        <f>IF(AND(TONGHOP!O675="KTHP",TONGHOP!P675="TL"),TONGHOP!X675,"")</f>
        <v/>
      </c>
      <c r="E675" s="6" t="str">
        <f>IF(AND(TONGHOP!O675="KTHP",TONGHOP!P675="TL"),TONGHOP!Y675,"")</f>
        <v/>
      </c>
      <c r="F675" s="6" t="str">
        <f>IF(AND(TONGHOP!O675="KTHP",TONGHOP!P675="TL"),TONGHOP!Z675,"")</f>
        <v/>
      </c>
      <c r="G675" s="7" t="str">
        <f>IF(AND(TONGHOP!O675="ThiTN",TONGHOP!P675="LT"),TONGHOP!X675,"")</f>
        <v/>
      </c>
      <c r="H675" s="7" t="str">
        <f>IF(AND(TONGHOP!O675="ThiTN",TONGHOP!P675="LT"),TONGHOP!Y675,"")</f>
        <v/>
      </c>
      <c r="I675" s="7" t="str">
        <f>IF(AND(G675="",H675=""),"",IF(AND(TONGHOP!O675="ThiTN",TONGHOP!P675="LT"),TONGHOP!Z675,""))</f>
        <v/>
      </c>
      <c r="J675" s="7" t="str">
        <f>IF(AND(TONGHOP!O675="ThiTN",OR(TONGHOP!X675=TONGHOP!T675,TONGHOP!X675=TONGHOP!U675),TONGHOP!P675="TH"),TONGHOP!X675,"")</f>
        <v/>
      </c>
      <c r="K675" s="7" t="str">
        <f>IF(AND(TONGHOP!O675="ThiTN",OR(TONGHOP!Y675=TONGHOP!T675,TONGHOP!Y675=TONGHOP!U675),TONGHOP!P675="TH"),TONGHOP!Y675,"")</f>
        <v/>
      </c>
      <c r="L675" s="7" t="str">
        <f>IF(AND(J675="",K675=""),"",IF(AND(TONGHOP!O675="ThiTN",TONGHOP!P675="TH"),TONGHOP!Z675,""))</f>
        <v/>
      </c>
      <c r="M675" s="7" t="str">
        <f>IF(AND(TONGHOP!O675="ThiTN",AND(TONGHOP!X675&lt;&gt;TONGHOP!T675,TONGHOP!X675&lt;&gt;TONGHOP!U675),TONGHOP!P675="TH"),TONGHOP!X675,"")</f>
        <v/>
      </c>
      <c r="N675" s="7" t="str">
        <f>IF(AND(TONGHOP!O675="ThiTN",AND(TONGHOP!Y675&lt;&gt;TONGHOP!T675,TONGHOP!Y675&lt;&gt;TONGHOP!U675),TONGHOP!P675="TH"),TONGHOP!Y675,"")</f>
        <v/>
      </c>
      <c r="O675" s="7" t="str">
        <f>IF(AND(M675="",N675=""),"",IF(AND(TONGHOP!O675="ThiTN",TONGHOP!P675="TH"),TONGHOP!Z675,""))</f>
        <v/>
      </c>
    </row>
    <row r="676" spans="1:15">
      <c r="A676" s="5" t="str">
        <f>IF(AND(TONGHOP!O676="KTHP",TONGHOP!P676="LT"),TONGHOP!X676,"")</f>
        <v/>
      </c>
      <c r="B676" s="6" t="str">
        <f>IF(AND(TONGHOP!O676="KTHP",TONGHOP!P676="LT"),TONGHOP!Y676,"")</f>
        <v/>
      </c>
      <c r="C676" s="6" t="str">
        <f>IF(AND(TONGHOP!O676="KTHP",TONGHOP!P676="LT"),TONGHOP!Z676,"")</f>
        <v/>
      </c>
      <c r="D676" s="5" t="str">
        <f>IF(AND(TONGHOP!O676="KTHP",TONGHOP!P676="TL"),TONGHOP!X676,"")</f>
        <v/>
      </c>
      <c r="E676" s="6" t="str">
        <f>IF(AND(TONGHOP!O676="KTHP",TONGHOP!P676="TL"),TONGHOP!Y676,"")</f>
        <v/>
      </c>
      <c r="F676" s="6" t="str">
        <f>IF(AND(TONGHOP!O676="KTHP",TONGHOP!P676="TL"),TONGHOP!Z676,"")</f>
        <v/>
      </c>
      <c r="G676" s="7" t="str">
        <f>IF(AND(TONGHOP!O676="ThiTN",TONGHOP!P676="LT"),TONGHOP!X676,"")</f>
        <v/>
      </c>
      <c r="H676" s="7" t="str">
        <f>IF(AND(TONGHOP!O676="ThiTN",TONGHOP!P676="LT"),TONGHOP!Y676,"")</f>
        <v/>
      </c>
      <c r="I676" s="7" t="str">
        <f>IF(AND(G676="",H676=""),"",IF(AND(TONGHOP!O676="ThiTN",TONGHOP!P676="LT"),TONGHOP!Z676,""))</f>
        <v/>
      </c>
      <c r="J676" s="7" t="str">
        <f>IF(AND(TONGHOP!O676="ThiTN",OR(TONGHOP!X676=TONGHOP!T676,TONGHOP!X676=TONGHOP!U676),TONGHOP!P676="TH"),TONGHOP!X676,"")</f>
        <v/>
      </c>
      <c r="K676" s="7" t="str">
        <f>IF(AND(TONGHOP!O676="ThiTN",OR(TONGHOP!Y676=TONGHOP!T676,TONGHOP!Y676=TONGHOP!U676),TONGHOP!P676="TH"),TONGHOP!Y676,"")</f>
        <v/>
      </c>
      <c r="L676" s="7" t="str">
        <f>IF(AND(J676="",K676=""),"",IF(AND(TONGHOP!O676="ThiTN",TONGHOP!P676="TH"),TONGHOP!Z676,""))</f>
        <v/>
      </c>
      <c r="M676" s="7" t="str">
        <f>IF(AND(TONGHOP!O676="ThiTN",AND(TONGHOP!X676&lt;&gt;TONGHOP!T676,TONGHOP!X676&lt;&gt;TONGHOP!U676),TONGHOP!P676="TH"),TONGHOP!X676,"")</f>
        <v/>
      </c>
      <c r="N676" s="7" t="str">
        <f>IF(AND(TONGHOP!O676="ThiTN",AND(TONGHOP!Y676&lt;&gt;TONGHOP!T676,TONGHOP!Y676&lt;&gt;TONGHOP!U676),TONGHOP!P676="TH"),TONGHOP!Y676,"")</f>
        <v/>
      </c>
      <c r="O676" s="7" t="str">
        <f>IF(AND(M676="",N676=""),"",IF(AND(TONGHOP!O676="ThiTN",TONGHOP!P676="TH"),TONGHOP!Z676,""))</f>
        <v/>
      </c>
    </row>
    <row r="677" spans="1:15">
      <c r="A677" s="5" t="str">
        <f>IF(AND(TONGHOP!O677="KTHP",TONGHOP!P677="LT"),TONGHOP!X677,"")</f>
        <v/>
      </c>
      <c r="B677" s="6" t="str">
        <f>IF(AND(TONGHOP!O677="KTHP",TONGHOP!P677="LT"),TONGHOP!Y677,"")</f>
        <v/>
      </c>
      <c r="C677" s="6" t="str">
        <f>IF(AND(TONGHOP!O677="KTHP",TONGHOP!P677="LT"),TONGHOP!Z677,"")</f>
        <v/>
      </c>
      <c r="D677" s="5" t="str">
        <f>IF(AND(TONGHOP!O677="KTHP",TONGHOP!P677="TL"),TONGHOP!X677,"")</f>
        <v/>
      </c>
      <c r="E677" s="6" t="str">
        <f>IF(AND(TONGHOP!O677="KTHP",TONGHOP!P677="TL"),TONGHOP!Y677,"")</f>
        <v/>
      </c>
      <c r="F677" s="6" t="str">
        <f>IF(AND(TONGHOP!O677="KTHP",TONGHOP!P677="TL"),TONGHOP!Z677,"")</f>
        <v/>
      </c>
      <c r="G677" s="7" t="str">
        <f>IF(AND(TONGHOP!O677="ThiTN",TONGHOP!P677="LT"),TONGHOP!X677,"")</f>
        <v/>
      </c>
      <c r="H677" s="7" t="str">
        <f>IF(AND(TONGHOP!O677="ThiTN",TONGHOP!P677="LT"),TONGHOP!Y677,"")</f>
        <v/>
      </c>
      <c r="I677" s="7" t="str">
        <f>IF(AND(G677="",H677=""),"",IF(AND(TONGHOP!O677="ThiTN",TONGHOP!P677="LT"),TONGHOP!Z677,""))</f>
        <v/>
      </c>
      <c r="J677" s="7" t="str">
        <f>IF(AND(TONGHOP!O677="ThiTN",OR(TONGHOP!X677=TONGHOP!T677,TONGHOP!X677=TONGHOP!U677),TONGHOP!P677="TH"),TONGHOP!X677,"")</f>
        <v/>
      </c>
      <c r="K677" s="7" t="str">
        <f>IF(AND(TONGHOP!O677="ThiTN",OR(TONGHOP!Y677=TONGHOP!T677,TONGHOP!Y677=TONGHOP!U677),TONGHOP!P677="TH"),TONGHOP!Y677,"")</f>
        <v/>
      </c>
      <c r="L677" s="7" t="str">
        <f>IF(AND(J677="",K677=""),"",IF(AND(TONGHOP!O677="ThiTN",TONGHOP!P677="TH"),TONGHOP!Z677,""))</f>
        <v/>
      </c>
      <c r="M677" s="7" t="str">
        <f>IF(AND(TONGHOP!O677="ThiTN",AND(TONGHOP!X677&lt;&gt;TONGHOP!T677,TONGHOP!X677&lt;&gt;TONGHOP!U677),TONGHOP!P677="TH"),TONGHOP!X677,"")</f>
        <v/>
      </c>
      <c r="N677" s="7" t="str">
        <f>IF(AND(TONGHOP!O677="ThiTN",AND(TONGHOP!Y677&lt;&gt;TONGHOP!T677,TONGHOP!Y677&lt;&gt;TONGHOP!U677),TONGHOP!P677="TH"),TONGHOP!Y677,"")</f>
        <v/>
      </c>
      <c r="O677" s="7" t="str">
        <f>IF(AND(M677="",N677=""),"",IF(AND(TONGHOP!O677="ThiTN",TONGHOP!P677="TH"),TONGHOP!Z677,""))</f>
        <v/>
      </c>
    </row>
    <row r="678" spans="1:15">
      <c r="A678" s="5" t="str">
        <f>IF(AND(TONGHOP!O678="KTHP",TONGHOP!P678="LT"),TONGHOP!X678,"")</f>
        <v/>
      </c>
      <c r="B678" s="6" t="str">
        <f>IF(AND(TONGHOP!O678="KTHP",TONGHOP!P678="LT"),TONGHOP!Y678,"")</f>
        <v/>
      </c>
      <c r="C678" s="6" t="str">
        <f>IF(AND(TONGHOP!O678="KTHP",TONGHOP!P678="LT"),TONGHOP!Z678,"")</f>
        <v/>
      </c>
      <c r="D678" s="5" t="str">
        <f>IF(AND(TONGHOP!O678="KTHP",TONGHOP!P678="TL"),TONGHOP!X678,"")</f>
        <v/>
      </c>
      <c r="E678" s="6" t="str">
        <f>IF(AND(TONGHOP!O678="KTHP",TONGHOP!P678="TL"),TONGHOP!Y678,"")</f>
        <v/>
      </c>
      <c r="F678" s="6" t="str">
        <f>IF(AND(TONGHOP!O678="KTHP",TONGHOP!P678="TL"),TONGHOP!Z678,"")</f>
        <v/>
      </c>
      <c r="G678" s="7" t="str">
        <f>IF(AND(TONGHOP!O678="ThiTN",TONGHOP!P678="LT"),TONGHOP!X678,"")</f>
        <v/>
      </c>
      <c r="H678" s="7" t="str">
        <f>IF(AND(TONGHOP!O678="ThiTN",TONGHOP!P678="LT"),TONGHOP!Y678,"")</f>
        <v/>
      </c>
      <c r="I678" s="7" t="str">
        <f>IF(AND(G678="",H678=""),"",IF(AND(TONGHOP!O678="ThiTN",TONGHOP!P678="LT"),TONGHOP!Z678,""))</f>
        <v/>
      </c>
      <c r="J678" s="7" t="str">
        <f>IF(AND(TONGHOP!O678="ThiTN",OR(TONGHOP!X678=TONGHOP!T678,TONGHOP!X678=TONGHOP!U678),TONGHOP!P678="TH"),TONGHOP!X678,"")</f>
        <v/>
      </c>
      <c r="K678" s="7" t="str">
        <f>IF(AND(TONGHOP!O678="ThiTN",OR(TONGHOP!Y678=TONGHOP!T678,TONGHOP!Y678=TONGHOP!U678),TONGHOP!P678="TH"),TONGHOP!Y678,"")</f>
        <v/>
      </c>
      <c r="L678" s="7" t="str">
        <f>IF(AND(J678="",K678=""),"",IF(AND(TONGHOP!O678="ThiTN",TONGHOP!P678="TH"),TONGHOP!Z678,""))</f>
        <v/>
      </c>
      <c r="M678" s="7" t="str">
        <f>IF(AND(TONGHOP!O678="ThiTN",AND(TONGHOP!X678&lt;&gt;TONGHOP!T678,TONGHOP!X678&lt;&gt;TONGHOP!U678),TONGHOP!P678="TH"),TONGHOP!X678,"")</f>
        <v/>
      </c>
      <c r="N678" s="7" t="str">
        <f>IF(AND(TONGHOP!O678="ThiTN",AND(TONGHOP!Y678&lt;&gt;TONGHOP!T678,TONGHOP!Y678&lt;&gt;TONGHOP!U678),TONGHOP!P678="TH"),TONGHOP!Y678,"")</f>
        <v/>
      </c>
      <c r="O678" s="7" t="str">
        <f>IF(AND(M678="",N678=""),"",IF(AND(TONGHOP!O678="ThiTN",TONGHOP!P678="TH"),TONGHOP!Z678,""))</f>
        <v/>
      </c>
    </row>
    <row r="679" spans="1:15">
      <c r="A679" s="5" t="str">
        <f>IF(AND(TONGHOP!O679="KTHP",TONGHOP!P679="LT"),TONGHOP!X679,"")</f>
        <v/>
      </c>
      <c r="B679" s="6" t="str">
        <f>IF(AND(TONGHOP!O679="KTHP",TONGHOP!P679="LT"),TONGHOP!Y679,"")</f>
        <v/>
      </c>
      <c r="C679" s="6" t="str">
        <f>IF(AND(TONGHOP!O679="KTHP",TONGHOP!P679="LT"),TONGHOP!Z679,"")</f>
        <v/>
      </c>
      <c r="D679" s="5" t="str">
        <f>IF(AND(TONGHOP!O679="KTHP",TONGHOP!P679="TL"),TONGHOP!X679,"")</f>
        <v/>
      </c>
      <c r="E679" s="6" t="str">
        <f>IF(AND(TONGHOP!O679="KTHP",TONGHOP!P679="TL"),TONGHOP!Y679,"")</f>
        <v/>
      </c>
      <c r="F679" s="6" t="str">
        <f>IF(AND(TONGHOP!O679="KTHP",TONGHOP!P679="TL"),TONGHOP!Z679,"")</f>
        <v/>
      </c>
      <c r="G679" s="7" t="str">
        <f>IF(AND(TONGHOP!O679="ThiTN",TONGHOP!P679="LT"),TONGHOP!X679,"")</f>
        <v/>
      </c>
      <c r="H679" s="7" t="str">
        <f>IF(AND(TONGHOP!O679="ThiTN",TONGHOP!P679="LT"),TONGHOP!Y679,"")</f>
        <v/>
      </c>
      <c r="I679" s="7" t="str">
        <f>IF(AND(G679="",H679=""),"",IF(AND(TONGHOP!O679="ThiTN",TONGHOP!P679="LT"),TONGHOP!Z679,""))</f>
        <v/>
      </c>
      <c r="J679" s="7" t="str">
        <f>IF(AND(TONGHOP!O679="ThiTN",OR(TONGHOP!X679=TONGHOP!T679,TONGHOP!X679=TONGHOP!U679),TONGHOP!P679="TH"),TONGHOP!X679,"")</f>
        <v/>
      </c>
      <c r="K679" s="7" t="str">
        <f>IF(AND(TONGHOP!O679="ThiTN",OR(TONGHOP!Y679=TONGHOP!T679,TONGHOP!Y679=TONGHOP!U679),TONGHOP!P679="TH"),TONGHOP!Y679,"")</f>
        <v/>
      </c>
      <c r="L679" s="7" t="str">
        <f>IF(AND(J679="",K679=""),"",IF(AND(TONGHOP!O679="ThiTN",TONGHOP!P679="TH"),TONGHOP!Z679,""))</f>
        <v/>
      </c>
      <c r="M679" s="7" t="str">
        <f>IF(AND(TONGHOP!O679="ThiTN",AND(TONGHOP!X679&lt;&gt;TONGHOP!T679,TONGHOP!X679&lt;&gt;TONGHOP!U679),TONGHOP!P679="TH"),TONGHOP!X679,"")</f>
        <v/>
      </c>
      <c r="N679" s="7" t="str">
        <f>IF(AND(TONGHOP!O679="ThiTN",AND(TONGHOP!Y679&lt;&gt;TONGHOP!T679,TONGHOP!Y679&lt;&gt;TONGHOP!U679),TONGHOP!P679="TH"),TONGHOP!Y679,"")</f>
        <v/>
      </c>
      <c r="O679" s="7" t="str">
        <f>IF(AND(M679="",N679=""),"",IF(AND(TONGHOP!O679="ThiTN",TONGHOP!P679="TH"),TONGHOP!Z679,""))</f>
        <v/>
      </c>
    </row>
    <row r="680" spans="1:15">
      <c r="A680" s="5" t="str">
        <f>IF(AND(TONGHOP!O680="KTHP",TONGHOP!P680="LT"),TONGHOP!X680,"")</f>
        <v/>
      </c>
      <c r="B680" s="6" t="str">
        <f>IF(AND(TONGHOP!O680="KTHP",TONGHOP!P680="LT"),TONGHOP!Y680,"")</f>
        <v/>
      </c>
      <c r="C680" s="6" t="str">
        <f>IF(AND(TONGHOP!O680="KTHP",TONGHOP!P680="LT"),TONGHOP!Z680,"")</f>
        <v/>
      </c>
      <c r="D680" s="5" t="str">
        <f>IF(AND(TONGHOP!O680="KTHP",TONGHOP!P680="TL"),TONGHOP!X680,"")</f>
        <v/>
      </c>
      <c r="E680" s="6" t="str">
        <f>IF(AND(TONGHOP!O680="KTHP",TONGHOP!P680="TL"),TONGHOP!Y680,"")</f>
        <v/>
      </c>
      <c r="F680" s="6" t="str">
        <f>IF(AND(TONGHOP!O680="KTHP",TONGHOP!P680="TL"),TONGHOP!Z680,"")</f>
        <v/>
      </c>
      <c r="G680" s="7" t="str">
        <f>IF(AND(TONGHOP!O680="ThiTN",TONGHOP!P680="LT"),TONGHOP!X680,"")</f>
        <v/>
      </c>
      <c r="H680" s="7" t="str">
        <f>IF(AND(TONGHOP!O680="ThiTN",TONGHOP!P680="LT"),TONGHOP!Y680,"")</f>
        <v/>
      </c>
      <c r="I680" s="7" t="str">
        <f>IF(AND(G680="",H680=""),"",IF(AND(TONGHOP!O680="ThiTN",TONGHOP!P680="LT"),TONGHOP!Z680,""))</f>
        <v/>
      </c>
      <c r="J680" s="7" t="str">
        <f>IF(AND(TONGHOP!O680="ThiTN",OR(TONGHOP!X680=TONGHOP!T680,TONGHOP!X680=TONGHOP!U680),TONGHOP!P680="TH"),TONGHOP!X680,"")</f>
        <v/>
      </c>
      <c r="K680" s="7" t="str">
        <f>IF(AND(TONGHOP!O680="ThiTN",OR(TONGHOP!Y680=TONGHOP!T680,TONGHOP!Y680=TONGHOP!U680),TONGHOP!P680="TH"),TONGHOP!Y680,"")</f>
        <v/>
      </c>
      <c r="L680" s="7" t="str">
        <f>IF(AND(J680="",K680=""),"",IF(AND(TONGHOP!O680="ThiTN",TONGHOP!P680="TH"),TONGHOP!Z680,""))</f>
        <v/>
      </c>
      <c r="M680" s="7" t="str">
        <f>IF(AND(TONGHOP!O680="ThiTN",AND(TONGHOP!X680&lt;&gt;TONGHOP!T680,TONGHOP!X680&lt;&gt;TONGHOP!U680),TONGHOP!P680="TH"),TONGHOP!X680,"")</f>
        <v/>
      </c>
      <c r="N680" s="7" t="str">
        <f>IF(AND(TONGHOP!O680="ThiTN",AND(TONGHOP!Y680&lt;&gt;TONGHOP!T680,TONGHOP!Y680&lt;&gt;TONGHOP!U680),TONGHOP!P680="TH"),TONGHOP!Y680,"")</f>
        <v/>
      </c>
      <c r="O680" s="7" t="str">
        <f>IF(AND(M680="",N680=""),"",IF(AND(TONGHOP!O680="ThiTN",TONGHOP!P680="TH"),TONGHOP!Z680,""))</f>
        <v/>
      </c>
    </row>
    <row r="681" spans="1:15">
      <c r="A681" s="5" t="str">
        <f>IF(AND(TONGHOP!O681="KTHP",TONGHOP!P681="LT"),TONGHOP!X681,"")</f>
        <v/>
      </c>
      <c r="B681" s="6" t="str">
        <f>IF(AND(TONGHOP!O681="KTHP",TONGHOP!P681="LT"),TONGHOP!Y681,"")</f>
        <v/>
      </c>
      <c r="C681" s="6" t="str">
        <f>IF(AND(TONGHOP!O681="KTHP",TONGHOP!P681="LT"),TONGHOP!Z681,"")</f>
        <v/>
      </c>
      <c r="D681" s="5" t="str">
        <f>IF(AND(TONGHOP!O681="KTHP",TONGHOP!P681="TL"),TONGHOP!X681,"")</f>
        <v/>
      </c>
      <c r="E681" s="6" t="str">
        <f>IF(AND(TONGHOP!O681="KTHP",TONGHOP!P681="TL"),TONGHOP!Y681,"")</f>
        <v/>
      </c>
      <c r="F681" s="6" t="str">
        <f>IF(AND(TONGHOP!O681="KTHP",TONGHOP!P681="TL"),TONGHOP!Z681,"")</f>
        <v/>
      </c>
      <c r="G681" s="7" t="str">
        <f>IF(AND(TONGHOP!O681="ThiTN",TONGHOP!P681="LT"),TONGHOP!X681,"")</f>
        <v/>
      </c>
      <c r="H681" s="7" t="str">
        <f>IF(AND(TONGHOP!O681="ThiTN",TONGHOP!P681="LT"),TONGHOP!Y681,"")</f>
        <v/>
      </c>
      <c r="I681" s="7" t="str">
        <f>IF(AND(G681="",H681=""),"",IF(AND(TONGHOP!O681="ThiTN",TONGHOP!P681="LT"),TONGHOP!Z681,""))</f>
        <v/>
      </c>
      <c r="J681" s="7" t="str">
        <f>IF(AND(TONGHOP!O681="ThiTN",OR(TONGHOP!X681=TONGHOP!T681,TONGHOP!X681=TONGHOP!U681),TONGHOP!P681="TH"),TONGHOP!X681,"")</f>
        <v/>
      </c>
      <c r="K681" s="7" t="str">
        <f>IF(AND(TONGHOP!O681="ThiTN",OR(TONGHOP!Y681=TONGHOP!T681,TONGHOP!Y681=TONGHOP!U681),TONGHOP!P681="TH"),TONGHOP!Y681,"")</f>
        <v/>
      </c>
      <c r="L681" s="7" t="str">
        <f>IF(AND(J681="",K681=""),"",IF(AND(TONGHOP!O681="ThiTN",TONGHOP!P681="TH"),TONGHOP!Z681,""))</f>
        <v/>
      </c>
      <c r="M681" s="7" t="str">
        <f>IF(AND(TONGHOP!O681="ThiTN",AND(TONGHOP!X681&lt;&gt;TONGHOP!T681,TONGHOP!X681&lt;&gt;TONGHOP!U681),TONGHOP!P681="TH"),TONGHOP!X681,"")</f>
        <v/>
      </c>
      <c r="N681" s="7" t="str">
        <f>IF(AND(TONGHOP!O681="ThiTN",AND(TONGHOP!Y681&lt;&gt;TONGHOP!T681,TONGHOP!Y681&lt;&gt;TONGHOP!U681),TONGHOP!P681="TH"),TONGHOP!Y681,"")</f>
        <v/>
      </c>
      <c r="O681" s="7" t="str">
        <f>IF(AND(M681="",N681=""),"",IF(AND(TONGHOP!O681="ThiTN",TONGHOP!P681="TH"),TONGHOP!Z681,""))</f>
        <v/>
      </c>
    </row>
    <row r="682" spans="1:15">
      <c r="A682" s="5" t="str">
        <f>IF(AND(TONGHOP!O682="KTHP",TONGHOP!P682="LT"),TONGHOP!X682,"")</f>
        <v/>
      </c>
      <c r="B682" s="6" t="str">
        <f>IF(AND(TONGHOP!O682="KTHP",TONGHOP!P682="LT"),TONGHOP!Y682,"")</f>
        <v/>
      </c>
      <c r="C682" s="6" t="str">
        <f>IF(AND(TONGHOP!O682="KTHP",TONGHOP!P682="LT"),TONGHOP!Z682,"")</f>
        <v/>
      </c>
      <c r="D682" s="5" t="str">
        <f>IF(AND(TONGHOP!O682="KTHP",TONGHOP!P682="TL"),TONGHOP!X682,"")</f>
        <v/>
      </c>
      <c r="E682" s="6" t="str">
        <f>IF(AND(TONGHOP!O682="KTHP",TONGHOP!P682="TL"),TONGHOP!Y682,"")</f>
        <v/>
      </c>
      <c r="F682" s="6" t="str">
        <f>IF(AND(TONGHOP!O682="KTHP",TONGHOP!P682="TL"),TONGHOP!Z682,"")</f>
        <v/>
      </c>
      <c r="G682" s="7" t="str">
        <f>IF(AND(TONGHOP!O682="ThiTN",TONGHOP!P682="LT"),TONGHOP!X682,"")</f>
        <v/>
      </c>
      <c r="H682" s="7" t="str">
        <f>IF(AND(TONGHOP!O682="ThiTN",TONGHOP!P682="LT"),TONGHOP!Y682,"")</f>
        <v/>
      </c>
      <c r="I682" s="7" t="str">
        <f>IF(AND(G682="",H682=""),"",IF(AND(TONGHOP!O682="ThiTN",TONGHOP!P682="LT"),TONGHOP!Z682,""))</f>
        <v/>
      </c>
      <c r="J682" s="7" t="str">
        <f>IF(AND(TONGHOP!O682="ThiTN",OR(TONGHOP!X682=TONGHOP!T682,TONGHOP!X682=TONGHOP!U682),TONGHOP!P682="TH"),TONGHOP!X682,"")</f>
        <v/>
      </c>
      <c r="K682" s="7" t="str">
        <f>IF(AND(TONGHOP!O682="ThiTN",OR(TONGHOP!Y682=TONGHOP!T682,TONGHOP!Y682=TONGHOP!U682),TONGHOP!P682="TH"),TONGHOP!Y682,"")</f>
        <v/>
      </c>
      <c r="L682" s="7" t="str">
        <f>IF(AND(J682="",K682=""),"",IF(AND(TONGHOP!O682="ThiTN",TONGHOP!P682="TH"),TONGHOP!Z682,""))</f>
        <v/>
      </c>
      <c r="M682" s="7" t="str">
        <f>IF(AND(TONGHOP!O682="ThiTN",AND(TONGHOP!X682&lt;&gt;TONGHOP!T682,TONGHOP!X682&lt;&gt;TONGHOP!U682),TONGHOP!P682="TH"),TONGHOP!X682,"")</f>
        <v/>
      </c>
      <c r="N682" s="7" t="str">
        <f>IF(AND(TONGHOP!O682="ThiTN",AND(TONGHOP!Y682&lt;&gt;TONGHOP!T682,TONGHOP!Y682&lt;&gt;TONGHOP!U682),TONGHOP!P682="TH"),TONGHOP!Y682,"")</f>
        <v/>
      </c>
      <c r="O682" s="7" t="str">
        <f>IF(AND(M682="",N682=""),"",IF(AND(TONGHOP!O682="ThiTN",TONGHOP!P682="TH"),TONGHOP!Z682,""))</f>
        <v/>
      </c>
    </row>
    <row r="683" spans="1:15">
      <c r="A683" s="5" t="str">
        <f>IF(AND(TONGHOP!O683="KTHP",TONGHOP!P683="LT"),TONGHOP!X683,"")</f>
        <v/>
      </c>
      <c r="B683" s="6" t="str">
        <f>IF(AND(TONGHOP!O683="KTHP",TONGHOP!P683="LT"),TONGHOP!Y683,"")</f>
        <v/>
      </c>
      <c r="C683" s="6" t="str">
        <f>IF(AND(TONGHOP!O683="KTHP",TONGHOP!P683="LT"),TONGHOP!Z683,"")</f>
        <v/>
      </c>
      <c r="D683" s="5" t="str">
        <f>IF(AND(TONGHOP!O683="KTHP",TONGHOP!P683="TL"),TONGHOP!X683,"")</f>
        <v/>
      </c>
      <c r="E683" s="6" t="str">
        <f>IF(AND(TONGHOP!O683="KTHP",TONGHOP!P683="TL"),TONGHOP!Y683,"")</f>
        <v/>
      </c>
      <c r="F683" s="6" t="str">
        <f>IF(AND(TONGHOP!O683="KTHP",TONGHOP!P683="TL"),TONGHOP!Z683,"")</f>
        <v/>
      </c>
      <c r="G683" s="7" t="str">
        <f>IF(AND(TONGHOP!O683="ThiTN",TONGHOP!P683="LT"),TONGHOP!X683,"")</f>
        <v/>
      </c>
      <c r="H683" s="7" t="str">
        <f>IF(AND(TONGHOP!O683="ThiTN",TONGHOP!P683="LT"),TONGHOP!Y683,"")</f>
        <v/>
      </c>
      <c r="I683" s="7" t="str">
        <f>IF(AND(G683="",H683=""),"",IF(AND(TONGHOP!O683="ThiTN",TONGHOP!P683="LT"),TONGHOP!Z683,""))</f>
        <v/>
      </c>
      <c r="J683" s="7" t="str">
        <f>IF(AND(TONGHOP!O683="ThiTN",OR(TONGHOP!X683=TONGHOP!T683,TONGHOP!X683=TONGHOP!U683),TONGHOP!P683="TH"),TONGHOP!X683,"")</f>
        <v/>
      </c>
      <c r="K683" s="7" t="str">
        <f>IF(AND(TONGHOP!O683="ThiTN",OR(TONGHOP!Y683=TONGHOP!T683,TONGHOP!Y683=TONGHOP!U683),TONGHOP!P683="TH"),TONGHOP!Y683,"")</f>
        <v/>
      </c>
      <c r="L683" s="7" t="str">
        <f>IF(AND(J683="",K683=""),"",IF(AND(TONGHOP!O683="ThiTN",TONGHOP!P683="TH"),TONGHOP!Z683,""))</f>
        <v/>
      </c>
      <c r="M683" s="7" t="str">
        <f>IF(AND(TONGHOP!O683="ThiTN",AND(TONGHOP!X683&lt;&gt;TONGHOP!T683,TONGHOP!X683&lt;&gt;TONGHOP!U683),TONGHOP!P683="TH"),TONGHOP!X683,"")</f>
        <v/>
      </c>
      <c r="N683" s="7" t="str">
        <f>IF(AND(TONGHOP!O683="ThiTN",AND(TONGHOP!Y683&lt;&gt;TONGHOP!T683,TONGHOP!Y683&lt;&gt;TONGHOP!U683),TONGHOP!P683="TH"),TONGHOP!Y683,"")</f>
        <v/>
      </c>
      <c r="O683" s="7" t="str">
        <f>IF(AND(M683="",N683=""),"",IF(AND(TONGHOP!O683="ThiTN",TONGHOP!P683="TH"),TONGHOP!Z683,""))</f>
        <v/>
      </c>
    </row>
    <row r="684" spans="1:15">
      <c r="A684" s="5" t="str">
        <f>IF(AND(TONGHOP!O684="KTHP",TONGHOP!P684="LT"),TONGHOP!X684,"")</f>
        <v/>
      </c>
      <c r="B684" s="6" t="str">
        <f>IF(AND(TONGHOP!O684="KTHP",TONGHOP!P684="LT"),TONGHOP!Y684,"")</f>
        <v/>
      </c>
      <c r="C684" s="6" t="str">
        <f>IF(AND(TONGHOP!O684="KTHP",TONGHOP!P684="LT"),TONGHOP!Z684,"")</f>
        <v/>
      </c>
      <c r="D684" s="5" t="str">
        <f>IF(AND(TONGHOP!O684="KTHP",TONGHOP!P684="TL"),TONGHOP!X684,"")</f>
        <v/>
      </c>
      <c r="E684" s="6" t="str">
        <f>IF(AND(TONGHOP!O684="KTHP",TONGHOP!P684="TL"),TONGHOP!Y684,"")</f>
        <v/>
      </c>
      <c r="F684" s="6" t="str">
        <f>IF(AND(TONGHOP!O684="KTHP",TONGHOP!P684="TL"),TONGHOP!Z684,"")</f>
        <v/>
      </c>
      <c r="G684" s="7" t="str">
        <f>IF(AND(TONGHOP!O684="ThiTN",TONGHOP!P684="LT"),TONGHOP!X684,"")</f>
        <v/>
      </c>
      <c r="H684" s="7" t="str">
        <f>IF(AND(TONGHOP!O684="ThiTN",TONGHOP!P684="LT"),TONGHOP!Y684,"")</f>
        <v/>
      </c>
      <c r="I684" s="7" t="str">
        <f>IF(AND(G684="",H684=""),"",IF(AND(TONGHOP!O684="ThiTN",TONGHOP!P684="LT"),TONGHOP!Z684,""))</f>
        <v/>
      </c>
      <c r="J684" s="7" t="str">
        <f>IF(AND(TONGHOP!O684="ThiTN",OR(TONGHOP!X684=TONGHOP!T684,TONGHOP!X684=TONGHOP!U684),TONGHOP!P684="TH"),TONGHOP!X684,"")</f>
        <v/>
      </c>
      <c r="K684" s="7" t="str">
        <f>IF(AND(TONGHOP!O684="ThiTN",OR(TONGHOP!Y684=TONGHOP!T684,TONGHOP!Y684=TONGHOP!U684),TONGHOP!P684="TH"),TONGHOP!Y684,"")</f>
        <v/>
      </c>
      <c r="L684" s="7" t="str">
        <f>IF(AND(J684="",K684=""),"",IF(AND(TONGHOP!O684="ThiTN",TONGHOP!P684="TH"),TONGHOP!Z684,""))</f>
        <v/>
      </c>
      <c r="M684" s="7" t="str">
        <f>IF(AND(TONGHOP!O684="ThiTN",AND(TONGHOP!X684&lt;&gt;TONGHOP!T684,TONGHOP!X684&lt;&gt;TONGHOP!U684),TONGHOP!P684="TH"),TONGHOP!X684,"")</f>
        <v/>
      </c>
      <c r="N684" s="7" t="str">
        <f>IF(AND(TONGHOP!O684="ThiTN",AND(TONGHOP!Y684&lt;&gt;TONGHOP!T684,TONGHOP!Y684&lt;&gt;TONGHOP!U684),TONGHOP!P684="TH"),TONGHOP!Y684,"")</f>
        <v/>
      </c>
      <c r="O684" s="7" t="str">
        <f>IF(AND(M684="",N684=""),"",IF(AND(TONGHOP!O684="ThiTN",TONGHOP!P684="TH"),TONGHOP!Z684,""))</f>
        <v/>
      </c>
    </row>
    <row r="685" spans="1:15">
      <c r="A685" s="5" t="str">
        <f>IF(AND(TONGHOP!O685="KTHP",TONGHOP!P685="LT"),TONGHOP!X685,"")</f>
        <v/>
      </c>
      <c r="B685" s="6" t="str">
        <f>IF(AND(TONGHOP!O685="KTHP",TONGHOP!P685="LT"),TONGHOP!Y685,"")</f>
        <v/>
      </c>
      <c r="C685" s="6" t="str">
        <f>IF(AND(TONGHOP!O685="KTHP",TONGHOP!P685="LT"),TONGHOP!Z685,"")</f>
        <v/>
      </c>
      <c r="D685" s="5" t="str">
        <f>IF(AND(TONGHOP!O685="KTHP",TONGHOP!P685="TL"),TONGHOP!X685,"")</f>
        <v/>
      </c>
      <c r="E685" s="6" t="str">
        <f>IF(AND(TONGHOP!O685="KTHP",TONGHOP!P685="TL"),TONGHOP!Y685,"")</f>
        <v/>
      </c>
      <c r="F685" s="6" t="str">
        <f>IF(AND(TONGHOP!O685="KTHP",TONGHOP!P685="TL"),TONGHOP!Z685,"")</f>
        <v/>
      </c>
      <c r="G685" s="7" t="str">
        <f>IF(AND(TONGHOP!O685="ThiTN",TONGHOP!P685="LT"),TONGHOP!X685,"")</f>
        <v/>
      </c>
      <c r="H685" s="7" t="str">
        <f>IF(AND(TONGHOP!O685="ThiTN",TONGHOP!P685="LT"),TONGHOP!Y685,"")</f>
        <v/>
      </c>
      <c r="I685" s="7" t="str">
        <f>IF(AND(G685="",H685=""),"",IF(AND(TONGHOP!O685="ThiTN",TONGHOP!P685="LT"),TONGHOP!Z685,""))</f>
        <v/>
      </c>
      <c r="J685" s="7" t="str">
        <f>IF(AND(TONGHOP!O685="ThiTN",OR(TONGHOP!X685=TONGHOP!T685,TONGHOP!X685=TONGHOP!U685),TONGHOP!P685="TH"),TONGHOP!X685,"")</f>
        <v/>
      </c>
      <c r="K685" s="7" t="str">
        <f>IF(AND(TONGHOP!O685="ThiTN",OR(TONGHOP!Y685=TONGHOP!T685,TONGHOP!Y685=TONGHOP!U685),TONGHOP!P685="TH"),TONGHOP!Y685,"")</f>
        <v/>
      </c>
      <c r="L685" s="7" t="str">
        <f>IF(AND(J685="",K685=""),"",IF(AND(TONGHOP!O685="ThiTN",TONGHOP!P685="TH"),TONGHOP!Z685,""))</f>
        <v/>
      </c>
      <c r="M685" s="7" t="str">
        <f>IF(AND(TONGHOP!O685="ThiTN",AND(TONGHOP!X685&lt;&gt;TONGHOP!T685,TONGHOP!X685&lt;&gt;TONGHOP!U685),TONGHOP!P685="TH"),TONGHOP!X685,"")</f>
        <v/>
      </c>
      <c r="N685" s="7" t="str">
        <f>IF(AND(TONGHOP!O685="ThiTN",AND(TONGHOP!Y685&lt;&gt;TONGHOP!T685,TONGHOP!Y685&lt;&gt;TONGHOP!U685),TONGHOP!P685="TH"),TONGHOP!Y685,"")</f>
        <v/>
      </c>
      <c r="O685" s="7" t="str">
        <f>IF(AND(M685="",N685=""),"",IF(AND(TONGHOP!O685="ThiTN",TONGHOP!P685="TH"),TONGHOP!Z685,""))</f>
        <v/>
      </c>
    </row>
    <row r="686" spans="1:15">
      <c r="A686" s="5" t="str">
        <f>IF(AND(TONGHOP!O686="KTHP",TONGHOP!P686="LT"),TONGHOP!X686,"")</f>
        <v/>
      </c>
      <c r="B686" s="6" t="str">
        <f>IF(AND(TONGHOP!O686="KTHP",TONGHOP!P686="LT"),TONGHOP!Y686,"")</f>
        <v/>
      </c>
      <c r="C686" s="6" t="str">
        <f>IF(AND(TONGHOP!O686="KTHP",TONGHOP!P686="LT"),TONGHOP!Z686,"")</f>
        <v/>
      </c>
      <c r="D686" s="5" t="str">
        <f>IF(AND(TONGHOP!O686="KTHP",TONGHOP!P686="TL"),TONGHOP!X686,"")</f>
        <v/>
      </c>
      <c r="E686" s="6" t="str">
        <f>IF(AND(TONGHOP!O686="KTHP",TONGHOP!P686="TL"),TONGHOP!Y686,"")</f>
        <v/>
      </c>
      <c r="F686" s="6" t="str">
        <f>IF(AND(TONGHOP!O686="KTHP",TONGHOP!P686="TL"),TONGHOP!Z686,"")</f>
        <v/>
      </c>
      <c r="G686" s="7" t="str">
        <f>IF(AND(TONGHOP!O686="ThiTN",TONGHOP!P686="LT"),TONGHOP!X686,"")</f>
        <v/>
      </c>
      <c r="H686" s="7" t="str">
        <f>IF(AND(TONGHOP!O686="ThiTN",TONGHOP!P686="LT"),TONGHOP!Y686,"")</f>
        <v/>
      </c>
      <c r="I686" s="7" t="str">
        <f>IF(AND(G686="",H686=""),"",IF(AND(TONGHOP!O686="ThiTN",TONGHOP!P686="LT"),TONGHOP!Z686,""))</f>
        <v/>
      </c>
      <c r="J686" s="7" t="str">
        <f>IF(AND(TONGHOP!O686="ThiTN",OR(TONGHOP!X686=TONGHOP!T686,TONGHOP!X686=TONGHOP!U686),TONGHOP!P686="TH"),TONGHOP!X686,"")</f>
        <v/>
      </c>
      <c r="K686" s="7" t="str">
        <f>IF(AND(TONGHOP!O686="ThiTN",OR(TONGHOP!Y686=TONGHOP!T686,TONGHOP!Y686=TONGHOP!U686),TONGHOP!P686="TH"),TONGHOP!Y686,"")</f>
        <v/>
      </c>
      <c r="L686" s="7" t="str">
        <f>IF(AND(J686="",K686=""),"",IF(AND(TONGHOP!O686="ThiTN",TONGHOP!P686="TH"),TONGHOP!Z686,""))</f>
        <v/>
      </c>
      <c r="M686" s="7" t="str">
        <f>IF(AND(TONGHOP!O686="ThiTN",AND(TONGHOP!X686&lt;&gt;TONGHOP!T686,TONGHOP!X686&lt;&gt;TONGHOP!U686),TONGHOP!P686="TH"),TONGHOP!X686,"")</f>
        <v/>
      </c>
      <c r="N686" s="7" t="str">
        <f>IF(AND(TONGHOP!O686="ThiTN",AND(TONGHOP!Y686&lt;&gt;TONGHOP!T686,TONGHOP!Y686&lt;&gt;TONGHOP!U686),TONGHOP!P686="TH"),TONGHOP!Y686,"")</f>
        <v/>
      </c>
      <c r="O686" s="7" t="str">
        <f>IF(AND(M686="",N686=""),"",IF(AND(TONGHOP!O686="ThiTN",TONGHOP!P686="TH"),TONGHOP!Z686,""))</f>
        <v/>
      </c>
    </row>
    <row r="687" spans="1:15">
      <c r="A687" s="5" t="str">
        <f>IF(AND(TONGHOP!O687="KTHP",TONGHOP!P687="LT"),TONGHOP!X687,"")</f>
        <v/>
      </c>
      <c r="B687" s="6" t="str">
        <f>IF(AND(TONGHOP!O687="KTHP",TONGHOP!P687="LT"),TONGHOP!Y687,"")</f>
        <v/>
      </c>
      <c r="C687" s="6" t="str">
        <f>IF(AND(TONGHOP!O687="KTHP",TONGHOP!P687="LT"),TONGHOP!Z687,"")</f>
        <v/>
      </c>
      <c r="D687" s="5" t="str">
        <f>IF(AND(TONGHOP!O687="KTHP",TONGHOP!P687="TL"),TONGHOP!X687,"")</f>
        <v/>
      </c>
      <c r="E687" s="6" t="str">
        <f>IF(AND(TONGHOP!O687="KTHP",TONGHOP!P687="TL"),TONGHOP!Y687,"")</f>
        <v/>
      </c>
      <c r="F687" s="6" t="str">
        <f>IF(AND(TONGHOP!O687="KTHP",TONGHOP!P687="TL"),TONGHOP!Z687,"")</f>
        <v/>
      </c>
      <c r="G687" s="7" t="str">
        <f>IF(AND(TONGHOP!O687="ThiTN",TONGHOP!P687="LT"),TONGHOP!X687,"")</f>
        <v/>
      </c>
      <c r="H687" s="7" t="str">
        <f>IF(AND(TONGHOP!O687="ThiTN",TONGHOP!P687="LT"),TONGHOP!Y687,"")</f>
        <v/>
      </c>
      <c r="I687" s="7" t="str">
        <f>IF(AND(G687="",H687=""),"",IF(AND(TONGHOP!O687="ThiTN",TONGHOP!P687="LT"),TONGHOP!Z687,""))</f>
        <v/>
      </c>
      <c r="J687" s="7" t="str">
        <f>IF(AND(TONGHOP!O687="ThiTN",OR(TONGHOP!X687=TONGHOP!T687,TONGHOP!X687=TONGHOP!U687),TONGHOP!P687="TH"),TONGHOP!X687,"")</f>
        <v/>
      </c>
      <c r="K687" s="7" t="str">
        <f>IF(AND(TONGHOP!O687="ThiTN",OR(TONGHOP!Y687=TONGHOP!T687,TONGHOP!Y687=TONGHOP!U687),TONGHOP!P687="TH"),TONGHOP!Y687,"")</f>
        <v/>
      </c>
      <c r="L687" s="7" t="str">
        <f>IF(AND(J687="",K687=""),"",IF(AND(TONGHOP!O687="ThiTN",TONGHOP!P687="TH"),TONGHOP!Z687,""))</f>
        <v/>
      </c>
      <c r="M687" s="7" t="str">
        <f>IF(AND(TONGHOP!O687="ThiTN",AND(TONGHOP!X687&lt;&gt;TONGHOP!T687,TONGHOP!X687&lt;&gt;TONGHOP!U687),TONGHOP!P687="TH"),TONGHOP!X687,"")</f>
        <v/>
      </c>
      <c r="N687" s="7" t="str">
        <f>IF(AND(TONGHOP!O687="ThiTN",AND(TONGHOP!Y687&lt;&gt;TONGHOP!T687,TONGHOP!Y687&lt;&gt;TONGHOP!U687),TONGHOP!P687="TH"),TONGHOP!Y687,"")</f>
        <v/>
      </c>
      <c r="O687" s="7" t="str">
        <f>IF(AND(M687="",N687=""),"",IF(AND(TONGHOP!O687="ThiTN",TONGHOP!P687="TH"),TONGHOP!Z687,""))</f>
        <v/>
      </c>
    </row>
    <row r="688" spans="1:15">
      <c r="A688" s="5" t="str">
        <f>IF(AND(TONGHOP!O688="KTHP",TONGHOP!P688="LT"),TONGHOP!X688,"")</f>
        <v/>
      </c>
      <c r="B688" s="6" t="str">
        <f>IF(AND(TONGHOP!O688="KTHP",TONGHOP!P688="LT"),TONGHOP!Y688,"")</f>
        <v/>
      </c>
      <c r="C688" s="6" t="str">
        <f>IF(AND(TONGHOP!O688="KTHP",TONGHOP!P688="LT"),TONGHOP!Z688,"")</f>
        <v/>
      </c>
      <c r="D688" s="5" t="str">
        <f>IF(AND(TONGHOP!O688="KTHP",TONGHOP!P688="TL"),TONGHOP!X688,"")</f>
        <v/>
      </c>
      <c r="E688" s="6" t="str">
        <f>IF(AND(TONGHOP!O688="KTHP",TONGHOP!P688="TL"),TONGHOP!Y688,"")</f>
        <v/>
      </c>
      <c r="F688" s="6" t="str">
        <f>IF(AND(TONGHOP!O688="KTHP",TONGHOP!P688="TL"),TONGHOP!Z688,"")</f>
        <v/>
      </c>
      <c r="G688" s="7" t="str">
        <f>IF(AND(TONGHOP!O688="ThiTN",TONGHOP!P688="LT"),TONGHOP!X688,"")</f>
        <v/>
      </c>
      <c r="H688" s="7" t="str">
        <f>IF(AND(TONGHOP!O688="ThiTN",TONGHOP!P688="LT"),TONGHOP!Y688,"")</f>
        <v/>
      </c>
      <c r="I688" s="7" t="str">
        <f>IF(AND(G688="",H688=""),"",IF(AND(TONGHOP!O688="ThiTN",TONGHOP!P688="LT"),TONGHOP!Z688,""))</f>
        <v/>
      </c>
      <c r="J688" s="7" t="str">
        <f>IF(AND(TONGHOP!O688="ThiTN",OR(TONGHOP!X688=TONGHOP!T688,TONGHOP!X688=TONGHOP!U688),TONGHOP!P688="TH"),TONGHOP!X688,"")</f>
        <v/>
      </c>
      <c r="K688" s="7" t="str">
        <f>IF(AND(TONGHOP!O688="ThiTN",OR(TONGHOP!Y688=TONGHOP!T688,TONGHOP!Y688=TONGHOP!U688),TONGHOP!P688="TH"),TONGHOP!Y688,"")</f>
        <v/>
      </c>
      <c r="L688" s="7" t="str">
        <f>IF(AND(J688="",K688=""),"",IF(AND(TONGHOP!O688="ThiTN",TONGHOP!P688="TH"),TONGHOP!Z688,""))</f>
        <v/>
      </c>
      <c r="M688" s="7" t="str">
        <f>IF(AND(TONGHOP!O688="ThiTN",AND(TONGHOP!X688&lt;&gt;TONGHOP!T688,TONGHOP!X688&lt;&gt;TONGHOP!U688),TONGHOP!P688="TH"),TONGHOP!X688,"")</f>
        <v/>
      </c>
      <c r="N688" s="7" t="str">
        <f>IF(AND(TONGHOP!O688="ThiTN",AND(TONGHOP!Y688&lt;&gt;TONGHOP!T688,TONGHOP!Y688&lt;&gt;TONGHOP!U688),TONGHOP!P688="TH"),TONGHOP!Y688,"")</f>
        <v/>
      </c>
      <c r="O688" s="7" t="str">
        <f>IF(AND(M688="",N688=""),"",IF(AND(TONGHOP!O688="ThiTN",TONGHOP!P688="TH"),TONGHOP!Z688,""))</f>
        <v/>
      </c>
    </row>
    <row r="689" spans="1:15">
      <c r="A689" s="5" t="str">
        <f>IF(AND(TONGHOP!O689="KTHP",TONGHOP!P689="LT"),TONGHOP!X689,"")</f>
        <v/>
      </c>
      <c r="B689" s="6" t="str">
        <f>IF(AND(TONGHOP!O689="KTHP",TONGHOP!P689="LT"),TONGHOP!Y689,"")</f>
        <v/>
      </c>
      <c r="C689" s="6" t="str">
        <f>IF(AND(TONGHOP!O689="KTHP",TONGHOP!P689="LT"),TONGHOP!Z689,"")</f>
        <v/>
      </c>
      <c r="D689" s="5" t="str">
        <f>IF(AND(TONGHOP!O689="KTHP",TONGHOP!P689="TL"),TONGHOP!X689,"")</f>
        <v/>
      </c>
      <c r="E689" s="6" t="str">
        <f>IF(AND(TONGHOP!O689="KTHP",TONGHOP!P689="TL"),TONGHOP!Y689,"")</f>
        <v/>
      </c>
      <c r="F689" s="6" t="str">
        <f>IF(AND(TONGHOP!O689="KTHP",TONGHOP!P689="TL"),TONGHOP!Z689,"")</f>
        <v/>
      </c>
      <c r="G689" s="7" t="str">
        <f>IF(AND(TONGHOP!O689="ThiTN",TONGHOP!P689="LT"),TONGHOP!X689,"")</f>
        <v/>
      </c>
      <c r="H689" s="7" t="str">
        <f>IF(AND(TONGHOP!O689="ThiTN",TONGHOP!P689="LT"),TONGHOP!Y689,"")</f>
        <v/>
      </c>
      <c r="I689" s="7" t="str">
        <f>IF(AND(G689="",H689=""),"",IF(AND(TONGHOP!O689="ThiTN",TONGHOP!P689="LT"),TONGHOP!Z689,""))</f>
        <v/>
      </c>
      <c r="J689" s="7" t="str">
        <f>IF(AND(TONGHOP!O689="ThiTN",OR(TONGHOP!X689=TONGHOP!T689,TONGHOP!X689=TONGHOP!U689),TONGHOP!P689="TH"),TONGHOP!X689,"")</f>
        <v/>
      </c>
      <c r="K689" s="7" t="str">
        <f>IF(AND(TONGHOP!O689="ThiTN",OR(TONGHOP!Y689=TONGHOP!T689,TONGHOP!Y689=TONGHOP!U689),TONGHOP!P689="TH"),TONGHOP!Y689,"")</f>
        <v/>
      </c>
      <c r="L689" s="7" t="str">
        <f>IF(AND(J689="",K689=""),"",IF(AND(TONGHOP!O689="ThiTN",TONGHOP!P689="TH"),TONGHOP!Z689,""))</f>
        <v/>
      </c>
      <c r="M689" s="7" t="str">
        <f>IF(AND(TONGHOP!O689="ThiTN",AND(TONGHOP!X689&lt;&gt;TONGHOP!T689,TONGHOP!X689&lt;&gt;TONGHOP!U689),TONGHOP!P689="TH"),TONGHOP!X689,"")</f>
        <v/>
      </c>
      <c r="N689" s="7" t="str">
        <f>IF(AND(TONGHOP!O689="ThiTN",AND(TONGHOP!Y689&lt;&gt;TONGHOP!T689,TONGHOP!Y689&lt;&gt;TONGHOP!U689),TONGHOP!P689="TH"),TONGHOP!Y689,"")</f>
        <v/>
      </c>
      <c r="O689" s="7" t="str">
        <f>IF(AND(M689="",N689=""),"",IF(AND(TONGHOP!O689="ThiTN",TONGHOP!P689="TH"),TONGHOP!Z689,""))</f>
        <v/>
      </c>
    </row>
    <row r="690" spans="1:15">
      <c r="A690" s="5" t="str">
        <f>IF(AND(TONGHOP!O690="KTHP",TONGHOP!P690="LT"),TONGHOP!X690,"")</f>
        <v/>
      </c>
      <c r="B690" s="6" t="str">
        <f>IF(AND(TONGHOP!O690="KTHP",TONGHOP!P690="LT"),TONGHOP!Y690,"")</f>
        <v/>
      </c>
      <c r="C690" s="6" t="str">
        <f>IF(AND(TONGHOP!O690="KTHP",TONGHOP!P690="LT"),TONGHOP!Z690,"")</f>
        <v/>
      </c>
      <c r="D690" s="5" t="str">
        <f>IF(AND(TONGHOP!O690="KTHP",TONGHOP!P690="TL"),TONGHOP!X690,"")</f>
        <v/>
      </c>
      <c r="E690" s="6" t="str">
        <f>IF(AND(TONGHOP!O690="KTHP",TONGHOP!P690="TL"),TONGHOP!Y690,"")</f>
        <v/>
      </c>
      <c r="F690" s="6" t="str">
        <f>IF(AND(TONGHOP!O690="KTHP",TONGHOP!P690="TL"),TONGHOP!Z690,"")</f>
        <v/>
      </c>
      <c r="G690" s="7" t="str">
        <f>IF(AND(TONGHOP!O690="ThiTN",TONGHOP!P690="LT"),TONGHOP!X690,"")</f>
        <v/>
      </c>
      <c r="H690" s="7" t="str">
        <f>IF(AND(TONGHOP!O690="ThiTN",TONGHOP!P690="LT"),TONGHOP!Y690,"")</f>
        <v/>
      </c>
      <c r="I690" s="7" t="str">
        <f>IF(AND(G690="",H690=""),"",IF(AND(TONGHOP!O690="ThiTN",TONGHOP!P690="LT"),TONGHOP!Z690,""))</f>
        <v/>
      </c>
      <c r="J690" s="7" t="str">
        <f>IF(AND(TONGHOP!O690="ThiTN",OR(TONGHOP!X690=TONGHOP!T690,TONGHOP!X690=TONGHOP!U690),TONGHOP!P690="TH"),TONGHOP!X690,"")</f>
        <v/>
      </c>
      <c r="K690" s="7" t="str">
        <f>IF(AND(TONGHOP!O690="ThiTN",OR(TONGHOP!Y690=TONGHOP!T690,TONGHOP!Y690=TONGHOP!U690),TONGHOP!P690="TH"),TONGHOP!Y690,"")</f>
        <v/>
      </c>
      <c r="L690" s="7" t="str">
        <f>IF(AND(J690="",K690=""),"",IF(AND(TONGHOP!O690="ThiTN",TONGHOP!P690="TH"),TONGHOP!Z690,""))</f>
        <v/>
      </c>
      <c r="M690" s="7" t="str">
        <f>IF(AND(TONGHOP!O690="ThiTN",AND(TONGHOP!X690&lt;&gt;TONGHOP!T690,TONGHOP!X690&lt;&gt;TONGHOP!U690),TONGHOP!P690="TH"),TONGHOP!X690,"")</f>
        <v/>
      </c>
      <c r="N690" s="7" t="str">
        <f>IF(AND(TONGHOP!O690="ThiTN",AND(TONGHOP!Y690&lt;&gt;TONGHOP!T690,TONGHOP!Y690&lt;&gt;TONGHOP!U690),TONGHOP!P690="TH"),TONGHOP!Y690,"")</f>
        <v/>
      </c>
      <c r="O690" s="7" t="str">
        <f>IF(AND(M690="",N690=""),"",IF(AND(TONGHOP!O690="ThiTN",TONGHOP!P690="TH"),TONGHOP!Z690,""))</f>
        <v/>
      </c>
    </row>
    <row r="691" spans="1:15">
      <c r="A691" s="5" t="str">
        <f>IF(AND(TONGHOP!O691="KTHP",TONGHOP!P691="LT"),TONGHOP!X691,"")</f>
        <v/>
      </c>
      <c r="B691" s="6" t="str">
        <f>IF(AND(TONGHOP!O691="KTHP",TONGHOP!P691="LT"),TONGHOP!Y691,"")</f>
        <v/>
      </c>
      <c r="C691" s="6" t="str">
        <f>IF(AND(TONGHOP!O691="KTHP",TONGHOP!P691="LT"),TONGHOP!Z691,"")</f>
        <v/>
      </c>
      <c r="D691" s="5" t="str">
        <f>IF(AND(TONGHOP!O691="KTHP",TONGHOP!P691="TL"),TONGHOP!X691,"")</f>
        <v/>
      </c>
      <c r="E691" s="6" t="str">
        <f>IF(AND(TONGHOP!O691="KTHP",TONGHOP!P691="TL"),TONGHOP!Y691,"")</f>
        <v/>
      </c>
      <c r="F691" s="6" t="str">
        <f>IF(AND(TONGHOP!O691="KTHP",TONGHOP!P691="TL"),TONGHOP!Z691,"")</f>
        <v/>
      </c>
      <c r="G691" s="7" t="str">
        <f>IF(AND(TONGHOP!O691="ThiTN",TONGHOP!P691="LT"),TONGHOP!X691,"")</f>
        <v/>
      </c>
      <c r="H691" s="7" t="str">
        <f>IF(AND(TONGHOP!O691="ThiTN",TONGHOP!P691="LT"),TONGHOP!Y691,"")</f>
        <v/>
      </c>
      <c r="I691" s="7" t="str">
        <f>IF(AND(G691="",H691=""),"",IF(AND(TONGHOP!O691="ThiTN",TONGHOP!P691="LT"),TONGHOP!Z691,""))</f>
        <v/>
      </c>
      <c r="J691" s="7" t="str">
        <f>IF(AND(TONGHOP!O691="ThiTN",OR(TONGHOP!X691=TONGHOP!T691,TONGHOP!X691=TONGHOP!U691),TONGHOP!P691="TH"),TONGHOP!X691,"")</f>
        <v/>
      </c>
      <c r="K691" s="7" t="str">
        <f>IF(AND(TONGHOP!O691="ThiTN",OR(TONGHOP!Y691=TONGHOP!T691,TONGHOP!Y691=TONGHOP!U691),TONGHOP!P691="TH"),TONGHOP!Y691,"")</f>
        <v/>
      </c>
      <c r="L691" s="7" t="str">
        <f>IF(AND(J691="",K691=""),"",IF(AND(TONGHOP!O691="ThiTN",TONGHOP!P691="TH"),TONGHOP!Z691,""))</f>
        <v/>
      </c>
      <c r="M691" s="7" t="str">
        <f>IF(AND(TONGHOP!O691="ThiTN",AND(TONGHOP!X691&lt;&gt;TONGHOP!T691,TONGHOP!X691&lt;&gt;TONGHOP!U691),TONGHOP!P691="TH"),TONGHOP!X691,"")</f>
        <v/>
      </c>
      <c r="N691" s="7" t="str">
        <f>IF(AND(TONGHOP!O691="ThiTN",AND(TONGHOP!Y691&lt;&gt;TONGHOP!T691,TONGHOP!Y691&lt;&gt;TONGHOP!U691),TONGHOP!P691="TH"),TONGHOP!Y691,"")</f>
        <v/>
      </c>
      <c r="O691" s="7" t="str">
        <f>IF(AND(M691="",N691=""),"",IF(AND(TONGHOP!O691="ThiTN",TONGHOP!P691="TH"),TONGHOP!Z691,""))</f>
        <v/>
      </c>
    </row>
    <row r="692" spans="1:15">
      <c r="A692" s="5" t="str">
        <f>IF(AND(TONGHOP!O692="KTHP",TONGHOP!P692="LT"),TONGHOP!X692,"")</f>
        <v/>
      </c>
      <c r="B692" s="6" t="str">
        <f>IF(AND(TONGHOP!O692="KTHP",TONGHOP!P692="LT"),TONGHOP!Y692,"")</f>
        <v/>
      </c>
      <c r="C692" s="6" t="str">
        <f>IF(AND(TONGHOP!O692="KTHP",TONGHOP!P692="LT"),TONGHOP!Z692,"")</f>
        <v/>
      </c>
      <c r="D692" s="5" t="str">
        <f>IF(AND(TONGHOP!O692="KTHP",TONGHOP!P692="TL"),TONGHOP!X692,"")</f>
        <v/>
      </c>
      <c r="E692" s="6" t="str">
        <f>IF(AND(TONGHOP!O692="KTHP",TONGHOP!P692="TL"),TONGHOP!Y692,"")</f>
        <v/>
      </c>
      <c r="F692" s="6" t="str">
        <f>IF(AND(TONGHOP!O692="KTHP",TONGHOP!P692="TL"),TONGHOP!Z692,"")</f>
        <v/>
      </c>
      <c r="G692" s="7" t="str">
        <f>IF(AND(TONGHOP!O692="ThiTN",TONGHOP!P692="LT"),TONGHOP!X692,"")</f>
        <v/>
      </c>
      <c r="H692" s="7" t="str">
        <f>IF(AND(TONGHOP!O692="ThiTN",TONGHOP!P692="LT"),TONGHOP!Y692,"")</f>
        <v/>
      </c>
      <c r="I692" s="7" t="str">
        <f>IF(AND(G692="",H692=""),"",IF(AND(TONGHOP!O692="ThiTN",TONGHOP!P692="LT"),TONGHOP!Z692,""))</f>
        <v/>
      </c>
      <c r="J692" s="7" t="str">
        <f>IF(AND(TONGHOP!O692="ThiTN",OR(TONGHOP!X692=TONGHOP!T692,TONGHOP!X692=TONGHOP!U692),TONGHOP!P692="TH"),TONGHOP!X692,"")</f>
        <v/>
      </c>
      <c r="K692" s="7" t="str">
        <f>IF(AND(TONGHOP!O692="ThiTN",OR(TONGHOP!Y692=TONGHOP!T692,TONGHOP!Y692=TONGHOP!U692),TONGHOP!P692="TH"),TONGHOP!Y692,"")</f>
        <v/>
      </c>
      <c r="L692" s="7" t="str">
        <f>IF(AND(J692="",K692=""),"",IF(AND(TONGHOP!O692="ThiTN",TONGHOP!P692="TH"),TONGHOP!Z692,""))</f>
        <v/>
      </c>
      <c r="M692" s="7" t="str">
        <f>IF(AND(TONGHOP!O692="ThiTN",AND(TONGHOP!X692&lt;&gt;TONGHOP!T692,TONGHOP!X692&lt;&gt;TONGHOP!U692),TONGHOP!P692="TH"),TONGHOP!X692,"")</f>
        <v/>
      </c>
      <c r="N692" s="7" t="str">
        <f>IF(AND(TONGHOP!O692="ThiTN",AND(TONGHOP!Y692&lt;&gt;TONGHOP!T692,TONGHOP!Y692&lt;&gt;TONGHOP!U692),TONGHOP!P692="TH"),TONGHOP!Y692,"")</f>
        <v/>
      </c>
      <c r="O692" s="7" t="str">
        <f>IF(AND(M692="",N692=""),"",IF(AND(TONGHOP!O692="ThiTN",TONGHOP!P692="TH"),TONGHOP!Z692,""))</f>
        <v/>
      </c>
    </row>
    <row r="693" spans="1:15">
      <c r="A693" s="5" t="str">
        <f>IF(AND(TONGHOP!O693="KTHP",TONGHOP!P693="LT"),TONGHOP!X693,"")</f>
        <v/>
      </c>
      <c r="B693" s="6" t="str">
        <f>IF(AND(TONGHOP!O693="KTHP",TONGHOP!P693="LT"),TONGHOP!Y693,"")</f>
        <v/>
      </c>
      <c r="C693" s="6" t="str">
        <f>IF(AND(TONGHOP!O693="KTHP",TONGHOP!P693="LT"),TONGHOP!Z693,"")</f>
        <v/>
      </c>
      <c r="D693" s="5" t="str">
        <f>IF(AND(TONGHOP!O693="KTHP",TONGHOP!P693="TL"),TONGHOP!X693,"")</f>
        <v/>
      </c>
      <c r="E693" s="6" t="str">
        <f>IF(AND(TONGHOP!O693="KTHP",TONGHOP!P693="TL"),TONGHOP!Y693,"")</f>
        <v/>
      </c>
      <c r="F693" s="6" t="str">
        <f>IF(AND(TONGHOP!O693="KTHP",TONGHOP!P693="TL"),TONGHOP!Z693,"")</f>
        <v/>
      </c>
      <c r="G693" s="7" t="str">
        <f>IF(AND(TONGHOP!O693="ThiTN",TONGHOP!P693="LT"),TONGHOP!X693,"")</f>
        <v/>
      </c>
      <c r="H693" s="7" t="str">
        <f>IF(AND(TONGHOP!O693="ThiTN",TONGHOP!P693="LT"),TONGHOP!Y693,"")</f>
        <v/>
      </c>
      <c r="I693" s="7" t="str">
        <f>IF(AND(G693="",H693=""),"",IF(AND(TONGHOP!O693="ThiTN",TONGHOP!P693="LT"),TONGHOP!Z693,""))</f>
        <v/>
      </c>
      <c r="J693" s="7" t="str">
        <f>IF(AND(TONGHOP!O693="ThiTN",OR(TONGHOP!X693=TONGHOP!T693,TONGHOP!X693=TONGHOP!U693),TONGHOP!P693="TH"),TONGHOP!X693,"")</f>
        <v/>
      </c>
      <c r="K693" s="7" t="str">
        <f>IF(AND(TONGHOP!O693="ThiTN",OR(TONGHOP!Y693=TONGHOP!T693,TONGHOP!Y693=TONGHOP!U693),TONGHOP!P693="TH"),TONGHOP!Y693,"")</f>
        <v/>
      </c>
      <c r="L693" s="7" t="str">
        <f>IF(AND(J693="",K693=""),"",IF(AND(TONGHOP!O693="ThiTN",TONGHOP!P693="TH"),TONGHOP!Z693,""))</f>
        <v/>
      </c>
      <c r="M693" s="7" t="str">
        <f>IF(AND(TONGHOP!O693="ThiTN",AND(TONGHOP!X693&lt;&gt;TONGHOP!T693,TONGHOP!X693&lt;&gt;TONGHOP!U693),TONGHOP!P693="TH"),TONGHOP!X693,"")</f>
        <v/>
      </c>
      <c r="N693" s="7" t="str">
        <f>IF(AND(TONGHOP!O693="ThiTN",AND(TONGHOP!Y693&lt;&gt;TONGHOP!T693,TONGHOP!Y693&lt;&gt;TONGHOP!U693),TONGHOP!P693="TH"),TONGHOP!Y693,"")</f>
        <v/>
      </c>
      <c r="O693" s="7" t="str">
        <f>IF(AND(M693="",N693=""),"",IF(AND(TONGHOP!O693="ThiTN",TONGHOP!P693="TH"),TONGHOP!Z693,""))</f>
        <v/>
      </c>
    </row>
    <row r="694" spans="1:15">
      <c r="A694" s="5" t="str">
        <f>IF(AND(TONGHOP!O694="KTHP",TONGHOP!P694="LT"),TONGHOP!X694,"")</f>
        <v/>
      </c>
      <c r="B694" s="6" t="str">
        <f>IF(AND(TONGHOP!O694="KTHP",TONGHOP!P694="LT"),TONGHOP!Y694,"")</f>
        <v/>
      </c>
      <c r="C694" s="6" t="str">
        <f>IF(AND(TONGHOP!O694="KTHP",TONGHOP!P694="LT"),TONGHOP!Z694,"")</f>
        <v/>
      </c>
      <c r="D694" s="5" t="str">
        <f>IF(AND(TONGHOP!O694="KTHP",TONGHOP!P694="TL"),TONGHOP!X694,"")</f>
        <v/>
      </c>
      <c r="E694" s="6" t="str">
        <f>IF(AND(TONGHOP!O694="KTHP",TONGHOP!P694="TL"),TONGHOP!Y694,"")</f>
        <v/>
      </c>
      <c r="F694" s="6" t="str">
        <f>IF(AND(TONGHOP!O694="KTHP",TONGHOP!P694="TL"),TONGHOP!Z694,"")</f>
        <v/>
      </c>
      <c r="G694" s="7" t="str">
        <f>IF(AND(TONGHOP!O694="ThiTN",TONGHOP!P694="LT"),TONGHOP!X694,"")</f>
        <v/>
      </c>
      <c r="H694" s="7" t="str">
        <f>IF(AND(TONGHOP!O694="ThiTN",TONGHOP!P694="LT"),TONGHOP!Y694,"")</f>
        <v/>
      </c>
      <c r="I694" s="7" t="str">
        <f>IF(AND(G694="",H694=""),"",IF(AND(TONGHOP!O694="ThiTN",TONGHOP!P694="LT"),TONGHOP!Z694,""))</f>
        <v/>
      </c>
      <c r="J694" s="7" t="str">
        <f>IF(AND(TONGHOP!O694="ThiTN",OR(TONGHOP!X694=TONGHOP!T694,TONGHOP!X694=TONGHOP!U694),TONGHOP!P694="TH"),TONGHOP!X694,"")</f>
        <v/>
      </c>
      <c r="K694" s="7" t="str">
        <f>IF(AND(TONGHOP!O694="ThiTN",OR(TONGHOP!Y694=TONGHOP!T694,TONGHOP!Y694=TONGHOP!U694),TONGHOP!P694="TH"),TONGHOP!Y694,"")</f>
        <v/>
      </c>
      <c r="L694" s="7" t="str">
        <f>IF(AND(J694="",K694=""),"",IF(AND(TONGHOP!O694="ThiTN",TONGHOP!P694="TH"),TONGHOP!Z694,""))</f>
        <v/>
      </c>
      <c r="M694" s="7" t="str">
        <f>IF(AND(TONGHOP!O694="ThiTN",AND(TONGHOP!X694&lt;&gt;TONGHOP!T694,TONGHOP!X694&lt;&gt;TONGHOP!U694),TONGHOP!P694="TH"),TONGHOP!X694,"")</f>
        <v/>
      </c>
      <c r="N694" s="7" t="str">
        <f>IF(AND(TONGHOP!O694="ThiTN",AND(TONGHOP!Y694&lt;&gt;TONGHOP!T694,TONGHOP!Y694&lt;&gt;TONGHOP!U694),TONGHOP!P694="TH"),TONGHOP!Y694,"")</f>
        <v/>
      </c>
      <c r="O694" s="7" t="str">
        <f>IF(AND(M694="",N694=""),"",IF(AND(TONGHOP!O694="ThiTN",TONGHOP!P694="TH"),TONGHOP!Z694,""))</f>
        <v/>
      </c>
    </row>
    <row r="695" spans="1:15">
      <c r="A695" s="5" t="str">
        <f>IF(AND(TONGHOP!O695="KTHP",TONGHOP!P695="LT"),TONGHOP!X695,"")</f>
        <v/>
      </c>
      <c r="B695" s="6" t="str">
        <f>IF(AND(TONGHOP!O695="KTHP",TONGHOP!P695="LT"),TONGHOP!Y695,"")</f>
        <v/>
      </c>
      <c r="C695" s="6" t="str">
        <f>IF(AND(TONGHOP!O695="KTHP",TONGHOP!P695="LT"),TONGHOP!Z695,"")</f>
        <v/>
      </c>
      <c r="D695" s="5" t="str">
        <f>IF(AND(TONGHOP!O695="KTHP",TONGHOP!P695="TL"),TONGHOP!X695,"")</f>
        <v/>
      </c>
      <c r="E695" s="6" t="str">
        <f>IF(AND(TONGHOP!O695="KTHP",TONGHOP!P695="TL"),TONGHOP!Y695,"")</f>
        <v/>
      </c>
      <c r="F695" s="6" t="str">
        <f>IF(AND(TONGHOP!O695="KTHP",TONGHOP!P695="TL"),TONGHOP!Z695,"")</f>
        <v/>
      </c>
      <c r="G695" s="7" t="str">
        <f>IF(AND(TONGHOP!O695="ThiTN",TONGHOP!P695="LT"),TONGHOP!X695,"")</f>
        <v/>
      </c>
      <c r="H695" s="7" t="str">
        <f>IF(AND(TONGHOP!O695="ThiTN",TONGHOP!P695="LT"),TONGHOP!Y695,"")</f>
        <v/>
      </c>
      <c r="I695" s="7" t="str">
        <f>IF(AND(G695="",H695=""),"",IF(AND(TONGHOP!O695="ThiTN",TONGHOP!P695="LT"),TONGHOP!Z695,""))</f>
        <v/>
      </c>
      <c r="J695" s="7" t="str">
        <f>IF(AND(TONGHOP!O695="ThiTN",OR(TONGHOP!X695=TONGHOP!T695,TONGHOP!X695=TONGHOP!U695),TONGHOP!P695="TH"),TONGHOP!X695,"")</f>
        <v/>
      </c>
      <c r="K695" s="7" t="str">
        <f>IF(AND(TONGHOP!O695="ThiTN",OR(TONGHOP!Y695=TONGHOP!T695,TONGHOP!Y695=TONGHOP!U695),TONGHOP!P695="TH"),TONGHOP!Y695,"")</f>
        <v/>
      </c>
      <c r="L695" s="7" t="str">
        <f>IF(AND(J695="",K695=""),"",IF(AND(TONGHOP!O695="ThiTN",TONGHOP!P695="TH"),TONGHOP!Z695,""))</f>
        <v/>
      </c>
      <c r="M695" s="7" t="str">
        <f>IF(AND(TONGHOP!O695="ThiTN",AND(TONGHOP!X695&lt;&gt;TONGHOP!T695,TONGHOP!X695&lt;&gt;TONGHOP!U695),TONGHOP!P695="TH"),TONGHOP!X695,"")</f>
        <v/>
      </c>
      <c r="N695" s="7" t="str">
        <f>IF(AND(TONGHOP!O695="ThiTN",AND(TONGHOP!Y695&lt;&gt;TONGHOP!T695,TONGHOP!Y695&lt;&gt;TONGHOP!U695),TONGHOP!P695="TH"),TONGHOP!Y695,"")</f>
        <v/>
      </c>
      <c r="O695" s="7" t="str">
        <f>IF(AND(M695="",N695=""),"",IF(AND(TONGHOP!O695="ThiTN",TONGHOP!P695="TH"),TONGHOP!Z695,""))</f>
        <v/>
      </c>
    </row>
    <row r="696" spans="1:15">
      <c r="A696" s="5" t="str">
        <f>IF(AND(TONGHOP!O696="KTHP",TONGHOP!P696="LT"),TONGHOP!X696,"")</f>
        <v/>
      </c>
      <c r="B696" s="6" t="str">
        <f>IF(AND(TONGHOP!O696="KTHP",TONGHOP!P696="LT"),TONGHOP!Y696,"")</f>
        <v/>
      </c>
      <c r="C696" s="6" t="str">
        <f>IF(AND(TONGHOP!O696="KTHP",TONGHOP!P696="LT"),TONGHOP!Z696,"")</f>
        <v/>
      </c>
      <c r="D696" s="5" t="str">
        <f>IF(AND(TONGHOP!O696="KTHP",TONGHOP!P696="TL"),TONGHOP!X696,"")</f>
        <v/>
      </c>
      <c r="E696" s="6" t="str">
        <f>IF(AND(TONGHOP!O696="KTHP",TONGHOP!P696="TL"),TONGHOP!Y696,"")</f>
        <v/>
      </c>
      <c r="F696" s="6" t="str">
        <f>IF(AND(TONGHOP!O696="KTHP",TONGHOP!P696="TL"),TONGHOP!Z696,"")</f>
        <v/>
      </c>
      <c r="G696" s="7" t="str">
        <f>IF(AND(TONGHOP!O696="ThiTN",TONGHOP!P696="LT"),TONGHOP!X696,"")</f>
        <v/>
      </c>
      <c r="H696" s="7" t="str">
        <f>IF(AND(TONGHOP!O696="ThiTN",TONGHOP!P696="LT"),TONGHOP!Y696,"")</f>
        <v/>
      </c>
      <c r="I696" s="7" t="str">
        <f>IF(AND(G696="",H696=""),"",IF(AND(TONGHOP!O696="ThiTN",TONGHOP!P696="LT"),TONGHOP!Z696,""))</f>
        <v/>
      </c>
      <c r="J696" s="7" t="str">
        <f>IF(AND(TONGHOP!O696="ThiTN",OR(TONGHOP!X696=TONGHOP!T696,TONGHOP!X696=TONGHOP!U696),TONGHOP!P696="TH"),TONGHOP!X696,"")</f>
        <v/>
      </c>
      <c r="K696" s="7" t="str">
        <f>IF(AND(TONGHOP!O696="ThiTN",OR(TONGHOP!Y696=TONGHOP!T696,TONGHOP!Y696=TONGHOP!U696),TONGHOP!P696="TH"),TONGHOP!Y696,"")</f>
        <v/>
      </c>
      <c r="L696" s="7" t="str">
        <f>IF(AND(J696="",K696=""),"",IF(AND(TONGHOP!O696="ThiTN",TONGHOP!P696="TH"),TONGHOP!Z696,""))</f>
        <v/>
      </c>
      <c r="M696" s="7" t="str">
        <f>IF(AND(TONGHOP!O696="ThiTN",AND(TONGHOP!X696&lt;&gt;TONGHOP!T696,TONGHOP!X696&lt;&gt;TONGHOP!U696),TONGHOP!P696="TH"),TONGHOP!X696,"")</f>
        <v/>
      </c>
      <c r="N696" s="7" t="str">
        <f>IF(AND(TONGHOP!O696="ThiTN",AND(TONGHOP!Y696&lt;&gt;TONGHOP!T696,TONGHOP!Y696&lt;&gt;TONGHOP!U696),TONGHOP!P696="TH"),TONGHOP!Y696,"")</f>
        <v/>
      </c>
      <c r="O696" s="7" t="str">
        <f>IF(AND(M696="",N696=""),"",IF(AND(TONGHOP!O696="ThiTN",TONGHOP!P696="TH"),TONGHOP!Z696,""))</f>
        <v/>
      </c>
    </row>
    <row r="697" spans="1:15">
      <c r="A697" s="5" t="str">
        <f>IF(AND(TONGHOP!O697="KTHP",TONGHOP!P697="LT"),TONGHOP!X697,"")</f>
        <v/>
      </c>
      <c r="B697" s="6" t="str">
        <f>IF(AND(TONGHOP!O697="KTHP",TONGHOP!P697="LT"),TONGHOP!Y697,"")</f>
        <v/>
      </c>
      <c r="C697" s="6" t="str">
        <f>IF(AND(TONGHOP!O697="KTHP",TONGHOP!P697="LT"),TONGHOP!Z697,"")</f>
        <v/>
      </c>
      <c r="D697" s="5" t="str">
        <f>IF(AND(TONGHOP!O697="KTHP",TONGHOP!P697="TL"),TONGHOP!X697,"")</f>
        <v/>
      </c>
      <c r="E697" s="6" t="str">
        <f>IF(AND(TONGHOP!O697="KTHP",TONGHOP!P697="TL"),TONGHOP!Y697,"")</f>
        <v/>
      </c>
      <c r="F697" s="6" t="str">
        <f>IF(AND(TONGHOP!O697="KTHP",TONGHOP!P697="TL"),TONGHOP!Z697,"")</f>
        <v/>
      </c>
      <c r="G697" s="7" t="str">
        <f>IF(AND(TONGHOP!O697="ThiTN",TONGHOP!P697="LT"),TONGHOP!X697,"")</f>
        <v/>
      </c>
      <c r="H697" s="7" t="str">
        <f>IF(AND(TONGHOP!O697="ThiTN",TONGHOP!P697="LT"),TONGHOP!Y697,"")</f>
        <v/>
      </c>
      <c r="I697" s="7" t="str">
        <f>IF(AND(G697="",H697=""),"",IF(AND(TONGHOP!O697="ThiTN",TONGHOP!P697="LT"),TONGHOP!Z697,""))</f>
        <v/>
      </c>
      <c r="J697" s="7" t="str">
        <f>IF(AND(TONGHOP!O697="ThiTN",OR(TONGHOP!X697=TONGHOP!T697,TONGHOP!X697=TONGHOP!U697),TONGHOP!P697="TH"),TONGHOP!X697,"")</f>
        <v/>
      </c>
      <c r="K697" s="7" t="str">
        <f>IF(AND(TONGHOP!O697="ThiTN",OR(TONGHOP!Y697=TONGHOP!T697,TONGHOP!Y697=TONGHOP!U697),TONGHOP!P697="TH"),TONGHOP!Y697,"")</f>
        <v/>
      </c>
      <c r="L697" s="7" t="str">
        <f>IF(AND(J697="",K697=""),"",IF(AND(TONGHOP!O697="ThiTN",TONGHOP!P697="TH"),TONGHOP!Z697,""))</f>
        <v/>
      </c>
      <c r="M697" s="7" t="str">
        <f>IF(AND(TONGHOP!O697="ThiTN",AND(TONGHOP!X697&lt;&gt;TONGHOP!T697,TONGHOP!X697&lt;&gt;TONGHOP!U697),TONGHOP!P697="TH"),TONGHOP!X697,"")</f>
        <v/>
      </c>
      <c r="N697" s="7" t="str">
        <f>IF(AND(TONGHOP!O697="ThiTN",AND(TONGHOP!Y697&lt;&gt;TONGHOP!T697,TONGHOP!Y697&lt;&gt;TONGHOP!U697),TONGHOP!P697="TH"),TONGHOP!Y697,"")</f>
        <v/>
      </c>
      <c r="O697" s="7" t="str">
        <f>IF(AND(M697="",N697=""),"",IF(AND(TONGHOP!O697="ThiTN",TONGHOP!P697="TH"),TONGHOP!Z697,""))</f>
        <v/>
      </c>
    </row>
    <row r="698" spans="1:15">
      <c r="A698" s="5" t="str">
        <f>IF(AND(TONGHOP!O698="KTHP",TONGHOP!P698="LT"),TONGHOP!X698,"")</f>
        <v/>
      </c>
      <c r="B698" s="6" t="str">
        <f>IF(AND(TONGHOP!O698="KTHP",TONGHOP!P698="LT"),TONGHOP!Y698,"")</f>
        <v/>
      </c>
      <c r="C698" s="6" t="str">
        <f>IF(AND(TONGHOP!O698="KTHP",TONGHOP!P698="LT"),TONGHOP!Z698,"")</f>
        <v/>
      </c>
      <c r="D698" s="5" t="str">
        <f>IF(AND(TONGHOP!O698="KTHP",TONGHOP!P698="TL"),TONGHOP!X698,"")</f>
        <v/>
      </c>
      <c r="E698" s="6" t="str">
        <f>IF(AND(TONGHOP!O698="KTHP",TONGHOP!P698="TL"),TONGHOP!Y698,"")</f>
        <v/>
      </c>
      <c r="F698" s="6" t="str">
        <f>IF(AND(TONGHOP!O698="KTHP",TONGHOP!P698="TL"),TONGHOP!Z698,"")</f>
        <v/>
      </c>
      <c r="G698" s="7" t="str">
        <f>IF(AND(TONGHOP!O698="ThiTN",TONGHOP!P698="LT"),TONGHOP!X698,"")</f>
        <v/>
      </c>
      <c r="H698" s="7" t="str">
        <f>IF(AND(TONGHOP!O698="ThiTN",TONGHOP!P698="LT"),TONGHOP!Y698,"")</f>
        <v/>
      </c>
      <c r="I698" s="7" t="str">
        <f>IF(AND(G698="",H698=""),"",IF(AND(TONGHOP!O698="ThiTN",TONGHOP!P698="LT"),TONGHOP!Z698,""))</f>
        <v/>
      </c>
      <c r="J698" s="7" t="str">
        <f>IF(AND(TONGHOP!O698="ThiTN",OR(TONGHOP!X698=TONGHOP!T698,TONGHOP!X698=TONGHOP!U698),TONGHOP!P698="TH"),TONGHOP!X698,"")</f>
        <v/>
      </c>
      <c r="K698" s="7" t="str">
        <f>IF(AND(TONGHOP!O698="ThiTN",OR(TONGHOP!Y698=TONGHOP!T698,TONGHOP!Y698=TONGHOP!U698),TONGHOP!P698="TH"),TONGHOP!Y698,"")</f>
        <v/>
      </c>
      <c r="L698" s="7" t="str">
        <f>IF(AND(J698="",K698=""),"",IF(AND(TONGHOP!O698="ThiTN",TONGHOP!P698="TH"),TONGHOP!Z698,""))</f>
        <v/>
      </c>
      <c r="M698" s="7" t="str">
        <f>IF(AND(TONGHOP!O698="ThiTN",AND(TONGHOP!X698&lt;&gt;TONGHOP!T698,TONGHOP!X698&lt;&gt;TONGHOP!U698),TONGHOP!P698="TH"),TONGHOP!X698,"")</f>
        <v/>
      </c>
      <c r="N698" s="7" t="str">
        <f>IF(AND(TONGHOP!O698="ThiTN",AND(TONGHOP!Y698&lt;&gt;TONGHOP!T698,TONGHOP!Y698&lt;&gt;TONGHOP!U698),TONGHOP!P698="TH"),TONGHOP!Y698,"")</f>
        <v/>
      </c>
      <c r="O698" s="7" t="str">
        <f>IF(AND(M698="",N698=""),"",IF(AND(TONGHOP!O698="ThiTN",TONGHOP!P698="TH"),TONGHOP!Z698,""))</f>
        <v/>
      </c>
    </row>
    <row r="699" spans="1:15">
      <c r="A699" s="5" t="str">
        <f>IF(AND(TONGHOP!O699="KTHP",TONGHOP!P699="LT"),TONGHOP!X699,"")</f>
        <v/>
      </c>
      <c r="B699" s="6" t="str">
        <f>IF(AND(TONGHOP!O699="KTHP",TONGHOP!P699="LT"),TONGHOP!Y699,"")</f>
        <v/>
      </c>
      <c r="C699" s="6" t="str">
        <f>IF(AND(TONGHOP!O699="KTHP",TONGHOP!P699="LT"),TONGHOP!Z699,"")</f>
        <v/>
      </c>
      <c r="D699" s="5" t="str">
        <f>IF(AND(TONGHOP!O699="KTHP",TONGHOP!P699="TL"),TONGHOP!X699,"")</f>
        <v/>
      </c>
      <c r="E699" s="6" t="str">
        <f>IF(AND(TONGHOP!O699="KTHP",TONGHOP!P699="TL"),TONGHOP!Y699,"")</f>
        <v/>
      </c>
      <c r="F699" s="6" t="str">
        <f>IF(AND(TONGHOP!O699="KTHP",TONGHOP!P699="TL"),TONGHOP!Z699,"")</f>
        <v/>
      </c>
      <c r="G699" s="7" t="str">
        <f>IF(AND(TONGHOP!O699="ThiTN",TONGHOP!P699="LT"),TONGHOP!X699,"")</f>
        <v/>
      </c>
      <c r="H699" s="7" t="str">
        <f>IF(AND(TONGHOP!O699="ThiTN",TONGHOP!P699="LT"),TONGHOP!Y699,"")</f>
        <v/>
      </c>
      <c r="I699" s="7" t="str">
        <f>IF(AND(G699="",H699=""),"",IF(AND(TONGHOP!O699="ThiTN",TONGHOP!P699="LT"),TONGHOP!Z699,""))</f>
        <v/>
      </c>
      <c r="J699" s="7" t="str">
        <f>IF(AND(TONGHOP!O699="ThiTN",OR(TONGHOP!X699=TONGHOP!T699,TONGHOP!X699=TONGHOP!U699),TONGHOP!P699="TH"),TONGHOP!X699,"")</f>
        <v/>
      </c>
      <c r="K699" s="7" t="str">
        <f>IF(AND(TONGHOP!O699="ThiTN",OR(TONGHOP!Y699=TONGHOP!T699,TONGHOP!Y699=TONGHOP!U699),TONGHOP!P699="TH"),TONGHOP!Y699,"")</f>
        <v/>
      </c>
      <c r="L699" s="7" t="str">
        <f>IF(AND(J699="",K699=""),"",IF(AND(TONGHOP!O699="ThiTN",TONGHOP!P699="TH"),TONGHOP!Z699,""))</f>
        <v/>
      </c>
      <c r="M699" s="7" t="str">
        <f>IF(AND(TONGHOP!O699="ThiTN",AND(TONGHOP!X699&lt;&gt;TONGHOP!T699,TONGHOP!X699&lt;&gt;TONGHOP!U699),TONGHOP!P699="TH"),TONGHOP!X699,"")</f>
        <v/>
      </c>
      <c r="N699" s="7" t="str">
        <f>IF(AND(TONGHOP!O699="ThiTN",AND(TONGHOP!Y699&lt;&gt;TONGHOP!T699,TONGHOP!Y699&lt;&gt;TONGHOP!U699),TONGHOP!P699="TH"),TONGHOP!Y699,"")</f>
        <v/>
      </c>
      <c r="O699" s="7" t="str">
        <f>IF(AND(M699="",N699=""),"",IF(AND(TONGHOP!O699="ThiTN",TONGHOP!P699="TH"),TONGHOP!Z699,""))</f>
        <v/>
      </c>
    </row>
    <row r="700" spans="1:15">
      <c r="A700" s="5" t="str">
        <f>IF(AND(TONGHOP!O700="KTHP",TONGHOP!P700="LT"),TONGHOP!X700,"")</f>
        <v/>
      </c>
      <c r="B700" s="6" t="str">
        <f>IF(AND(TONGHOP!O700="KTHP",TONGHOP!P700="LT"),TONGHOP!Y700,"")</f>
        <v/>
      </c>
      <c r="C700" s="6" t="str">
        <f>IF(AND(TONGHOP!O700="KTHP",TONGHOP!P700="LT"),TONGHOP!Z700,"")</f>
        <v/>
      </c>
      <c r="D700" s="5" t="str">
        <f>IF(AND(TONGHOP!O700="KTHP",TONGHOP!P700="TL"),TONGHOP!X700,"")</f>
        <v/>
      </c>
      <c r="E700" s="6" t="str">
        <f>IF(AND(TONGHOP!O700="KTHP",TONGHOP!P700="TL"),TONGHOP!Y700,"")</f>
        <v/>
      </c>
      <c r="F700" s="6" t="str">
        <f>IF(AND(TONGHOP!O700="KTHP",TONGHOP!P700="TL"),TONGHOP!Z700,"")</f>
        <v/>
      </c>
      <c r="G700" s="7" t="str">
        <f>IF(AND(TONGHOP!O700="ThiTN",TONGHOP!P700="LT"),TONGHOP!X700,"")</f>
        <v/>
      </c>
      <c r="H700" s="7" t="str">
        <f>IF(AND(TONGHOP!O700="ThiTN",TONGHOP!P700="LT"),TONGHOP!Y700,"")</f>
        <v/>
      </c>
      <c r="I700" s="7" t="str">
        <f>IF(AND(G700="",H700=""),"",IF(AND(TONGHOP!O700="ThiTN",TONGHOP!P700="LT"),TONGHOP!Z700,""))</f>
        <v/>
      </c>
      <c r="J700" s="7" t="str">
        <f>IF(AND(TONGHOP!O700="ThiTN",OR(TONGHOP!X700=TONGHOP!T700,TONGHOP!X700=TONGHOP!U700),TONGHOP!P700="TH"),TONGHOP!X700,"")</f>
        <v/>
      </c>
      <c r="K700" s="7" t="str">
        <f>IF(AND(TONGHOP!O700="ThiTN",OR(TONGHOP!Y700=TONGHOP!T700,TONGHOP!Y700=TONGHOP!U700),TONGHOP!P700="TH"),TONGHOP!Y700,"")</f>
        <v/>
      </c>
      <c r="L700" s="7" t="str">
        <f>IF(AND(J700="",K700=""),"",IF(AND(TONGHOP!O700="ThiTN",TONGHOP!P700="TH"),TONGHOP!Z700,""))</f>
        <v/>
      </c>
      <c r="M700" s="7" t="str">
        <f>IF(AND(TONGHOP!O700="ThiTN",AND(TONGHOP!X700&lt;&gt;TONGHOP!T700,TONGHOP!X700&lt;&gt;TONGHOP!U700),TONGHOP!P700="TH"),TONGHOP!X700,"")</f>
        <v/>
      </c>
      <c r="N700" s="7" t="str">
        <f>IF(AND(TONGHOP!O700="ThiTN",AND(TONGHOP!Y700&lt;&gt;TONGHOP!T700,TONGHOP!Y700&lt;&gt;TONGHOP!U700),TONGHOP!P700="TH"),TONGHOP!Y700,"")</f>
        <v/>
      </c>
      <c r="O700" s="7" t="str">
        <f>IF(AND(M700="",N700=""),"",IF(AND(TONGHOP!O700="ThiTN",TONGHOP!P700="TH"),TONGHOP!Z700,""))</f>
        <v/>
      </c>
    </row>
    <row r="701" spans="1:15">
      <c r="A701" s="5" t="str">
        <f>IF(AND(TONGHOP!O701="KTHP",TONGHOP!P701="LT"),TONGHOP!X701,"")</f>
        <v/>
      </c>
      <c r="B701" s="6" t="str">
        <f>IF(AND(TONGHOP!O701="KTHP",TONGHOP!P701="LT"),TONGHOP!Y701,"")</f>
        <v/>
      </c>
      <c r="C701" s="6" t="str">
        <f>IF(AND(TONGHOP!O701="KTHP",TONGHOP!P701="LT"),TONGHOP!Z701,"")</f>
        <v/>
      </c>
      <c r="D701" s="5" t="str">
        <f>IF(AND(TONGHOP!O701="KTHP",TONGHOP!P701="TL"),TONGHOP!X701,"")</f>
        <v/>
      </c>
      <c r="E701" s="6" t="str">
        <f>IF(AND(TONGHOP!O701="KTHP",TONGHOP!P701="TL"),TONGHOP!Y701,"")</f>
        <v/>
      </c>
      <c r="F701" s="6" t="str">
        <f>IF(AND(TONGHOP!O701="KTHP",TONGHOP!P701="TL"),TONGHOP!Z701,"")</f>
        <v/>
      </c>
      <c r="G701" s="7" t="str">
        <f>IF(AND(TONGHOP!O701="ThiTN",TONGHOP!P701="LT"),TONGHOP!X701,"")</f>
        <v/>
      </c>
      <c r="H701" s="7" t="str">
        <f>IF(AND(TONGHOP!O701="ThiTN",TONGHOP!P701="LT"),TONGHOP!Y701,"")</f>
        <v/>
      </c>
      <c r="I701" s="7" t="str">
        <f>IF(AND(G701="",H701=""),"",IF(AND(TONGHOP!O701="ThiTN",TONGHOP!P701="LT"),TONGHOP!Z701,""))</f>
        <v/>
      </c>
      <c r="J701" s="7" t="str">
        <f>IF(AND(TONGHOP!O701="ThiTN",OR(TONGHOP!X701=TONGHOP!T701,TONGHOP!X701=TONGHOP!U701),TONGHOP!P701="TH"),TONGHOP!X701,"")</f>
        <v/>
      </c>
      <c r="K701" s="7" t="str">
        <f>IF(AND(TONGHOP!O701="ThiTN",OR(TONGHOP!Y701=TONGHOP!T701,TONGHOP!Y701=TONGHOP!U701),TONGHOP!P701="TH"),TONGHOP!Y701,"")</f>
        <v/>
      </c>
      <c r="L701" s="7" t="str">
        <f>IF(AND(J701="",K701=""),"",IF(AND(TONGHOP!O701="ThiTN",TONGHOP!P701="TH"),TONGHOP!Z701,""))</f>
        <v/>
      </c>
      <c r="M701" s="7" t="str">
        <f>IF(AND(TONGHOP!O701="ThiTN",AND(TONGHOP!X701&lt;&gt;TONGHOP!T701,TONGHOP!X701&lt;&gt;TONGHOP!U701),TONGHOP!P701="TH"),TONGHOP!X701,"")</f>
        <v/>
      </c>
      <c r="N701" s="7" t="str">
        <f>IF(AND(TONGHOP!O701="ThiTN",AND(TONGHOP!Y701&lt;&gt;TONGHOP!T701,TONGHOP!Y701&lt;&gt;TONGHOP!U701),TONGHOP!P701="TH"),TONGHOP!Y701,"")</f>
        <v/>
      </c>
      <c r="O701" s="7" t="str">
        <f>IF(AND(M701="",N701=""),"",IF(AND(TONGHOP!O701="ThiTN",TONGHOP!P701="TH"),TONGHOP!Z701,""))</f>
        <v/>
      </c>
    </row>
    <row r="702" spans="1:15">
      <c r="A702" s="5" t="str">
        <f>IF(AND(TONGHOP!O702="KTHP",TONGHOP!P702="LT"),TONGHOP!X702,"")</f>
        <v/>
      </c>
      <c r="B702" s="6" t="str">
        <f>IF(AND(TONGHOP!O702="KTHP",TONGHOP!P702="LT"),TONGHOP!Y702,"")</f>
        <v/>
      </c>
      <c r="C702" s="6" t="str">
        <f>IF(AND(TONGHOP!O702="KTHP",TONGHOP!P702="LT"),TONGHOP!Z702,"")</f>
        <v/>
      </c>
      <c r="D702" s="5" t="str">
        <f>IF(AND(TONGHOP!O702="KTHP",TONGHOP!P702="TL"),TONGHOP!X702,"")</f>
        <v/>
      </c>
      <c r="E702" s="6" t="str">
        <f>IF(AND(TONGHOP!O702="KTHP",TONGHOP!P702="TL"),TONGHOP!Y702,"")</f>
        <v/>
      </c>
      <c r="F702" s="6" t="str">
        <f>IF(AND(TONGHOP!O702="KTHP",TONGHOP!P702="TL"),TONGHOP!Z702,"")</f>
        <v/>
      </c>
      <c r="G702" s="7" t="str">
        <f>IF(AND(TONGHOP!O702="ThiTN",TONGHOP!P702="LT"),TONGHOP!X702,"")</f>
        <v/>
      </c>
      <c r="H702" s="7" t="str">
        <f>IF(AND(TONGHOP!O702="ThiTN",TONGHOP!P702="LT"),TONGHOP!Y702,"")</f>
        <v/>
      </c>
      <c r="I702" s="7" t="str">
        <f>IF(AND(G702="",H702=""),"",IF(AND(TONGHOP!O702="ThiTN",TONGHOP!P702="LT"),TONGHOP!Z702,""))</f>
        <v/>
      </c>
      <c r="J702" s="7" t="str">
        <f>IF(AND(TONGHOP!O702="ThiTN",OR(TONGHOP!X702=TONGHOP!T702,TONGHOP!X702=TONGHOP!U702),TONGHOP!P702="TH"),TONGHOP!X702,"")</f>
        <v/>
      </c>
      <c r="K702" s="7" t="str">
        <f>IF(AND(TONGHOP!O702="ThiTN",OR(TONGHOP!Y702=TONGHOP!T702,TONGHOP!Y702=TONGHOP!U702),TONGHOP!P702="TH"),TONGHOP!Y702,"")</f>
        <v/>
      </c>
      <c r="L702" s="7" t="str">
        <f>IF(AND(J702="",K702=""),"",IF(AND(TONGHOP!O702="ThiTN",TONGHOP!P702="TH"),TONGHOP!Z702,""))</f>
        <v/>
      </c>
      <c r="M702" s="7" t="str">
        <f>IF(AND(TONGHOP!O702="ThiTN",AND(TONGHOP!X702&lt;&gt;TONGHOP!T702,TONGHOP!X702&lt;&gt;TONGHOP!U702),TONGHOP!P702="TH"),TONGHOP!X702,"")</f>
        <v/>
      </c>
      <c r="N702" s="7" t="str">
        <f>IF(AND(TONGHOP!O702="ThiTN",AND(TONGHOP!Y702&lt;&gt;TONGHOP!T702,TONGHOP!Y702&lt;&gt;TONGHOP!U702),TONGHOP!P702="TH"),TONGHOP!Y702,"")</f>
        <v/>
      </c>
      <c r="O702" s="7" t="str">
        <f>IF(AND(M702="",N702=""),"",IF(AND(TONGHOP!O702="ThiTN",TONGHOP!P702="TH"),TONGHOP!Z702,""))</f>
        <v/>
      </c>
    </row>
    <row r="703" spans="1:15">
      <c r="A703" s="5" t="str">
        <f>IF(AND(TONGHOP!O703="KTHP",TONGHOP!P703="LT"),TONGHOP!X703,"")</f>
        <v/>
      </c>
      <c r="B703" s="6" t="str">
        <f>IF(AND(TONGHOP!O703="KTHP",TONGHOP!P703="LT"),TONGHOP!Y703,"")</f>
        <v/>
      </c>
      <c r="C703" s="6" t="str">
        <f>IF(AND(TONGHOP!O703="KTHP",TONGHOP!P703="LT"),TONGHOP!Z703,"")</f>
        <v/>
      </c>
      <c r="D703" s="5" t="str">
        <f>IF(AND(TONGHOP!O703="KTHP",TONGHOP!P703="TL"),TONGHOP!X703,"")</f>
        <v/>
      </c>
      <c r="E703" s="6" t="str">
        <f>IF(AND(TONGHOP!O703="KTHP",TONGHOP!P703="TL"),TONGHOP!Y703,"")</f>
        <v/>
      </c>
      <c r="F703" s="6" t="str">
        <f>IF(AND(TONGHOP!O703="KTHP",TONGHOP!P703="TL"),TONGHOP!Z703,"")</f>
        <v/>
      </c>
      <c r="G703" s="7" t="str">
        <f>IF(AND(TONGHOP!O703="ThiTN",TONGHOP!P703="LT"),TONGHOP!X703,"")</f>
        <v/>
      </c>
      <c r="H703" s="7" t="str">
        <f>IF(AND(TONGHOP!O703="ThiTN",TONGHOP!P703="LT"),TONGHOP!Y703,"")</f>
        <v/>
      </c>
      <c r="I703" s="7" t="str">
        <f>IF(AND(G703="",H703=""),"",IF(AND(TONGHOP!O703="ThiTN",TONGHOP!P703="LT"),TONGHOP!Z703,""))</f>
        <v/>
      </c>
      <c r="J703" s="7" t="str">
        <f>IF(AND(TONGHOP!O703="ThiTN",OR(TONGHOP!X703=TONGHOP!T703,TONGHOP!X703=TONGHOP!U703),TONGHOP!P703="TH"),TONGHOP!X703,"")</f>
        <v/>
      </c>
      <c r="K703" s="7" t="str">
        <f>IF(AND(TONGHOP!O703="ThiTN",OR(TONGHOP!Y703=TONGHOP!T703,TONGHOP!Y703=TONGHOP!U703),TONGHOP!P703="TH"),TONGHOP!Y703,"")</f>
        <v/>
      </c>
      <c r="L703" s="7" t="str">
        <f>IF(AND(J703="",K703=""),"",IF(AND(TONGHOP!O703="ThiTN",TONGHOP!P703="TH"),TONGHOP!Z703,""))</f>
        <v/>
      </c>
      <c r="M703" s="7" t="str">
        <f>IF(AND(TONGHOP!O703="ThiTN",AND(TONGHOP!X703&lt;&gt;TONGHOP!T703,TONGHOP!X703&lt;&gt;TONGHOP!U703),TONGHOP!P703="TH"),TONGHOP!X703,"")</f>
        <v/>
      </c>
      <c r="N703" s="7" t="str">
        <f>IF(AND(TONGHOP!O703="ThiTN",AND(TONGHOP!Y703&lt;&gt;TONGHOP!T703,TONGHOP!Y703&lt;&gt;TONGHOP!U703),TONGHOP!P703="TH"),TONGHOP!Y703,"")</f>
        <v/>
      </c>
      <c r="O703" s="7" t="str">
        <f>IF(AND(M703="",N703=""),"",IF(AND(TONGHOP!O703="ThiTN",TONGHOP!P703="TH"),TONGHOP!Z703,""))</f>
        <v/>
      </c>
    </row>
    <row r="704" spans="1:15">
      <c r="A704" s="5" t="str">
        <f>IF(AND(TONGHOP!O704="KTHP",TONGHOP!P704="LT"),TONGHOP!X704,"")</f>
        <v/>
      </c>
      <c r="B704" s="6" t="str">
        <f>IF(AND(TONGHOP!O704="KTHP",TONGHOP!P704="LT"),TONGHOP!Y704,"")</f>
        <v/>
      </c>
      <c r="C704" s="6" t="str">
        <f>IF(AND(TONGHOP!O704="KTHP",TONGHOP!P704="LT"),TONGHOP!Z704,"")</f>
        <v/>
      </c>
      <c r="D704" s="5" t="str">
        <f>IF(AND(TONGHOP!O704="KTHP",TONGHOP!P704="TL"),TONGHOP!X704,"")</f>
        <v/>
      </c>
      <c r="E704" s="6" t="str">
        <f>IF(AND(TONGHOP!O704="KTHP",TONGHOP!P704="TL"),TONGHOP!Y704,"")</f>
        <v/>
      </c>
      <c r="F704" s="6" t="str">
        <f>IF(AND(TONGHOP!O704="KTHP",TONGHOP!P704="TL"),TONGHOP!Z704,"")</f>
        <v/>
      </c>
      <c r="G704" s="7" t="str">
        <f>IF(AND(TONGHOP!O704="ThiTN",TONGHOP!P704="LT"),TONGHOP!X704,"")</f>
        <v/>
      </c>
      <c r="H704" s="7" t="str">
        <f>IF(AND(TONGHOP!O704="ThiTN",TONGHOP!P704="LT"),TONGHOP!Y704,"")</f>
        <v/>
      </c>
      <c r="I704" s="7" t="str">
        <f>IF(AND(G704="",H704=""),"",IF(AND(TONGHOP!O704="ThiTN",TONGHOP!P704="LT"),TONGHOP!Z704,""))</f>
        <v/>
      </c>
      <c r="J704" s="7" t="str">
        <f>IF(AND(TONGHOP!O704="ThiTN",OR(TONGHOP!X704=TONGHOP!T704,TONGHOP!X704=TONGHOP!U704),TONGHOP!P704="TH"),TONGHOP!X704,"")</f>
        <v/>
      </c>
      <c r="K704" s="7" t="str">
        <f>IF(AND(TONGHOP!O704="ThiTN",OR(TONGHOP!Y704=TONGHOP!T704,TONGHOP!Y704=TONGHOP!U704),TONGHOP!P704="TH"),TONGHOP!Y704,"")</f>
        <v/>
      </c>
      <c r="L704" s="7" t="str">
        <f>IF(AND(J704="",K704=""),"",IF(AND(TONGHOP!O704="ThiTN",TONGHOP!P704="TH"),TONGHOP!Z704,""))</f>
        <v/>
      </c>
      <c r="M704" s="7" t="str">
        <f>IF(AND(TONGHOP!O704="ThiTN",AND(TONGHOP!X704&lt;&gt;TONGHOP!T704,TONGHOP!X704&lt;&gt;TONGHOP!U704),TONGHOP!P704="TH"),TONGHOP!X704,"")</f>
        <v/>
      </c>
      <c r="N704" s="7" t="str">
        <f>IF(AND(TONGHOP!O704="ThiTN",AND(TONGHOP!Y704&lt;&gt;TONGHOP!T704,TONGHOP!Y704&lt;&gt;TONGHOP!U704),TONGHOP!P704="TH"),TONGHOP!Y704,"")</f>
        <v/>
      </c>
      <c r="O704" s="7" t="str">
        <f>IF(AND(M704="",N704=""),"",IF(AND(TONGHOP!O704="ThiTN",TONGHOP!P704="TH"),TONGHOP!Z704,""))</f>
        <v/>
      </c>
    </row>
    <row r="705" spans="1:15">
      <c r="A705" s="5" t="str">
        <f>IF(AND(TONGHOP!O705="KTHP",TONGHOP!P705="LT"),TONGHOP!X705,"")</f>
        <v/>
      </c>
      <c r="B705" s="6" t="str">
        <f>IF(AND(TONGHOP!O705="KTHP",TONGHOP!P705="LT"),TONGHOP!Y705,"")</f>
        <v/>
      </c>
      <c r="C705" s="6" t="str">
        <f>IF(AND(TONGHOP!O705="KTHP",TONGHOP!P705="LT"),TONGHOP!Z705,"")</f>
        <v/>
      </c>
      <c r="D705" s="5" t="str">
        <f>IF(AND(TONGHOP!O705="KTHP",TONGHOP!P705="TL"),TONGHOP!X705,"")</f>
        <v/>
      </c>
      <c r="E705" s="6" t="str">
        <f>IF(AND(TONGHOP!O705="KTHP",TONGHOP!P705="TL"),TONGHOP!Y705,"")</f>
        <v/>
      </c>
      <c r="F705" s="6" t="str">
        <f>IF(AND(TONGHOP!O705="KTHP",TONGHOP!P705="TL"),TONGHOP!Z705,"")</f>
        <v/>
      </c>
      <c r="G705" s="7" t="str">
        <f>IF(AND(TONGHOP!O705="ThiTN",TONGHOP!P705="LT"),TONGHOP!X705,"")</f>
        <v/>
      </c>
      <c r="H705" s="7" t="str">
        <f>IF(AND(TONGHOP!O705="ThiTN",TONGHOP!P705="LT"),TONGHOP!Y705,"")</f>
        <v/>
      </c>
      <c r="I705" s="7" t="str">
        <f>IF(AND(G705="",H705=""),"",IF(AND(TONGHOP!O705="ThiTN",TONGHOP!P705="LT"),TONGHOP!Z705,""))</f>
        <v/>
      </c>
      <c r="J705" s="7" t="str">
        <f>IF(AND(TONGHOP!O705="ThiTN",OR(TONGHOP!X705=TONGHOP!T705,TONGHOP!X705=TONGHOP!U705),TONGHOP!P705="TH"),TONGHOP!X705,"")</f>
        <v/>
      </c>
      <c r="K705" s="7" t="str">
        <f>IF(AND(TONGHOP!O705="ThiTN",OR(TONGHOP!Y705=TONGHOP!T705,TONGHOP!Y705=TONGHOP!U705),TONGHOP!P705="TH"),TONGHOP!Y705,"")</f>
        <v/>
      </c>
      <c r="L705" s="7" t="str">
        <f>IF(AND(J705="",K705=""),"",IF(AND(TONGHOP!O705="ThiTN",TONGHOP!P705="TH"),TONGHOP!Z705,""))</f>
        <v/>
      </c>
      <c r="M705" s="7" t="str">
        <f>IF(AND(TONGHOP!O705="ThiTN",AND(TONGHOP!X705&lt;&gt;TONGHOP!T705,TONGHOP!X705&lt;&gt;TONGHOP!U705),TONGHOP!P705="TH"),TONGHOP!X705,"")</f>
        <v/>
      </c>
      <c r="N705" s="7" t="str">
        <f>IF(AND(TONGHOP!O705="ThiTN",AND(TONGHOP!Y705&lt;&gt;TONGHOP!T705,TONGHOP!Y705&lt;&gt;TONGHOP!U705),TONGHOP!P705="TH"),TONGHOP!Y705,"")</f>
        <v/>
      </c>
      <c r="O705" s="7" t="str">
        <f>IF(AND(M705="",N705=""),"",IF(AND(TONGHOP!O705="ThiTN",TONGHOP!P705="TH"),TONGHOP!Z705,""))</f>
        <v/>
      </c>
    </row>
    <row r="706" spans="1:15">
      <c r="A706" s="5" t="str">
        <f>IF(AND(TONGHOP!O706="KTHP",TONGHOP!P706="LT"),TONGHOP!X706,"")</f>
        <v/>
      </c>
      <c r="B706" s="6" t="str">
        <f>IF(AND(TONGHOP!O706="KTHP",TONGHOP!P706="LT"),TONGHOP!Y706,"")</f>
        <v/>
      </c>
      <c r="C706" s="6" t="str">
        <f>IF(AND(TONGHOP!O706="KTHP",TONGHOP!P706="LT"),TONGHOP!Z706,"")</f>
        <v/>
      </c>
      <c r="D706" s="5" t="str">
        <f>IF(AND(TONGHOP!O706="KTHP",TONGHOP!P706="TL"),TONGHOP!X706,"")</f>
        <v/>
      </c>
      <c r="E706" s="6" t="str">
        <f>IF(AND(TONGHOP!O706="KTHP",TONGHOP!P706="TL"),TONGHOP!Y706,"")</f>
        <v/>
      </c>
      <c r="F706" s="6" t="str">
        <f>IF(AND(TONGHOP!O706="KTHP",TONGHOP!P706="TL"),TONGHOP!Z706,"")</f>
        <v/>
      </c>
      <c r="G706" s="7" t="str">
        <f>IF(AND(TONGHOP!O706="ThiTN",TONGHOP!P706="LT"),TONGHOP!X706,"")</f>
        <v/>
      </c>
      <c r="H706" s="7" t="str">
        <f>IF(AND(TONGHOP!O706="ThiTN",TONGHOP!P706="LT"),TONGHOP!Y706,"")</f>
        <v/>
      </c>
      <c r="I706" s="7" t="str">
        <f>IF(AND(G706="",H706=""),"",IF(AND(TONGHOP!O706="ThiTN",TONGHOP!P706="LT"),TONGHOP!Z706,""))</f>
        <v/>
      </c>
      <c r="J706" s="7" t="str">
        <f>IF(AND(TONGHOP!O706="ThiTN",OR(TONGHOP!X706=TONGHOP!T706,TONGHOP!X706=TONGHOP!U706),TONGHOP!P706="TH"),TONGHOP!X706,"")</f>
        <v/>
      </c>
      <c r="K706" s="7" t="str">
        <f>IF(AND(TONGHOP!O706="ThiTN",OR(TONGHOP!Y706=TONGHOP!T706,TONGHOP!Y706=TONGHOP!U706),TONGHOP!P706="TH"),TONGHOP!Y706,"")</f>
        <v/>
      </c>
      <c r="L706" s="7" t="str">
        <f>IF(AND(J706="",K706=""),"",IF(AND(TONGHOP!O706="ThiTN",TONGHOP!P706="TH"),TONGHOP!Z706,""))</f>
        <v/>
      </c>
      <c r="M706" s="7" t="str">
        <f>IF(AND(TONGHOP!O706="ThiTN",AND(TONGHOP!X706&lt;&gt;TONGHOP!T706,TONGHOP!X706&lt;&gt;TONGHOP!U706),TONGHOP!P706="TH"),TONGHOP!X706,"")</f>
        <v/>
      </c>
      <c r="N706" s="7" t="str">
        <f>IF(AND(TONGHOP!O706="ThiTN",AND(TONGHOP!Y706&lt;&gt;TONGHOP!T706,TONGHOP!Y706&lt;&gt;TONGHOP!U706),TONGHOP!P706="TH"),TONGHOP!Y706,"")</f>
        <v/>
      </c>
      <c r="O706" s="7" t="str">
        <f>IF(AND(M706="",N706=""),"",IF(AND(TONGHOP!O706="ThiTN",TONGHOP!P706="TH"),TONGHOP!Z706,""))</f>
        <v/>
      </c>
    </row>
    <row r="707" spans="1:15">
      <c r="A707" s="5" t="str">
        <f>IF(AND(TONGHOP!O707="KTHP",TONGHOP!P707="LT"),TONGHOP!X707,"")</f>
        <v/>
      </c>
      <c r="B707" s="6" t="str">
        <f>IF(AND(TONGHOP!O707="KTHP",TONGHOP!P707="LT"),TONGHOP!Y707,"")</f>
        <v/>
      </c>
      <c r="C707" s="6" t="str">
        <f>IF(AND(TONGHOP!O707="KTHP",TONGHOP!P707="LT"),TONGHOP!Z707,"")</f>
        <v/>
      </c>
      <c r="D707" s="5" t="str">
        <f>IF(AND(TONGHOP!O707="KTHP",TONGHOP!P707="TL"),TONGHOP!X707,"")</f>
        <v/>
      </c>
      <c r="E707" s="6" t="str">
        <f>IF(AND(TONGHOP!O707="KTHP",TONGHOP!P707="TL"),TONGHOP!Y707,"")</f>
        <v/>
      </c>
      <c r="F707" s="6" t="str">
        <f>IF(AND(TONGHOP!O707="KTHP",TONGHOP!P707="TL"),TONGHOP!Z707,"")</f>
        <v/>
      </c>
      <c r="G707" s="7" t="str">
        <f>IF(AND(TONGHOP!O707="ThiTN",TONGHOP!P707="LT"),TONGHOP!X707,"")</f>
        <v/>
      </c>
      <c r="H707" s="7" t="str">
        <f>IF(AND(TONGHOP!O707="ThiTN",TONGHOP!P707="LT"),TONGHOP!Y707,"")</f>
        <v/>
      </c>
      <c r="I707" s="7" t="str">
        <f>IF(AND(G707="",H707=""),"",IF(AND(TONGHOP!O707="ThiTN",TONGHOP!P707="LT"),TONGHOP!Z707,""))</f>
        <v/>
      </c>
      <c r="J707" s="7" t="str">
        <f>IF(AND(TONGHOP!O707="ThiTN",OR(TONGHOP!X707=TONGHOP!T707,TONGHOP!X707=TONGHOP!U707),TONGHOP!P707="TH"),TONGHOP!X707,"")</f>
        <v/>
      </c>
      <c r="K707" s="7" t="str">
        <f>IF(AND(TONGHOP!O707="ThiTN",OR(TONGHOP!Y707=TONGHOP!T707,TONGHOP!Y707=TONGHOP!U707),TONGHOP!P707="TH"),TONGHOP!Y707,"")</f>
        <v/>
      </c>
      <c r="L707" s="7" t="str">
        <f>IF(AND(J707="",K707=""),"",IF(AND(TONGHOP!O707="ThiTN",TONGHOP!P707="TH"),TONGHOP!Z707,""))</f>
        <v/>
      </c>
      <c r="M707" s="7" t="str">
        <f>IF(AND(TONGHOP!O707="ThiTN",AND(TONGHOP!X707&lt;&gt;TONGHOP!T707,TONGHOP!X707&lt;&gt;TONGHOP!U707),TONGHOP!P707="TH"),TONGHOP!X707,"")</f>
        <v/>
      </c>
      <c r="N707" s="7" t="str">
        <f>IF(AND(TONGHOP!O707="ThiTN",AND(TONGHOP!Y707&lt;&gt;TONGHOP!T707,TONGHOP!Y707&lt;&gt;TONGHOP!U707),TONGHOP!P707="TH"),TONGHOP!Y707,"")</f>
        <v/>
      </c>
      <c r="O707" s="7" t="str">
        <f>IF(AND(M707="",N707=""),"",IF(AND(TONGHOP!O707="ThiTN",TONGHOP!P707="TH"),TONGHOP!Z707,""))</f>
        <v/>
      </c>
    </row>
    <row r="708" spans="1:15">
      <c r="A708" s="5" t="str">
        <f>IF(AND(TONGHOP!O708="KTHP",TONGHOP!P708="LT"),TONGHOP!X708,"")</f>
        <v/>
      </c>
      <c r="B708" s="6" t="str">
        <f>IF(AND(TONGHOP!O708="KTHP",TONGHOP!P708="LT"),TONGHOP!Y708,"")</f>
        <v/>
      </c>
      <c r="C708" s="6" t="str">
        <f>IF(AND(TONGHOP!O708="KTHP",TONGHOP!P708="LT"),TONGHOP!Z708,"")</f>
        <v/>
      </c>
      <c r="D708" s="5" t="str">
        <f>IF(AND(TONGHOP!O708="KTHP",TONGHOP!P708="TL"),TONGHOP!X708,"")</f>
        <v/>
      </c>
      <c r="E708" s="6" t="str">
        <f>IF(AND(TONGHOP!O708="KTHP",TONGHOP!P708="TL"),TONGHOP!Y708,"")</f>
        <v/>
      </c>
      <c r="F708" s="6" t="str">
        <f>IF(AND(TONGHOP!O708="KTHP",TONGHOP!P708="TL"),TONGHOP!Z708,"")</f>
        <v/>
      </c>
      <c r="G708" s="7" t="str">
        <f>IF(AND(TONGHOP!O708="ThiTN",TONGHOP!P708="LT"),TONGHOP!X708,"")</f>
        <v/>
      </c>
      <c r="H708" s="7" t="str">
        <f>IF(AND(TONGHOP!O708="ThiTN",TONGHOP!P708="LT"),TONGHOP!Y708,"")</f>
        <v/>
      </c>
      <c r="I708" s="7" t="str">
        <f>IF(AND(G708="",H708=""),"",IF(AND(TONGHOP!O708="ThiTN",TONGHOP!P708="LT"),TONGHOP!Z708,""))</f>
        <v/>
      </c>
      <c r="J708" s="7" t="str">
        <f>IF(AND(TONGHOP!O708="ThiTN",OR(TONGHOP!X708=TONGHOP!T708,TONGHOP!X708=TONGHOP!U708),TONGHOP!P708="TH"),TONGHOP!X708,"")</f>
        <v/>
      </c>
      <c r="K708" s="7" t="str">
        <f>IF(AND(TONGHOP!O708="ThiTN",OR(TONGHOP!Y708=TONGHOP!T708,TONGHOP!Y708=TONGHOP!U708),TONGHOP!P708="TH"),TONGHOP!Y708,"")</f>
        <v/>
      </c>
      <c r="L708" s="7" t="str">
        <f>IF(AND(J708="",K708=""),"",IF(AND(TONGHOP!O708="ThiTN",TONGHOP!P708="TH"),TONGHOP!Z708,""))</f>
        <v/>
      </c>
      <c r="M708" s="7" t="str">
        <f>IF(AND(TONGHOP!O708="ThiTN",AND(TONGHOP!X708&lt;&gt;TONGHOP!T708,TONGHOP!X708&lt;&gt;TONGHOP!U708),TONGHOP!P708="TH"),TONGHOP!X708,"")</f>
        <v/>
      </c>
      <c r="N708" s="7" t="str">
        <f>IF(AND(TONGHOP!O708="ThiTN",AND(TONGHOP!Y708&lt;&gt;TONGHOP!T708,TONGHOP!Y708&lt;&gt;TONGHOP!U708),TONGHOP!P708="TH"),TONGHOP!Y708,"")</f>
        <v/>
      </c>
      <c r="O708" s="7" t="str">
        <f>IF(AND(M708="",N708=""),"",IF(AND(TONGHOP!O708="ThiTN",TONGHOP!P708="TH"),TONGHOP!Z708,""))</f>
        <v/>
      </c>
    </row>
    <row r="709" spans="1:15">
      <c r="A709" s="5" t="str">
        <f>IF(AND(TONGHOP!O709="KTHP",TONGHOP!P709="LT"),TONGHOP!X709,"")</f>
        <v/>
      </c>
      <c r="B709" s="6" t="str">
        <f>IF(AND(TONGHOP!O709="KTHP",TONGHOP!P709="LT"),TONGHOP!Y709,"")</f>
        <v/>
      </c>
      <c r="C709" s="6" t="str">
        <f>IF(AND(TONGHOP!O709="KTHP",TONGHOP!P709="LT"),TONGHOP!Z709,"")</f>
        <v/>
      </c>
      <c r="D709" s="5" t="str">
        <f>IF(AND(TONGHOP!O709="KTHP",TONGHOP!P709="TL"),TONGHOP!X709,"")</f>
        <v/>
      </c>
      <c r="E709" s="6" t="str">
        <f>IF(AND(TONGHOP!O709="KTHP",TONGHOP!P709="TL"),TONGHOP!Y709,"")</f>
        <v/>
      </c>
      <c r="F709" s="6" t="str">
        <f>IF(AND(TONGHOP!O709="KTHP",TONGHOP!P709="TL"),TONGHOP!Z709,"")</f>
        <v/>
      </c>
      <c r="G709" s="7" t="str">
        <f>IF(AND(TONGHOP!O709="ThiTN",TONGHOP!P709="LT"),TONGHOP!X709,"")</f>
        <v/>
      </c>
      <c r="H709" s="7" t="str">
        <f>IF(AND(TONGHOP!O709="ThiTN",TONGHOP!P709="LT"),TONGHOP!Y709,"")</f>
        <v/>
      </c>
      <c r="I709" s="7" t="str">
        <f>IF(AND(G709="",H709=""),"",IF(AND(TONGHOP!O709="ThiTN",TONGHOP!P709="LT"),TONGHOP!Z709,""))</f>
        <v/>
      </c>
      <c r="J709" s="7" t="str">
        <f>IF(AND(TONGHOP!O709="ThiTN",OR(TONGHOP!X709=TONGHOP!T709,TONGHOP!X709=TONGHOP!U709),TONGHOP!P709="TH"),TONGHOP!X709,"")</f>
        <v/>
      </c>
      <c r="K709" s="7" t="str">
        <f>IF(AND(TONGHOP!O709="ThiTN",OR(TONGHOP!Y709=TONGHOP!T709,TONGHOP!Y709=TONGHOP!U709),TONGHOP!P709="TH"),TONGHOP!Y709,"")</f>
        <v/>
      </c>
      <c r="L709" s="7" t="str">
        <f>IF(AND(J709="",K709=""),"",IF(AND(TONGHOP!O709="ThiTN",TONGHOP!P709="TH"),TONGHOP!Z709,""))</f>
        <v/>
      </c>
      <c r="M709" s="7" t="str">
        <f>IF(AND(TONGHOP!O709="ThiTN",AND(TONGHOP!X709&lt;&gt;TONGHOP!T709,TONGHOP!X709&lt;&gt;TONGHOP!U709),TONGHOP!P709="TH"),TONGHOP!X709,"")</f>
        <v/>
      </c>
      <c r="N709" s="7" t="str">
        <f>IF(AND(TONGHOP!O709="ThiTN",AND(TONGHOP!Y709&lt;&gt;TONGHOP!T709,TONGHOP!Y709&lt;&gt;TONGHOP!U709),TONGHOP!P709="TH"),TONGHOP!Y709,"")</f>
        <v/>
      </c>
      <c r="O709" s="7" t="str">
        <f>IF(AND(M709="",N709=""),"",IF(AND(TONGHOP!O709="ThiTN",TONGHOP!P709="TH"),TONGHOP!Z709,""))</f>
        <v/>
      </c>
    </row>
    <row r="710" spans="1:15">
      <c r="A710" s="5" t="str">
        <f>IF(AND(TONGHOP!O710="KTHP",TONGHOP!P710="LT"),TONGHOP!X710,"")</f>
        <v/>
      </c>
      <c r="B710" s="6" t="str">
        <f>IF(AND(TONGHOP!O710="KTHP",TONGHOP!P710="LT"),TONGHOP!Y710,"")</f>
        <v/>
      </c>
      <c r="C710" s="6" t="str">
        <f>IF(AND(TONGHOP!O710="KTHP",TONGHOP!P710="LT"),TONGHOP!Z710,"")</f>
        <v/>
      </c>
      <c r="D710" s="5" t="str">
        <f>IF(AND(TONGHOP!O710="KTHP",TONGHOP!P710="TL"),TONGHOP!X710,"")</f>
        <v/>
      </c>
      <c r="E710" s="6" t="str">
        <f>IF(AND(TONGHOP!O710="KTHP",TONGHOP!P710="TL"),TONGHOP!Y710,"")</f>
        <v/>
      </c>
      <c r="F710" s="6" t="str">
        <f>IF(AND(TONGHOP!O710="KTHP",TONGHOP!P710="TL"),TONGHOP!Z710,"")</f>
        <v/>
      </c>
      <c r="G710" s="7" t="str">
        <f>IF(AND(TONGHOP!O710="ThiTN",TONGHOP!P710="LT"),TONGHOP!X710,"")</f>
        <v/>
      </c>
      <c r="H710" s="7" t="str">
        <f>IF(AND(TONGHOP!O710="ThiTN",TONGHOP!P710="LT"),TONGHOP!Y710,"")</f>
        <v/>
      </c>
      <c r="I710" s="7" t="str">
        <f>IF(AND(G710="",H710=""),"",IF(AND(TONGHOP!O710="ThiTN",TONGHOP!P710="LT"),TONGHOP!Z710,""))</f>
        <v/>
      </c>
      <c r="J710" s="7" t="str">
        <f>IF(AND(TONGHOP!O710="ThiTN",OR(TONGHOP!X710=TONGHOP!T710,TONGHOP!X710=TONGHOP!U710),TONGHOP!P710="TH"),TONGHOP!X710,"")</f>
        <v/>
      </c>
      <c r="K710" s="7" t="str">
        <f>IF(AND(TONGHOP!O710="ThiTN",OR(TONGHOP!Y710=TONGHOP!T710,TONGHOP!Y710=TONGHOP!U710),TONGHOP!P710="TH"),TONGHOP!Y710,"")</f>
        <v/>
      </c>
      <c r="L710" s="7" t="str">
        <f>IF(AND(J710="",K710=""),"",IF(AND(TONGHOP!O710="ThiTN",TONGHOP!P710="TH"),TONGHOP!Z710,""))</f>
        <v/>
      </c>
      <c r="M710" s="7" t="str">
        <f>IF(AND(TONGHOP!O710="ThiTN",AND(TONGHOP!X710&lt;&gt;TONGHOP!T710,TONGHOP!X710&lt;&gt;TONGHOP!U710),TONGHOP!P710="TH"),TONGHOP!X710,"")</f>
        <v/>
      </c>
      <c r="N710" s="7" t="str">
        <f>IF(AND(TONGHOP!O710="ThiTN",AND(TONGHOP!Y710&lt;&gt;TONGHOP!T710,TONGHOP!Y710&lt;&gt;TONGHOP!U710),TONGHOP!P710="TH"),TONGHOP!Y710,"")</f>
        <v/>
      </c>
      <c r="O710" s="7" t="str">
        <f>IF(AND(M710="",N710=""),"",IF(AND(TONGHOP!O710="ThiTN",TONGHOP!P710="TH"),TONGHOP!Z710,""))</f>
        <v/>
      </c>
    </row>
    <row r="711" spans="1:15">
      <c r="A711" s="5" t="str">
        <f>IF(AND(TONGHOP!O711="KTHP",TONGHOP!P711="LT"),TONGHOP!X711,"")</f>
        <v/>
      </c>
      <c r="B711" s="6" t="str">
        <f>IF(AND(TONGHOP!O711="KTHP",TONGHOP!P711="LT"),TONGHOP!Y711,"")</f>
        <v/>
      </c>
      <c r="C711" s="6" t="str">
        <f>IF(AND(TONGHOP!O711="KTHP",TONGHOP!P711="LT"),TONGHOP!Z711,"")</f>
        <v/>
      </c>
      <c r="D711" s="5" t="str">
        <f>IF(AND(TONGHOP!O711="KTHP",TONGHOP!P711="TL"),TONGHOP!X711,"")</f>
        <v/>
      </c>
      <c r="E711" s="6" t="str">
        <f>IF(AND(TONGHOP!O711="KTHP",TONGHOP!P711="TL"),TONGHOP!Y711,"")</f>
        <v/>
      </c>
      <c r="F711" s="6" t="str">
        <f>IF(AND(TONGHOP!O711="KTHP",TONGHOP!P711="TL"),TONGHOP!Z711,"")</f>
        <v/>
      </c>
      <c r="G711" s="7" t="str">
        <f>IF(AND(TONGHOP!O711="ThiTN",TONGHOP!P711="LT"),TONGHOP!X711,"")</f>
        <v/>
      </c>
      <c r="H711" s="7" t="str">
        <f>IF(AND(TONGHOP!O711="ThiTN",TONGHOP!P711="LT"),TONGHOP!Y711,"")</f>
        <v/>
      </c>
      <c r="I711" s="7" t="str">
        <f>IF(AND(G711="",H711=""),"",IF(AND(TONGHOP!O711="ThiTN",TONGHOP!P711="LT"),TONGHOP!Z711,""))</f>
        <v/>
      </c>
      <c r="J711" s="7" t="str">
        <f>IF(AND(TONGHOP!O711="ThiTN",OR(TONGHOP!X711=TONGHOP!T711,TONGHOP!X711=TONGHOP!U711),TONGHOP!P711="TH"),TONGHOP!X711,"")</f>
        <v/>
      </c>
      <c r="K711" s="7" t="str">
        <f>IF(AND(TONGHOP!O711="ThiTN",OR(TONGHOP!Y711=TONGHOP!T711,TONGHOP!Y711=TONGHOP!U711),TONGHOP!P711="TH"),TONGHOP!Y711,"")</f>
        <v/>
      </c>
      <c r="L711" s="7" t="str">
        <f>IF(AND(J711="",K711=""),"",IF(AND(TONGHOP!O711="ThiTN",TONGHOP!P711="TH"),TONGHOP!Z711,""))</f>
        <v/>
      </c>
      <c r="M711" s="7" t="str">
        <f>IF(AND(TONGHOP!O711="ThiTN",AND(TONGHOP!X711&lt;&gt;TONGHOP!T711,TONGHOP!X711&lt;&gt;TONGHOP!U711),TONGHOP!P711="TH"),TONGHOP!X711,"")</f>
        <v/>
      </c>
      <c r="N711" s="7" t="str">
        <f>IF(AND(TONGHOP!O711="ThiTN",AND(TONGHOP!Y711&lt;&gt;TONGHOP!T711,TONGHOP!Y711&lt;&gt;TONGHOP!U711),TONGHOP!P711="TH"),TONGHOP!Y711,"")</f>
        <v/>
      </c>
      <c r="O711" s="7" t="str">
        <f>IF(AND(M711="",N711=""),"",IF(AND(TONGHOP!O711="ThiTN",TONGHOP!P711="TH"),TONGHOP!Z711,""))</f>
        <v/>
      </c>
    </row>
    <row r="712" spans="1:15">
      <c r="A712" s="5" t="str">
        <f>IF(AND(TONGHOP!O712="KTHP",TONGHOP!P712="LT"),TONGHOP!X712,"")</f>
        <v/>
      </c>
      <c r="B712" s="6" t="str">
        <f>IF(AND(TONGHOP!O712="KTHP",TONGHOP!P712="LT"),TONGHOP!Y712,"")</f>
        <v/>
      </c>
      <c r="C712" s="6" t="str">
        <f>IF(AND(TONGHOP!O712="KTHP",TONGHOP!P712="LT"),TONGHOP!Z712,"")</f>
        <v/>
      </c>
      <c r="D712" s="5" t="str">
        <f>IF(AND(TONGHOP!O712="KTHP",TONGHOP!P712="TL"),TONGHOP!X712,"")</f>
        <v/>
      </c>
      <c r="E712" s="6" t="str">
        <f>IF(AND(TONGHOP!O712="KTHP",TONGHOP!P712="TL"),TONGHOP!Y712,"")</f>
        <v/>
      </c>
      <c r="F712" s="6" t="str">
        <f>IF(AND(TONGHOP!O712="KTHP",TONGHOP!P712="TL"),TONGHOP!Z712,"")</f>
        <v/>
      </c>
      <c r="G712" s="7" t="str">
        <f>IF(AND(TONGHOP!O712="ThiTN",TONGHOP!P712="LT"),TONGHOP!X712,"")</f>
        <v/>
      </c>
      <c r="H712" s="7" t="str">
        <f>IF(AND(TONGHOP!O712="ThiTN",TONGHOP!P712="LT"),TONGHOP!Y712,"")</f>
        <v/>
      </c>
      <c r="I712" s="7" t="str">
        <f>IF(AND(G712="",H712=""),"",IF(AND(TONGHOP!O712="ThiTN",TONGHOP!P712="LT"),TONGHOP!Z712,""))</f>
        <v/>
      </c>
      <c r="J712" s="7" t="str">
        <f>IF(AND(TONGHOP!O712="ThiTN",OR(TONGHOP!X712=TONGHOP!T712,TONGHOP!X712=TONGHOP!U712),TONGHOP!P712="TH"),TONGHOP!X712,"")</f>
        <v/>
      </c>
      <c r="K712" s="7" t="str">
        <f>IF(AND(TONGHOP!O712="ThiTN",OR(TONGHOP!Y712=TONGHOP!T712,TONGHOP!Y712=TONGHOP!U712),TONGHOP!P712="TH"),TONGHOP!Y712,"")</f>
        <v/>
      </c>
      <c r="L712" s="7" t="str">
        <f>IF(AND(J712="",K712=""),"",IF(AND(TONGHOP!O712="ThiTN",TONGHOP!P712="TH"),TONGHOP!Z712,""))</f>
        <v/>
      </c>
      <c r="M712" s="7" t="str">
        <f>IF(AND(TONGHOP!O712="ThiTN",AND(TONGHOP!X712&lt;&gt;TONGHOP!T712,TONGHOP!X712&lt;&gt;TONGHOP!U712),TONGHOP!P712="TH"),TONGHOP!X712,"")</f>
        <v/>
      </c>
      <c r="N712" s="7" t="str">
        <f>IF(AND(TONGHOP!O712="ThiTN",AND(TONGHOP!Y712&lt;&gt;TONGHOP!T712,TONGHOP!Y712&lt;&gt;TONGHOP!U712),TONGHOP!P712="TH"),TONGHOP!Y712,"")</f>
        <v/>
      </c>
      <c r="O712" s="7" t="str">
        <f>IF(AND(M712="",N712=""),"",IF(AND(TONGHOP!O712="ThiTN",TONGHOP!P712="TH"),TONGHOP!Z712,""))</f>
        <v/>
      </c>
    </row>
    <row r="713" spans="1:15">
      <c r="A713" s="5" t="str">
        <f>IF(AND(TONGHOP!O713="KTHP",TONGHOP!P713="LT"),TONGHOP!X713,"")</f>
        <v/>
      </c>
      <c r="B713" s="6" t="str">
        <f>IF(AND(TONGHOP!O713="KTHP",TONGHOP!P713="LT"),TONGHOP!Y713,"")</f>
        <v/>
      </c>
      <c r="C713" s="6" t="str">
        <f>IF(AND(TONGHOP!O713="KTHP",TONGHOP!P713="LT"),TONGHOP!Z713,"")</f>
        <v/>
      </c>
      <c r="D713" s="5" t="str">
        <f>IF(AND(TONGHOP!O713="KTHP",TONGHOP!P713="TL"),TONGHOP!X713,"")</f>
        <v/>
      </c>
      <c r="E713" s="6" t="str">
        <f>IF(AND(TONGHOP!O713="KTHP",TONGHOP!P713="TL"),TONGHOP!Y713,"")</f>
        <v/>
      </c>
      <c r="F713" s="6" t="str">
        <f>IF(AND(TONGHOP!O713="KTHP",TONGHOP!P713="TL"),TONGHOP!Z713,"")</f>
        <v/>
      </c>
      <c r="G713" s="7" t="str">
        <f>IF(AND(TONGHOP!O713="ThiTN",TONGHOP!P713="LT"),TONGHOP!X713,"")</f>
        <v/>
      </c>
      <c r="H713" s="7" t="str">
        <f>IF(AND(TONGHOP!O713="ThiTN",TONGHOP!P713="LT"),TONGHOP!Y713,"")</f>
        <v/>
      </c>
      <c r="I713" s="7" t="str">
        <f>IF(AND(G713="",H713=""),"",IF(AND(TONGHOP!O713="ThiTN",TONGHOP!P713="LT"),TONGHOP!Z713,""))</f>
        <v/>
      </c>
      <c r="J713" s="7" t="str">
        <f>IF(AND(TONGHOP!O713="ThiTN",OR(TONGHOP!X713=TONGHOP!T713,TONGHOP!X713=TONGHOP!U713),TONGHOP!P713="TH"),TONGHOP!X713,"")</f>
        <v/>
      </c>
      <c r="K713" s="7" t="str">
        <f>IF(AND(TONGHOP!O713="ThiTN",OR(TONGHOP!Y713=TONGHOP!T713,TONGHOP!Y713=TONGHOP!U713),TONGHOP!P713="TH"),TONGHOP!Y713,"")</f>
        <v/>
      </c>
      <c r="L713" s="7" t="str">
        <f>IF(AND(J713="",K713=""),"",IF(AND(TONGHOP!O713="ThiTN",TONGHOP!P713="TH"),TONGHOP!Z713,""))</f>
        <v/>
      </c>
      <c r="M713" s="7" t="str">
        <f>IF(AND(TONGHOP!O713="ThiTN",AND(TONGHOP!X713&lt;&gt;TONGHOP!T713,TONGHOP!X713&lt;&gt;TONGHOP!U713),TONGHOP!P713="TH"),TONGHOP!X713,"")</f>
        <v/>
      </c>
      <c r="N713" s="7" t="str">
        <f>IF(AND(TONGHOP!O713="ThiTN",AND(TONGHOP!Y713&lt;&gt;TONGHOP!T713,TONGHOP!Y713&lt;&gt;TONGHOP!U713),TONGHOP!P713="TH"),TONGHOP!Y713,"")</f>
        <v/>
      </c>
      <c r="O713" s="7" t="str">
        <f>IF(AND(M713="",N713=""),"",IF(AND(TONGHOP!O713="ThiTN",TONGHOP!P713="TH"),TONGHOP!Z713,""))</f>
        <v/>
      </c>
    </row>
    <row r="714" spans="1:15">
      <c r="A714" s="5" t="str">
        <f>IF(AND(TONGHOP!O714="KTHP",TONGHOP!P714="LT"),TONGHOP!X714,"")</f>
        <v/>
      </c>
      <c r="B714" s="6" t="str">
        <f>IF(AND(TONGHOP!O714="KTHP",TONGHOP!P714="LT"),TONGHOP!Y714,"")</f>
        <v/>
      </c>
      <c r="C714" s="6" t="str">
        <f>IF(AND(TONGHOP!O714="KTHP",TONGHOP!P714="LT"),TONGHOP!Z714,"")</f>
        <v/>
      </c>
      <c r="D714" s="5" t="str">
        <f>IF(AND(TONGHOP!O714="KTHP",TONGHOP!P714="TL"),TONGHOP!X714,"")</f>
        <v/>
      </c>
      <c r="E714" s="6" t="str">
        <f>IF(AND(TONGHOP!O714="KTHP",TONGHOP!P714="TL"),TONGHOP!Y714,"")</f>
        <v/>
      </c>
      <c r="F714" s="6" t="str">
        <f>IF(AND(TONGHOP!O714="KTHP",TONGHOP!P714="TL"),TONGHOP!Z714,"")</f>
        <v/>
      </c>
      <c r="G714" s="7" t="str">
        <f>IF(AND(TONGHOP!O714="ThiTN",TONGHOP!P714="LT"),TONGHOP!X714,"")</f>
        <v/>
      </c>
      <c r="H714" s="7" t="str">
        <f>IF(AND(TONGHOP!O714="ThiTN",TONGHOP!P714="LT"),TONGHOP!Y714,"")</f>
        <v/>
      </c>
      <c r="I714" s="7" t="str">
        <f>IF(AND(G714="",H714=""),"",IF(AND(TONGHOP!O714="ThiTN",TONGHOP!P714="LT"),TONGHOP!Z714,""))</f>
        <v/>
      </c>
      <c r="J714" s="7" t="str">
        <f>IF(AND(TONGHOP!O714="ThiTN",OR(TONGHOP!X714=TONGHOP!T714,TONGHOP!X714=TONGHOP!U714),TONGHOP!P714="TH"),TONGHOP!X714,"")</f>
        <v/>
      </c>
      <c r="K714" s="7" t="str">
        <f>IF(AND(TONGHOP!O714="ThiTN",OR(TONGHOP!Y714=TONGHOP!T714,TONGHOP!Y714=TONGHOP!U714),TONGHOP!P714="TH"),TONGHOP!Y714,"")</f>
        <v/>
      </c>
      <c r="L714" s="7" t="str">
        <f>IF(AND(J714="",K714=""),"",IF(AND(TONGHOP!O714="ThiTN",TONGHOP!P714="TH"),TONGHOP!Z714,""))</f>
        <v/>
      </c>
      <c r="M714" s="7" t="str">
        <f>IF(AND(TONGHOP!O714="ThiTN",AND(TONGHOP!X714&lt;&gt;TONGHOP!T714,TONGHOP!X714&lt;&gt;TONGHOP!U714),TONGHOP!P714="TH"),TONGHOP!X714,"")</f>
        <v/>
      </c>
      <c r="N714" s="7" t="str">
        <f>IF(AND(TONGHOP!O714="ThiTN",AND(TONGHOP!Y714&lt;&gt;TONGHOP!T714,TONGHOP!Y714&lt;&gt;TONGHOP!U714),TONGHOP!P714="TH"),TONGHOP!Y714,"")</f>
        <v/>
      </c>
      <c r="O714" s="7" t="str">
        <f>IF(AND(M714="",N714=""),"",IF(AND(TONGHOP!O714="ThiTN",TONGHOP!P714="TH"),TONGHOP!Z714,""))</f>
        <v/>
      </c>
    </row>
    <row r="715" spans="1:15">
      <c r="A715" s="5" t="str">
        <f>IF(AND(TONGHOP!O715="KTHP",TONGHOP!P715="LT"),TONGHOP!X715,"")</f>
        <v/>
      </c>
      <c r="B715" s="6" t="str">
        <f>IF(AND(TONGHOP!O715="KTHP",TONGHOP!P715="LT"),TONGHOP!Y715,"")</f>
        <v/>
      </c>
      <c r="C715" s="6" t="str">
        <f>IF(AND(TONGHOP!O715="KTHP",TONGHOP!P715="LT"),TONGHOP!Z715,"")</f>
        <v/>
      </c>
      <c r="D715" s="5" t="str">
        <f>IF(AND(TONGHOP!O715="KTHP",TONGHOP!P715="TL"),TONGHOP!X715,"")</f>
        <v/>
      </c>
      <c r="E715" s="6" t="str">
        <f>IF(AND(TONGHOP!O715="KTHP",TONGHOP!P715="TL"),TONGHOP!Y715,"")</f>
        <v/>
      </c>
      <c r="F715" s="6" t="str">
        <f>IF(AND(TONGHOP!O715="KTHP",TONGHOP!P715="TL"),TONGHOP!Z715,"")</f>
        <v/>
      </c>
      <c r="G715" s="7" t="str">
        <f>IF(AND(TONGHOP!O715="ThiTN",TONGHOP!P715="LT"),TONGHOP!X715,"")</f>
        <v/>
      </c>
      <c r="H715" s="7" t="str">
        <f>IF(AND(TONGHOP!O715="ThiTN",TONGHOP!P715="LT"),TONGHOP!Y715,"")</f>
        <v/>
      </c>
      <c r="I715" s="7" t="str">
        <f>IF(AND(G715="",H715=""),"",IF(AND(TONGHOP!O715="ThiTN",TONGHOP!P715="LT"),TONGHOP!Z715,""))</f>
        <v/>
      </c>
      <c r="J715" s="7" t="str">
        <f>IF(AND(TONGHOP!O715="ThiTN",OR(TONGHOP!X715=TONGHOP!T715,TONGHOP!X715=TONGHOP!U715),TONGHOP!P715="TH"),TONGHOP!X715,"")</f>
        <v/>
      </c>
      <c r="K715" s="7" t="str">
        <f>IF(AND(TONGHOP!O715="ThiTN",OR(TONGHOP!Y715=TONGHOP!T715,TONGHOP!Y715=TONGHOP!U715),TONGHOP!P715="TH"),TONGHOP!Y715,"")</f>
        <v/>
      </c>
      <c r="L715" s="7" t="str">
        <f>IF(AND(J715="",K715=""),"",IF(AND(TONGHOP!O715="ThiTN",TONGHOP!P715="TH"),TONGHOP!Z715,""))</f>
        <v/>
      </c>
      <c r="M715" s="7" t="str">
        <f>IF(AND(TONGHOP!O715="ThiTN",AND(TONGHOP!X715&lt;&gt;TONGHOP!T715,TONGHOP!X715&lt;&gt;TONGHOP!U715),TONGHOP!P715="TH"),TONGHOP!X715,"")</f>
        <v/>
      </c>
      <c r="N715" s="7" t="str">
        <f>IF(AND(TONGHOP!O715="ThiTN",AND(TONGHOP!Y715&lt;&gt;TONGHOP!T715,TONGHOP!Y715&lt;&gt;TONGHOP!U715),TONGHOP!P715="TH"),TONGHOP!Y715,"")</f>
        <v/>
      </c>
      <c r="O715" s="7" t="str">
        <f>IF(AND(M715="",N715=""),"",IF(AND(TONGHOP!O715="ThiTN",TONGHOP!P715="TH"),TONGHOP!Z715,""))</f>
        <v/>
      </c>
    </row>
    <row r="716" spans="1:15">
      <c r="A716" s="5" t="str">
        <f>IF(AND(TONGHOP!O716="KTHP",TONGHOP!P716="LT"),TONGHOP!X716,"")</f>
        <v/>
      </c>
      <c r="B716" s="6" t="str">
        <f>IF(AND(TONGHOP!O716="KTHP",TONGHOP!P716="LT"),TONGHOP!Y716,"")</f>
        <v/>
      </c>
      <c r="C716" s="6" t="str">
        <f>IF(AND(TONGHOP!O716="KTHP",TONGHOP!P716="LT"),TONGHOP!Z716,"")</f>
        <v/>
      </c>
      <c r="D716" s="5" t="str">
        <f>IF(AND(TONGHOP!O716="KTHP",TONGHOP!P716="TL"),TONGHOP!X716,"")</f>
        <v/>
      </c>
      <c r="E716" s="6" t="str">
        <f>IF(AND(TONGHOP!O716="KTHP",TONGHOP!P716="TL"),TONGHOP!Y716,"")</f>
        <v/>
      </c>
      <c r="F716" s="6" t="str">
        <f>IF(AND(TONGHOP!O716="KTHP",TONGHOP!P716="TL"),TONGHOP!Z716,"")</f>
        <v/>
      </c>
      <c r="G716" s="7" t="str">
        <f>IF(AND(TONGHOP!O716="ThiTN",TONGHOP!P716="LT"),TONGHOP!X716,"")</f>
        <v/>
      </c>
      <c r="H716" s="7" t="str">
        <f>IF(AND(TONGHOP!O716="ThiTN",TONGHOP!P716="LT"),TONGHOP!Y716,"")</f>
        <v/>
      </c>
      <c r="I716" s="7" t="str">
        <f>IF(AND(G716="",H716=""),"",IF(AND(TONGHOP!O716="ThiTN",TONGHOP!P716="LT"),TONGHOP!Z716,""))</f>
        <v/>
      </c>
      <c r="J716" s="7" t="str">
        <f>IF(AND(TONGHOP!O716="ThiTN",OR(TONGHOP!X716=TONGHOP!T716,TONGHOP!X716=TONGHOP!U716),TONGHOP!P716="TH"),TONGHOP!X716,"")</f>
        <v/>
      </c>
      <c r="K716" s="7" t="str">
        <f>IF(AND(TONGHOP!O716="ThiTN",OR(TONGHOP!Y716=TONGHOP!T716,TONGHOP!Y716=TONGHOP!U716),TONGHOP!P716="TH"),TONGHOP!Y716,"")</f>
        <v/>
      </c>
      <c r="L716" s="7" t="str">
        <f>IF(AND(J716="",K716=""),"",IF(AND(TONGHOP!O716="ThiTN",TONGHOP!P716="TH"),TONGHOP!Z716,""))</f>
        <v/>
      </c>
      <c r="M716" s="7" t="str">
        <f>IF(AND(TONGHOP!O716="ThiTN",AND(TONGHOP!X716&lt;&gt;TONGHOP!T716,TONGHOP!X716&lt;&gt;TONGHOP!U716),TONGHOP!P716="TH"),TONGHOP!X716,"")</f>
        <v/>
      </c>
      <c r="N716" s="7" t="str">
        <f>IF(AND(TONGHOP!O716="ThiTN",AND(TONGHOP!Y716&lt;&gt;TONGHOP!T716,TONGHOP!Y716&lt;&gt;TONGHOP!U716),TONGHOP!P716="TH"),TONGHOP!Y716,"")</f>
        <v/>
      </c>
      <c r="O716" s="7" t="str">
        <f>IF(AND(M716="",N716=""),"",IF(AND(TONGHOP!O716="ThiTN",TONGHOP!P716="TH"),TONGHOP!Z716,""))</f>
        <v/>
      </c>
    </row>
    <row r="717" spans="1:15">
      <c r="A717" s="5" t="str">
        <f>IF(AND(TONGHOP!O717="KTHP",TONGHOP!P717="LT"),TONGHOP!X717,"")</f>
        <v/>
      </c>
      <c r="B717" s="6" t="str">
        <f>IF(AND(TONGHOP!O717="KTHP",TONGHOP!P717="LT"),TONGHOP!Y717,"")</f>
        <v/>
      </c>
      <c r="C717" s="6" t="str">
        <f>IF(AND(TONGHOP!O717="KTHP",TONGHOP!P717="LT"),TONGHOP!Z717,"")</f>
        <v/>
      </c>
      <c r="D717" s="5" t="str">
        <f>IF(AND(TONGHOP!O717="KTHP",TONGHOP!P717="TL"),TONGHOP!X717,"")</f>
        <v/>
      </c>
      <c r="E717" s="6" t="str">
        <f>IF(AND(TONGHOP!O717="KTHP",TONGHOP!P717="TL"),TONGHOP!Y717,"")</f>
        <v/>
      </c>
      <c r="F717" s="6" t="str">
        <f>IF(AND(TONGHOP!O717="KTHP",TONGHOP!P717="TL"),TONGHOP!Z717,"")</f>
        <v/>
      </c>
      <c r="G717" s="7" t="str">
        <f>IF(AND(TONGHOP!O717="ThiTN",TONGHOP!P717="LT"),TONGHOP!X717,"")</f>
        <v/>
      </c>
      <c r="H717" s="7" t="str">
        <f>IF(AND(TONGHOP!O717="ThiTN",TONGHOP!P717="LT"),TONGHOP!Y717,"")</f>
        <v/>
      </c>
      <c r="I717" s="7" t="str">
        <f>IF(AND(G717="",H717=""),"",IF(AND(TONGHOP!O717="ThiTN",TONGHOP!P717="LT"),TONGHOP!Z717,""))</f>
        <v/>
      </c>
      <c r="J717" s="7" t="str">
        <f>IF(AND(TONGHOP!O717="ThiTN",OR(TONGHOP!X717=TONGHOP!T717,TONGHOP!X717=TONGHOP!U717),TONGHOP!P717="TH"),TONGHOP!X717,"")</f>
        <v/>
      </c>
      <c r="K717" s="7" t="str">
        <f>IF(AND(TONGHOP!O717="ThiTN",OR(TONGHOP!Y717=TONGHOP!T717,TONGHOP!Y717=TONGHOP!U717),TONGHOP!P717="TH"),TONGHOP!Y717,"")</f>
        <v/>
      </c>
      <c r="L717" s="7" t="str">
        <f>IF(AND(J717="",K717=""),"",IF(AND(TONGHOP!O717="ThiTN",TONGHOP!P717="TH"),TONGHOP!Z717,""))</f>
        <v/>
      </c>
      <c r="M717" s="7" t="str">
        <f>IF(AND(TONGHOP!O717="ThiTN",AND(TONGHOP!X717&lt;&gt;TONGHOP!T717,TONGHOP!X717&lt;&gt;TONGHOP!U717),TONGHOP!P717="TH"),TONGHOP!X717,"")</f>
        <v/>
      </c>
      <c r="N717" s="7" t="str">
        <f>IF(AND(TONGHOP!O717="ThiTN",AND(TONGHOP!Y717&lt;&gt;TONGHOP!T717,TONGHOP!Y717&lt;&gt;TONGHOP!U717),TONGHOP!P717="TH"),TONGHOP!Y717,"")</f>
        <v/>
      </c>
      <c r="O717" s="7" t="str">
        <f>IF(AND(M717="",N717=""),"",IF(AND(TONGHOP!O717="ThiTN",TONGHOP!P717="TH"),TONGHOP!Z717,""))</f>
        <v/>
      </c>
    </row>
    <row r="718" spans="1:15">
      <c r="A718" s="5" t="str">
        <f>IF(AND(TONGHOP!O718="KTHP",TONGHOP!P718="LT"),TONGHOP!X718,"")</f>
        <v/>
      </c>
      <c r="B718" s="6" t="str">
        <f>IF(AND(TONGHOP!O718="KTHP",TONGHOP!P718="LT"),TONGHOP!Y718,"")</f>
        <v/>
      </c>
      <c r="C718" s="6" t="str">
        <f>IF(AND(TONGHOP!O718="KTHP",TONGHOP!P718="LT"),TONGHOP!Z718,"")</f>
        <v/>
      </c>
      <c r="D718" s="5" t="str">
        <f>IF(AND(TONGHOP!O718="KTHP",TONGHOP!P718="TL"),TONGHOP!X718,"")</f>
        <v/>
      </c>
      <c r="E718" s="6" t="str">
        <f>IF(AND(TONGHOP!O718="KTHP",TONGHOP!P718="TL"),TONGHOP!Y718,"")</f>
        <v/>
      </c>
      <c r="F718" s="6" t="str">
        <f>IF(AND(TONGHOP!O718="KTHP",TONGHOP!P718="TL"),TONGHOP!Z718,"")</f>
        <v/>
      </c>
      <c r="G718" s="7" t="str">
        <f>IF(AND(TONGHOP!O718="ThiTN",TONGHOP!P718="LT"),TONGHOP!X718,"")</f>
        <v/>
      </c>
      <c r="H718" s="7" t="str">
        <f>IF(AND(TONGHOP!O718="ThiTN",TONGHOP!P718="LT"),TONGHOP!Y718,"")</f>
        <v/>
      </c>
      <c r="I718" s="7" t="str">
        <f>IF(AND(G718="",H718=""),"",IF(AND(TONGHOP!O718="ThiTN",TONGHOP!P718="LT"),TONGHOP!Z718,""))</f>
        <v/>
      </c>
      <c r="J718" s="7" t="str">
        <f>IF(AND(TONGHOP!O718="ThiTN",OR(TONGHOP!X718=TONGHOP!T718,TONGHOP!X718=TONGHOP!U718),TONGHOP!P718="TH"),TONGHOP!X718,"")</f>
        <v/>
      </c>
      <c r="K718" s="7" t="str">
        <f>IF(AND(TONGHOP!O718="ThiTN",OR(TONGHOP!Y718=TONGHOP!T718,TONGHOP!Y718=TONGHOP!U718),TONGHOP!P718="TH"),TONGHOP!Y718,"")</f>
        <v/>
      </c>
      <c r="L718" s="7" t="str">
        <f>IF(AND(J718="",K718=""),"",IF(AND(TONGHOP!O718="ThiTN",TONGHOP!P718="TH"),TONGHOP!Z718,""))</f>
        <v/>
      </c>
      <c r="M718" s="7" t="str">
        <f>IF(AND(TONGHOP!O718="ThiTN",AND(TONGHOP!X718&lt;&gt;TONGHOP!T718,TONGHOP!X718&lt;&gt;TONGHOP!U718),TONGHOP!P718="TH"),TONGHOP!X718,"")</f>
        <v/>
      </c>
      <c r="N718" s="7" t="str">
        <f>IF(AND(TONGHOP!O718="ThiTN",AND(TONGHOP!Y718&lt;&gt;TONGHOP!T718,TONGHOP!Y718&lt;&gt;TONGHOP!U718),TONGHOP!P718="TH"),TONGHOP!Y718,"")</f>
        <v/>
      </c>
      <c r="O718" s="7" t="str">
        <f>IF(AND(M718="",N718=""),"",IF(AND(TONGHOP!O718="ThiTN",TONGHOP!P718="TH"),TONGHOP!Z718,""))</f>
        <v/>
      </c>
    </row>
    <row r="719" spans="1:15">
      <c r="A719" s="5" t="str">
        <f>IF(AND(TONGHOP!O719="KTHP",TONGHOP!P719="LT"),TONGHOP!X719,"")</f>
        <v/>
      </c>
      <c r="B719" s="6" t="str">
        <f>IF(AND(TONGHOP!O719="KTHP",TONGHOP!P719="LT"),TONGHOP!Y719,"")</f>
        <v/>
      </c>
      <c r="C719" s="6" t="str">
        <f>IF(AND(TONGHOP!O719="KTHP",TONGHOP!P719="LT"),TONGHOP!Z719,"")</f>
        <v/>
      </c>
      <c r="D719" s="5" t="str">
        <f>IF(AND(TONGHOP!O719="KTHP",TONGHOP!P719="TL"),TONGHOP!X719,"")</f>
        <v/>
      </c>
      <c r="E719" s="6" t="str">
        <f>IF(AND(TONGHOP!O719="KTHP",TONGHOP!P719="TL"),TONGHOP!Y719,"")</f>
        <v/>
      </c>
      <c r="F719" s="6" t="str">
        <f>IF(AND(TONGHOP!O719="KTHP",TONGHOP!P719="TL"),TONGHOP!Z719,"")</f>
        <v/>
      </c>
      <c r="G719" s="7" t="str">
        <f>IF(AND(TONGHOP!O719="ThiTN",TONGHOP!P719="LT"),TONGHOP!X719,"")</f>
        <v/>
      </c>
      <c r="H719" s="7" t="str">
        <f>IF(AND(TONGHOP!O719="ThiTN",TONGHOP!P719="LT"),TONGHOP!Y719,"")</f>
        <v/>
      </c>
      <c r="I719" s="7" t="str">
        <f>IF(AND(G719="",H719=""),"",IF(AND(TONGHOP!O719="ThiTN",TONGHOP!P719="LT"),TONGHOP!Z719,""))</f>
        <v/>
      </c>
      <c r="J719" s="7" t="str">
        <f>IF(AND(TONGHOP!O719="ThiTN",OR(TONGHOP!X719=TONGHOP!T719,TONGHOP!X719=TONGHOP!U719),TONGHOP!P719="TH"),TONGHOP!X719,"")</f>
        <v/>
      </c>
      <c r="K719" s="7" t="str">
        <f>IF(AND(TONGHOP!O719="ThiTN",OR(TONGHOP!Y719=TONGHOP!T719,TONGHOP!Y719=TONGHOP!U719),TONGHOP!P719="TH"),TONGHOP!Y719,"")</f>
        <v/>
      </c>
      <c r="L719" s="7" t="str">
        <f>IF(AND(J719="",K719=""),"",IF(AND(TONGHOP!O719="ThiTN",TONGHOP!P719="TH"),TONGHOP!Z719,""))</f>
        <v/>
      </c>
      <c r="M719" s="7" t="str">
        <f>IF(AND(TONGHOP!O719="ThiTN",AND(TONGHOP!X719&lt;&gt;TONGHOP!T719,TONGHOP!X719&lt;&gt;TONGHOP!U719),TONGHOP!P719="TH"),TONGHOP!X719,"")</f>
        <v/>
      </c>
      <c r="N719" s="7" t="str">
        <f>IF(AND(TONGHOP!O719="ThiTN",AND(TONGHOP!Y719&lt;&gt;TONGHOP!T719,TONGHOP!Y719&lt;&gt;TONGHOP!U719),TONGHOP!P719="TH"),TONGHOP!Y719,"")</f>
        <v/>
      </c>
      <c r="O719" s="7" t="str">
        <f>IF(AND(M719="",N719=""),"",IF(AND(TONGHOP!O719="ThiTN",TONGHOP!P719="TH"),TONGHOP!Z719,""))</f>
        <v/>
      </c>
    </row>
    <row r="720" spans="1:15">
      <c r="A720" s="5" t="str">
        <f>IF(AND(TONGHOP!O720="KTHP",TONGHOP!P720="LT"),TONGHOP!X720,"")</f>
        <v/>
      </c>
      <c r="B720" s="6" t="str">
        <f>IF(AND(TONGHOP!O720="KTHP",TONGHOP!P720="LT"),TONGHOP!Y720,"")</f>
        <v/>
      </c>
      <c r="C720" s="6" t="str">
        <f>IF(AND(TONGHOP!O720="KTHP",TONGHOP!P720="LT"),TONGHOP!Z720,"")</f>
        <v/>
      </c>
      <c r="D720" s="5" t="str">
        <f>IF(AND(TONGHOP!O720="KTHP",TONGHOP!P720="TL"),TONGHOP!X720,"")</f>
        <v/>
      </c>
      <c r="E720" s="6" t="str">
        <f>IF(AND(TONGHOP!O720="KTHP",TONGHOP!P720="TL"),TONGHOP!Y720,"")</f>
        <v/>
      </c>
      <c r="F720" s="6" t="str">
        <f>IF(AND(TONGHOP!O720="KTHP",TONGHOP!P720="TL"),TONGHOP!Z720,"")</f>
        <v/>
      </c>
      <c r="G720" s="7" t="str">
        <f>IF(AND(TONGHOP!O720="ThiTN",TONGHOP!P720="LT"),TONGHOP!X720,"")</f>
        <v/>
      </c>
      <c r="H720" s="7" t="str">
        <f>IF(AND(TONGHOP!O720="ThiTN",TONGHOP!P720="LT"),TONGHOP!Y720,"")</f>
        <v/>
      </c>
      <c r="I720" s="7" t="str">
        <f>IF(AND(G720="",H720=""),"",IF(AND(TONGHOP!O720="ThiTN",TONGHOP!P720="LT"),TONGHOP!Z720,""))</f>
        <v/>
      </c>
      <c r="J720" s="7" t="str">
        <f>IF(AND(TONGHOP!O720="ThiTN",OR(TONGHOP!X720=TONGHOP!T720,TONGHOP!X720=TONGHOP!U720),TONGHOP!P720="TH"),TONGHOP!X720,"")</f>
        <v/>
      </c>
      <c r="K720" s="7" t="str">
        <f>IF(AND(TONGHOP!O720="ThiTN",OR(TONGHOP!Y720=TONGHOP!T720,TONGHOP!Y720=TONGHOP!U720),TONGHOP!P720="TH"),TONGHOP!Y720,"")</f>
        <v/>
      </c>
      <c r="L720" s="7" t="str">
        <f>IF(AND(J720="",K720=""),"",IF(AND(TONGHOP!O720="ThiTN",TONGHOP!P720="TH"),TONGHOP!Z720,""))</f>
        <v/>
      </c>
      <c r="M720" s="7" t="str">
        <f>IF(AND(TONGHOP!O720="ThiTN",AND(TONGHOP!X720&lt;&gt;TONGHOP!T720,TONGHOP!X720&lt;&gt;TONGHOP!U720),TONGHOP!P720="TH"),TONGHOP!X720,"")</f>
        <v/>
      </c>
      <c r="N720" s="7" t="str">
        <f>IF(AND(TONGHOP!O720="ThiTN",AND(TONGHOP!Y720&lt;&gt;TONGHOP!T720,TONGHOP!Y720&lt;&gt;TONGHOP!U720),TONGHOP!P720="TH"),TONGHOP!Y720,"")</f>
        <v/>
      </c>
      <c r="O720" s="7" t="str">
        <f>IF(AND(M720="",N720=""),"",IF(AND(TONGHOP!O720="ThiTN",TONGHOP!P720="TH"),TONGHOP!Z720,""))</f>
        <v/>
      </c>
    </row>
    <row r="721" spans="1:15">
      <c r="A721" s="5" t="str">
        <f>IF(AND(TONGHOP!O721="KTHP",TONGHOP!P721="LT"),TONGHOP!X721,"")</f>
        <v/>
      </c>
      <c r="B721" s="6" t="str">
        <f>IF(AND(TONGHOP!O721="KTHP",TONGHOP!P721="LT"),TONGHOP!Y721,"")</f>
        <v/>
      </c>
      <c r="C721" s="6" t="str">
        <f>IF(AND(TONGHOP!O721="KTHP",TONGHOP!P721="LT"),TONGHOP!Z721,"")</f>
        <v/>
      </c>
      <c r="D721" s="5" t="str">
        <f>IF(AND(TONGHOP!O721="KTHP",TONGHOP!P721="TL"),TONGHOP!X721,"")</f>
        <v/>
      </c>
      <c r="E721" s="6" t="str">
        <f>IF(AND(TONGHOP!O721="KTHP",TONGHOP!P721="TL"),TONGHOP!Y721,"")</f>
        <v/>
      </c>
      <c r="F721" s="6" t="str">
        <f>IF(AND(TONGHOP!O721="KTHP",TONGHOP!P721="TL"),TONGHOP!Z721,"")</f>
        <v/>
      </c>
      <c r="G721" s="7" t="str">
        <f>IF(AND(TONGHOP!O721="ThiTN",TONGHOP!P721="LT"),TONGHOP!X721,"")</f>
        <v/>
      </c>
      <c r="H721" s="7" t="str">
        <f>IF(AND(TONGHOP!O721="ThiTN",TONGHOP!P721="LT"),TONGHOP!Y721,"")</f>
        <v/>
      </c>
      <c r="I721" s="7" t="str">
        <f>IF(AND(G721="",H721=""),"",IF(AND(TONGHOP!O721="ThiTN",TONGHOP!P721="LT"),TONGHOP!Z721,""))</f>
        <v/>
      </c>
      <c r="J721" s="7" t="str">
        <f>IF(AND(TONGHOP!O721="ThiTN",OR(TONGHOP!X721=TONGHOP!T721,TONGHOP!X721=TONGHOP!U721),TONGHOP!P721="TH"),TONGHOP!X721,"")</f>
        <v/>
      </c>
      <c r="K721" s="7" t="str">
        <f>IF(AND(TONGHOP!O721="ThiTN",OR(TONGHOP!Y721=TONGHOP!T721,TONGHOP!Y721=TONGHOP!U721),TONGHOP!P721="TH"),TONGHOP!Y721,"")</f>
        <v/>
      </c>
      <c r="L721" s="7" t="str">
        <f>IF(AND(J721="",K721=""),"",IF(AND(TONGHOP!O721="ThiTN",TONGHOP!P721="TH"),TONGHOP!Z721,""))</f>
        <v/>
      </c>
      <c r="M721" s="7" t="str">
        <f>IF(AND(TONGHOP!O721="ThiTN",AND(TONGHOP!X721&lt;&gt;TONGHOP!T721,TONGHOP!X721&lt;&gt;TONGHOP!U721),TONGHOP!P721="TH"),TONGHOP!X721,"")</f>
        <v/>
      </c>
      <c r="N721" s="7" t="str">
        <f>IF(AND(TONGHOP!O721="ThiTN",AND(TONGHOP!Y721&lt;&gt;TONGHOP!T721,TONGHOP!Y721&lt;&gt;TONGHOP!U721),TONGHOP!P721="TH"),TONGHOP!Y721,"")</f>
        <v/>
      </c>
      <c r="O721" s="7" t="str">
        <f>IF(AND(M721="",N721=""),"",IF(AND(TONGHOP!O721="ThiTN",TONGHOP!P721="TH"),TONGHOP!Z721,""))</f>
        <v/>
      </c>
    </row>
    <row r="722" spans="1:15">
      <c r="A722" s="5" t="str">
        <f>IF(AND(TONGHOP!O722="KTHP",TONGHOP!P722="LT"),TONGHOP!X722,"")</f>
        <v/>
      </c>
      <c r="B722" s="6" t="str">
        <f>IF(AND(TONGHOP!O722="KTHP",TONGHOP!P722="LT"),TONGHOP!Y722,"")</f>
        <v/>
      </c>
      <c r="C722" s="6" t="str">
        <f>IF(AND(TONGHOP!O722="KTHP",TONGHOP!P722="LT"),TONGHOP!Z722,"")</f>
        <v/>
      </c>
      <c r="D722" s="5" t="str">
        <f>IF(AND(TONGHOP!O722="KTHP",TONGHOP!P722="TL"),TONGHOP!X722,"")</f>
        <v/>
      </c>
      <c r="E722" s="6" t="str">
        <f>IF(AND(TONGHOP!O722="KTHP",TONGHOP!P722="TL"),TONGHOP!Y722,"")</f>
        <v/>
      </c>
      <c r="F722" s="6" t="str">
        <f>IF(AND(TONGHOP!O722="KTHP",TONGHOP!P722="TL"),TONGHOP!Z722,"")</f>
        <v/>
      </c>
      <c r="G722" s="7" t="str">
        <f>IF(AND(TONGHOP!O722="ThiTN",TONGHOP!P722="LT"),TONGHOP!X722,"")</f>
        <v/>
      </c>
      <c r="H722" s="7" t="str">
        <f>IF(AND(TONGHOP!O722="ThiTN",TONGHOP!P722="LT"),TONGHOP!Y722,"")</f>
        <v/>
      </c>
      <c r="I722" s="7" t="str">
        <f>IF(AND(G722="",H722=""),"",IF(AND(TONGHOP!O722="ThiTN",TONGHOP!P722="LT"),TONGHOP!Z722,""))</f>
        <v/>
      </c>
      <c r="J722" s="7" t="str">
        <f>IF(AND(TONGHOP!O722="ThiTN",OR(TONGHOP!X722=TONGHOP!T722,TONGHOP!X722=TONGHOP!U722),TONGHOP!P722="TH"),TONGHOP!X722,"")</f>
        <v/>
      </c>
      <c r="K722" s="7" t="str">
        <f>IF(AND(TONGHOP!O722="ThiTN",OR(TONGHOP!Y722=TONGHOP!T722,TONGHOP!Y722=TONGHOP!U722),TONGHOP!P722="TH"),TONGHOP!Y722,"")</f>
        <v/>
      </c>
      <c r="L722" s="7" t="str">
        <f>IF(AND(J722="",K722=""),"",IF(AND(TONGHOP!O722="ThiTN",TONGHOP!P722="TH"),TONGHOP!Z722,""))</f>
        <v/>
      </c>
      <c r="M722" s="7" t="str">
        <f>IF(AND(TONGHOP!O722="ThiTN",AND(TONGHOP!X722&lt;&gt;TONGHOP!T722,TONGHOP!X722&lt;&gt;TONGHOP!U722),TONGHOP!P722="TH"),TONGHOP!X722,"")</f>
        <v/>
      </c>
      <c r="N722" s="7" t="str">
        <f>IF(AND(TONGHOP!O722="ThiTN",AND(TONGHOP!Y722&lt;&gt;TONGHOP!T722,TONGHOP!Y722&lt;&gt;TONGHOP!U722),TONGHOP!P722="TH"),TONGHOP!Y722,"")</f>
        <v/>
      </c>
      <c r="O722" s="7" t="str">
        <f>IF(AND(M722="",N722=""),"",IF(AND(TONGHOP!O722="ThiTN",TONGHOP!P722="TH"),TONGHOP!Z722,""))</f>
        <v/>
      </c>
    </row>
    <row r="723" spans="1:15">
      <c r="A723" s="5" t="str">
        <f>IF(AND(TONGHOP!O723="KTHP",TONGHOP!P723="LT"),TONGHOP!X723,"")</f>
        <v/>
      </c>
      <c r="B723" s="6" t="str">
        <f>IF(AND(TONGHOP!O723="KTHP",TONGHOP!P723="LT"),TONGHOP!Y723,"")</f>
        <v/>
      </c>
      <c r="C723" s="6" t="str">
        <f>IF(AND(TONGHOP!O723="KTHP",TONGHOP!P723="LT"),TONGHOP!Z723,"")</f>
        <v/>
      </c>
      <c r="D723" s="5" t="str">
        <f>IF(AND(TONGHOP!O723="KTHP",TONGHOP!P723="TL"),TONGHOP!X723,"")</f>
        <v/>
      </c>
      <c r="E723" s="6" t="str">
        <f>IF(AND(TONGHOP!O723="KTHP",TONGHOP!P723="TL"),TONGHOP!Y723,"")</f>
        <v/>
      </c>
      <c r="F723" s="6" t="str">
        <f>IF(AND(TONGHOP!O723="KTHP",TONGHOP!P723="TL"),TONGHOP!Z723,"")</f>
        <v/>
      </c>
      <c r="G723" s="7" t="str">
        <f>IF(AND(TONGHOP!O723="ThiTN",TONGHOP!P723="LT"),TONGHOP!X723,"")</f>
        <v/>
      </c>
      <c r="H723" s="7" t="str">
        <f>IF(AND(TONGHOP!O723="ThiTN",TONGHOP!P723="LT"),TONGHOP!Y723,"")</f>
        <v/>
      </c>
      <c r="I723" s="7" t="str">
        <f>IF(AND(G723="",H723=""),"",IF(AND(TONGHOP!O723="ThiTN",TONGHOP!P723="LT"),TONGHOP!Z723,""))</f>
        <v/>
      </c>
      <c r="J723" s="7" t="str">
        <f>IF(AND(TONGHOP!O723="ThiTN",OR(TONGHOP!X723=TONGHOP!T723,TONGHOP!X723=TONGHOP!U723),TONGHOP!P723="TH"),TONGHOP!X723,"")</f>
        <v/>
      </c>
      <c r="K723" s="7" t="str">
        <f>IF(AND(TONGHOP!O723="ThiTN",OR(TONGHOP!Y723=TONGHOP!T723,TONGHOP!Y723=TONGHOP!U723),TONGHOP!P723="TH"),TONGHOP!Y723,"")</f>
        <v/>
      </c>
      <c r="L723" s="7" t="str">
        <f>IF(AND(J723="",K723=""),"",IF(AND(TONGHOP!O723="ThiTN",TONGHOP!P723="TH"),TONGHOP!Z723,""))</f>
        <v/>
      </c>
      <c r="M723" s="7" t="str">
        <f>IF(AND(TONGHOP!O723="ThiTN",AND(TONGHOP!X723&lt;&gt;TONGHOP!T723,TONGHOP!X723&lt;&gt;TONGHOP!U723),TONGHOP!P723="TH"),TONGHOP!X723,"")</f>
        <v/>
      </c>
      <c r="N723" s="7" t="str">
        <f>IF(AND(TONGHOP!O723="ThiTN",AND(TONGHOP!Y723&lt;&gt;TONGHOP!T723,TONGHOP!Y723&lt;&gt;TONGHOP!U723),TONGHOP!P723="TH"),TONGHOP!Y723,"")</f>
        <v/>
      </c>
      <c r="O723" s="7" t="str">
        <f>IF(AND(M723="",N723=""),"",IF(AND(TONGHOP!O723="ThiTN",TONGHOP!P723="TH"),TONGHOP!Z723,""))</f>
        <v/>
      </c>
    </row>
    <row r="724" spans="1:15">
      <c r="A724" s="5" t="str">
        <f>IF(AND(TONGHOP!O724="KTHP",TONGHOP!P724="LT"),TONGHOP!X724,"")</f>
        <v/>
      </c>
      <c r="B724" s="6" t="str">
        <f>IF(AND(TONGHOP!O724="KTHP",TONGHOP!P724="LT"),TONGHOP!Y724,"")</f>
        <v/>
      </c>
      <c r="C724" s="6" t="str">
        <f>IF(AND(TONGHOP!O724="KTHP",TONGHOP!P724="LT"),TONGHOP!Z724,"")</f>
        <v/>
      </c>
      <c r="D724" s="5" t="str">
        <f>IF(AND(TONGHOP!O724="KTHP",TONGHOP!P724="TL"),TONGHOP!X724,"")</f>
        <v/>
      </c>
      <c r="E724" s="6" t="str">
        <f>IF(AND(TONGHOP!O724="KTHP",TONGHOP!P724="TL"),TONGHOP!Y724,"")</f>
        <v/>
      </c>
      <c r="F724" s="6" t="str">
        <f>IF(AND(TONGHOP!O724="KTHP",TONGHOP!P724="TL"),TONGHOP!Z724,"")</f>
        <v/>
      </c>
      <c r="G724" s="7" t="str">
        <f>IF(AND(TONGHOP!O724="ThiTN",TONGHOP!P724="LT"),TONGHOP!X724,"")</f>
        <v/>
      </c>
      <c r="H724" s="7" t="str">
        <f>IF(AND(TONGHOP!O724="ThiTN",TONGHOP!P724="LT"),TONGHOP!Y724,"")</f>
        <v/>
      </c>
      <c r="I724" s="7" t="str">
        <f>IF(AND(G724="",H724=""),"",IF(AND(TONGHOP!O724="ThiTN",TONGHOP!P724="LT"),TONGHOP!Z724,""))</f>
        <v/>
      </c>
      <c r="J724" s="7" t="str">
        <f>IF(AND(TONGHOP!O724="ThiTN",OR(TONGHOP!X724=TONGHOP!T724,TONGHOP!X724=TONGHOP!U724),TONGHOP!P724="TH"),TONGHOP!X724,"")</f>
        <v/>
      </c>
      <c r="K724" s="7" t="str">
        <f>IF(AND(TONGHOP!O724="ThiTN",OR(TONGHOP!Y724=TONGHOP!T724,TONGHOP!Y724=TONGHOP!U724),TONGHOP!P724="TH"),TONGHOP!Y724,"")</f>
        <v/>
      </c>
      <c r="L724" s="7" t="str">
        <f>IF(AND(J724="",K724=""),"",IF(AND(TONGHOP!O724="ThiTN",TONGHOP!P724="TH"),TONGHOP!Z724,""))</f>
        <v/>
      </c>
      <c r="M724" s="7" t="str">
        <f>IF(AND(TONGHOP!O724="ThiTN",AND(TONGHOP!X724&lt;&gt;TONGHOP!T724,TONGHOP!X724&lt;&gt;TONGHOP!U724),TONGHOP!P724="TH"),TONGHOP!X724,"")</f>
        <v/>
      </c>
      <c r="N724" s="7" t="str">
        <f>IF(AND(TONGHOP!O724="ThiTN",AND(TONGHOP!Y724&lt;&gt;TONGHOP!T724,TONGHOP!Y724&lt;&gt;TONGHOP!U724),TONGHOP!P724="TH"),TONGHOP!Y724,"")</f>
        <v/>
      </c>
      <c r="O724" s="7" t="str">
        <f>IF(AND(M724="",N724=""),"",IF(AND(TONGHOP!O724="ThiTN",TONGHOP!P724="TH"),TONGHOP!Z724,""))</f>
        <v/>
      </c>
    </row>
    <row r="725" spans="1:15">
      <c r="A725" s="5" t="str">
        <f>IF(AND(TONGHOP!O725="KTHP",TONGHOP!P725="LT"),TONGHOP!X725,"")</f>
        <v/>
      </c>
      <c r="B725" s="6" t="str">
        <f>IF(AND(TONGHOP!O725="KTHP",TONGHOP!P725="LT"),TONGHOP!Y725,"")</f>
        <v/>
      </c>
      <c r="C725" s="6" t="str">
        <f>IF(AND(TONGHOP!O725="KTHP",TONGHOP!P725="LT"),TONGHOP!Z725,"")</f>
        <v/>
      </c>
      <c r="D725" s="5" t="str">
        <f>IF(AND(TONGHOP!O725="KTHP",TONGHOP!P725="TL"),TONGHOP!X725,"")</f>
        <v/>
      </c>
      <c r="E725" s="6" t="str">
        <f>IF(AND(TONGHOP!O725="KTHP",TONGHOP!P725="TL"),TONGHOP!Y725,"")</f>
        <v/>
      </c>
      <c r="F725" s="6" t="str">
        <f>IF(AND(TONGHOP!O725="KTHP",TONGHOP!P725="TL"),TONGHOP!Z725,"")</f>
        <v/>
      </c>
      <c r="G725" s="7" t="str">
        <f>IF(AND(TONGHOP!O725="ThiTN",TONGHOP!P725="LT"),TONGHOP!X725,"")</f>
        <v/>
      </c>
      <c r="H725" s="7" t="str">
        <f>IF(AND(TONGHOP!O725="ThiTN",TONGHOP!P725="LT"),TONGHOP!Y725,"")</f>
        <v/>
      </c>
      <c r="I725" s="7" t="str">
        <f>IF(AND(G725="",H725=""),"",IF(AND(TONGHOP!O725="ThiTN",TONGHOP!P725="LT"),TONGHOP!Z725,""))</f>
        <v/>
      </c>
      <c r="J725" s="7" t="str">
        <f>IF(AND(TONGHOP!O725="ThiTN",OR(TONGHOP!X725=TONGHOP!T725,TONGHOP!X725=TONGHOP!U725),TONGHOP!P725="TH"),TONGHOP!X725,"")</f>
        <v/>
      </c>
      <c r="K725" s="7" t="str">
        <f>IF(AND(TONGHOP!O725="ThiTN",OR(TONGHOP!Y725=TONGHOP!T725,TONGHOP!Y725=TONGHOP!U725),TONGHOP!P725="TH"),TONGHOP!Y725,"")</f>
        <v/>
      </c>
      <c r="L725" s="7" t="str">
        <f>IF(AND(J725="",K725=""),"",IF(AND(TONGHOP!O725="ThiTN",TONGHOP!P725="TH"),TONGHOP!Z725,""))</f>
        <v/>
      </c>
      <c r="M725" s="7" t="str">
        <f>IF(AND(TONGHOP!O725="ThiTN",AND(TONGHOP!X725&lt;&gt;TONGHOP!T725,TONGHOP!X725&lt;&gt;TONGHOP!U725),TONGHOP!P725="TH"),TONGHOP!X725,"")</f>
        <v/>
      </c>
      <c r="N725" s="7" t="str">
        <f>IF(AND(TONGHOP!O725="ThiTN",AND(TONGHOP!Y725&lt;&gt;TONGHOP!T725,TONGHOP!Y725&lt;&gt;TONGHOP!U725),TONGHOP!P725="TH"),TONGHOP!Y725,"")</f>
        <v/>
      </c>
      <c r="O725" s="7" t="str">
        <f>IF(AND(M725="",N725=""),"",IF(AND(TONGHOP!O725="ThiTN",TONGHOP!P725="TH"),TONGHOP!Z725,""))</f>
        <v/>
      </c>
    </row>
    <row r="726" spans="1:15">
      <c r="A726" s="5" t="str">
        <f>IF(AND(TONGHOP!O726="KTHP",TONGHOP!P726="LT"),TONGHOP!X726,"")</f>
        <v/>
      </c>
      <c r="B726" s="6" t="str">
        <f>IF(AND(TONGHOP!O726="KTHP",TONGHOP!P726="LT"),TONGHOP!Y726,"")</f>
        <v/>
      </c>
      <c r="C726" s="6" t="str">
        <f>IF(AND(TONGHOP!O726="KTHP",TONGHOP!P726="LT"),TONGHOP!Z726,"")</f>
        <v/>
      </c>
      <c r="D726" s="5" t="str">
        <f>IF(AND(TONGHOP!O726="KTHP",TONGHOP!P726="TL"),TONGHOP!X726,"")</f>
        <v/>
      </c>
      <c r="E726" s="6" t="str">
        <f>IF(AND(TONGHOP!O726="KTHP",TONGHOP!P726="TL"),TONGHOP!Y726,"")</f>
        <v/>
      </c>
      <c r="F726" s="6" t="str">
        <f>IF(AND(TONGHOP!O726="KTHP",TONGHOP!P726="TL"),TONGHOP!Z726,"")</f>
        <v/>
      </c>
      <c r="G726" s="7" t="str">
        <f>IF(AND(TONGHOP!O726="ThiTN",TONGHOP!P726="LT"),TONGHOP!X726,"")</f>
        <v/>
      </c>
      <c r="H726" s="7" t="str">
        <f>IF(AND(TONGHOP!O726="ThiTN",TONGHOP!P726="LT"),TONGHOP!Y726,"")</f>
        <v/>
      </c>
      <c r="I726" s="7" t="str">
        <f>IF(AND(G726="",H726=""),"",IF(AND(TONGHOP!O726="ThiTN",TONGHOP!P726="LT"),TONGHOP!Z726,""))</f>
        <v/>
      </c>
      <c r="J726" s="7" t="str">
        <f>IF(AND(TONGHOP!O726="ThiTN",OR(TONGHOP!X726=TONGHOP!T726,TONGHOP!X726=TONGHOP!U726),TONGHOP!P726="TH"),TONGHOP!X726,"")</f>
        <v/>
      </c>
      <c r="K726" s="7" t="str">
        <f>IF(AND(TONGHOP!O726="ThiTN",OR(TONGHOP!Y726=TONGHOP!T726,TONGHOP!Y726=TONGHOP!U726),TONGHOP!P726="TH"),TONGHOP!Y726,"")</f>
        <v/>
      </c>
      <c r="L726" s="7" t="str">
        <f>IF(AND(J726="",K726=""),"",IF(AND(TONGHOP!O726="ThiTN",TONGHOP!P726="TH"),TONGHOP!Z726,""))</f>
        <v/>
      </c>
      <c r="M726" s="7" t="str">
        <f>IF(AND(TONGHOP!O726="ThiTN",AND(TONGHOP!X726&lt;&gt;TONGHOP!T726,TONGHOP!X726&lt;&gt;TONGHOP!U726),TONGHOP!P726="TH"),TONGHOP!X726,"")</f>
        <v/>
      </c>
      <c r="N726" s="7" t="str">
        <f>IF(AND(TONGHOP!O726="ThiTN",AND(TONGHOP!Y726&lt;&gt;TONGHOP!T726,TONGHOP!Y726&lt;&gt;TONGHOP!U726),TONGHOP!P726="TH"),TONGHOP!Y726,"")</f>
        <v/>
      </c>
      <c r="O726" s="7" t="str">
        <f>IF(AND(M726="",N726=""),"",IF(AND(TONGHOP!O726="ThiTN",TONGHOP!P726="TH"),TONGHOP!Z726,""))</f>
        <v/>
      </c>
    </row>
    <row r="727" spans="1:15">
      <c r="A727" s="5" t="str">
        <f>IF(AND(TONGHOP!O727="KTHP",TONGHOP!P727="LT"),TONGHOP!X727,"")</f>
        <v/>
      </c>
      <c r="B727" s="6" t="str">
        <f>IF(AND(TONGHOP!O727="KTHP",TONGHOP!P727="LT"),TONGHOP!Y727,"")</f>
        <v/>
      </c>
      <c r="C727" s="6" t="str">
        <f>IF(AND(TONGHOP!O727="KTHP",TONGHOP!P727="LT"),TONGHOP!Z727,"")</f>
        <v/>
      </c>
      <c r="D727" s="5" t="str">
        <f>IF(AND(TONGHOP!O727="KTHP",TONGHOP!P727="TL"),TONGHOP!X727,"")</f>
        <v/>
      </c>
      <c r="E727" s="6" t="str">
        <f>IF(AND(TONGHOP!O727="KTHP",TONGHOP!P727="TL"),TONGHOP!Y727,"")</f>
        <v/>
      </c>
      <c r="F727" s="6" t="str">
        <f>IF(AND(TONGHOP!O727="KTHP",TONGHOP!P727="TL"),TONGHOP!Z727,"")</f>
        <v/>
      </c>
      <c r="G727" s="7" t="str">
        <f>IF(AND(TONGHOP!O727="ThiTN",TONGHOP!P727="LT"),TONGHOP!X727,"")</f>
        <v/>
      </c>
      <c r="H727" s="7" t="str">
        <f>IF(AND(TONGHOP!O727="ThiTN",TONGHOP!P727="LT"),TONGHOP!Y727,"")</f>
        <v/>
      </c>
      <c r="I727" s="7" t="str">
        <f>IF(AND(G727="",H727=""),"",IF(AND(TONGHOP!O727="ThiTN",TONGHOP!P727="LT"),TONGHOP!Z727,""))</f>
        <v/>
      </c>
      <c r="J727" s="7" t="str">
        <f>IF(AND(TONGHOP!O727="ThiTN",OR(TONGHOP!X727=TONGHOP!T727,TONGHOP!X727=TONGHOP!U727),TONGHOP!P727="TH"),TONGHOP!X727,"")</f>
        <v/>
      </c>
      <c r="K727" s="7" t="str">
        <f>IF(AND(TONGHOP!O727="ThiTN",OR(TONGHOP!Y727=TONGHOP!T727,TONGHOP!Y727=TONGHOP!U727),TONGHOP!P727="TH"),TONGHOP!Y727,"")</f>
        <v/>
      </c>
      <c r="L727" s="7" t="str">
        <f>IF(AND(J727="",K727=""),"",IF(AND(TONGHOP!O727="ThiTN",TONGHOP!P727="TH"),TONGHOP!Z727,""))</f>
        <v/>
      </c>
      <c r="M727" s="7" t="str">
        <f>IF(AND(TONGHOP!O727="ThiTN",AND(TONGHOP!X727&lt;&gt;TONGHOP!T727,TONGHOP!X727&lt;&gt;TONGHOP!U727),TONGHOP!P727="TH"),TONGHOP!X727,"")</f>
        <v/>
      </c>
      <c r="N727" s="7" t="str">
        <f>IF(AND(TONGHOP!O727="ThiTN",AND(TONGHOP!Y727&lt;&gt;TONGHOP!T727,TONGHOP!Y727&lt;&gt;TONGHOP!U727),TONGHOP!P727="TH"),TONGHOP!Y727,"")</f>
        <v/>
      </c>
      <c r="O727" s="7" t="str">
        <f>IF(AND(M727="",N727=""),"",IF(AND(TONGHOP!O727="ThiTN",TONGHOP!P727="TH"),TONGHOP!Z727,""))</f>
        <v/>
      </c>
    </row>
    <row r="728" spans="1:15">
      <c r="A728" s="5" t="str">
        <f>IF(AND(TONGHOP!O728="KTHP",TONGHOP!P728="LT"),TONGHOP!X728,"")</f>
        <v/>
      </c>
      <c r="B728" s="6" t="str">
        <f>IF(AND(TONGHOP!O728="KTHP",TONGHOP!P728="LT"),TONGHOP!Y728,"")</f>
        <v/>
      </c>
      <c r="C728" s="6" t="str">
        <f>IF(AND(TONGHOP!O728="KTHP",TONGHOP!P728="LT"),TONGHOP!Z728,"")</f>
        <v/>
      </c>
      <c r="D728" s="5" t="str">
        <f>IF(AND(TONGHOP!O728="KTHP",TONGHOP!P728="TL"),TONGHOP!X728,"")</f>
        <v/>
      </c>
      <c r="E728" s="6" t="str">
        <f>IF(AND(TONGHOP!O728="KTHP",TONGHOP!P728="TL"),TONGHOP!Y728,"")</f>
        <v/>
      </c>
      <c r="F728" s="6" t="str">
        <f>IF(AND(TONGHOP!O728="KTHP",TONGHOP!P728="TL"),TONGHOP!Z728,"")</f>
        <v/>
      </c>
      <c r="G728" s="7" t="str">
        <f>IF(AND(TONGHOP!O728="ThiTN",TONGHOP!P728="LT"),TONGHOP!X728,"")</f>
        <v/>
      </c>
      <c r="H728" s="7" t="str">
        <f>IF(AND(TONGHOP!O728="ThiTN",TONGHOP!P728="LT"),TONGHOP!Y728,"")</f>
        <v/>
      </c>
      <c r="I728" s="7" t="str">
        <f>IF(AND(G728="",H728=""),"",IF(AND(TONGHOP!O728="ThiTN",TONGHOP!P728="LT"),TONGHOP!Z728,""))</f>
        <v/>
      </c>
      <c r="J728" s="7" t="str">
        <f>IF(AND(TONGHOP!O728="ThiTN",OR(TONGHOP!X728=TONGHOP!T728,TONGHOP!X728=TONGHOP!U728),TONGHOP!P728="TH"),TONGHOP!X728,"")</f>
        <v/>
      </c>
      <c r="K728" s="7" t="str">
        <f>IF(AND(TONGHOP!O728="ThiTN",OR(TONGHOP!Y728=TONGHOP!T728,TONGHOP!Y728=TONGHOP!U728),TONGHOP!P728="TH"),TONGHOP!Y728,"")</f>
        <v/>
      </c>
      <c r="L728" s="7" t="str">
        <f>IF(AND(J728="",K728=""),"",IF(AND(TONGHOP!O728="ThiTN",TONGHOP!P728="TH"),TONGHOP!Z728,""))</f>
        <v/>
      </c>
      <c r="M728" s="7" t="str">
        <f>IF(AND(TONGHOP!O728="ThiTN",AND(TONGHOP!X728&lt;&gt;TONGHOP!T728,TONGHOP!X728&lt;&gt;TONGHOP!U728),TONGHOP!P728="TH"),TONGHOP!X728,"")</f>
        <v/>
      </c>
      <c r="N728" s="7" t="str">
        <f>IF(AND(TONGHOP!O728="ThiTN",AND(TONGHOP!Y728&lt;&gt;TONGHOP!T728,TONGHOP!Y728&lt;&gt;TONGHOP!U728),TONGHOP!P728="TH"),TONGHOP!Y728,"")</f>
        <v/>
      </c>
      <c r="O728" s="7" t="str">
        <f>IF(AND(M728="",N728=""),"",IF(AND(TONGHOP!O728="ThiTN",TONGHOP!P728="TH"),TONGHOP!Z728,""))</f>
        <v/>
      </c>
    </row>
    <row r="729" spans="1:15">
      <c r="A729" s="5" t="str">
        <f>IF(AND(TONGHOP!O729="KTHP",TONGHOP!P729="LT"),TONGHOP!X729,"")</f>
        <v/>
      </c>
      <c r="B729" s="6" t="str">
        <f>IF(AND(TONGHOP!O729="KTHP",TONGHOP!P729="LT"),TONGHOP!Y729,"")</f>
        <v/>
      </c>
      <c r="C729" s="6" t="str">
        <f>IF(AND(TONGHOP!O729="KTHP",TONGHOP!P729="LT"),TONGHOP!Z729,"")</f>
        <v/>
      </c>
      <c r="D729" s="5" t="str">
        <f>IF(AND(TONGHOP!O729="KTHP",TONGHOP!P729="TL"),TONGHOP!X729,"")</f>
        <v/>
      </c>
      <c r="E729" s="6" t="str">
        <f>IF(AND(TONGHOP!O729="KTHP",TONGHOP!P729="TL"),TONGHOP!Y729,"")</f>
        <v/>
      </c>
      <c r="F729" s="6" t="str">
        <f>IF(AND(TONGHOP!O729="KTHP",TONGHOP!P729="TL"),TONGHOP!Z729,"")</f>
        <v/>
      </c>
      <c r="G729" s="7" t="str">
        <f>IF(AND(TONGHOP!O729="ThiTN",TONGHOP!P729="LT"),TONGHOP!X729,"")</f>
        <v/>
      </c>
      <c r="H729" s="7" t="str">
        <f>IF(AND(TONGHOP!O729="ThiTN",TONGHOP!P729="LT"),TONGHOP!Y729,"")</f>
        <v/>
      </c>
      <c r="I729" s="7" t="str">
        <f>IF(AND(G729="",H729=""),"",IF(AND(TONGHOP!O729="ThiTN",TONGHOP!P729="LT"),TONGHOP!Z729,""))</f>
        <v/>
      </c>
      <c r="J729" s="7" t="str">
        <f>IF(AND(TONGHOP!O729="ThiTN",OR(TONGHOP!X729=TONGHOP!T729,TONGHOP!X729=TONGHOP!U729),TONGHOP!P729="TH"),TONGHOP!X729,"")</f>
        <v/>
      </c>
      <c r="K729" s="7" t="str">
        <f>IF(AND(TONGHOP!O729="ThiTN",OR(TONGHOP!Y729=TONGHOP!T729,TONGHOP!Y729=TONGHOP!U729),TONGHOP!P729="TH"),TONGHOP!Y729,"")</f>
        <v/>
      </c>
      <c r="L729" s="7" t="str">
        <f>IF(AND(J729="",K729=""),"",IF(AND(TONGHOP!O729="ThiTN",TONGHOP!P729="TH"),TONGHOP!Z729,""))</f>
        <v/>
      </c>
      <c r="M729" s="7" t="str">
        <f>IF(AND(TONGHOP!O729="ThiTN",AND(TONGHOP!X729&lt;&gt;TONGHOP!T729,TONGHOP!X729&lt;&gt;TONGHOP!U729),TONGHOP!P729="TH"),TONGHOP!X729,"")</f>
        <v/>
      </c>
      <c r="N729" s="7" t="str">
        <f>IF(AND(TONGHOP!O729="ThiTN",AND(TONGHOP!Y729&lt;&gt;TONGHOP!T729,TONGHOP!Y729&lt;&gt;TONGHOP!U729),TONGHOP!P729="TH"),TONGHOP!Y729,"")</f>
        <v/>
      </c>
      <c r="O729" s="7" t="str">
        <f>IF(AND(M729="",N729=""),"",IF(AND(TONGHOP!O729="ThiTN",TONGHOP!P729="TH"),TONGHOP!Z729,""))</f>
        <v/>
      </c>
    </row>
    <row r="730" spans="1:15">
      <c r="A730" s="5" t="str">
        <f>IF(AND(TONGHOP!O730="KTHP",TONGHOP!P730="LT"),TONGHOP!X730,"")</f>
        <v/>
      </c>
      <c r="B730" s="6" t="str">
        <f>IF(AND(TONGHOP!O730="KTHP",TONGHOP!P730="LT"),TONGHOP!Y730,"")</f>
        <v/>
      </c>
      <c r="C730" s="6" t="str">
        <f>IF(AND(TONGHOP!O730="KTHP",TONGHOP!P730="LT"),TONGHOP!Z730,"")</f>
        <v/>
      </c>
      <c r="D730" s="5" t="str">
        <f>IF(AND(TONGHOP!O730="KTHP",TONGHOP!P730="TL"),TONGHOP!X730,"")</f>
        <v/>
      </c>
      <c r="E730" s="6" t="str">
        <f>IF(AND(TONGHOP!O730="KTHP",TONGHOP!P730="TL"),TONGHOP!Y730,"")</f>
        <v/>
      </c>
      <c r="F730" s="6" t="str">
        <f>IF(AND(TONGHOP!O730="KTHP",TONGHOP!P730="TL"),TONGHOP!Z730,"")</f>
        <v/>
      </c>
      <c r="G730" s="7" t="str">
        <f>IF(AND(TONGHOP!O730="ThiTN",TONGHOP!P730="LT"),TONGHOP!X730,"")</f>
        <v/>
      </c>
      <c r="H730" s="7" t="str">
        <f>IF(AND(TONGHOP!O730="ThiTN",TONGHOP!P730="LT"),TONGHOP!Y730,"")</f>
        <v/>
      </c>
      <c r="I730" s="7" t="str">
        <f>IF(AND(G730="",H730=""),"",IF(AND(TONGHOP!O730="ThiTN",TONGHOP!P730="LT"),TONGHOP!Z730,""))</f>
        <v/>
      </c>
      <c r="J730" s="7" t="str">
        <f>IF(AND(TONGHOP!O730="ThiTN",OR(TONGHOP!X730=TONGHOP!T730,TONGHOP!X730=TONGHOP!U730),TONGHOP!P730="TH"),TONGHOP!X730,"")</f>
        <v/>
      </c>
      <c r="K730" s="7" t="str">
        <f>IF(AND(TONGHOP!O730="ThiTN",OR(TONGHOP!Y730=TONGHOP!T730,TONGHOP!Y730=TONGHOP!U730),TONGHOP!P730="TH"),TONGHOP!Y730,"")</f>
        <v/>
      </c>
      <c r="L730" s="7" t="str">
        <f>IF(AND(J730="",K730=""),"",IF(AND(TONGHOP!O730="ThiTN",TONGHOP!P730="TH"),TONGHOP!Z730,""))</f>
        <v/>
      </c>
      <c r="M730" s="7" t="str">
        <f>IF(AND(TONGHOP!O730="ThiTN",AND(TONGHOP!X730&lt;&gt;TONGHOP!T730,TONGHOP!X730&lt;&gt;TONGHOP!U730),TONGHOP!P730="TH"),TONGHOP!X730,"")</f>
        <v/>
      </c>
      <c r="N730" s="7" t="str">
        <f>IF(AND(TONGHOP!O730="ThiTN",AND(TONGHOP!Y730&lt;&gt;TONGHOP!T730,TONGHOP!Y730&lt;&gt;TONGHOP!U730),TONGHOP!P730="TH"),TONGHOP!Y730,"")</f>
        <v/>
      </c>
      <c r="O730" s="7" t="str">
        <f>IF(AND(M730="",N730=""),"",IF(AND(TONGHOP!O730="ThiTN",TONGHOP!P730="TH"),TONGHOP!Z730,""))</f>
        <v/>
      </c>
    </row>
    <row r="731" spans="1:15">
      <c r="A731" s="5" t="str">
        <f>IF(AND(TONGHOP!O731="KTHP",TONGHOP!P731="LT"),TONGHOP!X731,"")</f>
        <v/>
      </c>
      <c r="B731" s="6" t="str">
        <f>IF(AND(TONGHOP!O731="KTHP",TONGHOP!P731="LT"),TONGHOP!Y731,"")</f>
        <v/>
      </c>
      <c r="C731" s="6" t="str">
        <f>IF(AND(TONGHOP!O731="KTHP",TONGHOP!P731="LT"),TONGHOP!Z731,"")</f>
        <v/>
      </c>
      <c r="D731" s="5" t="str">
        <f>IF(AND(TONGHOP!O731="KTHP",TONGHOP!P731="TL"),TONGHOP!X731,"")</f>
        <v/>
      </c>
      <c r="E731" s="6" t="str">
        <f>IF(AND(TONGHOP!O731="KTHP",TONGHOP!P731="TL"),TONGHOP!Y731,"")</f>
        <v/>
      </c>
      <c r="F731" s="6" t="str">
        <f>IF(AND(TONGHOP!O731="KTHP",TONGHOP!P731="TL"),TONGHOP!Z731,"")</f>
        <v/>
      </c>
      <c r="G731" s="7" t="str">
        <f>IF(AND(TONGHOP!O731="ThiTN",TONGHOP!P731="LT"),TONGHOP!X731,"")</f>
        <v/>
      </c>
      <c r="H731" s="7" t="str">
        <f>IF(AND(TONGHOP!O731="ThiTN",TONGHOP!P731="LT"),TONGHOP!Y731,"")</f>
        <v/>
      </c>
      <c r="I731" s="7" t="str">
        <f>IF(AND(G731="",H731=""),"",IF(AND(TONGHOP!O731="ThiTN",TONGHOP!P731="LT"),TONGHOP!Z731,""))</f>
        <v/>
      </c>
      <c r="J731" s="7" t="str">
        <f>IF(AND(TONGHOP!O731="ThiTN",OR(TONGHOP!X731=TONGHOP!T731,TONGHOP!X731=TONGHOP!U731),TONGHOP!P731="TH"),TONGHOP!X731,"")</f>
        <v/>
      </c>
      <c r="K731" s="7" t="str">
        <f>IF(AND(TONGHOP!O731="ThiTN",OR(TONGHOP!Y731=TONGHOP!T731,TONGHOP!Y731=TONGHOP!U731),TONGHOP!P731="TH"),TONGHOP!Y731,"")</f>
        <v/>
      </c>
      <c r="L731" s="7" t="str">
        <f>IF(AND(J731="",K731=""),"",IF(AND(TONGHOP!O731="ThiTN",TONGHOP!P731="TH"),TONGHOP!Z731,""))</f>
        <v/>
      </c>
      <c r="M731" s="7" t="str">
        <f>IF(AND(TONGHOP!O731="ThiTN",AND(TONGHOP!X731&lt;&gt;TONGHOP!T731,TONGHOP!X731&lt;&gt;TONGHOP!U731),TONGHOP!P731="TH"),TONGHOP!X731,"")</f>
        <v/>
      </c>
      <c r="N731" s="7" t="str">
        <f>IF(AND(TONGHOP!O731="ThiTN",AND(TONGHOP!Y731&lt;&gt;TONGHOP!T731,TONGHOP!Y731&lt;&gt;TONGHOP!U731),TONGHOP!P731="TH"),TONGHOP!Y731,"")</f>
        <v/>
      </c>
      <c r="O731" s="7" t="str">
        <f>IF(AND(M731="",N731=""),"",IF(AND(TONGHOP!O731="ThiTN",TONGHOP!P731="TH"),TONGHOP!Z731,""))</f>
        <v/>
      </c>
    </row>
    <row r="732" spans="1:15">
      <c r="A732" s="5" t="str">
        <f>IF(AND(TONGHOP!O732="KTHP",TONGHOP!P732="LT"),TONGHOP!X732,"")</f>
        <v/>
      </c>
      <c r="B732" s="6" t="str">
        <f>IF(AND(TONGHOP!O732="KTHP",TONGHOP!P732="LT"),TONGHOP!Y732,"")</f>
        <v/>
      </c>
      <c r="C732" s="6" t="str">
        <f>IF(AND(TONGHOP!O732="KTHP",TONGHOP!P732="LT"),TONGHOP!Z732,"")</f>
        <v/>
      </c>
      <c r="D732" s="5" t="str">
        <f>IF(AND(TONGHOP!O732="KTHP",TONGHOP!P732="TL"),TONGHOP!X732,"")</f>
        <v/>
      </c>
      <c r="E732" s="6" t="str">
        <f>IF(AND(TONGHOP!O732="KTHP",TONGHOP!P732="TL"),TONGHOP!Y732,"")</f>
        <v/>
      </c>
      <c r="F732" s="6" t="str">
        <f>IF(AND(TONGHOP!O732="KTHP",TONGHOP!P732="TL"),TONGHOP!Z732,"")</f>
        <v/>
      </c>
      <c r="G732" s="7" t="str">
        <f>IF(AND(TONGHOP!O732="ThiTN",TONGHOP!P732="LT"),TONGHOP!X732,"")</f>
        <v/>
      </c>
      <c r="H732" s="7" t="str">
        <f>IF(AND(TONGHOP!O732="ThiTN",TONGHOP!P732="LT"),TONGHOP!Y732,"")</f>
        <v/>
      </c>
      <c r="I732" s="7" t="str">
        <f>IF(AND(G732="",H732=""),"",IF(AND(TONGHOP!O732="ThiTN",TONGHOP!P732="LT"),TONGHOP!Z732,""))</f>
        <v/>
      </c>
      <c r="J732" s="7" t="str">
        <f>IF(AND(TONGHOP!O732="ThiTN",OR(TONGHOP!X732=TONGHOP!T732,TONGHOP!X732=TONGHOP!U732),TONGHOP!P732="TH"),TONGHOP!X732,"")</f>
        <v/>
      </c>
      <c r="K732" s="7" t="str">
        <f>IF(AND(TONGHOP!O732="ThiTN",OR(TONGHOP!Y732=TONGHOP!T732,TONGHOP!Y732=TONGHOP!U732),TONGHOP!P732="TH"),TONGHOP!Y732,"")</f>
        <v/>
      </c>
      <c r="L732" s="7" t="str">
        <f>IF(AND(J732="",K732=""),"",IF(AND(TONGHOP!O732="ThiTN",TONGHOP!P732="TH"),TONGHOP!Z732,""))</f>
        <v/>
      </c>
      <c r="M732" s="7" t="str">
        <f>IF(AND(TONGHOP!O732="ThiTN",AND(TONGHOP!X732&lt;&gt;TONGHOP!T732,TONGHOP!X732&lt;&gt;TONGHOP!U732),TONGHOP!P732="TH"),TONGHOP!X732,"")</f>
        <v/>
      </c>
      <c r="N732" s="7" t="str">
        <f>IF(AND(TONGHOP!O732="ThiTN",AND(TONGHOP!Y732&lt;&gt;TONGHOP!T732,TONGHOP!Y732&lt;&gt;TONGHOP!U732),TONGHOP!P732="TH"),TONGHOP!Y732,"")</f>
        <v/>
      </c>
      <c r="O732" s="7" t="str">
        <f>IF(AND(M732="",N732=""),"",IF(AND(TONGHOP!O732="ThiTN",TONGHOP!P732="TH"),TONGHOP!Z732,""))</f>
        <v/>
      </c>
    </row>
    <row r="733" spans="1:15">
      <c r="A733" s="5" t="str">
        <f>IF(AND(TONGHOP!O733="KTHP",TONGHOP!P733="LT"),TONGHOP!X733,"")</f>
        <v/>
      </c>
      <c r="B733" s="6" t="str">
        <f>IF(AND(TONGHOP!O733="KTHP",TONGHOP!P733="LT"),TONGHOP!Y733,"")</f>
        <v/>
      </c>
      <c r="C733" s="6" t="str">
        <f>IF(AND(TONGHOP!O733="KTHP",TONGHOP!P733="LT"),TONGHOP!Z733,"")</f>
        <v/>
      </c>
      <c r="D733" s="5" t="str">
        <f>IF(AND(TONGHOP!O733="KTHP",TONGHOP!P733="TL"),TONGHOP!X733,"")</f>
        <v/>
      </c>
      <c r="E733" s="6" t="str">
        <f>IF(AND(TONGHOP!O733="KTHP",TONGHOP!P733="TL"),TONGHOP!Y733,"")</f>
        <v/>
      </c>
      <c r="F733" s="6" t="str">
        <f>IF(AND(TONGHOP!O733="KTHP",TONGHOP!P733="TL"),TONGHOP!Z733,"")</f>
        <v/>
      </c>
      <c r="G733" s="7" t="str">
        <f>IF(AND(TONGHOP!O733="ThiTN",TONGHOP!P733="LT"),TONGHOP!X733,"")</f>
        <v/>
      </c>
      <c r="H733" s="7" t="str">
        <f>IF(AND(TONGHOP!O733="ThiTN",TONGHOP!P733="LT"),TONGHOP!Y733,"")</f>
        <v/>
      </c>
      <c r="I733" s="7" t="str">
        <f>IF(AND(G733="",H733=""),"",IF(AND(TONGHOP!O733="ThiTN",TONGHOP!P733="LT"),TONGHOP!Z733,""))</f>
        <v/>
      </c>
      <c r="J733" s="7" t="str">
        <f>IF(AND(TONGHOP!O733="ThiTN",OR(TONGHOP!X733=TONGHOP!T733,TONGHOP!X733=TONGHOP!U733),TONGHOP!P733="TH"),TONGHOP!X733,"")</f>
        <v/>
      </c>
      <c r="K733" s="7" t="str">
        <f>IF(AND(TONGHOP!O733="ThiTN",OR(TONGHOP!Y733=TONGHOP!T733,TONGHOP!Y733=TONGHOP!U733),TONGHOP!P733="TH"),TONGHOP!Y733,"")</f>
        <v/>
      </c>
      <c r="L733" s="7" t="str">
        <f>IF(AND(J733="",K733=""),"",IF(AND(TONGHOP!O733="ThiTN",TONGHOP!P733="TH"),TONGHOP!Z733,""))</f>
        <v/>
      </c>
      <c r="M733" s="7" t="str">
        <f>IF(AND(TONGHOP!O733="ThiTN",AND(TONGHOP!X733&lt;&gt;TONGHOP!T733,TONGHOP!X733&lt;&gt;TONGHOP!U733),TONGHOP!P733="TH"),TONGHOP!X733,"")</f>
        <v/>
      </c>
      <c r="N733" s="7" t="str">
        <f>IF(AND(TONGHOP!O733="ThiTN",AND(TONGHOP!Y733&lt;&gt;TONGHOP!T733,TONGHOP!Y733&lt;&gt;TONGHOP!U733),TONGHOP!P733="TH"),TONGHOP!Y733,"")</f>
        <v/>
      </c>
      <c r="O733" s="7" t="str">
        <f>IF(AND(M733="",N733=""),"",IF(AND(TONGHOP!O733="ThiTN",TONGHOP!P733="TH"),TONGHOP!Z733,""))</f>
        <v/>
      </c>
    </row>
    <row r="734" spans="1:15">
      <c r="A734" s="5" t="str">
        <f>IF(AND(TONGHOP!O734="KTHP",TONGHOP!P734="LT"),TONGHOP!X734,"")</f>
        <v/>
      </c>
      <c r="B734" s="6" t="str">
        <f>IF(AND(TONGHOP!O734="KTHP",TONGHOP!P734="LT"),TONGHOP!Y734,"")</f>
        <v/>
      </c>
      <c r="C734" s="6" t="str">
        <f>IF(AND(TONGHOP!O734="KTHP",TONGHOP!P734="LT"),TONGHOP!Z734,"")</f>
        <v/>
      </c>
      <c r="D734" s="5" t="str">
        <f>IF(AND(TONGHOP!O734="KTHP",TONGHOP!P734="TL"),TONGHOP!X734,"")</f>
        <v/>
      </c>
      <c r="E734" s="6" t="str">
        <f>IF(AND(TONGHOP!O734="KTHP",TONGHOP!P734="TL"),TONGHOP!Y734,"")</f>
        <v/>
      </c>
      <c r="F734" s="6" t="str">
        <f>IF(AND(TONGHOP!O734="KTHP",TONGHOP!P734="TL"),TONGHOP!Z734,"")</f>
        <v/>
      </c>
      <c r="G734" s="7" t="str">
        <f>IF(AND(TONGHOP!O734="ThiTN",TONGHOP!P734="LT"),TONGHOP!X734,"")</f>
        <v/>
      </c>
      <c r="H734" s="7" t="str">
        <f>IF(AND(TONGHOP!O734="ThiTN",TONGHOP!P734="LT"),TONGHOP!Y734,"")</f>
        <v/>
      </c>
      <c r="I734" s="7" t="str">
        <f>IF(AND(G734="",H734=""),"",IF(AND(TONGHOP!O734="ThiTN",TONGHOP!P734="LT"),TONGHOP!Z734,""))</f>
        <v/>
      </c>
      <c r="J734" s="7" t="str">
        <f>IF(AND(TONGHOP!O734="ThiTN",OR(TONGHOP!X734=TONGHOP!T734,TONGHOP!X734=TONGHOP!U734),TONGHOP!P734="TH"),TONGHOP!X734,"")</f>
        <v/>
      </c>
      <c r="K734" s="7" t="str">
        <f>IF(AND(TONGHOP!O734="ThiTN",OR(TONGHOP!Y734=TONGHOP!T734,TONGHOP!Y734=TONGHOP!U734),TONGHOP!P734="TH"),TONGHOP!Y734,"")</f>
        <v/>
      </c>
      <c r="L734" s="7" t="str">
        <f>IF(AND(J734="",K734=""),"",IF(AND(TONGHOP!O734="ThiTN",TONGHOP!P734="TH"),TONGHOP!Z734,""))</f>
        <v/>
      </c>
      <c r="M734" s="7" t="str">
        <f>IF(AND(TONGHOP!O734="ThiTN",AND(TONGHOP!X734&lt;&gt;TONGHOP!T734,TONGHOP!X734&lt;&gt;TONGHOP!U734),TONGHOP!P734="TH"),TONGHOP!X734,"")</f>
        <v/>
      </c>
      <c r="N734" s="7" t="str">
        <f>IF(AND(TONGHOP!O734="ThiTN",AND(TONGHOP!Y734&lt;&gt;TONGHOP!T734,TONGHOP!Y734&lt;&gt;TONGHOP!U734),TONGHOP!P734="TH"),TONGHOP!Y734,"")</f>
        <v/>
      </c>
      <c r="O734" s="7" t="str">
        <f>IF(AND(M734="",N734=""),"",IF(AND(TONGHOP!O734="ThiTN",TONGHOP!P734="TH"),TONGHOP!Z734,""))</f>
        <v/>
      </c>
    </row>
    <row r="735" spans="1:15">
      <c r="A735" s="5" t="str">
        <f>IF(AND(TONGHOP!O735="KTHP",TONGHOP!P735="LT"),TONGHOP!X735,"")</f>
        <v/>
      </c>
      <c r="B735" s="6" t="str">
        <f>IF(AND(TONGHOP!O735="KTHP",TONGHOP!P735="LT"),TONGHOP!Y735,"")</f>
        <v/>
      </c>
      <c r="C735" s="6" t="str">
        <f>IF(AND(TONGHOP!O735="KTHP",TONGHOP!P735="LT"),TONGHOP!Z735,"")</f>
        <v/>
      </c>
      <c r="D735" s="5" t="str">
        <f>IF(AND(TONGHOP!O735="KTHP",TONGHOP!P735="TL"),TONGHOP!X735,"")</f>
        <v/>
      </c>
      <c r="E735" s="6" t="str">
        <f>IF(AND(TONGHOP!O735="KTHP",TONGHOP!P735="TL"),TONGHOP!Y735,"")</f>
        <v/>
      </c>
      <c r="F735" s="6" t="str">
        <f>IF(AND(TONGHOP!O735="KTHP",TONGHOP!P735="TL"),TONGHOP!Z735,"")</f>
        <v/>
      </c>
      <c r="G735" s="7" t="str">
        <f>IF(AND(TONGHOP!O735="ThiTN",TONGHOP!P735="LT"),TONGHOP!X735,"")</f>
        <v/>
      </c>
      <c r="H735" s="7" t="str">
        <f>IF(AND(TONGHOP!O735="ThiTN",TONGHOP!P735="LT"),TONGHOP!Y735,"")</f>
        <v/>
      </c>
      <c r="I735" s="7" t="str">
        <f>IF(AND(G735="",H735=""),"",IF(AND(TONGHOP!O735="ThiTN",TONGHOP!P735="LT"),TONGHOP!Z735,""))</f>
        <v/>
      </c>
      <c r="J735" s="7" t="str">
        <f>IF(AND(TONGHOP!O735="ThiTN",OR(TONGHOP!X735=TONGHOP!T735,TONGHOP!X735=TONGHOP!U735),TONGHOP!P735="TH"),TONGHOP!X735,"")</f>
        <v/>
      </c>
      <c r="K735" s="7" t="str">
        <f>IF(AND(TONGHOP!O735="ThiTN",OR(TONGHOP!Y735=TONGHOP!T735,TONGHOP!Y735=TONGHOP!U735),TONGHOP!P735="TH"),TONGHOP!Y735,"")</f>
        <v/>
      </c>
      <c r="L735" s="7" t="str">
        <f>IF(AND(J735="",K735=""),"",IF(AND(TONGHOP!O735="ThiTN",TONGHOP!P735="TH"),TONGHOP!Z735,""))</f>
        <v/>
      </c>
      <c r="M735" s="7" t="str">
        <f>IF(AND(TONGHOP!O735="ThiTN",AND(TONGHOP!X735&lt;&gt;TONGHOP!T735,TONGHOP!X735&lt;&gt;TONGHOP!U735),TONGHOP!P735="TH"),TONGHOP!X735,"")</f>
        <v/>
      </c>
      <c r="N735" s="7" t="str">
        <f>IF(AND(TONGHOP!O735="ThiTN",AND(TONGHOP!Y735&lt;&gt;TONGHOP!T735,TONGHOP!Y735&lt;&gt;TONGHOP!U735),TONGHOP!P735="TH"),TONGHOP!Y735,"")</f>
        <v/>
      </c>
      <c r="O735" s="7" t="str">
        <f>IF(AND(M735="",N735=""),"",IF(AND(TONGHOP!O735="ThiTN",TONGHOP!P735="TH"),TONGHOP!Z735,""))</f>
        <v/>
      </c>
    </row>
    <row r="736" spans="1:15">
      <c r="A736" s="5" t="str">
        <f>IF(AND(TONGHOP!O736="KTHP",TONGHOP!P736="LT"),TONGHOP!X736,"")</f>
        <v/>
      </c>
      <c r="B736" s="6" t="str">
        <f>IF(AND(TONGHOP!O736="KTHP",TONGHOP!P736="LT"),TONGHOP!Y736,"")</f>
        <v/>
      </c>
      <c r="C736" s="6" t="str">
        <f>IF(AND(TONGHOP!O736="KTHP",TONGHOP!P736="LT"),TONGHOP!Z736,"")</f>
        <v/>
      </c>
      <c r="D736" s="5" t="str">
        <f>IF(AND(TONGHOP!O736="KTHP",TONGHOP!P736="TL"),TONGHOP!X736,"")</f>
        <v/>
      </c>
      <c r="E736" s="6" t="str">
        <f>IF(AND(TONGHOP!O736="KTHP",TONGHOP!P736="TL"),TONGHOP!Y736,"")</f>
        <v/>
      </c>
      <c r="F736" s="6" t="str">
        <f>IF(AND(TONGHOP!O736="KTHP",TONGHOP!P736="TL"),TONGHOP!Z736,"")</f>
        <v/>
      </c>
      <c r="G736" s="7" t="str">
        <f>IF(AND(TONGHOP!O736="ThiTN",TONGHOP!P736="LT"),TONGHOP!X736,"")</f>
        <v/>
      </c>
      <c r="H736" s="7" t="str">
        <f>IF(AND(TONGHOP!O736="ThiTN",TONGHOP!P736="LT"),TONGHOP!Y736,"")</f>
        <v/>
      </c>
      <c r="I736" s="7" t="str">
        <f>IF(AND(G736="",H736=""),"",IF(AND(TONGHOP!O736="ThiTN",TONGHOP!P736="LT"),TONGHOP!Z736,""))</f>
        <v/>
      </c>
      <c r="J736" s="7" t="str">
        <f>IF(AND(TONGHOP!O736="ThiTN",OR(TONGHOP!X736=TONGHOP!T736,TONGHOP!X736=TONGHOP!U736),TONGHOP!P736="TH"),TONGHOP!X736,"")</f>
        <v/>
      </c>
      <c r="K736" s="7" t="str">
        <f>IF(AND(TONGHOP!O736="ThiTN",OR(TONGHOP!Y736=TONGHOP!T736,TONGHOP!Y736=TONGHOP!U736),TONGHOP!P736="TH"),TONGHOP!Y736,"")</f>
        <v/>
      </c>
      <c r="L736" s="7" t="str">
        <f>IF(AND(J736="",K736=""),"",IF(AND(TONGHOP!O736="ThiTN",TONGHOP!P736="TH"),TONGHOP!Z736,""))</f>
        <v/>
      </c>
      <c r="M736" s="7" t="str">
        <f>IF(AND(TONGHOP!O736="ThiTN",AND(TONGHOP!X736&lt;&gt;TONGHOP!T736,TONGHOP!X736&lt;&gt;TONGHOP!U736),TONGHOP!P736="TH"),TONGHOP!X736,"")</f>
        <v/>
      </c>
      <c r="N736" s="7" t="str">
        <f>IF(AND(TONGHOP!O736="ThiTN",AND(TONGHOP!Y736&lt;&gt;TONGHOP!T736,TONGHOP!Y736&lt;&gt;TONGHOP!U736),TONGHOP!P736="TH"),TONGHOP!Y736,"")</f>
        <v/>
      </c>
      <c r="O736" s="7" t="str">
        <f>IF(AND(M736="",N736=""),"",IF(AND(TONGHOP!O736="ThiTN",TONGHOP!P736="TH"),TONGHOP!Z736,""))</f>
        <v/>
      </c>
    </row>
    <row r="737" spans="1:15">
      <c r="A737" s="5" t="str">
        <f>IF(AND(TONGHOP!O737="KTHP",TONGHOP!P737="LT"),TONGHOP!X737,"")</f>
        <v/>
      </c>
      <c r="B737" s="6" t="str">
        <f>IF(AND(TONGHOP!O737="KTHP",TONGHOP!P737="LT"),TONGHOP!Y737,"")</f>
        <v/>
      </c>
      <c r="C737" s="6" t="str">
        <f>IF(AND(TONGHOP!O737="KTHP",TONGHOP!P737="LT"),TONGHOP!Z737,"")</f>
        <v/>
      </c>
      <c r="D737" s="5" t="str">
        <f>IF(AND(TONGHOP!O737="KTHP",TONGHOP!P737="TL"),TONGHOP!X737,"")</f>
        <v/>
      </c>
      <c r="E737" s="6" t="str">
        <f>IF(AND(TONGHOP!O737="KTHP",TONGHOP!P737="TL"),TONGHOP!Y737,"")</f>
        <v/>
      </c>
      <c r="F737" s="6" t="str">
        <f>IF(AND(TONGHOP!O737="KTHP",TONGHOP!P737="TL"),TONGHOP!Z737,"")</f>
        <v/>
      </c>
      <c r="G737" s="7" t="str">
        <f>IF(AND(TONGHOP!O737="ThiTN",TONGHOP!P737="LT"),TONGHOP!X737,"")</f>
        <v/>
      </c>
      <c r="H737" s="7" t="str">
        <f>IF(AND(TONGHOP!O737="ThiTN",TONGHOP!P737="LT"),TONGHOP!Y737,"")</f>
        <v/>
      </c>
      <c r="I737" s="7" t="str">
        <f>IF(AND(G737="",H737=""),"",IF(AND(TONGHOP!O737="ThiTN",TONGHOP!P737="LT"),TONGHOP!Z737,""))</f>
        <v/>
      </c>
      <c r="J737" s="7" t="str">
        <f>IF(AND(TONGHOP!O737="ThiTN",OR(TONGHOP!X737=TONGHOP!T737,TONGHOP!X737=TONGHOP!U737),TONGHOP!P737="TH"),TONGHOP!X737,"")</f>
        <v/>
      </c>
      <c r="K737" s="7" t="str">
        <f>IF(AND(TONGHOP!O737="ThiTN",OR(TONGHOP!Y737=TONGHOP!T737,TONGHOP!Y737=TONGHOP!U737),TONGHOP!P737="TH"),TONGHOP!Y737,"")</f>
        <v/>
      </c>
      <c r="L737" s="7" t="str">
        <f>IF(AND(J737="",K737=""),"",IF(AND(TONGHOP!O737="ThiTN",TONGHOP!P737="TH"),TONGHOP!Z737,""))</f>
        <v/>
      </c>
      <c r="M737" s="7" t="str">
        <f>IF(AND(TONGHOP!O737="ThiTN",AND(TONGHOP!X737&lt;&gt;TONGHOP!T737,TONGHOP!X737&lt;&gt;TONGHOP!U737),TONGHOP!P737="TH"),TONGHOP!X737,"")</f>
        <v/>
      </c>
      <c r="N737" s="7" t="str">
        <f>IF(AND(TONGHOP!O737="ThiTN",AND(TONGHOP!Y737&lt;&gt;TONGHOP!T737,TONGHOP!Y737&lt;&gt;TONGHOP!U737),TONGHOP!P737="TH"),TONGHOP!Y737,"")</f>
        <v/>
      </c>
      <c r="O737" s="7" t="str">
        <f>IF(AND(M737="",N737=""),"",IF(AND(TONGHOP!O737="ThiTN",TONGHOP!P737="TH"),TONGHOP!Z737,""))</f>
        <v/>
      </c>
    </row>
    <row r="738" spans="1:15">
      <c r="A738" s="5" t="str">
        <f>IF(AND(TONGHOP!O738="KTHP",TONGHOP!P738="LT"),TONGHOP!X738,"")</f>
        <v/>
      </c>
      <c r="B738" s="6" t="str">
        <f>IF(AND(TONGHOP!O738="KTHP",TONGHOP!P738="LT"),TONGHOP!Y738,"")</f>
        <v/>
      </c>
      <c r="C738" s="6" t="str">
        <f>IF(AND(TONGHOP!O738="KTHP",TONGHOP!P738="LT"),TONGHOP!Z738,"")</f>
        <v/>
      </c>
      <c r="D738" s="5" t="str">
        <f>IF(AND(TONGHOP!O738="KTHP",TONGHOP!P738="TL"),TONGHOP!X738,"")</f>
        <v/>
      </c>
      <c r="E738" s="6" t="str">
        <f>IF(AND(TONGHOP!O738="KTHP",TONGHOP!P738="TL"),TONGHOP!Y738,"")</f>
        <v/>
      </c>
      <c r="F738" s="6" t="str">
        <f>IF(AND(TONGHOP!O738="KTHP",TONGHOP!P738="TL"),TONGHOP!Z738,"")</f>
        <v/>
      </c>
      <c r="G738" s="7" t="str">
        <f>IF(AND(TONGHOP!O738="ThiTN",TONGHOP!P738="LT"),TONGHOP!X738,"")</f>
        <v/>
      </c>
      <c r="H738" s="7" t="str">
        <f>IF(AND(TONGHOP!O738="ThiTN",TONGHOP!P738="LT"),TONGHOP!Y738,"")</f>
        <v/>
      </c>
      <c r="I738" s="7" t="str">
        <f>IF(AND(G738="",H738=""),"",IF(AND(TONGHOP!O738="ThiTN",TONGHOP!P738="LT"),TONGHOP!Z738,""))</f>
        <v/>
      </c>
      <c r="J738" s="7" t="str">
        <f>IF(AND(TONGHOP!O738="ThiTN",OR(TONGHOP!X738=TONGHOP!T738,TONGHOP!X738=TONGHOP!U738),TONGHOP!P738="TH"),TONGHOP!X738,"")</f>
        <v/>
      </c>
      <c r="K738" s="7" t="str">
        <f>IF(AND(TONGHOP!O738="ThiTN",OR(TONGHOP!Y738=TONGHOP!T738,TONGHOP!Y738=TONGHOP!U738),TONGHOP!P738="TH"),TONGHOP!Y738,"")</f>
        <v/>
      </c>
      <c r="L738" s="7" t="str">
        <f>IF(AND(J738="",K738=""),"",IF(AND(TONGHOP!O738="ThiTN",TONGHOP!P738="TH"),TONGHOP!Z738,""))</f>
        <v/>
      </c>
      <c r="M738" s="7" t="str">
        <f>IF(AND(TONGHOP!O738="ThiTN",AND(TONGHOP!X738&lt;&gt;TONGHOP!T738,TONGHOP!X738&lt;&gt;TONGHOP!U738),TONGHOP!P738="TH"),TONGHOP!X738,"")</f>
        <v/>
      </c>
      <c r="N738" s="7" t="str">
        <f>IF(AND(TONGHOP!O738="ThiTN",AND(TONGHOP!Y738&lt;&gt;TONGHOP!T738,TONGHOP!Y738&lt;&gt;TONGHOP!U738),TONGHOP!P738="TH"),TONGHOP!Y738,"")</f>
        <v/>
      </c>
      <c r="O738" s="7" t="str">
        <f>IF(AND(M738="",N738=""),"",IF(AND(TONGHOP!O738="ThiTN",TONGHOP!P738="TH"),TONGHOP!Z738,""))</f>
        <v/>
      </c>
    </row>
    <row r="739" spans="1:15">
      <c r="A739" s="5" t="str">
        <f>IF(AND(TONGHOP!O739="KTHP",TONGHOP!P739="LT"),TONGHOP!X739,"")</f>
        <v/>
      </c>
      <c r="B739" s="6" t="str">
        <f>IF(AND(TONGHOP!O739="KTHP",TONGHOP!P739="LT"),TONGHOP!Y739,"")</f>
        <v/>
      </c>
      <c r="C739" s="6" t="str">
        <f>IF(AND(TONGHOP!O739="KTHP",TONGHOP!P739="LT"),TONGHOP!Z739,"")</f>
        <v/>
      </c>
      <c r="D739" s="5" t="str">
        <f>IF(AND(TONGHOP!O739="KTHP",TONGHOP!P739="TL"),TONGHOP!X739,"")</f>
        <v/>
      </c>
      <c r="E739" s="6" t="str">
        <f>IF(AND(TONGHOP!O739="KTHP",TONGHOP!P739="TL"),TONGHOP!Y739,"")</f>
        <v/>
      </c>
      <c r="F739" s="6" t="str">
        <f>IF(AND(TONGHOP!O739="KTHP",TONGHOP!P739="TL"),TONGHOP!Z739,"")</f>
        <v/>
      </c>
      <c r="G739" s="7" t="str">
        <f>IF(AND(TONGHOP!O739="ThiTN",TONGHOP!P739="LT"),TONGHOP!X739,"")</f>
        <v/>
      </c>
      <c r="H739" s="7" t="str">
        <f>IF(AND(TONGHOP!O739="ThiTN",TONGHOP!P739="LT"),TONGHOP!Y739,"")</f>
        <v/>
      </c>
      <c r="I739" s="7" t="str">
        <f>IF(AND(G739="",H739=""),"",IF(AND(TONGHOP!O739="ThiTN",TONGHOP!P739="LT"),TONGHOP!Z739,""))</f>
        <v/>
      </c>
      <c r="J739" s="7" t="str">
        <f>IF(AND(TONGHOP!O739="ThiTN",OR(TONGHOP!X739=TONGHOP!T739,TONGHOP!X739=TONGHOP!U739),TONGHOP!P739="TH"),TONGHOP!X739,"")</f>
        <v/>
      </c>
      <c r="K739" s="7" t="str">
        <f>IF(AND(TONGHOP!O739="ThiTN",OR(TONGHOP!Y739=TONGHOP!T739,TONGHOP!Y739=TONGHOP!U739),TONGHOP!P739="TH"),TONGHOP!Y739,"")</f>
        <v/>
      </c>
      <c r="L739" s="7" t="str">
        <f>IF(AND(J739="",K739=""),"",IF(AND(TONGHOP!O739="ThiTN",TONGHOP!P739="TH"),TONGHOP!Z739,""))</f>
        <v/>
      </c>
      <c r="M739" s="7" t="str">
        <f>IF(AND(TONGHOP!O739="ThiTN",AND(TONGHOP!X739&lt;&gt;TONGHOP!T739,TONGHOP!X739&lt;&gt;TONGHOP!U739),TONGHOP!P739="TH"),TONGHOP!X739,"")</f>
        <v/>
      </c>
      <c r="N739" s="7" t="str">
        <f>IF(AND(TONGHOP!O739="ThiTN",AND(TONGHOP!Y739&lt;&gt;TONGHOP!T739,TONGHOP!Y739&lt;&gt;TONGHOP!U739),TONGHOP!P739="TH"),TONGHOP!Y739,"")</f>
        <v/>
      </c>
      <c r="O739" s="7" t="str">
        <f>IF(AND(M739="",N739=""),"",IF(AND(TONGHOP!O739="ThiTN",TONGHOP!P739="TH"),TONGHOP!Z739,""))</f>
        <v/>
      </c>
    </row>
    <row r="740" spans="1:15">
      <c r="A740" s="5" t="str">
        <f>IF(AND(TONGHOP!O740="KTHP",TONGHOP!P740="LT"),TONGHOP!X740,"")</f>
        <v/>
      </c>
      <c r="B740" s="6" t="str">
        <f>IF(AND(TONGHOP!O740="KTHP",TONGHOP!P740="LT"),TONGHOP!Y740,"")</f>
        <v/>
      </c>
      <c r="C740" s="6" t="str">
        <f>IF(AND(TONGHOP!O740="KTHP",TONGHOP!P740="LT"),TONGHOP!Z740,"")</f>
        <v/>
      </c>
      <c r="D740" s="5" t="str">
        <f>IF(AND(TONGHOP!O740="KTHP",TONGHOP!P740="TL"),TONGHOP!X740,"")</f>
        <v/>
      </c>
      <c r="E740" s="6" t="str">
        <f>IF(AND(TONGHOP!O740="KTHP",TONGHOP!P740="TL"),TONGHOP!Y740,"")</f>
        <v/>
      </c>
      <c r="F740" s="6" t="str">
        <f>IF(AND(TONGHOP!O740="KTHP",TONGHOP!P740="TL"),TONGHOP!Z740,"")</f>
        <v/>
      </c>
      <c r="G740" s="7" t="str">
        <f>IF(AND(TONGHOP!O740="ThiTN",TONGHOP!P740="LT"),TONGHOP!X740,"")</f>
        <v/>
      </c>
      <c r="H740" s="7" t="str">
        <f>IF(AND(TONGHOP!O740="ThiTN",TONGHOP!P740="LT"),TONGHOP!Y740,"")</f>
        <v/>
      </c>
      <c r="I740" s="7" t="str">
        <f>IF(AND(G740="",H740=""),"",IF(AND(TONGHOP!O740="ThiTN",TONGHOP!P740="LT"),TONGHOP!Z740,""))</f>
        <v/>
      </c>
      <c r="J740" s="7" t="str">
        <f>IF(AND(TONGHOP!O740="ThiTN",OR(TONGHOP!X740=TONGHOP!T740,TONGHOP!X740=TONGHOP!U740),TONGHOP!P740="TH"),TONGHOP!X740,"")</f>
        <v/>
      </c>
      <c r="K740" s="7" t="str">
        <f>IF(AND(TONGHOP!O740="ThiTN",OR(TONGHOP!Y740=TONGHOP!T740,TONGHOP!Y740=TONGHOP!U740),TONGHOP!P740="TH"),TONGHOP!Y740,"")</f>
        <v/>
      </c>
      <c r="L740" s="7" t="str">
        <f>IF(AND(J740="",K740=""),"",IF(AND(TONGHOP!O740="ThiTN",TONGHOP!P740="TH"),TONGHOP!Z740,""))</f>
        <v/>
      </c>
      <c r="M740" s="7" t="str">
        <f>IF(AND(TONGHOP!O740="ThiTN",AND(TONGHOP!X740&lt;&gt;TONGHOP!T740,TONGHOP!X740&lt;&gt;TONGHOP!U740),TONGHOP!P740="TH"),TONGHOP!X740,"")</f>
        <v/>
      </c>
      <c r="N740" s="7" t="str">
        <f>IF(AND(TONGHOP!O740="ThiTN",AND(TONGHOP!Y740&lt;&gt;TONGHOP!T740,TONGHOP!Y740&lt;&gt;TONGHOP!U740),TONGHOP!P740="TH"),TONGHOP!Y740,"")</f>
        <v/>
      </c>
      <c r="O740" s="7" t="str">
        <f>IF(AND(M740="",N740=""),"",IF(AND(TONGHOP!O740="ThiTN",TONGHOP!P740="TH"),TONGHOP!Z740,""))</f>
        <v/>
      </c>
    </row>
    <row r="741" spans="1:15">
      <c r="A741" s="5" t="str">
        <f>IF(AND(TONGHOP!O741="KTHP",TONGHOP!P741="LT"),TONGHOP!X741,"")</f>
        <v/>
      </c>
      <c r="B741" s="6" t="str">
        <f>IF(AND(TONGHOP!O741="KTHP",TONGHOP!P741="LT"),TONGHOP!Y741,"")</f>
        <v/>
      </c>
      <c r="C741" s="6" t="str">
        <f>IF(AND(TONGHOP!O741="KTHP",TONGHOP!P741="LT"),TONGHOP!Z741,"")</f>
        <v/>
      </c>
      <c r="D741" s="5" t="str">
        <f>IF(AND(TONGHOP!O741="KTHP",TONGHOP!P741="TL"),TONGHOP!X741,"")</f>
        <v/>
      </c>
      <c r="E741" s="6" t="str">
        <f>IF(AND(TONGHOP!O741="KTHP",TONGHOP!P741="TL"),TONGHOP!Y741,"")</f>
        <v/>
      </c>
      <c r="F741" s="6" t="str">
        <f>IF(AND(TONGHOP!O741="KTHP",TONGHOP!P741="TL"),TONGHOP!Z741,"")</f>
        <v/>
      </c>
      <c r="G741" s="7" t="str">
        <f>IF(AND(TONGHOP!O741="ThiTN",TONGHOP!P741="LT"),TONGHOP!X741,"")</f>
        <v/>
      </c>
      <c r="H741" s="7" t="str">
        <f>IF(AND(TONGHOP!O741="ThiTN",TONGHOP!P741="LT"),TONGHOP!Y741,"")</f>
        <v/>
      </c>
      <c r="I741" s="7" t="str">
        <f>IF(AND(G741="",H741=""),"",IF(AND(TONGHOP!O741="ThiTN",TONGHOP!P741="LT"),TONGHOP!Z741,""))</f>
        <v/>
      </c>
      <c r="J741" s="7" t="str">
        <f>IF(AND(TONGHOP!O741="ThiTN",OR(TONGHOP!X741=TONGHOP!T741,TONGHOP!X741=TONGHOP!U741),TONGHOP!P741="TH"),TONGHOP!X741,"")</f>
        <v/>
      </c>
      <c r="K741" s="7" t="str">
        <f>IF(AND(TONGHOP!O741="ThiTN",OR(TONGHOP!Y741=TONGHOP!T741,TONGHOP!Y741=TONGHOP!U741),TONGHOP!P741="TH"),TONGHOP!Y741,"")</f>
        <v/>
      </c>
      <c r="L741" s="7" t="str">
        <f>IF(AND(J741="",K741=""),"",IF(AND(TONGHOP!O741="ThiTN",TONGHOP!P741="TH"),TONGHOP!Z741,""))</f>
        <v/>
      </c>
      <c r="M741" s="7" t="str">
        <f>IF(AND(TONGHOP!O741="ThiTN",AND(TONGHOP!X741&lt;&gt;TONGHOP!T741,TONGHOP!X741&lt;&gt;TONGHOP!U741),TONGHOP!P741="TH"),TONGHOP!X741,"")</f>
        <v/>
      </c>
      <c r="N741" s="7" t="str">
        <f>IF(AND(TONGHOP!O741="ThiTN",AND(TONGHOP!Y741&lt;&gt;TONGHOP!T741,TONGHOP!Y741&lt;&gt;TONGHOP!U741),TONGHOP!P741="TH"),TONGHOP!Y741,"")</f>
        <v/>
      </c>
      <c r="O741" s="7" t="str">
        <f>IF(AND(M741="",N741=""),"",IF(AND(TONGHOP!O741="ThiTN",TONGHOP!P741="TH"),TONGHOP!Z741,""))</f>
        <v/>
      </c>
    </row>
    <row r="742" spans="1:15">
      <c r="A742" s="5" t="str">
        <f>IF(AND(TONGHOP!O742="KTHP",TONGHOP!P742="LT"),TONGHOP!X742,"")</f>
        <v/>
      </c>
      <c r="B742" s="6" t="str">
        <f>IF(AND(TONGHOP!O742="KTHP",TONGHOP!P742="LT"),TONGHOP!Y742,"")</f>
        <v/>
      </c>
      <c r="C742" s="6" t="str">
        <f>IF(AND(TONGHOP!O742="KTHP",TONGHOP!P742="LT"),TONGHOP!Z742,"")</f>
        <v/>
      </c>
      <c r="D742" s="5" t="str">
        <f>IF(AND(TONGHOP!O742="KTHP",TONGHOP!P742="TL"),TONGHOP!X742,"")</f>
        <v/>
      </c>
      <c r="E742" s="6" t="str">
        <f>IF(AND(TONGHOP!O742="KTHP",TONGHOP!P742="TL"),TONGHOP!Y742,"")</f>
        <v/>
      </c>
      <c r="F742" s="6" t="str">
        <f>IF(AND(TONGHOP!O742="KTHP",TONGHOP!P742="TL"),TONGHOP!Z742,"")</f>
        <v/>
      </c>
      <c r="G742" s="7" t="str">
        <f>IF(AND(TONGHOP!O742="ThiTN",TONGHOP!P742="LT"),TONGHOP!X742,"")</f>
        <v/>
      </c>
      <c r="H742" s="7" t="str">
        <f>IF(AND(TONGHOP!O742="ThiTN",TONGHOP!P742="LT"),TONGHOP!Y742,"")</f>
        <v/>
      </c>
      <c r="I742" s="7" t="str">
        <f>IF(AND(G742="",H742=""),"",IF(AND(TONGHOP!O742="ThiTN",TONGHOP!P742="LT"),TONGHOP!Z742,""))</f>
        <v/>
      </c>
      <c r="J742" s="7" t="str">
        <f>IF(AND(TONGHOP!O742="ThiTN",OR(TONGHOP!X742=TONGHOP!T742,TONGHOP!X742=TONGHOP!U742),TONGHOP!P742="TH"),TONGHOP!X742,"")</f>
        <v/>
      </c>
      <c r="K742" s="7" t="str">
        <f>IF(AND(TONGHOP!O742="ThiTN",OR(TONGHOP!Y742=TONGHOP!T742,TONGHOP!Y742=TONGHOP!U742),TONGHOP!P742="TH"),TONGHOP!Y742,"")</f>
        <v/>
      </c>
      <c r="L742" s="7" t="str">
        <f>IF(AND(J742="",K742=""),"",IF(AND(TONGHOP!O742="ThiTN",TONGHOP!P742="TH"),TONGHOP!Z742,""))</f>
        <v/>
      </c>
      <c r="M742" s="7" t="str">
        <f>IF(AND(TONGHOP!O742="ThiTN",AND(TONGHOP!X742&lt;&gt;TONGHOP!T742,TONGHOP!X742&lt;&gt;TONGHOP!U742),TONGHOP!P742="TH"),TONGHOP!X742,"")</f>
        <v/>
      </c>
      <c r="N742" s="7" t="str">
        <f>IF(AND(TONGHOP!O742="ThiTN",AND(TONGHOP!Y742&lt;&gt;TONGHOP!T742,TONGHOP!Y742&lt;&gt;TONGHOP!U742),TONGHOP!P742="TH"),TONGHOP!Y742,"")</f>
        <v/>
      </c>
      <c r="O742" s="7" t="str">
        <f>IF(AND(M742="",N742=""),"",IF(AND(TONGHOP!O742="ThiTN",TONGHOP!P742="TH"),TONGHOP!Z742,""))</f>
        <v/>
      </c>
    </row>
    <row r="743" spans="1:15">
      <c r="A743" s="5" t="str">
        <f>IF(AND(TONGHOP!O743="KTHP",TONGHOP!P743="LT"),TONGHOP!X743,"")</f>
        <v/>
      </c>
      <c r="B743" s="6" t="str">
        <f>IF(AND(TONGHOP!O743="KTHP",TONGHOP!P743="LT"),TONGHOP!Y743,"")</f>
        <v/>
      </c>
      <c r="C743" s="6" t="str">
        <f>IF(AND(TONGHOP!O743="KTHP",TONGHOP!P743="LT"),TONGHOP!Z743,"")</f>
        <v/>
      </c>
      <c r="D743" s="5" t="str">
        <f>IF(AND(TONGHOP!O743="KTHP",TONGHOP!P743="TL"),TONGHOP!X743,"")</f>
        <v/>
      </c>
      <c r="E743" s="6" t="str">
        <f>IF(AND(TONGHOP!O743="KTHP",TONGHOP!P743="TL"),TONGHOP!Y743,"")</f>
        <v/>
      </c>
      <c r="F743" s="6" t="str">
        <f>IF(AND(TONGHOP!O743="KTHP",TONGHOP!P743="TL"),TONGHOP!Z743,"")</f>
        <v/>
      </c>
      <c r="G743" s="7" t="str">
        <f>IF(AND(TONGHOP!O743="ThiTN",TONGHOP!P743="LT"),TONGHOP!X743,"")</f>
        <v/>
      </c>
      <c r="H743" s="7" t="str">
        <f>IF(AND(TONGHOP!O743="ThiTN",TONGHOP!P743="LT"),TONGHOP!Y743,"")</f>
        <v/>
      </c>
      <c r="I743" s="7" t="str">
        <f>IF(AND(G743="",H743=""),"",IF(AND(TONGHOP!O743="ThiTN",TONGHOP!P743="LT"),TONGHOP!Z743,""))</f>
        <v/>
      </c>
      <c r="J743" s="7" t="str">
        <f>IF(AND(TONGHOP!O743="ThiTN",OR(TONGHOP!X743=TONGHOP!T743,TONGHOP!X743=TONGHOP!U743),TONGHOP!P743="TH"),TONGHOP!X743,"")</f>
        <v/>
      </c>
      <c r="K743" s="7" t="str">
        <f>IF(AND(TONGHOP!O743="ThiTN",OR(TONGHOP!Y743=TONGHOP!T743,TONGHOP!Y743=TONGHOP!U743),TONGHOP!P743="TH"),TONGHOP!Y743,"")</f>
        <v/>
      </c>
      <c r="L743" s="7" t="str">
        <f>IF(AND(J743="",K743=""),"",IF(AND(TONGHOP!O743="ThiTN",TONGHOP!P743="TH"),TONGHOP!Z743,""))</f>
        <v/>
      </c>
      <c r="M743" s="7" t="str">
        <f>IF(AND(TONGHOP!O743="ThiTN",AND(TONGHOP!X743&lt;&gt;TONGHOP!T743,TONGHOP!X743&lt;&gt;TONGHOP!U743),TONGHOP!P743="TH"),TONGHOP!X743,"")</f>
        <v/>
      </c>
      <c r="N743" s="7" t="str">
        <f>IF(AND(TONGHOP!O743="ThiTN",AND(TONGHOP!Y743&lt;&gt;TONGHOP!T743,TONGHOP!Y743&lt;&gt;TONGHOP!U743),TONGHOP!P743="TH"),TONGHOP!Y743,"")</f>
        <v/>
      </c>
      <c r="O743" s="7" t="str">
        <f>IF(AND(M743="",N743=""),"",IF(AND(TONGHOP!O743="ThiTN",TONGHOP!P743="TH"),TONGHOP!Z743,""))</f>
        <v/>
      </c>
    </row>
    <row r="744" spans="1:15">
      <c r="A744" s="5" t="str">
        <f>IF(AND(TONGHOP!O744="KTHP",TONGHOP!P744="LT"),TONGHOP!X744,"")</f>
        <v/>
      </c>
      <c r="B744" s="6" t="str">
        <f>IF(AND(TONGHOP!O744="KTHP",TONGHOP!P744="LT"),TONGHOP!Y744,"")</f>
        <v/>
      </c>
      <c r="C744" s="6" t="str">
        <f>IF(AND(TONGHOP!O744="KTHP",TONGHOP!P744="LT"),TONGHOP!Z744,"")</f>
        <v/>
      </c>
      <c r="D744" s="5" t="str">
        <f>IF(AND(TONGHOP!O744="KTHP",TONGHOP!P744="TL"),TONGHOP!X744,"")</f>
        <v/>
      </c>
      <c r="E744" s="6" t="str">
        <f>IF(AND(TONGHOP!O744="KTHP",TONGHOP!P744="TL"),TONGHOP!Y744,"")</f>
        <v/>
      </c>
      <c r="F744" s="6" t="str">
        <f>IF(AND(TONGHOP!O744="KTHP",TONGHOP!P744="TL"),TONGHOP!Z744,"")</f>
        <v/>
      </c>
      <c r="G744" s="7" t="str">
        <f>IF(AND(TONGHOP!O744="ThiTN",TONGHOP!P744="LT"),TONGHOP!X744,"")</f>
        <v/>
      </c>
      <c r="H744" s="7" t="str">
        <f>IF(AND(TONGHOP!O744="ThiTN",TONGHOP!P744="LT"),TONGHOP!Y744,"")</f>
        <v/>
      </c>
      <c r="I744" s="7" t="str">
        <f>IF(AND(G744="",H744=""),"",IF(AND(TONGHOP!O744="ThiTN",TONGHOP!P744="LT"),TONGHOP!Z744,""))</f>
        <v/>
      </c>
      <c r="J744" s="7" t="str">
        <f>IF(AND(TONGHOP!O744="ThiTN",OR(TONGHOP!X744=TONGHOP!T744,TONGHOP!X744=TONGHOP!U744),TONGHOP!P744="TH"),TONGHOP!X744,"")</f>
        <v/>
      </c>
      <c r="K744" s="7" t="str">
        <f>IF(AND(TONGHOP!O744="ThiTN",OR(TONGHOP!Y744=TONGHOP!T744,TONGHOP!Y744=TONGHOP!U744),TONGHOP!P744="TH"),TONGHOP!Y744,"")</f>
        <v/>
      </c>
      <c r="L744" s="7" t="str">
        <f>IF(AND(J744="",K744=""),"",IF(AND(TONGHOP!O744="ThiTN",TONGHOP!P744="TH"),TONGHOP!Z744,""))</f>
        <v/>
      </c>
      <c r="M744" s="7" t="str">
        <f>IF(AND(TONGHOP!O744="ThiTN",AND(TONGHOP!X744&lt;&gt;TONGHOP!T744,TONGHOP!X744&lt;&gt;TONGHOP!U744),TONGHOP!P744="TH"),TONGHOP!X744,"")</f>
        <v/>
      </c>
      <c r="N744" s="7" t="str">
        <f>IF(AND(TONGHOP!O744="ThiTN",AND(TONGHOP!Y744&lt;&gt;TONGHOP!T744,TONGHOP!Y744&lt;&gt;TONGHOP!U744),TONGHOP!P744="TH"),TONGHOP!Y744,"")</f>
        <v/>
      </c>
      <c r="O744" s="7" t="str">
        <f>IF(AND(M744="",N744=""),"",IF(AND(TONGHOP!O744="ThiTN",TONGHOP!P744="TH"),TONGHOP!Z744,""))</f>
        <v/>
      </c>
    </row>
    <row r="745" spans="1:15">
      <c r="A745" s="5" t="str">
        <f>IF(AND(TONGHOP!O745="KTHP",TONGHOP!P745="LT"),TONGHOP!X745,"")</f>
        <v/>
      </c>
      <c r="B745" s="6" t="str">
        <f>IF(AND(TONGHOP!O745="KTHP",TONGHOP!P745="LT"),TONGHOP!Y745,"")</f>
        <v/>
      </c>
      <c r="C745" s="6" t="str">
        <f>IF(AND(TONGHOP!O745="KTHP",TONGHOP!P745="LT"),TONGHOP!Z745,"")</f>
        <v/>
      </c>
      <c r="D745" s="5" t="str">
        <f>IF(AND(TONGHOP!O745="KTHP",TONGHOP!P745="TL"),TONGHOP!X745,"")</f>
        <v/>
      </c>
      <c r="E745" s="6" t="str">
        <f>IF(AND(TONGHOP!O745="KTHP",TONGHOP!P745="TL"),TONGHOP!Y745,"")</f>
        <v/>
      </c>
      <c r="F745" s="6" t="str">
        <f>IF(AND(TONGHOP!O745="KTHP",TONGHOP!P745="TL"),TONGHOP!Z745,"")</f>
        <v/>
      </c>
      <c r="G745" s="7" t="str">
        <f>IF(AND(TONGHOP!O745="ThiTN",TONGHOP!P745="LT"),TONGHOP!X745,"")</f>
        <v/>
      </c>
      <c r="H745" s="7" t="str">
        <f>IF(AND(TONGHOP!O745="ThiTN",TONGHOP!P745="LT"),TONGHOP!Y745,"")</f>
        <v/>
      </c>
      <c r="I745" s="7" t="str">
        <f>IF(AND(G745="",H745=""),"",IF(AND(TONGHOP!O745="ThiTN",TONGHOP!P745="LT"),TONGHOP!Z745,""))</f>
        <v/>
      </c>
      <c r="J745" s="7" t="str">
        <f>IF(AND(TONGHOP!O745="ThiTN",OR(TONGHOP!X745=TONGHOP!T745,TONGHOP!X745=TONGHOP!U745),TONGHOP!P745="TH"),TONGHOP!X745,"")</f>
        <v/>
      </c>
      <c r="K745" s="7" t="str">
        <f>IF(AND(TONGHOP!O745="ThiTN",OR(TONGHOP!Y745=TONGHOP!T745,TONGHOP!Y745=TONGHOP!U745),TONGHOP!P745="TH"),TONGHOP!Y745,"")</f>
        <v/>
      </c>
      <c r="L745" s="7" t="str">
        <f>IF(AND(J745="",K745=""),"",IF(AND(TONGHOP!O745="ThiTN",TONGHOP!P745="TH"),TONGHOP!Z745,""))</f>
        <v/>
      </c>
      <c r="M745" s="7" t="str">
        <f>IF(AND(TONGHOP!O745="ThiTN",AND(TONGHOP!X745&lt;&gt;TONGHOP!T745,TONGHOP!X745&lt;&gt;TONGHOP!U745),TONGHOP!P745="TH"),TONGHOP!X745,"")</f>
        <v/>
      </c>
      <c r="N745" s="7" t="str">
        <f>IF(AND(TONGHOP!O745="ThiTN",AND(TONGHOP!Y745&lt;&gt;TONGHOP!T745,TONGHOP!Y745&lt;&gt;TONGHOP!U745),TONGHOP!P745="TH"),TONGHOP!Y745,"")</f>
        <v/>
      </c>
      <c r="O745" s="7" t="str">
        <f>IF(AND(M745="",N745=""),"",IF(AND(TONGHOP!O745="ThiTN",TONGHOP!P745="TH"),TONGHOP!Z745,""))</f>
        <v/>
      </c>
    </row>
    <row r="746" spans="1:15">
      <c r="A746" s="5" t="str">
        <f>IF(AND(TONGHOP!O746="KTHP",TONGHOP!P746="LT"),TONGHOP!X746,"")</f>
        <v/>
      </c>
      <c r="B746" s="6" t="str">
        <f>IF(AND(TONGHOP!O746="KTHP",TONGHOP!P746="LT"),TONGHOP!Y746,"")</f>
        <v/>
      </c>
      <c r="C746" s="6" t="str">
        <f>IF(AND(TONGHOP!O746="KTHP",TONGHOP!P746="LT"),TONGHOP!Z746,"")</f>
        <v/>
      </c>
      <c r="D746" s="5" t="str">
        <f>IF(AND(TONGHOP!O746="KTHP",TONGHOP!P746="TL"),TONGHOP!X746,"")</f>
        <v/>
      </c>
      <c r="E746" s="6" t="str">
        <f>IF(AND(TONGHOP!O746="KTHP",TONGHOP!P746="TL"),TONGHOP!Y746,"")</f>
        <v/>
      </c>
      <c r="F746" s="6" t="str">
        <f>IF(AND(TONGHOP!O746="KTHP",TONGHOP!P746="TL"),TONGHOP!Z746,"")</f>
        <v/>
      </c>
      <c r="G746" s="7" t="str">
        <f>IF(AND(TONGHOP!O746="ThiTN",TONGHOP!P746="LT"),TONGHOP!X746,"")</f>
        <v/>
      </c>
      <c r="H746" s="7" t="str">
        <f>IF(AND(TONGHOP!O746="ThiTN",TONGHOP!P746="LT"),TONGHOP!Y746,"")</f>
        <v/>
      </c>
      <c r="I746" s="7" t="str">
        <f>IF(AND(G746="",H746=""),"",IF(AND(TONGHOP!O746="ThiTN",TONGHOP!P746="LT"),TONGHOP!Z746,""))</f>
        <v/>
      </c>
      <c r="J746" s="7" t="str">
        <f>IF(AND(TONGHOP!O746="ThiTN",OR(TONGHOP!X746=TONGHOP!T746,TONGHOP!X746=TONGHOP!U746),TONGHOP!P746="TH"),TONGHOP!X746,"")</f>
        <v/>
      </c>
      <c r="K746" s="7" t="str">
        <f>IF(AND(TONGHOP!O746="ThiTN",OR(TONGHOP!Y746=TONGHOP!T746,TONGHOP!Y746=TONGHOP!U746),TONGHOP!P746="TH"),TONGHOP!Y746,"")</f>
        <v/>
      </c>
      <c r="L746" s="7" t="str">
        <f>IF(AND(J746="",K746=""),"",IF(AND(TONGHOP!O746="ThiTN",TONGHOP!P746="TH"),TONGHOP!Z746,""))</f>
        <v/>
      </c>
      <c r="M746" s="7" t="str">
        <f>IF(AND(TONGHOP!O746="ThiTN",AND(TONGHOP!X746&lt;&gt;TONGHOP!T746,TONGHOP!X746&lt;&gt;TONGHOP!U746),TONGHOP!P746="TH"),TONGHOP!X746,"")</f>
        <v/>
      </c>
      <c r="N746" s="7" t="str">
        <f>IF(AND(TONGHOP!O746="ThiTN",AND(TONGHOP!Y746&lt;&gt;TONGHOP!T746,TONGHOP!Y746&lt;&gt;TONGHOP!U746),TONGHOP!P746="TH"),TONGHOP!Y746,"")</f>
        <v/>
      </c>
      <c r="O746" s="7" t="str">
        <f>IF(AND(M746="",N746=""),"",IF(AND(TONGHOP!O746="ThiTN",TONGHOP!P746="TH"),TONGHOP!Z746,""))</f>
        <v/>
      </c>
    </row>
    <row r="747" spans="1:15">
      <c r="A747" s="5" t="str">
        <f>IF(AND(TONGHOP!O747="KTHP",TONGHOP!P747="LT"),TONGHOP!X747,"")</f>
        <v/>
      </c>
      <c r="B747" s="6" t="str">
        <f>IF(AND(TONGHOP!O747="KTHP",TONGHOP!P747="LT"),TONGHOP!Y747,"")</f>
        <v/>
      </c>
      <c r="C747" s="6" t="str">
        <f>IF(AND(TONGHOP!O747="KTHP",TONGHOP!P747="LT"),TONGHOP!Z747,"")</f>
        <v/>
      </c>
      <c r="D747" s="5" t="str">
        <f>IF(AND(TONGHOP!O747="KTHP",TONGHOP!P747="TL"),TONGHOP!X747,"")</f>
        <v/>
      </c>
      <c r="E747" s="6" t="str">
        <f>IF(AND(TONGHOP!O747="KTHP",TONGHOP!P747="TL"),TONGHOP!Y747,"")</f>
        <v/>
      </c>
      <c r="F747" s="6" t="str">
        <f>IF(AND(TONGHOP!O747="KTHP",TONGHOP!P747="TL"),TONGHOP!Z747,"")</f>
        <v/>
      </c>
      <c r="G747" s="7" t="str">
        <f>IF(AND(TONGHOP!O747="ThiTN",TONGHOP!P747="LT"),TONGHOP!X747,"")</f>
        <v/>
      </c>
      <c r="H747" s="7" t="str">
        <f>IF(AND(TONGHOP!O747="ThiTN",TONGHOP!P747="LT"),TONGHOP!Y747,"")</f>
        <v/>
      </c>
      <c r="I747" s="7" t="str">
        <f>IF(AND(G747="",H747=""),"",IF(AND(TONGHOP!O747="ThiTN",TONGHOP!P747="LT"),TONGHOP!Z747,""))</f>
        <v/>
      </c>
      <c r="J747" s="7" t="str">
        <f>IF(AND(TONGHOP!O747="ThiTN",OR(TONGHOP!X747=TONGHOP!T747,TONGHOP!X747=TONGHOP!U747),TONGHOP!P747="TH"),TONGHOP!X747,"")</f>
        <v/>
      </c>
      <c r="K747" s="7" t="str">
        <f>IF(AND(TONGHOP!O747="ThiTN",OR(TONGHOP!Y747=TONGHOP!T747,TONGHOP!Y747=TONGHOP!U747),TONGHOP!P747="TH"),TONGHOP!Y747,"")</f>
        <v/>
      </c>
      <c r="L747" s="7" t="str">
        <f>IF(AND(J747="",K747=""),"",IF(AND(TONGHOP!O747="ThiTN",TONGHOP!P747="TH"),TONGHOP!Z747,""))</f>
        <v/>
      </c>
      <c r="M747" s="7" t="str">
        <f>IF(AND(TONGHOP!O747="ThiTN",AND(TONGHOP!X747&lt;&gt;TONGHOP!T747,TONGHOP!X747&lt;&gt;TONGHOP!U747),TONGHOP!P747="TH"),TONGHOP!X747,"")</f>
        <v/>
      </c>
      <c r="N747" s="7" t="str">
        <f>IF(AND(TONGHOP!O747="ThiTN",AND(TONGHOP!Y747&lt;&gt;TONGHOP!T747,TONGHOP!Y747&lt;&gt;TONGHOP!U747),TONGHOP!P747="TH"),TONGHOP!Y747,"")</f>
        <v/>
      </c>
      <c r="O747" s="7" t="str">
        <f>IF(AND(M747="",N747=""),"",IF(AND(TONGHOP!O747="ThiTN",TONGHOP!P747="TH"),TONGHOP!Z747,""))</f>
        <v/>
      </c>
    </row>
    <row r="748" spans="1:15">
      <c r="A748" s="5" t="str">
        <f>IF(AND(TONGHOP!O748="KTHP",TONGHOP!P748="LT"),TONGHOP!X748,"")</f>
        <v/>
      </c>
      <c r="B748" s="6" t="str">
        <f>IF(AND(TONGHOP!O748="KTHP",TONGHOP!P748="LT"),TONGHOP!Y748,"")</f>
        <v/>
      </c>
      <c r="C748" s="6" t="str">
        <f>IF(AND(TONGHOP!O748="KTHP",TONGHOP!P748="LT"),TONGHOP!Z748,"")</f>
        <v/>
      </c>
      <c r="D748" s="5" t="str">
        <f>IF(AND(TONGHOP!O748="KTHP",TONGHOP!P748="TL"),TONGHOP!X748,"")</f>
        <v/>
      </c>
      <c r="E748" s="6" t="str">
        <f>IF(AND(TONGHOP!O748="KTHP",TONGHOP!P748="TL"),TONGHOP!Y748,"")</f>
        <v/>
      </c>
      <c r="F748" s="6" t="str">
        <f>IF(AND(TONGHOP!O748="KTHP",TONGHOP!P748="TL"),TONGHOP!Z748,"")</f>
        <v/>
      </c>
      <c r="G748" s="7" t="str">
        <f>IF(AND(TONGHOP!O748="ThiTN",TONGHOP!P748="LT"),TONGHOP!X748,"")</f>
        <v/>
      </c>
      <c r="H748" s="7" t="str">
        <f>IF(AND(TONGHOP!O748="ThiTN",TONGHOP!P748="LT"),TONGHOP!Y748,"")</f>
        <v/>
      </c>
      <c r="I748" s="7" t="str">
        <f>IF(AND(G748="",H748=""),"",IF(AND(TONGHOP!O748="ThiTN",TONGHOP!P748="LT"),TONGHOP!Z748,""))</f>
        <v/>
      </c>
      <c r="J748" s="7" t="str">
        <f>IF(AND(TONGHOP!O748="ThiTN",OR(TONGHOP!X748=TONGHOP!T748,TONGHOP!X748=TONGHOP!U748),TONGHOP!P748="TH"),TONGHOP!X748,"")</f>
        <v/>
      </c>
      <c r="K748" s="7" t="str">
        <f>IF(AND(TONGHOP!O748="ThiTN",OR(TONGHOP!Y748=TONGHOP!T748,TONGHOP!Y748=TONGHOP!U748),TONGHOP!P748="TH"),TONGHOP!Y748,"")</f>
        <v/>
      </c>
      <c r="L748" s="7" t="str">
        <f>IF(AND(J748="",K748=""),"",IF(AND(TONGHOP!O748="ThiTN",TONGHOP!P748="TH"),TONGHOP!Z748,""))</f>
        <v/>
      </c>
      <c r="M748" s="7" t="str">
        <f>IF(AND(TONGHOP!O748="ThiTN",AND(TONGHOP!X748&lt;&gt;TONGHOP!T748,TONGHOP!X748&lt;&gt;TONGHOP!U748),TONGHOP!P748="TH"),TONGHOP!X748,"")</f>
        <v/>
      </c>
      <c r="N748" s="7" t="str">
        <f>IF(AND(TONGHOP!O748="ThiTN",AND(TONGHOP!Y748&lt;&gt;TONGHOP!T748,TONGHOP!Y748&lt;&gt;TONGHOP!U748),TONGHOP!P748="TH"),TONGHOP!Y748,"")</f>
        <v/>
      </c>
      <c r="O748" s="7" t="str">
        <f>IF(AND(M748="",N748=""),"",IF(AND(TONGHOP!O748="ThiTN",TONGHOP!P748="TH"),TONGHOP!Z748,""))</f>
        <v/>
      </c>
    </row>
    <row r="749" spans="1:15">
      <c r="A749" s="5" t="str">
        <f>IF(AND(TONGHOP!O749="KTHP",TONGHOP!P749="LT"),TONGHOP!X749,"")</f>
        <v/>
      </c>
      <c r="B749" s="6" t="str">
        <f>IF(AND(TONGHOP!O749="KTHP",TONGHOP!P749="LT"),TONGHOP!Y749,"")</f>
        <v/>
      </c>
      <c r="C749" s="6" t="str">
        <f>IF(AND(TONGHOP!O749="KTHP",TONGHOP!P749="LT"),TONGHOP!Z749,"")</f>
        <v/>
      </c>
      <c r="D749" s="5" t="str">
        <f>IF(AND(TONGHOP!O749="KTHP",TONGHOP!P749="TL"),TONGHOP!X749,"")</f>
        <v/>
      </c>
      <c r="E749" s="6" t="str">
        <f>IF(AND(TONGHOP!O749="KTHP",TONGHOP!P749="TL"),TONGHOP!Y749,"")</f>
        <v/>
      </c>
      <c r="F749" s="6" t="str">
        <f>IF(AND(TONGHOP!O749="KTHP",TONGHOP!P749="TL"),TONGHOP!Z749,"")</f>
        <v/>
      </c>
      <c r="G749" s="7" t="str">
        <f>IF(AND(TONGHOP!O749="ThiTN",TONGHOP!P749="LT"),TONGHOP!X749,"")</f>
        <v/>
      </c>
      <c r="H749" s="7" t="str">
        <f>IF(AND(TONGHOP!O749="ThiTN",TONGHOP!P749="LT"),TONGHOP!Y749,"")</f>
        <v/>
      </c>
      <c r="I749" s="7" t="str">
        <f>IF(AND(G749="",H749=""),"",IF(AND(TONGHOP!O749="ThiTN",TONGHOP!P749="LT"),TONGHOP!Z749,""))</f>
        <v/>
      </c>
      <c r="J749" s="7" t="str">
        <f>IF(AND(TONGHOP!O749="ThiTN",OR(TONGHOP!X749=TONGHOP!T749,TONGHOP!X749=TONGHOP!U749),TONGHOP!P749="TH"),TONGHOP!X749,"")</f>
        <v/>
      </c>
      <c r="K749" s="7" t="str">
        <f>IF(AND(TONGHOP!O749="ThiTN",OR(TONGHOP!Y749=TONGHOP!T749,TONGHOP!Y749=TONGHOP!U749),TONGHOP!P749="TH"),TONGHOP!Y749,"")</f>
        <v/>
      </c>
      <c r="L749" s="7" t="str">
        <f>IF(AND(J749="",K749=""),"",IF(AND(TONGHOP!O749="ThiTN",TONGHOP!P749="TH"),TONGHOP!Z749,""))</f>
        <v/>
      </c>
      <c r="M749" s="7" t="str">
        <f>IF(AND(TONGHOP!O749="ThiTN",AND(TONGHOP!X749&lt;&gt;TONGHOP!T749,TONGHOP!X749&lt;&gt;TONGHOP!U749),TONGHOP!P749="TH"),TONGHOP!X749,"")</f>
        <v/>
      </c>
      <c r="N749" s="7" t="str">
        <f>IF(AND(TONGHOP!O749="ThiTN",AND(TONGHOP!Y749&lt;&gt;TONGHOP!T749,TONGHOP!Y749&lt;&gt;TONGHOP!U749),TONGHOP!P749="TH"),TONGHOP!Y749,"")</f>
        <v/>
      </c>
      <c r="O749" s="7" t="str">
        <f>IF(AND(M749="",N749=""),"",IF(AND(TONGHOP!O749="ThiTN",TONGHOP!P749="TH"),TONGHOP!Z749,""))</f>
        <v/>
      </c>
    </row>
    <row r="750" spans="1:15">
      <c r="A750" s="5" t="str">
        <f>IF(AND(TONGHOP!O750="KTHP",TONGHOP!P750="LT"),TONGHOP!X750,"")</f>
        <v/>
      </c>
      <c r="B750" s="6" t="str">
        <f>IF(AND(TONGHOP!O750="KTHP",TONGHOP!P750="LT"),TONGHOP!Y750,"")</f>
        <v/>
      </c>
      <c r="C750" s="6" t="str">
        <f>IF(AND(TONGHOP!O750="KTHP",TONGHOP!P750="LT"),TONGHOP!Z750,"")</f>
        <v/>
      </c>
      <c r="D750" s="5" t="str">
        <f>IF(AND(TONGHOP!O750="KTHP",TONGHOP!P750="TL"),TONGHOP!X750,"")</f>
        <v/>
      </c>
      <c r="E750" s="6" t="str">
        <f>IF(AND(TONGHOP!O750="KTHP",TONGHOP!P750="TL"),TONGHOP!Y750,"")</f>
        <v/>
      </c>
      <c r="F750" s="6" t="str">
        <f>IF(AND(TONGHOP!O750="KTHP",TONGHOP!P750="TL"),TONGHOP!Z750,"")</f>
        <v/>
      </c>
      <c r="G750" s="7" t="str">
        <f>IF(AND(TONGHOP!O750="ThiTN",TONGHOP!P750="LT"),TONGHOP!X750,"")</f>
        <v/>
      </c>
      <c r="H750" s="7" t="str">
        <f>IF(AND(TONGHOP!O750="ThiTN",TONGHOP!P750="LT"),TONGHOP!Y750,"")</f>
        <v/>
      </c>
      <c r="I750" s="7" t="str">
        <f>IF(AND(G750="",H750=""),"",IF(AND(TONGHOP!O750="ThiTN",TONGHOP!P750="LT"),TONGHOP!Z750,""))</f>
        <v/>
      </c>
      <c r="J750" s="7" t="str">
        <f>IF(AND(TONGHOP!O750="ThiTN",OR(TONGHOP!X750=TONGHOP!T750,TONGHOP!X750=TONGHOP!U750),TONGHOP!P750="TH"),TONGHOP!X750,"")</f>
        <v/>
      </c>
      <c r="K750" s="7" t="str">
        <f>IF(AND(TONGHOP!O750="ThiTN",OR(TONGHOP!Y750=TONGHOP!T750,TONGHOP!Y750=TONGHOP!U750),TONGHOP!P750="TH"),TONGHOP!Y750,"")</f>
        <v/>
      </c>
      <c r="L750" s="7" t="str">
        <f>IF(AND(J750="",K750=""),"",IF(AND(TONGHOP!O750="ThiTN",TONGHOP!P750="TH"),TONGHOP!Z750,""))</f>
        <v/>
      </c>
      <c r="M750" s="7" t="str">
        <f>IF(AND(TONGHOP!O750="ThiTN",AND(TONGHOP!X750&lt;&gt;TONGHOP!T750,TONGHOP!X750&lt;&gt;TONGHOP!U750),TONGHOP!P750="TH"),TONGHOP!X750,"")</f>
        <v/>
      </c>
      <c r="N750" s="7" t="str">
        <f>IF(AND(TONGHOP!O750="ThiTN",AND(TONGHOP!Y750&lt;&gt;TONGHOP!T750,TONGHOP!Y750&lt;&gt;TONGHOP!U750),TONGHOP!P750="TH"),TONGHOP!Y750,"")</f>
        <v/>
      </c>
      <c r="O750" s="7" t="str">
        <f>IF(AND(M750="",N750=""),"",IF(AND(TONGHOP!O750="ThiTN",TONGHOP!P750="TH"),TONGHOP!Z750,""))</f>
        <v/>
      </c>
    </row>
    <row r="751" spans="1:15">
      <c r="A751" s="5" t="str">
        <f>IF(AND(TONGHOP!O751="KTHP",TONGHOP!P751="LT"),TONGHOP!X751,"")</f>
        <v/>
      </c>
      <c r="B751" s="6" t="str">
        <f>IF(AND(TONGHOP!O751="KTHP",TONGHOP!P751="LT"),TONGHOP!Y751,"")</f>
        <v/>
      </c>
      <c r="C751" s="6" t="str">
        <f>IF(AND(TONGHOP!O751="KTHP",TONGHOP!P751="LT"),TONGHOP!Z751,"")</f>
        <v/>
      </c>
      <c r="D751" s="5" t="str">
        <f>IF(AND(TONGHOP!O751="KTHP",TONGHOP!P751="TL"),TONGHOP!X751,"")</f>
        <v/>
      </c>
      <c r="E751" s="6" t="str">
        <f>IF(AND(TONGHOP!O751="KTHP",TONGHOP!P751="TL"),TONGHOP!Y751,"")</f>
        <v/>
      </c>
      <c r="F751" s="6" t="str">
        <f>IF(AND(TONGHOP!O751="KTHP",TONGHOP!P751="TL"),TONGHOP!Z751,"")</f>
        <v/>
      </c>
      <c r="G751" s="7" t="str">
        <f>IF(AND(TONGHOP!O751="ThiTN",TONGHOP!P751="LT"),TONGHOP!X751,"")</f>
        <v/>
      </c>
      <c r="H751" s="7" t="str">
        <f>IF(AND(TONGHOP!O751="ThiTN",TONGHOP!P751="LT"),TONGHOP!Y751,"")</f>
        <v/>
      </c>
      <c r="I751" s="7" t="str">
        <f>IF(AND(G751="",H751=""),"",IF(AND(TONGHOP!O751="ThiTN",TONGHOP!P751="LT"),TONGHOP!Z751,""))</f>
        <v/>
      </c>
      <c r="J751" s="7" t="str">
        <f>IF(AND(TONGHOP!O751="ThiTN",OR(TONGHOP!X751=TONGHOP!T751,TONGHOP!X751=TONGHOP!U751),TONGHOP!P751="TH"),TONGHOP!X751,"")</f>
        <v/>
      </c>
      <c r="K751" s="7" t="str">
        <f>IF(AND(TONGHOP!O751="ThiTN",OR(TONGHOP!Y751=TONGHOP!T751,TONGHOP!Y751=TONGHOP!U751),TONGHOP!P751="TH"),TONGHOP!Y751,"")</f>
        <v/>
      </c>
      <c r="L751" s="7" t="str">
        <f>IF(AND(J751="",K751=""),"",IF(AND(TONGHOP!O751="ThiTN",TONGHOP!P751="TH"),TONGHOP!Z751,""))</f>
        <v/>
      </c>
      <c r="M751" s="7" t="str">
        <f>IF(AND(TONGHOP!O751="ThiTN",AND(TONGHOP!X751&lt;&gt;TONGHOP!T751,TONGHOP!X751&lt;&gt;TONGHOP!U751),TONGHOP!P751="TH"),TONGHOP!X751,"")</f>
        <v/>
      </c>
      <c r="N751" s="7" t="str">
        <f>IF(AND(TONGHOP!O751="ThiTN",AND(TONGHOP!Y751&lt;&gt;TONGHOP!T751,TONGHOP!Y751&lt;&gt;TONGHOP!U751),TONGHOP!P751="TH"),TONGHOP!Y751,"")</f>
        <v/>
      </c>
      <c r="O751" s="7" t="str">
        <f>IF(AND(M751="",N751=""),"",IF(AND(TONGHOP!O751="ThiTN",TONGHOP!P751="TH"),TONGHOP!Z751,""))</f>
        <v/>
      </c>
    </row>
    <row r="752" spans="1:15">
      <c r="A752" s="5" t="str">
        <f>IF(AND(TONGHOP!O752="KTHP",TONGHOP!P752="LT"),TONGHOP!X752,"")</f>
        <v/>
      </c>
      <c r="B752" s="6" t="str">
        <f>IF(AND(TONGHOP!O752="KTHP",TONGHOP!P752="LT"),TONGHOP!Y752,"")</f>
        <v/>
      </c>
      <c r="C752" s="6" t="str">
        <f>IF(AND(TONGHOP!O752="KTHP",TONGHOP!P752="LT"),TONGHOP!Z752,"")</f>
        <v/>
      </c>
      <c r="D752" s="5" t="str">
        <f>IF(AND(TONGHOP!O752="KTHP",TONGHOP!P752="TL"),TONGHOP!X752,"")</f>
        <v/>
      </c>
      <c r="E752" s="6" t="str">
        <f>IF(AND(TONGHOP!O752="KTHP",TONGHOP!P752="TL"),TONGHOP!Y752,"")</f>
        <v/>
      </c>
      <c r="F752" s="6" t="str">
        <f>IF(AND(TONGHOP!O752="KTHP",TONGHOP!P752="TL"),TONGHOP!Z752,"")</f>
        <v/>
      </c>
      <c r="G752" s="7" t="str">
        <f>IF(AND(TONGHOP!O752="ThiTN",TONGHOP!P752="LT"),TONGHOP!X752,"")</f>
        <v/>
      </c>
      <c r="H752" s="7" t="str">
        <f>IF(AND(TONGHOP!O752="ThiTN",TONGHOP!P752="LT"),TONGHOP!Y752,"")</f>
        <v/>
      </c>
      <c r="I752" s="7" t="str">
        <f>IF(AND(G752="",H752=""),"",IF(AND(TONGHOP!O752="ThiTN",TONGHOP!P752="LT"),TONGHOP!Z752,""))</f>
        <v/>
      </c>
      <c r="J752" s="7" t="str">
        <f>IF(AND(TONGHOP!O752="ThiTN",OR(TONGHOP!X752=TONGHOP!T752,TONGHOP!X752=TONGHOP!U752),TONGHOP!P752="TH"),TONGHOP!X752,"")</f>
        <v/>
      </c>
      <c r="K752" s="7" t="str">
        <f>IF(AND(TONGHOP!O752="ThiTN",OR(TONGHOP!Y752=TONGHOP!T752,TONGHOP!Y752=TONGHOP!U752),TONGHOP!P752="TH"),TONGHOP!Y752,"")</f>
        <v/>
      </c>
      <c r="L752" s="7" t="str">
        <f>IF(AND(J752="",K752=""),"",IF(AND(TONGHOP!O752="ThiTN",TONGHOP!P752="TH"),TONGHOP!Z752,""))</f>
        <v/>
      </c>
      <c r="M752" s="7" t="str">
        <f>IF(AND(TONGHOP!O752="ThiTN",AND(TONGHOP!X752&lt;&gt;TONGHOP!T752,TONGHOP!X752&lt;&gt;TONGHOP!U752),TONGHOP!P752="TH"),TONGHOP!X752,"")</f>
        <v/>
      </c>
      <c r="N752" s="7" t="str">
        <f>IF(AND(TONGHOP!O752="ThiTN",AND(TONGHOP!Y752&lt;&gt;TONGHOP!T752,TONGHOP!Y752&lt;&gt;TONGHOP!U752),TONGHOP!P752="TH"),TONGHOP!Y752,"")</f>
        <v/>
      </c>
      <c r="O752" s="7" t="str">
        <f>IF(AND(M752="",N752=""),"",IF(AND(TONGHOP!O752="ThiTN",TONGHOP!P752="TH"),TONGHOP!Z752,""))</f>
        <v/>
      </c>
    </row>
    <row r="753" spans="1:15">
      <c r="A753" s="5" t="str">
        <f>IF(AND(TONGHOP!O753="KTHP",TONGHOP!P753="LT"),TONGHOP!X753,"")</f>
        <v/>
      </c>
      <c r="B753" s="6" t="str">
        <f>IF(AND(TONGHOP!O753="KTHP",TONGHOP!P753="LT"),TONGHOP!Y753,"")</f>
        <v/>
      </c>
      <c r="C753" s="6" t="str">
        <f>IF(AND(TONGHOP!O753="KTHP",TONGHOP!P753="LT"),TONGHOP!Z753,"")</f>
        <v/>
      </c>
      <c r="D753" s="5" t="str">
        <f>IF(AND(TONGHOP!O753="KTHP",TONGHOP!P753="TL"),TONGHOP!X753,"")</f>
        <v/>
      </c>
      <c r="E753" s="6" t="str">
        <f>IF(AND(TONGHOP!O753="KTHP",TONGHOP!P753="TL"),TONGHOP!Y753,"")</f>
        <v/>
      </c>
      <c r="F753" s="6" t="str">
        <f>IF(AND(TONGHOP!O753="KTHP",TONGHOP!P753="TL"),TONGHOP!Z753,"")</f>
        <v/>
      </c>
      <c r="G753" s="7" t="str">
        <f>IF(AND(TONGHOP!O753="ThiTN",TONGHOP!P753="LT"),TONGHOP!X753,"")</f>
        <v/>
      </c>
      <c r="H753" s="7" t="str">
        <f>IF(AND(TONGHOP!O753="ThiTN",TONGHOP!P753="LT"),TONGHOP!Y753,"")</f>
        <v/>
      </c>
      <c r="I753" s="7" t="str">
        <f>IF(AND(G753="",H753=""),"",IF(AND(TONGHOP!O753="ThiTN",TONGHOP!P753="LT"),TONGHOP!Z753,""))</f>
        <v/>
      </c>
      <c r="J753" s="7" t="str">
        <f>IF(AND(TONGHOP!O753="ThiTN",OR(TONGHOP!X753=TONGHOP!T753,TONGHOP!X753=TONGHOP!U753),TONGHOP!P753="TH"),TONGHOP!X753,"")</f>
        <v/>
      </c>
      <c r="K753" s="7" t="str">
        <f>IF(AND(TONGHOP!O753="ThiTN",OR(TONGHOP!Y753=TONGHOP!T753,TONGHOP!Y753=TONGHOP!U753),TONGHOP!P753="TH"),TONGHOP!Y753,"")</f>
        <v/>
      </c>
      <c r="L753" s="7" t="str">
        <f>IF(AND(J753="",K753=""),"",IF(AND(TONGHOP!O753="ThiTN",TONGHOP!P753="TH"),TONGHOP!Z753,""))</f>
        <v/>
      </c>
      <c r="M753" s="7" t="str">
        <f>IF(AND(TONGHOP!O753="ThiTN",AND(TONGHOP!X753&lt;&gt;TONGHOP!T753,TONGHOP!X753&lt;&gt;TONGHOP!U753),TONGHOP!P753="TH"),TONGHOP!X753,"")</f>
        <v/>
      </c>
      <c r="N753" s="7" t="str">
        <f>IF(AND(TONGHOP!O753="ThiTN",AND(TONGHOP!Y753&lt;&gt;TONGHOP!T753,TONGHOP!Y753&lt;&gt;TONGHOP!U753),TONGHOP!P753="TH"),TONGHOP!Y753,"")</f>
        <v/>
      </c>
      <c r="O753" s="7" t="str">
        <f>IF(AND(M753="",N753=""),"",IF(AND(TONGHOP!O753="ThiTN",TONGHOP!P753="TH"),TONGHOP!Z753,""))</f>
        <v/>
      </c>
    </row>
    <row r="754" spans="1:15">
      <c r="A754" s="5" t="str">
        <f>IF(AND(TONGHOP!O754="KTHP",TONGHOP!P754="LT"),TONGHOP!X754,"")</f>
        <v/>
      </c>
      <c r="B754" s="6" t="str">
        <f>IF(AND(TONGHOP!O754="KTHP",TONGHOP!P754="LT"),TONGHOP!Y754,"")</f>
        <v/>
      </c>
      <c r="C754" s="6" t="str">
        <f>IF(AND(TONGHOP!O754="KTHP",TONGHOP!P754="LT"),TONGHOP!Z754,"")</f>
        <v/>
      </c>
      <c r="D754" s="5" t="str">
        <f>IF(AND(TONGHOP!O754="KTHP",TONGHOP!P754="TL"),TONGHOP!X754,"")</f>
        <v/>
      </c>
      <c r="E754" s="6" t="str">
        <f>IF(AND(TONGHOP!O754="KTHP",TONGHOP!P754="TL"),TONGHOP!Y754,"")</f>
        <v/>
      </c>
      <c r="F754" s="6" t="str">
        <f>IF(AND(TONGHOP!O754="KTHP",TONGHOP!P754="TL"),TONGHOP!Z754,"")</f>
        <v/>
      </c>
      <c r="G754" s="7" t="str">
        <f>IF(AND(TONGHOP!O754="ThiTN",TONGHOP!P754="LT"),TONGHOP!X754,"")</f>
        <v/>
      </c>
      <c r="H754" s="7" t="str">
        <f>IF(AND(TONGHOP!O754="ThiTN",TONGHOP!P754="LT"),TONGHOP!Y754,"")</f>
        <v/>
      </c>
      <c r="I754" s="7" t="str">
        <f>IF(AND(G754="",H754=""),"",IF(AND(TONGHOP!O754="ThiTN",TONGHOP!P754="LT"),TONGHOP!Z754,""))</f>
        <v/>
      </c>
      <c r="J754" s="7" t="str">
        <f>IF(AND(TONGHOP!O754="ThiTN",OR(TONGHOP!X754=TONGHOP!T754,TONGHOP!X754=TONGHOP!U754),TONGHOP!P754="TH"),TONGHOP!X754,"")</f>
        <v/>
      </c>
      <c r="K754" s="7" t="str">
        <f>IF(AND(TONGHOP!O754="ThiTN",OR(TONGHOP!Y754=TONGHOP!T754,TONGHOP!Y754=TONGHOP!U754),TONGHOP!P754="TH"),TONGHOP!Y754,"")</f>
        <v/>
      </c>
      <c r="L754" s="7" t="str">
        <f>IF(AND(J754="",K754=""),"",IF(AND(TONGHOP!O754="ThiTN",TONGHOP!P754="TH"),TONGHOP!Z754,""))</f>
        <v/>
      </c>
      <c r="M754" s="7" t="str">
        <f>IF(AND(TONGHOP!O754="ThiTN",AND(TONGHOP!X754&lt;&gt;TONGHOP!T754,TONGHOP!X754&lt;&gt;TONGHOP!U754),TONGHOP!P754="TH"),TONGHOP!X754,"")</f>
        <v/>
      </c>
      <c r="N754" s="7" t="str">
        <f>IF(AND(TONGHOP!O754="ThiTN",AND(TONGHOP!Y754&lt;&gt;TONGHOP!T754,TONGHOP!Y754&lt;&gt;TONGHOP!U754),TONGHOP!P754="TH"),TONGHOP!Y754,"")</f>
        <v/>
      </c>
      <c r="O754" s="7" t="str">
        <f>IF(AND(M754="",N754=""),"",IF(AND(TONGHOP!O754="ThiTN",TONGHOP!P754="TH"),TONGHOP!Z754,""))</f>
        <v/>
      </c>
    </row>
    <row r="755" spans="1:15">
      <c r="A755" s="5" t="str">
        <f>IF(AND(TONGHOP!O755="KTHP",TONGHOP!P755="LT"),TONGHOP!X755,"")</f>
        <v/>
      </c>
      <c r="B755" s="6" t="str">
        <f>IF(AND(TONGHOP!O755="KTHP",TONGHOP!P755="LT"),TONGHOP!Y755,"")</f>
        <v/>
      </c>
      <c r="C755" s="6" t="str">
        <f>IF(AND(TONGHOP!O755="KTHP",TONGHOP!P755="LT"),TONGHOP!Z755,"")</f>
        <v/>
      </c>
      <c r="D755" s="5" t="str">
        <f>IF(AND(TONGHOP!O755="KTHP",TONGHOP!P755="TL"),TONGHOP!X755,"")</f>
        <v/>
      </c>
      <c r="E755" s="6" t="str">
        <f>IF(AND(TONGHOP!O755="KTHP",TONGHOP!P755="TL"),TONGHOP!Y755,"")</f>
        <v/>
      </c>
      <c r="F755" s="6" t="str">
        <f>IF(AND(TONGHOP!O755="KTHP",TONGHOP!P755="TL"),TONGHOP!Z755,"")</f>
        <v/>
      </c>
      <c r="G755" s="7" t="str">
        <f>IF(AND(TONGHOP!O755="ThiTN",TONGHOP!P755="LT"),TONGHOP!X755,"")</f>
        <v/>
      </c>
      <c r="H755" s="7" t="str">
        <f>IF(AND(TONGHOP!O755="ThiTN",TONGHOP!P755="LT"),TONGHOP!Y755,"")</f>
        <v/>
      </c>
      <c r="I755" s="7" t="str">
        <f>IF(AND(G755="",H755=""),"",IF(AND(TONGHOP!O755="ThiTN",TONGHOP!P755="LT"),TONGHOP!Z755,""))</f>
        <v/>
      </c>
      <c r="J755" s="7" t="str">
        <f>IF(AND(TONGHOP!O755="ThiTN",OR(TONGHOP!X755=TONGHOP!T755,TONGHOP!X755=TONGHOP!U755),TONGHOP!P755="TH"),TONGHOP!X755,"")</f>
        <v/>
      </c>
      <c r="K755" s="7" t="str">
        <f>IF(AND(TONGHOP!O755="ThiTN",OR(TONGHOP!Y755=TONGHOP!T755,TONGHOP!Y755=TONGHOP!U755),TONGHOP!P755="TH"),TONGHOP!Y755,"")</f>
        <v/>
      </c>
      <c r="L755" s="7" t="str">
        <f>IF(AND(J755="",K755=""),"",IF(AND(TONGHOP!O755="ThiTN",TONGHOP!P755="TH"),TONGHOP!Z755,""))</f>
        <v/>
      </c>
      <c r="M755" s="7" t="str">
        <f>IF(AND(TONGHOP!O755="ThiTN",AND(TONGHOP!X755&lt;&gt;TONGHOP!T755,TONGHOP!X755&lt;&gt;TONGHOP!U755),TONGHOP!P755="TH"),TONGHOP!X755,"")</f>
        <v/>
      </c>
      <c r="N755" s="7" t="str">
        <f>IF(AND(TONGHOP!O755="ThiTN",AND(TONGHOP!Y755&lt;&gt;TONGHOP!T755,TONGHOP!Y755&lt;&gt;TONGHOP!U755),TONGHOP!P755="TH"),TONGHOP!Y755,"")</f>
        <v/>
      </c>
      <c r="O755" s="7" t="str">
        <f>IF(AND(M755="",N755=""),"",IF(AND(TONGHOP!O755="ThiTN",TONGHOP!P755="TH"),TONGHOP!Z755,""))</f>
        <v/>
      </c>
    </row>
    <row r="756" spans="1:15">
      <c r="A756" s="5" t="str">
        <f>IF(AND(TONGHOP!O756="KTHP",TONGHOP!P756="LT"),TONGHOP!X756,"")</f>
        <v/>
      </c>
      <c r="B756" s="6" t="str">
        <f>IF(AND(TONGHOP!O756="KTHP",TONGHOP!P756="LT"),TONGHOP!Y756,"")</f>
        <v/>
      </c>
      <c r="C756" s="6" t="str">
        <f>IF(AND(TONGHOP!O756="KTHP",TONGHOP!P756="LT"),TONGHOP!Z756,"")</f>
        <v/>
      </c>
      <c r="D756" s="5" t="str">
        <f>IF(AND(TONGHOP!O756="KTHP",TONGHOP!P756="TL"),TONGHOP!X756,"")</f>
        <v/>
      </c>
      <c r="E756" s="6" t="str">
        <f>IF(AND(TONGHOP!O756="KTHP",TONGHOP!P756="TL"),TONGHOP!Y756,"")</f>
        <v/>
      </c>
      <c r="F756" s="6" t="str">
        <f>IF(AND(TONGHOP!O756="KTHP",TONGHOP!P756="TL"),TONGHOP!Z756,"")</f>
        <v/>
      </c>
      <c r="G756" s="7" t="str">
        <f>IF(AND(TONGHOP!O756="ThiTN",TONGHOP!P756="LT"),TONGHOP!X756,"")</f>
        <v/>
      </c>
      <c r="H756" s="7" t="str">
        <f>IF(AND(TONGHOP!O756="ThiTN",TONGHOP!P756="LT"),TONGHOP!Y756,"")</f>
        <v/>
      </c>
      <c r="I756" s="7" t="str">
        <f>IF(AND(G756="",H756=""),"",IF(AND(TONGHOP!O756="ThiTN",TONGHOP!P756="LT"),TONGHOP!Z756,""))</f>
        <v/>
      </c>
      <c r="J756" s="7" t="str">
        <f>IF(AND(TONGHOP!O756="ThiTN",OR(TONGHOP!X756=TONGHOP!T756,TONGHOP!X756=TONGHOP!U756),TONGHOP!P756="TH"),TONGHOP!X756,"")</f>
        <v/>
      </c>
      <c r="K756" s="7" t="str">
        <f>IF(AND(TONGHOP!O756="ThiTN",OR(TONGHOP!Y756=TONGHOP!T756,TONGHOP!Y756=TONGHOP!U756),TONGHOP!P756="TH"),TONGHOP!Y756,"")</f>
        <v/>
      </c>
      <c r="L756" s="7" t="str">
        <f>IF(AND(J756="",K756=""),"",IF(AND(TONGHOP!O756="ThiTN",TONGHOP!P756="TH"),TONGHOP!Z756,""))</f>
        <v/>
      </c>
      <c r="M756" s="7" t="str">
        <f>IF(AND(TONGHOP!O756="ThiTN",AND(TONGHOP!X756&lt;&gt;TONGHOP!T756,TONGHOP!X756&lt;&gt;TONGHOP!U756),TONGHOP!P756="TH"),TONGHOP!X756,"")</f>
        <v/>
      </c>
      <c r="N756" s="7" t="str">
        <f>IF(AND(TONGHOP!O756="ThiTN",AND(TONGHOP!Y756&lt;&gt;TONGHOP!T756,TONGHOP!Y756&lt;&gt;TONGHOP!U756),TONGHOP!P756="TH"),TONGHOP!Y756,"")</f>
        <v/>
      </c>
      <c r="O756" s="7" t="str">
        <f>IF(AND(M756="",N756=""),"",IF(AND(TONGHOP!O756="ThiTN",TONGHOP!P756="TH"),TONGHOP!Z756,""))</f>
        <v/>
      </c>
    </row>
    <row r="757" spans="1:15">
      <c r="A757" s="5" t="str">
        <f>IF(AND(TONGHOP!O757="KTHP",TONGHOP!P757="LT"),TONGHOP!X757,"")</f>
        <v/>
      </c>
      <c r="B757" s="6" t="str">
        <f>IF(AND(TONGHOP!O757="KTHP",TONGHOP!P757="LT"),TONGHOP!Y757,"")</f>
        <v/>
      </c>
      <c r="C757" s="6" t="str">
        <f>IF(AND(TONGHOP!O757="KTHP",TONGHOP!P757="LT"),TONGHOP!Z757,"")</f>
        <v/>
      </c>
      <c r="D757" s="5" t="str">
        <f>IF(AND(TONGHOP!O757="KTHP",TONGHOP!P757="TL"),TONGHOP!X757,"")</f>
        <v/>
      </c>
      <c r="E757" s="6" t="str">
        <f>IF(AND(TONGHOP!O757="KTHP",TONGHOP!P757="TL"),TONGHOP!Y757,"")</f>
        <v/>
      </c>
      <c r="F757" s="6" t="str">
        <f>IF(AND(TONGHOP!O757="KTHP",TONGHOP!P757="TL"),TONGHOP!Z757,"")</f>
        <v/>
      </c>
      <c r="G757" s="7" t="str">
        <f>IF(AND(TONGHOP!O757="ThiTN",TONGHOP!P757="LT"),TONGHOP!X757,"")</f>
        <v/>
      </c>
      <c r="H757" s="7" t="str">
        <f>IF(AND(TONGHOP!O757="ThiTN",TONGHOP!P757="LT"),TONGHOP!Y757,"")</f>
        <v/>
      </c>
      <c r="I757" s="7" t="str">
        <f>IF(AND(G757="",H757=""),"",IF(AND(TONGHOP!O757="ThiTN",TONGHOP!P757="LT"),TONGHOP!Z757,""))</f>
        <v/>
      </c>
      <c r="J757" s="7" t="str">
        <f>IF(AND(TONGHOP!O757="ThiTN",OR(TONGHOP!X757=TONGHOP!T757,TONGHOP!X757=TONGHOP!U757),TONGHOP!P757="TH"),TONGHOP!X757,"")</f>
        <v/>
      </c>
      <c r="K757" s="7" t="str">
        <f>IF(AND(TONGHOP!O757="ThiTN",OR(TONGHOP!Y757=TONGHOP!T757,TONGHOP!Y757=TONGHOP!U757),TONGHOP!P757="TH"),TONGHOP!Y757,"")</f>
        <v/>
      </c>
      <c r="L757" s="7" t="str">
        <f>IF(AND(J757="",K757=""),"",IF(AND(TONGHOP!O757="ThiTN",TONGHOP!P757="TH"),TONGHOP!Z757,""))</f>
        <v/>
      </c>
      <c r="M757" s="7" t="str">
        <f>IF(AND(TONGHOP!O757="ThiTN",AND(TONGHOP!X757&lt;&gt;TONGHOP!T757,TONGHOP!X757&lt;&gt;TONGHOP!U757),TONGHOP!P757="TH"),TONGHOP!X757,"")</f>
        <v/>
      </c>
      <c r="N757" s="7" t="str">
        <f>IF(AND(TONGHOP!O757="ThiTN",AND(TONGHOP!Y757&lt;&gt;TONGHOP!T757,TONGHOP!Y757&lt;&gt;TONGHOP!U757),TONGHOP!P757="TH"),TONGHOP!Y757,"")</f>
        <v/>
      </c>
      <c r="O757" s="7" t="str">
        <f>IF(AND(M757="",N757=""),"",IF(AND(TONGHOP!O757="ThiTN",TONGHOP!P757="TH"),TONGHOP!Z757,""))</f>
        <v/>
      </c>
    </row>
    <row r="758" spans="1:15">
      <c r="A758" s="5" t="str">
        <f>IF(AND(TONGHOP!O758="KTHP",TONGHOP!P758="LT"),TONGHOP!X758,"")</f>
        <v/>
      </c>
      <c r="B758" s="6" t="str">
        <f>IF(AND(TONGHOP!O758="KTHP",TONGHOP!P758="LT"),TONGHOP!Y758,"")</f>
        <v/>
      </c>
      <c r="C758" s="6" t="str">
        <f>IF(AND(TONGHOP!O758="KTHP",TONGHOP!P758="LT"),TONGHOP!Z758,"")</f>
        <v/>
      </c>
      <c r="D758" s="5" t="str">
        <f>IF(AND(TONGHOP!O758="KTHP",TONGHOP!P758="TL"),TONGHOP!X758,"")</f>
        <v/>
      </c>
      <c r="E758" s="6" t="str">
        <f>IF(AND(TONGHOP!O758="KTHP",TONGHOP!P758="TL"),TONGHOP!Y758,"")</f>
        <v/>
      </c>
      <c r="F758" s="6" t="str">
        <f>IF(AND(TONGHOP!O758="KTHP",TONGHOP!P758="TL"),TONGHOP!Z758,"")</f>
        <v/>
      </c>
      <c r="G758" s="7" t="str">
        <f>IF(AND(TONGHOP!O758="ThiTN",TONGHOP!P758="LT"),TONGHOP!X758,"")</f>
        <v/>
      </c>
      <c r="H758" s="7" t="str">
        <f>IF(AND(TONGHOP!O758="ThiTN",TONGHOP!P758="LT"),TONGHOP!Y758,"")</f>
        <v/>
      </c>
      <c r="I758" s="7" t="str">
        <f>IF(AND(G758="",H758=""),"",IF(AND(TONGHOP!O758="ThiTN",TONGHOP!P758="LT"),TONGHOP!Z758,""))</f>
        <v/>
      </c>
      <c r="J758" s="7" t="str">
        <f>IF(AND(TONGHOP!O758="ThiTN",OR(TONGHOP!X758=TONGHOP!T758,TONGHOP!X758=TONGHOP!U758),TONGHOP!P758="TH"),TONGHOP!X758,"")</f>
        <v/>
      </c>
      <c r="K758" s="7" t="str">
        <f>IF(AND(TONGHOP!O758="ThiTN",OR(TONGHOP!Y758=TONGHOP!T758,TONGHOP!Y758=TONGHOP!U758),TONGHOP!P758="TH"),TONGHOP!Y758,"")</f>
        <v/>
      </c>
      <c r="L758" s="7" t="str">
        <f>IF(AND(J758="",K758=""),"",IF(AND(TONGHOP!O758="ThiTN",TONGHOP!P758="TH"),TONGHOP!Z758,""))</f>
        <v/>
      </c>
      <c r="M758" s="7" t="str">
        <f>IF(AND(TONGHOP!O758="ThiTN",AND(TONGHOP!X758&lt;&gt;TONGHOP!T758,TONGHOP!X758&lt;&gt;TONGHOP!U758),TONGHOP!P758="TH"),TONGHOP!X758,"")</f>
        <v/>
      </c>
      <c r="N758" s="7" t="str">
        <f>IF(AND(TONGHOP!O758="ThiTN",AND(TONGHOP!Y758&lt;&gt;TONGHOP!T758,TONGHOP!Y758&lt;&gt;TONGHOP!U758),TONGHOP!P758="TH"),TONGHOP!Y758,"")</f>
        <v/>
      </c>
      <c r="O758" s="7" t="str">
        <f>IF(AND(M758="",N758=""),"",IF(AND(TONGHOP!O758="ThiTN",TONGHOP!P758="TH"),TONGHOP!Z758,""))</f>
        <v/>
      </c>
    </row>
    <row r="759" spans="1:15">
      <c r="A759" s="5" t="str">
        <f>IF(AND(TONGHOP!O759="KTHP",TONGHOP!P759="LT"),TONGHOP!X759,"")</f>
        <v/>
      </c>
      <c r="B759" s="6" t="str">
        <f>IF(AND(TONGHOP!O759="KTHP",TONGHOP!P759="LT"),TONGHOP!Y759,"")</f>
        <v/>
      </c>
      <c r="C759" s="6" t="str">
        <f>IF(AND(TONGHOP!O759="KTHP",TONGHOP!P759="LT"),TONGHOP!Z759,"")</f>
        <v/>
      </c>
      <c r="D759" s="5" t="str">
        <f>IF(AND(TONGHOP!O759="KTHP",TONGHOP!P759="TL"),TONGHOP!X759,"")</f>
        <v/>
      </c>
      <c r="E759" s="6" t="str">
        <f>IF(AND(TONGHOP!O759="KTHP",TONGHOP!P759="TL"),TONGHOP!Y759,"")</f>
        <v/>
      </c>
      <c r="F759" s="6" t="str">
        <f>IF(AND(TONGHOP!O759="KTHP",TONGHOP!P759="TL"),TONGHOP!Z759,"")</f>
        <v/>
      </c>
      <c r="G759" s="7" t="str">
        <f>IF(AND(TONGHOP!O759="ThiTN",TONGHOP!P759="LT"),TONGHOP!X759,"")</f>
        <v/>
      </c>
      <c r="H759" s="7" t="str">
        <f>IF(AND(TONGHOP!O759="ThiTN",TONGHOP!P759="LT"),TONGHOP!Y759,"")</f>
        <v/>
      </c>
      <c r="I759" s="7" t="str">
        <f>IF(AND(G759="",H759=""),"",IF(AND(TONGHOP!O759="ThiTN",TONGHOP!P759="LT"),TONGHOP!Z759,""))</f>
        <v/>
      </c>
      <c r="J759" s="7" t="str">
        <f>IF(AND(TONGHOP!O759="ThiTN",OR(TONGHOP!X759=TONGHOP!T759,TONGHOP!X759=TONGHOP!U759),TONGHOP!P759="TH"),TONGHOP!X759,"")</f>
        <v/>
      </c>
      <c r="K759" s="7" t="str">
        <f>IF(AND(TONGHOP!O759="ThiTN",OR(TONGHOP!Y759=TONGHOP!T759,TONGHOP!Y759=TONGHOP!U759),TONGHOP!P759="TH"),TONGHOP!Y759,"")</f>
        <v/>
      </c>
      <c r="L759" s="7" t="str">
        <f>IF(AND(J759="",K759=""),"",IF(AND(TONGHOP!O759="ThiTN",TONGHOP!P759="TH"),TONGHOP!Z759,""))</f>
        <v/>
      </c>
      <c r="M759" s="7" t="str">
        <f>IF(AND(TONGHOP!O759="ThiTN",AND(TONGHOP!X759&lt;&gt;TONGHOP!T759,TONGHOP!X759&lt;&gt;TONGHOP!U759),TONGHOP!P759="TH"),TONGHOP!X759,"")</f>
        <v/>
      </c>
      <c r="N759" s="7" t="str">
        <f>IF(AND(TONGHOP!O759="ThiTN",AND(TONGHOP!Y759&lt;&gt;TONGHOP!T759,TONGHOP!Y759&lt;&gt;TONGHOP!U759),TONGHOP!P759="TH"),TONGHOP!Y759,"")</f>
        <v/>
      </c>
      <c r="O759" s="7" t="str">
        <f>IF(AND(M759="",N759=""),"",IF(AND(TONGHOP!O759="ThiTN",TONGHOP!P759="TH"),TONGHOP!Z759,""))</f>
        <v/>
      </c>
    </row>
    <row r="760" spans="1:15">
      <c r="A760" s="5" t="str">
        <f>IF(AND(TONGHOP!O760="KTHP",TONGHOP!P760="LT"),TONGHOP!X760,"")</f>
        <v/>
      </c>
      <c r="B760" s="6" t="str">
        <f>IF(AND(TONGHOP!O760="KTHP",TONGHOP!P760="LT"),TONGHOP!Y760,"")</f>
        <v/>
      </c>
      <c r="C760" s="6" t="str">
        <f>IF(AND(TONGHOP!O760="KTHP",TONGHOP!P760="LT"),TONGHOP!Z760,"")</f>
        <v/>
      </c>
      <c r="D760" s="5" t="str">
        <f>IF(AND(TONGHOP!O760="KTHP",TONGHOP!P760="TL"),TONGHOP!X760,"")</f>
        <v/>
      </c>
      <c r="E760" s="6" t="str">
        <f>IF(AND(TONGHOP!O760="KTHP",TONGHOP!P760="TL"),TONGHOP!Y760,"")</f>
        <v/>
      </c>
      <c r="F760" s="6" t="str">
        <f>IF(AND(TONGHOP!O760="KTHP",TONGHOP!P760="TL"),TONGHOP!Z760,"")</f>
        <v/>
      </c>
      <c r="G760" s="7" t="str">
        <f>IF(AND(TONGHOP!O760="ThiTN",TONGHOP!P760="LT"),TONGHOP!X760,"")</f>
        <v/>
      </c>
      <c r="H760" s="7" t="str">
        <f>IF(AND(TONGHOP!O760="ThiTN",TONGHOP!P760="LT"),TONGHOP!Y760,"")</f>
        <v/>
      </c>
      <c r="I760" s="7" t="str">
        <f>IF(AND(G760="",H760=""),"",IF(AND(TONGHOP!O760="ThiTN",TONGHOP!P760="LT"),TONGHOP!Z760,""))</f>
        <v/>
      </c>
      <c r="J760" s="7" t="str">
        <f>IF(AND(TONGHOP!O760="ThiTN",OR(TONGHOP!X760=TONGHOP!T760,TONGHOP!X760=TONGHOP!U760),TONGHOP!P760="TH"),TONGHOP!X760,"")</f>
        <v/>
      </c>
      <c r="K760" s="7" t="str">
        <f>IF(AND(TONGHOP!O760="ThiTN",OR(TONGHOP!Y760=TONGHOP!T760,TONGHOP!Y760=TONGHOP!U760),TONGHOP!P760="TH"),TONGHOP!Y760,"")</f>
        <v/>
      </c>
      <c r="L760" s="7" t="str">
        <f>IF(AND(J760="",K760=""),"",IF(AND(TONGHOP!O760="ThiTN",TONGHOP!P760="TH"),TONGHOP!Z760,""))</f>
        <v/>
      </c>
      <c r="M760" s="7" t="str">
        <f>IF(AND(TONGHOP!O760="ThiTN",AND(TONGHOP!X760&lt;&gt;TONGHOP!T760,TONGHOP!X760&lt;&gt;TONGHOP!U760),TONGHOP!P760="TH"),TONGHOP!X760,"")</f>
        <v/>
      </c>
      <c r="N760" s="7" t="str">
        <f>IF(AND(TONGHOP!O760="ThiTN",AND(TONGHOP!Y760&lt;&gt;TONGHOP!T760,TONGHOP!Y760&lt;&gt;TONGHOP!U760),TONGHOP!P760="TH"),TONGHOP!Y760,"")</f>
        <v/>
      </c>
      <c r="O760" s="7" t="str">
        <f>IF(AND(M760="",N760=""),"",IF(AND(TONGHOP!O760="ThiTN",TONGHOP!P760="TH"),TONGHOP!Z760,""))</f>
        <v/>
      </c>
    </row>
    <row r="761" spans="1:15">
      <c r="A761" s="5" t="str">
        <f>IF(AND(TONGHOP!O761="KTHP",TONGHOP!P761="LT"),TONGHOP!X761,"")</f>
        <v/>
      </c>
      <c r="B761" s="6" t="str">
        <f>IF(AND(TONGHOP!O761="KTHP",TONGHOP!P761="LT"),TONGHOP!Y761,"")</f>
        <v/>
      </c>
      <c r="C761" s="6" t="str">
        <f>IF(AND(TONGHOP!O761="KTHP",TONGHOP!P761="LT"),TONGHOP!Z761,"")</f>
        <v/>
      </c>
      <c r="D761" s="5" t="str">
        <f>IF(AND(TONGHOP!O761="KTHP",TONGHOP!P761="TL"),TONGHOP!X761,"")</f>
        <v/>
      </c>
      <c r="E761" s="6" t="str">
        <f>IF(AND(TONGHOP!O761="KTHP",TONGHOP!P761="TL"),TONGHOP!Y761,"")</f>
        <v/>
      </c>
      <c r="F761" s="6" t="str">
        <f>IF(AND(TONGHOP!O761="KTHP",TONGHOP!P761="TL"),TONGHOP!Z761,"")</f>
        <v/>
      </c>
      <c r="G761" s="7" t="str">
        <f>IF(AND(TONGHOP!O761="ThiTN",TONGHOP!P761="LT"),TONGHOP!X761,"")</f>
        <v/>
      </c>
      <c r="H761" s="7" t="str">
        <f>IF(AND(TONGHOP!O761="ThiTN",TONGHOP!P761="LT"),TONGHOP!Y761,"")</f>
        <v/>
      </c>
      <c r="I761" s="7" t="str">
        <f>IF(AND(G761="",H761=""),"",IF(AND(TONGHOP!O761="ThiTN",TONGHOP!P761="LT"),TONGHOP!Z761,""))</f>
        <v/>
      </c>
      <c r="J761" s="7" t="str">
        <f>IF(AND(TONGHOP!O761="ThiTN",OR(TONGHOP!X761=TONGHOP!T761,TONGHOP!X761=TONGHOP!U761),TONGHOP!P761="TH"),TONGHOP!X761,"")</f>
        <v/>
      </c>
      <c r="K761" s="7" t="str">
        <f>IF(AND(TONGHOP!O761="ThiTN",OR(TONGHOP!Y761=TONGHOP!T761,TONGHOP!Y761=TONGHOP!U761),TONGHOP!P761="TH"),TONGHOP!Y761,"")</f>
        <v/>
      </c>
      <c r="L761" s="7" t="str">
        <f>IF(AND(J761="",K761=""),"",IF(AND(TONGHOP!O761="ThiTN",TONGHOP!P761="TH"),TONGHOP!Z761,""))</f>
        <v/>
      </c>
      <c r="M761" s="7" t="str">
        <f>IF(AND(TONGHOP!O761="ThiTN",AND(TONGHOP!X761&lt;&gt;TONGHOP!T761,TONGHOP!X761&lt;&gt;TONGHOP!U761),TONGHOP!P761="TH"),TONGHOP!X761,"")</f>
        <v/>
      </c>
      <c r="N761" s="7" t="str">
        <f>IF(AND(TONGHOP!O761="ThiTN",AND(TONGHOP!Y761&lt;&gt;TONGHOP!T761,TONGHOP!Y761&lt;&gt;TONGHOP!U761),TONGHOP!P761="TH"),TONGHOP!Y761,"")</f>
        <v/>
      </c>
      <c r="O761" s="7" t="str">
        <f>IF(AND(M761="",N761=""),"",IF(AND(TONGHOP!O761="ThiTN",TONGHOP!P761="TH"),TONGHOP!Z761,""))</f>
        <v/>
      </c>
    </row>
    <row r="762" spans="1:15">
      <c r="A762" s="5" t="str">
        <f>IF(AND(TONGHOP!O762="KTHP",TONGHOP!P762="LT"),TONGHOP!X762,"")</f>
        <v/>
      </c>
      <c r="B762" s="6" t="str">
        <f>IF(AND(TONGHOP!O762="KTHP",TONGHOP!P762="LT"),TONGHOP!Y762,"")</f>
        <v/>
      </c>
      <c r="C762" s="6" t="str">
        <f>IF(AND(TONGHOP!O762="KTHP",TONGHOP!P762="LT"),TONGHOP!Z762,"")</f>
        <v/>
      </c>
      <c r="D762" s="5" t="str">
        <f>IF(AND(TONGHOP!O762="KTHP",TONGHOP!P762="TL"),TONGHOP!X762,"")</f>
        <v/>
      </c>
      <c r="E762" s="6" t="str">
        <f>IF(AND(TONGHOP!O762="KTHP",TONGHOP!P762="TL"),TONGHOP!Y762,"")</f>
        <v/>
      </c>
      <c r="F762" s="6" t="str">
        <f>IF(AND(TONGHOP!O762="KTHP",TONGHOP!P762="TL"),TONGHOP!Z762,"")</f>
        <v/>
      </c>
      <c r="G762" s="7" t="str">
        <f>IF(AND(TONGHOP!O762="ThiTN",TONGHOP!P762="LT"),TONGHOP!X762,"")</f>
        <v/>
      </c>
      <c r="H762" s="7" t="str">
        <f>IF(AND(TONGHOP!O762="ThiTN",TONGHOP!P762="LT"),TONGHOP!Y762,"")</f>
        <v/>
      </c>
      <c r="I762" s="7" t="str">
        <f>IF(AND(G762="",H762=""),"",IF(AND(TONGHOP!O762="ThiTN",TONGHOP!P762="LT"),TONGHOP!Z762,""))</f>
        <v/>
      </c>
      <c r="J762" s="7" t="str">
        <f>IF(AND(TONGHOP!O762="ThiTN",OR(TONGHOP!X762=TONGHOP!T762,TONGHOP!X762=TONGHOP!U762),TONGHOP!P762="TH"),TONGHOP!X762,"")</f>
        <v/>
      </c>
      <c r="K762" s="7" t="str">
        <f>IF(AND(TONGHOP!O762="ThiTN",OR(TONGHOP!Y762=TONGHOP!T762,TONGHOP!Y762=TONGHOP!U762),TONGHOP!P762="TH"),TONGHOP!Y762,"")</f>
        <v/>
      </c>
      <c r="L762" s="7" t="str">
        <f>IF(AND(J762="",K762=""),"",IF(AND(TONGHOP!O762="ThiTN",TONGHOP!P762="TH"),TONGHOP!Z762,""))</f>
        <v/>
      </c>
      <c r="M762" s="7" t="str">
        <f>IF(AND(TONGHOP!O762="ThiTN",AND(TONGHOP!X762&lt;&gt;TONGHOP!T762,TONGHOP!X762&lt;&gt;TONGHOP!U762),TONGHOP!P762="TH"),TONGHOP!X762,"")</f>
        <v/>
      </c>
      <c r="N762" s="7" t="str">
        <f>IF(AND(TONGHOP!O762="ThiTN",AND(TONGHOP!Y762&lt;&gt;TONGHOP!T762,TONGHOP!Y762&lt;&gt;TONGHOP!U762),TONGHOP!P762="TH"),TONGHOP!Y762,"")</f>
        <v/>
      </c>
      <c r="O762" s="7" t="str">
        <f>IF(AND(M762="",N762=""),"",IF(AND(TONGHOP!O762="ThiTN",TONGHOP!P762="TH"),TONGHOP!Z762,""))</f>
        <v/>
      </c>
    </row>
    <row r="763" spans="1:15">
      <c r="A763" s="5" t="str">
        <f>IF(AND(TONGHOP!O763="KTHP",TONGHOP!P763="LT"),TONGHOP!X763,"")</f>
        <v/>
      </c>
      <c r="B763" s="6" t="str">
        <f>IF(AND(TONGHOP!O763="KTHP",TONGHOP!P763="LT"),TONGHOP!Y763,"")</f>
        <v/>
      </c>
      <c r="C763" s="6" t="str">
        <f>IF(AND(TONGHOP!O763="KTHP",TONGHOP!P763="LT"),TONGHOP!Z763,"")</f>
        <v/>
      </c>
      <c r="D763" s="5" t="str">
        <f>IF(AND(TONGHOP!O763="KTHP",TONGHOP!P763="TL"),TONGHOP!X763,"")</f>
        <v/>
      </c>
      <c r="E763" s="6" t="str">
        <f>IF(AND(TONGHOP!O763="KTHP",TONGHOP!P763="TL"),TONGHOP!Y763,"")</f>
        <v/>
      </c>
      <c r="F763" s="6" t="str">
        <f>IF(AND(TONGHOP!O763="KTHP",TONGHOP!P763="TL"),TONGHOP!Z763,"")</f>
        <v/>
      </c>
      <c r="G763" s="7" t="str">
        <f>IF(AND(TONGHOP!O763="ThiTN",TONGHOP!P763="LT"),TONGHOP!X763,"")</f>
        <v/>
      </c>
      <c r="H763" s="7" t="str">
        <f>IF(AND(TONGHOP!O763="ThiTN",TONGHOP!P763="LT"),TONGHOP!Y763,"")</f>
        <v/>
      </c>
      <c r="I763" s="7" t="str">
        <f>IF(AND(G763="",H763=""),"",IF(AND(TONGHOP!O763="ThiTN",TONGHOP!P763="LT"),TONGHOP!Z763,""))</f>
        <v/>
      </c>
      <c r="J763" s="7" t="str">
        <f>IF(AND(TONGHOP!O763="ThiTN",OR(TONGHOP!X763=TONGHOP!T763,TONGHOP!X763=TONGHOP!U763),TONGHOP!P763="TH"),TONGHOP!X763,"")</f>
        <v/>
      </c>
      <c r="K763" s="7" t="str">
        <f>IF(AND(TONGHOP!O763="ThiTN",OR(TONGHOP!Y763=TONGHOP!T763,TONGHOP!Y763=TONGHOP!U763),TONGHOP!P763="TH"),TONGHOP!Y763,"")</f>
        <v/>
      </c>
      <c r="L763" s="7" t="str">
        <f>IF(AND(J763="",K763=""),"",IF(AND(TONGHOP!O763="ThiTN",TONGHOP!P763="TH"),TONGHOP!Z763,""))</f>
        <v/>
      </c>
      <c r="M763" s="7" t="str">
        <f>IF(AND(TONGHOP!O763="ThiTN",AND(TONGHOP!X763&lt;&gt;TONGHOP!T763,TONGHOP!X763&lt;&gt;TONGHOP!U763),TONGHOP!P763="TH"),TONGHOP!X763,"")</f>
        <v/>
      </c>
      <c r="N763" s="7" t="str">
        <f>IF(AND(TONGHOP!O763="ThiTN",AND(TONGHOP!Y763&lt;&gt;TONGHOP!T763,TONGHOP!Y763&lt;&gt;TONGHOP!U763),TONGHOP!P763="TH"),TONGHOP!Y763,"")</f>
        <v/>
      </c>
      <c r="O763" s="7" t="str">
        <f>IF(AND(M763="",N763=""),"",IF(AND(TONGHOP!O763="ThiTN",TONGHOP!P763="TH"),TONGHOP!Z763,""))</f>
        <v/>
      </c>
    </row>
    <row r="764" spans="1:15">
      <c r="A764" s="5" t="str">
        <f>IF(AND(TONGHOP!O764="KTHP",TONGHOP!P764="LT"),TONGHOP!X764,"")</f>
        <v/>
      </c>
      <c r="B764" s="6" t="str">
        <f>IF(AND(TONGHOP!O764="KTHP",TONGHOP!P764="LT"),TONGHOP!Y764,"")</f>
        <v/>
      </c>
      <c r="C764" s="6" t="str">
        <f>IF(AND(TONGHOP!O764="KTHP",TONGHOP!P764="LT"),TONGHOP!Z764,"")</f>
        <v/>
      </c>
      <c r="D764" s="5" t="str">
        <f>IF(AND(TONGHOP!O764="KTHP",TONGHOP!P764="TL"),TONGHOP!X764,"")</f>
        <v/>
      </c>
      <c r="E764" s="6" t="str">
        <f>IF(AND(TONGHOP!O764="KTHP",TONGHOP!P764="TL"),TONGHOP!Y764,"")</f>
        <v/>
      </c>
      <c r="F764" s="6" t="str">
        <f>IF(AND(TONGHOP!O764="KTHP",TONGHOP!P764="TL"),TONGHOP!Z764,"")</f>
        <v/>
      </c>
      <c r="G764" s="7" t="str">
        <f>IF(AND(TONGHOP!O764="ThiTN",TONGHOP!P764="LT"),TONGHOP!X764,"")</f>
        <v/>
      </c>
      <c r="H764" s="7" t="str">
        <f>IF(AND(TONGHOP!O764="ThiTN",TONGHOP!P764="LT"),TONGHOP!Y764,"")</f>
        <v/>
      </c>
      <c r="I764" s="7" t="str">
        <f>IF(AND(G764="",H764=""),"",IF(AND(TONGHOP!O764="ThiTN",TONGHOP!P764="LT"),TONGHOP!Z764,""))</f>
        <v/>
      </c>
      <c r="J764" s="7" t="str">
        <f>IF(AND(TONGHOP!O764="ThiTN",OR(TONGHOP!X764=TONGHOP!T764,TONGHOP!X764=TONGHOP!U764),TONGHOP!P764="TH"),TONGHOP!X764,"")</f>
        <v/>
      </c>
      <c r="K764" s="7" t="str">
        <f>IF(AND(TONGHOP!O764="ThiTN",OR(TONGHOP!Y764=TONGHOP!T764,TONGHOP!Y764=TONGHOP!U764),TONGHOP!P764="TH"),TONGHOP!Y764,"")</f>
        <v/>
      </c>
      <c r="L764" s="7" t="str">
        <f>IF(AND(J764="",K764=""),"",IF(AND(TONGHOP!O764="ThiTN",TONGHOP!P764="TH"),TONGHOP!Z764,""))</f>
        <v/>
      </c>
      <c r="M764" s="7" t="str">
        <f>IF(AND(TONGHOP!O764="ThiTN",AND(TONGHOP!X764&lt;&gt;TONGHOP!T764,TONGHOP!X764&lt;&gt;TONGHOP!U764),TONGHOP!P764="TH"),TONGHOP!X764,"")</f>
        <v/>
      </c>
      <c r="N764" s="7" t="str">
        <f>IF(AND(TONGHOP!O764="ThiTN",AND(TONGHOP!Y764&lt;&gt;TONGHOP!T764,TONGHOP!Y764&lt;&gt;TONGHOP!U764),TONGHOP!P764="TH"),TONGHOP!Y764,"")</f>
        <v/>
      </c>
      <c r="O764" s="7" t="str">
        <f>IF(AND(M764="",N764=""),"",IF(AND(TONGHOP!O764="ThiTN",TONGHOP!P764="TH"),TONGHOP!Z764,""))</f>
        <v/>
      </c>
    </row>
    <row r="765" spans="1:15">
      <c r="A765" s="5" t="str">
        <f>IF(AND(TONGHOP!O765="KTHP",TONGHOP!P765="LT"),TONGHOP!X765,"")</f>
        <v/>
      </c>
      <c r="B765" s="6" t="str">
        <f>IF(AND(TONGHOP!O765="KTHP",TONGHOP!P765="LT"),TONGHOP!Y765,"")</f>
        <v/>
      </c>
      <c r="C765" s="6" t="str">
        <f>IF(AND(TONGHOP!O765="KTHP",TONGHOP!P765="LT"),TONGHOP!Z765,"")</f>
        <v/>
      </c>
      <c r="D765" s="5" t="str">
        <f>IF(AND(TONGHOP!O765="KTHP",TONGHOP!P765="TL"),TONGHOP!X765,"")</f>
        <v/>
      </c>
      <c r="E765" s="6" t="str">
        <f>IF(AND(TONGHOP!O765="KTHP",TONGHOP!P765="TL"),TONGHOP!Y765,"")</f>
        <v/>
      </c>
      <c r="F765" s="6" t="str">
        <f>IF(AND(TONGHOP!O765="KTHP",TONGHOP!P765="TL"),TONGHOP!Z765,"")</f>
        <v/>
      </c>
      <c r="G765" s="7" t="str">
        <f>IF(AND(TONGHOP!O765="ThiTN",TONGHOP!P765="LT"),TONGHOP!X765,"")</f>
        <v/>
      </c>
      <c r="H765" s="7" t="str">
        <f>IF(AND(TONGHOP!O765="ThiTN",TONGHOP!P765="LT"),TONGHOP!Y765,"")</f>
        <v/>
      </c>
      <c r="I765" s="7" t="str">
        <f>IF(AND(G765="",H765=""),"",IF(AND(TONGHOP!O765="ThiTN",TONGHOP!P765="LT"),TONGHOP!Z765,""))</f>
        <v/>
      </c>
      <c r="J765" s="7" t="str">
        <f>IF(AND(TONGHOP!O765="ThiTN",OR(TONGHOP!X765=TONGHOP!T765,TONGHOP!X765=TONGHOP!U765),TONGHOP!P765="TH"),TONGHOP!X765,"")</f>
        <v/>
      </c>
      <c r="K765" s="7" t="str">
        <f>IF(AND(TONGHOP!O765="ThiTN",OR(TONGHOP!Y765=TONGHOP!T765,TONGHOP!Y765=TONGHOP!U765),TONGHOP!P765="TH"),TONGHOP!Y765,"")</f>
        <v/>
      </c>
      <c r="L765" s="7" t="str">
        <f>IF(AND(J765="",K765=""),"",IF(AND(TONGHOP!O765="ThiTN",TONGHOP!P765="TH"),TONGHOP!Z765,""))</f>
        <v/>
      </c>
      <c r="M765" s="7" t="str">
        <f>IF(AND(TONGHOP!O765="ThiTN",AND(TONGHOP!X765&lt;&gt;TONGHOP!T765,TONGHOP!X765&lt;&gt;TONGHOP!U765),TONGHOP!P765="TH"),TONGHOP!X765,"")</f>
        <v/>
      </c>
      <c r="N765" s="7" t="str">
        <f>IF(AND(TONGHOP!O765="ThiTN",AND(TONGHOP!Y765&lt;&gt;TONGHOP!T765,TONGHOP!Y765&lt;&gt;TONGHOP!U765),TONGHOP!P765="TH"),TONGHOP!Y765,"")</f>
        <v/>
      </c>
      <c r="O765" s="7" t="str">
        <f>IF(AND(M765="",N765=""),"",IF(AND(TONGHOP!O765="ThiTN",TONGHOP!P765="TH"),TONGHOP!Z765,""))</f>
        <v/>
      </c>
    </row>
    <row r="766" spans="1:15">
      <c r="A766" s="5" t="str">
        <f>IF(AND(TONGHOP!O766="KTHP",TONGHOP!P766="LT"),TONGHOP!X766,"")</f>
        <v/>
      </c>
      <c r="B766" s="6" t="str">
        <f>IF(AND(TONGHOP!O766="KTHP",TONGHOP!P766="LT"),TONGHOP!Y766,"")</f>
        <v/>
      </c>
      <c r="C766" s="6" t="str">
        <f>IF(AND(TONGHOP!O766="KTHP",TONGHOP!P766="LT"),TONGHOP!Z766,"")</f>
        <v/>
      </c>
      <c r="D766" s="5" t="str">
        <f>IF(AND(TONGHOP!O766="KTHP",TONGHOP!P766="TL"),TONGHOP!X766,"")</f>
        <v/>
      </c>
      <c r="E766" s="6" t="str">
        <f>IF(AND(TONGHOP!O766="KTHP",TONGHOP!P766="TL"),TONGHOP!Y766,"")</f>
        <v/>
      </c>
      <c r="F766" s="6" t="str">
        <f>IF(AND(TONGHOP!O766="KTHP",TONGHOP!P766="TL"),TONGHOP!Z766,"")</f>
        <v/>
      </c>
      <c r="G766" s="7" t="str">
        <f>IF(AND(TONGHOP!O766="ThiTN",TONGHOP!P766="LT"),TONGHOP!X766,"")</f>
        <v/>
      </c>
      <c r="H766" s="7" t="str">
        <f>IF(AND(TONGHOP!O766="ThiTN",TONGHOP!P766="LT"),TONGHOP!Y766,"")</f>
        <v/>
      </c>
      <c r="I766" s="7" t="str">
        <f>IF(AND(G766="",H766=""),"",IF(AND(TONGHOP!O766="ThiTN",TONGHOP!P766="LT"),TONGHOP!Z766,""))</f>
        <v/>
      </c>
      <c r="J766" s="7" t="str">
        <f>IF(AND(TONGHOP!O766="ThiTN",OR(TONGHOP!X766=TONGHOP!T766,TONGHOP!X766=TONGHOP!U766),TONGHOP!P766="TH"),TONGHOP!X766,"")</f>
        <v/>
      </c>
      <c r="K766" s="7" t="str">
        <f>IF(AND(TONGHOP!O766="ThiTN",OR(TONGHOP!Y766=TONGHOP!T766,TONGHOP!Y766=TONGHOP!U766),TONGHOP!P766="TH"),TONGHOP!Y766,"")</f>
        <v/>
      </c>
      <c r="L766" s="7" t="str">
        <f>IF(AND(J766="",K766=""),"",IF(AND(TONGHOP!O766="ThiTN",TONGHOP!P766="TH"),TONGHOP!Z766,""))</f>
        <v/>
      </c>
      <c r="M766" s="7" t="str">
        <f>IF(AND(TONGHOP!O766="ThiTN",AND(TONGHOP!X766&lt;&gt;TONGHOP!T766,TONGHOP!X766&lt;&gt;TONGHOP!U766),TONGHOP!P766="TH"),TONGHOP!X766,"")</f>
        <v/>
      </c>
      <c r="N766" s="7" t="str">
        <f>IF(AND(TONGHOP!O766="ThiTN",AND(TONGHOP!Y766&lt;&gt;TONGHOP!T766,TONGHOP!Y766&lt;&gt;TONGHOP!U766),TONGHOP!P766="TH"),TONGHOP!Y766,"")</f>
        <v/>
      </c>
      <c r="O766" s="7" t="str">
        <f>IF(AND(M766="",N766=""),"",IF(AND(TONGHOP!O766="ThiTN",TONGHOP!P766="TH"),TONGHOP!Z766,""))</f>
        <v/>
      </c>
    </row>
    <row r="767" spans="1:15">
      <c r="A767" s="5" t="str">
        <f>IF(AND(TONGHOP!O767="KTHP",TONGHOP!P767="LT"),TONGHOP!X767,"")</f>
        <v/>
      </c>
      <c r="B767" s="6" t="str">
        <f>IF(AND(TONGHOP!O767="KTHP",TONGHOP!P767="LT"),TONGHOP!Y767,"")</f>
        <v/>
      </c>
      <c r="C767" s="6" t="str">
        <f>IF(AND(TONGHOP!O767="KTHP",TONGHOP!P767="LT"),TONGHOP!Z767,"")</f>
        <v/>
      </c>
      <c r="D767" s="5" t="str">
        <f>IF(AND(TONGHOP!O767="KTHP",TONGHOP!P767="TL"),TONGHOP!X767,"")</f>
        <v/>
      </c>
      <c r="E767" s="6" t="str">
        <f>IF(AND(TONGHOP!O767="KTHP",TONGHOP!P767="TL"),TONGHOP!Y767,"")</f>
        <v/>
      </c>
      <c r="F767" s="6" t="str">
        <f>IF(AND(TONGHOP!O767="KTHP",TONGHOP!P767="TL"),TONGHOP!Z767,"")</f>
        <v/>
      </c>
      <c r="G767" s="7" t="str">
        <f>IF(AND(TONGHOP!O767="ThiTN",TONGHOP!P767="LT"),TONGHOP!X767,"")</f>
        <v/>
      </c>
      <c r="H767" s="7" t="str">
        <f>IF(AND(TONGHOP!O767="ThiTN",TONGHOP!P767="LT"),TONGHOP!Y767,"")</f>
        <v/>
      </c>
      <c r="I767" s="7" t="str">
        <f>IF(AND(G767="",H767=""),"",IF(AND(TONGHOP!O767="ThiTN",TONGHOP!P767="LT"),TONGHOP!Z767,""))</f>
        <v/>
      </c>
      <c r="J767" s="7" t="str">
        <f>IF(AND(TONGHOP!O767="ThiTN",OR(TONGHOP!X767=TONGHOP!T767,TONGHOP!X767=TONGHOP!U767),TONGHOP!P767="TH"),TONGHOP!X767,"")</f>
        <v/>
      </c>
      <c r="K767" s="7" t="str">
        <f>IF(AND(TONGHOP!O767="ThiTN",OR(TONGHOP!Y767=TONGHOP!T767,TONGHOP!Y767=TONGHOP!U767),TONGHOP!P767="TH"),TONGHOP!Y767,"")</f>
        <v/>
      </c>
      <c r="L767" s="7" t="str">
        <f>IF(AND(J767="",K767=""),"",IF(AND(TONGHOP!O767="ThiTN",TONGHOP!P767="TH"),TONGHOP!Z767,""))</f>
        <v/>
      </c>
      <c r="M767" s="7" t="str">
        <f>IF(AND(TONGHOP!O767="ThiTN",AND(TONGHOP!X767&lt;&gt;TONGHOP!T767,TONGHOP!X767&lt;&gt;TONGHOP!U767),TONGHOP!P767="TH"),TONGHOP!X767,"")</f>
        <v/>
      </c>
      <c r="N767" s="7" t="str">
        <f>IF(AND(TONGHOP!O767="ThiTN",AND(TONGHOP!Y767&lt;&gt;TONGHOP!T767,TONGHOP!Y767&lt;&gt;TONGHOP!U767),TONGHOP!P767="TH"),TONGHOP!Y767,"")</f>
        <v/>
      </c>
      <c r="O767" s="7" t="str">
        <f>IF(AND(M767="",N767=""),"",IF(AND(TONGHOP!O767="ThiTN",TONGHOP!P767="TH"),TONGHOP!Z767,""))</f>
        <v/>
      </c>
    </row>
    <row r="768" spans="1:15">
      <c r="A768" s="5" t="str">
        <f>IF(AND(TONGHOP!O768="KTHP",TONGHOP!P768="LT"),TONGHOP!X768,"")</f>
        <v/>
      </c>
      <c r="B768" s="6" t="str">
        <f>IF(AND(TONGHOP!O768="KTHP",TONGHOP!P768="LT"),TONGHOP!Y768,"")</f>
        <v/>
      </c>
      <c r="C768" s="6" t="str">
        <f>IF(AND(TONGHOP!O768="KTHP",TONGHOP!P768="LT"),TONGHOP!Z768,"")</f>
        <v/>
      </c>
      <c r="D768" s="5" t="str">
        <f>IF(AND(TONGHOP!O768="KTHP",TONGHOP!P768="TL"),TONGHOP!X768,"")</f>
        <v/>
      </c>
      <c r="E768" s="6" t="str">
        <f>IF(AND(TONGHOP!O768="KTHP",TONGHOP!P768="TL"),TONGHOP!Y768,"")</f>
        <v/>
      </c>
      <c r="F768" s="6" t="str">
        <f>IF(AND(TONGHOP!O768="KTHP",TONGHOP!P768="TL"),TONGHOP!Z768,"")</f>
        <v/>
      </c>
      <c r="G768" s="7" t="str">
        <f>IF(AND(TONGHOP!O768="ThiTN",TONGHOP!P768="LT"),TONGHOP!X768,"")</f>
        <v/>
      </c>
      <c r="H768" s="7" t="str">
        <f>IF(AND(TONGHOP!O768="ThiTN",TONGHOP!P768="LT"),TONGHOP!Y768,"")</f>
        <v/>
      </c>
      <c r="I768" s="7" t="str">
        <f>IF(AND(G768="",H768=""),"",IF(AND(TONGHOP!O768="ThiTN",TONGHOP!P768="LT"),TONGHOP!Z768,""))</f>
        <v/>
      </c>
      <c r="J768" s="7" t="str">
        <f>IF(AND(TONGHOP!O768="ThiTN",OR(TONGHOP!X768=TONGHOP!T768,TONGHOP!X768=TONGHOP!U768),TONGHOP!P768="TH"),TONGHOP!X768,"")</f>
        <v/>
      </c>
      <c r="K768" s="7" t="str">
        <f>IF(AND(TONGHOP!O768="ThiTN",OR(TONGHOP!Y768=TONGHOP!T768,TONGHOP!Y768=TONGHOP!U768),TONGHOP!P768="TH"),TONGHOP!Y768,"")</f>
        <v/>
      </c>
      <c r="L768" s="7" t="str">
        <f>IF(AND(J768="",K768=""),"",IF(AND(TONGHOP!O768="ThiTN",TONGHOP!P768="TH"),TONGHOP!Z768,""))</f>
        <v/>
      </c>
      <c r="M768" s="7" t="str">
        <f>IF(AND(TONGHOP!O768="ThiTN",AND(TONGHOP!X768&lt;&gt;TONGHOP!T768,TONGHOP!X768&lt;&gt;TONGHOP!U768),TONGHOP!P768="TH"),TONGHOP!X768,"")</f>
        <v/>
      </c>
      <c r="N768" s="7" t="str">
        <f>IF(AND(TONGHOP!O768="ThiTN",AND(TONGHOP!Y768&lt;&gt;TONGHOP!T768,TONGHOP!Y768&lt;&gt;TONGHOP!U768),TONGHOP!P768="TH"),TONGHOP!Y768,"")</f>
        <v/>
      </c>
      <c r="O768" s="7" t="str">
        <f>IF(AND(M768="",N768=""),"",IF(AND(TONGHOP!O768="ThiTN",TONGHOP!P768="TH"),TONGHOP!Z768,""))</f>
        <v/>
      </c>
    </row>
    <row r="769" spans="1:15">
      <c r="A769" s="5" t="str">
        <f>IF(AND(TONGHOP!O769="KTHP",TONGHOP!P769="LT"),TONGHOP!X769,"")</f>
        <v/>
      </c>
      <c r="B769" s="6" t="str">
        <f>IF(AND(TONGHOP!O769="KTHP",TONGHOP!P769="LT"),TONGHOP!Y769,"")</f>
        <v/>
      </c>
      <c r="C769" s="6" t="str">
        <f>IF(AND(TONGHOP!O769="KTHP",TONGHOP!P769="LT"),TONGHOP!Z769,"")</f>
        <v/>
      </c>
      <c r="D769" s="5" t="str">
        <f>IF(AND(TONGHOP!O769="KTHP",TONGHOP!P769="TL"),TONGHOP!X769,"")</f>
        <v/>
      </c>
      <c r="E769" s="6" t="str">
        <f>IF(AND(TONGHOP!O769="KTHP",TONGHOP!P769="TL"),TONGHOP!Y769,"")</f>
        <v/>
      </c>
      <c r="F769" s="6" t="str">
        <f>IF(AND(TONGHOP!O769="KTHP",TONGHOP!P769="TL"),TONGHOP!Z769,"")</f>
        <v/>
      </c>
      <c r="G769" s="7" t="str">
        <f>IF(AND(TONGHOP!O769="ThiTN",TONGHOP!P769="LT"),TONGHOP!X769,"")</f>
        <v/>
      </c>
      <c r="H769" s="7" t="str">
        <f>IF(AND(TONGHOP!O769="ThiTN",TONGHOP!P769="LT"),TONGHOP!Y769,"")</f>
        <v/>
      </c>
      <c r="I769" s="7" t="str">
        <f>IF(AND(G769="",H769=""),"",IF(AND(TONGHOP!O769="ThiTN",TONGHOP!P769="LT"),TONGHOP!Z769,""))</f>
        <v/>
      </c>
      <c r="J769" s="7" t="str">
        <f>IF(AND(TONGHOP!O769="ThiTN",OR(TONGHOP!X769=TONGHOP!T769,TONGHOP!X769=TONGHOP!U769),TONGHOP!P769="TH"),TONGHOP!X769,"")</f>
        <v/>
      </c>
      <c r="K769" s="7" t="str">
        <f>IF(AND(TONGHOP!O769="ThiTN",OR(TONGHOP!Y769=TONGHOP!T769,TONGHOP!Y769=TONGHOP!U769),TONGHOP!P769="TH"),TONGHOP!Y769,"")</f>
        <v/>
      </c>
      <c r="L769" s="7" t="str">
        <f>IF(AND(J769="",K769=""),"",IF(AND(TONGHOP!O769="ThiTN",TONGHOP!P769="TH"),TONGHOP!Z769,""))</f>
        <v/>
      </c>
      <c r="M769" s="7" t="str">
        <f>IF(AND(TONGHOP!O769="ThiTN",AND(TONGHOP!X769&lt;&gt;TONGHOP!T769,TONGHOP!X769&lt;&gt;TONGHOP!U769),TONGHOP!P769="TH"),TONGHOP!X769,"")</f>
        <v/>
      </c>
      <c r="N769" s="7" t="str">
        <f>IF(AND(TONGHOP!O769="ThiTN",AND(TONGHOP!Y769&lt;&gt;TONGHOP!T769,TONGHOP!Y769&lt;&gt;TONGHOP!U769),TONGHOP!P769="TH"),TONGHOP!Y769,"")</f>
        <v/>
      </c>
      <c r="O769" s="7" t="str">
        <f>IF(AND(M769="",N769=""),"",IF(AND(TONGHOP!O769="ThiTN",TONGHOP!P769="TH"),TONGHOP!Z769,""))</f>
        <v/>
      </c>
    </row>
    <row r="770" spans="1:15">
      <c r="A770" s="5" t="str">
        <f>IF(AND(TONGHOP!O770="KTHP",TONGHOP!P770="LT"),TONGHOP!X770,"")</f>
        <v/>
      </c>
      <c r="B770" s="6" t="str">
        <f>IF(AND(TONGHOP!O770="KTHP",TONGHOP!P770="LT"),TONGHOP!Y770,"")</f>
        <v/>
      </c>
      <c r="C770" s="6" t="str">
        <f>IF(AND(TONGHOP!O770="KTHP",TONGHOP!P770="LT"),TONGHOP!Z770,"")</f>
        <v/>
      </c>
      <c r="D770" s="5" t="str">
        <f>IF(AND(TONGHOP!O770="KTHP",TONGHOP!P770="TL"),TONGHOP!X770,"")</f>
        <v/>
      </c>
      <c r="E770" s="6" t="str">
        <f>IF(AND(TONGHOP!O770="KTHP",TONGHOP!P770="TL"),TONGHOP!Y770,"")</f>
        <v/>
      </c>
      <c r="F770" s="6" t="str">
        <f>IF(AND(TONGHOP!O770="KTHP",TONGHOP!P770="TL"),TONGHOP!Z770,"")</f>
        <v/>
      </c>
      <c r="G770" s="7" t="str">
        <f>IF(AND(TONGHOP!O770="ThiTN",TONGHOP!P770="LT"),TONGHOP!X770,"")</f>
        <v/>
      </c>
      <c r="H770" s="7" t="str">
        <f>IF(AND(TONGHOP!O770="ThiTN",TONGHOP!P770="LT"),TONGHOP!Y770,"")</f>
        <v/>
      </c>
      <c r="I770" s="7" t="str">
        <f>IF(AND(G770="",H770=""),"",IF(AND(TONGHOP!O770="ThiTN",TONGHOP!P770="LT"),TONGHOP!Z770,""))</f>
        <v/>
      </c>
      <c r="J770" s="7" t="str">
        <f>IF(AND(TONGHOP!O770="ThiTN",OR(TONGHOP!X770=TONGHOP!T770,TONGHOP!X770=TONGHOP!U770),TONGHOP!P770="TH"),TONGHOP!X770,"")</f>
        <v/>
      </c>
      <c r="K770" s="7" t="str">
        <f>IF(AND(TONGHOP!O770="ThiTN",OR(TONGHOP!Y770=TONGHOP!T770,TONGHOP!Y770=TONGHOP!U770),TONGHOP!P770="TH"),TONGHOP!Y770,"")</f>
        <v/>
      </c>
      <c r="L770" s="7" t="str">
        <f>IF(AND(J770="",K770=""),"",IF(AND(TONGHOP!O770="ThiTN",TONGHOP!P770="TH"),TONGHOP!Z770,""))</f>
        <v/>
      </c>
      <c r="M770" s="7" t="str">
        <f>IF(AND(TONGHOP!O770="ThiTN",AND(TONGHOP!X770&lt;&gt;TONGHOP!T770,TONGHOP!X770&lt;&gt;TONGHOP!U770),TONGHOP!P770="TH"),TONGHOP!X770,"")</f>
        <v/>
      </c>
      <c r="N770" s="7" t="str">
        <f>IF(AND(TONGHOP!O770="ThiTN",AND(TONGHOP!Y770&lt;&gt;TONGHOP!T770,TONGHOP!Y770&lt;&gt;TONGHOP!U770),TONGHOP!P770="TH"),TONGHOP!Y770,"")</f>
        <v/>
      </c>
      <c r="O770" s="7" t="str">
        <f>IF(AND(M770="",N770=""),"",IF(AND(TONGHOP!O770="ThiTN",TONGHOP!P770="TH"),TONGHOP!Z770,""))</f>
        <v/>
      </c>
    </row>
    <row r="771" spans="1:15">
      <c r="A771" s="5" t="str">
        <f>IF(AND(TONGHOP!O771="KTHP",TONGHOP!P771="LT"),TONGHOP!X771,"")</f>
        <v/>
      </c>
      <c r="B771" s="6" t="str">
        <f>IF(AND(TONGHOP!O771="KTHP",TONGHOP!P771="LT"),TONGHOP!Y771,"")</f>
        <v/>
      </c>
      <c r="C771" s="6" t="str">
        <f>IF(AND(TONGHOP!O771="KTHP",TONGHOP!P771="LT"),TONGHOP!Z771,"")</f>
        <v/>
      </c>
      <c r="D771" s="5" t="str">
        <f>IF(AND(TONGHOP!O771="KTHP",TONGHOP!P771="TL"),TONGHOP!X771,"")</f>
        <v/>
      </c>
      <c r="E771" s="6" t="str">
        <f>IF(AND(TONGHOP!O771="KTHP",TONGHOP!P771="TL"),TONGHOP!Y771,"")</f>
        <v/>
      </c>
      <c r="F771" s="6" t="str">
        <f>IF(AND(TONGHOP!O771="KTHP",TONGHOP!P771="TL"),TONGHOP!Z771,"")</f>
        <v/>
      </c>
      <c r="G771" s="7" t="str">
        <f>IF(AND(TONGHOP!O771="ThiTN",TONGHOP!P771="LT"),TONGHOP!X771,"")</f>
        <v/>
      </c>
      <c r="H771" s="7" t="str">
        <f>IF(AND(TONGHOP!O771="ThiTN",TONGHOP!P771="LT"),TONGHOP!Y771,"")</f>
        <v/>
      </c>
      <c r="I771" s="7" t="str">
        <f>IF(AND(G771="",H771=""),"",IF(AND(TONGHOP!O771="ThiTN",TONGHOP!P771="LT"),TONGHOP!Z771,""))</f>
        <v/>
      </c>
      <c r="J771" s="7" t="str">
        <f>IF(AND(TONGHOP!O771="ThiTN",OR(TONGHOP!X771=TONGHOP!T771,TONGHOP!X771=TONGHOP!U771),TONGHOP!P771="TH"),TONGHOP!X771,"")</f>
        <v/>
      </c>
      <c r="K771" s="7" t="str">
        <f>IF(AND(TONGHOP!O771="ThiTN",OR(TONGHOP!Y771=TONGHOP!T771,TONGHOP!Y771=TONGHOP!U771),TONGHOP!P771="TH"),TONGHOP!Y771,"")</f>
        <v/>
      </c>
      <c r="L771" s="7" t="str">
        <f>IF(AND(J771="",K771=""),"",IF(AND(TONGHOP!O771="ThiTN",TONGHOP!P771="TH"),TONGHOP!Z771,""))</f>
        <v/>
      </c>
      <c r="M771" s="7" t="str">
        <f>IF(AND(TONGHOP!O771="ThiTN",AND(TONGHOP!X771&lt;&gt;TONGHOP!T771,TONGHOP!X771&lt;&gt;TONGHOP!U771),TONGHOP!P771="TH"),TONGHOP!X771,"")</f>
        <v/>
      </c>
      <c r="N771" s="7" t="str">
        <f>IF(AND(TONGHOP!O771="ThiTN",AND(TONGHOP!Y771&lt;&gt;TONGHOP!T771,TONGHOP!Y771&lt;&gt;TONGHOP!U771),TONGHOP!P771="TH"),TONGHOP!Y771,"")</f>
        <v/>
      </c>
      <c r="O771" s="7" t="str">
        <f>IF(AND(M771="",N771=""),"",IF(AND(TONGHOP!O771="ThiTN",TONGHOP!P771="TH"),TONGHOP!Z771,""))</f>
        <v/>
      </c>
    </row>
    <row r="772" spans="1:15">
      <c r="A772" s="5" t="str">
        <f>IF(AND(TONGHOP!O772="KTHP",TONGHOP!P772="LT"),TONGHOP!X772,"")</f>
        <v/>
      </c>
      <c r="B772" s="6" t="str">
        <f>IF(AND(TONGHOP!O772="KTHP",TONGHOP!P772="LT"),TONGHOP!Y772,"")</f>
        <v/>
      </c>
      <c r="C772" s="6" t="str">
        <f>IF(AND(TONGHOP!O772="KTHP",TONGHOP!P772="LT"),TONGHOP!Z772,"")</f>
        <v/>
      </c>
      <c r="D772" s="5" t="str">
        <f>IF(AND(TONGHOP!O772="KTHP",TONGHOP!P772="TL"),TONGHOP!X772,"")</f>
        <v/>
      </c>
      <c r="E772" s="6" t="str">
        <f>IF(AND(TONGHOP!O772="KTHP",TONGHOP!P772="TL"),TONGHOP!Y772,"")</f>
        <v/>
      </c>
      <c r="F772" s="6" t="str">
        <f>IF(AND(TONGHOP!O772="KTHP",TONGHOP!P772="TL"),TONGHOP!Z772,"")</f>
        <v/>
      </c>
      <c r="G772" s="7" t="str">
        <f>IF(AND(TONGHOP!O772="ThiTN",TONGHOP!P772="LT"),TONGHOP!X772,"")</f>
        <v/>
      </c>
      <c r="H772" s="7" t="str">
        <f>IF(AND(TONGHOP!O772="ThiTN",TONGHOP!P772="LT"),TONGHOP!Y772,"")</f>
        <v/>
      </c>
      <c r="I772" s="7" t="str">
        <f>IF(AND(G772="",H772=""),"",IF(AND(TONGHOP!O772="ThiTN",TONGHOP!P772="LT"),TONGHOP!Z772,""))</f>
        <v/>
      </c>
      <c r="J772" s="7" t="str">
        <f>IF(AND(TONGHOP!O772="ThiTN",OR(TONGHOP!X772=TONGHOP!T772,TONGHOP!X772=TONGHOP!U772),TONGHOP!P772="TH"),TONGHOP!X772,"")</f>
        <v/>
      </c>
      <c r="K772" s="7" t="str">
        <f>IF(AND(TONGHOP!O772="ThiTN",OR(TONGHOP!Y772=TONGHOP!T772,TONGHOP!Y772=TONGHOP!U772),TONGHOP!P772="TH"),TONGHOP!Y772,"")</f>
        <v/>
      </c>
      <c r="L772" s="7" t="str">
        <f>IF(AND(J772="",K772=""),"",IF(AND(TONGHOP!O772="ThiTN",TONGHOP!P772="TH"),TONGHOP!Z772,""))</f>
        <v/>
      </c>
      <c r="M772" s="7" t="str">
        <f>IF(AND(TONGHOP!O772="ThiTN",AND(TONGHOP!X772&lt;&gt;TONGHOP!T772,TONGHOP!X772&lt;&gt;TONGHOP!U772),TONGHOP!P772="TH"),TONGHOP!X772,"")</f>
        <v/>
      </c>
      <c r="N772" s="7" t="str">
        <f>IF(AND(TONGHOP!O772="ThiTN",AND(TONGHOP!Y772&lt;&gt;TONGHOP!T772,TONGHOP!Y772&lt;&gt;TONGHOP!U772),TONGHOP!P772="TH"),TONGHOP!Y772,"")</f>
        <v/>
      </c>
      <c r="O772" s="7" t="str">
        <f>IF(AND(M772="",N772=""),"",IF(AND(TONGHOP!O772="ThiTN",TONGHOP!P772="TH"),TONGHOP!Z772,""))</f>
        <v/>
      </c>
    </row>
    <row r="773" spans="1:15">
      <c r="A773" s="5" t="str">
        <f>IF(AND(TONGHOP!O773="KTHP",TONGHOP!P773="LT"),TONGHOP!X773,"")</f>
        <v/>
      </c>
      <c r="B773" s="6" t="str">
        <f>IF(AND(TONGHOP!O773="KTHP",TONGHOP!P773="LT"),TONGHOP!Y773,"")</f>
        <v/>
      </c>
      <c r="C773" s="6" t="str">
        <f>IF(AND(TONGHOP!O773="KTHP",TONGHOP!P773="LT"),TONGHOP!Z773,"")</f>
        <v/>
      </c>
      <c r="D773" s="5" t="str">
        <f>IF(AND(TONGHOP!O773="KTHP",TONGHOP!P773="TL"),TONGHOP!X773,"")</f>
        <v/>
      </c>
      <c r="E773" s="6" t="str">
        <f>IF(AND(TONGHOP!O773="KTHP",TONGHOP!P773="TL"),TONGHOP!Y773,"")</f>
        <v/>
      </c>
      <c r="F773" s="6" t="str">
        <f>IF(AND(TONGHOP!O773="KTHP",TONGHOP!P773="TL"),TONGHOP!Z773,"")</f>
        <v/>
      </c>
      <c r="G773" s="7" t="str">
        <f>IF(AND(TONGHOP!O773="ThiTN",TONGHOP!P773="LT"),TONGHOP!X773,"")</f>
        <v/>
      </c>
      <c r="H773" s="7" t="str">
        <f>IF(AND(TONGHOP!O773="ThiTN",TONGHOP!P773="LT"),TONGHOP!Y773,"")</f>
        <v/>
      </c>
      <c r="I773" s="7" t="str">
        <f>IF(AND(G773="",H773=""),"",IF(AND(TONGHOP!O773="ThiTN",TONGHOP!P773="LT"),TONGHOP!Z773,""))</f>
        <v/>
      </c>
      <c r="J773" s="7" t="str">
        <f>IF(AND(TONGHOP!O773="ThiTN",OR(TONGHOP!X773=TONGHOP!T773,TONGHOP!X773=TONGHOP!U773),TONGHOP!P773="TH"),TONGHOP!X773,"")</f>
        <v/>
      </c>
      <c r="K773" s="7" t="str">
        <f>IF(AND(TONGHOP!O773="ThiTN",OR(TONGHOP!Y773=TONGHOP!T773,TONGHOP!Y773=TONGHOP!U773),TONGHOP!P773="TH"),TONGHOP!Y773,"")</f>
        <v/>
      </c>
      <c r="L773" s="7" t="str">
        <f>IF(AND(J773="",K773=""),"",IF(AND(TONGHOP!O773="ThiTN",TONGHOP!P773="TH"),TONGHOP!Z773,""))</f>
        <v/>
      </c>
      <c r="M773" s="7" t="str">
        <f>IF(AND(TONGHOP!O773="ThiTN",AND(TONGHOP!X773&lt;&gt;TONGHOP!T773,TONGHOP!X773&lt;&gt;TONGHOP!U773),TONGHOP!P773="TH"),TONGHOP!X773,"")</f>
        <v/>
      </c>
      <c r="N773" s="7" t="str">
        <f>IF(AND(TONGHOP!O773="ThiTN",AND(TONGHOP!Y773&lt;&gt;TONGHOP!T773,TONGHOP!Y773&lt;&gt;TONGHOP!U773),TONGHOP!P773="TH"),TONGHOP!Y773,"")</f>
        <v/>
      </c>
      <c r="O773" s="7" t="str">
        <f>IF(AND(M773="",N773=""),"",IF(AND(TONGHOP!O773="ThiTN",TONGHOP!P773="TH"),TONGHOP!Z773,""))</f>
        <v/>
      </c>
    </row>
    <row r="774" spans="1:15">
      <c r="A774" s="5" t="str">
        <f>IF(AND(TONGHOP!O774="KTHP",TONGHOP!P774="LT"),TONGHOP!X774,"")</f>
        <v/>
      </c>
      <c r="B774" s="6" t="str">
        <f>IF(AND(TONGHOP!O774="KTHP",TONGHOP!P774="LT"),TONGHOP!Y774,"")</f>
        <v/>
      </c>
      <c r="C774" s="6" t="str">
        <f>IF(AND(TONGHOP!O774="KTHP",TONGHOP!P774="LT"),TONGHOP!Z774,"")</f>
        <v/>
      </c>
      <c r="D774" s="5" t="str">
        <f>IF(AND(TONGHOP!O774="KTHP",TONGHOP!P774="TL"),TONGHOP!X774,"")</f>
        <v/>
      </c>
      <c r="E774" s="6" t="str">
        <f>IF(AND(TONGHOP!O774="KTHP",TONGHOP!P774="TL"),TONGHOP!Y774,"")</f>
        <v/>
      </c>
      <c r="F774" s="6" t="str">
        <f>IF(AND(TONGHOP!O774="KTHP",TONGHOP!P774="TL"),TONGHOP!Z774,"")</f>
        <v/>
      </c>
      <c r="G774" s="7" t="str">
        <f>IF(AND(TONGHOP!O774="ThiTN",TONGHOP!P774="LT"),TONGHOP!X774,"")</f>
        <v/>
      </c>
      <c r="H774" s="7" t="str">
        <f>IF(AND(TONGHOP!O774="ThiTN",TONGHOP!P774="LT"),TONGHOP!Y774,"")</f>
        <v/>
      </c>
      <c r="I774" s="7" t="str">
        <f>IF(AND(G774="",H774=""),"",IF(AND(TONGHOP!O774="ThiTN",TONGHOP!P774="LT"),TONGHOP!Z774,""))</f>
        <v/>
      </c>
      <c r="J774" s="7" t="str">
        <f>IF(AND(TONGHOP!O774="ThiTN",OR(TONGHOP!X774=TONGHOP!T774,TONGHOP!X774=TONGHOP!U774),TONGHOP!P774="TH"),TONGHOP!X774,"")</f>
        <v/>
      </c>
      <c r="K774" s="7" t="str">
        <f>IF(AND(TONGHOP!O774="ThiTN",OR(TONGHOP!Y774=TONGHOP!T774,TONGHOP!Y774=TONGHOP!U774),TONGHOP!P774="TH"),TONGHOP!Y774,"")</f>
        <v/>
      </c>
      <c r="L774" s="7" t="str">
        <f>IF(AND(J774="",K774=""),"",IF(AND(TONGHOP!O774="ThiTN",TONGHOP!P774="TH"),TONGHOP!Z774,""))</f>
        <v/>
      </c>
      <c r="M774" s="7" t="str">
        <f>IF(AND(TONGHOP!O774="ThiTN",AND(TONGHOP!X774&lt;&gt;TONGHOP!T774,TONGHOP!X774&lt;&gt;TONGHOP!U774),TONGHOP!P774="TH"),TONGHOP!X774,"")</f>
        <v/>
      </c>
      <c r="N774" s="7" t="str">
        <f>IF(AND(TONGHOP!O774="ThiTN",AND(TONGHOP!Y774&lt;&gt;TONGHOP!T774,TONGHOP!Y774&lt;&gt;TONGHOP!U774),TONGHOP!P774="TH"),TONGHOP!Y774,"")</f>
        <v/>
      </c>
      <c r="O774" s="7" t="str">
        <f>IF(AND(M774="",N774=""),"",IF(AND(TONGHOP!O774="ThiTN",TONGHOP!P774="TH"),TONGHOP!Z774,""))</f>
        <v/>
      </c>
    </row>
    <row r="775" spans="1:15">
      <c r="A775" s="5" t="str">
        <f>IF(AND(TONGHOP!O775="KTHP",TONGHOP!P775="LT"),TONGHOP!X775,"")</f>
        <v/>
      </c>
      <c r="B775" s="6" t="str">
        <f>IF(AND(TONGHOP!O775="KTHP",TONGHOP!P775="LT"),TONGHOP!Y775,"")</f>
        <v/>
      </c>
      <c r="C775" s="6" t="str">
        <f>IF(AND(TONGHOP!O775="KTHP",TONGHOP!P775="LT"),TONGHOP!Z775,"")</f>
        <v/>
      </c>
      <c r="D775" s="5" t="str">
        <f>IF(AND(TONGHOP!O775="KTHP",TONGHOP!P775="TL"),TONGHOP!X775,"")</f>
        <v/>
      </c>
      <c r="E775" s="6" t="str">
        <f>IF(AND(TONGHOP!O775="KTHP",TONGHOP!P775="TL"),TONGHOP!Y775,"")</f>
        <v/>
      </c>
      <c r="F775" s="6" t="str">
        <f>IF(AND(TONGHOP!O775="KTHP",TONGHOP!P775="TL"),TONGHOP!Z775,"")</f>
        <v/>
      </c>
      <c r="G775" s="7" t="str">
        <f>IF(AND(TONGHOP!O775="ThiTN",TONGHOP!P775="LT"),TONGHOP!X775,"")</f>
        <v/>
      </c>
      <c r="H775" s="7" t="str">
        <f>IF(AND(TONGHOP!O775="ThiTN",TONGHOP!P775="LT"),TONGHOP!Y775,"")</f>
        <v/>
      </c>
      <c r="I775" s="7" t="str">
        <f>IF(AND(G775="",H775=""),"",IF(AND(TONGHOP!O775="ThiTN",TONGHOP!P775="LT"),TONGHOP!Z775,""))</f>
        <v/>
      </c>
      <c r="J775" s="7" t="str">
        <f>IF(AND(TONGHOP!O775="ThiTN",OR(TONGHOP!X775=TONGHOP!T775,TONGHOP!X775=TONGHOP!U775),TONGHOP!P775="TH"),TONGHOP!X775,"")</f>
        <v/>
      </c>
      <c r="K775" s="7" t="str">
        <f>IF(AND(TONGHOP!O775="ThiTN",OR(TONGHOP!Y775=TONGHOP!T775,TONGHOP!Y775=TONGHOP!U775),TONGHOP!P775="TH"),TONGHOP!Y775,"")</f>
        <v/>
      </c>
      <c r="L775" s="7" t="str">
        <f>IF(AND(J775="",K775=""),"",IF(AND(TONGHOP!O775="ThiTN",TONGHOP!P775="TH"),TONGHOP!Z775,""))</f>
        <v/>
      </c>
      <c r="M775" s="7" t="str">
        <f>IF(AND(TONGHOP!O775="ThiTN",AND(TONGHOP!X775&lt;&gt;TONGHOP!T775,TONGHOP!X775&lt;&gt;TONGHOP!U775),TONGHOP!P775="TH"),TONGHOP!X775,"")</f>
        <v/>
      </c>
      <c r="N775" s="7" t="str">
        <f>IF(AND(TONGHOP!O775="ThiTN",AND(TONGHOP!Y775&lt;&gt;TONGHOP!T775,TONGHOP!Y775&lt;&gt;TONGHOP!U775),TONGHOP!P775="TH"),TONGHOP!Y775,"")</f>
        <v/>
      </c>
      <c r="O775" s="7" t="str">
        <f>IF(AND(M775="",N775=""),"",IF(AND(TONGHOP!O775="ThiTN",TONGHOP!P775="TH"),TONGHOP!Z775,""))</f>
        <v/>
      </c>
    </row>
    <row r="776" spans="1:15">
      <c r="A776" s="5" t="str">
        <f>IF(AND(TONGHOP!O776="KTHP",TONGHOP!P776="LT"),TONGHOP!X776,"")</f>
        <v/>
      </c>
      <c r="B776" s="6" t="str">
        <f>IF(AND(TONGHOP!O776="KTHP",TONGHOP!P776="LT"),TONGHOP!Y776,"")</f>
        <v/>
      </c>
      <c r="C776" s="6" t="str">
        <f>IF(AND(TONGHOP!O776="KTHP",TONGHOP!P776="LT"),TONGHOP!Z776,"")</f>
        <v/>
      </c>
      <c r="D776" s="5" t="str">
        <f>IF(AND(TONGHOP!O776="KTHP",TONGHOP!P776="TL"),TONGHOP!X776,"")</f>
        <v/>
      </c>
      <c r="E776" s="6" t="str">
        <f>IF(AND(TONGHOP!O776="KTHP",TONGHOP!P776="TL"),TONGHOP!Y776,"")</f>
        <v/>
      </c>
      <c r="F776" s="6" t="str">
        <f>IF(AND(TONGHOP!O776="KTHP",TONGHOP!P776="TL"),TONGHOP!Z776,"")</f>
        <v/>
      </c>
      <c r="G776" s="7" t="str">
        <f>IF(AND(TONGHOP!O776="ThiTN",TONGHOP!P776="LT"),TONGHOP!X776,"")</f>
        <v/>
      </c>
      <c r="H776" s="7" t="str">
        <f>IF(AND(TONGHOP!O776="ThiTN",TONGHOP!P776="LT"),TONGHOP!Y776,"")</f>
        <v/>
      </c>
      <c r="I776" s="7" t="str">
        <f>IF(AND(G776="",H776=""),"",IF(AND(TONGHOP!O776="ThiTN",TONGHOP!P776="LT"),TONGHOP!Z776,""))</f>
        <v/>
      </c>
      <c r="J776" s="7" t="str">
        <f>IF(AND(TONGHOP!O776="ThiTN",OR(TONGHOP!X776=TONGHOP!T776,TONGHOP!X776=TONGHOP!U776),TONGHOP!P776="TH"),TONGHOP!X776,"")</f>
        <v/>
      </c>
      <c r="K776" s="7" t="str">
        <f>IF(AND(TONGHOP!O776="ThiTN",OR(TONGHOP!Y776=TONGHOP!T776,TONGHOP!Y776=TONGHOP!U776),TONGHOP!P776="TH"),TONGHOP!Y776,"")</f>
        <v/>
      </c>
      <c r="L776" s="7" t="str">
        <f>IF(AND(J776="",K776=""),"",IF(AND(TONGHOP!O776="ThiTN",TONGHOP!P776="TH"),TONGHOP!Z776,""))</f>
        <v/>
      </c>
      <c r="M776" s="7" t="str">
        <f>IF(AND(TONGHOP!O776="ThiTN",AND(TONGHOP!X776&lt;&gt;TONGHOP!T776,TONGHOP!X776&lt;&gt;TONGHOP!U776),TONGHOP!P776="TH"),TONGHOP!X776,"")</f>
        <v/>
      </c>
      <c r="N776" s="7" t="str">
        <f>IF(AND(TONGHOP!O776="ThiTN",AND(TONGHOP!Y776&lt;&gt;TONGHOP!T776,TONGHOP!Y776&lt;&gt;TONGHOP!U776),TONGHOP!P776="TH"),TONGHOP!Y776,"")</f>
        <v/>
      </c>
      <c r="O776" s="7" t="str">
        <f>IF(AND(M776="",N776=""),"",IF(AND(TONGHOP!O776="ThiTN",TONGHOP!P776="TH"),TONGHOP!Z776,""))</f>
        <v/>
      </c>
    </row>
    <row r="777" spans="1:15">
      <c r="A777" s="5" t="str">
        <f>IF(AND(TONGHOP!O777="KTHP",TONGHOP!P777="LT"),TONGHOP!X777,"")</f>
        <v/>
      </c>
      <c r="B777" s="6" t="str">
        <f>IF(AND(TONGHOP!O777="KTHP",TONGHOP!P777="LT"),TONGHOP!Y777,"")</f>
        <v/>
      </c>
      <c r="C777" s="6" t="str">
        <f>IF(AND(TONGHOP!O777="KTHP",TONGHOP!P777="LT"),TONGHOP!Z777,"")</f>
        <v/>
      </c>
      <c r="D777" s="5" t="str">
        <f>IF(AND(TONGHOP!O777="KTHP",TONGHOP!P777="TL"),TONGHOP!X777,"")</f>
        <v/>
      </c>
      <c r="E777" s="6" t="str">
        <f>IF(AND(TONGHOP!O777="KTHP",TONGHOP!P777="TL"),TONGHOP!Y777,"")</f>
        <v/>
      </c>
      <c r="F777" s="6" t="str">
        <f>IF(AND(TONGHOP!O777="KTHP",TONGHOP!P777="TL"),TONGHOP!Z777,"")</f>
        <v/>
      </c>
      <c r="G777" s="7" t="str">
        <f>IF(AND(TONGHOP!O777="ThiTN",TONGHOP!P777="LT"),TONGHOP!X777,"")</f>
        <v/>
      </c>
      <c r="H777" s="7" t="str">
        <f>IF(AND(TONGHOP!O777="ThiTN",TONGHOP!P777="LT"),TONGHOP!Y777,"")</f>
        <v/>
      </c>
      <c r="I777" s="7" t="str">
        <f>IF(AND(G777="",H777=""),"",IF(AND(TONGHOP!O777="ThiTN",TONGHOP!P777="LT"),TONGHOP!Z777,""))</f>
        <v/>
      </c>
      <c r="J777" s="7" t="str">
        <f>IF(AND(TONGHOP!O777="ThiTN",OR(TONGHOP!X777=TONGHOP!T777,TONGHOP!X777=TONGHOP!U777),TONGHOP!P777="TH"),TONGHOP!X777,"")</f>
        <v/>
      </c>
      <c r="K777" s="7" t="str">
        <f>IF(AND(TONGHOP!O777="ThiTN",OR(TONGHOP!Y777=TONGHOP!T777,TONGHOP!Y777=TONGHOP!U777),TONGHOP!P777="TH"),TONGHOP!Y777,"")</f>
        <v/>
      </c>
      <c r="L777" s="7" t="str">
        <f>IF(AND(J777="",K777=""),"",IF(AND(TONGHOP!O777="ThiTN",TONGHOP!P777="TH"),TONGHOP!Z777,""))</f>
        <v/>
      </c>
      <c r="M777" s="7" t="str">
        <f>IF(AND(TONGHOP!O777="ThiTN",AND(TONGHOP!X777&lt;&gt;TONGHOP!T777,TONGHOP!X777&lt;&gt;TONGHOP!U777),TONGHOP!P777="TH"),TONGHOP!X777,"")</f>
        <v/>
      </c>
      <c r="N777" s="7" t="str">
        <f>IF(AND(TONGHOP!O777="ThiTN",AND(TONGHOP!Y777&lt;&gt;TONGHOP!T777,TONGHOP!Y777&lt;&gt;TONGHOP!U777),TONGHOP!P777="TH"),TONGHOP!Y777,"")</f>
        <v/>
      </c>
      <c r="O777" s="7" t="str">
        <f>IF(AND(M777="",N777=""),"",IF(AND(TONGHOP!O777="ThiTN",TONGHOP!P777="TH"),TONGHOP!Z777,""))</f>
        <v/>
      </c>
    </row>
    <row r="778" spans="1:15">
      <c r="A778" s="5" t="str">
        <f>IF(AND(TONGHOP!O778="KTHP",TONGHOP!P778="LT"),TONGHOP!X778,"")</f>
        <v/>
      </c>
      <c r="B778" s="6" t="str">
        <f>IF(AND(TONGHOP!O778="KTHP",TONGHOP!P778="LT"),TONGHOP!Y778,"")</f>
        <v/>
      </c>
      <c r="C778" s="6" t="str">
        <f>IF(AND(TONGHOP!O778="KTHP",TONGHOP!P778="LT"),TONGHOP!Z778,"")</f>
        <v/>
      </c>
      <c r="D778" s="5" t="str">
        <f>IF(AND(TONGHOP!O778="KTHP",TONGHOP!P778="TL"),TONGHOP!X778,"")</f>
        <v/>
      </c>
      <c r="E778" s="6" t="str">
        <f>IF(AND(TONGHOP!O778="KTHP",TONGHOP!P778="TL"),TONGHOP!Y778,"")</f>
        <v/>
      </c>
      <c r="F778" s="6" t="str">
        <f>IF(AND(TONGHOP!O778="KTHP",TONGHOP!P778="TL"),TONGHOP!Z778,"")</f>
        <v/>
      </c>
      <c r="G778" s="7" t="str">
        <f>IF(AND(TONGHOP!O778="ThiTN",TONGHOP!P778="LT"),TONGHOP!X778,"")</f>
        <v/>
      </c>
      <c r="H778" s="7" t="str">
        <f>IF(AND(TONGHOP!O778="ThiTN",TONGHOP!P778="LT"),TONGHOP!Y778,"")</f>
        <v/>
      </c>
      <c r="I778" s="7" t="str">
        <f>IF(AND(G778="",H778=""),"",IF(AND(TONGHOP!O778="ThiTN",TONGHOP!P778="LT"),TONGHOP!Z778,""))</f>
        <v/>
      </c>
      <c r="J778" s="7" t="str">
        <f>IF(AND(TONGHOP!O778="ThiTN",OR(TONGHOP!X778=TONGHOP!T778,TONGHOP!X778=TONGHOP!U778),TONGHOP!P778="TH"),TONGHOP!X778,"")</f>
        <v/>
      </c>
      <c r="K778" s="7" t="str">
        <f>IF(AND(TONGHOP!O778="ThiTN",OR(TONGHOP!Y778=TONGHOP!T778,TONGHOP!Y778=TONGHOP!U778),TONGHOP!P778="TH"),TONGHOP!Y778,"")</f>
        <v/>
      </c>
      <c r="L778" s="7" t="str">
        <f>IF(AND(J778="",K778=""),"",IF(AND(TONGHOP!O778="ThiTN",TONGHOP!P778="TH"),TONGHOP!Z778,""))</f>
        <v/>
      </c>
      <c r="M778" s="7" t="str">
        <f>IF(AND(TONGHOP!O778="ThiTN",AND(TONGHOP!X778&lt;&gt;TONGHOP!T778,TONGHOP!X778&lt;&gt;TONGHOP!U778),TONGHOP!P778="TH"),TONGHOP!X778,"")</f>
        <v/>
      </c>
      <c r="N778" s="7" t="str">
        <f>IF(AND(TONGHOP!O778="ThiTN",AND(TONGHOP!Y778&lt;&gt;TONGHOP!T778,TONGHOP!Y778&lt;&gt;TONGHOP!U778),TONGHOP!P778="TH"),TONGHOP!Y778,"")</f>
        <v/>
      </c>
      <c r="O778" s="7" t="str">
        <f>IF(AND(M778="",N778=""),"",IF(AND(TONGHOP!O778="ThiTN",TONGHOP!P778="TH"),TONGHOP!Z778,""))</f>
        <v/>
      </c>
    </row>
    <row r="779" spans="1:15">
      <c r="A779" s="5" t="str">
        <f>IF(AND(TONGHOP!O779="KTHP",TONGHOP!P779="LT"),TONGHOP!X779,"")</f>
        <v/>
      </c>
      <c r="B779" s="6" t="str">
        <f>IF(AND(TONGHOP!O779="KTHP",TONGHOP!P779="LT"),TONGHOP!Y779,"")</f>
        <v/>
      </c>
      <c r="C779" s="6" t="str">
        <f>IF(AND(TONGHOP!O779="KTHP",TONGHOP!P779="LT"),TONGHOP!Z779,"")</f>
        <v/>
      </c>
      <c r="D779" s="5" t="str">
        <f>IF(AND(TONGHOP!O779="KTHP",TONGHOP!P779="TL"),TONGHOP!X779,"")</f>
        <v/>
      </c>
      <c r="E779" s="6" t="str">
        <f>IF(AND(TONGHOP!O779="KTHP",TONGHOP!P779="TL"),TONGHOP!Y779,"")</f>
        <v/>
      </c>
      <c r="F779" s="6" t="str">
        <f>IF(AND(TONGHOP!O779="KTHP",TONGHOP!P779="TL"),TONGHOP!Z779,"")</f>
        <v/>
      </c>
      <c r="G779" s="7" t="str">
        <f>IF(AND(TONGHOP!O779="ThiTN",TONGHOP!P779="LT"),TONGHOP!X779,"")</f>
        <v/>
      </c>
      <c r="H779" s="7" t="str">
        <f>IF(AND(TONGHOP!O779="ThiTN",TONGHOP!P779="LT"),TONGHOP!Y779,"")</f>
        <v/>
      </c>
      <c r="I779" s="7" t="str">
        <f>IF(AND(G779="",H779=""),"",IF(AND(TONGHOP!O779="ThiTN",TONGHOP!P779="LT"),TONGHOP!Z779,""))</f>
        <v/>
      </c>
      <c r="J779" s="7" t="str">
        <f>IF(AND(TONGHOP!O779="ThiTN",OR(TONGHOP!X779=TONGHOP!T779,TONGHOP!X779=TONGHOP!U779),TONGHOP!P779="TH"),TONGHOP!X779,"")</f>
        <v/>
      </c>
      <c r="K779" s="7" t="str">
        <f>IF(AND(TONGHOP!O779="ThiTN",OR(TONGHOP!Y779=TONGHOP!T779,TONGHOP!Y779=TONGHOP!U779),TONGHOP!P779="TH"),TONGHOP!Y779,"")</f>
        <v/>
      </c>
      <c r="L779" s="7" t="str">
        <f>IF(AND(J779="",K779=""),"",IF(AND(TONGHOP!O779="ThiTN",TONGHOP!P779="TH"),TONGHOP!Z779,""))</f>
        <v/>
      </c>
      <c r="M779" s="7" t="str">
        <f>IF(AND(TONGHOP!O779="ThiTN",AND(TONGHOP!X779&lt;&gt;TONGHOP!T779,TONGHOP!X779&lt;&gt;TONGHOP!U779),TONGHOP!P779="TH"),TONGHOP!X779,"")</f>
        <v/>
      </c>
      <c r="N779" s="7" t="str">
        <f>IF(AND(TONGHOP!O779="ThiTN",AND(TONGHOP!Y779&lt;&gt;TONGHOP!T779,TONGHOP!Y779&lt;&gt;TONGHOP!U779),TONGHOP!P779="TH"),TONGHOP!Y779,"")</f>
        <v/>
      </c>
      <c r="O779" s="7" t="str">
        <f>IF(AND(M779="",N779=""),"",IF(AND(TONGHOP!O779="ThiTN",TONGHOP!P779="TH"),TONGHOP!Z779,""))</f>
        <v/>
      </c>
    </row>
    <row r="780" spans="1:15">
      <c r="A780" s="5" t="str">
        <f>IF(AND(TONGHOP!O780="KTHP",TONGHOP!P780="LT"),TONGHOP!X780,"")</f>
        <v/>
      </c>
      <c r="B780" s="6" t="str">
        <f>IF(AND(TONGHOP!O780="KTHP",TONGHOP!P780="LT"),TONGHOP!Y780,"")</f>
        <v/>
      </c>
      <c r="C780" s="6" t="str">
        <f>IF(AND(TONGHOP!O780="KTHP",TONGHOP!P780="LT"),TONGHOP!Z780,"")</f>
        <v/>
      </c>
      <c r="D780" s="5" t="str">
        <f>IF(AND(TONGHOP!O780="KTHP",TONGHOP!P780="TL"),TONGHOP!X780,"")</f>
        <v/>
      </c>
      <c r="E780" s="6" t="str">
        <f>IF(AND(TONGHOP!O780="KTHP",TONGHOP!P780="TL"),TONGHOP!Y780,"")</f>
        <v/>
      </c>
      <c r="F780" s="6" t="str">
        <f>IF(AND(TONGHOP!O780="KTHP",TONGHOP!P780="TL"),TONGHOP!Z780,"")</f>
        <v/>
      </c>
      <c r="G780" s="7" t="str">
        <f>IF(AND(TONGHOP!O780="ThiTN",TONGHOP!P780="LT"),TONGHOP!X780,"")</f>
        <v/>
      </c>
      <c r="H780" s="7" t="str">
        <f>IF(AND(TONGHOP!O780="ThiTN",TONGHOP!P780="LT"),TONGHOP!Y780,"")</f>
        <v/>
      </c>
      <c r="I780" s="7" t="str">
        <f>IF(AND(G780="",H780=""),"",IF(AND(TONGHOP!O780="ThiTN",TONGHOP!P780="LT"),TONGHOP!Z780,""))</f>
        <v/>
      </c>
      <c r="J780" s="7" t="str">
        <f>IF(AND(TONGHOP!O780="ThiTN",OR(TONGHOP!X780=TONGHOP!T780,TONGHOP!X780=TONGHOP!U780),TONGHOP!P780="TH"),TONGHOP!X780,"")</f>
        <v/>
      </c>
      <c r="K780" s="7" t="str">
        <f>IF(AND(TONGHOP!O780="ThiTN",OR(TONGHOP!Y780=TONGHOP!T780,TONGHOP!Y780=TONGHOP!U780),TONGHOP!P780="TH"),TONGHOP!Y780,"")</f>
        <v/>
      </c>
      <c r="L780" s="7" t="str">
        <f>IF(AND(J780="",K780=""),"",IF(AND(TONGHOP!O780="ThiTN",TONGHOP!P780="TH"),TONGHOP!Z780,""))</f>
        <v/>
      </c>
      <c r="M780" s="7" t="str">
        <f>IF(AND(TONGHOP!O780="ThiTN",AND(TONGHOP!X780&lt;&gt;TONGHOP!T780,TONGHOP!X780&lt;&gt;TONGHOP!U780),TONGHOP!P780="TH"),TONGHOP!X780,"")</f>
        <v/>
      </c>
      <c r="N780" s="7" t="str">
        <f>IF(AND(TONGHOP!O780="ThiTN",AND(TONGHOP!Y780&lt;&gt;TONGHOP!T780,TONGHOP!Y780&lt;&gt;TONGHOP!U780),TONGHOP!P780="TH"),TONGHOP!Y780,"")</f>
        <v/>
      </c>
      <c r="O780" s="7" t="str">
        <f>IF(AND(M780="",N780=""),"",IF(AND(TONGHOP!O780="ThiTN",TONGHOP!P780="TH"),TONGHOP!Z780,""))</f>
        <v/>
      </c>
    </row>
    <row r="781" spans="1:15">
      <c r="A781" s="5" t="str">
        <f>IF(AND(TONGHOP!O781="KTHP",TONGHOP!P781="LT"),TONGHOP!X781,"")</f>
        <v/>
      </c>
      <c r="B781" s="6" t="str">
        <f>IF(AND(TONGHOP!O781="KTHP",TONGHOP!P781="LT"),TONGHOP!Y781,"")</f>
        <v/>
      </c>
      <c r="C781" s="6" t="str">
        <f>IF(AND(TONGHOP!O781="KTHP",TONGHOP!P781="LT"),TONGHOP!Z781,"")</f>
        <v/>
      </c>
      <c r="D781" s="5" t="str">
        <f>IF(AND(TONGHOP!O781="KTHP",TONGHOP!P781="TL"),TONGHOP!X781,"")</f>
        <v/>
      </c>
      <c r="E781" s="6" t="str">
        <f>IF(AND(TONGHOP!O781="KTHP",TONGHOP!P781="TL"),TONGHOP!Y781,"")</f>
        <v/>
      </c>
      <c r="F781" s="6" t="str">
        <f>IF(AND(TONGHOP!O781="KTHP",TONGHOP!P781="TL"),TONGHOP!Z781,"")</f>
        <v/>
      </c>
      <c r="G781" s="7" t="str">
        <f>IF(AND(TONGHOP!O781="ThiTN",TONGHOP!P781="LT"),TONGHOP!X781,"")</f>
        <v/>
      </c>
      <c r="H781" s="7" t="str">
        <f>IF(AND(TONGHOP!O781="ThiTN",TONGHOP!P781="LT"),TONGHOP!Y781,"")</f>
        <v/>
      </c>
      <c r="I781" s="7" t="str">
        <f>IF(AND(G781="",H781=""),"",IF(AND(TONGHOP!O781="ThiTN",TONGHOP!P781="LT"),TONGHOP!Z781,""))</f>
        <v/>
      </c>
      <c r="J781" s="7" t="str">
        <f>IF(AND(TONGHOP!O781="ThiTN",OR(TONGHOP!X781=TONGHOP!T781,TONGHOP!X781=TONGHOP!U781),TONGHOP!P781="TH"),TONGHOP!X781,"")</f>
        <v/>
      </c>
      <c r="K781" s="7" t="str">
        <f>IF(AND(TONGHOP!O781="ThiTN",OR(TONGHOP!Y781=TONGHOP!T781,TONGHOP!Y781=TONGHOP!U781),TONGHOP!P781="TH"),TONGHOP!Y781,"")</f>
        <v/>
      </c>
      <c r="L781" s="7" t="str">
        <f>IF(AND(J781="",K781=""),"",IF(AND(TONGHOP!O781="ThiTN",TONGHOP!P781="TH"),TONGHOP!Z781,""))</f>
        <v/>
      </c>
      <c r="M781" s="7" t="str">
        <f>IF(AND(TONGHOP!O781="ThiTN",AND(TONGHOP!X781&lt;&gt;TONGHOP!T781,TONGHOP!X781&lt;&gt;TONGHOP!U781),TONGHOP!P781="TH"),TONGHOP!X781,"")</f>
        <v/>
      </c>
      <c r="N781" s="7" t="str">
        <f>IF(AND(TONGHOP!O781="ThiTN",AND(TONGHOP!Y781&lt;&gt;TONGHOP!T781,TONGHOP!Y781&lt;&gt;TONGHOP!U781),TONGHOP!P781="TH"),TONGHOP!Y781,"")</f>
        <v/>
      </c>
      <c r="O781" s="7" t="str">
        <f>IF(AND(M781="",N781=""),"",IF(AND(TONGHOP!O781="ThiTN",TONGHOP!P781="TH"),TONGHOP!Z781,""))</f>
        <v/>
      </c>
    </row>
    <row r="782" spans="1:15">
      <c r="A782" s="5" t="str">
        <f>IF(AND(TONGHOP!O782="KTHP",TONGHOP!P782="LT"),TONGHOP!X782,"")</f>
        <v/>
      </c>
      <c r="B782" s="6" t="str">
        <f>IF(AND(TONGHOP!O782="KTHP",TONGHOP!P782="LT"),TONGHOP!Y782,"")</f>
        <v/>
      </c>
      <c r="C782" s="6" t="str">
        <f>IF(AND(TONGHOP!O782="KTHP",TONGHOP!P782="LT"),TONGHOP!Z782,"")</f>
        <v/>
      </c>
      <c r="D782" s="5" t="str">
        <f>IF(AND(TONGHOP!O782="KTHP",TONGHOP!P782="TL"),TONGHOP!X782,"")</f>
        <v/>
      </c>
      <c r="E782" s="6" t="str">
        <f>IF(AND(TONGHOP!O782="KTHP",TONGHOP!P782="TL"),TONGHOP!Y782,"")</f>
        <v/>
      </c>
      <c r="F782" s="6" t="str">
        <f>IF(AND(TONGHOP!O782="KTHP",TONGHOP!P782="TL"),TONGHOP!Z782,"")</f>
        <v/>
      </c>
      <c r="G782" s="7" t="str">
        <f>IF(AND(TONGHOP!O782="ThiTN",TONGHOP!P782="LT"),TONGHOP!X782,"")</f>
        <v/>
      </c>
      <c r="H782" s="7" t="str">
        <f>IF(AND(TONGHOP!O782="ThiTN",TONGHOP!P782="LT"),TONGHOP!Y782,"")</f>
        <v/>
      </c>
      <c r="I782" s="7" t="str">
        <f>IF(AND(G782="",H782=""),"",IF(AND(TONGHOP!O782="ThiTN",TONGHOP!P782="LT"),TONGHOP!Z782,""))</f>
        <v/>
      </c>
      <c r="J782" s="7" t="str">
        <f>IF(AND(TONGHOP!O782="ThiTN",OR(TONGHOP!X782=TONGHOP!T782,TONGHOP!X782=TONGHOP!U782),TONGHOP!P782="TH"),TONGHOP!X782,"")</f>
        <v/>
      </c>
      <c r="K782" s="7" t="str">
        <f>IF(AND(TONGHOP!O782="ThiTN",OR(TONGHOP!Y782=TONGHOP!T782,TONGHOP!Y782=TONGHOP!U782),TONGHOP!P782="TH"),TONGHOP!Y782,"")</f>
        <v/>
      </c>
      <c r="L782" s="7" t="str">
        <f>IF(AND(J782="",K782=""),"",IF(AND(TONGHOP!O782="ThiTN",TONGHOP!P782="TH"),TONGHOP!Z782,""))</f>
        <v/>
      </c>
      <c r="M782" s="7" t="str">
        <f>IF(AND(TONGHOP!O782="ThiTN",AND(TONGHOP!X782&lt;&gt;TONGHOP!T782,TONGHOP!X782&lt;&gt;TONGHOP!U782),TONGHOP!P782="TH"),TONGHOP!X782,"")</f>
        <v/>
      </c>
      <c r="N782" s="7" t="str">
        <f>IF(AND(TONGHOP!O782="ThiTN",AND(TONGHOP!Y782&lt;&gt;TONGHOP!T782,TONGHOP!Y782&lt;&gt;TONGHOP!U782),TONGHOP!P782="TH"),TONGHOP!Y782,"")</f>
        <v/>
      </c>
      <c r="O782" s="7" t="str">
        <f>IF(AND(M782="",N782=""),"",IF(AND(TONGHOP!O782="ThiTN",TONGHOP!P782="TH"),TONGHOP!Z782,""))</f>
        <v/>
      </c>
    </row>
    <row r="783" spans="1:15">
      <c r="A783" s="5" t="str">
        <f>IF(AND(TONGHOP!O783="KTHP",TONGHOP!P783="LT"),TONGHOP!X783,"")</f>
        <v/>
      </c>
      <c r="B783" s="6" t="str">
        <f>IF(AND(TONGHOP!O783="KTHP",TONGHOP!P783="LT"),TONGHOP!Y783,"")</f>
        <v/>
      </c>
      <c r="C783" s="6" t="str">
        <f>IF(AND(TONGHOP!O783="KTHP",TONGHOP!P783="LT"),TONGHOP!Z783,"")</f>
        <v/>
      </c>
      <c r="D783" s="5" t="str">
        <f>IF(AND(TONGHOP!O783="KTHP",TONGHOP!P783="TL"),TONGHOP!X783,"")</f>
        <v/>
      </c>
      <c r="E783" s="6" t="str">
        <f>IF(AND(TONGHOP!O783="KTHP",TONGHOP!P783="TL"),TONGHOP!Y783,"")</f>
        <v/>
      </c>
      <c r="F783" s="6" t="str">
        <f>IF(AND(TONGHOP!O783="KTHP",TONGHOP!P783="TL"),TONGHOP!Z783,"")</f>
        <v/>
      </c>
      <c r="G783" s="7" t="str">
        <f>IF(AND(TONGHOP!O783="ThiTN",TONGHOP!P783="LT"),TONGHOP!X783,"")</f>
        <v/>
      </c>
      <c r="H783" s="7" t="str">
        <f>IF(AND(TONGHOP!O783="ThiTN",TONGHOP!P783="LT"),TONGHOP!Y783,"")</f>
        <v/>
      </c>
      <c r="I783" s="7" t="str">
        <f>IF(AND(G783="",H783=""),"",IF(AND(TONGHOP!O783="ThiTN",TONGHOP!P783="LT"),TONGHOP!Z783,""))</f>
        <v/>
      </c>
      <c r="J783" s="7" t="str">
        <f>IF(AND(TONGHOP!O783="ThiTN",OR(TONGHOP!X783=TONGHOP!T783,TONGHOP!X783=TONGHOP!U783),TONGHOP!P783="TH"),TONGHOP!X783,"")</f>
        <v/>
      </c>
      <c r="K783" s="7" t="str">
        <f>IF(AND(TONGHOP!O783="ThiTN",OR(TONGHOP!Y783=TONGHOP!T783,TONGHOP!Y783=TONGHOP!U783),TONGHOP!P783="TH"),TONGHOP!Y783,"")</f>
        <v/>
      </c>
      <c r="L783" s="7" t="str">
        <f>IF(AND(J783="",K783=""),"",IF(AND(TONGHOP!O783="ThiTN",TONGHOP!P783="TH"),TONGHOP!Z783,""))</f>
        <v/>
      </c>
      <c r="M783" s="7" t="str">
        <f>IF(AND(TONGHOP!O783="ThiTN",AND(TONGHOP!X783&lt;&gt;TONGHOP!T783,TONGHOP!X783&lt;&gt;TONGHOP!U783),TONGHOP!P783="TH"),TONGHOP!X783,"")</f>
        <v/>
      </c>
      <c r="N783" s="7" t="str">
        <f>IF(AND(TONGHOP!O783="ThiTN",AND(TONGHOP!Y783&lt;&gt;TONGHOP!T783,TONGHOP!Y783&lt;&gt;TONGHOP!U783),TONGHOP!P783="TH"),TONGHOP!Y783,"")</f>
        <v/>
      </c>
      <c r="O783" s="7" t="str">
        <f>IF(AND(M783="",N783=""),"",IF(AND(TONGHOP!O783="ThiTN",TONGHOP!P783="TH"),TONGHOP!Z783,""))</f>
        <v/>
      </c>
    </row>
    <row r="784" spans="1:15">
      <c r="A784" s="5" t="str">
        <f>IF(AND(TONGHOP!O784="KTHP",TONGHOP!P784="LT"),TONGHOP!X784,"")</f>
        <v/>
      </c>
      <c r="B784" s="6" t="str">
        <f>IF(AND(TONGHOP!O784="KTHP",TONGHOP!P784="LT"),TONGHOP!Y784,"")</f>
        <v/>
      </c>
      <c r="C784" s="6" t="str">
        <f>IF(AND(TONGHOP!O784="KTHP",TONGHOP!P784="LT"),TONGHOP!Z784,"")</f>
        <v/>
      </c>
      <c r="D784" s="5" t="str">
        <f>IF(AND(TONGHOP!O784="KTHP",TONGHOP!P784="TL"),TONGHOP!X784,"")</f>
        <v/>
      </c>
      <c r="E784" s="6" t="str">
        <f>IF(AND(TONGHOP!O784="KTHP",TONGHOP!P784="TL"),TONGHOP!Y784,"")</f>
        <v/>
      </c>
      <c r="F784" s="6" t="str">
        <f>IF(AND(TONGHOP!O784="KTHP",TONGHOP!P784="TL"),TONGHOP!Z784,"")</f>
        <v/>
      </c>
      <c r="G784" s="7" t="str">
        <f>IF(AND(TONGHOP!O784="ThiTN",TONGHOP!P784="LT"),TONGHOP!X784,"")</f>
        <v/>
      </c>
      <c r="H784" s="7" t="str">
        <f>IF(AND(TONGHOP!O784="ThiTN",TONGHOP!P784="LT"),TONGHOP!Y784,"")</f>
        <v/>
      </c>
      <c r="I784" s="7" t="str">
        <f>IF(AND(G784="",H784=""),"",IF(AND(TONGHOP!O784="ThiTN",TONGHOP!P784="LT"),TONGHOP!Z784,""))</f>
        <v/>
      </c>
      <c r="J784" s="7" t="str">
        <f>IF(AND(TONGHOP!O784="ThiTN",OR(TONGHOP!X784=TONGHOP!T784,TONGHOP!X784=TONGHOP!U784),TONGHOP!P784="TH"),TONGHOP!X784,"")</f>
        <v/>
      </c>
      <c r="K784" s="7" t="str">
        <f>IF(AND(TONGHOP!O784="ThiTN",OR(TONGHOP!Y784=TONGHOP!T784,TONGHOP!Y784=TONGHOP!U784),TONGHOP!P784="TH"),TONGHOP!Y784,"")</f>
        <v/>
      </c>
      <c r="L784" s="7" t="str">
        <f>IF(AND(J784="",K784=""),"",IF(AND(TONGHOP!O784="ThiTN",TONGHOP!P784="TH"),TONGHOP!Z784,""))</f>
        <v/>
      </c>
      <c r="M784" s="7" t="str">
        <f>IF(AND(TONGHOP!O784="ThiTN",AND(TONGHOP!X784&lt;&gt;TONGHOP!T784,TONGHOP!X784&lt;&gt;TONGHOP!U784),TONGHOP!P784="TH"),TONGHOP!X784,"")</f>
        <v/>
      </c>
      <c r="N784" s="7" t="str">
        <f>IF(AND(TONGHOP!O784="ThiTN",AND(TONGHOP!Y784&lt;&gt;TONGHOP!T784,TONGHOP!Y784&lt;&gt;TONGHOP!U784),TONGHOP!P784="TH"),TONGHOP!Y784,"")</f>
        <v/>
      </c>
      <c r="O784" s="7" t="str">
        <f>IF(AND(M784="",N784=""),"",IF(AND(TONGHOP!O784="ThiTN",TONGHOP!P784="TH"),TONGHOP!Z784,""))</f>
        <v/>
      </c>
    </row>
    <row r="785" spans="1:15">
      <c r="A785" s="5" t="str">
        <f>IF(AND(TONGHOP!O785="KTHP",TONGHOP!P785="LT"),TONGHOP!X785,"")</f>
        <v/>
      </c>
      <c r="B785" s="6" t="str">
        <f>IF(AND(TONGHOP!O785="KTHP",TONGHOP!P785="LT"),TONGHOP!Y785,"")</f>
        <v/>
      </c>
      <c r="C785" s="6" t="str">
        <f>IF(AND(TONGHOP!O785="KTHP",TONGHOP!P785="LT"),TONGHOP!Z785,"")</f>
        <v/>
      </c>
      <c r="D785" s="5" t="str">
        <f>IF(AND(TONGHOP!O785="KTHP",TONGHOP!P785="TL"),TONGHOP!X785,"")</f>
        <v/>
      </c>
      <c r="E785" s="6" t="str">
        <f>IF(AND(TONGHOP!O785="KTHP",TONGHOP!P785="TL"),TONGHOP!Y785,"")</f>
        <v/>
      </c>
      <c r="F785" s="6" t="str">
        <f>IF(AND(TONGHOP!O785="KTHP",TONGHOP!P785="TL"),TONGHOP!Z785,"")</f>
        <v/>
      </c>
      <c r="G785" s="7" t="str">
        <f>IF(AND(TONGHOP!O785="ThiTN",TONGHOP!P785="LT"),TONGHOP!X785,"")</f>
        <v/>
      </c>
      <c r="H785" s="7" t="str">
        <f>IF(AND(TONGHOP!O785="ThiTN",TONGHOP!P785="LT"),TONGHOP!Y785,"")</f>
        <v/>
      </c>
      <c r="I785" s="7" t="str">
        <f>IF(AND(G785="",H785=""),"",IF(AND(TONGHOP!O785="ThiTN",TONGHOP!P785="LT"),TONGHOP!Z785,""))</f>
        <v/>
      </c>
      <c r="J785" s="7" t="str">
        <f>IF(AND(TONGHOP!O785="ThiTN",OR(TONGHOP!X785=TONGHOP!T785,TONGHOP!X785=TONGHOP!U785),TONGHOP!P785="TH"),TONGHOP!X785,"")</f>
        <v/>
      </c>
      <c r="K785" s="7" t="str">
        <f>IF(AND(TONGHOP!O785="ThiTN",OR(TONGHOP!Y785=TONGHOP!T785,TONGHOP!Y785=TONGHOP!U785),TONGHOP!P785="TH"),TONGHOP!Y785,"")</f>
        <v/>
      </c>
      <c r="L785" s="7" t="str">
        <f>IF(AND(J785="",K785=""),"",IF(AND(TONGHOP!O785="ThiTN",TONGHOP!P785="TH"),TONGHOP!Z785,""))</f>
        <v/>
      </c>
      <c r="M785" s="7" t="str">
        <f>IF(AND(TONGHOP!O785="ThiTN",AND(TONGHOP!X785&lt;&gt;TONGHOP!T785,TONGHOP!X785&lt;&gt;TONGHOP!U785),TONGHOP!P785="TH"),TONGHOP!X785,"")</f>
        <v/>
      </c>
      <c r="N785" s="7" t="str">
        <f>IF(AND(TONGHOP!O785="ThiTN",AND(TONGHOP!Y785&lt;&gt;TONGHOP!T785,TONGHOP!Y785&lt;&gt;TONGHOP!U785),TONGHOP!P785="TH"),TONGHOP!Y785,"")</f>
        <v/>
      </c>
      <c r="O785" s="7" t="str">
        <f>IF(AND(M785="",N785=""),"",IF(AND(TONGHOP!O785="ThiTN",TONGHOP!P785="TH"),TONGHOP!Z785,""))</f>
        <v/>
      </c>
    </row>
    <row r="786" spans="1:15">
      <c r="A786" s="5" t="str">
        <f>IF(AND(TONGHOP!O786="KTHP",TONGHOP!P786="LT"),TONGHOP!X786,"")</f>
        <v/>
      </c>
      <c r="B786" s="6" t="str">
        <f>IF(AND(TONGHOP!O786="KTHP",TONGHOP!P786="LT"),TONGHOP!Y786,"")</f>
        <v/>
      </c>
      <c r="C786" s="6" t="str">
        <f>IF(AND(TONGHOP!O786="KTHP",TONGHOP!P786="LT"),TONGHOP!Z786,"")</f>
        <v/>
      </c>
      <c r="D786" s="5" t="str">
        <f>IF(AND(TONGHOP!O786="KTHP",TONGHOP!P786="TL"),TONGHOP!X786,"")</f>
        <v/>
      </c>
      <c r="E786" s="6" t="str">
        <f>IF(AND(TONGHOP!O786="KTHP",TONGHOP!P786="TL"),TONGHOP!Y786,"")</f>
        <v/>
      </c>
      <c r="F786" s="6" t="str">
        <f>IF(AND(TONGHOP!O786="KTHP",TONGHOP!P786="TL"),TONGHOP!Z786,"")</f>
        <v/>
      </c>
      <c r="G786" s="7" t="str">
        <f>IF(AND(TONGHOP!O786="ThiTN",TONGHOP!P786="LT"),TONGHOP!X786,"")</f>
        <v/>
      </c>
      <c r="H786" s="7" t="str">
        <f>IF(AND(TONGHOP!O786="ThiTN",TONGHOP!P786="LT"),TONGHOP!Y786,"")</f>
        <v/>
      </c>
      <c r="I786" s="7" t="str">
        <f>IF(AND(G786="",H786=""),"",IF(AND(TONGHOP!O786="ThiTN",TONGHOP!P786="LT"),TONGHOP!Z786,""))</f>
        <v/>
      </c>
      <c r="J786" s="7" t="str">
        <f>IF(AND(TONGHOP!O786="ThiTN",OR(TONGHOP!X786=TONGHOP!T786,TONGHOP!X786=TONGHOP!U786),TONGHOP!P786="TH"),TONGHOP!X786,"")</f>
        <v/>
      </c>
      <c r="K786" s="7" t="str">
        <f>IF(AND(TONGHOP!O786="ThiTN",OR(TONGHOP!Y786=TONGHOP!T786,TONGHOP!Y786=TONGHOP!U786),TONGHOP!P786="TH"),TONGHOP!Y786,"")</f>
        <v/>
      </c>
      <c r="L786" s="7" t="str">
        <f>IF(AND(J786="",K786=""),"",IF(AND(TONGHOP!O786="ThiTN",TONGHOP!P786="TH"),TONGHOP!Z786,""))</f>
        <v/>
      </c>
      <c r="M786" s="7" t="str">
        <f>IF(AND(TONGHOP!O786="ThiTN",AND(TONGHOP!X786&lt;&gt;TONGHOP!T786,TONGHOP!X786&lt;&gt;TONGHOP!U786),TONGHOP!P786="TH"),TONGHOP!X786,"")</f>
        <v/>
      </c>
      <c r="N786" s="7" t="str">
        <f>IF(AND(TONGHOP!O786="ThiTN",AND(TONGHOP!Y786&lt;&gt;TONGHOP!T786,TONGHOP!Y786&lt;&gt;TONGHOP!U786),TONGHOP!P786="TH"),TONGHOP!Y786,"")</f>
        <v/>
      </c>
      <c r="O786" s="7" t="str">
        <f>IF(AND(M786="",N786=""),"",IF(AND(TONGHOP!O786="ThiTN",TONGHOP!P786="TH"),TONGHOP!Z786,""))</f>
        <v/>
      </c>
    </row>
    <row r="787" spans="1:15">
      <c r="A787" s="5" t="str">
        <f>IF(AND(TONGHOP!O787="KTHP",TONGHOP!P787="LT"),TONGHOP!X787,"")</f>
        <v/>
      </c>
      <c r="B787" s="6" t="str">
        <f>IF(AND(TONGHOP!O787="KTHP",TONGHOP!P787="LT"),TONGHOP!Y787,"")</f>
        <v/>
      </c>
      <c r="C787" s="6" t="str">
        <f>IF(AND(TONGHOP!O787="KTHP",TONGHOP!P787="LT"),TONGHOP!Z787,"")</f>
        <v/>
      </c>
      <c r="D787" s="5" t="str">
        <f>IF(AND(TONGHOP!O787="KTHP",TONGHOP!P787="TL"),TONGHOP!X787,"")</f>
        <v/>
      </c>
      <c r="E787" s="6" t="str">
        <f>IF(AND(TONGHOP!O787="KTHP",TONGHOP!P787="TL"),TONGHOP!Y787,"")</f>
        <v/>
      </c>
      <c r="F787" s="6" t="str">
        <f>IF(AND(TONGHOP!O787="KTHP",TONGHOP!P787="TL"),TONGHOP!Z787,"")</f>
        <v/>
      </c>
      <c r="G787" s="7" t="str">
        <f>IF(AND(TONGHOP!O787="ThiTN",TONGHOP!P787="LT"),TONGHOP!X787,"")</f>
        <v/>
      </c>
      <c r="H787" s="7" t="str">
        <f>IF(AND(TONGHOP!O787="ThiTN",TONGHOP!P787="LT"),TONGHOP!Y787,"")</f>
        <v/>
      </c>
      <c r="I787" s="7" t="str">
        <f>IF(AND(G787="",H787=""),"",IF(AND(TONGHOP!O787="ThiTN",TONGHOP!P787="LT"),TONGHOP!Z787,""))</f>
        <v/>
      </c>
      <c r="J787" s="7" t="str">
        <f>IF(AND(TONGHOP!O787="ThiTN",OR(TONGHOP!X787=TONGHOP!T787,TONGHOP!X787=TONGHOP!U787),TONGHOP!P787="TH"),TONGHOP!X787,"")</f>
        <v/>
      </c>
      <c r="K787" s="7" t="str">
        <f>IF(AND(TONGHOP!O787="ThiTN",OR(TONGHOP!Y787=TONGHOP!T787,TONGHOP!Y787=TONGHOP!U787),TONGHOP!P787="TH"),TONGHOP!Y787,"")</f>
        <v/>
      </c>
      <c r="L787" s="7" t="str">
        <f>IF(AND(J787="",K787=""),"",IF(AND(TONGHOP!O787="ThiTN",TONGHOP!P787="TH"),TONGHOP!Z787,""))</f>
        <v/>
      </c>
      <c r="M787" s="7" t="str">
        <f>IF(AND(TONGHOP!O787="ThiTN",AND(TONGHOP!X787&lt;&gt;TONGHOP!T787,TONGHOP!X787&lt;&gt;TONGHOP!U787),TONGHOP!P787="TH"),TONGHOP!X787,"")</f>
        <v/>
      </c>
      <c r="N787" s="7" t="str">
        <f>IF(AND(TONGHOP!O787="ThiTN",AND(TONGHOP!Y787&lt;&gt;TONGHOP!T787,TONGHOP!Y787&lt;&gt;TONGHOP!U787),TONGHOP!P787="TH"),TONGHOP!Y787,"")</f>
        <v/>
      </c>
      <c r="O787" s="7" t="str">
        <f>IF(AND(M787="",N787=""),"",IF(AND(TONGHOP!O787="ThiTN",TONGHOP!P787="TH"),TONGHOP!Z787,""))</f>
        <v/>
      </c>
    </row>
    <row r="788" spans="1:15">
      <c r="A788" s="5" t="str">
        <f>IF(AND(TONGHOP!O788="KTHP",TONGHOP!P788="LT"),TONGHOP!X788,"")</f>
        <v/>
      </c>
      <c r="B788" s="6" t="str">
        <f>IF(AND(TONGHOP!O788="KTHP",TONGHOP!P788="LT"),TONGHOP!Y788,"")</f>
        <v/>
      </c>
      <c r="C788" s="6" t="str">
        <f>IF(AND(TONGHOP!O788="KTHP",TONGHOP!P788="LT"),TONGHOP!Z788,"")</f>
        <v/>
      </c>
      <c r="D788" s="5" t="str">
        <f>IF(AND(TONGHOP!O788="KTHP",TONGHOP!P788="TL"),TONGHOP!X788,"")</f>
        <v/>
      </c>
      <c r="E788" s="6" t="str">
        <f>IF(AND(TONGHOP!O788="KTHP",TONGHOP!P788="TL"),TONGHOP!Y788,"")</f>
        <v/>
      </c>
      <c r="F788" s="6" t="str">
        <f>IF(AND(TONGHOP!O788="KTHP",TONGHOP!P788="TL"),TONGHOP!Z788,"")</f>
        <v/>
      </c>
      <c r="G788" s="7" t="str">
        <f>IF(AND(TONGHOP!O788="ThiTN",TONGHOP!P788="LT"),TONGHOP!X788,"")</f>
        <v/>
      </c>
      <c r="H788" s="7" t="str">
        <f>IF(AND(TONGHOP!O788="ThiTN",TONGHOP!P788="LT"),TONGHOP!Y788,"")</f>
        <v/>
      </c>
      <c r="I788" s="7" t="str">
        <f>IF(AND(G788="",H788=""),"",IF(AND(TONGHOP!O788="ThiTN",TONGHOP!P788="LT"),TONGHOP!Z788,""))</f>
        <v/>
      </c>
      <c r="J788" s="7" t="str">
        <f>IF(AND(TONGHOP!O788="ThiTN",OR(TONGHOP!X788=TONGHOP!T788,TONGHOP!X788=TONGHOP!U788),TONGHOP!P788="TH"),TONGHOP!X788,"")</f>
        <v/>
      </c>
      <c r="K788" s="7" t="str">
        <f>IF(AND(TONGHOP!O788="ThiTN",OR(TONGHOP!Y788=TONGHOP!T788,TONGHOP!Y788=TONGHOP!U788),TONGHOP!P788="TH"),TONGHOP!Y788,"")</f>
        <v/>
      </c>
      <c r="L788" s="7" t="str">
        <f>IF(AND(J788="",K788=""),"",IF(AND(TONGHOP!O788="ThiTN",TONGHOP!P788="TH"),TONGHOP!Z788,""))</f>
        <v/>
      </c>
      <c r="M788" s="7" t="str">
        <f>IF(AND(TONGHOP!O788="ThiTN",AND(TONGHOP!X788&lt;&gt;TONGHOP!T788,TONGHOP!X788&lt;&gt;TONGHOP!U788),TONGHOP!P788="TH"),TONGHOP!X788,"")</f>
        <v/>
      </c>
      <c r="N788" s="7" t="str">
        <f>IF(AND(TONGHOP!O788="ThiTN",AND(TONGHOP!Y788&lt;&gt;TONGHOP!T788,TONGHOP!Y788&lt;&gt;TONGHOP!U788),TONGHOP!P788="TH"),TONGHOP!Y788,"")</f>
        <v/>
      </c>
      <c r="O788" s="7" t="str">
        <f>IF(AND(M788="",N788=""),"",IF(AND(TONGHOP!O788="ThiTN",TONGHOP!P788="TH"),TONGHOP!Z788,""))</f>
        <v/>
      </c>
    </row>
    <row r="789" spans="1:15">
      <c r="A789" s="5" t="str">
        <f>IF(AND(TONGHOP!O789="KTHP",TONGHOP!P789="LT"),TONGHOP!X789,"")</f>
        <v/>
      </c>
      <c r="B789" s="6" t="str">
        <f>IF(AND(TONGHOP!O789="KTHP",TONGHOP!P789="LT"),TONGHOP!Y789,"")</f>
        <v/>
      </c>
      <c r="C789" s="6" t="str">
        <f>IF(AND(TONGHOP!O789="KTHP",TONGHOP!P789="LT"),TONGHOP!Z789,"")</f>
        <v/>
      </c>
      <c r="D789" s="5" t="str">
        <f>IF(AND(TONGHOP!O789="KTHP",TONGHOP!P789="TL"),TONGHOP!X789,"")</f>
        <v/>
      </c>
      <c r="E789" s="6" t="str">
        <f>IF(AND(TONGHOP!O789="KTHP",TONGHOP!P789="TL"),TONGHOP!Y789,"")</f>
        <v/>
      </c>
      <c r="F789" s="6" t="str">
        <f>IF(AND(TONGHOP!O789="KTHP",TONGHOP!P789="TL"),TONGHOP!Z789,"")</f>
        <v/>
      </c>
      <c r="G789" s="7" t="str">
        <f>IF(AND(TONGHOP!O789="ThiTN",TONGHOP!P789="LT"),TONGHOP!X789,"")</f>
        <v/>
      </c>
      <c r="H789" s="7" t="str">
        <f>IF(AND(TONGHOP!O789="ThiTN",TONGHOP!P789="LT"),TONGHOP!Y789,"")</f>
        <v/>
      </c>
      <c r="I789" s="7" t="str">
        <f>IF(AND(G789="",H789=""),"",IF(AND(TONGHOP!O789="ThiTN",TONGHOP!P789="LT"),TONGHOP!Z789,""))</f>
        <v/>
      </c>
      <c r="J789" s="7" t="str">
        <f>IF(AND(TONGHOP!O789="ThiTN",OR(TONGHOP!X789=TONGHOP!T789,TONGHOP!X789=TONGHOP!U789),TONGHOP!P789="TH"),TONGHOP!X789,"")</f>
        <v/>
      </c>
      <c r="K789" s="7" t="str">
        <f>IF(AND(TONGHOP!O789="ThiTN",OR(TONGHOP!Y789=TONGHOP!T789,TONGHOP!Y789=TONGHOP!U789),TONGHOP!P789="TH"),TONGHOP!Y789,"")</f>
        <v/>
      </c>
      <c r="L789" s="7" t="str">
        <f>IF(AND(J789="",K789=""),"",IF(AND(TONGHOP!O789="ThiTN",TONGHOP!P789="TH"),TONGHOP!Z789,""))</f>
        <v/>
      </c>
      <c r="M789" s="7" t="str">
        <f>IF(AND(TONGHOP!O789="ThiTN",AND(TONGHOP!X789&lt;&gt;TONGHOP!T789,TONGHOP!X789&lt;&gt;TONGHOP!U789),TONGHOP!P789="TH"),TONGHOP!X789,"")</f>
        <v/>
      </c>
      <c r="N789" s="7" t="str">
        <f>IF(AND(TONGHOP!O789="ThiTN",AND(TONGHOP!Y789&lt;&gt;TONGHOP!T789,TONGHOP!Y789&lt;&gt;TONGHOP!U789),TONGHOP!P789="TH"),TONGHOP!Y789,"")</f>
        <v/>
      </c>
      <c r="O789" s="7" t="str">
        <f>IF(AND(M789="",N789=""),"",IF(AND(TONGHOP!O789="ThiTN",TONGHOP!P789="TH"),TONGHOP!Z789,""))</f>
        <v/>
      </c>
    </row>
    <row r="790" spans="1:15">
      <c r="A790" s="5" t="str">
        <f>IF(AND(TONGHOP!O790="KTHP",TONGHOP!P790="LT"),TONGHOP!X790,"")</f>
        <v/>
      </c>
      <c r="B790" s="6" t="str">
        <f>IF(AND(TONGHOP!O790="KTHP",TONGHOP!P790="LT"),TONGHOP!Y790,"")</f>
        <v/>
      </c>
      <c r="C790" s="6" t="str">
        <f>IF(AND(TONGHOP!O790="KTHP",TONGHOP!P790="LT"),TONGHOP!Z790,"")</f>
        <v/>
      </c>
      <c r="D790" s="5" t="str">
        <f>IF(AND(TONGHOP!O790="KTHP",TONGHOP!P790="TL"),TONGHOP!X790,"")</f>
        <v/>
      </c>
      <c r="E790" s="6" t="str">
        <f>IF(AND(TONGHOP!O790="KTHP",TONGHOP!P790="TL"),TONGHOP!Y790,"")</f>
        <v/>
      </c>
      <c r="F790" s="6" t="str">
        <f>IF(AND(TONGHOP!O790="KTHP",TONGHOP!P790="TL"),TONGHOP!Z790,"")</f>
        <v/>
      </c>
      <c r="G790" s="7" t="str">
        <f>IF(AND(TONGHOP!O790="ThiTN",TONGHOP!P790="LT"),TONGHOP!X790,"")</f>
        <v/>
      </c>
      <c r="H790" s="7" t="str">
        <f>IF(AND(TONGHOP!O790="ThiTN",TONGHOP!P790="LT"),TONGHOP!Y790,"")</f>
        <v/>
      </c>
      <c r="I790" s="7" t="str">
        <f>IF(AND(G790="",H790=""),"",IF(AND(TONGHOP!O790="ThiTN",TONGHOP!P790="LT"),TONGHOP!Z790,""))</f>
        <v/>
      </c>
      <c r="J790" s="7" t="str">
        <f>IF(AND(TONGHOP!O790="ThiTN",OR(TONGHOP!X790=TONGHOP!T790,TONGHOP!X790=TONGHOP!U790),TONGHOP!P790="TH"),TONGHOP!X790,"")</f>
        <v/>
      </c>
      <c r="K790" s="7" t="str">
        <f>IF(AND(TONGHOP!O790="ThiTN",OR(TONGHOP!Y790=TONGHOP!T790,TONGHOP!Y790=TONGHOP!U790),TONGHOP!P790="TH"),TONGHOP!Y790,"")</f>
        <v/>
      </c>
      <c r="L790" s="7" t="str">
        <f>IF(AND(J790="",K790=""),"",IF(AND(TONGHOP!O790="ThiTN",TONGHOP!P790="TH"),TONGHOP!Z790,""))</f>
        <v/>
      </c>
      <c r="M790" s="7" t="str">
        <f>IF(AND(TONGHOP!O790="ThiTN",AND(TONGHOP!X790&lt;&gt;TONGHOP!T790,TONGHOP!X790&lt;&gt;TONGHOP!U790),TONGHOP!P790="TH"),TONGHOP!X790,"")</f>
        <v/>
      </c>
      <c r="N790" s="7" t="str">
        <f>IF(AND(TONGHOP!O790="ThiTN",AND(TONGHOP!Y790&lt;&gt;TONGHOP!T790,TONGHOP!Y790&lt;&gt;TONGHOP!U790),TONGHOP!P790="TH"),TONGHOP!Y790,"")</f>
        <v/>
      </c>
      <c r="O790" s="7" t="str">
        <f>IF(AND(M790="",N790=""),"",IF(AND(TONGHOP!O790="ThiTN",TONGHOP!P790="TH"),TONGHOP!Z790,""))</f>
        <v/>
      </c>
    </row>
    <row r="791" spans="1:15">
      <c r="A791" s="5" t="str">
        <f>IF(AND(TONGHOP!O791="KTHP",TONGHOP!P791="LT"),TONGHOP!X791,"")</f>
        <v/>
      </c>
      <c r="B791" s="6" t="str">
        <f>IF(AND(TONGHOP!O791="KTHP",TONGHOP!P791="LT"),TONGHOP!Y791,"")</f>
        <v/>
      </c>
      <c r="C791" s="6" t="str">
        <f>IF(AND(TONGHOP!O791="KTHP",TONGHOP!P791="LT"),TONGHOP!Z791,"")</f>
        <v/>
      </c>
      <c r="D791" s="5" t="str">
        <f>IF(AND(TONGHOP!O791="KTHP",TONGHOP!P791="TL"),TONGHOP!X791,"")</f>
        <v/>
      </c>
      <c r="E791" s="6" t="str">
        <f>IF(AND(TONGHOP!O791="KTHP",TONGHOP!P791="TL"),TONGHOP!Y791,"")</f>
        <v/>
      </c>
      <c r="F791" s="6" t="str">
        <f>IF(AND(TONGHOP!O791="KTHP",TONGHOP!P791="TL"),TONGHOP!Z791,"")</f>
        <v/>
      </c>
      <c r="G791" s="7" t="str">
        <f>IF(AND(TONGHOP!O791="ThiTN",TONGHOP!P791="LT"),TONGHOP!X791,"")</f>
        <v/>
      </c>
      <c r="H791" s="7" t="str">
        <f>IF(AND(TONGHOP!O791="ThiTN",TONGHOP!P791="LT"),TONGHOP!Y791,"")</f>
        <v/>
      </c>
      <c r="I791" s="7" t="str">
        <f>IF(AND(G791="",H791=""),"",IF(AND(TONGHOP!O791="ThiTN",TONGHOP!P791="LT"),TONGHOP!Z791,""))</f>
        <v/>
      </c>
      <c r="J791" s="7" t="str">
        <f>IF(AND(TONGHOP!O791="ThiTN",OR(TONGHOP!X791=TONGHOP!T791,TONGHOP!X791=TONGHOP!U791),TONGHOP!P791="TH"),TONGHOP!X791,"")</f>
        <v/>
      </c>
      <c r="K791" s="7" t="str">
        <f>IF(AND(TONGHOP!O791="ThiTN",OR(TONGHOP!Y791=TONGHOP!T791,TONGHOP!Y791=TONGHOP!U791),TONGHOP!P791="TH"),TONGHOP!Y791,"")</f>
        <v/>
      </c>
      <c r="L791" s="7" t="str">
        <f>IF(AND(J791="",K791=""),"",IF(AND(TONGHOP!O791="ThiTN",TONGHOP!P791="TH"),TONGHOP!Z791,""))</f>
        <v/>
      </c>
      <c r="M791" s="7" t="str">
        <f>IF(AND(TONGHOP!O791="ThiTN",AND(TONGHOP!X791&lt;&gt;TONGHOP!T791,TONGHOP!X791&lt;&gt;TONGHOP!U791),TONGHOP!P791="TH"),TONGHOP!X791,"")</f>
        <v/>
      </c>
      <c r="N791" s="7" t="str">
        <f>IF(AND(TONGHOP!O791="ThiTN",AND(TONGHOP!Y791&lt;&gt;TONGHOP!T791,TONGHOP!Y791&lt;&gt;TONGHOP!U791),TONGHOP!P791="TH"),TONGHOP!Y791,"")</f>
        <v/>
      </c>
      <c r="O791" s="7" t="str">
        <f>IF(AND(M791="",N791=""),"",IF(AND(TONGHOP!O791="ThiTN",TONGHOP!P791="TH"),TONGHOP!Z791,""))</f>
        <v/>
      </c>
    </row>
    <row r="792" spans="1:15">
      <c r="A792" s="5" t="str">
        <f>IF(AND(TONGHOP!O792="KTHP",TONGHOP!P792="LT"),TONGHOP!X792,"")</f>
        <v/>
      </c>
      <c r="B792" s="6" t="str">
        <f>IF(AND(TONGHOP!O792="KTHP",TONGHOP!P792="LT"),TONGHOP!Y792,"")</f>
        <v/>
      </c>
      <c r="C792" s="6" t="str">
        <f>IF(AND(TONGHOP!O792="KTHP",TONGHOP!P792="LT"),TONGHOP!Z792,"")</f>
        <v/>
      </c>
      <c r="D792" s="5" t="str">
        <f>IF(AND(TONGHOP!O792="KTHP",TONGHOP!P792="TL"),TONGHOP!X792,"")</f>
        <v/>
      </c>
      <c r="E792" s="6" t="str">
        <f>IF(AND(TONGHOP!O792="KTHP",TONGHOP!P792="TL"),TONGHOP!Y792,"")</f>
        <v/>
      </c>
      <c r="F792" s="6" t="str">
        <f>IF(AND(TONGHOP!O792="KTHP",TONGHOP!P792="TL"),TONGHOP!Z792,"")</f>
        <v/>
      </c>
      <c r="G792" s="7" t="str">
        <f>IF(AND(TONGHOP!O792="ThiTN",TONGHOP!P792="LT"),TONGHOP!X792,"")</f>
        <v/>
      </c>
      <c r="H792" s="7" t="str">
        <f>IF(AND(TONGHOP!O792="ThiTN",TONGHOP!P792="LT"),TONGHOP!Y792,"")</f>
        <v/>
      </c>
      <c r="I792" s="7" t="str">
        <f>IF(AND(G792="",H792=""),"",IF(AND(TONGHOP!O792="ThiTN",TONGHOP!P792="LT"),TONGHOP!Z792,""))</f>
        <v/>
      </c>
      <c r="J792" s="7" t="str">
        <f>IF(AND(TONGHOP!O792="ThiTN",OR(TONGHOP!X792=TONGHOP!T792,TONGHOP!X792=TONGHOP!U792),TONGHOP!P792="TH"),TONGHOP!X792,"")</f>
        <v/>
      </c>
      <c r="K792" s="7" t="str">
        <f>IF(AND(TONGHOP!O792="ThiTN",OR(TONGHOP!Y792=TONGHOP!T792,TONGHOP!Y792=TONGHOP!U792),TONGHOP!P792="TH"),TONGHOP!Y792,"")</f>
        <v/>
      </c>
      <c r="L792" s="7" t="str">
        <f>IF(AND(J792="",K792=""),"",IF(AND(TONGHOP!O792="ThiTN",TONGHOP!P792="TH"),TONGHOP!Z792,""))</f>
        <v/>
      </c>
      <c r="M792" s="7" t="str">
        <f>IF(AND(TONGHOP!O792="ThiTN",AND(TONGHOP!X792&lt;&gt;TONGHOP!T792,TONGHOP!X792&lt;&gt;TONGHOP!U792),TONGHOP!P792="TH"),TONGHOP!X792,"")</f>
        <v/>
      </c>
      <c r="N792" s="7" t="str">
        <f>IF(AND(TONGHOP!O792="ThiTN",AND(TONGHOP!Y792&lt;&gt;TONGHOP!T792,TONGHOP!Y792&lt;&gt;TONGHOP!U792),TONGHOP!P792="TH"),TONGHOP!Y792,"")</f>
        <v/>
      </c>
      <c r="O792" s="7" t="str">
        <f>IF(AND(M792="",N792=""),"",IF(AND(TONGHOP!O792="ThiTN",TONGHOP!P792="TH"),TONGHOP!Z792,""))</f>
        <v/>
      </c>
    </row>
    <row r="793" spans="1:15">
      <c r="A793" s="5" t="str">
        <f>IF(AND(TONGHOP!O793="KTHP",TONGHOP!P793="LT"),TONGHOP!X793,"")</f>
        <v/>
      </c>
      <c r="B793" s="6" t="str">
        <f>IF(AND(TONGHOP!O793="KTHP",TONGHOP!P793="LT"),TONGHOP!Y793,"")</f>
        <v/>
      </c>
      <c r="C793" s="6" t="str">
        <f>IF(AND(TONGHOP!O793="KTHP",TONGHOP!P793="LT"),TONGHOP!Z793,"")</f>
        <v/>
      </c>
      <c r="D793" s="5" t="str">
        <f>IF(AND(TONGHOP!O793="KTHP",TONGHOP!P793="TL"),TONGHOP!X793,"")</f>
        <v/>
      </c>
      <c r="E793" s="6" t="str">
        <f>IF(AND(TONGHOP!O793="KTHP",TONGHOP!P793="TL"),TONGHOP!Y793,"")</f>
        <v/>
      </c>
      <c r="F793" s="6" t="str">
        <f>IF(AND(TONGHOP!O793="KTHP",TONGHOP!P793="TL"),TONGHOP!Z793,"")</f>
        <v/>
      </c>
      <c r="G793" s="7" t="str">
        <f>IF(AND(TONGHOP!O793="ThiTN",TONGHOP!P793="LT"),TONGHOP!X793,"")</f>
        <v/>
      </c>
      <c r="H793" s="7" t="str">
        <f>IF(AND(TONGHOP!O793="ThiTN",TONGHOP!P793="LT"),TONGHOP!Y793,"")</f>
        <v/>
      </c>
      <c r="I793" s="7" t="str">
        <f>IF(AND(G793="",H793=""),"",IF(AND(TONGHOP!O793="ThiTN",TONGHOP!P793="LT"),TONGHOP!Z793,""))</f>
        <v/>
      </c>
      <c r="J793" s="7" t="str">
        <f>IF(AND(TONGHOP!O793="ThiTN",OR(TONGHOP!X793=TONGHOP!T793,TONGHOP!X793=TONGHOP!U793),TONGHOP!P793="TH"),TONGHOP!X793,"")</f>
        <v/>
      </c>
      <c r="K793" s="7" t="str">
        <f>IF(AND(TONGHOP!O793="ThiTN",OR(TONGHOP!Y793=TONGHOP!T793,TONGHOP!Y793=TONGHOP!U793),TONGHOP!P793="TH"),TONGHOP!Y793,"")</f>
        <v/>
      </c>
      <c r="L793" s="7" t="str">
        <f>IF(AND(J793="",K793=""),"",IF(AND(TONGHOP!O793="ThiTN",TONGHOP!P793="TH"),TONGHOP!Z793,""))</f>
        <v/>
      </c>
      <c r="M793" s="7" t="str">
        <f>IF(AND(TONGHOP!O793="ThiTN",AND(TONGHOP!X793&lt;&gt;TONGHOP!T793,TONGHOP!X793&lt;&gt;TONGHOP!U793),TONGHOP!P793="TH"),TONGHOP!X793,"")</f>
        <v/>
      </c>
      <c r="N793" s="7" t="str">
        <f>IF(AND(TONGHOP!O793="ThiTN",AND(TONGHOP!Y793&lt;&gt;TONGHOP!T793,TONGHOP!Y793&lt;&gt;TONGHOP!U793),TONGHOP!P793="TH"),TONGHOP!Y793,"")</f>
        <v/>
      </c>
      <c r="O793" s="7" t="str">
        <f>IF(AND(M793="",N793=""),"",IF(AND(TONGHOP!O793="ThiTN",TONGHOP!P793="TH"),TONGHOP!Z793,""))</f>
        <v/>
      </c>
    </row>
    <row r="794" spans="1:15">
      <c r="A794" s="5" t="str">
        <f>IF(AND(TONGHOP!O794="KTHP",TONGHOP!P794="LT"),TONGHOP!X794,"")</f>
        <v/>
      </c>
      <c r="B794" s="6" t="str">
        <f>IF(AND(TONGHOP!O794="KTHP",TONGHOP!P794="LT"),TONGHOP!Y794,"")</f>
        <v/>
      </c>
      <c r="C794" s="6" t="str">
        <f>IF(AND(TONGHOP!O794="KTHP",TONGHOP!P794="LT"),TONGHOP!Z794,"")</f>
        <v/>
      </c>
      <c r="D794" s="5" t="str">
        <f>IF(AND(TONGHOP!O794="KTHP",TONGHOP!P794="TL"),TONGHOP!X794,"")</f>
        <v/>
      </c>
      <c r="E794" s="6" t="str">
        <f>IF(AND(TONGHOP!O794="KTHP",TONGHOP!P794="TL"),TONGHOP!Y794,"")</f>
        <v/>
      </c>
      <c r="F794" s="6" t="str">
        <f>IF(AND(TONGHOP!O794="KTHP",TONGHOP!P794="TL"),TONGHOP!Z794,"")</f>
        <v/>
      </c>
      <c r="G794" s="7" t="str">
        <f>IF(AND(TONGHOP!O794="ThiTN",TONGHOP!P794="LT"),TONGHOP!X794,"")</f>
        <v/>
      </c>
      <c r="H794" s="7" t="str">
        <f>IF(AND(TONGHOP!O794="ThiTN",TONGHOP!P794="LT"),TONGHOP!Y794,"")</f>
        <v/>
      </c>
      <c r="I794" s="7" t="str">
        <f>IF(AND(G794="",H794=""),"",IF(AND(TONGHOP!O794="ThiTN",TONGHOP!P794="LT"),TONGHOP!Z794,""))</f>
        <v/>
      </c>
      <c r="J794" s="7" t="str">
        <f>IF(AND(TONGHOP!O794="ThiTN",OR(TONGHOP!X794=TONGHOP!T794,TONGHOP!X794=TONGHOP!U794),TONGHOP!P794="TH"),TONGHOP!X794,"")</f>
        <v/>
      </c>
      <c r="K794" s="7" t="str">
        <f>IF(AND(TONGHOP!O794="ThiTN",OR(TONGHOP!Y794=TONGHOP!T794,TONGHOP!Y794=TONGHOP!U794),TONGHOP!P794="TH"),TONGHOP!Y794,"")</f>
        <v/>
      </c>
      <c r="L794" s="7" t="str">
        <f>IF(AND(J794="",K794=""),"",IF(AND(TONGHOP!O794="ThiTN",TONGHOP!P794="TH"),TONGHOP!Z794,""))</f>
        <v/>
      </c>
      <c r="M794" s="7" t="str">
        <f>IF(AND(TONGHOP!O794="ThiTN",AND(TONGHOP!X794&lt;&gt;TONGHOP!T794,TONGHOP!X794&lt;&gt;TONGHOP!U794),TONGHOP!P794="TH"),TONGHOP!X794,"")</f>
        <v/>
      </c>
      <c r="N794" s="7" t="str">
        <f>IF(AND(TONGHOP!O794="ThiTN",AND(TONGHOP!Y794&lt;&gt;TONGHOP!T794,TONGHOP!Y794&lt;&gt;TONGHOP!U794),TONGHOP!P794="TH"),TONGHOP!Y794,"")</f>
        <v/>
      </c>
      <c r="O794" s="7" t="str">
        <f>IF(AND(M794="",N794=""),"",IF(AND(TONGHOP!O794="ThiTN",TONGHOP!P794="TH"),TONGHOP!Z794,""))</f>
        <v/>
      </c>
    </row>
    <row r="795" spans="1:15">
      <c r="A795" s="5" t="str">
        <f>IF(AND(TONGHOP!O795="KTHP",TONGHOP!P795="LT"),TONGHOP!X795,"")</f>
        <v/>
      </c>
      <c r="B795" s="6" t="str">
        <f>IF(AND(TONGHOP!O795="KTHP",TONGHOP!P795="LT"),TONGHOP!Y795,"")</f>
        <v/>
      </c>
      <c r="C795" s="6" t="str">
        <f>IF(AND(TONGHOP!O795="KTHP",TONGHOP!P795="LT"),TONGHOP!Z795,"")</f>
        <v/>
      </c>
      <c r="D795" s="5" t="str">
        <f>IF(AND(TONGHOP!O795="KTHP",TONGHOP!P795="TL"),TONGHOP!X795,"")</f>
        <v/>
      </c>
      <c r="E795" s="6" t="str">
        <f>IF(AND(TONGHOP!O795="KTHP",TONGHOP!P795="TL"),TONGHOP!Y795,"")</f>
        <v/>
      </c>
      <c r="F795" s="6" t="str">
        <f>IF(AND(TONGHOP!O795="KTHP",TONGHOP!P795="TL"),TONGHOP!Z795,"")</f>
        <v/>
      </c>
      <c r="G795" s="7" t="str">
        <f>IF(AND(TONGHOP!O795="ThiTN",TONGHOP!P795="LT"),TONGHOP!X795,"")</f>
        <v/>
      </c>
      <c r="H795" s="7" t="str">
        <f>IF(AND(TONGHOP!O795="ThiTN",TONGHOP!P795="LT"),TONGHOP!Y795,"")</f>
        <v/>
      </c>
      <c r="I795" s="7" t="str">
        <f>IF(AND(G795="",H795=""),"",IF(AND(TONGHOP!O795="ThiTN",TONGHOP!P795="LT"),TONGHOP!Z795,""))</f>
        <v/>
      </c>
      <c r="J795" s="7" t="str">
        <f>IF(AND(TONGHOP!O795="ThiTN",OR(TONGHOP!X795=TONGHOP!T795,TONGHOP!X795=TONGHOP!U795),TONGHOP!P795="TH"),TONGHOP!X795,"")</f>
        <v/>
      </c>
      <c r="K795" s="7" t="str">
        <f>IF(AND(TONGHOP!O795="ThiTN",OR(TONGHOP!Y795=TONGHOP!T795,TONGHOP!Y795=TONGHOP!U795),TONGHOP!P795="TH"),TONGHOP!Y795,"")</f>
        <v/>
      </c>
      <c r="L795" s="7" t="str">
        <f>IF(AND(J795="",K795=""),"",IF(AND(TONGHOP!O795="ThiTN",TONGHOP!P795="TH"),TONGHOP!Z795,""))</f>
        <v/>
      </c>
      <c r="M795" s="7" t="str">
        <f>IF(AND(TONGHOP!O795="ThiTN",AND(TONGHOP!X795&lt;&gt;TONGHOP!T795,TONGHOP!X795&lt;&gt;TONGHOP!U795),TONGHOP!P795="TH"),TONGHOP!X795,"")</f>
        <v/>
      </c>
      <c r="N795" s="7" t="str">
        <f>IF(AND(TONGHOP!O795="ThiTN",AND(TONGHOP!Y795&lt;&gt;TONGHOP!T795,TONGHOP!Y795&lt;&gt;TONGHOP!U795),TONGHOP!P795="TH"),TONGHOP!Y795,"")</f>
        <v/>
      </c>
      <c r="O795" s="7" t="str">
        <f>IF(AND(M795="",N795=""),"",IF(AND(TONGHOP!O795="ThiTN",TONGHOP!P795="TH"),TONGHOP!Z795,""))</f>
        <v/>
      </c>
    </row>
    <row r="796" spans="1:15">
      <c r="A796" s="5" t="str">
        <f>IF(AND(TONGHOP!O796="KTHP",TONGHOP!P796="LT"),TONGHOP!X796,"")</f>
        <v/>
      </c>
      <c r="B796" s="6" t="str">
        <f>IF(AND(TONGHOP!O796="KTHP",TONGHOP!P796="LT"),TONGHOP!Y796,"")</f>
        <v/>
      </c>
      <c r="C796" s="6" t="str">
        <f>IF(AND(TONGHOP!O796="KTHP",TONGHOP!P796="LT"),TONGHOP!Z796,"")</f>
        <v/>
      </c>
      <c r="D796" s="5" t="str">
        <f>IF(AND(TONGHOP!O796="KTHP",TONGHOP!P796="TL"),TONGHOP!X796,"")</f>
        <v/>
      </c>
      <c r="E796" s="6" t="str">
        <f>IF(AND(TONGHOP!O796="KTHP",TONGHOP!P796="TL"),TONGHOP!Y796,"")</f>
        <v/>
      </c>
      <c r="F796" s="6" t="str">
        <f>IF(AND(TONGHOP!O796="KTHP",TONGHOP!P796="TL"),TONGHOP!Z796,"")</f>
        <v/>
      </c>
      <c r="G796" s="7" t="str">
        <f>IF(AND(TONGHOP!O796="ThiTN",TONGHOP!P796="LT"),TONGHOP!X796,"")</f>
        <v/>
      </c>
      <c r="H796" s="7" t="str">
        <f>IF(AND(TONGHOP!O796="ThiTN",TONGHOP!P796="LT"),TONGHOP!Y796,"")</f>
        <v/>
      </c>
      <c r="I796" s="7" t="str">
        <f>IF(AND(G796="",H796=""),"",IF(AND(TONGHOP!O796="ThiTN",TONGHOP!P796="LT"),TONGHOP!Z796,""))</f>
        <v/>
      </c>
      <c r="J796" s="7" t="str">
        <f>IF(AND(TONGHOP!O796="ThiTN",OR(TONGHOP!X796=TONGHOP!T796,TONGHOP!X796=TONGHOP!U796),TONGHOP!P796="TH"),TONGHOP!X796,"")</f>
        <v/>
      </c>
      <c r="K796" s="7" t="str">
        <f>IF(AND(TONGHOP!O796="ThiTN",OR(TONGHOP!Y796=TONGHOP!T796,TONGHOP!Y796=TONGHOP!U796),TONGHOP!P796="TH"),TONGHOP!Y796,"")</f>
        <v/>
      </c>
      <c r="L796" s="7" t="str">
        <f>IF(AND(J796="",K796=""),"",IF(AND(TONGHOP!O796="ThiTN",TONGHOP!P796="TH"),TONGHOP!Z796,""))</f>
        <v/>
      </c>
      <c r="M796" s="7" t="str">
        <f>IF(AND(TONGHOP!O796="ThiTN",AND(TONGHOP!X796&lt;&gt;TONGHOP!T796,TONGHOP!X796&lt;&gt;TONGHOP!U796),TONGHOP!P796="TH"),TONGHOP!X796,"")</f>
        <v/>
      </c>
      <c r="N796" s="7" t="str">
        <f>IF(AND(TONGHOP!O796="ThiTN",AND(TONGHOP!Y796&lt;&gt;TONGHOP!T796,TONGHOP!Y796&lt;&gt;TONGHOP!U796),TONGHOP!P796="TH"),TONGHOP!Y796,"")</f>
        <v/>
      </c>
      <c r="O796" s="7" t="str">
        <f>IF(AND(M796="",N796=""),"",IF(AND(TONGHOP!O796="ThiTN",TONGHOP!P796="TH"),TONGHOP!Z796,""))</f>
        <v/>
      </c>
    </row>
    <row r="797" spans="1:15">
      <c r="A797" s="5" t="str">
        <f>IF(AND(TONGHOP!O797="KTHP",TONGHOP!P797="LT"),TONGHOP!X797,"")</f>
        <v/>
      </c>
      <c r="B797" s="6" t="str">
        <f>IF(AND(TONGHOP!O797="KTHP",TONGHOP!P797="LT"),TONGHOP!Y797,"")</f>
        <v/>
      </c>
      <c r="C797" s="6" t="str">
        <f>IF(AND(TONGHOP!O797="KTHP",TONGHOP!P797="LT"),TONGHOP!Z797,"")</f>
        <v/>
      </c>
      <c r="D797" s="5" t="str">
        <f>IF(AND(TONGHOP!O797="KTHP",TONGHOP!P797="TL"),TONGHOP!X797,"")</f>
        <v/>
      </c>
      <c r="E797" s="6" t="str">
        <f>IF(AND(TONGHOP!O797="KTHP",TONGHOP!P797="TL"),TONGHOP!Y797,"")</f>
        <v/>
      </c>
      <c r="F797" s="6" t="str">
        <f>IF(AND(TONGHOP!O797="KTHP",TONGHOP!P797="TL"),TONGHOP!Z797,"")</f>
        <v/>
      </c>
      <c r="G797" s="7" t="str">
        <f>IF(AND(TONGHOP!O797="ThiTN",TONGHOP!P797="LT"),TONGHOP!X797,"")</f>
        <v/>
      </c>
      <c r="H797" s="7" t="str">
        <f>IF(AND(TONGHOP!O797="ThiTN",TONGHOP!P797="LT"),TONGHOP!Y797,"")</f>
        <v/>
      </c>
      <c r="I797" s="7" t="str">
        <f>IF(AND(G797="",H797=""),"",IF(AND(TONGHOP!O797="ThiTN",TONGHOP!P797="LT"),TONGHOP!Z797,""))</f>
        <v/>
      </c>
      <c r="J797" s="7" t="str">
        <f>IF(AND(TONGHOP!O797="ThiTN",OR(TONGHOP!X797=TONGHOP!T797,TONGHOP!X797=TONGHOP!U797),TONGHOP!P797="TH"),TONGHOP!X797,"")</f>
        <v/>
      </c>
      <c r="K797" s="7" t="str">
        <f>IF(AND(TONGHOP!O797="ThiTN",OR(TONGHOP!Y797=TONGHOP!T797,TONGHOP!Y797=TONGHOP!U797),TONGHOP!P797="TH"),TONGHOP!Y797,"")</f>
        <v/>
      </c>
      <c r="L797" s="7" t="str">
        <f>IF(AND(J797="",K797=""),"",IF(AND(TONGHOP!O797="ThiTN",TONGHOP!P797="TH"),TONGHOP!Z797,""))</f>
        <v/>
      </c>
      <c r="M797" s="7" t="str">
        <f>IF(AND(TONGHOP!O797="ThiTN",AND(TONGHOP!X797&lt;&gt;TONGHOP!T797,TONGHOP!X797&lt;&gt;TONGHOP!U797),TONGHOP!P797="TH"),TONGHOP!X797,"")</f>
        <v/>
      </c>
      <c r="N797" s="7" t="str">
        <f>IF(AND(TONGHOP!O797="ThiTN",AND(TONGHOP!Y797&lt;&gt;TONGHOP!T797,TONGHOP!Y797&lt;&gt;TONGHOP!U797),TONGHOP!P797="TH"),TONGHOP!Y797,"")</f>
        <v/>
      </c>
      <c r="O797" s="7" t="str">
        <f>IF(AND(M797="",N797=""),"",IF(AND(TONGHOP!O797="ThiTN",TONGHOP!P797="TH"),TONGHOP!Z797,""))</f>
        <v/>
      </c>
    </row>
    <row r="798" spans="1:15">
      <c r="A798" s="5" t="str">
        <f>IF(AND(TONGHOP!O798="KTHP",TONGHOP!P798="LT"),TONGHOP!X798,"")</f>
        <v/>
      </c>
      <c r="B798" s="6" t="str">
        <f>IF(AND(TONGHOP!O798="KTHP",TONGHOP!P798="LT"),TONGHOP!Y798,"")</f>
        <v/>
      </c>
      <c r="C798" s="6" t="str">
        <f>IF(AND(TONGHOP!O798="KTHP",TONGHOP!P798="LT"),TONGHOP!Z798,"")</f>
        <v/>
      </c>
      <c r="D798" s="5" t="str">
        <f>IF(AND(TONGHOP!O798="KTHP",TONGHOP!P798="TL"),TONGHOP!X798,"")</f>
        <v/>
      </c>
      <c r="E798" s="6" t="str">
        <f>IF(AND(TONGHOP!O798="KTHP",TONGHOP!P798="TL"),TONGHOP!Y798,"")</f>
        <v/>
      </c>
      <c r="F798" s="6" t="str">
        <f>IF(AND(TONGHOP!O798="KTHP",TONGHOP!P798="TL"),TONGHOP!Z798,"")</f>
        <v/>
      </c>
      <c r="G798" s="7" t="str">
        <f>IF(AND(TONGHOP!O798="ThiTN",TONGHOP!P798="LT"),TONGHOP!X798,"")</f>
        <v/>
      </c>
      <c r="H798" s="7" t="str">
        <f>IF(AND(TONGHOP!O798="ThiTN",TONGHOP!P798="LT"),TONGHOP!Y798,"")</f>
        <v/>
      </c>
      <c r="I798" s="7" t="str">
        <f>IF(AND(G798="",H798=""),"",IF(AND(TONGHOP!O798="ThiTN",TONGHOP!P798="LT"),TONGHOP!Z798,""))</f>
        <v/>
      </c>
      <c r="J798" s="7" t="str">
        <f>IF(AND(TONGHOP!O798="ThiTN",OR(TONGHOP!X798=TONGHOP!T798,TONGHOP!X798=TONGHOP!U798),TONGHOP!P798="TH"),TONGHOP!X798,"")</f>
        <v/>
      </c>
      <c r="K798" s="7" t="str">
        <f>IF(AND(TONGHOP!O798="ThiTN",OR(TONGHOP!Y798=TONGHOP!T798,TONGHOP!Y798=TONGHOP!U798),TONGHOP!P798="TH"),TONGHOP!Y798,"")</f>
        <v/>
      </c>
      <c r="L798" s="7" t="str">
        <f>IF(AND(J798="",K798=""),"",IF(AND(TONGHOP!O798="ThiTN",TONGHOP!P798="TH"),TONGHOP!Z798,""))</f>
        <v/>
      </c>
      <c r="M798" s="7" t="str">
        <f>IF(AND(TONGHOP!O798="ThiTN",AND(TONGHOP!X798&lt;&gt;TONGHOP!T798,TONGHOP!X798&lt;&gt;TONGHOP!U798),TONGHOP!P798="TH"),TONGHOP!X798,"")</f>
        <v/>
      </c>
      <c r="N798" s="7" t="str">
        <f>IF(AND(TONGHOP!O798="ThiTN",AND(TONGHOP!Y798&lt;&gt;TONGHOP!T798,TONGHOP!Y798&lt;&gt;TONGHOP!U798),TONGHOP!P798="TH"),TONGHOP!Y798,"")</f>
        <v/>
      </c>
      <c r="O798" s="7" t="str">
        <f>IF(AND(M798="",N798=""),"",IF(AND(TONGHOP!O798="ThiTN",TONGHOP!P798="TH"),TONGHOP!Z798,""))</f>
        <v/>
      </c>
    </row>
    <row r="799" spans="1:15">
      <c r="A799" s="5" t="str">
        <f>IF(AND(TONGHOP!O799="KTHP",TONGHOP!P799="LT"),TONGHOP!X799,"")</f>
        <v/>
      </c>
      <c r="B799" s="6" t="str">
        <f>IF(AND(TONGHOP!O799="KTHP",TONGHOP!P799="LT"),TONGHOP!Y799,"")</f>
        <v/>
      </c>
      <c r="C799" s="6" t="str">
        <f>IF(AND(TONGHOP!O799="KTHP",TONGHOP!P799="LT"),TONGHOP!Z799,"")</f>
        <v/>
      </c>
      <c r="D799" s="5" t="str">
        <f>IF(AND(TONGHOP!O799="KTHP",TONGHOP!P799="TL"),TONGHOP!X799,"")</f>
        <v/>
      </c>
      <c r="E799" s="6" t="str">
        <f>IF(AND(TONGHOP!O799="KTHP",TONGHOP!P799="TL"),TONGHOP!Y799,"")</f>
        <v/>
      </c>
      <c r="F799" s="6" t="str">
        <f>IF(AND(TONGHOP!O799="KTHP",TONGHOP!P799="TL"),TONGHOP!Z799,"")</f>
        <v/>
      </c>
      <c r="G799" s="7" t="str">
        <f>IF(AND(TONGHOP!O799="ThiTN",TONGHOP!P799="LT"),TONGHOP!X799,"")</f>
        <v/>
      </c>
      <c r="H799" s="7" t="str">
        <f>IF(AND(TONGHOP!O799="ThiTN",TONGHOP!P799="LT"),TONGHOP!Y799,"")</f>
        <v/>
      </c>
      <c r="I799" s="7" t="str">
        <f>IF(AND(G799="",H799=""),"",IF(AND(TONGHOP!O799="ThiTN",TONGHOP!P799="LT"),TONGHOP!Z799,""))</f>
        <v/>
      </c>
      <c r="J799" s="7" t="str">
        <f>IF(AND(TONGHOP!O799="ThiTN",OR(TONGHOP!X799=TONGHOP!T799,TONGHOP!X799=TONGHOP!U799),TONGHOP!P799="TH"),TONGHOP!X799,"")</f>
        <v/>
      </c>
      <c r="K799" s="7" t="str">
        <f>IF(AND(TONGHOP!O799="ThiTN",OR(TONGHOP!Y799=TONGHOP!T799,TONGHOP!Y799=TONGHOP!U799),TONGHOP!P799="TH"),TONGHOP!Y799,"")</f>
        <v/>
      </c>
      <c r="L799" s="7" t="str">
        <f>IF(AND(J799="",K799=""),"",IF(AND(TONGHOP!O799="ThiTN",TONGHOP!P799="TH"),TONGHOP!Z799,""))</f>
        <v/>
      </c>
      <c r="M799" s="7" t="str">
        <f>IF(AND(TONGHOP!O799="ThiTN",AND(TONGHOP!X799&lt;&gt;TONGHOP!T799,TONGHOP!X799&lt;&gt;TONGHOP!U799),TONGHOP!P799="TH"),TONGHOP!X799,"")</f>
        <v/>
      </c>
      <c r="N799" s="7" t="str">
        <f>IF(AND(TONGHOP!O799="ThiTN",AND(TONGHOP!Y799&lt;&gt;TONGHOP!T799,TONGHOP!Y799&lt;&gt;TONGHOP!U799),TONGHOP!P799="TH"),TONGHOP!Y799,"")</f>
        <v/>
      </c>
      <c r="O799" s="7" t="str">
        <f>IF(AND(M799="",N799=""),"",IF(AND(TONGHOP!O799="ThiTN",TONGHOP!P799="TH"),TONGHOP!Z799,""))</f>
        <v/>
      </c>
    </row>
    <row r="800" spans="1:15">
      <c r="A800" s="5" t="str">
        <f>IF(AND(TONGHOP!O800="KTHP",TONGHOP!P800="LT"),TONGHOP!X800,"")</f>
        <v/>
      </c>
      <c r="B800" s="6" t="str">
        <f>IF(AND(TONGHOP!O800="KTHP",TONGHOP!P800="LT"),TONGHOP!Y800,"")</f>
        <v/>
      </c>
      <c r="C800" s="6" t="str">
        <f>IF(AND(TONGHOP!O800="KTHP",TONGHOP!P800="LT"),TONGHOP!Z800,"")</f>
        <v/>
      </c>
      <c r="D800" s="5" t="str">
        <f>IF(AND(TONGHOP!O800="KTHP",TONGHOP!P800="TL"),TONGHOP!X800,"")</f>
        <v/>
      </c>
      <c r="E800" s="6" t="str">
        <f>IF(AND(TONGHOP!O800="KTHP",TONGHOP!P800="TL"),TONGHOP!Y800,"")</f>
        <v/>
      </c>
      <c r="F800" s="6" t="str">
        <f>IF(AND(TONGHOP!O800="KTHP",TONGHOP!P800="TL"),TONGHOP!Z800,"")</f>
        <v/>
      </c>
      <c r="G800" s="7" t="str">
        <f>IF(AND(TONGHOP!O800="ThiTN",TONGHOP!P800="LT"),TONGHOP!X800,"")</f>
        <v/>
      </c>
      <c r="H800" s="7" t="str">
        <f>IF(AND(TONGHOP!O800="ThiTN",TONGHOP!P800="LT"),TONGHOP!Y800,"")</f>
        <v/>
      </c>
      <c r="I800" s="7" t="str">
        <f>IF(AND(G800="",H800=""),"",IF(AND(TONGHOP!O800="ThiTN",TONGHOP!P800="LT"),TONGHOP!Z800,""))</f>
        <v/>
      </c>
      <c r="J800" s="7" t="str">
        <f>IF(AND(TONGHOP!O800="ThiTN",OR(TONGHOP!X800=TONGHOP!T800,TONGHOP!X800=TONGHOP!U800),TONGHOP!P800="TH"),TONGHOP!X800,"")</f>
        <v/>
      </c>
      <c r="K800" s="7" t="str">
        <f>IF(AND(TONGHOP!O800="ThiTN",OR(TONGHOP!Y800=TONGHOP!T800,TONGHOP!Y800=TONGHOP!U800),TONGHOP!P800="TH"),TONGHOP!Y800,"")</f>
        <v/>
      </c>
      <c r="L800" s="7" t="str">
        <f>IF(AND(J800="",K800=""),"",IF(AND(TONGHOP!O800="ThiTN",TONGHOP!P800="TH"),TONGHOP!Z800,""))</f>
        <v/>
      </c>
      <c r="M800" s="7" t="str">
        <f>IF(AND(TONGHOP!O800="ThiTN",AND(TONGHOP!X800&lt;&gt;TONGHOP!T800,TONGHOP!X800&lt;&gt;TONGHOP!U800),TONGHOP!P800="TH"),TONGHOP!X800,"")</f>
        <v/>
      </c>
      <c r="N800" s="7" t="str">
        <f>IF(AND(TONGHOP!O800="ThiTN",AND(TONGHOP!Y800&lt;&gt;TONGHOP!T800,TONGHOP!Y800&lt;&gt;TONGHOP!U800),TONGHOP!P800="TH"),TONGHOP!Y800,"")</f>
        <v/>
      </c>
      <c r="O800" s="7" t="str">
        <f>IF(AND(M800="",N800=""),"",IF(AND(TONGHOP!O800="ThiTN",TONGHOP!P800="TH"),TONGHOP!Z800,""))</f>
        <v/>
      </c>
    </row>
    <row r="801" spans="1:15">
      <c r="A801" s="5" t="str">
        <f>IF(AND(TONGHOP!O801="KTHP",TONGHOP!P801="LT"),TONGHOP!X801,"")</f>
        <v/>
      </c>
      <c r="B801" s="6" t="str">
        <f>IF(AND(TONGHOP!O801="KTHP",TONGHOP!P801="LT"),TONGHOP!Y801,"")</f>
        <v/>
      </c>
      <c r="C801" s="6" t="str">
        <f>IF(AND(TONGHOP!O801="KTHP",TONGHOP!P801="LT"),TONGHOP!Z801,"")</f>
        <v/>
      </c>
      <c r="D801" s="5" t="str">
        <f>IF(AND(TONGHOP!O801="KTHP",TONGHOP!P801="TL"),TONGHOP!X801,"")</f>
        <v/>
      </c>
      <c r="E801" s="6" t="str">
        <f>IF(AND(TONGHOP!O801="KTHP",TONGHOP!P801="TL"),TONGHOP!Y801,"")</f>
        <v/>
      </c>
      <c r="F801" s="6" t="str">
        <f>IF(AND(TONGHOP!O801="KTHP",TONGHOP!P801="TL"),TONGHOP!Z801,"")</f>
        <v/>
      </c>
      <c r="G801" s="7" t="str">
        <f>IF(AND(TONGHOP!O801="ThiTN",TONGHOP!P801="LT"),TONGHOP!X801,"")</f>
        <v/>
      </c>
      <c r="H801" s="7" t="str">
        <f>IF(AND(TONGHOP!O801="ThiTN",TONGHOP!P801="LT"),TONGHOP!Y801,"")</f>
        <v/>
      </c>
      <c r="I801" s="7" t="str">
        <f>IF(AND(G801="",H801=""),"",IF(AND(TONGHOP!O801="ThiTN",TONGHOP!P801="LT"),TONGHOP!Z801,""))</f>
        <v/>
      </c>
      <c r="J801" s="7" t="str">
        <f>IF(AND(TONGHOP!O801="ThiTN",OR(TONGHOP!X801=TONGHOP!T801,TONGHOP!X801=TONGHOP!U801),TONGHOP!P801="TH"),TONGHOP!X801,"")</f>
        <v/>
      </c>
      <c r="K801" s="7" t="str">
        <f>IF(AND(TONGHOP!O801="ThiTN",OR(TONGHOP!Y801=TONGHOP!T801,TONGHOP!Y801=TONGHOP!U801),TONGHOP!P801="TH"),TONGHOP!Y801,"")</f>
        <v/>
      </c>
      <c r="L801" s="7" t="str">
        <f>IF(AND(J801="",K801=""),"",IF(AND(TONGHOP!O801="ThiTN",TONGHOP!P801="TH"),TONGHOP!Z801,""))</f>
        <v/>
      </c>
      <c r="M801" s="7" t="str">
        <f>IF(AND(TONGHOP!O801="ThiTN",AND(TONGHOP!X801&lt;&gt;TONGHOP!T801,TONGHOP!X801&lt;&gt;TONGHOP!U801),TONGHOP!P801="TH"),TONGHOP!X801,"")</f>
        <v/>
      </c>
      <c r="N801" s="7" t="str">
        <f>IF(AND(TONGHOP!O801="ThiTN",AND(TONGHOP!Y801&lt;&gt;TONGHOP!T801,TONGHOP!Y801&lt;&gt;TONGHOP!U801),TONGHOP!P801="TH"),TONGHOP!Y801,"")</f>
        <v/>
      </c>
      <c r="O801" s="7" t="str">
        <f>IF(AND(M801="",N801=""),"",IF(AND(TONGHOP!O801="ThiTN",TONGHOP!P801="TH"),TONGHOP!Z801,""))</f>
        <v/>
      </c>
    </row>
    <row r="802" spans="1:15">
      <c r="A802" s="5" t="str">
        <f>IF(AND(TONGHOP!O802="KTHP",TONGHOP!P802="LT"),TONGHOP!X802,"")</f>
        <v/>
      </c>
      <c r="B802" s="6" t="str">
        <f>IF(AND(TONGHOP!O802="KTHP",TONGHOP!P802="LT"),TONGHOP!Y802,"")</f>
        <v/>
      </c>
      <c r="C802" s="6" t="str">
        <f>IF(AND(TONGHOP!O802="KTHP",TONGHOP!P802="LT"),TONGHOP!Z802,"")</f>
        <v/>
      </c>
      <c r="D802" s="5" t="str">
        <f>IF(AND(TONGHOP!O802="KTHP",TONGHOP!P802="TL"),TONGHOP!X802,"")</f>
        <v/>
      </c>
      <c r="E802" s="6" t="str">
        <f>IF(AND(TONGHOP!O802="KTHP",TONGHOP!P802="TL"),TONGHOP!Y802,"")</f>
        <v/>
      </c>
      <c r="F802" s="6" t="str">
        <f>IF(AND(TONGHOP!O802="KTHP",TONGHOP!P802="TL"),TONGHOP!Z802,"")</f>
        <v/>
      </c>
      <c r="G802" s="7" t="str">
        <f>IF(AND(TONGHOP!O802="ThiTN",TONGHOP!P802="LT"),TONGHOP!X802,"")</f>
        <v/>
      </c>
      <c r="H802" s="7" t="str">
        <f>IF(AND(TONGHOP!O802="ThiTN",TONGHOP!P802="LT"),TONGHOP!Y802,"")</f>
        <v/>
      </c>
      <c r="I802" s="7" t="str">
        <f>IF(AND(G802="",H802=""),"",IF(AND(TONGHOP!O802="ThiTN",TONGHOP!P802="LT"),TONGHOP!Z802,""))</f>
        <v/>
      </c>
      <c r="J802" s="7" t="str">
        <f>IF(AND(TONGHOP!O802="ThiTN",OR(TONGHOP!X802=TONGHOP!T802,TONGHOP!X802=TONGHOP!U802),TONGHOP!P802="TH"),TONGHOP!X802,"")</f>
        <v/>
      </c>
      <c r="K802" s="7" t="str">
        <f>IF(AND(TONGHOP!O802="ThiTN",OR(TONGHOP!Y802=TONGHOP!T802,TONGHOP!Y802=TONGHOP!U802),TONGHOP!P802="TH"),TONGHOP!Y802,"")</f>
        <v/>
      </c>
      <c r="L802" s="7" t="str">
        <f>IF(AND(J802="",K802=""),"",IF(AND(TONGHOP!O802="ThiTN",TONGHOP!P802="TH"),TONGHOP!Z802,""))</f>
        <v/>
      </c>
      <c r="M802" s="7" t="str">
        <f>IF(AND(TONGHOP!O802="ThiTN",AND(TONGHOP!X802&lt;&gt;TONGHOP!T802,TONGHOP!X802&lt;&gt;TONGHOP!U802),TONGHOP!P802="TH"),TONGHOP!X802,"")</f>
        <v/>
      </c>
      <c r="N802" s="7" t="str">
        <f>IF(AND(TONGHOP!O802="ThiTN",AND(TONGHOP!Y802&lt;&gt;TONGHOP!T802,TONGHOP!Y802&lt;&gt;TONGHOP!U802),TONGHOP!P802="TH"),TONGHOP!Y802,"")</f>
        <v/>
      </c>
      <c r="O802" s="7" t="str">
        <f>IF(AND(M802="",N802=""),"",IF(AND(TONGHOP!O802="ThiTN",TONGHOP!P802="TH"),TONGHOP!Z802,""))</f>
        <v/>
      </c>
    </row>
    <row r="803" spans="1:15">
      <c r="A803" s="5" t="str">
        <f>IF(AND(TONGHOP!O803="KTHP",TONGHOP!P803="LT"),TONGHOP!X803,"")</f>
        <v/>
      </c>
      <c r="B803" s="6" t="str">
        <f>IF(AND(TONGHOP!O803="KTHP",TONGHOP!P803="LT"),TONGHOP!Y803,"")</f>
        <v/>
      </c>
      <c r="C803" s="6" t="str">
        <f>IF(AND(TONGHOP!O803="KTHP",TONGHOP!P803="LT"),TONGHOP!Z803,"")</f>
        <v/>
      </c>
      <c r="D803" s="5" t="str">
        <f>IF(AND(TONGHOP!O803="KTHP",TONGHOP!P803="TL"),TONGHOP!X803,"")</f>
        <v/>
      </c>
      <c r="E803" s="6" t="str">
        <f>IF(AND(TONGHOP!O803="KTHP",TONGHOP!P803="TL"),TONGHOP!Y803,"")</f>
        <v/>
      </c>
      <c r="F803" s="6" t="str">
        <f>IF(AND(TONGHOP!O803="KTHP",TONGHOP!P803="TL"),TONGHOP!Z803,"")</f>
        <v/>
      </c>
      <c r="G803" s="7" t="str">
        <f>IF(AND(TONGHOP!O803="ThiTN",TONGHOP!P803="LT"),TONGHOP!X803,"")</f>
        <v/>
      </c>
      <c r="H803" s="7" t="str">
        <f>IF(AND(TONGHOP!O803="ThiTN",TONGHOP!P803="LT"),TONGHOP!Y803,"")</f>
        <v/>
      </c>
      <c r="I803" s="7" t="str">
        <f>IF(AND(G803="",H803=""),"",IF(AND(TONGHOP!O803="ThiTN",TONGHOP!P803="LT"),TONGHOP!Z803,""))</f>
        <v/>
      </c>
      <c r="J803" s="7" t="str">
        <f>IF(AND(TONGHOP!O803="ThiTN",OR(TONGHOP!X803=TONGHOP!T803,TONGHOP!X803=TONGHOP!U803),TONGHOP!P803="TH"),TONGHOP!X803,"")</f>
        <v/>
      </c>
      <c r="K803" s="7" t="str">
        <f>IF(AND(TONGHOP!O803="ThiTN",OR(TONGHOP!Y803=TONGHOP!T803,TONGHOP!Y803=TONGHOP!U803),TONGHOP!P803="TH"),TONGHOP!Y803,"")</f>
        <v/>
      </c>
      <c r="L803" s="7" t="str">
        <f>IF(AND(J803="",K803=""),"",IF(AND(TONGHOP!O803="ThiTN",TONGHOP!P803="TH"),TONGHOP!Z803,""))</f>
        <v/>
      </c>
      <c r="M803" s="7" t="str">
        <f>IF(AND(TONGHOP!O803="ThiTN",AND(TONGHOP!X803&lt;&gt;TONGHOP!T803,TONGHOP!X803&lt;&gt;TONGHOP!U803),TONGHOP!P803="TH"),TONGHOP!X803,"")</f>
        <v/>
      </c>
      <c r="N803" s="7" t="str">
        <f>IF(AND(TONGHOP!O803="ThiTN",AND(TONGHOP!Y803&lt;&gt;TONGHOP!T803,TONGHOP!Y803&lt;&gt;TONGHOP!U803),TONGHOP!P803="TH"),TONGHOP!Y803,"")</f>
        <v/>
      </c>
      <c r="O803" s="7" t="str">
        <f>IF(AND(M803="",N803=""),"",IF(AND(TONGHOP!O803="ThiTN",TONGHOP!P803="TH"),TONGHOP!Z803,""))</f>
        <v/>
      </c>
    </row>
    <row r="804" spans="1:15">
      <c r="A804" s="5" t="str">
        <f>IF(AND(TONGHOP!O804="KTHP",TONGHOP!P804="LT"),TONGHOP!X804,"")</f>
        <v/>
      </c>
      <c r="B804" s="6" t="str">
        <f>IF(AND(TONGHOP!O804="KTHP",TONGHOP!P804="LT"),TONGHOP!Y804,"")</f>
        <v/>
      </c>
      <c r="C804" s="6" t="str">
        <f>IF(AND(TONGHOP!O804="KTHP",TONGHOP!P804="LT"),TONGHOP!Z804,"")</f>
        <v/>
      </c>
      <c r="D804" s="5" t="str">
        <f>IF(AND(TONGHOP!O804="KTHP",TONGHOP!P804="TL"),TONGHOP!X804,"")</f>
        <v/>
      </c>
      <c r="E804" s="6" t="str">
        <f>IF(AND(TONGHOP!O804="KTHP",TONGHOP!P804="TL"),TONGHOP!Y804,"")</f>
        <v/>
      </c>
      <c r="F804" s="6" t="str">
        <f>IF(AND(TONGHOP!O804="KTHP",TONGHOP!P804="TL"),TONGHOP!Z804,"")</f>
        <v/>
      </c>
      <c r="G804" s="7" t="str">
        <f>IF(AND(TONGHOP!O804="ThiTN",TONGHOP!P804="LT"),TONGHOP!X804,"")</f>
        <v/>
      </c>
      <c r="H804" s="7" t="str">
        <f>IF(AND(TONGHOP!O804="ThiTN",TONGHOP!P804="LT"),TONGHOP!Y804,"")</f>
        <v/>
      </c>
      <c r="I804" s="7" t="str">
        <f>IF(AND(G804="",H804=""),"",IF(AND(TONGHOP!O804="ThiTN",TONGHOP!P804="LT"),TONGHOP!Z804,""))</f>
        <v/>
      </c>
      <c r="J804" s="7" t="str">
        <f>IF(AND(TONGHOP!O804="ThiTN",OR(TONGHOP!X804=TONGHOP!T804,TONGHOP!X804=TONGHOP!U804),TONGHOP!P804="TH"),TONGHOP!X804,"")</f>
        <v/>
      </c>
      <c r="K804" s="7" t="str">
        <f>IF(AND(TONGHOP!O804="ThiTN",OR(TONGHOP!Y804=TONGHOP!T804,TONGHOP!Y804=TONGHOP!U804),TONGHOP!P804="TH"),TONGHOP!Y804,"")</f>
        <v/>
      </c>
      <c r="L804" s="7" t="str">
        <f>IF(AND(J804="",K804=""),"",IF(AND(TONGHOP!O804="ThiTN",TONGHOP!P804="TH"),TONGHOP!Z804,""))</f>
        <v/>
      </c>
      <c r="M804" s="7" t="str">
        <f>IF(AND(TONGHOP!O804="ThiTN",AND(TONGHOP!X804&lt;&gt;TONGHOP!T804,TONGHOP!X804&lt;&gt;TONGHOP!U804),TONGHOP!P804="TH"),TONGHOP!X804,"")</f>
        <v/>
      </c>
      <c r="N804" s="7" t="str">
        <f>IF(AND(TONGHOP!O804="ThiTN",AND(TONGHOP!Y804&lt;&gt;TONGHOP!T804,TONGHOP!Y804&lt;&gt;TONGHOP!U804),TONGHOP!P804="TH"),TONGHOP!Y804,"")</f>
        <v/>
      </c>
      <c r="O804" s="7" t="str">
        <f>IF(AND(M804="",N804=""),"",IF(AND(TONGHOP!O804="ThiTN",TONGHOP!P804="TH"),TONGHOP!Z804,""))</f>
        <v/>
      </c>
    </row>
    <row r="805" spans="1:15">
      <c r="A805" s="5" t="str">
        <f>IF(AND(TONGHOP!O805="KTHP",TONGHOP!P805="LT"),TONGHOP!X805,"")</f>
        <v/>
      </c>
      <c r="B805" s="6" t="str">
        <f>IF(AND(TONGHOP!O805="KTHP",TONGHOP!P805="LT"),TONGHOP!Y805,"")</f>
        <v/>
      </c>
      <c r="C805" s="6" t="str">
        <f>IF(AND(TONGHOP!O805="KTHP",TONGHOP!P805="LT"),TONGHOP!Z805,"")</f>
        <v/>
      </c>
      <c r="D805" s="5" t="str">
        <f>IF(AND(TONGHOP!O805="KTHP",TONGHOP!P805="TL"),TONGHOP!X805,"")</f>
        <v/>
      </c>
      <c r="E805" s="6" t="str">
        <f>IF(AND(TONGHOP!O805="KTHP",TONGHOP!P805="TL"),TONGHOP!Y805,"")</f>
        <v/>
      </c>
      <c r="F805" s="6" t="str">
        <f>IF(AND(TONGHOP!O805="KTHP",TONGHOP!P805="TL"),TONGHOP!Z805,"")</f>
        <v/>
      </c>
      <c r="G805" s="7" t="str">
        <f>IF(AND(TONGHOP!O805="ThiTN",TONGHOP!P805="LT"),TONGHOP!X805,"")</f>
        <v/>
      </c>
      <c r="H805" s="7" t="str">
        <f>IF(AND(TONGHOP!O805="ThiTN",TONGHOP!P805="LT"),TONGHOP!Y805,"")</f>
        <v/>
      </c>
      <c r="I805" s="7" t="str">
        <f>IF(AND(G805="",H805=""),"",IF(AND(TONGHOP!O805="ThiTN",TONGHOP!P805="LT"),TONGHOP!Z805,""))</f>
        <v/>
      </c>
      <c r="J805" s="7" t="str">
        <f>IF(AND(TONGHOP!O805="ThiTN",OR(TONGHOP!X805=TONGHOP!T805,TONGHOP!X805=TONGHOP!U805),TONGHOP!P805="TH"),TONGHOP!X805,"")</f>
        <v/>
      </c>
      <c r="K805" s="7" t="str">
        <f>IF(AND(TONGHOP!O805="ThiTN",OR(TONGHOP!Y805=TONGHOP!T805,TONGHOP!Y805=TONGHOP!U805),TONGHOP!P805="TH"),TONGHOP!Y805,"")</f>
        <v/>
      </c>
      <c r="L805" s="7" t="str">
        <f>IF(AND(J805="",K805=""),"",IF(AND(TONGHOP!O805="ThiTN",TONGHOP!P805="TH"),TONGHOP!Z805,""))</f>
        <v/>
      </c>
      <c r="M805" s="7" t="str">
        <f>IF(AND(TONGHOP!O805="ThiTN",AND(TONGHOP!X805&lt;&gt;TONGHOP!T805,TONGHOP!X805&lt;&gt;TONGHOP!U805),TONGHOP!P805="TH"),TONGHOP!X805,"")</f>
        <v/>
      </c>
      <c r="N805" s="7" t="str">
        <f>IF(AND(TONGHOP!O805="ThiTN",AND(TONGHOP!Y805&lt;&gt;TONGHOP!T805,TONGHOP!Y805&lt;&gt;TONGHOP!U805),TONGHOP!P805="TH"),TONGHOP!Y805,"")</f>
        <v/>
      </c>
      <c r="O805" s="7" t="str">
        <f>IF(AND(M805="",N805=""),"",IF(AND(TONGHOP!O805="ThiTN",TONGHOP!P805="TH"),TONGHOP!Z805,""))</f>
        <v/>
      </c>
    </row>
    <row r="806" spans="1:15">
      <c r="A806" s="5" t="str">
        <f>IF(AND(TONGHOP!O806="KTHP",TONGHOP!P806="LT"),TONGHOP!X806,"")</f>
        <v/>
      </c>
      <c r="B806" s="6" t="str">
        <f>IF(AND(TONGHOP!O806="KTHP",TONGHOP!P806="LT"),TONGHOP!Y806,"")</f>
        <v/>
      </c>
      <c r="C806" s="6" t="str">
        <f>IF(AND(TONGHOP!O806="KTHP",TONGHOP!P806="LT"),TONGHOP!Z806,"")</f>
        <v/>
      </c>
      <c r="D806" s="5" t="str">
        <f>IF(AND(TONGHOP!O806="KTHP",TONGHOP!P806="TL"),TONGHOP!X806,"")</f>
        <v/>
      </c>
      <c r="E806" s="6" t="str">
        <f>IF(AND(TONGHOP!O806="KTHP",TONGHOP!P806="TL"),TONGHOP!Y806,"")</f>
        <v/>
      </c>
      <c r="F806" s="6" t="str">
        <f>IF(AND(TONGHOP!O806="KTHP",TONGHOP!P806="TL"),TONGHOP!Z806,"")</f>
        <v/>
      </c>
      <c r="G806" s="7" t="str">
        <f>IF(AND(TONGHOP!O806="ThiTN",TONGHOP!P806="LT"),TONGHOP!X806,"")</f>
        <v/>
      </c>
      <c r="H806" s="7" t="str">
        <f>IF(AND(TONGHOP!O806="ThiTN",TONGHOP!P806="LT"),TONGHOP!Y806,"")</f>
        <v/>
      </c>
      <c r="I806" s="7" t="str">
        <f>IF(AND(G806="",H806=""),"",IF(AND(TONGHOP!O806="ThiTN",TONGHOP!P806="LT"),TONGHOP!Z806,""))</f>
        <v/>
      </c>
      <c r="J806" s="7" t="str">
        <f>IF(AND(TONGHOP!O806="ThiTN",OR(TONGHOP!X806=TONGHOP!T806,TONGHOP!X806=TONGHOP!U806),TONGHOP!P806="TH"),TONGHOP!X806,"")</f>
        <v/>
      </c>
      <c r="K806" s="7" t="str">
        <f>IF(AND(TONGHOP!O806="ThiTN",OR(TONGHOP!Y806=TONGHOP!T806,TONGHOP!Y806=TONGHOP!U806),TONGHOP!P806="TH"),TONGHOP!Y806,"")</f>
        <v/>
      </c>
      <c r="L806" s="7" t="str">
        <f>IF(AND(J806="",K806=""),"",IF(AND(TONGHOP!O806="ThiTN",TONGHOP!P806="TH"),TONGHOP!Z806,""))</f>
        <v/>
      </c>
      <c r="M806" s="7" t="str">
        <f>IF(AND(TONGHOP!O806="ThiTN",AND(TONGHOP!X806&lt;&gt;TONGHOP!T806,TONGHOP!X806&lt;&gt;TONGHOP!U806),TONGHOP!P806="TH"),TONGHOP!X806,"")</f>
        <v/>
      </c>
      <c r="N806" s="7" t="str">
        <f>IF(AND(TONGHOP!O806="ThiTN",AND(TONGHOP!Y806&lt;&gt;TONGHOP!T806,TONGHOP!Y806&lt;&gt;TONGHOP!U806),TONGHOP!P806="TH"),TONGHOP!Y806,"")</f>
        <v/>
      </c>
      <c r="O806" s="7" t="str">
        <f>IF(AND(M806="",N806=""),"",IF(AND(TONGHOP!O806="ThiTN",TONGHOP!P806="TH"),TONGHOP!Z806,""))</f>
        <v/>
      </c>
    </row>
    <row r="807" spans="1:15">
      <c r="A807" s="5" t="str">
        <f>IF(AND(TONGHOP!O807="KTHP",TONGHOP!P807="LT"),TONGHOP!X807,"")</f>
        <v/>
      </c>
      <c r="B807" s="6" t="str">
        <f>IF(AND(TONGHOP!O807="KTHP",TONGHOP!P807="LT"),TONGHOP!Y807,"")</f>
        <v/>
      </c>
      <c r="C807" s="6" t="str">
        <f>IF(AND(TONGHOP!O807="KTHP",TONGHOP!P807="LT"),TONGHOP!Z807,"")</f>
        <v/>
      </c>
      <c r="D807" s="5" t="str">
        <f>IF(AND(TONGHOP!O807="KTHP",TONGHOP!P807="TL"),TONGHOP!X807,"")</f>
        <v/>
      </c>
      <c r="E807" s="6" t="str">
        <f>IF(AND(TONGHOP!O807="KTHP",TONGHOP!P807="TL"),TONGHOP!Y807,"")</f>
        <v/>
      </c>
      <c r="F807" s="6" t="str">
        <f>IF(AND(TONGHOP!O807="KTHP",TONGHOP!P807="TL"),TONGHOP!Z807,"")</f>
        <v/>
      </c>
      <c r="G807" s="7" t="str">
        <f>IF(AND(TONGHOP!O807="ThiTN",TONGHOP!P807="LT"),TONGHOP!X807,"")</f>
        <v/>
      </c>
      <c r="H807" s="7" t="str">
        <f>IF(AND(TONGHOP!O807="ThiTN",TONGHOP!P807="LT"),TONGHOP!Y807,"")</f>
        <v/>
      </c>
      <c r="I807" s="7" t="str">
        <f>IF(AND(G807="",H807=""),"",IF(AND(TONGHOP!O807="ThiTN",TONGHOP!P807="LT"),TONGHOP!Z807,""))</f>
        <v/>
      </c>
      <c r="J807" s="7" t="str">
        <f>IF(AND(TONGHOP!O807="ThiTN",OR(TONGHOP!X807=TONGHOP!T807,TONGHOP!X807=TONGHOP!U807),TONGHOP!P807="TH"),TONGHOP!X807,"")</f>
        <v/>
      </c>
      <c r="K807" s="7" t="str">
        <f>IF(AND(TONGHOP!O807="ThiTN",OR(TONGHOP!Y807=TONGHOP!T807,TONGHOP!Y807=TONGHOP!U807),TONGHOP!P807="TH"),TONGHOP!Y807,"")</f>
        <v/>
      </c>
      <c r="L807" s="7" t="str">
        <f>IF(AND(J807="",K807=""),"",IF(AND(TONGHOP!O807="ThiTN",TONGHOP!P807="TH"),TONGHOP!Z807,""))</f>
        <v/>
      </c>
      <c r="M807" s="7" t="str">
        <f>IF(AND(TONGHOP!O807="ThiTN",AND(TONGHOP!X807&lt;&gt;TONGHOP!T807,TONGHOP!X807&lt;&gt;TONGHOP!U807),TONGHOP!P807="TH"),TONGHOP!X807,"")</f>
        <v/>
      </c>
      <c r="N807" s="7" t="str">
        <f>IF(AND(TONGHOP!O807="ThiTN",AND(TONGHOP!Y807&lt;&gt;TONGHOP!T807,TONGHOP!Y807&lt;&gt;TONGHOP!U807),TONGHOP!P807="TH"),TONGHOP!Y807,"")</f>
        <v/>
      </c>
      <c r="O807" s="7" t="str">
        <f>IF(AND(M807="",N807=""),"",IF(AND(TONGHOP!O807="ThiTN",TONGHOP!P807="TH"),TONGHOP!Z807,""))</f>
        <v/>
      </c>
    </row>
    <row r="808" spans="1:15">
      <c r="A808" s="5" t="str">
        <f>IF(AND(TONGHOP!O808="KTHP",TONGHOP!P808="LT"),TONGHOP!X808,"")</f>
        <v/>
      </c>
      <c r="B808" s="6" t="str">
        <f>IF(AND(TONGHOP!O808="KTHP",TONGHOP!P808="LT"),TONGHOP!Y808,"")</f>
        <v/>
      </c>
      <c r="C808" s="6" t="str">
        <f>IF(AND(TONGHOP!O808="KTHP",TONGHOP!P808="LT"),TONGHOP!Z808,"")</f>
        <v/>
      </c>
      <c r="D808" s="5" t="str">
        <f>IF(AND(TONGHOP!O808="KTHP",TONGHOP!P808="TL"),TONGHOP!X808,"")</f>
        <v/>
      </c>
      <c r="E808" s="6" t="str">
        <f>IF(AND(TONGHOP!O808="KTHP",TONGHOP!P808="TL"),TONGHOP!Y808,"")</f>
        <v/>
      </c>
      <c r="F808" s="6" t="str">
        <f>IF(AND(TONGHOP!O808="KTHP",TONGHOP!P808="TL"),TONGHOP!Z808,"")</f>
        <v/>
      </c>
      <c r="G808" s="7" t="str">
        <f>IF(AND(TONGHOP!O808="ThiTN",TONGHOP!P808="LT"),TONGHOP!X808,"")</f>
        <v/>
      </c>
      <c r="H808" s="7" t="str">
        <f>IF(AND(TONGHOP!O808="ThiTN",TONGHOP!P808="LT"),TONGHOP!Y808,"")</f>
        <v/>
      </c>
      <c r="I808" s="7" t="str">
        <f>IF(AND(G808="",H808=""),"",IF(AND(TONGHOP!O808="ThiTN",TONGHOP!P808="LT"),TONGHOP!Z808,""))</f>
        <v/>
      </c>
      <c r="J808" s="7" t="str">
        <f>IF(AND(TONGHOP!O808="ThiTN",OR(TONGHOP!X808=TONGHOP!T808,TONGHOP!X808=TONGHOP!U808),TONGHOP!P808="TH"),TONGHOP!X808,"")</f>
        <v/>
      </c>
      <c r="K808" s="7" t="str">
        <f>IF(AND(TONGHOP!O808="ThiTN",OR(TONGHOP!Y808=TONGHOP!T808,TONGHOP!Y808=TONGHOP!U808),TONGHOP!P808="TH"),TONGHOP!Y808,"")</f>
        <v/>
      </c>
      <c r="L808" s="7" t="str">
        <f>IF(AND(J808="",K808=""),"",IF(AND(TONGHOP!O808="ThiTN",TONGHOP!P808="TH"),TONGHOP!Z808,""))</f>
        <v/>
      </c>
      <c r="M808" s="7" t="str">
        <f>IF(AND(TONGHOP!O808="ThiTN",AND(TONGHOP!X808&lt;&gt;TONGHOP!T808,TONGHOP!X808&lt;&gt;TONGHOP!U808),TONGHOP!P808="TH"),TONGHOP!X808,"")</f>
        <v/>
      </c>
      <c r="N808" s="7" t="str">
        <f>IF(AND(TONGHOP!O808="ThiTN",AND(TONGHOP!Y808&lt;&gt;TONGHOP!T808,TONGHOP!Y808&lt;&gt;TONGHOP!U808),TONGHOP!P808="TH"),TONGHOP!Y808,"")</f>
        <v/>
      </c>
      <c r="O808" s="7" t="str">
        <f>IF(AND(M808="",N808=""),"",IF(AND(TONGHOP!O808="ThiTN",TONGHOP!P808="TH"),TONGHOP!Z808,""))</f>
        <v/>
      </c>
    </row>
    <row r="809" spans="1:15">
      <c r="A809" s="5" t="str">
        <f>IF(AND(TONGHOP!O809="KTHP",TONGHOP!P809="LT"),TONGHOP!X809,"")</f>
        <v/>
      </c>
      <c r="B809" s="6" t="str">
        <f>IF(AND(TONGHOP!O809="KTHP",TONGHOP!P809="LT"),TONGHOP!Y809,"")</f>
        <v/>
      </c>
      <c r="C809" s="6" t="str">
        <f>IF(AND(TONGHOP!O809="KTHP",TONGHOP!P809="LT"),TONGHOP!Z809,"")</f>
        <v/>
      </c>
      <c r="D809" s="5" t="str">
        <f>IF(AND(TONGHOP!O809="KTHP",TONGHOP!P809="TL"),TONGHOP!X809,"")</f>
        <v/>
      </c>
      <c r="E809" s="6" t="str">
        <f>IF(AND(TONGHOP!O809="KTHP",TONGHOP!P809="TL"),TONGHOP!Y809,"")</f>
        <v/>
      </c>
      <c r="F809" s="6" t="str">
        <f>IF(AND(TONGHOP!O809="KTHP",TONGHOP!P809="TL"),TONGHOP!Z809,"")</f>
        <v/>
      </c>
      <c r="G809" s="7" t="str">
        <f>IF(AND(TONGHOP!O809="ThiTN",TONGHOP!P809="LT"),TONGHOP!X809,"")</f>
        <v/>
      </c>
      <c r="H809" s="7" t="str">
        <f>IF(AND(TONGHOP!O809="ThiTN",TONGHOP!P809="LT"),TONGHOP!Y809,"")</f>
        <v/>
      </c>
      <c r="I809" s="7" t="str">
        <f>IF(AND(G809="",H809=""),"",IF(AND(TONGHOP!O809="ThiTN",TONGHOP!P809="LT"),TONGHOP!Z809,""))</f>
        <v/>
      </c>
      <c r="J809" s="7" t="str">
        <f>IF(AND(TONGHOP!O809="ThiTN",OR(TONGHOP!X809=TONGHOP!T809,TONGHOP!X809=TONGHOP!U809),TONGHOP!P809="TH"),TONGHOP!X809,"")</f>
        <v/>
      </c>
      <c r="K809" s="7" t="str">
        <f>IF(AND(TONGHOP!O809="ThiTN",OR(TONGHOP!Y809=TONGHOP!T809,TONGHOP!Y809=TONGHOP!U809),TONGHOP!P809="TH"),TONGHOP!Y809,"")</f>
        <v/>
      </c>
      <c r="L809" s="7" t="str">
        <f>IF(AND(J809="",K809=""),"",IF(AND(TONGHOP!O809="ThiTN",TONGHOP!P809="TH"),TONGHOP!Z809,""))</f>
        <v/>
      </c>
      <c r="M809" s="7" t="str">
        <f>IF(AND(TONGHOP!O809="ThiTN",AND(TONGHOP!X809&lt;&gt;TONGHOP!T809,TONGHOP!X809&lt;&gt;TONGHOP!U809),TONGHOP!P809="TH"),TONGHOP!X809,"")</f>
        <v/>
      </c>
      <c r="N809" s="7" t="str">
        <f>IF(AND(TONGHOP!O809="ThiTN",AND(TONGHOP!Y809&lt;&gt;TONGHOP!T809,TONGHOP!Y809&lt;&gt;TONGHOP!U809),TONGHOP!P809="TH"),TONGHOP!Y809,"")</f>
        <v/>
      </c>
      <c r="O809" s="7" t="str">
        <f>IF(AND(M809="",N809=""),"",IF(AND(TONGHOP!O809="ThiTN",TONGHOP!P809="TH"),TONGHOP!Z809,""))</f>
        <v/>
      </c>
    </row>
    <row r="810" spans="1:15">
      <c r="A810" s="5" t="str">
        <f>IF(AND(TONGHOP!O810="KTHP",TONGHOP!P810="LT"),TONGHOP!X810,"")</f>
        <v/>
      </c>
      <c r="B810" s="6" t="str">
        <f>IF(AND(TONGHOP!O810="KTHP",TONGHOP!P810="LT"),TONGHOP!Y810,"")</f>
        <v/>
      </c>
      <c r="C810" s="6" t="str">
        <f>IF(AND(TONGHOP!O810="KTHP",TONGHOP!P810="LT"),TONGHOP!Z810,"")</f>
        <v/>
      </c>
      <c r="D810" s="5" t="str">
        <f>IF(AND(TONGHOP!O810="KTHP",TONGHOP!P810="TL"),TONGHOP!X810,"")</f>
        <v/>
      </c>
      <c r="E810" s="6" t="str">
        <f>IF(AND(TONGHOP!O810="KTHP",TONGHOP!P810="TL"),TONGHOP!Y810,"")</f>
        <v/>
      </c>
      <c r="F810" s="6" t="str">
        <f>IF(AND(TONGHOP!O810="KTHP",TONGHOP!P810="TL"),TONGHOP!Z810,"")</f>
        <v/>
      </c>
      <c r="G810" s="7" t="str">
        <f>IF(AND(TONGHOP!O810="ThiTN",TONGHOP!P810="LT"),TONGHOP!X810,"")</f>
        <v/>
      </c>
      <c r="H810" s="7" t="str">
        <f>IF(AND(TONGHOP!O810="ThiTN",TONGHOP!P810="LT"),TONGHOP!Y810,"")</f>
        <v/>
      </c>
      <c r="I810" s="7" t="str">
        <f>IF(AND(G810="",H810=""),"",IF(AND(TONGHOP!O810="ThiTN",TONGHOP!P810="LT"),TONGHOP!Z810,""))</f>
        <v/>
      </c>
      <c r="J810" s="7" t="str">
        <f>IF(AND(TONGHOP!O810="ThiTN",OR(TONGHOP!X810=TONGHOP!T810,TONGHOP!X810=TONGHOP!U810),TONGHOP!P810="TH"),TONGHOP!X810,"")</f>
        <v/>
      </c>
      <c r="K810" s="7" t="str">
        <f>IF(AND(TONGHOP!O810="ThiTN",OR(TONGHOP!Y810=TONGHOP!T810,TONGHOP!Y810=TONGHOP!U810),TONGHOP!P810="TH"),TONGHOP!Y810,"")</f>
        <v/>
      </c>
      <c r="L810" s="7" t="str">
        <f>IF(AND(J810="",K810=""),"",IF(AND(TONGHOP!O810="ThiTN",TONGHOP!P810="TH"),TONGHOP!Z810,""))</f>
        <v/>
      </c>
      <c r="M810" s="7" t="str">
        <f>IF(AND(TONGHOP!O810="ThiTN",AND(TONGHOP!X810&lt;&gt;TONGHOP!T810,TONGHOP!X810&lt;&gt;TONGHOP!U810),TONGHOP!P810="TH"),TONGHOP!X810,"")</f>
        <v/>
      </c>
      <c r="N810" s="7" t="str">
        <f>IF(AND(TONGHOP!O810="ThiTN",AND(TONGHOP!Y810&lt;&gt;TONGHOP!T810,TONGHOP!Y810&lt;&gt;TONGHOP!U810),TONGHOP!P810="TH"),TONGHOP!Y810,"")</f>
        <v/>
      </c>
      <c r="O810" s="7" t="str">
        <f>IF(AND(M810="",N810=""),"",IF(AND(TONGHOP!O810="ThiTN",TONGHOP!P810="TH"),TONGHOP!Z810,""))</f>
        <v/>
      </c>
    </row>
    <row r="811" spans="1:15">
      <c r="A811" s="5" t="str">
        <f>IF(AND(TONGHOP!O811="KTHP",TONGHOP!P811="LT"),TONGHOP!X811,"")</f>
        <v/>
      </c>
      <c r="B811" s="6" t="str">
        <f>IF(AND(TONGHOP!O811="KTHP",TONGHOP!P811="LT"),TONGHOP!Y811,"")</f>
        <v/>
      </c>
      <c r="C811" s="6" t="str">
        <f>IF(AND(TONGHOP!O811="KTHP",TONGHOP!P811="LT"),TONGHOP!Z811,"")</f>
        <v/>
      </c>
      <c r="D811" s="5" t="str">
        <f>IF(AND(TONGHOP!O811="KTHP",TONGHOP!P811="TL"),TONGHOP!X811,"")</f>
        <v/>
      </c>
      <c r="E811" s="6" t="str">
        <f>IF(AND(TONGHOP!O811="KTHP",TONGHOP!P811="TL"),TONGHOP!Y811,"")</f>
        <v/>
      </c>
      <c r="F811" s="6" t="str">
        <f>IF(AND(TONGHOP!O811="KTHP",TONGHOP!P811="TL"),TONGHOP!Z811,"")</f>
        <v/>
      </c>
      <c r="G811" s="7" t="str">
        <f>IF(AND(TONGHOP!O811="ThiTN",TONGHOP!P811="LT"),TONGHOP!X811,"")</f>
        <v/>
      </c>
      <c r="H811" s="7" t="str">
        <f>IF(AND(TONGHOP!O811="ThiTN",TONGHOP!P811="LT"),TONGHOP!Y811,"")</f>
        <v/>
      </c>
      <c r="I811" s="7" t="str">
        <f>IF(AND(G811="",H811=""),"",IF(AND(TONGHOP!O811="ThiTN",TONGHOP!P811="LT"),TONGHOP!Z811,""))</f>
        <v/>
      </c>
      <c r="J811" s="7" t="str">
        <f>IF(AND(TONGHOP!O811="ThiTN",OR(TONGHOP!X811=TONGHOP!T811,TONGHOP!X811=TONGHOP!U811),TONGHOP!P811="TH"),TONGHOP!X811,"")</f>
        <v/>
      </c>
      <c r="K811" s="7" t="str">
        <f>IF(AND(TONGHOP!O811="ThiTN",OR(TONGHOP!Y811=TONGHOP!T811,TONGHOP!Y811=TONGHOP!U811),TONGHOP!P811="TH"),TONGHOP!Y811,"")</f>
        <v/>
      </c>
      <c r="L811" s="7" t="str">
        <f>IF(AND(J811="",K811=""),"",IF(AND(TONGHOP!O811="ThiTN",TONGHOP!P811="TH"),TONGHOP!Z811,""))</f>
        <v/>
      </c>
      <c r="M811" s="7" t="str">
        <f>IF(AND(TONGHOP!O811="ThiTN",AND(TONGHOP!X811&lt;&gt;TONGHOP!T811,TONGHOP!X811&lt;&gt;TONGHOP!U811),TONGHOP!P811="TH"),TONGHOP!X811,"")</f>
        <v/>
      </c>
      <c r="N811" s="7" t="str">
        <f>IF(AND(TONGHOP!O811="ThiTN",AND(TONGHOP!Y811&lt;&gt;TONGHOP!T811,TONGHOP!Y811&lt;&gt;TONGHOP!U811),TONGHOP!P811="TH"),TONGHOP!Y811,"")</f>
        <v/>
      </c>
      <c r="O811" s="7" t="str">
        <f>IF(AND(M811="",N811=""),"",IF(AND(TONGHOP!O811="ThiTN",TONGHOP!P811="TH"),TONGHOP!Z811,""))</f>
        <v/>
      </c>
    </row>
    <row r="812" spans="1:15">
      <c r="A812" s="5" t="str">
        <f>IF(AND(TONGHOP!O812="KTHP",TONGHOP!P812="LT"),TONGHOP!X812,"")</f>
        <v/>
      </c>
      <c r="B812" s="6" t="str">
        <f>IF(AND(TONGHOP!O812="KTHP",TONGHOP!P812="LT"),TONGHOP!Y812,"")</f>
        <v/>
      </c>
      <c r="C812" s="6" t="str">
        <f>IF(AND(TONGHOP!O812="KTHP",TONGHOP!P812="LT"),TONGHOP!Z812,"")</f>
        <v/>
      </c>
      <c r="D812" s="5" t="str">
        <f>IF(AND(TONGHOP!O812="KTHP",TONGHOP!P812="TL"),TONGHOP!X812,"")</f>
        <v/>
      </c>
      <c r="E812" s="6" t="str">
        <f>IF(AND(TONGHOP!O812="KTHP",TONGHOP!P812="TL"),TONGHOP!Y812,"")</f>
        <v/>
      </c>
      <c r="F812" s="6" t="str">
        <f>IF(AND(TONGHOP!O812="KTHP",TONGHOP!P812="TL"),TONGHOP!Z812,"")</f>
        <v/>
      </c>
      <c r="G812" s="7" t="str">
        <f>IF(AND(TONGHOP!O812="ThiTN",TONGHOP!P812="LT"),TONGHOP!X812,"")</f>
        <v/>
      </c>
      <c r="H812" s="7" t="str">
        <f>IF(AND(TONGHOP!O812="ThiTN",TONGHOP!P812="LT"),TONGHOP!Y812,"")</f>
        <v/>
      </c>
      <c r="I812" s="7" t="str">
        <f>IF(AND(G812="",H812=""),"",IF(AND(TONGHOP!O812="ThiTN",TONGHOP!P812="LT"),TONGHOP!Z812,""))</f>
        <v/>
      </c>
      <c r="J812" s="7" t="str">
        <f>IF(AND(TONGHOP!O812="ThiTN",OR(TONGHOP!X812=TONGHOP!T812,TONGHOP!X812=TONGHOP!U812),TONGHOP!P812="TH"),TONGHOP!X812,"")</f>
        <v/>
      </c>
      <c r="K812" s="7" t="str">
        <f>IF(AND(TONGHOP!O812="ThiTN",OR(TONGHOP!Y812=TONGHOP!T812,TONGHOP!Y812=TONGHOP!U812),TONGHOP!P812="TH"),TONGHOP!Y812,"")</f>
        <v/>
      </c>
      <c r="L812" s="7" t="str">
        <f>IF(AND(J812="",K812=""),"",IF(AND(TONGHOP!O812="ThiTN",TONGHOP!P812="TH"),TONGHOP!Z812,""))</f>
        <v/>
      </c>
      <c r="M812" s="7" t="str">
        <f>IF(AND(TONGHOP!O812="ThiTN",AND(TONGHOP!X812&lt;&gt;TONGHOP!T812,TONGHOP!X812&lt;&gt;TONGHOP!U812),TONGHOP!P812="TH"),TONGHOP!X812,"")</f>
        <v/>
      </c>
      <c r="N812" s="7" t="str">
        <f>IF(AND(TONGHOP!O812="ThiTN",AND(TONGHOP!Y812&lt;&gt;TONGHOP!T812,TONGHOP!Y812&lt;&gt;TONGHOP!U812),TONGHOP!P812="TH"),TONGHOP!Y812,"")</f>
        <v/>
      </c>
      <c r="O812" s="7" t="str">
        <f>IF(AND(M812="",N812=""),"",IF(AND(TONGHOP!O812="ThiTN",TONGHOP!P812="TH"),TONGHOP!Z812,""))</f>
        <v/>
      </c>
    </row>
    <row r="813" spans="1:15">
      <c r="A813" s="5" t="str">
        <f>IF(AND(TONGHOP!O813="KTHP",TONGHOP!P813="LT"),TONGHOP!X813,"")</f>
        <v/>
      </c>
      <c r="B813" s="6" t="str">
        <f>IF(AND(TONGHOP!O813="KTHP",TONGHOP!P813="LT"),TONGHOP!Y813,"")</f>
        <v/>
      </c>
      <c r="C813" s="6" t="str">
        <f>IF(AND(TONGHOP!O813="KTHP",TONGHOP!P813="LT"),TONGHOP!Z813,"")</f>
        <v/>
      </c>
      <c r="D813" s="5" t="str">
        <f>IF(AND(TONGHOP!O813="KTHP",TONGHOP!P813="TL"),TONGHOP!X813,"")</f>
        <v/>
      </c>
      <c r="E813" s="6" t="str">
        <f>IF(AND(TONGHOP!O813="KTHP",TONGHOP!P813="TL"),TONGHOP!Y813,"")</f>
        <v/>
      </c>
      <c r="F813" s="6" t="str">
        <f>IF(AND(TONGHOP!O813="KTHP",TONGHOP!P813="TL"),TONGHOP!Z813,"")</f>
        <v/>
      </c>
      <c r="G813" s="7" t="str">
        <f>IF(AND(TONGHOP!O813="ThiTN",TONGHOP!P813="LT"),TONGHOP!X813,"")</f>
        <v/>
      </c>
      <c r="H813" s="7" t="str">
        <f>IF(AND(TONGHOP!O813="ThiTN",TONGHOP!P813="LT"),TONGHOP!Y813,"")</f>
        <v/>
      </c>
      <c r="I813" s="7" t="str">
        <f>IF(AND(G813="",H813=""),"",IF(AND(TONGHOP!O813="ThiTN",TONGHOP!P813="LT"),TONGHOP!Z813,""))</f>
        <v/>
      </c>
      <c r="J813" s="7" t="str">
        <f>IF(AND(TONGHOP!O813="ThiTN",OR(TONGHOP!X813=TONGHOP!T813,TONGHOP!X813=TONGHOP!U813),TONGHOP!P813="TH"),TONGHOP!X813,"")</f>
        <v/>
      </c>
      <c r="K813" s="7" t="str">
        <f>IF(AND(TONGHOP!O813="ThiTN",OR(TONGHOP!Y813=TONGHOP!T813,TONGHOP!Y813=TONGHOP!U813),TONGHOP!P813="TH"),TONGHOP!Y813,"")</f>
        <v/>
      </c>
      <c r="L813" s="7" t="str">
        <f>IF(AND(J813="",K813=""),"",IF(AND(TONGHOP!O813="ThiTN",TONGHOP!P813="TH"),TONGHOP!Z813,""))</f>
        <v/>
      </c>
      <c r="M813" s="7" t="str">
        <f>IF(AND(TONGHOP!O813="ThiTN",AND(TONGHOP!X813&lt;&gt;TONGHOP!T813,TONGHOP!X813&lt;&gt;TONGHOP!U813),TONGHOP!P813="TH"),TONGHOP!X813,"")</f>
        <v/>
      </c>
      <c r="N813" s="7" t="str">
        <f>IF(AND(TONGHOP!O813="ThiTN",AND(TONGHOP!Y813&lt;&gt;TONGHOP!T813,TONGHOP!Y813&lt;&gt;TONGHOP!U813),TONGHOP!P813="TH"),TONGHOP!Y813,"")</f>
        <v/>
      </c>
      <c r="O813" s="7" t="str">
        <f>IF(AND(M813="",N813=""),"",IF(AND(TONGHOP!O813="ThiTN",TONGHOP!P813="TH"),TONGHOP!Z813,""))</f>
        <v/>
      </c>
    </row>
    <row r="814" spans="1:15">
      <c r="A814" s="5" t="str">
        <f>IF(AND(TONGHOP!O814="KTHP",TONGHOP!P814="LT"),TONGHOP!X814,"")</f>
        <v/>
      </c>
      <c r="B814" s="6" t="str">
        <f>IF(AND(TONGHOP!O814="KTHP",TONGHOP!P814="LT"),TONGHOP!Y814,"")</f>
        <v/>
      </c>
      <c r="C814" s="6" t="str">
        <f>IF(AND(TONGHOP!O814="KTHP",TONGHOP!P814="LT"),TONGHOP!Z814,"")</f>
        <v/>
      </c>
      <c r="D814" s="5" t="str">
        <f>IF(AND(TONGHOP!O814="KTHP",TONGHOP!P814="TL"),TONGHOP!X814,"")</f>
        <v/>
      </c>
      <c r="E814" s="6" t="str">
        <f>IF(AND(TONGHOP!O814="KTHP",TONGHOP!P814="TL"),TONGHOP!Y814,"")</f>
        <v/>
      </c>
      <c r="F814" s="6" t="str">
        <f>IF(AND(TONGHOP!O814="KTHP",TONGHOP!P814="TL"),TONGHOP!Z814,"")</f>
        <v/>
      </c>
      <c r="G814" s="7" t="str">
        <f>IF(AND(TONGHOP!O814="ThiTN",TONGHOP!P814="LT"),TONGHOP!X814,"")</f>
        <v/>
      </c>
      <c r="H814" s="7" t="str">
        <f>IF(AND(TONGHOP!O814="ThiTN",TONGHOP!P814="LT"),TONGHOP!Y814,"")</f>
        <v/>
      </c>
      <c r="I814" s="7" t="str">
        <f>IF(AND(G814="",H814=""),"",IF(AND(TONGHOP!O814="ThiTN",TONGHOP!P814="LT"),TONGHOP!Z814,""))</f>
        <v/>
      </c>
      <c r="J814" s="7" t="str">
        <f>IF(AND(TONGHOP!O814="ThiTN",OR(TONGHOP!X814=TONGHOP!T814,TONGHOP!X814=TONGHOP!U814),TONGHOP!P814="TH"),TONGHOP!X814,"")</f>
        <v/>
      </c>
      <c r="K814" s="7" t="str">
        <f>IF(AND(TONGHOP!O814="ThiTN",OR(TONGHOP!Y814=TONGHOP!T814,TONGHOP!Y814=TONGHOP!U814),TONGHOP!P814="TH"),TONGHOP!Y814,"")</f>
        <v/>
      </c>
      <c r="L814" s="7" t="str">
        <f>IF(AND(J814="",K814=""),"",IF(AND(TONGHOP!O814="ThiTN",TONGHOP!P814="TH"),TONGHOP!Z814,""))</f>
        <v/>
      </c>
      <c r="M814" s="7" t="str">
        <f>IF(AND(TONGHOP!O814="ThiTN",AND(TONGHOP!X814&lt;&gt;TONGHOP!T814,TONGHOP!X814&lt;&gt;TONGHOP!U814),TONGHOP!P814="TH"),TONGHOP!X814,"")</f>
        <v/>
      </c>
      <c r="N814" s="7" t="str">
        <f>IF(AND(TONGHOP!O814="ThiTN",AND(TONGHOP!Y814&lt;&gt;TONGHOP!T814,TONGHOP!Y814&lt;&gt;TONGHOP!U814),TONGHOP!P814="TH"),TONGHOP!Y814,"")</f>
        <v/>
      </c>
      <c r="O814" s="7" t="str">
        <f>IF(AND(M814="",N814=""),"",IF(AND(TONGHOP!O814="ThiTN",TONGHOP!P814="TH"),TONGHOP!Z814,""))</f>
        <v/>
      </c>
    </row>
    <row r="815" spans="1:15">
      <c r="A815" s="5" t="str">
        <f>IF(AND(TONGHOP!O815="KTHP",TONGHOP!P815="LT"),TONGHOP!X815,"")</f>
        <v/>
      </c>
      <c r="B815" s="6" t="str">
        <f>IF(AND(TONGHOP!O815="KTHP",TONGHOP!P815="LT"),TONGHOP!Y815,"")</f>
        <v/>
      </c>
      <c r="C815" s="6" t="str">
        <f>IF(AND(TONGHOP!O815="KTHP",TONGHOP!P815="LT"),TONGHOP!Z815,"")</f>
        <v/>
      </c>
      <c r="D815" s="5" t="str">
        <f>IF(AND(TONGHOP!O815="KTHP",TONGHOP!P815="TL"),TONGHOP!X815,"")</f>
        <v/>
      </c>
      <c r="E815" s="6" t="str">
        <f>IF(AND(TONGHOP!O815="KTHP",TONGHOP!P815="TL"),TONGHOP!Y815,"")</f>
        <v/>
      </c>
      <c r="F815" s="6" t="str">
        <f>IF(AND(TONGHOP!O815="KTHP",TONGHOP!P815="TL"),TONGHOP!Z815,"")</f>
        <v/>
      </c>
      <c r="G815" s="7" t="str">
        <f>IF(AND(TONGHOP!O815="ThiTN",TONGHOP!P815="LT"),TONGHOP!X815,"")</f>
        <v/>
      </c>
      <c r="H815" s="7" t="str">
        <f>IF(AND(TONGHOP!O815="ThiTN",TONGHOP!P815="LT"),TONGHOP!Y815,"")</f>
        <v/>
      </c>
      <c r="I815" s="7" t="str">
        <f>IF(AND(G815="",H815=""),"",IF(AND(TONGHOP!O815="ThiTN",TONGHOP!P815="LT"),TONGHOP!Z815,""))</f>
        <v/>
      </c>
      <c r="J815" s="7" t="str">
        <f>IF(AND(TONGHOP!O815="ThiTN",OR(TONGHOP!X815=TONGHOP!T815,TONGHOP!X815=TONGHOP!U815),TONGHOP!P815="TH"),TONGHOP!X815,"")</f>
        <v/>
      </c>
      <c r="K815" s="7" t="str">
        <f>IF(AND(TONGHOP!O815="ThiTN",OR(TONGHOP!Y815=TONGHOP!T815,TONGHOP!Y815=TONGHOP!U815),TONGHOP!P815="TH"),TONGHOP!Y815,"")</f>
        <v/>
      </c>
      <c r="L815" s="7" t="str">
        <f>IF(AND(J815="",K815=""),"",IF(AND(TONGHOP!O815="ThiTN",TONGHOP!P815="TH"),TONGHOP!Z815,""))</f>
        <v/>
      </c>
      <c r="M815" s="7" t="str">
        <f>IF(AND(TONGHOP!O815="ThiTN",AND(TONGHOP!X815&lt;&gt;TONGHOP!T815,TONGHOP!X815&lt;&gt;TONGHOP!U815),TONGHOP!P815="TH"),TONGHOP!X815,"")</f>
        <v/>
      </c>
      <c r="N815" s="7" t="str">
        <f>IF(AND(TONGHOP!O815="ThiTN",AND(TONGHOP!Y815&lt;&gt;TONGHOP!T815,TONGHOP!Y815&lt;&gt;TONGHOP!U815),TONGHOP!P815="TH"),TONGHOP!Y815,"")</f>
        <v/>
      </c>
      <c r="O815" s="7" t="str">
        <f>IF(AND(M815="",N815=""),"",IF(AND(TONGHOP!O815="ThiTN",TONGHOP!P815="TH"),TONGHOP!Z815,""))</f>
        <v/>
      </c>
    </row>
    <row r="816" spans="1:15">
      <c r="A816" s="5" t="str">
        <f>IF(AND(TONGHOP!O816="KTHP",TONGHOP!P816="LT"),TONGHOP!X816,"")</f>
        <v/>
      </c>
      <c r="B816" s="6" t="str">
        <f>IF(AND(TONGHOP!O816="KTHP",TONGHOP!P816="LT"),TONGHOP!Y816,"")</f>
        <v/>
      </c>
      <c r="C816" s="6" t="str">
        <f>IF(AND(TONGHOP!O816="KTHP",TONGHOP!P816="LT"),TONGHOP!Z816,"")</f>
        <v/>
      </c>
      <c r="D816" s="5" t="str">
        <f>IF(AND(TONGHOP!O816="KTHP",TONGHOP!P816="TL"),TONGHOP!X816,"")</f>
        <v/>
      </c>
      <c r="E816" s="6" t="str">
        <f>IF(AND(TONGHOP!O816="KTHP",TONGHOP!P816="TL"),TONGHOP!Y816,"")</f>
        <v/>
      </c>
      <c r="F816" s="6" t="str">
        <f>IF(AND(TONGHOP!O816="KTHP",TONGHOP!P816="TL"),TONGHOP!Z816,"")</f>
        <v/>
      </c>
      <c r="G816" s="7" t="str">
        <f>IF(AND(TONGHOP!O816="ThiTN",TONGHOP!P816="LT"),TONGHOP!X816,"")</f>
        <v/>
      </c>
      <c r="H816" s="7" t="str">
        <f>IF(AND(TONGHOP!O816="ThiTN",TONGHOP!P816="LT"),TONGHOP!Y816,"")</f>
        <v/>
      </c>
      <c r="I816" s="7" t="str">
        <f>IF(AND(G816="",H816=""),"",IF(AND(TONGHOP!O816="ThiTN",TONGHOP!P816="LT"),TONGHOP!Z816,""))</f>
        <v/>
      </c>
      <c r="J816" s="7" t="str">
        <f>IF(AND(TONGHOP!O816="ThiTN",OR(TONGHOP!X816=TONGHOP!T816,TONGHOP!X816=TONGHOP!U816),TONGHOP!P816="TH"),TONGHOP!X816,"")</f>
        <v/>
      </c>
      <c r="K816" s="7" t="str">
        <f>IF(AND(TONGHOP!O816="ThiTN",OR(TONGHOP!Y816=TONGHOP!T816,TONGHOP!Y816=TONGHOP!U816),TONGHOP!P816="TH"),TONGHOP!Y816,"")</f>
        <v/>
      </c>
      <c r="L816" s="7" t="str">
        <f>IF(AND(J816="",K816=""),"",IF(AND(TONGHOP!O816="ThiTN",TONGHOP!P816="TH"),TONGHOP!Z816,""))</f>
        <v/>
      </c>
      <c r="M816" s="7" t="str">
        <f>IF(AND(TONGHOP!O816="ThiTN",AND(TONGHOP!X816&lt;&gt;TONGHOP!T816,TONGHOP!X816&lt;&gt;TONGHOP!U816),TONGHOP!P816="TH"),TONGHOP!X816,"")</f>
        <v/>
      </c>
      <c r="N816" s="7" t="str">
        <f>IF(AND(TONGHOP!O816="ThiTN",AND(TONGHOP!Y816&lt;&gt;TONGHOP!T816,TONGHOP!Y816&lt;&gt;TONGHOP!U816),TONGHOP!P816="TH"),TONGHOP!Y816,"")</f>
        <v/>
      </c>
      <c r="O816" s="7" t="str">
        <f>IF(AND(M816="",N816=""),"",IF(AND(TONGHOP!O816="ThiTN",TONGHOP!P816="TH"),TONGHOP!Z816,""))</f>
        <v/>
      </c>
    </row>
    <row r="817" spans="1:15">
      <c r="A817" s="5" t="str">
        <f>IF(AND(TONGHOP!O817="KTHP",TONGHOP!P817="LT"),TONGHOP!X817,"")</f>
        <v/>
      </c>
      <c r="B817" s="6" t="str">
        <f>IF(AND(TONGHOP!O817="KTHP",TONGHOP!P817="LT"),TONGHOP!Y817,"")</f>
        <v/>
      </c>
      <c r="C817" s="6" t="str">
        <f>IF(AND(TONGHOP!O817="KTHP",TONGHOP!P817="LT"),TONGHOP!Z817,"")</f>
        <v/>
      </c>
      <c r="D817" s="5" t="str">
        <f>IF(AND(TONGHOP!O817="KTHP",TONGHOP!P817="TL"),TONGHOP!X817,"")</f>
        <v/>
      </c>
      <c r="E817" s="6" t="str">
        <f>IF(AND(TONGHOP!O817="KTHP",TONGHOP!P817="TL"),TONGHOP!Y817,"")</f>
        <v/>
      </c>
      <c r="F817" s="6" t="str">
        <f>IF(AND(TONGHOP!O817="KTHP",TONGHOP!P817="TL"),TONGHOP!Z817,"")</f>
        <v/>
      </c>
      <c r="G817" s="7" t="str">
        <f>IF(AND(TONGHOP!O817="ThiTN",TONGHOP!P817="LT"),TONGHOP!X817,"")</f>
        <v/>
      </c>
      <c r="H817" s="7" t="str">
        <f>IF(AND(TONGHOP!O817="ThiTN",TONGHOP!P817="LT"),TONGHOP!Y817,"")</f>
        <v/>
      </c>
      <c r="I817" s="7" t="str">
        <f>IF(AND(G817="",H817=""),"",IF(AND(TONGHOP!O817="ThiTN",TONGHOP!P817="LT"),TONGHOP!Z817,""))</f>
        <v/>
      </c>
      <c r="J817" s="7" t="str">
        <f>IF(AND(TONGHOP!O817="ThiTN",OR(TONGHOP!X817=TONGHOP!T817,TONGHOP!X817=TONGHOP!U817),TONGHOP!P817="TH"),TONGHOP!X817,"")</f>
        <v/>
      </c>
      <c r="K817" s="7" t="str">
        <f>IF(AND(TONGHOP!O817="ThiTN",OR(TONGHOP!Y817=TONGHOP!T817,TONGHOP!Y817=TONGHOP!U817),TONGHOP!P817="TH"),TONGHOP!Y817,"")</f>
        <v/>
      </c>
      <c r="L817" s="7" t="str">
        <f>IF(AND(J817="",K817=""),"",IF(AND(TONGHOP!O817="ThiTN",TONGHOP!P817="TH"),TONGHOP!Z817,""))</f>
        <v/>
      </c>
      <c r="M817" s="7" t="str">
        <f>IF(AND(TONGHOP!O817="ThiTN",AND(TONGHOP!X817&lt;&gt;TONGHOP!T817,TONGHOP!X817&lt;&gt;TONGHOP!U817),TONGHOP!P817="TH"),TONGHOP!X817,"")</f>
        <v/>
      </c>
      <c r="N817" s="7" t="str">
        <f>IF(AND(TONGHOP!O817="ThiTN",AND(TONGHOP!Y817&lt;&gt;TONGHOP!T817,TONGHOP!Y817&lt;&gt;TONGHOP!U817),TONGHOP!P817="TH"),TONGHOP!Y817,"")</f>
        <v/>
      </c>
      <c r="O817" s="7" t="str">
        <f>IF(AND(M817="",N817=""),"",IF(AND(TONGHOP!O817="ThiTN",TONGHOP!P817="TH"),TONGHOP!Z817,""))</f>
        <v/>
      </c>
    </row>
    <row r="818" spans="1:15">
      <c r="A818" s="5" t="str">
        <f>IF(AND(TONGHOP!O818="KTHP",TONGHOP!P818="LT"),TONGHOP!X818,"")</f>
        <v/>
      </c>
      <c r="B818" s="6" t="str">
        <f>IF(AND(TONGHOP!O818="KTHP",TONGHOP!P818="LT"),TONGHOP!Y818,"")</f>
        <v/>
      </c>
      <c r="C818" s="6" t="str">
        <f>IF(AND(TONGHOP!O818="KTHP",TONGHOP!P818="LT"),TONGHOP!Z818,"")</f>
        <v/>
      </c>
      <c r="D818" s="5" t="str">
        <f>IF(AND(TONGHOP!O818="KTHP",TONGHOP!P818="TL"),TONGHOP!X818,"")</f>
        <v/>
      </c>
      <c r="E818" s="6" t="str">
        <f>IF(AND(TONGHOP!O818="KTHP",TONGHOP!P818="TL"),TONGHOP!Y818,"")</f>
        <v/>
      </c>
      <c r="F818" s="6" t="str">
        <f>IF(AND(TONGHOP!O818="KTHP",TONGHOP!P818="TL"),TONGHOP!Z818,"")</f>
        <v/>
      </c>
      <c r="G818" s="7" t="str">
        <f>IF(AND(TONGHOP!O818="ThiTN",TONGHOP!P818="LT"),TONGHOP!X818,"")</f>
        <v/>
      </c>
      <c r="H818" s="7" t="str">
        <f>IF(AND(TONGHOP!O818="ThiTN",TONGHOP!P818="LT"),TONGHOP!Y818,"")</f>
        <v/>
      </c>
      <c r="I818" s="7" t="str">
        <f>IF(AND(G818="",H818=""),"",IF(AND(TONGHOP!O818="ThiTN",TONGHOP!P818="LT"),TONGHOP!Z818,""))</f>
        <v/>
      </c>
      <c r="J818" s="7" t="str">
        <f>IF(AND(TONGHOP!O818="ThiTN",OR(TONGHOP!X818=TONGHOP!T818,TONGHOP!X818=TONGHOP!U818),TONGHOP!P818="TH"),TONGHOP!X818,"")</f>
        <v/>
      </c>
      <c r="K818" s="7" t="str">
        <f>IF(AND(TONGHOP!O818="ThiTN",OR(TONGHOP!Y818=TONGHOP!T818,TONGHOP!Y818=TONGHOP!U818),TONGHOP!P818="TH"),TONGHOP!Y818,"")</f>
        <v/>
      </c>
      <c r="L818" s="7" t="str">
        <f>IF(AND(J818="",K818=""),"",IF(AND(TONGHOP!O818="ThiTN",TONGHOP!P818="TH"),TONGHOP!Z818,""))</f>
        <v/>
      </c>
      <c r="M818" s="7" t="str">
        <f>IF(AND(TONGHOP!O818="ThiTN",AND(TONGHOP!X818&lt;&gt;TONGHOP!T818,TONGHOP!X818&lt;&gt;TONGHOP!U818),TONGHOP!P818="TH"),TONGHOP!X818,"")</f>
        <v/>
      </c>
      <c r="N818" s="7" t="str">
        <f>IF(AND(TONGHOP!O818="ThiTN",AND(TONGHOP!Y818&lt;&gt;TONGHOP!T818,TONGHOP!Y818&lt;&gt;TONGHOP!U818),TONGHOP!P818="TH"),TONGHOP!Y818,"")</f>
        <v/>
      </c>
      <c r="O818" s="7" t="str">
        <f>IF(AND(M818="",N818=""),"",IF(AND(TONGHOP!O818="ThiTN",TONGHOP!P818="TH"),TONGHOP!Z818,""))</f>
        <v/>
      </c>
    </row>
    <row r="819" spans="1:15">
      <c r="A819" s="5" t="str">
        <f>IF(AND(TONGHOP!O819="KTHP",TONGHOP!P819="LT"),TONGHOP!X819,"")</f>
        <v/>
      </c>
      <c r="B819" s="6" t="str">
        <f>IF(AND(TONGHOP!O819="KTHP",TONGHOP!P819="LT"),TONGHOP!Y819,"")</f>
        <v/>
      </c>
      <c r="C819" s="6" t="str">
        <f>IF(AND(TONGHOP!O819="KTHP",TONGHOP!P819="LT"),TONGHOP!Z819,"")</f>
        <v/>
      </c>
      <c r="D819" s="5" t="str">
        <f>IF(AND(TONGHOP!O819="KTHP",TONGHOP!P819="TL"),TONGHOP!X819,"")</f>
        <v/>
      </c>
      <c r="E819" s="6" t="str">
        <f>IF(AND(TONGHOP!O819="KTHP",TONGHOP!P819="TL"),TONGHOP!Y819,"")</f>
        <v/>
      </c>
      <c r="F819" s="6" t="str">
        <f>IF(AND(TONGHOP!O819="KTHP",TONGHOP!P819="TL"),TONGHOP!Z819,"")</f>
        <v/>
      </c>
      <c r="G819" s="7" t="str">
        <f>IF(AND(TONGHOP!O819="ThiTN",TONGHOP!P819="LT"),TONGHOP!X819,"")</f>
        <v/>
      </c>
      <c r="H819" s="7" t="str">
        <f>IF(AND(TONGHOP!O819="ThiTN",TONGHOP!P819="LT"),TONGHOP!Y819,"")</f>
        <v/>
      </c>
      <c r="I819" s="7" t="str">
        <f>IF(AND(G819="",H819=""),"",IF(AND(TONGHOP!O819="ThiTN",TONGHOP!P819="LT"),TONGHOP!Z819,""))</f>
        <v/>
      </c>
      <c r="J819" s="7" t="str">
        <f>IF(AND(TONGHOP!O819="ThiTN",OR(TONGHOP!X819=TONGHOP!T819,TONGHOP!X819=TONGHOP!U819),TONGHOP!P819="TH"),TONGHOP!X819,"")</f>
        <v/>
      </c>
      <c r="K819" s="7" t="str">
        <f>IF(AND(TONGHOP!O819="ThiTN",OR(TONGHOP!Y819=TONGHOP!T819,TONGHOP!Y819=TONGHOP!U819),TONGHOP!P819="TH"),TONGHOP!Y819,"")</f>
        <v/>
      </c>
      <c r="L819" s="7" t="str">
        <f>IF(AND(J819="",K819=""),"",IF(AND(TONGHOP!O819="ThiTN",TONGHOP!P819="TH"),TONGHOP!Z819,""))</f>
        <v/>
      </c>
      <c r="M819" s="7" t="str">
        <f>IF(AND(TONGHOP!O819="ThiTN",AND(TONGHOP!X819&lt;&gt;TONGHOP!T819,TONGHOP!X819&lt;&gt;TONGHOP!U819),TONGHOP!P819="TH"),TONGHOP!X819,"")</f>
        <v/>
      </c>
      <c r="N819" s="7" t="str">
        <f>IF(AND(TONGHOP!O819="ThiTN",AND(TONGHOP!Y819&lt;&gt;TONGHOP!T819,TONGHOP!Y819&lt;&gt;TONGHOP!U819),TONGHOP!P819="TH"),TONGHOP!Y819,"")</f>
        <v/>
      </c>
      <c r="O819" s="7" t="str">
        <f>IF(AND(M819="",N819=""),"",IF(AND(TONGHOP!O819="ThiTN",TONGHOP!P819="TH"),TONGHOP!Z819,""))</f>
        <v/>
      </c>
    </row>
    <row r="820" spans="1:15">
      <c r="A820" s="5" t="str">
        <f>IF(AND(TONGHOP!O820="KTHP",TONGHOP!P820="LT"),TONGHOP!X820,"")</f>
        <v/>
      </c>
      <c r="B820" s="6" t="str">
        <f>IF(AND(TONGHOP!O820="KTHP",TONGHOP!P820="LT"),TONGHOP!Y820,"")</f>
        <v/>
      </c>
      <c r="C820" s="6" t="str">
        <f>IF(AND(TONGHOP!O820="KTHP",TONGHOP!P820="LT"),TONGHOP!Z820,"")</f>
        <v/>
      </c>
      <c r="D820" s="5" t="str">
        <f>IF(AND(TONGHOP!O820="KTHP",TONGHOP!P820="TL"),TONGHOP!X820,"")</f>
        <v/>
      </c>
      <c r="E820" s="6" t="str">
        <f>IF(AND(TONGHOP!O820="KTHP",TONGHOP!P820="TL"),TONGHOP!Y820,"")</f>
        <v/>
      </c>
      <c r="F820" s="6" t="str">
        <f>IF(AND(TONGHOP!O820="KTHP",TONGHOP!P820="TL"),TONGHOP!Z820,"")</f>
        <v/>
      </c>
      <c r="G820" s="7" t="str">
        <f>IF(AND(TONGHOP!O820="ThiTN",TONGHOP!P820="LT"),TONGHOP!X820,"")</f>
        <v/>
      </c>
      <c r="H820" s="7" t="str">
        <f>IF(AND(TONGHOP!O820="ThiTN",TONGHOP!P820="LT"),TONGHOP!Y820,"")</f>
        <v/>
      </c>
      <c r="I820" s="7" t="str">
        <f>IF(AND(G820="",H820=""),"",IF(AND(TONGHOP!O820="ThiTN",TONGHOP!P820="LT"),TONGHOP!Z820,""))</f>
        <v/>
      </c>
      <c r="J820" s="7" t="str">
        <f>IF(AND(TONGHOP!O820="ThiTN",OR(TONGHOP!X820=TONGHOP!T820,TONGHOP!X820=TONGHOP!U820),TONGHOP!P820="TH"),TONGHOP!X820,"")</f>
        <v/>
      </c>
      <c r="K820" s="7" t="str">
        <f>IF(AND(TONGHOP!O820="ThiTN",OR(TONGHOP!Y820=TONGHOP!T820,TONGHOP!Y820=TONGHOP!U820),TONGHOP!P820="TH"),TONGHOP!Y820,"")</f>
        <v/>
      </c>
      <c r="L820" s="7" t="str">
        <f>IF(AND(J820="",K820=""),"",IF(AND(TONGHOP!O820="ThiTN",TONGHOP!P820="TH"),TONGHOP!Z820,""))</f>
        <v/>
      </c>
      <c r="M820" s="7" t="str">
        <f>IF(AND(TONGHOP!O820="ThiTN",AND(TONGHOP!X820&lt;&gt;TONGHOP!T820,TONGHOP!X820&lt;&gt;TONGHOP!U820),TONGHOP!P820="TH"),TONGHOP!X820,"")</f>
        <v/>
      </c>
      <c r="N820" s="7" t="str">
        <f>IF(AND(TONGHOP!O820="ThiTN",AND(TONGHOP!Y820&lt;&gt;TONGHOP!T820,TONGHOP!Y820&lt;&gt;TONGHOP!U820),TONGHOP!P820="TH"),TONGHOP!Y820,"")</f>
        <v/>
      </c>
      <c r="O820" s="7" t="str">
        <f>IF(AND(M820="",N820=""),"",IF(AND(TONGHOP!O820="ThiTN",TONGHOP!P820="TH"),TONGHOP!Z820,""))</f>
        <v/>
      </c>
    </row>
    <row r="821" spans="1:15">
      <c r="A821" s="5" t="str">
        <f>IF(AND(TONGHOP!O821="KTHP",TONGHOP!P821="LT"),TONGHOP!X821,"")</f>
        <v/>
      </c>
      <c r="B821" s="6" t="str">
        <f>IF(AND(TONGHOP!O821="KTHP",TONGHOP!P821="LT"),TONGHOP!Y821,"")</f>
        <v/>
      </c>
      <c r="C821" s="6" t="str">
        <f>IF(AND(TONGHOP!O821="KTHP",TONGHOP!P821="LT"),TONGHOP!Z821,"")</f>
        <v/>
      </c>
      <c r="D821" s="5" t="str">
        <f>IF(AND(TONGHOP!O821="KTHP",TONGHOP!P821="TL"),TONGHOP!X821,"")</f>
        <v/>
      </c>
      <c r="E821" s="6" t="str">
        <f>IF(AND(TONGHOP!O821="KTHP",TONGHOP!P821="TL"),TONGHOP!Y821,"")</f>
        <v/>
      </c>
      <c r="F821" s="6" t="str">
        <f>IF(AND(TONGHOP!O821="KTHP",TONGHOP!P821="TL"),TONGHOP!Z821,"")</f>
        <v/>
      </c>
      <c r="G821" s="7" t="str">
        <f>IF(AND(TONGHOP!O821="ThiTN",TONGHOP!P821="LT"),TONGHOP!X821,"")</f>
        <v/>
      </c>
      <c r="H821" s="7" t="str">
        <f>IF(AND(TONGHOP!O821="ThiTN",TONGHOP!P821="LT"),TONGHOP!Y821,"")</f>
        <v/>
      </c>
      <c r="I821" s="7" t="str">
        <f>IF(AND(G821="",H821=""),"",IF(AND(TONGHOP!O821="ThiTN",TONGHOP!P821="LT"),TONGHOP!Z821,""))</f>
        <v/>
      </c>
      <c r="J821" s="7" t="str">
        <f>IF(AND(TONGHOP!O821="ThiTN",OR(TONGHOP!X821=TONGHOP!T821,TONGHOP!X821=TONGHOP!U821),TONGHOP!P821="TH"),TONGHOP!X821,"")</f>
        <v/>
      </c>
      <c r="K821" s="7" t="str">
        <f>IF(AND(TONGHOP!O821="ThiTN",OR(TONGHOP!Y821=TONGHOP!T821,TONGHOP!Y821=TONGHOP!U821),TONGHOP!P821="TH"),TONGHOP!Y821,"")</f>
        <v/>
      </c>
      <c r="L821" s="7" t="str">
        <f>IF(AND(J821="",K821=""),"",IF(AND(TONGHOP!O821="ThiTN",TONGHOP!P821="TH"),TONGHOP!Z821,""))</f>
        <v/>
      </c>
      <c r="M821" s="7" t="str">
        <f>IF(AND(TONGHOP!O821="ThiTN",AND(TONGHOP!X821&lt;&gt;TONGHOP!T821,TONGHOP!X821&lt;&gt;TONGHOP!U821),TONGHOP!P821="TH"),TONGHOP!X821,"")</f>
        <v/>
      </c>
      <c r="N821" s="7" t="str">
        <f>IF(AND(TONGHOP!O821="ThiTN",AND(TONGHOP!Y821&lt;&gt;TONGHOP!T821,TONGHOP!Y821&lt;&gt;TONGHOP!U821),TONGHOP!P821="TH"),TONGHOP!Y821,"")</f>
        <v/>
      </c>
      <c r="O821" s="7" t="str">
        <f>IF(AND(M821="",N821=""),"",IF(AND(TONGHOP!O821="ThiTN",TONGHOP!P821="TH"),TONGHOP!Z821,""))</f>
        <v/>
      </c>
    </row>
    <row r="822" spans="1:15">
      <c r="A822" s="5" t="str">
        <f>IF(AND(TONGHOP!O822="KTHP",TONGHOP!P822="LT"),TONGHOP!X822,"")</f>
        <v/>
      </c>
      <c r="B822" s="6" t="str">
        <f>IF(AND(TONGHOP!O822="KTHP",TONGHOP!P822="LT"),TONGHOP!Y822,"")</f>
        <v/>
      </c>
      <c r="C822" s="6" t="str">
        <f>IF(AND(TONGHOP!O822="KTHP",TONGHOP!P822="LT"),TONGHOP!Z822,"")</f>
        <v/>
      </c>
      <c r="D822" s="5" t="str">
        <f>IF(AND(TONGHOP!O822="KTHP",TONGHOP!P822="TL"),TONGHOP!X822,"")</f>
        <v/>
      </c>
      <c r="E822" s="6" t="str">
        <f>IF(AND(TONGHOP!O822="KTHP",TONGHOP!P822="TL"),TONGHOP!Y822,"")</f>
        <v/>
      </c>
      <c r="F822" s="6" t="str">
        <f>IF(AND(TONGHOP!O822="KTHP",TONGHOP!P822="TL"),TONGHOP!Z822,"")</f>
        <v/>
      </c>
      <c r="G822" s="7" t="str">
        <f>IF(AND(TONGHOP!O822="ThiTN",TONGHOP!P822="LT"),TONGHOP!X822,"")</f>
        <v/>
      </c>
      <c r="H822" s="7" t="str">
        <f>IF(AND(TONGHOP!O822="ThiTN",TONGHOP!P822="LT"),TONGHOP!Y822,"")</f>
        <v/>
      </c>
      <c r="I822" s="7" t="str">
        <f>IF(AND(G822="",H822=""),"",IF(AND(TONGHOP!O822="ThiTN",TONGHOP!P822="LT"),TONGHOP!Z822,""))</f>
        <v/>
      </c>
      <c r="J822" s="7" t="str">
        <f>IF(AND(TONGHOP!O822="ThiTN",OR(TONGHOP!X822=TONGHOP!T822,TONGHOP!X822=TONGHOP!U822),TONGHOP!P822="TH"),TONGHOP!X822,"")</f>
        <v/>
      </c>
      <c r="K822" s="7" t="str">
        <f>IF(AND(TONGHOP!O822="ThiTN",OR(TONGHOP!Y822=TONGHOP!T822,TONGHOP!Y822=TONGHOP!U822),TONGHOP!P822="TH"),TONGHOP!Y822,"")</f>
        <v/>
      </c>
      <c r="L822" s="7" t="str">
        <f>IF(AND(J822="",K822=""),"",IF(AND(TONGHOP!O822="ThiTN",TONGHOP!P822="TH"),TONGHOP!Z822,""))</f>
        <v/>
      </c>
      <c r="M822" s="7" t="str">
        <f>IF(AND(TONGHOP!O822="ThiTN",AND(TONGHOP!X822&lt;&gt;TONGHOP!T822,TONGHOP!X822&lt;&gt;TONGHOP!U822),TONGHOP!P822="TH"),TONGHOP!X822,"")</f>
        <v/>
      </c>
      <c r="N822" s="7" t="str">
        <f>IF(AND(TONGHOP!O822="ThiTN",AND(TONGHOP!Y822&lt;&gt;TONGHOP!T822,TONGHOP!Y822&lt;&gt;TONGHOP!U822),TONGHOP!P822="TH"),TONGHOP!Y822,"")</f>
        <v/>
      </c>
      <c r="O822" s="7" t="str">
        <f>IF(AND(M822="",N822=""),"",IF(AND(TONGHOP!O822="ThiTN",TONGHOP!P822="TH"),TONGHOP!Z822,""))</f>
        <v/>
      </c>
    </row>
    <row r="823" spans="1:15">
      <c r="A823" s="5" t="str">
        <f>IF(AND(TONGHOP!O823="KTHP",TONGHOP!P823="LT"),TONGHOP!X823,"")</f>
        <v/>
      </c>
      <c r="B823" s="6" t="str">
        <f>IF(AND(TONGHOP!O823="KTHP",TONGHOP!P823="LT"),TONGHOP!Y823,"")</f>
        <v/>
      </c>
      <c r="C823" s="6" t="str">
        <f>IF(AND(TONGHOP!O823="KTHP",TONGHOP!P823="LT"),TONGHOP!Z823,"")</f>
        <v/>
      </c>
      <c r="D823" s="5" t="str">
        <f>IF(AND(TONGHOP!O823="KTHP",TONGHOP!P823="TL"),TONGHOP!X823,"")</f>
        <v/>
      </c>
      <c r="E823" s="6" t="str">
        <f>IF(AND(TONGHOP!O823="KTHP",TONGHOP!P823="TL"),TONGHOP!Y823,"")</f>
        <v/>
      </c>
      <c r="F823" s="6" t="str">
        <f>IF(AND(TONGHOP!O823="KTHP",TONGHOP!P823="TL"),TONGHOP!Z823,"")</f>
        <v/>
      </c>
      <c r="G823" s="7" t="str">
        <f>IF(AND(TONGHOP!O823="ThiTN",TONGHOP!P823="LT"),TONGHOP!X823,"")</f>
        <v/>
      </c>
      <c r="H823" s="7" t="str">
        <f>IF(AND(TONGHOP!O823="ThiTN",TONGHOP!P823="LT"),TONGHOP!Y823,"")</f>
        <v/>
      </c>
      <c r="I823" s="7" t="str">
        <f>IF(AND(G823="",H823=""),"",IF(AND(TONGHOP!O823="ThiTN",TONGHOP!P823="LT"),TONGHOP!Z823,""))</f>
        <v/>
      </c>
      <c r="J823" s="7" t="str">
        <f>IF(AND(TONGHOP!O823="ThiTN",OR(TONGHOP!X823=TONGHOP!T823,TONGHOP!X823=TONGHOP!U823),TONGHOP!P823="TH"),TONGHOP!X823,"")</f>
        <v/>
      </c>
      <c r="K823" s="7" t="str">
        <f>IF(AND(TONGHOP!O823="ThiTN",OR(TONGHOP!Y823=TONGHOP!T823,TONGHOP!Y823=TONGHOP!U823),TONGHOP!P823="TH"),TONGHOP!Y823,"")</f>
        <v/>
      </c>
      <c r="L823" s="7" t="str">
        <f>IF(AND(J823="",K823=""),"",IF(AND(TONGHOP!O823="ThiTN",TONGHOP!P823="TH"),TONGHOP!Z823,""))</f>
        <v/>
      </c>
      <c r="M823" s="7" t="str">
        <f>IF(AND(TONGHOP!O823="ThiTN",AND(TONGHOP!X823&lt;&gt;TONGHOP!T823,TONGHOP!X823&lt;&gt;TONGHOP!U823),TONGHOP!P823="TH"),TONGHOP!X823,"")</f>
        <v/>
      </c>
      <c r="N823" s="7" t="str">
        <f>IF(AND(TONGHOP!O823="ThiTN",AND(TONGHOP!Y823&lt;&gt;TONGHOP!T823,TONGHOP!Y823&lt;&gt;TONGHOP!U823),TONGHOP!P823="TH"),TONGHOP!Y823,"")</f>
        <v/>
      </c>
      <c r="O823" s="7" t="str">
        <f>IF(AND(M823="",N823=""),"",IF(AND(TONGHOP!O823="ThiTN",TONGHOP!P823="TH"),TONGHOP!Z823,""))</f>
        <v/>
      </c>
    </row>
    <row r="824" spans="1:15">
      <c r="A824" s="5" t="str">
        <f>IF(AND(TONGHOP!O824="KTHP",TONGHOP!P824="LT"),TONGHOP!X824,"")</f>
        <v/>
      </c>
      <c r="B824" s="6" t="str">
        <f>IF(AND(TONGHOP!O824="KTHP",TONGHOP!P824="LT"),TONGHOP!Y824,"")</f>
        <v/>
      </c>
      <c r="C824" s="6" t="str">
        <f>IF(AND(TONGHOP!O824="KTHP",TONGHOP!P824="LT"),TONGHOP!Z824,"")</f>
        <v/>
      </c>
      <c r="D824" s="5" t="str">
        <f>IF(AND(TONGHOP!O824="KTHP",TONGHOP!P824="TL"),TONGHOP!X824,"")</f>
        <v/>
      </c>
      <c r="E824" s="6" t="str">
        <f>IF(AND(TONGHOP!O824="KTHP",TONGHOP!P824="TL"),TONGHOP!Y824,"")</f>
        <v/>
      </c>
      <c r="F824" s="6" t="str">
        <f>IF(AND(TONGHOP!O824="KTHP",TONGHOP!P824="TL"),TONGHOP!Z824,"")</f>
        <v/>
      </c>
      <c r="G824" s="7" t="str">
        <f>IF(AND(TONGHOP!O824="ThiTN",TONGHOP!P824="LT"),TONGHOP!X824,"")</f>
        <v/>
      </c>
      <c r="H824" s="7" t="str">
        <f>IF(AND(TONGHOP!O824="ThiTN",TONGHOP!P824="LT"),TONGHOP!Y824,"")</f>
        <v/>
      </c>
      <c r="I824" s="7" t="str">
        <f>IF(AND(G824="",H824=""),"",IF(AND(TONGHOP!O824="ThiTN",TONGHOP!P824="LT"),TONGHOP!Z824,""))</f>
        <v/>
      </c>
      <c r="J824" s="7" t="str">
        <f>IF(AND(TONGHOP!O824="ThiTN",OR(TONGHOP!X824=TONGHOP!T824,TONGHOP!X824=TONGHOP!U824),TONGHOP!P824="TH"),TONGHOP!X824,"")</f>
        <v/>
      </c>
      <c r="K824" s="7" t="str">
        <f>IF(AND(TONGHOP!O824="ThiTN",OR(TONGHOP!Y824=TONGHOP!T824,TONGHOP!Y824=TONGHOP!U824),TONGHOP!P824="TH"),TONGHOP!Y824,"")</f>
        <v/>
      </c>
      <c r="L824" s="7" t="str">
        <f>IF(AND(J824="",K824=""),"",IF(AND(TONGHOP!O824="ThiTN",TONGHOP!P824="TH"),TONGHOP!Z824,""))</f>
        <v/>
      </c>
      <c r="M824" s="7" t="str">
        <f>IF(AND(TONGHOP!O824="ThiTN",AND(TONGHOP!X824&lt;&gt;TONGHOP!T824,TONGHOP!X824&lt;&gt;TONGHOP!U824),TONGHOP!P824="TH"),TONGHOP!X824,"")</f>
        <v/>
      </c>
      <c r="N824" s="7" t="str">
        <f>IF(AND(TONGHOP!O824="ThiTN",AND(TONGHOP!Y824&lt;&gt;TONGHOP!T824,TONGHOP!Y824&lt;&gt;TONGHOP!U824),TONGHOP!P824="TH"),TONGHOP!Y824,"")</f>
        <v/>
      </c>
      <c r="O824" s="7" t="str">
        <f>IF(AND(M824="",N824=""),"",IF(AND(TONGHOP!O824="ThiTN",TONGHOP!P824="TH"),TONGHOP!Z824,""))</f>
        <v/>
      </c>
    </row>
    <row r="825" spans="1:15">
      <c r="A825" s="5" t="str">
        <f>IF(AND(TONGHOP!O825="KTHP",TONGHOP!P825="LT"),TONGHOP!X825,"")</f>
        <v/>
      </c>
      <c r="B825" s="6" t="str">
        <f>IF(AND(TONGHOP!O825="KTHP",TONGHOP!P825="LT"),TONGHOP!Y825,"")</f>
        <v/>
      </c>
      <c r="C825" s="6" t="str">
        <f>IF(AND(TONGHOP!O825="KTHP",TONGHOP!P825="LT"),TONGHOP!Z825,"")</f>
        <v/>
      </c>
      <c r="D825" s="5" t="str">
        <f>IF(AND(TONGHOP!O825="KTHP",TONGHOP!P825="TL"),TONGHOP!X825,"")</f>
        <v/>
      </c>
      <c r="E825" s="6" t="str">
        <f>IF(AND(TONGHOP!O825="KTHP",TONGHOP!P825="TL"),TONGHOP!Y825,"")</f>
        <v/>
      </c>
      <c r="F825" s="6" t="str">
        <f>IF(AND(TONGHOP!O825="KTHP",TONGHOP!P825="TL"),TONGHOP!Z825,"")</f>
        <v/>
      </c>
      <c r="G825" s="7" t="str">
        <f>IF(AND(TONGHOP!O825="ThiTN",TONGHOP!P825="LT"),TONGHOP!X825,"")</f>
        <v/>
      </c>
      <c r="H825" s="7" t="str">
        <f>IF(AND(TONGHOP!O825="ThiTN",TONGHOP!P825="LT"),TONGHOP!Y825,"")</f>
        <v/>
      </c>
      <c r="I825" s="7" t="str">
        <f>IF(AND(G825="",H825=""),"",IF(AND(TONGHOP!O825="ThiTN",TONGHOP!P825="LT"),TONGHOP!Z825,""))</f>
        <v/>
      </c>
      <c r="J825" s="7" t="str">
        <f>IF(AND(TONGHOP!O825="ThiTN",OR(TONGHOP!X825=TONGHOP!T825,TONGHOP!X825=TONGHOP!U825),TONGHOP!P825="TH"),TONGHOP!X825,"")</f>
        <v/>
      </c>
      <c r="K825" s="7" t="str">
        <f>IF(AND(TONGHOP!O825="ThiTN",OR(TONGHOP!Y825=TONGHOP!T825,TONGHOP!Y825=TONGHOP!U825),TONGHOP!P825="TH"),TONGHOP!Y825,"")</f>
        <v/>
      </c>
      <c r="L825" s="7" t="str">
        <f>IF(AND(J825="",K825=""),"",IF(AND(TONGHOP!O825="ThiTN",TONGHOP!P825="TH"),TONGHOP!Z825,""))</f>
        <v/>
      </c>
      <c r="M825" s="7" t="str">
        <f>IF(AND(TONGHOP!O825="ThiTN",AND(TONGHOP!X825&lt;&gt;TONGHOP!T825,TONGHOP!X825&lt;&gt;TONGHOP!U825),TONGHOP!P825="TH"),TONGHOP!X825,"")</f>
        <v/>
      </c>
      <c r="N825" s="7" t="str">
        <f>IF(AND(TONGHOP!O825="ThiTN",AND(TONGHOP!Y825&lt;&gt;TONGHOP!T825,TONGHOP!Y825&lt;&gt;TONGHOP!U825),TONGHOP!P825="TH"),TONGHOP!Y825,"")</f>
        <v/>
      </c>
      <c r="O825" s="7" t="str">
        <f>IF(AND(M825="",N825=""),"",IF(AND(TONGHOP!O825="ThiTN",TONGHOP!P825="TH"),TONGHOP!Z825,""))</f>
        <v/>
      </c>
    </row>
    <row r="826" spans="1:15">
      <c r="A826" s="5" t="str">
        <f>IF(AND(TONGHOP!O826="KTHP",TONGHOP!P826="LT"),TONGHOP!X826,"")</f>
        <v/>
      </c>
      <c r="B826" s="6" t="str">
        <f>IF(AND(TONGHOP!O826="KTHP",TONGHOP!P826="LT"),TONGHOP!Y826,"")</f>
        <v/>
      </c>
      <c r="C826" s="6" t="str">
        <f>IF(AND(TONGHOP!O826="KTHP",TONGHOP!P826="LT"),TONGHOP!Z826,"")</f>
        <v/>
      </c>
      <c r="D826" s="5" t="str">
        <f>IF(AND(TONGHOP!O826="KTHP",TONGHOP!P826="TL"),TONGHOP!X826,"")</f>
        <v/>
      </c>
      <c r="E826" s="6" t="str">
        <f>IF(AND(TONGHOP!O826="KTHP",TONGHOP!P826="TL"),TONGHOP!Y826,"")</f>
        <v/>
      </c>
      <c r="F826" s="6" t="str">
        <f>IF(AND(TONGHOP!O826="KTHP",TONGHOP!P826="TL"),TONGHOP!Z826,"")</f>
        <v/>
      </c>
      <c r="G826" s="7" t="str">
        <f>IF(AND(TONGHOP!O826="ThiTN",TONGHOP!P826="LT"),TONGHOP!X826,"")</f>
        <v/>
      </c>
      <c r="H826" s="7" t="str">
        <f>IF(AND(TONGHOP!O826="ThiTN",TONGHOP!P826="LT"),TONGHOP!Y826,"")</f>
        <v/>
      </c>
      <c r="I826" s="7" t="str">
        <f>IF(AND(G826="",H826=""),"",IF(AND(TONGHOP!O826="ThiTN",TONGHOP!P826="LT"),TONGHOP!Z826,""))</f>
        <v/>
      </c>
      <c r="J826" s="7" t="str">
        <f>IF(AND(TONGHOP!O826="ThiTN",OR(TONGHOP!X826=TONGHOP!T826,TONGHOP!X826=TONGHOP!U826),TONGHOP!P826="TH"),TONGHOP!X826,"")</f>
        <v/>
      </c>
      <c r="K826" s="7" t="str">
        <f>IF(AND(TONGHOP!O826="ThiTN",OR(TONGHOP!Y826=TONGHOP!T826,TONGHOP!Y826=TONGHOP!U826),TONGHOP!P826="TH"),TONGHOP!Y826,"")</f>
        <v/>
      </c>
      <c r="L826" s="7" t="str">
        <f>IF(AND(J826="",K826=""),"",IF(AND(TONGHOP!O826="ThiTN",TONGHOP!P826="TH"),TONGHOP!Z826,""))</f>
        <v/>
      </c>
      <c r="M826" s="7" t="str">
        <f>IF(AND(TONGHOP!O826="ThiTN",AND(TONGHOP!X826&lt;&gt;TONGHOP!T826,TONGHOP!X826&lt;&gt;TONGHOP!U826),TONGHOP!P826="TH"),TONGHOP!X826,"")</f>
        <v/>
      </c>
      <c r="N826" s="7" t="str">
        <f>IF(AND(TONGHOP!O826="ThiTN",AND(TONGHOP!Y826&lt;&gt;TONGHOP!T826,TONGHOP!Y826&lt;&gt;TONGHOP!U826),TONGHOP!P826="TH"),TONGHOP!Y826,"")</f>
        <v/>
      </c>
      <c r="O826" s="7" t="str">
        <f>IF(AND(M826="",N826=""),"",IF(AND(TONGHOP!O826="ThiTN",TONGHOP!P826="TH"),TONGHOP!Z826,""))</f>
        <v/>
      </c>
    </row>
    <row r="827" spans="1:15">
      <c r="A827" s="5" t="str">
        <f>IF(AND(TONGHOP!O827="KTHP",TONGHOP!P827="LT"),TONGHOP!X827,"")</f>
        <v/>
      </c>
      <c r="B827" s="6" t="str">
        <f>IF(AND(TONGHOP!O827="KTHP",TONGHOP!P827="LT"),TONGHOP!Y827,"")</f>
        <v/>
      </c>
      <c r="C827" s="6" t="str">
        <f>IF(AND(TONGHOP!O827="KTHP",TONGHOP!P827="LT"),TONGHOP!Z827,"")</f>
        <v/>
      </c>
      <c r="D827" s="5" t="str">
        <f>IF(AND(TONGHOP!O827="KTHP",TONGHOP!P827="TL"),TONGHOP!X827,"")</f>
        <v/>
      </c>
      <c r="E827" s="6" t="str">
        <f>IF(AND(TONGHOP!O827="KTHP",TONGHOP!P827="TL"),TONGHOP!Y827,"")</f>
        <v/>
      </c>
      <c r="F827" s="6" t="str">
        <f>IF(AND(TONGHOP!O827="KTHP",TONGHOP!P827="TL"),TONGHOP!Z827,"")</f>
        <v/>
      </c>
      <c r="G827" s="7" t="str">
        <f>IF(AND(TONGHOP!O827="ThiTN",TONGHOP!P827="LT"),TONGHOP!X827,"")</f>
        <v/>
      </c>
      <c r="H827" s="7" t="str">
        <f>IF(AND(TONGHOP!O827="ThiTN",TONGHOP!P827="LT"),TONGHOP!Y827,"")</f>
        <v/>
      </c>
      <c r="I827" s="7" t="str">
        <f>IF(AND(G827="",H827=""),"",IF(AND(TONGHOP!O827="ThiTN",TONGHOP!P827="LT"),TONGHOP!Z827,""))</f>
        <v/>
      </c>
      <c r="J827" s="7" t="str">
        <f>IF(AND(TONGHOP!O827="ThiTN",OR(TONGHOP!X827=TONGHOP!T827,TONGHOP!X827=TONGHOP!U827),TONGHOP!P827="TH"),TONGHOP!X827,"")</f>
        <v/>
      </c>
      <c r="K827" s="7" t="str">
        <f>IF(AND(TONGHOP!O827="ThiTN",OR(TONGHOP!Y827=TONGHOP!T827,TONGHOP!Y827=TONGHOP!U827),TONGHOP!P827="TH"),TONGHOP!Y827,"")</f>
        <v/>
      </c>
      <c r="L827" s="7" t="str">
        <f>IF(AND(J827="",K827=""),"",IF(AND(TONGHOP!O827="ThiTN",TONGHOP!P827="TH"),TONGHOP!Z827,""))</f>
        <v/>
      </c>
      <c r="M827" s="7" t="str">
        <f>IF(AND(TONGHOP!O827="ThiTN",AND(TONGHOP!X827&lt;&gt;TONGHOP!T827,TONGHOP!X827&lt;&gt;TONGHOP!U827),TONGHOP!P827="TH"),TONGHOP!X827,"")</f>
        <v/>
      </c>
      <c r="N827" s="7" t="str">
        <f>IF(AND(TONGHOP!O827="ThiTN",AND(TONGHOP!Y827&lt;&gt;TONGHOP!T827,TONGHOP!Y827&lt;&gt;TONGHOP!U827),TONGHOP!P827="TH"),TONGHOP!Y827,"")</f>
        <v/>
      </c>
      <c r="O827" s="7" t="str">
        <f>IF(AND(M827="",N827=""),"",IF(AND(TONGHOP!O827="ThiTN",TONGHOP!P827="TH"),TONGHOP!Z827,""))</f>
        <v/>
      </c>
    </row>
    <row r="828" spans="1:15">
      <c r="A828" s="5" t="str">
        <f>IF(AND(TONGHOP!O828="KTHP",TONGHOP!P828="LT"),TONGHOP!X828,"")</f>
        <v/>
      </c>
      <c r="B828" s="6" t="str">
        <f>IF(AND(TONGHOP!O828="KTHP",TONGHOP!P828="LT"),TONGHOP!Y828,"")</f>
        <v/>
      </c>
      <c r="C828" s="6" t="str">
        <f>IF(AND(TONGHOP!O828="KTHP",TONGHOP!P828="LT"),TONGHOP!Z828,"")</f>
        <v/>
      </c>
      <c r="D828" s="5" t="str">
        <f>IF(AND(TONGHOP!O828="KTHP",TONGHOP!P828="TL"),TONGHOP!X828,"")</f>
        <v/>
      </c>
      <c r="E828" s="6" t="str">
        <f>IF(AND(TONGHOP!O828="KTHP",TONGHOP!P828="TL"),TONGHOP!Y828,"")</f>
        <v/>
      </c>
      <c r="F828" s="6" t="str">
        <f>IF(AND(TONGHOP!O828="KTHP",TONGHOP!P828="TL"),TONGHOP!Z828,"")</f>
        <v/>
      </c>
      <c r="G828" s="7" t="str">
        <f>IF(AND(TONGHOP!O828="ThiTN",TONGHOP!P828="LT"),TONGHOP!X828,"")</f>
        <v/>
      </c>
      <c r="H828" s="7" t="str">
        <f>IF(AND(TONGHOP!O828="ThiTN",TONGHOP!P828="LT"),TONGHOP!Y828,"")</f>
        <v/>
      </c>
      <c r="I828" s="7" t="str">
        <f>IF(AND(G828="",H828=""),"",IF(AND(TONGHOP!O828="ThiTN",TONGHOP!P828="LT"),TONGHOP!Z828,""))</f>
        <v/>
      </c>
      <c r="J828" s="7" t="str">
        <f>IF(AND(TONGHOP!O828="ThiTN",OR(TONGHOP!X828=TONGHOP!T828,TONGHOP!X828=TONGHOP!U828),TONGHOP!P828="TH"),TONGHOP!X828,"")</f>
        <v/>
      </c>
      <c r="K828" s="7" t="str">
        <f>IF(AND(TONGHOP!O828="ThiTN",OR(TONGHOP!Y828=TONGHOP!T828,TONGHOP!Y828=TONGHOP!U828),TONGHOP!P828="TH"),TONGHOP!Y828,"")</f>
        <v/>
      </c>
      <c r="L828" s="7" t="str">
        <f>IF(AND(J828="",K828=""),"",IF(AND(TONGHOP!O828="ThiTN",TONGHOP!P828="TH"),TONGHOP!Z828,""))</f>
        <v/>
      </c>
      <c r="M828" s="7" t="str">
        <f>IF(AND(TONGHOP!O828="ThiTN",AND(TONGHOP!X828&lt;&gt;TONGHOP!T828,TONGHOP!X828&lt;&gt;TONGHOP!U828),TONGHOP!P828="TH"),TONGHOP!X828,"")</f>
        <v/>
      </c>
      <c r="N828" s="7" t="str">
        <f>IF(AND(TONGHOP!O828="ThiTN",AND(TONGHOP!Y828&lt;&gt;TONGHOP!T828,TONGHOP!Y828&lt;&gt;TONGHOP!U828),TONGHOP!P828="TH"),TONGHOP!Y828,"")</f>
        <v/>
      </c>
      <c r="O828" s="7" t="str">
        <f>IF(AND(M828="",N828=""),"",IF(AND(TONGHOP!O828="ThiTN",TONGHOP!P828="TH"),TONGHOP!Z828,""))</f>
        <v/>
      </c>
    </row>
    <row r="829" spans="1:15">
      <c r="A829" s="5" t="str">
        <f>IF(AND(TONGHOP!O829="KTHP",TONGHOP!P829="LT"),TONGHOP!X829,"")</f>
        <v/>
      </c>
      <c r="B829" s="6" t="str">
        <f>IF(AND(TONGHOP!O829="KTHP",TONGHOP!P829="LT"),TONGHOP!Y829,"")</f>
        <v/>
      </c>
      <c r="C829" s="6" t="str">
        <f>IF(AND(TONGHOP!O829="KTHP",TONGHOP!P829="LT"),TONGHOP!Z829,"")</f>
        <v/>
      </c>
      <c r="D829" s="5" t="str">
        <f>IF(AND(TONGHOP!O829="KTHP",TONGHOP!P829="TL"),TONGHOP!X829,"")</f>
        <v/>
      </c>
      <c r="E829" s="6" t="str">
        <f>IF(AND(TONGHOP!O829="KTHP",TONGHOP!P829="TL"),TONGHOP!Y829,"")</f>
        <v/>
      </c>
      <c r="F829" s="6" t="str">
        <f>IF(AND(TONGHOP!O829="KTHP",TONGHOP!P829="TL"),TONGHOP!Z829,"")</f>
        <v/>
      </c>
      <c r="G829" s="7" t="str">
        <f>IF(AND(TONGHOP!O829="ThiTN",TONGHOP!P829="LT"),TONGHOP!X829,"")</f>
        <v/>
      </c>
      <c r="H829" s="7" t="str">
        <f>IF(AND(TONGHOP!O829="ThiTN",TONGHOP!P829="LT"),TONGHOP!Y829,"")</f>
        <v/>
      </c>
      <c r="I829" s="7" t="str">
        <f>IF(AND(G829="",H829=""),"",IF(AND(TONGHOP!O829="ThiTN",TONGHOP!P829="LT"),TONGHOP!Z829,""))</f>
        <v/>
      </c>
      <c r="J829" s="7" t="str">
        <f>IF(AND(TONGHOP!O829="ThiTN",OR(TONGHOP!X829=TONGHOP!T829,TONGHOP!X829=TONGHOP!U829),TONGHOP!P829="TH"),TONGHOP!X829,"")</f>
        <v/>
      </c>
      <c r="K829" s="7" t="str">
        <f>IF(AND(TONGHOP!O829="ThiTN",OR(TONGHOP!Y829=TONGHOP!T829,TONGHOP!Y829=TONGHOP!U829),TONGHOP!P829="TH"),TONGHOP!Y829,"")</f>
        <v/>
      </c>
      <c r="L829" s="7" t="str">
        <f>IF(AND(J829="",K829=""),"",IF(AND(TONGHOP!O829="ThiTN",TONGHOP!P829="TH"),TONGHOP!Z829,""))</f>
        <v/>
      </c>
      <c r="M829" s="7" t="str">
        <f>IF(AND(TONGHOP!O829="ThiTN",AND(TONGHOP!X829&lt;&gt;TONGHOP!T829,TONGHOP!X829&lt;&gt;TONGHOP!U829),TONGHOP!P829="TH"),TONGHOP!X829,"")</f>
        <v/>
      </c>
      <c r="N829" s="7" t="str">
        <f>IF(AND(TONGHOP!O829="ThiTN",AND(TONGHOP!Y829&lt;&gt;TONGHOP!T829,TONGHOP!Y829&lt;&gt;TONGHOP!U829),TONGHOP!P829="TH"),TONGHOP!Y829,"")</f>
        <v/>
      </c>
      <c r="O829" s="7" t="str">
        <f>IF(AND(M829="",N829=""),"",IF(AND(TONGHOP!O829="ThiTN",TONGHOP!P829="TH"),TONGHOP!Z829,""))</f>
        <v/>
      </c>
    </row>
    <row r="830" spans="1:15">
      <c r="A830" s="5" t="str">
        <f>IF(AND(TONGHOP!O830="KTHP",TONGHOP!P830="LT"),TONGHOP!X830,"")</f>
        <v/>
      </c>
      <c r="B830" s="6" t="str">
        <f>IF(AND(TONGHOP!O830="KTHP",TONGHOP!P830="LT"),TONGHOP!Y830,"")</f>
        <v/>
      </c>
      <c r="C830" s="6" t="str">
        <f>IF(AND(TONGHOP!O830="KTHP",TONGHOP!P830="LT"),TONGHOP!Z830,"")</f>
        <v/>
      </c>
      <c r="D830" s="5" t="str">
        <f>IF(AND(TONGHOP!O830="KTHP",TONGHOP!P830="TL"),TONGHOP!X830,"")</f>
        <v/>
      </c>
      <c r="E830" s="6" t="str">
        <f>IF(AND(TONGHOP!O830="KTHP",TONGHOP!P830="TL"),TONGHOP!Y830,"")</f>
        <v/>
      </c>
      <c r="F830" s="6" t="str">
        <f>IF(AND(TONGHOP!O830="KTHP",TONGHOP!P830="TL"),TONGHOP!Z830,"")</f>
        <v/>
      </c>
      <c r="G830" s="7" t="str">
        <f>IF(AND(TONGHOP!O830="ThiTN",TONGHOP!P830="LT"),TONGHOP!X830,"")</f>
        <v/>
      </c>
      <c r="H830" s="7" t="str">
        <f>IF(AND(TONGHOP!O830="ThiTN",TONGHOP!P830="LT"),TONGHOP!Y830,"")</f>
        <v/>
      </c>
      <c r="I830" s="7" t="str">
        <f>IF(AND(G830="",H830=""),"",IF(AND(TONGHOP!O830="ThiTN",TONGHOP!P830="LT"),TONGHOP!Z830,""))</f>
        <v/>
      </c>
      <c r="J830" s="7" t="str">
        <f>IF(AND(TONGHOP!O830="ThiTN",OR(TONGHOP!X830=TONGHOP!T830,TONGHOP!X830=TONGHOP!U830),TONGHOP!P830="TH"),TONGHOP!X830,"")</f>
        <v/>
      </c>
      <c r="K830" s="7" t="str">
        <f>IF(AND(TONGHOP!O830="ThiTN",OR(TONGHOP!Y830=TONGHOP!T830,TONGHOP!Y830=TONGHOP!U830),TONGHOP!P830="TH"),TONGHOP!Y830,"")</f>
        <v/>
      </c>
      <c r="L830" s="7" t="str">
        <f>IF(AND(J830="",K830=""),"",IF(AND(TONGHOP!O830="ThiTN",TONGHOP!P830="TH"),TONGHOP!Z830,""))</f>
        <v/>
      </c>
      <c r="M830" s="7" t="str">
        <f>IF(AND(TONGHOP!O830="ThiTN",AND(TONGHOP!X830&lt;&gt;TONGHOP!T830,TONGHOP!X830&lt;&gt;TONGHOP!U830),TONGHOP!P830="TH"),TONGHOP!X830,"")</f>
        <v/>
      </c>
      <c r="N830" s="7" t="str">
        <f>IF(AND(TONGHOP!O830="ThiTN",AND(TONGHOP!Y830&lt;&gt;TONGHOP!T830,TONGHOP!Y830&lt;&gt;TONGHOP!U830),TONGHOP!P830="TH"),TONGHOP!Y830,"")</f>
        <v/>
      </c>
      <c r="O830" s="7" t="str">
        <f>IF(AND(M830="",N830=""),"",IF(AND(TONGHOP!O830="ThiTN",TONGHOP!P830="TH"),TONGHOP!Z830,""))</f>
        <v/>
      </c>
    </row>
    <row r="831" spans="1:15">
      <c r="A831" s="5" t="str">
        <f>IF(AND(TONGHOP!O831="KTHP",TONGHOP!P831="LT"),TONGHOP!X831,"")</f>
        <v/>
      </c>
      <c r="B831" s="6" t="str">
        <f>IF(AND(TONGHOP!O831="KTHP",TONGHOP!P831="LT"),TONGHOP!Y831,"")</f>
        <v/>
      </c>
      <c r="C831" s="6" t="str">
        <f>IF(AND(TONGHOP!O831="KTHP",TONGHOP!P831="LT"),TONGHOP!Z831,"")</f>
        <v/>
      </c>
      <c r="D831" s="5" t="str">
        <f>IF(AND(TONGHOP!O831="KTHP",TONGHOP!P831="TL"),TONGHOP!X831,"")</f>
        <v/>
      </c>
      <c r="E831" s="6" t="str">
        <f>IF(AND(TONGHOP!O831="KTHP",TONGHOP!P831="TL"),TONGHOP!Y831,"")</f>
        <v/>
      </c>
      <c r="F831" s="6" t="str">
        <f>IF(AND(TONGHOP!O831="KTHP",TONGHOP!P831="TL"),TONGHOP!Z831,"")</f>
        <v/>
      </c>
      <c r="G831" s="7" t="str">
        <f>IF(AND(TONGHOP!O831="ThiTN",TONGHOP!P831="LT"),TONGHOP!X831,"")</f>
        <v/>
      </c>
      <c r="H831" s="7" t="str">
        <f>IF(AND(TONGHOP!O831="ThiTN",TONGHOP!P831="LT"),TONGHOP!Y831,"")</f>
        <v/>
      </c>
      <c r="I831" s="7" t="str">
        <f>IF(AND(G831="",H831=""),"",IF(AND(TONGHOP!O831="ThiTN",TONGHOP!P831="LT"),TONGHOP!Z831,""))</f>
        <v/>
      </c>
      <c r="J831" s="7" t="str">
        <f>IF(AND(TONGHOP!O831="ThiTN",OR(TONGHOP!X831=TONGHOP!T831,TONGHOP!X831=TONGHOP!U831),TONGHOP!P831="TH"),TONGHOP!X831,"")</f>
        <v/>
      </c>
      <c r="K831" s="7" t="str">
        <f>IF(AND(TONGHOP!O831="ThiTN",OR(TONGHOP!Y831=TONGHOP!T831,TONGHOP!Y831=TONGHOP!U831),TONGHOP!P831="TH"),TONGHOP!Y831,"")</f>
        <v/>
      </c>
      <c r="L831" s="7" t="str">
        <f>IF(AND(J831="",K831=""),"",IF(AND(TONGHOP!O831="ThiTN",TONGHOP!P831="TH"),TONGHOP!Z831,""))</f>
        <v/>
      </c>
      <c r="M831" s="7" t="str">
        <f>IF(AND(TONGHOP!O831="ThiTN",AND(TONGHOP!X831&lt;&gt;TONGHOP!T831,TONGHOP!X831&lt;&gt;TONGHOP!U831),TONGHOP!P831="TH"),TONGHOP!X831,"")</f>
        <v/>
      </c>
      <c r="N831" s="7" t="str">
        <f>IF(AND(TONGHOP!O831="ThiTN",AND(TONGHOP!Y831&lt;&gt;TONGHOP!T831,TONGHOP!Y831&lt;&gt;TONGHOP!U831),TONGHOP!P831="TH"),TONGHOP!Y831,"")</f>
        <v/>
      </c>
      <c r="O831" s="7" t="str">
        <f>IF(AND(M831="",N831=""),"",IF(AND(TONGHOP!O831="ThiTN",TONGHOP!P831="TH"),TONGHOP!Z831,""))</f>
        <v/>
      </c>
    </row>
    <row r="832" spans="1:15">
      <c r="A832" s="5" t="str">
        <f>IF(AND(TONGHOP!O832="KTHP",TONGHOP!P832="LT"),TONGHOP!X832,"")</f>
        <v/>
      </c>
      <c r="B832" s="6" t="str">
        <f>IF(AND(TONGHOP!O832="KTHP",TONGHOP!P832="LT"),TONGHOP!Y832,"")</f>
        <v/>
      </c>
      <c r="C832" s="6" t="str">
        <f>IF(AND(TONGHOP!O832="KTHP",TONGHOP!P832="LT"),TONGHOP!Z832,"")</f>
        <v/>
      </c>
      <c r="D832" s="5" t="str">
        <f>IF(AND(TONGHOP!O832="KTHP",TONGHOP!P832="TL"),TONGHOP!X832,"")</f>
        <v/>
      </c>
      <c r="E832" s="6" t="str">
        <f>IF(AND(TONGHOP!O832="KTHP",TONGHOP!P832="TL"),TONGHOP!Y832,"")</f>
        <v/>
      </c>
      <c r="F832" s="6" t="str">
        <f>IF(AND(TONGHOP!O832="KTHP",TONGHOP!P832="TL"),TONGHOP!Z832,"")</f>
        <v/>
      </c>
      <c r="G832" s="7" t="str">
        <f>IF(AND(TONGHOP!O832="ThiTN",TONGHOP!P832="LT"),TONGHOP!X832,"")</f>
        <v/>
      </c>
      <c r="H832" s="7" t="str">
        <f>IF(AND(TONGHOP!O832="ThiTN",TONGHOP!P832="LT"),TONGHOP!Y832,"")</f>
        <v/>
      </c>
      <c r="I832" s="7" t="str">
        <f>IF(AND(G832="",H832=""),"",IF(AND(TONGHOP!O832="ThiTN",TONGHOP!P832="LT"),TONGHOP!Z832,""))</f>
        <v/>
      </c>
      <c r="J832" s="7" t="str">
        <f>IF(AND(TONGHOP!O832="ThiTN",OR(TONGHOP!X832=TONGHOP!T832,TONGHOP!X832=TONGHOP!U832),TONGHOP!P832="TH"),TONGHOP!X832,"")</f>
        <v/>
      </c>
      <c r="K832" s="7" t="str">
        <f>IF(AND(TONGHOP!O832="ThiTN",OR(TONGHOP!Y832=TONGHOP!T832,TONGHOP!Y832=TONGHOP!U832),TONGHOP!P832="TH"),TONGHOP!Y832,"")</f>
        <v/>
      </c>
      <c r="L832" s="7" t="str">
        <f>IF(AND(J832="",K832=""),"",IF(AND(TONGHOP!O832="ThiTN",TONGHOP!P832="TH"),TONGHOP!Z832,""))</f>
        <v/>
      </c>
      <c r="M832" s="7" t="str">
        <f>IF(AND(TONGHOP!O832="ThiTN",AND(TONGHOP!X832&lt;&gt;TONGHOP!T832,TONGHOP!X832&lt;&gt;TONGHOP!U832),TONGHOP!P832="TH"),TONGHOP!X832,"")</f>
        <v/>
      </c>
      <c r="N832" s="7" t="str">
        <f>IF(AND(TONGHOP!O832="ThiTN",AND(TONGHOP!Y832&lt;&gt;TONGHOP!T832,TONGHOP!Y832&lt;&gt;TONGHOP!U832),TONGHOP!P832="TH"),TONGHOP!Y832,"")</f>
        <v/>
      </c>
      <c r="O832" s="7" t="str">
        <f>IF(AND(M832="",N832=""),"",IF(AND(TONGHOP!O832="ThiTN",TONGHOP!P832="TH"),TONGHOP!Z832,""))</f>
        <v/>
      </c>
    </row>
    <row r="833" spans="1:15">
      <c r="A833" s="5" t="str">
        <f>IF(AND(TONGHOP!O833="KTHP",TONGHOP!P833="LT"),TONGHOP!X833,"")</f>
        <v/>
      </c>
      <c r="B833" s="6" t="str">
        <f>IF(AND(TONGHOP!O833="KTHP",TONGHOP!P833="LT"),TONGHOP!Y833,"")</f>
        <v/>
      </c>
      <c r="C833" s="6" t="str">
        <f>IF(AND(TONGHOP!O833="KTHP",TONGHOP!P833="LT"),TONGHOP!Z833,"")</f>
        <v/>
      </c>
      <c r="D833" s="5" t="str">
        <f>IF(AND(TONGHOP!O833="KTHP",TONGHOP!P833="TL"),TONGHOP!X833,"")</f>
        <v/>
      </c>
      <c r="E833" s="6" t="str">
        <f>IF(AND(TONGHOP!O833="KTHP",TONGHOP!P833="TL"),TONGHOP!Y833,"")</f>
        <v/>
      </c>
      <c r="F833" s="6" t="str">
        <f>IF(AND(TONGHOP!O833="KTHP",TONGHOP!P833="TL"),TONGHOP!Z833,"")</f>
        <v/>
      </c>
      <c r="G833" s="7" t="str">
        <f>IF(AND(TONGHOP!O833="ThiTN",TONGHOP!P833="LT"),TONGHOP!X833,"")</f>
        <v/>
      </c>
      <c r="H833" s="7" t="str">
        <f>IF(AND(TONGHOP!O833="ThiTN",TONGHOP!P833="LT"),TONGHOP!Y833,"")</f>
        <v/>
      </c>
      <c r="I833" s="7" t="str">
        <f>IF(AND(G833="",H833=""),"",IF(AND(TONGHOP!O833="ThiTN",TONGHOP!P833="LT"),TONGHOP!Z833,""))</f>
        <v/>
      </c>
      <c r="J833" s="7" t="str">
        <f>IF(AND(TONGHOP!O833="ThiTN",OR(TONGHOP!X833=TONGHOP!T833,TONGHOP!X833=TONGHOP!U833),TONGHOP!P833="TH"),TONGHOP!X833,"")</f>
        <v/>
      </c>
      <c r="K833" s="7" t="str">
        <f>IF(AND(TONGHOP!O833="ThiTN",OR(TONGHOP!Y833=TONGHOP!T833,TONGHOP!Y833=TONGHOP!U833),TONGHOP!P833="TH"),TONGHOP!Y833,"")</f>
        <v/>
      </c>
      <c r="L833" s="7" t="str">
        <f>IF(AND(J833="",K833=""),"",IF(AND(TONGHOP!O833="ThiTN",TONGHOP!P833="TH"),TONGHOP!Z833,""))</f>
        <v/>
      </c>
      <c r="M833" s="7" t="str">
        <f>IF(AND(TONGHOP!O833="ThiTN",AND(TONGHOP!X833&lt;&gt;TONGHOP!T833,TONGHOP!X833&lt;&gt;TONGHOP!U833),TONGHOP!P833="TH"),TONGHOP!X833,"")</f>
        <v/>
      </c>
      <c r="N833" s="7" t="str">
        <f>IF(AND(TONGHOP!O833="ThiTN",AND(TONGHOP!Y833&lt;&gt;TONGHOP!T833,TONGHOP!Y833&lt;&gt;TONGHOP!U833),TONGHOP!P833="TH"),TONGHOP!Y833,"")</f>
        <v/>
      </c>
      <c r="O833" s="7" t="str">
        <f>IF(AND(M833="",N833=""),"",IF(AND(TONGHOP!O833="ThiTN",TONGHOP!P833="TH"),TONGHOP!Z833,""))</f>
        <v/>
      </c>
    </row>
    <row r="834" spans="1:15">
      <c r="A834" s="5" t="str">
        <f>IF(AND(TONGHOP!O834="KTHP",TONGHOP!P834="LT"),TONGHOP!X834,"")</f>
        <v/>
      </c>
      <c r="B834" s="6" t="str">
        <f>IF(AND(TONGHOP!O834="KTHP",TONGHOP!P834="LT"),TONGHOP!Y834,"")</f>
        <v/>
      </c>
      <c r="C834" s="6" t="str">
        <f>IF(AND(TONGHOP!O834="KTHP",TONGHOP!P834="LT"),TONGHOP!Z834,"")</f>
        <v/>
      </c>
      <c r="D834" s="5" t="str">
        <f>IF(AND(TONGHOP!O834="KTHP",TONGHOP!P834="TL"),TONGHOP!X834,"")</f>
        <v/>
      </c>
      <c r="E834" s="6" t="str">
        <f>IF(AND(TONGHOP!O834="KTHP",TONGHOP!P834="TL"),TONGHOP!Y834,"")</f>
        <v/>
      </c>
      <c r="F834" s="6" t="str">
        <f>IF(AND(TONGHOP!O834="KTHP",TONGHOP!P834="TL"),TONGHOP!Z834,"")</f>
        <v/>
      </c>
      <c r="G834" s="7" t="str">
        <f>IF(AND(TONGHOP!O834="ThiTN",TONGHOP!P834="LT"),TONGHOP!X834,"")</f>
        <v/>
      </c>
      <c r="H834" s="7" t="str">
        <f>IF(AND(TONGHOP!O834="ThiTN",TONGHOP!P834="LT"),TONGHOP!Y834,"")</f>
        <v/>
      </c>
      <c r="I834" s="7" t="str">
        <f>IF(AND(G834="",H834=""),"",IF(AND(TONGHOP!O834="ThiTN",TONGHOP!P834="LT"),TONGHOP!Z834,""))</f>
        <v/>
      </c>
      <c r="J834" s="7" t="str">
        <f>IF(AND(TONGHOP!O834="ThiTN",OR(TONGHOP!X834=TONGHOP!T834,TONGHOP!X834=TONGHOP!U834),TONGHOP!P834="TH"),TONGHOP!X834,"")</f>
        <v/>
      </c>
      <c r="K834" s="7" t="str">
        <f>IF(AND(TONGHOP!O834="ThiTN",OR(TONGHOP!Y834=TONGHOP!T834,TONGHOP!Y834=TONGHOP!U834),TONGHOP!P834="TH"),TONGHOP!Y834,"")</f>
        <v/>
      </c>
      <c r="L834" s="7" t="str">
        <f>IF(AND(J834="",K834=""),"",IF(AND(TONGHOP!O834="ThiTN",TONGHOP!P834="TH"),TONGHOP!Z834,""))</f>
        <v/>
      </c>
      <c r="M834" s="7" t="str">
        <f>IF(AND(TONGHOP!O834="ThiTN",AND(TONGHOP!X834&lt;&gt;TONGHOP!T834,TONGHOP!X834&lt;&gt;TONGHOP!U834),TONGHOP!P834="TH"),TONGHOP!X834,"")</f>
        <v/>
      </c>
      <c r="N834" s="7" t="str">
        <f>IF(AND(TONGHOP!O834="ThiTN",AND(TONGHOP!Y834&lt;&gt;TONGHOP!T834,TONGHOP!Y834&lt;&gt;TONGHOP!U834),TONGHOP!P834="TH"),TONGHOP!Y834,"")</f>
        <v/>
      </c>
      <c r="O834" s="7" t="str">
        <f>IF(AND(M834="",N834=""),"",IF(AND(TONGHOP!O834="ThiTN",TONGHOP!P834="TH"),TONGHOP!Z834,""))</f>
        <v/>
      </c>
    </row>
    <row r="835" spans="1:15">
      <c r="A835" s="5" t="str">
        <f>IF(AND(TONGHOP!O835="KTHP",TONGHOP!P835="LT"),TONGHOP!X835,"")</f>
        <v/>
      </c>
      <c r="B835" s="6" t="str">
        <f>IF(AND(TONGHOP!O835="KTHP",TONGHOP!P835="LT"),TONGHOP!Y835,"")</f>
        <v/>
      </c>
      <c r="C835" s="6" t="str">
        <f>IF(AND(TONGHOP!O835="KTHP",TONGHOP!P835="LT"),TONGHOP!Z835,"")</f>
        <v/>
      </c>
      <c r="D835" s="5" t="str">
        <f>IF(AND(TONGHOP!O835="KTHP",TONGHOP!P835="TL"),TONGHOP!X835,"")</f>
        <v/>
      </c>
      <c r="E835" s="6" t="str">
        <f>IF(AND(TONGHOP!O835="KTHP",TONGHOP!P835="TL"),TONGHOP!Y835,"")</f>
        <v/>
      </c>
      <c r="F835" s="6" t="str">
        <f>IF(AND(TONGHOP!O835="KTHP",TONGHOP!P835="TL"),TONGHOP!Z835,"")</f>
        <v/>
      </c>
      <c r="G835" s="7" t="str">
        <f>IF(AND(TONGHOP!O835="ThiTN",TONGHOP!P835="LT"),TONGHOP!X835,"")</f>
        <v/>
      </c>
      <c r="H835" s="7" t="str">
        <f>IF(AND(TONGHOP!O835="ThiTN",TONGHOP!P835="LT"),TONGHOP!Y835,"")</f>
        <v/>
      </c>
      <c r="I835" s="7" t="str">
        <f>IF(AND(G835="",H835=""),"",IF(AND(TONGHOP!O835="ThiTN",TONGHOP!P835="LT"),TONGHOP!Z835,""))</f>
        <v/>
      </c>
      <c r="J835" s="7" t="str">
        <f>IF(AND(TONGHOP!O835="ThiTN",OR(TONGHOP!X835=TONGHOP!T835,TONGHOP!X835=TONGHOP!U835),TONGHOP!P835="TH"),TONGHOP!X835,"")</f>
        <v/>
      </c>
      <c r="K835" s="7" t="str">
        <f>IF(AND(TONGHOP!O835="ThiTN",OR(TONGHOP!Y835=TONGHOP!T835,TONGHOP!Y835=TONGHOP!U835),TONGHOP!P835="TH"),TONGHOP!Y835,"")</f>
        <v/>
      </c>
      <c r="L835" s="7" t="str">
        <f>IF(AND(J835="",K835=""),"",IF(AND(TONGHOP!O835="ThiTN",TONGHOP!P835="TH"),TONGHOP!Z835,""))</f>
        <v/>
      </c>
      <c r="M835" s="7" t="str">
        <f>IF(AND(TONGHOP!O835="ThiTN",AND(TONGHOP!X835&lt;&gt;TONGHOP!T835,TONGHOP!X835&lt;&gt;TONGHOP!U835),TONGHOP!P835="TH"),TONGHOP!X835,"")</f>
        <v/>
      </c>
      <c r="N835" s="7" t="str">
        <f>IF(AND(TONGHOP!O835="ThiTN",AND(TONGHOP!Y835&lt;&gt;TONGHOP!T835,TONGHOP!Y835&lt;&gt;TONGHOP!U835),TONGHOP!P835="TH"),TONGHOP!Y835,"")</f>
        <v/>
      </c>
      <c r="O835" s="7" t="str">
        <f>IF(AND(M835="",N835=""),"",IF(AND(TONGHOP!O835="ThiTN",TONGHOP!P835="TH"),TONGHOP!Z835,""))</f>
        <v/>
      </c>
    </row>
    <row r="836" spans="1:15">
      <c r="A836" s="5" t="str">
        <f>IF(AND(TONGHOP!O836="KTHP",TONGHOP!P836="LT"),TONGHOP!X836,"")</f>
        <v/>
      </c>
      <c r="B836" s="6" t="str">
        <f>IF(AND(TONGHOP!O836="KTHP",TONGHOP!P836="LT"),TONGHOP!Y836,"")</f>
        <v/>
      </c>
      <c r="C836" s="6" t="str">
        <f>IF(AND(TONGHOP!O836="KTHP",TONGHOP!P836="LT"),TONGHOP!Z836,"")</f>
        <v/>
      </c>
      <c r="D836" s="5" t="str">
        <f>IF(AND(TONGHOP!O836="KTHP",TONGHOP!P836="TL"),TONGHOP!X836,"")</f>
        <v/>
      </c>
      <c r="E836" s="6" t="str">
        <f>IF(AND(TONGHOP!O836="KTHP",TONGHOP!P836="TL"),TONGHOP!Y836,"")</f>
        <v/>
      </c>
      <c r="F836" s="6" t="str">
        <f>IF(AND(TONGHOP!O836="KTHP",TONGHOP!P836="TL"),TONGHOP!Z836,"")</f>
        <v/>
      </c>
      <c r="G836" s="7" t="str">
        <f>IF(AND(TONGHOP!O836="ThiTN",TONGHOP!P836="LT"),TONGHOP!X836,"")</f>
        <v/>
      </c>
      <c r="H836" s="7" t="str">
        <f>IF(AND(TONGHOP!O836="ThiTN",TONGHOP!P836="LT"),TONGHOP!Y836,"")</f>
        <v/>
      </c>
      <c r="I836" s="7" t="str">
        <f>IF(AND(G836="",H836=""),"",IF(AND(TONGHOP!O836="ThiTN",TONGHOP!P836="LT"),TONGHOP!Z836,""))</f>
        <v/>
      </c>
      <c r="J836" s="7" t="str">
        <f>IF(AND(TONGHOP!O836="ThiTN",OR(TONGHOP!X836=TONGHOP!T836,TONGHOP!X836=TONGHOP!U836),TONGHOP!P836="TH"),TONGHOP!X836,"")</f>
        <v/>
      </c>
      <c r="K836" s="7" t="str">
        <f>IF(AND(TONGHOP!O836="ThiTN",OR(TONGHOP!Y836=TONGHOP!T836,TONGHOP!Y836=TONGHOP!U836),TONGHOP!P836="TH"),TONGHOP!Y836,"")</f>
        <v/>
      </c>
      <c r="L836" s="7" t="str">
        <f>IF(AND(J836="",K836=""),"",IF(AND(TONGHOP!O836="ThiTN",TONGHOP!P836="TH"),TONGHOP!Z836,""))</f>
        <v/>
      </c>
      <c r="M836" s="7" t="str">
        <f>IF(AND(TONGHOP!O836="ThiTN",AND(TONGHOP!X836&lt;&gt;TONGHOP!T836,TONGHOP!X836&lt;&gt;TONGHOP!U836),TONGHOP!P836="TH"),TONGHOP!X836,"")</f>
        <v/>
      </c>
      <c r="N836" s="7" t="str">
        <f>IF(AND(TONGHOP!O836="ThiTN",AND(TONGHOP!Y836&lt;&gt;TONGHOP!T836,TONGHOP!Y836&lt;&gt;TONGHOP!U836),TONGHOP!P836="TH"),TONGHOP!Y836,"")</f>
        <v/>
      </c>
      <c r="O836" s="7" t="str">
        <f>IF(AND(M836="",N836=""),"",IF(AND(TONGHOP!O836="ThiTN",TONGHOP!P836="TH"),TONGHOP!Z836,""))</f>
        <v/>
      </c>
    </row>
    <row r="837" spans="1:15">
      <c r="A837" s="5" t="str">
        <f>IF(AND(TONGHOP!O837="KTHP",TONGHOP!P837="LT"),TONGHOP!X837,"")</f>
        <v/>
      </c>
      <c r="B837" s="6" t="str">
        <f>IF(AND(TONGHOP!O837="KTHP",TONGHOP!P837="LT"),TONGHOP!Y837,"")</f>
        <v/>
      </c>
      <c r="C837" s="6" t="str">
        <f>IF(AND(TONGHOP!O837="KTHP",TONGHOP!P837="LT"),TONGHOP!Z837,"")</f>
        <v/>
      </c>
      <c r="D837" s="5" t="str">
        <f>IF(AND(TONGHOP!O837="KTHP",TONGHOP!P837="TL"),TONGHOP!X837,"")</f>
        <v/>
      </c>
      <c r="E837" s="6" t="str">
        <f>IF(AND(TONGHOP!O837="KTHP",TONGHOP!P837="TL"),TONGHOP!Y837,"")</f>
        <v/>
      </c>
      <c r="F837" s="6" t="str">
        <f>IF(AND(TONGHOP!O837="KTHP",TONGHOP!P837="TL"),TONGHOP!Z837,"")</f>
        <v/>
      </c>
      <c r="G837" s="7" t="str">
        <f>IF(AND(TONGHOP!O837="ThiTN",TONGHOP!P837="LT"),TONGHOP!X837,"")</f>
        <v/>
      </c>
      <c r="H837" s="7" t="str">
        <f>IF(AND(TONGHOP!O837="ThiTN",TONGHOP!P837="LT"),TONGHOP!Y837,"")</f>
        <v/>
      </c>
      <c r="I837" s="7" t="str">
        <f>IF(AND(G837="",H837=""),"",IF(AND(TONGHOP!O837="ThiTN",TONGHOP!P837="LT"),TONGHOP!Z837,""))</f>
        <v/>
      </c>
      <c r="J837" s="7" t="str">
        <f>IF(AND(TONGHOP!O837="ThiTN",OR(TONGHOP!X837=TONGHOP!T837,TONGHOP!X837=TONGHOP!U837),TONGHOP!P837="TH"),TONGHOP!X837,"")</f>
        <v/>
      </c>
      <c r="K837" s="7" t="str">
        <f>IF(AND(TONGHOP!O837="ThiTN",OR(TONGHOP!Y837=TONGHOP!T837,TONGHOP!Y837=TONGHOP!U837),TONGHOP!P837="TH"),TONGHOP!Y837,"")</f>
        <v/>
      </c>
      <c r="L837" s="7" t="str">
        <f>IF(AND(J837="",K837=""),"",IF(AND(TONGHOP!O837="ThiTN",TONGHOP!P837="TH"),TONGHOP!Z837,""))</f>
        <v/>
      </c>
      <c r="M837" s="7" t="str">
        <f>IF(AND(TONGHOP!O837="ThiTN",AND(TONGHOP!X837&lt;&gt;TONGHOP!T837,TONGHOP!X837&lt;&gt;TONGHOP!U837),TONGHOP!P837="TH"),TONGHOP!X837,"")</f>
        <v/>
      </c>
      <c r="N837" s="7" t="str">
        <f>IF(AND(TONGHOP!O837="ThiTN",AND(TONGHOP!Y837&lt;&gt;TONGHOP!T837,TONGHOP!Y837&lt;&gt;TONGHOP!U837),TONGHOP!P837="TH"),TONGHOP!Y837,"")</f>
        <v/>
      </c>
      <c r="O837" s="7" t="str">
        <f>IF(AND(M837="",N837=""),"",IF(AND(TONGHOP!O837="ThiTN",TONGHOP!P837="TH"),TONGHOP!Z837,""))</f>
        <v/>
      </c>
    </row>
    <row r="838" spans="1:15">
      <c r="A838" s="5" t="str">
        <f>IF(AND(TONGHOP!O838="KTHP",TONGHOP!P838="LT"),TONGHOP!X838,"")</f>
        <v/>
      </c>
      <c r="B838" s="6" t="str">
        <f>IF(AND(TONGHOP!O838="KTHP",TONGHOP!P838="LT"),TONGHOP!Y838,"")</f>
        <v/>
      </c>
      <c r="C838" s="6" t="str">
        <f>IF(AND(TONGHOP!O838="KTHP",TONGHOP!P838="LT"),TONGHOP!Z838,"")</f>
        <v/>
      </c>
      <c r="D838" s="5" t="str">
        <f>IF(AND(TONGHOP!O838="KTHP",TONGHOP!P838="TL"),TONGHOP!X838,"")</f>
        <v/>
      </c>
      <c r="E838" s="6" t="str">
        <f>IF(AND(TONGHOP!O838="KTHP",TONGHOP!P838="TL"),TONGHOP!Y838,"")</f>
        <v/>
      </c>
      <c r="F838" s="6" t="str">
        <f>IF(AND(TONGHOP!O838="KTHP",TONGHOP!P838="TL"),TONGHOP!Z838,"")</f>
        <v/>
      </c>
      <c r="G838" s="7" t="str">
        <f>IF(AND(TONGHOP!O838="ThiTN",TONGHOP!P838="LT"),TONGHOP!X838,"")</f>
        <v/>
      </c>
      <c r="H838" s="7" t="str">
        <f>IF(AND(TONGHOP!O838="ThiTN",TONGHOP!P838="LT"),TONGHOP!Y838,"")</f>
        <v/>
      </c>
      <c r="I838" s="7" t="str">
        <f>IF(AND(G838="",H838=""),"",IF(AND(TONGHOP!O838="ThiTN",TONGHOP!P838="LT"),TONGHOP!Z838,""))</f>
        <v/>
      </c>
      <c r="J838" s="7" t="str">
        <f>IF(AND(TONGHOP!O838="ThiTN",OR(TONGHOP!X838=TONGHOP!T838,TONGHOP!X838=TONGHOP!U838),TONGHOP!P838="TH"),TONGHOP!X838,"")</f>
        <v/>
      </c>
      <c r="K838" s="7" t="str">
        <f>IF(AND(TONGHOP!O838="ThiTN",OR(TONGHOP!Y838=TONGHOP!T838,TONGHOP!Y838=TONGHOP!U838),TONGHOP!P838="TH"),TONGHOP!Y838,"")</f>
        <v/>
      </c>
      <c r="L838" s="7" t="str">
        <f>IF(AND(J838="",K838=""),"",IF(AND(TONGHOP!O838="ThiTN",TONGHOP!P838="TH"),TONGHOP!Z838,""))</f>
        <v/>
      </c>
      <c r="M838" s="7" t="str">
        <f>IF(AND(TONGHOP!O838="ThiTN",AND(TONGHOP!X838&lt;&gt;TONGHOP!T838,TONGHOP!X838&lt;&gt;TONGHOP!U838),TONGHOP!P838="TH"),TONGHOP!X838,"")</f>
        <v/>
      </c>
      <c r="N838" s="7" t="str">
        <f>IF(AND(TONGHOP!O838="ThiTN",AND(TONGHOP!Y838&lt;&gt;TONGHOP!T838,TONGHOP!Y838&lt;&gt;TONGHOP!U838),TONGHOP!P838="TH"),TONGHOP!Y838,"")</f>
        <v/>
      </c>
      <c r="O838" s="7" t="str">
        <f>IF(AND(M838="",N838=""),"",IF(AND(TONGHOP!O838="ThiTN",TONGHOP!P838="TH"),TONGHOP!Z838,""))</f>
        <v/>
      </c>
    </row>
    <row r="839" spans="1:15">
      <c r="A839" s="5" t="str">
        <f>IF(AND(TONGHOP!O839="KTHP",TONGHOP!P839="LT"),TONGHOP!X839,"")</f>
        <v/>
      </c>
      <c r="B839" s="6" t="str">
        <f>IF(AND(TONGHOP!O839="KTHP",TONGHOP!P839="LT"),TONGHOP!Y839,"")</f>
        <v/>
      </c>
      <c r="C839" s="6" t="str">
        <f>IF(AND(TONGHOP!O839="KTHP",TONGHOP!P839="LT"),TONGHOP!Z839,"")</f>
        <v/>
      </c>
      <c r="D839" s="5" t="str">
        <f>IF(AND(TONGHOP!O839="KTHP",TONGHOP!P839="TL"),TONGHOP!X839,"")</f>
        <v/>
      </c>
      <c r="E839" s="6" t="str">
        <f>IF(AND(TONGHOP!O839="KTHP",TONGHOP!P839="TL"),TONGHOP!Y839,"")</f>
        <v/>
      </c>
      <c r="F839" s="6" t="str">
        <f>IF(AND(TONGHOP!O839="KTHP",TONGHOP!P839="TL"),TONGHOP!Z839,"")</f>
        <v/>
      </c>
      <c r="G839" s="7" t="str">
        <f>IF(AND(TONGHOP!O839="ThiTN",TONGHOP!P839="LT"),TONGHOP!X839,"")</f>
        <v/>
      </c>
      <c r="H839" s="7" t="str">
        <f>IF(AND(TONGHOP!O839="ThiTN",TONGHOP!P839="LT"),TONGHOP!Y839,"")</f>
        <v/>
      </c>
      <c r="I839" s="7" t="str">
        <f>IF(AND(G839="",H839=""),"",IF(AND(TONGHOP!O839="ThiTN",TONGHOP!P839="LT"),TONGHOP!Z839,""))</f>
        <v/>
      </c>
      <c r="J839" s="7" t="str">
        <f>IF(AND(TONGHOP!O839="ThiTN",OR(TONGHOP!X839=TONGHOP!T839,TONGHOP!X839=TONGHOP!U839),TONGHOP!P839="TH"),TONGHOP!X839,"")</f>
        <v/>
      </c>
      <c r="K839" s="7" t="str">
        <f>IF(AND(TONGHOP!O839="ThiTN",OR(TONGHOP!Y839=TONGHOP!T839,TONGHOP!Y839=TONGHOP!U839),TONGHOP!P839="TH"),TONGHOP!Y839,"")</f>
        <v/>
      </c>
      <c r="L839" s="7" t="str">
        <f>IF(AND(J839="",K839=""),"",IF(AND(TONGHOP!O839="ThiTN",TONGHOP!P839="TH"),TONGHOP!Z839,""))</f>
        <v/>
      </c>
      <c r="M839" s="7" t="str">
        <f>IF(AND(TONGHOP!O839="ThiTN",AND(TONGHOP!X839&lt;&gt;TONGHOP!T839,TONGHOP!X839&lt;&gt;TONGHOP!U839),TONGHOP!P839="TH"),TONGHOP!X839,"")</f>
        <v/>
      </c>
      <c r="N839" s="7" t="str">
        <f>IF(AND(TONGHOP!O839="ThiTN",AND(TONGHOP!Y839&lt;&gt;TONGHOP!T839,TONGHOP!Y839&lt;&gt;TONGHOP!U839),TONGHOP!P839="TH"),TONGHOP!Y839,"")</f>
        <v/>
      </c>
      <c r="O839" s="7" t="str">
        <f>IF(AND(M839="",N839=""),"",IF(AND(TONGHOP!O839="ThiTN",TONGHOP!P839="TH"),TONGHOP!Z839,""))</f>
        <v/>
      </c>
    </row>
    <row r="840" spans="1:15">
      <c r="A840" s="5" t="str">
        <f>IF(AND(TONGHOP!O840="KTHP",TONGHOP!P840="LT"),TONGHOP!X840,"")</f>
        <v/>
      </c>
      <c r="B840" s="6" t="str">
        <f>IF(AND(TONGHOP!O840="KTHP",TONGHOP!P840="LT"),TONGHOP!Y840,"")</f>
        <v/>
      </c>
      <c r="C840" s="6" t="str">
        <f>IF(AND(TONGHOP!O840="KTHP",TONGHOP!P840="LT"),TONGHOP!Z840,"")</f>
        <v/>
      </c>
      <c r="D840" s="5" t="str">
        <f>IF(AND(TONGHOP!O840="KTHP",TONGHOP!P840="TL"),TONGHOP!X840,"")</f>
        <v/>
      </c>
      <c r="E840" s="6" t="str">
        <f>IF(AND(TONGHOP!O840="KTHP",TONGHOP!P840="TL"),TONGHOP!Y840,"")</f>
        <v/>
      </c>
      <c r="F840" s="6" t="str">
        <f>IF(AND(TONGHOP!O840="KTHP",TONGHOP!P840="TL"),TONGHOP!Z840,"")</f>
        <v/>
      </c>
      <c r="G840" s="7" t="str">
        <f>IF(AND(TONGHOP!O840="ThiTN",TONGHOP!P840="LT"),TONGHOP!X840,"")</f>
        <v/>
      </c>
      <c r="H840" s="7" t="str">
        <f>IF(AND(TONGHOP!O840="ThiTN",TONGHOP!P840="LT"),TONGHOP!Y840,"")</f>
        <v/>
      </c>
      <c r="I840" s="7" t="str">
        <f>IF(AND(G840="",H840=""),"",IF(AND(TONGHOP!O840="ThiTN",TONGHOP!P840="LT"),TONGHOP!Z840,""))</f>
        <v/>
      </c>
      <c r="J840" s="7" t="str">
        <f>IF(AND(TONGHOP!O840="ThiTN",OR(TONGHOP!X840=TONGHOP!T840,TONGHOP!X840=TONGHOP!U840),TONGHOP!P840="TH"),TONGHOP!X840,"")</f>
        <v/>
      </c>
      <c r="K840" s="7" t="str">
        <f>IF(AND(TONGHOP!O840="ThiTN",OR(TONGHOP!Y840=TONGHOP!T840,TONGHOP!Y840=TONGHOP!U840),TONGHOP!P840="TH"),TONGHOP!Y840,"")</f>
        <v/>
      </c>
      <c r="L840" s="7" t="str">
        <f>IF(AND(J840="",K840=""),"",IF(AND(TONGHOP!O840="ThiTN",TONGHOP!P840="TH"),TONGHOP!Z840,""))</f>
        <v/>
      </c>
      <c r="M840" s="7" t="str">
        <f>IF(AND(TONGHOP!O840="ThiTN",AND(TONGHOP!X840&lt;&gt;TONGHOP!T840,TONGHOP!X840&lt;&gt;TONGHOP!U840),TONGHOP!P840="TH"),TONGHOP!X840,"")</f>
        <v/>
      </c>
      <c r="N840" s="7" t="str">
        <f>IF(AND(TONGHOP!O840="ThiTN",AND(TONGHOP!Y840&lt;&gt;TONGHOP!T840,TONGHOP!Y840&lt;&gt;TONGHOP!U840),TONGHOP!P840="TH"),TONGHOP!Y840,"")</f>
        <v/>
      </c>
      <c r="O840" s="7" t="str">
        <f>IF(AND(M840="",N840=""),"",IF(AND(TONGHOP!O840="ThiTN",TONGHOP!P840="TH"),TONGHOP!Z840,""))</f>
        <v/>
      </c>
    </row>
    <row r="841" spans="1:15">
      <c r="A841" s="5" t="str">
        <f>IF(AND(TONGHOP!O841="KTHP",TONGHOP!P841="LT"),TONGHOP!X841,"")</f>
        <v/>
      </c>
      <c r="B841" s="6" t="str">
        <f>IF(AND(TONGHOP!O841="KTHP",TONGHOP!P841="LT"),TONGHOP!Y841,"")</f>
        <v/>
      </c>
      <c r="C841" s="6" t="str">
        <f>IF(AND(TONGHOP!O841="KTHP",TONGHOP!P841="LT"),TONGHOP!Z841,"")</f>
        <v/>
      </c>
      <c r="D841" s="5" t="str">
        <f>IF(AND(TONGHOP!O841="KTHP",TONGHOP!P841="TL"),TONGHOP!X841,"")</f>
        <v/>
      </c>
      <c r="E841" s="6" t="str">
        <f>IF(AND(TONGHOP!O841="KTHP",TONGHOP!P841="TL"),TONGHOP!Y841,"")</f>
        <v/>
      </c>
      <c r="F841" s="6" t="str">
        <f>IF(AND(TONGHOP!O841="KTHP",TONGHOP!P841="TL"),TONGHOP!Z841,"")</f>
        <v/>
      </c>
      <c r="G841" s="7" t="str">
        <f>IF(AND(TONGHOP!O841="ThiTN",TONGHOP!P841="LT"),TONGHOP!X841,"")</f>
        <v/>
      </c>
      <c r="H841" s="7" t="str">
        <f>IF(AND(TONGHOP!O841="ThiTN",TONGHOP!P841="LT"),TONGHOP!Y841,"")</f>
        <v/>
      </c>
      <c r="I841" s="7" t="str">
        <f>IF(AND(G841="",H841=""),"",IF(AND(TONGHOP!O841="ThiTN",TONGHOP!P841="LT"),TONGHOP!Z841,""))</f>
        <v/>
      </c>
      <c r="J841" s="7" t="str">
        <f>IF(AND(TONGHOP!O841="ThiTN",OR(TONGHOP!X841=TONGHOP!T841,TONGHOP!X841=TONGHOP!U841),TONGHOP!P841="TH"),TONGHOP!X841,"")</f>
        <v/>
      </c>
      <c r="K841" s="7" t="str">
        <f>IF(AND(TONGHOP!O841="ThiTN",OR(TONGHOP!Y841=TONGHOP!T841,TONGHOP!Y841=TONGHOP!U841),TONGHOP!P841="TH"),TONGHOP!Y841,"")</f>
        <v/>
      </c>
      <c r="L841" s="7" t="str">
        <f>IF(AND(J841="",K841=""),"",IF(AND(TONGHOP!O841="ThiTN",TONGHOP!P841="TH"),TONGHOP!Z841,""))</f>
        <v/>
      </c>
      <c r="M841" s="7" t="str">
        <f>IF(AND(TONGHOP!O841="ThiTN",AND(TONGHOP!X841&lt;&gt;TONGHOP!T841,TONGHOP!X841&lt;&gt;TONGHOP!U841),TONGHOP!P841="TH"),TONGHOP!X841,"")</f>
        <v/>
      </c>
      <c r="N841" s="7" t="str">
        <f>IF(AND(TONGHOP!O841="ThiTN",AND(TONGHOP!Y841&lt;&gt;TONGHOP!T841,TONGHOP!Y841&lt;&gt;TONGHOP!U841),TONGHOP!P841="TH"),TONGHOP!Y841,"")</f>
        <v/>
      </c>
      <c r="O841" s="7" t="str">
        <f>IF(AND(M841="",N841=""),"",IF(AND(TONGHOP!O841="ThiTN",TONGHOP!P841="TH"),TONGHOP!Z841,""))</f>
        <v/>
      </c>
    </row>
    <row r="842" spans="1:15">
      <c r="A842" s="5" t="str">
        <f>IF(AND(TONGHOP!O842="KTHP",TONGHOP!P842="LT"),TONGHOP!X842,"")</f>
        <v/>
      </c>
      <c r="B842" s="6" t="str">
        <f>IF(AND(TONGHOP!O842="KTHP",TONGHOP!P842="LT"),TONGHOP!Y842,"")</f>
        <v/>
      </c>
      <c r="C842" s="6" t="str">
        <f>IF(AND(TONGHOP!O842="KTHP",TONGHOP!P842="LT"),TONGHOP!Z842,"")</f>
        <v/>
      </c>
      <c r="D842" s="5" t="str">
        <f>IF(AND(TONGHOP!O842="KTHP",TONGHOP!P842="TL"),TONGHOP!X842,"")</f>
        <v/>
      </c>
      <c r="E842" s="6" t="str">
        <f>IF(AND(TONGHOP!O842="KTHP",TONGHOP!P842="TL"),TONGHOP!Y842,"")</f>
        <v/>
      </c>
      <c r="F842" s="6" t="str">
        <f>IF(AND(TONGHOP!O842="KTHP",TONGHOP!P842="TL"),TONGHOP!Z842,"")</f>
        <v/>
      </c>
      <c r="G842" s="7" t="str">
        <f>IF(AND(TONGHOP!O842="ThiTN",TONGHOP!P842="LT"),TONGHOP!X842,"")</f>
        <v/>
      </c>
      <c r="H842" s="7" t="str">
        <f>IF(AND(TONGHOP!O842="ThiTN",TONGHOP!P842="LT"),TONGHOP!Y842,"")</f>
        <v/>
      </c>
      <c r="I842" s="7" t="str">
        <f>IF(AND(G842="",H842=""),"",IF(AND(TONGHOP!O842="ThiTN",TONGHOP!P842="LT"),TONGHOP!Z842,""))</f>
        <v/>
      </c>
      <c r="J842" s="7" t="str">
        <f>IF(AND(TONGHOP!O842="ThiTN",OR(TONGHOP!X842=TONGHOP!T842,TONGHOP!X842=TONGHOP!U842),TONGHOP!P842="TH"),TONGHOP!X842,"")</f>
        <v/>
      </c>
      <c r="K842" s="7" t="str">
        <f>IF(AND(TONGHOP!O842="ThiTN",OR(TONGHOP!Y842=TONGHOP!T842,TONGHOP!Y842=TONGHOP!U842),TONGHOP!P842="TH"),TONGHOP!Y842,"")</f>
        <v/>
      </c>
      <c r="L842" s="7" t="str">
        <f>IF(AND(J842="",K842=""),"",IF(AND(TONGHOP!O842="ThiTN",TONGHOP!P842="TH"),TONGHOP!Z842,""))</f>
        <v/>
      </c>
      <c r="M842" s="7" t="str">
        <f>IF(AND(TONGHOP!O842="ThiTN",AND(TONGHOP!X842&lt;&gt;TONGHOP!T842,TONGHOP!X842&lt;&gt;TONGHOP!U842),TONGHOP!P842="TH"),TONGHOP!X842,"")</f>
        <v/>
      </c>
      <c r="N842" s="7" t="str">
        <f>IF(AND(TONGHOP!O842="ThiTN",AND(TONGHOP!Y842&lt;&gt;TONGHOP!T842,TONGHOP!Y842&lt;&gt;TONGHOP!U842),TONGHOP!P842="TH"),TONGHOP!Y842,"")</f>
        <v/>
      </c>
      <c r="O842" s="7" t="str">
        <f>IF(AND(M842="",N842=""),"",IF(AND(TONGHOP!O842="ThiTN",TONGHOP!P842="TH"),TONGHOP!Z842,""))</f>
        <v/>
      </c>
    </row>
    <row r="843" spans="1:15">
      <c r="A843" s="5" t="str">
        <f>IF(AND(TONGHOP!O843="KTHP",TONGHOP!P843="LT"),TONGHOP!X843,"")</f>
        <v/>
      </c>
      <c r="B843" s="6" t="str">
        <f>IF(AND(TONGHOP!O843="KTHP",TONGHOP!P843="LT"),TONGHOP!Y843,"")</f>
        <v/>
      </c>
      <c r="C843" s="6" t="str">
        <f>IF(AND(TONGHOP!O843="KTHP",TONGHOP!P843="LT"),TONGHOP!Z843,"")</f>
        <v/>
      </c>
      <c r="D843" s="5" t="str">
        <f>IF(AND(TONGHOP!O843="KTHP",TONGHOP!P843="TL"),TONGHOP!X843,"")</f>
        <v/>
      </c>
      <c r="E843" s="6" t="str">
        <f>IF(AND(TONGHOP!O843="KTHP",TONGHOP!P843="TL"),TONGHOP!Y843,"")</f>
        <v/>
      </c>
      <c r="F843" s="6" t="str">
        <f>IF(AND(TONGHOP!O843="KTHP",TONGHOP!P843="TL"),TONGHOP!Z843,"")</f>
        <v/>
      </c>
      <c r="G843" s="7" t="str">
        <f>IF(AND(TONGHOP!O843="ThiTN",TONGHOP!P843="LT"),TONGHOP!X843,"")</f>
        <v/>
      </c>
      <c r="H843" s="7" t="str">
        <f>IF(AND(TONGHOP!O843="ThiTN",TONGHOP!P843="LT"),TONGHOP!Y843,"")</f>
        <v/>
      </c>
      <c r="I843" s="7" t="str">
        <f>IF(AND(G843="",H843=""),"",IF(AND(TONGHOP!O843="ThiTN",TONGHOP!P843="LT"),TONGHOP!Z843,""))</f>
        <v/>
      </c>
      <c r="J843" s="7" t="str">
        <f>IF(AND(TONGHOP!O843="ThiTN",OR(TONGHOP!X843=TONGHOP!T843,TONGHOP!X843=TONGHOP!U843),TONGHOP!P843="TH"),TONGHOP!X843,"")</f>
        <v/>
      </c>
      <c r="K843" s="7" t="str">
        <f>IF(AND(TONGHOP!O843="ThiTN",OR(TONGHOP!Y843=TONGHOP!T843,TONGHOP!Y843=TONGHOP!U843),TONGHOP!P843="TH"),TONGHOP!Y843,"")</f>
        <v/>
      </c>
      <c r="L843" s="7" t="str">
        <f>IF(AND(J843="",K843=""),"",IF(AND(TONGHOP!O843="ThiTN",TONGHOP!P843="TH"),TONGHOP!Z843,""))</f>
        <v/>
      </c>
      <c r="M843" s="7" t="str">
        <f>IF(AND(TONGHOP!O843="ThiTN",AND(TONGHOP!X843&lt;&gt;TONGHOP!T843,TONGHOP!X843&lt;&gt;TONGHOP!U843),TONGHOP!P843="TH"),TONGHOP!X843,"")</f>
        <v/>
      </c>
      <c r="N843" s="7" t="str">
        <f>IF(AND(TONGHOP!O843="ThiTN",AND(TONGHOP!Y843&lt;&gt;TONGHOP!T843,TONGHOP!Y843&lt;&gt;TONGHOP!U843),TONGHOP!P843="TH"),TONGHOP!Y843,"")</f>
        <v/>
      </c>
      <c r="O843" s="7" t="str">
        <f>IF(AND(M843="",N843=""),"",IF(AND(TONGHOP!O843="ThiTN",TONGHOP!P843="TH"),TONGHOP!Z843,""))</f>
        <v/>
      </c>
    </row>
    <row r="844" spans="1:15">
      <c r="A844" s="5" t="str">
        <f>IF(AND(TONGHOP!O844="KTHP",TONGHOP!P844="LT"),TONGHOP!X844,"")</f>
        <v/>
      </c>
      <c r="B844" s="6" t="str">
        <f>IF(AND(TONGHOP!O844="KTHP",TONGHOP!P844="LT"),TONGHOP!Y844,"")</f>
        <v/>
      </c>
      <c r="C844" s="6" t="str">
        <f>IF(AND(TONGHOP!O844="KTHP",TONGHOP!P844="LT"),TONGHOP!Z844,"")</f>
        <v/>
      </c>
      <c r="D844" s="5" t="str">
        <f>IF(AND(TONGHOP!O844="KTHP",TONGHOP!P844="TL"),TONGHOP!X844,"")</f>
        <v/>
      </c>
      <c r="E844" s="6" t="str">
        <f>IF(AND(TONGHOP!O844="KTHP",TONGHOP!P844="TL"),TONGHOP!Y844,"")</f>
        <v/>
      </c>
      <c r="F844" s="6" t="str">
        <f>IF(AND(TONGHOP!O844="KTHP",TONGHOP!P844="TL"),TONGHOP!Z844,"")</f>
        <v/>
      </c>
      <c r="G844" s="7" t="str">
        <f>IF(AND(TONGHOP!O844="ThiTN",TONGHOP!P844="LT"),TONGHOP!X844,"")</f>
        <v/>
      </c>
      <c r="H844" s="7" t="str">
        <f>IF(AND(TONGHOP!O844="ThiTN",TONGHOP!P844="LT"),TONGHOP!Y844,"")</f>
        <v/>
      </c>
      <c r="I844" s="7" t="str">
        <f>IF(AND(G844="",H844=""),"",IF(AND(TONGHOP!O844="ThiTN",TONGHOP!P844="LT"),TONGHOP!Z844,""))</f>
        <v/>
      </c>
      <c r="J844" s="7" t="str">
        <f>IF(AND(TONGHOP!O844="ThiTN",OR(TONGHOP!X844=TONGHOP!T844,TONGHOP!X844=TONGHOP!U844),TONGHOP!P844="TH"),TONGHOP!X844,"")</f>
        <v/>
      </c>
      <c r="K844" s="7" t="str">
        <f>IF(AND(TONGHOP!O844="ThiTN",OR(TONGHOP!Y844=TONGHOP!T844,TONGHOP!Y844=TONGHOP!U844),TONGHOP!P844="TH"),TONGHOP!Y844,"")</f>
        <v/>
      </c>
      <c r="L844" s="7" t="str">
        <f>IF(AND(J844="",K844=""),"",IF(AND(TONGHOP!O844="ThiTN",TONGHOP!P844="TH"),TONGHOP!Z844,""))</f>
        <v/>
      </c>
      <c r="M844" s="7" t="str">
        <f>IF(AND(TONGHOP!O844="ThiTN",AND(TONGHOP!X844&lt;&gt;TONGHOP!T844,TONGHOP!X844&lt;&gt;TONGHOP!U844),TONGHOP!P844="TH"),TONGHOP!X844,"")</f>
        <v/>
      </c>
      <c r="N844" s="7" t="str">
        <f>IF(AND(TONGHOP!O844="ThiTN",AND(TONGHOP!Y844&lt;&gt;TONGHOP!T844,TONGHOP!Y844&lt;&gt;TONGHOP!U844),TONGHOP!P844="TH"),TONGHOP!Y844,"")</f>
        <v/>
      </c>
      <c r="O844" s="7" t="str">
        <f>IF(AND(M844="",N844=""),"",IF(AND(TONGHOP!O844="ThiTN",TONGHOP!P844="TH"),TONGHOP!Z844,""))</f>
        <v/>
      </c>
    </row>
    <row r="845" spans="1:15">
      <c r="A845" s="5" t="str">
        <f>IF(AND(TONGHOP!O845="KTHP",TONGHOP!P845="LT"),TONGHOP!X845,"")</f>
        <v/>
      </c>
      <c r="B845" s="6" t="str">
        <f>IF(AND(TONGHOP!O845="KTHP",TONGHOP!P845="LT"),TONGHOP!Y845,"")</f>
        <v/>
      </c>
      <c r="C845" s="6" t="str">
        <f>IF(AND(TONGHOP!O845="KTHP",TONGHOP!P845="LT"),TONGHOP!Z845,"")</f>
        <v/>
      </c>
      <c r="D845" s="5" t="str">
        <f>IF(AND(TONGHOP!O845="KTHP",TONGHOP!P845="TL"),TONGHOP!X845,"")</f>
        <v/>
      </c>
      <c r="E845" s="6" t="str">
        <f>IF(AND(TONGHOP!O845="KTHP",TONGHOP!P845="TL"),TONGHOP!Y845,"")</f>
        <v/>
      </c>
      <c r="F845" s="6" t="str">
        <f>IF(AND(TONGHOP!O845="KTHP",TONGHOP!P845="TL"),TONGHOP!Z845,"")</f>
        <v/>
      </c>
      <c r="G845" s="7" t="str">
        <f>IF(AND(TONGHOP!O845="ThiTN",TONGHOP!P845="LT"),TONGHOP!X845,"")</f>
        <v/>
      </c>
      <c r="H845" s="7" t="str">
        <f>IF(AND(TONGHOP!O845="ThiTN",TONGHOP!P845="LT"),TONGHOP!Y845,"")</f>
        <v/>
      </c>
      <c r="I845" s="7" t="str">
        <f>IF(AND(G845="",H845=""),"",IF(AND(TONGHOP!O845="ThiTN",TONGHOP!P845="LT"),TONGHOP!Z845,""))</f>
        <v/>
      </c>
      <c r="J845" s="7" t="str">
        <f>IF(AND(TONGHOP!O845="ThiTN",OR(TONGHOP!X845=TONGHOP!T845,TONGHOP!X845=TONGHOP!U845),TONGHOP!P845="TH"),TONGHOP!X845,"")</f>
        <v/>
      </c>
      <c r="K845" s="7" t="str">
        <f>IF(AND(TONGHOP!O845="ThiTN",OR(TONGHOP!Y845=TONGHOP!T845,TONGHOP!Y845=TONGHOP!U845),TONGHOP!P845="TH"),TONGHOP!Y845,"")</f>
        <v/>
      </c>
      <c r="L845" s="7" t="str">
        <f>IF(AND(J845="",K845=""),"",IF(AND(TONGHOP!O845="ThiTN",TONGHOP!P845="TH"),TONGHOP!Z845,""))</f>
        <v/>
      </c>
      <c r="M845" s="7" t="str">
        <f>IF(AND(TONGHOP!O845="ThiTN",AND(TONGHOP!X845&lt;&gt;TONGHOP!T845,TONGHOP!X845&lt;&gt;TONGHOP!U845),TONGHOP!P845="TH"),TONGHOP!X845,"")</f>
        <v/>
      </c>
      <c r="N845" s="7" t="str">
        <f>IF(AND(TONGHOP!O845="ThiTN",AND(TONGHOP!Y845&lt;&gt;TONGHOP!T845,TONGHOP!Y845&lt;&gt;TONGHOP!U845),TONGHOP!P845="TH"),TONGHOP!Y845,"")</f>
        <v/>
      </c>
      <c r="O845" s="7" t="str">
        <f>IF(AND(M845="",N845=""),"",IF(AND(TONGHOP!O845="ThiTN",TONGHOP!P845="TH"),TONGHOP!Z845,""))</f>
        <v/>
      </c>
    </row>
    <row r="846" spans="1:15">
      <c r="A846" s="5" t="str">
        <f>IF(AND(TONGHOP!O846="KTHP",TONGHOP!P846="LT"),TONGHOP!X846,"")</f>
        <v/>
      </c>
      <c r="B846" s="6" t="str">
        <f>IF(AND(TONGHOP!O846="KTHP",TONGHOP!P846="LT"),TONGHOP!Y846,"")</f>
        <v/>
      </c>
      <c r="C846" s="6" t="str">
        <f>IF(AND(TONGHOP!O846="KTHP",TONGHOP!P846="LT"),TONGHOP!Z846,"")</f>
        <v/>
      </c>
      <c r="D846" s="5" t="str">
        <f>IF(AND(TONGHOP!O846="KTHP",TONGHOP!P846="TL"),TONGHOP!X846,"")</f>
        <v/>
      </c>
      <c r="E846" s="6" t="str">
        <f>IF(AND(TONGHOP!O846="KTHP",TONGHOP!P846="TL"),TONGHOP!Y846,"")</f>
        <v/>
      </c>
      <c r="F846" s="6" t="str">
        <f>IF(AND(TONGHOP!O846="KTHP",TONGHOP!P846="TL"),TONGHOP!Z846,"")</f>
        <v/>
      </c>
      <c r="G846" s="7" t="str">
        <f>IF(AND(TONGHOP!O846="ThiTN",TONGHOP!P846="LT"),TONGHOP!X846,"")</f>
        <v/>
      </c>
      <c r="H846" s="7" t="str">
        <f>IF(AND(TONGHOP!O846="ThiTN",TONGHOP!P846="LT"),TONGHOP!Y846,"")</f>
        <v/>
      </c>
      <c r="I846" s="7" t="str">
        <f>IF(AND(G846="",H846=""),"",IF(AND(TONGHOP!O846="ThiTN",TONGHOP!P846="LT"),TONGHOP!Z846,""))</f>
        <v/>
      </c>
      <c r="J846" s="7" t="str">
        <f>IF(AND(TONGHOP!O846="ThiTN",OR(TONGHOP!X846=TONGHOP!T846,TONGHOP!X846=TONGHOP!U846),TONGHOP!P846="TH"),TONGHOP!X846,"")</f>
        <v/>
      </c>
      <c r="K846" s="7" t="str">
        <f>IF(AND(TONGHOP!O846="ThiTN",OR(TONGHOP!Y846=TONGHOP!T846,TONGHOP!Y846=TONGHOP!U846),TONGHOP!P846="TH"),TONGHOP!Y846,"")</f>
        <v/>
      </c>
      <c r="L846" s="7" t="str">
        <f>IF(AND(J846="",K846=""),"",IF(AND(TONGHOP!O846="ThiTN",TONGHOP!P846="TH"),TONGHOP!Z846,""))</f>
        <v/>
      </c>
      <c r="M846" s="7" t="str">
        <f>IF(AND(TONGHOP!O846="ThiTN",AND(TONGHOP!X846&lt;&gt;TONGHOP!T846,TONGHOP!X846&lt;&gt;TONGHOP!U846),TONGHOP!P846="TH"),TONGHOP!X846,"")</f>
        <v/>
      </c>
      <c r="N846" s="7" t="str">
        <f>IF(AND(TONGHOP!O846="ThiTN",AND(TONGHOP!Y846&lt;&gt;TONGHOP!T846,TONGHOP!Y846&lt;&gt;TONGHOP!U846),TONGHOP!P846="TH"),TONGHOP!Y846,"")</f>
        <v/>
      </c>
      <c r="O846" s="7" t="str">
        <f>IF(AND(M846="",N846=""),"",IF(AND(TONGHOP!O846="ThiTN",TONGHOP!P846="TH"),TONGHOP!Z846,""))</f>
        <v/>
      </c>
    </row>
    <row r="847" spans="1:15">
      <c r="A847" s="5" t="str">
        <f>IF(AND(TONGHOP!O847="KTHP",TONGHOP!P847="LT"),TONGHOP!X847,"")</f>
        <v/>
      </c>
      <c r="B847" s="6" t="str">
        <f>IF(AND(TONGHOP!O847="KTHP",TONGHOP!P847="LT"),TONGHOP!Y847,"")</f>
        <v/>
      </c>
      <c r="C847" s="6" t="str">
        <f>IF(AND(TONGHOP!O847="KTHP",TONGHOP!P847="LT"),TONGHOP!Z847,"")</f>
        <v/>
      </c>
      <c r="D847" s="5" t="str">
        <f>IF(AND(TONGHOP!O847="KTHP",TONGHOP!P847="TL"),TONGHOP!X847,"")</f>
        <v/>
      </c>
      <c r="E847" s="6" t="str">
        <f>IF(AND(TONGHOP!O847="KTHP",TONGHOP!P847="TL"),TONGHOP!Y847,"")</f>
        <v/>
      </c>
      <c r="F847" s="6" t="str">
        <f>IF(AND(TONGHOP!O847="KTHP",TONGHOP!P847="TL"),TONGHOP!Z847,"")</f>
        <v/>
      </c>
      <c r="G847" s="7" t="str">
        <f>IF(AND(TONGHOP!O847="ThiTN",TONGHOP!P847="LT"),TONGHOP!X847,"")</f>
        <v/>
      </c>
      <c r="H847" s="7" t="str">
        <f>IF(AND(TONGHOP!O847="ThiTN",TONGHOP!P847="LT"),TONGHOP!Y847,"")</f>
        <v/>
      </c>
      <c r="I847" s="7" t="str">
        <f>IF(AND(G847="",H847=""),"",IF(AND(TONGHOP!O847="ThiTN",TONGHOP!P847="LT"),TONGHOP!Z847,""))</f>
        <v/>
      </c>
      <c r="J847" s="7" t="str">
        <f>IF(AND(TONGHOP!O847="ThiTN",OR(TONGHOP!X847=TONGHOP!T847,TONGHOP!X847=TONGHOP!U847),TONGHOP!P847="TH"),TONGHOP!X847,"")</f>
        <v/>
      </c>
      <c r="K847" s="7" t="str">
        <f>IF(AND(TONGHOP!O847="ThiTN",OR(TONGHOP!Y847=TONGHOP!T847,TONGHOP!Y847=TONGHOP!U847),TONGHOP!P847="TH"),TONGHOP!Y847,"")</f>
        <v/>
      </c>
      <c r="L847" s="7" t="str">
        <f>IF(AND(J847="",K847=""),"",IF(AND(TONGHOP!O847="ThiTN",TONGHOP!P847="TH"),TONGHOP!Z847,""))</f>
        <v/>
      </c>
      <c r="M847" s="7" t="str">
        <f>IF(AND(TONGHOP!O847="ThiTN",AND(TONGHOP!X847&lt;&gt;TONGHOP!T847,TONGHOP!X847&lt;&gt;TONGHOP!U847),TONGHOP!P847="TH"),TONGHOP!X847,"")</f>
        <v/>
      </c>
      <c r="N847" s="7" t="str">
        <f>IF(AND(TONGHOP!O847="ThiTN",AND(TONGHOP!Y847&lt;&gt;TONGHOP!T847,TONGHOP!Y847&lt;&gt;TONGHOP!U847),TONGHOP!P847="TH"),TONGHOP!Y847,"")</f>
        <v/>
      </c>
      <c r="O847" s="7" t="str">
        <f>IF(AND(M847="",N847=""),"",IF(AND(TONGHOP!O847="ThiTN",TONGHOP!P847="TH"),TONGHOP!Z847,""))</f>
        <v/>
      </c>
    </row>
    <row r="848" spans="1:15">
      <c r="A848" s="5" t="str">
        <f>IF(AND(TONGHOP!O848="KTHP",TONGHOP!P848="LT"),TONGHOP!X848,"")</f>
        <v/>
      </c>
      <c r="B848" s="6" t="str">
        <f>IF(AND(TONGHOP!O848="KTHP",TONGHOP!P848="LT"),TONGHOP!Y848,"")</f>
        <v/>
      </c>
      <c r="C848" s="6" t="str">
        <f>IF(AND(TONGHOP!O848="KTHP",TONGHOP!P848="LT"),TONGHOP!Z848,"")</f>
        <v/>
      </c>
      <c r="D848" s="5" t="str">
        <f>IF(AND(TONGHOP!O848="KTHP",TONGHOP!P848="TL"),TONGHOP!X848,"")</f>
        <v/>
      </c>
      <c r="E848" s="6" t="str">
        <f>IF(AND(TONGHOP!O848="KTHP",TONGHOP!P848="TL"),TONGHOP!Y848,"")</f>
        <v/>
      </c>
      <c r="F848" s="6" t="str">
        <f>IF(AND(TONGHOP!O848="KTHP",TONGHOP!P848="TL"),TONGHOP!Z848,"")</f>
        <v/>
      </c>
      <c r="G848" s="7" t="str">
        <f>IF(AND(TONGHOP!O848="ThiTN",TONGHOP!P848="LT"),TONGHOP!X848,"")</f>
        <v/>
      </c>
      <c r="H848" s="7" t="str">
        <f>IF(AND(TONGHOP!O848="ThiTN",TONGHOP!P848="LT"),TONGHOP!Y848,"")</f>
        <v/>
      </c>
      <c r="I848" s="7" t="str">
        <f>IF(AND(G848="",H848=""),"",IF(AND(TONGHOP!O848="ThiTN",TONGHOP!P848="LT"),TONGHOP!Z848,""))</f>
        <v/>
      </c>
      <c r="J848" s="7" t="str">
        <f>IF(AND(TONGHOP!O848="ThiTN",OR(TONGHOP!X848=TONGHOP!T848,TONGHOP!X848=TONGHOP!U848),TONGHOP!P848="TH"),TONGHOP!X848,"")</f>
        <v/>
      </c>
      <c r="K848" s="7" t="str">
        <f>IF(AND(TONGHOP!O848="ThiTN",OR(TONGHOP!Y848=TONGHOP!T848,TONGHOP!Y848=TONGHOP!U848),TONGHOP!P848="TH"),TONGHOP!Y848,"")</f>
        <v/>
      </c>
      <c r="L848" s="7" t="str">
        <f>IF(AND(J848="",K848=""),"",IF(AND(TONGHOP!O848="ThiTN",TONGHOP!P848="TH"),TONGHOP!Z848,""))</f>
        <v/>
      </c>
      <c r="M848" s="7" t="str">
        <f>IF(AND(TONGHOP!O848="ThiTN",AND(TONGHOP!X848&lt;&gt;TONGHOP!T848,TONGHOP!X848&lt;&gt;TONGHOP!U848),TONGHOP!P848="TH"),TONGHOP!X848,"")</f>
        <v/>
      </c>
      <c r="N848" s="7" t="str">
        <f>IF(AND(TONGHOP!O848="ThiTN",AND(TONGHOP!Y848&lt;&gt;TONGHOP!T848,TONGHOP!Y848&lt;&gt;TONGHOP!U848),TONGHOP!P848="TH"),TONGHOP!Y848,"")</f>
        <v/>
      </c>
      <c r="O848" s="7" t="str">
        <f>IF(AND(M848="",N848=""),"",IF(AND(TONGHOP!O848="ThiTN",TONGHOP!P848="TH"),TONGHOP!Z848,""))</f>
        <v/>
      </c>
    </row>
    <row r="849" spans="1:15">
      <c r="A849" s="5" t="str">
        <f>IF(AND(TONGHOP!O849="KTHP",TONGHOP!P849="LT"),TONGHOP!X849,"")</f>
        <v/>
      </c>
      <c r="B849" s="6" t="str">
        <f>IF(AND(TONGHOP!O849="KTHP",TONGHOP!P849="LT"),TONGHOP!Y849,"")</f>
        <v/>
      </c>
      <c r="C849" s="6" t="str">
        <f>IF(AND(TONGHOP!O849="KTHP",TONGHOP!P849="LT"),TONGHOP!Z849,"")</f>
        <v/>
      </c>
      <c r="D849" s="5" t="str">
        <f>IF(AND(TONGHOP!O849="KTHP",TONGHOP!P849="TL"),TONGHOP!X849,"")</f>
        <v/>
      </c>
      <c r="E849" s="6" t="str">
        <f>IF(AND(TONGHOP!O849="KTHP",TONGHOP!P849="TL"),TONGHOP!Y849,"")</f>
        <v/>
      </c>
      <c r="F849" s="6" t="str">
        <f>IF(AND(TONGHOP!O849="KTHP",TONGHOP!P849="TL"),TONGHOP!Z849,"")</f>
        <v/>
      </c>
      <c r="G849" s="7" t="str">
        <f>IF(AND(TONGHOP!O849="ThiTN",TONGHOP!P849="LT"),TONGHOP!X849,"")</f>
        <v/>
      </c>
      <c r="H849" s="7" t="str">
        <f>IF(AND(TONGHOP!O849="ThiTN",TONGHOP!P849="LT"),TONGHOP!Y849,"")</f>
        <v/>
      </c>
      <c r="I849" s="7" t="str">
        <f>IF(AND(G849="",H849=""),"",IF(AND(TONGHOP!O849="ThiTN",TONGHOP!P849="LT"),TONGHOP!Z849,""))</f>
        <v/>
      </c>
      <c r="J849" s="7" t="str">
        <f>IF(AND(TONGHOP!O849="ThiTN",OR(TONGHOP!X849=TONGHOP!T849,TONGHOP!X849=TONGHOP!U849),TONGHOP!P849="TH"),TONGHOP!X849,"")</f>
        <v/>
      </c>
      <c r="K849" s="7" t="str">
        <f>IF(AND(TONGHOP!O849="ThiTN",OR(TONGHOP!Y849=TONGHOP!T849,TONGHOP!Y849=TONGHOP!U849),TONGHOP!P849="TH"),TONGHOP!Y849,"")</f>
        <v/>
      </c>
      <c r="L849" s="7" t="str">
        <f>IF(AND(J849="",K849=""),"",IF(AND(TONGHOP!O849="ThiTN",TONGHOP!P849="TH"),TONGHOP!Z849,""))</f>
        <v/>
      </c>
      <c r="M849" s="7" t="str">
        <f>IF(AND(TONGHOP!O849="ThiTN",AND(TONGHOP!X849&lt;&gt;TONGHOP!T849,TONGHOP!X849&lt;&gt;TONGHOP!U849),TONGHOP!P849="TH"),TONGHOP!X849,"")</f>
        <v/>
      </c>
      <c r="N849" s="7" t="str">
        <f>IF(AND(TONGHOP!O849="ThiTN",AND(TONGHOP!Y849&lt;&gt;TONGHOP!T849,TONGHOP!Y849&lt;&gt;TONGHOP!U849),TONGHOP!P849="TH"),TONGHOP!Y849,"")</f>
        <v/>
      </c>
      <c r="O849" s="7" t="str">
        <f>IF(AND(M849="",N849=""),"",IF(AND(TONGHOP!O849="ThiTN",TONGHOP!P849="TH"),TONGHOP!Z849,""))</f>
        <v/>
      </c>
    </row>
    <row r="850" spans="1:15">
      <c r="A850" s="5" t="str">
        <f>IF(AND(TONGHOP!O850="KTHP",TONGHOP!P850="LT"),TONGHOP!X850,"")</f>
        <v/>
      </c>
      <c r="B850" s="6" t="str">
        <f>IF(AND(TONGHOP!O850="KTHP",TONGHOP!P850="LT"),TONGHOP!Y850,"")</f>
        <v/>
      </c>
      <c r="C850" s="6" t="str">
        <f>IF(AND(TONGHOP!O850="KTHP",TONGHOP!P850="LT"),TONGHOP!Z850,"")</f>
        <v/>
      </c>
      <c r="D850" s="5" t="str">
        <f>IF(AND(TONGHOP!O850="KTHP",TONGHOP!P850="TL"),TONGHOP!X850,"")</f>
        <v/>
      </c>
      <c r="E850" s="6" t="str">
        <f>IF(AND(TONGHOP!O850="KTHP",TONGHOP!P850="TL"),TONGHOP!Y850,"")</f>
        <v/>
      </c>
      <c r="F850" s="6" t="str">
        <f>IF(AND(TONGHOP!O850="KTHP",TONGHOP!P850="TL"),TONGHOP!Z850,"")</f>
        <v/>
      </c>
      <c r="G850" s="7" t="str">
        <f>IF(AND(TONGHOP!O850="ThiTN",TONGHOP!P850="LT"),TONGHOP!X850,"")</f>
        <v/>
      </c>
      <c r="H850" s="7" t="str">
        <f>IF(AND(TONGHOP!O850="ThiTN",TONGHOP!P850="LT"),TONGHOP!Y850,"")</f>
        <v/>
      </c>
      <c r="I850" s="7" t="str">
        <f>IF(AND(G850="",H850=""),"",IF(AND(TONGHOP!O850="ThiTN",TONGHOP!P850="LT"),TONGHOP!Z850,""))</f>
        <v/>
      </c>
      <c r="J850" s="7" t="str">
        <f>IF(AND(TONGHOP!O850="ThiTN",OR(TONGHOP!X850=TONGHOP!T850,TONGHOP!X850=TONGHOP!U850),TONGHOP!P850="TH"),TONGHOP!X850,"")</f>
        <v/>
      </c>
      <c r="K850" s="7" t="str">
        <f>IF(AND(TONGHOP!O850="ThiTN",OR(TONGHOP!Y850=TONGHOP!T850,TONGHOP!Y850=TONGHOP!U850),TONGHOP!P850="TH"),TONGHOP!Y850,"")</f>
        <v/>
      </c>
      <c r="L850" s="7" t="str">
        <f>IF(AND(J850="",K850=""),"",IF(AND(TONGHOP!O850="ThiTN",TONGHOP!P850="TH"),TONGHOP!Z850,""))</f>
        <v/>
      </c>
      <c r="M850" s="7" t="str">
        <f>IF(AND(TONGHOP!O850="ThiTN",AND(TONGHOP!X850&lt;&gt;TONGHOP!T850,TONGHOP!X850&lt;&gt;TONGHOP!U850),TONGHOP!P850="TH"),TONGHOP!X850,"")</f>
        <v/>
      </c>
      <c r="N850" s="7" t="str">
        <f>IF(AND(TONGHOP!O850="ThiTN",AND(TONGHOP!Y850&lt;&gt;TONGHOP!T850,TONGHOP!Y850&lt;&gt;TONGHOP!U850),TONGHOP!P850="TH"),TONGHOP!Y850,"")</f>
        <v/>
      </c>
      <c r="O850" s="7" t="str">
        <f>IF(AND(M850="",N850=""),"",IF(AND(TONGHOP!O850="ThiTN",TONGHOP!P850="TH"),TONGHOP!Z850,""))</f>
        <v/>
      </c>
    </row>
    <row r="851" spans="1:15">
      <c r="A851" s="5" t="str">
        <f>IF(AND(TONGHOP!O851="KTHP",TONGHOP!P851="LT"),TONGHOP!X851,"")</f>
        <v/>
      </c>
      <c r="B851" s="6" t="str">
        <f>IF(AND(TONGHOP!O851="KTHP",TONGHOP!P851="LT"),TONGHOP!Y851,"")</f>
        <v/>
      </c>
      <c r="C851" s="6" t="str">
        <f>IF(AND(TONGHOP!O851="KTHP",TONGHOP!P851="LT"),TONGHOP!Z851,"")</f>
        <v/>
      </c>
      <c r="D851" s="5" t="str">
        <f>IF(AND(TONGHOP!O851="KTHP",TONGHOP!P851="TL"),TONGHOP!X851,"")</f>
        <v/>
      </c>
      <c r="E851" s="6" t="str">
        <f>IF(AND(TONGHOP!O851="KTHP",TONGHOP!P851="TL"),TONGHOP!Y851,"")</f>
        <v/>
      </c>
      <c r="F851" s="6" t="str">
        <f>IF(AND(TONGHOP!O851="KTHP",TONGHOP!P851="TL"),TONGHOP!Z851,"")</f>
        <v/>
      </c>
      <c r="G851" s="7" t="str">
        <f>IF(AND(TONGHOP!O851="ThiTN",TONGHOP!P851="LT"),TONGHOP!X851,"")</f>
        <v/>
      </c>
      <c r="H851" s="7" t="str">
        <f>IF(AND(TONGHOP!O851="ThiTN",TONGHOP!P851="LT"),TONGHOP!Y851,"")</f>
        <v/>
      </c>
      <c r="I851" s="7" t="str">
        <f>IF(AND(G851="",H851=""),"",IF(AND(TONGHOP!O851="ThiTN",TONGHOP!P851="LT"),TONGHOP!Z851,""))</f>
        <v/>
      </c>
      <c r="J851" s="7" t="str">
        <f>IF(AND(TONGHOP!O851="ThiTN",OR(TONGHOP!X851=TONGHOP!T851,TONGHOP!X851=TONGHOP!U851),TONGHOP!P851="TH"),TONGHOP!X851,"")</f>
        <v/>
      </c>
      <c r="K851" s="7" t="str">
        <f>IF(AND(TONGHOP!O851="ThiTN",OR(TONGHOP!Y851=TONGHOP!T851,TONGHOP!Y851=TONGHOP!U851),TONGHOP!P851="TH"),TONGHOP!Y851,"")</f>
        <v/>
      </c>
      <c r="L851" s="7" t="str">
        <f>IF(AND(J851="",K851=""),"",IF(AND(TONGHOP!O851="ThiTN",TONGHOP!P851="TH"),TONGHOP!Z851,""))</f>
        <v/>
      </c>
      <c r="M851" s="7" t="str">
        <f>IF(AND(TONGHOP!O851="ThiTN",AND(TONGHOP!X851&lt;&gt;TONGHOP!T851,TONGHOP!X851&lt;&gt;TONGHOP!U851),TONGHOP!P851="TH"),TONGHOP!X851,"")</f>
        <v/>
      </c>
      <c r="N851" s="7" t="str">
        <f>IF(AND(TONGHOP!O851="ThiTN",AND(TONGHOP!Y851&lt;&gt;TONGHOP!T851,TONGHOP!Y851&lt;&gt;TONGHOP!U851),TONGHOP!P851="TH"),TONGHOP!Y851,"")</f>
        <v/>
      </c>
      <c r="O851" s="7" t="str">
        <f>IF(AND(M851="",N851=""),"",IF(AND(TONGHOP!O851="ThiTN",TONGHOP!P851="TH"),TONGHOP!Z851,""))</f>
        <v/>
      </c>
    </row>
    <row r="852" spans="1:15">
      <c r="A852" s="5" t="str">
        <f>IF(AND(TONGHOP!O852="KTHP",TONGHOP!P852="LT"),TONGHOP!X852,"")</f>
        <v/>
      </c>
      <c r="B852" s="6" t="str">
        <f>IF(AND(TONGHOP!O852="KTHP",TONGHOP!P852="LT"),TONGHOP!Y852,"")</f>
        <v/>
      </c>
      <c r="C852" s="6" t="str">
        <f>IF(AND(TONGHOP!O852="KTHP",TONGHOP!P852="LT"),TONGHOP!Z852,"")</f>
        <v/>
      </c>
      <c r="D852" s="5" t="str">
        <f>IF(AND(TONGHOP!O852="KTHP",TONGHOP!P852="TL"),TONGHOP!X852,"")</f>
        <v/>
      </c>
      <c r="E852" s="6" t="str">
        <f>IF(AND(TONGHOP!O852="KTHP",TONGHOP!P852="TL"),TONGHOP!Y852,"")</f>
        <v/>
      </c>
      <c r="F852" s="6" t="str">
        <f>IF(AND(TONGHOP!O852="KTHP",TONGHOP!P852="TL"),TONGHOP!Z852,"")</f>
        <v/>
      </c>
      <c r="G852" s="7" t="str">
        <f>IF(AND(TONGHOP!O852="ThiTN",TONGHOP!P852="LT"),TONGHOP!X852,"")</f>
        <v/>
      </c>
      <c r="H852" s="7" t="str">
        <f>IF(AND(TONGHOP!O852="ThiTN",TONGHOP!P852="LT"),TONGHOP!Y852,"")</f>
        <v/>
      </c>
      <c r="I852" s="7" t="str">
        <f>IF(AND(G852="",H852=""),"",IF(AND(TONGHOP!O852="ThiTN",TONGHOP!P852="LT"),TONGHOP!Z852,""))</f>
        <v/>
      </c>
      <c r="J852" s="7" t="str">
        <f>IF(AND(TONGHOP!O852="ThiTN",OR(TONGHOP!X852=TONGHOP!T852,TONGHOP!X852=TONGHOP!U852),TONGHOP!P852="TH"),TONGHOP!X852,"")</f>
        <v/>
      </c>
      <c r="K852" s="7" t="str">
        <f>IF(AND(TONGHOP!O852="ThiTN",OR(TONGHOP!Y852=TONGHOP!T852,TONGHOP!Y852=TONGHOP!U852),TONGHOP!P852="TH"),TONGHOP!Y852,"")</f>
        <v/>
      </c>
      <c r="L852" s="7" t="str">
        <f>IF(AND(J852="",K852=""),"",IF(AND(TONGHOP!O852="ThiTN",TONGHOP!P852="TH"),TONGHOP!Z852,""))</f>
        <v/>
      </c>
      <c r="M852" s="7" t="str">
        <f>IF(AND(TONGHOP!O852="ThiTN",AND(TONGHOP!X852&lt;&gt;TONGHOP!T852,TONGHOP!X852&lt;&gt;TONGHOP!U852),TONGHOP!P852="TH"),TONGHOP!X852,"")</f>
        <v/>
      </c>
      <c r="N852" s="7" t="str">
        <f>IF(AND(TONGHOP!O852="ThiTN",AND(TONGHOP!Y852&lt;&gt;TONGHOP!T852,TONGHOP!Y852&lt;&gt;TONGHOP!U852),TONGHOP!P852="TH"),TONGHOP!Y852,"")</f>
        <v/>
      </c>
      <c r="O852" s="7" t="str">
        <f>IF(AND(M852="",N852=""),"",IF(AND(TONGHOP!O852="ThiTN",TONGHOP!P852="TH"),TONGHOP!Z852,""))</f>
        <v/>
      </c>
    </row>
    <row r="853" spans="1:15">
      <c r="A853" s="5" t="str">
        <f>IF(AND(TONGHOP!O853="KTHP",TONGHOP!P853="LT"),TONGHOP!X853,"")</f>
        <v/>
      </c>
      <c r="B853" s="6" t="str">
        <f>IF(AND(TONGHOP!O853="KTHP",TONGHOP!P853="LT"),TONGHOP!Y853,"")</f>
        <v/>
      </c>
      <c r="C853" s="6" t="str">
        <f>IF(AND(TONGHOP!O853="KTHP",TONGHOP!P853="LT"),TONGHOP!Z853,"")</f>
        <v/>
      </c>
      <c r="D853" s="5" t="str">
        <f>IF(AND(TONGHOP!O853="KTHP",TONGHOP!P853="TL"),TONGHOP!X853,"")</f>
        <v/>
      </c>
      <c r="E853" s="6" t="str">
        <f>IF(AND(TONGHOP!O853="KTHP",TONGHOP!P853="TL"),TONGHOP!Y853,"")</f>
        <v/>
      </c>
      <c r="F853" s="6" t="str">
        <f>IF(AND(TONGHOP!O853="KTHP",TONGHOP!P853="TL"),TONGHOP!Z853,"")</f>
        <v/>
      </c>
      <c r="G853" s="7" t="str">
        <f>IF(AND(TONGHOP!O853="ThiTN",TONGHOP!P853="LT"),TONGHOP!X853,"")</f>
        <v/>
      </c>
      <c r="H853" s="7" t="str">
        <f>IF(AND(TONGHOP!O853="ThiTN",TONGHOP!P853="LT"),TONGHOP!Y853,"")</f>
        <v/>
      </c>
      <c r="I853" s="7" t="str">
        <f>IF(AND(G853="",H853=""),"",IF(AND(TONGHOP!O853="ThiTN",TONGHOP!P853="LT"),TONGHOP!Z853,""))</f>
        <v/>
      </c>
      <c r="J853" s="7" t="str">
        <f>IF(AND(TONGHOP!O853="ThiTN",OR(TONGHOP!X853=TONGHOP!T853,TONGHOP!X853=TONGHOP!U853),TONGHOP!P853="TH"),TONGHOP!X853,"")</f>
        <v/>
      </c>
      <c r="K853" s="7" t="str">
        <f>IF(AND(TONGHOP!O853="ThiTN",OR(TONGHOP!Y853=TONGHOP!T853,TONGHOP!Y853=TONGHOP!U853),TONGHOP!P853="TH"),TONGHOP!Y853,"")</f>
        <v/>
      </c>
      <c r="L853" s="7" t="str">
        <f>IF(AND(J853="",K853=""),"",IF(AND(TONGHOP!O853="ThiTN",TONGHOP!P853="TH"),TONGHOP!Z853,""))</f>
        <v/>
      </c>
      <c r="M853" s="7" t="str">
        <f>IF(AND(TONGHOP!O853="ThiTN",AND(TONGHOP!X853&lt;&gt;TONGHOP!T853,TONGHOP!X853&lt;&gt;TONGHOP!U853),TONGHOP!P853="TH"),TONGHOP!X853,"")</f>
        <v/>
      </c>
      <c r="N853" s="7" t="str">
        <f>IF(AND(TONGHOP!O853="ThiTN",AND(TONGHOP!Y853&lt;&gt;TONGHOP!T853,TONGHOP!Y853&lt;&gt;TONGHOP!U853),TONGHOP!P853="TH"),TONGHOP!Y853,"")</f>
        <v/>
      </c>
      <c r="O853" s="7" t="str">
        <f>IF(AND(M853="",N853=""),"",IF(AND(TONGHOP!O853="ThiTN",TONGHOP!P853="TH"),TONGHOP!Z853,""))</f>
        <v/>
      </c>
    </row>
    <row r="854" spans="1:15">
      <c r="A854" s="5" t="str">
        <f>IF(AND(TONGHOP!O854="KTHP",TONGHOP!P854="LT"),TONGHOP!X854,"")</f>
        <v/>
      </c>
      <c r="B854" s="6" t="str">
        <f>IF(AND(TONGHOP!O854="KTHP",TONGHOP!P854="LT"),TONGHOP!Y854,"")</f>
        <v/>
      </c>
      <c r="C854" s="6" t="str">
        <f>IF(AND(TONGHOP!O854="KTHP",TONGHOP!P854="LT"),TONGHOP!Z854,"")</f>
        <v/>
      </c>
      <c r="D854" s="5" t="str">
        <f>IF(AND(TONGHOP!O854="KTHP",TONGHOP!P854="TL"),TONGHOP!X854,"")</f>
        <v/>
      </c>
      <c r="E854" s="6" t="str">
        <f>IF(AND(TONGHOP!O854="KTHP",TONGHOP!P854="TL"),TONGHOP!Y854,"")</f>
        <v/>
      </c>
      <c r="F854" s="6" t="str">
        <f>IF(AND(TONGHOP!O854="KTHP",TONGHOP!P854="TL"),TONGHOP!Z854,"")</f>
        <v/>
      </c>
      <c r="G854" s="7" t="str">
        <f>IF(AND(TONGHOP!O854="ThiTN",TONGHOP!P854="LT"),TONGHOP!X854,"")</f>
        <v/>
      </c>
      <c r="H854" s="7" t="str">
        <f>IF(AND(TONGHOP!O854="ThiTN",TONGHOP!P854="LT"),TONGHOP!Y854,"")</f>
        <v/>
      </c>
      <c r="I854" s="7" t="str">
        <f>IF(AND(G854="",H854=""),"",IF(AND(TONGHOP!O854="ThiTN",TONGHOP!P854="LT"),TONGHOP!Z854,""))</f>
        <v/>
      </c>
      <c r="J854" s="7" t="str">
        <f>IF(AND(TONGHOP!O854="ThiTN",OR(TONGHOP!X854=TONGHOP!T854,TONGHOP!X854=TONGHOP!U854),TONGHOP!P854="TH"),TONGHOP!X854,"")</f>
        <v/>
      </c>
      <c r="K854" s="7" t="str">
        <f>IF(AND(TONGHOP!O854="ThiTN",OR(TONGHOP!Y854=TONGHOP!T854,TONGHOP!Y854=TONGHOP!U854),TONGHOP!P854="TH"),TONGHOP!Y854,"")</f>
        <v/>
      </c>
      <c r="L854" s="7" t="str">
        <f>IF(AND(J854="",K854=""),"",IF(AND(TONGHOP!O854="ThiTN",TONGHOP!P854="TH"),TONGHOP!Z854,""))</f>
        <v/>
      </c>
      <c r="M854" s="7" t="str">
        <f>IF(AND(TONGHOP!O854="ThiTN",AND(TONGHOP!X854&lt;&gt;TONGHOP!T854,TONGHOP!X854&lt;&gt;TONGHOP!U854),TONGHOP!P854="TH"),TONGHOP!X854,"")</f>
        <v/>
      </c>
      <c r="N854" s="7" t="str">
        <f>IF(AND(TONGHOP!O854="ThiTN",AND(TONGHOP!Y854&lt;&gt;TONGHOP!T854,TONGHOP!Y854&lt;&gt;TONGHOP!U854),TONGHOP!P854="TH"),TONGHOP!Y854,"")</f>
        <v/>
      </c>
      <c r="O854" s="7" t="str">
        <f>IF(AND(M854="",N854=""),"",IF(AND(TONGHOP!O854="ThiTN",TONGHOP!P854="TH"),TONGHOP!Z854,""))</f>
        <v/>
      </c>
    </row>
    <row r="855" spans="1:15">
      <c r="A855" s="5" t="str">
        <f>IF(AND(TONGHOP!O855="KTHP",TONGHOP!P855="LT"),TONGHOP!X855,"")</f>
        <v/>
      </c>
      <c r="B855" s="6" t="str">
        <f>IF(AND(TONGHOP!O855="KTHP",TONGHOP!P855="LT"),TONGHOP!Y855,"")</f>
        <v/>
      </c>
      <c r="C855" s="6" t="str">
        <f>IF(AND(TONGHOP!O855="KTHP",TONGHOP!P855="LT"),TONGHOP!Z855,"")</f>
        <v/>
      </c>
      <c r="D855" s="5" t="str">
        <f>IF(AND(TONGHOP!O855="KTHP",TONGHOP!P855="TL"),TONGHOP!X855,"")</f>
        <v/>
      </c>
      <c r="E855" s="6" t="str">
        <f>IF(AND(TONGHOP!O855="KTHP",TONGHOP!P855="TL"),TONGHOP!Y855,"")</f>
        <v/>
      </c>
      <c r="F855" s="6" t="str">
        <f>IF(AND(TONGHOP!O855="KTHP",TONGHOP!P855="TL"),TONGHOP!Z855,"")</f>
        <v/>
      </c>
      <c r="G855" s="7" t="str">
        <f>IF(AND(TONGHOP!O855="ThiTN",TONGHOP!P855="LT"),TONGHOP!X855,"")</f>
        <v/>
      </c>
      <c r="H855" s="7" t="str">
        <f>IF(AND(TONGHOP!O855="ThiTN",TONGHOP!P855="LT"),TONGHOP!Y855,"")</f>
        <v/>
      </c>
      <c r="I855" s="7" t="str">
        <f>IF(AND(G855="",H855=""),"",IF(AND(TONGHOP!O855="ThiTN",TONGHOP!P855="LT"),TONGHOP!Z855,""))</f>
        <v/>
      </c>
      <c r="J855" s="7" t="str">
        <f>IF(AND(TONGHOP!O855="ThiTN",OR(TONGHOP!X855=TONGHOP!T855,TONGHOP!X855=TONGHOP!U855),TONGHOP!P855="TH"),TONGHOP!X855,"")</f>
        <v/>
      </c>
      <c r="K855" s="7" t="str">
        <f>IF(AND(TONGHOP!O855="ThiTN",OR(TONGHOP!Y855=TONGHOP!T855,TONGHOP!Y855=TONGHOP!U855),TONGHOP!P855="TH"),TONGHOP!Y855,"")</f>
        <v/>
      </c>
      <c r="L855" s="7" t="str">
        <f>IF(AND(J855="",K855=""),"",IF(AND(TONGHOP!O855="ThiTN",TONGHOP!P855="TH"),TONGHOP!Z855,""))</f>
        <v/>
      </c>
      <c r="M855" s="7" t="str">
        <f>IF(AND(TONGHOP!O855="ThiTN",AND(TONGHOP!X855&lt;&gt;TONGHOP!T855,TONGHOP!X855&lt;&gt;TONGHOP!U855),TONGHOP!P855="TH"),TONGHOP!X855,"")</f>
        <v/>
      </c>
      <c r="N855" s="7" t="str">
        <f>IF(AND(TONGHOP!O855="ThiTN",AND(TONGHOP!Y855&lt;&gt;TONGHOP!T855,TONGHOP!Y855&lt;&gt;TONGHOP!U855),TONGHOP!P855="TH"),TONGHOP!Y855,"")</f>
        <v/>
      </c>
      <c r="O855" s="7" t="str">
        <f>IF(AND(M855="",N855=""),"",IF(AND(TONGHOP!O855="ThiTN",TONGHOP!P855="TH"),TONGHOP!Z855,""))</f>
        <v/>
      </c>
    </row>
    <row r="856" spans="1:15">
      <c r="A856" s="5" t="str">
        <f>IF(AND(TONGHOP!O856="KTHP",TONGHOP!P856="LT"),TONGHOP!X856,"")</f>
        <v/>
      </c>
      <c r="B856" s="6" t="str">
        <f>IF(AND(TONGHOP!O856="KTHP",TONGHOP!P856="LT"),TONGHOP!Y856,"")</f>
        <v/>
      </c>
      <c r="C856" s="6" t="str">
        <f>IF(AND(TONGHOP!O856="KTHP",TONGHOP!P856="LT"),TONGHOP!Z856,"")</f>
        <v/>
      </c>
      <c r="D856" s="5" t="str">
        <f>IF(AND(TONGHOP!O856="KTHP",TONGHOP!P856="TL"),TONGHOP!X856,"")</f>
        <v/>
      </c>
      <c r="E856" s="6" t="str">
        <f>IF(AND(TONGHOP!O856="KTHP",TONGHOP!P856="TL"),TONGHOP!Y856,"")</f>
        <v/>
      </c>
      <c r="F856" s="6" t="str">
        <f>IF(AND(TONGHOP!O856="KTHP",TONGHOP!P856="TL"),TONGHOP!Z856,"")</f>
        <v/>
      </c>
      <c r="G856" s="7" t="str">
        <f>IF(AND(TONGHOP!O856="ThiTN",TONGHOP!P856="LT"),TONGHOP!X856,"")</f>
        <v/>
      </c>
      <c r="H856" s="7" t="str">
        <f>IF(AND(TONGHOP!O856="ThiTN",TONGHOP!P856="LT"),TONGHOP!Y856,"")</f>
        <v/>
      </c>
      <c r="I856" s="7" t="str">
        <f>IF(AND(G856="",H856=""),"",IF(AND(TONGHOP!O856="ThiTN",TONGHOP!P856="LT"),TONGHOP!Z856,""))</f>
        <v/>
      </c>
      <c r="J856" s="7" t="str">
        <f>IF(AND(TONGHOP!O856="ThiTN",OR(TONGHOP!X856=TONGHOP!T856,TONGHOP!X856=TONGHOP!U856),TONGHOP!P856="TH"),TONGHOP!X856,"")</f>
        <v/>
      </c>
      <c r="K856" s="7" t="str">
        <f>IF(AND(TONGHOP!O856="ThiTN",OR(TONGHOP!Y856=TONGHOP!T856,TONGHOP!Y856=TONGHOP!U856),TONGHOP!P856="TH"),TONGHOP!Y856,"")</f>
        <v/>
      </c>
      <c r="L856" s="7" t="str">
        <f>IF(AND(J856="",K856=""),"",IF(AND(TONGHOP!O856="ThiTN",TONGHOP!P856="TH"),TONGHOP!Z856,""))</f>
        <v/>
      </c>
      <c r="M856" s="7" t="str">
        <f>IF(AND(TONGHOP!O856="ThiTN",AND(TONGHOP!X856&lt;&gt;TONGHOP!T856,TONGHOP!X856&lt;&gt;TONGHOP!U856),TONGHOP!P856="TH"),TONGHOP!X856,"")</f>
        <v/>
      </c>
      <c r="N856" s="7" t="str">
        <f>IF(AND(TONGHOP!O856="ThiTN",AND(TONGHOP!Y856&lt;&gt;TONGHOP!T856,TONGHOP!Y856&lt;&gt;TONGHOP!U856),TONGHOP!P856="TH"),TONGHOP!Y856,"")</f>
        <v/>
      </c>
      <c r="O856" s="7" t="str">
        <f>IF(AND(M856="",N856=""),"",IF(AND(TONGHOP!O856="ThiTN",TONGHOP!P856="TH"),TONGHOP!Z856,""))</f>
        <v/>
      </c>
    </row>
    <row r="857" spans="1:15">
      <c r="A857" s="5" t="str">
        <f>IF(AND(TONGHOP!O857="KTHP",TONGHOP!P857="LT"),TONGHOP!X857,"")</f>
        <v/>
      </c>
      <c r="B857" s="6" t="str">
        <f>IF(AND(TONGHOP!O857="KTHP",TONGHOP!P857="LT"),TONGHOP!Y857,"")</f>
        <v/>
      </c>
      <c r="C857" s="6" t="str">
        <f>IF(AND(TONGHOP!O857="KTHP",TONGHOP!P857="LT"),TONGHOP!Z857,"")</f>
        <v/>
      </c>
      <c r="D857" s="5" t="str">
        <f>IF(AND(TONGHOP!O857="KTHP",TONGHOP!P857="TL"),TONGHOP!X857,"")</f>
        <v/>
      </c>
      <c r="E857" s="6" t="str">
        <f>IF(AND(TONGHOP!O857="KTHP",TONGHOP!P857="TL"),TONGHOP!Y857,"")</f>
        <v/>
      </c>
      <c r="F857" s="6" t="str">
        <f>IF(AND(TONGHOP!O857="KTHP",TONGHOP!P857="TL"),TONGHOP!Z857,"")</f>
        <v/>
      </c>
      <c r="G857" s="7" t="str">
        <f>IF(AND(TONGHOP!O857="ThiTN",TONGHOP!P857="LT"),TONGHOP!X857,"")</f>
        <v/>
      </c>
      <c r="H857" s="7" t="str">
        <f>IF(AND(TONGHOP!O857="ThiTN",TONGHOP!P857="LT"),TONGHOP!Y857,"")</f>
        <v/>
      </c>
      <c r="I857" s="7" t="str">
        <f>IF(AND(G857="",H857=""),"",IF(AND(TONGHOP!O857="ThiTN",TONGHOP!P857="LT"),TONGHOP!Z857,""))</f>
        <v/>
      </c>
      <c r="J857" s="7" t="str">
        <f>IF(AND(TONGHOP!O857="ThiTN",OR(TONGHOP!X857=TONGHOP!T857,TONGHOP!X857=TONGHOP!U857),TONGHOP!P857="TH"),TONGHOP!X857,"")</f>
        <v/>
      </c>
      <c r="K857" s="7" t="str">
        <f>IF(AND(TONGHOP!O857="ThiTN",OR(TONGHOP!Y857=TONGHOP!T857,TONGHOP!Y857=TONGHOP!U857),TONGHOP!P857="TH"),TONGHOP!Y857,"")</f>
        <v/>
      </c>
      <c r="L857" s="7" t="str">
        <f>IF(AND(J857="",K857=""),"",IF(AND(TONGHOP!O857="ThiTN",TONGHOP!P857="TH"),TONGHOP!Z857,""))</f>
        <v/>
      </c>
      <c r="M857" s="7" t="str">
        <f>IF(AND(TONGHOP!O857="ThiTN",AND(TONGHOP!X857&lt;&gt;TONGHOP!T857,TONGHOP!X857&lt;&gt;TONGHOP!U857),TONGHOP!P857="TH"),TONGHOP!X857,"")</f>
        <v/>
      </c>
      <c r="N857" s="7" t="str">
        <f>IF(AND(TONGHOP!O857="ThiTN",AND(TONGHOP!Y857&lt;&gt;TONGHOP!T857,TONGHOP!Y857&lt;&gt;TONGHOP!U857),TONGHOP!P857="TH"),TONGHOP!Y857,"")</f>
        <v/>
      </c>
      <c r="O857" s="7" t="str">
        <f>IF(AND(M857="",N857=""),"",IF(AND(TONGHOP!O857="ThiTN",TONGHOP!P857="TH"),TONGHOP!Z857,""))</f>
        <v/>
      </c>
    </row>
    <row r="858" spans="1:15">
      <c r="A858" s="5" t="str">
        <f>IF(AND(TONGHOP!O858="KTHP",TONGHOP!P858="LT"),TONGHOP!X858,"")</f>
        <v/>
      </c>
      <c r="B858" s="6" t="str">
        <f>IF(AND(TONGHOP!O858="KTHP",TONGHOP!P858="LT"),TONGHOP!Y858,"")</f>
        <v/>
      </c>
      <c r="C858" s="6" t="str">
        <f>IF(AND(TONGHOP!O858="KTHP",TONGHOP!P858="LT"),TONGHOP!Z858,"")</f>
        <v/>
      </c>
      <c r="D858" s="5" t="str">
        <f>IF(AND(TONGHOP!O858="KTHP",TONGHOP!P858="TL"),TONGHOP!X858,"")</f>
        <v/>
      </c>
      <c r="E858" s="6" t="str">
        <f>IF(AND(TONGHOP!O858="KTHP",TONGHOP!P858="TL"),TONGHOP!Y858,"")</f>
        <v/>
      </c>
      <c r="F858" s="6" t="str">
        <f>IF(AND(TONGHOP!O858="KTHP",TONGHOP!P858="TL"),TONGHOP!Z858,"")</f>
        <v/>
      </c>
      <c r="G858" s="7" t="str">
        <f>IF(AND(TONGHOP!O858="ThiTN",TONGHOP!P858="LT"),TONGHOP!X858,"")</f>
        <v/>
      </c>
      <c r="H858" s="7" t="str">
        <f>IF(AND(TONGHOP!O858="ThiTN",TONGHOP!P858="LT"),TONGHOP!Y858,"")</f>
        <v/>
      </c>
      <c r="I858" s="7" t="str">
        <f>IF(AND(G858="",H858=""),"",IF(AND(TONGHOP!O858="ThiTN",TONGHOP!P858="LT"),TONGHOP!Z858,""))</f>
        <v/>
      </c>
      <c r="J858" s="7" t="str">
        <f>IF(AND(TONGHOP!O858="ThiTN",OR(TONGHOP!X858=TONGHOP!T858,TONGHOP!X858=TONGHOP!U858),TONGHOP!P858="TH"),TONGHOP!X858,"")</f>
        <v/>
      </c>
      <c r="K858" s="7" t="str">
        <f>IF(AND(TONGHOP!O858="ThiTN",OR(TONGHOP!Y858=TONGHOP!T858,TONGHOP!Y858=TONGHOP!U858),TONGHOP!P858="TH"),TONGHOP!Y858,"")</f>
        <v/>
      </c>
      <c r="L858" s="7" t="str">
        <f>IF(AND(J858="",K858=""),"",IF(AND(TONGHOP!O858="ThiTN",TONGHOP!P858="TH"),TONGHOP!Z858,""))</f>
        <v/>
      </c>
      <c r="M858" s="7" t="str">
        <f>IF(AND(TONGHOP!O858="ThiTN",AND(TONGHOP!X858&lt;&gt;TONGHOP!T858,TONGHOP!X858&lt;&gt;TONGHOP!U858),TONGHOP!P858="TH"),TONGHOP!X858,"")</f>
        <v/>
      </c>
      <c r="N858" s="7" t="str">
        <f>IF(AND(TONGHOP!O858="ThiTN",AND(TONGHOP!Y858&lt;&gt;TONGHOP!T858,TONGHOP!Y858&lt;&gt;TONGHOP!U858),TONGHOP!P858="TH"),TONGHOP!Y858,"")</f>
        <v/>
      </c>
      <c r="O858" s="7" t="str">
        <f>IF(AND(M858="",N858=""),"",IF(AND(TONGHOP!O858="ThiTN",TONGHOP!P858="TH"),TONGHOP!Z858,""))</f>
        <v/>
      </c>
    </row>
    <row r="859" spans="1:15">
      <c r="A859" s="5" t="str">
        <f>IF(AND(TONGHOP!O859="KTHP",TONGHOP!P859="LT"),TONGHOP!X859,"")</f>
        <v/>
      </c>
      <c r="B859" s="6" t="str">
        <f>IF(AND(TONGHOP!O859="KTHP",TONGHOP!P859="LT"),TONGHOP!Y859,"")</f>
        <v/>
      </c>
      <c r="C859" s="6" t="str">
        <f>IF(AND(TONGHOP!O859="KTHP",TONGHOP!P859="LT"),TONGHOP!Z859,"")</f>
        <v/>
      </c>
      <c r="D859" s="5" t="str">
        <f>IF(AND(TONGHOP!O859="KTHP",TONGHOP!P859="TL"),TONGHOP!X859,"")</f>
        <v/>
      </c>
      <c r="E859" s="6" t="str">
        <f>IF(AND(TONGHOP!O859="KTHP",TONGHOP!P859="TL"),TONGHOP!Y859,"")</f>
        <v/>
      </c>
      <c r="F859" s="6" t="str">
        <f>IF(AND(TONGHOP!O859="KTHP",TONGHOP!P859="TL"),TONGHOP!Z859,"")</f>
        <v/>
      </c>
      <c r="G859" s="7" t="str">
        <f>IF(AND(TONGHOP!O859="ThiTN",TONGHOP!P859="LT"),TONGHOP!X859,"")</f>
        <v/>
      </c>
      <c r="H859" s="7" t="str">
        <f>IF(AND(TONGHOP!O859="ThiTN",TONGHOP!P859="LT"),TONGHOP!Y859,"")</f>
        <v/>
      </c>
      <c r="I859" s="7" t="str">
        <f>IF(AND(G859="",H859=""),"",IF(AND(TONGHOP!O859="ThiTN",TONGHOP!P859="LT"),TONGHOP!Z859,""))</f>
        <v/>
      </c>
      <c r="J859" s="7" t="str">
        <f>IF(AND(TONGHOP!O859="ThiTN",OR(TONGHOP!X859=TONGHOP!T859,TONGHOP!X859=TONGHOP!U859),TONGHOP!P859="TH"),TONGHOP!X859,"")</f>
        <v/>
      </c>
      <c r="K859" s="7" t="str">
        <f>IF(AND(TONGHOP!O859="ThiTN",OR(TONGHOP!Y859=TONGHOP!T859,TONGHOP!Y859=TONGHOP!U859),TONGHOP!P859="TH"),TONGHOP!Y859,"")</f>
        <v/>
      </c>
      <c r="L859" s="7" t="str">
        <f>IF(AND(J859="",K859=""),"",IF(AND(TONGHOP!O859="ThiTN",TONGHOP!P859="TH"),TONGHOP!Z859,""))</f>
        <v/>
      </c>
      <c r="M859" s="7" t="str">
        <f>IF(AND(TONGHOP!O859="ThiTN",AND(TONGHOP!X859&lt;&gt;TONGHOP!T859,TONGHOP!X859&lt;&gt;TONGHOP!U859),TONGHOP!P859="TH"),TONGHOP!X859,"")</f>
        <v/>
      </c>
      <c r="N859" s="7" t="str">
        <f>IF(AND(TONGHOP!O859="ThiTN",AND(TONGHOP!Y859&lt;&gt;TONGHOP!T859,TONGHOP!Y859&lt;&gt;TONGHOP!U859),TONGHOP!P859="TH"),TONGHOP!Y859,"")</f>
        <v/>
      </c>
      <c r="O859" s="7" t="str">
        <f>IF(AND(M859="",N859=""),"",IF(AND(TONGHOP!O859="ThiTN",TONGHOP!P859="TH"),TONGHOP!Z859,""))</f>
        <v/>
      </c>
    </row>
    <row r="860" spans="1:15">
      <c r="A860" s="5" t="str">
        <f>IF(AND(TONGHOP!O860="KTHP",TONGHOP!P860="LT"),TONGHOP!X860,"")</f>
        <v/>
      </c>
      <c r="B860" s="6" t="str">
        <f>IF(AND(TONGHOP!O860="KTHP",TONGHOP!P860="LT"),TONGHOP!Y860,"")</f>
        <v/>
      </c>
      <c r="C860" s="6" t="str">
        <f>IF(AND(TONGHOP!O860="KTHP",TONGHOP!P860="LT"),TONGHOP!Z860,"")</f>
        <v/>
      </c>
      <c r="D860" s="5" t="str">
        <f>IF(AND(TONGHOP!O860="KTHP",TONGHOP!P860="TL"),TONGHOP!X860,"")</f>
        <v/>
      </c>
      <c r="E860" s="6" t="str">
        <f>IF(AND(TONGHOP!O860="KTHP",TONGHOP!P860="TL"),TONGHOP!Y860,"")</f>
        <v/>
      </c>
      <c r="F860" s="6" t="str">
        <f>IF(AND(TONGHOP!O860="KTHP",TONGHOP!P860="TL"),TONGHOP!Z860,"")</f>
        <v/>
      </c>
      <c r="G860" s="7" t="str">
        <f>IF(AND(TONGHOP!O860="ThiTN",TONGHOP!P860="LT"),TONGHOP!X860,"")</f>
        <v/>
      </c>
      <c r="H860" s="7" t="str">
        <f>IF(AND(TONGHOP!O860="ThiTN",TONGHOP!P860="LT"),TONGHOP!Y860,"")</f>
        <v/>
      </c>
      <c r="I860" s="7" t="str">
        <f>IF(AND(G860="",H860=""),"",IF(AND(TONGHOP!O860="ThiTN",TONGHOP!P860="LT"),TONGHOP!Z860,""))</f>
        <v/>
      </c>
      <c r="J860" s="7" t="str">
        <f>IF(AND(TONGHOP!O860="ThiTN",OR(TONGHOP!X860=TONGHOP!T860,TONGHOP!X860=TONGHOP!U860),TONGHOP!P860="TH"),TONGHOP!X860,"")</f>
        <v/>
      </c>
      <c r="K860" s="7" t="str">
        <f>IF(AND(TONGHOP!O860="ThiTN",OR(TONGHOP!Y860=TONGHOP!T860,TONGHOP!Y860=TONGHOP!U860),TONGHOP!P860="TH"),TONGHOP!Y860,"")</f>
        <v/>
      </c>
      <c r="L860" s="7" t="str">
        <f>IF(AND(J860="",K860=""),"",IF(AND(TONGHOP!O860="ThiTN",TONGHOP!P860="TH"),TONGHOP!Z860,""))</f>
        <v/>
      </c>
      <c r="M860" s="7" t="str">
        <f>IF(AND(TONGHOP!O860="ThiTN",AND(TONGHOP!X860&lt;&gt;TONGHOP!T860,TONGHOP!X860&lt;&gt;TONGHOP!U860),TONGHOP!P860="TH"),TONGHOP!X860,"")</f>
        <v/>
      </c>
      <c r="N860" s="7" t="str">
        <f>IF(AND(TONGHOP!O860="ThiTN",AND(TONGHOP!Y860&lt;&gt;TONGHOP!T860,TONGHOP!Y860&lt;&gt;TONGHOP!U860),TONGHOP!P860="TH"),TONGHOP!Y860,"")</f>
        <v/>
      </c>
      <c r="O860" s="7" t="str">
        <f>IF(AND(M860="",N860=""),"",IF(AND(TONGHOP!O860="ThiTN",TONGHOP!P860="TH"),TONGHOP!Z860,""))</f>
        <v/>
      </c>
    </row>
    <row r="861" spans="1:15">
      <c r="A861" s="5" t="str">
        <f>IF(AND(TONGHOP!O861="KTHP",TONGHOP!P861="LT"),TONGHOP!X861,"")</f>
        <v/>
      </c>
      <c r="B861" s="6" t="str">
        <f>IF(AND(TONGHOP!O861="KTHP",TONGHOP!P861="LT"),TONGHOP!Y861,"")</f>
        <v/>
      </c>
      <c r="C861" s="6" t="str">
        <f>IF(AND(TONGHOP!O861="KTHP",TONGHOP!P861="LT"),TONGHOP!Z861,"")</f>
        <v/>
      </c>
      <c r="D861" s="5" t="str">
        <f>IF(AND(TONGHOP!O861="KTHP",TONGHOP!P861="TL"),TONGHOP!X861,"")</f>
        <v/>
      </c>
      <c r="E861" s="6" t="str">
        <f>IF(AND(TONGHOP!O861="KTHP",TONGHOP!P861="TL"),TONGHOP!Y861,"")</f>
        <v/>
      </c>
      <c r="F861" s="6" t="str">
        <f>IF(AND(TONGHOP!O861="KTHP",TONGHOP!P861="TL"),TONGHOP!Z861,"")</f>
        <v/>
      </c>
      <c r="G861" s="7" t="str">
        <f>IF(AND(TONGHOP!O861="ThiTN",TONGHOP!P861="LT"),TONGHOP!X861,"")</f>
        <v/>
      </c>
      <c r="H861" s="7" t="str">
        <f>IF(AND(TONGHOP!O861="ThiTN",TONGHOP!P861="LT"),TONGHOP!Y861,"")</f>
        <v/>
      </c>
      <c r="I861" s="7" t="str">
        <f>IF(AND(G861="",H861=""),"",IF(AND(TONGHOP!O861="ThiTN",TONGHOP!P861="LT"),TONGHOP!Z861,""))</f>
        <v/>
      </c>
      <c r="J861" s="7" t="str">
        <f>IF(AND(TONGHOP!O861="ThiTN",OR(TONGHOP!X861=TONGHOP!T861,TONGHOP!X861=TONGHOP!U861),TONGHOP!P861="TH"),TONGHOP!X861,"")</f>
        <v/>
      </c>
      <c r="K861" s="7" t="str">
        <f>IF(AND(TONGHOP!O861="ThiTN",OR(TONGHOP!Y861=TONGHOP!T861,TONGHOP!Y861=TONGHOP!U861),TONGHOP!P861="TH"),TONGHOP!Y861,"")</f>
        <v/>
      </c>
      <c r="L861" s="7" t="str">
        <f>IF(AND(J861="",K861=""),"",IF(AND(TONGHOP!O861="ThiTN",TONGHOP!P861="TH"),TONGHOP!Z861,""))</f>
        <v/>
      </c>
      <c r="M861" s="7" t="str">
        <f>IF(AND(TONGHOP!O861="ThiTN",AND(TONGHOP!X861&lt;&gt;TONGHOP!T861,TONGHOP!X861&lt;&gt;TONGHOP!U861),TONGHOP!P861="TH"),TONGHOP!X861,"")</f>
        <v/>
      </c>
      <c r="N861" s="7" t="str">
        <f>IF(AND(TONGHOP!O861="ThiTN",AND(TONGHOP!Y861&lt;&gt;TONGHOP!T861,TONGHOP!Y861&lt;&gt;TONGHOP!U861),TONGHOP!P861="TH"),TONGHOP!Y861,"")</f>
        <v/>
      </c>
      <c r="O861" s="7" t="str">
        <f>IF(AND(M861="",N861=""),"",IF(AND(TONGHOP!O861="ThiTN",TONGHOP!P861="TH"),TONGHOP!Z861,""))</f>
        <v/>
      </c>
    </row>
    <row r="862" spans="1:15">
      <c r="A862" s="5" t="str">
        <f>IF(AND(TONGHOP!O862="KTHP",TONGHOP!P862="LT"),TONGHOP!X862,"")</f>
        <v/>
      </c>
      <c r="B862" s="6" t="str">
        <f>IF(AND(TONGHOP!O862="KTHP",TONGHOP!P862="LT"),TONGHOP!Y862,"")</f>
        <v/>
      </c>
      <c r="C862" s="6" t="str">
        <f>IF(AND(TONGHOP!O862="KTHP",TONGHOP!P862="LT"),TONGHOP!Z862,"")</f>
        <v/>
      </c>
      <c r="D862" s="5" t="str">
        <f>IF(AND(TONGHOP!O862="KTHP",TONGHOP!P862="TL"),TONGHOP!X862,"")</f>
        <v/>
      </c>
      <c r="E862" s="6" t="str">
        <f>IF(AND(TONGHOP!O862="KTHP",TONGHOP!P862="TL"),TONGHOP!Y862,"")</f>
        <v/>
      </c>
      <c r="F862" s="6" t="str">
        <f>IF(AND(TONGHOP!O862="KTHP",TONGHOP!P862="TL"),TONGHOP!Z862,"")</f>
        <v/>
      </c>
      <c r="G862" s="7" t="str">
        <f>IF(AND(TONGHOP!O862="ThiTN",TONGHOP!P862="LT"),TONGHOP!X862,"")</f>
        <v/>
      </c>
      <c r="H862" s="7" t="str">
        <f>IF(AND(TONGHOP!O862="ThiTN",TONGHOP!P862="LT"),TONGHOP!Y862,"")</f>
        <v/>
      </c>
      <c r="I862" s="7" t="str">
        <f>IF(AND(G862="",H862=""),"",IF(AND(TONGHOP!O862="ThiTN",TONGHOP!P862="LT"),TONGHOP!Z862,""))</f>
        <v/>
      </c>
      <c r="J862" s="7" t="str">
        <f>IF(AND(TONGHOP!O862="ThiTN",OR(TONGHOP!X862=TONGHOP!T862,TONGHOP!X862=TONGHOP!U862),TONGHOP!P862="TH"),TONGHOP!X862,"")</f>
        <v/>
      </c>
      <c r="K862" s="7" t="str">
        <f>IF(AND(TONGHOP!O862="ThiTN",OR(TONGHOP!Y862=TONGHOP!T862,TONGHOP!Y862=TONGHOP!U862),TONGHOP!P862="TH"),TONGHOP!Y862,"")</f>
        <v/>
      </c>
      <c r="L862" s="7" t="str">
        <f>IF(AND(J862="",K862=""),"",IF(AND(TONGHOP!O862="ThiTN",TONGHOP!P862="TH"),TONGHOP!Z862,""))</f>
        <v/>
      </c>
      <c r="M862" s="7" t="str">
        <f>IF(AND(TONGHOP!O862="ThiTN",AND(TONGHOP!X862&lt;&gt;TONGHOP!T862,TONGHOP!X862&lt;&gt;TONGHOP!U862),TONGHOP!P862="TH"),TONGHOP!X862,"")</f>
        <v/>
      </c>
      <c r="N862" s="7" t="str">
        <f>IF(AND(TONGHOP!O862="ThiTN",AND(TONGHOP!Y862&lt;&gt;TONGHOP!T862,TONGHOP!Y862&lt;&gt;TONGHOP!U862),TONGHOP!P862="TH"),TONGHOP!Y862,"")</f>
        <v/>
      </c>
      <c r="O862" s="7" t="str">
        <f>IF(AND(M862="",N862=""),"",IF(AND(TONGHOP!O862="ThiTN",TONGHOP!P862="TH"),TONGHOP!Z862,""))</f>
        <v/>
      </c>
    </row>
    <row r="863" spans="1:15">
      <c r="A863" s="5" t="str">
        <f>IF(AND(TONGHOP!O863="KTHP",TONGHOP!P863="LT"),TONGHOP!X863,"")</f>
        <v/>
      </c>
      <c r="B863" s="6" t="str">
        <f>IF(AND(TONGHOP!O863="KTHP",TONGHOP!P863="LT"),TONGHOP!Y863,"")</f>
        <v/>
      </c>
      <c r="C863" s="6" t="str">
        <f>IF(AND(TONGHOP!O863="KTHP",TONGHOP!P863="LT"),TONGHOP!Z863,"")</f>
        <v/>
      </c>
      <c r="D863" s="5" t="str">
        <f>IF(AND(TONGHOP!O863="KTHP",TONGHOP!P863="TL"),TONGHOP!X863,"")</f>
        <v/>
      </c>
      <c r="E863" s="6" t="str">
        <f>IF(AND(TONGHOP!O863="KTHP",TONGHOP!P863="TL"),TONGHOP!Y863,"")</f>
        <v/>
      </c>
      <c r="F863" s="6" t="str">
        <f>IF(AND(TONGHOP!O863="KTHP",TONGHOP!P863="TL"),TONGHOP!Z863,"")</f>
        <v/>
      </c>
      <c r="G863" s="7" t="str">
        <f>IF(AND(TONGHOP!O863="ThiTN",TONGHOP!P863="LT"),TONGHOP!X863,"")</f>
        <v/>
      </c>
      <c r="H863" s="7" t="str">
        <f>IF(AND(TONGHOP!O863="ThiTN",TONGHOP!P863="LT"),TONGHOP!Y863,"")</f>
        <v/>
      </c>
      <c r="I863" s="7" t="str">
        <f>IF(AND(G863="",H863=""),"",IF(AND(TONGHOP!O863="ThiTN",TONGHOP!P863="LT"),TONGHOP!Z863,""))</f>
        <v/>
      </c>
      <c r="J863" s="7" t="str">
        <f>IF(AND(TONGHOP!O863="ThiTN",OR(TONGHOP!X863=TONGHOP!T863,TONGHOP!X863=TONGHOP!U863),TONGHOP!P863="TH"),TONGHOP!X863,"")</f>
        <v/>
      </c>
      <c r="K863" s="7" t="str">
        <f>IF(AND(TONGHOP!O863="ThiTN",OR(TONGHOP!Y863=TONGHOP!T863,TONGHOP!Y863=TONGHOP!U863),TONGHOP!P863="TH"),TONGHOP!Y863,"")</f>
        <v/>
      </c>
      <c r="L863" s="7" t="str">
        <f>IF(AND(J863="",K863=""),"",IF(AND(TONGHOP!O863="ThiTN",TONGHOP!P863="TH"),TONGHOP!Z863,""))</f>
        <v/>
      </c>
      <c r="M863" s="7" t="str">
        <f>IF(AND(TONGHOP!O863="ThiTN",AND(TONGHOP!X863&lt;&gt;TONGHOP!T863,TONGHOP!X863&lt;&gt;TONGHOP!U863),TONGHOP!P863="TH"),TONGHOP!X863,"")</f>
        <v/>
      </c>
      <c r="N863" s="7" t="str">
        <f>IF(AND(TONGHOP!O863="ThiTN",AND(TONGHOP!Y863&lt;&gt;TONGHOP!T863,TONGHOP!Y863&lt;&gt;TONGHOP!U863),TONGHOP!P863="TH"),TONGHOP!Y863,"")</f>
        <v/>
      </c>
      <c r="O863" s="7" t="str">
        <f>IF(AND(M863="",N863=""),"",IF(AND(TONGHOP!O863="ThiTN",TONGHOP!P863="TH"),TONGHOP!Z863,""))</f>
        <v/>
      </c>
    </row>
    <row r="864" spans="1:15">
      <c r="A864" s="5" t="str">
        <f>IF(AND(TONGHOP!O864="KTHP",TONGHOP!P864="LT"),TONGHOP!X864,"")</f>
        <v/>
      </c>
      <c r="B864" s="6" t="str">
        <f>IF(AND(TONGHOP!O864="KTHP",TONGHOP!P864="LT"),TONGHOP!Y864,"")</f>
        <v/>
      </c>
      <c r="C864" s="6" t="str">
        <f>IF(AND(TONGHOP!O864="KTHP",TONGHOP!P864="LT"),TONGHOP!Z864,"")</f>
        <v/>
      </c>
      <c r="D864" s="5" t="str">
        <f>IF(AND(TONGHOP!O864="KTHP",TONGHOP!P864="TL"),TONGHOP!X864,"")</f>
        <v/>
      </c>
      <c r="E864" s="6" t="str">
        <f>IF(AND(TONGHOP!O864="KTHP",TONGHOP!P864="TL"),TONGHOP!Y864,"")</f>
        <v/>
      </c>
      <c r="F864" s="6" t="str">
        <f>IF(AND(TONGHOP!O864="KTHP",TONGHOP!P864="TL"),TONGHOP!Z864,"")</f>
        <v/>
      </c>
      <c r="G864" s="7" t="str">
        <f>IF(AND(TONGHOP!O864="ThiTN",TONGHOP!P864="LT"),TONGHOP!X864,"")</f>
        <v/>
      </c>
      <c r="H864" s="7" t="str">
        <f>IF(AND(TONGHOP!O864="ThiTN",TONGHOP!P864="LT"),TONGHOP!Y864,"")</f>
        <v/>
      </c>
      <c r="I864" s="7" t="str">
        <f>IF(AND(G864="",H864=""),"",IF(AND(TONGHOP!O864="ThiTN",TONGHOP!P864="LT"),TONGHOP!Z864,""))</f>
        <v/>
      </c>
      <c r="J864" s="7" t="str">
        <f>IF(AND(TONGHOP!O864="ThiTN",OR(TONGHOP!X864=TONGHOP!T864,TONGHOP!X864=TONGHOP!U864),TONGHOP!P864="TH"),TONGHOP!X864,"")</f>
        <v/>
      </c>
      <c r="K864" s="7" t="str">
        <f>IF(AND(TONGHOP!O864="ThiTN",OR(TONGHOP!Y864=TONGHOP!T864,TONGHOP!Y864=TONGHOP!U864),TONGHOP!P864="TH"),TONGHOP!Y864,"")</f>
        <v/>
      </c>
      <c r="L864" s="7" t="str">
        <f>IF(AND(J864="",K864=""),"",IF(AND(TONGHOP!O864="ThiTN",TONGHOP!P864="TH"),TONGHOP!Z864,""))</f>
        <v/>
      </c>
      <c r="M864" s="7" t="str">
        <f>IF(AND(TONGHOP!O864="ThiTN",AND(TONGHOP!X864&lt;&gt;TONGHOP!T864,TONGHOP!X864&lt;&gt;TONGHOP!U864),TONGHOP!P864="TH"),TONGHOP!X864,"")</f>
        <v/>
      </c>
      <c r="N864" s="7" t="str">
        <f>IF(AND(TONGHOP!O864="ThiTN",AND(TONGHOP!Y864&lt;&gt;TONGHOP!T864,TONGHOP!Y864&lt;&gt;TONGHOP!U864),TONGHOP!P864="TH"),TONGHOP!Y864,"")</f>
        <v/>
      </c>
      <c r="O864" s="7" t="str">
        <f>IF(AND(M864="",N864=""),"",IF(AND(TONGHOP!O864="ThiTN",TONGHOP!P864="TH"),TONGHOP!Z864,""))</f>
        <v/>
      </c>
    </row>
    <row r="865" spans="1:15">
      <c r="A865" s="5" t="str">
        <f>IF(AND(TONGHOP!O865="KTHP",TONGHOP!P865="LT"),TONGHOP!X865,"")</f>
        <v/>
      </c>
      <c r="B865" s="6" t="str">
        <f>IF(AND(TONGHOP!O865="KTHP",TONGHOP!P865="LT"),TONGHOP!Y865,"")</f>
        <v/>
      </c>
      <c r="C865" s="6" t="str">
        <f>IF(AND(TONGHOP!O865="KTHP",TONGHOP!P865="LT"),TONGHOP!Z865,"")</f>
        <v/>
      </c>
      <c r="D865" s="5" t="str">
        <f>IF(AND(TONGHOP!O865="KTHP",TONGHOP!P865="TL"),TONGHOP!X865,"")</f>
        <v/>
      </c>
      <c r="E865" s="6" t="str">
        <f>IF(AND(TONGHOP!O865="KTHP",TONGHOP!P865="TL"),TONGHOP!Y865,"")</f>
        <v/>
      </c>
      <c r="F865" s="6" t="str">
        <f>IF(AND(TONGHOP!O865="KTHP",TONGHOP!P865="TL"),TONGHOP!Z865,"")</f>
        <v/>
      </c>
      <c r="G865" s="7" t="str">
        <f>IF(AND(TONGHOP!O865="ThiTN",TONGHOP!P865="LT"),TONGHOP!X865,"")</f>
        <v/>
      </c>
      <c r="H865" s="7" t="str">
        <f>IF(AND(TONGHOP!O865="ThiTN",TONGHOP!P865="LT"),TONGHOP!Y865,"")</f>
        <v/>
      </c>
      <c r="I865" s="7" t="str">
        <f>IF(AND(G865="",H865=""),"",IF(AND(TONGHOP!O865="ThiTN",TONGHOP!P865="LT"),TONGHOP!Z865,""))</f>
        <v/>
      </c>
      <c r="J865" s="7" t="str">
        <f>IF(AND(TONGHOP!O865="ThiTN",OR(TONGHOP!X865=TONGHOP!T865,TONGHOP!X865=TONGHOP!U865),TONGHOP!P865="TH"),TONGHOP!X865,"")</f>
        <v/>
      </c>
      <c r="K865" s="7" t="str">
        <f>IF(AND(TONGHOP!O865="ThiTN",OR(TONGHOP!Y865=TONGHOP!T865,TONGHOP!Y865=TONGHOP!U865),TONGHOP!P865="TH"),TONGHOP!Y865,"")</f>
        <v/>
      </c>
      <c r="L865" s="7" t="str">
        <f>IF(AND(J865="",K865=""),"",IF(AND(TONGHOP!O865="ThiTN",TONGHOP!P865="TH"),TONGHOP!Z865,""))</f>
        <v/>
      </c>
      <c r="M865" s="7" t="str">
        <f>IF(AND(TONGHOP!O865="ThiTN",AND(TONGHOP!X865&lt;&gt;TONGHOP!T865,TONGHOP!X865&lt;&gt;TONGHOP!U865),TONGHOP!P865="TH"),TONGHOP!X865,"")</f>
        <v/>
      </c>
      <c r="N865" s="7" t="str">
        <f>IF(AND(TONGHOP!O865="ThiTN",AND(TONGHOP!Y865&lt;&gt;TONGHOP!T865,TONGHOP!Y865&lt;&gt;TONGHOP!U865),TONGHOP!P865="TH"),TONGHOP!Y865,"")</f>
        <v/>
      </c>
      <c r="O865" s="7" t="str">
        <f>IF(AND(M865="",N865=""),"",IF(AND(TONGHOP!O865="ThiTN",TONGHOP!P865="TH"),TONGHOP!Z865,""))</f>
        <v/>
      </c>
    </row>
    <row r="866" spans="1:15">
      <c r="A866" s="5" t="str">
        <f>IF(AND(TONGHOP!O866="KTHP",TONGHOP!P866="LT"),TONGHOP!X866,"")</f>
        <v/>
      </c>
      <c r="B866" s="6" t="str">
        <f>IF(AND(TONGHOP!O866="KTHP",TONGHOP!P866="LT"),TONGHOP!Y866,"")</f>
        <v/>
      </c>
      <c r="C866" s="6" t="str">
        <f>IF(AND(TONGHOP!O866="KTHP",TONGHOP!P866="LT"),TONGHOP!Z866,"")</f>
        <v/>
      </c>
      <c r="D866" s="5" t="str">
        <f>IF(AND(TONGHOP!O866="KTHP",TONGHOP!P866="TL"),TONGHOP!X866,"")</f>
        <v/>
      </c>
      <c r="E866" s="6" t="str">
        <f>IF(AND(TONGHOP!O866="KTHP",TONGHOP!P866="TL"),TONGHOP!Y866,"")</f>
        <v/>
      </c>
      <c r="F866" s="6" t="str">
        <f>IF(AND(TONGHOP!O866="KTHP",TONGHOP!P866="TL"),TONGHOP!Z866,"")</f>
        <v/>
      </c>
      <c r="G866" s="7" t="str">
        <f>IF(AND(TONGHOP!O866="ThiTN",TONGHOP!P866="LT"),TONGHOP!X866,"")</f>
        <v/>
      </c>
      <c r="H866" s="7" t="str">
        <f>IF(AND(TONGHOP!O866="ThiTN",TONGHOP!P866="LT"),TONGHOP!Y866,"")</f>
        <v/>
      </c>
      <c r="I866" s="7" t="str">
        <f>IF(AND(G866="",H866=""),"",IF(AND(TONGHOP!O866="ThiTN",TONGHOP!P866="LT"),TONGHOP!Z866,""))</f>
        <v/>
      </c>
      <c r="J866" s="7" t="str">
        <f>IF(AND(TONGHOP!O866="ThiTN",OR(TONGHOP!X866=TONGHOP!T866,TONGHOP!X866=TONGHOP!U866),TONGHOP!P866="TH"),TONGHOP!X866,"")</f>
        <v/>
      </c>
      <c r="K866" s="7" t="str">
        <f>IF(AND(TONGHOP!O866="ThiTN",OR(TONGHOP!Y866=TONGHOP!T866,TONGHOP!Y866=TONGHOP!U866),TONGHOP!P866="TH"),TONGHOP!Y866,"")</f>
        <v/>
      </c>
      <c r="L866" s="7" t="str">
        <f>IF(AND(J866="",K866=""),"",IF(AND(TONGHOP!O866="ThiTN",TONGHOP!P866="TH"),TONGHOP!Z866,""))</f>
        <v/>
      </c>
      <c r="M866" s="7" t="str">
        <f>IF(AND(TONGHOP!O866="ThiTN",AND(TONGHOP!X866&lt;&gt;TONGHOP!T866,TONGHOP!X866&lt;&gt;TONGHOP!U866),TONGHOP!P866="TH"),TONGHOP!X866,"")</f>
        <v/>
      </c>
      <c r="N866" s="7" t="str">
        <f>IF(AND(TONGHOP!O866="ThiTN",AND(TONGHOP!Y866&lt;&gt;TONGHOP!T866,TONGHOP!Y866&lt;&gt;TONGHOP!U866),TONGHOP!P866="TH"),TONGHOP!Y866,"")</f>
        <v/>
      </c>
      <c r="O866" s="7" t="str">
        <f>IF(AND(M866="",N866=""),"",IF(AND(TONGHOP!O866="ThiTN",TONGHOP!P866="TH"),TONGHOP!Z866,""))</f>
        <v/>
      </c>
    </row>
    <row r="867" spans="1:15">
      <c r="A867" s="5" t="str">
        <f>IF(AND(TONGHOP!O867="KTHP",TONGHOP!P867="LT"),TONGHOP!X867,"")</f>
        <v/>
      </c>
      <c r="B867" s="6" t="str">
        <f>IF(AND(TONGHOP!O867="KTHP",TONGHOP!P867="LT"),TONGHOP!Y867,"")</f>
        <v/>
      </c>
      <c r="C867" s="6" t="str">
        <f>IF(AND(TONGHOP!O867="KTHP",TONGHOP!P867="LT"),TONGHOP!Z867,"")</f>
        <v/>
      </c>
      <c r="D867" s="5" t="str">
        <f>IF(AND(TONGHOP!O867="KTHP",TONGHOP!P867="TL"),TONGHOP!X867,"")</f>
        <v/>
      </c>
      <c r="E867" s="6" t="str">
        <f>IF(AND(TONGHOP!O867="KTHP",TONGHOP!P867="TL"),TONGHOP!Y867,"")</f>
        <v/>
      </c>
      <c r="F867" s="6" t="str">
        <f>IF(AND(TONGHOP!O867="KTHP",TONGHOP!P867="TL"),TONGHOP!Z867,"")</f>
        <v/>
      </c>
      <c r="G867" s="7" t="str">
        <f>IF(AND(TONGHOP!O867="ThiTN",TONGHOP!P867="LT"),TONGHOP!X867,"")</f>
        <v/>
      </c>
      <c r="H867" s="7" t="str">
        <f>IF(AND(TONGHOP!O867="ThiTN",TONGHOP!P867="LT"),TONGHOP!Y867,"")</f>
        <v/>
      </c>
      <c r="I867" s="7" t="str">
        <f>IF(AND(G867="",H867=""),"",IF(AND(TONGHOP!O867="ThiTN",TONGHOP!P867="LT"),TONGHOP!Z867,""))</f>
        <v/>
      </c>
      <c r="J867" s="7" t="str">
        <f>IF(AND(TONGHOP!O867="ThiTN",OR(TONGHOP!X867=TONGHOP!T867,TONGHOP!X867=TONGHOP!U867),TONGHOP!P867="TH"),TONGHOP!X867,"")</f>
        <v/>
      </c>
      <c r="K867" s="7" t="str">
        <f>IF(AND(TONGHOP!O867="ThiTN",OR(TONGHOP!Y867=TONGHOP!T867,TONGHOP!Y867=TONGHOP!U867),TONGHOP!P867="TH"),TONGHOP!Y867,"")</f>
        <v/>
      </c>
      <c r="L867" s="7" t="str">
        <f>IF(AND(J867="",K867=""),"",IF(AND(TONGHOP!O867="ThiTN",TONGHOP!P867="TH"),TONGHOP!Z867,""))</f>
        <v/>
      </c>
      <c r="M867" s="7" t="str">
        <f>IF(AND(TONGHOP!O867="ThiTN",AND(TONGHOP!X867&lt;&gt;TONGHOP!T867,TONGHOP!X867&lt;&gt;TONGHOP!U867),TONGHOP!P867="TH"),TONGHOP!X867,"")</f>
        <v/>
      </c>
      <c r="N867" s="7" t="str">
        <f>IF(AND(TONGHOP!O867="ThiTN",AND(TONGHOP!Y867&lt;&gt;TONGHOP!T867,TONGHOP!Y867&lt;&gt;TONGHOP!U867),TONGHOP!P867="TH"),TONGHOP!Y867,"")</f>
        <v/>
      </c>
      <c r="O867" s="7" t="str">
        <f>IF(AND(M867="",N867=""),"",IF(AND(TONGHOP!O867="ThiTN",TONGHOP!P867="TH"),TONGHOP!Z867,""))</f>
        <v/>
      </c>
    </row>
    <row r="868" spans="1:15">
      <c r="A868" s="5" t="str">
        <f>IF(AND(TONGHOP!O868="KTHP",TONGHOP!P868="LT"),TONGHOP!X868,"")</f>
        <v/>
      </c>
      <c r="B868" s="6" t="str">
        <f>IF(AND(TONGHOP!O868="KTHP",TONGHOP!P868="LT"),TONGHOP!Y868,"")</f>
        <v/>
      </c>
      <c r="C868" s="6" t="str">
        <f>IF(AND(TONGHOP!O868="KTHP",TONGHOP!P868="LT"),TONGHOP!Z868,"")</f>
        <v/>
      </c>
      <c r="D868" s="5" t="str">
        <f>IF(AND(TONGHOP!O868="KTHP",TONGHOP!P868="TL"),TONGHOP!X868,"")</f>
        <v/>
      </c>
      <c r="E868" s="6" t="str">
        <f>IF(AND(TONGHOP!O868="KTHP",TONGHOP!P868="TL"),TONGHOP!Y868,"")</f>
        <v/>
      </c>
      <c r="F868" s="6" t="str">
        <f>IF(AND(TONGHOP!O868="KTHP",TONGHOP!P868="TL"),TONGHOP!Z868,"")</f>
        <v/>
      </c>
      <c r="G868" s="7" t="str">
        <f>IF(AND(TONGHOP!O868="ThiTN",TONGHOP!P868="LT"),TONGHOP!X868,"")</f>
        <v/>
      </c>
      <c r="H868" s="7" t="str">
        <f>IF(AND(TONGHOP!O868="ThiTN",TONGHOP!P868="LT"),TONGHOP!Y868,"")</f>
        <v/>
      </c>
      <c r="I868" s="7" t="str">
        <f>IF(AND(G868="",H868=""),"",IF(AND(TONGHOP!O868="ThiTN",TONGHOP!P868="LT"),TONGHOP!Z868,""))</f>
        <v/>
      </c>
      <c r="J868" s="7" t="str">
        <f>IF(AND(TONGHOP!O868="ThiTN",OR(TONGHOP!X868=TONGHOP!T868,TONGHOP!X868=TONGHOP!U868),TONGHOP!P868="TH"),TONGHOP!X868,"")</f>
        <v/>
      </c>
      <c r="K868" s="7" t="str">
        <f>IF(AND(TONGHOP!O868="ThiTN",OR(TONGHOP!Y868=TONGHOP!T868,TONGHOP!Y868=TONGHOP!U868),TONGHOP!P868="TH"),TONGHOP!Y868,"")</f>
        <v/>
      </c>
      <c r="L868" s="7" t="str">
        <f>IF(AND(J868="",K868=""),"",IF(AND(TONGHOP!O868="ThiTN",TONGHOP!P868="TH"),TONGHOP!Z868,""))</f>
        <v/>
      </c>
      <c r="M868" s="7" t="str">
        <f>IF(AND(TONGHOP!O868="ThiTN",AND(TONGHOP!X868&lt;&gt;TONGHOP!T868,TONGHOP!X868&lt;&gt;TONGHOP!U868),TONGHOP!P868="TH"),TONGHOP!X868,"")</f>
        <v/>
      </c>
      <c r="N868" s="7" t="str">
        <f>IF(AND(TONGHOP!O868="ThiTN",AND(TONGHOP!Y868&lt;&gt;TONGHOP!T868,TONGHOP!Y868&lt;&gt;TONGHOP!U868),TONGHOP!P868="TH"),TONGHOP!Y868,"")</f>
        <v/>
      </c>
      <c r="O868" s="7" t="str">
        <f>IF(AND(M868="",N868=""),"",IF(AND(TONGHOP!O868="ThiTN",TONGHOP!P868="TH"),TONGHOP!Z868,""))</f>
        <v/>
      </c>
    </row>
    <row r="869" spans="1:15">
      <c r="A869" s="5" t="str">
        <f>IF(AND(TONGHOP!O869="KTHP",TONGHOP!P869="LT"),TONGHOP!X869,"")</f>
        <v/>
      </c>
      <c r="B869" s="6" t="str">
        <f>IF(AND(TONGHOP!O869="KTHP",TONGHOP!P869="LT"),TONGHOP!Y869,"")</f>
        <v/>
      </c>
      <c r="C869" s="6" t="str">
        <f>IF(AND(TONGHOP!O869="KTHP",TONGHOP!P869="LT"),TONGHOP!Z869,"")</f>
        <v/>
      </c>
      <c r="D869" s="5" t="str">
        <f>IF(AND(TONGHOP!O869="KTHP",TONGHOP!P869="TL"),TONGHOP!X869,"")</f>
        <v/>
      </c>
      <c r="E869" s="6" t="str">
        <f>IF(AND(TONGHOP!O869="KTHP",TONGHOP!P869="TL"),TONGHOP!Y869,"")</f>
        <v/>
      </c>
      <c r="F869" s="6" t="str">
        <f>IF(AND(TONGHOP!O869="KTHP",TONGHOP!P869="TL"),TONGHOP!Z869,"")</f>
        <v/>
      </c>
      <c r="G869" s="7" t="str">
        <f>IF(AND(TONGHOP!O869="ThiTN",TONGHOP!P869="LT"),TONGHOP!X869,"")</f>
        <v/>
      </c>
      <c r="H869" s="7" t="str">
        <f>IF(AND(TONGHOP!O869="ThiTN",TONGHOP!P869="LT"),TONGHOP!Y869,"")</f>
        <v/>
      </c>
      <c r="I869" s="7" t="str">
        <f>IF(AND(G869="",H869=""),"",IF(AND(TONGHOP!O869="ThiTN",TONGHOP!P869="LT"),TONGHOP!Z869,""))</f>
        <v/>
      </c>
      <c r="J869" s="7" t="str">
        <f>IF(AND(TONGHOP!O869="ThiTN",OR(TONGHOP!X869=TONGHOP!T869,TONGHOP!X869=TONGHOP!U869),TONGHOP!P869="TH"),TONGHOP!X869,"")</f>
        <v/>
      </c>
      <c r="K869" s="7" t="str">
        <f>IF(AND(TONGHOP!O869="ThiTN",OR(TONGHOP!Y869=TONGHOP!T869,TONGHOP!Y869=TONGHOP!U869),TONGHOP!P869="TH"),TONGHOP!Y869,"")</f>
        <v/>
      </c>
      <c r="L869" s="7" t="str">
        <f>IF(AND(J869="",K869=""),"",IF(AND(TONGHOP!O869="ThiTN",TONGHOP!P869="TH"),TONGHOP!Z869,""))</f>
        <v/>
      </c>
      <c r="M869" s="7" t="str">
        <f>IF(AND(TONGHOP!O869="ThiTN",AND(TONGHOP!X869&lt;&gt;TONGHOP!T869,TONGHOP!X869&lt;&gt;TONGHOP!U869),TONGHOP!P869="TH"),TONGHOP!X869,"")</f>
        <v/>
      </c>
      <c r="N869" s="7" t="str">
        <f>IF(AND(TONGHOP!O869="ThiTN",AND(TONGHOP!Y869&lt;&gt;TONGHOP!T869,TONGHOP!Y869&lt;&gt;TONGHOP!U869),TONGHOP!P869="TH"),TONGHOP!Y869,"")</f>
        <v/>
      </c>
      <c r="O869" s="7" t="str">
        <f>IF(AND(M869="",N869=""),"",IF(AND(TONGHOP!O869="ThiTN",TONGHOP!P869="TH"),TONGHOP!Z869,""))</f>
        <v/>
      </c>
    </row>
    <row r="870" spans="1:15">
      <c r="A870" s="5" t="str">
        <f>IF(AND(TONGHOP!O870="KTHP",TONGHOP!P870="LT"),TONGHOP!X870,"")</f>
        <v/>
      </c>
      <c r="B870" s="6" t="str">
        <f>IF(AND(TONGHOP!O870="KTHP",TONGHOP!P870="LT"),TONGHOP!Y870,"")</f>
        <v/>
      </c>
      <c r="C870" s="6" t="str">
        <f>IF(AND(TONGHOP!O870="KTHP",TONGHOP!P870="LT"),TONGHOP!Z870,"")</f>
        <v/>
      </c>
      <c r="D870" s="5" t="str">
        <f>IF(AND(TONGHOP!O870="KTHP",TONGHOP!P870="TL"),TONGHOP!X870,"")</f>
        <v/>
      </c>
      <c r="E870" s="6" t="str">
        <f>IF(AND(TONGHOP!O870="KTHP",TONGHOP!P870="TL"),TONGHOP!Y870,"")</f>
        <v/>
      </c>
      <c r="F870" s="6" t="str">
        <f>IF(AND(TONGHOP!O870="KTHP",TONGHOP!P870="TL"),TONGHOP!Z870,"")</f>
        <v/>
      </c>
      <c r="G870" s="7" t="str">
        <f>IF(AND(TONGHOP!O870="ThiTN",TONGHOP!P870="LT"),TONGHOP!X870,"")</f>
        <v/>
      </c>
      <c r="H870" s="7" t="str">
        <f>IF(AND(TONGHOP!O870="ThiTN",TONGHOP!P870="LT"),TONGHOP!Y870,"")</f>
        <v/>
      </c>
      <c r="I870" s="7" t="str">
        <f>IF(AND(G870="",H870=""),"",IF(AND(TONGHOP!O870="ThiTN",TONGHOP!P870="LT"),TONGHOP!Z870,""))</f>
        <v/>
      </c>
      <c r="J870" s="7" t="str">
        <f>IF(AND(TONGHOP!O870="ThiTN",OR(TONGHOP!X870=TONGHOP!T870,TONGHOP!X870=TONGHOP!U870),TONGHOP!P870="TH"),TONGHOP!X870,"")</f>
        <v/>
      </c>
      <c r="K870" s="7" t="str">
        <f>IF(AND(TONGHOP!O870="ThiTN",OR(TONGHOP!Y870=TONGHOP!T870,TONGHOP!Y870=TONGHOP!U870),TONGHOP!P870="TH"),TONGHOP!Y870,"")</f>
        <v/>
      </c>
      <c r="L870" s="7" t="str">
        <f>IF(AND(J870="",K870=""),"",IF(AND(TONGHOP!O870="ThiTN",TONGHOP!P870="TH"),TONGHOP!Z870,""))</f>
        <v/>
      </c>
      <c r="M870" s="7" t="str">
        <f>IF(AND(TONGHOP!O870="ThiTN",AND(TONGHOP!X870&lt;&gt;TONGHOP!T870,TONGHOP!X870&lt;&gt;TONGHOP!U870),TONGHOP!P870="TH"),TONGHOP!X870,"")</f>
        <v/>
      </c>
      <c r="N870" s="7" t="str">
        <f>IF(AND(TONGHOP!O870="ThiTN",AND(TONGHOP!Y870&lt;&gt;TONGHOP!T870,TONGHOP!Y870&lt;&gt;TONGHOP!U870),TONGHOP!P870="TH"),TONGHOP!Y870,"")</f>
        <v/>
      </c>
      <c r="O870" s="7" t="str">
        <f>IF(AND(M870="",N870=""),"",IF(AND(TONGHOP!O870="ThiTN",TONGHOP!P870="TH"),TONGHOP!Z870,""))</f>
        <v/>
      </c>
    </row>
    <row r="871" spans="1:15">
      <c r="A871" s="5" t="str">
        <f>IF(AND(TONGHOP!O871="KTHP",TONGHOP!P871="LT"),TONGHOP!X871,"")</f>
        <v/>
      </c>
      <c r="B871" s="6" t="str">
        <f>IF(AND(TONGHOP!O871="KTHP",TONGHOP!P871="LT"),TONGHOP!Y871,"")</f>
        <v/>
      </c>
      <c r="C871" s="6" t="str">
        <f>IF(AND(TONGHOP!O871="KTHP",TONGHOP!P871="LT"),TONGHOP!Z871,"")</f>
        <v/>
      </c>
      <c r="D871" s="5" t="str">
        <f>IF(AND(TONGHOP!O871="KTHP",TONGHOP!P871="TL"),TONGHOP!X871,"")</f>
        <v/>
      </c>
      <c r="E871" s="6" t="str">
        <f>IF(AND(TONGHOP!O871="KTHP",TONGHOP!P871="TL"),TONGHOP!Y871,"")</f>
        <v/>
      </c>
      <c r="F871" s="6" t="str">
        <f>IF(AND(TONGHOP!O871="KTHP",TONGHOP!P871="TL"),TONGHOP!Z871,"")</f>
        <v/>
      </c>
      <c r="G871" s="7" t="str">
        <f>IF(AND(TONGHOP!O871="ThiTN",TONGHOP!P871="LT"),TONGHOP!X871,"")</f>
        <v/>
      </c>
      <c r="H871" s="7" t="str">
        <f>IF(AND(TONGHOP!O871="ThiTN",TONGHOP!P871="LT"),TONGHOP!Y871,"")</f>
        <v/>
      </c>
      <c r="I871" s="7" t="str">
        <f>IF(AND(G871="",H871=""),"",IF(AND(TONGHOP!O871="ThiTN",TONGHOP!P871="LT"),TONGHOP!Z871,""))</f>
        <v/>
      </c>
      <c r="J871" s="7" t="str">
        <f>IF(AND(TONGHOP!O871="ThiTN",OR(TONGHOP!X871=TONGHOP!T871,TONGHOP!X871=TONGHOP!U871),TONGHOP!P871="TH"),TONGHOP!X871,"")</f>
        <v/>
      </c>
      <c r="K871" s="7" t="str">
        <f>IF(AND(TONGHOP!O871="ThiTN",OR(TONGHOP!Y871=TONGHOP!T871,TONGHOP!Y871=TONGHOP!U871),TONGHOP!P871="TH"),TONGHOP!Y871,"")</f>
        <v/>
      </c>
      <c r="L871" s="7" t="str">
        <f>IF(AND(J871="",K871=""),"",IF(AND(TONGHOP!O871="ThiTN",TONGHOP!P871="TH"),TONGHOP!Z871,""))</f>
        <v/>
      </c>
      <c r="M871" s="7" t="str">
        <f>IF(AND(TONGHOP!O871="ThiTN",AND(TONGHOP!X871&lt;&gt;TONGHOP!T871,TONGHOP!X871&lt;&gt;TONGHOP!U871),TONGHOP!P871="TH"),TONGHOP!X871,"")</f>
        <v/>
      </c>
      <c r="N871" s="7" t="str">
        <f>IF(AND(TONGHOP!O871="ThiTN",AND(TONGHOP!Y871&lt;&gt;TONGHOP!T871,TONGHOP!Y871&lt;&gt;TONGHOP!U871),TONGHOP!P871="TH"),TONGHOP!Y871,"")</f>
        <v/>
      </c>
      <c r="O871" s="7" t="str">
        <f>IF(AND(M871="",N871=""),"",IF(AND(TONGHOP!O871="ThiTN",TONGHOP!P871="TH"),TONGHOP!Z871,""))</f>
        <v/>
      </c>
    </row>
    <row r="872" spans="1:15">
      <c r="A872" s="5" t="str">
        <f>IF(AND(TONGHOP!O872="KTHP",TONGHOP!P872="LT"),TONGHOP!X872,"")</f>
        <v/>
      </c>
      <c r="B872" s="6" t="str">
        <f>IF(AND(TONGHOP!O872="KTHP",TONGHOP!P872="LT"),TONGHOP!Y872,"")</f>
        <v/>
      </c>
      <c r="C872" s="6" t="str">
        <f>IF(AND(TONGHOP!O872="KTHP",TONGHOP!P872="LT"),TONGHOP!Z872,"")</f>
        <v/>
      </c>
      <c r="D872" s="5" t="str">
        <f>IF(AND(TONGHOP!O872="KTHP",TONGHOP!P872="TL"),TONGHOP!X872,"")</f>
        <v/>
      </c>
      <c r="E872" s="6" t="str">
        <f>IF(AND(TONGHOP!O872="KTHP",TONGHOP!P872="TL"),TONGHOP!Y872,"")</f>
        <v/>
      </c>
      <c r="F872" s="6" t="str">
        <f>IF(AND(TONGHOP!O872="KTHP",TONGHOP!P872="TL"),TONGHOP!Z872,"")</f>
        <v/>
      </c>
      <c r="G872" s="7" t="str">
        <f>IF(AND(TONGHOP!O872="ThiTN",TONGHOP!P872="LT"),TONGHOP!X872,"")</f>
        <v/>
      </c>
      <c r="H872" s="7" t="str">
        <f>IF(AND(TONGHOP!O872="ThiTN",TONGHOP!P872="LT"),TONGHOP!Y872,"")</f>
        <v/>
      </c>
      <c r="I872" s="7" t="str">
        <f>IF(AND(G872="",H872=""),"",IF(AND(TONGHOP!O872="ThiTN",TONGHOP!P872="LT"),TONGHOP!Z872,""))</f>
        <v/>
      </c>
      <c r="J872" s="7" t="str">
        <f>IF(AND(TONGHOP!O872="ThiTN",OR(TONGHOP!X872=TONGHOP!T872,TONGHOP!X872=TONGHOP!U872),TONGHOP!P872="TH"),TONGHOP!X872,"")</f>
        <v/>
      </c>
      <c r="K872" s="7" t="str">
        <f>IF(AND(TONGHOP!O872="ThiTN",OR(TONGHOP!Y872=TONGHOP!T872,TONGHOP!Y872=TONGHOP!U872),TONGHOP!P872="TH"),TONGHOP!Y872,"")</f>
        <v/>
      </c>
      <c r="L872" s="7" t="str">
        <f>IF(AND(J872="",K872=""),"",IF(AND(TONGHOP!O872="ThiTN",TONGHOP!P872="TH"),TONGHOP!Z872,""))</f>
        <v/>
      </c>
      <c r="M872" s="7" t="str">
        <f>IF(AND(TONGHOP!O872="ThiTN",AND(TONGHOP!X872&lt;&gt;TONGHOP!T872,TONGHOP!X872&lt;&gt;TONGHOP!U872),TONGHOP!P872="TH"),TONGHOP!X872,"")</f>
        <v/>
      </c>
      <c r="N872" s="7" t="str">
        <f>IF(AND(TONGHOP!O872="ThiTN",AND(TONGHOP!Y872&lt;&gt;TONGHOP!T872,TONGHOP!Y872&lt;&gt;TONGHOP!U872),TONGHOP!P872="TH"),TONGHOP!Y872,"")</f>
        <v/>
      </c>
      <c r="O872" s="7" t="str">
        <f>IF(AND(M872="",N872=""),"",IF(AND(TONGHOP!O872="ThiTN",TONGHOP!P872="TH"),TONGHOP!Z872,""))</f>
        <v/>
      </c>
    </row>
    <row r="873" spans="1:15">
      <c r="A873" s="5" t="str">
        <f>IF(AND(TONGHOP!O873="KTHP",TONGHOP!P873="LT"),TONGHOP!X873,"")</f>
        <v/>
      </c>
      <c r="B873" s="6" t="str">
        <f>IF(AND(TONGHOP!O873="KTHP",TONGHOP!P873="LT"),TONGHOP!Y873,"")</f>
        <v/>
      </c>
      <c r="C873" s="6" t="str">
        <f>IF(AND(TONGHOP!O873="KTHP",TONGHOP!P873="LT"),TONGHOP!Z873,"")</f>
        <v/>
      </c>
      <c r="D873" s="5" t="str">
        <f>IF(AND(TONGHOP!O873="KTHP",TONGHOP!P873="TL"),TONGHOP!X873,"")</f>
        <v/>
      </c>
      <c r="E873" s="6" t="str">
        <f>IF(AND(TONGHOP!O873="KTHP",TONGHOP!P873="TL"),TONGHOP!Y873,"")</f>
        <v/>
      </c>
      <c r="F873" s="6" t="str">
        <f>IF(AND(TONGHOP!O873="KTHP",TONGHOP!P873="TL"),TONGHOP!Z873,"")</f>
        <v/>
      </c>
      <c r="G873" s="7" t="str">
        <f>IF(AND(TONGHOP!O873="ThiTN",TONGHOP!P873="LT"),TONGHOP!X873,"")</f>
        <v/>
      </c>
      <c r="H873" s="7" t="str">
        <f>IF(AND(TONGHOP!O873="ThiTN",TONGHOP!P873="LT"),TONGHOP!Y873,"")</f>
        <v/>
      </c>
      <c r="I873" s="7" t="str">
        <f>IF(AND(G873="",H873=""),"",IF(AND(TONGHOP!O873="ThiTN",TONGHOP!P873="LT"),TONGHOP!Z873,""))</f>
        <v/>
      </c>
      <c r="J873" s="7" t="str">
        <f>IF(AND(TONGHOP!O873="ThiTN",OR(TONGHOP!X873=TONGHOP!T873,TONGHOP!X873=TONGHOP!U873),TONGHOP!P873="TH"),TONGHOP!X873,"")</f>
        <v/>
      </c>
      <c r="K873" s="7" t="str">
        <f>IF(AND(TONGHOP!O873="ThiTN",OR(TONGHOP!Y873=TONGHOP!T873,TONGHOP!Y873=TONGHOP!U873),TONGHOP!P873="TH"),TONGHOP!Y873,"")</f>
        <v/>
      </c>
      <c r="L873" s="7" t="str">
        <f>IF(AND(J873="",K873=""),"",IF(AND(TONGHOP!O873="ThiTN",TONGHOP!P873="TH"),TONGHOP!Z873,""))</f>
        <v/>
      </c>
      <c r="M873" s="7" t="str">
        <f>IF(AND(TONGHOP!O873="ThiTN",AND(TONGHOP!X873&lt;&gt;TONGHOP!T873,TONGHOP!X873&lt;&gt;TONGHOP!U873),TONGHOP!P873="TH"),TONGHOP!X873,"")</f>
        <v/>
      </c>
      <c r="N873" s="7" t="str">
        <f>IF(AND(TONGHOP!O873="ThiTN",AND(TONGHOP!Y873&lt;&gt;TONGHOP!T873,TONGHOP!Y873&lt;&gt;TONGHOP!U873),TONGHOP!P873="TH"),TONGHOP!Y873,"")</f>
        <v/>
      </c>
      <c r="O873" s="7" t="str">
        <f>IF(AND(M873="",N873=""),"",IF(AND(TONGHOP!O873="ThiTN",TONGHOP!P873="TH"),TONGHOP!Z873,""))</f>
        <v/>
      </c>
    </row>
    <row r="874" spans="1:15">
      <c r="A874" s="5" t="str">
        <f>IF(AND(TONGHOP!O874="KTHP",TONGHOP!P874="LT"),TONGHOP!X874,"")</f>
        <v/>
      </c>
      <c r="B874" s="6" t="str">
        <f>IF(AND(TONGHOP!O874="KTHP",TONGHOP!P874="LT"),TONGHOP!Y874,"")</f>
        <v/>
      </c>
      <c r="C874" s="6" t="str">
        <f>IF(AND(TONGHOP!O874="KTHP",TONGHOP!P874="LT"),TONGHOP!Z874,"")</f>
        <v/>
      </c>
      <c r="D874" s="5" t="str">
        <f>IF(AND(TONGHOP!O874="KTHP",TONGHOP!P874="TL"),TONGHOP!X874,"")</f>
        <v/>
      </c>
      <c r="E874" s="6" t="str">
        <f>IF(AND(TONGHOP!O874="KTHP",TONGHOP!P874="TL"),TONGHOP!Y874,"")</f>
        <v/>
      </c>
      <c r="F874" s="6" t="str">
        <f>IF(AND(TONGHOP!O874="KTHP",TONGHOP!P874="TL"),TONGHOP!Z874,"")</f>
        <v/>
      </c>
      <c r="G874" s="7" t="str">
        <f>IF(AND(TONGHOP!O874="ThiTN",TONGHOP!P874="LT"),TONGHOP!X874,"")</f>
        <v/>
      </c>
      <c r="H874" s="7" t="str">
        <f>IF(AND(TONGHOP!O874="ThiTN",TONGHOP!P874="LT"),TONGHOP!Y874,"")</f>
        <v/>
      </c>
      <c r="I874" s="7" t="str">
        <f>IF(AND(G874="",H874=""),"",IF(AND(TONGHOP!O874="ThiTN",TONGHOP!P874="LT"),TONGHOP!Z874,""))</f>
        <v/>
      </c>
      <c r="J874" s="7" t="str">
        <f>IF(AND(TONGHOP!O874="ThiTN",OR(TONGHOP!X874=TONGHOP!T874,TONGHOP!X874=TONGHOP!U874),TONGHOP!P874="TH"),TONGHOP!X874,"")</f>
        <v/>
      </c>
      <c r="K874" s="7" t="str">
        <f>IF(AND(TONGHOP!O874="ThiTN",OR(TONGHOP!Y874=TONGHOP!T874,TONGHOP!Y874=TONGHOP!U874),TONGHOP!P874="TH"),TONGHOP!Y874,"")</f>
        <v/>
      </c>
      <c r="L874" s="7" t="str">
        <f>IF(AND(J874="",K874=""),"",IF(AND(TONGHOP!O874="ThiTN",TONGHOP!P874="TH"),TONGHOP!Z874,""))</f>
        <v/>
      </c>
      <c r="M874" s="7" t="str">
        <f>IF(AND(TONGHOP!O874="ThiTN",AND(TONGHOP!X874&lt;&gt;TONGHOP!T874,TONGHOP!X874&lt;&gt;TONGHOP!U874),TONGHOP!P874="TH"),TONGHOP!X874,"")</f>
        <v/>
      </c>
      <c r="N874" s="7" t="str">
        <f>IF(AND(TONGHOP!O874="ThiTN",AND(TONGHOP!Y874&lt;&gt;TONGHOP!T874,TONGHOP!Y874&lt;&gt;TONGHOP!U874),TONGHOP!P874="TH"),TONGHOP!Y874,"")</f>
        <v/>
      </c>
      <c r="O874" s="7" t="str">
        <f>IF(AND(M874="",N874=""),"",IF(AND(TONGHOP!O874="ThiTN",TONGHOP!P874="TH"),TONGHOP!Z874,""))</f>
        <v/>
      </c>
    </row>
    <row r="875" spans="1:15">
      <c r="A875" s="5" t="str">
        <f>IF(AND(TONGHOP!O875="KTHP",TONGHOP!P875="LT"),TONGHOP!X875,"")</f>
        <v/>
      </c>
      <c r="B875" s="6" t="str">
        <f>IF(AND(TONGHOP!O875="KTHP",TONGHOP!P875="LT"),TONGHOP!Y875,"")</f>
        <v/>
      </c>
      <c r="C875" s="6" t="str">
        <f>IF(AND(TONGHOP!O875="KTHP",TONGHOP!P875="LT"),TONGHOP!Z875,"")</f>
        <v/>
      </c>
      <c r="D875" s="5" t="str">
        <f>IF(AND(TONGHOP!O875="KTHP",TONGHOP!P875="TL"),TONGHOP!X875,"")</f>
        <v/>
      </c>
      <c r="E875" s="6" t="str">
        <f>IF(AND(TONGHOP!O875="KTHP",TONGHOP!P875="TL"),TONGHOP!Y875,"")</f>
        <v/>
      </c>
      <c r="F875" s="6" t="str">
        <f>IF(AND(TONGHOP!O875="KTHP",TONGHOP!P875="TL"),TONGHOP!Z875,"")</f>
        <v/>
      </c>
      <c r="G875" s="7" t="str">
        <f>IF(AND(TONGHOP!O875="ThiTN",TONGHOP!P875="LT"),TONGHOP!X875,"")</f>
        <v/>
      </c>
      <c r="H875" s="7" t="str">
        <f>IF(AND(TONGHOP!O875="ThiTN",TONGHOP!P875="LT"),TONGHOP!Y875,"")</f>
        <v/>
      </c>
      <c r="I875" s="7" t="str">
        <f>IF(AND(G875="",H875=""),"",IF(AND(TONGHOP!O875="ThiTN",TONGHOP!P875="LT"),TONGHOP!Z875,""))</f>
        <v/>
      </c>
      <c r="J875" s="7" t="str">
        <f>IF(AND(TONGHOP!O875="ThiTN",OR(TONGHOP!X875=TONGHOP!T875,TONGHOP!X875=TONGHOP!U875),TONGHOP!P875="TH"),TONGHOP!X875,"")</f>
        <v/>
      </c>
      <c r="K875" s="7" t="str">
        <f>IF(AND(TONGHOP!O875="ThiTN",OR(TONGHOP!Y875=TONGHOP!T875,TONGHOP!Y875=TONGHOP!U875),TONGHOP!P875="TH"),TONGHOP!Y875,"")</f>
        <v/>
      </c>
      <c r="L875" s="7" t="str">
        <f>IF(AND(J875="",K875=""),"",IF(AND(TONGHOP!O875="ThiTN",TONGHOP!P875="TH"),TONGHOP!Z875,""))</f>
        <v/>
      </c>
      <c r="M875" s="7" t="str">
        <f>IF(AND(TONGHOP!O875="ThiTN",AND(TONGHOP!X875&lt;&gt;TONGHOP!T875,TONGHOP!X875&lt;&gt;TONGHOP!U875),TONGHOP!P875="TH"),TONGHOP!X875,"")</f>
        <v/>
      </c>
      <c r="N875" s="7" t="str">
        <f>IF(AND(TONGHOP!O875="ThiTN",AND(TONGHOP!Y875&lt;&gt;TONGHOP!T875,TONGHOP!Y875&lt;&gt;TONGHOP!U875),TONGHOP!P875="TH"),TONGHOP!Y875,"")</f>
        <v/>
      </c>
      <c r="O875" s="7" t="str">
        <f>IF(AND(M875="",N875=""),"",IF(AND(TONGHOP!O875="ThiTN",TONGHOP!P875="TH"),TONGHOP!Z875,""))</f>
        <v/>
      </c>
    </row>
    <row r="876" spans="1:15">
      <c r="A876" s="5" t="str">
        <f>IF(AND(TONGHOP!O876="KTHP",TONGHOP!P876="LT"),TONGHOP!X876,"")</f>
        <v/>
      </c>
      <c r="B876" s="6" t="str">
        <f>IF(AND(TONGHOP!O876="KTHP",TONGHOP!P876="LT"),TONGHOP!Y876,"")</f>
        <v/>
      </c>
      <c r="C876" s="6" t="str">
        <f>IF(AND(TONGHOP!O876="KTHP",TONGHOP!P876="LT"),TONGHOP!Z876,"")</f>
        <v/>
      </c>
      <c r="D876" s="5" t="str">
        <f>IF(AND(TONGHOP!O876="KTHP",TONGHOP!P876="TL"),TONGHOP!X876,"")</f>
        <v/>
      </c>
      <c r="E876" s="6" t="str">
        <f>IF(AND(TONGHOP!O876="KTHP",TONGHOP!P876="TL"),TONGHOP!Y876,"")</f>
        <v/>
      </c>
      <c r="F876" s="6" t="str">
        <f>IF(AND(TONGHOP!O876="KTHP",TONGHOP!P876="TL"),TONGHOP!Z876,"")</f>
        <v/>
      </c>
      <c r="G876" s="7" t="str">
        <f>IF(AND(TONGHOP!O876="ThiTN",TONGHOP!P876="LT"),TONGHOP!X876,"")</f>
        <v/>
      </c>
      <c r="H876" s="7" t="str">
        <f>IF(AND(TONGHOP!O876="ThiTN",TONGHOP!P876="LT"),TONGHOP!Y876,"")</f>
        <v/>
      </c>
      <c r="I876" s="7" t="str">
        <f>IF(AND(G876="",H876=""),"",IF(AND(TONGHOP!O876="ThiTN",TONGHOP!P876="LT"),TONGHOP!Z876,""))</f>
        <v/>
      </c>
      <c r="J876" s="7" t="str">
        <f>IF(AND(TONGHOP!O876="ThiTN",OR(TONGHOP!X876=TONGHOP!T876,TONGHOP!X876=TONGHOP!U876),TONGHOP!P876="TH"),TONGHOP!X876,"")</f>
        <v/>
      </c>
      <c r="K876" s="7" t="str">
        <f>IF(AND(TONGHOP!O876="ThiTN",OR(TONGHOP!Y876=TONGHOP!T876,TONGHOP!Y876=TONGHOP!U876),TONGHOP!P876="TH"),TONGHOP!Y876,"")</f>
        <v/>
      </c>
      <c r="L876" s="7" t="str">
        <f>IF(AND(J876="",K876=""),"",IF(AND(TONGHOP!O876="ThiTN",TONGHOP!P876="TH"),TONGHOP!Z876,""))</f>
        <v/>
      </c>
      <c r="M876" s="7" t="str">
        <f>IF(AND(TONGHOP!O876="ThiTN",AND(TONGHOP!X876&lt;&gt;TONGHOP!T876,TONGHOP!X876&lt;&gt;TONGHOP!U876),TONGHOP!P876="TH"),TONGHOP!X876,"")</f>
        <v/>
      </c>
      <c r="N876" s="7" t="str">
        <f>IF(AND(TONGHOP!O876="ThiTN",AND(TONGHOP!Y876&lt;&gt;TONGHOP!T876,TONGHOP!Y876&lt;&gt;TONGHOP!U876),TONGHOP!P876="TH"),TONGHOP!Y876,"")</f>
        <v/>
      </c>
      <c r="O876" s="7" t="str">
        <f>IF(AND(M876="",N876=""),"",IF(AND(TONGHOP!O876="ThiTN",TONGHOP!P876="TH"),TONGHOP!Z876,""))</f>
        <v/>
      </c>
    </row>
    <row r="877" spans="1:15">
      <c r="A877" s="5" t="str">
        <f>IF(AND(TONGHOP!O877="KTHP",TONGHOP!P877="LT"),TONGHOP!X877,"")</f>
        <v/>
      </c>
      <c r="B877" s="6" t="str">
        <f>IF(AND(TONGHOP!O877="KTHP",TONGHOP!P877="LT"),TONGHOP!Y877,"")</f>
        <v/>
      </c>
      <c r="C877" s="6" t="str">
        <f>IF(AND(TONGHOP!O877="KTHP",TONGHOP!P877="LT"),TONGHOP!Z877,"")</f>
        <v/>
      </c>
      <c r="D877" s="5" t="str">
        <f>IF(AND(TONGHOP!O877="KTHP",TONGHOP!P877="TL"),TONGHOP!X877,"")</f>
        <v/>
      </c>
      <c r="E877" s="6" t="str">
        <f>IF(AND(TONGHOP!O877="KTHP",TONGHOP!P877="TL"),TONGHOP!Y877,"")</f>
        <v/>
      </c>
      <c r="F877" s="6" t="str">
        <f>IF(AND(TONGHOP!O877="KTHP",TONGHOP!P877="TL"),TONGHOP!Z877,"")</f>
        <v/>
      </c>
      <c r="G877" s="7" t="str">
        <f>IF(AND(TONGHOP!O877="ThiTN",TONGHOP!P877="LT"),TONGHOP!X877,"")</f>
        <v/>
      </c>
      <c r="H877" s="7" t="str">
        <f>IF(AND(TONGHOP!O877="ThiTN",TONGHOP!P877="LT"),TONGHOP!Y877,"")</f>
        <v/>
      </c>
      <c r="I877" s="7" t="str">
        <f>IF(AND(G877="",H877=""),"",IF(AND(TONGHOP!O877="ThiTN",TONGHOP!P877="LT"),TONGHOP!Z877,""))</f>
        <v/>
      </c>
      <c r="J877" s="7" t="str">
        <f>IF(AND(TONGHOP!O877="ThiTN",OR(TONGHOP!X877=TONGHOP!T877,TONGHOP!X877=TONGHOP!U877),TONGHOP!P877="TH"),TONGHOP!X877,"")</f>
        <v/>
      </c>
      <c r="K877" s="7" t="str">
        <f>IF(AND(TONGHOP!O877="ThiTN",OR(TONGHOP!Y877=TONGHOP!T877,TONGHOP!Y877=TONGHOP!U877),TONGHOP!P877="TH"),TONGHOP!Y877,"")</f>
        <v/>
      </c>
      <c r="L877" s="7" t="str">
        <f>IF(AND(J877="",K877=""),"",IF(AND(TONGHOP!O877="ThiTN",TONGHOP!P877="TH"),TONGHOP!Z877,""))</f>
        <v/>
      </c>
      <c r="M877" s="7" t="str">
        <f>IF(AND(TONGHOP!O877="ThiTN",AND(TONGHOP!X877&lt;&gt;TONGHOP!T877,TONGHOP!X877&lt;&gt;TONGHOP!U877),TONGHOP!P877="TH"),TONGHOP!X877,"")</f>
        <v/>
      </c>
      <c r="N877" s="7" t="str">
        <f>IF(AND(TONGHOP!O877="ThiTN",AND(TONGHOP!Y877&lt;&gt;TONGHOP!T877,TONGHOP!Y877&lt;&gt;TONGHOP!U877),TONGHOP!P877="TH"),TONGHOP!Y877,"")</f>
        <v/>
      </c>
      <c r="O877" s="7" t="str">
        <f>IF(AND(M877="",N877=""),"",IF(AND(TONGHOP!O877="ThiTN",TONGHOP!P877="TH"),TONGHOP!Z877,""))</f>
        <v/>
      </c>
    </row>
    <row r="878" spans="1:15">
      <c r="A878" s="5" t="str">
        <f>IF(AND(TONGHOP!O878="KTHP",TONGHOP!P878="LT"),TONGHOP!X878,"")</f>
        <v/>
      </c>
      <c r="B878" s="6" t="str">
        <f>IF(AND(TONGHOP!O878="KTHP",TONGHOP!P878="LT"),TONGHOP!Y878,"")</f>
        <v/>
      </c>
      <c r="C878" s="6" t="str">
        <f>IF(AND(TONGHOP!O878="KTHP",TONGHOP!P878="LT"),TONGHOP!Z878,"")</f>
        <v/>
      </c>
      <c r="D878" s="5" t="str">
        <f>IF(AND(TONGHOP!O878="KTHP",TONGHOP!P878="TL"),TONGHOP!X878,"")</f>
        <v/>
      </c>
      <c r="E878" s="6" t="str">
        <f>IF(AND(TONGHOP!O878="KTHP",TONGHOP!P878="TL"),TONGHOP!Y878,"")</f>
        <v/>
      </c>
      <c r="F878" s="6" t="str">
        <f>IF(AND(TONGHOP!O878="KTHP",TONGHOP!P878="TL"),TONGHOP!Z878,"")</f>
        <v/>
      </c>
      <c r="G878" s="7" t="str">
        <f>IF(AND(TONGHOP!O878="ThiTN",TONGHOP!P878="LT"),TONGHOP!X878,"")</f>
        <v/>
      </c>
      <c r="H878" s="7" t="str">
        <f>IF(AND(TONGHOP!O878="ThiTN",TONGHOP!P878="LT"),TONGHOP!Y878,"")</f>
        <v/>
      </c>
      <c r="I878" s="7" t="str">
        <f>IF(AND(G878="",H878=""),"",IF(AND(TONGHOP!O878="ThiTN",TONGHOP!P878="LT"),TONGHOP!Z878,""))</f>
        <v/>
      </c>
      <c r="J878" s="7" t="str">
        <f>IF(AND(TONGHOP!O878="ThiTN",OR(TONGHOP!X878=TONGHOP!T878,TONGHOP!X878=TONGHOP!U878),TONGHOP!P878="TH"),TONGHOP!X878,"")</f>
        <v/>
      </c>
      <c r="K878" s="7" t="str">
        <f>IF(AND(TONGHOP!O878="ThiTN",OR(TONGHOP!Y878=TONGHOP!T878,TONGHOP!Y878=TONGHOP!U878),TONGHOP!P878="TH"),TONGHOP!Y878,"")</f>
        <v/>
      </c>
      <c r="L878" s="7" t="str">
        <f>IF(AND(J878="",K878=""),"",IF(AND(TONGHOP!O878="ThiTN",TONGHOP!P878="TH"),TONGHOP!Z878,""))</f>
        <v/>
      </c>
      <c r="M878" s="7" t="str">
        <f>IF(AND(TONGHOP!O878="ThiTN",AND(TONGHOP!X878&lt;&gt;TONGHOP!T878,TONGHOP!X878&lt;&gt;TONGHOP!U878),TONGHOP!P878="TH"),TONGHOP!X878,"")</f>
        <v/>
      </c>
      <c r="N878" s="7" t="str">
        <f>IF(AND(TONGHOP!O878="ThiTN",AND(TONGHOP!Y878&lt;&gt;TONGHOP!T878,TONGHOP!Y878&lt;&gt;TONGHOP!U878),TONGHOP!P878="TH"),TONGHOP!Y878,"")</f>
        <v/>
      </c>
      <c r="O878" s="7" t="str">
        <f>IF(AND(M878="",N878=""),"",IF(AND(TONGHOP!O878="ThiTN",TONGHOP!P878="TH"),TONGHOP!Z878,""))</f>
        <v/>
      </c>
    </row>
    <row r="879" spans="1:15">
      <c r="A879" s="5" t="str">
        <f>IF(AND(TONGHOP!O879="KTHP",TONGHOP!P879="LT"),TONGHOP!X879,"")</f>
        <v/>
      </c>
      <c r="B879" s="6" t="str">
        <f>IF(AND(TONGHOP!O879="KTHP",TONGHOP!P879="LT"),TONGHOP!Y879,"")</f>
        <v/>
      </c>
      <c r="C879" s="6" t="str">
        <f>IF(AND(TONGHOP!O879="KTHP",TONGHOP!P879="LT"),TONGHOP!Z879,"")</f>
        <v/>
      </c>
      <c r="D879" s="5" t="str">
        <f>IF(AND(TONGHOP!O879="KTHP",TONGHOP!P879="TL"),TONGHOP!X879,"")</f>
        <v/>
      </c>
      <c r="E879" s="6" t="str">
        <f>IF(AND(TONGHOP!O879="KTHP",TONGHOP!P879="TL"),TONGHOP!Y879,"")</f>
        <v/>
      </c>
      <c r="F879" s="6" t="str">
        <f>IF(AND(TONGHOP!O879="KTHP",TONGHOP!P879="TL"),TONGHOP!Z879,"")</f>
        <v/>
      </c>
      <c r="G879" s="7" t="str">
        <f>IF(AND(TONGHOP!O879="ThiTN",TONGHOP!P879="LT"),TONGHOP!X879,"")</f>
        <v/>
      </c>
      <c r="H879" s="7" t="str">
        <f>IF(AND(TONGHOP!O879="ThiTN",TONGHOP!P879="LT"),TONGHOP!Y879,"")</f>
        <v/>
      </c>
      <c r="I879" s="7" t="str">
        <f>IF(AND(G879="",H879=""),"",IF(AND(TONGHOP!O879="ThiTN",TONGHOP!P879="LT"),TONGHOP!Z879,""))</f>
        <v/>
      </c>
      <c r="J879" s="7" t="str">
        <f>IF(AND(TONGHOP!O879="ThiTN",OR(TONGHOP!X879=TONGHOP!T879,TONGHOP!X879=TONGHOP!U879),TONGHOP!P879="TH"),TONGHOP!X879,"")</f>
        <v/>
      </c>
      <c r="K879" s="7" t="str">
        <f>IF(AND(TONGHOP!O879="ThiTN",OR(TONGHOP!Y879=TONGHOP!T879,TONGHOP!Y879=TONGHOP!U879),TONGHOP!P879="TH"),TONGHOP!Y879,"")</f>
        <v/>
      </c>
      <c r="L879" s="7" t="str">
        <f>IF(AND(J879="",K879=""),"",IF(AND(TONGHOP!O879="ThiTN",TONGHOP!P879="TH"),TONGHOP!Z879,""))</f>
        <v/>
      </c>
      <c r="M879" s="7" t="str">
        <f>IF(AND(TONGHOP!O879="ThiTN",AND(TONGHOP!X879&lt;&gt;TONGHOP!T879,TONGHOP!X879&lt;&gt;TONGHOP!U879),TONGHOP!P879="TH"),TONGHOP!X879,"")</f>
        <v/>
      </c>
      <c r="N879" s="7" t="str">
        <f>IF(AND(TONGHOP!O879="ThiTN",AND(TONGHOP!Y879&lt;&gt;TONGHOP!T879,TONGHOP!Y879&lt;&gt;TONGHOP!U879),TONGHOP!P879="TH"),TONGHOP!Y879,"")</f>
        <v/>
      </c>
      <c r="O879" s="7" t="str">
        <f>IF(AND(M879="",N879=""),"",IF(AND(TONGHOP!O879="ThiTN",TONGHOP!P879="TH"),TONGHOP!Z879,""))</f>
        <v/>
      </c>
    </row>
    <row r="880" spans="1:15">
      <c r="A880" s="5" t="str">
        <f>IF(AND(TONGHOP!O880="KTHP",TONGHOP!P880="LT"),TONGHOP!X880,"")</f>
        <v/>
      </c>
      <c r="B880" s="6" t="str">
        <f>IF(AND(TONGHOP!O880="KTHP",TONGHOP!P880="LT"),TONGHOP!Y880,"")</f>
        <v/>
      </c>
      <c r="C880" s="6" t="str">
        <f>IF(AND(TONGHOP!O880="KTHP",TONGHOP!P880="LT"),TONGHOP!Z880,"")</f>
        <v/>
      </c>
      <c r="D880" s="5" t="str">
        <f>IF(AND(TONGHOP!O880="KTHP",TONGHOP!P880="TL"),TONGHOP!X880,"")</f>
        <v/>
      </c>
      <c r="E880" s="6" t="str">
        <f>IF(AND(TONGHOP!O880="KTHP",TONGHOP!P880="TL"),TONGHOP!Y880,"")</f>
        <v/>
      </c>
      <c r="F880" s="6" t="str">
        <f>IF(AND(TONGHOP!O880="KTHP",TONGHOP!P880="TL"),TONGHOP!Z880,"")</f>
        <v/>
      </c>
      <c r="G880" s="7" t="str">
        <f>IF(AND(TONGHOP!O880="ThiTN",TONGHOP!P880="LT"),TONGHOP!X880,"")</f>
        <v/>
      </c>
      <c r="H880" s="7" t="str">
        <f>IF(AND(TONGHOP!O880="ThiTN",TONGHOP!P880="LT"),TONGHOP!Y880,"")</f>
        <v/>
      </c>
      <c r="I880" s="7" t="str">
        <f>IF(AND(G880="",H880=""),"",IF(AND(TONGHOP!O880="ThiTN",TONGHOP!P880="LT"),TONGHOP!Z880,""))</f>
        <v/>
      </c>
      <c r="J880" s="7" t="str">
        <f>IF(AND(TONGHOP!O880="ThiTN",OR(TONGHOP!X880=TONGHOP!T880,TONGHOP!X880=TONGHOP!U880),TONGHOP!P880="TH"),TONGHOP!X880,"")</f>
        <v/>
      </c>
      <c r="K880" s="7" t="str">
        <f>IF(AND(TONGHOP!O880="ThiTN",OR(TONGHOP!Y880=TONGHOP!T880,TONGHOP!Y880=TONGHOP!U880),TONGHOP!P880="TH"),TONGHOP!Y880,"")</f>
        <v/>
      </c>
      <c r="L880" s="7" t="str">
        <f>IF(AND(J880="",K880=""),"",IF(AND(TONGHOP!O880="ThiTN",TONGHOP!P880="TH"),TONGHOP!Z880,""))</f>
        <v/>
      </c>
      <c r="M880" s="7" t="str">
        <f>IF(AND(TONGHOP!O880="ThiTN",AND(TONGHOP!X880&lt;&gt;TONGHOP!T880,TONGHOP!X880&lt;&gt;TONGHOP!U880),TONGHOP!P880="TH"),TONGHOP!X880,"")</f>
        <v/>
      </c>
      <c r="N880" s="7" t="str">
        <f>IF(AND(TONGHOP!O880="ThiTN",AND(TONGHOP!Y880&lt;&gt;TONGHOP!T880,TONGHOP!Y880&lt;&gt;TONGHOP!U880),TONGHOP!P880="TH"),TONGHOP!Y880,"")</f>
        <v/>
      </c>
      <c r="O880" s="7" t="str">
        <f>IF(AND(M880="",N880=""),"",IF(AND(TONGHOP!O880="ThiTN",TONGHOP!P880="TH"),TONGHOP!Z880,""))</f>
        <v/>
      </c>
    </row>
    <row r="881" spans="1:15">
      <c r="A881" s="5" t="str">
        <f>IF(AND(TONGHOP!O881="KTHP",TONGHOP!P881="LT"),TONGHOP!X881,"")</f>
        <v/>
      </c>
      <c r="B881" s="6" t="str">
        <f>IF(AND(TONGHOP!O881="KTHP",TONGHOP!P881="LT"),TONGHOP!Y881,"")</f>
        <v/>
      </c>
      <c r="C881" s="6" t="str">
        <f>IF(AND(TONGHOP!O881="KTHP",TONGHOP!P881="LT"),TONGHOP!Z881,"")</f>
        <v/>
      </c>
      <c r="D881" s="5" t="str">
        <f>IF(AND(TONGHOP!O881="KTHP",TONGHOP!P881="TL"),TONGHOP!X881,"")</f>
        <v/>
      </c>
      <c r="E881" s="6" t="str">
        <f>IF(AND(TONGHOP!O881="KTHP",TONGHOP!P881="TL"),TONGHOP!Y881,"")</f>
        <v/>
      </c>
      <c r="F881" s="6" t="str">
        <f>IF(AND(TONGHOP!O881="KTHP",TONGHOP!P881="TL"),TONGHOP!Z881,"")</f>
        <v/>
      </c>
      <c r="G881" s="7" t="str">
        <f>IF(AND(TONGHOP!O881="ThiTN",TONGHOP!P881="LT"),TONGHOP!X881,"")</f>
        <v/>
      </c>
      <c r="H881" s="7" t="str">
        <f>IF(AND(TONGHOP!O881="ThiTN",TONGHOP!P881="LT"),TONGHOP!Y881,"")</f>
        <v/>
      </c>
      <c r="I881" s="7" t="str">
        <f>IF(AND(G881="",H881=""),"",IF(AND(TONGHOP!O881="ThiTN",TONGHOP!P881="LT"),TONGHOP!Z881,""))</f>
        <v/>
      </c>
      <c r="J881" s="7" t="str">
        <f>IF(AND(TONGHOP!O881="ThiTN",OR(TONGHOP!X881=TONGHOP!T881,TONGHOP!X881=TONGHOP!U881),TONGHOP!P881="TH"),TONGHOP!X881,"")</f>
        <v/>
      </c>
      <c r="K881" s="7" t="str">
        <f>IF(AND(TONGHOP!O881="ThiTN",OR(TONGHOP!Y881=TONGHOP!T881,TONGHOP!Y881=TONGHOP!U881),TONGHOP!P881="TH"),TONGHOP!Y881,"")</f>
        <v/>
      </c>
      <c r="L881" s="7" t="str">
        <f>IF(AND(J881="",K881=""),"",IF(AND(TONGHOP!O881="ThiTN",TONGHOP!P881="TH"),TONGHOP!Z881,""))</f>
        <v/>
      </c>
      <c r="M881" s="7" t="str">
        <f>IF(AND(TONGHOP!O881="ThiTN",AND(TONGHOP!X881&lt;&gt;TONGHOP!T881,TONGHOP!X881&lt;&gt;TONGHOP!U881),TONGHOP!P881="TH"),TONGHOP!X881,"")</f>
        <v/>
      </c>
      <c r="N881" s="7" t="str">
        <f>IF(AND(TONGHOP!O881="ThiTN",AND(TONGHOP!Y881&lt;&gt;TONGHOP!T881,TONGHOP!Y881&lt;&gt;TONGHOP!U881),TONGHOP!P881="TH"),TONGHOP!Y881,"")</f>
        <v/>
      </c>
      <c r="O881" s="7" t="str">
        <f>IF(AND(M881="",N881=""),"",IF(AND(TONGHOP!O881="ThiTN",TONGHOP!P881="TH"),TONGHOP!Z881,""))</f>
        <v/>
      </c>
    </row>
    <row r="882" spans="1:15">
      <c r="A882" s="5" t="str">
        <f>IF(AND(TONGHOP!O882="KTHP",TONGHOP!P882="LT"),TONGHOP!X882,"")</f>
        <v/>
      </c>
      <c r="B882" s="6" t="str">
        <f>IF(AND(TONGHOP!O882="KTHP",TONGHOP!P882="LT"),TONGHOP!Y882,"")</f>
        <v/>
      </c>
      <c r="C882" s="6" t="str">
        <f>IF(AND(TONGHOP!O882="KTHP",TONGHOP!P882="LT"),TONGHOP!Z882,"")</f>
        <v/>
      </c>
      <c r="D882" s="5" t="str">
        <f>IF(AND(TONGHOP!O882="KTHP",TONGHOP!P882="TL"),TONGHOP!X882,"")</f>
        <v/>
      </c>
      <c r="E882" s="6" t="str">
        <f>IF(AND(TONGHOP!O882="KTHP",TONGHOP!P882="TL"),TONGHOP!Y882,"")</f>
        <v/>
      </c>
      <c r="F882" s="6" t="str">
        <f>IF(AND(TONGHOP!O882="KTHP",TONGHOP!P882="TL"),TONGHOP!Z882,"")</f>
        <v/>
      </c>
      <c r="G882" s="7" t="str">
        <f>IF(AND(TONGHOP!O882="ThiTN",TONGHOP!P882="LT"),TONGHOP!X882,"")</f>
        <v/>
      </c>
      <c r="H882" s="7" t="str">
        <f>IF(AND(TONGHOP!O882="ThiTN",TONGHOP!P882="LT"),TONGHOP!Y882,"")</f>
        <v/>
      </c>
      <c r="I882" s="7" t="str">
        <f>IF(AND(G882="",H882=""),"",IF(AND(TONGHOP!O882="ThiTN",TONGHOP!P882="LT"),TONGHOP!Z882,""))</f>
        <v/>
      </c>
      <c r="J882" s="7" t="str">
        <f>IF(AND(TONGHOP!O882="ThiTN",OR(TONGHOP!X882=TONGHOP!T882,TONGHOP!X882=TONGHOP!U882),TONGHOP!P882="TH"),TONGHOP!X882,"")</f>
        <v/>
      </c>
      <c r="K882" s="7" t="str">
        <f>IF(AND(TONGHOP!O882="ThiTN",OR(TONGHOP!Y882=TONGHOP!T882,TONGHOP!Y882=TONGHOP!U882),TONGHOP!P882="TH"),TONGHOP!Y882,"")</f>
        <v/>
      </c>
      <c r="L882" s="7" t="str">
        <f>IF(AND(J882="",K882=""),"",IF(AND(TONGHOP!O882="ThiTN",TONGHOP!P882="TH"),TONGHOP!Z882,""))</f>
        <v/>
      </c>
      <c r="M882" s="7" t="str">
        <f>IF(AND(TONGHOP!O882="ThiTN",AND(TONGHOP!X882&lt;&gt;TONGHOP!T882,TONGHOP!X882&lt;&gt;TONGHOP!U882),TONGHOP!P882="TH"),TONGHOP!X882,"")</f>
        <v/>
      </c>
      <c r="N882" s="7" t="str">
        <f>IF(AND(TONGHOP!O882="ThiTN",AND(TONGHOP!Y882&lt;&gt;TONGHOP!T882,TONGHOP!Y882&lt;&gt;TONGHOP!U882),TONGHOP!P882="TH"),TONGHOP!Y882,"")</f>
        <v/>
      </c>
      <c r="O882" s="7" t="str">
        <f>IF(AND(M882="",N882=""),"",IF(AND(TONGHOP!O882="ThiTN",TONGHOP!P882="TH"),TONGHOP!Z882,""))</f>
        <v/>
      </c>
    </row>
    <row r="883" spans="1:15">
      <c r="A883" s="5" t="str">
        <f>IF(AND(TONGHOP!O883="KTHP",TONGHOP!P883="LT"),TONGHOP!X883,"")</f>
        <v/>
      </c>
      <c r="B883" s="6" t="str">
        <f>IF(AND(TONGHOP!O883="KTHP",TONGHOP!P883="LT"),TONGHOP!Y883,"")</f>
        <v/>
      </c>
      <c r="C883" s="6" t="str">
        <f>IF(AND(TONGHOP!O883="KTHP",TONGHOP!P883="LT"),TONGHOP!Z883,"")</f>
        <v/>
      </c>
      <c r="D883" s="5" t="str">
        <f>IF(AND(TONGHOP!O883="KTHP",TONGHOP!P883="TL"),TONGHOP!X883,"")</f>
        <v/>
      </c>
      <c r="E883" s="6" t="str">
        <f>IF(AND(TONGHOP!O883="KTHP",TONGHOP!P883="TL"),TONGHOP!Y883,"")</f>
        <v/>
      </c>
      <c r="F883" s="6" t="str">
        <f>IF(AND(TONGHOP!O883="KTHP",TONGHOP!P883="TL"),TONGHOP!Z883,"")</f>
        <v/>
      </c>
      <c r="G883" s="7" t="str">
        <f>IF(AND(TONGHOP!O883="ThiTN",TONGHOP!P883="LT"),TONGHOP!X883,"")</f>
        <v/>
      </c>
      <c r="H883" s="7" t="str">
        <f>IF(AND(TONGHOP!O883="ThiTN",TONGHOP!P883="LT"),TONGHOP!Y883,"")</f>
        <v/>
      </c>
      <c r="I883" s="7" t="str">
        <f>IF(AND(G883="",H883=""),"",IF(AND(TONGHOP!O883="ThiTN",TONGHOP!P883="LT"),TONGHOP!Z883,""))</f>
        <v/>
      </c>
      <c r="J883" s="7" t="str">
        <f>IF(AND(TONGHOP!O883="ThiTN",OR(TONGHOP!X883=TONGHOP!T883,TONGHOP!X883=TONGHOP!U883),TONGHOP!P883="TH"),TONGHOP!X883,"")</f>
        <v/>
      </c>
      <c r="K883" s="7" t="str">
        <f>IF(AND(TONGHOP!O883="ThiTN",OR(TONGHOP!Y883=TONGHOP!T883,TONGHOP!Y883=TONGHOP!U883),TONGHOP!P883="TH"),TONGHOP!Y883,"")</f>
        <v/>
      </c>
      <c r="L883" s="7" t="str">
        <f>IF(AND(J883="",K883=""),"",IF(AND(TONGHOP!O883="ThiTN",TONGHOP!P883="TH"),TONGHOP!Z883,""))</f>
        <v/>
      </c>
      <c r="M883" s="7" t="str">
        <f>IF(AND(TONGHOP!O883="ThiTN",AND(TONGHOP!X883&lt;&gt;TONGHOP!T883,TONGHOP!X883&lt;&gt;TONGHOP!U883),TONGHOP!P883="TH"),TONGHOP!X883,"")</f>
        <v/>
      </c>
      <c r="N883" s="7" t="str">
        <f>IF(AND(TONGHOP!O883="ThiTN",AND(TONGHOP!Y883&lt;&gt;TONGHOP!T883,TONGHOP!Y883&lt;&gt;TONGHOP!U883),TONGHOP!P883="TH"),TONGHOP!Y883,"")</f>
        <v/>
      </c>
      <c r="O883" s="7" t="str">
        <f>IF(AND(M883="",N883=""),"",IF(AND(TONGHOP!O883="ThiTN",TONGHOP!P883="TH"),TONGHOP!Z883,""))</f>
        <v/>
      </c>
    </row>
    <row r="884" spans="1:15">
      <c r="A884" s="5" t="str">
        <f>IF(AND(TONGHOP!O884="KTHP",TONGHOP!P884="LT"),TONGHOP!X884,"")</f>
        <v/>
      </c>
      <c r="B884" s="6" t="str">
        <f>IF(AND(TONGHOP!O884="KTHP",TONGHOP!P884="LT"),TONGHOP!Y884,"")</f>
        <v/>
      </c>
      <c r="C884" s="6" t="str">
        <f>IF(AND(TONGHOP!O884="KTHP",TONGHOP!P884="LT"),TONGHOP!Z884,"")</f>
        <v/>
      </c>
      <c r="D884" s="5" t="str">
        <f>IF(AND(TONGHOP!O884="KTHP",TONGHOP!P884="TL"),TONGHOP!X884,"")</f>
        <v/>
      </c>
      <c r="E884" s="6" t="str">
        <f>IF(AND(TONGHOP!O884="KTHP",TONGHOP!P884="TL"),TONGHOP!Y884,"")</f>
        <v/>
      </c>
      <c r="F884" s="6" t="str">
        <f>IF(AND(TONGHOP!O884="KTHP",TONGHOP!P884="TL"),TONGHOP!Z884,"")</f>
        <v/>
      </c>
      <c r="G884" s="7" t="str">
        <f>IF(AND(TONGHOP!O884="ThiTN",TONGHOP!P884="LT"),TONGHOP!X884,"")</f>
        <v/>
      </c>
      <c r="H884" s="7" t="str">
        <f>IF(AND(TONGHOP!O884="ThiTN",TONGHOP!P884="LT"),TONGHOP!Y884,"")</f>
        <v/>
      </c>
      <c r="I884" s="7" t="str">
        <f>IF(AND(G884="",H884=""),"",IF(AND(TONGHOP!O884="ThiTN",TONGHOP!P884="LT"),TONGHOP!Z884,""))</f>
        <v/>
      </c>
      <c r="J884" s="7" t="str">
        <f>IF(AND(TONGHOP!O884="ThiTN",OR(TONGHOP!X884=TONGHOP!T884,TONGHOP!X884=TONGHOP!U884),TONGHOP!P884="TH"),TONGHOP!X884,"")</f>
        <v/>
      </c>
      <c r="K884" s="7" t="str">
        <f>IF(AND(TONGHOP!O884="ThiTN",OR(TONGHOP!Y884=TONGHOP!T884,TONGHOP!Y884=TONGHOP!U884),TONGHOP!P884="TH"),TONGHOP!Y884,"")</f>
        <v/>
      </c>
      <c r="L884" s="7" t="str">
        <f>IF(AND(J884="",K884=""),"",IF(AND(TONGHOP!O884="ThiTN",TONGHOP!P884="TH"),TONGHOP!Z884,""))</f>
        <v/>
      </c>
      <c r="M884" s="7" t="str">
        <f>IF(AND(TONGHOP!O884="ThiTN",AND(TONGHOP!X884&lt;&gt;TONGHOP!T884,TONGHOP!X884&lt;&gt;TONGHOP!U884),TONGHOP!P884="TH"),TONGHOP!X884,"")</f>
        <v/>
      </c>
      <c r="N884" s="7" t="str">
        <f>IF(AND(TONGHOP!O884="ThiTN",AND(TONGHOP!Y884&lt;&gt;TONGHOP!T884,TONGHOP!Y884&lt;&gt;TONGHOP!U884),TONGHOP!P884="TH"),TONGHOP!Y884,"")</f>
        <v/>
      </c>
      <c r="O884" s="7" t="str">
        <f>IF(AND(M884="",N884=""),"",IF(AND(TONGHOP!O884="ThiTN",TONGHOP!P884="TH"),TONGHOP!Z884,""))</f>
        <v/>
      </c>
    </row>
    <row r="885" spans="1:15">
      <c r="A885" s="5" t="str">
        <f>IF(AND(TONGHOP!O885="KTHP",TONGHOP!P885="LT"),TONGHOP!X885,"")</f>
        <v/>
      </c>
      <c r="B885" s="6" t="str">
        <f>IF(AND(TONGHOP!O885="KTHP",TONGHOP!P885="LT"),TONGHOP!Y885,"")</f>
        <v/>
      </c>
      <c r="C885" s="6" t="str">
        <f>IF(AND(TONGHOP!O885="KTHP",TONGHOP!P885="LT"),TONGHOP!Z885,"")</f>
        <v/>
      </c>
      <c r="D885" s="5" t="str">
        <f>IF(AND(TONGHOP!O885="KTHP",TONGHOP!P885="TL"),TONGHOP!X885,"")</f>
        <v/>
      </c>
      <c r="E885" s="6" t="str">
        <f>IF(AND(TONGHOP!O885="KTHP",TONGHOP!P885="TL"),TONGHOP!Y885,"")</f>
        <v/>
      </c>
      <c r="F885" s="6" t="str">
        <f>IF(AND(TONGHOP!O885="KTHP",TONGHOP!P885="TL"),TONGHOP!Z885,"")</f>
        <v/>
      </c>
      <c r="G885" s="7" t="str">
        <f>IF(AND(TONGHOP!O885="ThiTN",TONGHOP!P885="LT"),TONGHOP!X885,"")</f>
        <v/>
      </c>
      <c r="H885" s="7" t="str">
        <f>IF(AND(TONGHOP!O885="ThiTN",TONGHOP!P885="LT"),TONGHOP!Y885,"")</f>
        <v/>
      </c>
      <c r="I885" s="7" t="str">
        <f>IF(AND(G885="",H885=""),"",IF(AND(TONGHOP!O885="ThiTN",TONGHOP!P885="LT"),TONGHOP!Z885,""))</f>
        <v/>
      </c>
      <c r="J885" s="7" t="str">
        <f>IF(AND(TONGHOP!O885="ThiTN",OR(TONGHOP!X885=TONGHOP!T885,TONGHOP!X885=TONGHOP!U885),TONGHOP!P885="TH"),TONGHOP!X885,"")</f>
        <v/>
      </c>
      <c r="K885" s="7" t="str">
        <f>IF(AND(TONGHOP!O885="ThiTN",OR(TONGHOP!Y885=TONGHOP!T885,TONGHOP!Y885=TONGHOP!U885),TONGHOP!P885="TH"),TONGHOP!Y885,"")</f>
        <v/>
      </c>
      <c r="L885" s="7" t="str">
        <f>IF(AND(J885="",K885=""),"",IF(AND(TONGHOP!O885="ThiTN",TONGHOP!P885="TH"),TONGHOP!Z885,""))</f>
        <v/>
      </c>
      <c r="M885" s="7" t="str">
        <f>IF(AND(TONGHOP!O885="ThiTN",AND(TONGHOP!X885&lt;&gt;TONGHOP!T885,TONGHOP!X885&lt;&gt;TONGHOP!U885),TONGHOP!P885="TH"),TONGHOP!X885,"")</f>
        <v/>
      </c>
      <c r="N885" s="7" t="str">
        <f>IF(AND(TONGHOP!O885="ThiTN",AND(TONGHOP!Y885&lt;&gt;TONGHOP!T885,TONGHOP!Y885&lt;&gt;TONGHOP!U885),TONGHOP!P885="TH"),TONGHOP!Y885,"")</f>
        <v/>
      </c>
      <c r="O885" s="7" t="str">
        <f>IF(AND(M885="",N885=""),"",IF(AND(TONGHOP!O885="ThiTN",TONGHOP!P885="TH"),TONGHOP!Z885,""))</f>
        <v/>
      </c>
    </row>
    <row r="886" spans="1:15">
      <c r="A886" s="5" t="str">
        <f>IF(AND(TONGHOP!O886="KTHP",TONGHOP!P886="LT"),TONGHOP!X886,"")</f>
        <v/>
      </c>
      <c r="B886" s="6" t="str">
        <f>IF(AND(TONGHOP!O886="KTHP",TONGHOP!P886="LT"),TONGHOP!Y886,"")</f>
        <v/>
      </c>
      <c r="C886" s="6" t="str">
        <f>IF(AND(TONGHOP!O886="KTHP",TONGHOP!P886="LT"),TONGHOP!Z886,"")</f>
        <v/>
      </c>
      <c r="D886" s="5" t="str">
        <f>IF(AND(TONGHOP!O886="KTHP",TONGHOP!P886="TL"),TONGHOP!X886,"")</f>
        <v/>
      </c>
      <c r="E886" s="6" t="str">
        <f>IF(AND(TONGHOP!O886="KTHP",TONGHOP!P886="TL"),TONGHOP!Y886,"")</f>
        <v/>
      </c>
      <c r="F886" s="6" t="str">
        <f>IF(AND(TONGHOP!O886="KTHP",TONGHOP!P886="TL"),TONGHOP!Z886,"")</f>
        <v/>
      </c>
      <c r="G886" s="7" t="str">
        <f>IF(AND(TONGHOP!O886="ThiTN",TONGHOP!P886="LT"),TONGHOP!X886,"")</f>
        <v/>
      </c>
      <c r="H886" s="7" t="str">
        <f>IF(AND(TONGHOP!O886="ThiTN",TONGHOP!P886="LT"),TONGHOP!Y886,"")</f>
        <v/>
      </c>
      <c r="I886" s="7" t="str">
        <f>IF(AND(G886="",H886=""),"",IF(AND(TONGHOP!O886="ThiTN",TONGHOP!P886="LT"),TONGHOP!Z886,""))</f>
        <v/>
      </c>
      <c r="J886" s="7" t="str">
        <f>IF(AND(TONGHOP!O886="ThiTN",OR(TONGHOP!X886=TONGHOP!T886,TONGHOP!X886=TONGHOP!U886),TONGHOP!P886="TH"),TONGHOP!X886,"")</f>
        <v/>
      </c>
      <c r="K886" s="7" t="str">
        <f>IF(AND(TONGHOP!O886="ThiTN",OR(TONGHOP!Y886=TONGHOP!T886,TONGHOP!Y886=TONGHOP!U886),TONGHOP!P886="TH"),TONGHOP!Y886,"")</f>
        <v/>
      </c>
      <c r="L886" s="7" t="str">
        <f>IF(AND(J886="",K886=""),"",IF(AND(TONGHOP!O886="ThiTN",TONGHOP!P886="TH"),TONGHOP!Z886,""))</f>
        <v/>
      </c>
      <c r="M886" s="7" t="str">
        <f>IF(AND(TONGHOP!O886="ThiTN",AND(TONGHOP!X886&lt;&gt;TONGHOP!T886,TONGHOP!X886&lt;&gt;TONGHOP!U886),TONGHOP!P886="TH"),TONGHOP!X886,"")</f>
        <v/>
      </c>
      <c r="N886" s="7" t="str">
        <f>IF(AND(TONGHOP!O886="ThiTN",AND(TONGHOP!Y886&lt;&gt;TONGHOP!T886,TONGHOP!Y886&lt;&gt;TONGHOP!U886),TONGHOP!P886="TH"),TONGHOP!Y886,"")</f>
        <v/>
      </c>
      <c r="O886" s="7" t="str">
        <f>IF(AND(M886="",N886=""),"",IF(AND(TONGHOP!O886="ThiTN",TONGHOP!P886="TH"),TONGHOP!Z886,""))</f>
        <v/>
      </c>
    </row>
    <row r="887" spans="1:15">
      <c r="A887" s="5" t="str">
        <f>IF(AND(TONGHOP!O887="KTHP",TONGHOP!P887="LT"),TONGHOP!X887,"")</f>
        <v/>
      </c>
      <c r="B887" s="6" t="str">
        <f>IF(AND(TONGHOP!O887="KTHP",TONGHOP!P887="LT"),TONGHOP!Y887,"")</f>
        <v/>
      </c>
      <c r="C887" s="6" t="str">
        <f>IF(AND(TONGHOP!O887="KTHP",TONGHOP!P887="LT"),TONGHOP!Z887,"")</f>
        <v/>
      </c>
      <c r="D887" s="5" t="str">
        <f>IF(AND(TONGHOP!O887="KTHP",TONGHOP!P887="TL"),TONGHOP!X887,"")</f>
        <v/>
      </c>
      <c r="E887" s="6" t="str">
        <f>IF(AND(TONGHOP!O887="KTHP",TONGHOP!P887="TL"),TONGHOP!Y887,"")</f>
        <v/>
      </c>
      <c r="F887" s="6" t="str">
        <f>IF(AND(TONGHOP!O887="KTHP",TONGHOP!P887="TL"),TONGHOP!Z887,"")</f>
        <v/>
      </c>
      <c r="G887" s="7" t="str">
        <f>IF(AND(TONGHOP!O887="ThiTN",TONGHOP!P887="LT"),TONGHOP!X887,"")</f>
        <v/>
      </c>
      <c r="H887" s="7" t="str">
        <f>IF(AND(TONGHOP!O887="ThiTN",TONGHOP!P887="LT"),TONGHOP!Y887,"")</f>
        <v/>
      </c>
      <c r="I887" s="7" t="str">
        <f>IF(AND(G887="",H887=""),"",IF(AND(TONGHOP!O887="ThiTN",TONGHOP!P887="LT"),TONGHOP!Z887,""))</f>
        <v/>
      </c>
      <c r="J887" s="7" t="str">
        <f>IF(AND(TONGHOP!O887="ThiTN",OR(TONGHOP!X887=TONGHOP!T887,TONGHOP!X887=TONGHOP!U887),TONGHOP!P887="TH"),TONGHOP!X887,"")</f>
        <v/>
      </c>
      <c r="K887" s="7" t="str">
        <f>IF(AND(TONGHOP!O887="ThiTN",OR(TONGHOP!Y887=TONGHOP!T887,TONGHOP!Y887=TONGHOP!U887),TONGHOP!P887="TH"),TONGHOP!Y887,"")</f>
        <v/>
      </c>
      <c r="L887" s="7" t="str">
        <f>IF(AND(J887="",K887=""),"",IF(AND(TONGHOP!O887="ThiTN",TONGHOP!P887="TH"),TONGHOP!Z887,""))</f>
        <v/>
      </c>
      <c r="M887" s="7" t="str">
        <f>IF(AND(TONGHOP!O887="ThiTN",AND(TONGHOP!X887&lt;&gt;TONGHOP!T887,TONGHOP!X887&lt;&gt;TONGHOP!U887),TONGHOP!P887="TH"),TONGHOP!X887,"")</f>
        <v/>
      </c>
      <c r="N887" s="7" t="str">
        <f>IF(AND(TONGHOP!O887="ThiTN",AND(TONGHOP!Y887&lt;&gt;TONGHOP!T887,TONGHOP!Y887&lt;&gt;TONGHOP!U887),TONGHOP!P887="TH"),TONGHOP!Y887,"")</f>
        <v/>
      </c>
      <c r="O887" s="7" t="str">
        <f>IF(AND(M887="",N887=""),"",IF(AND(TONGHOP!O887="ThiTN",TONGHOP!P887="TH"),TONGHOP!Z887,""))</f>
        <v/>
      </c>
    </row>
    <row r="888" spans="1:15">
      <c r="A888" s="5" t="str">
        <f>IF(AND(TONGHOP!O888="KTHP",TONGHOP!P888="LT"),TONGHOP!X888,"")</f>
        <v/>
      </c>
      <c r="B888" s="6" t="str">
        <f>IF(AND(TONGHOP!O888="KTHP",TONGHOP!P888="LT"),TONGHOP!Y888,"")</f>
        <v/>
      </c>
      <c r="C888" s="6" t="str">
        <f>IF(AND(TONGHOP!O888="KTHP",TONGHOP!P888="LT"),TONGHOP!Z888,"")</f>
        <v/>
      </c>
      <c r="D888" s="5" t="str">
        <f>IF(AND(TONGHOP!O888="KTHP",TONGHOP!P888="TL"),TONGHOP!X888,"")</f>
        <v/>
      </c>
      <c r="E888" s="6" t="str">
        <f>IF(AND(TONGHOP!O888="KTHP",TONGHOP!P888="TL"),TONGHOP!Y888,"")</f>
        <v/>
      </c>
      <c r="F888" s="6" t="str">
        <f>IF(AND(TONGHOP!O888="KTHP",TONGHOP!P888="TL"),TONGHOP!Z888,"")</f>
        <v/>
      </c>
      <c r="G888" s="7" t="str">
        <f>IF(AND(TONGHOP!O888="ThiTN",TONGHOP!P888="LT"),TONGHOP!X888,"")</f>
        <v/>
      </c>
      <c r="H888" s="7" t="str">
        <f>IF(AND(TONGHOP!O888="ThiTN",TONGHOP!P888="LT"),TONGHOP!Y888,"")</f>
        <v/>
      </c>
      <c r="I888" s="7" t="str">
        <f>IF(AND(G888="",H888=""),"",IF(AND(TONGHOP!O888="ThiTN",TONGHOP!P888="LT"),TONGHOP!Z888,""))</f>
        <v/>
      </c>
      <c r="J888" s="7" t="str">
        <f>IF(AND(TONGHOP!O888="ThiTN",OR(TONGHOP!X888=TONGHOP!T888,TONGHOP!X888=TONGHOP!U888),TONGHOP!P888="TH"),TONGHOP!X888,"")</f>
        <v/>
      </c>
      <c r="K888" s="7" t="str">
        <f>IF(AND(TONGHOP!O888="ThiTN",OR(TONGHOP!Y888=TONGHOP!T888,TONGHOP!Y888=TONGHOP!U888),TONGHOP!P888="TH"),TONGHOP!Y888,"")</f>
        <v/>
      </c>
      <c r="L888" s="7" t="str">
        <f>IF(AND(J888="",K888=""),"",IF(AND(TONGHOP!O888="ThiTN",TONGHOP!P888="TH"),TONGHOP!Z888,""))</f>
        <v/>
      </c>
      <c r="M888" s="7" t="str">
        <f>IF(AND(TONGHOP!O888="ThiTN",AND(TONGHOP!X888&lt;&gt;TONGHOP!T888,TONGHOP!X888&lt;&gt;TONGHOP!U888),TONGHOP!P888="TH"),TONGHOP!X888,"")</f>
        <v/>
      </c>
      <c r="N888" s="7" t="str">
        <f>IF(AND(TONGHOP!O888="ThiTN",AND(TONGHOP!Y888&lt;&gt;TONGHOP!T888,TONGHOP!Y888&lt;&gt;TONGHOP!U888),TONGHOP!P888="TH"),TONGHOP!Y888,"")</f>
        <v/>
      </c>
      <c r="O888" s="7" t="str">
        <f>IF(AND(M888="",N888=""),"",IF(AND(TONGHOP!O888="ThiTN",TONGHOP!P888="TH"),TONGHOP!Z888,""))</f>
        <v/>
      </c>
    </row>
    <row r="889" spans="1:15">
      <c r="A889" s="5" t="str">
        <f>IF(AND(TONGHOP!O889="KTHP",TONGHOP!P889="LT"),TONGHOP!X889,"")</f>
        <v/>
      </c>
      <c r="B889" s="6" t="str">
        <f>IF(AND(TONGHOP!O889="KTHP",TONGHOP!P889="LT"),TONGHOP!Y889,"")</f>
        <v/>
      </c>
      <c r="C889" s="6" t="str">
        <f>IF(AND(TONGHOP!O889="KTHP",TONGHOP!P889="LT"),TONGHOP!Z889,"")</f>
        <v/>
      </c>
      <c r="D889" s="5" t="str">
        <f>IF(AND(TONGHOP!O889="KTHP",TONGHOP!P889="TL"),TONGHOP!X889,"")</f>
        <v/>
      </c>
      <c r="E889" s="6" t="str">
        <f>IF(AND(TONGHOP!O889="KTHP",TONGHOP!P889="TL"),TONGHOP!Y889,"")</f>
        <v/>
      </c>
      <c r="F889" s="6" t="str">
        <f>IF(AND(TONGHOP!O889="KTHP",TONGHOP!P889="TL"),TONGHOP!Z889,"")</f>
        <v/>
      </c>
      <c r="G889" s="7" t="str">
        <f>IF(AND(TONGHOP!O889="ThiTN",TONGHOP!P889="LT"),TONGHOP!X889,"")</f>
        <v/>
      </c>
      <c r="H889" s="7" t="str">
        <f>IF(AND(TONGHOP!O889="ThiTN",TONGHOP!P889="LT"),TONGHOP!Y889,"")</f>
        <v/>
      </c>
      <c r="I889" s="7" t="str">
        <f>IF(AND(G889="",H889=""),"",IF(AND(TONGHOP!O889="ThiTN",TONGHOP!P889="LT"),TONGHOP!Z889,""))</f>
        <v/>
      </c>
      <c r="J889" s="7" t="str">
        <f>IF(AND(TONGHOP!O889="ThiTN",OR(TONGHOP!X889=TONGHOP!T889,TONGHOP!X889=TONGHOP!U889),TONGHOP!P889="TH"),TONGHOP!X889,"")</f>
        <v/>
      </c>
      <c r="K889" s="7" t="str">
        <f>IF(AND(TONGHOP!O889="ThiTN",OR(TONGHOP!Y889=TONGHOP!T889,TONGHOP!Y889=TONGHOP!U889),TONGHOP!P889="TH"),TONGHOP!Y889,"")</f>
        <v/>
      </c>
      <c r="L889" s="7" t="str">
        <f>IF(AND(J889="",K889=""),"",IF(AND(TONGHOP!O889="ThiTN",TONGHOP!P889="TH"),TONGHOP!Z889,""))</f>
        <v/>
      </c>
      <c r="M889" s="7" t="str">
        <f>IF(AND(TONGHOP!O889="ThiTN",AND(TONGHOP!X889&lt;&gt;TONGHOP!T889,TONGHOP!X889&lt;&gt;TONGHOP!U889),TONGHOP!P889="TH"),TONGHOP!X889,"")</f>
        <v/>
      </c>
      <c r="N889" s="7" t="str">
        <f>IF(AND(TONGHOP!O889="ThiTN",AND(TONGHOP!Y889&lt;&gt;TONGHOP!T889,TONGHOP!Y889&lt;&gt;TONGHOP!U889),TONGHOP!P889="TH"),TONGHOP!Y889,"")</f>
        <v/>
      </c>
      <c r="O889" s="7" t="str">
        <f>IF(AND(M889="",N889=""),"",IF(AND(TONGHOP!O889="ThiTN",TONGHOP!P889="TH"),TONGHOP!Z889,""))</f>
        <v/>
      </c>
    </row>
    <row r="890" spans="1:15">
      <c r="A890" s="5" t="str">
        <f>IF(AND(TONGHOP!O890="KTHP",TONGHOP!P890="LT"),TONGHOP!X890,"")</f>
        <v/>
      </c>
      <c r="B890" s="6" t="str">
        <f>IF(AND(TONGHOP!O890="KTHP",TONGHOP!P890="LT"),TONGHOP!Y890,"")</f>
        <v/>
      </c>
      <c r="C890" s="6" t="str">
        <f>IF(AND(TONGHOP!O890="KTHP",TONGHOP!P890="LT"),TONGHOP!Z890,"")</f>
        <v/>
      </c>
      <c r="D890" s="5" t="str">
        <f>IF(AND(TONGHOP!O890="KTHP",TONGHOP!P890="TL"),TONGHOP!X890,"")</f>
        <v/>
      </c>
      <c r="E890" s="6" t="str">
        <f>IF(AND(TONGHOP!O890="KTHP",TONGHOP!P890="TL"),TONGHOP!Y890,"")</f>
        <v/>
      </c>
      <c r="F890" s="6" t="str">
        <f>IF(AND(TONGHOP!O890="KTHP",TONGHOP!P890="TL"),TONGHOP!Z890,"")</f>
        <v/>
      </c>
      <c r="G890" s="7" t="str">
        <f>IF(AND(TONGHOP!O890="ThiTN",TONGHOP!P890="LT"),TONGHOP!X890,"")</f>
        <v/>
      </c>
      <c r="H890" s="7" t="str">
        <f>IF(AND(TONGHOP!O890="ThiTN",TONGHOP!P890="LT"),TONGHOP!Y890,"")</f>
        <v/>
      </c>
      <c r="I890" s="7" t="str">
        <f>IF(AND(G890="",H890=""),"",IF(AND(TONGHOP!O890="ThiTN",TONGHOP!P890="LT"),TONGHOP!Z890,""))</f>
        <v/>
      </c>
      <c r="J890" s="7" t="str">
        <f>IF(AND(TONGHOP!O890="ThiTN",OR(TONGHOP!X890=TONGHOP!T890,TONGHOP!X890=TONGHOP!U890),TONGHOP!P890="TH"),TONGHOP!X890,"")</f>
        <v/>
      </c>
      <c r="K890" s="7" t="str">
        <f>IF(AND(TONGHOP!O890="ThiTN",OR(TONGHOP!Y890=TONGHOP!T890,TONGHOP!Y890=TONGHOP!U890),TONGHOP!P890="TH"),TONGHOP!Y890,"")</f>
        <v/>
      </c>
      <c r="L890" s="7" t="str">
        <f>IF(AND(J890="",K890=""),"",IF(AND(TONGHOP!O890="ThiTN",TONGHOP!P890="TH"),TONGHOP!Z890,""))</f>
        <v/>
      </c>
      <c r="M890" s="7" t="str">
        <f>IF(AND(TONGHOP!O890="ThiTN",AND(TONGHOP!X890&lt;&gt;TONGHOP!T890,TONGHOP!X890&lt;&gt;TONGHOP!U890),TONGHOP!P890="TH"),TONGHOP!X890,"")</f>
        <v/>
      </c>
      <c r="N890" s="7" t="str">
        <f>IF(AND(TONGHOP!O890="ThiTN",AND(TONGHOP!Y890&lt;&gt;TONGHOP!T890,TONGHOP!Y890&lt;&gt;TONGHOP!U890),TONGHOP!P890="TH"),TONGHOP!Y890,"")</f>
        <v/>
      </c>
      <c r="O890" s="7" t="str">
        <f>IF(AND(M890="",N890=""),"",IF(AND(TONGHOP!O890="ThiTN",TONGHOP!P890="TH"),TONGHOP!Z890,""))</f>
        <v/>
      </c>
    </row>
    <row r="891" spans="1:15">
      <c r="A891" s="5" t="str">
        <f>IF(AND(TONGHOP!O891="KTHP",TONGHOP!P891="LT"),TONGHOP!X891,"")</f>
        <v/>
      </c>
      <c r="B891" s="6" t="str">
        <f>IF(AND(TONGHOP!O891="KTHP",TONGHOP!P891="LT"),TONGHOP!Y891,"")</f>
        <v/>
      </c>
      <c r="C891" s="6" t="str">
        <f>IF(AND(TONGHOP!O891="KTHP",TONGHOP!P891="LT"),TONGHOP!Z891,"")</f>
        <v/>
      </c>
      <c r="D891" s="5" t="str">
        <f>IF(AND(TONGHOP!O891="KTHP",TONGHOP!P891="TL"),TONGHOP!X891,"")</f>
        <v/>
      </c>
      <c r="E891" s="6" t="str">
        <f>IF(AND(TONGHOP!O891="KTHP",TONGHOP!P891="TL"),TONGHOP!Y891,"")</f>
        <v/>
      </c>
      <c r="F891" s="6" t="str">
        <f>IF(AND(TONGHOP!O891="KTHP",TONGHOP!P891="TL"),TONGHOP!Z891,"")</f>
        <v/>
      </c>
      <c r="G891" s="7" t="str">
        <f>IF(AND(TONGHOP!O891="ThiTN",TONGHOP!P891="LT"),TONGHOP!X891,"")</f>
        <v/>
      </c>
      <c r="H891" s="7" t="str">
        <f>IF(AND(TONGHOP!O891="ThiTN",TONGHOP!P891="LT"),TONGHOP!Y891,"")</f>
        <v/>
      </c>
      <c r="I891" s="7" t="str">
        <f>IF(AND(G891="",H891=""),"",IF(AND(TONGHOP!O891="ThiTN",TONGHOP!P891="LT"),TONGHOP!Z891,""))</f>
        <v/>
      </c>
      <c r="J891" s="7" t="str">
        <f>IF(AND(TONGHOP!O891="ThiTN",OR(TONGHOP!X891=TONGHOP!T891,TONGHOP!X891=TONGHOP!U891),TONGHOP!P891="TH"),TONGHOP!X891,"")</f>
        <v/>
      </c>
      <c r="K891" s="7" t="str">
        <f>IF(AND(TONGHOP!O891="ThiTN",OR(TONGHOP!Y891=TONGHOP!T891,TONGHOP!Y891=TONGHOP!U891),TONGHOP!P891="TH"),TONGHOP!Y891,"")</f>
        <v/>
      </c>
      <c r="L891" s="7" t="str">
        <f>IF(AND(J891="",K891=""),"",IF(AND(TONGHOP!O891="ThiTN",TONGHOP!P891="TH"),TONGHOP!Z891,""))</f>
        <v/>
      </c>
      <c r="M891" s="7" t="str">
        <f>IF(AND(TONGHOP!O891="ThiTN",AND(TONGHOP!X891&lt;&gt;TONGHOP!T891,TONGHOP!X891&lt;&gt;TONGHOP!U891),TONGHOP!P891="TH"),TONGHOP!X891,"")</f>
        <v/>
      </c>
      <c r="N891" s="7" t="str">
        <f>IF(AND(TONGHOP!O891="ThiTN",AND(TONGHOP!Y891&lt;&gt;TONGHOP!T891,TONGHOP!Y891&lt;&gt;TONGHOP!U891),TONGHOP!P891="TH"),TONGHOP!Y891,"")</f>
        <v/>
      </c>
      <c r="O891" s="7" t="str">
        <f>IF(AND(M891="",N891=""),"",IF(AND(TONGHOP!O891="ThiTN",TONGHOP!P891="TH"),TONGHOP!Z891,""))</f>
        <v/>
      </c>
    </row>
    <row r="892" spans="1:15">
      <c r="A892" s="5" t="str">
        <f>IF(AND(TONGHOP!O892="KTHP",TONGHOP!P892="LT"),TONGHOP!X892,"")</f>
        <v/>
      </c>
      <c r="B892" s="6" t="str">
        <f>IF(AND(TONGHOP!O892="KTHP",TONGHOP!P892="LT"),TONGHOP!Y892,"")</f>
        <v/>
      </c>
      <c r="C892" s="6" t="str">
        <f>IF(AND(TONGHOP!O892="KTHP",TONGHOP!P892="LT"),TONGHOP!Z892,"")</f>
        <v/>
      </c>
      <c r="D892" s="5" t="str">
        <f>IF(AND(TONGHOP!O892="KTHP",TONGHOP!P892="TL"),TONGHOP!X892,"")</f>
        <v/>
      </c>
      <c r="E892" s="6" t="str">
        <f>IF(AND(TONGHOP!O892="KTHP",TONGHOP!P892="TL"),TONGHOP!Y892,"")</f>
        <v/>
      </c>
      <c r="F892" s="6" t="str">
        <f>IF(AND(TONGHOP!O892="KTHP",TONGHOP!P892="TL"),TONGHOP!Z892,"")</f>
        <v/>
      </c>
      <c r="G892" s="7" t="str">
        <f>IF(AND(TONGHOP!O892="ThiTN",TONGHOP!P892="LT"),TONGHOP!X892,"")</f>
        <v/>
      </c>
      <c r="H892" s="7" t="str">
        <f>IF(AND(TONGHOP!O892="ThiTN",TONGHOP!P892="LT"),TONGHOP!Y892,"")</f>
        <v/>
      </c>
      <c r="I892" s="7" t="str">
        <f>IF(AND(G892="",H892=""),"",IF(AND(TONGHOP!O892="ThiTN",TONGHOP!P892="LT"),TONGHOP!Z892,""))</f>
        <v/>
      </c>
      <c r="J892" s="7" t="str">
        <f>IF(AND(TONGHOP!O892="ThiTN",OR(TONGHOP!X892=TONGHOP!T892,TONGHOP!X892=TONGHOP!U892),TONGHOP!P892="TH"),TONGHOP!X892,"")</f>
        <v/>
      </c>
      <c r="K892" s="7" t="str">
        <f>IF(AND(TONGHOP!O892="ThiTN",OR(TONGHOP!Y892=TONGHOP!T892,TONGHOP!Y892=TONGHOP!U892),TONGHOP!P892="TH"),TONGHOP!Y892,"")</f>
        <v/>
      </c>
      <c r="L892" s="7" t="str">
        <f>IF(AND(J892="",K892=""),"",IF(AND(TONGHOP!O892="ThiTN",TONGHOP!P892="TH"),TONGHOP!Z892,""))</f>
        <v/>
      </c>
      <c r="M892" s="7" t="str">
        <f>IF(AND(TONGHOP!O892="ThiTN",AND(TONGHOP!X892&lt;&gt;TONGHOP!T892,TONGHOP!X892&lt;&gt;TONGHOP!U892),TONGHOP!P892="TH"),TONGHOP!X892,"")</f>
        <v/>
      </c>
      <c r="N892" s="7" t="str">
        <f>IF(AND(TONGHOP!O892="ThiTN",AND(TONGHOP!Y892&lt;&gt;TONGHOP!T892,TONGHOP!Y892&lt;&gt;TONGHOP!U892),TONGHOP!P892="TH"),TONGHOP!Y892,"")</f>
        <v/>
      </c>
      <c r="O892" s="7" t="str">
        <f>IF(AND(M892="",N892=""),"",IF(AND(TONGHOP!O892="ThiTN",TONGHOP!P892="TH"),TONGHOP!Z892,""))</f>
        <v/>
      </c>
    </row>
    <row r="893" spans="1:15">
      <c r="A893" s="5" t="str">
        <f>IF(AND(TONGHOP!O893="KTHP",TONGHOP!P893="LT"),TONGHOP!X893,"")</f>
        <v/>
      </c>
      <c r="B893" s="6" t="str">
        <f>IF(AND(TONGHOP!O893="KTHP",TONGHOP!P893="LT"),TONGHOP!Y893,"")</f>
        <v/>
      </c>
      <c r="C893" s="6" t="str">
        <f>IF(AND(TONGHOP!O893="KTHP",TONGHOP!P893="LT"),TONGHOP!Z893,"")</f>
        <v/>
      </c>
      <c r="D893" s="5" t="str">
        <f>IF(AND(TONGHOP!O893="KTHP",TONGHOP!P893="TL"),TONGHOP!X893,"")</f>
        <v/>
      </c>
      <c r="E893" s="6" t="str">
        <f>IF(AND(TONGHOP!O893="KTHP",TONGHOP!P893="TL"),TONGHOP!Y893,"")</f>
        <v/>
      </c>
      <c r="F893" s="6" t="str">
        <f>IF(AND(TONGHOP!O893="KTHP",TONGHOP!P893="TL"),TONGHOP!Z893,"")</f>
        <v/>
      </c>
      <c r="G893" s="7" t="str">
        <f>IF(AND(TONGHOP!O893="ThiTN",TONGHOP!P893="LT"),TONGHOP!X893,"")</f>
        <v/>
      </c>
      <c r="H893" s="7" t="str">
        <f>IF(AND(TONGHOP!O893="ThiTN",TONGHOP!P893="LT"),TONGHOP!Y893,"")</f>
        <v/>
      </c>
      <c r="I893" s="7" t="str">
        <f>IF(AND(G893="",H893=""),"",IF(AND(TONGHOP!O893="ThiTN",TONGHOP!P893="LT"),TONGHOP!Z893,""))</f>
        <v/>
      </c>
      <c r="J893" s="7" t="str">
        <f>IF(AND(TONGHOP!O893="ThiTN",OR(TONGHOP!X893=TONGHOP!T893,TONGHOP!X893=TONGHOP!U893),TONGHOP!P893="TH"),TONGHOP!X893,"")</f>
        <v/>
      </c>
      <c r="K893" s="7" t="str">
        <f>IF(AND(TONGHOP!O893="ThiTN",OR(TONGHOP!Y893=TONGHOP!T893,TONGHOP!Y893=TONGHOP!U893),TONGHOP!P893="TH"),TONGHOP!Y893,"")</f>
        <v/>
      </c>
      <c r="L893" s="7" t="str">
        <f>IF(AND(J893="",K893=""),"",IF(AND(TONGHOP!O893="ThiTN",TONGHOP!P893="TH"),TONGHOP!Z893,""))</f>
        <v/>
      </c>
      <c r="M893" s="7" t="str">
        <f>IF(AND(TONGHOP!O893="ThiTN",AND(TONGHOP!X893&lt;&gt;TONGHOP!T893,TONGHOP!X893&lt;&gt;TONGHOP!U893),TONGHOP!P893="TH"),TONGHOP!X893,"")</f>
        <v/>
      </c>
      <c r="N893" s="7" t="str">
        <f>IF(AND(TONGHOP!O893="ThiTN",AND(TONGHOP!Y893&lt;&gt;TONGHOP!T893,TONGHOP!Y893&lt;&gt;TONGHOP!U893),TONGHOP!P893="TH"),TONGHOP!Y893,"")</f>
        <v/>
      </c>
      <c r="O893" s="7" t="str">
        <f>IF(AND(M893="",N893=""),"",IF(AND(TONGHOP!O893="ThiTN",TONGHOP!P893="TH"),TONGHOP!Z893,""))</f>
        <v/>
      </c>
    </row>
    <row r="894" spans="1:15">
      <c r="A894" s="5" t="str">
        <f>IF(AND(TONGHOP!O894="KTHP",TONGHOP!P894="LT"),TONGHOP!X894,"")</f>
        <v/>
      </c>
      <c r="B894" s="6" t="str">
        <f>IF(AND(TONGHOP!O894="KTHP",TONGHOP!P894="LT"),TONGHOP!Y894,"")</f>
        <v/>
      </c>
      <c r="C894" s="6" t="str">
        <f>IF(AND(TONGHOP!O894="KTHP",TONGHOP!P894="LT"),TONGHOP!Z894,"")</f>
        <v/>
      </c>
      <c r="D894" s="5" t="str">
        <f>IF(AND(TONGHOP!O894="KTHP",TONGHOP!P894="TL"),TONGHOP!X894,"")</f>
        <v/>
      </c>
      <c r="E894" s="6" t="str">
        <f>IF(AND(TONGHOP!O894="KTHP",TONGHOP!P894="TL"),TONGHOP!Y894,"")</f>
        <v/>
      </c>
      <c r="F894" s="6" t="str">
        <f>IF(AND(TONGHOP!O894="KTHP",TONGHOP!P894="TL"),TONGHOP!Z894,"")</f>
        <v/>
      </c>
      <c r="G894" s="7" t="str">
        <f>IF(AND(TONGHOP!O894="ThiTN",TONGHOP!P894="LT"),TONGHOP!X894,"")</f>
        <v/>
      </c>
      <c r="H894" s="7" t="str">
        <f>IF(AND(TONGHOP!O894="ThiTN",TONGHOP!P894="LT"),TONGHOP!Y894,"")</f>
        <v/>
      </c>
      <c r="I894" s="7" t="str">
        <f>IF(AND(G894="",H894=""),"",IF(AND(TONGHOP!O894="ThiTN",TONGHOP!P894="LT"),TONGHOP!Z894,""))</f>
        <v/>
      </c>
      <c r="J894" s="7" t="str">
        <f>IF(AND(TONGHOP!O894="ThiTN",OR(TONGHOP!X894=TONGHOP!T894,TONGHOP!X894=TONGHOP!U894),TONGHOP!P894="TH"),TONGHOP!X894,"")</f>
        <v/>
      </c>
      <c r="K894" s="7" t="str">
        <f>IF(AND(TONGHOP!O894="ThiTN",OR(TONGHOP!Y894=TONGHOP!T894,TONGHOP!Y894=TONGHOP!U894),TONGHOP!P894="TH"),TONGHOP!Y894,"")</f>
        <v/>
      </c>
      <c r="L894" s="7" t="str">
        <f>IF(AND(J894="",K894=""),"",IF(AND(TONGHOP!O894="ThiTN",TONGHOP!P894="TH"),TONGHOP!Z894,""))</f>
        <v/>
      </c>
      <c r="M894" s="7" t="str">
        <f>IF(AND(TONGHOP!O894="ThiTN",AND(TONGHOP!X894&lt;&gt;TONGHOP!T894,TONGHOP!X894&lt;&gt;TONGHOP!U894),TONGHOP!P894="TH"),TONGHOP!X894,"")</f>
        <v/>
      </c>
      <c r="N894" s="7" t="str">
        <f>IF(AND(TONGHOP!O894="ThiTN",AND(TONGHOP!Y894&lt;&gt;TONGHOP!T894,TONGHOP!Y894&lt;&gt;TONGHOP!U894),TONGHOP!P894="TH"),TONGHOP!Y894,"")</f>
        <v/>
      </c>
      <c r="O894" s="7" t="str">
        <f>IF(AND(M894="",N894=""),"",IF(AND(TONGHOP!O894="ThiTN",TONGHOP!P894="TH"),TONGHOP!Z894,""))</f>
        <v/>
      </c>
    </row>
    <row r="895" spans="1:15">
      <c r="A895" s="5" t="str">
        <f>IF(AND(TONGHOP!O895="KTHP",TONGHOP!P895="LT"),TONGHOP!X895,"")</f>
        <v/>
      </c>
      <c r="B895" s="6" t="str">
        <f>IF(AND(TONGHOP!O895="KTHP",TONGHOP!P895="LT"),TONGHOP!Y895,"")</f>
        <v/>
      </c>
      <c r="C895" s="6" t="str">
        <f>IF(AND(TONGHOP!O895="KTHP",TONGHOP!P895="LT"),TONGHOP!Z895,"")</f>
        <v/>
      </c>
      <c r="D895" s="5" t="str">
        <f>IF(AND(TONGHOP!O895="KTHP",TONGHOP!P895="TL"),TONGHOP!X895,"")</f>
        <v/>
      </c>
      <c r="E895" s="6" t="str">
        <f>IF(AND(TONGHOP!O895="KTHP",TONGHOP!P895="TL"),TONGHOP!Y895,"")</f>
        <v/>
      </c>
      <c r="F895" s="6" t="str">
        <f>IF(AND(TONGHOP!O895="KTHP",TONGHOP!P895="TL"),TONGHOP!Z895,"")</f>
        <v/>
      </c>
      <c r="G895" s="7" t="str">
        <f>IF(AND(TONGHOP!O895="ThiTN",TONGHOP!P895="LT"),TONGHOP!X895,"")</f>
        <v/>
      </c>
      <c r="H895" s="7" t="str">
        <f>IF(AND(TONGHOP!O895="ThiTN",TONGHOP!P895="LT"),TONGHOP!Y895,"")</f>
        <v/>
      </c>
      <c r="I895" s="7" t="str">
        <f>IF(AND(G895="",H895=""),"",IF(AND(TONGHOP!O895="ThiTN",TONGHOP!P895="LT"),TONGHOP!Z895,""))</f>
        <v/>
      </c>
      <c r="J895" s="7" t="str">
        <f>IF(AND(TONGHOP!O895="ThiTN",OR(TONGHOP!X895=TONGHOP!T895,TONGHOP!X895=TONGHOP!U895),TONGHOP!P895="TH"),TONGHOP!X895,"")</f>
        <v/>
      </c>
      <c r="K895" s="7" t="str">
        <f>IF(AND(TONGHOP!O895="ThiTN",OR(TONGHOP!Y895=TONGHOP!T895,TONGHOP!Y895=TONGHOP!U895),TONGHOP!P895="TH"),TONGHOP!Y895,"")</f>
        <v/>
      </c>
      <c r="L895" s="7" t="str">
        <f>IF(AND(J895="",K895=""),"",IF(AND(TONGHOP!O895="ThiTN",TONGHOP!P895="TH"),TONGHOP!Z895,""))</f>
        <v/>
      </c>
      <c r="M895" s="7" t="str">
        <f>IF(AND(TONGHOP!O895="ThiTN",AND(TONGHOP!X895&lt;&gt;TONGHOP!T895,TONGHOP!X895&lt;&gt;TONGHOP!U895),TONGHOP!P895="TH"),TONGHOP!X895,"")</f>
        <v/>
      </c>
      <c r="N895" s="7" t="str">
        <f>IF(AND(TONGHOP!O895="ThiTN",AND(TONGHOP!Y895&lt;&gt;TONGHOP!T895,TONGHOP!Y895&lt;&gt;TONGHOP!U895),TONGHOP!P895="TH"),TONGHOP!Y895,"")</f>
        <v/>
      </c>
      <c r="O895" s="7" t="str">
        <f>IF(AND(M895="",N895=""),"",IF(AND(TONGHOP!O895="ThiTN",TONGHOP!P895="TH"),TONGHOP!Z895,""))</f>
        <v/>
      </c>
    </row>
    <row r="896" spans="1:15">
      <c r="A896" s="5" t="str">
        <f>IF(AND(TONGHOP!O896="KTHP",TONGHOP!P896="LT"),TONGHOP!X896,"")</f>
        <v/>
      </c>
      <c r="B896" s="6" t="str">
        <f>IF(AND(TONGHOP!O896="KTHP",TONGHOP!P896="LT"),TONGHOP!Y896,"")</f>
        <v/>
      </c>
      <c r="C896" s="6" t="str">
        <f>IF(AND(TONGHOP!O896="KTHP",TONGHOP!P896="LT"),TONGHOP!Z896,"")</f>
        <v/>
      </c>
      <c r="D896" s="5" t="str">
        <f>IF(AND(TONGHOP!O896="KTHP",TONGHOP!P896="TL"),TONGHOP!X896,"")</f>
        <v/>
      </c>
      <c r="E896" s="6" t="str">
        <f>IF(AND(TONGHOP!O896="KTHP",TONGHOP!P896="TL"),TONGHOP!Y896,"")</f>
        <v/>
      </c>
      <c r="F896" s="6" t="str">
        <f>IF(AND(TONGHOP!O896="KTHP",TONGHOP!P896="TL"),TONGHOP!Z896,"")</f>
        <v/>
      </c>
      <c r="G896" s="7" t="str">
        <f>IF(AND(TONGHOP!O896="ThiTN",TONGHOP!P896="LT"),TONGHOP!X896,"")</f>
        <v/>
      </c>
      <c r="H896" s="7" t="str">
        <f>IF(AND(TONGHOP!O896="ThiTN",TONGHOP!P896="LT"),TONGHOP!Y896,"")</f>
        <v/>
      </c>
      <c r="I896" s="7" t="str">
        <f>IF(AND(G896="",H896=""),"",IF(AND(TONGHOP!O896="ThiTN",TONGHOP!P896="LT"),TONGHOP!Z896,""))</f>
        <v/>
      </c>
      <c r="J896" s="7" t="str">
        <f>IF(AND(TONGHOP!O896="ThiTN",OR(TONGHOP!X896=TONGHOP!T896,TONGHOP!X896=TONGHOP!U896),TONGHOP!P896="TH"),TONGHOP!X896,"")</f>
        <v/>
      </c>
      <c r="K896" s="7" t="str">
        <f>IF(AND(TONGHOP!O896="ThiTN",OR(TONGHOP!Y896=TONGHOP!T896,TONGHOP!Y896=TONGHOP!U896),TONGHOP!P896="TH"),TONGHOP!Y896,"")</f>
        <v/>
      </c>
      <c r="L896" s="7" t="str">
        <f>IF(AND(J896="",K896=""),"",IF(AND(TONGHOP!O896="ThiTN",TONGHOP!P896="TH"),TONGHOP!Z896,""))</f>
        <v/>
      </c>
      <c r="M896" s="7" t="str">
        <f>IF(AND(TONGHOP!O896="ThiTN",AND(TONGHOP!X896&lt;&gt;TONGHOP!T896,TONGHOP!X896&lt;&gt;TONGHOP!U896),TONGHOP!P896="TH"),TONGHOP!X896,"")</f>
        <v/>
      </c>
      <c r="N896" s="7" t="str">
        <f>IF(AND(TONGHOP!O896="ThiTN",AND(TONGHOP!Y896&lt;&gt;TONGHOP!T896,TONGHOP!Y896&lt;&gt;TONGHOP!U896),TONGHOP!P896="TH"),TONGHOP!Y896,"")</f>
        <v/>
      </c>
      <c r="O896" s="7" t="str">
        <f>IF(AND(M896="",N896=""),"",IF(AND(TONGHOP!O896="ThiTN",TONGHOP!P896="TH"),TONGHOP!Z896,""))</f>
        <v/>
      </c>
    </row>
    <row r="897" spans="1:15">
      <c r="A897" s="5" t="str">
        <f>IF(AND(TONGHOP!O897="KTHP",TONGHOP!P897="LT"),TONGHOP!X897,"")</f>
        <v/>
      </c>
      <c r="B897" s="6" t="str">
        <f>IF(AND(TONGHOP!O897="KTHP",TONGHOP!P897="LT"),TONGHOP!Y897,"")</f>
        <v/>
      </c>
      <c r="C897" s="6" t="str">
        <f>IF(AND(TONGHOP!O897="KTHP",TONGHOP!P897="LT"),TONGHOP!Z897,"")</f>
        <v/>
      </c>
      <c r="D897" s="5" t="str">
        <f>IF(AND(TONGHOP!O897="KTHP",TONGHOP!P897="TL"),TONGHOP!X897,"")</f>
        <v/>
      </c>
      <c r="E897" s="6" t="str">
        <f>IF(AND(TONGHOP!O897="KTHP",TONGHOP!P897="TL"),TONGHOP!Y897,"")</f>
        <v/>
      </c>
      <c r="F897" s="6" t="str">
        <f>IF(AND(TONGHOP!O897="KTHP",TONGHOP!P897="TL"),TONGHOP!Z897,"")</f>
        <v/>
      </c>
      <c r="G897" s="7" t="str">
        <f>IF(AND(TONGHOP!O897="ThiTN",TONGHOP!P897="LT"),TONGHOP!X897,"")</f>
        <v/>
      </c>
      <c r="H897" s="7" t="str">
        <f>IF(AND(TONGHOP!O897="ThiTN",TONGHOP!P897="LT"),TONGHOP!Y897,"")</f>
        <v/>
      </c>
      <c r="I897" s="7" t="str">
        <f>IF(AND(G897="",H897=""),"",IF(AND(TONGHOP!O897="ThiTN",TONGHOP!P897="LT"),TONGHOP!Z897,""))</f>
        <v/>
      </c>
      <c r="J897" s="7" t="str">
        <f>IF(AND(TONGHOP!O897="ThiTN",OR(TONGHOP!X897=TONGHOP!T897,TONGHOP!X897=TONGHOP!U897),TONGHOP!P897="TH"),TONGHOP!X897,"")</f>
        <v/>
      </c>
      <c r="K897" s="7" t="str">
        <f>IF(AND(TONGHOP!O897="ThiTN",OR(TONGHOP!Y897=TONGHOP!T897,TONGHOP!Y897=TONGHOP!U897),TONGHOP!P897="TH"),TONGHOP!Y897,"")</f>
        <v/>
      </c>
      <c r="L897" s="7" t="str">
        <f>IF(AND(J897="",K897=""),"",IF(AND(TONGHOP!O897="ThiTN",TONGHOP!P897="TH"),TONGHOP!Z897,""))</f>
        <v/>
      </c>
      <c r="M897" s="7" t="str">
        <f>IF(AND(TONGHOP!O897="ThiTN",AND(TONGHOP!X897&lt;&gt;TONGHOP!T897,TONGHOP!X897&lt;&gt;TONGHOP!U897),TONGHOP!P897="TH"),TONGHOP!X897,"")</f>
        <v/>
      </c>
      <c r="N897" s="7" t="str">
        <f>IF(AND(TONGHOP!O897="ThiTN",AND(TONGHOP!Y897&lt;&gt;TONGHOP!T897,TONGHOP!Y897&lt;&gt;TONGHOP!U897),TONGHOP!P897="TH"),TONGHOP!Y897,"")</f>
        <v/>
      </c>
      <c r="O897" s="7" t="str">
        <f>IF(AND(M897="",N897=""),"",IF(AND(TONGHOP!O897="ThiTN",TONGHOP!P897="TH"),TONGHOP!Z897,""))</f>
        <v/>
      </c>
    </row>
    <row r="898" spans="1:15">
      <c r="A898" s="5" t="str">
        <f>IF(AND(TONGHOP!O898="KTHP",TONGHOP!P898="LT"),TONGHOP!X898,"")</f>
        <v/>
      </c>
      <c r="B898" s="6" t="str">
        <f>IF(AND(TONGHOP!O898="KTHP",TONGHOP!P898="LT"),TONGHOP!Y898,"")</f>
        <v/>
      </c>
      <c r="C898" s="6" t="str">
        <f>IF(AND(TONGHOP!O898="KTHP",TONGHOP!P898="LT"),TONGHOP!Z898,"")</f>
        <v/>
      </c>
      <c r="D898" s="5" t="str">
        <f>IF(AND(TONGHOP!O898="KTHP",TONGHOP!P898="TL"),TONGHOP!X898,"")</f>
        <v/>
      </c>
      <c r="E898" s="6" t="str">
        <f>IF(AND(TONGHOP!O898="KTHP",TONGHOP!P898="TL"),TONGHOP!Y898,"")</f>
        <v/>
      </c>
      <c r="F898" s="6" t="str">
        <f>IF(AND(TONGHOP!O898="KTHP",TONGHOP!P898="TL"),TONGHOP!Z898,"")</f>
        <v/>
      </c>
      <c r="G898" s="7" t="str">
        <f>IF(AND(TONGHOP!O898="ThiTN",TONGHOP!P898="LT"),TONGHOP!X898,"")</f>
        <v/>
      </c>
      <c r="H898" s="7" t="str">
        <f>IF(AND(TONGHOP!O898="ThiTN",TONGHOP!P898="LT"),TONGHOP!Y898,"")</f>
        <v/>
      </c>
      <c r="I898" s="7" t="str">
        <f>IF(AND(G898="",H898=""),"",IF(AND(TONGHOP!O898="ThiTN",TONGHOP!P898="LT"),TONGHOP!Z898,""))</f>
        <v/>
      </c>
      <c r="J898" s="7" t="str">
        <f>IF(AND(TONGHOP!O898="ThiTN",OR(TONGHOP!X898=TONGHOP!T898,TONGHOP!X898=TONGHOP!U898),TONGHOP!P898="TH"),TONGHOP!X898,"")</f>
        <v/>
      </c>
      <c r="K898" s="7" t="str">
        <f>IF(AND(TONGHOP!O898="ThiTN",OR(TONGHOP!Y898=TONGHOP!T898,TONGHOP!Y898=TONGHOP!U898),TONGHOP!P898="TH"),TONGHOP!Y898,"")</f>
        <v/>
      </c>
      <c r="L898" s="7" t="str">
        <f>IF(AND(J898="",K898=""),"",IF(AND(TONGHOP!O898="ThiTN",TONGHOP!P898="TH"),TONGHOP!Z898,""))</f>
        <v/>
      </c>
      <c r="M898" s="7" t="str">
        <f>IF(AND(TONGHOP!O898="ThiTN",AND(TONGHOP!X898&lt;&gt;TONGHOP!T898,TONGHOP!X898&lt;&gt;TONGHOP!U898),TONGHOP!P898="TH"),TONGHOP!X898,"")</f>
        <v/>
      </c>
      <c r="N898" s="7" t="str">
        <f>IF(AND(TONGHOP!O898="ThiTN",AND(TONGHOP!Y898&lt;&gt;TONGHOP!T898,TONGHOP!Y898&lt;&gt;TONGHOP!U898),TONGHOP!P898="TH"),TONGHOP!Y898,"")</f>
        <v/>
      </c>
      <c r="O898" s="7" t="str">
        <f>IF(AND(M898="",N898=""),"",IF(AND(TONGHOP!O898="ThiTN",TONGHOP!P898="TH"),TONGHOP!Z898,""))</f>
        <v/>
      </c>
    </row>
    <row r="899" spans="1:15">
      <c r="A899" s="5" t="str">
        <f>IF(AND(TONGHOP!O899="KTHP",TONGHOP!P899="LT"),TONGHOP!X899,"")</f>
        <v/>
      </c>
      <c r="B899" s="6" t="str">
        <f>IF(AND(TONGHOP!O899="KTHP",TONGHOP!P899="LT"),TONGHOP!Y899,"")</f>
        <v/>
      </c>
      <c r="C899" s="6" t="str">
        <f>IF(AND(TONGHOP!O899="KTHP",TONGHOP!P899="LT"),TONGHOP!Z899,"")</f>
        <v/>
      </c>
      <c r="D899" s="5" t="str">
        <f>IF(AND(TONGHOP!O899="KTHP",TONGHOP!P899="TL"),TONGHOP!X899,"")</f>
        <v/>
      </c>
      <c r="E899" s="6" t="str">
        <f>IF(AND(TONGHOP!O899="KTHP",TONGHOP!P899="TL"),TONGHOP!Y899,"")</f>
        <v/>
      </c>
      <c r="F899" s="6" t="str">
        <f>IF(AND(TONGHOP!O899="KTHP",TONGHOP!P899="TL"),TONGHOP!Z899,"")</f>
        <v/>
      </c>
      <c r="G899" s="7" t="str">
        <f>IF(AND(TONGHOP!O899="ThiTN",TONGHOP!P899="LT"),TONGHOP!X899,"")</f>
        <v/>
      </c>
      <c r="H899" s="7" t="str">
        <f>IF(AND(TONGHOP!O899="ThiTN",TONGHOP!P899="LT"),TONGHOP!Y899,"")</f>
        <v/>
      </c>
      <c r="I899" s="7" t="str">
        <f>IF(AND(G899="",H899=""),"",IF(AND(TONGHOP!O899="ThiTN",TONGHOP!P899="LT"),TONGHOP!Z899,""))</f>
        <v/>
      </c>
      <c r="J899" s="7" t="str">
        <f>IF(AND(TONGHOP!O899="ThiTN",OR(TONGHOP!X899=TONGHOP!T899,TONGHOP!X899=TONGHOP!U899),TONGHOP!P899="TH"),TONGHOP!X899,"")</f>
        <v/>
      </c>
      <c r="K899" s="7" t="str">
        <f>IF(AND(TONGHOP!O899="ThiTN",OR(TONGHOP!Y899=TONGHOP!T899,TONGHOP!Y899=TONGHOP!U899),TONGHOP!P899="TH"),TONGHOP!Y899,"")</f>
        <v/>
      </c>
      <c r="L899" s="7" t="str">
        <f>IF(AND(J899="",K899=""),"",IF(AND(TONGHOP!O899="ThiTN",TONGHOP!P899="TH"),TONGHOP!Z899,""))</f>
        <v/>
      </c>
      <c r="M899" s="7" t="str">
        <f>IF(AND(TONGHOP!O899="ThiTN",AND(TONGHOP!X899&lt;&gt;TONGHOP!T899,TONGHOP!X899&lt;&gt;TONGHOP!U899),TONGHOP!P899="TH"),TONGHOP!X899,"")</f>
        <v/>
      </c>
      <c r="N899" s="7" t="str">
        <f>IF(AND(TONGHOP!O899="ThiTN",AND(TONGHOP!Y899&lt;&gt;TONGHOP!T899,TONGHOP!Y899&lt;&gt;TONGHOP!U899),TONGHOP!P899="TH"),TONGHOP!Y899,"")</f>
        <v/>
      </c>
      <c r="O899" s="7" t="str">
        <f>IF(AND(M899="",N899=""),"",IF(AND(TONGHOP!O899="ThiTN",TONGHOP!P899="TH"),TONGHOP!Z899,""))</f>
        <v/>
      </c>
    </row>
    <row r="900" spans="1:15">
      <c r="A900" s="5" t="str">
        <f>IF(AND(TONGHOP!O900="KTHP",TONGHOP!P900="LT"),TONGHOP!X900,"")</f>
        <v/>
      </c>
      <c r="B900" s="6" t="str">
        <f>IF(AND(TONGHOP!O900="KTHP",TONGHOP!P900="LT"),TONGHOP!Y900,"")</f>
        <v/>
      </c>
      <c r="C900" s="6" t="str">
        <f>IF(AND(TONGHOP!O900="KTHP",TONGHOP!P900="LT"),TONGHOP!Z900,"")</f>
        <v/>
      </c>
      <c r="D900" s="5" t="str">
        <f>IF(AND(TONGHOP!O900="KTHP",TONGHOP!P900="TL"),TONGHOP!X900,"")</f>
        <v/>
      </c>
      <c r="E900" s="6" t="str">
        <f>IF(AND(TONGHOP!O900="KTHP",TONGHOP!P900="TL"),TONGHOP!Y900,"")</f>
        <v/>
      </c>
      <c r="F900" s="6" t="str">
        <f>IF(AND(TONGHOP!O900="KTHP",TONGHOP!P900="TL"),TONGHOP!Z900,"")</f>
        <v/>
      </c>
      <c r="G900" s="7" t="str">
        <f>IF(AND(TONGHOP!O900="ThiTN",TONGHOP!P900="LT"),TONGHOP!X900,"")</f>
        <v/>
      </c>
      <c r="H900" s="7" t="str">
        <f>IF(AND(TONGHOP!O900="ThiTN",TONGHOP!P900="LT"),TONGHOP!Y900,"")</f>
        <v/>
      </c>
      <c r="I900" s="7" t="str">
        <f>IF(AND(G900="",H900=""),"",IF(AND(TONGHOP!O900="ThiTN",TONGHOP!P900="LT"),TONGHOP!Z900,""))</f>
        <v/>
      </c>
      <c r="J900" s="7" t="str">
        <f>IF(AND(TONGHOP!O900="ThiTN",OR(TONGHOP!X900=TONGHOP!T900,TONGHOP!X900=TONGHOP!U900),TONGHOP!P900="TH"),TONGHOP!X900,"")</f>
        <v/>
      </c>
      <c r="K900" s="7" t="str">
        <f>IF(AND(TONGHOP!O900="ThiTN",OR(TONGHOP!Y900=TONGHOP!T900,TONGHOP!Y900=TONGHOP!U900),TONGHOP!P900="TH"),TONGHOP!Y900,"")</f>
        <v/>
      </c>
      <c r="L900" s="7" t="str">
        <f>IF(AND(J900="",K900=""),"",IF(AND(TONGHOP!O900="ThiTN",TONGHOP!P900="TH"),TONGHOP!Z900,""))</f>
        <v/>
      </c>
      <c r="M900" s="7" t="str">
        <f>IF(AND(TONGHOP!O900="ThiTN",AND(TONGHOP!X900&lt;&gt;TONGHOP!T900,TONGHOP!X900&lt;&gt;TONGHOP!U900),TONGHOP!P900="TH"),TONGHOP!X900,"")</f>
        <v/>
      </c>
      <c r="N900" s="7" t="str">
        <f>IF(AND(TONGHOP!O900="ThiTN",AND(TONGHOP!Y900&lt;&gt;TONGHOP!T900,TONGHOP!Y900&lt;&gt;TONGHOP!U900),TONGHOP!P900="TH"),TONGHOP!Y900,"")</f>
        <v/>
      </c>
      <c r="O900" s="7" t="str">
        <f>IF(AND(M900="",N900=""),"",IF(AND(TONGHOP!O900="ThiTN",TONGHOP!P900="TH"),TONGHOP!Z900,""))</f>
        <v/>
      </c>
    </row>
    <row r="901" spans="1:15">
      <c r="A901" s="5" t="str">
        <f>IF(AND(TONGHOP!O901="KTHP",TONGHOP!P901="LT"),TONGHOP!X901,"")</f>
        <v/>
      </c>
      <c r="B901" s="6" t="str">
        <f>IF(AND(TONGHOP!O901="KTHP",TONGHOP!P901="LT"),TONGHOP!Y901,"")</f>
        <v/>
      </c>
      <c r="C901" s="6" t="str">
        <f>IF(AND(TONGHOP!O901="KTHP",TONGHOP!P901="LT"),TONGHOP!Z901,"")</f>
        <v/>
      </c>
      <c r="D901" s="5" t="str">
        <f>IF(AND(TONGHOP!O901="KTHP",TONGHOP!P901="TL"),TONGHOP!X901,"")</f>
        <v/>
      </c>
      <c r="E901" s="6" t="str">
        <f>IF(AND(TONGHOP!O901="KTHP",TONGHOP!P901="TL"),TONGHOP!Y901,"")</f>
        <v/>
      </c>
      <c r="F901" s="6" t="str">
        <f>IF(AND(TONGHOP!O901="KTHP",TONGHOP!P901="TL"),TONGHOP!Z901,"")</f>
        <v/>
      </c>
      <c r="G901" s="7" t="str">
        <f>IF(AND(TONGHOP!O901="ThiTN",TONGHOP!P901="LT"),TONGHOP!X901,"")</f>
        <v/>
      </c>
      <c r="H901" s="7" t="str">
        <f>IF(AND(TONGHOP!O901="ThiTN",TONGHOP!P901="LT"),TONGHOP!Y901,"")</f>
        <v/>
      </c>
      <c r="I901" s="7" t="str">
        <f>IF(AND(G901="",H901=""),"",IF(AND(TONGHOP!O901="ThiTN",TONGHOP!P901="LT"),TONGHOP!Z901,""))</f>
        <v/>
      </c>
      <c r="J901" s="7" t="str">
        <f>IF(AND(TONGHOP!O901="ThiTN",OR(TONGHOP!X901=TONGHOP!T901,TONGHOP!X901=TONGHOP!U901),TONGHOP!P901="TH"),TONGHOP!X901,"")</f>
        <v/>
      </c>
      <c r="K901" s="7" t="str">
        <f>IF(AND(TONGHOP!O901="ThiTN",OR(TONGHOP!Y901=TONGHOP!T901,TONGHOP!Y901=TONGHOP!U901),TONGHOP!P901="TH"),TONGHOP!Y901,"")</f>
        <v/>
      </c>
      <c r="L901" s="7" t="str">
        <f>IF(AND(J901="",K901=""),"",IF(AND(TONGHOP!O901="ThiTN",TONGHOP!P901="TH"),TONGHOP!Z901,""))</f>
        <v/>
      </c>
      <c r="M901" s="7" t="str">
        <f>IF(AND(TONGHOP!O901="ThiTN",AND(TONGHOP!X901&lt;&gt;TONGHOP!T901,TONGHOP!X901&lt;&gt;TONGHOP!U901),TONGHOP!P901="TH"),TONGHOP!X901,"")</f>
        <v/>
      </c>
      <c r="N901" s="7" t="str">
        <f>IF(AND(TONGHOP!O901="ThiTN",AND(TONGHOP!Y901&lt;&gt;TONGHOP!T901,TONGHOP!Y901&lt;&gt;TONGHOP!U901),TONGHOP!P901="TH"),TONGHOP!Y901,"")</f>
        <v/>
      </c>
      <c r="O901" s="7" t="str">
        <f>IF(AND(M901="",N901=""),"",IF(AND(TONGHOP!O901="ThiTN",TONGHOP!P901="TH"),TONGHOP!Z901,""))</f>
        <v/>
      </c>
    </row>
    <row r="902" spans="1:15">
      <c r="A902" s="5" t="str">
        <f>IF(AND(TONGHOP!O902="KTHP",TONGHOP!P902="LT"),TONGHOP!X902,"")</f>
        <v/>
      </c>
      <c r="B902" s="6" t="str">
        <f>IF(AND(TONGHOP!O902="KTHP",TONGHOP!P902="LT"),TONGHOP!Y902,"")</f>
        <v/>
      </c>
      <c r="C902" s="6" t="str">
        <f>IF(AND(TONGHOP!O902="KTHP",TONGHOP!P902="LT"),TONGHOP!Z902,"")</f>
        <v/>
      </c>
      <c r="D902" s="5" t="str">
        <f>IF(AND(TONGHOP!O902="KTHP",TONGHOP!P902="TL"),TONGHOP!X902,"")</f>
        <v/>
      </c>
      <c r="E902" s="6" t="str">
        <f>IF(AND(TONGHOP!O902="KTHP",TONGHOP!P902="TL"),TONGHOP!Y902,"")</f>
        <v/>
      </c>
      <c r="F902" s="6" t="str">
        <f>IF(AND(TONGHOP!O902="KTHP",TONGHOP!P902="TL"),TONGHOP!Z902,"")</f>
        <v/>
      </c>
      <c r="G902" s="7" t="str">
        <f>IF(AND(TONGHOP!O902="ThiTN",TONGHOP!P902="LT"),TONGHOP!X902,"")</f>
        <v/>
      </c>
      <c r="H902" s="7" t="str">
        <f>IF(AND(TONGHOP!O902="ThiTN",TONGHOP!P902="LT"),TONGHOP!Y902,"")</f>
        <v/>
      </c>
      <c r="I902" s="7" t="str">
        <f>IF(AND(G902="",H902=""),"",IF(AND(TONGHOP!O902="ThiTN",TONGHOP!P902="LT"),TONGHOP!Z902,""))</f>
        <v/>
      </c>
      <c r="J902" s="7" t="str">
        <f>IF(AND(TONGHOP!O902="ThiTN",OR(TONGHOP!X902=TONGHOP!T902,TONGHOP!X902=TONGHOP!U902),TONGHOP!P902="TH"),TONGHOP!X902,"")</f>
        <v/>
      </c>
      <c r="K902" s="7" t="str">
        <f>IF(AND(TONGHOP!O902="ThiTN",OR(TONGHOP!Y902=TONGHOP!T902,TONGHOP!Y902=TONGHOP!U902),TONGHOP!P902="TH"),TONGHOP!Y902,"")</f>
        <v/>
      </c>
      <c r="L902" s="7" t="str">
        <f>IF(AND(J902="",K902=""),"",IF(AND(TONGHOP!O902="ThiTN",TONGHOP!P902="TH"),TONGHOP!Z902,""))</f>
        <v/>
      </c>
      <c r="M902" s="7" t="str">
        <f>IF(AND(TONGHOP!O902="ThiTN",AND(TONGHOP!X902&lt;&gt;TONGHOP!T902,TONGHOP!X902&lt;&gt;TONGHOP!U902),TONGHOP!P902="TH"),TONGHOP!X902,"")</f>
        <v/>
      </c>
      <c r="N902" s="7" t="str">
        <f>IF(AND(TONGHOP!O902="ThiTN",AND(TONGHOP!Y902&lt;&gt;TONGHOP!T902,TONGHOP!Y902&lt;&gt;TONGHOP!U902),TONGHOP!P902="TH"),TONGHOP!Y902,"")</f>
        <v/>
      </c>
      <c r="O902" s="7" t="str">
        <f>IF(AND(M902="",N902=""),"",IF(AND(TONGHOP!O902="ThiTN",TONGHOP!P902="TH"),TONGHOP!Z902,""))</f>
        <v/>
      </c>
    </row>
    <row r="903" spans="1:15">
      <c r="A903" s="5" t="str">
        <f>IF(AND(TONGHOP!O903="KTHP",TONGHOP!P903="LT"),TONGHOP!X903,"")</f>
        <v/>
      </c>
      <c r="B903" s="6" t="str">
        <f>IF(AND(TONGHOP!O903="KTHP",TONGHOP!P903="LT"),TONGHOP!Y903,"")</f>
        <v/>
      </c>
      <c r="C903" s="6" t="str">
        <f>IF(AND(TONGHOP!O903="KTHP",TONGHOP!P903="LT"),TONGHOP!Z903,"")</f>
        <v/>
      </c>
      <c r="D903" s="5" t="str">
        <f>IF(AND(TONGHOP!O903="KTHP",TONGHOP!P903="TL"),TONGHOP!X903,"")</f>
        <v/>
      </c>
      <c r="E903" s="6" t="str">
        <f>IF(AND(TONGHOP!O903="KTHP",TONGHOP!P903="TL"),TONGHOP!Y903,"")</f>
        <v/>
      </c>
      <c r="F903" s="6" t="str">
        <f>IF(AND(TONGHOP!O903="KTHP",TONGHOP!P903="TL"),TONGHOP!Z903,"")</f>
        <v/>
      </c>
      <c r="G903" s="7" t="str">
        <f>IF(AND(TONGHOP!O903="ThiTN",TONGHOP!P903="LT"),TONGHOP!X903,"")</f>
        <v/>
      </c>
      <c r="H903" s="7" t="str">
        <f>IF(AND(TONGHOP!O903="ThiTN",TONGHOP!P903="LT"),TONGHOP!Y903,"")</f>
        <v/>
      </c>
      <c r="I903" s="7" t="str">
        <f>IF(AND(G903="",H903=""),"",IF(AND(TONGHOP!O903="ThiTN",TONGHOP!P903="LT"),TONGHOP!Z903,""))</f>
        <v/>
      </c>
      <c r="J903" s="7" t="str">
        <f>IF(AND(TONGHOP!O903="ThiTN",OR(TONGHOP!X903=TONGHOP!T903,TONGHOP!X903=TONGHOP!U903),TONGHOP!P903="TH"),TONGHOP!X903,"")</f>
        <v/>
      </c>
      <c r="K903" s="7" t="str">
        <f>IF(AND(TONGHOP!O903="ThiTN",OR(TONGHOP!Y903=TONGHOP!T903,TONGHOP!Y903=TONGHOP!U903),TONGHOP!P903="TH"),TONGHOP!Y903,"")</f>
        <v/>
      </c>
      <c r="L903" s="7" t="str">
        <f>IF(AND(J903="",K903=""),"",IF(AND(TONGHOP!O903="ThiTN",TONGHOP!P903="TH"),TONGHOP!Z903,""))</f>
        <v/>
      </c>
      <c r="M903" s="7" t="str">
        <f>IF(AND(TONGHOP!O903="ThiTN",AND(TONGHOP!X903&lt;&gt;TONGHOP!T903,TONGHOP!X903&lt;&gt;TONGHOP!U903),TONGHOP!P903="TH"),TONGHOP!X903,"")</f>
        <v/>
      </c>
      <c r="N903" s="7" t="str">
        <f>IF(AND(TONGHOP!O903="ThiTN",AND(TONGHOP!Y903&lt;&gt;TONGHOP!T903,TONGHOP!Y903&lt;&gt;TONGHOP!U903),TONGHOP!P903="TH"),TONGHOP!Y903,"")</f>
        <v/>
      </c>
      <c r="O903" s="7" t="str">
        <f>IF(AND(M903="",N903=""),"",IF(AND(TONGHOP!O903="ThiTN",TONGHOP!P903="TH"),TONGHOP!Z903,""))</f>
        <v/>
      </c>
    </row>
    <row r="904" spans="1:15">
      <c r="A904" s="5" t="str">
        <f>IF(AND(TONGHOP!O904="KTHP",TONGHOP!P904="LT"),TONGHOP!X904,"")</f>
        <v/>
      </c>
      <c r="B904" s="6" t="str">
        <f>IF(AND(TONGHOP!O904="KTHP",TONGHOP!P904="LT"),TONGHOP!Y904,"")</f>
        <v/>
      </c>
      <c r="C904" s="6" t="str">
        <f>IF(AND(TONGHOP!O904="KTHP",TONGHOP!P904="LT"),TONGHOP!Z904,"")</f>
        <v/>
      </c>
      <c r="D904" s="5" t="str">
        <f>IF(AND(TONGHOP!O904="KTHP",TONGHOP!P904="TL"),TONGHOP!X904,"")</f>
        <v/>
      </c>
      <c r="E904" s="6" t="str">
        <f>IF(AND(TONGHOP!O904="KTHP",TONGHOP!P904="TL"),TONGHOP!Y904,"")</f>
        <v/>
      </c>
      <c r="F904" s="6" t="str">
        <f>IF(AND(TONGHOP!O904="KTHP",TONGHOP!P904="TL"),TONGHOP!Z904,"")</f>
        <v/>
      </c>
      <c r="G904" s="7" t="str">
        <f>IF(AND(TONGHOP!O904="ThiTN",TONGHOP!P904="LT"),TONGHOP!X904,"")</f>
        <v/>
      </c>
      <c r="H904" s="7" t="str">
        <f>IF(AND(TONGHOP!O904="ThiTN",TONGHOP!P904="LT"),TONGHOP!Y904,"")</f>
        <v/>
      </c>
      <c r="I904" s="7" t="str">
        <f>IF(AND(G904="",H904=""),"",IF(AND(TONGHOP!O904="ThiTN",TONGHOP!P904="LT"),TONGHOP!Z904,""))</f>
        <v/>
      </c>
      <c r="J904" s="7" t="str">
        <f>IF(AND(TONGHOP!O904="ThiTN",OR(TONGHOP!X904=TONGHOP!T904,TONGHOP!X904=TONGHOP!U904),TONGHOP!P904="TH"),TONGHOP!X904,"")</f>
        <v/>
      </c>
      <c r="K904" s="7" t="str">
        <f>IF(AND(TONGHOP!O904="ThiTN",OR(TONGHOP!Y904=TONGHOP!T904,TONGHOP!Y904=TONGHOP!U904),TONGHOP!P904="TH"),TONGHOP!Y904,"")</f>
        <v/>
      </c>
      <c r="L904" s="7" t="str">
        <f>IF(AND(J904="",K904=""),"",IF(AND(TONGHOP!O904="ThiTN",TONGHOP!P904="TH"),TONGHOP!Z904,""))</f>
        <v/>
      </c>
      <c r="M904" s="7" t="str">
        <f>IF(AND(TONGHOP!O904="ThiTN",AND(TONGHOP!X904&lt;&gt;TONGHOP!T904,TONGHOP!X904&lt;&gt;TONGHOP!U904),TONGHOP!P904="TH"),TONGHOP!X904,"")</f>
        <v/>
      </c>
      <c r="N904" s="7" t="str">
        <f>IF(AND(TONGHOP!O904="ThiTN",AND(TONGHOP!Y904&lt;&gt;TONGHOP!T904,TONGHOP!Y904&lt;&gt;TONGHOP!U904),TONGHOP!P904="TH"),TONGHOP!Y904,"")</f>
        <v/>
      </c>
      <c r="O904" s="7" t="str">
        <f>IF(AND(M904="",N904=""),"",IF(AND(TONGHOP!O904="ThiTN",TONGHOP!P904="TH"),TONGHOP!Z904,""))</f>
        <v/>
      </c>
    </row>
    <row r="905" spans="1:15">
      <c r="A905" s="5" t="str">
        <f>IF(AND(TONGHOP!O905="KTHP",TONGHOP!P905="LT"),TONGHOP!X905,"")</f>
        <v/>
      </c>
      <c r="B905" s="6" t="str">
        <f>IF(AND(TONGHOP!O905="KTHP",TONGHOP!P905="LT"),TONGHOP!Y905,"")</f>
        <v/>
      </c>
      <c r="C905" s="6" t="str">
        <f>IF(AND(TONGHOP!O905="KTHP",TONGHOP!P905="LT"),TONGHOP!Z905,"")</f>
        <v/>
      </c>
      <c r="D905" s="5" t="str">
        <f>IF(AND(TONGHOP!O905="KTHP",TONGHOP!P905="TL"),TONGHOP!X905,"")</f>
        <v/>
      </c>
      <c r="E905" s="6" t="str">
        <f>IF(AND(TONGHOP!O905="KTHP",TONGHOP!P905="TL"),TONGHOP!Y905,"")</f>
        <v/>
      </c>
      <c r="F905" s="6" t="str">
        <f>IF(AND(TONGHOP!O905="KTHP",TONGHOP!P905="TL"),TONGHOP!Z905,"")</f>
        <v/>
      </c>
      <c r="G905" s="7" t="str">
        <f>IF(AND(TONGHOP!O905="ThiTN",TONGHOP!P905="LT"),TONGHOP!X905,"")</f>
        <v/>
      </c>
      <c r="H905" s="7" t="str">
        <f>IF(AND(TONGHOP!O905="ThiTN",TONGHOP!P905="LT"),TONGHOP!Y905,"")</f>
        <v/>
      </c>
      <c r="I905" s="7" t="str">
        <f>IF(AND(G905="",H905=""),"",IF(AND(TONGHOP!O905="ThiTN",TONGHOP!P905="LT"),TONGHOP!Z905,""))</f>
        <v/>
      </c>
      <c r="J905" s="7" t="str">
        <f>IF(AND(TONGHOP!O905="ThiTN",OR(TONGHOP!X905=TONGHOP!T905,TONGHOP!X905=TONGHOP!U905),TONGHOP!P905="TH"),TONGHOP!X905,"")</f>
        <v/>
      </c>
      <c r="K905" s="7" t="str">
        <f>IF(AND(TONGHOP!O905="ThiTN",OR(TONGHOP!Y905=TONGHOP!T905,TONGHOP!Y905=TONGHOP!U905),TONGHOP!P905="TH"),TONGHOP!Y905,"")</f>
        <v/>
      </c>
      <c r="L905" s="7" t="str">
        <f>IF(AND(J905="",K905=""),"",IF(AND(TONGHOP!O905="ThiTN",TONGHOP!P905="TH"),TONGHOP!Z905,""))</f>
        <v/>
      </c>
      <c r="M905" s="7" t="str">
        <f>IF(AND(TONGHOP!O905="ThiTN",AND(TONGHOP!X905&lt;&gt;TONGHOP!T905,TONGHOP!X905&lt;&gt;TONGHOP!U905),TONGHOP!P905="TH"),TONGHOP!X905,"")</f>
        <v/>
      </c>
      <c r="N905" s="7" t="str">
        <f>IF(AND(TONGHOP!O905="ThiTN",AND(TONGHOP!Y905&lt;&gt;TONGHOP!T905,TONGHOP!Y905&lt;&gt;TONGHOP!U905),TONGHOP!P905="TH"),TONGHOP!Y905,"")</f>
        <v/>
      </c>
      <c r="O905" s="7" t="str">
        <f>IF(AND(M905="",N905=""),"",IF(AND(TONGHOP!O905="ThiTN",TONGHOP!P905="TH"),TONGHOP!Z905,""))</f>
        <v/>
      </c>
    </row>
    <row r="906" spans="1:15">
      <c r="A906" s="5" t="str">
        <f>IF(AND(TONGHOP!O906="KTHP",TONGHOP!P906="LT"),TONGHOP!X906,"")</f>
        <v/>
      </c>
      <c r="B906" s="6" t="str">
        <f>IF(AND(TONGHOP!O906="KTHP",TONGHOP!P906="LT"),TONGHOP!Y906,"")</f>
        <v/>
      </c>
      <c r="C906" s="6" t="str">
        <f>IF(AND(TONGHOP!O906="KTHP",TONGHOP!P906="LT"),TONGHOP!Z906,"")</f>
        <v/>
      </c>
      <c r="D906" s="5" t="str">
        <f>IF(AND(TONGHOP!O906="KTHP",TONGHOP!P906="TL"),TONGHOP!X906,"")</f>
        <v/>
      </c>
      <c r="E906" s="6" t="str">
        <f>IF(AND(TONGHOP!O906="KTHP",TONGHOP!P906="TL"),TONGHOP!Y906,"")</f>
        <v/>
      </c>
      <c r="F906" s="6" t="str">
        <f>IF(AND(TONGHOP!O906="KTHP",TONGHOP!P906="TL"),TONGHOP!Z906,"")</f>
        <v/>
      </c>
      <c r="G906" s="7" t="str">
        <f>IF(AND(TONGHOP!O906="ThiTN",TONGHOP!P906="LT"),TONGHOP!X906,"")</f>
        <v/>
      </c>
      <c r="H906" s="7" t="str">
        <f>IF(AND(TONGHOP!O906="ThiTN",TONGHOP!P906="LT"),TONGHOP!Y906,"")</f>
        <v/>
      </c>
      <c r="I906" s="7" t="str">
        <f>IF(AND(G906="",H906=""),"",IF(AND(TONGHOP!O906="ThiTN",TONGHOP!P906="LT"),TONGHOP!Z906,""))</f>
        <v/>
      </c>
      <c r="J906" s="7" t="str">
        <f>IF(AND(TONGHOP!O906="ThiTN",OR(TONGHOP!X906=TONGHOP!T906,TONGHOP!X906=TONGHOP!U906),TONGHOP!P906="TH"),TONGHOP!X906,"")</f>
        <v/>
      </c>
      <c r="K906" s="7" t="str">
        <f>IF(AND(TONGHOP!O906="ThiTN",OR(TONGHOP!Y906=TONGHOP!T906,TONGHOP!Y906=TONGHOP!U906),TONGHOP!P906="TH"),TONGHOP!Y906,"")</f>
        <v/>
      </c>
      <c r="L906" s="7" t="str">
        <f>IF(AND(J906="",K906=""),"",IF(AND(TONGHOP!O906="ThiTN",TONGHOP!P906="TH"),TONGHOP!Z906,""))</f>
        <v/>
      </c>
      <c r="M906" s="7" t="str">
        <f>IF(AND(TONGHOP!O906="ThiTN",AND(TONGHOP!X906&lt;&gt;TONGHOP!T906,TONGHOP!X906&lt;&gt;TONGHOP!U906),TONGHOP!P906="TH"),TONGHOP!X906,"")</f>
        <v/>
      </c>
      <c r="N906" s="7" t="str">
        <f>IF(AND(TONGHOP!O906="ThiTN",AND(TONGHOP!Y906&lt;&gt;TONGHOP!T906,TONGHOP!Y906&lt;&gt;TONGHOP!U906),TONGHOP!P906="TH"),TONGHOP!Y906,"")</f>
        <v/>
      </c>
      <c r="O906" s="7" t="str">
        <f>IF(AND(M906="",N906=""),"",IF(AND(TONGHOP!O906="ThiTN",TONGHOP!P906="TH"),TONGHOP!Z906,""))</f>
        <v/>
      </c>
    </row>
    <row r="907" spans="1:15">
      <c r="A907" s="5" t="str">
        <f>IF(AND(TONGHOP!O907="KTHP",TONGHOP!P907="LT"),TONGHOP!X907,"")</f>
        <v/>
      </c>
      <c r="B907" s="6" t="str">
        <f>IF(AND(TONGHOP!O907="KTHP",TONGHOP!P907="LT"),TONGHOP!Y907,"")</f>
        <v/>
      </c>
      <c r="C907" s="6" t="str">
        <f>IF(AND(TONGHOP!O907="KTHP",TONGHOP!P907="LT"),TONGHOP!Z907,"")</f>
        <v/>
      </c>
      <c r="D907" s="5" t="str">
        <f>IF(AND(TONGHOP!O907="KTHP",TONGHOP!P907="TL"),TONGHOP!X907,"")</f>
        <v/>
      </c>
      <c r="E907" s="6" t="str">
        <f>IF(AND(TONGHOP!O907="KTHP",TONGHOP!P907="TL"),TONGHOP!Y907,"")</f>
        <v/>
      </c>
      <c r="F907" s="6" t="str">
        <f>IF(AND(TONGHOP!O907="KTHP",TONGHOP!P907="TL"),TONGHOP!Z907,"")</f>
        <v/>
      </c>
      <c r="G907" s="7" t="str">
        <f>IF(AND(TONGHOP!O907="ThiTN",TONGHOP!P907="LT"),TONGHOP!X907,"")</f>
        <v/>
      </c>
      <c r="H907" s="7" t="str">
        <f>IF(AND(TONGHOP!O907="ThiTN",TONGHOP!P907="LT"),TONGHOP!Y907,"")</f>
        <v/>
      </c>
      <c r="I907" s="7" t="str">
        <f>IF(AND(G907="",H907=""),"",IF(AND(TONGHOP!O907="ThiTN",TONGHOP!P907="LT"),TONGHOP!Z907,""))</f>
        <v/>
      </c>
      <c r="J907" s="7" t="str">
        <f>IF(AND(TONGHOP!O907="ThiTN",OR(TONGHOP!X907=TONGHOP!T907,TONGHOP!X907=TONGHOP!U907),TONGHOP!P907="TH"),TONGHOP!X907,"")</f>
        <v/>
      </c>
      <c r="K907" s="7" t="str">
        <f>IF(AND(TONGHOP!O907="ThiTN",OR(TONGHOP!Y907=TONGHOP!T907,TONGHOP!Y907=TONGHOP!U907),TONGHOP!P907="TH"),TONGHOP!Y907,"")</f>
        <v/>
      </c>
      <c r="L907" s="7" t="str">
        <f>IF(AND(J907="",K907=""),"",IF(AND(TONGHOP!O907="ThiTN",TONGHOP!P907="TH"),TONGHOP!Z907,""))</f>
        <v/>
      </c>
      <c r="M907" s="7" t="str">
        <f>IF(AND(TONGHOP!O907="ThiTN",AND(TONGHOP!X907&lt;&gt;TONGHOP!T907,TONGHOP!X907&lt;&gt;TONGHOP!U907),TONGHOP!P907="TH"),TONGHOP!X907,"")</f>
        <v/>
      </c>
      <c r="N907" s="7" t="str">
        <f>IF(AND(TONGHOP!O907="ThiTN",AND(TONGHOP!Y907&lt;&gt;TONGHOP!T907,TONGHOP!Y907&lt;&gt;TONGHOP!U907),TONGHOP!P907="TH"),TONGHOP!Y907,"")</f>
        <v/>
      </c>
      <c r="O907" s="7" t="str">
        <f>IF(AND(M907="",N907=""),"",IF(AND(TONGHOP!O907="ThiTN",TONGHOP!P907="TH"),TONGHOP!Z907,""))</f>
        <v/>
      </c>
    </row>
    <row r="908" spans="1:15">
      <c r="A908" s="5" t="str">
        <f>IF(AND(TONGHOP!O908="KTHP",TONGHOP!P908="LT"),TONGHOP!X908,"")</f>
        <v/>
      </c>
      <c r="B908" s="6" t="str">
        <f>IF(AND(TONGHOP!O908="KTHP",TONGHOP!P908="LT"),TONGHOP!Y908,"")</f>
        <v/>
      </c>
      <c r="C908" s="6" t="str">
        <f>IF(AND(TONGHOP!O908="KTHP",TONGHOP!P908="LT"),TONGHOP!Z908,"")</f>
        <v/>
      </c>
      <c r="D908" s="5" t="str">
        <f>IF(AND(TONGHOP!O908="KTHP",TONGHOP!P908="TL"),TONGHOP!X908,"")</f>
        <v/>
      </c>
      <c r="E908" s="6" t="str">
        <f>IF(AND(TONGHOP!O908="KTHP",TONGHOP!P908="TL"),TONGHOP!Y908,"")</f>
        <v/>
      </c>
      <c r="F908" s="6" t="str">
        <f>IF(AND(TONGHOP!O908="KTHP",TONGHOP!P908="TL"),TONGHOP!Z908,"")</f>
        <v/>
      </c>
      <c r="G908" s="7" t="str">
        <f>IF(AND(TONGHOP!O908="ThiTN",TONGHOP!P908="LT"),TONGHOP!X908,"")</f>
        <v/>
      </c>
      <c r="H908" s="7" t="str">
        <f>IF(AND(TONGHOP!O908="ThiTN",TONGHOP!P908="LT"),TONGHOP!Y908,"")</f>
        <v/>
      </c>
      <c r="I908" s="7" t="str">
        <f>IF(AND(G908="",H908=""),"",IF(AND(TONGHOP!O908="ThiTN",TONGHOP!P908="LT"),TONGHOP!Z908,""))</f>
        <v/>
      </c>
      <c r="J908" s="7" t="str">
        <f>IF(AND(TONGHOP!O908="ThiTN",OR(TONGHOP!X908=TONGHOP!T908,TONGHOP!X908=TONGHOP!U908),TONGHOP!P908="TH"),TONGHOP!X908,"")</f>
        <v/>
      </c>
      <c r="K908" s="7" t="str">
        <f>IF(AND(TONGHOP!O908="ThiTN",OR(TONGHOP!Y908=TONGHOP!T908,TONGHOP!Y908=TONGHOP!U908),TONGHOP!P908="TH"),TONGHOP!Y908,"")</f>
        <v/>
      </c>
      <c r="L908" s="7" t="str">
        <f>IF(AND(J908="",K908=""),"",IF(AND(TONGHOP!O908="ThiTN",TONGHOP!P908="TH"),TONGHOP!Z908,""))</f>
        <v/>
      </c>
      <c r="M908" s="7" t="str">
        <f>IF(AND(TONGHOP!O908="ThiTN",AND(TONGHOP!X908&lt;&gt;TONGHOP!T908,TONGHOP!X908&lt;&gt;TONGHOP!U908),TONGHOP!P908="TH"),TONGHOP!X908,"")</f>
        <v/>
      </c>
      <c r="N908" s="7" t="str">
        <f>IF(AND(TONGHOP!O908="ThiTN",AND(TONGHOP!Y908&lt;&gt;TONGHOP!T908,TONGHOP!Y908&lt;&gt;TONGHOP!U908),TONGHOP!P908="TH"),TONGHOP!Y908,"")</f>
        <v/>
      </c>
      <c r="O908" s="7" t="str">
        <f>IF(AND(M908="",N908=""),"",IF(AND(TONGHOP!O908="ThiTN",TONGHOP!P908="TH"),TONGHOP!Z908,""))</f>
        <v/>
      </c>
    </row>
    <row r="909" spans="1:15">
      <c r="A909" s="5" t="str">
        <f>IF(AND(TONGHOP!O909="KTHP",TONGHOP!P909="LT"),TONGHOP!X909,"")</f>
        <v/>
      </c>
      <c r="B909" s="6" t="str">
        <f>IF(AND(TONGHOP!O909="KTHP",TONGHOP!P909="LT"),TONGHOP!Y909,"")</f>
        <v/>
      </c>
      <c r="C909" s="6" t="str">
        <f>IF(AND(TONGHOP!O909="KTHP",TONGHOP!P909="LT"),TONGHOP!Z909,"")</f>
        <v/>
      </c>
      <c r="D909" s="5" t="str">
        <f>IF(AND(TONGHOP!O909="KTHP",TONGHOP!P909="TL"),TONGHOP!X909,"")</f>
        <v/>
      </c>
      <c r="E909" s="6" t="str">
        <f>IF(AND(TONGHOP!O909="KTHP",TONGHOP!P909="TL"),TONGHOP!Y909,"")</f>
        <v/>
      </c>
      <c r="F909" s="6" t="str">
        <f>IF(AND(TONGHOP!O909="KTHP",TONGHOP!P909="TL"),TONGHOP!Z909,"")</f>
        <v/>
      </c>
      <c r="G909" s="7" t="str">
        <f>IF(AND(TONGHOP!O909="ThiTN",TONGHOP!P909="LT"),TONGHOP!X909,"")</f>
        <v/>
      </c>
      <c r="H909" s="7" t="str">
        <f>IF(AND(TONGHOP!O909="ThiTN",TONGHOP!P909="LT"),TONGHOP!Y909,"")</f>
        <v/>
      </c>
      <c r="I909" s="7" t="str">
        <f>IF(AND(G909="",H909=""),"",IF(AND(TONGHOP!O909="ThiTN",TONGHOP!P909="LT"),TONGHOP!Z909,""))</f>
        <v/>
      </c>
      <c r="J909" s="7" t="str">
        <f>IF(AND(TONGHOP!O909="ThiTN",OR(TONGHOP!X909=TONGHOP!T909,TONGHOP!X909=TONGHOP!U909),TONGHOP!P909="TH"),TONGHOP!X909,"")</f>
        <v/>
      </c>
      <c r="K909" s="7" t="str">
        <f>IF(AND(TONGHOP!O909="ThiTN",OR(TONGHOP!Y909=TONGHOP!T909,TONGHOP!Y909=TONGHOP!U909),TONGHOP!P909="TH"),TONGHOP!Y909,"")</f>
        <v/>
      </c>
      <c r="L909" s="7" t="str">
        <f>IF(AND(J909="",K909=""),"",IF(AND(TONGHOP!O909="ThiTN",TONGHOP!P909="TH"),TONGHOP!Z909,""))</f>
        <v/>
      </c>
      <c r="M909" s="7" t="str">
        <f>IF(AND(TONGHOP!O909="ThiTN",AND(TONGHOP!X909&lt;&gt;TONGHOP!T909,TONGHOP!X909&lt;&gt;TONGHOP!U909),TONGHOP!P909="TH"),TONGHOP!X909,"")</f>
        <v/>
      </c>
      <c r="N909" s="7" t="str">
        <f>IF(AND(TONGHOP!O909="ThiTN",AND(TONGHOP!Y909&lt;&gt;TONGHOP!T909,TONGHOP!Y909&lt;&gt;TONGHOP!U909),TONGHOP!P909="TH"),TONGHOP!Y909,"")</f>
        <v/>
      </c>
      <c r="O909" s="7" t="str">
        <f>IF(AND(M909="",N909=""),"",IF(AND(TONGHOP!O909="ThiTN",TONGHOP!P909="TH"),TONGHOP!Z909,""))</f>
        <v/>
      </c>
    </row>
    <row r="910" spans="1:15">
      <c r="A910" s="5" t="str">
        <f>IF(AND(TONGHOP!O910="KTHP",TONGHOP!P910="LT"),TONGHOP!X910,"")</f>
        <v/>
      </c>
      <c r="B910" s="6" t="str">
        <f>IF(AND(TONGHOP!O910="KTHP",TONGHOP!P910="LT"),TONGHOP!Y910,"")</f>
        <v/>
      </c>
      <c r="C910" s="6" t="str">
        <f>IF(AND(TONGHOP!O910="KTHP",TONGHOP!P910="LT"),TONGHOP!Z910,"")</f>
        <v/>
      </c>
      <c r="D910" s="5" t="str">
        <f>IF(AND(TONGHOP!O910="KTHP",TONGHOP!P910="TL"),TONGHOP!X910,"")</f>
        <v/>
      </c>
      <c r="E910" s="6" t="str">
        <f>IF(AND(TONGHOP!O910="KTHP",TONGHOP!P910="TL"),TONGHOP!Y910,"")</f>
        <v/>
      </c>
      <c r="F910" s="6" t="str">
        <f>IF(AND(TONGHOP!O910="KTHP",TONGHOP!P910="TL"),TONGHOP!Z910,"")</f>
        <v/>
      </c>
      <c r="G910" s="7" t="str">
        <f>IF(AND(TONGHOP!O910="ThiTN",TONGHOP!P910="LT"),TONGHOP!X910,"")</f>
        <v/>
      </c>
      <c r="H910" s="7" t="str">
        <f>IF(AND(TONGHOP!O910="ThiTN",TONGHOP!P910="LT"),TONGHOP!Y910,"")</f>
        <v/>
      </c>
      <c r="I910" s="7" t="str">
        <f>IF(AND(G910="",H910=""),"",IF(AND(TONGHOP!O910="ThiTN",TONGHOP!P910="LT"),TONGHOP!Z910,""))</f>
        <v/>
      </c>
      <c r="J910" s="7" t="str">
        <f>IF(AND(TONGHOP!O910="ThiTN",OR(TONGHOP!X910=TONGHOP!T910,TONGHOP!X910=TONGHOP!U910),TONGHOP!P910="TH"),TONGHOP!X910,"")</f>
        <v/>
      </c>
      <c r="K910" s="7" t="str">
        <f>IF(AND(TONGHOP!O910="ThiTN",OR(TONGHOP!Y910=TONGHOP!T910,TONGHOP!Y910=TONGHOP!U910),TONGHOP!P910="TH"),TONGHOP!Y910,"")</f>
        <v/>
      </c>
      <c r="L910" s="7" t="str">
        <f>IF(AND(J910="",K910=""),"",IF(AND(TONGHOP!O910="ThiTN",TONGHOP!P910="TH"),TONGHOP!Z910,""))</f>
        <v/>
      </c>
      <c r="M910" s="7" t="str">
        <f>IF(AND(TONGHOP!O910="ThiTN",AND(TONGHOP!X910&lt;&gt;TONGHOP!T910,TONGHOP!X910&lt;&gt;TONGHOP!U910),TONGHOP!P910="TH"),TONGHOP!X910,"")</f>
        <v/>
      </c>
      <c r="N910" s="7" t="str">
        <f>IF(AND(TONGHOP!O910="ThiTN",AND(TONGHOP!Y910&lt;&gt;TONGHOP!T910,TONGHOP!Y910&lt;&gt;TONGHOP!U910),TONGHOP!P910="TH"),TONGHOP!Y910,"")</f>
        <v/>
      </c>
      <c r="O910" s="7" t="str">
        <f>IF(AND(M910="",N910=""),"",IF(AND(TONGHOP!O910="ThiTN",TONGHOP!P910="TH"),TONGHOP!Z910,""))</f>
        <v/>
      </c>
    </row>
    <row r="911" spans="1:15">
      <c r="A911" s="5" t="str">
        <f>IF(AND(TONGHOP!O911="KTHP",TONGHOP!P911="LT"),TONGHOP!X911,"")</f>
        <v/>
      </c>
      <c r="B911" s="6" t="str">
        <f>IF(AND(TONGHOP!O911="KTHP",TONGHOP!P911="LT"),TONGHOP!Y911,"")</f>
        <v/>
      </c>
      <c r="C911" s="6" t="str">
        <f>IF(AND(TONGHOP!O911="KTHP",TONGHOP!P911="LT"),TONGHOP!Z911,"")</f>
        <v/>
      </c>
      <c r="D911" s="5" t="str">
        <f>IF(AND(TONGHOP!O911="KTHP",TONGHOP!P911="TL"),TONGHOP!X911,"")</f>
        <v/>
      </c>
      <c r="E911" s="6" t="str">
        <f>IF(AND(TONGHOP!O911="KTHP",TONGHOP!P911="TL"),TONGHOP!Y911,"")</f>
        <v/>
      </c>
      <c r="F911" s="6" t="str">
        <f>IF(AND(TONGHOP!O911="KTHP",TONGHOP!P911="TL"),TONGHOP!Z911,"")</f>
        <v/>
      </c>
      <c r="G911" s="7" t="str">
        <f>IF(AND(TONGHOP!O911="ThiTN",TONGHOP!P911="LT"),TONGHOP!X911,"")</f>
        <v/>
      </c>
      <c r="H911" s="7" t="str">
        <f>IF(AND(TONGHOP!O911="ThiTN",TONGHOP!P911="LT"),TONGHOP!Y911,"")</f>
        <v/>
      </c>
      <c r="I911" s="7" t="str">
        <f>IF(AND(G911="",H911=""),"",IF(AND(TONGHOP!O911="ThiTN",TONGHOP!P911="LT"),TONGHOP!Z911,""))</f>
        <v/>
      </c>
      <c r="J911" s="7" t="str">
        <f>IF(AND(TONGHOP!O911="ThiTN",OR(TONGHOP!X911=TONGHOP!T911,TONGHOP!X911=TONGHOP!U911),TONGHOP!P911="TH"),TONGHOP!X911,"")</f>
        <v/>
      </c>
      <c r="K911" s="7" t="str">
        <f>IF(AND(TONGHOP!O911="ThiTN",OR(TONGHOP!Y911=TONGHOP!T911,TONGHOP!Y911=TONGHOP!U911),TONGHOP!P911="TH"),TONGHOP!Y911,"")</f>
        <v/>
      </c>
      <c r="L911" s="7" t="str">
        <f>IF(AND(J911="",K911=""),"",IF(AND(TONGHOP!O911="ThiTN",TONGHOP!P911="TH"),TONGHOP!Z911,""))</f>
        <v/>
      </c>
      <c r="M911" s="7" t="str">
        <f>IF(AND(TONGHOP!O911="ThiTN",AND(TONGHOP!X911&lt;&gt;TONGHOP!T911,TONGHOP!X911&lt;&gt;TONGHOP!U911),TONGHOP!P911="TH"),TONGHOP!X911,"")</f>
        <v/>
      </c>
      <c r="N911" s="7" t="str">
        <f>IF(AND(TONGHOP!O911="ThiTN",AND(TONGHOP!Y911&lt;&gt;TONGHOP!T911,TONGHOP!Y911&lt;&gt;TONGHOP!U911),TONGHOP!P911="TH"),TONGHOP!Y911,"")</f>
        <v/>
      </c>
      <c r="O911" s="7" t="str">
        <f>IF(AND(M911="",N911=""),"",IF(AND(TONGHOP!O911="ThiTN",TONGHOP!P911="TH"),TONGHOP!Z911,""))</f>
        <v/>
      </c>
    </row>
    <row r="912" spans="1:15">
      <c r="A912" s="5" t="str">
        <f>IF(AND(TONGHOP!O912="KTHP",TONGHOP!P912="LT"),TONGHOP!X912,"")</f>
        <v/>
      </c>
      <c r="B912" s="6" t="str">
        <f>IF(AND(TONGHOP!O912="KTHP",TONGHOP!P912="LT"),TONGHOP!Y912,"")</f>
        <v/>
      </c>
      <c r="C912" s="6" t="str">
        <f>IF(AND(TONGHOP!O912="KTHP",TONGHOP!P912="LT"),TONGHOP!Z912,"")</f>
        <v/>
      </c>
      <c r="D912" s="5" t="str">
        <f>IF(AND(TONGHOP!O912="KTHP",TONGHOP!P912="TL"),TONGHOP!X912,"")</f>
        <v/>
      </c>
      <c r="E912" s="6" t="str">
        <f>IF(AND(TONGHOP!O912="KTHP",TONGHOP!P912="TL"),TONGHOP!Y912,"")</f>
        <v/>
      </c>
      <c r="F912" s="6" t="str">
        <f>IF(AND(TONGHOP!O912="KTHP",TONGHOP!P912="TL"),TONGHOP!Z912,"")</f>
        <v/>
      </c>
      <c r="G912" s="7" t="str">
        <f>IF(AND(TONGHOP!O912="ThiTN",TONGHOP!P912="LT"),TONGHOP!X912,"")</f>
        <v/>
      </c>
      <c r="H912" s="7" t="str">
        <f>IF(AND(TONGHOP!O912="ThiTN",TONGHOP!P912="LT"),TONGHOP!Y912,"")</f>
        <v/>
      </c>
      <c r="I912" s="7" t="str">
        <f>IF(AND(G912="",H912=""),"",IF(AND(TONGHOP!O912="ThiTN",TONGHOP!P912="LT"),TONGHOP!Z912,""))</f>
        <v/>
      </c>
      <c r="J912" s="7" t="str">
        <f>IF(AND(TONGHOP!O912="ThiTN",OR(TONGHOP!X912=TONGHOP!T912,TONGHOP!X912=TONGHOP!U912),TONGHOP!P912="TH"),TONGHOP!X912,"")</f>
        <v/>
      </c>
      <c r="K912" s="7" t="str">
        <f>IF(AND(TONGHOP!O912="ThiTN",OR(TONGHOP!Y912=TONGHOP!T912,TONGHOP!Y912=TONGHOP!U912),TONGHOP!P912="TH"),TONGHOP!Y912,"")</f>
        <v/>
      </c>
      <c r="L912" s="7" t="str">
        <f>IF(AND(J912="",K912=""),"",IF(AND(TONGHOP!O912="ThiTN",TONGHOP!P912="TH"),TONGHOP!Z912,""))</f>
        <v/>
      </c>
      <c r="M912" s="7" t="str">
        <f>IF(AND(TONGHOP!O912="ThiTN",AND(TONGHOP!X912&lt;&gt;TONGHOP!T912,TONGHOP!X912&lt;&gt;TONGHOP!U912),TONGHOP!P912="TH"),TONGHOP!X912,"")</f>
        <v/>
      </c>
      <c r="N912" s="7" t="str">
        <f>IF(AND(TONGHOP!O912="ThiTN",AND(TONGHOP!Y912&lt;&gt;TONGHOP!T912,TONGHOP!Y912&lt;&gt;TONGHOP!U912),TONGHOP!P912="TH"),TONGHOP!Y912,"")</f>
        <v/>
      </c>
      <c r="O912" s="7" t="str">
        <f>IF(AND(M912="",N912=""),"",IF(AND(TONGHOP!O912="ThiTN",TONGHOP!P912="TH"),TONGHOP!Z912,""))</f>
        <v/>
      </c>
    </row>
    <row r="913" spans="1:15">
      <c r="A913" s="5" t="str">
        <f>IF(AND(TONGHOP!O913="KTHP",TONGHOP!P913="LT"),TONGHOP!X913,"")</f>
        <v/>
      </c>
      <c r="B913" s="6" t="str">
        <f>IF(AND(TONGHOP!O913="KTHP",TONGHOP!P913="LT"),TONGHOP!Y913,"")</f>
        <v/>
      </c>
      <c r="C913" s="6" t="str">
        <f>IF(AND(TONGHOP!O913="KTHP",TONGHOP!P913="LT"),TONGHOP!Z913,"")</f>
        <v/>
      </c>
      <c r="D913" s="5" t="str">
        <f>IF(AND(TONGHOP!O913="KTHP",TONGHOP!P913="TL"),TONGHOP!X913,"")</f>
        <v/>
      </c>
      <c r="E913" s="6" t="str">
        <f>IF(AND(TONGHOP!O913="KTHP",TONGHOP!P913="TL"),TONGHOP!Y913,"")</f>
        <v/>
      </c>
      <c r="F913" s="6" t="str">
        <f>IF(AND(TONGHOP!O913="KTHP",TONGHOP!P913="TL"),TONGHOP!Z913,"")</f>
        <v/>
      </c>
      <c r="G913" s="7" t="str">
        <f>IF(AND(TONGHOP!O913="ThiTN",TONGHOP!P913="LT"),TONGHOP!X913,"")</f>
        <v/>
      </c>
      <c r="H913" s="7" t="str">
        <f>IF(AND(TONGHOP!O913="ThiTN",TONGHOP!P913="LT"),TONGHOP!Y913,"")</f>
        <v/>
      </c>
      <c r="I913" s="7" t="str">
        <f>IF(AND(G913="",H913=""),"",IF(AND(TONGHOP!O913="ThiTN",TONGHOP!P913="LT"),TONGHOP!Z913,""))</f>
        <v/>
      </c>
      <c r="J913" s="7" t="str">
        <f>IF(AND(TONGHOP!O913="ThiTN",OR(TONGHOP!X913=TONGHOP!T913,TONGHOP!X913=TONGHOP!U913),TONGHOP!P913="TH"),TONGHOP!X913,"")</f>
        <v/>
      </c>
      <c r="K913" s="7" t="str">
        <f>IF(AND(TONGHOP!O913="ThiTN",OR(TONGHOP!Y913=TONGHOP!T913,TONGHOP!Y913=TONGHOP!U913),TONGHOP!P913="TH"),TONGHOP!Y913,"")</f>
        <v/>
      </c>
      <c r="L913" s="7" t="str">
        <f>IF(AND(J913="",K913=""),"",IF(AND(TONGHOP!O913="ThiTN",TONGHOP!P913="TH"),TONGHOP!Z913,""))</f>
        <v/>
      </c>
      <c r="M913" s="7" t="str">
        <f>IF(AND(TONGHOP!O913="ThiTN",AND(TONGHOP!X913&lt;&gt;TONGHOP!T913,TONGHOP!X913&lt;&gt;TONGHOP!U913),TONGHOP!P913="TH"),TONGHOP!X913,"")</f>
        <v/>
      </c>
      <c r="N913" s="7" t="str">
        <f>IF(AND(TONGHOP!O913="ThiTN",AND(TONGHOP!Y913&lt;&gt;TONGHOP!T913,TONGHOP!Y913&lt;&gt;TONGHOP!U913),TONGHOP!P913="TH"),TONGHOP!Y913,"")</f>
        <v/>
      </c>
      <c r="O913" s="7" t="str">
        <f>IF(AND(M913="",N913=""),"",IF(AND(TONGHOP!O913="ThiTN",TONGHOP!P913="TH"),TONGHOP!Z913,""))</f>
        <v/>
      </c>
    </row>
    <row r="914" spans="1:15">
      <c r="A914" s="5" t="str">
        <f>IF(AND(TONGHOP!O914="KTHP",TONGHOP!P914="LT"),TONGHOP!X914,"")</f>
        <v/>
      </c>
      <c r="B914" s="6" t="str">
        <f>IF(AND(TONGHOP!O914="KTHP",TONGHOP!P914="LT"),TONGHOP!Y914,"")</f>
        <v/>
      </c>
      <c r="C914" s="6" t="str">
        <f>IF(AND(TONGHOP!O914="KTHP",TONGHOP!P914="LT"),TONGHOP!Z914,"")</f>
        <v/>
      </c>
      <c r="D914" s="5" t="str">
        <f>IF(AND(TONGHOP!O914="KTHP",TONGHOP!P914="TL"),TONGHOP!X914,"")</f>
        <v/>
      </c>
      <c r="E914" s="6" t="str">
        <f>IF(AND(TONGHOP!O914="KTHP",TONGHOP!P914="TL"),TONGHOP!Y914,"")</f>
        <v/>
      </c>
      <c r="F914" s="6" t="str">
        <f>IF(AND(TONGHOP!O914="KTHP",TONGHOP!P914="TL"),TONGHOP!Z914,"")</f>
        <v/>
      </c>
      <c r="G914" s="7" t="str">
        <f>IF(AND(TONGHOP!O914="ThiTN",TONGHOP!P914="LT"),TONGHOP!X914,"")</f>
        <v/>
      </c>
      <c r="H914" s="7" t="str">
        <f>IF(AND(TONGHOP!O914="ThiTN",TONGHOP!P914="LT"),TONGHOP!Y914,"")</f>
        <v/>
      </c>
      <c r="I914" s="7" t="str">
        <f>IF(AND(G914="",H914=""),"",IF(AND(TONGHOP!O914="ThiTN",TONGHOP!P914="LT"),TONGHOP!Z914,""))</f>
        <v/>
      </c>
      <c r="J914" s="7" t="str">
        <f>IF(AND(TONGHOP!O914="ThiTN",OR(TONGHOP!X914=TONGHOP!T914,TONGHOP!X914=TONGHOP!U914),TONGHOP!P914="TH"),TONGHOP!X914,"")</f>
        <v/>
      </c>
      <c r="K914" s="7" t="str">
        <f>IF(AND(TONGHOP!O914="ThiTN",OR(TONGHOP!Y914=TONGHOP!T914,TONGHOP!Y914=TONGHOP!U914),TONGHOP!P914="TH"),TONGHOP!Y914,"")</f>
        <v/>
      </c>
      <c r="L914" s="7" t="str">
        <f>IF(AND(J914="",K914=""),"",IF(AND(TONGHOP!O914="ThiTN",TONGHOP!P914="TH"),TONGHOP!Z914,""))</f>
        <v/>
      </c>
      <c r="M914" s="7" t="str">
        <f>IF(AND(TONGHOP!O914="ThiTN",AND(TONGHOP!X914&lt;&gt;TONGHOP!T914,TONGHOP!X914&lt;&gt;TONGHOP!U914),TONGHOP!P914="TH"),TONGHOP!X914,"")</f>
        <v/>
      </c>
      <c r="N914" s="7" t="str">
        <f>IF(AND(TONGHOP!O914="ThiTN",AND(TONGHOP!Y914&lt;&gt;TONGHOP!T914,TONGHOP!Y914&lt;&gt;TONGHOP!U914),TONGHOP!P914="TH"),TONGHOP!Y914,"")</f>
        <v/>
      </c>
      <c r="O914" s="7" t="str">
        <f>IF(AND(M914="",N914=""),"",IF(AND(TONGHOP!O914="ThiTN",TONGHOP!P914="TH"),TONGHOP!Z914,""))</f>
        <v/>
      </c>
    </row>
    <row r="915" spans="1:15">
      <c r="A915" s="5" t="str">
        <f>IF(AND(TONGHOP!O915="KTHP",TONGHOP!P915="LT"),TONGHOP!X915,"")</f>
        <v/>
      </c>
      <c r="B915" s="6" t="str">
        <f>IF(AND(TONGHOP!O915="KTHP",TONGHOP!P915="LT"),TONGHOP!Y915,"")</f>
        <v/>
      </c>
      <c r="C915" s="6" t="str">
        <f>IF(AND(TONGHOP!O915="KTHP",TONGHOP!P915="LT"),TONGHOP!Z915,"")</f>
        <v/>
      </c>
      <c r="D915" s="5" t="str">
        <f>IF(AND(TONGHOP!O915="KTHP",TONGHOP!P915="TL"),TONGHOP!X915,"")</f>
        <v/>
      </c>
      <c r="E915" s="6" t="str">
        <f>IF(AND(TONGHOP!O915="KTHP",TONGHOP!P915="TL"),TONGHOP!Y915,"")</f>
        <v/>
      </c>
      <c r="F915" s="6" t="str">
        <f>IF(AND(TONGHOP!O915="KTHP",TONGHOP!P915="TL"),TONGHOP!Z915,"")</f>
        <v/>
      </c>
      <c r="G915" s="7" t="str">
        <f>IF(AND(TONGHOP!O915="ThiTN",TONGHOP!P915="LT"),TONGHOP!X915,"")</f>
        <v/>
      </c>
      <c r="H915" s="7" t="str">
        <f>IF(AND(TONGHOP!O915="ThiTN",TONGHOP!P915="LT"),TONGHOP!Y915,"")</f>
        <v/>
      </c>
      <c r="I915" s="7" t="str">
        <f>IF(AND(G915="",H915=""),"",IF(AND(TONGHOP!O915="ThiTN",TONGHOP!P915="LT"),TONGHOP!Z915,""))</f>
        <v/>
      </c>
      <c r="J915" s="7" t="str">
        <f>IF(AND(TONGHOP!O915="ThiTN",OR(TONGHOP!X915=TONGHOP!T915,TONGHOP!X915=TONGHOP!U915),TONGHOP!P915="TH"),TONGHOP!X915,"")</f>
        <v/>
      </c>
      <c r="K915" s="7" t="str">
        <f>IF(AND(TONGHOP!O915="ThiTN",OR(TONGHOP!Y915=TONGHOP!T915,TONGHOP!Y915=TONGHOP!U915),TONGHOP!P915="TH"),TONGHOP!Y915,"")</f>
        <v/>
      </c>
      <c r="L915" s="7" t="str">
        <f>IF(AND(J915="",K915=""),"",IF(AND(TONGHOP!O915="ThiTN",TONGHOP!P915="TH"),TONGHOP!Z915,""))</f>
        <v/>
      </c>
      <c r="M915" s="7" t="str">
        <f>IF(AND(TONGHOP!O915="ThiTN",AND(TONGHOP!X915&lt;&gt;TONGHOP!T915,TONGHOP!X915&lt;&gt;TONGHOP!U915),TONGHOP!P915="TH"),TONGHOP!X915,"")</f>
        <v/>
      </c>
      <c r="N915" s="7" t="str">
        <f>IF(AND(TONGHOP!O915="ThiTN",AND(TONGHOP!Y915&lt;&gt;TONGHOP!T915,TONGHOP!Y915&lt;&gt;TONGHOP!U915),TONGHOP!P915="TH"),TONGHOP!Y915,"")</f>
        <v/>
      </c>
      <c r="O915" s="7" t="str">
        <f>IF(AND(M915="",N915=""),"",IF(AND(TONGHOP!O915="ThiTN",TONGHOP!P915="TH"),TONGHOP!Z915,""))</f>
        <v/>
      </c>
    </row>
    <row r="916" spans="1:15">
      <c r="A916" s="5" t="str">
        <f>IF(AND(TONGHOP!O916="KTHP",TONGHOP!P916="LT"),TONGHOP!X916,"")</f>
        <v/>
      </c>
      <c r="B916" s="6" t="str">
        <f>IF(AND(TONGHOP!O916="KTHP",TONGHOP!P916="LT"),TONGHOP!Y916,"")</f>
        <v/>
      </c>
      <c r="C916" s="6" t="str">
        <f>IF(AND(TONGHOP!O916="KTHP",TONGHOP!P916="LT"),TONGHOP!Z916,"")</f>
        <v/>
      </c>
      <c r="D916" s="5" t="str">
        <f>IF(AND(TONGHOP!O916="KTHP",TONGHOP!P916="TL"),TONGHOP!X916,"")</f>
        <v/>
      </c>
      <c r="E916" s="6" t="str">
        <f>IF(AND(TONGHOP!O916="KTHP",TONGHOP!P916="TL"),TONGHOP!Y916,"")</f>
        <v/>
      </c>
      <c r="F916" s="6" t="str">
        <f>IF(AND(TONGHOP!O916="KTHP",TONGHOP!P916="TL"),TONGHOP!Z916,"")</f>
        <v/>
      </c>
      <c r="G916" s="7" t="str">
        <f>IF(AND(TONGHOP!O916="ThiTN",TONGHOP!P916="LT"),TONGHOP!X916,"")</f>
        <v/>
      </c>
      <c r="H916" s="7" t="str">
        <f>IF(AND(TONGHOP!O916="ThiTN",TONGHOP!P916="LT"),TONGHOP!Y916,"")</f>
        <v/>
      </c>
      <c r="I916" s="7" t="str">
        <f>IF(AND(G916="",H916=""),"",IF(AND(TONGHOP!O916="ThiTN",TONGHOP!P916="LT"),TONGHOP!Z916,""))</f>
        <v/>
      </c>
      <c r="J916" s="7" t="str">
        <f>IF(AND(TONGHOP!O916="ThiTN",OR(TONGHOP!X916=TONGHOP!T916,TONGHOP!X916=TONGHOP!U916),TONGHOP!P916="TH"),TONGHOP!X916,"")</f>
        <v/>
      </c>
      <c r="K916" s="7" t="str">
        <f>IF(AND(TONGHOP!O916="ThiTN",OR(TONGHOP!Y916=TONGHOP!T916,TONGHOP!Y916=TONGHOP!U916),TONGHOP!P916="TH"),TONGHOP!Y916,"")</f>
        <v/>
      </c>
      <c r="L916" s="7" t="str">
        <f>IF(AND(J916="",K916=""),"",IF(AND(TONGHOP!O916="ThiTN",TONGHOP!P916="TH"),TONGHOP!Z916,""))</f>
        <v/>
      </c>
      <c r="M916" s="7" t="str">
        <f>IF(AND(TONGHOP!O916="ThiTN",AND(TONGHOP!X916&lt;&gt;TONGHOP!T916,TONGHOP!X916&lt;&gt;TONGHOP!U916),TONGHOP!P916="TH"),TONGHOP!X916,"")</f>
        <v/>
      </c>
      <c r="N916" s="7" t="str">
        <f>IF(AND(TONGHOP!O916="ThiTN",AND(TONGHOP!Y916&lt;&gt;TONGHOP!T916,TONGHOP!Y916&lt;&gt;TONGHOP!U916),TONGHOP!P916="TH"),TONGHOP!Y916,"")</f>
        <v/>
      </c>
      <c r="O916" s="7" t="str">
        <f>IF(AND(M916="",N916=""),"",IF(AND(TONGHOP!O916="ThiTN",TONGHOP!P916="TH"),TONGHOP!Z916,""))</f>
        <v/>
      </c>
    </row>
    <row r="917" spans="1:15">
      <c r="A917" s="5" t="str">
        <f>IF(AND(TONGHOP!O917="KTHP",TONGHOP!P917="LT"),TONGHOP!X917,"")</f>
        <v/>
      </c>
      <c r="B917" s="6" t="str">
        <f>IF(AND(TONGHOP!O917="KTHP",TONGHOP!P917="LT"),TONGHOP!Y917,"")</f>
        <v/>
      </c>
      <c r="C917" s="6" t="str">
        <f>IF(AND(TONGHOP!O917="KTHP",TONGHOP!P917="LT"),TONGHOP!Z917,"")</f>
        <v/>
      </c>
      <c r="D917" s="5" t="str">
        <f>IF(AND(TONGHOP!O917="KTHP",TONGHOP!P917="TL"),TONGHOP!X917,"")</f>
        <v/>
      </c>
      <c r="E917" s="6" t="str">
        <f>IF(AND(TONGHOP!O917="KTHP",TONGHOP!P917="TL"),TONGHOP!Y917,"")</f>
        <v/>
      </c>
      <c r="F917" s="6" t="str">
        <f>IF(AND(TONGHOP!O917="KTHP",TONGHOP!P917="TL"),TONGHOP!Z917,"")</f>
        <v/>
      </c>
      <c r="G917" s="7" t="str">
        <f>IF(AND(TONGHOP!O917="ThiTN",TONGHOP!P917="LT"),TONGHOP!X917,"")</f>
        <v/>
      </c>
      <c r="H917" s="7" t="str">
        <f>IF(AND(TONGHOP!O917="ThiTN",TONGHOP!P917="LT"),TONGHOP!Y917,"")</f>
        <v/>
      </c>
      <c r="I917" s="7" t="str">
        <f>IF(AND(G917="",H917=""),"",IF(AND(TONGHOP!O917="ThiTN",TONGHOP!P917="LT"),TONGHOP!Z917,""))</f>
        <v/>
      </c>
      <c r="J917" s="7" t="str">
        <f>IF(AND(TONGHOP!O917="ThiTN",OR(TONGHOP!X917=TONGHOP!T917,TONGHOP!X917=TONGHOP!U917),TONGHOP!P917="TH"),TONGHOP!X917,"")</f>
        <v/>
      </c>
      <c r="K917" s="7" t="str">
        <f>IF(AND(TONGHOP!O917="ThiTN",OR(TONGHOP!Y917=TONGHOP!T917,TONGHOP!Y917=TONGHOP!U917),TONGHOP!P917="TH"),TONGHOP!Y917,"")</f>
        <v/>
      </c>
      <c r="L917" s="7" t="str">
        <f>IF(AND(J917="",K917=""),"",IF(AND(TONGHOP!O917="ThiTN",TONGHOP!P917="TH"),TONGHOP!Z917,""))</f>
        <v/>
      </c>
      <c r="M917" s="7" t="str">
        <f>IF(AND(TONGHOP!O917="ThiTN",AND(TONGHOP!X917&lt;&gt;TONGHOP!T917,TONGHOP!X917&lt;&gt;TONGHOP!U917),TONGHOP!P917="TH"),TONGHOP!X917,"")</f>
        <v/>
      </c>
      <c r="N917" s="7" t="str">
        <f>IF(AND(TONGHOP!O917="ThiTN",AND(TONGHOP!Y917&lt;&gt;TONGHOP!T917,TONGHOP!Y917&lt;&gt;TONGHOP!U917),TONGHOP!P917="TH"),TONGHOP!Y917,"")</f>
        <v/>
      </c>
      <c r="O917" s="7" t="str">
        <f>IF(AND(M917="",N917=""),"",IF(AND(TONGHOP!O917="ThiTN",TONGHOP!P917="TH"),TONGHOP!Z917,""))</f>
        <v/>
      </c>
    </row>
    <row r="918" spans="1:15">
      <c r="A918" s="5" t="str">
        <f>IF(AND(TONGHOP!O918="KTHP",TONGHOP!P918="LT"),TONGHOP!X918,"")</f>
        <v/>
      </c>
      <c r="B918" s="6" t="str">
        <f>IF(AND(TONGHOP!O918="KTHP",TONGHOP!P918="LT"),TONGHOP!Y918,"")</f>
        <v/>
      </c>
      <c r="C918" s="6" t="str">
        <f>IF(AND(TONGHOP!O918="KTHP",TONGHOP!P918="LT"),TONGHOP!Z918,"")</f>
        <v/>
      </c>
      <c r="D918" s="5" t="str">
        <f>IF(AND(TONGHOP!O918="KTHP",TONGHOP!P918="TL"),TONGHOP!X918,"")</f>
        <v/>
      </c>
      <c r="E918" s="6" t="str">
        <f>IF(AND(TONGHOP!O918="KTHP",TONGHOP!P918="TL"),TONGHOP!Y918,"")</f>
        <v/>
      </c>
      <c r="F918" s="6" t="str">
        <f>IF(AND(TONGHOP!O918="KTHP",TONGHOP!P918="TL"),TONGHOP!Z918,"")</f>
        <v/>
      </c>
      <c r="G918" s="7" t="str">
        <f>IF(AND(TONGHOP!O918="ThiTN",TONGHOP!P918="LT"),TONGHOP!X918,"")</f>
        <v/>
      </c>
      <c r="H918" s="7" t="str">
        <f>IF(AND(TONGHOP!O918="ThiTN",TONGHOP!P918="LT"),TONGHOP!Y918,"")</f>
        <v/>
      </c>
      <c r="I918" s="7" t="str">
        <f>IF(AND(G918="",H918=""),"",IF(AND(TONGHOP!O918="ThiTN",TONGHOP!P918="LT"),TONGHOP!Z918,""))</f>
        <v/>
      </c>
      <c r="J918" s="7" t="str">
        <f>IF(AND(TONGHOP!O918="ThiTN",OR(TONGHOP!X918=TONGHOP!T918,TONGHOP!X918=TONGHOP!U918),TONGHOP!P918="TH"),TONGHOP!X918,"")</f>
        <v/>
      </c>
      <c r="K918" s="7" t="str">
        <f>IF(AND(TONGHOP!O918="ThiTN",OR(TONGHOP!Y918=TONGHOP!T918,TONGHOP!Y918=TONGHOP!U918),TONGHOP!P918="TH"),TONGHOP!Y918,"")</f>
        <v/>
      </c>
      <c r="L918" s="7" t="str">
        <f>IF(AND(J918="",K918=""),"",IF(AND(TONGHOP!O918="ThiTN",TONGHOP!P918="TH"),TONGHOP!Z918,""))</f>
        <v/>
      </c>
      <c r="M918" s="7" t="str">
        <f>IF(AND(TONGHOP!O918="ThiTN",AND(TONGHOP!X918&lt;&gt;TONGHOP!T918,TONGHOP!X918&lt;&gt;TONGHOP!U918),TONGHOP!P918="TH"),TONGHOP!X918,"")</f>
        <v/>
      </c>
      <c r="N918" s="7" t="str">
        <f>IF(AND(TONGHOP!O918="ThiTN",AND(TONGHOP!Y918&lt;&gt;TONGHOP!T918,TONGHOP!Y918&lt;&gt;TONGHOP!U918),TONGHOP!P918="TH"),TONGHOP!Y918,"")</f>
        <v/>
      </c>
      <c r="O918" s="7" t="str">
        <f>IF(AND(M918="",N918=""),"",IF(AND(TONGHOP!O918="ThiTN",TONGHOP!P918="TH"),TONGHOP!Z918,""))</f>
        <v/>
      </c>
    </row>
    <row r="919" spans="1:15">
      <c r="A919" s="5" t="str">
        <f>IF(AND(TONGHOP!O919="KTHP",TONGHOP!P919="LT"),TONGHOP!X919,"")</f>
        <v/>
      </c>
      <c r="B919" s="6" t="str">
        <f>IF(AND(TONGHOP!O919="KTHP",TONGHOP!P919="LT"),TONGHOP!Y919,"")</f>
        <v/>
      </c>
      <c r="C919" s="6" t="str">
        <f>IF(AND(TONGHOP!O919="KTHP",TONGHOP!P919="LT"),TONGHOP!Z919,"")</f>
        <v/>
      </c>
      <c r="D919" s="5" t="str">
        <f>IF(AND(TONGHOP!O919="KTHP",TONGHOP!P919="TL"),TONGHOP!X919,"")</f>
        <v/>
      </c>
      <c r="E919" s="6" t="str">
        <f>IF(AND(TONGHOP!O919="KTHP",TONGHOP!P919="TL"),TONGHOP!Y919,"")</f>
        <v/>
      </c>
      <c r="F919" s="6" t="str">
        <f>IF(AND(TONGHOP!O919="KTHP",TONGHOP!P919="TL"),TONGHOP!Z919,"")</f>
        <v/>
      </c>
      <c r="G919" s="7" t="str">
        <f>IF(AND(TONGHOP!O919="ThiTN",TONGHOP!P919="LT"),TONGHOP!X919,"")</f>
        <v/>
      </c>
      <c r="H919" s="7" t="str">
        <f>IF(AND(TONGHOP!O919="ThiTN",TONGHOP!P919="LT"),TONGHOP!Y919,"")</f>
        <v/>
      </c>
      <c r="I919" s="7" t="str">
        <f>IF(AND(G919="",H919=""),"",IF(AND(TONGHOP!O919="ThiTN",TONGHOP!P919="LT"),TONGHOP!Z919,""))</f>
        <v/>
      </c>
      <c r="J919" s="7" t="str">
        <f>IF(AND(TONGHOP!O919="ThiTN",OR(TONGHOP!X919=TONGHOP!T919,TONGHOP!X919=TONGHOP!U919),TONGHOP!P919="TH"),TONGHOP!X919,"")</f>
        <v/>
      </c>
      <c r="K919" s="7" t="str">
        <f>IF(AND(TONGHOP!O919="ThiTN",OR(TONGHOP!Y919=TONGHOP!T919,TONGHOP!Y919=TONGHOP!U919),TONGHOP!P919="TH"),TONGHOP!Y919,"")</f>
        <v/>
      </c>
      <c r="L919" s="7" t="str">
        <f>IF(AND(J919="",K919=""),"",IF(AND(TONGHOP!O919="ThiTN",TONGHOP!P919="TH"),TONGHOP!Z919,""))</f>
        <v/>
      </c>
      <c r="M919" s="7" t="str">
        <f>IF(AND(TONGHOP!O919="ThiTN",AND(TONGHOP!X919&lt;&gt;TONGHOP!T919,TONGHOP!X919&lt;&gt;TONGHOP!U919),TONGHOP!P919="TH"),TONGHOP!X919,"")</f>
        <v/>
      </c>
      <c r="N919" s="7" t="str">
        <f>IF(AND(TONGHOP!O919="ThiTN",AND(TONGHOP!Y919&lt;&gt;TONGHOP!T919,TONGHOP!Y919&lt;&gt;TONGHOP!U919),TONGHOP!P919="TH"),TONGHOP!Y919,"")</f>
        <v/>
      </c>
      <c r="O919" s="7" t="str">
        <f>IF(AND(M919="",N919=""),"",IF(AND(TONGHOP!O919="ThiTN",TONGHOP!P919="TH"),TONGHOP!Z919,""))</f>
        <v/>
      </c>
    </row>
    <row r="920" spans="1:15">
      <c r="A920" s="5" t="str">
        <f>IF(AND(TONGHOP!O920="KTHP",TONGHOP!P920="LT"),TONGHOP!X920,"")</f>
        <v/>
      </c>
      <c r="B920" s="6" t="str">
        <f>IF(AND(TONGHOP!O920="KTHP",TONGHOP!P920="LT"),TONGHOP!Y920,"")</f>
        <v/>
      </c>
      <c r="C920" s="6" t="str">
        <f>IF(AND(TONGHOP!O920="KTHP",TONGHOP!P920="LT"),TONGHOP!Z920,"")</f>
        <v/>
      </c>
      <c r="D920" s="5" t="str">
        <f>IF(AND(TONGHOP!O920="KTHP",TONGHOP!P920="TL"),TONGHOP!X920,"")</f>
        <v/>
      </c>
      <c r="E920" s="6" t="str">
        <f>IF(AND(TONGHOP!O920="KTHP",TONGHOP!P920="TL"),TONGHOP!Y920,"")</f>
        <v/>
      </c>
      <c r="F920" s="6" t="str">
        <f>IF(AND(TONGHOP!O920="KTHP",TONGHOP!P920="TL"),TONGHOP!Z920,"")</f>
        <v/>
      </c>
      <c r="G920" s="7" t="str">
        <f>IF(AND(TONGHOP!O920="ThiTN",TONGHOP!P920="LT"),TONGHOP!X920,"")</f>
        <v/>
      </c>
      <c r="H920" s="7" t="str">
        <f>IF(AND(TONGHOP!O920="ThiTN",TONGHOP!P920="LT"),TONGHOP!Y920,"")</f>
        <v/>
      </c>
      <c r="I920" s="7" t="str">
        <f>IF(AND(G920="",H920=""),"",IF(AND(TONGHOP!O920="ThiTN",TONGHOP!P920="LT"),TONGHOP!Z920,""))</f>
        <v/>
      </c>
      <c r="J920" s="7" t="str">
        <f>IF(AND(TONGHOP!O920="ThiTN",OR(TONGHOP!X920=TONGHOP!T920,TONGHOP!X920=TONGHOP!U920),TONGHOP!P920="TH"),TONGHOP!X920,"")</f>
        <v/>
      </c>
      <c r="K920" s="7" t="str">
        <f>IF(AND(TONGHOP!O920="ThiTN",OR(TONGHOP!Y920=TONGHOP!T920,TONGHOP!Y920=TONGHOP!U920),TONGHOP!P920="TH"),TONGHOP!Y920,"")</f>
        <v/>
      </c>
      <c r="L920" s="7" t="str">
        <f>IF(AND(J920="",K920=""),"",IF(AND(TONGHOP!O920="ThiTN",TONGHOP!P920="TH"),TONGHOP!Z920,""))</f>
        <v/>
      </c>
      <c r="M920" s="7" t="str">
        <f>IF(AND(TONGHOP!O920="ThiTN",AND(TONGHOP!X920&lt;&gt;TONGHOP!T920,TONGHOP!X920&lt;&gt;TONGHOP!U920),TONGHOP!P920="TH"),TONGHOP!X920,"")</f>
        <v/>
      </c>
      <c r="N920" s="7" t="str">
        <f>IF(AND(TONGHOP!O920="ThiTN",AND(TONGHOP!Y920&lt;&gt;TONGHOP!T920,TONGHOP!Y920&lt;&gt;TONGHOP!U920),TONGHOP!P920="TH"),TONGHOP!Y920,"")</f>
        <v/>
      </c>
      <c r="O920" s="7" t="str">
        <f>IF(AND(M920="",N920=""),"",IF(AND(TONGHOP!O920="ThiTN",TONGHOP!P920="TH"),TONGHOP!Z920,""))</f>
        <v/>
      </c>
    </row>
    <row r="921" spans="1:15">
      <c r="A921" s="5" t="str">
        <f>IF(AND(TONGHOP!O921="KTHP",TONGHOP!P921="LT"),TONGHOP!X921,"")</f>
        <v/>
      </c>
      <c r="B921" s="6" t="str">
        <f>IF(AND(TONGHOP!O921="KTHP",TONGHOP!P921="LT"),TONGHOP!Y921,"")</f>
        <v/>
      </c>
      <c r="C921" s="6" t="str">
        <f>IF(AND(TONGHOP!O921="KTHP",TONGHOP!P921="LT"),TONGHOP!Z921,"")</f>
        <v/>
      </c>
      <c r="D921" s="5" t="str">
        <f>IF(AND(TONGHOP!O921="KTHP",TONGHOP!P921="TL"),TONGHOP!X921,"")</f>
        <v/>
      </c>
      <c r="E921" s="6" t="str">
        <f>IF(AND(TONGHOP!O921="KTHP",TONGHOP!P921="TL"),TONGHOP!Y921,"")</f>
        <v/>
      </c>
      <c r="F921" s="6" t="str">
        <f>IF(AND(TONGHOP!O921="KTHP",TONGHOP!P921="TL"),TONGHOP!Z921,"")</f>
        <v/>
      </c>
      <c r="G921" s="7" t="str">
        <f>IF(AND(TONGHOP!O921="ThiTN",TONGHOP!P921="LT"),TONGHOP!X921,"")</f>
        <v/>
      </c>
      <c r="H921" s="7" t="str">
        <f>IF(AND(TONGHOP!O921="ThiTN",TONGHOP!P921="LT"),TONGHOP!Y921,"")</f>
        <v/>
      </c>
      <c r="I921" s="7" t="str">
        <f>IF(AND(G921="",H921=""),"",IF(AND(TONGHOP!O921="ThiTN",TONGHOP!P921="LT"),TONGHOP!Z921,""))</f>
        <v/>
      </c>
      <c r="J921" s="7" t="str">
        <f>IF(AND(TONGHOP!O921="ThiTN",OR(TONGHOP!X921=TONGHOP!T921,TONGHOP!X921=TONGHOP!U921),TONGHOP!P921="TH"),TONGHOP!X921,"")</f>
        <v/>
      </c>
      <c r="K921" s="7" t="str">
        <f>IF(AND(TONGHOP!O921="ThiTN",OR(TONGHOP!Y921=TONGHOP!T921,TONGHOP!Y921=TONGHOP!U921),TONGHOP!P921="TH"),TONGHOP!Y921,"")</f>
        <v/>
      </c>
      <c r="L921" s="7" t="str">
        <f>IF(AND(J921="",K921=""),"",IF(AND(TONGHOP!O921="ThiTN",TONGHOP!P921="TH"),TONGHOP!Z921,""))</f>
        <v/>
      </c>
      <c r="M921" s="7" t="str">
        <f>IF(AND(TONGHOP!O921="ThiTN",AND(TONGHOP!X921&lt;&gt;TONGHOP!T921,TONGHOP!X921&lt;&gt;TONGHOP!U921),TONGHOP!P921="TH"),TONGHOP!X921,"")</f>
        <v/>
      </c>
      <c r="N921" s="7" t="str">
        <f>IF(AND(TONGHOP!O921="ThiTN",AND(TONGHOP!Y921&lt;&gt;TONGHOP!T921,TONGHOP!Y921&lt;&gt;TONGHOP!U921),TONGHOP!P921="TH"),TONGHOP!Y921,"")</f>
        <v/>
      </c>
      <c r="O921" s="7" t="str">
        <f>IF(AND(M921="",N921=""),"",IF(AND(TONGHOP!O921="ThiTN",TONGHOP!P921="TH"),TONGHOP!Z921,""))</f>
        <v/>
      </c>
    </row>
    <row r="922" spans="1:15">
      <c r="A922" s="5" t="str">
        <f>IF(AND(TONGHOP!O922="KTHP",TONGHOP!P922="LT"),TONGHOP!X922,"")</f>
        <v/>
      </c>
      <c r="B922" s="6" t="str">
        <f>IF(AND(TONGHOP!O922="KTHP",TONGHOP!P922="LT"),TONGHOP!Y922,"")</f>
        <v/>
      </c>
      <c r="C922" s="6" t="str">
        <f>IF(AND(TONGHOP!O922="KTHP",TONGHOP!P922="LT"),TONGHOP!Z922,"")</f>
        <v/>
      </c>
      <c r="D922" s="5" t="str">
        <f>IF(AND(TONGHOP!O922="KTHP",TONGHOP!P922="TL"),TONGHOP!X922,"")</f>
        <v/>
      </c>
      <c r="E922" s="6" t="str">
        <f>IF(AND(TONGHOP!O922="KTHP",TONGHOP!P922="TL"),TONGHOP!Y922,"")</f>
        <v/>
      </c>
      <c r="F922" s="6" t="str">
        <f>IF(AND(TONGHOP!O922="KTHP",TONGHOP!P922="TL"),TONGHOP!Z922,"")</f>
        <v/>
      </c>
      <c r="G922" s="7" t="str">
        <f>IF(AND(TONGHOP!O922="ThiTN",TONGHOP!P922="LT"),TONGHOP!X922,"")</f>
        <v/>
      </c>
      <c r="H922" s="7" t="str">
        <f>IF(AND(TONGHOP!O922="ThiTN",TONGHOP!P922="LT"),TONGHOP!Y922,"")</f>
        <v/>
      </c>
      <c r="I922" s="7" t="str">
        <f>IF(AND(G922="",H922=""),"",IF(AND(TONGHOP!O922="ThiTN",TONGHOP!P922="LT"),TONGHOP!Z922,""))</f>
        <v/>
      </c>
      <c r="J922" s="7" t="str">
        <f>IF(AND(TONGHOP!O922="ThiTN",OR(TONGHOP!X922=TONGHOP!T922,TONGHOP!X922=TONGHOP!U922),TONGHOP!P922="TH"),TONGHOP!X922,"")</f>
        <v/>
      </c>
      <c r="K922" s="7" t="str">
        <f>IF(AND(TONGHOP!O922="ThiTN",OR(TONGHOP!Y922=TONGHOP!T922,TONGHOP!Y922=TONGHOP!U922),TONGHOP!P922="TH"),TONGHOP!Y922,"")</f>
        <v/>
      </c>
      <c r="L922" s="7" t="str">
        <f>IF(AND(J922="",K922=""),"",IF(AND(TONGHOP!O922="ThiTN",TONGHOP!P922="TH"),TONGHOP!Z922,""))</f>
        <v/>
      </c>
      <c r="M922" s="7" t="str">
        <f>IF(AND(TONGHOP!O922="ThiTN",AND(TONGHOP!X922&lt;&gt;TONGHOP!T922,TONGHOP!X922&lt;&gt;TONGHOP!U922),TONGHOP!P922="TH"),TONGHOP!X922,"")</f>
        <v/>
      </c>
      <c r="N922" s="7" t="str">
        <f>IF(AND(TONGHOP!O922="ThiTN",AND(TONGHOP!Y922&lt;&gt;TONGHOP!T922,TONGHOP!Y922&lt;&gt;TONGHOP!U922),TONGHOP!P922="TH"),TONGHOP!Y922,"")</f>
        <v/>
      </c>
      <c r="O922" s="7" t="str">
        <f>IF(AND(M922="",N922=""),"",IF(AND(TONGHOP!O922="ThiTN",TONGHOP!P922="TH"),TONGHOP!Z922,""))</f>
        <v/>
      </c>
    </row>
    <row r="923" spans="1:15">
      <c r="A923" s="5" t="str">
        <f>IF(AND(TONGHOP!O923="KTHP",TONGHOP!P923="LT"),TONGHOP!X923,"")</f>
        <v/>
      </c>
      <c r="B923" s="6" t="str">
        <f>IF(AND(TONGHOP!O923="KTHP",TONGHOP!P923="LT"),TONGHOP!Y923,"")</f>
        <v/>
      </c>
      <c r="C923" s="6" t="str">
        <f>IF(AND(TONGHOP!O923="KTHP",TONGHOP!P923="LT"),TONGHOP!Z923,"")</f>
        <v/>
      </c>
      <c r="D923" s="5" t="str">
        <f>IF(AND(TONGHOP!O923="KTHP",TONGHOP!P923="TL"),TONGHOP!X923,"")</f>
        <v/>
      </c>
      <c r="E923" s="6" t="str">
        <f>IF(AND(TONGHOP!O923="KTHP",TONGHOP!P923="TL"),TONGHOP!Y923,"")</f>
        <v/>
      </c>
      <c r="F923" s="6" t="str">
        <f>IF(AND(TONGHOP!O923="KTHP",TONGHOP!P923="TL"),TONGHOP!Z923,"")</f>
        <v/>
      </c>
      <c r="G923" s="7" t="str">
        <f>IF(AND(TONGHOP!O923="ThiTN",TONGHOP!P923="LT"),TONGHOP!X923,"")</f>
        <v/>
      </c>
      <c r="H923" s="7" t="str">
        <f>IF(AND(TONGHOP!O923="ThiTN",TONGHOP!P923="LT"),TONGHOP!Y923,"")</f>
        <v/>
      </c>
      <c r="I923" s="7" t="str">
        <f>IF(AND(G923="",H923=""),"",IF(AND(TONGHOP!O923="ThiTN",TONGHOP!P923="LT"),TONGHOP!Z923,""))</f>
        <v/>
      </c>
      <c r="J923" s="7" t="str">
        <f>IF(AND(TONGHOP!O923="ThiTN",OR(TONGHOP!X923=TONGHOP!T923,TONGHOP!X923=TONGHOP!U923),TONGHOP!P923="TH"),TONGHOP!X923,"")</f>
        <v/>
      </c>
      <c r="K923" s="7" t="str">
        <f>IF(AND(TONGHOP!O923="ThiTN",OR(TONGHOP!Y923=TONGHOP!T923,TONGHOP!Y923=TONGHOP!U923),TONGHOP!P923="TH"),TONGHOP!Y923,"")</f>
        <v/>
      </c>
      <c r="L923" s="7" t="str">
        <f>IF(AND(J923="",K923=""),"",IF(AND(TONGHOP!O923="ThiTN",TONGHOP!P923="TH"),TONGHOP!Z923,""))</f>
        <v/>
      </c>
      <c r="M923" s="7" t="str">
        <f>IF(AND(TONGHOP!O923="ThiTN",AND(TONGHOP!X923&lt;&gt;TONGHOP!T923,TONGHOP!X923&lt;&gt;TONGHOP!U923),TONGHOP!P923="TH"),TONGHOP!X923,"")</f>
        <v/>
      </c>
      <c r="N923" s="7" t="str">
        <f>IF(AND(TONGHOP!O923="ThiTN",AND(TONGHOP!Y923&lt;&gt;TONGHOP!T923,TONGHOP!Y923&lt;&gt;TONGHOP!U923),TONGHOP!P923="TH"),TONGHOP!Y923,"")</f>
        <v/>
      </c>
      <c r="O923" s="7" t="str">
        <f>IF(AND(M923="",N923=""),"",IF(AND(TONGHOP!O923="ThiTN",TONGHOP!P923="TH"),TONGHOP!Z923,""))</f>
        <v/>
      </c>
    </row>
    <row r="924" spans="1:15">
      <c r="A924" s="5" t="str">
        <f>IF(AND(TONGHOP!O924="KTHP",TONGHOP!P924="LT"),TONGHOP!X924,"")</f>
        <v/>
      </c>
      <c r="B924" s="6" t="str">
        <f>IF(AND(TONGHOP!O924="KTHP",TONGHOP!P924="LT"),TONGHOP!Y924,"")</f>
        <v/>
      </c>
      <c r="C924" s="6" t="str">
        <f>IF(AND(TONGHOP!O924="KTHP",TONGHOP!P924="LT"),TONGHOP!Z924,"")</f>
        <v/>
      </c>
      <c r="D924" s="5" t="str">
        <f>IF(AND(TONGHOP!O924="KTHP",TONGHOP!P924="TL"),TONGHOP!X924,"")</f>
        <v/>
      </c>
      <c r="E924" s="6" t="str">
        <f>IF(AND(TONGHOP!O924="KTHP",TONGHOP!P924="TL"),TONGHOP!Y924,"")</f>
        <v/>
      </c>
      <c r="F924" s="6" t="str">
        <f>IF(AND(TONGHOP!O924="KTHP",TONGHOP!P924="TL"),TONGHOP!Z924,"")</f>
        <v/>
      </c>
      <c r="G924" s="7" t="str">
        <f>IF(AND(TONGHOP!O924="ThiTN",TONGHOP!P924="LT"),TONGHOP!X924,"")</f>
        <v/>
      </c>
      <c r="H924" s="7" t="str">
        <f>IF(AND(TONGHOP!O924="ThiTN",TONGHOP!P924="LT"),TONGHOP!Y924,"")</f>
        <v/>
      </c>
      <c r="I924" s="7" t="str">
        <f>IF(AND(G924="",H924=""),"",IF(AND(TONGHOP!O924="ThiTN",TONGHOP!P924="LT"),TONGHOP!Z924,""))</f>
        <v/>
      </c>
      <c r="J924" s="7" t="str">
        <f>IF(AND(TONGHOP!O924="ThiTN",OR(TONGHOP!X924=TONGHOP!T924,TONGHOP!X924=TONGHOP!U924),TONGHOP!P924="TH"),TONGHOP!X924,"")</f>
        <v/>
      </c>
      <c r="K924" s="7" t="str">
        <f>IF(AND(TONGHOP!O924="ThiTN",OR(TONGHOP!Y924=TONGHOP!T924,TONGHOP!Y924=TONGHOP!U924),TONGHOP!P924="TH"),TONGHOP!Y924,"")</f>
        <v/>
      </c>
      <c r="L924" s="7" t="str">
        <f>IF(AND(J924="",K924=""),"",IF(AND(TONGHOP!O924="ThiTN",TONGHOP!P924="TH"),TONGHOP!Z924,""))</f>
        <v/>
      </c>
      <c r="M924" s="7" t="str">
        <f>IF(AND(TONGHOP!O924="ThiTN",AND(TONGHOP!X924&lt;&gt;TONGHOP!T924,TONGHOP!X924&lt;&gt;TONGHOP!U924),TONGHOP!P924="TH"),TONGHOP!X924,"")</f>
        <v/>
      </c>
      <c r="N924" s="7" t="str">
        <f>IF(AND(TONGHOP!O924="ThiTN",AND(TONGHOP!Y924&lt;&gt;TONGHOP!T924,TONGHOP!Y924&lt;&gt;TONGHOP!U924),TONGHOP!P924="TH"),TONGHOP!Y924,"")</f>
        <v/>
      </c>
      <c r="O924" s="7" t="str">
        <f>IF(AND(M924="",N924=""),"",IF(AND(TONGHOP!O924="ThiTN",TONGHOP!P924="TH"),TONGHOP!Z924,""))</f>
        <v/>
      </c>
    </row>
    <row r="925" spans="1:15">
      <c r="A925" s="5" t="str">
        <f>IF(AND(TONGHOP!O925="KTHP",TONGHOP!P925="LT"),TONGHOP!X925,"")</f>
        <v/>
      </c>
      <c r="B925" s="6" t="str">
        <f>IF(AND(TONGHOP!O925="KTHP",TONGHOP!P925="LT"),TONGHOP!Y925,"")</f>
        <v/>
      </c>
      <c r="C925" s="6" t="str">
        <f>IF(AND(TONGHOP!O925="KTHP",TONGHOP!P925="LT"),TONGHOP!Z925,"")</f>
        <v/>
      </c>
      <c r="D925" s="5" t="str">
        <f>IF(AND(TONGHOP!O925="KTHP",TONGHOP!P925="TL"),TONGHOP!X925,"")</f>
        <v/>
      </c>
      <c r="E925" s="6" t="str">
        <f>IF(AND(TONGHOP!O925="KTHP",TONGHOP!P925="TL"),TONGHOP!Y925,"")</f>
        <v/>
      </c>
      <c r="F925" s="6" t="str">
        <f>IF(AND(TONGHOP!O925="KTHP",TONGHOP!P925="TL"),TONGHOP!Z925,"")</f>
        <v/>
      </c>
      <c r="G925" s="7" t="str">
        <f>IF(AND(TONGHOP!O925="ThiTN",TONGHOP!P925="LT"),TONGHOP!X925,"")</f>
        <v/>
      </c>
      <c r="H925" s="7" t="str">
        <f>IF(AND(TONGHOP!O925="ThiTN",TONGHOP!P925="LT"),TONGHOP!Y925,"")</f>
        <v/>
      </c>
      <c r="I925" s="7" t="str">
        <f>IF(AND(G925="",H925=""),"",IF(AND(TONGHOP!O925="ThiTN",TONGHOP!P925="LT"),TONGHOP!Z925,""))</f>
        <v/>
      </c>
      <c r="J925" s="7" t="str">
        <f>IF(AND(TONGHOP!O925="ThiTN",OR(TONGHOP!X925=TONGHOP!T925,TONGHOP!X925=TONGHOP!U925),TONGHOP!P925="TH"),TONGHOP!X925,"")</f>
        <v/>
      </c>
      <c r="K925" s="7" t="str">
        <f>IF(AND(TONGHOP!O925="ThiTN",OR(TONGHOP!Y925=TONGHOP!T925,TONGHOP!Y925=TONGHOP!U925),TONGHOP!P925="TH"),TONGHOP!Y925,"")</f>
        <v/>
      </c>
      <c r="L925" s="7" t="str">
        <f>IF(AND(J925="",K925=""),"",IF(AND(TONGHOP!O925="ThiTN",TONGHOP!P925="TH"),TONGHOP!Z925,""))</f>
        <v/>
      </c>
      <c r="M925" s="7" t="str">
        <f>IF(AND(TONGHOP!O925="ThiTN",AND(TONGHOP!X925&lt;&gt;TONGHOP!T925,TONGHOP!X925&lt;&gt;TONGHOP!U925),TONGHOP!P925="TH"),TONGHOP!X925,"")</f>
        <v/>
      </c>
      <c r="N925" s="7" t="str">
        <f>IF(AND(TONGHOP!O925="ThiTN",AND(TONGHOP!Y925&lt;&gt;TONGHOP!T925,TONGHOP!Y925&lt;&gt;TONGHOP!U925),TONGHOP!P925="TH"),TONGHOP!Y925,"")</f>
        <v/>
      </c>
      <c r="O925" s="7" t="str">
        <f>IF(AND(M925="",N925=""),"",IF(AND(TONGHOP!O925="ThiTN",TONGHOP!P925="TH"),TONGHOP!Z925,""))</f>
        <v/>
      </c>
    </row>
    <row r="926" spans="1:15">
      <c r="A926" s="5" t="str">
        <f>IF(AND(TONGHOP!O926="KTHP",TONGHOP!P926="LT"),TONGHOP!X926,"")</f>
        <v/>
      </c>
      <c r="B926" s="6" t="str">
        <f>IF(AND(TONGHOP!O926="KTHP",TONGHOP!P926="LT"),TONGHOP!Y926,"")</f>
        <v/>
      </c>
      <c r="C926" s="6" t="str">
        <f>IF(AND(TONGHOP!O926="KTHP",TONGHOP!P926="LT"),TONGHOP!Z926,"")</f>
        <v/>
      </c>
      <c r="D926" s="5" t="str">
        <f>IF(AND(TONGHOP!O926="KTHP",TONGHOP!P926="TL"),TONGHOP!X926,"")</f>
        <v/>
      </c>
      <c r="E926" s="6" t="str">
        <f>IF(AND(TONGHOP!O926="KTHP",TONGHOP!P926="TL"),TONGHOP!Y926,"")</f>
        <v/>
      </c>
      <c r="F926" s="6" t="str">
        <f>IF(AND(TONGHOP!O926="KTHP",TONGHOP!P926="TL"),TONGHOP!Z926,"")</f>
        <v/>
      </c>
      <c r="G926" s="7" t="str">
        <f>IF(AND(TONGHOP!O926="ThiTN",TONGHOP!P926="LT"),TONGHOP!X926,"")</f>
        <v/>
      </c>
      <c r="H926" s="7" t="str">
        <f>IF(AND(TONGHOP!O926="ThiTN",TONGHOP!P926="LT"),TONGHOP!Y926,"")</f>
        <v/>
      </c>
      <c r="I926" s="7" t="str">
        <f>IF(AND(G926="",H926=""),"",IF(AND(TONGHOP!O926="ThiTN",TONGHOP!P926="LT"),TONGHOP!Z926,""))</f>
        <v/>
      </c>
      <c r="J926" s="7" t="str">
        <f>IF(AND(TONGHOP!O926="ThiTN",OR(TONGHOP!X926=TONGHOP!T926,TONGHOP!X926=TONGHOP!U926),TONGHOP!P926="TH"),TONGHOP!X926,"")</f>
        <v/>
      </c>
      <c r="K926" s="7" t="str">
        <f>IF(AND(TONGHOP!O926="ThiTN",OR(TONGHOP!Y926=TONGHOP!T926,TONGHOP!Y926=TONGHOP!U926),TONGHOP!P926="TH"),TONGHOP!Y926,"")</f>
        <v/>
      </c>
      <c r="L926" s="7" t="str">
        <f>IF(AND(J926="",K926=""),"",IF(AND(TONGHOP!O926="ThiTN",TONGHOP!P926="TH"),TONGHOP!Z926,""))</f>
        <v/>
      </c>
      <c r="M926" s="7" t="str">
        <f>IF(AND(TONGHOP!O926="ThiTN",AND(TONGHOP!X926&lt;&gt;TONGHOP!T926,TONGHOP!X926&lt;&gt;TONGHOP!U926),TONGHOP!P926="TH"),TONGHOP!X926,"")</f>
        <v/>
      </c>
      <c r="N926" s="7" t="str">
        <f>IF(AND(TONGHOP!O926="ThiTN",AND(TONGHOP!Y926&lt;&gt;TONGHOP!T926,TONGHOP!Y926&lt;&gt;TONGHOP!U926),TONGHOP!P926="TH"),TONGHOP!Y926,"")</f>
        <v/>
      </c>
      <c r="O926" s="7" t="str">
        <f>IF(AND(M926="",N926=""),"",IF(AND(TONGHOP!O926="ThiTN",TONGHOP!P926="TH"),TONGHOP!Z926,""))</f>
        <v/>
      </c>
    </row>
    <row r="927" spans="1:15">
      <c r="A927" s="5" t="str">
        <f>IF(AND(TONGHOP!O927="KTHP",TONGHOP!P927="LT"),TONGHOP!X927,"")</f>
        <v/>
      </c>
      <c r="B927" s="6" t="str">
        <f>IF(AND(TONGHOP!O927="KTHP",TONGHOP!P927="LT"),TONGHOP!Y927,"")</f>
        <v/>
      </c>
      <c r="C927" s="6" t="str">
        <f>IF(AND(TONGHOP!O927="KTHP",TONGHOP!P927="LT"),TONGHOP!Z927,"")</f>
        <v/>
      </c>
      <c r="D927" s="5" t="str">
        <f>IF(AND(TONGHOP!O927="KTHP",TONGHOP!P927="TL"),TONGHOP!X927,"")</f>
        <v/>
      </c>
      <c r="E927" s="6" t="str">
        <f>IF(AND(TONGHOP!O927="KTHP",TONGHOP!P927="TL"),TONGHOP!Y927,"")</f>
        <v/>
      </c>
      <c r="F927" s="6" t="str">
        <f>IF(AND(TONGHOP!O927="KTHP",TONGHOP!P927="TL"),TONGHOP!Z927,"")</f>
        <v/>
      </c>
      <c r="G927" s="7" t="str">
        <f>IF(AND(TONGHOP!O927="ThiTN",TONGHOP!P927="LT"),TONGHOP!X927,"")</f>
        <v/>
      </c>
      <c r="H927" s="7" t="str">
        <f>IF(AND(TONGHOP!O927="ThiTN",TONGHOP!P927="LT"),TONGHOP!Y927,"")</f>
        <v/>
      </c>
      <c r="I927" s="7" t="str">
        <f>IF(AND(G927="",H927=""),"",IF(AND(TONGHOP!O927="ThiTN",TONGHOP!P927="LT"),TONGHOP!Z927,""))</f>
        <v/>
      </c>
      <c r="J927" s="7" t="str">
        <f>IF(AND(TONGHOP!O927="ThiTN",OR(TONGHOP!X927=TONGHOP!T927,TONGHOP!X927=TONGHOP!U927),TONGHOP!P927="TH"),TONGHOP!X927,"")</f>
        <v/>
      </c>
      <c r="K927" s="7" t="str">
        <f>IF(AND(TONGHOP!O927="ThiTN",OR(TONGHOP!Y927=TONGHOP!T927,TONGHOP!Y927=TONGHOP!U927),TONGHOP!P927="TH"),TONGHOP!Y927,"")</f>
        <v/>
      </c>
      <c r="L927" s="7" t="str">
        <f>IF(AND(J927="",K927=""),"",IF(AND(TONGHOP!O927="ThiTN",TONGHOP!P927="TH"),TONGHOP!Z927,""))</f>
        <v/>
      </c>
      <c r="M927" s="7" t="str">
        <f>IF(AND(TONGHOP!O927="ThiTN",AND(TONGHOP!X927&lt;&gt;TONGHOP!T927,TONGHOP!X927&lt;&gt;TONGHOP!U927),TONGHOP!P927="TH"),TONGHOP!X927,"")</f>
        <v/>
      </c>
      <c r="N927" s="7" t="str">
        <f>IF(AND(TONGHOP!O927="ThiTN",AND(TONGHOP!Y927&lt;&gt;TONGHOP!T927,TONGHOP!Y927&lt;&gt;TONGHOP!U927),TONGHOP!P927="TH"),TONGHOP!Y927,"")</f>
        <v/>
      </c>
      <c r="O927" s="7" t="str">
        <f>IF(AND(M927="",N927=""),"",IF(AND(TONGHOP!O927="ThiTN",TONGHOP!P927="TH"),TONGHOP!Z927,""))</f>
        <v/>
      </c>
    </row>
    <row r="928" spans="1:15">
      <c r="A928" s="5" t="str">
        <f>IF(AND(TONGHOP!O928="KTHP",TONGHOP!P928="LT"),TONGHOP!X928,"")</f>
        <v/>
      </c>
      <c r="B928" s="6" t="str">
        <f>IF(AND(TONGHOP!O928="KTHP",TONGHOP!P928="LT"),TONGHOP!Y928,"")</f>
        <v/>
      </c>
      <c r="C928" s="6" t="str">
        <f>IF(AND(TONGHOP!O928="KTHP",TONGHOP!P928="LT"),TONGHOP!Z928,"")</f>
        <v/>
      </c>
      <c r="D928" s="5" t="str">
        <f>IF(AND(TONGHOP!O928="KTHP",TONGHOP!P928="TL"),TONGHOP!X928,"")</f>
        <v/>
      </c>
      <c r="E928" s="6" t="str">
        <f>IF(AND(TONGHOP!O928="KTHP",TONGHOP!P928="TL"),TONGHOP!Y928,"")</f>
        <v/>
      </c>
      <c r="F928" s="6" t="str">
        <f>IF(AND(TONGHOP!O928="KTHP",TONGHOP!P928="TL"),TONGHOP!Z928,"")</f>
        <v/>
      </c>
      <c r="G928" s="7" t="str">
        <f>IF(AND(TONGHOP!O928="ThiTN",TONGHOP!P928="LT"),TONGHOP!X928,"")</f>
        <v/>
      </c>
      <c r="H928" s="7" t="str">
        <f>IF(AND(TONGHOP!O928="ThiTN",TONGHOP!P928="LT"),TONGHOP!Y928,"")</f>
        <v/>
      </c>
      <c r="I928" s="7" t="str">
        <f>IF(AND(G928="",H928=""),"",IF(AND(TONGHOP!O928="ThiTN",TONGHOP!P928="LT"),TONGHOP!Z928,""))</f>
        <v/>
      </c>
      <c r="J928" s="7" t="str">
        <f>IF(AND(TONGHOP!O928="ThiTN",OR(TONGHOP!X928=TONGHOP!T928,TONGHOP!X928=TONGHOP!U928),TONGHOP!P928="TH"),TONGHOP!X928,"")</f>
        <v/>
      </c>
      <c r="K928" s="7" t="str">
        <f>IF(AND(TONGHOP!O928="ThiTN",OR(TONGHOP!Y928=TONGHOP!T928,TONGHOP!Y928=TONGHOP!U928),TONGHOP!P928="TH"),TONGHOP!Y928,"")</f>
        <v/>
      </c>
      <c r="L928" s="7" t="str">
        <f>IF(AND(J928="",K928=""),"",IF(AND(TONGHOP!O928="ThiTN",TONGHOP!P928="TH"),TONGHOP!Z928,""))</f>
        <v/>
      </c>
      <c r="M928" s="7" t="str">
        <f>IF(AND(TONGHOP!O928="ThiTN",AND(TONGHOP!X928&lt;&gt;TONGHOP!T928,TONGHOP!X928&lt;&gt;TONGHOP!U928),TONGHOP!P928="TH"),TONGHOP!X928,"")</f>
        <v/>
      </c>
      <c r="N928" s="7" t="str">
        <f>IF(AND(TONGHOP!O928="ThiTN",AND(TONGHOP!Y928&lt;&gt;TONGHOP!T928,TONGHOP!Y928&lt;&gt;TONGHOP!U928),TONGHOP!P928="TH"),TONGHOP!Y928,"")</f>
        <v/>
      </c>
      <c r="O928" s="7" t="str">
        <f>IF(AND(M928="",N928=""),"",IF(AND(TONGHOP!O928="ThiTN",TONGHOP!P928="TH"),TONGHOP!Z928,""))</f>
        <v/>
      </c>
    </row>
    <row r="929" spans="1:15">
      <c r="A929" s="5" t="str">
        <f>IF(AND(TONGHOP!O929="KTHP",TONGHOP!P929="LT"),TONGHOP!X929,"")</f>
        <v/>
      </c>
      <c r="B929" s="6" t="str">
        <f>IF(AND(TONGHOP!O929="KTHP",TONGHOP!P929="LT"),TONGHOP!Y929,"")</f>
        <v/>
      </c>
      <c r="C929" s="6" t="str">
        <f>IF(AND(TONGHOP!O929="KTHP",TONGHOP!P929="LT"),TONGHOP!Z929,"")</f>
        <v/>
      </c>
      <c r="D929" s="5" t="str">
        <f>IF(AND(TONGHOP!O929="KTHP",TONGHOP!P929="TL"),TONGHOP!X929,"")</f>
        <v/>
      </c>
      <c r="E929" s="6" t="str">
        <f>IF(AND(TONGHOP!O929="KTHP",TONGHOP!P929="TL"),TONGHOP!Y929,"")</f>
        <v/>
      </c>
      <c r="F929" s="6" t="str">
        <f>IF(AND(TONGHOP!O929="KTHP",TONGHOP!P929="TL"),TONGHOP!Z929,"")</f>
        <v/>
      </c>
      <c r="G929" s="7" t="str">
        <f>IF(AND(TONGHOP!O929="ThiTN",TONGHOP!P929="LT"),TONGHOP!X929,"")</f>
        <v/>
      </c>
      <c r="H929" s="7" t="str">
        <f>IF(AND(TONGHOP!O929="ThiTN",TONGHOP!P929="LT"),TONGHOP!Y929,"")</f>
        <v/>
      </c>
      <c r="I929" s="7" t="str">
        <f>IF(AND(G929="",H929=""),"",IF(AND(TONGHOP!O929="ThiTN",TONGHOP!P929="LT"),TONGHOP!Z929,""))</f>
        <v/>
      </c>
      <c r="J929" s="7" t="str">
        <f>IF(AND(TONGHOP!O929="ThiTN",OR(TONGHOP!X929=TONGHOP!T929,TONGHOP!X929=TONGHOP!U929),TONGHOP!P929="TH"),TONGHOP!X929,"")</f>
        <v/>
      </c>
      <c r="K929" s="7" t="str">
        <f>IF(AND(TONGHOP!O929="ThiTN",OR(TONGHOP!Y929=TONGHOP!T929,TONGHOP!Y929=TONGHOP!U929),TONGHOP!P929="TH"),TONGHOP!Y929,"")</f>
        <v/>
      </c>
      <c r="L929" s="7" t="str">
        <f>IF(AND(J929="",K929=""),"",IF(AND(TONGHOP!O929="ThiTN",TONGHOP!P929="TH"),TONGHOP!Z929,""))</f>
        <v/>
      </c>
      <c r="M929" s="7" t="str">
        <f>IF(AND(TONGHOP!O929="ThiTN",AND(TONGHOP!X929&lt;&gt;TONGHOP!T929,TONGHOP!X929&lt;&gt;TONGHOP!U929),TONGHOP!P929="TH"),TONGHOP!X929,"")</f>
        <v/>
      </c>
      <c r="N929" s="7" t="str">
        <f>IF(AND(TONGHOP!O929="ThiTN",AND(TONGHOP!Y929&lt;&gt;TONGHOP!T929,TONGHOP!Y929&lt;&gt;TONGHOP!U929),TONGHOP!P929="TH"),TONGHOP!Y929,"")</f>
        <v/>
      </c>
      <c r="O929" s="7" t="str">
        <f>IF(AND(M929="",N929=""),"",IF(AND(TONGHOP!O929="ThiTN",TONGHOP!P929="TH"),TONGHOP!Z929,""))</f>
        <v/>
      </c>
    </row>
    <row r="930" spans="1:15">
      <c r="A930" s="5" t="str">
        <f>IF(AND(TONGHOP!O930="KTHP",TONGHOP!P930="LT"),TONGHOP!X930,"")</f>
        <v/>
      </c>
      <c r="B930" s="6" t="str">
        <f>IF(AND(TONGHOP!O930="KTHP",TONGHOP!P930="LT"),TONGHOP!Y930,"")</f>
        <v/>
      </c>
      <c r="C930" s="6" t="str">
        <f>IF(AND(TONGHOP!O930="KTHP",TONGHOP!P930="LT"),TONGHOP!Z930,"")</f>
        <v/>
      </c>
      <c r="D930" s="5" t="str">
        <f>IF(AND(TONGHOP!O930="KTHP",TONGHOP!P930="TL"),TONGHOP!X930,"")</f>
        <v/>
      </c>
      <c r="E930" s="6" t="str">
        <f>IF(AND(TONGHOP!O930="KTHP",TONGHOP!P930="TL"),TONGHOP!Y930,"")</f>
        <v/>
      </c>
      <c r="F930" s="6" t="str">
        <f>IF(AND(TONGHOP!O930="KTHP",TONGHOP!P930="TL"),TONGHOP!Z930,"")</f>
        <v/>
      </c>
      <c r="G930" s="7" t="str">
        <f>IF(AND(TONGHOP!O930="ThiTN",TONGHOP!P930="LT"),TONGHOP!X930,"")</f>
        <v/>
      </c>
      <c r="H930" s="7" t="str">
        <f>IF(AND(TONGHOP!O930="ThiTN",TONGHOP!P930="LT"),TONGHOP!Y930,"")</f>
        <v/>
      </c>
      <c r="I930" s="7" t="str">
        <f>IF(AND(G930="",H930=""),"",IF(AND(TONGHOP!O930="ThiTN",TONGHOP!P930="LT"),TONGHOP!Z930,""))</f>
        <v/>
      </c>
      <c r="J930" s="7" t="str">
        <f>IF(AND(TONGHOP!O930="ThiTN",OR(TONGHOP!X930=TONGHOP!T930,TONGHOP!X930=TONGHOP!U930),TONGHOP!P930="TH"),TONGHOP!X930,"")</f>
        <v/>
      </c>
      <c r="K930" s="7" t="str">
        <f>IF(AND(TONGHOP!O930="ThiTN",OR(TONGHOP!Y930=TONGHOP!T930,TONGHOP!Y930=TONGHOP!U930),TONGHOP!P930="TH"),TONGHOP!Y930,"")</f>
        <v/>
      </c>
      <c r="L930" s="7" t="str">
        <f>IF(AND(J930="",K930=""),"",IF(AND(TONGHOP!O930="ThiTN",TONGHOP!P930="TH"),TONGHOP!Z930,""))</f>
        <v/>
      </c>
      <c r="M930" s="7" t="str">
        <f>IF(AND(TONGHOP!O930="ThiTN",AND(TONGHOP!X930&lt;&gt;TONGHOP!T930,TONGHOP!X930&lt;&gt;TONGHOP!U930),TONGHOP!P930="TH"),TONGHOP!X930,"")</f>
        <v/>
      </c>
      <c r="N930" s="7" t="str">
        <f>IF(AND(TONGHOP!O930="ThiTN",AND(TONGHOP!Y930&lt;&gt;TONGHOP!T930,TONGHOP!Y930&lt;&gt;TONGHOP!U930),TONGHOP!P930="TH"),TONGHOP!Y930,"")</f>
        <v/>
      </c>
      <c r="O930" s="7" t="str">
        <f>IF(AND(M930="",N930=""),"",IF(AND(TONGHOP!O930="ThiTN",TONGHOP!P930="TH"),TONGHOP!Z930,""))</f>
        <v/>
      </c>
    </row>
    <row r="931" spans="1:15">
      <c r="A931" s="5" t="str">
        <f>IF(AND(TONGHOP!O931="KTHP",TONGHOP!P931="LT"),TONGHOP!X931,"")</f>
        <v/>
      </c>
      <c r="B931" s="6" t="str">
        <f>IF(AND(TONGHOP!O931="KTHP",TONGHOP!P931="LT"),TONGHOP!Y931,"")</f>
        <v/>
      </c>
      <c r="C931" s="6" t="str">
        <f>IF(AND(TONGHOP!O931="KTHP",TONGHOP!P931="LT"),TONGHOP!Z931,"")</f>
        <v/>
      </c>
      <c r="D931" s="5" t="str">
        <f>IF(AND(TONGHOP!O931="KTHP",TONGHOP!P931="TL"),TONGHOP!X931,"")</f>
        <v/>
      </c>
      <c r="E931" s="6" t="str">
        <f>IF(AND(TONGHOP!O931="KTHP",TONGHOP!P931="TL"),TONGHOP!Y931,"")</f>
        <v/>
      </c>
      <c r="F931" s="6" t="str">
        <f>IF(AND(TONGHOP!O931="KTHP",TONGHOP!P931="TL"),TONGHOP!Z931,"")</f>
        <v/>
      </c>
      <c r="G931" s="7" t="str">
        <f>IF(AND(TONGHOP!O931="ThiTN",TONGHOP!P931="LT"),TONGHOP!X931,"")</f>
        <v/>
      </c>
      <c r="H931" s="7" t="str">
        <f>IF(AND(TONGHOP!O931="ThiTN",TONGHOP!P931="LT"),TONGHOP!Y931,"")</f>
        <v/>
      </c>
      <c r="I931" s="7" t="str">
        <f>IF(AND(G931="",H931=""),"",IF(AND(TONGHOP!O931="ThiTN",TONGHOP!P931="LT"),TONGHOP!Z931,""))</f>
        <v/>
      </c>
      <c r="J931" s="7" t="str">
        <f>IF(AND(TONGHOP!O931="ThiTN",OR(TONGHOP!X931=TONGHOP!T931,TONGHOP!X931=TONGHOP!U931),TONGHOP!P931="TH"),TONGHOP!X931,"")</f>
        <v/>
      </c>
      <c r="K931" s="7" t="str">
        <f>IF(AND(TONGHOP!O931="ThiTN",OR(TONGHOP!Y931=TONGHOP!T931,TONGHOP!Y931=TONGHOP!U931),TONGHOP!P931="TH"),TONGHOP!Y931,"")</f>
        <v/>
      </c>
      <c r="L931" s="7" t="str">
        <f>IF(AND(J931="",K931=""),"",IF(AND(TONGHOP!O931="ThiTN",TONGHOP!P931="TH"),TONGHOP!Z931,""))</f>
        <v/>
      </c>
      <c r="M931" s="7" t="str">
        <f>IF(AND(TONGHOP!O931="ThiTN",AND(TONGHOP!X931&lt;&gt;TONGHOP!T931,TONGHOP!X931&lt;&gt;TONGHOP!U931),TONGHOP!P931="TH"),TONGHOP!X931,"")</f>
        <v/>
      </c>
      <c r="N931" s="7" t="str">
        <f>IF(AND(TONGHOP!O931="ThiTN",AND(TONGHOP!Y931&lt;&gt;TONGHOP!T931,TONGHOP!Y931&lt;&gt;TONGHOP!U931),TONGHOP!P931="TH"),TONGHOP!Y931,"")</f>
        <v/>
      </c>
      <c r="O931" s="7" t="str">
        <f>IF(AND(M931="",N931=""),"",IF(AND(TONGHOP!O931="ThiTN",TONGHOP!P931="TH"),TONGHOP!Z931,""))</f>
        <v/>
      </c>
    </row>
    <row r="932" spans="1:15">
      <c r="A932" s="5" t="str">
        <f>IF(AND(TONGHOP!O932="KTHP",TONGHOP!P932="LT"),TONGHOP!X932,"")</f>
        <v/>
      </c>
      <c r="B932" s="6" t="str">
        <f>IF(AND(TONGHOP!O932="KTHP",TONGHOP!P932="LT"),TONGHOP!Y932,"")</f>
        <v/>
      </c>
      <c r="C932" s="6" t="str">
        <f>IF(AND(TONGHOP!O932="KTHP",TONGHOP!P932="LT"),TONGHOP!Z932,"")</f>
        <v/>
      </c>
      <c r="D932" s="5" t="str">
        <f>IF(AND(TONGHOP!O932="KTHP",TONGHOP!P932="TL"),TONGHOP!X932,"")</f>
        <v/>
      </c>
      <c r="E932" s="6" t="str">
        <f>IF(AND(TONGHOP!O932="KTHP",TONGHOP!P932="TL"),TONGHOP!Y932,"")</f>
        <v/>
      </c>
      <c r="F932" s="6" t="str">
        <f>IF(AND(TONGHOP!O932="KTHP",TONGHOP!P932="TL"),TONGHOP!Z932,"")</f>
        <v/>
      </c>
      <c r="G932" s="7" t="str">
        <f>IF(AND(TONGHOP!O932="ThiTN",TONGHOP!P932="LT"),TONGHOP!X932,"")</f>
        <v/>
      </c>
      <c r="H932" s="7" t="str">
        <f>IF(AND(TONGHOP!O932="ThiTN",TONGHOP!P932="LT"),TONGHOP!Y932,"")</f>
        <v/>
      </c>
      <c r="I932" s="7" t="str">
        <f>IF(AND(G932="",H932=""),"",IF(AND(TONGHOP!O932="ThiTN",TONGHOP!P932="LT"),TONGHOP!Z932,""))</f>
        <v/>
      </c>
      <c r="J932" s="7" t="str">
        <f>IF(AND(TONGHOP!O932="ThiTN",OR(TONGHOP!X932=TONGHOP!T932,TONGHOP!X932=TONGHOP!U932),TONGHOP!P932="TH"),TONGHOP!X932,"")</f>
        <v/>
      </c>
      <c r="K932" s="7" t="str">
        <f>IF(AND(TONGHOP!O932="ThiTN",OR(TONGHOP!Y932=TONGHOP!T932,TONGHOP!Y932=TONGHOP!U932),TONGHOP!P932="TH"),TONGHOP!Y932,"")</f>
        <v/>
      </c>
      <c r="L932" s="7" t="str">
        <f>IF(AND(J932="",K932=""),"",IF(AND(TONGHOP!O932="ThiTN",TONGHOP!P932="TH"),TONGHOP!Z932,""))</f>
        <v/>
      </c>
      <c r="M932" s="7" t="str">
        <f>IF(AND(TONGHOP!O932="ThiTN",AND(TONGHOP!X932&lt;&gt;TONGHOP!T932,TONGHOP!X932&lt;&gt;TONGHOP!U932),TONGHOP!P932="TH"),TONGHOP!X932,"")</f>
        <v/>
      </c>
      <c r="N932" s="7" t="str">
        <f>IF(AND(TONGHOP!O932="ThiTN",AND(TONGHOP!Y932&lt;&gt;TONGHOP!T932,TONGHOP!Y932&lt;&gt;TONGHOP!U932),TONGHOP!P932="TH"),TONGHOP!Y932,"")</f>
        <v/>
      </c>
      <c r="O932" s="7" t="str">
        <f>IF(AND(M932="",N932=""),"",IF(AND(TONGHOP!O932="ThiTN",TONGHOP!P932="TH"),TONGHOP!Z932,""))</f>
        <v/>
      </c>
    </row>
    <row r="933" spans="1:15">
      <c r="A933" s="5" t="str">
        <f>IF(AND(TONGHOP!O933="KTHP",TONGHOP!P933="LT"),TONGHOP!X933,"")</f>
        <v/>
      </c>
      <c r="B933" s="6" t="str">
        <f>IF(AND(TONGHOP!O933="KTHP",TONGHOP!P933="LT"),TONGHOP!Y933,"")</f>
        <v/>
      </c>
      <c r="C933" s="6" t="str">
        <f>IF(AND(TONGHOP!O933="KTHP",TONGHOP!P933="LT"),TONGHOP!Z933,"")</f>
        <v/>
      </c>
      <c r="D933" s="5" t="str">
        <f>IF(AND(TONGHOP!O933="KTHP",TONGHOP!P933="TL"),TONGHOP!X933,"")</f>
        <v/>
      </c>
      <c r="E933" s="6" t="str">
        <f>IF(AND(TONGHOP!O933="KTHP",TONGHOP!P933="TL"),TONGHOP!Y933,"")</f>
        <v/>
      </c>
      <c r="F933" s="6" t="str">
        <f>IF(AND(TONGHOP!O933="KTHP",TONGHOP!P933="TL"),TONGHOP!Z933,"")</f>
        <v/>
      </c>
      <c r="G933" s="7" t="str">
        <f>IF(AND(TONGHOP!O933="ThiTN",TONGHOP!P933="LT"),TONGHOP!X933,"")</f>
        <v/>
      </c>
      <c r="H933" s="7" t="str">
        <f>IF(AND(TONGHOP!O933="ThiTN",TONGHOP!P933="LT"),TONGHOP!Y933,"")</f>
        <v/>
      </c>
      <c r="I933" s="7" t="str">
        <f>IF(AND(G933="",H933=""),"",IF(AND(TONGHOP!O933="ThiTN",TONGHOP!P933="LT"),TONGHOP!Z933,""))</f>
        <v/>
      </c>
      <c r="J933" s="7" t="str">
        <f>IF(AND(TONGHOP!O933="ThiTN",OR(TONGHOP!X933=TONGHOP!T933,TONGHOP!X933=TONGHOP!U933),TONGHOP!P933="TH"),TONGHOP!X933,"")</f>
        <v/>
      </c>
      <c r="K933" s="7" t="str">
        <f>IF(AND(TONGHOP!O933="ThiTN",OR(TONGHOP!Y933=TONGHOP!T933,TONGHOP!Y933=TONGHOP!U933),TONGHOP!P933="TH"),TONGHOP!Y933,"")</f>
        <v/>
      </c>
      <c r="L933" s="7" t="str">
        <f>IF(AND(J933="",K933=""),"",IF(AND(TONGHOP!O933="ThiTN",TONGHOP!P933="TH"),TONGHOP!Z933,""))</f>
        <v/>
      </c>
      <c r="M933" s="7" t="str">
        <f>IF(AND(TONGHOP!O933="ThiTN",AND(TONGHOP!X933&lt;&gt;TONGHOP!T933,TONGHOP!X933&lt;&gt;TONGHOP!U933),TONGHOP!P933="TH"),TONGHOP!X933,"")</f>
        <v/>
      </c>
      <c r="N933" s="7" t="str">
        <f>IF(AND(TONGHOP!O933="ThiTN",AND(TONGHOP!Y933&lt;&gt;TONGHOP!T933,TONGHOP!Y933&lt;&gt;TONGHOP!U933),TONGHOP!P933="TH"),TONGHOP!Y933,"")</f>
        <v/>
      </c>
      <c r="O933" s="7" t="str">
        <f>IF(AND(M933="",N933=""),"",IF(AND(TONGHOP!O933="ThiTN",TONGHOP!P933="TH"),TONGHOP!Z933,""))</f>
        <v/>
      </c>
    </row>
    <row r="934" spans="1:15">
      <c r="A934" s="5" t="str">
        <f>IF(AND(TONGHOP!O934="KTHP",TONGHOP!P934="LT"),TONGHOP!X934,"")</f>
        <v/>
      </c>
      <c r="B934" s="6" t="str">
        <f>IF(AND(TONGHOP!O934="KTHP",TONGHOP!P934="LT"),TONGHOP!Y934,"")</f>
        <v/>
      </c>
      <c r="C934" s="6" t="str">
        <f>IF(AND(TONGHOP!O934="KTHP",TONGHOP!P934="LT"),TONGHOP!Z934,"")</f>
        <v/>
      </c>
      <c r="D934" s="5" t="str">
        <f>IF(AND(TONGHOP!O934="KTHP",TONGHOP!P934="TL"),TONGHOP!X934,"")</f>
        <v/>
      </c>
      <c r="E934" s="6" t="str">
        <f>IF(AND(TONGHOP!O934="KTHP",TONGHOP!P934="TL"),TONGHOP!Y934,"")</f>
        <v/>
      </c>
      <c r="F934" s="6" t="str">
        <f>IF(AND(TONGHOP!O934="KTHP",TONGHOP!P934="TL"),TONGHOP!Z934,"")</f>
        <v/>
      </c>
      <c r="G934" s="7" t="str">
        <f>IF(AND(TONGHOP!O934="ThiTN",TONGHOP!P934="LT"),TONGHOP!X934,"")</f>
        <v/>
      </c>
      <c r="H934" s="7" t="str">
        <f>IF(AND(TONGHOP!O934="ThiTN",TONGHOP!P934="LT"),TONGHOP!Y934,"")</f>
        <v/>
      </c>
      <c r="I934" s="7" t="str">
        <f>IF(AND(G934="",H934=""),"",IF(AND(TONGHOP!O934="ThiTN",TONGHOP!P934="LT"),TONGHOP!Z934,""))</f>
        <v/>
      </c>
      <c r="J934" s="7" t="str">
        <f>IF(AND(TONGHOP!O934="ThiTN",OR(TONGHOP!X934=TONGHOP!T934,TONGHOP!X934=TONGHOP!U934),TONGHOP!P934="TH"),TONGHOP!X934,"")</f>
        <v/>
      </c>
      <c r="K934" s="7" t="str">
        <f>IF(AND(TONGHOP!O934="ThiTN",OR(TONGHOP!Y934=TONGHOP!T934,TONGHOP!Y934=TONGHOP!U934),TONGHOP!P934="TH"),TONGHOP!Y934,"")</f>
        <v/>
      </c>
      <c r="L934" s="7" t="str">
        <f>IF(AND(J934="",K934=""),"",IF(AND(TONGHOP!O934="ThiTN",TONGHOP!P934="TH"),TONGHOP!Z934,""))</f>
        <v/>
      </c>
      <c r="M934" s="7" t="str">
        <f>IF(AND(TONGHOP!O934="ThiTN",AND(TONGHOP!X934&lt;&gt;TONGHOP!T934,TONGHOP!X934&lt;&gt;TONGHOP!U934),TONGHOP!P934="TH"),TONGHOP!X934,"")</f>
        <v/>
      </c>
      <c r="N934" s="7" t="str">
        <f>IF(AND(TONGHOP!O934="ThiTN",AND(TONGHOP!Y934&lt;&gt;TONGHOP!T934,TONGHOP!Y934&lt;&gt;TONGHOP!U934),TONGHOP!P934="TH"),TONGHOP!Y934,"")</f>
        <v/>
      </c>
      <c r="O934" s="7" t="str">
        <f>IF(AND(M934="",N934=""),"",IF(AND(TONGHOP!O934="ThiTN",TONGHOP!P934="TH"),TONGHOP!Z934,""))</f>
        <v/>
      </c>
    </row>
    <row r="935" spans="1:15">
      <c r="A935" s="5" t="str">
        <f>IF(AND(TONGHOP!O935="KTHP",TONGHOP!P935="LT"),TONGHOP!X935,"")</f>
        <v/>
      </c>
      <c r="B935" s="6" t="str">
        <f>IF(AND(TONGHOP!O935="KTHP",TONGHOP!P935="LT"),TONGHOP!Y935,"")</f>
        <v/>
      </c>
      <c r="C935" s="6" t="str">
        <f>IF(AND(TONGHOP!O935="KTHP",TONGHOP!P935="LT"),TONGHOP!Z935,"")</f>
        <v/>
      </c>
      <c r="D935" s="5" t="str">
        <f>IF(AND(TONGHOP!O935="KTHP",TONGHOP!P935="TL"),TONGHOP!X935,"")</f>
        <v/>
      </c>
      <c r="E935" s="6" t="str">
        <f>IF(AND(TONGHOP!O935="KTHP",TONGHOP!P935="TL"),TONGHOP!Y935,"")</f>
        <v/>
      </c>
      <c r="F935" s="6" t="str">
        <f>IF(AND(TONGHOP!O935="KTHP",TONGHOP!P935="TL"),TONGHOP!Z935,"")</f>
        <v/>
      </c>
      <c r="G935" s="7" t="str">
        <f>IF(AND(TONGHOP!O935="ThiTN",TONGHOP!P935="LT"),TONGHOP!X935,"")</f>
        <v/>
      </c>
      <c r="H935" s="7" t="str">
        <f>IF(AND(TONGHOP!O935="ThiTN",TONGHOP!P935="LT"),TONGHOP!Y935,"")</f>
        <v/>
      </c>
      <c r="I935" s="7" t="str">
        <f>IF(AND(G935="",H935=""),"",IF(AND(TONGHOP!O935="ThiTN",TONGHOP!P935="LT"),TONGHOP!Z935,""))</f>
        <v/>
      </c>
      <c r="J935" s="7" t="str">
        <f>IF(AND(TONGHOP!O935="ThiTN",OR(TONGHOP!X935=TONGHOP!T935,TONGHOP!X935=TONGHOP!U935),TONGHOP!P935="TH"),TONGHOP!X935,"")</f>
        <v/>
      </c>
      <c r="K935" s="7" t="str">
        <f>IF(AND(TONGHOP!O935="ThiTN",OR(TONGHOP!Y935=TONGHOP!T935,TONGHOP!Y935=TONGHOP!U935),TONGHOP!P935="TH"),TONGHOP!Y935,"")</f>
        <v/>
      </c>
      <c r="L935" s="7" t="str">
        <f>IF(AND(J935="",K935=""),"",IF(AND(TONGHOP!O935="ThiTN",TONGHOP!P935="TH"),TONGHOP!Z935,""))</f>
        <v/>
      </c>
      <c r="M935" s="7" t="str">
        <f>IF(AND(TONGHOP!O935="ThiTN",AND(TONGHOP!X935&lt;&gt;TONGHOP!T935,TONGHOP!X935&lt;&gt;TONGHOP!U935),TONGHOP!P935="TH"),TONGHOP!X935,"")</f>
        <v/>
      </c>
      <c r="N935" s="7" t="str">
        <f>IF(AND(TONGHOP!O935="ThiTN",AND(TONGHOP!Y935&lt;&gt;TONGHOP!T935,TONGHOP!Y935&lt;&gt;TONGHOP!U935),TONGHOP!P935="TH"),TONGHOP!Y935,"")</f>
        <v/>
      </c>
      <c r="O935" s="7" t="str">
        <f>IF(AND(M935="",N935=""),"",IF(AND(TONGHOP!O935="ThiTN",TONGHOP!P935="TH"),TONGHOP!Z935,""))</f>
        <v/>
      </c>
    </row>
    <row r="936" spans="1:15">
      <c r="A936" s="5" t="str">
        <f>IF(AND(TONGHOP!O936="KTHP",TONGHOP!P936="LT"),TONGHOP!X936,"")</f>
        <v/>
      </c>
      <c r="B936" s="6" t="str">
        <f>IF(AND(TONGHOP!O936="KTHP",TONGHOP!P936="LT"),TONGHOP!Y936,"")</f>
        <v/>
      </c>
      <c r="C936" s="6" t="str">
        <f>IF(AND(TONGHOP!O936="KTHP",TONGHOP!P936="LT"),TONGHOP!Z936,"")</f>
        <v/>
      </c>
      <c r="D936" s="5" t="str">
        <f>IF(AND(TONGHOP!O936="KTHP",TONGHOP!P936="TL"),TONGHOP!X936,"")</f>
        <v/>
      </c>
      <c r="E936" s="6" t="str">
        <f>IF(AND(TONGHOP!O936="KTHP",TONGHOP!P936="TL"),TONGHOP!Y936,"")</f>
        <v/>
      </c>
      <c r="F936" s="6" t="str">
        <f>IF(AND(TONGHOP!O936="KTHP",TONGHOP!P936="TL"),TONGHOP!Z936,"")</f>
        <v/>
      </c>
      <c r="G936" s="7" t="str">
        <f>IF(AND(TONGHOP!O936="ThiTN",TONGHOP!P936="LT"),TONGHOP!X936,"")</f>
        <v/>
      </c>
      <c r="H936" s="7" t="str">
        <f>IF(AND(TONGHOP!O936="ThiTN",TONGHOP!P936="LT"),TONGHOP!Y936,"")</f>
        <v/>
      </c>
      <c r="I936" s="7" t="str">
        <f>IF(AND(G936="",H936=""),"",IF(AND(TONGHOP!O936="ThiTN",TONGHOP!P936="LT"),TONGHOP!Z936,""))</f>
        <v/>
      </c>
      <c r="J936" s="7" t="str">
        <f>IF(AND(TONGHOP!O936="ThiTN",OR(TONGHOP!X936=TONGHOP!T936,TONGHOP!X936=TONGHOP!U936),TONGHOP!P936="TH"),TONGHOP!X936,"")</f>
        <v/>
      </c>
      <c r="K936" s="7" t="str">
        <f>IF(AND(TONGHOP!O936="ThiTN",OR(TONGHOP!Y936=TONGHOP!T936,TONGHOP!Y936=TONGHOP!U936),TONGHOP!P936="TH"),TONGHOP!Y936,"")</f>
        <v/>
      </c>
      <c r="L936" s="7" t="str">
        <f>IF(AND(J936="",K936=""),"",IF(AND(TONGHOP!O936="ThiTN",TONGHOP!P936="TH"),TONGHOP!Z936,""))</f>
        <v/>
      </c>
      <c r="M936" s="7" t="str">
        <f>IF(AND(TONGHOP!O936="ThiTN",AND(TONGHOP!X936&lt;&gt;TONGHOP!T936,TONGHOP!X936&lt;&gt;TONGHOP!U936),TONGHOP!P936="TH"),TONGHOP!X936,"")</f>
        <v/>
      </c>
      <c r="N936" s="7" t="str">
        <f>IF(AND(TONGHOP!O936="ThiTN",AND(TONGHOP!Y936&lt;&gt;TONGHOP!T936,TONGHOP!Y936&lt;&gt;TONGHOP!U936),TONGHOP!P936="TH"),TONGHOP!Y936,"")</f>
        <v/>
      </c>
      <c r="O936" s="7" t="str">
        <f>IF(AND(M936="",N936=""),"",IF(AND(TONGHOP!O936="ThiTN",TONGHOP!P936="TH"),TONGHOP!Z936,""))</f>
        <v/>
      </c>
    </row>
    <row r="937" spans="1:15">
      <c r="A937" s="5" t="str">
        <f>IF(AND(TONGHOP!O937="KTHP",TONGHOP!P937="LT"),TONGHOP!X937,"")</f>
        <v/>
      </c>
      <c r="B937" s="6" t="str">
        <f>IF(AND(TONGHOP!O937="KTHP",TONGHOP!P937="LT"),TONGHOP!Y937,"")</f>
        <v/>
      </c>
      <c r="C937" s="6" t="str">
        <f>IF(AND(TONGHOP!O937="KTHP",TONGHOP!P937="LT"),TONGHOP!Z937,"")</f>
        <v/>
      </c>
      <c r="D937" s="5" t="str">
        <f>IF(AND(TONGHOP!O937="KTHP",TONGHOP!P937="TL"),TONGHOP!X937,"")</f>
        <v/>
      </c>
      <c r="E937" s="6" t="str">
        <f>IF(AND(TONGHOP!O937="KTHP",TONGHOP!P937="TL"),TONGHOP!Y937,"")</f>
        <v/>
      </c>
      <c r="F937" s="6" t="str">
        <f>IF(AND(TONGHOP!O937="KTHP",TONGHOP!P937="TL"),TONGHOP!Z937,"")</f>
        <v/>
      </c>
      <c r="G937" s="7" t="str">
        <f>IF(AND(TONGHOP!O937="ThiTN",TONGHOP!P937="LT"),TONGHOP!X937,"")</f>
        <v/>
      </c>
      <c r="H937" s="7" t="str">
        <f>IF(AND(TONGHOP!O937="ThiTN",TONGHOP!P937="LT"),TONGHOP!Y937,"")</f>
        <v/>
      </c>
      <c r="I937" s="7" t="str">
        <f>IF(AND(G937="",H937=""),"",IF(AND(TONGHOP!O937="ThiTN",TONGHOP!P937="LT"),TONGHOP!Z937,""))</f>
        <v/>
      </c>
      <c r="J937" s="7" t="str">
        <f>IF(AND(TONGHOP!O937="ThiTN",OR(TONGHOP!X937=TONGHOP!T937,TONGHOP!X937=TONGHOP!U937),TONGHOP!P937="TH"),TONGHOP!X937,"")</f>
        <v/>
      </c>
      <c r="K937" s="7" t="str">
        <f>IF(AND(TONGHOP!O937="ThiTN",OR(TONGHOP!Y937=TONGHOP!T937,TONGHOP!Y937=TONGHOP!U937),TONGHOP!P937="TH"),TONGHOP!Y937,"")</f>
        <v/>
      </c>
      <c r="L937" s="7" t="str">
        <f>IF(AND(J937="",K937=""),"",IF(AND(TONGHOP!O937="ThiTN",TONGHOP!P937="TH"),TONGHOP!Z937,""))</f>
        <v/>
      </c>
      <c r="M937" s="7" t="str">
        <f>IF(AND(TONGHOP!O937="ThiTN",AND(TONGHOP!X937&lt;&gt;TONGHOP!T937,TONGHOP!X937&lt;&gt;TONGHOP!U937),TONGHOP!P937="TH"),TONGHOP!X937,"")</f>
        <v/>
      </c>
      <c r="N937" s="7" t="str">
        <f>IF(AND(TONGHOP!O937="ThiTN",AND(TONGHOP!Y937&lt;&gt;TONGHOP!T937,TONGHOP!Y937&lt;&gt;TONGHOP!U937),TONGHOP!P937="TH"),TONGHOP!Y937,"")</f>
        <v/>
      </c>
      <c r="O937" s="7" t="str">
        <f>IF(AND(M937="",N937=""),"",IF(AND(TONGHOP!O937="ThiTN",TONGHOP!P937="TH"),TONGHOP!Z937,""))</f>
        <v/>
      </c>
    </row>
    <row r="938" spans="1:15">
      <c r="A938" s="5" t="str">
        <f>IF(AND(TONGHOP!O938="KTHP",TONGHOP!P938="LT"),TONGHOP!X938,"")</f>
        <v/>
      </c>
      <c r="B938" s="6" t="str">
        <f>IF(AND(TONGHOP!O938="KTHP",TONGHOP!P938="LT"),TONGHOP!Y938,"")</f>
        <v/>
      </c>
      <c r="C938" s="6" t="str">
        <f>IF(AND(TONGHOP!O938="KTHP",TONGHOP!P938="LT"),TONGHOP!Z938,"")</f>
        <v/>
      </c>
      <c r="D938" s="5" t="str">
        <f>IF(AND(TONGHOP!O938="KTHP",TONGHOP!P938="TL"),TONGHOP!X938,"")</f>
        <v/>
      </c>
      <c r="E938" s="6" t="str">
        <f>IF(AND(TONGHOP!O938="KTHP",TONGHOP!P938="TL"),TONGHOP!Y938,"")</f>
        <v/>
      </c>
      <c r="F938" s="6" t="str">
        <f>IF(AND(TONGHOP!O938="KTHP",TONGHOP!P938="TL"),TONGHOP!Z938,"")</f>
        <v/>
      </c>
      <c r="G938" s="7" t="str">
        <f>IF(AND(TONGHOP!O938="ThiTN",TONGHOP!P938="LT"),TONGHOP!X938,"")</f>
        <v/>
      </c>
      <c r="H938" s="7" t="str">
        <f>IF(AND(TONGHOP!O938="ThiTN",TONGHOP!P938="LT"),TONGHOP!Y938,"")</f>
        <v/>
      </c>
      <c r="I938" s="7" t="str">
        <f>IF(AND(G938="",H938=""),"",IF(AND(TONGHOP!O938="ThiTN",TONGHOP!P938="LT"),TONGHOP!Z938,""))</f>
        <v/>
      </c>
      <c r="J938" s="7" t="str">
        <f>IF(AND(TONGHOP!O938="ThiTN",OR(TONGHOP!X938=TONGHOP!T938,TONGHOP!X938=TONGHOP!U938),TONGHOP!P938="TH"),TONGHOP!X938,"")</f>
        <v/>
      </c>
      <c r="K938" s="7" t="str">
        <f>IF(AND(TONGHOP!O938="ThiTN",OR(TONGHOP!Y938=TONGHOP!T938,TONGHOP!Y938=TONGHOP!U938),TONGHOP!P938="TH"),TONGHOP!Y938,"")</f>
        <v/>
      </c>
      <c r="L938" s="7" t="str">
        <f>IF(AND(J938="",K938=""),"",IF(AND(TONGHOP!O938="ThiTN",TONGHOP!P938="TH"),TONGHOP!Z938,""))</f>
        <v/>
      </c>
      <c r="M938" s="7" t="str">
        <f>IF(AND(TONGHOP!O938="ThiTN",AND(TONGHOP!X938&lt;&gt;TONGHOP!T938,TONGHOP!X938&lt;&gt;TONGHOP!U938),TONGHOP!P938="TH"),TONGHOP!X938,"")</f>
        <v/>
      </c>
      <c r="N938" s="7" t="str">
        <f>IF(AND(TONGHOP!O938="ThiTN",AND(TONGHOP!Y938&lt;&gt;TONGHOP!T938,TONGHOP!Y938&lt;&gt;TONGHOP!U938),TONGHOP!P938="TH"),TONGHOP!Y938,"")</f>
        <v/>
      </c>
      <c r="O938" s="7" t="str">
        <f>IF(AND(M938="",N938=""),"",IF(AND(TONGHOP!O938="ThiTN",TONGHOP!P938="TH"),TONGHOP!Z938,""))</f>
        <v/>
      </c>
    </row>
    <row r="939" spans="1:15">
      <c r="A939" s="5" t="str">
        <f>IF(AND(TONGHOP!O939="KTHP",TONGHOP!P939="LT"),TONGHOP!X939,"")</f>
        <v/>
      </c>
      <c r="B939" s="6" t="str">
        <f>IF(AND(TONGHOP!O939="KTHP",TONGHOP!P939="LT"),TONGHOP!Y939,"")</f>
        <v/>
      </c>
      <c r="C939" s="6" t="str">
        <f>IF(AND(TONGHOP!O939="KTHP",TONGHOP!P939="LT"),TONGHOP!Z939,"")</f>
        <v/>
      </c>
      <c r="D939" s="5" t="str">
        <f>IF(AND(TONGHOP!O939="KTHP",TONGHOP!P939="TL"),TONGHOP!X939,"")</f>
        <v/>
      </c>
      <c r="E939" s="6" t="str">
        <f>IF(AND(TONGHOP!O939="KTHP",TONGHOP!P939="TL"),TONGHOP!Y939,"")</f>
        <v/>
      </c>
      <c r="F939" s="6" t="str">
        <f>IF(AND(TONGHOP!O939="KTHP",TONGHOP!P939="TL"),TONGHOP!Z939,"")</f>
        <v/>
      </c>
      <c r="G939" s="7" t="str">
        <f>IF(AND(TONGHOP!O939="ThiTN",TONGHOP!P939="LT"),TONGHOP!X939,"")</f>
        <v/>
      </c>
      <c r="H939" s="7" t="str">
        <f>IF(AND(TONGHOP!O939="ThiTN",TONGHOP!P939="LT"),TONGHOP!Y939,"")</f>
        <v/>
      </c>
      <c r="I939" s="7" t="str">
        <f>IF(AND(G939="",H939=""),"",IF(AND(TONGHOP!O939="ThiTN",TONGHOP!P939="LT"),TONGHOP!Z939,""))</f>
        <v/>
      </c>
      <c r="J939" s="7" t="str">
        <f>IF(AND(TONGHOP!O939="ThiTN",OR(TONGHOP!X939=TONGHOP!T939,TONGHOP!X939=TONGHOP!U939),TONGHOP!P939="TH"),TONGHOP!X939,"")</f>
        <v/>
      </c>
      <c r="K939" s="7" t="str">
        <f>IF(AND(TONGHOP!O939="ThiTN",OR(TONGHOP!Y939=TONGHOP!T939,TONGHOP!Y939=TONGHOP!U939),TONGHOP!P939="TH"),TONGHOP!Y939,"")</f>
        <v/>
      </c>
      <c r="L939" s="7" t="str">
        <f>IF(AND(J939="",K939=""),"",IF(AND(TONGHOP!O939="ThiTN",TONGHOP!P939="TH"),TONGHOP!Z939,""))</f>
        <v/>
      </c>
      <c r="M939" s="7" t="str">
        <f>IF(AND(TONGHOP!O939="ThiTN",AND(TONGHOP!X939&lt;&gt;TONGHOP!T939,TONGHOP!X939&lt;&gt;TONGHOP!U939),TONGHOP!P939="TH"),TONGHOP!X939,"")</f>
        <v/>
      </c>
      <c r="N939" s="7" t="str">
        <f>IF(AND(TONGHOP!O939="ThiTN",AND(TONGHOP!Y939&lt;&gt;TONGHOP!T939,TONGHOP!Y939&lt;&gt;TONGHOP!U939),TONGHOP!P939="TH"),TONGHOP!Y939,"")</f>
        <v/>
      </c>
      <c r="O939" s="7" t="str">
        <f>IF(AND(M939="",N939=""),"",IF(AND(TONGHOP!O939="ThiTN",TONGHOP!P939="TH"),TONGHOP!Z939,""))</f>
        <v/>
      </c>
    </row>
    <row r="940" spans="1:15">
      <c r="A940" s="5" t="str">
        <f>IF(AND(TONGHOP!O940="KTHP",TONGHOP!P940="LT"),TONGHOP!X940,"")</f>
        <v/>
      </c>
      <c r="B940" s="6" t="str">
        <f>IF(AND(TONGHOP!O940="KTHP",TONGHOP!P940="LT"),TONGHOP!Y940,"")</f>
        <v/>
      </c>
      <c r="C940" s="6" t="str">
        <f>IF(AND(TONGHOP!O940="KTHP",TONGHOP!P940="LT"),TONGHOP!Z940,"")</f>
        <v/>
      </c>
      <c r="D940" s="5" t="str">
        <f>IF(AND(TONGHOP!O940="KTHP",TONGHOP!P940="TL"),TONGHOP!X940,"")</f>
        <v/>
      </c>
      <c r="E940" s="6" t="str">
        <f>IF(AND(TONGHOP!O940="KTHP",TONGHOP!P940="TL"),TONGHOP!Y940,"")</f>
        <v/>
      </c>
      <c r="F940" s="6" t="str">
        <f>IF(AND(TONGHOP!O940="KTHP",TONGHOP!P940="TL"),TONGHOP!Z940,"")</f>
        <v/>
      </c>
      <c r="G940" s="7" t="str">
        <f>IF(AND(TONGHOP!O940="ThiTN",TONGHOP!P940="LT"),TONGHOP!X940,"")</f>
        <v/>
      </c>
      <c r="H940" s="7" t="str">
        <f>IF(AND(TONGHOP!O940="ThiTN",TONGHOP!P940="LT"),TONGHOP!Y940,"")</f>
        <v/>
      </c>
      <c r="I940" s="7" t="str">
        <f>IF(AND(G940="",H940=""),"",IF(AND(TONGHOP!O940="ThiTN",TONGHOP!P940="LT"),TONGHOP!Z940,""))</f>
        <v/>
      </c>
      <c r="J940" s="7" t="str">
        <f>IF(AND(TONGHOP!O940="ThiTN",OR(TONGHOP!X940=TONGHOP!T940,TONGHOP!X940=TONGHOP!U940),TONGHOP!P940="TH"),TONGHOP!X940,"")</f>
        <v/>
      </c>
      <c r="K940" s="7" t="str">
        <f>IF(AND(TONGHOP!O940="ThiTN",OR(TONGHOP!Y940=TONGHOP!T940,TONGHOP!Y940=TONGHOP!U940),TONGHOP!P940="TH"),TONGHOP!Y940,"")</f>
        <v/>
      </c>
      <c r="L940" s="7" t="str">
        <f>IF(AND(J940="",K940=""),"",IF(AND(TONGHOP!O940="ThiTN",TONGHOP!P940="TH"),TONGHOP!Z940,""))</f>
        <v/>
      </c>
      <c r="M940" s="7" t="str">
        <f>IF(AND(TONGHOP!O940="ThiTN",AND(TONGHOP!X940&lt;&gt;TONGHOP!T940,TONGHOP!X940&lt;&gt;TONGHOP!U940),TONGHOP!P940="TH"),TONGHOP!X940,"")</f>
        <v/>
      </c>
      <c r="N940" s="7" t="str">
        <f>IF(AND(TONGHOP!O940="ThiTN",AND(TONGHOP!Y940&lt;&gt;TONGHOP!T940,TONGHOP!Y940&lt;&gt;TONGHOP!U940),TONGHOP!P940="TH"),TONGHOP!Y940,"")</f>
        <v/>
      </c>
      <c r="O940" s="7" t="str">
        <f>IF(AND(M940="",N940=""),"",IF(AND(TONGHOP!O940="ThiTN",TONGHOP!P940="TH"),TONGHOP!Z940,""))</f>
        <v/>
      </c>
    </row>
    <row r="941" spans="1:15">
      <c r="A941" s="5" t="str">
        <f>IF(AND(TONGHOP!O941="KTHP",TONGHOP!P941="LT"),TONGHOP!X941,"")</f>
        <v/>
      </c>
      <c r="B941" s="6" t="str">
        <f>IF(AND(TONGHOP!O941="KTHP",TONGHOP!P941="LT"),TONGHOP!Y941,"")</f>
        <v/>
      </c>
      <c r="C941" s="6" t="str">
        <f>IF(AND(TONGHOP!O941="KTHP",TONGHOP!P941="LT"),TONGHOP!Z941,"")</f>
        <v/>
      </c>
      <c r="D941" s="5" t="str">
        <f>IF(AND(TONGHOP!O941="KTHP",TONGHOP!P941="TL"),TONGHOP!X941,"")</f>
        <v/>
      </c>
      <c r="E941" s="6" t="str">
        <f>IF(AND(TONGHOP!O941="KTHP",TONGHOP!P941="TL"),TONGHOP!Y941,"")</f>
        <v/>
      </c>
      <c r="F941" s="6" t="str">
        <f>IF(AND(TONGHOP!O941="KTHP",TONGHOP!P941="TL"),TONGHOP!Z941,"")</f>
        <v/>
      </c>
      <c r="G941" s="7" t="str">
        <f>IF(AND(TONGHOP!O941="ThiTN",TONGHOP!P941="LT"),TONGHOP!X941,"")</f>
        <v/>
      </c>
      <c r="H941" s="7" t="str">
        <f>IF(AND(TONGHOP!O941="ThiTN",TONGHOP!P941="LT"),TONGHOP!Y941,"")</f>
        <v/>
      </c>
      <c r="I941" s="7" t="str">
        <f>IF(AND(G941="",H941=""),"",IF(AND(TONGHOP!O941="ThiTN",TONGHOP!P941="LT"),TONGHOP!Z941,""))</f>
        <v/>
      </c>
      <c r="J941" s="7" t="str">
        <f>IF(AND(TONGHOP!O941="ThiTN",OR(TONGHOP!X941=TONGHOP!T941,TONGHOP!X941=TONGHOP!U941),TONGHOP!P941="TH"),TONGHOP!X941,"")</f>
        <v/>
      </c>
      <c r="K941" s="7" t="str">
        <f>IF(AND(TONGHOP!O941="ThiTN",OR(TONGHOP!Y941=TONGHOP!T941,TONGHOP!Y941=TONGHOP!U941),TONGHOP!P941="TH"),TONGHOP!Y941,"")</f>
        <v/>
      </c>
      <c r="L941" s="7" t="str">
        <f>IF(AND(J941="",K941=""),"",IF(AND(TONGHOP!O941="ThiTN",TONGHOP!P941="TH"),TONGHOP!Z941,""))</f>
        <v/>
      </c>
      <c r="M941" s="7" t="str">
        <f>IF(AND(TONGHOP!O941="ThiTN",AND(TONGHOP!X941&lt;&gt;TONGHOP!T941,TONGHOP!X941&lt;&gt;TONGHOP!U941),TONGHOP!P941="TH"),TONGHOP!X941,"")</f>
        <v/>
      </c>
      <c r="N941" s="7" t="str">
        <f>IF(AND(TONGHOP!O941="ThiTN",AND(TONGHOP!Y941&lt;&gt;TONGHOP!T941,TONGHOP!Y941&lt;&gt;TONGHOP!U941),TONGHOP!P941="TH"),TONGHOP!Y941,"")</f>
        <v/>
      </c>
      <c r="O941" s="7" t="str">
        <f>IF(AND(M941="",N941=""),"",IF(AND(TONGHOP!O941="ThiTN",TONGHOP!P941="TH"),TONGHOP!Z941,""))</f>
        <v/>
      </c>
    </row>
    <row r="942" spans="1:15">
      <c r="A942" s="5" t="str">
        <f>IF(AND(TONGHOP!O942="KTHP",TONGHOP!P942="LT"),TONGHOP!X942,"")</f>
        <v/>
      </c>
      <c r="B942" s="6" t="str">
        <f>IF(AND(TONGHOP!O942="KTHP",TONGHOP!P942="LT"),TONGHOP!Y942,"")</f>
        <v/>
      </c>
      <c r="C942" s="6" t="str">
        <f>IF(AND(TONGHOP!O942="KTHP",TONGHOP!P942="LT"),TONGHOP!Z942,"")</f>
        <v/>
      </c>
      <c r="D942" s="5" t="str">
        <f>IF(AND(TONGHOP!O942="KTHP",TONGHOP!P942="TL"),TONGHOP!X942,"")</f>
        <v/>
      </c>
      <c r="E942" s="6" t="str">
        <f>IF(AND(TONGHOP!O942="KTHP",TONGHOP!P942="TL"),TONGHOP!Y942,"")</f>
        <v/>
      </c>
      <c r="F942" s="6" t="str">
        <f>IF(AND(TONGHOP!O942="KTHP",TONGHOP!P942="TL"),TONGHOP!Z942,"")</f>
        <v/>
      </c>
      <c r="G942" s="7" t="str">
        <f>IF(AND(TONGHOP!O942="ThiTN",TONGHOP!P942="LT"),TONGHOP!X942,"")</f>
        <v/>
      </c>
      <c r="H942" s="7" t="str">
        <f>IF(AND(TONGHOP!O942="ThiTN",TONGHOP!P942="LT"),TONGHOP!Y942,"")</f>
        <v/>
      </c>
      <c r="I942" s="7" t="str">
        <f>IF(AND(G942="",H942=""),"",IF(AND(TONGHOP!O942="ThiTN",TONGHOP!P942="LT"),TONGHOP!Z942,""))</f>
        <v/>
      </c>
      <c r="J942" s="7" t="str">
        <f>IF(AND(TONGHOP!O942="ThiTN",OR(TONGHOP!X942=TONGHOP!T942,TONGHOP!X942=TONGHOP!U942),TONGHOP!P942="TH"),TONGHOP!X942,"")</f>
        <v/>
      </c>
      <c r="K942" s="7" t="str">
        <f>IF(AND(TONGHOP!O942="ThiTN",OR(TONGHOP!Y942=TONGHOP!T942,TONGHOP!Y942=TONGHOP!U942),TONGHOP!P942="TH"),TONGHOP!Y942,"")</f>
        <v/>
      </c>
      <c r="L942" s="7" t="str">
        <f>IF(AND(J942="",K942=""),"",IF(AND(TONGHOP!O942="ThiTN",TONGHOP!P942="TH"),TONGHOP!Z942,""))</f>
        <v/>
      </c>
      <c r="M942" s="7" t="str">
        <f>IF(AND(TONGHOP!O942="ThiTN",AND(TONGHOP!X942&lt;&gt;TONGHOP!T942,TONGHOP!X942&lt;&gt;TONGHOP!U942),TONGHOP!P942="TH"),TONGHOP!X942,"")</f>
        <v/>
      </c>
      <c r="N942" s="7" t="str">
        <f>IF(AND(TONGHOP!O942="ThiTN",AND(TONGHOP!Y942&lt;&gt;TONGHOP!T942,TONGHOP!Y942&lt;&gt;TONGHOP!U942),TONGHOP!P942="TH"),TONGHOP!Y942,"")</f>
        <v/>
      </c>
      <c r="O942" s="7" t="str">
        <f>IF(AND(M942="",N942=""),"",IF(AND(TONGHOP!O942="ThiTN",TONGHOP!P942="TH"),TONGHOP!Z942,""))</f>
        <v/>
      </c>
    </row>
    <row r="943" spans="1:15">
      <c r="A943" s="5" t="str">
        <f>IF(AND(TONGHOP!O943="KTHP",TONGHOP!P943="LT"),TONGHOP!X943,"")</f>
        <v/>
      </c>
      <c r="B943" s="6" t="str">
        <f>IF(AND(TONGHOP!O943="KTHP",TONGHOP!P943="LT"),TONGHOP!Y943,"")</f>
        <v/>
      </c>
      <c r="C943" s="6" t="str">
        <f>IF(AND(TONGHOP!O943="KTHP",TONGHOP!P943="LT"),TONGHOP!Z943,"")</f>
        <v/>
      </c>
      <c r="D943" s="5" t="str">
        <f>IF(AND(TONGHOP!O943="KTHP",TONGHOP!P943="TL"),TONGHOP!X943,"")</f>
        <v/>
      </c>
      <c r="E943" s="6" t="str">
        <f>IF(AND(TONGHOP!O943="KTHP",TONGHOP!P943="TL"),TONGHOP!Y943,"")</f>
        <v/>
      </c>
      <c r="F943" s="6" t="str">
        <f>IF(AND(TONGHOP!O943="KTHP",TONGHOP!P943="TL"),TONGHOP!Z943,"")</f>
        <v/>
      </c>
      <c r="G943" s="7" t="str">
        <f>IF(AND(TONGHOP!O943="ThiTN",TONGHOP!P943="LT"),TONGHOP!X943,"")</f>
        <v/>
      </c>
      <c r="H943" s="7" t="str">
        <f>IF(AND(TONGHOP!O943="ThiTN",TONGHOP!P943="LT"),TONGHOP!Y943,"")</f>
        <v/>
      </c>
      <c r="I943" s="7" t="str">
        <f>IF(AND(G943="",H943=""),"",IF(AND(TONGHOP!O943="ThiTN",TONGHOP!P943="LT"),TONGHOP!Z943,""))</f>
        <v/>
      </c>
      <c r="J943" s="7" t="str">
        <f>IF(AND(TONGHOP!O943="ThiTN",OR(TONGHOP!X943=TONGHOP!T943,TONGHOP!X943=TONGHOP!U943),TONGHOP!P943="TH"),TONGHOP!X943,"")</f>
        <v/>
      </c>
      <c r="K943" s="7" t="str">
        <f>IF(AND(TONGHOP!O943="ThiTN",OR(TONGHOP!Y943=TONGHOP!T943,TONGHOP!Y943=TONGHOP!U943),TONGHOP!P943="TH"),TONGHOP!Y943,"")</f>
        <v/>
      </c>
      <c r="L943" s="7" t="str">
        <f>IF(AND(J943="",K943=""),"",IF(AND(TONGHOP!O943="ThiTN",TONGHOP!P943="TH"),TONGHOP!Z943,""))</f>
        <v/>
      </c>
      <c r="M943" s="7" t="str">
        <f>IF(AND(TONGHOP!O943="ThiTN",AND(TONGHOP!X943&lt;&gt;TONGHOP!T943,TONGHOP!X943&lt;&gt;TONGHOP!U943),TONGHOP!P943="TH"),TONGHOP!X943,"")</f>
        <v/>
      </c>
      <c r="N943" s="7" t="str">
        <f>IF(AND(TONGHOP!O943="ThiTN",AND(TONGHOP!Y943&lt;&gt;TONGHOP!T943,TONGHOP!Y943&lt;&gt;TONGHOP!U943),TONGHOP!P943="TH"),TONGHOP!Y943,"")</f>
        <v/>
      </c>
      <c r="O943" s="7" t="str">
        <f>IF(AND(M943="",N943=""),"",IF(AND(TONGHOP!O943="ThiTN",TONGHOP!P943="TH"),TONGHOP!Z943,""))</f>
        <v/>
      </c>
    </row>
    <row r="944" spans="1:15">
      <c r="A944" s="5" t="str">
        <f>IF(AND(TONGHOP!O944="KTHP",TONGHOP!P944="LT"),TONGHOP!X944,"")</f>
        <v/>
      </c>
      <c r="B944" s="6" t="str">
        <f>IF(AND(TONGHOP!O944="KTHP",TONGHOP!P944="LT"),TONGHOP!Y944,"")</f>
        <v/>
      </c>
      <c r="C944" s="6" t="str">
        <f>IF(AND(TONGHOP!O944="KTHP",TONGHOP!P944="LT"),TONGHOP!Z944,"")</f>
        <v/>
      </c>
      <c r="D944" s="5" t="str">
        <f>IF(AND(TONGHOP!O944="KTHP",TONGHOP!P944="TL"),TONGHOP!X944,"")</f>
        <v/>
      </c>
      <c r="E944" s="6" t="str">
        <f>IF(AND(TONGHOP!O944="KTHP",TONGHOP!P944="TL"),TONGHOP!Y944,"")</f>
        <v/>
      </c>
      <c r="F944" s="6" t="str">
        <f>IF(AND(TONGHOP!O944="KTHP",TONGHOP!P944="TL"),TONGHOP!Z944,"")</f>
        <v/>
      </c>
      <c r="G944" s="7" t="str">
        <f>IF(AND(TONGHOP!O944="ThiTN",TONGHOP!P944="LT"),TONGHOP!X944,"")</f>
        <v/>
      </c>
      <c r="H944" s="7" t="str">
        <f>IF(AND(TONGHOP!O944="ThiTN",TONGHOP!P944="LT"),TONGHOP!Y944,"")</f>
        <v/>
      </c>
      <c r="I944" s="7" t="str">
        <f>IF(AND(G944="",H944=""),"",IF(AND(TONGHOP!O944="ThiTN",TONGHOP!P944="LT"),TONGHOP!Z944,""))</f>
        <v/>
      </c>
      <c r="J944" s="7" t="str">
        <f>IF(AND(TONGHOP!O944="ThiTN",OR(TONGHOP!X944=TONGHOP!T944,TONGHOP!X944=TONGHOP!U944),TONGHOP!P944="TH"),TONGHOP!X944,"")</f>
        <v/>
      </c>
      <c r="K944" s="7" t="str">
        <f>IF(AND(TONGHOP!O944="ThiTN",OR(TONGHOP!Y944=TONGHOP!T944,TONGHOP!Y944=TONGHOP!U944),TONGHOP!P944="TH"),TONGHOP!Y944,"")</f>
        <v/>
      </c>
      <c r="L944" s="7" t="str">
        <f>IF(AND(J944="",K944=""),"",IF(AND(TONGHOP!O944="ThiTN",TONGHOP!P944="TH"),TONGHOP!Z944,""))</f>
        <v/>
      </c>
      <c r="M944" s="7" t="str">
        <f>IF(AND(TONGHOP!O944="ThiTN",AND(TONGHOP!X944&lt;&gt;TONGHOP!T944,TONGHOP!X944&lt;&gt;TONGHOP!U944),TONGHOP!P944="TH"),TONGHOP!X944,"")</f>
        <v/>
      </c>
      <c r="N944" s="7" t="str">
        <f>IF(AND(TONGHOP!O944="ThiTN",AND(TONGHOP!Y944&lt;&gt;TONGHOP!T944,TONGHOP!Y944&lt;&gt;TONGHOP!U944),TONGHOP!P944="TH"),TONGHOP!Y944,"")</f>
        <v/>
      </c>
      <c r="O944" s="7" t="str">
        <f>IF(AND(M944="",N944=""),"",IF(AND(TONGHOP!O944="ThiTN",TONGHOP!P944="TH"),TONGHOP!Z944,""))</f>
        <v/>
      </c>
    </row>
    <row r="945" spans="1:15">
      <c r="A945" s="5" t="str">
        <f>IF(AND(TONGHOP!O945="KTHP",TONGHOP!P945="LT"),TONGHOP!X945,"")</f>
        <v/>
      </c>
      <c r="B945" s="6" t="str">
        <f>IF(AND(TONGHOP!O945="KTHP",TONGHOP!P945="LT"),TONGHOP!Y945,"")</f>
        <v/>
      </c>
      <c r="C945" s="6" t="str">
        <f>IF(AND(TONGHOP!O945="KTHP",TONGHOP!P945="LT"),TONGHOP!Z945,"")</f>
        <v/>
      </c>
      <c r="D945" s="5" t="str">
        <f>IF(AND(TONGHOP!O945="KTHP",TONGHOP!P945="TL"),TONGHOP!X945,"")</f>
        <v/>
      </c>
      <c r="E945" s="6" t="str">
        <f>IF(AND(TONGHOP!O945="KTHP",TONGHOP!P945="TL"),TONGHOP!Y945,"")</f>
        <v/>
      </c>
      <c r="F945" s="6" t="str">
        <f>IF(AND(TONGHOP!O945="KTHP",TONGHOP!P945="TL"),TONGHOP!Z945,"")</f>
        <v/>
      </c>
      <c r="G945" s="7" t="str">
        <f>IF(AND(TONGHOP!O945="ThiTN",TONGHOP!P945="LT"),TONGHOP!X945,"")</f>
        <v/>
      </c>
      <c r="H945" s="7" t="str">
        <f>IF(AND(TONGHOP!O945="ThiTN",TONGHOP!P945="LT"),TONGHOP!Y945,"")</f>
        <v/>
      </c>
      <c r="I945" s="7" t="str">
        <f>IF(AND(G945="",H945=""),"",IF(AND(TONGHOP!O945="ThiTN",TONGHOP!P945="LT"),TONGHOP!Z945,""))</f>
        <v/>
      </c>
      <c r="J945" s="7" t="str">
        <f>IF(AND(TONGHOP!O945="ThiTN",OR(TONGHOP!X945=TONGHOP!T945,TONGHOP!X945=TONGHOP!U945),TONGHOP!P945="TH"),TONGHOP!X945,"")</f>
        <v/>
      </c>
      <c r="K945" s="7" t="str">
        <f>IF(AND(TONGHOP!O945="ThiTN",OR(TONGHOP!Y945=TONGHOP!T945,TONGHOP!Y945=TONGHOP!U945),TONGHOP!P945="TH"),TONGHOP!Y945,"")</f>
        <v/>
      </c>
      <c r="L945" s="7" t="str">
        <f>IF(AND(J945="",K945=""),"",IF(AND(TONGHOP!O945="ThiTN",TONGHOP!P945="TH"),TONGHOP!Z945,""))</f>
        <v/>
      </c>
      <c r="M945" s="7" t="str">
        <f>IF(AND(TONGHOP!O945="ThiTN",AND(TONGHOP!X945&lt;&gt;TONGHOP!T945,TONGHOP!X945&lt;&gt;TONGHOP!U945),TONGHOP!P945="TH"),TONGHOP!X945,"")</f>
        <v/>
      </c>
      <c r="N945" s="7" t="str">
        <f>IF(AND(TONGHOP!O945="ThiTN",AND(TONGHOP!Y945&lt;&gt;TONGHOP!T945,TONGHOP!Y945&lt;&gt;TONGHOP!U945),TONGHOP!P945="TH"),TONGHOP!Y945,"")</f>
        <v/>
      </c>
      <c r="O945" s="7" t="str">
        <f>IF(AND(M945="",N945=""),"",IF(AND(TONGHOP!O945="ThiTN",TONGHOP!P945="TH"),TONGHOP!Z945,""))</f>
        <v/>
      </c>
    </row>
    <row r="946" spans="1:15">
      <c r="A946" s="5" t="str">
        <f>IF(AND(TONGHOP!O946="KTHP",TONGHOP!P946="LT"),TONGHOP!X946,"")</f>
        <v/>
      </c>
      <c r="B946" s="6" t="str">
        <f>IF(AND(TONGHOP!O946="KTHP",TONGHOP!P946="LT"),TONGHOP!Y946,"")</f>
        <v/>
      </c>
      <c r="C946" s="6" t="str">
        <f>IF(AND(TONGHOP!O946="KTHP",TONGHOP!P946="LT"),TONGHOP!Z946,"")</f>
        <v/>
      </c>
      <c r="D946" s="5" t="str">
        <f>IF(AND(TONGHOP!O946="KTHP",TONGHOP!P946="TL"),TONGHOP!X946,"")</f>
        <v/>
      </c>
      <c r="E946" s="6" t="str">
        <f>IF(AND(TONGHOP!O946="KTHP",TONGHOP!P946="TL"),TONGHOP!Y946,"")</f>
        <v/>
      </c>
      <c r="F946" s="6" t="str">
        <f>IF(AND(TONGHOP!O946="KTHP",TONGHOP!P946="TL"),TONGHOP!Z946,"")</f>
        <v/>
      </c>
      <c r="G946" s="7" t="str">
        <f>IF(AND(TONGHOP!O946="ThiTN",TONGHOP!P946="LT"),TONGHOP!X946,"")</f>
        <v/>
      </c>
      <c r="H946" s="7" t="str">
        <f>IF(AND(TONGHOP!O946="ThiTN",TONGHOP!P946="LT"),TONGHOP!Y946,"")</f>
        <v/>
      </c>
      <c r="I946" s="7" t="str">
        <f>IF(AND(G946="",H946=""),"",IF(AND(TONGHOP!O946="ThiTN",TONGHOP!P946="LT"),TONGHOP!Z946,""))</f>
        <v/>
      </c>
      <c r="J946" s="7" t="str">
        <f>IF(AND(TONGHOP!O946="ThiTN",OR(TONGHOP!X946=TONGHOP!T946,TONGHOP!X946=TONGHOP!U946),TONGHOP!P946="TH"),TONGHOP!X946,"")</f>
        <v/>
      </c>
      <c r="K946" s="7" t="str">
        <f>IF(AND(TONGHOP!O946="ThiTN",OR(TONGHOP!Y946=TONGHOP!T946,TONGHOP!Y946=TONGHOP!U946),TONGHOP!P946="TH"),TONGHOP!Y946,"")</f>
        <v/>
      </c>
      <c r="L946" s="7" t="str">
        <f>IF(AND(J946="",K946=""),"",IF(AND(TONGHOP!O946="ThiTN",TONGHOP!P946="TH"),TONGHOP!Z946,""))</f>
        <v/>
      </c>
      <c r="M946" s="7" t="str">
        <f>IF(AND(TONGHOP!O946="ThiTN",AND(TONGHOP!X946&lt;&gt;TONGHOP!T946,TONGHOP!X946&lt;&gt;TONGHOP!U946),TONGHOP!P946="TH"),TONGHOP!X946,"")</f>
        <v/>
      </c>
      <c r="N946" s="7" t="str">
        <f>IF(AND(TONGHOP!O946="ThiTN",AND(TONGHOP!Y946&lt;&gt;TONGHOP!T946,TONGHOP!Y946&lt;&gt;TONGHOP!U946),TONGHOP!P946="TH"),TONGHOP!Y946,"")</f>
        <v/>
      </c>
      <c r="O946" s="7" t="str">
        <f>IF(AND(M946="",N946=""),"",IF(AND(TONGHOP!O946="ThiTN",TONGHOP!P946="TH"),TONGHOP!Z946,""))</f>
        <v/>
      </c>
    </row>
    <row r="947" spans="1:15">
      <c r="A947" s="5" t="str">
        <f>IF(AND(TONGHOP!O947="KTHP",TONGHOP!P947="LT"),TONGHOP!X947,"")</f>
        <v/>
      </c>
      <c r="B947" s="6" t="str">
        <f>IF(AND(TONGHOP!O947="KTHP",TONGHOP!P947="LT"),TONGHOP!Y947,"")</f>
        <v/>
      </c>
      <c r="C947" s="6" t="str">
        <f>IF(AND(TONGHOP!O947="KTHP",TONGHOP!P947="LT"),TONGHOP!Z947,"")</f>
        <v/>
      </c>
      <c r="D947" s="5" t="str">
        <f>IF(AND(TONGHOP!O947="KTHP",TONGHOP!P947="TL"),TONGHOP!X947,"")</f>
        <v/>
      </c>
      <c r="E947" s="6" t="str">
        <f>IF(AND(TONGHOP!O947="KTHP",TONGHOP!P947="TL"),TONGHOP!Y947,"")</f>
        <v/>
      </c>
      <c r="F947" s="6" t="str">
        <f>IF(AND(TONGHOP!O947="KTHP",TONGHOP!P947="TL"),TONGHOP!Z947,"")</f>
        <v/>
      </c>
      <c r="G947" s="7" t="str">
        <f>IF(AND(TONGHOP!O947="ThiTN",TONGHOP!P947="LT"),TONGHOP!X947,"")</f>
        <v/>
      </c>
      <c r="H947" s="7" t="str">
        <f>IF(AND(TONGHOP!O947="ThiTN",TONGHOP!P947="LT"),TONGHOP!Y947,"")</f>
        <v/>
      </c>
      <c r="I947" s="7" t="str">
        <f>IF(AND(G947="",H947=""),"",IF(AND(TONGHOP!O947="ThiTN",TONGHOP!P947="LT"),TONGHOP!Z947,""))</f>
        <v/>
      </c>
      <c r="J947" s="7" t="str">
        <f>IF(AND(TONGHOP!O947="ThiTN",OR(TONGHOP!X947=TONGHOP!T947,TONGHOP!X947=TONGHOP!U947),TONGHOP!P947="TH"),TONGHOP!X947,"")</f>
        <v/>
      </c>
      <c r="K947" s="7" t="str">
        <f>IF(AND(TONGHOP!O947="ThiTN",OR(TONGHOP!Y947=TONGHOP!T947,TONGHOP!Y947=TONGHOP!U947),TONGHOP!P947="TH"),TONGHOP!Y947,"")</f>
        <v/>
      </c>
      <c r="L947" s="7" t="str">
        <f>IF(AND(J947="",K947=""),"",IF(AND(TONGHOP!O947="ThiTN",TONGHOP!P947="TH"),TONGHOP!Z947,""))</f>
        <v/>
      </c>
      <c r="M947" s="7" t="str">
        <f>IF(AND(TONGHOP!O947="ThiTN",AND(TONGHOP!X947&lt;&gt;TONGHOP!T947,TONGHOP!X947&lt;&gt;TONGHOP!U947),TONGHOP!P947="TH"),TONGHOP!X947,"")</f>
        <v/>
      </c>
      <c r="N947" s="7" t="str">
        <f>IF(AND(TONGHOP!O947="ThiTN",AND(TONGHOP!Y947&lt;&gt;TONGHOP!T947,TONGHOP!Y947&lt;&gt;TONGHOP!U947),TONGHOP!P947="TH"),TONGHOP!Y947,"")</f>
        <v/>
      </c>
      <c r="O947" s="7" t="str">
        <f>IF(AND(M947="",N947=""),"",IF(AND(TONGHOP!O947="ThiTN",TONGHOP!P947="TH"),TONGHOP!Z947,""))</f>
        <v/>
      </c>
    </row>
    <row r="948" spans="1:15">
      <c r="A948" s="5" t="str">
        <f>IF(AND(TONGHOP!O948="KTHP",TONGHOP!P948="LT"),TONGHOP!X948,"")</f>
        <v/>
      </c>
      <c r="B948" s="6" t="str">
        <f>IF(AND(TONGHOP!O948="KTHP",TONGHOP!P948="LT"),TONGHOP!Y948,"")</f>
        <v/>
      </c>
      <c r="C948" s="6" t="str">
        <f>IF(AND(TONGHOP!O948="KTHP",TONGHOP!P948="LT"),TONGHOP!Z948,"")</f>
        <v/>
      </c>
      <c r="D948" s="5" t="str">
        <f>IF(AND(TONGHOP!O948="KTHP",TONGHOP!P948="TL"),TONGHOP!X948,"")</f>
        <v/>
      </c>
      <c r="E948" s="6" t="str">
        <f>IF(AND(TONGHOP!O948="KTHP",TONGHOP!P948="TL"),TONGHOP!Y948,"")</f>
        <v/>
      </c>
      <c r="F948" s="6" t="str">
        <f>IF(AND(TONGHOP!O948="KTHP",TONGHOP!P948="TL"),TONGHOP!Z948,"")</f>
        <v/>
      </c>
      <c r="G948" s="7" t="str">
        <f>IF(AND(TONGHOP!O948="ThiTN",TONGHOP!P948="LT"),TONGHOP!X948,"")</f>
        <v/>
      </c>
      <c r="H948" s="7" t="str">
        <f>IF(AND(TONGHOP!O948="ThiTN",TONGHOP!P948="LT"),TONGHOP!Y948,"")</f>
        <v/>
      </c>
      <c r="I948" s="7" t="str">
        <f>IF(AND(G948="",H948=""),"",IF(AND(TONGHOP!O948="ThiTN",TONGHOP!P948="LT"),TONGHOP!Z948,""))</f>
        <v/>
      </c>
      <c r="J948" s="7" t="str">
        <f>IF(AND(TONGHOP!O948="ThiTN",OR(TONGHOP!X948=TONGHOP!T948,TONGHOP!X948=TONGHOP!U948),TONGHOP!P948="TH"),TONGHOP!X948,"")</f>
        <v/>
      </c>
      <c r="K948" s="7" t="str">
        <f>IF(AND(TONGHOP!O948="ThiTN",OR(TONGHOP!Y948=TONGHOP!T948,TONGHOP!Y948=TONGHOP!U948),TONGHOP!P948="TH"),TONGHOP!Y948,"")</f>
        <v/>
      </c>
      <c r="L948" s="7" t="str">
        <f>IF(AND(J948="",K948=""),"",IF(AND(TONGHOP!O948="ThiTN",TONGHOP!P948="TH"),TONGHOP!Z948,""))</f>
        <v/>
      </c>
      <c r="M948" s="7" t="str">
        <f>IF(AND(TONGHOP!O948="ThiTN",AND(TONGHOP!X948&lt;&gt;TONGHOP!T948,TONGHOP!X948&lt;&gt;TONGHOP!U948),TONGHOP!P948="TH"),TONGHOP!X948,"")</f>
        <v/>
      </c>
      <c r="N948" s="7" t="str">
        <f>IF(AND(TONGHOP!O948="ThiTN",AND(TONGHOP!Y948&lt;&gt;TONGHOP!T948,TONGHOP!Y948&lt;&gt;TONGHOP!U948),TONGHOP!P948="TH"),TONGHOP!Y948,"")</f>
        <v/>
      </c>
      <c r="O948" s="7" t="str">
        <f>IF(AND(M948="",N948=""),"",IF(AND(TONGHOP!O948="ThiTN",TONGHOP!P948="TH"),TONGHOP!Z948,""))</f>
        <v/>
      </c>
    </row>
    <row r="949" spans="1:15">
      <c r="A949" s="5" t="str">
        <f>IF(AND(TONGHOP!O949="KTHP",TONGHOP!P949="LT"),TONGHOP!X949,"")</f>
        <v/>
      </c>
      <c r="B949" s="6" t="str">
        <f>IF(AND(TONGHOP!O949="KTHP",TONGHOP!P949="LT"),TONGHOP!Y949,"")</f>
        <v/>
      </c>
      <c r="C949" s="6" t="str">
        <f>IF(AND(TONGHOP!O949="KTHP",TONGHOP!P949="LT"),TONGHOP!Z949,"")</f>
        <v/>
      </c>
      <c r="D949" s="5" t="str">
        <f>IF(AND(TONGHOP!O949="KTHP",TONGHOP!P949="TL"),TONGHOP!X949,"")</f>
        <v/>
      </c>
      <c r="E949" s="6" t="str">
        <f>IF(AND(TONGHOP!O949="KTHP",TONGHOP!P949="TL"),TONGHOP!Y949,"")</f>
        <v/>
      </c>
      <c r="F949" s="6" t="str">
        <f>IF(AND(TONGHOP!O949="KTHP",TONGHOP!P949="TL"),TONGHOP!Z949,"")</f>
        <v/>
      </c>
      <c r="G949" s="7" t="str">
        <f>IF(AND(TONGHOP!O949="ThiTN",TONGHOP!P949="LT"),TONGHOP!X949,"")</f>
        <v/>
      </c>
      <c r="H949" s="7" t="str">
        <f>IF(AND(TONGHOP!O949="ThiTN",TONGHOP!P949="LT"),TONGHOP!Y949,"")</f>
        <v/>
      </c>
      <c r="I949" s="7" t="str">
        <f>IF(AND(G949="",H949=""),"",IF(AND(TONGHOP!O949="ThiTN",TONGHOP!P949="LT"),TONGHOP!Z949,""))</f>
        <v/>
      </c>
      <c r="J949" s="7" t="str">
        <f>IF(AND(TONGHOP!O949="ThiTN",OR(TONGHOP!X949=TONGHOP!T949,TONGHOP!X949=TONGHOP!U949),TONGHOP!P949="TH"),TONGHOP!X949,"")</f>
        <v/>
      </c>
      <c r="K949" s="7" t="str">
        <f>IF(AND(TONGHOP!O949="ThiTN",OR(TONGHOP!Y949=TONGHOP!T949,TONGHOP!Y949=TONGHOP!U949),TONGHOP!P949="TH"),TONGHOP!Y949,"")</f>
        <v/>
      </c>
      <c r="L949" s="7" t="str">
        <f>IF(AND(J949="",K949=""),"",IF(AND(TONGHOP!O949="ThiTN",TONGHOP!P949="TH"),TONGHOP!Z949,""))</f>
        <v/>
      </c>
      <c r="M949" s="7" t="str">
        <f>IF(AND(TONGHOP!O949="ThiTN",AND(TONGHOP!X949&lt;&gt;TONGHOP!T949,TONGHOP!X949&lt;&gt;TONGHOP!U949),TONGHOP!P949="TH"),TONGHOP!X949,"")</f>
        <v/>
      </c>
      <c r="N949" s="7" t="str">
        <f>IF(AND(TONGHOP!O949="ThiTN",AND(TONGHOP!Y949&lt;&gt;TONGHOP!T949,TONGHOP!Y949&lt;&gt;TONGHOP!U949),TONGHOP!P949="TH"),TONGHOP!Y949,"")</f>
        <v/>
      </c>
      <c r="O949" s="7" t="str">
        <f>IF(AND(M949="",N949=""),"",IF(AND(TONGHOP!O949="ThiTN",TONGHOP!P949="TH"),TONGHOP!Z949,""))</f>
        <v/>
      </c>
    </row>
    <row r="950" spans="1:15">
      <c r="A950" s="5" t="str">
        <f>IF(AND(TONGHOP!O950="KTHP",TONGHOP!P950="LT"),TONGHOP!X950,"")</f>
        <v/>
      </c>
      <c r="B950" s="6" t="str">
        <f>IF(AND(TONGHOP!O950="KTHP",TONGHOP!P950="LT"),TONGHOP!Y950,"")</f>
        <v/>
      </c>
      <c r="C950" s="6" t="str">
        <f>IF(AND(TONGHOP!O950="KTHP",TONGHOP!P950="LT"),TONGHOP!Z950,"")</f>
        <v/>
      </c>
      <c r="D950" s="5" t="str">
        <f>IF(AND(TONGHOP!O950="KTHP",TONGHOP!P950="TL"),TONGHOP!X950,"")</f>
        <v/>
      </c>
      <c r="E950" s="6" t="str">
        <f>IF(AND(TONGHOP!O950="KTHP",TONGHOP!P950="TL"),TONGHOP!Y950,"")</f>
        <v/>
      </c>
      <c r="F950" s="6" t="str">
        <f>IF(AND(TONGHOP!O950="KTHP",TONGHOP!P950="TL"),TONGHOP!Z950,"")</f>
        <v/>
      </c>
      <c r="G950" s="7" t="str">
        <f>IF(AND(TONGHOP!O950="ThiTN",TONGHOP!P950="LT"),TONGHOP!X950,"")</f>
        <v/>
      </c>
      <c r="H950" s="7" t="str">
        <f>IF(AND(TONGHOP!O950="ThiTN",TONGHOP!P950="LT"),TONGHOP!Y950,"")</f>
        <v/>
      </c>
      <c r="I950" s="7" t="str">
        <f>IF(AND(G950="",H950=""),"",IF(AND(TONGHOP!O950="ThiTN",TONGHOP!P950="LT"),TONGHOP!Z950,""))</f>
        <v/>
      </c>
      <c r="J950" s="7" t="str">
        <f>IF(AND(TONGHOP!O950="ThiTN",OR(TONGHOP!X950=TONGHOP!T950,TONGHOP!X950=TONGHOP!U950),TONGHOP!P950="TH"),TONGHOP!X950,"")</f>
        <v/>
      </c>
      <c r="K950" s="7" t="str">
        <f>IF(AND(TONGHOP!O950="ThiTN",OR(TONGHOP!Y950=TONGHOP!T950,TONGHOP!Y950=TONGHOP!U950),TONGHOP!P950="TH"),TONGHOP!Y950,"")</f>
        <v/>
      </c>
      <c r="L950" s="7" t="str">
        <f>IF(AND(J950="",K950=""),"",IF(AND(TONGHOP!O950="ThiTN",TONGHOP!P950="TH"),TONGHOP!Z950,""))</f>
        <v/>
      </c>
      <c r="M950" s="7" t="str">
        <f>IF(AND(TONGHOP!O950="ThiTN",AND(TONGHOP!X950&lt;&gt;TONGHOP!T950,TONGHOP!X950&lt;&gt;TONGHOP!U950),TONGHOP!P950="TH"),TONGHOP!X950,"")</f>
        <v/>
      </c>
      <c r="N950" s="7" t="str">
        <f>IF(AND(TONGHOP!O950="ThiTN",AND(TONGHOP!Y950&lt;&gt;TONGHOP!T950,TONGHOP!Y950&lt;&gt;TONGHOP!U950),TONGHOP!P950="TH"),TONGHOP!Y950,"")</f>
        <v/>
      </c>
      <c r="O950" s="7" t="str">
        <f>IF(AND(M950="",N950=""),"",IF(AND(TONGHOP!O950="ThiTN",TONGHOP!P950="TH"),TONGHOP!Z950,""))</f>
        <v/>
      </c>
    </row>
    <row r="951" spans="1:15">
      <c r="A951" s="5" t="str">
        <f>IF(AND(TONGHOP!O951="KTHP",TONGHOP!P951="LT"),TONGHOP!X951,"")</f>
        <v/>
      </c>
      <c r="B951" s="6" t="str">
        <f>IF(AND(TONGHOP!O951="KTHP",TONGHOP!P951="LT"),TONGHOP!Y951,"")</f>
        <v/>
      </c>
      <c r="C951" s="6" t="str">
        <f>IF(AND(TONGHOP!O951="KTHP",TONGHOP!P951="LT"),TONGHOP!Z951,"")</f>
        <v/>
      </c>
      <c r="D951" s="5" t="str">
        <f>IF(AND(TONGHOP!O951="KTHP",TONGHOP!P951="TL"),TONGHOP!X951,"")</f>
        <v/>
      </c>
      <c r="E951" s="6" t="str">
        <f>IF(AND(TONGHOP!O951="KTHP",TONGHOP!P951="TL"),TONGHOP!Y951,"")</f>
        <v/>
      </c>
      <c r="F951" s="6" t="str">
        <f>IF(AND(TONGHOP!O951="KTHP",TONGHOP!P951="TL"),TONGHOP!Z951,"")</f>
        <v/>
      </c>
      <c r="G951" s="7" t="str">
        <f>IF(AND(TONGHOP!O951="ThiTN",TONGHOP!P951="LT"),TONGHOP!X951,"")</f>
        <v/>
      </c>
      <c r="H951" s="7" t="str">
        <f>IF(AND(TONGHOP!O951="ThiTN",TONGHOP!P951="LT"),TONGHOP!Y951,"")</f>
        <v/>
      </c>
      <c r="I951" s="7" t="str">
        <f>IF(AND(G951="",H951=""),"",IF(AND(TONGHOP!O951="ThiTN",TONGHOP!P951="LT"),TONGHOP!Z951,""))</f>
        <v/>
      </c>
      <c r="J951" s="7" t="str">
        <f>IF(AND(TONGHOP!O951="ThiTN",OR(TONGHOP!X951=TONGHOP!T951,TONGHOP!X951=TONGHOP!U951),TONGHOP!P951="TH"),TONGHOP!X951,"")</f>
        <v/>
      </c>
      <c r="K951" s="7" t="str">
        <f>IF(AND(TONGHOP!O951="ThiTN",OR(TONGHOP!Y951=TONGHOP!T951,TONGHOP!Y951=TONGHOP!U951),TONGHOP!P951="TH"),TONGHOP!Y951,"")</f>
        <v/>
      </c>
      <c r="L951" s="7" t="str">
        <f>IF(AND(J951="",K951=""),"",IF(AND(TONGHOP!O951="ThiTN",TONGHOP!P951="TH"),TONGHOP!Z951,""))</f>
        <v/>
      </c>
      <c r="M951" s="7" t="str">
        <f>IF(AND(TONGHOP!O951="ThiTN",AND(TONGHOP!X951&lt;&gt;TONGHOP!T951,TONGHOP!X951&lt;&gt;TONGHOP!U951),TONGHOP!P951="TH"),TONGHOP!X951,"")</f>
        <v/>
      </c>
      <c r="N951" s="7" t="str">
        <f>IF(AND(TONGHOP!O951="ThiTN",AND(TONGHOP!Y951&lt;&gt;TONGHOP!T951,TONGHOP!Y951&lt;&gt;TONGHOP!U951),TONGHOP!P951="TH"),TONGHOP!Y951,"")</f>
        <v/>
      </c>
      <c r="O951" s="7" t="str">
        <f>IF(AND(M951="",N951=""),"",IF(AND(TONGHOP!O951="ThiTN",TONGHOP!P951="TH"),TONGHOP!Z951,""))</f>
        <v/>
      </c>
    </row>
    <row r="952" spans="1:15">
      <c r="A952" s="5" t="str">
        <f>IF(AND(TONGHOP!O952="KTHP",TONGHOP!P952="LT"),TONGHOP!X952,"")</f>
        <v/>
      </c>
      <c r="B952" s="6" t="str">
        <f>IF(AND(TONGHOP!O952="KTHP",TONGHOP!P952="LT"),TONGHOP!Y952,"")</f>
        <v/>
      </c>
      <c r="C952" s="6" t="str">
        <f>IF(AND(TONGHOP!O952="KTHP",TONGHOP!P952="LT"),TONGHOP!Z952,"")</f>
        <v/>
      </c>
      <c r="D952" s="5" t="str">
        <f>IF(AND(TONGHOP!O952="KTHP",TONGHOP!P952="TL"),TONGHOP!X952,"")</f>
        <v/>
      </c>
      <c r="E952" s="6" t="str">
        <f>IF(AND(TONGHOP!O952="KTHP",TONGHOP!P952="TL"),TONGHOP!Y952,"")</f>
        <v/>
      </c>
      <c r="F952" s="6" t="str">
        <f>IF(AND(TONGHOP!O952="KTHP",TONGHOP!P952="TL"),TONGHOP!Z952,"")</f>
        <v/>
      </c>
      <c r="G952" s="7" t="str">
        <f>IF(AND(TONGHOP!O952="ThiTN",TONGHOP!P952="LT"),TONGHOP!X952,"")</f>
        <v/>
      </c>
      <c r="H952" s="7" t="str">
        <f>IF(AND(TONGHOP!O952="ThiTN",TONGHOP!P952="LT"),TONGHOP!Y952,"")</f>
        <v/>
      </c>
      <c r="I952" s="7" t="str">
        <f>IF(AND(G952="",H952=""),"",IF(AND(TONGHOP!O952="ThiTN",TONGHOP!P952="LT"),TONGHOP!Z952,""))</f>
        <v/>
      </c>
      <c r="J952" s="7" t="str">
        <f>IF(AND(TONGHOP!O952="ThiTN",OR(TONGHOP!X952=TONGHOP!T952,TONGHOP!X952=TONGHOP!U952),TONGHOP!P952="TH"),TONGHOP!X952,"")</f>
        <v/>
      </c>
      <c r="K952" s="7" t="str">
        <f>IF(AND(TONGHOP!O952="ThiTN",OR(TONGHOP!Y952=TONGHOP!T952,TONGHOP!Y952=TONGHOP!U952),TONGHOP!P952="TH"),TONGHOP!Y952,"")</f>
        <v/>
      </c>
      <c r="L952" s="7" t="str">
        <f>IF(AND(J952="",K952=""),"",IF(AND(TONGHOP!O952="ThiTN",TONGHOP!P952="TH"),TONGHOP!Z952,""))</f>
        <v/>
      </c>
      <c r="M952" s="7" t="str">
        <f>IF(AND(TONGHOP!O952="ThiTN",AND(TONGHOP!X952&lt;&gt;TONGHOP!T952,TONGHOP!X952&lt;&gt;TONGHOP!U952),TONGHOP!P952="TH"),TONGHOP!X952,"")</f>
        <v/>
      </c>
      <c r="N952" s="7" t="str">
        <f>IF(AND(TONGHOP!O952="ThiTN",AND(TONGHOP!Y952&lt;&gt;TONGHOP!T952,TONGHOP!Y952&lt;&gt;TONGHOP!U952),TONGHOP!P952="TH"),TONGHOP!Y952,"")</f>
        <v/>
      </c>
      <c r="O952" s="7" t="str">
        <f>IF(AND(M952="",N952=""),"",IF(AND(TONGHOP!O952="ThiTN",TONGHOP!P952="TH"),TONGHOP!Z952,""))</f>
        <v/>
      </c>
    </row>
    <row r="953" spans="1:15">
      <c r="A953" s="5" t="str">
        <f>IF(AND(TONGHOP!O953="KTHP",TONGHOP!P953="LT"),TONGHOP!X953,"")</f>
        <v/>
      </c>
      <c r="B953" s="6" t="str">
        <f>IF(AND(TONGHOP!O953="KTHP",TONGHOP!P953="LT"),TONGHOP!Y953,"")</f>
        <v/>
      </c>
      <c r="C953" s="6" t="str">
        <f>IF(AND(TONGHOP!O953="KTHP",TONGHOP!P953="LT"),TONGHOP!Z953,"")</f>
        <v/>
      </c>
      <c r="D953" s="5" t="str">
        <f>IF(AND(TONGHOP!O953="KTHP",TONGHOP!P953="TL"),TONGHOP!X953,"")</f>
        <v/>
      </c>
      <c r="E953" s="6" t="str">
        <f>IF(AND(TONGHOP!O953="KTHP",TONGHOP!P953="TL"),TONGHOP!Y953,"")</f>
        <v/>
      </c>
      <c r="F953" s="6" t="str">
        <f>IF(AND(TONGHOP!O953="KTHP",TONGHOP!P953="TL"),TONGHOP!Z953,"")</f>
        <v/>
      </c>
      <c r="G953" s="7" t="str">
        <f>IF(AND(TONGHOP!O953="ThiTN",TONGHOP!P953="LT"),TONGHOP!X953,"")</f>
        <v/>
      </c>
      <c r="H953" s="7" t="str">
        <f>IF(AND(TONGHOP!O953="ThiTN",TONGHOP!P953="LT"),TONGHOP!Y953,"")</f>
        <v/>
      </c>
      <c r="I953" s="7" t="str">
        <f>IF(AND(G953="",H953=""),"",IF(AND(TONGHOP!O953="ThiTN",TONGHOP!P953="LT"),TONGHOP!Z953,""))</f>
        <v/>
      </c>
      <c r="J953" s="7" t="str">
        <f>IF(AND(TONGHOP!O953="ThiTN",OR(TONGHOP!X953=TONGHOP!T953,TONGHOP!X953=TONGHOP!U953),TONGHOP!P953="TH"),TONGHOP!X953,"")</f>
        <v/>
      </c>
      <c r="K953" s="7" t="str">
        <f>IF(AND(TONGHOP!O953="ThiTN",OR(TONGHOP!Y953=TONGHOP!T953,TONGHOP!Y953=TONGHOP!U953),TONGHOP!P953="TH"),TONGHOP!Y953,"")</f>
        <v/>
      </c>
      <c r="L953" s="7" t="str">
        <f>IF(AND(J953="",K953=""),"",IF(AND(TONGHOP!O953="ThiTN",TONGHOP!P953="TH"),TONGHOP!Z953,""))</f>
        <v/>
      </c>
      <c r="M953" s="7" t="str">
        <f>IF(AND(TONGHOP!O953="ThiTN",AND(TONGHOP!X953&lt;&gt;TONGHOP!T953,TONGHOP!X953&lt;&gt;TONGHOP!U953),TONGHOP!P953="TH"),TONGHOP!X953,"")</f>
        <v/>
      </c>
      <c r="N953" s="7" t="str">
        <f>IF(AND(TONGHOP!O953="ThiTN",AND(TONGHOP!Y953&lt;&gt;TONGHOP!T953,TONGHOP!Y953&lt;&gt;TONGHOP!U953),TONGHOP!P953="TH"),TONGHOP!Y953,"")</f>
        <v/>
      </c>
      <c r="O953" s="7" t="str">
        <f>IF(AND(M953="",N953=""),"",IF(AND(TONGHOP!O953="ThiTN",TONGHOP!P953="TH"),TONGHOP!Z953,""))</f>
        <v/>
      </c>
    </row>
    <row r="954" spans="1:15">
      <c r="A954" s="5" t="str">
        <f>IF(AND(TONGHOP!O954="KTHP",TONGHOP!P954="LT"),TONGHOP!X954,"")</f>
        <v/>
      </c>
      <c r="B954" s="6" t="str">
        <f>IF(AND(TONGHOP!O954="KTHP",TONGHOP!P954="LT"),TONGHOP!Y954,"")</f>
        <v/>
      </c>
      <c r="C954" s="6" t="str">
        <f>IF(AND(TONGHOP!O954="KTHP",TONGHOP!P954="LT"),TONGHOP!Z954,"")</f>
        <v/>
      </c>
      <c r="D954" s="5" t="str">
        <f>IF(AND(TONGHOP!O954="KTHP",TONGHOP!P954="TL"),TONGHOP!X954,"")</f>
        <v/>
      </c>
      <c r="E954" s="6" t="str">
        <f>IF(AND(TONGHOP!O954="KTHP",TONGHOP!P954="TL"),TONGHOP!Y954,"")</f>
        <v/>
      </c>
      <c r="F954" s="6" t="str">
        <f>IF(AND(TONGHOP!O954="KTHP",TONGHOP!P954="TL"),TONGHOP!Z954,"")</f>
        <v/>
      </c>
      <c r="G954" s="7" t="str">
        <f>IF(AND(TONGHOP!O954="ThiTN",TONGHOP!P954="LT"),TONGHOP!X954,"")</f>
        <v/>
      </c>
      <c r="H954" s="7" t="str">
        <f>IF(AND(TONGHOP!O954="ThiTN",TONGHOP!P954="LT"),TONGHOP!Y954,"")</f>
        <v/>
      </c>
      <c r="I954" s="7" t="str">
        <f>IF(AND(G954="",H954=""),"",IF(AND(TONGHOP!O954="ThiTN",TONGHOP!P954="LT"),TONGHOP!Z954,""))</f>
        <v/>
      </c>
      <c r="J954" s="7" t="str">
        <f>IF(AND(TONGHOP!O954="ThiTN",OR(TONGHOP!X954=TONGHOP!T954,TONGHOP!X954=TONGHOP!U954),TONGHOP!P954="TH"),TONGHOP!X954,"")</f>
        <v/>
      </c>
      <c r="K954" s="7" t="str">
        <f>IF(AND(TONGHOP!O954="ThiTN",OR(TONGHOP!Y954=TONGHOP!T954,TONGHOP!Y954=TONGHOP!U954),TONGHOP!P954="TH"),TONGHOP!Y954,"")</f>
        <v/>
      </c>
      <c r="L954" s="7" t="str">
        <f>IF(AND(J954="",K954=""),"",IF(AND(TONGHOP!O954="ThiTN",TONGHOP!P954="TH"),TONGHOP!Z954,""))</f>
        <v/>
      </c>
      <c r="M954" s="7" t="str">
        <f>IF(AND(TONGHOP!O954="ThiTN",AND(TONGHOP!X954&lt;&gt;TONGHOP!T954,TONGHOP!X954&lt;&gt;TONGHOP!U954),TONGHOP!P954="TH"),TONGHOP!X954,"")</f>
        <v/>
      </c>
      <c r="N954" s="7" t="str">
        <f>IF(AND(TONGHOP!O954="ThiTN",AND(TONGHOP!Y954&lt;&gt;TONGHOP!T954,TONGHOP!Y954&lt;&gt;TONGHOP!U954),TONGHOP!P954="TH"),TONGHOP!Y954,"")</f>
        <v/>
      </c>
      <c r="O954" s="7" t="str">
        <f>IF(AND(M954="",N954=""),"",IF(AND(TONGHOP!O954="ThiTN",TONGHOP!P954="TH"),TONGHOP!Z954,""))</f>
        <v/>
      </c>
    </row>
    <row r="955" spans="1:15">
      <c r="A955" s="5" t="str">
        <f>IF(AND(TONGHOP!O955="KTHP",TONGHOP!P955="LT"),TONGHOP!X955,"")</f>
        <v/>
      </c>
      <c r="B955" s="6" t="str">
        <f>IF(AND(TONGHOP!O955="KTHP",TONGHOP!P955="LT"),TONGHOP!Y955,"")</f>
        <v/>
      </c>
      <c r="C955" s="6" t="str">
        <f>IF(AND(TONGHOP!O955="KTHP",TONGHOP!P955="LT"),TONGHOP!Z955,"")</f>
        <v/>
      </c>
      <c r="D955" s="5" t="str">
        <f>IF(AND(TONGHOP!O955="KTHP",TONGHOP!P955="TL"),TONGHOP!X955,"")</f>
        <v/>
      </c>
      <c r="E955" s="6" t="str">
        <f>IF(AND(TONGHOP!O955="KTHP",TONGHOP!P955="TL"),TONGHOP!Y955,"")</f>
        <v/>
      </c>
      <c r="F955" s="6" t="str">
        <f>IF(AND(TONGHOP!O955="KTHP",TONGHOP!P955="TL"),TONGHOP!Z955,"")</f>
        <v/>
      </c>
      <c r="G955" s="7" t="str">
        <f>IF(AND(TONGHOP!O955="ThiTN",TONGHOP!P955="LT"),TONGHOP!X955,"")</f>
        <v/>
      </c>
      <c r="H955" s="7" t="str">
        <f>IF(AND(TONGHOP!O955="ThiTN",TONGHOP!P955="LT"),TONGHOP!Y955,"")</f>
        <v/>
      </c>
      <c r="I955" s="7" t="str">
        <f>IF(AND(G955="",H955=""),"",IF(AND(TONGHOP!O955="ThiTN",TONGHOP!P955="LT"),TONGHOP!Z955,""))</f>
        <v/>
      </c>
      <c r="J955" s="7" t="str">
        <f>IF(AND(TONGHOP!O955="ThiTN",OR(TONGHOP!X955=TONGHOP!T955,TONGHOP!X955=TONGHOP!U955),TONGHOP!P955="TH"),TONGHOP!X955,"")</f>
        <v/>
      </c>
      <c r="K955" s="7" t="str">
        <f>IF(AND(TONGHOP!O955="ThiTN",OR(TONGHOP!Y955=TONGHOP!T955,TONGHOP!Y955=TONGHOP!U955),TONGHOP!P955="TH"),TONGHOP!Y955,"")</f>
        <v/>
      </c>
      <c r="L955" s="7" t="str">
        <f>IF(AND(J955="",K955=""),"",IF(AND(TONGHOP!O955="ThiTN",TONGHOP!P955="TH"),TONGHOP!Z955,""))</f>
        <v/>
      </c>
      <c r="M955" s="7" t="str">
        <f>IF(AND(TONGHOP!O955="ThiTN",AND(TONGHOP!X955&lt;&gt;TONGHOP!T955,TONGHOP!X955&lt;&gt;TONGHOP!U955),TONGHOP!P955="TH"),TONGHOP!X955,"")</f>
        <v/>
      </c>
      <c r="N955" s="7" t="str">
        <f>IF(AND(TONGHOP!O955="ThiTN",AND(TONGHOP!Y955&lt;&gt;TONGHOP!T955,TONGHOP!Y955&lt;&gt;TONGHOP!U955),TONGHOP!P955="TH"),TONGHOP!Y955,"")</f>
        <v/>
      </c>
      <c r="O955" s="7" t="str">
        <f>IF(AND(M955="",N955=""),"",IF(AND(TONGHOP!O955="ThiTN",TONGHOP!P955="TH"),TONGHOP!Z955,""))</f>
        <v/>
      </c>
    </row>
    <row r="956" spans="1:15">
      <c r="A956" s="5" t="str">
        <f>IF(AND(TONGHOP!O956="KTHP",TONGHOP!P956="LT"),TONGHOP!X956,"")</f>
        <v/>
      </c>
      <c r="B956" s="6" t="str">
        <f>IF(AND(TONGHOP!O956="KTHP",TONGHOP!P956="LT"),TONGHOP!Y956,"")</f>
        <v/>
      </c>
      <c r="C956" s="6" t="str">
        <f>IF(AND(TONGHOP!O956="KTHP",TONGHOP!P956="LT"),TONGHOP!Z956,"")</f>
        <v/>
      </c>
      <c r="D956" s="5" t="str">
        <f>IF(AND(TONGHOP!O956="KTHP",TONGHOP!P956="TL"),TONGHOP!X956,"")</f>
        <v/>
      </c>
      <c r="E956" s="6" t="str">
        <f>IF(AND(TONGHOP!O956="KTHP",TONGHOP!P956="TL"),TONGHOP!Y956,"")</f>
        <v/>
      </c>
      <c r="F956" s="6" t="str">
        <f>IF(AND(TONGHOP!O956="KTHP",TONGHOP!P956="TL"),TONGHOP!Z956,"")</f>
        <v/>
      </c>
      <c r="G956" s="7" t="str">
        <f>IF(AND(TONGHOP!O956="ThiTN",TONGHOP!P956="LT"),TONGHOP!X956,"")</f>
        <v/>
      </c>
      <c r="H956" s="7" t="str">
        <f>IF(AND(TONGHOP!O956="ThiTN",TONGHOP!P956="LT"),TONGHOP!Y956,"")</f>
        <v/>
      </c>
      <c r="I956" s="7" t="str">
        <f>IF(AND(G956="",H956=""),"",IF(AND(TONGHOP!O956="ThiTN",TONGHOP!P956="LT"),TONGHOP!Z956,""))</f>
        <v/>
      </c>
      <c r="J956" s="7" t="str">
        <f>IF(AND(TONGHOP!O956="ThiTN",OR(TONGHOP!X956=TONGHOP!T956,TONGHOP!X956=TONGHOP!U956),TONGHOP!P956="TH"),TONGHOP!X956,"")</f>
        <v/>
      </c>
      <c r="K956" s="7" t="str">
        <f>IF(AND(TONGHOP!O956="ThiTN",OR(TONGHOP!Y956=TONGHOP!T956,TONGHOP!Y956=TONGHOP!U956),TONGHOP!P956="TH"),TONGHOP!Y956,"")</f>
        <v/>
      </c>
      <c r="L956" s="7" t="str">
        <f>IF(AND(J956="",K956=""),"",IF(AND(TONGHOP!O956="ThiTN",TONGHOP!P956="TH"),TONGHOP!Z956,""))</f>
        <v/>
      </c>
      <c r="M956" s="7" t="str">
        <f>IF(AND(TONGHOP!O956="ThiTN",AND(TONGHOP!X956&lt;&gt;TONGHOP!T956,TONGHOP!X956&lt;&gt;TONGHOP!U956),TONGHOP!P956="TH"),TONGHOP!X956,"")</f>
        <v/>
      </c>
      <c r="N956" s="7" t="str">
        <f>IF(AND(TONGHOP!O956="ThiTN",AND(TONGHOP!Y956&lt;&gt;TONGHOP!T956,TONGHOP!Y956&lt;&gt;TONGHOP!U956),TONGHOP!P956="TH"),TONGHOP!Y956,"")</f>
        <v/>
      </c>
      <c r="O956" s="7" t="str">
        <f>IF(AND(M956="",N956=""),"",IF(AND(TONGHOP!O956="ThiTN",TONGHOP!P956="TH"),TONGHOP!Z956,""))</f>
        <v/>
      </c>
    </row>
    <row r="957" spans="1:15">
      <c r="A957" s="5" t="str">
        <f>IF(AND(TONGHOP!O957="KTHP",TONGHOP!P957="LT"),TONGHOP!X957,"")</f>
        <v/>
      </c>
      <c r="B957" s="6" t="str">
        <f>IF(AND(TONGHOP!O957="KTHP",TONGHOP!P957="LT"),TONGHOP!Y957,"")</f>
        <v/>
      </c>
      <c r="C957" s="6" t="str">
        <f>IF(AND(TONGHOP!O957="KTHP",TONGHOP!P957="LT"),TONGHOP!Z957,"")</f>
        <v/>
      </c>
      <c r="D957" s="5" t="str">
        <f>IF(AND(TONGHOP!O957="KTHP",TONGHOP!P957="TL"),TONGHOP!X957,"")</f>
        <v/>
      </c>
      <c r="E957" s="6" t="str">
        <f>IF(AND(TONGHOP!O957="KTHP",TONGHOP!P957="TL"),TONGHOP!Y957,"")</f>
        <v/>
      </c>
      <c r="F957" s="6" t="str">
        <f>IF(AND(TONGHOP!O957="KTHP",TONGHOP!P957="TL"),TONGHOP!Z957,"")</f>
        <v/>
      </c>
      <c r="G957" s="7" t="str">
        <f>IF(AND(TONGHOP!O957="ThiTN",TONGHOP!P957="LT"),TONGHOP!X957,"")</f>
        <v/>
      </c>
      <c r="H957" s="7" t="str">
        <f>IF(AND(TONGHOP!O957="ThiTN",TONGHOP!P957="LT"),TONGHOP!Y957,"")</f>
        <v/>
      </c>
      <c r="I957" s="7" t="str">
        <f>IF(AND(G957="",H957=""),"",IF(AND(TONGHOP!O957="ThiTN",TONGHOP!P957="LT"),TONGHOP!Z957,""))</f>
        <v/>
      </c>
      <c r="J957" s="7" t="str">
        <f>IF(AND(TONGHOP!O957="ThiTN",OR(TONGHOP!X957=TONGHOP!T957,TONGHOP!X957=TONGHOP!U957),TONGHOP!P957="TH"),TONGHOP!X957,"")</f>
        <v/>
      </c>
      <c r="K957" s="7" t="str">
        <f>IF(AND(TONGHOP!O957="ThiTN",OR(TONGHOP!Y957=TONGHOP!T957,TONGHOP!Y957=TONGHOP!U957),TONGHOP!P957="TH"),TONGHOP!Y957,"")</f>
        <v/>
      </c>
      <c r="L957" s="7" t="str">
        <f>IF(AND(J957="",K957=""),"",IF(AND(TONGHOP!O957="ThiTN",TONGHOP!P957="TH"),TONGHOP!Z957,""))</f>
        <v/>
      </c>
      <c r="M957" s="7" t="str">
        <f>IF(AND(TONGHOP!O957="ThiTN",AND(TONGHOP!X957&lt;&gt;TONGHOP!T957,TONGHOP!X957&lt;&gt;TONGHOP!U957),TONGHOP!P957="TH"),TONGHOP!X957,"")</f>
        <v/>
      </c>
      <c r="N957" s="7" t="str">
        <f>IF(AND(TONGHOP!O957="ThiTN",AND(TONGHOP!Y957&lt;&gt;TONGHOP!T957,TONGHOP!Y957&lt;&gt;TONGHOP!U957),TONGHOP!P957="TH"),TONGHOP!Y957,"")</f>
        <v/>
      </c>
      <c r="O957" s="7" t="str">
        <f>IF(AND(M957="",N957=""),"",IF(AND(TONGHOP!O957="ThiTN",TONGHOP!P957="TH"),TONGHOP!Z957,""))</f>
        <v/>
      </c>
    </row>
    <row r="958" spans="1:15">
      <c r="A958" s="5" t="str">
        <f>IF(AND(TONGHOP!O958="KTHP",TONGHOP!P958="LT"),TONGHOP!X958,"")</f>
        <v/>
      </c>
      <c r="B958" s="6" t="str">
        <f>IF(AND(TONGHOP!O958="KTHP",TONGHOP!P958="LT"),TONGHOP!Y958,"")</f>
        <v/>
      </c>
      <c r="C958" s="6" t="str">
        <f>IF(AND(TONGHOP!O958="KTHP",TONGHOP!P958="LT"),TONGHOP!Z958,"")</f>
        <v/>
      </c>
      <c r="D958" s="5" t="str">
        <f>IF(AND(TONGHOP!O958="KTHP",TONGHOP!P958="TL"),TONGHOP!X958,"")</f>
        <v/>
      </c>
      <c r="E958" s="6" t="str">
        <f>IF(AND(TONGHOP!O958="KTHP",TONGHOP!P958="TL"),TONGHOP!Y958,"")</f>
        <v/>
      </c>
      <c r="F958" s="6" t="str">
        <f>IF(AND(TONGHOP!O958="KTHP",TONGHOP!P958="TL"),TONGHOP!Z958,"")</f>
        <v/>
      </c>
      <c r="G958" s="7" t="str">
        <f>IF(AND(TONGHOP!O958="ThiTN",TONGHOP!P958="LT"),TONGHOP!X958,"")</f>
        <v/>
      </c>
      <c r="H958" s="7" t="str">
        <f>IF(AND(TONGHOP!O958="ThiTN",TONGHOP!P958="LT"),TONGHOP!Y958,"")</f>
        <v/>
      </c>
      <c r="I958" s="7" t="str">
        <f>IF(AND(G958="",H958=""),"",IF(AND(TONGHOP!O958="ThiTN",TONGHOP!P958="LT"),TONGHOP!Z958,""))</f>
        <v/>
      </c>
      <c r="J958" s="7" t="str">
        <f>IF(AND(TONGHOP!O958="ThiTN",OR(TONGHOP!X958=TONGHOP!T958,TONGHOP!X958=TONGHOP!U958),TONGHOP!P958="TH"),TONGHOP!X958,"")</f>
        <v/>
      </c>
      <c r="K958" s="7" t="str">
        <f>IF(AND(TONGHOP!O958="ThiTN",OR(TONGHOP!Y958=TONGHOP!T958,TONGHOP!Y958=TONGHOP!U958),TONGHOP!P958="TH"),TONGHOP!Y958,"")</f>
        <v/>
      </c>
      <c r="L958" s="7" t="str">
        <f>IF(AND(J958="",K958=""),"",IF(AND(TONGHOP!O958="ThiTN",TONGHOP!P958="TH"),TONGHOP!Z958,""))</f>
        <v/>
      </c>
      <c r="M958" s="7" t="str">
        <f>IF(AND(TONGHOP!O958="ThiTN",AND(TONGHOP!X958&lt;&gt;TONGHOP!T958,TONGHOP!X958&lt;&gt;TONGHOP!U958),TONGHOP!P958="TH"),TONGHOP!X958,"")</f>
        <v/>
      </c>
      <c r="N958" s="7" t="str">
        <f>IF(AND(TONGHOP!O958="ThiTN",AND(TONGHOP!Y958&lt;&gt;TONGHOP!T958,TONGHOP!Y958&lt;&gt;TONGHOP!U958),TONGHOP!P958="TH"),TONGHOP!Y958,"")</f>
        <v/>
      </c>
      <c r="O958" s="7" t="str">
        <f>IF(AND(M958="",N958=""),"",IF(AND(TONGHOP!O958="ThiTN",TONGHOP!P958="TH"),TONGHOP!Z958,""))</f>
        <v/>
      </c>
    </row>
    <row r="959" spans="1:15">
      <c r="A959" s="5" t="str">
        <f>IF(AND(TONGHOP!O959="KTHP",TONGHOP!P959="LT"),TONGHOP!X959,"")</f>
        <v/>
      </c>
      <c r="B959" s="6" t="str">
        <f>IF(AND(TONGHOP!O959="KTHP",TONGHOP!P959="LT"),TONGHOP!Y959,"")</f>
        <v/>
      </c>
      <c r="C959" s="6" t="str">
        <f>IF(AND(TONGHOP!O959="KTHP",TONGHOP!P959="LT"),TONGHOP!Z959,"")</f>
        <v/>
      </c>
      <c r="D959" s="5" t="str">
        <f>IF(AND(TONGHOP!O959="KTHP",TONGHOP!P959="TL"),TONGHOP!X959,"")</f>
        <v/>
      </c>
      <c r="E959" s="6" t="str">
        <f>IF(AND(TONGHOP!O959="KTHP",TONGHOP!P959="TL"),TONGHOP!Y959,"")</f>
        <v/>
      </c>
      <c r="F959" s="6" t="str">
        <f>IF(AND(TONGHOP!O959="KTHP",TONGHOP!P959="TL"),TONGHOP!Z959,"")</f>
        <v/>
      </c>
      <c r="G959" s="7" t="str">
        <f>IF(AND(TONGHOP!O959="ThiTN",TONGHOP!P959="LT"),TONGHOP!X959,"")</f>
        <v/>
      </c>
      <c r="H959" s="7" t="str">
        <f>IF(AND(TONGHOP!O959="ThiTN",TONGHOP!P959="LT"),TONGHOP!Y959,"")</f>
        <v/>
      </c>
      <c r="I959" s="7" t="str">
        <f>IF(AND(G959="",H959=""),"",IF(AND(TONGHOP!O959="ThiTN",TONGHOP!P959="LT"),TONGHOP!Z959,""))</f>
        <v/>
      </c>
      <c r="J959" s="7" t="str">
        <f>IF(AND(TONGHOP!O959="ThiTN",OR(TONGHOP!X959=TONGHOP!T959,TONGHOP!X959=TONGHOP!U959),TONGHOP!P959="TH"),TONGHOP!X959,"")</f>
        <v/>
      </c>
      <c r="K959" s="7" t="str">
        <f>IF(AND(TONGHOP!O959="ThiTN",OR(TONGHOP!Y959=TONGHOP!T959,TONGHOP!Y959=TONGHOP!U959),TONGHOP!P959="TH"),TONGHOP!Y959,"")</f>
        <v/>
      </c>
      <c r="L959" s="7" t="str">
        <f>IF(AND(J959="",K959=""),"",IF(AND(TONGHOP!O959="ThiTN",TONGHOP!P959="TH"),TONGHOP!Z959,""))</f>
        <v/>
      </c>
      <c r="M959" s="7" t="str">
        <f>IF(AND(TONGHOP!O959="ThiTN",AND(TONGHOP!X959&lt;&gt;TONGHOP!T959,TONGHOP!X959&lt;&gt;TONGHOP!U959),TONGHOP!P959="TH"),TONGHOP!X959,"")</f>
        <v/>
      </c>
      <c r="N959" s="7" t="str">
        <f>IF(AND(TONGHOP!O959="ThiTN",AND(TONGHOP!Y959&lt;&gt;TONGHOP!T959,TONGHOP!Y959&lt;&gt;TONGHOP!U959),TONGHOP!P959="TH"),TONGHOP!Y959,"")</f>
        <v/>
      </c>
      <c r="O959" s="7" t="str">
        <f>IF(AND(M959="",N959=""),"",IF(AND(TONGHOP!O959="ThiTN",TONGHOP!P959="TH"),TONGHOP!Z959,""))</f>
        <v/>
      </c>
    </row>
    <row r="960" spans="1:15">
      <c r="A960" s="5" t="str">
        <f>IF(AND(TONGHOP!O960="KTHP",TONGHOP!P960="LT"),TONGHOP!X960,"")</f>
        <v/>
      </c>
      <c r="B960" s="6" t="str">
        <f>IF(AND(TONGHOP!O960="KTHP",TONGHOP!P960="LT"),TONGHOP!Y960,"")</f>
        <v/>
      </c>
      <c r="C960" s="6" t="str">
        <f>IF(AND(TONGHOP!O960="KTHP",TONGHOP!P960="LT"),TONGHOP!Z960,"")</f>
        <v/>
      </c>
      <c r="D960" s="5" t="str">
        <f>IF(AND(TONGHOP!O960="KTHP",TONGHOP!P960="TL"),TONGHOP!X960,"")</f>
        <v/>
      </c>
      <c r="E960" s="6" t="str">
        <f>IF(AND(TONGHOP!O960="KTHP",TONGHOP!P960="TL"),TONGHOP!Y960,"")</f>
        <v/>
      </c>
      <c r="F960" s="6" t="str">
        <f>IF(AND(TONGHOP!O960="KTHP",TONGHOP!P960="TL"),TONGHOP!Z960,"")</f>
        <v/>
      </c>
      <c r="G960" s="7" t="str">
        <f>IF(AND(TONGHOP!O960="ThiTN",TONGHOP!P960="LT"),TONGHOP!X960,"")</f>
        <v/>
      </c>
      <c r="H960" s="7" t="str">
        <f>IF(AND(TONGHOP!O960="ThiTN",TONGHOP!P960="LT"),TONGHOP!Y960,"")</f>
        <v/>
      </c>
      <c r="I960" s="7" t="str">
        <f>IF(AND(G960="",H960=""),"",IF(AND(TONGHOP!O960="ThiTN",TONGHOP!P960="LT"),TONGHOP!Z960,""))</f>
        <v/>
      </c>
      <c r="J960" s="7" t="str">
        <f>IF(AND(TONGHOP!O960="ThiTN",OR(TONGHOP!X960=TONGHOP!T960,TONGHOP!X960=TONGHOP!U960),TONGHOP!P960="TH"),TONGHOP!X960,"")</f>
        <v/>
      </c>
      <c r="K960" s="7" t="str">
        <f>IF(AND(TONGHOP!O960="ThiTN",OR(TONGHOP!Y960=TONGHOP!T960,TONGHOP!Y960=TONGHOP!U960),TONGHOP!P960="TH"),TONGHOP!Y960,"")</f>
        <v/>
      </c>
      <c r="L960" s="7" t="str">
        <f>IF(AND(J960="",K960=""),"",IF(AND(TONGHOP!O960="ThiTN",TONGHOP!P960="TH"),TONGHOP!Z960,""))</f>
        <v/>
      </c>
      <c r="M960" s="7" t="str">
        <f>IF(AND(TONGHOP!O960="ThiTN",AND(TONGHOP!X960&lt;&gt;TONGHOP!T960,TONGHOP!X960&lt;&gt;TONGHOP!U960),TONGHOP!P960="TH"),TONGHOP!X960,"")</f>
        <v/>
      </c>
      <c r="N960" s="7" t="str">
        <f>IF(AND(TONGHOP!O960="ThiTN",AND(TONGHOP!Y960&lt;&gt;TONGHOP!T960,TONGHOP!Y960&lt;&gt;TONGHOP!U960),TONGHOP!P960="TH"),TONGHOP!Y960,"")</f>
        <v/>
      </c>
      <c r="O960" s="7" t="str">
        <f>IF(AND(M960="",N960=""),"",IF(AND(TONGHOP!O960="ThiTN",TONGHOP!P960="TH"),TONGHOP!Z960,""))</f>
        <v/>
      </c>
    </row>
    <row r="961" spans="1:15">
      <c r="A961" s="5" t="str">
        <f>IF(AND(TONGHOP!O961="KTHP",TONGHOP!P961="LT"),TONGHOP!X961,"")</f>
        <v/>
      </c>
      <c r="B961" s="6" t="str">
        <f>IF(AND(TONGHOP!O961="KTHP",TONGHOP!P961="LT"),TONGHOP!Y961,"")</f>
        <v/>
      </c>
      <c r="C961" s="6" t="str">
        <f>IF(AND(TONGHOP!O961="KTHP",TONGHOP!P961="LT"),TONGHOP!Z961,"")</f>
        <v/>
      </c>
      <c r="D961" s="5" t="str">
        <f>IF(AND(TONGHOP!O961="KTHP",TONGHOP!P961="TL"),TONGHOP!X961,"")</f>
        <v/>
      </c>
      <c r="E961" s="6" t="str">
        <f>IF(AND(TONGHOP!O961="KTHP",TONGHOP!P961="TL"),TONGHOP!Y961,"")</f>
        <v/>
      </c>
      <c r="F961" s="6" t="str">
        <f>IF(AND(TONGHOP!O961="KTHP",TONGHOP!P961="TL"),TONGHOP!Z961,"")</f>
        <v/>
      </c>
      <c r="G961" s="7" t="str">
        <f>IF(AND(TONGHOP!O961="ThiTN",TONGHOP!P961="LT"),TONGHOP!X961,"")</f>
        <v/>
      </c>
      <c r="H961" s="7" t="str">
        <f>IF(AND(TONGHOP!O961="ThiTN",TONGHOP!P961="LT"),TONGHOP!Y961,"")</f>
        <v/>
      </c>
      <c r="I961" s="7" t="str">
        <f>IF(AND(G961="",H961=""),"",IF(AND(TONGHOP!O961="ThiTN",TONGHOP!P961="LT"),TONGHOP!Z961,""))</f>
        <v/>
      </c>
      <c r="J961" s="7" t="str">
        <f>IF(AND(TONGHOP!O961="ThiTN",OR(TONGHOP!X961=TONGHOP!T961,TONGHOP!X961=TONGHOP!U961),TONGHOP!P961="TH"),TONGHOP!X961,"")</f>
        <v/>
      </c>
      <c r="K961" s="7" t="str">
        <f>IF(AND(TONGHOP!O961="ThiTN",OR(TONGHOP!Y961=TONGHOP!T961,TONGHOP!Y961=TONGHOP!U961),TONGHOP!P961="TH"),TONGHOP!Y961,"")</f>
        <v/>
      </c>
      <c r="L961" s="7" t="str">
        <f>IF(AND(J961="",K961=""),"",IF(AND(TONGHOP!O961="ThiTN",TONGHOP!P961="TH"),TONGHOP!Z961,""))</f>
        <v/>
      </c>
      <c r="M961" s="7" t="str">
        <f>IF(AND(TONGHOP!O961="ThiTN",AND(TONGHOP!X961&lt;&gt;TONGHOP!T961,TONGHOP!X961&lt;&gt;TONGHOP!U961),TONGHOP!P961="TH"),TONGHOP!X961,"")</f>
        <v/>
      </c>
      <c r="N961" s="7" t="str">
        <f>IF(AND(TONGHOP!O961="ThiTN",AND(TONGHOP!Y961&lt;&gt;TONGHOP!T961,TONGHOP!Y961&lt;&gt;TONGHOP!U961),TONGHOP!P961="TH"),TONGHOP!Y961,"")</f>
        <v/>
      </c>
      <c r="O961" s="7" t="str">
        <f>IF(AND(M961="",N961=""),"",IF(AND(TONGHOP!O961="ThiTN",TONGHOP!P961="TH"),TONGHOP!Z961,""))</f>
        <v/>
      </c>
    </row>
    <row r="962" spans="1:15">
      <c r="A962" s="5" t="str">
        <f>IF(AND(TONGHOP!O962="KTHP",TONGHOP!P962="LT"),TONGHOP!X962,"")</f>
        <v/>
      </c>
      <c r="B962" s="6" t="str">
        <f>IF(AND(TONGHOP!O962="KTHP",TONGHOP!P962="LT"),TONGHOP!Y962,"")</f>
        <v/>
      </c>
      <c r="C962" s="6" t="str">
        <f>IF(AND(TONGHOP!O962="KTHP",TONGHOP!P962="LT"),TONGHOP!Z962,"")</f>
        <v/>
      </c>
      <c r="D962" s="5" t="str">
        <f>IF(AND(TONGHOP!O962="KTHP",TONGHOP!P962="TL"),TONGHOP!X962,"")</f>
        <v/>
      </c>
      <c r="E962" s="6" t="str">
        <f>IF(AND(TONGHOP!O962="KTHP",TONGHOP!P962="TL"),TONGHOP!Y962,"")</f>
        <v/>
      </c>
      <c r="F962" s="6" t="str">
        <f>IF(AND(TONGHOP!O962="KTHP",TONGHOP!P962="TL"),TONGHOP!Z962,"")</f>
        <v/>
      </c>
      <c r="G962" s="7" t="str">
        <f>IF(AND(TONGHOP!O962="ThiTN",TONGHOP!P962="LT"),TONGHOP!X962,"")</f>
        <v/>
      </c>
      <c r="H962" s="7" t="str">
        <f>IF(AND(TONGHOP!O962="ThiTN",TONGHOP!P962="LT"),TONGHOP!Y962,"")</f>
        <v/>
      </c>
      <c r="I962" s="7" t="str">
        <f>IF(AND(G962="",H962=""),"",IF(AND(TONGHOP!O962="ThiTN",TONGHOP!P962="LT"),TONGHOP!Z962,""))</f>
        <v/>
      </c>
      <c r="J962" s="7" t="str">
        <f>IF(AND(TONGHOP!O962="ThiTN",OR(TONGHOP!X962=TONGHOP!T962,TONGHOP!X962=TONGHOP!U962),TONGHOP!P962="TH"),TONGHOP!X962,"")</f>
        <v/>
      </c>
      <c r="K962" s="7" t="str">
        <f>IF(AND(TONGHOP!O962="ThiTN",OR(TONGHOP!Y962=TONGHOP!T962,TONGHOP!Y962=TONGHOP!U962),TONGHOP!P962="TH"),TONGHOP!Y962,"")</f>
        <v/>
      </c>
      <c r="L962" s="7" t="str">
        <f>IF(AND(J962="",K962=""),"",IF(AND(TONGHOP!O962="ThiTN",TONGHOP!P962="TH"),TONGHOP!Z962,""))</f>
        <v/>
      </c>
      <c r="M962" s="7" t="str">
        <f>IF(AND(TONGHOP!O962="ThiTN",AND(TONGHOP!X962&lt;&gt;TONGHOP!T962,TONGHOP!X962&lt;&gt;TONGHOP!U962),TONGHOP!P962="TH"),TONGHOP!X962,"")</f>
        <v/>
      </c>
      <c r="N962" s="7" t="str">
        <f>IF(AND(TONGHOP!O962="ThiTN",AND(TONGHOP!Y962&lt;&gt;TONGHOP!T962,TONGHOP!Y962&lt;&gt;TONGHOP!U962),TONGHOP!P962="TH"),TONGHOP!Y962,"")</f>
        <v/>
      </c>
      <c r="O962" s="7" t="str">
        <f>IF(AND(M962="",N962=""),"",IF(AND(TONGHOP!O962="ThiTN",TONGHOP!P962="TH"),TONGHOP!Z962,""))</f>
        <v/>
      </c>
    </row>
    <row r="963" spans="1:15">
      <c r="A963" s="5" t="str">
        <f>IF(AND(TONGHOP!O963="KTHP",TONGHOP!P963="LT"),TONGHOP!X963,"")</f>
        <v/>
      </c>
      <c r="B963" s="6" t="str">
        <f>IF(AND(TONGHOP!O963="KTHP",TONGHOP!P963="LT"),TONGHOP!Y963,"")</f>
        <v/>
      </c>
      <c r="C963" s="6" t="str">
        <f>IF(AND(TONGHOP!O963="KTHP",TONGHOP!P963="LT"),TONGHOP!Z963,"")</f>
        <v/>
      </c>
      <c r="D963" s="5" t="str">
        <f>IF(AND(TONGHOP!O963="KTHP",TONGHOP!P963="TL"),TONGHOP!X963,"")</f>
        <v/>
      </c>
      <c r="E963" s="6" t="str">
        <f>IF(AND(TONGHOP!O963="KTHP",TONGHOP!P963="TL"),TONGHOP!Y963,"")</f>
        <v/>
      </c>
      <c r="F963" s="6" t="str">
        <f>IF(AND(TONGHOP!O963="KTHP",TONGHOP!P963="TL"),TONGHOP!Z963,"")</f>
        <v/>
      </c>
      <c r="G963" s="7" t="str">
        <f>IF(AND(TONGHOP!O963="ThiTN",TONGHOP!P963="LT"),TONGHOP!X963,"")</f>
        <v/>
      </c>
      <c r="H963" s="7" t="str">
        <f>IF(AND(TONGHOP!O963="ThiTN",TONGHOP!P963="LT"),TONGHOP!Y963,"")</f>
        <v/>
      </c>
      <c r="I963" s="7" t="str">
        <f>IF(AND(G963="",H963=""),"",IF(AND(TONGHOP!O963="ThiTN",TONGHOP!P963="LT"),TONGHOP!Z963,""))</f>
        <v/>
      </c>
      <c r="J963" s="7" t="str">
        <f>IF(AND(TONGHOP!O963="ThiTN",OR(TONGHOP!X963=TONGHOP!T963,TONGHOP!X963=TONGHOP!U963),TONGHOP!P963="TH"),TONGHOP!X963,"")</f>
        <v/>
      </c>
      <c r="K963" s="7" t="str">
        <f>IF(AND(TONGHOP!O963="ThiTN",OR(TONGHOP!Y963=TONGHOP!T963,TONGHOP!Y963=TONGHOP!U963),TONGHOP!P963="TH"),TONGHOP!Y963,"")</f>
        <v/>
      </c>
      <c r="L963" s="7" t="str">
        <f>IF(AND(J963="",K963=""),"",IF(AND(TONGHOP!O963="ThiTN",TONGHOP!P963="TH"),TONGHOP!Z963,""))</f>
        <v/>
      </c>
      <c r="M963" s="7" t="str">
        <f>IF(AND(TONGHOP!O963="ThiTN",AND(TONGHOP!X963&lt;&gt;TONGHOP!T963,TONGHOP!X963&lt;&gt;TONGHOP!U963),TONGHOP!P963="TH"),TONGHOP!X963,"")</f>
        <v/>
      </c>
      <c r="N963" s="7" t="str">
        <f>IF(AND(TONGHOP!O963="ThiTN",AND(TONGHOP!Y963&lt;&gt;TONGHOP!T963,TONGHOP!Y963&lt;&gt;TONGHOP!U963),TONGHOP!P963="TH"),TONGHOP!Y963,"")</f>
        <v/>
      </c>
      <c r="O963" s="7" t="str">
        <f>IF(AND(M963="",N963=""),"",IF(AND(TONGHOP!O963="ThiTN",TONGHOP!P963="TH"),TONGHOP!Z963,""))</f>
        <v/>
      </c>
    </row>
    <row r="964" spans="1:15">
      <c r="A964" s="5" t="str">
        <f>IF(AND(TONGHOP!O964="KTHP",TONGHOP!P964="LT"),TONGHOP!X964,"")</f>
        <v/>
      </c>
      <c r="B964" s="6" t="str">
        <f>IF(AND(TONGHOP!O964="KTHP",TONGHOP!P964="LT"),TONGHOP!Y964,"")</f>
        <v/>
      </c>
      <c r="C964" s="6" t="str">
        <f>IF(AND(TONGHOP!O964="KTHP",TONGHOP!P964="LT"),TONGHOP!Z964,"")</f>
        <v/>
      </c>
      <c r="D964" s="5" t="str">
        <f>IF(AND(TONGHOP!O964="KTHP",TONGHOP!P964="TL"),TONGHOP!X964,"")</f>
        <v/>
      </c>
      <c r="E964" s="6" t="str">
        <f>IF(AND(TONGHOP!O964="KTHP",TONGHOP!P964="TL"),TONGHOP!Y964,"")</f>
        <v/>
      </c>
      <c r="F964" s="6" t="str">
        <f>IF(AND(TONGHOP!O964="KTHP",TONGHOP!P964="TL"),TONGHOP!Z964,"")</f>
        <v/>
      </c>
      <c r="G964" s="7" t="str">
        <f>IF(AND(TONGHOP!O964="ThiTN",TONGHOP!P964="LT"),TONGHOP!X964,"")</f>
        <v/>
      </c>
      <c r="H964" s="7" t="str">
        <f>IF(AND(TONGHOP!O964="ThiTN",TONGHOP!P964="LT"),TONGHOP!Y964,"")</f>
        <v/>
      </c>
      <c r="I964" s="7" t="str">
        <f>IF(AND(G964="",H964=""),"",IF(AND(TONGHOP!O964="ThiTN",TONGHOP!P964="LT"),TONGHOP!Z964,""))</f>
        <v/>
      </c>
      <c r="J964" s="7" t="str">
        <f>IF(AND(TONGHOP!O964="ThiTN",OR(TONGHOP!X964=TONGHOP!T964,TONGHOP!X964=TONGHOP!U964),TONGHOP!P964="TH"),TONGHOP!X964,"")</f>
        <v/>
      </c>
      <c r="K964" s="7" t="str">
        <f>IF(AND(TONGHOP!O964="ThiTN",OR(TONGHOP!Y964=TONGHOP!T964,TONGHOP!Y964=TONGHOP!U964),TONGHOP!P964="TH"),TONGHOP!Y964,"")</f>
        <v/>
      </c>
      <c r="L964" s="7" t="str">
        <f>IF(AND(J964="",K964=""),"",IF(AND(TONGHOP!O964="ThiTN",TONGHOP!P964="TH"),TONGHOP!Z964,""))</f>
        <v/>
      </c>
      <c r="M964" s="7" t="str">
        <f>IF(AND(TONGHOP!O964="ThiTN",AND(TONGHOP!X964&lt;&gt;TONGHOP!T964,TONGHOP!X964&lt;&gt;TONGHOP!U964),TONGHOP!P964="TH"),TONGHOP!X964,"")</f>
        <v/>
      </c>
      <c r="N964" s="7" t="str">
        <f>IF(AND(TONGHOP!O964="ThiTN",AND(TONGHOP!Y964&lt;&gt;TONGHOP!T964,TONGHOP!Y964&lt;&gt;TONGHOP!U964),TONGHOP!P964="TH"),TONGHOP!Y964,"")</f>
        <v/>
      </c>
      <c r="O964" s="7" t="str">
        <f>IF(AND(M964="",N964=""),"",IF(AND(TONGHOP!O964="ThiTN",TONGHOP!P964="TH"),TONGHOP!Z964,""))</f>
        <v/>
      </c>
    </row>
    <row r="965" spans="1:15">
      <c r="A965" s="5" t="str">
        <f>IF(AND(TONGHOP!O965="KTHP",TONGHOP!P965="LT"),TONGHOP!X965,"")</f>
        <v/>
      </c>
      <c r="B965" s="6" t="str">
        <f>IF(AND(TONGHOP!O965="KTHP",TONGHOP!P965="LT"),TONGHOP!Y965,"")</f>
        <v/>
      </c>
      <c r="C965" s="6" t="str">
        <f>IF(AND(TONGHOP!O965="KTHP",TONGHOP!P965="LT"),TONGHOP!Z965,"")</f>
        <v/>
      </c>
      <c r="D965" s="5" t="str">
        <f>IF(AND(TONGHOP!O965="KTHP",TONGHOP!P965="TL"),TONGHOP!X965,"")</f>
        <v/>
      </c>
      <c r="E965" s="6" t="str">
        <f>IF(AND(TONGHOP!O965="KTHP",TONGHOP!P965="TL"),TONGHOP!Y965,"")</f>
        <v/>
      </c>
      <c r="F965" s="6" t="str">
        <f>IF(AND(TONGHOP!O965="KTHP",TONGHOP!P965="TL"),TONGHOP!Z965,"")</f>
        <v/>
      </c>
      <c r="G965" s="7" t="str">
        <f>IF(AND(TONGHOP!O965="ThiTN",TONGHOP!P965="LT"),TONGHOP!X965,"")</f>
        <v/>
      </c>
      <c r="H965" s="7" t="str">
        <f>IF(AND(TONGHOP!O965="ThiTN",TONGHOP!P965="LT"),TONGHOP!Y965,"")</f>
        <v/>
      </c>
      <c r="I965" s="7" t="str">
        <f>IF(AND(G965="",H965=""),"",IF(AND(TONGHOP!O965="ThiTN",TONGHOP!P965="LT"),TONGHOP!Z965,""))</f>
        <v/>
      </c>
      <c r="J965" s="7" t="str">
        <f>IF(AND(TONGHOP!O965="ThiTN",OR(TONGHOP!X965=TONGHOP!T965,TONGHOP!X965=TONGHOP!U965),TONGHOP!P965="TH"),TONGHOP!X965,"")</f>
        <v/>
      </c>
      <c r="K965" s="7" t="str">
        <f>IF(AND(TONGHOP!O965="ThiTN",OR(TONGHOP!Y965=TONGHOP!T965,TONGHOP!Y965=TONGHOP!U965),TONGHOP!P965="TH"),TONGHOP!Y965,"")</f>
        <v/>
      </c>
      <c r="L965" s="7" t="str">
        <f>IF(AND(J965="",K965=""),"",IF(AND(TONGHOP!O965="ThiTN",TONGHOP!P965="TH"),TONGHOP!Z965,""))</f>
        <v/>
      </c>
      <c r="M965" s="7" t="str">
        <f>IF(AND(TONGHOP!O965="ThiTN",AND(TONGHOP!X965&lt;&gt;TONGHOP!T965,TONGHOP!X965&lt;&gt;TONGHOP!U965),TONGHOP!P965="TH"),TONGHOP!X965,"")</f>
        <v/>
      </c>
      <c r="N965" s="7" t="str">
        <f>IF(AND(TONGHOP!O965="ThiTN",AND(TONGHOP!Y965&lt;&gt;TONGHOP!T965,TONGHOP!Y965&lt;&gt;TONGHOP!U965),TONGHOP!P965="TH"),TONGHOP!Y965,"")</f>
        <v/>
      </c>
      <c r="O965" s="7" t="str">
        <f>IF(AND(M965="",N965=""),"",IF(AND(TONGHOP!O965="ThiTN",TONGHOP!P965="TH"),TONGHOP!Z965,""))</f>
        <v/>
      </c>
    </row>
    <row r="966" spans="1:15">
      <c r="A966" s="5" t="str">
        <f>IF(AND(TONGHOP!O966="KTHP",TONGHOP!P966="LT"),TONGHOP!X966,"")</f>
        <v/>
      </c>
      <c r="B966" s="6" t="str">
        <f>IF(AND(TONGHOP!O966="KTHP",TONGHOP!P966="LT"),TONGHOP!Y966,"")</f>
        <v/>
      </c>
      <c r="C966" s="6" t="str">
        <f>IF(AND(TONGHOP!O966="KTHP",TONGHOP!P966="LT"),TONGHOP!Z966,"")</f>
        <v/>
      </c>
      <c r="D966" s="5" t="str">
        <f>IF(AND(TONGHOP!O966="KTHP",TONGHOP!P966="TL"),TONGHOP!X966,"")</f>
        <v/>
      </c>
      <c r="E966" s="6" t="str">
        <f>IF(AND(TONGHOP!O966="KTHP",TONGHOP!P966="TL"),TONGHOP!Y966,"")</f>
        <v/>
      </c>
      <c r="F966" s="6" t="str">
        <f>IF(AND(TONGHOP!O966="KTHP",TONGHOP!P966="TL"),TONGHOP!Z966,"")</f>
        <v/>
      </c>
      <c r="G966" s="7" t="str">
        <f>IF(AND(TONGHOP!O966="ThiTN",TONGHOP!P966="LT"),TONGHOP!X966,"")</f>
        <v/>
      </c>
      <c r="H966" s="7" t="str">
        <f>IF(AND(TONGHOP!O966="ThiTN",TONGHOP!P966="LT"),TONGHOP!Y966,"")</f>
        <v/>
      </c>
      <c r="I966" s="7" t="str">
        <f>IF(AND(G966="",H966=""),"",IF(AND(TONGHOP!O966="ThiTN",TONGHOP!P966="LT"),TONGHOP!Z966,""))</f>
        <v/>
      </c>
      <c r="J966" s="7" t="str">
        <f>IF(AND(TONGHOP!O966="ThiTN",OR(TONGHOP!X966=TONGHOP!T966,TONGHOP!X966=TONGHOP!U966),TONGHOP!P966="TH"),TONGHOP!X966,"")</f>
        <v/>
      </c>
      <c r="K966" s="7" t="str">
        <f>IF(AND(TONGHOP!O966="ThiTN",OR(TONGHOP!Y966=TONGHOP!T966,TONGHOP!Y966=TONGHOP!U966),TONGHOP!P966="TH"),TONGHOP!Y966,"")</f>
        <v/>
      </c>
      <c r="L966" s="7" t="str">
        <f>IF(AND(J966="",K966=""),"",IF(AND(TONGHOP!O966="ThiTN",TONGHOP!P966="TH"),TONGHOP!Z966,""))</f>
        <v/>
      </c>
      <c r="M966" s="7" t="str">
        <f>IF(AND(TONGHOP!O966="ThiTN",AND(TONGHOP!X966&lt;&gt;TONGHOP!T966,TONGHOP!X966&lt;&gt;TONGHOP!U966),TONGHOP!P966="TH"),TONGHOP!X966,"")</f>
        <v/>
      </c>
      <c r="N966" s="7" t="str">
        <f>IF(AND(TONGHOP!O966="ThiTN",AND(TONGHOP!Y966&lt;&gt;TONGHOP!T966,TONGHOP!Y966&lt;&gt;TONGHOP!U966),TONGHOP!P966="TH"),TONGHOP!Y966,"")</f>
        <v/>
      </c>
      <c r="O966" s="7" t="str">
        <f>IF(AND(M966="",N966=""),"",IF(AND(TONGHOP!O966="ThiTN",TONGHOP!P966="TH"),TONGHOP!Z966,""))</f>
        <v/>
      </c>
    </row>
    <row r="967" spans="1:15">
      <c r="A967" s="5" t="str">
        <f>IF(AND(TONGHOP!O967="KTHP",TONGHOP!P967="LT"),TONGHOP!X967,"")</f>
        <v/>
      </c>
      <c r="B967" s="6" t="str">
        <f>IF(AND(TONGHOP!O967="KTHP",TONGHOP!P967="LT"),TONGHOP!Y967,"")</f>
        <v/>
      </c>
      <c r="C967" s="6" t="str">
        <f>IF(AND(TONGHOP!O967="KTHP",TONGHOP!P967="LT"),TONGHOP!Z967,"")</f>
        <v/>
      </c>
      <c r="D967" s="5" t="str">
        <f>IF(AND(TONGHOP!O967="KTHP",TONGHOP!P967="TL"),TONGHOP!X967,"")</f>
        <v/>
      </c>
      <c r="E967" s="6" t="str">
        <f>IF(AND(TONGHOP!O967="KTHP",TONGHOP!P967="TL"),TONGHOP!Y967,"")</f>
        <v/>
      </c>
      <c r="F967" s="6" t="str">
        <f>IF(AND(TONGHOP!O967="KTHP",TONGHOP!P967="TL"),TONGHOP!Z967,"")</f>
        <v/>
      </c>
      <c r="G967" s="7" t="str">
        <f>IF(AND(TONGHOP!O967="ThiTN",TONGHOP!P967="LT"),TONGHOP!X967,"")</f>
        <v/>
      </c>
      <c r="H967" s="7" t="str">
        <f>IF(AND(TONGHOP!O967="ThiTN",TONGHOP!P967="LT"),TONGHOP!Y967,"")</f>
        <v/>
      </c>
      <c r="I967" s="7" t="str">
        <f>IF(AND(G967="",H967=""),"",IF(AND(TONGHOP!O967="ThiTN",TONGHOP!P967="LT"),TONGHOP!Z967,""))</f>
        <v/>
      </c>
      <c r="J967" s="7" t="str">
        <f>IF(AND(TONGHOP!O967="ThiTN",OR(TONGHOP!X967=TONGHOP!T967,TONGHOP!X967=TONGHOP!U967),TONGHOP!P967="TH"),TONGHOP!X967,"")</f>
        <v/>
      </c>
      <c r="K967" s="7" t="str">
        <f>IF(AND(TONGHOP!O967="ThiTN",OR(TONGHOP!Y967=TONGHOP!T967,TONGHOP!Y967=TONGHOP!U967),TONGHOP!P967="TH"),TONGHOP!Y967,"")</f>
        <v/>
      </c>
      <c r="L967" s="7" t="str">
        <f>IF(AND(J967="",K967=""),"",IF(AND(TONGHOP!O967="ThiTN",TONGHOP!P967="TH"),TONGHOP!Z967,""))</f>
        <v/>
      </c>
      <c r="M967" s="7" t="str">
        <f>IF(AND(TONGHOP!O967="ThiTN",AND(TONGHOP!X967&lt;&gt;TONGHOP!T967,TONGHOP!X967&lt;&gt;TONGHOP!U967),TONGHOP!P967="TH"),TONGHOP!X967,"")</f>
        <v/>
      </c>
      <c r="N967" s="7" t="str">
        <f>IF(AND(TONGHOP!O967="ThiTN",AND(TONGHOP!Y967&lt;&gt;TONGHOP!T967,TONGHOP!Y967&lt;&gt;TONGHOP!U967),TONGHOP!P967="TH"),TONGHOP!Y967,"")</f>
        <v/>
      </c>
      <c r="O967" s="7" t="str">
        <f>IF(AND(M967="",N967=""),"",IF(AND(TONGHOP!O967="ThiTN",TONGHOP!P967="TH"),TONGHOP!Z967,""))</f>
        <v/>
      </c>
    </row>
    <row r="968" spans="1:15">
      <c r="A968" s="5" t="str">
        <f>IF(AND(TONGHOP!O968="KTHP",TONGHOP!P968="LT"),TONGHOP!X968,"")</f>
        <v/>
      </c>
      <c r="B968" s="6" t="str">
        <f>IF(AND(TONGHOP!O968="KTHP",TONGHOP!P968="LT"),TONGHOP!Y968,"")</f>
        <v/>
      </c>
      <c r="C968" s="6" t="str">
        <f>IF(AND(TONGHOP!O968="KTHP",TONGHOP!P968="LT"),TONGHOP!Z968,"")</f>
        <v/>
      </c>
      <c r="D968" s="5" t="str">
        <f>IF(AND(TONGHOP!O968="KTHP",TONGHOP!P968="TL"),TONGHOP!X968,"")</f>
        <v/>
      </c>
      <c r="E968" s="6" t="str">
        <f>IF(AND(TONGHOP!O968="KTHP",TONGHOP!P968="TL"),TONGHOP!Y968,"")</f>
        <v/>
      </c>
      <c r="F968" s="6" t="str">
        <f>IF(AND(TONGHOP!O968="KTHP",TONGHOP!P968="TL"),TONGHOP!Z968,"")</f>
        <v/>
      </c>
      <c r="G968" s="7" t="str">
        <f>IF(AND(TONGHOP!O968="ThiTN",TONGHOP!P968="LT"),TONGHOP!X968,"")</f>
        <v/>
      </c>
      <c r="H968" s="7" t="str">
        <f>IF(AND(TONGHOP!O968="ThiTN",TONGHOP!P968="LT"),TONGHOP!Y968,"")</f>
        <v/>
      </c>
      <c r="I968" s="7" t="str">
        <f>IF(AND(G968="",H968=""),"",IF(AND(TONGHOP!O968="ThiTN",TONGHOP!P968="LT"),TONGHOP!Z968,""))</f>
        <v/>
      </c>
      <c r="J968" s="7" t="str">
        <f>IF(AND(TONGHOP!O968="ThiTN",OR(TONGHOP!X968=TONGHOP!T968,TONGHOP!X968=TONGHOP!U968),TONGHOP!P968="TH"),TONGHOP!X968,"")</f>
        <v/>
      </c>
      <c r="K968" s="7" t="str">
        <f>IF(AND(TONGHOP!O968="ThiTN",OR(TONGHOP!Y968=TONGHOP!T968,TONGHOP!Y968=TONGHOP!U968),TONGHOP!P968="TH"),TONGHOP!Y968,"")</f>
        <v/>
      </c>
      <c r="L968" s="7" t="str">
        <f>IF(AND(J968="",K968=""),"",IF(AND(TONGHOP!O968="ThiTN",TONGHOP!P968="TH"),TONGHOP!Z968,""))</f>
        <v/>
      </c>
      <c r="M968" s="7" t="str">
        <f>IF(AND(TONGHOP!O968="ThiTN",AND(TONGHOP!X968&lt;&gt;TONGHOP!T968,TONGHOP!X968&lt;&gt;TONGHOP!U968),TONGHOP!P968="TH"),TONGHOP!X968,"")</f>
        <v/>
      </c>
      <c r="N968" s="7" t="str">
        <f>IF(AND(TONGHOP!O968="ThiTN",AND(TONGHOP!Y968&lt;&gt;TONGHOP!T968,TONGHOP!Y968&lt;&gt;TONGHOP!U968),TONGHOP!P968="TH"),TONGHOP!Y968,"")</f>
        <v/>
      </c>
      <c r="O968" s="7" t="str">
        <f>IF(AND(M968="",N968=""),"",IF(AND(TONGHOP!O968="ThiTN",TONGHOP!P968="TH"),TONGHOP!Z968,""))</f>
        <v/>
      </c>
    </row>
    <row r="969" spans="1:15">
      <c r="A969" s="5" t="str">
        <f>IF(AND(TONGHOP!O969="KTHP",TONGHOP!P969="LT"),TONGHOP!X969,"")</f>
        <v/>
      </c>
      <c r="B969" s="6" t="str">
        <f>IF(AND(TONGHOP!O969="KTHP",TONGHOP!P969="LT"),TONGHOP!Y969,"")</f>
        <v/>
      </c>
      <c r="C969" s="6" t="str">
        <f>IF(AND(TONGHOP!O969="KTHP",TONGHOP!P969="LT"),TONGHOP!Z969,"")</f>
        <v/>
      </c>
      <c r="D969" s="5" t="str">
        <f>IF(AND(TONGHOP!O969="KTHP",TONGHOP!P969="TL"),TONGHOP!X969,"")</f>
        <v/>
      </c>
      <c r="E969" s="6" t="str">
        <f>IF(AND(TONGHOP!O969="KTHP",TONGHOP!P969="TL"),TONGHOP!Y969,"")</f>
        <v/>
      </c>
      <c r="F969" s="6" t="str">
        <f>IF(AND(TONGHOP!O969="KTHP",TONGHOP!P969="TL"),TONGHOP!Z969,"")</f>
        <v/>
      </c>
      <c r="G969" s="7" t="str">
        <f>IF(AND(TONGHOP!O969="ThiTN",TONGHOP!P969="LT"),TONGHOP!X969,"")</f>
        <v/>
      </c>
      <c r="H969" s="7" t="str">
        <f>IF(AND(TONGHOP!O969="ThiTN",TONGHOP!P969="LT"),TONGHOP!Y969,"")</f>
        <v/>
      </c>
      <c r="I969" s="7" t="str">
        <f>IF(AND(G969="",H969=""),"",IF(AND(TONGHOP!O969="ThiTN",TONGHOP!P969="LT"),TONGHOP!Z969,""))</f>
        <v/>
      </c>
      <c r="J969" s="7" t="str">
        <f>IF(AND(TONGHOP!O969="ThiTN",OR(TONGHOP!X969=TONGHOP!T969,TONGHOP!X969=TONGHOP!U969),TONGHOP!P969="TH"),TONGHOP!X969,"")</f>
        <v/>
      </c>
      <c r="K969" s="7" t="str">
        <f>IF(AND(TONGHOP!O969="ThiTN",OR(TONGHOP!Y969=TONGHOP!T969,TONGHOP!Y969=TONGHOP!U969),TONGHOP!P969="TH"),TONGHOP!Y969,"")</f>
        <v/>
      </c>
      <c r="L969" s="7" t="str">
        <f>IF(AND(J969="",K969=""),"",IF(AND(TONGHOP!O969="ThiTN",TONGHOP!P969="TH"),TONGHOP!Z969,""))</f>
        <v/>
      </c>
      <c r="M969" s="7" t="str">
        <f>IF(AND(TONGHOP!O969="ThiTN",AND(TONGHOP!X969&lt;&gt;TONGHOP!T969,TONGHOP!X969&lt;&gt;TONGHOP!U969),TONGHOP!P969="TH"),TONGHOP!X969,"")</f>
        <v/>
      </c>
      <c r="N969" s="7" t="str">
        <f>IF(AND(TONGHOP!O969="ThiTN",AND(TONGHOP!Y969&lt;&gt;TONGHOP!T969,TONGHOP!Y969&lt;&gt;TONGHOP!U969),TONGHOP!P969="TH"),TONGHOP!Y969,"")</f>
        <v/>
      </c>
      <c r="O969" s="7" t="str">
        <f>IF(AND(M969="",N969=""),"",IF(AND(TONGHOP!O969="ThiTN",TONGHOP!P969="TH"),TONGHOP!Z969,""))</f>
        <v/>
      </c>
    </row>
    <row r="970" spans="1:15">
      <c r="A970" s="5" t="str">
        <f>IF(AND(TONGHOP!O970="KTHP",TONGHOP!P970="LT"),TONGHOP!X970,"")</f>
        <v/>
      </c>
      <c r="B970" s="6" t="str">
        <f>IF(AND(TONGHOP!O970="KTHP",TONGHOP!P970="LT"),TONGHOP!Y970,"")</f>
        <v/>
      </c>
      <c r="C970" s="6" t="str">
        <f>IF(AND(TONGHOP!O970="KTHP",TONGHOP!P970="LT"),TONGHOP!Z970,"")</f>
        <v/>
      </c>
      <c r="D970" s="5" t="str">
        <f>IF(AND(TONGHOP!O970="KTHP",TONGHOP!P970="TL"),TONGHOP!X970,"")</f>
        <v/>
      </c>
      <c r="E970" s="6" t="str">
        <f>IF(AND(TONGHOP!O970="KTHP",TONGHOP!P970="TL"),TONGHOP!Y970,"")</f>
        <v/>
      </c>
      <c r="F970" s="6" t="str">
        <f>IF(AND(TONGHOP!O970="KTHP",TONGHOP!P970="TL"),TONGHOP!Z970,"")</f>
        <v/>
      </c>
      <c r="G970" s="7" t="str">
        <f>IF(AND(TONGHOP!O970="ThiTN",TONGHOP!P970="LT"),TONGHOP!X970,"")</f>
        <v/>
      </c>
      <c r="H970" s="7" t="str">
        <f>IF(AND(TONGHOP!O970="ThiTN",TONGHOP!P970="LT"),TONGHOP!Y970,"")</f>
        <v/>
      </c>
      <c r="I970" s="7" t="str">
        <f>IF(AND(G970="",H970=""),"",IF(AND(TONGHOP!O970="ThiTN",TONGHOP!P970="LT"),TONGHOP!Z970,""))</f>
        <v/>
      </c>
      <c r="J970" s="7" t="str">
        <f>IF(AND(TONGHOP!O970="ThiTN",OR(TONGHOP!X970=TONGHOP!T970,TONGHOP!X970=TONGHOP!U970),TONGHOP!P970="TH"),TONGHOP!X970,"")</f>
        <v/>
      </c>
      <c r="K970" s="7" t="str">
        <f>IF(AND(TONGHOP!O970="ThiTN",OR(TONGHOP!Y970=TONGHOP!T970,TONGHOP!Y970=TONGHOP!U970),TONGHOP!P970="TH"),TONGHOP!Y970,"")</f>
        <v/>
      </c>
      <c r="L970" s="7" t="str">
        <f>IF(AND(J970="",K970=""),"",IF(AND(TONGHOP!O970="ThiTN",TONGHOP!P970="TH"),TONGHOP!Z970,""))</f>
        <v/>
      </c>
      <c r="M970" s="7" t="str">
        <f>IF(AND(TONGHOP!O970="ThiTN",AND(TONGHOP!X970&lt;&gt;TONGHOP!T970,TONGHOP!X970&lt;&gt;TONGHOP!U970),TONGHOP!P970="TH"),TONGHOP!X970,"")</f>
        <v/>
      </c>
      <c r="N970" s="7" t="str">
        <f>IF(AND(TONGHOP!O970="ThiTN",AND(TONGHOP!Y970&lt;&gt;TONGHOP!T970,TONGHOP!Y970&lt;&gt;TONGHOP!U970),TONGHOP!P970="TH"),TONGHOP!Y970,"")</f>
        <v/>
      </c>
      <c r="O970" s="7" t="str">
        <f>IF(AND(M970="",N970=""),"",IF(AND(TONGHOP!O970="ThiTN",TONGHOP!P970="TH"),TONGHOP!Z970,""))</f>
        <v/>
      </c>
    </row>
    <row r="971" spans="1:15">
      <c r="A971" s="5" t="str">
        <f>IF(AND(TONGHOP!O971="KTHP",TONGHOP!P971="LT"),TONGHOP!X971,"")</f>
        <v/>
      </c>
      <c r="B971" s="6" t="str">
        <f>IF(AND(TONGHOP!O971="KTHP",TONGHOP!P971="LT"),TONGHOP!Y971,"")</f>
        <v/>
      </c>
      <c r="C971" s="6" t="str">
        <f>IF(AND(TONGHOP!O971="KTHP",TONGHOP!P971="LT"),TONGHOP!Z971,"")</f>
        <v/>
      </c>
      <c r="D971" s="5" t="str">
        <f>IF(AND(TONGHOP!O971="KTHP",TONGHOP!P971="TL"),TONGHOP!X971,"")</f>
        <v/>
      </c>
      <c r="E971" s="6" t="str">
        <f>IF(AND(TONGHOP!O971="KTHP",TONGHOP!P971="TL"),TONGHOP!Y971,"")</f>
        <v/>
      </c>
      <c r="F971" s="6" t="str">
        <f>IF(AND(TONGHOP!O971="KTHP",TONGHOP!P971="TL"),TONGHOP!Z971,"")</f>
        <v/>
      </c>
      <c r="G971" s="7" t="str">
        <f>IF(AND(TONGHOP!O971="ThiTN",TONGHOP!P971="LT"),TONGHOP!X971,"")</f>
        <v/>
      </c>
      <c r="H971" s="7" t="str">
        <f>IF(AND(TONGHOP!O971="ThiTN",TONGHOP!P971="LT"),TONGHOP!Y971,"")</f>
        <v/>
      </c>
      <c r="I971" s="7" t="str">
        <f>IF(AND(G971="",H971=""),"",IF(AND(TONGHOP!O971="ThiTN",TONGHOP!P971="LT"),TONGHOP!Z971,""))</f>
        <v/>
      </c>
      <c r="J971" s="7" t="str">
        <f>IF(AND(TONGHOP!O971="ThiTN",OR(TONGHOP!X971=TONGHOP!T971,TONGHOP!X971=TONGHOP!U971),TONGHOP!P971="TH"),TONGHOP!X971,"")</f>
        <v/>
      </c>
      <c r="K971" s="7" t="str">
        <f>IF(AND(TONGHOP!O971="ThiTN",OR(TONGHOP!Y971=TONGHOP!T971,TONGHOP!Y971=TONGHOP!U971),TONGHOP!P971="TH"),TONGHOP!Y971,"")</f>
        <v/>
      </c>
      <c r="L971" s="7" t="str">
        <f>IF(AND(J971="",K971=""),"",IF(AND(TONGHOP!O971="ThiTN",TONGHOP!P971="TH"),TONGHOP!Z971,""))</f>
        <v/>
      </c>
      <c r="M971" s="7" t="str">
        <f>IF(AND(TONGHOP!O971="ThiTN",AND(TONGHOP!X971&lt;&gt;TONGHOP!T971,TONGHOP!X971&lt;&gt;TONGHOP!U971),TONGHOP!P971="TH"),TONGHOP!X971,"")</f>
        <v/>
      </c>
      <c r="N971" s="7" t="str">
        <f>IF(AND(TONGHOP!O971="ThiTN",AND(TONGHOP!Y971&lt;&gt;TONGHOP!T971,TONGHOP!Y971&lt;&gt;TONGHOP!U971),TONGHOP!P971="TH"),TONGHOP!Y971,"")</f>
        <v/>
      </c>
      <c r="O971" s="7" t="str">
        <f>IF(AND(M971="",N971=""),"",IF(AND(TONGHOP!O971="ThiTN",TONGHOP!P971="TH"),TONGHOP!Z971,""))</f>
        <v/>
      </c>
    </row>
    <row r="972" spans="1:15">
      <c r="A972" s="5" t="str">
        <f>IF(AND(TONGHOP!O972="KTHP",TONGHOP!P972="LT"),TONGHOP!X972,"")</f>
        <v/>
      </c>
      <c r="B972" s="6" t="str">
        <f>IF(AND(TONGHOP!O972="KTHP",TONGHOP!P972="LT"),TONGHOP!Y972,"")</f>
        <v/>
      </c>
      <c r="C972" s="6" t="str">
        <f>IF(AND(TONGHOP!O972="KTHP",TONGHOP!P972="LT"),TONGHOP!Z972,"")</f>
        <v/>
      </c>
      <c r="D972" s="5" t="str">
        <f>IF(AND(TONGHOP!O972="KTHP",TONGHOP!P972="TL"),TONGHOP!X972,"")</f>
        <v/>
      </c>
      <c r="E972" s="6" t="str">
        <f>IF(AND(TONGHOP!O972="KTHP",TONGHOP!P972="TL"),TONGHOP!Y972,"")</f>
        <v/>
      </c>
      <c r="F972" s="6" t="str">
        <f>IF(AND(TONGHOP!O972="KTHP",TONGHOP!P972="TL"),TONGHOP!Z972,"")</f>
        <v/>
      </c>
      <c r="G972" s="7" t="str">
        <f>IF(AND(TONGHOP!O972="ThiTN",TONGHOP!P972="LT"),TONGHOP!X972,"")</f>
        <v/>
      </c>
      <c r="H972" s="7" t="str">
        <f>IF(AND(TONGHOP!O972="ThiTN",TONGHOP!P972="LT"),TONGHOP!Y972,"")</f>
        <v/>
      </c>
      <c r="I972" s="7" t="str">
        <f>IF(AND(G972="",H972=""),"",IF(AND(TONGHOP!O972="ThiTN",TONGHOP!P972="LT"),TONGHOP!Z972,""))</f>
        <v/>
      </c>
      <c r="J972" s="7" t="str">
        <f>IF(AND(TONGHOP!O972="ThiTN",OR(TONGHOP!X972=TONGHOP!T972,TONGHOP!X972=TONGHOP!U972),TONGHOP!P972="TH"),TONGHOP!X972,"")</f>
        <v/>
      </c>
      <c r="K972" s="7" t="str">
        <f>IF(AND(TONGHOP!O972="ThiTN",OR(TONGHOP!Y972=TONGHOP!T972,TONGHOP!Y972=TONGHOP!U972),TONGHOP!P972="TH"),TONGHOP!Y972,"")</f>
        <v/>
      </c>
      <c r="L972" s="7" t="str">
        <f>IF(AND(J972="",K972=""),"",IF(AND(TONGHOP!O972="ThiTN",TONGHOP!P972="TH"),TONGHOP!Z972,""))</f>
        <v/>
      </c>
      <c r="M972" s="7" t="str">
        <f>IF(AND(TONGHOP!O972="ThiTN",AND(TONGHOP!X972&lt;&gt;TONGHOP!T972,TONGHOP!X972&lt;&gt;TONGHOP!U972),TONGHOP!P972="TH"),TONGHOP!X972,"")</f>
        <v/>
      </c>
      <c r="N972" s="7" t="str">
        <f>IF(AND(TONGHOP!O972="ThiTN",AND(TONGHOP!Y972&lt;&gt;TONGHOP!T972,TONGHOP!Y972&lt;&gt;TONGHOP!U972),TONGHOP!P972="TH"),TONGHOP!Y972,"")</f>
        <v/>
      </c>
      <c r="O972" s="7" t="str">
        <f>IF(AND(M972="",N972=""),"",IF(AND(TONGHOP!O972="ThiTN",TONGHOP!P972="TH"),TONGHOP!Z972,""))</f>
        <v/>
      </c>
    </row>
    <row r="973" spans="1:15">
      <c r="A973" s="5" t="str">
        <f>IF(AND(TONGHOP!O973="KTHP",TONGHOP!P973="LT"),TONGHOP!X973,"")</f>
        <v/>
      </c>
      <c r="B973" s="6" t="str">
        <f>IF(AND(TONGHOP!O973="KTHP",TONGHOP!P973="LT"),TONGHOP!Y973,"")</f>
        <v/>
      </c>
      <c r="C973" s="6" t="str">
        <f>IF(AND(TONGHOP!O973="KTHP",TONGHOP!P973="LT"),TONGHOP!Z973,"")</f>
        <v/>
      </c>
      <c r="D973" s="5" t="str">
        <f>IF(AND(TONGHOP!O973="KTHP",TONGHOP!P973="TL"),TONGHOP!X973,"")</f>
        <v/>
      </c>
      <c r="E973" s="6" t="str">
        <f>IF(AND(TONGHOP!O973="KTHP",TONGHOP!P973="TL"),TONGHOP!Y973,"")</f>
        <v/>
      </c>
      <c r="F973" s="6" t="str">
        <f>IF(AND(TONGHOP!O973="KTHP",TONGHOP!P973="TL"),TONGHOP!Z973,"")</f>
        <v/>
      </c>
      <c r="G973" s="7" t="str">
        <f>IF(AND(TONGHOP!O973="ThiTN",TONGHOP!P973="LT"),TONGHOP!X973,"")</f>
        <v/>
      </c>
      <c r="H973" s="7" t="str">
        <f>IF(AND(TONGHOP!O973="ThiTN",TONGHOP!P973="LT"),TONGHOP!Y973,"")</f>
        <v/>
      </c>
      <c r="I973" s="7" t="str">
        <f>IF(AND(G973="",H973=""),"",IF(AND(TONGHOP!O973="ThiTN",TONGHOP!P973="LT"),TONGHOP!Z973,""))</f>
        <v/>
      </c>
      <c r="J973" s="7" t="str">
        <f>IF(AND(TONGHOP!O973="ThiTN",OR(TONGHOP!X973=TONGHOP!T973,TONGHOP!X973=TONGHOP!U973),TONGHOP!P973="TH"),TONGHOP!X973,"")</f>
        <v/>
      </c>
      <c r="K973" s="7" t="str">
        <f>IF(AND(TONGHOP!O973="ThiTN",OR(TONGHOP!Y973=TONGHOP!T973,TONGHOP!Y973=TONGHOP!U973),TONGHOP!P973="TH"),TONGHOP!Y973,"")</f>
        <v/>
      </c>
      <c r="L973" s="7" t="str">
        <f>IF(AND(J973="",K973=""),"",IF(AND(TONGHOP!O973="ThiTN",TONGHOP!P973="TH"),TONGHOP!Z973,""))</f>
        <v/>
      </c>
      <c r="M973" s="7" t="str">
        <f>IF(AND(TONGHOP!O973="ThiTN",AND(TONGHOP!X973&lt;&gt;TONGHOP!T973,TONGHOP!X973&lt;&gt;TONGHOP!U973),TONGHOP!P973="TH"),TONGHOP!X973,"")</f>
        <v/>
      </c>
      <c r="N973" s="7" t="str">
        <f>IF(AND(TONGHOP!O973="ThiTN",AND(TONGHOP!Y973&lt;&gt;TONGHOP!T973,TONGHOP!Y973&lt;&gt;TONGHOP!U973),TONGHOP!P973="TH"),TONGHOP!Y973,"")</f>
        <v/>
      </c>
      <c r="O973" s="7" t="str">
        <f>IF(AND(M973="",N973=""),"",IF(AND(TONGHOP!O973="ThiTN",TONGHOP!P973="TH"),TONGHOP!Z973,""))</f>
        <v/>
      </c>
    </row>
    <row r="974" spans="1:15">
      <c r="A974" s="5" t="str">
        <f>IF(AND(TONGHOP!O974="KTHP",TONGHOP!P974="LT"),TONGHOP!X974,"")</f>
        <v/>
      </c>
      <c r="B974" s="6" t="str">
        <f>IF(AND(TONGHOP!O974="KTHP",TONGHOP!P974="LT"),TONGHOP!Y974,"")</f>
        <v/>
      </c>
      <c r="C974" s="6" t="str">
        <f>IF(AND(TONGHOP!O974="KTHP",TONGHOP!P974="LT"),TONGHOP!Z974,"")</f>
        <v/>
      </c>
      <c r="D974" s="5" t="str">
        <f>IF(AND(TONGHOP!O974="KTHP",TONGHOP!P974="TL"),TONGHOP!X974,"")</f>
        <v/>
      </c>
      <c r="E974" s="6" t="str">
        <f>IF(AND(TONGHOP!O974="KTHP",TONGHOP!P974="TL"),TONGHOP!Y974,"")</f>
        <v/>
      </c>
      <c r="F974" s="6" t="str">
        <f>IF(AND(TONGHOP!O974="KTHP",TONGHOP!P974="TL"),TONGHOP!Z974,"")</f>
        <v/>
      </c>
      <c r="G974" s="7" t="str">
        <f>IF(AND(TONGHOP!O974="ThiTN",TONGHOP!P974="LT"),TONGHOP!X974,"")</f>
        <v/>
      </c>
      <c r="H974" s="7" t="str">
        <f>IF(AND(TONGHOP!O974="ThiTN",TONGHOP!P974="LT"),TONGHOP!Y974,"")</f>
        <v/>
      </c>
      <c r="I974" s="7" t="str">
        <f>IF(AND(G974="",H974=""),"",IF(AND(TONGHOP!O974="ThiTN",TONGHOP!P974="LT"),TONGHOP!Z974,""))</f>
        <v/>
      </c>
      <c r="J974" s="7" t="str">
        <f>IF(AND(TONGHOP!O974="ThiTN",OR(TONGHOP!X974=TONGHOP!T974,TONGHOP!X974=TONGHOP!U974),TONGHOP!P974="TH"),TONGHOP!X974,"")</f>
        <v/>
      </c>
      <c r="K974" s="7" t="str">
        <f>IF(AND(TONGHOP!O974="ThiTN",OR(TONGHOP!Y974=TONGHOP!T974,TONGHOP!Y974=TONGHOP!U974),TONGHOP!P974="TH"),TONGHOP!Y974,"")</f>
        <v/>
      </c>
      <c r="L974" s="7" t="str">
        <f>IF(AND(J974="",K974=""),"",IF(AND(TONGHOP!O974="ThiTN",TONGHOP!P974="TH"),TONGHOP!Z974,""))</f>
        <v/>
      </c>
      <c r="M974" s="7" t="str">
        <f>IF(AND(TONGHOP!O974="ThiTN",AND(TONGHOP!X974&lt;&gt;TONGHOP!T974,TONGHOP!X974&lt;&gt;TONGHOP!U974),TONGHOP!P974="TH"),TONGHOP!X974,"")</f>
        <v/>
      </c>
      <c r="N974" s="7" t="str">
        <f>IF(AND(TONGHOP!O974="ThiTN",AND(TONGHOP!Y974&lt;&gt;TONGHOP!T974,TONGHOP!Y974&lt;&gt;TONGHOP!U974),TONGHOP!P974="TH"),TONGHOP!Y974,"")</f>
        <v/>
      </c>
      <c r="O974" s="7" t="str">
        <f>IF(AND(M974="",N974=""),"",IF(AND(TONGHOP!O974="ThiTN",TONGHOP!P974="TH"),TONGHOP!Z974,""))</f>
        <v/>
      </c>
    </row>
    <row r="975" spans="1:15">
      <c r="A975" s="5" t="str">
        <f>IF(AND(TONGHOP!O975="KTHP",TONGHOP!P975="LT"),TONGHOP!X975,"")</f>
        <v/>
      </c>
      <c r="B975" s="6" t="str">
        <f>IF(AND(TONGHOP!O975="KTHP",TONGHOP!P975="LT"),TONGHOP!Y975,"")</f>
        <v/>
      </c>
      <c r="C975" s="6" t="str">
        <f>IF(AND(TONGHOP!O975="KTHP",TONGHOP!P975="LT"),TONGHOP!Z975,"")</f>
        <v/>
      </c>
      <c r="D975" s="5" t="str">
        <f>IF(AND(TONGHOP!O975="KTHP",TONGHOP!P975="TL"),TONGHOP!X975,"")</f>
        <v/>
      </c>
      <c r="E975" s="6" t="str">
        <f>IF(AND(TONGHOP!O975="KTHP",TONGHOP!P975="TL"),TONGHOP!Y975,"")</f>
        <v/>
      </c>
      <c r="F975" s="6" t="str">
        <f>IF(AND(TONGHOP!O975="KTHP",TONGHOP!P975="TL"),TONGHOP!Z975,"")</f>
        <v/>
      </c>
      <c r="G975" s="7" t="str">
        <f>IF(AND(TONGHOP!O975="ThiTN",TONGHOP!P975="LT"),TONGHOP!X975,"")</f>
        <v/>
      </c>
      <c r="H975" s="7" t="str">
        <f>IF(AND(TONGHOP!O975="ThiTN",TONGHOP!P975="LT"),TONGHOP!Y975,"")</f>
        <v/>
      </c>
      <c r="I975" s="7" t="str">
        <f>IF(AND(G975="",H975=""),"",IF(AND(TONGHOP!O975="ThiTN",TONGHOP!P975="LT"),TONGHOP!Z975,""))</f>
        <v/>
      </c>
      <c r="J975" s="7" t="str">
        <f>IF(AND(TONGHOP!O975="ThiTN",OR(TONGHOP!X975=TONGHOP!T975,TONGHOP!X975=TONGHOP!U975),TONGHOP!P975="TH"),TONGHOP!X975,"")</f>
        <v/>
      </c>
      <c r="K975" s="7" t="str">
        <f>IF(AND(TONGHOP!O975="ThiTN",OR(TONGHOP!Y975=TONGHOP!T975,TONGHOP!Y975=TONGHOP!U975),TONGHOP!P975="TH"),TONGHOP!Y975,"")</f>
        <v/>
      </c>
      <c r="L975" s="7" t="str">
        <f>IF(AND(J975="",K975=""),"",IF(AND(TONGHOP!O975="ThiTN",TONGHOP!P975="TH"),TONGHOP!Z975,""))</f>
        <v/>
      </c>
      <c r="M975" s="7" t="str">
        <f>IF(AND(TONGHOP!O975="ThiTN",AND(TONGHOP!X975&lt;&gt;TONGHOP!T975,TONGHOP!X975&lt;&gt;TONGHOP!U975),TONGHOP!P975="TH"),TONGHOP!X975,"")</f>
        <v/>
      </c>
      <c r="N975" s="7" t="str">
        <f>IF(AND(TONGHOP!O975="ThiTN",AND(TONGHOP!Y975&lt;&gt;TONGHOP!T975,TONGHOP!Y975&lt;&gt;TONGHOP!U975),TONGHOP!P975="TH"),TONGHOP!Y975,"")</f>
        <v/>
      </c>
      <c r="O975" s="7" t="str">
        <f>IF(AND(M975="",N975=""),"",IF(AND(TONGHOP!O975="ThiTN",TONGHOP!P975="TH"),TONGHOP!Z975,""))</f>
        <v/>
      </c>
    </row>
    <row r="976" spans="1:15">
      <c r="A976" s="5" t="str">
        <f>IF(AND(TONGHOP!O976="KTHP",TONGHOP!P976="LT"),TONGHOP!X976,"")</f>
        <v/>
      </c>
      <c r="B976" s="6" t="str">
        <f>IF(AND(TONGHOP!O976="KTHP",TONGHOP!P976="LT"),TONGHOP!Y976,"")</f>
        <v/>
      </c>
      <c r="C976" s="6" t="str">
        <f>IF(AND(TONGHOP!O976="KTHP",TONGHOP!P976="LT"),TONGHOP!Z976,"")</f>
        <v/>
      </c>
      <c r="D976" s="5" t="str">
        <f>IF(AND(TONGHOP!O976="KTHP",TONGHOP!P976="TL"),TONGHOP!X976,"")</f>
        <v/>
      </c>
      <c r="E976" s="6" t="str">
        <f>IF(AND(TONGHOP!O976="KTHP",TONGHOP!P976="TL"),TONGHOP!Y976,"")</f>
        <v/>
      </c>
      <c r="F976" s="6" t="str">
        <f>IF(AND(TONGHOP!O976="KTHP",TONGHOP!P976="TL"),TONGHOP!Z976,"")</f>
        <v/>
      </c>
      <c r="G976" s="7" t="str">
        <f>IF(AND(TONGHOP!O976="ThiTN",TONGHOP!P976="LT"),TONGHOP!X976,"")</f>
        <v/>
      </c>
      <c r="H976" s="7" t="str">
        <f>IF(AND(TONGHOP!O976="ThiTN",TONGHOP!P976="LT"),TONGHOP!Y976,"")</f>
        <v/>
      </c>
      <c r="I976" s="7" t="str">
        <f>IF(AND(G976="",H976=""),"",IF(AND(TONGHOP!O976="ThiTN",TONGHOP!P976="LT"),TONGHOP!Z976,""))</f>
        <v/>
      </c>
      <c r="J976" s="7" t="str">
        <f>IF(AND(TONGHOP!O976="ThiTN",OR(TONGHOP!X976=TONGHOP!T976,TONGHOP!X976=TONGHOP!U976),TONGHOP!P976="TH"),TONGHOP!X976,"")</f>
        <v/>
      </c>
      <c r="K976" s="7" t="str">
        <f>IF(AND(TONGHOP!O976="ThiTN",OR(TONGHOP!Y976=TONGHOP!T976,TONGHOP!Y976=TONGHOP!U976),TONGHOP!P976="TH"),TONGHOP!Y976,"")</f>
        <v/>
      </c>
      <c r="L976" s="7" t="str">
        <f>IF(AND(J976="",K976=""),"",IF(AND(TONGHOP!O976="ThiTN",TONGHOP!P976="TH"),TONGHOP!Z976,""))</f>
        <v/>
      </c>
      <c r="M976" s="7" t="str">
        <f>IF(AND(TONGHOP!O976="ThiTN",AND(TONGHOP!X976&lt;&gt;TONGHOP!T976,TONGHOP!X976&lt;&gt;TONGHOP!U976),TONGHOP!P976="TH"),TONGHOP!X976,"")</f>
        <v/>
      </c>
      <c r="N976" s="7" t="str">
        <f>IF(AND(TONGHOP!O976="ThiTN",AND(TONGHOP!Y976&lt;&gt;TONGHOP!T976,TONGHOP!Y976&lt;&gt;TONGHOP!U976),TONGHOP!P976="TH"),TONGHOP!Y976,"")</f>
        <v/>
      </c>
      <c r="O976" s="7" t="str">
        <f>IF(AND(M976="",N976=""),"",IF(AND(TONGHOP!O976="ThiTN",TONGHOP!P976="TH"),TONGHOP!Z976,""))</f>
        <v/>
      </c>
    </row>
    <row r="977" spans="1:15">
      <c r="A977" s="5" t="str">
        <f>IF(AND(TONGHOP!O977="KTHP",TONGHOP!P977="LT"),TONGHOP!X977,"")</f>
        <v/>
      </c>
      <c r="B977" s="6" t="str">
        <f>IF(AND(TONGHOP!O977="KTHP",TONGHOP!P977="LT"),TONGHOP!Y977,"")</f>
        <v/>
      </c>
      <c r="C977" s="6" t="str">
        <f>IF(AND(TONGHOP!O977="KTHP",TONGHOP!P977="LT"),TONGHOP!Z977,"")</f>
        <v/>
      </c>
      <c r="D977" s="5" t="str">
        <f>IF(AND(TONGHOP!O977="KTHP",TONGHOP!P977="TL"),TONGHOP!X977,"")</f>
        <v/>
      </c>
      <c r="E977" s="6" t="str">
        <f>IF(AND(TONGHOP!O977="KTHP",TONGHOP!P977="TL"),TONGHOP!Y977,"")</f>
        <v/>
      </c>
      <c r="F977" s="6" t="str">
        <f>IF(AND(TONGHOP!O977="KTHP",TONGHOP!P977="TL"),TONGHOP!Z977,"")</f>
        <v/>
      </c>
      <c r="G977" s="7" t="str">
        <f>IF(AND(TONGHOP!O977="ThiTN",TONGHOP!P977="LT"),TONGHOP!X977,"")</f>
        <v/>
      </c>
      <c r="H977" s="7" t="str">
        <f>IF(AND(TONGHOP!O977="ThiTN",TONGHOP!P977="LT"),TONGHOP!Y977,"")</f>
        <v/>
      </c>
      <c r="I977" s="7" t="str">
        <f>IF(AND(G977="",H977=""),"",IF(AND(TONGHOP!O977="ThiTN",TONGHOP!P977="LT"),TONGHOP!Z977,""))</f>
        <v/>
      </c>
      <c r="J977" s="7" t="str">
        <f>IF(AND(TONGHOP!O977="ThiTN",OR(TONGHOP!X977=TONGHOP!T977,TONGHOP!X977=TONGHOP!U977),TONGHOP!P977="TH"),TONGHOP!X977,"")</f>
        <v/>
      </c>
      <c r="K977" s="7" t="str">
        <f>IF(AND(TONGHOP!O977="ThiTN",OR(TONGHOP!Y977=TONGHOP!T977,TONGHOP!Y977=TONGHOP!U977),TONGHOP!P977="TH"),TONGHOP!Y977,"")</f>
        <v/>
      </c>
      <c r="L977" s="7" t="str">
        <f>IF(AND(J977="",K977=""),"",IF(AND(TONGHOP!O977="ThiTN",TONGHOP!P977="TH"),TONGHOP!Z977,""))</f>
        <v/>
      </c>
      <c r="M977" s="7" t="str">
        <f>IF(AND(TONGHOP!O977="ThiTN",AND(TONGHOP!X977&lt;&gt;TONGHOP!T977,TONGHOP!X977&lt;&gt;TONGHOP!U977),TONGHOP!P977="TH"),TONGHOP!X977,"")</f>
        <v/>
      </c>
      <c r="N977" s="7" t="str">
        <f>IF(AND(TONGHOP!O977="ThiTN",AND(TONGHOP!Y977&lt;&gt;TONGHOP!T977,TONGHOP!Y977&lt;&gt;TONGHOP!U977),TONGHOP!P977="TH"),TONGHOP!Y977,"")</f>
        <v/>
      </c>
      <c r="O977" s="7" t="str">
        <f>IF(AND(M977="",N977=""),"",IF(AND(TONGHOP!O977="ThiTN",TONGHOP!P977="TH"),TONGHOP!Z977,""))</f>
        <v/>
      </c>
    </row>
    <row r="978" spans="1:15">
      <c r="A978" s="5" t="str">
        <f>IF(AND(TONGHOP!O978="KTHP",TONGHOP!P978="LT"),TONGHOP!X978,"")</f>
        <v/>
      </c>
      <c r="B978" s="6" t="str">
        <f>IF(AND(TONGHOP!O978="KTHP",TONGHOP!P978="LT"),TONGHOP!Y978,"")</f>
        <v/>
      </c>
      <c r="C978" s="6" t="str">
        <f>IF(AND(TONGHOP!O978="KTHP",TONGHOP!P978="LT"),TONGHOP!Z978,"")</f>
        <v/>
      </c>
      <c r="D978" s="5" t="str">
        <f>IF(AND(TONGHOP!O978="KTHP",TONGHOP!P978="TL"),TONGHOP!X978,"")</f>
        <v/>
      </c>
      <c r="E978" s="6" t="str">
        <f>IF(AND(TONGHOP!O978="KTHP",TONGHOP!P978="TL"),TONGHOP!Y978,"")</f>
        <v/>
      </c>
      <c r="F978" s="6" t="str">
        <f>IF(AND(TONGHOP!O978="KTHP",TONGHOP!P978="TL"),TONGHOP!Z978,"")</f>
        <v/>
      </c>
      <c r="G978" s="7" t="str">
        <f>IF(AND(TONGHOP!O978="ThiTN",TONGHOP!P978="LT"),TONGHOP!X978,"")</f>
        <v/>
      </c>
      <c r="H978" s="7" t="str">
        <f>IF(AND(TONGHOP!O978="ThiTN",TONGHOP!P978="LT"),TONGHOP!Y978,"")</f>
        <v/>
      </c>
      <c r="I978" s="7" t="str">
        <f>IF(AND(G978="",H978=""),"",IF(AND(TONGHOP!O978="ThiTN",TONGHOP!P978="LT"),TONGHOP!Z978,""))</f>
        <v/>
      </c>
      <c r="J978" s="7" t="str">
        <f>IF(AND(TONGHOP!O978="ThiTN",OR(TONGHOP!X978=TONGHOP!T978,TONGHOP!X978=TONGHOP!U978),TONGHOP!P978="TH"),TONGHOP!X978,"")</f>
        <v/>
      </c>
      <c r="K978" s="7" t="str">
        <f>IF(AND(TONGHOP!O978="ThiTN",OR(TONGHOP!Y978=TONGHOP!T978,TONGHOP!Y978=TONGHOP!U978),TONGHOP!P978="TH"),TONGHOP!Y978,"")</f>
        <v/>
      </c>
      <c r="L978" s="7" t="str">
        <f>IF(AND(J978="",K978=""),"",IF(AND(TONGHOP!O978="ThiTN",TONGHOP!P978="TH"),TONGHOP!Z978,""))</f>
        <v/>
      </c>
      <c r="M978" s="7" t="str">
        <f>IF(AND(TONGHOP!O978="ThiTN",AND(TONGHOP!X978&lt;&gt;TONGHOP!T978,TONGHOP!X978&lt;&gt;TONGHOP!U978),TONGHOP!P978="TH"),TONGHOP!X978,"")</f>
        <v/>
      </c>
      <c r="N978" s="7" t="str">
        <f>IF(AND(TONGHOP!O978="ThiTN",AND(TONGHOP!Y978&lt;&gt;TONGHOP!T978,TONGHOP!Y978&lt;&gt;TONGHOP!U978),TONGHOP!P978="TH"),TONGHOP!Y978,"")</f>
        <v/>
      </c>
      <c r="O978" s="7" t="str">
        <f>IF(AND(M978="",N978=""),"",IF(AND(TONGHOP!O978="ThiTN",TONGHOP!P978="TH"),TONGHOP!Z978,""))</f>
        <v/>
      </c>
    </row>
    <row r="979" spans="1:15">
      <c r="A979" s="5" t="str">
        <f>IF(AND(TONGHOP!O979="KTHP",TONGHOP!P979="LT"),TONGHOP!X979,"")</f>
        <v/>
      </c>
      <c r="B979" s="6" t="str">
        <f>IF(AND(TONGHOP!O979="KTHP",TONGHOP!P979="LT"),TONGHOP!Y979,"")</f>
        <v/>
      </c>
      <c r="C979" s="6" t="str">
        <f>IF(AND(TONGHOP!O979="KTHP",TONGHOP!P979="LT"),TONGHOP!Z979,"")</f>
        <v/>
      </c>
      <c r="D979" s="5" t="str">
        <f>IF(AND(TONGHOP!O979="KTHP",TONGHOP!P979="TL"),TONGHOP!X979,"")</f>
        <v/>
      </c>
      <c r="E979" s="6" t="str">
        <f>IF(AND(TONGHOP!O979="KTHP",TONGHOP!P979="TL"),TONGHOP!Y979,"")</f>
        <v/>
      </c>
      <c r="F979" s="6" t="str">
        <f>IF(AND(TONGHOP!O979="KTHP",TONGHOP!P979="TL"),TONGHOP!Z979,"")</f>
        <v/>
      </c>
      <c r="G979" s="7" t="str">
        <f>IF(AND(TONGHOP!O979="ThiTN",TONGHOP!P979="LT"),TONGHOP!X979,"")</f>
        <v/>
      </c>
      <c r="H979" s="7" t="str">
        <f>IF(AND(TONGHOP!O979="ThiTN",TONGHOP!P979="LT"),TONGHOP!Y979,"")</f>
        <v/>
      </c>
      <c r="I979" s="7" t="str">
        <f>IF(AND(G979="",H979=""),"",IF(AND(TONGHOP!O979="ThiTN",TONGHOP!P979="LT"),TONGHOP!Z979,""))</f>
        <v/>
      </c>
      <c r="J979" s="7" t="str">
        <f>IF(AND(TONGHOP!O979="ThiTN",OR(TONGHOP!X979=TONGHOP!T979,TONGHOP!X979=TONGHOP!U979),TONGHOP!P979="TH"),TONGHOP!X979,"")</f>
        <v/>
      </c>
      <c r="K979" s="7" t="str">
        <f>IF(AND(TONGHOP!O979="ThiTN",OR(TONGHOP!Y979=TONGHOP!T979,TONGHOP!Y979=TONGHOP!U979),TONGHOP!P979="TH"),TONGHOP!Y979,"")</f>
        <v/>
      </c>
      <c r="L979" s="7" t="str">
        <f>IF(AND(J979="",K979=""),"",IF(AND(TONGHOP!O979="ThiTN",TONGHOP!P979="TH"),TONGHOP!Z979,""))</f>
        <v/>
      </c>
      <c r="M979" s="7" t="str">
        <f>IF(AND(TONGHOP!O979="ThiTN",AND(TONGHOP!X979&lt;&gt;TONGHOP!T979,TONGHOP!X979&lt;&gt;TONGHOP!U979),TONGHOP!P979="TH"),TONGHOP!X979,"")</f>
        <v/>
      </c>
      <c r="N979" s="7" t="str">
        <f>IF(AND(TONGHOP!O979="ThiTN",AND(TONGHOP!Y979&lt;&gt;TONGHOP!T979,TONGHOP!Y979&lt;&gt;TONGHOP!U979),TONGHOP!P979="TH"),TONGHOP!Y979,"")</f>
        <v/>
      </c>
      <c r="O979" s="7" t="str">
        <f>IF(AND(M979="",N979=""),"",IF(AND(TONGHOP!O979="ThiTN",TONGHOP!P979="TH"),TONGHOP!Z979,""))</f>
        <v/>
      </c>
    </row>
    <row r="980" spans="1:15">
      <c r="A980" s="5" t="str">
        <f>IF(AND(TONGHOP!O980="KTHP",TONGHOP!P980="LT"),TONGHOP!X980,"")</f>
        <v/>
      </c>
      <c r="B980" s="6" t="str">
        <f>IF(AND(TONGHOP!O980="KTHP",TONGHOP!P980="LT"),TONGHOP!Y980,"")</f>
        <v/>
      </c>
      <c r="C980" s="6" t="str">
        <f>IF(AND(TONGHOP!O980="KTHP",TONGHOP!P980="LT"),TONGHOP!Z980,"")</f>
        <v/>
      </c>
      <c r="D980" s="5" t="str">
        <f>IF(AND(TONGHOP!O980="KTHP",TONGHOP!P980="TL"),TONGHOP!X980,"")</f>
        <v/>
      </c>
      <c r="E980" s="6" t="str">
        <f>IF(AND(TONGHOP!O980="KTHP",TONGHOP!P980="TL"),TONGHOP!Y980,"")</f>
        <v/>
      </c>
      <c r="F980" s="6" t="str">
        <f>IF(AND(TONGHOP!O980="KTHP",TONGHOP!P980="TL"),TONGHOP!Z980,"")</f>
        <v/>
      </c>
      <c r="G980" s="7" t="str">
        <f>IF(AND(TONGHOP!O980="ThiTN",TONGHOP!P980="LT"),TONGHOP!X980,"")</f>
        <v/>
      </c>
      <c r="H980" s="7" t="str">
        <f>IF(AND(TONGHOP!O980="ThiTN",TONGHOP!P980="LT"),TONGHOP!Y980,"")</f>
        <v/>
      </c>
      <c r="I980" s="7" t="str">
        <f>IF(AND(G980="",H980=""),"",IF(AND(TONGHOP!O980="ThiTN",TONGHOP!P980="LT"),TONGHOP!Z980,""))</f>
        <v/>
      </c>
      <c r="J980" s="7" t="str">
        <f>IF(AND(TONGHOP!O980="ThiTN",OR(TONGHOP!X980=TONGHOP!T980,TONGHOP!X980=TONGHOP!U980),TONGHOP!P980="TH"),TONGHOP!X980,"")</f>
        <v/>
      </c>
      <c r="K980" s="7" t="str">
        <f>IF(AND(TONGHOP!O980="ThiTN",OR(TONGHOP!Y980=TONGHOP!T980,TONGHOP!Y980=TONGHOP!U980),TONGHOP!P980="TH"),TONGHOP!Y980,"")</f>
        <v/>
      </c>
      <c r="L980" s="7" t="str">
        <f>IF(AND(J980="",K980=""),"",IF(AND(TONGHOP!O980="ThiTN",TONGHOP!P980="TH"),TONGHOP!Z980,""))</f>
        <v/>
      </c>
      <c r="M980" s="7" t="str">
        <f>IF(AND(TONGHOP!O980="ThiTN",AND(TONGHOP!X980&lt;&gt;TONGHOP!T980,TONGHOP!X980&lt;&gt;TONGHOP!U980),TONGHOP!P980="TH"),TONGHOP!X980,"")</f>
        <v/>
      </c>
      <c r="N980" s="7" t="str">
        <f>IF(AND(TONGHOP!O980="ThiTN",AND(TONGHOP!Y980&lt;&gt;TONGHOP!T980,TONGHOP!Y980&lt;&gt;TONGHOP!U980),TONGHOP!P980="TH"),TONGHOP!Y980,"")</f>
        <v/>
      </c>
      <c r="O980" s="7" t="str">
        <f>IF(AND(M980="",N980=""),"",IF(AND(TONGHOP!O980="ThiTN",TONGHOP!P980="TH"),TONGHOP!Z980,""))</f>
        <v/>
      </c>
    </row>
    <row r="981" spans="1:15">
      <c r="A981" s="5" t="str">
        <f>IF(AND(TONGHOP!O981="KTHP",TONGHOP!P981="LT"),TONGHOP!X981,"")</f>
        <v/>
      </c>
      <c r="B981" s="6" t="str">
        <f>IF(AND(TONGHOP!O981="KTHP",TONGHOP!P981="LT"),TONGHOP!Y981,"")</f>
        <v/>
      </c>
      <c r="C981" s="6" t="str">
        <f>IF(AND(TONGHOP!O981="KTHP",TONGHOP!P981="LT"),TONGHOP!Z981,"")</f>
        <v/>
      </c>
      <c r="D981" s="5" t="str">
        <f>IF(AND(TONGHOP!O981="KTHP",TONGHOP!P981="TL"),TONGHOP!X981,"")</f>
        <v/>
      </c>
      <c r="E981" s="6" t="str">
        <f>IF(AND(TONGHOP!O981="KTHP",TONGHOP!P981="TL"),TONGHOP!Y981,"")</f>
        <v/>
      </c>
      <c r="F981" s="6" t="str">
        <f>IF(AND(TONGHOP!O981="KTHP",TONGHOP!P981="TL"),TONGHOP!Z981,"")</f>
        <v/>
      </c>
      <c r="G981" s="7" t="str">
        <f>IF(AND(TONGHOP!O981="ThiTN",TONGHOP!P981="LT"),TONGHOP!X981,"")</f>
        <v/>
      </c>
      <c r="H981" s="7" t="str">
        <f>IF(AND(TONGHOP!O981="ThiTN",TONGHOP!P981="LT"),TONGHOP!Y981,"")</f>
        <v/>
      </c>
      <c r="I981" s="7" t="str">
        <f>IF(AND(G981="",H981=""),"",IF(AND(TONGHOP!O981="ThiTN",TONGHOP!P981="LT"),TONGHOP!Z981,""))</f>
        <v/>
      </c>
      <c r="J981" s="7" t="str">
        <f>IF(AND(TONGHOP!O981="ThiTN",OR(TONGHOP!X981=TONGHOP!T981,TONGHOP!X981=TONGHOP!U981),TONGHOP!P981="TH"),TONGHOP!X981,"")</f>
        <v/>
      </c>
      <c r="K981" s="7" t="str">
        <f>IF(AND(TONGHOP!O981="ThiTN",OR(TONGHOP!Y981=TONGHOP!T981,TONGHOP!Y981=TONGHOP!U981),TONGHOP!P981="TH"),TONGHOP!Y981,"")</f>
        <v/>
      </c>
      <c r="L981" s="7" t="str">
        <f>IF(AND(J981="",K981=""),"",IF(AND(TONGHOP!O981="ThiTN",TONGHOP!P981="TH"),TONGHOP!Z981,""))</f>
        <v/>
      </c>
      <c r="M981" s="7" t="str">
        <f>IF(AND(TONGHOP!O981="ThiTN",AND(TONGHOP!X981&lt;&gt;TONGHOP!T981,TONGHOP!X981&lt;&gt;TONGHOP!U981),TONGHOP!P981="TH"),TONGHOP!X981,"")</f>
        <v/>
      </c>
      <c r="N981" s="7" t="str">
        <f>IF(AND(TONGHOP!O981="ThiTN",AND(TONGHOP!Y981&lt;&gt;TONGHOP!T981,TONGHOP!Y981&lt;&gt;TONGHOP!U981),TONGHOP!P981="TH"),TONGHOP!Y981,"")</f>
        <v/>
      </c>
      <c r="O981" s="7" t="str">
        <f>IF(AND(M981="",N981=""),"",IF(AND(TONGHOP!O981="ThiTN",TONGHOP!P981="TH"),TONGHOP!Z981,""))</f>
        <v/>
      </c>
    </row>
    <row r="982" spans="1:15">
      <c r="A982" s="5" t="str">
        <f>IF(AND(TONGHOP!O982="KTHP",TONGHOP!P982="LT"),TONGHOP!X982,"")</f>
        <v/>
      </c>
      <c r="B982" s="6" t="str">
        <f>IF(AND(TONGHOP!O982="KTHP",TONGHOP!P982="LT"),TONGHOP!Y982,"")</f>
        <v/>
      </c>
      <c r="C982" s="6" t="str">
        <f>IF(AND(TONGHOP!O982="KTHP",TONGHOP!P982="LT"),TONGHOP!Z982,"")</f>
        <v/>
      </c>
      <c r="D982" s="5" t="str">
        <f>IF(AND(TONGHOP!O982="KTHP",TONGHOP!P982="TL"),TONGHOP!X982,"")</f>
        <v/>
      </c>
      <c r="E982" s="6" t="str">
        <f>IF(AND(TONGHOP!O982="KTHP",TONGHOP!P982="TL"),TONGHOP!Y982,"")</f>
        <v/>
      </c>
      <c r="F982" s="6" t="str">
        <f>IF(AND(TONGHOP!O982="KTHP",TONGHOP!P982="TL"),TONGHOP!Z982,"")</f>
        <v/>
      </c>
      <c r="G982" s="7" t="str">
        <f>IF(AND(TONGHOP!O982="ThiTN",TONGHOP!P982="LT"),TONGHOP!X982,"")</f>
        <v/>
      </c>
      <c r="H982" s="7" t="str">
        <f>IF(AND(TONGHOP!O982="ThiTN",TONGHOP!P982="LT"),TONGHOP!Y982,"")</f>
        <v/>
      </c>
      <c r="I982" s="7" t="str">
        <f>IF(AND(G982="",H982=""),"",IF(AND(TONGHOP!O982="ThiTN",TONGHOP!P982="LT"),TONGHOP!Z982,""))</f>
        <v/>
      </c>
      <c r="J982" s="7" t="str">
        <f>IF(AND(TONGHOP!O982="ThiTN",OR(TONGHOP!X982=TONGHOP!T982,TONGHOP!X982=TONGHOP!U982),TONGHOP!P982="TH"),TONGHOP!X982,"")</f>
        <v/>
      </c>
      <c r="K982" s="7" t="str">
        <f>IF(AND(TONGHOP!O982="ThiTN",OR(TONGHOP!Y982=TONGHOP!T982,TONGHOP!Y982=TONGHOP!U982),TONGHOP!P982="TH"),TONGHOP!Y982,"")</f>
        <v/>
      </c>
      <c r="L982" s="7" t="str">
        <f>IF(AND(J982="",K982=""),"",IF(AND(TONGHOP!O982="ThiTN",TONGHOP!P982="TH"),TONGHOP!Z982,""))</f>
        <v/>
      </c>
      <c r="M982" s="7" t="str">
        <f>IF(AND(TONGHOP!O982="ThiTN",AND(TONGHOP!X982&lt;&gt;TONGHOP!T982,TONGHOP!X982&lt;&gt;TONGHOP!U982),TONGHOP!P982="TH"),TONGHOP!X982,"")</f>
        <v/>
      </c>
      <c r="N982" s="7" t="str">
        <f>IF(AND(TONGHOP!O982="ThiTN",AND(TONGHOP!Y982&lt;&gt;TONGHOP!T982,TONGHOP!Y982&lt;&gt;TONGHOP!U982),TONGHOP!P982="TH"),TONGHOP!Y982,"")</f>
        <v/>
      </c>
      <c r="O982" s="7" t="str">
        <f>IF(AND(M982="",N982=""),"",IF(AND(TONGHOP!O982="ThiTN",TONGHOP!P982="TH"),TONGHOP!Z982,""))</f>
        <v/>
      </c>
    </row>
    <row r="983" spans="1:15">
      <c r="A983" s="5" t="str">
        <f>IF(AND(TONGHOP!O983="KTHP",TONGHOP!P983="LT"),TONGHOP!X983,"")</f>
        <v/>
      </c>
      <c r="B983" s="6" t="str">
        <f>IF(AND(TONGHOP!O983="KTHP",TONGHOP!P983="LT"),TONGHOP!Y983,"")</f>
        <v/>
      </c>
      <c r="C983" s="6" t="str">
        <f>IF(AND(TONGHOP!O983="KTHP",TONGHOP!P983="LT"),TONGHOP!Z983,"")</f>
        <v/>
      </c>
      <c r="D983" s="5" t="str">
        <f>IF(AND(TONGHOP!O983="KTHP",TONGHOP!P983="TL"),TONGHOP!X983,"")</f>
        <v/>
      </c>
      <c r="E983" s="6" t="str">
        <f>IF(AND(TONGHOP!O983="KTHP",TONGHOP!P983="TL"),TONGHOP!Y983,"")</f>
        <v/>
      </c>
      <c r="F983" s="6" t="str">
        <f>IF(AND(TONGHOP!O983="KTHP",TONGHOP!P983="TL"),TONGHOP!Z983,"")</f>
        <v/>
      </c>
      <c r="G983" s="7" t="str">
        <f>IF(AND(TONGHOP!O983="ThiTN",TONGHOP!P983="LT"),TONGHOP!X983,"")</f>
        <v/>
      </c>
      <c r="H983" s="7" t="str">
        <f>IF(AND(TONGHOP!O983="ThiTN",TONGHOP!P983="LT"),TONGHOP!Y983,"")</f>
        <v/>
      </c>
      <c r="I983" s="7" t="str">
        <f>IF(AND(G983="",H983=""),"",IF(AND(TONGHOP!O983="ThiTN",TONGHOP!P983="LT"),TONGHOP!Z983,""))</f>
        <v/>
      </c>
      <c r="J983" s="7" t="str">
        <f>IF(AND(TONGHOP!O983="ThiTN",OR(TONGHOP!X983=TONGHOP!T983,TONGHOP!X983=TONGHOP!U983),TONGHOP!P983="TH"),TONGHOP!X983,"")</f>
        <v/>
      </c>
      <c r="K983" s="7" t="str">
        <f>IF(AND(TONGHOP!O983="ThiTN",OR(TONGHOP!Y983=TONGHOP!T983,TONGHOP!Y983=TONGHOP!U983),TONGHOP!P983="TH"),TONGHOP!Y983,"")</f>
        <v/>
      </c>
      <c r="L983" s="7" t="str">
        <f>IF(AND(J983="",K983=""),"",IF(AND(TONGHOP!O983="ThiTN",TONGHOP!P983="TH"),TONGHOP!Z983,""))</f>
        <v/>
      </c>
      <c r="M983" s="7" t="str">
        <f>IF(AND(TONGHOP!O983="ThiTN",AND(TONGHOP!X983&lt;&gt;TONGHOP!T983,TONGHOP!X983&lt;&gt;TONGHOP!U983),TONGHOP!P983="TH"),TONGHOP!X983,"")</f>
        <v/>
      </c>
      <c r="N983" s="7" t="str">
        <f>IF(AND(TONGHOP!O983="ThiTN",AND(TONGHOP!Y983&lt;&gt;TONGHOP!T983,TONGHOP!Y983&lt;&gt;TONGHOP!U983),TONGHOP!P983="TH"),TONGHOP!Y983,"")</f>
        <v/>
      </c>
      <c r="O983" s="7" t="str">
        <f>IF(AND(M983="",N983=""),"",IF(AND(TONGHOP!O983="ThiTN",TONGHOP!P983="TH"),TONGHOP!Z983,""))</f>
        <v/>
      </c>
    </row>
    <row r="984" spans="1:15">
      <c r="A984" s="5" t="str">
        <f>IF(AND(TONGHOP!O984="KTHP",TONGHOP!P984="LT"),TONGHOP!X984,"")</f>
        <v/>
      </c>
      <c r="B984" s="6" t="str">
        <f>IF(AND(TONGHOP!O984="KTHP",TONGHOP!P984="LT"),TONGHOP!Y984,"")</f>
        <v/>
      </c>
      <c r="C984" s="6" t="str">
        <f>IF(AND(TONGHOP!O984="KTHP",TONGHOP!P984="LT"),TONGHOP!Z984,"")</f>
        <v/>
      </c>
      <c r="D984" s="5" t="str">
        <f>IF(AND(TONGHOP!O984="KTHP",TONGHOP!P984="TL"),TONGHOP!X984,"")</f>
        <v/>
      </c>
      <c r="E984" s="6" t="str">
        <f>IF(AND(TONGHOP!O984="KTHP",TONGHOP!P984="TL"),TONGHOP!Y984,"")</f>
        <v/>
      </c>
      <c r="F984" s="6" t="str">
        <f>IF(AND(TONGHOP!O984="KTHP",TONGHOP!P984="TL"),TONGHOP!Z984,"")</f>
        <v/>
      </c>
      <c r="G984" s="7" t="str">
        <f>IF(AND(TONGHOP!O984="ThiTN",TONGHOP!P984="LT"),TONGHOP!X984,"")</f>
        <v/>
      </c>
      <c r="H984" s="7" t="str">
        <f>IF(AND(TONGHOP!O984="ThiTN",TONGHOP!P984="LT"),TONGHOP!Y984,"")</f>
        <v/>
      </c>
      <c r="I984" s="7" t="str">
        <f>IF(AND(G984="",H984=""),"",IF(AND(TONGHOP!O984="ThiTN",TONGHOP!P984="LT"),TONGHOP!Z984,""))</f>
        <v/>
      </c>
      <c r="J984" s="7" t="str">
        <f>IF(AND(TONGHOP!O984="ThiTN",OR(TONGHOP!X984=TONGHOP!T984,TONGHOP!X984=TONGHOP!U984),TONGHOP!P984="TH"),TONGHOP!X984,"")</f>
        <v/>
      </c>
      <c r="K984" s="7" t="str">
        <f>IF(AND(TONGHOP!O984="ThiTN",OR(TONGHOP!Y984=TONGHOP!T984,TONGHOP!Y984=TONGHOP!U984),TONGHOP!P984="TH"),TONGHOP!Y984,"")</f>
        <v/>
      </c>
      <c r="L984" s="7" t="str">
        <f>IF(AND(J984="",K984=""),"",IF(AND(TONGHOP!O984="ThiTN",TONGHOP!P984="TH"),TONGHOP!Z984,""))</f>
        <v/>
      </c>
      <c r="M984" s="7" t="str">
        <f>IF(AND(TONGHOP!O984="ThiTN",AND(TONGHOP!X984&lt;&gt;TONGHOP!T984,TONGHOP!X984&lt;&gt;TONGHOP!U984),TONGHOP!P984="TH"),TONGHOP!X984,"")</f>
        <v/>
      </c>
      <c r="N984" s="7" t="str">
        <f>IF(AND(TONGHOP!O984="ThiTN",AND(TONGHOP!Y984&lt;&gt;TONGHOP!T984,TONGHOP!Y984&lt;&gt;TONGHOP!U984),TONGHOP!P984="TH"),TONGHOP!Y984,"")</f>
        <v/>
      </c>
      <c r="O984" s="7" t="str">
        <f>IF(AND(M984="",N984=""),"",IF(AND(TONGHOP!O984="ThiTN",TONGHOP!P984="TH"),TONGHOP!Z984,""))</f>
        <v/>
      </c>
    </row>
    <row r="985" spans="1:15">
      <c r="A985" s="5" t="str">
        <f>IF(AND(TONGHOP!O985="KTHP",TONGHOP!P985="LT"),TONGHOP!X985,"")</f>
        <v/>
      </c>
      <c r="B985" s="6" t="str">
        <f>IF(AND(TONGHOP!O985="KTHP",TONGHOP!P985="LT"),TONGHOP!Y985,"")</f>
        <v/>
      </c>
      <c r="C985" s="6" t="str">
        <f>IF(AND(TONGHOP!O985="KTHP",TONGHOP!P985="LT"),TONGHOP!Z985,"")</f>
        <v/>
      </c>
      <c r="D985" s="5" t="str">
        <f>IF(AND(TONGHOP!O985="KTHP",TONGHOP!P985="TL"),TONGHOP!X985,"")</f>
        <v/>
      </c>
      <c r="E985" s="6" t="str">
        <f>IF(AND(TONGHOP!O985="KTHP",TONGHOP!P985="TL"),TONGHOP!Y985,"")</f>
        <v/>
      </c>
      <c r="F985" s="6" t="str">
        <f>IF(AND(TONGHOP!O985="KTHP",TONGHOP!P985="TL"),TONGHOP!Z985,"")</f>
        <v/>
      </c>
      <c r="G985" s="7" t="str">
        <f>IF(AND(TONGHOP!O985="ThiTN",TONGHOP!P985="LT"),TONGHOP!X985,"")</f>
        <v/>
      </c>
      <c r="H985" s="7" t="str">
        <f>IF(AND(TONGHOP!O985="ThiTN",TONGHOP!P985="LT"),TONGHOP!Y985,"")</f>
        <v/>
      </c>
      <c r="I985" s="7" t="str">
        <f>IF(AND(G985="",H985=""),"",IF(AND(TONGHOP!O985="ThiTN",TONGHOP!P985="LT"),TONGHOP!Z985,""))</f>
        <v/>
      </c>
      <c r="J985" s="7" t="str">
        <f>IF(AND(TONGHOP!O985="ThiTN",OR(TONGHOP!X985=TONGHOP!T985,TONGHOP!X985=TONGHOP!U985),TONGHOP!P985="TH"),TONGHOP!X985,"")</f>
        <v/>
      </c>
      <c r="K985" s="7" t="str">
        <f>IF(AND(TONGHOP!O985="ThiTN",OR(TONGHOP!Y985=TONGHOP!T985,TONGHOP!Y985=TONGHOP!U985),TONGHOP!P985="TH"),TONGHOP!Y985,"")</f>
        <v/>
      </c>
      <c r="L985" s="7" t="str">
        <f>IF(AND(J985="",K985=""),"",IF(AND(TONGHOP!O985="ThiTN",TONGHOP!P985="TH"),TONGHOP!Z985,""))</f>
        <v/>
      </c>
      <c r="M985" s="7" t="str">
        <f>IF(AND(TONGHOP!O985="ThiTN",AND(TONGHOP!X985&lt;&gt;TONGHOP!T985,TONGHOP!X985&lt;&gt;TONGHOP!U985),TONGHOP!P985="TH"),TONGHOP!X985,"")</f>
        <v/>
      </c>
      <c r="N985" s="7" t="str">
        <f>IF(AND(TONGHOP!O985="ThiTN",AND(TONGHOP!Y985&lt;&gt;TONGHOP!T985,TONGHOP!Y985&lt;&gt;TONGHOP!U985),TONGHOP!P985="TH"),TONGHOP!Y985,"")</f>
        <v/>
      </c>
      <c r="O985" s="7" t="str">
        <f>IF(AND(M985="",N985=""),"",IF(AND(TONGHOP!O985="ThiTN",TONGHOP!P985="TH"),TONGHOP!Z985,""))</f>
        <v/>
      </c>
    </row>
    <row r="986" spans="1:15">
      <c r="A986" s="5" t="str">
        <f>IF(AND(TONGHOP!O986="KTHP",TONGHOP!P986="LT"),TONGHOP!X986,"")</f>
        <v/>
      </c>
      <c r="B986" s="6" t="str">
        <f>IF(AND(TONGHOP!O986="KTHP",TONGHOP!P986="LT"),TONGHOP!Y986,"")</f>
        <v/>
      </c>
      <c r="C986" s="6" t="str">
        <f>IF(AND(TONGHOP!O986="KTHP",TONGHOP!P986="LT"),TONGHOP!Z986,"")</f>
        <v/>
      </c>
      <c r="D986" s="5" t="str">
        <f>IF(AND(TONGHOP!O986="KTHP",TONGHOP!P986="TL"),TONGHOP!X986,"")</f>
        <v/>
      </c>
      <c r="E986" s="6" t="str">
        <f>IF(AND(TONGHOP!O986="KTHP",TONGHOP!P986="TL"),TONGHOP!Y986,"")</f>
        <v/>
      </c>
      <c r="F986" s="6" t="str">
        <f>IF(AND(TONGHOP!O986="KTHP",TONGHOP!P986="TL"),TONGHOP!Z986,"")</f>
        <v/>
      </c>
      <c r="G986" s="7" t="str">
        <f>IF(AND(TONGHOP!O986="ThiTN",TONGHOP!P986="LT"),TONGHOP!X986,"")</f>
        <v/>
      </c>
      <c r="H986" s="7" t="str">
        <f>IF(AND(TONGHOP!O986="ThiTN",TONGHOP!P986="LT"),TONGHOP!Y986,"")</f>
        <v/>
      </c>
      <c r="I986" s="7" t="str">
        <f>IF(AND(G986="",H986=""),"",IF(AND(TONGHOP!O986="ThiTN",TONGHOP!P986="LT"),TONGHOP!Z986,""))</f>
        <v/>
      </c>
      <c r="J986" s="7" t="str">
        <f>IF(AND(TONGHOP!O986="ThiTN",OR(TONGHOP!X986=TONGHOP!T986,TONGHOP!X986=TONGHOP!U986),TONGHOP!P986="TH"),TONGHOP!X986,"")</f>
        <v/>
      </c>
      <c r="K986" s="7" t="str">
        <f>IF(AND(TONGHOP!O986="ThiTN",OR(TONGHOP!Y986=TONGHOP!T986,TONGHOP!Y986=TONGHOP!U986),TONGHOP!P986="TH"),TONGHOP!Y986,"")</f>
        <v/>
      </c>
      <c r="L986" s="7" t="str">
        <f>IF(AND(J986="",K986=""),"",IF(AND(TONGHOP!O986="ThiTN",TONGHOP!P986="TH"),TONGHOP!Z986,""))</f>
        <v/>
      </c>
      <c r="M986" s="7" t="str">
        <f>IF(AND(TONGHOP!O986="ThiTN",AND(TONGHOP!X986&lt;&gt;TONGHOP!T986,TONGHOP!X986&lt;&gt;TONGHOP!U986),TONGHOP!P986="TH"),TONGHOP!X986,"")</f>
        <v/>
      </c>
      <c r="N986" s="7" t="str">
        <f>IF(AND(TONGHOP!O986="ThiTN",AND(TONGHOP!Y986&lt;&gt;TONGHOP!T986,TONGHOP!Y986&lt;&gt;TONGHOP!U986),TONGHOP!P986="TH"),TONGHOP!Y986,"")</f>
        <v/>
      </c>
      <c r="O986" s="7" t="str">
        <f>IF(AND(M986="",N986=""),"",IF(AND(TONGHOP!O986="ThiTN",TONGHOP!P986="TH"),TONGHOP!Z986,""))</f>
        <v/>
      </c>
    </row>
    <row r="987" spans="1:15">
      <c r="A987" s="5" t="str">
        <f>IF(AND(TONGHOP!O987="KTHP",TONGHOP!P987="LT"),TONGHOP!X987,"")</f>
        <v/>
      </c>
      <c r="B987" s="6" t="str">
        <f>IF(AND(TONGHOP!O987="KTHP",TONGHOP!P987="LT"),TONGHOP!Y987,"")</f>
        <v/>
      </c>
      <c r="C987" s="6" t="str">
        <f>IF(AND(TONGHOP!O987="KTHP",TONGHOP!P987="LT"),TONGHOP!Z987,"")</f>
        <v/>
      </c>
      <c r="D987" s="5" t="str">
        <f>IF(AND(TONGHOP!O987="KTHP",TONGHOP!P987="TL"),TONGHOP!X987,"")</f>
        <v/>
      </c>
      <c r="E987" s="6" t="str">
        <f>IF(AND(TONGHOP!O987="KTHP",TONGHOP!P987="TL"),TONGHOP!Y987,"")</f>
        <v/>
      </c>
      <c r="F987" s="6" t="str">
        <f>IF(AND(TONGHOP!O987="KTHP",TONGHOP!P987="TL"),TONGHOP!Z987,"")</f>
        <v/>
      </c>
      <c r="G987" s="7" t="str">
        <f>IF(AND(TONGHOP!O987="ThiTN",TONGHOP!P987="LT"),TONGHOP!X987,"")</f>
        <v/>
      </c>
      <c r="H987" s="7" t="str">
        <f>IF(AND(TONGHOP!O987="ThiTN",TONGHOP!P987="LT"),TONGHOP!Y987,"")</f>
        <v/>
      </c>
      <c r="I987" s="7" t="str">
        <f>IF(AND(G987="",H987=""),"",IF(AND(TONGHOP!O987="ThiTN",TONGHOP!P987="LT"),TONGHOP!Z987,""))</f>
        <v/>
      </c>
      <c r="J987" s="7" t="str">
        <f>IF(AND(TONGHOP!O987="ThiTN",OR(TONGHOP!X987=TONGHOP!T987,TONGHOP!X987=TONGHOP!U987),TONGHOP!P987="TH"),TONGHOP!X987,"")</f>
        <v/>
      </c>
      <c r="K987" s="7" t="str">
        <f>IF(AND(TONGHOP!O987="ThiTN",OR(TONGHOP!Y987=TONGHOP!T987,TONGHOP!Y987=TONGHOP!U987),TONGHOP!P987="TH"),TONGHOP!Y987,"")</f>
        <v/>
      </c>
      <c r="L987" s="7" t="str">
        <f>IF(AND(J987="",K987=""),"",IF(AND(TONGHOP!O987="ThiTN",TONGHOP!P987="TH"),TONGHOP!Z987,""))</f>
        <v/>
      </c>
      <c r="M987" s="7" t="str">
        <f>IF(AND(TONGHOP!O987="ThiTN",AND(TONGHOP!X987&lt;&gt;TONGHOP!T987,TONGHOP!X987&lt;&gt;TONGHOP!U987),TONGHOP!P987="TH"),TONGHOP!X987,"")</f>
        <v/>
      </c>
      <c r="N987" s="7" t="str">
        <f>IF(AND(TONGHOP!O987="ThiTN",AND(TONGHOP!Y987&lt;&gt;TONGHOP!T987,TONGHOP!Y987&lt;&gt;TONGHOP!U987),TONGHOP!P987="TH"),TONGHOP!Y987,"")</f>
        <v/>
      </c>
      <c r="O987" s="7" t="str">
        <f>IF(AND(M987="",N987=""),"",IF(AND(TONGHOP!O987="ThiTN",TONGHOP!P987="TH"),TONGHOP!Z987,""))</f>
        <v/>
      </c>
    </row>
    <row r="988" spans="1:15">
      <c r="A988" s="5" t="str">
        <f>IF(AND(TONGHOP!O988="KTHP",TONGHOP!P988="LT"),TONGHOP!X988,"")</f>
        <v/>
      </c>
      <c r="B988" s="6" t="str">
        <f>IF(AND(TONGHOP!O988="KTHP",TONGHOP!P988="LT"),TONGHOP!Y988,"")</f>
        <v/>
      </c>
      <c r="C988" s="6" t="str">
        <f>IF(AND(TONGHOP!O988="KTHP",TONGHOP!P988="LT"),TONGHOP!Z988,"")</f>
        <v/>
      </c>
      <c r="D988" s="5" t="str">
        <f>IF(AND(TONGHOP!O988="KTHP",TONGHOP!P988="TL"),TONGHOP!X988,"")</f>
        <v/>
      </c>
      <c r="E988" s="6" t="str">
        <f>IF(AND(TONGHOP!O988="KTHP",TONGHOP!P988="TL"),TONGHOP!Y988,"")</f>
        <v/>
      </c>
      <c r="F988" s="6" t="str">
        <f>IF(AND(TONGHOP!O988="KTHP",TONGHOP!P988="TL"),TONGHOP!Z988,"")</f>
        <v/>
      </c>
      <c r="G988" s="7" t="str">
        <f>IF(AND(TONGHOP!O988="ThiTN",TONGHOP!P988="LT"),TONGHOP!X988,"")</f>
        <v/>
      </c>
      <c r="H988" s="7" t="str">
        <f>IF(AND(TONGHOP!O988="ThiTN",TONGHOP!P988="LT"),TONGHOP!Y988,"")</f>
        <v/>
      </c>
      <c r="I988" s="7" t="str">
        <f>IF(AND(G988="",H988=""),"",IF(AND(TONGHOP!O988="ThiTN",TONGHOP!P988="LT"),TONGHOP!Z988,""))</f>
        <v/>
      </c>
      <c r="J988" s="7" t="str">
        <f>IF(AND(TONGHOP!O988="ThiTN",OR(TONGHOP!X988=TONGHOP!T988,TONGHOP!X988=TONGHOP!U988),TONGHOP!P988="TH"),TONGHOP!X988,"")</f>
        <v/>
      </c>
      <c r="K988" s="7" t="str">
        <f>IF(AND(TONGHOP!O988="ThiTN",OR(TONGHOP!Y988=TONGHOP!T988,TONGHOP!Y988=TONGHOP!U988),TONGHOP!P988="TH"),TONGHOP!Y988,"")</f>
        <v/>
      </c>
      <c r="L988" s="7" t="str">
        <f>IF(AND(J988="",K988=""),"",IF(AND(TONGHOP!O988="ThiTN",TONGHOP!P988="TH"),TONGHOP!Z988,""))</f>
        <v/>
      </c>
      <c r="M988" s="7" t="str">
        <f>IF(AND(TONGHOP!O988="ThiTN",AND(TONGHOP!X988&lt;&gt;TONGHOP!T988,TONGHOP!X988&lt;&gt;TONGHOP!U988),TONGHOP!P988="TH"),TONGHOP!X988,"")</f>
        <v/>
      </c>
      <c r="N988" s="7" t="str">
        <f>IF(AND(TONGHOP!O988="ThiTN",AND(TONGHOP!Y988&lt;&gt;TONGHOP!T988,TONGHOP!Y988&lt;&gt;TONGHOP!U988),TONGHOP!P988="TH"),TONGHOP!Y988,"")</f>
        <v/>
      </c>
      <c r="O988" s="7" t="str">
        <f>IF(AND(M988="",N988=""),"",IF(AND(TONGHOP!O988="ThiTN",TONGHOP!P988="TH"),TONGHOP!Z988,""))</f>
        <v/>
      </c>
    </row>
    <row r="989" spans="1:15">
      <c r="A989" s="5" t="str">
        <f>IF(AND(TONGHOP!O989="KTHP",TONGHOP!P989="LT"),TONGHOP!X989,"")</f>
        <v/>
      </c>
      <c r="B989" s="6" t="str">
        <f>IF(AND(TONGHOP!O989="KTHP",TONGHOP!P989="LT"),TONGHOP!Y989,"")</f>
        <v/>
      </c>
      <c r="C989" s="6" t="str">
        <f>IF(AND(TONGHOP!O989="KTHP",TONGHOP!P989="LT"),TONGHOP!Z989,"")</f>
        <v/>
      </c>
      <c r="D989" s="5" t="str">
        <f>IF(AND(TONGHOP!O989="KTHP",TONGHOP!P989="TL"),TONGHOP!X989,"")</f>
        <v/>
      </c>
      <c r="E989" s="6" t="str">
        <f>IF(AND(TONGHOP!O989="KTHP",TONGHOP!P989="TL"),TONGHOP!Y989,"")</f>
        <v/>
      </c>
      <c r="F989" s="6" t="str">
        <f>IF(AND(TONGHOP!O989="KTHP",TONGHOP!P989="TL"),TONGHOP!Z989,"")</f>
        <v/>
      </c>
      <c r="G989" s="7" t="str">
        <f>IF(AND(TONGHOP!O989="ThiTN",TONGHOP!P989="LT"),TONGHOP!X989,"")</f>
        <v/>
      </c>
      <c r="H989" s="7" t="str">
        <f>IF(AND(TONGHOP!O989="ThiTN",TONGHOP!P989="LT"),TONGHOP!Y989,"")</f>
        <v/>
      </c>
      <c r="I989" s="7" t="str">
        <f>IF(AND(G989="",H989=""),"",IF(AND(TONGHOP!O989="ThiTN",TONGHOP!P989="LT"),TONGHOP!Z989,""))</f>
        <v/>
      </c>
      <c r="J989" s="7" t="str">
        <f>IF(AND(TONGHOP!O989="ThiTN",OR(TONGHOP!X989=TONGHOP!T989,TONGHOP!X989=TONGHOP!U989),TONGHOP!P989="TH"),TONGHOP!X989,"")</f>
        <v/>
      </c>
      <c r="K989" s="7" t="str">
        <f>IF(AND(TONGHOP!O989="ThiTN",OR(TONGHOP!Y989=TONGHOP!T989,TONGHOP!Y989=TONGHOP!U989),TONGHOP!P989="TH"),TONGHOP!Y989,"")</f>
        <v/>
      </c>
      <c r="L989" s="7" t="str">
        <f>IF(AND(J989="",K989=""),"",IF(AND(TONGHOP!O989="ThiTN",TONGHOP!P989="TH"),TONGHOP!Z989,""))</f>
        <v/>
      </c>
      <c r="M989" s="7" t="str">
        <f>IF(AND(TONGHOP!O989="ThiTN",AND(TONGHOP!X989&lt;&gt;TONGHOP!T989,TONGHOP!X989&lt;&gt;TONGHOP!U989),TONGHOP!P989="TH"),TONGHOP!X989,"")</f>
        <v/>
      </c>
      <c r="N989" s="7" t="str">
        <f>IF(AND(TONGHOP!O989="ThiTN",AND(TONGHOP!Y989&lt;&gt;TONGHOP!T989,TONGHOP!Y989&lt;&gt;TONGHOP!U989),TONGHOP!P989="TH"),TONGHOP!Y989,"")</f>
        <v/>
      </c>
      <c r="O989" s="7" t="str">
        <f>IF(AND(M989="",N989=""),"",IF(AND(TONGHOP!O989="ThiTN",TONGHOP!P989="TH"),TONGHOP!Z989,""))</f>
        <v/>
      </c>
    </row>
    <row r="990" spans="1:15">
      <c r="A990" s="5" t="str">
        <f>IF(AND(TONGHOP!O990="KTHP",TONGHOP!P990="LT"),TONGHOP!X990,"")</f>
        <v/>
      </c>
      <c r="B990" s="6" t="str">
        <f>IF(AND(TONGHOP!O990="KTHP",TONGHOP!P990="LT"),TONGHOP!Y990,"")</f>
        <v/>
      </c>
      <c r="C990" s="6" t="str">
        <f>IF(AND(TONGHOP!O990="KTHP",TONGHOP!P990="LT"),TONGHOP!Z990,"")</f>
        <v/>
      </c>
      <c r="D990" s="5" t="str">
        <f>IF(AND(TONGHOP!O990="KTHP",TONGHOP!P990="TL"),TONGHOP!X990,"")</f>
        <v/>
      </c>
      <c r="E990" s="6" t="str">
        <f>IF(AND(TONGHOP!O990="KTHP",TONGHOP!P990="TL"),TONGHOP!Y990,"")</f>
        <v/>
      </c>
      <c r="F990" s="6" t="str">
        <f>IF(AND(TONGHOP!O990="KTHP",TONGHOP!P990="TL"),TONGHOP!Z990,"")</f>
        <v/>
      </c>
      <c r="G990" s="7" t="str">
        <f>IF(AND(TONGHOP!O990="ThiTN",TONGHOP!P990="LT"),TONGHOP!X990,"")</f>
        <v/>
      </c>
      <c r="H990" s="7" t="str">
        <f>IF(AND(TONGHOP!O990="ThiTN",TONGHOP!P990="LT"),TONGHOP!Y990,"")</f>
        <v/>
      </c>
      <c r="I990" s="7" t="str">
        <f>IF(AND(G990="",H990=""),"",IF(AND(TONGHOP!O990="ThiTN",TONGHOP!P990="LT"),TONGHOP!Z990,""))</f>
        <v/>
      </c>
      <c r="J990" s="7" t="str">
        <f>IF(AND(TONGHOP!O990="ThiTN",OR(TONGHOP!X990=TONGHOP!T990,TONGHOP!X990=TONGHOP!U990),TONGHOP!P990="TH"),TONGHOP!X990,"")</f>
        <v/>
      </c>
      <c r="K990" s="7" t="str">
        <f>IF(AND(TONGHOP!O990="ThiTN",OR(TONGHOP!Y990=TONGHOP!T990,TONGHOP!Y990=TONGHOP!U990),TONGHOP!P990="TH"),TONGHOP!Y990,"")</f>
        <v/>
      </c>
      <c r="L990" s="7" t="str">
        <f>IF(AND(J990="",K990=""),"",IF(AND(TONGHOP!O990="ThiTN",TONGHOP!P990="TH"),TONGHOP!Z990,""))</f>
        <v/>
      </c>
      <c r="M990" s="7" t="str">
        <f>IF(AND(TONGHOP!O990="ThiTN",AND(TONGHOP!X990&lt;&gt;TONGHOP!T990,TONGHOP!X990&lt;&gt;TONGHOP!U990),TONGHOP!P990="TH"),TONGHOP!X990,"")</f>
        <v/>
      </c>
      <c r="N990" s="7" t="str">
        <f>IF(AND(TONGHOP!O990="ThiTN",AND(TONGHOP!Y990&lt;&gt;TONGHOP!T990,TONGHOP!Y990&lt;&gt;TONGHOP!U990),TONGHOP!P990="TH"),TONGHOP!Y990,"")</f>
        <v/>
      </c>
      <c r="O990" s="7" t="str">
        <f>IF(AND(M990="",N990=""),"",IF(AND(TONGHOP!O990="ThiTN",TONGHOP!P990="TH"),TONGHOP!Z990,""))</f>
        <v/>
      </c>
    </row>
    <row r="991" spans="1:15">
      <c r="A991" s="5" t="str">
        <f>IF(AND(TONGHOP!O991="KTHP",TONGHOP!P991="LT"),TONGHOP!X991,"")</f>
        <v/>
      </c>
      <c r="B991" s="6" t="str">
        <f>IF(AND(TONGHOP!O991="KTHP",TONGHOP!P991="LT"),TONGHOP!Y991,"")</f>
        <v/>
      </c>
      <c r="C991" s="6" t="str">
        <f>IF(AND(TONGHOP!O991="KTHP",TONGHOP!P991="LT"),TONGHOP!Z991,"")</f>
        <v/>
      </c>
      <c r="D991" s="5" t="str">
        <f>IF(AND(TONGHOP!O991="KTHP",TONGHOP!P991="TL"),TONGHOP!X991,"")</f>
        <v/>
      </c>
      <c r="E991" s="6" t="str">
        <f>IF(AND(TONGHOP!O991="KTHP",TONGHOP!P991="TL"),TONGHOP!Y991,"")</f>
        <v/>
      </c>
      <c r="F991" s="6" t="str">
        <f>IF(AND(TONGHOP!O991="KTHP",TONGHOP!P991="TL"),TONGHOP!Z991,"")</f>
        <v/>
      </c>
      <c r="G991" s="7" t="str">
        <f>IF(AND(TONGHOP!O991="ThiTN",TONGHOP!P991="LT"),TONGHOP!X991,"")</f>
        <v/>
      </c>
      <c r="H991" s="7" t="str">
        <f>IF(AND(TONGHOP!O991="ThiTN",TONGHOP!P991="LT"),TONGHOP!Y991,"")</f>
        <v/>
      </c>
      <c r="I991" s="7" t="str">
        <f>IF(AND(G991="",H991=""),"",IF(AND(TONGHOP!O991="ThiTN",TONGHOP!P991="LT"),TONGHOP!Z991,""))</f>
        <v/>
      </c>
      <c r="J991" s="7" t="str">
        <f>IF(AND(TONGHOP!O991="ThiTN",OR(TONGHOP!X991=TONGHOP!T991,TONGHOP!X991=TONGHOP!U991),TONGHOP!P991="TH"),TONGHOP!X991,"")</f>
        <v/>
      </c>
      <c r="K991" s="7" t="str">
        <f>IF(AND(TONGHOP!O991="ThiTN",OR(TONGHOP!Y991=TONGHOP!T991,TONGHOP!Y991=TONGHOP!U991),TONGHOP!P991="TH"),TONGHOP!Y991,"")</f>
        <v/>
      </c>
      <c r="L991" s="7" t="str">
        <f>IF(AND(J991="",K991=""),"",IF(AND(TONGHOP!O991="ThiTN",TONGHOP!P991="TH"),TONGHOP!Z991,""))</f>
        <v/>
      </c>
      <c r="M991" s="7" t="str">
        <f>IF(AND(TONGHOP!O991="ThiTN",AND(TONGHOP!X991&lt;&gt;TONGHOP!T991,TONGHOP!X991&lt;&gt;TONGHOP!U991),TONGHOP!P991="TH"),TONGHOP!X991,"")</f>
        <v/>
      </c>
      <c r="N991" s="7" t="str">
        <f>IF(AND(TONGHOP!O991="ThiTN",AND(TONGHOP!Y991&lt;&gt;TONGHOP!T991,TONGHOP!Y991&lt;&gt;TONGHOP!U991),TONGHOP!P991="TH"),TONGHOP!Y991,"")</f>
        <v/>
      </c>
      <c r="O991" s="7" t="str">
        <f>IF(AND(M991="",N991=""),"",IF(AND(TONGHOP!O991="ThiTN",TONGHOP!P991="TH"),TONGHOP!Z991,""))</f>
        <v/>
      </c>
    </row>
    <row r="992" spans="1:15">
      <c r="A992" s="5" t="str">
        <f>IF(AND(TONGHOP!O992="KTHP",TONGHOP!P992="LT"),TONGHOP!X992,"")</f>
        <v/>
      </c>
      <c r="B992" s="6" t="str">
        <f>IF(AND(TONGHOP!O992="KTHP",TONGHOP!P992="LT"),TONGHOP!Y992,"")</f>
        <v/>
      </c>
      <c r="C992" s="6" t="str">
        <f>IF(AND(TONGHOP!O992="KTHP",TONGHOP!P992="LT"),TONGHOP!Z992,"")</f>
        <v/>
      </c>
      <c r="D992" s="5" t="str">
        <f>IF(AND(TONGHOP!O992="KTHP",TONGHOP!P992="TL"),TONGHOP!X992,"")</f>
        <v/>
      </c>
      <c r="E992" s="6" t="str">
        <f>IF(AND(TONGHOP!O992="KTHP",TONGHOP!P992="TL"),TONGHOP!Y992,"")</f>
        <v/>
      </c>
      <c r="F992" s="6" t="str">
        <f>IF(AND(TONGHOP!O992="KTHP",TONGHOP!P992="TL"),TONGHOP!Z992,"")</f>
        <v/>
      </c>
      <c r="G992" s="7" t="str">
        <f>IF(AND(TONGHOP!O992="ThiTN",TONGHOP!P992="LT"),TONGHOP!X992,"")</f>
        <v/>
      </c>
      <c r="H992" s="7" t="str">
        <f>IF(AND(TONGHOP!O992="ThiTN",TONGHOP!P992="LT"),TONGHOP!Y992,"")</f>
        <v/>
      </c>
      <c r="I992" s="7" t="str">
        <f>IF(AND(G992="",H992=""),"",IF(AND(TONGHOP!O992="ThiTN",TONGHOP!P992="LT"),TONGHOP!Z992,""))</f>
        <v/>
      </c>
      <c r="J992" s="7" t="str">
        <f>IF(AND(TONGHOP!O992="ThiTN",OR(TONGHOP!X992=TONGHOP!T992,TONGHOP!X992=TONGHOP!U992),TONGHOP!P992="TH"),TONGHOP!X992,"")</f>
        <v/>
      </c>
      <c r="K992" s="7" t="str">
        <f>IF(AND(TONGHOP!O992="ThiTN",OR(TONGHOP!Y992=TONGHOP!T992,TONGHOP!Y992=TONGHOP!U992),TONGHOP!P992="TH"),TONGHOP!Y992,"")</f>
        <v/>
      </c>
      <c r="L992" s="7" t="str">
        <f>IF(AND(J992="",K992=""),"",IF(AND(TONGHOP!O992="ThiTN",TONGHOP!P992="TH"),TONGHOP!Z992,""))</f>
        <v/>
      </c>
      <c r="M992" s="7" t="str">
        <f>IF(AND(TONGHOP!O992="ThiTN",AND(TONGHOP!X992&lt;&gt;TONGHOP!T992,TONGHOP!X992&lt;&gt;TONGHOP!U992),TONGHOP!P992="TH"),TONGHOP!X992,"")</f>
        <v/>
      </c>
      <c r="N992" s="7" t="str">
        <f>IF(AND(TONGHOP!O992="ThiTN",AND(TONGHOP!Y992&lt;&gt;TONGHOP!T992,TONGHOP!Y992&lt;&gt;TONGHOP!U992),TONGHOP!P992="TH"),TONGHOP!Y992,"")</f>
        <v/>
      </c>
      <c r="O992" s="7" t="str">
        <f>IF(AND(M992="",N992=""),"",IF(AND(TONGHOP!O992="ThiTN",TONGHOP!P992="TH"),TONGHOP!Z992,""))</f>
        <v/>
      </c>
    </row>
    <row r="993" spans="1:15">
      <c r="A993" s="5" t="str">
        <f>IF(AND(TONGHOP!O993="KTHP",TONGHOP!P993="LT"),TONGHOP!X993,"")</f>
        <v/>
      </c>
      <c r="B993" s="6" t="str">
        <f>IF(AND(TONGHOP!O993="KTHP",TONGHOP!P993="LT"),TONGHOP!Y993,"")</f>
        <v/>
      </c>
      <c r="C993" s="6" t="str">
        <f>IF(AND(TONGHOP!O993="KTHP",TONGHOP!P993="LT"),TONGHOP!Z993,"")</f>
        <v/>
      </c>
      <c r="D993" s="5" t="str">
        <f>IF(AND(TONGHOP!O993="KTHP",TONGHOP!P993="TL"),TONGHOP!X993,"")</f>
        <v/>
      </c>
      <c r="E993" s="6" t="str">
        <f>IF(AND(TONGHOP!O993="KTHP",TONGHOP!P993="TL"),TONGHOP!Y993,"")</f>
        <v/>
      </c>
      <c r="F993" s="6" t="str">
        <f>IF(AND(TONGHOP!O993="KTHP",TONGHOP!P993="TL"),TONGHOP!Z993,"")</f>
        <v/>
      </c>
      <c r="G993" s="7" t="str">
        <f>IF(AND(TONGHOP!O993="ThiTN",TONGHOP!P993="LT"),TONGHOP!X993,"")</f>
        <v/>
      </c>
      <c r="H993" s="7" t="str">
        <f>IF(AND(TONGHOP!O993="ThiTN",TONGHOP!P993="LT"),TONGHOP!Y993,"")</f>
        <v/>
      </c>
      <c r="I993" s="7" t="str">
        <f>IF(AND(G993="",H993=""),"",IF(AND(TONGHOP!O993="ThiTN",TONGHOP!P993="LT"),TONGHOP!Z993,""))</f>
        <v/>
      </c>
      <c r="J993" s="7" t="str">
        <f>IF(AND(TONGHOP!O993="ThiTN",OR(TONGHOP!X993=TONGHOP!T993,TONGHOP!X993=TONGHOP!U993),TONGHOP!P993="TH"),TONGHOP!X993,"")</f>
        <v/>
      </c>
      <c r="K993" s="7" t="str">
        <f>IF(AND(TONGHOP!O993="ThiTN",OR(TONGHOP!Y993=TONGHOP!T993,TONGHOP!Y993=TONGHOP!U993),TONGHOP!P993="TH"),TONGHOP!Y993,"")</f>
        <v/>
      </c>
      <c r="L993" s="7" t="str">
        <f>IF(AND(J993="",K993=""),"",IF(AND(TONGHOP!O993="ThiTN",TONGHOP!P993="TH"),TONGHOP!Z993,""))</f>
        <v/>
      </c>
      <c r="M993" s="7" t="str">
        <f>IF(AND(TONGHOP!O993="ThiTN",AND(TONGHOP!X993&lt;&gt;TONGHOP!T993,TONGHOP!X993&lt;&gt;TONGHOP!U993),TONGHOP!P993="TH"),TONGHOP!X993,"")</f>
        <v/>
      </c>
      <c r="N993" s="7" t="str">
        <f>IF(AND(TONGHOP!O993="ThiTN",AND(TONGHOP!Y993&lt;&gt;TONGHOP!T993,TONGHOP!Y993&lt;&gt;TONGHOP!U993),TONGHOP!P993="TH"),TONGHOP!Y993,"")</f>
        <v/>
      </c>
      <c r="O993" s="7" t="str">
        <f>IF(AND(M993="",N993=""),"",IF(AND(TONGHOP!O993="ThiTN",TONGHOP!P993="TH"),TONGHOP!Z993,""))</f>
        <v/>
      </c>
    </row>
    <row r="994" spans="1:15">
      <c r="A994" s="5" t="str">
        <f>IF(AND(TONGHOP!O994="KTHP",TONGHOP!P994="LT"),TONGHOP!X994,"")</f>
        <v/>
      </c>
      <c r="B994" s="6" t="str">
        <f>IF(AND(TONGHOP!O994="KTHP",TONGHOP!P994="LT"),TONGHOP!Y994,"")</f>
        <v/>
      </c>
      <c r="C994" s="6" t="str">
        <f>IF(AND(TONGHOP!O994="KTHP",TONGHOP!P994="LT"),TONGHOP!Z994,"")</f>
        <v/>
      </c>
      <c r="D994" s="5" t="str">
        <f>IF(AND(TONGHOP!O994="KTHP",TONGHOP!P994="TL"),TONGHOP!X994,"")</f>
        <v/>
      </c>
      <c r="E994" s="6" t="str">
        <f>IF(AND(TONGHOP!O994="KTHP",TONGHOP!P994="TL"),TONGHOP!Y994,"")</f>
        <v/>
      </c>
      <c r="F994" s="6" t="str">
        <f>IF(AND(TONGHOP!O994="KTHP",TONGHOP!P994="TL"),TONGHOP!Z994,"")</f>
        <v/>
      </c>
      <c r="G994" s="7" t="str">
        <f>IF(AND(TONGHOP!O994="ThiTN",TONGHOP!P994="LT"),TONGHOP!X994,"")</f>
        <v/>
      </c>
      <c r="H994" s="7" t="str">
        <f>IF(AND(TONGHOP!O994="ThiTN",TONGHOP!P994="LT"),TONGHOP!Y994,"")</f>
        <v/>
      </c>
      <c r="I994" s="7" t="str">
        <f>IF(AND(G994="",H994=""),"",IF(AND(TONGHOP!O994="ThiTN",TONGHOP!P994="LT"),TONGHOP!Z994,""))</f>
        <v/>
      </c>
      <c r="J994" s="7" t="str">
        <f>IF(AND(TONGHOP!O994="ThiTN",OR(TONGHOP!X994=TONGHOP!T994,TONGHOP!X994=TONGHOP!U994),TONGHOP!P994="TH"),TONGHOP!X994,"")</f>
        <v/>
      </c>
      <c r="K994" s="7" t="str">
        <f>IF(AND(TONGHOP!O994="ThiTN",OR(TONGHOP!Y994=TONGHOP!T994,TONGHOP!Y994=TONGHOP!U994),TONGHOP!P994="TH"),TONGHOP!Y994,"")</f>
        <v/>
      </c>
      <c r="L994" s="7" t="str">
        <f>IF(AND(J994="",K994=""),"",IF(AND(TONGHOP!O994="ThiTN",TONGHOP!P994="TH"),TONGHOP!Z994,""))</f>
        <v/>
      </c>
      <c r="M994" s="7" t="str">
        <f>IF(AND(TONGHOP!O994="ThiTN",AND(TONGHOP!X994&lt;&gt;TONGHOP!T994,TONGHOP!X994&lt;&gt;TONGHOP!U994),TONGHOP!P994="TH"),TONGHOP!X994,"")</f>
        <v/>
      </c>
      <c r="N994" s="7" t="str">
        <f>IF(AND(TONGHOP!O994="ThiTN",AND(TONGHOP!Y994&lt;&gt;TONGHOP!T994,TONGHOP!Y994&lt;&gt;TONGHOP!U994),TONGHOP!P994="TH"),TONGHOP!Y994,"")</f>
        <v/>
      </c>
      <c r="O994" s="7" t="str">
        <f>IF(AND(M994="",N994=""),"",IF(AND(TONGHOP!O994="ThiTN",TONGHOP!P994="TH"),TONGHOP!Z994,""))</f>
        <v/>
      </c>
    </row>
    <row r="995" spans="1:15">
      <c r="A995" s="5" t="str">
        <f>IF(AND(TONGHOP!O995="KTHP",TONGHOP!P995="LT"),TONGHOP!X995,"")</f>
        <v/>
      </c>
      <c r="B995" s="6" t="str">
        <f>IF(AND(TONGHOP!O995="KTHP",TONGHOP!P995="LT"),TONGHOP!Y995,"")</f>
        <v/>
      </c>
      <c r="C995" s="6" t="str">
        <f>IF(AND(TONGHOP!O995="KTHP",TONGHOP!P995="LT"),TONGHOP!Z995,"")</f>
        <v/>
      </c>
      <c r="D995" s="5" t="str">
        <f>IF(AND(TONGHOP!O995="KTHP",TONGHOP!P995="TL"),TONGHOP!X995,"")</f>
        <v/>
      </c>
      <c r="E995" s="6" t="str">
        <f>IF(AND(TONGHOP!O995="KTHP",TONGHOP!P995="TL"),TONGHOP!Y995,"")</f>
        <v/>
      </c>
      <c r="F995" s="6" t="str">
        <f>IF(AND(TONGHOP!O995="KTHP",TONGHOP!P995="TL"),TONGHOP!Z995,"")</f>
        <v/>
      </c>
      <c r="G995" s="7" t="str">
        <f>IF(AND(TONGHOP!O995="ThiTN",TONGHOP!P995="LT"),TONGHOP!X995,"")</f>
        <v/>
      </c>
      <c r="H995" s="7" t="str">
        <f>IF(AND(TONGHOP!O995="ThiTN",TONGHOP!P995="LT"),TONGHOP!Y995,"")</f>
        <v/>
      </c>
      <c r="I995" s="7" t="str">
        <f>IF(AND(G995="",H995=""),"",IF(AND(TONGHOP!O995="ThiTN",TONGHOP!P995="LT"),TONGHOP!Z995,""))</f>
        <v/>
      </c>
      <c r="J995" s="7" t="str">
        <f>IF(AND(TONGHOP!O995="ThiTN",OR(TONGHOP!X995=TONGHOP!T995,TONGHOP!X995=TONGHOP!U995),TONGHOP!P995="TH"),TONGHOP!X995,"")</f>
        <v/>
      </c>
      <c r="K995" s="7" t="str">
        <f>IF(AND(TONGHOP!O995="ThiTN",OR(TONGHOP!Y995=TONGHOP!T995,TONGHOP!Y995=TONGHOP!U995),TONGHOP!P995="TH"),TONGHOP!Y995,"")</f>
        <v/>
      </c>
      <c r="L995" s="7" t="str">
        <f>IF(AND(J995="",K995=""),"",IF(AND(TONGHOP!O995="ThiTN",TONGHOP!P995="TH"),TONGHOP!Z995,""))</f>
        <v/>
      </c>
      <c r="M995" s="7" t="str">
        <f>IF(AND(TONGHOP!O995="ThiTN",AND(TONGHOP!X995&lt;&gt;TONGHOP!T995,TONGHOP!X995&lt;&gt;TONGHOP!U995),TONGHOP!P995="TH"),TONGHOP!X995,"")</f>
        <v/>
      </c>
      <c r="N995" s="7" t="str">
        <f>IF(AND(TONGHOP!O995="ThiTN",AND(TONGHOP!Y995&lt;&gt;TONGHOP!T995,TONGHOP!Y995&lt;&gt;TONGHOP!U995),TONGHOP!P995="TH"),TONGHOP!Y995,"")</f>
        <v/>
      </c>
      <c r="O995" s="7" t="str">
        <f>IF(AND(M995="",N995=""),"",IF(AND(TONGHOP!O995="ThiTN",TONGHOP!P995="TH"),TONGHOP!Z995,""))</f>
        <v/>
      </c>
    </row>
    <row r="996" spans="1:15">
      <c r="A996" s="5" t="str">
        <f>IF(AND(TONGHOP!O996="KTHP",TONGHOP!P996="LT"),TONGHOP!X996,"")</f>
        <v/>
      </c>
      <c r="B996" s="6" t="str">
        <f>IF(AND(TONGHOP!O996="KTHP",TONGHOP!P996="LT"),TONGHOP!Y996,"")</f>
        <v/>
      </c>
      <c r="C996" s="6" t="str">
        <f>IF(AND(TONGHOP!O996="KTHP",TONGHOP!P996="LT"),TONGHOP!Z996,"")</f>
        <v/>
      </c>
      <c r="D996" s="5" t="str">
        <f>IF(AND(TONGHOP!O996="KTHP",TONGHOP!P996="TL"),TONGHOP!X996,"")</f>
        <v/>
      </c>
      <c r="E996" s="6" t="str">
        <f>IF(AND(TONGHOP!O996="KTHP",TONGHOP!P996="TL"),TONGHOP!Y996,"")</f>
        <v/>
      </c>
      <c r="F996" s="6" t="str">
        <f>IF(AND(TONGHOP!O996="KTHP",TONGHOP!P996="TL"),TONGHOP!Z996,"")</f>
        <v/>
      </c>
      <c r="G996" s="7" t="str">
        <f>IF(AND(TONGHOP!O996="ThiTN",TONGHOP!P996="LT"),TONGHOP!X996,"")</f>
        <v/>
      </c>
      <c r="H996" s="7" t="str">
        <f>IF(AND(TONGHOP!O996="ThiTN",TONGHOP!P996="LT"),TONGHOP!Y996,"")</f>
        <v/>
      </c>
      <c r="I996" s="7" t="str">
        <f>IF(AND(G996="",H996=""),"",IF(AND(TONGHOP!O996="ThiTN",TONGHOP!P996="LT"),TONGHOP!Z996,""))</f>
        <v/>
      </c>
      <c r="J996" s="7" t="str">
        <f>IF(AND(TONGHOP!O996="ThiTN",OR(TONGHOP!X996=TONGHOP!T996,TONGHOP!X996=TONGHOP!U996),TONGHOP!P996="TH"),TONGHOP!X996,"")</f>
        <v/>
      </c>
      <c r="K996" s="7" t="str">
        <f>IF(AND(TONGHOP!O996="ThiTN",OR(TONGHOP!Y996=TONGHOP!T996,TONGHOP!Y996=TONGHOP!U996),TONGHOP!P996="TH"),TONGHOP!Y996,"")</f>
        <v/>
      </c>
      <c r="L996" s="7" t="str">
        <f>IF(AND(J996="",K996=""),"",IF(AND(TONGHOP!O996="ThiTN",TONGHOP!P996="TH"),TONGHOP!Z996,""))</f>
        <v/>
      </c>
      <c r="M996" s="7" t="str">
        <f>IF(AND(TONGHOP!O996="ThiTN",AND(TONGHOP!X996&lt;&gt;TONGHOP!T996,TONGHOP!X996&lt;&gt;TONGHOP!U996),TONGHOP!P996="TH"),TONGHOP!X996,"")</f>
        <v/>
      </c>
      <c r="N996" s="7" t="str">
        <f>IF(AND(TONGHOP!O996="ThiTN",AND(TONGHOP!Y996&lt;&gt;TONGHOP!T996,TONGHOP!Y996&lt;&gt;TONGHOP!U996),TONGHOP!P996="TH"),TONGHOP!Y996,"")</f>
        <v/>
      </c>
      <c r="O996" s="7" t="str">
        <f>IF(AND(M996="",N996=""),"",IF(AND(TONGHOP!O996="ThiTN",TONGHOP!P996="TH"),TONGHOP!Z996,""))</f>
        <v/>
      </c>
    </row>
    <row r="997" spans="1:15">
      <c r="A997" s="5" t="str">
        <f>IF(AND(TONGHOP!O997="KTHP",TONGHOP!P997="LT"),TONGHOP!X997,"")</f>
        <v/>
      </c>
      <c r="B997" s="6" t="str">
        <f>IF(AND(TONGHOP!O997="KTHP",TONGHOP!P997="LT"),TONGHOP!Y997,"")</f>
        <v/>
      </c>
      <c r="C997" s="6" t="str">
        <f>IF(AND(TONGHOP!O997="KTHP",TONGHOP!P997="LT"),TONGHOP!Z997,"")</f>
        <v/>
      </c>
      <c r="D997" s="5" t="str">
        <f>IF(AND(TONGHOP!O997="KTHP",TONGHOP!P997="TL"),TONGHOP!X997,"")</f>
        <v/>
      </c>
      <c r="E997" s="6" t="str">
        <f>IF(AND(TONGHOP!O997="KTHP",TONGHOP!P997="TL"),TONGHOP!Y997,"")</f>
        <v/>
      </c>
      <c r="F997" s="6" t="str">
        <f>IF(AND(TONGHOP!O997="KTHP",TONGHOP!P997="TL"),TONGHOP!Z997,"")</f>
        <v/>
      </c>
      <c r="G997" s="7" t="str">
        <f>IF(AND(TONGHOP!O997="ThiTN",TONGHOP!P997="LT"),TONGHOP!X997,"")</f>
        <v/>
      </c>
      <c r="H997" s="7" t="str">
        <f>IF(AND(TONGHOP!O997="ThiTN",TONGHOP!P997="LT"),TONGHOP!Y997,"")</f>
        <v/>
      </c>
      <c r="I997" s="7" t="str">
        <f>IF(AND(G997="",H997=""),"",IF(AND(TONGHOP!O997="ThiTN",TONGHOP!P997="LT"),TONGHOP!Z997,""))</f>
        <v/>
      </c>
      <c r="J997" s="7" t="str">
        <f>IF(AND(TONGHOP!O997="ThiTN",OR(TONGHOP!X997=TONGHOP!T997,TONGHOP!X997=TONGHOP!U997),TONGHOP!P997="TH"),TONGHOP!X997,"")</f>
        <v/>
      </c>
      <c r="K997" s="7" t="str">
        <f>IF(AND(TONGHOP!O997="ThiTN",OR(TONGHOP!Y997=TONGHOP!T997,TONGHOP!Y997=TONGHOP!U997),TONGHOP!P997="TH"),TONGHOP!Y997,"")</f>
        <v/>
      </c>
      <c r="L997" s="7" t="str">
        <f>IF(AND(J997="",K997=""),"",IF(AND(TONGHOP!O997="ThiTN",TONGHOP!P997="TH"),TONGHOP!Z997,""))</f>
        <v/>
      </c>
      <c r="M997" s="7" t="str">
        <f>IF(AND(TONGHOP!O997="ThiTN",AND(TONGHOP!X997&lt;&gt;TONGHOP!T997,TONGHOP!X997&lt;&gt;TONGHOP!U997),TONGHOP!P997="TH"),TONGHOP!X997,"")</f>
        <v/>
      </c>
      <c r="N997" s="7" t="str">
        <f>IF(AND(TONGHOP!O997="ThiTN",AND(TONGHOP!Y997&lt;&gt;TONGHOP!T997,TONGHOP!Y997&lt;&gt;TONGHOP!U997),TONGHOP!P997="TH"),TONGHOP!Y997,"")</f>
        <v/>
      </c>
      <c r="O997" s="7" t="str">
        <f>IF(AND(M997="",N997=""),"",IF(AND(TONGHOP!O997="ThiTN",TONGHOP!P997="TH"),TONGHOP!Z997,""))</f>
        <v/>
      </c>
    </row>
    <row r="998" spans="1:15">
      <c r="A998" s="5" t="str">
        <f>IF(AND(TONGHOP!O998="KTHP",TONGHOP!P998="LT"),TONGHOP!X998,"")</f>
        <v/>
      </c>
      <c r="B998" s="6" t="str">
        <f>IF(AND(TONGHOP!O998="KTHP",TONGHOP!P998="LT"),TONGHOP!Y998,"")</f>
        <v/>
      </c>
      <c r="C998" s="6" t="str">
        <f>IF(AND(TONGHOP!O998="KTHP",TONGHOP!P998="LT"),TONGHOP!Z998,"")</f>
        <v/>
      </c>
      <c r="D998" s="5" t="str">
        <f>IF(AND(TONGHOP!O998="KTHP",TONGHOP!P998="TL"),TONGHOP!X998,"")</f>
        <v/>
      </c>
      <c r="E998" s="6" t="str">
        <f>IF(AND(TONGHOP!O998="KTHP",TONGHOP!P998="TL"),TONGHOP!Y998,"")</f>
        <v/>
      </c>
      <c r="F998" s="6" t="str">
        <f>IF(AND(TONGHOP!O998="KTHP",TONGHOP!P998="TL"),TONGHOP!Z998,"")</f>
        <v/>
      </c>
      <c r="G998" s="7" t="str">
        <f>IF(AND(TONGHOP!O998="ThiTN",TONGHOP!P998="LT"),TONGHOP!X998,"")</f>
        <v/>
      </c>
      <c r="H998" s="7" t="str">
        <f>IF(AND(TONGHOP!O998="ThiTN",TONGHOP!P998="LT"),TONGHOP!Y998,"")</f>
        <v/>
      </c>
      <c r="I998" s="7" t="str">
        <f>IF(AND(G998="",H998=""),"",IF(AND(TONGHOP!O998="ThiTN",TONGHOP!P998="LT"),TONGHOP!Z998,""))</f>
        <v/>
      </c>
      <c r="J998" s="7" t="str">
        <f>IF(AND(TONGHOP!O998="ThiTN",OR(TONGHOP!X998=TONGHOP!T998,TONGHOP!X998=TONGHOP!U998),TONGHOP!P998="TH"),TONGHOP!X998,"")</f>
        <v/>
      </c>
      <c r="K998" s="7" t="str">
        <f>IF(AND(TONGHOP!O998="ThiTN",OR(TONGHOP!Y998=TONGHOP!T998,TONGHOP!Y998=TONGHOP!U998),TONGHOP!P998="TH"),TONGHOP!Y998,"")</f>
        <v/>
      </c>
      <c r="L998" s="7" t="str">
        <f>IF(AND(J998="",K998=""),"",IF(AND(TONGHOP!O998="ThiTN",TONGHOP!P998="TH"),TONGHOP!Z998,""))</f>
        <v/>
      </c>
      <c r="M998" s="7" t="str">
        <f>IF(AND(TONGHOP!O998="ThiTN",AND(TONGHOP!X998&lt;&gt;TONGHOP!T998,TONGHOP!X998&lt;&gt;TONGHOP!U998),TONGHOP!P998="TH"),TONGHOP!X998,"")</f>
        <v/>
      </c>
      <c r="N998" s="7" t="str">
        <f>IF(AND(TONGHOP!O998="ThiTN",AND(TONGHOP!Y998&lt;&gt;TONGHOP!T998,TONGHOP!Y998&lt;&gt;TONGHOP!U998),TONGHOP!P998="TH"),TONGHOP!Y998,"")</f>
        <v/>
      </c>
      <c r="O998" s="7" t="str">
        <f>IF(AND(M998="",N998=""),"",IF(AND(TONGHOP!O998="ThiTN",TONGHOP!P998="TH"),TONGHOP!Z998,""))</f>
        <v/>
      </c>
    </row>
    <row r="999" spans="1:15">
      <c r="A999" s="5" t="str">
        <f>IF(AND(TONGHOP!O999="KTHP",TONGHOP!P999="LT"),TONGHOP!X999,"")</f>
        <v/>
      </c>
      <c r="B999" s="6" t="str">
        <f>IF(AND(TONGHOP!O999="KTHP",TONGHOP!P999="LT"),TONGHOP!Y999,"")</f>
        <v/>
      </c>
      <c r="C999" s="6" t="str">
        <f>IF(AND(TONGHOP!O999="KTHP",TONGHOP!P999="LT"),TONGHOP!Z999,"")</f>
        <v/>
      </c>
      <c r="D999" s="5" t="str">
        <f>IF(AND(TONGHOP!O999="KTHP",TONGHOP!P999="TL"),TONGHOP!X999,"")</f>
        <v/>
      </c>
      <c r="E999" s="6" t="str">
        <f>IF(AND(TONGHOP!O999="KTHP",TONGHOP!P999="TL"),TONGHOP!Y999,"")</f>
        <v/>
      </c>
      <c r="F999" s="6" t="str">
        <f>IF(AND(TONGHOP!O999="KTHP",TONGHOP!P999="TL"),TONGHOP!Z999,"")</f>
        <v/>
      </c>
      <c r="G999" s="7" t="str">
        <f>IF(AND(TONGHOP!O999="ThiTN",TONGHOP!P999="LT"),TONGHOP!X999,"")</f>
        <v/>
      </c>
      <c r="H999" s="7" t="str">
        <f>IF(AND(TONGHOP!O999="ThiTN",TONGHOP!P999="LT"),TONGHOP!Y999,"")</f>
        <v/>
      </c>
      <c r="I999" s="7" t="str">
        <f>IF(AND(G999="",H999=""),"",IF(AND(TONGHOP!O999="ThiTN",TONGHOP!P999="LT"),TONGHOP!Z999,""))</f>
        <v/>
      </c>
      <c r="J999" s="7" t="str">
        <f>IF(AND(TONGHOP!O999="ThiTN",OR(TONGHOP!X999=TONGHOP!T999,TONGHOP!X999=TONGHOP!U999),TONGHOP!P999="TH"),TONGHOP!X999,"")</f>
        <v/>
      </c>
      <c r="K999" s="7" t="str">
        <f>IF(AND(TONGHOP!O999="ThiTN",OR(TONGHOP!Y999=TONGHOP!T999,TONGHOP!Y999=TONGHOP!U999),TONGHOP!P999="TH"),TONGHOP!Y999,"")</f>
        <v/>
      </c>
      <c r="L999" s="7" t="str">
        <f>IF(AND(J999="",K999=""),"",IF(AND(TONGHOP!O999="ThiTN",TONGHOP!P999="TH"),TONGHOP!Z999,""))</f>
        <v/>
      </c>
      <c r="M999" s="7" t="str">
        <f>IF(AND(TONGHOP!O999="ThiTN",AND(TONGHOP!X999&lt;&gt;TONGHOP!T999,TONGHOP!X999&lt;&gt;TONGHOP!U999),TONGHOP!P999="TH"),TONGHOP!X999,"")</f>
        <v/>
      </c>
      <c r="N999" s="7" t="str">
        <f>IF(AND(TONGHOP!O999="ThiTN",AND(TONGHOP!Y999&lt;&gt;TONGHOP!T999,TONGHOP!Y999&lt;&gt;TONGHOP!U999),TONGHOP!P999="TH"),TONGHOP!Y999,"")</f>
        <v/>
      </c>
      <c r="O999" s="7" t="str">
        <f>IF(AND(M999="",N999=""),"",IF(AND(TONGHOP!O999="ThiTN",TONGHOP!P999="TH"),TONGHOP!Z999,""))</f>
        <v/>
      </c>
    </row>
    <row r="1000" spans="1:15">
      <c r="A1000" s="5" t="str">
        <f>IF(AND(TONGHOP!O1000="KTHP",TONGHOP!P1000="LT"),TONGHOP!X1000,"")</f>
        <v/>
      </c>
      <c r="B1000" s="6" t="str">
        <f>IF(AND(TONGHOP!O1000="KTHP",TONGHOP!P1000="LT"),TONGHOP!Y1000,"")</f>
        <v/>
      </c>
      <c r="C1000" s="6" t="str">
        <f>IF(AND(TONGHOP!O1000="KTHP",TONGHOP!P1000="LT"),TONGHOP!Z1000,"")</f>
        <v/>
      </c>
      <c r="D1000" s="5" t="str">
        <f>IF(AND(TONGHOP!O1000="KTHP",TONGHOP!P1000="TL"),TONGHOP!X1000,"")</f>
        <v/>
      </c>
      <c r="E1000" s="6" t="str">
        <f>IF(AND(TONGHOP!O1000="KTHP",TONGHOP!P1000="TL"),TONGHOP!Y1000,"")</f>
        <v/>
      </c>
      <c r="F1000" s="6" t="str">
        <f>IF(AND(TONGHOP!O1000="KTHP",TONGHOP!P1000="TL"),TONGHOP!Z1000,"")</f>
        <v/>
      </c>
      <c r="G1000" s="7" t="str">
        <f>IF(AND(TONGHOP!O1000="ThiTN",TONGHOP!P1000="LT"),TONGHOP!X1000,"")</f>
        <v/>
      </c>
      <c r="H1000" s="7" t="str">
        <f>IF(AND(TONGHOP!O1000="ThiTN",TONGHOP!P1000="LT"),TONGHOP!Y1000,"")</f>
        <v/>
      </c>
      <c r="I1000" s="7" t="str">
        <f>IF(AND(G1000="",H1000=""),"",IF(AND(TONGHOP!O1000="ThiTN",TONGHOP!P1000="LT"),TONGHOP!Z1000,""))</f>
        <v/>
      </c>
      <c r="J1000" s="7" t="str">
        <f>IF(AND(TONGHOP!O1000="ThiTN",OR(TONGHOP!X1000=TONGHOP!T1000,TONGHOP!X1000=TONGHOP!U1000),TONGHOP!P1000="TH"),TONGHOP!X1000,"")</f>
        <v/>
      </c>
      <c r="K1000" s="7" t="str">
        <f>IF(AND(TONGHOP!O1000="ThiTN",OR(TONGHOP!Y1000=TONGHOP!T1000,TONGHOP!Y1000=TONGHOP!U1000),TONGHOP!P1000="TH"),TONGHOP!Y1000,"")</f>
        <v/>
      </c>
      <c r="L1000" s="7" t="str">
        <f>IF(AND(J1000="",K1000=""),"",IF(AND(TONGHOP!O1000="ThiTN",TONGHOP!P1000="TH"),TONGHOP!Z1000,""))</f>
        <v/>
      </c>
      <c r="M1000" s="7" t="str">
        <f>IF(AND(TONGHOP!O1000="ThiTN",AND(TONGHOP!X1000&lt;&gt;TONGHOP!T1000,TONGHOP!X1000&lt;&gt;TONGHOP!U1000),TONGHOP!P1000="TH"),TONGHOP!X1000,"")</f>
        <v/>
      </c>
      <c r="N1000" s="7" t="str">
        <f>IF(AND(TONGHOP!O1000="ThiTN",AND(TONGHOP!Y1000&lt;&gt;TONGHOP!T1000,TONGHOP!Y1000&lt;&gt;TONGHOP!U1000),TONGHOP!P1000="TH"),TONGHOP!Y1000,"")</f>
        <v/>
      </c>
      <c r="O1000" s="7" t="str">
        <f>IF(AND(M1000="",N1000=""),"",IF(AND(TONGHOP!O1000="ThiTN",TONGHOP!P1000="TH"),TONGHOP!Z1000,""))</f>
        <v/>
      </c>
    </row>
    <row r="1001" spans="1:15">
      <c r="A1001" s="5" t="str">
        <f>IF(AND(TONGHOP!O1001="KTHP",TONGHOP!P1001="LT"),TONGHOP!X1001,"")</f>
        <v/>
      </c>
      <c r="B1001" s="6" t="str">
        <f>IF(AND(TONGHOP!O1001="KTHP",TONGHOP!P1001="LT"),TONGHOP!Y1001,"")</f>
        <v/>
      </c>
      <c r="C1001" s="6" t="str">
        <f>IF(AND(TONGHOP!O1001="KTHP",TONGHOP!P1001="LT"),TONGHOP!Z1001,"")</f>
        <v/>
      </c>
      <c r="D1001" s="5" t="str">
        <f>IF(AND(TONGHOP!O1001="KTHP",TONGHOP!P1001="TL"),TONGHOP!X1001,"")</f>
        <v/>
      </c>
      <c r="E1001" s="6" t="str">
        <f>IF(AND(TONGHOP!O1001="KTHP",TONGHOP!P1001="TL"),TONGHOP!Y1001,"")</f>
        <v/>
      </c>
      <c r="F1001" s="6" t="str">
        <f>IF(AND(TONGHOP!O1001="KTHP",TONGHOP!P1001="TL"),TONGHOP!Z1001,"")</f>
        <v/>
      </c>
      <c r="G1001" s="7" t="str">
        <f>IF(AND(TONGHOP!O1001="ThiTN",TONGHOP!P1001="LT"),TONGHOP!X1001,"")</f>
        <v/>
      </c>
      <c r="H1001" s="7" t="str">
        <f>IF(AND(TONGHOP!O1001="ThiTN",TONGHOP!P1001="LT"),TONGHOP!Y1001,"")</f>
        <v/>
      </c>
      <c r="I1001" s="7" t="str">
        <f>IF(AND(G1001="",H1001=""),"",IF(AND(TONGHOP!O1001="ThiTN",TONGHOP!P1001="LT"),TONGHOP!Z1001,""))</f>
        <v/>
      </c>
      <c r="J1001" s="7" t="str">
        <f>IF(AND(TONGHOP!O1001="ThiTN",OR(TONGHOP!X1001=TONGHOP!T1001,TONGHOP!X1001=TONGHOP!U1001),TONGHOP!P1001="TH"),TONGHOP!X1001,"")</f>
        <v/>
      </c>
      <c r="K1001" s="7" t="str">
        <f>IF(AND(TONGHOP!O1001="ThiTN",OR(TONGHOP!Y1001=TONGHOP!T1001,TONGHOP!Y1001=TONGHOP!U1001),TONGHOP!P1001="TH"),TONGHOP!Y1001,"")</f>
        <v/>
      </c>
      <c r="L1001" s="7" t="str">
        <f>IF(AND(J1001="",K1001=""),"",IF(AND(TONGHOP!O1001="ThiTN",TONGHOP!P1001="TH"),TONGHOP!Z1001,""))</f>
        <v/>
      </c>
      <c r="M1001" s="7" t="str">
        <f>IF(AND(TONGHOP!O1001="ThiTN",AND(TONGHOP!X1001&lt;&gt;TONGHOP!T1001,TONGHOP!X1001&lt;&gt;TONGHOP!U1001),TONGHOP!P1001="TH"),TONGHOP!X1001,"")</f>
        <v/>
      </c>
      <c r="N1001" s="7" t="str">
        <f>IF(AND(TONGHOP!O1001="ThiTN",AND(TONGHOP!Y1001&lt;&gt;TONGHOP!T1001,TONGHOP!Y1001&lt;&gt;TONGHOP!U1001),TONGHOP!P1001="TH"),TONGHOP!Y1001,"")</f>
        <v/>
      </c>
      <c r="O1001" s="7" t="str">
        <f>IF(AND(M1001="",N1001=""),"",IF(AND(TONGHOP!O1001="ThiTN",TONGHOP!P1001="TH"),TONGHOP!Z1001,""))</f>
        <v/>
      </c>
    </row>
    <row r="1002" spans="1:15">
      <c r="A1002" s="5" t="str">
        <f>IF(AND(TONGHOP!O1002="KTHP",TONGHOP!P1002="LT"),TONGHOP!X1002,"")</f>
        <v/>
      </c>
      <c r="B1002" s="6" t="str">
        <f>IF(AND(TONGHOP!O1002="KTHP",TONGHOP!P1002="LT"),TONGHOP!Y1002,"")</f>
        <v/>
      </c>
      <c r="C1002" s="6" t="str">
        <f>IF(AND(TONGHOP!O1002="KTHP",TONGHOP!P1002="LT"),TONGHOP!Z1002,"")</f>
        <v/>
      </c>
      <c r="D1002" s="5" t="str">
        <f>IF(AND(TONGHOP!O1002="KTHP",TONGHOP!P1002="TL"),TONGHOP!X1002,"")</f>
        <v/>
      </c>
      <c r="E1002" s="6" t="str">
        <f>IF(AND(TONGHOP!O1002="KTHP",TONGHOP!P1002="TL"),TONGHOP!Y1002,"")</f>
        <v/>
      </c>
      <c r="F1002" s="6" t="str">
        <f>IF(AND(TONGHOP!O1002="KTHP",TONGHOP!P1002="TL"),TONGHOP!Z1002,"")</f>
        <v/>
      </c>
      <c r="G1002" s="7" t="str">
        <f>IF(AND(TONGHOP!O1002="ThiTN",TONGHOP!P1002="LT"),TONGHOP!X1002,"")</f>
        <v/>
      </c>
      <c r="H1002" s="7" t="str">
        <f>IF(AND(TONGHOP!O1002="ThiTN",TONGHOP!P1002="LT"),TONGHOP!Y1002,"")</f>
        <v/>
      </c>
      <c r="I1002" s="7" t="str">
        <f>IF(AND(G1002="",H1002=""),"",IF(AND(TONGHOP!O1002="ThiTN",TONGHOP!P1002="LT"),TONGHOP!Z1002,""))</f>
        <v/>
      </c>
      <c r="J1002" s="7" t="str">
        <f>IF(AND(TONGHOP!O1002="ThiTN",OR(TONGHOP!X1002=TONGHOP!T1002,TONGHOP!X1002=TONGHOP!U1002),TONGHOP!P1002="TH"),TONGHOP!X1002,"")</f>
        <v/>
      </c>
      <c r="K1002" s="7" t="str">
        <f>IF(AND(TONGHOP!O1002="ThiTN",OR(TONGHOP!Y1002=TONGHOP!T1002,TONGHOP!Y1002=TONGHOP!U1002),TONGHOP!P1002="TH"),TONGHOP!Y1002,"")</f>
        <v/>
      </c>
      <c r="L1002" s="7" t="str">
        <f>IF(AND(J1002="",K1002=""),"",IF(AND(TONGHOP!O1002="ThiTN",TONGHOP!P1002="TH"),TONGHOP!Z1002,""))</f>
        <v/>
      </c>
      <c r="M1002" s="7" t="str">
        <f>IF(AND(TONGHOP!O1002="ThiTN",AND(TONGHOP!X1002&lt;&gt;TONGHOP!T1002,TONGHOP!X1002&lt;&gt;TONGHOP!U1002),TONGHOP!P1002="TH"),TONGHOP!X1002,"")</f>
        <v/>
      </c>
      <c r="N1002" s="7" t="str">
        <f>IF(AND(TONGHOP!O1002="ThiTN",AND(TONGHOP!Y1002&lt;&gt;TONGHOP!T1002,TONGHOP!Y1002&lt;&gt;TONGHOP!U1002),TONGHOP!P1002="TH"),TONGHOP!Y1002,"")</f>
        <v/>
      </c>
      <c r="O1002" s="7" t="str">
        <f>IF(AND(M1002="",N1002=""),"",IF(AND(TONGHOP!O1002="ThiTN",TONGHOP!P1002="TH"),TONGHOP!Z1002,""))</f>
        <v/>
      </c>
    </row>
    <row r="1003" spans="1:15">
      <c r="A1003" s="5" t="str">
        <f>IF(AND(TONGHOP!O1003="KTHP",TONGHOP!P1003="LT"),TONGHOP!X1003,"")</f>
        <v/>
      </c>
      <c r="B1003" s="6" t="str">
        <f>IF(AND(TONGHOP!O1003="KTHP",TONGHOP!P1003="LT"),TONGHOP!Y1003,"")</f>
        <v/>
      </c>
      <c r="C1003" s="6" t="str">
        <f>IF(AND(TONGHOP!O1003="KTHP",TONGHOP!P1003="LT"),TONGHOP!Z1003,"")</f>
        <v/>
      </c>
      <c r="D1003" s="5" t="str">
        <f>IF(AND(TONGHOP!O1003="KTHP",TONGHOP!P1003="TL"),TONGHOP!X1003,"")</f>
        <v/>
      </c>
      <c r="E1003" s="6" t="str">
        <f>IF(AND(TONGHOP!O1003="KTHP",TONGHOP!P1003="TL"),TONGHOP!Y1003,"")</f>
        <v/>
      </c>
      <c r="F1003" s="6" t="str">
        <f>IF(AND(TONGHOP!O1003="KTHP",TONGHOP!P1003="TL"),TONGHOP!Z1003,"")</f>
        <v/>
      </c>
      <c r="G1003" s="7" t="str">
        <f>IF(AND(TONGHOP!O1003="ThiTN",TONGHOP!P1003="LT"),TONGHOP!X1003,"")</f>
        <v/>
      </c>
      <c r="H1003" s="7" t="str">
        <f>IF(AND(TONGHOP!O1003="ThiTN",TONGHOP!P1003="LT"),TONGHOP!Y1003,"")</f>
        <v/>
      </c>
      <c r="I1003" s="7" t="str">
        <f>IF(AND(G1003="",H1003=""),"",IF(AND(TONGHOP!O1003="ThiTN",TONGHOP!P1003="LT"),TONGHOP!Z1003,""))</f>
        <v/>
      </c>
      <c r="J1003" s="7" t="str">
        <f>IF(AND(TONGHOP!O1003="ThiTN",OR(TONGHOP!X1003=TONGHOP!T1003,TONGHOP!X1003=TONGHOP!U1003),TONGHOP!P1003="TH"),TONGHOP!X1003,"")</f>
        <v/>
      </c>
      <c r="K1003" s="7" t="str">
        <f>IF(AND(TONGHOP!O1003="ThiTN",OR(TONGHOP!Y1003=TONGHOP!T1003,TONGHOP!Y1003=TONGHOP!U1003),TONGHOP!P1003="TH"),TONGHOP!Y1003,"")</f>
        <v/>
      </c>
      <c r="L1003" s="7" t="str">
        <f>IF(AND(J1003="",K1003=""),"",IF(AND(TONGHOP!O1003="ThiTN",TONGHOP!P1003="TH"),TONGHOP!Z1003,""))</f>
        <v/>
      </c>
      <c r="M1003" s="7" t="str">
        <f>IF(AND(TONGHOP!O1003="ThiTN",AND(TONGHOP!X1003&lt;&gt;TONGHOP!T1003,TONGHOP!X1003&lt;&gt;TONGHOP!U1003),TONGHOP!P1003="TH"),TONGHOP!X1003,"")</f>
        <v/>
      </c>
      <c r="N1003" s="7" t="str">
        <f>IF(AND(TONGHOP!O1003="ThiTN",AND(TONGHOP!Y1003&lt;&gt;TONGHOP!T1003,TONGHOP!Y1003&lt;&gt;TONGHOP!U1003),TONGHOP!P1003="TH"),TONGHOP!Y1003,"")</f>
        <v/>
      </c>
      <c r="O1003" s="7" t="str">
        <f>IF(AND(M1003="",N1003=""),"",IF(AND(TONGHOP!O1003="ThiTN",TONGHOP!P1003="TH"),TONGHOP!Z1003,""))</f>
        <v/>
      </c>
    </row>
    <row r="1004" spans="1:15">
      <c r="A1004" s="5" t="str">
        <f>IF(AND(TONGHOP!O1004="KTHP",TONGHOP!P1004="LT"),TONGHOP!X1004,"")</f>
        <v/>
      </c>
      <c r="B1004" s="6" t="str">
        <f>IF(AND(TONGHOP!O1004="KTHP",TONGHOP!P1004="LT"),TONGHOP!Y1004,"")</f>
        <v/>
      </c>
      <c r="C1004" s="6" t="str">
        <f>IF(AND(TONGHOP!O1004="KTHP",TONGHOP!P1004="LT"),TONGHOP!Z1004,"")</f>
        <v/>
      </c>
      <c r="D1004" s="5" t="str">
        <f>IF(AND(TONGHOP!O1004="KTHP",TONGHOP!P1004="TL"),TONGHOP!X1004,"")</f>
        <v/>
      </c>
      <c r="E1004" s="6" t="str">
        <f>IF(AND(TONGHOP!O1004="KTHP",TONGHOP!P1004="TL"),TONGHOP!Y1004,"")</f>
        <v/>
      </c>
      <c r="F1004" s="6" t="str">
        <f>IF(AND(TONGHOP!O1004="KTHP",TONGHOP!P1004="TL"),TONGHOP!Z1004,"")</f>
        <v/>
      </c>
      <c r="G1004" s="7" t="str">
        <f>IF(AND(TONGHOP!O1004="ThiTN",TONGHOP!P1004="LT"),TONGHOP!X1004,"")</f>
        <v/>
      </c>
      <c r="H1004" s="7" t="str">
        <f>IF(AND(TONGHOP!O1004="ThiTN",TONGHOP!P1004="LT"),TONGHOP!Y1004,"")</f>
        <v/>
      </c>
      <c r="I1004" s="7" t="str">
        <f>IF(AND(G1004="",H1004=""),"",IF(AND(TONGHOP!O1004="ThiTN",TONGHOP!P1004="LT"),TONGHOP!Z1004,""))</f>
        <v/>
      </c>
      <c r="J1004" s="7" t="str">
        <f>IF(AND(TONGHOP!O1004="ThiTN",OR(TONGHOP!X1004=TONGHOP!T1004,TONGHOP!X1004=TONGHOP!U1004),TONGHOP!P1004="TH"),TONGHOP!X1004,"")</f>
        <v/>
      </c>
      <c r="K1004" s="7" t="str">
        <f>IF(AND(TONGHOP!O1004="ThiTN",OR(TONGHOP!Y1004=TONGHOP!T1004,TONGHOP!Y1004=TONGHOP!U1004),TONGHOP!P1004="TH"),TONGHOP!Y1004,"")</f>
        <v/>
      </c>
      <c r="L1004" s="7" t="str">
        <f>IF(AND(J1004="",K1004=""),"",IF(AND(TONGHOP!O1004="ThiTN",TONGHOP!P1004="TH"),TONGHOP!Z1004,""))</f>
        <v/>
      </c>
      <c r="M1004" s="7" t="str">
        <f>IF(AND(TONGHOP!O1004="ThiTN",AND(TONGHOP!X1004&lt;&gt;TONGHOP!T1004,TONGHOP!X1004&lt;&gt;TONGHOP!U1004),TONGHOP!P1004="TH"),TONGHOP!X1004,"")</f>
        <v/>
      </c>
      <c r="N1004" s="7" t="str">
        <f>IF(AND(TONGHOP!O1004="ThiTN",AND(TONGHOP!Y1004&lt;&gt;TONGHOP!T1004,TONGHOP!Y1004&lt;&gt;TONGHOP!U1004),TONGHOP!P1004="TH"),TONGHOP!Y1004,"")</f>
        <v/>
      </c>
      <c r="O1004" s="7" t="str">
        <f>IF(AND(M1004="",N1004=""),"",IF(AND(TONGHOP!O1004="ThiTN",TONGHOP!P1004="TH"),TONGHOP!Z1004,""))</f>
        <v/>
      </c>
    </row>
    <row r="1005" spans="1:15">
      <c r="A1005" s="5" t="str">
        <f>IF(AND(TONGHOP!O1005="KTHP",TONGHOP!P1005="LT"),TONGHOP!X1005,"")</f>
        <v/>
      </c>
      <c r="B1005" s="6" t="str">
        <f>IF(AND(TONGHOP!O1005="KTHP",TONGHOP!P1005="LT"),TONGHOP!Y1005,"")</f>
        <v/>
      </c>
      <c r="C1005" s="6" t="str">
        <f>IF(AND(TONGHOP!O1005="KTHP",TONGHOP!P1005="LT"),TONGHOP!Z1005,"")</f>
        <v/>
      </c>
      <c r="D1005" s="5" t="str">
        <f>IF(AND(TONGHOP!O1005="KTHP",TONGHOP!P1005="TL"),TONGHOP!X1005,"")</f>
        <v/>
      </c>
      <c r="E1005" s="6" t="str">
        <f>IF(AND(TONGHOP!O1005="KTHP",TONGHOP!P1005="TL"),TONGHOP!Y1005,"")</f>
        <v/>
      </c>
      <c r="F1005" s="6" t="str">
        <f>IF(AND(TONGHOP!O1005="KTHP",TONGHOP!P1005="TL"),TONGHOP!Z1005,"")</f>
        <v/>
      </c>
      <c r="G1005" s="7" t="str">
        <f>IF(AND(TONGHOP!O1005="ThiTN",TONGHOP!P1005="LT"),TONGHOP!X1005,"")</f>
        <v/>
      </c>
      <c r="H1005" s="7" t="str">
        <f>IF(AND(TONGHOP!O1005="ThiTN",TONGHOP!P1005="LT"),TONGHOP!Y1005,"")</f>
        <v/>
      </c>
      <c r="I1005" s="7" t="str">
        <f>IF(AND(G1005="",H1005=""),"",IF(AND(TONGHOP!O1005="ThiTN",TONGHOP!P1005="LT"),TONGHOP!Z1005,""))</f>
        <v/>
      </c>
      <c r="J1005" s="7" t="str">
        <f>IF(AND(TONGHOP!O1005="ThiTN",OR(TONGHOP!X1005=TONGHOP!T1005,TONGHOP!X1005=TONGHOP!U1005),TONGHOP!P1005="TH"),TONGHOP!X1005,"")</f>
        <v/>
      </c>
      <c r="K1005" s="7" t="str">
        <f>IF(AND(TONGHOP!O1005="ThiTN",OR(TONGHOP!Y1005=TONGHOP!T1005,TONGHOP!Y1005=TONGHOP!U1005),TONGHOP!P1005="TH"),TONGHOP!Y1005,"")</f>
        <v/>
      </c>
      <c r="L1005" s="7" t="str">
        <f>IF(AND(J1005="",K1005=""),"",IF(AND(TONGHOP!O1005="ThiTN",TONGHOP!P1005="TH"),TONGHOP!Z1005,""))</f>
        <v/>
      </c>
      <c r="M1005" s="7" t="str">
        <f>IF(AND(TONGHOP!O1005="ThiTN",AND(TONGHOP!X1005&lt;&gt;TONGHOP!T1005,TONGHOP!X1005&lt;&gt;TONGHOP!U1005),TONGHOP!P1005="TH"),TONGHOP!X1005,"")</f>
        <v/>
      </c>
      <c r="N1005" s="7" t="str">
        <f>IF(AND(TONGHOP!O1005="ThiTN",AND(TONGHOP!Y1005&lt;&gt;TONGHOP!T1005,TONGHOP!Y1005&lt;&gt;TONGHOP!U1005),TONGHOP!P1005="TH"),TONGHOP!Y1005,"")</f>
        <v/>
      </c>
      <c r="O1005" s="7" t="str">
        <f>IF(AND(M1005="",N1005=""),"",IF(AND(TONGHOP!O1005="ThiTN",TONGHOP!P1005="TH"),TONGHOP!Z1005,""))</f>
        <v/>
      </c>
    </row>
    <row r="1006" spans="1:15">
      <c r="A1006" s="5" t="str">
        <f>IF(AND(TONGHOP!O1006="KTHP",TONGHOP!P1006="LT"),TONGHOP!X1006,"")</f>
        <v/>
      </c>
      <c r="B1006" s="6" t="str">
        <f>IF(AND(TONGHOP!O1006="KTHP",TONGHOP!P1006="LT"),TONGHOP!Y1006,"")</f>
        <v/>
      </c>
      <c r="C1006" s="6" t="str">
        <f>IF(AND(TONGHOP!O1006="KTHP",TONGHOP!P1006="LT"),TONGHOP!Z1006,"")</f>
        <v/>
      </c>
      <c r="D1006" s="5" t="str">
        <f>IF(AND(TONGHOP!O1006="KTHP",TONGHOP!P1006="TL"),TONGHOP!X1006,"")</f>
        <v/>
      </c>
      <c r="E1006" s="6" t="str">
        <f>IF(AND(TONGHOP!O1006="KTHP",TONGHOP!P1006="TL"),TONGHOP!Y1006,"")</f>
        <v/>
      </c>
      <c r="F1006" s="6" t="str">
        <f>IF(AND(TONGHOP!O1006="KTHP",TONGHOP!P1006="TL"),TONGHOP!Z1006,"")</f>
        <v/>
      </c>
      <c r="G1006" s="7" t="str">
        <f>IF(AND(TONGHOP!O1006="ThiTN",TONGHOP!P1006="LT"),TONGHOP!X1006,"")</f>
        <v/>
      </c>
      <c r="H1006" s="7" t="str">
        <f>IF(AND(TONGHOP!O1006="ThiTN",TONGHOP!P1006="LT"),TONGHOP!Y1006,"")</f>
        <v/>
      </c>
      <c r="I1006" s="7" t="str">
        <f>IF(AND(G1006="",H1006=""),"",IF(AND(TONGHOP!O1006="ThiTN",TONGHOP!P1006="LT"),TONGHOP!Z1006,""))</f>
        <v/>
      </c>
      <c r="J1006" s="7" t="str">
        <f>IF(AND(TONGHOP!O1006="ThiTN",OR(TONGHOP!X1006=TONGHOP!T1006,TONGHOP!X1006=TONGHOP!U1006),TONGHOP!P1006="TH"),TONGHOP!X1006,"")</f>
        <v/>
      </c>
      <c r="K1006" s="7" t="str">
        <f>IF(AND(TONGHOP!O1006="ThiTN",OR(TONGHOP!Y1006=TONGHOP!T1006,TONGHOP!Y1006=TONGHOP!U1006),TONGHOP!P1006="TH"),TONGHOP!Y1006,"")</f>
        <v/>
      </c>
      <c r="L1006" s="7" t="str">
        <f>IF(AND(J1006="",K1006=""),"",IF(AND(TONGHOP!O1006="ThiTN",TONGHOP!P1006="TH"),TONGHOP!Z1006,""))</f>
        <v/>
      </c>
      <c r="M1006" s="7" t="str">
        <f>IF(AND(TONGHOP!O1006="ThiTN",AND(TONGHOP!X1006&lt;&gt;TONGHOP!T1006,TONGHOP!X1006&lt;&gt;TONGHOP!U1006),TONGHOP!P1006="TH"),TONGHOP!X1006,"")</f>
        <v/>
      </c>
      <c r="N1006" s="7" t="str">
        <f>IF(AND(TONGHOP!O1006="ThiTN",AND(TONGHOP!Y1006&lt;&gt;TONGHOP!T1006,TONGHOP!Y1006&lt;&gt;TONGHOP!U1006),TONGHOP!P1006="TH"),TONGHOP!Y1006,"")</f>
        <v/>
      </c>
      <c r="O1006" s="7" t="str">
        <f>IF(AND(M1006="",N1006=""),"",IF(AND(TONGHOP!O1006="ThiTN",TONGHOP!P1006="TH"),TONGHOP!Z1006,""))</f>
        <v/>
      </c>
    </row>
    <row r="1007" spans="1:15">
      <c r="A1007" s="5" t="str">
        <f>IF(AND(TONGHOP!O1007="KTHP",TONGHOP!P1007="LT"),TONGHOP!X1007,"")</f>
        <v/>
      </c>
      <c r="B1007" s="6" t="str">
        <f>IF(AND(TONGHOP!O1007="KTHP",TONGHOP!P1007="LT"),TONGHOP!Y1007,"")</f>
        <v/>
      </c>
      <c r="C1007" s="6" t="str">
        <f>IF(AND(TONGHOP!O1007="KTHP",TONGHOP!P1007="LT"),TONGHOP!Z1007,"")</f>
        <v/>
      </c>
      <c r="D1007" s="5" t="str">
        <f>IF(AND(TONGHOP!O1007="KTHP",TONGHOP!P1007="TL"),TONGHOP!X1007,"")</f>
        <v/>
      </c>
      <c r="E1007" s="6" t="str">
        <f>IF(AND(TONGHOP!O1007="KTHP",TONGHOP!P1007="TL"),TONGHOP!Y1007,"")</f>
        <v/>
      </c>
      <c r="F1007" s="6" t="str">
        <f>IF(AND(TONGHOP!O1007="KTHP",TONGHOP!P1007="TL"),TONGHOP!Z1007,"")</f>
        <v/>
      </c>
      <c r="G1007" s="7" t="str">
        <f>IF(AND(TONGHOP!O1007="ThiTN",TONGHOP!P1007="LT"),TONGHOP!X1007,"")</f>
        <v/>
      </c>
      <c r="H1007" s="7" t="str">
        <f>IF(AND(TONGHOP!O1007="ThiTN",TONGHOP!P1007="LT"),TONGHOP!Y1007,"")</f>
        <v/>
      </c>
      <c r="I1007" s="7" t="str">
        <f>IF(AND(G1007="",H1007=""),"",IF(AND(TONGHOP!O1007="ThiTN",TONGHOP!P1007="LT"),TONGHOP!Z1007,""))</f>
        <v/>
      </c>
      <c r="J1007" s="7" t="str">
        <f>IF(AND(TONGHOP!O1007="ThiTN",OR(TONGHOP!X1007=TONGHOP!T1007,TONGHOP!X1007=TONGHOP!U1007),TONGHOP!P1007="TH"),TONGHOP!X1007,"")</f>
        <v/>
      </c>
      <c r="K1007" s="7" t="str">
        <f>IF(AND(TONGHOP!O1007="ThiTN",OR(TONGHOP!Y1007=TONGHOP!T1007,TONGHOP!Y1007=TONGHOP!U1007),TONGHOP!P1007="TH"),TONGHOP!Y1007,"")</f>
        <v/>
      </c>
      <c r="L1007" s="7" t="str">
        <f>IF(AND(J1007="",K1007=""),"",IF(AND(TONGHOP!O1007="ThiTN",TONGHOP!P1007="TH"),TONGHOP!Z1007,""))</f>
        <v/>
      </c>
      <c r="M1007" s="7" t="str">
        <f>IF(AND(TONGHOP!O1007="ThiTN",AND(TONGHOP!X1007&lt;&gt;TONGHOP!T1007,TONGHOP!X1007&lt;&gt;TONGHOP!U1007),TONGHOP!P1007="TH"),TONGHOP!X1007,"")</f>
        <v/>
      </c>
      <c r="N1007" s="7" t="str">
        <f>IF(AND(TONGHOP!O1007="ThiTN",AND(TONGHOP!Y1007&lt;&gt;TONGHOP!T1007,TONGHOP!Y1007&lt;&gt;TONGHOP!U1007),TONGHOP!P1007="TH"),TONGHOP!Y1007,"")</f>
        <v/>
      </c>
      <c r="O1007" s="7" t="str">
        <f>IF(AND(M1007="",N1007=""),"",IF(AND(TONGHOP!O1007="ThiTN",TONGHOP!P1007="TH"),TONGHOP!Z1007,""))</f>
        <v/>
      </c>
    </row>
    <row r="1008" spans="1:15">
      <c r="A1008" s="5" t="str">
        <f>IF(AND(TONGHOP!O1008="KTHP",TONGHOP!P1008="LT"),TONGHOP!X1008,"")</f>
        <v/>
      </c>
      <c r="B1008" s="6" t="str">
        <f>IF(AND(TONGHOP!O1008="KTHP",TONGHOP!P1008="LT"),TONGHOP!Y1008,"")</f>
        <v/>
      </c>
      <c r="C1008" s="6" t="str">
        <f>IF(AND(TONGHOP!O1008="KTHP",TONGHOP!P1008="LT"),TONGHOP!Z1008,"")</f>
        <v/>
      </c>
      <c r="D1008" s="5" t="str">
        <f>IF(AND(TONGHOP!O1008="KTHP",TONGHOP!P1008="TL"),TONGHOP!X1008,"")</f>
        <v/>
      </c>
      <c r="E1008" s="6" t="str">
        <f>IF(AND(TONGHOP!O1008="KTHP",TONGHOP!P1008="TL"),TONGHOP!Y1008,"")</f>
        <v/>
      </c>
      <c r="F1008" s="6" t="str">
        <f>IF(AND(TONGHOP!O1008="KTHP",TONGHOP!P1008="TL"),TONGHOP!Z1008,"")</f>
        <v/>
      </c>
      <c r="G1008" s="7" t="str">
        <f>IF(AND(TONGHOP!O1008="ThiTN",TONGHOP!P1008="LT"),TONGHOP!X1008,"")</f>
        <v/>
      </c>
      <c r="H1008" s="7" t="str">
        <f>IF(AND(TONGHOP!O1008="ThiTN",TONGHOP!P1008="LT"),TONGHOP!Y1008,"")</f>
        <v/>
      </c>
      <c r="I1008" s="7" t="str">
        <f>IF(AND(G1008="",H1008=""),"",IF(AND(TONGHOP!O1008="ThiTN",TONGHOP!P1008="LT"),TONGHOP!Z1008,""))</f>
        <v/>
      </c>
      <c r="J1008" s="7" t="str">
        <f>IF(AND(TONGHOP!O1008="ThiTN",OR(TONGHOP!X1008=TONGHOP!T1008,TONGHOP!X1008=TONGHOP!U1008),TONGHOP!P1008="TH"),TONGHOP!X1008,"")</f>
        <v/>
      </c>
      <c r="K1008" s="7" t="str">
        <f>IF(AND(TONGHOP!O1008="ThiTN",OR(TONGHOP!Y1008=TONGHOP!T1008,TONGHOP!Y1008=TONGHOP!U1008),TONGHOP!P1008="TH"),TONGHOP!Y1008,"")</f>
        <v/>
      </c>
      <c r="L1008" s="7" t="str">
        <f>IF(AND(J1008="",K1008=""),"",IF(AND(TONGHOP!O1008="ThiTN",TONGHOP!P1008="TH"),TONGHOP!Z1008,""))</f>
        <v/>
      </c>
      <c r="M1008" s="7" t="str">
        <f>IF(AND(TONGHOP!O1008="ThiTN",AND(TONGHOP!X1008&lt;&gt;TONGHOP!T1008,TONGHOP!X1008&lt;&gt;TONGHOP!U1008),TONGHOP!P1008="TH"),TONGHOP!X1008,"")</f>
        <v/>
      </c>
      <c r="N1008" s="7" t="str">
        <f>IF(AND(TONGHOP!O1008="ThiTN",AND(TONGHOP!Y1008&lt;&gt;TONGHOP!T1008,TONGHOP!Y1008&lt;&gt;TONGHOP!U1008),TONGHOP!P1008="TH"),TONGHOP!Y1008,"")</f>
        <v/>
      </c>
      <c r="O1008" s="7" t="str">
        <f>IF(AND(M1008="",N1008=""),"",IF(AND(TONGHOP!O1008="ThiTN",TONGHOP!P1008="TH"),TONGHOP!Z1008,""))</f>
        <v/>
      </c>
    </row>
    <row r="1009" spans="1:15">
      <c r="A1009" s="5" t="str">
        <f>IF(AND(TONGHOP!O1009="KTHP",TONGHOP!P1009="LT"),TONGHOP!X1009,"")</f>
        <v/>
      </c>
      <c r="B1009" s="6" t="str">
        <f>IF(AND(TONGHOP!O1009="KTHP",TONGHOP!P1009="LT"),TONGHOP!Y1009,"")</f>
        <v/>
      </c>
      <c r="C1009" s="6" t="str">
        <f>IF(AND(TONGHOP!O1009="KTHP",TONGHOP!P1009="LT"),TONGHOP!Z1009,"")</f>
        <v/>
      </c>
      <c r="D1009" s="5" t="str">
        <f>IF(AND(TONGHOP!O1009="KTHP",TONGHOP!P1009="TL"),TONGHOP!X1009,"")</f>
        <v/>
      </c>
      <c r="E1009" s="6" t="str">
        <f>IF(AND(TONGHOP!O1009="KTHP",TONGHOP!P1009="TL"),TONGHOP!Y1009,"")</f>
        <v/>
      </c>
      <c r="F1009" s="6" t="str">
        <f>IF(AND(TONGHOP!O1009="KTHP",TONGHOP!P1009="TL"),TONGHOP!Z1009,"")</f>
        <v/>
      </c>
      <c r="G1009" s="7" t="str">
        <f>IF(AND(TONGHOP!O1009="ThiTN",TONGHOP!P1009="LT"),TONGHOP!X1009,"")</f>
        <v/>
      </c>
      <c r="H1009" s="7" t="str">
        <f>IF(AND(TONGHOP!O1009="ThiTN",TONGHOP!P1009="LT"),TONGHOP!Y1009,"")</f>
        <v/>
      </c>
      <c r="I1009" s="7" t="str">
        <f>IF(AND(G1009="",H1009=""),"",IF(AND(TONGHOP!O1009="ThiTN",TONGHOP!P1009="LT"),TONGHOP!Z1009,""))</f>
        <v/>
      </c>
      <c r="J1009" s="7" t="str">
        <f>IF(AND(TONGHOP!O1009="ThiTN",OR(TONGHOP!X1009=TONGHOP!T1009,TONGHOP!X1009=TONGHOP!U1009),TONGHOP!P1009="TH"),TONGHOP!X1009,"")</f>
        <v/>
      </c>
      <c r="K1009" s="7" t="str">
        <f>IF(AND(TONGHOP!O1009="ThiTN",OR(TONGHOP!Y1009=TONGHOP!T1009,TONGHOP!Y1009=TONGHOP!U1009),TONGHOP!P1009="TH"),TONGHOP!Y1009,"")</f>
        <v/>
      </c>
      <c r="L1009" s="7" t="str">
        <f>IF(AND(J1009="",K1009=""),"",IF(AND(TONGHOP!O1009="ThiTN",TONGHOP!P1009="TH"),TONGHOP!Z1009,""))</f>
        <v/>
      </c>
      <c r="M1009" s="7" t="str">
        <f>IF(AND(TONGHOP!O1009="ThiTN",AND(TONGHOP!X1009&lt;&gt;TONGHOP!T1009,TONGHOP!X1009&lt;&gt;TONGHOP!U1009),TONGHOP!P1009="TH"),TONGHOP!X1009,"")</f>
        <v/>
      </c>
      <c r="N1009" s="7" t="str">
        <f>IF(AND(TONGHOP!O1009="ThiTN",AND(TONGHOP!Y1009&lt;&gt;TONGHOP!T1009,TONGHOP!Y1009&lt;&gt;TONGHOP!U1009),TONGHOP!P1009="TH"),TONGHOP!Y1009,"")</f>
        <v/>
      </c>
      <c r="O1009" s="7" t="str">
        <f>IF(AND(M1009="",N1009=""),"",IF(AND(TONGHOP!O1009="ThiTN",TONGHOP!P1009="TH"),TONGHOP!Z1009,""))</f>
        <v/>
      </c>
    </row>
    <row r="1010" spans="1:15">
      <c r="A1010" s="5" t="str">
        <f>IF(AND(TONGHOP!O1010="KTHP",TONGHOP!P1010="LT"),TONGHOP!X1010,"")</f>
        <v/>
      </c>
      <c r="B1010" s="6" t="str">
        <f>IF(AND(TONGHOP!O1010="KTHP",TONGHOP!P1010="LT"),TONGHOP!Y1010,"")</f>
        <v/>
      </c>
      <c r="C1010" s="6" t="str">
        <f>IF(AND(TONGHOP!O1010="KTHP",TONGHOP!P1010="LT"),TONGHOP!Z1010,"")</f>
        <v/>
      </c>
      <c r="D1010" s="5" t="str">
        <f>IF(AND(TONGHOP!O1010="KTHP",TONGHOP!P1010="TL"),TONGHOP!X1010,"")</f>
        <v/>
      </c>
      <c r="E1010" s="6" t="str">
        <f>IF(AND(TONGHOP!O1010="KTHP",TONGHOP!P1010="TL"),TONGHOP!Y1010,"")</f>
        <v/>
      </c>
      <c r="F1010" s="6" t="str">
        <f>IF(AND(TONGHOP!O1010="KTHP",TONGHOP!P1010="TL"),TONGHOP!Z1010,"")</f>
        <v/>
      </c>
      <c r="G1010" s="7" t="str">
        <f>IF(AND(TONGHOP!O1010="ThiTN",TONGHOP!P1010="LT"),TONGHOP!X1010,"")</f>
        <v/>
      </c>
      <c r="H1010" s="7" t="str">
        <f>IF(AND(TONGHOP!O1010="ThiTN",TONGHOP!P1010="LT"),TONGHOP!Y1010,"")</f>
        <v/>
      </c>
      <c r="I1010" s="7" t="str">
        <f>IF(AND(G1010="",H1010=""),"",IF(AND(TONGHOP!O1010="ThiTN",TONGHOP!P1010="LT"),TONGHOP!Z1010,""))</f>
        <v/>
      </c>
      <c r="J1010" s="7" t="str">
        <f>IF(AND(TONGHOP!O1010="ThiTN",OR(TONGHOP!X1010=TONGHOP!T1010,TONGHOP!X1010=TONGHOP!U1010),TONGHOP!P1010="TH"),TONGHOP!X1010,"")</f>
        <v/>
      </c>
      <c r="K1010" s="7" t="str">
        <f>IF(AND(TONGHOP!O1010="ThiTN",OR(TONGHOP!Y1010=TONGHOP!T1010,TONGHOP!Y1010=TONGHOP!U1010),TONGHOP!P1010="TH"),TONGHOP!Y1010,"")</f>
        <v/>
      </c>
      <c r="L1010" s="7" t="str">
        <f>IF(AND(J1010="",K1010=""),"",IF(AND(TONGHOP!O1010="ThiTN",TONGHOP!P1010="TH"),TONGHOP!Z1010,""))</f>
        <v/>
      </c>
      <c r="M1010" s="7" t="str">
        <f>IF(AND(TONGHOP!O1010="ThiTN",AND(TONGHOP!X1010&lt;&gt;TONGHOP!T1010,TONGHOP!X1010&lt;&gt;TONGHOP!U1010),TONGHOP!P1010="TH"),TONGHOP!X1010,"")</f>
        <v/>
      </c>
      <c r="N1010" s="7" t="str">
        <f>IF(AND(TONGHOP!O1010="ThiTN",AND(TONGHOP!Y1010&lt;&gt;TONGHOP!T1010,TONGHOP!Y1010&lt;&gt;TONGHOP!U1010),TONGHOP!P1010="TH"),TONGHOP!Y1010,"")</f>
        <v/>
      </c>
      <c r="O1010" s="7" t="str">
        <f>IF(AND(M1010="",N1010=""),"",IF(AND(TONGHOP!O1010="ThiTN",TONGHOP!P1010="TH"),TONGHOP!Z1010,""))</f>
        <v/>
      </c>
    </row>
    <row r="1011" spans="1:15">
      <c r="A1011" s="5" t="str">
        <f>IF(AND(TONGHOP!O1011="KTHP",TONGHOP!P1011="LT"),TONGHOP!X1011,"")</f>
        <v/>
      </c>
      <c r="B1011" s="6" t="str">
        <f>IF(AND(TONGHOP!O1011="KTHP",TONGHOP!P1011="LT"),TONGHOP!Y1011,"")</f>
        <v/>
      </c>
      <c r="C1011" s="6" t="str">
        <f>IF(AND(TONGHOP!O1011="KTHP",TONGHOP!P1011="LT"),TONGHOP!Z1011,"")</f>
        <v/>
      </c>
      <c r="D1011" s="5" t="str">
        <f>IF(AND(TONGHOP!O1011="KTHP",TONGHOP!P1011="TL"),TONGHOP!X1011,"")</f>
        <v/>
      </c>
      <c r="E1011" s="6" t="str">
        <f>IF(AND(TONGHOP!O1011="KTHP",TONGHOP!P1011="TL"),TONGHOP!Y1011,"")</f>
        <v/>
      </c>
      <c r="F1011" s="6" t="str">
        <f>IF(AND(TONGHOP!O1011="KTHP",TONGHOP!P1011="TL"),TONGHOP!Z1011,"")</f>
        <v/>
      </c>
      <c r="G1011" s="7" t="str">
        <f>IF(AND(TONGHOP!O1011="ThiTN",TONGHOP!P1011="LT"),TONGHOP!X1011,"")</f>
        <v/>
      </c>
      <c r="H1011" s="7" t="str">
        <f>IF(AND(TONGHOP!O1011="ThiTN",TONGHOP!P1011="LT"),TONGHOP!Y1011,"")</f>
        <v/>
      </c>
      <c r="I1011" s="7" t="str">
        <f>IF(AND(G1011="",H1011=""),"",IF(AND(TONGHOP!O1011="ThiTN",TONGHOP!P1011="LT"),TONGHOP!Z1011,""))</f>
        <v/>
      </c>
      <c r="J1011" s="7" t="str">
        <f>IF(AND(TONGHOP!O1011="ThiTN",OR(TONGHOP!X1011=TONGHOP!T1011,TONGHOP!X1011=TONGHOP!U1011),TONGHOP!P1011="TH"),TONGHOP!X1011,"")</f>
        <v/>
      </c>
      <c r="K1011" s="7" t="str">
        <f>IF(AND(TONGHOP!O1011="ThiTN",OR(TONGHOP!Y1011=TONGHOP!T1011,TONGHOP!Y1011=TONGHOP!U1011),TONGHOP!P1011="TH"),TONGHOP!Y1011,"")</f>
        <v/>
      </c>
      <c r="L1011" s="7" t="str">
        <f>IF(AND(J1011="",K1011=""),"",IF(AND(TONGHOP!O1011="ThiTN",TONGHOP!P1011="TH"),TONGHOP!Z1011,""))</f>
        <v/>
      </c>
      <c r="M1011" s="7" t="str">
        <f>IF(AND(TONGHOP!O1011="ThiTN",AND(TONGHOP!X1011&lt;&gt;TONGHOP!T1011,TONGHOP!X1011&lt;&gt;TONGHOP!U1011),TONGHOP!P1011="TH"),TONGHOP!X1011,"")</f>
        <v/>
      </c>
      <c r="N1011" s="7" t="str">
        <f>IF(AND(TONGHOP!O1011="ThiTN",AND(TONGHOP!Y1011&lt;&gt;TONGHOP!T1011,TONGHOP!Y1011&lt;&gt;TONGHOP!U1011),TONGHOP!P1011="TH"),TONGHOP!Y1011,"")</f>
        <v/>
      </c>
      <c r="O1011" s="7" t="str">
        <f>IF(AND(M1011="",N1011=""),"",IF(AND(TONGHOP!O1011="ThiTN",TONGHOP!P1011="TH"),TONGHOP!Z1011,""))</f>
        <v/>
      </c>
    </row>
    <row r="1012" spans="1:15">
      <c r="A1012" s="5" t="str">
        <f>IF(AND(TONGHOP!O1012="KTHP",TONGHOP!P1012="LT"),TONGHOP!X1012,"")</f>
        <v/>
      </c>
      <c r="B1012" s="6" t="str">
        <f>IF(AND(TONGHOP!O1012="KTHP",TONGHOP!P1012="LT"),TONGHOP!Y1012,"")</f>
        <v/>
      </c>
      <c r="C1012" s="6" t="str">
        <f>IF(AND(TONGHOP!O1012="KTHP",TONGHOP!P1012="LT"),TONGHOP!Z1012,"")</f>
        <v/>
      </c>
      <c r="D1012" s="5" t="str">
        <f>IF(AND(TONGHOP!O1012="KTHP",TONGHOP!P1012="TL"),TONGHOP!X1012,"")</f>
        <v/>
      </c>
      <c r="E1012" s="6" t="str">
        <f>IF(AND(TONGHOP!O1012="KTHP",TONGHOP!P1012="TL"),TONGHOP!Y1012,"")</f>
        <v/>
      </c>
      <c r="F1012" s="6" t="str">
        <f>IF(AND(TONGHOP!O1012="KTHP",TONGHOP!P1012="TL"),TONGHOP!Z1012,"")</f>
        <v/>
      </c>
      <c r="G1012" s="7" t="str">
        <f>IF(AND(TONGHOP!O1012="ThiTN",TONGHOP!P1012="LT"),TONGHOP!X1012,"")</f>
        <v/>
      </c>
      <c r="H1012" s="7" t="str">
        <f>IF(AND(TONGHOP!O1012="ThiTN",TONGHOP!P1012="LT"),TONGHOP!Y1012,"")</f>
        <v/>
      </c>
      <c r="I1012" s="7" t="str">
        <f>IF(AND(G1012="",H1012=""),"",IF(AND(TONGHOP!O1012="ThiTN",TONGHOP!P1012="LT"),TONGHOP!Z1012,""))</f>
        <v/>
      </c>
      <c r="J1012" s="7" t="str">
        <f>IF(AND(TONGHOP!O1012="ThiTN",OR(TONGHOP!X1012=TONGHOP!T1012,TONGHOP!X1012=TONGHOP!U1012),TONGHOP!P1012="TH"),TONGHOP!X1012,"")</f>
        <v/>
      </c>
      <c r="K1012" s="7" t="str">
        <f>IF(AND(TONGHOP!O1012="ThiTN",OR(TONGHOP!Y1012=TONGHOP!T1012,TONGHOP!Y1012=TONGHOP!U1012),TONGHOP!P1012="TH"),TONGHOP!Y1012,"")</f>
        <v/>
      </c>
      <c r="L1012" s="7" t="str">
        <f>IF(AND(J1012="",K1012=""),"",IF(AND(TONGHOP!O1012="ThiTN",TONGHOP!P1012="TH"),TONGHOP!Z1012,""))</f>
        <v/>
      </c>
      <c r="M1012" s="7" t="str">
        <f>IF(AND(TONGHOP!O1012="ThiTN",AND(TONGHOP!X1012&lt;&gt;TONGHOP!T1012,TONGHOP!X1012&lt;&gt;TONGHOP!U1012),TONGHOP!P1012="TH"),TONGHOP!X1012,"")</f>
        <v/>
      </c>
      <c r="N1012" s="7" t="str">
        <f>IF(AND(TONGHOP!O1012="ThiTN",AND(TONGHOP!Y1012&lt;&gt;TONGHOP!T1012,TONGHOP!Y1012&lt;&gt;TONGHOP!U1012),TONGHOP!P1012="TH"),TONGHOP!Y1012,"")</f>
        <v/>
      </c>
      <c r="O1012" s="7" t="str">
        <f>IF(AND(M1012="",N1012=""),"",IF(AND(TONGHOP!O1012="ThiTN",TONGHOP!P1012="TH"),TONGHOP!Z1012,""))</f>
        <v/>
      </c>
    </row>
    <row r="1013" spans="1:15">
      <c r="A1013" s="5" t="str">
        <f>IF(AND(TONGHOP!O1013="KTHP",TONGHOP!P1013="LT"),TONGHOP!X1013,"")</f>
        <v/>
      </c>
      <c r="B1013" s="6" t="str">
        <f>IF(AND(TONGHOP!O1013="KTHP",TONGHOP!P1013="LT"),TONGHOP!Y1013,"")</f>
        <v/>
      </c>
      <c r="C1013" s="6" t="str">
        <f>IF(AND(TONGHOP!O1013="KTHP",TONGHOP!P1013="LT"),TONGHOP!Z1013,"")</f>
        <v/>
      </c>
      <c r="D1013" s="5" t="str">
        <f>IF(AND(TONGHOP!O1013="KTHP",TONGHOP!P1013="TL"),TONGHOP!X1013,"")</f>
        <v/>
      </c>
      <c r="E1013" s="6" t="str">
        <f>IF(AND(TONGHOP!O1013="KTHP",TONGHOP!P1013="TL"),TONGHOP!Y1013,"")</f>
        <v/>
      </c>
      <c r="F1013" s="6" t="str">
        <f>IF(AND(TONGHOP!O1013="KTHP",TONGHOP!P1013="TL"),TONGHOP!Z1013,"")</f>
        <v/>
      </c>
      <c r="G1013" s="7" t="str">
        <f>IF(AND(TONGHOP!O1013="ThiTN",TONGHOP!P1013="LT"),TONGHOP!X1013,"")</f>
        <v/>
      </c>
      <c r="H1013" s="7" t="str">
        <f>IF(AND(TONGHOP!O1013="ThiTN",TONGHOP!P1013="LT"),TONGHOP!Y1013,"")</f>
        <v/>
      </c>
      <c r="I1013" s="7" t="str">
        <f>IF(AND(G1013="",H1013=""),"",IF(AND(TONGHOP!O1013="ThiTN",TONGHOP!P1013="LT"),TONGHOP!Z1013,""))</f>
        <v/>
      </c>
      <c r="J1013" s="7" t="str">
        <f>IF(AND(TONGHOP!O1013="ThiTN",OR(TONGHOP!X1013=TONGHOP!T1013,TONGHOP!X1013=TONGHOP!U1013),TONGHOP!P1013="TH"),TONGHOP!X1013,"")</f>
        <v/>
      </c>
      <c r="K1013" s="7" t="str">
        <f>IF(AND(TONGHOP!O1013="ThiTN",OR(TONGHOP!Y1013=TONGHOP!T1013,TONGHOP!Y1013=TONGHOP!U1013),TONGHOP!P1013="TH"),TONGHOP!Y1013,"")</f>
        <v/>
      </c>
      <c r="L1013" s="7" t="str">
        <f>IF(AND(J1013="",K1013=""),"",IF(AND(TONGHOP!O1013="ThiTN",TONGHOP!P1013="TH"),TONGHOP!Z1013,""))</f>
        <v/>
      </c>
      <c r="M1013" s="7" t="str">
        <f>IF(AND(TONGHOP!O1013="ThiTN",AND(TONGHOP!X1013&lt;&gt;TONGHOP!T1013,TONGHOP!X1013&lt;&gt;TONGHOP!U1013),TONGHOP!P1013="TH"),TONGHOP!X1013,"")</f>
        <v/>
      </c>
      <c r="N1013" s="7" t="str">
        <f>IF(AND(TONGHOP!O1013="ThiTN",AND(TONGHOP!Y1013&lt;&gt;TONGHOP!T1013,TONGHOP!Y1013&lt;&gt;TONGHOP!U1013),TONGHOP!P1013="TH"),TONGHOP!Y1013,"")</f>
        <v/>
      </c>
      <c r="O1013" s="7" t="str">
        <f>IF(AND(M1013="",N1013=""),"",IF(AND(TONGHOP!O1013="ThiTN",TONGHOP!P1013="TH"),TONGHOP!Z1013,""))</f>
        <v/>
      </c>
    </row>
    <row r="1014" spans="1:15">
      <c r="A1014" s="5" t="str">
        <f>IF(AND(TONGHOP!O1014="KTHP",TONGHOP!P1014="LT"),TONGHOP!X1014,"")</f>
        <v/>
      </c>
      <c r="B1014" s="6" t="str">
        <f>IF(AND(TONGHOP!O1014="KTHP",TONGHOP!P1014="LT"),TONGHOP!Y1014,"")</f>
        <v/>
      </c>
      <c r="C1014" s="6" t="str">
        <f>IF(AND(TONGHOP!O1014="KTHP",TONGHOP!P1014="LT"),TONGHOP!Z1014,"")</f>
        <v/>
      </c>
      <c r="D1014" s="5" t="str">
        <f>IF(AND(TONGHOP!O1014="KTHP",TONGHOP!P1014="TL"),TONGHOP!X1014,"")</f>
        <v/>
      </c>
      <c r="E1014" s="6" t="str">
        <f>IF(AND(TONGHOP!O1014="KTHP",TONGHOP!P1014="TL"),TONGHOP!Y1014,"")</f>
        <v/>
      </c>
      <c r="F1014" s="6" t="str">
        <f>IF(AND(TONGHOP!O1014="KTHP",TONGHOP!P1014="TL"),TONGHOP!Z1014,"")</f>
        <v/>
      </c>
      <c r="G1014" s="7" t="str">
        <f>IF(AND(TONGHOP!O1014="ThiTN",TONGHOP!P1014="LT"),TONGHOP!X1014,"")</f>
        <v/>
      </c>
      <c r="H1014" s="7" t="str">
        <f>IF(AND(TONGHOP!O1014="ThiTN",TONGHOP!P1014="LT"),TONGHOP!Y1014,"")</f>
        <v/>
      </c>
      <c r="I1014" s="7" t="str">
        <f>IF(AND(G1014="",H1014=""),"",IF(AND(TONGHOP!O1014="ThiTN",TONGHOP!P1014="LT"),TONGHOP!Z1014,""))</f>
        <v/>
      </c>
      <c r="J1014" s="7" t="str">
        <f>IF(AND(TONGHOP!O1014="ThiTN",OR(TONGHOP!X1014=TONGHOP!T1014,TONGHOP!X1014=TONGHOP!U1014),TONGHOP!P1014="TH"),TONGHOP!X1014,"")</f>
        <v/>
      </c>
      <c r="K1014" s="7" t="str">
        <f>IF(AND(TONGHOP!O1014="ThiTN",OR(TONGHOP!Y1014=TONGHOP!T1014,TONGHOP!Y1014=TONGHOP!U1014),TONGHOP!P1014="TH"),TONGHOP!Y1014,"")</f>
        <v/>
      </c>
      <c r="L1014" s="7" t="str">
        <f>IF(AND(J1014="",K1014=""),"",IF(AND(TONGHOP!O1014="ThiTN",TONGHOP!P1014="TH"),TONGHOP!Z1014,""))</f>
        <v/>
      </c>
      <c r="M1014" s="7" t="str">
        <f>IF(AND(TONGHOP!O1014="ThiTN",AND(TONGHOP!X1014&lt;&gt;TONGHOP!T1014,TONGHOP!X1014&lt;&gt;TONGHOP!U1014),TONGHOP!P1014="TH"),TONGHOP!X1014,"")</f>
        <v/>
      </c>
      <c r="N1014" s="7" t="str">
        <f>IF(AND(TONGHOP!O1014="ThiTN",AND(TONGHOP!Y1014&lt;&gt;TONGHOP!T1014,TONGHOP!Y1014&lt;&gt;TONGHOP!U1014),TONGHOP!P1014="TH"),TONGHOP!Y1014,"")</f>
        <v/>
      </c>
      <c r="O1014" s="7" t="str">
        <f>IF(AND(M1014="",N1014=""),"",IF(AND(TONGHOP!O1014="ThiTN",TONGHOP!P1014="TH"),TONGHOP!Z1014,""))</f>
        <v/>
      </c>
    </row>
    <row r="1015" spans="1:15">
      <c r="A1015" s="5" t="str">
        <f>IF(AND(TONGHOP!O1015="KTHP",TONGHOP!P1015="LT"),TONGHOP!X1015,"")</f>
        <v/>
      </c>
      <c r="B1015" s="6" t="str">
        <f>IF(AND(TONGHOP!O1015="KTHP",TONGHOP!P1015="LT"),TONGHOP!Y1015,"")</f>
        <v/>
      </c>
      <c r="C1015" s="6" t="str">
        <f>IF(AND(TONGHOP!O1015="KTHP",TONGHOP!P1015="LT"),TONGHOP!Z1015,"")</f>
        <v/>
      </c>
      <c r="D1015" s="5" t="str">
        <f>IF(AND(TONGHOP!O1015="KTHP",TONGHOP!P1015="TL"),TONGHOP!X1015,"")</f>
        <v/>
      </c>
      <c r="E1015" s="6" t="str">
        <f>IF(AND(TONGHOP!O1015="KTHP",TONGHOP!P1015="TL"),TONGHOP!Y1015,"")</f>
        <v/>
      </c>
      <c r="F1015" s="6" t="str">
        <f>IF(AND(TONGHOP!O1015="KTHP",TONGHOP!P1015="TL"),TONGHOP!Z1015,"")</f>
        <v/>
      </c>
      <c r="G1015" s="7" t="str">
        <f>IF(AND(TONGHOP!O1015="ThiTN",TONGHOP!P1015="LT"),TONGHOP!X1015,"")</f>
        <v/>
      </c>
      <c r="H1015" s="7" t="str">
        <f>IF(AND(TONGHOP!O1015="ThiTN",TONGHOP!P1015="LT"),TONGHOP!Y1015,"")</f>
        <v/>
      </c>
      <c r="I1015" s="7" t="str">
        <f>IF(AND(G1015="",H1015=""),"",IF(AND(TONGHOP!O1015="ThiTN",TONGHOP!P1015="LT"),TONGHOP!Z1015,""))</f>
        <v/>
      </c>
      <c r="J1015" s="7" t="str">
        <f>IF(AND(TONGHOP!O1015="ThiTN",OR(TONGHOP!X1015=TONGHOP!T1015,TONGHOP!X1015=TONGHOP!U1015),TONGHOP!P1015="TH"),TONGHOP!X1015,"")</f>
        <v/>
      </c>
      <c r="K1015" s="7" t="str">
        <f>IF(AND(TONGHOP!O1015="ThiTN",OR(TONGHOP!Y1015=TONGHOP!T1015,TONGHOP!Y1015=TONGHOP!U1015),TONGHOP!P1015="TH"),TONGHOP!Y1015,"")</f>
        <v/>
      </c>
      <c r="L1015" s="7" t="str">
        <f>IF(AND(J1015="",K1015=""),"",IF(AND(TONGHOP!O1015="ThiTN",TONGHOP!P1015="TH"),TONGHOP!Z1015,""))</f>
        <v/>
      </c>
      <c r="M1015" s="7" t="str">
        <f>IF(AND(TONGHOP!O1015="ThiTN",AND(TONGHOP!X1015&lt;&gt;TONGHOP!T1015,TONGHOP!X1015&lt;&gt;TONGHOP!U1015),TONGHOP!P1015="TH"),TONGHOP!X1015,"")</f>
        <v/>
      </c>
      <c r="N1015" s="7" t="str">
        <f>IF(AND(TONGHOP!O1015="ThiTN",AND(TONGHOP!Y1015&lt;&gt;TONGHOP!T1015,TONGHOP!Y1015&lt;&gt;TONGHOP!U1015),TONGHOP!P1015="TH"),TONGHOP!Y1015,"")</f>
        <v/>
      </c>
      <c r="O1015" s="7" t="str">
        <f>IF(AND(M1015="",N1015=""),"",IF(AND(TONGHOP!O1015="ThiTN",TONGHOP!P1015="TH"),TONGHOP!Z1015,""))</f>
        <v/>
      </c>
    </row>
    <row r="1016" spans="1:15">
      <c r="A1016" s="5" t="str">
        <f>IF(AND(TONGHOP!O1016="KTHP",TONGHOP!P1016="LT"),TONGHOP!X1016,"")</f>
        <v/>
      </c>
      <c r="B1016" s="6" t="str">
        <f>IF(AND(TONGHOP!O1016="KTHP",TONGHOP!P1016="LT"),TONGHOP!Y1016,"")</f>
        <v/>
      </c>
      <c r="C1016" s="6" t="str">
        <f>IF(AND(TONGHOP!O1016="KTHP",TONGHOP!P1016="LT"),TONGHOP!Z1016,"")</f>
        <v/>
      </c>
      <c r="D1016" s="5" t="str">
        <f>IF(AND(TONGHOP!O1016="KTHP",TONGHOP!P1016="TL"),TONGHOP!X1016,"")</f>
        <v/>
      </c>
      <c r="E1016" s="6" t="str">
        <f>IF(AND(TONGHOP!O1016="KTHP",TONGHOP!P1016="TL"),TONGHOP!Y1016,"")</f>
        <v/>
      </c>
      <c r="F1016" s="6" t="str">
        <f>IF(AND(TONGHOP!O1016="KTHP",TONGHOP!P1016="TL"),TONGHOP!Z1016,"")</f>
        <v/>
      </c>
      <c r="G1016" s="7" t="str">
        <f>IF(AND(TONGHOP!O1016="ThiTN",TONGHOP!P1016="LT"),TONGHOP!X1016,"")</f>
        <v/>
      </c>
      <c r="H1016" s="7" t="str">
        <f>IF(AND(TONGHOP!O1016="ThiTN",TONGHOP!P1016="LT"),TONGHOP!Y1016,"")</f>
        <v/>
      </c>
      <c r="I1016" s="7" t="str">
        <f>IF(AND(G1016="",H1016=""),"",IF(AND(TONGHOP!O1016="ThiTN",TONGHOP!P1016="LT"),TONGHOP!Z1016,""))</f>
        <v/>
      </c>
      <c r="J1016" s="7" t="str">
        <f>IF(AND(TONGHOP!O1016="ThiTN",OR(TONGHOP!X1016=TONGHOP!T1016,TONGHOP!X1016=TONGHOP!U1016),TONGHOP!P1016="TH"),TONGHOP!X1016,"")</f>
        <v/>
      </c>
      <c r="K1016" s="7" t="str">
        <f>IF(AND(TONGHOP!O1016="ThiTN",OR(TONGHOP!Y1016=TONGHOP!T1016,TONGHOP!Y1016=TONGHOP!U1016),TONGHOP!P1016="TH"),TONGHOP!Y1016,"")</f>
        <v/>
      </c>
      <c r="L1016" s="7" t="str">
        <f>IF(AND(J1016="",K1016=""),"",IF(AND(TONGHOP!O1016="ThiTN",TONGHOP!P1016="TH"),TONGHOP!Z1016,""))</f>
        <v/>
      </c>
      <c r="M1016" s="7" t="str">
        <f>IF(AND(TONGHOP!O1016="ThiTN",AND(TONGHOP!X1016&lt;&gt;TONGHOP!T1016,TONGHOP!X1016&lt;&gt;TONGHOP!U1016),TONGHOP!P1016="TH"),TONGHOP!X1016,"")</f>
        <v/>
      </c>
      <c r="N1016" s="7" t="str">
        <f>IF(AND(TONGHOP!O1016="ThiTN",AND(TONGHOP!Y1016&lt;&gt;TONGHOP!T1016,TONGHOP!Y1016&lt;&gt;TONGHOP!U1016),TONGHOP!P1016="TH"),TONGHOP!Y1016,"")</f>
        <v/>
      </c>
      <c r="O1016" s="7" t="str">
        <f>IF(AND(M1016="",N1016=""),"",IF(AND(TONGHOP!O1016="ThiTN",TONGHOP!P1016="TH"),TONGHOP!Z1016,""))</f>
        <v/>
      </c>
    </row>
    <row r="1017" spans="1:15">
      <c r="A1017" s="5" t="str">
        <f>IF(AND(TONGHOP!O1017="KTHP",TONGHOP!P1017="LT"),TONGHOP!X1017,"")</f>
        <v/>
      </c>
      <c r="B1017" s="6" t="str">
        <f>IF(AND(TONGHOP!O1017="KTHP",TONGHOP!P1017="LT"),TONGHOP!Y1017,"")</f>
        <v/>
      </c>
      <c r="C1017" s="6" t="str">
        <f>IF(AND(TONGHOP!O1017="KTHP",TONGHOP!P1017="LT"),TONGHOP!Z1017,"")</f>
        <v/>
      </c>
      <c r="D1017" s="5" t="str">
        <f>IF(AND(TONGHOP!O1017="KTHP",TONGHOP!P1017="TL"),TONGHOP!X1017,"")</f>
        <v/>
      </c>
      <c r="E1017" s="6" t="str">
        <f>IF(AND(TONGHOP!O1017="KTHP",TONGHOP!P1017="TL"),TONGHOP!Y1017,"")</f>
        <v/>
      </c>
      <c r="F1017" s="6" t="str">
        <f>IF(AND(TONGHOP!O1017="KTHP",TONGHOP!P1017="TL"),TONGHOP!Z1017,"")</f>
        <v/>
      </c>
      <c r="G1017" s="7" t="str">
        <f>IF(AND(TONGHOP!O1017="ThiTN",TONGHOP!P1017="LT"),TONGHOP!X1017,"")</f>
        <v/>
      </c>
      <c r="H1017" s="7" t="str">
        <f>IF(AND(TONGHOP!O1017="ThiTN",TONGHOP!P1017="LT"),TONGHOP!Y1017,"")</f>
        <v/>
      </c>
      <c r="I1017" s="7" t="str">
        <f>IF(AND(G1017="",H1017=""),"",IF(AND(TONGHOP!O1017="ThiTN",TONGHOP!P1017="LT"),TONGHOP!Z1017,""))</f>
        <v/>
      </c>
      <c r="J1017" s="7" t="str">
        <f>IF(AND(TONGHOP!O1017="ThiTN",OR(TONGHOP!X1017=TONGHOP!T1017,TONGHOP!X1017=TONGHOP!U1017),TONGHOP!P1017="TH"),TONGHOP!X1017,"")</f>
        <v/>
      </c>
      <c r="K1017" s="7" t="str">
        <f>IF(AND(TONGHOP!O1017="ThiTN",OR(TONGHOP!Y1017=TONGHOP!T1017,TONGHOP!Y1017=TONGHOP!U1017),TONGHOP!P1017="TH"),TONGHOP!Y1017,"")</f>
        <v/>
      </c>
      <c r="L1017" s="7" t="str">
        <f>IF(AND(J1017="",K1017=""),"",IF(AND(TONGHOP!O1017="ThiTN",TONGHOP!P1017="TH"),TONGHOP!Z1017,""))</f>
        <v/>
      </c>
      <c r="M1017" s="7" t="str">
        <f>IF(AND(TONGHOP!O1017="ThiTN",AND(TONGHOP!X1017&lt;&gt;TONGHOP!T1017,TONGHOP!X1017&lt;&gt;TONGHOP!U1017),TONGHOP!P1017="TH"),TONGHOP!X1017,"")</f>
        <v/>
      </c>
      <c r="N1017" s="7" t="str">
        <f>IF(AND(TONGHOP!O1017="ThiTN",AND(TONGHOP!Y1017&lt;&gt;TONGHOP!T1017,TONGHOP!Y1017&lt;&gt;TONGHOP!U1017),TONGHOP!P1017="TH"),TONGHOP!Y1017,"")</f>
        <v/>
      </c>
      <c r="O1017" s="7" t="str">
        <f>IF(AND(M1017="",N1017=""),"",IF(AND(TONGHOP!O1017="ThiTN",TONGHOP!P1017="TH"),TONGHOP!Z1017,""))</f>
        <v/>
      </c>
    </row>
    <row r="1018" spans="1:15">
      <c r="A1018" s="5" t="str">
        <f>IF(AND(TONGHOP!O1018="KTHP",TONGHOP!P1018="LT"),TONGHOP!X1018,"")</f>
        <v/>
      </c>
      <c r="B1018" s="6" t="str">
        <f>IF(AND(TONGHOP!O1018="KTHP",TONGHOP!P1018="LT"),TONGHOP!Y1018,"")</f>
        <v/>
      </c>
      <c r="C1018" s="6" t="str">
        <f>IF(AND(TONGHOP!O1018="KTHP",TONGHOP!P1018="LT"),TONGHOP!Z1018,"")</f>
        <v/>
      </c>
      <c r="D1018" s="5" t="str">
        <f>IF(AND(TONGHOP!O1018="KTHP",TONGHOP!P1018="TL"),TONGHOP!X1018,"")</f>
        <v/>
      </c>
      <c r="E1018" s="6" t="str">
        <f>IF(AND(TONGHOP!O1018="KTHP",TONGHOP!P1018="TL"),TONGHOP!Y1018,"")</f>
        <v/>
      </c>
      <c r="F1018" s="6" t="str">
        <f>IF(AND(TONGHOP!O1018="KTHP",TONGHOP!P1018="TL"),TONGHOP!Z1018,"")</f>
        <v/>
      </c>
      <c r="G1018" s="7" t="str">
        <f>IF(AND(TONGHOP!O1018="ThiTN",TONGHOP!P1018="LT"),TONGHOP!X1018,"")</f>
        <v/>
      </c>
      <c r="H1018" s="7" t="str">
        <f>IF(AND(TONGHOP!O1018="ThiTN",TONGHOP!P1018="LT"),TONGHOP!Y1018,"")</f>
        <v/>
      </c>
      <c r="I1018" s="7" t="str">
        <f>IF(AND(G1018="",H1018=""),"",IF(AND(TONGHOP!O1018="ThiTN",TONGHOP!P1018="LT"),TONGHOP!Z1018,""))</f>
        <v/>
      </c>
      <c r="J1018" s="7" t="str">
        <f>IF(AND(TONGHOP!O1018="ThiTN",OR(TONGHOP!X1018=TONGHOP!T1018,TONGHOP!X1018=TONGHOP!U1018),TONGHOP!P1018="TH"),TONGHOP!X1018,"")</f>
        <v/>
      </c>
      <c r="K1018" s="7" t="str">
        <f>IF(AND(TONGHOP!O1018="ThiTN",OR(TONGHOP!Y1018=TONGHOP!T1018,TONGHOP!Y1018=TONGHOP!U1018),TONGHOP!P1018="TH"),TONGHOP!Y1018,"")</f>
        <v/>
      </c>
      <c r="L1018" s="7" t="str">
        <f>IF(AND(J1018="",K1018=""),"",IF(AND(TONGHOP!O1018="ThiTN",TONGHOP!P1018="TH"),TONGHOP!Z1018,""))</f>
        <v/>
      </c>
      <c r="M1018" s="7" t="str">
        <f>IF(AND(TONGHOP!O1018="ThiTN",AND(TONGHOP!X1018&lt;&gt;TONGHOP!T1018,TONGHOP!X1018&lt;&gt;TONGHOP!U1018),TONGHOP!P1018="TH"),TONGHOP!X1018,"")</f>
        <v/>
      </c>
      <c r="N1018" s="7" t="str">
        <f>IF(AND(TONGHOP!O1018="ThiTN",AND(TONGHOP!Y1018&lt;&gt;TONGHOP!T1018,TONGHOP!Y1018&lt;&gt;TONGHOP!U1018),TONGHOP!P1018="TH"),TONGHOP!Y1018,"")</f>
        <v/>
      </c>
      <c r="O1018" s="7" t="str">
        <f>IF(AND(M1018="",N1018=""),"",IF(AND(TONGHOP!O1018="ThiTN",TONGHOP!P1018="TH"),TONGHOP!Z1018,""))</f>
        <v/>
      </c>
    </row>
    <row r="1019" spans="1:15">
      <c r="A1019" s="5" t="str">
        <f>IF(AND(TONGHOP!O1019="KTHP",TONGHOP!P1019="LT"),TONGHOP!X1019,"")</f>
        <v/>
      </c>
      <c r="B1019" s="6" t="str">
        <f>IF(AND(TONGHOP!O1019="KTHP",TONGHOP!P1019="LT"),TONGHOP!Y1019,"")</f>
        <v/>
      </c>
      <c r="C1019" s="6" t="str">
        <f>IF(AND(TONGHOP!O1019="KTHP",TONGHOP!P1019="LT"),TONGHOP!Z1019,"")</f>
        <v/>
      </c>
      <c r="D1019" s="5" t="str">
        <f>IF(AND(TONGHOP!O1019="KTHP",TONGHOP!P1019="TL"),TONGHOP!X1019,"")</f>
        <v/>
      </c>
      <c r="E1019" s="6" t="str">
        <f>IF(AND(TONGHOP!O1019="KTHP",TONGHOP!P1019="TL"),TONGHOP!Y1019,"")</f>
        <v/>
      </c>
      <c r="F1019" s="6" t="str">
        <f>IF(AND(TONGHOP!O1019="KTHP",TONGHOP!P1019="TL"),TONGHOP!Z1019,"")</f>
        <v/>
      </c>
      <c r="G1019" s="7" t="str">
        <f>IF(AND(TONGHOP!O1019="ThiTN",TONGHOP!P1019="LT"),TONGHOP!X1019,"")</f>
        <v/>
      </c>
      <c r="H1019" s="7" t="str">
        <f>IF(AND(TONGHOP!O1019="ThiTN",TONGHOP!P1019="LT"),TONGHOP!Y1019,"")</f>
        <v/>
      </c>
      <c r="I1019" s="7" t="str">
        <f>IF(AND(G1019="",H1019=""),"",IF(AND(TONGHOP!O1019="ThiTN",TONGHOP!P1019="LT"),TONGHOP!Z1019,""))</f>
        <v/>
      </c>
      <c r="J1019" s="7" t="str">
        <f>IF(AND(TONGHOP!O1019="ThiTN",OR(TONGHOP!X1019=TONGHOP!T1019,TONGHOP!X1019=TONGHOP!U1019),TONGHOP!P1019="TH"),TONGHOP!X1019,"")</f>
        <v/>
      </c>
      <c r="K1019" s="7" t="str">
        <f>IF(AND(TONGHOP!O1019="ThiTN",OR(TONGHOP!Y1019=TONGHOP!T1019,TONGHOP!Y1019=TONGHOP!U1019),TONGHOP!P1019="TH"),TONGHOP!Y1019,"")</f>
        <v/>
      </c>
      <c r="L1019" s="7" t="str">
        <f>IF(AND(J1019="",K1019=""),"",IF(AND(TONGHOP!O1019="ThiTN",TONGHOP!P1019="TH"),TONGHOP!Z1019,""))</f>
        <v/>
      </c>
      <c r="M1019" s="7" t="str">
        <f>IF(AND(TONGHOP!O1019="ThiTN",AND(TONGHOP!X1019&lt;&gt;TONGHOP!T1019,TONGHOP!X1019&lt;&gt;TONGHOP!U1019),TONGHOP!P1019="TH"),TONGHOP!X1019,"")</f>
        <v/>
      </c>
      <c r="N1019" s="7" t="str">
        <f>IF(AND(TONGHOP!O1019="ThiTN",AND(TONGHOP!Y1019&lt;&gt;TONGHOP!T1019,TONGHOP!Y1019&lt;&gt;TONGHOP!U1019),TONGHOP!P1019="TH"),TONGHOP!Y1019,"")</f>
        <v/>
      </c>
      <c r="O1019" s="7" t="str">
        <f>IF(AND(M1019="",N1019=""),"",IF(AND(TONGHOP!O1019="ThiTN",TONGHOP!P1019="TH"),TONGHOP!Z1019,""))</f>
        <v/>
      </c>
    </row>
    <row r="1020" spans="1:15">
      <c r="A1020" s="5" t="str">
        <f>IF(AND(TONGHOP!O1020="KTHP",TONGHOP!P1020="LT"),TONGHOP!X1020,"")</f>
        <v/>
      </c>
      <c r="B1020" s="6" t="str">
        <f>IF(AND(TONGHOP!O1020="KTHP",TONGHOP!P1020="LT"),TONGHOP!Y1020,"")</f>
        <v/>
      </c>
      <c r="C1020" s="6" t="str">
        <f>IF(AND(TONGHOP!O1020="KTHP",TONGHOP!P1020="LT"),TONGHOP!Z1020,"")</f>
        <v/>
      </c>
      <c r="D1020" s="5" t="str">
        <f>IF(AND(TONGHOP!O1020="KTHP",TONGHOP!P1020="TL"),TONGHOP!X1020,"")</f>
        <v/>
      </c>
      <c r="E1020" s="6" t="str">
        <f>IF(AND(TONGHOP!O1020="KTHP",TONGHOP!P1020="TL"),TONGHOP!Y1020,"")</f>
        <v/>
      </c>
      <c r="F1020" s="6" t="str">
        <f>IF(AND(TONGHOP!O1020="KTHP",TONGHOP!P1020="TL"),TONGHOP!Z1020,"")</f>
        <v/>
      </c>
      <c r="G1020" s="7" t="str">
        <f>IF(AND(TONGHOP!O1020="ThiTN",TONGHOP!P1020="LT"),TONGHOP!X1020,"")</f>
        <v/>
      </c>
      <c r="H1020" s="7" t="str">
        <f>IF(AND(TONGHOP!O1020="ThiTN",TONGHOP!P1020="LT"),TONGHOP!Y1020,"")</f>
        <v/>
      </c>
      <c r="I1020" s="7" t="str">
        <f>IF(AND(G1020="",H1020=""),"",IF(AND(TONGHOP!O1020="ThiTN",TONGHOP!P1020="LT"),TONGHOP!Z1020,""))</f>
        <v/>
      </c>
      <c r="J1020" s="7" t="str">
        <f>IF(AND(TONGHOP!O1020="ThiTN",OR(TONGHOP!X1020=TONGHOP!T1020,TONGHOP!X1020=TONGHOP!U1020),TONGHOP!P1020="TH"),TONGHOP!X1020,"")</f>
        <v/>
      </c>
      <c r="K1020" s="7" t="str">
        <f>IF(AND(TONGHOP!O1020="ThiTN",OR(TONGHOP!Y1020=TONGHOP!T1020,TONGHOP!Y1020=TONGHOP!U1020),TONGHOP!P1020="TH"),TONGHOP!Y1020,"")</f>
        <v/>
      </c>
      <c r="L1020" s="7" t="str">
        <f>IF(AND(J1020="",K1020=""),"",IF(AND(TONGHOP!O1020="ThiTN",TONGHOP!P1020="TH"),TONGHOP!Z1020,""))</f>
        <v/>
      </c>
      <c r="M1020" s="7" t="str">
        <f>IF(AND(TONGHOP!O1020="ThiTN",AND(TONGHOP!X1020&lt;&gt;TONGHOP!T1020,TONGHOP!X1020&lt;&gt;TONGHOP!U1020),TONGHOP!P1020="TH"),TONGHOP!X1020,"")</f>
        <v/>
      </c>
      <c r="N1020" s="7" t="str">
        <f>IF(AND(TONGHOP!O1020="ThiTN",AND(TONGHOP!Y1020&lt;&gt;TONGHOP!T1020,TONGHOP!Y1020&lt;&gt;TONGHOP!U1020),TONGHOP!P1020="TH"),TONGHOP!Y1020,"")</f>
        <v/>
      </c>
      <c r="O1020" s="7" t="str">
        <f>IF(AND(M1020="",N1020=""),"",IF(AND(TONGHOP!O1020="ThiTN",TONGHOP!P1020="TH"),TONGHOP!Z1020,""))</f>
        <v/>
      </c>
    </row>
    <row r="1021" spans="1:15">
      <c r="A1021" s="5" t="str">
        <f>IF(AND(TONGHOP!O1021="KTHP",TONGHOP!P1021="LT"),TONGHOP!X1021,"")</f>
        <v/>
      </c>
      <c r="B1021" s="6" t="str">
        <f>IF(AND(TONGHOP!O1021="KTHP",TONGHOP!P1021="LT"),TONGHOP!Y1021,"")</f>
        <v/>
      </c>
      <c r="C1021" s="6" t="str">
        <f>IF(AND(TONGHOP!O1021="KTHP",TONGHOP!P1021="LT"),TONGHOP!Z1021,"")</f>
        <v/>
      </c>
      <c r="D1021" s="5" t="str">
        <f>IF(AND(TONGHOP!O1021="KTHP",TONGHOP!P1021="TL"),TONGHOP!X1021,"")</f>
        <v/>
      </c>
      <c r="E1021" s="6" t="str">
        <f>IF(AND(TONGHOP!O1021="KTHP",TONGHOP!P1021="TL"),TONGHOP!Y1021,"")</f>
        <v/>
      </c>
      <c r="F1021" s="6" t="str">
        <f>IF(AND(TONGHOP!O1021="KTHP",TONGHOP!P1021="TL"),TONGHOP!Z1021,"")</f>
        <v/>
      </c>
      <c r="G1021" s="7" t="str">
        <f>IF(AND(TONGHOP!O1021="ThiTN",TONGHOP!P1021="LT"),TONGHOP!X1021,"")</f>
        <v/>
      </c>
      <c r="H1021" s="7" t="str">
        <f>IF(AND(TONGHOP!O1021="ThiTN",TONGHOP!P1021="LT"),TONGHOP!Y1021,"")</f>
        <v/>
      </c>
      <c r="I1021" s="7" t="str">
        <f>IF(AND(G1021="",H1021=""),"",IF(AND(TONGHOP!O1021="ThiTN",TONGHOP!P1021="LT"),TONGHOP!Z1021,""))</f>
        <v/>
      </c>
      <c r="J1021" s="7" t="str">
        <f>IF(AND(TONGHOP!O1021="ThiTN",OR(TONGHOP!X1021=TONGHOP!T1021,TONGHOP!X1021=TONGHOP!U1021),TONGHOP!P1021="TH"),TONGHOP!X1021,"")</f>
        <v/>
      </c>
      <c r="K1021" s="7" t="str">
        <f>IF(AND(TONGHOP!O1021="ThiTN",OR(TONGHOP!Y1021=TONGHOP!T1021,TONGHOP!Y1021=TONGHOP!U1021),TONGHOP!P1021="TH"),TONGHOP!Y1021,"")</f>
        <v/>
      </c>
      <c r="L1021" s="7" t="str">
        <f>IF(AND(J1021="",K1021=""),"",IF(AND(TONGHOP!O1021="ThiTN",TONGHOP!P1021="TH"),TONGHOP!Z1021,""))</f>
        <v/>
      </c>
      <c r="M1021" s="7" t="str">
        <f>IF(AND(TONGHOP!O1021="ThiTN",AND(TONGHOP!X1021&lt;&gt;TONGHOP!T1021,TONGHOP!X1021&lt;&gt;TONGHOP!U1021),TONGHOP!P1021="TH"),TONGHOP!X1021,"")</f>
        <v/>
      </c>
      <c r="N1021" s="7" t="str">
        <f>IF(AND(TONGHOP!O1021="ThiTN",AND(TONGHOP!Y1021&lt;&gt;TONGHOP!T1021,TONGHOP!Y1021&lt;&gt;TONGHOP!U1021),TONGHOP!P1021="TH"),TONGHOP!Y1021,"")</f>
        <v/>
      </c>
      <c r="O1021" s="7" t="str">
        <f>IF(AND(M1021="",N1021=""),"",IF(AND(TONGHOP!O1021="ThiTN",TONGHOP!P1021="TH"),TONGHOP!Z1021,""))</f>
        <v/>
      </c>
    </row>
    <row r="1022" spans="1:15">
      <c r="A1022" s="5" t="str">
        <f>IF(AND(TONGHOP!O1022="KTHP",TONGHOP!P1022="LT"),TONGHOP!X1022,"")</f>
        <v/>
      </c>
      <c r="B1022" s="6" t="str">
        <f>IF(AND(TONGHOP!O1022="KTHP",TONGHOP!P1022="LT"),TONGHOP!Y1022,"")</f>
        <v/>
      </c>
      <c r="C1022" s="6" t="str">
        <f>IF(AND(TONGHOP!O1022="KTHP",TONGHOP!P1022="LT"),TONGHOP!Z1022,"")</f>
        <v/>
      </c>
      <c r="D1022" s="5" t="str">
        <f>IF(AND(TONGHOP!O1022="KTHP",TONGHOP!P1022="TL"),TONGHOP!X1022,"")</f>
        <v/>
      </c>
      <c r="E1022" s="6" t="str">
        <f>IF(AND(TONGHOP!O1022="KTHP",TONGHOP!P1022="TL"),TONGHOP!Y1022,"")</f>
        <v/>
      </c>
      <c r="F1022" s="6" t="str">
        <f>IF(AND(TONGHOP!O1022="KTHP",TONGHOP!P1022="TL"),TONGHOP!Z1022,"")</f>
        <v/>
      </c>
      <c r="G1022" s="7" t="str">
        <f>IF(AND(TONGHOP!O1022="ThiTN",TONGHOP!P1022="LT"),TONGHOP!X1022,"")</f>
        <v/>
      </c>
      <c r="H1022" s="7" t="str">
        <f>IF(AND(TONGHOP!O1022="ThiTN",TONGHOP!P1022="LT"),TONGHOP!Y1022,"")</f>
        <v/>
      </c>
      <c r="I1022" s="7" t="str">
        <f>IF(AND(G1022="",H1022=""),"",IF(AND(TONGHOP!O1022="ThiTN",TONGHOP!P1022="LT"),TONGHOP!Z1022,""))</f>
        <v/>
      </c>
      <c r="J1022" s="7" t="str">
        <f>IF(AND(TONGHOP!O1022="ThiTN",OR(TONGHOP!X1022=TONGHOP!T1022,TONGHOP!X1022=TONGHOP!U1022),TONGHOP!P1022="TH"),TONGHOP!X1022,"")</f>
        <v/>
      </c>
      <c r="K1022" s="7" t="str">
        <f>IF(AND(TONGHOP!O1022="ThiTN",OR(TONGHOP!Y1022=TONGHOP!T1022,TONGHOP!Y1022=TONGHOP!U1022),TONGHOP!P1022="TH"),TONGHOP!Y1022,"")</f>
        <v/>
      </c>
      <c r="L1022" s="7" t="str">
        <f>IF(AND(J1022="",K1022=""),"",IF(AND(TONGHOP!O1022="ThiTN",TONGHOP!P1022="TH"),TONGHOP!Z1022,""))</f>
        <v/>
      </c>
      <c r="M1022" s="7" t="str">
        <f>IF(AND(TONGHOP!O1022="ThiTN",AND(TONGHOP!X1022&lt;&gt;TONGHOP!T1022,TONGHOP!X1022&lt;&gt;TONGHOP!U1022),TONGHOP!P1022="TH"),TONGHOP!X1022,"")</f>
        <v/>
      </c>
      <c r="N1022" s="7" t="str">
        <f>IF(AND(TONGHOP!O1022="ThiTN",AND(TONGHOP!Y1022&lt;&gt;TONGHOP!T1022,TONGHOP!Y1022&lt;&gt;TONGHOP!U1022),TONGHOP!P1022="TH"),TONGHOP!Y1022,"")</f>
        <v/>
      </c>
      <c r="O1022" s="7" t="str">
        <f>IF(AND(M1022="",N1022=""),"",IF(AND(TONGHOP!O1022="ThiTN",TONGHOP!P1022="TH"),TONGHOP!Z1022,""))</f>
        <v/>
      </c>
    </row>
    <row r="1023" spans="1:15">
      <c r="A1023" s="5" t="str">
        <f>IF(AND(TONGHOP!O1023="KTHP",TONGHOP!P1023="LT"),TONGHOP!X1023,"")</f>
        <v/>
      </c>
      <c r="B1023" s="6" t="str">
        <f>IF(AND(TONGHOP!O1023="KTHP",TONGHOP!P1023="LT"),TONGHOP!Y1023,"")</f>
        <v/>
      </c>
      <c r="C1023" s="6" t="str">
        <f>IF(AND(TONGHOP!O1023="KTHP",TONGHOP!P1023="LT"),TONGHOP!Z1023,"")</f>
        <v/>
      </c>
      <c r="D1023" s="5" t="str">
        <f>IF(AND(TONGHOP!O1023="KTHP",TONGHOP!P1023="TL"),TONGHOP!X1023,"")</f>
        <v/>
      </c>
      <c r="E1023" s="6" t="str">
        <f>IF(AND(TONGHOP!O1023="KTHP",TONGHOP!P1023="TL"),TONGHOP!Y1023,"")</f>
        <v/>
      </c>
      <c r="F1023" s="6" t="str">
        <f>IF(AND(TONGHOP!O1023="KTHP",TONGHOP!P1023="TL"),TONGHOP!Z1023,"")</f>
        <v/>
      </c>
      <c r="G1023" s="7" t="str">
        <f>IF(AND(TONGHOP!O1023="ThiTN",TONGHOP!P1023="LT"),TONGHOP!X1023,"")</f>
        <v/>
      </c>
      <c r="H1023" s="7" t="str">
        <f>IF(AND(TONGHOP!O1023="ThiTN",TONGHOP!P1023="LT"),TONGHOP!Y1023,"")</f>
        <v/>
      </c>
      <c r="I1023" s="7" t="str">
        <f>IF(AND(G1023="",H1023=""),"",IF(AND(TONGHOP!O1023="ThiTN",TONGHOP!P1023="LT"),TONGHOP!Z1023,""))</f>
        <v/>
      </c>
      <c r="J1023" s="7" t="str">
        <f>IF(AND(TONGHOP!O1023="ThiTN",OR(TONGHOP!X1023=TONGHOP!T1023,TONGHOP!X1023=TONGHOP!U1023),TONGHOP!P1023="TH"),TONGHOP!X1023,"")</f>
        <v/>
      </c>
      <c r="K1023" s="7" t="str">
        <f>IF(AND(TONGHOP!O1023="ThiTN",OR(TONGHOP!Y1023=TONGHOP!T1023,TONGHOP!Y1023=TONGHOP!U1023),TONGHOP!P1023="TH"),TONGHOP!Y1023,"")</f>
        <v/>
      </c>
      <c r="L1023" s="7" t="str">
        <f>IF(AND(J1023="",K1023=""),"",IF(AND(TONGHOP!O1023="ThiTN",TONGHOP!P1023="TH"),TONGHOP!Z1023,""))</f>
        <v/>
      </c>
      <c r="M1023" s="7" t="str">
        <f>IF(AND(TONGHOP!O1023="ThiTN",AND(TONGHOP!X1023&lt;&gt;TONGHOP!T1023,TONGHOP!X1023&lt;&gt;TONGHOP!U1023),TONGHOP!P1023="TH"),TONGHOP!X1023,"")</f>
        <v/>
      </c>
      <c r="N1023" s="7" t="str">
        <f>IF(AND(TONGHOP!O1023="ThiTN",AND(TONGHOP!Y1023&lt;&gt;TONGHOP!T1023,TONGHOP!Y1023&lt;&gt;TONGHOP!U1023),TONGHOP!P1023="TH"),TONGHOP!Y1023,"")</f>
        <v/>
      </c>
      <c r="O1023" s="7" t="str">
        <f>IF(AND(M1023="",N1023=""),"",IF(AND(TONGHOP!O1023="ThiTN",TONGHOP!P1023="TH"),TONGHOP!Z1023,""))</f>
        <v/>
      </c>
    </row>
    <row r="1024" spans="1:15">
      <c r="A1024" s="5" t="str">
        <f>IF(AND(TONGHOP!O1024="KTHP",TONGHOP!P1024="LT"),TONGHOP!X1024,"")</f>
        <v/>
      </c>
      <c r="B1024" s="6" t="str">
        <f>IF(AND(TONGHOP!O1024="KTHP",TONGHOP!P1024="LT"),TONGHOP!Y1024,"")</f>
        <v/>
      </c>
      <c r="C1024" s="6" t="str">
        <f>IF(AND(TONGHOP!O1024="KTHP",TONGHOP!P1024="LT"),TONGHOP!Z1024,"")</f>
        <v/>
      </c>
      <c r="D1024" s="5" t="str">
        <f>IF(AND(TONGHOP!O1024="KTHP",TONGHOP!P1024="TL"),TONGHOP!X1024,"")</f>
        <v/>
      </c>
      <c r="E1024" s="6" t="str">
        <f>IF(AND(TONGHOP!O1024="KTHP",TONGHOP!P1024="TL"),TONGHOP!Y1024,"")</f>
        <v/>
      </c>
      <c r="F1024" s="6" t="str">
        <f>IF(AND(TONGHOP!O1024="KTHP",TONGHOP!P1024="TL"),TONGHOP!Z1024,"")</f>
        <v/>
      </c>
      <c r="G1024" s="7" t="str">
        <f>IF(AND(TONGHOP!O1024="ThiTN",TONGHOP!P1024="LT"),TONGHOP!X1024,"")</f>
        <v/>
      </c>
      <c r="H1024" s="7" t="str">
        <f>IF(AND(TONGHOP!O1024="ThiTN",TONGHOP!P1024="LT"),TONGHOP!Y1024,"")</f>
        <v/>
      </c>
      <c r="I1024" s="7" t="str">
        <f>IF(AND(G1024="",H1024=""),"",IF(AND(TONGHOP!O1024="ThiTN",TONGHOP!P1024="LT"),TONGHOP!Z1024,""))</f>
        <v/>
      </c>
      <c r="J1024" s="7" t="str">
        <f>IF(AND(TONGHOP!O1024="ThiTN",OR(TONGHOP!X1024=TONGHOP!T1024,TONGHOP!X1024=TONGHOP!U1024),TONGHOP!P1024="TH"),TONGHOP!X1024,"")</f>
        <v/>
      </c>
      <c r="K1024" s="7" t="str">
        <f>IF(AND(TONGHOP!O1024="ThiTN",OR(TONGHOP!Y1024=TONGHOP!T1024,TONGHOP!Y1024=TONGHOP!U1024),TONGHOP!P1024="TH"),TONGHOP!Y1024,"")</f>
        <v/>
      </c>
      <c r="L1024" s="7" t="str">
        <f>IF(AND(J1024="",K1024=""),"",IF(AND(TONGHOP!O1024="ThiTN",TONGHOP!P1024="TH"),TONGHOP!Z1024,""))</f>
        <v/>
      </c>
      <c r="M1024" s="7" t="str">
        <f>IF(AND(TONGHOP!O1024="ThiTN",AND(TONGHOP!X1024&lt;&gt;TONGHOP!T1024,TONGHOP!X1024&lt;&gt;TONGHOP!U1024),TONGHOP!P1024="TH"),TONGHOP!X1024,"")</f>
        <v/>
      </c>
      <c r="N1024" s="7" t="str">
        <f>IF(AND(TONGHOP!O1024="ThiTN",AND(TONGHOP!Y1024&lt;&gt;TONGHOP!T1024,TONGHOP!Y1024&lt;&gt;TONGHOP!U1024),TONGHOP!P1024="TH"),TONGHOP!Y1024,"")</f>
        <v/>
      </c>
      <c r="O1024" s="7" t="str">
        <f>IF(AND(M1024="",N1024=""),"",IF(AND(TONGHOP!O1024="ThiTN",TONGHOP!P1024="TH"),TONGHOP!Z1024,""))</f>
        <v/>
      </c>
    </row>
    <row r="1025" spans="1:15">
      <c r="A1025" s="5" t="str">
        <f>IF(AND(TONGHOP!O1025="KTHP",TONGHOP!P1025="LT"),TONGHOP!X1025,"")</f>
        <v/>
      </c>
      <c r="B1025" s="6" t="str">
        <f>IF(AND(TONGHOP!O1025="KTHP",TONGHOP!P1025="LT"),TONGHOP!Y1025,"")</f>
        <v/>
      </c>
      <c r="C1025" s="6" t="str">
        <f>IF(AND(TONGHOP!O1025="KTHP",TONGHOP!P1025="LT"),TONGHOP!Z1025,"")</f>
        <v/>
      </c>
      <c r="D1025" s="5" t="str">
        <f>IF(AND(TONGHOP!O1025="KTHP",TONGHOP!P1025="TL"),TONGHOP!X1025,"")</f>
        <v/>
      </c>
      <c r="E1025" s="6" t="str">
        <f>IF(AND(TONGHOP!O1025="KTHP",TONGHOP!P1025="TL"),TONGHOP!Y1025,"")</f>
        <v/>
      </c>
      <c r="F1025" s="6" t="str">
        <f>IF(AND(TONGHOP!O1025="KTHP",TONGHOP!P1025="TL"),TONGHOP!Z1025,"")</f>
        <v/>
      </c>
      <c r="G1025" s="7" t="str">
        <f>IF(AND(TONGHOP!O1025="ThiTN",TONGHOP!P1025="LT"),TONGHOP!X1025,"")</f>
        <v/>
      </c>
      <c r="H1025" s="7" t="str">
        <f>IF(AND(TONGHOP!O1025="ThiTN",TONGHOP!P1025="LT"),TONGHOP!Y1025,"")</f>
        <v/>
      </c>
      <c r="I1025" s="7" t="str">
        <f>IF(AND(G1025="",H1025=""),"",IF(AND(TONGHOP!O1025="ThiTN",TONGHOP!P1025="LT"),TONGHOP!Z1025,""))</f>
        <v/>
      </c>
      <c r="J1025" s="7" t="str">
        <f>IF(AND(TONGHOP!O1025="ThiTN",OR(TONGHOP!X1025=TONGHOP!T1025,TONGHOP!X1025=TONGHOP!U1025),TONGHOP!P1025="TH"),TONGHOP!X1025,"")</f>
        <v/>
      </c>
      <c r="K1025" s="7" t="str">
        <f>IF(AND(TONGHOP!O1025="ThiTN",OR(TONGHOP!Y1025=TONGHOP!T1025,TONGHOP!Y1025=TONGHOP!U1025),TONGHOP!P1025="TH"),TONGHOP!Y1025,"")</f>
        <v/>
      </c>
      <c r="L1025" s="7" t="str">
        <f>IF(AND(J1025="",K1025=""),"",IF(AND(TONGHOP!O1025="ThiTN",TONGHOP!P1025="TH"),TONGHOP!Z1025,""))</f>
        <v/>
      </c>
      <c r="M1025" s="7" t="str">
        <f>IF(AND(TONGHOP!O1025="ThiTN",AND(TONGHOP!X1025&lt;&gt;TONGHOP!T1025,TONGHOP!X1025&lt;&gt;TONGHOP!U1025),TONGHOP!P1025="TH"),TONGHOP!X1025,"")</f>
        <v/>
      </c>
      <c r="N1025" s="7" t="str">
        <f>IF(AND(TONGHOP!O1025="ThiTN",AND(TONGHOP!Y1025&lt;&gt;TONGHOP!T1025,TONGHOP!Y1025&lt;&gt;TONGHOP!U1025),TONGHOP!P1025="TH"),TONGHOP!Y1025,"")</f>
        <v/>
      </c>
      <c r="O1025" s="7" t="str">
        <f>IF(AND(M1025="",N1025=""),"",IF(AND(TONGHOP!O1025="ThiTN",TONGHOP!P1025="TH"),TONGHOP!Z1025,""))</f>
        <v/>
      </c>
    </row>
    <row r="1026" spans="1:15">
      <c r="A1026" s="5" t="str">
        <f>IF(AND(TONGHOP!O1026="KTHP",TONGHOP!P1026="LT"),TONGHOP!X1026,"")</f>
        <v/>
      </c>
      <c r="B1026" s="6" t="str">
        <f>IF(AND(TONGHOP!O1026="KTHP",TONGHOP!P1026="LT"),TONGHOP!Y1026,"")</f>
        <v/>
      </c>
      <c r="C1026" s="6" t="str">
        <f>IF(AND(TONGHOP!O1026="KTHP",TONGHOP!P1026="LT"),TONGHOP!Z1026,"")</f>
        <v/>
      </c>
      <c r="D1026" s="5" t="str">
        <f>IF(AND(TONGHOP!O1026="KTHP",TONGHOP!P1026="TL"),TONGHOP!X1026,"")</f>
        <v/>
      </c>
      <c r="E1026" s="6" t="str">
        <f>IF(AND(TONGHOP!O1026="KTHP",TONGHOP!P1026="TL"),TONGHOP!Y1026,"")</f>
        <v/>
      </c>
      <c r="F1026" s="6" t="str">
        <f>IF(AND(TONGHOP!O1026="KTHP",TONGHOP!P1026="TL"),TONGHOP!Z1026,"")</f>
        <v/>
      </c>
      <c r="G1026" s="7" t="str">
        <f>IF(AND(TONGHOP!O1026="ThiTN",TONGHOP!P1026="LT"),TONGHOP!X1026,"")</f>
        <v/>
      </c>
      <c r="H1026" s="7" t="str">
        <f>IF(AND(TONGHOP!O1026="ThiTN",TONGHOP!P1026="LT"),TONGHOP!Y1026,"")</f>
        <v/>
      </c>
      <c r="I1026" s="7" t="str">
        <f>IF(AND(G1026="",H1026=""),"",IF(AND(TONGHOP!O1026="ThiTN",TONGHOP!P1026="LT"),TONGHOP!Z1026,""))</f>
        <v/>
      </c>
      <c r="J1026" s="7" t="str">
        <f>IF(AND(TONGHOP!O1026="ThiTN",OR(TONGHOP!X1026=TONGHOP!T1026,TONGHOP!X1026=TONGHOP!U1026),TONGHOP!P1026="TH"),TONGHOP!X1026,"")</f>
        <v/>
      </c>
      <c r="K1026" s="7" t="str">
        <f>IF(AND(TONGHOP!O1026="ThiTN",OR(TONGHOP!Y1026=TONGHOP!T1026,TONGHOP!Y1026=TONGHOP!U1026),TONGHOP!P1026="TH"),TONGHOP!Y1026,"")</f>
        <v/>
      </c>
      <c r="L1026" s="7" t="str">
        <f>IF(AND(J1026="",K1026=""),"",IF(AND(TONGHOP!O1026="ThiTN",TONGHOP!P1026="TH"),TONGHOP!Z1026,""))</f>
        <v/>
      </c>
      <c r="M1026" s="7" t="str">
        <f>IF(AND(TONGHOP!O1026="ThiTN",AND(TONGHOP!X1026&lt;&gt;TONGHOP!T1026,TONGHOP!X1026&lt;&gt;TONGHOP!U1026),TONGHOP!P1026="TH"),TONGHOP!X1026,"")</f>
        <v/>
      </c>
      <c r="N1026" s="7" t="str">
        <f>IF(AND(TONGHOP!O1026="ThiTN",AND(TONGHOP!Y1026&lt;&gt;TONGHOP!T1026,TONGHOP!Y1026&lt;&gt;TONGHOP!U1026),TONGHOP!P1026="TH"),TONGHOP!Y1026,"")</f>
        <v/>
      </c>
      <c r="O1026" s="7" t="str">
        <f>IF(AND(M1026="",N1026=""),"",IF(AND(TONGHOP!O1026="ThiTN",TONGHOP!P1026="TH"),TONGHOP!Z1026,""))</f>
        <v/>
      </c>
    </row>
    <row r="1027" spans="1:15">
      <c r="A1027" s="5" t="str">
        <f>IF(AND(TONGHOP!O1027="KTHP",TONGHOP!P1027="LT"),TONGHOP!X1027,"")</f>
        <v/>
      </c>
      <c r="B1027" s="6" t="str">
        <f>IF(AND(TONGHOP!O1027="KTHP",TONGHOP!P1027="LT"),TONGHOP!Y1027,"")</f>
        <v/>
      </c>
      <c r="C1027" s="6" t="str">
        <f>IF(AND(TONGHOP!O1027="KTHP",TONGHOP!P1027="LT"),TONGHOP!Z1027,"")</f>
        <v/>
      </c>
      <c r="D1027" s="5" t="str">
        <f>IF(AND(TONGHOP!O1027="KTHP",TONGHOP!P1027="TL"),TONGHOP!X1027,"")</f>
        <v/>
      </c>
      <c r="E1027" s="6" t="str">
        <f>IF(AND(TONGHOP!O1027="KTHP",TONGHOP!P1027="TL"),TONGHOP!Y1027,"")</f>
        <v/>
      </c>
      <c r="F1027" s="6" t="str">
        <f>IF(AND(TONGHOP!O1027="KTHP",TONGHOP!P1027="TL"),TONGHOP!Z1027,"")</f>
        <v/>
      </c>
      <c r="G1027" s="7" t="str">
        <f>IF(AND(TONGHOP!O1027="ThiTN",TONGHOP!P1027="LT"),TONGHOP!X1027,"")</f>
        <v/>
      </c>
      <c r="H1027" s="7" t="str">
        <f>IF(AND(TONGHOP!O1027="ThiTN",TONGHOP!P1027="LT"),TONGHOP!Y1027,"")</f>
        <v/>
      </c>
      <c r="I1027" s="7" t="str">
        <f>IF(AND(G1027="",H1027=""),"",IF(AND(TONGHOP!O1027="ThiTN",TONGHOP!P1027="LT"),TONGHOP!Z1027,""))</f>
        <v/>
      </c>
      <c r="J1027" s="7" t="str">
        <f>IF(AND(TONGHOP!O1027="ThiTN",OR(TONGHOP!X1027=TONGHOP!T1027,TONGHOP!X1027=TONGHOP!U1027),TONGHOP!P1027="TH"),TONGHOP!X1027,"")</f>
        <v/>
      </c>
      <c r="K1027" s="7" t="str">
        <f>IF(AND(TONGHOP!O1027="ThiTN",OR(TONGHOP!Y1027=TONGHOP!T1027,TONGHOP!Y1027=TONGHOP!U1027),TONGHOP!P1027="TH"),TONGHOP!Y1027,"")</f>
        <v/>
      </c>
      <c r="L1027" s="7" t="str">
        <f>IF(AND(J1027="",K1027=""),"",IF(AND(TONGHOP!O1027="ThiTN",TONGHOP!P1027="TH"),TONGHOP!Z1027,""))</f>
        <v/>
      </c>
      <c r="M1027" s="7" t="str">
        <f>IF(AND(TONGHOP!O1027="ThiTN",AND(TONGHOP!X1027&lt;&gt;TONGHOP!T1027,TONGHOP!X1027&lt;&gt;TONGHOP!U1027),TONGHOP!P1027="TH"),TONGHOP!X1027,"")</f>
        <v/>
      </c>
      <c r="N1027" s="7" t="str">
        <f>IF(AND(TONGHOP!O1027="ThiTN",AND(TONGHOP!Y1027&lt;&gt;TONGHOP!T1027,TONGHOP!Y1027&lt;&gt;TONGHOP!U1027),TONGHOP!P1027="TH"),TONGHOP!Y1027,"")</f>
        <v/>
      </c>
      <c r="O1027" s="7" t="str">
        <f>IF(AND(M1027="",N1027=""),"",IF(AND(TONGHOP!O1027="ThiTN",TONGHOP!P1027="TH"),TONGHOP!Z1027,""))</f>
        <v/>
      </c>
    </row>
    <row r="1028" spans="1:15">
      <c r="A1028" s="5" t="str">
        <f>IF(AND(TONGHOP!O1028="KTHP",TONGHOP!P1028="LT"),TONGHOP!X1028,"")</f>
        <v/>
      </c>
      <c r="B1028" s="6" t="str">
        <f>IF(AND(TONGHOP!O1028="KTHP",TONGHOP!P1028="LT"),TONGHOP!Y1028,"")</f>
        <v/>
      </c>
      <c r="C1028" s="6" t="str">
        <f>IF(AND(TONGHOP!O1028="KTHP",TONGHOP!P1028="LT"),TONGHOP!Z1028,"")</f>
        <v/>
      </c>
      <c r="D1028" s="5" t="str">
        <f>IF(AND(TONGHOP!O1028="KTHP",TONGHOP!P1028="TL"),TONGHOP!X1028,"")</f>
        <v/>
      </c>
      <c r="E1028" s="6" t="str">
        <f>IF(AND(TONGHOP!O1028="KTHP",TONGHOP!P1028="TL"),TONGHOP!Y1028,"")</f>
        <v/>
      </c>
      <c r="F1028" s="6" t="str">
        <f>IF(AND(TONGHOP!O1028="KTHP",TONGHOP!P1028="TL"),TONGHOP!Z1028,"")</f>
        <v/>
      </c>
      <c r="G1028" s="7" t="str">
        <f>IF(AND(TONGHOP!O1028="ThiTN",TONGHOP!P1028="LT"),TONGHOP!X1028,"")</f>
        <v/>
      </c>
      <c r="H1028" s="7" t="str">
        <f>IF(AND(TONGHOP!O1028="ThiTN",TONGHOP!P1028="LT"),TONGHOP!Y1028,"")</f>
        <v/>
      </c>
      <c r="I1028" s="7" t="str">
        <f>IF(AND(G1028="",H1028=""),"",IF(AND(TONGHOP!O1028="ThiTN",TONGHOP!P1028="LT"),TONGHOP!Z1028,""))</f>
        <v/>
      </c>
      <c r="J1028" s="7" t="str">
        <f>IF(AND(TONGHOP!O1028="ThiTN",OR(TONGHOP!X1028=TONGHOP!T1028,TONGHOP!X1028=TONGHOP!U1028),TONGHOP!P1028="TH"),TONGHOP!X1028,"")</f>
        <v/>
      </c>
      <c r="K1028" s="7" t="str">
        <f>IF(AND(TONGHOP!O1028="ThiTN",OR(TONGHOP!Y1028=TONGHOP!T1028,TONGHOP!Y1028=TONGHOP!U1028),TONGHOP!P1028="TH"),TONGHOP!Y1028,"")</f>
        <v/>
      </c>
      <c r="L1028" s="7" t="str">
        <f>IF(AND(J1028="",K1028=""),"",IF(AND(TONGHOP!O1028="ThiTN",TONGHOP!P1028="TH"),TONGHOP!Z1028,""))</f>
        <v/>
      </c>
      <c r="M1028" s="7" t="str">
        <f>IF(AND(TONGHOP!O1028="ThiTN",AND(TONGHOP!X1028&lt;&gt;TONGHOP!T1028,TONGHOP!X1028&lt;&gt;TONGHOP!U1028),TONGHOP!P1028="TH"),TONGHOP!X1028,"")</f>
        <v/>
      </c>
      <c r="N1028" s="7" t="str">
        <f>IF(AND(TONGHOP!O1028="ThiTN",AND(TONGHOP!Y1028&lt;&gt;TONGHOP!T1028,TONGHOP!Y1028&lt;&gt;TONGHOP!U1028),TONGHOP!P1028="TH"),TONGHOP!Y1028,"")</f>
        <v/>
      </c>
      <c r="O1028" s="7" t="str">
        <f>IF(AND(M1028="",N1028=""),"",IF(AND(TONGHOP!O1028="ThiTN",TONGHOP!P1028="TH"),TONGHOP!Z1028,""))</f>
        <v/>
      </c>
    </row>
    <row r="1029" spans="1:15">
      <c r="A1029" s="5" t="str">
        <f>IF(AND(TONGHOP!O1029="KTHP",TONGHOP!P1029="LT"),TONGHOP!X1029,"")</f>
        <v/>
      </c>
      <c r="B1029" s="6" t="str">
        <f>IF(AND(TONGHOP!O1029="KTHP",TONGHOP!P1029="LT"),TONGHOP!Y1029,"")</f>
        <v/>
      </c>
      <c r="C1029" s="6" t="str">
        <f>IF(AND(TONGHOP!O1029="KTHP",TONGHOP!P1029="LT"),TONGHOP!Z1029,"")</f>
        <v/>
      </c>
      <c r="D1029" s="5" t="str">
        <f>IF(AND(TONGHOP!O1029="KTHP",TONGHOP!P1029="TL"),TONGHOP!X1029,"")</f>
        <v/>
      </c>
      <c r="E1029" s="6" t="str">
        <f>IF(AND(TONGHOP!O1029="KTHP",TONGHOP!P1029="TL"),TONGHOP!Y1029,"")</f>
        <v/>
      </c>
      <c r="F1029" s="6" t="str">
        <f>IF(AND(TONGHOP!O1029="KTHP",TONGHOP!P1029="TL"),TONGHOP!Z1029,"")</f>
        <v/>
      </c>
      <c r="G1029" s="7" t="str">
        <f>IF(AND(TONGHOP!O1029="ThiTN",TONGHOP!P1029="LT"),TONGHOP!X1029,"")</f>
        <v/>
      </c>
      <c r="H1029" s="7" t="str">
        <f>IF(AND(TONGHOP!O1029="ThiTN",TONGHOP!P1029="LT"),TONGHOP!Y1029,"")</f>
        <v/>
      </c>
      <c r="I1029" s="7" t="str">
        <f>IF(AND(G1029="",H1029=""),"",IF(AND(TONGHOP!O1029="ThiTN",TONGHOP!P1029="LT"),TONGHOP!Z1029,""))</f>
        <v/>
      </c>
      <c r="J1029" s="7" t="str">
        <f>IF(AND(TONGHOP!O1029="ThiTN",OR(TONGHOP!X1029=TONGHOP!T1029,TONGHOP!X1029=TONGHOP!U1029),TONGHOP!P1029="TH"),TONGHOP!X1029,"")</f>
        <v/>
      </c>
      <c r="K1029" s="7" t="str">
        <f>IF(AND(TONGHOP!O1029="ThiTN",OR(TONGHOP!Y1029=TONGHOP!T1029,TONGHOP!Y1029=TONGHOP!U1029),TONGHOP!P1029="TH"),TONGHOP!Y1029,"")</f>
        <v/>
      </c>
      <c r="L1029" s="7" t="str">
        <f>IF(AND(J1029="",K1029=""),"",IF(AND(TONGHOP!O1029="ThiTN",TONGHOP!P1029="TH"),TONGHOP!Z1029,""))</f>
        <v/>
      </c>
      <c r="M1029" s="7" t="str">
        <f>IF(AND(TONGHOP!O1029="ThiTN",AND(TONGHOP!X1029&lt;&gt;TONGHOP!T1029,TONGHOP!X1029&lt;&gt;TONGHOP!U1029),TONGHOP!P1029="TH"),TONGHOP!X1029,"")</f>
        <v/>
      </c>
      <c r="N1029" s="7" t="str">
        <f>IF(AND(TONGHOP!O1029="ThiTN",AND(TONGHOP!Y1029&lt;&gt;TONGHOP!T1029,TONGHOP!Y1029&lt;&gt;TONGHOP!U1029),TONGHOP!P1029="TH"),TONGHOP!Y1029,"")</f>
        <v/>
      </c>
      <c r="O1029" s="7" t="str">
        <f>IF(AND(M1029="",N1029=""),"",IF(AND(TONGHOP!O1029="ThiTN",TONGHOP!P1029="TH"),TONGHOP!Z1029,""))</f>
        <v/>
      </c>
    </row>
    <row r="1030" spans="1:15">
      <c r="A1030" s="5" t="str">
        <f>IF(AND(TONGHOP!O1030="KTHP",TONGHOP!P1030="LT"),TONGHOP!X1030,"")</f>
        <v/>
      </c>
      <c r="B1030" s="6" t="str">
        <f>IF(AND(TONGHOP!O1030="KTHP",TONGHOP!P1030="LT"),TONGHOP!Y1030,"")</f>
        <v/>
      </c>
      <c r="C1030" s="6" t="str">
        <f>IF(AND(TONGHOP!O1030="KTHP",TONGHOP!P1030="LT"),TONGHOP!Z1030,"")</f>
        <v/>
      </c>
      <c r="D1030" s="5" t="str">
        <f>IF(AND(TONGHOP!O1030="KTHP",TONGHOP!P1030="TL"),TONGHOP!X1030,"")</f>
        <v/>
      </c>
      <c r="E1030" s="6" t="str">
        <f>IF(AND(TONGHOP!O1030="KTHP",TONGHOP!P1030="TL"),TONGHOP!Y1030,"")</f>
        <v/>
      </c>
      <c r="F1030" s="6" t="str">
        <f>IF(AND(TONGHOP!O1030="KTHP",TONGHOP!P1030="TL"),TONGHOP!Z1030,"")</f>
        <v/>
      </c>
      <c r="G1030" s="7" t="str">
        <f>IF(AND(TONGHOP!O1030="ThiTN",TONGHOP!P1030="LT"),TONGHOP!X1030,"")</f>
        <v/>
      </c>
      <c r="H1030" s="7" t="str">
        <f>IF(AND(TONGHOP!O1030="ThiTN",TONGHOP!P1030="LT"),TONGHOP!Y1030,"")</f>
        <v/>
      </c>
      <c r="I1030" s="7" t="str">
        <f>IF(AND(G1030="",H1030=""),"",IF(AND(TONGHOP!O1030="ThiTN",TONGHOP!P1030="LT"),TONGHOP!Z1030,""))</f>
        <v/>
      </c>
      <c r="J1030" s="7" t="str">
        <f>IF(AND(TONGHOP!O1030="ThiTN",OR(TONGHOP!X1030=TONGHOP!T1030,TONGHOP!X1030=TONGHOP!U1030),TONGHOP!P1030="TH"),TONGHOP!X1030,"")</f>
        <v/>
      </c>
      <c r="K1030" s="7" t="str">
        <f>IF(AND(TONGHOP!O1030="ThiTN",OR(TONGHOP!Y1030=TONGHOP!T1030,TONGHOP!Y1030=TONGHOP!U1030),TONGHOP!P1030="TH"),TONGHOP!Y1030,"")</f>
        <v/>
      </c>
      <c r="L1030" s="7" t="str">
        <f>IF(AND(J1030="",K1030=""),"",IF(AND(TONGHOP!O1030="ThiTN",TONGHOP!P1030="TH"),TONGHOP!Z1030,""))</f>
        <v/>
      </c>
      <c r="M1030" s="7" t="str">
        <f>IF(AND(TONGHOP!O1030="ThiTN",AND(TONGHOP!X1030&lt;&gt;TONGHOP!T1030,TONGHOP!X1030&lt;&gt;TONGHOP!U1030),TONGHOP!P1030="TH"),TONGHOP!X1030,"")</f>
        <v/>
      </c>
      <c r="N1030" s="7" t="str">
        <f>IF(AND(TONGHOP!O1030="ThiTN",AND(TONGHOP!Y1030&lt;&gt;TONGHOP!T1030,TONGHOP!Y1030&lt;&gt;TONGHOP!U1030),TONGHOP!P1030="TH"),TONGHOP!Y1030,"")</f>
        <v/>
      </c>
      <c r="O1030" s="7" t="str">
        <f>IF(AND(M1030="",N1030=""),"",IF(AND(TONGHOP!O1030="ThiTN",TONGHOP!P1030="TH"),TONGHOP!Z1030,""))</f>
        <v/>
      </c>
    </row>
    <row r="1031" spans="1:15">
      <c r="A1031" s="5" t="str">
        <f>IF(AND(TONGHOP!O1031="KTHP",TONGHOP!P1031="LT"),TONGHOP!X1031,"")</f>
        <v/>
      </c>
      <c r="B1031" s="6" t="str">
        <f>IF(AND(TONGHOP!O1031="KTHP",TONGHOP!P1031="LT"),TONGHOP!Y1031,"")</f>
        <v/>
      </c>
      <c r="C1031" s="6" t="str">
        <f>IF(AND(TONGHOP!O1031="KTHP",TONGHOP!P1031="LT"),TONGHOP!Z1031,"")</f>
        <v/>
      </c>
      <c r="D1031" s="5" t="str">
        <f>IF(AND(TONGHOP!O1031="KTHP",TONGHOP!P1031="TL"),TONGHOP!X1031,"")</f>
        <v/>
      </c>
      <c r="E1031" s="6" t="str">
        <f>IF(AND(TONGHOP!O1031="KTHP",TONGHOP!P1031="TL"),TONGHOP!Y1031,"")</f>
        <v/>
      </c>
      <c r="F1031" s="6" t="str">
        <f>IF(AND(TONGHOP!O1031="KTHP",TONGHOP!P1031="TL"),TONGHOP!Z1031,"")</f>
        <v/>
      </c>
      <c r="G1031" s="7" t="str">
        <f>IF(AND(TONGHOP!O1031="ThiTN",TONGHOP!P1031="LT"),TONGHOP!X1031,"")</f>
        <v/>
      </c>
      <c r="H1031" s="7" t="str">
        <f>IF(AND(TONGHOP!O1031="ThiTN",TONGHOP!P1031="LT"),TONGHOP!Y1031,"")</f>
        <v/>
      </c>
      <c r="I1031" s="7" t="str">
        <f>IF(AND(G1031="",H1031=""),"",IF(AND(TONGHOP!O1031="ThiTN",TONGHOP!P1031="LT"),TONGHOP!Z1031,""))</f>
        <v/>
      </c>
      <c r="J1031" s="7" t="str">
        <f>IF(AND(TONGHOP!O1031="ThiTN",OR(TONGHOP!X1031=TONGHOP!T1031,TONGHOP!X1031=TONGHOP!U1031),TONGHOP!P1031="TH"),TONGHOP!X1031,"")</f>
        <v/>
      </c>
      <c r="K1031" s="7" t="str">
        <f>IF(AND(TONGHOP!O1031="ThiTN",OR(TONGHOP!Y1031=TONGHOP!T1031,TONGHOP!Y1031=TONGHOP!U1031),TONGHOP!P1031="TH"),TONGHOP!Y1031,"")</f>
        <v/>
      </c>
      <c r="L1031" s="7" t="str">
        <f>IF(AND(J1031="",K1031=""),"",IF(AND(TONGHOP!O1031="ThiTN",TONGHOP!P1031="TH"),TONGHOP!Z1031,""))</f>
        <v/>
      </c>
      <c r="M1031" s="7" t="str">
        <f>IF(AND(TONGHOP!O1031="ThiTN",AND(TONGHOP!X1031&lt;&gt;TONGHOP!T1031,TONGHOP!X1031&lt;&gt;TONGHOP!U1031),TONGHOP!P1031="TH"),TONGHOP!X1031,"")</f>
        <v/>
      </c>
      <c r="N1031" s="7" t="str">
        <f>IF(AND(TONGHOP!O1031="ThiTN",AND(TONGHOP!Y1031&lt;&gt;TONGHOP!T1031,TONGHOP!Y1031&lt;&gt;TONGHOP!U1031),TONGHOP!P1031="TH"),TONGHOP!Y1031,"")</f>
        <v/>
      </c>
      <c r="O1031" s="7" t="str">
        <f>IF(AND(M1031="",N1031=""),"",IF(AND(TONGHOP!O1031="ThiTN",TONGHOP!P1031="TH"),TONGHOP!Z1031,""))</f>
        <v/>
      </c>
    </row>
    <row r="1032" spans="1:15">
      <c r="A1032" s="5" t="str">
        <f>IF(AND(TONGHOP!O1032="KTHP",TONGHOP!P1032="LT"),TONGHOP!X1032,"")</f>
        <v/>
      </c>
      <c r="B1032" s="6" t="str">
        <f>IF(AND(TONGHOP!O1032="KTHP",TONGHOP!P1032="LT"),TONGHOP!Y1032,"")</f>
        <v/>
      </c>
      <c r="C1032" s="6" t="str">
        <f>IF(AND(TONGHOP!O1032="KTHP",TONGHOP!P1032="LT"),TONGHOP!Z1032,"")</f>
        <v/>
      </c>
      <c r="D1032" s="5" t="str">
        <f>IF(AND(TONGHOP!O1032="KTHP",TONGHOP!P1032="TL"),TONGHOP!X1032,"")</f>
        <v/>
      </c>
      <c r="E1032" s="6" t="str">
        <f>IF(AND(TONGHOP!O1032="KTHP",TONGHOP!P1032="TL"),TONGHOP!Y1032,"")</f>
        <v/>
      </c>
      <c r="F1032" s="6" t="str">
        <f>IF(AND(TONGHOP!O1032="KTHP",TONGHOP!P1032="TL"),TONGHOP!Z1032,"")</f>
        <v/>
      </c>
      <c r="G1032" s="7" t="str">
        <f>IF(AND(TONGHOP!O1032="ThiTN",TONGHOP!P1032="LT"),TONGHOP!X1032,"")</f>
        <v/>
      </c>
      <c r="H1032" s="7" t="str">
        <f>IF(AND(TONGHOP!O1032="ThiTN",TONGHOP!P1032="LT"),TONGHOP!Y1032,"")</f>
        <v/>
      </c>
      <c r="I1032" s="7" t="str">
        <f>IF(AND(G1032="",H1032=""),"",IF(AND(TONGHOP!O1032="ThiTN",TONGHOP!P1032="LT"),TONGHOP!Z1032,""))</f>
        <v/>
      </c>
      <c r="J1032" s="7" t="str">
        <f>IF(AND(TONGHOP!O1032="ThiTN",OR(TONGHOP!X1032=TONGHOP!T1032,TONGHOP!X1032=TONGHOP!U1032),TONGHOP!P1032="TH"),TONGHOP!X1032,"")</f>
        <v/>
      </c>
      <c r="K1032" s="7" t="str">
        <f>IF(AND(TONGHOP!O1032="ThiTN",OR(TONGHOP!Y1032=TONGHOP!T1032,TONGHOP!Y1032=TONGHOP!U1032),TONGHOP!P1032="TH"),TONGHOP!Y1032,"")</f>
        <v/>
      </c>
      <c r="L1032" s="7" t="str">
        <f>IF(AND(J1032="",K1032=""),"",IF(AND(TONGHOP!O1032="ThiTN",TONGHOP!P1032="TH"),TONGHOP!Z1032,""))</f>
        <v/>
      </c>
      <c r="M1032" s="7" t="str">
        <f>IF(AND(TONGHOP!O1032="ThiTN",AND(TONGHOP!X1032&lt;&gt;TONGHOP!T1032,TONGHOP!X1032&lt;&gt;TONGHOP!U1032),TONGHOP!P1032="TH"),TONGHOP!X1032,"")</f>
        <v/>
      </c>
      <c r="N1032" s="7" t="str">
        <f>IF(AND(TONGHOP!O1032="ThiTN",AND(TONGHOP!Y1032&lt;&gt;TONGHOP!T1032,TONGHOP!Y1032&lt;&gt;TONGHOP!U1032),TONGHOP!P1032="TH"),TONGHOP!Y1032,"")</f>
        <v/>
      </c>
      <c r="O1032" s="7" t="str">
        <f>IF(AND(M1032="",N1032=""),"",IF(AND(TONGHOP!O1032="ThiTN",TONGHOP!P1032="TH"),TONGHOP!Z1032,""))</f>
        <v/>
      </c>
    </row>
    <row r="1033" spans="1:15">
      <c r="A1033" s="5" t="str">
        <f>IF(AND(TONGHOP!O1033="KTHP",TONGHOP!P1033="LT"),TONGHOP!X1033,"")</f>
        <v/>
      </c>
      <c r="B1033" s="6" t="str">
        <f>IF(AND(TONGHOP!O1033="KTHP",TONGHOP!P1033="LT"),TONGHOP!Y1033,"")</f>
        <v/>
      </c>
      <c r="C1033" s="6" t="str">
        <f>IF(AND(TONGHOP!O1033="KTHP",TONGHOP!P1033="LT"),TONGHOP!Z1033,"")</f>
        <v/>
      </c>
      <c r="D1033" s="5" t="str">
        <f>IF(AND(TONGHOP!O1033="KTHP",TONGHOP!P1033="TL"),TONGHOP!X1033,"")</f>
        <v/>
      </c>
      <c r="E1033" s="6" t="str">
        <f>IF(AND(TONGHOP!O1033="KTHP",TONGHOP!P1033="TL"),TONGHOP!Y1033,"")</f>
        <v/>
      </c>
      <c r="F1033" s="6" t="str">
        <f>IF(AND(TONGHOP!O1033="KTHP",TONGHOP!P1033="TL"),TONGHOP!Z1033,"")</f>
        <v/>
      </c>
      <c r="G1033" s="7" t="str">
        <f>IF(AND(TONGHOP!O1033="ThiTN",TONGHOP!P1033="LT"),TONGHOP!X1033,"")</f>
        <v/>
      </c>
      <c r="H1033" s="7" t="str">
        <f>IF(AND(TONGHOP!O1033="ThiTN",TONGHOP!P1033="LT"),TONGHOP!Y1033,"")</f>
        <v/>
      </c>
      <c r="I1033" s="7" t="str">
        <f>IF(AND(G1033="",H1033=""),"",IF(AND(TONGHOP!O1033="ThiTN",TONGHOP!P1033="LT"),TONGHOP!Z1033,""))</f>
        <v/>
      </c>
      <c r="J1033" s="7" t="str">
        <f>IF(AND(TONGHOP!O1033="ThiTN",OR(TONGHOP!X1033=TONGHOP!T1033,TONGHOP!X1033=TONGHOP!U1033),TONGHOP!P1033="TH"),TONGHOP!X1033,"")</f>
        <v/>
      </c>
      <c r="K1033" s="7" t="str">
        <f>IF(AND(TONGHOP!O1033="ThiTN",OR(TONGHOP!Y1033=TONGHOP!T1033,TONGHOP!Y1033=TONGHOP!U1033),TONGHOP!P1033="TH"),TONGHOP!Y1033,"")</f>
        <v/>
      </c>
      <c r="L1033" s="7" t="str">
        <f>IF(AND(J1033="",K1033=""),"",IF(AND(TONGHOP!O1033="ThiTN",TONGHOP!P1033="TH"),TONGHOP!Z1033,""))</f>
        <v/>
      </c>
      <c r="M1033" s="7" t="str">
        <f>IF(AND(TONGHOP!O1033="ThiTN",AND(TONGHOP!X1033&lt;&gt;TONGHOP!T1033,TONGHOP!X1033&lt;&gt;TONGHOP!U1033),TONGHOP!P1033="TH"),TONGHOP!X1033,"")</f>
        <v/>
      </c>
      <c r="N1033" s="7" t="str">
        <f>IF(AND(TONGHOP!O1033="ThiTN",AND(TONGHOP!Y1033&lt;&gt;TONGHOP!T1033,TONGHOP!Y1033&lt;&gt;TONGHOP!U1033),TONGHOP!P1033="TH"),TONGHOP!Y1033,"")</f>
        <v/>
      </c>
      <c r="O1033" s="7" t="str">
        <f>IF(AND(M1033="",N1033=""),"",IF(AND(TONGHOP!O1033="ThiTN",TONGHOP!P1033="TH"),TONGHOP!Z1033,""))</f>
        <v/>
      </c>
    </row>
    <row r="1034" spans="1:15">
      <c r="A1034" s="5" t="str">
        <f>IF(AND(TONGHOP!O1034="KTHP",TONGHOP!P1034="LT"),TONGHOP!X1034,"")</f>
        <v/>
      </c>
      <c r="B1034" s="6" t="str">
        <f>IF(AND(TONGHOP!O1034="KTHP",TONGHOP!P1034="LT"),TONGHOP!Y1034,"")</f>
        <v/>
      </c>
      <c r="C1034" s="6" t="str">
        <f>IF(AND(TONGHOP!O1034="KTHP",TONGHOP!P1034="LT"),TONGHOP!Z1034,"")</f>
        <v/>
      </c>
      <c r="D1034" s="5" t="str">
        <f>IF(AND(TONGHOP!O1034="KTHP",TONGHOP!P1034="TL"),TONGHOP!X1034,"")</f>
        <v/>
      </c>
      <c r="E1034" s="6" t="str">
        <f>IF(AND(TONGHOP!O1034="KTHP",TONGHOP!P1034="TL"),TONGHOP!Y1034,"")</f>
        <v/>
      </c>
      <c r="F1034" s="6" t="str">
        <f>IF(AND(TONGHOP!O1034="KTHP",TONGHOP!P1034="TL"),TONGHOP!Z1034,"")</f>
        <v/>
      </c>
      <c r="G1034" s="7" t="str">
        <f>IF(AND(TONGHOP!O1034="ThiTN",TONGHOP!P1034="LT"),TONGHOP!X1034,"")</f>
        <v/>
      </c>
      <c r="H1034" s="7" t="str">
        <f>IF(AND(TONGHOP!O1034="ThiTN",TONGHOP!P1034="LT"),TONGHOP!Y1034,"")</f>
        <v/>
      </c>
      <c r="I1034" s="7" t="str">
        <f>IF(AND(G1034="",H1034=""),"",IF(AND(TONGHOP!O1034="ThiTN",TONGHOP!P1034="LT"),TONGHOP!Z1034,""))</f>
        <v/>
      </c>
      <c r="J1034" s="7" t="str">
        <f>IF(AND(TONGHOP!O1034="ThiTN",OR(TONGHOP!X1034=TONGHOP!T1034,TONGHOP!X1034=TONGHOP!U1034),TONGHOP!P1034="TH"),TONGHOP!X1034,"")</f>
        <v/>
      </c>
      <c r="K1034" s="7" t="str">
        <f>IF(AND(TONGHOP!O1034="ThiTN",OR(TONGHOP!Y1034=TONGHOP!T1034,TONGHOP!Y1034=TONGHOP!U1034),TONGHOP!P1034="TH"),TONGHOP!Y1034,"")</f>
        <v/>
      </c>
      <c r="L1034" s="7" t="str">
        <f>IF(AND(J1034="",K1034=""),"",IF(AND(TONGHOP!O1034="ThiTN",TONGHOP!P1034="TH"),TONGHOP!Z1034,""))</f>
        <v/>
      </c>
      <c r="M1034" s="7" t="str">
        <f>IF(AND(TONGHOP!O1034="ThiTN",AND(TONGHOP!X1034&lt;&gt;TONGHOP!T1034,TONGHOP!X1034&lt;&gt;TONGHOP!U1034),TONGHOP!P1034="TH"),TONGHOP!X1034,"")</f>
        <v/>
      </c>
      <c r="N1034" s="7" t="str">
        <f>IF(AND(TONGHOP!O1034="ThiTN",AND(TONGHOP!Y1034&lt;&gt;TONGHOP!T1034,TONGHOP!Y1034&lt;&gt;TONGHOP!U1034),TONGHOP!P1034="TH"),TONGHOP!Y1034,"")</f>
        <v/>
      </c>
      <c r="O1034" s="7" t="str">
        <f>IF(AND(M1034="",N1034=""),"",IF(AND(TONGHOP!O1034="ThiTN",TONGHOP!P1034="TH"),TONGHOP!Z1034,""))</f>
        <v/>
      </c>
    </row>
    <row r="1035" spans="1:15">
      <c r="A1035" s="5" t="str">
        <f>IF(AND(TONGHOP!O1035="KTHP",TONGHOP!P1035="LT"),TONGHOP!X1035,"")</f>
        <v/>
      </c>
      <c r="B1035" s="6" t="str">
        <f>IF(AND(TONGHOP!O1035="KTHP",TONGHOP!P1035="LT"),TONGHOP!Y1035,"")</f>
        <v/>
      </c>
      <c r="C1035" s="6" t="str">
        <f>IF(AND(TONGHOP!O1035="KTHP",TONGHOP!P1035="LT"),TONGHOP!Z1035,"")</f>
        <v/>
      </c>
      <c r="D1035" s="5" t="str">
        <f>IF(AND(TONGHOP!O1035="KTHP",TONGHOP!P1035="TL"),TONGHOP!X1035,"")</f>
        <v/>
      </c>
      <c r="E1035" s="6" t="str">
        <f>IF(AND(TONGHOP!O1035="KTHP",TONGHOP!P1035="TL"),TONGHOP!Y1035,"")</f>
        <v/>
      </c>
      <c r="F1035" s="6" t="str">
        <f>IF(AND(TONGHOP!O1035="KTHP",TONGHOP!P1035="TL"),TONGHOP!Z1035,"")</f>
        <v/>
      </c>
      <c r="G1035" s="7" t="str">
        <f>IF(AND(TONGHOP!O1035="ThiTN",TONGHOP!P1035="LT"),TONGHOP!X1035,"")</f>
        <v/>
      </c>
      <c r="H1035" s="7" t="str">
        <f>IF(AND(TONGHOP!O1035="ThiTN",TONGHOP!P1035="LT"),TONGHOP!Y1035,"")</f>
        <v/>
      </c>
      <c r="I1035" s="7" t="str">
        <f>IF(AND(G1035="",H1035=""),"",IF(AND(TONGHOP!O1035="ThiTN",TONGHOP!P1035="LT"),TONGHOP!Z1035,""))</f>
        <v/>
      </c>
      <c r="J1035" s="7" t="str">
        <f>IF(AND(TONGHOP!O1035="ThiTN",OR(TONGHOP!X1035=TONGHOP!T1035,TONGHOP!X1035=TONGHOP!U1035),TONGHOP!P1035="TH"),TONGHOP!X1035,"")</f>
        <v/>
      </c>
      <c r="K1035" s="7" t="str">
        <f>IF(AND(TONGHOP!O1035="ThiTN",OR(TONGHOP!Y1035=TONGHOP!T1035,TONGHOP!Y1035=TONGHOP!U1035),TONGHOP!P1035="TH"),TONGHOP!Y1035,"")</f>
        <v/>
      </c>
      <c r="L1035" s="7" t="str">
        <f>IF(AND(J1035="",K1035=""),"",IF(AND(TONGHOP!O1035="ThiTN",TONGHOP!P1035="TH"),TONGHOP!Z1035,""))</f>
        <v/>
      </c>
      <c r="M1035" s="7" t="str">
        <f>IF(AND(TONGHOP!O1035="ThiTN",AND(TONGHOP!X1035&lt;&gt;TONGHOP!T1035,TONGHOP!X1035&lt;&gt;TONGHOP!U1035),TONGHOP!P1035="TH"),TONGHOP!X1035,"")</f>
        <v/>
      </c>
      <c r="N1035" s="7" t="str">
        <f>IF(AND(TONGHOP!O1035="ThiTN",AND(TONGHOP!Y1035&lt;&gt;TONGHOP!T1035,TONGHOP!Y1035&lt;&gt;TONGHOP!U1035),TONGHOP!P1035="TH"),TONGHOP!Y1035,"")</f>
        <v/>
      </c>
      <c r="O1035" s="7" t="str">
        <f>IF(AND(M1035="",N1035=""),"",IF(AND(TONGHOP!O1035="ThiTN",TONGHOP!P1035="TH"),TONGHOP!Z1035,""))</f>
        <v/>
      </c>
    </row>
    <row r="1036" spans="1:15">
      <c r="A1036" s="5" t="str">
        <f>IF(AND(TONGHOP!O1036="KTHP",TONGHOP!P1036="LT"),TONGHOP!X1036,"")</f>
        <v/>
      </c>
      <c r="B1036" s="6" t="str">
        <f>IF(AND(TONGHOP!O1036="KTHP",TONGHOP!P1036="LT"),TONGHOP!Y1036,"")</f>
        <v/>
      </c>
      <c r="C1036" s="6" t="str">
        <f>IF(AND(TONGHOP!O1036="KTHP",TONGHOP!P1036="LT"),TONGHOP!Z1036,"")</f>
        <v/>
      </c>
      <c r="D1036" s="5" t="str">
        <f>IF(AND(TONGHOP!O1036="KTHP",TONGHOP!P1036="TL"),TONGHOP!X1036,"")</f>
        <v/>
      </c>
      <c r="E1036" s="6" t="str">
        <f>IF(AND(TONGHOP!O1036="KTHP",TONGHOP!P1036="TL"),TONGHOP!Y1036,"")</f>
        <v/>
      </c>
      <c r="F1036" s="6" t="str">
        <f>IF(AND(TONGHOP!O1036="KTHP",TONGHOP!P1036="TL"),TONGHOP!Z1036,"")</f>
        <v/>
      </c>
      <c r="G1036" s="7" t="str">
        <f>IF(AND(TONGHOP!O1036="ThiTN",TONGHOP!P1036="LT"),TONGHOP!X1036,"")</f>
        <v/>
      </c>
      <c r="H1036" s="7" t="str">
        <f>IF(AND(TONGHOP!O1036="ThiTN",TONGHOP!P1036="LT"),TONGHOP!Y1036,"")</f>
        <v/>
      </c>
      <c r="I1036" s="7" t="str">
        <f>IF(AND(G1036="",H1036=""),"",IF(AND(TONGHOP!O1036="ThiTN",TONGHOP!P1036="LT"),TONGHOP!Z1036,""))</f>
        <v/>
      </c>
      <c r="J1036" s="7" t="str">
        <f>IF(AND(TONGHOP!O1036="ThiTN",OR(TONGHOP!X1036=TONGHOP!T1036,TONGHOP!X1036=TONGHOP!U1036),TONGHOP!P1036="TH"),TONGHOP!X1036,"")</f>
        <v/>
      </c>
      <c r="K1036" s="7" t="str">
        <f>IF(AND(TONGHOP!O1036="ThiTN",OR(TONGHOP!Y1036=TONGHOP!T1036,TONGHOP!Y1036=TONGHOP!U1036),TONGHOP!P1036="TH"),TONGHOP!Y1036,"")</f>
        <v/>
      </c>
      <c r="L1036" s="7" t="str">
        <f>IF(AND(J1036="",K1036=""),"",IF(AND(TONGHOP!O1036="ThiTN",TONGHOP!P1036="TH"),TONGHOP!Z1036,""))</f>
        <v/>
      </c>
      <c r="M1036" s="7" t="str">
        <f>IF(AND(TONGHOP!O1036="ThiTN",AND(TONGHOP!X1036&lt;&gt;TONGHOP!T1036,TONGHOP!X1036&lt;&gt;TONGHOP!U1036),TONGHOP!P1036="TH"),TONGHOP!X1036,"")</f>
        <v/>
      </c>
      <c r="N1036" s="7" t="str">
        <f>IF(AND(TONGHOP!O1036="ThiTN",AND(TONGHOP!Y1036&lt;&gt;TONGHOP!T1036,TONGHOP!Y1036&lt;&gt;TONGHOP!U1036),TONGHOP!P1036="TH"),TONGHOP!Y1036,"")</f>
        <v/>
      </c>
      <c r="O1036" s="7" t="str">
        <f>IF(AND(M1036="",N1036=""),"",IF(AND(TONGHOP!O1036="ThiTN",TONGHOP!P1036="TH"),TONGHOP!Z1036,""))</f>
        <v/>
      </c>
    </row>
    <row r="1037" spans="1:15">
      <c r="A1037" s="5" t="str">
        <f>IF(AND(TONGHOP!O1037="KTHP",TONGHOP!P1037="LT"),TONGHOP!X1037,"")</f>
        <v/>
      </c>
      <c r="B1037" s="6" t="str">
        <f>IF(AND(TONGHOP!O1037="KTHP",TONGHOP!P1037="LT"),TONGHOP!Y1037,"")</f>
        <v/>
      </c>
      <c r="C1037" s="6" t="str">
        <f>IF(AND(TONGHOP!O1037="KTHP",TONGHOP!P1037="LT"),TONGHOP!Z1037,"")</f>
        <v/>
      </c>
      <c r="D1037" s="5" t="str">
        <f>IF(AND(TONGHOP!O1037="KTHP",TONGHOP!P1037="TL"),TONGHOP!X1037,"")</f>
        <v/>
      </c>
      <c r="E1037" s="6" t="str">
        <f>IF(AND(TONGHOP!O1037="KTHP",TONGHOP!P1037="TL"),TONGHOP!Y1037,"")</f>
        <v/>
      </c>
      <c r="F1037" s="6" t="str">
        <f>IF(AND(TONGHOP!O1037="KTHP",TONGHOP!P1037="TL"),TONGHOP!Z1037,"")</f>
        <v/>
      </c>
      <c r="G1037" s="7" t="str">
        <f>IF(AND(TONGHOP!O1037="ThiTN",TONGHOP!P1037="LT"),TONGHOP!X1037,"")</f>
        <v/>
      </c>
      <c r="H1037" s="7" t="str">
        <f>IF(AND(TONGHOP!O1037="ThiTN",TONGHOP!P1037="LT"),TONGHOP!Y1037,"")</f>
        <v/>
      </c>
      <c r="I1037" s="7" t="str">
        <f>IF(AND(G1037="",H1037=""),"",IF(AND(TONGHOP!O1037="ThiTN",TONGHOP!P1037="LT"),TONGHOP!Z1037,""))</f>
        <v/>
      </c>
      <c r="J1037" s="7" t="str">
        <f>IF(AND(TONGHOP!O1037="ThiTN",OR(TONGHOP!X1037=TONGHOP!T1037,TONGHOP!X1037=TONGHOP!U1037),TONGHOP!P1037="TH"),TONGHOP!X1037,"")</f>
        <v/>
      </c>
      <c r="K1037" s="7" t="str">
        <f>IF(AND(TONGHOP!O1037="ThiTN",OR(TONGHOP!Y1037=TONGHOP!T1037,TONGHOP!Y1037=TONGHOP!U1037),TONGHOP!P1037="TH"),TONGHOP!Y1037,"")</f>
        <v/>
      </c>
      <c r="L1037" s="7" t="str">
        <f>IF(AND(J1037="",K1037=""),"",IF(AND(TONGHOP!O1037="ThiTN",TONGHOP!P1037="TH"),TONGHOP!Z1037,""))</f>
        <v/>
      </c>
      <c r="M1037" s="7" t="str">
        <f>IF(AND(TONGHOP!O1037="ThiTN",AND(TONGHOP!X1037&lt;&gt;TONGHOP!T1037,TONGHOP!X1037&lt;&gt;TONGHOP!U1037),TONGHOP!P1037="TH"),TONGHOP!X1037,"")</f>
        <v/>
      </c>
      <c r="N1037" s="7" t="str">
        <f>IF(AND(TONGHOP!O1037="ThiTN",AND(TONGHOP!Y1037&lt;&gt;TONGHOP!T1037,TONGHOP!Y1037&lt;&gt;TONGHOP!U1037),TONGHOP!P1037="TH"),TONGHOP!Y1037,"")</f>
        <v/>
      </c>
      <c r="O1037" s="7" t="str">
        <f>IF(AND(M1037="",N1037=""),"",IF(AND(TONGHOP!O1037="ThiTN",TONGHOP!P1037="TH"),TONGHOP!Z1037,""))</f>
        <v/>
      </c>
    </row>
    <row r="1038" spans="1:15">
      <c r="A1038" s="5" t="str">
        <f>IF(AND(TONGHOP!O1038="KTHP",TONGHOP!P1038="LT"),TONGHOP!X1038,"")</f>
        <v/>
      </c>
      <c r="B1038" s="6" t="str">
        <f>IF(AND(TONGHOP!O1038="KTHP",TONGHOP!P1038="LT"),TONGHOP!Y1038,"")</f>
        <v/>
      </c>
      <c r="C1038" s="6" t="str">
        <f>IF(AND(TONGHOP!O1038="KTHP",TONGHOP!P1038="LT"),TONGHOP!Z1038,"")</f>
        <v/>
      </c>
      <c r="D1038" s="5" t="str">
        <f>IF(AND(TONGHOP!O1038="KTHP",TONGHOP!P1038="TL"),TONGHOP!X1038,"")</f>
        <v/>
      </c>
      <c r="E1038" s="6" t="str">
        <f>IF(AND(TONGHOP!O1038="KTHP",TONGHOP!P1038="TL"),TONGHOP!Y1038,"")</f>
        <v/>
      </c>
      <c r="F1038" s="6" t="str">
        <f>IF(AND(TONGHOP!O1038="KTHP",TONGHOP!P1038="TL"),TONGHOP!Z1038,"")</f>
        <v/>
      </c>
      <c r="G1038" s="7" t="str">
        <f>IF(AND(TONGHOP!O1038="ThiTN",TONGHOP!P1038="LT"),TONGHOP!X1038,"")</f>
        <v/>
      </c>
      <c r="H1038" s="7" t="str">
        <f>IF(AND(TONGHOP!O1038="ThiTN",TONGHOP!P1038="LT"),TONGHOP!Y1038,"")</f>
        <v/>
      </c>
      <c r="I1038" s="7" t="str">
        <f>IF(AND(G1038="",H1038=""),"",IF(AND(TONGHOP!O1038="ThiTN",TONGHOP!P1038="LT"),TONGHOP!Z1038,""))</f>
        <v/>
      </c>
      <c r="J1038" s="7" t="str">
        <f>IF(AND(TONGHOP!O1038="ThiTN",OR(TONGHOP!X1038=TONGHOP!T1038,TONGHOP!X1038=TONGHOP!U1038),TONGHOP!P1038="TH"),TONGHOP!X1038,"")</f>
        <v/>
      </c>
      <c r="K1038" s="7" t="str">
        <f>IF(AND(TONGHOP!O1038="ThiTN",OR(TONGHOP!Y1038=TONGHOP!T1038,TONGHOP!Y1038=TONGHOP!U1038),TONGHOP!P1038="TH"),TONGHOP!Y1038,"")</f>
        <v/>
      </c>
      <c r="L1038" s="7" t="str">
        <f>IF(AND(J1038="",K1038=""),"",IF(AND(TONGHOP!O1038="ThiTN",TONGHOP!P1038="TH"),TONGHOP!Z1038,""))</f>
        <v/>
      </c>
      <c r="M1038" s="7" t="str">
        <f>IF(AND(TONGHOP!O1038="ThiTN",AND(TONGHOP!X1038&lt;&gt;TONGHOP!T1038,TONGHOP!X1038&lt;&gt;TONGHOP!U1038),TONGHOP!P1038="TH"),TONGHOP!X1038,"")</f>
        <v/>
      </c>
      <c r="N1038" s="7" t="str">
        <f>IF(AND(TONGHOP!O1038="ThiTN",AND(TONGHOP!Y1038&lt;&gt;TONGHOP!T1038,TONGHOP!Y1038&lt;&gt;TONGHOP!U1038),TONGHOP!P1038="TH"),TONGHOP!Y1038,"")</f>
        <v/>
      </c>
      <c r="O1038" s="7" t="str">
        <f>IF(AND(M1038="",N1038=""),"",IF(AND(TONGHOP!O1038="ThiTN",TONGHOP!P1038="TH"),TONGHOP!Z1038,""))</f>
        <v/>
      </c>
    </row>
    <row r="1039" spans="1:15">
      <c r="A1039" s="5" t="str">
        <f>IF(AND(TONGHOP!O1039="KTHP",TONGHOP!P1039="LT"),TONGHOP!X1039,"")</f>
        <v/>
      </c>
      <c r="B1039" s="6" t="str">
        <f>IF(AND(TONGHOP!O1039="KTHP",TONGHOP!P1039="LT"),TONGHOP!Y1039,"")</f>
        <v/>
      </c>
      <c r="C1039" s="6" t="str">
        <f>IF(AND(TONGHOP!O1039="KTHP",TONGHOP!P1039="LT"),TONGHOP!Z1039,"")</f>
        <v/>
      </c>
      <c r="D1039" s="5" t="str">
        <f>IF(AND(TONGHOP!O1039="KTHP",TONGHOP!P1039="TL"),TONGHOP!X1039,"")</f>
        <v/>
      </c>
      <c r="E1039" s="6" t="str">
        <f>IF(AND(TONGHOP!O1039="KTHP",TONGHOP!P1039="TL"),TONGHOP!Y1039,"")</f>
        <v/>
      </c>
      <c r="F1039" s="6" t="str">
        <f>IF(AND(TONGHOP!O1039="KTHP",TONGHOP!P1039="TL"),TONGHOP!Z1039,"")</f>
        <v/>
      </c>
      <c r="G1039" s="7" t="str">
        <f>IF(AND(TONGHOP!O1039="ThiTN",TONGHOP!P1039="LT"),TONGHOP!X1039,"")</f>
        <v/>
      </c>
      <c r="H1039" s="7" t="str">
        <f>IF(AND(TONGHOP!O1039="ThiTN",TONGHOP!P1039="LT"),TONGHOP!Y1039,"")</f>
        <v/>
      </c>
      <c r="I1039" s="7" t="str">
        <f>IF(AND(G1039="",H1039=""),"",IF(AND(TONGHOP!O1039="ThiTN",TONGHOP!P1039="LT"),TONGHOP!Z1039,""))</f>
        <v/>
      </c>
      <c r="J1039" s="7" t="str">
        <f>IF(AND(TONGHOP!O1039="ThiTN",OR(TONGHOP!X1039=TONGHOP!T1039,TONGHOP!X1039=TONGHOP!U1039),TONGHOP!P1039="TH"),TONGHOP!X1039,"")</f>
        <v/>
      </c>
      <c r="K1039" s="7" t="str">
        <f>IF(AND(TONGHOP!O1039="ThiTN",OR(TONGHOP!Y1039=TONGHOP!T1039,TONGHOP!Y1039=TONGHOP!U1039),TONGHOP!P1039="TH"),TONGHOP!Y1039,"")</f>
        <v/>
      </c>
      <c r="L1039" s="7" t="str">
        <f>IF(AND(J1039="",K1039=""),"",IF(AND(TONGHOP!O1039="ThiTN",TONGHOP!P1039="TH"),TONGHOP!Z1039,""))</f>
        <v/>
      </c>
      <c r="M1039" s="7" t="str">
        <f>IF(AND(TONGHOP!O1039="ThiTN",AND(TONGHOP!X1039&lt;&gt;TONGHOP!T1039,TONGHOP!X1039&lt;&gt;TONGHOP!U1039),TONGHOP!P1039="TH"),TONGHOP!X1039,"")</f>
        <v/>
      </c>
      <c r="N1039" s="7" t="str">
        <f>IF(AND(TONGHOP!O1039="ThiTN",AND(TONGHOP!Y1039&lt;&gt;TONGHOP!T1039,TONGHOP!Y1039&lt;&gt;TONGHOP!U1039),TONGHOP!P1039="TH"),TONGHOP!Y1039,"")</f>
        <v/>
      </c>
      <c r="O1039" s="7" t="str">
        <f>IF(AND(M1039="",N1039=""),"",IF(AND(TONGHOP!O1039="ThiTN",TONGHOP!P1039="TH"),TONGHOP!Z1039,""))</f>
        <v/>
      </c>
    </row>
    <row r="1040" spans="1:15">
      <c r="A1040" s="5" t="str">
        <f>IF(AND(TONGHOP!O1040="KTHP",TONGHOP!P1040="LT"),TONGHOP!X1040,"")</f>
        <v/>
      </c>
      <c r="B1040" s="6" t="str">
        <f>IF(AND(TONGHOP!O1040="KTHP",TONGHOP!P1040="LT"),TONGHOP!Y1040,"")</f>
        <v/>
      </c>
      <c r="C1040" s="6" t="str">
        <f>IF(AND(TONGHOP!O1040="KTHP",TONGHOP!P1040="LT"),TONGHOP!Z1040,"")</f>
        <v/>
      </c>
      <c r="D1040" s="5" t="str">
        <f>IF(AND(TONGHOP!O1040="KTHP",TONGHOP!P1040="TL"),TONGHOP!X1040,"")</f>
        <v/>
      </c>
      <c r="E1040" s="6" t="str">
        <f>IF(AND(TONGHOP!O1040="KTHP",TONGHOP!P1040="TL"),TONGHOP!Y1040,"")</f>
        <v/>
      </c>
      <c r="F1040" s="6" t="str">
        <f>IF(AND(TONGHOP!O1040="KTHP",TONGHOP!P1040="TL"),TONGHOP!Z1040,"")</f>
        <v/>
      </c>
      <c r="G1040" s="7" t="str">
        <f>IF(AND(TONGHOP!O1040="ThiTN",TONGHOP!P1040="LT"),TONGHOP!X1040,"")</f>
        <v/>
      </c>
      <c r="H1040" s="7" t="str">
        <f>IF(AND(TONGHOP!O1040="ThiTN",TONGHOP!P1040="LT"),TONGHOP!Y1040,"")</f>
        <v/>
      </c>
      <c r="I1040" s="7" t="str">
        <f>IF(AND(G1040="",H1040=""),"",IF(AND(TONGHOP!O1040="ThiTN",TONGHOP!P1040="LT"),TONGHOP!Z1040,""))</f>
        <v/>
      </c>
      <c r="J1040" s="7" t="str">
        <f>IF(AND(TONGHOP!O1040="ThiTN",OR(TONGHOP!X1040=TONGHOP!T1040,TONGHOP!X1040=TONGHOP!U1040),TONGHOP!P1040="TH"),TONGHOP!X1040,"")</f>
        <v/>
      </c>
      <c r="K1040" s="7" t="str">
        <f>IF(AND(TONGHOP!O1040="ThiTN",OR(TONGHOP!Y1040=TONGHOP!T1040,TONGHOP!Y1040=TONGHOP!U1040),TONGHOP!P1040="TH"),TONGHOP!Y1040,"")</f>
        <v/>
      </c>
      <c r="L1040" s="7" t="str">
        <f>IF(AND(J1040="",K1040=""),"",IF(AND(TONGHOP!O1040="ThiTN",TONGHOP!P1040="TH"),TONGHOP!Z1040,""))</f>
        <v/>
      </c>
      <c r="M1040" s="7" t="str">
        <f>IF(AND(TONGHOP!O1040="ThiTN",AND(TONGHOP!X1040&lt;&gt;TONGHOP!T1040,TONGHOP!X1040&lt;&gt;TONGHOP!U1040),TONGHOP!P1040="TH"),TONGHOP!X1040,"")</f>
        <v/>
      </c>
      <c r="N1040" s="7" t="str">
        <f>IF(AND(TONGHOP!O1040="ThiTN",AND(TONGHOP!Y1040&lt;&gt;TONGHOP!T1040,TONGHOP!Y1040&lt;&gt;TONGHOP!U1040),TONGHOP!P1040="TH"),TONGHOP!Y1040,"")</f>
        <v/>
      </c>
      <c r="O1040" s="7" t="str">
        <f>IF(AND(M1040="",N1040=""),"",IF(AND(TONGHOP!O1040="ThiTN",TONGHOP!P1040="TH"),TONGHOP!Z1040,""))</f>
        <v/>
      </c>
    </row>
    <row r="1041" spans="1:15">
      <c r="A1041" s="5" t="str">
        <f>IF(AND(TONGHOP!O1041="KTHP",TONGHOP!P1041="LT"),TONGHOP!X1041,"")</f>
        <v/>
      </c>
      <c r="B1041" s="6" t="str">
        <f>IF(AND(TONGHOP!O1041="KTHP",TONGHOP!P1041="LT"),TONGHOP!Y1041,"")</f>
        <v/>
      </c>
      <c r="C1041" s="6" t="str">
        <f>IF(AND(TONGHOP!O1041="KTHP",TONGHOP!P1041="LT"),TONGHOP!Z1041,"")</f>
        <v/>
      </c>
      <c r="D1041" s="5" t="str">
        <f>IF(AND(TONGHOP!O1041="KTHP",TONGHOP!P1041="TL"),TONGHOP!X1041,"")</f>
        <v/>
      </c>
      <c r="E1041" s="6" t="str">
        <f>IF(AND(TONGHOP!O1041="KTHP",TONGHOP!P1041="TL"),TONGHOP!Y1041,"")</f>
        <v/>
      </c>
      <c r="F1041" s="6" t="str">
        <f>IF(AND(TONGHOP!O1041="KTHP",TONGHOP!P1041="TL"),TONGHOP!Z1041,"")</f>
        <v/>
      </c>
      <c r="G1041" s="7" t="str">
        <f>IF(AND(TONGHOP!O1041="ThiTN",TONGHOP!P1041="LT"),TONGHOP!X1041,"")</f>
        <v/>
      </c>
      <c r="H1041" s="7" t="str">
        <f>IF(AND(TONGHOP!O1041="ThiTN",TONGHOP!P1041="LT"),TONGHOP!Y1041,"")</f>
        <v/>
      </c>
      <c r="I1041" s="7" t="str">
        <f>IF(AND(G1041="",H1041=""),"",IF(AND(TONGHOP!O1041="ThiTN",TONGHOP!P1041="LT"),TONGHOP!Z1041,""))</f>
        <v/>
      </c>
      <c r="J1041" s="7" t="str">
        <f>IF(AND(TONGHOP!O1041="ThiTN",OR(TONGHOP!X1041=TONGHOP!T1041,TONGHOP!X1041=TONGHOP!U1041),TONGHOP!P1041="TH"),TONGHOP!X1041,"")</f>
        <v/>
      </c>
      <c r="K1041" s="7" t="str">
        <f>IF(AND(TONGHOP!O1041="ThiTN",OR(TONGHOP!Y1041=TONGHOP!T1041,TONGHOP!Y1041=TONGHOP!U1041),TONGHOP!P1041="TH"),TONGHOP!Y1041,"")</f>
        <v/>
      </c>
      <c r="L1041" s="7" t="str">
        <f>IF(AND(J1041="",K1041=""),"",IF(AND(TONGHOP!O1041="ThiTN",TONGHOP!P1041="TH"),TONGHOP!Z1041,""))</f>
        <v/>
      </c>
      <c r="M1041" s="7" t="str">
        <f>IF(AND(TONGHOP!O1041="ThiTN",AND(TONGHOP!X1041&lt;&gt;TONGHOP!T1041,TONGHOP!X1041&lt;&gt;TONGHOP!U1041),TONGHOP!P1041="TH"),TONGHOP!X1041,"")</f>
        <v/>
      </c>
      <c r="N1041" s="7" t="str">
        <f>IF(AND(TONGHOP!O1041="ThiTN",AND(TONGHOP!Y1041&lt;&gt;TONGHOP!T1041,TONGHOP!Y1041&lt;&gt;TONGHOP!U1041),TONGHOP!P1041="TH"),TONGHOP!Y1041,"")</f>
        <v/>
      </c>
      <c r="O1041" s="7" t="str">
        <f>IF(AND(M1041="",N1041=""),"",IF(AND(TONGHOP!O1041="ThiTN",TONGHOP!P1041="TH"),TONGHOP!Z1041,""))</f>
        <v/>
      </c>
    </row>
    <row r="1042" spans="1:15">
      <c r="A1042" s="5" t="str">
        <f>IF(AND(TONGHOP!O1042="KTHP",TONGHOP!P1042="LT"),TONGHOP!X1042,"")</f>
        <v/>
      </c>
      <c r="B1042" s="6" t="str">
        <f>IF(AND(TONGHOP!O1042="KTHP",TONGHOP!P1042="LT"),TONGHOP!Y1042,"")</f>
        <v/>
      </c>
      <c r="C1042" s="6" t="str">
        <f>IF(AND(TONGHOP!O1042="KTHP",TONGHOP!P1042="LT"),TONGHOP!Z1042,"")</f>
        <v/>
      </c>
      <c r="D1042" s="5" t="str">
        <f>IF(AND(TONGHOP!O1042="KTHP",TONGHOP!P1042="TL"),TONGHOP!X1042,"")</f>
        <v/>
      </c>
      <c r="E1042" s="6" t="str">
        <f>IF(AND(TONGHOP!O1042="KTHP",TONGHOP!P1042="TL"),TONGHOP!Y1042,"")</f>
        <v/>
      </c>
      <c r="F1042" s="6" t="str">
        <f>IF(AND(TONGHOP!O1042="KTHP",TONGHOP!P1042="TL"),TONGHOP!Z1042,"")</f>
        <v/>
      </c>
      <c r="G1042" s="7" t="str">
        <f>IF(AND(TONGHOP!O1042="ThiTN",TONGHOP!P1042="LT"),TONGHOP!X1042,"")</f>
        <v/>
      </c>
      <c r="H1042" s="7" t="str">
        <f>IF(AND(TONGHOP!O1042="ThiTN",TONGHOP!P1042="LT"),TONGHOP!Y1042,"")</f>
        <v/>
      </c>
      <c r="I1042" s="7" t="str">
        <f>IF(AND(G1042="",H1042=""),"",IF(AND(TONGHOP!O1042="ThiTN",TONGHOP!P1042="LT"),TONGHOP!Z1042,""))</f>
        <v/>
      </c>
      <c r="J1042" s="7" t="str">
        <f>IF(AND(TONGHOP!O1042="ThiTN",OR(TONGHOP!X1042=TONGHOP!T1042,TONGHOP!X1042=TONGHOP!U1042),TONGHOP!P1042="TH"),TONGHOP!X1042,"")</f>
        <v/>
      </c>
      <c r="K1042" s="7" t="str">
        <f>IF(AND(TONGHOP!O1042="ThiTN",OR(TONGHOP!Y1042=TONGHOP!T1042,TONGHOP!Y1042=TONGHOP!U1042),TONGHOP!P1042="TH"),TONGHOP!Y1042,"")</f>
        <v/>
      </c>
      <c r="L1042" s="7" t="str">
        <f>IF(AND(J1042="",K1042=""),"",IF(AND(TONGHOP!O1042="ThiTN",TONGHOP!P1042="TH"),TONGHOP!Z1042,""))</f>
        <v/>
      </c>
      <c r="M1042" s="7" t="str">
        <f>IF(AND(TONGHOP!O1042="ThiTN",AND(TONGHOP!X1042&lt;&gt;TONGHOP!T1042,TONGHOP!X1042&lt;&gt;TONGHOP!U1042),TONGHOP!P1042="TH"),TONGHOP!X1042,"")</f>
        <v/>
      </c>
      <c r="N1042" s="7" t="str">
        <f>IF(AND(TONGHOP!O1042="ThiTN",AND(TONGHOP!Y1042&lt;&gt;TONGHOP!T1042,TONGHOP!Y1042&lt;&gt;TONGHOP!U1042),TONGHOP!P1042="TH"),TONGHOP!Y1042,"")</f>
        <v/>
      </c>
      <c r="O1042" s="7" t="str">
        <f>IF(AND(M1042="",N1042=""),"",IF(AND(TONGHOP!O1042="ThiTN",TONGHOP!P1042="TH"),TONGHOP!Z1042,""))</f>
        <v/>
      </c>
    </row>
    <row r="1043" spans="1:15">
      <c r="A1043" s="5" t="str">
        <f>IF(AND(TONGHOP!O1043="KTHP",TONGHOP!P1043="LT"),TONGHOP!X1043,"")</f>
        <v/>
      </c>
      <c r="B1043" s="6" t="str">
        <f>IF(AND(TONGHOP!O1043="KTHP",TONGHOP!P1043="LT"),TONGHOP!Y1043,"")</f>
        <v/>
      </c>
      <c r="C1043" s="6" t="str">
        <f>IF(AND(TONGHOP!O1043="KTHP",TONGHOP!P1043="LT"),TONGHOP!Z1043,"")</f>
        <v/>
      </c>
      <c r="D1043" s="5" t="str">
        <f>IF(AND(TONGHOP!O1043="KTHP",TONGHOP!P1043="TL"),TONGHOP!X1043,"")</f>
        <v/>
      </c>
      <c r="E1043" s="6" t="str">
        <f>IF(AND(TONGHOP!O1043="KTHP",TONGHOP!P1043="TL"),TONGHOP!Y1043,"")</f>
        <v/>
      </c>
      <c r="F1043" s="6" t="str">
        <f>IF(AND(TONGHOP!O1043="KTHP",TONGHOP!P1043="TL"),TONGHOP!Z1043,"")</f>
        <v/>
      </c>
      <c r="G1043" s="7" t="str">
        <f>IF(AND(TONGHOP!O1043="ThiTN",TONGHOP!P1043="LT"),TONGHOP!X1043,"")</f>
        <v/>
      </c>
      <c r="H1043" s="7" t="str">
        <f>IF(AND(TONGHOP!O1043="ThiTN",TONGHOP!P1043="LT"),TONGHOP!Y1043,"")</f>
        <v/>
      </c>
      <c r="I1043" s="7" t="str">
        <f>IF(AND(G1043="",H1043=""),"",IF(AND(TONGHOP!O1043="ThiTN",TONGHOP!P1043="LT"),TONGHOP!Z1043,""))</f>
        <v/>
      </c>
      <c r="J1043" s="7" t="str">
        <f>IF(AND(TONGHOP!O1043="ThiTN",OR(TONGHOP!X1043=TONGHOP!T1043,TONGHOP!X1043=TONGHOP!U1043),TONGHOP!P1043="TH"),TONGHOP!X1043,"")</f>
        <v/>
      </c>
      <c r="K1043" s="7" t="str">
        <f>IF(AND(TONGHOP!O1043="ThiTN",OR(TONGHOP!Y1043=TONGHOP!T1043,TONGHOP!Y1043=TONGHOP!U1043),TONGHOP!P1043="TH"),TONGHOP!Y1043,"")</f>
        <v/>
      </c>
      <c r="L1043" s="7" t="str">
        <f>IF(AND(J1043="",K1043=""),"",IF(AND(TONGHOP!O1043="ThiTN",TONGHOP!P1043="TH"),TONGHOP!Z1043,""))</f>
        <v/>
      </c>
      <c r="M1043" s="7" t="str">
        <f>IF(AND(TONGHOP!O1043="ThiTN",AND(TONGHOP!X1043&lt;&gt;TONGHOP!T1043,TONGHOP!X1043&lt;&gt;TONGHOP!U1043),TONGHOP!P1043="TH"),TONGHOP!X1043,"")</f>
        <v/>
      </c>
      <c r="N1043" s="7" t="str">
        <f>IF(AND(TONGHOP!O1043="ThiTN",AND(TONGHOP!Y1043&lt;&gt;TONGHOP!T1043,TONGHOP!Y1043&lt;&gt;TONGHOP!U1043),TONGHOP!P1043="TH"),TONGHOP!Y1043,"")</f>
        <v/>
      </c>
      <c r="O1043" s="7" t="str">
        <f>IF(AND(M1043="",N1043=""),"",IF(AND(TONGHOP!O1043="ThiTN",TONGHOP!P1043="TH"),TONGHOP!Z1043,""))</f>
        <v/>
      </c>
    </row>
    <row r="1044" spans="1:15">
      <c r="A1044" s="5" t="str">
        <f>IF(AND(TONGHOP!O1044="KTHP",TONGHOP!P1044="LT"),TONGHOP!X1044,"")</f>
        <v/>
      </c>
      <c r="B1044" s="6" t="str">
        <f>IF(AND(TONGHOP!O1044="KTHP",TONGHOP!P1044="LT"),TONGHOP!Y1044,"")</f>
        <v/>
      </c>
      <c r="C1044" s="6" t="str">
        <f>IF(AND(TONGHOP!O1044="KTHP",TONGHOP!P1044="LT"),TONGHOP!Z1044,"")</f>
        <v/>
      </c>
      <c r="D1044" s="5" t="str">
        <f>IF(AND(TONGHOP!O1044="KTHP",TONGHOP!P1044="TL"),TONGHOP!X1044,"")</f>
        <v/>
      </c>
      <c r="E1044" s="6" t="str">
        <f>IF(AND(TONGHOP!O1044="KTHP",TONGHOP!P1044="TL"),TONGHOP!Y1044,"")</f>
        <v/>
      </c>
      <c r="F1044" s="6" t="str">
        <f>IF(AND(TONGHOP!O1044="KTHP",TONGHOP!P1044="TL"),TONGHOP!Z1044,"")</f>
        <v/>
      </c>
      <c r="G1044" s="7" t="str">
        <f>IF(AND(TONGHOP!O1044="ThiTN",TONGHOP!P1044="LT"),TONGHOP!X1044,"")</f>
        <v/>
      </c>
      <c r="H1044" s="7" t="str">
        <f>IF(AND(TONGHOP!O1044="ThiTN",TONGHOP!P1044="LT"),TONGHOP!Y1044,"")</f>
        <v/>
      </c>
      <c r="I1044" s="7" t="str">
        <f>IF(AND(G1044="",H1044=""),"",IF(AND(TONGHOP!O1044="ThiTN",TONGHOP!P1044="LT"),TONGHOP!Z1044,""))</f>
        <v/>
      </c>
      <c r="J1044" s="7" t="str">
        <f>IF(AND(TONGHOP!O1044="ThiTN",OR(TONGHOP!X1044=TONGHOP!T1044,TONGHOP!X1044=TONGHOP!U1044),TONGHOP!P1044="TH"),TONGHOP!X1044,"")</f>
        <v/>
      </c>
      <c r="K1044" s="7" t="str">
        <f>IF(AND(TONGHOP!O1044="ThiTN",OR(TONGHOP!Y1044=TONGHOP!T1044,TONGHOP!Y1044=TONGHOP!U1044),TONGHOP!P1044="TH"),TONGHOP!Y1044,"")</f>
        <v/>
      </c>
      <c r="L1044" s="7" t="str">
        <f>IF(AND(J1044="",K1044=""),"",IF(AND(TONGHOP!O1044="ThiTN",TONGHOP!P1044="TH"),TONGHOP!Z1044,""))</f>
        <v/>
      </c>
      <c r="M1044" s="7" t="str">
        <f>IF(AND(TONGHOP!O1044="ThiTN",AND(TONGHOP!X1044&lt;&gt;TONGHOP!T1044,TONGHOP!X1044&lt;&gt;TONGHOP!U1044),TONGHOP!P1044="TH"),TONGHOP!X1044,"")</f>
        <v/>
      </c>
      <c r="N1044" s="7" t="str">
        <f>IF(AND(TONGHOP!O1044="ThiTN",AND(TONGHOP!Y1044&lt;&gt;TONGHOP!T1044,TONGHOP!Y1044&lt;&gt;TONGHOP!U1044),TONGHOP!P1044="TH"),TONGHOP!Y1044,"")</f>
        <v/>
      </c>
      <c r="O1044" s="7" t="str">
        <f>IF(AND(M1044="",N1044=""),"",IF(AND(TONGHOP!O1044="ThiTN",TONGHOP!P1044="TH"),TONGHOP!Z1044,""))</f>
        <v/>
      </c>
    </row>
    <row r="1045" spans="1:15">
      <c r="A1045" s="5" t="str">
        <f>IF(AND(TONGHOP!O1045="KTHP",TONGHOP!P1045="LT"),TONGHOP!X1045,"")</f>
        <v/>
      </c>
      <c r="B1045" s="6" t="str">
        <f>IF(AND(TONGHOP!O1045="KTHP",TONGHOP!P1045="LT"),TONGHOP!Y1045,"")</f>
        <v/>
      </c>
      <c r="C1045" s="6" t="str">
        <f>IF(AND(TONGHOP!O1045="KTHP",TONGHOP!P1045="LT"),TONGHOP!Z1045,"")</f>
        <v/>
      </c>
      <c r="D1045" s="5" t="str">
        <f>IF(AND(TONGHOP!O1045="KTHP",TONGHOP!P1045="TL"),TONGHOP!X1045,"")</f>
        <v/>
      </c>
      <c r="E1045" s="6" t="str">
        <f>IF(AND(TONGHOP!O1045="KTHP",TONGHOP!P1045="TL"),TONGHOP!Y1045,"")</f>
        <v/>
      </c>
      <c r="F1045" s="6" t="str">
        <f>IF(AND(TONGHOP!O1045="KTHP",TONGHOP!P1045="TL"),TONGHOP!Z1045,"")</f>
        <v/>
      </c>
      <c r="G1045" s="7" t="str">
        <f>IF(AND(TONGHOP!O1045="ThiTN",TONGHOP!P1045="LT"),TONGHOP!X1045,"")</f>
        <v/>
      </c>
      <c r="H1045" s="7" t="str">
        <f>IF(AND(TONGHOP!O1045="ThiTN",TONGHOP!P1045="LT"),TONGHOP!Y1045,"")</f>
        <v/>
      </c>
      <c r="I1045" s="7" t="str">
        <f>IF(AND(G1045="",H1045=""),"",IF(AND(TONGHOP!O1045="ThiTN",TONGHOP!P1045="LT"),TONGHOP!Z1045,""))</f>
        <v/>
      </c>
      <c r="J1045" s="7" t="str">
        <f>IF(AND(TONGHOP!O1045="ThiTN",OR(TONGHOP!X1045=TONGHOP!T1045,TONGHOP!X1045=TONGHOP!U1045),TONGHOP!P1045="TH"),TONGHOP!X1045,"")</f>
        <v/>
      </c>
      <c r="K1045" s="7" t="str">
        <f>IF(AND(TONGHOP!O1045="ThiTN",OR(TONGHOP!Y1045=TONGHOP!T1045,TONGHOP!Y1045=TONGHOP!U1045),TONGHOP!P1045="TH"),TONGHOP!Y1045,"")</f>
        <v/>
      </c>
      <c r="L1045" s="7" t="str">
        <f>IF(AND(J1045="",K1045=""),"",IF(AND(TONGHOP!O1045="ThiTN",TONGHOP!P1045="TH"),TONGHOP!Z1045,""))</f>
        <v/>
      </c>
      <c r="M1045" s="7" t="str">
        <f>IF(AND(TONGHOP!O1045="ThiTN",AND(TONGHOP!X1045&lt;&gt;TONGHOP!T1045,TONGHOP!X1045&lt;&gt;TONGHOP!U1045),TONGHOP!P1045="TH"),TONGHOP!X1045,"")</f>
        <v/>
      </c>
      <c r="N1045" s="7" t="str">
        <f>IF(AND(TONGHOP!O1045="ThiTN",AND(TONGHOP!Y1045&lt;&gt;TONGHOP!T1045,TONGHOP!Y1045&lt;&gt;TONGHOP!U1045),TONGHOP!P1045="TH"),TONGHOP!Y1045,"")</f>
        <v/>
      </c>
      <c r="O1045" s="7" t="str">
        <f>IF(AND(M1045="",N1045=""),"",IF(AND(TONGHOP!O1045="ThiTN",TONGHOP!P1045="TH"),TONGHOP!Z1045,""))</f>
        <v/>
      </c>
    </row>
    <row r="1046" spans="1:15">
      <c r="A1046" s="5" t="str">
        <f>IF(AND(TONGHOP!O1046="KTHP",TONGHOP!P1046="LT"),TONGHOP!X1046,"")</f>
        <v/>
      </c>
      <c r="B1046" s="6" t="str">
        <f>IF(AND(TONGHOP!O1046="KTHP",TONGHOP!P1046="LT"),TONGHOP!Y1046,"")</f>
        <v/>
      </c>
      <c r="C1046" s="6" t="str">
        <f>IF(AND(TONGHOP!O1046="KTHP",TONGHOP!P1046="LT"),TONGHOP!Z1046,"")</f>
        <v/>
      </c>
      <c r="D1046" s="5" t="str">
        <f>IF(AND(TONGHOP!O1046="KTHP",TONGHOP!P1046="TL"),TONGHOP!X1046,"")</f>
        <v/>
      </c>
      <c r="E1046" s="6" t="str">
        <f>IF(AND(TONGHOP!O1046="KTHP",TONGHOP!P1046="TL"),TONGHOP!Y1046,"")</f>
        <v/>
      </c>
      <c r="F1046" s="6" t="str">
        <f>IF(AND(TONGHOP!O1046="KTHP",TONGHOP!P1046="TL"),TONGHOP!Z1046,"")</f>
        <v/>
      </c>
      <c r="G1046" s="7" t="str">
        <f>IF(AND(TONGHOP!O1046="ThiTN",TONGHOP!P1046="LT"),TONGHOP!X1046,"")</f>
        <v/>
      </c>
      <c r="H1046" s="7" t="str">
        <f>IF(AND(TONGHOP!O1046="ThiTN",TONGHOP!P1046="LT"),TONGHOP!Y1046,"")</f>
        <v/>
      </c>
      <c r="I1046" s="7" t="str">
        <f>IF(AND(G1046="",H1046=""),"",IF(AND(TONGHOP!O1046="ThiTN",TONGHOP!P1046="LT"),TONGHOP!Z1046,""))</f>
        <v/>
      </c>
      <c r="J1046" s="7" t="str">
        <f>IF(AND(TONGHOP!O1046="ThiTN",OR(TONGHOP!X1046=TONGHOP!T1046,TONGHOP!X1046=TONGHOP!U1046),TONGHOP!P1046="TH"),TONGHOP!X1046,"")</f>
        <v/>
      </c>
      <c r="K1046" s="7" t="str">
        <f>IF(AND(TONGHOP!O1046="ThiTN",OR(TONGHOP!Y1046=TONGHOP!T1046,TONGHOP!Y1046=TONGHOP!U1046),TONGHOP!P1046="TH"),TONGHOP!Y1046,"")</f>
        <v/>
      </c>
      <c r="L1046" s="7" t="str">
        <f>IF(AND(J1046="",K1046=""),"",IF(AND(TONGHOP!O1046="ThiTN",TONGHOP!P1046="TH"),TONGHOP!Z1046,""))</f>
        <v/>
      </c>
      <c r="M1046" s="7" t="str">
        <f>IF(AND(TONGHOP!O1046="ThiTN",AND(TONGHOP!X1046&lt;&gt;TONGHOP!T1046,TONGHOP!X1046&lt;&gt;TONGHOP!U1046),TONGHOP!P1046="TH"),TONGHOP!X1046,"")</f>
        <v/>
      </c>
      <c r="N1046" s="7" t="str">
        <f>IF(AND(TONGHOP!O1046="ThiTN",AND(TONGHOP!Y1046&lt;&gt;TONGHOP!T1046,TONGHOP!Y1046&lt;&gt;TONGHOP!U1046),TONGHOP!P1046="TH"),TONGHOP!Y1046,"")</f>
        <v/>
      </c>
      <c r="O1046" s="7" t="str">
        <f>IF(AND(M1046="",N1046=""),"",IF(AND(TONGHOP!O1046="ThiTN",TONGHOP!P1046="TH"),TONGHOP!Z1046,""))</f>
        <v/>
      </c>
    </row>
    <row r="1047" spans="1:15">
      <c r="A1047" s="5" t="str">
        <f>IF(AND(TONGHOP!O1047="KTHP",TONGHOP!P1047="LT"),TONGHOP!X1047,"")</f>
        <v/>
      </c>
      <c r="B1047" s="6" t="str">
        <f>IF(AND(TONGHOP!O1047="KTHP",TONGHOP!P1047="LT"),TONGHOP!Y1047,"")</f>
        <v/>
      </c>
      <c r="C1047" s="6" t="str">
        <f>IF(AND(TONGHOP!O1047="KTHP",TONGHOP!P1047="LT"),TONGHOP!Z1047,"")</f>
        <v/>
      </c>
      <c r="D1047" s="5" t="str">
        <f>IF(AND(TONGHOP!O1047="KTHP",TONGHOP!P1047="TL"),TONGHOP!X1047,"")</f>
        <v/>
      </c>
      <c r="E1047" s="6" t="str">
        <f>IF(AND(TONGHOP!O1047="KTHP",TONGHOP!P1047="TL"),TONGHOP!Y1047,"")</f>
        <v/>
      </c>
      <c r="F1047" s="6" t="str">
        <f>IF(AND(TONGHOP!O1047="KTHP",TONGHOP!P1047="TL"),TONGHOP!Z1047,"")</f>
        <v/>
      </c>
      <c r="G1047" s="7" t="str">
        <f>IF(AND(TONGHOP!O1047="ThiTN",TONGHOP!P1047="LT"),TONGHOP!X1047,"")</f>
        <v/>
      </c>
      <c r="H1047" s="7" t="str">
        <f>IF(AND(TONGHOP!O1047="ThiTN",TONGHOP!P1047="LT"),TONGHOP!Y1047,"")</f>
        <v/>
      </c>
      <c r="I1047" s="7" t="str">
        <f>IF(AND(G1047="",H1047=""),"",IF(AND(TONGHOP!O1047="ThiTN",TONGHOP!P1047="LT"),TONGHOP!Z1047,""))</f>
        <v/>
      </c>
      <c r="J1047" s="7" t="str">
        <f>IF(AND(TONGHOP!O1047="ThiTN",OR(TONGHOP!X1047=TONGHOP!T1047,TONGHOP!X1047=TONGHOP!U1047),TONGHOP!P1047="TH"),TONGHOP!X1047,"")</f>
        <v/>
      </c>
      <c r="K1047" s="7" t="str">
        <f>IF(AND(TONGHOP!O1047="ThiTN",OR(TONGHOP!Y1047=TONGHOP!T1047,TONGHOP!Y1047=TONGHOP!U1047),TONGHOP!P1047="TH"),TONGHOP!Y1047,"")</f>
        <v/>
      </c>
      <c r="L1047" s="7" t="str">
        <f>IF(AND(J1047="",K1047=""),"",IF(AND(TONGHOP!O1047="ThiTN",TONGHOP!P1047="TH"),TONGHOP!Z1047,""))</f>
        <v/>
      </c>
      <c r="M1047" s="7" t="str">
        <f>IF(AND(TONGHOP!O1047="ThiTN",AND(TONGHOP!X1047&lt;&gt;TONGHOP!T1047,TONGHOP!X1047&lt;&gt;TONGHOP!U1047),TONGHOP!P1047="TH"),TONGHOP!X1047,"")</f>
        <v/>
      </c>
      <c r="N1047" s="7" t="str">
        <f>IF(AND(TONGHOP!O1047="ThiTN",AND(TONGHOP!Y1047&lt;&gt;TONGHOP!T1047,TONGHOP!Y1047&lt;&gt;TONGHOP!U1047),TONGHOP!P1047="TH"),TONGHOP!Y1047,"")</f>
        <v/>
      </c>
      <c r="O1047" s="7" t="str">
        <f>IF(AND(M1047="",N1047=""),"",IF(AND(TONGHOP!O1047="ThiTN",TONGHOP!P1047="TH"),TONGHOP!Z1047,""))</f>
        <v/>
      </c>
    </row>
    <row r="1048" spans="1:15">
      <c r="A1048" s="5" t="str">
        <f>IF(AND(TONGHOP!O1048="KTHP",TONGHOP!P1048="LT"),TONGHOP!X1048,"")</f>
        <v/>
      </c>
      <c r="B1048" s="6" t="str">
        <f>IF(AND(TONGHOP!O1048="KTHP",TONGHOP!P1048="LT"),TONGHOP!Y1048,"")</f>
        <v/>
      </c>
      <c r="C1048" s="6" t="str">
        <f>IF(AND(TONGHOP!O1048="KTHP",TONGHOP!P1048="LT"),TONGHOP!Z1048,"")</f>
        <v/>
      </c>
      <c r="D1048" s="5" t="str">
        <f>IF(AND(TONGHOP!O1048="KTHP",TONGHOP!P1048="TL"),TONGHOP!X1048,"")</f>
        <v/>
      </c>
      <c r="E1048" s="6" t="str">
        <f>IF(AND(TONGHOP!O1048="KTHP",TONGHOP!P1048="TL"),TONGHOP!Y1048,"")</f>
        <v/>
      </c>
      <c r="F1048" s="6" t="str">
        <f>IF(AND(TONGHOP!O1048="KTHP",TONGHOP!P1048="TL"),TONGHOP!Z1048,"")</f>
        <v/>
      </c>
      <c r="G1048" s="7" t="str">
        <f>IF(AND(TONGHOP!O1048="ThiTN",TONGHOP!P1048="LT"),TONGHOP!X1048,"")</f>
        <v/>
      </c>
      <c r="H1048" s="7" t="str">
        <f>IF(AND(TONGHOP!O1048="ThiTN",TONGHOP!P1048="LT"),TONGHOP!Y1048,"")</f>
        <v/>
      </c>
      <c r="I1048" s="7" t="str">
        <f>IF(AND(G1048="",H1048=""),"",IF(AND(TONGHOP!O1048="ThiTN",TONGHOP!P1048="LT"),TONGHOP!Z1048,""))</f>
        <v/>
      </c>
      <c r="J1048" s="7" t="str">
        <f>IF(AND(TONGHOP!O1048="ThiTN",OR(TONGHOP!X1048=TONGHOP!T1048,TONGHOP!X1048=TONGHOP!U1048),TONGHOP!P1048="TH"),TONGHOP!X1048,"")</f>
        <v/>
      </c>
      <c r="K1048" s="7" t="str">
        <f>IF(AND(TONGHOP!O1048="ThiTN",OR(TONGHOP!Y1048=TONGHOP!T1048,TONGHOP!Y1048=TONGHOP!U1048),TONGHOP!P1048="TH"),TONGHOP!Y1048,"")</f>
        <v/>
      </c>
      <c r="L1048" s="7" t="str">
        <f>IF(AND(J1048="",K1048=""),"",IF(AND(TONGHOP!O1048="ThiTN",TONGHOP!P1048="TH"),TONGHOP!Z1048,""))</f>
        <v/>
      </c>
      <c r="M1048" s="7" t="str">
        <f>IF(AND(TONGHOP!O1048="ThiTN",AND(TONGHOP!X1048&lt;&gt;TONGHOP!T1048,TONGHOP!X1048&lt;&gt;TONGHOP!U1048),TONGHOP!P1048="TH"),TONGHOP!X1048,"")</f>
        <v/>
      </c>
      <c r="N1048" s="7" t="str">
        <f>IF(AND(TONGHOP!O1048="ThiTN",AND(TONGHOP!Y1048&lt;&gt;TONGHOP!T1048,TONGHOP!Y1048&lt;&gt;TONGHOP!U1048),TONGHOP!P1048="TH"),TONGHOP!Y1048,"")</f>
        <v/>
      </c>
      <c r="O1048" s="7" t="str">
        <f>IF(AND(M1048="",N1048=""),"",IF(AND(TONGHOP!O1048="ThiTN",TONGHOP!P1048="TH"),TONGHOP!Z1048,""))</f>
        <v/>
      </c>
    </row>
    <row r="1049" spans="1:15">
      <c r="A1049" s="5" t="str">
        <f>IF(AND(TONGHOP!O1049="KTHP",TONGHOP!P1049="LT"),TONGHOP!X1049,"")</f>
        <v/>
      </c>
      <c r="B1049" s="6" t="str">
        <f>IF(AND(TONGHOP!O1049="KTHP",TONGHOP!P1049="LT"),TONGHOP!Y1049,"")</f>
        <v/>
      </c>
      <c r="C1049" s="6" t="str">
        <f>IF(AND(TONGHOP!O1049="KTHP",TONGHOP!P1049="LT"),TONGHOP!Z1049,"")</f>
        <v/>
      </c>
      <c r="D1049" s="5" t="str">
        <f>IF(AND(TONGHOP!O1049="KTHP",TONGHOP!P1049="TL"),TONGHOP!X1049,"")</f>
        <v/>
      </c>
      <c r="E1049" s="6" t="str">
        <f>IF(AND(TONGHOP!O1049="KTHP",TONGHOP!P1049="TL"),TONGHOP!Y1049,"")</f>
        <v/>
      </c>
      <c r="F1049" s="6" t="str">
        <f>IF(AND(TONGHOP!O1049="KTHP",TONGHOP!P1049="TL"),TONGHOP!Z1049,"")</f>
        <v/>
      </c>
      <c r="G1049" s="7" t="str">
        <f>IF(AND(TONGHOP!O1049="ThiTN",TONGHOP!P1049="LT"),TONGHOP!X1049,"")</f>
        <v/>
      </c>
      <c r="H1049" s="7" t="str">
        <f>IF(AND(TONGHOP!O1049="ThiTN",TONGHOP!P1049="LT"),TONGHOP!Y1049,"")</f>
        <v/>
      </c>
      <c r="I1049" s="7" t="str">
        <f>IF(AND(G1049="",H1049=""),"",IF(AND(TONGHOP!O1049="ThiTN",TONGHOP!P1049="LT"),TONGHOP!Z1049,""))</f>
        <v/>
      </c>
      <c r="J1049" s="7" t="str">
        <f>IF(AND(TONGHOP!O1049="ThiTN",OR(TONGHOP!X1049=TONGHOP!T1049,TONGHOP!X1049=TONGHOP!U1049),TONGHOP!P1049="TH"),TONGHOP!X1049,"")</f>
        <v/>
      </c>
      <c r="K1049" s="7" t="str">
        <f>IF(AND(TONGHOP!O1049="ThiTN",OR(TONGHOP!Y1049=TONGHOP!T1049,TONGHOP!Y1049=TONGHOP!U1049),TONGHOP!P1049="TH"),TONGHOP!Y1049,"")</f>
        <v/>
      </c>
      <c r="L1049" s="7" t="str">
        <f>IF(AND(J1049="",K1049=""),"",IF(AND(TONGHOP!O1049="ThiTN",TONGHOP!P1049="TH"),TONGHOP!Z1049,""))</f>
        <v/>
      </c>
      <c r="M1049" s="7" t="str">
        <f>IF(AND(TONGHOP!O1049="ThiTN",AND(TONGHOP!X1049&lt;&gt;TONGHOP!T1049,TONGHOP!X1049&lt;&gt;TONGHOP!U1049),TONGHOP!P1049="TH"),TONGHOP!X1049,"")</f>
        <v/>
      </c>
      <c r="N1049" s="7" t="str">
        <f>IF(AND(TONGHOP!O1049="ThiTN",AND(TONGHOP!Y1049&lt;&gt;TONGHOP!T1049,TONGHOP!Y1049&lt;&gt;TONGHOP!U1049),TONGHOP!P1049="TH"),TONGHOP!Y1049,"")</f>
        <v/>
      </c>
      <c r="O1049" s="7" t="str">
        <f>IF(AND(M1049="",N1049=""),"",IF(AND(TONGHOP!O1049="ThiTN",TONGHOP!P1049="TH"),TONGHOP!Z1049,""))</f>
        <v/>
      </c>
    </row>
    <row r="1050" spans="1:15">
      <c r="A1050" s="5" t="str">
        <f>IF(AND(TONGHOP!O1050="KTHP",TONGHOP!P1050="LT"),TONGHOP!X1050,"")</f>
        <v/>
      </c>
      <c r="B1050" s="6" t="str">
        <f>IF(AND(TONGHOP!O1050="KTHP",TONGHOP!P1050="LT"),TONGHOP!Y1050,"")</f>
        <v/>
      </c>
      <c r="C1050" s="6" t="str">
        <f>IF(AND(TONGHOP!O1050="KTHP",TONGHOP!P1050="LT"),TONGHOP!Z1050,"")</f>
        <v/>
      </c>
      <c r="D1050" s="5" t="str">
        <f>IF(AND(TONGHOP!O1050="KTHP",TONGHOP!P1050="TL"),TONGHOP!X1050,"")</f>
        <v/>
      </c>
      <c r="E1050" s="6" t="str">
        <f>IF(AND(TONGHOP!O1050="KTHP",TONGHOP!P1050="TL"),TONGHOP!Y1050,"")</f>
        <v/>
      </c>
      <c r="F1050" s="6" t="str">
        <f>IF(AND(TONGHOP!O1050="KTHP",TONGHOP!P1050="TL"),TONGHOP!Z1050,"")</f>
        <v/>
      </c>
      <c r="G1050" s="7" t="str">
        <f>IF(AND(TONGHOP!O1050="ThiTN",TONGHOP!P1050="LT"),TONGHOP!X1050,"")</f>
        <v/>
      </c>
      <c r="H1050" s="7" t="str">
        <f>IF(AND(TONGHOP!O1050="ThiTN",TONGHOP!P1050="LT"),TONGHOP!Y1050,"")</f>
        <v/>
      </c>
      <c r="I1050" s="7" t="str">
        <f>IF(AND(G1050="",H1050=""),"",IF(AND(TONGHOP!O1050="ThiTN",TONGHOP!P1050="LT"),TONGHOP!Z1050,""))</f>
        <v/>
      </c>
      <c r="J1050" s="7" t="str">
        <f>IF(AND(TONGHOP!O1050="ThiTN",OR(TONGHOP!X1050=TONGHOP!T1050,TONGHOP!X1050=TONGHOP!U1050),TONGHOP!P1050="TH"),TONGHOP!X1050,"")</f>
        <v/>
      </c>
      <c r="K1050" s="7" t="str">
        <f>IF(AND(TONGHOP!O1050="ThiTN",OR(TONGHOP!Y1050=TONGHOP!T1050,TONGHOP!Y1050=TONGHOP!U1050),TONGHOP!P1050="TH"),TONGHOP!Y1050,"")</f>
        <v/>
      </c>
      <c r="L1050" s="7" t="str">
        <f>IF(AND(J1050="",K1050=""),"",IF(AND(TONGHOP!O1050="ThiTN",TONGHOP!P1050="TH"),TONGHOP!Z1050,""))</f>
        <v/>
      </c>
      <c r="M1050" s="7" t="str">
        <f>IF(AND(TONGHOP!O1050="ThiTN",AND(TONGHOP!X1050&lt;&gt;TONGHOP!T1050,TONGHOP!X1050&lt;&gt;TONGHOP!U1050),TONGHOP!P1050="TH"),TONGHOP!X1050,"")</f>
        <v/>
      </c>
      <c r="N1050" s="7" t="str">
        <f>IF(AND(TONGHOP!O1050="ThiTN",AND(TONGHOP!Y1050&lt;&gt;TONGHOP!T1050,TONGHOP!Y1050&lt;&gt;TONGHOP!U1050),TONGHOP!P1050="TH"),TONGHOP!Y1050,"")</f>
        <v/>
      </c>
      <c r="O1050" s="7" t="str">
        <f>IF(AND(M1050="",N1050=""),"",IF(AND(TONGHOP!O1050="ThiTN",TONGHOP!P1050="TH"),TONGHOP!Z1050,""))</f>
        <v/>
      </c>
    </row>
    <row r="1051" spans="1:15">
      <c r="A1051" s="5" t="str">
        <f>IF(AND(TONGHOP!O1051="KTHP",TONGHOP!P1051="LT"),TONGHOP!X1051,"")</f>
        <v/>
      </c>
      <c r="B1051" s="6" t="str">
        <f>IF(AND(TONGHOP!O1051="KTHP",TONGHOP!P1051="LT"),TONGHOP!Y1051,"")</f>
        <v/>
      </c>
      <c r="C1051" s="6" t="str">
        <f>IF(AND(TONGHOP!O1051="KTHP",TONGHOP!P1051="LT"),TONGHOP!Z1051,"")</f>
        <v/>
      </c>
      <c r="D1051" s="5" t="str">
        <f>IF(AND(TONGHOP!O1051="KTHP",TONGHOP!P1051="TL"),TONGHOP!X1051,"")</f>
        <v/>
      </c>
      <c r="E1051" s="6" t="str">
        <f>IF(AND(TONGHOP!O1051="KTHP",TONGHOP!P1051="TL"),TONGHOP!Y1051,"")</f>
        <v/>
      </c>
      <c r="F1051" s="6" t="str">
        <f>IF(AND(TONGHOP!O1051="KTHP",TONGHOP!P1051="TL"),TONGHOP!Z1051,"")</f>
        <v/>
      </c>
      <c r="G1051" s="7" t="str">
        <f>IF(AND(TONGHOP!O1051="ThiTN",TONGHOP!P1051="LT"),TONGHOP!X1051,"")</f>
        <v/>
      </c>
      <c r="H1051" s="7" t="str">
        <f>IF(AND(TONGHOP!O1051="ThiTN",TONGHOP!P1051="LT"),TONGHOP!Y1051,"")</f>
        <v/>
      </c>
      <c r="I1051" s="7" t="str">
        <f>IF(AND(G1051="",H1051=""),"",IF(AND(TONGHOP!O1051="ThiTN",TONGHOP!P1051="LT"),TONGHOP!Z1051,""))</f>
        <v/>
      </c>
      <c r="J1051" s="7" t="str">
        <f>IF(AND(TONGHOP!O1051="ThiTN",OR(TONGHOP!X1051=TONGHOP!T1051,TONGHOP!X1051=TONGHOP!U1051),TONGHOP!P1051="TH"),TONGHOP!X1051,"")</f>
        <v/>
      </c>
      <c r="K1051" s="7" t="str">
        <f>IF(AND(TONGHOP!O1051="ThiTN",OR(TONGHOP!Y1051=TONGHOP!T1051,TONGHOP!Y1051=TONGHOP!U1051),TONGHOP!P1051="TH"),TONGHOP!Y1051,"")</f>
        <v/>
      </c>
      <c r="L1051" s="7" t="str">
        <f>IF(AND(J1051="",K1051=""),"",IF(AND(TONGHOP!O1051="ThiTN",TONGHOP!P1051="TH"),TONGHOP!Z1051,""))</f>
        <v/>
      </c>
      <c r="M1051" s="7" t="str">
        <f>IF(AND(TONGHOP!O1051="ThiTN",AND(TONGHOP!X1051&lt;&gt;TONGHOP!T1051,TONGHOP!X1051&lt;&gt;TONGHOP!U1051),TONGHOP!P1051="TH"),TONGHOP!X1051,"")</f>
        <v/>
      </c>
      <c r="N1051" s="7" t="str">
        <f>IF(AND(TONGHOP!O1051="ThiTN",AND(TONGHOP!Y1051&lt;&gt;TONGHOP!T1051,TONGHOP!Y1051&lt;&gt;TONGHOP!U1051),TONGHOP!P1051="TH"),TONGHOP!Y1051,"")</f>
        <v/>
      </c>
      <c r="O1051" s="7" t="str">
        <f>IF(AND(M1051="",N1051=""),"",IF(AND(TONGHOP!O1051="ThiTN",TONGHOP!P1051="TH"),TONGHOP!Z1051,""))</f>
        <v/>
      </c>
    </row>
    <row r="1052" spans="1:15">
      <c r="A1052" s="5" t="str">
        <f>IF(AND(TONGHOP!O1052="KTHP",TONGHOP!P1052="LT"),TONGHOP!X1052,"")</f>
        <v/>
      </c>
      <c r="B1052" s="6" t="str">
        <f>IF(AND(TONGHOP!O1052="KTHP",TONGHOP!P1052="LT"),TONGHOP!Y1052,"")</f>
        <v/>
      </c>
      <c r="C1052" s="6" t="str">
        <f>IF(AND(TONGHOP!O1052="KTHP",TONGHOP!P1052="LT"),TONGHOP!Z1052,"")</f>
        <v/>
      </c>
      <c r="D1052" s="5" t="str">
        <f>IF(AND(TONGHOP!O1052="KTHP",TONGHOP!P1052="TL"),TONGHOP!X1052,"")</f>
        <v/>
      </c>
      <c r="E1052" s="6" t="str">
        <f>IF(AND(TONGHOP!O1052="KTHP",TONGHOP!P1052="TL"),TONGHOP!Y1052,"")</f>
        <v/>
      </c>
      <c r="F1052" s="6" t="str">
        <f>IF(AND(TONGHOP!O1052="KTHP",TONGHOP!P1052="TL"),TONGHOP!Z1052,"")</f>
        <v/>
      </c>
      <c r="G1052" s="7" t="str">
        <f>IF(AND(TONGHOP!O1052="ThiTN",TONGHOP!P1052="LT"),TONGHOP!X1052,"")</f>
        <v/>
      </c>
      <c r="H1052" s="7" t="str">
        <f>IF(AND(TONGHOP!O1052="ThiTN",TONGHOP!P1052="LT"),TONGHOP!Y1052,"")</f>
        <v/>
      </c>
      <c r="I1052" s="7" t="str">
        <f>IF(AND(G1052="",H1052=""),"",IF(AND(TONGHOP!O1052="ThiTN",TONGHOP!P1052="LT"),TONGHOP!Z1052,""))</f>
        <v/>
      </c>
      <c r="J1052" s="7" t="str">
        <f>IF(AND(TONGHOP!O1052="ThiTN",OR(TONGHOP!X1052=TONGHOP!T1052,TONGHOP!X1052=TONGHOP!U1052),TONGHOP!P1052="TH"),TONGHOP!X1052,"")</f>
        <v/>
      </c>
      <c r="K1052" s="7" t="str">
        <f>IF(AND(TONGHOP!O1052="ThiTN",OR(TONGHOP!Y1052=TONGHOP!T1052,TONGHOP!Y1052=TONGHOP!U1052),TONGHOP!P1052="TH"),TONGHOP!Y1052,"")</f>
        <v/>
      </c>
      <c r="L1052" s="7" t="str">
        <f>IF(AND(J1052="",K1052=""),"",IF(AND(TONGHOP!O1052="ThiTN",TONGHOP!P1052="TH"),TONGHOP!Z1052,""))</f>
        <v/>
      </c>
      <c r="M1052" s="7" t="str">
        <f>IF(AND(TONGHOP!O1052="ThiTN",AND(TONGHOP!X1052&lt;&gt;TONGHOP!T1052,TONGHOP!X1052&lt;&gt;TONGHOP!U1052),TONGHOP!P1052="TH"),TONGHOP!X1052,"")</f>
        <v/>
      </c>
      <c r="N1052" s="7" t="str">
        <f>IF(AND(TONGHOP!O1052="ThiTN",AND(TONGHOP!Y1052&lt;&gt;TONGHOP!T1052,TONGHOP!Y1052&lt;&gt;TONGHOP!U1052),TONGHOP!P1052="TH"),TONGHOP!Y1052,"")</f>
        <v/>
      </c>
      <c r="O1052" s="7" t="str">
        <f>IF(AND(M1052="",N1052=""),"",IF(AND(TONGHOP!O1052="ThiTN",TONGHOP!P1052="TH"),TONGHOP!Z1052,""))</f>
        <v/>
      </c>
    </row>
    <row r="1053" spans="1:15">
      <c r="A1053" s="5" t="str">
        <f>IF(AND(TONGHOP!O1053="KTHP",TONGHOP!P1053="LT"),TONGHOP!X1053,"")</f>
        <v/>
      </c>
      <c r="B1053" s="6" t="str">
        <f>IF(AND(TONGHOP!O1053="KTHP",TONGHOP!P1053="LT"),TONGHOP!Y1053,"")</f>
        <v/>
      </c>
      <c r="C1053" s="6" t="str">
        <f>IF(AND(TONGHOP!O1053="KTHP",TONGHOP!P1053="LT"),TONGHOP!Z1053,"")</f>
        <v/>
      </c>
      <c r="D1053" s="5" t="str">
        <f>IF(AND(TONGHOP!O1053="KTHP",TONGHOP!P1053="TL"),TONGHOP!X1053,"")</f>
        <v/>
      </c>
      <c r="E1053" s="6" t="str">
        <f>IF(AND(TONGHOP!O1053="KTHP",TONGHOP!P1053="TL"),TONGHOP!Y1053,"")</f>
        <v/>
      </c>
      <c r="F1053" s="6" t="str">
        <f>IF(AND(TONGHOP!O1053="KTHP",TONGHOP!P1053="TL"),TONGHOP!Z1053,"")</f>
        <v/>
      </c>
      <c r="G1053" s="7" t="str">
        <f>IF(AND(TONGHOP!O1053="ThiTN",TONGHOP!P1053="LT"),TONGHOP!X1053,"")</f>
        <v/>
      </c>
      <c r="H1053" s="7" t="str">
        <f>IF(AND(TONGHOP!O1053="ThiTN",TONGHOP!P1053="LT"),TONGHOP!Y1053,"")</f>
        <v/>
      </c>
      <c r="I1053" s="7" t="str">
        <f>IF(AND(G1053="",H1053=""),"",IF(AND(TONGHOP!O1053="ThiTN",TONGHOP!P1053="LT"),TONGHOP!Z1053,""))</f>
        <v/>
      </c>
      <c r="J1053" s="7" t="str">
        <f>IF(AND(TONGHOP!O1053="ThiTN",OR(TONGHOP!X1053=TONGHOP!T1053,TONGHOP!X1053=TONGHOP!U1053),TONGHOP!P1053="TH"),TONGHOP!X1053,"")</f>
        <v/>
      </c>
      <c r="K1053" s="7" t="str">
        <f>IF(AND(TONGHOP!O1053="ThiTN",OR(TONGHOP!Y1053=TONGHOP!T1053,TONGHOP!Y1053=TONGHOP!U1053),TONGHOP!P1053="TH"),TONGHOP!Y1053,"")</f>
        <v/>
      </c>
      <c r="L1053" s="7" t="str">
        <f>IF(AND(J1053="",K1053=""),"",IF(AND(TONGHOP!O1053="ThiTN",TONGHOP!P1053="TH"),TONGHOP!Z1053,""))</f>
        <v/>
      </c>
      <c r="M1053" s="7" t="str">
        <f>IF(AND(TONGHOP!O1053="ThiTN",AND(TONGHOP!X1053&lt;&gt;TONGHOP!T1053,TONGHOP!X1053&lt;&gt;TONGHOP!U1053),TONGHOP!P1053="TH"),TONGHOP!X1053,"")</f>
        <v/>
      </c>
      <c r="N1053" s="7" t="str">
        <f>IF(AND(TONGHOP!O1053="ThiTN",AND(TONGHOP!Y1053&lt;&gt;TONGHOP!T1053,TONGHOP!Y1053&lt;&gt;TONGHOP!U1053),TONGHOP!P1053="TH"),TONGHOP!Y1053,"")</f>
        <v/>
      </c>
      <c r="O1053" s="7" t="str">
        <f>IF(AND(M1053="",N1053=""),"",IF(AND(TONGHOP!O1053="ThiTN",TONGHOP!P1053="TH"),TONGHOP!Z1053,""))</f>
        <v/>
      </c>
    </row>
    <row r="1054" spans="1:15">
      <c r="A1054" s="5" t="str">
        <f>IF(AND(TONGHOP!O1054="KTHP",TONGHOP!P1054="LT"),TONGHOP!X1054,"")</f>
        <v/>
      </c>
      <c r="B1054" s="6" t="str">
        <f>IF(AND(TONGHOP!O1054="KTHP",TONGHOP!P1054="LT"),TONGHOP!Y1054,"")</f>
        <v/>
      </c>
      <c r="C1054" s="6" t="str">
        <f>IF(AND(TONGHOP!O1054="KTHP",TONGHOP!P1054="LT"),TONGHOP!Z1054,"")</f>
        <v/>
      </c>
      <c r="D1054" s="5" t="str">
        <f>IF(AND(TONGHOP!O1054="KTHP",TONGHOP!P1054="TL"),TONGHOP!X1054,"")</f>
        <v/>
      </c>
      <c r="E1054" s="6" t="str">
        <f>IF(AND(TONGHOP!O1054="KTHP",TONGHOP!P1054="TL"),TONGHOP!Y1054,"")</f>
        <v/>
      </c>
      <c r="F1054" s="6" t="str">
        <f>IF(AND(TONGHOP!O1054="KTHP",TONGHOP!P1054="TL"),TONGHOP!Z1054,"")</f>
        <v/>
      </c>
      <c r="G1054" s="7" t="str">
        <f>IF(AND(TONGHOP!O1054="ThiTN",TONGHOP!P1054="LT"),TONGHOP!X1054,"")</f>
        <v/>
      </c>
      <c r="H1054" s="7" t="str">
        <f>IF(AND(TONGHOP!O1054="ThiTN",TONGHOP!P1054="LT"),TONGHOP!Y1054,"")</f>
        <v/>
      </c>
      <c r="I1054" s="7" t="str">
        <f>IF(AND(G1054="",H1054=""),"",IF(AND(TONGHOP!O1054="ThiTN",TONGHOP!P1054="LT"),TONGHOP!Z1054,""))</f>
        <v/>
      </c>
      <c r="J1054" s="7" t="str">
        <f>IF(AND(TONGHOP!O1054="ThiTN",OR(TONGHOP!X1054=TONGHOP!T1054,TONGHOP!X1054=TONGHOP!U1054),TONGHOP!P1054="TH"),TONGHOP!X1054,"")</f>
        <v/>
      </c>
      <c r="K1054" s="7" t="str">
        <f>IF(AND(TONGHOP!O1054="ThiTN",OR(TONGHOP!Y1054=TONGHOP!T1054,TONGHOP!Y1054=TONGHOP!U1054),TONGHOP!P1054="TH"),TONGHOP!Y1054,"")</f>
        <v/>
      </c>
      <c r="L1054" s="7" t="str">
        <f>IF(AND(J1054="",K1054=""),"",IF(AND(TONGHOP!O1054="ThiTN",TONGHOP!P1054="TH"),TONGHOP!Z1054,""))</f>
        <v/>
      </c>
      <c r="M1054" s="7" t="str">
        <f>IF(AND(TONGHOP!O1054="ThiTN",AND(TONGHOP!X1054&lt;&gt;TONGHOP!T1054,TONGHOP!X1054&lt;&gt;TONGHOP!U1054),TONGHOP!P1054="TH"),TONGHOP!X1054,"")</f>
        <v/>
      </c>
      <c r="N1054" s="7" t="str">
        <f>IF(AND(TONGHOP!O1054="ThiTN",AND(TONGHOP!Y1054&lt;&gt;TONGHOP!T1054,TONGHOP!Y1054&lt;&gt;TONGHOP!U1054),TONGHOP!P1054="TH"),TONGHOP!Y1054,"")</f>
        <v/>
      </c>
      <c r="O1054" s="7" t="str">
        <f>IF(AND(M1054="",N1054=""),"",IF(AND(TONGHOP!O1054="ThiTN",TONGHOP!P1054="TH"),TONGHOP!Z1054,""))</f>
        <v/>
      </c>
    </row>
    <row r="1055" spans="1:15">
      <c r="A1055" s="5" t="str">
        <f>IF(AND(TONGHOP!O1055="KTHP",TONGHOP!P1055="LT"),TONGHOP!X1055,"")</f>
        <v/>
      </c>
      <c r="B1055" s="6" t="str">
        <f>IF(AND(TONGHOP!O1055="KTHP",TONGHOP!P1055="LT"),TONGHOP!Y1055,"")</f>
        <v/>
      </c>
      <c r="C1055" s="6" t="str">
        <f>IF(AND(TONGHOP!O1055="KTHP",TONGHOP!P1055="LT"),TONGHOP!Z1055,"")</f>
        <v/>
      </c>
      <c r="D1055" s="5" t="str">
        <f>IF(AND(TONGHOP!O1055="KTHP",TONGHOP!P1055="TL"),TONGHOP!X1055,"")</f>
        <v/>
      </c>
      <c r="E1055" s="6" t="str">
        <f>IF(AND(TONGHOP!O1055="KTHP",TONGHOP!P1055="TL"),TONGHOP!Y1055,"")</f>
        <v/>
      </c>
      <c r="F1055" s="6" t="str">
        <f>IF(AND(TONGHOP!O1055="KTHP",TONGHOP!P1055="TL"),TONGHOP!Z1055,"")</f>
        <v/>
      </c>
      <c r="G1055" s="7" t="str">
        <f>IF(AND(TONGHOP!O1055="ThiTN",TONGHOP!P1055="LT"),TONGHOP!X1055,"")</f>
        <v/>
      </c>
      <c r="H1055" s="7" t="str">
        <f>IF(AND(TONGHOP!O1055="ThiTN",TONGHOP!P1055="LT"),TONGHOP!Y1055,"")</f>
        <v/>
      </c>
      <c r="I1055" s="7" t="str">
        <f>IF(AND(G1055="",H1055=""),"",IF(AND(TONGHOP!O1055="ThiTN",TONGHOP!P1055="LT"),TONGHOP!Z1055,""))</f>
        <v/>
      </c>
      <c r="J1055" s="7" t="str">
        <f>IF(AND(TONGHOP!O1055="ThiTN",OR(TONGHOP!X1055=TONGHOP!T1055,TONGHOP!X1055=TONGHOP!U1055),TONGHOP!P1055="TH"),TONGHOP!X1055,"")</f>
        <v/>
      </c>
      <c r="K1055" s="7" t="str">
        <f>IF(AND(TONGHOP!O1055="ThiTN",OR(TONGHOP!Y1055=TONGHOP!T1055,TONGHOP!Y1055=TONGHOP!U1055),TONGHOP!P1055="TH"),TONGHOP!Y1055,"")</f>
        <v/>
      </c>
      <c r="L1055" s="7" t="str">
        <f>IF(AND(J1055="",K1055=""),"",IF(AND(TONGHOP!O1055="ThiTN",TONGHOP!P1055="TH"),TONGHOP!Z1055,""))</f>
        <v/>
      </c>
      <c r="M1055" s="7" t="str">
        <f>IF(AND(TONGHOP!O1055="ThiTN",AND(TONGHOP!X1055&lt;&gt;TONGHOP!T1055,TONGHOP!X1055&lt;&gt;TONGHOP!U1055),TONGHOP!P1055="TH"),TONGHOP!X1055,"")</f>
        <v/>
      </c>
      <c r="N1055" s="7" t="str">
        <f>IF(AND(TONGHOP!O1055="ThiTN",AND(TONGHOP!Y1055&lt;&gt;TONGHOP!T1055,TONGHOP!Y1055&lt;&gt;TONGHOP!U1055),TONGHOP!P1055="TH"),TONGHOP!Y1055,"")</f>
        <v/>
      </c>
      <c r="O1055" s="7" t="str">
        <f>IF(AND(M1055="",N1055=""),"",IF(AND(TONGHOP!O1055="ThiTN",TONGHOP!P1055="TH"),TONGHOP!Z1055,""))</f>
        <v/>
      </c>
    </row>
    <row r="1056" spans="1:15">
      <c r="A1056" s="5" t="str">
        <f>IF(AND(TONGHOP!O1056="KTHP",TONGHOP!P1056="LT"),TONGHOP!X1056,"")</f>
        <v/>
      </c>
      <c r="B1056" s="6" t="str">
        <f>IF(AND(TONGHOP!O1056="KTHP",TONGHOP!P1056="LT"),TONGHOP!Y1056,"")</f>
        <v/>
      </c>
      <c r="C1056" s="6" t="str">
        <f>IF(AND(TONGHOP!O1056="KTHP",TONGHOP!P1056="LT"),TONGHOP!Z1056,"")</f>
        <v/>
      </c>
      <c r="D1056" s="5" t="str">
        <f>IF(AND(TONGHOP!O1056="KTHP",TONGHOP!P1056="TL"),TONGHOP!X1056,"")</f>
        <v/>
      </c>
      <c r="E1056" s="6" t="str">
        <f>IF(AND(TONGHOP!O1056="KTHP",TONGHOP!P1056="TL"),TONGHOP!Y1056,"")</f>
        <v/>
      </c>
      <c r="F1056" s="6" t="str">
        <f>IF(AND(TONGHOP!O1056="KTHP",TONGHOP!P1056="TL"),TONGHOP!Z1056,"")</f>
        <v/>
      </c>
      <c r="G1056" s="7" t="str">
        <f>IF(AND(TONGHOP!O1056="ThiTN",TONGHOP!P1056="LT"),TONGHOP!X1056,"")</f>
        <v/>
      </c>
      <c r="H1056" s="7" t="str">
        <f>IF(AND(TONGHOP!O1056="ThiTN",TONGHOP!P1056="LT"),TONGHOP!Y1056,"")</f>
        <v/>
      </c>
      <c r="I1056" s="7" t="str">
        <f>IF(AND(G1056="",H1056=""),"",IF(AND(TONGHOP!O1056="ThiTN",TONGHOP!P1056="LT"),TONGHOP!Z1056,""))</f>
        <v/>
      </c>
      <c r="J1056" s="7" t="str">
        <f>IF(AND(TONGHOP!O1056="ThiTN",OR(TONGHOP!X1056=TONGHOP!T1056,TONGHOP!X1056=TONGHOP!U1056),TONGHOP!P1056="TH"),TONGHOP!X1056,"")</f>
        <v/>
      </c>
      <c r="K1056" s="7" t="str">
        <f>IF(AND(TONGHOP!O1056="ThiTN",OR(TONGHOP!Y1056=TONGHOP!T1056,TONGHOP!Y1056=TONGHOP!U1056),TONGHOP!P1056="TH"),TONGHOP!Y1056,"")</f>
        <v/>
      </c>
      <c r="L1056" s="7" t="str">
        <f>IF(AND(J1056="",K1056=""),"",IF(AND(TONGHOP!O1056="ThiTN",TONGHOP!P1056="TH"),TONGHOP!Z1056,""))</f>
        <v/>
      </c>
      <c r="M1056" s="7" t="str">
        <f>IF(AND(TONGHOP!O1056="ThiTN",AND(TONGHOP!X1056&lt;&gt;TONGHOP!T1056,TONGHOP!X1056&lt;&gt;TONGHOP!U1056),TONGHOP!P1056="TH"),TONGHOP!X1056,"")</f>
        <v/>
      </c>
      <c r="N1056" s="7" t="str">
        <f>IF(AND(TONGHOP!O1056="ThiTN",AND(TONGHOP!Y1056&lt;&gt;TONGHOP!T1056,TONGHOP!Y1056&lt;&gt;TONGHOP!U1056),TONGHOP!P1056="TH"),TONGHOP!Y1056,"")</f>
        <v/>
      </c>
      <c r="O1056" s="7" t="str">
        <f>IF(AND(M1056="",N1056=""),"",IF(AND(TONGHOP!O1056="ThiTN",TONGHOP!P1056="TH"),TONGHOP!Z1056,""))</f>
        <v/>
      </c>
    </row>
    <row r="1057" spans="1:15">
      <c r="A1057" s="5" t="str">
        <f>IF(AND(TONGHOP!O1057="KTHP",TONGHOP!P1057="LT"),TONGHOP!X1057,"")</f>
        <v/>
      </c>
      <c r="B1057" s="6" t="str">
        <f>IF(AND(TONGHOP!O1057="KTHP",TONGHOP!P1057="LT"),TONGHOP!Y1057,"")</f>
        <v/>
      </c>
      <c r="C1057" s="6" t="str">
        <f>IF(AND(TONGHOP!O1057="KTHP",TONGHOP!P1057="LT"),TONGHOP!Z1057,"")</f>
        <v/>
      </c>
      <c r="D1057" s="5" t="str">
        <f>IF(AND(TONGHOP!O1057="KTHP",TONGHOP!P1057="TL"),TONGHOP!X1057,"")</f>
        <v/>
      </c>
      <c r="E1057" s="6" t="str">
        <f>IF(AND(TONGHOP!O1057="KTHP",TONGHOP!P1057="TL"),TONGHOP!Y1057,"")</f>
        <v/>
      </c>
      <c r="F1057" s="6" t="str">
        <f>IF(AND(TONGHOP!O1057="KTHP",TONGHOP!P1057="TL"),TONGHOP!Z1057,"")</f>
        <v/>
      </c>
      <c r="G1057" s="7" t="str">
        <f>IF(AND(TONGHOP!O1057="ThiTN",TONGHOP!P1057="LT"),TONGHOP!X1057,"")</f>
        <v/>
      </c>
      <c r="H1057" s="7" t="str">
        <f>IF(AND(TONGHOP!O1057="ThiTN",TONGHOP!P1057="LT"),TONGHOP!Y1057,"")</f>
        <v/>
      </c>
      <c r="I1057" s="7" t="str">
        <f>IF(AND(G1057="",H1057=""),"",IF(AND(TONGHOP!O1057="ThiTN",TONGHOP!P1057="LT"),TONGHOP!Z1057,""))</f>
        <v/>
      </c>
      <c r="J1057" s="7" t="str">
        <f>IF(AND(TONGHOP!O1057="ThiTN",OR(TONGHOP!X1057=TONGHOP!T1057,TONGHOP!X1057=TONGHOP!U1057),TONGHOP!P1057="TH"),TONGHOP!X1057,"")</f>
        <v/>
      </c>
      <c r="K1057" s="7" t="str">
        <f>IF(AND(TONGHOP!O1057="ThiTN",OR(TONGHOP!Y1057=TONGHOP!T1057,TONGHOP!Y1057=TONGHOP!U1057),TONGHOP!P1057="TH"),TONGHOP!Y1057,"")</f>
        <v/>
      </c>
      <c r="L1057" s="7" t="str">
        <f>IF(AND(J1057="",K1057=""),"",IF(AND(TONGHOP!O1057="ThiTN",TONGHOP!P1057="TH"),TONGHOP!Z1057,""))</f>
        <v/>
      </c>
      <c r="M1057" s="7" t="str">
        <f>IF(AND(TONGHOP!O1057="ThiTN",AND(TONGHOP!X1057&lt;&gt;TONGHOP!T1057,TONGHOP!X1057&lt;&gt;TONGHOP!U1057),TONGHOP!P1057="TH"),TONGHOP!X1057,"")</f>
        <v/>
      </c>
      <c r="N1057" s="7" t="str">
        <f>IF(AND(TONGHOP!O1057="ThiTN",AND(TONGHOP!Y1057&lt;&gt;TONGHOP!T1057,TONGHOP!Y1057&lt;&gt;TONGHOP!U1057),TONGHOP!P1057="TH"),TONGHOP!Y1057,"")</f>
        <v/>
      </c>
      <c r="O1057" s="7" t="str">
        <f>IF(AND(M1057="",N1057=""),"",IF(AND(TONGHOP!O1057="ThiTN",TONGHOP!P1057="TH"),TONGHOP!Z1057,""))</f>
        <v/>
      </c>
    </row>
    <row r="1058" spans="1:15">
      <c r="A1058" s="5" t="str">
        <f>IF(AND(TONGHOP!O1058="KTHP",TONGHOP!P1058="LT"),TONGHOP!X1058,"")</f>
        <v/>
      </c>
      <c r="B1058" s="6" t="str">
        <f>IF(AND(TONGHOP!O1058="KTHP",TONGHOP!P1058="LT"),TONGHOP!Y1058,"")</f>
        <v/>
      </c>
      <c r="C1058" s="6" t="str">
        <f>IF(AND(TONGHOP!O1058="KTHP",TONGHOP!P1058="LT"),TONGHOP!Z1058,"")</f>
        <v/>
      </c>
      <c r="D1058" s="5" t="str">
        <f>IF(AND(TONGHOP!O1058="KTHP",TONGHOP!P1058="TL"),TONGHOP!X1058,"")</f>
        <v/>
      </c>
      <c r="E1058" s="6" t="str">
        <f>IF(AND(TONGHOP!O1058="KTHP",TONGHOP!P1058="TL"),TONGHOP!Y1058,"")</f>
        <v/>
      </c>
      <c r="F1058" s="6" t="str">
        <f>IF(AND(TONGHOP!O1058="KTHP",TONGHOP!P1058="TL"),TONGHOP!Z1058,"")</f>
        <v/>
      </c>
      <c r="G1058" s="7" t="str">
        <f>IF(AND(TONGHOP!O1058="ThiTN",TONGHOP!P1058="LT"),TONGHOP!X1058,"")</f>
        <v/>
      </c>
      <c r="H1058" s="7" t="str">
        <f>IF(AND(TONGHOP!O1058="ThiTN",TONGHOP!P1058="LT"),TONGHOP!Y1058,"")</f>
        <v/>
      </c>
      <c r="I1058" s="7" t="str">
        <f>IF(AND(G1058="",H1058=""),"",IF(AND(TONGHOP!O1058="ThiTN",TONGHOP!P1058="LT"),TONGHOP!Z1058,""))</f>
        <v/>
      </c>
      <c r="J1058" s="7" t="str">
        <f>IF(AND(TONGHOP!O1058="ThiTN",OR(TONGHOP!X1058=TONGHOP!T1058,TONGHOP!X1058=TONGHOP!U1058),TONGHOP!P1058="TH"),TONGHOP!X1058,"")</f>
        <v/>
      </c>
      <c r="K1058" s="7" t="str">
        <f>IF(AND(TONGHOP!O1058="ThiTN",OR(TONGHOP!Y1058=TONGHOP!T1058,TONGHOP!Y1058=TONGHOP!U1058),TONGHOP!P1058="TH"),TONGHOP!Y1058,"")</f>
        <v/>
      </c>
      <c r="L1058" s="7" t="str">
        <f>IF(AND(J1058="",K1058=""),"",IF(AND(TONGHOP!O1058="ThiTN",TONGHOP!P1058="TH"),TONGHOP!Z1058,""))</f>
        <v/>
      </c>
      <c r="M1058" s="7" t="str">
        <f>IF(AND(TONGHOP!O1058="ThiTN",AND(TONGHOP!X1058&lt;&gt;TONGHOP!T1058,TONGHOP!X1058&lt;&gt;TONGHOP!U1058),TONGHOP!P1058="TH"),TONGHOP!X1058,"")</f>
        <v/>
      </c>
      <c r="N1058" s="7" t="str">
        <f>IF(AND(TONGHOP!O1058="ThiTN",AND(TONGHOP!Y1058&lt;&gt;TONGHOP!T1058,TONGHOP!Y1058&lt;&gt;TONGHOP!U1058),TONGHOP!P1058="TH"),TONGHOP!Y1058,"")</f>
        <v/>
      </c>
      <c r="O1058" s="7" t="str">
        <f>IF(AND(M1058="",N1058=""),"",IF(AND(TONGHOP!O1058="ThiTN",TONGHOP!P1058="TH"),TONGHOP!Z1058,""))</f>
        <v/>
      </c>
    </row>
    <row r="1059" spans="1:15">
      <c r="A1059" s="5" t="str">
        <f>IF(AND(TONGHOP!O1059="KTHP",TONGHOP!P1059="LT"),TONGHOP!X1059,"")</f>
        <v/>
      </c>
      <c r="B1059" s="6" t="str">
        <f>IF(AND(TONGHOP!O1059="KTHP",TONGHOP!P1059="LT"),TONGHOP!Y1059,"")</f>
        <v/>
      </c>
      <c r="C1059" s="6" t="str">
        <f>IF(AND(TONGHOP!O1059="KTHP",TONGHOP!P1059="LT"),TONGHOP!Z1059,"")</f>
        <v/>
      </c>
      <c r="D1059" s="5" t="str">
        <f>IF(AND(TONGHOP!O1059="KTHP",TONGHOP!P1059="TL"),TONGHOP!X1059,"")</f>
        <v/>
      </c>
      <c r="E1059" s="6" t="str">
        <f>IF(AND(TONGHOP!O1059="KTHP",TONGHOP!P1059="TL"),TONGHOP!Y1059,"")</f>
        <v/>
      </c>
      <c r="F1059" s="6" t="str">
        <f>IF(AND(TONGHOP!O1059="KTHP",TONGHOP!P1059="TL"),TONGHOP!Z1059,"")</f>
        <v/>
      </c>
      <c r="G1059" s="7" t="str">
        <f>IF(AND(TONGHOP!O1059="ThiTN",TONGHOP!P1059="LT"),TONGHOP!X1059,"")</f>
        <v/>
      </c>
      <c r="H1059" s="7" t="str">
        <f>IF(AND(TONGHOP!O1059="ThiTN",TONGHOP!P1059="LT"),TONGHOP!Y1059,"")</f>
        <v/>
      </c>
      <c r="I1059" s="7" t="str">
        <f>IF(AND(G1059="",H1059=""),"",IF(AND(TONGHOP!O1059="ThiTN",TONGHOP!P1059="LT"),TONGHOP!Z1059,""))</f>
        <v/>
      </c>
      <c r="J1059" s="7" t="str">
        <f>IF(AND(TONGHOP!O1059="ThiTN",OR(TONGHOP!X1059=TONGHOP!T1059,TONGHOP!X1059=TONGHOP!U1059),TONGHOP!P1059="TH"),TONGHOP!X1059,"")</f>
        <v/>
      </c>
      <c r="K1059" s="7" t="str">
        <f>IF(AND(TONGHOP!O1059="ThiTN",OR(TONGHOP!Y1059=TONGHOP!T1059,TONGHOP!Y1059=TONGHOP!U1059),TONGHOP!P1059="TH"),TONGHOP!Y1059,"")</f>
        <v/>
      </c>
      <c r="L1059" s="7" t="str">
        <f>IF(AND(J1059="",K1059=""),"",IF(AND(TONGHOP!O1059="ThiTN",TONGHOP!P1059="TH"),TONGHOP!Z1059,""))</f>
        <v/>
      </c>
      <c r="M1059" s="7" t="str">
        <f>IF(AND(TONGHOP!O1059="ThiTN",AND(TONGHOP!X1059&lt;&gt;TONGHOP!T1059,TONGHOP!X1059&lt;&gt;TONGHOP!U1059),TONGHOP!P1059="TH"),TONGHOP!X1059,"")</f>
        <v/>
      </c>
      <c r="N1059" s="7" t="str">
        <f>IF(AND(TONGHOP!O1059="ThiTN",AND(TONGHOP!Y1059&lt;&gt;TONGHOP!T1059,TONGHOP!Y1059&lt;&gt;TONGHOP!U1059),TONGHOP!P1059="TH"),TONGHOP!Y1059,"")</f>
        <v/>
      </c>
      <c r="O1059" s="7" t="str">
        <f>IF(AND(M1059="",N1059=""),"",IF(AND(TONGHOP!O1059="ThiTN",TONGHOP!P1059="TH"),TONGHOP!Z1059,""))</f>
        <v/>
      </c>
    </row>
    <row r="1060" spans="1:15">
      <c r="A1060" s="5" t="str">
        <f>IF(AND(TONGHOP!O1060="KTHP",TONGHOP!P1060="LT"),TONGHOP!X1060,"")</f>
        <v/>
      </c>
      <c r="B1060" s="6" t="str">
        <f>IF(AND(TONGHOP!O1060="KTHP",TONGHOP!P1060="LT"),TONGHOP!Y1060,"")</f>
        <v/>
      </c>
      <c r="C1060" s="6" t="str">
        <f>IF(AND(TONGHOP!O1060="KTHP",TONGHOP!P1060="LT"),TONGHOP!Z1060,"")</f>
        <v/>
      </c>
      <c r="D1060" s="5" t="str">
        <f>IF(AND(TONGHOP!O1060="KTHP",TONGHOP!P1060="TL"),TONGHOP!X1060,"")</f>
        <v/>
      </c>
      <c r="E1060" s="6" t="str">
        <f>IF(AND(TONGHOP!O1060="KTHP",TONGHOP!P1060="TL"),TONGHOP!Y1060,"")</f>
        <v/>
      </c>
      <c r="F1060" s="6" t="str">
        <f>IF(AND(TONGHOP!O1060="KTHP",TONGHOP!P1060="TL"),TONGHOP!Z1060,"")</f>
        <v/>
      </c>
      <c r="G1060" s="7" t="str">
        <f>IF(AND(TONGHOP!O1060="ThiTN",TONGHOP!P1060="LT"),TONGHOP!X1060,"")</f>
        <v/>
      </c>
      <c r="H1060" s="7" t="str">
        <f>IF(AND(TONGHOP!O1060="ThiTN",TONGHOP!P1060="LT"),TONGHOP!Y1060,"")</f>
        <v/>
      </c>
      <c r="I1060" s="7" t="str">
        <f>IF(AND(G1060="",H1060=""),"",IF(AND(TONGHOP!O1060="ThiTN",TONGHOP!P1060="LT"),TONGHOP!Z1060,""))</f>
        <v/>
      </c>
      <c r="J1060" s="7" t="str">
        <f>IF(AND(TONGHOP!O1060="ThiTN",OR(TONGHOP!X1060=TONGHOP!T1060,TONGHOP!X1060=TONGHOP!U1060),TONGHOP!P1060="TH"),TONGHOP!X1060,"")</f>
        <v/>
      </c>
      <c r="K1060" s="7" t="str">
        <f>IF(AND(TONGHOP!O1060="ThiTN",OR(TONGHOP!Y1060=TONGHOP!T1060,TONGHOP!Y1060=TONGHOP!U1060),TONGHOP!P1060="TH"),TONGHOP!Y1060,"")</f>
        <v/>
      </c>
      <c r="L1060" s="7" t="str">
        <f>IF(AND(J1060="",K1060=""),"",IF(AND(TONGHOP!O1060="ThiTN",TONGHOP!P1060="TH"),TONGHOP!Z1060,""))</f>
        <v/>
      </c>
      <c r="M1060" s="7" t="str">
        <f>IF(AND(TONGHOP!O1060="ThiTN",AND(TONGHOP!X1060&lt;&gt;TONGHOP!T1060,TONGHOP!X1060&lt;&gt;TONGHOP!U1060),TONGHOP!P1060="TH"),TONGHOP!X1060,"")</f>
        <v/>
      </c>
      <c r="N1060" s="7" t="str">
        <f>IF(AND(TONGHOP!O1060="ThiTN",AND(TONGHOP!Y1060&lt;&gt;TONGHOP!T1060,TONGHOP!Y1060&lt;&gt;TONGHOP!U1060),TONGHOP!P1060="TH"),TONGHOP!Y1060,"")</f>
        <v/>
      </c>
      <c r="O1060" s="7" t="str">
        <f>IF(AND(M1060="",N1060=""),"",IF(AND(TONGHOP!O1060="ThiTN",TONGHOP!P1060="TH"),TONGHOP!Z1060,""))</f>
        <v/>
      </c>
    </row>
    <row r="1061" spans="1:15">
      <c r="A1061" s="5" t="str">
        <f>IF(AND(TONGHOP!O1061="KTHP",TONGHOP!P1061="LT"),TONGHOP!X1061,"")</f>
        <v/>
      </c>
      <c r="B1061" s="6" t="str">
        <f>IF(AND(TONGHOP!O1061="KTHP",TONGHOP!P1061="LT"),TONGHOP!Y1061,"")</f>
        <v/>
      </c>
      <c r="C1061" s="6" t="str">
        <f>IF(AND(TONGHOP!O1061="KTHP",TONGHOP!P1061="LT"),TONGHOP!Z1061,"")</f>
        <v/>
      </c>
      <c r="D1061" s="5" t="str">
        <f>IF(AND(TONGHOP!O1061="KTHP",TONGHOP!P1061="TL"),TONGHOP!X1061,"")</f>
        <v/>
      </c>
      <c r="E1061" s="6" t="str">
        <f>IF(AND(TONGHOP!O1061="KTHP",TONGHOP!P1061="TL"),TONGHOP!Y1061,"")</f>
        <v/>
      </c>
      <c r="F1061" s="6" t="str">
        <f>IF(AND(TONGHOP!O1061="KTHP",TONGHOP!P1061="TL"),TONGHOP!Z1061,"")</f>
        <v/>
      </c>
      <c r="G1061" s="7" t="str">
        <f>IF(AND(TONGHOP!O1061="ThiTN",TONGHOP!P1061="LT"),TONGHOP!X1061,"")</f>
        <v/>
      </c>
      <c r="H1061" s="7" t="str">
        <f>IF(AND(TONGHOP!O1061="ThiTN",TONGHOP!P1061="LT"),TONGHOP!Y1061,"")</f>
        <v/>
      </c>
      <c r="I1061" s="7" t="str">
        <f>IF(AND(G1061="",H1061=""),"",IF(AND(TONGHOP!O1061="ThiTN",TONGHOP!P1061="LT"),TONGHOP!Z1061,""))</f>
        <v/>
      </c>
      <c r="J1061" s="7" t="str">
        <f>IF(AND(TONGHOP!O1061="ThiTN",OR(TONGHOP!X1061=TONGHOP!T1061,TONGHOP!X1061=TONGHOP!U1061),TONGHOP!P1061="TH"),TONGHOP!X1061,"")</f>
        <v/>
      </c>
      <c r="K1061" s="7" t="str">
        <f>IF(AND(TONGHOP!O1061="ThiTN",OR(TONGHOP!Y1061=TONGHOP!T1061,TONGHOP!Y1061=TONGHOP!U1061),TONGHOP!P1061="TH"),TONGHOP!Y1061,"")</f>
        <v/>
      </c>
      <c r="L1061" s="7" t="str">
        <f>IF(AND(J1061="",K1061=""),"",IF(AND(TONGHOP!O1061="ThiTN",TONGHOP!P1061="TH"),TONGHOP!Z1061,""))</f>
        <v/>
      </c>
      <c r="M1061" s="7" t="str">
        <f>IF(AND(TONGHOP!O1061="ThiTN",AND(TONGHOP!X1061&lt;&gt;TONGHOP!T1061,TONGHOP!X1061&lt;&gt;TONGHOP!U1061),TONGHOP!P1061="TH"),TONGHOP!X1061,"")</f>
        <v/>
      </c>
      <c r="N1061" s="7" t="str">
        <f>IF(AND(TONGHOP!O1061="ThiTN",AND(TONGHOP!Y1061&lt;&gt;TONGHOP!T1061,TONGHOP!Y1061&lt;&gt;TONGHOP!U1061),TONGHOP!P1061="TH"),TONGHOP!Y1061,"")</f>
        <v/>
      </c>
      <c r="O1061" s="7" t="str">
        <f>IF(AND(M1061="",N1061=""),"",IF(AND(TONGHOP!O1061="ThiTN",TONGHOP!P1061="TH"),TONGHOP!Z1061,""))</f>
        <v/>
      </c>
    </row>
    <row r="1062" spans="1:15">
      <c r="A1062" s="5" t="str">
        <f>IF(AND(TONGHOP!O1062="KTHP",TONGHOP!P1062="LT"),TONGHOP!X1062,"")</f>
        <v/>
      </c>
      <c r="B1062" s="6" t="str">
        <f>IF(AND(TONGHOP!O1062="KTHP",TONGHOP!P1062="LT"),TONGHOP!Y1062,"")</f>
        <v/>
      </c>
      <c r="C1062" s="6" t="str">
        <f>IF(AND(TONGHOP!O1062="KTHP",TONGHOP!P1062="LT"),TONGHOP!Z1062,"")</f>
        <v/>
      </c>
      <c r="D1062" s="5" t="str">
        <f>IF(AND(TONGHOP!O1062="KTHP",TONGHOP!P1062="TL"),TONGHOP!X1062,"")</f>
        <v/>
      </c>
      <c r="E1062" s="6" t="str">
        <f>IF(AND(TONGHOP!O1062="KTHP",TONGHOP!P1062="TL"),TONGHOP!Y1062,"")</f>
        <v/>
      </c>
      <c r="F1062" s="6" t="str">
        <f>IF(AND(TONGHOP!O1062="KTHP",TONGHOP!P1062="TL"),TONGHOP!Z1062,"")</f>
        <v/>
      </c>
      <c r="G1062" s="7" t="str">
        <f>IF(AND(TONGHOP!O1062="ThiTN",TONGHOP!P1062="LT"),TONGHOP!X1062,"")</f>
        <v/>
      </c>
      <c r="H1062" s="7" t="str">
        <f>IF(AND(TONGHOP!O1062="ThiTN",TONGHOP!P1062="LT"),TONGHOP!Y1062,"")</f>
        <v/>
      </c>
      <c r="I1062" s="7" t="str">
        <f>IF(AND(G1062="",H1062=""),"",IF(AND(TONGHOP!O1062="ThiTN",TONGHOP!P1062="LT"),TONGHOP!Z1062,""))</f>
        <v/>
      </c>
      <c r="J1062" s="7" t="str">
        <f>IF(AND(TONGHOP!O1062="ThiTN",OR(TONGHOP!X1062=TONGHOP!T1062,TONGHOP!X1062=TONGHOP!U1062),TONGHOP!P1062="TH"),TONGHOP!X1062,"")</f>
        <v/>
      </c>
      <c r="K1062" s="7" t="str">
        <f>IF(AND(TONGHOP!O1062="ThiTN",OR(TONGHOP!Y1062=TONGHOP!T1062,TONGHOP!Y1062=TONGHOP!U1062),TONGHOP!P1062="TH"),TONGHOP!Y1062,"")</f>
        <v/>
      </c>
      <c r="L1062" s="7" t="str">
        <f>IF(AND(J1062="",K1062=""),"",IF(AND(TONGHOP!O1062="ThiTN",TONGHOP!P1062="TH"),TONGHOP!Z1062,""))</f>
        <v/>
      </c>
      <c r="M1062" s="7" t="str">
        <f>IF(AND(TONGHOP!O1062="ThiTN",AND(TONGHOP!X1062&lt;&gt;TONGHOP!T1062,TONGHOP!X1062&lt;&gt;TONGHOP!U1062),TONGHOP!P1062="TH"),TONGHOP!X1062,"")</f>
        <v/>
      </c>
      <c r="N1062" s="7" t="str">
        <f>IF(AND(TONGHOP!O1062="ThiTN",AND(TONGHOP!Y1062&lt;&gt;TONGHOP!T1062,TONGHOP!Y1062&lt;&gt;TONGHOP!U1062),TONGHOP!P1062="TH"),TONGHOP!Y1062,"")</f>
        <v/>
      </c>
      <c r="O1062" s="7" t="str">
        <f>IF(AND(M1062="",N1062=""),"",IF(AND(TONGHOP!O1062="ThiTN",TONGHOP!P1062="TH"),TONGHOP!Z1062,""))</f>
        <v/>
      </c>
    </row>
    <row r="1063" spans="1:15">
      <c r="A1063" s="5" t="str">
        <f>IF(AND(TONGHOP!O1063="KTHP",TONGHOP!P1063="LT"),TONGHOP!X1063,"")</f>
        <v/>
      </c>
      <c r="B1063" s="6" t="str">
        <f>IF(AND(TONGHOP!O1063="KTHP",TONGHOP!P1063="LT"),TONGHOP!Y1063,"")</f>
        <v/>
      </c>
      <c r="C1063" s="6" t="str">
        <f>IF(AND(TONGHOP!O1063="KTHP",TONGHOP!P1063="LT"),TONGHOP!Z1063,"")</f>
        <v/>
      </c>
      <c r="D1063" s="5" t="str">
        <f>IF(AND(TONGHOP!O1063="KTHP",TONGHOP!P1063="TL"),TONGHOP!X1063,"")</f>
        <v/>
      </c>
      <c r="E1063" s="6" t="str">
        <f>IF(AND(TONGHOP!O1063="KTHP",TONGHOP!P1063="TL"),TONGHOP!Y1063,"")</f>
        <v/>
      </c>
      <c r="F1063" s="6" t="str">
        <f>IF(AND(TONGHOP!O1063="KTHP",TONGHOP!P1063="TL"),TONGHOP!Z1063,"")</f>
        <v/>
      </c>
      <c r="G1063" s="7" t="str">
        <f>IF(AND(TONGHOP!O1063="ThiTN",TONGHOP!P1063="LT"),TONGHOP!X1063,"")</f>
        <v/>
      </c>
      <c r="H1063" s="7" t="str">
        <f>IF(AND(TONGHOP!O1063="ThiTN",TONGHOP!P1063="LT"),TONGHOP!Y1063,"")</f>
        <v/>
      </c>
      <c r="I1063" s="7" t="str">
        <f>IF(AND(G1063="",H1063=""),"",IF(AND(TONGHOP!O1063="ThiTN",TONGHOP!P1063="LT"),TONGHOP!Z1063,""))</f>
        <v/>
      </c>
      <c r="J1063" s="7" t="str">
        <f>IF(AND(TONGHOP!O1063="ThiTN",OR(TONGHOP!X1063=TONGHOP!T1063,TONGHOP!X1063=TONGHOP!U1063),TONGHOP!P1063="TH"),TONGHOP!X1063,"")</f>
        <v/>
      </c>
      <c r="K1063" s="7" t="str">
        <f>IF(AND(TONGHOP!O1063="ThiTN",OR(TONGHOP!Y1063=TONGHOP!T1063,TONGHOP!Y1063=TONGHOP!U1063),TONGHOP!P1063="TH"),TONGHOP!Y1063,"")</f>
        <v/>
      </c>
      <c r="L1063" s="7" t="str">
        <f>IF(AND(J1063="",K1063=""),"",IF(AND(TONGHOP!O1063="ThiTN",TONGHOP!P1063="TH"),TONGHOP!Z1063,""))</f>
        <v/>
      </c>
      <c r="M1063" s="7" t="str">
        <f>IF(AND(TONGHOP!O1063="ThiTN",AND(TONGHOP!X1063&lt;&gt;TONGHOP!T1063,TONGHOP!X1063&lt;&gt;TONGHOP!U1063),TONGHOP!P1063="TH"),TONGHOP!X1063,"")</f>
        <v/>
      </c>
      <c r="N1063" s="7" t="str">
        <f>IF(AND(TONGHOP!O1063="ThiTN",AND(TONGHOP!Y1063&lt;&gt;TONGHOP!T1063,TONGHOP!Y1063&lt;&gt;TONGHOP!U1063),TONGHOP!P1063="TH"),TONGHOP!Y1063,"")</f>
        <v/>
      </c>
      <c r="O1063" s="7" t="str">
        <f>IF(AND(M1063="",N1063=""),"",IF(AND(TONGHOP!O1063="ThiTN",TONGHOP!P1063="TH"),TONGHOP!Z1063,""))</f>
        <v/>
      </c>
    </row>
    <row r="1064" spans="1:15">
      <c r="A1064" s="5" t="str">
        <f>IF(AND(TONGHOP!O1064="KTHP",TONGHOP!P1064="LT"),TONGHOP!X1064,"")</f>
        <v/>
      </c>
      <c r="B1064" s="6" t="str">
        <f>IF(AND(TONGHOP!O1064="KTHP",TONGHOP!P1064="LT"),TONGHOP!Y1064,"")</f>
        <v/>
      </c>
      <c r="C1064" s="6" t="str">
        <f>IF(AND(TONGHOP!O1064="KTHP",TONGHOP!P1064="LT"),TONGHOP!Z1064,"")</f>
        <v/>
      </c>
      <c r="D1064" s="5" t="str">
        <f>IF(AND(TONGHOP!O1064="KTHP",TONGHOP!P1064="TL"),TONGHOP!X1064,"")</f>
        <v/>
      </c>
      <c r="E1064" s="6" t="str">
        <f>IF(AND(TONGHOP!O1064="KTHP",TONGHOP!P1064="TL"),TONGHOP!Y1064,"")</f>
        <v/>
      </c>
      <c r="F1064" s="6" t="str">
        <f>IF(AND(TONGHOP!O1064="KTHP",TONGHOP!P1064="TL"),TONGHOP!Z1064,"")</f>
        <v/>
      </c>
      <c r="G1064" s="7" t="str">
        <f>IF(AND(TONGHOP!O1064="ThiTN",TONGHOP!P1064="LT"),TONGHOP!X1064,"")</f>
        <v/>
      </c>
      <c r="H1064" s="7" t="str">
        <f>IF(AND(TONGHOP!O1064="ThiTN",TONGHOP!P1064="LT"),TONGHOP!Y1064,"")</f>
        <v/>
      </c>
      <c r="I1064" s="7" t="str">
        <f>IF(AND(G1064="",H1064=""),"",IF(AND(TONGHOP!O1064="ThiTN",TONGHOP!P1064="LT"),TONGHOP!Z1064,""))</f>
        <v/>
      </c>
      <c r="J1064" s="7" t="str">
        <f>IF(AND(TONGHOP!O1064="ThiTN",OR(TONGHOP!X1064=TONGHOP!T1064,TONGHOP!X1064=TONGHOP!U1064),TONGHOP!P1064="TH"),TONGHOP!X1064,"")</f>
        <v/>
      </c>
      <c r="K1064" s="7" t="str">
        <f>IF(AND(TONGHOP!O1064="ThiTN",OR(TONGHOP!Y1064=TONGHOP!T1064,TONGHOP!Y1064=TONGHOP!U1064),TONGHOP!P1064="TH"),TONGHOP!Y1064,"")</f>
        <v/>
      </c>
      <c r="L1064" s="7" t="str">
        <f>IF(AND(J1064="",K1064=""),"",IF(AND(TONGHOP!O1064="ThiTN",TONGHOP!P1064="TH"),TONGHOP!Z1064,""))</f>
        <v/>
      </c>
      <c r="M1064" s="7" t="str">
        <f>IF(AND(TONGHOP!O1064="ThiTN",AND(TONGHOP!X1064&lt;&gt;TONGHOP!T1064,TONGHOP!X1064&lt;&gt;TONGHOP!U1064),TONGHOP!P1064="TH"),TONGHOP!X1064,"")</f>
        <v/>
      </c>
      <c r="N1064" s="7" t="str">
        <f>IF(AND(TONGHOP!O1064="ThiTN",AND(TONGHOP!Y1064&lt;&gt;TONGHOP!T1064,TONGHOP!Y1064&lt;&gt;TONGHOP!U1064),TONGHOP!P1064="TH"),TONGHOP!Y1064,"")</f>
        <v/>
      </c>
      <c r="O1064" s="7" t="str">
        <f>IF(AND(M1064="",N1064=""),"",IF(AND(TONGHOP!O1064="ThiTN",TONGHOP!P1064="TH"),TONGHOP!Z1064,""))</f>
        <v/>
      </c>
    </row>
    <row r="1065" spans="1:15">
      <c r="A1065" s="5" t="str">
        <f>IF(AND(TONGHOP!O1065="KTHP",TONGHOP!P1065="LT"),TONGHOP!X1065,"")</f>
        <v/>
      </c>
      <c r="B1065" s="6" t="str">
        <f>IF(AND(TONGHOP!O1065="KTHP",TONGHOP!P1065="LT"),TONGHOP!Y1065,"")</f>
        <v/>
      </c>
      <c r="C1065" s="6" t="str">
        <f>IF(AND(TONGHOP!O1065="KTHP",TONGHOP!P1065="LT"),TONGHOP!Z1065,"")</f>
        <v/>
      </c>
      <c r="D1065" s="5" t="str">
        <f>IF(AND(TONGHOP!O1065="KTHP",TONGHOP!P1065="TL"),TONGHOP!X1065,"")</f>
        <v/>
      </c>
      <c r="E1065" s="6" t="str">
        <f>IF(AND(TONGHOP!O1065="KTHP",TONGHOP!P1065="TL"),TONGHOP!Y1065,"")</f>
        <v/>
      </c>
      <c r="F1065" s="6" t="str">
        <f>IF(AND(TONGHOP!O1065="KTHP",TONGHOP!P1065="TL"),TONGHOP!Z1065,"")</f>
        <v/>
      </c>
      <c r="G1065" s="7" t="str">
        <f>IF(AND(TONGHOP!O1065="ThiTN",TONGHOP!P1065="LT"),TONGHOP!X1065,"")</f>
        <v/>
      </c>
      <c r="H1065" s="7" t="str">
        <f>IF(AND(TONGHOP!O1065="ThiTN",TONGHOP!P1065="LT"),TONGHOP!Y1065,"")</f>
        <v/>
      </c>
      <c r="I1065" s="7" t="str">
        <f>IF(AND(G1065="",H1065=""),"",IF(AND(TONGHOP!O1065="ThiTN",TONGHOP!P1065="LT"),TONGHOP!Z1065,""))</f>
        <v/>
      </c>
      <c r="J1065" s="7" t="str">
        <f>IF(AND(TONGHOP!O1065="ThiTN",OR(TONGHOP!X1065=TONGHOP!T1065,TONGHOP!X1065=TONGHOP!U1065),TONGHOP!P1065="TH"),TONGHOP!X1065,"")</f>
        <v/>
      </c>
      <c r="K1065" s="7" t="str">
        <f>IF(AND(TONGHOP!O1065="ThiTN",OR(TONGHOP!Y1065=TONGHOP!T1065,TONGHOP!Y1065=TONGHOP!U1065),TONGHOP!P1065="TH"),TONGHOP!Y1065,"")</f>
        <v/>
      </c>
      <c r="L1065" s="7" t="str">
        <f>IF(AND(J1065="",K1065=""),"",IF(AND(TONGHOP!O1065="ThiTN",TONGHOP!P1065="TH"),TONGHOP!Z1065,""))</f>
        <v/>
      </c>
      <c r="M1065" s="7" t="str">
        <f>IF(AND(TONGHOP!O1065="ThiTN",AND(TONGHOP!X1065&lt;&gt;TONGHOP!T1065,TONGHOP!X1065&lt;&gt;TONGHOP!U1065),TONGHOP!P1065="TH"),TONGHOP!X1065,"")</f>
        <v/>
      </c>
      <c r="N1065" s="7" t="str">
        <f>IF(AND(TONGHOP!O1065="ThiTN",AND(TONGHOP!Y1065&lt;&gt;TONGHOP!T1065,TONGHOP!Y1065&lt;&gt;TONGHOP!U1065),TONGHOP!P1065="TH"),TONGHOP!Y1065,"")</f>
        <v/>
      </c>
      <c r="O1065" s="7" t="str">
        <f>IF(AND(M1065="",N1065=""),"",IF(AND(TONGHOP!O1065="ThiTN",TONGHOP!P1065="TH"),TONGHOP!Z1065,""))</f>
        <v/>
      </c>
    </row>
    <row r="1066" spans="1:15">
      <c r="A1066" s="5" t="str">
        <f>IF(AND(TONGHOP!O1066="KTHP",TONGHOP!P1066="LT"),TONGHOP!X1066,"")</f>
        <v/>
      </c>
      <c r="B1066" s="6" t="str">
        <f>IF(AND(TONGHOP!O1066="KTHP",TONGHOP!P1066="LT"),TONGHOP!Y1066,"")</f>
        <v/>
      </c>
      <c r="C1066" s="6" t="str">
        <f>IF(AND(TONGHOP!O1066="KTHP",TONGHOP!P1066="LT"),TONGHOP!Z1066,"")</f>
        <v/>
      </c>
      <c r="D1066" s="5" t="str">
        <f>IF(AND(TONGHOP!O1066="KTHP",TONGHOP!P1066="TL"),TONGHOP!X1066,"")</f>
        <v/>
      </c>
      <c r="E1066" s="6" t="str">
        <f>IF(AND(TONGHOP!O1066="KTHP",TONGHOP!P1066="TL"),TONGHOP!Y1066,"")</f>
        <v/>
      </c>
      <c r="F1066" s="6" t="str">
        <f>IF(AND(TONGHOP!O1066="KTHP",TONGHOP!P1066="TL"),TONGHOP!Z1066,"")</f>
        <v/>
      </c>
      <c r="G1066" s="7" t="str">
        <f>IF(AND(TONGHOP!O1066="ThiTN",TONGHOP!P1066="LT"),TONGHOP!X1066,"")</f>
        <v/>
      </c>
      <c r="H1066" s="7" t="str">
        <f>IF(AND(TONGHOP!O1066="ThiTN",TONGHOP!P1066="LT"),TONGHOP!Y1066,"")</f>
        <v/>
      </c>
      <c r="I1066" s="7" t="str">
        <f>IF(AND(G1066="",H1066=""),"",IF(AND(TONGHOP!O1066="ThiTN",TONGHOP!P1066="LT"),TONGHOP!Z1066,""))</f>
        <v/>
      </c>
      <c r="J1066" s="7" t="str">
        <f>IF(AND(TONGHOP!O1066="ThiTN",OR(TONGHOP!X1066=TONGHOP!T1066,TONGHOP!X1066=TONGHOP!U1066),TONGHOP!P1066="TH"),TONGHOP!X1066,"")</f>
        <v/>
      </c>
      <c r="K1066" s="7" t="str">
        <f>IF(AND(TONGHOP!O1066="ThiTN",OR(TONGHOP!Y1066=TONGHOP!T1066,TONGHOP!Y1066=TONGHOP!U1066),TONGHOP!P1066="TH"),TONGHOP!Y1066,"")</f>
        <v/>
      </c>
      <c r="L1066" s="7" t="str">
        <f>IF(AND(J1066="",K1066=""),"",IF(AND(TONGHOP!O1066="ThiTN",TONGHOP!P1066="TH"),TONGHOP!Z1066,""))</f>
        <v/>
      </c>
      <c r="M1066" s="7" t="str">
        <f>IF(AND(TONGHOP!O1066="ThiTN",AND(TONGHOP!X1066&lt;&gt;TONGHOP!T1066,TONGHOP!X1066&lt;&gt;TONGHOP!U1066),TONGHOP!P1066="TH"),TONGHOP!X1066,"")</f>
        <v/>
      </c>
      <c r="N1066" s="7" t="str">
        <f>IF(AND(TONGHOP!O1066="ThiTN",AND(TONGHOP!Y1066&lt;&gt;TONGHOP!T1066,TONGHOP!Y1066&lt;&gt;TONGHOP!U1066),TONGHOP!P1066="TH"),TONGHOP!Y1066,"")</f>
        <v/>
      </c>
      <c r="O1066" s="7" t="str">
        <f>IF(AND(M1066="",N1066=""),"",IF(AND(TONGHOP!O1066="ThiTN",TONGHOP!P1066="TH"),TONGHOP!Z1066,""))</f>
        <v/>
      </c>
    </row>
    <row r="1067" spans="1:15">
      <c r="A1067" s="5" t="str">
        <f>IF(AND(TONGHOP!O1067="KTHP",TONGHOP!P1067="LT"),TONGHOP!X1067,"")</f>
        <v/>
      </c>
      <c r="B1067" s="6" t="str">
        <f>IF(AND(TONGHOP!O1067="KTHP",TONGHOP!P1067="LT"),TONGHOP!Y1067,"")</f>
        <v/>
      </c>
      <c r="C1067" s="6" t="str">
        <f>IF(AND(TONGHOP!O1067="KTHP",TONGHOP!P1067="LT"),TONGHOP!Z1067,"")</f>
        <v/>
      </c>
      <c r="D1067" s="5" t="str">
        <f>IF(AND(TONGHOP!O1067="KTHP",TONGHOP!P1067="TL"),TONGHOP!X1067,"")</f>
        <v/>
      </c>
      <c r="E1067" s="6" t="str">
        <f>IF(AND(TONGHOP!O1067="KTHP",TONGHOP!P1067="TL"),TONGHOP!Y1067,"")</f>
        <v/>
      </c>
      <c r="F1067" s="6" t="str">
        <f>IF(AND(TONGHOP!O1067="KTHP",TONGHOP!P1067="TL"),TONGHOP!Z1067,"")</f>
        <v/>
      </c>
      <c r="G1067" s="7" t="str">
        <f>IF(AND(TONGHOP!O1067="ThiTN",TONGHOP!P1067="LT"),TONGHOP!X1067,"")</f>
        <v/>
      </c>
      <c r="H1067" s="7" t="str">
        <f>IF(AND(TONGHOP!O1067="ThiTN",TONGHOP!P1067="LT"),TONGHOP!Y1067,"")</f>
        <v/>
      </c>
      <c r="I1067" s="7" t="str">
        <f>IF(AND(G1067="",H1067=""),"",IF(AND(TONGHOP!O1067="ThiTN",TONGHOP!P1067="LT"),TONGHOP!Z1067,""))</f>
        <v/>
      </c>
      <c r="J1067" s="7" t="str">
        <f>IF(AND(TONGHOP!O1067="ThiTN",OR(TONGHOP!X1067=TONGHOP!T1067,TONGHOP!X1067=TONGHOP!U1067),TONGHOP!P1067="TH"),TONGHOP!X1067,"")</f>
        <v/>
      </c>
      <c r="K1067" s="7" t="str">
        <f>IF(AND(TONGHOP!O1067="ThiTN",OR(TONGHOP!Y1067=TONGHOP!T1067,TONGHOP!Y1067=TONGHOP!U1067),TONGHOP!P1067="TH"),TONGHOP!Y1067,"")</f>
        <v/>
      </c>
      <c r="L1067" s="7" t="str">
        <f>IF(AND(J1067="",K1067=""),"",IF(AND(TONGHOP!O1067="ThiTN",TONGHOP!P1067="TH"),TONGHOP!Z1067,""))</f>
        <v/>
      </c>
      <c r="M1067" s="7" t="str">
        <f>IF(AND(TONGHOP!O1067="ThiTN",AND(TONGHOP!X1067&lt;&gt;TONGHOP!T1067,TONGHOP!X1067&lt;&gt;TONGHOP!U1067),TONGHOP!P1067="TH"),TONGHOP!X1067,"")</f>
        <v/>
      </c>
      <c r="N1067" s="7" t="str">
        <f>IF(AND(TONGHOP!O1067="ThiTN",AND(TONGHOP!Y1067&lt;&gt;TONGHOP!T1067,TONGHOP!Y1067&lt;&gt;TONGHOP!U1067),TONGHOP!P1067="TH"),TONGHOP!Y1067,"")</f>
        <v/>
      </c>
      <c r="O1067" s="7" t="str">
        <f>IF(AND(M1067="",N1067=""),"",IF(AND(TONGHOP!O1067="ThiTN",TONGHOP!P1067="TH"),TONGHOP!Z1067,""))</f>
        <v/>
      </c>
    </row>
    <row r="1068" spans="1:15">
      <c r="A1068" s="5" t="str">
        <f>IF(AND(TONGHOP!O1068="KTHP",TONGHOP!P1068="LT"),TONGHOP!X1068,"")</f>
        <v/>
      </c>
      <c r="B1068" s="6" t="str">
        <f>IF(AND(TONGHOP!O1068="KTHP",TONGHOP!P1068="LT"),TONGHOP!Y1068,"")</f>
        <v/>
      </c>
      <c r="C1068" s="6" t="str">
        <f>IF(AND(TONGHOP!O1068="KTHP",TONGHOP!P1068="LT"),TONGHOP!Z1068,"")</f>
        <v/>
      </c>
      <c r="D1068" s="5" t="str">
        <f>IF(AND(TONGHOP!O1068="KTHP",TONGHOP!P1068="TL"),TONGHOP!X1068,"")</f>
        <v/>
      </c>
      <c r="E1068" s="6" t="str">
        <f>IF(AND(TONGHOP!O1068="KTHP",TONGHOP!P1068="TL"),TONGHOP!Y1068,"")</f>
        <v/>
      </c>
      <c r="F1068" s="6" t="str">
        <f>IF(AND(TONGHOP!O1068="KTHP",TONGHOP!P1068="TL"),TONGHOP!Z1068,"")</f>
        <v/>
      </c>
      <c r="G1068" s="7" t="str">
        <f>IF(AND(TONGHOP!O1068="ThiTN",TONGHOP!P1068="LT"),TONGHOP!X1068,"")</f>
        <v/>
      </c>
      <c r="H1068" s="7" t="str">
        <f>IF(AND(TONGHOP!O1068="ThiTN",TONGHOP!P1068="LT"),TONGHOP!Y1068,"")</f>
        <v/>
      </c>
      <c r="I1068" s="7" t="str">
        <f>IF(AND(G1068="",H1068=""),"",IF(AND(TONGHOP!O1068="ThiTN",TONGHOP!P1068="LT"),TONGHOP!Z1068,""))</f>
        <v/>
      </c>
      <c r="J1068" s="7" t="str">
        <f>IF(AND(TONGHOP!O1068="ThiTN",OR(TONGHOP!X1068=TONGHOP!T1068,TONGHOP!X1068=TONGHOP!U1068),TONGHOP!P1068="TH"),TONGHOP!X1068,"")</f>
        <v/>
      </c>
      <c r="K1068" s="7" t="str">
        <f>IF(AND(TONGHOP!O1068="ThiTN",OR(TONGHOP!Y1068=TONGHOP!T1068,TONGHOP!Y1068=TONGHOP!U1068),TONGHOP!P1068="TH"),TONGHOP!Y1068,"")</f>
        <v/>
      </c>
      <c r="L1068" s="7" t="str">
        <f>IF(AND(J1068="",K1068=""),"",IF(AND(TONGHOP!O1068="ThiTN",TONGHOP!P1068="TH"),TONGHOP!Z1068,""))</f>
        <v/>
      </c>
      <c r="M1068" s="7" t="str">
        <f>IF(AND(TONGHOP!O1068="ThiTN",AND(TONGHOP!X1068&lt;&gt;TONGHOP!T1068,TONGHOP!X1068&lt;&gt;TONGHOP!U1068),TONGHOP!P1068="TH"),TONGHOP!X1068,"")</f>
        <v/>
      </c>
      <c r="N1068" s="7" t="str">
        <f>IF(AND(TONGHOP!O1068="ThiTN",AND(TONGHOP!Y1068&lt;&gt;TONGHOP!T1068,TONGHOP!Y1068&lt;&gt;TONGHOP!U1068),TONGHOP!P1068="TH"),TONGHOP!Y1068,"")</f>
        <v/>
      </c>
      <c r="O1068" s="7" t="str">
        <f>IF(AND(M1068="",N1068=""),"",IF(AND(TONGHOP!O1068="ThiTN",TONGHOP!P1068="TH"),TONGHOP!Z1068,""))</f>
        <v/>
      </c>
    </row>
    <row r="1069" spans="1:15">
      <c r="A1069" s="5" t="str">
        <f>IF(AND(TONGHOP!O1069="KTHP",TONGHOP!P1069="LT"),TONGHOP!X1069,"")</f>
        <v/>
      </c>
      <c r="B1069" s="6" t="str">
        <f>IF(AND(TONGHOP!O1069="KTHP",TONGHOP!P1069="LT"),TONGHOP!Y1069,"")</f>
        <v/>
      </c>
      <c r="C1069" s="6" t="str">
        <f>IF(AND(TONGHOP!O1069="KTHP",TONGHOP!P1069="LT"),TONGHOP!Z1069,"")</f>
        <v/>
      </c>
      <c r="D1069" s="5" t="str">
        <f>IF(AND(TONGHOP!O1069="KTHP",TONGHOP!P1069="TL"),TONGHOP!X1069,"")</f>
        <v/>
      </c>
      <c r="E1069" s="6" t="str">
        <f>IF(AND(TONGHOP!O1069="KTHP",TONGHOP!P1069="TL"),TONGHOP!Y1069,"")</f>
        <v/>
      </c>
      <c r="F1069" s="6" t="str">
        <f>IF(AND(TONGHOP!O1069="KTHP",TONGHOP!P1069="TL"),TONGHOP!Z1069,"")</f>
        <v/>
      </c>
      <c r="G1069" s="7" t="str">
        <f>IF(AND(TONGHOP!O1069="ThiTN",TONGHOP!P1069="LT"),TONGHOP!X1069,"")</f>
        <v/>
      </c>
      <c r="H1069" s="7" t="str">
        <f>IF(AND(TONGHOP!O1069="ThiTN",TONGHOP!P1069="LT"),TONGHOP!Y1069,"")</f>
        <v/>
      </c>
      <c r="I1069" s="7" t="str">
        <f>IF(AND(G1069="",H1069=""),"",IF(AND(TONGHOP!O1069="ThiTN",TONGHOP!P1069="LT"),TONGHOP!Z1069,""))</f>
        <v/>
      </c>
      <c r="J1069" s="7" t="str">
        <f>IF(AND(TONGHOP!O1069="ThiTN",OR(TONGHOP!X1069=TONGHOP!T1069,TONGHOP!X1069=TONGHOP!U1069),TONGHOP!P1069="TH"),TONGHOP!X1069,"")</f>
        <v/>
      </c>
      <c r="K1069" s="7" t="str">
        <f>IF(AND(TONGHOP!O1069="ThiTN",OR(TONGHOP!Y1069=TONGHOP!T1069,TONGHOP!Y1069=TONGHOP!U1069),TONGHOP!P1069="TH"),TONGHOP!Y1069,"")</f>
        <v/>
      </c>
      <c r="L1069" s="7" t="str">
        <f>IF(AND(J1069="",K1069=""),"",IF(AND(TONGHOP!O1069="ThiTN",TONGHOP!P1069="TH"),TONGHOP!Z1069,""))</f>
        <v/>
      </c>
      <c r="M1069" s="7" t="str">
        <f>IF(AND(TONGHOP!O1069="ThiTN",AND(TONGHOP!X1069&lt;&gt;TONGHOP!T1069,TONGHOP!X1069&lt;&gt;TONGHOP!U1069),TONGHOP!P1069="TH"),TONGHOP!X1069,"")</f>
        <v/>
      </c>
      <c r="N1069" s="7" t="str">
        <f>IF(AND(TONGHOP!O1069="ThiTN",AND(TONGHOP!Y1069&lt;&gt;TONGHOP!T1069,TONGHOP!Y1069&lt;&gt;TONGHOP!U1069),TONGHOP!P1069="TH"),TONGHOP!Y1069,"")</f>
        <v/>
      </c>
      <c r="O1069" s="7" t="str">
        <f>IF(AND(M1069="",N1069=""),"",IF(AND(TONGHOP!O1069="ThiTN",TONGHOP!P1069="TH"),TONGHOP!Z1069,""))</f>
        <v/>
      </c>
    </row>
    <row r="1070" spans="1:15">
      <c r="A1070" s="5" t="str">
        <f>IF(AND(TONGHOP!O1070="KTHP",TONGHOP!P1070="LT"),TONGHOP!X1070,"")</f>
        <v/>
      </c>
      <c r="B1070" s="6" t="str">
        <f>IF(AND(TONGHOP!O1070="KTHP",TONGHOP!P1070="LT"),TONGHOP!Y1070,"")</f>
        <v/>
      </c>
      <c r="C1070" s="6" t="str">
        <f>IF(AND(TONGHOP!O1070="KTHP",TONGHOP!P1070="LT"),TONGHOP!Z1070,"")</f>
        <v/>
      </c>
      <c r="D1070" s="5" t="str">
        <f>IF(AND(TONGHOP!O1070="KTHP",TONGHOP!P1070="TL"),TONGHOP!X1070,"")</f>
        <v/>
      </c>
      <c r="E1070" s="6" t="str">
        <f>IF(AND(TONGHOP!O1070="KTHP",TONGHOP!P1070="TL"),TONGHOP!Y1070,"")</f>
        <v/>
      </c>
      <c r="F1070" s="6" t="str">
        <f>IF(AND(TONGHOP!O1070="KTHP",TONGHOP!P1070="TL"),TONGHOP!Z1070,"")</f>
        <v/>
      </c>
      <c r="G1070" s="7" t="str">
        <f>IF(AND(TONGHOP!O1070="ThiTN",TONGHOP!P1070="LT"),TONGHOP!X1070,"")</f>
        <v/>
      </c>
      <c r="H1070" s="7" t="str">
        <f>IF(AND(TONGHOP!O1070="ThiTN",TONGHOP!P1070="LT"),TONGHOP!Y1070,"")</f>
        <v/>
      </c>
      <c r="I1070" s="7" t="str">
        <f>IF(AND(G1070="",H1070=""),"",IF(AND(TONGHOP!O1070="ThiTN",TONGHOP!P1070="LT"),TONGHOP!Z1070,""))</f>
        <v/>
      </c>
      <c r="J1070" s="7" t="str">
        <f>IF(AND(TONGHOP!O1070="ThiTN",OR(TONGHOP!X1070=TONGHOP!T1070,TONGHOP!X1070=TONGHOP!U1070),TONGHOP!P1070="TH"),TONGHOP!X1070,"")</f>
        <v/>
      </c>
      <c r="K1070" s="7" t="str">
        <f>IF(AND(TONGHOP!O1070="ThiTN",OR(TONGHOP!Y1070=TONGHOP!T1070,TONGHOP!Y1070=TONGHOP!U1070),TONGHOP!P1070="TH"),TONGHOP!Y1070,"")</f>
        <v/>
      </c>
      <c r="L1070" s="7" t="str">
        <f>IF(AND(J1070="",K1070=""),"",IF(AND(TONGHOP!O1070="ThiTN",TONGHOP!P1070="TH"),TONGHOP!Z1070,""))</f>
        <v/>
      </c>
      <c r="M1070" s="7" t="str">
        <f>IF(AND(TONGHOP!O1070="ThiTN",AND(TONGHOP!X1070&lt;&gt;TONGHOP!T1070,TONGHOP!X1070&lt;&gt;TONGHOP!U1070),TONGHOP!P1070="TH"),TONGHOP!X1070,"")</f>
        <v/>
      </c>
      <c r="N1070" s="7" t="str">
        <f>IF(AND(TONGHOP!O1070="ThiTN",AND(TONGHOP!Y1070&lt;&gt;TONGHOP!T1070,TONGHOP!Y1070&lt;&gt;TONGHOP!U1070),TONGHOP!P1070="TH"),TONGHOP!Y1070,"")</f>
        <v/>
      </c>
      <c r="O1070" s="7" t="str">
        <f>IF(AND(M1070="",N1070=""),"",IF(AND(TONGHOP!O1070="ThiTN",TONGHOP!P1070="TH"),TONGHOP!Z1070,""))</f>
        <v/>
      </c>
    </row>
    <row r="1071" spans="1:15">
      <c r="A1071" s="5" t="str">
        <f>IF(AND(TONGHOP!O1071="KTHP",TONGHOP!P1071="LT"),TONGHOP!X1071,"")</f>
        <v/>
      </c>
      <c r="B1071" s="6" t="str">
        <f>IF(AND(TONGHOP!O1071="KTHP",TONGHOP!P1071="LT"),TONGHOP!Y1071,"")</f>
        <v/>
      </c>
      <c r="C1071" s="6" t="str">
        <f>IF(AND(TONGHOP!O1071="KTHP",TONGHOP!P1071="LT"),TONGHOP!Z1071,"")</f>
        <v/>
      </c>
      <c r="D1071" s="5" t="str">
        <f>IF(AND(TONGHOP!O1071="KTHP",TONGHOP!P1071="TL"),TONGHOP!X1071,"")</f>
        <v/>
      </c>
      <c r="E1071" s="6" t="str">
        <f>IF(AND(TONGHOP!O1071="KTHP",TONGHOP!P1071="TL"),TONGHOP!Y1071,"")</f>
        <v/>
      </c>
      <c r="F1071" s="6" t="str">
        <f>IF(AND(TONGHOP!O1071="KTHP",TONGHOP!P1071="TL"),TONGHOP!Z1071,"")</f>
        <v/>
      </c>
      <c r="G1071" s="7" t="str">
        <f>IF(AND(TONGHOP!O1071="ThiTN",TONGHOP!P1071="LT"),TONGHOP!X1071,"")</f>
        <v/>
      </c>
      <c r="H1071" s="7" t="str">
        <f>IF(AND(TONGHOP!O1071="ThiTN",TONGHOP!P1071="LT"),TONGHOP!Y1071,"")</f>
        <v/>
      </c>
      <c r="I1071" s="7" t="str">
        <f>IF(AND(G1071="",H1071=""),"",IF(AND(TONGHOP!O1071="ThiTN",TONGHOP!P1071="LT"),TONGHOP!Z1071,""))</f>
        <v/>
      </c>
      <c r="J1071" s="7" t="str">
        <f>IF(AND(TONGHOP!O1071="ThiTN",OR(TONGHOP!X1071=TONGHOP!T1071,TONGHOP!X1071=TONGHOP!U1071),TONGHOP!P1071="TH"),TONGHOP!X1071,"")</f>
        <v/>
      </c>
      <c r="K1071" s="7" t="str">
        <f>IF(AND(TONGHOP!O1071="ThiTN",OR(TONGHOP!Y1071=TONGHOP!T1071,TONGHOP!Y1071=TONGHOP!U1071),TONGHOP!P1071="TH"),TONGHOP!Y1071,"")</f>
        <v/>
      </c>
      <c r="L1071" s="7" t="str">
        <f>IF(AND(J1071="",K1071=""),"",IF(AND(TONGHOP!O1071="ThiTN",TONGHOP!P1071="TH"),TONGHOP!Z1071,""))</f>
        <v/>
      </c>
      <c r="M1071" s="7" t="str">
        <f>IF(AND(TONGHOP!O1071="ThiTN",AND(TONGHOP!X1071&lt;&gt;TONGHOP!T1071,TONGHOP!X1071&lt;&gt;TONGHOP!U1071),TONGHOP!P1071="TH"),TONGHOP!X1071,"")</f>
        <v/>
      </c>
      <c r="N1071" s="7" t="str">
        <f>IF(AND(TONGHOP!O1071="ThiTN",AND(TONGHOP!Y1071&lt;&gt;TONGHOP!T1071,TONGHOP!Y1071&lt;&gt;TONGHOP!U1071),TONGHOP!P1071="TH"),TONGHOP!Y1071,"")</f>
        <v/>
      </c>
      <c r="O1071" s="7" t="str">
        <f>IF(AND(M1071="",N1071=""),"",IF(AND(TONGHOP!O1071="ThiTN",TONGHOP!P1071="TH"),TONGHOP!Z1071,""))</f>
        <v/>
      </c>
    </row>
    <row r="1072" spans="1:15">
      <c r="A1072" s="5" t="str">
        <f>IF(AND(TONGHOP!O1072="KTHP",TONGHOP!P1072="LT"),TONGHOP!X1072,"")</f>
        <v/>
      </c>
      <c r="B1072" s="6" t="str">
        <f>IF(AND(TONGHOP!O1072="KTHP",TONGHOP!P1072="LT"),TONGHOP!Y1072,"")</f>
        <v/>
      </c>
      <c r="C1072" s="6" t="str">
        <f>IF(AND(TONGHOP!O1072="KTHP",TONGHOP!P1072="LT"),TONGHOP!Z1072,"")</f>
        <v/>
      </c>
      <c r="D1072" s="5" t="str">
        <f>IF(AND(TONGHOP!O1072="KTHP",TONGHOP!P1072="TL"),TONGHOP!X1072,"")</f>
        <v/>
      </c>
      <c r="E1072" s="6" t="str">
        <f>IF(AND(TONGHOP!O1072="KTHP",TONGHOP!P1072="TL"),TONGHOP!Y1072,"")</f>
        <v/>
      </c>
      <c r="F1072" s="6" t="str">
        <f>IF(AND(TONGHOP!O1072="KTHP",TONGHOP!P1072="TL"),TONGHOP!Z1072,"")</f>
        <v/>
      </c>
      <c r="G1072" s="7" t="str">
        <f>IF(AND(TONGHOP!O1072="ThiTN",TONGHOP!P1072="LT"),TONGHOP!X1072,"")</f>
        <v/>
      </c>
      <c r="H1072" s="7" t="str">
        <f>IF(AND(TONGHOP!O1072="ThiTN",TONGHOP!P1072="LT"),TONGHOP!Y1072,"")</f>
        <v/>
      </c>
      <c r="I1072" s="7" t="str">
        <f>IF(AND(G1072="",H1072=""),"",IF(AND(TONGHOP!O1072="ThiTN",TONGHOP!P1072="LT"),TONGHOP!Z1072,""))</f>
        <v/>
      </c>
      <c r="J1072" s="7" t="str">
        <f>IF(AND(TONGHOP!O1072="ThiTN",OR(TONGHOP!X1072=TONGHOP!T1072,TONGHOP!X1072=TONGHOP!U1072),TONGHOP!P1072="TH"),TONGHOP!X1072,"")</f>
        <v/>
      </c>
      <c r="K1072" s="7" t="str">
        <f>IF(AND(TONGHOP!O1072="ThiTN",OR(TONGHOP!Y1072=TONGHOP!T1072,TONGHOP!Y1072=TONGHOP!U1072),TONGHOP!P1072="TH"),TONGHOP!Y1072,"")</f>
        <v/>
      </c>
      <c r="L1072" s="7" t="str">
        <f>IF(AND(J1072="",K1072=""),"",IF(AND(TONGHOP!O1072="ThiTN",TONGHOP!P1072="TH"),TONGHOP!Z1072,""))</f>
        <v/>
      </c>
      <c r="M1072" s="7" t="str">
        <f>IF(AND(TONGHOP!O1072="ThiTN",AND(TONGHOP!X1072&lt;&gt;TONGHOP!T1072,TONGHOP!X1072&lt;&gt;TONGHOP!U1072),TONGHOP!P1072="TH"),TONGHOP!X1072,"")</f>
        <v/>
      </c>
      <c r="N1072" s="7" t="str">
        <f>IF(AND(TONGHOP!O1072="ThiTN",AND(TONGHOP!Y1072&lt;&gt;TONGHOP!T1072,TONGHOP!Y1072&lt;&gt;TONGHOP!U1072),TONGHOP!P1072="TH"),TONGHOP!Y1072,"")</f>
        <v/>
      </c>
      <c r="O1072" s="7" t="str">
        <f>IF(AND(M1072="",N1072=""),"",IF(AND(TONGHOP!O1072="ThiTN",TONGHOP!P1072="TH"),TONGHOP!Z1072,""))</f>
        <v/>
      </c>
    </row>
    <row r="1073" spans="1:15">
      <c r="A1073" s="5" t="str">
        <f>IF(AND(TONGHOP!O1073="KTHP",TONGHOP!P1073="LT"),TONGHOP!X1073,"")</f>
        <v/>
      </c>
      <c r="B1073" s="6" t="str">
        <f>IF(AND(TONGHOP!O1073="KTHP",TONGHOP!P1073="LT"),TONGHOP!Y1073,"")</f>
        <v/>
      </c>
      <c r="C1073" s="6" t="str">
        <f>IF(AND(TONGHOP!O1073="KTHP",TONGHOP!P1073="LT"),TONGHOP!Z1073,"")</f>
        <v/>
      </c>
      <c r="D1073" s="5" t="str">
        <f>IF(AND(TONGHOP!O1073="KTHP",TONGHOP!P1073="TL"),TONGHOP!X1073,"")</f>
        <v/>
      </c>
      <c r="E1073" s="6" t="str">
        <f>IF(AND(TONGHOP!O1073="KTHP",TONGHOP!P1073="TL"),TONGHOP!Y1073,"")</f>
        <v/>
      </c>
      <c r="F1073" s="6" t="str">
        <f>IF(AND(TONGHOP!O1073="KTHP",TONGHOP!P1073="TL"),TONGHOP!Z1073,"")</f>
        <v/>
      </c>
      <c r="G1073" s="7" t="str">
        <f>IF(AND(TONGHOP!O1073="ThiTN",TONGHOP!P1073="LT"),TONGHOP!X1073,"")</f>
        <v/>
      </c>
      <c r="H1073" s="7" t="str">
        <f>IF(AND(TONGHOP!O1073="ThiTN",TONGHOP!P1073="LT"),TONGHOP!Y1073,"")</f>
        <v/>
      </c>
      <c r="I1073" s="7" t="str">
        <f>IF(AND(G1073="",H1073=""),"",IF(AND(TONGHOP!O1073="ThiTN",TONGHOP!P1073="LT"),TONGHOP!Z1073,""))</f>
        <v/>
      </c>
      <c r="J1073" s="7" t="str">
        <f>IF(AND(TONGHOP!O1073="ThiTN",OR(TONGHOP!X1073=TONGHOP!T1073,TONGHOP!X1073=TONGHOP!U1073),TONGHOP!P1073="TH"),TONGHOP!X1073,"")</f>
        <v/>
      </c>
      <c r="K1073" s="7" t="str">
        <f>IF(AND(TONGHOP!O1073="ThiTN",OR(TONGHOP!Y1073=TONGHOP!T1073,TONGHOP!Y1073=TONGHOP!U1073),TONGHOP!P1073="TH"),TONGHOP!Y1073,"")</f>
        <v/>
      </c>
      <c r="L1073" s="7" t="str">
        <f>IF(AND(J1073="",K1073=""),"",IF(AND(TONGHOP!O1073="ThiTN",TONGHOP!P1073="TH"),TONGHOP!Z1073,""))</f>
        <v/>
      </c>
      <c r="M1073" s="7" t="str">
        <f>IF(AND(TONGHOP!O1073="ThiTN",AND(TONGHOP!X1073&lt;&gt;TONGHOP!T1073,TONGHOP!X1073&lt;&gt;TONGHOP!U1073),TONGHOP!P1073="TH"),TONGHOP!X1073,"")</f>
        <v/>
      </c>
      <c r="N1073" s="7" t="str">
        <f>IF(AND(TONGHOP!O1073="ThiTN",AND(TONGHOP!Y1073&lt;&gt;TONGHOP!T1073,TONGHOP!Y1073&lt;&gt;TONGHOP!U1073),TONGHOP!P1073="TH"),TONGHOP!Y1073,"")</f>
        <v/>
      </c>
      <c r="O1073" s="7" t="str">
        <f>IF(AND(M1073="",N1073=""),"",IF(AND(TONGHOP!O1073="ThiTN",TONGHOP!P1073="TH"),TONGHOP!Z1073,""))</f>
        <v/>
      </c>
    </row>
    <row r="1074" spans="1:15">
      <c r="A1074" s="5" t="str">
        <f>IF(AND(TONGHOP!O1074="KTHP",TONGHOP!P1074="LT"),TONGHOP!X1074,"")</f>
        <v/>
      </c>
      <c r="B1074" s="6" t="str">
        <f>IF(AND(TONGHOP!O1074="KTHP",TONGHOP!P1074="LT"),TONGHOP!Y1074,"")</f>
        <v/>
      </c>
      <c r="C1074" s="6" t="str">
        <f>IF(AND(TONGHOP!O1074="KTHP",TONGHOP!P1074="LT"),TONGHOP!Z1074,"")</f>
        <v/>
      </c>
      <c r="D1074" s="5" t="str">
        <f>IF(AND(TONGHOP!O1074="KTHP",TONGHOP!P1074="TL"),TONGHOP!X1074,"")</f>
        <v/>
      </c>
      <c r="E1074" s="6" t="str">
        <f>IF(AND(TONGHOP!O1074="KTHP",TONGHOP!P1074="TL"),TONGHOP!Y1074,"")</f>
        <v/>
      </c>
      <c r="F1074" s="6" t="str">
        <f>IF(AND(TONGHOP!O1074="KTHP",TONGHOP!P1074="TL"),TONGHOP!Z1074,"")</f>
        <v/>
      </c>
      <c r="G1074" s="7" t="str">
        <f>IF(AND(TONGHOP!O1074="ThiTN",TONGHOP!P1074="LT"),TONGHOP!X1074,"")</f>
        <v/>
      </c>
      <c r="H1074" s="7" t="str">
        <f>IF(AND(TONGHOP!O1074="ThiTN",TONGHOP!P1074="LT"),TONGHOP!Y1074,"")</f>
        <v/>
      </c>
      <c r="I1074" s="7" t="str">
        <f>IF(AND(G1074="",H1074=""),"",IF(AND(TONGHOP!O1074="ThiTN",TONGHOP!P1074="LT"),TONGHOP!Z1074,""))</f>
        <v/>
      </c>
      <c r="J1074" s="7" t="str">
        <f>IF(AND(TONGHOP!O1074="ThiTN",OR(TONGHOP!X1074=TONGHOP!T1074,TONGHOP!X1074=TONGHOP!U1074),TONGHOP!P1074="TH"),TONGHOP!X1074,"")</f>
        <v/>
      </c>
      <c r="K1074" s="7" t="str">
        <f>IF(AND(TONGHOP!O1074="ThiTN",OR(TONGHOP!Y1074=TONGHOP!T1074,TONGHOP!Y1074=TONGHOP!U1074),TONGHOP!P1074="TH"),TONGHOP!Y1074,"")</f>
        <v/>
      </c>
      <c r="L1074" s="7" t="str">
        <f>IF(AND(J1074="",K1074=""),"",IF(AND(TONGHOP!O1074="ThiTN",TONGHOP!P1074="TH"),TONGHOP!Z1074,""))</f>
        <v/>
      </c>
      <c r="M1074" s="7" t="str">
        <f>IF(AND(TONGHOP!O1074="ThiTN",AND(TONGHOP!X1074&lt;&gt;TONGHOP!T1074,TONGHOP!X1074&lt;&gt;TONGHOP!U1074),TONGHOP!P1074="TH"),TONGHOP!X1074,"")</f>
        <v/>
      </c>
      <c r="N1074" s="7" t="str">
        <f>IF(AND(TONGHOP!O1074="ThiTN",AND(TONGHOP!Y1074&lt;&gt;TONGHOP!T1074,TONGHOP!Y1074&lt;&gt;TONGHOP!U1074),TONGHOP!P1074="TH"),TONGHOP!Y1074,"")</f>
        <v/>
      </c>
      <c r="O1074" s="7" t="str">
        <f>IF(AND(M1074="",N1074=""),"",IF(AND(TONGHOP!O1074="ThiTN",TONGHOP!P1074="TH"),TONGHOP!Z1074,""))</f>
        <v/>
      </c>
    </row>
    <row r="1075" spans="1:15">
      <c r="A1075" s="5" t="str">
        <f>IF(AND(TONGHOP!O1075="KTHP",TONGHOP!P1075="LT"),TONGHOP!X1075,"")</f>
        <v/>
      </c>
      <c r="B1075" s="6" t="str">
        <f>IF(AND(TONGHOP!O1075="KTHP",TONGHOP!P1075="LT"),TONGHOP!Y1075,"")</f>
        <v/>
      </c>
      <c r="C1075" s="6" t="str">
        <f>IF(AND(TONGHOP!O1075="KTHP",TONGHOP!P1075="LT"),TONGHOP!Z1075,"")</f>
        <v/>
      </c>
      <c r="D1075" s="5" t="str">
        <f>IF(AND(TONGHOP!O1075="KTHP",TONGHOP!P1075="TL"),TONGHOP!X1075,"")</f>
        <v/>
      </c>
      <c r="E1075" s="6" t="str">
        <f>IF(AND(TONGHOP!O1075="KTHP",TONGHOP!P1075="TL"),TONGHOP!Y1075,"")</f>
        <v/>
      </c>
      <c r="F1075" s="6" t="str">
        <f>IF(AND(TONGHOP!O1075="KTHP",TONGHOP!P1075="TL"),TONGHOP!Z1075,"")</f>
        <v/>
      </c>
      <c r="G1075" s="7" t="str">
        <f>IF(AND(TONGHOP!O1075="ThiTN",TONGHOP!P1075="LT"),TONGHOP!X1075,"")</f>
        <v/>
      </c>
      <c r="H1075" s="7" t="str">
        <f>IF(AND(TONGHOP!O1075="ThiTN",TONGHOP!P1075="LT"),TONGHOP!Y1075,"")</f>
        <v/>
      </c>
      <c r="I1075" s="7" t="str">
        <f>IF(AND(G1075="",H1075=""),"",IF(AND(TONGHOP!O1075="ThiTN",TONGHOP!P1075="LT"),TONGHOP!Z1075,""))</f>
        <v/>
      </c>
      <c r="J1075" s="7" t="str">
        <f>IF(AND(TONGHOP!O1075="ThiTN",OR(TONGHOP!X1075=TONGHOP!T1075,TONGHOP!X1075=TONGHOP!U1075),TONGHOP!P1075="TH"),TONGHOP!X1075,"")</f>
        <v/>
      </c>
      <c r="K1075" s="7" t="str">
        <f>IF(AND(TONGHOP!O1075="ThiTN",OR(TONGHOP!Y1075=TONGHOP!T1075,TONGHOP!Y1075=TONGHOP!U1075),TONGHOP!P1075="TH"),TONGHOP!Y1075,"")</f>
        <v/>
      </c>
      <c r="L1075" s="7" t="str">
        <f>IF(AND(J1075="",K1075=""),"",IF(AND(TONGHOP!O1075="ThiTN",TONGHOP!P1075="TH"),TONGHOP!Z1075,""))</f>
        <v/>
      </c>
      <c r="M1075" s="7" t="str">
        <f>IF(AND(TONGHOP!O1075="ThiTN",AND(TONGHOP!X1075&lt;&gt;TONGHOP!T1075,TONGHOP!X1075&lt;&gt;TONGHOP!U1075),TONGHOP!P1075="TH"),TONGHOP!X1075,"")</f>
        <v/>
      </c>
      <c r="N1075" s="7" t="str">
        <f>IF(AND(TONGHOP!O1075="ThiTN",AND(TONGHOP!Y1075&lt;&gt;TONGHOP!T1075,TONGHOP!Y1075&lt;&gt;TONGHOP!U1075),TONGHOP!P1075="TH"),TONGHOP!Y1075,"")</f>
        <v/>
      </c>
      <c r="O1075" s="7" t="str">
        <f>IF(AND(M1075="",N1075=""),"",IF(AND(TONGHOP!O1075="ThiTN",TONGHOP!P1075="TH"),TONGHOP!Z1075,""))</f>
        <v/>
      </c>
    </row>
    <row r="1076" spans="1:15">
      <c r="A1076" s="5" t="str">
        <f>IF(AND(TONGHOP!O1076="KTHP",TONGHOP!P1076="LT"),TONGHOP!X1076,"")</f>
        <v/>
      </c>
      <c r="B1076" s="6" t="str">
        <f>IF(AND(TONGHOP!O1076="KTHP",TONGHOP!P1076="LT"),TONGHOP!Y1076,"")</f>
        <v/>
      </c>
      <c r="C1076" s="6" t="str">
        <f>IF(AND(TONGHOP!O1076="KTHP",TONGHOP!P1076="LT"),TONGHOP!Z1076,"")</f>
        <v/>
      </c>
      <c r="D1076" s="5" t="str">
        <f>IF(AND(TONGHOP!O1076="KTHP",TONGHOP!P1076="TL"),TONGHOP!X1076,"")</f>
        <v/>
      </c>
      <c r="E1076" s="6" t="str">
        <f>IF(AND(TONGHOP!O1076="KTHP",TONGHOP!P1076="TL"),TONGHOP!Y1076,"")</f>
        <v/>
      </c>
      <c r="F1076" s="6" t="str">
        <f>IF(AND(TONGHOP!O1076="KTHP",TONGHOP!P1076="TL"),TONGHOP!Z1076,"")</f>
        <v/>
      </c>
      <c r="G1076" s="7" t="str">
        <f>IF(AND(TONGHOP!O1076="ThiTN",TONGHOP!P1076="LT"),TONGHOP!X1076,"")</f>
        <v/>
      </c>
      <c r="H1076" s="7" t="str">
        <f>IF(AND(TONGHOP!O1076="ThiTN",TONGHOP!P1076="LT"),TONGHOP!Y1076,"")</f>
        <v/>
      </c>
      <c r="I1076" s="7" t="str">
        <f>IF(AND(G1076="",H1076=""),"",IF(AND(TONGHOP!O1076="ThiTN",TONGHOP!P1076="LT"),TONGHOP!Z1076,""))</f>
        <v/>
      </c>
      <c r="J1076" s="7" t="str">
        <f>IF(AND(TONGHOP!O1076="ThiTN",OR(TONGHOP!X1076=TONGHOP!T1076,TONGHOP!X1076=TONGHOP!U1076),TONGHOP!P1076="TH"),TONGHOP!X1076,"")</f>
        <v/>
      </c>
      <c r="K1076" s="7" t="str">
        <f>IF(AND(TONGHOP!O1076="ThiTN",OR(TONGHOP!Y1076=TONGHOP!T1076,TONGHOP!Y1076=TONGHOP!U1076),TONGHOP!P1076="TH"),TONGHOP!Y1076,"")</f>
        <v/>
      </c>
      <c r="L1076" s="7" t="str">
        <f>IF(AND(J1076="",K1076=""),"",IF(AND(TONGHOP!O1076="ThiTN",TONGHOP!P1076="TH"),TONGHOP!Z1076,""))</f>
        <v/>
      </c>
      <c r="M1076" s="7" t="str">
        <f>IF(AND(TONGHOP!O1076="ThiTN",AND(TONGHOP!X1076&lt;&gt;TONGHOP!T1076,TONGHOP!X1076&lt;&gt;TONGHOP!U1076),TONGHOP!P1076="TH"),TONGHOP!X1076,"")</f>
        <v/>
      </c>
      <c r="N1076" s="7" t="str">
        <f>IF(AND(TONGHOP!O1076="ThiTN",AND(TONGHOP!Y1076&lt;&gt;TONGHOP!T1076,TONGHOP!Y1076&lt;&gt;TONGHOP!U1076),TONGHOP!P1076="TH"),TONGHOP!Y1076,"")</f>
        <v/>
      </c>
      <c r="O1076" s="7" t="str">
        <f>IF(AND(M1076="",N1076=""),"",IF(AND(TONGHOP!O1076="ThiTN",TONGHOP!P1076="TH"),TONGHOP!Z1076,""))</f>
        <v/>
      </c>
    </row>
    <row r="1077" spans="1:15">
      <c r="A1077" s="5" t="str">
        <f>IF(AND(TONGHOP!O1077="KTHP",TONGHOP!P1077="LT"),TONGHOP!X1077,"")</f>
        <v/>
      </c>
      <c r="B1077" s="6" t="str">
        <f>IF(AND(TONGHOP!O1077="KTHP",TONGHOP!P1077="LT"),TONGHOP!Y1077,"")</f>
        <v/>
      </c>
      <c r="C1077" s="6" t="str">
        <f>IF(AND(TONGHOP!O1077="KTHP",TONGHOP!P1077="LT"),TONGHOP!Z1077,"")</f>
        <v/>
      </c>
      <c r="D1077" s="5" t="str">
        <f>IF(AND(TONGHOP!O1077="KTHP",TONGHOP!P1077="TL"),TONGHOP!X1077,"")</f>
        <v/>
      </c>
      <c r="E1077" s="6" t="str">
        <f>IF(AND(TONGHOP!O1077="KTHP",TONGHOP!P1077="TL"),TONGHOP!Y1077,"")</f>
        <v/>
      </c>
      <c r="F1077" s="6" t="str">
        <f>IF(AND(TONGHOP!O1077="KTHP",TONGHOP!P1077="TL"),TONGHOP!Z1077,"")</f>
        <v/>
      </c>
      <c r="G1077" s="7" t="str">
        <f>IF(AND(TONGHOP!O1077="ThiTN",TONGHOP!P1077="LT"),TONGHOP!X1077,"")</f>
        <v/>
      </c>
      <c r="H1077" s="7" t="str">
        <f>IF(AND(TONGHOP!O1077="ThiTN",TONGHOP!P1077="LT"),TONGHOP!Y1077,"")</f>
        <v/>
      </c>
      <c r="I1077" s="7" t="str">
        <f>IF(AND(G1077="",H1077=""),"",IF(AND(TONGHOP!O1077="ThiTN",TONGHOP!P1077="LT"),TONGHOP!Z1077,""))</f>
        <v/>
      </c>
      <c r="J1077" s="7" t="str">
        <f>IF(AND(TONGHOP!O1077="ThiTN",OR(TONGHOP!X1077=TONGHOP!T1077,TONGHOP!X1077=TONGHOP!U1077),TONGHOP!P1077="TH"),TONGHOP!X1077,"")</f>
        <v/>
      </c>
      <c r="K1077" s="7" t="str">
        <f>IF(AND(TONGHOP!O1077="ThiTN",OR(TONGHOP!Y1077=TONGHOP!T1077,TONGHOP!Y1077=TONGHOP!U1077),TONGHOP!P1077="TH"),TONGHOP!Y1077,"")</f>
        <v/>
      </c>
      <c r="L1077" s="7" t="str">
        <f>IF(AND(J1077="",K1077=""),"",IF(AND(TONGHOP!O1077="ThiTN",TONGHOP!P1077="TH"),TONGHOP!Z1077,""))</f>
        <v/>
      </c>
      <c r="M1077" s="7" t="str">
        <f>IF(AND(TONGHOP!O1077="ThiTN",AND(TONGHOP!X1077&lt;&gt;TONGHOP!T1077,TONGHOP!X1077&lt;&gt;TONGHOP!U1077),TONGHOP!P1077="TH"),TONGHOP!X1077,"")</f>
        <v/>
      </c>
      <c r="N1077" s="7" t="str">
        <f>IF(AND(TONGHOP!O1077="ThiTN",AND(TONGHOP!Y1077&lt;&gt;TONGHOP!T1077,TONGHOP!Y1077&lt;&gt;TONGHOP!U1077),TONGHOP!P1077="TH"),TONGHOP!Y1077,"")</f>
        <v/>
      </c>
      <c r="O1077" s="7" t="str">
        <f>IF(AND(M1077="",N1077=""),"",IF(AND(TONGHOP!O1077="ThiTN",TONGHOP!P1077="TH"),TONGHOP!Z1077,""))</f>
        <v/>
      </c>
    </row>
    <row r="1078" spans="1:15">
      <c r="A1078" s="5" t="str">
        <f>IF(AND(TONGHOP!O1078="KTHP",TONGHOP!P1078="LT"),TONGHOP!X1078,"")</f>
        <v/>
      </c>
      <c r="B1078" s="6" t="str">
        <f>IF(AND(TONGHOP!O1078="KTHP",TONGHOP!P1078="LT"),TONGHOP!Y1078,"")</f>
        <v/>
      </c>
      <c r="C1078" s="6" t="str">
        <f>IF(AND(TONGHOP!O1078="KTHP",TONGHOP!P1078="LT"),TONGHOP!Z1078,"")</f>
        <v/>
      </c>
      <c r="D1078" s="5" t="str">
        <f>IF(AND(TONGHOP!O1078="KTHP",TONGHOP!P1078="TL"),TONGHOP!X1078,"")</f>
        <v/>
      </c>
      <c r="E1078" s="6" t="str">
        <f>IF(AND(TONGHOP!O1078="KTHP",TONGHOP!P1078="TL"),TONGHOP!Y1078,"")</f>
        <v/>
      </c>
      <c r="F1078" s="6" t="str">
        <f>IF(AND(TONGHOP!O1078="KTHP",TONGHOP!P1078="TL"),TONGHOP!Z1078,"")</f>
        <v/>
      </c>
      <c r="G1078" s="7" t="str">
        <f>IF(AND(TONGHOP!O1078="ThiTN",TONGHOP!P1078="LT"),TONGHOP!X1078,"")</f>
        <v/>
      </c>
      <c r="H1078" s="7" t="str">
        <f>IF(AND(TONGHOP!O1078="ThiTN",TONGHOP!P1078="LT"),TONGHOP!Y1078,"")</f>
        <v/>
      </c>
      <c r="I1078" s="7" t="str">
        <f>IF(AND(G1078="",H1078=""),"",IF(AND(TONGHOP!O1078="ThiTN",TONGHOP!P1078="LT"),TONGHOP!Z1078,""))</f>
        <v/>
      </c>
      <c r="J1078" s="7" t="str">
        <f>IF(AND(TONGHOP!O1078="ThiTN",OR(TONGHOP!X1078=TONGHOP!T1078,TONGHOP!X1078=TONGHOP!U1078),TONGHOP!P1078="TH"),TONGHOP!X1078,"")</f>
        <v/>
      </c>
      <c r="K1078" s="7" t="str">
        <f>IF(AND(TONGHOP!O1078="ThiTN",OR(TONGHOP!Y1078=TONGHOP!T1078,TONGHOP!Y1078=TONGHOP!U1078),TONGHOP!P1078="TH"),TONGHOP!Y1078,"")</f>
        <v/>
      </c>
      <c r="L1078" s="7" t="str">
        <f>IF(AND(J1078="",K1078=""),"",IF(AND(TONGHOP!O1078="ThiTN",TONGHOP!P1078="TH"),TONGHOP!Z1078,""))</f>
        <v/>
      </c>
      <c r="M1078" s="7" t="str">
        <f>IF(AND(TONGHOP!O1078="ThiTN",AND(TONGHOP!X1078&lt;&gt;TONGHOP!T1078,TONGHOP!X1078&lt;&gt;TONGHOP!U1078),TONGHOP!P1078="TH"),TONGHOP!X1078,"")</f>
        <v/>
      </c>
      <c r="N1078" s="7" t="str">
        <f>IF(AND(TONGHOP!O1078="ThiTN",AND(TONGHOP!Y1078&lt;&gt;TONGHOP!T1078,TONGHOP!Y1078&lt;&gt;TONGHOP!U1078),TONGHOP!P1078="TH"),TONGHOP!Y1078,"")</f>
        <v/>
      </c>
      <c r="O1078" s="7" t="str">
        <f>IF(AND(M1078="",N1078=""),"",IF(AND(TONGHOP!O1078="ThiTN",TONGHOP!P1078="TH"),TONGHOP!Z1078,""))</f>
        <v/>
      </c>
    </row>
    <row r="1079" spans="1:15">
      <c r="A1079" s="5" t="str">
        <f>IF(AND(TONGHOP!O1079="KTHP",TONGHOP!P1079="LT"),TONGHOP!X1079,"")</f>
        <v/>
      </c>
      <c r="B1079" s="6" t="str">
        <f>IF(AND(TONGHOP!O1079="KTHP",TONGHOP!P1079="LT"),TONGHOP!Y1079,"")</f>
        <v/>
      </c>
      <c r="C1079" s="6" t="str">
        <f>IF(AND(TONGHOP!O1079="KTHP",TONGHOP!P1079="LT"),TONGHOP!Z1079,"")</f>
        <v/>
      </c>
      <c r="D1079" s="5" t="str">
        <f>IF(AND(TONGHOP!O1079="KTHP",TONGHOP!P1079="TL"),TONGHOP!X1079,"")</f>
        <v/>
      </c>
      <c r="E1079" s="6" t="str">
        <f>IF(AND(TONGHOP!O1079="KTHP",TONGHOP!P1079="TL"),TONGHOP!Y1079,"")</f>
        <v/>
      </c>
      <c r="F1079" s="6" t="str">
        <f>IF(AND(TONGHOP!O1079="KTHP",TONGHOP!P1079="TL"),TONGHOP!Z1079,"")</f>
        <v/>
      </c>
      <c r="G1079" s="7" t="str">
        <f>IF(AND(TONGHOP!O1079="ThiTN",TONGHOP!P1079="LT"),TONGHOP!X1079,"")</f>
        <v/>
      </c>
      <c r="H1079" s="7" t="str">
        <f>IF(AND(TONGHOP!O1079="ThiTN",TONGHOP!P1079="LT"),TONGHOP!Y1079,"")</f>
        <v/>
      </c>
      <c r="I1079" s="7" t="str">
        <f>IF(AND(G1079="",H1079=""),"",IF(AND(TONGHOP!O1079="ThiTN",TONGHOP!P1079="LT"),TONGHOP!Z1079,""))</f>
        <v/>
      </c>
      <c r="J1079" s="7" t="str">
        <f>IF(AND(TONGHOP!O1079="ThiTN",OR(TONGHOP!X1079=TONGHOP!T1079,TONGHOP!X1079=TONGHOP!U1079),TONGHOP!P1079="TH"),TONGHOP!X1079,"")</f>
        <v/>
      </c>
      <c r="K1079" s="7" t="str">
        <f>IF(AND(TONGHOP!O1079="ThiTN",OR(TONGHOP!Y1079=TONGHOP!T1079,TONGHOP!Y1079=TONGHOP!U1079),TONGHOP!P1079="TH"),TONGHOP!Y1079,"")</f>
        <v/>
      </c>
      <c r="L1079" s="7" t="str">
        <f>IF(AND(J1079="",K1079=""),"",IF(AND(TONGHOP!O1079="ThiTN",TONGHOP!P1079="TH"),TONGHOP!Z1079,""))</f>
        <v/>
      </c>
      <c r="M1079" s="7" t="str">
        <f>IF(AND(TONGHOP!O1079="ThiTN",AND(TONGHOP!X1079&lt;&gt;TONGHOP!T1079,TONGHOP!X1079&lt;&gt;TONGHOP!U1079),TONGHOP!P1079="TH"),TONGHOP!X1079,"")</f>
        <v/>
      </c>
      <c r="N1079" s="7" t="str">
        <f>IF(AND(TONGHOP!O1079="ThiTN",AND(TONGHOP!Y1079&lt;&gt;TONGHOP!T1079,TONGHOP!Y1079&lt;&gt;TONGHOP!U1079),TONGHOP!P1079="TH"),TONGHOP!Y1079,"")</f>
        <v/>
      </c>
      <c r="O1079" s="7" t="str">
        <f>IF(AND(M1079="",N1079=""),"",IF(AND(TONGHOP!O1079="ThiTN",TONGHOP!P1079="TH"),TONGHOP!Z1079,""))</f>
        <v/>
      </c>
    </row>
    <row r="1080" spans="1:15">
      <c r="A1080" s="5" t="str">
        <f>IF(AND(TONGHOP!O1080="KTHP",TONGHOP!P1080="LT"),TONGHOP!X1080,"")</f>
        <v/>
      </c>
      <c r="B1080" s="6" t="str">
        <f>IF(AND(TONGHOP!O1080="KTHP",TONGHOP!P1080="LT"),TONGHOP!Y1080,"")</f>
        <v/>
      </c>
      <c r="C1080" s="6" t="str">
        <f>IF(AND(TONGHOP!O1080="KTHP",TONGHOP!P1080="LT"),TONGHOP!Z1080,"")</f>
        <v/>
      </c>
      <c r="D1080" s="5" t="str">
        <f>IF(AND(TONGHOP!O1080="KTHP",TONGHOP!P1080="TL"),TONGHOP!X1080,"")</f>
        <v/>
      </c>
      <c r="E1080" s="6" t="str">
        <f>IF(AND(TONGHOP!O1080="KTHP",TONGHOP!P1080="TL"),TONGHOP!Y1080,"")</f>
        <v/>
      </c>
      <c r="F1080" s="6" t="str">
        <f>IF(AND(TONGHOP!O1080="KTHP",TONGHOP!P1080="TL"),TONGHOP!Z1080,"")</f>
        <v/>
      </c>
      <c r="G1080" s="7" t="str">
        <f>IF(AND(TONGHOP!O1080="ThiTN",TONGHOP!P1080="LT"),TONGHOP!X1080,"")</f>
        <v/>
      </c>
      <c r="H1080" s="7" t="str">
        <f>IF(AND(TONGHOP!O1080="ThiTN",TONGHOP!P1080="LT"),TONGHOP!Y1080,"")</f>
        <v/>
      </c>
      <c r="I1080" s="7" t="str">
        <f>IF(AND(G1080="",H1080=""),"",IF(AND(TONGHOP!O1080="ThiTN",TONGHOP!P1080="LT"),TONGHOP!Z1080,""))</f>
        <v/>
      </c>
      <c r="J1080" s="7" t="str">
        <f>IF(AND(TONGHOP!O1080="ThiTN",OR(TONGHOP!X1080=TONGHOP!T1080,TONGHOP!X1080=TONGHOP!U1080),TONGHOP!P1080="TH"),TONGHOP!X1080,"")</f>
        <v/>
      </c>
      <c r="K1080" s="7" t="str">
        <f>IF(AND(TONGHOP!O1080="ThiTN",OR(TONGHOP!Y1080=TONGHOP!T1080,TONGHOP!Y1080=TONGHOP!U1080),TONGHOP!P1080="TH"),TONGHOP!Y1080,"")</f>
        <v/>
      </c>
      <c r="L1080" s="7" t="str">
        <f>IF(AND(J1080="",K1080=""),"",IF(AND(TONGHOP!O1080="ThiTN",TONGHOP!P1080="TH"),TONGHOP!Z1080,""))</f>
        <v/>
      </c>
      <c r="M1080" s="7" t="str">
        <f>IF(AND(TONGHOP!O1080="ThiTN",AND(TONGHOP!X1080&lt;&gt;TONGHOP!T1080,TONGHOP!X1080&lt;&gt;TONGHOP!U1080),TONGHOP!P1080="TH"),TONGHOP!X1080,"")</f>
        <v/>
      </c>
      <c r="N1080" s="7" t="str">
        <f>IF(AND(TONGHOP!O1080="ThiTN",AND(TONGHOP!Y1080&lt;&gt;TONGHOP!T1080,TONGHOP!Y1080&lt;&gt;TONGHOP!U1080),TONGHOP!P1080="TH"),TONGHOP!Y1080,"")</f>
        <v/>
      </c>
      <c r="O1080" s="7" t="str">
        <f>IF(AND(M1080="",N1080=""),"",IF(AND(TONGHOP!O1080="ThiTN",TONGHOP!P1080="TH"),TONGHOP!Z1080,""))</f>
        <v/>
      </c>
    </row>
    <row r="1081" spans="1:15">
      <c r="A1081" s="5" t="str">
        <f>IF(AND(TONGHOP!O1081="KTHP",TONGHOP!P1081="LT"),TONGHOP!X1081,"")</f>
        <v/>
      </c>
      <c r="B1081" s="6" t="str">
        <f>IF(AND(TONGHOP!O1081="KTHP",TONGHOP!P1081="LT"),TONGHOP!Y1081,"")</f>
        <v/>
      </c>
      <c r="C1081" s="6" t="str">
        <f>IF(AND(TONGHOP!O1081="KTHP",TONGHOP!P1081="LT"),TONGHOP!Z1081,"")</f>
        <v/>
      </c>
      <c r="D1081" s="5" t="str">
        <f>IF(AND(TONGHOP!O1081="KTHP",TONGHOP!P1081="TL"),TONGHOP!X1081,"")</f>
        <v/>
      </c>
      <c r="E1081" s="6" t="str">
        <f>IF(AND(TONGHOP!O1081="KTHP",TONGHOP!P1081="TL"),TONGHOP!Y1081,"")</f>
        <v/>
      </c>
      <c r="F1081" s="6" t="str">
        <f>IF(AND(TONGHOP!O1081="KTHP",TONGHOP!P1081="TL"),TONGHOP!Z1081,"")</f>
        <v/>
      </c>
      <c r="G1081" s="7" t="str">
        <f>IF(AND(TONGHOP!O1081="ThiTN",TONGHOP!P1081="LT"),TONGHOP!X1081,"")</f>
        <v/>
      </c>
      <c r="H1081" s="7" t="str">
        <f>IF(AND(TONGHOP!O1081="ThiTN",TONGHOP!P1081="LT"),TONGHOP!Y1081,"")</f>
        <v/>
      </c>
      <c r="I1081" s="7" t="str">
        <f>IF(AND(G1081="",H1081=""),"",IF(AND(TONGHOP!O1081="ThiTN",TONGHOP!P1081="LT"),TONGHOP!Z1081,""))</f>
        <v/>
      </c>
      <c r="J1081" s="7" t="str">
        <f>IF(AND(TONGHOP!O1081="ThiTN",OR(TONGHOP!X1081=TONGHOP!T1081,TONGHOP!X1081=TONGHOP!U1081),TONGHOP!P1081="TH"),TONGHOP!X1081,"")</f>
        <v/>
      </c>
      <c r="K1081" s="7" t="str">
        <f>IF(AND(TONGHOP!O1081="ThiTN",OR(TONGHOP!Y1081=TONGHOP!T1081,TONGHOP!Y1081=TONGHOP!U1081),TONGHOP!P1081="TH"),TONGHOP!Y1081,"")</f>
        <v/>
      </c>
      <c r="L1081" s="7" t="str">
        <f>IF(AND(J1081="",K1081=""),"",IF(AND(TONGHOP!O1081="ThiTN",TONGHOP!P1081="TH"),TONGHOP!Z1081,""))</f>
        <v/>
      </c>
      <c r="M1081" s="7" t="str">
        <f>IF(AND(TONGHOP!O1081="ThiTN",AND(TONGHOP!X1081&lt;&gt;TONGHOP!T1081,TONGHOP!X1081&lt;&gt;TONGHOP!U1081),TONGHOP!P1081="TH"),TONGHOP!X1081,"")</f>
        <v/>
      </c>
      <c r="N1081" s="7" t="str">
        <f>IF(AND(TONGHOP!O1081="ThiTN",AND(TONGHOP!Y1081&lt;&gt;TONGHOP!T1081,TONGHOP!Y1081&lt;&gt;TONGHOP!U1081),TONGHOP!P1081="TH"),TONGHOP!Y1081,"")</f>
        <v/>
      </c>
      <c r="O1081" s="7" t="str">
        <f>IF(AND(M1081="",N1081=""),"",IF(AND(TONGHOP!O1081="ThiTN",TONGHOP!P1081="TH"),TONGHOP!Z1081,""))</f>
        <v/>
      </c>
    </row>
    <row r="1082" spans="1:15">
      <c r="A1082" s="5" t="str">
        <f>IF(AND(TONGHOP!O1082="KTHP",TONGHOP!P1082="LT"),TONGHOP!X1082,"")</f>
        <v/>
      </c>
      <c r="B1082" s="6" t="str">
        <f>IF(AND(TONGHOP!O1082="KTHP",TONGHOP!P1082="LT"),TONGHOP!Y1082,"")</f>
        <v/>
      </c>
      <c r="C1082" s="6" t="str">
        <f>IF(AND(TONGHOP!O1082="KTHP",TONGHOP!P1082="LT"),TONGHOP!Z1082,"")</f>
        <v/>
      </c>
      <c r="D1082" s="5" t="str">
        <f>IF(AND(TONGHOP!O1082="KTHP",TONGHOP!P1082="TL"),TONGHOP!X1082,"")</f>
        <v/>
      </c>
      <c r="E1082" s="6" t="str">
        <f>IF(AND(TONGHOP!O1082="KTHP",TONGHOP!P1082="TL"),TONGHOP!Y1082,"")</f>
        <v/>
      </c>
      <c r="F1082" s="6" t="str">
        <f>IF(AND(TONGHOP!O1082="KTHP",TONGHOP!P1082="TL"),TONGHOP!Z1082,"")</f>
        <v/>
      </c>
      <c r="G1082" s="7" t="str">
        <f>IF(AND(TONGHOP!O1082="ThiTN",TONGHOP!P1082="LT"),TONGHOP!X1082,"")</f>
        <v/>
      </c>
      <c r="H1082" s="7" t="str">
        <f>IF(AND(TONGHOP!O1082="ThiTN",TONGHOP!P1082="LT"),TONGHOP!Y1082,"")</f>
        <v/>
      </c>
      <c r="I1082" s="7" t="str">
        <f>IF(AND(G1082="",H1082=""),"",IF(AND(TONGHOP!O1082="ThiTN",TONGHOP!P1082="LT"),TONGHOP!Z1082,""))</f>
        <v/>
      </c>
      <c r="J1082" s="7" t="str">
        <f>IF(AND(TONGHOP!O1082="ThiTN",OR(TONGHOP!X1082=TONGHOP!T1082,TONGHOP!X1082=TONGHOP!U1082),TONGHOP!P1082="TH"),TONGHOP!X1082,"")</f>
        <v/>
      </c>
      <c r="K1082" s="7" t="str">
        <f>IF(AND(TONGHOP!O1082="ThiTN",OR(TONGHOP!Y1082=TONGHOP!T1082,TONGHOP!Y1082=TONGHOP!U1082),TONGHOP!P1082="TH"),TONGHOP!Y1082,"")</f>
        <v/>
      </c>
      <c r="L1082" s="7" t="str">
        <f>IF(AND(J1082="",K1082=""),"",IF(AND(TONGHOP!O1082="ThiTN",TONGHOP!P1082="TH"),TONGHOP!Z1082,""))</f>
        <v/>
      </c>
      <c r="M1082" s="7" t="str">
        <f>IF(AND(TONGHOP!O1082="ThiTN",AND(TONGHOP!X1082&lt;&gt;TONGHOP!T1082,TONGHOP!X1082&lt;&gt;TONGHOP!U1082),TONGHOP!P1082="TH"),TONGHOP!X1082,"")</f>
        <v/>
      </c>
      <c r="N1082" s="7" t="str">
        <f>IF(AND(TONGHOP!O1082="ThiTN",AND(TONGHOP!Y1082&lt;&gt;TONGHOP!T1082,TONGHOP!Y1082&lt;&gt;TONGHOP!U1082),TONGHOP!P1082="TH"),TONGHOP!Y1082,"")</f>
        <v/>
      </c>
      <c r="O1082" s="7" t="str">
        <f>IF(AND(M1082="",N1082=""),"",IF(AND(TONGHOP!O1082="ThiTN",TONGHOP!P1082="TH"),TONGHOP!Z1082,""))</f>
        <v/>
      </c>
    </row>
    <row r="1083" spans="1:15">
      <c r="A1083" s="5" t="str">
        <f>IF(AND(TONGHOP!O1083="KTHP",TONGHOP!P1083="LT"),TONGHOP!X1083,"")</f>
        <v/>
      </c>
      <c r="B1083" s="6" t="str">
        <f>IF(AND(TONGHOP!O1083="KTHP",TONGHOP!P1083="LT"),TONGHOP!Y1083,"")</f>
        <v/>
      </c>
      <c r="C1083" s="6" t="str">
        <f>IF(AND(TONGHOP!O1083="KTHP",TONGHOP!P1083="LT"),TONGHOP!Z1083,"")</f>
        <v/>
      </c>
      <c r="D1083" s="5" t="str">
        <f>IF(AND(TONGHOP!O1083="KTHP",TONGHOP!P1083="TL"),TONGHOP!X1083,"")</f>
        <v/>
      </c>
      <c r="E1083" s="6" t="str">
        <f>IF(AND(TONGHOP!O1083="KTHP",TONGHOP!P1083="TL"),TONGHOP!Y1083,"")</f>
        <v/>
      </c>
      <c r="F1083" s="6" t="str">
        <f>IF(AND(TONGHOP!O1083="KTHP",TONGHOP!P1083="TL"),TONGHOP!Z1083,"")</f>
        <v/>
      </c>
      <c r="G1083" s="7" t="str">
        <f>IF(AND(TONGHOP!O1083="ThiTN",TONGHOP!P1083="LT"),TONGHOP!X1083,"")</f>
        <v/>
      </c>
      <c r="H1083" s="7" t="str">
        <f>IF(AND(TONGHOP!O1083="ThiTN",TONGHOP!P1083="LT"),TONGHOP!Y1083,"")</f>
        <v/>
      </c>
      <c r="I1083" s="7" t="str">
        <f>IF(AND(G1083="",H1083=""),"",IF(AND(TONGHOP!O1083="ThiTN",TONGHOP!P1083="LT"),TONGHOP!Z1083,""))</f>
        <v/>
      </c>
      <c r="J1083" s="7" t="str">
        <f>IF(AND(TONGHOP!O1083="ThiTN",OR(TONGHOP!X1083=TONGHOP!T1083,TONGHOP!X1083=TONGHOP!U1083),TONGHOP!P1083="TH"),TONGHOP!X1083,"")</f>
        <v/>
      </c>
      <c r="K1083" s="7" t="str">
        <f>IF(AND(TONGHOP!O1083="ThiTN",OR(TONGHOP!Y1083=TONGHOP!T1083,TONGHOP!Y1083=TONGHOP!U1083),TONGHOP!P1083="TH"),TONGHOP!Y1083,"")</f>
        <v/>
      </c>
      <c r="L1083" s="7" t="str">
        <f>IF(AND(J1083="",K1083=""),"",IF(AND(TONGHOP!O1083="ThiTN",TONGHOP!P1083="TH"),TONGHOP!Z1083,""))</f>
        <v/>
      </c>
      <c r="M1083" s="7" t="str">
        <f>IF(AND(TONGHOP!O1083="ThiTN",AND(TONGHOP!X1083&lt;&gt;TONGHOP!T1083,TONGHOP!X1083&lt;&gt;TONGHOP!U1083),TONGHOP!P1083="TH"),TONGHOP!X1083,"")</f>
        <v/>
      </c>
      <c r="N1083" s="7" t="str">
        <f>IF(AND(TONGHOP!O1083="ThiTN",AND(TONGHOP!Y1083&lt;&gt;TONGHOP!T1083,TONGHOP!Y1083&lt;&gt;TONGHOP!U1083),TONGHOP!P1083="TH"),TONGHOP!Y1083,"")</f>
        <v/>
      </c>
      <c r="O1083" s="7" t="str">
        <f>IF(AND(M1083="",N1083=""),"",IF(AND(TONGHOP!O1083="ThiTN",TONGHOP!P1083="TH"),TONGHOP!Z1083,""))</f>
        <v/>
      </c>
    </row>
    <row r="1084" spans="1:15">
      <c r="A1084" s="5" t="str">
        <f>IF(AND(TONGHOP!O1084="KTHP",TONGHOP!P1084="LT"),TONGHOP!X1084,"")</f>
        <v/>
      </c>
      <c r="B1084" s="6" t="str">
        <f>IF(AND(TONGHOP!O1084="KTHP",TONGHOP!P1084="LT"),TONGHOP!Y1084,"")</f>
        <v/>
      </c>
      <c r="C1084" s="6" t="str">
        <f>IF(AND(TONGHOP!O1084="KTHP",TONGHOP!P1084="LT"),TONGHOP!Z1084,"")</f>
        <v/>
      </c>
      <c r="D1084" s="5" t="str">
        <f>IF(AND(TONGHOP!O1084="KTHP",TONGHOP!P1084="TL"),TONGHOP!X1084,"")</f>
        <v/>
      </c>
      <c r="E1084" s="6" t="str">
        <f>IF(AND(TONGHOP!O1084="KTHP",TONGHOP!P1084="TL"),TONGHOP!Y1084,"")</f>
        <v/>
      </c>
      <c r="F1084" s="6" t="str">
        <f>IF(AND(TONGHOP!O1084="KTHP",TONGHOP!P1084="TL"),TONGHOP!Z1084,"")</f>
        <v/>
      </c>
      <c r="G1084" s="7" t="str">
        <f>IF(AND(TONGHOP!O1084="ThiTN",TONGHOP!P1084="LT"),TONGHOP!X1084,"")</f>
        <v/>
      </c>
      <c r="H1084" s="7" t="str">
        <f>IF(AND(TONGHOP!O1084="ThiTN",TONGHOP!P1084="LT"),TONGHOP!Y1084,"")</f>
        <v/>
      </c>
      <c r="I1084" s="7" t="str">
        <f>IF(AND(G1084="",H1084=""),"",IF(AND(TONGHOP!O1084="ThiTN",TONGHOP!P1084="LT"),TONGHOP!Z1084,""))</f>
        <v/>
      </c>
      <c r="J1084" s="7" t="str">
        <f>IF(AND(TONGHOP!O1084="ThiTN",OR(TONGHOP!X1084=TONGHOP!T1084,TONGHOP!X1084=TONGHOP!U1084),TONGHOP!P1084="TH"),TONGHOP!X1084,"")</f>
        <v/>
      </c>
      <c r="K1084" s="7" t="str">
        <f>IF(AND(TONGHOP!O1084="ThiTN",OR(TONGHOP!Y1084=TONGHOP!T1084,TONGHOP!Y1084=TONGHOP!U1084),TONGHOP!P1084="TH"),TONGHOP!Y1084,"")</f>
        <v/>
      </c>
      <c r="L1084" s="7" t="str">
        <f>IF(AND(J1084="",K1084=""),"",IF(AND(TONGHOP!O1084="ThiTN",TONGHOP!P1084="TH"),TONGHOP!Z1084,""))</f>
        <v/>
      </c>
      <c r="M1084" s="7" t="str">
        <f>IF(AND(TONGHOP!O1084="ThiTN",AND(TONGHOP!X1084&lt;&gt;TONGHOP!T1084,TONGHOP!X1084&lt;&gt;TONGHOP!U1084),TONGHOP!P1084="TH"),TONGHOP!X1084,"")</f>
        <v/>
      </c>
      <c r="N1084" s="7" t="str">
        <f>IF(AND(TONGHOP!O1084="ThiTN",AND(TONGHOP!Y1084&lt;&gt;TONGHOP!T1084,TONGHOP!Y1084&lt;&gt;TONGHOP!U1084),TONGHOP!P1084="TH"),TONGHOP!Y1084,"")</f>
        <v/>
      </c>
      <c r="O1084" s="7" t="str">
        <f>IF(AND(M1084="",N1084=""),"",IF(AND(TONGHOP!O1084="ThiTN",TONGHOP!P1084="TH"),TONGHOP!Z1084,""))</f>
        <v/>
      </c>
    </row>
    <row r="1085" spans="1:15">
      <c r="A1085" s="5" t="str">
        <f>IF(AND(TONGHOP!O1085="KTHP",TONGHOP!P1085="LT"),TONGHOP!X1085,"")</f>
        <v/>
      </c>
      <c r="B1085" s="6" t="str">
        <f>IF(AND(TONGHOP!O1085="KTHP",TONGHOP!P1085="LT"),TONGHOP!Y1085,"")</f>
        <v/>
      </c>
      <c r="C1085" s="6" t="str">
        <f>IF(AND(TONGHOP!O1085="KTHP",TONGHOP!P1085="LT"),TONGHOP!Z1085,"")</f>
        <v/>
      </c>
      <c r="D1085" s="5" t="str">
        <f>IF(AND(TONGHOP!O1085="KTHP",TONGHOP!P1085="TL"),TONGHOP!X1085,"")</f>
        <v/>
      </c>
      <c r="E1085" s="6" t="str">
        <f>IF(AND(TONGHOP!O1085="KTHP",TONGHOP!P1085="TL"),TONGHOP!Y1085,"")</f>
        <v/>
      </c>
      <c r="F1085" s="6" t="str">
        <f>IF(AND(TONGHOP!O1085="KTHP",TONGHOP!P1085="TL"),TONGHOP!Z1085,"")</f>
        <v/>
      </c>
      <c r="G1085" s="7" t="str">
        <f>IF(AND(TONGHOP!O1085="ThiTN",TONGHOP!P1085="LT"),TONGHOP!X1085,"")</f>
        <v/>
      </c>
      <c r="H1085" s="7" t="str">
        <f>IF(AND(TONGHOP!O1085="ThiTN",TONGHOP!P1085="LT"),TONGHOP!Y1085,"")</f>
        <v/>
      </c>
      <c r="I1085" s="7" t="str">
        <f>IF(AND(G1085="",H1085=""),"",IF(AND(TONGHOP!O1085="ThiTN",TONGHOP!P1085="LT"),TONGHOP!Z1085,""))</f>
        <v/>
      </c>
      <c r="J1085" s="7" t="str">
        <f>IF(AND(TONGHOP!O1085="ThiTN",OR(TONGHOP!X1085=TONGHOP!T1085,TONGHOP!X1085=TONGHOP!U1085),TONGHOP!P1085="TH"),TONGHOP!X1085,"")</f>
        <v/>
      </c>
      <c r="K1085" s="7" t="str">
        <f>IF(AND(TONGHOP!O1085="ThiTN",OR(TONGHOP!Y1085=TONGHOP!T1085,TONGHOP!Y1085=TONGHOP!U1085),TONGHOP!P1085="TH"),TONGHOP!Y1085,"")</f>
        <v/>
      </c>
      <c r="L1085" s="7" t="str">
        <f>IF(AND(J1085="",K1085=""),"",IF(AND(TONGHOP!O1085="ThiTN",TONGHOP!P1085="TH"),TONGHOP!Z1085,""))</f>
        <v/>
      </c>
      <c r="M1085" s="7" t="str">
        <f>IF(AND(TONGHOP!O1085="ThiTN",AND(TONGHOP!X1085&lt;&gt;TONGHOP!T1085,TONGHOP!X1085&lt;&gt;TONGHOP!U1085),TONGHOP!P1085="TH"),TONGHOP!X1085,"")</f>
        <v/>
      </c>
      <c r="N1085" s="7" t="str">
        <f>IF(AND(TONGHOP!O1085="ThiTN",AND(TONGHOP!Y1085&lt;&gt;TONGHOP!T1085,TONGHOP!Y1085&lt;&gt;TONGHOP!U1085),TONGHOP!P1085="TH"),TONGHOP!Y1085,"")</f>
        <v/>
      </c>
      <c r="O1085" s="7" t="str">
        <f>IF(AND(M1085="",N1085=""),"",IF(AND(TONGHOP!O1085="ThiTN",TONGHOP!P1085="TH"),TONGHOP!Z1085,""))</f>
        <v/>
      </c>
    </row>
    <row r="1086" spans="1:15">
      <c r="A1086" s="5" t="str">
        <f>IF(AND(TONGHOP!O1086="KTHP",TONGHOP!P1086="LT"),TONGHOP!X1086,"")</f>
        <v/>
      </c>
      <c r="B1086" s="6" t="str">
        <f>IF(AND(TONGHOP!O1086="KTHP",TONGHOP!P1086="LT"),TONGHOP!Y1086,"")</f>
        <v/>
      </c>
      <c r="C1086" s="6" t="str">
        <f>IF(AND(TONGHOP!O1086="KTHP",TONGHOP!P1086="LT"),TONGHOP!Z1086,"")</f>
        <v/>
      </c>
      <c r="D1086" s="5" t="str">
        <f>IF(AND(TONGHOP!O1086="KTHP",TONGHOP!P1086="TL"),TONGHOP!X1086,"")</f>
        <v/>
      </c>
      <c r="E1086" s="6" t="str">
        <f>IF(AND(TONGHOP!O1086="KTHP",TONGHOP!P1086="TL"),TONGHOP!Y1086,"")</f>
        <v/>
      </c>
      <c r="F1086" s="6" t="str">
        <f>IF(AND(TONGHOP!O1086="KTHP",TONGHOP!P1086="TL"),TONGHOP!Z1086,"")</f>
        <v/>
      </c>
      <c r="G1086" s="7" t="str">
        <f>IF(AND(TONGHOP!O1086="ThiTN",TONGHOP!P1086="LT"),TONGHOP!X1086,"")</f>
        <v/>
      </c>
      <c r="H1086" s="7" t="str">
        <f>IF(AND(TONGHOP!O1086="ThiTN",TONGHOP!P1086="LT"),TONGHOP!Y1086,"")</f>
        <v/>
      </c>
      <c r="I1086" s="7" t="str">
        <f>IF(AND(G1086="",H1086=""),"",IF(AND(TONGHOP!O1086="ThiTN",TONGHOP!P1086="LT"),TONGHOP!Z1086,""))</f>
        <v/>
      </c>
      <c r="J1086" s="7" t="str">
        <f>IF(AND(TONGHOP!O1086="ThiTN",OR(TONGHOP!X1086=TONGHOP!T1086,TONGHOP!X1086=TONGHOP!U1086),TONGHOP!P1086="TH"),TONGHOP!X1086,"")</f>
        <v/>
      </c>
      <c r="K1086" s="7" t="str">
        <f>IF(AND(TONGHOP!O1086="ThiTN",OR(TONGHOP!Y1086=TONGHOP!T1086,TONGHOP!Y1086=TONGHOP!U1086),TONGHOP!P1086="TH"),TONGHOP!Y1086,"")</f>
        <v/>
      </c>
      <c r="L1086" s="7" t="str">
        <f>IF(AND(J1086="",K1086=""),"",IF(AND(TONGHOP!O1086="ThiTN",TONGHOP!P1086="TH"),TONGHOP!Z1086,""))</f>
        <v/>
      </c>
      <c r="M1086" s="7" t="str">
        <f>IF(AND(TONGHOP!O1086="ThiTN",AND(TONGHOP!X1086&lt;&gt;TONGHOP!T1086,TONGHOP!X1086&lt;&gt;TONGHOP!U1086),TONGHOP!P1086="TH"),TONGHOP!X1086,"")</f>
        <v/>
      </c>
      <c r="N1086" s="7" t="str">
        <f>IF(AND(TONGHOP!O1086="ThiTN",AND(TONGHOP!Y1086&lt;&gt;TONGHOP!T1086,TONGHOP!Y1086&lt;&gt;TONGHOP!U1086),TONGHOP!P1086="TH"),TONGHOP!Y1086,"")</f>
        <v/>
      </c>
      <c r="O1086" s="7" t="str">
        <f>IF(AND(M1086="",N1086=""),"",IF(AND(TONGHOP!O1086="ThiTN",TONGHOP!P1086="TH"),TONGHOP!Z1086,""))</f>
        <v/>
      </c>
    </row>
    <row r="1087" spans="1:15">
      <c r="A1087" s="5" t="str">
        <f>IF(AND(TONGHOP!O1087="KTHP",TONGHOP!P1087="LT"),TONGHOP!X1087,"")</f>
        <v/>
      </c>
      <c r="B1087" s="6" t="str">
        <f>IF(AND(TONGHOP!O1087="KTHP",TONGHOP!P1087="LT"),TONGHOP!Y1087,"")</f>
        <v/>
      </c>
      <c r="C1087" s="6" t="str">
        <f>IF(AND(TONGHOP!O1087="KTHP",TONGHOP!P1087="LT"),TONGHOP!Z1087,"")</f>
        <v/>
      </c>
      <c r="D1087" s="5" t="str">
        <f>IF(AND(TONGHOP!O1087="KTHP",TONGHOP!P1087="TL"),TONGHOP!X1087,"")</f>
        <v/>
      </c>
      <c r="E1087" s="6" t="str">
        <f>IF(AND(TONGHOP!O1087="KTHP",TONGHOP!P1087="TL"),TONGHOP!Y1087,"")</f>
        <v/>
      </c>
      <c r="F1087" s="6" t="str">
        <f>IF(AND(TONGHOP!O1087="KTHP",TONGHOP!P1087="TL"),TONGHOP!Z1087,"")</f>
        <v/>
      </c>
      <c r="G1087" s="7" t="str">
        <f>IF(AND(TONGHOP!O1087="ThiTN",TONGHOP!P1087="LT"),TONGHOP!X1087,"")</f>
        <v/>
      </c>
      <c r="H1087" s="7" t="str">
        <f>IF(AND(TONGHOP!O1087="ThiTN",TONGHOP!P1087="LT"),TONGHOP!Y1087,"")</f>
        <v/>
      </c>
      <c r="I1087" s="7" t="str">
        <f>IF(AND(G1087="",H1087=""),"",IF(AND(TONGHOP!O1087="ThiTN",TONGHOP!P1087="LT"),TONGHOP!Z1087,""))</f>
        <v/>
      </c>
      <c r="J1087" s="7" t="str">
        <f>IF(AND(TONGHOP!O1087="ThiTN",OR(TONGHOP!X1087=TONGHOP!T1087,TONGHOP!X1087=TONGHOP!U1087),TONGHOP!P1087="TH"),TONGHOP!X1087,"")</f>
        <v/>
      </c>
      <c r="K1087" s="7" t="str">
        <f>IF(AND(TONGHOP!O1087="ThiTN",OR(TONGHOP!Y1087=TONGHOP!T1087,TONGHOP!Y1087=TONGHOP!U1087),TONGHOP!P1087="TH"),TONGHOP!Y1087,"")</f>
        <v/>
      </c>
      <c r="L1087" s="7" t="str">
        <f>IF(AND(J1087="",K1087=""),"",IF(AND(TONGHOP!O1087="ThiTN",TONGHOP!P1087="TH"),TONGHOP!Z1087,""))</f>
        <v/>
      </c>
      <c r="M1087" s="7" t="str">
        <f>IF(AND(TONGHOP!O1087="ThiTN",AND(TONGHOP!X1087&lt;&gt;TONGHOP!T1087,TONGHOP!X1087&lt;&gt;TONGHOP!U1087),TONGHOP!P1087="TH"),TONGHOP!X1087,"")</f>
        <v/>
      </c>
      <c r="N1087" s="7" t="str">
        <f>IF(AND(TONGHOP!O1087="ThiTN",AND(TONGHOP!Y1087&lt;&gt;TONGHOP!T1087,TONGHOP!Y1087&lt;&gt;TONGHOP!U1087),TONGHOP!P1087="TH"),TONGHOP!Y1087,"")</f>
        <v/>
      </c>
      <c r="O1087" s="7" t="str">
        <f>IF(AND(M1087="",N1087=""),"",IF(AND(TONGHOP!O1087="ThiTN",TONGHOP!P1087="TH"),TONGHOP!Z1087,""))</f>
        <v/>
      </c>
    </row>
    <row r="1088" spans="1:15">
      <c r="A1088" s="5" t="str">
        <f>IF(AND(TONGHOP!O1088="KTHP",TONGHOP!P1088="LT"),TONGHOP!X1088,"")</f>
        <v/>
      </c>
      <c r="B1088" s="6" t="str">
        <f>IF(AND(TONGHOP!O1088="KTHP",TONGHOP!P1088="LT"),TONGHOP!Y1088,"")</f>
        <v/>
      </c>
      <c r="C1088" s="6" t="str">
        <f>IF(AND(TONGHOP!O1088="KTHP",TONGHOP!P1088="LT"),TONGHOP!Z1088,"")</f>
        <v/>
      </c>
      <c r="D1088" s="5" t="str">
        <f>IF(AND(TONGHOP!O1088="KTHP",TONGHOP!P1088="TL"),TONGHOP!X1088,"")</f>
        <v/>
      </c>
      <c r="E1088" s="6" t="str">
        <f>IF(AND(TONGHOP!O1088="KTHP",TONGHOP!P1088="TL"),TONGHOP!Y1088,"")</f>
        <v/>
      </c>
      <c r="F1088" s="6" t="str">
        <f>IF(AND(TONGHOP!O1088="KTHP",TONGHOP!P1088="TL"),TONGHOP!Z1088,"")</f>
        <v/>
      </c>
      <c r="G1088" s="7" t="str">
        <f>IF(AND(TONGHOP!O1088="ThiTN",TONGHOP!P1088="LT"),TONGHOP!X1088,"")</f>
        <v/>
      </c>
      <c r="H1088" s="7" t="str">
        <f>IF(AND(TONGHOP!O1088="ThiTN",TONGHOP!P1088="LT"),TONGHOP!Y1088,"")</f>
        <v/>
      </c>
      <c r="I1088" s="7" t="str">
        <f>IF(AND(G1088="",H1088=""),"",IF(AND(TONGHOP!O1088="ThiTN",TONGHOP!P1088="LT"),TONGHOP!Z1088,""))</f>
        <v/>
      </c>
      <c r="J1088" s="7" t="str">
        <f>IF(AND(TONGHOP!O1088="ThiTN",OR(TONGHOP!X1088=TONGHOP!T1088,TONGHOP!X1088=TONGHOP!U1088),TONGHOP!P1088="TH"),TONGHOP!X1088,"")</f>
        <v/>
      </c>
      <c r="K1088" s="7" t="str">
        <f>IF(AND(TONGHOP!O1088="ThiTN",OR(TONGHOP!Y1088=TONGHOP!T1088,TONGHOP!Y1088=TONGHOP!U1088),TONGHOP!P1088="TH"),TONGHOP!Y1088,"")</f>
        <v/>
      </c>
      <c r="L1088" s="7" t="str">
        <f>IF(AND(J1088="",K1088=""),"",IF(AND(TONGHOP!O1088="ThiTN",TONGHOP!P1088="TH"),TONGHOP!Z1088,""))</f>
        <v/>
      </c>
      <c r="M1088" s="7" t="str">
        <f>IF(AND(TONGHOP!O1088="ThiTN",AND(TONGHOP!X1088&lt;&gt;TONGHOP!T1088,TONGHOP!X1088&lt;&gt;TONGHOP!U1088),TONGHOP!P1088="TH"),TONGHOP!X1088,"")</f>
        <v/>
      </c>
      <c r="N1088" s="7" t="str">
        <f>IF(AND(TONGHOP!O1088="ThiTN",AND(TONGHOP!Y1088&lt;&gt;TONGHOP!T1088,TONGHOP!Y1088&lt;&gt;TONGHOP!U1088),TONGHOP!P1088="TH"),TONGHOP!Y1088,"")</f>
        <v/>
      </c>
      <c r="O1088" s="7" t="str">
        <f>IF(AND(M1088="",N1088=""),"",IF(AND(TONGHOP!O1088="ThiTN",TONGHOP!P1088="TH"),TONGHOP!Z1088,""))</f>
        <v/>
      </c>
    </row>
    <row r="1089" spans="1:15">
      <c r="A1089" s="5" t="str">
        <f>IF(AND(TONGHOP!O1089="KTHP",TONGHOP!P1089="LT"),TONGHOP!X1089,"")</f>
        <v/>
      </c>
      <c r="B1089" s="6" t="str">
        <f>IF(AND(TONGHOP!O1089="KTHP",TONGHOP!P1089="LT"),TONGHOP!Y1089,"")</f>
        <v/>
      </c>
      <c r="C1089" s="6" t="str">
        <f>IF(AND(TONGHOP!O1089="KTHP",TONGHOP!P1089="LT"),TONGHOP!Z1089,"")</f>
        <v/>
      </c>
      <c r="D1089" s="5" t="str">
        <f>IF(AND(TONGHOP!O1089="KTHP",TONGHOP!P1089="TL"),TONGHOP!X1089,"")</f>
        <v/>
      </c>
      <c r="E1089" s="6" t="str">
        <f>IF(AND(TONGHOP!O1089="KTHP",TONGHOP!P1089="TL"),TONGHOP!Y1089,"")</f>
        <v/>
      </c>
      <c r="F1089" s="6" t="str">
        <f>IF(AND(TONGHOP!O1089="KTHP",TONGHOP!P1089="TL"),TONGHOP!Z1089,"")</f>
        <v/>
      </c>
      <c r="G1089" s="7" t="str">
        <f>IF(AND(TONGHOP!O1089="ThiTN",TONGHOP!P1089="LT"),TONGHOP!X1089,"")</f>
        <v/>
      </c>
      <c r="H1089" s="7" t="str">
        <f>IF(AND(TONGHOP!O1089="ThiTN",TONGHOP!P1089="LT"),TONGHOP!Y1089,"")</f>
        <v/>
      </c>
      <c r="I1089" s="7" t="str">
        <f>IF(AND(G1089="",H1089=""),"",IF(AND(TONGHOP!O1089="ThiTN",TONGHOP!P1089="LT"),TONGHOP!Z1089,""))</f>
        <v/>
      </c>
      <c r="J1089" s="7" t="str">
        <f>IF(AND(TONGHOP!O1089="ThiTN",OR(TONGHOP!X1089=TONGHOP!T1089,TONGHOP!X1089=TONGHOP!U1089),TONGHOP!P1089="TH"),TONGHOP!X1089,"")</f>
        <v/>
      </c>
      <c r="K1089" s="7" t="str">
        <f>IF(AND(TONGHOP!O1089="ThiTN",OR(TONGHOP!Y1089=TONGHOP!T1089,TONGHOP!Y1089=TONGHOP!U1089),TONGHOP!P1089="TH"),TONGHOP!Y1089,"")</f>
        <v/>
      </c>
      <c r="L1089" s="7" t="str">
        <f>IF(AND(J1089="",K1089=""),"",IF(AND(TONGHOP!O1089="ThiTN",TONGHOP!P1089="TH"),TONGHOP!Z1089,""))</f>
        <v/>
      </c>
      <c r="M1089" s="7" t="str">
        <f>IF(AND(TONGHOP!O1089="ThiTN",AND(TONGHOP!X1089&lt;&gt;TONGHOP!T1089,TONGHOP!X1089&lt;&gt;TONGHOP!U1089),TONGHOP!P1089="TH"),TONGHOP!X1089,"")</f>
        <v/>
      </c>
      <c r="N1089" s="7" t="str">
        <f>IF(AND(TONGHOP!O1089="ThiTN",AND(TONGHOP!Y1089&lt;&gt;TONGHOP!T1089,TONGHOP!Y1089&lt;&gt;TONGHOP!U1089),TONGHOP!P1089="TH"),TONGHOP!Y1089,"")</f>
        <v/>
      </c>
      <c r="O1089" s="7" t="str">
        <f>IF(AND(M1089="",N1089=""),"",IF(AND(TONGHOP!O1089="ThiTN",TONGHOP!P1089="TH"),TONGHOP!Z1089,""))</f>
        <v/>
      </c>
    </row>
    <row r="1090" spans="1:15">
      <c r="A1090" s="5" t="str">
        <f>IF(AND(TONGHOP!O1090="KTHP",TONGHOP!P1090="LT"),TONGHOP!X1090,"")</f>
        <v/>
      </c>
      <c r="B1090" s="6" t="str">
        <f>IF(AND(TONGHOP!O1090="KTHP",TONGHOP!P1090="LT"),TONGHOP!Y1090,"")</f>
        <v/>
      </c>
      <c r="C1090" s="6" t="str">
        <f>IF(AND(TONGHOP!O1090="KTHP",TONGHOP!P1090="LT"),TONGHOP!Z1090,"")</f>
        <v/>
      </c>
      <c r="D1090" s="5" t="str">
        <f>IF(AND(TONGHOP!O1090="KTHP",TONGHOP!P1090="TL"),TONGHOP!X1090,"")</f>
        <v/>
      </c>
      <c r="E1090" s="6" t="str">
        <f>IF(AND(TONGHOP!O1090="KTHP",TONGHOP!P1090="TL"),TONGHOP!Y1090,"")</f>
        <v/>
      </c>
      <c r="F1090" s="6" t="str">
        <f>IF(AND(TONGHOP!O1090="KTHP",TONGHOP!P1090="TL"),TONGHOP!Z1090,"")</f>
        <v/>
      </c>
      <c r="G1090" s="7" t="str">
        <f>IF(AND(TONGHOP!O1090="ThiTN",TONGHOP!P1090="LT"),TONGHOP!X1090,"")</f>
        <v/>
      </c>
      <c r="H1090" s="7" t="str">
        <f>IF(AND(TONGHOP!O1090="ThiTN",TONGHOP!P1090="LT"),TONGHOP!Y1090,"")</f>
        <v/>
      </c>
      <c r="I1090" s="7" t="str">
        <f>IF(AND(G1090="",H1090=""),"",IF(AND(TONGHOP!O1090="ThiTN",TONGHOP!P1090="LT"),TONGHOP!Z1090,""))</f>
        <v/>
      </c>
      <c r="J1090" s="7" t="str">
        <f>IF(AND(TONGHOP!O1090="ThiTN",OR(TONGHOP!X1090=TONGHOP!T1090,TONGHOP!X1090=TONGHOP!U1090),TONGHOP!P1090="TH"),TONGHOP!X1090,"")</f>
        <v/>
      </c>
      <c r="K1090" s="7" t="str">
        <f>IF(AND(TONGHOP!O1090="ThiTN",OR(TONGHOP!Y1090=TONGHOP!T1090,TONGHOP!Y1090=TONGHOP!U1090),TONGHOP!P1090="TH"),TONGHOP!Y1090,"")</f>
        <v/>
      </c>
      <c r="L1090" s="7" t="str">
        <f>IF(AND(J1090="",K1090=""),"",IF(AND(TONGHOP!O1090="ThiTN",TONGHOP!P1090="TH"),TONGHOP!Z1090,""))</f>
        <v/>
      </c>
      <c r="M1090" s="7" t="str">
        <f>IF(AND(TONGHOP!O1090="ThiTN",AND(TONGHOP!X1090&lt;&gt;TONGHOP!T1090,TONGHOP!X1090&lt;&gt;TONGHOP!U1090),TONGHOP!P1090="TH"),TONGHOP!X1090,"")</f>
        <v/>
      </c>
      <c r="N1090" s="7" t="str">
        <f>IF(AND(TONGHOP!O1090="ThiTN",AND(TONGHOP!Y1090&lt;&gt;TONGHOP!T1090,TONGHOP!Y1090&lt;&gt;TONGHOP!U1090),TONGHOP!P1090="TH"),TONGHOP!Y1090,"")</f>
        <v/>
      </c>
      <c r="O1090" s="7" t="str">
        <f>IF(AND(M1090="",N1090=""),"",IF(AND(TONGHOP!O1090="ThiTN",TONGHOP!P1090="TH"),TONGHOP!Z1090,""))</f>
        <v/>
      </c>
    </row>
    <row r="1091" spans="1:15">
      <c r="A1091" s="5" t="str">
        <f>IF(AND(TONGHOP!O1091="KTHP",TONGHOP!P1091="LT"),TONGHOP!X1091,"")</f>
        <v/>
      </c>
      <c r="B1091" s="6" t="str">
        <f>IF(AND(TONGHOP!O1091="KTHP",TONGHOP!P1091="LT"),TONGHOP!Y1091,"")</f>
        <v/>
      </c>
      <c r="C1091" s="6" t="str">
        <f>IF(AND(TONGHOP!O1091="KTHP",TONGHOP!P1091="LT"),TONGHOP!Z1091,"")</f>
        <v/>
      </c>
      <c r="D1091" s="5" t="str">
        <f>IF(AND(TONGHOP!O1091="KTHP",TONGHOP!P1091="TL"),TONGHOP!X1091,"")</f>
        <v/>
      </c>
      <c r="E1091" s="6" t="str">
        <f>IF(AND(TONGHOP!O1091="KTHP",TONGHOP!P1091="TL"),TONGHOP!Y1091,"")</f>
        <v/>
      </c>
      <c r="F1091" s="6" t="str">
        <f>IF(AND(TONGHOP!O1091="KTHP",TONGHOP!P1091="TL"),TONGHOP!Z1091,"")</f>
        <v/>
      </c>
      <c r="G1091" s="7" t="str">
        <f>IF(AND(TONGHOP!O1091="ThiTN",TONGHOP!P1091="LT"),TONGHOP!X1091,"")</f>
        <v/>
      </c>
      <c r="H1091" s="7" t="str">
        <f>IF(AND(TONGHOP!O1091="ThiTN",TONGHOP!P1091="LT"),TONGHOP!Y1091,"")</f>
        <v/>
      </c>
      <c r="I1091" s="7" t="str">
        <f>IF(AND(G1091="",H1091=""),"",IF(AND(TONGHOP!O1091="ThiTN",TONGHOP!P1091="LT"),TONGHOP!Z1091,""))</f>
        <v/>
      </c>
      <c r="J1091" s="7" t="str">
        <f>IF(AND(TONGHOP!O1091="ThiTN",OR(TONGHOP!X1091=TONGHOP!T1091,TONGHOP!X1091=TONGHOP!U1091),TONGHOP!P1091="TH"),TONGHOP!X1091,"")</f>
        <v/>
      </c>
      <c r="K1091" s="7" t="str">
        <f>IF(AND(TONGHOP!O1091="ThiTN",OR(TONGHOP!Y1091=TONGHOP!T1091,TONGHOP!Y1091=TONGHOP!U1091),TONGHOP!P1091="TH"),TONGHOP!Y1091,"")</f>
        <v/>
      </c>
      <c r="L1091" s="7" t="str">
        <f>IF(AND(J1091="",K1091=""),"",IF(AND(TONGHOP!O1091="ThiTN",TONGHOP!P1091="TH"),TONGHOP!Z1091,""))</f>
        <v/>
      </c>
      <c r="M1091" s="7" t="str">
        <f>IF(AND(TONGHOP!O1091="ThiTN",AND(TONGHOP!X1091&lt;&gt;TONGHOP!T1091,TONGHOP!X1091&lt;&gt;TONGHOP!U1091),TONGHOP!P1091="TH"),TONGHOP!X1091,"")</f>
        <v/>
      </c>
      <c r="N1091" s="7" t="str">
        <f>IF(AND(TONGHOP!O1091="ThiTN",AND(TONGHOP!Y1091&lt;&gt;TONGHOP!T1091,TONGHOP!Y1091&lt;&gt;TONGHOP!U1091),TONGHOP!P1091="TH"),TONGHOP!Y1091,"")</f>
        <v/>
      </c>
      <c r="O1091" s="7" t="str">
        <f>IF(AND(M1091="",N1091=""),"",IF(AND(TONGHOP!O1091="ThiTN",TONGHOP!P1091="TH"),TONGHOP!Z1091,""))</f>
        <v/>
      </c>
    </row>
    <row r="1092" spans="1:15">
      <c r="A1092" s="5" t="str">
        <f>IF(AND(TONGHOP!O1092="KTHP",TONGHOP!P1092="LT"),TONGHOP!X1092,"")</f>
        <v/>
      </c>
      <c r="B1092" s="6" t="str">
        <f>IF(AND(TONGHOP!O1092="KTHP",TONGHOP!P1092="LT"),TONGHOP!Y1092,"")</f>
        <v/>
      </c>
      <c r="C1092" s="6" t="str">
        <f>IF(AND(TONGHOP!O1092="KTHP",TONGHOP!P1092="LT"),TONGHOP!Z1092,"")</f>
        <v/>
      </c>
      <c r="D1092" s="5" t="str">
        <f>IF(AND(TONGHOP!O1092="KTHP",TONGHOP!P1092="TL"),TONGHOP!X1092,"")</f>
        <v/>
      </c>
      <c r="E1092" s="6" t="str">
        <f>IF(AND(TONGHOP!O1092="KTHP",TONGHOP!P1092="TL"),TONGHOP!Y1092,"")</f>
        <v/>
      </c>
      <c r="F1092" s="6" t="str">
        <f>IF(AND(TONGHOP!O1092="KTHP",TONGHOP!P1092="TL"),TONGHOP!Z1092,"")</f>
        <v/>
      </c>
      <c r="G1092" s="7" t="str">
        <f>IF(AND(TONGHOP!O1092="ThiTN",TONGHOP!P1092="LT"),TONGHOP!X1092,"")</f>
        <v/>
      </c>
      <c r="H1092" s="7" t="str">
        <f>IF(AND(TONGHOP!O1092="ThiTN",TONGHOP!P1092="LT"),TONGHOP!Y1092,"")</f>
        <v/>
      </c>
      <c r="I1092" s="7" t="str">
        <f>IF(AND(G1092="",H1092=""),"",IF(AND(TONGHOP!O1092="ThiTN",TONGHOP!P1092="LT"),TONGHOP!Z1092,""))</f>
        <v/>
      </c>
      <c r="J1092" s="7" t="str">
        <f>IF(AND(TONGHOP!O1092="ThiTN",OR(TONGHOP!X1092=TONGHOP!T1092,TONGHOP!X1092=TONGHOP!U1092),TONGHOP!P1092="TH"),TONGHOP!X1092,"")</f>
        <v/>
      </c>
      <c r="K1092" s="7" t="str">
        <f>IF(AND(TONGHOP!O1092="ThiTN",OR(TONGHOP!Y1092=TONGHOP!T1092,TONGHOP!Y1092=TONGHOP!U1092),TONGHOP!P1092="TH"),TONGHOP!Y1092,"")</f>
        <v/>
      </c>
      <c r="L1092" s="7" t="str">
        <f>IF(AND(J1092="",K1092=""),"",IF(AND(TONGHOP!O1092="ThiTN",TONGHOP!P1092="TH"),TONGHOP!Z1092,""))</f>
        <v/>
      </c>
      <c r="M1092" s="7" t="str">
        <f>IF(AND(TONGHOP!O1092="ThiTN",AND(TONGHOP!X1092&lt;&gt;TONGHOP!T1092,TONGHOP!X1092&lt;&gt;TONGHOP!U1092),TONGHOP!P1092="TH"),TONGHOP!X1092,"")</f>
        <v/>
      </c>
      <c r="N1092" s="7" t="str">
        <f>IF(AND(TONGHOP!O1092="ThiTN",AND(TONGHOP!Y1092&lt;&gt;TONGHOP!T1092,TONGHOP!Y1092&lt;&gt;TONGHOP!U1092),TONGHOP!P1092="TH"),TONGHOP!Y1092,"")</f>
        <v/>
      </c>
      <c r="O1092" s="7" t="str">
        <f>IF(AND(M1092="",N1092=""),"",IF(AND(TONGHOP!O1092="ThiTN",TONGHOP!P1092="TH"),TONGHOP!Z1092,""))</f>
        <v/>
      </c>
    </row>
    <row r="1093" spans="1:15">
      <c r="A1093" s="5" t="str">
        <f>IF(AND(TONGHOP!O1093="KTHP",TONGHOP!P1093="LT"),TONGHOP!X1093,"")</f>
        <v/>
      </c>
      <c r="B1093" s="6" t="str">
        <f>IF(AND(TONGHOP!O1093="KTHP",TONGHOP!P1093="LT"),TONGHOP!Y1093,"")</f>
        <v/>
      </c>
      <c r="C1093" s="6" t="str">
        <f>IF(AND(TONGHOP!O1093="KTHP",TONGHOP!P1093="LT"),TONGHOP!Z1093,"")</f>
        <v/>
      </c>
      <c r="D1093" s="5" t="str">
        <f>IF(AND(TONGHOP!O1093="KTHP",TONGHOP!P1093="TL"),TONGHOP!X1093,"")</f>
        <v/>
      </c>
      <c r="E1093" s="6" t="str">
        <f>IF(AND(TONGHOP!O1093="KTHP",TONGHOP!P1093="TL"),TONGHOP!Y1093,"")</f>
        <v/>
      </c>
      <c r="F1093" s="6" t="str">
        <f>IF(AND(TONGHOP!O1093="KTHP",TONGHOP!P1093="TL"),TONGHOP!Z1093,"")</f>
        <v/>
      </c>
      <c r="G1093" s="7" t="str">
        <f>IF(AND(TONGHOP!O1093="ThiTN",TONGHOP!P1093="LT"),TONGHOP!X1093,"")</f>
        <v/>
      </c>
      <c r="H1093" s="7" t="str">
        <f>IF(AND(TONGHOP!O1093="ThiTN",TONGHOP!P1093="LT"),TONGHOP!Y1093,"")</f>
        <v/>
      </c>
      <c r="I1093" s="7" t="str">
        <f>IF(AND(G1093="",H1093=""),"",IF(AND(TONGHOP!O1093="ThiTN",TONGHOP!P1093="LT"),TONGHOP!Z1093,""))</f>
        <v/>
      </c>
      <c r="J1093" s="7" t="str">
        <f>IF(AND(TONGHOP!O1093="ThiTN",OR(TONGHOP!X1093=TONGHOP!T1093,TONGHOP!X1093=TONGHOP!U1093),TONGHOP!P1093="TH"),TONGHOP!X1093,"")</f>
        <v/>
      </c>
      <c r="K1093" s="7" t="str">
        <f>IF(AND(TONGHOP!O1093="ThiTN",OR(TONGHOP!Y1093=TONGHOP!T1093,TONGHOP!Y1093=TONGHOP!U1093),TONGHOP!P1093="TH"),TONGHOP!Y1093,"")</f>
        <v/>
      </c>
      <c r="L1093" s="7" t="str">
        <f>IF(AND(J1093="",K1093=""),"",IF(AND(TONGHOP!O1093="ThiTN",TONGHOP!P1093="TH"),TONGHOP!Z1093,""))</f>
        <v/>
      </c>
      <c r="M1093" s="7" t="str">
        <f>IF(AND(TONGHOP!O1093="ThiTN",AND(TONGHOP!X1093&lt;&gt;TONGHOP!T1093,TONGHOP!X1093&lt;&gt;TONGHOP!U1093),TONGHOP!P1093="TH"),TONGHOP!X1093,"")</f>
        <v/>
      </c>
      <c r="N1093" s="7" t="str">
        <f>IF(AND(TONGHOP!O1093="ThiTN",AND(TONGHOP!Y1093&lt;&gt;TONGHOP!T1093,TONGHOP!Y1093&lt;&gt;TONGHOP!U1093),TONGHOP!P1093="TH"),TONGHOP!Y1093,"")</f>
        <v/>
      </c>
      <c r="O1093" s="7" t="str">
        <f>IF(AND(M1093="",N1093=""),"",IF(AND(TONGHOP!O1093="ThiTN",TONGHOP!P1093="TH"),TONGHOP!Z1093,""))</f>
        <v/>
      </c>
    </row>
    <row r="1094" spans="1:15">
      <c r="A1094" s="5" t="str">
        <f>IF(AND(TONGHOP!O1094="KTHP",TONGHOP!P1094="LT"),TONGHOP!X1094,"")</f>
        <v/>
      </c>
      <c r="B1094" s="6" t="str">
        <f>IF(AND(TONGHOP!O1094="KTHP",TONGHOP!P1094="LT"),TONGHOP!Y1094,"")</f>
        <v/>
      </c>
      <c r="C1094" s="6" t="str">
        <f>IF(AND(TONGHOP!O1094="KTHP",TONGHOP!P1094="LT"),TONGHOP!Z1094,"")</f>
        <v/>
      </c>
      <c r="D1094" s="5" t="str">
        <f>IF(AND(TONGHOP!O1094="KTHP",TONGHOP!P1094="TL"),TONGHOP!X1094,"")</f>
        <v/>
      </c>
      <c r="E1094" s="6" t="str">
        <f>IF(AND(TONGHOP!O1094="KTHP",TONGHOP!P1094="TL"),TONGHOP!Y1094,"")</f>
        <v/>
      </c>
      <c r="F1094" s="6" t="str">
        <f>IF(AND(TONGHOP!O1094="KTHP",TONGHOP!P1094="TL"),TONGHOP!Z1094,"")</f>
        <v/>
      </c>
      <c r="G1094" s="7" t="str">
        <f>IF(AND(TONGHOP!O1094="ThiTN",TONGHOP!P1094="LT"),TONGHOP!X1094,"")</f>
        <v/>
      </c>
      <c r="H1094" s="7" t="str">
        <f>IF(AND(TONGHOP!O1094="ThiTN",TONGHOP!P1094="LT"),TONGHOP!Y1094,"")</f>
        <v/>
      </c>
      <c r="I1094" s="7" t="str">
        <f>IF(AND(G1094="",H1094=""),"",IF(AND(TONGHOP!O1094="ThiTN",TONGHOP!P1094="LT"),TONGHOP!Z1094,""))</f>
        <v/>
      </c>
      <c r="J1094" s="7" t="str">
        <f>IF(AND(TONGHOP!O1094="ThiTN",OR(TONGHOP!X1094=TONGHOP!T1094,TONGHOP!X1094=TONGHOP!U1094),TONGHOP!P1094="TH"),TONGHOP!X1094,"")</f>
        <v/>
      </c>
      <c r="K1094" s="7" t="str">
        <f>IF(AND(TONGHOP!O1094="ThiTN",OR(TONGHOP!Y1094=TONGHOP!T1094,TONGHOP!Y1094=TONGHOP!U1094),TONGHOP!P1094="TH"),TONGHOP!Y1094,"")</f>
        <v/>
      </c>
      <c r="L1094" s="7" t="str">
        <f>IF(AND(J1094="",K1094=""),"",IF(AND(TONGHOP!O1094="ThiTN",TONGHOP!P1094="TH"),TONGHOP!Z1094,""))</f>
        <v/>
      </c>
      <c r="M1094" s="7" t="str">
        <f>IF(AND(TONGHOP!O1094="ThiTN",AND(TONGHOP!X1094&lt;&gt;TONGHOP!T1094,TONGHOP!X1094&lt;&gt;TONGHOP!U1094),TONGHOP!P1094="TH"),TONGHOP!X1094,"")</f>
        <v/>
      </c>
      <c r="N1094" s="7" t="str">
        <f>IF(AND(TONGHOP!O1094="ThiTN",AND(TONGHOP!Y1094&lt;&gt;TONGHOP!T1094,TONGHOP!Y1094&lt;&gt;TONGHOP!U1094),TONGHOP!P1094="TH"),TONGHOP!Y1094,"")</f>
        <v/>
      </c>
      <c r="O1094" s="7" t="str">
        <f>IF(AND(M1094="",N1094=""),"",IF(AND(TONGHOP!O1094="ThiTN",TONGHOP!P1094="TH"),TONGHOP!Z1094,""))</f>
        <v/>
      </c>
    </row>
    <row r="1095" spans="1:15">
      <c r="A1095" s="5" t="str">
        <f>IF(AND(TONGHOP!O1095="KTHP",TONGHOP!P1095="LT"),TONGHOP!X1095,"")</f>
        <v/>
      </c>
      <c r="B1095" s="6" t="str">
        <f>IF(AND(TONGHOP!O1095="KTHP",TONGHOP!P1095="LT"),TONGHOP!Y1095,"")</f>
        <v/>
      </c>
      <c r="C1095" s="6" t="str">
        <f>IF(AND(TONGHOP!O1095="KTHP",TONGHOP!P1095="LT"),TONGHOP!Z1095,"")</f>
        <v/>
      </c>
      <c r="D1095" s="5" t="str">
        <f>IF(AND(TONGHOP!O1095="KTHP",TONGHOP!P1095="TL"),TONGHOP!X1095,"")</f>
        <v/>
      </c>
      <c r="E1095" s="6" t="str">
        <f>IF(AND(TONGHOP!O1095="KTHP",TONGHOP!P1095="TL"),TONGHOP!Y1095,"")</f>
        <v/>
      </c>
      <c r="F1095" s="6" t="str">
        <f>IF(AND(TONGHOP!O1095="KTHP",TONGHOP!P1095="TL"),TONGHOP!Z1095,"")</f>
        <v/>
      </c>
      <c r="G1095" s="7" t="str">
        <f>IF(AND(TONGHOP!O1095="ThiTN",TONGHOP!P1095="LT"),TONGHOP!X1095,"")</f>
        <v/>
      </c>
      <c r="H1095" s="7" t="str">
        <f>IF(AND(TONGHOP!O1095="ThiTN",TONGHOP!P1095="LT"),TONGHOP!Y1095,"")</f>
        <v/>
      </c>
      <c r="I1095" s="7" t="str">
        <f>IF(AND(G1095="",H1095=""),"",IF(AND(TONGHOP!O1095="ThiTN",TONGHOP!P1095="LT"),TONGHOP!Z1095,""))</f>
        <v/>
      </c>
      <c r="J1095" s="7" t="str">
        <f>IF(AND(TONGHOP!O1095="ThiTN",OR(TONGHOP!X1095=TONGHOP!T1095,TONGHOP!X1095=TONGHOP!U1095),TONGHOP!P1095="TH"),TONGHOP!X1095,"")</f>
        <v/>
      </c>
      <c r="K1095" s="7" t="str">
        <f>IF(AND(TONGHOP!O1095="ThiTN",OR(TONGHOP!Y1095=TONGHOP!T1095,TONGHOP!Y1095=TONGHOP!U1095),TONGHOP!P1095="TH"),TONGHOP!Y1095,"")</f>
        <v/>
      </c>
      <c r="L1095" s="7" t="str">
        <f>IF(AND(J1095="",K1095=""),"",IF(AND(TONGHOP!O1095="ThiTN",TONGHOP!P1095="TH"),TONGHOP!Z1095,""))</f>
        <v/>
      </c>
      <c r="M1095" s="7" t="str">
        <f>IF(AND(TONGHOP!O1095="ThiTN",AND(TONGHOP!X1095&lt;&gt;TONGHOP!T1095,TONGHOP!X1095&lt;&gt;TONGHOP!U1095),TONGHOP!P1095="TH"),TONGHOP!X1095,"")</f>
        <v/>
      </c>
      <c r="N1095" s="7" t="str">
        <f>IF(AND(TONGHOP!O1095="ThiTN",AND(TONGHOP!Y1095&lt;&gt;TONGHOP!T1095,TONGHOP!Y1095&lt;&gt;TONGHOP!U1095),TONGHOP!P1095="TH"),TONGHOP!Y1095,"")</f>
        <v/>
      </c>
      <c r="O1095" s="7" t="str">
        <f>IF(AND(M1095="",N1095=""),"",IF(AND(TONGHOP!O1095="ThiTN",TONGHOP!P1095="TH"),TONGHOP!Z1095,""))</f>
        <v/>
      </c>
    </row>
    <row r="1096" spans="1:15">
      <c r="A1096" s="5" t="str">
        <f>IF(AND(TONGHOP!O1096="KTHP",TONGHOP!P1096="LT"),TONGHOP!X1096,"")</f>
        <v/>
      </c>
      <c r="B1096" s="6" t="str">
        <f>IF(AND(TONGHOP!O1096="KTHP",TONGHOP!P1096="LT"),TONGHOP!Y1096,"")</f>
        <v/>
      </c>
      <c r="C1096" s="6" t="str">
        <f>IF(AND(TONGHOP!O1096="KTHP",TONGHOP!P1096="LT"),TONGHOP!Z1096,"")</f>
        <v/>
      </c>
      <c r="D1096" s="5" t="str">
        <f>IF(AND(TONGHOP!O1096="KTHP",TONGHOP!P1096="TL"),TONGHOP!X1096,"")</f>
        <v/>
      </c>
      <c r="E1096" s="6" t="str">
        <f>IF(AND(TONGHOP!O1096="KTHP",TONGHOP!P1096="TL"),TONGHOP!Y1096,"")</f>
        <v/>
      </c>
      <c r="F1096" s="6" t="str">
        <f>IF(AND(TONGHOP!O1096="KTHP",TONGHOP!P1096="TL"),TONGHOP!Z1096,"")</f>
        <v/>
      </c>
      <c r="G1096" s="7" t="str">
        <f>IF(AND(TONGHOP!O1096="ThiTN",TONGHOP!P1096="LT"),TONGHOP!X1096,"")</f>
        <v/>
      </c>
      <c r="H1096" s="7" t="str">
        <f>IF(AND(TONGHOP!O1096="ThiTN",TONGHOP!P1096="LT"),TONGHOP!Y1096,"")</f>
        <v/>
      </c>
      <c r="I1096" s="7" t="str">
        <f>IF(AND(G1096="",H1096=""),"",IF(AND(TONGHOP!O1096="ThiTN",TONGHOP!P1096="LT"),TONGHOP!Z1096,""))</f>
        <v/>
      </c>
      <c r="J1096" s="7" t="str">
        <f>IF(AND(TONGHOP!O1096="ThiTN",OR(TONGHOP!X1096=TONGHOP!T1096,TONGHOP!X1096=TONGHOP!U1096),TONGHOP!P1096="TH"),TONGHOP!X1096,"")</f>
        <v/>
      </c>
      <c r="K1096" s="7" t="str">
        <f>IF(AND(TONGHOP!O1096="ThiTN",OR(TONGHOP!Y1096=TONGHOP!T1096,TONGHOP!Y1096=TONGHOP!U1096),TONGHOP!P1096="TH"),TONGHOP!Y1096,"")</f>
        <v/>
      </c>
      <c r="L1096" s="7" t="str">
        <f>IF(AND(J1096="",K1096=""),"",IF(AND(TONGHOP!O1096="ThiTN",TONGHOP!P1096="TH"),TONGHOP!Z1096,""))</f>
        <v/>
      </c>
      <c r="M1096" s="7" t="str">
        <f>IF(AND(TONGHOP!O1096="ThiTN",AND(TONGHOP!X1096&lt;&gt;TONGHOP!T1096,TONGHOP!X1096&lt;&gt;TONGHOP!U1096),TONGHOP!P1096="TH"),TONGHOP!X1096,"")</f>
        <v/>
      </c>
      <c r="N1096" s="7" t="str">
        <f>IF(AND(TONGHOP!O1096="ThiTN",AND(TONGHOP!Y1096&lt;&gt;TONGHOP!T1096,TONGHOP!Y1096&lt;&gt;TONGHOP!U1096),TONGHOP!P1096="TH"),TONGHOP!Y1096,"")</f>
        <v/>
      </c>
      <c r="O1096" s="7" t="str">
        <f>IF(AND(M1096="",N1096=""),"",IF(AND(TONGHOP!O1096="ThiTN",TONGHOP!P1096="TH"),TONGHOP!Z1096,""))</f>
        <v/>
      </c>
    </row>
    <row r="1097" spans="1:15">
      <c r="A1097" s="5" t="str">
        <f>IF(AND(TONGHOP!O1097="KTHP",TONGHOP!P1097="LT"),TONGHOP!X1097,"")</f>
        <v/>
      </c>
      <c r="B1097" s="6" t="str">
        <f>IF(AND(TONGHOP!O1097="KTHP",TONGHOP!P1097="LT"),TONGHOP!Y1097,"")</f>
        <v/>
      </c>
      <c r="C1097" s="6" t="str">
        <f>IF(AND(TONGHOP!O1097="KTHP",TONGHOP!P1097="LT"),TONGHOP!Z1097,"")</f>
        <v/>
      </c>
      <c r="D1097" s="5" t="str">
        <f>IF(AND(TONGHOP!O1097="KTHP",TONGHOP!P1097="TL"),TONGHOP!X1097,"")</f>
        <v/>
      </c>
      <c r="E1097" s="6" t="str">
        <f>IF(AND(TONGHOP!O1097="KTHP",TONGHOP!P1097="TL"),TONGHOP!Y1097,"")</f>
        <v/>
      </c>
      <c r="F1097" s="6" t="str">
        <f>IF(AND(TONGHOP!O1097="KTHP",TONGHOP!P1097="TL"),TONGHOP!Z1097,"")</f>
        <v/>
      </c>
      <c r="G1097" s="7" t="str">
        <f>IF(AND(TONGHOP!O1097="ThiTN",TONGHOP!P1097="LT"),TONGHOP!X1097,"")</f>
        <v/>
      </c>
      <c r="H1097" s="7" t="str">
        <f>IF(AND(TONGHOP!O1097="ThiTN",TONGHOP!P1097="LT"),TONGHOP!Y1097,"")</f>
        <v/>
      </c>
      <c r="I1097" s="7" t="str">
        <f>IF(AND(G1097="",H1097=""),"",IF(AND(TONGHOP!O1097="ThiTN",TONGHOP!P1097="LT"),TONGHOP!Z1097,""))</f>
        <v/>
      </c>
      <c r="J1097" s="7" t="str">
        <f>IF(AND(TONGHOP!O1097="ThiTN",OR(TONGHOP!X1097=TONGHOP!T1097,TONGHOP!X1097=TONGHOP!U1097),TONGHOP!P1097="TH"),TONGHOP!X1097,"")</f>
        <v/>
      </c>
      <c r="K1097" s="7" t="str">
        <f>IF(AND(TONGHOP!O1097="ThiTN",OR(TONGHOP!Y1097=TONGHOP!T1097,TONGHOP!Y1097=TONGHOP!U1097),TONGHOP!P1097="TH"),TONGHOP!Y1097,"")</f>
        <v/>
      </c>
      <c r="L1097" s="7" t="str">
        <f>IF(AND(J1097="",K1097=""),"",IF(AND(TONGHOP!O1097="ThiTN",TONGHOP!P1097="TH"),TONGHOP!Z1097,""))</f>
        <v/>
      </c>
      <c r="M1097" s="7" t="str">
        <f>IF(AND(TONGHOP!O1097="ThiTN",AND(TONGHOP!X1097&lt;&gt;TONGHOP!T1097,TONGHOP!X1097&lt;&gt;TONGHOP!U1097),TONGHOP!P1097="TH"),TONGHOP!X1097,"")</f>
        <v/>
      </c>
      <c r="N1097" s="7" t="str">
        <f>IF(AND(TONGHOP!O1097="ThiTN",AND(TONGHOP!Y1097&lt;&gt;TONGHOP!T1097,TONGHOP!Y1097&lt;&gt;TONGHOP!U1097),TONGHOP!P1097="TH"),TONGHOP!Y1097,"")</f>
        <v/>
      </c>
      <c r="O1097" s="7" t="str">
        <f>IF(AND(M1097="",N1097=""),"",IF(AND(TONGHOP!O1097="ThiTN",TONGHOP!P1097="TH"),TONGHOP!Z1097,""))</f>
        <v/>
      </c>
    </row>
    <row r="1098" spans="1:15">
      <c r="A1098" s="5" t="str">
        <f>IF(AND(TONGHOP!O1098="KTHP",TONGHOP!P1098="LT"),TONGHOP!X1098,"")</f>
        <v/>
      </c>
      <c r="B1098" s="6" t="str">
        <f>IF(AND(TONGHOP!O1098="KTHP",TONGHOP!P1098="LT"),TONGHOP!Y1098,"")</f>
        <v/>
      </c>
      <c r="C1098" s="6" t="str">
        <f>IF(AND(TONGHOP!O1098="KTHP",TONGHOP!P1098="LT"),TONGHOP!Z1098,"")</f>
        <v/>
      </c>
      <c r="D1098" s="5" t="str">
        <f>IF(AND(TONGHOP!O1098="KTHP",TONGHOP!P1098="TL"),TONGHOP!X1098,"")</f>
        <v/>
      </c>
      <c r="E1098" s="6" t="str">
        <f>IF(AND(TONGHOP!O1098="KTHP",TONGHOP!P1098="TL"),TONGHOP!Y1098,"")</f>
        <v/>
      </c>
      <c r="F1098" s="6" t="str">
        <f>IF(AND(TONGHOP!O1098="KTHP",TONGHOP!P1098="TL"),TONGHOP!Z1098,"")</f>
        <v/>
      </c>
      <c r="G1098" s="7" t="str">
        <f>IF(AND(TONGHOP!O1098="ThiTN",TONGHOP!P1098="LT"),TONGHOP!X1098,"")</f>
        <v/>
      </c>
      <c r="H1098" s="7" t="str">
        <f>IF(AND(TONGHOP!O1098="ThiTN",TONGHOP!P1098="LT"),TONGHOP!Y1098,"")</f>
        <v/>
      </c>
      <c r="I1098" s="7" t="str">
        <f>IF(AND(G1098="",H1098=""),"",IF(AND(TONGHOP!O1098="ThiTN",TONGHOP!P1098="LT"),TONGHOP!Z1098,""))</f>
        <v/>
      </c>
      <c r="J1098" s="7" t="str">
        <f>IF(AND(TONGHOP!O1098="ThiTN",OR(TONGHOP!X1098=TONGHOP!T1098,TONGHOP!X1098=TONGHOP!U1098),TONGHOP!P1098="TH"),TONGHOP!X1098,"")</f>
        <v/>
      </c>
      <c r="K1098" s="7" t="str">
        <f>IF(AND(TONGHOP!O1098="ThiTN",OR(TONGHOP!Y1098=TONGHOP!T1098,TONGHOP!Y1098=TONGHOP!U1098),TONGHOP!P1098="TH"),TONGHOP!Y1098,"")</f>
        <v/>
      </c>
      <c r="L1098" s="7" t="str">
        <f>IF(AND(J1098="",K1098=""),"",IF(AND(TONGHOP!O1098="ThiTN",TONGHOP!P1098="TH"),TONGHOP!Z1098,""))</f>
        <v/>
      </c>
      <c r="M1098" s="7" t="str">
        <f>IF(AND(TONGHOP!O1098="ThiTN",AND(TONGHOP!X1098&lt;&gt;TONGHOP!T1098,TONGHOP!X1098&lt;&gt;TONGHOP!U1098),TONGHOP!P1098="TH"),TONGHOP!X1098,"")</f>
        <v/>
      </c>
      <c r="N1098" s="7" t="str">
        <f>IF(AND(TONGHOP!O1098="ThiTN",AND(TONGHOP!Y1098&lt;&gt;TONGHOP!T1098,TONGHOP!Y1098&lt;&gt;TONGHOP!U1098),TONGHOP!P1098="TH"),TONGHOP!Y1098,"")</f>
        <v/>
      </c>
      <c r="O1098" s="7" t="str">
        <f>IF(AND(M1098="",N1098=""),"",IF(AND(TONGHOP!O1098="ThiTN",TONGHOP!P1098="TH"),TONGHOP!Z1098,""))</f>
        <v/>
      </c>
    </row>
    <row r="1099" spans="1:15">
      <c r="A1099" s="5" t="str">
        <f>IF(AND(TONGHOP!O1099="KTHP",TONGHOP!P1099="LT"),TONGHOP!X1099,"")</f>
        <v/>
      </c>
      <c r="B1099" s="6" t="str">
        <f>IF(AND(TONGHOP!O1099="KTHP",TONGHOP!P1099="LT"),TONGHOP!Y1099,"")</f>
        <v/>
      </c>
      <c r="C1099" s="6" t="str">
        <f>IF(AND(TONGHOP!O1099="KTHP",TONGHOP!P1099="LT"),TONGHOP!Z1099,"")</f>
        <v/>
      </c>
      <c r="D1099" s="5" t="str">
        <f>IF(AND(TONGHOP!O1099="KTHP",TONGHOP!P1099="TL"),TONGHOP!X1099,"")</f>
        <v/>
      </c>
      <c r="E1099" s="6" t="str">
        <f>IF(AND(TONGHOP!O1099="KTHP",TONGHOP!P1099="TL"),TONGHOP!Y1099,"")</f>
        <v/>
      </c>
      <c r="F1099" s="6" t="str">
        <f>IF(AND(TONGHOP!O1099="KTHP",TONGHOP!P1099="TL"),TONGHOP!Z1099,"")</f>
        <v/>
      </c>
      <c r="G1099" s="7" t="str">
        <f>IF(AND(TONGHOP!O1099="ThiTN",TONGHOP!P1099="LT"),TONGHOP!X1099,"")</f>
        <v/>
      </c>
      <c r="H1099" s="7" t="str">
        <f>IF(AND(TONGHOP!O1099="ThiTN",TONGHOP!P1099="LT"),TONGHOP!Y1099,"")</f>
        <v/>
      </c>
      <c r="I1099" s="7" t="str">
        <f>IF(AND(G1099="",H1099=""),"",IF(AND(TONGHOP!O1099="ThiTN",TONGHOP!P1099="LT"),TONGHOP!Z1099,""))</f>
        <v/>
      </c>
      <c r="J1099" s="7" t="str">
        <f>IF(AND(TONGHOP!O1099="ThiTN",OR(TONGHOP!X1099=TONGHOP!T1099,TONGHOP!X1099=TONGHOP!U1099),TONGHOP!P1099="TH"),TONGHOP!X1099,"")</f>
        <v/>
      </c>
      <c r="K1099" s="7" t="str">
        <f>IF(AND(TONGHOP!O1099="ThiTN",OR(TONGHOP!Y1099=TONGHOP!T1099,TONGHOP!Y1099=TONGHOP!U1099),TONGHOP!P1099="TH"),TONGHOP!Y1099,"")</f>
        <v/>
      </c>
      <c r="L1099" s="7" t="str">
        <f>IF(AND(J1099="",K1099=""),"",IF(AND(TONGHOP!O1099="ThiTN",TONGHOP!P1099="TH"),TONGHOP!Z1099,""))</f>
        <v/>
      </c>
      <c r="M1099" s="7" t="str">
        <f>IF(AND(TONGHOP!O1099="ThiTN",AND(TONGHOP!X1099&lt;&gt;TONGHOP!T1099,TONGHOP!X1099&lt;&gt;TONGHOP!U1099),TONGHOP!P1099="TH"),TONGHOP!X1099,"")</f>
        <v/>
      </c>
      <c r="N1099" s="7" t="str">
        <f>IF(AND(TONGHOP!O1099="ThiTN",AND(TONGHOP!Y1099&lt;&gt;TONGHOP!T1099,TONGHOP!Y1099&lt;&gt;TONGHOP!U1099),TONGHOP!P1099="TH"),TONGHOP!Y1099,"")</f>
        <v/>
      </c>
      <c r="O1099" s="7" t="str">
        <f>IF(AND(M1099="",N1099=""),"",IF(AND(TONGHOP!O1099="ThiTN",TONGHOP!P1099="TH"),TONGHOP!Z1099,""))</f>
        <v/>
      </c>
    </row>
    <row r="1100" spans="1:15">
      <c r="A1100" s="5" t="str">
        <f>IF(AND(TONGHOP!O1100="KTHP",TONGHOP!P1100="LT"),TONGHOP!X1100,"")</f>
        <v/>
      </c>
      <c r="B1100" s="6" t="str">
        <f>IF(AND(TONGHOP!O1100="KTHP",TONGHOP!P1100="LT"),TONGHOP!Y1100,"")</f>
        <v/>
      </c>
      <c r="C1100" s="6" t="str">
        <f>IF(AND(TONGHOP!O1100="KTHP",TONGHOP!P1100="LT"),TONGHOP!Z1100,"")</f>
        <v/>
      </c>
      <c r="D1100" s="5" t="str">
        <f>IF(AND(TONGHOP!O1100="KTHP",TONGHOP!P1100="TL"),TONGHOP!X1100,"")</f>
        <v/>
      </c>
      <c r="E1100" s="6" t="str">
        <f>IF(AND(TONGHOP!O1100="KTHP",TONGHOP!P1100="TL"),TONGHOP!Y1100,"")</f>
        <v/>
      </c>
      <c r="F1100" s="6" t="str">
        <f>IF(AND(TONGHOP!O1100="KTHP",TONGHOP!P1100="TL"),TONGHOP!Z1100,"")</f>
        <v/>
      </c>
      <c r="G1100" s="7" t="str">
        <f>IF(AND(TONGHOP!O1100="ThiTN",TONGHOP!P1100="LT"),TONGHOP!X1100,"")</f>
        <v/>
      </c>
      <c r="H1100" s="7" t="str">
        <f>IF(AND(TONGHOP!O1100="ThiTN",TONGHOP!P1100="LT"),TONGHOP!Y1100,"")</f>
        <v/>
      </c>
      <c r="I1100" s="7" t="str">
        <f>IF(AND(G1100="",H1100=""),"",IF(AND(TONGHOP!O1100="ThiTN",TONGHOP!P1100="LT"),TONGHOP!Z1100,""))</f>
        <v/>
      </c>
      <c r="J1100" s="7" t="str">
        <f>IF(AND(TONGHOP!O1100="ThiTN",OR(TONGHOP!X1100=TONGHOP!T1100,TONGHOP!X1100=TONGHOP!U1100),TONGHOP!P1100="TH"),TONGHOP!X1100,"")</f>
        <v/>
      </c>
      <c r="K1100" s="7" t="str">
        <f>IF(AND(TONGHOP!O1100="ThiTN",OR(TONGHOP!Y1100=TONGHOP!T1100,TONGHOP!Y1100=TONGHOP!U1100),TONGHOP!P1100="TH"),TONGHOP!Y1100,"")</f>
        <v/>
      </c>
      <c r="L1100" s="7" t="str">
        <f>IF(AND(J1100="",K1100=""),"",IF(AND(TONGHOP!O1100="ThiTN",TONGHOP!P1100="TH"),TONGHOP!Z1100,""))</f>
        <v/>
      </c>
      <c r="M1100" s="7" t="str">
        <f>IF(AND(TONGHOP!O1100="ThiTN",AND(TONGHOP!X1100&lt;&gt;TONGHOP!T1100,TONGHOP!X1100&lt;&gt;TONGHOP!U1100),TONGHOP!P1100="TH"),TONGHOP!X1100,"")</f>
        <v/>
      </c>
      <c r="N1100" s="7" t="str">
        <f>IF(AND(TONGHOP!O1100="ThiTN",AND(TONGHOP!Y1100&lt;&gt;TONGHOP!T1100,TONGHOP!Y1100&lt;&gt;TONGHOP!U1100),TONGHOP!P1100="TH"),TONGHOP!Y1100,"")</f>
        <v/>
      </c>
      <c r="O1100" s="7" t="str">
        <f>IF(AND(M1100="",N1100=""),"",IF(AND(TONGHOP!O1100="ThiTN",TONGHOP!P1100="TH"),TONGHOP!Z1100,""))</f>
        <v/>
      </c>
    </row>
    <row r="1101" spans="1:15">
      <c r="A1101" s="5" t="str">
        <f>IF(AND(TONGHOP!O1101="KTHP",TONGHOP!P1101="LT"),TONGHOP!X1101,"")</f>
        <v/>
      </c>
      <c r="B1101" s="6" t="str">
        <f>IF(AND(TONGHOP!O1101="KTHP",TONGHOP!P1101="LT"),TONGHOP!Y1101,"")</f>
        <v/>
      </c>
      <c r="C1101" s="6" t="str">
        <f>IF(AND(TONGHOP!O1101="KTHP",TONGHOP!P1101="LT"),TONGHOP!Z1101,"")</f>
        <v/>
      </c>
      <c r="D1101" s="5" t="str">
        <f>IF(AND(TONGHOP!O1101="KTHP",TONGHOP!P1101="TL"),TONGHOP!X1101,"")</f>
        <v/>
      </c>
      <c r="E1101" s="6" t="str">
        <f>IF(AND(TONGHOP!O1101="KTHP",TONGHOP!P1101="TL"),TONGHOP!Y1101,"")</f>
        <v/>
      </c>
      <c r="F1101" s="6" t="str">
        <f>IF(AND(TONGHOP!O1101="KTHP",TONGHOP!P1101="TL"),TONGHOP!Z1101,"")</f>
        <v/>
      </c>
      <c r="G1101" s="7" t="str">
        <f>IF(AND(TONGHOP!O1101="ThiTN",TONGHOP!P1101="LT"),TONGHOP!X1101,"")</f>
        <v/>
      </c>
      <c r="H1101" s="7" t="str">
        <f>IF(AND(TONGHOP!O1101="ThiTN",TONGHOP!P1101="LT"),TONGHOP!Y1101,"")</f>
        <v/>
      </c>
      <c r="I1101" s="7" t="str">
        <f>IF(AND(G1101="",H1101=""),"",IF(AND(TONGHOP!O1101="ThiTN",TONGHOP!P1101="LT"),TONGHOP!Z1101,""))</f>
        <v/>
      </c>
      <c r="J1101" s="7" t="str">
        <f>IF(AND(TONGHOP!O1101="ThiTN",OR(TONGHOP!X1101=TONGHOP!T1101,TONGHOP!X1101=TONGHOP!U1101),TONGHOP!P1101="TH"),TONGHOP!X1101,"")</f>
        <v/>
      </c>
      <c r="K1101" s="7" t="str">
        <f>IF(AND(TONGHOP!O1101="ThiTN",OR(TONGHOP!Y1101=TONGHOP!T1101,TONGHOP!Y1101=TONGHOP!U1101),TONGHOP!P1101="TH"),TONGHOP!Y1101,"")</f>
        <v/>
      </c>
      <c r="L1101" s="7" t="str">
        <f>IF(AND(J1101="",K1101=""),"",IF(AND(TONGHOP!O1101="ThiTN",TONGHOP!P1101="TH"),TONGHOP!Z1101,""))</f>
        <v/>
      </c>
      <c r="M1101" s="7" t="str">
        <f>IF(AND(TONGHOP!O1101="ThiTN",AND(TONGHOP!X1101&lt;&gt;TONGHOP!T1101,TONGHOP!X1101&lt;&gt;TONGHOP!U1101),TONGHOP!P1101="TH"),TONGHOP!X1101,"")</f>
        <v/>
      </c>
      <c r="N1101" s="7" t="str">
        <f>IF(AND(TONGHOP!O1101="ThiTN",AND(TONGHOP!Y1101&lt;&gt;TONGHOP!T1101,TONGHOP!Y1101&lt;&gt;TONGHOP!U1101),TONGHOP!P1101="TH"),TONGHOP!Y1101,"")</f>
        <v/>
      </c>
      <c r="O1101" s="7" t="str">
        <f>IF(AND(M1101="",N1101=""),"",IF(AND(TONGHOP!O1101="ThiTN",TONGHOP!P1101="TH"),TONGHOP!Z1101,""))</f>
        <v/>
      </c>
    </row>
    <row r="1102" spans="1:15">
      <c r="A1102" s="5" t="str">
        <f>IF(AND(TONGHOP!O1102="KTHP",TONGHOP!P1102="LT"),TONGHOP!X1102,"")</f>
        <v/>
      </c>
      <c r="B1102" s="6" t="str">
        <f>IF(AND(TONGHOP!O1102="KTHP",TONGHOP!P1102="LT"),TONGHOP!Y1102,"")</f>
        <v/>
      </c>
      <c r="C1102" s="6" t="str">
        <f>IF(AND(TONGHOP!O1102="KTHP",TONGHOP!P1102="LT"),TONGHOP!Z1102,"")</f>
        <v/>
      </c>
      <c r="D1102" s="5" t="str">
        <f>IF(AND(TONGHOP!O1102="KTHP",TONGHOP!P1102="TL"),TONGHOP!X1102,"")</f>
        <v/>
      </c>
      <c r="E1102" s="6" t="str">
        <f>IF(AND(TONGHOP!O1102="KTHP",TONGHOP!P1102="TL"),TONGHOP!Y1102,"")</f>
        <v/>
      </c>
      <c r="F1102" s="6" t="str">
        <f>IF(AND(TONGHOP!O1102="KTHP",TONGHOP!P1102="TL"),TONGHOP!Z1102,"")</f>
        <v/>
      </c>
      <c r="G1102" s="7" t="str">
        <f>IF(AND(TONGHOP!O1102="ThiTN",TONGHOP!P1102="LT"),TONGHOP!X1102,"")</f>
        <v/>
      </c>
      <c r="H1102" s="7" t="str">
        <f>IF(AND(TONGHOP!O1102="ThiTN",TONGHOP!P1102="LT"),TONGHOP!Y1102,"")</f>
        <v/>
      </c>
      <c r="I1102" s="7" t="str">
        <f>IF(AND(G1102="",H1102=""),"",IF(AND(TONGHOP!O1102="ThiTN",TONGHOP!P1102="LT"),TONGHOP!Z1102,""))</f>
        <v/>
      </c>
      <c r="J1102" s="7" t="str">
        <f>IF(AND(TONGHOP!O1102="ThiTN",OR(TONGHOP!X1102=TONGHOP!T1102,TONGHOP!X1102=TONGHOP!U1102),TONGHOP!P1102="TH"),TONGHOP!X1102,"")</f>
        <v/>
      </c>
      <c r="K1102" s="7" t="str">
        <f>IF(AND(TONGHOP!O1102="ThiTN",OR(TONGHOP!Y1102=TONGHOP!T1102,TONGHOP!Y1102=TONGHOP!U1102),TONGHOP!P1102="TH"),TONGHOP!Y1102,"")</f>
        <v/>
      </c>
      <c r="L1102" s="7" t="str">
        <f>IF(AND(J1102="",K1102=""),"",IF(AND(TONGHOP!O1102="ThiTN",TONGHOP!P1102="TH"),TONGHOP!Z1102,""))</f>
        <v/>
      </c>
      <c r="M1102" s="7" t="str">
        <f>IF(AND(TONGHOP!O1102="ThiTN",AND(TONGHOP!X1102&lt;&gt;TONGHOP!T1102,TONGHOP!X1102&lt;&gt;TONGHOP!U1102),TONGHOP!P1102="TH"),TONGHOP!X1102,"")</f>
        <v/>
      </c>
      <c r="N1102" s="7" t="str">
        <f>IF(AND(TONGHOP!O1102="ThiTN",AND(TONGHOP!Y1102&lt;&gt;TONGHOP!T1102,TONGHOP!Y1102&lt;&gt;TONGHOP!U1102),TONGHOP!P1102="TH"),TONGHOP!Y1102,"")</f>
        <v/>
      </c>
      <c r="O1102" s="7" t="str">
        <f>IF(AND(M1102="",N1102=""),"",IF(AND(TONGHOP!O1102="ThiTN",TONGHOP!P1102="TH"),TONGHOP!Z1102,""))</f>
        <v/>
      </c>
    </row>
    <row r="1103" spans="1:15">
      <c r="A1103" s="5" t="str">
        <f>IF(AND(TONGHOP!O1103="KTHP",TONGHOP!P1103="LT"),TONGHOP!X1103,"")</f>
        <v/>
      </c>
      <c r="B1103" s="6" t="str">
        <f>IF(AND(TONGHOP!O1103="KTHP",TONGHOP!P1103="LT"),TONGHOP!Y1103,"")</f>
        <v/>
      </c>
      <c r="C1103" s="6" t="str">
        <f>IF(AND(TONGHOP!O1103="KTHP",TONGHOP!P1103="LT"),TONGHOP!Z1103,"")</f>
        <v/>
      </c>
      <c r="D1103" s="5" t="str">
        <f>IF(AND(TONGHOP!O1103="KTHP",TONGHOP!P1103="TL"),TONGHOP!X1103,"")</f>
        <v/>
      </c>
      <c r="E1103" s="6" t="str">
        <f>IF(AND(TONGHOP!O1103="KTHP",TONGHOP!P1103="TL"),TONGHOP!Y1103,"")</f>
        <v/>
      </c>
      <c r="F1103" s="6" t="str">
        <f>IF(AND(TONGHOP!O1103="KTHP",TONGHOP!P1103="TL"),TONGHOP!Z1103,"")</f>
        <v/>
      </c>
      <c r="G1103" s="7" t="str">
        <f>IF(AND(TONGHOP!O1103="ThiTN",TONGHOP!P1103="LT"),TONGHOP!X1103,"")</f>
        <v/>
      </c>
      <c r="H1103" s="7" t="str">
        <f>IF(AND(TONGHOP!O1103="ThiTN",TONGHOP!P1103="LT"),TONGHOP!Y1103,"")</f>
        <v/>
      </c>
      <c r="I1103" s="7" t="str">
        <f>IF(AND(G1103="",H1103=""),"",IF(AND(TONGHOP!O1103="ThiTN",TONGHOP!P1103="LT"),TONGHOP!Z1103,""))</f>
        <v/>
      </c>
      <c r="J1103" s="7" t="str">
        <f>IF(AND(TONGHOP!O1103="ThiTN",OR(TONGHOP!X1103=TONGHOP!T1103,TONGHOP!X1103=TONGHOP!U1103),TONGHOP!P1103="TH"),TONGHOP!X1103,"")</f>
        <v/>
      </c>
      <c r="K1103" s="7" t="str">
        <f>IF(AND(TONGHOP!O1103="ThiTN",OR(TONGHOP!Y1103=TONGHOP!T1103,TONGHOP!Y1103=TONGHOP!U1103),TONGHOP!P1103="TH"),TONGHOP!Y1103,"")</f>
        <v/>
      </c>
      <c r="L1103" s="7" t="str">
        <f>IF(AND(J1103="",K1103=""),"",IF(AND(TONGHOP!O1103="ThiTN",TONGHOP!P1103="TH"),TONGHOP!Z1103,""))</f>
        <v/>
      </c>
      <c r="M1103" s="7" t="str">
        <f>IF(AND(TONGHOP!O1103="ThiTN",AND(TONGHOP!X1103&lt;&gt;TONGHOP!T1103,TONGHOP!X1103&lt;&gt;TONGHOP!U1103),TONGHOP!P1103="TH"),TONGHOP!X1103,"")</f>
        <v/>
      </c>
      <c r="N1103" s="7" t="str">
        <f>IF(AND(TONGHOP!O1103="ThiTN",AND(TONGHOP!Y1103&lt;&gt;TONGHOP!T1103,TONGHOP!Y1103&lt;&gt;TONGHOP!U1103),TONGHOP!P1103="TH"),TONGHOP!Y1103,"")</f>
        <v/>
      </c>
      <c r="O1103" s="7" t="str">
        <f>IF(AND(M1103="",N1103=""),"",IF(AND(TONGHOP!O1103="ThiTN",TONGHOP!P1103="TH"),TONGHOP!Z1103,""))</f>
        <v/>
      </c>
    </row>
    <row r="1104" spans="1:15">
      <c r="A1104" s="5" t="str">
        <f>IF(AND(TONGHOP!O1104="KTHP",TONGHOP!P1104="LT"),TONGHOP!X1104,"")</f>
        <v/>
      </c>
      <c r="B1104" s="6" t="str">
        <f>IF(AND(TONGHOP!O1104="KTHP",TONGHOP!P1104="LT"),TONGHOP!Y1104,"")</f>
        <v/>
      </c>
      <c r="C1104" s="6" t="str">
        <f>IF(AND(TONGHOP!O1104="KTHP",TONGHOP!P1104="LT"),TONGHOP!Z1104,"")</f>
        <v/>
      </c>
      <c r="D1104" s="5" t="str">
        <f>IF(AND(TONGHOP!O1104="KTHP",TONGHOP!P1104="TL"),TONGHOP!X1104,"")</f>
        <v/>
      </c>
      <c r="E1104" s="6" t="str">
        <f>IF(AND(TONGHOP!O1104="KTHP",TONGHOP!P1104="TL"),TONGHOP!Y1104,"")</f>
        <v/>
      </c>
      <c r="F1104" s="6" t="str">
        <f>IF(AND(TONGHOP!O1104="KTHP",TONGHOP!P1104="TL"),TONGHOP!Z1104,"")</f>
        <v/>
      </c>
      <c r="G1104" s="7" t="str">
        <f>IF(AND(TONGHOP!O1104="ThiTN",TONGHOP!P1104="LT"),TONGHOP!X1104,"")</f>
        <v/>
      </c>
      <c r="H1104" s="7" t="str">
        <f>IF(AND(TONGHOP!O1104="ThiTN",TONGHOP!P1104="LT"),TONGHOP!Y1104,"")</f>
        <v/>
      </c>
      <c r="I1104" s="7" t="str">
        <f>IF(AND(G1104="",H1104=""),"",IF(AND(TONGHOP!O1104="ThiTN",TONGHOP!P1104="LT"),TONGHOP!Z1104,""))</f>
        <v/>
      </c>
      <c r="J1104" s="7" t="str">
        <f>IF(AND(TONGHOP!O1104="ThiTN",OR(TONGHOP!X1104=TONGHOP!T1104,TONGHOP!X1104=TONGHOP!U1104),TONGHOP!P1104="TH"),TONGHOP!X1104,"")</f>
        <v/>
      </c>
      <c r="K1104" s="7" t="str">
        <f>IF(AND(TONGHOP!O1104="ThiTN",OR(TONGHOP!Y1104=TONGHOP!T1104,TONGHOP!Y1104=TONGHOP!U1104),TONGHOP!P1104="TH"),TONGHOP!Y1104,"")</f>
        <v/>
      </c>
      <c r="L1104" s="7" t="str">
        <f>IF(AND(J1104="",K1104=""),"",IF(AND(TONGHOP!O1104="ThiTN",TONGHOP!P1104="TH"),TONGHOP!Z1104,""))</f>
        <v/>
      </c>
      <c r="M1104" s="7" t="str">
        <f>IF(AND(TONGHOP!O1104="ThiTN",AND(TONGHOP!X1104&lt;&gt;TONGHOP!T1104,TONGHOP!X1104&lt;&gt;TONGHOP!U1104),TONGHOP!P1104="TH"),TONGHOP!X1104,"")</f>
        <v/>
      </c>
      <c r="N1104" s="7" t="str">
        <f>IF(AND(TONGHOP!O1104="ThiTN",AND(TONGHOP!Y1104&lt;&gt;TONGHOP!T1104,TONGHOP!Y1104&lt;&gt;TONGHOP!U1104),TONGHOP!P1104="TH"),TONGHOP!Y1104,"")</f>
        <v/>
      </c>
      <c r="O1104" s="7" t="str">
        <f>IF(AND(M1104="",N1104=""),"",IF(AND(TONGHOP!O1104="ThiTN",TONGHOP!P1104="TH"),TONGHOP!Z1104,""))</f>
        <v/>
      </c>
    </row>
    <row r="1105" spans="1:15">
      <c r="A1105" s="5" t="str">
        <f>IF(AND(TONGHOP!O1105="KTHP",TONGHOP!P1105="LT"),TONGHOP!X1105,"")</f>
        <v/>
      </c>
      <c r="B1105" s="6" t="str">
        <f>IF(AND(TONGHOP!O1105="KTHP",TONGHOP!P1105="LT"),TONGHOP!Y1105,"")</f>
        <v/>
      </c>
      <c r="C1105" s="6" t="str">
        <f>IF(AND(TONGHOP!O1105="KTHP",TONGHOP!P1105="LT"),TONGHOP!Z1105,"")</f>
        <v/>
      </c>
      <c r="D1105" s="5" t="str">
        <f>IF(AND(TONGHOP!O1105="KTHP",TONGHOP!P1105="TL"),TONGHOP!X1105,"")</f>
        <v/>
      </c>
      <c r="E1105" s="6" t="str">
        <f>IF(AND(TONGHOP!O1105="KTHP",TONGHOP!P1105="TL"),TONGHOP!Y1105,"")</f>
        <v/>
      </c>
      <c r="F1105" s="6" t="str">
        <f>IF(AND(TONGHOP!O1105="KTHP",TONGHOP!P1105="TL"),TONGHOP!Z1105,"")</f>
        <v/>
      </c>
      <c r="G1105" s="7" t="str">
        <f>IF(AND(TONGHOP!O1105="ThiTN",TONGHOP!P1105="LT"),TONGHOP!X1105,"")</f>
        <v/>
      </c>
      <c r="H1105" s="7" t="str">
        <f>IF(AND(TONGHOP!O1105="ThiTN",TONGHOP!P1105="LT"),TONGHOP!Y1105,"")</f>
        <v/>
      </c>
      <c r="I1105" s="7" t="str">
        <f>IF(AND(G1105="",H1105=""),"",IF(AND(TONGHOP!O1105="ThiTN",TONGHOP!P1105="LT"),TONGHOP!Z1105,""))</f>
        <v/>
      </c>
      <c r="J1105" s="7" t="str">
        <f>IF(AND(TONGHOP!O1105="ThiTN",OR(TONGHOP!X1105=TONGHOP!T1105,TONGHOP!X1105=TONGHOP!U1105),TONGHOP!P1105="TH"),TONGHOP!X1105,"")</f>
        <v/>
      </c>
      <c r="K1105" s="7" t="str">
        <f>IF(AND(TONGHOP!O1105="ThiTN",OR(TONGHOP!Y1105=TONGHOP!T1105,TONGHOP!Y1105=TONGHOP!U1105),TONGHOP!P1105="TH"),TONGHOP!Y1105,"")</f>
        <v/>
      </c>
      <c r="L1105" s="7" t="str">
        <f>IF(AND(J1105="",K1105=""),"",IF(AND(TONGHOP!O1105="ThiTN",TONGHOP!P1105="TH"),TONGHOP!Z1105,""))</f>
        <v/>
      </c>
      <c r="M1105" s="7" t="str">
        <f>IF(AND(TONGHOP!O1105="ThiTN",AND(TONGHOP!X1105&lt;&gt;TONGHOP!T1105,TONGHOP!X1105&lt;&gt;TONGHOP!U1105),TONGHOP!P1105="TH"),TONGHOP!X1105,"")</f>
        <v/>
      </c>
      <c r="N1105" s="7" t="str">
        <f>IF(AND(TONGHOP!O1105="ThiTN",AND(TONGHOP!Y1105&lt;&gt;TONGHOP!T1105,TONGHOP!Y1105&lt;&gt;TONGHOP!U1105),TONGHOP!P1105="TH"),TONGHOP!Y1105,"")</f>
        <v/>
      </c>
      <c r="O1105" s="7" t="str">
        <f>IF(AND(M1105="",N1105=""),"",IF(AND(TONGHOP!O1105="ThiTN",TONGHOP!P1105="TH"),TONGHOP!Z1105,""))</f>
        <v/>
      </c>
    </row>
    <row r="1106" spans="1:15">
      <c r="A1106" s="5" t="str">
        <f>IF(AND(TONGHOP!O1106="KTHP",TONGHOP!P1106="LT"),TONGHOP!X1106,"")</f>
        <v/>
      </c>
      <c r="B1106" s="6" t="str">
        <f>IF(AND(TONGHOP!O1106="KTHP",TONGHOP!P1106="LT"),TONGHOP!Y1106,"")</f>
        <v/>
      </c>
      <c r="C1106" s="6" t="str">
        <f>IF(AND(TONGHOP!O1106="KTHP",TONGHOP!P1106="LT"),TONGHOP!Z1106,"")</f>
        <v/>
      </c>
      <c r="D1106" s="5" t="str">
        <f>IF(AND(TONGHOP!O1106="KTHP",TONGHOP!P1106="TL"),TONGHOP!X1106,"")</f>
        <v/>
      </c>
      <c r="E1106" s="6" t="str">
        <f>IF(AND(TONGHOP!O1106="KTHP",TONGHOP!P1106="TL"),TONGHOP!Y1106,"")</f>
        <v/>
      </c>
      <c r="F1106" s="6" t="str">
        <f>IF(AND(TONGHOP!O1106="KTHP",TONGHOP!P1106="TL"),TONGHOP!Z1106,"")</f>
        <v/>
      </c>
      <c r="G1106" s="7" t="str">
        <f>IF(AND(TONGHOP!O1106="ThiTN",TONGHOP!P1106="LT"),TONGHOP!X1106,"")</f>
        <v/>
      </c>
      <c r="H1106" s="7" t="str">
        <f>IF(AND(TONGHOP!O1106="ThiTN",TONGHOP!P1106="LT"),TONGHOP!Y1106,"")</f>
        <v/>
      </c>
      <c r="I1106" s="7" t="str">
        <f>IF(AND(G1106="",H1106=""),"",IF(AND(TONGHOP!O1106="ThiTN",TONGHOP!P1106="LT"),TONGHOP!Z1106,""))</f>
        <v/>
      </c>
      <c r="J1106" s="7" t="str">
        <f>IF(AND(TONGHOP!O1106="ThiTN",OR(TONGHOP!X1106=TONGHOP!T1106,TONGHOP!X1106=TONGHOP!U1106),TONGHOP!P1106="TH"),TONGHOP!X1106,"")</f>
        <v/>
      </c>
      <c r="K1106" s="7" t="str">
        <f>IF(AND(TONGHOP!O1106="ThiTN",OR(TONGHOP!Y1106=TONGHOP!T1106,TONGHOP!Y1106=TONGHOP!U1106),TONGHOP!P1106="TH"),TONGHOP!Y1106,"")</f>
        <v/>
      </c>
      <c r="L1106" s="7" t="str">
        <f>IF(AND(J1106="",K1106=""),"",IF(AND(TONGHOP!O1106="ThiTN",TONGHOP!P1106="TH"),TONGHOP!Z1106,""))</f>
        <v/>
      </c>
      <c r="M1106" s="7" t="str">
        <f>IF(AND(TONGHOP!O1106="ThiTN",AND(TONGHOP!X1106&lt;&gt;TONGHOP!T1106,TONGHOP!X1106&lt;&gt;TONGHOP!U1106),TONGHOP!P1106="TH"),TONGHOP!X1106,"")</f>
        <v/>
      </c>
      <c r="N1106" s="7" t="str">
        <f>IF(AND(TONGHOP!O1106="ThiTN",AND(TONGHOP!Y1106&lt;&gt;TONGHOP!T1106,TONGHOP!Y1106&lt;&gt;TONGHOP!U1106),TONGHOP!P1106="TH"),TONGHOP!Y1106,"")</f>
        <v/>
      </c>
      <c r="O1106" s="7" t="str">
        <f>IF(AND(M1106="",N1106=""),"",IF(AND(TONGHOP!O1106="ThiTN",TONGHOP!P1106="TH"),TONGHOP!Z1106,""))</f>
        <v/>
      </c>
    </row>
    <row r="1107" spans="1:15">
      <c r="A1107" s="5" t="str">
        <f>IF(AND(TONGHOP!O1107="KTHP",TONGHOP!P1107="LT"),TONGHOP!X1107,"")</f>
        <v/>
      </c>
      <c r="B1107" s="6" t="str">
        <f>IF(AND(TONGHOP!O1107="KTHP",TONGHOP!P1107="LT"),TONGHOP!Y1107,"")</f>
        <v/>
      </c>
      <c r="C1107" s="6" t="str">
        <f>IF(AND(TONGHOP!O1107="KTHP",TONGHOP!P1107="LT"),TONGHOP!Z1107,"")</f>
        <v/>
      </c>
      <c r="D1107" s="5" t="str">
        <f>IF(AND(TONGHOP!O1107="KTHP",TONGHOP!P1107="TL"),TONGHOP!X1107,"")</f>
        <v/>
      </c>
      <c r="E1107" s="6" t="str">
        <f>IF(AND(TONGHOP!O1107="KTHP",TONGHOP!P1107="TL"),TONGHOP!Y1107,"")</f>
        <v/>
      </c>
      <c r="F1107" s="6" t="str">
        <f>IF(AND(TONGHOP!O1107="KTHP",TONGHOP!P1107="TL"),TONGHOP!Z1107,"")</f>
        <v/>
      </c>
      <c r="G1107" s="7" t="str">
        <f>IF(AND(TONGHOP!O1107="ThiTN",TONGHOP!P1107="LT"),TONGHOP!X1107,"")</f>
        <v/>
      </c>
      <c r="H1107" s="7" t="str">
        <f>IF(AND(TONGHOP!O1107="ThiTN",TONGHOP!P1107="LT"),TONGHOP!Y1107,"")</f>
        <v/>
      </c>
      <c r="I1107" s="7" t="str">
        <f>IF(AND(G1107="",H1107=""),"",IF(AND(TONGHOP!O1107="ThiTN",TONGHOP!P1107="LT"),TONGHOP!Z1107,""))</f>
        <v/>
      </c>
      <c r="J1107" s="7" t="str">
        <f>IF(AND(TONGHOP!O1107="ThiTN",OR(TONGHOP!X1107=TONGHOP!T1107,TONGHOP!X1107=TONGHOP!U1107),TONGHOP!P1107="TH"),TONGHOP!X1107,"")</f>
        <v/>
      </c>
      <c r="K1107" s="7" t="str">
        <f>IF(AND(TONGHOP!O1107="ThiTN",OR(TONGHOP!Y1107=TONGHOP!T1107,TONGHOP!Y1107=TONGHOP!U1107),TONGHOP!P1107="TH"),TONGHOP!Y1107,"")</f>
        <v/>
      </c>
      <c r="L1107" s="7" t="str">
        <f>IF(AND(J1107="",K1107=""),"",IF(AND(TONGHOP!O1107="ThiTN",TONGHOP!P1107="TH"),TONGHOP!Z1107,""))</f>
        <v/>
      </c>
      <c r="M1107" s="7" t="str">
        <f>IF(AND(TONGHOP!O1107="ThiTN",AND(TONGHOP!X1107&lt;&gt;TONGHOP!T1107,TONGHOP!X1107&lt;&gt;TONGHOP!U1107),TONGHOP!P1107="TH"),TONGHOP!X1107,"")</f>
        <v/>
      </c>
      <c r="N1107" s="7" t="str">
        <f>IF(AND(TONGHOP!O1107="ThiTN",AND(TONGHOP!Y1107&lt;&gt;TONGHOP!T1107,TONGHOP!Y1107&lt;&gt;TONGHOP!U1107),TONGHOP!P1107="TH"),TONGHOP!Y1107,"")</f>
        <v/>
      </c>
      <c r="O1107" s="7" t="str">
        <f>IF(AND(M1107="",N1107=""),"",IF(AND(TONGHOP!O1107="ThiTN",TONGHOP!P1107="TH"),TONGHOP!Z1107,""))</f>
        <v/>
      </c>
    </row>
    <row r="1108" spans="1:15">
      <c r="A1108" s="5" t="str">
        <f>IF(AND(TONGHOP!O1108="KTHP",TONGHOP!P1108="LT"),TONGHOP!X1108,"")</f>
        <v/>
      </c>
      <c r="B1108" s="6" t="str">
        <f>IF(AND(TONGHOP!O1108="KTHP",TONGHOP!P1108="LT"),TONGHOP!Y1108,"")</f>
        <v/>
      </c>
      <c r="C1108" s="6" t="str">
        <f>IF(AND(TONGHOP!O1108="KTHP",TONGHOP!P1108="LT"),TONGHOP!Z1108,"")</f>
        <v/>
      </c>
      <c r="D1108" s="5" t="str">
        <f>IF(AND(TONGHOP!O1108="KTHP",TONGHOP!P1108="TL"),TONGHOP!X1108,"")</f>
        <v/>
      </c>
      <c r="E1108" s="6" t="str">
        <f>IF(AND(TONGHOP!O1108="KTHP",TONGHOP!P1108="TL"),TONGHOP!Y1108,"")</f>
        <v/>
      </c>
      <c r="F1108" s="6" t="str">
        <f>IF(AND(TONGHOP!O1108="KTHP",TONGHOP!P1108="TL"),TONGHOP!Z1108,"")</f>
        <v/>
      </c>
      <c r="G1108" s="7" t="str">
        <f>IF(AND(TONGHOP!O1108="ThiTN",TONGHOP!P1108="LT"),TONGHOP!X1108,"")</f>
        <v/>
      </c>
      <c r="H1108" s="7" t="str">
        <f>IF(AND(TONGHOP!O1108="ThiTN",TONGHOP!P1108="LT"),TONGHOP!Y1108,"")</f>
        <v/>
      </c>
      <c r="I1108" s="7" t="str">
        <f>IF(AND(G1108="",H1108=""),"",IF(AND(TONGHOP!O1108="ThiTN",TONGHOP!P1108="LT"),TONGHOP!Z1108,""))</f>
        <v/>
      </c>
      <c r="J1108" s="7" t="str">
        <f>IF(AND(TONGHOP!O1108="ThiTN",OR(TONGHOP!X1108=TONGHOP!T1108,TONGHOP!X1108=TONGHOP!U1108),TONGHOP!P1108="TH"),TONGHOP!X1108,"")</f>
        <v/>
      </c>
      <c r="K1108" s="7" t="str">
        <f>IF(AND(TONGHOP!O1108="ThiTN",OR(TONGHOP!Y1108=TONGHOP!T1108,TONGHOP!Y1108=TONGHOP!U1108),TONGHOP!P1108="TH"),TONGHOP!Y1108,"")</f>
        <v/>
      </c>
      <c r="L1108" s="7" t="str">
        <f>IF(AND(J1108="",K1108=""),"",IF(AND(TONGHOP!O1108="ThiTN",TONGHOP!P1108="TH"),TONGHOP!Z1108,""))</f>
        <v/>
      </c>
      <c r="M1108" s="7" t="str">
        <f>IF(AND(TONGHOP!O1108="ThiTN",AND(TONGHOP!X1108&lt;&gt;TONGHOP!T1108,TONGHOP!X1108&lt;&gt;TONGHOP!U1108),TONGHOP!P1108="TH"),TONGHOP!X1108,"")</f>
        <v/>
      </c>
      <c r="N1108" s="7" t="str">
        <f>IF(AND(TONGHOP!O1108="ThiTN",AND(TONGHOP!Y1108&lt;&gt;TONGHOP!T1108,TONGHOP!Y1108&lt;&gt;TONGHOP!U1108),TONGHOP!P1108="TH"),TONGHOP!Y1108,"")</f>
        <v/>
      </c>
      <c r="O1108" s="7" t="str">
        <f>IF(AND(M1108="",N1108=""),"",IF(AND(TONGHOP!O1108="ThiTN",TONGHOP!P1108="TH"),TONGHOP!Z1108,""))</f>
        <v/>
      </c>
    </row>
    <row r="1109" spans="1:15">
      <c r="A1109" s="5" t="str">
        <f>IF(AND(TONGHOP!O1109="KTHP",TONGHOP!P1109="LT"),TONGHOP!X1109,"")</f>
        <v/>
      </c>
      <c r="B1109" s="6" t="str">
        <f>IF(AND(TONGHOP!O1109="KTHP",TONGHOP!P1109="LT"),TONGHOP!Y1109,"")</f>
        <v/>
      </c>
      <c r="C1109" s="6" t="str">
        <f>IF(AND(TONGHOP!O1109="KTHP",TONGHOP!P1109="LT"),TONGHOP!Z1109,"")</f>
        <v/>
      </c>
      <c r="D1109" s="5" t="str">
        <f>IF(AND(TONGHOP!O1109="KTHP",TONGHOP!P1109="TL"),TONGHOP!X1109,"")</f>
        <v/>
      </c>
      <c r="E1109" s="6" t="str">
        <f>IF(AND(TONGHOP!O1109="KTHP",TONGHOP!P1109="TL"),TONGHOP!Y1109,"")</f>
        <v/>
      </c>
      <c r="F1109" s="6" t="str">
        <f>IF(AND(TONGHOP!O1109="KTHP",TONGHOP!P1109="TL"),TONGHOP!Z1109,"")</f>
        <v/>
      </c>
      <c r="G1109" s="7" t="str">
        <f>IF(AND(TONGHOP!O1109="ThiTN",TONGHOP!P1109="LT"),TONGHOP!X1109,"")</f>
        <v/>
      </c>
      <c r="H1109" s="7" t="str">
        <f>IF(AND(TONGHOP!O1109="ThiTN",TONGHOP!P1109="LT"),TONGHOP!Y1109,"")</f>
        <v/>
      </c>
      <c r="I1109" s="7" t="str">
        <f>IF(AND(G1109="",H1109=""),"",IF(AND(TONGHOP!O1109="ThiTN",TONGHOP!P1109="LT"),TONGHOP!Z1109,""))</f>
        <v/>
      </c>
      <c r="J1109" s="7" t="str">
        <f>IF(AND(TONGHOP!O1109="ThiTN",OR(TONGHOP!X1109=TONGHOP!T1109,TONGHOP!X1109=TONGHOP!U1109),TONGHOP!P1109="TH"),TONGHOP!X1109,"")</f>
        <v/>
      </c>
      <c r="K1109" s="7" t="str">
        <f>IF(AND(TONGHOP!O1109="ThiTN",OR(TONGHOP!Y1109=TONGHOP!T1109,TONGHOP!Y1109=TONGHOP!U1109),TONGHOP!P1109="TH"),TONGHOP!Y1109,"")</f>
        <v/>
      </c>
      <c r="L1109" s="7" t="str">
        <f>IF(AND(J1109="",K1109=""),"",IF(AND(TONGHOP!O1109="ThiTN",TONGHOP!P1109="TH"),TONGHOP!Z1109,""))</f>
        <v/>
      </c>
      <c r="M1109" s="7" t="str">
        <f>IF(AND(TONGHOP!O1109="ThiTN",AND(TONGHOP!X1109&lt;&gt;TONGHOP!T1109,TONGHOP!X1109&lt;&gt;TONGHOP!U1109),TONGHOP!P1109="TH"),TONGHOP!X1109,"")</f>
        <v/>
      </c>
      <c r="N1109" s="7" t="str">
        <f>IF(AND(TONGHOP!O1109="ThiTN",AND(TONGHOP!Y1109&lt;&gt;TONGHOP!T1109,TONGHOP!Y1109&lt;&gt;TONGHOP!U1109),TONGHOP!P1109="TH"),TONGHOP!Y1109,"")</f>
        <v/>
      </c>
      <c r="O1109" s="7" t="str">
        <f>IF(AND(M1109="",N1109=""),"",IF(AND(TONGHOP!O1109="ThiTN",TONGHOP!P1109="TH"),TONGHOP!Z1109,""))</f>
        <v/>
      </c>
    </row>
    <row r="1110" spans="1:15">
      <c r="A1110" s="5" t="str">
        <f>IF(AND(TONGHOP!O1110="KTHP",TONGHOP!P1110="LT"),TONGHOP!X1110,"")</f>
        <v/>
      </c>
      <c r="B1110" s="6" t="str">
        <f>IF(AND(TONGHOP!O1110="KTHP",TONGHOP!P1110="LT"),TONGHOP!Y1110,"")</f>
        <v/>
      </c>
      <c r="C1110" s="6" t="str">
        <f>IF(AND(TONGHOP!O1110="KTHP",TONGHOP!P1110="LT"),TONGHOP!Z1110,"")</f>
        <v/>
      </c>
      <c r="D1110" s="5" t="str">
        <f>IF(AND(TONGHOP!O1110="KTHP",TONGHOP!P1110="TL"),TONGHOP!X1110,"")</f>
        <v/>
      </c>
      <c r="E1110" s="6" t="str">
        <f>IF(AND(TONGHOP!O1110="KTHP",TONGHOP!P1110="TL"),TONGHOP!Y1110,"")</f>
        <v/>
      </c>
      <c r="F1110" s="6" t="str">
        <f>IF(AND(TONGHOP!O1110="KTHP",TONGHOP!P1110="TL"),TONGHOP!Z1110,"")</f>
        <v/>
      </c>
      <c r="G1110" s="7" t="str">
        <f>IF(AND(TONGHOP!O1110="ThiTN",TONGHOP!P1110="LT"),TONGHOP!X1110,"")</f>
        <v/>
      </c>
      <c r="H1110" s="7" t="str">
        <f>IF(AND(TONGHOP!O1110="ThiTN",TONGHOP!P1110="LT"),TONGHOP!Y1110,"")</f>
        <v/>
      </c>
      <c r="I1110" s="7" t="str">
        <f>IF(AND(G1110="",H1110=""),"",IF(AND(TONGHOP!O1110="ThiTN",TONGHOP!P1110="LT"),TONGHOP!Z1110,""))</f>
        <v/>
      </c>
      <c r="J1110" s="7" t="str">
        <f>IF(AND(TONGHOP!O1110="ThiTN",OR(TONGHOP!X1110=TONGHOP!T1110,TONGHOP!X1110=TONGHOP!U1110),TONGHOP!P1110="TH"),TONGHOP!X1110,"")</f>
        <v/>
      </c>
      <c r="K1110" s="7" t="str">
        <f>IF(AND(TONGHOP!O1110="ThiTN",OR(TONGHOP!Y1110=TONGHOP!T1110,TONGHOP!Y1110=TONGHOP!U1110),TONGHOP!P1110="TH"),TONGHOP!Y1110,"")</f>
        <v/>
      </c>
      <c r="L1110" s="7" t="str">
        <f>IF(AND(J1110="",K1110=""),"",IF(AND(TONGHOP!O1110="ThiTN",TONGHOP!P1110="TH"),TONGHOP!Z1110,""))</f>
        <v/>
      </c>
      <c r="M1110" s="7" t="str">
        <f>IF(AND(TONGHOP!O1110="ThiTN",AND(TONGHOP!X1110&lt;&gt;TONGHOP!T1110,TONGHOP!X1110&lt;&gt;TONGHOP!U1110),TONGHOP!P1110="TH"),TONGHOP!X1110,"")</f>
        <v/>
      </c>
      <c r="N1110" s="7" t="str">
        <f>IF(AND(TONGHOP!O1110="ThiTN",AND(TONGHOP!Y1110&lt;&gt;TONGHOP!T1110,TONGHOP!Y1110&lt;&gt;TONGHOP!U1110),TONGHOP!P1110="TH"),TONGHOP!Y1110,"")</f>
        <v/>
      </c>
      <c r="O1110" s="7" t="str">
        <f>IF(AND(M1110="",N1110=""),"",IF(AND(TONGHOP!O1110="ThiTN",TONGHOP!P1110="TH"),TONGHOP!Z1110,""))</f>
        <v/>
      </c>
    </row>
    <row r="1111" spans="1:15">
      <c r="A1111" s="5" t="str">
        <f>IF(AND(TONGHOP!O1111="KTHP",TONGHOP!P1111="LT"),TONGHOP!X1111,"")</f>
        <v/>
      </c>
      <c r="B1111" s="6" t="str">
        <f>IF(AND(TONGHOP!O1111="KTHP",TONGHOP!P1111="LT"),TONGHOP!Y1111,"")</f>
        <v/>
      </c>
      <c r="C1111" s="6" t="str">
        <f>IF(AND(TONGHOP!O1111="KTHP",TONGHOP!P1111="LT"),TONGHOP!Z1111,"")</f>
        <v/>
      </c>
      <c r="D1111" s="5" t="str">
        <f>IF(AND(TONGHOP!O1111="KTHP",TONGHOP!P1111="TL"),TONGHOP!X1111,"")</f>
        <v/>
      </c>
      <c r="E1111" s="6" t="str">
        <f>IF(AND(TONGHOP!O1111="KTHP",TONGHOP!P1111="TL"),TONGHOP!Y1111,"")</f>
        <v/>
      </c>
      <c r="F1111" s="6" t="str">
        <f>IF(AND(TONGHOP!O1111="KTHP",TONGHOP!P1111="TL"),TONGHOP!Z1111,"")</f>
        <v/>
      </c>
      <c r="G1111" s="7" t="str">
        <f>IF(AND(TONGHOP!O1111="ThiTN",TONGHOP!P1111="LT"),TONGHOP!X1111,"")</f>
        <v/>
      </c>
      <c r="H1111" s="7" t="str">
        <f>IF(AND(TONGHOP!O1111="ThiTN",TONGHOP!P1111="LT"),TONGHOP!Y1111,"")</f>
        <v/>
      </c>
      <c r="I1111" s="7" t="str">
        <f>IF(AND(G1111="",H1111=""),"",IF(AND(TONGHOP!O1111="ThiTN",TONGHOP!P1111="LT"),TONGHOP!Z1111,""))</f>
        <v/>
      </c>
      <c r="J1111" s="7" t="str">
        <f>IF(AND(TONGHOP!O1111="ThiTN",OR(TONGHOP!X1111=TONGHOP!T1111,TONGHOP!X1111=TONGHOP!U1111),TONGHOP!P1111="TH"),TONGHOP!X1111,"")</f>
        <v/>
      </c>
      <c r="K1111" s="7" t="str">
        <f>IF(AND(TONGHOP!O1111="ThiTN",OR(TONGHOP!Y1111=TONGHOP!T1111,TONGHOP!Y1111=TONGHOP!U1111),TONGHOP!P1111="TH"),TONGHOP!Y1111,"")</f>
        <v/>
      </c>
      <c r="L1111" s="7" t="str">
        <f>IF(AND(J1111="",K1111=""),"",IF(AND(TONGHOP!O1111="ThiTN",TONGHOP!P1111="TH"),TONGHOP!Z1111,""))</f>
        <v/>
      </c>
      <c r="M1111" s="7" t="str">
        <f>IF(AND(TONGHOP!O1111="ThiTN",AND(TONGHOP!X1111&lt;&gt;TONGHOP!T1111,TONGHOP!X1111&lt;&gt;TONGHOP!U1111),TONGHOP!P1111="TH"),TONGHOP!X1111,"")</f>
        <v/>
      </c>
      <c r="N1111" s="7" t="str">
        <f>IF(AND(TONGHOP!O1111="ThiTN",AND(TONGHOP!Y1111&lt;&gt;TONGHOP!T1111,TONGHOP!Y1111&lt;&gt;TONGHOP!U1111),TONGHOP!P1111="TH"),TONGHOP!Y1111,"")</f>
        <v/>
      </c>
      <c r="O1111" s="7" t="str">
        <f>IF(AND(M1111="",N1111=""),"",IF(AND(TONGHOP!O1111="ThiTN",TONGHOP!P1111="TH"),TONGHOP!Z1111,""))</f>
        <v/>
      </c>
    </row>
    <row r="1112" spans="1:15">
      <c r="A1112" s="5" t="str">
        <f>IF(AND(TONGHOP!O1112="KTHP",TONGHOP!P1112="LT"),TONGHOP!X1112,"")</f>
        <v/>
      </c>
      <c r="B1112" s="6" t="str">
        <f>IF(AND(TONGHOP!O1112="KTHP",TONGHOP!P1112="LT"),TONGHOP!Y1112,"")</f>
        <v/>
      </c>
      <c r="C1112" s="6" t="str">
        <f>IF(AND(TONGHOP!O1112="KTHP",TONGHOP!P1112="LT"),TONGHOP!Z1112,"")</f>
        <v/>
      </c>
      <c r="D1112" s="5" t="str">
        <f>IF(AND(TONGHOP!O1112="KTHP",TONGHOP!P1112="TL"),TONGHOP!X1112,"")</f>
        <v/>
      </c>
      <c r="E1112" s="6" t="str">
        <f>IF(AND(TONGHOP!O1112="KTHP",TONGHOP!P1112="TL"),TONGHOP!Y1112,"")</f>
        <v/>
      </c>
      <c r="F1112" s="6" t="str">
        <f>IF(AND(TONGHOP!O1112="KTHP",TONGHOP!P1112="TL"),TONGHOP!Z1112,"")</f>
        <v/>
      </c>
      <c r="G1112" s="7" t="str">
        <f>IF(AND(TONGHOP!O1112="ThiTN",TONGHOP!P1112="LT"),TONGHOP!X1112,"")</f>
        <v/>
      </c>
      <c r="H1112" s="7" t="str">
        <f>IF(AND(TONGHOP!O1112="ThiTN",TONGHOP!P1112="LT"),TONGHOP!Y1112,"")</f>
        <v/>
      </c>
      <c r="I1112" s="7" t="str">
        <f>IF(AND(G1112="",H1112=""),"",IF(AND(TONGHOP!O1112="ThiTN",TONGHOP!P1112="LT"),TONGHOP!Z1112,""))</f>
        <v/>
      </c>
      <c r="J1112" s="7" t="str">
        <f>IF(AND(TONGHOP!O1112="ThiTN",OR(TONGHOP!X1112=TONGHOP!T1112,TONGHOP!X1112=TONGHOP!U1112),TONGHOP!P1112="TH"),TONGHOP!X1112,"")</f>
        <v/>
      </c>
      <c r="K1112" s="7" t="str">
        <f>IF(AND(TONGHOP!O1112="ThiTN",OR(TONGHOP!Y1112=TONGHOP!T1112,TONGHOP!Y1112=TONGHOP!U1112),TONGHOP!P1112="TH"),TONGHOP!Y1112,"")</f>
        <v/>
      </c>
      <c r="L1112" s="7" t="str">
        <f>IF(AND(J1112="",K1112=""),"",IF(AND(TONGHOP!O1112="ThiTN",TONGHOP!P1112="TH"),TONGHOP!Z1112,""))</f>
        <v/>
      </c>
      <c r="M1112" s="7" t="str">
        <f>IF(AND(TONGHOP!O1112="ThiTN",AND(TONGHOP!X1112&lt;&gt;TONGHOP!T1112,TONGHOP!X1112&lt;&gt;TONGHOP!U1112),TONGHOP!P1112="TH"),TONGHOP!X1112,"")</f>
        <v/>
      </c>
      <c r="N1112" s="7" t="str">
        <f>IF(AND(TONGHOP!O1112="ThiTN",AND(TONGHOP!Y1112&lt;&gt;TONGHOP!T1112,TONGHOP!Y1112&lt;&gt;TONGHOP!U1112),TONGHOP!P1112="TH"),TONGHOP!Y1112,"")</f>
        <v/>
      </c>
      <c r="O1112" s="7" t="str">
        <f>IF(AND(M1112="",N1112=""),"",IF(AND(TONGHOP!O1112="ThiTN",TONGHOP!P1112="TH"),TONGHOP!Z1112,""))</f>
        <v/>
      </c>
    </row>
    <row r="1113" spans="1:15">
      <c r="A1113" s="5" t="str">
        <f>IF(AND(TONGHOP!O1113="KTHP",TONGHOP!P1113="LT"),TONGHOP!X1113,"")</f>
        <v/>
      </c>
      <c r="B1113" s="6" t="str">
        <f>IF(AND(TONGHOP!O1113="KTHP",TONGHOP!P1113="LT"),TONGHOP!Y1113,"")</f>
        <v/>
      </c>
      <c r="C1113" s="6" t="str">
        <f>IF(AND(TONGHOP!O1113="KTHP",TONGHOP!P1113="LT"),TONGHOP!Z1113,"")</f>
        <v/>
      </c>
      <c r="D1113" s="5" t="str">
        <f>IF(AND(TONGHOP!O1113="KTHP",TONGHOP!P1113="TL"),TONGHOP!X1113,"")</f>
        <v/>
      </c>
      <c r="E1113" s="6" t="str">
        <f>IF(AND(TONGHOP!O1113="KTHP",TONGHOP!P1113="TL"),TONGHOP!Y1113,"")</f>
        <v/>
      </c>
      <c r="F1113" s="6" t="str">
        <f>IF(AND(TONGHOP!O1113="KTHP",TONGHOP!P1113="TL"),TONGHOP!Z1113,"")</f>
        <v/>
      </c>
      <c r="G1113" s="7" t="str">
        <f>IF(AND(TONGHOP!O1113="ThiTN",TONGHOP!P1113="LT"),TONGHOP!X1113,"")</f>
        <v/>
      </c>
      <c r="H1113" s="7" t="str">
        <f>IF(AND(TONGHOP!O1113="ThiTN",TONGHOP!P1113="LT"),TONGHOP!Y1113,"")</f>
        <v/>
      </c>
      <c r="I1113" s="7" t="str">
        <f>IF(AND(G1113="",H1113=""),"",IF(AND(TONGHOP!O1113="ThiTN",TONGHOP!P1113="LT"),TONGHOP!Z1113,""))</f>
        <v/>
      </c>
      <c r="J1113" s="7" t="str">
        <f>IF(AND(TONGHOP!O1113="ThiTN",OR(TONGHOP!X1113=TONGHOP!T1113,TONGHOP!X1113=TONGHOP!U1113),TONGHOP!P1113="TH"),TONGHOP!X1113,"")</f>
        <v/>
      </c>
      <c r="K1113" s="7" t="str">
        <f>IF(AND(TONGHOP!O1113="ThiTN",OR(TONGHOP!Y1113=TONGHOP!T1113,TONGHOP!Y1113=TONGHOP!U1113),TONGHOP!P1113="TH"),TONGHOP!Y1113,"")</f>
        <v/>
      </c>
      <c r="L1113" s="7" t="str">
        <f>IF(AND(J1113="",K1113=""),"",IF(AND(TONGHOP!O1113="ThiTN",TONGHOP!P1113="TH"),TONGHOP!Z1113,""))</f>
        <v/>
      </c>
      <c r="M1113" s="7" t="str">
        <f>IF(AND(TONGHOP!O1113="ThiTN",AND(TONGHOP!X1113&lt;&gt;TONGHOP!T1113,TONGHOP!X1113&lt;&gt;TONGHOP!U1113),TONGHOP!P1113="TH"),TONGHOP!X1113,"")</f>
        <v/>
      </c>
      <c r="N1113" s="7" t="str">
        <f>IF(AND(TONGHOP!O1113="ThiTN",AND(TONGHOP!Y1113&lt;&gt;TONGHOP!T1113,TONGHOP!Y1113&lt;&gt;TONGHOP!U1113),TONGHOP!P1113="TH"),TONGHOP!Y1113,"")</f>
        <v/>
      </c>
      <c r="O1113" s="7" t="str">
        <f>IF(AND(M1113="",N1113=""),"",IF(AND(TONGHOP!O1113="ThiTN",TONGHOP!P1113="TH"),TONGHOP!Z1113,""))</f>
        <v/>
      </c>
    </row>
    <row r="1114" spans="1:15">
      <c r="A1114" s="5" t="str">
        <f>IF(AND(TONGHOP!O1114="KTHP",TONGHOP!P1114="LT"),TONGHOP!X1114,"")</f>
        <v/>
      </c>
      <c r="B1114" s="6" t="str">
        <f>IF(AND(TONGHOP!O1114="KTHP",TONGHOP!P1114="LT"),TONGHOP!Y1114,"")</f>
        <v/>
      </c>
      <c r="C1114" s="6" t="str">
        <f>IF(AND(TONGHOP!O1114="KTHP",TONGHOP!P1114="LT"),TONGHOP!Z1114,"")</f>
        <v/>
      </c>
      <c r="D1114" s="5" t="str">
        <f>IF(AND(TONGHOP!O1114="KTHP",TONGHOP!P1114="TL"),TONGHOP!X1114,"")</f>
        <v/>
      </c>
      <c r="E1114" s="6" t="str">
        <f>IF(AND(TONGHOP!O1114="KTHP",TONGHOP!P1114="TL"),TONGHOP!Y1114,"")</f>
        <v/>
      </c>
      <c r="F1114" s="6" t="str">
        <f>IF(AND(TONGHOP!O1114="KTHP",TONGHOP!P1114="TL"),TONGHOP!Z1114,"")</f>
        <v/>
      </c>
      <c r="G1114" s="7" t="str">
        <f>IF(AND(TONGHOP!O1114="ThiTN",TONGHOP!P1114="LT"),TONGHOP!X1114,"")</f>
        <v/>
      </c>
      <c r="H1114" s="7" t="str">
        <f>IF(AND(TONGHOP!O1114="ThiTN",TONGHOP!P1114="LT"),TONGHOP!Y1114,"")</f>
        <v/>
      </c>
      <c r="I1114" s="7" t="str">
        <f>IF(AND(G1114="",H1114=""),"",IF(AND(TONGHOP!O1114="ThiTN",TONGHOP!P1114="LT"),TONGHOP!Z1114,""))</f>
        <v/>
      </c>
      <c r="J1114" s="7" t="str">
        <f>IF(AND(TONGHOP!O1114="ThiTN",OR(TONGHOP!X1114=TONGHOP!T1114,TONGHOP!X1114=TONGHOP!U1114),TONGHOP!P1114="TH"),TONGHOP!X1114,"")</f>
        <v/>
      </c>
      <c r="K1114" s="7" t="str">
        <f>IF(AND(TONGHOP!O1114="ThiTN",OR(TONGHOP!Y1114=TONGHOP!T1114,TONGHOP!Y1114=TONGHOP!U1114),TONGHOP!P1114="TH"),TONGHOP!Y1114,"")</f>
        <v/>
      </c>
      <c r="L1114" s="7" t="str">
        <f>IF(AND(J1114="",K1114=""),"",IF(AND(TONGHOP!O1114="ThiTN",TONGHOP!P1114="TH"),TONGHOP!Z1114,""))</f>
        <v/>
      </c>
      <c r="M1114" s="7" t="str">
        <f>IF(AND(TONGHOP!O1114="ThiTN",AND(TONGHOP!X1114&lt;&gt;TONGHOP!T1114,TONGHOP!X1114&lt;&gt;TONGHOP!U1114),TONGHOP!P1114="TH"),TONGHOP!X1114,"")</f>
        <v/>
      </c>
      <c r="N1114" s="7" t="str">
        <f>IF(AND(TONGHOP!O1114="ThiTN",AND(TONGHOP!Y1114&lt;&gt;TONGHOP!T1114,TONGHOP!Y1114&lt;&gt;TONGHOP!U1114),TONGHOP!P1114="TH"),TONGHOP!Y1114,"")</f>
        <v/>
      </c>
      <c r="O1114" s="7" t="str">
        <f>IF(AND(M1114="",N1114=""),"",IF(AND(TONGHOP!O1114="ThiTN",TONGHOP!P1114="TH"),TONGHOP!Z1114,""))</f>
        <v/>
      </c>
    </row>
    <row r="1115" spans="1:15">
      <c r="A1115" s="5" t="str">
        <f>IF(AND(TONGHOP!O1115="KTHP",TONGHOP!P1115="LT"),TONGHOP!X1115,"")</f>
        <v/>
      </c>
      <c r="B1115" s="6" t="str">
        <f>IF(AND(TONGHOP!O1115="KTHP",TONGHOP!P1115="LT"),TONGHOP!Y1115,"")</f>
        <v/>
      </c>
      <c r="C1115" s="6" t="str">
        <f>IF(AND(TONGHOP!O1115="KTHP",TONGHOP!P1115="LT"),TONGHOP!Z1115,"")</f>
        <v/>
      </c>
      <c r="D1115" s="5" t="str">
        <f>IF(AND(TONGHOP!O1115="KTHP",TONGHOP!P1115="TL"),TONGHOP!X1115,"")</f>
        <v/>
      </c>
      <c r="E1115" s="6" t="str">
        <f>IF(AND(TONGHOP!O1115="KTHP",TONGHOP!P1115="TL"),TONGHOP!Y1115,"")</f>
        <v/>
      </c>
      <c r="F1115" s="6" t="str">
        <f>IF(AND(TONGHOP!O1115="KTHP",TONGHOP!P1115="TL"),TONGHOP!Z1115,"")</f>
        <v/>
      </c>
      <c r="G1115" s="7" t="str">
        <f>IF(AND(TONGHOP!O1115="ThiTN",TONGHOP!P1115="LT"),TONGHOP!X1115,"")</f>
        <v/>
      </c>
      <c r="H1115" s="7" t="str">
        <f>IF(AND(TONGHOP!O1115="ThiTN",TONGHOP!P1115="LT"),TONGHOP!Y1115,"")</f>
        <v/>
      </c>
      <c r="I1115" s="7" t="str">
        <f>IF(AND(G1115="",H1115=""),"",IF(AND(TONGHOP!O1115="ThiTN",TONGHOP!P1115="LT"),TONGHOP!Z1115,""))</f>
        <v/>
      </c>
      <c r="J1115" s="7" t="str">
        <f>IF(AND(TONGHOP!O1115="ThiTN",OR(TONGHOP!X1115=TONGHOP!T1115,TONGHOP!X1115=TONGHOP!U1115),TONGHOP!P1115="TH"),TONGHOP!X1115,"")</f>
        <v/>
      </c>
      <c r="K1115" s="7" t="str">
        <f>IF(AND(TONGHOP!O1115="ThiTN",OR(TONGHOP!Y1115=TONGHOP!T1115,TONGHOP!Y1115=TONGHOP!U1115),TONGHOP!P1115="TH"),TONGHOP!Y1115,"")</f>
        <v/>
      </c>
      <c r="L1115" s="7" t="str">
        <f>IF(AND(J1115="",K1115=""),"",IF(AND(TONGHOP!O1115="ThiTN",TONGHOP!P1115="TH"),TONGHOP!Z1115,""))</f>
        <v/>
      </c>
      <c r="M1115" s="7" t="str">
        <f>IF(AND(TONGHOP!O1115="ThiTN",AND(TONGHOP!X1115&lt;&gt;TONGHOP!T1115,TONGHOP!X1115&lt;&gt;TONGHOP!U1115),TONGHOP!P1115="TH"),TONGHOP!X1115,"")</f>
        <v/>
      </c>
      <c r="N1115" s="7" t="str">
        <f>IF(AND(TONGHOP!O1115="ThiTN",AND(TONGHOP!Y1115&lt;&gt;TONGHOP!T1115,TONGHOP!Y1115&lt;&gt;TONGHOP!U1115),TONGHOP!P1115="TH"),TONGHOP!Y1115,"")</f>
        <v/>
      </c>
      <c r="O1115" s="7" t="str">
        <f>IF(AND(M1115="",N1115=""),"",IF(AND(TONGHOP!O1115="ThiTN",TONGHOP!P1115="TH"),TONGHOP!Z1115,""))</f>
        <v/>
      </c>
    </row>
    <row r="1116" spans="1:15">
      <c r="A1116" s="5" t="str">
        <f>IF(AND(TONGHOP!O1116="KTHP",TONGHOP!P1116="LT"),TONGHOP!X1116,"")</f>
        <v/>
      </c>
      <c r="B1116" s="6" t="str">
        <f>IF(AND(TONGHOP!O1116="KTHP",TONGHOP!P1116="LT"),TONGHOP!Y1116,"")</f>
        <v/>
      </c>
      <c r="C1116" s="6" t="str">
        <f>IF(AND(TONGHOP!O1116="KTHP",TONGHOP!P1116="LT"),TONGHOP!Z1116,"")</f>
        <v/>
      </c>
      <c r="D1116" s="5" t="str">
        <f>IF(AND(TONGHOP!O1116="KTHP",TONGHOP!P1116="TL"),TONGHOP!X1116,"")</f>
        <v/>
      </c>
      <c r="E1116" s="6" t="str">
        <f>IF(AND(TONGHOP!O1116="KTHP",TONGHOP!P1116="TL"),TONGHOP!Y1116,"")</f>
        <v/>
      </c>
      <c r="F1116" s="6" t="str">
        <f>IF(AND(TONGHOP!O1116="KTHP",TONGHOP!P1116="TL"),TONGHOP!Z1116,"")</f>
        <v/>
      </c>
      <c r="G1116" s="7" t="str">
        <f>IF(AND(TONGHOP!O1116="ThiTN",TONGHOP!P1116="LT"),TONGHOP!X1116,"")</f>
        <v/>
      </c>
      <c r="H1116" s="7" t="str">
        <f>IF(AND(TONGHOP!O1116="ThiTN",TONGHOP!P1116="LT"),TONGHOP!Y1116,"")</f>
        <v/>
      </c>
      <c r="I1116" s="7" t="str">
        <f>IF(AND(G1116="",H1116=""),"",IF(AND(TONGHOP!O1116="ThiTN",TONGHOP!P1116="LT"),TONGHOP!Z1116,""))</f>
        <v/>
      </c>
      <c r="J1116" s="7" t="str">
        <f>IF(AND(TONGHOP!O1116="ThiTN",OR(TONGHOP!X1116=TONGHOP!T1116,TONGHOP!X1116=TONGHOP!U1116),TONGHOP!P1116="TH"),TONGHOP!X1116,"")</f>
        <v/>
      </c>
      <c r="K1116" s="7" t="str">
        <f>IF(AND(TONGHOP!O1116="ThiTN",OR(TONGHOP!Y1116=TONGHOP!T1116,TONGHOP!Y1116=TONGHOP!U1116),TONGHOP!P1116="TH"),TONGHOP!Y1116,"")</f>
        <v/>
      </c>
      <c r="L1116" s="7" t="str">
        <f>IF(AND(J1116="",K1116=""),"",IF(AND(TONGHOP!O1116="ThiTN",TONGHOP!P1116="TH"),TONGHOP!Z1116,""))</f>
        <v/>
      </c>
      <c r="M1116" s="7" t="str">
        <f>IF(AND(TONGHOP!O1116="ThiTN",AND(TONGHOP!X1116&lt;&gt;TONGHOP!T1116,TONGHOP!X1116&lt;&gt;TONGHOP!U1116),TONGHOP!P1116="TH"),TONGHOP!X1116,"")</f>
        <v/>
      </c>
      <c r="N1116" s="7" t="str">
        <f>IF(AND(TONGHOP!O1116="ThiTN",AND(TONGHOP!Y1116&lt;&gt;TONGHOP!T1116,TONGHOP!Y1116&lt;&gt;TONGHOP!U1116),TONGHOP!P1116="TH"),TONGHOP!Y1116,"")</f>
        <v/>
      </c>
      <c r="O1116" s="7" t="str">
        <f>IF(AND(M1116="",N1116=""),"",IF(AND(TONGHOP!O1116="ThiTN",TONGHOP!P1116="TH"),TONGHOP!Z1116,""))</f>
        <v/>
      </c>
    </row>
    <row r="1117" spans="1:15">
      <c r="A1117" s="5" t="str">
        <f>IF(AND(TONGHOP!O1117="KTHP",TONGHOP!P1117="LT"),TONGHOP!X1117,"")</f>
        <v/>
      </c>
      <c r="B1117" s="6" t="str">
        <f>IF(AND(TONGHOP!O1117="KTHP",TONGHOP!P1117="LT"),TONGHOP!Y1117,"")</f>
        <v/>
      </c>
      <c r="C1117" s="6" t="str">
        <f>IF(AND(TONGHOP!O1117="KTHP",TONGHOP!P1117="LT"),TONGHOP!Z1117,"")</f>
        <v/>
      </c>
      <c r="D1117" s="5" t="str">
        <f>IF(AND(TONGHOP!O1117="KTHP",TONGHOP!P1117="TL"),TONGHOP!X1117,"")</f>
        <v/>
      </c>
      <c r="E1117" s="6" t="str">
        <f>IF(AND(TONGHOP!O1117="KTHP",TONGHOP!P1117="TL"),TONGHOP!Y1117,"")</f>
        <v/>
      </c>
      <c r="F1117" s="6" t="str">
        <f>IF(AND(TONGHOP!O1117="KTHP",TONGHOP!P1117="TL"),TONGHOP!Z1117,"")</f>
        <v/>
      </c>
      <c r="G1117" s="7" t="str">
        <f>IF(AND(TONGHOP!O1117="ThiTN",TONGHOP!P1117="LT"),TONGHOP!X1117,"")</f>
        <v/>
      </c>
      <c r="H1117" s="7" t="str">
        <f>IF(AND(TONGHOP!O1117="ThiTN",TONGHOP!P1117="LT"),TONGHOP!Y1117,"")</f>
        <v/>
      </c>
      <c r="I1117" s="7" t="str">
        <f>IF(AND(G1117="",H1117=""),"",IF(AND(TONGHOP!O1117="ThiTN",TONGHOP!P1117="LT"),TONGHOP!Z1117,""))</f>
        <v/>
      </c>
      <c r="J1117" s="7" t="str">
        <f>IF(AND(TONGHOP!O1117="ThiTN",OR(TONGHOP!X1117=TONGHOP!T1117,TONGHOP!X1117=TONGHOP!U1117),TONGHOP!P1117="TH"),TONGHOP!X1117,"")</f>
        <v/>
      </c>
      <c r="K1117" s="7" t="str">
        <f>IF(AND(TONGHOP!O1117="ThiTN",OR(TONGHOP!Y1117=TONGHOP!T1117,TONGHOP!Y1117=TONGHOP!U1117),TONGHOP!P1117="TH"),TONGHOP!Y1117,"")</f>
        <v/>
      </c>
      <c r="L1117" s="7" t="str">
        <f>IF(AND(J1117="",K1117=""),"",IF(AND(TONGHOP!O1117="ThiTN",TONGHOP!P1117="TH"),TONGHOP!Z1117,""))</f>
        <v/>
      </c>
      <c r="M1117" s="7" t="str">
        <f>IF(AND(TONGHOP!O1117="ThiTN",AND(TONGHOP!X1117&lt;&gt;TONGHOP!T1117,TONGHOP!X1117&lt;&gt;TONGHOP!U1117),TONGHOP!P1117="TH"),TONGHOP!X1117,"")</f>
        <v/>
      </c>
      <c r="N1117" s="7" t="str">
        <f>IF(AND(TONGHOP!O1117="ThiTN",AND(TONGHOP!Y1117&lt;&gt;TONGHOP!T1117,TONGHOP!Y1117&lt;&gt;TONGHOP!U1117),TONGHOP!P1117="TH"),TONGHOP!Y1117,"")</f>
        <v/>
      </c>
      <c r="O1117" s="7" t="str">
        <f>IF(AND(M1117="",N1117=""),"",IF(AND(TONGHOP!O1117="ThiTN",TONGHOP!P1117="TH"),TONGHOP!Z1117,""))</f>
        <v/>
      </c>
    </row>
    <row r="1118" spans="1:15">
      <c r="A1118" s="5" t="str">
        <f>IF(AND(TONGHOP!O1118="KTHP",TONGHOP!P1118="LT"),TONGHOP!X1118,"")</f>
        <v/>
      </c>
      <c r="B1118" s="6" t="str">
        <f>IF(AND(TONGHOP!O1118="KTHP",TONGHOP!P1118="LT"),TONGHOP!Y1118,"")</f>
        <v/>
      </c>
      <c r="C1118" s="6" t="str">
        <f>IF(AND(TONGHOP!O1118="KTHP",TONGHOP!P1118="LT"),TONGHOP!Z1118,"")</f>
        <v/>
      </c>
      <c r="D1118" s="5" t="str">
        <f>IF(AND(TONGHOP!O1118="KTHP",TONGHOP!P1118="TL"),TONGHOP!X1118,"")</f>
        <v/>
      </c>
      <c r="E1118" s="6" t="str">
        <f>IF(AND(TONGHOP!O1118="KTHP",TONGHOP!P1118="TL"),TONGHOP!Y1118,"")</f>
        <v/>
      </c>
      <c r="F1118" s="6" t="str">
        <f>IF(AND(TONGHOP!O1118="KTHP",TONGHOP!P1118="TL"),TONGHOP!Z1118,"")</f>
        <v/>
      </c>
      <c r="G1118" s="7" t="str">
        <f>IF(AND(TONGHOP!O1118="ThiTN",TONGHOP!P1118="LT"),TONGHOP!X1118,"")</f>
        <v/>
      </c>
      <c r="H1118" s="7" t="str">
        <f>IF(AND(TONGHOP!O1118="ThiTN",TONGHOP!P1118="LT"),TONGHOP!Y1118,"")</f>
        <v/>
      </c>
      <c r="I1118" s="7" t="str">
        <f>IF(AND(G1118="",H1118=""),"",IF(AND(TONGHOP!O1118="ThiTN",TONGHOP!P1118="LT"),TONGHOP!Z1118,""))</f>
        <v/>
      </c>
      <c r="J1118" s="7" t="str">
        <f>IF(AND(TONGHOP!O1118="ThiTN",OR(TONGHOP!X1118=TONGHOP!T1118,TONGHOP!X1118=TONGHOP!U1118),TONGHOP!P1118="TH"),TONGHOP!X1118,"")</f>
        <v/>
      </c>
      <c r="K1118" s="7" t="str">
        <f>IF(AND(TONGHOP!O1118="ThiTN",OR(TONGHOP!Y1118=TONGHOP!T1118,TONGHOP!Y1118=TONGHOP!U1118),TONGHOP!P1118="TH"),TONGHOP!Y1118,"")</f>
        <v/>
      </c>
      <c r="L1118" s="7" t="str">
        <f>IF(AND(J1118="",K1118=""),"",IF(AND(TONGHOP!O1118="ThiTN",TONGHOP!P1118="TH"),TONGHOP!Z1118,""))</f>
        <v/>
      </c>
      <c r="M1118" s="7" t="str">
        <f>IF(AND(TONGHOP!O1118="ThiTN",AND(TONGHOP!X1118&lt;&gt;TONGHOP!T1118,TONGHOP!X1118&lt;&gt;TONGHOP!U1118),TONGHOP!P1118="TH"),TONGHOP!X1118,"")</f>
        <v/>
      </c>
      <c r="N1118" s="7" t="str">
        <f>IF(AND(TONGHOP!O1118="ThiTN",AND(TONGHOP!Y1118&lt;&gt;TONGHOP!T1118,TONGHOP!Y1118&lt;&gt;TONGHOP!U1118),TONGHOP!P1118="TH"),TONGHOP!Y1118,"")</f>
        <v/>
      </c>
      <c r="O1118" s="7" t="str">
        <f>IF(AND(M1118="",N1118=""),"",IF(AND(TONGHOP!O1118="ThiTN",TONGHOP!P1118="TH"),TONGHOP!Z1118,""))</f>
        <v/>
      </c>
    </row>
    <row r="1119" spans="1:15">
      <c r="A1119" s="5" t="str">
        <f>IF(AND(TONGHOP!O1119="KTHP",TONGHOP!P1119="LT"),TONGHOP!X1119,"")</f>
        <v/>
      </c>
      <c r="B1119" s="6" t="str">
        <f>IF(AND(TONGHOP!O1119="KTHP",TONGHOP!P1119="LT"),TONGHOP!Y1119,"")</f>
        <v/>
      </c>
      <c r="C1119" s="6" t="str">
        <f>IF(AND(TONGHOP!O1119="KTHP",TONGHOP!P1119="LT"),TONGHOP!Z1119,"")</f>
        <v/>
      </c>
      <c r="D1119" s="5" t="str">
        <f>IF(AND(TONGHOP!O1119="KTHP",TONGHOP!P1119="TL"),TONGHOP!X1119,"")</f>
        <v/>
      </c>
      <c r="E1119" s="6" t="str">
        <f>IF(AND(TONGHOP!O1119="KTHP",TONGHOP!P1119="TL"),TONGHOP!Y1119,"")</f>
        <v/>
      </c>
      <c r="F1119" s="6" t="str">
        <f>IF(AND(TONGHOP!O1119="KTHP",TONGHOP!P1119="TL"),TONGHOP!Z1119,"")</f>
        <v/>
      </c>
      <c r="G1119" s="7" t="str">
        <f>IF(AND(TONGHOP!O1119="ThiTN",TONGHOP!P1119="LT"),TONGHOP!X1119,"")</f>
        <v/>
      </c>
      <c r="H1119" s="7" t="str">
        <f>IF(AND(TONGHOP!O1119="ThiTN",TONGHOP!P1119="LT"),TONGHOP!Y1119,"")</f>
        <v/>
      </c>
      <c r="I1119" s="7" t="str">
        <f>IF(AND(G1119="",H1119=""),"",IF(AND(TONGHOP!O1119="ThiTN",TONGHOP!P1119="LT"),TONGHOP!Z1119,""))</f>
        <v/>
      </c>
      <c r="J1119" s="7" t="str">
        <f>IF(AND(TONGHOP!O1119="ThiTN",OR(TONGHOP!X1119=TONGHOP!T1119,TONGHOP!X1119=TONGHOP!U1119),TONGHOP!P1119="TH"),TONGHOP!X1119,"")</f>
        <v/>
      </c>
      <c r="K1119" s="7" t="str">
        <f>IF(AND(TONGHOP!O1119="ThiTN",OR(TONGHOP!Y1119=TONGHOP!T1119,TONGHOP!Y1119=TONGHOP!U1119),TONGHOP!P1119="TH"),TONGHOP!Y1119,"")</f>
        <v/>
      </c>
      <c r="L1119" s="7" t="str">
        <f>IF(AND(J1119="",K1119=""),"",IF(AND(TONGHOP!O1119="ThiTN",TONGHOP!P1119="TH"),TONGHOP!Z1119,""))</f>
        <v/>
      </c>
      <c r="M1119" s="7" t="str">
        <f>IF(AND(TONGHOP!O1119="ThiTN",AND(TONGHOP!X1119&lt;&gt;TONGHOP!T1119,TONGHOP!X1119&lt;&gt;TONGHOP!U1119),TONGHOP!P1119="TH"),TONGHOP!X1119,"")</f>
        <v/>
      </c>
      <c r="N1119" s="7" t="str">
        <f>IF(AND(TONGHOP!O1119="ThiTN",AND(TONGHOP!Y1119&lt;&gt;TONGHOP!T1119,TONGHOP!Y1119&lt;&gt;TONGHOP!U1119),TONGHOP!P1119="TH"),TONGHOP!Y1119,"")</f>
        <v/>
      </c>
      <c r="O1119" s="7" t="str">
        <f>IF(AND(M1119="",N1119=""),"",IF(AND(TONGHOP!O1119="ThiTN",TONGHOP!P1119="TH"),TONGHOP!Z1119,""))</f>
        <v/>
      </c>
    </row>
    <row r="1120" spans="1:15">
      <c r="A1120" s="5" t="str">
        <f>IF(AND(TONGHOP!O1120="KTHP",TONGHOP!P1120="LT"),TONGHOP!X1120,"")</f>
        <v/>
      </c>
      <c r="B1120" s="6" t="str">
        <f>IF(AND(TONGHOP!O1120="KTHP",TONGHOP!P1120="LT"),TONGHOP!Y1120,"")</f>
        <v/>
      </c>
      <c r="C1120" s="6" t="str">
        <f>IF(AND(TONGHOP!O1120="KTHP",TONGHOP!P1120="LT"),TONGHOP!Z1120,"")</f>
        <v/>
      </c>
      <c r="D1120" s="5" t="str">
        <f>IF(AND(TONGHOP!O1120="KTHP",TONGHOP!P1120="TL"),TONGHOP!X1120,"")</f>
        <v/>
      </c>
      <c r="E1120" s="6" t="str">
        <f>IF(AND(TONGHOP!O1120="KTHP",TONGHOP!P1120="TL"),TONGHOP!Y1120,"")</f>
        <v/>
      </c>
      <c r="F1120" s="6" t="str">
        <f>IF(AND(TONGHOP!O1120="KTHP",TONGHOP!P1120="TL"),TONGHOP!Z1120,"")</f>
        <v/>
      </c>
      <c r="G1120" s="7" t="str">
        <f>IF(AND(TONGHOP!O1120="ThiTN",TONGHOP!P1120="LT"),TONGHOP!X1120,"")</f>
        <v/>
      </c>
      <c r="H1120" s="7" t="str">
        <f>IF(AND(TONGHOP!O1120="ThiTN",TONGHOP!P1120="LT"),TONGHOP!Y1120,"")</f>
        <v/>
      </c>
      <c r="I1120" s="7" t="str">
        <f>IF(AND(G1120="",H1120=""),"",IF(AND(TONGHOP!O1120="ThiTN",TONGHOP!P1120="LT"),TONGHOP!Z1120,""))</f>
        <v/>
      </c>
      <c r="J1120" s="7" t="str">
        <f>IF(AND(TONGHOP!O1120="ThiTN",OR(TONGHOP!X1120=TONGHOP!T1120,TONGHOP!X1120=TONGHOP!U1120),TONGHOP!P1120="TH"),TONGHOP!X1120,"")</f>
        <v/>
      </c>
      <c r="K1120" s="7" t="str">
        <f>IF(AND(TONGHOP!O1120="ThiTN",OR(TONGHOP!Y1120=TONGHOP!T1120,TONGHOP!Y1120=TONGHOP!U1120),TONGHOP!P1120="TH"),TONGHOP!Y1120,"")</f>
        <v/>
      </c>
      <c r="L1120" s="7" t="str">
        <f>IF(AND(J1120="",K1120=""),"",IF(AND(TONGHOP!O1120="ThiTN",TONGHOP!P1120="TH"),TONGHOP!Z1120,""))</f>
        <v/>
      </c>
      <c r="M1120" s="7" t="str">
        <f>IF(AND(TONGHOP!O1120="ThiTN",AND(TONGHOP!X1120&lt;&gt;TONGHOP!T1120,TONGHOP!X1120&lt;&gt;TONGHOP!U1120),TONGHOP!P1120="TH"),TONGHOP!X1120,"")</f>
        <v/>
      </c>
      <c r="N1120" s="7" t="str">
        <f>IF(AND(TONGHOP!O1120="ThiTN",AND(TONGHOP!Y1120&lt;&gt;TONGHOP!T1120,TONGHOP!Y1120&lt;&gt;TONGHOP!U1120),TONGHOP!P1120="TH"),TONGHOP!Y1120,"")</f>
        <v/>
      </c>
      <c r="O1120" s="7" t="str">
        <f>IF(AND(M1120="",N1120=""),"",IF(AND(TONGHOP!O1120="ThiTN",TONGHOP!P1120="TH"),TONGHOP!Z1120,""))</f>
        <v/>
      </c>
    </row>
    <row r="1121" spans="1:15">
      <c r="A1121" s="5" t="str">
        <f>IF(AND(TONGHOP!O1121="KTHP",TONGHOP!P1121="LT"),TONGHOP!X1121,"")</f>
        <v/>
      </c>
      <c r="B1121" s="6" t="str">
        <f>IF(AND(TONGHOP!O1121="KTHP",TONGHOP!P1121="LT"),TONGHOP!Y1121,"")</f>
        <v/>
      </c>
      <c r="C1121" s="6" t="str">
        <f>IF(AND(TONGHOP!O1121="KTHP",TONGHOP!P1121="LT"),TONGHOP!Z1121,"")</f>
        <v/>
      </c>
      <c r="D1121" s="5" t="str">
        <f>IF(AND(TONGHOP!O1121="KTHP",TONGHOP!P1121="TL"),TONGHOP!X1121,"")</f>
        <v/>
      </c>
      <c r="E1121" s="6" t="str">
        <f>IF(AND(TONGHOP!O1121="KTHP",TONGHOP!P1121="TL"),TONGHOP!Y1121,"")</f>
        <v/>
      </c>
      <c r="F1121" s="6" t="str">
        <f>IF(AND(TONGHOP!O1121="KTHP",TONGHOP!P1121="TL"),TONGHOP!Z1121,"")</f>
        <v/>
      </c>
      <c r="G1121" s="7" t="str">
        <f>IF(AND(TONGHOP!O1121="ThiTN",TONGHOP!P1121="LT"),TONGHOP!X1121,"")</f>
        <v/>
      </c>
      <c r="H1121" s="7" t="str">
        <f>IF(AND(TONGHOP!O1121="ThiTN",TONGHOP!P1121="LT"),TONGHOP!Y1121,"")</f>
        <v/>
      </c>
      <c r="I1121" s="7" t="str">
        <f>IF(AND(G1121="",H1121=""),"",IF(AND(TONGHOP!O1121="ThiTN",TONGHOP!P1121="LT"),TONGHOP!Z1121,""))</f>
        <v/>
      </c>
      <c r="J1121" s="7" t="str">
        <f>IF(AND(TONGHOP!O1121="ThiTN",OR(TONGHOP!X1121=TONGHOP!T1121,TONGHOP!X1121=TONGHOP!U1121),TONGHOP!P1121="TH"),TONGHOP!X1121,"")</f>
        <v/>
      </c>
      <c r="K1121" s="7" t="str">
        <f>IF(AND(TONGHOP!O1121="ThiTN",OR(TONGHOP!Y1121=TONGHOP!T1121,TONGHOP!Y1121=TONGHOP!U1121),TONGHOP!P1121="TH"),TONGHOP!Y1121,"")</f>
        <v/>
      </c>
      <c r="L1121" s="7" t="str">
        <f>IF(AND(J1121="",K1121=""),"",IF(AND(TONGHOP!O1121="ThiTN",TONGHOP!P1121="TH"),TONGHOP!Z1121,""))</f>
        <v/>
      </c>
      <c r="M1121" s="7" t="str">
        <f>IF(AND(TONGHOP!O1121="ThiTN",AND(TONGHOP!X1121&lt;&gt;TONGHOP!T1121,TONGHOP!X1121&lt;&gt;TONGHOP!U1121),TONGHOP!P1121="TH"),TONGHOP!X1121,"")</f>
        <v/>
      </c>
      <c r="N1121" s="7" t="str">
        <f>IF(AND(TONGHOP!O1121="ThiTN",AND(TONGHOP!Y1121&lt;&gt;TONGHOP!T1121,TONGHOP!Y1121&lt;&gt;TONGHOP!U1121),TONGHOP!P1121="TH"),TONGHOP!Y1121,"")</f>
        <v/>
      </c>
      <c r="O1121" s="7" t="str">
        <f>IF(AND(M1121="",N1121=""),"",IF(AND(TONGHOP!O1121="ThiTN",TONGHOP!P1121="TH"),TONGHOP!Z1121,""))</f>
        <v/>
      </c>
    </row>
    <row r="1122" spans="1:15">
      <c r="A1122" s="5" t="str">
        <f>IF(AND(TONGHOP!O1122="KTHP",TONGHOP!P1122="LT"),TONGHOP!X1122,"")</f>
        <v/>
      </c>
      <c r="B1122" s="6" t="str">
        <f>IF(AND(TONGHOP!O1122="KTHP",TONGHOP!P1122="LT"),TONGHOP!Y1122,"")</f>
        <v/>
      </c>
      <c r="C1122" s="6" t="str">
        <f>IF(AND(TONGHOP!O1122="KTHP",TONGHOP!P1122="LT"),TONGHOP!Z1122,"")</f>
        <v/>
      </c>
      <c r="D1122" s="5" t="str">
        <f>IF(AND(TONGHOP!O1122="KTHP",TONGHOP!P1122="TL"),TONGHOP!X1122,"")</f>
        <v/>
      </c>
      <c r="E1122" s="6" t="str">
        <f>IF(AND(TONGHOP!O1122="KTHP",TONGHOP!P1122="TL"),TONGHOP!Y1122,"")</f>
        <v/>
      </c>
      <c r="F1122" s="6" t="str">
        <f>IF(AND(TONGHOP!O1122="KTHP",TONGHOP!P1122="TL"),TONGHOP!Z1122,"")</f>
        <v/>
      </c>
      <c r="G1122" s="7" t="str">
        <f>IF(AND(TONGHOP!O1122="ThiTN",TONGHOP!P1122="LT"),TONGHOP!X1122,"")</f>
        <v/>
      </c>
      <c r="H1122" s="7" t="str">
        <f>IF(AND(TONGHOP!O1122="ThiTN",TONGHOP!P1122="LT"),TONGHOP!Y1122,"")</f>
        <v/>
      </c>
      <c r="I1122" s="7" t="str">
        <f>IF(AND(G1122="",H1122=""),"",IF(AND(TONGHOP!O1122="ThiTN",TONGHOP!P1122="LT"),TONGHOP!Z1122,""))</f>
        <v/>
      </c>
      <c r="J1122" s="7" t="str">
        <f>IF(AND(TONGHOP!O1122="ThiTN",OR(TONGHOP!X1122=TONGHOP!T1122,TONGHOP!X1122=TONGHOP!U1122),TONGHOP!P1122="TH"),TONGHOP!X1122,"")</f>
        <v/>
      </c>
      <c r="K1122" s="7" t="str">
        <f>IF(AND(TONGHOP!O1122="ThiTN",OR(TONGHOP!Y1122=TONGHOP!T1122,TONGHOP!Y1122=TONGHOP!U1122),TONGHOP!P1122="TH"),TONGHOP!Y1122,"")</f>
        <v/>
      </c>
      <c r="L1122" s="7" t="str">
        <f>IF(AND(J1122="",K1122=""),"",IF(AND(TONGHOP!O1122="ThiTN",TONGHOP!P1122="TH"),TONGHOP!Z1122,""))</f>
        <v/>
      </c>
      <c r="M1122" s="7" t="str">
        <f>IF(AND(TONGHOP!O1122="ThiTN",AND(TONGHOP!X1122&lt;&gt;TONGHOP!T1122,TONGHOP!X1122&lt;&gt;TONGHOP!U1122),TONGHOP!P1122="TH"),TONGHOP!X1122,"")</f>
        <v/>
      </c>
      <c r="N1122" s="7" t="str">
        <f>IF(AND(TONGHOP!O1122="ThiTN",AND(TONGHOP!Y1122&lt;&gt;TONGHOP!T1122,TONGHOP!Y1122&lt;&gt;TONGHOP!U1122),TONGHOP!P1122="TH"),TONGHOP!Y1122,"")</f>
        <v/>
      </c>
      <c r="O1122" s="7" t="str">
        <f>IF(AND(M1122="",N1122=""),"",IF(AND(TONGHOP!O1122="ThiTN",TONGHOP!P1122="TH"),TONGHOP!Z1122,""))</f>
        <v/>
      </c>
    </row>
    <row r="1123" spans="1:15">
      <c r="A1123" s="5" t="str">
        <f>IF(AND(TONGHOP!O1123="KTHP",TONGHOP!P1123="LT"),TONGHOP!X1123,"")</f>
        <v/>
      </c>
      <c r="B1123" s="6" t="str">
        <f>IF(AND(TONGHOP!O1123="KTHP",TONGHOP!P1123="LT"),TONGHOP!Y1123,"")</f>
        <v/>
      </c>
      <c r="C1123" s="6" t="str">
        <f>IF(AND(TONGHOP!O1123="KTHP",TONGHOP!P1123="LT"),TONGHOP!Z1123,"")</f>
        <v/>
      </c>
      <c r="D1123" s="5" t="str">
        <f>IF(AND(TONGHOP!O1123="KTHP",TONGHOP!P1123="TL"),TONGHOP!X1123,"")</f>
        <v/>
      </c>
      <c r="E1123" s="6" t="str">
        <f>IF(AND(TONGHOP!O1123="KTHP",TONGHOP!P1123="TL"),TONGHOP!Y1123,"")</f>
        <v/>
      </c>
      <c r="F1123" s="6" t="str">
        <f>IF(AND(TONGHOP!O1123="KTHP",TONGHOP!P1123="TL"),TONGHOP!Z1123,"")</f>
        <v/>
      </c>
      <c r="G1123" s="7" t="str">
        <f>IF(AND(TONGHOP!O1123="ThiTN",TONGHOP!P1123="LT"),TONGHOP!X1123,"")</f>
        <v/>
      </c>
      <c r="H1123" s="7" t="str">
        <f>IF(AND(TONGHOP!O1123="ThiTN",TONGHOP!P1123="LT"),TONGHOP!Y1123,"")</f>
        <v/>
      </c>
      <c r="I1123" s="7" t="str">
        <f>IF(AND(G1123="",H1123=""),"",IF(AND(TONGHOP!O1123="ThiTN",TONGHOP!P1123="LT"),TONGHOP!Z1123,""))</f>
        <v/>
      </c>
      <c r="J1123" s="7" t="str">
        <f>IF(AND(TONGHOP!O1123="ThiTN",OR(TONGHOP!X1123=TONGHOP!T1123,TONGHOP!X1123=TONGHOP!U1123),TONGHOP!P1123="TH"),TONGHOP!X1123,"")</f>
        <v/>
      </c>
      <c r="K1123" s="7" t="str">
        <f>IF(AND(TONGHOP!O1123="ThiTN",OR(TONGHOP!Y1123=TONGHOP!T1123,TONGHOP!Y1123=TONGHOP!U1123),TONGHOP!P1123="TH"),TONGHOP!Y1123,"")</f>
        <v/>
      </c>
      <c r="L1123" s="7" t="str">
        <f>IF(AND(J1123="",K1123=""),"",IF(AND(TONGHOP!O1123="ThiTN",TONGHOP!P1123="TH"),TONGHOP!Z1123,""))</f>
        <v/>
      </c>
      <c r="M1123" s="7" t="str">
        <f>IF(AND(TONGHOP!O1123="ThiTN",AND(TONGHOP!X1123&lt;&gt;TONGHOP!T1123,TONGHOP!X1123&lt;&gt;TONGHOP!U1123),TONGHOP!P1123="TH"),TONGHOP!X1123,"")</f>
        <v/>
      </c>
      <c r="N1123" s="7" t="str">
        <f>IF(AND(TONGHOP!O1123="ThiTN",AND(TONGHOP!Y1123&lt;&gt;TONGHOP!T1123,TONGHOP!Y1123&lt;&gt;TONGHOP!U1123),TONGHOP!P1123="TH"),TONGHOP!Y1123,"")</f>
        <v/>
      </c>
      <c r="O1123" s="7" t="str">
        <f>IF(AND(M1123="",N1123=""),"",IF(AND(TONGHOP!O1123="ThiTN",TONGHOP!P1123="TH"),TONGHOP!Z1123,""))</f>
        <v/>
      </c>
    </row>
    <row r="1124" spans="1:15">
      <c r="A1124" s="5" t="str">
        <f>IF(AND(TONGHOP!O1124="KTHP",TONGHOP!P1124="LT"),TONGHOP!X1124,"")</f>
        <v/>
      </c>
      <c r="B1124" s="6" t="str">
        <f>IF(AND(TONGHOP!O1124="KTHP",TONGHOP!P1124="LT"),TONGHOP!Y1124,"")</f>
        <v/>
      </c>
      <c r="C1124" s="6" t="str">
        <f>IF(AND(TONGHOP!O1124="KTHP",TONGHOP!P1124="LT"),TONGHOP!Z1124,"")</f>
        <v/>
      </c>
      <c r="D1124" s="5" t="str">
        <f>IF(AND(TONGHOP!O1124="KTHP",TONGHOP!P1124="TL"),TONGHOP!X1124,"")</f>
        <v/>
      </c>
      <c r="E1124" s="6" t="str">
        <f>IF(AND(TONGHOP!O1124="KTHP",TONGHOP!P1124="TL"),TONGHOP!Y1124,"")</f>
        <v/>
      </c>
      <c r="F1124" s="6" t="str">
        <f>IF(AND(TONGHOP!O1124="KTHP",TONGHOP!P1124="TL"),TONGHOP!Z1124,"")</f>
        <v/>
      </c>
      <c r="G1124" s="7" t="str">
        <f>IF(AND(TONGHOP!O1124="ThiTN",TONGHOP!P1124="LT"),TONGHOP!X1124,"")</f>
        <v/>
      </c>
      <c r="H1124" s="7" t="str">
        <f>IF(AND(TONGHOP!O1124="ThiTN",TONGHOP!P1124="LT"),TONGHOP!Y1124,"")</f>
        <v/>
      </c>
      <c r="I1124" s="7" t="str">
        <f>IF(AND(G1124="",H1124=""),"",IF(AND(TONGHOP!O1124="ThiTN",TONGHOP!P1124="LT"),TONGHOP!Z1124,""))</f>
        <v/>
      </c>
      <c r="J1124" s="7" t="str">
        <f>IF(AND(TONGHOP!O1124="ThiTN",OR(TONGHOP!X1124=TONGHOP!T1124,TONGHOP!X1124=TONGHOP!U1124),TONGHOP!P1124="TH"),TONGHOP!X1124,"")</f>
        <v/>
      </c>
      <c r="K1124" s="7" t="str">
        <f>IF(AND(TONGHOP!O1124="ThiTN",OR(TONGHOP!Y1124=TONGHOP!T1124,TONGHOP!Y1124=TONGHOP!U1124),TONGHOP!P1124="TH"),TONGHOP!Y1124,"")</f>
        <v/>
      </c>
      <c r="L1124" s="7" t="str">
        <f>IF(AND(J1124="",K1124=""),"",IF(AND(TONGHOP!O1124="ThiTN",TONGHOP!P1124="TH"),TONGHOP!Z1124,""))</f>
        <v/>
      </c>
      <c r="M1124" s="7" t="str">
        <f>IF(AND(TONGHOP!O1124="ThiTN",AND(TONGHOP!X1124&lt;&gt;TONGHOP!T1124,TONGHOP!X1124&lt;&gt;TONGHOP!U1124),TONGHOP!P1124="TH"),TONGHOP!X1124,"")</f>
        <v/>
      </c>
      <c r="N1124" s="7" t="str">
        <f>IF(AND(TONGHOP!O1124="ThiTN",AND(TONGHOP!Y1124&lt;&gt;TONGHOP!T1124,TONGHOP!Y1124&lt;&gt;TONGHOP!U1124),TONGHOP!P1124="TH"),TONGHOP!Y1124,"")</f>
        <v/>
      </c>
      <c r="O1124" s="7" t="str">
        <f>IF(AND(M1124="",N1124=""),"",IF(AND(TONGHOP!O1124="ThiTN",TONGHOP!P1124="TH"),TONGHOP!Z1124,""))</f>
        <v/>
      </c>
    </row>
    <row r="1125" spans="1:15">
      <c r="A1125" s="5" t="str">
        <f>IF(AND(TONGHOP!O1125="KTHP",TONGHOP!P1125="LT"),TONGHOP!X1125,"")</f>
        <v/>
      </c>
      <c r="B1125" s="6" t="str">
        <f>IF(AND(TONGHOP!O1125="KTHP",TONGHOP!P1125="LT"),TONGHOP!Y1125,"")</f>
        <v/>
      </c>
      <c r="C1125" s="6" t="str">
        <f>IF(AND(TONGHOP!O1125="KTHP",TONGHOP!P1125="LT"),TONGHOP!Z1125,"")</f>
        <v/>
      </c>
      <c r="D1125" s="5" t="str">
        <f>IF(AND(TONGHOP!O1125="KTHP",TONGHOP!P1125="TL"),TONGHOP!X1125,"")</f>
        <v/>
      </c>
      <c r="E1125" s="6" t="str">
        <f>IF(AND(TONGHOP!O1125="KTHP",TONGHOP!P1125="TL"),TONGHOP!Y1125,"")</f>
        <v/>
      </c>
      <c r="F1125" s="6" t="str">
        <f>IF(AND(TONGHOP!O1125="KTHP",TONGHOP!P1125="TL"),TONGHOP!Z1125,"")</f>
        <v/>
      </c>
      <c r="G1125" s="7" t="str">
        <f>IF(AND(TONGHOP!O1125="ThiTN",TONGHOP!P1125="LT"),TONGHOP!X1125,"")</f>
        <v/>
      </c>
      <c r="H1125" s="7" t="str">
        <f>IF(AND(TONGHOP!O1125="ThiTN",TONGHOP!P1125="LT"),TONGHOP!Y1125,"")</f>
        <v/>
      </c>
      <c r="I1125" s="7" t="str">
        <f>IF(AND(G1125="",H1125=""),"",IF(AND(TONGHOP!O1125="ThiTN",TONGHOP!P1125="LT"),TONGHOP!Z1125,""))</f>
        <v/>
      </c>
      <c r="J1125" s="7" t="str">
        <f>IF(AND(TONGHOP!O1125="ThiTN",OR(TONGHOP!X1125=TONGHOP!T1125,TONGHOP!X1125=TONGHOP!U1125),TONGHOP!P1125="TH"),TONGHOP!X1125,"")</f>
        <v/>
      </c>
      <c r="K1125" s="7" t="str">
        <f>IF(AND(TONGHOP!O1125="ThiTN",OR(TONGHOP!Y1125=TONGHOP!T1125,TONGHOP!Y1125=TONGHOP!U1125),TONGHOP!P1125="TH"),TONGHOP!Y1125,"")</f>
        <v/>
      </c>
      <c r="L1125" s="7" t="str">
        <f>IF(AND(J1125="",K1125=""),"",IF(AND(TONGHOP!O1125="ThiTN",TONGHOP!P1125="TH"),TONGHOP!Z1125,""))</f>
        <v/>
      </c>
      <c r="M1125" s="7" t="str">
        <f>IF(AND(TONGHOP!O1125="ThiTN",AND(TONGHOP!X1125&lt;&gt;TONGHOP!T1125,TONGHOP!X1125&lt;&gt;TONGHOP!U1125),TONGHOP!P1125="TH"),TONGHOP!X1125,"")</f>
        <v/>
      </c>
      <c r="N1125" s="7" t="str">
        <f>IF(AND(TONGHOP!O1125="ThiTN",AND(TONGHOP!Y1125&lt;&gt;TONGHOP!T1125,TONGHOP!Y1125&lt;&gt;TONGHOP!U1125),TONGHOP!P1125="TH"),TONGHOP!Y1125,"")</f>
        <v/>
      </c>
      <c r="O1125" s="7" t="str">
        <f>IF(AND(M1125="",N1125=""),"",IF(AND(TONGHOP!O1125="ThiTN",TONGHOP!P1125="TH"),TONGHOP!Z1125,""))</f>
        <v/>
      </c>
    </row>
    <row r="1126" spans="1:15">
      <c r="A1126" s="5" t="str">
        <f>IF(AND(TONGHOP!O1126="KTHP",TONGHOP!P1126="LT"),TONGHOP!X1126,"")</f>
        <v/>
      </c>
      <c r="B1126" s="6" t="str">
        <f>IF(AND(TONGHOP!O1126="KTHP",TONGHOP!P1126="LT"),TONGHOP!Y1126,"")</f>
        <v/>
      </c>
      <c r="C1126" s="6" t="str">
        <f>IF(AND(TONGHOP!O1126="KTHP",TONGHOP!P1126="LT"),TONGHOP!Z1126,"")</f>
        <v/>
      </c>
      <c r="D1126" s="5" t="str">
        <f>IF(AND(TONGHOP!O1126="KTHP",TONGHOP!P1126="TL"),TONGHOP!X1126,"")</f>
        <v/>
      </c>
      <c r="E1126" s="6" t="str">
        <f>IF(AND(TONGHOP!O1126="KTHP",TONGHOP!P1126="TL"),TONGHOP!Y1126,"")</f>
        <v/>
      </c>
      <c r="F1126" s="6" t="str">
        <f>IF(AND(TONGHOP!O1126="KTHP",TONGHOP!P1126="TL"),TONGHOP!Z1126,"")</f>
        <v/>
      </c>
      <c r="G1126" s="7" t="str">
        <f>IF(AND(TONGHOP!O1126="ThiTN",TONGHOP!P1126="LT"),TONGHOP!X1126,"")</f>
        <v/>
      </c>
      <c r="H1126" s="7" t="str">
        <f>IF(AND(TONGHOP!O1126="ThiTN",TONGHOP!P1126="LT"),TONGHOP!Y1126,"")</f>
        <v/>
      </c>
      <c r="I1126" s="7" t="str">
        <f>IF(AND(G1126="",H1126=""),"",IF(AND(TONGHOP!O1126="ThiTN",TONGHOP!P1126="LT"),TONGHOP!Z1126,""))</f>
        <v/>
      </c>
      <c r="J1126" s="7" t="str">
        <f>IF(AND(TONGHOP!O1126="ThiTN",OR(TONGHOP!X1126=TONGHOP!T1126,TONGHOP!X1126=TONGHOP!U1126),TONGHOP!P1126="TH"),TONGHOP!X1126,"")</f>
        <v/>
      </c>
      <c r="K1126" s="7" t="str">
        <f>IF(AND(TONGHOP!O1126="ThiTN",OR(TONGHOP!Y1126=TONGHOP!T1126,TONGHOP!Y1126=TONGHOP!U1126),TONGHOP!P1126="TH"),TONGHOP!Y1126,"")</f>
        <v/>
      </c>
      <c r="L1126" s="7" t="str">
        <f>IF(AND(J1126="",K1126=""),"",IF(AND(TONGHOP!O1126="ThiTN",TONGHOP!P1126="TH"),TONGHOP!Z1126,""))</f>
        <v/>
      </c>
      <c r="M1126" s="7" t="str">
        <f>IF(AND(TONGHOP!O1126="ThiTN",AND(TONGHOP!X1126&lt;&gt;TONGHOP!T1126,TONGHOP!X1126&lt;&gt;TONGHOP!U1126),TONGHOP!P1126="TH"),TONGHOP!X1126,"")</f>
        <v/>
      </c>
      <c r="N1126" s="7" t="str">
        <f>IF(AND(TONGHOP!O1126="ThiTN",AND(TONGHOP!Y1126&lt;&gt;TONGHOP!T1126,TONGHOP!Y1126&lt;&gt;TONGHOP!U1126),TONGHOP!P1126="TH"),TONGHOP!Y1126,"")</f>
        <v/>
      </c>
      <c r="O1126" s="7" t="str">
        <f>IF(AND(M1126="",N1126=""),"",IF(AND(TONGHOP!O1126="ThiTN",TONGHOP!P1126="TH"),TONGHOP!Z1126,""))</f>
        <v/>
      </c>
    </row>
    <row r="1127" spans="1:15">
      <c r="A1127" s="5" t="str">
        <f>IF(AND(TONGHOP!O1127="KTHP",TONGHOP!P1127="LT"),TONGHOP!X1127,"")</f>
        <v/>
      </c>
      <c r="B1127" s="6" t="str">
        <f>IF(AND(TONGHOP!O1127="KTHP",TONGHOP!P1127="LT"),TONGHOP!Y1127,"")</f>
        <v/>
      </c>
      <c r="C1127" s="6" t="str">
        <f>IF(AND(TONGHOP!O1127="KTHP",TONGHOP!P1127="LT"),TONGHOP!Z1127,"")</f>
        <v/>
      </c>
      <c r="D1127" s="5" t="str">
        <f>IF(AND(TONGHOP!O1127="KTHP",TONGHOP!P1127="TL"),TONGHOP!X1127,"")</f>
        <v/>
      </c>
      <c r="E1127" s="6" t="str">
        <f>IF(AND(TONGHOP!O1127="KTHP",TONGHOP!P1127="TL"),TONGHOP!Y1127,"")</f>
        <v/>
      </c>
      <c r="F1127" s="6" t="str">
        <f>IF(AND(TONGHOP!O1127="KTHP",TONGHOP!P1127="TL"),TONGHOP!Z1127,"")</f>
        <v/>
      </c>
      <c r="G1127" s="7" t="str">
        <f>IF(AND(TONGHOP!O1127="ThiTN",TONGHOP!P1127="LT"),TONGHOP!X1127,"")</f>
        <v/>
      </c>
      <c r="H1127" s="7" t="str">
        <f>IF(AND(TONGHOP!O1127="ThiTN",TONGHOP!P1127="LT"),TONGHOP!Y1127,"")</f>
        <v/>
      </c>
      <c r="I1127" s="7" t="str">
        <f>IF(AND(G1127="",H1127=""),"",IF(AND(TONGHOP!O1127="ThiTN",TONGHOP!P1127="LT"),TONGHOP!Z1127,""))</f>
        <v/>
      </c>
      <c r="J1127" s="7" t="str">
        <f>IF(AND(TONGHOP!O1127="ThiTN",OR(TONGHOP!X1127=TONGHOP!T1127,TONGHOP!X1127=TONGHOP!U1127),TONGHOP!P1127="TH"),TONGHOP!X1127,"")</f>
        <v/>
      </c>
      <c r="K1127" s="7" t="str">
        <f>IF(AND(TONGHOP!O1127="ThiTN",OR(TONGHOP!Y1127=TONGHOP!T1127,TONGHOP!Y1127=TONGHOP!U1127),TONGHOP!P1127="TH"),TONGHOP!Y1127,"")</f>
        <v/>
      </c>
      <c r="L1127" s="7" t="str">
        <f>IF(AND(J1127="",K1127=""),"",IF(AND(TONGHOP!O1127="ThiTN",TONGHOP!P1127="TH"),TONGHOP!Z1127,""))</f>
        <v/>
      </c>
      <c r="M1127" s="7" t="str">
        <f>IF(AND(TONGHOP!O1127="ThiTN",AND(TONGHOP!X1127&lt;&gt;TONGHOP!T1127,TONGHOP!X1127&lt;&gt;TONGHOP!U1127),TONGHOP!P1127="TH"),TONGHOP!X1127,"")</f>
        <v/>
      </c>
      <c r="N1127" s="7" t="str">
        <f>IF(AND(TONGHOP!O1127="ThiTN",AND(TONGHOP!Y1127&lt;&gt;TONGHOP!T1127,TONGHOP!Y1127&lt;&gt;TONGHOP!U1127),TONGHOP!P1127="TH"),TONGHOP!Y1127,"")</f>
        <v/>
      </c>
      <c r="O1127" s="7" t="str">
        <f>IF(AND(M1127="",N1127=""),"",IF(AND(TONGHOP!O1127="ThiTN",TONGHOP!P1127="TH"),TONGHOP!Z1127,""))</f>
        <v/>
      </c>
    </row>
    <row r="1128" spans="1:15">
      <c r="A1128" s="5" t="str">
        <f>IF(AND(TONGHOP!O1128="KTHP",TONGHOP!P1128="LT"),TONGHOP!X1128,"")</f>
        <v/>
      </c>
      <c r="B1128" s="6" t="str">
        <f>IF(AND(TONGHOP!O1128="KTHP",TONGHOP!P1128="LT"),TONGHOP!Y1128,"")</f>
        <v/>
      </c>
      <c r="C1128" s="6" t="str">
        <f>IF(AND(TONGHOP!O1128="KTHP",TONGHOP!P1128="LT"),TONGHOP!Z1128,"")</f>
        <v/>
      </c>
      <c r="D1128" s="5" t="str">
        <f>IF(AND(TONGHOP!O1128="KTHP",TONGHOP!P1128="TL"),TONGHOP!X1128,"")</f>
        <v/>
      </c>
      <c r="E1128" s="6" t="str">
        <f>IF(AND(TONGHOP!O1128="KTHP",TONGHOP!P1128="TL"),TONGHOP!Y1128,"")</f>
        <v/>
      </c>
      <c r="F1128" s="6" t="str">
        <f>IF(AND(TONGHOP!O1128="KTHP",TONGHOP!P1128="TL"),TONGHOP!Z1128,"")</f>
        <v/>
      </c>
      <c r="G1128" s="7" t="str">
        <f>IF(AND(TONGHOP!O1128="ThiTN",TONGHOP!P1128="LT"),TONGHOP!X1128,"")</f>
        <v/>
      </c>
      <c r="H1128" s="7" t="str">
        <f>IF(AND(TONGHOP!O1128="ThiTN",TONGHOP!P1128="LT"),TONGHOP!Y1128,"")</f>
        <v/>
      </c>
      <c r="I1128" s="7" t="str">
        <f>IF(AND(G1128="",H1128=""),"",IF(AND(TONGHOP!O1128="ThiTN",TONGHOP!P1128="LT"),TONGHOP!Z1128,""))</f>
        <v/>
      </c>
      <c r="J1128" s="7" t="str">
        <f>IF(AND(TONGHOP!O1128="ThiTN",OR(TONGHOP!X1128=TONGHOP!T1128,TONGHOP!X1128=TONGHOP!U1128),TONGHOP!P1128="TH"),TONGHOP!X1128,"")</f>
        <v/>
      </c>
      <c r="K1128" s="7" t="str">
        <f>IF(AND(TONGHOP!O1128="ThiTN",OR(TONGHOP!Y1128=TONGHOP!T1128,TONGHOP!Y1128=TONGHOP!U1128),TONGHOP!P1128="TH"),TONGHOP!Y1128,"")</f>
        <v/>
      </c>
      <c r="L1128" s="7" t="str">
        <f>IF(AND(J1128="",K1128=""),"",IF(AND(TONGHOP!O1128="ThiTN",TONGHOP!P1128="TH"),TONGHOP!Z1128,""))</f>
        <v/>
      </c>
      <c r="M1128" s="7" t="str">
        <f>IF(AND(TONGHOP!O1128="ThiTN",AND(TONGHOP!X1128&lt;&gt;TONGHOP!T1128,TONGHOP!X1128&lt;&gt;TONGHOP!U1128),TONGHOP!P1128="TH"),TONGHOP!X1128,"")</f>
        <v/>
      </c>
      <c r="N1128" s="7" t="str">
        <f>IF(AND(TONGHOP!O1128="ThiTN",AND(TONGHOP!Y1128&lt;&gt;TONGHOP!T1128,TONGHOP!Y1128&lt;&gt;TONGHOP!U1128),TONGHOP!P1128="TH"),TONGHOP!Y1128,"")</f>
        <v/>
      </c>
      <c r="O1128" s="7" t="str">
        <f>IF(AND(M1128="",N1128=""),"",IF(AND(TONGHOP!O1128="ThiTN",TONGHOP!P1128="TH"),TONGHOP!Z1128,""))</f>
        <v/>
      </c>
    </row>
    <row r="1129" spans="1:15">
      <c r="A1129" s="5" t="str">
        <f>IF(AND(TONGHOP!O1129="KTHP",TONGHOP!P1129="LT"),TONGHOP!X1129,"")</f>
        <v/>
      </c>
      <c r="B1129" s="6" t="str">
        <f>IF(AND(TONGHOP!O1129="KTHP",TONGHOP!P1129="LT"),TONGHOP!Y1129,"")</f>
        <v/>
      </c>
      <c r="C1129" s="6" t="str">
        <f>IF(AND(TONGHOP!O1129="KTHP",TONGHOP!P1129="LT"),TONGHOP!Z1129,"")</f>
        <v/>
      </c>
      <c r="D1129" s="5" t="str">
        <f>IF(AND(TONGHOP!O1129="KTHP",TONGHOP!P1129="TL"),TONGHOP!X1129,"")</f>
        <v/>
      </c>
      <c r="E1129" s="6" t="str">
        <f>IF(AND(TONGHOP!O1129="KTHP",TONGHOP!P1129="TL"),TONGHOP!Y1129,"")</f>
        <v/>
      </c>
      <c r="F1129" s="6" t="str">
        <f>IF(AND(TONGHOP!O1129="KTHP",TONGHOP!P1129="TL"),TONGHOP!Z1129,"")</f>
        <v/>
      </c>
      <c r="G1129" s="7" t="str">
        <f>IF(AND(TONGHOP!O1129="ThiTN",TONGHOP!P1129="LT"),TONGHOP!X1129,"")</f>
        <v/>
      </c>
      <c r="H1129" s="7" t="str">
        <f>IF(AND(TONGHOP!O1129="ThiTN",TONGHOP!P1129="LT"),TONGHOP!Y1129,"")</f>
        <v/>
      </c>
      <c r="I1129" s="7" t="str">
        <f>IF(AND(G1129="",H1129=""),"",IF(AND(TONGHOP!O1129="ThiTN",TONGHOP!P1129="LT"),TONGHOP!Z1129,""))</f>
        <v/>
      </c>
      <c r="J1129" s="7" t="str">
        <f>IF(AND(TONGHOP!O1129="ThiTN",OR(TONGHOP!X1129=TONGHOP!T1129,TONGHOP!X1129=TONGHOP!U1129),TONGHOP!P1129="TH"),TONGHOP!X1129,"")</f>
        <v/>
      </c>
      <c r="K1129" s="7" t="str">
        <f>IF(AND(TONGHOP!O1129="ThiTN",OR(TONGHOP!Y1129=TONGHOP!T1129,TONGHOP!Y1129=TONGHOP!U1129),TONGHOP!P1129="TH"),TONGHOP!Y1129,"")</f>
        <v/>
      </c>
      <c r="L1129" s="7" t="str">
        <f>IF(AND(J1129="",K1129=""),"",IF(AND(TONGHOP!O1129="ThiTN",TONGHOP!P1129="TH"),TONGHOP!Z1129,""))</f>
        <v/>
      </c>
      <c r="M1129" s="7" t="str">
        <f>IF(AND(TONGHOP!O1129="ThiTN",AND(TONGHOP!X1129&lt;&gt;TONGHOP!T1129,TONGHOP!X1129&lt;&gt;TONGHOP!U1129),TONGHOP!P1129="TH"),TONGHOP!X1129,"")</f>
        <v/>
      </c>
      <c r="N1129" s="7" t="str">
        <f>IF(AND(TONGHOP!O1129="ThiTN",AND(TONGHOP!Y1129&lt;&gt;TONGHOP!T1129,TONGHOP!Y1129&lt;&gt;TONGHOP!U1129),TONGHOP!P1129="TH"),TONGHOP!Y1129,"")</f>
        <v/>
      </c>
      <c r="O1129" s="7" t="str">
        <f>IF(AND(M1129="",N1129=""),"",IF(AND(TONGHOP!O1129="ThiTN",TONGHOP!P1129="TH"),TONGHOP!Z1129,""))</f>
        <v/>
      </c>
    </row>
    <row r="1130" spans="1:15">
      <c r="A1130" s="5" t="str">
        <f>IF(AND(TONGHOP!O1130="KTHP",TONGHOP!P1130="LT"),TONGHOP!X1130,"")</f>
        <v/>
      </c>
      <c r="B1130" s="6" t="str">
        <f>IF(AND(TONGHOP!O1130="KTHP",TONGHOP!P1130="LT"),TONGHOP!Y1130,"")</f>
        <v/>
      </c>
      <c r="C1130" s="6" t="str">
        <f>IF(AND(TONGHOP!O1130="KTHP",TONGHOP!P1130="LT"),TONGHOP!Z1130,"")</f>
        <v/>
      </c>
      <c r="D1130" s="5" t="str">
        <f>IF(AND(TONGHOP!O1130="KTHP",TONGHOP!P1130="TL"),TONGHOP!X1130,"")</f>
        <v/>
      </c>
      <c r="E1130" s="6" t="str">
        <f>IF(AND(TONGHOP!O1130="KTHP",TONGHOP!P1130="TL"),TONGHOP!Y1130,"")</f>
        <v/>
      </c>
      <c r="F1130" s="6" t="str">
        <f>IF(AND(TONGHOP!O1130="KTHP",TONGHOP!P1130="TL"),TONGHOP!Z1130,"")</f>
        <v/>
      </c>
      <c r="G1130" s="7" t="str">
        <f>IF(AND(TONGHOP!O1130="ThiTN",TONGHOP!P1130="LT"),TONGHOP!X1130,"")</f>
        <v/>
      </c>
      <c r="H1130" s="7" t="str">
        <f>IF(AND(TONGHOP!O1130="ThiTN",TONGHOP!P1130="LT"),TONGHOP!Y1130,"")</f>
        <v/>
      </c>
      <c r="I1130" s="7" t="str">
        <f>IF(AND(G1130="",H1130=""),"",IF(AND(TONGHOP!O1130="ThiTN",TONGHOP!P1130="LT"),TONGHOP!Z1130,""))</f>
        <v/>
      </c>
      <c r="J1130" s="7" t="str">
        <f>IF(AND(TONGHOP!O1130="ThiTN",OR(TONGHOP!X1130=TONGHOP!T1130,TONGHOP!X1130=TONGHOP!U1130),TONGHOP!P1130="TH"),TONGHOP!X1130,"")</f>
        <v/>
      </c>
      <c r="K1130" s="7" t="str">
        <f>IF(AND(TONGHOP!O1130="ThiTN",OR(TONGHOP!Y1130=TONGHOP!T1130,TONGHOP!Y1130=TONGHOP!U1130),TONGHOP!P1130="TH"),TONGHOP!Y1130,"")</f>
        <v/>
      </c>
      <c r="L1130" s="7" t="str">
        <f>IF(AND(J1130="",K1130=""),"",IF(AND(TONGHOP!O1130="ThiTN",TONGHOP!P1130="TH"),TONGHOP!Z1130,""))</f>
        <v/>
      </c>
      <c r="M1130" s="7" t="str">
        <f>IF(AND(TONGHOP!O1130="ThiTN",AND(TONGHOP!X1130&lt;&gt;TONGHOP!T1130,TONGHOP!X1130&lt;&gt;TONGHOP!U1130),TONGHOP!P1130="TH"),TONGHOP!X1130,"")</f>
        <v/>
      </c>
      <c r="N1130" s="7" t="str">
        <f>IF(AND(TONGHOP!O1130="ThiTN",AND(TONGHOP!Y1130&lt;&gt;TONGHOP!T1130,TONGHOP!Y1130&lt;&gt;TONGHOP!U1130),TONGHOP!P1130="TH"),TONGHOP!Y1130,"")</f>
        <v/>
      </c>
      <c r="O1130" s="7" t="str">
        <f>IF(AND(M1130="",N1130=""),"",IF(AND(TONGHOP!O1130="ThiTN",TONGHOP!P1130="TH"),TONGHOP!Z1130,""))</f>
        <v/>
      </c>
    </row>
    <row r="1131" spans="1:15">
      <c r="A1131" s="5" t="str">
        <f>IF(AND(TONGHOP!O1131="KTHP",TONGHOP!P1131="LT"),TONGHOP!X1131,"")</f>
        <v/>
      </c>
      <c r="B1131" s="6" t="str">
        <f>IF(AND(TONGHOP!O1131="KTHP",TONGHOP!P1131="LT"),TONGHOP!Y1131,"")</f>
        <v/>
      </c>
      <c r="C1131" s="6" t="str">
        <f>IF(AND(TONGHOP!O1131="KTHP",TONGHOP!P1131="LT"),TONGHOP!Z1131,"")</f>
        <v/>
      </c>
      <c r="D1131" s="5" t="str">
        <f>IF(AND(TONGHOP!O1131="KTHP",TONGHOP!P1131="TL"),TONGHOP!X1131,"")</f>
        <v/>
      </c>
      <c r="E1131" s="6" t="str">
        <f>IF(AND(TONGHOP!O1131="KTHP",TONGHOP!P1131="TL"),TONGHOP!Y1131,"")</f>
        <v/>
      </c>
      <c r="F1131" s="6" t="str">
        <f>IF(AND(TONGHOP!O1131="KTHP",TONGHOP!P1131="TL"),TONGHOP!Z1131,"")</f>
        <v/>
      </c>
      <c r="G1131" s="7" t="str">
        <f>IF(AND(TONGHOP!O1131="ThiTN",TONGHOP!P1131="LT"),TONGHOP!X1131,"")</f>
        <v/>
      </c>
      <c r="H1131" s="7" t="str">
        <f>IF(AND(TONGHOP!O1131="ThiTN",TONGHOP!P1131="LT"),TONGHOP!Y1131,"")</f>
        <v/>
      </c>
      <c r="I1131" s="7" t="str">
        <f>IF(AND(G1131="",H1131=""),"",IF(AND(TONGHOP!O1131="ThiTN",TONGHOP!P1131="LT"),TONGHOP!Z1131,""))</f>
        <v/>
      </c>
      <c r="J1131" s="7" t="str">
        <f>IF(AND(TONGHOP!O1131="ThiTN",OR(TONGHOP!X1131=TONGHOP!T1131,TONGHOP!X1131=TONGHOP!U1131),TONGHOP!P1131="TH"),TONGHOP!X1131,"")</f>
        <v/>
      </c>
      <c r="K1131" s="7" t="str">
        <f>IF(AND(TONGHOP!O1131="ThiTN",OR(TONGHOP!Y1131=TONGHOP!T1131,TONGHOP!Y1131=TONGHOP!U1131),TONGHOP!P1131="TH"),TONGHOP!Y1131,"")</f>
        <v/>
      </c>
      <c r="L1131" s="7" t="str">
        <f>IF(AND(J1131="",K1131=""),"",IF(AND(TONGHOP!O1131="ThiTN",TONGHOP!P1131="TH"),TONGHOP!Z1131,""))</f>
        <v/>
      </c>
      <c r="M1131" s="7" t="str">
        <f>IF(AND(TONGHOP!O1131="ThiTN",AND(TONGHOP!X1131&lt;&gt;TONGHOP!T1131,TONGHOP!X1131&lt;&gt;TONGHOP!U1131),TONGHOP!P1131="TH"),TONGHOP!X1131,"")</f>
        <v/>
      </c>
      <c r="N1131" s="7" t="str">
        <f>IF(AND(TONGHOP!O1131="ThiTN",AND(TONGHOP!Y1131&lt;&gt;TONGHOP!T1131,TONGHOP!Y1131&lt;&gt;TONGHOP!U1131),TONGHOP!P1131="TH"),TONGHOP!Y1131,"")</f>
        <v/>
      </c>
      <c r="O1131" s="7" t="str">
        <f>IF(AND(M1131="",N1131=""),"",IF(AND(TONGHOP!O1131="ThiTN",TONGHOP!P1131="TH"),TONGHOP!Z1131,""))</f>
        <v/>
      </c>
    </row>
    <row r="1132" spans="1:15">
      <c r="A1132" s="5" t="str">
        <f>IF(AND(TONGHOP!O1132="KTHP",TONGHOP!P1132="LT"),TONGHOP!X1132,"")</f>
        <v/>
      </c>
      <c r="B1132" s="6" t="str">
        <f>IF(AND(TONGHOP!O1132="KTHP",TONGHOP!P1132="LT"),TONGHOP!Y1132,"")</f>
        <v/>
      </c>
      <c r="C1132" s="6" t="str">
        <f>IF(AND(TONGHOP!O1132="KTHP",TONGHOP!P1132="LT"),TONGHOP!Z1132,"")</f>
        <v/>
      </c>
      <c r="D1132" s="5" t="str">
        <f>IF(AND(TONGHOP!O1132="KTHP",TONGHOP!P1132="TL"),TONGHOP!X1132,"")</f>
        <v/>
      </c>
      <c r="E1132" s="6" t="str">
        <f>IF(AND(TONGHOP!O1132="KTHP",TONGHOP!P1132="TL"),TONGHOP!Y1132,"")</f>
        <v/>
      </c>
      <c r="F1132" s="6" t="str">
        <f>IF(AND(TONGHOP!O1132="KTHP",TONGHOP!P1132="TL"),TONGHOP!Z1132,"")</f>
        <v/>
      </c>
      <c r="G1132" s="7" t="str">
        <f>IF(AND(TONGHOP!O1132="ThiTN",TONGHOP!P1132="LT"),TONGHOP!X1132,"")</f>
        <v/>
      </c>
      <c r="H1132" s="7" t="str">
        <f>IF(AND(TONGHOP!O1132="ThiTN",TONGHOP!P1132="LT"),TONGHOP!Y1132,"")</f>
        <v/>
      </c>
      <c r="I1132" s="7" t="str">
        <f>IF(AND(G1132="",H1132=""),"",IF(AND(TONGHOP!O1132="ThiTN",TONGHOP!P1132="LT"),TONGHOP!Z1132,""))</f>
        <v/>
      </c>
      <c r="J1132" s="7" t="str">
        <f>IF(AND(TONGHOP!O1132="ThiTN",OR(TONGHOP!X1132=TONGHOP!T1132,TONGHOP!X1132=TONGHOP!U1132),TONGHOP!P1132="TH"),TONGHOP!X1132,"")</f>
        <v/>
      </c>
      <c r="K1132" s="7" t="str">
        <f>IF(AND(TONGHOP!O1132="ThiTN",OR(TONGHOP!Y1132=TONGHOP!T1132,TONGHOP!Y1132=TONGHOP!U1132),TONGHOP!P1132="TH"),TONGHOP!Y1132,"")</f>
        <v/>
      </c>
      <c r="L1132" s="7" t="str">
        <f>IF(AND(J1132="",K1132=""),"",IF(AND(TONGHOP!O1132="ThiTN",TONGHOP!P1132="TH"),TONGHOP!Z1132,""))</f>
        <v/>
      </c>
      <c r="M1132" s="7" t="str">
        <f>IF(AND(TONGHOP!O1132="ThiTN",AND(TONGHOP!X1132&lt;&gt;TONGHOP!T1132,TONGHOP!X1132&lt;&gt;TONGHOP!U1132),TONGHOP!P1132="TH"),TONGHOP!X1132,"")</f>
        <v/>
      </c>
      <c r="N1132" s="7" t="str">
        <f>IF(AND(TONGHOP!O1132="ThiTN",AND(TONGHOP!Y1132&lt;&gt;TONGHOP!T1132,TONGHOP!Y1132&lt;&gt;TONGHOP!U1132),TONGHOP!P1132="TH"),TONGHOP!Y1132,"")</f>
        <v/>
      </c>
      <c r="O1132" s="7" t="str">
        <f>IF(AND(M1132="",N1132=""),"",IF(AND(TONGHOP!O1132="ThiTN",TONGHOP!P1132="TH"),TONGHOP!Z1132,""))</f>
        <v/>
      </c>
    </row>
    <row r="1133" spans="1:15">
      <c r="A1133" s="5" t="str">
        <f>IF(AND(TONGHOP!O1133="KTHP",TONGHOP!P1133="LT"),TONGHOP!X1133,"")</f>
        <v/>
      </c>
      <c r="B1133" s="6" t="str">
        <f>IF(AND(TONGHOP!O1133="KTHP",TONGHOP!P1133="LT"),TONGHOP!Y1133,"")</f>
        <v/>
      </c>
      <c r="C1133" s="6" t="str">
        <f>IF(AND(TONGHOP!O1133="KTHP",TONGHOP!P1133="LT"),TONGHOP!Z1133,"")</f>
        <v/>
      </c>
      <c r="D1133" s="5" t="str">
        <f>IF(AND(TONGHOP!O1133="KTHP",TONGHOP!P1133="TL"),TONGHOP!X1133,"")</f>
        <v/>
      </c>
      <c r="E1133" s="6" t="str">
        <f>IF(AND(TONGHOP!O1133="KTHP",TONGHOP!P1133="TL"),TONGHOP!Y1133,"")</f>
        <v/>
      </c>
      <c r="F1133" s="6" t="str">
        <f>IF(AND(TONGHOP!O1133="KTHP",TONGHOP!P1133="TL"),TONGHOP!Z1133,"")</f>
        <v/>
      </c>
      <c r="G1133" s="7" t="str">
        <f>IF(AND(TONGHOP!O1133="ThiTN",TONGHOP!P1133="LT"),TONGHOP!X1133,"")</f>
        <v/>
      </c>
      <c r="H1133" s="7" t="str">
        <f>IF(AND(TONGHOP!O1133="ThiTN",TONGHOP!P1133="LT"),TONGHOP!Y1133,"")</f>
        <v/>
      </c>
      <c r="I1133" s="7" t="str">
        <f>IF(AND(G1133="",H1133=""),"",IF(AND(TONGHOP!O1133="ThiTN",TONGHOP!P1133="LT"),TONGHOP!Z1133,""))</f>
        <v/>
      </c>
      <c r="J1133" s="7" t="str">
        <f>IF(AND(TONGHOP!O1133="ThiTN",OR(TONGHOP!X1133=TONGHOP!T1133,TONGHOP!X1133=TONGHOP!U1133),TONGHOP!P1133="TH"),TONGHOP!X1133,"")</f>
        <v/>
      </c>
      <c r="K1133" s="7" t="str">
        <f>IF(AND(TONGHOP!O1133="ThiTN",OR(TONGHOP!Y1133=TONGHOP!T1133,TONGHOP!Y1133=TONGHOP!U1133),TONGHOP!P1133="TH"),TONGHOP!Y1133,"")</f>
        <v/>
      </c>
      <c r="L1133" s="7" t="str">
        <f>IF(AND(J1133="",K1133=""),"",IF(AND(TONGHOP!O1133="ThiTN",TONGHOP!P1133="TH"),TONGHOP!Z1133,""))</f>
        <v/>
      </c>
      <c r="M1133" s="7" t="str">
        <f>IF(AND(TONGHOP!O1133="ThiTN",AND(TONGHOP!X1133&lt;&gt;TONGHOP!T1133,TONGHOP!X1133&lt;&gt;TONGHOP!U1133),TONGHOP!P1133="TH"),TONGHOP!X1133,"")</f>
        <v/>
      </c>
      <c r="N1133" s="7" t="str">
        <f>IF(AND(TONGHOP!O1133="ThiTN",AND(TONGHOP!Y1133&lt;&gt;TONGHOP!T1133,TONGHOP!Y1133&lt;&gt;TONGHOP!U1133),TONGHOP!P1133="TH"),TONGHOP!Y1133,"")</f>
        <v/>
      </c>
      <c r="O1133" s="7" t="str">
        <f>IF(AND(M1133="",N1133=""),"",IF(AND(TONGHOP!O1133="ThiTN",TONGHOP!P1133="TH"),TONGHOP!Z1133,""))</f>
        <v/>
      </c>
    </row>
    <row r="1134" spans="1:15">
      <c r="A1134" s="5" t="str">
        <f>IF(AND(TONGHOP!O1134="KTHP",TONGHOP!P1134="LT"),TONGHOP!X1134,"")</f>
        <v/>
      </c>
      <c r="B1134" s="6" t="str">
        <f>IF(AND(TONGHOP!O1134="KTHP",TONGHOP!P1134="LT"),TONGHOP!Y1134,"")</f>
        <v/>
      </c>
      <c r="C1134" s="6" t="str">
        <f>IF(AND(TONGHOP!O1134="KTHP",TONGHOP!P1134="LT"),TONGHOP!Z1134,"")</f>
        <v/>
      </c>
      <c r="D1134" s="5" t="str">
        <f>IF(AND(TONGHOP!O1134="KTHP",TONGHOP!P1134="TL"),TONGHOP!X1134,"")</f>
        <v/>
      </c>
      <c r="E1134" s="6" t="str">
        <f>IF(AND(TONGHOP!O1134="KTHP",TONGHOP!P1134="TL"),TONGHOP!Y1134,"")</f>
        <v/>
      </c>
      <c r="F1134" s="6" t="str">
        <f>IF(AND(TONGHOP!O1134="KTHP",TONGHOP!P1134="TL"),TONGHOP!Z1134,"")</f>
        <v/>
      </c>
      <c r="G1134" s="7" t="str">
        <f>IF(AND(TONGHOP!O1134="ThiTN",TONGHOP!P1134="LT"),TONGHOP!X1134,"")</f>
        <v/>
      </c>
      <c r="H1134" s="7" t="str">
        <f>IF(AND(TONGHOP!O1134="ThiTN",TONGHOP!P1134="LT"),TONGHOP!Y1134,"")</f>
        <v/>
      </c>
      <c r="I1134" s="7" t="str">
        <f>IF(AND(G1134="",H1134=""),"",IF(AND(TONGHOP!O1134="ThiTN",TONGHOP!P1134="LT"),TONGHOP!Z1134,""))</f>
        <v/>
      </c>
      <c r="J1134" s="7" t="str">
        <f>IF(AND(TONGHOP!O1134="ThiTN",OR(TONGHOP!X1134=TONGHOP!T1134,TONGHOP!X1134=TONGHOP!U1134),TONGHOP!P1134="TH"),TONGHOP!X1134,"")</f>
        <v/>
      </c>
      <c r="K1134" s="7" t="str">
        <f>IF(AND(TONGHOP!O1134="ThiTN",OR(TONGHOP!Y1134=TONGHOP!T1134,TONGHOP!Y1134=TONGHOP!U1134),TONGHOP!P1134="TH"),TONGHOP!Y1134,"")</f>
        <v/>
      </c>
      <c r="L1134" s="7" t="str">
        <f>IF(AND(J1134="",K1134=""),"",IF(AND(TONGHOP!O1134="ThiTN",TONGHOP!P1134="TH"),TONGHOP!Z1134,""))</f>
        <v/>
      </c>
      <c r="M1134" s="7" t="str">
        <f>IF(AND(TONGHOP!O1134="ThiTN",AND(TONGHOP!X1134&lt;&gt;TONGHOP!T1134,TONGHOP!X1134&lt;&gt;TONGHOP!U1134),TONGHOP!P1134="TH"),TONGHOP!X1134,"")</f>
        <v/>
      </c>
      <c r="N1134" s="7" t="str">
        <f>IF(AND(TONGHOP!O1134="ThiTN",AND(TONGHOP!Y1134&lt;&gt;TONGHOP!T1134,TONGHOP!Y1134&lt;&gt;TONGHOP!U1134),TONGHOP!P1134="TH"),TONGHOP!Y1134,"")</f>
        <v/>
      </c>
      <c r="O1134" s="7" t="str">
        <f>IF(AND(M1134="",N1134=""),"",IF(AND(TONGHOP!O1134="ThiTN",TONGHOP!P1134="TH"),TONGHOP!Z1134,""))</f>
        <v/>
      </c>
    </row>
    <row r="1135" spans="1:15">
      <c r="A1135" s="5" t="str">
        <f>IF(AND(TONGHOP!O1135="KTHP",TONGHOP!P1135="LT"),TONGHOP!X1135,"")</f>
        <v/>
      </c>
      <c r="B1135" s="6" t="str">
        <f>IF(AND(TONGHOP!O1135="KTHP",TONGHOP!P1135="LT"),TONGHOP!Y1135,"")</f>
        <v/>
      </c>
      <c r="C1135" s="6" t="str">
        <f>IF(AND(TONGHOP!O1135="KTHP",TONGHOP!P1135="LT"),TONGHOP!Z1135,"")</f>
        <v/>
      </c>
      <c r="D1135" s="5" t="str">
        <f>IF(AND(TONGHOP!O1135="KTHP",TONGHOP!P1135="TL"),TONGHOP!X1135,"")</f>
        <v/>
      </c>
      <c r="E1135" s="6" t="str">
        <f>IF(AND(TONGHOP!O1135="KTHP",TONGHOP!P1135="TL"),TONGHOP!Y1135,"")</f>
        <v/>
      </c>
      <c r="F1135" s="6" t="str">
        <f>IF(AND(TONGHOP!O1135="KTHP",TONGHOP!P1135="TL"),TONGHOP!Z1135,"")</f>
        <v/>
      </c>
      <c r="G1135" s="7" t="str">
        <f>IF(AND(TONGHOP!O1135="ThiTN",TONGHOP!P1135="LT"),TONGHOP!X1135,"")</f>
        <v/>
      </c>
      <c r="H1135" s="7" t="str">
        <f>IF(AND(TONGHOP!O1135="ThiTN",TONGHOP!P1135="LT"),TONGHOP!Y1135,"")</f>
        <v/>
      </c>
      <c r="I1135" s="7" t="str">
        <f>IF(AND(G1135="",H1135=""),"",IF(AND(TONGHOP!O1135="ThiTN",TONGHOP!P1135="LT"),TONGHOP!Z1135,""))</f>
        <v/>
      </c>
      <c r="J1135" s="7" t="str">
        <f>IF(AND(TONGHOP!O1135="ThiTN",OR(TONGHOP!X1135=TONGHOP!T1135,TONGHOP!X1135=TONGHOP!U1135),TONGHOP!P1135="TH"),TONGHOP!X1135,"")</f>
        <v/>
      </c>
      <c r="K1135" s="7" t="str">
        <f>IF(AND(TONGHOP!O1135="ThiTN",OR(TONGHOP!Y1135=TONGHOP!T1135,TONGHOP!Y1135=TONGHOP!U1135),TONGHOP!P1135="TH"),TONGHOP!Y1135,"")</f>
        <v/>
      </c>
      <c r="L1135" s="7" t="str">
        <f>IF(AND(J1135="",K1135=""),"",IF(AND(TONGHOP!O1135="ThiTN",TONGHOP!P1135="TH"),TONGHOP!Z1135,""))</f>
        <v/>
      </c>
      <c r="M1135" s="7" t="str">
        <f>IF(AND(TONGHOP!O1135="ThiTN",AND(TONGHOP!X1135&lt;&gt;TONGHOP!T1135,TONGHOP!X1135&lt;&gt;TONGHOP!U1135),TONGHOP!P1135="TH"),TONGHOP!X1135,"")</f>
        <v/>
      </c>
      <c r="N1135" s="7" t="str">
        <f>IF(AND(TONGHOP!O1135="ThiTN",AND(TONGHOP!Y1135&lt;&gt;TONGHOP!T1135,TONGHOP!Y1135&lt;&gt;TONGHOP!U1135),TONGHOP!P1135="TH"),TONGHOP!Y1135,"")</f>
        <v/>
      </c>
      <c r="O1135" s="7" t="str">
        <f>IF(AND(M1135="",N1135=""),"",IF(AND(TONGHOP!O1135="ThiTN",TONGHOP!P1135="TH"),TONGHOP!Z1135,""))</f>
        <v/>
      </c>
    </row>
    <row r="1136" spans="1:15">
      <c r="A1136" s="5" t="str">
        <f>IF(AND(TONGHOP!O1136="KTHP",TONGHOP!P1136="LT"),TONGHOP!X1136,"")</f>
        <v/>
      </c>
      <c r="B1136" s="6" t="str">
        <f>IF(AND(TONGHOP!O1136="KTHP",TONGHOP!P1136="LT"),TONGHOP!Y1136,"")</f>
        <v/>
      </c>
      <c r="C1136" s="6" t="str">
        <f>IF(AND(TONGHOP!O1136="KTHP",TONGHOP!P1136="LT"),TONGHOP!Z1136,"")</f>
        <v/>
      </c>
      <c r="D1136" s="5" t="str">
        <f>IF(AND(TONGHOP!O1136="KTHP",TONGHOP!P1136="TL"),TONGHOP!X1136,"")</f>
        <v/>
      </c>
      <c r="E1136" s="6" t="str">
        <f>IF(AND(TONGHOP!O1136="KTHP",TONGHOP!P1136="TL"),TONGHOP!Y1136,"")</f>
        <v/>
      </c>
      <c r="F1136" s="6" t="str">
        <f>IF(AND(TONGHOP!O1136="KTHP",TONGHOP!P1136="TL"),TONGHOP!Z1136,"")</f>
        <v/>
      </c>
      <c r="G1136" s="7" t="str">
        <f>IF(AND(TONGHOP!O1136="ThiTN",TONGHOP!P1136="LT"),TONGHOP!X1136,"")</f>
        <v/>
      </c>
      <c r="H1136" s="7" t="str">
        <f>IF(AND(TONGHOP!O1136="ThiTN",TONGHOP!P1136="LT"),TONGHOP!Y1136,"")</f>
        <v/>
      </c>
      <c r="I1136" s="7" t="str">
        <f>IF(AND(G1136="",H1136=""),"",IF(AND(TONGHOP!O1136="ThiTN",TONGHOP!P1136="LT"),TONGHOP!Z1136,""))</f>
        <v/>
      </c>
      <c r="J1136" s="7" t="str">
        <f>IF(AND(TONGHOP!O1136="ThiTN",OR(TONGHOP!X1136=TONGHOP!T1136,TONGHOP!X1136=TONGHOP!U1136),TONGHOP!P1136="TH"),TONGHOP!X1136,"")</f>
        <v/>
      </c>
      <c r="K1136" s="7" t="str">
        <f>IF(AND(TONGHOP!O1136="ThiTN",OR(TONGHOP!Y1136=TONGHOP!T1136,TONGHOP!Y1136=TONGHOP!U1136),TONGHOP!P1136="TH"),TONGHOP!Y1136,"")</f>
        <v/>
      </c>
      <c r="L1136" s="7" t="str">
        <f>IF(AND(J1136="",K1136=""),"",IF(AND(TONGHOP!O1136="ThiTN",TONGHOP!P1136="TH"),TONGHOP!Z1136,""))</f>
        <v/>
      </c>
      <c r="M1136" s="7" t="str">
        <f>IF(AND(TONGHOP!O1136="ThiTN",AND(TONGHOP!X1136&lt;&gt;TONGHOP!T1136,TONGHOP!X1136&lt;&gt;TONGHOP!U1136),TONGHOP!P1136="TH"),TONGHOP!X1136,"")</f>
        <v/>
      </c>
      <c r="N1136" s="7" t="str">
        <f>IF(AND(TONGHOP!O1136="ThiTN",AND(TONGHOP!Y1136&lt;&gt;TONGHOP!T1136,TONGHOP!Y1136&lt;&gt;TONGHOP!U1136),TONGHOP!P1136="TH"),TONGHOP!Y1136,"")</f>
        <v/>
      </c>
      <c r="O1136" s="7" t="str">
        <f>IF(AND(M1136="",N1136=""),"",IF(AND(TONGHOP!O1136="ThiTN",TONGHOP!P1136="TH"),TONGHOP!Z1136,""))</f>
        <v/>
      </c>
    </row>
    <row r="1137" spans="1:15">
      <c r="A1137" s="5" t="str">
        <f>IF(AND(TONGHOP!O1137="KTHP",TONGHOP!P1137="LT"),TONGHOP!X1137,"")</f>
        <v/>
      </c>
      <c r="B1137" s="6" t="str">
        <f>IF(AND(TONGHOP!O1137="KTHP",TONGHOP!P1137="LT"),TONGHOP!Y1137,"")</f>
        <v/>
      </c>
      <c r="C1137" s="6" t="str">
        <f>IF(AND(TONGHOP!O1137="KTHP",TONGHOP!P1137="LT"),TONGHOP!Z1137,"")</f>
        <v/>
      </c>
      <c r="D1137" s="5" t="str">
        <f>IF(AND(TONGHOP!O1137="KTHP",TONGHOP!P1137="TL"),TONGHOP!X1137,"")</f>
        <v/>
      </c>
      <c r="E1137" s="6" t="str">
        <f>IF(AND(TONGHOP!O1137="KTHP",TONGHOP!P1137="TL"),TONGHOP!Y1137,"")</f>
        <v/>
      </c>
      <c r="F1137" s="6" t="str">
        <f>IF(AND(TONGHOP!O1137="KTHP",TONGHOP!P1137="TL"),TONGHOP!Z1137,"")</f>
        <v/>
      </c>
      <c r="G1137" s="7" t="str">
        <f>IF(AND(TONGHOP!O1137="ThiTN",TONGHOP!P1137="LT"),TONGHOP!X1137,"")</f>
        <v/>
      </c>
      <c r="H1137" s="7" t="str">
        <f>IF(AND(TONGHOP!O1137="ThiTN",TONGHOP!P1137="LT"),TONGHOP!Y1137,"")</f>
        <v/>
      </c>
      <c r="I1137" s="7" t="str">
        <f>IF(AND(G1137="",H1137=""),"",IF(AND(TONGHOP!O1137="ThiTN",TONGHOP!P1137="LT"),TONGHOP!Z1137,""))</f>
        <v/>
      </c>
      <c r="J1137" s="7" t="str">
        <f>IF(AND(TONGHOP!O1137="ThiTN",OR(TONGHOP!X1137=TONGHOP!T1137,TONGHOP!X1137=TONGHOP!U1137),TONGHOP!P1137="TH"),TONGHOP!X1137,"")</f>
        <v/>
      </c>
      <c r="K1137" s="7" t="str">
        <f>IF(AND(TONGHOP!O1137="ThiTN",OR(TONGHOP!Y1137=TONGHOP!T1137,TONGHOP!Y1137=TONGHOP!U1137),TONGHOP!P1137="TH"),TONGHOP!Y1137,"")</f>
        <v/>
      </c>
      <c r="L1137" s="7" t="str">
        <f>IF(AND(J1137="",K1137=""),"",IF(AND(TONGHOP!O1137="ThiTN",TONGHOP!P1137="TH"),TONGHOP!Z1137,""))</f>
        <v/>
      </c>
      <c r="M1137" s="7" t="str">
        <f>IF(AND(TONGHOP!O1137="ThiTN",AND(TONGHOP!X1137&lt;&gt;TONGHOP!T1137,TONGHOP!X1137&lt;&gt;TONGHOP!U1137),TONGHOP!P1137="TH"),TONGHOP!X1137,"")</f>
        <v/>
      </c>
      <c r="N1137" s="7" t="str">
        <f>IF(AND(TONGHOP!O1137="ThiTN",AND(TONGHOP!Y1137&lt;&gt;TONGHOP!T1137,TONGHOP!Y1137&lt;&gt;TONGHOP!U1137),TONGHOP!P1137="TH"),TONGHOP!Y1137,"")</f>
        <v/>
      </c>
      <c r="O1137" s="7" t="str">
        <f>IF(AND(M1137="",N1137=""),"",IF(AND(TONGHOP!O1137="ThiTN",TONGHOP!P1137="TH"),TONGHOP!Z1137,""))</f>
        <v/>
      </c>
    </row>
    <row r="1138" spans="1:15">
      <c r="A1138" s="5" t="str">
        <f>IF(AND(TONGHOP!O1138="KTHP",TONGHOP!P1138="LT"),TONGHOP!X1138,"")</f>
        <v/>
      </c>
      <c r="B1138" s="6" t="str">
        <f>IF(AND(TONGHOP!O1138="KTHP",TONGHOP!P1138="LT"),TONGHOP!Y1138,"")</f>
        <v/>
      </c>
      <c r="C1138" s="6" t="str">
        <f>IF(AND(TONGHOP!O1138="KTHP",TONGHOP!P1138="LT"),TONGHOP!Z1138,"")</f>
        <v/>
      </c>
      <c r="D1138" s="5" t="str">
        <f>IF(AND(TONGHOP!O1138="KTHP",TONGHOP!P1138="TL"),TONGHOP!X1138,"")</f>
        <v/>
      </c>
      <c r="E1138" s="6" t="str">
        <f>IF(AND(TONGHOP!O1138="KTHP",TONGHOP!P1138="TL"),TONGHOP!Y1138,"")</f>
        <v/>
      </c>
      <c r="F1138" s="6" t="str">
        <f>IF(AND(TONGHOP!O1138="KTHP",TONGHOP!P1138="TL"),TONGHOP!Z1138,"")</f>
        <v/>
      </c>
      <c r="G1138" s="7" t="str">
        <f>IF(AND(TONGHOP!O1138="ThiTN",TONGHOP!P1138="LT"),TONGHOP!X1138,"")</f>
        <v/>
      </c>
      <c r="H1138" s="7" t="str">
        <f>IF(AND(TONGHOP!O1138="ThiTN",TONGHOP!P1138="LT"),TONGHOP!Y1138,"")</f>
        <v/>
      </c>
      <c r="I1138" s="7" t="str">
        <f>IF(AND(G1138="",H1138=""),"",IF(AND(TONGHOP!O1138="ThiTN",TONGHOP!P1138="LT"),TONGHOP!Z1138,""))</f>
        <v/>
      </c>
      <c r="J1138" s="7" t="str">
        <f>IF(AND(TONGHOP!O1138="ThiTN",OR(TONGHOP!X1138=TONGHOP!T1138,TONGHOP!X1138=TONGHOP!U1138),TONGHOP!P1138="TH"),TONGHOP!X1138,"")</f>
        <v/>
      </c>
      <c r="K1138" s="7" t="str">
        <f>IF(AND(TONGHOP!O1138="ThiTN",OR(TONGHOP!Y1138=TONGHOP!T1138,TONGHOP!Y1138=TONGHOP!U1138),TONGHOP!P1138="TH"),TONGHOP!Y1138,"")</f>
        <v/>
      </c>
      <c r="L1138" s="7" t="str">
        <f>IF(AND(J1138="",K1138=""),"",IF(AND(TONGHOP!O1138="ThiTN",TONGHOP!P1138="TH"),TONGHOP!Z1138,""))</f>
        <v/>
      </c>
      <c r="M1138" s="7" t="str">
        <f>IF(AND(TONGHOP!O1138="ThiTN",AND(TONGHOP!X1138&lt;&gt;TONGHOP!T1138,TONGHOP!X1138&lt;&gt;TONGHOP!U1138),TONGHOP!P1138="TH"),TONGHOP!X1138,"")</f>
        <v/>
      </c>
      <c r="N1138" s="7" t="str">
        <f>IF(AND(TONGHOP!O1138="ThiTN",AND(TONGHOP!Y1138&lt;&gt;TONGHOP!T1138,TONGHOP!Y1138&lt;&gt;TONGHOP!U1138),TONGHOP!P1138="TH"),TONGHOP!Y1138,"")</f>
        <v/>
      </c>
      <c r="O1138" s="7" t="str">
        <f>IF(AND(M1138="",N1138=""),"",IF(AND(TONGHOP!O1138="ThiTN",TONGHOP!P1138="TH"),TONGHOP!Z1138,""))</f>
        <v/>
      </c>
    </row>
    <row r="1139" spans="1:15">
      <c r="A1139" s="5" t="str">
        <f>IF(AND(TONGHOP!O1139="KTHP",TONGHOP!P1139="LT"),TONGHOP!X1139,"")</f>
        <v/>
      </c>
      <c r="B1139" s="6" t="str">
        <f>IF(AND(TONGHOP!O1139="KTHP",TONGHOP!P1139="LT"),TONGHOP!Y1139,"")</f>
        <v/>
      </c>
      <c r="C1139" s="6" t="str">
        <f>IF(AND(TONGHOP!O1139="KTHP",TONGHOP!P1139="LT"),TONGHOP!Z1139,"")</f>
        <v/>
      </c>
      <c r="D1139" s="5" t="str">
        <f>IF(AND(TONGHOP!O1139="KTHP",TONGHOP!P1139="TL"),TONGHOP!X1139,"")</f>
        <v/>
      </c>
      <c r="E1139" s="6" t="str">
        <f>IF(AND(TONGHOP!O1139="KTHP",TONGHOP!P1139="TL"),TONGHOP!Y1139,"")</f>
        <v/>
      </c>
      <c r="F1139" s="6" t="str">
        <f>IF(AND(TONGHOP!O1139="KTHP",TONGHOP!P1139="TL"),TONGHOP!Z1139,"")</f>
        <v/>
      </c>
      <c r="G1139" s="7" t="str">
        <f>IF(AND(TONGHOP!O1139="ThiTN",TONGHOP!P1139="LT"),TONGHOP!X1139,"")</f>
        <v/>
      </c>
      <c r="H1139" s="7" t="str">
        <f>IF(AND(TONGHOP!O1139="ThiTN",TONGHOP!P1139="LT"),TONGHOP!Y1139,"")</f>
        <v/>
      </c>
      <c r="I1139" s="7" t="str">
        <f>IF(AND(G1139="",H1139=""),"",IF(AND(TONGHOP!O1139="ThiTN",TONGHOP!P1139="LT"),TONGHOP!Z1139,""))</f>
        <v/>
      </c>
      <c r="J1139" s="7" t="str">
        <f>IF(AND(TONGHOP!O1139="ThiTN",OR(TONGHOP!X1139=TONGHOP!T1139,TONGHOP!X1139=TONGHOP!U1139),TONGHOP!P1139="TH"),TONGHOP!X1139,"")</f>
        <v/>
      </c>
      <c r="K1139" s="7" t="str">
        <f>IF(AND(TONGHOP!O1139="ThiTN",OR(TONGHOP!Y1139=TONGHOP!T1139,TONGHOP!Y1139=TONGHOP!U1139),TONGHOP!P1139="TH"),TONGHOP!Y1139,"")</f>
        <v/>
      </c>
      <c r="L1139" s="7" t="str">
        <f>IF(AND(J1139="",K1139=""),"",IF(AND(TONGHOP!O1139="ThiTN",TONGHOP!P1139="TH"),TONGHOP!Z1139,""))</f>
        <v/>
      </c>
      <c r="M1139" s="7" t="str">
        <f>IF(AND(TONGHOP!O1139="ThiTN",AND(TONGHOP!X1139&lt;&gt;TONGHOP!T1139,TONGHOP!X1139&lt;&gt;TONGHOP!U1139),TONGHOP!P1139="TH"),TONGHOP!X1139,"")</f>
        <v/>
      </c>
      <c r="N1139" s="7" t="str">
        <f>IF(AND(TONGHOP!O1139="ThiTN",AND(TONGHOP!Y1139&lt;&gt;TONGHOP!T1139,TONGHOP!Y1139&lt;&gt;TONGHOP!U1139),TONGHOP!P1139="TH"),TONGHOP!Y1139,"")</f>
        <v/>
      </c>
      <c r="O1139" s="7" t="str">
        <f>IF(AND(M1139="",N1139=""),"",IF(AND(TONGHOP!O1139="ThiTN",TONGHOP!P1139="TH"),TONGHOP!Z1139,""))</f>
        <v/>
      </c>
    </row>
    <row r="1140" spans="1:15">
      <c r="A1140" s="5" t="str">
        <f>IF(AND(TONGHOP!O1140="KTHP",TONGHOP!P1140="LT"),TONGHOP!X1140,"")</f>
        <v/>
      </c>
      <c r="B1140" s="6" t="str">
        <f>IF(AND(TONGHOP!O1140="KTHP",TONGHOP!P1140="LT"),TONGHOP!Y1140,"")</f>
        <v/>
      </c>
      <c r="C1140" s="6" t="str">
        <f>IF(AND(TONGHOP!O1140="KTHP",TONGHOP!P1140="LT"),TONGHOP!Z1140,"")</f>
        <v/>
      </c>
      <c r="D1140" s="5" t="str">
        <f>IF(AND(TONGHOP!O1140="KTHP",TONGHOP!P1140="TL"),TONGHOP!X1140,"")</f>
        <v/>
      </c>
      <c r="E1140" s="6" t="str">
        <f>IF(AND(TONGHOP!O1140="KTHP",TONGHOP!P1140="TL"),TONGHOP!Y1140,"")</f>
        <v/>
      </c>
      <c r="F1140" s="6" t="str">
        <f>IF(AND(TONGHOP!O1140="KTHP",TONGHOP!P1140="TL"),TONGHOP!Z1140,"")</f>
        <v/>
      </c>
      <c r="G1140" s="7" t="str">
        <f>IF(AND(TONGHOP!O1140="ThiTN",TONGHOP!P1140="LT"),TONGHOP!X1140,"")</f>
        <v/>
      </c>
      <c r="H1140" s="7" t="str">
        <f>IF(AND(TONGHOP!O1140="ThiTN",TONGHOP!P1140="LT"),TONGHOP!Y1140,"")</f>
        <v/>
      </c>
      <c r="I1140" s="7" t="str">
        <f>IF(AND(G1140="",H1140=""),"",IF(AND(TONGHOP!O1140="ThiTN",TONGHOP!P1140="LT"),TONGHOP!Z1140,""))</f>
        <v/>
      </c>
      <c r="J1140" s="7" t="str">
        <f>IF(AND(TONGHOP!O1140="ThiTN",OR(TONGHOP!X1140=TONGHOP!T1140,TONGHOP!X1140=TONGHOP!U1140),TONGHOP!P1140="TH"),TONGHOP!X1140,"")</f>
        <v/>
      </c>
      <c r="K1140" s="7" t="str">
        <f>IF(AND(TONGHOP!O1140="ThiTN",OR(TONGHOP!Y1140=TONGHOP!T1140,TONGHOP!Y1140=TONGHOP!U1140),TONGHOP!P1140="TH"),TONGHOP!Y1140,"")</f>
        <v/>
      </c>
      <c r="L1140" s="7" t="str">
        <f>IF(AND(J1140="",K1140=""),"",IF(AND(TONGHOP!O1140="ThiTN",TONGHOP!P1140="TH"),TONGHOP!Z1140,""))</f>
        <v/>
      </c>
      <c r="M1140" s="7" t="str">
        <f>IF(AND(TONGHOP!O1140="ThiTN",AND(TONGHOP!X1140&lt;&gt;TONGHOP!T1140,TONGHOP!X1140&lt;&gt;TONGHOP!U1140),TONGHOP!P1140="TH"),TONGHOP!X1140,"")</f>
        <v/>
      </c>
      <c r="N1140" s="7" t="str">
        <f>IF(AND(TONGHOP!O1140="ThiTN",AND(TONGHOP!Y1140&lt;&gt;TONGHOP!T1140,TONGHOP!Y1140&lt;&gt;TONGHOP!U1140),TONGHOP!P1140="TH"),TONGHOP!Y1140,"")</f>
        <v/>
      </c>
      <c r="O1140" s="7" t="str">
        <f>IF(AND(M1140="",N1140=""),"",IF(AND(TONGHOP!O1140="ThiTN",TONGHOP!P1140="TH"),TONGHOP!Z1140,""))</f>
        <v/>
      </c>
    </row>
    <row r="1141" spans="1:15">
      <c r="A1141" s="5" t="str">
        <f>IF(AND(TONGHOP!O1141="KTHP",TONGHOP!P1141="LT"),TONGHOP!X1141,"")</f>
        <v/>
      </c>
      <c r="B1141" s="6" t="str">
        <f>IF(AND(TONGHOP!O1141="KTHP",TONGHOP!P1141="LT"),TONGHOP!Y1141,"")</f>
        <v/>
      </c>
      <c r="C1141" s="6" t="str">
        <f>IF(AND(TONGHOP!O1141="KTHP",TONGHOP!P1141="LT"),TONGHOP!Z1141,"")</f>
        <v/>
      </c>
      <c r="D1141" s="5" t="str">
        <f>IF(AND(TONGHOP!O1141="KTHP",TONGHOP!P1141="TL"),TONGHOP!X1141,"")</f>
        <v/>
      </c>
      <c r="E1141" s="6" t="str">
        <f>IF(AND(TONGHOP!O1141="KTHP",TONGHOP!P1141="TL"),TONGHOP!Y1141,"")</f>
        <v/>
      </c>
      <c r="F1141" s="6" t="str">
        <f>IF(AND(TONGHOP!O1141="KTHP",TONGHOP!P1141="TL"),TONGHOP!Z1141,"")</f>
        <v/>
      </c>
      <c r="G1141" s="7" t="str">
        <f>IF(AND(TONGHOP!O1141="ThiTN",TONGHOP!P1141="LT"),TONGHOP!X1141,"")</f>
        <v/>
      </c>
      <c r="H1141" s="7" t="str">
        <f>IF(AND(TONGHOP!O1141="ThiTN",TONGHOP!P1141="LT"),TONGHOP!Y1141,"")</f>
        <v/>
      </c>
      <c r="I1141" s="7" t="str">
        <f>IF(AND(G1141="",H1141=""),"",IF(AND(TONGHOP!O1141="ThiTN",TONGHOP!P1141="LT"),TONGHOP!Z1141,""))</f>
        <v/>
      </c>
      <c r="J1141" s="7" t="str">
        <f>IF(AND(TONGHOP!O1141="ThiTN",OR(TONGHOP!X1141=TONGHOP!T1141,TONGHOP!X1141=TONGHOP!U1141),TONGHOP!P1141="TH"),TONGHOP!X1141,"")</f>
        <v/>
      </c>
      <c r="K1141" s="7" t="str">
        <f>IF(AND(TONGHOP!O1141="ThiTN",OR(TONGHOP!Y1141=TONGHOP!T1141,TONGHOP!Y1141=TONGHOP!U1141),TONGHOP!P1141="TH"),TONGHOP!Y1141,"")</f>
        <v/>
      </c>
      <c r="L1141" s="7" t="str">
        <f>IF(AND(J1141="",K1141=""),"",IF(AND(TONGHOP!O1141="ThiTN",TONGHOP!P1141="TH"),TONGHOP!Z1141,""))</f>
        <v/>
      </c>
      <c r="M1141" s="7" t="str">
        <f>IF(AND(TONGHOP!O1141="ThiTN",AND(TONGHOP!X1141&lt;&gt;TONGHOP!T1141,TONGHOP!X1141&lt;&gt;TONGHOP!U1141),TONGHOP!P1141="TH"),TONGHOP!X1141,"")</f>
        <v/>
      </c>
      <c r="N1141" s="7" t="str">
        <f>IF(AND(TONGHOP!O1141="ThiTN",AND(TONGHOP!Y1141&lt;&gt;TONGHOP!T1141,TONGHOP!Y1141&lt;&gt;TONGHOP!U1141),TONGHOP!P1141="TH"),TONGHOP!Y1141,"")</f>
        <v/>
      </c>
      <c r="O1141" s="7" t="str">
        <f>IF(AND(M1141="",N1141=""),"",IF(AND(TONGHOP!O1141="ThiTN",TONGHOP!P1141="TH"),TONGHOP!Z1141,""))</f>
        <v/>
      </c>
    </row>
    <row r="1142" spans="1:15">
      <c r="A1142" s="5" t="str">
        <f>IF(AND(TONGHOP!O1142="KTHP",TONGHOP!P1142="LT"),TONGHOP!X1142,"")</f>
        <v/>
      </c>
      <c r="B1142" s="6" t="str">
        <f>IF(AND(TONGHOP!O1142="KTHP",TONGHOP!P1142="LT"),TONGHOP!Y1142,"")</f>
        <v/>
      </c>
      <c r="C1142" s="6" t="str">
        <f>IF(AND(TONGHOP!O1142="KTHP",TONGHOP!P1142="LT"),TONGHOP!Z1142,"")</f>
        <v/>
      </c>
      <c r="D1142" s="5" t="str">
        <f>IF(AND(TONGHOP!O1142="KTHP",TONGHOP!P1142="TL"),TONGHOP!X1142,"")</f>
        <v/>
      </c>
      <c r="E1142" s="6" t="str">
        <f>IF(AND(TONGHOP!O1142="KTHP",TONGHOP!P1142="TL"),TONGHOP!Y1142,"")</f>
        <v/>
      </c>
      <c r="F1142" s="6" t="str">
        <f>IF(AND(TONGHOP!O1142="KTHP",TONGHOP!P1142="TL"),TONGHOP!Z1142,"")</f>
        <v/>
      </c>
      <c r="G1142" s="7" t="str">
        <f>IF(AND(TONGHOP!O1142="ThiTN",TONGHOP!P1142="LT"),TONGHOP!X1142,"")</f>
        <v/>
      </c>
      <c r="H1142" s="7" t="str">
        <f>IF(AND(TONGHOP!O1142="ThiTN",TONGHOP!P1142="LT"),TONGHOP!Y1142,"")</f>
        <v/>
      </c>
      <c r="I1142" s="7" t="str">
        <f>IF(AND(G1142="",H1142=""),"",IF(AND(TONGHOP!O1142="ThiTN",TONGHOP!P1142="LT"),TONGHOP!Z1142,""))</f>
        <v/>
      </c>
      <c r="J1142" s="7" t="str">
        <f>IF(AND(TONGHOP!O1142="ThiTN",OR(TONGHOP!X1142=TONGHOP!T1142,TONGHOP!X1142=TONGHOP!U1142),TONGHOP!P1142="TH"),TONGHOP!X1142,"")</f>
        <v/>
      </c>
      <c r="K1142" s="7" t="str">
        <f>IF(AND(TONGHOP!O1142="ThiTN",OR(TONGHOP!Y1142=TONGHOP!T1142,TONGHOP!Y1142=TONGHOP!U1142),TONGHOP!P1142="TH"),TONGHOP!Y1142,"")</f>
        <v/>
      </c>
      <c r="L1142" s="7" t="str">
        <f>IF(AND(J1142="",K1142=""),"",IF(AND(TONGHOP!O1142="ThiTN",TONGHOP!P1142="TH"),TONGHOP!Z1142,""))</f>
        <v/>
      </c>
      <c r="M1142" s="7" t="str">
        <f>IF(AND(TONGHOP!O1142="ThiTN",AND(TONGHOP!X1142&lt;&gt;TONGHOP!T1142,TONGHOP!X1142&lt;&gt;TONGHOP!U1142),TONGHOP!P1142="TH"),TONGHOP!X1142,"")</f>
        <v/>
      </c>
      <c r="N1142" s="7" t="str">
        <f>IF(AND(TONGHOP!O1142="ThiTN",AND(TONGHOP!Y1142&lt;&gt;TONGHOP!T1142,TONGHOP!Y1142&lt;&gt;TONGHOP!U1142),TONGHOP!P1142="TH"),TONGHOP!Y1142,"")</f>
        <v/>
      </c>
      <c r="O1142" s="7" t="str">
        <f>IF(AND(M1142="",N1142=""),"",IF(AND(TONGHOP!O1142="ThiTN",TONGHOP!P1142="TH"),TONGHOP!Z1142,""))</f>
        <v/>
      </c>
    </row>
    <row r="1143" spans="1:15">
      <c r="A1143" s="5" t="str">
        <f>IF(AND(TONGHOP!O1143="KTHP",TONGHOP!P1143="LT"),TONGHOP!X1143,"")</f>
        <v/>
      </c>
      <c r="B1143" s="6" t="str">
        <f>IF(AND(TONGHOP!O1143="KTHP",TONGHOP!P1143="LT"),TONGHOP!Y1143,"")</f>
        <v/>
      </c>
      <c r="C1143" s="6" t="str">
        <f>IF(AND(TONGHOP!O1143="KTHP",TONGHOP!P1143="LT"),TONGHOP!Z1143,"")</f>
        <v/>
      </c>
      <c r="D1143" s="5" t="str">
        <f>IF(AND(TONGHOP!O1143="KTHP",TONGHOP!P1143="TL"),TONGHOP!X1143,"")</f>
        <v/>
      </c>
      <c r="E1143" s="6" t="str">
        <f>IF(AND(TONGHOP!O1143="KTHP",TONGHOP!P1143="TL"),TONGHOP!Y1143,"")</f>
        <v/>
      </c>
      <c r="F1143" s="6" t="str">
        <f>IF(AND(TONGHOP!O1143="KTHP",TONGHOP!P1143="TL"),TONGHOP!Z1143,"")</f>
        <v/>
      </c>
      <c r="G1143" s="7" t="str">
        <f>IF(AND(TONGHOP!O1143="ThiTN",TONGHOP!P1143="LT"),TONGHOP!X1143,"")</f>
        <v/>
      </c>
      <c r="H1143" s="7" t="str">
        <f>IF(AND(TONGHOP!O1143="ThiTN",TONGHOP!P1143="LT"),TONGHOP!Y1143,"")</f>
        <v/>
      </c>
      <c r="I1143" s="7" t="str">
        <f>IF(AND(G1143="",H1143=""),"",IF(AND(TONGHOP!O1143="ThiTN",TONGHOP!P1143="LT"),TONGHOP!Z1143,""))</f>
        <v/>
      </c>
      <c r="J1143" s="7" t="str">
        <f>IF(AND(TONGHOP!O1143="ThiTN",OR(TONGHOP!X1143=TONGHOP!T1143,TONGHOP!X1143=TONGHOP!U1143),TONGHOP!P1143="TH"),TONGHOP!X1143,"")</f>
        <v/>
      </c>
      <c r="K1143" s="7" t="str">
        <f>IF(AND(TONGHOP!O1143="ThiTN",OR(TONGHOP!Y1143=TONGHOP!T1143,TONGHOP!Y1143=TONGHOP!U1143),TONGHOP!P1143="TH"),TONGHOP!Y1143,"")</f>
        <v/>
      </c>
      <c r="L1143" s="7" t="str">
        <f>IF(AND(J1143="",K1143=""),"",IF(AND(TONGHOP!O1143="ThiTN",TONGHOP!P1143="TH"),TONGHOP!Z1143,""))</f>
        <v/>
      </c>
      <c r="M1143" s="7" t="str">
        <f>IF(AND(TONGHOP!O1143="ThiTN",AND(TONGHOP!X1143&lt;&gt;TONGHOP!T1143,TONGHOP!X1143&lt;&gt;TONGHOP!U1143),TONGHOP!P1143="TH"),TONGHOP!X1143,"")</f>
        <v/>
      </c>
      <c r="N1143" s="7" t="str">
        <f>IF(AND(TONGHOP!O1143="ThiTN",AND(TONGHOP!Y1143&lt;&gt;TONGHOP!T1143,TONGHOP!Y1143&lt;&gt;TONGHOP!U1143),TONGHOP!P1143="TH"),TONGHOP!Y1143,"")</f>
        <v/>
      </c>
      <c r="O1143" s="7" t="str">
        <f>IF(AND(M1143="",N1143=""),"",IF(AND(TONGHOP!O1143="ThiTN",TONGHOP!P1143="TH"),TONGHOP!Z1143,""))</f>
        <v/>
      </c>
    </row>
    <row r="1144" spans="1:15">
      <c r="A1144" s="5" t="str">
        <f>IF(AND(TONGHOP!O1144="KTHP",TONGHOP!P1144="LT"),TONGHOP!X1144,"")</f>
        <v/>
      </c>
      <c r="B1144" s="6" t="str">
        <f>IF(AND(TONGHOP!O1144="KTHP",TONGHOP!P1144="LT"),TONGHOP!Y1144,"")</f>
        <v/>
      </c>
      <c r="C1144" s="6" t="str">
        <f>IF(AND(TONGHOP!O1144="KTHP",TONGHOP!P1144="LT"),TONGHOP!Z1144,"")</f>
        <v/>
      </c>
      <c r="D1144" s="5" t="str">
        <f>IF(AND(TONGHOP!O1144="KTHP",TONGHOP!P1144="TL"),TONGHOP!X1144,"")</f>
        <v/>
      </c>
      <c r="E1144" s="6" t="str">
        <f>IF(AND(TONGHOP!O1144="KTHP",TONGHOP!P1144="TL"),TONGHOP!Y1144,"")</f>
        <v/>
      </c>
      <c r="F1144" s="6" t="str">
        <f>IF(AND(TONGHOP!O1144="KTHP",TONGHOP!P1144="TL"),TONGHOP!Z1144,"")</f>
        <v/>
      </c>
      <c r="G1144" s="7" t="str">
        <f>IF(AND(TONGHOP!O1144="ThiTN",TONGHOP!P1144="LT"),TONGHOP!X1144,"")</f>
        <v/>
      </c>
      <c r="H1144" s="7" t="str">
        <f>IF(AND(TONGHOP!O1144="ThiTN",TONGHOP!P1144="LT"),TONGHOP!Y1144,"")</f>
        <v/>
      </c>
      <c r="I1144" s="7" t="str">
        <f>IF(AND(G1144="",H1144=""),"",IF(AND(TONGHOP!O1144="ThiTN",TONGHOP!P1144="LT"),TONGHOP!Z1144,""))</f>
        <v/>
      </c>
      <c r="J1144" s="7" t="str">
        <f>IF(AND(TONGHOP!O1144="ThiTN",OR(TONGHOP!X1144=TONGHOP!T1144,TONGHOP!X1144=TONGHOP!U1144),TONGHOP!P1144="TH"),TONGHOP!X1144,"")</f>
        <v/>
      </c>
      <c r="K1144" s="7" t="str">
        <f>IF(AND(TONGHOP!O1144="ThiTN",OR(TONGHOP!Y1144=TONGHOP!T1144,TONGHOP!Y1144=TONGHOP!U1144),TONGHOP!P1144="TH"),TONGHOP!Y1144,"")</f>
        <v/>
      </c>
      <c r="L1144" s="7" t="str">
        <f>IF(AND(J1144="",K1144=""),"",IF(AND(TONGHOP!O1144="ThiTN",TONGHOP!P1144="TH"),TONGHOP!Z1144,""))</f>
        <v/>
      </c>
      <c r="M1144" s="7" t="str">
        <f>IF(AND(TONGHOP!O1144="ThiTN",AND(TONGHOP!X1144&lt;&gt;TONGHOP!T1144,TONGHOP!X1144&lt;&gt;TONGHOP!U1144),TONGHOP!P1144="TH"),TONGHOP!X1144,"")</f>
        <v/>
      </c>
      <c r="N1144" s="7" t="str">
        <f>IF(AND(TONGHOP!O1144="ThiTN",AND(TONGHOP!Y1144&lt;&gt;TONGHOP!T1144,TONGHOP!Y1144&lt;&gt;TONGHOP!U1144),TONGHOP!P1144="TH"),TONGHOP!Y1144,"")</f>
        <v/>
      </c>
      <c r="O1144" s="7" t="str">
        <f>IF(AND(M1144="",N1144=""),"",IF(AND(TONGHOP!O1144="ThiTN",TONGHOP!P1144="TH"),TONGHOP!Z1144,""))</f>
        <v/>
      </c>
    </row>
    <row r="1145" spans="1:15">
      <c r="A1145" s="5" t="str">
        <f>IF(AND(TONGHOP!O1145="KTHP",TONGHOP!P1145="LT"),TONGHOP!X1145,"")</f>
        <v/>
      </c>
      <c r="B1145" s="6" t="str">
        <f>IF(AND(TONGHOP!O1145="KTHP",TONGHOP!P1145="LT"),TONGHOP!Y1145,"")</f>
        <v/>
      </c>
      <c r="C1145" s="6" t="str">
        <f>IF(AND(TONGHOP!O1145="KTHP",TONGHOP!P1145="LT"),TONGHOP!Z1145,"")</f>
        <v/>
      </c>
      <c r="D1145" s="5" t="str">
        <f>IF(AND(TONGHOP!O1145="KTHP",TONGHOP!P1145="TL"),TONGHOP!X1145,"")</f>
        <v/>
      </c>
      <c r="E1145" s="6" t="str">
        <f>IF(AND(TONGHOP!O1145="KTHP",TONGHOP!P1145="TL"),TONGHOP!Y1145,"")</f>
        <v/>
      </c>
      <c r="F1145" s="6" t="str">
        <f>IF(AND(TONGHOP!O1145="KTHP",TONGHOP!P1145="TL"),TONGHOP!Z1145,"")</f>
        <v/>
      </c>
      <c r="G1145" s="7" t="str">
        <f>IF(AND(TONGHOP!O1145="ThiTN",TONGHOP!P1145="LT"),TONGHOP!X1145,"")</f>
        <v/>
      </c>
      <c r="H1145" s="7" t="str">
        <f>IF(AND(TONGHOP!O1145="ThiTN",TONGHOP!P1145="LT"),TONGHOP!Y1145,"")</f>
        <v/>
      </c>
      <c r="I1145" s="7" t="str">
        <f>IF(AND(G1145="",H1145=""),"",IF(AND(TONGHOP!O1145="ThiTN",TONGHOP!P1145="LT"),TONGHOP!Z1145,""))</f>
        <v/>
      </c>
      <c r="J1145" s="7" t="str">
        <f>IF(AND(TONGHOP!O1145="ThiTN",OR(TONGHOP!X1145=TONGHOP!T1145,TONGHOP!X1145=TONGHOP!U1145),TONGHOP!P1145="TH"),TONGHOP!X1145,"")</f>
        <v/>
      </c>
      <c r="K1145" s="7" t="str">
        <f>IF(AND(TONGHOP!O1145="ThiTN",OR(TONGHOP!Y1145=TONGHOP!T1145,TONGHOP!Y1145=TONGHOP!U1145),TONGHOP!P1145="TH"),TONGHOP!Y1145,"")</f>
        <v/>
      </c>
      <c r="L1145" s="7" t="str">
        <f>IF(AND(J1145="",K1145=""),"",IF(AND(TONGHOP!O1145="ThiTN",TONGHOP!P1145="TH"),TONGHOP!Z1145,""))</f>
        <v/>
      </c>
      <c r="M1145" s="7" t="str">
        <f>IF(AND(TONGHOP!O1145="ThiTN",AND(TONGHOP!X1145&lt;&gt;TONGHOP!T1145,TONGHOP!X1145&lt;&gt;TONGHOP!U1145),TONGHOP!P1145="TH"),TONGHOP!X1145,"")</f>
        <v/>
      </c>
      <c r="N1145" s="7" t="str">
        <f>IF(AND(TONGHOP!O1145="ThiTN",AND(TONGHOP!Y1145&lt;&gt;TONGHOP!T1145,TONGHOP!Y1145&lt;&gt;TONGHOP!U1145),TONGHOP!P1145="TH"),TONGHOP!Y1145,"")</f>
        <v/>
      </c>
      <c r="O1145" s="7" t="str">
        <f>IF(AND(M1145="",N1145=""),"",IF(AND(TONGHOP!O1145="ThiTN",TONGHOP!P1145="TH"),TONGHOP!Z1145,""))</f>
        <v/>
      </c>
    </row>
    <row r="1146" spans="1:15">
      <c r="A1146" s="5" t="str">
        <f>IF(AND(TONGHOP!O1146="KTHP",TONGHOP!P1146="LT"),TONGHOP!X1146,"")</f>
        <v/>
      </c>
      <c r="B1146" s="6" t="str">
        <f>IF(AND(TONGHOP!O1146="KTHP",TONGHOP!P1146="LT"),TONGHOP!Y1146,"")</f>
        <v/>
      </c>
      <c r="C1146" s="6" t="str">
        <f>IF(AND(TONGHOP!O1146="KTHP",TONGHOP!P1146="LT"),TONGHOP!Z1146,"")</f>
        <v/>
      </c>
      <c r="D1146" s="5" t="str">
        <f>IF(AND(TONGHOP!O1146="KTHP",TONGHOP!P1146="TL"),TONGHOP!X1146,"")</f>
        <v/>
      </c>
      <c r="E1146" s="6" t="str">
        <f>IF(AND(TONGHOP!O1146="KTHP",TONGHOP!P1146="TL"),TONGHOP!Y1146,"")</f>
        <v/>
      </c>
      <c r="F1146" s="6" t="str">
        <f>IF(AND(TONGHOP!O1146="KTHP",TONGHOP!P1146="TL"),TONGHOP!Z1146,"")</f>
        <v/>
      </c>
      <c r="G1146" s="7" t="str">
        <f>IF(AND(TONGHOP!O1146="ThiTN",TONGHOP!P1146="LT"),TONGHOP!X1146,"")</f>
        <v/>
      </c>
      <c r="H1146" s="7" t="str">
        <f>IF(AND(TONGHOP!O1146="ThiTN",TONGHOP!P1146="LT"),TONGHOP!Y1146,"")</f>
        <v/>
      </c>
      <c r="I1146" s="7" t="str">
        <f>IF(AND(G1146="",H1146=""),"",IF(AND(TONGHOP!O1146="ThiTN",TONGHOP!P1146="LT"),TONGHOP!Z1146,""))</f>
        <v/>
      </c>
      <c r="J1146" s="7" t="str">
        <f>IF(AND(TONGHOP!O1146="ThiTN",OR(TONGHOP!X1146=TONGHOP!T1146,TONGHOP!X1146=TONGHOP!U1146),TONGHOP!P1146="TH"),TONGHOP!X1146,"")</f>
        <v/>
      </c>
      <c r="K1146" s="7" t="str">
        <f>IF(AND(TONGHOP!O1146="ThiTN",OR(TONGHOP!Y1146=TONGHOP!T1146,TONGHOP!Y1146=TONGHOP!U1146),TONGHOP!P1146="TH"),TONGHOP!Y1146,"")</f>
        <v/>
      </c>
      <c r="L1146" s="7" t="str">
        <f>IF(AND(J1146="",K1146=""),"",IF(AND(TONGHOP!O1146="ThiTN",TONGHOP!P1146="TH"),TONGHOP!Z1146,""))</f>
        <v/>
      </c>
      <c r="M1146" s="7" t="str">
        <f>IF(AND(TONGHOP!O1146="ThiTN",AND(TONGHOP!X1146&lt;&gt;TONGHOP!T1146,TONGHOP!X1146&lt;&gt;TONGHOP!U1146),TONGHOP!P1146="TH"),TONGHOP!X1146,"")</f>
        <v/>
      </c>
      <c r="N1146" s="7" t="str">
        <f>IF(AND(TONGHOP!O1146="ThiTN",AND(TONGHOP!Y1146&lt;&gt;TONGHOP!T1146,TONGHOP!Y1146&lt;&gt;TONGHOP!U1146),TONGHOP!P1146="TH"),TONGHOP!Y1146,"")</f>
        <v/>
      </c>
      <c r="O1146" s="7" t="str">
        <f>IF(AND(M1146="",N1146=""),"",IF(AND(TONGHOP!O1146="ThiTN",TONGHOP!P1146="TH"),TONGHOP!Z1146,""))</f>
        <v/>
      </c>
    </row>
    <row r="1147" spans="1:15">
      <c r="A1147" s="5" t="str">
        <f>IF(AND(TONGHOP!O1147="KTHP",TONGHOP!P1147="LT"),TONGHOP!X1147,"")</f>
        <v/>
      </c>
      <c r="B1147" s="6" t="str">
        <f>IF(AND(TONGHOP!O1147="KTHP",TONGHOP!P1147="LT"),TONGHOP!Y1147,"")</f>
        <v/>
      </c>
      <c r="C1147" s="6" t="str">
        <f>IF(AND(TONGHOP!O1147="KTHP",TONGHOP!P1147="LT"),TONGHOP!Z1147,"")</f>
        <v/>
      </c>
      <c r="D1147" s="5" t="str">
        <f>IF(AND(TONGHOP!O1147="KTHP",TONGHOP!P1147="TL"),TONGHOP!X1147,"")</f>
        <v/>
      </c>
      <c r="E1147" s="6" t="str">
        <f>IF(AND(TONGHOP!O1147="KTHP",TONGHOP!P1147="TL"),TONGHOP!Y1147,"")</f>
        <v/>
      </c>
      <c r="F1147" s="6" t="str">
        <f>IF(AND(TONGHOP!O1147="KTHP",TONGHOP!P1147="TL"),TONGHOP!Z1147,"")</f>
        <v/>
      </c>
      <c r="G1147" s="7" t="str">
        <f>IF(AND(TONGHOP!O1147="ThiTN",TONGHOP!P1147="LT"),TONGHOP!X1147,"")</f>
        <v/>
      </c>
      <c r="H1147" s="7" t="str">
        <f>IF(AND(TONGHOP!O1147="ThiTN",TONGHOP!P1147="LT"),TONGHOP!Y1147,"")</f>
        <v/>
      </c>
      <c r="I1147" s="7" t="str">
        <f>IF(AND(G1147="",H1147=""),"",IF(AND(TONGHOP!O1147="ThiTN",TONGHOP!P1147="LT"),TONGHOP!Z1147,""))</f>
        <v/>
      </c>
      <c r="J1147" s="7" t="str">
        <f>IF(AND(TONGHOP!O1147="ThiTN",OR(TONGHOP!X1147=TONGHOP!T1147,TONGHOP!X1147=TONGHOP!U1147),TONGHOP!P1147="TH"),TONGHOP!X1147,"")</f>
        <v/>
      </c>
      <c r="K1147" s="7" t="str">
        <f>IF(AND(TONGHOP!O1147="ThiTN",OR(TONGHOP!Y1147=TONGHOP!T1147,TONGHOP!Y1147=TONGHOP!U1147),TONGHOP!P1147="TH"),TONGHOP!Y1147,"")</f>
        <v/>
      </c>
      <c r="L1147" s="7" t="str">
        <f>IF(AND(J1147="",K1147=""),"",IF(AND(TONGHOP!O1147="ThiTN",TONGHOP!P1147="TH"),TONGHOP!Z1147,""))</f>
        <v/>
      </c>
      <c r="M1147" s="7" t="str">
        <f>IF(AND(TONGHOP!O1147="ThiTN",AND(TONGHOP!X1147&lt;&gt;TONGHOP!T1147,TONGHOP!X1147&lt;&gt;TONGHOP!U1147),TONGHOP!P1147="TH"),TONGHOP!X1147,"")</f>
        <v/>
      </c>
      <c r="N1147" s="7" t="str">
        <f>IF(AND(TONGHOP!O1147="ThiTN",AND(TONGHOP!Y1147&lt;&gt;TONGHOP!T1147,TONGHOP!Y1147&lt;&gt;TONGHOP!U1147),TONGHOP!P1147="TH"),TONGHOP!Y1147,"")</f>
        <v/>
      </c>
      <c r="O1147" s="7" t="str">
        <f>IF(AND(M1147="",N1147=""),"",IF(AND(TONGHOP!O1147="ThiTN",TONGHOP!P1147="TH"),TONGHOP!Z1147,""))</f>
        <v/>
      </c>
    </row>
    <row r="1148" spans="1:15">
      <c r="A1148" s="5" t="str">
        <f>IF(AND(TONGHOP!O1148="KTHP",TONGHOP!P1148="LT"),TONGHOP!X1148,"")</f>
        <v/>
      </c>
      <c r="B1148" s="6" t="str">
        <f>IF(AND(TONGHOP!O1148="KTHP",TONGHOP!P1148="LT"),TONGHOP!Y1148,"")</f>
        <v/>
      </c>
      <c r="C1148" s="6" t="str">
        <f>IF(AND(TONGHOP!O1148="KTHP",TONGHOP!P1148="LT"),TONGHOP!Z1148,"")</f>
        <v/>
      </c>
      <c r="D1148" s="5" t="str">
        <f>IF(AND(TONGHOP!O1148="KTHP",TONGHOP!P1148="TL"),TONGHOP!X1148,"")</f>
        <v/>
      </c>
      <c r="E1148" s="6" t="str">
        <f>IF(AND(TONGHOP!O1148="KTHP",TONGHOP!P1148="TL"),TONGHOP!Y1148,"")</f>
        <v/>
      </c>
      <c r="F1148" s="6" t="str">
        <f>IF(AND(TONGHOP!O1148="KTHP",TONGHOP!P1148="TL"),TONGHOP!Z1148,"")</f>
        <v/>
      </c>
      <c r="G1148" s="7" t="str">
        <f>IF(AND(TONGHOP!O1148="ThiTN",TONGHOP!P1148="LT"),TONGHOP!X1148,"")</f>
        <v/>
      </c>
      <c r="H1148" s="7" t="str">
        <f>IF(AND(TONGHOP!O1148="ThiTN",TONGHOP!P1148="LT"),TONGHOP!Y1148,"")</f>
        <v/>
      </c>
      <c r="I1148" s="7" t="str">
        <f>IF(AND(G1148="",H1148=""),"",IF(AND(TONGHOP!O1148="ThiTN",TONGHOP!P1148="LT"),TONGHOP!Z1148,""))</f>
        <v/>
      </c>
      <c r="J1148" s="7" t="str">
        <f>IF(AND(TONGHOP!O1148="ThiTN",OR(TONGHOP!X1148=TONGHOP!T1148,TONGHOP!X1148=TONGHOP!U1148),TONGHOP!P1148="TH"),TONGHOP!X1148,"")</f>
        <v/>
      </c>
      <c r="K1148" s="7" t="str">
        <f>IF(AND(TONGHOP!O1148="ThiTN",OR(TONGHOP!Y1148=TONGHOP!T1148,TONGHOP!Y1148=TONGHOP!U1148),TONGHOP!P1148="TH"),TONGHOP!Y1148,"")</f>
        <v/>
      </c>
      <c r="L1148" s="7" t="str">
        <f>IF(AND(J1148="",K1148=""),"",IF(AND(TONGHOP!O1148="ThiTN",TONGHOP!P1148="TH"),TONGHOP!Z1148,""))</f>
        <v/>
      </c>
      <c r="M1148" s="7" t="str">
        <f>IF(AND(TONGHOP!O1148="ThiTN",AND(TONGHOP!X1148&lt;&gt;TONGHOP!T1148,TONGHOP!X1148&lt;&gt;TONGHOP!U1148),TONGHOP!P1148="TH"),TONGHOP!X1148,"")</f>
        <v/>
      </c>
      <c r="N1148" s="7" t="str">
        <f>IF(AND(TONGHOP!O1148="ThiTN",AND(TONGHOP!Y1148&lt;&gt;TONGHOP!T1148,TONGHOP!Y1148&lt;&gt;TONGHOP!U1148),TONGHOP!P1148="TH"),TONGHOP!Y1148,"")</f>
        <v/>
      </c>
      <c r="O1148" s="7" t="str">
        <f>IF(AND(M1148="",N1148=""),"",IF(AND(TONGHOP!O1148="ThiTN",TONGHOP!P1148="TH"),TONGHOP!Z1148,""))</f>
        <v/>
      </c>
    </row>
    <row r="1149" spans="1:15">
      <c r="A1149" s="5" t="str">
        <f>IF(AND(TONGHOP!O1149="KTHP",TONGHOP!P1149="LT"),TONGHOP!X1149,"")</f>
        <v/>
      </c>
      <c r="B1149" s="6" t="str">
        <f>IF(AND(TONGHOP!O1149="KTHP",TONGHOP!P1149="LT"),TONGHOP!Y1149,"")</f>
        <v/>
      </c>
      <c r="C1149" s="6" t="str">
        <f>IF(AND(TONGHOP!O1149="KTHP",TONGHOP!P1149="LT"),TONGHOP!Z1149,"")</f>
        <v/>
      </c>
      <c r="D1149" s="5" t="str">
        <f>IF(AND(TONGHOP!O1149="KTHP",TONGHOP!P1149="TL"),TONGHOP!X1149,"")</f>
        <v/>
      </c>
      <c r="E1149" s="6" t="str">
        <f>IF(AND(TONGHOP!O1149="KTHP",TONGHOP!P1149="TL"),TONGHOP!Y1149,"")</f>
        <v/>
      </c>
      <c r="F1149" s="6" t="str">
        <f>IF(AND(TONGHOP!O1149="KTHP",TONGHOP!P1149="TL"),TONGHOP!Z1149,"")</f>
        <v/>
      </c>
      <c r="G1149" s="7" t="str">
        <f>IF(AND(TONGHOP!O1149="ThiTN",TONGHOP!P1149="LT"),TONGHOP!X1149,"")</f>
        <v/>
      </c>
      <c r="H1149" s="7" t="str">
        <f>IF(AND(TONGHOP!O1149="ThiTN",TONGHOP!P1149="LT"),TONGHOP!Y1149,"")</f>
        <v/>
      </c>
      <c r="I1149" s="7" t="str">
        <f>IF(AND(G1149="",H1149=""),"",IF(AND(TONGHOP!O1149="ThiTN",TONGHOP!P1149="LT"),TONGHOP!Z1149,""))</f>
        <v/>
      </c>
      <c r="J1149" s="7" t="str">
        <f>IF(AND(TONGHOP!O1149="ThiTN",OR(TONGHOP!X1149=TONGHOP!T1149,TONGHOP!X1149=TONGHOP!U1149),TONGHOP!P1149="TH"),TONGHOP!X1149,"")</f>
        <v/>
      </c>
      <c r="K1149" s="7" t="str">
        <f>IF(AND(TONGHOP!O1149="ThiTN",OR(TONGHOP!Y1149=TONGHOP!T1149,TONGHOP!Y1149=TONGHOP!U1149),TONGHOP!P1149="TH"),TONGHOP!Y1149,"")</f>
        <v/>
      </c>
      <c r="L1149" s="7" t="str">
        <f>IF(AND(J1149="",K1149=""),"",IF(AND(TONGHOP!O1149="ThiTN",TONGHOP!P1149="TH"),TONGHOP!Z1149,""))</f>
        <v/>
      </c>
      <c r="M1149" s="7" t="str">
        <f>IF(AND(TONGHOP!O1149="ThiTN",AND(TONGHOP!X1149&lt;&gt;TONGHOP!T1149,TONGHOP!X1149&lt;&gt;TONGHOP!U1149),TONGHOP!P1149="TH"),TONGHOP!X1149,"")</f>
        <v/>
      </c>
      <c r="N1149" s="7" t="str">
        <f>IF(AND(TONGHOP!O1149="ThiTN",AND(TONGHOP!Y1149&lt;&gt;TONGHOP!T1149,TONGHOP!Y1149&lt;&gt;TONGHOP!U1149),TONGHOP!P1149="TH"),TONGHOP!Y1149,"")</f>
        <v/>
      </c>
      <c r="O1149" s="7" t="str">
        <f>IF(AND(M1149="",N1149=""),"",IF(AND(TONGHOP!O1149="ThiTN",TONGHOP!P1149="TH"),TONGHOP!Z1149,""))</f>
        <v/>
      </c>
    </row>
    <row r="1150" spans="1:15">
      <c r="A1150" s="5" t="str">
        <f>IF(AND(TONGHOP!O1150="KTHP",TONGHOP!P1150="LT"),TONGHOP!X1150,"")</f>
        <v/>
      </c>
      <c r="B1150" s="6" t="str">
        <f>IF(AND(TONGHOP!O1150="KTHP",TONGHOP!P1150="LT"),TONGHOP!Y1150,"")</f>
        <v/>
      </c>
      <c r="C1150" s="6" t="str">
        <f>IF(AND(TONGHOP!O1150="KTHP",TONGHOP!P1150="LT"),TONGHOP!Z1150,"")</f>
        <v/>
      </c>
      <c r="D1150" s="5" t="str">
        <f>IF(AND(TONGHOP!O1150="KTHP",TONGHOP!P1150="TL"),TONGHOP!X1150,"")</f>
        <v/>
      </c>
      <c r="E1150" s="6" t="str">
        <f>IF(AND(TONGHOP!O1150="KTHP",TONGHOP!P1150="TL"),TONGHOP!Y1150,"")</f>
        <v/>
      </c>
      <c r="F1150" s="6" t="str">
        <f>IF(AND(TONGHOP!O1150="KTHP",TONGHOP!P1150="TL"),TONGHOP!Z1150,"")</f>
        <v/>
      </c>
      <c r="G1150" s="7" t="str">
        <f>IF(AND(TONGHOP!O1150="ThiTN",TONGHOP!P1150="LT"),TONGHOP!X1150,"")</f>
        <v/>
      </c>
      <c r="H1150" s="7" t="str">
        <f>IF(AND(TONGHOP!O1150="ThiTN",TONGHOP!P1150="LT"),TONGHOP!Y1150,"")</f>
        <v/>
      </c>
      <c r="I1150" s="7" t="str">
        <f>IF(AND(G1150="",H1150=""),"",IF(AND(TONGHOP!O1150="ThiTN",TONGHOP!P1150="LT"),TONGHOP!Z1150,""))</f>
        <v/>
      </c>
      <c r="J1150" s="7" t="str">
        <f>IF(AND(TONGHOP!O1150="ThiTN",OR(TONGHOP!X1150=TONGHOP!T1150,TONGHOP!X1150=TONGHOP!U1150),TONGHOP!P1150="TH"),TONGHOP!X1150,"")</f>
        <v/>
      </c>
      <c r="K1150" s="7" t="str">
        <f>IF(AND(TONGHOP!O1150="ThiTN",OR(TONGHOP!Y1150=TONGHOP!T1150,TONGHOP!Y1150=TONGHOP!U1150),TONGHOP!P1150="TH"),TONGHOP!Y1150,"")</f>
        <v/>
      </c>
      <c r="L1150" s="7" t="str">
        <f>IF(AND(J1150="",K1150=""),"",IF(AND(TONGHOP!O1150="ThiTN",TONGHOP!P1150="TH"),TONGHOP!Z1150,""))</f>
        <v/>
      </c>
      <c r="M1150" s="7" t="str">
        <f>IF(AND(TONGHOP!O1150="ThiTN",AND(TONGHOP!X1150&lt;&gt;TONGHOP!T1150,TONGHOP!X1150&lt;&gt;TONGHOP!U1150),TONGHOP!P1150="TH"),TONGHOP!X1150,"")</f>
        <v/>
      </c>
      <c r="N1150" s="7" t="str">
        <f>IF(AND(TONGHOP!O1150="ThiTN",AND(TONGHOP!Y1150&lt;&gt;TONGHOP!T1150,TONGHOP!Y1150&lt;&gt;TONGHOP!U1150),TONGHOP!P1150="TH"),TONGHOP!Y1150,"")</f>
        <v/>
      </c>
      <c r="O1150" s="7" t="str">
        <f>IF(AND(M1150="",N1150=""),"",IF(AND(TONGHOP!O1150="ThiTN",TONGHOP!P1150="TH"),TONGHOP!Z1150,""))</f>
        <v/>
      </c>
    </row>
    <row r="1151" spans="1:15">
      <c r="A1151" s="5" t="str">
        <f>IF(AND(TONGHOP!O1151="KTHP",TONGHOP!P1151="LT"),TONGHOP!X1151,"")</f>
        <v/>
      </c>
      <c r="B1151" s="6" t="str">
        <f>IF(AND(TONGHOP!O1151="KTHP",TONGHOP!P1151="LT"),TONGHOP!Y1151,"")</f>
        <v/>
      </c>
      <c r="C1151" s="6" t="str">
        <f>IF(AND(TONGHOP!O1151="KTHP",TONGHOP!P1151="LT"),TONGHOP!Z1151,"")</f>
        <v/>
      </c>
      <c r="D1151" s="5" t="str">
        <f>IF(AND(TONGHOP!O1151="KTHP",TONGHOP!P1151="TL"),TONGHOP!X1151,"")</f>
        <v/>
      </c>
      <c r="E1151" s="6" t="str">
        <f>IF(AND(TONGHOP!O1151="KTHP",TONGHOP!P1151="TL"),TONGHOP!Y1151,"")</f>
        <v/>
      </c>
      <c r="F1151" s="6" t="str">
        <f>IF(AND(TONGHOP!O1151="KTHP",TONGHOP!P1151="TL"),TONGHOP!Z1151,"")</f>
        <v/>
      </c>
      <c r="G1151" s="7" t="str">
        <f>IF(AND(TONGHOP!O1151="ThiTN",TONGHOP!P1151="LT"),TONGHOP!X1151,"")</f>
        <v/>
      </c>
      <c r="H1151" s="7" t="str">
        <f>IF(AND(TONGHOP!O1151="ThiTN",TONGHOP!P1151="LT"),TONGHOP!Y1151,"")</f>
        <v/>
      </c>
      <c r="I1151" s="7" t="str">
        <f>IF(AND(G1151="",H1151=""),"",IF(AND(TONGHOP!O1151="ThiTN",TONGHOP!P1151="LT"),TONGHOP!Z1151,""))</f>
        <v/>
      </c>
      <c r="J1151" s="7" t="str">
        <f>IF(AND(TONGHOP!O1151="ThiTN",OR(TONGHOP!X1151=TONGHOP!T1151,TONGHOP!X1151=TONGHOP!U1151),TONGHOP!P1151="TH"),TONGHOP!X1151,"")</f>
        <v/>
      </c>
      <c r="K1151" s="7" t="str">
        <f>IF(AND(TONGHOP!O1151="ThiTN",OR(TONGHOP!Y1151=TONGHOP!T1151,TONGHOP!Y1151=TONGHOP!U1151),TONGHOP!P1151="TH"),TONGHOP!Y1151,"")</f>
        <v/>
      </c>
      <c r="L1151" s="7" t="str">
        <f>IF(AND(J1151="",K1151=""),"",IF(AND(TONGHOP!O1151="ThiTN",TONGHOP!P1151="TH"),TONGHOP!Z1151,""))</f>
        <v/>
      </c>
      <c r="M1151" s="7" t="str">
        <f>IF(AND(TONGHOP!O1151="ThiTN",AND(TONGHOP!X1151&lt;&gt;TONGHOP!T1151,TONGHOP!X1151&lt;&gt;TONGHOP!U1151),TONGHOP!P1151="TH"),TONGHOP!X1151,"")</f>
        <v/>
      </c>
      <c r="N1151" s="7" t="str">
        <f>IF(AND(TONGHOP!O1151="ThiTN",AND(TONGHOP!Y1151&lt;&gt;TONGHOP!T1151,TONGHOP!Y1151&lt;&gt;TONGHOP!U1151),TONGHOP!P1151="TH"),TONGHOP!Y1151,"")</f>
        <v/>
      </c>
      <c r="O1151" s="7" t="str">
        <f>IF(AND(M1151="",N1151=""),"",IF(AND(TONGHOP!O1151="ThiTN",TONGHOP!P1151="TH"),TONGHOP!Z1151,""))</f>
        <v/>
      </c>
    </row>
    <row r="1152" spans="1:15">
      <c r="A1152" s="5" t="str">
        <f>IF(AND(TONGHOP!O1152="KTHP",TONGHOP!P1152="LT"),TONGHOP!X1152,"")</f>
        <v/>
      </c>
      <c r="B1152" s="6" t="str">
        <f>IF(AND(TONGHOP!O1152="KTHP",TONGHOP!P1152="LT"),TONGHOP!Y1152,"")</f>
        <v/>
      </c>
      <c r="C1152" s="6" t="str">
        <f>IF(AND(TONGHOP!O1152="KTHP",TONGHOP!P1152="LT"),TONGHOP!Z1152,"")</f>
        <v/>
      </c>
      <c r="D1152" s="5" t="str">
        <f>IF(AND(TONGHOP!O1152="KTHP",TONGHOP!P1152="TL"),TONGHOP!X1152,"")</f>
        <v/>
      </c>
      <c r="E1152" s="6" t="str">
        <f>IF(AND(TONGHOP!O1152="KTHP",TONGHOP!P1152="TL"),TONGHOP!Y1152,"")</f>
        <v/>
      </c>
      <c r="F1152" s="6" t="str">
        <f>IF(AND(TONGHOP!O1152="KTHP",TONGHOP!P1152="TL"),TONGHOP!Z1152,"")</f>
        <v/>
      </c>
      <c r="G1152" s="7" t="str">
        <f>IF(AND(TONGHOP!O1152="ThiTN",TONGHOP!P1152="LT"),TONGHOP!X1152,"")</f>
        <v/>
      </c>
      <c r="H1152" s="7" t="str">
        <f>IF(AND(TONGHOP!O1152="ThiTN",TONGHOP!P1152="LT"),TONGHOP!Y1152,"")</f>
        <v/>
      </c>
      <c r="I1152" s="7" t="str">
        <f>IF(AND(G1152="",H1152=""),"",IF(AND(TONGHOP!O1152="ThiTN",TONGHOP!P1152="LT"),TONGHOP!Z1152,""))</f>
        <v/>
      </c>
      <c r="J1152" s="7" t="str">
        <f>IF(AND(TONGHOP!O1152="ThiTN",OR(TONGHOP!X1152=TONGHOP!T1152,TONGHOP!X1152=TONGHOP!U1152),TONGHOP!P1152="TH"),TONGHOP!X1152,"")</f>
        <v/>
      </c>
      <c r="K1152" s="7" t="str">
        <f>IF(AND(TONGHOP!O1152="ThiTN",OR(TONGHOP!Y1152=TONGHOP!T1152,TONGHOP!Y1152=TONGHOP!U1152),TONGHOP!P1152="TH"),TONGHOP!Y1152,"")</f>
        <v/>
      </c>
      <c r="L1152" s="7" t="str">
        <f>IF(AND(J1152="",K1152=""),"",IF(AND(TONGHOP!O1152="ThiTN",TONGHOP!P1152="TH"),TONGHOP!Z1152,""))</f>
        <v/>
      </c>
      <c r="M1152" s="7" t="str">
        <f>IF(AND(TONGHOP!O1152="ThiTN",AND(TONGHOP!X1152&lt;&gt;TONGHOP!T1152,TONGHOP!X1152&lt;&gt;TONGHOP!U1152),TONGHOP!P1152="TH"),TONGHOP!X1152,"")</f>
        <v/>
      </c>
      <c r="N1152" s="7" t="str">
        <f>IF(AND(TONGHOP!O1152="ThiTN",AND(TONGHOP!Y1152&lt;&gt;TONGHOP!T1152,TONGHOP!Y1152&lt;&gt;TONGHOP!U1152),TONGHOP!P1152="TH"),TONGHOP!Y1152,"")</f>
        <v/>
      </c>
      <c r="O1152" s="7" t="str">
        <f>IF(AND(M1152="",N1152=""),"",IF(AND(TONGHOP!O1152="ThiTN",TONGHOP!P1152="TH"),TONGHOP!Z1152,""))</f>
        <v/>
      </c>
    </row>
    <row r="1153" spans="1:15">
      <c r="A1153" s="5" t="str">
        <f>IF(AND(TONGHOP!O1153="KTHP",TONGHOP!P1153="LT"),TONGHOP!X1153,"")</f>
        <v/>
      </c>
      <c r="B1153" s="6" t="str">
        <f>IF(AND(TONGHOP!O1153="KTHP",TONGHOP!P1153="LT"),TONGHOP!Y1153,"")</f>
        <v/>
      </c>
      <c r="C1153" s="6" t="str">
        <f>IF(AND(TONGHOP!O1153="KTHP",TONGHOP!P1153="LT"),TONGHOP!Z1153,"")</f>
        <v/>
      </c>
      <c r="D1153" s="5" t="str">
        <f>IF(AND(TONGHOP!O1153="KTHP",TONGHOP!P1153="TL"),TONGHOP!X1153,"")</f>
        <v/>
      </c>
      <c r="E1153" s="6" t="str">
        <f>IF(AND(TONGHOP!O1153="KTHP",TONGHOP!P1153="TL"),TONGHOP!Y1153,"")</f>
        <v/>
      </c>
      <c r="F1153" s="6" t="str">
        <f>IF(AND(TONGHOP!O1153="KTHP",TONGHOP!P1153="TL"),TONGHOP!Z1153,"")</f>
        <v/>
      </c>
      <c r="G1153" s="7" t="str">
        <f>IF(AND(TONGHOP!O1153="ThiTN",TONGHOP!P1153="LT"),TONGHOP!X1153,"")</f>
        <v/>
      </c>
      <c r="H1153" s="7" t="str">
        <f>IF(AND(TONGHOP!O1153="ThiTN",TONGHOP!P1153="LT"),TONGHOP!Y1153,"")</f>
        <v/>
      </c>
      <c r="I1153" s="7" t="str">
        <f>IF(AND(G1153="",H1153=""),"",IF(AND(TONGHOP!O1153="ThiTN",TONGHOP!P1153="LT"),TONGHOP!Z1153,""))</f>
        <v/>
      </c>
      <c r="J1153" s="7" t="str">
        <f>IF(AND(TONGHOP!O1153="ThiTN",OR(TONGHOP!X1153=TONGHOP!T1153,TONGHOP!X1153=TONGHOP!U1153),TONGHOP!P1153="TH"),TONGHOP!X1153,"")</f>
        <v/>
      </c>
      <c r="K1153" s="7" t="str">
        <f>IF(AND(TONGHOP!O1153="ThiTN",OR(TONGHOP!Y1153=TONGHOP!T1153,TONGHOP!Y1153=TONGHOP!U1153),TONGHOP!P1153="TH"),TONGHOP!Y1153,"")</f>
        <v/>
      </c>
      <c r="L1153" s="7" t="str">
        <f>IF(AND(J1153="",K1153=""),"",IF(AND(TONGHOP!O1153="ThiTN",TONGHOP!P1153="TH"),TONGHOP!Z1153,""))</f>
        <v/>
      </c>
      <c r="M1153" s="7" t="str">
        <f>IF(AND(TONGHOP!O1153="ThiTN",AND(TONGHOP!X1153&lt;&gt;TONGHOP!T1153,TONGHOP!X1153&lt;&gt;TONGHOP!U1153),TONGHOP!P1153="TH"),TONGHOP!X1153,"")</f>
        <v/>
      </c>
      <c r="N1153" s="7" t="str">
        <f>IF(AND(TONGHOP!O1153="ThiTN",AND(TONGHOP!Y1153&lt;&gt;TONGHOP!T1153,TONGHOP!Y1153&lt;&gt;TONGHOP!U1153),TONGHOP!P1153="TH"),TONGHOP!Y1153,"")</f>
        <v/>
      </c>
      <c r="O1153" s="7" t="str">
        <f>IF(AND(M1153="",N1153=""),"",IF(AND(TONGHOP!O1153="ThiTN",TONGHOP!P1153="TH"),TONGHOP!Z1153,""))</f>
        <v/>
      </c>
    </row>
    <row r="1154" spans="1:15">
      <c r="A1154" s="5" t="str">
        <f>IF(AND(TONGHOP!O1154="KTHP",TONGHOP!P1154="LT"),TONGHOP!X1154,"")</f>
        <v/>
      </c>
      <c r="B1154" s="6" t="str">
        <f>IF(AND(TONGHOP!O1154="KTHP",TONGHOP!P1154="LT"),TONGHOP!Y1154,"")</f>
        <v/>
      </c>
      <c r="C1154" s="6" t="str">
        <f>IF(AND(TONGHOP!O1154="KTHP",TONGHOP!P1154="LT"),TONGHOP!Z1154,"")</f>
        <v/>
      </c>
      <c r="D1154" s="5" t="str">
        <f>IF(AND(TONGHOP!O1154="KTHP",TONGHOP!P1154="TL"),TONGHOP!X1154,"")</f>
        <v/>
      </c>
      <c r="E1154" s="6" t="str">
        <f>IF(AND(TONGHOP!O1154="KTHP",TONGHOP!P1154="TL"),TONGHOP!Y1154,"")</f>
        <v/>
      </c>
      <c r="F1154" s="6" t="str">
        <f>IF(AND(TONGHOP!O1154="KTHP",TONGHOP!P1154="TL"),TONGHOP!Z1154,"")</f>
        <v/>
      </c>
      <c r="G1154" s="7" t="str">
        <f>IF(AND(TONGHOP!O1154="ThiTN",TONGHOP!P1154="LT"),TONGHOP!X1154,"")</f>
        <v/>
      </c>
      <c r="H1154" s="7" t="str">
        <f>IF(AND(TONGHOP!O1154="ThiTN",TONGHOP!P1154="LT"),TONGHOP!Y1154,"")</f>
        <v/>
      </c>
      <c r="I1154" s="7" t="str">
        <f>IF(AND(G1154="",H1154=""),"",IF(AND(TONGHOP!O1154="ThiTN",TONGHOP!P1154="LT"),TONGHOP!Z1154,""))</f>
        <v/>
      </c>
      <c r="J1154" s="7" t="str">
        <f>IF(AND(TONGHOP!O1154="ThiTN",OR(TONGHOP!X1154=TONGHOP!T1154,TONGHOP!X1154=TONGHOP!U1154),TONGHOP!P1154="TH"),TONGHOP!X1154,"")</f>
        <v/>
      </c>
      <c r="K1154" s="7" t="str">
        <f>IF(AND(TONGHOP!O1154="ThiTN",OR(TONGHOP!Y1154=TONGHOP!T1154,TONGHOP!Y1154=TONGHOP!U1154),TONGHOP!P1154="TH"),TONGHOP!Y1154,"")</f>
        <v/>
      </c>
      <c r="L1154" s="7" t="str">
        <f>IF(AND(J1154="",K1154=""),"",IF(AND(TONGHOP!O1154="ThiTN",TONGHOP!P1154="TH"),TONGHOP!Z1154,""))</f>
        <v/>
      </c>
      <c r="M1154" s="7" t="str">
        <f>IF(AND(TONGHOP!O1154="ThiTN",AND(TONGHOP!X1154&lt;&gt;TONGHOP!T1154,TONGHOP!X1154&lt;&gt;TONGHOP!U1154),TONGHOP!P1154="TH"),TONGHOP!X1154,"")</f>
        <v/>
      </c>
      <c r="N1154" s="7" t="str">
        <f>IF(AND(TONGHOP!O1154="ThiTN",AND(TONGHOP!Y1154&lt;&gt;TONGHOP!T1154,TONGHOP!Y1154&lt;&gt;TONGHOP!U1154),TONGHOP!P1154="TH"),TONGHOP!Y1154,"")</f>
        <v/>
      </c>
      <c r="O1154" s="7" t="str">
        <f>IF(AND(M1154="",N1154=""),"",IF(AND(TONGHOP!O1154="ThiTN",TONGHOP!P1154="TH"),TONGHOP!Z1154,""))</f>
        <v/>
      </c>
    </row>
    <row r="1155" spans="1:15">
      <c r="A1155" s="5" t="str">
        <f>IF(AND(TONGHOP!O1155="KTHP",TONGHOP!P1155="LT"),TONGHOP!X1155,"")</f>
        <v/>
      </c>
      <c r="B1155" s="6" t="str">
        <f>IF(AND(TONGHOP!O1155="KTHP",TONGHOP!P1155="LT"),TONGHOP!Y1155,"")</f>
        <v/>
      </c>
      <c r="C1155" s="6" t="str">
        <f>IF(AND(TONGHOP!O1155="KTHP",TONGHOP!P1155="LT"),TONGHOP!Z1155,"")</f>
        <v/>
      </c>
      <c r="D1155" s="5" t="str">
        <f>IF(AND(TONGHOP!O1155="KTHP",TONGHOP!P1155="TL"),TONGHOP!X1155,"")</f>
        <v/>
      </c>
      <c r="E1155" s="6" t="str">
        <f>IF(AND(TONGHOP!O1155="KTHP",TONGHOP!P1155="TL"),TONGHOP!Y1155,"")</f>
        <v/>
      </c>
      <c r="F1155" s="6" t="str">
        <f>IF(AND(TONGHOP!O1155="KTHP",TONGHOP!P1155="TL"),TONGHOP!Z1155,"")</f>
        <v/>
      </c>
      <c r="G1155" s="7" t="str">
        <f>IF(AND(TONGHOP!O1155="ThiTN",TONGHOP!P1155="LT"),TONGHOP!X1155,"")</f>
        <v/>
      </c>
      <c r="H1155" s="7" t="str">
        <f>IF(AND(TONGHOP!O1155="ThiTN",TONGHOP!P1155="LT"),TONGHOP!Y1155,"")</f>
        <v/>
      </c>
      <c r="I1155" s="7" t="str">
        <f>IF(AND(G1155="",H1155=""),"",IF(AND(TONGHOP!O1155="ThiTN",TONGHOP!P1155="LT"),TONGHOP!Z1155,""))</f>
        <v/>
      </c>
      <c r="J1155" s="7" t="str">
        <f>IF(AND(TONGHOP!O1155="ThiTN",OR(TONGHOP!X1155=TONGHOP!T1155,TONGHOP!X1155=TONGHOP!U1155),TONGHOP!P1155="TH"),TONGHOP!X1155,"")</f>
        <v/>
      </c>
      <c r="K1155" s="7" t="str">
        <f>IF(AND(TONGHOP!O1155="ThiTN",OR(TONGHOP!Y1155=TONGHOP!T1155,TONGHOP!Y1155=TONGHOP!U1155),TONGHOP!P1155="TH"),TONGHOP!Y1155,"")</f>
        <v/>
      </c>
      <c r="L1155" s="7" t="str">
        <f>IF(AND(J1155="",K1155=""),"",IF(AND(TONGHOP!O1155="ThiTN",TONGHOP!P1155="TH"),TONGHOP!Z1155,""))</f>
        <v/>
      </c>
      <c r="M1155" s="7" t="str">
        <f>IF(AND(TONGHOP!O1155="ThiTN",AND(TONGHOP!X1155&lt;&gt;TONGHOP!T1155,TONGHOP!X1155&lt;&gt;TONGHOP!U1155),TONGHOP!P1155="TH"),TONGHOP!X1155,"")</f>
        <v/>
      </c>
      <c r="N1155" s="7" t="str">
        <f>IF(AND(TONGHOP!O1155="ThiTN",AND(TONGHOP!Y1155&lt;&gt;TONGHOP!T1155,TONGHOP!Y1155&lt;&gt;TONGHOP!U1155),TONGHOP!P1155="TH"),TONGHOP!Y1155,"")</f>
        <v/>
      </c>
      <c r="O1155" s="7" t="str">
        <f>IF(AND(M1155="",N1155=""),"",IF(AND(TONGHOP!O1155="ThiTN",TONGHOP!P1155="TH"),TONGHOP!Z1155,""))</f>
        <v/>
      </c>
    </row>
    <row r="1156" spans="1:15">
      <c r="A1156" s="5" t="str">
        <f>IF(AND(TONGHOP!O1156="KTHP",TONGHOP!P1156="LT"),TONGHOP!X1156,"")</f>
        <v/>
      </c>
      <c r="B1156" s="6" t="str">
        <f>IF(AND(TONGHOP!O1156="KTHP",TONGHOP!P1156="LT"),TONGHOP!Y1156,"")</f>
        <v/>
      </c>
      <c r="C1156" s="6" t="str">
        <f>IF(AND(TONGHOP!O1156="KTHP",TONGHOP!P1156="LT"),TONGHOP!Z1156,"")</f>
        <v/>
      </c>
      <c r="D1156" s="5" t="str">
        <f>IF(AND(TONGHOP!O1156="KTHP",TONGHOP!P1156="TL"),TONGHOP!X1156,"")</f>
        <v/>
      </c>
      <c r="E1156" s="6" t="str">
        <f>IF(AND(TONGHOP!O1156="KTHP",TONGHOP!P1156="TL"),TONGHOP!Y1156,"")</f>
        <v/>
      </c>
      <c r="F1156" s="6" t="str">
        <f>IF(AND(TONGHOP!O1156="KTHP",TONGHOP!P1156="TL"),TONGHOP!Z1156,"")</f>
        <v/>
      </c>
      <c r="G1156" s="7" t="str">
        <f>IF(AND(TONGHOP!O1156="ThiTN",TONGHOP!P1156="LT"),TONGHOP!X1156,"")</f>
        <v/>
      </c>
      <c r="H1156" s="7" t="str">
        <f>IF(AND(TONGHOP!O1156="ThiTN",TONGHOP!P1156="LT"),TONGHOP!Y1156,"")</f>
        <v/>
      </c>
      <c r="I1156" s="7" t="str">
        <f>IF(AND(G1156="",H1156=""),"",IF(AND(TONGHOP!O1156="ThiTN",TONGHOP!P1156="LT"),TONGHOP!Z1156,""))</f>
        <v/>
      </c>
      <c r="J1156" s="7" t="str">
        <f>IF(AND(TONGHOP!O1156="ThiTN",OR(TONGHOP!X1156=TONGHOP!T1156,TONGHOP!X1156=TONGHOP!U1156),TONGHOP!P1156="TH"),TONGHOP!X1156,"")</f>
        <v/>
      </c>
      <c r="K1156" s="7" t="str">
        <f>IF(AND(TONGHOP!O1156="ThiTN",OR(TONGHOP!Y1156=TONGHOP!T1156,TONGHOP!Y1156=TONGHOP!U1156),TONGHOP!P1156="TH"),TONGHOP!Y1156,"")</f>
        <v/>
      </c>
      <c r="L1156" s="7" t="str">
        <f>IF(AND(J1156="",K1156=""),"",IF(AND(TONGHOP!O1156="ThiTN",TONGHOP!P1156="TH"),TONGHOP!Z1156,""))</f>
        <v/>
      </c>
      <c r="M1156" s="7" t="str">
        <f>IF(AND(TONGHOP!O1156="ThiTN",AND(TONGHOP!X1156&lt;&gt;TONGHOP!T1156,TONGHOP!X1156&lt;&gt;TONGHOP!U1156),TONGHOP!P1156="TH"),TONGHOP!X1156,"")</f>
        <v/>
      </c>
      <c r="N1156" s="7" t="str">
        <f>IF(AND(TONGHOP!O1156="ThiTN",AND(TONGHOP!Y1156&lt;&gt;TONGHOP!T1156,TONGHOP!Y1156&lt;&gt;TONGHOP!U1156),TONGHOP!P1156="TH"),TONGHOP!Y1156,"")</f>
        <v/>
      </c>
      <c r="O1156" s="7" t="str">
        <f>IF(AND(M1156="",N1156=""),"",IF(AND(TONGHOP!O1156="ThiTN",TONGHOP!P1156="TH"),TONGHOP!Z1156,""))</f>
        <v/>
      </c>
    </row>
    <row r="1157" spans="1:15">
      <c r="A1157" s="5" t="str">
        <f>IF(AND(TONGHOP!O1157="KTHP",TONGHOP!P1157="LT"),TONGHOP!X1157,"")</f>
        <v/>
      </c>
      <c r="B1157" s="6" t="str">
        <f>IF(AND(TONGHOP!O1157="KTHP",TONGHOP!P1157="LT"),TONGHOP!Y1157,"")</f>
        <v/>
      </c>
      <c r="C1157" s="6" t="str">
        <f>IF(AND(TONGHOP!O1157="KTHP",TONGHOP!P1157="LT"),TONGHOP!Z1157,"")</f>
        <v/>
      </c>
      <c r="D1157" s="5" t="str">
        <f>IF(AND(TONGHOP!O1157="KTHP",TONGHOP!P1157="TL"),TONGHOP!X1157,"")</f>
        <v/>
      </c>
      <c r="E1157" s="6" t="str">
        <f>IF(AND(TONGHOP!O1157="KTHP",TONGHOP!P1157="TL"),TONGHOP!Y1157,"")</f>
        <v/>
      </c>
      <c r="F1157" s="6" t="str">
        <f>IF(AND(TONGHOP!O1157="KTHP",TONGHOP!P1157="TL"),TONGHOP!Z1157,"")</f>
        <v/>
      </c>
      <c r="G1157" s="7" t="str">
        <f>IF(AND(TONGHOP!O1157="ThiTN",TONGHOP!P1157="LT"),TONGHOP!X1157,"")</f>
        <v/>
      </c>
      <c r="H1157" s="7" t="str">
        <f>IF(AND(TONGHOP!O1157="ThiTN",TONGHOP!P1157="LT"),TONGHOP!Y1157,"")</f>
        <v/>
      </c>
      <c r="I1157" s="7" t="str">
        <f>IF(AND(G1157="",H1157=""),"",IF(AND(TONGHOP!O1157="ThiTN",TONGHOP!P1157="LT"),TONGHOP!Z1157,""))</f>
        <v/>
      </c>
      <c r="J1157" s="7" t="str">
        <f>IF(AND(TONGHOP!O1157="ThiTN",OR(TONGHOP!X1157=TONGHOP!T1157,TONGHOP!X1157=TONGHOP!U1157),TONGHOP!P1157="TH"),TONGHOP!X1157,"")</f>
        <v/>
      </c>
      <c r="K1157" s="7" t="str">
        <f>IF(AND(TONGHOP!O1157="ThiTN",OR(TONGHOP!Y1157=TONGHOP!T1157,TONGHOP!Y1157=TONGHOP!U1157),TONGHOP!P1157="TH"),TONGHOP!Y1157,"")</f>
        <v/>
      </c>
      <c r="L1157" s="7" t="str">
        <f>IF(AND(J1157="",K1157=""),"",IF(AND(TONGHOP!O1157="ThiTN",TONGHOP!P1157="TH"),TONGHOP!Z1157,""))</f>
        <v/>
      </c>
      <c r="M1157" s="7" t="str">
        <f>IF(AND(TONGHOP!O1157="ThiTN",AND(TONGHOP!X1157&lt;&gt;TONGHOP!T1157,TONGHOP!X1157&lt;&gt;TONGHOP!U1157),TONGHOP!P1157="TH"),TONGHOP!X1157,"")</f>
        <v/>
      </c>
      <c r="N1157" s="7" t="str">
        <f>IF(AND(TONGHOP!O1157="ThiTN",AND(TONGHOP!Y1157&lt;&gt;TONGHOP!T1157,TONGHOP!Y1157&lt;&gt;TONGHOP!U1157),TONGHOP!P1157="TH"),TONGHOP!Y1157,"")</f>
        <v/>
      </c>
      <c r="O1157" s="7" t="str">
        <f>IF(AND(M1157="",N1157=""),"",IF(AND(TONGHOP!O1157="ThiTN",TONGHOP!P1157="TH"),TONGHOP!Z1157,""))</f>
        <v/>
      </c>
    </row>
    <row r="1158" spans="1:15">
      <c r="A1158" s="5" t="str">
        <f>IF(AND(TONGHOP!O1158="KTHP",TONGHOP!P1158="LT"),TONGHOP!X1158,"")</f>
        <v/>
      </c>
      <c r="B1158" s="6" t="str">
        <f>IF(AND(TONGHOP!O1158="KTHP",TONGHOP!P1158="LT"),TONGHOP!Y1158,"")</f>
        <v/>
      </c>
      <c r="C1158" s="6" t="str">
        <f>IF(AND(TONGHOP!O1158="KTHP",TONGHOP!P1158="LT"),TONGHOP!Z1158,"")</f>
        <v/>
      </c>
      <c r="D1158" s="5" t="str">
        <f>IF(AND(TONGHOP!O1158="KTHP",TONGHOP!P1158="TL"),TONGHOP!X1158,"")</f>
        <v/>
      </c>
      <c r="E1158" s="6" t="str">
        <f>IF(AND(TONGHOP!O1158="KTHP",TONGHOP!P1158="TL"),TONGHOP!Y1158,"")</f>
        <v/>
      </c>
      <c r="F1158" s="6" t="str">
        <f>IF(AND(TONGHOP!O1158="KTHP",TONGHOP!P1158="TL"),TONGHOP!Z1158,"")</f>
        <v/>
      </c>
      <c r="G1158" s="7" t="str">
        <f>IF(AND(TONGHOP!O1158="ThiTN",TONGHOP!P1158="LT"),TONGHOP!X1158,"")</f>
        <v/>
      </c>
      <c r="H1158" s="7" t="str">
        <f>IF(AND(TONGHOP!O1158="ThiTN",TONGHOP!P1158="LT"),TONGHOP!Y1158,"")</f>
        <v/>
      </c>
      <c r="I1158" s="7" t="str">
        <f>IF(AND(G1158="",H1158=""),"",IF(AND(TONGHOP!O1158="ThiTN",TONGHOP!P1158="LT"),TONGHOP!Z1158,""))</f>
        <v/>
      </c>
      <c r="J1158" s="7" t="str">
        <f>IF(AND(TONGHOP!O1158="ThiTN",OR(TONGHOP!X1158=TONGHOP!T1158,TONGHOP!X1158=TONGHOP!U1158),TONGHOP!P1158="TH"),TONGHOP!X1158,"")</f>
        <v/>
      </c>
      <c r="K1158" s="7" t="str">
        <f>IF(AND(TONGHOP!O1158="ThiTN",OR(TONGHOP!Y1158=TONGHOP!T1158,TONGHOP!Y1158=TONGHOP!U1158),TONGHOP!P1158="TH"),TONGHOP!Y1158,"")</f>
        <v/>
      </c>
      <c r="L1158" s="7" t="str">
        <f>IF(AND(J1158="",K1158=""),"",IF(AND(TONGHOP!O1158="ThiTN",TONGHOP!P1158="TH"),TONGHOP!Z1158,""))</f>
        <v/>
      </c>
      <c r="M1158" s="7" t="str">
        <f>IF(AND(TONGHOP!O1158="ThiTN",AND(TONGHOP!X1158&lt;&gt;TONGHOP!T1158,TONGHOP!X1158&lt;&gt;TONGHOP!U1158),TONGHOP!P1158="TH"),TONGHOP!X1158,"")</f>
        <v/>
      </c>
      <c r="N1158" s="7" t="str">
        <f>IF(AND(TONGHOP!O1158="ThiTN",AND(TONGHOP!Y1158&lt;&gt;TONGHOP!T1158,TONGHOP!Y1158&lt;&gt;TONGHOP!U1158),TONGHOP!P1158="TH"),TONGHOP!Y1158,"")</f>
        <v/>
      </c>
      <c r="O1158" s="7" t="str">
        <f>IF(AND(M1158="",N1158=""),"",IF(AND(TONGHOP!O1158="ThiTN",TONGHOP!P1158="TH"),TONGHOP!Z1158,""))</f>
        <v/>
      </c>
    </row>
    <row r="1159" spans="1:15">
      <c r="A1159" s="5" t="str">
        <f>IF(AND(TONGHOP!O1159="KTHP",TONGHOP!P1159="LT"),TONGHOP!X1159,"")</f>
        <v/>
      </c>
      <c r="B1159" s="6" t="str">
        <f>IF(AND(TONGHOP!O1159="KTHP",TONGHOP!P1159="LT"),TONGHOP!Y1159,"")</f>
        <v/>
      </c>
      <c r="C1159" s="6" t="str">
        <f>IF(AND(TONGHOP!O1159="KTHP",TONGHOP!P1159="LT"),TONGHOP!Z1159,"")</f>
        <v/>
      </c>
      <c r="D1159" s="5" t="str">
        <f>IF(AND(TONGHOP!O1159="KTHP",TONGHOP!P1159="TL"),TONGHOP!X1159,"")</f>
        <v/>
      </c>
      <c r="E1159" s="6" t="str">
        <f>IF(AND(TONGHOP!O1159="KTHP",TONGHOP!P1159="TL"),TONGHOP!Y1159,"")</f>
        <v/>
      </c>
      <c r="F1159" s="6" t="str">
        <f>IF(AND(TONGHOP!O1159="KTHP",TONGHOP!P1159="TL"),TONGHOP!Z1159,"")</f>
        <v/>
      </c>
      <c r="G1159" s="7" t="str">
        <f>IF(AND(TONGHOP!O1159="ThiTN",TONGHOP!P1159="LT"),TONGHOP!X1159,"")</f>
        <v/>
      </c>
      <c r="H1159" s="7" t="str">
        <f>IF(AND(TONGHOP!O1159="ThiTN",TONGHOP!P1159="LT"),TONGHOP!Y1159,"")</f>
        <v/>
      </c>
      <c r="I1159" s="7" t="str">
        <f>IF(AND(G1159="",H1159=""),"",IF(AND(TONGHOP!O1159="ThiTN",TONGHOP!P1159="LT"),TONGHOP!Z1159,""))</f>
        <v/>
      </c>
      <c r="J1159" s="7" t="str">
        <f>IF(AND(TONGHOP!O1159="ThiTN",OR(TONGHOP!X1159=TONGHOP!T1159,TONGHOP!X1159=TONGHOP!U1159),TONGHOP!P1159="TH"),TONGHOP!X1159,"")</f>
        <v/>
      </c>
      <c r="K1159" s="7" t="str">
        <f>IF(AND(TONGHOP!O1159="ThiTN",OR(TONGHOP!Y1159=TONGHOP!T1159,TONGHOP!Y1159=TONGHOP!U1159),TONGHOP!P1159="TH"),TONGHOP!Y1159,"")</f>
        <v/>
      </c>
      <c r="L1159" s="7" t="str">
        <f>IF(AND(J1159="",K1159=""),"",IF(AND(TONGHOP!O1159="ThiTN",TONGHOP!P1159="TH"),TONGHOP!Z1159,""))</f>
        <v/>
      </c>
      <c r="M1159" s="7" t="str">
        <f>IF(AND(TONGHOP!O1159="ThiTN",AND(TONGHOP!X1159&lt;&gt;TONGHOP!T1159,TONGHOP!X1159&lt;&gt;TONGHOP!U1159),TONGHOP!P1159="TH"),TONGHOP!X1159,"")</f>
        <v/>
      </c>
      <c r="N1159" s="7" t="str">
        <f>IF(AND(TONGHOP!O1159="ThiTN",AND(TONGHOP!Y1159&lt;&gt;TONGHOP!T1159,TONGHOP!Y1159&lt;&gt;TONGHOP!U1159),TONGHOP!P1159="TH"),TONGHOP!Y1159,"")</f>
        <v/>
      </c>
      <c r="O1159" s="7" t="str">
        <f>IF(AND(M1159="",N1159=""),"",IF(AND(TONGHOP!O1159="ThiTN",TONGHOP!P1159="TH"),TONGHOP!Z1159,""))</f>
        <v/>
      </c>
    </row>
    <row r="1160" spans="1:15">
      <c r="A1160" s="5" t="str">
        <f>IF(AND(TONGHOP!O1160="KTHP",TONGHOP!P1160="LT"),TONGHOP!X1160,"")</f>
        <v/>
      </c>
      <c r="B1160" s="6" t="str">
        <f>IF(AND(TONGHOP!O1160="KTHP",TONGHOP!P1160="LT"),TONGHOP!Y1160,"")</f>
        <v/>
      </c>
      <c r="C1160" s="6" t="str">
        <f>IF(AND(TONGHOP!O1160="KTHP",TONGHOP!P1160="LT"),TONGHOP!Z1160,"")</f>
        <v/>
      </c>
      <c r="D1160" s="5" t="str">
        <f>IF(AND(TONGHOP!O1160="KTHP",TONGHOP!P1160="TL"),TONGHOP!X1160,"")</f>
        <v/>
      </c>
      <c r="E1160" s="6" t="str">
        <f>IF(AND(TONGHOP!O1160="KTHP",TONGHOP!P1160="TL"),TONGHOP!Y1160,"")</f>
        <v/>
      </c>
      <c r="F1160" s="6" t="str">
        <f>IF(AND(TONGHOP!O1160="KTHP",TONGHOP!P1160="TL"),TONGHOP!Z1160,"")</f>
        <v/>
      </c>
      <c r="G1160" s="7" t="str">
        <f>IF(AND(TONGHOP!O1160="ThiTN",TONGHOP!P1160="LT"),TONGHOP!X1160,"")</f>
        <v/>
      </c>
      <c r="H1160" s="7" t="str">
        <f>IF(AND(TONGHOP!O1160="ThiTN",TONGHOP!P1160="LT"),TONGHOP!Y1160,"")</f>
        <v/>
      </c>
      <c r="I1160" s="7" t="str">
        <f>IF(AND(G1160="",H1160=""),"",IF(AND(TONGHOP!O1160="ThiTN",TONGHOP!P1160="LT"),TONGHOP!Z1160,""))</f>
        <v/>
      </c>
      <c r="J1160" s="7" t="str">
        <f>IF(AND(TONGHOP!O1160="ThiTN",OR(TONGHOP!X1160=TONGHOP!T1160,TONGHOP!X1160=TONGHOP!U1160),TONGHOP!P1160="TH"),TONGHOP!X1160,"")</f>
        <v/>
      </c>
      <c r="K1160" s="7" t="str">
        <f>IF(AND(TONGHOP!O1160="ThiTN",OR(TONGHOP!Y1160=TONGHOP!T1160,TONGHOP!Y1160=TONGHOP!U1160),TONGHOP!P1160="TH"),TONGHOP!Y1160,"")</f>
        <v/>
      </c>
      <c r="L1160" s="7" t="str">
        <f>IF(AND(J1160="",K1160=""),"",IF(AND(TONGHOP!O1160="ThiTN",TONGHOP!P1160="TH"),TONGHOP!Z1160,""))</f>
        <v/>
      </c>
      <c r="M1160" s="7" t="str">
        <f>IF(AND(TONGHOP!O1160="ThiTN",AND(TONGHOP!X1160&lt;&gt;TONGHOP!T1160,TONGHOP!X1160&lt;&gt;TONGHOP!U1160),TONGHOP!P1160="TH"),TONGHOP!X1160,"")</f>
        <v/>
      </c>
      <c r="N1160" s="7" t="str">
        <f>IF(AND(TONGHOP!O1160="ThiTN",AND(TONGHOP!Y1160&lt;&gt;TONGHOP!T1160,TONGHOP!Y1160&lt;&gt;TONGHOP!U1160),TONGHOP!P1160="TH"),TONGHOP!Y1160,"")</f>
        <v/>
      </c>
      <c r="O1160" s="7" t="str">
        <f>IF(AND(M1160="",N1160=""),"",IF(AND(TONGHOP!O1160="ThiTN",TONGHOP!P1160="TH"),TONGHOP!Z1160,""))</f>
        <v/>
      </c>
    </row>
    <row r="1161" spans="1:15">
      <c r="A1161" s="5" t="str">
        <f>IF(AND(TONGHOP!O1161="KTHP",TONGHOP!P1161="LT"),TONGHOP!X1161,"")</f>
        <v/>
      </c>
      <c r="B1161" s="6" t="str">
        <f>IF(AND(TONGHOP!O1161="KTHP",TONGHOP!P1161="LT"),TONGHOP!Y1161,"")</f>
        <v/>
      </c>
      <c r="C1161" s="6" t="str">
        <f>IF(AND(TONGHOP!O1161="KTHP",TONGHOP!P1161="LT"),TONGHOP!Z1161,"")</f>
        <v/>
      </c>
      <c r="D1161" s="5" t="str">
        <f>IF(AND(TONGHOP!O1161="KTHP",TONGHOP!P1161="TL"),TONGHOP!X1161,"")</f>
        <v/>
      </c>
      <c r="E1161" s="6" t="str">
        <f>IF(AND(TONGHOP!O1161="KTHP",TONGHOP!P1161="TL"),TONGHOP!Y1161,"")</f>
        <v/>
      </c>
      <c r="F1161" s="6" t="str">
        <f>IF(AND(TONGHOP!O1161="KTHP",TONGHOP!P1161="TL"),TONGHOP!Z1161,"")</f>
        <v/>
      </c>
      <c r="G1161" s="7" t="str">
        <f>IF(AND(TONGHOP!O1161="ThiTN",TONGHOP!P1161="LT"),TONGHOP!X1161,"")</f>
        <v/>
      </c>
      <c r="H1161" s="7" t="str">
        <f>IF(AND(TONGHOP!O1161="ThiTN",TONGHOP!P1161="LT"),TONGHOP!Y1161,"")</f>
        <v/>
      </c>
      <c r="I1161" s="7" t="str">
        <f>IF(AND(G1161="",H1161=""),"",IF(AND(TONGHOP!O1161="ThiTN",TONGHOP!P1161="LT"),TONGHOP!Z1161,""))</f>
        <v/>
      </c>
      <c r="J1161" s="7" t="str">
        <f>IF(AND(TONGHOP!O1161="ThiTN",OR(TONGHOP!X1161=TONGHOP!T1161,TONGHOP!X1161=TONGHOP!U1161),TONGHOP!P1161="TH"),TONGHOP!X1161,"")</f>
        <v/>
      </c>
      <c r="K1161" s="7" t="str">
        <f>IF(AND(TONGHOP!O1161="ThiTN",OR(TONGHOP!Y1161=TONGHOP!T1161,TONGHOP!Y1161=TONGHOP!U1161),TONGHOP!P1161="TH"),TONGHOP!Y1161,"")</f>
        <v/>
      </c>
      <c r="L1161" s="7" t="str">
        <f>IF(AND(J1161="",K1161=""),"",IF(AND(TONGHOP!O1161="ThiTN",TONGHOP!P1161="TH"),TONGHOP!Z1161,""))</f>
        <v/>
      </c>
      <c r="M1161" s="7" t="str">
        <f>IF(AND(TONGHOP!O1161="ThiTN",AND(TONGHOP!X1161&lt;&gt;TONGHOP!T1161,TONGHOP!X1161&lt;&gt;TONGHOP!U1161),TONGHOP!P1161="TH"),TONGHOP!X1161,"")</f>
        <v/>
      </c>
      <c r="N1161" s="7" t="str">
        <f>IF(AND(TONGHOP!O1161="ThiTN",AND(TONGHOP!Y1161&lt;&gt;TONGHOP!T1161,TONGHOP!Y1161&lt;&gt;TONGHOP!U1161),TONGHOP!P1161="TH"),TONGHOP!Y1161,"")</f>
        <v/>
      </c>
      <c r="O1161" s="7" t="str">
        <f>IF(AND(M1161="",N1161=""),"",IF(AND(TONGHOP!O1161="ThiTN",TONGHOP!P1161="TH"),TONGHOP!Z1161,""))</f>
        <v/>
      </c>
    </row>
    <row r="1162" spans="1:15">
      <c r="A1162" s="5" t="str">
        <f>IF(AND(TONGHOP!O1162="KTHP",TONGHOP!P1162="LT"),TONGHOP!X1162,"")</f>
        <v/>
      </c>
      <c r="B1162" s="6" t="str">
        <f>IF(AND(TONGHOP!O1162="KTHP",TONGHOP!P1162="LT"),TONGHOP!Y1162,"")</f>
        <v/>
      </c>
      <c r="C1162" s="6" t="str">
        <f>IF(AND(TONGHOP!O1162="KTHP",TONGHOP!P1162="LT"),TONGHOP!Z1162,"")</f>
        <v/>
      </c>
      <c r="D1162" s="5" t="str">
        <f>IF(AND(TONGHOP!O1162="KTHP",TONGHOP!P1162="TL"),TONGHOP!X1162,"")</f>
        <v/>
      </c>
      <c r="E1162" s="6" t="str">
        <f>IF(AND(TONGHOP!O1162="KTHP",TONGHOP!P1162="TL"),TONGHOP!Y1162,"")</f>
        <v/>
      </c>
      <c r="F1162" s="6" t="str">
        <f>IF(AND(TONGHOP!O1162="KTHP",TONGHOP!P1162="TL"),TONGHOP!Z1162,"")</f>
        <v/>
      </c>
      <c r="G1162" s="7" t="str">
        <f>IF(AND(TONGHOP!O1162="ThiTN",TONGHOP!P1162="LT"),TONGHOP!X1162,"")</f>
        <v/>
      </c>
      <c r="H1162" s="7" t="str">
        <f>IF(AND(TONGHOP!O1162="ThiTN",TONGHOP!P1162="LT"),TONGHOP!Y1162,"")</f>
        <v/>
      </c>
      <c r="I1162" s="7" t="str">
        <f>IF(AND(G1162="",H1162=""),"",IF(AND(TONGHOP!O1162="ThiTN",TONGHOP!P1162="LT"),TONGHOP!Z1162,""))</f>
        <v/>
      </c>
      <c r="J1162" s="7" t="str">
        <f>IF(AND(TONGHOP!O1162="ThiTN",OR(TONGHOP!X1162=TONGHOP!T1162,TONGHOP!X1162=TONGHOP!U1162),TONGHOP!P1162="TH"),TONGHOP!X1162,"")</f>
        <v/>
      </c>
      <c r="K1162" s="7" t="str">
        <f>IF(AND(TONGHOP!O1162="ThiTN",OR(TONGHOP!Y1162=TONGHOP!T1162,TONGHOP!Y1162=TONGHOP!U1162),TONGHOP!P1162="TH"),TONGHOP!Y1162,"")</f>
        <v/>
      </c>
      <c r="L1162" s="7" t="str">
        <f>IF(AND(J1162="",K1162=""),"",IF(AND(TONGHOP!O1162="ThiTN",TONGHOP!P1162="TH"),TONGHOP!Z1162,""))</f>
        <v/>
      </c>
      <c r="M1162" s="7" t="str">
        <f>IF(AND(TONGHOP!O1162="ThiTN",AND(TONGHOP!X1162&lt;&gt;TONGHOP!T1162,TONGHOP!X1162&lt;&gt;TONGHOP!U1162),TONGHOP!P1162="TH"),TONGHOP!X1162,"")</f>
        <v/>
      </c>
      <c r="N1162" s="7" t="str">
        <f>IF(AND(TONGHOP!O1162="ThiTN",AND(TONGHOP!Y1162&lt;&gt;TONGHOP!T1162,TONGHOP!Y1162&lt;&gt;TONGHOP!U1162),TONGHOP!P1162="TH"),TONGHOP!Y1162,"")</f>
        <v/>
      </c>
      <c r="O1162" s="7" t="str">
        <f>IF(AND(M1162="",N1162=""),"",IF(AND(TONGHOP!O1162="ThiTN",TONGHOP!P1162="TH"),TONGHOP!Z1162,""))</f>
        <v/>
      </c>
    </row>
    <row r="1163" spans="1:15">
      <c r="A1163" s="5" t="str">
        <f>IF(AND(TONGHOP!O1163="KTHP",TONGHOP!P1163="LT"),TONGHOP!X1163,"")</f>
        <v/>
      </c>
      <c r="B1163" s="6" t="str">
        <f>IF(AND(TONGHOP!O1163="KTHP",TONGHOP!P1163="LT"),TONGHOP!Y1163,"")</f>
        <v/>
      </c>
      <c r="C1163" s="6" t="str">
        <f>IF(AND(TONGHOP!O1163="KTHP",TONGHOP!P1163="LT"),TONGHOP!Z1163,"")</f>
        <v/>
      </c>
      <c r="D1163" s="5" t="str">
        <f>IF(AND(TONGHOP!O1163="KTHP",TONGHOP!P1163="TL"),TONGHOP!X1163,"")</f>
        <v/>
      </c>
      <c r="E1163" s="6" t="str">
        <f>IF(AND(TONGHOP!O1163="KTHP",TONGHOP!P1163="TL"),TONGHOP!Y1163,"")</f>
        <v/>
      </c>
      <c r="F1163" s="6" t="str">
        <f>IF(AND(TONGHOP!O1163="KTHP",TONGHOP!P1163="TL"),TONGHOP!Z1163,"")</f>
        <v/>
      </c>
      <c r="G1163" s="7" t="str">
        <f>IF(AND(TONGHOP!O1163="ThiTN",TONGHOP!P1163="LT"),TONGHOP!X1163,"")</f>
        <v/>
      </c>
      <c r="H1163" s="7" t="str">
        <f>IF(AND(TONGHOP!O1163="ThiTN",TONGHOP!P1163="LT"),TONGHOP!Y1163,"")</f>
        <v/>
      </c>
      <c r="I1163" s="7" t="str">
        <f>IF(AND(G1163="",H1163=""),"",IF(AND(TONGHOP!O1163="ThiTN",TONGHOP!P1163="LT"),TONGHOP!Z1163,""))</f>
        <v/>
      </c>
      <c r="J1163" s="7" t="str">
        <f>IF(AND(TONGHOP!O1163="ThiTN",OR(TONGHOP!X1163=TONGHOP!T1163,TONGHOP!X1163=TONGHOP!U1163),TONGHOP!P1163="TH"),TONGHOP!X1163,"")</f>
        <v/>
      </c>
      <c r="K1163" s="7" t="str">
        <f>IF(AND(TONGHOP!O1163="ThiTN",OR(TONGHOP!Y1163=TONGHOP!T1163,TONGHOP!Y1163=TONGHOP!U1163),TONGHOP!P1163="TH"),TONGHOP!Y1163,"")</f>
        <v/>
      </c>
      <c r="L1163" s="7" t="str">
        <f>IF(AND(J1163="",K1163=""),"",IF(AND(TONGHOP!O1163="ThiTN",TONGHOP!P1163="TH"),TONGHOP!Z1163,""))</f>
        <v/>
      </c>
      <c r="M1163" s="7" t="str">
        <f>IF(AND(TONGHOP!O1163="ThiTN",AND(TONGHOP!X1163&lt;&gt;TONGHOP!T1163,TONGHOP!X1163&lt;&gt;TONGHOP!U1163),TONGHOP!P1163="TH"),TONGHOP!X1163,"")</f>
        <v/>
      </c>
      <c r="N1163" s="7" t="str">
        <f>IF(AND(TONGHOP!O1163="ThiTN",AND(TONGHOP!Y1163&lt;&gt;TONGHOP!T1163,TONGHOP!Y1163&lt;&gt;TONGHOP!U1163),TONGHOP!P1163="TH"),TONGHOP!Y1163,"")</f>
        <v/>
      </c>
      <c r="O1163" s="7" t="str">
        <f>IF(AND(M1163="",N1163=""),"",IF(AND(TONGHOP!O1163="ThiTN",TONGHOP!P1163="TH"),TONGHOP!Z1163,""))</f>
        <v/>
      </c>
    </row>
    <row r="1164" spans="1:15">
      <c r="A1164" s="5" t="str">
        <f>IF(AND(TONGHOP!O1164="KTHP",TONGHOP!P1164="LT"),TONGHOP!X1164,"")</f>
        <v/>
      </c>
      <c r="B1164" s="6" t="str">
        <f>IF(AND(TONGHOP!O1164="KTHP",TONGHOP!P1164="LT"),TONGHOP!Y1164,"")</f>
        <v/>
      </c>
      <c r="C1164" s="6" t="str">
        <f>IF(AND(TONGHOP!O1164="KTHP",TONGHOP!P1164="LT"),TONGHOP!Z1164,"")</f>
        <v/>
      </c>
      <c r="D1164" s="5" t="str">
        <f>IF(AND(TONGHOP!O1164="KTHP",TONGHOP!P1164="TL"),TONGHOP!X1164,"")</f>
        <v/>
      </c>
      <c r="E1164" s="6" t="str">
        <f>IF(AND(TONGHOP!O1164="KTHP",TONGHOP!P1164="TL"),TONGHOP!Y1164,"")</f>
        <v/>
      </c>
      <c r="F1164" s="6" t="str">
        <f>IF(AND(TONGHOP!O1164="KTHP",TONGHOP!P1164="TL"),TONGHOP!Z1164,"")</f>
        <v/>
      </c>
      <c r="G1164" s="7" t="str">
        <f>IF(AND(TONGHOP!O1164="ThiTN",TONGHOP!P1164="LT"),TONGHOP!X1164,"")</f>
        <v/>
      </c>
      <c r="H1164" s="7" t="str">
        <f>IF(AND(TONGHOP!O1164="ThiTN",TONGHOP!P1164="LT"),TONGHOP!Y1164,"")</f>
        <v/>
      </c>
      <c r="I1164" s="7" t="str">
        <f>IF(AND(G1164="",H1164=""),"",IF(AND(TONGHOP!O1164="ThiTN",TONGHOP!P1164="LT"),TONGHOP!Z1164,""))</f>
        <v/>
      </c>
      <c r="J1164" s="7" t="str">
        <f>IF(AND(TONGHOP!O1164="ThiTN",OR(TONGHOP!X1164=TONGHOP!T1164,TONGHOP!X1164=TONGHOP!U1164),TONGHOP!P1164="TH"),TONGHOP!X1164,"")</f>
        <v/>
      </c>
      <c r="K1164" s="7" t="str">
        <f>IF(AND(TONGHOP!O1164="ThiTN",OR(TONGHOP!Y1164=TONGHOP!T1164,TONGHOP!Y1164=TONGHOP!U1164),TONGHOP!P1164="TH"),TONGHOP!Y1164,"")</f>
        <v/>
      </c>
      <c r="L1164" s="7" t="str">
        <f>IF(AND(J1164="",K1164=""),"",IF(AND(TONGHOP!O1164="ThiTN",TONGHOP!P1164="TH"),TONGHOP!Z1164,""))</f>
        <v/>
      </c>
      <c r="M1164" s="7" t="str">
        <f>IF(AND(TONGHOP!O1164="ThiTN",AND(TONGHOP!X1164&lt;&gt;TONGHOP!T1164,TONGHOP!X1164&lt;&gt;TONGHOP!U1164),TONGHOP!P1164="TH"),TONGHOP!X1164,"")</f>
        <v/>
      </c>
      <c r="N1164" s="7" t="str">
        <f>IF(AND(TONGHOP!O1164="ThiTN",AND(TONGHOP!Y1164&lt;&gt;TONGHOP!T1164,TONGHOP!Y1164&lt;&gt;TONGHOP!U1164),TONGHOP!P1164="TH"),TONGHOP!Y1164,"")</f>
        <v/>
      </c>
      <c r="O1164" s="7" t="str">
        <f>IF(AND(M1164="",N1164=""),"",IF(AND(TONGHOP!O1164="ThiTN",TONGHOP!P1164="TH"),TONGHOP!Z1164,""))</f>
        <v/>
      </c>
    </row>
    <row r="1165" spans="1:15">
      <c r="A1165" s="5" t="str">
        <f>IF(AND(TONGHOP!O1165="KTHP",TONGHOP!P1165="LT"),TONGHOP!X1165,"")</f>
        <v/>
      </c>
      <c r="B1165" s="6" t="str">
        <f>IF(AND(TONGHOP!O1165="KTHP",TONGHOP!P1165="LT"),TONGHOP!Y1165,"")</f>
        <v/>
      </c>
      <c r="C1165" s="6" t="str">
        <f>IF(AND(TONGHOP!O1165="KTHP",TONGHOP!P1165="LT"),TONGHOP!Z1165,"")</f>
        <v/>
      </c>
      <c r="D1165" s="5" t="str">
        <f>IF(AND(TONGHOP!O1165="KTHP",TONGHOP!P1165="TL"),TONGHOP!X1165,"")</f>
        <v/>
      </c>
      <c r="E1165" s="6" t="str">
        <f>IF(AND(TONGHOP!O1165="KTHP",TONGHOP!P1165="TL"),TONGHOP!Y1165,"")</f>
        <v/>
      </c>
      <c r="F1165" s="6" t="str">
        <f>IF(AND(TONGHOP!O1165="KTHP",TONGHOP!P1165="TL"),TONGHOP!Z1165,"")</f>
        <v/>
      </c>
      <c r="G1165" s="7" t="str">
        <f>IF(AND(TONGHOP!O1165="ThiTN",TONGHOP!P1165="LT"),TONGHOP!X1165,"")</f>
        <v/>
      </c>
      <c r="H1165" s="7" t="str">
        <f>IF(AND(TONGHOP!O1165="ThiTN",TONGHOP!P1165="LT"),TONGHOP!Y1165,"")</f>
        <v/>
      </c>
      <c r="I1165" s="7" t="str">
        <f>IF(AND(G1165="",H1165=""),"",IF(AND(TONGHOP!O1165="ThiTN",TONGHOP!P1165="LT"),TONGHOP!Z1165,""))</f>
        <v/>
      </c>
      <c r="J1165" s="7" t="str">
        <f>IF(AND(TONGHOP!O1165="ThiTN",OR(TONGHOP!X1165=TONGHOP!T1165,TONGHOP!X1165=TONGHOP!U1165),TONGHOP!P1165="TH"),TONGHOP!X1165,"")</f>
        <v/>
      </c>
      <c r="K1165" s="7" t="str">
        <f>IF(AND(TONGHOP!O1165="ThiTN",OR(TONGHOP!Y1165=TONGHOP!T1165,TONGHOP!Y1165=TONGHOP!U1165),TONGHOP!P1165="TH"),TONGHOP!Y1165,"")</f>
        <v/>
      </c>
      <c r="L1165" s="7" t="str">
        <f>IF(AND(J1165="",K1165=""),"",IF(AND(TONGHOP!O1165="ThiTN",TONGHOP!P1165="TH"),TONGHOP!Z1165,""))</f>
        <v/>
      </c>
      <c r="M1165" s="7" t="str">
        <f>IF(AND(TONGHOP!O1165="ThiTN",AND(TONGHOP!X1165&lt;&gt;TONGHOP!T1165,TONGHOP!X1165&lt;&gt;TONGHOP!U1165),TONGHOP!P1165="TH"),TONGHOP!X1165,"")</f>
        <v/>
      </c>
      <c r="N1165" s="7" t="str">
        <f>IF(AND(TONGHOP!O1165="ThiTN",AND(TONGHOP!Y1165&lt;&gt;TONGHOP!T1165,TONGHOP!Y1165&lt;&gt;TONGHOP!U1165),TONGHOP!P1165="TH"),TONGHOP!Y1165,"")</f>
        <v/>
      </c>
      <c r="O1165" s="7" t="str">
        <f>IF(AND(M1165="",N1165=""),"",IF(AND(TONGHOP!O1165="ThiTN",TONGHOP!P1165="TH"),TONGHOP!Z1165,""))</f>
        <v/>
      </c>
    </row>
    <row r="1166" spans="1:15">
      <c r="A1166" s="5" t="str">
        <f>IF(AND(TONGHOP!O1166="KTHP",TONGHOP!P1166="LT"),TONGHOP!X1166,"")</f>
        <v/>
      </c>
      <c r="B1166" s="6" t="str">
        <f>IF(AND(TONGHOP!O1166="KTHP",TONGHOP!P1166="LT"),TONGHOP!Y1166,"")</f>
        <v/>
      </c>
      <c r="C1166" s="6" t="str">
        <f>IF(AND(TONGHOP!O1166="KTHP",TONGHOP!P1166="LT"),TONGHOP!Z1166,"")</f>
        <v/>
      </c>
      <c r="D1166" s="5" t="str">
        <f>IF(AND(TONGHOP!O1166="KTHP",TONGHOP!P1166="TL"),TONGHOP!X1166,"")</f>
        <v/>
      </c>
      <c r="E1166" s="6" t="str">
        <f>IF(AND(TONGHOP!O1166="KTHP",TONGHOP!P1166="TL"),TONGHOP!Y1166,"")</f>
        <v/>
      </c>
      <c r="F1166" s="6" t="str">
        <f>IF(AND(TONGHOP!O1166="KTHP",TONGHOP!P1166="TL"),TONGHOP!Z1166,"")</f>
        <v/>
      </c>
      <c r="G1166" s="7" t="str">
        <f>IF(AND(TONGHOP!O1166="ThiTN",TONGHOP!P1166="LT"),TONGHOP!X1166,"")</f>
        <v/>
      </c>
      <c r="H1166" s="7" t="str">
        <f>IF(AND(TONGHOP!O1166="ThiTN",TONGHOP!P1166="LT"),TONGHOP!Y1166,"")</f>
        <v/>
      </c>
      <c r="I1166" s="7" t="str">
        <f>IF(AND(G1166="",H1166=""),"",IF(AND(TONGHOP!O1166="ThiTN",TONGHOP!P1166="LT"),TONGHOP!Z1166,""))</f>
        <v/>
      </c>
      <c r="J1166" s="7" t="str">
        <f>IF(AND(TONGHOP!O1166="ThiTN",OR(TONGHOP!X1166=TONGHOP!T1166,TONGHOP!X1166=TONGHOP!U1166),TONGHOP!P1166="TH"),TONGHOP!X1166,"")</f>
        <v/>
      </c>
      <c r="K1166" s="7" t="str">
        <f>IF(AND(TONGHOP!O1166="ThiTN",OR(TONGHOP!Y1166=TONGHOP!T1166,TONGHOP!Y1166=TONGHOP!U1166),TONGHOP!P1166="TH"),TONGHOP!Y1166,"")</f>
        <v/>
      </c>
      <c r="L1166" s="7" t="str">
        <f>IF(AND(J1166="",K1166=""),"",IF(AND(TONGHOP!O1166="ThiTN",TONGHOP!P1166="TH"),TONGHOP!Z1166,""))</f>
        <v/>
      </c>
      <c r="M1166" s="7" t="str">
        <f>IF(AND(TONGHOP!O1166="ThiTN",AND(TONGHOP!X1166&lt;&gt;TONGHOP!T1166,TONGHOP!X1166&lt;&gt;TONGHOP!U1166),TONGHOP!P1166="TH"),TONGHOP!X1166,"")</f>
        <v/>
      </c>
      <c r="N1166" s="7" t="str">
        <f>IF(AND(TONGHOP!O1166="ThiTN",AND(TONGHOP!Y1166&lt;&gt;TONGHOP!T1166,TONGHOP!Y1166&lt;&gt;TONGHOP!U1166),TONGHOP!P1166="TH"),TONGHOP!Y1166,"")</f>
        <v/>
      </c>
      <c r="O1166" s="7" t="str">
        <f>IF(AND(M1166="",N1166=""),"",IF(AND(TONGHOP!O1166="ThiTN",TONGHOP!P1166="TH"),TONGHOP!Z1166,""))</f>
        <v/>
      </c>
    </row>
    <row r="1167" spans="1:15">
      <c r="A1167" s="5" t="str">
        <f>IF(AND(TONGHOP!O1167="KTHP",TONGHOP!P1167="LT"),TONGHOP!X1167,"")</f>
        <v/>
      </c>
      <c r="B1167" s="6" t="str">
        <f>IF(AND(TONGHOP!O1167="KTHP",TONGHOP!P1167="LT"),TONGHOP!Y1167,"")</f>
        <v/>
      </c>
      <c r="C1167" s="6" t="str">
        <f>IF(AND(TONGHOP!O1167="KTHP",TONGHOP!P1167="LT"),TONGHOP!Z1167,"")</f>
        <v/>
      </c>
      <c r="D1167" s="5" t="str">
        <f>IF(AND(TONGHOP!O1167="KTHP",TONGHOP!P1167="TL"),TONGHOP!X1167,"")</f>
        <v/>
      </c>
      <c r="E1167" s="6" t="str">
        <f>IF(AND(TONGHOP!O1167="KTHP",TONGHOP!P1167="TL"),TONGHOP!Y1167,"")</f>
        <v/>
      </c>
      <c r="F1167" s="6" t="str">
        <f>IF(AND(TONGHOP!O1167="KTHP",TONGHOP!P1167="TL"),TONGHOP!Z1167,"")</f>
        <v/>
      </c>
      <c r="G1167" s="7" t="str">
        <f>IF(AND(TONGHOP!O1167="ThiTN",TONGHOP!P1167="LT"),TONGHOP!X1167,"")</f>
        <v/>
      </c>
      <c r="H1167" s="7" t="str">
        <f>IF(AND(TONGHOP!O1167="ThiTN",TONGHOP!P1167="LT"),TONGHOP!Y1167,"")</f>
        <v/>
      </c>
      <c r="I1167" s="7" t="str">
        <f>IF(AND(G1167="",H1167=""),"",IF(AND(TONGHOP!O1167="ThiTN",TONGHOP!P1167="LT"),TONGHOP!Z1167,""))</f>
        <v/>
      </c>
      <c r="J1167" s="7" t="str">
        <f>IF(AND(TONGHOP!O1167="ThiTN",OR(TONGHOP!X1167=TONGHOP!T1167,TONGHOP!X1167=TONGHOP!U1167),TONGHOP!P1167="TH"),TONGHOP!X1167,"")</f>
        <v/>
      </c>
      <c r="K1167" s="7" t="str">
        <f>IF(AND(TONGHOP!O1167="ThiTN",OR(TONGHOP!Y1167=TONGHOP!T1167,TONGHOP!Y1167=TONGHOP!U1167),TONGHOP!P1167="TH"),TONGHOP!Y1167,"")</f>
        <v/>
      </c>
      <c r="L1167" s="7" t="str">
        <f>IF(AND(J1167="",K1167=""),"",IF(AND(TONGHOP!O1167="ThiTN",TONGHOP!P1167="TH"),TONGHOP!Z1167,""))</f>
        <v/>
      </c>
      <c r="M1167" s="7" t="str">
        <f>IF(AND(TONGHOP!O1167="ThiTN",AND(TONGHOP!X1167&lt;&gt;TONGHOP!T1167,TONGHOP!X1167&lt;&gt;TONGHOP!U1167),TONGHOP!P1167="TH"),TONGHOP!X1167,"")</f>
        <v/>
      </c>
      <c r="N1167" s="7" t="str">
        <f>IF(AND(TONGHOP!O1167="ThiTN",AND(TONGHOP!Y1167&lt;&gt;TONGHOP!T1167,TONGHOP!Y1167&lt;&gt;TONGHOP!U1167),TONGHOP!P1167="TH"),TONGHOP!Y1167,"")</f>
        <v/>
      </c>
      <c r="O1167" s="7" t="str">
        <f>IF(AND(M1167="",N1167=""),"",IF(AND(TONGHOP!O1167="ThiTN",TONGHOP!P1167="TH"),TONGHOP!Z1167,""))</f>
        <v/>
      </c>
    </row>
    <row r="1168" spans="1:15">
      <c r="A1168" s="5" t="str">
        <f>IF(AND(TONGHOP!O1168="KTHP",TONGHOP!P1168="LT"),TONGHOP!X1168,"")</f>
        <v/>
      </c>
      <c r="B1168" s="6" t="str">
        <f>IF(AND(TONGHOP!O1168="KTHP",TONGHOP!P1168="LT"),TONGHOP!Y1168,"")</f>
        <v/>
      </c>
      <c r="C1168" s="6" t="str">
        <f>IF(AND(TONGHOP!O1168="KTHP",TONGHOP!P1168="LT"),TONGHOP!Z1168,"")</f>
        <v/>
      </c>
      <c r="D1168" s="5" t="str">
        <f>IF(AND(TONGHOP!O1168="KTHP",TONGHOP!P1168="TL"),TONGHOP!X1168,"")</f>
        <v/>
      </c>
      <c r="E1168" s="6" t="str">
        <f>IF(AND(TONGHOP!O1168="KTHP",TONGHOP!P1168="TL"),TONGHOP!Y1168,"")</f>
        <v/>
      </c>
      <c r="F1168" s="6" t="str">
        <f>IF(AND(TONGHOP!O1168="KTHP",TONGHOP!P1168="TL"),TONGHOP!Z1168,"")</f>
        <v/>
      </c>
      <c r="G1168" s="7" t="str">
        <f>IF(AND(TONGHOP!O1168="ThiTN",TONGHOP!P1168="LT"),TONGHOP!X1168,"")</f>
        <v/>
      </c>
      <c r="H1168" s="7" t="str">
        <f>IF(AND(TONGHOP!O1168="ThiTN",TONGHOP!P1168="LT"),TONGHOP!Y1168,"")</f>
        <v/>
      </c>
      <c r="I1168" s="7" t="str">
        <f>IF(AND(G1168="",H1168=""),"",IF(AND(TONGHOP!O1168="ThiTN",TONGHOP!P1168="LT"),TONGHOP!Z1168,""))</f>
        <v/>
      </c>
      <c r="J1168" s="7" t="str">
        <f>IF(AND(TONGHOP!O1168="ThiTN",OR(TONGHOP!X1168=TONGHOP!T1168,TONGHOP!X1168=TONGHOP!U1168),TONGHOP!P1168="TH"),TONGHOP!X1168,"")</f>
        <v/>
      </c>
      <c r="K1168" s="7" t="str">
        <f>IF(AND(TONGHOP!O1168="ThiTN",OR(TONGHOP!Y1168=TONGHOP!T1168,TONGHOP!Y1168=TONGHOP!U1168),TONGHOP!P1168="TH"),TONGHOP!Y1168,"")</f>
        <v/>
      </c>
      <c r="L1168" s="7" t="str">
        <f>IF(AND(J1168="",K1168=""),"",IF(AND(TONGHOP!O1168="ThiTN",TONGHOP!P1168="TH"),TONGHOP!Z1168,""))</f>
        <v/>
      </c>
      <c r="M1168" s="7" t="str">
        <f>IF(AND(TONGHOP!O1168="ThiTN",AND(TONGHOP!X1168&lt;&gt;TONGHOP!T1168,TONGHOP!X1168&lt;&gt;TONGHOP!U1168),TONGHOP!P1168="TH"),TONGHOP!X1168,"")</f>
        <v/>
      </c>
      <c r="N1168" s="7" t="str">
        <f>IF(AND(TONGHOP!O1168="ThiTN",AND(TONGHOP!Y1168&lt;&gt;TONGHOP!T1168,TONGHOP!Y1168&lt;&gt;TONGHOP!U1168),TONGHOP!P1168="TH"),TONGHOP!Y1168,"")</f>
        <v/>
      </c>
      <c r="O1168" s="7" t="str">
        <f>IF(AND(M1168="",N1168=""),"",IF(AND(TONGHOP!O1168="ThiTN",TONGHOP!P1168="TH"),TONGHOP!Z1168,""))</f>
        <v/>
      </c>
    </row>
    <row r="1169" spans="1:15">
      <c r="A1169" s="5" t="str">
        <f>IF(AND(TONGHOP!O1169="KTHP",TONGHOP!P1169="LT"),TONGHOP!X1169,"")</f>
        <v/>
      </c>
      <c r="B1169" s="6" t="str">
        <f>IF(AND(TONGHOP!O1169="KTHP",TONGHOP!P1169="LT"),TONGHOP!Y1169,"")</f>
        <v/>
      </c>
      <c r="C1169" s="6" t="str">
        <f>IF(AND(TONGHOP!O1169="KTHP",TONGHOP!P1169="LT"),TONGHOP!Z1169,"")</f>
        <v/>
      </c>
      <c r="D1169" s="5" t="str">
        <f>IF(AND(TONGHOP!O1169="KTHP",TONGHOP!P1169="TL"),TONGHOP!X1169,"")</f>
        <v/>
      </c>
      <c r="E1169" s="6" t="str">
        <f>IF(AND(TONGHOP!O1169="KTHP",TONGHOP!P1169="TL"),TONGHOP!Y1169,"")</f>
        <v/>
      </c>
      <c r="F1169" s="6" t="str">
        <f>IF(AND(TONGHOP!O1169="KTHP",TONGHOP!P1169="TL"),TONGHOP!Z1169,"")</f>
        <v/>
      </c>
      <c r="G1169" s="7" t="str">
        <f>IF(AND(TONGHOP!O1169="ThiTN",TONGHOP!P1169="LT"),TONGHOP!X1169,"")</f>
        <v/>
      </c>
      <c r="H1169" s="7" t="str">
        <f>IF(AND(TONGHOP!O1169="ThiTN",TONGHOP!P1169="LT"),TONGHOP!Y1169,"")</f>
        <v/>
      </c>
      <c r="I1169" s="7" t="str">
        <f>IF(AND(G1169="",H1169=""),"",IF(AND(TONGHOP!O1169="ThiTN",TONGHOP!P1169="LT"),TONGHOP!Z1169,""))</f>
        <v/>
      </c>
      <c r="J1169" s="7" t="str">
        <f>IF(AND(TONGHOP!O1169="ThiTN",OR(TONGHOP!X1169=TONGHOP!T1169,TONGHOP!X1169=TONGHOP!U1169),TONGHOP!P1169="TH"),TONGHOP!X1169,"")</f>
        <v/>
      </c>
      <c r="K1169" s="7" t="str">
        <f>IF(AND(TONGHOP!O1169="ThiTN",OR(TONGHOP!Y1169=TONGHOP!T1169,TONGHOP!Y1169=TONGHOP!U1169),TONGHOP!P1169="TH"),TONGHOP!Y1169,"")</f>
        <v/>
      </c>
      <c r="L1169" s="7" t="str">
        <f>IF(AND(J1169="",K1169=""),"",IF(AND(TONGHOP!O1169="ThiTN",TONGHOP!P1169="TH"),TONGHOP!Z1169,""))</f>
        <v/>
      </c>
      <c r="M1169" s="7" t="str">
        <f>IF(AND(TONGHOP!O1169="ThiTN",AND(TONGHOP!X1169&lt;&gt;TONGHOP!T1169,TONGHOP!X1169&lt;&gt;TONGHOP!U1169),TONGHOP!P1169="TH"),TONGHOP!X1169,"")</f>
        <v/>
      </c>
      <c r="N1169" s="7" t="str">
        <f>IF(AND(TONGHOP!O1169="ThiTN",AND(TONGHOP!Y1169&lt;&gt;TONGHOP!T1169,TONGHOP!Y1169&lt;&gt;TONGHOP!U1169),TONGHOP!P1169="TH"),TONGHOP!Y1169,"")</f>
        <v/>
      </c>
      <c r="O1169" s="7" t="str">
        <f>IF(AND(M1169="",N1169=""),"",IF(AND(TONGHOP!O1169="ThiTN",TONGHOP!P1169="TH"),TONGHOP!Z1169,""))</f>
        <v/>
      </c>
    </row>
    <row r="1170" spans="1:15">
      <c r="A1170" s="5" t="str">
        <f>IF(AND(TONGHOP!O1170="KTHP",TONGHOP!P1170="LT"),TONGHOP!X1170,"")</f>
        <v/>
      </c>
      <c r="B1170" s="6" t="str">
        <f>IF(AND(TONGHOP!O1170="KTHP",TONGHOP!P1170="LT"),TONGHOP!Y1170,"")</f>
        <v/>
      </c>
      <c r="C1170" s="6" t="str">
        <f>IF(AND(TONGHOP!O1170="KTHP",TONGHOP!P1170="LT"),TONGHOP!Z1170,"")</f>
        <v/>
      </c>
      <c r="D1170" s="5" t="str">
        <f>IF(AND(TONGHOP!O1170="KTHP",TONGHOP!P1170="TL"),TONGHOP!X1170,"")</f>
        <v/>
      </c>
      <c r="E1170" s="6" t="str">
        <f>IF(AND(TONGHOP!O1170="KTHP",TONGHOP!P1170="TL"),TONGHOP!Y1170,"")</f>
        <v/>
      </c>
      <c r="F1170" s="6" t="str">
        <f>IF(AND(TONGHOP!O1170="KTHP",TONGHOP!P1170="TL"),TONGHOP!Z1170,"")</f>
        <v/>
      </c>
      <c r="G1170" s="7" t="str">
        <f>IF(AND(TONGHOP!O1170="ThiTN",TONGHOP!P1170="LT"),TONGHOP!X1170,"")</f>
        <v/>
      </c>
      <c r="H1170" s="7" t="str">
        <f>IF(AND(TONGHOP!O1170="ThiTN",TONGHOP!P1170="LT"),TONGHOP!Y1170,"")</f>
        <v/>
      </c>
      <c r="I1170" s="7" t="str">
        <f>IF(AND(G1170="",H1170=""),"",IF(AND(TONGHOP!O1170="ThiTN",TONGHOP!P1170="LT"),TONGHOP!Z1170,""))</f>
        <v/>
      </c>
      <c r="J1170" s="7" t="str">
        <f>IF(AND(TONGHOP!O1170="ThiTN",OR(TONGHOP!X1170=TONGHOP!T1170,TONGHOP!X1170=TONGHOP!U1170),TONGHOP!P1170="TH"),TONGHOP!X1170,"")</f>
        <v/>
      </c>
      <c r="K1170" s="7" t="str">
        <f>IF(AND(TONGHOP!O1170="ThiTN",OR(TONGHOP!Y1170=TONGHOP!T1170,TONGHOP!Y1170=TONGHOP!U1170),TONGHOP!P1170="TH"),TONGHOP!Y1170,"")</f>
        <v/>
      </c>
      <c r="L1170" s="7" t="str">
        <f>IF(AND(J1170="",K1170=""),"",IF(AND(TONGHOP!O1170="ThiTN",TONGHOP!P1170="TH"),TONGHOP!Z1170,""))</f>
        <v/>
      </c>
      <c r="M1170" s="7" t="str">
        <f>IF(AND(TONGHOP!O1170="ThiTN",AND(TONGHOP!X1170&lt;&gt;TONGHOP!T1170,TONGHOP!X1170&lt;&gt;TONGHOP!U1170),TONGHOP!P1170="TH"),TONGHOP!X1170,"")</f>
        <v/>
      </c>
      <c r="N1170" s="7" t="str">
        <f>IF(AND(TONGHOP!O1170="ThiTN",AND(TONGHOP!Y1170&lt;&gt;TONGHOP!T1170,TONGHOP!Y1170&lt;&gt;TONGHOP!U1170),TONGHOP!P1170="TH"),TONGHOP!Y1170,"")</f>
        <v/>
      </c>
      <c r="O1170" s="7" t="str">
        <f>IF(AND(M1170="",N1170=""),"",IF(AND(TONGHOP!O1170="ThiTN",TONGHOP!P1170="TH"),TONGHOP!Z1170,""))</f>
        <v/>
      </c>
    </row>
    <row r="1171" spans="1:15">
      <c r="A1171" s="5" t="str">
        <f>IF(AND(TONGHOP!O1171="KTHP",TONGHOP!P1171="LT"),TONGHOP!X1171,"")</f>
        <v/>
      </c>
      <c r="B1171" s="6" t="str">
        <f>IF(AND(TONGHOP!O1171="KTHP",TONGHOP!P1171="LT"),TONGHOP!Y1171,"")</f>
        <v/>
      </c>
      <c r="C1171" s="6" t="str">
        <f>IF(AND(TONGHOP!O1171="KTHP",TONGHOP!P1171="LT"),TONGHOP!Z1171,"")</f>
        <v/>
      </c>
      <c r="D1171" s="5" t="str">
        <f>IF(AND(TONGHOP!O1171="KTHP",TONGHOP!P1171="TL"),TONGHOP!X1171,"")</f>
        <v/>
      </c>
      <c r="E1171" s="6" t="str">
        <f>IF(AND(TONGHOP!O1171="KTHP",TONGHOP!P1171="TL"),TONGHOP!Y1171,"")</f>
        <v/>
      </c>
      <c r="F1171" s="6" t="str">
        <f>IF(AND(TONGHOP!O1171="KTHP",TONGHOP!P1171="TL"),TONGHOP!Z1171,"")</f>
        <v/>
      </c>
      <c r="G1171" s="7" t="str">
        <f>IF(AND(TONGHOP!O1171="ThiTN",TONGHOP!P1171="LT"),TONGHOP!X1171,"")</f>
        <v/>
      </c>
      <c r="H1171" s="7" t="str">
        <f>IF(AND(TONGHOP!O1171="ThiTN",TONGHOP!P1171="LT"),TONGHOP!Y1171,"")</f>
        <v/>
      </c>
      <c r="I1171" s="7" t="str">
        <f>IF(AND(G1171="",H1171=""),"",IF(AND(TONGHOP!O1171="ThiTN",TONGHOP!P1171="LT"),TONGHOP!Z1171,""))</f>
        <v/>
      </c>
      <c r="J1171" s="7" t="str">
        <f>IF(AND(TONGHOP!O1171="ThiTN",OR(TONGHOP!X1171=TONGHOP!T1171,TONGHOP!X1171=TONGHOP!U1171),TONGHOP!P1171="TH"),TONGHOP!X1171,"")</f>
        <v/>
      </c>
      <c r="K1171" s="7" t="str">
        <f>IF(AND(TONGHOP!O1171="ThiTN",OR(TONGHOP!Y1171=TONGHOP!T1171,TONGHOP!Y1171=TONGHOP!U1171),TONGHOP!P1171="TH"),TONGHOP!Y1171,"")</f>
        <v/>
      </c>
      <c r="L1171" s="7" t="str">
        <f>IF(AND(J1171="",K1171=""),"",IF(AND(TONGHOP!O1171="ThiTN",TONGHOP!P1171="TH"),TONGHOP!Z1171,""))</f>
        <v/>
      </c>
      <c r="M1171" s="7" t="str">
        <f>IF(AND(TONGHOP!O1171="ThiTN",AND(TONGHOP!X1171&lt;&gt;TONGHOP!T1171,TONGHOP!X1171&lt;&gt;TONGHOP!U1171),TONGHOP!P1171="TH"),TONGHOP!X1171,"")</f>
        <v/>
      </c>
      <c r="N1171" s="7" t="str">
        <f>IF(AND(TONGHOP!O1171="ThiTN",AND(TONGHOP!Y1171&lt;&gt;TONGHOP!T1171,TONGHOP!Y1171&lt;&gt;TONGHOP!U1171),TONGHOP!P1171="TH"),TONGHOP!Y1171,"")</f>
        <v/>
      </c>
      <c r="O1171" s="7" t="str">
        <f>IF(AND(M1171="",N1171=""),"",IF(AND(TONGHOP!O1171="ThiTN",TONGHOP!P1171="TH"),TONGHOP!Z1171,""))</f>
        <v/>
      </c>
    </row>
    <row r="1172" spans="1:15">
      <c r="A1172" s="5" t="str">
        <f>IF(AND(TONGHOP!O1172="KTHP",TONGHOP!P1172="LT"),TONGHOP!X1172,"")</f>
        <v/>
      </c>
      <c r="B1172" s="6" t="str">
        <f>IF(AND(TONGHOP!O1172="KTHP",TONGHOP!P1172="LT"),TONGHOP!Y1172,"")</f>
        <v/>
      </c>
      <c r="C1172" s="6" t="str">
        <f>IF(AND(TONGHOP!O1172="KTHP",TONGHOP!P1172="LT"),TONGHOP!Z1172,"")</f>
        <v/>
      </c>
      <c r="D1172" s="5" t="str">
        <f>IF(AND(TONGHOP!O1172="KTHP",TONGHOP!P1172="TL"),TONGHOP!X1172,"")</f>
        <v/>
      </c>
      <c r="E1172" s="6" t="str">
        <f>IF(AND(TONGHOP!O1172="KTHP",TONGHOP!P1172="TL"),TONGHOP!Y1172,"")</f>
        <v/>
      </c>
      <c r="F1172" s="6" t="str">
        <f>IF(AND(TONGHOP!O1172="KTHP",TONGHOP!P1172="TL"),TONGHOP!Z1172,"")</f>
        <v/>
      </c>
      <c r="G1172" s="7" t="str">
        <f>IF(AND(TONGHOP!O1172="ThiTN",TONGHOP!P1172="LT"),TONGHOP!X1172,"")</f>
        <v/>
      </c>
      <c r="H1172" s="7" t="str">
        <f>IF(AND(TONGHOP!O1172="ThiTN",TONGHOP!P1172="LT"),TONGHOP!Y1172,"")</f>
        <v/>
      </c>
      <c r="I1172" s="7" t="str">
        <f>IF(AND(G1172="",H1172=""),"",IF(AND(TONGHOP!O1172="ThiTN",TONGHOP!P1172="LT"),TONGHOP!Z1172,""))</f>
        <v/>
      </c>
      <c r="J1172" s="7" t="str">
        <f>IF(AND(TONGHOP!O1172="ThiTN",OR(TONGHOP!X1172=TONGHOP!T1172,TONGHOP!X1172=TONGHOP!U1172),TONGHOP!P1172="TH"),TONGHOP!X1172,"")</f>
        <v/>
      </c>
      <c r="K1172" s="7" t="str">
        <f>IF(AND(TONGHOP!O1172="ThiTN",OR(TONGHOP!Y1172=TONGHOP!T1172,TONGHOP!Y1172=TONGHOP!U1172),TONGHOP!P1172="TH"),TONGHOP!Y1172,"")</f>
        <v/>
      </c>
      <c r="L1172" s="7" t="str">
        <f>IF(AND(J1172="",K1172=""),"",IF(AND(TONGHOP!O1172="ThiTN",TONGHOP!P1172="TH"),TONGHOP!Z1172,""))</f>
        <v/>
      </c>
      <c r="M1172" s="7" t="str">
        <f>IF(AND(TONGHOP!O1172="ThiTN",AND(TONGHOP!X1172&lt;&gt;TONGHOP!T1172,TONGHOP!X1172&lt;&gt;TONGHOP!U1172),TONGHOP!P1172="TH"),TONGHOP!X1172,"")</f>
        <v/>
      </c>
      <c r="N1172" s="7" t="str">
        <f>IF(AND(TONGHOP!O1172="ThiTN",AND(TONGHOP!Y1172&lt;&gt;TONGHOP!T1172,TONGHOP!Y1172&lt;&gt;TONGHOP!U1172),TONGHOP!P1172="TH"),TONGHOP!Y1172,"")</f>
        <v/>
      </c>
      <c r="O1172" s="7" t="str">
        <f>IF(AND(M1172="",N1172=""),"",IF(AND(TONGHOP!O1172="ThiTN",TONGHOP!P1172="TH"),TONGHOP!Z1172,""))</f>
        <v/>
      </c>
    </row>
    <row r="1173" spans="1:15">
      <c r="A1173" s="5" t="str">
        <f>IF(AND(TONGHOP!O1173="KTHP",TONGHOP!P1173="LT"),TONGHOP!X1173,"")</f>
        <v/>
      </c>
      <c r="B1173" s="6" t="str">
        <f>IF(AND(TONGHOP!O1173="KTHP",TONGHOP!P1173="LT"),TONGHOP!Y1173,"")</f>
        <v/>
      </c>
      <c r="C1173" s="6" t="str">
        <f>IF(AND(TONGHOP!O1173="KTHP",TONGHOP!P1173="LT"),TONGHOP!Z1173,"")</f>
        <v/>
      </c>
      <c r="D1173" s="5" t="str">
        <f>IF(AND(TONGHOP!O1173="KTHP",TONGHOP!P1173="TL"),TONGHOP!X1173,"")</f>
        <v/>
      </c>
      <c r="E1173" s="6" t="str">
        <f>IF(AND(TONGHOP!O1173="KTHP",TONGHOP!P1173="TL"),TONGHOP!Y1173,"")</f>
        <v/>
      </c>
      <c r="F1173" s="6" t="str">
        <f>IF(AND(TONGHOP!O1173="KTHP",TONGHOP!P1173="TL"),TONGHOP!Z1173,"")</f>
        <v/>
      </c>
      <c r="G1173" s="7" t="str">
        <f>IF(AND(TONGHOP!O1173="ThiTN",TONGHOP!P1173="LT"),TONGHOP!X1173,"")</f>
        <v/>
      </c>
      <c r="H1173" s="7" t="str">
        <f>IF(AND(TONGHOP!O1173="ThiTN",TONGHOP!P1173="LT"),TONGHOP!Y1173,"")</f>
        <v/>
      </c>
      <c r="I1173" s="7" t="str">
        <f>IF(AND(G1173="",H1173=""),"",IF(AND(TONGHOP!O1173="ThiTN",TONGHOP!P1173="LT"),TONGHOP!Z1173,""))</f>
        <v/>
      </c>
      <c r="J1173" s="7" t="str">
        <f>IF(AND(TONGHOP!O1173="ThiTN",OR(TONGHOP!X1173=TONGHOP!T1173,TONGHOP!X1173=TONGHOP!U1173),TONGHOP!P1173="TH"),TONGHOP!X1173,"")</f>
        <v/>
      </c>
      <c r="K1173" s="7" t="str">
        <f>IF(AND(TONGHOP!O1173="ThiTN",OR(TONGHOP!Y1173=TONGHOP!T1173,TONGHOP!Y1173=TONGHOP!U1173),TONGHOP!P1173="TH"),TONGHOP!Y1173,"")</f>
        <v/>
      </c>
      <c r="L1173" s="7" t="str">
        <f>IF(AND(J1173="",K1173=""),"",IF(AND(TONGHOP!O1173="ThiTN",TONGHOP!P1173="TH"),TONGHOP!Z1173,""))</f>
        <v/>
      </c>
      <c r="M1173" s="7" t="str">
        <f>IF(AND(TONGHOP!O1173="ThiTN",AND(TONGHOP!X1173&lt;&gt;TONGHOP!T1173,TONGHOP!X1173&lt;&gt;TONGHOP!U1173),TONGHOP!P1173="TH"),TONGHOP!X1173,"")</f>
        <v/>
      </c>
      <c r="N1173" s="7" t="str">
        <f>IF(AND(TONGHOP!O1173="ThiTN",AND(TONGHOP!Y1173&lt;&gt;TONGHOP!T1173,TONGHOP!Y1173&lt;&gt;TONGHOP!U1173),TONGHOP!P1173="TH"),TONGHOP!Y1173,"")</f>
        <v/>
      </c>
      <c r="O1173" s="7" t="str">
        <f>IF(AND(M1173="",N1173=""),"",IF(AND(TONGHOP!O1173="ThiTN",TONGHOP!P1173="TH"),TONGHOP!Z1173,""))</f>
        <v/>
      </c>
    </row>
    <row r="1174" spans="1:15">
      <c r="A1174" s="5" t="str">
        <f>IF(AND(TONGHOP!O1174="KTHP",TONGHOP!P1174="LT"),TONGHOP!X1174,"")</f>
        <v/>
      </c>
      <c r="B1174" s="6" t="str">
        <f>IF(AND(TONGHOP!O1174="KTHP",TONGHOP!P1174="LT"),TONGHOP!Y1174,"")</f>
        <v/>
      </c>
      <c r="C1174" s="6" t="str">
        <f>IF(AND(TONGHOP!O1174="KTHP",TONGHOP!P1174="LT"),TONGHOP!Z1174,"")</f>
        <v/>
      </c>
      <c r="D1174" s="5" t="str">
        <f>IF(AND(TONGHOP!O1174="KTHP",TONGHOP!P1174="TL"),TONGHOP!X1174,"")</f>
        <v/>
      </c>
      <c r="E1174" s="6" t="str">
        <f>IF(AND(TONGHOP!O1174="KTHP",TONGHOP!P1174="TL"),TONGHOP!Y1174,"")</f>
        <v/>
      </c>
      <c r="F1174" s="6" t="str">
        <f>IF(AND(TONGHOP!O1174="KTHP",TONGHOP!P1174="TL"),TONGHOP!Z1174,"")</f>
        <v/>
      </c>
      <c r="G1174" s="7" t="str">
        <f>IF(AND(TONGHOP!O1174="ThiTN",TONGHOP!P1174="LT"),TONGHOP!X1174,"")</f>
        <v/>
      </c>
      <c r="H1174" s="7" t="str">
        <f>IF(AND(TONGHOP!O1174="ThiTN",TONGHOP!P1174="LT"),TONGHOP!Y1174,"")</f>
        <v/>
      </c>
      <c r="I1174" s="7" t="str">
        <f>IF(AND(G1174="",H1174=""),"",IF(AND(TONGHOP!O1174="ThiTN",TONGHOP!P1174="LT"),TONGHOP!Z1174,""))</f>
        <v/>
      </c>
      <c r="J1174" s="7" t="str">
        <f>IF(AND(TONGHOP!O1174="ThiTN",OR(TONGHOP!X1174=TONGHOP!T1174,TONGHOP!X1174=TONGHOP!U1174),TONGHOP!P1174="TH"),TONGHOP!X1174,"")</f>
        <v/>
      </c>
      <c r="K1174" s="7" t="str">
        <f>IF(AND(TONGHOP!O1174="ThiTN",OR(TONGHOP!Y1174=TONGHOP!T1174,TONGHOP!Y1174=TONGHOP!U1174),TONGHOP!P1174="TH"),TONGHOP!Y1174,"")</f>
        <v/>
      </c>
      <c r="L1174" s="7" t="str">
        <f>IF(AND(J1174="",K1174=""),"",IF(AND(TONGHOP!O1174="ThiTN",TONGHOP!P1174="TH"),TONGHOP!Z1174,""))</f>
        <v/>
      </c>
      <c r="M1174" s="7" t="str">
        <f>IF(AND(TONGHOP!O1174="ThiTN",AND(TONGHOP!X1174&lt;&gt;TONGHOP!T1174,TONGHOP!X1174&lt;&gt;TONGHOP!U1174),TONGHOP!P1174="TH"),TONGHOP!X1174,"")</f>
        <v/>
      </c>
      <c r="N1174" s="7" t="str">
        <f>IF(AND(TONGHOP!O1174="ThiTN",AND(TONGHOP!Y1174&lt;&gt;TONGHOP!T1174,TONGHOP!Y1174&lt;&gt;TONGHOP!U1174),TONGHOP!P1174="TH"),TONGHOP!Y1174,"")</f>
        <v/>
      </c>
      <c r="O1174" s="7" t="str">
        <f>IF(AND(M1174="",N1174=""),"",IF(AND(TONGHOP!O1174="ThiTN",TONGHOP!P1174="TH"),TONGHOP!Z1174,""))</f>
        <v/>
      </c>
    </row>
    <row r="1175" spans="1:15">
      <c r="A1175" s="5" t="str">
        <f>IF(AND(TONGHOP!O1175="KTHP",TONGHOP!P1175="LT"),TONGHOP!X1175,"")</f>
        <v/>
      </c>
      <c r="B1175" s="6" t="str">
        <f>IF(AND(TONGHOP!O1175="KTHP",TONGHOP!P1175="LT"),TONGHOP!Y1175,"")</f>
        <v/>
      </c>
      <c r="C1175" s="6" t="str">
        <f>IF(AND(TONGHOP!O1175="KTHP",TONGHOP!P1175="LT"),TONGHOP!Z1175,"")</f>
        <v/>
      </c>
      <c r="D1175" s="5" t="str">
        <f>IF(AND(TONGHOP!O1175="KTHP",TONGHOP!P1175="TL"),TONGHOP!X1175,"")</f>
        <v/>
      </c>
      <c r="E1175" s="6" t="str">
        <f>IF(AND(TONGHOP!O1175="KTHP",TONGHOP!P1175="TL"),TONGHOP!Y1175,"")</f>
        <v/>
      </c>
      <c r="F1175" s="6" t="str">
        <f>IF(AND(TONGHOP!O1175="KTHP",TONGHOP!P1175="TL"),TONGHOP!Z1175,"")</f>
        <v/>
      </c>
      <c r="G1175" s="7" t="str">
        <f>IF(AND(TONGHOP!O1175="ThiTN",TONGHOP!P1175="LT"),TONGHOP!X1175,"")</f>
        <v/>
      </c>
      <c r="H1175" s="7" t="str">
        <f>IF(AND(TONGHOP!O1175="ThiTN",TONGHOP!P1175="LT"),TONGHOP!Y1175,"")</f>
        <v/>
      </c>
      <c r="I1175" s="7" t="str">
        <f>IF(AND(G1175="",H1175=""),"",IF(AND(TONGHOP!O1175="ThiTN",TONGHOP!P1175="LT"),TONGHOP!Z1175,""))</f>
        <v/>
      </c>
      <c r="J1175" s="7" t="str">
        <f>IF(AND(TONGHOP!O1175="ThiTN",OR(TONGHOP!X1175=TONGHOP!T1175,TONGHOP!X1175=TONGHOP!U1175),TONGHOP!P1175="TH"),TONGHOP!X1175,"")</f>
        <v/>
      </c>
      <c r="K1175" s="7" t="str">
        <f>IF(AND(TONGHOP!O1175="ThiTN",OR(TONGHOP!Y1175=TONGHOP!T1175,TONGHOP!Y1175=TONGHOP!U1175),TONGHOP!P1175="TH"),TONGHOP!Y1175,"")</f>
        <v/>
      </c>
      <c r="L1175" s="7" t="str">
        <f>IF(AND(J1175="",K1175=""),"",IF(AND(TONGHOP!O1175="ThiTN",TONGHOP!P1175="TH"),TONGHOP!Z1175,""))</f>
        <v/>
      </c>
      <c r="M1175" s="7" t="str">
        <f>IF(AND(TONGHOP!O1175="ThiTN",AND(TONGHOP!X1175&lt;&gt;TONGHOP!T1175,TONGHOP!X1175&lt;&gt;TONGHOP!U1175),TONGHOP!P1175="TH"),TONGHOP!X1175,"")</f>
        <v/>
      </c>
      <c r="N1175" s="7" t="str">
        <f>IF(AND(TONGHOP!O1175="ThiTN",AND(TONGHOP!Y1175&lt;&gt;TONGHOP!T1175,TONGHOP!Y1175&lt;&gt;TONGHOP!U1175),TONGHOP!P1175="TH"),TONGHOP!Y1175,"")</f>
        <v/>
      </c>
      <c r="O1175" s="7" t="str">
        <f>IF(AND(M1175="",N1175=""),"",IF(AND(TONGHOP!O1175="ThiTN",TONGHOP!P1175="TH"),TONGHOP!Z1175,""))</f>
        <v/>
      </c>
    </row>
    <row r="1176" spans="1:15">
      <c r="A1176" s="5" t="str">
        <f>IF(AND(TONGHOP!O1176="KTHP",TONGHOP!P1176="LT"),TONGHOP!X1176,"")</f>
        <v/>
      </c>
      <c r="B1176" s="6" t="str">
        <f>IF(AND(TONGHOP!O1176="KTHP",TONGHOP!P1176="LT"),TONGHOP!Y1176,"")</f>
        <v/>
      </c>
      <c r="C1176" s="6" t="str">
        <f>IF(AND(TONGHOP!O1176="KTHP",TONGHOP!P1176="LT"),TONGHOP!Z1176,"")</f>
        <v/>
      </c>
      <c r="D1176" s="5" t="str">
        <f>IF(AND(TONGHOP!O1176="KTHP",TONGHOP!P1176="TL"),TONGHOP!X1176,"")</f>
        <v/>
      </c>
      <c r="E1176" s="6" t="str">
        <f>IF(AND(TONGHOP!O1176="KTHP",TONGHOP!P1176="TL"),TONGHOP!Y1176,"")</f>
        <v/>
      </c>
      <c r="F1176" s="6" t="str">
        <f>IF(AND(TONGHOP!O1176="KTHP",TONGHOP!P1176="TL"),TONGHOP!Z1176,"")</f>
        <v/>
      </c>
      <c r="G1176" s="7" t="str">
        <f>IF(AND(TONGHOP!O1176="ThiTN",TONGHOP!P1176="LT"),TONGHOP!X1176,"")</f>
        <v/>
      </c>
      <c r="H1176" s="7" t="str">
        <f>IF(AND(TONGHOP!O1176="ThiTN",TONGHOP!P1176="LT"),TONGHOP!Y1176,"")</f>
        <v/>
      </c>
      <c r="I1176" s="7" t="str">
        <f>IF(AND(G1176="",H1176=""),"",IF(AND(TONGHOP!O1176="ThiTN",TONGHOP!P1176="LT"),TONGHOP!Z1176,""))</f>
        <v/>
      </c>
      <c r="J1176" s="7" t="str">
        <f>IF(AND(TONGHOP!O1176="ThiTN",OR(TONGHOP!X1176=TONGHOP!T1176,TONGHOP!X1176=TONGHOP!U1176),TONGHOP!P1176="TH"),TONGHOP!X1176,"")</f>
        <v/>
      </c>
      <c r="K1176" s="7" t="str">
        <f>IF(AND(TONGHOP!O1176="ThiTN",OR(TONGHOP!Y1176=TONGHOP!T1176,TONGHOP!Y1176=TONGHOP!U1176),TONGHOP!P1176="TH"),TONGHOP!Y1176,"")</f>
        <v/>
      </c>
      <c r="L1176" s="7" t="str">
        <f>IF(AND(J1176="",K1176=""),"",IF(AND(TONGHOP!O1176="ThiTN",TONGHOP!P1176="TH"),TONGHOP!Z1176,""))</f>
        <v/>
      </c>
      <c r="M1176" s="7" t="str">
        <f>IF(AND(TONGHOP!O1176="ThiTN",AND(TONGHOP!X1176&lt;&gt;TONGHOP!T1176,TONGHOP!X1176&lt;&gt;TONGHOP!U1176),TONGHOP!P1176="TH"),TONGHOP!X1176,"")</f>
        <v/>
      </c>
      <c r="N1176" s="7" t="str">
        <f>IF(AND(TONGHOP!O1176="ThiTN",AND(TONGHOP!Y1176&lt;&gt;TONGHOP!T1176,TONGHOP!Y1176&lt;&gt;TONGHOP!U1176),TONGHOP!P1176="TH"),TONGHOP!Y1176,"")</f>
        <v/>
      </c>
      <c r="O1176" s="7" t="str">
        <f>IF(AND(M1176="",N1176=""),"",IF(AND(TONGHOP!O1176="ThiTN",TONGHOP!P1176="TH"),TONGHOP!Z1176,""))</f>
        <v/>
      </c>
    </row>
    <row r="1177" spans="1:15">
      <c r="A1177" s="5" t="str">
        <f>IF(AND(TONGHOP!O1177="KTHP",TONGHOP!P1177="LT"),TONGHOP!X1177,"")</f>
        <v/>
      </c>
      <c r="B1177" s="6" t="str">
        <f>IF(AND(TONGHOP!O1177="KTHP",TONGHOP!P1177="LT"),TONGHOP!Y1177,"")</f>
        <v/>
      </c>
      <c r="C1177" s="6" t="str">
        <f>IF(AND(TONGHOP!O1177="KTHP",TONGHOP!P1177="LT"),TONGHOP!Z1177,"")</f>
        <v/>
      </c>
      <c r="D1177" s="5" t="str">
        <f>IF(AND(TONGHOP!O1177="KTHP",TONGHOP!P1177="TL"),TONGHOP!X1177,"")</f>
        <v/>
      </c>
      <c r="E1177" s="6" t="str">
        <f>IF(AND(TONGHOP!O1177="KTHP",TONGHOP!P1177="TL"),TONGHOP!Y1177,"")</f>
        <v/>
      </c>
      <c r="F1177" s="6" t="str">
        <f>IF(AND(TONGHOP!O1177="KTHP",TONGHOP!P1177="TL"),TONGHOP!Z1177,"")</f>
        <v/>
      </c>
      <c r="G1177" s="7" t="str">
        <f>IF(AND(TONGHOP!O1177="ThiTN",TONGHOP!P1177="LT"),TONGHOP!X1177,"")</f>
        <v/>
      </c>
      <c r="H1177" s="7" t="str">
        <f>IF(AND(TONGHOP!O1177="ThiTN",TONGHOP!P1177="LT"),TONGHOP!Y1177,"")</f>
        <v/>
      </c>
      <c r="I1177" s="7" t="str">
        <f>IF(AND(G1177="",H1177=""),"",IF(AND(TONGHOP!O1177="ThiTN",TONGHOP!P1177="LT"),TONGHOP!Z1177,""))</f>
        <v/>
      </c>
      <c r="J1177" s="7" t="str">
        <f>IF(AND(TONGHOP!O1177="ThiTN",OR(TONGHOP!X1177=TONGHOP!T1177,TONGHOP!X1177=TONGHOP!U1177),TONGHOP!P1177="TH"),TONGHOP!X1177,"")</f>
        <v/>
      </c>
      <c r="K1177" s="7" t="str">
        <f>IF(AND(TONGHOP!O1177="ThiTN",OR(TONGHOP!Y1177=TONGHOP!T1177,TONGHOP!Y1177=TONGHOP!U1177),TONGHOP!P1177="TH"),TONGHOP!Y1177,"")</f>
        <v/>
      </c>
      <c r="L1177" s="7" t="str">
        <f>IF(AND(J1177="",K1177=""),"",IF(AND(TONGHOP!O1177="ThiTN",TONGHOP!P1177="TH"),TONGHOP!Z1177,""))</f>
        <v/>
      </c>
      <c r="M1177" s="7" t="str">
        <f>IF(AND(TONGHOP!O1177="ThiTN",AND(TONGHOP!X1177&lt;&gt;TONGHOP!T1177,TONGHOP!X1177&lt;&gt;TONGHOP!U1177),TONGHOP!P1177="TH"),TONGHOP!X1177,"")</f>
        <v/>
      </c>
      <c r="N1177" s="7" t="str">
        <f>IF(AND(TONGHOP!O1177="ThiTN",AND(TONGHOP!Y1177&lt;&gt;TONGHOP!T1177,TONGHOP!Y1177&lt;&gt;TONGHOP!U1177),TONGHOP!P1177="TH"),TONGHOP!Y1177,"")</f>
        <v/>
      </c>
      <c r="O1177" s="7" t="str">
        <f>IF(AND(M1177="",N1177=""),"",IF(AND(TONGHOP!O1177="ThiTN",TONGHOP!P1177="TH"),TONGHOP!Z1177,""))</f>
        <v/>
      </c>
    </row>
    <row r="1178" spans="1:15">
      <c r="A1178" s="5" t="str">
        <f>IF(AND(TONGHOP!O1178="KTHP",TONGHOP!P1178="LT"),TONGHOP!X1178,"")</f>
        <v/>
      </c>
      <c r="B1178" s="6" t="str">
        <f>IF(AND(TONGHOP!O1178="KTHP",TONGHOP!P1178="LT"),TONGHOP!Y1178,"")</f>
        <v/>
      </c>
      <c r="C1178" s="6" t="str">
        <f>IF(AND(TONGHOP!O1178="KTHP",TONGHOP!P1178="LT"),TONGHOP!Z1178,"")</f>
        <v/>
      </c>
      <c r="D1178" s="5" t="str">
        <f>IF(AND(TONGHOP!O1178="KTHP",TONGHOP!P1178="TL"),TONGHOP!X1178,"")</f>
        <v/>
      </c>
      <c r="E1178" s="6" t="str">
        <f>IF(AND(TONGHOP!O1178="KTHP",TONGHOP!P1178="TL"),TONGHOP!Y1178,"")</f>
        <v/>
      </c>
      <c r="F1178" s="6" t="str">
        <f>IF(AND(TONGHOP!O1178="KTHP",TONGHOP!P1178="TL"),TONGHOP!Z1178,"")</f>
        <v/>
      </c>
      <c r="G1178" s="7" t="str">
        <f>IF(AND(TONGHOP!O1178="ThiTN",TONGHOP!P1178="LT"),TONGHOP!X1178,"")</f>
        <v/>
      </c>
      <c r="H1178" s="7" t="str">
        <f>IF(AND(TONGHOP!O1178="ThiTN",TONGHOP!P1178="LT"),TONGHOP!Y1178,"")</f>
        <v/>
      </c>
      <c r="I1178" s="7" t="str">
        <f>IF(AND(G1178="",H1178=""),"",IF(AND(TONGHOP!O1178="ThiTN",TONGHOP!P1178="LT"),TONGHOP!Z1178,""))</f>
        <v/>
      </c>
      <c r="J1178" s="7" t="str">
        <f>IF(AND(TONGHOP!O1178="ThiTN",OR(TONGHOP!X1178=TONGHOP!T1178,TONGHOP!X1178=TONGHOP!U1178),TONGHOP!P1178="TH"),TONGHOP!X1178,"")</f>
        <v/>
      </c>
      <c r="K1178" s="7" t="str">
        <f>IF(AND(TONGHOP!O1178="ThiTN",OR(TONGHOP!Y1178=TONGHOP!T1178,TONGHOP!Y1178=TONGHOP!U1178),TONGHOP!P1178="TH"),TONGHOP!Y1178,"")</f>
        <v/>
      </c>
      <c r="L1178" s="7" t="str">
        <f>IF(AND(J1178="",K1178=""),"",IF(AND(TONGHOP!O1178="ThiTN",TONGHOP!P1178="TH"),TONGHOP!Z1178,""))</f>
        <v/>
      </c>
      <c r="M1178" s="7" t="str">
        <f>IF(AND(TONGHOP!O1178="ThiTN",AND(TONGHOP!X1178&lt;&gt;TONGHOP!T1178,TONGHOP!X1178&lt;&gt;TONGHOP!U1178),TONGHOP!P1178="TH"),TONGHOP!X1178,"")</f>
        <v/>
      </c>
      <c r="N1178" s="7" t="str">
        <f>IF(AND(TONGHOP!O1178="ThiTN",AND(TONGHOP!Y1178&lt;&gt;TONGHOP!T1178,TONGHOP!Y1178&lt;&gt;TONGHOP!U1178),TONGHOP!P1178="TH"),TONGHOP!Y1178,"")</f>
        <v/>
      </c>
      <c r="O1178" s="7" t="str">
        <f>IF(AND(M1178="",N1178=""),"",IF(AND(TONGHOP!O1178="ThiTN",TONGHOP!P1178="TH"),TONGHOP!Z1178,""))</f>
        <v/>
      </c>
    </row>
    <row r="1179" spans="1:15">
      <c r="A1179" s="5" t="str">
        <f>IF(AND(TONGHOP!O1179="KTHP",TONGHOP!P1179="LT"),TONGHOP!X1179,"")</f>
        <v/>
      </c>
      <c r="B1179" s="6" t="str">
        <f>IF(AND(TONGHOP!O1179="KTHP",TONGHOP!P1179="LT"),TONGHOP!Y1179,"")</f>
        <v/>
      </c>
      <c r="C1179" s="6" t="str">
        <f>IF(AND(TONGHOP!O1179="KTHP",TONGHOP!P1179="LT"),TONGHOP!Z1179,"")</f>
        <v/>
      </c>
      <c r="D1179" s="5" t="str">
        <f>IF(AND(TONGHOP!O1179="KTHP",TONGHOP!P1179="TL"),TONGHOP!X1179,"")</f>
        <v/>
      </c>
      <c r="E1179" s="6" t="str">
        <f>IF(AND(TONGHOP!O1179="KTHP",TONGHOP!P1179="TL"),TONGHOP!Y1179,"")</f>
        <v/>
      </c>
      <c r="F1179" s="6" t="str">
        <f>IF(AND(TONGHOP!O1179="KTHP",TONGHOP!P1179="TL"),TONGHOP!Z1179,"")</f>
        <v/>
      </c>
      <c r="G1179" s="7" t="str">
        <f>IF(AND(TONGHOP!O1179="ThiTN",TONGHOP!P1179="LT"),TONGHOP!X1179,"")</f>
        <v/>
      </c>
      <c r="H1179" s="7" t="str">
        <f>IF(AND(TONGHOP!O1179="ThiTN",TONGHOP!P1179="LT"),TONGHOP!Y1179,"")</f>
        <v/>
      </c>
      <c r="I1179" s="7" t="str">
        <f>IF(AND(G1179="",H1179=""),"",IF(AND(TONGHOP!O1179="ThiTN",TONGHOP!P1179="LT"),TONGHOP!Z1179,""))</f>
        <v/>
      </c>
      <c r="J1179" s="7" t="str">
        <f>IF(AND(TONGHOP!O1179="ThiTN",OR(TONGHOP!X1179=TONGHOP!T1179,TONGHOP!X1179=TONGHOP!U1179),TONGHOP!P1179="TH"),TONGHOP!X1179,"")</f>
        <v/>
      </c>
      <c r="K1179" s="7" t="str">
        <f>IF(AND(TONGHOP!O1179="ThiTN",OR(TONGHOP!Y1179=TONGHOP!T1179,TONGHOP!Y1179=TONGHOP!U1179),TONGHOP!P1179="TH"),TONGHOP!Y1179,"")</f>
        <v/>
      </c>
      <c r="L1179" s="7" t="str">
        <f>IF(AND(J1179="",K1179=""),"",IF(AND(TONGHOP!O1179="ThiTN",TONGHOP!P1179="TH"),TONGHOP!Z1179,""))</f>
        <v/>
      </c>
      <c r="M1179" s="7" t="str">
        <f>IF(AND(TONGHOP!O1179="ThiTN",AND(TONGHOP!X1179&lt;&gt;TONGHOP!T1179,TONGHOP!X1179&lt;&gt;TONGHOP!U1179),TONGHOP!P1179="TH"),TONGHOP!X1179,"")</f>
        <v/>
      </c>
      <c r="N1179" s="7" t="str">
        <f>IF(AND(TONGHOP!O1179="ThiTN",AND(TONGHOP!Y1179&lt;&gt;TONGHOP!T1179,TONGHOP!Y1179&lt;&gt;TONGHOP!U1179),TONGHOP!P1179="TH"),TONGHOP!Y1179,"")</f>
        <v/>
      </c>
      <c r="O1179" s="7" t="str">
        <f>IF(AND(M1179="",N1179=""),"",IF(AND(TONGHOP!O1179="ThiTN",TONGHOP!P1179="TH"),TONGHOP!Z1179,""))</f>
        <v/>
      </c>
    </row>
    <row r="1180" spans="1:15">
      <c r="A1180" s="5" t="str">
        <f>IF(AND(TONGHOP!O1180="KTHP",TONGHOP!P1180="LT"),TONGHOP!X1180,"")</f>
        <v/>
      </c>
      <c r="B1180" s="6" t="str">
        <f>IF(AND(TONGHOP!O1180="KTHP",TONGHOP!P1180="LT"),TONGHOP!Y1180,"")</f>
        <v/>
      </c>
      <c r="C1180" s="6" t="str">
        <f>IF(AND(TONGHOP!O1180="KTHP",TONGHOP!P1180="LT"),TONGHOP!Z1180,"")</f>
        <v/>
      </c>
      <c r="D1180" s="5" t="str">
        <f>IF(AND(TONGHOP!O1180="KTHP",TONGHOP!P1180="TL"),TONGHOP!X1180,"")</f>
        <v/>
      </c>
      <c r="E1180" s="6" t="str">
        <f>IF(AND(TONGHOP!O1180="KTHP",TONGHOP!P1180="TL"),TONGHOP!Y1180,"")</f>
        <v/>
      </c>
      <c r="F1180" s="6" t="str">
        <f>IF(AND(TONGHOP!O1180="KTHP",TONGHOP!P1180="TL"),TONGHOP!Z1180,"")</f>
        <v/>
      </c>
      <c r="G1180" s="7" t="str">
        <f>IF(AND(TONGHOP!O1180="ThiTN",TONGHOP!P1180="LT"),TONGHOP!X1180,"")</f>
        <v/>
      </c>
      <c r="H1180" s="7" t="str">
        <f>IF(AND(TONGHOP!O1180="ThiTN",TONGHOP!P1180="LT"),TONGHOP!Y1180,"")</f>
        <v/>
      </c>
      <c r="I1180" s="7" t="str">
        <f>IF(AND(G1180="",H1180=""),"",IF(AND(TONGHOP!O1180="ThiTN",TONGHOP!P1180="LT"),TONGHOP!Z1180,""))</f>
        <v/>
      </c>
      <c r="J1180" s="7" t="str">
        <f>IF(AND(TONGHOP!O1180="ThiTN",OR(TONGHOP!X1180=TONGHOP!T1180,TONGHOP!X1180=TONGHOP!U1180),TONGHOP!P1180="TH"),TONGHOP!X1180,"")</f>
        <v/>
      </c>
      <c r="K1180" s="7" t="str">
        <f>IF(AND(TONGHOP!O1180="ThiTN",OR(TONGHOP!Y1180=TONGHOP!T1180,TONGHOP!Y1180=TONGHOP!U1180),TONGHOP!P1180="TH"),TONGHOP!Y1180,"")</f>
        <v/>
      </c>
      <c r="L1180" s="7" t="str">
        <f>IF(AND(J1180="",K1180=""),"",IF(AND(TONGHOP!O1180="ThiTN",TONGHOP!P1180="TH"),TONGHOP!Z1180,""))</f>
        <v/>
      </c>
      <c r="M1180" s="7" t="str">
        <f>IF(AND(TONGHOP!O1180="ThiTN",AND(TONGHOP!X1180&lt;&gt;TONGHOP!T1180,TONGHOP!X1180&lt;&gt;TONGHOP!U1180),TONGHOP!P1180="TH"),TONGHOP!X1180,"")</f>
        <v/>
      </c>
      <c r="N1180" s="7" t="str">
        <f>IF(AND(TONGHOP!O1180="ThiTN",AND(TONGHOP!Y1180&lt;&gt;TONGHOP!T1180,TONGHOP!Y1180&lt;&gt;TONGHOP!U1180),TONGHOP!P1180="TH"),TONGHOP!Y1180,"")</f>
        <v/>
      </c>
      <c r="O1180" s="7" t="str">
        <f>IF(AND(M1180="",N1180=""),"",IF(AND(TONGHOP!O1180="ThiTN",TONGHOP!P1180="TH"),TONGHOP!Z1180,""))</f>
        <v/>
      </c>
    </row>
    <row r="1181" spans="1:15">
      <c r="A1181" s="5" t="str">
        <f>IF(AND(TONGHOP!O1181="KTHP",TONGHOP!P1181="LT"),TONGHOP!X1181,"")</f>
        <v/>
      </c>
      <c r="B1181" s="6" t="str">
        <f>IF(AND(TONGHOP!O1181="KTHP",TONGHOP!P1181="LT"),TONGHOP!Y1181,"")</f>
        <v/>
      </c>
      <c r="C1181" s="6" t="str">
        <f>IF(AND(TONGHOP!O1181="KTHP",TONGHOP!P1181="LT"),TONGHOP!Z1181,"")</f>
        <v/>
      </c>
      <c r="D1181" s="5" t="str">
        <f>IF(AND(TONGHOP!O1181="KTHP",TONGHOP!P1181="TL"),TONGHOP!X1181,"")</f>
        <v/>
      </c>
      <c r="E1181" s="6" t="str">
        <f>IF(AND(TONGHOP!O1181="KTHP",TONGHOP!P1181="TL"),TONGHOP!Y1181,"")</f>
        <v/>
      </c>
      <c r="F1181" s="6" t="str">
        <f>IF(AND(TONGHOP!O1181="KTHP",TONGHOP!P1181="TL"),TONGHOP!Z1181,"")</f>
        <v/>
      </c>
      <c r="G1181" s="7" t="str">
        <f>IF(AND(TONGHOP!O1181="ThiTN",TONGHOP!P1181="LT"),TONGHOP!X1181,"")</f>
        <v/>
      </c>
      <c r="H1181" s="7" t="str">
        <f>IF(AND(TONGHOP!O1181="ThiTN",TONGHOP!P1181="LT"),TONGHOP!Y1181,"")</f>
        <v/>
      </c>
      <c r="I1181" s="7" t="str">
        <f>IF(AND(G1181="",H1181=""),"",IF(AND(TONGHOP!O1181="ThiTN",TONGHOP!P1181="LT"),TONGHOP!Z1181,""))</f>
        <v/>
      </c>
      <c r="J1181" s="7" t="str">
        <f>IF(AND(TONGHOP!O1181="ThiTN",OR(TONGHOP!X1181=TONGHOP!T1181,TONGHOP!X1181=TONGHOP!U1181),TONGHOP!P1181="TH"),TONGHOP!X1181,"")</f>
        <v/>
      </c>
      <c r="K1181" s="7" t="str">
        <f>IF(AND(TONGHOP!O1181="ThiTN",OR(TONGHOP!Y1181=TONGHOP!T1181,TONGHOP!Y1181=TONGHOP!U1181),TONGHOP!P1181="TH"),TONGHOP!Y1181,"")</f>
        <v/>
      </c>
      <c r="L1181" s="7" t="str">
        <f>IF(AND(J1181="",K1181=""),"",IF(AND(TONGHOP!O1181="ThiTN",TONGHOP!P1181="TH"),TONGHOP!Z1181,""))</f>
        <v/>
      </c>
      <c r="M1181" s="7" t="str">
        <f>IF(AND(TONGHOP!O1181="ThiTN",AND(TONGHOP!X1181&lt;&gt;TONGHOP!T1181,TONGHOP!X1181&lt;&gt;TONGHOP!U1181),TONGHOP!P1181="TH"),TONGHOP!X1181,"")</f>
        <v/>
      </c>
      <c r="N1181" s="7" t="str">
        <f>IF(AND(TONGHOP!O1181="ThiTN",AND(TONGHOP!Y1181&lt;&gt;TONGHOP!T1181,TONGHOP!Y1181&lt;&gt;TONGHOP!U1181),TONGHOP!P1181="TH"),TONGHOP!Y1181,"")</f>
        <v/>
      </c>
      <c r="O1181" s="7" t="str">
        <f>IF(AND(M1181="",N1181=""),"",IF(AND(TONGHOP!O1181="ThiTN",TONGHOP!P1181="TH"),TONGHOP!Z1181,""))</f>
        <v/>
      </c>
    </row>
    <row r="1182" spans="1:15">
      <c r="A1182" s="5" t="str">
        <f>IF(AND(TONGHOP!O1182="KTHP",TONGHOP!P1182="LT"),TONGHOP!X1182,"")</f>
        <v/>
      </c>
      <c r="B1182" s="6" t="str">
        <f>IF(AND(TONGHOP!O1182="KTHP",TONGHOP!P1182="LT"),TONGHOP!Y1182,"")</f>
        <v/>
      </c>
      <c r="C1182" s="6" t="str">
        <f>IF(AND(TONGHOP!O1182="KTHP",TONGHOP!P1182="LT"),TONGHOP!Z1182,"")</f>
        <v/>
      </c>
      <c r="D1182" s="5" t="str">
        <f>IF(AND(TONGHOP!O1182="KTHP",TONGHOP!P1182="TL"),TONGHOP!X1182,"")</f>
        <v/>
      </c>
      <c r="E1182" s="6" t="str">
        <f>IF(AND(TONGHOP!O1182="KTHP",TONGHOP!P1182="TL"),TONGHOP!Y1182,"")</f>
        <v/>
      </c>
      <c r="F1182" s="6" t="str">
        <f>IF(AND(TONGHOP!O1182="KTHP",TONGHOP!P1182="TL"),TONGHOP!Z1182,"")</f>
        <v/>
      </c>
      <c r="G1182" s="7" t="str">
        <f>IF(AND(TONGHOP!O1182="ThiTN",TONGHOP!P1182="LT"),TONGHOP!X1182,"")</f>
        <v/>
      </c>
      <c r="H1182" s="7" t="str">
        <f>IF(AND(TONGHOP!O1182="ThiTN",TONGHOP!P1182="LT"),TONGHOP!Y1182,"")</f>
        <v/>
      </c>
      <c r="I1182" s="7" t="str">
        <f>IF(AND(G1182="",H1182=""),"",IF(AND(TONGHOP!O1182="ThiTN",TONGHOP!P1182="LT"),TONGHOP!Z1182,""))</f>
        <v/>
      </c>
      <c r="J1182" s="7" t="str">
        <f>IF(AND(TONGHOP!O1182="ThiTN",OR(TONGHOP!X1182=TONGHOP!T1182,TONGHOP!X1182=TONGHOP!U1182),TONGHOP!P1182="TH"),TONGHOP!X1182,"")</f>
        <v/>
      </c>
      <c r="K1182" s="7" t="str">
        <f>IF(AND(TONGHOP!O1182="ThiTN",OR(TONGHOP!Y1182=TONGHOP!T1182,TONGHOP!Y1182=TONGHOP!U1182),TONGHOP!P1182="TH"),TONGHOP!Y1182,"")</f>
        <v/>
      </c>
      <c r="L1182" s="7" t="str">
        <f>IF(AND(J1182="",K1182=""),"",IF(AND(TONGHOP!O1182="ThiTN",TONGHOP!P1182="TH"),TONGHOP!Z1182,""))</f>
        <v/>
      </c>
      <c r="M1182" s="7" t="str">
        <f>IF(AND(TONGHOP!O1182="ThiTN",AND(TONGHOP!X1182&lt;&gt;TONGHOP!T1182,TONGHOP!X1182&lt;&gt;TONGHOP!U1182),TONGHOP!P1182="TH"),TONGHOP!X1182,"")</f>
        <v/>
      </c>
      <c r="N1182" s="7" t="str">
        <f>IF(AND(TONGHOP!O1182="ThiTN",AND(TONGHOP!Y1182&lt;&gt;TONGHOP!T1182,TONGHOP!Y1182&lt;&gt;TONGHOP!U1182),TONGHOP!P1182="TH"),TONGHOP!Y1182,"")</f>
        <v/>
      </c>
      <c r="O1182" s="7" t="str">
        <f>IF(AND(M1182="",N1182=""),"",IF(AND(TONGHOP!O1182="ThiTN",TONGHOP!P1182="TH"),TONGHOP!Z1182,""))</f>
        <v/>
      </c>
    </row>
    <row r="1183" spans="1:15">
      <c r="A1183" s="5" t="str">
        <f>IF(AND(TONGHOP!O1183="KTHP",TONGHOP!P1183="LT"),TONGHOP!X1183,"")</f>
        <v/>
      </c>
      <c r="B1183" s="6" t="str">
        <f>IF(AND(TONGHOP!O1183="KTHP",TONGHOP!P1183="LT"),TONGHOP!Y1183,"")</f>
        <v/>
      </c>
      <c r="C1183" s="6" t="str">
        <f>IF(AND(TONGHOP!O1183="KTHP",TONGHOP!P1183="LT"),TONGHOP!Z1183,"")</f>
        <v/>
      </c>
      <c r="D1183" s="5" t="str">
        <f>IF(AND(TONGHOP!O1183="KTHP",TONGHOP!P1183="TL"),TONGHOP!X1183,"")</f>
        <v/>
      </c>
      <c r="E1183" s="6" t="str">
        <f>IF(AND(TONGHOP!O1183="KTHP",TONGHOP!P1183="TL"),TONGHOP!Y1183,"")</f>
        <v/>
      </c>
      <c r="F1183" s="6" t="str">
        <f>IF(AND(TONGHOP!O1183="KTHP",TONGHOP!P1183="TL"),TONGHOP!Z1183,"")</f>
        <v/>
      </c>
      <c r="G1183" s="7" t="str">
        <f>IF(AND(TONGHOP!O1183="ThiTN",TONGHOP!P1183="LT"),TONGHOP!X1183,"")</f>
        <v/>
      </c>
      <c r="H1183" s="7" t="str">
        <f>IF(AND(TONGHOP!O1183="ThiTN",TONGHOP!P1183="LT"),TONGHOP!Y1183,"")</f>
        <v/>
      </c>
      <c r="I1183" s="7" t="str">
        <f>IF(AND(G1183="",H1183=""),"",IF(AND(TONGHOP!O1183="ThiTN",TONGHOP!P1183="LT"),TONGHOP!Z1183,""))</f>
        <v/>
      </c>
      <c r="J1183" s="7" t="str">
        <f>IF(AND(TONGHOP!O1183="ThiTN",OR(TONGHOP!X1183=TONGHOP!T1183,TONGHOP!X1183=TONGHOP!U1183),TONGHOP!P1183="TH"),TONGHOP!X1183,"")</f>
        <v/>
      </c>
      <c r="K1183" s="7" t="str">
        <f>IF(AND(TONGHOP!O1183="ThiTN",OR(TONGHOP!Y1183=TONGHOP!T1183,TONGHOP!Y1183=TONGHOP!U1183),TONGHOP!P1183="TH"),TONGHOP!Y1183,"")</f>
        <v/>
      </c>
      <c r="L1183" s="7" t="str">
        <f>IF(AND(J1183="",K1183=""),"",IF(AND(TONGHOP!O1183="ThiTN",TONGHOP!P1183="TH"),TONGHOP!Z1183,""))</f>
        <v/>
      </c>
      <c r="M1183" s="7" t="str">
        <f>IF(AND(TONGHOP!O1183="ThiTN",AND(TONGHOP!X1183&lt;&gt;TONGHOP!T1183,TONGHOP!X1183&lt;&gt;TONGHOP!U1183),TONGHOP!P1183="TH"),TONGHOP!X1183,"")</f>
        <v/>
      </c>
      <c r="N1183" s="7" t="str">
        <f>IF(AND(TONGHOP!O1183="ThiTN",AND(TONGHOP!Y1183&lt;&gt;TONGHOP!T1183,TONGHOP!Y1183&lt;&gt;TONGHOP!U1183),TONGHOP!P1183="TH"),TONGHOP!Y1183,"")</f>
        <v/>
      </c>
      <c r="O1183" s="7" t="str">
        <f>IF(AND(M1183="",N1183=""),"",IF(AND(TONGHOP!O1183="ThiTN",TONGHOP!P1183="TH"),TONGHOP!Z1183,""))</f>
        <v/>
      </c>
    </row>
    <row r="1184" spans="1:15">
      <c r="A1184" s="5" t="str">
        <f>IF(AND(TONGHOP!O1184="KTHP",TONGHOP!P1184="LT"),TONGHOP!X1184,"")</f>
        <v/>
      </c>
      <c r="B1184" s="6" t="str">
        <f>IF(AND(TONGHOP!O1184="KTHP",TONGHOP!P1184="LT"),TONGHOP!Y1184,"")</f>
        <v/>
      </c>
      <c r="C1184" s="6" t="str">
        <f>IF(AND(TONGHOP!O1184="KTHP",TONGHOP!P1184="LT"),TONGHOP!Z1184,"")</f>
        <v/>
      </c>
      <c r="D1184" s="5" t="str">
        <f>IF(AND(TONGHOP!O1184="KTHP",TONGHOP!P1184="TL"),TONGHOP!X1184,"")</f>
        <v/>
      </c>
      <c r="E1184" s="6" t="str">
        <f>IF(AND(TONGHOP!O1184="KTHP",TONGHOP!P1184="TL"),TONGHOP!Y1184,"")</f>
        <v/>
      </c>
      <c r="F1184" s="6" t="str">
        <f>IF(AND(TONGHOP!O1184="KTHP",TONGHOP!P1184="TL"),TONGHOP!Z1184,"")</f>
        <v/>
      </c>
      <c r="G1184" s="7" t="str">
        <f>IF(AND(TONGHOP!O1184="ThiTN",TONGHOP!P1184="LT"),TONGHOP!X1184,"")</f>
        <v/>
      </c>
      <c r="H1184" s="7" t="str">
        <f>IF(AND(TONGHOP!O1184="ThiTN",TONGHOP!P1184="LT"),TONGHOP!Y1184,"")</f>
        <v/>
      </c>
      <c r="I1184" s="7" t="str">
        <f>IF(AND(G1184="",H1184=""),"",IF(AND(TONGHOP!O1184="ThiTN",TONGHOP!P1184="LT"),TONGHOP!Z1184,""))</f>
        <v/>
      </c>
      <c r="J1184" s="7" t="str">
        <f>IF(AND(TONGHOP!O1184="ThiTN",OR(TONGHOP!X1184=TONGHOP!T1184,TONGHOP!X1184=TONGHOP!U1184),TONGHOP!P1184="TH"),TONGHOP!X1184,"")</f>
        <v/>
      </c>
      <c r="K1184" s="7" t="str">
        <f>IF(AND(TONGHOP!O1184="ThiTN",OR(TONGHOP!Y1184=TONGHOP!T1184,TONGHOP!Y1184=TONGHOP!U1184),TONGHOP!P1184="TH"),TONGHOP!Y1184,"")</f>
        <v/>
      </c>
      <c r="L1184" s="7" t="str">
        <f>IF(AND(J1184="",K1184=""),"",IF(AND(TONGHOP!O1184="ThiTN",TONGHOP!P1184="TH"),TONGHOP!Z1184,""))</f>
        <v/>
      </c>
      <c r="M1184" s="7" t="str">
        <f>IF(AND(TONGHOP!O1184="ThiTN",AND(TONGHOP!X1184&lt;&gt;TONGHOP!T1184,TONGHOP!X1184&lt;&gt;TONGHOP!U1184),TONGHOP!P1184="TH"),TONGHOP!X1184,"")</f>
        <v/>
      </c>
      <c r="N1184" s="7" t="str">
        <f>IF(AND(TONGHOP!O1184="ThiTN",AND(TONGHOP!Y1184&lt;&gt;TONGHOP!T1184,TONGHOP!Y1184&lt;&gt;TONGHOP!U1184),TONGHOP!P1184="TH"),TONGHOP!Y1184,"")</f>
        <v/>
      </c>
      <c r="O1184" s="7" t="str">
        <f>IF(AND(M1184="",N1184=""),"",IF(AND(TONGHOP!O1184="ThiTN",TONGHOP!P1184="TH"),TONGHOP!Z1184,""))</f>
        <v/>
      </c>
    </row>
    <row r="1185" spans="1:15">
      <c r="A1185" s="5" t="str">
        <f>IF(AND(TONGHOP!O1185="KTHP",TONGHOP!P1185="LT"),TONGHOP!X1185,"")</f>
        <v/>
      </c>
      <c r="B1185" s="6" t="str">
        <f>IF(AND(TONGHOP!O1185="KTHP",TONGHOP!P1185="LT"),TONGHOP!Y1185,"")</f>
        <v/>
      </c>
      <c r="C1185" s="6" t="str">
        <f>IF(AND(TONGHOP!O1185="KTHP",TONGHOP!P1185="LT"),TONGHOP!Z1185,"")</f>
        <v/>
      </c>
      <c r="D1185" s="5" t="str">
        <f>IF(AND(TONGHOP!O1185="KTHP",TONGHOP!P1185="TL"),TONGHOP!X1185,"")</f>
        <v/>
      </c>
      <c r="E1185" s="6" t="str">
        <f>IF(AND(TONGHOP!O1185="KTHP",TONGHOP!P1185="TL"),TONGHOP!Y1185,"")</f>
        <v/>
      </c>
      <c r="F1185" s="6" t="str">
        <f>IF(AND(TONGHOP!O1185="KTHP",TONGHOP!P1185="TL"),TONGHOP!Z1185,"")</f>
        <v/>
      </c>
      <c r="G1185" s="7" t="str">
        <f>IF(AND(TONGHOP!O1185="ThiTN",TONGHOP!P1185="LT"),TONGHOP!X1185,"")</f>
        <v/>
      </c>
      <c r="H1185" s="7" t="str">
        <f>IF(AND(TONGHOP!O1185="ThiTN",TONGHOP!P1185="LT"),TONGHOP!Y1185,"")</f>
        <v/>
      </c>
      <c r="I1185" s="7" t="str">
        <f>IF(AND(G1185="",H1185=""),"",IF(AND(TONGHOP!O1185="ThiTN",TONGHOP!P1185="LT"),TONGHOP!Z1185,""))</f>
        <v/>
      </c>
      <c r="J1185" s="7" t="str">
        <f>IF(AND(TONGHOP!O1185="ThiTN",OR(TONGHOP!X1185=TONGHOP!T1185,TONGHOP!X1185=TONGHOP!U1185),TONGHOP!P1185="TH"),TONGHOP!X1185,"")</f>
        <v/>
      </c>
      <c r="K1185" s="7" t="str">
        <f>IF(AND(TONGHOP!O1185="ThiTN",OR(TONGHOP!Y1185=TONGHOP!T1185,TONGHOP!Y1185=TONGHOP!U1185),TONGHOP!P1185="TH"),TONGHOP!Y1185,"")</f>
        <v/>
      </c>
      <c r="L1185" s="7" t="str">
        <f>IF(AND(J1185="",K1185=""),"",IF(AND(TONGHOP!O1185="ThiTN",TONGHOP!P1185="TH"),TONGHOP!Z1185,""))</f>
        <v/>
      </c>
      <c r="M1185" s="7" t="str">
        <f>IF(AND(TONGHOP!O1185="ThiTN",AND(TONGHOP!X1185&lt;&gt;TONGHOP!T1185,TONGHOP!X1185&lt;&gt;TONGHOP!U1185),TONGHOP!P1185="TH"),TONGHOP!X1185,"")</f>
        <v/>
      </c>
      <c r="N1185" s="7" t="str">
        <f>IF(AND(TONGHOP!O1185="ThiTN",AND(TONGHOP!Y1185&lt;&gt;TONGHOP!T1185,TONGHOP!Y1185&lt;&gt;TONGHOP!U1185),TONGHOP!P1185="TH"),TONGHOP!Y1185,"")</f>
        <v/>
      </c>
      <c r="O1185" s="7" t="str">
        <f>IF(AND(M1185="",N1185=""),"",IF(AND(TONGHOP!O1185="ThiTN",TONGHOP!P1185="TH"),TONGHOP!Z1185,""))</f>
        <v/>
      </c>
    </row>
    <row r="1186" spans="1:15">
      <c r="A1186" s="5" t="str">
        <f>IF(AND(TONGHOP!O1186="KTHP",TONGHOP!P1186="LT"),TONGHOP!X1186,"")</f>
        <v/>
      </c>
      <c r="B1186" s="6" t="str">
        <f>IF(AND(TONGHOP!O1186="KTHP",TONGHOP!P1186="LT"),TONGHOP!Y1186,"")</f>
        <v/>
      </c>
      <c r="C1186" s="6" t="str">
        <f>IF(AND(TONGHOP!O1186="KTHP",TONGHOP!P1186="LT"),TONGHOP!Z1186,"")</f>
        <v/>
      </c>
      <c r="D1186" s="5" t="str">
        <f>IF(AND(TONGHOP!O1186="KTHP",TONGHOP!P1186="TL"),TONGHOP!X1186,"")</f>
        <v/>
      </c>
      <c r="E1186" s="6" t="str">
        <f>IF(AND(TONGHOP!O1186="KTHP",TONGHOP!P1186="TL"),TONGHOP!Y1186,"")</f>
        <v/>
      </c>
      <c r="F1186" s="6" t="str">
        <f>IF(AND(TONGHOP!O1186="KTHP",TONGHOP!P1186="TL"),TONGHOP!Z1186,"")</f>
        <v/>
      </c>
      <c r="G1186" s="7" t="str">
        <f>IF(AND(TONGHOP!O1186="ThiTN",TONGHOP!P1186="LT"),TONGHOP!X1186,"")</f>
        <v/>
      </c>
      <c r="H1186" s="7" t="str">
        <f>IF(AND(TONGHOP!O1186="ThiTN",TONGHOP!P1186="LT"),TONGHOP!Y1186,"")</f>
        <v/>
      </c>
      <c r="I1186" s="7" t="str">
        <f>IF(AND(G1186="",H1186=""),"",IF(AND(TONGHOP!O1186="ThiTN",TONGHOP!P1186="LT"),TONGHOP!Z1186,""))</f>
        <v/>
      </c>
      <c r="J1186" s="7" t="str">
        <f>IF(AND(TONGHOP!O1186="ThiTN",OR(TONGHOP!X1186=TONGHOP!T1186,TONGHOP!X1186=TONGHOP!U1186),TONGHOP!P1186="TH"),TONGHOP!X1186,"")</f>
        <v/>
      </c>
      <c r="K1186" s="7" t="str">
        <f>IF(AND(TONGHOP!O1186="ThiTN",OR(TONGHOP!Y1186=TONGHOP!T1186,TONGHOP!Y1186=TONGHOP!U1186),TONGHOP!P1186="TH"),TONGHOP!Y1186,"")</f>
        <v/>
      </c>
      <c r="L1186" s="7" t="str">
        <f>IF(AND(J1186="",K1186=""),"",IF(AND(TONGHOP!O1186="ThiTN",TONGHOP!P1186="TH"),TONGHOP!Z1186,""))</f>
        <v/>
      </c>
      <c r="M1186" s="7" t="str">
        <f>IF(AND(TONGHOP!O1186="ThiTN",AND(TONGHOP!X1186&lt;&gt;TONGHOP!T1186,TONGHOP!X1186&lt;&gt;TONGHOP!U1186),TONGHOP!P1186="TH"),TONGHOP!X1186,"")</f>
        <v/>
      </c>
      <c r="N1186" s="7" t="str">
        <f>IF(AND(TONGHOP!O1186="ThiTN",AND(TONGHOP!Y1186&lt;&gt;TONGHOP!T1186,TONGHOP!Y1186&lt;&gt;TONGHOP!U1186),TONGHOP!P1186="TH"),TONGHOP!Y1186,"")</f>
        <v/>
      </c>
      <c r="O1186" s="7" t="str">
        <f>IF(AND(M1186="",N1186=""),"",IF(AND(TONGHOP!O1186="ThiTN",TONGHOP!P1186="TH"),TONGHOP!Z1186,""))</f>
        <v/>
      </c>
    </row>
    <row r="1187" spans="1:15">
      <c r="A1187" s="5" t="str">
        <f>IF(AND(TONGHOP!O1187="KTHP",TONGHOP!P1187="LT"),TONGHOP!X1187,"")</f>
        <v/>
      </c>
      <c r="B1187" s="6" t="str">
        <f>IF(AND(TONGHOP!O1187="KTHP",TONGHOP!P1187="LT"),TONGHOP!Y1187,"")</f>
        <v/>
      </c>
      <c r="C1187" s="6" t="str">
        <f>IF(AND(TONGHOP!O1187="KTHP",TONGHOP!P1187="LT"),TONGHOP!Z1187,"")</f>
        <v/>
      </c>
      <c r="D1187" s="5" t="str">
        <f>IF(AND(TONGHOP!O1187="KTHP",TONGHOP!P1187="TL"),TONGHOP!X1187,"")</f>
        <v/>
      </c>
      <c r="E1187" s="6" t="str">
        <f>IF(AND(TONGHOP!O1187="KTHP",TONGHOP!P1187="TL"),TONGHOP!Y1187,"")</f>
        <v/>
      </c>
      <c r="F1187" s="6" t="str">
        <f>IF(AND(TONGHOP!O1187="KTHP",TONGHOP!P1187="TL"),TONGHOP!Z1187,"")</f>
        <v/>
      </c>
      <c r="G1187" s="7" t="str">
        <f>IF(AND(TONGHOP!O1187="ThiTN",TONGHOP!P1187="LT"),TONGHOP!X1187,"")</f>
        <v/>
      </c>
      <c r="H1187" s="7" t="str">
        <f>IF(AND(TONGHOP!O1187="ThiTN",TONGHOP!P1187="LT"),TONGHOP!Y1187,"")</f>
        <v/>
      </c>
      <c r="I1187" s="7" t="str">
        <f>IF(AND(G1187="",H1187=""),"",IF(AND(TONGHOP!O1187="ThiTN",TONGHOP!P1187="LT"),TONGHOP!Z1187,""))</f>
        <v/>
      </c>
      <c r="J1187" s="7" t="str">
        <f>IF(AND(TONGHOP!O1187="ThiTN",OR(TONGHOP!X1187=TONGHOP!T1187,TONGHOP!X1187=TONGHOP!U1187),TONGHOP!P1187="TH"),TONGHOP!X1187,"")</f>
        <v/>
      </c>
      <c r="K1187" s="7" t="str">
        <f>IF(AND(TONGHOP!O1187="ThiTN",OR(TONGHOP!Y1187=TONGHOP!T1187,TONGHOP!Y1187=TONGHOP!U1187),TONGHOP!P1187="TH"),TONGHOP!Y1187,"")</f>
        <v/>
      </c>
      <c r="L1187" s="7" t="str">
        <f>IF(AND(J1187="",K1187=""),"",IF(AND(TONGHOP!O1187="ThiTN",TONGHOP!P1187="TH"),TONGHOP!Z1187,""))</f>
        <v/>
      </c>
      <c r="M1187" s="7" t="str">
        <f>IF(AND(TONGHOP!O1187="ThiTN",AND(TONGHOP!X1187&lt;&gt;TONGHOP!T1187,TONGHOP!X1187&lt;&gt;TONGHOP!U1187),TONGHOP!P1187="TH"),TONGHOP!X1187,"")</f>
        <v/>
      </c>
      <c r="N1187" s="7" t="str">
        <f>IF(AND(TONGHOP!O1187="ThiTN",AND(TONGHOP!Y1187&lt;&gt;TONGHOP!T1187,TONGHOP!Y1187&lt;&gt;TONGHOP!U1187),TONGHOP!P1187="TH"),TONGHOP!Y1187,"")</f>
        <v/>
      </c>
      <c r="O1187" s="7" t="str">
        <f>IF(AND(M1187="",N1187=""),"",IF(AND(TONGHOP!O1187="ThiTN",TONGHOP!P1187="TH"),TONGHOP!Z1187,""))</f>
        <v/>
      </c>
    </row>
    <row r="1188" spans="1:15">
      <c r="A1188" s="5" t="str">
        <f>IF(AND(TONGHOP!O1188="KTHP",TONGHOP!P1188="LT"),TONGHOP!X1188,"")</f>
        <v/>
      </c>
      <c r="B1188" s="6" t="str">
        <f>IF(AND(TONGHOP!O1188="KTHP",TONGHOP!P1188="LT"),TONGHOP!Y1188,"")</f>
        <v/>
      </c>
      <c r="C1188" s="6" t="str">
        <f>IF(AND(TONGHOP!O1188="KTHP",TONGHOP!P1188="LT"),TONGHOP!Z1188,"")</f>
        <v/>
      </c>
      <c r="D1188" s="5" t="str">
        <f>IF(AND(TONGHOP!O1188="KTHP",TONGHOP!P1188="TL"),TONGHOP!X1188,"")</f>
        <v/>
      </c>
      <c r="E1188" s="6" t="str">
        <f>IF(AND(TONGHOP!O1188="KTHP",TONGHOP!P1188="TL"),TONGHOP!Y1188,"")</f>
        <v/>
      </c>
      <c r="F1188" s="6" t="str">
        <f>IF(AND(TONGHOP!O1188="KTHP",TONGHOP!P1188="TL"),TONGHOP!Z1188,"")</f>
        <v/>
      </c>
      <c r="G1188" s="7" t="str">
        <f>IF(AND(TONGHOP!O1188="ThiTN",TONGHOP!P1188="LT"),TONGHOP!X1188,"")</f>
        <v/>
      </c>
      <c r="H1188" s="7" t="str">
        <f>IF(AND(TONGHOP!O1188="ThiTN",TONGHOP!P1188="LT"),TONGHOP!Y1188,"")</f>
        <v/>
      </c>
      <c r="I1188" s="7" t="str">
        <f>IF(AND(G1188="",H1188=""),"",IF(AND(TONGHOP!O1188="ThiTN",TONGHOP!P1188="LT"),TONGHOP!Z1188,""))</f>
        <v/>
      </c>
      <c r="J1188" s="7" t="str">
        <f>IF(AND(TONGHOP!O1188="ThiTN",OR(TONGHOP!X1188=TONGHOP!T1188,TONGHOP!X1188=TONGHOP!U1188),TONGHOP!P1188="TH"),TONGHOP!X1188,"")</f>
        <v/>
      </c>
      <c r="K1188" s="7" t="str">
        <f>IF(AND(TONGHOP!O1188="ThiTN",OR(TONGHOP!Y1188=TONGHOP!T1188,TONGHOP!Y1188=TONGHOP!U1188),TONGHOP!P1188="TH"),TONGHOP!Y1188,"")</f>
        <v/>
      </c>
      <c r="L1188" s="7" t="str">
        <f>IF(AND(J1188="",K1188=""),"",IF(AND(TONGHOP!O1188="ThiTN",TONGHOP!P1188="TH"),TONGHOP!Z1188,""))</f>
        <v/>
      </c>
      <c r="M1188" s="7" t="str">
        <f>IF(AND(TONGHOP!O1188="ThiTN",AND(TONGHOP!X1188&lt;&gt;TONGHOP!T1188,TONGHOP!X1188&lt;&gt;TONGHOP!U1188),TONGHOP!P1188="TH"),TONGHOP!X1188,"")</f>
        <v/>
      </c>
      <c r="N1188" s="7" t="str">
        <f>IF(AND(TONGHOP!O1188="ThiTN",AND(TONGHOP!Y1188&lt;&gt;TONGHOP!T1188,TONGHOP!Y1188&lt;&gt;TONGHOP!U1188),TONGHOP!P1188="TH"),TONGHOP!Y1188,"")</f>
        <v/>
      </c>
      <c r="O1188" s="7" t="str">
        <f>IF(AND(M1188="",N1188=""),"",IF(AND(TONGHOP!O1188="ThiTN",TONGHOP!P1188="TH"),TONGHOP!Z1188,""))</f>
        <v/>
      </c>
    </row>
    <row r="1189" spans="1:15">
      <c r="A1189" s="5" t="str">
        <f>IF(AND(TONGHOP!O1189="KTHP",TONGHOP!P1189="LT"),TONGHOP!X1189,"")</f>
        <v/>
      </c>
      <c r="B1189" s="6" t="str">
        <f>IF(AND(TONGHOP!O1189="KTHP",TONGHOP!P1189="LT"),TONGHOP!Y1189,"")</f>
        <v/>
      </c>
      <c r="C1189" s="6" t="str">
        <f>IF(AND(TONGHOP!O1189="KTHP",TONGHOP!P1189="LT"),TONGHOP!Z1189,"")</f>
        <v/>
      </c>
      <c r="D1189" s="5" t="str">
        <f>IF(AND(TONGHOP!O1189="KTHP",TONGHOP!P1189="TL"),TONGHOP!X1189,"")</f>
        <v/>
      </c>
      <c r="E1189" s="6" t="str">
        <f>IF(AND(TONGHOP!O1189="KTHP",TONGHOP!P1189="TL"),TONGHOP!Y1189,"")</f>
        <v/>
      </c>
      <c r="F1189" s="6" t="str">
        <f>IF(AND(TONGHOP!O1189="KTHP",TONGHOP!P1189="TL"),TONGHOP!Z1189,"")</f>
        <v/>
      </c>
      <c r="G1189" s="7" t="str">
        <f>IF(AND(TONGHOP!O1189="ThiTN",TONGHOP!P1189="LT"),TONGHOP!X1189,"")</f>
        <v/>
      </c>
      <c r="H1189" s="7" t="str">
        <f>IF(AND(TONGHOP!O1189="ThiTN",TONGHOP!P1189="LT"),TONGHOP!Y1189,"")</f>
        <v/>
      </c>
      <c r="I1189" s="7" t="str">
        <f>IF(AND(G1189="",H1189=""),"",IF(AND(TONGHOP!O1189="ThiTN",TONGHOP!P1189="LT"),TONGHOP!Z1189,""))</f>
        <v/>
      </c>
      <c r="J1189" s="7" t="str">
        <f>IF(AND(TONGHOP!O1189="ThiTN",OR(TONGHOP!X1189=TONGHOP!T1189,TONGHOP!X1189=TONGHOP!U1189),TONGHOP!P1189="TH"),TONGHOP!X1189,"")</f>
        <v/>
      </c>
      <c r="K1189" s="7" t="str">
        <f>IF(AND(TONGHOP!O1189="ThiTN",OR(TONGHOP!Y1189=TONGHOP!T1189,TONGHOP!Y1189=TONGHOP!U1189),TONGHOP!P1189="TH"),TONGHOP!Y1189,"")</f>
        <v/>
      </c>
      <c r="L1189" s="7" t="str">
        <f>IF(AND(J1189="",K1189=""),"",IF(AND(TONGHOP!O1189="ThiTN",TONGHOP!P1189="TH"),TONGHOP!Z1189,""))</f>
        <v/>
      </c>
      <c r="M1189" s="7" t="str">
        <f>IF(AND(TONGHOP!O1189="ThiTN",AND(TONGHOP!X1189&lt;&gt;TONGHOP!T1189,TONGHOP!X1189&lt;&gt;TONGHOP!U1189),TONGHOP!P1189="TH"),TONGHOP!X1189,"")</f>
        <v/>
      </c>
      <c r="N1189" s="7" t="str">
        <f>IF(AND(TONGHOP!O1189="ThiTN",AND(TONGHOP!Y1189&lt;&gt;TONGHOP!T1189,TONGHOP!Y1189&lt;&gt;TONGHOP!U1189),TONGHOP!P1189="TH"),TONGHOP!Y1189,"")</f>
        <v/>
      </c>
      <c r="O1189" s="7" t="str">
        <f>IF(AND(M1189="",N1189=""),"",IF(AND(TONGHOP!O1189="ThiTN",TONGHOP!P1189="TH"),TONGHOP!Z1189,""))</f>
        <v/>
      </c>
    </row>
    <row r="1190" spans="1:15">
      <c r="A1190" s="5" t="str">
        <f>IF(AND(TONGHOP!O1190="KTHP",TONGHOP!P1190="LT"),TONGHOP!X1190,"")</f>
        <v/>
      </c>
      <c r="B1190" s="6" t="str">
        <f>IF(AND(TONGHOP!O1190="KTHP",TONGHOP!P1190="LT"),TONGHOP!Y1190,"")</f>
        <v/>
      </c>
      <c r="C1190" s="6" t="str">
        <f>IF(AND(TONGHOP!O1190="KTHP",TONGHOP!P1190="LT"),TONGHOP!Z1190,"")</f>
        <v/>
      </c>
      <c r="D1190" s="5" t="str">
        <f>IF(AND(TONGHOP!O1190="KTHP",TONGHOP!P1190="TL"),TONGHOP!X1190,"")</f>
        <v/>
      </c>
      <c r="E1190" s="6" t="str">
        <f>IF(AND(TONGHOP!O1190="KTHP",TONGHOP!P1190="TL"),TONGHOP!Y1190,"")</f>
        <v/>
      </c>
      <c r="F1190" s="6" t="str">
        <f>IF(AND(TONGHOP!O1190="KTHP",TONGHOP!P1190="TL"),TONGHOP!Z1190,"")</f>
        <v/>
      </c>
      <c r="G1190" s="7" t="str">
        <f>IF(AND(TONGHOP!O1190="ThiTN",TONGHOP!P1190="LT"),TONGHOP!X1190,"")</f>
        <v/>
      </c>
      <c r="H1190" s="7" t="str">
        <f>IF(AND(TONGHOP!O1190="ThiTN",TONGHOP!P1190="LT"),TONGHOP!Y1190,"")</f>
        <v/>
      </c>
      <c r="I1190" s="7" t="str">
        <f>IF(AND(G1190="",H1190=""),"",IF(AND(TONGHOP!O1190="ThiTN",TONGHOP!P1190="LT"),TONGHOP!Z1190,""))</f>
        <v/>
      </c>
      <c r="J1190" s="7" t="str">
        <f>IF(AND(TONGHOP!O1190="ThiTN",OR(TONGHOP!X1190=TONGHOP!T1190,TONGHOP!X1190=TONGHOP!U1190),TONGHOP!P1190="TH"),TONGHOP!X1190,"")</f>
        <v/>
      </c>
      <c r="K1190" s="7" t="str">
        <f>IF(AND(TONGHOP!O1190="ThiTN",OR(TONGHOP!Y1190=TONGHOP!T1190,TONGHOP!Y1190=TONGHOP!U1190),TONGHOP!P1190="TH"),TONGHOP!Y1190,"")</f>
        <v/>
      </c>
      <c r="L1190" s="7" t="str">
        <f>IF(AND(J1190="",K1190=""),"",IF(AND(TONGHOP!O1190="ThiTN",TONGHOP!P1190="TH"),TONGHOP!Z1190,""))</f>
        <v/>
      </c>
      <c r="M1190" s="7" t="str">
        <f>IF(AND(TONGHOP!O1190="ThiTN",AND(TONGHOP!X1190&lt;&gt;TONGHOP!T1190,TONGHOP!X1190&lt;&gt;TONGHOP!U1190),TONGHOP!P1190="TH"),TONGHOP!X1190,"")</f>
        <v/>
      </c>
      <c r="N1190" s="7" t="str">
        <f>IF(AND(TONGHOP!O1190="ThiTN",AND(TONGHOP!Y1190&lt;&gt;TONGHOP!T1190,TONGHOP!Y1190&lt;&gt;TONGHOP!U1190),TONGHOP!P1190="TH"),TONGHOP!Y1190,"")</f>
        <v/>
      </c>
      <c r="O1190" s="7" t="str">
        <f>IF(AND(M1190="",N1190=""),"",IF(AND(TONGHOP!O1190="ThiTN",TONGHOP!P1190="TH"),TONGHOP!Z1190,""))</f>
        <v/>
      </c>
    </row>
    <row r="1191" spans="1:15">
      <c r="A1191" s="5" t="str">
        <f>IF(AND(TONGHOP!O1191="KTHP",TONGHOP!P1191="LT"),TONGHOP!X1191,"")</f>
        <v/>
      </c>
      <c r="B1191" s="6" t="str">
        <f>IF(AND(TONGHOP!O1191="KTHP",TONGHOP!P1191="LT"),TONGHOP!Y1191,"")</f>
        <v/>
      </c>
      <c r="C1191" s="6" t="str">
        <f>IF(AND(TONGHOP!O1191="KTHP",TONGHOP!P1191="LT"),TONGHOP!Z1191,"")</f>
        <v/>
      </c>
      <c r="D1191" s="5" t="str">
        <f>IF(AND(TONGHOP!O1191="KTHP",TONGHOP!P1191="TL"),TONGHOP!X1191,"")</f>
        <v/>
      </c>
      <c r="E1191" s="6" t="str">
        <f>IF(AND(TONGHOP!O1191="KTHP",TONGHOP!P1191="TL"),TONGHOP!Y1191,"")</f>
        <v/>
      </c>
      <c r="F1191" s="6" t="str">
        <f>IF(AND(TONGHOP!O1191="KTHP",TONGHOP!P1191="TL"),TONGHOP!Z1191,"")</f>
        <v/>
      </c>
      <c r="G1191" s="7" t="str">
        <f>IF(AND(TONGHOP!O1191="ThiTN",TONGHOP!P1191="LT"),TONGHOP!X1191,"")</f>
        <v/>
      </c>
      <c r="H1191" s="7" t="str">
        <f>IF(AND(TONGHOP!O1191="ThiTN",TONGHOP!P1191="LT"),TONGHOP!Y1191,"")</f>
        <v/>
      </c>
      <c r="I1191" s="7" t="str">
        <f>IF(AND(G1191="",H1191=""),"",IF(AND(TONGHOP!O1191="ThiTN",TONGHOP!P1191="LT"),TONGHOP!Z1191,""))</f>
        <v/>
      </c>
      <c r="J1191" s="7" t="str">
        <f>IF(AND(TONGHOP!O1191="ThiTN",OR(TONGHOP!X1191=TONGHOP!T1191,TONGHOP!X1191=TONGHOP!U1191),TONGHOP!P1191="TH"),TONGHOP!X1191,"")</f>
        <v/>
      </c>
      <c r="K1191" s="7" t="str">
        <f>IF(AND(TONGHOP!O1191="ThiTN",OR(TONGHOP!Y1191=TONGHOP!T1191,TONGHOP!Y1191=TONGHOP!U1191),TONGHOP!P1191="TH"),TONGHOP!Y1191,"")</f>
        <v/>
      </c>
      <c r="L1191" s="7" t="str">
        <f>IF(AND(J1191="",K1191=""),"",IF(AND(TONGHOP!O1191="ThiTN",TONGHOP!P1191="TH"),TONGHOP!Z1191,""))</f>
        <v/>
      </c>
      <c r="M1191" s="7" t="str">
        <f>IF(AND(TONGHOP!O1191="ThiTN",AND(TONGHOP!X1191&lt;&gt;TONGHOP!T1191,TONGHOP!X1191&lt;&gt;TONGHOP!U1191),TONGHOP!P1191="TH"),TONGHOP!X1191,"")</f>
        <v/>
      </c>
      <c r="N1191" s="7" t="str">
        <f>IF(AND(TONGHOP!O1191="ThiTN",AND(TONGHOP!Y1191&lt;&gt;TONGHOP!T1191,TONGHOP!Y1191&lt;&gt;TONGHOP!U1191),TONGHOP!P1191="TH"),TONGHOP!Y1191,"")</f>
        <v/>
      </c>
      <c r="O1191" s="7" t="str">
        <f>IF(AND(M1191="",N1191=""),"",IF(AND(TONGHOP!O1191="ThiTN",TONGHOP!P1191="TH"),TONGHOP!Z1191,""))</f>
        <v/>
      </c>
    </row>
    <row r="1192" spans="1:15">
      <c r="A1192" s="5" t="str">
        <f>IF(AND(TONGHOP!O1192="KTHP",TONGHOP!P1192="LT"),TONGHOP!X1192,"")</f>
        <v/>
      </c>
      <c r="B1192" s="6" t="str">
        <f>IF(AND(TONGHOP!O1192="KTHP",TONGHOP!P1192="LT"),TONGHOP!Y1192,"")</f>
        <v/>
      </c>
      <c r="C1192" s="6" t="str">
        <f>IF(AND(TONGHOP!O1192="KTHP",TONGHOP!P1192="LT"),TONGHOP!Z1192,"")</f>
        <v/>
      </c>
      <c r="D1192" s="5" t="str">
        <f>IF(AND(TONGHOP!O1192="KTHP",TONGHOP!P1192="TL"),TONGHOP!X1192,"")</f>
        <v/>
      </c>
      <c r="E1192" s="6" t="str">
        <f>IF(AND(TONGHOP!O1192="KTHP",TONGHOP!P1192="TL"),TONGHOP!Y1192,"")</f>
        <v/>
      </c>
      <c r="F1192" s="6" t="str">
        <f>IF(AND(TONGHOP!O1192="KTHP",TONGHOP!P1192="TL"),TONGHOP!Z1192,"")</f>
        <v/>
      </c>
      <c r="G1192" s="7" t="str">
        <f>IF(AND(TONGHOP!O1192="ThiTN",TONGHOP!P1192="LT"),TONGHOP!X1192,"")</f>
        <v/>
      </c>
      <c r="H1192" s="7" t="str">
        <f>IF(AND(TONGHOP!O1192="ThiTN",TONGHOP!P1192="LT"),TONGHOP!Y1192,"")</f>
        <v/>
      </c>
      <c r="I1192" s="7" t="str">
        <f>IF(AND(G1192="",H1192=""),"",IF(AND(TONGHOP!O1192="ThiTN",TONGHOP!P1192="LT"),TONGHOP!Z1192,""))</f>
        <v/>
      </c>
      <c r="J1192" s="7" t="str">
        <f>IF(AND(TONGHOP!O1192="ThiTN",OR(TONGHOP!X1192=TONGHOP!T1192,TONGHOP!X1192=TONGHOP!U1192),TONGHOP!P1192="TH"),TONGHOP!X1192,"")</f>
        <v/>
      </c>
      <c r="K1192" s="7" t="str">
        <f>IF(AND(TONGHOP!O1192="ThiTN",OR(TONGHOP!Y1192=TONGHOP!T1192,TONGHOP!Y1192=TONGHOP!U1192),TONGHOP!P1192="TH"),TONGHOP!Y1192,"")</f>
        <v/>
      </c>
      <c r="L1192" s="7" t="str">
        <f>IF(AND(J1192="",K1192=""),"",IF(AND(TONGHOP!O1192="ThiTN",TONGHOP!P1192="TH"),TONGHOP!Z1192,""))</f>
        <v/>
      </c>
      <c r="M1192" s="7" t="str">
        <f>IF(AND(TONGHOP!O1192="ThiTN",AND(TONGHOP!X1192&lt;&gt;TONGHOP!T1192,TONGHOP!X1192&lt;&gt;TONGHOP!U1192),TONGHOP!P1192="TH"),TONGHOP!X1192,"")</f>
        <v/>
      </c>
      <c r="N1192" s="7" t="str">
        <f>IF(AND(TONGHOP!O1192="ThiTN",AND(TONGHOP!Y1192&lt;&gt;TONGHOP!T1192,TONGHOP!Y1192&lt;&gt;TONGHOP!U1192),TONGHOP!P1192="TH"),TONGHOP!Y1192,"")</f>
        <v/>
      </c>
      <c r="O1192" s="7" t="str">
        <f>IF(AND(M1192="",N1192=""),"",IF(AND(TONGHOP!O1192="ThiTN",TONGHOP!P1192="TH"),TONGHOP!Z1192,""))</f>
        <v/>
      </c>
    </row>
    <row r="1193" spans="1:15">
      <c r="A1193" s="5" t="str">
        <f>IF(AND(TONGHOP!O1193="KTHP",TONGHOP!P1193="LT"),TONGHOP!X1193,"")</f>
        <v/>
      </c>
      <c r="B1193" s="6" t="str">
        <f>IF(AND(TONGHOP!O1193="KTHP",TONGHOP!P1193="LT"),TONGHOP!Y1193,"")</f>
        <v/>
      </c>
      <c r="C1193" s="6" t="str">
        <f>IF(AND(TONGHOP!O1193="KTHP",TONGHOP!P1193="LT"),TONGHOP!Z1193,"")</f>
        <v/>
      </c>
      <c r="D1193" s="5" t="str">
        <f>IF(AND(TONGHOP!O1193="KTHP",TONGHOP!P1193="TL"),TONGHOP!X1193,"")</f>
        <v/>
      </c>
      <c r="E1193" s="6" t="str">
        <f>IF(AND(TONGHOP!O1193="KTHP",TONGHOP!P1193="TL"),TONGHOP!Y1193,"")</f>
        <v/>
      </c>
      <c r="F1193" s="6" t="str">
        <f>IF(AND(TONGHOP!O1193="KTHP",TONGHOP!P1193="TL"),TONGHOP!Z1193,"")</f>
        <v/>
      </c>
      <c r="G1193" s="7" t="str">
        <f>IF(AND(TONGHOP!O1193="ThiTN",TONGHOP!P1193="LT"),TONGHOP!X1193,"")</f>
        <v/>
      </c>
      <c r="H1193" s="7" t="str">
        <f>IF(AND(TONGHOP!O1193="ThiTN",TONGHOP!P1193="LT"),TONGHOP!Y1193,"")</f>
        <v/>
      </c>
      <c r="I1193" s="7" t="str">
        <f>IF(AND(G1193="",H1193=""),"",IF(AND(TONGHOP!O1193="ThiTN",TONGHOP!P1193="LT"),TONGHOP!Z1193,""))</f>
        <v/>
      </c>
      <c r="J1193" s="7" t="str">
        <f>IF(AND(TONGHOP!O1193="ThiTN",OR(TONGHOP!X1193=TONGHOP!T1193,TONGHOP!X1193=TONGHOP!U1193),TONGHOP!P1193="TH"),TONGHOP!X1193,"")</f>
        <v/>
      </c>
      <c r="K1193" s="7" t="str">
        <f>IF(AND(TONGHOP!O1193="ThiTN",OR(TONGHOP!Y1193=TONGHOP!T1193,TONGHOP!Y1193=TONGHOP!U1193),TONGHOP!P1193="TH"),TONGHOP!Y1193,"")</f>
        <v/>
      </c>
      <c r="L1193" s="7" t="str">
        <f>IF(AND(J1193="",K1193=""),"",IF(AND(TONGHOP!O1193="ThiTN",TONGHOP!P1193="TH"),TONGHOP!Z1193,""))</f>
        <v/>
      </c>
      <c r="M1193" s="7" t="str">
        <f>IF(AND(TONGHOP!O1193="ThiTN",AND(TONGHOP!X1193&lt;&gt;TONGHOP!T1193,TONGHOP!X1193&lt;&gt;TONGHOP!U1193),TONGHOP!P1193="TH"),TONGHOP!X1193,"")</f>
        <v/>
      </c>
      <c r="N1193" s="7" t="str">
        <f>IF(AND(TONGHOP!O1193="ThiTN",AND(TONGHOP!Y1193&lt;&gt;TONGHOP!T1193,TONGHOP!Y1193&lt;&gt;TONGHOP!U1193),TONGHOP!P1193="TH"),TONGHOP!Y1193,"")</f>
        <v/>
      </c>
      <c r="O1193" s="7" t="str">
        <f>IF(AND(M1193="",N1193=""),"",IF(AND(TONGHOP!O1193="ThiTN",TONGHOP!P1193="TH"),TONGHOP!Z1193,""))</f>
        <v/>
      </c>
    </row>
    <row r="1194" spans="1:15">
      <c r="A1194" s="5" t="str">
        <f>IF(AND(TONGHOP!O1194="KTHP",TONGHOP!P1194="LT"),TONGHOP!X1194,"")</f>
        <v/>
      </c>
      <c r="B1194" s="6" t="str">
        <f>IF(AND(TONGHOP!O1194="KTHP",TONGHOP!P1194="LT"),TONGHOP!Y1194,"")</f>
        <v/>
      </c>
      <c r="C1194" s="6" t="str">
        <f>IF(AND(TONGHOP!O1194="KTHP",TONGHOP!P1194="LT"),TONGHOP!Z1194,"")</f>
        <v/>
      </c>
      <c r="D1194" s="5" t="str">
        <f>IF(AND(TONGHOP!O1194="KTHP",TONGHOP!P1194="TL"),TONGHOP!X1194,"")</f>
        <v/>
      </c>
      <c r="E1194" s="6" t="str">
        <f>IF(AND(TONGHOP!O1194="KTHP",TONGHOP!P1194="TL"),TONGHOP!Y1194,"")</f>
        <v/>
      </c>
      <c r="F1194" s="6" t="str">
        <f>IF(AND(TONGHOP!O1194="KTHP",TONGHOP!P1194="TL"),TONGHOP!Z1194,"")</f>
        <v/>
      </c>
      <c r="G1194" s="7" t="str">
        <f>IF(AND(TONGHOP!O1194="ThiTN",TONGHOP!P1194="LT"),TONGHOP!X1194,"")</f>
        <v/>
      </c>
      <c r="H1194" s="7" t="str">
        <f>IF(AND(TONGHOP!O1194="ThiTN",TONGHOP!P1194="LT"),TONGHOP!Y1194,"")</f>
        <v/>
      </c>
      <c r="I1194" s="7" t="str">
        <f>IF(AND(G1194="",H1194=""),"",IF(AND(TONGHOP!O1194="ThiTN",TONGHOP!P1194="LT"),TONGHOP!Z1194,""))</f>
        <v/>
      </c>
      <c r="J1194" s="7" t="str">
        <f>IF(AND(TONGHOP!O1194="ThiTN",OR(TONGHOP!X1194=TONGHOP!T1194,TONGHOP!X1194=TONGHOP!U1194),TONGHOP!P1194="TH"),TONGHOP!X1194,"")</f>
        <v/>
      </c>
      <c r="K1194" s="7" t="str">
        <f>IF(AND(TONGHOP!O1194="ThiTN",OR(TONGHOP!Y1194=TONGHOP!T1194,TONGHOP!Y1194=TONGHOP!U1194),TONGHOP!P1194="TH"),TONGHOP!Y1194,"")</f>
        <v/>
      </c>
      <c r="L1194" s="7" t="str">
        <f>IF(AND(J1194="",K1194=""),"",IF(AND(TONGHOP!O1194="ThiTN",TONGHOP!P1194="TH"),TONGHOP!Z1194,""))</f>
        <v/>
      </c>
      <c r="M1194" s="7" t="str">
        <f>IF(AND(TONGHOP!O1194="ThiTN",AND(TONGHOP!X1194&lt;&gt;TONGHOP!T1194,TONGHOP!X1194&lt;&gt;TONGHOP!U1194),TONGHOP!P1194="TH"),TONGHOP!X1194,"")</f>
        <v/>
      </c>
      <c r="N1194" s="7" t="str">
        <f>IF(AND(TONGHOP!O1194="ThiTN",AND(TONGHOP!Y1194&lt;&gt;TONGHOP!T1194,TONGHOP!Y1194&lt;&gt;TONGHOP!U1194),TONGHOP!P1194="TH"),TONGHOP!Y1194,"")</f>
        <v/>
      </c>
      <c r="O1194" s="7" t="str">
        <f>IF(AND(M1194="",N1194=""),"",IF(AND(TONGHOP!O1194="ThiTN",TONGHOP!P1194="TH"),TONGHOP!Z1194,""))</f>
        <v/>
      </c>
    </row>
    <row r="1195" spans="1:15">
      <c r="A1195" s="5" t="str">
        <f>IF(AND(TONGHOP!O1195="KTHP",TONGHOP!P1195="LT"),TONGHOP!X1195,"")</f>
        <v/>
      </c>
      <c r="B1195" s="6" t="str">
        <f>IF(AND(TONGHOP!O1195="KTHP",TONGHOP!P1195="LT"),TONGHOP!Y1195,"")</f>
        <v/>
      </c>
      <c r="C1195" s="6" t="str">
        <f>IF(AND(TONGHOP!O1195="KTHP",TONGHOP!P1195="LT"),TONGHOP!Z1195,"")</f>
        <v/>
      </c>
      <c r="D1195" s="5" t="str">
        <f>IF(AND(TONGHOP!O1195="KTHP",TONGHOP!P1195="TL"),TONGHOP!X1195,"")</f>
        <v/>
      </c>
      <c r="E1195" s="6" t="str">
        <f>IF(AND(TONGHOP!O1195="KTHP",TONGHOP!P1195="TL"),TONGHOP!Y1195,"")</f>
        <v/>
      </c>
      <c r="F1195" s="6" t="str">
        <f>IF(AND(TONGHOP!O1195="KTHP",TONGHOP!P1195="TL"),TONGHOP!Z1195,"")</f>
        <v/>
      </c>
      <c r="G1195" s="7" t="str">
        <f>IF(AND(TONGHOP!O1195="ThiTN",TONGHOP!P1195="LT"),TONGHOP!X1195,"")</f>
        <v/>
      </c>
      <c r="H1195" s="7" t="str">
        <f>IF(AND(TONGHOP!O1195="ThiTN",TONGHOP!P1195="LT"),TONGHOP!Y1195,"")</f>
        <v/>
      </c>
      <c r="I1195" s="7" t="str">
        <f>IF(AND(G1195="",H1195=""),"",IF(AND(TONGHOP!O1195="ThiTN",TONGHOP!P1195="LT"),TONGHOP!Z1195,""))</f>
        <v/>
      </c>
      <c r="J1195" s="7" t="str">
        <f>IF(AND(TONGHOP!O1195="ThiTN",OR(TONGHOP!X1195=TONGHOP!T1195,TONGHOP!X1195=TONGHOP!U1195),TONGHOP!P1195="TH"),TONGHOP!X1195,"")</f>
        <v/>
      </c>
      <c r="K1195" s="7" t="str">
        <f>IF(AND(TONGHOP!O1195="ThiTN",OR(TONGHOP!Y1195=TONGHOP!T1195,TONGHOP!Y1195=TONGHOP!U1195),TONGHOP!P1195="TH"),TONGHOP!Y1195,"")</f>
        <v/>
      </c>
      <c r="L1195" s="7" t="str">
        <f>IF(AND(J1195="",K1195=""),"",IF(AND(TONGHOP!O1195="ThiTN",TONGHOP!P1195="TH"),TONGHOP!Z1195,""))</f>
        <v/>
      </c>
      <c r="M1195" s="7" t="str">
        <f>IF(AND(TONGHOP!O1195="ThiTN",AND(TONGHOP!X1195&lt;&gt;TONGHOP!T1195,TONGHOP!X1195&lt;&gt;TONGHOP!U1195),TONGHOP!P1195="TH"),TONGHOP!X1195,"")</f>
        <v/>
      </c>
      <c r="N1195" s="7" t="str">
        <f>IF(AND(TONGHOP!O1195="ThiTN",AND(TONGHOP!Y1195&lt;&gt;TONGHOP!T1195,TONGHOP!Y1195&lt;&gt;TONGHOP!U1195),TONGHOP!P1195="TH"),TONGHOP!Y1195,"")</f>
        <v/>
      </c>
      <c r="O1195" s="7" t="str">
        <f>IF(AND(M1195="",N1195=""),"",IF(AND(TONGHOP!O1195="ThiTN",TONGHOP!P1195="TH"),TONGHOP!Z1195,""))</f>
        <v/>
      </c>
    </row>
    <row r="1196" spans="1:15">
      <c r="A1196" s="5" t="str">
        <f>IF(AND(TONGHOP!O1196="KTHP",TONGHOP!P1196="LT"),TONGHOP!X1196,"")</f>
        <v/>
      </c>
      <c r="B1196" s="6" t="str">
        <f>IF(AND(TONGHOP!O1196="KTHP",TONGHOP!P1196="LT"),TONGHOP!Y1196,"")</f>
        <v/>
      </c>
      <c r="C1196" s="6" t="str">
        <f>IF(AND(TONGHOP!O1196="KTHP",TONGHOP!P1196="LT"),TONGHOP!Z1196,"")</f>
        <v/>
      </c>
      <c r="D1196" s="5" t="str">
        <f>IF(AND(TONGHOP!O1196="KTHP",TONGHOP!P1196="TL"),TONGHOP!X1196,"")</f>
        <v/>
      </c>
      <c r="E1196" s="6" t="str">
        <f>IF(AND(TONGHOP!O1196="KTHP",TONGHOP!P1196="TL"),TONGHOP!Y1196,"")</f>
        <v/>
      </c>
      <c r="F1196" s="6" t="str">
        <f>IF(AND(TONGHOP!O1196="KTHP",TONGHOP!P1196="TL"),TONGHOP!Z1196,"")</f>
        <v/>
      </c>
      <c r="G1196" s="7" t="str">
        <f>IF(AND(TONGHOP!O1196="ThiTN",TONGHOP!P1196="LT"),TONGHOP!X1196,"")</f>
        <v/>
      </c>
      <c r="H1196" s="7" t="str">
        <f>IF(AND(TONGHOP!O1196="ThiTN",TONGHOP!P1196="LT"),TONGHOP!Y1196,"")</f>
        <v/>
      </c>
      <c r="I1196" s="7" t="str">
        <f>IF(AND(G1196="",H1196=""),"",IF(AND(TONGHOP!O1196="ThiTN",TONGHOP!P1196="LT"),TONGHOP!Z1196,""))</f>
        <v/>
      </c>
      <c r="J1196" s="7" t="str">
        <f>IF(AND(TONGHOP!O1196="ThiTN",OR(TONGHOP!X1196=TONGHOP!T1196,TONGHOP!X1196=TONGHOP!U1196),TONGHOP!P1196="TH"),TONGHOP!X1196,"")</f>
        <v/>
      </c>
      <c r="K1196" s="7" t="str">
        <f>IF(AND(TONGHOP!O1196="ThiTN",OR(TONGHOP!Y1196=TONGHOP!T1196,TONGHOP!Y1196=TONGHOP!U1196),TONGHOP!P1196="TH"),TONGHOP!Y1196,"")</f>
        <v/>
      </c>
      <c r="L1196" s="7" t="str">
        <f>IF(AND(J1196="",K1196=""),"",IF(AND(TONGHOP!O1196="ThiTN",TONGHOP!P1196="TH"),TONGHOP!Z1196,""))</f>
        <v/>
      </c>
      <c r="M1196" s="7" t="str">
        <f>IF(AND(TONGHOP!O1196="ThiTN",AND(TONGHOP!X1196&lt;&gt;TONGHOP!T1196,TONGHOP!X1196&lt;&gt;TONGHOP!U1196),TONGHOP!P1196="TH"),TONGHOP!X1196,"")</f>
        <v/>
      </c>
      <c r="N1196" s="7" t="str">
        <f>IF(AND(TONGHOP!O1196="ThiTN",AND(TONGHOP!Y1196&lt;&gt;TONGHOP!T1196,TONGHOP!Y1196&lt;&gt;TONGHOP!U1196),TONGHOP!P1196="TH"),TONGHOP!Y1196,"")</f>
        <v/>
      </c>
      <c r="O1196" s="7" t="str">
        <f>IF(AND(M1196="",N1196=""),"",IF(AND(TONGHOP!O1196="ThiTN",TONGHOP!P1196="TH"),TONGHOP!Z1196,""))</f>
        <v/>
      </c>
    </row>
    <row r="1197" spans="1:15">
      <c r="A1197" s="5" t="str">
        <f>IF(AND(TONGHOP!O1197="KTHP",TONGHOP!P1197="LT"),TONGHOP!X1197,"")</f>
        <v/>
      </c>
      <c r="B1197" s="6" t="str">
        <f>IF(AND(TONGHOP!O1197="KTHP",TONGHOP!P1197="LT"),TONGHOP!Y1197,"")</f>
        <v/>
      </c>
      <c r="C1197" s="6" t="str">
        <f>IF(AND(TONGHOP!O1197="KTHP",TONGHOP!P1197="LT"),TONGHOP!Z1197,"")</f>
        <v/>
      </c>
      <c r="D1197" s="5" t="str">
        <f>IF(AND(TONGHOP!O1197="KTHP",TONGHOP!P1197="TL"),TONGHOP!X1197,"")</f>
        <v/>
      </c>
      <c r="E1197" s="6" t="str">
        <f>IF(AND(TONGHOP!O1197="KTHP",TONGHOP!P1197="TL"),TONGHOP!Y1197,"")</f>
        <v/>
      </c>
      <c r="F1197" s="6" t="str">
        <f>IF(AND(TONGHOP!O1197="KTHP",TONGHOP!P1197="TL"),TONGHOP!Z1197,"")</f>
        <v/>
      </c>
      <c r="G1197" s="7" t="str">
        <f>IF(AND(TONGHOP!O1197="ThiTN",TONGHOP!P1197="LT"),TONGHOP!X1197,"")</f>
        <v/>
      </c>
      <c r="H1197" s="7" t="str">
        <f>IF(AND(TONGHOP!O1197="ThiTN",TONGHOP!P1197="LT"),TONGHOP!Y1197,"")</f>
        <v/>
      </c>
      <c r="I1197" s="7" t="str">
        <f>IF(AND(G1197="",H1197=""),"",IF(AND(TONGHOP!O1197="ThiTN",TONGHOP!P1197="LT"),TONGHOP!Z1197,""))</f>
        <v/>
      </c>
      <c r="J1197" s="7" t="str">
        <f>IF(AND(TONGHOP!O1197="ThiTN",OR(TONGHOP!X1197=TONGHOP!T1197,TONGHOP!X1197=TONGHOP!U1197),TONGHOP!P1197="TH"),TONGHOP!X1197,"")</f>
        <v/>
      </c>
      <c r="K1197" s="7" t="str">
        <f>IF(AND(TONGHOP!O1197="ThiTN",OR(TONGHOP!Y1197=TONGHOP!T1197,TONGHOP!Y1197=TONGHOP!U1197),TONGHOP!P1197="TH"),TONGHOP!Y1197,"")</f>
        <v/>
      </c>
      <c r="L1197" s="7" t="str">
        <f>IF(AND(J1197="",K1197=""),"",IF(AND(TONGHOP!O1197="ThiTN",TONGHOP!P1197="TH"),TONGHOP!Z1197,""))</f>
        <v/>
      </c>
      <c r="M1197" s="7" t="str">
        <f>IF(AND(TONGHOP!O1197="ThiTN",AND(TONGHOP!X1197&lt;&gt;TONGHOP!T1197,TONGHOP!X1197&lt;&gt;TONGHOP!U1197),TONGHOP!P1197="TH"),TONGHOP!X1197,"")</f>
        <v/>
      </c>
      <c r="N1197" s="7" t="str">
        <f>IF(AND(TONGHOP!O1197="ThiTN",AND(TONGHOP!Y1197&lt;&gt;TONGHOP!T1197,TONGHOP!Y1197&lt;&gt;TONGHOP!U1197),TONGHOP!P1197="TH"),TONGHOP!Y1197,"")</f>
        <v/>
      </c>
      <c r="O1197" s="7" t="str">
        <f>IF(AND(M1197="",N1197=""),"",IF(AND(TONGHOP!O1197="ThiTN",TONGHOP!P1197="TH"),TONGHOP!Z1197,""))</f>
        <v/>
      </c>
    </row>
    <row r="1198" spans="1:15">
      <c r="A1198" s="5" t="str">
        <f>IF(AND(TONGHOP!O1198="KTHP",TONGHOP!P1198="LT"),TONGHOP!X1198,"")</f>
        <v/>
      </c>
      <c r="B1198" s="6" t="str">
        <f>IF(AND(TONGHOP!O1198="KTHP",TONGHOP!P1198="LT"),TONGHOP!Y1198,"")</f>
        <v/>
      </c>
      <c r="C1198" s="6" t="str">
        <f>IF(AND(TONGHOP!O1198="KTHP",TONGHOP!P1198="LT"),TONGHOP!Z1198,"")</f>
        <v/>
      </c>
      <c r="D1198" s="5" t="str">
        <f>IF(AND(TONGHOP!O1198="KTHP",TONGHOP!P1198="TL"),TONGHOP!X1198,"")</f>
        <v/>
      </c>
      <c r="E1198" s="6" t="str">
        <f>IF(AND(TONGHOP!O1198="KTHP",TONGHOP!P1198="TL"),TONGHOP!Y1198,"")</f>
        <v/>
      </c>
      <c r="F1198" s="6" t="str">
        <f>IF(AND(TONGHOP!O1198="KTHP",TONGHOP!P1198="TL"),TONGHOP!Z1198,"")</f>
        <v/>
      </c>
      <c r="G1198" s="7" t="str">
        <f>IF(AND(TONGHOP!O1198="ThiTN",TONGHOP!P1198="LT"),TONGHOP!X1198,"")</f>
        <v/>
      </c>
      <c r="H1198" s="7" t="str">
        <f>IF(AND(TONGHOP!O1198="ThiTN",TONGHOP!P1198="LT"),TONGHOP!Y1198,"")</f>
        <v/>
      </c>
      <c r="I1198" s="7" t="str">
        <f>IF(AND(G1198="",H1198=""),"",IF(AND(TONGHOP!O1198="ThiTN",TONGHOP!P1198="LT"),TONGHOP!Z1198,""))</f>
        <v/>
      </c>
      <c r="J1198" s="7" t="str">
        <f>IF(AND(TONGHOP!O1198="ThiTN",OR(TONGHOP!X1198=TONGHOP!T1198,TONGHOP!X1198=TONGHOP!U1198),TONGHOP!P1198="TH"),TONGHOP!X1198,"")</f>
        <v/>
      </c>
      <c r="K1198" s="7" t="str">
        <f>IF(AND(TONGHOP!O1198="ThiTN",OR(TONGHOP!Y1198=TONGHOP!T1198,TONGHOP!Y1198=TONGHOP!U1198),TONGHOP!P1198="TH"),TONGHOP!Y1198,"")</f>
        <v/>
      </c>
      <c r="L1198" s="7" t="str">
        <f>IF(AND(J1198="",K1198=""),"",IF(AND(TONGHOP!O1198="ThiTN",TONGHOP!P1198="TH"),TONGHOP!Z1198,""))</f>
        <v/>
      </c>
      <c r="M1198" s="7" t="str">
        <f>IF(AND(TONGHOP!O1198="ThiTN",AND(TONGHOP!X1198&lt;&gt;TONGHOP!T1198,TONGHOP!X1198&lt;&gt;TONGHOP!U1198),TONGHOP!P1198="TH"),TONGHOP!X1198,"")</f>
        <v/>
      </c>
      <c r="N1198" s="7" t="str">
        <f>IF(AND(TONGHOP!O1198="ThiTN",AND(TONGHOP!Y1198&lt;&gt;TONGHOP!T1198,TONGHOP!Y1198&lt;&gt;TONGHOP!U1198),TONGHOP!P1198="TH"),TONGHOP!Y1198,"")</f>
        <v/>
      </c>
      <c r="O1198" s="7" t="str">
        <f>IF(AND(M1198="",N1198=""),"",IF(AND(TONGHOP!O1198="ThiTN",TONGHOP!P1198="TH"),TONGHOP!Z1198,""))</f>
        <v/>
      </c>
    </row>
    <row r="1199" spans="1:15">
      <c r="A1199" s="5" t="str">
        <f>IF(AND(TONGHOP!O1199="KTHP",TONGHOP!P1199="LT"),TONGHOP!X1199,"")</f>
        <v/>
      </c>
      <c r="B1199" s="6" t="str">
        <f>IF(AND(TONGHOP!O1199="KTHP",TONGHOP!P1199="LT"),TONGHOP!Y1199,"")</f>
        <v/>
      </c>
      <c r="C1199" s="6" t="str">
        <f>IF(AND(TONGHOP!O1199="KTHP",TONGHOP!P1199="LT"),TONGHOP!Z1199,"")</f>
        <v/>
      </c>
      <c r="D1199" s="5" t="str">
        <f>IF(AND(TONGHOP!O1199="KTHP",TONGHOP!P1199="TL"),TONGHOP!X1199,"")</f>
        <v/>
      </c>
      <c r="E1199" s="6" t="str">
        <f>IF(AND(TONGHOP!O1199="KTHP",TONGHOP!P1199="TL"),TONGHOP!Y1199,"")</f>
        <v/>
      </c>
      <c r="F1199" s="6" t="str">
        <f>IF(AND(TONGHOP!O1199="KTHP",TONGHOP!P1199="TL"),TONGHOP!Z1199,"")</f>
        <v/>
      </c>
      <c r="G1199" s="7" t="str">
        <f>IF(AND(TONGHOP!O1199="ThiTN",TONGHOP!P1199="LT"),TONGHOP!X1199,"")</f>
        <v/>
      </c>
      <c r="H1199" s="7" t="str">
        <f>IF(AND(TONGHOP!O1199="ThiTN",TONGHOP!P1199="LT"),TONGHOP!Y1199,"")</f>
        <v/>
      </c>
      <c r="I1199" s="7" t="str">
        <f>IF(AND(G1199="",H1199=""),"",IF(AND(TONGHOP!O1199="ThiTN",TONGHOP!P1199="LT"),TONGHOP!Z1199,""))</f>
        <v/>
      </c>
      <c r="J1199" s="7" t="str">
        <f>IF(AND(TONGHOP!O1199="ThiTN",OR(TONGHOP!X1199=TONGHOP!T1199,TONGHOP!X1199=TONGHOP!U1199),TONGHOP!P1199="TH"),TONGHOP!X1199,"")</f>
        <v/>
      </c>
      <c r="K1199" s="7" t="str">
        <f>IF(AND(TONGHOP!O1199="ThiTN",OR(TONGHOP!Y1199=TONGHOP!T1199,TONGHOP!Y1199=TONGHOP!U1199),TONGHOP!P1199="TH"),TONGHOP!Y1199,"")</f>
        <v/>
      </c>
      <c r="L1199" s="7" t="str">
        <f>IF(AND(J1199="",K1199=""),"",IF(AND(TONGHOP!O1199="ThiTN",TONGHOP!P1199="TH"),TONGHOP!Z1199,""))</f>
        <v/>
      </c>
      <c r="M1199" s="7" t="str">
        <f>IF(AND(TONGHOP!O1199="ThiTN",AND(TONGHOP!X1199&lt;&gt;TONGHOP!T1199,TONGHOP!X1199&lt;&gt;TONGHOP!U1199),TONGHOP!P1199="TH"),TONGHOP!X1199,"")</f>
        <v/>
      </c>
      <c r="N1199" s="7" t="str">
        <f>IF(AND(TONGHOP!O1199="ThiTN",AND(TONGHOP!Y1199&lt;&gt;TONGHOP!T1199,TONGHOP!Y1199&lt;&gt;TONGHOP!U1199),TONGHOP!P1199="TH"),TONGHOP!Y1199,"")</f>
        <v/>
      </c>
      <c r="O1199" s="7" t="str">
        <f>IF(AND(M1199="",N1199=""),"",IF(AND(TONGHOP!O1199="ThiTN",TONGHOP!P1199="TH"),TONGHOP!Z1199,""))</f>
        <v/>
      </c>
    </row>
    <row r="1200" spans="1:15">
      <c r="A1200" s="5" t="str">
        <f>IF(AND(TONGHOP!O1200="KTHP",TONGHOP!P1200="LT"),TONGHOP!X1200,"")</f>
        <v/>
      </c>
      <c r="B1200" s="6" t="str">
        <f>IF(AND(TONGHOP!O1200="KTHP",TONGHOP!P1200="LT"),TONGHOP!Y1200,"")</f>
        <v/>
      </c>
      <c r="C1200" s="6" t="str">
        <f>IF(AND(TONGHOP!O1200="KTHP",TONGHOP!P1200="LT"),TONGHOP!Z1200,"")</f>
        <v/>
      </c>
      <c r="D1200" s="5" t="str">
        <f>IF(AND(TONGHOP!O1200="KTHP",TONGHOP!P1200="TL"),TONGHOP!X1200,"")</f>
        <v/>
      </c>
      <c r="E1200" s="6" t="str">
        <f>IF(AND(TONGHOP!O1200="KTHP",TONGHOP!P1200="TL"),TONGHOP!Y1200,"")</f>
        <v/>
      </c>
      <c r="F1200" s="6" t="str">
        <f>IF(AND(TONGHOP!O1200="KTHP",TONGHOP!P1200="TL"),TONGHOP!Z1200,"")</f>
        <v/>
      </c>
      <c r="G1200" s="7" t="str">
        <f>IF(AND(TONGHOP!O1200="ThiTN",TONGHOP!P1200="LT"),TONGHOP!X1200,"")</f>
        <v/>
      </c>
      <c r="H1200" s="7" t="str">
        <f>IF(AND(TONGHOP!O1200="ThiTN",TONGHOP!P1200="LT"),TONGHOP!Y1200,"")</f>
        <v/>
      </c>
      <c r="I1200" s="7" t="str">
        <f>IF(AND(G1200="",H1200=""),"",IF(AND(TONGHOP!O1200="ThiTN",TONGHOP!P1200="LT"),TONGHOP!Z1200,""))</f>
        <v/>
      </c>
      <c r="J1200" s="7" t="str">
        <f>IF(AND(TONGHOP!O1200="ThiTN",OR(TONGHOP!X1200=TONGHOP!T1200,TONGHOP!X1200=TONGHOP!U1200),TONGHOP!P1200="TH"),TONGHOP!X1200,"")</f>
        <v/>
      </c>
      <c r="K1200" s="7" t="str">
        <f>IF(AND(TONGHOP!O1200="ThiTN",OR(TONGHOP!Y1200=TONGHOP!T1200,TONGHOP!Y1200=TONGHOP!U1200),TONGHOP!P1200="TH"),TONGHOP!Y1200,"")</f>
        <v/>
      </c>
      <c r="L1200" s="7" t="str">
        <f>IF(AND(J1200="",K1200=""),"",IF(AND(TONGHOP!O1200="ThiTN",TONGHOP!P1200="TH"),TONGHOP!Z1200,""))</f>
        <v/>
      </c>
      <c r="M1200" s="7" t="str">
        <f>IF(AND(TONGHOP!O1200="ThiTN",AND(TONGHOP!X1200&lt;&gt;TONGHOP!T1200,TONGHOP!X1200&lt;&gt;TONGHOP!U1200),TONGHOP!P1200="TH"),TONGHOP!X1200,"")</f>
        <v/>
      </c>
      <c r="N1200" s="7" t="str">
        <f>IF(AND(TONGHOP!O1200="ThiTN",AND(TONGHOP!Y1200&lt;&gt;TONGHOP!T1200,TONGHOP!Y1200&lt;&gt;TONGHOP!U1200),TONGHOP!P1200="TH"),TONGHOP!Y1200,"")</f>
        <v/>
      </c>
      <c r="O1200" s="7" t="str">
        <f>IF(AND(M1200="",N1200=""),"",IF(AND(TONGHOP!O1200="ThiTN",TONGHOP!P1200="TH"),TONGHOP!Z1200,""))</f>
        <v/>
      </c>
    </row>
    <row r="1201" spans="1:15">
      <c r="A1201" s="5" t="str">
        <f>IF(AND(TONGHOP!O1201="KTHP",TONGHOP!P1201="LT"),TONGHOP!X1201,"")</f>
        <v/>
      </c>
      <c r="B1201" s="6" t="str">
        <f>IF(AND(TONGHOP!O1201="KTHP",TONGHOP!P1201="LT"),TONGHOP!Y1201,"")</f>
        <v/>
      </c>
      <c r="C1201" s="6" t="str">
        <f>IF(AND(TONGHOP!O1201="KTHP",TONGHOP!P1201="LT"),TONGHOP!Z1201,"")</f>
        <v/>
      </c>
      <c r="D1201" s="5" t="str">
        <f>IF(AND(TONGHOP!O1201="KTHP",TONGHOP!P1201="TL"),TONGHOP!X1201,"")</f>
        <v/>
      </c>
      <c r="E1201" s="6" t="str">
        <f>IF(AND(TONGHOP!O1201="KTHP",TONGHOP!P1201="TL"),TONGHOP!Y1201,"")</f>
        <v/>
      </c>
      <c r="F1201" s="6" t="str">
        <f>IF(AND(TONGHOP!O1201="KTHP",TONGHOP!P1201="TL"),TONGHOP!Z1201,"")</f>
        <v/>
      </c>
      <c r="G1201" s="7" t="str">
        <f>IF(AND(TONGHOP!O1201="ThiTN",TONGHOP!P1201="LT"),TONGHOP!X1201,"")</f>
        <v/>
      </c>
      <c r="H1201" s="7" t="str">
        <f>IF(AND(TONGHOP!O1201="ThiTN",TONGHOP!P1201="LT"),TONGHOP!Y1201,"")</f>
        <v/>
      </c>
      <c r="I1201" s="7" t="str">
        <f>IF(AND(G1201="",H1201=""),"",IF(AND(TONGHOP!O1201="ThiTN",TONGHOP!P1201="LT"),TONGHOP!Z1201,""))</f>
        <v/>
      </c>
      <c r="J1201" s="7" t="str">
        <f>IF(AND(TONGHOP!O1201="ThiTN",OR(TONGHOP!X1201=TONGHOP!T1201,TONGHOP!X1201=TONGHOP!U1201),TONGHOP!P1201="TH"),TONGHOP!X1201,"")</f>
        <v/>
      </c>
      <c r="K1201" s="7" t="str">
        <f>IF(AND(TONGHOP!O1201="ThiTN",OR(TONGHOP!Y1201=TONGHOP!T1201,TONGHOP!Y1201=TONGHOP!U1201),TONGHOP!P1201="TH"),TONGHOP!Y1201,"")</f>
        <v/>
      </c>
      <c r="L1201" s="7" t="str">
        <f>IF(AND(J1201="",K1201=""),"",IF(AND(TONGHOP!O1201="ThiTN",TONGHOP!P1201="TH"),TONGHOP!Z1201,""))</f>
        <v/>
      </c>
      <c r="M1201" s="7" t="str">
        <f>IF(AND(TONGHOP!O1201="ThiTN",AND(TONGHOP!X1201&lt;&gt;TONGHOP!T1201,TONGHOP!X1201&lt;&gt;TONGHOP!U1201),TONGHOP!P1201="TH"),TONGHOP!X1201,"")</f>
        <v/>
      </c>
      <c r="N1201" s="7" t="str">
        <f>IF(AND(TONGHOP!O1201="ThiTN",AND(TONGHOP!Y1201&lt;&gt;TONGHOP!T1201,TONGHOP!Y1201&lt;&gt;TONGHOP!U1201),TONGHOP!P1201="TH"),TONGHOP!Y1201,"")</f>
        <v/>
      </c>
      <c r="O1201" s="7" t="str">
        <f>IF(AND(M1201="",N1201=""),"",IF(AND(TONGHOP!O1201="ThiTN",TONGHOP!P1201="TH"),TONGHOP!Z1201,""))</f>
        <v/>
      </c>
    </row>
    <row r="1202" spans="1:15">
      <c r="A1202" s="5" t="str">
        <f>IF(AND(TONGHOP!O1202="KTHP",TONGHOP!P1202="LT"),TONGHOP!X1202,"")</f>
        <v/>
      </c>
      <c r="B1202" s="6" t="str">
        <f>IF(AND(TONGHOP!O1202="KTHP",TONGHOP!P1202="LT"),TONGHOP!Y1202,"")</f>
        <v/>
      </c>
      <c r="C1202" s="6" t="str">
        <f>IF(AND(TONGHOP!O1202="KTHP",TONGHOP!P1202="LT"),TONGHOP!Z1202,"")</f>
        <v/>
      </c>
      <c r="D1202" s="5" t="str">
        <f>IF(AND(TONGHOP!O1202="KTHP",TONGHOP!P1202="TL"),TONGHOP!X1202,"")</f>
        <v/>
      </c>
      <c r="E1202" s="6" t="str">
        <f>IF(AND(TONGHOP!O1202="KTHP",TONGHOP!P1202="TL"),TONGHOP!Y1202,"")</f>
        <v/>
      </c>
      <c r="F1202" s="6" t="str">
        <f>IF(AND(TONGHOP!O1202="KTHP",TONGHOP!P1202="TL"),TONGHOP!Z1202,"")</f>
        <v/>
      </c>
      <c r="G1202" s="7" t="str">
        <f>IF(AND(TONGHOP!O1202="ThiTN",TONGHOP!P1202="LT"),TONGHOP!X1202,"")</f>
        <v/>
      </c>
      <c r="H1202" s="7" t="str">
        <f>IF(AND(TONGHOP!O1202="ThiTN",TONGHOP!P1202="LT"),TONGHOP!Y1202,"")</f>
        <v/>
      </c>
      <c r="I1202" s="7" t="str">
        <f>IF(AND(G1202="",H1202=""),"",IF(AND(TONGHOP!O1202="ThiTN",TONGHOP!P1202="LT"),TONGHOP!Z1202,""))</f>
        <v/>
      </c>
      <c r="J1202" s="7" t="str">
        <f>IF(AND(TONGHOP!O1202="ThiTN",OR(TONGHOP!X1202=TONGHOP!T1202,TONGHOP!X1202=TONGHOP!U1202),TONGHOP!P1202="TH"),TONGHOP!X1202,"")</f>
        <v/>
      </c>
      <c r="K1202" s="7" t="str">
        <f>IF(AND(TONGHOP!O1202="ThiTN",OR(TONGHOP!Y1202=TONGHOP!T1202,TONGHOP!Y1202=TONGHOP!U1202),TONGHOP!P1202="TH"),TONGHOP!Y1202,"")</f>
        <v/>
      </c>
      <c r="L1202" s="7" t="str">
        <f>IF(AND(J1202="",K1202=""),"",IF(AND(TONGHOP!O1202="ThiTN",TONGHOP!P1202="TH"),TONGHOP!Z1202,""))</f>
        <v/>
      </c>
      <c r="M1202" s="7" t="str">
        <f>IF(AND(TONGHOP!O1202="ThiTN",AND(TONGHOP!X1202&lt;&gt;TONGHOP!T1202,TONGHOP!X1202&lt;&gt;TONGHOP!U1202),TONGHOP!P1202="TH"),TONGHOP!X1202,"")</f>
        <v/>
      </c>
      <c r="N1202" s="7" t="str">
        <f>IF(AND(TONGHOP!O1202="ThiTN",AND(TONGHOP!Y1202&lt;&gt;TONGHOP!T1202,TONGHOP!Y1202&lt;&gt;TONGHOP!U1202),TONGHOP!P1202="TH"),TONGHOP!Y1202,"")</f>
        <v/>
      </c>
      <c r="O1202" s="7" t="str">
        <f>IF(AND(M1202="",N1202=""),"",IF(AND(TONGHOP!O1202="ThiTN",TONGHOP!P1202="TH"),TONGHOP!Z1202,""))</f>
        <v/>
      </c>
    </row>
    <row r="1203" spans="1:15">
      <c r="A1203" s="5" t="str">
        <f>IF(AND(TONGHOP!O1203="KTHP",TONGHOP!P1203="LT"),TONGHOP!X1203,"")</f>
        <v/>
      </c>
      <c r="B1203" s="6" t="str">
        <f>IF(AND(TONGHOP!O1203="KTHP",TONGHOP!P1203="LT"),TONGHOP!Y1203,"")</f>
        <v/>
      </c>
      <c r="C1203" s="6" t="str">
        <f>IF(AND(TONGHOP!O1203="KTHP",TONGHOP!P1203="LT"),TONGHOP!Z1203,"")</f>
        <v/>
      </c>
      <c r="D1203" s="5" t="str">
        <f>IF(AND(TONGHOP!O1203="KTHP",TONGHOP!P1203="TL"),TONGHOP!X1203,"")</f>
        <v/>
      </c>
      <c r="E1203" s="6" t="str">
        <f>IF(AND(TONGHOP!O1203="KTHP",TONGHOP!P1203="TL"),TONGHOP!Y1203,"")</f>
        <v/>
      </c>
      <c r="F1203" s="6" t="str">
        <f>IF(AND(TONGHOP!O1203="KTHP",TONGHOP!P1203="TL"),TONGHOP!Z1203,"")</f>
        <v/>
      </c>
      <c r="G1203" s="7" t="str">
        <f>IF(AND(TONGHOP!O1203="ThiTN",TONGHOP!P1203="LT"),TONGHOP!X1203,"")</f>
        <v/>
      </c>
      <c r="H1203" s="7" t="str">
        <f>IF(AND(TONGHOP!O1203="ThiTN",TONGHOP!P1203="LT"),TONGHOP!Y1203,"")</f>
        <v/>
      </c>
      <c r="I1203" s="7" t="str">
        <f>IF(AND(G1203="",H1203=""),"",IF(AND(TONGHOP!O1203="ThiTN",TONGHOP!P1203="LT"),TONGHOP!Z1203,""))</f>
        <v/>
      </c>
      <c r="J1203" s="7" t="str">
        <f>IF(AND(TONGHOP!O1203="ThiTN",OR(TONGHOP!X1203=TONGHOP!T1203,TONGHOP!X1203=TONGHOP!U1203),TONGHOP!P1203="TH"),TONGHOP!X1203,"")</f>
        <v/>
      </c>
      <c r="K1203" s="7" t="str">
        <f>IF(AND(TONGHOP!O1203="ThiTN",OR(TONGHOP!Y1203=TONGHOP!T1203,TONGHOP!Y1203=TONGHOP!U1203),TONGHOP!P1203="TH"),TONGHOP!Y1203,"")</f>
        <v/>
      </c>
      <c r="L1203" s="7" t="str">
        <f>IF(AND(J1203="",K1203=""),"",IF(AND(TONGHOP!O1203="ThiTN",TONGHOP!P1203="TH"),TONGHOP!Z1203,""))</f>
        <v/>
      </c>
      <c r="M1203" s="7" t="str">
        <f>IF(AND(TONGHOP!O1203="ThiTN",AND(TONGHOP!X1203&lt;&gt;TONGHOP!T1203,TONGHOP!X1203&lt;&gt;TONGHOP!U1203),TONGHOP!P1203="TH"),TONGHOP!X1203,"")</f>
        <v/>
      </c>
      <c r="N1203" s="7" t="str">
        <f>IF(AND(TONGHOP!O1203="ThiTN",AND(TONGHOP!Y1203&lt;&gt;TONGHOP!T1203,TONGHOP!Y1203&lt;&gt;TONGHOP!U1203),TONGHOP!P1203="TH"),TONGHOP!Y1203,"")</f>
        <v/>
      </c>
      <c r="O1203" s="7" t="str">
        <f>IF(AND(M1203="",N1203=""),"",IF(AND(TONGHOP!O1203="ThiTN",TONGHOP!P1203="TH"),TONGHOP!Z1203,""))</f>
        <v/>
      </c>
    </row>
    <row r="1204" spans="1:15">
      <c r="A1204" s="5" t="str">
        <f>IF(AND(TONGHOP!O1204="KTHP",TONGHOP!P1204="LT"),TONGHOP!X1204,"")</f>
        <v/>
      </c>
      <c r="B1204" s="6" t="str">
        <f>IF(AND(TONGHOP!O1204="KTHP",TONGHOP!P1204="LT"),TONGHOP!Y1204,"")</f>
        <v/>
      </c>
      <c r="C1204" s="6" t="str">
        <f>IF(AND(TONGHOP!O1204="KTHP",TONGHOP!P1204="LT"),TONGHOP!Z1204,"")</f>
        <v/>
      </c>
      <c r="D1204" s="5" t="str">
        <f>IF(AND(TONGHOP!O1204="KTHP",TONGHOP!P1204="TL"),TONGHOP!X1204,"")</f>
        <v/>
      </c>
      <c r="E1204" s="6" t="str">
        <f>IF(AND(TONGHOP!O1204="KTHP",TONGHOP!P1204="TL"),TONGHOP!Y1204,"")</f>
        <v/>
      </c>
      <c r="F1204" s="6" t="str">
        <f>IF(AND(TONGHOP!O1204="KTHP",TONGHOP!P1204="TL"),TONGHOP!Z1204,"")</f>
        <v/>
      </c>
      <c r="G1204" s="7" t="str">
        <f>IF(AND(TONGHOP!O1204="ThiTN",TONGHOP!P1204="LT"),TONGHOP!X1204,"")</f>
        <v/>
      </c>
      <c r="H1204" s="7" t="str">
        <f>IF(AND(TONGHOP!O1204="ThiTN",TONGHOP!P1204="LT"),TONGHOP!Y1204,"")</f>
        <v/>
      </c>
      <c r="I1204" s="7" t="str">
        <f>IF(AND(G1204="",H1204=""),"",IF(AND(TONGHOP!O1204="ThiTN",TONGHOP!P1204="LT"),TONGHOP!Z1204,""))</f>
        <v/>
      </c>
      <c r="J1204" s="7" t="str">
        <f>IF(AND(TONGHOP!O1204="ThiTN",OR(TONGHOP!X1204=TONGHOP!T1204,TONGHOP!X1204=TONGHOP!U1204),TONGHOP!P1204="TH"),TONGHOP!X1204,"")</f>
        <v/>
      </c>
      <c r="K1204" s="7" t="str">
        <f>IF(AND(TONGHOP!O1204="ThiTN",OR(TONGHOP!Y1204=TONGHOP!T1204,TONGHOP!Y1204=TONGHOP!U1204),TONGHOP!P1204="TH"),TONGHOP!Y1204,"")</f>
        <v/>
      </c>
      <c r="L1204" s="7" t="str">
        <f>IF(AND(J1204="",K1204=""),"",IF(AND(TONGHOP!O1204="ThiTN",TONGHOP!P1204="TH"),TONGHOP!Z1204,""))</f>
        <v/>
      </c>
      <c r="M1204" s="7" t="str">
        <f>IF(AND(TONGHOP!O1204="ThiTN",AND(TONGHOP!X1204&lt;&gt;TONGHOP!T1204,TONGHOP!X1204&lt;&gt;TONGHOP!U1204),TONGHOP!P1204="TH"),TONGHOP!X1204,"")</f>
        <v/>
      </c>
      <c r="N1204" s="7" t="str">
        <f>IF(AND(TONGHOP!O1204="ThiTN",AND(TONGHOP!Y1204&lt;&gt;TONGHOP!T1204,TONGHOP!Y1204&lt;&gt;TONGHOP!U1204),TONGHOP!P1204="TH"),TONGHOP!Y1204,"")</f>
        <v/>
      </c>
      <c r="O1204" s="7" t="str">
        <f>IF(AND(M1204="",N1204=""),"",IF(AND(TONGHOP!O1204="ThiTN",TONGHOP!P1204="TH"),TONGHOP!Z1204,""))</f>
        <v/>
      </c>
    </row>
    <row r="1205" spans="1:15">
      <c r="A1205" s="5" t="str">
        <f>IF(AND(TONGHOP!O1205="KTHP",TONGHOP!P1205="LT"),TONGHOP!X1205,"")</f>
        <v/>
      </c>
      <c r="B1205" s="6" t="str">
        <f>IF(AND(TONGHOP!O1205="KTHP",TONGHOP!P1205="LT"),TONGHOP!Y1205,"")</f>
        <v/>
      </c>
      <c r="C1205" s="6" t="str">
        <f>IF(AND(TONGHOP!O1205="KTHP",TONGHOP!P1205="LT"),TONGHOP!Z1205,"")</f>
        <v/>
      </c>
      <c r="D1205" s="5" t="str">
        <f>IF(AND(TONGHOP!O1205="KTHP",TONGHOP!P1205="TL"),TONGHOP!X1205,"")</f>
        <v/>
      </c>
      <c r="E1205" s="6" t="str">
        <f>IF(AND(TONGHOP!O1205="KTHP",TONGHOP!P1205="TL"),TONGHOP!Y1205,"")</f>
        <v/>
      </c>
      <c r="F1205" s="6" t="str">
        <f>IF(AND(TONGHOP!O1205="KTHP",TONGHOP!P1205="TL"),TONGHOP!Z1205,"")</f>
        <v/>
      </c>
      <c r="G1205" s="7" t="str">
        <f>IF(AND(TONGHOP!O1205="ThiTN",TONGHOP!P1205="LT"),TONGHOP!X1205,"")</f>
        <v/>
      </c>
      <c r="H1205" s="7" t="str">
        <f>IF(AND(TONGHOP!O1205="ThiTN",TONGHOP!P1205="LT"),TONGHOP!Y1205,"")</f>
        <v/>
      </c>
      <c r="I1205" s="7" t="str">
        <f>IF(AND(G1205="",H1205=""),"",IF(AND(TONGHOP!O1205="ThiTN",TONGHOP!P1205="LT"),TONGHOP!Z1205,""))</f>
        <v/>
      </c>
      <c r="J1205" s="7" t="str">
        <f>IF(AND(TONGHOP!O1205="ThiTN",OR(TONGHOP!X1205=TONGHOP!T1205,TONGHOP!X1205=TONGHOP!U1205),TONGHOP!P1205="TH"),TONGHOP!X1205,"")</f>
        <v/>
      </c>
      <c r="K1205" s="7" t="str">
        <f>IF(AND(TONGHOP!O1205="ThiTN",OR(TONGHOP!Y1205=TONGHOP!T1205,TONGHOP!Y1205=TONGHOP!U1205),TONGHOP!P1205="TH"),TONGHOP!Y1205,"")</f>
        <v/>
      </c>
      <c r="L1205" s="7" t="str">
        <f>IF(AND(J1205="",K1205=""),"",IF(AND(TONGHOP!O1205="ThiTN",TONGHOP!P1205="TH"),TONGHOP!Z1205,""))</f>
        <v/>
      </c>
      <c r="M1205" s="7" t="str">
        <f>IF(AND(TONGHOP!O1205="ThiTN",AND(TONGHOP!X1205&lt;&gt;TONGHOP!T1205,TONGHOP!X1205&lt;&gt;TONGHOP!U1205),TONGHOP!P1205="TH"),TONGHOP!X1205,"")</f>
        <v/>
      </c>
      <c r="N1205" s="7" t="str">
        <f>IF(AND(TONGHOP!O1205="ThiTN",AND(TONGHOP!Y1205&lt;&gt;TONGHOP!T1205,TONGHOP!Y1205&lt;&gt;TONGHOP!U1205),TONGHOP!P1205="TH"),TONGHOP!Y1205,"")</f>
        <v/>
      </c>
      <c r="O1205" s="7" t="str">
        <f>IF(AND(M1205="",N1205=""),"",IF(AND(TONGHOP!O1205="ThiTN",TONGHOP!P1205="TH"),TONGHOP!Z1205,""))</f>
        <v/>
      </c>
    </row>
    <row r="1206" spans="1:15">
      <c r="A1206" s="5" t="str">
        <f>IF(AND(TONGHOP!O1206="KTHP",TONGHOP!P1206="LT"),TONGHOP!X1206,"")</f>
        <v/>
      </c>
      <c r="B1206" s="6" t="str">
        <f>IF(AND(TONGHOP!O1206="KTHP",TONGHOP!P1206="LT"),TONGHOP!Y1206,"")</f>
        <v/>
      </c>
      <c r="C1206" s="6" t="str">
        <f>IF(AND(TONGHOP!O1206="KTHP",TONGHOP!P1206="LT"),TONGHOP!Z1206,"")</f>
        <v/>
      </c>
      <c r="D1206" s="5" t="str">
        <f>IF(AND(TONGHOP!O1206="KTHP",TONGHOP!P1206="TL"),TONGHOP!X1206,"")</f>
        <v/>
      </c>
      <c r="E1206" s="6" t="str">
        <f>IF(AND(TONGHOP!O1206="KTHP",TONGHOP!P1206="TL"),TONGHOP!Y1206,"")</f>
        <v/>
      </c>
      <c r="F1206" s="6" t="str">
        <f>IF(AND(TONGHOP!O1206="KTHP",TONGHOP!P1206="TL"),TONGHOP!Z1206,"")</f>
        <v/>
      </c>
      <c r="G1206" s="7" t="str">
        <f>IF(AND(TONGHOP!O1206="ThiTN",TONGHOP!P1206="LT"),TONGHOP!X1206,"")</f>
        <v/>
      </c>
      <c r="H1206" s="7" t="str">
        <f>IF(AND(TONGHOP!O1206="ThiTN",TONGHOP!P1206="LT"),TONGHOP!Y1206,"")</f>
        <v/>
      </c>
      <c r="I1206" s="7" t="str">
        <f>IF(AND(G1206="",H1206=""),"",IF(AND(TONGHOP!O1206="ThiTN",TONGHOP!P1206="LT"),TONGHOP!Z1206,""))</f>
        <v/>
      </c>
      <c r="J1206" s="7" t="str">
        <f>IF(AND(TONGHOP!O1206="ThiTN",OR(TONGHOP!X1206=TONGHOP!T1206,TONGHOP!X1206=TONGHOP!U1206),TONGHOP!P1206="TH"),TONGHOP!X1206,"")</f>
        <v/>
      </c>
      <c r="K1206" s="7" t="str">
        <f>IF(AND(TONGHOP!O1206="ThiTN",OR(TONGHOP!Y1206=TONGHOP!T1206,TONGHOP!Y1206=TONGHOP!U1206),TONGHOP!P1206="TH"),TONGHOP!Y1206,"")</f>
        <v/>
      </c>
      <c r="L1206" s="7" t="str">
        <f>IF(AND(J1206="",K1206=""),"",IF(AND(TONGHOP!O1206="ThiTN",TONGHOP!P1206="TH"),TONGHOP!Z1206,""))</f>
        <v/>
      </c>
      <c r="M1206" s="7" t="str">
        <f>IF(AND(TONGHOP!O1206="ThiTN",AND(TONGHOP!X1206&lt;&gt;TONGHOP!T1206,TONGHOP!X1206&lt;&gt;TONGHOP!U1206),TONGHOP!P1206="TH"),TONGHOP!X1206,"")</f>
        <v/>
      </c>
      <c r="N1206" s="7" t="str">
        <f>IF(AND(TONGHOP!O1206="ThiTN",AND(TONGHOP!Y1206&lt;&gt;TONGHOP!T1206,TONGHOP!Y1206&lt;&gt;TONGHOP!U1206),TONGHOP!P1206="TH"),TONGHOP!Y1206,"")</f>
        <v/>
      </c>
      <c r="O1206" s="7" t="str">
        <f>IF(AND(M1206="",N1206=""),"",IF(AND(TONGHOP!O1206="ThiTN",TONGHOP!P1206="TH"),TONGHOP!Z1206,""))</f>
        <v/>
      </c>
    </row>
    <row r="1207" spans="1:15">
      <c r="A1207" s="5" t="str">
        <f>IF(AND(TONGHOP!O1207="KTHP",TONGHOP!P1207="LT"),TONGHOP!X1207,"")</f>
        <v/>
      </c>
      <c r="B1207" s="6" t="str">
        <f>IF(AND(TONGHOP!O1207="KTHP",TONGHOP!P1207="LT"),TONGHOP!Y1207,"")</f>
        <v/>
      </c>
      <c r="C1207" s="6" t="str">
        <f>IF(AND(TONGHOP!O1207="KTHP",TONGHOP!P1207="LT"),TONGHOP!Z1207,"")</f>
        <v/>
      </c>
      <c r="D1207" s="5" t="str">
        <f>IF(AND(TONGHOP!O1207="KTHP",TONGHOP!P1207="TL"),TONGHOP!X1207,"")</f>
        <v/>
      </c>
      <c r="E1207" s="6" t="str">
        <f>IF(AND(TONGHOP!O1207="KTHP",TONGHOP!P1207="TL"),TONGHOP!Y1207,"")</f>
        <v/>
      </c>
      <c r="F1207" s="6" t="str">
        <f>IF(AND(TONGHOP!O1207="KTHP",TONGHOP!P1207="TL"),TONGHOP!Z1207,"")</f>
        <v/>
      </c>
      <c r="G1207" s="7" t="str">
        <f>IF(AND(TONGHOP!O1207="ThiTN",TONGHOP!P1207="LT"),TONGHOP!X1207,"")</f>
        <v/>
      </c>
      <c r="H1207" s="7" t="str">
        <f>IF(AND(TONGHOP!O1207="ThiTN",TONGHOP!P1207="LT"),TONGHOP!Y1207,"")</f>
        <v/>
      </c>
      <c r="I1207" s="7" t="str">
        <f>IF(AND(G1207="",H1207=""),"",IF(AND(TONGHOP!O1207="ThiTN",TONGHOP!P1207="LT"),TONGHOP!Z1207,""))</f>
        <v/>
      </c>
      <c r="J1207" s="7" t="str">
        <f>IF(AND(TONGHOP!O1207="ThiTN",OR(TONGHOP!X1207=TONGHOP!T1207,TONGHOP!X1207=TONGHOP!U1207),TONGHOP!P1207="TH"),TONGHOP!X1207,"")</f>
        <v/>
      </c>
      <c r="K1207" s="7" t="str">
        <f>IF(AND(TONGHOP!O1207="ThiTN",OR(TONGHOP!Y1207=TONGHOP!T1207,TONGHOP!Y1207=TONGHOP!U1207),TONGHOP!P1207="TH"),TONGHOP!Y1207,"")</f>
        <v/>
      </c>
      <c r="L1207" s="7" t="str">
        <f>IF(AND(J1207="",K1207=""),"",IF(AND(TONGHOP!O1207="ThiTN",TONGHOP!P1207="TH"),TONGHOP!Z1207,""))</f>
        <v/>
      </c>
      <c r="M1207" s="7" t="str">
        <f>IF(AND(TONGHOP!O1207="ThiTN",AND(TONGHOP!X1207&lt;&gt;TONGHOP!T1207,TONGHOP!X1207&lt;&gt;TONGHOP!U1207),TONGHOP!P1207="TH"),TONGHOP!X1207,"")</f>
        <v/>
      </c>
      <c r="N1207" s="7" t="str">
        <f>IF(AND(TONGHOP!O1207="ThiTN",AND(TONGHOP!Y1207&lt;&gt;TONGHOP!T1207,TONGHOP!Y1207&lt;&gt;TONGHOP!U1207),TONGHOP!P1207="TH"),TONGHOP!Y1207,"")</f>
        <v/>
      </c>
      <c r="O1207" s="7" t="str">
        <f>IF(AND(M1207="",N1207=""),"",IF(AND(TONGHOP!O1207="ThiTN",TONGHOP!P1207="TH"),TONGHOP!Z1207,""))</f>
        <v/>
      </c>
    </row>
    <row r="1208" spans="1:15">
      <c r="A1208" s="5" t="str">
        <f>IF(AND(TONGHOP!O1208="KTHP",TONGHOP!P1208="LT"),TONGHOP!X1208,"")</f>
        <v/>
      </c>
      <c r="B1208" s="6" t="str">
        <f>IF(AND(TONGHOP!O1208="KTHP",TONGHOP!P1208="LT"),TONGHOP!Y1208,"")</f>
        <v/>
      </c>
      <c r="C1208" s="6" t="str">
        <f>IF(AND(TONGHOP!O1208="KTHP",TONGHOP!P1208="LT"),TONGHOP!Z1208,"")</f>
        <v/>
      </c>
      <c r="D1208" s="5" t="str">
        <f>IF(AND(TONGHOP!O1208="KTHP",TONGHOP!P1208="TL"),TONGHOP!X1208,"")</f>
        <v/>
      </c>
      <c r="E1208" s="6" t="str">
        <f>IF(AND(TONGHOP!O1208="KTHP",TONGHOP!P1208="TL"),TONGHOP!Y1208,"")</f>
        <v/>
      </c>
      <c r="F1208" s="6" t="str">
        <f>IF(AND(TONGHOP!O1208="KTHP",TONGHOP!P1208="TL"),TONGHOP!Z1208,"")</f>
        <v/>
      </c>
      <c r="G1208" s="7" t="str">
        <f>IF(AND(TONGHOP!O1208="ThiTN",TONGHOP!P1208="LT"),TONGHOP!X1208,"")</f>
        <v/>
      </c>
      <c r="H1208" s="7" t="str">
        <f>IF(AND(TONGHOP!O1208="ThiTN",TONGHOP!P1208="LT"),TONGHOP!Y1208,"")</f>
        <v/>
      </c>
      <c r="I1208" s="7" t="str">
        <f>IF(AND(G1208="",H1208=""),"",IF(AND(TONGHOP!O1208="ThiTN",TONGHOP!P1208="LT"),TONGHOP!Z1208,""))</f>
        <v/>
      </c>
      <c r="J1208" s="7" t="str">
        <f>IF(AND(TONGHOP!O1208="ThiTN",OR(TONGHOP!X1208=TONGHOP!T1208,TONGHOP!X1208=TONGHOP!U1208),TONGHOP!P1208="TH"),TONGHOP!X1208,"")</f>
        <v/>
      </c>
      <c r="K1208" s="7" t="str">
        <f>IF(AND(TONGHOP!O1208="ThiTN",OR(TONGHOP!Y1208=TONGHOP!T1208,TONGHOP!Y1208=TONGHOP!U1208),TONGHOP!P1208="TH"),TONGHOP!Y1208,"")</f>
        <v/>
      </c>
      <c r="L1208" s="7" t="str">
        <f>IF(AND(J1208="",K1208=""),"",IF(AND(TONGHOP!O1208="ThiTN",TONGHOP!P1208="TH"),TONGHOP!Z1208,""))</f>
        <v/>
      </c>
      <c r="M1208" s="7" t="str">
        <f>IF(AND(TONGHOP!O1208="ThiTN",AND(TONGHOP!X1208&lt;&gt;TONGHOP!T1208,TONGHOP!X1208&lt;&gt;TONGHOP!U1208),TONGHOP!P1208="TH"),TONGHOP!X1208,"")</f>
        <v/>
      </c>
      <c r="N1208" s="7" t="str">
        <f>IF(AND(TONGHOP!O1208="ThiTN",AND(TONGHOP!Y1208&lt;&gt;TONGHOP!T1208,TONGHOP!Y1208&lt;&gt;TONGHOP!U1208),TONGHOP!P1208="TH"),TONGHOP!Y1208,"")</f>
        <v/>
      </c>
      <c r="O1208" s="7" t="str">
        <f>IF(AND(M1208="",N1208=""),"",IF(AND(TONGHOP!O1208="ThiTN",TONGHOP!P1208="TH"),TONGHOP!Z1208,""))</f>
        <v/>
      </c>
    </row>
    <row r="1209" spans="1:15">
      <c r="A1209" s="5" t="str">
        <f>IF(AND(TONGHOP!O1209="KTHP",TONGHOP!P1209="LT"),TONGHOP!X1209,"")</f>
        <v/>
      </c>
      <c r="B1209" s="6" t="str">
        <f>IF(AND(TONGHOP!O1209="KTHP",TONGHOP!P1209="LT"),TONGHOP!Y1209,"")</f>
        <v/>
      </c>
      <c r="C1209" s="6" t="str">
        <f>IF(AND(TONGHOP!O1209="KTHP",TONGHOP!P1209="LT"),TONGHOP!Z1209,"")</f>
        <v/>
      </c>
      <c r="D1209" s="5" t="str">
        <f>IF(AND(TONGHOP!O1209="KTHP",TONGHOP!P1209="TL"),TONGHOP!X1209,"")</f>
        <v/>
      </c>
      <c r="E1209" s="6" t="str">
        <f>IF(AND(TONGHOP!O1209="KTHP",TONGHOP!P1209="TL"),TONGHOP!Y1209,"")</f>
        <v/>
      </c>
      <c r="F1209" s="6" t="str">
        <f>IF(AND(TONGHOP!O1209="KTHP",TONGHOP!P1209="TL"),TONGHOP!Z1209,"")</f>
        <v/>
      </c>
      <c r="G1209" s="7" t="str">
        <f>IF(AND(TONGHOP!O1209="ThiTN",TONGHOP!P1209="LT"),TONGHOP!X1209,"")</f>
        <v/>
      </c>
      <c r="H1209" s="7" t="str">
        <f>IF(AND(TONGHOP!O1209="ThiTN",TONGHOP!P1209="LT"),TONGHOP!Y1209,"")</f>
        <v/>
      </c>
      <c r="I1209" s="7" t="str">
        <f>IF(AND(G1209="",H1209=""),"",IF(AND(TONGHOP!O1209="ThiTN",TONGHOP!P1209="LT"),TONGHOP!Z1209,""))</f>
        <v/>
      </c>
      <c r="J1209" s="7" t="str">
        <f>IF(AND(TONGHOP!O1209="ThiTN",OR(TONGHOP!X1209=TONGHOP!T1209,TONGHOP!X1209=TONGHOP!U1209),TONGHOP!P1209="TH"),TONGHOP!X1209,"")</f>
        <v/>
      </c>
      <c r="K1209" s="7" t="str">
        <f>IF(AND(TONGHOP!O1209="ThiTN",OR(TONGHOP!Y1209=TONGHOP!T1209,TONGHOP!Y1209=TONGHOP!U1209),TONGHOP!P1209="TH"),TONGHOP!Y1209,"")</f>
        <v/>
      </c>
      <c r="L1209" s="7" t="str">
        <f>IF(AND(J1209="",K1209=""),"",IF(AND(TONGHOP!O1209="ThiTN",TONGHOP!P1209="TH"),TONGHOP!Z1209,""))</f>
        <v/>
      </c>
      <c r="M1209" s="7" t="str">
        <f>IF(AND(TONGHOP!O1209="ThiTN",AND(TONGHOP!X1209&lt;&gt;TONGHOP!T1209,TONGHOP!X1209&lt;&gt;TONGHOP!U1209),TONGHOP!P1209="TH"),TONGHOP!X1209,"")</f>
        <v/>
      </c>
      <c r="N1209" s="7" t="str">
        <f>IF(AND(TONGHOP!O1209="ThiTN",AND(TONGHOP!Y1209&lt;&gt;TONGHOP!T1209,TONGHOP!Y1209&lt;&gt;TONGHOP!U1209),TONGHOP!P1209="TH"),TONGHOP!Y1209,"")</f>
        <v/>
      </c>
      <c r="O1209" s="7" t="str">
        <f>IF(AND(M1209="",N1209=""),"",IF(AND(TONGHOP!O1209="ThiTN",TONGHOP!P1209="TH"),TONGHOP!Z1209,""))</f>
        <v/>
      </c>
    </row>
    <row r="1210" spans="1:15">
      <c r="A1210" s="5" t="str">
        <f>IF(AND(TONGHOP!O1210="KTHP",TONGHOP!P1210="LT"),TONGHOP!X1210,"")</f>
        <v/>
      </c>
      <c r="B1210" s="6" t="str">
        <f>IF(AND(TONGHOP!O1210="KTHP",TONGHOP!P1210="LT"),TONGHOP!Y1210,"")</f>
        <v/>
      </c>
      <c r="C1210" s="6" t="str">
        <f>IF(AND(TONGHOP!O1210="KTHP",TONGHOP!P1210="LT"),TONGHOP!Z1210,"")</f>
        <v/>
      </c>
      <c r="D1210" s="5" t="str">
        <f>IF(AND(TONGHOP!O1210="KTHP",TONGHOP!P1210="TL"),TONGHOP!X1210,"")</f>
        <v/>
      </c>
      <c r="E1210" s="6" t="str">
        <f>IF(AND(TONGHOP!O1210="KTHP",TONGHOP!P1210="TL"),TONGHOP!Y1210,"")</f>
        <v/>
      </c>
      <c r="F1210" s="6" t="str">
        <f>IF(AND(TONGHOP!O1210="KTHP",TONGHOP!P1210="TL"),TONGHOP!Z1210,"")</f>
        <v/>
      </c>
      <c r="G1210" s="7" t="str">
        <f>IF(AND(TONGHOP!O1210="ThiTN",TONGHOP!P1210="LT"),TONGHOP!X1210,"")</f>
        <v/>
      </c>
      <c r="H1210" s="7" t="str">
        <f>IF(AND(TONGHOP!O1210="ThiTN",TONGHOP!P1210="LT"),TONGHOP!Y1210,"")</f>
        <v/>
      </c>
      <c r="I1210" s="7" t="str">
        <f>IF(AND(G1210="",H1210=""),"",IF(AND(TONGHOP!O1210="ThiTN",TONGHOP!P1210="LT"),TONGHOP!Z1210,""))</f>
        <v/>
      </c>
      <c r="J1210" s="7" t="str">
        <f>IF(AND(TONGHOP!O1210="ThiTN",OR(TONGHOP!X1210=TONGHOP!T1210,TONGHOP!X1210=TONGHOP!U1210),TONGHOP!P1210="TH"),TONGHOP!X1210,"")</f>
        <v/>
      </c>
      <c r="K1210" s="7" t="str">
        <f>IF(AND(TONGHOP!O1210="ThiTN",OR(TONGHOP!Y1210=TONGHOP!T1210,TONGHOP!Y1210=TONGHOP!U1210),TONGHOP!P1210="TH"),TONGHOP!Y1210,"")</f>
        <v/>
      </c>
      <c r="L1210" s="7" t="str">
        <f>IF(AND(J1210="",K1210=""),"",IF(AND(TONGHOP!O1210="ThiTN",TONGHOP!P1210="TH"),TONGHOP!Z1210,""))</f>
        <v/>
      </c>
      <c r="M1210" s="7" t="str">
        <f>IF(AND(TONGHOP!O1210="ThiTN",AND(TONGHOP!X1210&lt;&gt;TONGHOP!T1210,TONGHOP!X1210&lt;&gt;TONGHOP!U1210),TONGHOP!P1210="TH"),TONGHOP!X1210,"")</f>
        <v/>
      </c>
      <c r="N1210" s="7" t="str">
        <f>IF(AND(TONGHOP!O1210="ThiTN",AND(TONGHOP!Y1210&lt;&gt;TONGHOP!T1210,TONGHOP!Y1210&lt;&gt;TONGHOP!U1210),TONGHOP!P1210="TH"),TONGHOP!Y1210,"")</f>
        <v/>
      </c>
      <c r="O1210" s="7" t="str">
        <f>IF(AND(M1210="",N1210=""),"",IF(AND(TONGHOP!O1210="ThiTN",TONGHOP!P1210="TH"),TONGHOP!Z1210,""))</f>
        <v/>
      </c>
    </row>
    <row r="1211" spans="1:15">
      <c r="A1211" s="5" t="str">
        <f>IF(AND(TONGHOP!O1211="KTHP",TONGHOP!P1211="LT"),TONGHOP!X1211,"")</f>
        <v/>
      </c>
      <c r="B1211" s="6" t="str">
        <f>IF(AND(TONGHOP!O1211="KTHP",TONGHOP!P1211="LT"),TONGHOP!Y1211,"")</f>
        <v/>
      </c>
      <c r="C1211" s="6" t="str">
        <f>IF(AND(TONGHOP!O1211="KTHP",TONGHOP!P1211="LT"),TONGHOP!Z1211,"")</f>
        <v/>
      </c>
      <c r="D1211" s="5" t="str">
        <f>IF(AND(TONGHOP!O1211="KTHP",TONGHOP!P1211="TL"),TONGHOP!X1211,"")</f>
        <v/>
      </c>
      <c r="E1211" s="6" t="str">
        <f>IF(AND(TONGHOP!O1211="KTHP",TONGHOP!P1211="TL"),TONGHOP!Y1211,"")</f>
        <v/>
      </c>
      <c r="F1211" s="6" t="str">
        <f>IF(AND(TONGHOP!O1211="KTHP",TONGHOP!P1211="TL"),TONGHOP!Z1211,"")</f>
        <v/>
      </c>
      <c r="G1211" s="7" t="str">
        <f>IF(AND(TONGHOP!O1211="ThiTN",TONGHOP!P1211="LT"),TONGHOP!X1211,"")</f>
        <v/>
      </c>
      <c r="H1211" s="7" t="str">
        <f>IF(AND(TONGHOP!O1211="ThiTN",TONGHOP!P1211="LT"),TONGHOP!Y1211,"")</f>
        <v/>
      </c>
      <c r="I1211" s="7" t="str">
        <f>IF(AND(G1211="",H1211=""),"",IF(AND(TONGHOP!O1211="ThiTN",TONGHOP!P1211="LT"),TONGHOP!Z1211,""))</f>
        <v/>
      </c>
      <c r="J1211" s="7" t="str">
        <f>IF(AND(TONGHOP!O1211="ThiTN",OR(TONGHOP!X1211=TONGHOP!T1211,TONGHOP!X1211=TONGHOP!U1211),TONGHOP!P1211="TH"),TONGHOP!X1211,"")</f>
        <v/>
      </c>
      <c r="K1211" s="7" t="str">
        <f>IF(AND(TONGHOP!O1211="ThiTN",OR(TONGHOP!Y1211=TONGHOP!T1211,TONGHOP!Y1211=TONGHOP!U1211),TONGHOP!P1211="TH"),TONGHOP!Y1211,"")</f>
        <v/>
      </c>
      <c r="L1211" s="7" t="str">
        <f>IF(AND(J1211="",K1211=""),"",IF(AND(TONGHOP!O1211="ThiTN",TONGHOP!P1211="TH"),TONGHOP!Z1211,""))</f>
        <v/>
      </c>
      <c r="M1211" s="7" t="str">
        <f>IF(AND(TONGHOP!O1211="ThiTN",AND(TONGHOP!X1211&lt;&gt;TONGHOP!T1211,TONGHOP!X1211&lt;&gt;TONGHOP!U1211),TONGHOP!P1211="TH"),TONGHOP!X1211,"")</f>
        <v/>
      </c>
      <c r="N1211" s="7" t="str">
        <f>IF(AND(TONGHOP!O1211="ThiTN",AND(TONGHOP!Y1211&lt;&gt;TONGHOP!T1211,TONGHOP!Y1211&lt;&gt;TONGHOP!U1211),TONGHOP!P1211="TH"),TONGHOP!Y1211,"")</f>
        <v/>
      </c>
      <c r="O1211" s="7" t="str">
        <f>IF(AND(M1211="",N1211=""),"",IF(AND(TONGHOP!O1211="ThiTN",TONGHOP!P1211="TH"),TONGHOP!Z1211,""))</f>
        <v/>
      </c>
    </row>
    <row r="1212" spans="1:15">
      <c r="A1212" s="5" t="str">
        <f>IF(AND(TONGHOP!O1212="KTHP",TONGHOP!P1212="LT"),TONGHOP!X1212,"")</f>
        <v/>
      </c>
      <c r="B1212" s="6" t="str">
        <f>IF(AND(TONGHOP!O1212="KTHP",TONGHOP!P1212="LT"),TONGHOP!Y1212,"")</f>
        <v/>
      </c>
      <c r="C1212" s="6" t="str">
        <f>IF(AND(TONGHOP!O1212="KTHP",TONGHOP!P1212="LT"),TONGHOP!Z1212,"")</f>
        <v/>
      </c>
      <c r="D1212" s="5" t="str">
        <f>IF(AND(TONGHOP!O1212="KTHP",TONGHOP!P1212="TL"),TONGHOP!X1212,"")</f>
        <v/>
      </c>
      <c r="E1212" s="6" t="str">
        <f>IF(AND(TONGHOP!O1212="KTHP",TONGHOP!P1212="TL"),TONGHOP!Y1212,"")</f>
        <v/>
      </c>
      <c r="F1212" s="6" t="str">
        <f>IF(AND(TONGHOP!O1212="KTHP",TONGHOP!P1212="TL"),TONGHOP!Z1212,"")</f>
        <v/>
      </c>
      <c r="G1212" s="7" t="str">
        <f>IF(AND(TONGHOP!O1212="ThiTN",TONGHOP!P1212="LT"),TONGHOP!X1212,"")</f>
        <v/>
      </c>
      <c r="H1212" s="7" t="str">
        <f>IF(AND(TONGHOP!O1212="ThiTN",TONGHOP!P1212="LT"),TONGHOP!Y1212,"")</f>
        <v/>
      </c>
      <c r="I1212" s="7" t="str">
        <f>IF(AND(G1212="",H1212=""),"",IF(AND(TONGHOP!O1212="ThiTN",TONGHOP!P1212="LT"),TONGHOP!Z1212,""))</f>
        <v/>
      </c>
      <c r="J1212" s="7" t="str">
        <f>IF(AND(TONGHOP!O1212="ThiTN",OR(TONGHOP!X1212=TONGHOP!T1212,TONGHOP!X1212=TONGHOP!U1212),TONGHOP!P1212="TH"),TONGHOP!X1212,"")</f>
        <v/>
      </c>
      <c r="K1212" s="7" t="str">
        <f>IF(AND(TONGHOP!O1212="ThiTN",OR(TONGHOP!Y1212=TONGHOP!T1212,TONGHOP!Y1212=TONGHOP!U1212),TONGHOP!P1212="TH"),TONGHOP!Y1212,"")</f>
        <v/>
      </c>
      <c r="L1212" s="7" t="str">
        <f>IF(AND(J1212="",K1212=""),"",IF(AND(TONGHOP!O1212="ThiTN",TONGHOP!P1212="TH"),TONGHOP!Z1212,""))</f>
        <v/>
      </c>
      <c r="M1212" s="7" t="str">
        <f>IF(AND(TONGHOP!O1212="ThiTN",AND(TONGHOP!X1212&lt;&gt;TONGHOP!T1212,TONGHOP!X1212&lt;&gt;TONGHOP!U1212),TONGHOP!P1212="TH"),TONGHOP!X1212,"")</f>
        <v/>
      </c>
      <c r="N1212" s="7" t="str">
        <f>IF(AND(TONGHOP!O1212="ThiTN",AND(TONGHOP!Y1212&lt;&gt;TONGHOP!T1212,TONGHOP!Y1212&lt;&gt;TONGHOP!U1212),TONGHOP!P1212="TH"),TONGHOP!Y1212,"")</f>
        <v/>
      </c>
      <c r="O1212" s="7" t="str">
        <f>IF(AND(M1212="",N1212=""),"",IF(AND(TONGHOP!O1212="ThiTN",TONGHOP!P1212="TH"),TONGHOP!Z1212,""))</f>
        <v/>
      </c>
    </row>
    <row r="1213" spans="1:15">
      <c r="A1213" s="5" t="str">
        <f>IF(AND(TONGHOP!O1213="KTHP",TONGHOP!P1213="LT"),TONGHOP!X1213,"")</f>
        <v/>
      </c>
      <c r="B1213" s="6" t="str">
        <f>IF(AND(TONGHOP!O1213="KTHP",TONGHOP!P1213="LT"),TONGHOP!Y1213,"")</f>
        <v/>
      </c>
      <c r="C1213" s="6" t="str">
        <f>IF(AND(TONGHOP!O1213="KTHP",TONGHOP!P1213="LT"),TONGHOP!Z1213,"")</f>
        <v/>
      </c>
      <c r="D1213" s="5" t="str">
        <f>IF(AND(TONGHOP!O1213="KTHP",TONGHOP!P1213="TL"),TONGHOP!X1213,"")</f>
        <v/>
      </c>
      <c r="E1213" s="6" t="str">
        <f>IF(AND(TONGHOP!O1213="KTHP",TONGHOP!P1213="TL"),TONGHOP!Y1213,"")</f>
        <v/>
      </c>
      <c r="F1213" s="6" t="str">
        <f>IF(AND(TONGHOP!O1213="KTHP",TONGHOP!P1213="TL"),TONGHOP!Z1213,"")</f>
        <v/>
      </c>
      <c r="G1213" s="7" t="str">
        <f>IF(AND(TONGHOP!O1213="ThiTN",TONGHOP!P1213="LT"),TONGHOP!X1213,"")</f>
        <v/>
      </c>
      <c r="H1213" s="7" t="str">
        <f>IF(AND(TONGHOP!O1213="ThiTN",TONGHOP!P1213="LT"),TONGHOP!Y1213,"")</f>
        <v/>
      </c>
      <c r="I1213" s="7" t="str">
        <f>IF(AND(G1213="",H1213=""),"",IF(AND(TONGHOP!O1213="ThiTN",TONGHOP!P1213="LT"),TONGHOP!Z1213,""))</f>
        <v/>
      </c>
      <c r="J1213" s="7" t="str">
        <f>IF(AND(TONGHOP!O1213="ThiTN",OR(TONGHOP!X1213=TONGHOP!T1213,TONGHOP!X1213=TONGHOP!U1213),TONGHOP!P1213="TH"),TONGHOP!X1213,"")</f>
        <v/>
      </c>
      <c r="K1213" s="7" t="str">
        <f>IF(AND(TONGHOP!O1213="ThiTN",OR(TONGHOP!Y1213=TONGHOP!T1213,TONGHOP!Y1213=TONGHOP!U1213),TONGHOP!P1213="TH"),TONGHOP!Y1213,"")</f>
        <v/>
      </c>
      <c r="L1213" s="7" t="str">
        <f>IF(AND(J1213="",K1213=""),"",IF(AND(TONGHOP!O1213="ThiTN",TONGHOP!P1213="TH"),TONGHOP!Z1213,""))</f>
        <v/>
      </c>
      <c r="M1213" s="7" t="str">
        <f>IF(AND(TONGHOP!O1213="ThiTN",AND(TONGHOP!X1213&lt;&gt;TONGHOP!T1213,TONGHOP!X1213&lt;&gt;TONGHOP!U1213),TONGHOP!P1213="TH"),TONGHOP!X1213,"")</f>
        <v/>
      </c>
      <c r="N1213" s="7" t="str">
        <f>IF(AND(TONGHOP!O1213="ThiTN",AND(TONGHOP!Y1213&lt;&gt;TONGHOP!T1213,TONGHOP!Y1213&lt;&gt;TONGHOP!U1213),TONGHOP!P1213="TH"),TONGHOP!Y1213,"")</f>
        <v/>
      </c>
      <c r="O1213" s="7" t="str">
        <f>IF(AND(M1213="",N1213=""),"",IF(AND(TONGHOP!O1213="ThiTN",TONGHOP!P1213="TH"),TONGHOP!Z1213,""))</f>
        <v/>
      </c>
    </row>
    <row r="1214" spans="1:15">
      <c r="A1214" s="5" t="str">
        <f>IF(AND(TONGHOP!O1214="KTHP",TONGHOP!P1214="LT"),TONGHOP!X1214,"")</f>
        <v/>
      </c>
      <c r="B1214" s="6" t="str">
        <f>IF(AND(TONGHOP!O1214="KTHP",TONGHOP!P1214="LT"),TONGHOP!Y1214,"")</f>
        <v/>
      </c>
      <c r="C1214" s="6" t="str">
        <f>IF(AND(TONGHOP!O1214="KTHP",TONGHOP!P1214="LT"),TONGHOP!Z1214,"")</f>
        <v/>
      </c>
      <c r="D1214" s="5" t="str">
        <f>IF(AND(TONGHOP!O1214="KTHP",TONGHOP!P1214="TL"),TONGHOP!X1214,"")</f>
        <v/>
      </c>
      <c r="E1214" s="6" t="str">
        <f>IF(AND(TONGHOP!O1214="KTHP",TONGHOP!P1214="TL"),TONGHOP!Y1214,"")</f>
        <v/>
      </c>
      <c r="F1214" s="6" t="str">
        <f>IF(AND(TONGHOP!O1214="KTHP",TONGHOP!P1214="TL"),TONGHOP!Z1214,"")</f>
        <v/>
      </c>
      <c r="G1214" s="7" t="str">
        <f>IF(AND(TONGHOP!O1214="ThiTN",TONGHOP!P1214="LT"),TONGHOP!X1214,"")</f>
        <v/>
      </c>
      <c r="H1214" s="7" t="str">
        <f>IF(AND(TONGHOP!O1214="ThiTN",TONGHOP!P1214="LT"),TONGHOP!Y1214,"")</f>
        <v/>
      </c>
      <c r="I1214" s="7" t="str">
        <f>IF(AND(G1214="",H1214=""),"",IF(AND(TONGHOP!O1214="ThiTN",TONGHOP!P1214="LT"),TONGHOP!Z1214,""))</f>
        <v/>
      </c>
      <c r="J1214" s="7" t="str">
        <f>IF(AND(TONGHOP!O1214="ThiTN",OR(TONGHOP!X1214=TONGHOP!T1214,TONGHOP!X1214=TONGHOP!U1214),TONGHOP!P1214="TH"),TONGHOP!X1214,"")</f>
        <v/>
      </c>
      <c r="K1214" s="7" t="str">
        <f>IF(AND(TONGHOP!O1214="ThiTN",OR(TONGHOP!Y1214=TONGHOP!T1214,TONGHOP!Y1214=TONGHOP!U1214),TONGHOP!P1214="TH"),TONGHOP!Y1214,"")</f>
        <v/>
      </c>
      <c r="L1214" s="7" t="str">
        <f>IF(AND(J1214="",K1214=""),"",IF(AND(TONGHOP!O1214="ThiTN",TONGHOP!P1214="TH"),TONGHOP!Z1214,""))</f>
        <v/>
      </c>
      <c r="M1214" s="7" t="str">
        <f>IF(AND(TONGHOP!O1214="ThiTN",AND(TONGHOP!X1214&lt;&gt;TONGHOP!T1214,TONGHOP!X1214&lt;&gt;TONGHOP!U1214),TONGHOP!P1214="TH"),TONGHOP!X1214,"")</f>
        <v/>
      </c>
      <c r="N1214" s="7" t="str">
        <f>IF(AND(TONGHOP!O1214="ThiTN",AND(TONGHOP!Y1214&lt;&gt;TONGHOP!T1214,TONGHOP!Y1214&lt;&gt;TONGHOP!U1214),TONGHOP!P1214="TH"),TONGHOP!Y1214,"")</f>
        <v/>
      </c>
      <c r="O1214" s="7" t="str">
        <f>IF(AND(M1214="",N1214=""),"",IF(AND(TONGHOP!O1214="ThiTN",TONGHOP!P1214="TH"),TONGHOP!Z1214,""))</f>
        <v/>
      </c>
    </row>
    <row r="1215" spans="1:15">
      <c r="A1215" s="5" t="str">
        <f>IF(AND(TONGHOP!O1215="KTHP",TONGHOP!P1215="LT"),TONGHOP!X1215,"")</f>
        <v/>
      </c>
      <c r="B1215" s="6" t="str">
        <f>IF(AND(TONGHOP!O1215="KTHP",TONGHOP!P1215="LT"),TONGHOP!Y1215,"")</f>
        <v/>
      </c>
      <c r="C1215" s="6" t="str">
        <f>IF(AND(TONGHOP!O1215="KTHP",TONGHOP!P1215="LT"),TONGHOP!Z1215,"")</f>
        <v/>
      </c>
      <c r="D1215" s="5" t="str">
        <f>IF(AND(TONGHOP!O1215="KTHP",TONGHOP!P1215="TL"),TONGHOP!X1215,"")</f>
        <v/>
      </c>
      <c r="E1215" s="6" t="str">
        <f>IF(AND(TONGHOP!O1215="KTHP",TONGHOP!P1215="TL"),TONGHOP!Y1215,"")</f>
        <v/>
      </c>
      <c r="F1215" s="6" t="str">
        <f>IF(AND(TONGHOP!O1215="KTHP",TONGHOP!P1215="TL"),TONGHOP!Z1215,"")</f>
        <v/>
      </c>
      <c r="G1215" s="7" t="str">
        <f>IF(AND(TONGHOP!O1215="ThiTN",TONGHOP!P1215="LT"),TONGHOP!X1215,"")</f>
        <v/>
      </c>
      <c r="H1215" s="7" t="str">
        <f>IF(AND(TONGHOP!O1215="ThiTN",TONGHOP!P1215="LT"),TONGHOP!Y1215,"")</f>
        <v/>
      </c>
      <c r="I1215" s="7" t="str">
        <f>IF(AND(G1215="",H1215=""),"",IF(AND(TONGHOP!O1215="ThiTN",TONGHOP!P1215="LT"),TONGHOP!Z1215,""))</f>
        <v/>
      </c>
      <c r="J1215" s="7" t="str">
        <f>IF(AND(TONGHOP!O1215="ThiTN",OR(TONGHOP!X1215=TONGHOP!T1215,TONGHOP!X1215=TONGHOP!U1215),TONGHOP!P1215="TH"),TONGHOP!X1215,"")</f>
        <v/>
      </c>
      <c r="K1215" s="7" t="str">
        <f>IF(AND(TONGHOP!O1215="ThiTN",OR(TONGHOP!Y1215=TONGHOP!T1215,TONGHOP!Y1215=TONGHOP!U1215),TONGHOP!P1215="TH"),TONGHOP!Y1215,"")</f>
        <v/>
      </c>
      <c r="L1215" s="7" t="str">
        <f>IF(AND(J1215="",K1215=""),"",IF(AND(TONGHOP!O1215="ThiTN",TONGHOP!P1215="TH"),TONGHOP!Z1215,""))</f>
        <v/>
      </c>
      <c r="M1215" s="7" t="str">
        <f>IF(AND(TONGHOP!O1215="ThiTN",AND(TONGHOP!X1215&lt;&gt;TONGHOP!T1215,TONGHOP!X1215&lt;&gt;TONGHOP!U1215),TONGHOP!P1215="TH"),TONGHOP!X1215,"")</f>
        <v/>
      </c>
      <c r="N1215" s="7" t="str">
        <f>IF(AND(TONGHOP!O1215="ThiTN",AND(TONGHOP!Y1215&lt;&gt;TONGHOP!T1215,TONGHOP!Y1215&lt;&gt;TONGHOP!U1215),TONGHOP!P1215="TH"),TONGHOP!Y1215,"")</f>
        <v/>
      </c>
      <c r="O1215" s="7" t="str">
        <f>IF(AND(M1215="",N1215=""),"",IF(AND(TONGHOP!O1215="ThiTN",TONGHOP!P1215="TH"),TONGHOP!Z1215,""))</f>
        <v/>
      </c>
    </row>
    <row r="1216" spans="1:15">
      <c r="A1216" s="5" t="str">
        <f>IF(AND(TONGHOP!O1216="KTHP",TONGHOP!P1216="LT"),TONGHOP!X1216,"")</f>
        <v/>
      </c>
      <c r="B1216" s="6" t="str">
        <f>IF(AND(TONGHOP!O1216="KTHP",TONGHOP!P1216="LT"),TONGHOP!Y1216,"")</f>
        <v/>
      </c>
      <c r="C1216" s="6" t="str">
        <f>IF(AND(TONGHOP!O1216="KTHP",TONGHOP!P1216="LT"),TONGHOP!Z1216,"")</f>
        <v/>
      </c>
      <c r="D1216" s="5" t="str">
        <f>IF(AND(TONGHOP!O1216="KTHP",TONGHOP!P1216="TL"),TONGHOP!X1216,"")</f>
        <v/>
      </c>
      <c r="E1216" s="6" t="str">
        <f>IF(AND(TONGHOP!O1216="KTHP",TONGHOP!P1216="TL"),TONGHOP!Y1216,"")</f>
        <v/>
      </c>
      <c r="F1216" s="6" t="str">
        <f>IF(AND(TONGHOP!O1216="KTHP",TONGHOP!P1216="TL"),TONGHOP!Z1216,"")</f>
        <v/>
      </c>
      <c r="G1216" s="7" t="str">
        <f>IF(AND(TONGHOP!O1216="ThiTN",TONGHOP!P1216="LT"),TONGHOP!X1216,"")</f>
        <v/>
      </c>
      <c r="H1216" s="7" t="str">
        <f>IF(AND(TONGHOP!O1216="ThiTN",TONGHOP!P1216="LT"),TONGHOP!Y1216,"")</f>
        <v/>
      </c>
      <c r="I1216" s="7" t="str">
        <f>IF(AND(G1216="",H1216=""),"",IF(AND(TONGHOP!O1216="ThiTN",TONGHOP!P1216="LT"),TONGHOP!Z1216,""))</f>
        <v/>
      </c>
      <c r="J1216" s="7" t="str">
        <f>IF(AND(TONGHOP!O1216="ThiTN",OR(TONGHOP!X1216=TONGHOP!T1216,TONGHOP!X1216=TONGHOP!U1216),TONGHOP!P1216="TH"),TONGHOP!X1216,"")</f>
        <v/>
      </c>
      <c r="K1216" s="7" t="str">
        <f>IF(AND(TONGHOP!O1216="ThiTN",OR(TONGHOP!Y1216=TONGHOP!T1216,TONGHOP!Y1216=TONGHOP!U1216),TONGHOP!P1216="TH"),TONGHOP!Y1216,"")</f>
        <v/>
      </c>
      <c r="L1216" s="7" t="str">
        <f>IF(AND(J1216="",K1216=""),"",IF(AND(TONGHOP!O1216="ThiTN",TONGHOP!P1216="TH"),TONGHOP!Z1216,""))</f>
        <v/>
      </c>
      <c r="M1216" s="7" t="str">
        <f>IF(AND(TONGHOP!O1216="ThiTN",AND(TONGHOP!X1216&lt;&gt;TONGHOP!T1216,TONGHOP!X1216&lt;&gt;TONGHOP!U1216),TONGHOP!P1216="TH"),TONGHOP!X1216,"")</f>
        <v/>
      </c>
      <c r="N1216" s="7" t="str">
        <f>IF(AND(TONGHOP!O1216="ThiTN",AND(TONGHOP!Y1216&lt;&gt;TONGHOP!T1216,TONGHOP!Y1216&lt;&gt;TONGHOP!U1216),TONGHOP!P1216="TH"),TONGHOP!Y1216,"")</f>
        <v/>
      </c>
      <c r="O1216" s="7" t="str">
        <f>IF(AND(M1216="",N1216=""),"",IF(AND(TONGHOP!O1216="ThiTN",TONGHOP!P1216="TH"),TONGHOP!Z1216,""))</f>
        <v/>
      </c>
    </row>
    <row r="1217" spans="1:15">
      <c r="A1217" s="5" t="str">
        <f>IF(AND(TONGHOP!O1217="KTHP",TONGHOP!P1217="LT"),TONGHOP!X1217,"")</f>
        <v/>
      </c>
      <c r="B1217" s="6" t="str">
        <f>IF(AND(TONGHOP!O1217="KTHP",TONGHOP!P1217="LT"),TONGHOP!Y1217,"")</f>
        <v/>
      </c>
      <c r="C1217" s="6" t="str">
        <f>IF(AND(TONGHOP!O1217="KTHP",TONGHOP!P1217="LT"),TONGHOP!Z1217,"")</f>
        <v/>
      </c>
      <c r="D1217" s="5" t="str">
        <f>IF(AND(TONGHOP!O1217="KTHP",TONGHOP!P1217="TL"),TONGHOP!X1217,"")</f>
        <v/>
      </c>
      <c r="E1217" s="6" t="str">
        <f>IF(AND(TONGHOP!O1217="KTHP",TONGHOP!P1217="TL"),TONGHOP!Y1217,"")</f>
        <v/>
      </c>
      <c r="F1217" s="6" t="str">
        <f>IF(AND(TONGHOP!O1217="KTHP",TONGHOP!P1217="TL"),TONGHOP!Z1217,"")</f>
        <v/>
      </c>
      <c r="G1217" s="7" t="str">
        <f>IF(AND(TONGHOP!O1217="ThiTN",TONGHOP!P1217="LT"),TONGHOP!X1217,"")</f>
        <v/>
      </c>
      <c r="H1217" s="7" t="str">
        <f>IF(AND(TONGHOP!O1217="ThiTN",TONGHOP!P1217="LT"),TONGHOP!Y1217,"")</f>
        <v/>
      </c>
      <c r="I1217" s="7" t="str">
        <f>IF(AND(G1217="",H1217=""),"",IF(AND(TONGHOP!O1217="ThiTN",TONGHOP!P1217="LT"),TONGHOP!Z1217,""))</f>
        <v/>
      </c>
      <c r="J1217" s="7" t="str">
        <f>IF(AND(TONGHOP!O1217="ThiTN",OR(TONGHOP!X1217=TONGHOP!T1217,TONGHOP!X1217=TONGHOP!U1217),TONGHOP!P1217="TH"),TONGHOP!X1217,"")</f>
        <v/>
      </c>
      <c r="K1217" s="7" t="str">
        <f>IF(AND(TONGHOP!O1217="ThiTN",OR(TONGHOP!Y1217=TONGHOP!T1217,TONGHOP!Y1217=TONGHOP!U1217),TONGHOP!P1217="TH"),TONGHOP!Y1217,"")</f>
        <v/>
      </c>
      <c r="L1217" s="7" t="str">
        <f>IF(AND(J1217="",K1217=""),"",IF(AND(TONGHOP!O1217="ThiTN",TONGHOP!P1217="TH"),TONGHOP!Z1217,""))</f>
        <v/>
      </c>
      <c r="M1217" s="7" t="str">
        <f>IF(AND(TONGHOP!O1217="ThiTN",AND(TONGHOP!X1217&lt;&gt;TONGHOP!T1217,TONGHOP!X1217&lt;&gt;TONGHOP!U1217),TONGHOP!P1217="TH"),TONGHOP!X1217,"")</f>
        <v/>
      </c>
      <c r="N1217" s="7" t="str">
        <f>IF(AND(TONGHOP!O1217="ThiTN",AND(TONGHOP!Y1217&lt;&gt;TONGHOP!T1217,TONGHOP!Y1217&lt;&gt;TONGHOP!U1217),TONGHOP!P1217="TH"),TONGHOP!Y1217,"")</f>
        <v/>
      </c>
      <c r="O1217" s="7" t="str">
        <f>IF(AND(M1217="",N1217=""),"",IF(AND(TONGHOP!O1217="ThiTN",TONGHOP!P1217="TH"),TONGHOP!Z1217,""))</f>
        <v/>
      </c>
    </row>
    <row r="1218" spans="1:15">
      <c r="A1218" s="5" t="str">
        <f>IF(AND(TONGHOP!O1218="KTHP",TONGHOP!P1218="LT"),TONGHOP!X1218,"")</f>
        <v/>
      </c>
      <c r="B1218" s="6" t="str">
        <f>IF(AND(TONGHOP!O1218="KTHP",TONGHOP!P1218="LT"),TONGHOP!Y1218,"")</f>
        <v/>
      </c>
      <c r="C1218" s="6" t="str">
        <f>IF(AND(TONGHOP!O1218="KTHP",TONGHOP!P1218="LT"),TONGHOP!Z1218,"")</f>
        <v/>
      </c>
      <c r="D1218" s="5" t="str">
        <f>IF(AND(TONGHOP!O1218="KTHP",TONGHOP!P1218="TL"),TONGHOP!X1218,"")</f>
        <v/>
      </c>
      <c r="E1218" s="6" t="str">
        <f>IF(AND(TONGHOP!O1218="KTHP",TONGHOP!P1218="TL"),TONGHOP!Y1218,"")</f>
        <v/>
      </c>
      <c r="F1218" s="6" t="str">
        <f>IF(AND(TONGHOP!O1218="KTHP",TONGHOP!P1218="TL"),TONGHOP!Z1218,"")</f>
        <v/>
      </c>
      <c r="G1218" s="7" t="str">
        <f>IF(AND(TONGHOP!O1218="ThiTN",TONGHOP!P1218="LT"),TONGHOP!X1218,"")</f>
        <v/>
      </c>
      <c r="H1218" s="7" t="str">
        <f>IF(AND(TONGHOP!O1218="ThiTN",TONGHOP!P1218="LT"),TONGHOP!Y1218,"")</f>
        <v/>
      </c>
      <c r="I1218" s="7" t="str">
        <f>IF(AND(G1218="",H1218=""),"",IF(AND(TONGHOP!O1218="ThiTN",TONGHOP!P1218="LT"),TONGHOP!Z1218,""))</f>
        <v/>
      </c>
      <c r="J1218" s="7" t="str">
        <f>IF(AND(TONGHOP!O1218="ThiTN",OR(TONGHOP!X1218=TONGHOP!T1218,TONGHOP!X1218=TONGHOP!U1218),TONGHOP!P1218="TH"),TONGHOP!X1218,"")</f>
        <v/>
      </c>
      <c r="K1218" s="7" t="str">
        <f>IF(AND(TONGHOP!O1218="ThiTN",OR(TONGHOP!Y1218=TONGHOP!T1218,TONGHOP!Y1218=TONGHOP!U1218),TONGHOP!P1218="TH"),TONGHOP!Y1218,"")</f>
        <v/>
      </c>
      <c r="L1218" s="7" t="str">
        <f>IF(AND(J1218="",K1218=""),"",IF(AND(TONGHOP!O1218="ThiTN",TONGHOP!P1218="TH"),TONGHOP!Z1218,""))</f>
        <v/>
      </c>
      <c r="M1218" s="7" t="str">
        <f>IF(AND(TONGHOP!O1218="ThiTN",AND(TONGHOP!X1218&lt;&gt;TONGHOP!T1218,TONGHOP!X1218&lt;&gt;TONGHOP!U1218),TONGHOP!P1218="TH"),TONGHOP!X1218,"")</f>
        <v/>
      </c>
      <c r="N1218" s="7" t="str">
        <f>IF(AND(TONGHOP!O1218="ThiTN",AND(TONGHOP!Y1218&lt;&gt;TONGHOP!T1218,TONGHOP!Y1218&lt;&gt;TONGHOP!U1218),TONGHOP!P1218="TH"),TONGHOP!Y1218,"")</f>
        <v/>
      </c>
      <c r="O1218" s="7" t="str">
        <f>IF(AND(M1218="",N1218=""),"",IF(AND(TONGHOP!O1218="ThiTN",TONGHOP!P1218="TH"),TONGHOP!Z1218,""))</f>
        <v/>
      </c>
    </row>
    <row r="1219" spans="1:15">
      <c r="A1219" s="5" t="str">
        <f>IF(AND(TONGHOP!O1219="KTHP",TONGHOP!P1219="LT"),TONGHOP!X1219,"")</f>
        <v/>
      </c>
      <c r="B1219" s="6" t="str">
        <f>IF(AND(TONGHOP!O1219="KTHP",TONGHOP!P1219="LT"),TONGHOP!Y1219,"")</f>
        <v/>
      </c>
      <c r="C1219" s="6" t="str">
        <f>IF(AND(TONGHOP!O1219="KTHP",TONGHOP!P1219="LT"),TONGHOP!Z1219,"")</f>
        <v/>
      </c>
      <c r="D1219" s="5" t="str">
        <f>IF(AND(TONGHOP!O1219="KTHP",TONGHOP!P1219="TL"),TONGHOP!X1219,"")</f>
        <v/>
      </c>
      <c r="E1219" s="6" t="str">
        <f>IF(AND(TONGHOP!O1219="KTHP",TONGHOP!P1219="TL"),TONGHOP!Y1219,"")</f>
        <v/>
      </c>
      <c r="F1219" s="6" t="str">
        <f>IF(AND(TONGHOP!O1219="KTHP",TONGHOP!P1219="TL"),TONGHOP!Z1219,"")</f>
        <v/>
      </c>
      <c r="G1219" s="7" t="str">
        <f>IF(AND(TONGHOP!O1219="ThiTN",TONGHOP!P1219="LT"),TONGHOP!X1219,"")</f>
        <v/>
      </c>
      <c r="H1219" s="7" t="str">
        <f>IF(AND(TONGHOP!O1219="ThiTN",TONGHOP!P1219="LT"),TONGHOP!Y1219,"")</f>
        <v/>
      </c>
      <c r="I1219" s="7" t="str">
        <f>IF(AND(G1219="",H1219=""),"",IF(AND(TONGHOP!O1219="ThiTN",TONGHOP!P1219="LT"),TONGHOP!Z1219,""))</f>
        <v/>
      </c>
      <c r="J1219" s="7" t="str">
        <f>IF(AND(TONGHOP!O1219="ThiTN",OR(TONGHOP!X1219=TONGHOP!T1219,TONGHOP!X1219=TONGHOP!U1219),TONGHOP!P1219="TH"),TONGHOP!X1219,"")</f>
        <v/>
      </c>
      <c r="K1219" s="7" t="str">
        <f>IF(AND(TONGHOP!O1219="ThiTN",OR(TONGHOP!Y1219=TONGHOP!T1219,TONGHOP!Y1219=TONGHOP!U1219),TONGHOP!P1219="TH"),TONGHOP!Y1219,"")</f>
        <v/>
      </c>
      <c r="L1219" s="7" t="str">
        <f>IF(AND(J1219="",K1219=""),"",IF(AND(TONGHOP!O1219="ThiTN",TONGHOP!P1219="TH"),TONGHOP!Z1219,""))</f>
        <v/>
      </c>
      <c r="M1219" s="7" t="str">
        <f>IF(AND(TONGHOP!O1219="ThiTN",AND(TONGHOP!X1219&lt;&gt;TONGHOP!T1219,TONGHOP!X1219&lt;&gt;TONGHOP!U1219),TONGHOP!P1219="TH"),TONGHOP!X1219,"")</f>
        <v/>
      </c>
      <c r="N1219" s="7" t="str">
        <f>IF(AND(TONGHOP!O1219="ThiTN",AND(TONGHOP!Y1219&lt;&gt;TONGHOP!T1219,TONGHOP!Y1219&lt;&gt;TONGHOP!U1219),TONGHOP!P1219="TH"),TONGHOP!Y1219,"")</f>
        <v/>
      </c>
      <c r="O1219" s="7" t="str">
        <f>IF(AND(M1219="",N1219=""),"",IF(AND(TONGHOP!O1219="ThiTN",TONGHOP!P1219="TH"),TONGHOP!Z1219,""))</f>
        <v/>
      </c>
    </row>
    <row r="1220" spans="1:15">
      <c r="A1220" s="5" t="str">
        <f>IF(AND(TONGHOP!O1220="KTHP",TONGHOP!P1220="LT"),TONGHOP!X1220,"")</f>
        <v/>
      </c>
      <c r="B1220" s="6" t="str">
        <f>IF(AND(TONGHOP!O1220="KTHP",TONGHOP!P1220="LT"),TONGHOP!Y1220,"")</f>
        <v/>
      </c>
      <c r="C1220" s="6" t="str">
        <f>IF(AND(TONGHOP!O1220="KTHP",TONGHOP!P1220="LT"),TONGHOP!Z1220,"")</f>
        <v/>
      </c>
      <c r="D1220" s="5" t="str">
        <f>IF(AND(TONGHOP!O1220="KTHP",TONGHOP!P1220="TL"),TONGHOP!X1220,"")</f>
        <v/>
      </c>
      <c r="E1220" s="6" t="str">
        <f>IF(AND(TONGHOP!O1220="KTHP",TONGHOP!P1220="TL"),TONGHOP!Y1220,"")</f>
        <v/>
      </c>
      <c r="F1220" s="6" t="str">
        <f>IF(AND(TONGHOP!O1220="KTHP",TONGHOP!P1220="TL"),TONGHOP!Z1220,"")</f>
        <v/>
      </c>
      <c r="G1220" s="7" t="str">
        <f>IF(AND(TONGHOP!O1220="ThiTN",TONGHOP!P1220="LT"),TONGHOP!X1220,"")</f>
        <v/>
      </c>
      <c r="H1220" s="7" t="str">
        <f>IF(AND(TONGHOP!O1220="ThiTN",TONGHOP!P1220="LT"),TONGHOP!Y1220,"")</f>
        <v/>
      </c>
      <c r="I1220" s="7" t="str">
        <f>IF(AND(G1220="",H1220=""),"",IF(AND(TONGHOP!O1220="ThiTN",TONGHOP!P1220="LT"),TONGHOP!Z1220,""))</f>
        <v/>
      </c>
      <c r="J1220" s="7" t="str">
        <f>IF(AND(TONGHOP!O1220="ThiTN",OR(TONGHOP!X1220=TONGHOP!T1220,TONGHOP!X1220=TONGHOP!U1220),TONGHOP!P1220="TH"),TONGHOP!X1220,"")</f>
        <v/>
      </c>
      <c r="K1220" s="7" t="str">
        <f>IF(AND(TONGHOP!O1220="ThiTN",OR(TONGHOP!Y1220=TONGHOP!T1220,TONGHOP!Y1220=TONGHOP!U1220),TONGHOP!P1220="TH"),TONGHOP!Y1220,"")</f>
        <v/>
      </c>
      <c r="L1220" s="7" t="str">
        <f>IF(AND(J1220="",K1220=""),"",IF(AND(TONGHOP!O1220="ThiTN",TONGHOP!P1220="TH"),TONGHOP!Z1220,""))</f>
        <v/>
      </c>
      <c r="M1220" s="7" t="str">
        <f>IF(AND(TONGHOP!O1220="ThiTN",AND(TONGHOP!X1220&lt;&gt;TONGHOP!T1220,TONGHOP!X1220&lt;&gt;TONGHOP!U1220),TONGHOP!P1220="TH"),TONGHOP!X1220,"")</f>
        <v/>
      </c>
      <c r="N1220" s="7" t="str">
        <f>IF(AND(TONGHOP!O1220="ThiTN",AND(TONGHOP!Y1220&lt;&gt;TONGHOP!T1220,TONGHOP!Y1220&lt;&gt;TONGHOP!U1220),TONGHOP!P1220="TH"),TONGHOP!Y1220,"")</f>
        <v/>
      </c>
      <c r="O1220" s="7" t="str">
        <f>IF(AND(M1220="",N1220=""),"",IF(AND(TONGHOP!O1220="ThiTN",TONGHOP!P1220="TH"),TONGHOP!Z1220,""))</f>
        <v/>
      </c>
    </row>
    <row r="1221" spans="1:15">
      <c r="A1221" s="5" t="str">
        <f>IF(AND(TONGHOP!O1221="KTHP",TONGHOP!P1221="LT"),TONGHOP!X1221,"")</f>
        <v/>
      </c>
      <c r="B1221" s="6" t="str">
        <f>IF(AND(TONGHOP!O1221="KTHP",TONGHOP!P1221="LT"),TONGHOP!Y1221,"")</f>
        <v/>
      </c>
      <c r="C1221" s="6" t="str">
        <f>IF(AND(TONGHOP!O1221="KTHP",TONGHOP!P1221="LT"),TONGHOP!Z1221,"")</f>
        <v/>
      </c>
      <c r="D1221" s="5" t="str">
        <f>IF(AND(TONGHOP!O1221="KTHP",TONGHOP!P1221="TL"),TONGHOP!X1221,"")</f>
        <v/>
      </c>
      <c r="E1221" s="6" t="str">
        <f>IF(AND(TONGHOP!O1221="KTHP",TONGHOP!P1221="TL"),TONGHOP!Y1221,"")</f>
        <v/>
      </c>
      <c r="F1221" s="6" t="str">
        <f>IF(AND(TONGHOP!O1221="KTHP",TONGHOP!P1221="TL"),TONGHOP!Z1221,"")</f>
        <v/>
      </c>
      <c r="G1221" s="7" t="str">
        <f>IF(AND(TONGHOP!O1221="ThiTN",TONGHOP!P1221="LT"),TONGHOP!X1221,"")</f>
        <v/>
      </c>
      <c r="H1221" s="7" t="str">
        <f>IF(AND(TONGHOP!O1221="ThiTN",TONGHOP!P1221="LT"),TONGHOP!Y1221,"")</f>
        <v/>
      </c>
      <c r="I1221" s="7" t="str">
        <f>IF(AND(G1221="",H1221=""),"",IF(AND(TONGHOP!O1221="ThiTN",TONGHOP!P1221="LT"),TONGHOP!Z1221,""))</f>
        <v/>
      </c>
      <c r="J1221" s="7" t="str">
        <f>IF(AND(TONGHOP!O1221="ThiTN",OR(TONGHOP!X1221=TONGHOP!T1221,TONGHOP!X1221=TONGHOP!U1221),TONGHOP!P1221="TH"),TONGHOP!X1221,"")</f>
        <v/>
      </c>
      <c r="K1221" s="7" t="str">
        <f>IF(AND(TONGHOP!O1221="ThiTN",OR(TONGHOP!Y1221=TONGHOP!T1221,TONGHOP!Y1221=TONGHOP!U1221),TONGHOP!P1221="TH"),TONGHOP!Y1221,"")</f>
        <v/>
      </c>
      <c r="L1221" s="7" t="str">
        <f>IF(AND(J1221="",K1221=""),"",IF(AND(TONGHOP!O1221="ThiTN",TONGHOP!P1221="TH"),TONGHOP!Z1221,""))</f>
        <v/>
      </c>
      <c r="M1221" s="7" t="str">
        <f>IF(AND(TONGHOP!O1221="ThiTN",AND(TONGHOP!X1221&lt;&gt;TONGHOP!T1221,TONGHOP!X1221&lt;&gt;TONGHOP!U1221),TONGHOP!P1221="TH"),TONGHOP!X1221,"")</f>
        <v/>
      </c>
      <c r="N1221" s="7" t="str">
        <f>IF(AND(TONGHOP!O1221="ThiTN",AND(TONGHOP!Y1221&lt;&gt;TONGHOP!T1221,TONGHOP!Y1221&lt;&gt;TONGHOP!U1221),TONGHOP!P1221="TH"),TONGHOP!Y1221,"")</f>
        <v/>
      </c>
      <c r="O1221" s="7" t="str">
        <f>IF(AND(M1221="",N1221=""),"",IF(AND(TONGHOP!O1221="ThiTN",TONGHOP!P1221="TH"),TONGHOP!Z1221,""))</f>
        <v/>
      </c>
    </row>
    <row r="1222" spans="1:15">
      <c r="A1222" s="5" t="str">
        <f>IF(AND(TONGHOP!O1222="KTHP",TONGHOP!P1222="LT"),TONGHOP!X1222,"")</f>
        <v/>
      </c>
      <c r="B1222" s="6" t="str">
        <f>IF(AND(TONGHOP!O1222="KTHP",TONGHOP!P1222="LT"),TONGHOP!Y1222,"")</f>
        <v/>
      </c>
      <c r="C1222" s="6" t="str">
        <f>IF(AND(TONGHOP!O1222="KTHP",TONGHOP!P1222="LT"),TONGHOP!Z1222,"")</f>
        <v/>
      </c>
      <c r="D1222" s="5" t="str">
        <f>IF(AND(TONGHOP!O1222="KTHP",TONGHOP!P1222="TL"),TONGHOP!X1222,"")</f>
        <v/>
      </c>
      <c r="E1222" s="6" t="str">
        <f>IF(AND(TONGHOP!O1222="KTHP",TONGHOP!P1222="TL"),TONGHOP!Y1222,"")</f>
        <v/>
      </c>
      <c r="F1222" s="6" t="str">
        <f>IF(AND(TONGHOP!O1222="KTHP",TONGHOP!P1222="TL"),TONGHOP!Z1222,"")</f>
        <v/>
      </c>
      <c r="G1222" s="7" t="str">
        <f>IF(AND(TONGHOP!O1222="ThiTN",TONGHOP!P1222="LT"),TONGHOP!X1222,"")</f>
        <v/>
      </c>
      <c r="H1222" s="7" t="str">
        <f>IF(AND(TONGHOP!O1222="ThiTN",TONGHOP!P1222="LT"),TONGHOP!Y1222,"")</f>
        <v/>
      </c>
      <c r="I1222" s="7" t="str">
        <f>IF(AND(G1222="",H1222=""),"",IF(AND(TONGHOP!O1222="ThiTN",TONGHOP!P1222="LT"),TONGHOP!Z1222,""))</f>
        <v/>
      </c>
      <c r="J1222" s="7" t="str">
        <f>IF(AND(TONGHOP!O1222="ThiTN",OR(TONGHOP!X1222=TONGHOP!T1222,TONGHOP!X1222=TONGHOP!U1222),TONGHOP!P1222="TH"),TONGHOP!X1222,"")</f>
        <v/>
      </c>
      <c r="K1222" s="7" t="str">
        <f>IF(AND(TONGHOP!O1222="ThiTN",OR(TONGHOP!Y1222=TONGHOP!T1222,TONGHOP!Y1222=TONGHOP!U1222),TONGHOP!P1222="TH"),TONGHOP!Y1222,"")</f>
        <v/>
      </c>
      <c r="L1222" s="7" t="str">
        <f>IF(AND(J1222="",K1222=""),"",IF(AND(TONGHOP!O1222="ThiTN",TONGHOP!P1222="TH"),TONGHOP!Z1222,""))</f>
        <v/>
      </c>
      <c r="M1222" s="7" t="str">
        <f>IF(AND(TONGHOP!O1222="ThiTN",AND(TONGHOP!X1222&lt;&gt;TONGHOP!T1222,TONGHOP!X1222&lt;&gt;TONGHOP!U1222),TONGHOP!P1222="TH"),TONGHOP!X1222,"")</f>
        <v/>
      </c>
      <c r="N1222" s="7" t="str">
        <f>IF(AND(TONGHOP!O1222="ThiTN",AND(TONGHOP!Y1222&lt;&gt;TONGHOP!T1222,TONGHOP!Y1222&lt;&gt;TONGHOP!U1222),TONGHOP!P1222="TH"),TONGHOP!Y1222,"")</f>
        <v/>
      </c>
      <c r="O1222" s="7" t="str">
        <f>IF(AND(M1222="",N1222=""),"",IF(AND(TONGHOP!O1222="ThiTN",TONGHOP!P1222="TH"),TONGHOP!Z1222,""))</f>
        <v/>
      </c>
    </row>
    <row r="1223" spans="1:15">
      <c r="A1223" s="5" t="str">
        <f>IF(AND(TONGHOP!O1223="KTHP",TONGHOP!P1223="LT"),TONGHOP!X1223,"")</f>
        <v/>
      </c>
      <c r="B1223" s="6" t="str">
        <f>IF(AND(TONGHOP!O1223="KTHP",TONGHOP!P1223="LT"),TONGHOP!Y1223,"")</f>
        <v/>
      </c>
      <c r="C1223" s="6" t="str">
        <f>IF(AND(TONGHOP!O1223="KTHP",TONGHOP!P1223="LT"),TONGHOP!Z1223,"")</f>
        <v/>
      </c>
      <c r="D1223" s="5" t="str">
        <f>IF(AND(TONGHOP!O1223="KTHP",TONGHOP!P1223="TL"),TONGHOP!X1223,"")</f>
        <v/>
      </c>
      <c r="E1223" s="6" t="str">
        <f>IF(AND(TONGHOP!O1223="KTHP",TONGHOP!P1223="TL"),TONGHOP!Y1223,"")</f>
        <v/>
      </c>
      <c r="F1223" s="6" t="str">
        <f>IF(AND(TONGHOP!O1223="KTHP",TONGHOP!P1223="TL"),TONGHOP!Z1223,"")</f>
        <v/>
      </c>
      <c r="G1223" s="7" t="str">
        <f>IF(AND(TONGHOP!O1223="ThiTN",TONGHOP!P1223="LT"),TONGHOP!X1223,"")</f>
        <v/>
      </c>
      <c r="H1223" s="7" t="str">
        <f>IF(AND(TONGHOP!O1223="ThiTN",TONGHOP!P1223="LT"),TONGHOP!Y1223,"")</f>
        <v/>
      </c>
      <c r="I1223" s="7" t="str">
        <f>IF(AND(G1223="",H1223=""),"",IF(AND(TONGHOP!O1223="ThiTN",TONGHOP!P1223="LT"),TONGHOP!Z1223,""))</f>
        <v/>
      </c>
      <c r="J1223" s="7" t="str">
        <f>IF(AND(TONGHOP!O1223="ThiTN",OR(TONGHOP!X1223=TONGHOP!T1223,TONGHOP!X1223=TONGHOP!U1223),TONGHOP!P1223="TH"),TONGHOP!X1223,"")</f>
        <v/>
      </c>
      <c r="K1223" s="7" t="str">
        <f>IF(AND(TONGHOP!O1223="ThiTN",OR(TONGHOP!Y1223=TONGHOP!T1223,TONGHOP!Y1223=TONGHOP!U1223),TONGHOP!P1223="TH"),TONGHOP!Y1223,"")</f>
        <v/>
      </c>
      <c r="L1223" s="7" t="str">
        <f>IF(AND(J1223="",K1223=""),"",IF(AND(TONGHOP!O1223="ThiTN",TONGHOP!P1223="TH"),TONGHOP!Z1223,""))</f>
        <v/>
      </c>
      <c r="M1223" s="7" t="str">
        <f>IF(AND(TONGHOP!O1223="ThiTN",AND(TONGHOP!X1223&lt;&gt;TONGHOP!T1223,TONGHOP!X1223&lt;&gt;TONGHOP!U1223),TONGHOP!P1223="TH"),TONGHOP!X1223,"")</f>
        <v/>
      </c>
      <c r="N1223" s="7" t="str">
        <f>IF(AND(TONGHOP!O1223="ThiTN",AND(TONGHOP!Y1223&lt;&gt;TONGHOP!T1223,TONGHOP!Y1223&lt;&gt;TONGHOP!U1223),TONGHOP!P1223="TH"),TONGHOP!Y1223,"")</f>
        <v/>
      </c>
      <c r="O1223" s="7" t="str">
        <f>IF(AND(M1223="",N1223=""),"",IF(AND(TONGHOP!O1223="ThiTN",TONGHOP!P1223="TH"),TONGHOP!Z1223,""))</f>
        <v/>
      </c>
    </row>
    <row r="1224" spans="1:15">
      <c r="A1224" s="5" t="str">
        <f>IF(AND(TONGHOP!O1224="KTHP",TONGHOP!P1224="LT"),TONGHOP!X1224,"")</f>
        <v/>
      </c>
      <c r="B1224" s="6" t="str">
        <f>IF(AND(TONGHOP!O1224="KTHP",TONGHOP!P1224="LT"),TONGHOP!Y1224,"")</f>
        <v/>
      </c>
      <c r="C1224" s="6" t="str">
        <f>IF(AND(TONGHOP!O1224="KTHP",TONGHOP!P1224="LT"),TONGHOP!Z1224,"")</f>
        <v/>
      </c>
      <c r="D1224" s="5" t="str">
        <f>IF(AND(TONGHOP!O1224="KTHP",TONGHOP!P1224="TL"),TONGHOP!X1224,"")</f>
        <v/>
      </c>
      <c r="E1224" s="6" t="str">
        <f>IF(AND(TONGHOP!O1224="KTHP",TONGHOP!P1224="TL"),TONGHOP!Y1224,"")</f>
        <v/>
      </c>
      <c r="F1224" s="6" t="str">
        <f>IF(AND(TONGHOP!O1224="KTHP",TONGHOP!P1224="TL"),TONGHOP!Z1224,"")</f>
        <v/>
      </c>
      <c r="G1224" s="7" t="str">
        <f>IF(AND(TONGHOP!O1224="ThiTN",TONGHOP!P1224="LT"),TONGHOP!X1224,"")</f>
        <v/>
      </c>
      <c r="H1224" s="7" t="str">
        <f>IF(AND(TONGHOP!O1224="ThiTN",TONGHOP!P1224="LT"),TONGHOP!Y1224,"")</f>
        <v/>
      </c>
      <c r="I1224" s="7" t="str">
        <f>IF(AND(G1224="",H1224=""),"",IF(AND(TONGHOP!O1224="ThiTN",TONGHOP!P1224="LT"),TONGHOP!Z1224,""))</f>
        <v/>
      </c>
      <c r="J1224" s="7" t="str">
        <f>IF(AND(TONGHOP!O1224="ThiTN",OR(TONGHOP!X1224=TONGHOP!T1224,TONGHOP!X1224=TONGHOP!U1224),TONGHOP!P1224="TH"),TONGHOP!X1224,"")</f>
        <v/>
      </c>
      <c r="K1224" s="7" t="str">
        <f>IF(AND(TONGHOP!O1224="ThiTN",OR(TONGHOP!Y1224=TONGHOP!T1224,TONGHOP!Y1224=TONGHOP!U1224),TONGHOP!P1224="TH"),TONGHOP!Y1224,"")</f>
        <v/>
      </c>
      <c r="L1224" s="7" t="str">
        <f>IF(AND(J1224="",K1224=""),"",IF(AND(TONGHOP!O1224="ThiTN",TONGHOP!P1224="TH"),TONGHOP!Z1224,""))</f>
        <v/>
      </c>
      <c r="M1224" s="7" t="str">
        <f>IF(AND(TONGHOP!O1224="ThiTN",AND(TONGHOP!X1224&lt;&gt;TONGHOP!T1224,TONGHOP!X1224&lt;&gt;TONGHOP!U1224),TONGHOP!P1224="TH"),TONGHOP!X1224,"")</f>
        <v/>
      </c>
      <c r="N1224" s="7" t="str">
        <f>IF(AND(TONGHOP!O1224="ThiTN",AND(TONGHOP!Y1224&lt;&gt;TONGHOP!T1224,TONGHOP!Y1224&lt;&gt;TONGHOP!U1224),TONGHOP!P1224="TH"),TONGHOP!Y1224,"")</f>
        <v/>
      </c>
      <c r="O1224" s="7" t="str">
        <f>IF(AND(M1224="",N1224=""),"",IF(AND(TONGHOP!O1224="ThiTN",TONGHOP!P1224="TH"),TONGHOP!Z1224,""))</f>
        <v/>
      </c>
    </row>
    <row r="1225" spans="1:15">
      <c r="A1225" s="5" t="str">
        <f>IF(AND(TONGHOP!O1225="KTHP",TONGHOP!P1225="LT"),TONGHOP!X1225,"")</f>
        <v/>
      </c>
      <c r="B1225" s="6" t="str">
        <f>IF(AND(TONGHOP!O1225="KTHP",TONGHOP!P1225="LT"),TONGHOP!Y1225,"")</f>
        <v/>
      </c>
      <c r="C1225" s="6" t="str">
        <f>IF(AND(TONGHOP!O1225="KTHP",TONGHOP!P1225="LT"),TONGHOP!Z1225,"")</f>
        <v/>
      </c>
      <c r="D1225" s="5" t="str">
        <f>IF(AND(TONGHOP!O1225="KTHP",TONGHOP!P1225="TL"),TONGHOP!X1225,"")</f>
        <v/>
      </c>
      <c r="E1225" s="6" t="str">
        <f>IF(AND(TONGHOP!O1225="KTHP",TONGHOP!P1225="TL"),TONGHOP!Y1225,"")</f>
        <v/>
      </c>
      <c r="F1225" s="6" t="str">
        <f>IF(AND(TONGHOP!O1225="KTHP",TONGHOP!P1225="TL"),TONGHOP!Z1225,"")</f>
        <v/>
      </c>
      <c r="G1225" s="7" t="str">
        <f>IF(AND(TONGHOP!O1225="ThiTN",TONGHOP!P1225="LT"),TONGHOP!X1225,"")</f>
        <v/>
      </c>
      <c r="H1225" s="7" t="str">
        <f>IF(AND(TONGHOP!O1225="ThiTN",TONGHOP!P1225="LT"),TONGHOP!Y1225,"")</f>
        <v/>
      </c>
      <c r="I1225" s="7" t="str">
        <f>IF(AND(G1225="",H1225=""),"",IF(AND(TONGHOP!O1225="ThiTN",TONGHOP!P1225="LT"),TONGHOP!Z1225,""))</f>
        <v/>
      </c>
      <c r="J1225" s="7" t="str">
        <f>IF(AND(TONGHOP!O1225="ThiTN",OR(TONGHOP!X1225=TONGHOP!T1225,TONGHOP!X1225=TONGHOP!U1225),TONGHOP!P1225="TH"),TONGHOP!X1225,"")</f>
        <v/>
      </c>
      <c r="K1225" s="7" t="str">
        <f>IF(AND(TONGHOP!O1225="ThiTN",OR(TONGHOP!Y1225=TONGHOP!T1225,TONGHOP!Y1225=TONGHOP!U1225),TONGHOP!P1225="TH"),TONGHOP!Y1225,"")</f>
        <v/>
      </c>
      <c r="L1225" s="7" t="str">
        <f>IF(AND(J1225="",K1225=""),"",IF(AND(TONGHOP!O1225="ThiTN",TONGHOP!P1225="TH"),TONGHOP!Z1225,""))</f>
        <v/>
      </c>
      <c r="M1225" s="7" t="str">
        <f>IF(AND(TONGHOP!O1225="ThiTN",AND(TONGHOP!X1225&lt;&gt;TONGHOP!T1225,TONGHOP!X1225&lt;&gt;TONGHOP!U1225),TONGHOP!P1225="TH"),TONGHOP!X1225,"")</f>
        <v/>
      </c>
      <c r="N1225" s="7" t="str">
        <f>IF(AND(TONGHOP!O1225="ThiTN",AND(TONGHOP!Y1225&lt;&gt;TONGHOP!T1225,TONGHOP!Y1225&lt;&gt;TONGHOP!U1225),TONGHOP!P1225="TH"),TONGHOP!Y1225,"")</f>
        <v/>
      </c>
      <c r="O1225" s="7" t="str">
        <f>IF(AND(M1225="",N1225=""),"",IF(AND(TONGHOP!O1225="ThiTN",TONGHOP!P1225="TH"),TONGHOP!Z1225,""))</f>
        <v/>
      </c>
    </row>
    <row r="1226" spans="1:15">
      <c r="A1226" s="5" t="str">
        <f>IF(AND(TONGHOP!O1226="KTHP",TONGHOP!P1226="LT"),TONGHOP!X1226,"")</f>
        <v/>
      </c>
      <c r="B1226" s="6" t="str">
        <f>IF(AND(TONGHOP!O1226="KTHP",TONGHOP!P1226="LT"),TONGHOP!Y1226,"")</f>
        <v/>
      </c>
      <c r="C1226" s="6" t="str">
        <f>IF(AND(TONGHOP!O1226="KTHP",TONGHOP!P1226="LT"),TONGHOP!Z1226,"")</f>
        <v/>
      </c>
      <c r="D1226" s="5" t="str">
        <f>IF(AND(TONGHOP!O1226="KTHP",TONGHOP!P1226="TL"),TONGHOP!X1226,"")</f>
        <v/>
      </c>
      <c r="E1226" s="6" t="str">
        <f>IF(AND(TONGHOP!O1226="KTHP",TONGHOP!P1226="TL"),TONGHOP!Y1226,"")</f>
        <v/>
      </c>
      <c r="F1226" s="6" t="str">
        <f>IF(AND(TONGHOP!O1226="KTHP",TONGHOP!P1226="TL"),TONGHOP!Z1226,"")</f>
        <v/>
      </c>
      <c r="G1226" s="7" t="str">
        <f>IF(AND(TONGHOP!O1226="ThiTN",TONGHOP!P1226="LT"),TONGHOP!X1226,"")</f>
        <v/>
      </c>
      <c r="H1226" s="7" t="str">
        <f>IF(AND(TONGHOP!O1226="ThiTN",TONGHOP!P1226="LT"),TONGHOP!Y1226,"")</f>
        <v/>
      </c>
      <c r="I1226" s="7" t="str">
        <f>IF(AND(G1226="",H1226=""),"",IF(AND(TONGHOP!O1226="ThiTN",TONGHOP!P1226="LT"),TONGHOP!Z1226,""))</f>
        <v/>
      </c>
      <c r="J1226" s="7" t="str">
        <f>IF(AND(TONGHOP!O1226="ThiTN",OR(TONGHOP!X1226=TONGHOP!T1226,TONGHOP!X1226=TONGHOP!U1226),TONGHOP!P1226="TH"),TONGHOP!X1226,"")</f>
        <v/>
      </c>
      <c r="K1226" s="7" t="str">
        <f>IF(AND(TONGHOP!O1226="ThiTN",OR(TONGHOP!Y1226=TONGHOP!T1226,TONGHOP!Y1226=TONGHOP!U1226),TONGHOP!P1226="TH"),TONGHOP!Y1226,"")</f>
        <v/>
      </c>
      <c r="L1226" s="7" t="str">
        <f>IF(AND(J1226="",K1226=""),"",IF(AND(TONGHOP!O1226="ThiTN",TONGHOP!P1226="TH"),TONGHOP!Z1226,""))</f>
        <v/>
      </c>
      <c r="M1226" s="7" t="str">
        <f>IF(AND(TONGHOP!O1226="ThiTN",AND(TONGHOP!X1226&lt;&gt;TONGHOP!T1226,TONGHOP!X1226&lt;&gt;TONGHOP!U1226),TONGHOP!P1226="TH"),TONGHOP!X1226,"")</f>
        <v/>
      </c>
      <c r="N1226" s="7" t="str">
        <f>IF(AND(TONGHOP!O1226="ThiTN",AND(TONGHOP!Y1226&lt;&gt;TONGHOP!T1226,TONGHOP!Y1226&lt;&gt;TONGHOP!U1226),TONGHOP!P1226="TH"),TONGHOP!Y1226,"")</f>
        <v/>
      </c>
      <c r="O1226" s="7" t="str">
        <f>IF(AND(M1226="",N1226=""),"",IF(AND(TONGHOP!O1226="ThiTN",TONGHOP!P1226="TH"),TONGHOP!Z1226,""))</f>
        <v/>
      </c>
    </row>
    <row r="1227" spans="1:15">
      <c r="A1227" s="5" t="str">
        <f>IF(AND(TONGHOP!O1227="KTHP",TONGHOP!P1227="LT"),TONGHOP!X1227,"")</f>
        <v/>
      </c>
      <c r="B1227" s="6" t="str">
        <f>IF(AND(TONGHOP!O1227="KTHP",TONGHOP!P1227="LT"),TONGHOP!Y1227,"")</f>
        <v/>
      </c>
      <c r="C1227" s="6" t="str">
        <f>IF(AND(TONGHOP!O1227="KTHP",TONGHOP!P1227="LT"),TONGHOP!Z1227,"")</f>
        <v/>
      </c>
      <c r="D1227" s="5" t="str">
        <f>IF(AND(TONGHOP!O1227="KTHP",TONGHOP!P1227="TL"),TONGHOP!X1227,"")</f>
        <v/>
      </c>
      <c r="E1227" s="6" t="str">
        <f>IF(AND(TONGHOP!O1227="KTHP",TONGHOP!P1227="TL"),TONGHOP!Y1227,"")</f>
        <v/>
      </c>
      <c r="F1227" s="6" t="str">
        <f>IF(AND(TONGHOP!O1227="KTHP",TONGHOP!P1227="TL"),TONGHOP!Z1227,"")</f>
        <v/>
      </c>
      <c r="G1227" s="7" t="str">
        <f>IF(AND(TONGHOP!O1227="ThiTN",TONGHOP!P1227="LT"),TONGHOP!X1227,"")</f>
        <v/>
      </c>
      <c r="H1227" s="7" t="str">
        <f>IF(AND(TONGHOP!O1227="ThiTN",TONGHOP!P1227="LT"),TONGHOP!Y1227,"")</f>
        <v/>
      </c>
      <c r="I1227" s="7" t="str">
        <f>IF(AND(G1227="",H1227=""),"",IF(AND(TONGHOP!O1227="ThiTN",TONGHOP!P1227="LT"),TONGHOP!Z1227,""))</f>
        <v/>
      </c>
      <c r="J1227" s="7" t="str">
        <f>IF(AND(TONGHOP!O1227="ThiTN",OR(TONGHOP!X1227=TONGHOP!T1227,TONGHOP!X1227=TONGHOP!U1227),TONGHOP!P1227="TH"),TONGHOP!X1227,"")</f>
        <v/>
      </c>
      <c r="K1227" s="7" t="str">
        <f>IF(AND(TONGHOP!O1227="ThiTN",OR(TONGHOP!Y1227=TONGHOP!T1227,TONGHOP!Y1227=TONGHOP!U1227),TONGHOP!P1227="TH"),TONGHOP!Y1227,"")</f>
        <v/>
      </c>
      <c r="L1227" s="7" t="str">
        <f>IF(AND(J1227="",K1227=""),"",IF(AND(TONGHOP!O1227="ThiTN",TONGHOP!P1227="TH"),TONGHOP!Z1227,""))</f>
        <v/>
      </c>
      <c r="M1227" s="7" t="str">
        <f>IF(AND(TONGHOP!O1227="ThiTN",AND(TONGHOP!X1227&lt;&gt;TONGHOP!T1227,TONGHOP!X1227&lt;&gt;TONGHOP!U1227),TONGHOP!P1227="TH"),TONGHOP!X1227,"")</f>
        <v/>
      </c>
      <c r="N1227" s="7" t="str">
        <f>IF(AND(TONGHOP!O1227="ThiTN",AND(TONGHOP!Y1227&lt;&gt;TONGHOP!T1227,TONGHOP!Y1227&lt;&gt;TONGHOP!U1227),TONGHOP!P1227="TH"),TONGHOP!Y1227,"")</f>
        <v/>
      </c>
      <c r="O1227" s="7" t="str">
        <f>IF(AND(M1227="",N1227=""),"",IF(AND(TONGHOP!O1227="ThiTN",TONGHOP!P1227="TH"),TONGHOP!Z1227,""))</f>
        <v/>
      </c>
    </row>
    <row r="1228" spans="1:15">
      <c r="A1228" s="5" t="str">
        <f>IF(AND(TONGHOP!O1228="KTHP",TONGHOP!P1228="LT"),TONGHOP!X1228,"")</f>
        <v/>
      </c>
      <c r="B1228" s="6" t="str">
        <f>IF(AND(TONGHOP!O1228="KTHP",TONGHOP!P1228="LT"),TONGHOP!Y1228,"")</f>
        <v/>
      </c>
      <c r="C1228" s="6" t="str">
        <f>IF(AND(TONGHOP!O1228="KTHP",TONGHOP!P1228="LT"),TONGHOP!Z1228,"")</f>
        <v/>
      </c>
      <c r="D1228" s="5" t="str">
        <f>IF(AND(TONGHOP!O1228="KTHP",TONGHOP!P1228="TL"),TONGHOP!X1228,"")</f>
        <v/>
      </c>
      <c r="E1228" s="6" t="str">
        <f>IF(AND(TONGHOP!O1228="KTHP",TONGHOP!P1228="TL"),TONGHOP!Y1228,"")</f>
        <v/>
      </c>
      <c r="F1228" s="6" t="str">
        <f>IF(AND(TONGHOP!O1228="KTHP",TONGHOP!P1228="TL"),TONGHOP!Z1228,"")</f>
        <v/>
      </c>
      <c r="G1228" s="7" t="str">
        <f>IF(AND(TONGHOP!O1228="ThiTN",TONGHOP!P1228="LT"),TONGHOP!X1228,"")</f>
        <v/>
      </c>
      <c r="H1228" s="7" t="str">
        <f>IF(AND(TONGHOP!O1228="ThiTN",TONGHOP!P1228="LT"),TONGHOP!Y1228,"")</f>
        <v/>
      </c>
      <c r="I1228" s="7" t="str">
        <f>IF(AND(G1228="",H1228=""),"",IF(AND(TONGHOP!O1228="ThiTN",TONGHOP!P1228="LT"),TONGHOP!Z1228,""))</f>
        <v/>
      </c>
      <c r="J1228" s="7" t="str">
        <f>IF(AND(TONGHOP!O1228="ThiTN",OR(TONGHOP!X1228=TONGHOP!T1228,TONGHOP!X1228=TONGHOP!U1228),TONGHOP!P1228="TH"),TONGHOP!X1228,"")</f>
        <v/>
      </c>
      <c r="K1228" s="7" t="str">
        <f>IF(AND(TONGHOP!O1228="ThiTN",OR(TONGHOP!Y1228=TONGHOP!T1228,TONGHOP!Y1228=TONGHOP!U1228),TONGHOP!P1228="TH"),TONGHOP!Y1228,"")</f>
        <v/>
      </c>
      <c r="L1228" s="7" t="str">
        <f>IF(AND(J1228="",K1228=""),"",IF(AND(TONGHOP!O1228="ThiTN",TONGHOP!P1228="TH"),TONGHOP!Z1228,""))</f>
        <v/>
      </c>
      <c r="M1228" s="7" t="str">
        <f>IF(AND(TONGHOP!O1228="ThiTN",AND(TONGHOP!X1228&lt;&gt;TONGHOP!T1228,TONGHOP!X1228&lt;&gt;TONGHOP!U1228),TONGHOP!P1228="TH"),TONGHOP!X1228,"")</f>
        <v/>
      </c>
      <c r="N1228" s="7" t="str">
        <f>IF(AND(TONGHOP!O1228="ThiTN",AND(TONGHOP!Y1228&lt;&gt;TONGHOP!T1228,TONGHOP!Y1228&lt;&gt;TONGHOP!U1228),TONGHOP!P1228="TH"),TONGHOP!Y1228,"")</f>
        <v/>
      </c>
      <c r="O1228" s="7" t="str">
        <f>IF(AND(M1228="",N1228=""),"",IF(AND(TONGHOP!O1228="ThiTN",TONGHOP!P1228="TH"),TONGHOP!Z1228,""))</f>
        <v/>
      </c>
    </row>
    <row r="1229" spans="1:15">
      <c r="A1229" s="5" t="str">
        <f>IF(AND(TONGHOP!O1229="KTHP",TONGHOP!P1229="LT"),TONGHOP!X1229,"")</f>
        <v/>
      </c>
      <c r="B1229" s="6" t="str">
        <f>IF(AND(TONGHOP!O1229="KTHP",TONGHOP!P1229="LT"),TONGHOP!Y1229,"")</f>
        <v/>
      </c>
      <c r="C1229" s="6" t="str">
        <f>IF(AND(TONGHOP!O1229="KTHP",TONGHOP!P1229="LT"),TONGHOP!Z1229,"")</f>
        <v/>
      </c>
      <c r="D1229" s="5" t="str">
        <f>IF(AND(TONGHOP!O1229="KTHP",TONGHOP!P1229="TL"),TONGHOP!X1229,"")</f>
        <v/>
      </c>
      <c r="E1229" s="6" t="str">
        <f>IF(AND(TONGHOP!O1229="KTHP",TONGHOP!P1229="TL"),TONGHOP!Y1229,"")</f>
        <v/>
      </c>
      <c r="F1229" s="6" t="str">
        <f>IF(AND(TONGHOP!O1229="KTHP",TONGHOP!P1229="TL"),TONGHOP!Z1229,"")</f>
        <v/>
      </c>
      <c r="G1229" s="7" t="str">
        <f>IF(AND(TONGHOP!O1229="ThiTN",TONGHOP!P1229="LT"),TONGHOP!X1229,"")</f>
        <v/>
      </c>
      <c r="H1229" s="7" t="str">
        <f>IF(AND(TONGHOP!O1229="ThiTN",TONGHOP!P1229="LT"),TONGHOP!Y1229,"")</f>
        <v/>
      </c>
      <c r="I1229" s="7" t="str">
        <f>IF(AND(G1229="",H1229=""),"",IF(AND(TONGHOP!O1229="ThiTN",TONGHOP!P1229="LT"),TONGHOP!Z1229,""))</f>
        <v/>
      </c>
      <c r="J1229" s="7" t="str">
        <f>IF(AND(TONGHOP!O1229="ThiTN",OR(TONGHOP!X1229=TONGHOP!T1229,TONGHOP!X1229=TONGHOP!U1229),TONGHOP!P1229="TH"),TONGHOP!X1229,"")</f>
        <v/>
      </c>
      <c r="K1229" s="7" t="str">
        <f>IF(AND(TONGHOP!O1229="ThiTN",OR(TONGHOP!Y1229=TONGHOP!T1229,TONGHOP!Y1229=TONGHOP!U1229),TONGHOP!P1229="TH"),TONGHOP!Y1229,"")</f>
        <v/>
      </c>
      <c r="L1229" s="7" t="str">
        <f>IF(AND(J1229="",K1229=""),"",IF(AND(TONGHOP!O1229="ThiTN",TONGHOP!P1229="TH"),TONGHOP!Z1229,""))</f>
        <v/>
      </c>
      <c r="M1229" s="7" t="str">
        <f>IF(AND(TONGHOP!O1229="ThiTN",AND(TONGHOP!X1229&lt;&gt;TONGHOP!T1229,TONGHOP!X1229&lt;&gt;TONGHOP!U1229),TONGHOP!P1229="TH"),TONGHOP!X1229,"")</f>
        <v/>
      </c>
      <c r="N1229" s="7" t="str">
        <f>IF(AND(TONGHOP!O1229="ThiTN",AND(TONGHOP!Y1229&lt;&gt;TONGHOP!T1229,TONGHOP!Y1229&lt;&gt;TONGHOP!U1229),TONGHOP!P1229="TH"),TONGHOP!Y1229,"")</f>
        <v/>
      </c>
      <c r="O1229" s="7" t="str">
        <f>IF(AND(M1229="",N1229=""),"",IF(AND(TONGHOP!O1229="ThiTN",TONGHOP!P1229="TH"),TONGHOP!Z1229,""))</f>
        <v/>
      </c>
    </row>
    <row r="1230" spans="1:15">
      <c r="A1230" s="5" t="str">
        <f>IF(AND(TONGHOP!O1230="KTHP",TONGHOP!P1230="LT"),TONGHOP!X1230,"")</f>
        <v/>
      </c>
      <c r="B1230" s="6" t="str">
        <f>IF(AND(TONGHOP!O1230="KTHP",TONGHOP!P1230="LT"),TONGHOP!Y1230,"")</f>
        <v/>
      </c>
      <c r="C1230" s="6" t="str">
        <f>IF(AND(TONGHOP!O1230="KTHP",TONGHOP!P1230="LT"),TONGHOP!Z1230,"")</f>
        <v/>
      </c>
      <c r="D1230" s="5" t="str">
        <f>IF(AND(TONGHOP!O1230="KTHP",TONGHOP!P1230="TL"),TONGHOP!X1230,"")</f>
        <v/>
      </c>
      <c r="E1230" s="6" t="str">
        <f>IF(AND(TONGHOP!O1230="KTHP",TONGHOP!P1230="TL"),TONGHOP!Y1230,"")</f>
        <v/>
      </c>
      <c r="F1230" s="6" t="str">
        <f>IF(AND(TONGHOP!O1230="KTHP",TONGHOP!P1230="TL"),TONGHOP!Z1230,"")</f>
        <v/>
      </c>
      <c r="G1230" s="7" t="str">
        <f>IF(AND(TONGHOP!O1230="ThiTN",TONGHOP!P1230="LT"),TONGHOP!X1230,"")</f>
        <v/>
      </c>
      <c r="H1230" s="7" t="str">
        <f>IF(AND(TONGHOP!O1230="ThiTN",TONGHOP!P1230="LT"),TONGHOP!Y1230,"")</f>
        <v/>
      </c>
      <c r="I1230" s="7" t="str">
        <f>IF(AND(G1230="",H1230=""),"",IF(AND(TONGHOP!O1230="ThiTN",TONGHOP!P1230="LT"),TONGHOP!Z1230,""))</f>
        <v/>
      </c>
      <c r="J1230" s="7" t="str">
        <f>IF(AND(TONGHOP!O1230="ThiTN",OR(TONGHOP!X1230=TONGHOP!T1230,TONGHOP!X1230=TONGHOP!U1230),TONGHOP!P1230="TH"),TONGHOP!X1230,"")</f>
        <v/>
      </c>
      <c r="K1230" s="7" t="str">
        <f>IF(AND(TONGHOP!O1230="ThiTN",OR(TONGHOP!Y1230=TONGHOP!T1230,TONGHOP!Y1230=TONGHOP!U1230),TONGHOP!P1230="TH"),TONGHOP!Y1230,"")</f>
        <v/>
      </c>
      <c r="L1230" s="7" t="str">
        <f>IF(AND(J1230="",K1230=""),"",IF(AND(TONGHOP!O1230="ThiTN",TONGHOP!P1230="TH"),TONGHOP!Z1230,""))</f>
        <v/>
      </c>
      <c r="M1230" s="7" t="str">
        <f>IF(AND(TONGHOP!O1230="ThiTN",AND(TONGHOP!X1230&lt;&gt;TONGHOP!T1230,TONGHOP!X1230&lt;&gt;TONGHOP!U1230),TONGHOP!P1230="TH"),TONGHOP!X1230,"")</f>
        <v/>
      </c>
      <c r="N1230" s="7" t="str">
        <f>IF(AND(TONGHOP!O1230="ThiTN",AND(TONGHOP!Y1230&lt;&gt;TONGHOP!T1230,TONGHOP!Y1230&lt;&gt;TONGHOP!U1230),TONGHOP!P1230="TH"),TONGHOP!Y1230,"")</f>
        <v/>
      </c>
      <c r="O1230" s="7" t="str">
        <f>IF(AND(M1230="",N1230=""),"",IF(AND(TONGHOP!O1230="ThiTN",TONGHOP!P1230="TH"),TONGHOP!Z1230,""))</f>
        <v/>
      </c>
    </row>
    <row r="1231" spans="1:15">
      <c r="A1231" s="5" t="str">
        <f>IF(AND(TONGHOP!O1231="KTHP",TONGHOP!P1231="LT"),TONGHOP!X1231,"")</f>
        <v/>
      </c>
      <c r="B1231" s="6" t="str">
        <f>IF(AND(TONGHOP!O1231="KTHP",TONGHOP!P1231="LT"),TONGHOP!Y1231,"")</f>
        <v/>
      </c>
      <c r="C1231" s="6" t="str">
        <f>IF(AND(TONGHOP!O1231="KTHP",TONGHOP!P1231="LT"),TONGHOP!Z1231,"")</f>
        <v/>
      </c>
      <c r="D1231" s="5" t="str">
        <f>IF(AND(TONGHOP!O1231="KTHP",TONGHOP!P1231="TL"),TONGHOP!X1231,"")</f>
        <v/>
      </c>
      <c r="E1231" s="6" t="str">
        <f>IF(AND(TONGHOP!O1231="KTHP",TONGHOP!P1231="TL"),TONGHOP!Y1231,"")</f>
        <v/>
      </c>
      <c r="F1231" s="6" t="str">
        <f>IF(AND(TONGHOP!O1231="KTHP",TONGHOP!P1231="TL"),TONGHOP!Z1231,"")</f>
        <v/>
      </c>
      <c r="G1231" s="7" t="str">
        <f>IF(AND(TONGHOP!O1231="ThiTN",TONGHOP!P1231="LT"),TONGHOP!X1231,"")</f>
        <v/>
      </c>
      <c r="H1231" s="7" t="str">
        <f>IF(AND(TONGHOP!O1231="ThiTN",TONGHOP!P1231="LT"),TONGHOP!Y1231,"")</f>
        <v/>
      </c>
      <c r="I1231" s="7" t="str">
        <f>IF(AND(G1231="",H1231=""),"",IF(AND(TONGHOP!O1231="ThiTN",TONGHOP!P1231="LT"),TONGHOP!Z1231,""))</f>
        <v/>
      </c>
      <c r="J1231" s="7" t="str">
        <f>IF(AND(TONGHOP!O1231="ThiTN",OR(TONGHOP!X1231=TONGHOP!T1231,TONGHOP!X1231=TONGHOP!U1231),TONGHOP!P1231="TH"),TONGHOP!X1231,"")</f>
        <v/>
      </c>
      <c r="K1231" s="7" t="str">
        <f>IF(AND(TONGHOP!O1231="ThiTN",OR(TONGHOP!Y1231=TONGHOP!T1231,TONGHOP!Y1231=TONGHOP!U1231),TONGHOP!P1231="TH"),TONGHOP!Y1231,"")</f>
        <v/>
      </c>
      <c r="L1231" s="7" t="str">
        <f>IF(AND(J1231="",K1231=""),"",IF(AND(TONGHOP!O1231="ThiTN",TONGHOP!P1231="TH"),TONGHOP!Z1231,""))</f>
        <v/>
      </c>
      <c r="M1231" s="7" t="str">
        <f>IF(AND(TONGHOP!O1231="ThiTN",AND(TONGHOP!X1231&lt;&gt;TONGHOP!T1231,TONGHOP!X1231&lt;&gt;TONGHOP!U1231),TONGHOP!P1231="TH"),TONGHOP!X1231,"")</f>
        <v/>
      </c>
      <c r="N1231" s="7" t="str">
        <f>IF(AND(TONGHOP!O1231="ThiTN",AND(TONGHOP!Y1231&lt;&gt;TONGHOP!T1231,TONGHOP!Y1231&lt;&gt;TONGHOP!U1231),TONGHOP!P1231="TH"),TONGHOP!Y1231,"")</f>
        <v/>
      </c>
      <c r="O1231" s="7" t="str">
        <f>IF(AND(M1231="",N1231=""),"",IF(AND(TONGHOP!O1231="ThiTN",TONGHOP!P1231="TH"),TONGHOP!Z1231,""))</f>
        <v/>
      </c>
    </row>
    <row r="1232" spans="1:15">
      <c r="A1232" s="5" t="str">
        <f>IF(AND(TONGHOP!O1232="KTHP",TONGHOP!P1232="LT"),TONGHOP!X1232,"")</f>
        <v/>
      </c>
      <c r="B1232" s="6" t="str">
        <f>IF(AND(TONGHOP!O1232="KTHP",TONGHOP!P1232="LT"),TONGHOP!Y1232,"")</f>
        <v/>
      </c>
      <c r="C1232" s="6" t="str">
        <f>IF(AND(TONGHOP!O1232="KTHP",TONGHOP!P1232="LT"),TONGHOP!Z1232,"")</f>
        <v/>
      </c>
      <c r="D1232" s="5" t="str">
        <f>IF(AND(TONGHOP!O1232="KTHP",TONGHOP!P1232="TL"),TONGHOP!X1232,"")</f>
        <v/>
      </c>
      <c r="E1232" s="6" t="str">
        <f>IF(AND(TONGHOP!O1232="KTHP",TONGHOP!P1232="TL"),TONGHOP!Y1232,"")</f>
        <v/>
      </c>
      <c r="F1232" s="6" t="str">
        <f>IF(AND(TONGHOP!O1232="KTHP",TONGHOP!P1232="TL"),TONGHOP!Z1232,"")</f>
        <v/>
      </c>
      <c r="G1232" s="7" t="str">
        <f>IF(AND(TONGHOP!O1232="ThiTN",TONGHOP!P1232="LT"),TONGHOP!X1232,"")</f>
        <v/>
      </c>
      <c r="H1232" s="7" t="str">
        <f>IF(AND(TONGHOP!O1232="ThiTN",TONGHOP!P1232="LT"),TONGHOP!Y1232,"")</f>
        <v/>
      </c>
      <c r="I1232" s="7" t="str">
        <f>IF(AND(G1232="",H1232=""),"",IF(AND(TONGHOP!O1232="ThiTN",TONGHOP!P1232="LT"),TONGHOP!Z1232,""))</f>
        <v/>
      </c>
      <c r="J1232" s="7" t="str">
        <f>IF(AND(TONGHOP!O1232="ThiTN",OR(TONGHOP!X1232=TONGHOP!T1232,TONGHOP!X1232=TONGHOP!U1232),TONGHOP!P1232="TH"),TONGHOP!X1232,"")</f>
        <v/>
      </c>
      <c r="K1232" s="7" t="str">
        <f>IF(AND(TONGHOP!O1232="ThiTN",OR(TONGHOP!Y1232=TONGHOP!T1232,TONGHOP!Y1232=TONGHOP!U1232),TONGHOP!P1232="TH"),TONGHOP!Y1232,"")</f>
        <v/>
      </c>
      <c r="L1232" s="7" t="str">
        <f>IF(AND(J1232="",K1232=""),"",IF(AND(TONGHOP!O1232="ThiTN",TONGHOP!P1232="TH"),TONGHOP!Z1232,""))</f>
        <v/>
      </c>
      <c r="M1232" s="7" t="str">
        <f>IF(AND(TONGHOP!O1232="ThiTN",AND(TONGHOP!X1232&lt;&gt;TONGHOP!T1232,TONGHOP!X1232&lt;&gt;TONGHOP!U1232),TONGHOP!P1232="TH"),TONGHOP!X1232,"")</f>
        <v/>
      </c>
      <c r="N1232" s="7" t="str">
        <f>IF(AND(TONGHOP!O1232="ThiTN",AND(TONGHOP!Y1232&lt;&gt;TONGHOP!T1232,TONGHOP!Y1232&lt;&gt;TONGHOP!U1232),TONGHOP!P1232="TH"),TONGHOP!Y1232,"")</f>
        <v/>
      </c>
      <c r="O1232" s="7" t="str">
        <f>IF(AND(M1232="",N1232=""),"",IF(AND(TONGHOP!O1232="ThiTN",TONGHOP!P1232="TH"),TONGHOP!Z1232,""))</f>
        <v/>
      </c>
    </row>
    <row r="1233" spans="1:15">
      <c r="A1233" s="5" t="str">
        <f>IF(AND(TONGHOP!O1233="KTHP",TONGHOP!P1233="LT"),TONGHOP!X1233,"")</f>
        <v/>
      </c>
      <c r="B1233" s="6" t="str">
        <f>IF(AND(TONGHOP!O1233="KTHP",TONGHOP!P1233="LT"),TONGHOP!Y1233,"")</f>
        <v/>
      </c>
      <c r="C1233" s="6" t="str">
        <f>IF(AND(TONGHOP!O1233="KTHP",TONGHOP!P1233="LT"),TONGHOP!Z1233,"")</f>
        <v/>
      </c>
      <c r="D1233" s="5" t="str">
        <f>IF(AND(TONGHOP!O1233="KTHP",TONGHOP!P1233="TL"),TONGHOP!X1233,"")</f>
        <v/>
      </c>
      <c r="E1233" s="6" t="str">
        <f>IF(AND(TONGHOP!O1233="KTHP",TONGHOP!P1233="TL"),TONGHOP!Y1233,"")</f>
        <v/>
      </c>
      <c r="F1233" s="6" t="str">
        <f>IF(AND(TONGHOP!O1233="KTHP",TONGHOP!P1233="TL"),TONGHOP!Z1233,"")</f>
        <v/>
      </c>
      <c r="G1233" s="7" t="str">
        <f>IF(AND(TONGHOP!O1233="ThiTN",TONGHOP!P1233="LT"),TONGHOP!X1233,"")</f>
        <v/>
      </c>
      <c r="H1233" s="7" t="str">
        <f>IF(AND(TONGHOP!O1233="ThiTN",TONGHOP!P1233="LT"),TONGHOP!Y1233,"")</f>
        <v/>
      </c>
      <c r="I1233" s="7" t="str">
        <f>IF(AND(G1233="",H1233=""),"",IF(AND(TONGHOP!O1233="ThiTN",TONGHOP!P1233="LT"),TONGHOP!Z1233,""))</f>
        <v/>
      </c>
      <c r="J1233" s="7" t="str">
        <f>IF(AND(TONGHOP!O1233="ThiTN",OR(TONGHOP!X1233=TONGHOP!T1233,TONGHOP!X1233=TONGHOP!U1233),TONGHOP!P1233="TH"),TONGHOP!X1233,"")</f>
        <v/>
      </c>
      <c r="K1233" s="7" t="str">
        <f>IF(AND(TONGHOP!O1233="ThiTN",OR(TONGHOP!Y1233=TONGHOP!T1233,TONGHOP!Y1233=TONGHOP!U1233),TONGHOP!P1233="TH"),TONGHOP!Y1233,"")</f>
        <v/>
      </c>
      <c r="L1233" s="7" t="str">
        <f>IF(AND(J1233="",K1233=""),"",IF(AND(TONGHOP!O1233="ThiTN",TONGHOP!P1233="TH"),TONGHOP!Z1233,""))</f>
        <v/>
      </c>
      <c r="M1233" s="7" t="str">
        <f>IF(AND(TONGHOP!O1233="ThiTN",AND(TONGHOP!X1233&lt;&gt;TONGHOP!T1233,TONGHOP!X1233&lt;&gt;TONGHOP!U1233),TONGHOP!P1233="TH"),TONGHOP!X1233,"")</f>
        <v/>
      </c>
      <c r="N1233" s="7" t="str">
        <f>IF(AND(TONGHOP!O1233="ThiTN",AND(TONGHOP!Y1233&lt;&gt;TONGHOP!T1233,TONGHOP!Y1233&lt;&gt;TONGHOP!U1233),TONGHOP!P1233="TH"),TONGHOP!Y1233,"")</f>
        <v/>
      </c>
      <c r="O1233" s="7" t="str">
        <f>IF(AND(M1233="",N1233=""),"",IF(AND(TONGHOP!O1233="ThiTN",TONGHOP!P1233="TH"),TONGHOP!Z1233,""))</f>
        <v/>
      </c>
    </row>
    <row r="1234" spans="1:15">
      <c r="A1234" s="5" t="str">
        <f>IF(AND(TONGHOP!O1234="KTHP",TONGHOP!P1234="LT"),TONGHOP!X1234,"")</f>
        <v/>
      </c>
      <c r="B1234" s="6" t="str">
        <f>IF(AND(TONGHOP!O1234="KTHP",TONGHOP!P1234="LT"),TONGHOP!Y1234,"")</f>
        <v/>
      </c>
      <c r="C1234" s="6" t="str">
        <f>IF(AND(TONGHOP!O1234="KTHP",TONGHOP!P1234="LT"),TONGHOP!Z1234,"")</f>
        <v/>
      </c>
      <c r="D1234" s="5" t="str">
        <f>IF(AND(TONGHOP!O1234="KTHP",TONGHOP!P1234="TL"),TONGHOP!X1234,"")</f>
        <v/>
      </c>
      <c r="E1234" s="6" t="str">
        <f>IF(AND(TONGHOP!O1234="KTHP",TONGHOP!P1234="TL"),TONGHOP!Y1234,"")</f>
        <v/>
      </c>
      <c r="F1234" s="6" t="str">
        <f>IF(AND(TONGHOP!O1234="KTHP",TONGHOP!P1234="TL"),TONGHOP!Z1234,"")</f>
        <v/>
      </c>
      <c r="G1234" s="7" t="str">
        <f>IF(AND(TONGHOP!O1234="ThiTN",TONGHOP!P1234="LT"),TONGHOP!X1234,"")</f>
        <v/>
      </c>
      <c r="H1234" s="7" t="str">
        <f>IF(AND(TONGHOP!O1234="ThiTN",TONGHOP!P1234="LT"),TONGHOP!Y1234,"")</f>
        <v/>
      </c>
      <c r="I1234" s="7" t="str">
        <f>IF(AND(G1234="",H1234=""),"",IF(AND(TONGHOP!O1234="ThiTN",TONGHOP!P1234="LT"),TONGHOP!Z1234,""))</f>
        <v/>
      </c>
      <c r="J1234" s="7" t="str">
        <f>IF(AND(TONGHOP!O1234="ThiTN",OR(TONGHOP!X1234=TONGHOP!T1234,TONGHOP!X1234=TONGHOP!U1234),TONGHOP!P1234="TH"),TONGHOP!X1234,"")</f>
        <v/>
      </c>
      <c r="K1234" s="7" t="str">
        <f>IF(AND(TONGHOP!O1234="ThiTN",OR(TONGHOP!Y1234=TONGHOP!T1234,TONGHOP!Y1234=TONGHOP!U1234),TONGHOP!P1234="TH"),TONGHOP!Y1234,"")</f>
        <v/>
      </c>
      <c r="L1234" s="7" t="str">
        <f>IF(AND(J1234="",K1234=""),"",IF(AND(TONGHOP!O1234="ThiTN",TONGHOP!P1234="TH"),TONGHOP!Z1234,""))</f>
        <v/>
      </c>
      <c r="M1234" s="7" t="str">
        <f>IF(AND(TONGHOP!O1234="ThiTN",AND(TONGHOP!X1234&lt;&gt;TONGHOP!T1234,TONGHOP!X1234&lt;&gt;TONGHOP!U1234),TONGHOP!P1234="TH"),TONGHOP!X1234,"")</f>
        <v/>
      </c>
      <c r="N1234" s="7" t="str">
        <f>IF(AND(TONGHOP!O1234="ThiTN",AND(TONGHOP!Y1234&lt;&gt;TONGHOP!T1234,TONGHOP!Y1234&lt;&gt;TONGHOP!U1234),TONGHOP!P1234="TH"),TONGHOP!Y1234,"")</f>
        <v/>
      </c>
      <c r="O1234" s="7" t="str">
        <f>IF(AND(M1234="",N1234=""),"",IF(AND(TONGHOP!O1234="ThiTN",TONGHOP!P1234="TH"),TONGHOP!Z1234,""))</f>
        <v/>
      </c>
    </row>
    <row r="1235" spans="1:15">
      <c r="A1235" s="5" t="str">
        <f>IF(AND(TONGHOP!O1235="KTHP",TONGHOP!P1235="LT"),TONGHOP!X1235,"")</f>
        <v/>
      </c>
      <c r="B1235" s="6" t="str">
        <f>IF(AND(TONGHOP!O1235="KTHP",TONGHOP!P1235="LT"),TONGHOP!Y1235,"")</f>
        <v/>
      </c>
      <c r="C1235" s="6" t="str">
        <f>IF(AND(TONGHOP!O1235="KTHP",TONGHOP!P1235="LT"),TONGHOP!Z1235,"")</f>
        <v/>
      </c>
      <c r="D1235" s="5" t="str">
        <f>IF(AND(TONGHOP!O1235="KTHP",TONGHOP!P1235="TL"),TONGHOP!X1235,"")</f>
        <v/>
      </c>
      <c r="E1235" s="6" t="str">
        <f>IF(AND(TONGHOP!O1235="KTHP",TONGHOP!P1235="TL"),TONGHOP!Y1235,"")</f>
        <v/>
      </c>
      <c r="F1235" s="6" t="str">
        <f>IF(AND(TONGHOP!O1235="KTHP",TONGHOP!P1235="TL"),TONGHOP!Z1235,"")</f>
        <v/>
      </c>
      <c r="G1235" s="7" t="str">
        <f>IF(AND(TONGHOP!O1235="ThiTN",TONGHOP!P1235="LT"),TONGHOP!X1235,"")</f>
        <v/>
      </c>
      <c r="H1235" s="7" t="str">
        <f>IF(AND(TONGHOP!O1235="ThiTN",TONGHOP!P1235="LT"),TONGHOP!Y1235,"")</f>
        <v/>
      </c>
      <c r="I1235" s="7" t="str">
        <f>IF(AND(G1235="",H1235=""),"",IF(AND(TONGHOP!O1235="ThiTN",TONGHOP!P1235="LT"),TONGHOP!Z1235,""))</f>
        <v/>
      </c>
      <c r="J1235" s="7" t="str">
        <f>IF(AND(TONGHOP!O1235="ThiTN",OR(TONGHOP!X1235=TONGHOP!T1235,TONGHOP!X1235=TONGHOP!U1235),TONGHOP!P1235="TH"),TONGHOP!X1235,"")</f>
        <v/>
      </c>
      <c r="K1235" s="7" t="str">
        <f>IF(AND(TONGHOP!O1235="ThiTN",OR(TONGHOP!Y1235=TONGHOP!T1235,TONGHOP!Y1235=TONGHOP!U1235),TONGHOP!P1235="TH"),TONGHOP!Y1235,"")</f>
        <v/>
      </c>
      <c r="L1235" s="7" t="str">
        <f>IF(AND(J1235="",K1235=""),"",IF(AND(TONGHOP!O1235="ThiTN",TONGHOP!P1235="TH"),TONGHOP!Z1235,""))</f>
        <v/>
      </c>
      <c r="M1235" s="7" t="str">
        <f>IF(AND(TONGHOP!O1235="ThiTN",AND(TONGHOP!X1235&lt;&gt;TONGHOP!T1235,TONGHOP!X1235&lt;&gt;TONGHOP!U1235),TONGHOP!P1235="TH"),TONGHOP!X1235,"")</f>
        <v/>
      </c>
      <c r="N1235" s="7" t="str">
        <f>IF(AND(TONGHOP!O1235="ThiTN",AND(TONGHOP!Y1235&lt;&gt;TONGHOP!T1235,TONGHOP!Y1235&lt;&gt;TONGHOP!U1235),TONGHOP!P1235="TH"),TONGHOP!Y1235,"")</f>
        <v/>
      </c>
      <c r="O1235" s="7" t="str">
        <f>IF(AND(M1235="",N1235=""),"",IF(AND(TONGHOP!O1235="ThiTN",TONGHOP!P1235="TH"),TONGHOP!Z1235,""))</f>
        <v/>
      </c>
    </row>
    <row r="1236" spans="1:15">
      <c r="A1236" s="5" t="str">
        <f>IF(AND(TONGHOP!O1236="KTHP",TONGHOP!P1236="LT"),TONGHOP!X1236,"")</f>
        <v/>
      </c>
      <c r="B1236" s="6" t="str">
        <f>IF(AND(TONGHOP!O1236="KTHP",TONGHOP!P1236="LT"),TONGHOP!Y1236,"")</f>
        <v/>
      </c>
      <c r="C1236" s="6" t="str">
        <f>IF(AND(TONGHOP!O1236="KTHP",TONGHOP!P1236="LT"),TONGHOP!Z1236,"")</f>
        <v/>
      </c>
      <c r="D1236" s="5" t="str">
        <f>IF(AND(TONGHOP!O1236="KTHP",TONGHOP!P1236="TL"),TONGHOP!X1236,"")</f>
        <v/>
      </c>
      <c r="E1236" s="6" t="str">
        <f>IF(AND(TONGHOP!O1236="KTHP",TONGHOP!P1236="TL"),TONGHOP!Y1236,"")</f>
        <v/>
      </c>
      <c r="F1236" s="6" t="str">
        <f>IF(AND(TONGHOP!O1236="KTHP",TONGHOP!P1236="TL"),TONGHOP!Z1236,"")</f>
        <v/>
      </c>
      <c r="G1236" s="7" t="str">
        <f>IF(AND(TONGHOP!O1236="ThiTN",TONGHOP!P1236="LT"),TONGHOP!X1236,"")</f>
        <v/>
      </c>
      <c r="H1236" s="7" t="str">
        <f>IF(AND(TONGHOP!O1236="ThiTN",TONGHOP!P1236="LT"),TONGHOP!Y1236,"")</f>
        <v/>
      </c>
      <c r="I1236" s="7" t="str">
        <f>IF(AND(G1236="",H1236=""),"",IF(AND(TONGHOP!O1236="ThiTN",TONGHOP!P1236="LT"),TONGHOP!Z1236,""))</f>
        <v/>
      </c>
      <c r="J1236" s="7" t="str">
        <f>IF(AND(TONGHOP!O1236="ThiTN",OR(TONGHOP!X1236=TONGHOP!T1236,TONGHOP!X1236=TONGHOP!U1236),TONGHOP!P1236="TH"),TONGHOP!X1236,"")</f>
        <v/>
      </c>
      <c r="K1236" s="7" t="str">
        <f>IF(AND(TONGHOP!O1236="ThiTN",OR(TONGHOP!Y1236=TONGHOP!T1236,TONGHOP!Y1236=TONGHOP!U1236),TONGHOP!P1236="TH"),TONGHOP!Y1236,"")</f>
        <v/>
      </c>
      <c r="L1236" s="7" t="str">
        <f>IF(AND(J1236="",K1236=""),"",IF(AND(TONGHOP!O1236="ThiTN",TONGHOP!P1236="TH"),TONGHOP!Z1236,""))</f>
        <v/>
      </c>
      <c r="M1236" s="7" t="str">
        <f>IF(AND(TONGHOP!O1236="ThiTN",AND(TONGHOP!X1236&lt;&gt;TONGHOP!T1236,TONGHOP!X1236&lt;&gt;TONGHOP!U1236),TONGHOP!P1236="TH"),TONGHOP!X1236,"")</f>
        <v/>
      </c>
      <c r="N1236" s="7" t="str">
        <f>IF(AND(TONGHOP!O1236="ThiTN",AND(TONGHOP!Y1236&lt;&gt;TONGHOP!T1236,TONGHOP!Y1236&lt;&gt;TONGHOP!U1236),TONGHOP!P1236="TH"),TONGHOP!Y1236,"")</f>
        <v/>
      </c>
      <c r="O1236" s="7" t="str">
        <f>IF(AND(M1236="",N1236=""),"",IF(AND(TONGHOP!O1236="ThiTN",TONGHOP!P1236="TH"),TONGHOP!Z1236,""))</f>
        <v/>
      </c>
    </row>
    <row r="1237" spans="1:15">
      <c r="A1237" s="5" t="str">
        <f>IF(AND(TONGHOP!O1237="KTHP",TONGHOP!P1237="LT"),TONGHOP!X1237,"")</f>
        <v/>
      </c>
      <c r="B1237" s="6" t="str">
        <f>IF(AND(TONGHOP!O1237="KTHP",TONGHOP!P1237="LT"),TONGHOP!Y1237,"")</f>
        <v/>
      </c>
      <c r="C1237" s="6" t="str">
        <f>IF(AND(TONGHOP!O1237="KTHP",TONGHOP!P1237="LT"),TONGHOP!Z1237,"")</f>
        <v/>
      </c>
      <c r="D1237" s="5" t="str">
        <f>IF(AND(TONGHOP!O1237="KTHP",TONGHOP!P1237="TL"),TONGHOP!X1237,"")</f>
        <v/>
      </c>
      <c r="E1237" s="6" t="str">
        <f>IF(AND(TONGHOP!O1237="KTHP",TONGHOP!P1237="TL"),TONGHOP!Y1237,"")</f>
        <v/>
      </c>
      <c r="F1237" s="6" t="str">
        <f>IF(AND(TONGHOP!O1237="KTHP",TONGHOP!P1237="TL"),TONGHOP!Z1237,"")</f>
        <v/>
      </c>
      <c r="G1237" s="7" t="str">
        <f>IF(AND(TONGHOP!O1237="ThiTN",TONGHOP!P1237="LT"),TONGHOP!X1237,"")</f>
        <v/>
      </c>
      <c r="H1237" s="7" t="str">
        <f>IF(AND(TONGHOP!O1237="ThiTN",TONGHOP!P1237="LT"),TONGHOP!Y1237,"")</f>
        <v/>
      </c>
      <c r="I1237" s="7" t="str">
        <f>IF(AND(G1237="",H1237=""),"",IF(AND(TONGHOP!O1237="ThiTN",TONGHOP!P1237="LT"),TONGHOP!Z1237,""))</f>
        <v/>
      </c>
      <c r="J1237" s="7" t="str">
        <f>IF(AND(TONGHOP!O1237="ThiTN",OR(TONGHOP!X1237=TONGHOP!T1237,TONGHOP!X1237=TONGHOP!U1237),TONGHOP!P1237="TH"),TONGHOP!X1237,"")</f>
        <v/>
      </c>
      <c r="K1237" s="7" t="str">
        <f>IF(AND(TONGHOP!O1237="ThiTN",OR(TONGHOP!Y1237=TONGHOP!T1237,TONGHOP!Y1237=TONGHOP!U1237),TONGHOP!P1237="TH"),TONGHOP!Y1237,"")</f>
        <v/>
      </c>
      <c r="L1237" s="7" t="str">
        <f>IF(AND(J1237="",K1237=""),"",IF(AND(TONGHOP!O1237="ThiTN",TONGHOP!P1237="TH"),TONGHOP!Z1237,""))</f>
        <v/>
      </c>
      <c r="M1237" s="7" t="str">
        <f>IF(AND(TONGHOP!O1237="ThiTN",AND(TONGHOP!X1237&lt;&gt;TONGHOP!T1237,TONGHOP!X1237&lt;&gt;TONGHOP!U1237),TONGHOP!P1237="TH"),TONGHOP!X1237,"")</f>
        <v/>
      </c>
      <c r="N1237" s="7" t="str">
        <f>IF(AND(TONGHOP!O1237="ThiTN",AND(TONGHOP!Y1237&lt;&gt;TONGHOP!T1237,TONGHOP!Y1237&lt;&gt;TONGHOP!U1237),TONGHOP!P1237="TH"),TONGHOP!Y1237,"")</f>
        <v/>
      </c>
      <c r="O1237" s="7" t="str">
        <f>IF(AND(M1237="",N1237=""),"",IF(AND(TONGHOP!O1237="ThiTN",TONGHOP!P1237="TH"),TONGHOP!Z1237,""))</f>
        <v/>
      </c>
    </row>
    <row r="1238" spans="1:15">
      <c r="A1238" s="5" t="str">
        <f>IF(AND(TONGHOP!O1238="KTHP",TONGHOP!P1238="LT"),TONGHOP!X1238,"")</f>
        <v/>
      </c>
      <c r="B1238" s="6" t="str">
        <f>IF(AND(TONGHOP!O1238="KTHP",TONGHOP!P1238="LT"),TONGHOP!Y1238,"")</f>
        <v/>
      </c>
      <c r="C1238" s="6" t="str">
        <f>IF(AND(TONGHOP!O1238="KTHP",TONGHOP!P1238="LT"),TONGHOP!Z1238,"")</f>
        <v/>
      </c>
      <c r="D1238" s="5" t="str">
        <f>IF(AND(TONGHOP!O1238="KTHP",TONGHOP!P1238="TL"),TONGHOP!X1238,"")</f>
        <v/>
      </c>
      <c r="E1238" s="6" t="str">
        <f>IF(AND(TONGHOP!O1238="KTHP",TONGHOP!P1238="TL"),TONGHOP!Y1238,"")</f>
        <v/>
      </c>
      <c r="F1238" s="6" t="str">
        <f>IF(AND(TONGHOP!O1238="KTHP",TONGHOP!P1238="TL"),TONGHOP!Z1238,"")</f>
        <v/>
      </c>
      <c r="G1238" s="7" t="str">
        <f>IF(AND(TONGHOP!O1238="ThiTN",TONGHOP!P1238="LT"),TONGHOP!X1238,"")</f>
        <v/>
      </c>
      <c r="H1238" s="7" t="str">
        <f>IF(AND(TONGHOP!O1238="ThiTN",TONGHOP!P1238="LT"),TONGHOP!Y1238,"")</f>
        <v/>
      </c>
      <c r="I1238" s="7" t="str">
        <f>IF(AND(G1238="",H1238=""),"",IF(AND(TONGHOP!O1238="ThiTN",TONGHOP!P1238="LT"),TONGHOP!Z1238,""))</f>
        <v/>
      </c>
      <c r="J1238" s="7" t="str">
        <f>IF(AND(TONGHOP!O1238="ThiTN",OR(TONGHOP!X1238=TONGHOP!T1238,TONGHOP!X1238=TONGHOP!U1238),TONGHOP!P1238="TH"),TONGHOP!X1238,"")</f>
        <v/>
      </c>
      <c r="K1238" s="7" t="str">
        <f>IF(AND(TONGHOP!O1238="ThiTN",OR(TONGHOP!Y1238=TONGHOP!T1238,TONGHOP!Y1238=TONGHOP!U1238),TONGHOP!P1238="TH"),TONGHOP!Y1238,"")</f>
        <v/>
      </c>
      <c r="L1238" s="7" t="str">
        <f>IF(AND(J1238="",K1238=""),"",IF(AND(TONGHOP!O1238="ThiTN",TONGHOP!P1238="TH"),TONGHOP!Z1238,""))</f>
        <v/>
      </c>
      <c r="M1238" s="7" t="str">
        <f>IF(AND(TONGHOP!O1238="ThiTN",AND(TONGHOP!X1238&lt;&gt;TONGHOP!T1238,TONGHOP!X1238&lt;&gt;TONGHOP!U1238),TONGHOP!P1238="TH"),TONGHOP!X1238,"")</f>
        <v/>
      </c>
      <c r="N1238" s="7" t="str">
        <f>IF(AND(TONGHOP!O1238="ThiTN",AND(TONGHOP!Y1238&lt;&gt;TONGHOP!T1238,TONGHOP!Y1238&lt;&gt;TONGHOP!U1238),TONGHOP!P1238="TH"),TONGHOP!Y1238,"")</f>
        <v/>
      </c>
      <c r="O1238" s="7" t="str">
        <f>IF(AND(M1238="",N1238=""),"",IF(AND(TONGHOP!O1238="ThiTN",TONGHOP!P1238="TH"),TONGHOP!Z1238,""))</f>
        <v/>
      </c>
    </row>
    <row r="1239" spans="1:15">
      <c r="A1239" s="5" t="str">
        <f>IF(AND(TONGHOP!O1239="KTHP",TONGHOP!P1239="LT"),TONGHOP!X1239,"")</f>
        <v/>
      </c>
      <c r="B1239" s="6" t="str">
        <f>IF(AND(TONGHOP!O1239="KTHP",TONGHOP!P1239="LT"),TONGHOP!Y1239,"")</f>
        <v/>
      </c>
      <c r="C1239" s="6" t="str">
        <f>IF(AND(TONGHOP!O1239="KTHP",TONGHOP!P1239="LT"),TONGHOP!Z1239,"")</f>
        <v/>
      </c>
      <c r="D1239" s="5" t="str">
        <f>IF(AND(TONGHOP!O1239="KTHP",TONGHOP!P1239="TL"),TONGHOP!X1239,"")</f>
        <v/>
      </c>
      <c r="E1239" s="6" t="str">
        <f>IF(AND(TONGHOP!O1239="KTHP",TONGHOP!P1239="TL"),TONGHOP!Y1239,"")</f>
        <v/>
      </c>
      <c r="F1239" s="6" t="str">
        <f>IF(AND(TONGHOP!O1239="KTHP",TONGHOP!P1239="TL"),TONGHOP!Z1239,"")</f>
        <v/>
      </c>
      <c r="G1239" s="7" t="str">
        <f>IF(AND(TONGHOP!O1239="ThiTN",TONGHOP!P1239="LT"),TONGHOP!X1239,"")</f>
        <v/>
      </c>
      <c r="H1239" s="7" t="str">
        <f>IF(AND(TONGHOP!O1239="ThiTN",TONGHOP!P1239="LT"),TONGHOP!Y1239,"")</f>
        <v/>
      </c>
      <c r="I1239" s="7" t="str">
        <f>IF(AND(G1239="",H1239=""),"",IF(AND(TONGHOP!O1239="ThiTN",TONGHOP!P1239="LT"),TONGHOP!Z1239,""))</f>
        <v/>
      </c>
      <c r="J1239" s="7" t="str">
        <f>IF(AND(TONGHOP!O1239="ThiTN",OR(TONGHOP!X1239=TONGHOP!T1239,TONGHOP!X1239=TONGHOP!U1239),TONGHOP!P1239="TH"),TONGHOP!X1239,"")</f>
        <v/>
      </c>
      <c r="K1239" s="7" t="str">
        <f>IF(AND(TONGHOP!O1239="ThiTN",OR(TONGHOP!Y1239=TONGHOP!T1239,TONGHOP!Y1239=TONGHOP!U1239),TONGHOP!P1239="TH"),TONGHOP!Y1239,"")</f>
        <v/>
      </c>
      <c r="L1239" s="7" t="str">
        <f>IF(AND(J1239="",K1239=""),"",IF(AND(TONGHOP!O1239="ThiTN",TONGHOP!P1239="TH"),TONGHOP!Z1239,""))</f>
        <v/>
      </c>
      <c r="M1239" s="7" t="str">
        <f>IF(AND(TONGHOP!O1239="ThiTN",AND(TONGHOP!X1239&lt;&gt;TONGHOP!T1239,TONGHOP!X1239&lt;&gt;TONGHOP!U1239),TONGHOP!P1239="TH"),TONGHOP!X1239,"")</f>
        <v/>
      </c>
      <c r="N1239" s="7" t="str">
        <f>IF(AND(TONGHOP!O1239="ThiTN",AND(TONGHOP!Y1239&lt;&gt;TONGHOP!T1239,TONGHOP!Y1239&lt;&gt;TONGHOP!U1239),TONGHOP!P1239="TH"),TONGHOP!Y1239,"")</f>
        <v/>
      </c>
      <c r="O1239" s="7" t="str">
        <f>IF(AND(M1239="",N1239=""),"",IF(AND(TONGHOP!O1239="ThiTN",TONGHOP!P1239="TH"),TONGHOP!Z1239,""))</f>
        <v/>
      </c>
    </row>
    <row r="1240" spans="1:15">
      <c r="A1240" s="5" t="str">
        <f>IF(AND(TONGHOP!O1240="KTHP",TONGHOP!P1240="LT"),TONGHOP!X1240,"")</f>
        <v/>
      </c>
      <c r="B1240" s="6" t="str">
        <f>IF(AND(TONGHOP!O1240="KTHP",TONGHOP!P1240="LT"),TONGHOP!Y1240,"")</f>
        <v/>
      </c>
      <c r="C1240" s="6" t="str">
        <f>IF(AND(TONGHOP!O1240="KTHP",TONGHOP!P1240="LT"),TONGHOP!Z1240,"")</f>
        <v/>
      </c>
      <c r="D1240" s="5" t="str">
        <f>IF(AND(TONGHOP!O1240="KTHP",TONGHOP!P1240="TL"),TONGHOP!X1240,"")</f>
        <v/>
      </c>
      <c r="E1240" s="6" t="str">
        <f>IF(AND(TONGHOP!O1240="KTHP",TONGHOP!P1240="TL"),TONGHOP!Y1240,"")</f>
        <v/>
      </c>
      <c r="F1240" s="6" t="str">
        <f>IF(AND(TONGHOP!O1240="KTHP",TONGHOP!P1240="TL"),TONGHOP!Z1240,"")</f>
        <v/>
      </c>
      <c r="G1240" s="7" t="str">
        <f>IF(AND(TONGHOP!O1240="ThiTN",TONGHOP!P1240="LT"),TONGHOP!X1240,"")</f>
        <v/>
      </c>
      <c r="H1240" s="7" t="str">
        <f>IF(AND(TONGHOP!O1240="ThiTN",TONGHOP!P1240="LT"),TONGHOP!Y1240,"")</f>
        <v/>
      </c>
      <c r="I1240" s="7" t="str">
        <f>IF(AND(G1240="",H1240=""),"",IF(AND(TONGHOP!O1240="ThiTN",TONGHOP!P1240="LT"),TONGHOP!Z1240,""))</f>
        <v/>
      </c>
      <c r="J1240" s="7" t="str">
        <f>IF(AND(TONGHOP!O1240="ThiTN",OR(TONGHOP!X1240=TONGHOP!T1240,TONGHOP!X1240=TONGHOP!U1240),TONGHOP!P1240="TH"),TONGHOP!X1240,"")</f>
        <v/>
      </c>
      <c r="K1240" s="7" t="str">
        <f>IF(AND(TONGHOP!O1240="ThiTN",OR(TONGHOP!Y1240=TONGHOP!T1240,TONGHOP!Y1240=TONGHOP!U1240),TONGHOP!P1240="TH"),TONGHOP!Y1240,"")</f>
        <v/>
      </c>
      <c r="L1240" s="7" t="str">
        <f>IF(AND(J1240="",K1240=""),"",IF(AND(TONGHOP!O1240="ThiTN",TONGHOP!P1240="TH"),TONGHOP!Z1240,""))</f>
        <v/>
      </c>
      <c r="M1240" s="7" t="str">
        <f>IF(AND(TONGHOP!O1240="ThiTN",AND(TONGHOP!X1240&lt;&gt;TONGHOP!T1240,TONGHOP!X1240&lt;&gt;TONGHOP!U1240),TONGHOP!P1240="TH"),TONGHOP!X1240,"")</f>
        <v/>
      </c>
      <c r="N1240" s="7" t="str">
        <f>IF(AND(TONGHOP!O1240="ThiTN",AND(TONGHOP!Y1240&lt;&gt;TONGHOP!T1240,TONGHOP!Y1240&lt;&gt;TONGHOP!U1240),TONGHOP!P1240="TH"),TONGHOP!Y1240,"")</f>
        <v/>
      </c>
      <c r="O1240" s="7" t="str">
        <f>IF(AND(M1240="",N1240=""),"",IF(AND(TONGHOP!O1240="ThiTN",TONGHOP!P1240="TH"),TONGHOP!Z1240,""))</f>
        <v/>
      </c>
    </row>
    <row r="1241" spans="1:15">
      <c r="A1241" s="5" t="str">
        <f>IF(AND(TONGHOP!O1241="KTHP",TONGHOP!P1241="LT"),TONGHOP!X1241,"")</f>
        <v/>
      </c>
      <c r="B1241" s="6" t="str">
        <f>IF(AND(TONGHOP!O1241="KTHP",TONGHOP!P1241="LT"),TONGHOP!Y1241,"")</f>
        <v/>
      </c>
      <c r="C1241" s="6" t="str">
        <f>IF(AND(TONGHOP!O1241="KTHP",TONGHOP!P1241="LT"),TONGHOP!Z1241,"")</f>
        <v/>
      </c>
      <c r="D1241" s="5" t="str">
        <f>IF(AND(TONGHOP!O1241="KTHP",TONGHOP!P1241="TL"),TONGHOP!X1241,"")</f>
        <v/>
      </c>
      <c r="E1241" s="6" t="str">
        <f>IF(AND(TONGHOP!O1241="KTHP",TONGHOP!P1241="TL"),TONGHOP!Y1241,"")</f>
        <v/>
      </c>
      <c r="F1241" s="6" t="str">
        <f>IF(AND(TONGHOP!O1241="KTHP",TONGHOP!P1241="TL"),TONGHOP!Z1241,"")</f>
        <v/>
      </c>
      <c r="G1241" s="7" t="str">
        <f>IF(AND(TONGHOP!O1241="ThiTN",TONGHOP!P1241="LT"),TONGHOP!X1241,"")</f>
        <v/>
      </c>
      <c r="H1241" s="7" t="str">
        <f>IF(AND(TONGHOP!O1241="ThiTN",TONGHOP!P1241="LT"),TONGHOP!Y1241,"")</f>
        <v/>
      </c>
      <c r="I1241" s="7" t="str">
        <f>IF(AND(G1241="",H1241=""),"",IF(AND(TONGHOP!O1241="ThiTN",TONGHOP!P1241="LT"),TONGHOP!Z1241,""))</f>
        <v/>
      </c>
      <c r="J1241" s="7" t="str">
        <f>IF(AND(TONGHOP!O1241="ThiTN",OR(TONGHOP!X1241=TONGHOP!T1241,TONGHOP!X1241=TONGHOP!U1241),TONGHOP!P1241="TH"),TONGHOP!X1241,"")</f>
        <v/>
      </c>
      <c r="K1241" s="7" t="str">
        <f>IF(AND(TONGHOP!O1241="ThiTN",OR(TONGHOP!Y1241=TONGHOP!T1241,TONGHOP!Y1241=TONGHOP!U1241),TONGHOP!P1241="TH"),TONGHOP!Y1241,"")</f>
        <v/>
      </c>
      <c r="L1241" s="7" t="str">
        <f>IF(AND(J1241="",K1241=""),"",IF(AND(TONGHOP!O1241="ThiTN",TONGHOP!P1241="TH"),TONGHOP!Z1241,""))</f>
        <v/>
      </c>
      <c r="M1241" s="7" t="str">
        <f>IF(AND(TONGHOP!O1241="ThiTN",AND(TONGHOP!X1241&lt;&gt;TONGHOP!T1241,TONGHOP!X1241&lt;&gt;TONGHOP!U1241),TONGHOP!P1241="TH"),TONGHOP!X1241,"")</f>
        <v/>
      </c>
      <c r="N1241" s="7" t="str">
        <f>IF(AND(TONGHOP!O1241="ThiTN",AND(TONGHOP!Y1241&lt;&gt;TONGHOP!T1241,TONGHOP!Y1241&lt;&gt;TONGHOP!U1241),TONGHOP!P1241="TH"),TONGHOP!Y1241,"")</f>
        <v/>
      </c>
      <c r="O1241" s="7" t="str">
        <f>IF(AND(M1241="",N1241=""),"",IF(AND(TONGHOP!O1241="ThiTN",TONGHOP!P1241="TH"),TONGHOP!Z1241,""))</f>
        <v/>
      </c>
    </row>
    <row r="1242" spans="1:15">
      <c r="A1242" s="5" t="str">
        <f>IF(AND(TONGHOP!O1242="KTHP",TONGHOP!P1242="LT"),TONGHOP!X1242,"")</f>
        <v/>
      </c>
      <c r="B1242" s="6" t="str">
        <f>IF(AND(TONGHOP!O1242="KTHP",TONGHOP!P1242="LT"),TONGHOP!Y1242,"")</f>
        <v/>
      </c>
      <c r="C1242" s="6" t="str">
        <f>IF(AND(TONGHOP!O1242="KTHP",TONGHOP!P1242="LT"),TONGHOP!Z1242,"")</f>
        <v/>
      </c>
      <c r="D1242" s="5" t="str">
        <f>IF(AND(TONGHOP!O1242="KTHP",TONGHOP!P1242="TL"),TONGHOP!X1242,"")</f>
        <v/>
      </c>
      <c r="E1242" s="6" t="str">
        <f>IF(AND(TONGHOP!O1242="KTHP",TONGHOP!P1242="TL"),TONGHOP!Y1242,"")</f>
        <v/>
      </c>
      <c r="F1242" s="6" t="str">
        <f>IF(AND(TONGHOP!O1242="KTHP",TONGHOP!P1242="TL"),TONGHOP!Z1242,"")</f>
        <v/>
      </c>
      <c r="G1242" s="7" t="str">
        <f>IF(AND(TONGHOP!O1242="ThiTN",TONGHOP!P1242="LT"),TONGHOP!X1242,"")</f>
        <v/>
      </c>
      <c r="H1242" s="7" t="str">
        <f>IF(AND(TONGHOP!O1242="ThiTN",TONGHOP!P1242="LT"),TONGHOP!Y1242,"")</f>
        <v/>
      </c>
      <c r="I1242" s="7" t="str">
        <f>IF(AND(G1242="",H1242=""),"",IF(AND(TONGHOP!O1242="ThiTN",TONGHOP!P1242="LT"),TONGHOP!Z1242,""))</f>
        <v/>
      </c>
      <c r="J1242" s="7" t="str">
        <f>IF(AND(TONGHOP!O1242="ThiTN",OR(TONGHOP!X1242=TONGHOP!T1242,TONGHOP!X1242=TONGHOP!U1242),TONGHOP!P1242="TH"),TONGHOP!X1242,"")</f>
        <v/>
      </c>
      <c r="K1242" s="7" t="str">
        <f>IF(AND(TONGHOP!O1242="ThiTN",OR(TONGHOP!Y1242=TONGHOP!T1242,TONGHOP!Y1242=TONGHOP!U1242),TONGHOP!P1242="TH"),TONGHOP!Y1242,"")</f>
        <v/>
      </c>
      <c r="L1242" s="7" t="str">
        <f>IF(AND(J1242="",K1242=""),"",IF(AND(TONGHOP!O1242="ThiTN",TONGHOP!P1242="TH"),TONGHOP!Z1242,""))</f>
        <v/>
      </c>
      <c r="M1242" s="7" t="str">
        <f>IF(AND(TONGHOP!O1242="ThiTN",AND(TONGHOP!X1242&lt;&gt;TONGHOP!T1242,TONGHOP!X1242&lt;&gt;TONGHOP!U1242),TONGHOP!P1242="TH"),TONGHOP!X1242,"")</f>
        <v/>
      </c>
      <c r="N1242" s="7" t="str">
        <f>IF(AND(TONGHOP!O1242="ThiTN",AND(TONGHOP!Y1242&lt;&gt;TONGHOP!T1242,TONGHOP!Y1242&lt;&gt;TONGHOP!U1242),TONGHOP!P1242="TH"),TONGHOP!Y1242,"")</f>
        <v/>
      </c>
      <c r="O1242" s="7" t="str">
        <f>IF(AND(M1242="",N1242=""),"",IF(AND(TONGHOP!O1242="ThiTN",TONGHOP!P1242="TH"),TONGHOP!Z1242,""))</f>
        <v/>
      </c>
    </row>
    <row r="1243" spans="1:15">
      <c r="A1243" s="5" t="str">
        <f>IF(AND(TONGHOP!O1243="KTHP",TONGHOP!P1243="LT"),TONGHOP!X1243,"")</f>
        <v/>
      </c>
      <c r="B1243" s="6" t="str">
        <f>IF(AND(TONGHOP!O1243="KTHP",TONGHOP!P1243="LT"),TONGHOP!Y1243,"")</f>
        <v/>
      </c>
      <c r="C1243" s="6" t="str">
        <f>IF(AND(TONGHOP!O1243="KTHP",TONGHOP!P1243="LT"),TONGHOP!Z1243,"")</f>
        <v/>
      </c>
      <c r="D1243" s="5" t="str">
        <f>IF(AND(TONGHOP!O1243="KTHP",TONGHOP!P1243="TL"),TONGHOP!X1243,"")</f>
        <v/>
      </c>
      <c r="E1243" s="6" t="str">
        <f>IF(AND(TONGHOP!O1243="KTHP",TONGHOP!P1243="TL"),TONGHOP!Y1243,"")</f>
        <v/>
      </c>
      <c r="F1243" s="6" t="str">
        <f>IF(AND(TONGHOP!O1243="KTHP",TONGHOP!P1243="TL"),TONGHOP!Z1243,"")</f>
        <v/>
      </c>
      <c r="G1243" s="7" t="str">
        <f>IF(AND(TONGHOP!O1243="ThiTN",TONGHOP!P1243="LT"),TONGHOP!X1243,"")</f>
        <v/>
      </c>
      <c r="H1243" s="7" t="str">
        <f>IF(AND(TONGHOP!O1243="ThiTN",TONGHOP!P1243="LT"),TONGHOP!Y1243,"")</f>
        <v/>
      </c>
      <c r="I1243" s="7" t="str">
        <f>IF(AND(G1243="",H1243=""),"",IF(AND(TONGHOP!O1243="ThiTN",TONGHOP!P1243="LT"),TONGHOP!Z1243,""))</f>
        <v/>
      </c>
      <c r="J1243" s="7" t="str">
        <f>IF(AND(TONGHOP!O1243="ThiTN",OR(TONGHOP!X1243=TONGHOP!T1243,TONGHOP!X1243=TONGHOP!U1243),TONGHOP!P1243="TH"),TONGHOP!X1243,"")</f>
        <v/>
      </c>
      <c r="K1243" s="7" t="str">
        <f>IF(AND(TONGHOP!O1243="ThiTN",OR(TONGHOP!Y1243=TONGHOP!T1243,TONGHOP!Y1243=TONGHOP!U1243),TONGHOP!P1243="TH"),TONGHOP!Y1243,"")</f>
        <v/>
      </c>
      <c r="L1243" s="7" t="str">
        <f>IF(AND(J1243="",K1243=""),"",IF(AND(TONGHOP!O1243="ThiTN",TONGHOP!P1243="TH"),TONGHOP!Z1243,""))</f>
        <v/>
      </c>
      <c r="M1243" s="7" t="str">
        <f>IF(AND(TONGHOP!O1243="ThiTN",AND(TONGHOP!X1243&lt;&gt;TONGHOP!T1243,TONGHOP!X1243&lt;&gt;TONGHOP!U1243),TONGHOP!P1243="TH"),TONGHOP!X1243,"")</f>
        <v/>
      </c>
      <c r="N1243" s="7" t="str">
        <f>IF(AND(TONGHOP!O1243="ThiTN",AND(TONGHOP!Y1243&lt;&gt;TONGHOP!T1243,TONGHOP!Y1243&lt;&gt;TONGHOP!U1243),TONGHOP!P1243="TH"),TONGHOP!Y1243,"")</f>
        <v/>
      </c>
      <c r="O1243" s="7" t="str">
        <f>IF(AND(M1243="",N1243=""),"",IF(AND(TONGHOP!O1243="ThiTN",TONGHOP!P1243="TH"),TONGHOP!Z1243,""))</f>
        <v/>
      </c>
    </row>
    <row r="1244" spans="1:15">
      <c r="A1244" s="5" t="str">
        <f>IF(AND(TONGHOP!O1244="KTHP",TONGHOP!P1244="LT"),TONGHOP!X1244,"")</f>
        <v/>
      </c>
      <c r="B1244" s="6" t="str">
        <f>IF(AND(TONGHOP!O1244="KTHP",TONGHOP!P1244="LT"),TONGHOP!Y1244,"")</f>
        <v/>
      </c>
      <c r="C1244" s="6" t="str">
        <f>IF(AND(TONGHOP!O1244="KTHP",TONGHOP!P1244="LT"),TONGHOP!Z1244,"")</f>
        <v/>
      </c>
      <c r="D1244" s="5" t="str">
        <f>IF(AND(TONGHOP!O1244="KTHP",TONGHOP!P1244="TL"),TONGHOP!X1244,"")</f>
        <v/>
      </c>
      <c r="E1244" s="6" t="str">
        <f>IF(AND(TONGHOP!O1244="KTHP",TONGHOP!P1244="TL"),TONGHOP!Y1244,"")</f>
        <v/>
      </c>
      <c r="F1244" s="6" t="str">
        <f>IF(AND(TONGHOP!O1244="KTHP",TONGHOP!P1244="TL"),TONGHOP!Z1244,"")</f>
        <v/>
      </c>
      <c r="G1244" s="7" t="str">
        <f>IF(AND(TONGHOP!O1244="ThiTN",TONGHOP!P1244="LT"),TONGHOP!X1244,"")</f>
        <v/>
      </c>
      <c r="H1244" s="7" t="str">
        <f>IF(AND(TONGHOP!O1244="ThiTN",TONGHOP!P1244="LT"),TONGHOP!Y1244,"")</f>
        <v/>
      </c>
      <c r="I1244" s="7" t="str">
        <f>IF(AND(G1244="",H1244=""),"",IF(AND(TONGHOP!O1244="ThiTN",TONGHOP!P1244="LT"),TONGHOP!Z1244,""))</f>
        <v/>
      </c>
      <c r="J1244" s="7" t="str">
        <f>IF(AND(TONGHOP!O1244="ThiTN",OR(TONGHOP!X1244=TONGHOP!T1244,TONGHOP!X1244=TONGHOP!U1244),TONGHOP!P1244="TH"),TONGHOP!X1244,"")</f>
        <v/>
      </c>
      <c r="K1244" s="7" t="str">
        <f>IF(AND(TONGHOP!O1244="ThiTN",OR(TONGHOP!Y1244=TONGHOP!T1244,TONGHOP!Y1244=TONGHOP!U1244),TONGHOP!P1244="TH"),TONGHOP!Y1244,"")</f>
        <v/>
      </c>
      <c r="L1244" s="7" t="str">
        <f>IF(AND(J1244="",K1244=""),"",IF(AND(TONGHOP!O1244="ThiTN",TONGHOP!P1244="TH"),TONGHOP!Z1244,""))</f>
        <v/>
      </c>
      <c r="M1244" s="7" t="str">
        <f>IF(AND(TONGHOP!O1244="ThiTN",AND(TONGHOP!X1244&lt;&gt;TONGHOP!T1244,TONGHOP!X1244&lt;&gt;TONGHOP!U1244),TONGHOP!P1244="TH"),TONGHOP!X1244,"")</f>
        <v/>
      </c>
      <c r="N1244" s="7" t="str">
        <f>IF(AND(TONGHOP!O1244="ThiTN",AND(TONGHOP!Y1244&lt;&gt;TONGHOP!T1244,TONGHOP!Y1244&lt;&gt;TONGHOP!U1244),TONGHOP!P1244="TH"),TONGHOP!Y1244,"")</f>
        <v/>
      </c>
      <c r="O1244" s="7" t="str">
        <f>IF(AND(M1244="",N1244=""),"",IF(AND(TONGHOP!O1244="ThiTN",TONGHOP!P1244="TH"),TONGHOP!Z1244,""))</f>
        <v/>
      </c>
    </row>
    <row r="1245" spans="1:15">
      <c r="A1245" s="5" t="str">
        <f>IF(AND(TONGHOP!O1245="KTHP",TONGHOP!P1245="LT"),TONGHOP!X1245,"")</f>
        <v/>
      </c>
      <c r="B1245" s="6" t="str">
        <f>IF(AND(TONGHOP!O1245="KTHP",TONGHOP!P1245="LT"),TONGHOP!Y1245,"")</f>
        <v/>
      </c>
      <c r="C1245" s="6" t="str">
        <f>IF(AND(TONGHOP!O1245="KTHP",TONGHOP!P1245="LT"),TONGHOP!Z1245,"")</f>
        <v/>
      </c>
      <c r="D1245" s="5" t="str">
        <f>IF(AND(TONGHOP!O1245="KTHP",TONGHOP!P1245="TL"),TONGHOP!X1245,"")</f>
        <v/>
      </c>
      <c r="E1245" s="6" t="str">
        <f>IF(AND(TONGHOP!O1245="KTHP",TONGHOP!P1245="TL"),TONGHOP!Y1245,"")</f>
        <v/>
      </c>
      <c r="F1245" s="6" t="str">
        <f>IF(AND(TONGHOP!O1245="KTHP",TONGHOP!P1245="TL"),TONGHOP!Z1245,"")</f>
        <v/>
      </c>
      <c r="G1245" s="7" t="str">
        <f>IF(AND(TONGHOP!O1245="ThiTN",TONGHOP!P1245="LT"),TONGHOP!X1245,"")</f>
        <v/>
      </c>
      <c r="H1245" s="7" t="str">
        <f>IF(AND(TONGHOP!O1245="ThiTN",TONGHOP!P1245="LT"),TONGHOP!Y1245,"")</f>
        <v/>
      </c>
      <c r="I1245" s="7" t="str">
        <f>IF(AND(G1245="",H1245=""),"",IF(AND(TONGHOP!O1245="ThiTN",TONGHOP!P1245="LT"),TONGHOP!Z1245,""))</f>
        <v/>
      </c>
      <c r="J1245" s="7" t="str">
        <f>IF(AND(TONGHOP!O1245="ThiTN",OR(TONGHOP!X1245=TONGHOP!T1245,TONGHOP!X1245=TONGHOP!U1245),TONGHOP!P1245="TH"),TONGHOP!X1245,"")</f>
        <v/>
      </c>
      <c r="K1245" s="7" t="str">
        <f>IF(AND(TONGHOP!O1245="ThiTN",OR(TONGHOP!Y1245=TONGHOP!T1245,TONGHOP!Y1245=TONGHOP!U1245),TONGHOP!P1245="TH"),TONGHOP!Y1245,"")</f>
        <v/>
      </c>
      <c r="L1245" s="7" t="str">
        <f>IF(AND(J1245="",K1245=""),"",IF(AND(TONGHOP!O1245="ThiTN",TONGHOP!P1245="TH"),TONGHOP!Z1245,""))</f>
        <v/>
      </c>
      <c r="M1245" s="7" t="str">
        <f>IF(AND(TONGHOP!O1245="ThiTN",AND(TONGHOP!X1245&lt;&gt;TONGHOP!T1245,TONGHOP!X1245&lt;&gt;TONGHOP!U1245),TONGHOP!P1245="TH"),TONGHOP!X1245,"")</f>
        <v/>
      </c>
      <c r="N1245" s="7" t="str">
        <f>IF(AND(TONGHOP!O1245="ThiTN",AND(TONGHOP!Y1245&lt;&gt;TONGHOP!T1245,TONGHOP!Y1245&lt;&gt;TONGHOP!U1245),TONGHOP!P1245="TH"),TONGHOP!Y1245,"")</f>
        <v/>
      </c>
      <c r="O1245" s="7" t="str">
        <f>IF(AND(M1245="",N1245=""),"",IF(AND(TONGHOP!O1245="ThiTN",TONGHOP!P1245="TH"),TONGHOP!Z1245,""))</f>
        <v/>
      </c>
    </row>
    <row r="1246" spans="1:15">
      <c r="A1246" s="5" t="str">
        <f>IF(AND(TONGHOP!O1246="KTHP",TONGHOP!P1246="LT"),TONGHOP!X1246,"")</f>
        <v/>
      </c>
      <c r="B1246" s="6" t="str">
        <f>IF(AND(TONGHOP!O1246="KTHP",TONGHOP!P1246="LT"),TONGHOP!Y1246,"")</f>
        <v/>
      </c>
      <c r="C1246" s="6" t="str">
        <f>IF(AND(TONGHOP!O1246="KTHP",TONGHOP!P1246="LT"),TONGHOP!Z1246,"")</f>
        <v/>
      </c>
      <c r="D1246" s="5" t="str">
        <f>IF(AND(TONGHOP!O1246="KTHP",TONGHOP!P1246="TL"),TONGHOP!X1246,"")</f>
        <v/>
      </c>
      <c r="E1246" s="6" t="str">
        <f>IF(AND(TONGHOP!O1246="KTHP",TONGHOP!P1246="TL"),TONGHOP!Y1246,"")</f>
        <v/>
      </c>
      <c r="F1246" s="6" t="str">
        <f>IF(AND(TONGHOP!O1246="KTHP",TONGHOP!P1246="TL"),TONGHOP!Z1246,"")</f>
        <v/>
      </c>
      <c r="G1246" s="7" t="str">
        <f>IF(AND(TONGHOP!O1246="ThiTN",TONGHOP!P1246="LT"),TONGHOP!X1246,"")</f>
        <v/>
      </c>
      <c r="H1246" s="7" t="str">
        <f>IF(AND(TONGHOP!O1246="ThiTN",TONGHOP!P1246="LT"),TONGHOP!Y1246,"")</f>
        <v/>
      </c>
      <c r="I1246" s="7" t="str">
        <f>IF(AND(G1246="",H1246=""),"",IF(AND(TONGHOP!O1246="ThiTN",TONGHOP!P1246="LT"),TONGHOP!Z1246,""))</f>
        <v/>
      </c>
      <c r="J1246" s="7" t="str">
        <f>IF(AND(TONGHOP!O1246="ThiTN",OR(TONGHOP!X1246=TONGHOP!T1246,TONGHOP!X1246=TONGHOP!U1246),TONGHOP!P1246="TH"),TONGHOP!X1246,"")</f>
        <v/>
      </c>
      <c r="K1246" s="7" t="str">
        <f>IF(AND(TONGHOP!O1246="ThiTN",OR(TONGHOP!Y1246=TONGHOP!T1246,TONGHOP!Y1246=TONGHOP!U1246),TONGHOP!P1246="TH"),TONGHOP!Y1246,"")</f>
        <v/>
      </c>
      <c r="L1246" s="7" t="str">
        <f>IF(AND(J1246="",K1246=""),"",IF(AND(TONGHOP!O1246="ThiTN",TONGHOP!P1246="TH"),TONGHOP!Z1246,""))</f>
        <v/>
      </c>
      <c r="M1246" s="7" t="str">
        <f>IF(AND(TONGHOP!O1246="ThiTN",AND(TONGHOP!X1246&lt;&gt;TONGHOP!T1246,TONGHOP!X1246&lt;&gt;TONGHOP!U1246),TONGHOP!P1246="TH"),TONGHOP!X1246,"")</f>
        <v/>
      </c>
      <c r="N1246" s="7" t="str">
        <f>IF(AND(TONGHOP!O1246="ThiTN",AND(TONGHOP!Y1246&lt;&gt;TONGHOP!T1246,TONGHOP!Y1246&lt;&gt;TONGHOP!U1246),TONGHOP!P1246="TH"),TONGHOP!Y1246,"")</f>
        <v/>
      </c>
      <c r="O1246" s="7" t="str">
        <f>IF(AND(M1246="",N1246=""),"",IF(AND(TONGHOP!O1246="ThiTN",TONGHOP!P1246="TH"),TONGHOP!Z1246,""))</f>
        <v/>
      </c>
    </row>
    <row r="1247" spans="1:15">
      <c r="A1247" s="5" t="str">
        <f>IF(AND(TONGHOP!O1247="KTHP",TONGHOP!P1247="LT"),TONGHOP!X1247,"")</f>
        <v/>
      </c>
      <c r="B1247" s="6" t="str">
        <f>IF(AND(TONGHOP!O1247="KTHP",TONGHOP!P1247="LT"),TONGHOP!Y1247,"")</f>
        <v/>
      </c>
      <c r="C1247" s="6" t="str">
        <f>IF(AND(TONGHOP!O1247="KTHP",TONGHOP!P1247="LT"),TONGHOP!Z1247,"")</f>
        <v/>
      </c>
      <c r="D1247" s="5" t="str">
        <f>IF(AND(TONGHOP!O1247="KTHP",TONGHOP!P1247="TL"),TONGHOP!X1247,"")</f>
        <v/>
      </c>
      <c r="E1247" s="6" t="str">
        <f>IF(AND(TONGHOP!O1247="KTHP",TONGHOP!P1247="TL"),TONGHOP!Y1247,"")</f>
        <v/>
      </c>
      <c r="F1247" s="6" t="str">
        <f>IF(AND(TONGHOP!O1247="KTHP",TONGHOP!P1247="TL"),TONGHOP!Z1247,"")</f>
        <v/>
      </c>
      <c r="G1247" s="7" t="str">
        <f>IF(AND(TONGHOP!O1247="ThiTN",TONGHOP!P1247="LT"),TONGHOP!X1247,"")</f>
        <v/>
      </c>
      <c r="H1247" s="7" t="str">
        <f>IF(AND(TONGHOP!O1247="ThiTN",TONGHOP!P1247="LT"),TONGHOP!Y1247,"")</f>
        <v/>
      </c>
      <c r="I1247" s="7" t="str">
        <f>IF(AND(G1247="",H1247=""),"",IF(AND(TONGHOP!O1247="ThiTN",TONGHOP!P1247="LT"),TONGHOP!Z1247,""))</f>
        <v/>
      </c>
      <c r="J1247" s="7" t="str">
        <f>IF(AND(TONGHOP!O1247="ThiTN",OR(TONGHOP!X1247=TONGHOP!T1247,TONGHOP!X1247=TONGHOP!U1247),TONGHOP!P1247="TH"),TONGHOP!X1247,"")</f>
        <v/>
      </c>
      <c r="K1247" s="7" t="str">
        <f>IF(AND(TONGHOP!O1247="ThiTN",OR(TONGHOP!Y1247=TONGHOP!T1247,TONGHOP!Y1247=TONGHOP!U1247),TONGHOP!P1247="TH"),TONGHOP!Y1247,"")</f>
        <v/>
      </c>
      <c r="L1247" s="7" t="str">
        <f>IF(AND(J1247="",K1247=""),"",IF(AND(TONGHOP!O1247="ThiTN",TONGHOP!P1247="TH"),TONGHOP!Z1247,""))</f>
        <v/>
      </c>
      <c r="M1247" s="7" t="str">
        <f>IF(AND(TONGHOP!O1247="ThiTN",AND(TONGHOP!X1247&lt;&gt;TONGHOP!T1247,TONGHOP!X1247&lt;&gt;TONGHOP!U1247),TONGHOP!P1247="TH"),TONGHOP!X1247,"")</f>
        <v/>
      </c>
      <c r="N1247" s="7" t="str">
        <f>IF(AND(TONGHOP!O1247="ThiTN",AND(TONGHOP!Y1247&lt;&gt;TONGHOP!T1247,TONGHOP!Y1247&lt;&gt;TONGHOP!U1247),TONGHOP!P1247="TH"),TONGHOP!Y1247,"")</f>
        <v/>
      </c>
      <c r="O1247" s="7" t="str">
        <f>IF(AND(M1247="",N1247=""),"",IF(AND(TONGHOP!O1247="ThiTN",TONGHOP!P1247="TH"),TONGHOP!Z1247,""))</f>
        <v/>
      </c>
    </row>
    <row r="1248" spans="1:15">
      <c r="A1248" s="5" t="str">
        <f>IF(AND(TONGHOP!O1248="KTHP",TONGHOP!P1248="LT"),TONGHOP!X1248,"")</f>
        <v/>
      </c>
      <c r="B1248" s="6" t="str">
        <f>IF(AND(TONGHOP!O1248="KTHP",TONGHOP!P1248="LT"),TONGHOP!Y1248,"")</f>
        <v/>
      </c>
      <c r="C1248" s="6" t="str">
        <f>IF(AND(TONGHOP!O1248="KTHP",TONGHOP!P1248="LT"),TONGHOP!Z1248,"")</f>
        <v/>
      </c>
      <c r="D1248" s="5" t="str">
        <f>IF(AND(TONGHOP!O1248="KTHP",TONGHOP!P1248="TL"),TONGHOP!X1248,"")</f>
        <v/>
      </c>
      <c r="E1248" s="6" t="str">
        <f>IF(AND(TONGHOP!O1248="KTHP",TONGHOP!P1248="TL"),TONGHOP!Y1248,"")</f>
        <v/>
      </c>
      <c r="F1248" s="6" t="str">
        <f>IF(AND(TONGHOP!O1248="KTHP",TONGHOP!P1248="TL"),TONGHOP!Z1248,"")</f>
        <v/>
      </c>
      <c r="G1248" s="7" t="str">
        <f>IF(AND(TONGHOP!O1248="ThiTN",TONGHOP!P1248="LT"),TONGHOP!X1248,"")</f>
        <v/>
      </c>
      <c r="H1248" s="7" t="str">
        <f>IF(AND(TONGHOP!O1248="ThiTN",TONGHOP!P1248="LT"),TONGHOP!Y1248,"")</f>
        <v/>
      </c>
      <c r="I1248" s="7" t="str">
        <f>IF(AND(G1248="",H1248=""),"",IF(AND(TONGHOP!O1248="ThiTN",TONGHOP!P1248="LT"),TONGHOP!Z1248,""))</f>
        <v/>
      </c>
      <c r="J1248" s="7" t="str">
        <f>IF(AND(TONGHOP!O1248="ThiTN",OR(TONGHOP!X1248=TONGHOP!T1248,TONGHOP!X1248=TONGHOP!U1248),TONGHOP!P1248="TH"),TONGHOP!X1248,"")</f>
        <v/>
      </c>
      <c r="K1248" s="7" t="str">
        <f>IF(AND(TONGHOP!O1248="ThiTN",OR(TONGHOP!Y1248=TONGHOP!T1248,TONGHOP!Y1248=TONGHOP!U1248),TONGHOP!P1248="TH"),TONGHOP!Y1248,"")</f>
        <v/>
      </c>
      <c r="L1248" s="7" t="str">
        <f>IF(AND(J1248="",K1248=""),"",IF(AND(TONGHOP!O1248="ThiTN",TONGHOP!P1248="TH"),TONGHOP!Z1248,""))</f>
        <v/>
      </c>
      <c r="M1248" s="7" t="str">
        <f>IF(AND(TONGHOP!O1248="ThiTN",AND(TONGHOP!X1248&lt;&gt;TONGHOP!T1248,TONGHOP!X1248&lt;&gt;TONGHOP!U1248),TONGHOP!P1248="TH"),TONGHOP!X1248,"")</f>
        <v/>
      </c>
      <c r="N1248" s="7" t="str">
        <f>IF(AND(TONGHOP!O1248="ThiTN",AND(TONGHOP!Y1248&lt;&gt;TONGHOP!T1248,TONGHOP!Y1248&lt;&gt;TONGHOP!U1248),TONGHOP!P1248="TH"),TONGHOP!Y1248,"")</f>
        <v/>
      </c>
      <c r="O1248" s="7" t="str">
        <f>IF(AND(M1248="",N1248=""),"",IF(AND(TONGHOP!O1248="ThiTN",TONGHOP!P1248="TH"),TONGHOP!Z1248,""))</f>
        <v/>
      </c>
    </row>
    <row r="1249" spans="1:15">
      <c r="A1249" s="5" t="str">
        <f>IF(AND(TONGHOP!O1249="KTHP",TONGHOP!P1249="LT"),TONGHOP!X1249,"")</f>
        <v/>
      </c>
      <c r="B1249" s="6" t="str">
        <f>IF(AND(TONGHOP!O1249="KTHP",TONGHOP!P1249="LT"),TONGHOP!Y1249,"")</f>
        <v/>
      </c>
      <c r="C1249" s="6" t="str">
        <f>IF(AND(TONGHOP!O1249="KTHP",TONGHOP!P1249="LT"),TONGHOP!Z1249,"")</f>
        <v/>
      </c>
      <c r="D1249" s="5" t="str">
        <f>IF(AND(TONGHOP!O1249="KTHP",TONGHOP!P1249="TL"),TONGHOP!X1249,"")</f>
        <v/>
      </c>
      <c r="E1249" s="6" t="str">
        <f>IF(AND(TONGHOP!O1249="KTHP",TONGHOP!P1249="TL"),TONGHOP!Y1249,"")</f>
        <v/>
      </c>
      <c r="F1249" s="6" t="str">
        <f>IF(AND(TONGHOP!O1249="KTHP",TONGHOP!P1249="TL"),TONGHOP!Z1249,"")</f>
        <v/>
      </c>
      <c r="G1249" s="7" t="str">
        <f>IF(AND(TONGHOP!O1249="ThiTN",TONGHOP!P1249="LT"),TONGHOP!X1249,"")</f>
        <v/>
      </c>
      <c r="H1249" s="7" t="str">
        <f>IF(AND(TONGHOP!O1249="ThiTN",TONGHOP!P1249="LT"),TONGHOP!Y1249,"")</f>
        <v/>
      </c>
      <c r="I1249" s="7" t="str">
        <f>IF(AND(G1249="",H1249=""),"",IF(AND(TONGHOP!O1249="ThiTN",TONGHOP!P1249="LT"),TONGHOP!Z1249,""))</f>
        <v/>
      </c>
      <c r="J1249" s="7" t="str">
        <f>IF(AND(TONGHOP!O1249="ThiTN",OR(TONGHOP!X1249=TONGHOP!T1249,TONGHOP!X1249=TONGHOP!U1249),TONGHOP!P1249="TH"),TONGHOP!X1249,"")</f>
        <v/>
      </c>
      <c r="K1249" s="7" t="str">
        <f>IF(AND(TONGHOP!O1249="ThiTN",OR(TONGHOP!Y1249=TONGHOP!T1249,TONGHOP!Y1249=TONGHOP!U1249),TONGHOP!P1249="TH"),TONGHOP!Y1249,"")</f>
        <v/>
      </c>
      <c r="L1249" s="7" t="str">
        <f>IF(AND(J1249="",K1249=""),"",IF(AND(TONGHOP!O1249="ThiTN",TONGHOP!P1249="TH"),TONGHOP!Z1249,""))</f>
        <v/>
      </c>
      <c r="M1249" s="7" t="str">
        <f>IF(AND(TONGHOP!O1249="ThiTN",AND(TONGHOP!X1249&lt;&gt;TONGHOP!T1249,TONGHOP!X1249&lt;&gt;TONGHOP!U1249),TONGHOP!P1249="TH"),TONGHOP!X1249,"")</f>
        <v/>
      </c>
      <c r="N1249" s="7" t="str">
        <f>IF(AND(TONGHOP!O1249="ThiTN",AND(TONGHOP!Y1249&lt;&gt;TONGHOP!T1249,TONGHOP!Y1249&lt;&gt;TONGHOP!U1249),TONGHOP!P1249="TH"),TONGHOP!Y1249,"")</f>
        <v/>
      </c>
      <c r="O1249" s="7" t="str">
        <f>IF(AND(M1249="",N1249=""),"",IF(AND(TONGHOP!O1249="ThiTN",TONGHOP!P1249="TH"),TONGHOP!Z1249,""))</f>
        <v/>
      </c>
    </row>
    <row r="1250" spans="1:15">
      <c r="A1250" s="5" t="str">
        <f>IF(AND(TONGHOP!O1250="KTHP",TONGHOP!P1250="LT"),TONGHOP!X1250,"")</f>
        <v/>
      </c>
      <c r="B1250" s="6" t="str">
        <f>IF(AND(TONGHOP!O1250="KTHP",TONGHOP!P1250="LT"),TONGHOP!Y1250,"")</f>
        <v/>
      </c>
      <c r="C1250" s="6" t="str">
        <f>IF(AND(TONGHOP!O1250="KTHP",TONGHOP!P1250="LT"),TONGHOP!Z1250,"")</f>
        <v/>
      </c>
      <c r="D1250" s="5" t="str">
        <f>IF(AND(TONGHOP!O1250="KTHP",TONGHOP!P1250="TL"),TONGHOP!X1250,"")</f>
        <v/>
      </c>
      <c r="E1250" s="6" t="str">
        <f>IF(AND(TONGHOP!O1250="KTHP",TONGHOP!P1250="TL"),TONGHOP!Y1250,"")</f>
        <v/>
      </c>
      <c r="F1250" s="6" t="str">
        <f>IF(AND(TONGHOP!O1250="KTHP",TONGHOP!P1250="TL"),TONGHOP!Z1250,"")</f>
        <v/>
      </c>
      <c r="G1250" s="7" t="str">
        <f>IF(AND(TONGHOP!O1250="ThiTN",TONGHOP!P1250="LT"),TONGHOP!X1250,"")</f>
        <v/>
      </c>
      <c r="H1250" s="7" t="str">
        <f>IF(AND(TONGHOP!O1250="ThiTN",TONGHOP!P1250="LT"),TONGHOP!Y1250,"")</f>
        <v/>
      </c>
      <c r="I1250" s="7" t="str">
        <f>IF(AND(G1250="",H1250=""),"",IF(AND(TONGHOP!O1250="ThiTN",TONGHOP!P1250="LT"),TONGHOP!Z1250,""))</f>
        <v/>
      </c>
      <c r="J1250" s="7" t="str">
        <f>IF(AND(TONGHOP!O1250="ThiTN",OR(TONGHOP!X1250=TONGHOP!T1250,TONGHOP!X1250=TONGHOP!U1250),TONGHOP!P1250="TH"),TONGHOP!X1250,"")</f>
        <v/>
      </c>
      <c r="K1250" s="7" t="str">
        <f>IF(AND(TONGHOP!O1250="ThiTN",OR(TONGHOP!Y1250=TONGHOP!T1250,TONGHOP!Y1250=TONGHOP!U1250),TONGHOP!P1250="TH"),TONGHOP!Y1250,"")</f>
        <v/>
      </c>
      <c r="L1250" s="7" t="str">
        <f>IF(AND(J1250="",K1250=""),"",IF(AND(TONGHOP!O1250="ThiTN",TONGHOP!P1250="TH"),TONGHOP!Z1250,""))</f>
        <v/>
      </c>
      <c r="M1250" s="7" t="str">
        <f>IF(AND(TONGHOP!O1250="ThiTN",AND(TONGHOP!X1250&lt;&gt;TONGHOP!T1250,TONGHOP!X1250&lt;&gt;TONGHOP!U1250),TONGHOP!P1250="TH"),TONGHOP!X1250,"")</f>
        <v/>
      </c>
      <c r="N1250" s="7" t="str">
        <f>IF(AND(TONGHOP!O1250="ThiTN",AND(TONGHOP!Y1250&lt;&gt;TONGHOP!T1250,TONGHOP!Y1250&lt;&gt;TONGHOP!U1250),TONGHOP!P1250="TH"),TONGHOP!Y1250,"")</f>
        <v/>
      </c>
      <c r="O1250" s="7" t="str">
        <f>IF(AND(M1250="",N1250=""),"",IF(AND(TONGHOP!O1250="ThiTN",TONGHOP!P1250="TH"),TONGHOP!Z1250,""))</f>
        <v/>
      </c>
    </row>
    <row r="1251" spans="1:15">
      <c r="A1251" s="5" t="str">
        <f>IF(AND(TONGHOP!O1251="KTHP",TONGHOP!P1251="LT"),TONGHOP!X1251,"")</f>
        <v/>
      </c>
      <c r="B1251" s="6" t="str">
        <f>IF(AND(TONGHOP!O1251="KTHP",TONGHOP!P1251="LT"),TONGHOP!Y1251,"")</f>
        <v/>
      </c>
      <c r="C1251" s="6" t="str">
        <f>IF(AND(TONGHOP!O1251="KTHP",TONGHOP!P1251="LT"),TONGHOP!Z1251,"")</f>
        <v/>
      </c>
      <c r="D1251" s="5" t="str">
        <f>IF(AND(TONGHOP!O1251="KTHP",TONGHOP!P1251="TL"),TONGHOP!X1251,"")</f>
        <v/>
      </c>
      <c r="E1251" s="6" t="str">
        <f>IF(AND(TONGHOP!O1251="KTHP",TONGHOP!P1251="TL"),TONGHOP!Y1251,"")</f>
        <v/>
      </c>
      <c r="F1251" s="6" t="str">
        <f>IF(AND(TONGHOP!O1251="KTHP",TONGHOP!P1251="TL"),TONGHOP!Z1251,"")</f>
        <v/>
      </c>
      <c r="G1251" s="7" t="str">
        <f>IF(AND(TONGHOP!O1251="ThiTN",TONGHOP!P1251="LT"),TONGHOP!X1251,"")</f>
        <v/>
      </c>
      <c r="H1251" s="7" t="str">
        <f>IF(AND(TONGHOP!O1251="ThiTN",TONGHOP!P1251="LT"),TONGHOP!Y1251,"")</f>
        <v/>
      </c>
      <c r="I1251" s="7" t="str">
        <f>IF(AND(G1251="",H1251=""),"",IF(AND(TONGHOP!O1251="ThiTN",TONGHOP!P1251="LT"),TONGHOP!Z1251,""))</f>
        <v/>
      </c>
      <c r="J1251" s="7" t="str">
        <f>IF(AND(TONGHOP!O1251="ThiTN",OR(TONGHOP!X1251=TONGHOP!T1251,TONGHOP!X1251=TONGHOP!U1251),TONGHOP!P1251="TH"),TONGHOP!X1251,"")</f>
        <v/>
      </c>
      <c r="K1251" s="7" t="str">
        <f>IF(AND(TONGHOP!O1251="ThiTN",OR(TONGHOP!Y1251=TONGHOP!T1251,TONGHOP!Y1251=TONGHOP!U1251),TONGHOP!P1251="TH"),TONGHOP!Y1251,"")</f>
        <v/>
      </c>
      <c r="L1251" s="7" t="str">
        <f>IF(AND(J1251="",K1251=""),"",IF(AND(TONGHOP!O1251="ThiTN",TONGHOP!P1251="TH"),TONGHOP!Z1251,""))</f>
        <v/>
      </c>
      <c r="M1251" s="7" t="str">
        <f>IF(AND(TONGHOP!O1251="ThiTN",AND(TONGHOP!X1251&lt;&gt;TONGHOP!T1251,TONGHOP!X1251&lt;&gt;TONGHOP!U1251),TONGHOP!P1251="TH"),TONGHOP!X1251,"")</f>
        <v/>
      </c>
      <c r="N1251" s="7" t="str">
        <f>IF(AND(TONGHOP!O1251="ThiTN",AND(TONGHOP!Y1251&lt;&gt;TONGHOP!T1251,TONGHOP!Y1251&lt;&gt;TONGHOP!U1251),TONGHOP!P1251="TH"),TONGHOP!Y1251,"")</f>
        <v/>
      </c>
      <c r="O1251" s="7" t="str">
        <f>IF(AND(M1251="",N1251=""),"",IF(AND(TONGHOP!O1251="ThiTN",TONGHOP!P1251="TH"),TONGHOP!Z1251,""))</f>
        <v/>
      </c>
    </row>
    <row r="1252" spans="1:15">
      <c r="A1252" s="5" t="str">
        <f>IF(AND(TONGHOP!O1252="KTHP",TONGHOP!P1252="LT"),TONGHOP!X1252,"")</f>
        <v/>
      </c>
      <c r="B1252" s="6" t="str">
        <f>IF(AND(TONGHOP!O1252="KTHP",TONGHOP!P1252="LT"),TONGHOP!Y1252,"")</f>
        <v/>
      </c>
      <c r="C1252" s="6" t="str">
        <f>IF(AND(TONGHOP!O1252="KTHP",TONGHOP!P1252="LT"),TONGHOP!Z1252,"")</f>
        <v/>
      </c>
      <c r="D1252" s="5" t="str">
        <f>IF(AND(TONGHOP!O1252="KTHP",TONGHOP!P1252="TL"),TONGHOP!X1252,"")</f>
        <v/>
      </c>
      <c r="E1252" s="6" t="str">
        <f>IF(AND(TONGHOP!O1252="KTHP",TONGHOP!P1252="TL"),TONGHOP!Y1252,"")</f>
        <v/>
      </c>
      <c r="F1252" s="6" t="str">
        <f>IF(AND(TONGHOP!O1252="KTHP",TONGHOP!P1252="TL"),TONGHOP!Z1252,"")</f>
        <v/>
      </c>
      <c r="G1252" s="7" t="str">
        <f>IF(AND(TONGHOP!O1252="ThiTN",TONGHOP!P1252="LT"),TONGHOP!X1252,"")</f>
        <v/>
      </c>
      <c r="H1252" s="7" t="str">
        <f>IF(AND(TONGHOP!O1252="ThiTN",TONGHOP!P1252="LT"),TONGHOP!Y1252,"")</f>
        <v/>
      </c>
      <c r="I1252" s="7" t="str">
        <f>IF(AND(G1252="",H1252=""),"",IF(AND(TONGHOP!O1252="ThiTN",TONGHOP!P1252="LT"),TONGHOP!Z1252,""))</f>
        <v/>
      </c>
      <c r="J1252" s="7" t="str">
        <f>IF(AND(TONGHOP!O1252="ThiTN",OR(TONGHOP!X1252=TONGHOP!T1252,TONGHOP!X1252=TONGHOP!U1252),TONGHOP!P1252="TH"),TONGHOP!X1252,"")</f>
        <v/>
      </c>
      <c r="K1252" s="7" t="str">
        <f>IF(AND(TONGHOP!O1252="ThiTN",OR(TONGHOP!Y1252=TONGHOP!T1252,TONGHOP!Y1252=TONGHOP!U1252),TONGHOP!P1252="TH"),TONGHOP!Y1252,"")</f>
        <v/>
      </c>
      <c r="L1252" s="7" t="str">
        <f>IF(AND(J1252="",K1252=""),"",IF(AND(TONGHOP!O1252="ThiTN",TONGHOP!P1252="TH"),TONGHOP!Z1252,""))</f>
        <v/>
      </c>
      <c r="M1252" s="7" t="str">
        <f>IF(AND(TONGHOP!O1252="ThiTN",AND(TONGHOP!X1252&lt;&gt;TONGHOP!T1252,TONGHOP!X1252&lt;&gt;TONGHOP!U1252),TONGHOP!P1252="TH"),TONGHOP!X1252,"")</f>
        <v/>
      </c>
      <c r="N1252" s="7" t="str">
        <f>IF(AND(TONGHOP!O1252="ThiTN",AND(TONGHOP!Y1252&lt;&gt;TONGHOP!T1252,TONGHOP!Y1252&lt;&gt;TONGHOP!U1252),TONGHOP!P1252="TH"),TONGHOP!Y1252,"")</f>
        <v/>
      </c>
      <c r="O1252" s="7" t="str">
        <f>IF(AND(M1252="",N1252=""),"",IF(AND(TONGHOP!O1252="ThiTN",TONGHOP!P1252="TH"),TONGHOP!Z1252,""))</f>
        <v/>
      </c>
    </row>
    <row r="1253" spans="1:15">
      <c r="A1253" s="5" t="str">
        <f>IF(AND(TONGHOP!O1253="KTHP",TONGHOP!P1253="LT"),TONGHOP!X1253,"")</f>
        <v/>
      </c>
      <c r="B1253" s="6" t="str">
        <f>IF(AND(TONGHOP!O1253="KTHP",TONGHOP!P1253="LT"),TONGHOP!Y1253,"")</f>
        <v/>
      </c>
      <c r="C1253" s="6" t="str">
        <f>IF(AND(TONGHOP!O1253="KTHP",TONGHOP!P1253="LT"),TONGHOP!Z1253,"")</f>
        <v/>
      </c>
      <c r="D1253" s="5" t="str">
        <f>IF(AND(TONGHOP!O1253="KTHP",TONGHOP!P1253="TL"),TONGHOP!X1253,"")</f>
        <v/>
      </c>
      <c r="E1253" s="6" t="str">
        <f>IF(AND(TONGHOP!O1253="KTHP",TONGHOP!P1253="TL"),TONGHOP!Y1253,"")</f>
        <v/>
      </c>
      <c r="F1253" s="6" t="str">
        <f>IF(AND(TONGHOP!O1253="KTHP",TONGHOP!P1253="TL"),TONGHOP!Z1253,"")</f>
        <v/>
      </c>
      <c r="G1253" s="7" t="str">
        <f>IF(AND(TONGHOP!O1253="ThiTN",TONGHOP!P1253="LT"),TONGHOP!X1253,"")</f>
        <v/>
      </c>
      <c r="H1253" s="7" t="str">
        <f>IF(AND(TONGHOP!O1253="ThiTN",TONGHOP!P1253="LT"),TONGHOP!Y1253,"")</f>
        <v/>
      </c>
      <c r="I1253" s="7" t="str">
        <f>IF(AND(G1253="",H1253=""),"",IF(AND(TONGHOP!O1253="ThiTN",TONGHOP!P1253="LT"),TONGHOP!Z1253,""))</f>
        <v/>
      </c>
      <c r="J1253" s="7" t="str">
        <f>IF(AND(TONGHOP!O1253="ThiTN",OR(TONGHOP!X1253=TONGHOP!T1253,TONGHOP!X1253=TONGHOP!U1253),TONGHOP!P1253="TH"),TONGHOP!X1253,"")</f>
        <v/>
      </c>
      <c r="K1253" s="7" t="str">
        <f>IF(AND(TONGHOP!O1253="ThiTN",OR(TONGHOP!Y1253=TONGHOP!T1253,TONGHOP!Y1253=TONGHOP!U1253),TONGHOP!P1253="TH"),TONGHOP!Y1253,"")</f>
        <v/>
      </c>
      <c r="L1253" s="7" t="str">
        <f>IF(AND(J1253="",K1253=""),"",IF(AND(TONGHOP!O1253="ThiTN",TONGHOP!P1253="TH"),TONGHOP!Z1253,""))</f>
        <v/>
      </c>
      <c r="M1253" s="7" t="str">
        <f>IF(AND(TONGHOP!O1253="ThiTN",AND(TONGHOP!X1253&lt;&gt;TONGHOP!T1253,TONGHOP!X1253&lt;&gt;TONGHOP!U1253),TONGHOP!P1253="TH"),TONGHOP!X1253,"")</f>
        <v/>
      </c>
      <c r="N1253" s="7" t="str">
        <f>IF(AND(TONGHOP!O1253="ThiTN",AND(TONGHOP!Y1253&lt;&gt;TONGHOP!T1253,TONGHOP!Y1253&lt;&gt;TONGHOP!U1253),TONGHOP!P1253="TH"),TONGHOP!Y1253,"")</f>
        <v/>
      </c>
      <c r="O1253" s="7" t="str">
        <f>IF(AND(M1253="",N1253=""),"",IF(AND(TONGHOP!O1253="ThiTN",TONGHOP!P1253="TH"),TONGHOP!Z1253,""))</f>
        <v/>
      </c>
    </row>
    <row r="1254" spans="1:15">
      <c r="A1254" s="5" t="str">
        <f>IF(AND(TONGHOP!O1254="KTHP",TONGHOP!P1254="LT"),TONGHOP!X1254,"")</f>
        <v/>
      </c>
      <c r="B1254" s="6" t="str">
        <f>IF(AND(TONGHOP!O1254="KTHP",TONGHOP!P1254="LT"),TONGHOP!Y1254,"")</f>
        <v/>
      </c>
      <c r="C1254" s="6" t="str">
        <f>IF(AND(TONGHOP!O1254="KTHP",TONGHOP!P1254="LT"),TONGHOP!Z1254,"")</f>
        <v/>
      </c>
      <c r="D1254" s="5" t="str">
        <f>IF(AND(TONGHOP!O1254="KTHP",TONGHOP!P1254="TL"),TONGHOP!X1254,"")</f>
        <v/>
      </c>
      <c r="E1254" s="6" t="str">
        <f>IF(AND(TONGHOP!O1254="KTHP",TONGHOP!P1254="TL"),TONGHOP!Y1254,"")</f>
        <v/>
      </c>
      <c r="F1254" s="6" t="str">
        <f>IF(AND(TONGHOP!O1254="KTHP",TONGHOP!P1254="TL"),TONGHOP!Z1254,"")</f>
        <v/>
      </c>
      <c r="G1254" s="7" t="str">
        <f>IF(AND(TONGHOP!O1254="ThiTN",TONGHOP!P1254="LT"),TONGHOP!X1254,"")</f>
        <v/>
      </c>
      <c r="H1254" s="7" t="str">
        <f>IF(AND(TONGHOP!O1254="ThiTN",TONGHOP!P1254="LT"),TONGHOP!Y1254,"")</f>
        <v/>
      </c>
      <c r="I1254" s="7" t="str">
        <f>IF(AND(G1254="",H1254=""),"",IF(AND(TONGHOP!O1254="ThiTN",TONGHOP!P1254="LT"),TONGHOP!Z1254,""))</f>
        <v/>
      </c>
      <c r="J1254" s="7" t="str">
        <f>IF(AND(TONGHOP!O1254="ThiTN",OR(TONGHOP!X1254=TONGHOP!T1254,TONGHOP!X1254=TONGHOP!U1254),TONGHOP!P1254="TH"),TONGHOP!X1254,"")</f>
        <v/>
      </c>
      <c r="K1254" s="7" t="str">
        <f>IF(AND(TONGHOP!O1254="ThiTN",OR(TONGHOP!Y1254=TONGHOP!T1254,TONGHOP!Y1254=TONGHOP!U1254),TONGHOP!P1254="TH"),TONGHOP!Y1254,"")</f>
        <v/>
      </c>
      <c r="L1254" s="7" t="str">
        <f>IF(AND(J1254="",K1254=""),"",IF(AND(TONGHOP!O1254="ThiTN",TONGHOP!P1254="TH"),TONGHOP!Z1254,""))</f>
        <v/>
      </c>
      <c r="M1254" s="7" t="str">
        <f>IF(AND(TONGHOP!O1254="ThiTN",AND(TONGHOP!X1254&lt;&gt;TONGHOP!T1254,TONGHOP!X1254&lt;&gt;TONGHOP!U1254),TONGHOP!P1254="TH"),TONGHOP!X1254,"")</f>
        <v/>
      </c>
      <c r="N1254" s="7" t="str">
        <f>IF(AND(TONGHOP!O1254="ThiTN",AND(TONGHOP!Y1254&lt;&gt;TONGHOP!T1254,TONGHOP!Y1254&lt;&gt;TONGHOP!U1254),TONGHOP!P1254="TH"),TONGHOP!Y1254,"")</f>
        <v/>
      </c>
      <c r="O1254" s="7" t="str">
        <f>IF(AND(M1254="",N1254=""),"",IF(AND(TONGHOP!O1254="ThiTN",TONGHOP!P1254="TH"),TONGHOP!Z1254,""))</f>
        <v/>
      </c>
    </row>
    <row r="1255" spans="1:15">
      <c r="A1255" s="5" t="str">
        <f>IF(AND(TONGHOP!O1255="KTHP",TONGHOP!P1255="LT"),TONGHOP!X1255,"")</f>
        <v/>
      </c>
      <c r="B1255" s="6" t="str">
        <f>IF(AND(TONGHOP!O1255="KTHP",TONGHOP!P1255="LT"),TONGHOP!Y1255,"")</f>
        <v/>
      </c>
      <c r="C1255" s="6" t="str">
        <f>IF(AND(TONGHOP!O1255="KTHP",TONGHOP!P1255="LT"),TONGHOP!Z1255,"")</f>
        <v/>
      </c>
      <c r="D1255" s="5" t="str">
        <f>IF(AND(TONGHOP!O1255="KTHP",TONGHOP!P1255="TL"),TONGHOP!X1255,"")</f>
        <v/>
      </c>
      <c r="E1255" s="6" t="str">
        <f>IF(AND(TONGHOP!O1255="KTHP",TONGHOP!P1255="TL"),TONGHOP!Y1255,"")</f>
        <v/>
      </c>
      <c r="F1255" s="6" t="str">
        <f>IF(AND(TONGHOP!O1255="KTHP",TONGHOP!P1255="TL"),TONGHOP!Z1255,"")</f>
        <v/>
      </c>
      <c r="G1255" s="7" t="str">
        <f>IF(AND(TONGHOP!O1255="ThiTN",TONGHOP!P1255="LT"),TONGHOP!X1255,"")</f>
        <v/>
      </c>
      <c r="H1255" s="7" t="str">
        <f>IF(AND(TONGHOP!O1255="ThiTN",TONGHOP!P1255="LT"),TONGHOP!Y1255,"")</f>
        <v/>
      </c>
      <c r="I1255" s="7" t="str">
        <f>IF(AND(G1255="",H1255=""),"",IF(AND(TONGHOP!O1255="ThiTN",TONGHOP!P1255="LT"),TONGHOP!Z1255,""))</f>
        <v/>
      </c>
      <c r="J1255" s="7" t="str">
        <f>IF(AND(TONGHOP!O1255="ThiTN",OR(TONGHOP!X1255=TONGHOP!T1255,TONGHOP!X1255=TONGHOP!U1255),TONGHOP!P1255="TH"),TONGHOP!X1255,"")</f>
        <v/>
      </c>
      <c r="K1255" s="7" t="str">
        <f>IF(AND(TONGHOP!O1255="ThiTN",OR(TONGHOP!Y1255=TONGHOP!T1255,TONGHOP!Y1255=TONGHOP!U1255),TONGHOP!P1255="TH"),TONGHOP!Y1255,"")</f>
        <v/>
      </c>
      <c r="L1255" s="7" t="str">
        <f>IF(AND(J1255="",K1255=""),"",IF(AND(TONGHOP!O1255="ThiTN",TONGHOP!P1255="TH"),TONGHOP!Z1255,""))</f>
        <v/>
      </c>
      <c r="M1255" s="7" t="str">
        <f>IF(AND(TONGHOP!O1255="ThiTN",AND(TONGHOP!X1255&lt;&gt;TONGHOP!T1255,TONGHOP!X1255&lt;&gt;TONGHOP!U1255),TONGHOP!P1255="TH"),TONGHOP!X1255,"")</f>
        <v/>
      </c>
      <c r="N1255" s="7" t="str">
        <f>IF(AND(TONGHOP!O1255="ThiTN",AND(TONGHOP!Y1255&lt;&gt;TONGHOP!T1255,TONGHOP!Y1255&lt;&gt;TONGHOP!U1255),TONGHOP!P1255="TH"),TONGHOP!Y1255,"")</f>
        <v/>
      </c>
      <c r="O1255" s="7" t="str">
        <f>IF(AND(M1255="",N1255=""),"",IF(AND(TONGHOP!O1255="ThiTN",TONGHOP!P1255="TH"),TONGHOP!Z1255,""))</f>
        <v/>
      </c>
    </row>
    <row r="1256" spans="1:15">
      <c r="A1256" s="5" t="str">
        <f>IF(AND(TONGHOP!O1256="KTHP",TONGHOP!P1256="LT"),TONGHOP!X1256,"")</f>
        <v/>
      </c>
      <c r="B1256" s="6" t="str">
        <f>IF(AND(TONGHOP!O1256="KTHP",TONGHOP!P1256="LT"),TONGHOP!Y1256,"")</f>
        <v/>
      </c>
      <c r="C1256" s="6" t="str">
        <f>IF(AND(TONGHOP!O1256="KTHP",TONGHOP!P1256="LT"),TONGHOP!Z1256,"")</f>
        <v/>
      </c>
      <c r="D1256" s="5" t="str">
        <f>IF(AND(TONGHOP!O1256="KTHP",TONGHOP!P1256="TL"),TONGHOP!X1256,"")</f>
        <v/>
      </c>
      <c r="E1256" s="6" t="str">
        <f>IF(AND(TONGHOP!O1256="KTHP",TONGHOP!P1256="TL"),TONGHOP!Y1256,"")</f>
        <v/>
      </c>
      <c r="F1256" s="6" t="str">
        <f>IF(AND(TONGHOP!O1256="KTHP",TONGHOP!P1256="TL"),TONGHOP!Z1256,"")</f>
        <v/>
      </c>
      <c r="G1256" s="7" t="str">
        <f>IF(AND(TONGHOP!O1256="ThiTN",TONGHOP!P1256="LT"),TONGHOP!X1256,"")</f>
        <v/>
      </c>
      <c r="H1256" s="7" t="str">
        <f>IF(AND(TONGHOP!O1256="ThiTN",TONGHOP!P1256="LT"),TONGHOP!Y1256,"")</f>
        <v/>
      </c>
      <c r="I1256" s="7" t="str">
        <f>IF(AND(G1256="",H1256=""),"",IF(AND(TONGHOP!O1256="ThiTN",TONGHOP!P1256="LT"),TONGHOP!Z1256,""))</f>
        <v/>
      </c>
      <c r="J1256" s="7" t="str">
        <f>IF(AND(TONGHOP!O1256="ThiTN",OR(TONGHOP!X1256=TONGHOP!T1256,TONGHOP!X1256=TONGHOP!U1256),TONGHOP!P1256="TH"),TONGHOP!X1256,"")</f>
        <v/>
      </c>
      <c r="K1256" s="7" t="str">
        <f>IF(AND(TONGHOP!O1256="ThiTN",OR(TONGHOP!Y1256=TONGHOP!T1256,TONGHOP!Y1256=TONGHOP!U1256),TONGHOP!P1256="TH"),TONGHOP!Y1256,"")</f>
        <v/>
      </c>
      <c r="L1256" s="7" t="str">
        <f>IF(AND(J1256="",K1256=""),"",IF(AND(TONGHOP!O1256="ThiTN",TONGHOP!P1256="TH"),TONGHOP!Z1256,""))</f>
        <v/>
      </c>
      <c r="M1256" s="7" t="str">
        <f>IF(AND(TONGHOP!O1256="ThiTN",AND(TONGHOP!X1256&lt;&gt;TONGHOP!T1256,TONGHOP!X1256&lt;&gt;TONGHOP!U1256),TONGHOP!P1256="TH"),TONGHOP!X1256,"")</f>
        <v/>
      </c>
      <c r="N1256" s="7" t="str">
        <f>IF(AND(TONGHOP!O1256="ThiTN",AND(TONGHOP!Y1256&lt;&gt;TONGHOP!T1256,TONGHOP!Y1256&lt;&gt;TONGHOP!U1256),TONGHOP!P1256="TH"),TONGHOP!Y1256,"")</f>
        <v/>
      </c>
      <c r="O1256" s="7" t="str">
        <f>IF(AND(M1256="",N1256=""),"",IF(AND(TONGHOP!O1256="ThiTN",TONGHOP!P1256="TH"),TONGHOP!Z1256,""))</f>
        <v/>
      </c>
    </row>
    <row r="1257" spans="1:15">
      <c r="A1257" s="5" t="str">
        <f>IF(AND(TONGHOP!O1257="KTHP",TONGHOP!P1257="LT"),TONGHOP!X1257,"")</f>
        <v/>
      </c>
      <c r="B1257" s="6" t="str">
        <f>IF(AND(TONGHOP!O1257="KTHP",TONGHOP!P1257="LT"),TONGHOP!Y1257,"")</f>
        <v/>
      </c>
      <c r="C1257" s="6" t="str">
        <f>IF(AND(TONGHOP!O1257="KTHP",TONGHOP!P1257="LT"),TONGHOP!Z1257,"")</f>
        <v/>
      </c>
      <c r="D1257" s="5" t="str">
        <f>IF(AND(TONGHOP!O1257="KTHP",TONGHOP!P1257="TL"),TONGHOP!X1257,"")</f>
        <v/>
      </c>
      <c r="E1257" s="6" t="str">
        <f>IF(AND(TONGHOP!O1257="KTHP",TONGHOP!P1257="TL"),TONGHOP!Y1257,"")</f>
        <v/>
      </c>
      <c r="F1257" s="6" t="str">
        <f>IF(AND(TONGHOP!O1257="KTHP",TONGHOP!P1257="TL"),TONGHOP!Z1257,"")</f>
        <v/>
      </c>
      <c r="G1257" s="7" t="str">
        <f>IF(AND(TONGHOP!O1257="ThiTN",TONGHOP!P1257="LT"),TONGHOP!X1257,"")</f>
        <v/>
      </c>
      <c r="H1257" s="7" t="str">
        <f>IF(AND(TONGHOP!O1257="ThiTN",TONGHOP!P1257="LT"),TONGHOP!Y1257,"")</f>
        <v/>
      </c>
      <c r="I1257" s="7" t="str">
        <f>IF(AND(G1257="",H1257=""),"",IF(AND(TONGHOP!O1257="ThiTN",TONGHOP!P1257="LT"),TONGHOP!Z1257,""))</f>
        <v/>
      </c>
      <c r="J1257" s="7" t="str">
        <f>IF(AND(TONGHOP!O1257="ThiTN",OR(TONGHOP!X1257=TONGHOP!T1257,TONGHOP!X1257=TONGHOP!U1257),TONGHOP!P1257="TH"),TONGHOP!X1257,"")</f>
        <v/>
      </c>
      <c r="K1257" s="7" t="str">
        <f>IF(AND(TONGHOP!O1257="ThiTN",OR(TONGHOP!Y1257=TONGHOP!T1257,TONGHOP!Y1257=TONGHOP!U1257),TONGHOP!P1257="TH"),TONGHOP!Y1257,"")</f>
        <v/>
      </c>
      <c r="L1257" s="7" t="str">
        <f>IF(AND(J1257="",K1257=""),"",IF(AND(TONGHOP!O1257="ThiTN",TONGHOP!P1257="TH"),TONGHOP!Z1257,""))</f>
        <v/>
      </c>
      <c r="M1257" s="7" t="str">
        <f>IF(AND(TONGHOP!O1257="ThiTN",AND(TONGHOP!X1257&lt;&gt;TONGHOP!T1257,TONGHOP!X1257&lt;&gt;TONGHOP!U1257),TONGHOP!P1257="TH"),TONGHOP!X1257,"")</f>
        <v/>
      </c>
      <c r="N1257" s="7" t="str">
        <f>IF(AND(TONGHOP!O1257="ThiTN",AND(TONGHOP!Y1257&lt;&gt;TONGHOP!T1257,TONGHOP!Y1257&lt;&gt;TONGHOP!U1257),TONGHOP!P1257="TH"),TONGHOP!Y1257,"")</f>
        <v/>
      </c>
      <c r="O1257" s="7" t="str">
        <f>IF(AND(M1257="",N1257=""),"",IF(AND(TONGHOP!O1257="ThiTN",TONGHOP!P1257="TH"),TONGHOP!Z1257,""))</f>
        <v/>
      </c>
    </row>
    <row r="1258" spans="1:15">
      <c r="A1258" s="5" t="str">
        <f>IF(AND(TONGHOP!O1258="KTHP",TONGHOP!P1258="LT"),TONGHOP!X1258,"")</f>
        <v/>
      </c>
      <c r="B1258" s="6" t="str">
        <f>IF(AND(TONGHOP!O1258="KTHP",TONGHOP!P1258="LT"),TONGHOP!Y1258,"")</f>
        <v/>
      </c>
      <c r="C1258" s="6" t="str">
        <f>IF(AND(TONGHOP!O1258="KTHP",TONGHOP!P1258="LT"),TONGHOP!Z1258,"")</f>
        <v/>
      </c>
      <c r="D1258" s="5" t="str">
        <f>IF(AND(TONGHOP!O1258="KTHP",TONGHOP!P1258="TL"),TONGHOP!X1258,"")</f>
        <v/>
      </c>
      <c r="E1258" s="6" t="str">
        <f>IF(AND(TONGHOP!O1258="KTHP",TONGHOP!P1258="TL"),TONGHOP!Y1258,"")</f>
        <v/>
      </c>
      <c r="F1258" s="6" t="str">
        <f>IF(AND(TONGHOP!O1258="KTHP",TONGHOP!P1258="TL"),TONGHOP!Z1258,"")</f>
        <v/>
      </c>
      <c r="G1258" s="7" t="str">
        <f>IF(AND(TONGHOP!O1258="ThiTN",TONGHOP!P1258="LT"),TONGHOP!X1258,"")</f>
        <v/>
      </c>
      <c r="H1258" s="7" t="str">
        <f>IF(AND(TONGHOP!O1258="ThiTN",TONGHOP!P1258="LT"),TONGHOP!Y1258,"")</f>
        <v/>
      </c>
      <c r="I1258" s="7" t="str">
        <f>IF(AND(G1258="",H1258=""),"",IF(AND(TONGHOP!O1258="ThiTN",TONGHOP!P1258="LT"),TONGHOP!Z1258,""))</f>
        <v/>
      </c>
      <c r="J1258" s="7" t="str">
        <f>IF(AND(TONGHOP!O1258="ThiTN",OR(TONGHOP!X1258=TONGHOP!T1258,TONGHOP!X1258=TONGHOP!U1258),TONGHOP!P1258="TH"),TONGHOP!X1258,"")</f>
        <v/>
      </c>
      <c r="K1258" s="7" t="str">
        <f>IF(AND(TONGHOP!O1258="ThiTN",OR(TONGHOP!Y1258=TONGHOP!T1258,TONGHOP!Y1258=TONGHOP!U1258),TONGHOP!P1258="TH"),TONGHOP!Y1258,"")</f>
        <v/>
      </c>
      <c r="L1258" s="7" t="str">
        <f>IF(AND(J1258="",K1258=""),"",IF(AND(TONGHOP!O1258="ThiTN",TONGHOP!P1258="TH"),TONGHOP!Z1258,""))</f>
        <v/>
      </c>
      <c r="M1258" s="7" t="str">
        <f>IF(AND(TONGHOP!O1258="ThiTN",AND(TONGHOP!X1258&lt;&gt;TONGHOP!T1258,TONGHOP!X1258&lt;&gt;TONGHOP!U1258),TONGHOP!P1258="TH"),TONGHOP!X1258,"")</f>
        <v/>
      </c>
      <c r="N1258" s="7" t="str">
        <f>IF(AND(TONGHOP!O1258="ThiTN",AND(TONGHOP!Y1258&lt;&gt;TONGHOP!T1258,TONGHOP!Y1258&lt;&gt;TONGHOP!U1258),TONGHOP!P1258="TH"),TONGHOP!Y1258,"")</f>
        <v/>
      </c>
      <c r="O1258" s="7" t="str">
        <f>IF(AND(M1258="",N1258=""),"",IF(AND(TONGHOP!O1258="ThiTN",TONGHOP!P1258="TH"),TONGHOP!Z1258,""))</f>
        <v/>
      </c>
    </row>
    <row r="1259" spans="1:15">
      <c r="A1259" s="5" t="str">
        <f>IF(AND(TONGHOP!O1259="KTHP",TONGHOP!P1259="LT"),TONGHOP!X1259,"")</f>
        <v/>
      </c>
      <c r="B1259" s="6" t="str">
        <f>IF(AND(TONGHOP!O1259="KTHP",TONGHOP!P1259="LT"),TONGHOP!Y1259,"")</f>
        <v/>
      </c>
      <c r="C1259" s="6" t="str">
        <f>IF(AND(TONGHOP!O1259="KTHP",TONGHOP!P1259="LT"),TONGHOP!Z1259,"")</f>
        <v/>
      </c>
      <c r="D1259" s="5" t="str">
        <f>IF(AND(TONGHOP!O1259="KTHP",TONGHOP!P1259="TL"),TONGHOP!X1259,"")</f>
        <v/>
      </c>
      <c r="E1259" s="6" t="str">
        <f>IF(AND(TONGHOP!O1259="KTHP",TONGHOP!P1259="TL"),TONGHOP!Y1259,"")</f>
        <v/>
      </c>
      <c r="F1259" s="6" t="str">
        <f>IF(AND(TONGHOP!O1259="KTHP",TONGHOP!P1259="TL"),TONGHOP!Z1259,"")</f>
        <v/>
      </c>
      <c r="G1259" s="7" t="str">
        <f>IF(AND(TONGHOP!O1259="ThiTN",TONGHOP!P1259="LT"),TONGHOP!X1259,"")</f>
        <v/>
      </c>
      <c r="H1259" s="7" t="str">
        <f>IF(AND(TONGHOP!O1259="ThiTN",TONGHOP!P1259="LT"),TONGHOP!Y1259,"")</f>
        <v/>
      </c>
      <c r="I1259" s="7" t="str">
        <f>IF(AND(G1259="",H1259=""),"",IF(AND(TONGHOP!O1259="ThiTN",TONGHOP!P1259="LT"),TONGHOP!Z1259,""))</f>
        <v/>
      </c>
      <c r="J1259" s="7" t="str">
        <f>IF(AND(TONGHOP!O1259="ThiTN",OR(TONGHOP!X1259=TONGHOP!T1259,TONGHOP!X1259=TONGHOP!U1259),TONGHOP!P1259="TH"),TONGHOP!X1259,"")</f>
        <v/>
      </c>
      <c r="K1259" s="7" t="str">
        <f>IF(AND(TONGHOP!O1259="ThiTN",OR(TONGHOP!Y1259=TONGHOP!T1259,TONGHOP!Y1259=TONGHOP!U1259),TONGHOP!P1259="TH"),TONGHOP!Y1259,"")</f>
        <v/>
      </c>
      <c r="L1259" s="7" t="str">
        <f>IF(AND(J1259="",K1259=""),"",IF(AND(TONGHOP!O1259="ThiTN",TONGHOP!P1259="TH"),TONGHOP!Z1259,""))</f>
        <v/>
      </c>
      <c r="M1259" s="7" t="str">
        <f>IF(AND(TONGHOP!O1259="ThiTN",AND(TONGHOP!X1259&lt;&gt;TONGHOP!T1259,TONGHOP!X1259&lt;&gt;TONGHOP!U1259),TONGHOP!P1259="TH"),TONGHOP!X1259,"")</f>
        <v/>
      </c>
      <c r="N1259" s="7" t="str">
        <f>IF(AND(TONGHOP!O1259="ThiTN",AND(TONGHOP!Y1259&lt;&gt;TONGHOP!T1259,TONGHOP!Y1259&lt;&gt;TONGHOP!U1259),TONGHOP!P1259="TH"),TONGHOP!Y1259,"")</f>
        <v/>
      </c>
      <c r="O1259" s="7" t="str">
        <f>IF(AND(M1259="",N1259=""),"",IF(AND(TONGHOP!O1259="ThiTN",TONGHOP!P1259="TH"),TONGHOP!Z1259,""))</f>
        <v/>
      </c>
    </row>
    <row r="1260" spans="1:15">
      <c r="A1260" s="5" t="str">
        <f>IF(AND(TONGHOP!O1260="KTHP",TONGHOP!P1260="LT"),TONGHOP!X1260,"")</f>
        <v/>
      </c>
      <c r="B1260" s="6" t="str">
        <f>IF(AND(TONGHOP!O1260="KTHP",TONGHOP!P1260="LT"),TONGHOP!Y1260,"")</f>
        <v/>
      </c>
      <c r="C1260" s="6" t="str">
        <f>IF(AND(TONGHOP!O1260="KTHP",TONGHOP!P1260="LT"),TONGHOP!Z1260,"")</f>
        <v/>
      </c>
      <c r="D1260" s="5" t="str">
        <f>IF(AND(TONGHOP!O1260="KTHP",TONGHOP!P1260="TL"),TONGHOP!X1260,"")</f>
        <v/>
      </c>
      <c r="E1260" s="6" t="str">
        <f>IF(AND(TONGHOP!O1260="KTHP",TONGHOP!P1260="TL"),TONGHOP!Y1260,"")</f>
        <v/>
      </c>
      <c r="F1260" s="6" t="str">
        <f>IF(AND(TONGHOP!O1260="KTHP",TONGHOP!P1260="TL"),TONGHOP!Z1260,"")</f>
        <v/>
      </c>
      <c r="G1260" s="7" t="str">
        <f>IF(AND(TONGHOP!O1260="ThiTN",TONGHOP!P1260="LT"),TONGHOP!X1260,"")</f>
        <v/>
      </c>
      <c r="H1260" s="7" t="str">
        <f>IF(AND(TONGHOP!O1260="ThiTN",TONGHOP!P1260="LT"),TONGHOP!Y1260,"")</f>
        <v/>
      </c>
      <c r="I1260" s="7" t="str">
        <f>IF(AND(G1260="",H1260=""),"",IF(AND(TONGHOP!O1260="ThiTN",TONGHOP!P1260="LT"),TONGHOP!Z1260,""))</f>
        <v/>
      </c>
      <c r="J1260" s="7" t="str">
        <f>IF(AND(TONGHOP!O1260="ThiTN",OR(TONGHOP!X1260=TONGHOP!T1260,TONGHOP!X1260=TONGHOP!U1260),TONGHOP!P1260="TH"),TONGHOP!X1260,"")</f>
        <v/>
      </c>
      <c r="K1260" s="7" t="str">
        <f>IF(AND(TONGHOP!O1260="ThiTN",OR(TONGHOP!Y1260=TONGHOP!T1260,TONGHOP!Y1260=TONGHOP!U1260),TONGHOP!P1260="TH"),TONGHOP!Y1260,"")</f>
        <v/>
      </c>
      <c r="L1260" s="7" t="str">
        <f>IF(AND(J1260="",K1260=""),"",IF(AND(TONGHOP!O1260="ThiTN",TONGHOP!P1260="TH"),TONGHOP!Z1260,""))</f>
        <v/>
      </c>
      <c r="M1260" s="7" t="str">
        <f>IF(AND(TONGHOP!O1260="ThiTN",AND(TONGHOP!X1260&lt;&gt;TONGHOP!T1260,TONGHOP!X1260&lt;&gt;TONGHOP!U1260),TONGHOP!P1260="TH"),TONGHOP!X1260,"")</f>
        <v/>
      </c>
      <c r="N1260" s="7" t="str">
        <f>IF(AND(TONGHOP!O1260="ThiTN",AND(TONGHOP!Y1260&lt;&gt;TONGHOP!T1260,TONGHOP!Y1260&lt;&gt;TONGHOP!U1260),TONGHOP!P1260="TH"),TONGHOP!Y1260,"")</f>
        <v/>
      </c>
      <c r="O1260" s="7" t="str">
        <f>IF(AND(M1260="",N1260=""),"",IF(AND(TONGHOP!O1260="ThiTN",TONGHOP!P1260="TH"),TONGHOP!Z1260,""))</f>
        <v/>
      </c>
    </row>
    <row r="1261" spans="1:15">
      <c r="A1261" s="5" t="str">
        <f>IF(AND(TONGHOP!O1261="KTHP",TONGHOP!P1261="LT"),TONGHOP!X1261,"")</f>
        <v/>
      </c>
      <c r="B1261" s="6" t="str">
        <f>IF(AND(TONGHOP!O1261="KTHP",TONGHOP!P1261="LT"),TONGHOP!Y1261,"")</f>
        <v/>
      </c>
      <c r="C1261" s="6" t="str">
        <f>IF(AND(TONGHOP!O1261="KTHP",TONGHOP!P1261="LT"),TONGHOP!Z1261,"")</f>
        <v/>
      </c>
      <c r="D1261" s="5" t="str">
        <f>IF(AND(TONGHOP!O1261="KTHP",TONGHOP!P1261="TL"),TONGHOP!X1261,"")</f>
        <v/>
      </c>
      <c r="E1261" s="6" t="str">
        <f>IF(AND(TONGHOP!O1261="KTHP",TONGHOP!P1261="TL"),TONGHOP!Y1261,"")</f>
        <v/>
      </c>
      <c r="F1261" s="6" t="str">
        <f>IF(AND(TONGHOP!O1261="KTHP",TONGHOP!P1261="TL"),TONGHOP!Z1261,"")</f>
        <v/>
      </c>
      <c r="G1261" s="7" t="str">
        <f>IF(AND(TONGHOP!O1261="ThiTN",TONGHOP!P1261="LT"),TONGHOP!X1261,"")</f>
        <v/>
      </c>
      <c r="H1261" s="7" t="str">
        <f>IF(AND(TONGHOP!O1261="ThiTN",TONGHOP!P1261="LT"),TONGHOP!Y1261,"")</f>
        <v/>
      </c>
      <c r="I1261" s="7" t="str">
        <f>IF(AND(G1261="",H1261=""),"",IF(AND(TONGHOP!O1261="ThiTN",TONGHOP!P1261="LT"),TONGHOP!Z1261,""))</f>
        <v/>
      </c>
      <c r="J1261" s="7" t="str">
        <f>IF(AND(TONGHOP!O1261="ThiTN",OR(TONGHOP!X1261=TONGHOP!T1261,TONGHOP!X1261=TONGHOP!U1261),TONGHOP!P1261="TH"),TONGHOP!X1261,"")</f>
        <v/>
      </c>
      <c r="K1261" s="7" t="str">
        <f>IF(AND(TONGHOP!O1261="ThiTN",OR(TONGHOP!Y1261=TONGHOP!T1261,TONGHOP!Y1261=TONGHOP!U1261),TONGHOP!P1261="TH"),TONGHOP!Y1261,"")</f>
        <v/>
      </c>
      <c r="L1261" s="7" t="str">
        <f>IF(AND(J1261="",K1261=""),"",IF(AND(TONGHOP!O1261="ThiTN",TONGHOP!P1261="TH"),TONGHOP!Z1261,""))</f>
        <v/>
      </c>
      <c r="M1261" s="7" t="str">
        <f>IF(AND(TONGHOP!O1261="ThiTN",AND(TONGHOP!X1261&lt;&gt;TONGHOP!T1261,TONGHOP!X1261&lt;&gt;TONGHOP!U1261),TONGHOP!P1261="TH"),TONGHOP!X1261,"")</f>
        <v/>
      </c>
      <c r="N1261" s="7" t="str">
        <f>IF(AND(TONGHOP!O1261="ThiTN",AND(TONGHOP!Y1261&lt;&gt;TONGHOP!T1261,TONGHOP!Y1261&lt;&gt;TONGHOP!U1261),TONGHOP!P1261="TH"),TONGHOP!Y1261,"")</f>
        <v/>
      </c>
      <c r="O1261" s="7" t="str">
        <f>IF(AND(M1261="",N1261=""),"",IF(AND(TONGHOP!O1261="ThiTN",TONGHOP!P1261="TH"),TONGHOP!Z1261,""))</f>
        <v/>
      </c>
    </row>
    <row r="1262" spans="1:15">
      <c r="A1262" s="5" t="str">
        <f>IF(AND(TONGHOP!O1262="KTHP",TONGHOP!P1262="LT"),TONGHOP!X1262,"")</f>
        <v/>
      </c>
      <c r="B1262" s="6" t="str">
        <f>IF(AND(TONGHOP!O1262="KTHP",TONGHOP!P1262="LT"),TONGHOP!Y1262,"")</f>
        <v/>
      </c>
      <c r="C1262" s="6" t="str">
        <f>IF(AND(TONGHOP!O1262="KTHP",TONGHOP!P1262="LT"),TONGHOP!Z1262,"")</f>
        <v/>
      </c>
      <c r="D1262" s="5" t="str">
        <f>IF(AND(TONGHOP!O1262="KTHP",TONGHOP!P1262="TL"),TONGHOP!X1262,"")</f>
        <v/>
      </c>
      <c r="E1262" s="6" t="str">
        <f>IF(AND(TONGHOP!O1262="KTHP",TONGHOP!P1262="TL"),TONGHOP!Y1262,"")</f>
        <v/>
      </c>
      <c r="F1262" s="6" t="str">
        <f>IF(AND(TONGHOP!O1262="KTHP",TONGHOP!P1262="TL"),TONGHOP!Z1262,"")</f>
        <v/>
      </c>
      <c r="G1262" s="7" t="str">
        <f>IF(AND(TONGHOP!O1262="ThiTN",TONGHOP!P1262="LT"),TONGHOP!X1262,"")</f>
        <v/>
      </c>
      <c r="H1262" s="7" t="str">
        <f>IF(AND(TONGHOP!O1262="ThiTN",TONGHOP!P1262="LT"),TONGHOP!Y1262,"")</f>
        <v/>
      </c>
      <c r="I1262" s="7" t="str">
        <f>IF(AND(G1262="",H1262=""),"",IF(AND(TONGHOP!O1262="ThiTN",TONGHOP!P1262="LT"),TONGHOP!Z1262,""))</f>
        <v/>
      </c>
      <c r="J1262" s="7" t="str">
        <f>IF(AND(TONGHOP!O1262="ThiTN",OR(TONGHOP!X1262=TONGHOP!T1262,TONGHOP!X1262=TONGHOP!U1262),TONGHOP!P1262="TH"),TONGHOP!X1262,"")</f>
        <v/>
      </c>
      <c r="K1262" s="7" t="str">
        <f>IF(AND(TONGHOP!O1262="ThiTN",OR(TONGHOP!Y1262=TONGHOP!T1262,TONGHOP!Y1262=TONGHOP!U1262),TONGHOP!P1262="TH"),TONGHOP!Y1262,"")</f>
        <v/>
      </c>
      <c r="L1262" s="7" t="str">
        <f>IF(AND(J1262="",K1262=""),"",IF(AND(TONGHOP!O1262="ThiTN",TONGHOP!P1262="TH"),TONGHOP!Z1262,""))</f>
        <v/>
      </c>
      <c r="M1262" s="7" t="str">
        <f>IF(AND(TONGHOP!O1262="ThiTN",AND(TONGHOP!X1262&lt;&gt;TONGHOP!T1262,TONGHOP!X1262&lt;&gt;TONGHOP!U1262),TONGHOP!P1262="TH"),TONGHOP!X1262,"")</f>
        <v/>
      </c>
      <c r="N1262" s="7" t="str">
        <f>IF(AND(TONGHOP!O1262="ThiTN",AND(TONGHOP!Y1262&lt;&gt;TONGHOP!T1262,TONGHOP!Y1262&lt;&gt;TONGHOP!U1262),TONGHOP!P1262="TH"),TONGHOP!Y1262,"")</f>
        <v/>
      </c>
      <c r="O1262" s="7" t="str">
        <f>IF(AND(M1262="",N1262=""),"",IF(AND(TONGHOP!O1262="ThiTN",TONGHOP!P1262="TH"),TONGHOP!Z1262,""))</f>
        <v/>
      </c>
    </row>
    <row r="1263" spans="1:15">
      <c r="A1263" s="5" t="str">
        <f>IF(AND(TONGHOP!O1263="KTHP",TONGHOP!P1263="LT"),TONGHOP!X1263,"")</f>
        <v/>
      </c>
      <c r="B1263" s="6" t="str">
        <f>IF(AND(TONGHOP!O1263="KTHP",TONGHOP!P1263="LT"),TONGHOP!Y1263,"")</f>
        <v/>
      </c>
      <c r="C1263" s="6" t="str">
        <f>IF(AND(TONGHOP!O1263="KTHP",TONGHOP!P1263="LT"),TONGHOP!Z1263,"")</f>
        <v/>
      </c>
      <c r="D1263" s="5" t="str">
        <f>IF(AND(TONGHOP!O1263="KTHP",TONGHOP!P1263="TL"),TONGHOP!X1263,"")</f>
        <v/>
      </c>
      <c r="E1263" s="6" t="str">
        <f>IF(AND(TONGHOP!O1263="KTHP",TONGHOP!P1263="TL"),TONGHOP!Y1263,"")</f>
        <v/>
      </c>
      <c r="F1263" s="6" t="str">
        <f>IF(AND(TONGHOP!O1263="KTHP",TONGHOP!P1263="TL"),TONGHOP!Z1263,"")</f>
        <v/>
      </c>
      <c r="G1263" s="7" t="str">
        <f>IF(AND(TONGHOP!O1263="ThiTN",TONGHOP!P1263="LT"),TONGHOP!X1263,"")</f>
        <v/>
      </c>
      <c r="H1263" s="7" t="str">
        <f>IF(AND(TONGHOP!O1263="ThiTN",TONGHOP!P1263="LT"),TONGHOP!Y1263,"")</f>
        <v/>
      </c>
      <c r="I1263" s="7" t="str">
        <f>IF(AND(G1263="",H1263=""),"",IF(AND(TONGHOP!O1263="ThiTN",TONGHOP!P1263="LT"),TONGHOP!Z1263,""))</f>
        <v/>
      </c>
      <c r="J1263" s="7" t="str">
        <f>IF(AND(TONGHOP!O1263="ThiTN",OR(TONGHOP!X1263=TONGHOP!T1263,TONGHOP!X1263=TONGHOP!U1263),TONGHOP!P1263="TH"),TONGHOP!X1263,"")</f>
        <v/>
      </c>
      <c r="K1263" s="7" t="str">
        <f>IF(AND(TONGHOP!O1263="ThiTN",OR(TONGHOP!Y1263=TONGHOP!T1263,TONGHOP!Y1263=TONGHOP!U1263),TONGHOP!P1263="TH"),TONGHOP!Y1263,"")</f>
        <v/>
      </c>
      <c r="L1263" s="7" t="str">
        <f>IF(AND(J1263="",K1263=""),"",IF(AND(TONGHOP!O1263="ThiTN",TONGHOP!P1263="TH"),TONGHOP!Z1263,""))</f>
        <v/>
      </c>
      <c r="M1263" s="7" t="str">
        <f>IF(AND(TONGHOP!O1263="ThiTN",AND(TONGHOP!X1263&lt;&gt;TONGHOP!T1263,TONGHOP!X1263&lt;&gt;TONGHOP!U1263),TONGHOP!P1263="TH"),TONGHOP!X1263,"")</f>
        <v/>
      </c>
      <c r="N1263" s="7" t="str">
        <f>IF(AND(TONGHOP!O1263="ThiTN",AND(TONGHOP!Y1263&lt;&gt;TONGHOP!T1263,TONGHOP!Y1263&lt;&gt;TONGHOP!U1263),TONGHOP!P1263="TH"),TONGHOP!Y1263,"")</f>
        <v/>
      </c>
      <c r="O1263" s="7" t="str">
        <f>IF(AND(M1263="",N1263=""),"",IF(AND(TONGHOP!O1263="ThiTN",TONGHOP!P1263="TH"),TONGHOP!Z1263,""))</f>
        <v/>
      </c>
    </row>
    <row r="1264" spans="1:15">
      <c r="A1264" s="5" t="str">
        <f>IF(AND(TONGHOP!O1264="KTHP",TONGHOP!P1264="LT"),TONGHOP!X1264,"")</f>
        <v/>
      </c>
      <c r="B1264" s="6" t="str">
        <f>IF(AND(TONGHOP!O1264="KTHP",TONGHOP!P1264="LT"),TONGHOP!Y1264,"")</f>
        <v/>
      </c>
      <c r="C1264" s="6" t="str">
        <f>IF(AND(TONGHOP!O1264="KTHP",TONGHOP!P1264="LT"),TONGHOP!Z1264,"")</f>
        <v/>
      </c>
      <c r="D1264" s="5" t="str">
        <f>IF(AND(TONGHOP!O1264="KTHP",TONGHOP!P1264="TL"),TONGHOP!X1264,"")</f>
        <v/>
      </c>
      <c r="E1264" s="6" t="str">
        <f>IF(AND(TONGHOP!O1264="KTHP",TONGHOP!P1264="TL"),TONGHOP!Y1264,"")</f>
        <v/>
      </c>
      <c r="F1264" s="6" t="str">
        <f>IF(AND(TONGHOP!O1264="KTHP",TONGHOP!P1264="TL"),TONGHOP!Z1264,"")</f>
        <v/>
      </c>
      <c r="G1264" s="7" t="str">
        <f>IF(AND(TONGHOP!O1264="ThiTN",TONGHOP!P1264="LT"),TONGHOP!X1264,"")</f>
        <v/>
      </c>
      <c r="H1264" s="7" t="str">
        <f>IF(AND(TONGHOP!O1264="ThiTN",TONGHOP!P1264="LT"),TONGHOP!Y1264,"")</f>
        <v/>
      </c>
      <c r="I1264" s="7" t="str">
        <f>IF(AND(G1264="",H1264=""),"",IF(AND(TONGHOP!O1264="ThiTN",TONGHOP!P1264="LT"),TONGHOP!Z1264,""))</f>
        <v/>
      </c>
      <c r="J1264" s="7" t="str">
        <f>IF(AND(TONGHOP!O1264="ThiTN",OR(TONGHOP!X1264=TONGHOP!T1264,TONGHOP!X1264=TONGHOP!U1264),TONGHOP!P1264="TH"),TONGHOP!X1264,"")</f>
        <v/>
      </c>
      <c r="K1264" s="7" t="str">
        <f>IF(AND(TONGHOP!O1264="ThiTN",OR(TONGHOP!Y1264=TONGHOP!T1264,TONGHOP!Y1264=TONGHOP!U1264),TONGHOP!P1264="TH"),TONGHOP!Y1264,"")</f>
        <v/>
      </c>
      <c r="L1264" s="7" t="str">
        <f>IF(AND(J1264="",K1264=""),"",IF(AND(TONGHOP!O1264="ThiTN",TONGHOP!P1264="TH"),TONGHOP!Z1264,""))</f>
        <v/>
      </c>
      <c r="M1264" s="7" t="str">
        <f>IF(AND(TONGHOP!O1264="ThiTN",AND(TONGHOP!X1264&lt;&gt;TONGHOP!T1264,TONGHOP!X1264&lt;&gt;TONGHOP!U1264),TONGHOP!P1264="TH"),TONGHOP!X1264,"")</f>
        <v/>
      </c>
      <c r="N1264" s="7" t="str">
        <f>IF(AND(TONGHOP!O1264="ThiTN",AND(TONGHOP!Y1264&lt;&gt;TONGHOP!T1264,TONGHOP!Y1264&lt;&gt;TONGHOP!U1264),TONGHOP!P1264="TH"),TONGHOP!Y1264,"")</f>
        <v/>
      </c>
      <c r="O1264" s="7" t="str">
        <f>IF(AND(M1264="",N1264=""),"",IF(AND(TONGHOP!O1264="ThiTN",TONGHOP!P1264="TH"),TONGHOP!Z1264,""))</f>
        <v/>
      </c>
    </row>
    <row r="1265" spans="1:15">
      <c r="A1265" s="5" t="str">
        <f>IF(AND(TONGHOP!O1265="KTHP",TONGHOP!P1265="LT"),TONGHOP!X1265,"")</f>
        <v/>
      </c>
      <c r="B1265" s="6" t="str">
        <f>IF(AND(TONGHOP!O1265="KTHP",TONGHOP!P1265="LT"),TONGHOP!Y1265,"")</f>
        <v/>
      </c>
      <c r="C1265" s="6" t="str">
        <f>IF(AND(TONGHOP!O1265="KTHP",TONGHOP!P1265="LT"),TONGHOP!Z1265,"")</f>
        <v/>
      </c>
      <c r="D1265" s="5" t="str">
        <f>IF(AND(TONGHOP!O1265="KTHP",TONGHOP!P1265="TL"),TONGHOP!X1265,"")</f>
        <v/>
      </c>
      <c r="E1265" s="6" t="str">
        <f>IF(AND(TONGHOP!O1265="KTHP",TONGHOP!P1265="TL"),TONGHOP!Y1265,"")</f>
        <v/>
      </c>
      <c r="F1265" s="6" t="str">
        <f>IF(AND(TONGHOP!O1265="KTHP",TONGHOP!P1265="TL"),TONGHOP!Z1265,"")</f>
        <v/>
      </c>
      <c r="G1265" s="7" t="str">
        <f>IF(AND(TONGHOP!O1265="ThiTN",TONGHOP!P1265="LT"),TONGHOP!X1265,"")</f>
        <v/>
      </c>
      <c r="H1265" s="7" t="str">
        <f>IF(AND(TONGHOP!O1265="ThiTN",TONGHOP!P1265="LT"),TONGHOP!Y1265,"")</f>
        <v/>
      </c>
      <c r="I1265" s="7" t="str">
        <f>IF(AND(G1265="",H1265=""),"",IF(AND(TONGHOP!O1265="ThiTN",TONGHOP!P1265="LT"),TONGHOP!Z1265,""))</f>
        <v/>
      </c>
      <c r="J1265" s="7" t="str">
        <f>IF(AND(TONGHOP!O1265="ThiTN",OR(TONGHOP!X1265=TONGHOP!T1265,TONGHOP!X1265=TONGHOP!U1265),TONGHOP!P1265="TH"),TONGHOP!X1265,"")</f>
        <v/>
      </c>
      <c r="K1265" s="7" t="str">
        <f>IF(AND(TONGHOP!O1265="ThiTN",OR(TONGHOP!Y1265=TONGHOP!T1265,TONGHOP!Y1265=TONGHOP!U1265),TONGHOP!P1265="TH"),TONGHOP!Y1265,"")</f>
        <v/>
      </c>
      <c r="L1265" s="7" t="str">
        <f>IF(AND(J1265="",K1265=""),"",IF(AND(TONGHOP!O1265="ThiTN",TONGHOP!P1265="TH"),TONGHOP!Z1265,""))</f>
        <v/>
      </c>
      <c r="M1265" s="7" t="str">
        <f>IF(AND(TONGHOP!O1265="ThiTN",AND(TONGHOP!X1265&lt;&gt;TONGHOP!T1265,TONGHOP!X1265&lt;&gt;TONGHOP!U1265),TONGHOP!P1265="TH"),TONGHOP!X1265,"")</f>
        <v/>
      </c>
      <c r="N1265" s="7" t="str">
        <f>IF(AND(TONGHOP!O1265="ThiTN",AND(TONGHOP!Y1265&lt;&gt;TONGHOP!T1265,TONGHOP!Y1265&lt;&gt;TONGHOP!U1265),TONGHOP!P1265="TH"),TONGHOP!Y1265,"")</f>
        <v/>
      </c>
      <c r="O1265" s="7" t="str">
        <f>IF(AND(M1265="",N1265=""),"",IF(AND(TONGHOP!O1265="ThiTN",TONGHOP!P1265="TH"),TONGHOP!Z1265,""))</f>
        <v/>
      </c>
    </row>
    <row r="1266" spans="1:15">
      <c r="A1266" s="5" t="str">
        <f>IF(AND(TONGHOP!O1266="KTHP",TONGHOP!P1266="LT"),TONGHOP!X1266,"")</f>
        <v/>
      </c>
      <c r="B1266" s="6" t="str">
        <f>IF(AND(TONGHOP!O1266="KTHP",TONGHOP!P1266="LT"),TONGHOP!Y1266,"")</f>
        <v/>
      </c>
      <c r="C1266" s="6" t="str">
        <f>IF(AND(TONGHOP!O1266="KTHP",TONGHOP!P1266="LT"),TONGHOP!Z1266,"")</f>
        <v/>
      </c>
      <c r="D1266" s="5" t="str">
        <f>IF(AND(TONGHOP!O1266="KTHP",TONGHOP!P1266="TL"),TONGHOP!X1266,"")</f>
        <v/>
      </c>
      <c r="E1266" s="6" t="str">
        <f>IF(AND(TONGHOP!O1266="KTHP",TONGHOP!P1266="TL"),TONGHOP!Y1266,"")</f>
        <v/>
      </c>
      <c r="F1266" s="6" t="str">
        <f>IF(AND(TONGHOP!O1266="KTHP",TONGHOP!P1266="TL"),TONGHOP!Z1266,"")</f>
        <v/>
      </c>
      <c r="G1266" s="7" t="str">
        <f>IF(AND(TONGHOP!O1266="ThiTN",TONGHOP!P1266="LT"),TONGHOP!X1266,"")</f>
        <v/>
      </c>
      <c r="H1266" s="7" t="str">
        <f>IF(AND(TONGHOP!O1266="ThiTN",TONGHOP!P1266="LT"),TONGHOP!Y1266,"")</f>
        <v/>
      </c>
      <c r="I1266" s="7" t="str">
        <f>IF(AND(G1266="",H1266=""),"",IF(AND(TONGHOP!O1266="ThiTN",TONGHOP!P1266="LT"),TONGHOP!Z1266,""))</f>
        <v/>
      </c>
      <c r="J1266" s="7" t="str">
        <f>IF(AND(TONGHOP!O1266="ThiTN",OR(TONGHOP!X1266=TONGHOP!T1266,TONGHOP!X1266=TONGHOP!U1266),TONGHOP!P1266="TH"),TONGHOP!X1266,"")</f>
        <v/>
      </c>
      <c r="K1266" s="7" t="str">
        <f>IF(AND(TONGHOP!O1266="ThiTN",OR(TONGHOP!Y1266=TONGHOP!T1266,TONGHOP!Y1266=TONGHOP!U1266),TONGHOP!P1266="TH"),TONGHOP!Y1266,"")</f>
        <v/>
      </c>
      <c r="L1266" s="7" t="str">
        <f>IF(AND(J1266="",K1266=""),"",IF(AND(TONGHOP!O1266="ThiTN",TONGHOP!P1266="TH"),TONGHOP!Z1266,""))</f>
        <v/>
      </c>
      <c r="M1266" s="7" t="str">
        <f>IF(AND(TONGHOP!O1266="ThiTN",AND(TONGHOP!X1266&lt;&gt;TONGHOP!T1266,TONGHOP!X1266&lt;&gt;TONGHOP!U1266),TONGHOP!P1266="TH"),TONGHOP!X1266,"")</f>
        <v/>
      </c>
      <c r="N1266" s="7" t="str">
        <f>IF(AND(TONGHOP!O1266="ThiTN",AND(TONGHOP!Y1266&lt;&gt;TONGHOP!T1266,TONGHOP!Y1266&lt;&gt;TONGHOP!U1266),TONGHOP!P1266="TH"),TONGHOP!Y1266,"")</f>
        <v/>
      </c>
      <c r="O1266" s="7" t="str">
        <f>IF(AND(M1266="",N1266=""),"",IF(AND(TONGHOP!O1266="ThiTN",TONGHOP!P1266="TH"),TONGHOP!Z1266,""))</f>
        <v/>
      </c>
    </row>
    <row r="1267" spans="1:15">
      <c r="A1267" s="5" t="str">
        <f>IF(AND(TONGHOP!O1267="KTHP",TONGHOP!P1267="LT"),TONGHOP!X1267,"")</f>
        <v/>
      </c>
      <c r="B1267" s="6" t="str">
        <f>IF(AND(TONGHOP!O1267="KTHP",TONGHOP!P1267="LT"),TONGHOP!Y1267,"")</f>
        <v/>
      </c>
      <c r="C1267" s="6" t="str">
        <f>IF(AND(TONGHOP!O1267="KTHP",TONGHOP!P1267="LT"),TONGHOP!Z1267,"")</f>
        <v/>
      </c>
      <c r="D1267" s="5" t="str">
        <f>IF(AND(TONGHOP!O1267="KTHP",TONGHOP!P1267="TL"),TONGHOP!X1267,"")</f>
        <v/>
      </c>
      <c r="E1267" s="6" t="str">
        <f>IF(AND(TONGHOP!O1267="KTHP",TONGHOP!P1267="TL"),TONGHOP!Y1267,"")</f>
        <v/>
      </c>
      <c r="F1267" s="6" t="str">
        <f>IF(AND(TONGHOP!O1267="KTHP",TONGHOP!P1267="TL"),TONGHOP!Z1267,"")</f>
        <v/>
      </c>
      <c r="G1267" s="7" t="str">
        <f>IF(AND(TONGHOP!O1267="ThiTN",TONGHOP!P1267="LT"),TONGHOP!X1267,"")</f>
        <v/>
      </c>
      <c r="H1267" s="7" t="str">
        <f>IF(AND(TONGHOP!O1267="ThiTN",TONGHOP!P1267="LT"),TONGHOP!Y1267,"")</f>
        <v/>
      </c>
      <c r="I1267" s="7" t="str">
        <f>IF(AND(G1267="",H1267=""),"",IF(AND(TONGHOP!O1267="ThiTN",TONGHOP!P1267="LT"),TONGHOP!Z1267,""))</f>
        <v/>
      </c>
      <c r="J1267" s="7" t="str">
        <f>IF(AND(TONGHOP!O1267="ThiTN",OR(TONGHOP!X1267=TONGHOP!T1267,TONGHOP!X1267=TONGHOP!U1267),TONGHOP!P1267="TH"),TONGHOP!X1267,"")</f>
        <v/>
      </c>
      <c r="K1267" s="7" t="str">
        <f>IF(AND(TONGHOP!O1267="ThiTN",OR(TONGHOP!Y1267=TONGHOP!T1267,TONGHOP!Y1267=TONGHOP!U1267),TONGHOP!P1267="TH"),TONGHOP!Y1267,"")</f>
        <v/>
      </c>
      <c r="L1267" s="7" t="str">
        <f>IF(AND(J1267="",K1267=""),"",IF(AND(TONGHOP!O1267="ThiTN",TONGHOP!P1267="TH"),TONGHOP!Z1267,""))</f>
        <v/>
      </c>
      <c r="M1267" s="7" t="str">
        <f>IF(AND(TONGHOP!O1267="ThiTN",AND(TONGHOP!X1267&lt;&gt;TONGHOP!T1267,TONGHOP!X1267&lt;&gt;TONGHOP!U1267),TONGHOP!P1267="TH"),TONGHOP!X1267,"")</f>
        <v/>
      </c>
      <c r="N1267" s="7" t="str">
        <f>IF(AND(TONGHOP!O1267="ThiTN",AND(TONGHOP!Y1267&lt;&gt;TONGHOP!T1267,TONGHOP!Y1267&lt;&gt;TONGHOP!U1267),TONGHOP!P1267="TH"),TONGHOP!Y1267,"")</f>
        <v/>
      </c>
      <c r="O1267" s="7" t="str">
        <f>IF(AND(M1267="",N1267=""),"",IF(AND(TONGHOP!O1267="ThiTN",TONGHOP!P1267="TH"),TONGHOP!Z1267,""))</f>
        <v/>
      </c>
    </row>
    <row r="1268" spans="1:15">
      <c r="A1268" s="5" t="str">
        <f>IF(AND(TONGHOP!O1268="KTHP",TONGHOP!P1268="LT"),TONGHOP!X1268,"")</f>
        <v/>
      </c>
      <c r="B1268" s="6" t="str">
        <f>IF(AND(TONGHOP!O1268="KTHP",TONGHOP!P1268="LT"),TONGHOP!Y1268,"")</f>
        <v/>
      </c>
      <c r="C1268" s="6" t="str">
        <f>IF(AND(TONGHOP!O1268="KTHP",TONGHOP!P1268="LT"),TONGHOP!Z1268,"")</f>
        <v/>
      </c>
      <c r="D1268" s="5" t="str">
        <f>IF(AND(TONGHOP!O1268="KTHP",TONGHOP!P1268="TL"),TONGHOP!X1268,"")</f>
        <v/>
      </c>
      <c r="E1268" s="6" t="str">
        <f>IF(AND(TONGHOP!O1268="KTHP",TONGHOP!P1268="TL"),TONGHOP!Y1268,"")</f>
        <v/>
      </c>
      <c r="F1268" s="6" t="str">
        <f>IF(AND(TONGHOP!O1268="KTHP",TONGHOP!P1268="TL"),TONGHOP!Z1268,"")</f>
        <v/>
      </c>
      <c r="G1268" s="7" t="str">
        <f>IF(AND(TONGHOP!O1268="ThiTN",TONGHOP!P1268="LT"),TONGHOP!X1268,"")</f>
        <v/>
      </c>
      <c r="H1268" s="7" t="str">
        <f>IF(AND(TONGHOP!O1268="ThiTN",TONGHOP!P1268="LT"),TONGHOP!Y1268,"")</f>
        <v/>
      </c>
      <c r="I1268" s="7" t="str">
        <f>IF(AND(G1268="",H1268=""),"",IF(AND(TONGHOP!O1268="ThiTN",TONGHOP!P1268="LT"),TONGHOP!Z1268,""))</f>
        <v/>
      </c>
      <c r="J1268" s="7" t="str">
        <f>IF(AND(TONGHOP!O1268="ThiTN",OR(TONGHOP!X1268=TONGHOP!T1268,TONGHOP!X1268=TONGHOP!U1268),TONGHOP!P1268="TH"),TONGHOP!X1268,"")</f>
        <v/>
      </c>
      <c r="K1268" s="7" t="str">
        <f>IF(AND(TONGHOP!O1268="ThiTN",OR(TONGHOP!Y1268=TONGHOP!T1268,TONGHOP!Y1268=TONGHOP!U1268),TONGHOP!P1268="TH"),TONGHOP!Y1268,"")</f>
        <v/>
      </c>
      <c r="L1268" s="7" t="str">
        <f>IF(AND(J1268="",K1268=""),"",IF(AND(TONGHOP!O1268="ThiTN",TONGHOP!P1268="TH"),TONGHOP!Z1268,""))</f>
        <v/>
      </c>
      <c r="M1268" s="7" t="str">
        <f>IF(AND(TONGHOP!O1268="ThiTN",AND(TONGHOP!X1268&lt;&gt;TONGHOP!T1268,TONGHOP!X1268&lt;&gt;TONGHOP!U1268),TONGHOP!P1268="TH"),TONGHOP!X1268,"")</f>
        <v/>
      </c>
      <c r="N1268" s="7" t="str">
        <f>IF(AND(TONGHOP!O1268="ThiTN",AND(TONGHOP!Y1268&lt;&gt;TONGHOP!T1268,TONGHOP!Y1268&lt;&gt;TONGHOP!U1268),TONGHOP!P1268="TH"),TONGHOP!Y1268,"")</f>
        <v/>
      </c>
      <c r="O1268" s="7" t="str">
        <f>IF(AND(M1268="",N1268=""),"",IF(AND(TONGHOP!O1268="ThiTN",TONGHOP!P1268="TH"),TONGHOP!Z1268,""))</f>
        <v/>
      </c>
    </row>
    <row r="1269" spans="1:15">
      <c r="A1269" s="5" t="str">
        <f>IF(AND(TONGHOP!O1269="KTHP",TONGHOP!P1269="LT"),TONGHOP!X1269,"")</f>
        <v/>
      </c>
      <c r="B1269" s="6" t="str">
        <f>IF(AND(TONGHOP!O1269="KTHP",TONGHOP!P1269="LT"),TONGHOP!Y1269,"")</f>
        <v/>
      </c>
      <c r="C1269" s="6" t="str">
        <f>IF(AND(TONGHOP!O1269="KTHP",TONGHOP!P1269="LT"),TONGHOP!Z1269,"")</f>
        <v/>
      </c>
      <c r="D1269" s="5" t="str">
        <f>IF(AND(TONGHOP!O1269="KTHP",TONGHOP!P1269="TL"),TONGHOP!X1269,"")</f>
        <v/>
      </c>
      <c r="E1269" s="6" t="str">
        <f>IF(AND(TONGHOP!O1269="KTHP",TONGHOP!P1269="TL"),TONGHOP!Y1269,"")</f>
        <v/>
      </c>
      <c r="F1269" s="6" t="str">
        <f>IF(AND(TONGHOP!O1269="KTHP",TONGHOP!P1269="TL"),TONGHOP!Z1269,"")</f>
        <v/>
      </c>
      <c r="G1269" s="7" t="str">
        <f>IF(AND(TONGHOP!O1269="ThiTN",TONGHOP!P1269="LT"),TONGHOP!X1269,"")</f>
        <v/>
      </c>
      <c r="H1269" s="7" t="str">
        <f>IF(AND(TONGHOP!O1269="ThiTN",TONGHOP!P1269="LT"),TONGHOP!Y1269,"")</f>
        <v/>
      </c>
      <c r="I1269" s="7" t="str">
        <f>IF(AND(G1269="",H1269=""),"",IF(AND(TONGHOP!O1269="ThiTN",TONGHOP!P1269="LT"),TONGHOP!Z1269,""))</f>
        <v/>
      </c>
      <c r="J1269" s="7" t="str">
        <f>IF(AND(TONGHOP!O1269="ThiTN",OR(TONGHOP!X1269=TONGHOP!T1269,TONGHOP!X1269=TONGHOP!U1269),TONGHOP!P1269="TH"),TONGHOP!X1269,"")</f>
        <v/>
      </c>
      <c r="K1269" s="7" t="str">
        <f>IF(AND(TONGHOP!O1269="ThiTN",OR(TONGHOP!Y1269=TONGHOP!T1269,TONGHOP!Y1269=TONGHOP!U1269),TONGHOP!P1269="TH"),TONGHOP!Y1269,"")</f>
        <v/>
      </c>
      <c r="L1269" s="7" t="str">
        <f>IF(AND(J1269="",K1269=""),"",IF(AND(TONGHOP!O1269="ThiTN",TONGHOP!P1269="TH"),TONGHOP!Z1269,""))</f>
        <v/>
      </c>
      <c r="M1269" s="7" t="str">
        <f>IF(AND(TONGHOP!O1269="ThiTN",AND(TONGHOP!X1269&lt;&gt;TONGHOP!T1269,TONGHOP!X1269&lt;&gt;TONGHOP!U1269),TONGHOP!P1269="TH"),TONGHOP!X1269,"")</f>
        <v/>
      </c>
      <c r="N1269" s="7" t="str">
        <f>IF(AND(TONGHOP!O1269="ThiTN",AND(TONGHOP!Y1269&lt;&gt;TONGHOP!T1269,TONGHOP!Y1269&lt;&gt;TONGHOP!U1269),TONGHOP!P1269="TH"),TONGHOP!Y1269,"")</f>
        <v/>
      </c>
      <c r="O1269" s="7" t="str">
        <f>IF(AND(M1269="",N1269=""),"",IF(AND(TONGHOP!O1269="ThiTN",TONGHOP!P1269="TH"),TONGHOP!Z1269,""))</f>
        <v/>
      </c>
    </row>
    <row r="1270" spans="1:15">
      <c r="A1270" s="5" t="str">
        <f>IF(AND(TONGHOP!O1270="KTHP",TONGHOP!P1270="LT"),TONGHOP!X1270,"")</f>
        <v/>
      </c>
      <c r="B1270" s="6" t="str">
        <f>IF(AND(TONGHOP!O1270="KTHP",TONGHOP!P1270="LT"),TONGHOP!Y1270,"")</f>
        <v/>
      </c>
      <c r="C1270" s="6" t="str">
        <f>IF(AND(TONGHOP!O1270="KTHP",TONGHOP!P1270="LT"),TONGHOP!Z1270,"")</f>
        <v/>
      </c>
      <c r="D1270" s="5" t="str">
        <f>IF(AND(TONGHOP!O1270="KTHP",TONGHOP!P1270="TL"),TONGHOP!X1270,"")</f>
        <v/>
      </c>
      <c r="E1270" s="6" t="str">
        <f>IF(AND(TONGHOP!O1270="KTHP",TONGHOP!P1270="TL"),TONGHOP!Y1270,"")</f>
        <v/>
      </c>
      <c r="F1270" s="6" t="str">
        <f>IF(AND(TONGHOP!O1270="KTHP",TONGHOP!P1270="TL"),TONGHOP!Z1270,"")</f>
        <v/>
      </c>
      <c r="G1270" s="7" t="str">
        <f>IF(AND(TONGHOP!O1270="ThiTN",TONGHOP!P1270="LT"),TONGHOP!X1270,"")</f>
        <v/>
      </c>
      <c r="H1270" s="7" t="str">
        <f>IF(AND(TONGHOP!O1270="ThiTN",TONGHOP!P1270="LT"),TONGHOP!Y1270,"")</f>
        <v/>
      </c>
      <c r="I1270" s="7" t="str">
        <f>IF(AND(G1270="",H1270=""),"",IF(AND(TONGHOP!O1270="ThiTN",TONGHOP!P1270="LT"),TONGHOP!Z1270,""))</f>
        <v/>
      </c>
      <c r="J1270" s="7" t="str">
        <f>IF(AND(TONGHOP!O1270="ThiTN",OR(TONGHOP!X1270=TONGHOP!T1270,TONGHOP!X1270=TONGHOP!U1270),TONGHOP!P1270="TH"),TONGHOP!X1270,"")</f>
        <v/>
      </c>
      <c r="K1270" s="7" t="str">
        <f>IF(AND(TONGHOP!O1270="ThiTN",OR(TONGHOP!Y1270=TONGHOP!T1270,TONGHOP!Y1270=TONGHOP!U1270),TONGHOP!P1270="TH"),TONGHOP!Y1270,"")</f>
        <v/>
      </c>
      <c r="L1270" s="7" t="str">
        <f>IF(AND(J1270="",K1270=""),"",IF(AND(TONGHOP!O1270="ThiTN",TONGHOP!P1270="TH"),TONGHOP!Z1270,""))</f>
        <v/>
      </c>
      <c r="M1270" s="7" t="str">
        <f>IF(AND(TONGHOP!O1270="ThiTN",AND(TONGHOP!X1270&lt;&gt;TONGHOP!T1270,TONGHOP!X1270&lt;&gt;TONGHOP!U1270),TONGHOP!P1270="TH"),TONGHOP!X1270,"")</f>
        <v/>
      </c>
      <c r="N1270" s="7" t="str">
        <f>IF(AND(TONGHOP!O1270="ThiTN",AND(TONGHOP!Y1270&lt;&gt;TONGHOP!T1270,TONGHOP!Y1270&lt;&gt;TONGHOP!U1270),TONGHOP!P1270="TH"),TONGHOP!Y1270,"")</f>
        <v/>
      </c>
      <c r="O1270" s="7" t="str">
        <f>IF(AND(M1270="",N1270=""),"",IF(AND(TONGHOP!O1270="ThiTN",TONGHOP!P1270="TH"),TONGHOP!Z1270,""))</f>
        <v/>
      </c>
    </row>
    <row r="1271" spans="1:15">
      <c r="A1271" s="5" t="str">
        <f>IF(AND(TONGHOP!O1271="KTHP",TONGHOP!P1271="LT"),TONGHOP!X1271,"")</f>
        <v/>
      </c>
      <c r="B1271" s="6" t="str">
        <f>IF(AND(TONGHOP!O1271="KTHP",TONGHOP!P1271="LT"),TONGHOP!Y1271,"")</f>
        <v/>
      </c>
      <c r="C1271" s="6" t="str">
        <f>IF(AND(TONGHOP!O1271="KTHP",TONGHOP!P1271="LT"),TONGHOP!Z1271,"")</f>
        <v/>
      </c>
      <c r="D1271" s="5" t="str">
        <f>IF(AND(TONGHOP!O1271="KTHP",TONGHOP!P1271="TL"),TONGHOP!X1271,"")</f>
        <v/>
      </c>
      <c r="E1271" s="6" t="str">
        <f>IF(AND(TONGHOP!O1271="KTHP",TONGHOP!P1271="TL"),TONGHOP!Y1271,"")</f>
        <v/>
      </c>
      <c r="F1271" s="6" t="str">
        <f>IF(AND(TONGHOP!O1271="KTHP",TONGHOP!P1271="TL"),TONGHOP!Z1271,"")</f>
        <v/>
      </c>
      <c r="G1271" s="7" t="str">
        <f>IF(AND(TONGHOP!O1271="ThiTN",TONGHOP!P1271="LT"),TONGHOP!X1271,"")</f>
        <v/>
      </c>
      <c r="H1271" s="7" t="str">
        <f>IF(AND(TONGHOP!O1271="ThiTN",TONGHOP!P1271="LT"),TONGHOP!Y1271,"")</f>
        <v/>
      </c>
      <c r="I1271" s="7" t="str">
        <f>IF(AND(G1271="",H1271=""),"",IF(AND(TONGHOP!O1271="ThiTN",TONGHOP!P1271="LT"),TONGHOP!Z1271,""))</f>
        <v/>
      </c>
      <c r="J1271" s="7" t="str">
        <f>IF(AND(TONGHOP!O1271="ThiTN",OR(TONGHOP!X1271=TONGHOP!T1271,TONGHOP!X1271=TONGHOP!U1271),TONGHOP!P1271="TH"),TONGHOP!X1271,"")</f>
        <v/>
      </c>
      <c r="K1271" s="7" t="str">
        <f>IF(AND(TONGHOP!O1271="ThiTN",OR(TONGHOP!Y1271=TONGHOP!T1271,TONGHOP!Y1271=TONGHOP!U1271),TONGHOP!P1271="TH"),TONGHOP!Y1271,"")</f>
        <v/>
      </c>
      <c r="L1271" s="7" t="str">
        <f>IF(AND(J1271="",K1271=""),"",IF(AND(TONGHOP!O1271="ThiTN",TONGHOP!P1271="TH"),TONGHOP!Z1271,""))</f>
        <v/>
      </c>
      <c r="M1271" s="7" t="str">
        <f>IF(AND(TONGHOP!O1271="ThiTN",AND(TONGHOP!X1271&lt;&gt;TONGHOP!T1271,TONGHOP!X1271&lt;&gt;TONGHOP!U1271),TONGHOP!P1271="TH"),TONGHOP!X1271,"")</f>
        <v/>
      </c>
      <c r="N1271" s="7" t="str">
        <f>IF(AND(TONGHOP!O1271="ThiTN",AND(TONGHOP!Y1271&lt;&gt;TONGHOP!T1271,TONGHOP!Y1271&lt;&gt;TONGHOP!U1271),TONGHOP!P1271="TH"),TONGHOP!Y1271,"")</f>
        <v/>
      </c>
      <c r="O1271" s="7" t="str">
        <f>IF(AND(M1271="",N1271=""),"",IF(AND(TONGHOP!O1271="ThiTN",TONGHOP!P1271="TH"),TONGHOP!Z1271,""))</f>
        <v/>
      </c>
    </row>
    <row r="1272" spans="1:15">
      <c r="A1272" s="5" t="str">
        <f>IF(AND(TONGHOP!O1272="KTHP",TONGHOP!P1272="LT"),TONGHOP!X1272,"")</f>
        <v/>
      </c>
      <c r="B1272" s="6" t="str">
        <f>IF(AND(TONGHOP!O1272="KTHP",TONGHOP!P1272="LT"),TONGHOP!Y1272,"")</f>
        <v/>
      </c>
      <c r="C1272" s="6" t="str">
        <f>IF(AND(TONGHOP!O1272="KTHP",TONGHOP!P1272="LT"),TONGHOP!Z1272,"")</f>
        <v/>
      </c>
      <c r="D1272" s="5" t="str">
        <f>IF(AND(TONGHOP!O1272="KTHP",TONGHOP!P1272="TL"),TONGHOP!X1272,"")</f>
        <v/>
      </c>
      <c r="E1272" s="6" t="str">
        <f>IF(AND(TONGHOP!O1272="KTHP",TONGHOP!P1272="TL"),TONGHOP!Y1272,"")</f>
        <v/>
      </c>
      <c r="F1272" s="6" t="str">
        <f>IF(AND(TONGHOP!O1272="KTHP",TONGHOP!P1272="TL"),TONGHOP!Z1272,"")</f>
        <v/>
      </c>
      <c r="G1272" s="7" t="str">
        <f>IF(AND(TONGHOP!O1272="ThiTN",TONGHOP!P1272="LT"),TONGHOP!X1272,"")</f>
        <v/>
      </c>
      <c r="H1272" s="7" t="str">
        <f>IF(AND(TONGHOP!O1272="ThiTN",TONGHOP!P1272="LT"),TONGHOP!Y1272,"")</f>
        <v/>
      </c>
      <c r="I1272" s="7" t="str">
        <f>IF(AND(G1272="",H1272=""),"",IF(AND(TONGHOP!O1272="ThiTN",TONGHOP!P1272="LT"),TONGHOP!Z1272,""))</f>
        <v/>
      </c>
      <c r="J1272" s="7" t="str">
        <f>IF(AND(TONGHOP!O1272="ThiTN",OR(TONGHOP!X1272=TONGHOP!T1272,TONGHOP!X1272=TONGHOP!U1272),TONGHOP!P1272="TH"),TONGHOP!X1272,"")</f>
        <v/>
      </c>
      <c r="K1272" s="7" t="str">
        <f>IF(AND(TONGHOP!O1272="ThiTN",OR(TONGHOP!Y1272=TONGHOP!T1272,TONGHOP!Y1272=TONGHOP!U1272),TONGHOP!P1272="TH"),TONGHOP!Y1272,"")</f>
        <v/>
      </c>
      <c r="L1272" s="7" t="str">
        <f>IF(AND(J1272="",K1272=""),"",IF(AND(TONGHOP!O1272="ThiTN",TONGHOP!P1272="TH"),TONGHOP!Z1272,""))</f>
        <v/>
      </c>
      <c r="M1272" s="7" t="str">
        <f>IF(AND(TONGHOP!O1272="ThiTN",AND(TONGHOP!X1272&lt;&gt;TONGHOP!T1272,TONGHOP!X1272&lt;&gt;TONGHOP!U1272),TONGHOP!P1272="TH"),TONGHOP!X1272,"")</f>
        <v/>
      </c>
      <c r="N1272" s="7" t="str">
        <f>IF(AND(TONGHOP!O1272="ThiTN",AND(TONGHOP!Y1272&lt;&gt;TONGHOP!T1272,TONGHOP!Y1272&lt;&gt;TONGHOP!U1272),TONGHOP!P1272="TH"),TONGHOP!Y1272,"")</f>
        <v/>
      </c>
      <c r="O1272" s="7" t="str">
        <f>IF(AND(M1272="",N1272=""),"",IF(AND(TONGHOP!O1272="ThiTN",TONGHOP!P1272="TH"),TONGHOP!Z1272,""))</f>
        <v/>
      </c>
    </row>
    <row r="1273" spans="1:15">
      <c r="A1273" s="5" t="str">
        <f>IF(AND(TONGHOP!O1273="KTHP",TONGHOP!P1273="LT"),TONGHOP!X1273,"")</f>
        <v/>
      </c>
      <c r="B1273" s="6" t="str">
        <f>IF(AND(TONGHOP!O1273="KTHP",TONGHOP!P1273="LT"),TONGHOP!Y1273,"")</f>
        <v/>
      </c>
      <c r="C1273" s="6" t="str">
        <f>IF(AND(TONGHOP!O1273="KTHP",TONGHOP!P1273="LT"),TONGHOP!Z1273,"")</f>
        <v/>
      </c>
      <c r="D1273" s="5" t="str">
        <f>IF(AND(TONGHOP!O1273="KTHP",TONGHOP!P1273="TL"),TONGHOP!X1273,"")</f>
        <v/>
      </c>
      <c r="E1273" s="6" t="str">
        <f>IF(AND(TONGHOP!O1273="KTHP",TONGHOP!P1273="TL"),TONGHOP!Y1273,"")</f>
        <v/>
      </c>
      <c r="F1273" s="6" t="str">
        <f>IF(AND(TONGHOP!O1273="KTHP",TONGHOP!P1273="TL"),TONGHOP!Z1273,"")</f>
        <v/>
      </c>
      <c r="G1273" s="7" t="str">
        <f>IF(AND(TONGHOP!O1273="ThiTN",TONGHOP!P1273="LT"),TONGHOP!X1273,"")</f>
        <v/>
      </c>
      <c r="H1273" s="7" t="str">
        <f>IF(AND(TONGHOP!O1273="ThiTN",TONGHOP!P1273="LT"),TONGHOP!Y1273,"")</f>
        <v/>
      </c>
      <c r="I1273" s="7" t="str">
        <f>IF(AND(G1273="",H1273=""),"",IF(AND(TONGHOP!O1273="ThiTN",TONGHOP!P1273="LT"),TONGHOP!Z1273,""))</f>
        <v/>
      </c>
      <c r="J1273" s="7" t="str">
        <f>IF(AND(TONGHOP!O1273="ThiTN",OR(TONGHOP!X1273=TONGHOP!T1273,TONGHOP!X1273=TONGHOP!U1273),TONGHOP!P1273="TH"),TONGHOP!X1273,"")</f>
        <v/>
      </c>
      <c r="K1273" s="7" t="str">
        <f>IF(AND(TONGHOP!O1273="ThiTN",OR(TONGHOP!Y1273=TONGHOP!T1273,TONGHOP!Y1273=TONGHOP!U1273),TONGHOP!P1273="TH"),TONGHOP!Y1273,"")</f>
        <v/>
      </c>
      <c r="L1273" s="7" t="str">
        <f>IF(AND(J1273="",K1273=""),"",IF(AND(TONGHOP!O1273="ThiTN",TONGHOP!P1273="TH"),TONGHOP!Z1273,""))</f>
        <v/>
      </c>
      <c r="M1273" s="7" t="str">
        <f>IF(AND(TONGHOP!O1273="ThiTN",AND(TONGHOP!X1273&lt;&gt;TONGHOP!T1273,TONGHOP!X1273&lt;&gt;TONGHOP!U1273),TONGHOP!P1273="TH"),TONGHOP!X1273,"")</f>
        <v/>
      </c>
      <c r="N1273" s="7" t="str">
        <f>IF(AND(TONGHOP!O1273="ThiTN",AND(TONGHOP!Y1273&lt;&gt;TONGHOP!T1273,TONGHOP!Y1273&lt;&gt;TONGHOP!U1273),TONGHOP!P1273="TH"),TONGHOP!Y1273,"")</f>
        <v/>
      </c>
      <c r="O1273" s="7" t="str">
        <f>IF(AND(M1273="",N1273=""),"",IF(AND(TONGHOP!O1273="ThiTN",TONGHOP!P1273="TH"),TONGHOP!Z1273,""))</f>
        <v/>
      </c>
    </row>
    <row r="1274" spans="1:15">
      <c r="A1274" s="5" t="str">
        <f>IF(AND(TONGHOP!O1274="KTHP",TONGHOP!P1274="LT"),TONGHOP!X1274,"")</f>
        <v/>
      </c>
      <c r="B1274" s="6" t="str">
        <f>IF(AND(TONGHOP!O1274="KTHP",TONGHOP!P1274="LT"),TONGHOP!Y1274,"")</f>
        <v/>
      </c>
      <c r="C1274" s="6" t="str">
        <f>IF(AND(TONGHOP!O1274="KTHP",TONGHOP!P1274="LT"),TONGHOP!Z1274,"")</f>
        <v/>
      </c>
      <c r="D1274" s="5" t="str">
        <f>IF(AND(TONGHOP!O1274="KTHP",TONGHOP!P1274="TL"),TONGHOP!X1274,"")</f>
        <v/>
      </c>
      <c r="E1274" s="6" t="str">
        <f>IF(AND(TONGHOP!O1274="KTHP",TONGHOP!P1274="TL"),TONGHOP!Y1274,"")</f>
        <v/>
      </c>
      <c r="F1274" s="6" t="str">
        <f>IF(AND(TONGHOP!O1274="KTHP",TONGHOP!P1274="TL"),TONGHOP!Z1274,"")</f>
        <v/>
      </c>
      <c r="G1274" s="7" t="str">
        <f>IF(AND(TONGHOP!O1274="ThiTN",TONGHOP!P1274="LT"),TONGHOP!X1274,"")</f>
        <v/>
      </c>
      <c r="H1274" s="7" t="str">
        <f>IF(AND(TONGHOP!O1274="ThiTN",TONGHOP!P1274="LT"),TONGHOP!Y1274,"")</f>
        <v/>
      </c>
      <c r="I1274" s="7" t="str">
        <f>IF(AND(G1274="",H1274=""),"",IF(AND(TONGHOP!O1274="ThiTN",TONGHOP!P1274="LT"),TONGHOP!Z1274,""))</f>
        <v/>
      </c>
      <c r="J1274" s="7" t="str">
        <f>IF(AND(TONGHOP!O1274="ThiTN",OR(TONGHOP!X1274=TONGHOP!T1274,TONGHOP!X1274=TONGHOP!U1274),TONGHOP!P1274="TH"),TONGHOP!X1274,"")</f>
        <v/>
      </c>
      <c r="K1274" s="7" t="str">
        <f>IF(AND(TONGHOP!O1274="ThiTN",OR(TONGHOP!Y1274=TONGHOP!T1274,TONGHOP!Y1274=TONGHOP!U1274),TONGHOP!P1274="TH"),TONGHOP!Y1274,"")</f>
        <v/>
      </c>
      <c r="L1274" s="7" t="str">
        <f>IF(AND(J1274="",K1274=""),"",IF(AND(TONGHOP!O1274="ThiTN",TONGHOP!P1274="TH"),TONGHOP!Z1274,""))</f>
        <v/>
      </c>
      <c r="M1274" s="7" t="str">
        <f>IF(AND(TONGHOP!O1274="ThiTN",AND(TONGHOP!X1274&lt;&gt;TONGHOP!T1274,TONGHOP!X1274&lt;&gt;TONGHOP!U1274),TONGHOP!P1274="TH"),TONGHOP!X1274,"")</f>
        <v/>
      </c>
      <c r="N1274" s="7" t="str">
        <f>IF(AND(TONGHOP!O1274="ThiTN",AND(TONGHOP!Y1274&lt;&gt;TONGHOP!T1274,TONGHOP!Y1274&lt;&gt;TONGHOP!U1274),TONGHOP!P1274="TH"),TONGHOP!Y1274,"")</f>
        <v/>
      </c>
      <c r="O1274" s="7" t="str">
        <f>IF(AND(M1274="",N1274=""),"",IF(AND(TONGHOP!O1274="ThiTN",TONGHOP!P1274="TH"),TONGHOP!Z1274,""))</f>
        <v/>
      </c>
    </row>
    <row r="1275" spans="1:15">
      <c r="A1275" s="5" t="str">
        <f>IF(AND(TONGHOP!O1275="KTHP",TONGHOP!P1275="LT"),TONGHOP!X1275,"")</f>
        <v/>
      </c>
      <c r="B1275" s="6" t="str">
        <f>IF(AND(TONGHOP!O1275="KTHP",TONGHOP!P1275="LT"),TONGHOP!Y1275,"")</f>
        <v/>
      </c>
      <c r="C1275" s="6" t="str">
        <f>IF(AND(TONGHOP!O1275="KTHP",TONGHOP!P1275="LT"),TONGHOP!Z1275,"")</f>
        <v/>
      </c>
      <c r="D1275" s="5" t="str">
        <f>IF(AND(TONGHOP!O1275="KTHP",TONGHOP!P1275="TL"),TONGHOP!X1275,"")</f>
        <v/>
      </c>
      <c r="E1275" s="6" t="str">
        <f>IF(AND(TONGHOP!O1275="KTHP",TONGHOP!P1275="TL"),TONGHOP!Y1275,"")</f>
        <v/>
      </c>
      <c r="F1275" s="6" t="str">
        <f>IF(AND(TONGHOP!O1275="KTHP",TONGHOP!P1275="TL"),TONGHOP!Z1275,"")</f>
        <v/>
      </c>
      <c r="G1275" s="7" t="str">
        <f>IF(AND(TONGHOP!O1275="ThiTN",TONGHOP!P1275="LT"),TONGHOP!X1275,"")</f>
        <v/>
      </c>
      <c r="H1275" s="7" t="str">
        <f>IF(AND(TONGHOP!O1275="ThiTN",TONGHOP!P1275="LT"),TONGHOP!Y1275,"")</f>
        <v/>
      </c>
      <c r="I1275" s="7" t="str">
        <f>IF(AND(G1275="",H1275=""),"",IF(AND(TONGHOP!O1275="ThiTN",TONGHOP!P1275="LT"),TONGHOP!Z1275,""))</f>
        <v/>
      </c>
      <c r="J1275" s="7" t="str">
        <f>IF(AND(TONGHOP!O1275="ThiTN",OR(TONGHOP!X1275=TONGHOP!T1275,TONGHOP!X1275=TONGHOP!U1275),TONGHOP!P1275="TH"),TONGHOP!X1275,"")</f>
        <v/>
      </c>
      <c r="K1275" s="7" t="str">
        <f>IF(AND(TONGHOP!O1275="ThiTN",OR(TONGHOP!Y1275=TONGHOP!T1275,TONGHOP!Y1275=TONGHOP!U1275),TONGHOP!P1275="TH"),TONGHOP!Y1275,"")</f>
        <v/>
      </c>
      <c r="L1275" s="7" t="str">
        <f>IF(AND(J1275="",K1275=""),"",IF(AND(TONGHOP!O1275="ThiTN",TONGHOP!P1275="TH"),TONGHOP!Z1275,""))</f>
        <v/>
      </c>
      <c r="M1275" s="7" t="str">
        <f>IF(AND(TONGHOP!O1275="ThiTN",AND(TONGHOP!X1275&lt;&gt;TONGHOP!T1275,TONGHOP!X1275&lt;&gt;TONGHOP!U1275),TONGHOP!P1275="TH"),TONGHOP!X1275,"")</f>
        <v/>
      </c>
      <c r="N1275" s="7" t="str">
        <f>IF(AND(TONGHOP!O1275="ThiTN",AND(TONGHOP!Y1275&lt;&gt;TONGHOP!T1275,TONGHOP!Y1275&lt;&gt;TONGHOP!U1275),TONGHOP!P1275="TH"),TONGHOP!Y1275,"")</f>
        <v/>
      </c>
      <c r="O1275" s="7" t="str">
        <f>IF(AND(M1275="",N1275=""),"",IF(AND(TONGHOP!O1275="ThiTN",TONGHOP!P1275="TH"),TONGHOP!Z1275,""))</f>
        <v/>
      </c>
    </row>
    <row r="1276" spans="1:15">
      <c r="A1276" s="5" t="str">
        <f>IF(AND(TONGHOP!O1276="KTHP",TONGHOP!P1276="LT"),TONGHOP!X1276,"")</f>
        <v/>
      </c>
      <c r="B1276" s="6" t="str">
        <f>IF(AND(TONGHOP!O1276="KTHP",TONGHOP!P1276="LT"),TONGHOP!Y1276,"")</f>
        <v/>
      </c>
      <c r="C1276" s="6" t="str">
        <f>IF(AND(TONGHOP!O1276="KTHP",TONGHOP!P1276="LT"),TONGHOP!Z1276,"")</f>
        <v/>
      </c>
      <c r="D1276" s="5" t="str">
        <f>IF(AND(TONGHOP!O1276="KTHP",TONGHOP!P1276="TL"),TONGHOP!X1276,"")</f>
        <v/>
      </c>
      <c r="E1276" s="6" t="str">
        <f>IF(AND(TONGHOP!O1276="KTHP",TONGHOP!P1276="TL"),TONGHOP!Y1276,"")</f>
        <v/>
      </c>
      <c r="F1276" s="6" t="str">
        <f>IF(AND(TONGHOP!O1276="KTHP",TONGHOP!P1276="TL"),TONGHOP!Z1276,"")</f>
        <v/>
      </c>
      <c r="G1276" s="7" t="str">
        <f>IF(AND(TONGHOP!O1276="ThiTN",TONGHOP!P1276="LT"),TONGHOP!X1276,"")</f>
        <v/>
      </c>
      <c r="H1276" s="7" t="str">
        <f>IF(AND(TONGHOP!O1276="ThiTN",TONGHOP!P1276="LT"),TONGHOP!Y1276,"")</f>
        <v/>
      </c>
      <c r="I1276" s="7" t="str">
        <f>IF(AND(G1276="",H1276=""),"",IF(AND(TONGHOP!O1276="ThiTN",TONGHOP!P1276="LT"),TONGHOP!Z1276,""))</f>
        <v/>
      </c>
      <c r="J1276" s="7" t="str">
        <f>IF(AND(TONGHOP!O1276="ThiTN",OR(TONGHOP!X1276=TONGHOP!T1276,TONGHOP!X1276=TONGHOP!U1276),TONGHOP!P1276="TH"),TONGHOP!X1276,"")</f>
        <v/>
      </c>
      <c r="K1276" s="7" t="str">
        <f>IF(AND(TONGHOP!O1276="ThiTN",OR(TONGHOP!Y1276=TONGHOP!T1276,TONGHOP!Y1276=TONGHOP!U1276),TONGHOP!P1276="TH"),TONGHOP!Y1276,"")</f>
        <v/>
      </c>
      <c r="L1276" s="7" t="str">
        <f>IF(AND(J1276="",K1276=""),"",IF(AND(TONGHOP!O1276="ThiTN",TONGHOP!P1276="TH"),TONGHOP!Z1276,""))</f>
        <v/>
      </c>
      <c r="M1276" s="7" t="str">
        <f>IF(AND(TONGHOP!O1276="ThiTN",AND(TONGHOP!X1276&lt;&gt;TONGHOP!T1276,TONGHOP!X1276&lt;&gt;TONGHOP!U1276),TONGHOP!P1276="TH"),TONGHOP!X1276,"")</f>
        <v/>
      </c>
      <c r="N1276" s="7" t="str">
        <f>IF(AND(TONGHOP!O1276="ThiTN",AND(TONGHOP!Y1276&lt;&gt;TONGHOP!T1276,TONGHOP!Y1276&lt;&gt;TONGHOP!U1276),TONGHOP!P1276="TH"),TONGHOP!Y1276,"")</f>
        <v/>
      </c>
      <c r="O1276" s="7" t="str">
        <f>IF(AND(M1276="",N1276=""),"",IF(AND(TONGHOP!O1276="ThiTN",TONGHOP!P1276="TH"),TONGHOP!Z1276,""))</f>
        <v/>
      </c>
    </row>
    <row r="1277" spans="1:15">
      <c r="A1277" s="5" t="str">
        <f>IF(AND(TONGHOP!O1277="KTHP",TONGHOP!P1277="LT"),TONGHOP!X1277,"")</f>
        <v/>
      </c>
      <c r="B1277" s="6" t="str">
        <f>IF(AND(TONGHOP!O1277="KTHP",TONGHOP!P1277="LT"),TONGHOP!Y1277,"")</f>
        <v/>
      </c>
      <c r="C1277" s="6" t="str">
        <f>IF(AND(TONGHOP!O1277="KTHP",TONGHOP!P1277="LT"),TONGHOP!Z1277,"")</f>
        <v/>
      </c>
      <c r="D1277" s="5" t="str">
        <f>IF(AND(TONGHOP!O1277="KTHP",TONGHOP!P1277="TL"),TONGHOP!X1277,"")</f>
        <v/>
      </c>
      <c r="E1277" s="6" t="str">
        <f>IF(AND(TONGHOP!O1277="KTHP",TONGHOP!P1277="TL"),TONGHOP!Y1277,"")</f>
        <v/>
      </c>
      <c r="F1277" s="6" t="str">
        <f>IF(AND(TONGHOP!O1277="KTHP",TONGHOP!P1277="TL"),TONGHOP!Z1277,"")</f>
        <v/>
      </c>
      <c r="G1277" s="7" t="str">
        <f>IF(AND(TONGHOP!O1277="ThiTN",TONGHOP!P1277="LT"),TONGHOP!X1277,"")</f>
        <v/>
      </c>
      <c r="H1277" s="7" t="str">
        <f>IF(AND(TONGHOP!O1277="ThiTN",TONGHOP!P1277="LT"),TONGHOP!Y1277,"")</f>
        <v/>
      </c>
      <c r="I1277" s="7" t="str">
        <f>IF(AND(G1277="",H1277=""),"",IF(AND(TONGHOP!O1277="ThiTN",TONGHOP!P1277="LT"),TONGHOP!Z1277,""))</f>
        <v/>
      </c>
      <c r="J1277" s="7" t="str">
        <f>IF(AND(TONGHOP!O1277="ThiTN",OR(TONGHOP!X1277=TONGHOP!T1277,TONGHOP!X1277=TONGHOP!U1277),TONGHOP!P1277="TH"),TONGHOP!X1277,"")</f>
        <v/>
      </c>
      <c r="K1277" s="7" t="str">
        <f>IF(AND(TONGHOP!O1277="ThiTN",OR(TONGHOP!Y1277=TONGHOP!T1277,TONGHOP!Y1277=TONGHOP!U1277),TONGHOP!P1277="TH"),TONGHOP!Y1277,"")</f>
        <v/>
      </c>
      <c r="L1277" s="7" t="str">
        <f>IF(AND(J1277="",K1277=""),"",IF(AND(TONGHOP!O1277="ThiTN",TONGHOP!P1277="TH"),TONGHOP!Z1277,""))</f>
        <v/>
      </c>
      <c r="M1277" s="7" t="str">
        <f>IF(AND(TONGHOP!O1277="ThiTN",AND(TONGHOP!X1277&lt;&gt;TONGHOP!T1277,TONGHOP!X1277&lt;&gt;TONGHOP!U1277),TONGHOP!P1277="TH"),TONGHOP!X1277,"")</f>
        <v/>
      </c>
      <c r="N1277" s="7" t="str">
        <f>IF(AND(TONGHOP!O1277="ThiTN",AND(TONGHOP!Y1277&lt;&gt;TONGHOP!T1277,TONGHOP!Y1277&lt;&gt;TONGHOP!U1277),TONGHOP!P1277="TH"),TONGHOP!Y1277,"")</f>
        <v/>
      </c>
      <c r="O1277" s="7" t="str">
        <f>IF(AND(M1277="",N1277=""),"",IF(AND(TONGHOP!O1277="ThiTN",TONGHOP!P1277="TH"),TONGHOP!Z1277,""))</f>
        <v/>
      </c>
    </row>
    <row r="1278" spans="1:15">
      <c r="A1278" s="5" t="str">
        <f>IF(AND(TONGHOP!O1278="KTHP",TONGHOP!P1278="LT"),TONGHOP!X1278,"")</f>
        <v/>
      </c>
      <c r="B1278" s="6" t="str">
        <f>IF(AND(TONGHOP!O1278="KTHP",TONGHOP!P1278="LT"),TONGHOP!Y1278,"")</f>
        <v/>
      </c>
      <c r="C1278" s="6" t="str">
        <f>IF(AND(TONGHOP!O1278="KTHP",TONGHOP!P1278="LT"),TONGHOP!Z1278,"")</f>
        <v/>
      </c>
      <c r="D1278" s="5" t="str">
        <f>IF(AND(TONGHOP!O1278="KTHP",TONGHOP!P1278="TL"),TONGHOP!X1278,"")</f>
        <v/>
      </c>
      <c r="E1278" s="6" t="str">
        <f>IF(AND(TONGHOP!O1278="KTHP",TONGHOP!P1278="TL"),TONGHOP!Y1278,"")</f>
        <v/>
      </c>
      <c r="F1278" s="6" t="str">
        <f>IF(AND(TONGHOP!O1278="KTHP",TONGHOP!P1278="TL"),TONGHOP!Z1278,"")</f>
        <v/>
      </c>
      <c r="G1278" s="7" t="str">
        <f>IF(AND(TONGHOP!O1278="ThiTN",TONGHOP!P1278="LT"),TONGHOP!X1278,"")</f>
        <v/>
      </c>
      <c r="H1278" s="7" t="str">
        <f>IF(AND(TONGHOP!O1278="ThiTN",TONGHOP!P1278="LT"),TONGHOP!Y1278,"")</f>
        <v/>
      </c>
      <c r="I1278" s="7" t="str">
        <f>IF(AND(G1278="",H1278=""),"",IF(AND(TONGHOP!O1278="ThiTN",TONGHOP!P1278="LT"),TONGHOP!Z1278,""))</f>
        <v/>
      </c>
      <c r="J1278" s="7" t="str">
        <f>IF(AND(TONGHOP!O1278="ThiTN",OR(TONGHOP!X1278=TONGHOP!T1278,TONGHOP!X1278=TONGHOP!U1278),TONGHOP!P1278="TH"),TONGHOP!X1278,"")</f>
        <v/>
      </c>
      <c r="K1278" s="7" t="str">
        <f>IF(AND(TONGHOP!O1278="ThiTN",OR(TONGHOP!Y1278=TONGHOP!T1278,TONGHOP!Y1278=TONGHOP!U1278),TONGHOP!P1278="TH"),TONGHOP!Y1278,"")</f>
        <v/>
      </c>
      <c r="L1278" s="7" t="str">
        <f>IF(AND(J1278="",K1278=""),"",IF(AND(TONGHOP!O1278="ThiTN",TONGHOP!P1278="TH"),TONGHOP!Z1278,""))</f>
        <v/>
      </c>
      <c r="M1278" s="7" t="str">
        <f>IF(AND(TONGHOP!O1278="ThiTN",AND(TONGHOP!X1278&lt;&gt;TONGHOP!T1278,TONGHOP!X1278&lt;&gt;TONGHOP!U1278),TONGHOP!P1278="TH"),TONGHOP!X1278,"")</f>
        <v/>
      </c>
      <c r="N1278" s="7" t="str">
        <f>IF(AND(TONGHOP!O1278="ThiTN",AND(TONGHOP!Y1278&lt;&gt;TONGHOP!T1278,TONGHOP!Y1278&lt;&gt;TONGHOP!U1278),TONGHOP!P1278="TH"),TONGHOP!Y1278,"")</f>
        <v/>
      </c>
      <c r="O1278" s="7" t="str">
        <f>IF(AND(M1278="",N1278=""),"",IF(AND(TONGHOP!O1278="ThiTN",TONGHOP!P1278="TH"),TONGHOP!Z1278,""))</f>
        <v/>
      </c>
    </row>
    <row r="1279" spans="1:15">
      <c r="A1279" s="5" t="str">
        <f>IF(AND(TONGHOP!O1279="KTHP",TONGHOP!P1279="LT"),TONGHOP!X1279,"")</f>
        <v/>
      </c>
      <c r="B1279" s="6" t="str">
        <f>IF(AND(TONGHOP!O1279="KTHP",TONGHOP!P1279="LT"),TONGHOP!Y1279,"")</f>
        <v/>
      </c>
      <c r="C1279" s="6" t="str">
        <f>IF(AND(TONGHOP!O1279="KTHP",TONGHOP!P1279="LT"),TONGHOP!Z1279,"")</f>
        <v/>
      </c>
      <c r="D1279" s="5" t="str">
        <f>IF(AND(TONGHOP!O1279="KTHP",TONGHOP!P1279="TL"),TONGHOP!X1279,"")</f>
        <v/>
      </c>
      <c r="E1279" s="6" t="str">
        <f>IF(AND(TONGHOP!O1279="KTHP",TONGHOP!P1279="TL"),TONGHOP!Y1279,"")</f>
        <v/>
      </c>
      <c r="F1279" s="6" t="str">
        <f>IF(AND(TONGHOP!O1279="KTHP",TONGHOP!P1279="TL"),TONGHOP!Z1279,"")</f>
        <v/>
      </c>
      <c r="G1279" s="7" t="str">
        <f>IF(AND(TONGHOP!O1279="ThiTN",TONGHOP!P1279="LT"),TONGHOP!X1279,"")</f>
        <v/>
      </c>
      <c r="H1279" s="7" t="str">
        <f>IF(AND(TONGHOP!O1279="ThiTN",TONGHOP!P1279="LT"),TONGHOP!Y1279,"")</f>
        <v/>
      </c>
      <c r="I1279" s="7" t="str">
        <f>IF(AND(G1279="",H1279=""),"",IF(AND(TONGHOP!O1279="ThiTN",TONGHOP!P1279="LT"),TONGHOP!Z1279,""))</f>
        <v/>
      </c>
      <c r="J1279" s="7" t="str">
        <f>IF(AND(TONGHOP!O1279="ThiTN",OR(TONGHOP!X1279=TONGHOP!T1279,TONGHOP!X1279=TONGHOP!U1279),TONGHOP!P1279="TH"),TONGHOP!X1279,"")</f>
        <v/>
      </c>
      <c r="K1279" s="7" t="str">
        <f>IF(AND(TONGHOP!O1279="ThiTN",OR(TONGHOP!Y1279=TONGHOP!T1279,TONGHOP!Y1279=TONGHOP!U1279),TONGHOP!P1279="TH"),TONGHOP!Y1279,"")</f>
        <v/>
      </c>
      <c r="L1279" s="7" t="str">
        <f>IF(AND(J1279="",K1279=""),"",IF(AND(TONGHOP!O1279="ThiTN",TONGHOP!P1279="TH"),TONGHOP!Z1279,""))</f>
        <v/>
      </c>
      <c r="M1279" s="7" t="str">
        <f>IF(AND(TONGHOP!O1279="ThiTN",AND(TONGHOP!X1279&lt;&gt;TONGHOP!T1279,TONGHOP!X1279&lt;&gt;TONGHOP!U1279),TONGHOP!P1279="TH"),TONGHOP!X1279,"")</f>
        <v/>
      </c>
      <c r="N1279" s="7" t="str">
        <f>IF(AND(TONGHOP!O1279="ThiTN",AND(TONGHOP!Y1279&lt;&gt;TONGHOP!T1279,TONGHOP!Y1279&lt;&gt;TONGHOP!U1279),TONGHOP!P1279="TH"),TONGHOP!Y1279,"")</f>
        <v/>
      </c>
      <c r="O1279" s="7" t="str">
        <f>IF(AND(M1279="",N1279=""),"",IF(AND(TONGHOP!O1279="ThiTN",TONGHOP!P1279="TH"),TONGHOP!Z1279,""))</f>
        <v/>
      </c>
    </row>
    <row r="1280" spans="1:15">
      <c r="A1280" s="5" t="str">
        <f>IF(AND(TONGHOP!O1280="KTHP",TONGHOP!P1280="LT"),TONGHOP!X1280,"")</f>
        <v/>
      </c>
      <c r="B1280" s="6" t="str">
        <f>IF(AND(TONGHOP!O1280="KTHP",TONGHOP!P1280="LT"),TONGHOP!Y1280,"")</f>
        <v/>
      </c>
      <c r="C1280" s="6" t="str">
        <f>IF(AND(TONGHOP!O1280="KTHP",TONGHOP!P1280="LT"),TONGHOP!Z1280,"")</f>
        <v/>
      </c>
      <c r="D1280" s="5" t="str">
        <f>IF(AND(TONGHOP!O1280="KTHP",TONGHOP!P1280="TL"),TONGHOP!X1280,"")</f>
        <v/>
      </c>
      <c r="E1280" s="6" t="str">
        <f>IF(AND(TONGHOP!O1280="KTHP",TONGHOP!P1280="TL"),TONGHOP!Y1280,"")</f>
        <v/>
      </c>
      <c r="F1280" s="6" t="str">
        <f>IF(AND(TONGHOP!O1280="KTHP",TONGHOP!P1280="TL"),TONGHOP!Z1280,"")</f>
        <v/>
      </c>
      <c r="G1280" s="7" t="str">
        <f>IF(AND(TONGHOP!O1280="ThiTN",TONGHOP!P1280="LT"),TONGHOP!X1280,"")</f>
        <v/>
      </c>
      <c r="H1280" s="7" t="str">
        <f>IF(AND(TONGHOP!O1280="ThiTN",TONGHOP!P1280="LT"),TONGHOP!Y1280,"")</f>
        <v/>
      </c>
      <c r="I1280" s="7" t="str">
        <f>IF(AND(G1280="",H1280=""),"",IF(AND(TONGHOP!O1280="ThiTN",TONGHOP!P1280="LT"),TONGHOP!Z1280,""))</f>
        <v/>
      </c>
      <c r="J1280" s="7" t="str">
        <f>IF(AND(TONGHOP!O1280="ThiTN",OR(TONGHOP!X1280=TONGHOP!T1280,TONGHOP!X1280=TONGHOP!U1280),TONGHOP!P1280="TH"),TONGHOP!X1280,"")</f>
        <v/>
      </c>
      <c r="K1280" s="7" t="str">
        <f>IF(AND(TONGHOP!O1280="ThiTN",OR(TONGHOP!Y1280=TONGHOP!T1280,TONGHOP!Y1280=TONGHOP!U1280),TONGHOP!P1280="TH"),TONGHOP!Y1280,"")</f>
        <v/>
      </c>
      <c r="L1280" s="7" t="str">
        <f>IF(AND(J1280="",K1280=""),"",IF(AND(TONGHOP!O1280="ThiTN",TONGHOP!P1280="TH"),TONGHOP!Z1280,""))</f>
        <v/>
      </c>
      <c r="M1280" s="7" t="str">
        <f>IF(AND(TONGHOP!O1280="ThiTN",AND(TONGHOP!X1280&lt;&gt;TONGHOP!T1280,TONGHOP!X1280&lt;&gt;TONGHOP!U1280),TONGHOP!P1280="TH"),TONGHOP!X1280,"")</f>
        <v/>
      </c>
      <c r="N1280" s="7" t="str">
        <f>IF(AND(TONGHOP!O1280="ThiTN",AND(TONGHOP!Y1280&lt;&gt;TONGHOP!T1280,TONGHOP!Y1280&lt;&gt;TONGHOP!U1280),TONGHOP!P1280="TH"),TONGHOP!Y1280,"")</f>
        <v/>
      </c>
      <c r="O1280" s="7" t="str">
        <f>IF(AND(M1280="",N1280=""),"",IF(AND(TONGHOP!O1280="ThiTN",TONGHOP!P1280="TH"),TONGHOP!Z1280,""))</f>
        <v/>
      </c>
    </row>
    <row r="1281" spans="1:15">
      <c r="A1281" s="5" t="str">
        <f>IF(AND(TONGHOP!O1281="KTHP",TONGHOP!P1281="LT"),TONGHOP!X1281,"")</f>
        <v/>
      </c>
      <c r="B1281" s="6" t="str">
        <f>IF(AND(TONGHOP!O1281="KTHP",TONGHOP!P1281="LT"),TONGHOP!Y1281,"")</f>
        <v/>
      </c>
      <c r="C1281" s="6" t="str">
        <f>IF(AND(TONGHOP!O1281="KTHP",TONGHOP!P1281="LT"),TONGHOP!Z1281,"")</f>
        <v/>
      </c>
      <c r="D1281" s="5" t="str">
        <f>IF(AND(TONGHOP!O1281="KTHP",TONGHOP!P1281="TL"),TONGHOP!X1281,"")</f>
        <v/>
      </c>
      <c r="E1281" s="6" t="str">
        <f>IF(AND(TONGHOP!O1281="KTHP",TONGHOP!P1281="TL"),TONGHOP!Y1281,"")</f>
        <v/>
      </c>
      <c r="F1281" s="6" t="str">
        <f>IF(AND(TONGHOP!O1281="KTHP",TONGHOP!P1281="TL"),TONGHOP!Z1281,"")</f>
        <v/>
      </c>
      <c r="G1281" s="7" t="str">
        <f>IF(AND(TONGHOP!O1281="ThiTN",TONGHOP!P1281="LT"),TONGHOP!X1281,"")</f>
        <v/>
      </c>
      <c r="H1281" s="7" t="str">
        <f>IF(AND(TONGHOP!O1281="ThiTN",TONGHOP!P1281="LT"),TONGHOP!Y1281,"")</f>
        <v/>
      </c>
      <c r="I1281" s="7" t="str">
        <f>IF(AND(G1281="",H1281=""),"",IF(AND(TONGHOP!O1281="ThiTN",TONGHOP!P1281="LT"),TONGHOP!Z1281,""))</f>
        <v/>
      </c>
      <c r="J1281" s="7" t="str">
        <f>IF(AND(TONGHOP!O1281="ThiTN",OR(TONGHOP!X1281=TONGHOP!T1281,TONGHOP!X1281=TONGHOP!U1281),TONGHOP!P1281="TH"),TONGHOP!X1281,"")</f>
        <v/>
      </c>
      <c r="K1281" s="7" t="str">
        <f>IF(AND(TONGHOP!O1281="ThiTN",OR(TONGHOP!Y1281=TONGHOP!T1281,TONGHOP!Y1281=TONGHOP!U1281),TONGHOP!P1281="TH"),TONGHOP!Y1281,"")</f>
        <v/>
      </c>
      <c r="L1281" s="7" t="str">
        <f>IF(AND(J1281="",K1281=""),"",IF(AND(TONGHOP!O1281="ThiTN",TONGHOP!P1281="TH"),TONGHOP!Z1281,""))</f>
        <v/>
      </c>
      <c r="M1281" s="7" t="str">
        <f>IF(AND(TONGHOP!O1281="ThiTN",AND(TONGHOP!X1281&lt;&gt;TONGHOP!T1281,TONGHOP!X1281&lt;&gt;TONGHOP!U1281),TONGHOP!P1281="TH"),TONGHOP!X1281,"")</f>
        <v/>
      </c>
      <c r="N1281" s="7" t="str">
        <f>IF(AND(TONGHOP!O1281="ThiTN",AND(TONGHOP!Y1281&lt;&gt;TONGHOP!T1281,TONGHOP!Y1281&lt;&gt;TONGHOP!U1281),TONGHOP!P1281="TH"),TONGHOP!Y1281,"")</f>
        <v/>
      </c>
      <c r="O1281" s="7" t="str">
        <f>IF(AND(M1281="",N1281=""),"",IF(AND(TONGHOP!O1281="ThiTN",TONGHOP!P1281="TH"),TONGHOP!Z1281,""))</f>
        <v/>
      </c>
    </row>
    <row r="1282" spans="1:15">
      <c r="A1282" s="5" t="str">
        <f>IF(AND(TONGHOP!O1282="KTHP",TONGHOP!P1282="LT"),TONGHOP!X1282,"")</f>
        <v/>
      </c>
      <c r="B1282" s="6" t="str">
        <f>IF(AND(TONGHOP!O1282="KTHP",TONGHOP!P1282="LT"),TONGHOP!Y1282,"")</f>
        <v/>
      </c>
      <c r="C1282" s="6" t="str">
        <f>IF(AND(TONGHOP!O1282="KTHP",TONGHOP!P1282="LT"),TONGHOP!Z1282,"")</f>
        <v/>
      </c>
      <c r="D1282" s="5" t="str">
        <f>IF(AND(TONGHOP!O1282="KTHP",TONGHOP!P1282="TL"),TONGHOP!X1282,"")</f>
        <v/>
      </c>
      <c r="E1282" s="6" t="str">
        <f>IF(AND(TONGHOP!O1282="KTHP",TONGHOP!P1282="TL"),TONGHOP!Y1282,"")</f>
        <v/>
      </c>
      <c r="F1282" s="6" t="str">
        <f>IF(AND(TONGHOP!O1282="KTHP",TONGHOP!P1282="TL"),TONGHOP!Z1282,"")</f>
        <v/>
      </c>
      <c r="G1282" s="7" t="str">
        <f>IF(AND(TONGHOP!O1282="ThiTN",TONGHOP!P1282="LT"),TONGHOP!X1282,"")</f>
        <v/>
      </c>
      <c r="H1282" s="7" t="str">
        <f>IF(AND(TONGHOP!O1282="ThiTN",TONGHOP!P1282="LT"),TONGHOP!Y1282,"")</f>
        <v/>
      </c>
      <c r="I1282" s="7" t="str">
        <f>IF(AND(G1282="",H1282=""),"",IF(AND(TONGHOP!O1282="ThiTN",TONGHOP!P1282="LT"),TONGHOP!Z1282,""))</f>
        <v/>
      </c>
      <c r="J1282" s="7" t="str">
        <f>IF(AND(TONGHOP!O1282="ThiTN",OR(TONGHOP!X1282=TONGHOP!T1282,TONGHOP!X1282=TONGHOP!U1282),TONGHOP!P1282="TH"),TONGHOP!X1282,"")</f>
        <v/>
      </c>
      <c r="K1282" s="7" t="str">
        <f>IF(AND(TONGHOP!O1282="ThiTN",OR(TONGHOP!Y1282=TONGHOP!T1282,TONGHOP!Y1282=TONGHOP!U1282),TONGHOP!P1282="TH"),TONGHOP!Y1282,"")</f>
        <v/>
      </c>
      <c r="L1282" s="7" t="str">
        <f>IF(AND(J1282="",K1282=""),"",IF(AND(TONGHOP!O1282="ThiTN",TONGHOP!P1282="TH"),TONGHOP!Z1282,""))</f>
        <v/>
      </c>
      <c r="M1282" s="7" t="str">
        <f>IF(AND(TONGHOP!O1282="ThiTN",AND(TONGHOP!X1282&lt;&gt;TONGHOP!T1282,TONGHOP!X1282&lt;&gt;TONGHOP!U1282),TONGHOP!P1282="TH"),TONGHOP!X1282,"")</f>
        <v/>
      </c>
      <c r="N1282" s="7" t="str">
        <f>IF(AND(TONGHOP!O1282="ThiTN",AND(TONGHOP!Y1282&lt;&gt;TONGHOP!T1282,TONGHOP!Y1282&lt;&gt;TONGHOP!U1282),TONGHOP!P1282="TH"),TONGHOP!Y1282,"")</f>
        <v/>
      </c>
      <c r="O1282" s="7" t="str">
        <f>IF(AND(M1282="",N1282=""),"",IF(AND(TONGHOP!O1282="ThiTN",TONGHOP!P1282="TH"),TONGHOP!Z1282,""))</f>
        <v/>
      </c>
    </row>
    <row r="1283" spans="1:15">
      <c r="A1283" s="5" t="str">
        <f>IF(AND(TONGHOP!O1283="KTHP",TONGHOP!P1283="LT"),TONGHOP!X1283,"")</f>
        <v/>
      </c>
      <c r="B1283" s="6" t="str">
        <f>IF(AND(TONGHOP!O1283="KTHP",TONGHOP!P1283="LT"),TONGHOP!Y1283,"")</f>
        <v/>
      </c>
      <c r="C1283" s="6" t="str">
        <f>IF(AND(TONGHOP!O1283="KTHP",TONGHOP!P1283="LT"),TONGHOP!Z1283,"")</f>
        <v/>
      </c>
      <c r="D1283" s="5" t="str">
        <f>IF(AND(TONGHOP!O1283="KTHP",TONGHOP!P1283="TL"),TONGHOP!X1283,"")</f>
        <v/>
      </c>
      <c r="E1283" s="6" t="str">
        <f>IF(AND(TONGHOP!O1283="KTHP",TONGHOP!P1283="TL"),TONGHOP!Y1283,"")</f>
        <v/>
      </c>
      <c r="F1283" s="6" t="str">
        <f>IF(AND(TONGHOP!O1283="KTHP",TONGHOP!P1283="TL"),TONGHOP!Z1283,"")</f>
        <v/>
      </c>
      <c r="G1283" s="7" t="str">
        <f>IF(AND(TONGHOP!O1283="ThiTN",TONGHOP!P1283="LT"),TONGHOP!X1283,"")</f>
        <v/>
      </c>
      <c r="H1283" s="7" t="str">
        <f>IF(AND(TONGHOP!O1283="ThiTN",TONGHOP!P1283="LT"),TONGHOP!Y1283,"")</f>
        <v/>
      </c>
      <c r="I1283" s="7" t="str">
        <f>IF(AND(G1283="",H1283=""),"",IF(AND(TONGHOP!O1283="ThiTN",TONGHOP!P1283="LT"),TONGHOP!Z1283,""))</f>
        <v/>
      </c>
      <c r="J1283" s="7" t="str">
        <f>IF(AND(TONGHOP!O1283="ThiTN",OR(TONGHOP!X1283=TONGHOP!T1283,TONGHOP!X1283=TONGHOP!U1283),TONGHOP!P1283="TH"),TONGHOP!X1283,"")</f>
        <v/>
      </c>
      <c r="K1283" s="7" t="str">
        <f>IF(AND(TONGHOP!O1283="ThiTN",OR(TONGHOP!Y1283=TONGHOP!T1283,TONGHOP!Y1283=TONGHOP!U1283),TONGHOP!P1283="TH"),TONGHOP!Y1283,"")</f>
        <v/>
      </c>
      <c r="L1283" s="7" t="str">
        <f>IF(AND(J1283="",K1283=""),"",IF(AND(TONGHOP!O1283="ThiTN",TONGHOP!P1283="TH"),TONGHOP!Z1283,""))</f>
        <v/>
      </c>
      <c r="M1283" s="7" t="str">
        <f>IF(AND(TONGHOP!O1283="ThiTN",AND(TONGHOP!X1283&lt;&gt;TONGHOP!T1283,TONGHOP!X1283&lt;&gt;TONGHOP!U1283),TONGHOP!P1283="TH"),TONGHOP!X1283,"")</f>
        <v/>
      </c>
      <c r="N1283" s="7" t="str">
        <f>IF(AND(TONGHOP!O1283="ThiTN",AND(TONGHOP!Y1283&lt;&gt;TONGHOP!T1283,TONGHOP!Y1283&lt;&gt;TONGHOP!U1283),TONGHOP!P1283="TH"),TONGHOP!Y1283,"")</f>
        <v/>
      </c>
      <c r="O1283" s="7" t="str">
        <f>IF(AND(M1283="",N1283=""),"",IF(AND(TONGHOP!O1283="ThiTN",TONGHOP!P1283="TH"),TONGHOP!Z1283,""))</f>
        <v/>
      </c>
    </row>
    <row r="1284" spans="1:15">
      <c r="A1284" s="5" t="str">
        <f>IF(AND(TONGHOP!O1284="KTHP",TONGHOP!P1284="LT"),TONGHOP!X1284,"")</f>
        <v/>
      </c>
      <c r="B1284" s="6" t="str">
        <f>IF(AND(TONGHOP!O1284="KTHP",TONGHOP!P1284="LT"),TONGHOP!Y1284,"")</f>
        <v/>
      </c>
      <c r="C1284" s="6" t="str">
        <f>IF(AND(TONGHOP!O1284="KTHP",TONGHOP!P1284="LT"),TONGHOP!Z1284,"")</f>
        <v/>
      </c>
      <c r="D1284" s="5" t="str">
        <f>IF(AND(TONGHOP!O1284="KTHP",TONGHOP!P1284="TL"),TONGHOP!X1284,"")</f>
        <v/>
      </c>
      <c r="E1284" s="6" t="str">
        <f>IF(AND(TONGHOP!O1284="KTHP",TONGHOP!P1284="TL"),TONGHOP!Y1284,"")</f>
        <v/>
      </c>
      <c r="F1284" s="6" t="str">
        <f>IF(AND(TONGHOP!O1284="KTHP",TONGHOP!P1284="TL"),TONGHOP!Z1284,"")</f>
        <v/>
      </c>
      <c r="G1284" s="7" t="str">
        <f>IF(AND(TONGHOP!O1284="ThiTN",TONGHOP!P1284="LT"),TONGHOP!X1284,"")</f>
        <v/>
      </c>
      <c r="H1284" s="7" t="str">
        <f>IF(AND(TONGHOP!O1284="ThiTN",TONGHOP!P1284="LT"),TONGHOP!Y1284,"")</f>
        <v/>
      </c>
      <c r="I1284" s="7" t="str">
        <f>IF(AND(G1284="",H1284=""),"",IF(AND(TONGHOP!O1284="ThiTN",TONGHOP!P1284="LT"),TONGHOP!Z1284,""))</f>
        <v/>
      </c>
      <c r="J1284" s="7" t="str">
        <f>IF(AND(TONGHOP!O1284="ThiTN",OR(TONGHOP!X1284=TONGHOP!T1284,TONGHOP!X1284=TONGHOP!U1284),TONGHOP!P1284="TH"),TONGHOP!X1284,"")</f>
        <v/>
      </c>
      <c r="K1284" s="7" t="str">
        <f>IF(AND(TONGHOP!O1284="ThiTN",OR(TONGHOP!Y1284=TONGHOP!T1284,TONGHOP!Y1284=TONGHOP!U1284),TONGHOP!P1284="TH"),TONGHOP!Y1284,"")</f>
        <v/>
      </c>
      <c r="L1284" s="7" t="str">
        <f>IF(AND(J1284="",K1284=""),"",IF(AND(TONGHOP!O1284="ThiTN",TONGHOP!P1284="TH"),TONGHOP!Z1284,""))</f>
        <v/>
      </c>
      <c r="M1284" s="7" t="str">
        <f>IF(AND(TONGHOP!O1284="ThiTN",AND(TONGHOP!X1284&lt;&gt;TONGHOP!T1284,TONGHOP!X1284&lt;&gt;TONGHOP!U1284),TONGHOP!P1284="TH"),TONGHOP!X1284,"")</f>
        <v/>
      </c>
      <c r="N1284" s="7" t="str">
        <f>IF(AND(TONGHOP!O1284="ThiTN",AND(TONGHOP!Y1284&lt;&gt;TONGHOP!T1284,TONGHOP!Y1284&lt;&gt;TONGHOP!U1284),TONGHOP!P1284="TH"),TONGHOP!Y1284,"")</f>
        <v/>
      </c>
      <c r="O1284" s="7" t="str">
        <f>IF(AND(M1284="",N1284=""),"",IF(AND(TONGHOP!O1284="ThiTN",TONGHOP!P1284="TH"),TONGHOP!Z1284,""))</f>
        <v/>
      </c>
    </row>
    <row r="1285" spans="1:15">
      <c r="A1285" s="5" t="str">
        <f>IF(AND(TONGHOP!O1285="KTHP",TONGHOP!P1285="LT"),TONGHOP!X1285,"")</f>
        <v/>
      </c>
      <c r="B1285" s="6" t="str">
        <f>IF(AND(TONGHOP!O1285="KTHP",TONGHOP!P1285="LT"),TONGHOP!Y1285,"")</f>
        <v/>
      </c>
      <c r="C1285" s="6" t="str">
        <f>IF(AND(TONGHOP!O1285="KTHP",TONGHOP!P1285="LT"),TONGHOP!Z1285,"")</f>
        <v/>
      </c>
      <c r="D1285" s="5" t="str">
        <f>IF(AND(TONGHOP!O1285="KTHP",TONGHOP!P1285="TL"),TONGHOP!X1285,"")</f>
        <v/>
      </c>
      <c r="E1285" s="6" t="str">
        <f>IF(AND(TONGHOP!O1285="KTHP",TONGHOP!P1285="TL"),TONGHOP!Y1285,"")</f>
        <v/>
      </c>
      <c r="F1285" s="6" t="str">
        <f>IF(AND(TONGHOP!O1285="KTHP",TONGHOP!P1285="TL"),TONGHOP!Z1285,"")</f>
        <v/>
      </c>
      <c r="G1285" s="7" t="str">
        <f>IF(AND(TONGHOP!O1285="ThiTN",TONGHOP!P1285="LT"),TONGHOP!X1285,"")</f>
        <v/>
      </c>
      <c r="H1285" s="7" t="str">
        <f>IF(AND(TONGHOP!O1285="ThiTN",TONGHOP!P1285="LT"),TONGHOP!Y1285,"")</f>
        <v/>
      </c>
      <c r="I1285" s="7" t="str">
        <f>IF(AND(G1285="",H1285=""),"",IF(AND(TONGHOP!O1285="ThiTN",TONGHOP!P1285="LT"),TONGHOP!Z1285,""))</f>
        <v/>
      </c>
      <c r="J1285" s="7" t="str">
        <f>IF(AND(TONGHOP!O1285="ThiTN",OR(TONGHOP!X1285=TONGHOP!T1285,TONGHOP!X1285=TONGHOP!U1285),TONGHOP!P1285="TH"),TONGHOP!X1285,"")</f>
        <v/>
      </c>
      <c r="K1285" s="7" t="str">
        <f>IF(AND(TONGHOP!O1285="ThiTN",OR(TONGHOP!Y1285=TONGHOP!T1285,TONGHOP!Y1285=TONGHOP!U1285),TONGHOP!P1285="TH"),TONGHOP!Y1285,"")</f>
        <v/>
      </c>
      <c r="L1285" s="7" t="str">
        <f>IF(AND(J1285="",K1285=""),"",IF(AND(TONGHOP!O1285="ThiTN",TONGHOP!P1285="TH"),TONGHOP!Z1285,""))</f>
        <v/>
      </c>
      <c r="M1285" s="7" t="str">
        <f>IF(AND(TONGHOP!O1285="ThiTN",AND(TONGHOP!X1285&lt;&gt;TONGHOP!T1285,TONGHOP!X1285&lt;&gt;TONGHOP!U1285),TONGHOP!P1285="TH"),TONGHOP!X1285,"")</f>
        <v/>
      </c>
      <c r="N1285" s="7" t="str">
        <f>IF(AND(TONGHOP!O1285="ThiTN",AND(TONGHOP!Y1285&lt;&gt;TONGHOP!T1285,TONGHOP!Y1285&lt;&gt;TONGHOP!U1285),TONGHOP!P1285="TH"),TONGHOP!Y1285,"")</f>
        <v/>
      </c>
      <c r="O1285" s="7" t="str">
        <f>IF(AND(M1285="",N1285=""),"",IF(AND(TONGHOP!O1285="ThiTN",TONGHOP!P1285="TH"),TONGHOP!Z1285,""))</f>
        <v/>
      </c>
    </row>
    <row r="1286" spans="1:15">
      <c r="A1286" s="5" t="str">
        <f>IF(AND(TONGHOP!O1286="KTHP",TONGHOP!P1286="LT"),TONGHOP!X1286,"")</f>
        <v/>
      </c>
      <c r="B1286" s="6" t="str">
        <f>IF(AND(TONGHOP!O1286="KTHP",TONGHOP!P1286="LT"),TONGHOP!Y1286,"")</f>
        <v/>
      </c>
      <c r="C1286" s="6" t="str">
        <f>IF(AND(TONGHOP!O1286="KTHP",TONGHOP!P1286="LT"),TONGHOP!Z1286,"")</f>
        <v/>
      </c>
      <c r="D1286" s="5" t="str">
        <f>IF(AND(TONGHOP!O1286="KTHP",TONGHOP!P1286="TL"),TONGHOP!X1286,"")</f>
        <v/>
      </c>
      <c r="E1286" s="6" t="str">
        <f>IF(AND(TONGHOP!O1286="KTHP",TONGHOP!P1286="TL"),TONGHOP!Y1286,"")</f>
        <v/>
      </c>
      <c r="F1286" s="6" t="str">
        <f>IF(AND(TONGHOP!O1286="KTHP",TONGHOP!P1286="TL"),TONGHOP!Z1286,"")</f>
        <v/>
      </c>
      <c r="G1286" s="7" t="str">
        <f>IF(AND(TONGHOP!O1286="ThiTN",TONGHOP!P1286="LT"),TONGHOP!X1286,"")</f>
        <v/>
      </c>
      <c r="H1286" s="7" t="str">
        <f>IF(AND(TONGHOP!O1286="ThiTN",TONGHOP!P1286="LT"),TONGHOP!Y1286,"")</f>
        <v/>
      </c>
      <c r="I1286" s="7" t="str">
        <f>IF(AND(G1286="",H1286=""),"",IF(AND(TONGHOP!O1286="ThiTN",TONGHOP!P1286="LT"),TONGHOP!Z1286,""))</f>
        <v/>
      </c>
      <c r="J1286" s="7" t="str">
        <f>IF(AND(TONGHOP!O1286="ThiTN",OR(TONGHOP!X1286=TONGHOP!T1286,TONGHOP!X1286=TONGHOP!U1286),TONGHOP!P1286="TH"),TONGHOP!X1286,"")</f>
        <v/>
      </c>
      <c r="K1286" s="7" t="str">
        <f>IF(AND(TONGHOP!O1286="ThiTN",OR(TONGHOP!Y1286=TONGHOP!T1286,TONGHOP!Y1286=TONGHOP!U1286),TONGHOP!P1286="TH"),TONGHOP!Y1286,"")</f>
        <v/>
      </c>
      <c r="L1286" s="7" t="str">
        <f>IF(AND(J1286="",K1286=""),"",IF(AND(TONGHOP!O1286="ThiTN",TONGHOP!P1286="TH"),TONGHOP!Z1286,""))</f>
        <v/>
      </c>
      <c r="M1286" s="7" t="str">
        <f>IF(AND(TONGHOP!O1286="ThiTN",AND(TONGHOP!X1286&lt;&gt;TONGHOP!T1286,TONGHOP!X1286&lt;&gt;TONGHOP!U1286),TONGHOP!P1286="TH"),TONGHOP!X1286,"")</f>
        <v/>
      </c>
      <c r="N1286" s="7" t="str">
        <f>IF(AND(TONGHOP!O1286="ThiTN",AND(TONGHOP!Y1286&lt;&gt;TONGHOP!T1286,TONGHOP!Y1286&lt;&gt;TONGHOP!U1286),TONGHOP!P1286="TH"),TONGHOP!Y1286,"")</f>
        <v/>
      </c>
      <c r="O1286" s="7" t="str">
        <f>IF(AND(M1286="",N1286=""),"",IF(AND(TONGHOP!O1286="ThiTN",TONGHOP!P1286="TH"),TONGHOP!Z1286,""))</f>
        <v/>
      </c>
    </row>
    <row r="1287" spans="1:15">
      <c r="A1287" s="5" t="str">
        <f>IF(AND(TONGHOP!O1287="KTHP",TONGHOP!P1287="LT"),TONGHOP!X1287,"")</f>
        <v/>
      </c>
      <c r="B1287" s="6" t="str">
        <f>IF(AND(TONGHOP!O1287="KTHP",TONGHOP!P1287="LT"),TONGHOP!Y1287,"")</f>
        <v/>
      </c>
      <c r="C1287" s="6" t="str">
        <f>IF(AND(TONGHOP!O1287="KTHP",TONGHOP!P1287="LT"),TONGHOP!Z1287,"")</f>
        <v/>
      </c>
      <c r="D1287" s="5" t="str">
        <f>IF(AND(TONGHOP!O1287="KTHP",TONGHOP!P1287="TL"),TONGHOP!X1287,"")</f>
        <v/>
      </c>
      <c r="E1287" s="6" t="str">
        <f>IF(AND(TONGHOP!O1287="KTHP",TONGHOP!P1287="TL"),TONGHOP!Y1287,"")</f>
        <v/>
      </c>
      <c r="F1287" s="6" t="str">
        <f>IF(AND(TONGHOP!O1287="KTHP",TONGHOP!P1287="TL"),TONGHOP!Z1287,"")</f>
        <v/>
      </c>
      <c r="G1287" s="7" t="str">
        <f>IF(AND(TONGHOP!O1287="ThiTN",TONGHOP!P1287="LT"),TONGHOP!X1287,"")</f>
        <v/>
      </c>
      <c r="H1287" s="7" t="str">
        <f>IF(AND(TONGHOP!O1287="ThiTN",TONGHOP!P1287="LT"),TONGHOP!Y1287,"")</f>
        <v/>
      </c>
      <c r="I1287" s="7" t="str">
        <f>IF(AND(G1287="",H1287=""),"",IF(AND(TONGHOP!O1287="ThiTN",TONGHOP!P1287="LT"),TONGHOP!Z1287,""))</f>
        <v/>
      </c>
      <c r="J1287" s="7" t="str">
        <f>IF(AND(TONGHOP!O1287="ThiTN",OR(TONGHOP!X1287=TONGHOP!T1287,TONGHOP!X1287=TONGHOP!U1287),TONGHOP!P1287="TH"),TONGHOP!X1287,"")</f>
        <v/>
      </c>
      <c r="K1287" s="7" t="str">
        <f>IF(AND(TONGHOP!O1287="ThiTN",OR(TONGHOP!Y1287=TONGHOP!T1287,TONGHOP!Y1287=TONGHOP!U1287),TONGHOP!P1287="TH"),TONGHOP!Y1287,"")</f>
        <v/>
      </c>
      <c r="L1287" s="7" t="str">
        <f>IF(AND(J1287="",K1287=""),"",IF(AND(TONGHOP!O1287="ThiTN",TONGHOP!P1287="TH"),TONGHOP!Z1287,""))</f>
        <v/>
      </c>
      <c r="M1287" s="7" t="str">
        <f>IF(AND(TONGHOP!O1287="ThiTN",AND(TONGHOP!X1287&lt;&gt;TONGHOP!T1287,TONGHOP!X1287&lt;&gt;TONGHOP!U1287),TONGHOP!P1287="TH"),TONGHOP!X1287,"")</f>
        <v/>
      </c>
      <c r="N1287" s="7" t="str">
        <f>IF(AND(TONGHOP!O1287="ThiTN",AND(TONGHOP!Y1287&lt;&gt;TONGHOP!T1287,TONGHOP!Y1287&lt;&gt;TONGHOP!U1287),TONGHOP!P1287="TH"),TONGHOP!Y1287,"")</f>
        <v/>
      </c>
      <c r="O1287" s="7" t="str">
        <f>IF(AND(M1287="",N1287=""),"",IF(AND(TONGHOP!O1287="ThiTN",TONGHOP!P1287="TH"),TONGHOP!Z1287,""))</f>
        <v/>
      </c>
    </row>
    <row r="1288" spans="1:15">
      <c r="A1288" s="5" t="str">
        <f>IF(AND(TONGHOP!O1288="KTHP",TONGHOP!P1288="LT"),TONGHOP!X1288,"")</f>
        <v/>
      </c>
      <c r="B1288" s="6" t="str">
        <f>IF(AND(TONGHOP!O1288="KTHP",TONGHOP!P1288="LT"),TONGHOP!Y1288,"")</f>
        <v/>
      </c>
      <c r="C1288" s="6" t="str">
        <f>IF(AND(TONGHOP!O1288="KTHP",TONGHOP!P1288="LT"),TONGHOP!Z1288,"")</f>
        <v/>
      </c>
      <c r="D1288" s="5" t="str">
        <f>IF(AND(TONGHOP!O1288="KTHP",TONGHOP!P1288="TL"),TONGHOP!X1288,"")</f>
        <v/>
      </c>
      <c r="E1288" s="6" t="str">
        <f>IF(AND(TONGHOP!O1288="KTHP",TONGHOP!P1288="TL"),TONGHOP!Y1288,"")</f>
        <v/>
      </c>
      <c r="F1288" s="6" t="str">
        <f>IF(AND(TONGHOP!O1288="KTHP",TONGHOP!P1288="TL"),TONGHOP!Z1288,"")</f>
        <v/>
      </c>
      <c r="G1288" s="7" t="str">
        <f>IF(AND(TONGHOP!O1288="ThiTN",TONGHOP!P1288="LT"),TONGHOP!X1288,"")</f>
        <v/>
      </c>
      <c r="H1288" s="7" t="str">
        <f>IF(AND(TONGHOP!O1288="ThiTN",TONGHOP!P1288="LT"),TONGHOP!Y1288,"")</f>
        <v/>
      </c>
      <c r="I1288" s="7" t="str">
        <f>IF(AND(G1288="",H1288=""),"",IF(AND(TONGHOP!O1288="ThiTN",TONGHOP!P1288="LT"),TONGHOP!Z1288,""))</f>
        <v/>
      </c>
      <c r="J1288" s="7" t="str">
        <f>IF(AND(TONGHOP!O1288="ThiTN",OR(TONGHOP!X1288=TONGHOP!T1288,TONGHOP!X1288=TONGHOP!U1288),TONGHOP!P1288="TH"),TONGHOP!X1288,"")</f>
        <v/>
      </c>
      <c r="K1288" s="7" t="str">
        <f>IF(AND(TONGHOP!O1288="ThiTN",OR(TONGHOP!Y1288=TONGHOP!T1288,TONGHOP!Y1288=TONGHOP!U1288),TONGHOP!P1288="TH"),TONGHOP!Y1288,"")</f>
        <v/>
      </c>
      <c r="L1288" s="7" t="str">
        <f>IF(AND(J1288="",K1288=""),"",IF(AND(TONGHOP!O1288="ThiTN",TONGHOP!P1288="TH"),TONGHOP!Z1288,""))</f>
        <v/>
      </c>
      <c r="M1288" s="7" t="str">
        <f>IF(AND(TONGHOP!O1288="ThiTN",AND(TONGHOP!X1288&lt;&gt;TONGHOP!T1288,TONGHOP!X1288&lt;&gt;TONGHOP!U1288),TONGHOP!P1288="TH"),TONGHOP!X1288,"")</f>
        <v/>
      </c>
      <c r="N1288" s="7" t="str">
        <f>IF(AND(TONGHOP!O1288="ThiTN",AND(TONGHOP!Y1288&lt;&gt;TONGHOP!T1288,TONGHOP!Y1288&lt;&gt;TONGHOP!U1288),TONGHOP!P1288="TH"),TONGHOP!Y1288,"")</f>
        <v/>
      </c>
      <c r="O1288" s="7" t="str">
        <f>IF(AND(M1288="",N1288=""),"",IF(AND(TONGHOP!O1288="ThiTN",TONGHOP!P1288="TH"),TONGHOP!Z1288,""))</f>
        <v/>
      </c>
    </row>
    <row r="1289" spans="1:15">
      <c r="A1289" s="5" t="str">
        <f>IF(AND(TONGHOP!O1289="KTHP",TONGHOP!P1289="LT"),TONGHOP!X1289,"")</f>
        <v/>
      </c>
      <c r="B1289" s="6" t="str">
        <f>IF(AND(TONGHOP!O1289="KTHP",TONGHOP!P1289="LT"),TONGHOP!Y1289,"")</f>
        <v/>
      </c>
      <c r="C1289" s="6" t="str">
        <f>IF(AND(TONGHOP!O1289="KTHP",TONGHOP!P1289="LT"),TONGHOP!Z1289,"")</f>
        <v/>
      </c>
      <c r="D1289" s="5" t="str">
        <f>IF(AND(TONGHOP!O1289="KTHP",TONGHOP!P1289="TL"),TONGHOP!X1289,"")</f>
        <v/>
      </c>
      <c r="E1289" s="6" t="str">
        <f>IF(AND(TONGHOP!O1289="KTHP",TONGHOP!P1289="TL"),TONGHOP!Y1289,"")</f>
        <v/>
      </c>
      <c r="F1289" s="6" t="str">
        <f>IF(AND(TONGHOP!O1289="KTHP",TONGHOP!P1289="TL"),TONGHOP!Z1289,"")</f>
        <v/>
      </c>
      <c r="G1289" s="7" t="str">
        <f>IF(AND(TONGHOP!O1289="ThiTN",TONGHOP!P1289="LT"),TONGHOP!X1289,"")</f>
        <v/>
      </c>
      <c r="H1289" s="7" t="str">
        <f>IF(AND(TONGHOP!O1289="ThiTN",TONGHOP!P1289="LT"),TONGHOP!Y1289,"")</f>
        <v/>
      </c>
      <c r="I1289" s="7" t="str">
        <f>IF(AND(G1289="",H1289=""),"",IF(AND(TONGHOP!O1289="ThiTN",TONGHOP!P1289="LT"),TONGHOP!Z1289,""))</f>
        <v/>
      </c>
      <c r="J1289" s="7" t="str">
        <f>IF(AND(TONGHOP!O1289="ThiTN",OR(TONGHOP!X1289=TONGHOP!T1289,TONGHOP!X1289=TONGHOP!U1289),TONGHOP!P1289="TH"),TONGHOP!X1289,"")</f>
        <v/>
      </c>
      <c r="K1289" s="7" t="str">
        <f>IF(AND(TONGHOP!O1289="ThiTN",OR(TONGHOP!Y1289=TONGHOP!T1289,TONGHOP!Y1289=TONGHOP!U1289),TONGHOP!P1289="TH"),TONGHOP!Y1289,"")</f>
        <v/>
      </c>
      <c r="L1289" s="7" t="str">
        <f>IF(AND(J1289="",K1289=""),"",IF(AND(TONGHOP!O1289="ThiTN",TONGHOP!P1289="TH"),TONGHOP!Z1289,""))</f>
        <v/>
      </c>
      <c r="M1289" s="7" t="str">
        <f>IF(AND(TONGHOP!O1289="ThiTN",AND(TONGHOP!X1289&lt;&gt;TONGHOP!T1289,TONGHOP!X1289&lt;&gt;TONGHOP!U1289),TONGHOP!P1289="TH"),TONGHOP!X1289,"")</f>
        <v/>
      </c>
      <c r="N1289" s="7" t="str">
        <f>IF(AND(TONGHOP!O1289="ThiTN",AND(TONGHOP!Y1289&lt;&gt;TONGHOP!T1289,TONGHOP!Y1289&lt;&gt;TONGHOP!U1289),TONGHOP!P1289="TH"),TONGHOP!Y1289,"")</f>
        <v/>
      </c>
      <c r="O1289" s="7" t="str">
        <f>IF(AND(M1289="",N1289=""),"",IF(AND(TONGHOP!O1289="ThiTN",TONGHOP!P1289="TH"),TONGHOP!Z1289,""))</f>
        <v/>
      </c>
    </row>
    <row r="1290" spans="1:15">
      <c r="A1290" s="5" t="str">
        <f>IF(AND(TONGHOP!O1290="KTHP",TONGHOP!P1290="LT"),TONGHOP!X1290,"")</f>
        <v/>
      </c>
      <c r="B1290" s="6" t="str">
        <f>IF(AND(TONGHOP!O1290="KTHP",TONGHOP!P1290="LT"),TONGHOP!Y1290,"")</f>
        <v/>
      </c>
      <c r="C1290" s="6" t="str">
        <f>IF(AND(TONGHOP!O1290="KTHP",TONGHOP!P1290="LT"),TONGHOP!Z1290,"")</f>
        <v/>
      </c>
      <c r="D1290" s="5" t="str">
        <f>IF(AND(TONGHOP!O1290="KTHP",TONGHOP!P1290="TL"),TONGHOP!X1290,"")</f>
        <v/>
      </c>
      <c r="E1290" s="6" t="str">
        <f>IF(AND(TONGHOP!O1290="KTHP",TONGHOP!P1290="TL"),TONGHOP!Y1290,"")</f>
        <v/>
      </c>
      <c r="F1290" s="6" t="str">
        <f>IF(AND(TONGHOP!O1290="KTHP",TONGHOP!P1290="TL"),TONGHOP!Z1290,"")</f>
        <v/>
      </c>
      <c r="G1290" s="7" t="str">
        <f>IF(AND(TONGHOP!O1290="ThiTN",TONGHOP!P1290="LT"),TONGHOP!X1290,"")</f>
        <v/>
      </c>
      <c r="H1290" s="7" t="str">
        <f>IF(AND(TONGHOP!O1290="ThiTN",TONGHOP!P1290="LT"),TONGHOP!Y1290,"")</f>
        <v/>
      </c>
      <c r="I1290" s="7" t="str">
        <f>IF(AND(G1290="",H1290=""),"",IF(AND(TONGHOP!O1290="ThiTN",TONGHOP!P1290="LT"),TONGHOP!Z1290,""))</f>
        <v/>
      </c>
      <c r="J1290" s="7" t="str">
        <f>IF(AND(TONGHOP!O1290="ThiTN",OR(TONGHOP!X1290=TONGHOP!T1290,TONGHOP!X1290=TONGHOP!U1290),TONGHOP!P1290="TH"),TONGHOP!X1290,"")</f>
        <v/>
      </c>
      <c r="K1290" s="7" t="str">
        <f>IF(AND(TONGHOP!O1290="ThiTN",OR(TONGHOP!Y1290=TONGHOP!T1290,TONGHOP!Y1290=TONGHOP!U1290),TONGHOP!P1290="TH"),TONGHOP!Y1290,"")</f>
        <v/>
      </c>
      <c r="L1290" s="7" t="str">
        <f>IF(AND(J1290="",K1290=""),"",IF(AND(TONGHOP!O1290="ThiTN",TONGHOP!P1290="TH"),TONGHOP!Z1290,""))</f>
        <v/>
      </c>
      <c r="M1290" s="7" t="str">
        <f>IF(AND(TONGHOP!O1290="ThiTN",AND(TONGHOP!X1290&lt;&gt;TONGHOP!T1290,TONGHOP!X1290&lt;&gt;TONGHOP!U1290),TONGHOP!P1290="TH"),TONGHOP!X1290,"")</f>
        <v/>
      </c>
      <c r="N1290" s="7" t="str">
        <f>IF(AND(TONGHOP!O1290="ThiTN",AND(TONGHOP!Y1290&lt;&gt;TONGHOP!T1290,TONGHOP!Y1290&lt;&gt;TONGHOP!U1290),TONGHOP!P1290="TH"),TONGHOP!Y1290,"")</f>
        <v/>
      </c>
      <c r="O1290" s="7" t="str">
        <f>IF(AND(M1290="",N1290=""),"",IF(AND(TONGHOP!O1290="ThiTN",TONGHOP!P1290="TH"),TONGHOP!Z1290,""))</f>
        <v/>
      </c>
    </row>
    <row r="1291" spans="1:15">
      <c r="A1291" s="5" t="str">
        <f>IF(AND(TONGHOP!O1291="KTHP",TONGHOP!P1291="LT"),TONGHOP!X1291,"")</f>
        <v/>
      </c>
      <c r="B1291" s="6" t="str">
        <f>IF(AND(TONGHOP!O1291="KTHP",TONGHOP!P1291="LT"),TONGHOP!Y1291,"")</f>
        <v/>
      </c>
      <c r="C1291" s="6" t="str">
        <f>IF(AND(TONGHOP!O1291="KTHP",TONGHOP!P1291="LT"),TONGHOP!Z1291,"")</f>
        <v/>
      </c>
      <c r="D1291" s="5" t="str">
        <f>IF(AND(TONGHOP!O1291="KTHP",TONGHOP!P1291="TL"),TONGHOP!X1291,"")</f>
        <v/>
      </c>
      <c r="E1291" s="6" t="str">
        <f>IF(AND(TONGHOP!O1291="KTHP",TONGHOP!P1291="TL"),TONGHOP!Y1291,"")</f>
        <v/>
      </c>
      <c r="F1291" s="6" t="str">
        <f>IF(AND(TONGHOP!O1291="KTHP",TONGHOP!P1291="TL"),TONGHOP!Z1291,"")</f>
        <v/>
      </c>
      <c r="G1291" s="7" t="str">
        <f>IF(AND(TONGHOP!O1291="ThiTN",TONGHOP!P1291="LT"),TONGHOP!X1291,"")</f>
        <v/>
      </c>
      <c r="H1291" s="7" t="str">
        <f>IF(AND(TONGHOP!O1291="ThiTN",TONGHOP!P1291="LT"),TONGHOP!Y1291,"")</f>
        <v/>
      </c>
      <c r="I1291" s="7" t="str">
        <f>IF(AND(G1291="",H1291=""),"",IF(AND(TONGHOP!O1291="ThiTN",TONGHOP!P1291="LT"),TONGHOP!Z1291,""))</f>
        <v/>
      </c>
      <c r="J1291" s="7" t="str">
        <f>IF(AND(TONGHOP!O1291="ThiTN",OR(TONGHOP!X1291=TONGHOP!T1291,TONGHOP!X1291=TONGHOP!U1291),TONGHOP!P1291="TH"),TONGHOP!X1291,"")</f>
        <v/>
      </c>
      <c r="K1291" s="7" t="str">
        <f>IF(AND(TONGHOP!O1291="ThiTN",OR(TONGHOP!Y1291=TONGHOP!T1291,TONGHOP!Y1291=TONGHOP!U1291),TONGHOP!P1291="TH"),TONGHOP!Y1291,"")</f>
        <v/>
      </c>
      <c r="L1291" s="7" t="str">
        <f>IF(AND(J1291="",K1291=""),"",IF(AND(TONGHOP!O1291="ThiTN",TONGHOP!P1291="TH"),TONGHOP!Z1291,""))</f>
        <v/>
      </c>
      <c r="M1291" s="7" t="str">
        <f>IF(AND(TONGHOP!O1291="ThiTN",AND(TONGHOP!X1291&lt;&gt;TONGHOP!T1291,TONGHOP!X1291&lt;&gt;TONGHOP!U1291),TONGHOP!P1291="TH"),TONGHOP!X1291,"")</f>
        <v/>
      </c>
      <c r="N1291" s="7" t="str">
        <f>IF(AND(TONGHOP!O1291="ThiTN",AND(TONGHOP!Y1291&lt;&gt;TONGHOP!T1291,TONGHOP!Y1291&lt;&gt;TONGHOP!U1291),TONGHOP!P1291="TH"),TONGHOP!Y1291,"")</f>
        <v/>
      </c>
      <c r="O1291" s="7" t="str">
        <f>IF(AND(M1291="",N1291=""),"",IF(AND(TONGHOP!O1291="ThiTN",TONGHOP!P1291="TH"),TONGHOP!Z1291,""))</f>
        <v/>
      </c>
    </row>
    <row r="1292" spans="1:15">
      <c r="A1292" s="5" t="str">
        <f>IF(AND(TONGHOP!O1292="KTHP",TONGHOP!P1292="LT"),TONGHOP!X1292,"")</f>
        <v/>
      </c>
      <c r="B1292" s="6" t="str">
        <f>IF(AND(TONGHOP!O1292="KTHP",TONGHOP!P1292="LT"),TONGHOP!Y1292,"")</f>
        <v/>
      </c>
      <c r="C1292" s="6" t="str">
        <f>IF(AND(TONGHOP!O1292="KTHP",TONGHOP!P1292="LT"),TONGHOP!Z1292,"")</f>
        <v/>
      </c>
      <c r="D1292" s="5" t="str">
        <f>IF(AND(TONGHOP!O1292="KTHP",TONGHOP!P1292="TL"),TONGHOP!X1292,"")</f>
        <v/>
      </c>
      <c r="E1292" s="6" t="str">
        <f>IF(AND(TONGHOP!O1292="KTHP",TONGHOP!P1292="TL"),TONGHOP!Y1292,"")</f>
        <v/>
      </c>
      <c r="F1292" s="6" t="str">
        <f>IF(AND(TONGHOP!O1292="KTHP",TONGHOP!P1292="TL"),TONGHOP!Z1292,"")</f>
        <v/>
      </c>
      <c r="G1292" s="7" t="str">
        <f>IF(AND(TONGHOP!O1292="ThiTN",TONGHOP!P1292="LT"),TONGHOP!X1292,"")</f>
        <v/>
      </c>
      <c r="H1292" s="7" t="str">
        <f>IF(AND(TONGHOP!O1292="ThiTN",TONGHOP!P1292="LT"),TONGHOP!Y1292,"")</f>
        <v/>
      </c>
      <c r="I1292" s="7" t="str">
        <f>IF(AND(G1292="",H1292=""),"",IF(AND(TONGHOP!O1292="ThiTN",TONGHOP!P1292="LT"),TONGHOP!Z1292,""))</f>
        <v/>
      </c>
      <c r="J1292" s="7" t="str">
        <f>IF(AND(TONGHOP!O1292="ThiTN",OR(TONGHOP!X1292=TONGHOP!T1292,TONGHOP!X1292=TONGHOP!U1292),TONGHOP!P1292="TH"),TONGHOP!X1292,"")</f>
        <v/>
      </c>
      <c r="K1292" s="7" t="str">
        <f>IF(AND(TONGHOP!O1292="ThiTN",OR(TONGHOP!Y1292=TONGHOP!T1292,TONGHOP!Y1292=TONGHOP!U1292),TONGHOP!P1292="TH"),TONGHOP!Y1292,"")</f>
        <v/>
      </c>
      <c r="L1292" s="7" t="str">
        <f>IF(AND(J1292="",K1292=""),"",IF(AND(TONGHOP!O1292="ThiTN",TONGHOP!P1292="TH"),TONGHOP!Z1292,""))</f>
        <v/>
      </c>
      <c r="M1292" s="7" t="str">
        <f>IF(AND(TONGHOP!O1292="ThiTN",AND(TONGHOP!X1292&lt;&gt;TONGHOP!T1292,TONGHOP!X1292&lt;&gt;TONGHOP!U1292),TONGHOP!P1292="TH"),TONGHOP!X1292,"")</f>
        <v/>
      </c>
      <c r="N1292" s="7" t="str">
        <f>IF(AND(TONGHOP!O1292="ThiTN",AND(TONGHOP!Y1292&lt;&gt;TONGHOP!T1292,TONGHOP!Y1292&lt;&gt;TONGHOP!U1292),TONGHOP!P1292="TH"),TONGHOP!Y1292,"")</f>
        <v/>
      </c>
      <c r="O1292" s="7" t="str">
        <f>IF(AND(M1292="",N1292=""),"",IF(AND(TONGHOP!O1292="ThiTN",TONGHOP!P1292="TH"),TONGHOP!Z1292,""))</f>
        <v/>
      </c>
    </row>
    <row r="1293" spans="1:15">
      <c r="A1293" s="5" t="str">
        <f>IF(AND(TONGHOP!O1293="KTHP",TONGHOP!P1293="LT"),TONGHOP!X1293,"")</f>
        <v/>
      </c>
      <c r="B1293" s="6" t="str">
        <f>IF(AND(TONGHOP!O1293="KTHP",TONGHOP!P1293="LT"),TONGHOP!Y1293,"")</f>
        <v/>
      </c>
      <c r="C1293" s="6" t="str">
        <f>IF(AND(TONGHOP!O1293="KTHP",TONGHOP!P1293="LT"),TONGHOP!Z1293,"")</f>
        <v/>
      </c>
      <c r="D1293" s="5" t="str">
        <f>IF(AND(TONGHOP!O1293="KTHP",TONGHOP!P1293="TL"),TONGHOP!X1293,"")</f>
        <v/>
      </c>
      <c r="E1293" s="6" t="str">
        <f>IF(AND(TONGHOP!O1293="KTHP",TONGHOP!P1293="TL"),TONGHOP!Y1293,"")</f>
        <v/>
      </c>
      <c r="F1293" s="6" t="str">
        <f>IF(AND(TONGHOP!O1293="KTHP",TONGHOP!P1293="TL"),TONGHOP!Z1293,"")</f>
        <v/>
      </c>
      <c r="G1293" s="7" t="str">
        <f>IF(AND(TONGHOP!O1293="ThiTN",TONGHOP!P1293="LT"),TONGHOP!X1293,"")</f>
        <v/>
      </c>
      <c r="H1293" s="7" t="str">
        <f>IF(AND(TONGHOP!O1293="ThiTN",TONGHOP!P1293="LT"),TONGHOP!Y1293,"")</f>
        <v/>
      </c>
      <c r="I1293" s="7" t="str">
        <f>IF(AND(G1293="",H1293=""),"",IF(AND(TONGHOP!O1293="ThiTN",TONGHOP!P1293="LT"),TONGHOP!Z1293,""))</f>
        <v/>
      </c>
      <c r="J1293" s="7" t="str">
        <f>IF(AND(TONGHOP!O1293="ThiTN",OR(TONGHOP!X1293=TONGHOP!T1293,TONGHOP!X1293=TONGHOP!U1293),TONGHOP!P1293="TH"),TONGHOP!X1293,"")</f>
        <v/>
      </c>
      <c r="K1293" s="7" t="str">
        <f>IF(AND(TONGHOP!O1293="ThiTN",OR(TONGHOP!Y1293=TONGHOP!T1293,TONGHOP!Y1293=TONGHOP!U1293),TONGHOP!P1293="TH"),TONGHOP!Y1293,"")</f>
        <v/>
      </c>
      <c r="L1293" s="7" t="str">
        <f>IF(AND(J1293="",K1293=""),"",IF(AND(TONGHOP!O1293="ThiTN",TONGHOP!P1293="TH"),TONGHOP!Z1293,""))</f>
        <v/>
      </c>
      <c r="M1293" s="7" t="str">
        <f>IF(AND(TONGHOP!O1293="ThiTN",AND(TONGHOP!X1293&lt;&gt;TONGHOP!T1293,TONGHOP!X1293&lt;&gt;TONGHOP!U1293),TONGHOP!P1293="TH"),TONGHOP!X1293,"")</f>
        <v/>
      </c>
      <c r="N1293" s="7" t="str">
        <f>IF(AND(TONGHOP!O1293="ThiTN",AND(TONGHOP!Y1293&lt;&gt;TONGHOP!T1293,TONGHOP!Y1293&lt;&gt;TONGHOP!U1293),TONGHOP!P1293="TH"),TONGHOP!Y1293,"")</f>
        <v/>
      </c>
      <c r="O1293" s="7" t="str">
        <f>IF(AND(M1293="",N1293=""),"",IF(AND(TONGHOP!O1293="ThiTN",TONGHOP!P1293="TH"),TONGHOP!Z1293,""))</f>
        <v/>
      </c>
    </row>
    <row r="1294" spans="1:15">
      <c r="A1294" s="5" t="str">
        <f>IF(AND(TONGHOP!O1294="KTHP",TONGHOP!P1294="LT"),TONGHOP!X1294,"")</f>
        <v/>
      </c>
      <c r="B1294" s="6" t="str">
        <f>IF(AND(TONGHOP!O1294="KTHP",TONGHOP!P1294="LT"),TONGHOP!Y1294,"")</f>
        <v/>
      </c>
      <c r="C1294" s="6" t="str">
        <f>IF(AND(TONGHOP!O1294="KTHP",TONGHOP!P1294="LT"),TONGHOP!Z1294,"")</f>
        <v/>
      </c>
      <c r="D1294" s="5" t="str">
        <f>IF(AND(TONGHOP!O1294="KTHP",TONGHOP!P1294="TL"),TONGHOP!X1294,"")</f>
        <v/>
      </c>
      <c r="E1294" s="6" t="str">
        <f>IF(AND(TONGHOP!O1294="KTHP",TONGHOP!P1294="TL"),TONGHOP!Y1294,"")</f>
        <v/>
      </c>
      <c r="F1294" s="6" t="str">
        <f>IF(AND(TONGHOP!O1294="KTHP",TONGHOP!P1294="TL"),TONGHOP!Z1294,"")</f>
        <v/>
      </c>
      <c r="G1294" s="7" t="str">
        <f>IF(AND(TONGHOP!O1294="ThiTN",TONGHOP!P1294="LT"),TONGHOP!X1294,"")</f>
        <v/>
      </c>
      <c r="H1294" s="7" t="str">
        <f>IF(AND(TONGHOP!O1294="ThiTN",TONGHOP!P1294="LT"),TONGHOP!Y1294,"")</f>
        <v/>
      </c>
      <c r="I1294" s="7" t="str">
        <f>IF(AND(G1294="",H1294=""),"",IF(AND(TONGHOP!O1294="ThiTN",TONGHOP!P1294="LT"),TONGHOP!Z1294,""))</f>
        <v/>
      </c>
      <c r="J1294" s="7" t="str">
        <f>IF(AND(TONGHOP!O1294="ThiTN",OR(TONGHOP!X1294=TONGHOP!T1294,TONGHOP!X1294=TONGHOP!U1294),TONGHOP!P1294="TH"),TONGHOP!X1294,"")</f>
        <v/>
      </c>
      <c r="K1294" s="7" t="str">
        <f>IF(AND(TONGHOP!O1294="ThiTN",OR(TONGHOP!Y1294=TONGHOP!T1294,TONGHOP!Y1294=TONGHOP!U1294),TONGHOP!P1294="TH"),TONGHOP!Y1294,"")</f>
        <v/>
      </c>
      <c r="L1294" s="7" t="str">
        <f>IF(AND(J1294="",K1294=""),"",IF(AND(TONGHOP!O1294="ThiTN",TONGHOP!P1294="TH"),TONGHOP!Z1294,""))</f>
        <v/>
      </c>
      <c r="M1294" s="7" t="str">
        <f>IF(AND(TONGHOP!O1294="ThiTN",AND(TONGHOP!X1294&lt;&gt;TONGHOP!T1294,TONGHOP!X1294&lt;&gt;TONGHOP!U1294),TONGHOP!P1294="TH"),TONGHOP!X1294,"")</f>
        <v/>
      </c>
      <c r="N1294" s="7" t="str">
        <f>IF(AND(TONGHOP!O1294="ThiTN",AND(TONGHOP!Y1294&lt;&gt;TONGHOP!T1294,TONGHOP!Y1294&lt;&gt;TONGHOP!U1294),TONGHOP!P1294="TH"),TONGHOP!Y1294,"")</f>
        <v/>
      </c>
      <c r="O1294" s="7" t="str">
        <f>IF(AND(M1294="",N1294=""),"",IF(AND(TONGHOP!O1294="ThiTN",TONGHOP!P1294="TH"),TONGHOP!Z1294,""))</f>
        <v/>
      </c>
    </row>
    <row r="1295" spans="1:15">
      <c r="A1295" s="5" t="str">
        <f>IF(AND(TONGHOP!O1295="KTHP",TONGHOP!P1295="LT"),TONGHOP!X1295,"")</f>
        <v/>
      </c>
      <c r="B1295" s="6" t="str">
        <f>IF(AND(TONGHOP!O1295="KTHP",TONGHOP!P1295="LT"),TONGHOP!Y1295,"")</f>
        <v/>
      </c>
      <c r="C1295" s="6" t="str">
        <f>IF(AND(TONGHOP!O1295="KTHP",TONGHOP!P1295="LT"),TONGHOP!Z1295,"")</f>
        <v/>
      </c>
      <c r="D1295" s="5" t="str">
        <f>IF(AND(TONGHOP!O1295="KTHP",TONGHOP!P1295="TL"),TONGHOP!X1295,"")</f>
        <v/>
      </c>
      <c r="E1295" s="6" t="str">
        <f>IF(AND(TONGHOP!O1295="KTHP",TONGHOP!P1295="TL"),TONGHOP!Y1295,"")</f>
        <v/>
      </c>
      <c r="F1295" s="6" t="str">
        <f>IF(AND(TONGHOP!O1295="KTHP",TONGHOP!P1295="TL"),TONGHOP!Z1295,"")</f>
        <v/>
      </c>
      <c r="G1295" s="7" t="str">
        <f>IF(AND(TONGHOP!O1295="ThiTN",TONGHOP!P1295="LT"),TONGHOP!X1295,"")</f>
        <v/>
      </c>
      <c r="H1295" s="7" t="str">
        <f>IF(AND(TONGHOP!O1295="ThiTN",TONGHOP!P1295="LT"),TONGHOP!Y1295,"")</f>
        <v/>
      </c>
      <c r="I1295" s="7" t="str">
        <f>IF(AND(G1295="",H1295=""),"",IF(AND(TONGHOP!O1295="ThiTN",TONGHOP!P1295="LT"),TONGHOP!Z1295,""))</f>
        <v/>
      </c>
      <c r="J1295" s="7" t="str">
        <f>IF(AND(TONGHOP!O1295="ThiTN",OR(TONGHOP!X1295=TONGHOP!T1295,TONGHOP!X1295=TONGHOP!U1295),TONGHOP!P1295="TH"),TONGHOP!X1295,"")</f>
        <v/>
      </c>
      <c r="K1295" s="7" t="str">
        <f>IF(AND(TONGHOP!O1295="ThiTN",OR(TONGHOP!Y1295=TONGHOP!T1295,TONGHOP!Y1295=TONGHOP!U1295),TONGHOP!P1295="TH"),TONGHOP!Y1295,"")</f>
        <v/>
      </c>
      <c r="L1295" s="7" t="str">
        <f>IF(AND(J1295="",K1295=""),"",IF(AND(TONGHOP!O1295="ThiTN",TONGHOP!P1295="TH"),TONGHOP!Z1295,""))</f>
        <v/>
      </c>
      <c r="M1295" s="7" t="str">
        <f>IF(AND(TONGHOP!O1295="ThiTN",AND(TONGHOP!X1295&lt;&gt;TONGHOP!T1295,TONGHOP!X1295&lt;&gt;TONGHOP!U1295),TONGHOP!P1295="TH"),TONGHOP!X1295,"")</f>
        <v/>
      </c>
      <c r="N1295" s="7" t="str">
        <f>IF(AND(TONGHOP!O1295="ThiTN",AND(TONGHOP!Y1295&lt;&gt;TONGHOP!T1295,TONGHOP!Y1295&lt;&gt;TONGHOP!U1295),TONGHOP!P1295="TH"),TONGHOP!Y1295,"")</f>
        <v/>
      </c>
      <c r="O1295" s="7" t="str">
        <f>IF(AND(M1295="",N1295=""),"",IF(AND(TONGHOP!O1295="ThiTN",TONGHOP!P1295="TH"),TONGHOP!Z1295,""))</f>
        <v/>
      </c>
    </row>
    <row r="1296" spans="1:15">
      <c r="A1296" s="5" t="str">
        <f>IF(AND(TONGHOP!O1296="KTHP",TONGHOP!P1296="LT"),TONGHOP!X1296,"")</f>
        <v/>
      </c>
      <c r="B1296" s="6" t="str">
        <f>IF(AND(TONGHOP!O1296="KTHP",TONGHOP!P1296="LT"),TONGHOP!Y1296,"")</f>
        <v/>
      </c>
      <c r="C1296" s="6" t="str">
        <f>IF(AND(TONGHOP!O1296="KTHP",TONGHOP!P1296="LT"),TONGHOP!Z1296,"")</f>
        <v/>
      </c>
      <c r="D1296" s="5" t="str">
        <f>IF(AND(TONGHOP!O1296="KTHP",TONGHOP!P1296="TL"),TONGHOP!X1296,"")</f>
        <v/>
      </c>
      <c r="E1296" s="6" t="str">
        <f>IF(AND(TONGHOP!O1296="KTHP",TONGHOP!P1296="TL"),TONGHOP!Y1296,"")</f>
        <v/>
      </c>
      <c r="F1296" s="6" t="str">
        <f>IF(AND(TONGHOP!O1296="KTHP",TONGHOP!P1296="TL"),TONGHOP!Z1296,"")</f>
        <v/>
      </c>
      <c r="G1296" s="7" t="str">
        <f>IF(AND(TONGHOP!O1296="ThiTN",TONGHOP!P1296="LT"),TONGHOP!X1296,"")</f>
        <v/>
      </c>
      <c r="H1296" s="7" t="str">
        <f>IF(AND(TONGHOP!O1296="ThiTN",TONGHOP!P1296="LT"),TONGHOP!Y1296,"")</f>
        <v/>
      </c>
      <c r="I1296" s="7" t="str">
        <f>IF(AND(G1296="",H1296=""),"",IF(AND(TONGHOP!O1296="ThiTN",TONGHOP!P1296="LT"),TONGHOP!Z1296,""))</f>
        <v/>
      </c>
      <c r="J1296" s="7" t="str">
        <f>IF(AND(TONGHOP!O1296="ThiTN",OR(TONGHOP!X1296=TONGHOP!T1296,TONGHOP!X1296=TONGHOP!U1296),TONGHOP!P1296="TH"),TONGHOP!X1296,"")</f>
        <v/>
      </c>
      <c r="K1296" s="7" t="str">
        <f>IF(AND(TONGHOP!O1296="ThiTN",OR(TONGHOP!Y1296=TONGHOP!T1296,TONGHOP!Y1296=TONGHOP!U1296),TONGHOP!P1296="TH"),TONGHOP!Y1296,"")</f>
        <v/>
      </c>
      <c r="L1296" s="7" t="str">
        <f>IF(AND(J1296="",K1296=""),"",IF(AND(TONGHOP!O1296="ThiTN",TONGHOP!P1296="TH"),TONGHOP!Z1296,""))</f>
        <v/>
      </c>
      <c r="M1296" s="7" t="str">
        <f>IF(AND(TONGHOP!O1296="ThiTN",AND(TONGHOP!X1296&lt;&gt;TONGHOP!T1296,TONGHOP!X1296&lt;&gt;TONGHOP!U1296),TONGHOP!P1296="TH"),TONGHOP!X1296,"")</f>
        <v/>
      </c>
      <c r="N1296" s="7" t="str">
        <f>IF(AND(TONGHOP!O1296="ThiTN",AND(TONGHOP!Y1296&lt;&gt;TONGHOP!T1296,TONGHOP!Y1296&lt;&gt;TONGHOP!U1296),TONGHOP!P1296="TH"),TONGHOP!Y1296,"")</f>
        <v/>
      </c>
      <c r="O1296" s="7" t="str">
        <f>IF(AND(M1296="",N1296=""),"",IF(AND(TONGHOP!O1296="ThiTN",TONGHOP!P1296="TH"),TONGHOP!Z1296,""))</f>
        <v/>
      </c>
    </row>
    <row r="1297" spans="1:15">
      <c r="A1297" s="5" t="str">
        <f>IF(AND(TONGHOP!O1297="KTHP",TONGHOP!P1297="LT"),TONGHOP!X1297,"")</f>
        <v/>
      </c>
      <c r="B1297" s="6" t="str">
        <f>IF(AND(TONGHOP!O1297="KTHP",TONGHOP!P1297="LT"),TONGHOP!Y1297,"")</f>
        <v/>
      </c>
      <c r="C1297" s="6" t="str">
        <f>IF(AND(TONGHOP!O1297="KTHP",TONGHOP!P1297="LT"),TONGHOP!Z1297,"")</f>
        <v/>
      </c>
      <c r="D1297" s="5" t="str">
        <f>IF(AND(TONGHOP!O1297="KTHP",TONGHOP!P1297="TL"),TONGHOP!X1297,"")</f>
        <v/>
      </c>
      <c r="E1297" s="6" t="str">
        <f>IF(AND(TONGHOP!O1297="KTHP",TONGHOP!P1297="TL"),TONGHOP!Y1297,"")</f>
        <v/>
      </c>
      <c r="F1297" s="6" t="str">
        <f>IF(AND(TONGHOP!O1297="KTHP",TONGHOP!P1297="TL"),TONGHOP!Z1297,"")</f>
        <v/>
      </c>
      <c r="G1297" s="7" t="str">
        <f>IF(AND(TONGHOP!O1297="ThiTN",TONGHOP!P1297="LT"),TONGHOP!X1297,"")</f>
        <v/>
      </c>
      <c r="H1297" s="7" t="str">
        <f>IF(AND(TONGHOP!O1297="ThiTN",TONGHOP!P1297="LT"),TONGHOP!Y1297,"")</f>
        <v/>
      </c>
      <c r="I1297" s="7" t="str">
        <f>IF(AND(G1297="",H1297=""),"",IF(AND(TONGHOP!O1297="ThiTN",TONGHOP!P1297="LT"),TONGHOP!Z1297,""))</f>
        <v/>
      </c>
      <c r="J1297" s="7" t="str">
        <f>IF(AND(TONGHOP!O1297="ThiTN",OR(TONGHOP!X1297=TONGHOP!T1297,TONGHOP!X1297=TONGHOP!U1297),TONGHOP!P1297="TH"),TONGHOP!X1297,"")</f>
        <v/>
      </c>
      <c r="K1297" s="7" t="str">
        <f>IF(AND(TONGHOP!O1297="ThiTN",OR(TONGHOP!Y1297=TONGHOP!T1297,TONGHOP!Y1297=TONGHOP!U1297),TONGHOP!P1297="TH"),TONGHOP!Y1297,"")</f>
        <v/>
      </c>
      <c r="L1297" s="7" t="str">
        <f>IF(AND(J1297="",K1297=""),"",IF(AND(TONGHOP!O1297="ThiTN",TONGHOP!P1297="TH"),TONGHOP!Z1297,""))</f>
        <v/>
      </c>
      <c r="M1297" s="7" t="str">
        <f>IF(AND(TONGHOP!O1297="ThiTN",AND(TONGHOP!X1297&lt;&gt;TONGHOP!T1297,TONGHOP!X1297&lt;&gt;TONGHOP!U1297),TONGHOP!P1297="TH"),TONGHOP!X1297,"")</f>
        <v/>
      </c>
      <c r="N1297" s="7" t="str">
        <f>IF(AND(TONGHOP!O1297="ThiTN",AND(TONGHOP!Y1297&lt;&gt;TONGHOP!T1297,TONGHOP!Y1297&lt;&gt;TONGHOP!U1297),TONGHOP!P1297="TH"),TONGHOP!Y1297,"")</f>
        <v/>
      </c>
      <c r="O1297" s="7" t="str">
        <f>IF(AND(M1297="",N1297=""),"",IF(AND(TONGHOP!O1297="ThiTN",TONGHOP!P1297="TH"),TONGHOP!Z1297,""))</f>
        <v/>
      </c>
    </row>
    <row r="1298" spans="1:15">
      <c r="A1298" s="5" t="str">
        <f>IF(AND(TONGHOP!O1298="KTHP",TONGHOP!P1298="LT"),TONGHOP!X1298,"")</f>
        <v/>
      </c>
      <c r="B1298" s="6" t="str">
        <f>IF(AND(TONGHOP!O1298="KTHP",TONGHOP!P1298="LT"),TONGHOP!Y1298,"")</f>
        <v/>
      </c>
      <c r="C1298" s="6" t="str">
        <f>IF(AND(TONGHOP!O1298="KTHP",TONGHOP!P1298="LT"),TONGHOP!Z1298,"")</f>
        <v/>
      </c>
      <c r="D1298" s="5" t="str">
        <f>IF(AND(TONGHOP!O1298="KTHP",TONGHOP!P1298="TL"),TONGHOP!X1298,"")</f>
        <v/>
      </c>
      <c r="E1298" s="6" t="str">
        <f>IF(AND(TONGHOP!O1298="KTHP",TONGHOP!P1298="TL"),TONGHOP!Y1298,"")</f>
        <v/>
      </c>
      <c r="F1298" s="6" t="str">
        <f>IF(AND(TONGHOP!O1298="KTHP",TONGHOP!P1298="TL"),TONGHOP!Z1298,"")</f>
        <v/>
      </c>
      <c r="G1298" s="7" t="str">
        <f>IF(AND(TONGHOP!O1298="ThiTN",TONGHOP!P1298="LT"),TONGHOP!X1298,"")</f>
        <v/>
      </c>
      <c r="H1298" s="7" t="str">
        <f>IF(AND(TONGHOP!O1298="ThiTN",TONGHOP!P1298="LT"),TONGHOP!Y1298,"")</f>
        <v/>
      </c>
      <c r="I1298" s="7" t="str">
        <f>IF(AND(G1298="",H1298=""),"",IF(AND(TONGHOP!O1298="ThiTN",TONGHOP!P1298="LT"),TONGHOP!Z1298,""))</f>
        <v/>
      </c>
      <c r="J1298" s="7" t="str">
        <f>IF(AND(TONGHOP!O1298="ThiTN",OR(TONGHOP!X1298=TONGHOP!T1298,TONGHOP!X1298=TONGHOP!U1298),TONGHOP!P1298="TH"),TONGHOP!X1298,"")</f>
        <v/>
      </c>
      <c r="K1298" s="7" t="str">
        <f>IF(AND(TONGHOP!O1298="ThiTN",OR(TONGHOP!Y1298=TONGHOP!T1298,TONGHOP!Y1298=TONGHOP!U1298),TONGHOP!P1298="TH"),TONGHOP!Y1298,"")</f>
        <v/>
      </c>
      <c r="L1298" s="7" t="str">
        <f>IF(AND(J1298="",K1298=""),"",IF(AND(TONGHOP!O1298="ThiTN",TONGHOP!P1298="TH"),TONGHOP!Z1298,""))</f>
        <v/>
      </c>
      <c r="M1298" s="7" t="str">
        <f>IF(AND(TONGHOP!O1298="ThiTN",AND(TONGHOP!X1298&lt;&gt;TONGHOP!T1298,TONGHOP!X1298&lt;&gt;TONGHOP!U1298),TONGHOP!P1298="TH"),TONGHOP!X1298,"")</f>
        <v/>
      </c>
      <c r="N1298" s="7" t="str">
        <f>IF(AND(TONGHOP!O1298="ThiTN",AND(TONGHOP!Y1298&lt;&gt;TONGHOP!T1298,TONGHOP!Y1298&lt;&gt;TONGHOP!U1298),TONGHOP!P1298="TH"),TONGHOP!Y1298,"")</f>
        <v/>
      </c>
      <c r="O1298" s="7" t="str">
        <f>IF(AND(M1298="",N1298=""),"",IF(AND(TONGHOP!O1298="ThiTN",TONGHOP!P1298="TH"),TONGHOP!Z1298,""))</f>
        <v/>
      </c>
    </row>
    <row r="1299" spans="1:15">
      <c r="A1299" s="5" t="str">
        <f>IF(AND(TONGHOP!O1299="KTHP",TONGHOP!P1299="LT"),TONGHOP!X1299,"")</f>
        <v/>
      </c>
      <c r="B1299" s="6" t="str">
        <f>IF(AND(TONGHOP!O1299="KTHP",TONGHOP!P1299="LT"),TONGHOP!Y1299,"")</f>
        <v/>
      </c>
      <c r="C1299" s="6" t="str">
        <f>IF(AND(TONGHOP!O1299="KTHP",TONGHOP!P1299="LT"),TONGHOP!Z1299,"")</f>
        <v/>
      </c>
      <c r="D1299" s="5" t="str">
        <f>IF(AND(TONGHOP!O1299="KTHP",TONGHOP!P1299="TL"),TONGHOP!X1299,"")</f>
        <v/>
      </c>
      <c r="E1299" s="6" t="str">
        <f>IF(AND(TONGHOP!O1299="KTHP",TONGHOP!P1299="TL"),TONGHOP!Y1299,"")</f>
        <v/>
      </c>
      <c r="F1299" s="6" t="str">
        <f>IF(AND(TONGHOP!O1299="KTHP",TONGHOP!P1299="TL"),TONGHOP!Z1299,"")</f>
        <v/>
      </c>
      <c r="G1299" s="7" t="str">
        <f>IF(AND(TONGHOP!O1299="ThiTN",TONGHOP!P1299="LT"),TONGHOP!X1299,"")</f>
        <v/>
      </c>
      <c r="H1299" s="7" t="str">
        <f>IF(AND(TONGHOP!O1299="ThiTN",TONGHOP!P1299="LT"),TONGHOP!Y1299,"")</f>
        <v/>
      </c>
      <c r="I1299" s="7" t="str">
        <f>IF(AND(G1299="",H1299=""),"",IF(AND(TONGHOP!O1299="ThiTN",TONGHOP!P1299="LT"),TONGHOP!Z1299,""))</f>
        <v/>
      </c>
      <c r="J1299" s="7" t="str">
        <f>IF(AND(TONGHOP!O1299="ThiTN",OR(TONGHOP!X1299=TONGHOP!T1299,TONGHOP!X1299=TONGHOP!U1299),TONGHOP!P1299="TH"),TONGHOP!X1299,"")</f>
        <v/>
      </c>
      <c r="K1299" s="7" t="str">
        <f>IF(AND(TONGHOP!O1299="ThiTN",OR(TONGHOP!Y1299=TONGHOP!T1299,TONGHOP!Y1299=TONGHOP!U1299),TONGHOP!P1299="TH"),TONGHOP!Y1299,"")</f>
        <v/>
      </c>
      <c r="L1299" s="7" t="str">
        <f>IF(AND(J1299="",K1299=""),"",IF(AND(TONGHOP!O1299="ThiTN",TONGHOP!P1299="TH"),TONGHOP!Z1299,""))</f>
        <v/>
      </c>
      <c r="M1299" s="7" t="str">
        <f>IF(AND(TONGHOP!O1299="ThiTN",AND(TONGHOP!X1299&lt;&gt;TONGHOP!T1299,TONGHOP!X1299&lt;&gt;TONGHOP!U1299),TONGHOP!P1299="TH"),TONGHOP!X1299,"")</f>
        <v/>
      </c>
      <c r="N1299" s="7" t="str">
        <f>IF(AND(TONGHOP!O1299="ThiTN",AND(TONGHOP!Y1299&lt;&gt;TONGHOP!T1299,TONGHOP!Y1299&lt;&gt;TONGHOP!U1299),TONGHOP!P1299="TH"),TONGHOP!Y1299,"")</f>
        <v/>
      </c>
      <c r="O1299" s="7" t="str">
        <f>IF(AND(M1299="",N1299=""),"",IF(AND(TONGHOP!O1299="ThiTN",TONGHOP!P1299="TH"),TONGHOP!Z1299,""))</f>
        <v/>
      </c>
    </row>
    <row r="1300" spans="1:15">
      <c r="A1300" s="5" t="str">
        <f>IF(AND(TONGHOP!O1300="KTHP",TONGHOP!P1300="LT"),TONGHOP!X1300,"")</f>
        <v/>
      </c>
      <c r="B1300" s="6" t="str">
        <f>IF(AND(TONGHOP!O1300="KTHP",TONGHOP!P1300="LT"),TONGHOP!Y1300,"")</f>
        <v/>
      </c>
      <c r="C1300" s="6" t="str">
        <f>IF(AND(TONGHOP!O1300="KTHP",TONGHOP!P1300="LT"),TONGHOP!Z1300,"")</f>
        <v/>
      </c>
      <c r="D1300" s="5" t="str">
        <f>IF(AND(TONGHOP!O1300="KTHP",TONGHOP!P1300="TL"),TONGHOP!X1300,"")</f>
        <v/>
      </c>
      <c r="E1300" s="6" t="str">
        <f>IF(AND(TONGHOP!O1300="KTHP",TONGHOP!P1300="TL"),TONGHOP!Y1300,"")</f>
        <v/>
      </c>
      <c r="F1300" s="6" t="str">
        <f>IF(AND(TONGHOP!O1300="KTHP",TONGHOP!P1300="TL"),TONGHOP!Z1300,"")</f>
        <v/>
      </c>
      <c r="G1300" s="7" t="str">
        <f>IF(AND(TONGHOP!O1300="ThiTN",TONGHOP!P1300="LT"),TONGHOP!X1300,"")</f>
        <v/>
      </c>
      <c r="H1300" s="7" t="str">
        <f>IF(AND(TONGHOP!O1300="ThiTN",TONGHOP!P1300="LT"),TONGHOP!Y1300,"")</f>
        <v/>
      </c>
      <c r="I1300" s="7" t="str">
        <f>IF(AND(G1300="",H1300=""),"",IF(AND(TONGHOP!O1300="ThiTN",TONGHOP!P1300="LT"),TONGHOP!Z1300,""))</f>
        <v/>
      </c>
      <c r="J1300" s="7" t="str">
        <f>IF(AND(TONGHOP!O1300="ThiTN",OR(TONGHOP!X1300=TONGHOP!T1300,TONGHOP!X1300=TONGHOP!U1300),TONGHOP!P1300="TH"),TONGHOP!X1300,"")</f>
        <v/>
      </c>
      <c r="K1300" s="7" t="str">
        <f>IF(AND(TONGHOP!O1300="ThiTN",OR(TONGHOP!Y1300=TONGHOP!T1300,TONGHOP!Y1300=TONGHOP!U1300),TONGHOP!P1300="TH"),TONGHOP!Y1300,"")</f>
        <v/>
      </c>
      <c r="L1300" s="7" t="str">
        <f>IF(AND(J1300="",K1300=""),"",IF(AND(TONGHOP!O1300="ThiTN",TONGHOP!P1300="TH"),TONGHOP!Z1300,""))</f>
        <v/>
      </c>
      <c r="M1300" s="7" t="str">
        <f>IF(AND(TONGHOP!O1300="ThiTN",AND(TONGHOP!X1300&lt;&gt;TONGHOP!T1300,TONGHOP!X1300&lt;&gt;TONGHOP!U1300),TONGHOP!P1300="TH"),TONGHOP!X1300,"")</f>
        <v/>
      </c>
      <c r="N1300" s="7" t="str">
        <f>IF(AND(TONGHOP!O1300="ThiTN",AND(TONGHOP!Y1300&lt;&gt;TONGHOP!T1300,TONGHOP!Y1300&lt;&gt;TONGHOP!U1300),TONGHOP!P1300="TH"),TONGHOP!Y1300,"")</f>
        <v/>
      </c>
      <c r="O1300" s="7" t="str">
        <f>IF(AND(M1300="",N1300=""),"",IF(AND(TONGHOP!O1300="ThiTN",TONGHOP!P1300="TH"),TONGHOP!Z1300,""))</f>
        <v/>
      </c>
    </row>
    <row r="1301" spans="1:15">
      <c r="A1301" s="5" t="str">
        <f>IF(AND(TONGHOP!O1301="KTHP",TONGHOP!P1301="LT"),TONGHOP!X1301,"")</f>
        <v/>
      </c>
      <c r="B1301" s="6" t="str">
        <f>IF(AND(TONGHOP!O1301="KTHP",TONGHOP!P1301="LT"),TONGHOP!Y1301,"")</f>
        <v/>
      </c>
      <c r="C1301" s="6" t="str">
        <f>IF(AND(TONGHOP!O1301="KTHP",TONGHOP!P1301="LT"),TONGHOP!Z1301,"")</f>
        <v/>
      </c>
      <c r="D1301" s="5" t="str">
        <f>IF(AND(TONGHOP!O1301="KTHP",TONGHOP!P1301="TL"),TONGHOP!X1301,"")</f>
        <v/>
      </c>
      <c r="E1301" s="6" t="str">
        <f>IF(AND(TONGHOP!O1301="KTHP",TONGHOP!P1301="TL"),TONGHOP!Y1301,"")</f>
        <v/>
      </c>
      <c r="F1301" s="6" t="str">
        <f>IF(AND(TONGHOP!O1301="KTHP",TONGHOP!P1301="TL"),TONGHOP!Z1301,"")</f>
        <v/>
      </c>
      <c r="G1301" s="7" t="str">
        <f>IF(AND(TONGHOP!O1301="ThiTN",TONGHOP!P1301="LT"),TONGHOP!X1301,"")</f>
        <v/>
      </c>
      <c r="H1301" s="7" t="str">
        <f>IF(AND(TONGHOP!O1301="ThiTN",TONGHOP!P1301="LT"),TONGHOP!Y1301,"")</f>
        <v/>
      </c>
      <c r="I1301" s="7" t="str">
        <f>IF(AND(G1301="",H1301=""),"",IF(AND(TONGHOP!O1301="ThiTN",TONGHOP!P1301="LT"),TONGHOP!Z1301,""))</f>
        <v/>
      </c>
      <c r="J1301" s="7" t="str">
        <f>IF(AND(TONGHOP!O1301="ThiTN",OR(TONGHOP!X1301=TONGHOP!T1301,TONGHOP!X1301=TONGHOP!U1301),TONGHOP!P1301="TH"),TONGHOP!X1301,"")</f>
        <v/>
      </c>
      <c r="K1301" s="7" t="str">
        <f>IF(AND(TONGHOP!O1301="ThiTN",OR(TONGHOP!Y1301=TONGHOP!T1301,TONGHOP!Y1301=TONGHOP!U1301),TONGHOP!P1301="TH"),TONGHOP!Y1301,"")</f>
        <v/>
      </c>
      <c r="L1301" s="7" t="str">
        <f>IF(AND(J1301="",K1301=""),"",IF(AND(TONGHOP!O1301="ThiTN",TONGHOP!P1301="TH"),TONGHOP!Z1301,""))</f>
        <v/>
      </c>
      <c r="M1301" s="7" t="str">
        <f>IF(AND(TONGHOP!O1301="ThiTN",AND(TONGHOP!X1301&lt;&gt;TONGHOP!T1301,TONGHOP!X1301&lt;&gt;TONGHOP!U1301),TONGHOP!P1301="TH"),TONGHOP!X1301,"")</f>
        <v/>
      </c>
      <c r="N1301" s="7" t="str">
        <f>IF(AND(TONGHOP!O1301="ThiTN",AND(TONGHOP!Y1301&lt;&gt;TONGHOP!T1301,TONGHOP!Y1301&lt;&gt;TONGHOP!U1301),TONGHOP!P1301="TH"),TONGHOP!Y1301,"")</f>
        <v/>
      </c>
      <c r="O1301" s="7" t="str">
        <f>IF(AND(M1301="",N1301=""),"",IF(AND(TONGHOP!O1301="ThiTN",TONGHOP!P1301="TH"),TONGHOP!Z1301,""))</f>
        <v/>
      </c>
    </row>
    <row r="1302" spans="1:15">
      <c r="A1302" s="5" t="str">
        <f>IF(AND(TONGHOP!O1302="KTHP",TONGHOP!P1302="LT"),TONGHOP!X1302,"")</f>
        <v/>
      </c>
      <c r="B1302" s="6" t="str">
        <f>IF(AND(TONGHOP!O1302="KTHP",TONGHOP!P1302="LT"),TONGHOP!Y1302,"")</f>
        <v/>
      </c>
      <c r="C1302" s="6" t="str">
        <f>IF(AND(TONGHOP!O1302="KTHP",TONGHOP!P1302="LT"),TONGHOP!Z1302,"")</f>
        <v/>
      </c>
      <c r="D1302" s="5" t="str">
        <f>IF(AND(TONGHOP!O1302="KTHP",TONGHOP!P1302="TL"),TONGHOP!X1302,"")</f>
        <v/>
      </c>
      <c r="E1302" s="6" t="str">
        <f>IF(AND(TONGHOP!O1302="KTHP",TONGHOP!P1302="TL"),TONGHOP!Y1302,"")</f>
        <v/>
      </c>
      <c r="F1302" s="6" t="str">
        <f>IF(AND(TONGHOP!O1302="KTHP",TONGHOP!P1302="TL"),TONGHOP!Z1302,"")</f>
        <v/>
      </c>
      <c r="G1302" s="7" t="str">
        <f>IF(AND(TONGHOP!O1302="ThiTN",TONGHOP!P1302="LT"),TONGHOP!X1302,"")</f>
        <v/>
      </c>
      <c r="H1302" s="7" t="str">
        <f>IF(AND(TONGHOP!O1302="ThiTN",TONGHOP!P1302="LT"),TONGHOP!Y1302,"")</f>
        <v/>
      </c>
      <c r="I1302" s="7" t="str">
        <f>IF(AND(G1302="",H1302=""),"",IF(AND(TONGHOP!O1302="ThiTN",TONGHOP!P1302="LT"),TONGHOP!Z1302,""))</f>
        <v/>
      </c>
      <c r="J1302" s="7" t="str">
        <f>IF(AND(TONGHOP!O1302="ThiTN",OR(TONGHOP!X1302=TONGHOP!T1302,TONGHOP!X1302=TONGHOP!U1302),TONGHOP!P1302="TH"),TONGHOP!X1302,"")</f>
        <v/>
      </c>
      <c r="K1302" s="7" t="str">
        <f>IF(AND(TONGHOP!O1302="ThiTN",OR(TONGHOP!Y1302=TONGHOP!T1302,TONGHOP!Y1302=TONGHOP!U1302),TONGHOP!P1302="TH"),TONGHOP!Y1302,"")</f>
        <v/>
      </c>
      <c r="L1302" s="7" t="str">
        <f>IF(AND(J1302="",K1302=""),"",IF(AND(TONGHOP!O1302="ThiTN",TONGHOP!P1302="TH"),TONGHOP!Z1302,""))</f>
        <v/>
      </c>
      <c r="M1302" s="7" t="str">
        <f>IF(AND(TONGHOP!O1302="ThiTN",AND(TONGHOP!X1302&lt;&gt;TONGHOP!T1302,TONGHOP!X1302&lt;&gt;TONGHOP!U1302),TONGHOP!P1302="TH"),TONGHOP!X1302,"")</f>
        <v/>
      </c>
      <c r="N1302" s="7" t="str">
        <f>IF(AND(TONGHOP!O1302="ThiTN",AND(TONGHOP!Y1302&lt;&gt;TONGHOP!T1302,TONGHOP!Y1302&lt;&gt;TONGHOP!U1302),TONGHOP!P1302="TH"),TONGHOP!Y1302,"")</f>
        <v/>
      </c>
      <c r="O1302" s="7" t="str">
        <f>IF(AND(M1302="",N1302=""),"",IF(AND(TONGHOP!O1302="ThiTN",TONGHOP!P1302="TH"),TONGHOP!Z1302,""))</f>
        <v/>
      </c>
    </row>
    <row r="1303" spans="1:15">
      <c r="A1303" s="5" t="str">
        <f>IF(AND(TONGHOP!O1303="KTHP",TONGHOP!P1303="LT"),TONGHOP!X1303,"")</f>
        <v/>
      </c>
      <c r="B1303" s="6" t="str">
        <f>IF(AND(TONGHOP!O1303="KTHP",TONGHOP!P1303="LT"),TONGHOP!Y1303,"")</f>
        <v/>
      </c>
      <c r="C1303" s="6" t="str">
        <f>IF(AND(TONGHOP!O1303="KTHP",TONGHOP!P1303="LT"),TONGHOP!Z1303,"")</f>
        <v/>
      </c>
      <c r="D1303" s="5" t="str">
        <f>IF(AND(TONGHOP!O1303="KTHP",TONGHOP!P1303="TL"),TONGHOP!X1303,"")</f>
        <v/>
      </c>
      <c r="E1303" s="6" t="str">
        <f>IF(AND(TONGHOP!O1303="KTHP",TONGHOP!P1303="TL"),TONGHOP!Y1303,"")</f>
        <v/>
      </c>
      <c r="F1303" s="6" t="str">
        <f>IF(AND(TONGHOP!O1303="KTHP",TONGHOP!P1303="TL"),TONGHOP!Z1303,"")</f>
        <v/>
      </c>
      <c r="G1303" s="7" t="str">
        <f>IF(AND(TONGHOP!O1303="ThiTN",TONGHOP!P1303="LT"),TONGHOP!X1303,"")</f>
        <v/>
      </c>
      <c r="H1303" s="7" t="str">
        <f>IF(AND(TONGHOP!O1303="ThiTN",TONGHOP!P1303="LT"),TONGHOP!Y1303,"")</f>
        <v/>
      </c>
      <c r="I1303" s="7" t="str">
        <f>IF(AND(G1303="",H1303=""),"",IF(AND(TONGHOP!O1303="ThiTN",TONGHOP!P1303="LT"),TONGHOP!Z1303,""))</f>
        <v/>
      </c>
      <c r="J1303" s="7" t="str">
        <f>IF(AND(TONGHOP!O1303="ThiTN",OR(TONGHOP!X1303=TONGHOP!T1303,TONGHOP!X1303=TONGHOP!U1303),TONGHOP!P1303="TH"),TONGHOP!X1303,"")</f>
        <v/>
      </c>
      <c r="K1303" s="7" t="str">
        <f>IF(AND(TONGHOP!O1303="ThiTN",OR(TONGHOP!Y1303=TONGHOP!T1303,TONGHOP!Y1303=TONGHOP!U1303),TONGHOP!P1303="TH"),TONGHOP!Y1303,"")</f>
        <v/>
      </c>
      <c r="L1303" s="7" t="str">
        <f>IF(AND(J1303="",K1303=""),"",IF(AND(TONGHOP!O1303="ThiTN",TONGHOP!P1303="TH"),TONGHOP!Z1303,""))</f>
        <v/>
      </c>
      <c r="M1303" s="7" t="str">
        <f>IF(AND(TONGHOP!O1303="ThiTN",AND(TONGHOP!X1303&lt;&gt;TONGHOP!T1303,TONGHOP!X1303&lt;&gt;TONGHOP!U1303),TONGHOP!P1303="TH"),TONGHOP!X1303,"")</f>
        <v/>
      </c>
      <c r="N1303" s="7" t="str">
        <f>IF(AND(TONGHOP!O1303="ThiTN",AND(TONGHOP!Y1303&lt;&gt;TONGHOP!T1303,TONGHOP!Y1303&lt;&gt;TONGHOP!U1303),TONGHOP!P1303="TH"),TONGHOP!Y1303,"")</f>
        <v/>
      </c>
      <c r="O1303" s="7" t="str">
        <f>IF(AND(M1303="",N1303=""),"",IF(AND(TONGHOP!O1303="ThiTN",TONGHOP!P1303="TH"),TONGHOP!Z1303,""))</f>
        <v/>
      </c>
    </row>
    <row r="1304" spans="1:15">
      <c r="A1304" s="5" t="str">
        <f>IF(AND(TONGHOP!O1304="KTHP",TONGHOP!P1304="LT"),TONGHOP!X1304,"")</f>
        <v/>
      </c>
      <c r="B1304" s="6" t="str">
        <f>IF(AND(TONGHOP!O1304="KTHP",TONGHOP!P1304="LT"),TONGHOP!Y1304,"")</f>
        <v/>
      </c>
      <c r="C1304" s="6" t="str">
        <f>IF(AND(TONGHOP!O1304="KTHP",TONGHOP!P1304="LT"),TONGHOP!Z1304,"")</f>
        <v/>
      </c>
      <c r="D1304" s="5" t="str">
        <f>IF(AND(TONGHOP!O1304="KTHP",TONGHOP!P1304="TL"),TONGHOP!X1304,"")</f>
        <v/>
      </c>
      <c r="E1304" s="6" t="str">
        <f>IF(AND(TONGHOP!O1304="KTHP",TONGHOP!P1304="TL"),TONGHOP!Y1304,"")</f>
        <v/>
      </c>
      <c r="F1304" s="6" t="str">
        <f>IF(AND(TONGHOP!O1304="KTHP",TONGHOP!P1304="TL"),TONGHOP!Z1304,"")</f>
        <v/>
      </c>
      <c r="G1304" s="7" t="str">
        <f>IF(AND(TONGHOP!O1304="ThiTN",TONGHOP!P1304="LT"),TONGHOP!X1304,"")</f>
        <v/>
      </c>
      <c r="H1304" s="7" t="str">
        <f>IF(AND(TONGHOP!O1304="ThiTN",TONGHOP!P1304="LT"),TONGHOP!Y1304,"")</f>
        <v/>
      </c>
      <c r="I1304" s="7" t="str">
        <f>IF(AND(G1304="",H1304=""),"",IF(AND(TONGHOP!O1304="ThiTN",TONGHOP!P1304="LT"),TONGHOP!Z1304,""))</f>
        <v/>
      </c>
      <c r="J1304" s="7" t="str">
        <f>IF(AND(TONGHOP!O1304="ThiTN",OR(TONGHOP!X1304=TONGHOP!T1304,TONGHOP!X1304=TONGHOP!U1304),TONGHOP!P1304="TH"),TONGHOP!X1304,"")</f>
        <v/>
      </c>
      <c r="K1304" s="7" t="str">
        <f>IF(AND(TONGHOP!O1304="ThiTN",OR(TONGHOP!Y1304=TONGHOP!T1304,TONGHOP!Y1304=TONGHOP!U1304),TONGHOP!P1304="TH"),TONGHOP!Y1304,"")</f>
        <v/>
      </c>
      <c r="L1304" s="7" t="str">
        <f>IF(AND(J1304="",K1304=""),"",IF(AND(TONGHOP!O1304="ThiTN",TONGHOP!P1304="TH"),TONGHOP!Z1304,""))</f>
        <v/>
      </c>
      <c r="M1304" s="7" t="str">
        <f>IF(AND(TONGHOP!O1304="ThiTN",AND(TONGHOP!X1304&lt;&gt;TONGHOP!T1304,TONGHOP!X1304&lt;&gt;TONGHOP!U1304),TONGHOP!P1304="TH"),TONGHOP!X1304,"")</f>
        <v/>
      </c>
      <c r="N1304" s="7" t="str">
        <f>IF(AND(TONGHOP!O1304="ThiTN",AND(TONGHOP!Y1304&lt;&gt;TONGHOP!T1304,TONGHOP!Y1304&lt;&gt;TONGHOP!U1304),TONGHOP!P1304="TH"),TONGHOP!Y1304,"")</f>
        <v/>
      </c>
      <c r="O1304" s="7" t="str">
        <f>IF(AND(M1304="",N1304=""),"",IF(AND(TONGHOP!O1304="ThiTN",TONGHOP!P1304="TH"),TONGHOP!Z1304,""))</f>
        <v/>
      </c>
    </row>
    <row r="1305" spans="1:15">
      <c r="A1305" s="5" t="str">
        <f>IF(AND(TONGHOP!O1305="KTHP",TONGHOP!P1305="LT"),TONGHOP!X1305,"")</f>
        <v/>
      </c>
      <c r="B1305" s="6" t="str">
        <f>IF(AND(TONGHOP!O1305="KTHP",TONGHOP!P1305="LT"),TONGHOP!Y1305,"")</f>
        <v/>
      </c>
      <c r="C1305" s="6" t="str">
        <f>IF(AND(TONGHOP!O1305="KTHP",TONGHOP!P1305="LT"),TONGHOP!Z1305,"")</f>
        <v/>
      </c>
      <c r="D1305" s="5" t="str">
        <f>IF(AND(TONGHOP!O1305="KTHP",TONGHOP!P1305="TL"),TONGHOP!X1305,"")</f>
        <v/>
      </c>
      <c r="E1305" s="6" t="str">
        <f>IF(AND(TONGHOP!O1305="KTHP",TONGHOP!P1305="TL"),TONGHOP!Y1305,"")</f>
        <v/>
      </c>
      <c r="F1305" s="6" t="str">
        <f>IF(AND(TONGHOP!O1305="KTHP",TONGHOP!P1305="TL"),TONGHOP!Z1305,"")</f>
        <v/>
      </c>
      <c r="G1305" s="7" t="str">
        <f>IF(AND(TONGHOP!O1305="ThiTN",TONGHOP!P1305="LT"),TONGHOP!X1305,"")</f>
        <v/>
      </c>
      <c r="H1305" s="7" t="str">
        <f>IF(AND(TONGHOP!O1305="ThiTN",TONGHOP!P1305="LT"),TONGHOP!Y1305,"")</f>
        <v/>
      </c>
      <c r="I1305" s="7" t="str">
        <f>IF(AND(G1305="",H1305=""),"",IF(AND(TONGHOP!O1305="ThiTN",TONGHOP!P1305="LT"),TONGHOP!Z1305,""))</f>
        <v/>
      </c>
      <c r="J1305" s="7" t="str">
        <f>IF(AND(TONGHOP!O1305="ThiTN",OR(TONGHOP!X1305=TONGHOP!T1305,TONGHOP!X1305=TONGHOP!U1305),TONGHOP!P1305="TH"),TONGHOP!X1305,"")</f>
        <v/>
      </c>
      <c r="K1305" s="7" t="str">
        <f>IF(AND(TONGHOP!O1305="ThiTN",OR(TONGHOP!Y1305=TONGHOP!T1305,TONGHOP!Y1305=TONGHOP!U1305),TONGHOP!P1305="TH"),TONGHOP!Y1305,"")</f>
        <v/>
      </c>
      <c r="L1305" s="7" t="str">
        <f>IF(AND(J1305="",K1305=""),"",IF(AND(TONGHOP!O1305="ThiTN",TONGHOP!P1305="TH"),TONGHOP!Z1305,""))</f>
        <v/>
      </c>
      <c r="M1305" s="7" t="str">
        <f>IF(AND(TONGHOP!O1305="ThiTN",AND(TONGHOP!X1305&lt;&gt;TONGHOP!T1305,TONGHOP!X1305&lt;&gt;TONGHOP!U1305),TONGHOP!P1305="TH"),TONGHOP!X1305,"")</f>
        <v/>
      </c>
      <c r="N1305" s="7" t="str">
        <f>IF(AND(TONGHOP!O1305="ThiTN",AND(TONGHOP!Y1305&lt;&gt;TONGHOP!T1305,TONGHOP!Y1305&lt;&gt;TONGHOP!U1305),TONGHOP!P1305="TH"),TONGHOP!Y1305,"")</f>
        <v/>
      </c>
      <c r="O1305" s="7" t="str">
        <f>IF(AND(M1305="",N1305=""),"",IF(AND(TONGHOP!O1305="ThiTN",TONGHOP!P1305="TH"),TONGHOP!Z1305,""))</f>
        <v/>
      </c>
    </row>
    <row r="1306" spans="1:15">
      <c r="A1306" s="5" t="str">
        <f>IF(AND(TONGHOP!O1306="KTHP",TONGHOP!P1306="LT"),TONGHOP!X1306,"")</f>
        <v/>
      </c>
      <c r="B1306" s="6" t="str">
        <f>IF(AND(TONGHOP!O1306="KTHP",TONGHOP!P1306="LT"),TONGHOP!Y1306,"")</f>
        <v/>
      </c>
      <c r="C1306" s="6" t="str">
        <f>IF(AND(TONGHOP!O1306="KTHP",TONGHOP!P1306="LT"),TONGHOP!Z1306,"")</f>
        <v/>
      </c>
      <c r="D1306" s="5" t="str">
        <f>IF(AND(TONGHOP!O1306="KTHP",TONGHOP!P1306="TL"),TONGHOP!X1306,"")</f>
        <v/>
      </c>
      <c r="E1306" s="6" t="str">
        <f>IF(AND(TONGHOP!O1306="KTHP",TONGHOP!P1306="TL"),TONGHOP!Y1306,"")</f>
        <v/>
      </c>
      <c r="F1306" s="6" t="str">
        <f>IF(AND(TONGHOP!O1306="KTHP",TONGHOP!P1306="TL"),TONGHOP!Z1306,"")</f>
        <v/>
      </c>
      <c r="G1306" s="7" t="str">
        <f>IF(AND(TONGHOP!O1306="ThiTN",TONGHOP!P1306="LT"),TONGHOP!X1306,"")</f>
        <v/>
      </c>
      <c r="H1306" s="7" t="str">
        <f>IF(AND(TONGHOP!O1306="ThiTN",TONGHOP!P1306="LT"),TONGHOP!Y1306,"")</f>
        <v/>
      </c>
      <c r="I1306" s="7" t="str">
        <f>IF(AND(G1306="",H1306=""),"",IF(AND(TONGHOP!O1306="ThiTN",TONGHOP!P1306="LT"),TONGHOP!Z1306,""))</f>
        <v/>
      </c>
      <c r="J1306" s="7" t="str">
        <f>IF(AND(TONGHOP!O1306="ThiTN",OR(TONGHOP!X1306=TONGHOP!T1306,TONGHOP!X1306=TONGHOP!U1306),TONGHOP!P1306="TH"),TONGHOP!X1306,"")</f>
        <v/>
      </c>
      <c r="K1306" s="7" t="str">
        <f>IF(AND(TONGHOP!O1306="ThiTN",OR(TONGHOP!Y1306=TONGHOP!T1306,TONGHOP!Y1306=TONGHOP!U1306),TONGHOP!P1306="TH"),TONGHOP!Y1306,"")</f>
        <v/>
      </c>
      <c r="L1306" s="7" t="str">
        <f>IF(AND(J1306="",K1306=""),"",IF(AND(TONGHOP!O1306="ThiTN",TONGHOP!P1306="TH"),TONGHOP!Z1306,""))</f>
        <v/>
      </c>
      <c r="M1306" s="7" t="str">
        <f>IF(AND(TONGHOP!O1306="ThiTN",AND(TONGHOP!X1306&lt;&gt;TONGHOP!T1306,TONGHOP!X1306&lt;&gt;TONGHOP!U1306),TONGHOP!P1306="TH"),TONGHOP!X1306,"")</f>
        <v/>
      </c>
      <c r="N1306" s="7" t="str">
        <f>IF(AND(TONGHOP!O1306="ThiTN",AND(TONGHOP!Y1306&lt;&gt;TONGHOP!T1306,TONGHOP!Y1306&lt;&gt;TONGHOP!U1306),TONGHOP!P1306="TH"),TONGHOP!Y1306,"")</f>
        <v/>
      </c>
      <c r="O1306" s="7" t="str">
        <f>IF(AND(M1306="",N1306=""),"",IF(AND(TONGHOP!O1306="ThiTN",TONGHOP!P1306="TH"),TONGHOP!Z1306,""))</f>
        <v/>
      </c>
    </row>
    <row r="1307" spans="1:15">
      <c r="A1307" s="5" t="str">
        <f>IF(AND(TONGHOP!O1307="KTHP",TONGHOP!P1307="LT"),TONGHOP!X1307,"")</f>
        <v/>
      </c>
      <c r="B1307" s="6" t="str">
        <f>IF(AND(TONGHOP!O1307="KTHP",TONGHOP!P1307="LT"),TONGHOP!Y1307,"")</f>
        <v/>
      </c>
      <c r="C1307" s="6" t="str">
        <f>IF(AND(TONGHOP!O1307="KTHP",TONGHOP!P1307="LT"),TONGHOP!Z1307,"")</f>
        <v/>
      </c>
      <c r="D1307" s="5" t="str">
        <f>IF(AND(TONGHOP!O1307="KTHP",TONGHOP!P1307="TL"),TONGHOP!X1307,"")</f>
        <v/>
      </c>
      <c r="E1307" s="6" t="str">
        <f>IF(AND(TONGHOP!O1307="KTHP",TONGHOP!P1307="TL"),TONGHOP!Y1307,"")</f>
        <v/>
      </c>
      <c r="F1307" s="6" t="str">
        <f>IF(AND(TONGHOP!O1307="KTHP",TONGHOP!P1307="TL"),TONGHOP!Z1307,"")</f>
        <v/>
      </c>
      <c r="G1307" s="7" t="str">
        <f>IF(AND(TONGHOP!O1307="ThiTN",TONGHOP!P1307="LT"),TONGHOP!X1307,"")</f>
        <v/>
      </c>
      <c r="H1307" s="7" t="str">
        <f>IF(AND(TONGHOP!O1307="ThiTN",TONGHOP!P1307="LT"),TONGHOP!Y1307,"")</f>
        <v/>
      </c>
      <c r="I1307" s="7" t="str">
        <f>IF(AND(G1307="",H1307=""),"",IF(AND(TONGHOP!O1307="ThiTN",TONGHOP!P1307="LT"),TONGHOP!Z1307,""))</f>
        <v/>
      </c>
      <c r="J1307" s="7" t="str">
        <f>IF(AND(TONGHOP!O1307="ThiTN",OR(TONGHOP!X1307=TONGHOP!T1307,TONGHOP!X1307=TONGHOP!U1307),TONGHOP!P1307="TH"),TONGHOP!X1307,"")</f>
        <v/>
      </c>
      <c r="K1307" s="7" t="str">
        <f>IF(AND(TONGHOP!O1307="ThiTN",OR(TONGHOP!Y1307=TONGHOP!T1307,TONGHOP!Y1307=TONGHOP!U1307),TONGHOP!P1307="TH"),TONGHOP!Y1307,"")</f>
        <v/>
      </c>
      <c r="L1307" s="7" t="str">
        <f>IF(AND(J1307="",K1307=""),"",IF(AND(TONGHOP!O1307="ThiTN",TONGHOP!P1307="TH"),TONGHOP!Z1307,""))</f>
        <v/>
      </c>
      <c r="M1307" s="7" t="str">
        <f>IF(AND(TONGHOP!O1307="ThiTN",AND(TONGHOP!X1307&lt;&gt;TONGHOP!T1307,TONGHOP!X1307&lt;&gt;TONGHOP!U1307),TONGHOP!P1307="TH"),TONGHOP!X1307,"")</f>
        <v/>
      </c>
      <c r="N1307" s="7" t="str">
        <f>IF(AND(TONGHOP!O1307="ThiTN",AND(TONGHOP!Y1307&lt;&gt;TONGHOP!T1307,TONGHOP!Y1307&lt;&gt;TONGHOP!U1307),TONGHOP!P1307="TH"),TONGHOP!Y1307,"")</f>
        <v/>
      </c>
      <c r="O1307" s="7" t="str">
        <f>IF(AND(M1307="",N1307=""),"",IF(AND(TONGHOP!O1307="ThiTN",TONGHOP!P1307="TH"),TONGHOP!Z1307,""))</f>
        <v/>
      </c>
    </row>
    <row r="1308" spans="1:15">
      <c r="A1308" s="5" t="str">
        <f>IF(AND(TONGHOP!O1308="KTHP",TONGHOP!P1308="LT"),TONGHOP!X1308,"")</f>
        <v/>
      </c>
      <c r="B1308" s="6" t="str">
        <f>IF(AND(TONGHOP!O1308="KTHP",TONGHOP!P1308="LT"),TONGHOP!Y1308,"")</f>
        <v/>
      </c>
      <c r="C1308" s="6" t="str">
        <f>IF(AND(TONGHOP!O1308="KTHP",TONGHOP!P1308="LT"),TONGHOP!Z1308,"")</f>
        <v/>
      </c>
      <c r="D1308" s="5" t="str">
        <f>IF(AND(TONGHOP!O1308="KTHP",TONGHOP!P1308="TL"),TONGHOP!X1308,"")</f>
        <v/>
      </c>
      <c r="E1308" s="6" t="str">
        <f>IF(AND(TONGHOP!O1308="KTHP",TONGHOP!P1308="TL"),TONGHOP!Y1308,"")</f>
        <v/>
      </c>
      <c r="F1308" s="6" t="str">
        <f>IF(AND(TONGHOP!O1308="KTHP",TONGHOP!P1308="TL"),TONGHOP!Z1308,"")</f>
        <v/>
      </c>
      <c r="G1308" s="7" t="str">
        <f>IF(AND(TONGHOP!O1308="ThiTN",TONGHOP!P1308="LT"),TONGHOP!X1308,"")</f>
        <v/>
      </c>
      <c r="H1308" s="7" t="str">
        <f>IF(AND(TONGHOP!O1308="ThiTN",TONGHOP!P1308="LT"),TONGHOP!Y1308,"")</f>
        <v/>
      </c>
      <c r="I1308" s="7" t="str">
        <f>IF(AND(G1308="",H1308=""),"",IF(AND(TONGHOP!O1308="ThiTN",TONGHOP!P1308="LT"),TONGHOP!Z1308,""))</f>
        <v/>
      </c>
      <c r="J1308" s="7" t="str">
        <f>IF(AND(TONGHOP!O1308="ThiTN",OR(TONGHOP!X1308=TONGHOP!T1308,TONGHOP!X1308=TONGHOP!U1308),TONGHOP!P1308="TH"),TONGHOP!X1308,"")</f>
        <v/>
      </c>
      <c r="K1308" s="7" t="str">
        <f>IF(AND(TONGHOP!O1308="ThiTN",OR(TONGHOP!Y1308=TONGHOP!T1308,TONGHOP!Y1308=TONGHOP!U1308),TONGHOP!P1308="TH"),TONGHOP!Y1308,"")</f>
        <v/>
      </c>
      <c r="L1308" s="7" t="str">
        <f>IF(AND(J1308="",K1308=""),"",IF(AND(TONGHOP!O1308="ThiTN",TONGHOP!P1308="TH"),TONGHOP!Z1308,""))</f>
        <v/>
      </c>
      <c r="M1308" s="7" t="str">
        <f>IF(AND(TONGHOP!O1308="ThiTN",AND(TONGHOP!X1308&lt;&gt;TONGHOP!T1308,TONGHOP!X1308&lt;&gt;TONGHOP!U1308),TONGHOP!P1308="TH"),TONGHOP!X1308,"")</f>
        <v/>
      </c>
      <c r="N1308" s="7" t="str">
        <f>IF(AND(TONGHOP!O1308="ThiTN",AND(TONGHOP!Y1308&lt;&gt;TONGHOP!T1308,TONGHOP!Y1308&lt;&gt;TONGHOP!U1308),TONGHOP!P1308="TH"),TONGHOP!Y1308,"")</f>
        <v/>
      </c>
      <c r="O1308" s="7" t="str">
        <f>IF(AND(M1308="",N1308=""),"",IF(AND(TONGHOP!O1308="ThiTN",TONGHOP!P1308="TH"),TONGHOP!Z1308,""))</f>
        <v/>
      </c>
    </row>
    <row r="1309" spans="1:15">
      <c r="A1309" s="5" t="str">
        <f>IF(AND(TONGHOP!O1309="KTHP",TONGHOP!P1309="LT"),TONGHOP!X1309,"")</f>
        <v/>
      </c>
      <c r="B1309" s="6" t="str">
        <f>IF(AND(TONGHOP!O1309="KTHP",TONGHOP!P1309="LT"),TONGHOP!Y1309,"")</f>
        <v/>
      </c>
      <c r="C1309" s="6" t="str">
        <f>IF(AND(TONGHOP!O1309="KTHP",TONGHOP!P1309="LT"),TONGHOP!Z1309,"")</f>
        <v/>
      </c>
      <c r="D1309" s="5" t="str">
        <f>IF(AND(TONGHOP!O1309="KTHP",TONGHOP!P1309="TL"),TONGHOP!X1309,"")</f>
        <v/>
      </c>
      <c r="E1309" s="6" t="str">
        <f>IF(AND(TONGHOP!O1309="KTHP",TONGHOP!P1309="TL"),TONGHOP!Y1309,"")</f>
        <v/>
      </c>
      <c r="F1309" s="6" t="str">
        <f>IF(AND(TONGHOP!O1309="KTHP",TONGHOP!P1309="TL"),TONGHOP!Z1309,"")</f>
        <v/>
      </c>
      <c r="G1309" s="7" t="str">
        <f>IF(AND(TONGHOP!O1309="ThiTN",TONGHOP!P1309="LT"),TONGHOP!X1309,"")</f>
        <v/>
      </c>
      <c r="H1309" s="7" t="str">
        <f>IF(AND(TONGHOP!O1309="ThiTN",TONGHOP!P1309="LT"),TONGHOP!Y1309,"")</f>
        <v/>
      </c>
      <c r="I1309" s="7" t="str">
        <f>IF(AND(G1309="",H1309=""),"",IF(AND(TONGHOP!O1309="ThiTN",TONGHOP!P1309="LT"),TONGHOP!Z1309,""))</f>
        <v/>
      </c>
      <c r="J1309" s="7" t="str">
        <f>IF(AND(TONGHOP!O1309="ThiTN",OR(TONGHOP!X1309=TONGHOP!T1309,TONGHOP!X1309=TONGHOP!U1309),TONGHOP!P1309="TH"),TONGHOP!X1309,"")</f>
        <v/>
      </c>
      <c r="K1309" s="7" t="str">
        <f>IF(AND(TONGHOP!O1309="ThiTN",OR(TONGHOP!Y1309=TONGHOP!T1309,TONGHOP!Y1309=TONGHOP!U1309),TONGHOP!P1309="TH"),TONGHOP!Y1309,"")</f>
        <v/>
      </c>
      <c r="L1309" s="7" t="str">
        <f>IF(AND(J1309="",K1309=""),"",IF(AND(TONGHOP!O1309="ThiTN",TONGHOP!P1309="TH"),TONGHOP!Z1309,""))</f>
        <v/>
      </c>
      <c r="M1309" s="7" t="str">
        <f>IF(AND(TONGHOP!O1309="ThiTN",AND(TONGHOP!X1309&lt;&gt;TONGHOP!T1309,TONGHOP!X1309&lt;&gt;TONGHOP!U1309),TONGHOP!P1309="TH"),TONGHOP!X1309,"")</f>
        <v/>
      </c>
      <c r="N1309" s="7" t="str">
        <f>IF(AND(TONGHOP!O1309="ThiTN",AND(TONGHOP!Y1309&lt;&gt;TONGHOP!T1309,TONGHOP!Y1309&lt;&gt;TONGHOP!U1309),TONGHOP!P1309="TH"),TONGHOP!Y1309,"")</f>
        <v/>
      </c>
      <c r="O1309" s="7" t="str">
        <f>IF(AND(M1309="",N1309=""),"",IF(AND(TONGHOP!O1309="ThiTN",TONGHOP!P1309="TH"),TONGHOP!Z1309,""))</f>
        <v/>
      </c>
    </row>
    <row r="1310" spans="1:15">
      <c r="A1310" s="5" t="str">
        <f>IF(AND(TONGHOP!O1310="KTHP",TONGHOP!P1310="LT"),TONGHOP!X1310,"")</f>
        <v/>
      </c>
      <c r="B1310" s="6" t="str">
        <f>IF(AND(TONGHOP!O1310="KTHP",TONGHOP!P1310="LT"),TONGHOP!Y1310,"")</f>
        <v/>
      </c>
      <c r="C1310" s="6" t="str">
        <f>IF(AND(TONGHOP!O1310="KTHP",TONGHOP!P1310="LT"),TONGHOP!Z1310,"")</f>
        <v/>
      </c>
      <c r="D1310" s="5" t="str">
        <f>IF(AND(TONGHOP!O1310="KTHP",TONGHOP!P1310="TL"),TONGHOP!X1310,"")</f>
        <v/>
      </c>
      <c r="E1310" s="6" t="str">
        <f>IF(AND(TONGHOP!O1310="KTHP",TONGHOP!P1310="TL"),TONGHOP!Y1310,"")</f>
        <v/>
      </c>
      <c r="F1310" s="6" t="str">
        <f>IF(AND(TONGHOP!O1310="KTHP",TONGHOP!P1310="TL"),TONGHOP!Z1310,"")</f>
        <v/>
      </c>
      <c r="G1310" s="7" t="str">
        <f>IF(AND(TONGHOP!O1310="ThiTN",TONGHOP!P1310="LT"),TONGHOP!X1310,"")</f>
        <v/>
      </c>
      <c r="H1310" s="7" t="str">
        <f>IF(AND(TONGHOP!O1310="ThiTN",TONGHOP!P1310="LT"),TONGHOP!Y1310,"")</f>
        <v/>
      </c>
      <c r="I1310" s="7" t="str">
        <f>IF(AND(G1310="",H1310=""),"",IF(AND(TONGHOP!O1310="ThiTN",TONGHOP!P1310="LT"),TONGHOP!Z1310,""))</f>
        <v/>
      </c>
      <c r="J1310" s="7" t="str">
        <f>IF(AND(TONGHOP!O1310="ThiTN",OR(TONGHOP!X1310=TONGHOP!T1310,TONGHOP!X1310=TONGHOP!U1310),TONGHOP!P1310="TH"),TONGHOP!X1310,"")</f>
        <v/>
      </c>
      <c r="K1310" s="7" t="str">
        <f>IF(AND(TONGHOP!O1310="ThiTN",OR(TONGHOP!Y1310=TONGHOP!T1310,TONGHOP!Y1310=TONGHOP!U1310),TONGHOP!P1310="TH"),TONGHOP!Y1310,"")</f>
        <v/>
      </c>
      <c r="L1310" s="7" t="str">
        <f>IF(AND(J1310="",K1310=""),"",IF(AND(TONGHOP!O1310="ThiTN",TONGHOP!P1310="TH"),TONGHOP!Z1310,""))</f>
        <v/>
      </c>
      <c r="M1310" s="7" t="str">
        <f>IF(AND(TONGHOP!O1310="ThiTN",AND(TONGHOP!X1310&lt;&gt;TONGHOP!T1310,TONGHOP!X1310&lt;&gt;TONGHOP!U1310),TONGHOP!P1310="TH"),TONGHOP!X1310,"")</f>
        <v/>
      </c>
      <c r="N1310" s="7" t="str">
        <f>IF(AND(TONGHOP!O1310="ThiTN",AND(TONGHOP!Y1310&lt;&gt;TONGHOP!T1310,TONGHOP!Y1310&lt;&gt;TONGHOP!U1310),TONGHOP!P1310="TH"),TONGHOP!Y1310,"")</f>
        <v/>
      </c>
      <c r="O1310" s="7" t="str">
        <f>IF(AND(M1310="",N1310=""),"",IF(AND(TONGHOP!O1310="ThiTN",TONGHOP!P1310="TH"),TONGHOP!Z1310,""))</f>
        <v/>
      </c>
    </row>
    <row r="1311" spans="1:15">
      <c r="A1311" s="5" t="str">
        <f>IF(AND(TONGHOP!O1311="KTHP",TONGHOP!P1311="LT"),TONGHOP!X1311,"")</f>
        <v/>
      </c>
      <c r="B1311" s="6" t="str">
        <f>IF(AND(TONGHOP!O1311="KTHP",TONGHOP!P1311="LT"),TONGHOP!Y1311,"")</f>
        <v/>
      </c>
      <c r="C1311" s="6" t="str">
        <f>IF(AND(TONGHOP!O1311="KTHP",TONGHOP!P1311="LT"),TONGHOP!Z1311,"")</f>
        <v/>
      </c>
      <c r="D1311" s="5" t="str">
        <f>IF(AND(TONGHOP!O1311="KTHP",TONGHOP!P1311="TL"),TONGHOP!X1311,"")</f>
        <v/>
      </c>
      <c r="E1311" s="6" t="str">
        <f>IF(AND(TONGHOP!O1311="KTHP",TONGHOP!P1311="TL"),TONGHOP!Y1311,"")</f>
        <v/>
      </c>
      <c r="F1311" s="6" t="str">
        <f>IF(AND(TONGHOP!O1311="KTHP",TONGHOP!P1311="TL"),TONGHOP!Z1311,"")</f>
        <v/>
      </c>
      <c r="G1311" s="7" t="str">
        <f>IF(AND(TONGHOP!O1311="ThiTN",TONGHOP!P1311="LT"),TONGHOP!X1311,"")</f>
        <v/>
      </c>
      <c r="H1311" s="7" t="str">
        <f>IF(AND(TONGHOP!O1311="ThiTN",TONGHOP!P1311="LT"),TONGHOP!Y1311,"")</f>
        <v/>
      </c>
      <c r="I1311" s="7" t="str">
        <f>IF(AND(G1311="",H1311=""),"",IF(AND(TONGHOP!O1311="ThiTN",TONGHOP!P1311="LT"),TONGHOP!Z1311,""))</f>
        <v/>
      </c>
      <c r="J1311" s="7" t="str">
        <f>IF(AND(TONGHOP!O1311="ThiTN",OR(TONGHOP!X1311=TONGHOP!T1311,TONGHOP!X1311=TONGHOP!U1311),TONGHOP!P1311="TH"),TONGHOP!X1311,"")</f>
        <v/>
      </c>
      <c r="K1311" s="7" t="str">
        <f>IF(AND(TONGHOP!O1311="ThiTN",OR(TONGHOP!Y1311=TONGHOP!T1311,TONGHOP!Y1311=TONGHOP!U1311),TONGHOP!P1311="TH"),TONGHOP!Y1311,"")</f>
        <v/>
      </c>
      <c r="L1311" s="7" t="str">
        <f>IF(AND(J1311="",K1311=""),"",IF(AND(TONGHOP!O1311="ThiTN",TONGHOP!P1311="TH"),TONGHOP!Z1311,""))</f>
        <v/>
      </c>
      <c r="M1311" s="7" t="str">
        <f>IF(AND(TONGHOP!O1311="ThiTN",AND(TONGHOP!X1311&lt;&gt;TONGHOP!T1311,TONGHOP!X1311&lt;&gt;TONGHOP!U1311),TONGHOP!P1311="TH"),TONGHOP!X1311,"")</f>
        <v/>
      </c>
      <c r="N1311" s="7" t="str">
        <f>IF(AND(TONGHOP!O1311="ThiTN",AND(TONGHOP!Y1311&lt;&gt;TONGHOP!T1311,TONGHOP!Y1311&lt;&gt;TONGHOP!U1311),TONGHOP!P1311="TH"),TONGHOP!Y1311,"")</f>
        <v/>
      </c>
      <c r="O1311" s="7" t="str">
        <f>IF(AND(M1311="",N1311=""),"",IF(AND(TONGHOP!O1311="ThiTN",TONGHOP!P1311="TH"),TONGHOP!Z1311,""))</f>
        <v/>
      </c>
    </row>
    <row r="1312" spans="1:15">
      <c r="A1312" s="5" t="str">
        <f>IF(AND(TONGHOP!O1312="KTHP",TONGHOP!P1312="LT"),TONGHOP!X1312,"")</f>
        <v/>
      </c>
      <c r="B1312" s="6" t="str">
        <f>IF(AND(TONGHOP!O1312="KTHP",TONGHOP!P1312="LT"),TONGHOP!Y1312,"")</f>
        <v/>
      </c>
      <c r="C1312" s="6" t="str">
        <f>IF(AND(TONGHOP!O1312="KTHP",TONGHOP!P1312="LT"),TONGHOP!Z1312,"")</f>
        <v/>
      </c>
      <c r="D1312" s="5" t="str">
        <f>IF(AND(TONGHOP!O1312="KTHP",TONGHOP!P1312="TL"),TONGHOP!X1312,"")</f>
        <v/>
      </c>
      <c r="E1312" s="6" t="str">
        <f>IF(AND(TONGHOP!O1312="KTHP",TONGHOP!P1312="TL"),TONGHOP!Y1312,"")</f>
        <v/>
      </c>
      <c r="F1312" s="6" t="str">
        <f>IF(AND(TONGHOP!O1312="KTHP",TONGHOP!P1312="TL"),TONGHOP!Z1312,"")</f>
        <v/>
      </c>
      <c r="G1312" s="7" t="str">
        <f>IF(AND(TONGHOP!O1312="ThiTN",TONGHOP!P1312="LT"),TONGHOP!X1312,"")</f>
        <v/>
      </c>
      <c r="H1312" s="7" t="str">
        <f>IF(AND(TONGHOP!O1312="ThiTN",TONGHOP!P1312="LT"),TONGHOP!Y1312,"")</f>
        <v/>
      </c>
      <c r="I1312" s="7" t="str">
        <f>IF(AND(G1312="",H1312=""),"",IF(AND(TONGHOP!O1312="ThiTN",TONGHOP!P1312="LT"),TONGHOP!Z1312,""))</f>
        <v/>
      </c>
      <c r="J1312" s="7" t="str">
        <f>IF(AND(TONGHOP!O1312="ThiTN",OR(TONGHOP!X1312=TONGHOP!T1312,TONGHOP!X1312=TONGHOP!U1312),TONGHOP!P1312="TH"),TONGHOP!X1312,"")</f>
        <v/>
      </c>
      <c r="K1312" s="7" t="str">
        <f>IF(AND(TONGHOP!O1312="ThiTN",OR(TONGHOP!Y1312=TONGHOP!T1312,TONGHOP!Y1312=TONGHOP!U1312),TONGHOP!P1312="TH"),TONGHOP!Y1312,"")</f>
        <v/>
      </c>
      <c r="L1312" s="7" t="str">
        <f>IF(AND(J1312="",K1312=""),"",IF(AND(TONGHOP!O1312="ThiTN",TONGHOP!P1312="TH"),TONGHOP!Z1312,""))</f>
        <v/>
      </c>
      <c r="M1312" s="7" t="str">
        <f>IF(AND(TONGHOP!O1312="ThiTN",AND(TONGHOP!X1312&lt;&gt;TONGHOP!T1312,TONGHOP!X1312&lt;&gt;TONGHOP!U1312),TONGHOP!P1312="TH"),TONGHOP!X1312,"")</f>
        <v/>
      </c>
      <c r="N1312" s="7" t="str">
        <f>IF(AND(TONGHOP!O1312="ThiTN",AND(TONGHOP!Y1312&lt;&gt;TONGHOP!T1312,TONGHOP!Y1312&lt;&gt;TONGHOP!U1312),TONGHOP!P1312="TH"),TONGHOP!Y1312,"")</f>
        <v/>
      </c>
      <c r="O1312" s="7" t="str">
        <f>IF(AND(M1312="",N1312=""),"",IF(AND(TONGHOP!O1312="ThiTN",TONGHOP!P1312="TH"),TONGHOP!Z1312,""))</f>
        <v/>
      </c>
    </row>
    <row r="1313" spans="1:15">
      <c r="A1313" s="5" t="str">
        <f>IF(AND(TONGHOP!O1313="KTHP",TONGHOP!P1313="LT"),TONGHOP!X1313,"")</f>
        <v/>
      </c>
      <c r="B1313" s="6" t="str">
        <f>IF(AND(TONGHOP!O1313="KTHP",TONGHOP!P1313="LT"),TONGHOP!Y1313,"")</f>
        <v/>
      </c>
      <c r="C1313" s="6" t="str">
        <f>IF(AND(TONGHOP!O1313="KTHP",TONGHOP!P1313="LT"),TONGHOP!Z1313,"")</f>
        <v/>
      </c>
      <c r="D1313" s="5" t="str">
        <f>IF(AND(TONGHOP!O1313="KTHP",TONGHOP!P1313="TL"),TONGHOP!X1313,"")</f>
        <v/>
      </c>
      <c r="E1313" s="6" t="str">
        <f>IF(AND(TONGHOP!O1313="KTHP",TONGHOP!P1313="TL"),TONGHOP!Y1313,"")</f>
        <v/>
      </c>
      <c r="F1313" s="6" t="str">
        <f>IF(AND(TONGHOP!O1313="KTHP",TONGHOP!P1313="TL"),TONGHOP!Z1313,"")</f>
        <v/>
      </c>
      <c r="G1313" s="7" t="str">
        <f>IF(AND(TONGHOP!O1313="ThiTN",TONGHOP!P1313="LT"),TONGHOP!X1313,"")</f>
        <v/>
      </c>
      <c r="H1313" s="7" t="str">
        <f>IF(AND(TONGHOP!O1313="ThiTN",TONGHOP!P1313="LT"),TONGHOP!Y1313,"")</f>
        <v/>
      </c>
      <c r="I1313" s="7" t="str">
        <f>IF(AND(G1313="",H1313=""),"",IF(AND(TONGHOP!O1313="ThiTN",TONGHOP!P1313="LT"),TONGHOP!Z1313,""))</f>
        <v/>
      </c>
      <c r="J1313" s="7" t="str">
        <f>IF(AND(TONGHOP!O1313="ThiTN",OR(TONGHOP!X1313=TONGHOP!T1313,TONGHOP!X1313=TONGHOP!U1313),TONGHOP!P1313="TH"),TONGHOP!X1313,"")</f>
        <v/>
      </c>
      <c r="K1313" s="7" t="str">
        <f>IF(AND(TONGHOP!O1313="ThiTN",OR(TONGHOP!Y1313=TONGHOP!T1313,TONGHOP!Y1313=TONGHOP!U1313),TONGHOP!P1313="TH"),TONGHOP!Y1313,"")</f>
        <v/>
      </c>
      <c r="L1313" s="7" t="str">
        <f>IF(AND(J1313="",K1313=""),"",IF(AND(TONGHOP!O1313="ThiTN",TONGHOP!P1313="TH"),TONGHOP!Z1313,""))</f>
        <v/>
      </c>
      <c r="M1313" s="7" t="str">
        <f>IF(AND(TONGHOP!O1313="ThiTN",AND(TONGHOP!X1313&lt;&gt;TONGHOP!T1313,TONGHOP!X1313&lt;&gt;TONGHOP!U1313),TONGHOP!P1313="TH"),TONGHOP!X1313,"")</f>
        <v/>
      </c>
      <c r="N1313" s="7" t="str">
        <f>IF(AND(TONGHOP!O1313="ThiTN",AND(TONGHOP!Y1313&lt;&gt;TONGHOP!T1313,TONGHOP!Y1313&lt;&gt;TONGHOP!U1313),TONGHOP!P1313="TH"),TONGHOP!Y1313,"")</f>
        <v/>
      </c>
      <c r="O1313" s="7" t="str">
        <f>IF(AND(M1313="",N1313=""),"",IF(AND(TONGHOP!O1313="ThiTN",TONGHOP!P1313="TH"),TONGHOP!Z1313,""))</f>
        <v/>
      </c>
    </row>
    <row r="1314" spans="1:15">
      <c r="A1314" s="5" t="str">
        <f>IF(AND(TONGHOP!O1314="KTHP",TONGHOP!P1314="LT"),TONGHOP!X1314,"")</f>
        <v/>
      </c>
      <c r="B1314" s="6" t="str">
        <f>IF(AND(TONGHOP!O1314="KTHP",TONGHOP!P1314="LT"),TONGHOP!Y1314,"")</f>
        <v/>
      </c>
      <c r="C1314" s="6" t="str">
        <f>IF(AND(TONGHOP!O1314="KTHP",TONGHOP!P1314="LT"),TONGHOP!Z1314,"")</f>
        <v/>
      </c>
      <c r="D1314" s="5" t="str">
        <f>IF(AND(TONGHOP!O1314="KTHP",TONGHOP!P1314="TL"),TONGHOP!X1314,"")</f>
        <v/>
      </c>
      <c r="E1314" s="6" t="str">
        <f>IF(AND(TONGHOP!O1314="KTHP",TONGHOP!P1314="TL"),TONGHOP!Y1314,"")</f>
        <v/>
      </c>
      <c r="F1314" s="6" t="str">
        <f>IF(AND(TONGHOP!O1314="KTHP",TONGHOP!P1314="TL"),TONGHOP!Z1314,"")</f>
        <v/>
      </c>
      <c r="G1314" s="7" t="str">
        <f>IF(AND(TONGHOP!O1314="ThiTN",TONGHOP!P1314="LT"),TONGHOP!X1314,"")</f>
        <v/>
      </c>
      <c r="H1314" s="7" t="str">
        <f>IF(AND(TONGHOP!O1314="ThiTN",TONGHOP!P1314="LT"),TONGHOP!Y1314,"")</f>
        <v/>
      </c>
      <c r="I1314" s="7" t="str">
        <f>IF(AND(G1314="",H1314=""),"",IF(AND(TONGHOP!O1314="ThiTN",TONGHOP!P1314="LT"),TONGHOP!Z1314,""))</f>
        <v/>
      </c>
      <c r="J1314" s="7" t="str">
        <f>IF(AND(TONGHOP!O1314="ThiTN",OR(TONGHOP!X1314=TONGHOP!T1314,TONGHOP!X1314=TONGHOP!U1314),TONGHOP!P1314="TH"),TONGHOP!X1314,"")</f>
        <v/>
      </c>
      <c r="K1314" s="7" t="str">
        <f>IF(AND(TONGHOP!O1314="ThiTN",OR(TONGHOP!Y1314=TONGHOP!T1314,TONGHOP!Y1314=TONGHOP!U1314),TONGHOP!P1314="TH"),TONGHOP!Y1314,"")</f>
        <v/>
      </c>
      <c r="L1314" s="7" t="str">
        <f>IF(AND(J1314="",K1314=""),"",IF(AND(TONGHOP!O1314="ThiTN",TONGHOP!P1314="TH"),TONGHOP!Z1314,""))</f>
        <v/>
      </c>
      <c r="M1314" s="7" t="str">
        <f>IF(AND(TONGHOP!O1314="ThiTN",AND(TONGHOP!X1314&lt;&gt;TONGHOP!T1314,TONGHOP!X1314&lt;&gt;TONGHOP!U1314),TONGHOP!P1314="TH"),TONGHOP!X1314,"")</f>
        <v/>
      </c>
      <c r="N1314" s="7" t="str">
        <f>IF(AND(TONGHOP!O1314="ThiTN",AND(TONGHOP!Y1314&lt;&gt;TONGHOP!T1314,TONGHOP!Y1314&lt;&gt;TONGHOP!U1314),TONGHOP!P1314="TH"),TONGHOP!Y1314,"")</f>
        <v/>
      </c>
      <c r="O1314" s="7" t="str">
        <f>IF(AND(M1314="",N1314=""),"",IF(AND(TONGHOP!O1314="ThiTN",TONGHOP!P1314="TH"),TONGHOP!Z1314,""))</f>
        <v/>
      </c>
    </row>
    <row r="1315" spans="1:15">
      <c r="A1315" s="5" t="str">
        <f>IF(AND(TONGHOP!O1315="KTHP",TONGHOP!P1315="LT"),TONGHOP!X1315,"")</f>
        <v/>
      </c>
      <c r="B1315" s="6" t="str">
        <f>IF(AND(TONGHOP!O1315="KTHP",TONGHOP!P1315="LT"),TONGHOP!Y1315,"")</f>
        <v/>
      </c>
      <c r="C1315" s="6" t="str">
        <f>IF(AND(TONGHOP!O1315="KTHP",TONGHOP!P1315="LT"),TONGHOP!Z1315,"")</f>
        <v/>
      </c>
      <c r="D1315" s="5" t="str">
        <f>IF(AND(TONGHOP!O1315="KTHP",TONGHOP!P1315="TL"),TONGHOP!X1315,"")</f>
        <v/>
      </c>
      <c r="E1315" s="6" t="str">
        <f>IF(AND(TONGHOP!O1315="KTHP",TONGHOP!P1315="TL"),TONGHOP!Y1315,"")</f>
        <v/>
      </c>
      <c r="F1315" s="6" t="str">
        <f>IF(AND(TONGHOP!O1315="KTHP",TONGHOP!P1315="TL"),TONGHOP!Z1315,"")</f>
        <v/>
      </c>
      <c r="G1315" s="7" t="str">
        <f>IF(AND(TONGHOP!O1315="ThiTN",TONGHOP!P1315="LT"),TONGHOP!X1315,"")</f>
        <v/>
      </c>
      <c r="H1315" s="7" t="str">
        <f>IF(AND(TONGHOP!O1315="ThiTN",TONGHOP!P1315="LT"),TONGHOP!Y1315,"")</f>
        <v/>
      </c>
      <c r="I1315" s="7" t="str">
        <f>IF(AND(G1315="",H1315=""),"",IF(AND(TONGHOP!O1315="ThiTN",TONGHOP!P1315="LT"),TONGHOP!Z1315,""))</f>
        <v/>
      </c>
      <c r="J1315" s="7" t="str">
        <f>IF(AND(TONGHOP!O1315="ThiTN",OR(TONGHOP!X1315=TONGHOP!T1315,TONGHOP!X1315=TONGHOP!U1315),TONGHOP!P1315="TH"),TONGHOP!X1315,"")</f>
        <v/>
      </c>
      <c r="K1315" s="7" t="str">
        <f>IF(AND(TONGHOP!O1315="ThiTN",OR(TONGHOP!Y1315=TONGHOP!T1315,TONGHOP!Y1315=TONGHOP!U1315),TONGHOP!P1315="TH"),TONGHOP!Y1315,"")</f>
        <v/>
      </c>
      <c r="L1315" s="7" t="str">
        <f>IF(AND(J1315="",K1315=""),"",IF(AND(TONGHOP!O1315="ThiTN",TONGHOP!P1315="TH"),TONGHOP!Z1315,""))</f>
        <v/>
      </c>
      <c r="M1315" s="7" t="str">
        <f>IF(AND(TONGHOP!O1315="ThiTN",AND(TONGHOP!X1315&lt;&gt;TONGHOP!T1315,TONGHOP!X1315&lt;&gt;TONGHOP!U1315),TONGHOP!P1315="TH"),TONGHOP!X1315,"")</f>
        <v/>
      </c>
      <c r="N1315" s="7" t="str">
        <f>IF(AND(TONGHOP!O1315="ThiTN",AND(TONGHOP!Y1315&lt;&gt;TONGHOP!T1315,TONGHOP!Y1315&lt;&gt;TONGHOP!U1315),TONGHOP!P1315="TH"),TONGHOP!Y1315,"")</f>
        <v/>
      </c>
      <c r="O1315" s="7" t="str">
        <f>IF(AND(M1315="",N1315=""),"",IF(AND(TONGHOP!O1315="ThiTN",TONGHOP!P1315="TH"),TONGHOP!Z1315,""))</f>
        <v/>
      </c>
    </row>
    <row r="1316" spans="1:15">
      <c r="A1316" s="5" t="str">
        <f>IF(AND(TONGHOP!O1316="KTHP",TONGHOP!P1316="LT"),TONGHOP!X1316,"")</f>
        <v/>
      </c>
      <c r="B1316" s="6" t="str">
        <f>IF(AND(TONGHOP!O1316="KTHP",TONGHOP!P1316="LT"),TONGHOP!Y1316,"")</f>
        <v/>
      </c>
      <c r="C1316" s="6" t="str">
        <f>IF(AND(TONGHOP!O1316="KTHP",TONGHOP!P1316="LT"),TONGHOP!Z1316,"")</f>
        <v/>
      </c>
      <c r="D1316" s="5" t="str">
        <f>IF(AND(TONGHOP!O1316="KTHP",TONGHOP!P1316="TL"),TONGHOP!X1316,"")</f>
        <v/>
      </c>
      <c r="E1316" s="6" t="str">
        <f>IF(AND(TONGHOP!O1316="KTHP",TONGHOP!P1316="TL"),TONGHOP!Y1316,"")</f>
        <v/>
      </c>
      <c r="F1316" s="6" t="str">
        <f>IF(AND(TONGHOP!O1316="KTHP",TONGHOP!P1316="TL"),TONGHOP!Z1316,"")</f>
        <v/>
      </c>
      <c r="G1316" s="7" t="str">
        <f>IF(AND(TONGHOP!O1316="ThiTN",TONGHOP!P1316="LT"),TONGHOP!X1316,"")</f>
        <v/>
      </c>
      <c r="H1316" s="7" t="str">
        <f>IF(AND(TONGHOP!O1316="ThiTN",TONGHOP!P1316="LT"),TONGHOP!Y1316,"")</f>
        <v/>
      </c>
      <c r="I1316" s="7" t="str">
        <f>IF(AND(G1316="",H1316=""),"",IF(AND(TONGHOP!O1316="ThiTN",TONGHOP!P1316="LT"),TONGHOP!Z1316,""))</f>
        <v/>
      </c>
      <c r="J1316" s="7" t="str">
        <f>IF(AND(TONGHOP!O1316="ThiTN",OR(TONGHOP!X1316=TONGHOP!T1316,TONGHOP!X1316=TONGHOP!U1316),TONGHOP!P1316="TH"),TONGHOP!X1316,"")</f>
        <v/>
      </c>
      <c r="K1316" s="7" t="str">
        <f>IF(AND(TONGHOP!O1316="ThiTN",OR(TONGHOP!Y1316=TONGHOP!T1316,TONGHOP!Y1316=TONGHOP!U1316),TONGHOP!P1316="TH"),TONGHOP!Y1316,"")</f>
        <v/>
      </c>
      <c r="L1316" s="7" t="str">
        <f>IF(AND(J1316="",K1316=""),"",IF(AND(TONGHOP!O1316="ThiTN",TONGHOP!P1316="TH"),TONGHOP!Z1316,""))</f>
        <v/>
      </c>
      <c r="M1316" s="7" t="str">
        <f>IF(AND(TONGHOP!O1316="ThiTN",AND(TONGHOP!X1316&lt;&gt;TONGHOP!T1316,TONGHOP!X1316&lt;&gt;TONGHOP!U1316),TONGHOP!P1316="TH"),TONGHOP!X1316,"")</f>
        <v/>
      </c>
      <c r="N1316" s="7" t="str">
        <f>IF(AND(TONGHOP!O1316="ThiTN",AND(TONGHOP!Y1316&lt;&gt;TONGHOP!T1316,TONGHOP!Y1316&lt;&gt;TONGHOP!U1316),TONGHOP!P1316="TH"),TONGHOP!Y1316,"")</f>
        <v/>
      </c>
      <c r="O1316" s="7" t="str">
        <f>IF(AND(M1316="",N1316=""),"",IF(AND(TONGHOP!O1316="ThiTN",TONGHOP!P1316="TH"),TONGHOP!Z1316,""))</f>
        <v/>
      </c>
    </row>
    <row r="1317" spans="1:15">
      <c r="A1317" s="5" t="str">
        <f>IF(AND(TONGHOP!O1317="KTHP",TONGHOP!P1317="LT"),TONGHOP!X1317,"")</f>
        <v/>
      </c>
      <c r="B1317" s="6" t="str">
        <f>IF(AND(TONGHOP!O1317="KTHP",TONGHOP!P1317="LT"),TONGHOP!Y1317,"")</f>
        <v/>
      </c>
      <c r="C1317" s="6" t="str">
        <f>IF(AND(TONGHOP!O1317="KTHP",TONGHOP!P1317="LT"),TONGHOP!Z1317,"")</f>
        <v/>
      </c>
      <c r="D1317" s="5" t="str">
        <f>IF(AND(TONGHOP!O1317="KTHP",TONGHOP!P1317="TL"),TONGHOP!X1317,"")</f>
        <v/>
      </c>
      <c r="E1317" s="6" t="str">
        <f>IF(AND(TONGHOP!O1317="KTHP",TONGHOP!P1317="TL"),TONGHOP!Y1317,"")</f>
        <v/>
      </c>
      <c r="F1317" s="6" t="str">
        <f>IF(AND(TONGHOP!O1317="KTHP",TONGHOP!P1317="TL"),TONGHOP!Z1317,"")</f>
        <v/>
      </c>
      <c r="G1317" s="7" t="str">
        <f>IF(AND(TONGHOP!O1317="ThiTN",TONGHOP!P1317="LT"),TONGHOP!X1317,"")</f>
        <v/>
      </c>
      <c r="H1317" s="7" t="str">
        <f>IF(AND(TONGHOP!O1317="ThiTN",TONGHOP!P1317="LT"),TONGHOP!Y1317,"")</f>
        <v/>
      </c>
      <c r="I1317" s="7" t="str">
        <f>IF(AND(G1317="",H1317=""),"",IF(AND(TONGHOP!O1317="ThiTN",TONGHOP!P1317="LT"),TONGHOP!Z1317,""))</f>
        <v/>
      </c>
      <c r="J1317" s="7" t="str">
        <f>IF(AND(TONGHOP!O1317="ThiTN",OR(TONGHOP!X1317=TONGHOP!T1317,TONGHOP!X1317=TONGHOP!U1317),TONGHOP!P1317="TH"),TONGHOP!X1317,"")</f>
        <v/>
      </c>
      <c r="K1317" s="7" t="str">
        <f>IF(AND(TONGHOP!O1317="ThiTN",OR(TONGHOP!Y1317=TONGHOP!T1317,TONGHOP!Y1317=TONGHOP!U1317),TONGHOP!P1317="TH"),TONGHOP!Y1317,"")</f>
        <v/>
      </c>
      <c r="L1317" s="7" t="str">
        <f>IF(AND(J1317="",K1317=""),"",IF(AND(TONGHOP!O1317="ThiTN",TONGHOP!P1317="TH"),TONGHOP!Z1317,""))</f>
        <v/>
      </c>
      <c r="M1317" s="7" t="str">
        <f>IF(AND(TONGHOP!O1317="ThiTN",AND(TONGHOP!X1317&lt;&gt;TONGHOP!T1317,TONGHOP!X1317&lt;&gt;TONGHOP!U1317),TONGHOP!P1317="TH"),TONGHOP!X1317,"")</f>
        <v/>
      </c>
      <c r="N1317" s="7" t="str">
        <f>IF(AND(TONGHOP!O1317="ThiTN",AND(TONGHOP!Y1317&lt;&gt;TONGHOP!T1317,TONGHOP!Y1317&lt;&gt;TONGHOP!U1317),TONGHOP!P1317="TH"),TONGHOP!Y1317,"")</f>
        <v/>
      </c>
      <c r="O1317" s="7" t="str">
        <f>IF(AND(M1317="",N1317=""),"",IF(AND(TONGHOP!O1317="ThiTN",TONGHOP!P1317="TH"),TONGHOP!Z1317,""))</f>
        <v/>
      </c>
    </row>
    <row r="1318" spans="1:15">
      <c r="A1318" s="5" t="str">
        <f>IF(AND(TONGHOP!O1318="KTHP",TONGHOP!P1318="LT"),TONGHOP!X1318,"")</f>
        <v/>
      </c>
      <c r="B1318" s="6" t="str">
        <f>IF(AND(TONGHOP!O1318="KTHP",TONGHOP!P1318="LT"),TONGHOP!Y1318,"")</f>
        <v/>
      </c>
      <c r="C1318" s="6" t="str">
        <f>IF(AND(TONGHOP!O1318="KTHP",TONGHOP!P1318="LT"),TONGHOP!Z1318,"")</f>
        <v/>
      </c>
      <c r="D1318" s="5" t="str">
        <f>IF(AND(TONGHOP!O1318="KTHP",TONGHOP!P1318="TL"),TONGHOP!X1318,"")</f>
        <v/>
      </c>
      <c r="E1318" s="6" t="str">
        <f>IF(AND(TONGHOP!O1318="KTHP",TONGHOP!P1318="TL"),TONGHOP!Y1318,"")</f>
        <v/>
      </c>
      <c r="F1318" s="6" t="str">
        <f>IF(AND(TONGHOP!O1318="KTHP",TONGHOP!P1318="TL"),TONGHOP!Z1318,"")</f>
        <v/>
      </c>
      <c r="G1318" s="7" t="str">
        <f>IF(AND(TONGHOP!O1318="ThiTN",TONGHOP!P1318="LT"),TONGHOP!X1318,"")</f>
        <v/>
      </c>
      <c r="H1318" s="7" t="str">
        <f>IF(AND(TONGHOP!O1318="ThiTN",TONGHOP!P1318="LT"),TONGHOP!Y1318,"")</f>
        <v/>
      </c>
      <c r="I1318" s="7" t="str">
        <f>IF(AND(G1318="",H1318=""),"",IF(AND(TONGHOP!O1318="ThiTN",TONGHOP!P1318="LT"),TONGHOP!Z1318,""))</f>
        <v/>
      </c>
      <c r="J1318" s="7" t="str">
        <f>IF(AND(TONGHOP!O1318="ThiTN",OR(TONGHOP!X1318=TONGHOP!T1318,TONGHOP!X1318=TONGHOP!U1318),TONGHOP!P1318="TH"),TONGHOP!X1318,"")</f>
        <v/>
      </c>
      <c r="K1318" s="7" t="str">
        <f>IF(AND(TONGHOP!O1318="ThiTN",OR(TONGHOP!Y1318=TONGHOP!T1318,TONGHOP!Y1318=TONGHOP!U1318),TONGHOP!P1318="TH"),TONGHOP!Y1318,"")</f>
        <v/>
      </c>
      <c r="L1318" s="7" t="str">
        <f>IF(AND(J1318="",K1318=""),"",IF(AND(TONGHOP!O1318="ThiTN",TONGHOP!P1318="TH"),TONGHOP!Z1318,""))</f>
        <v/>
      </c>
      <c r="M1318" s="7" t="str">
        <f>IF(AND(TONGHOP!O1318="ThiTN",AND(TONGHOP!X1318&lt;&gt;TONGHOP!T1318,TONGHOP!X1318&lt;&gt;TONGHOP!U1318),TONGHOP!P1318="TH"),TONGHOP!X1318,"")</f>
        <v/>
      </c>
      <c r="N1318" s="7" t="str">
        <f>IF(AND(TONGHOP!O1318="ThiTN",AND(TONGHOP!Y1318&lt;&gt;TONGHOP!T1318,TONGHOP!Y1318&lt;&gt;TONGHOP!U1318),TONGHOP!P1318="TH"),TONGHOP!Y1318,"")</f>
        <v/>
      </c>
      <c r="O1318" s="7" t="str">
        <f>IF(AND(M1318="",N1318=""),"",IF(AND(TONGHOP!O1318="ThiTN",TONGHOP!P1318="TH"),TONGHOP!Z1318,""))</f>
        <v/>
      </c>
    </row>
    <row r="1319" spans="1:15">
      <c r="A1319" s="5" t="str">
        <f>IF(AND(TONGHOP!O1319="KTHP",TONGHOP!P1319="LT"),TONGHOP!X1319,"")</f>
        <v/>
      </c>
      <c r="B1319" s="6" t="str">
        <f>IF(AND(TONGHOP!O1319="KTHP",TONGHOP!P1319="LT"),TONGHOP!Y1319,"")</f>
        <v/>
      </c>
      <c r="C1319" s="6" t="str">
        <f>IF(AND(TONGHOP!O1319="KTHP",TONGHOP!P1319="LT"),TONGHOP!Z1319,"")</f>
        <v/>
      </c>
      <c r="D1319" s="5" t="str">
        <f>IF(AND(TONGHOP!O1319="KTHP",TONGHOP!P1319="TL"),TONGHOP!X1319,"")</f>
        <v/>
      </c>
      <c r="E1319" s="6" t="str">
        <f>IF(AND(TONGHOP!O1319="KTHP",TONGHOP!P1319="TL"),TONGHOP!Y1319,"")</f>
        <v/>
      </c>
      <c r="F1319" s="6" t="str">
        <f>IF(AND(TONGHOP!O1319="KTHP",TONGHOP!P1319="TL"),TONGHOP!Z1319,"")</f>
        <v/>
      </c>
      <c r="G1319" s="7" t="str">
        <f>IF(AND(TONGHOP!O1319="ThiTN",TONGHOP!P1319="LT"),TONGHOP!X1319,"")</f>
        <v/>
      </c>
      <c r="H1319" s="7" t="str">
        <f>IF(AND(TONGHOP!O1319="ThiTN",TONGHOP!P1319="LT"),TONGHOP!Y1319,"")</f>
        <v/>
      </c>
      <c r="I1319" s="7" t="str">
        <f>IF(AND(G1319="",H1319=""),"",IF(AND(TONGHOP!O1319="ThiTN",TONGHOP!P1319="LT"),TONGHOP!Z1319,""))</f>
        <v/>
      </c>
      <c r="J1319" s="7" t="str">
        <f>IF(AND(TONGHOP!O1319="ThiTN",OR(TONGHOP!X1319=TONGHOP!T1319,TONGHOP!X1319=TONGHOP!U1319),TONGHOP!P1319="TH"),TONGHOP!X1319,"")</f>
        <v/>
      </c>
      <c r="K1319" s="7" t="str">
        <f>IF(AND(TONGHOP!O1319="ThiTN",OR(TONGHOP!Y1319=TONGHOP!T1319,TONGHOP!Y1319=TONGHOP!U1319),TONGHOP!P1319="TH"),TONGHOP!Y1319,"")</f>
        <v/>
      </c>
      <c r="L1319" s="7" t="str">
        <f>IF(AND(J1319="",K1319=""),"",IF(AND(TONGHOP!O1319="ThiTN",TONGHOP!P1319="TH"),TONGHOP!Z1319,""))</f>
        <v/>
      </c>
      <c r="M1319" s="7" t="str">
        <f>IF(AND(TONGHOP!O1319="ThiTN",AND(TONGHOP!X1319&lt;&gt;TONGHOP!T1319,TONGHOP!X1319&lt;&gt;TONGHOP!U1319),TONGHOP!P1319="TH"),TONGHOP!X1319,"")</f>
        <v/>
      </c>
      <c r="N1319" s="7" t="str">
        <f>IF(AND(TONGHOP!O1319="ThiTN",AND(TONGHOP!Y1319&lt;&gt;TONGHOP!T1319,TONGHOP!Y1319&lt;&gt;TONGHOP!U1319),TONGHOP!P1319="TH"),TONGHOP!Y1319,"")</f>
        <v/>
      </c>
      <c r="O1319" s="7" t="str">
        <f>IF(AND(M1319="",N1319=""),"",IF(AND(TONGHOP!O1319="ThiTN",TONGHOP!P1319="TH"),TONGHOP!Z1319,""))</f>
        <v/>
      </c>
    </row>
    <row r="1320" spans="1:15">
      <c r="A1320" s="5" t="str">
        <f>IF(AND(TONGHOP!O1320="KTHP",TONGHOP!P1320="LT"),TONGHOP!X1320,"")</f>
        <v/>
      </c>
      <c r="B1320" s="6" t="str">
        <f>IF(AND(TONGHOP!O1320="KTHP",TONGHOP!P1320="LT"),TONGHOP!Y1320,"")</f>
        <v/>
      </c>
      <c r="C1320" s="6" t="str">
        <f>IF(AND(TONGHOP!O1320="KTHP",TONGHOP!P1320="LT"),TONGHOP!Z1320,"")</f>
        <v/>
      </c>
      <c r="D1320" s="5" t="str">
        <f>IF(AND(TONGHOP!O1320="KTHP",TONGHOP!P1320="TL"),TONGHOP!X1320,"")</f>
        <v/>
      </c>
      <c r="E1320" s="6" t="str">
        <f>IF(AND(TONGHOP!O1320="KTHP",TONGHOP!P1320="TL"),TONGHOP!Y1320,"")</f>
        <v/>
      </c>
      <c r="F1320" s="6" t="str">
        <f>IF(AND(TONGHOP!O1320="KTHP",TONGHOP!P1320="TL"),TONGHOP!Z1320,"")</f>
        <v/>
      </c>
      <c r="G1320" s="7" t="str">
        <f>IF(AND(TONGHOP!O1320="ThiTN",TONGHOP!P1320="LT"),TONGHOP!X1320,"")</f>
        <v/>
      </c>
      <c r="H1320" s="7" t="str">
        <f>IF(AND(TONGHOP!O1320="ThiTN",TONGHOP!P1320="LT"),TONGHOP!Y1320,"")</f>
        <v/>
      </c>
      <c r="I1320" s="7" t="str">
        <f>IF(AND(G1320="",H1320=""),"",IF(AND(TONGHOP!O1320="ThiTN",TONGHOP!P1320="LT"),TONGHOP!Z1320,""))</f>
        <v/>
      </c>
      <c r="J1320" s="7" t="str">
        <f>IF(AND(TONGHOP!O1320="ThiTN",OR(TONGHOP!X1320=TONGHOP!T1320,TONGHOP!X1320=TONGHOP!U1320),TONGHOP!P1320="TH"),TONGHOP!X1320,"")</f>
        <v/>
      </c>
      <c r="K1320" s="7" t="str">
        <f>IF(AND(TONGHOP!O1320="ThiTN",OR(TONGHOP!Y1320=TONGHOP!T1320,TONGHOP!Y1320=TONGHOP!U1320),TONGHOP!P1320="TH"),TONGHOP!Y1320,"")</f>
        <v/>
      </c>
      <c r="L1320" s="7" t="str">
        <f>IF(AND(J1320="",K1320=""),"",IF(AND(TONGHOP!O1320="ThiTN",TONGHOP!P1320="TH"),TONGHOP!Z1320,""))</f>
        <v/>
      </c>
      <c r="M1320" s="7" t="str">
        <f>IF(AND(TONGHOP!O1320="ThiTN",AND(TONGHOP!X1320&lt;&gt;TONGHOP!T1320,TONGHOP!X1320&lt;&gt;TONGHOP!U1320),TONGHOP!P1320="TH"),TONGHOP!X1320,"")</f>
        <v/>
      </c>
      <c r="N1320" s="7" t="str">
        <f>IF(AND(TONGHOP!O1320="ThiTN",AND(TONGHOP!Y1320&lt;&gt;TONGHOP!T1320,TONGHOP!Y1320&lt;&gt;TONGHOP!U1320),TONGHOP!P1320="TH"),TONGHOP!Y1320,"")</f>
        <v/>
      </c>
      <c r="O1320" s="7" t="str">
        <f>IF(AND(M1320="",N1320=""),"",IF(AND(TONGHOP!O1320="ThiTN",TONGHOP!P1320="TH"),TONGHOP!Z1320,""))</f>
        <v/>
      </c>
    </row>
    <row r="1321" spans="1:15">
      <c r="A1321" s="5" t="str">
        <f>IF(AND(TONGHOP!O1321="KTHP",TONGHOP!P1321="LT"),TONGHOP!X1321,"")</f>
        <v/>
      </c>
      <c r="B1321" s="6" t="str">
        <f>IF(AND(TONGHOP!O1321="KTHP",TONGHOP!P1321="LT"),TONGHOP!Y1321,"")</f>
        <v/>
      </c>
      <c r="C1321" s="6" t="str">
        <f>IF(AND(TONGHOP!O1321="KTHP",TONGHOP!P1321="LT"),TONGHOP!Z1321,"")</f>
        <v/>
      </c>
      <c r="D1321" s="5" t="str">
        <f>IF(AND(TONGHOP!O1321="KTHP",TONGHOP!P1321="TL"),TONGHOP!X1321,"")</f>
        <v/>
      </c>
      <c r="E1321" s="6" t="str">
        <f>IF(AND(TONGHOP!O1321="KTHP",TONGHOP!P1321="TL"),TONGHOP!Y1321,"")</f>
        <v/>
      </c>
      <c r="F1321" s="6" t="str">
        <f>IF(AND(TONGHOP!O1321="KTHP",TONGHOP!P1321="TL"),TONGHOP!Z1321,"")</f>
        <v/>
      </c>
      <c r="G1321" s="7" t="str">
        <f>IF(AND(TONGHOP!O1321="ThiTN",TONGHOP!P1321="LT"),TONGHOP!X1321,"")</f>
        <v/>
      </c>
      <c r="H1321" s="7" t="str">
        <f>IF(AND(TONGHOP!O1321="ThiTN",TONGHOP!P1321="LT"),TONGHOP!Y1321,"")</f>
        <v/>
      </c>
      <c r="I1321" s="7" t="str">
        <f>IF(AND(G1321="",H1321=""),"",IF(AND(TONGHOP!O1321="ThiTN",TONGHOP!P1321="LT"),TONGHOP!Z1321,""))</f>
        <v/>
      </c>
      <c r="J1321" s="7" t="str">
        <f>IF(AND(TONGHOP!O1321="ThiTN",OR(TONGHOP!X1321=TONGHOP!T1321,TONGHOP!X1321=TONGHOP!U1321),TONGHOP!P1321="TH"),TONGHOP!X1321,"")</f>
        <v/>
      </c>
      <c r="K1321" s="7" t="str">
        <f>IF(AND(TONGHOP!O1321="ThiTN",OR(TONGHOP!Y1321=TONGHOP!T1321,TONGHOP!Y1321=TONGHOP!U1321),TONGHOP!P1321="TH"),TONGHOP!Y1321,"")</f>
        <v/>
      </c>
      <c r="L1321" s="7" t="str">
        <f>IF(AND(J1321="",K1321=""),"",IF(AND(TONGHOP!O1321="ThiTN",TONGHOP!P1321="TH"),TONGHOP!Z1321,""))</f>
        <v/>
      </c>
      <c r="M1321" s="7" t="str">
        <f>IF(AND(TONGHOP!O1321="ThiTN",AND(TONGHOP!X1321&lt;&gt;TONGHOP!T1321,TONGHOP!X1321&lt;&gt;TONGHOP!U1321),TONGHOP!P1321="TH"),TONGHOP!X1321,"")</f>
        <v/>
      </c>
      <c r="N1321" s="7" t="str">
        <f>IF(AND(TONGHOP!O1321="ThiTN",AND(TONGHOP!Y1321&lt;&gt;TONGHOP!T1321,TONGHOP!Y1321&lt;&gt;TONGHOP!U1321),TONGHOP!P1321="TH"),TONGHOP!Y1321,"")</f>
        <v/>
      </c>
      <c r="O1321" s="7" t="str">
        <f>IF(AND(M1321="",N1321=""),"",IF(AND(TONGHOP!O1321="ThiTN",TONGHOP!P1321="TH"),TONGHOP!Z1321,""))</f>
        <v/>
      </c>
    </row>
    <row r="1322" spans="1:15">
      <c r="A1322" s="5" t="str">
        <f>IF(AND(TONGHOP!O1322="KTHP",TONGHOP!P1322="LT"),TONGHOP!X1322,"")</f>
        <v/>
      </c>
      <c r="B1322" s="6" t="str">
        <f>IF(AND(TONGHOP!O1322="KTHP",TONGHOP!P1322="LT"),TONGHOP!Y1322,"")</f>
        <v/>
      </c>
      <c r="C1322" s="6" t="str">
        <f>IF(AND(TONGHOP!O1322="KTHP",TONGHOP!P1322="LT"),TONGHOP!Z1322,"")</f>
        <v/>
      </c>
      <c r="D1322" s="5" t="str">
        <f>IF(AND(TONGHOP!O1322="KTHP",TONGHOP!P1322="TL"),TONGHOP!X1322,"")</f>
        <v/>
      </c>
      <c r="E1322" s="6" t="str">
        <f>IF(AND(TONGHOP!O1322="KTHP",TONGHOP!P1322="TL"),TONGHOP!Y1322,"")</f>
        <v/>
      </c>
      <c r="F1322" s="6" t="str">
        <f>IF(AND(TONGHOP!O1322="KTHP",TONGHOP!P1322="TL"),TONGHOP!Z1322,"")</f>
        <v/>
      </c>
      <c r="G1322" s="7" t="str">
        <f>IF(AND(TONGHOP!O1322="ThiTN",TONGHOP!P1322="LT"),TONGHOP!X1322,"")</f>
        <v/>
      </c>
      <c r="H1322" s="7" t="str">
        <f>IF(AND(TONGHOP!O1322="ThiTN",TONGHOP!P1322="LT"),TONGHOP!Y1322,"")</f>
        <v/>
      </c>
      <c r="I1322" s="7" t="str">
        <f>IF(AND(G1322="",H1322=""),"",IF(AND(TONGHOP!O1322="ThiTN",TONGHOP!P1322="LT"),TONGHOP!Z1322,""))</f>
        <v/>
      </c>
      <c r="J1322" s="7" t="str">
        <f>IF(AND(TONGHOP!O1322="ThiTN",OR(TONGHOP!X1322=TONGHOP!T1322,TONGHOP!X1322=TONGHOP!U1322),TONGHOP!P1322="TH"),TONGHOP!X1322,"")</f>
        <v/>
      </c>
      <c r="K1322" s="7" t="str">
        <f>IF(AND(TONGHOP!O1322="ThiTN",OR(TONGHOP!Y1322=TONGHOP!T1322,TONGHOP!Y1322=TONGHOP!U1322),TONGHOP!P1322="TH"),TONGHOP!Y1322,"")</f>
        <v/>
      </c>
      <c r="L1322" s="7" t="str">
        <f>IF(AND(J1322="",K1322=""),"",IF(AND(TONGHOP!O1322="ThiTN",TONGHOP!P1322="TH"),TONGHOP!Z1322,""))</f>
        <v/>
      </c>
      <c r="M1322" s="7" t="str">
        <f>IF(AND(TONGHOP!O1322="ThiTN",AND(TONGHOP!X1322&lt;&gt;TONGHOP!T1322,TONGHOP!X1322&lt;&gt;TONGHOP!U1322),TONGHOP!P1322="TH"),TONGHOP!X1322,"")</f>
        <v/>
      </c>
      <c r="N1322" s="7" t="str">
        <f>IF(AND(TONGHOP!O1322="ThiTN",AND(TONGHOP!Y1322&lt;&gt;TONGHOP!T1322,TONGHOP!Y1322&lt;&gt;TONGHOP!U1322),TONGHOP!P1322="TH"),TONGHOP!Y1322,"")</f>
        <v/>
      </c>
      <c r="O1322" s="7" t="str">
        <f>IF(AND(M1322="",N1322=""),"",IF(AND(TONGHOP!O1322="ThiTN",TONGHOP!P1322="TH"),TONGHOP!Z1322,""))</f>
        <v/>
      </c>
    </row>
    <row r="1323" spans="1:15">
      <c r="A1323" s="5" t="str">
        <f>IF(AND(TONGHOP!O1323="KTHP",TONGHOP!P1323="LT"),TONGHOP!X1323,"")</f>
        <v/>
      </c>
      <c r="B1323" s="6" t="str">
        <f>IF(AND(TONGHOP!O1323="KTHP",TONGHOP!P1323="LT"),TONGHOP!Y1323,"")</f>
        <v/>
      </c>
      <c r="C1323" s="6" t="str">
        <f>IF(AND(TONGHOP!O1323="KTHP",TONGHOP!P1323="LT"),TONGHOP!Z1323,"")</f>
        <v/>
      </c>
      <c r="D1323" s="5" t="str">
        <f>IF(AND(TONGHOP!O1323="KTHP",TONGHOP!P1323="TL"),TONGHOP!X1323,"")</f>
        <v/>
      </c>
      <c r="E1323" s="6" t="str">
        <f>IF(AND(TONGHOP!O1323="KTHP",TONGHOP!P1323="TL"),TONGHOP!Y1323,"")</f>
        <v/>
      </c>
      <c r="F1323" s="6" t="str">
        <f>IF(AND(TONGHOP!O1323="KTHP",TONGHOP!P1323="TL"),TONGHOP!Z1323,"")</f>
        <v/>
      </c>
      <c r="G1323" s="7" t="str">
        <f>IF(AND(TONGHOP!O1323="ThiTN",TONGHOP!P1323="LT"),TONGHOP!X1323,"")</f>
        <v/>
      </c>
      <c r="H1323" s="7" t="str">
        <f>IF(AND(TONGHOP!O1323="ThiTN",TONGHOP!P1323="LT"),TONGHOP!Y1323,"")</f>
        <v/>
      </c>
      <c r="I1323" s="7" t="str">
        <f>IF(AND(G1323="",H1323=""),"",IF(AND(TONGHOP!O1323="ThiTN",TONGHOP!P1323="LT"),TONGHOP!Z1323,""))</f>
        <v/>
      </c>
      <c r="J1323" s="7" t="str">
        <f>IF(AND(TONGHOP!O1323="ThiTN",OR(TONGHOP!X1323=TONGHOP!T1323,TONGHOP!X1323=TONGHOP!U1323),TONGHOP!P1323="TH"),TONGHOP!X1323,"")</f>
        <v/>
      </c>
      <c r="K1323" s="7" t="str">
        <f>IF(AND(TONGHOP!O1323="ThiTN",OR(TONGHOP!Y1323=TONGHOP!T1323,TONGHOP!Y1323=TONGHOP!U1323),TONGHOP!P1323="TH"),TONGHOP!Y1323,"")</f>
        <v/>
      </c>
      <c r="L1323" s="7" t="str">
        <f>IF(AND(J1323="",K1323=""),"",IF(AND(TONGHOP!O1323="ThiTN",TONGHOP!P1323="TH"),TONGHOP!Z1323,""))</f>
        <v/>
      </c>
      <c r="M1323" s="7" t="str">
        <f>IF(AND(TONGHOP!O1323="ThiTN",AND(TONGHOP!X1323&lt;&gt;TONGHOP!T1323,TONGHOP!X1323&lt;&gt;TONGHOP!U1323),TONGHOP!P1323="TH"),TONGHOP!X1323,"")</f>
        <v/>
      </c>
      <c r="N1323" s="7" t="str">
        <f>IF(AND(TONGHOP!O1323="ThiTN",AND(TONGHOP!Y1323&lt;&gt;TONGHOP!T1323,TONGHOP!Y1323&lt;&gt;TONGHOP!U1323),TONGHOP!P1323="TH"),TONGHOP!Y1323,"")</f>
        <v/>
      </c>
      <c r="O1323" s="7" t="str">
        <f>IF(AND(M1323="",N1323=""),"",IF(AND(TONGHOP!O1323="ThiTN",TONGHOP!P1323="TH"),TONGHOP!Z1323,""))</f>
        <v/>
      </c>
    </row>
    <row r="1324" spans="1:15">
      <c r="A1324" s="5" t="str">
        <f>IF(AND(TONGHOP!O1324="KTHP",TONGHOP!P1324="LT"),TONGHOP!X1324,"")</f>
        <v/>
      </c>
      <c r="B1324" s="6" t="str">
        <f>IF(AND(TONGHOP!O1324="KTHP",TONGHOP!P1324="LT"),TONGHOP!Y1324,"")</f>
        <v/>
      </c>
      <c r="C1324" s="6" t="str">
        <f>IF(AND(TONGHOP!O1324="KTHP",TONGHOP!P1324="LT"),TONGHOP!Z1324,"")</f>
        <v/>
      </c>
      <c r="D1324" s="5" t="str">
        <f>IF(AND(TONGHOP!O1324="KTHP",TONGHOP!P1324="TL"),TONGHOP!X1324,"")</f>
        <v/>
      </c>
      <c r="E1324" s="6" t="str">
        <f>IF(AND(TONGHOP!O1324="KTHP",TONGHOP!P1324="TL"),TONGHOP!Y1324,"")</f>
        <v/>
      </c>
      <c r="F1324" s="6" t="str">
        <f>IF(AND(TONGHOP!O1324="KTHP",TONGHOP!P1324="TL"),TONGHOP!Z1324,"")</f>
        <v/>
      </c>
      <c r="G1324" s="7" t="str">
        <f>IF(AND(TONGHOP!O1324="ThiTN",TONGHOP!P1324="LT"),TONGHOP!X1324,"")</f>
        <v/>
      </c>
      <c r="H1324" s="7" t="str">
        <f>IF(AND(TONGHOP!O1324="ThiTN",TONGHOP!P1324="LT"),TONGHOP!Y1324,"")</f>
        <v/>
      </c>
      <c r="I1324" s="7" t="str">
        <f>IF(AND(G1324="",H1324=""),"",IF(AND(TONGHOP!O1324="ThiTN",TONGHOP!P1324="LT"),TONGHOP!Z1324,""))</f>
        <v/>
      </c>
      <c r="J1324" s="7" t="str">
        <f>IF(AND(TONGHOP!O1324="ThiTN",OR(TONGHOP!X1324=TONGHOP!T1324,TONGHOP!X1324=TONGHOP!U1324),TONGHOP!P1324="TH"),TONGHOP!X1324,"")</f>
        <v/>
      </c>
      <c r="K1324" s="7" t="str">
        <f>IF(AND(TONGHOP!O1324="ThiTN",OR(TONGHOP!Y1324=TONGHOP!T1324,TONGHOP!Y1324=TONGHOP!U1324),TONGHOP!P1324="TH"),TONGHOP!Y1324,"")</f>
        <v/>
      </c>
      <c r="L1324" s="7" t="str">
        <f>IF(AND(J1324="",K1324=""),"",IF(AND(TONGHOP!O1324="ThiTN",TONGHOP!P1324="TH"),TONGHOP!Z1324,""))</f>
        <v/>
      </c>
      <c r="M1324" s="7" t="str">
        <f>IF(AND(TONGHOP!O1324="ThiTN",AND(TONGHOP!X1324&lt;&gt;TONGHOP!T1324,TONGHOP!X1324&lt;&gt;TONGHOP!U1324),TONGHOP!P1324="TH"),TONGHOP!X1324,"")</f>
        <v/>
      </c>
      <c r="N1324" s="7" t="str">
        <f>IF(AND(TONGHOP!O1324="ThiTN",AND(TONGHOP!Y1324&lt;&gt;TONGHOP!T1324,TONGHOP!Y1324&lt;&gt;TONGHOP!U1324),TONGHOP!P1324="TH"),TONGHOP!Y1324,"")</f>
        <v/>
      </c>
      <c r="O1324" s="7" t="str">
        <f>IF(AND(M1324="",N1324=""),"",IF(AND(TONGHOP!O1324="ThiTN",TONGHOP!P1324="TH"),TONGHOP!Z1324,""))</f>
        <v/>
      </c>
    </row>
    <row r="1325" spans="1:15">
      <c r="A1325" s="5" t="str">
        <f>IF(AND(TONGHOP!O1325="KTHP",TONGHOP!P1325="LT"),TONGHOP!X1325,"")</f>
        <v/>
      </c>
      <c r="B1325" s="6" t="str">
        <f>IF(AND(TONGHOP!O1325="KTHP",TONGHOP!P1325="LT"),TONGHOP!Y1325,"")</f>
        <v/>
      </c>
      <c r="C1325" s="6" t="str">
        <f>IF(AND(TONGHOP!O1325="KTHP",TONGHOP!P1325="LT"),TONGHOP!Z1325,"")</f>
        <v/>
      </c>
      <c r="D1325" s="5" t="str">
        <f>IF(AND(TONGHOP!O1325="KTHP",TONGHOP!P1325="TL"),TONGHOP!X1325,"")</f>
        <v/>
      </c>
      <c r="E1325" s="6" t="str">
        <f>IF(AND(TONGHOP!O1325="KTHP",TONGHOP!P1325="TL"),TONGHOP!Y1325,"")</f>
        <v/>
      </c>
      <c r="F1325" s="6" t="str">
        <f>IF(AND(TONGHOP!O1325="KTHP",TONGHOP!P1325="TL"),TONGHOP!Z1325,"")</f>
        <v/>
      </c>
      <c r="G1325" s="7" t="str">
        <f>IF(AND(TONGHOP!O1325="ThiTN",TONGHOP!P1325="LT"),TONGHOP!X1325,"")</f>
        <v/>
      </c>
      <c r="H1325" s="7" t="str">
        <f>IF(AND(TONGHOP!O1325="ThiTN",TONGHOP!P1325="LT"),TONGHOP!Y1325,"")</f>
        <v/>
      </c>
      <c r="I1325" s="7" t="str">
        <f>IF(AND(G1325="",H1325=""),"",IF(AND(TONGHOP!O1325="ThiTN",TONGHOP!P1325="LT"),TONGHOP!Z1325,""))</f>
        <v/>
      </c>
      <c r="J1325" s="7" t="str">
        <f>IF(AND(TONGHOP!O1325="ThiTN",OR(TONGHOP!X1325=TONGHOP!T1325,TONGHOP!X1325=TONGHOP!U1325),TONGHOP!P1325="TH"),TONGHOP!X1325,"")</f>
        <v/>
      </c>
      <c r="K1325" s="7" t="str">
        <f>IF(AND(TONGHOP!O1325="ThiTN",OR(TONGHOP!Y1325=TONGHOP!T1325,TONGHOP!Y1325=TONGHOP!U1325),TONGHOP!P1325="TH"),TONGHOP!Y1325,"")</f>
        <v/>
      </c>
      <c r="L1325" s="7" t="str">
        <f>IF(AND(J1325="",K1325=""),"",IF(AND(TONGHOP!O1325="ThiTN",TONGHOP!P1325="TH"),TONGHOP!Z1325,""))</f>
        <v/>
      </c>
      <c r="M1325" s="7" t="str">
        <f>IF(AND(TONGHOP!O1325="ThiTN",AND(TONGHOP!X1325&lt;&gt;TONGHOP!T1325,TONGHOP!X1325&lt;&gt;TONGHOP!U1325),TONGHOP!P1325="TH"),TONGHOP!X1325,"")</f>
        <v/>
      </c>
      <c r="N1325" s="7" t="str">
        <f>IF(AND(TONGHOP!O1325="ThiTN",AND(TONGHOP!Y1325&lt;&gt;TONGHOP!T1325,TONGHOP!Y1325&lt;&gt;TONGHOP!U1325),TONGHOP!P1325="TH"),TONGHOP!Y1325,"")</f>
        <v/>
      </c>
      <c r="O1325" s="7" t="str">
        <f>IF(AND(M1325="",N1325=""),"",IF(AND(TONGHOP!O1325="ThiTN",TONGHOP!P1325="TH"),TONGHOP!Z1325,""))</f>
        <v/>
      </c>
    </row>
    <row r="1326" spans="1:15">
      <c r="A1326" s="5" t="str">
        <f>IF(AND(TONGHOP!O1326="KTHP",TONGHOP!P1326="LT"),TONGHOP!X1326,"")</f>
        <v/>
      </c>
      <c r="B1326" s="6" t="str">
        <f>IF(AND(TONGHOP!O1326="KTHP",TONGHOP!P1326="LT"),TONGHOP!Y1326,"")</f>
        <v/>
      </c>
      <c r="C1326" s="6" t="str">
        <f>IF(AND(TONGHOP!O1326="KTHP",TONGHOP!P1326="LT"),TONGHOP!Z1326,"")</f>
        <v/>
      </c>
      <c r="D1326" s="5" t="str">
        <f>IF(AND(TONGHOP!O1326="KTHP",TONGHOP!P1326="TL"),TONGHOP!X1326,"")</f>
        <v/>
      </c>
      <c r="E1326" s="6" t="str">
        <f>IF(AND(TONGHOP!O1326="KTHP",TONGHOP!P1326="TL"),TONGHOP!Y1326,"")</f>
        <v/>
      </c>
      <c r="F1326" s="6" t="str">
        <f>IF(AND(TONGHOP!O1326="KTHP",TONGHOP!P1326="TL"),TONGHOP!Z1326,"")</f>
        <v/>
      </c>
      <c r="G1326" s="7" t="str">
        <f>IF(AND(TONGHOP!O1326="ThiTN",TONGHOP!P1326="LT"),TONGHOP!X1326,"")</f>
        <v/>
      </c>
      <c r="H1326" s="7" t="str">
        <f>IF(AND(TONGHOP!O1326="ThiTN",TONGHOP!P1326="LT"),TONGHOP!Y1326,"")</f>
        <v/>
      </c>
      <c r="I1326" s="7" t="str">
        <f>IF(AND(G1326="",H1326=""),"",IF(AND(TONGHOP!O1326="ThiTN",TONGHOP!P1326="LT"),TONGHOP!Z1326,""))</f>
        <v/>
      </c>
      <c r="J1326" s="7" t="str">
        <f>IF(AND(TONGHOP!O1326="ThiTN",OR(TONGHOP!X1326=TONGHOP!T1326,TONGHOP!X1326=TONGHOP!U1326),TONGHOP!P1326="TH"),TONGHOP!X1326,"")</f>
        <v/>
      </c>
      <c r="K1326" s="7" t="str">
        <f>IF(AND(TONGHOP!O1326="ThiTN",OR(TONGHOP!Y1326=TONGHOP!T1326,TONGHOP!Y1326=TONGHOP!U1326),TONGHOP!P1326="TH"),TONGHOP!Y1326,"")</f>
        <v/>
      </c>
      <c r="L1326" s="7" t="str">
        <f>IF(AND(J1326="",K1326=""),"",IF(AND(TONGHOP!O1326="ThiTN",TONGHOP!P1326="TH"),TONGHOP!Z1326,""))</f>
        <v/>
      </c>
      <c r="M1326" s="7" t="str">
        <f>IF(AND(TONGHOP!O1326="ThiTN",AND(TONGHOP!X1326&lt;&gt;TONGHOP!T1326,TONGHOP!X1326&lt;&gt;TONGHOP!U1326),TONGHOP!P1326="TH"),TONGHOP!X1326,"")</f>
        <v/>
      </c>
      <c r="N1326" s="7" t="str">
        <f>IF(AND(TONGHOP!O1326="ThiTN",AND(TONGHOP!Y1326&lt;&gt;TONGHOP!T1326,TONGHOP!Y1326&lt;&gt;TONGHOP!U1326),TONGHOP!P1326="TH"),TONGHOP!Y1326,"")</f>
        <v/>
      </c>
      <c r="O1326" s="7" t="str">
        <f>IF(AND(M1326="",N1326=""),"",IF(AND(TONGHOP!O1326="ThiTN",TONGHOP!P1326="TH"),TONGHOP!Z1326,""))</f>
        <v/>
      </c>
    </row>
    <row r="1327" spans="1:15">
      <c r="A1327" s="5" t="str">
        <f>IF(AND(TONGHOP!O1327="KTHP",TONGHOP!P1327="LT"),TONGHOP!X1327,"")</f>
        <v/>
      </c>
      <c r="B1327" s="6" t="str">
        <f>IF(AND(TONGHOP!O1327="KTHP",TONGHOP!P1327="LT"),TONGHOP!Y1327,"")</f>
        <v/>
      </c>
      <c r="C1327" s="6" t="str">
        <f>IF(AND(TONGHOP!O1327="KTHP",TONGHOP!P1327="LT"),TONGHOP!Z1327,"")</f>
        <v/>
      </c>
      <c r="D1327" s="5" t="str">
        <f>IF(AND(TONGHOP!O1327="KTHP",TONGHOP!P1327="TL"),TONGHOP!X1327,"")</f>
        <v/>
      </c>
      <c r="E1327" s="6" t="str">
        <f>IF(AND(TONGHOP!O1327="KTHP",TONGHOP!P1327="TL"),TONGHOP!Y1327,"")</f>
        <v/>
      </c>
      <c r="F1327" s="6" t="str">
        <f>IF(AND(TONGHOP!O1327="KTHP",TONGHOP!P1327="TL"),TONGHOP!Z1327,"")</f>
        <v/>
      </c>
      <c r="G1327" s="7" t="str">
        <f>IF(AND(TONGHOP!O1327="ThiTN",TONGHOP!P1327="LT"),TONGHOP!X1327,"")</f>
        <v/>
      </c>
      <c r="H1327" s="7" t="str">
        <f>IF(AND(TONGHOP!O1327="ThiTN",TONGHOP!P1327="LT"),TONGHOP!Y1327,"")</f>
        <v/>
      </c>
      <c r="I1327" s="7" t="str">
        <f>IF(AND(G1327="",H1327=""),"",IF(AND(TONGHOP!O1327="ThiTN",TONGHOP!P1327="LT"),TONGHOP!Z1327,""))</f>
        <v/>
      </c>
      <c r="J1327" s="7" t="str">
        <f>IF(AND(TONGHOP!O1327="ThiTN",OR(TONGHOP!X1327=TONGHOP!T1327,TONGHOP!X1327=TONGHOP!U1327),TONGHOP!P1327="TH"),TONGHOP!X1327,"")</f>
        <v/>
      </c>
      <c r="K1327" s="7" t="str">
        <f>IF(AND(TONGHOP!O1327="ThiTN",OR(TONGHOP!Y1327=TONGHOP!T1327,TONGHOP!Y1327=TONGHOP!U1327),TONGHOP!P1327="TH"),TONGHOP!Y1327,"")</f>
        <v/>
      </c>
      <c r="L1327" s="7" t="str">
        <f>IF(AND(J1327="",K1327=""),"",IF(AND(TONGHOP!O1327="ThiTN",TONGHOP!P1327="TH"),TONGHOP!Z1327,""))</f>
        <v/>
      </c>
      <c r="M1327" s="7" t="str">
        <f>IF(AND(TONGHOP!O1327="ThiTN",AND(TONGHOP!X1327&lt;&gt;TONGHOP!T1327,TONGHOP!X1327&lt;&gt;TONGHOP!U1327),TONGHOP!P1327="TH"),TONGHOP!X1327,"")</f>
        <v/>
      </c>
      <c r="N1327" s="7" t="str">
        <f>IF(AND(TONGHOP!O1327="ThiTN",AND(TONGHOP!Y1327&lt;&gt;TONGHOP!T1327,TONGHOP!Y1327&lt;&gt;TONGHOP!U1327),TONGHOP!P1327="TH"),TONGHOP!Y1327,"")</f>
        <v/>
      </c>
      <c r="O1327" s="7" t="str">
        <f>IF(AND(M1327="",N1327=""),"",IF(AND(TONGHOP!O1327="ThiTN",TONGHOP!P1327="TH"),TONGHOP!Z1327,""))</f>
        <v/>
      </c>
    </row>
    <row r="1328" spans="1:15">
      <c r="A1328" s="5" t="str">
        <f>IF(AND(TONGHOP!O1328="KTHP",TONGHOP!P1328="LT"),TONGHOP!X1328,"")</f>
        <v/>
      </c>
      <c r="B1328" s="6" t="str">
        <f>IF(AND(TONGHOP!O1328="KTHP",TONGHOP!P1328="LT"),TONGHOP!Y1328,"")</f>
        <v/>
      </c>
      <c r="C1328" s="6" t="str">
        <f>IF(AND(TONGHOP!O1328="KTHP",TONGHOP!P1328="LT"),TONGHOP!Z1328,"")</f>
        <v/>
      </c>
      <c r="D1328" s="5" t="str">
        <f>IF(AND(TONGHOP!O1328="KTHP",TONGHOP!P1328="TL"),TONGHOP!X1328,"")</f>
        <v/>
      </c>
      <c r="E1328" s="6" t="str">
        <f>IF(AND(TONGHOP!O1328="KTHP",TONGHOP!P1328="TL"),TONGHOP!Y1328,"")</f>
        <v/>
      </c>
      <c r="F1328" s="6" t="str">
        <f>IF(AND(TONGHOP!O1328="KTHP",TONGHOP!P1328="TL"),TONGHOP!Z1328,"")</f>
        <v/>
      </c>
      <c r="G1328" s="7" t="str">
        <f>IF(AND(TONGHOP!O1328="ThiTN",TONGHOP!P1328="LT"),TONGHOP!X1328,"")</f>
        <v/>
      </c>
      <c r="H1328" s="7" t="str">
        <f>IF(AND(TONGHOP!O1328="ThiTN",TONGHOP!P1328="LT"),TONGHOP!Y1328,"")</f>
        <v/>
      </c>
      <c r="I1328" s="7" t="str">
        <f>IF(AND(G1328="",H1328=""),"",IF(AND(TONGHOP!O1328="ThiTN",TONGHOP!P1328="LT"),TONGHOP!Z1328,""))</f>
        <v/>
      </c>
      <c r="J1328" s="7" t="str">
        <f>IF(AND(TONGHOP!O1328="ThiTN",OR(TONGHOP!X1328=TONGHOP!T1328,TONGHOP!X1328=TONGHOP!U1328),TONGHOP!P1328="TH"),TONGHOP!X1328,"")</f>
        <v/>
      </c>
      <c r="K1328" s="7" t="str">
        <f>IF(AND(TONGHOP!O1328="ThiTN",OR(TONGHOP!Y1328=TONGHOP!T1328,TONGHOP!Y1328=TONGHOP!U1328),TONGHOP!P1328="TH"),TONGHOP!Y1328,"")</f>
        <v/>
      </c>
      <c r="L1328" s="7" t="str">
        <f>IF(AND(J1328="",K1328=""),"",IF(AND(TONGHOP!O1328="ThiTN",TONGHOP!P1328="TH"),TONGHOP!Z1328,""))</f>
        <v/>
      </c>
      <c r="M1328" s="7" t="str">
        <f>IF(AND(TONGHOP!O1328="ThiTN",AND(TONGHOP!X1328&lt;&gt;TONGHOP!T1328,TONGHOP!X1328&lt;&gt;TONGHOP!U1328),TONGHOP!P1328="TH"),TONGHOP!X1328,"")</f>
        <v/>
      </c>
      <c r="N1328" s="7" t="str">
        <f>IF(AND(TONGHOP!O1328="ThiTN",AND(TONGHOP!Y1328&lt;&gt;TONGHOP!T1328,TONGHOP!Y1328&lt;&gt;TONGHOP!U1328),TONGHOP!P1328="TH"),TONGHOP!Y1328,"")</f>
        <v/>
      </c>
      <c r="O1328" s="7" t="str">
        <f>IF(AND(M1328="",N1328=""),"",IF(AND(TONGHOP!O1328="ThiTN",TONGHOP!P1328="TH"),TONGHOP!Z1328,""))</f>
        <v/>
      </c>
    </row>
    <row r="1329" spans="1:15">
      <c r="A1329" s="5" t="str">
        <f>IF(AND(TONGHOP!O1329="KTHP",TONGHOP!P1329="LT"),TONGHOP!X1329,"")</f>
        <v/>
      </c>
      <c r="B1329" s="6" t="str">
        <f>IF(AND(TONGHOP!O1329="KTHP",TONGHOP!P1329="LT"),TONGHOP!Y1329,"")</f>
        <v/>
      </c>
      <c r="C1329" s="6" t="str">
        <f>IF(AND(TONGHOP!O1329="KTHP",TONGHOP!P1329="LT"),TONGHOP!Z1329,"")</f>
        <v/>
      </c>
      <c r="D1329" s="5" t="str">
        <f>IF(AND(TONGHOP!O1329="KTHP",TONGHOP!P1329="TL"),TONGHOP!X1329,"")</f>
        <v/>
      </c>
      <c r="E1329" s="6" t="str">
        <f>IF(AND(TONGHOP!O1329="KTHP",TONGHOP!P1329="TL"),TONGHOP!Y1329,"")</f>
        <v/>
      </c>
      <c r="F1329" s="6" t="str">
        <f>IF(AND(TONGHOP!O1329="KTHP",TONGHOP!P1329="TL"),TONGHOP!Z1329,"")</f>
        <v/>
      </c>
      <c r="G1329" s="7" t="str">
        <f>IF(AND(TONGHOP!O1329="ThiTN",TONGHOP!P1329="LT"),TONGHOP!X1329,"")</f>
        <v/>
      </c>
      <c r="H1329" s="7" t="str">
        <f>IF(AND(TONGHOP!O1329="ThiTN",TONGHOP!P1329="LT"),TONGHOP!Y1329,"")</f>
        <v/>
      </c>
      <c r="I1329" s="7" t="str">
        <f>IF(AND(G1329="",H1329=""),"",IF(AND(TONGHOP!O1329="ThiTN",TONGHOP!P1329="LT"),TONGHOP!Z1329,""))</f>
        <v/>
      </c>
      <c r="J1329" s="7" t="str">
        <f>IF(AND(TONGHOP!O1329="ThiTN",OR(TONGHOP!X1329=TONGHOP!T1329,TONGHOP!X1329=TONGHOP!U1329),TONGHOP!P1329="TH"),TONGHOP!X1329,"")</f>
        <v/>
      </c>
      <c r="K1329" s="7" t="str">
        <f>IF(AND(TONGHOP!O1329="ThiTN",OR(TONGHOP!Y1329=TONGHOP!T1329,TONGHOP!Y1329=TONGHOP!U1329),TONGHOP!P1329="TH"),TONGHOP!Y1329,"")</f>
        <v/>
      </c>
      <c r="L1329" s="7" t="str">
        <f>IF(AND(J1329="",K1329=""),"",IF(AND(TONGHOP!O1329="ThiTN",TONGHOP!P1329="TH"),TONGHOP!Z1329,""))</f>
        <v/>
      </c>
      <c r="M1329" s="7" t="str">
        <f>IF(AND(TONGHOP!O1329="ThiTN",AND(TONGHOP!X1329&lt;&gt;TONGHOP!T1329,TONGHOP!X1329&lt;&gt;TONGHOP!U1329),TONGHOP!P1329="TH"),TONGHOP!X1329,"")</f>
        <v/>
      </c>
      <c r="N1329" s="7" t="str">
        <f>IF(AND(TONGHOP!O1329="ThiTN",AND(TONGHOP!Y1329&lt;&gt;TONGHOP!T1329,TONGHOP!Y1329&lt;&gt;TONGHOP!U1329),TONGHOP!P1329="TH"),TONGHOP!Y1329,"")</f>
        <v/>
      </c>
      <c r="O1329" s="7" t="str">
        <f>IF(AND(M1329="",N1329=""),"",IF(AND(TONGHOP!O1329="ThiTN",TONGHOP!P1329="TH"),TONGHOP!Z1329,""))</f>
        <v/>
      </c>
    </row>
    <row r="1330" spans="1:15">
      <c r="A1330" s="5" t="str">
        <f>IF(AND(TONGHOP!O1330="KTHP",TONGHOP!P1330="LT"),TONGHOP!X1330,"")</f>
        <v/>
      </c>
      <c r="B1330" s="6" t="str">
        <f>IF(AND(TONGHOP!O1330="KTHP",TONGHOP!P1330="LT"),TONGHOP!Y1330,"")</f>
        <v/>
      </c>
      <c r="C1330" s="6" t="str">
        <f>IF(AND(TONGHOP!O1330="KTHP",TONGHOP!P1330="LT"),TONGHOP!Z1330,"")</f>
        <v/>
      </c>
      <c r="D1330" s="5" t="str">
        <f>IF(AND(TONGHOP!O1330="KTHP",TONGHOP!P1330="TL"),TONGHOP!X1330,"")</f>
        <v/>
      </c>
      <c r="E1330" s="6" t="str">
        <f>IF(AND(TONGHOP!O1330="KTHP",TONGHOP!P1330="TL"),TONGHOP!Y1330,"")</f>
        <v/>
      </c>
      <c r="F1330" s="6" t="str">
        <f>IF(AND(TONGHOP!O1330="KTHP",TONGHOP!P1330="TL"),TONGHOP!Z1330,"")</f>
        <v/>
      </c>
      <c r="G1330" s="7" t="str">
        <f>IF(AND(TONGHOP!O1330="ThiTN",TONGHOP!P1330="LT"),TONGHOP!X1330,"")</f>
        <v/>
      </c>
      <c r="H1330" s="7" t="str">
        <f>IF(AND(TONGHOP!O1330="ThiTN",TONGHOP!P1330="LT"),TONGHOP!Y1330,"")</f>
        <v/>
      </c>
      <c r="I1330" s="7" t="str">
        <f>IF(AND(G1330="",H1330=""),"",IF(AND(TONGHOP!O1330="ThiTN",TONGHOP!P1330="LT"),TONGHOP!Z1330,""))</f>
        <v/>
      </c>
      <c r="J1330" s="7" t="str">
        <f>IF(AND(TONGHOP!O1330="ThiTN",OR(TONGHOP!X1330=TONGHOP!T1330,TONGHOP!X1330=TONGHOP!U1330),TONGHOP!P1330="TH"),TONGHOP!X1330,"")</f>
        <v/>
      </c>
      <c r="K1330" s="7" t="str">
        <f>IF(AND(TONGHOP!O1330="ThiTN",OR(TONGHOP!Y1330=TONGHOP!T1330,TONGHOP!Y1330=TONGHOP!U1330),TONGHOP!P1330="TH"),TONGHOP!Y1330,"")</f>
        <v/>
      </c>
      <c r="L1330" s="7" t="str">
        <f>IF(AND(J1330="",K1330=""),"",IF(AND(TONGHOP!O1330="ThiTN",TONGHOP!P1330="TH"),TONGHOP!Z1330,""))</f>
        <v/>
      </c>
      <c r="M1330" s="7" t="str">
        <f>IF(AND(TONGHOP!O1330="ThiTN",AND(TONGHOP!X1330&lt;&gt;TONGHOP!T1330,TONGHOP!X1330&lt;&gt;TONGHOP!U1330),TONGHOP!P1330="TH"),TONGHOP!X1330,"")</f>
        <v/>
      </c>
      <c r="N1330" s="7" t="str">
        <f>IF(AND(TONGHOP!O1330="ThiTN",AND(TONGHOP!Y1330&lt;&gt;TONGHOP!T1330,TONGHOP!Y1330&lt;&gt;TONGHOP!U1330),TONGHOP!P1330="TH"),TONGHOP!Y1330,"")</f>
        <v/>
      </c>
      <c r="O1330" s="7" t="str">
        <f>IF(AND(M1330="",N1330=""),"",IF(AND(TONGHOP!O1330="ThiTN",TONGHOP!P1330="TH"),TONGHOP!Z1330,""))</f>
        <v/>
      </c>
    </row>
    <row r="1331" spans="1:15">
      <c r="A1331" s="5" t="str">
        <f>IF(AND(TONGHOP!O1331="KTHP",TONGHOP!P1331="LT"),TONGHOP!X1331,"")</f>
        <v/>
      </c>
      <c r="B1331" s="6" t="str">
        <f>IF(AND(TONGHOP!O1331="KTHP",TONGHOP!P1331="LT"),TONGHOP!Y1331,"")</f>
        <v/>
      </c>
      <c r="C1331" s="6" t="str">
        <f>IF(AND(TONGHOP!O1331="KTHP",TONGHOP!P1331="LT"),TONGHOP!Z1331,"")</f>
        <v/>
      </c>
      <c r="D1331" s="5" t="str">
        <f>IF(AND(TONGHOP!O1331="KTHP",TONGHOP!P1331="TL"),TONGHOP!X1331,"")</f>
        <v/>
      </c>
      <c r="E1331" s="6" t="str">
        <f>IF(AND(TONGHOP!O1331="KTHP",TONGHOP!P1331="TL"),TONGHOP!Y1331,"")</f>
        <v/>
      </c>
      <c r="F1331" s="6" t="str">
        <f>IF(AND(TONGHOP!O1331="KTHP",TONGHOP!P1331="TL"),TONGHOP!Z1331,"")</f>
        <v/>
      </c>
      <c r="G1331" s="7" t="str">
        <f>IF(AND(TONGHOP!O1331="ThiTN",TONGHOP!P1331="LT"),TONGHOP!X1331,"")</f>
        <v/>
      </c>
      <c r="H1331" s="7" t="str">
        <f>IF(AND(TONGHOP!O1331="ThiTN",TONGHOP!P1331="LT"),TONGHOP!Y1331,"")</f>
        <v/>
      </c>
      <c r="I1331" s="7" t="str">
        <f>IF(AND(G1331="",H1331=""),"",IF(AND(TONGHOP!O1331="ThiTN",TONGHOP!P1331="LT"),TONGHOP!Z1331,""))</f>
        <v/>
      </c>
      <c r="J1331" s="7" t="str">
        <f>IF(AND(TONGHOP!O1331="ThiTN",OR(TONGHOP!X1331=TONGHOP!T1331,TONGHOP!X1331=TONGHOP!U1331),TONGHOP!P1331="TH"),TONGHOP!X1331,"")</f>
        <v/>
      </c>
      <c r="K1331" s="7" t="str">
        <f>IF(AND(TONGHOP!O1331="ThiTN",OR(TONGHOP!Y1331=TONGHOP!T1331,TONGHOP!Y1331=TONGHOP!U1331),TONGHOP!P1331="TH"),TONGHOP!Y1331,"")</f>
        <v/>
      </c>
      <c r="L1331" s="7" t="str">
        <f>IF(AND(J1331="",K1331=""),"",IF(AND(TONGHOP!O1331="ThiTN",TONGHOP!P1331="TH"),TONGHOP!Z1331,""))</f>
        <v/>
      </c>
      <c r="M1331" s="7" t="str">
        <f>IF(AND(TONGHOP!O1331="ThiTN",AND(TONGHOP!X1331&lt;&gt;TONGHOP!T1331,TONGHOP!X1331&lt;&gt;TONGHOP!U1331),TONGHOP!P1331="TH"),TONGHOP!X1331,"")</f>
        <v/>
      </c>
      <c r="N1331" s="7" t="str">
        <f>IF(AND(TONGHOP!O1331="ThiTN",AND(TONGHOP!Y1331&lt;&gt;TONGHOP!T1331,TONGHOP!Y1331&lt;&gt;TONGHOP!U1331),TONGHOP!P1331="TH"),TONGHOP!Y1331,"")</f>
        <v/>
      </c>
      <c r="O1331" s="7" t="str">
        <f>IF(AND(M1331="",N1331=""),"",IF(AND(TONGHOP!O1331="ThiTN",TONGHOP!P1331="TH"),TONGHOP!Z1331,""))</f>
        <v/>
      </c>
    </row>
    <row r="1332" spans="1:15">
      <c r="A1332" s="5" t="str">
        <f>IF(AND(TONGHOP!O1332="KTHP",TONGHOP!P1332="LT"),TONGHOP!X1332,"")</f>
        <v/>
      </c>
      <c r="B1332" s="6" t="str">
        <f>IF(AND(TONGHOP!O1332="KTHP",TONGHOP!P1332="LT"),TONGHOP!Y1332,"")</f>
        <v/>
      </c>
      <c r="C1332" s="6" t="str">
        <f>IF(AND(TONGHOP!O1332="KTHP",TONGHOP!P1332="LT"),TONGHOP!Z1332,"")</f>
        <v/>
      </c>
      <c r="D1332" s="5" t="str">
        <f>IF(AND(TONGHOP!O1332="KTHP",TONGHOP!P1332="TL"),TONGHOP!X1332,"")</f>
        <v/>
      </c>
      <c r="E1332" s="6" t="str">
        <f>IF(AND(TONGHOP!O1332="KTHP",TONGHOP!P1332="TL"),TONGHOP!Y1332,"")</f>
        <v/>
      </c>
      <c r="F1332" s="6" t="str">
        <f>IF(AND(TONGHOP!O1332="KTHP",TONGHOP!P1332="TL"),TONGHOP!Z1332,"")</f>
        <v/>
      </c>
      <c r="G1332" s="7" t="str">
        <f>IF(AND(TONGHOP!O1332="ThiTN",TONGHOP!P1332="LT"),TONGHOP!X1332,"")</f>
        <v/>
      </c>
      <c r="H1332" s="7" t="str">
        <f>IF(AND(TONGHOP!O1332="ThiTN",TONGHOP!P1332="LT"),TONGHOP!Y1332,"")</f>
        <v/>
      </c>
      <c r="I1332" s="7" t="str">
        <f>IF(AND(G1332="",H1332=""),"",IF(AND(TONGHOP!O1332="ThiTN",TONGHOP!P1332="LT"),TONGHOP!Z1332,""))</f>
        <v/>
      </c>
      <c r="J1332" s="7" t="str">
        <f>IF(AND(TONGHOP!O1332="ThiTN",OR(TONGHOP!X1332=TONGHOP!T1332,TONGHOP!X1332=TONGHOP!U1332),TONGHOP!P1332="TH"),TONGHOP!X1332,"")</f>
        <v/>
      </c>
      <c r="K1332" s="7" t="str">
        <f>IF(AND(TONGHOP!O1332="ThiTN",OR(TONGHOP!Y1332=TONGHOP!T1332,TONGHOP!Y1332=TONGHOP!U1332),TONGHOP!P1332="TH"),TONGHOP!Y1332,"")</f>
        <v/>
      </c>
      <c r="L1332" s="7" t="str">
        <f>IF(AND(J1332="",K1332=""),"",IF(AND(TONGHOP!O1332="ThiTN",TONGHOP!P1332="TH"),TONGHOP!Z1332,""))</f>
        <v/>
      </c>
      <c r="M1332" s="7" t="str">
        <f>IF(AND(TONGHOP!O1332="ThiTN",AND(TONGHOP!X1332&lt;&gt;TONGHOP!T1332,TONGHOP!X1332&lt;&gt;TONGHOP!U1332),TONGHOP!P1332="TH"),TONGHOP!X1332,"")</f>
        <v/>
      </c>
      <c r="N1332" s="7" t="str">
        <f>IF(AND(TONGHOP!O1332="ThiTN",AND(TONGHOP!Y1332&lt;&gt;TONGHOP!T1332,TONGHOP!Y1332&lt;&gt;TONGHOP!U1332),TONGHOP!P1332="TH"),TONGHOP!Y1332,"")</f>
        <v/>
      </c>
      <c r="O1332" s="7" t="str">
        <f>IF(AND(M1332="",N1332=""),"",IF(AND(TONGHOP!O1332="ThiTN",TONGHOP!P1332="TH"),TONGHOP!Z1332,""))</f>
        <v/>
      </c>
    </row>
    <row r="1333" spans="1:15">
      <c r="A1333" s="5" t="str">
        <f>IF(AND(TONGHOP!O1333="KTHP",TONGHOP!P1333="LT"),TONGHOP!X1333,"")</f>
        <v/>
      </c>
      <c r="B1333" s="6" t="str">
        <f>IF(AND(TONGHOP!O1333="KTHP",TONGHOP!P1333="LT"),TONGHOP!Y1333,"")</f>
        <v/>
      </c>
      <c r="C1333" s="6" t="str">
        <f>IF(AND(TONGHOP!O1333="KTHP",TONGHOP!P1333="LT"),TONGHOP!Z1333,"")</f>
        <v/>
      </c>
      <c r="D1333" s="5" t="str">
        <f>IF(AND(TONGHOP!O1333="KTHP",TONGHOP!P1333="TL"),TONGHOP!X1333,"")</f>
        <v/>
      </c>
      <c r="E1333" s="6" t="str">
        <f>IF(AND(TONGHOP!O1333="KTHP",TONGHOP!P1333="TL"),TONGHOP!Y1333,"")</f>
        <v/>
      </c>
      <c r="F1333" s="6" t="str">
        <f>IF(AND(TONGHOP!O1333="KTHP",TONGHOP!P1333="TL"),TONGHOP!Z1333,"")</f>
        <v/>
      </c>
      <c r="G1333" s="7" t="str">
        <f>IF(AND(TONGHOP!O1333="ThiTN",TONGHOP!P1333="LT"),TONGHOP!X1333,"")</f>
        <v/>
      </c>
      <c r="H1333" s="7" t="str">
        <f>IF(AND(TONGHOP!O1333="ThiTN",TONGHOP!P1333="LT"),TONGHOP!Y1333,"")</f>
        <v/>
      </c>
      <c r="I1333" s="7" t="str">
        <f>IF(AND(G1333="",H1333=""),"",IF(AND(TONGHOP!O1333="ThiTN",TONGHOP!P1333="LT"),TONGHOP!Z1333,""))</f>
        <v/>
      </c>
      <c r="J1333" s="7" t="str">
        <f>IF(AND(TONGHOP!O1333="ThiTN",OR(TONGHOP!X1333=TONGHOP!T1333,TONGHOP!X1333=TONGHOP!U1333),TONGHOP!P1333="TH"),TONGHOP!X1333,"")</f>
        <v/>
      </c>
      <c r="K1333" s="7" t="str">
        <f>IF(AND(TONGHOP!O1333="ThiTN",OR(TONGHOP!Y1333=TONGHOP!T1333,TONGHOP!Y1333=TONGHOP!U1333),TONGHOP!P1333="TH"),TONGHOP!Y1333,"")</f>
        <v/>
      </c>
      <c r="L1333" s="7" t="str">
        <f>IF(AND(J1333="",K1333=""),"",IF(AND(TONGHOP!O1333="ThiTN",TONGHOP!P1333="TH"),TONGHOP!Z1333,""))</f>
        <v/>
      </c>
      <c r="M1333" s="7" t="str">
        <f>IF(AND(TONGHOP!O1333="ThiTN",AND(TONGHOP!X1333&lt;&gt;TONGHOP!T1333,TONGHOP!X1333&lt;&gt;TONGHOP!U1333),TONGHOP!P1333="TH"),TONGHOP!X1333,"")</f>
        <v/>
      </c>
      <c r="N1333" s="7" t="str">
        <f>IF(AND(TONGHOP!O1333="ThiTN",AND(TONGHOP!Y1333&lt;&gt;TONGHOP!T1333,TONGHOP!Y1333&lt;&gt;TONGHOP!U1333),TONGHOP!P1333="TH"),TONGHOP!Y1333,"")</f>
        <v/>
      </c>
      <c r="O1333" s="7" t="str">
        <f>IF(AND(M1333="",N1333=""),"",IF(AND(TONGHOP!O1333="ThiTN",TONGHOP!P1333="TH"),TONGHOP!Z1333,""))</f>
        <v/>
      </c>
    </row>
    <row r="1334" spans="1:15">
      <c r="A1334" s="5" t="str">
        <f>IF(AND(TONGHOP!O1334="KTHP",TONGHOP!P1334="LT"),TONGHOP!X1334,"")</f>
        <v/>
      </c>
      <c r="B1334" s="6" t="str">
        <f>IF(AND(TONGHOP!O1334="KTHP",TONGHOP!P1334="LT"),TONGHOP!Y1334,"")</f>
        <v/>
      </c>
      <c r="C1334" s="6" t="str">
        <f>IF(AND(TONGHOP!O1334="KTHP",TONGHOP!P1334="LT"),TONGHOP!Z1334,"")</f>
        <v/>
      </c>
      <c r="D1334" s="5" t="str">
        <f>IF(AND(TONGHOP!O1334="KTHP",TONGHOP!P1334="TL"),TONGHOP!X1334,"")</f>
        <v/>
      </c>
      <c r="E1334" s="6" t="str">
        <f>IF(AND(TONGHOP!O1334="KTHP",TONGHOP!P1334="TL"),TONGHOP!Y1334,"")</f>
        <v/>
      </c>
      <c r="F1334" s="6" t="str">
        <f>IF(AND(TONGHOP!O1334="KTHP",TONGHOP!P1334="TL"),TONGHOP!Z1334,"")</f>
        <v/>
      </c>
      <c r="G1334" s="7" t="str">
        <f>IF(AND(TONGHOP!O1334="ThiTN",TONGHOP!P1334="LT"),TONGHOP!X1334,"")</f>
        <v/>
      </c>
      <c r="H1334" s="7" t="str">
        <f>IF(AND(TONGHOP!O1334="ThiTN",TONGHOP!P1334="LT"),TONGHOP!Y1334,"")</f>
        <v/>
      </c>
      <c r="I1334" s="7" t="str">
        <f>IF(AND(G1334="",H1334=""),"",IF(AND(TONGHOP!O1334="ThiTN",TONGHOP!P1334="LT"),TONGHOP!Z1334,""))</f>
        <v/>
      </c>
      <c r="J1334" s="7" t="str">
        <f>IF(AND(TONGHOP!O1334="ThiTN",OR(TONGHOP!X1334=TONGHOP!T1334,TONGHOP!X1334=TONGHOP!U1334),TONGHOP!P1334="TH"),TONGHOP!X1334,"")</f>
        <v/>
      </c>
      <c r="K1334" s="7" t="str">
        <f>IF(AND(TONGHOP!O1334="ThiTN",OR(TONGHOP!Y1334=TONGHOP!T1334,TONGHOP!Y1334=TONGHOP!U1334),TONGHOP!P1334="TH"),TONGHOP!Y1334,"")</f>
        <v/>
      </c>
      <c r="L1334" s="7" t="str">
        <f>IF(AND(J1334="",K1334=""),"",IF(AND(TONGHOP!O1334="ThiTN",TONGHOP!P1334="TH"),TONGHOP!Z1334,""))</f>
        <v/>
      </c>
      <c r="M1334" s="7" t="str">
        <f>IF(AND(TONGHOP!O1334="ThiTN",AND(TONGHOP!X1334&lt;&gt;TONGHOP!T1334,TONGHOP!X1334&lt;&gt;TONGHOP!U1334),TONGHOP!P1334="TH"),TONGHOP!X1334,"")</f>
        <v/>
      </c>
      <c r="N1334" s="7" t="str">
        <f>IF(AND(TONGHOP!O1334="ThiTN",AND(TONGHOP!Y1334&lt;&gt;TONGHOP!T1334,TONGHOP!Y1334&lt;&gt;TONGHOP!U1334),TONGHOP!P1334="TH"),TONGHOP!Y1334,"")</f>
        <v/>
      </c>
      <c r="O1334" s="7" t="str">
        <f>IF(AND(M1334="",N1334=""),"",IF(AND(TONGHOP!O1334="ThiTN",TONGHOP!P1334="TH"),TONGHOP!Z1334,""))</f>
        <v/>
      </c>
    </row>
    <row r="1335" spans="1:15">
      <c r="A1335" s="5" t="str">
        <f>IF(AND(TONGHOP!O1335="KTHP",TONGHOP!P1335="LT"),TONGHOP!X1335,"")</f>
        <v/>
      </c>
      <c r="B1335" s="6" t="str">
        <f>IF(AND(TONGHOP!O1335="KTHP",TONGHOP!P1335="LT"),TONGHOP!Y1335,"")</f>
        <v/>
      </c>
      <c r="C1335" s="6" t="str">
        <f>IF(AND(TONGHOP!O1335="KTHP",TONGHOP!P1335="LT"),TONGHOP!Z1335,"")</f>
        <v/>
      </c>
      <c r="D1335" s="5" t="str">
        <f>IF(AND(TONGHOP!O1335="KTHP",TONGHOP!P1335="TL"),TONGHOP!X1335,"")</f>
        <v/>
      </c>
      <c r="E1335" s="6" t="str">
        <f>IF(AND(TONGHOP!O1335="KTHP",TONGHOP!P1335="TL"),TONGHOP!Y1335,"")</f>
        <v/>
      </c>
      <c r="F1335" s="6" t="str">
        <f>IF(AND(TONGHOP!O1335="KTHP",TONGHOP!P1335="TL"),TONGHOP!Z1335,"")</f>
        <v/>
      </c>
      <c r="G1335" s="7" t="str">
        <f>IF(AND(TONGHOP!O1335="ThiTN",TONGHOP!P1335="LT"),TONGHOP!X1335,"")</f>
        <v/>
      </c>
      <c r="H1335" s="7" t="str">
        <f>IF(AND(TONGHOP!O1335="ThiTN",TONGHOP!P1335="LT"),TONGHOP!Y1335,"")</f>
        <v/>
      </c>
      <c r="I1335" s="7" t="str">
        <f>IF(AND(G1335="",H1335=""),"",IF(AND(TONGHOP!O1335="ThiTN",TONGHOP!P1335="LT"),TONGHOP!Z1335,""))</f>
        <v/>
      </c>
      <c r="J1335" s="7" t="str">
        <f>IF(AND(TONGHOP!O1335="ThiTN",OR(TONGHOP!X1335=TONGHOP!T1335,TONGHOP!X1335=TONGHOP!U1335),TONGHOP!P1335="TH"),TONGHOP!X1335,"")</f>
        <v/>
      </c>
      <c r="K1335" s="7" t="str">
        <f>IF(AND(TONGHOP!O1335="ThiTN",OR(TONGHOP!Y1335=TONGHOP!T1335,TONGHOP!Y1335=TONGHOP!U1335),TONGHOP!P1335="TH"),TONGHOP!Y1335,"")</f>
        <v/>
      </c>
      <c r="L1335" s="7" t="str">
        <f>IF(AND(J1335="",K1335=""),"",IF(AND(TONGHOP!O1335="ThiTN",TONGHOP!P1335="TH"),TONGHOP!Z1335,""))</f>
        <v/>
      </c>
      <c r="M1335" s="7" t="str">
        <f>IF(AND(TONGHOP!O1335="ThiTN",AND(TONGHOP!X1335&lt;&gt;TONGHOP!T1335,TONGHOP!X1335&lt;&gt;TONGHOP!U1335),TONGHOP!P1335="TH"),TONGHOP!X1335,"")</f>
        <v/>
      </c>
      <c r="N1335" s="7" t="str">
        <f>IF(AND(TONGHOP!O1335="ThiTN",AND(TONGHOP!Y1335&lt;&gt;TONGHOP!T1335,TONGHOP!Y1335&lt;&gt;TONGHOP!U1335),TONGHOP!P1335="TH"),TONGHOP!Y1335,"")</f>
        <v/>
      </c>
      <c r="O1335" s="7" t="str">
        <f>IF(AND(M1335="",N1335=""),"",IF(AND(TONGHOP!O1335="ThiTN",TONGHOP!P1335="TH"),TONGHOP!Z1335,""))</f>
        <v/>
      </c>
    </row>
    <row r="1336" spans="1:15">
      <c r="A1336" s="5" t="str">
        <f>IF(AND(TONGHOP!O1336="KTHP",TONGHOP!P1336="LT"),TONGHOP!X1336,"")</f>
        <v/>
      </c>
      <c r="B1336" s="6" t="str">
        <f>IF(AND(TONGHOP!O1336="KTHP",TONGHOP!P1336="LT"),TONGHOP!Y1336,"")</f>
        <v/>
      </c>
      <c r="C1336" s="6" t="str">
        <f>IF(AND(TONGHOP!O1336="KTHP",TONGHOP!P1336="LT"),TONGHOP!Z1336,"")</f>
        <v/>
      </c>
      <c r="D1336" s="5" t="str">
        <f>IF(AND(TONGHOP!O1336="KTHP",TONGHOP!P1336="TL"),TONGHOP!X1336,"")</f>
        <v/>
      </c>
      <c r="E1336" s="6" t="str">
        <f>IF(AND(TONGHOP!O1336="KTHP",TONGHOP!P1336="TL"),TONGHOP!Y1336,"")</f>
        <v/>
      </c>
      <c r="F1336" s="6" t="str">
        <f>IF(AND(TONGHOP!O1336="KTHP",TONGHOP!P1336="TL"),TONGHOP!Z1336,"")</f>
        <v/>
      </c>
      <c r="G1336" s="7" t="str">
        <f>IF(AND(TONGHOP!O1336="ThiTN",TONGHOP!P1336="LT"),TONGHOP!X1336,"")</f>
        <v/>
      </c>
      <c r="H1336" s="7" t="str">
        <f>IF(AND(TONGHOP!O1336="ThiTN",TONGHOP!P1336="LT"),TONGHOP!Y1336,"")</f>
        <v/>
      </c>
      <c r="I1336" s="7" t="str">
        <f>IF(AND(G1336="",H1336=""),"",IF(AND(TONGHOP!O1336="ThiTN",TONGHOP!P1336="LT"),TONGHOP!Z1336,""))</f>
        <v/>
      </c>
      <c r="J1336" s="7" t="str">
        <f>IF(AND(TONGHOP!O1336="ThiTN",OR(TONGHOP!X1336=TONGHOP!T1336,TONGHOP!X1336=TONGHOP!U1336),TONGHOP!P1336="TH"),TONGHOP!X1336,"")</f>
        <v/>
      </c>
      <c r="K1336" s="7" t="str">
        <f>IF(AND(TONGHOP!O1336="ThiTN",OR(TONGHOP!Y1336=TONGHOP!T1336,TONGHOP!Y1336=TONGHOP!U1336),TONGHOP!P1336="TH"),TONGHOP!Y1336,"")</f>
        <v/>
      </c>
      <c r="L1336" s="7" t="str">
        <f>IF(AND(J1336="",K1336=""),"",IF(AND(TONGHOP!O1336="ThiTN",TONGHOP!P1336="TH"),TONGHOP!Z1336,""))</f>
        <v/>
      </c>
      <c r="M1336" s="7" t="str">
        <f>IF(AND(TONGHOP!O1336="ThiTN",AND(TONGHOP!X1336&lt;&gt;TONGHOP!T1336,TONGHOP!X1336&lt;&gt;TONGHOP!U1336),TONGHOP!P1336="TH"),TONGHOP!X1336,"")</f>
        <v/>
      </c>
      <c r="N1336" s="7" t="str">
        <f>IF(AND(TONGHOP!O1336="ThiTN",AND(TONGHOP!Y1336&lt;&gt;TONGHOP!T1336,TONGHOP!Y1336&lt;&gt;TONGHOP!U1336),TONGHOP!P1336="TH"),TONGHOP!Y1336,"")</f>
        <v/>
      </c>
      <c r="O1336" s="7" t="str">
        <f>IF(AND(M1336="",N1336=""),"",IF(AND(TONGHOP!O1336="ThiTN",TONGHOP!P1336="TH"),TONGHOP!Z1336,""))</f>
        <v/>
      </c>
    </row>
    <row r="1337" spans="1:15">
      <c r="A1337" s="5" t="str">
        <f>IF(AND(TONGHOP!O1337="KTHP",TONGHOP!P1337="LT"),TONGHOP!X1337,"")</f>
        <v/>
      </c>
      <c r="B1337" s="6" t="str">
        <f>IF(AND(TONGHOP!O1337="KTHP",TONGHOP!P1337="LT"),TONGHOP!Y1337,"")</f>
        <v/>
      </c>
      <c r="C1337" s="6" t="str">
        <f>IF(AND(TONGHOP!O1337="KTHP",TONGHOP!P1337="LT"),TONGHOP!Z1337,"")</f>
        <v/>
      </c>
      <c r="D1337" s="5" t="str">
        <f>IF(AND(TONGHOP!O1337="KTHP",TONGHOP!P1337="TL"),TONGHOP!X1337,"")</f>
        <v/>
      </c>
      <c r="E1337" s="6" t="str">
        <f>IF(AND(TONGHOP!O1337="KTHP",TONGHOP!P1337="TL"),TONGHOP!Y1337,"")</f>
        <v/>
      </c>
      <c r="F1337" s="6" t="str">
        <f>IF(AND(TONGHOP!O1337="KTHP",TONGHOP!P1337="TL"),TONGHOP!Z1337,"")</f>
        <v/>
      </c>
      <c r="G1337" s="7" t="str">
        <f>IF(AND(TONGHOP!O1337="ThiTN",TONGHOP!P1337="LT"),TONGHOP!X1337,"")</f>
        <v/>
      </c>
      <c r="H1337" s="7" t="str">
        <f>IF(AND(TONGHOP!O1337="ThiTN",TONGHOP!P1337="LT"),TONGHOP!Y1337,"")</f>
        <v/>
      </c>
      <c r="I1337" s="7" t="str">
        <f>IF(AND(G1337="",H1337=""),"",IF(AND(TONGHOP!O1337="ThiTN",TONGHOP!P1337="LT"),TONGHOP!Z1337,""))</f>
        <v/>
      </c>
      <c r="J1337" s="7" t="str">
        <f>IF(AND(TONGHOP!O1337="ThiTN",OR(TONGHOP!X1337=TONGHOP!T1337,TONGHOP!X1337=TONGHOP!U1337),TONGHOP!P1337="TH"),TONGHOP!X1337,"")</f>
        <v/>
      </c>
      <c r="K1337" s="7" t="str">
        <f>IF(AND(TONGHOP!O1337="ThiTN",OR(TONGHOP!Y1337=TONGHOP!T1337,TONGHOP!Y1337=TONGHOP!U1337),TONGHOP!P1337="TH"),TONGHOP!Y1337,"")</f>
        <v/>
      </c>
      <c r="L1337" s="7" t="str">
        <f>IF(AND(J1337="",K1337=""),"",IF(AND(TONGHOP!O1337="ThiTN",TONGHOP!P1337="TH"),TONGHOP!Z1337,""))</f>
        <v/>
      </c>
      <c r="M1337" s="7" t="str">
        <f>IF(AND(TONGHOP!O1337="ThiTN",AND(TONGHOP!X1337&lt;&gt;TONGHOP!T1337,TONGHOP!X1337&lt;&gt;TONGHOP!U1337),TONGHOP!P1337="TH"),TONGHOP!X1337,"")</f>
        <v/>
      </c>
      <c r="N1337" s="7" t="str">
        <f>IF(AND(TONGHOP!O1337="ThiTN",AND(TONGHOP!Y1337&lt;&gt;TONGHOP!T1337,TONGHOP!Y1337&lt;&gt;TONGHOP!U1337),TONGHOP!P1337="TH"),TONGHOP!Y1337,"")</f>
        <v/>
      </c>
      <c r="O1337" s="7" t="str">
        <f>IF(AND(M1337="",N1337=""),"",IF(AND(TONGHOP!O1337="ThiTN",TONGHOP!P1337="TH"),TONGHOP!Z1337,""))</f>
        <v/>
      </c>
    </row>
    <row r="1338" spans="1:15">
      <c r="A1338" s="5" t="str">
        <f>IF(AND(TONGHOP!O1338="KTHP",TONGHOP!P1338="LT"),TONGHOP!X1338,"")</f>
        <v/>
      </c>
      <c r="B1338" s="6" t="str">
        <f>IF(AND(TONGHOP!O1338="KTHP",TONGHOP!P1338="LT"),TONGHOP!Y1338,"")</f>
        <v/>
      </c>
      <c r="C1338" s="6" t="str">
        <f>IF(AND(TONGHOP!O1338="KTHP",TONGHOP!P1338="LT"),TONGHOP!Z1338,"")</f>
        <v/>
      </c>
      <c r="D1338" s="5" t="str">
        <f>IF(AND(TONGHOP!O1338="KTHP",TONGHOP!P1338="TL"),TONGHOP!X1338,"")</f>
        <v/>
      </c>
      <c r="E1338" s="6" t="str">
        <f>IF(AND(TONGHOP!O1338="KTHP",TONGHOP!P1338="TL"),TONGHOP!Y1338,"")</f>
        <v/>
      </c>
      <c r="F1338" s="6" t="str">
        <f>IF(AND(TONGHOP!O1338="KTHP",TONGHOP!P1338="TL"),TONGHOP!Z1338,"")</f>
        <v/>
      </c>
      <c r="G1338" s="7" t="str">
        <f>IF(AND(TONGHOP!O1338="ThiTN",TONGHOP!P1338="LT"),TONGHOP!X1338,"")</f>
        <v/>
      </c>
      <c r="H1338" s="7" t="str">
        <f>IF(AND(TONGHOP!O1338="ThiTN",TONGHOP!P1338="LT"),TONGHOP!Y1338,"")</f>
        <v/>
      </c>
      <c r="I1338" s="7" t="str">
        <f>IF(AND(G1338="",H1338=""),"",IF(AND(TONGHOP!O1338="ThiTN",TONGHOP!P1338="LT"),TONGHOP!Z1338,""))</f>
        <v/>
      </c>
      <c r="J1338" s="7" t="str">
        <f>IF(AND(TONGHOP!O1338="ThiTN",OR(TONGHOP!X1338=TONGHOP!T1338,TONGHOP!X1338=TONGHOP!U1338),TONGHOP!P1338="TH"),TONGHOP!X1338,"")</f>
        <v/>
      </c>
      <c r="K1338" s="7" t="str">
        <f>IF(AND(TONGHOP!O1338="ThiTN",OR(TONGHOP!Y1338=TONGHOP!T1338,TONGHOP!Y1338=TONGHOP!U1338),TONGHOP!P1338="TH"),TONGHOP!Y1338,"")</f>
        <v/>
      </c>
      <c r="L1338" s="7" t="str">
        <f>IF(AND(J1338="",K1338=""),"",IF(AND(TONGHOP!O1338="ThiTN",TONGHOP!P1338="TH"),TONGHOP!Z1338,""))</f>
        <v/>
      </c>
      <c r="M1338" s="7" t="str">
        <f>IF(AND(TONGHOP!O1338="ThiTN",AND(TONGHOP!X1338&lt;&gt;TONGHOP!T1338,TONGHOP!X1338&lt;&gt;TONGHOP!U1338),TONGHOP!P1338="TH"),TONGHOP!X1338,"")</f>
        <v/>
      </c>
      <c r="N1338" s="7" t="str">
        <f>IF(AND(TONGHOP!O1338="ThiTN",AND(TONGHOP!Y1338&lt;&gt;TONGHOP!T1338,TONGHOP!Y1338&lt;&gt;TONGHOP!U1338),TONGHOP!P1338="TH"),TONGHOP!Y1338,"")</f>
        <v/>
      </c>
      <c r="O1338" s="7" t="str">
        <f>IF(AND(M1338="",N1338=""),"",IF(AND(TONGHOP!O1338="ThiTN",TONGHOP!P1338="TH"),TONGHOP!Z1338,""))</f>
        <v/>
      </c>
    </row>
    <row r="1339" spans="1:15">
      <c r="A1339" s="5" t="str">
        <f>IF(AND(TONGHOP!O1339="KTHP",TONGHOP!P1339="LT"),TONGHOP!X1339,"")</f>
        <v/>
      </c>
      <c r="B1339" s="6" t="str">
        <f>IF(AND(TONGHOP!O1339="KTHP",TONGHOP!P1339="LT"),TONGHOP!Y1339,"")</f>
        <v/>
      </c>
      <c r="C1339" s="6" t="str">
        <f>IF(AND(TONGHOP!O1339="KTHP",TONGHOP!P1339="LT"),TONGHOP!Z1339,"")</f>
        <v/>
      </c>
      <c r="D1339" s="5" t="str">
        <f>IF(AND(TONGHOP!O1339="KTHP",TONGHOP!P1339="TL"),TONGHOP!X1339,"")</f>
        <v/>
      </c>
      <c r="E1339" s="6" t="str">
        <f>IF(AND(TONGHOP!O1339="KTHP",TONGHOP!P1339="TL"),TONGHOP!Y1339,"")</f>
        <v/>
      </c>
      <c r="F1339" s="6" t="str">
        <f>IF(AND(TONGHOP!O1339="KTHP",TONGHOP!P1339="TL"),TONGHOP!Z1339,"")</f>
        <v/>
      </c>
      <c r="G1339" s="7" t="str">
        <f>IF(AND(TONGHOP!O1339="ThiTN",TONGHOP!P1339="LT"),TONGHOP!X1339,"")</f>
        <v/>
      </c>
      <c r="H1339" s="7" t="str">
        <f>IF(AND(TONGHOP!O1339="ThiTN",TONGHOP!P1339="LT"),TONGHOP!Y1339,"")</f>
        <v/>
      </c>
      <c r="I1339" s="7" t="str">
        <f>IF(AND(G1339="",H1339=""),"",IF(AND(TONGHOP!O1339="ThiTN",TONGHOP!P1339="LT"),TONGHOP!Z1339,""))</f>
        <v/>
      </c>
      <c r="J1339" s="7" t="str">
        <f>IF(AND(TONGHOP!O1339="ThiTN",OR(TONGHOP!X1339=TONGHOP!T1339,TONGHOP!X1339=TONGHOP!U1339),TONGHOP!P1339="TH"),TONGHOP!X1339,"")</f>
        <v/>
      </c>
      <c r="K1339" s="7" t="str">
        <f>IF(AND(TONGHOP!O1339="ThiTN",OR(TONGHOP!Y1339=TONGHOP!T1339,TONGHOP!Y1339=TONGHOP!U1339),TONGHOP!P1339="TH"),TONGHOP!Y1339,"")</f>
        <v/>
      </c>
      <c r="L1339" s="7" t="str">
        <f>IF(AND(J1339="",K1339=""),"",IF(AND(TONGHOP!O1339="ThiTN",TONGHOP!P1339="TH"),TONGHOP!Z1339,""))</f>
        <v/>
      </c>
      <c r="M1339" s="7" t="str">
        <f>IF(AND(TONGHOP!O1339="ThiTN",AND(TONGHOP!X1339&lt;&gt;TONGHOP!T1339,TONGHOP!X1339&lt;&gt;TONGHOP!U1339),TONGHOP!P1339="TH"),TONGHOP!X1339,"")</f>
        <v/>
      </c>
      <c r="N1339" s="7" t="str">
        <f>IF(AND(TONGHOP!O1339="ThiTN",AND(TONGHOP!Y1339&lt;&gt;TONGHOP!T1339,TONGHOP!Y1339&lt;&gt;TONGHOP!U1339),TONGHOP!P1339="TH"),TONGHOP!Y1339,"")</f>
        <v/>
      </c>
      <c r="O1339" s="7" t="str">
        <f>IF(AND(M1339="",N1339=""),"",IF(AND(TONGHOP!O1339="ThiTN",TONGHOP!P1339="TH"),TONGHOP!Z1339,""))</f>
        <v/>
      </c>
    </row>
    <row r="1340" spans="1:15">
      <c r="A1340" s="5" t="str">
        <f>IF(AND(TONGHOP!O1340="KTHP",TONGHOP!P1340="LT"),TONGHOP!X1340,"")</f>
        <v/>
      </c>
      <c r="B1340" s="6" t="str">
        <f>IF(AND(TONGHOP!O1340="KTHP",TONGHOP!P1340="LT"),TONGHOP!Y1340,"")</f>
        <v/>
      </c>
      <c r="C1340" s="6" t="str">
        <f>IF(AND(TONGHOP!O1340="KTHP",TONGHOP!P1340="LT"),TONGHOP!Z1340,"")</f>
        <v/>
      </c>
      <c r="D1340" s="5" t="str">
        <f>IF(AND(TONGHOP!O1340="KTHP",TONGHOP!P1340="TL"),TONGHOP!X1340,"")</f>
        <v/>
      </c>
      <c r="E1340" s="6" t="str">
        <f>IF(AND(TONGHOP!O1340="KTHP",TONGHOP!P1340="TL"),TONGHOP!Y1340,"")</f>
        <v/>
      </c>
      <c r="F1340" s="6" t="str">
        <f>IF(AND(TONGHOP!O1340="KTHP",TONGHOP!P1340="TL"),TONGHOP!Z1340,"")</f>
        <v/>
      </c>
      <c r="G1340" s="7" t="str">
        <f>IF(AND(TONGHOP!O1340="ThiTN",TONGHOP!P1340="LT"),TONGHOP!X1340,"")</f>
        <v/>
      </c>
      <c r="H1340" s="7" t="str">
        <f>IF(AND(TONGHOP!O1340="ThiTN",TONGHOP!P1340="LT"),TONGHOP!Y1340,"")</f>
        <v/>
      </c>
      <c r="I1340" s="7" t="str">
        <f>IF(AND(G1340="",H1340=""),"",IF(AND(TONGHOP!O1340="ThiTN",TONGHOP!P1340="LT"),TONGHOP!Z1340,""))</f>
        <v/>
      </c>
      <c r="J1340" s="7" t="str">
        <f>IF(AND(TONGHOP!O1340="ThiTN",OR(TONGHOP!X1340=TONGHOP!T1340,TONGHOP!X1340=TONGHOP!U1340),TONGHOP!P1340="TH"),TONGHOP!X1340,"")</f>
        <v/>
      </c>
      <c r="K1340" s="7" t="str">
        <f>IF(AND(TONGHOP!O1340="ThiTN",OR(TONGHOP!Y1340=TONGHOP!T1340,TONGHOP!Y1340=TONGHOP!U1340),TONGHOP!P1340="TH"),TONGHOP!Y1340,"")</f>
        <v/>
      </c>
      <c r="L1340" s="7" t="str">
        <f>IF(AND(J1340="",K1340=""),"",IF(AND(TONGHOP!O1340="ThiTN",TONGHOP!P1340="TH"),TONGHOP!Z1340,""))</f>
        <v/>
      </c>
      <c r="M1340" s="7" t="str">
        <f>IF(AND(TONGHOP!O1340="ThiTN",AND(TONGHOP!X1340&lt;&gt;TONGHOP!T1340,TONGHOP!X1340&lt;&gt;TONGHOP!U1340),TONGHOP!P1340="TH"),TONGHOP!X1340,"")</f>
        <v/>
      </c>
      <c r="N1340" s="7" t="str">
        <f>IF(AND(TONGHOP!O1340="ThiTN",AND(TONGHOP!Y1340&lt;&gt;TONGHOP!T1340,TONGHOP!Y1340&lt;&gt;TONGHOP!U1340),TONGHOP!P1340="TH"),TONGHOP!Y1340,"")</f>
        <v/>
      </c>
      <c r="O1340" s="7" t="str">
        <f>IF(AND(M1340="",N1340=""),"",IF(AND(TONGHOP!O1340="ThiTN",TONGHOP!P1340="TH"),TONGHOP!Z1340,""))</f>
        <v/>
      </c>
    </row>
    <row r="1341" spans="1:15">
      <c r="A1341" s="5" t="str">
        <f>IF(AND(TONGHOP!O1341="KTHP",TONGHOP!P1341="LT"),TONGHOP!X1341,"")</f>
        <v/>
      </c>
      <c r="B1341" s="6" t="str">
        <f>IF(AND(TONGHOP!O1341="KTHP",TONGHOP!P1341="LT"),TONGHOP!Y1341,"")</f>
        <v/>
      </c>
      <c r="C1341" s="6" t="str">
        <f>IF(AND(TONGHOP!O1341="KTHP",TONGHOP!P1341="LT"),TONGHOP!Z1341,"")</f>
        <v/>
      </c>
      <c r="D1341" s="5" t="str">
        <f>IF(AND(TONGHOP!O1341="KTHP",TONGHOP!P1341="TL"),TONGHOP!X1341,"")</f>
        <v/>
      </c>
      <c r="E1341" s="6" t="str">
        <f>IF(AND(TONGHOP!O1341="KTHP",TONGHOP!P1341="TL"),TONGHOP!Y1341,"")</f>
        <v/>
      </c>
      <c r="F1341" s="6" t="str">
        <f>IF(AND(TONGHOP!O1341="KTHP",TONGHOP!P1341="TL"),TONGHOP!Z1341,"")</f>
        <v/>
      </c>
      <c r="G1341" s="7" t="str">
        <f>IF(AND(TONGHOP!O1341="ThiTN",TONGHOP!P1341="LT"),TONGHOP!X1341,"")</f>
        <v/>
      </c>
      <c r="H1341" s="7" t="str">
        <f>IF(AND(TONGHOP!O1341="ThiTN",TONGHOP!P1341="LT"),TONGHOP!Y1341,"")</f>
        <v/>
      </c>
      <c r="I1341" s="7" t="str">
        <f>IF(AND(G1341="",H1341=""),"",IF(AND(TONGHOP!O1341="ThiTN",TONGHOP!P1341="LT"),TONGHOP!Z1341,""))</f>
        <v/>
      </c>
      <c r="J1341" s="7" t="str">
        <f>IF(AND(TONGHOP!O1341="ThiTN",OR(TONGHOP!X1341=TONGHOP!T1341,TONGHOP!X1341=TONGHOP!U1341),TONGHOP!P1341="TH"),TONGHOP!X1341,"")</f>
        <v/>
      </c>
      <c r="K1341" s="7" t="str">
        <f>IF(AND(TONGHOP!O1341="ThiTN",OR(TONGHOP!Y1341=TONGHOP!T1341,TONGHOP!Y1341=TONGHOP!U1341),TONGHOP!P1341="TH"),TONGHOP!Y1341,"")</f>
        <v/>
      </c>
      <c r="L1341" s="7" t="str">
        <f>IF(AND(J1341="",K1341=""),"",IF(AND(TONGHOP!O1341="ThiTN",TONGHOP!P1341="TH"),TONGHOP!Z1341,""))</f>
        <v/>
      </c>
      <c r="M1341" s="7" t="str">
        <f>IF(AND(TONGHOP!O1341="ThiTN",AND(TONGHOP!X1341&lt;&gt;TONGHOP!T1341,TONGHOP!X1341&lt;&gt;TONGHOP!U1341),TONGHOP!P1341="TH"),TONGHOP!X1341,"")</f>
        <v/>
      </c>
      <c r="N1341" s="7" t="str">
        <f>IF(AND(TONGHOP!O1341="ThiTN",AND(TONGHOP!Y1341&lt;&gt;TONGHOP!T1341,TONGHOP!Y1341&lt;&gt;TONGHOP!U1341),TONGHOP!P1341="TH"),TONGHOP!Y1341,"")</f>
        <v/>
      </c>
      <c r="O1341" s="7" t="str">
        <f>IF(AND(M1341="",N1341=""),"",IF(AND(TONGHOP!O1341="ThiTN",TONGHOP!P1341="TH"),TONGHOP!Z1341,""))</f>
        <v/>
      </c>
    </row>
    <row r="1342" spans="1:15">
      <c r="A1342" s="5" t="str">
        <f>IF(AND(TONGHOP!O1342="KTHP",TONGHOP!P1342="LT"),TONGHOP!X1342,"")</f>
        <v/>
      </c>
      <c r="B1342" s="6" t="str">
        <f>IF(AND(TONGHOP!O1342="KTHP",TONGHOP!P1342="LT"),TONGHOP!Y1342,"")</f>
        <v/>
      </c>
      <c r="C1342" s="6" t="str">
        <f>IF(AND(TONGHOP!O1342="KTHP",TONGHOP!P1342="LT"),TONGHOP!Z1342,"")</f>
        <v/>
      </c>
      <c r="D1342" s="5" t="str">
        <f>IF(AND(TONGHOP!O1342="KTHP",TONGHOP!P1342="TL"),TONGHOP!X1342,"")</f>
        <v/>
      </c>
      <c r="E1342" s="6" t="str">
        <f>IF(AND(TONGHOP!O1342="KTHP",TONGHOP!P1342="TL"),TONGHOP!Y1342,"")</f>
        <v/>
      </c>
      <c r="F1342" s="6" t="str">
        <f>IF(AND(TONGHOP!O1342="KTHP",TONGHOP!P1342="TL"),TONGHOP!Z1342,"")</f>
        <v/>
      </c>
      <c r="G1342" s="7" t="str">
        <f>IF(AND(TONGHOP!O1342="ThiTN",TONGHOP!P1342="LT"),TONGHOP!X1342,"")</f>
        <v/>
      </c>
      <c r="H1342" s="7" t="str">
        <f>IF(AND(TONGHOP!O1342="ThiTN",TONGHOP!P1342="LT"),TONGHOP!Y1342,"")</f>
        <v/>
      </c>
      <c r="I1342" s="7" t="str">
        <f>IF(AND(G1342="",H1342=""),"",IF(AND(TONGHOP!O1342="ThiTN",TONGHOP!P1342="LT"),TONGHOP!Z1342,""))</f>
        <v/>
      </c>
      <c r="J1342" s="7" t="str">
        <f>IF(AND(TONGHOP!O1342="ThiTN",OR(TONGHOP!X1342=TONGHOP!T1342,TONGHOP!X1342=TONGHOP!U1342),TONGHOP!P1342="TH"),TONGHOP!X1342,"")</f>
        <v/>
      </c>
      <c r="K1342" s="7" t="str">
        <f>IF(AND(TONGHOP!O1342="ThiTN",OR(TONGHOP!Y1342=TONGHOP!T1342,TONGHOP!Y1342=TONGHOP!U1342),TONGHOP!P1342="TH"),TONGHOP!Y1342,"")</f>
        <v/>
      </c>
      <c r="L1342" s="7" t="str">
        <f>IF(AND(J1342="",K1342=""),"",IF(AND(TONGHOP!O1342="ThiTN",TONGHOP!P1342="TH"),TONGHOP!Z1342,""))</f>
        <v/>
      </c>
      <c r="M1342" s="7" t="str">
        <f>IF(AND(TONGHOP!O1342="ThiTN",AND(TONGHOP!X1342&lt;&gt;TONGHOP!T1342,TONGHOP!X1342&lt;&gt;TONGHOP!U1342),TONGHOP!P1342="TH"),TONGHOP!X1342,"")</f>
        <v/>
      </c>
      <c r="N1342" s="7" t="str">
        <f>IF(AND(TONGHOP!O1342="ThiTN",AND(TONGHOP!Y1342&lt;&gt;TONGHOP!T1342,TONGHOP!Y1342&lt;&gt;TONGHOP!U1342),TONGHOP!P1342="TH"),TONGHOP!Y1342,"")</f>
        <v/>
      </c>
      <c r="O1342" s="7" t="str">
        <f>IF(AND(M1342="",N1342=""),"",IF(AND(TONGHOP!O1342="ThiTN",TONGHOP!P1342="TH"),TONGHOP!Z1342,""))</f>
        <v/>
      </c>
    </row>
    <row r="1343" spans="1:15">
      <c r="A1343" s="5" t="str">
        <f>IF(AND(TONGHOP!O1343="KTHP",TONGHOP!P1343="LT"),TONGHOP!X1343,"")</f>
        <v/>
      </c>
      <c r="B1343" s="6" t="str">
        <f>IF(AND(TONGHOP!O1343="KTHP",TONGHOP!P1343="LT"),TONGHOP!Y1343,"")</f>
        <v/>
      </c>
      <c r="C1343" s="6" t="str">
        <f>IF(AND(TONGHOP!O1343="KTHP",TONGHOP!P1343="LT"),TONGHOP!Z1343,"")</f>
        <v/>
      </c>
      <c r="D1343" s="5" t="str">
        <f>IF(AND(TONGHOP!O1343="KTHP",TONGHOP!P1343="TL"),TONGHOP!X1343,"")</f>
        <v/>
      </c>
      <c r="E1343" s="6" t="str">
        <f>IF(AND(TONGHOP!O1343="KTHP",TONGHOP!P1343="TL"),TONGHOP!Y1343,"")</f>
        <v/>
      </c>
      <c r="F1343" s="6" t="str">
        <f>IF(AND(TONGHOP!O1343="KTHP",TONGHOP!P1343="TL"),TONGHOP!Z1343,"")</f>
        <v/>
      </c>
      <c r="G1343" s="7" t="str">
        <f>IF(AND(TONGHOP!O1343="ThiTN",TONGHOP!P1343="LT"),TONGHOP!X1343,"")</f>
        <v/>
      </c>
      <c r="H1343" s="7" t="str">
        <f>IF(AND(TONGHOP!O1343="ThiTN",TONGHOP!P1343="LT"),TONGHOP!Y1343,"")</f>
        <v/>
      </c>
      <c r="I1343" s="7" t="str">
        <f>IF(AND(G1343="",H1343=""),"",IF(AND(TONGHOP!O1343="ThiTN",TONGHOP!P1343="LT"),TONGHOP!Z1343,""))</f>
        <v/>
      </c>
      <c r="J1343" s="7" t="str">
        <f>IF(AND(TONGHOP!O1343="ThiTN",OR(TONGHOP!X1343=TONGHOP!T1343,TONGHOP!X1343=TONGHOP!U1343),TONGHOP!P1343="TH"),TONGHOP!X1343,"")</f>
        <v/>
      </c>
      <c r="K1343" s="7" t="str">
        <f>IF(AND(TONGHOP!O1343="ThiTN",OR(TONGHOP!Y1343=TONGHOP!T1343,TONGHOP!Y1343=TONGHOP!U1343),TONGHOP!P1343="TH"),TONGHOP!Y1343,"")</f>
        <v/>
      </c>
      <c r="L1343" s="7" t="str">
        <f>IF(AND(J1343="",K1343=""),"",IF(AND(TONGHOP!O1343="ThiTN",TONGHOP!P1343="TH"),TONGHOP!Z1343,""))</f>
        <v/>
      </c>
      <c r="M1343" s="7" t="str">
        <f>IF(AND(TONGHOP!O1343="ThiTN",AND(TONGHOP!X1343&lt;&gt;TONGHOP!T1343,TONGHOP!X1343&lt;&gt;TONGHOP!U1343),TONGHOP!P1343="TH"),TONGHOP!X1343,"")</f>
        <v/>
      </c>
      <c r="N1343" s="7" t="str">
        <f>IF(AND(TONGHOP!O1343="ThiTN",AND(TONGHOP!Y1343&lt;&gt;TONGHOP!T1343,TONGHOP!Y1343&lt;&gt;TONGHOP!U1343),TONGHOP!P1343="TH"),TONGHOP!Y1343,"")</f>
        <v/>
      </c>
      <c r="O1343" s="7" t="str">
        <f>IF(AND(M1343="",N1343=""),"",IF(AND(TONGHOP!O1343="ThiTN",TONGHOP!P1343="TH"),TONGHOP!Z1343,""))</f>
        <v/>
      </c>
    </row>
    <row r="1344" spans="1:15">
      <c r="A1344" s="5" t="str">
        <f>IF(AND(TONGHOP!O1344="KTHP",TONGHOP!P1344="LT"),TONGHOP!X1344,"")</f>
        <v/>
      </c>
      <c r="B1344" s="6" t="str">
        <f>IF(AND(TONGHOP!O1344="KTHP",TONGHOP!P1344="LT"),TONGHOP!Y1344,"")</f>
        <v/>
      </c>
      <c r="C1344" s="6" t="str">
        <f>IF(AND(TONGHOP!O1344="KTHP",TONGHOP!P1344="LT"),TONGHOP!Z1344,"")</f>
        <v/>
      </c>
      <c r="D1344" s="5" t="str">
        <f>IF(AND(TONGHOP!O1344="KTHP",TONGHOP!P1344="TL"),TONGHOP!X1344,"")</f>
        <v/>
      </c>
      <c r="E1344" s="6" t="str">
        <f>IF(AND(TONGHOP!O1344="KTHP",TONGHOP!P1344="TL"),TONGHOP!Y1344,"")</f>
        <v/>
      </c>
      <c r="F1344" s="6" t="str">
        <f>IF(AND(TONGHOP!O1344="KTHP",TONGHOP!P1344="TL"),TONGHOP!Z1344,"")</f>
        <v/>
      </c>
      <c r="G1344" s="7" t="str">
        <f>IF(AND(TONGHOP!O1344="ThiTN",TONGHOP!P1344="LT"),TONGHOP!X1344,"")</f>
        <v/>
      </c>
      <c r="H1344" s="7" t="str">
        <f>IF(AND(TONGHOP!O1344="ThiTN",TONGHOP!P1344="LT"),TONGHOP!Y1344,"")</f>
        <v/>
      </c>
      <c r="I1344" s="7" t="str">
        <f>IF(AND(G1344="",H1344=""),"",IF(AND(TONGHOP!O1344="ThiTN",TONGHOP!P1344="LT"),TONGHOP!Z1344,""))</f>
        <v/>
      </c>
      <c r="J1344" s="7" t="str">
        <f>IF(AND(TONGHOP!O1344="ThiTN",OR(TONGHOP!X1344=TONGHOP!T1344,TONGHOP!X1344=TONGHOP!U1344),TONGHOP!P1344="TH"),TONGHOP!X1344,"")</f>
        <v/>
      </c>
      <c r="K1344" s="7" t="str">
        <f>IF(AND(TONGHOP!O1344="ThiTN",OR(TONGHOP!Y1344=TONGHOP!T1344,TONGHOP!Y1344=TONGHOP!U1344),TONGHOP!P1344="TH"),TONGHOP!Y1344,"")</f>
        <v/>
      </c>
      <c r="L1344" s="7" t="str">
        <f>IF(AND(J1344="",K1344=""),"",IF(AND(TONGHOP!O1344="ThiTN",TONGHOP!P1344="TH"),TONGHOP!Z1344,""))</f>
        <v/>
      </c>
      <c r="M1344" s="7" t="str">
        <f>IF(AND(TONGHOP!O1344="ThiTN",AND(TONGHOP!X1344&lt;&gt;TONGHOP!T1344,TONGHOP!X1344&lt;&gt;TONGHOP!U1344),TONGHOP!P1344="TH"),TONGHOP!X1344,"")</f>
        <v/>
      </c>
      <c r="N1344" s="7" t="str">
        <f>IF(AND(TONGHOP!O1344="ThiTN",AND(TONGHOP!Y1344&lt;&gt;TONGHOP!T1344,TONGHOP!Y1344&lt;&gt;TONGHOP!U1344),TONGHOP!P1344="TH"),TONGHOP!Y1344,"")</f>
        <v/>
      </c>
      <c r="O1344" s="7" t="str">
        <f>IF(AND(M1344="",N1344=""),"",IF(AND(TONGHOP!O1344="ThiTN",TONGHOP!P1344="TH"),TONGHOP!Z1344,""))</f>
        <v/>
      </c>
    </row>
    <row r="1345" spans="1:15">
      <c r="A1345" s="5" t="str">
        <f>IF(AND(TONGHOP!O1345="KTHP",TONGHOP!P1345="LT"),TONGHOP!X1345,"")</f>
        <v/>
      </c>
      <c r="B1345" s="6" t="str">
        <f>IF(AND(TONGHOP!O1345="KTHP",TONGHOP!P1345="LT"),TONGHOP!Y1345,"")</f>
        <v/>
      </c>
      <c r="C1345" s="6" t="str">
        <f>IF(AND(TONGHOP!O1345="KTHP",TONGHOP!P1345="LT"),TONGHOP!Z1345,"")</f>
        <v/>
      </c>
      <c r="D1345" s="5" t="str">
        <f>IF(AND(TONGHOP!O1345="KTHP",TONGHOP!P1345="TL"),TONGHOP!X1345,"")</f>
        <v/>
      </c>
      <c r="E1345" s="6" t="str">
        <f>IF(AND(TONGHOP!O1345="KTHP",TONGHOP!P1345="TL"),TONGHOP!Y1345,"")</f>
        <v/>
      </c>
      <c r="F1345" s="6" t="str">
        <f>IF(AND(TONGHOP!O1345="KTHP",TONGHOP!P1345="TL"),TONGHOP!Z1345,"")</f>
        <v/>
      </c>
      <c r="G1345" s="7" t="str">
        <f>IF(AND(TONGHOP!O1345="ThiTN",TONGHOP!P1345="LT"),TONGHOP!X1345,"")</f>
        <v/>
      </c>
      <c r="H1345" s="7" t="str">
        <f>IF(AND(TONGHOP!O1345="ThiTN",TONGHOP!P1345="LT"),TONGHOP!Y1345,"")</f>
        <v/>
      </c>
      <c r="I1345" s="7" t="str">
        <f>IF(AND(G1345="",H1345=""),"",IF(AND(TONGHOP!O1345="ThiTN",TONGHOP!P1345="LT"),TONGHOP!Z1345,""))</f>
        <v/>
      </c>
      <c r="J1345" s="7" t="str">
        <f>IF(AND(TONGHOP!O1345="ThiTN",OR(TONGHOP!X1345=TONGHOP!T1345,TONGHOP!X1345=TONGHOP!U1345),TONGHOP!P1345="TH"),TONGHOP!X1345,"")</f>
        <v/>
      </c>
      <c r="K1345" s="7" t="str">
        <f>IF(AND(TONGHOP!O1345="ThiTN",OR(TONGHOP!Y1345=TONGHOP!T1345,TONGHOP!Y1345=TONGHOP!U1345),TONGHOP!P1345="TH"),TONGHOP!Y1345,"")</f>
        <v/>
      </c>
      <c r="L1345" s="7" t="str">
        <f>IF(AND(J1345="",K1345=""),"",IF(AND(TONGHOP!O1345="ThiTN",TONGHOP!P1345="TH"),TONGHOP!Z1345,""))</f>
        <v/>
      </c>
      <c r="M1345" s="7" t="str">
        <f>IF(AND(TONGHOP!O1345="ThiTN",AND(TONGHOP!X1345&lt;&gt;TONGHOP!T1345,TONGHOP!X1345&lt;&gt;TONGHOP!U1345),TONGHOP!P1345="TH"),TONGHOP!X1345,"")</f>
        <v/>
      </c>
      <c r="N1345" s="7" t="str">
        <f>IF(AND(TONGHOP!O1345="ThiTN",AND(TONGHOP!Y1345&lt;&gt;TONGHOP!T1345,TONGHOP!Y1345&lt;&gt;TONGHOP!U1345),TONGHOP!P1345="TH"),TONGHOP!Y1345,"")</f>
        <v/>
      </c>
      <c r="O1345" s="7" t="str">
        <f>IF(AND(M1345="",N1345=""),"",IF(AND(TONGHOP!O1345="ThiTN",TONGHOP!P1345="TH"),TONGHOP!Z1345,""))</f>
        <v/>
      </c>
    </row>
    <row r="1346" spans="1:15">
      <c r="A1346" s="5" t="str">
        <f>IF(AND(TONGHOP!O1346="KTHP",TONGHOP!P1346="LT"),TONGHOP!X1346,"")</f>
        <v/>
      </c>
      <c r="B1346" s="6" t="str">
        <f>IF(AND(TONGHOP!O1346="KTHP",TONGHOP!P1346="LT"),TONGHOP!Y1346,"")</f>
        <v/>
      </c>
      <c r="C1346" s="6" t="str">
        <f>IF(AND(TONGHOP!O1346="KTHP",TONGHOP!P1346="LT"),TONGHOP!Z1346,"")</f>
        <v/>
      </c>
      <c r="D1346" s="5" t="str">
        <f>IF(AND(TONGHOP!O1346="KTHP",TONGHOP!P1346="TL"),TONGHOP!X1346,"")</f>
        <v/>
      </c>
      <c r="E1346" s="6" t="str">
        <f>IF(AND(TONGHOP!O1346="KTHP",TONGHOP!P1346="TL"),TONGHOP!Y1346,"")</f>
        <v/>
      </c>
      <c r="F1346" s="6" t="str">
        <f>IF(AND(TONGHOP!O1346="KTHP",TONGHOP!P1346="TL"),TONGHOP!Z1346,"")</f>
        <v/>
      </c>
      <c r="G1346" s="7" t="str">
        <f>IF(AND(TONGHOP!O1346="ThiTN",TONGHOP!P1346="LT"),TONGHOP!X1346,"")</f>
        <v/>
      </c>
      <c r="H1346" s="7" t="str">
        <f>IF(AND(TONGHOP!O1346="ThiTN",TONGHOP!P1346="LT"),TONGHOP!Y1346,"")</f>
        <v/>
      </c>
      <c r="I1346" s="7" t="str">
        <f>IF(AND(G1346="",H1346=""),"",IF(AND(TONGHOP!O1346="ThiTN",TONGHOP!P1346="LT"),TONGHOP!Z1346,""))</f>
        <v/>
      </c>
      <c r="J1346" s="7" t="str">
        <f>IF(AND(TONGHOP!O1346="ThiTN",OR(TONGHOP!X1346=TONGHOP!T1346,TONGHOP!X1346=TONGHOP!U1346),TONGHOP!P1346="TH"),TONGHOP!X1346,"")</f>
        <v/>
      </c>
      <c r="K1346" s="7" t="str">
        <f>IF(AND(TONGHOP!O1346="ThiTN",OR(TONGHOP!Y1346=TONGHOP!T1346,TONGHOP!Y1346=TONGHOP!U1346),TONGHOP!P1346="TH"),TONGHOP!Y1346,"")</f>
        <v/>
      </c>
      <c r="L1346" s="7" t="str">
        <f>IF(AND(J1346="",K1346=""),"",IF(AND(TONGHOP!O1346="ThiTN",TONGHOP!P1346="TH"),TONGHOP!Z1346,""))</f>
        <v/>
      </c>
      <c r="M1346" s="7" t="str">
        <f>IF(AND(TONGHOP!O1346="ThiTN",AND(TONGHOP!X1346&lt;&gt;TONGHOP!T1346,TONGHOP!X1346&lt;&gt;TONGHOP!U1346),TONGHOP!P1346="TH"),TONGHOP!X1346,"")</f>
        <v/>
      </c>
      <c r="N1346" s="7" t="str">
        <f>IF(AND(TONGHOP!O1346="ThiTN",AND(TONGHOP!Y1346&lt;&gt;TONGHOP!T1346,TONGHOP!Y1346&lt;&gt;TONGHOP!U1346),TONGHOP!P1346="TH"),TONGHOP!Y1346,"")</f>
        <v/>
      </c>
      <c r="O1346" s="7" t="str">
        <f>IF(AND(M1346="",N1346=""),"",IF(AND(TONGHOP!O1346="ThiTN",TONGHOP!P1346="TH"),TONGHOP!Z1346,""))</f>
        <v/>
      </c>
    </row>
    <row r="1347" spans="1:15">
      <c r="A1347" s="5" t="str">
        <f>IF(AND(TONGHOP!O1347="KTHP",TONGHOP!P1347="LT"),TONGHOP!X1347,"")</f>
        <v/>
      </c>
      <c r="B1347" s="6" t="str">
        <f>IF(AND(TONGHOP!O1347="KTHP",TONGHOP!P1347="LT"),TONGHOP!Y1347,"")</f>
        <v/>
      </c>
      <c r="C1347" s="6" t="str">
        <f>IF(AND(TONGHOP!O1347="KTHP",TONGHOP!P1347="LT"),TONGHOP!Z1347,"")</f>
        <v/>
      </c>
      <c r="D1347" s="5" t="str">
        <f>IF(AND(TONGHOP!O1347="KTHP",TONGHOP!P1347="TL"),TONGHOP!X1347,"")</f>
        <v/>
      </c>
      <c r="E1347" s="6" t="str">
        <f>IF(AND(TONGHOP!O1347="KTHP",TONGHOP!P1347="TL"),TONGHOP!Y1347,"")</f>
        <v/>
      </c>
      <c r="F1347" s="6" t="str">
        <f>IF(AND(TONGHOP!O1347="KTHP",TONGHOP!P1347="TL"),TONGHOP!Z1347,"")</f>
        <v/>
      </c>
      <c r="G1347" s="7" t="str">
        <f>IF(AND(TONGHOP!O1347="ThiTN",TONGHOP!P1347="LT"),TONGHOP!X1347,"")</f>
        <v/>
      </c>
      <c r="H1347" s="7" t="str">
        <f>IF(AND(TONGHOP!O1347="ThiTN",TONGHOP!P1347="LT"),TONGHOP!Y1347,"")</f>
        <v/>
      </c>
      <c r="I1347" s="7" t="str">
        <f>IF(AND(G1347="",H1347=""),"",IF(AND(TONGHOP!O1347="ThiTN",TONGHOP!P1347="LT"),TONGHOP!Z1347,""))</f>
        <v/>
      </c>
      <c r="J1347" s="7" t="str">
        <f>IF(AND(TONGHOP!O1347="ThiTN",OR(TONGHOP!X1347=TONGHOP!T1347,TONGHOP!X1347=TONGHOP!U1347),TONGHOP!P1347="TH"),TONGHOP!X1347,"")</f>
        <v/>
      </c>
      <c r="K1347" s="7" t="str">
        <f>IF(AND(TONGHOP!O1347="ThiTN",OR(TONGHOP!Y1347=TONGHOP!T1347,TONGHOP!Y1347=TONGHOP!U1347),TONGHOP!P1347="TH"),TONGHOP!Y1347,"")</f>
        <v/>
      </c>
      <c r="L1347" s="7" t="str">
        <f>IF(AND(J1347="",K1347=""),"",IF(AND(TONGHOP!O1347="ThiTN",TONGHOP!P1347="TH"),TONGHOP!Z1347,""))</f>
        <v/>
      </c>
      <c r="M1347" s="7" t="str">
        <f>IF(AND(TONGHOP!O1347="ThiTN",AND(TONGHOP!X1347&lt;&gt;TONGHOP!T1347,TONGHOP!X1347&lt;&gt;TONGHOP!U1347),TONGHOP!P1347="TH"),TONGHOP!X1347,"")</f>
        <v/>
      </c>
      <c r="N1347" s="7" t="str">
        <f>IF(AND(TONGHOP!O1347="ThiTN",AND(TONGHOP!Y1347&lt;&gt;TONGHOP!T1347,TONGHOP!Y1347&lt;&gt;TONGHOP!U1347),TONGHOP!P1347="TH"),TONGHOP!Y1347,"")</f>
        <v/>
      </c>
      <c r="O1347" s="7" t="str">
        <f>IF(AND(M1347="",N1347=""),"",IF(AND(TONGHOP!O1347="ThiTN",TONGHOP!P1347="TH"),TONGHOP!Z1347,""))</f>
        <v/>
      </c>
    </row>
    <row r="1348" spans="1:15">
      <c r="A1348" s="5" t="str">
        <f>IF(AND(TONGHOP!O1348="KTHP",TONGHOP!P1348="LT"),TONGHOP!X1348,"")</f>
        <v/>
      </c>
      <c r="B1348" s="6" t="str">
        <f>IF(AND(TONGHOP!O1348="KTHP",TONGHOP!P1348="LT"),TONGHOP!Y1348,"")</f>
        <v/>
      </c>
      <c r="C1348" s="6" t="str">
        <f>IF(AND(TONGHOP!O1348="KTHP",TONGHOP!P1348="LT"),TONGHOP!Z1348,"")</f>
        <v/>
      </c>
      <c r="D1348" s="5" t="str">
        <f>IF(AND(TONGHOP!O1348="KTHP",TONGHOP!P1348="TL"),TONGHOP!X1348,"")</f>
        <v/>
      </c>
      <c r="E1348" s="6" t="str">
        <f>IF(AND(TONGHOP!O1348="KTHP",TONGHOP!P1348="TL"),TONGHOP!Y1348,"")</f>
        <v/>
      </c>
      <c r="F1348" s="6" t="str">
        <f>IF(AND(TONGHOP!O1348="KTHP",TONGHOP!P1348="TL"),TONGHOP!Z1348,"")</f>
        <v/>
      </c>
      <c r="G1348" s="7" t="str">
        <f>IF(AND(TONGHOP!O1348="ThiTN",TONGHOP!P1348="LT"),TONGHOP!X1348,"")</f>
        <v/>
      </c>
      <c r="H1348" s="7" t="str">
        <f>IF(AND(TONGHOP!O1348="ThiTN",TONGHOP!P1348="LT"),TONGHOP!Y1348,"")</f>
        <v/>
      </c>
      <c r="I1348" s="7" t="str">
        <f>IF(AND(G1348="",H1348=""),"",IF(AND(TONGHOP!O1348="ThiTN",TONGHOP!P1348="LT"),TONGHOP!Z1348,""))</f>
        <v/>
      </c>
      <c r="J1348" s="7" t="str">
        <f>IF(AND(TONGHOP!O1348="ThiTN",OR(TONGHOP!X1348=TONGHOP!T1348,TONGHOP!X1348=TONGHOP!U1348),TONGHOP!P1348="TH"),TONGHOP!X1348,"")</f>
        <v/>
      </c>
      <c r="K1348" s="7" t="str">
        <f>IF(AND(TONGHOP!O1348="ThiTN",OR(TONGHOP!Y1348=TONGHOP!T1348,TONGHOP!Y1348=TONGHOP!U1348),TONGHOP!P1348="TH"),TONGHOP!Y1348,"")</f>
        <v/>
      </c>
      <c r="L1348" s="7" t="str">
        <f>IF(AND(J1348="",K1348=""),"",IF(AND(TONGHOP!O1348="ThiTN",TONGHOP!P1348="TH"),TONGHOP!Z1348,""))</f>
        <v/>
      </c>
      <c r="M1348" s="7" t="str">
        <f>IF(AND(TONGHOP!O1348="ThiTN",AND(TONGHOP!X1348&lt;&gt;TONGHOP!T1348,TONGHOP!X1348&lt;&gt;TONGHOP!U1348),TONGHOP!P1348="TH"),TONGHOP!X1348,"")</f>
        <v/>
      </c>
      <c r="N1348" s="7" t="str">
        <f>IF(AND(TONGHOP!O1348="ThiTN",AND(TONGHOP!Y1348&lt;&gt;TONGHOP!T1348,TONGHOP!Y1348&lt;&gt;TONGHOP!U1348),TONGHOP!P1348="TH"),TONGHOP!Y1348,"")</f>
        <v/>
      </c>
      <c r="O1348" s="7" t="str">
        <f>IF(AND(M1348="",N1348=""),"",IF(AND(TONGHOP!O1348="ThiTN",TONGHOP!P1348="TH"),TONGHOP!Z1348,""))</f>
        <v/>
      </c>
    </row>
    <row r="1349" spans="1:15">
      <c r="A1349" s="5" t="str">
        <f>IF(AND(TONGHOP!O1349="KTHP",TONGHOP!P1349="LT"),TONGHOP!X1349,"")</f>
        <v/>
      </c>
      <c r="B1349" s="6" t="str">
        <f>IF(AND(TONGHOP!O1349="KTHP",TONGHOP!P1349="LT"),TONGHOP!Y1349,"")</f>
        <v/>
      </c>
      <c r="C1349" s="6" t="str">
        <f>IF(AND(TONGHOP!O1349="KTHP",TONGHOP!P1349="LT"),TONGHOP!Z1349,"")</f>
        <v/>
      </c>
      <c r="D1349" s="5" t="str">
        <f>IF(AND(TONGHOP!O1349="KTHP",TONGHOP!P1349="TL"),TONGHOP!X1349,"")</f>
        <v/>
      </c>
      <c r="E1349" s="6" t="str">
        <f>IF(AND(TONGHOP!O1349="KTHP",TONGHOP!P1349="TL"),TONGHOP!Y1349,"")</f>
        <v/>
      </c>
      <c r="F1349" s="6" t="str">
        <f>IF(AND(TONGHOP!O1349="KTHP",TONGHOP!P1349="TL"),TONGHOP!Z1349,"")</f>
        <v/>
      </c>
      <c r="G1349" s="7" t="str">
        <f>IF(AND(TONGHOP!O1349="ThiTN",TONGHOP!P1349="LT"),TONGHOP!X1349,"")</f>
        <v/>
      </c>
      <c r="H1349" s="7" t="str">
        <f>IF(AND(TONGHOP!O1349="ThiTN",TONGHOP!P1349="LT"),TONGHOP!Y1349,"")</f>
        <v/>
      </c>
      <c r="I1349" s="7" t="str">
        <f>IF(AND(G1349="",H1349=""),"",IF(AND(TONGHOP!O1349="ThiTN",TONGHOP!P1349="LT"),TONGHOP!Z1349,""))</f>
        <v/>
      </c>
      <c r="J1349" s="7" t="str">
        <f>IF(AND(TONGHOP!O1349="ThiTN",OR(TONGHOP!X1349=TONGHOP!T1349,TONGHOP!X1349=TONGHOP!U1349),TONGHOP!P1349="TH"),TONGHOP!X1349,"")</f>
        <v/>
      </c>
      <c r="K1349" s="7" t="str">
        <f>IF(AND(TONGHOP!O1349="ThiTN",OR(TONGHOP!Y1349=TONGHOP!T1349,TONGHOP!Y1349=TONGHOP!U1349),TONGHOP!P1349="TH"),TONGHOP!Y1349,"")</f>
        <v/>
      </c>
      <c r="L1349" s="7" t="str">
        <f>IF(AND(J1349="",K1349=""),"",IF(AND(TONGHOP!O1349="ThiTN",TONGHOP!P1349="TH"),TONGHOP!Z1349,""))</f>
        <v/>
      </c>
      <c r="M1349" s="7" t="str">
        <f>IF(AND(TONGHOP!O1349="ThiTN",AND(TONGHOP!X1349&lt;&gt;TONGHOP!T1349,TONGHOP!X1349&lt;&gt;TONGHOP!U1349),TONGHOP!P1349="TH"),TONGHOP!X1349,"")</f>
        <v/>
      </c>
      <c r="N1349" s="7" t="str">
        <f>IF(AND(TONGHOP!O1349="ThiTN",AND(TONGHOP!Y1349&lt;&gt;TONGHOP!T1349,TONGHOP!Y1349&lt;&gt;TONGHOP!U1349),TONGHOP!P1349="TH"),TONGHOP!Y1349,"")</f>
        <v/>
      </c>
      <c r="O1349" s="7" t="str">
        <f>IF(AND(M1349="",N1349=""),"",IF(AND(TONGHOP!O1349="ThiTN",TONGHOP!P1349="TH"),TONGHOP!Z1349,""))</f>
        <v/>
      </c>
    </row>
    <row r="1350" spans="1:15">
      <c r="A1350" s="5" t="str">
        <f>IF(AND(TONGHOP!O1350="KTHP",TONGHOP!P1350="LT"),TONGHOP!X1350,"")</f>
        <v/>
      </c>
      <c r="B1350" s="6" t="str">
        <f>IF(AND(TONGHOP!O1350="KTHP",TONGHOP!P1350="LT"),TONGHOP!Y1350,"")</f>
        <v/>
      </c>
      <c r="C1350" s="6" t="str">
        <f>IF(AND(TONGHOP!O1350="KTHP",TONGHOP!P1350="LT"),TONGHOP!Z1350,"")</f>
        <v/>
      </c>
      <c r="D1350" s="5" t="str">
        <f>IF(AND(TONGHOP!O1350="KTHP",TONGHOP!P1350="TL"),TONGHOP!X1350,"")</f>
        <v/>
      </c>
      <c r="E1350" s="6" t="str">
        <f>IF(AND(TONGHOP!O1350="KTHP",TONGHOP!P1350="TL"),TONGHOP!Y1350,"")</f>
        <v/>
      </c>
      <c r="F1350" s="6" t="str">
        <f>IF(AND(TONGHOP!O1350="KTHP",TONGHOP!P1350="TL"),TONGHOP!Z1350,"")</f>
        <v/>
      </c>
      <c r="G1350" s="7" t="str">
        <f>IF(AND(TONGHOP!O1350="ThiTN",TONGHOP!P1350="LT"),TONGHOP!X1350,"")</f>
        <v/>
      </c>
      <c r="H1350" s="7" t="str">
        <f>IF(AND(TONGHOP!O1350="ThiTN",TONGHOP!P1350="LT"),TONGHOP!Y1350,"")</f>
        <v/>
      </c>
      <c r="I1350" s="7" t="str">
        <f>IF(AND(G1350="",H1350=""),"",IF(AND(TONGHOP!O1350="ThiTN",TONGHOP!P1350="LT"),TONGHOP!Z1350,""))</f>
        <v/>
      </c>
      <c r="J1350" s="7" t="str">
        <f>IF(AND(TONGHOP!O1350="ThiTN",OR(TONGHOP!X1350=TONGHOP!T1350,TONGHOP!X1350=TONGHOP!U1350),TONGHOP!P1350="TH"),TONGHOP!X1350,"")</f>
        <v/>
      </c>
      <c r="K1350" s="7" t="str">
        <f>IF(AND(TONGHOP!O1350="ThiTN",OR(TONGHOP!Y1350=TONGHOP!T1350,TONGHOP!Y1350=TONGHOP!U1350),TONGHOP!P1350="TH"),TONGHOP!Y1350,"")</f>
        <v/>
      </c>
      <c r="L1350" s="7" t="str">
        <f>IF(AND(J1350="",K1350=""),"",IF(AND(TONGHOP!O1350="ThiTN",TONGHOP!P1350="TH"),TONGHOP!Z1350,""))</f>
        <v/>
      </c>
      <c r="M1350" s="7" t="str">
        <f>IF(AND(TONGHOP!O1350="ThiTN",AND(TONGHOP!X1350&lt;&gt;TONGHOP!T1350,TONGHOP!X1350&lt;&gt;TONGHOP!U1350),TONGHOP!P1350="TH"),TONGHOP!X1350,"")</f>
        <v/>
      </c>
      <c r="N1350" s="7" t="str">
        <f>IF(AND(TONGHOP!O1350="ThiTN",AND(TONGHOP!Y1350&lt;&gt;TONGHOP!T1350,TONGHOP!Y1350&lt;&gt;TONGHOP!U1350),TONGHOP!P1350="TH"),TONGHOP!Y1350,"")</f>
        <v/>
      </c>
      <c r="O1350" s="7" t="str">
        <f>IF(AND(M1350="",N1350=""),"",IF(AND(TONGHOP!O1350="ThiTN",TONGHOP!P1350="TH"),TONGHOP!Z1350,""))</f>
        <v/>
      </c>
    </row>
    <row r="1351" spans="1:15">
      <c r="A1351" s="5" t="str">
        <f>IF(AND(TONGHOP!O1351="KTHP",TONGHOP!P1351="LT"),TONGHOP!X1351,"")</f>
        <v/>
      </c>
      <c r="B1351" s="6" t="str">
        <f>IF(AND(TONGHOP!O1351="KTHP",TONGHOP!P1351="LT"),TONGHOP!Y1351,"")</f>
        <v/>
      </c>
      <c r="C1351" s="6" t="str">
        <f>IF(AND(TONGHOP!O1351="KTHP",TONGHOP!P1351="LT"),TONGHOP!Z1351,"")</f>
        <v/>
      </c>
      <c r="D1351" s="5" t="str">
        <f>IF(AND(TONGHOP!O1351="KTHP",TONGHOP!P1351="TL"),TONGHOP!X1351,"")</f>
        <v/>
      </c>
      <c r="E1351" s="6" t="str">
        <f>IF(AND(TONGHOP!O1351="KTHP",TONGHOP!P1351="TL"),TONGHOP!Y1351,"")</f>
        <v/>
      </c>
      <c r="F1351" s="6" t="str">
        <f>IF(AND(TONGHOP!O1351="KTHP",TONGHOP!P1351="TL"),TONGHOP!Z1351,"")</f>
        <v/>
      </c>
      <c r="G1351" s="7" t="str">
        <f>IF(AND(TONGHOP!O1351="ThiTN",TONGHOP!P1351="LT"),TONGHOP!X1351,"")</f>
        <v/>
      </c>
      <c r="H1351" s="7" t="str">
        <f>IF(AND(TONGHOP!O1351="ThiTN",TONGHOP!P1351="LT"),TONGHOP!Y1351,"")</f>
        <v/>
      </c>
      <c r="I1351" s="7" t="str">
        <f>IF(AND(G1351="",H1351=""),"",IF(AND(TONGHOP!O1351="ThiTN",TONGHOP!P1351="LT"),TONGHOP!Z1351,""))</f>
        <v/>
      </c>
      <c r="J1351" s="7" t="str">
        <f>IF(AND(TONGHOP!O1351="ThiTN",OR(TONGHOP!X1351=TONGHOP!T1351,TONGHOP!X1351=TONGHOP!U1351),TONGHOP!P1351="TH"),TONGHOP!X1351,"")</f>
        <v/>
      </c>
      <c r="K1351" s="7" t="str">
        <f>IF(AND(TONGHOP!O1351="ThiTN",OR(TONGHOP!Y1351=TONGHOP!T1351,TONGHOP!Y1351=TONGHOP!U1351),TONGHOP!P1351="TH"),TONGHOP!Y1351,"")</f>
        <v/>
      </c>
      <c r="L1351" s="7" t="str">
        <f>IF(AND(J1351="",K1351=""),"",IF(AND(TONGHOP!O1351="ThiTN",TONGHOP!P1351="TH"),TONGHOP!Z1351,""))</f>
        <v/>
      </c>
      <c r="M1351" s="7" t="str">
        <f>IF(AND(TONGHOP!O1351="ThiTN",AND(TONGHOP!X1351&lt;&gt;TONGHOP!T1351,TONGHOP!X1351&lt;&gt;TONGHOP!U1351),TONGHOP!P1351="TH"),TONGHOP!X1351,"")</f>
        <v/>
      </c>
      <c r="N1351" s="7" t="str">
        <f>IF(AND(TONGHOP!O1351="ThiTN",AND(TONGHOP!Y1351&lt;&gt;TONGHOP!T1351,TONGHOP!Y1351&lt;&gt;TONGHOP!U1351),TONGHOP!P1351="TH"),TONGHOP!Y1351,"")</f>
        <v/>
      </c>
      <c r="O1351" s="7" t="str">
        <f>IF(AND(M1351="",N1351=""),"",IF(AND(TONGHOP!O1351="ThiTN",TONGHOP!P1351="TH"),TONGHOP!Z1351,""))</f>
        <v/>
      </c>
    </row>
    <row r="1352" spans="1:15">
      <c r="A1352" s="5" t="str">
        <f>IF(AND(TONGHOP!O1352="KTHP",TONGHOP!P1352="LT"),TONGHOP!X1352,"")</f>
        <v/>
      </c>
      <c r="B1352" s="6" t="str">
        <f>IF(AND(TONGHOP!O1352="KTHP",TONGHOP!P1352="LT"),TONGHOP!Y1352,"")</f>
        <v/>
      </c>
      <c r="C1352" s="6" t="str">
        <f>IF(AND(TONGHOP!O1352="KTHP",TONGHOP!P1352="LT"),TONGHOP!Z1352,"")</f>
        <v/>
      </c>
      <c r="D1352" s="5" t="str">
        <f>IF(AND(TONGHOP!O1352="KTHP",TONGHOP!P1352="TL"),TONGHOP!X1352,"")</f>
        <v/>
      </c>
      <c r="E1352" s="6" t="str">
        <f>IF(AND(TONGHOP!O1352="KTHP",TONGHOP!P1352="TL"),TONGHOP!Y1352,"")</f>
        <v/>
      </c>
      <c r="F1352" s="6" t="str">
        <f>IF(AND(TONGHOP!O1352="KTHP",TONGHOP!P1352="TL"),TONGHOP!Z1352,"")</f>
        <v/>
      </c>
      <c r="G1352" s="7" t="str">
        <f>IF(AND(TONGHOP!O1352="ThiTN",TONGHOP!P1352="LT"),TONGHOP!X1352,"")</f>
        <v/>
      </c>
      <c r="H1352" s="7" t="str">
        <f>IF(AND(TONGHOP!O1352="ThiTN",TONGHOP!P1352="LT"),TONGHOP!Y1352,"")</f>
        <v/>
      </c>
      <c r="I1352" s="7" t="str">
        <f>IF(AND(G1352="",H1352=""),"",IF(AND(TONGHOP!O1352="ThiTN",TONGHOP!P1352="LT"),TONGHOP!Z1352,""))</f>
        <v/>
      </c>
      <c r="J1352" s="7" t="str">
        <f>IF(AND(TONGHOP!O1352="ThiTN",OR(TONGHOP!X1352=TONGHOP!T1352,TONGHOP!X1352=TONGHOP!U1352),TONGHOP!P1352="TH"),TONGHOP!X1352,"")</f>
        <v/>
      </c>
      <c r="K1352" s="7" t="str">
        <f>IF(AND(TONGHOP!O1352="ThiTN",OR(TONGHOP!Y1352=TONGHOP!T1352,TONGHOP!Y1352=TONGHOP!U1352),TONGHOP!P1352="TH"),TONGHOP!Y1352,"")</f>
        <v/>
      </c>
      <c r="L1352" s="7" t="str">
        <f>IF(AND(J1352="",K1352=""),"",IF(AND(TONGHOP!O1352="ThiTN",TONGHOP!P1352="TH"),TONGHOP!Z1352,""))</f>
        <v/>
      </c>
      <c r="M1352" s="7" t="str">
        <f>IF(AND(TONGHOP!O1352="ThiTN",AND(TONGHOP!X1352&lt;&gt;TONGHOP!T1352,TONGHOP!X1352&lt;&gt;TONGHOP!U1352),TONGHOP!P1352="TH"),TONGHOP!X1352,"")</f>
        <v/>
      </c>
      <c r="N1352" s="7" t="str">
        <f>IF(AND(TONGHOP!O1352="ThiTN",AND(TONGHOP!Y1352&lt;&gt;TONGHOP!T1352,TONGHOP!Y1352&lt;&gt;TONGHOP!U1352),TONGHOP!P1352="TH"),TONGHOP!Y1352,"")</f>
        <v/>
      </c>
      <c r="O1352" s="7" t="str">
        <f>IF(AND(M1352="",N1352=""),"",IF(AND(TONGHOP!O1352="ThiTN",TONGHOP!P1352="TH"),TONGHOP!Z1352,""))</f>
        <v/>
      </c>
    </row>
    <row r="1353" spans="1:15">
      <c r="A1353" s="5" t="str">
        <f>IF(AND(TONGHOP!O1353="KTHP",TONGHOP!P1353="LT"),TONGHOP!X1353,"")</f>
        <v/>
      </c>
      <c r="B1353" s="6" t="str">
        <f>IF(AND(TONGHOP!O1353="KTHP",TONGHOP!P1353="LT"),TONGHOP!Y1353,"")</f>
        <v/>
      </c>
      <c r="C1353" s="6" t="str">
        <f>IF(AND(TONGHOP!O1353="KTHP",TONGHOP!P1353="LT"),TONGHOP!Z1353,"")</f>
        <v/>
      </c>
      <c r="D1353" s="5" t="str">
        <f>IF(AND(TONGHOP!O1353="KTHP",TONGHOP!P1353="TL"),TONGHOP!X1353,"")</f>
        <v/>
      </c>
      <c r="E1353" s="6" t="str">
        <f>IF(AND(TONGHOP!O1353="KTHP",TONGHOP!P1353="TL"),TONGHOP!Y1353,"")</f>
        <v/>
      </c>
      <c r="F1353" s="6" t="str">
        <f>IF(AND(TONGHOP!O1353="KTHP",TONGHOP!P1353="TL"),TONGHOP!Z1353,"")</f>
        <v/>
      </c>
      <c r="G1353" s="7" t="str">
        <f>IF(AND(TONGHOP!O1353="ThiTN",TONGHOP!P1353="LT"),TONGHOP!X1353,"")</f>
        <v/>
      </c>
      <c r="H1353" s="7" t="str">
        <f>IF(AND(TONGHOP!O1353="ThiTN",TONGHOP!P1353="LT"),TONGHOP!Y1353,"")</f>
        <v/>
      </c>
      <c r="I1353" s="7" t="str">
        <f>IF(AND(G1353="",H1353=""),"",IF(AND(TONGHOP!O1353="ThiTN",TONGHOP!P1353="LT"),TONGHOP!Z1353,""))</f>
        <v/>
      </c>
      <c r="J1353" s="7" t="str">
        <f>IF(AND(TONGHOP!O1353="ThiTN",OR(TONGHOP!X1353=TONGHOP!T1353,TONGHOP!X1353=TONGHOP!U1353),TONGHOP!P1353="TH"),TONGHOP!X1353,"")</f>
        <v/>
      </c>
      <c r="K1353" s="7" t="str">
        <f>IF(AND(TONGHOP!O1353="ThiTN",OR(TONGHOP!Y1353=TONGHOP!T1353,TONGHOP!Y1353=TONGHOP!U1353),TONGHOP!P1353="TH"),TONGHOP!Y1353,"")</f>
        <v/>
      </c>
      <c r="L1353" s="7" t="str">
        <f>IF(AND(J1353="",K1353=""),"",IF(AND(TONGHOP!O1353="ThiTN",TONGHOP!P1353="TH"),TONGHOP!Z1353,""))</f>
        <v/>
      </c>
      <c r="M1353" s="7" t="str">
        <f>IF(AND(TONGHOP!O1353="ThiTN",AND(TONGHOP!X1353&lt;&gt;TONGHOP!T1353,TONGHOP!X1353&lt;&gt;TONGHOP!U1353),TONGHOP!P1353="TH"),TONGHOP!X1353,"")</f>
        <v/>
      </c>
      <c r="N1353" s="7" t="str">
        <f>IF(AND(TONGHOP!O1353="ThiTN",AND(TONGHOP!Y1353&lt;&gt;TONGHOP!T1353,TONGHOP!Y1353&lt;&gt;TONGHOP!U1353),TONGHOP!P1353="TH"),TONGHOP!Y1353,"")</f>
        <v/>
      </c>
      <c r="O1353" s="7" t="str">
        <f>IF(AND(M1353="",N1353=""),"",IF(AND(TONGHOP!O1353="ThiTN",TONGHOP!P1353="TH"),TONGHOP!Z1353,""))</f>
        <v/>
      </c>
    </row>
    <row r="1354" spans="1:15">
      <c r="A1354" s="5" t="str">
        <f>IF(AND(TONGHOP!O1354="KTHP",TONGHOP!P1354="LT"),TONGHOP!X1354,"")</f>
        <v/>
      </c>
      <c r="B1354" s="6" t="str">
        <f>IF(AND(TONGHOP!O1354="KTHP",TONGHOP!P1354="LT"),TONGHOP!Y1354,"")</f>
        <v/>
      </c>
      <c r="C1354" s="6" t="str">
        <f>IF(AND(TONGHOP!O1354="KTHP",TONGHOP!P1354="LT"),TONGHOP!Z1354,"")</f>
        <v/>
      </c>
      <c r="D1354" s="5" t="str">
        <f>IF(AND(TONGHOP!O1354="KTHP",TONGHOP!P1354="TL"),TONGHOP!X1354,"")</f>
        <v/>
      </c>
      <c r="E1354" s="6" t="str">
        <f>IF(AND(TONGHOP!O1354="KTHP",TONGHOP!P1354="TL"),TONGHOP!Y1354,"")</f>
        <v/>
      </c>
      <c r="F1354" s="6" t="str">
        <f>IF(AND(TONGHOP!O1354="KTHP",TONGHOP!P1354="TL"),TONGHOP!Z1354,"")</f>
        <v/>
      </c>
      <c r="G1354" s="7" t="str">
        <f>IF(AND(TONGHOP!O1354="ThiTN",TONGHOP!P1354="LT"),TONGHOP!X1354,"")</f>
        <v/>
      </c>
      <c r="H1354" s="7" t="str">
        <f>IF(AND(TONGHOP!O1354="ThiTN",TONGHOP!P1354="LT"),TONGHOP!Y1354,"")</f>
        <v/>
      </c>
      <c r="I1354" s="7" t="str">
        <f>IF(AND(G1354="",H1354=""),"",IF(AND(TONGHOP!O1354="ThiTN",TONGHOP!P1354="LT"),TONGHOP!Z1354,""))</f>
        <v/>
      </c>
      <c r="J1354" s="7" t="str">
        <f>IF(AND(TONGHOP!O1354="ThiTN",OR(TONGHOP!X1354=TONGHOP!T1354,TONGHOP!X1354=TONGHOP!U1354),TONGHOP!P1354="TH"),TONGHOP!X1354,"")</f>
        <v/>
      </c>
      <c r="K1354" s="7" t="str">
        <f>IF(AND(TONGHOP!O1354="ThiTN",OR(TONGHOP!Y1354=TONGHOP!T1354,TONGHOP!Y1354=TONGHOP!U1354),TONGHOP!P1354="TH"),TONGHOP!Y1354,"")</f>
        <v/>
      </c>
      <c r="L1354" s="7" t="str">
        <f>IF(AND(J1354="",K1354=""),"",IF(AND(TONGHOP!O1354="ThiTN",TONGHOP!P1354="TH"),TONGHOP!Z1354,""))</f>
        <v/>
      </c>
      <c r="M1354" s="7" t="str">
        <f>IF(AND(TONGHOP!O1354="ThiTN",AND(TONGHOP!X1354&lt;&gt;TONGHOP!T1354,TONGHOP!X1354&lt;&gt;TONGHOP!U1354),TONGHOP!P1354="TH"),TONGHOP!X1354,"")</f>
        <v/>
      </c>
      <c r="N1354" s="7" t="str">
        <f>IF(AND(TONGHOP!O1354="ThiTN",AND(TONGHOP!Y1354&lt;&gt;TONGHOP!T1354,TONGHOP!Y1354&lt;&gt;TONGHOP!U1354),TONGHOP!P1354="TH"),TONGHOP!Y1354,"")</f>
        <v/>
      </c>
      <c r="O1354" s="7" t="str">
        <f>IF(AND(M1354="",N1354=""),"",IF(AND(TONGHOP!O1354="ThiTN",TONGHOP!P1354="TH"),TONGHOP!Z1354,""))</f>
        <v/>
      </c>
    </row>
    <row r="1355" spans="1:15">
      <c r="A1355" s="5" t="str">
        <f>IF(AND(TONGHOP!O1355="KTHP",TONGHOP!P1355="LT"),TONGHOP!X1355,"")</f>
        <v/>
      </c>
      <c r="B1355" s="6" t="str">
        <f>IF(AND(TONGHOP!O1355="KTHP",TONGHOP!P1355="LT"),TONGHOP!Y1355,"")</f>
        <v/>
      </c>
      <c r="C1355" s="6" t="str">
        <f>IF(AND(TONGHOP!O1355="KTHP",TONGHOP!P1355="LT"),TONGHOP!Z1355,"")</f>
        <v/>
      </c>
      <c r="D1355" s="5" t="str">
        <f>IF(AND(TONGHOP!O1355="KTHP",TONGHOP!P1355="TL"),TONGHOP!X1355,"")</f>
        <v/>
      </c>
      <c r="E1355" s="6" t="str">
        <f>IF(AND(TONGHOP!O1355="KTHP",TONGHOP!P1355="TL"),TONGHOP!Y1355,"")</f>
        <v/>
      </c>
      <c r="F1355" s="6" t="str">
        <f>IF(AND(TONGHOP!O1355="KTHP",TONGHOP!P1355="TL"),TONGHOP!Z1355,"")</f>
        <v/>
      </c>
      <c r="G1355" s="7" t="str">
        <f>IF(AND(TONGHOP!O1355="ThiTN",TONGHOP!P1355="LT"),TONGHOP!X1355,"")</f>
        <v/>
      </c>
      <c r="H1355" s="7" t="str">
        <f>IF(AND(TONGHOP!O1355="ThiTN",TONGHOP!P1355="LT"),TONGHOP!Y1355,"")</f>
        <v/>
      </c>
      <c r="I1355" s="7" t="str">
        <f>IF(AND(G1355="",H1355=""),"",IF(AND(TONGHOP!O1355="ThiTN",TONGHOP!P1355="LT"),TONGHOP!Z1355,""))</f>
        <v/>
      </c>
      <c r="J1355" s="7" t="str">
        <f>IF(AND(TONGHOP!O1355="ThiTN",OR(TONGHOP!X1355=TONGHOP!T1355,TONGHOP!X1355=TONGHOP!U1355),TONGHOP!P1355="TH"),TONGHOP!X1355,"")</f>
        <v/>
      </c>
      <c r="K1355" s="7" t="str">
        <f>IF(AND(TONGHOP!O1355="ThiTN",OR(TONGHOP!Y1355=TONGHOP!T1355,TONGHOP!Y1355=TONGHOP!U1355),TONGHOP!P1355="TH"),TONGHOP!Y1355,"")</f>
        <v/>
      </c>
      <c r="L1355" s="7" t="str">
        <f>IF(AND(J1355="",K1355=""),"",IF(AND(TONGHOP!O1355="ThiTN",TONGHOP!P1355="TH"),TONGHOP!Z1355,""))</f>
        <v/>
      </c>
      <c r="M1355" s="7" t="str">
        <f>IF(AND(TONGHOP!O1355="ThiTN",AND(TONGHOP!X1355&lt;&gt;TONGHOP!T1355,TONGHOP!X1355&lt;&gt;TONGHOP!U1355),TONGHOP!P1355="TH"),TONGHOP!X1355,"")</f>
        <v/>
      </c>
      <c r="N1355" s="7" t="str">
        <f>IF(AND(TONGHOP!O1355="ThiTN",AND(TONGHOP!Y1355&lt;&gt;TONGHOP!T1355,TONGHOP!Y1355&lt;&gt;TONGHOP!U1355),TONGHOP!P1355="TH"),TONGHOP!Y1355,"")</f>
        <v/>
      </c>
      <c r="O1355" s="7" t="str">
        <f>IF(AND(M1355="",N1355=""),"",IF(AND(TONGHOP!O1355="ThiTN",TONGHOP!P1355="TH"),TONGHOP!Z1355,""))</f>
        <v/>
      </c>
    </row>
    <row r="1356" spans="1:15">
      <c r="A1356" s="5" t="str">
        <f>IF(AND(TONGHOP!O1356="KTHP",TONGHOP!P1356="LT"),TONGHOP!X1356,"")</f>
        <v/>
      </c>
      <c r="B1356" s="6" t="str">
        <f>IF(AND(TONGHOP!O1356="KTHP",TONGHOP!P1356="LT"),TONGHOP!Y1356,"")</f>
        <v/>
      </c>
      <c r="C1356" s="6" t="str">
        <f>IF(AND(TONGHOP!O1356="KTHP",TONGHOP!P1356="LT"),TONGHOP!Z1356,"")</f>
        <v/>
      </c>
      <c r="D1356" s="5" t="str">
        <f>IF(AND(TONGHOP!O1356="KTHP",TONGHOP!P1356="TL"),TONGHOP!X1356,"")</f>
        <v/>
      </c>
      <c r="E1356" s="6" t="str">
        <f>IF(AND(TONGHOP!O1356="KTHP",TONGHOP!P1356="TL"),TONGHOP!Y1356,"")</f>
        <v/>
      </c>
      <c r="F1356" s="6" t="str">
        <f>IF(AND(TONGHOP!O1356="KTHP",TONGHOP!P1356="TL"),TONGHOP!Z1356,"")</f>
        <v/>
      </c>
      <c r="G1356" s="7" t="str">
        <f>IF(AND(TONGHOP!O1356="ThiTN",TONGHOP!P1356="LT"),TONGHOP!X1356,"")</f>
        <v/>
      </c>
      <c r="H1356" s="7" t="str">
        <f>IF(AND(TONGHOP!O1356="ThiTN",TONGHOP!P1356="LT"),TONGHOP!Y1356,"")</f>
        <v/>
      </c>
      <c r="I1356" s="7" t="str">
        <f>IF(AND(G1356="",H1356=""),"",IF(AND(TONGHOP!O1356="ThiTN",TONGHOP!P1356="LT"),TONGHOP!Z1356,""))</f>
        <v/>
      </c>
      <c r="J1356" s="7" t="str">
        <f>IF(AND(TONGHOP!O1356="ThiTN",OR(TONGHOP!X1356=TONGHOP!T1356,TONGHOP!X1356=TONGHOP!U1356),TONGHOP!P1356="TH"),TONGHOP!X1356,"")</f>
        <v/>
      </c>
      <c r="K1356" s="7" t="str">
        <f>IF(AND(TONGHOP!O1356="ThiTN",OR(TONGHOP!Y1356=TONGHOP!T1356,TONGHOP!Y1356=TONGHOP!U1356),TONGHOP!P1356="TH"),TONGHOP!Y1356,"")</f>
        <v/>
      </c>
      <c r="L1356" s="7" t="str">
        <f>IF(AND(J1356="",K1356=""),"",IF(AND(TONGHOP!O1356="ThiTN",TONGHOP!P1356="TH"),TONGHOP!Z1356,""))</f>
        <v/>
      </c>
      <c r="M1356" s="7" t="str">
        <f>IF(AND(TONGHOP!O1356="ThiTN",AND(TONGHOP!X1356&lt;&gt;TONGHOP!T1356,TONGHOP!X1356&lt;&gt;TONGHOP!U1356),TONGHOP!P1356="TH"),TONGHOP!X1356,"")</f>
        <v/>
      </c>
      <c r="N1356" s="7" t="str">
        <f>IF(AND(TONGHOP!O1356="ThiTN",AND(TONGHOP!Y1356&lt;&gt;TONGHOP!T1356,TONGHOP!Y1356&lt;&gt;TONGHOP!U1356),TONGHOP!P1356="TH"),TONGHOP!Y1356,"")</f>
        <v/>
      </c>
      <c r="O1356" s="7" t="str">
        <f>IF(AND(M1356="",N1356=""),"",IF(AND(TONGHOP!O1356="ThiTN",TONGHOP!P1356="TH"),TONGHOP!Z1356,""))</f>
        <v/>
      </c>
    </row>
    <row r="1357" spans="1:15">
      <c r="A1357" s="5" t="str">
        <f>IF(AND(TONGHOP!O1357="KTHP",TONGHOP!P1357="LT"),TONGHOP!X1357,"")</f>
        <v/>
      </c>
      <c r="B1357" s="6" t="str">
        <f>IF(AND(TONGHOP!O1357="KTHP",TONGHOP!P1357="LT"),TONGHOP!Y1357,"")</f>
        <v/>
      </c>
      <c r="C1357" s="6" t="str">
        <f>IF(AND(TONGHOP!O1357="KTHP",TONGHOP!P1357="LT"),TONGHOP!Z1357,"")</f>
        <v/>
      </c>
      <c r="D1357" s="5" t="str">
        <f>IF(AND(TONGHOP!O1357="KTHP",TONGHOP!P1357="TL"),TONGHOP!X1357,"")</f>
        <v/>
      </c>
      <c r="E1357" s="6" t="str">
        <f>IF(AND(TONGHOP!O1357="KTHP",TONGHOP!P1357="TL"),TONGHOP!Y1357,"")</f>
        <v/>
      </c>
      <c r="F1357" s="6" t="str">
        <f>IF(AND(TONGHOP!O1357="KTHP",TONGHOP!P1357="TL"),TONGHOP!Z1357,"")</f>
        <v/>
      </c>
      <c r="G1357" s="7" t="str">
        <f>IF(AND(TONGHOP!O1357="ThiTN",TONGHOP!P1357="LT"),TONGHOP!X1357,"")</f>
        <v/>
      </c>
      <c r="H1357" s="7" t="str">
        <f>IF(AND(TONGHOP!O1357="ThiTN",TONGHOP!P1357="LT"),TONGHOP!Y1357,"")</f>
        <v/>
      </c>
      <c r="I1357" s="7" t="str">
        <f>IF(AND(G1357="",H1357=""),"",IF(AND(TONGHOP!O1357="ThiTN",TONGHOP!P1357="LT"),TONGHOP!Z1357,""))</f>
        <v/>
      </c>
      <c r="J1357" s="7" t="str">
        <f>IF(AND(TONGHOP!O1357="ThiTN",OR(TONGHOP!X1357=TONGHOP!T1357,TONGHOP!X1357=TONGHOP!U1357),TONGHOP!P1357="TH"),TONGHOP!X1357,"")</f>
        <v/>
      </c>
      <c r="K1357" s="7" t="str">
        <f>IF(AND(TONGHOP!O1357="ThiTN",OR(TONGHOP!Y1357=TONGHOP!T1357,TONGHOP!Y1357=TONGHOP!U1357),TONGHOP!P1357="TH"),TONGHOP!Y1357,"")</f>
        <v/>
      </c>
      <c r="L1357" s="7" t="str">
        <f>IF(AND(J1357="",K1357=""),"",IF(AND(TONGHOP!O1357="ThiTN",TONGHOP!P1357="TH"),TONGHOP!Z1357,""))</f>
        <v/>
      </c>
      <c r="M1357" s="7" t="str">
        <f>IF(AND(TONGHOP!O1357="ThiTN",AND(TONGHOP!X1357&lt;&gt;TONGHOP!T1357,TONGHOP!X1357&lt;&gt;TONGHOP!U1357),TONGHOP!P1357="TH"),TONGHOP!X1357,"")</f>
        <v/>
      </c>
      <c r="N1357" s="7" t="str">
        <f>IF(AND(TONGHOP!O1357="ThiTN",AND(TONGHOP!Y1357&lt;&gt;TONGHOP!T1357,TONGHOP!Y1357&lt;&gt;TONGHOP!U1357),TONGHOP!P1357="TH"),TONGHOP!Y1357,"")</f>
        <v/>
      </c>
      <c r="O1357" s="7" t="str">
        <f>IF(AND(M1357="",N1357=""),"",IF(AND(TONGHOP!O1357="ThiTN",TONGHOP!P1357="TH"),TONGHOP!Z1357,""))</f>
        <v/>
      </c>
    </row>
    <row r="1358" spans="1:15">
      <c r="A1358" s="5" t="str">
        <f>IF(AND(TONGHOP!O1358="KTHP",TONGHOP!P1358="LT"),TONGHOP!X1358,"")</f>
        <v/>
      </c>
      <c r="B1358" s="6" t="str">
        <f>IF(AND(TONGHOP!O1358="KTHP",TONGHOP!P1358="LT"),TONGHOP!Y1358,"")</f>
        <v/>
      </c>
      <c r="C1358" s="6" t="str">
        <f>IF(AND(TONGHOP!O1358="KTHP",TONGHOP!P1358="LT"),TONGHOP!Z1358,"")</f>
        <v/>
      </c>
      <c r="D1358" s="5" t="str">
        <f>IF(AND(TONGHOP!O1358="KTHP",TONGHOP!P1358="TL"),TONGHOP!X1358,"")</f>
        <v/>
      </c>
      <c r="E1358" s="6" t="str">
        <f>IF(AND(TONGHOP!O1358="KTHP",TONGHOP!P1358="TL"),TONGHOP!Y1358,"")</f>
        <v/>
      </c>
      <c r="F1358" s="6" t="str">
        <f>IF(AND(TONGHOP!O1358="KTHP",TONGHOP!P1358="TL"),TONGHOP!Z1358,"")</f>
        <v/>
      </c>
      <c r="G1358" s="7" t="str">
        <f>IF(AND(TONGHOP!O1358="ThiTN",TONGHOP!P1358="LT"),TONGHOP!X1358,"")</f>
        <v/>
      </c>
      <c r="H1358" s="7" t="str">
        <f>IF(AND(TONGHOP!O1358="ThiTN",TONGHOP!P1358="LT"),TONGHOP!Y1358,"")</f>
        <v/>
      </c>
      <c r="I1358" s="7" t="str">
        <f>IF(AND(G1358="",H1358=""),"",IF(AND(TONGHOP!O1358="ThiTN",TONGHOP!P1358="LT"),TONGHOP!Z1358,""))</f>
        <v/>
      </c>
      <c r="J1358" s="7" t="str">
        <f>IF(AND(TONGHOP!O1358="ThiTN",OR(TONGHOP!X1358=TONGHOP!T1358,TONGHOP!X1358=TONGHOP!U1358),TONGHOP!P1358="TH"),TONGHOP!X1358,"")</f>
        <v/>
      </c>
      <c r="K1358" s="7" t="str">
        <f>IF(AND(TONGHOP!O1358="ThiTN",OR(TONGHOP!Y1358=TONGHOP!T1358,TONGHOP!Y1358=TONGHOP!U1358),TONGHOP!P1358="TH"),TONGHOP!Y1358,"")</f>
        <v/>
      </c>
      <c r="L1358" s="7" t="str">
        <f>IF(AND(J1358="",K1358=""),"",IF(AND(TONGHOP!O1358="ThiTN",TONGHOP!P1358="TH"),TONGHOP!Z1358,""))</f>
        <v/>
      </c>
      <c r="M1358" s="7" t="str">
        <f>IF(AND(TONGHOP!O1358="ThiTN",AND(TONGHOP!X1358&lt;&gt;TONGHOP!T1358,TONGHOP!X1358&lt;&gt;TONGHOP!U1358),TONGHOP!P1358="TH"),TONGHOP!X1358,"")</f>
        <v/>
      </c>
      <c r="N1358" s="7" t="str">
        <f>IF(AND(TONGHOP!O1358="ThiTN",AND(TONGHOP!Y1358&lt;&gt;TONGHOP!T1358,TONGHOP!Y1358&lt;&gt;TONGHOP!U1358),TONGHOP!P1358="TH"),TONGHOP!Y1358,"")</f>
        <v/>
      </c>
      <c r="O1358" s="7" t="str">
        <f>IF(AND(M1358="",N1358=""),"",IF(AND(TONGHOP!O1358="ThiTN",TONGHOP!P1358="TH"),TONGHOP!Z1358,""))</f>
        <v/>
      </c>
    </row>
    <row r="1359" spans="1:15">
      <c r="A1359" s="5" t="str">
        <f>IF(AND(TONGHOP!O1359="KTHP",TONGHOP!P1359="LT"),TONGHOP!X1359,"")</f>
        <v/>
      </c>
      <c r="B1359" s="6" t="str">
        <f>IF(AND(TONGHOP!O1359="KTHP",TONGHOP!P1359="LT"),TONGHOP!Y1359,"")</f>
        <v/>
      </c>
      <c r="C1359" s="6" t="str">
        <f>IF(AND(TONGHOP!O1359="KTHP",TONGHOP!P1359="LT"),TONGHOP!Z1359,"")</f>
        <v/>
      </c>
      <c r="D1359" s="5" t="str">
        <f>IF(AND(TONGHOP!O1359="KTHP",TONGHOP!P1359="TL"),TONGHOP!X1359,"")</f>
        <v/>
      </c>
      <c r="E1359" s="6" t="str">
        <f>IF(AND(TONGHOP!O1359="KTHP",TONGHOP!P1359="TL"),TONGHOP!Y1359,"")</f>
        <v/>
      </c>
      <c r="F1359" s="6" t="str">
        <f>IF(AND(TONGHOP!O1359="KTHP",TONGHOP!P1359="TL"),TONGHOP!Z1359,"")</f>
        <v/>
      </c>
      <c r="G1359" s="7" t="str">
        <f>IF(AND(TONGHOP!O1359="ThiTN",TONGHOP!P1359="LT"),TONGHOP!X1359,"")</f>
        <v/>
      </c>
      <c r="H1359" s="7" t="str">
        <f>IF(AND(TONGHOP!O1359="ThiTN",TONGHOP!P1359="LT"),TONGHOP!Y1359,"")</f>
        <v/>
      </c>
      <c r="I1359" s="7" t="str">
        <f>IF(AND(G1359="",H1359=""),"",IF(AND(TONGHOP!O1359="ThiTN",TONGHOP!P1359="LT"),TONGHOP!Z1359,""))</f>
        <v/>
      </c>
      <c r="J1359" s="7" t="str">
        <f>IF(AND(TONGHOP!O1359="ThiTN",OR(TONGHOP!X1359=TONGHOP!T1359,TONGHOP!X1359=TONGHOP!U1359),TONGHOP!P1359="TH"),TONGHOP!X1359,"")</f>
        <v/>
      </c>
      <c r="K1359" s="7" t="str">
        <f>IF(AND(TONGHOP!O1359="ThiTN",OR(TONGHOP!Y1359=TONGHOP!T1359,TONGHOP!Y1359=TONGHOP!U1359),TONGHOP!P1359="TH"),TONGHOP!Y1359,"")</f>
        <v/>
      </c>
      <c r="L1359" s="7" t="str">
        <f>IF(AND(J1359="",K1359=""),"",IF(AND(TONGHOP!O1359="ThiTN",TONGHOP!P1359="TH"),TONGHOP!Z1359,""))</f>
        <v/>
      </c>
      <c r="M1359" s="7" t="str">
        <f>IF(AND(TONGHOP!O1359="ThiTN",AND(TONGHOP!X1359&lt;&gt;TONGHOP!T1359,TONGHOP!X1359&lt;&gt;TONGHOP!U1359),TONGHOP!P1359="TH"),TONGHOP!X1359,"")</f>
        <v/>
      </c>
      <c r="N1359" s="7" t="str">
        <f>IF(AND(TONGHOP!O1359="ThiTN",AND(TONGHOP!Y1359&lt;&gt;TONGHOP!T1359,TONGHOP!Y1359&lt;&gt;TONGHOP!U1359),TONGHOP!P1359="TH"),TONGHOP!Y1359,"")</f>
        <v/>
      </c>
      <c r="O1359" s="7" t="str">
        <f>IF(AND(M1359="",N1359=""),"",IF(AND(TONGHOP!O1359="ThiTN",TONGHOP!P1359="TH"),TONGHOP!Z1359,""))</f>
        <v/>
      </c>
    </row>
    <row r="1360" spans="1:15">
      <c r="A1360" s="5" t="str">
        <f>IF(AND(TONGHOP!O1360="KTHP",TONGHOP!P1360="LT"),TONGHOP!X1360,"")</f>
        <v/>
      </c>
      <c r="B1360" s="6" t="str">
        <f>IF(AND(TONGHOP!O1360="KTHP",TONGHOP!P1360="LT"),TONGHOP!Y1360,"")</f>
        <v/>
      </c>
      <c r="C1360" s="6" t="str">
        <f>IF(AND(TONGHOP!O1360="KTHP",TONGHOP!P1360="LT"),TONGHOP!Z1360,"")</f>
        <v/>
      </c>
      <c r="D1360" s="5" t="str">
        <f>IF(AND(TONGHOP!O1360="KTHP",TONGHOP!P1360="TL"),TONGHOP!X1360,"")</f>
        <v/>
      </c>
      <c r="E1360" s="6" t="str">
        <f>IF(AND(TONGHOP!O1360="KTHP",TONGHOP!P1360="TL"),TONGHOP!Y1360,"")</f>
        <v/>
      </c>
      <c r="F1360" s="6" t="str">
        <f>IF(AND(TONGHOP!O1360="KTHP",TONGHOP!P1360="TL"),TONGHOP!Z1360,"")</f>
        <v/>
      </c>
      <c r="G1360" s="7" t="str">
        <f>IF(AND(TONGHOP!O1360="ThiTN",TONGHOP!P1360="LT"),TONGHOP!X1360,"")</f>
        <v/>
      </c>
      <c r="H1360" s="7" t="str">
        <f>IF(AND(TONGHOP!O1360="ThiTN",TONGHOP!P1360="LT"),TONGHOP!Y1360,"")</f>
        <v/>
      </c>
      <c r="I1360" s="7" t="str">
        <f>IF(AND(G1360="",H1360=""),"",IF(AND(TONGHOP!O1360="ThiTN",TONGHOP!P1360="LT"),TONGHOP!Z1360,""))</f>
        <v/>
      </c>
      <c r="J1360" s="7" t="str">
        <f>IF(AND(TONGHOP!O1360="ThiTN",OR(TONGHOP!X1360=TONGHOP!T1360,TONGHOP!X1360=TONGHOP!U1360),TONGHOP!P1360="TH"),TONGHOP!X1360,"")</f>
        <v/>
      </c>
      <c r="K1360" s="7" t="str">
        <f>IF(AND(TONGHOP!O1360="ThiTN",OR(TONGHOP!Y1360=TONGHOP!T1360,TONGHOP!Y1360=TONGHOP!U1360),TONGHOP!P1360="TH"),TONGHOP!Y1360,"")</f>
        <v/>
      </c>
      <c r="L1360" s="7" t="str">
        <f>IF(AND(J1360="",K1360=""),"",IF(AND(TONGHOP!O1360="ThiTN",TONGHOP!P1360="TH"),TONGHOP!Z1360,""))</f>
        <v/>
      </c>
      <c r="M1360" s="7" t="str">
        <f>IF(AND(TONGHOP!O1360="ThiTN",AND(TONGHOP!X1360&lt;&gt;TONGHOP!T1360,TONGHOP!X1360&lt;&gt;TONGHOP!U1360),TONGHOP!P1360="TH"),TONGHOP!X1360,"")</f>
        <v/>
      </c>
      <c r="N1360" s="7" t="str">
        <f>IF(AND(TONGHOP!O1360="ThiTN",AND(TONGHOP!Y1360&lt;&gt;TONGHOP!T1360,TONGHOP!Y1360&lt;&gt;TONGHOP!U1360),TONGHOP!P1360="TH"),TONGHOP!Y1360,"")</f>
        <v/>
      </c>
      <c r="O1360" s="7" t="str">
        <f>IF(AND(M1360="",N1360=""),"",IF(AND(TONGHOP!O1360="ThiTN",TONGHOP!P1360="TH"),TONGHOP!Z1360,""))</f>
        <v/>
      </c>
    </row>
    <row r="1361" spans="1:15">
      <c r="A1361" s="5" t="str">
        <f>IF(AND(TONGHOP!O1361="KTHP",TONGHOP!P1361="LT"),TONGHOP!X1361,"")</f>
        <v/>
      </c>
      <c r="B1361" s="6" t="str">
        <f>IF(AND(TONGHOP!O1361="KTHP",TONGHOP!P1361="LT"),TONGHOP!Y1361,"")</f>
        <v/>
      </c>
      <c r="C1361" s="6" t="str">
        <f>IF(AND(TONGHOP!O1361="KTHP",TONGHOP!P1361="LT"),TONGHOP!Z1361,"")</f>
        <v/>
      </c>
      <c r="D1361" s="5" t="str">
        <f>IF(AND(TONGHOP!O1361="KTHP",TONGHOP!P1361="TL"),TONGHOP!X1361,"")</f>
        <v/>
      </c>
      <c r="E1361" s="6" t="str">
        <f>IF(AND(TONGHOP!O1361="KTHP",TONGHOP!P1361="TL"),TONGHOP!Y1361,"")</f>
        <v/>
      </c>
      <c r="F1361" s="6" t="str">
        <f>IF(AND(TONGHOP!O1361="KTHP",TONGHOP!P1361="TL"),TONGHOP!Z1361,"")</f>
        <v/>
      </c>
      <c r="G1361" s="7" t="str">
        <f>IF(AND(TONGHOP!O1361="ThiTN",TONGHOP!P1361="LT"),TONGHOP!X1361,"")</f>
        <v/>
      </c>
      <c r="H1361" s="7" t="str">
        <f>IF(AND(TONGHOP!O1361="ThiTN",TONGHOP!P1361="LT"),TONGHOP!Y1361,"")</f>
        <v/>
      </c>
      <c r="I1361" s="7" t="str">
        <f>IF(AND(G1361="",H1361=""),"",IF(AND(TONGHOP!O1361="ThiTN",TONGHOP!P1361="LT"),TONGHOP!Z1361,""))</f>
        <v/>
      </c>
      <c r="J1361" s="7" t="str">
        <f>IF(AND(TONGHOP!O1361="ThiTN",OR(TONGHOP!X1361=TONGHOP!T1361,TONGHOP!X1361=TONGHOP!U1361),TONGHOP!P1361="TH"),TONGHOP!X1361,"")</f>
        <v/>
      </c>
      <c r="K1361" s="7" t="str">
        <f>IF(AND(TONGHOP!O1361="ThiTN",OR(TONGHOP!Y1361=TONGHOP!T1361,TONGHOP!Y1361=TONGHOP!U1361),TONGHOP!P1361="TH"),TONGHOP!Y1361,"")</f>
        <v/>
      </c>
      <c r="L1361" s="7" t="str">
        <f>IF(AND(J1361="",K1361=""),"",IF(AND(TONGHOP!O1361="ThiTN",TONGHOP!P1361="TH"),TONGHOP!Z1361,""))</f>
        <v/>
      </c>
      <c r="M1361" s="7" t="str">
        <f>IF(AND(TONGHOP!O1361="ThiTN",AND(TONGHOP!X1361&lt;&gt;TONGHOP!T1361,TONGHOP!X1361&lt;&gt;TONGHOP!U1361),TONGHOP!P1361="TH"),TONGHOP!X1361,"")</f>
        <v/>
      </c>
      <c r="N1361" s="7" t="str">
        <f>IF(AND(TONGHOP!O1361="ThiTN",AND(TONGHOP!Y1361&lt;&gt;TONGHOP!T1361,TONGHOP!Y1361&lt;&gt;TONGHOP!U1361),TONGHOP!P1361="TH"),TONGHOP!Y1361,"")</f>
        <v/>
      </c>
      <c r="O1361" s="7" t="str">
        <f>IF(AND(M1361="",N1361=""),"",IF(AND(TONGHOP!O1361="ThiTN",TONGHOP!P1361="TH"),TONGHOP!Z1361,""))</f>
        <v/>
      </c>
    </row>
    <row r="1362" spans="1:15">
      <c r="A1362" s="5" t="str">
        <f>IF(AND(TONGHOP!O1362="KTHP",TONGHOP!P1362="LT"),TONGHOP!X1362,"")</f>
        <v/>
      </c>
      <c r="B1362" s="6" t="str">
        <f>IF(AND(TONGHOP!O1362="KTHP",TONGHOP!P1362="LT"),TONGHOP!Y1362,"")</f>
        <v/>
      </c>
      <c r="C1362" s="6" t="str">
        <f>IF(AND(TONGHOP!O1362="KTHP",TONGHOP!P1362="LT"),TONGHOP!Z1362,"")</f>
        <v/>
      </c>
      <c r="D1362" s="5" t="str">
        <f>IF(AND(TONGHOP!O1362="KTHP",TONGHOP!P1362="TL"),TONGHOP!X1362,"")</f>
        <v/>
      </c>
      <c r="E1362" s="6" t="str">
        <f>IF(AND(TONGHOP!O1362="KTHP",TONGHOP!P1362="TL"),TONGHOP!Y1362,"")</f>
        <v/>
      </c>
      <c r="F1362" s="6" t="str">
        <f>IF(AND(TONGHOP!O1362="KTHP",TONGHOP!P1362="TL"),TONGHOP!Z1362,"")</f>
        <v/>
      </c>
      <c r="G1362" s="7" t="str">
        <f>IF(AND(TONGHOP!O1362="ThiTN",TONGHOP!P1362="LT"),TONGHOP!X1362,"")</f>
        <v/>
      </c>
      <c r="H1362" s="7" t="str">
        <f>IF(AND(TONGHOP!O1362="ThiTN",TONGHOP!P1362="LT"),TONGHOP!Y1362,"")</f>
        <v/>
      </c>
      <c r="I1362" s="7" t="str">
        <f>IF(AND(G1362="",H1362=""),"",IF(AND(TONGHOP!O1362="ThiTN",TONGHOP!P1362="LT"),TONGHOP!Z1362,""))</f>
        <v/>
      </c>
      <c r="J1362" s="7" t="str">
        <f>IF(AND(TONGHOP!O1362="ThiTN",OR(TONGHOP!X1362=TONGHOP!T1362,TONGHOP!X1362=TONGHOP!U1362),TONGHOP!P1362="TH"),TONGHOP!X1362,"")</f>
        <v/>
      </c>
      <c r="K1362" s="7" t="str">
        <f>IF(AND(TONGHOP!O1362="ThiTN",OR(TONGHOP!Y1362=TONGHOP!T1362,TONGHOP!Y1362=TONGHOP!U1362),TONGHOP!P1362="TH"),TONGHOP!Y1362,"")</f>
        <v/>
      </c>
      <c r="L1362" s="7" t="str">
        <f>IF(AND(J1362="",K1362=""),"",IF(AND(TONGHOP!O1362="ThiTN",TONGHOP!P1362="TH"),TONGHOP!Z1362,""))</f>
        <v/>
      </c>
      <c r="M1362" s="7" t="str">
        <f>IF(AND(TONGHOP!O1362="ThiTN",AND(TONGHOP!X1362&lt;&gt;TONGHOP!T1362,TONGHOP!X1362&lt;&gt;TONGHOP!U1362),TONGHOP!P1362="TH"),TONGHOP!X1362,"")</f>
        <v/>
      </c>
      <c r="N1362" s="7" t="str">
        <f>IF(AND(TONGHOP!O1362="ThiTN",AND(TONGHOP!Y1362&lt;&gt;TONGHOP!T1362,TONGHOP!Y1362&lt;&gt;TONGHOP!U1362),TONGHOP!P1362="TH"),TONGHOP!Y1362,"")</f>
        <v/>
      </c>
      <c r="O1362" s="7" t="str">
        <f>IF(AND(M1362="",N1362=""),"",IF(AND(TONGHOP!O1362="ThiTN",TONGHOP!P1362="TH"),TONGHOP!Z1362,""))</f>
        <v/>
      </c>
    </row>
    <row r="1363" spans="1:15">
      <c r="A1363" s="5" t="str">
        <f>IF(AND(TONGHOP!O1363="KTHP",TONGHOP!P1363="LT"),TONGHOP!X1363,"")</f>
        <v/>
      </c>
      <c r="B1363" s="6" t="str">
        <f>IF(AND(TONGHOP!O1363="KTHP",TONGHOP!P1363="LT"),TONGHOP!Y1363,"")</f>
        <v/>
      </c>
      <c r="C1363" s="6" t="str">
        <f>IF(AND(TONGHOP!O1363="KTHP",TONGHOP!P1363="LT"),TONGHOP!Z1363,"")</f>
        <v/>
      </c>
      <c r="D1363" s="5" t="str">
        <f>IF(AND(TONGHOP!O1363="KTHP",TONGHOP!P1363="TL"),TONGHOP!X1363,"")</f>
        <v/>
      </c>
      <c r="E1363" s="6" t="str">
        <f>IF(AND(TONGHOP!O1363="KTHP",TONGHOP!P1363="TL"),TONGHOP!Y1363,"")</f>
        <v/>
      </c>
      <c r="F1363" s="6" t="str">
        <f>IF(AND(TONGHOP!O1363="KTHP",TONGHOP!P1363="TL"),TONGHOP!Z1363,"")</f>
        <v/>
      </c>
      <c r="G1363" s="7" t="str">
        <f>IF(AND(TONGHOP!O1363="ThiTN",TONGHOP!P1363="LT"),TONGHOP!X1363,"")</f>
        <v/>
      </c>
      <c r="H1363" s="7" t="str">
        <f>IF(AND(TONGHOP!O1363="ThiTN",TONGHOP!P1363="LT"),TONGHOP!Y1363,"")</f>
        <v/>
      </c>
      <c r="I1363" s="7" t="str">
        <f>IF(AND(G1363="",H1363=""),"",IF(AND(TONGHOP!O1363="ThiTN",TONGHOP!P1363="LT"),TONGHOP!Z1363,""))</f>
        <v/>
      </c>
      <c r="J1363" s="7" t="str">
        <f>IF(AND(TONGHOP!O1363="ThiTN",OR(TONGHOP!X1363=TONGHOP!T1363,TONGHOP!X1363=TONGHOP!U1363),TONGHOP!P1363="TH"),TONGHOP!X1363,"")</f>
        <v/>
      </c>
      <c r="K1363" s="7" t="str">
        <f>IF(AND(TONGHOP!O1363="ThiTN",OR(TONGHOP!Y1363=TONGHOP!T1363,TONGHOP!Y1363=TONGHOP!U1363),TONGHOP!P1363="TH"),TONGHOP!Y1363,"")</f>
        <v/>
      </c>
      <c r="L1363" s="7" t="str">
        <f>IF(AND(J1363="",K1363=""),"",IF(AND(TONGHOP!O1363="ThiTN",TONGHOP!P1363="TH"),TONGHOP!Z1363,""))</f>
        <v/>
      </c>
      <c r="M1363" s="7" t="str">
        <f>IF(AND(TONGHOP!O1363="ThiTN",AND(TONGHOP!X1363&lt;&gt;TONGHOP!T1363,TONGHOP!X1363&lt;&gt;TONGHOP!U1363),TONGHOP!P1363="TH"),TONGHOP!X1363,"")</f>
        <v/>
      </c>
      <c r="N1363" s="7" t="str">
        <f>IF(AND(TONGHOP!O1363="ThiTN",AND(TONGHOP!Y1363&lt;&gt;TONGHOP!T1363,TONGHOP!Y1363&lt;&gt;TONGHOP!U1363),TONGHOP!P1363="TH"),TONGHOP!Y1363,"")</f>
        <v/>
      </c>
      <c r="O1363" s="7" t="str">
        <f>IF(AND(M1363="",N1363=""),"",IF(AND(TONGHOP!O1363="ThiTN",TONGHOP!P1363="TH"),TONGHOP!Z1363,""))</f>
        <v/>
      </c>
    </row>
    <row r="1364" spans="1:15">
      <c r="A1364" s="5" t="str">
        <f>IF(AND(TONGHOP!O1364="KTHP",TONGHOP!P1364="LT"),TONGHOP!X1364,"")</f>
        <v/>
      </c>
      <c r="B1364" s="6" t="str">
        <f>IF(AND(TONGHOP!O1364="KTHP",TONGHOP!P1364="LT"),TONGHOP!Y1364,"")</f>
        <v/>
      </c>
      <c r="C1364" s="6" t="str">
        <f>IF(AND(TONGHOP!O1364="KTHP",TONGHOP!P1364="LT"),TONGHOP!Z1364,"")</f>
        <v/>
      </c>
      <c r="D1364" s="5" t="str">
        <f>IF(AND(TONGHOP!O1364="KTHP",TONGHOP!P1364="TL"),TONGHOP!X1364,"")</f>
        <v/>
      </c>
      <c r="E1364" s="6" t="str">
        <f>IF(AND(TONGHOP!O1364="KTHP",TONGHOP!P1364="TL"),TONGHOP!Y1364,"")</f>
        <v/>
      </c>
      <c r="F1364" s="6" t="str">
        <f>IF(AND(TONGHOP!O1364="KTHP",TONGHOP!P1364="TL"),TONGHOP!Z1364,"")</f>
        <v/>
      </c>
      <c r="G1364" s="7" t="str">
        <f>IF(AND(TONGHOP!O1364="ThiTN",TONGHOP!P1364="LT"),TONGHOP!X1364,"")</f>
        <v/>
      </c>
      <c r="H1364" s="7" t="str">
        <f>IF(AND(TONGHOP!O1364="ThiTN",TONGHOP!P1364="LT"),TONGHOP!Y1364,"")</f>
        <v/>
      </c>
      <c r="I1364" s="7" t="str">
        <f>IF(AND(G1364="",H1364=""),"",IF(AND(TONGHOP!O1364="ThiTN",TONGHOP!P1364="LT"),TONGHOP!Z1364,""))</f>
        <v/>
      </c>
      <c r="J1364" s="7" t="str">
        <f>IF(AND(TONGHOP!O1364="ThiTN",OR(TONGHOP!X1364=TONGHOP!T1364,TONGHOP!X1364=TONGHOP!U1364),TONGHOP!P1364="TH"),TONGHOP!X1364,"")</f>
        <v/>
      </c>
      <c r="K1364" s="7" t="str">
        <f>IF(AND(TONGHOP!O1364="ThiTN",OR(TONGHOP!Y1364=TONGHOP!T1364,TONGHOP!Y1364=TONGHOP!U1364),TONGHOP!P1364="TH"),TONGHOP!Y1364,"")</f>
        <v/>
      </c>
      <c r="L1364" s="7" t="str">
        <f>IF(AND(J1364="",K1364=""),"",IF(AND(TONGHOP!O1364="ThiTN",TONGHOP!P1364="TH"),TONGHOP!Z1364,""))</f>
        <v/>
      </c>
      <c r="M1364" s="7" t="str">
        <f>IF(AND(TONGHOP!O1364="ThiTN",AND(TONGHOP!X1364&lt;&gt;TONGHOP!T1364,TONGHOP!X1364&lt;&gt;TONGHOP!U1364),TONGHOP!P1364="TH"),TONGHOP!X1364,"")</f>
        <v/>
      </c>
      <c r="N1364" s="7" t="str">
        <f>IF(AND(TONGHOP!O1364="ThiTN",AND(TONGHOP!Y1364&lt;&gt;TONGHOP!T1364,TONGHOP!Y1364&lt;&gt;TONGHOP!U1364),TONGHOP!P1364="TH"),TONGHOP!Y1364,"")</f>
        <v/>
      </c>
      <c r="O1364" s="7" t="str">
        <f>IF(AND(M1364="",N1364=""),"",IF(AND(TONGHOP!O1364="ThiTN",TONGHOP!P1364="TH"),TONGHOP!Z1364,""))</f>
        <v/>
      </c>
    </row>
    <row r="1365" spans="1:15">
      <c r="A1365" s="5" t="str">
        <f>IF(AND(TONGHOP!O1365="KTHP",TONGHOP!P1365="LT"),TONGHOP!X1365,"")</f>
        <v/>
      </c>
      <c r="B1365" s="6" t="str">
        <f>IF(AND(TONGHOP!O1365="KTHP",TONGHOP!P1365="LT"),TONGHOP!Y1365,"")</f>
        <v/>
      </c>
      <c r="C1365" s="6" t="str">
        <f>IF(AND(TONGHOP!O1365="KTHP",TONGHOP!P1365="LT"),TONGHOP!Z1365,"")</f>
        <v/>
      </c>
      <c r="D1365" s="5" t="str">
        <f>IF(AND(TONGHOP!O1365="KTHP",TONGHOP!P1365="TL"),TONGHOP!X1365,"")</f>
        <v/>
      </c>
      <c r="E1365" s="6" t="str">
        <f>IF(AND(TONGHOP!O1365="KTHP",TONGHOP!P1365="TL"),TONGHOP!Y1365,"")</f>
        <v/>
      </c>
      <c r="F1365" s="6" t="str">
        <f>IF(AND(TONGHOP!O1365="KTHP",TONGHOP!P1365="TL"),TONGHOP!Z1365,"")</f>
        <v/>
      </c>
      <c r="G1365" s="7" t="str">
        <f>IF(AND(TONGHOP!O1365="ThiTN",TONGHOP!P1365="LT"),TONGHOP!X1365,"")</f>
        <v/>
      </c>
      <c r="H1365" s="7" t="str">
        <f>IF(AND(TONGHOP!O1365="ThiTN",TONGHOP!P1365="LT"),TONGHOP!Y1365,"")</f>
        <v/>
      </c>
      <c r="I1365" s="7" t="str">
        <f>IF(AND(G1365="",H1365=""),"",IF(AND(TONGHOP!O1365="ThiTN",TONGHOP!P1365="LT"),TONGHOP!Z1365,""))</f>
        <v/>
      </c>
      <c r="J1365" s="7" t="str">
        <f>IF(AND(TONGHOP!O1365="ThiTN",OR(TONGHOP!X1365=TONGHOP!T1365,TONGHOP!X1365=TONGHOP!U1365),TONGHOP!P1365="TH"),TONGHOP!X1365,"")</f>
        <v/>
      </c>
      <c r="K1365" s="7" t="str">
        <f>IF(AND(TONGHOP!O1365="ThiTN",OR(TONGHOP!Y1365=TONGHOP!T1365,TONGHOP!Y1365=TONGHOP!U1365),TONGHOP!P1365="TH"),TONGHOP!Y1365,"")</f>
        <v/>
      </c>
      <c r="L1365" s="7" t="str">
        <f>IF(AND(J1365="",K1365=""),"",IF(AND(TONGHOP!O1365="ThiTN",TONGHOP!P1365="TH"),TONGHOP!Z1365,""))</f>
        <v/>
      </c>
      <c r="M1365" s="7" t="str">
        <f>IF(AND(TONGHOP!O1365="ThiTN",AND(TONGHOP!X1365&lt;&gt;TONGHOP!T1365,TONGHOP!X1365&lt;&gt;TONGHOP!U1365),TONGHOP!P1365="TH"),TONGHOP!X1365,"")</f>
        <v/>
      </c>
      <c r="N1365" s="7" t="str">
        <f>IF(AND(TONGHOP!O1365="ThiTN",AND(TONGHOP!Y1365&lt;&gt;TONGHOP!T1365,TONGHOP!Y1365&lt;&gt;TONGHOP!U1365),TONGHOP!P1365="TH"),TONGHOP!Y1365,"")</f>
        <v/>
      </c>
      <c r="O1365" s="7" t="str">
        <f>IF(AND(M1365="",N1365=""),"",IF(AND(TONGHOP!O1365="ThiTN",TONGHOP!P1365="TH"),TONGHOP!Z1365,""))</f>
        <v/>
      </c>
    </row>
    <row r="1366" spans="1:15">
      <c r="A1366" s="5" t="str">
        <f>IF(AND(TONGHOP!O1366="KTHP",TONGHOP!P1366="LT"),TONGHOP!X1366,"")</f>
        <v/>
      </c>
      <c r="B1366" s="6" t="str">
        <f>IF(AND(TONGHOP!O1366="KTHP",TONGHOP!P1366="LT"),TONGHOP!Y1366,"")</f>
        <v/>
      </c>
      <c r="C1366" s="6" t="str">
        <f>IF(AND(TONGHOP!O1366="KTHP",TONGHOP!P1366="LT"),TONGHOP!Z1366,"")</f>
        <v/>
      </c>
      <c r="D1366" s="5" t="str">
        <f>IF(AND(TONGHOP!O1366="KTHP",TONGHOP!P1366="TL"),TONGHOP!X1366,"")</f>
        <v/>
      </c>
      <c r="E1366" s="6" t="str">
        <f>IF(AND(TONGHOP!O1366="KTHP",TONGHOP!P1366="TL"),TONGHOP!Y1366,"")</f>
        <v/>
      </c>
      <c r="F1366" s="6" t="str">
        <f>IF(AND(TONGHOP!O1366="KTHP",TONGHOP!P1366="TL"),TONGHOP!Z1366,"")</f>
        <v/>
      </c>
      <c r="G1366" s="7" t="str">
        <f>IF(AND(TONGHOP!O1366="ThiTN",TONGHOP!P1366="LT"),TONGHOP!X1366,"")</f>
        <v/>
      </c>
      <c r="H1366" s="7" t="str">
        <f>IF(AND(TONGHOP!O1366="ThiTN",TONGHOP!P1366="LT"),TONGHOP!Y1366,"")</f>
        <v/>
      </c>
      <c r="I1366" s="7" t="str">
        <f>IF(AND(G1366="",H1366=""),"",IF(AND(TONGHOP!O1366="ThiTN",TONGHOP!P1366="LT"),TONGHOP!Z1366,""))</f>
        <v/>
      </c>
      <c r="J1366" s="7" t="str">
        <f>IF(AND(TONGHOP!O1366="ThiTN",OR(TONGHOP!X1366=TONGHOP!T1366,TONGHOP!X1366=TONGHOP!U1366),TONGHOP!P1366="TH"),TONGHOP!X1366,"")</f>
        <v/>
      </c>
      <c r="K1366" s="7" t="str">
        <f>IF(AND(TONGHOP!O1366="ThiTN",OR(TONGHOP!Y1366=TONGHOP!T1366,TONGHOP!Y1366=TONGHOP!U1366),TONGHOP!P1366="TH"),TONGHOP!Y1366,"")</f>
        <v/>
      </c>
      <c r="L1366" s="7" t="str">
        <f>IF(AND(J1366="",K1366=""),"",IF(AND(TONGHOP!O1366="ThiTN",TONGHOP!P1366="TH"),TONGHOP!Z1366,""))</f>
        <v/>
      </c>
      <c r="M1366" s="7" t="str">
        <f>IF(AND(TONGHOP!O1366="ThiTN",AND(TONGHOP!X1366&lt;&gt;TONGHOP!T1366,TONGHOP!X1366&lt;&gt;TONGHOP!U1366),TONGHOP!P1366="TH"),TONGHOP!X1366,"")</f>
        <v/>
      </c>
      <c r="N1366" s="7" t="str">
        <f>IF(AND(TONGHOP!O1366="ThiTN",AND(TONGHOP!Y1366&lt;&gt;TONGHOP!T1366,TONGHOP!Y1366&lt;&gt;TONGHOP!U1366),TONGHOP!P1366="TH"),TONGHOP!Y1366,"")</f>
        <v/>
      </c>
      <c r="O1366" s="7" t="str">
        <f>IF(AND(M1366="",N1366=""),"",IF(AND(TONGHOP!O1366="ThiTN",TONGHOP!P1366="TH"),TONGHOP!Z1366,""))</f>
        <v/>
      </c>
    </row>
    <row r="1367" spans="1:15">
      <c r="A1367" s="5" t="str">
        <f>IF(AND(TONGHOP!O1367="KTHP",TONGHOP!P1367="LT"),TONGHOP!X1367,"")</f>
        <v/>
      </c>
      <c r="B1367" s="6" t="str">
        <f>IF(AND(TONGHOP!O1367="KTHP",TONGHOP!P1367="LT"),TONGHOP!Y1367,"")</f>
        <v/>
      </c>
      <c r="C1367" s="6" t="str">
        <f>IF(AND(TONGHOP!O1367="KTHP",TONGHOP!P1367="LT"),TONGHOP!Z1367,"")</f>
        <v/>
      </c>
      <c r="D1367" s="5" t="str">
        <f>IF(AND(TONGHOP!O1367="KTHP",TONGHOP!P1367="TL"),TONGHOP!X1367,"")</f>
        <v/>
      </c>
      <c r="E1367" s="6" t="str">
        <f>IF(AND(TONGHOP!O1367="KTHP",TONGHOP!P1367="TL"),TONGHOP!Y1367,"")</f>
        <v/>
      </c>
      <c r="F1367" s="6" t="str">
        <f>IF(AND(TONGHOP!O1367="KTHP",TONGHOP!P1367="TL"),TONGHOP!Z1367,"")</f>
        <v/>
      </c>
      <c r="G1367" s="7" t="str">
        <f>IF(AND(TONGHOP!O1367="ThiTN",TONGHOP!P1367="LT"),TONGHOP!X1367,"")</f>
        <v/>
      </c>
      <c r="H1367" s="7" t="str">
        <f>IF(AND(TONGHOP!O1367="ThiTN",TONGHOP!P1367="LT"),TONGHOP!Y1367,"")</f>
        <v/>
      </c>
      <c r="I1367" s="7" t="str">
        <f>IF(AND(G1367="",H1367=""),"",IF(AND(TONGHOP!O1367="ThiTN",TONGHOP!P1367="LT"),TONGHOP!Z1367,""))</f>
        <v/>
      </c>
      <c r="J1367" s="7" t="str">
        <f>IF(AND(TONGHOP!O1367="ThiTN",OR(TONGHOP!X1367=TONGHOP!T1367,TONGHOP!X1367=TONGHOP!U1367),TONGHOP!P1367="TH"),TONGHOP!X1367,"")</f>
        <v/>
      </c>
      <c r="K1367" s="7" t="str">
        <f>IF(AND(TONGHOP!O1367="ThiTN",OR(TONGHOP!Y1367=TONGHOP!T1367,TONGHOP!Y1367=TONGHOP!U1367),TONGHOP!P1367="TH"),TONGHOP!Y1367,"")</f>
        <v/>
      </c>
      <c r="L1367" s="7" t="str">
        <f>IF(AND(J1367="",K1367=""),"",IF(AND(TONGHOP!O1367="ThiTN",TONGHOP!P1367="TH"),TONGHOP!Z1367,""))</f>
        <v/>
      </c>
      <c r="M1367" s="7" t="str">
        <f>IF(AND(TONGHOP!O1367="ThiTN",AND(TONGHOP!X1367&lt;&gt;TONGHOP!T1367,TONGHOP!X1367&lt;&gt;TONGHOP!U1367),TONGHOP!P1367="TH"),TONGHOP!X1367,"")</f>
        <v/>
      </c>
      <c r="N1367" s="7" t="str">
        <f>IF(AND(TONGHOP!O1367="ThiTN",AND(TONGHOP!Y1367&lt;&gt;TONGHOP!T1367,TONGHOP!Y1367&lt;&gt;TONGHOP!U1367),TONGHOP!P1367="TH"),TONGHOP!Y1367,"")</f>
        <v/>
      </c>
      <c r="O1367" s="7" t="str">
        <f>IF(AND(M1367="",N1367=""),"",IF(AND(TONGHOP!O1367="ThiTN",TONGHOP!P1367="TH"),TONGHOP!Z1367,""))</f>
        <v/>
      </c>
    </row>
    <row r="1368" spans="1:15">
      <c r="A1368" s="5" t="str">
        <f>IF(AND(TONGHOP!O1368="KTHP",TONGHOP!P1368="LT"),TONGHOP!X1368,"")</f>
        <v/>
      </c>
      <c r="B1368" s="6" t="str">
        <f>IF(AND(TONGHOP!O1368="KTHP",TONGHOP!P1368="LT"),TONGHOP!Y1368,"")</f>
        <v/>
      </c>
      <c r="C1368" s="6" t="str">
        <f>IF(AND(TONGHOP!O1368="KTHP",TONGHOP!P1368="LT"),TONGHOP!Z1368,"")</f>
        <v/>
      </c>
      <c r="D1368" s="5" t="str">
        <f>IF(AND(TONGHOP!O1368="KTHP",TONGHOP!P1368="TL"),TONGHOP!X1368,"")</f>
        <v/>
      </c>
      <c r="E1368" s="6" t="str">
        <f>IF(AND(TONGHOP!O1368="KTHP",TONGHOP!P1368="TL"),TONGHOP!Y1368,"")</f>
        <v/>
      </c>
      <c r="F1368" s="6" t="str">
        <f>IF(AND(TONGHOP!O1368="KTHP",TONGHOP!P1368="TL"),TONGHOP!Z1368,"")</f>
        <v/>
      </c>
      <c r="G1368" s="7" t="str">
        <f>IF(AND(TONGHOP!O1368="ThiTN",TONGHOP!P1368="LT"),TONGHOP!X1368,"")</f>
        <v/>
      </c>
      <c r="H1368" s="7" t="str">
        <f>IF(AND(TONGHOP!O1368="ThiTN",TONGHOP!P1368="LT"),TONGHOP!Y1368,"")</f>
        <v/>
      </c>
      <c r="I1368" s="7" t="str">
        <f>IF(AND(G1368="",H1368=""),"",IF(AND(TONGHOP!O1368="ThiTN",TONGHOP!P1368="LT"),TONGHOP!Z1368,""))</f>
        <v/>
      </c>
      <c r="J1368" s="7" t="str">
        <f>IF(AND(TONGHOP!O1368="ThiTN",OR(TONGHOP!X1368=TONGHOP!T1368,TONGHOP!X1368=TONGHOP!U1368),TONGHOP!P1368="TH"),TONGHOP!X1368,"")</f>
        <v/>
      </c>
      <c r="K1368" s="7" t="str">
        <f>IF(AND(TONGHOP!O1368="ThiTN",OR(TONGHOP!Y1368=TONGHOP!T1368,TONGHOP!Y1368=TONGHOP!U1368),TONGHOP!P1368="TH"),TONGHOP!Y1368,"")</f>
        <v/>
      </c>
      <c r="L1368" s="7" t="str">
        <f>IF(AND(J1368="",K1368=""),"",IF(AND(TONGHOP!O1368="ThiTN",TONGHOP!P1368="TH"),TONGHOP!Z1368,""))</f>
        <v/>
      </c>
      <c r="M1368" s="7" t="str">
        <f>IF(AND(TONGHOP!O1368="ThiTN",AND(TONGHOP!X1368&lt;&gt;TONGHOP!T1368,TONGHOP!X1368&lt;&gt;TONGHOP!U1368),TONGHOP!P1368="TH"),TONGHOP!X1368,"")</f>
        <v/>
      </c>
      <c r="N1368" s="7" t="str">
        <f>IF(AND(TONGHOP!O1368="ThiTN",AND(TONGHOP!Y1368&lt;&gt;TONGHOP!T1368,TONGHOP!Y1368&lt;&gt;TONGHOP!U1368),TONGHOP!P1368="TH"),TONGHOP!Y1368,"")</f>
        <v/>
      </c>
      <c r="O1368" s="7" t="str">
        <f>IF(AND(M1368="",N1368=""),"",IF(AND(TONGHOP!O1368="ThiTN",TONGHOP!P1368="TH"),TONGHOP!Z1368,""))</f>
        <v/>
      </c>
    </row>
    <row r="1369" spans="1:15">
      <c r="A1369" s="5" t="str">
        <f>IF(AND(TONGHOP!O1369="KTHP",TONGHOP!P1369="LT"),TONGHOP!X1369,"")</f>
        <v/>
      </c>
      <c r="B1369" s="6" t="str">
        <f>IF(AND(TONGHOP!O1369="KTHP",TONGHOP!P1369="LT"),TONGHOP!Y1369,"")</f>
        <v/>
      </c>
      <c r="C1369" s="6" t="str">
        <f>IF(AND(TONGHOP!O1369="KTHP",TONGHOP!P1369="LT"),TONGHOP!Z1369,"")</f>
        <v/>
      </c>
      <c r="D1369" s="5" t="str">
        <f>IF(AND(TONGHOP!O1369="KTHP",TONGHOP!P1369="TL"),TONGHOP!X1369,"")</f>
        <v/>
      </c>
      <c r="E1369" s="6" t="str">
        <f>IF(AND(TONGHOP!O1369="KTHP",TONGHOP!P1369="TL"),TONGHOP!Y1369,"")</f>
        <v/>
      </c>
      <c r="F1369" s="6" t="str">
        <f>IF(AND(TONGHOP!O1369="KTHP",TONGHOP!P1369="TL"),TONGHOP!Z1369,"")</f>
        <v/>
      </c>
      <c r="G1369" s="7" t="str">
        <f>IF(AND(TONGHOP!O1369="ThiTN",TONGHOP!P1369="LT"),TONGHOP!X1369,"")</f>
        <v/>
      </c>
      <c r="H1369" s="7" t="str">
        <f>IF(AND(TONGHOP!O1369="ThiTN",TONGHOP!P1369="LT"),TONGHOP!Y1369,"")</f>
        <v/>
      </c>
      <c r="I1369" s="7" t="str">
        <f>IF(AND(G1369="",H1369=""),"",IF(AND(TONGHOP!O1369="ThiTN",TONGHOP!P1369="LT"),TONGHOP!Z1369,""))</f>
        <v/>
      </c>
      <c r="J1369" s="7" t="str">
        <f>IF(AND(TONGHOP!O1369="ThiTN",OR(TONGHOP!X1369=TONGHOP!T1369,TONGHOP!X1369=TONGHOP!U1369),TONGHOP!P1369="TH"),TONGHOP!X1369,"")</f>
        <v/>
      </c>
      <c r="K1369" s="7" t="str">
        <f>IF(AND(TONGHOP!O1369="ThiTN",OR(TONGHOP!Y1369=TONGHOP!T1369,TONGHOP!Y1369=TONGHOP!U1369),TONGHOP!P1369="TH"),TONGHOP!Y1369,"")</f>
        <v/>
      </c>
      <c r="L1369" s="7" t="str">
        <f>IF(AND(J1369="",K1369=""),"",IF(AND(TONGHOP!O1369="ThiTN",TONGHOP!P1369="TH"),TONGHOP!Z1369,""))</f>
        <v/>
      </c>
      <c r="M1369" s="7" t="str">
        <f>IF(AND(TONGHOP!O1369="ThiTN",AND(TONGHOP!X1369&lt;&gt;TONGHOP!T1369,TONGHOP!X1369&lt;&gt;TONGHOP!U1369),TONGHOP!P1369="TH"),TONGHOP!X1369,"")</f>
        <v/>
      </c>
      <c r="N1369" s="7" t="str">
        <f>IF(AND(TONGHOP!O1369="ThiTN",AND(TONGHOP!Y1369&lt;&gt;TONGHOP!T1369,TONGHOP!Y1369&lt;&gt;TONGHOP!U1369),TONGHOP!P1369="TH"),TONGHOP!Y1369,"")</f>
        <v/>
      </c>
      <c r="O1369" s="7" t="str">
        <f>IF(AND(M1369="",N1369=""),"",IF(AND(TONGHOP!O1369="ThiTN",TONGHOP!P1369="TH"),TONGHOP!Z1369,""))</f>
        <v/>
      </c>
    </row>
    <row r="1370" spans="1:15">
      <c r="A1370" s="5" t="str">
        <f>IF(AND(TONGHOP!O1370="KTHP",TONGHOP!P1370="LT"),TONGHOP!X1370,"")</f>
        <v/>
      </c>
      <c r="B1370" s="6" t="str">
        <f>IF(AND(TONGHOP!O1370="KTHP",TONGHOP!P1370="LT"),TONGHOP!Y1370,"")</f>
        <v/>
      </c>
      <c r="C1370" s="6" t="str">
        <f>IF(AND(TONGHOP!O1370="KTHP",TONGHOP!P1370="LT"),TONGHOP!Z1370,"")</f>
        <v/>
      </c>
      <c r="D1370" s="5" t="str">
        <f>IF(AND(TONGHOP!O1370="KTHP",TONGHOP!P1370="TL"),TONGHOP!X1370,"")</f>
        <v/>
      </c>
      <c r="E1370" s="6" t="str">
        <f>IF(AND(TONGHOP!O1370="KTHP",TONGHOP!P1370="TL"),TONGHOP!Y1370,"")</f>
        <v/>
      </c>
      <c r="F1370" s="6" t="str">
        <f>IF(AND(TONGHOP!O1370="KTHP",TONGHOP!P1370="TL"),TONGHOP!Z1370,"")</f>
        <v/>
      </c>
      <c r="G1370" s="7" t="str">
        <f>IF(AND(TONGHOP!O1370="ThiTN",TONGHOP!P1370="LT"),TONGHOP!X1370,"")</f>
        <v/>
      </c>
      <c r="H1370" s="7" t="str">
        <f>IF(AND(TONGHOP!O1370="ThiTN",TONGHOP!P1370="LT"),TONGHOP!Y1370,"")</f>
        <v/>
      </c>
      <c r="I1370" s="7" t="str">
        <f>IF(AND(G1370="",H1370=""),"",IF(AND(TONGHOP!O1370="ThiTN",TONGHOP!P1370="LT"),TONGHOP!Z1370,""))</f>
        <v/>
      </c>
      <c r="J1370" s="7" t="str">
        <f>IF(AND(TONGHOP!O1370="ThiTN",OR(TONGHOP!X1370=TONGHOP!T1370,TONGHOP!X1370=TONGHOP!U1370),TONGHOP!P1370="TH"),TONGHOP!X1370,"")</f>
        <v/>
      </c>
      <c r="K1370" s="7" t="str">
        <f>IF(AND(TONGHOP!O1370="ThiTN",OR(TONGHOP!Y1370=TONGHOP!T1370,TONGHOP!Y1370=TONGHOP!U1370),TONGHOP!P1370="TH"),TONGHOP!Y1370,"")</f>
        <v/>
      </c>
      <c r="L1370" s="7" t="str">
        <f>IF(AND(J1370="",K1370=""),"",IF(AND(TONGHOP!O1370="ThiTN",TONGHOP!P1370="TH"),TONGHOP!Z1370,""))</f>
        <v/>
      </c>
      <c r="M1370" s="7" t="str">
        <f>IF(AND(TONGHOP!O1370="ThiTN",AND(TONGHOP!X1370&lt;&gt;TONGHOP!T1370,TONGHOP!X1370&lt;&gt;TONGHOP!U1370),TONGHOP!P1370="TH"),TONGHOP!X1370,"")</f>
        <v/>
      </c>
      <c r="N1370" s="7" t="str">
        <f>IF(AND(TONGHOP!O1370="ThiTN",AND(TONGHOP!Y1370&lt;&gt;TONGHOP!T1370,TONGHOP!Y1370&lt;&gt;TONGHOP!U1370),TONGHOP!P1370="TH"),TONGHOP!Y1370,"")</f>
        <v/>
      </c>
      <c r="O1370" s="7" t="str">
        <f>IF(AND(M1370="",N1370=""),"",IF(AND(TONGHOP!O1370="ThiTN",TONGHOP!P1370="TH"),TONGHOP!Z1370,""))</f>
        <v/>
      </c>
    </row>
    <row r="1371" spans="1:15">
      <c r="A1371" s="5" t="str">
        <f>IF(AND(TONGHOP!O1371="KTHP",TONGHOP!P1371="LT"),TONGHOP!X1371,"")</f>
        <v/>
      </c>
      <c r="B1371" s="6" t="str">
        <f>IF(AND(TONGHOP!O1371="KTHP",TONGHOP!P1371="LT"),TONGHOP!Y1371,"")</f>
        <v/>
      </c>
      <c r="C1371" s="6" t="str">
        <f>IF(AND(TONGHOP!O1371="KTHP",TONGHOP!P1371="LT"),TONGHOP!Z1371,"")</f>
        <v/>
      </c>
      <c r="D1371" s="5" t="str">
        <f>IF(AND(TONGHOP!O1371="KTHP",TONGHOP!P1371="TL"),TONGHOP!X1371,"")</f>
        <v/>
      </c>
      <c r="E1371" s="6" t="str">
        <f>IF(AND(TONGHOP!O1371="KTHP",TONGHOP!P1371="TL"),TONGHOP!Y1371,"")</f>
        <v/>
      </c>
      <c r="F1371" s="6" t="str">
        <f>IF(AND(TONGHOP!O1371="KTHP",TONGHOP!P1371="TL"),TONGHOP!Z1371,"")</f>
        <v/>
      </c>
      <c r="G1371" s="7" t="str">
        <f>IF(AND(TONGHOP!O1371="ThiTN",TONGHOP!P1371="LT"),TONGHOP!X1371,"")</f>
        <v/>
      </c>
      <c r="H1371" s="7" t="str">
        <f>IF(AND(TONGHOP!O1371="ThiTN",TONGHOP!P1371="LT"),TONGHOP!Y1371,"")</f>
        <v/>
      </c>
      <c r="I1371" s="7" t="str">
        <f>IF(AND(G1371="",H1371=""),"",IF(AND(TONGHOP!O1371="ThiTN",TONGHOP!P1371="LT"),TONGHOP!Z1371,""))</f>
        <v/>
      </c>
      <c r="J1371" s="7" t="str">
        <f>IF(AND(TONGHOP!O1371="ThiTN",OR(TONGHOP!X1371=TONGHOP!T1371,TONGHOP!X1371=TONGHOP!U1371),TONGHOP!P1371="TH"),TONGHOP!X1371,"")</f>
        <v/>
      </c>
      <c r="K1371" s="7" t="str">
        <f>IF(AND(TONGHOP!O1371="ThiTN",OR(TONGHOP!Y1371=TONGHOP!T1371,TONGHOP!Y1371=TONGHOP!U1371),TONGHOP!P1371="TH"),TONGHOP!Y1371,"")</f>
        <v/>
      </c>
      <c r="L1371" s="7" t="str">
        <f>IF(AND(J1371="",K1371=""),"",IF(AND(TONGHOP!O1371="ThiTN",TONGHOP!P1371="TH"),TONGHOP!Z1371,""))</f>
        <v/>
      </c>
      <c r="M1371" s="7" t="str">
        <f>IF(AND(TONGHOP!O1371="ThiTN",AND(TONGHOP!X1371&lt;&gt;TONGHOP!T1371,TONGHOP!X1371&lt;&gt;TONGHOP!U1371),TONGHOP!P1371="TH"),TONGHOP!X1371,"")</f>
        <v/>
      </c>
      <c r="N1371" s="7" t="str">
        <f>IF(AND(TONGHOP!O1371="ThiTN",AND(TONGHOP!Y1371&lt;&gt;TONGHOP!T1371,TONGHOP!Y1371&lt;&gt;TONGHOP!U1371),TONGHOP!P1371="TH"),TONGHOP!Y1371,"")</f>
        <v/>
      </c>
      <c r="O1371" s="7" t="str">
        <f>IF(AND(M1371="",N1371=""),"",IF(AND(TONGHOP!O1371="ThiTN",TONGHOP!P1371="TH"),TONGHOP!Z1371,""))</f>
        <v/>
      </c>
    </row>
    <row r="1372" spans="1:15">
      <c r="A1372" s="5" t="str">
        <f>IF(AND(TONGHOP!O1372="KTHP",TONGHOP!P1372="LT"),TONGHOP!X1372,"")</f>
        <v/>
      </c>
      <c r="B1372" s="6" t="str">
        <f>IF(AND(TONGHOP!O1372="KTHP",TONGHOP!P1372="LT"),TONGHOP!Y1372,"")</f>
        <v/>
      </c>
      <c r="C1372" s="6" t="str">
        <f>IF(AND(TONGHOP!O1372="KTHP",TONGHOP!P1372="LT"),TONGHOP!Z1372,"")</f>
        <v/>
      </c>
      <c r="D1372" s="5" t="str">
        <f>IF(AND(TONGHOP!O1372="KTHP",TONGHOP!P1372="TL"),TONGHOP!X1372,"")</f>
        <v/>
      </c>
      <c r="E1372" s="6" t="str">
        <f>IF(AND(TONGHOP!O1372="KTHP",TONGHOP!P1372="TL"),TONGHOP!Y1372,"")</f>
        <v/>
      </c>
      <c r="F1372" s="6" t="str">
        <f>IF(AND(TONGHOP!O1372="KTHP",TONGHOP!P1372="TL"),TONGHOP!Z1372,"")</f>
        <v/>
      </c>
      <c r="G1372" s="7" t="str">
        <f>IF(AND(TONGHOP!O1372="ThiTN",TONGHOP!P1372="LT"),TONGHOP!X1372,"")</f>
        <v/>
      </c>
      <c r="H1372" s="7" t="str">
        <f>IF(AND(TONGHOP!O1372="ThiTN",TONGHOP!P1372="LT"),TONGHOP!Y1372,"")</f>
        <v/>
      </c>
      <c r="I1372" s="7" t="str">
        <f>IF(AND(G1372="",H1372=""),"",IF(AND(TONGHOP!O1372="ThiTN",TONGHOP!P1372="LT"),TONGHOP!Z1372,""))</f>
        <v/>
      </c>
      <c r="J1372" s="7" t="str">
        <f>IF(AND(TONGHOP!O1372="ThiTN",OR(TONGHOP!X1372=TONGHOP!T1372,TONGHOP!X1372=TONGHOP!U1372),TONGHOP!P1372="TH"),TONGHOP!X1372,"")</f>
        <v/>
      </c>
      <c r="K1372" s="7" t="str">
        <f>IF(AND(TONGHOP!O1372="ThiTN",OR(TONGHOP!Y1372=TONGHOP!T1372,TONGHOP!Y1372=TONGHOP!U1372),TONGHOP!P1372="TH"),TONGHOP!Y1372,"")</f>
        <v/>
      </c>
      <c r="L1372" s="7" t="str">
        <f>IF(AND(J1372="",K1372=""),"",IF(AND(TONGHOP!O1372="ThiTN",TONGHOP!P1372="TH"),TONGHOP!Z1372,""))</f>
        <v/>
      </c>
      <c r="M1372" s="7" t="str">
        <f>IF(AND(TONGHOP!O1372="ThiTN",AND(TONGHOP!X1372&lt;&gt;TONGHOP!T1372,TONGHOP!X1372&lt;&gt;TONGHOP!U1372),TONGHOP!P1372="TH"),TONGHOP!X1372,"")</f>
        <v/>
      </c>
      <c r="N1372" s="7" t="str">
        <f>IF(AND(TONGHOP!O1372="ThiTN",AND(TONGHOP!Y1372&lt;&gt;TONGHOP!T1372,TONGHOP!Y1372&lt;&gt;TONGHOP!U1372),TONGHOP!P1372="TH"),TONGHOP!Y1372,"")</f>
        <v/>
      </c>
      <c r="O1372" s="7" t="str">
        <f>IF(AND(M1372="",N1372=""),"",IF(AND(TONGHOP!O1372="ThiTN",TONGHOP!P1372="TH"),TONGHOP!Z1372,""))</f>
        <v/>
      </c>
    </row>
    <row r="1373" spans="1:15">
      <c r="A1373" s="5" t="str">
        <f>IF(AND(TONGHOP!O1373="KTHP",TONGHOP!P1373="LT"),TONGHOP!X1373,"")</f>
        <v/>
      </c>
      <c r="B1373" s="6" t="str">
        <f>IF(AND(TONGHOP!O1373="KTHP",TONGHOP!P1373="LT"),TONGHOP!Y1373,"")</f>
        <v/>
      </c>
      <c r="C1373" s="6" t="str">
        <f>IF(AND(TONGHOP!O1373="KTHP",TONGHOP!P1373="LT"),TONGHOP!Z1373,"")</f>
        <v/>
      </c>
      <c r="D1373" s="5" t="str">
        <f>IF(AND(TONGHOP!O1373="KTHP",TONGHOP!P1373="TL"),TONGHOP!X1373,"")</f>
        <v/>
      </c>
      <c r="E1373" s="6" t="str">
        <f>IF(AND(TONGHOP!O1373="KTHP",TONGHOP!P1373="TL"),TONGHOP!Y1373,"")</f>
        <v/>
      </c>
      <c r="F1373" s="6" t="str">
        <f>IF(AND(TONGHOP!O1373="KTHP",TONGHOP!P1373="TL"),TONGHOP!Z1373,"")</f>
        <v/>
      </c>
      <c r="G1373" s="7" t="str">
        <f>IF(AND(TONGHOP!O1373="ThiTN",TONGHOP!P1373="LT"),TONGHOP!X1373,"")</f>
        <v/>
      </c>
      <c r="H1373" s="7" t="str">
        <f>IF(AND(TONGHOP!O1373="ThiTN",TONGHOP!P1373="LT"),TONGHOP!Y1373,"")</f>
        <v/>
      </c>
      <c r="I1373" s="7" t="str">
        <f>IF(AND(G1373="",H1373=""),"",IF(AND(TONGHOP!O1373="ThiTN",TONGHOP!P1373="LT"),TONGHOP!Z1373,""))</f>
        <v/>
      </c>
      <c r="J1373" s="7" t="str">
        <f>IF(AND(TONGHOP!O1373="ThiTN",OR(TONGHOP!X1373=TONGHOP!T1373,TONGHOP!X1373=TONGHOP!U1373),TONGHOP!P1373="TH"),TONGHOP!X1373,"")</f>
        <v/>
      </c>
      <c r="K1373" s="7" t="str">
        <f>IF(AND(TONGHOP!O1373="ThiTN",OR(TONGHOP!Y1373=TONGHOP!T1373,TONGHOP!Y1373=TONGHOP!U1373),TONGHOP!P1373="TH"),TONGHOP!Y1373,"")</f>
        <v/>
      </c>
      <c r="L1373" s="7" t="str">
        <f>IF(AND(J1373="",K1373=""),"",IF(AND(TONGHOP!O1373="ThiTN",TONGHOP!P1373="TH"),TONGHOP!Z1373,""))</f>
        <v/>
      </c>
      <c r="M1373" s="7" t="str">
        <f>IF(AND(TONGHOP!O1373="ThiTN",AND(TONGHOP!X1373&lt;&gt;TONGHOP!T1373,TONGHOP!X1373&lt;&gt;TONGHOP!U1373),TONGHOP!P1373="TH"),TONGHOP!X1373,"")</f>
        <v/>
      </c>
      <c r="N1373" s="7" t="str">
        <f>IF(AND(TONGHOP!O1373="ThiTN",AND(TONGHOP!Y1373&lt;&gt;TONGHOP!T1373,TONGHOP!Y1373&lt;&gt;TONGHOP!U1373),TONGHOP!P1373="TH"),TONGHOP!Y1373,"")</f>
        <v/>
      </c>
      <c r="O1373" s="7" t="str">
        <f>IF(AND(M1373="",N1373=""),"",IF(AND(TONGHOP!O1373="ThiTN",TONGHOP!P1373="TH"),TONGHOP!Z1373,""))</f>
        <v/>
      </c>
    </row>
    <row r="1374" spans="1:15">
      <c r="A1374" s="5" t="str">
        <f>IF(AND(TONGHOP!O1374="KTHP",TONGHOP!P1374="LT"),TONGHOP!X1374,"")</f>
        <v/>
      </c>
      <c r="B1374" s="6" t="str">
        <f>IF(AND(TONGHOP!O1374="KTHP",TONGHOP!P1374="LT"),TONGHOP!Y1374,"")</f>
        <v/>
      </c>
      <c r="C1374" s="6" t="str">
        <f>IF(AND(TONGHOP!O1374="KTHP",TONGHOP!P1374="LT"),TONGHOP!Z1374,"")</f>
        <v/>
      </c>
      <c r="D1374" s="5" t="str">
        <f>IF(AND(TONGHOP!O1374="KTHP",TONGHOP!P1374="TL"),TONGHOP!X1374,"")</f>
        <v/>
      </c>
      <c r="E1374" s="6" t="str">
        <f>IF(AND(TONGHOP!O1374="KTHP",TONGHOP!P1374="TL"),TONGHOP!Y1374,"")</f>
        <v/>
      </c>
      <c r="F1374" s="6" t="str">
        <f>IF(AND(TONGHOP!O1374="KTHP",TONGHOP!P1374="TL"),TONGHOP!Z1374,"")</f>
        <v/>
      </c>
      <c r="G1374" s="7" t="str">
        <f>IF(AND(TONGHOP!O1374="ThiTN",TONGHOP!P1374="LT"),TONGHOP!X1374,"")</f>
        <v/>
      </c>
      <c r="H1374" s="7" t="str">
        <f>IF(AND(TONGHOP!O1374="ThiTN",TONGHOP!P1374="LT"),TONGHOP!Y1374,"")</f>
        <v/>
      </c>
      <c r="I1374" s="7" t="str">
        <f>IF(AND(G1374="",H1374=""),"",IF(AND(TONGHOP!O1374="ThiTN",TONGHOP!P1374="LT"),TONGHOP!Z1374,""))</f>
        <v/>
      </c>
      <c r="J1374" s="7" t="str">
        <f>IF(AND(TONGHOP!O1374="ThiTN",OR(TONGHOP!X1374=TONGHOP!T1374,TONGHOP!X1374=TONGHOP!U1374),TONGHOP!P1374="TH"),TONGHOP!X1374,"")</f>
        <v/>
      </c>
      <c r="K1374" s="7" t="str">
        <f>IF(AND(TONGHOP!O1374="ThiTN",OR(TONGHOP!Y1374=TONGHOP!T1374,TONGHOP!Y1374=TONGHOP!U1374),TONGHOP!P1374="TH"),TONGHOP!Y1374,"")</f>
        <v/>
      </c>
      <c r="L1374" s="7" t="str">
        <f>IF(AND(J1374="",K1374=""),"",IF(AND(TONGHOP!O1374="ThiTN",TONGHOP!P1374="TH"),TONGHOP!Z1374,""))</f>
        <v/>
      </c>
      <c r="M1374" s="7" t="str">
        <f>IF(AND(TONGHOP!O1374="ThiTN",AND(TONGHOP!X1374&lt;&gt;TONGHOP!T1374,TONGHOP!X1374&lt;&gt;TONGHOP!U1374),TONGHOP!P1374="TH"),TONGHOP!X1374,"")</f>
        <v/>
      </c>
      <c r="N1374" s="7" t="str">
        <f>IF(AND(TONGHOP!O1374="ThiTN",AND(TONGHOP!Y1374&lt;&gt;TONGHOP!T1374,TONGHOP!Y1374&lt;&gt;TONGHOP!U1374),TONGHOP!P1374="TH"),TONGHOP!Y1374,"")</f>
        <v/>
      </c>
      <c r="O1374" s="7" t="str">
        <f>IF(AND(M1374="",N1374=""),"",IF(AND(TONGHOP!O1374="ThiTN",TONGHOP!P1374="TH"),TONGHOP!Z1374,""))</f>
        <v/>
      </c>
    </row>
    <row r="1375" spans="1:15">
      <c r="A1375" s="5" t="str">
        <f>IF(AND(TONGHOP!O1375="KTHP",TONGHOP!P1375="LT"),TONGHOP!X1375,"")</f>
        <v/>
      </c>
      <c r="B1375" s="6" t="str">
        <f>IF(AND(TONGHOP!O1375="KTHP",TONGHOP!P1375="LT"),TONGHOP!Y1375,"")</f>
        <v/>
      </c>
      <c r="C1375" s="6" t="str">
        <f>IF(AND(TONGHOP!O1375="KTHP",TONGHOP!P1375="LT"),TONGHOP!Z1375,"")</f>
        <v/>
      </c>
      <c r="D1375" s="5" t="str">
        <f>IF(AND(TONGHOP!O1375="KTHP",TONGHOP!P1375="TL"),TONGHOP!X1375,"")</f>
        <v/>
      </c>
      <c r="E1375" s="6" t="str">
        <f>IF(AND(TONGHOP!O1375="KTHP",TONGHOP!P1375="TL"),TONGHOP!Y1375,"")</f>
        <v/>
      </c>
      <c r="F1375" s="6" t="str">
        <f>IF(AND(TONGHOP!O1375="KTHP",TONGHOP!P1375="TL"),TONGHOP!Z1375,"")</f>
        <v/>
      </c>
      <c r="G1375" s="7" t="str">
        <f>IF(AND(TONGHOP!O1375="ThiTN",TONGHOP!P1375="LT"),TONGHOP!X1375,"")</f>
        <v/>
      </c>
      <c r="H1375" s="7" t="str">
        <f>IF(AND(TONGHOP!O1375="ThiTN",TONGHOP!P1375="LT"),TONGHOP!Y1375,"")</f>
        <v/>
      </c>
      <c r="I1375" s="7" t="str">
        <f>IF(AND(G1375="",H1375=""),"",IF(AND(TONGHOP!O1375="ThiTN",TONGHOP!P1375="LT"),TONGHOP!Z1375,""))</f>
        <v/>
      </c>
      <c r="J1375" s="7" t="str">
        <f>IF(AND(TONGHOP!O1375="ThiTN",OR(TONGHOP!X1375=TONGHOP!T1375,TONGHOP!X1375=TONGHOP!U1375),TONGHOP!P1375="TH"),TONGHOP!X1375,"")</f>
        <v/>
      </c>
      <c r="K1375" s="7" t="str">
        <f>IF(AND(TONGHOP!O1375="ThiTN",OR(TONGHOP!Y1375=TONGHOP!T1375,TONGHOP!Y1375=TONGHOP!U1375),TONGHOP!P1375="TH"),TONGHOP!Y1375,"")</f>
        <v/>
      </c>
      <c r="L1375" s="7" t="str">
        <f>IF(AND(J1375="",K1375=""),"",IF(AND(TONGHOP!O1375="ThiTN",TONGHOP!P1375="TH"),TONGHOP!Z1375,""))</f>
        <v/>
      </c>
      <c r="M1375" s="7" t="str">
        <f>IF(AND(TONGHOP!O1375="ThiTN",AND(TONGHOP!X1375&lt;&gt;TONGHOP!T1375,TONGHOP!X1375&lt;&gt;TONGHOP!U1375),TONGHOP!P1375="TH"),TONGHOP!X1375,"")</f>
        <v/>
      </c>
      <c r="N1375" s="7" t="str">
        <f>IF(AND(TONGHOP!O1375="ThiTN",AND(TONGHOP!Y1375&lt;&gt;TONGHOP!T1375,TONGHOP!Y1375&lt;&gt;TONGHOP!U1375),TONGHOP!P1375="TH"),TONGHOP!Y1375,"")</f>
        <v/>
      </c>
      <c r="O1375" s="7" t="str">
        <f>IF(AND(M1375="",N1375=""),"",IF(AND(TONGHOP!O1375="ThiTN",TONGHOP!P1375="TH"),TONGHOP!Z1375,""))</f>
        <v/>
      </c>
    </row>
    <row r="1376" spans="1:15">
      <c r="A1376" s="5" t="str">
        <f>IF(AND(TONGHOP!O1376="KTHP",TONGHOP!P1376="LT"),TONGHOP!X1376,"")</f>
        <v/>
      </c>
      <c r="B1376" s="6" t="str">
        <f>IF(AND(TONGHOP!O1376="KTHP",TONGHOP!P1376="LT"),TONGHOP!Y1376,"")</f>
        <v/>
      </c>
      <c r="C1376" s="6" t="str">
        <f>IF(AND(TONGHOP!O1376="KTHP",TONGHOP!P1376="LT"),TONGHOP!Z1376,"")</f>
        <v/>
      </c>
      <c r="D1376" s="5" t="str">
        <f>IF(AND(TONGHOP!O1376="KTHP",TONGHOP!P1376="TL"),TONGHOP!X1376,"")</f>
        <v/>
      </c>
      <c r="E1376" s="6" t="str">
        <f>IF(AND(TONGHOP!O1376="KTHP",TONGHOP!P1376="TL"),TONGHOP!Y1376,"")</f>
        <v/>
      </c>
      <c r="F1376" s="6" t="str">
        <f>IF(AND(TONGHOP!O1376="KTHP",TONGHOP!P1376="TL"),TONGHOP!Z1376,"")</f>
        <v/>
      </c>
      <c r="G1376" s="7" t="str">
        <f>IF(AND(TONGHOP!O1376="ThiTN",TONGHOP!P1376="LT"),TONGHOP!X1376,"")</f>
        <v/>
      </c>
      <c r="H1376" s="7" t="str">
        <f>IF(AND(TONGHOP!O1376="ThiTN",TONGHOP!P1376="LT"),TONGHOP!Y1376,"")</f>
        <v/>
      </c>
      <c r="I1376" s="7" t="str">
        <f>IF(AND(G1376="",H1376=""),"",IF(AND(TONGHOP!O1376="ThiTN",TONGHOP!P1376="LT"),TONGHOP!Z1376,""))</f>
        <v/>
      </c>
      <c r="J1376" s="7" t="str">
        <f>IF(AND(TONGHOP!O1376="ThiTN",OR(TONGHOP!X1376=TONGHOP!T1376,TONGHOP!X1376=TONGHOP!U1376),TONGHOP!P1376="TH"),TONGHOP!X1376,"")</f>
        <v/>
      </c>
      <c r="K1376" s="7" t="str">
        <f>IF(AND(TONGHOP!O1376="ThiTN",OR(TONGHOP!Y1376=TONGHOP!T1376,TONGHOP!Y1376=TONGHOP!U1376),TONGHOP!P1376="TH"),TONGHOP!Y1376,"")</f>
        <v/>
      </c>
      <c r="L1376" s="7" t="str">
        <f>IF(AND(J1376="",K1376=""),"",IF(AND(TONGHOP!O1376="ThiTN",TONGHOP!P1376="TH"),TONGHOP!Z1376,""))</f>
        <v/>
      </c>
      <c r="M1376" s="7" t="str">
        <f>IF(AND(TONGHOP!O1376="ThiTN",AND(TONGHOP!X1376&lt;&gt;TONGHOP!T1376,TONGHOP!X1376&lt;&gt;TONGHOP!U1376),TONGHOP!P1376="TH"),TONGHOP!X1376,"")</f>
        <v/>
      </c>
      <c r="N1376" s="7" t="str">
        <f>IF(AND(TONGHOP!O1376="ThiTN",AND(TONGHOP!Y1376&lt;&gt;TONGHOP!T1376,TONGHOP!Y1376&lt;&gt;TONGHOP!U1376),TONGHOP!P1376="TH"),TONGHOP!Y1376,"")</f>
        <v/>
      </c>
      <c r="O1376" s="7" t="str">
        <f>IF(AND(M1376="",N1376=""),"",IF(AND(TONGHOP!O1376="ThiTN",TONGHOP!P1376="TH"),TONGHOP!Z1376,""))</f>
        <v/>
      </c>
    </row>
    <row r="1377" spans="1:15">
      <c r="A1377" s="5" t="str">
        <f>IF(AND(TONGHOP!O1377="KTHP",TONGHOP!P1377="LT"),TONGHOP!X1377,"")</f>
        <v/>
      </c>
      <c r="B1377" s="6" t="str">
        <f>IF(AND(TONGHOP!O1377="KTHP",TONGHOP!P1377="LT"),TONGHOP!Y1377,"")</f>
        <v/>
      </c>
      <c r="C1377" s="6" t="str">
        <f>IF(AND(TONGHOP!O1377="KTHP",TONGHOP!P1377="LT"),TONGHOP!Z1377,"")</f>
        <v/>
      </c>
      <c r="D1377" s="5" t="str">
        <f>IF(AND(TONGHOP!O1377="KTHP",TONGHOP!P1377="TL"),TONGHOP!X1377,"")</f>
        <v/>
      </c>
      <c r="E1377" s="6" t="str">
        <f>IF(AND(TONGHOP!O1377="KTHP",TONGHOP!P1377="TL"),TONGHOP!Y1377,"")</f>
        <v/>
      </c>
      <c r="F1377" s="6" t="str">
        <f>IF(AND(TONGHOP!O1377="KTHP",TONGHOP!P1377="TL"),TONGHOP!Z1377,"")</f>
        <v/>
      </c>
      <c r="G1377" s="7" t="str">
        <f>IF(AND(TONGHOP!O1377="ThiTN",TONGHOP!P1377="LT"),TONGHOP!X1377,"")</f>
        <v/>
      </c>
      <c r="H1377" s="7" t="str">
        <f>IF(AND(TONGHOP!O1377="ThiTN",TONGHOP!P1377="LT"),TONGHOP!Y1377,"")</f>
        <v/>
      </c>
      <c r="I1377" s="7" t="str">
        <f>IF(AND(G1377="",H1377=""),"",IF(AND(TONGHOP!O1377="ThiTN",TONGHOP!P1377="LT"),TONGHOP!Z1377,""))</f>
        <v/>
      </c>
      <c r="J1377" s="7" t="str">
        <f>IF(AND(TONGHOP!O1377="ThiTN",OR(TONGHOP!X1377=TONGHOP!T1377,TONGHOP!X1377=TONGHOP!U1377),TONGHOP!P1377="TH"),TONGHOP!X1377,"")</f>
        <v/>
      </c>
      <c r="K1377" s="7" t="str">
        <f>IF(AND(TONGHOP!O1377="ThiTN",OR(TONGHOP!Y1377=TONGHOP!T1377,TONGHOP!Y1377=TONGHOP!U1377),TONGHOP!P1377="TH"),TONGHOP!Y1377,"")</f>
        <v/>
      </c>
      <c r="L1377" s="7" t="str">
        <f>IF(AND(J1377="",K1377=""),"",IF(AND(TONGHOP!O1377="ThiTN",TONGHOP!P1377="TH"),TONGHOP!Z1377,""))</f>
        <v/>
      </c>
      <c r="M1377" s="7" t="str">
        <f>IF(AND(TONGHOP!O1377="ThiTN",AND(TONGHOP!X1377&lt;&gt;TONGHOP!T1377,TONGHOP!X1377&lt;&gt;TONGHOP!U1377),TONGHOP!P1377="TH"),TONGHOP!X1377,"")</f>
        <v/>
      </c>
      <c r="N1377" s="7" t="str">
        <f>IF(AND(TONGHOP!O1377="ThiTN",AND(TONGHOP!Y1377&lt;&gt;TONGHOP!T1377,TONGHOP!Y1377&lt;&gt;TONGHOP!U1377),TONGHOP!P1377="TH"),TONGHOP!Y1377,"")</f>
        <v/>
      </c>
      <c r="O1377" s="7" t="str">
        <f>IF(AND(M1377="",N1377=""),"",IF(AND(TONGHOP!O1377="ThiTN",TONGHOP!P1377="TH"),TONGHOP!Z1377,""))</f>
        <v/>
      </c>
    </row>
    <row r="1378" spans="1:15">
      <c r="A1378" s="5" t="str">
        <f>IF(AND(TONGHOP!O1378="KTHP",TONGHOP!P1378="LT"),TONGHOP!X1378,"")</f>
        <v/>
      </c>
      <c r="B1378" s="6" t="str">
        <f>IF(AND(TONGHOP!O1378="KTHP",TONGHOP!P1378="LT"),TONGHOP!Y1378,"")</f>
        <v/>
      </c>
      <c r="C1378" s="6" t="str">
        <f>IF(AND(TONGHOP!O1378="KTHP",TONGHOP!P1378="LT"),TONGHOP!Z1378,"")</f>
        <v/>
      </c>
      <c r="D1378" s="5" t="str">
        <f>IF(AND(TONGHOP!O1378="KTHP",TONGHOP!P1378="TL"),TONGHOP!X1378,"")</f>
        <v/>
      </c>
      <c r="E1378" s="6" t="str">
        <f>IF(AND(TONGHOP!O1378="KTHP",TONGHOP!P1378="TL"),TONGHOP!Y1378,"")</f>
        <v/>
      </c>
      <c r="F1378" s="6" t="str">
        <f>IF(AND(TONGHOP!O1378="KTHP",TONGHOP!P1378="TL"),TONGHOP!Z1378,"")</f>
        <v/>
      </c>
      <c r="G1378" s="7" t="str">
        <f>IF(AND(TONGHOP!O1378="ThiTN",TONGHOP!P1378="LT"),TONGHOP!X1378,"")</f>
        <v/>
      </c>
      <c r="H1378" s="7" t="str">
        <f>IF(AND(TONGHOP!O1378="ThiTN",TONGHOP!P1378="LT"),TONGHOP!Y1378,"")</f>
        <v/>
      </c>
      <c r="I1378" s="7" t="str">
        <f>IF(AND(G1378="",H1378=""),"",IF(AND(TONGHOP!O1378="ThiTN",TONGHOP!P1378="LT"),TONGHOP!Z1378,""))</f>
        <v/>
      </c>
      <c r="J1378" s="7" t="str">
        <f>IF(AND(TONGHOP!O1378="ThiTN",OR(TONGHOP!X1378=TONGHOP!T1378,TONGHOP!X1378=TONGHOP!U1378),TONGHOP!P1378="TH"),TONGHOP!X1378,"")</f>
        <v/>
      </c>
      <c r="K1378" s="7" t="str">
        <f>IF(AND(TONGHOP!O1378="ThiTN",OR(TONGHOP!Y1378=TONGHOP!T1378,TONGHOP!Y1378=TONGHOP!U1378),TONGHOP!P1378="TH"),TONGHOP!Y1378,"")</f>
        <v/>
      </c>
      <c r="L1378" s="7" t="str">
        <f>IF(AND(J1378="",K1378=""),"",IF(AND(TONGHOP!O1378="ThiTN",TONGHOP!P1378="TH"),TONGHOP!Z1378,""))</f>
        <v/>
      </c>
      <c r="M1378" s="7" t="str">
        <f>IF(AND(TONGHOP!O1378="ThiTN",AND(TONGHOP!X1378&lt;&gt;TONGHOP!T1378,TONGHOP!X1378&lt;&gt;TONGHOP!U1378),TONGHOP!P1378="TH"),TONGHOP!X1378,"")</f>
        <v/>
      </c>
      <c r="N1378" s="7" t="str">
        <f>IF(AND(TONGHOP!O1378="ThiTN",AND(TONGHOP!Y1378&lt;&gt;TONGHOP!T1378,TONGHOP!Y1378&lt;&gt;TONGHOP!U1378),TONGHOP!P1378="TH"),TONGHOP!Y1378,"")</f>
        <v/>
      </c>
      <c r="O1378" s="7" t="str">
        <f>IF(AND(M1378="",N1378=""),"",IF(AND(TONGHOP!O1378="ThiTN",TONGHOP!P1378="TH"),TONGHOP!Z1378,""))</f>
        <v/>
      </c>
    </row>
    <row r="1379" spans="1:15">
      <c r="A1379" s="5" t="str">
        <f>IF(AND(TONGHOP!O1379="KTHP",TONGHOP!P1379="LT"),TONGHOP!X1379,"")</f>
        <v/>
      </c>
      <c r="B1379" s="6" t="str">
        <f>IF(AND(TONGHOP!O1379="KTHP",TONGHOP!P1379="LT"),TONGHOP!Y1379,"")</f>
        <v/>
      </c>
      <c r="C1379" s="6" t="str">
        <f>IF(AND(TONGHOP!O1379="KTHP",TONGHOP!P1379="LT"),TONGHOP!Z1379,"")</f>
        <v/>
      </c>
      <c r="D1379" s="5" t="str">
        <f>IF(AND(TONGHOP!O1379="KTHP",TONGHOP!P1379="TL"),TONGHOP!X1379,"")</f>
        <v/>
      </c>
      <c r="E1379" s="6" t="str">
        <f>IF(AND(TONGHOP!O1379="KTHP",TONGHOP!P1379="TL"),TONGHOP!Y1379,"")</f>
        <v/>
      </c>
      <c r="F1379" s="6" t="str">
        <f>IF(AND(TONGHOP!O1379="KTHP",TONGHOP!P1379="TL"),TONGHOP!Z1379,"")</f>
        <v/>
      </c>
      <c r="G1379" s="7" t="str">
        <f>IF(AND(TONGHOP!O1379="ThiTN",TONGHOP!P1379="LT"),TONGHOP!X1379,"")</f>
        <v/>
      </c>
      <c r="H1379" s="7" t="str">
        <f>IF(AND(TONGHOP!O1379="ThiTN",TONGHOP!P1379="LT"),TONGHOP!Y1379,"")</f>
        <v/>
      </c>
      <c r="I1379" s="7" t="str">
        <f>IF(AND(G1379="",H1379=""),"",IF(AND(TONGHOP!O1379="ThiTN",TONGHOP!P1379="LT"),TONGHOP!Z1379,""))</f>
        <v/>
      </c>
      <c r="J1379" s="7" t="str">
        <f>IF(AND(TONGHOP!O1379="ThiTN",OR(TONGHOP!X1379=TONGHOP!T1379,TONGHOP!X1379=TONGHOP!U1379),TONGHOP!P1379="TH"),TONGHOP!X1379,"")</f>
        <v/>
      </c>
      <c r="K1379" s="7" t="str">
        <f>IF(AND(TONGHOP!O1379="ThiTN",OR(TONGHOP!Y1379=TONGHOP!T1379,TONGHOP!Y1379=TONGHOP!U1379),TONGHOP!P1379="TH"),TONGHOP!Y1379,"")</f>
        <v/>
      </c>
      <c r="L1379" s="7" t="str">
        <f>IF(AND(J1379="",K1379=""),"",IF(AND(TONGHOP!O1379="ThiTN",TONGHOP!P1379="TH"),TONGHOP!Z1379,""))</f>
        <v/>
      </c>
      <c r="M1379" s="7" t="str">
        <f>IF(AND(TONGHOP!O1379="ThiTN",AND(TONGHOP!X1379&lt;&gt;TONGHOP!T1379,TONGHOP!X1379&lt;&gt;TONGHOP!U1379),TONGHOP!P1379="TH"),TONGHOP!X1379,"")</f>
        <v/>
      </c>
      <c r="N1379" s="7" t="str">
        <f>IF(AND(TONGHOP!O1379="ThiTN",AND(TONGHOP!Y1379&lt;&gt;TONGHOP!T1379,TONGHOP!Y1379&lt;&gt;TONGHOP!U1379),TONGHOP!P1379="TH"),TONGHOP!Y1379,"")</f>
        <v/>
      </c>
      <c r="O1379" s="7" t="str">
        <f>IF(AND(M1379="",N1379=""),"",IF(AND(TONGHOP!O1379="ThiTN",TONGHOP!P1379="TH"),TONGHOP!Z1379,""))</f>
        <v/>
      </c>
    </row>
    <row r="1380" spans="1:15">
      <c r="A1380" s="5" t="str">
        <f>IF(AND(TONGHOP!O1380="KTHP",TONGHOP!P1380="LT"),TONGHOP!X1380,"")</f>
        <v/>
      </c>
      <c r="B1380" s="6" t="str">
        <f>IF(AND(TONGHOP!O1380="KTHP",TONGHOP!P1380="LT"),TONGHOP!Y1380,"")</f>
        <v/>
      </c>
      <c r="C1380" s="6" t="str">
        <f>IF(AND(TONGHOP!O1380="KTHP",TONGHOP!P1380="LT"),TONGHOP!Z1380,"")</f>
        <v/>
      </c>
      <c r="D1380" s="5" t="str">
        <f>IF(AND(TONGHOP!O1380="KTHP",TONGHOP!P1380="TL"),TONGHOP!X1380,"")</f>
        <v/>
      </c>
      <c r="E1380" s="6" t="str">
        <f>IF(AND(TONGHOP!O1380="KTHP",TONGHOP!P1380="TL"),TONGHOP!Y1380,"")</f>
        <v/>
      </c>
      <c r="F1380" s="6" t="str">
        <f>IF(AND(TONGHOP!O1380="KTHP",TONGHOP!P1380="TL"),TONGHOP!Z1380,"")</f>
        <v/>
      </c>
      <c r="G1380" s="7" t="str">
        <f>IF(AND(TONGHOP!O1380="ThiTN",TONGHOP!P1380="LT"),TONGHOP!X1380,"")</f>
        <v/>
      </c>
      <c r="H1380" s="7" t="str">
        <f>IF(AND(TONGHOP!O1380="ThiTN",TONGHOP!P1380="LT"),TONGHOP!Y1380,"")</f>
        <v/>
      </c>
      <c r="I1380" s="7" t="str">
        <f>IF(AND(G1380="",H1380=""),"",IF(AND(TONGHOP!O1380="ThiTN",TONGHOP!P1380="LT"),TONGHOP!Z1380,""))</f>
        <v/>
      </c>
      <c r="J1380" s="7" t="str">
        <f>IF(AND(TONGHOP!O1380="ThiTN",OR(TONGHOP!X1380=TONGHOP!T1380,TONGHOP!X1380=TONGHOP!U1380),TONGHOP!P1380="TH"),TONGHOP!X1380,"")</f>
        <v/>
      </c>
      <c r="K1380" s="7" t="str">
        <f>IF(AND(TONGHOP!O1380="ThiTN",OR(TONGHOP!Y1380=TONGHOP!T1380,TONGHOP!Y1380=TONGHOP!U1380),TONGHOP!P1380="TH"),TONGHOP!Y1380,"")</f>
        <v/>
      </c>
      <c r="L1380" s="7" t="str">
        <f>IF(AND(J1380="",K1380=""),"",IF(AND(TONGHOP!O1380="ThiTN",TONGHOP!P1380="TH"),TONGHOP!Z1380,""))</f>
        <v/>
      </c>
      <c r="M1380" s="7" t="str">
        <f>IF(AND(TONGHOP!O1380="ThiTN",AND(TONGHOP!X1380&lt;&gt;TONGHOP!T1380,TONGHOP!X1380&lt;&gt;TONGHOP!U1380),TONGHOP!P1380="TH"),TONGHOP!X1380,"")</f>
        <v/>
      </c>
      <c r="N1380" s="7" t="str">
        <f>IF(AND(TONGHOP!O1380="ThiTN",AND(TONGHOP!Y1380&lt;&gt;TONGHOP!T1380,TONGHOP!Y1380&lt;&gt;TONGHOP!U1380),TONGHOP!P1380="TH"),TONGHOP!Y1380,"")</f>
        <v/>
      </c>
      <c r="O1380" s="7" t="str">
        <f>IF(AND(M1380="",N1380=""),"",IF(AND(TONGHOP!O1380="ThiTN",TONGHOP!P1380="TH"),TONGHOP!Z1380,""))</f>
        <v/>
      </c>
    </row>
    <row r="1381" spans="1:15">
      <c r="A1381" s="5" t="str">
        <f>IF(AND(TONGHOP!O1381="KTHP",TONGHOP!P1381="LT"),TONGHOP!X1381,"")</f>
        <v/>
      </c>
      <c r="B1381" s="6" t="str">
        <f>IF(AND(TONGHOP!O1381="KTHP",TONGHOP!P1381="LT"),TONGHOP!Y1381,"")</f>
        <v/>
      </c>
      <c r="C1381" s="6" t="str">
        <f>IF(AND(TONGHOP!O1381="KTHP",TONGHOP!P1381="LT"),TONGHOP!Z1381,"")</f>
        <v/>
      </c>
      <c r="D1381" s="5" t="str">
        <f>IF(AND(TONGHOP!O1381="KTHP",TONGHOP!P1381="TL"),TONGHOP!X1381,"")</f>
        <v/>
      </c>
      <c r="E1381" s="6" t="str">
        <f>IF(AND(TONGHOP!O1381="KTHP",TONGHOP!P1381="TL"),TONGHOP!Y1381,"")</f>
        <v/>
      </c>
      <c r="F1381" s="6" t="str">
        <f>IF(AND(TONGHOP!O1381="KTHP",TONGHOP!P1381="TL"),TONGHOP!Z1381,"")</f>
        <v/>
      </c>
      <c r="G1381" s="7" t="str">
        <f>IF(AND(TONGHOP!O1381="ThiTN",TONGHOP!P1381="LT"),TONGHOP!X1381,"")</f>
        <v/>
      </c>
      <c r="H1381" s="7" t="str">
        <f>IF(AND(TONGHOP!O1381="ThiTN",TONGHOP!P1381="LT"),TONGHOP!Y1381,"")</f>
        <v/>
      </c>
      <c r="I1381" s="7" t="str">
        <f>IF(AND(G1381="",H1381=""),"",IF(AND(TONGHOP!O1381="ThiTN",TONGHOP!P1381="LT"),TONGHOP!Z1381,""))</f>
        <v/>
      </c>
      <c r="J1381" s="7" t="str">
        <f>IF(AND(TONGHOP!O1381="ThiTN",OR(TONGHOP!X1381=TONGHOP!T1381,TONGHOP!X1381=TONGHOP!U1381),TONGHOP!P1381="TH"),TONGHOP!X1381,"")</f>
        <v/>
      </c>
      <c r="K1381" s="7" t="str">
        <f>IF(AND(TONGHOP!O1381="ThiTN",OR(TONGHOP!Y1381=TONGHOP!T1381,TONGHOP!Y1381=TONGHOP!U1381),TONGHOP!P1381="TH"),TONGHOP!Y1381,"")</f>
        <v/>
      </c>
      <c r="L1381" s="7" t="str">
        <f>IF(AND(J1381="",K1381=""),"",IF(AND(TONGHOP!O1381="ThiTN",TONGHOP!P1381="TH"),TONGHOP!Z1381,""))</f>
        <v/>
      </c>
      <c r="M1381" s="7" t="str">
        <f>IF(AND(TONGHOP!O1381="ThiTN",AND(TONGHOP!X1381&lt;&gt;TONGHOP!T1381,TONGHOP!X1381&lt;&gt;TONGHOP!U1381),TONGHOP!P1381="TH"),TONGHOP!X1381,"")</f>
        <v/>
      </c>
      <c r="N1381" s="7" t="str">
        <f>IF(AND(TONGHOP!O1381="ThiTN",AND(TONGHOP!Y1381&lt;&gt;TONGHOP!T1381,TONGHOP!Y1381&lt;&gt;TONGHOP!U1381),TONGHOP!P1381="TH"),TONGHOP!Y1381,"")</f>
        <v/>
      </c>
      <c r="O1381" s="7" t="str">
        <f>IF(AND(M1381="",N1381=""),"",IF(AND(TONGHOP!O1381="ThiTN",TONGHOP!P1381="TH"),TONGHOP!Z1381,""))</f>
        <v/>
      </c>
    </row>
    <row r="1382" spans="1:15">
      <c r="A1382" s="5" t="str">
        <f>IF(AND(TONGHOP!O1382="KTHP",TONGHOP!P1382="LT"),TONGHOP!X1382,"")</f>
        <v/>
      </c>
      <c r="B1382" s="6" t="str">
        <f>IF(AND(TONGHOP!O1382="KTHP",TONGHOP!P1382="LT"),TONGHOP!Y1382,"")</f>
        <v/>
      </c>
      <c r="C1382" s="6" t="str">
        <f>IF(AND(TONGHOP!O1382="KTHP",TONGHOP!P1382="LT"),TONGHOP!Z1382,"")</f>
        <v/>
      </c>
      <c r="D1382" s="5" t="str">
        <f>IF(AND(TONGHOP!O1382="KTHP",TONGHOP!P1382="TL"),TONGHOP!X1382,"")</f>
        <v/>
      </c>
      <c r="E1382" s="6" t="str">
        <f>IF(AND(TONGHOP!O1382="KTHP",TONGHOP!P1382="TL"),TONGHOP!Y1382,"")</f>
        <v/>
      </c>
      <c r="F1382" s="6" t="str">
        <f>IF(AND(TONGHOP!O1382="KTHP",TONGHOP!P1382="TL"),TONGHOP!Z1382,"")</f>
        <v/>
      </c>
      <c r="G1382" s="7" t="str">
        <f>IF(AND(TONGHOP!O1382="ThiTN",TONGHOP!P1382="LT"),TONGHOP!X1382,"")</f>
        <v/>
      </c>
      <c r="H1382" s="7" t="str">
        <f>IF(AND(TONGHOP!O1382="ThiTN",TONGHOP!P1382="LT"),TONGHOP!Y1382,"")</f>
        <v/>
      </c>
      <c r="I1382" s="7" t="str">
        <f>IF(AND(G1382="",H1382=""),"",IF(AND(TONGHOP!O1382="ThiTN",TONGHOP!P1382="LT"),TONGHOP!Z1382,""))</f>
        <v/>
      </c>
      <c r="J1382" s="7" t="str">
        <f>IF(AND(TONGHOP!O1382="ThiTN",OR(TONGHOP!X1382=TONGHOP!T1382,TONGHOP!X1382=TONGHOP!U1382),TONGHOP!P1382="TH"),TONGHOP!X1382,"")</f>
        <v/>
      </c>
      <c r="K1382" s="7" t="str">
        <f>IF(AND(TONGHOP!O1382="ThiTN",OR(TONGHOP!Y1382=TONGHOP!T1382,TONGHOP!Y1382=TONGHOP!U1382),TONGHOP!P1382="TH"),TONGHOP!Y1382,"")</f>
        <v/>
      </c>
      <c r="L1382" s="7" t="str">
        <f>IF(AND(J1382="",K1382=""),"",IF(AND(TONGHOP!O1382="ThiTN",TONGHOP!P1382="TH"),TONGHOP!Z1382,""))</f>
        <v/>
      </c>
      <c r="M1382" s="7" t="str">
        <f>IF(AND(TONGHOP!O1382="ThiTN",AND(TONGHOP!X1382&lt;&gt;TONGHOP!T1382,TONGHOP!X1382&lt;&gt;TONGHOP!U1382),TONGHOP!P1382="TH"),TONGHOP!X1382,"")</f>
        <v/>
      </c>
      <c r="N1382" s="7" t="str">
        <f>IF(AND(TONGHOP!O1382="ThiTN",AND(TONGHOP!Y1382&lt;&gt;TONGHOP!T1382,TONGHOP!Y1382&lt;&gt;TONGHOP!U1382),TONGHOP!P1382="TH"),TONGHOP!Y1382,"")</f>
        <v/>
      </c>
      <c r="O1382" s="7" t="str">
        <f>IF(AND(M1382="",N1382=""),"",IF(AND(TONGHOP!O1382="ThiTN",TONGHOP!P1382="TH"),TONGHOP!Z1382,""))</f>
        <v/>
      </c>
    </row>
    <row r="1383" spans="1:15">
      <c r="A1383" s="5" t="str">
        <f>IF(AND(TONGHOP!O1383="KTHP",TONGHOP!P1383="LT"),TONGHOP!X1383,"")</f>
        <v/>
      </c>
      <c r="B1383" s="6" t="str">
        <f>IF(AND(TONGHOP!O1383="KTHP",TONGHOP!P1383="LT"),TONGHOP!Y1383,"")</f>
        <v/>
      </c>
      <c r="C1383" s="6" t="str">
        <f>IF(AND(TONGHOP!O1383="KTHP",TONGHOP!P1383="LT"),TONGHOP!Z1383,"")</f>
        <v/>
      </c>
      <c r="D1383" s="5" t="str">
        <f>IF(AND(TONGHOP!O1383="KTHP",TONGHOP!P1383="TL"),TONGHOP!X1383,"")</f>
        <v/>
      </c>
      <c r="E1383" s="6" t="str">
        <f>IF(AND(TONGHOP!O1383="KTHP",TONGHOP!P1383="TL"),TONGHOP!Y1383,"")</f>
        <v/>
      </c>
      <c r="F1383" s="6" t="str">
        <f>IF(AND(TONGHOP!O1383="KTHP",TONGHOP!P1383="TL"),TONGHOP!Z1383,"")</f>
        <v/>
      </c>
      <c r="G1383" s="7" t="str">
        <f>IF(AND(TONGHOP!O1383="ThiTN",TONGHOP!P1383="LT"),TONGHOP!X1383,"")</f>
        <v/>
      </c>
      <c r="H1383" s="7" t="str">
        <f>IF(AND(TONGHOP!O1383="ThiTN",TONGHOP!P1383="LT"),TONGHOP!Y1383,"")</f>
        <v/>
      </c>
      <c r="I1383" s="7" t="str">
        <f>IF(AND(G1383="",H1383=""),"",IF(AND(TONGHOP!O1383="ThiTN",TONGHOP!P1383="LT"),TONGHOP!Z1383,""))</f>
        <v/>
      </c>
      <c r="J1383" s="7" t="str">
        <f>IF(AND(TONGHOP!O1383="ThiTN",OR(TONGHOP!X1383=TONGHOP!T1383,TONGHOP!X1383=TONGHOP!U1383),TONGHOP!P1383="TH"),TONGHOP!X1383,"")</f>
        <v/>
      </c>
      <c r="K1383" s="7" t="str">
        <f>IF(AND(TONGHOP!O1383="ThiTN",OR(TONGHOP!Y1383=TONGHOP!T1383,TONGHOP!Y1383=TONGHOP!U1383),TONGHOP!P1383="TH"),TONGHOP!Y1383,"")</f>
        <v/>
      </c>
      <c r="L1383" s="7" t="str">
        <f>IF(AND(J1383="",K1383=""),"",IF(AND(TONGHOP!O1383="ThiTN",TONGHOP!P1383="TH"),TONGHOP!Z1383,""))</f>
        <v/>
      </c>
      <c r="M1383" s="7" t="str">
        <f>IF(AND(TONGHOP!O1383="ThiTN",AND(TONGHOP!X1383&lt;&gt;TONGHOP!T1383,TONGHOP!X1383&lt;&gt;TONGHOP!U1383),TONGHOP!P1383="TH"),TONGHOP!X1383,"")</f>
        <v/>
      </c>
      <c r="N1383" s="7" t="str">
        <f>IF(AND(TONGHOP!O1383="ThiTN",AND(TONGHOP!Y1383&lt;&gt;TONGHOP!T1383,TONGHOP!Y1383&lt;&gt;TONGHOP!U1383),TONGHOP!P1383="TH"),TONGHOP!Y1383,"")</f>
        <v/>
      </c>
      <c r="O1383" s="7" t="str">
        <f>IF(AND(M1383="",N1383=""),"",IF(AND(TONGHOP!O1383="ThiTN",TONGHOP!P1383="TH"),TONGHOP!Z1383,""))</f>
        <v/>
      </c>
    </row>
    <row r="1384" spans="1:15">
      <c r="A1384" s="5" t="str">
        <f>IF(AND(TONGHOP!O1384="KTHP",TONGHOP!P1384="LT"),TONGHOP!X1384,"")</f>
        <v/>
      </c>
      <c r="B1384" s="6" t="str">
        <f>IF(AND(TONGHOP!O1384="KTHP",TONGHOP!P1384="LT"),TONGHOP!Y1384,"")</f>
        <v/>
      </c>
      <c r="C1384" s="6" t="str">
        <f>IF(AND(TONGHOP!O1384="KTHP",TONGHOP!P1384="LT"),TONGHOP!Z1384,"")</f>
        <v/>
      </c>
      <c r="D1384" s="5" t="str">
        <f>IF(AND(TONGHOP!O1384="KTHP",TONGHOP!P1384="TL"),TONGHOP!X1384,"")</f>
        <v/>
      </c>
      <c r="E1384" s="6" t="str">
        <f>IF(AND(TONGHOP!O1384="KTHP",TONGHOP!P1384="TL"),TONGHOP!Y1384,"")</f>
        <v/>
      </c>
      <c r="F1384" s="6" t="str">
        <f>IF(AND(TONGHOP!O1384="KTHP",TONGHOP!P1384="TL"),TONGHOP!Z1384,"")</f>
        <v/>
      </c>
      <c r="G1384" s="7" t="str">
        <f>IF(AND(TONGHOP!O1384="ThiTN",TONGHOP!P1384="LT"),TONGHOP!X1384,"")</f>
        <v/>
      </c>
      <c r="H1384" s="7" t="str">
        <f>IF(AND(TONGHOP!O1384="ThiTN",TONGHOP!P1384="LT"),TONGHOP!Y1384,"")</f>
        <v/>
      </c>
      <c r="I1384" s="7" t="str">
        <f>IF(AND(G1384="",H1384=""),"",IF(AND(TONGHOP!O1384="ThiTN",TONGHOP!P1384="LT"),TONGHOP!Z1384,""))</f>
        <v/>
      </c>
      <c r="J1384" s="7" t="str">
        <f>IF(AND(TONGHOP!O1384="ThiTN",OR(TONGHOP!X1384=TONGHOP!T1384,TONGHOP!X1384=TONGHOP!U1384),TONGHOP!P1384="TH"),TONGHOP!X1384,"")</f>
        <v/>
      </c>
      <c r="K1384" s="7" t="str">
        <f>IF(AND(TONGHOP!O1384="ThiTN",OR(TONGHOP!Y1384=TONGHOP!T1384,TONGHOP!Y1384=TONGHOP!U1384),TONGHOP!P1384="TH"),TONGHOP!Y1384,"")</f>
        <v/>
      </c>
      <c r="L1384" s="7" t="str">
        <f>IF(AND(J1384="",K1384=""),"",IF(AND(TONGHOP!O1384="ThiTN",TONGHOP!P1384="TH"),TONGHOP!Z1384,""))</f>
        <v/>
      </c>
      <c r="M1384" s="7" t="str">
        <f>IF(AND(TONGHOP!O1384="ThiTN",AND(TONGHOP!X1384&lt;&gt;TONGHOP!T1384,TONGHOP!X1384&lt;&gt;TONGHOP!U1384),TONGHOP!P1384="TH"),TONGHOP!X1384,"")</f>
        <v/>
      </c>
      <c r="N1384" s="7" t="str">
        <f>IF(AND(TONGHOP!O1384="ThiTN",AND(TONGHOP!Y1384&lt;&gt;TONGHOP!T1384,TONGHOP!Y1384&lt;&gt;TONGHOP!U1384),TONGHOP!P1384="TH"),TONGHOP!Y1384,"")</f>
        <v/>
      </c>
      <c r="O1384" s="7" t="str">
        <f>IF(AND(M1384="",N1384=""),"",IF(AND(TONGHOP!O1384="ThiTN",TONGHOP!P1384="TH"),TONGHOP!Z1384,""))</f>
        <v/>
      </c>
    </row>
    <row r="1385" spans="1:15">
      <c r="A1385" s="5" t="str">
        <f>IF(AND(TONGHOP!O1385="KTHP",TONGHOP!P1385="LT"),TONGHOP!X1385,"")</f>
        <v/>
      </c>
      <c r="B1385" s="6" t="str">
        <f>IF(AND(TONGHOP!O1385="KTHP",TONGHOP!P1385="LT"),TONGHOP!Y1385,"")</f>
        <v/>
      </c>
      <c r="C1385" s="6" t="str">
        <f>IF(AND(TONGHOP!O1385="KTHP",TONGHOP!P1385="LT"),TONGHOP!Z1385,"")</f>
        <v/>
      </c>
      <c r="D1385" s="5" t="str">
        <f>IF(AND(TONGHOP!O1385="KTHP",TONGHOP!P1385="TL"),TONGHOP!X1385,"")</f>
        <v/>
      </c>
      <c r="E1385" s="6" t="str">
        <f>IF(AND(TONGHOP!O1385="KTHP",TONGHOP!P1385="TL"),TONGHOP!Y1385,"")</f>
        <v/>
      </c>
      <c r="F1385" s="6" t="str">
        <f>IF(AND(TONGHOP!O1385="KTHP",TONGHOP!P1385="TL"),TONGHOP!Z1385,"")</f>
        <v/>
      </c>
      <c r="G1385" s="7" t="str">
        <f>IF(AND(TONGHOP!O1385="ThiTN",TONGHOP!P1385="LT"),TONGHOP!X1385,"")</f>
        <v/>
      </c>
      <c r="H1385" s="7" t="str">
        <f>IF(AND(TONGHOP!O1385="ThiTN",TONGHOP!P1385="LT"),TONGHOP!Y1385,"")</f>
        <v/>
      </c>
      <c r="I1385" s="7" t="str">
        <f>IF(AND(G1385="",H1385=""),"",IF(AND(TONGHOP!O1385="ThiTN",TONGHOP!P1385="LT"),TONGHOP!Z1385,""))</f>
        <v/>
      </c>
      <c r="J1385" s="7" t="str">
        <f>IF(AND(TONGHOP!O1385="ThiTN",OR(TONGHOP!X1385=TONGHOP!T1385,TONGHOP!X1385=TONGHOP!U1385),TONGHOP!P1385="TH"),TONGHOP!X1385,"")</f>
        <v/>
      </c>
      <c r="K1385" s="7" t="str">
        <f>IF(AND(TONGHOP!O1385="ThiTN",OR(TONGHOP!Y1385=TONGHOP!T1385,TONGHOP!Y1385=TONGHOP!U1385),TONGHOP!P1385="TH"),TONGHOP!Y1385,"")</f>
        <v/>
      </c>
      <c r="L1385" s="7" t="str">
        <f>IF(AND(J1385="",K1385=""),"",IF(AND(TONGHOP!O1385="ThiTN",TONGHOP!P1385="TH"),TONGHOP!Z1385,""))</f>
        <v/>
      </c>
      <c r="M1385" s="7" t="str">
        <f>IF(AND(TONGHOP!O1385="ThiTN",AND(TONGHOP!X1385&lt;&gt;TONGHOP!T1385,TONGHOP!X1385&lt;&gt;TONGHOP!U1385),TONGHOP!P1385="TH"),TONGHOP!X1385,"")</f>
        <v/>
      </c>
      <c r="N1385" s="7" t="str">
        <f>IF(AND(TONGHOP!O1385="ThiTN",AND(TONGHOP!Y1385&lt;&gt;TONGHOP!T1385,TONGHOP!Y1385&lt;&gt;TONGHOP!U1385),TONGHOP!P1385="TH"),TONGHOP!Y1385,"")</f>
        <v/>
      </c>
      <c r="O1385" s="7" t="str">
        <f>IF(AND(M1385="",N1385=""),"",IF(AND(TONGHOP!O1385="ThiTN",TONGHOP!P1385="TH"),TONGHOP!Z1385,""))</f>
        <v/>
      </c>
    </row>
    <row r="1386" spans="1:15">
      <c r="A1386" s="5" t="str">
        <f>IF(AND(TONGHOP!O1386="KTHP",TONGHOP!P1386="LT"),TONGHOP!X1386,"")</f>
        <v/>
      </c>
      <c r="B1386" s="6" t="str">
        <f>IF(AND(TONGHOP!O1386="KTHP",TONGHOP!P1386="LT"),TONGHOP!Y1386,"")</f>
        <v/>
      </c>
      <c r="C1386" s="6" t="str">
        <f>IF(AND(TONGHOP!O1386="KTHP",TONGHOP!P1386="LT"),TONGHOP!Z1386,"")</f>
        <v/>
      </c>
      <c r="D1386" s="5" t="str">
        <f>IF(AND(TONGHOP!O1386="KTHP",TONGHOP!P1386="TL"),TONGHOP!X1386,"")</f>
        <v/>
      </c>
      <c r="E1386" s="6" t="str">
        <f>IF(AND(TONGHOP!O1386="KTHP",TONGHOP!P1386="TL"),TONGHOP!Y1386,"")</f>
        <v/>
      </c>
      <c r="F1386" s="6" t="str">
        <f>IF(AND(TONGHOP!O1386="KTHP",TONGHOP!P1386="TL"),TONGHOP!Z1386,"")</f>
        <v/>
      </c>
      <c r="G1386" s="7" t="str">
        <f>IF(AND(TONGHOP!O1386="ThiTN",TONGHOP!P1386="LT"),TONGHOP!X1386,"")</f>
        <v/>
      </c>
      <c r="H1386" s="7" t="str">
        <f>IF(AND(TONGHOP!O1386="ThiTN",TONGHOP!P1386="LT"),TONGHOP!Y1386,"")</f>
        <v/>
      </c>
      <c r="I1386" s="7" t="str">
        <f>IF(AND(G1386="",H1386=""),"",IF(AND(TONGHOP!O1386="ThiTN",TONGHOP!P1386="LT"),TONGHOP!Z1386,""))</f>
        <v/>
      </c>
      <c r="J1386" s="7" t="str">
        <f>IF(AND(TONGHOP!O1386="ThiTN",OR(TONGHOP!X1386=TONGHOP!T1386,TONGHOP!X1386=TONGHOP!U1386),TONGHOP!P1386="TH"),TONGHOP!X1386,"")</f>
        <v/>
      </c>
      <c r="K1386" s="7" t="str">
        <f>IF(AND(TONGHOP!O1386="ThiTN",OR(TONGHOP!Y1386=TONGHOP!T1386,TONGHOP!Y1386=TONGHOP!U1386),TONGHOP!P1386="TH"),TONGHOP!Y1386,"")</f>
        <v/>
      </c>
      <c r="L1386" s="7" t="str">
        <f>IF(AND(J1386="",K1386=""),"",IF(AND(TONGHOP!O1386="ThiTN",TONGHOP!P1386="TH"),TONGHOP!Z1386,""))</f>
        <v/>
      </c>
      <c r="M1386" s="7" t="str">
        <f>IF(AND(TONGHOP!O1386="ThiTN",AND(TONGHOP!X1386&lt;&gt;TONGHOP!T1386,TONGHOP!X1386&lt;&gt;TONGHOP!U1386),TONGHOP!P1386="TH"),TONGHOP!X1386,"")</f>
        <v/>
      </c>
      <c r="N1386" s="7" t="str">
        <f>IF(AND(TONGHOP!O1386="ThiTN",AND(TONGHOP!Y1386&lt;&gt;TONGHOP!T1386,TONGHOP!Y1386&lt;&gt;TONGHOP!U1386),TONGHOP!P1386="TH"),TONGHOP!Y1386,"")</f>
        <v/>
      </c>
      <c r="O1386" s="7" t="str">
        <f>IF(AND(M1386="",N1386=""),"",IF(AND(TONGHOP!O1386="ThiTN",TONGHOP!P1386="TH"),TONGHOP!Z1386,""))</f>
        <v/>
      </c>
    </row>
    <row r="1387" spans="1:15">
      <c r="A1387" s="5" t="str">
        <f>IF(AND(TONGHOP!O1387="KTHP",TONGHOP!P1387="LT"),TONGHOP!X1387,"")</f>
        <v/>
      </c>
      <c r="B1387" s="6" t="str">
        <f>IF(AND(TONGHOP!O1387="KTHP",TONGHOP!P1387="LT"),TONGHOP!Y1387,"")</f>
        <v/>
      </c>
      <c r="C1387" s="6" t="str">
        <f>IF(AND(TONGHOP!O1387="KTHP",TONGHOP!P1387="LT"),TONGHOP!Z1387,"")</f>
        <v/>
      </c>
      <c r="D1387" s="5" t="str">
        <f>IF(AND(TONGHOP!O1387="KTHP",TONGHOP!P1387="TL"),TONGHOP!X1387,"")</f>
        <v/>
      </c>
      <c r="E1387" s="6" t="str">
        <f>IF(AND(TONGHOP!O1387="KTHP",TONGHOP!P1387="TL"),TONGHOP!Y1387,"")</f>
        <v/>
      </c>
      <c r="F1387" s="6" t="str">
        <f>IF(AND(TONGHOP!O1387="KTHP",TONGHOP!P1387="TL"),TONGHOP!Z1387,"")</f>
        <v/>
      </c>
      <c r="G1387" s="7" t="str">
        <f>IF(AND(TONGHOP!O1387="ThiTN",TONGHOP!P1387="LT"),TONGHOP!X1387,"")</f>
        <v/>
      </c>
      <c r="H1387" s="7" t="str">
        <f>IF(AND(TONGHOP!O1387="ThiTN",TONGHOP!P1387="LT"),TONGHOP!Y1387,"")</f>
        <v/>
      </c>
      <c r="I1387" s="7" t="str">
        <f>IF(AND(G1387="",H1387=""),"",IF(AND(TONGHOP!O1387="ThiTN",TONGHOP!P1387="LT"),TONGHOP!Z1387,""))</f>
        <v/>
      </c>
      <c r="J1387" s="7" t="str">
        <f>IF(AND(TONGHOP!O1387="ThiTN",OR(TONGHOP!X1387=TONGHOP!T1387,TONGHOP!X1387=TONGHOP!U1387),TONGHOP!P1387="TH"),TONGHOP!X1387,"")</f>
        <v/>
      </c>
      <c r="K1387" s="7" t="str">
        <f>IF(AND(TONGHOP!O1387="ThiTN",OR(TONGHOP!Y1387=TONGHOP!T1387,TONGHOP!Y1387=TONGHOP!U1387),TONGHOP!P1387="TH"),TONGHOP!Y1387,"")</f>
        <v/>
      </c>
      <c r="L1387" s="7" t="str">
        <f>IF(AND(J1387="",K1387=""),"",IF(AND(TONGHOP!O1387="ThiTN",TONGHOP!P1387="TH"),TONGHOP!Z1387,""))</f>
        <v/>
      </c>
      <c r="M1387" s="7" t="str">
        <f>IF(AND(TONGHOP!O1387="ThiTN",AND(TONGHOP!X1387&lt;&gt;TONGHOP!T1387,TONGHOP!X1387&lt;&gt;TONGHOP!U1387),TONGHOP!P1387="TH"),TONGHOP!X1387,"")</f>
        <v/>
      </c>
      <c r="N1387" s="7" t="str">
        <f>IF(AND(TONGHOP!O1387="ThiTN",AND(TONGHOP!Y1387&lt;&gt;TONGHOP!T1387,TONGHOP!Y1387&lt;&gt;TONGHOP!U1387),TONGHOP!P1387="TH"),TONGHOP!Y1387,"")</f>
        <v/>
      </c>
      <c r="O1387" s="7" t="str">
        <f>IF(AND(M1387="",N1387=""),"",IF(AND(TONGHOP!O1387="ThiTN",TONGHOP!P1387="TH"),TONGHOP!Z1387,""))</f>
        <v/>
      </c>
    </row>
    <row r="1388" spans="1:15">
      <c r="A1388" s="5" t="str">
        <f>IF(AND(TONGHOP!O1388="KTHP",TONGHOP!P1388="LT"),TONGHOP!X1388,"")</f>
        <v/>
      </c>
      <c r="B1388" s="6" t="str">
        <f>IF(AND(TONGHOP!O1388="KTHP",TONGHOP!P1388="LT"),TONGHOP!Y1388,"")</f>
        <v/>
      </c>
      <c r="C1388" s="6" t="str">
        <f>IF(AND(TONGHOP!O1388="KTHP",TONGHOP!P1388="LT"),TONGHOP!Z1388,"")</f>
        <v/>
      </c>
      <c r="D1388" s="5" t="str">
        <f>IF(AND(TONGHOP!O1388="KTHP",TONGHOP!P1388="TL"),TONGHOP!X1388,"")</f>
        <v/>
      </c>
      <c r="E1388" s="6" t="str">
        <f>IF(AND(TONGHOP!O1388="KTHP",TONGHOP!P1388="TL"),TONGHOP!Y1388,"")</f>
        <v/>
      </c>
      <c r="F1388" s="6" t="str">
        <f>IF(AND(TONGHOP!O1388="KTHP",TONGHOP!P1388="TL"),TONGHOP!Z1388,"")</f>
        <v/>
      </c>
      <c r="G1388" s="7" t="str">
        <f>IF(AND(TONGHOP!O1388="ThiTN",TONGHOP!P1388="LT"),TONGHOP!X1388,"")</f>
        <v/>
      </c>
      <c r="H1388" s="7" t="str">
        <f>IF(AND(TONGHOP!O1388="ThiTN",TONGHOP!P1388="LT"),TONGHOP!Y1388,"")</f>
        <v/>
      </c>
      <c r="I1388" s="7" t="str">
        <f>IF(AND(G1388="",H1388=""),"",IF(AND(TONGHOP!O1388="ThiTN",TONGHOP!P1388="LT"),TONGHOP!Z1388,""))</f>
        <v/>
      </c>
      <c r="J1388" s="7" t="str">
        <f>IF(AND(TONGHOP!O1388="ThiTN",OR(TONGHOP!X1388=TONGHOP!T1388,TONGHOP!X1388=TONGHOP!U1388),TONGHOP!P1388="TH"),TONGHOP!X1388,"")</f>
        <v/>
      </c>
      <c r="K1388" s="7" t="str">
        <f>IF(AND(TONGHOP!O1388="ThiTN",OR(TONGHOP!Y1388=TONGHOP!T1388,TONGHOP!Y1388=TONGHOP!U1388),TONGHOP!P1388="TH"),TONGHOP!Y1388,"")</f>
        <v/>
      </c>
      <c r="L1388" s="7" t="str">
        <f>IF(AND(J1388="",K1388=""),"",IF(AND(TONGHOP!O1388="ThiTN",TONGHOP!P1388="TH"),TONGHOP!Z1388,""))</f>
        <v/>
      </c>
      <c r="M1388" s="7" t="str">
        <f>IF(AND(TONGHOP!O1388="ThiTN",AND(TONGHOP!X1388&lt;&gt;TONGHOP!T1388,TONGHOP!X1388&lt;&gt;TONGHOP!U1388),TONGHOP!P1388="TH"),TONGHOP!X1388,"")</f>
        <v/>
      </c>
      <c r="N1388" s="7" t="str">
        <f>IF(AND(TONGHOP!O1388="ThiTN",AND(TONGHOP!Y1388&lt;&gt;TONGHOP!T1388,TONGHOP!Y1388&lt;&gt;TONGHOP!U1388),TONGHOP!P1388="TH"),TONGHOP!Y1388,"")</f>
        <v/>
      </c>
      <c r="O1388" s="7" t="str">
        <f>IF(AND(M1388="",N1388=""),"",IF(AND(TONGHOP!O1388="ThiTN",TONGHOP!P1388="TH"),TONGHOP!Z1388,""))</f>
        <v/>
      </c>
    </row>
    <row r="1389" spans="1:15">
      <c r="A1389" s="5" t="str">
        <f>IF(AND(TONGHOP!O1389="KTHP",TONGHOP!P1389="LT"),TONGHOP!X1389,"")</f>
        <v/>
      </c>
      <c r="B1389" s="6" t="str">
        <f>IF(AND(TONGHOP!O1389="KTHP",TONGHOP!P1389="LT"),TONGHOP!Y1389,"")</f>
        <v/>
      </c>
      <c r="C1389" s="6" t="str">
        <f>IF(AND(TONGHOP!O1389="KTHP",TONGHOP!P1389="LT"),TONGHOP!Z1389,"")</f>
        <v/>
      </c>
      <c r="D1389" s="5" t="str">
        <f>IF(AND(TONGHOP!O1389="KTHP",TONGHOP!P1389="TL"),TONGHOP!X1389,"")</f>
        <v/>
      </c>
      <c r="E1389" s="6" t="str">
        <f>IF(AND(TONGHOP!O1389="KTHP",TONGHOP!P1389="TL"),TONGHOP!Y1389,"")</f>
        <v/>
      </c>
      <c r="F1389" s="6" t="str">
        <f>IF(AND(TONGHOP!O1389="KTHP",TONGHOP!P1389="TL"),TONGHOP!Z1389,"")</f>
        <v/>
      </c>
      <c r="G1389" s="7" t="str">
        <f>IF(AND(TONGHOP!O1389="ThiTN",TONGHOP!P1389="LT"),TONGHOP!X1389,"")</f>
        <v/>
      </c>
      <c r="H1389" s="7" t="str">
        <f>IF(AND(TONGHOP!O1389="ThiTN",TONGHOP!P1389="LT"),TONGHOP!Y1389,"")</f>
        <v/>
      </c>
      <c r="I1389" s="7" t="str">
        <f>IF(AND(G1389="",H1389=""),"",IF(AND(TONGHOP!O1389="ThiTN",TONGHOP!P1389="LT"),TONGHOP!Z1389,""))</f>
        <v/>
      </c>
      <c r="J1389" s="7" t="str">
        <f>IF(AND(TONGHOP!O1389="ThiTN",OR(TONGHOP!X1389=TONGHOP!T1389,TONGHOP!X1389=TONGHOP!U1389),TONGHOP!P1389="TH"),TONGHOP!X1389,"")</f>
        <v/>
      </c>
      <c r="K1389" s="7" t="str">
        <f>IF(AND(TONGHOP!O1389="ThiTN",OR(TONGHOP!Y1389=TONGHOP!T1389,TONGHOP!Y1389=TONGHOP!U1389),TONGHOP!P1389="TH"),TONGHOP!Y1389,"")</f>
        <v/>
      </c>
      <c r="L1389" s="7" t="str">
        <f>IF(AND(J1389="",K1389=""),"",IF(AND(TONGHOP!O1389="ThiTN",TONGHOP!P1389="TH"),TONGHOP!Z1389,""))</f>
        <v/>
      </c>
      <c r="M1389" s="7" t="str">
        <f>IF(AND(TONGHOP!O1389="ThiTN",AND(TONGHOP!X1389&lt;&gt;TONGHOP!T1389,TONGHOP!X1389&lt;&gt;TONGHOP!U1389),TONGHOP!P1389="TH"),TONGHOP!X1389,"")</f>
        <v/>
      </c>
      <c r="N1389" s="7" t="str">
        <f>IF(AND(TONGHOP!O1389="ThiTN",AND(TONGHOP!Y1389&lt;&gt;TONGHOP!T1389,TONGHOP!Y1389&lt;&gt;TONGHOP!U1389),TONGHOP!P1389="TH"),TONGHOP!Y1389,"")</f>
        <v/>
      </c>
      <c r="O1389" s="7" t="str">
        <f>IF(AND(M1389="",N1389=""),"",IF(AND(TONGHOP!O1389="ThiTN",TONGHOP!P1389="TH"),TONGHOP!Z1389,""))</f>
        <v/>
      </c>
    </row>
    <row r="1390" spans="1:15">
      <c r="A1390" s="5" t="str">
        <f>IF(AND(TONGHOP!O1390="KTHP",TONGHOP!P1390="LT"),TONGHOP!X1390,"")</f>
        <v/>
      </c>
      <c r="B1390" s="6" t="str">
        <f>IF(AND(TONGHOP!O1390="KTHP",TONGHOP!P1390="LT"),TONGHOP!Y1390,"")</f>
        <v/>
      </c>
      <c r="C1390" s="6" t="str">
        <f>IF(AND(TONGHOP!O1390="KTHP",TONGHOP!P1390="LT"),TONGHOP!Z1390,"")</f>
        <v/>
      </c>
      <c r="D1390" s="5" t="str">
        <f>IF(AND(TONGHOP!O1390="KTHP",TONGHOP!P1390="TL"),TONGHOP!X1390,"")</f>
        <v/>
      </c>
      <c r="E1390" s="6" t="str">
        <f>IF(AND(TONGHOP!O1390="KTHP",TONGHOP!P1390="TL"),TONGHOP!Y1390,"")</f>
        <v/>
      </c>
      <c r="F1390" s="6" t="str">
        <f>IF(AND(TONGHOP!O1390="KTHP",TONGHOP!P1390="TL"),TONGHOP!Z1390,"")</f>
        <v/>
      </c>
      <c r="G1390" s="7" t="str">
        <f>IF(AND(TONGHOP!O1390="ThiTN",TONGHOP!P1390="LT"),TONGHOP!X1390,"")</f>
        <v/>
      </c>
      <c r="H1390" s="7" t="str">
        <f>IF(AND(TONGHOP!O1390="ThiTN",TONGHOP!P1390="LT"),TONGHOP!Y1390,"")</f>
        <v/>
      </c>
      <c r="I1390" s="7" t="str">
        <f>IF(AND(G1390="",H1390=""),"",IF(AND(TONGHOP!O1390="ThiTN",TONGHOP!P1390="LT"),TONGHOP!Z1390,""))</f>
        <v/>
      </c>
      <c r="J1390" s="7" t="str">
        <f>IF(AND(TONGHOP!O1390="ThiTN",OR(TONGHOP!X1390=TONGHOP!T1390,TONGHOP!X1390=TONGHOP!U1390),TONGHOP!P1390="TH"),TONGHOP!X1390,"")</f>
        <v/>
      </c>
      <c r="K1390" s="7" t="str">
        <f>IF(AND(TONGHOP!O1390="ThiTN",OR(TONGHOP!Y1390=TONGHOP!T1390,TONGHOP!Y1390=TONGHOP!U1390),TONGHOP!P1390="TH"),TONGHOP!Y1390,"")</f>
        <v/>
      </c>
      <c r="L1390" s="7" t="str">
        <f>IF(AND(J1390="",K1390=""),"",IF(AND(TONGHOP!O1390="ThiTN",TONGHOP!P1390="TH"),TONGHOP!Z1390,""))</f>
        <v/>
      </c>
      <c r="M1390" s="7" t="str">
        <f>IF(AND(TONGHOP!O1390="ThiTN",AND(TONGHOP!X1390&lt;&gt;TONGHOP!T1390,TONGHOP!X1390&lt;&gt;TONGHOP!U1390),TONGHOP!P1390="TH"),TONGHOP!X1390,"")</f>
        <v/>
      </c>
      <c r="N1390" s="7" t="str">
        <f>IF(AND(TONGHOP!O1390="ThiTN",AND(TONGHOP!Y1390&lt;&gt;TONGHOP!T1390,TONGHOP!Y1390&lt;&gt;TONGHOP!U1390),TONGHOP!P1390="TH"),TONGHOP!Y1390,"")</f>
        <v/>
      </c>
      <c r="O1390" s="7" t="str">
        <f>IF(AND(M1390="",N1390=""),"",IF(AND(TONGHOP!O1390="ThiTN",TONGHOP!P1390="TH"),TONGHOP!Z1390,""))</f>
        <v/>
      </c>
    </row>
    <row r="1391" spans="1:15">
      <c r="A1391" s="5" t="str">
        <f>IF(AND(TONGHOP!O1391="KTHP",TONGHOP!P1391="LT"),TONGHOP!X1391,"")</f>
        <v/>
      </c>
      <c r="B1391" s="6" t="str">
        <f>IF(AND(TONGHOP!O1391="KTHP",TONGHOP!P1391="LT"),TONGHOP!Y1391,"")</f>
        <v/>
      </c>
      <c r="C1391" s="6" t="str">
        <f>IF(AND(TONGHOP!O1391="KTHP",TONGHOP!P1391="LT"),TONGHOP!Z1391,"")</f>
        <v/>
      </c>
      <c r="D1391" s="5" t="str">
        <f>IF(AND(TONGHOP!O1391="KTHP",TONGHOP!P1391="TL"),TONGHOP!X1391,"")</f>
        <v/>
      </c>
      <c r="E1391" s="6" t="str">
        <f>IF(AND(TONGHOP!O1391="KTHP",TONGHOP!P1391="TL"),TONGHOP!Y1391,"")</f>
        <v/>
      </c>
      <c r="F1391" s="6" t="str">
        <f>IF(AND(TONGHOP!O1391="KTHP",TONGHOP!P1391="TL"),TONGHOP!Z1391,"")</f>
        <v/>
      </c>
      <c r="G1391" s="7" t="str">
        <f>IF(AND(TONGHOP!O1391="ThiTN",TONGHOP!P1391="LT"),TONGHOP!X1391,"")</f>
        <v/>
      </c>
      <c r="H1391" s="7" t="str">
        <f>IF(AND(TONGHOP!O1391="ThiTN",TONGHOP!P1391="LT"),TONGHOP!Y1391,"")</f>
        <v/>
      </c>
      <c r="I1391" s="7" t="str">
        <f>IF(AND(G1391="",H1391=""),"",IF(AND(TONGHOP!O1391="ThiTN",TONGHOP!P1391="LT"),TONGHOP!Z1391,""))</f>
        <v/>
      </c>
      <c r="J1391" s="7" t="str">
        <f>IF(AND(TONGHOP!O1391="ThiTN",OR(TONGHOP!X1391=TONGHOP!T1391,TONGHOP!X1391=TONGHOP!U1391),TONGHOP!P1391="TH"),TONGHOP!X1391,"")</f>
        <v/>
      </c>
      <c r="K1391" s="7" t="str">
        <f>IF(AND(TONGHOP!O1391="ThiTN",OR(TONGHOP!Y1391=TONGHOP!T1391,TONGHOP!Y1391=TONGHOP!U1391),TONGHOP!P1391="TH"),TONGHOP!Y1391,"")</f>
        <v/>
      </c>
      <c r="L1391" s="7" t="str">
        <f>IF(AND(J1391="",K1391=""),"",IF(AND(TONGHOP!O1391="ThiTN",TONGHOP!P1391="TH"),TONGHOP!Z1391,""))</f>
        <v/>
      </c>
      <c r="M1391" s="7" t="str">
        <f>IF(AND(TONGHOP!O1391="ThiTN",AND(TONGHOP!X1391&lt;&gt;TONGHOP!T1391,TONGHOP!X1391&lt;&gt;TONGHOP!U1391),TONGHOP!P1391="TH"),TONGHOP!X1391,"")</f>
        <v/>
      </c>
      <c r="N1391" s="7" t="str">
        <f>IF(AND(TONGHOP!O1391="ThiTN",AND(TONGHOP!Y1391&lt;&gt;TONGHOP!T1391,TONGHOP!Y1391&lt;&gt;TONGHOP!U1391),TONGHOP!P1391="TH"),TONGHOP!Y1391,"")</f>
        <v/>
      </c>
      <c r="O1391" s="7" t="str">
        <f>IF(AND(M1391="",N1391=""),"",IF(AND(TONGHOP!O1391="ThiTN",TONGHOP!P1391="TH"),TONGHOP!Z1391,""))</f>
        <v/>
      </c>
    </row>
    <row r="1392" spans="1:15">
      <c r="A1392" s="5" t="str">
        <f>IF(AND(TONGHOP!O1392="KTHP",TONGHOP!P1392="LT"),TONGHOP!X1392,"")</f>
        <v/>
      </c>
      <c r="B1392" s="6" t="str">
        <f>IF(AND(TONGHOP!O1392="KTHP",TONGHOP!P1392="LT"),TONGHOP!Y1392,"")</f>
        <v/>
      </c>
      <c r="C1392" s="6" t="str">
        <f>IF(AND(TONGHOP!O1392="KTHP",TONGHOP!P1392="LT"),TONGHOP!Z1392,"")</f>
        <v/>
      </c>
      <c r="D1392" s="5" t="str">
        <f>IF(AND(TONGHOP!O1392="KTHP",TONGHOP!P1392="TL"),TONGHOP!X1392,"")</f>
        <v/>
      </c>
      <c r="E1392" s="6" t="str">
        <f>IF(AND(TONGHOP!O1392="KTHP",TONGHOP!P1392="TL"),TONGHOP!Y1392,"")</f>
        <v/>
      </c>
      <c r="F1392" s="6" t="str">
        <f>IF(AND(TONGHOP!O1392="KTHP",TONGHOP!P1392="TL"),TONGHOP!Z1392,"")</f>
        <v/>
      </c>
      <c r="G1392" s="7" t="str">
        <f>IF(AND(TONGHOP!O1392="ThiTN",TONGHOP!P1392="LT"),TONGHOP!X1392,"")</f>
        <v/>
      </c>
      <c r="H1392" s="7" t="str">
        <f>IF(AND(TONGHOP!O1392="ThiTN",TONGHOP!P1392="LT"),TONGHOP!Y1392,"")</f>
        <v/>
      </c>
      <c r="I1392" s="7" t="str">
        <f>IF(AND(G1392="",H1392=""),"",IF(AND(TONGHOP!O1392="ThiTN",TONGHOP!P1392="LT"),TONGHOP!Z1392,""))</f>
        <v/>
      </c>
      <c r="J1392" s="7" t="str">
        <f>IF(AND(TONGHOP!O1392="ThiTN",OR(TONGHOP!X1392=TONGHOP!T1392,TONGHOP!X1392=TONGHOP!U1392),TONGHOP!P1392="TH"),TONGHOP!X1392,"")</f>
        <v/>
      </c>
      <c r="K1392" s="7" t="str">
        <f>IF(AND(TONGHOP!O1392="ThiTN",OR(TONGHOP!Y1392=TONGHOP!T1392,TONGHOP!Y1392=TONGHOP!U1392),TONGHOP!P1392="TH"),TONGHOP!Y1392,"")</f>
        <v/>
      </c>
      <c r="L1392" s="7" t="str">
        <f>IF(AND(J1392="",K1392=""),"",IF(AND(TONGHOP!O1392="ThiTN",TONGHOP!P1392="TH"),TONGHOP!Z1392,""))</f>
        <v/>
      </c>
      <c r="M1392" s="7" t="str">
        <f>IF(AND(TONGHOP!O1392="ThiTN",AND(TONGHOP!X1392&lt;&gt;TONGHOP!T1392,TONGHOP!X1392&lt;&gt;TONGHOP!U1392),TONGHOP!P1392="TH"),TONGHOP!X1392,"")</f>
        <v/>
      </c>
      <c r="N1392" s="7" t="str">
        <f>IF(AND(TONGHOP!O1392="ThiTN",AND(TONGHOP!Y1392&lt;&gt;TONGHOP!T1392,TONGHOP!Y1392&lt;&gt;TONGHOP!U1392),TONGHOP!P1392="TH"),TONGHOP!Y1392,"")</f>
        <v/>
      </c>
      <c r="O1392" s="7" t="str">
        <f>IF(AND(M1392="",N1392=""),"",IF(AND(TONGHOP!O1392="ThiTN",TONGHOP!P1392="TH"),TONGHOP!Z1392,""))</f>
        <v/>
      </c>
    </row>
    <row r="1393" spans="1:15">
      <c r="A1393" s="5" t="str">
        <f>IF(AND(TONGHOP!O1393="KTHP",TONGHOP!P1393="LT"),TONGHOP!X1393,"")</f>
        <v/>
      </c>
      <c r="B1393" s="6" t="str">
        <f>IF(AND(TONGHOP!O1393="KTHP",TONGHOP!P1393="LT"),TONGHOP!Y1393,"")</f>
        <v/>
      </c>
      <c r="C1393" s="6" t="str">
        <f>IF(AND(TONGHOP!O1393="KTHP",TONGHOP!P1393="LT"),TONGHOP!Z1393,"")</f>
        <v/>
      </c>
      <c r="D1393" s="5" t="str">
        <f>IF(AND(TONGHOP!O1393="KTHP",TONGHOP!P1393="TL"),TONGHOP!X1393,"")</f>
        <v/>
      </c>
      <c r="E1393" s="6" t="str">
        <f>IF(AND(TONGHOP!O1393="KTHP",TONGHOP!P1393="TL"),TONGHOP!Y1393,"")</f>
        <v/>
      </c>
      <c r="F1393" s="6" t="str">
        <f>IF(AND(TONGHOP!O1393="KTHP",TONGHOP!P1393="TL"),TONGHOP!Z1393,"")</f>
        <v/>
      </c>
      <c r="G1393" s="7" t="str">
        <f>IF(AND(TONGHOP!O1393="ThiTN",TONGHOP!P1393="LT"),TONGHOP!X1393,"")</f>
        <v/>
      </c>
      <c r="H1393" s="7" t="str">
        <f>IF(AND(TONGHOP!O1393="ThiTN",TONGHOP!P1393="LT"),TONGHOP!Y1393,"")</f>
        <v/>
      </c>
      <c r="I1393" s="7" t="str">
        <f>IF(AND(G1393="",H1393=""),"",IF(AND(TONGHOP!O1393="ThiTN",TONGHOP!P1393="LT"),TONGHOP!Z1393,""))</f>
        <v/>
      </c>
      <c r="J1393" s="7" t="str">
        <f>IF(AND(TONGHOP!O1393="ThiTN",OR(TONGHOP!X1393=TONGHOP!T1393,TONGHOP!X1393=TONGHOP!U1393),TONGHOP!P1393="TH"),TONGHOP!X1393,"")</f>
        <v/>
      </c>
      <c r="K1393" s="7" t="str">
        <f>IF(AND(TONGHOP!O1393="ThiTN",OR(TONGHOP!Y1393=TONGHOP!T1393,TONGHOP!Y1393=TONGHOP!U1393),TONGHOP!P1393="TH"),TONGHOP!Y1393,"")</f>
        <v/>
      </c>
      <c r="L1393" s="7" t="str">
        <f>IF(AND(J1393="",K1393=""),"",IF(AND(TONGHOP!O1393="ThiTN",TONGHOP!P1393="TH"),TONGHOP!Z1393,""))</f>
        <v/>
      </c>
      <c r="M1393" s="7" t="str">
        <f>IF(AND(TONGHOP!O1393="ThiTN",AND(TONGHOP!X1393&lt;&gt;TONGHOP!T1393,TONGHOP!X1393&lt;&gt;TONGHOP!U1393),TONGHOP!P1393="TH"),TONGHOP!X1393,"")</f>
        <v/>
      </c>
      <c r="N1393" s="7" t="str">
        <f>IF(AND(TONGHOP!O1393="ThiTN",AND(TONGHOP!Y1393&lt;&gt;TONGHOP!T1393,TONGHOP!Y1393&lt;&gt;TONGHOP!U1393),TONGHOP!P1393="TH"),TONGHOP!Y1393,"")</f>
        <v/>
      </c>
      <c r="O1393" s="7" t="str">
        <f>IF(AND(M1393="",N1393=""),"",IF(AND(TONGHOP!O1393="ThiTN",TONGHOP!P1393="TH"),TONGHOP!Z1393,""))</f>
        <v/>
      </c>
    </row>
    <row r="1394" spans="1:15">
      <c r="A1394" s="5" t="str">
        <f>IF(AND(TONGHOP!O1394="KTHP",TONGHOP!P1394="LT"),TONGHOP!X1394,"")</f>
        <v/>
      </c>
      <c r="B1394" s="6" t="str">
        <f>IF(AND(TONGHOP!O1394="KTHP",TONGHOP!P1394="LT"),TONGHOP!Y1394,"")</f>
        <v/>
      </c>
      <c r="C1394" s="6" t="str">
        <f>IF(AND(TONGHOP!O1394="KTHP",TONGHOP!P1394="LT"),TONGHOP!Z1394,"")</f>
        <v/>
      </c>
      <c r="D1394" s="5" t="str">
        <f>IF(AND(TONGHOP!O1394="KTHP",TONGHOP!P1394="TL"),TONGHOP!X1394,"")</f>
        <v/>
      </c>
      <c r="E1394" s="6" t="str">
        <f>IF(AND(TONGHOP!O1394="KTHP",TONGHOP!P1394="TL"),TONGHOP!Y1394,"")</f>
        <v/>
      </c>
      <c r="F1394" s="6" t="str">
        <f>IF(AND(TONGHOP!O1394="KTHP",TONGHOP!P1394="TL"),TONGHOP!Z1394,"")</f>
        <v/>
      </c>
      <c r="G1394" s="7" t="str">
        <f>IF(AND(TONGHOP!O1394="ThiTN",TONGHOP!P1394="LT"),TONGHOP!X1394,"")</f>
        <v/>
      </c>
      <c r="H1394" s="7" t="str">
        <f>IF(AND(TONGHOP!O1394="ThiTN",TONGHOP!P1394="LT"),TONGHOP!Y1394,"")</f>
        <v/>
      </c>
      <c r="I1394" s="7" t="str">
        <f>IF(AND(G1394="",H1394=""),"",IF(AND(TONGHOP!O1394="ThiTN",TONGHOP!P1394="LT"),TONGHOP!Z1394,""))</f>
        <v/>
      </c>
      <c r="J1394" s="7" t="str">
        <f>IF(AND(TONGHOP!O1394="ThiTN",OR(TONGHOP!X1394=TONGHOP!T1394,TONGHOP!X1394=TONGHOP!U1394),TONGHOP!P1394="TH"),TONGHOP!X1394,"")</f>
        <v/>
      </c>
      <c r="K1394" s="7" t="str">
        <f>IF(AND(TONGHOP!O1394="ThiTN",OR(TONGHOP!Y1394=TONGHOP!T1394,TONGHOP!Y1394=TONGHOP!U1394),TONGHOP!P1394="TH"),TONGHOP!Y1394,"")</f>
        <v/>
      </c>
      <c r="L1394" s="7" t="str">
        <f>IF(AND(J1394="",K1394=""),"",IF(AND(TONGHOP!O1394="ThiTN",TONGHOP!P1394="TH"),TONGHOP!Z1394,""))</f>
        <v/>
      </c>
      <c r="M1394" s="7" t="str">
        <f>IF(AND(TONGHOP!O1394="ThiTN",AND(TONGHOP!X1394&lt;&gt;TONGHOP!T1394,TONGHOP!X1394&lt;&gt;TONGHOP!U1394),TONGHOP!P1394="TH"),TONGHOP!X1394,"")</f>
        <v/>
      </c>
      <c r="N1394" s="7" t="str">
        <f>IF(AND(TONGHOP!O1394="ThiTN",AND(TONGHOP!Y1394&lt;&gt;TONGHOP!T1394,TONGHOP!Y1394&lt;&gt;TONGHOP!U1394),TONGHOP!P1394="TH"),TONGHOP!Y1394,"")</f>
        <v/>
      </c>
      <c r="O1394" s="7" t="str">
        <f>IF(AND(M1394="",N1394=""),"",IF(AND(TONGHOP!O1394="ThiTN",TONGHOP!P1394="TH"),TONGHOP!Z1394,""))</f>
        <v/>
      </c>
    </row>
    <row r="1395" spans="1:15">
      <c r="A1395" s="5" t="str">
        <f>IF(AND(TONGHOP!O1395="KTHP",TONGHOP!P1395="LT"),TONGHOP!X1395,"")</f>
        <v/>
      </c>
      <c r="B1395" s="6" t="str">
        <f>IF(AND(TONGHOP!O1395="KTHP",TONGHOP!P1395="LT"),TONGHOP!Y1395,"")</f>
        <v/>
      </c>
      <c r="C1395" s="6" t="str">
        <f>IF(AND(TONGHOP!O1395="KTHP",TONGHOP!P1395="LT"),TONGHOP!Z1395,"")</f>
        <v/>
      </c>
      <c r="D1395" s="5" t="str">
        <f>IF(AND(TONGHOP!O1395="KTHP",TONGHOP!P1395="TL"),TONGHOP!X1395,"")</f>
        <v/>
      </c>
      <c r="E1395" s="6" t="str">
        <f>IF(AND(TONGHOP!O1395="KTHP",TONGHOP!P1395="TL"),TONGHOP!Y1395,"")</f>
        <v/>
      </c>
      <c r="F1395" s="6" t="str">
        <f>IF(AND(TONGHOP!O1395="KTHP",TONGHOP!P1395="TL"),TONGHOP!Z1395,"")</f>
        <v/>
      </c>
      <c r="G1395" s="7" t="str">
        <f>IF(AND(TONGHOP!O1395="ThiTN",TONGHOP!P1395="LT"),TONGHOP!X1395,"")</f>
        <v/>
      </c>
      <c r="H1395" s="7" t="str">
        <f>IF(AND(TONGHOP!O1395="ThiTN",TONGHOP!P1395="LT"),TONGHOP!Y1395,"")</f>
        <v/>
      </c>
      <c r="I1395" s="7" t="str">
        <f>IF(AND(G1395="",H1395=""),"",IF(AND(TONGHOP!O1395="ThiTN",TONGHOP!P1395="LT"),TONGHOP!Z1395,""))</f>
        <v/>
      </c>
      <c r="J1395" s="7" t="str">
        <f>IF(AND(TONGHOP!O1395="ThiTN",OR(TONGHOP!X1395=TONGHOP!T1395,TONGHOP!X1395=TONGHOP!U1395),TONGHOP!P1395="TH"),TONGHOP!X1395,"")</f>
        <v/>
      </c>
      <c r="K1395" s="7" t="str">
        <f>IF(AND(TONGHOP!O1395="ThiTN",OR(TONGHOP!Y1395=TONGHOP!T1395,TONGHOP!Y1395=TONGHOP!U1395),TONGHOP!P1395="TH"),TONGHOP!Y1395,"")</f>
        <v/>
      </c>
      <c r="L1395" s="7" t="str">
        <f>IF(AND(J1395="",K1395=""),"",IF(AND(TONGHOP!O1395="ThiTN",TONGHOP!P1395="TH"),TONGHOP!Z1395,""))</f>
        <v/>
      </c>
      <c r="M1395" s="7" t="str">
        <f>IF(AND(TONGHOP!O1395="ThiTN",AND(TONGHOP!X1395&lt;&gt;TONGHOP!T1395,TONGHOP!X1395&lt;&gt;TONGHOP!U1395),TONGHOP!P1395="TH"),TONGHOP!X1395,"")</f>
        <v/>
      </c>
      <c r="N1395" s="7" t="str">
        <f>IF(AND(TONGHOP!O1395="ThiTN",AND(TONGHOP!Y1395&lt;&gt;TONGHOP!T1395,TONGHOP!Y1395&lt;&gt;TONGHOP!U1395),TONGHOP!P1395="TH"),TONGHOP!Y1395,"")</f>
        <v/>
      </c>
      <c r="O1395" s="7" t="str">
        <f>IF(AND(M1395="",N1395=""),"",IF(AND(TONGHOP!O1395="ThiTN",TONGHOP!P1395="TH"),TONGHOP!Z1395,""))</f>
        <v/>
      </c>
    </row>
    <row r="1396" spans="1:15">
      <c r="A1396" s="5" t="str">
        <f>IF(AND(TONGHOP!O1396="KTHP",TONGHOP!P1396="LT"),TONGHOP!X1396,"")</f>
        <v/>
      </c>
      <c r="B1396" s="6" t="str">
        <f>IF(AND(TONGHOP!O1396="KTHP",TONGHOP!P1396="LT"),TONGHOP!Y1396,"")</f>
        <v/>
      </c>
      <c r="C1396" s="6" t="str">
        <f>IF(AND(TONGHOP!O1396="KTHP",TONGHOP!P1396="LT"),TONGHOP!Z1396,"")</f>
        <v/>
      </c>
      <c r="D1396" s="5" t="str">
        <f>IF(AND(TONGHOP!O1396="KTHP",TONGHOP!P1396="TL"),TONGHOP!X1396,"")</f>
        <v/>
      </c>
      <c r="E1396" s="6" t="str">
        <f>IF(AND(TONGHOP!O1396="KTHP",TONGHOP!P1396="TL"),TONGHOP!Y1396,"")</f>
        <v/>
      </c>
      <c r="F1396" s="6" t="str">
        <f>IF(AND(TONGHOP!O1396="KTHP",TONGHOP!P1396="TL"),TONGHOP!Z1396,"")</f>
        <v/>
      </c>
      <c r="G1396" s="7" t="str">
        <f>IF(AND(TONGHOP!O1396="ThiTN",TONGHOP!P1396="LT"),TONGHOP!X1396,"")</f>
        <v/>
      </c>
      <c r="H1396" s="7" t="str">
        <f>IF(AND(TONGHOP!O1396="ThiTN",TONGHOP!P1396="LT"),TONGHOP!Y1396,"")</f>
        <v/>
      </c>
      <c r="I1396" s="7" t="str">
        <f>IF(AND(G1396="",H1396=""),"",IF(AND(TONGHOP!O1396="ThiTN",TONGHOP!P1396="LT"),TONGHOP!Z1396,""))</f>
        <v/>
      </c>
      <c r="J1396" s="7" t="str">
        <f>IF(AND(TONGHOP!O1396="ThiTN",OR(TONGHOP!X1396=TONGHOP!T1396,TONGHOP!X1396=TONGHOP!U1396),TONGHOP!P1396="TH"),TONGHOP!X1396,"")</f>
        <v/>
      </c>
      <c r="K1396" s="7" t="str">
        <f>IF(AND(TONGHOP!O1396="ThiTN",OR(TONGHOP!Y1396=TONGHOP!T1396,TONGHOP!Y1396=TONGHOP!U1396),TONGHOP!P1396="TH"),TONGHOP!Y1396,"")</f>
        <v/>
      </c>
      <c r="L1396" s="7" t="str">
        <f>IF(AND(J1396="",K1396=""),"",IF(AND(TONGHOP!O1396="ThiTN",TONGHOP!P1396="TH"),TONGHOP!Z1396,""))</f>
        <v/>
      </c>
      <c r="M1396" s="7" t="str">
        <f>IF(AND(TONGHOP!O1396="ThiTN",AND(TONGHOP!X1396&lt;&gt;TONGHOP!T1396,TONGHOP!X1396&lt;&gt;TONGHOP!U1396),TONGHOP!P1396="TH"),TONGHOP!X1396,"")</f>
        <v/>
      </c>
      <c r="N1396" s="7" t="str">
        <f>IF(AND(TONGHOP!O1396="ThiTN",AND(TONGHOP!Y1396&lt;&gt;TONGHOP!T1396,TONGHOP!Y1396&lt;&gt;TONGHOP!U1396),TONGHOP!P1396="TH"),TONGHOP!Y1396,"")</f>
        <v/>
      </c>
      <c r="O1396" s="7" t="str">
        <f>IF(AND(M1396="",N1396=""),"",IF(AND(TONGHOP!O1396="ThiTN",TONGHOP!P1396="TH"),TONGHOP!Z1396,""))</f>
        <v/>
      </c>
    </row>
    <row r="1397" spans="1:15">
      <c r="A1397" s="5" t="str">
        <f>IF(AND(TONGHOP!O1397="KTHP",TONGHOP!P1397="LT"),TONGHOP!X1397,"")</f>
        <v/>
      </c>
      <c r="B1397" s="6" t="str">
        <f>IF(AND(TONGHOP!O1397="KTHP",TONGHOP!P1397="LT"),TONGHOP!Y1397,"")</f>
        <v/>
      </c>
      <c r="C1397" s="6" t="str">
        <f>IF(AND(TONGHOP!O1397="KTHP",TONGHOP!P1397="LT"),TONGHOP!Z1397,"")</f>
        <v/>
      </c>
      <c r="D1397" s="5" t="str">
        <f>IF(AND(TONGHOP!O1397="KTHP",TONGHOP!P1397="TL"),TONGHOP!X1397,"")</f>
        <v/>
      </c>
      <c r="E1397" s="6" t="str">
        <f>IF(AND(TONGHOP!O1397="KTHP",TONGHOP!P1397="TL"),TONGHOP!Y1397,"")</f>
        <v/>
      </c>
      <c r="F1397" s="6" t="str">
        <f>IF(AND(TONGHOP!O1397="KTHP",TONGHOP!P1397="TL"),TONGHOP!Z1397,"")</f>
        <v/>
      </c>
      <c r="G1397" s="7" t="str">
        <f>IF(AND(TONGHOP!O1397="ThiTN",TONGHOP!P1397="LT"),TONGHOP!X1397,"")</f>
        <v/>
      </c>
      <c r="H1397" s="7" t="str">
        <f>IF(AND(TONGHOP!O1397="ThiTN",TONGHOP!P1397="LT"),TONGHOP!Y1397,"")</f>
        <v/>
      </c>
      <c r="I1397" s="7" t="str">
        <f>IF(AND(G1397="",H1397=""),"",IF(AND(TONGHOP!O1397="ThiTN",TONGHOP!P1397="LT"),TONGHOP!Z1397,""))</f>
        <v/>
      </c>
      <c r="J1397" s="7" t="str">
        <f>IF(AND(TONGHOP!O1397="ThiTN",OR(TONGHOP!X1397=TONGHOP!T1397,TONGHOP!X1397=TONGHOP!U1397),TONGHOP!P1397="TH"),TONGHOP!X1397,"")</f>
        <v/>
      </c>
      <c r="K1397" s="7" t="str">
        <f>IF(AND(TONGHOP!O1397="ThiTN",OR(TONGHOP!Y1397=TONGHOP!T1397,TONGHOP!Y1397=TONGHOP!U1397),TONGHOP!P1397="TH"),TONGHOP!Y1397,"")</f>
        <v/>
      </c>
      <c r="L1397" s="7" t="str">
        <f>IF(AND(J1397="",K1397=""),"",IF(AND(TONGHOP!O1397="ThiTN",TONGHOP!P1397="TH"),TONGHOP!Z1397,""))</f>
        <v/>
      </c>
      <c r="M1397" s="7" t="str">
        <f>IF(AND(TONGHOP!O1397="ThiTN",AND(TONGHOP!X1397&lt;&gt;TONGHOP!T1397,TONGHOP!X1397&lt;&gt;TONGHOP!U1397),TONGHOP!P1397="TH"),TONGHOP!X1397,"")</f>
        <v/>
      </c>
      <c r="N1397" s="7" t="str">
        <f>IF(AND(TONGHOP!O1397="ThiTN",AND(TONGHOP!Y1397&lt;&gt;TONGHOP!T1397,TONGHOP!Y1397&lt;&gt;TONGHOP!U1397),TONGHOP!P1397="TH"),TONGHOP!Y1397,"")</f>
        <v/>
      </c>
      <c r="O1397" s="7" t="str">
        <f>IF(AND(M1397="",N1397=""),"",IF(AND(TONGHOP!O1397="ThiTN",TONGHOP!P1397="TH"),TONGHOP!Z1397,""))</f>
        <v/>
      </c>
    </row>
    <row r="1398" spans="1:15">
      <c r="A1398" s="5" t="str">
        <f>IF(AND(TONGHOP!O1398="KTHP",TONGHOP!P1398="LT"),TONGHOP!X1398,"")</f>
        <v/>
      </c>
      <c r="B1398" s="6" t="str">
        <f>IF(AND(TONGHOP!O1398="KTHP",TONGHOP!P1398="LT"),TONGHOP!Y1398,"")</f>
        <v/>
      </c>
      <c r="C1398" s="6" t="str">
        <f>IF(AND(TONGHOP!O1398="KTHP",TONGHOP!P1398="LT"),TONGHOP!Z1398,"")</f>
        <v/>
      </c>
      <c r="D1398" s="5" t="str">
        <f>IF(AND(TONGHOP!O1398="KTHP",TONGHOP!P1398="TL"),TONGHOP!X1398,"")</f>
        <v/>
      </c>
      <c r="E1398" s="6" t="str">
        <f>IF(AND(TONGHOP!O1398="KTHP",TONGHOP!P1398="TL"),TONGHOP!Y1398,"")</f>
        <v/>
      </c>
      <c r="F1398" s="6" t="str">
        <f>IF(AND(TONGHOP!O1398="KTHP",TONGHOP!P1398="TL"),TONGHOP!Z1398,"")</f>
        <v/>
      </c>
      <c r="G1398" s="7" t="str">
        <f>IF(AND(TONGHOP!O1398="ThiTN",TONGHOP!P1398="LT"),TONGHOP!X1398,"")</f>
        <v/>
      </c>
      <c r="H1398" s="7" t="str">
        <f>IF(AND(TONGHOP!O1398="ThiTN",TONGHOP!P1398="LT"),TONGHOP!Y1398,"")</f>
        <v/>
      </c>
      <c r="I1398" s="7" t="str">
        <f>IF(AND(G1398="",H1398=""),"",IF(AND(TONGHOP!O1398="ThiTN",TONGHOP!P1398="LT"),TONGHOP!Z1398,""))</f>
        <v/>
      </c>
      <c r="J1398" s="7" t="str">
        <f>IF(AND(TONGHOP!O1398="ThiTN",OR(TONGHOP!X1398=TONGHOP!T1398,TONGHOP!X1398=TONGHOP!U1398),TONGHOP!P1398="TH"),TONGHOP!X1398,"")</f>
        <v/>
      </c>
      <c r="K1398" s="7" t="str">
        <f>IF(AND(TONGHOP!O1398="ThiTN",OR(TONGHOP!Y1398=TONGHOP!T1398,TONGHOP!Y1398=TONGHOP!U1398),TONGHOP!P1398="TH"),TONGHOP!Y1398,"")</f>
        <v/>
      </c>
      <c r="L1398" s="7" t="str">
        <f>IF(AND(J1398="",K1398=""),"",IF(AND(TONGHOP!O1398="ThiTN",TONGHOP!P1398="TH"),TONGHOP!Z1398,""))</f>
        <v/>
      </c>
      <c r="M1398" s="7" t="str">
        <f>IF(AND(TONGHOP!O1398="ThiTN",AND(TONGHOP!X1398&lt;&gt;TONGHOP!T1398,TONGHOP!X1398&lt;&gt;TONGHOP!U1398),TONGHOP!P1398="TH"),TONGHOP!X1398,"")</f>
        <v/>
      </c>
      <c r="N1398" s="7" t="str">
        <f>IF(AND(TONGHOP!O1398="ThiTN",AND(TONGHOP!Y1398&lt;&gt;TONGHOP!T1398,TONGHOP!Y1398&lt;&gt;TONGHOP!U1398),TONGHOP!P1398="TH"),TONGHOP!Y1398,"")</f>
        <v/>
      </c>
      <c r="O1398" s="7" t="str">
        <f>IF(AND(M1398="",N1398=""),"",IF(AND(TONGHOP!O1398="ThiTN",TONGHOP!P1398="TH"),TONGHOP!Z1398,""))</f>
        <v/>
      </c>
    </row>
    <row r="1399" spans="1:15">
      <c r="A1399" s="5" t="str">
        <f>IF(AND(TONGHOP!O1399="KTHP",TONGHOP!P1399="LT"),TONGHOP!X1399,"")</f>
        <v/>
      </c>
      <c r="B1399" s="6" t="str">
        <f>IF(AND(TONGHOP!O1399="KTHP",TONGHOP!P1399="LT"),TONGHOP!Y1399,"")</f>
        <v/>
      </c>
      <c r="C1399" s="6" t="str">
        <f>IF(AND(TONGHOP!O1399="KTHP",TONGHOP!P1399="LT"),TONGHOP!Z1399,"")</f>
        <v/>
      </c>
      <c r="D1399" s="5" t="str">
        <f>IF(AND(TONGHOP!O1399="KTHP",TONGHOP!P1399="TL"),TONGHOP!X1399,"")</f>
        <v/>
      </c>
      <c r="E1399" s="6" t="str">
        <f>IF(AND(TONGHOP!O1399="KTHP",TONGHOP!P1399="TL"),TONGHOP!Y1399,"")</f>
        <v/>
      </c>
      <c r="F1399" s="6" t="str">
        <f>IF(AND(TONGHOP!O1399="KTHP",TONGHOP!P1399="TL"),TONGHOP!Z1399,"")</f>
        <v/>
      </c>
      <c r="G1399" s="7" t="str">
        <f>IF(AND(TONGHOP!O1399="ThiTN",TONGHOP!P1399="LT"),TONGHOP!X1399,"")</f>
        <v/>
      </c>
      <c r="H1399" s="7" t="str">
        <f>IF(AND(TONGHOP!O1399="ThiTN",TONGHOP!P1399="LT"),TONGHOP!Y1399,"")</f>
        <v/>
      </c>
      <c r="I1399" s="7" t="str">
        <f>IF(AND(G1399="",H1399=""),"",IF(AND(TONGHOP!O1399="ThiTN",TONGHOP!P1399="LT"),TONGHOP!Z1399,""))</f>
        <v/>
      </c>
      <c r="J1399" s="7" t="str">
        <f>IF(AND(TONGHOP!O1399="ThiTN",OR(TONGHOP!X1399=TONGHOP!T1399,TONGHOP!X1399=TONGHOP!U1399),TONGHOP!P1399="TH"),TONGHOP!X1399,"")</f>
        <v/>
      </c>
      <c r="K1399" s="7" t="str">
        <f>IF(AND(TONGHOP!O1399="ThiTN",OR(TONGHOP!Y1399=TONGHOP!T1399,TONGHOP!Y1399=TONGHOP!U1399),TONGHOP!P1399="TH"),TONGHOP!Y1399,"")</f>
        <v/>
      </c>
      <c r="L1399" s="7" t="str">
        <f>IF(AND(J1399="",K1399=""),"",IF(AND(TONGHOP!O1399="ThiTN",TONGHOP!P1399="TH"),TONGHOP!Z1399,""))</f>
        <v/>
      </c>
      <c r="M1399" s="7" t="str">
        <f>IF(AND(TONGHOP!O1399="ThiTN",AND(TONGHOP!X1399&lt;&gt;TONGHOP!T1399,TONGHOP!X1399&lt;&gt;TONGHOP!U1399),TONGHOP!P1399="TH"),TONGHOP!X1399,"")</f>
        <v/>
      </c>
      <c r="N1399" s="7" t="str">
        <f>IF(AND(TONGHOP!O1399="ThiTN",AND(TONGHOP!Y1399&lt;&gt;TONGHOP!T1399,TONGHOP!Y1399&lt;&gt;TONGHOP!U1399),TONGHOP!P1399="TH"),TONGHOP!Y1399,"")</f>
        <v/>
      </c>
      <c r="O1399" s="7" t="str">
        <f>IF(AND(M1399="",N1399=""),"",IF(AND(TONGHOP!O1399="ThiTN",TONGHOP!P1399="TH"),TONGHOP!Z1399,""))</f>
        <v/>
      </c>
    </row>
    <row r="1400" spans="1:15">
      <c r="A1400" s="5" t="str">
        <f>IF(AND(TONGHOP!O1400="KTHP",TONGHOP!P1400="LT"),TONGHOP!X1400,"")</f>
        <v/>
      </c>
      <c r="B1400" s="6" t="str">
        <f>IF(AND(TONGHOP!O1400="KTHP",TONGHOP!P1400="LT"),TONGHOP!Y1400,"")</f>
        <v/>
      </c>
      <c r="C1400" s="6" t="str">
        <f>IF(AND(TONGHOP!O1400="KTHP",TONGHOP!P1400="LT"),TONGHOP!Z1400,"")</f>
        <v/>
      </c>
      <c r="D1400" s="5" t="str">
        <f>IF(AND(TONGHOP!O1400="KTHP",TONGHOP!P1400="TL"),TONGHOP!X1400,"")</f>
        <v/>
      </c>
      <c r="E1400" s="6" t="str">
        <f>IF(AND(TONGHOP!O1400="KTHP",TONGHOP!P1400="TL"),TONGHOP!Y1400,"")</f>
        <v/>
      </c>
      <c r="F1400" s="6" t="str">
        <f>IF(AND(TONGHOP!O1400="KTHP",TONGHOP!P1400="TL"),TONGHOP!Z1400,"")</f>
        <v/>
      </c>
      <c r="G1400" s="7" t="str">
        <f>IF(AND(TONGHOP!O1400="ThiTN",TONGHOP!P1400="LT"),TONGHOP!X1400,"")</f>
        <v/>
      </c>
      <c r="H1400" s="7" t="str">
        <f>IF(AND(TONGHOP!O1400="ThiTN",TONGHOP!P1400="LT"),TONGHOP!Y1400,"")</f>
        <v/>
      </c>
      <c r="I1400" s="7" t="str">
        <f>IF(AND(G1400="",H1400=""),"",IF(AND(TONGHOP!O1400="ThiTN",TONGHOP!P1400="LT"),TONGHOP!Z1400,""))</f>
        <v/>
      </c>
      <c r="J1400" s="7" t="str">
        <f>IF(AND(TONGHOP!O1400="ThiTN",OR(TONGHOP!X1400=TONGHOP!T1400,TONGHOP!X1400=TONGHOP!U1400),TONGHOP!P1400="TH"),TONGHOP!X1400,"")</f>
        <v/>
      </c>
      <c r="K1400" s="7" t="str">
        <f>IF(AND(TONGHOP!O1400="ThiTN",OR(TONGHOP!Y1400=TONGHOP!T1400,TONGHOP!Y1400=TONGHOP!U1400),TONGHOP!P1400="TH"),TONGHOP!Y1400,"")</f>
        <v/>
      </c>
      <c r="L1400" s="7" t="str">
        <f>IF(AND(J1400="",K1400=""),"",IF(AND(TONGHOP!O1400="ThiTN",TONGHOP!P1400="TH"),TONGHOP!Z1400,""))</f>
        <v/>
      </c>
      <c r="M1400" s="7" t="str">
        <f>IF(AND(TONGHOP!O1400="ThiTN",AND(TONGHOP!X1400&lt;&gt;TONGHOP!T1400,TONGHOP!X1400&lt;&gt;TONGHOP!U1400),TONGHOP!P1400="TH"),TONGHOP!X1400,"")</f>
        <v/>
      </c>
      <c r="N1400" s="7" t="str">
        <f>IF(AND(TONGHOP!O1400="ThiTN",AND(TONGHOP!Y1400&lt;&gt;TONGHOP!T1400,TONGHOP!Y1400&lt;&gt;TONGHOP!U1400),TONGHOP!P1400="TH"),TONGHOP!Y1400,"")</f>
        <v/>
      </c>
      <c r="O1400" s="7" t="str">
        <f>IF(AND(M1400="",N1400=""),"",IF(AND(TONGHOP!O1400="ThiTN",TONGHOP!P1400="TH"),TONGHOP!Z1400,""))</f>
        <v/>
      </c>
    </row>
    <row r="1401" spans="1:15">
      <c r="A1401" s="5" t="str">
        <f>IF(AND(TONGHOP!O1401="KTHP",TONGHOP!P1401="LT"),TONGHOP!X1401,"")</f>
        <v/>
      </c>
      <c r="B1401" s="6" t="str">
        <f>IF(AND(TONGHOP!O1401="KTHP",TONGHOP!P1401="LT"),TONGHOP!Y1401,"")</f>
        <v/>
      </c>
      <c r="C1401" s="6" t="str">
        <f>IF(AND(TONGHOP!O1401="KTHP",TONGHOP!P1401="LT"),TONGHOP!Z1401,"")</f>
        <v/>
      </c>
      <c r="D1401" s="5" t="str">
        <f>IF(AND(TONGHOP!O1401="KTHP",TONGHOP!P1401="TL"),TONGHOP!X1401,"")</f>
        <v/>
      </c>
      <c r="E1401" s="6" t="str">
        <f>IF(AND(TONGHOP!O1401="KTHP",TONGHOP!P1401="TL"),TONGHOP!Y1401,"")</f>
        <v/>
      </c>
      <c r="F1401" s="6" t="str">
        <f>IF(AND(TONGHOP!O1401="KTHP",TONGHOP!P1401="TL"),TONGHOP!Z1401,"")</f>
        <v/>
      </c>
      <c r="G1401" s="7" t="str">
        <f>IF(AND(TONGHOP!O1401="ThiTN",TONGHOP!P1401="LT"),TONGHOP!X1401,"")</f>
        <v/>
      </c>
      <c r="H1401" s="7" t="str">
        <f>IF(AND(TONGHOP!O1401="ThiTN",TONGHOP!P1401="LT"),TONGHOP!Y1401,"")</f>
        <v/>
      </c>
      <c r="I1401" s="7" t="str">
        <f>IF(AND(G1401="",H1401=""),"",IF(AND(TONGHOP!O1401="ThiTN",TONGHOP!P1401="LT"),TONGHOP!Z1401,""))</f>
        <v/>
      </c>
      <c r="J1401" s="7" t="str">
        <f>IF(AND(TONGHOP!O1401="ThiTN",OR(TONGHOP!X1401=TONGHOP!T1401,TONGHOP!X1401=TONGHOP!U1401),TONGHOP!P1401="TH"),TONGHOP!X1401,"")</f>
        <v/>
      </c>
      <c r="K1401" s="7" t="str">
        <f>IF(AND(TONGHOP!O1401="ThiTN",OR(TONGHOP!Y1401=TONGHOP!T1401,TONGHOP!Y1401=TONGHOP!U1401),TONGHOP!P1401="TH"),TONGHOP!Y1401,"")</f>
        <v/>
      </c>
      <c r="L1401" s="7" t="str">
        <f>IF(AND(J1401="",K1401=""),"",IF(AND(TONGHOP!O1401="ThiTN",TONGHOP!P1401="TH"),TONGHOP!Z1401,""))</f>
        <v/>
      </c>
      <c r="M1401" s="7" t="str">
        <f>IF(AND(TONGHOP!O1401="ThiTN",AND(TONGHOP!X1401&lt;&gt;TONGHOP!T1401,TONGHOP!X1401&lt;&gt;TONGHOP!U1401),TONGHOP!P1401="TH"),TONGHOP!X1401,"")</f>
        <v/>
      </c>
      <c r="N1401" s="7" t="str">
        <f>IF(AND(TONGHOP!O1401="ThiTN",AND(TONGHOP!Y1401&lt;&gt;TONGHOP!T1401,TONGHOP!Y1401&lt;&gt;TONGHOP!U1401),TONGHOP!P1401="TH"),TONGHOP!Y1401,"")</f>
        <v/>
      </c>
      <c r="O1401" s="7" t="str">
        <f>IF(AND(M1401="",N1401=""),"",IF(AND(TONGHOP!O1401="ThiTN",TONGHOP!P1401="TH"),TONGHOP!Z1401,""))</f>
        <v/>
      </c>
    </row>
    <row r="1402" spans="1:15">
      <c r="A1402" s="5" t="str">
        <f>IF(AND(TONGHOP!O1402="KTHP",TONGHOP!P1402="LT"),TONGHOP!X1402,"")</f>
        <v/>
      </c>
      <c r="B1402" s="6" t="str">
        <f>IF(AND(TONGHOP!O1402="KTHP",TONGHOP!P1402="LT"),TONGHOP!Y1402,"")</f>
        <v/>
      </c>
      <c r="C1402" s="6" t="str">
        <f>IF(AND(TONGHOP!O1402="KTHP",TONGHOP!P1402="LT"),TONGHOP!Z1402,"")</f>
        <v/>
      </c>
      <c r="D1402" s="5" t="str">
        <f>IF(AND(TONGHOP!O1402="KTHP",TONGHOP!P1402="TL"),TONGHOP!X1402,"")</f>
        <v/>
      </c>
      <c r="E1402" s="6" t="str">
        <f>IF(AND(TONGHOP!O1402="KTHP",TONGHOP!P1402="TL"),TONGHOP!Y1402,"")</f>
        <v/>
      </c>
      <c r="F1402" s="6" t="str">
        <f>IF(AND(TONGHOP!O1402="KTHP",TONGHOP!P1402="TL"),TONGHOP!Z1402,"")</f>
        <v/>
      </c>
      <c r="G1402" s="7" t="str">
        <f>IF(AND(TONGHOP!O1402="ThiTN",TONGHOP!P1402="LT"),TONGHOP!X1402,"")</f>
        <v/>
      </c>
      <c r="H1402" s="7" t="str">
        <f>IF(AND(TONGHOP!O1402="ThiTN",TONGHOP!P1402="LT"),TONGHOP!Y1402,"")</f>
        <v/>
      </c>
      <c r="I1402" s="7" t="str">
        <f>IF(AND(G1402="",H1402=""),"",IF(AND(TONGHOP!O1402="ThiTN",TONGHOP!P1402="LT"),TONGHOP!Z1402,""))</f>
        <v/>
      </c>
      <c r="J1402" s="7" t="str">
        <f>IF(AND(TONGHOP!O1402="ThiTN",OR(TONGHOP!X1402=TONGHOP!T1402,TONGHOP!X1402=TONGHOP!U1402),TONGHOP!P1402="TH"),TONGHOP!X1402,"")</f>
        <v/>
      </c>
      <c r="K1402" s="7" t="str">
        <f>IF(AND(TONGHOP!O1402="ThiTN",OR(TONGHOP!Y1402=TONGHOP!T1402,TONGHOP!Y1402=TONGHOP!U1402),TONGHOP!P1402="TH"),TONGHOP!Y1402,"")</f>
        <v/>
      </c>
      <c r="L1402" s="7" t="str">
        <f>IF(AND(J1402="",K1402=""),"",IF(AND(TONGHOP!O1402="ThiTN",TONGHOP!P1402="TH"),TONGHOP!Z1402,""))</f>
        <v/>
      </c>
      <c r="M1402" s="7" t="str">
        <f>IF(AND(TONGHOP!O1402="ThiTN",AND(TONGHOP!X1402&lt;&gt;TONGHOP!T1402,TONGHOP!X1402&lt;&gt;TONGHOP!U1402),TONGHOP!P1402="TH"),TONGHOP!X1402,"")</f>
        <v/>
      </c>
      <c r="N1402" s="7" t="str">
        <f>IF(AND(TONGHOP!O1402="ThiTN",AND(TONGHOP!Y1402&lt;&gt;TONGHOP!T1402,TONGHOP!Y1402&lt;&gt;TONGHOP!U1402),TONGHOP!P1402="TH"),TONGHOP!Y1402,"")</f>
        <v/>
      </c>
      <c r="O1402" s="7" t="str">
        <f>IF(AND(M1402="",N1402=""),"",IF(AND(TONGHOP!O1402="ThiTN",TONGHOP!P1402="TH"),TONGHOP!Z1402,""))</f>
        <v/>
      </c>
    </row>
    <row r="1403" spans="1:15">
      <c r="A1403" s="5" t="str">
        <f>IF(AND(TONGHOP!O1403="KTHP",TONGHOP!P1403="LT"),TONGHOP!X1403,"")</f>
        <v/>
      </c>
      <c r="B1403" s="6" t="str">
        <f>IF(AND(TONGHOP!O1403="KTHP",TONGHOP!P1403="LT"),TONGHOP!Y1403,"")</f>
        <v/>
      </c>
      <c r="C1403" s="6" t="str">
        <f>IF(AND(TONGHOP!O1403="KTHP",TONGHOP!P1403="LT"),TONGHOP!Z1403,"")</f>
        <v/>
      </c>
      <c r="D1403" s="5" t="str">
        <f>IF(AND(TONGHOP!O1403="KTHP",TONGHOP!P1403="TL"),TONGHOP!X1403,"")</f>
        <v/>
      </c>
      <c r="E1403" s="6" t="str">
        <f>IF(AND(TONGHOP!O1403="KTHP",TONGHOP!P1403="TL"),TONGHOP!Y1403,"")</f>
        <v/>
      </c>
      <c r="F1403" s="6" t="str">
        <f>IF(AND(TONGHOP!O1403="KTHP",TONGHOP!P1403="TL"),TONGHOP!Z1403,"")</f>
        <v/>
      </c>
      <c r="G1403" s="7" t="str">
        <f>IF(AND(TONGHOP!O1403="ThiTN",TONGHOP!P1403="LT"),TONGHOP!X1403,"")</f>
        <v/>
      </c>
      <c r="H1403" s="7" t="str">
        <f>IF(AND(TONGHOP!O1403="ThiTN",TONGHOP!P1403="LT"),TONGHOP!Y1403,"")</f>
        <v/>
      </c>
      <c r="I1403" s="7" t="str">
        <f>IF(AND(G1403="",H1403=""),"",IF(AND(TONGHOP!O1403="ThiTN",TONGHOP!P1403="LT"),TONGHOP!Z1403,""))</f>
        <v/>
      </c>
      <c r="J1403" s="7" t="str">
        <f>IF(AND(TONGHOP!O1403="ThiTN",OR(TONGHOP!X1403=TONGHOP!T1403,TONGHOP!X1403=TONGHOP!U1403),TONGHOP!P1403="TH"),TONGHOP!X1403,"")</f>
        <v/>
      </c>
      <c r="K1403" s="7" t="str">
        <f>IF(AND(TONGHOP!O1403="ThiTN",OR(TONGHOP!Y1403=TONGHOP!T1403,TONGHOP!Y1403=TONGHOP!U1403),TONGHOP!P1403="TH"),TONGHOP!Y1403,"")</f>
        <v/>
      </c>
      <c r="L1403" s="7" t="str">
        <f>IF(AND(J1403="",K1403=""),"",IF(AND(TONGHOP!O1403="ThiTN",TONGHOP!P1403="TH"),TONGHOP!Z1403,""))</f>
        <v/>
      </c>
      <c r="M1403" s="7" t="str">
        <f>IF(AND(TONGHOP!O1403="ThiTN",AND(TONGHOP!X1403&lt;&gt;TONGHOP!T1403,TONGHOP!X1403&lt;&gt;TONGHOP!U1403),TONGHOP!P1403="TH"),TONGHOP!X1403,"")</f>
        <v/>
      </c>
      <c r="N1403" s="7" t="str">
        <f>IF(AND(TONGHOP!O1403="ThiTN",AND(TONGHOP!Y1403&lt;&gt;TONGHOP!T1403,TONGHOP!Y1403&lt;&gt;TONGHOP!U1403),TONGHOP!P1403="TH"),TONGHOP!Y1403,"")</f>
        <v/>
      </c>
      <c r="O1403" s="7" t="str">
        <f>IF(AND(M1403="",N1403=""),"",IF(AND(TONGHOP!O1403="ThiTN",TONGHOP!P1403="TH"),TONGHOP!Z1403,""))</f>
        <v/>
      </c>
    </row>
    <row r="1404" spans="1:15">
      <c r="A1404" s="5" t="str">
        <f>IF(AND(TONGHOP!O1404="KTHP",TONGHOP!P1404="LT"),TONGHOP!X1404,"")</f>
        <v/>
      </c>
      <c r="B1404" s="6" t="str">
        <f>IF(AND(TONGHOP!O1404="KTHP",TONGHOP!P1404="LT"),TONGHOP!Y1404,"")</f>
        <v/>
      </c>
      <c r="C1404" s="6" t="str">
        <f>IF(AND(TONGHOP!O1404="KTHP",TONGHOP!P1404="LT"),TONGHOP!Z1404,"")</f>
        <v/>
      </c>
      <c r="D1404" s="5" t="str">
        <f>IF(AND(TONGHOP!O1404="KTHP",TONGHOP!P1404="TL"),TONGHOP!X1404,"")</f>
        <v/>
      </c>
      <c r="E1404" s="6" t="str">
        <f>IF(AND(TONGHOP!O1404="KTHP",TONGHOP!P1404="TL"),TONGHOP!Y1404,"")</f>
        <v/>
      </c>
      <c r="F1404" s="6" t="str">
        <f>IF(AND(TONGHOP!O1404="KTHP",TONGHOP!P1404="TL"),TONGHOP!Z1404,"")</f>
        <v/>
      </c>
      <c r="G1404" s="7" t="str">
        <f>IF(AND(TONGHOP!O1404="ThiTN",TONGHOP!P1404="LT"),TONGHOP!X1404,"")</f>
        <v/>
      </c>
      <c r="H1404" s="7" t="str">
        <f>IF(AND(TONGHOP!O1404="ThiTN",TONGHOP!P1404="LT"),TONGHOP!Y1404,"")</f>
        <v/>
      </c>
      <c r="I1404" s="7" t="str">
        <f>IF(AND(G1404="",H1404=""),"",IF(AND(TONGHOP!O1404="ThiTN",TONGHOP!P1404="LT"),TONGHOP!Z1404,""))</f>
        <v/>
      </c>
      <c r="J1404" s="7" t="str">
        <f>IF(AND(TONGHOP!O1404="ThiTN",OR(TONGHOP!X1404=TONGHOP!T1404,TONGHOP!X1404=TONGHOP!U1404),TONGHOP!P1404="TH"),TONGHOP!X1404,"")</f>
        <v/>
      </c>
      <c r="K1404" s="7" t="str">
        <f>IF(AND(TONGHOP!O1404="ThiTN",OR(TONGHOP!Y1404=TONGHOP!T1404,TONGHOP!Y1404=TONGHOP!U1404),TONGHOP!P1404="TH"),TONGHOP!Y1404,"")</f>
        <v/>
      </c>
      <c r="L1404" s="7" t="str">
        <f>IF(AND(J1404="",K1404=""),"",IF(AND(TONGHOP!O1404="ThiTN",TONGHOP!P1404="TH"),TONGHOP!Z1404,""))</f>
        <v/>
      </c>
      <c r="M1404" s="7" t="str">
        <f>IF(AND(TONGHOP!O1404="ThiTN",AND(TONGHOP!X1404&lt;&gt;TONGHOP!T1404,TONGHOP!X1404&lt;&gt;TONGHOP!U1404),TONGHOP!P1404="TH"),TONGHOP!X1404,"")</f>
        <v/>
      </c>
      <c r="N1404" s="7" t="str">
        <f>IF(AND(TONGHOP!O1404="ThiTN",AND(TONGHOP!Y1404&lt;&gt;TONGHOP!T1404,TONGHOP!Y1404&lt;&gt;TONGHOP!U1404),TONGHOP!P1404="TH"),TONGHOP!Y1404,"")</f>
        <v/>
      </c>
      <c r="O1404" s="7" t="str">
        <f>IF(AND(M1404="",N1404=""),"",IF(AND(TONGHOP!O1404="ThiTN",TONGHOP!P1404="TH"),TONGHOP!Z1404,""))</f>
        <v/>
      </c>
    </row>
    <row r="1405" spans="1:15">
      <c r="A1405" s="5" t="str">
        <f>IF(AND(TONGHOP!O1405="KTHP",TONGHOP!P1405="LT"),TONGHOP!X1405,"")</f>
        <v/>
      </c>
      <c r="B1405" s="6" t="str">
        <f>IF(AND(TONGHOP!O1405="KTHP",TONGHOP!P1405="LT"),TONGHOP!Y1405,"")</f>
        <v/>
      </c>
      <c r="C1405" s="6" t="str">
        <f>IF(AND(TONGHOP!O1405="KTHP",TONGHOP!P1405="LT"),TONGHOP!Z1405,"")</f>
        <v/>
      </c>
      <c r="D1405" s="5" t="str">
        <f>IF(AND(TONGHOP!O1405="KTHP",TONGHOP!P1405="TL"),TONGHOP!X1405,"")</f>
        <v/>
      </c>
      <c r="E1405" s="6" t="str">
        <f>IF(AND(TONGHOP!O1405="KTHP",TONGHOP!P1405="TL"),TONGHOP!Y1405,"")</f>
        <v/>
      </c>
      <c r="F1405" s="6" t="str">
        <f>IF(AND(TONGHOP!O1405="KTHP",TONGHOP!P1405="TL"),TONGHOP!Z1405,"")</f>
        <v/>
      </c>
      <c r="G1405" s="7" t="str">
        <f>IF(AND(TONGHOP!O1405="ThiTN",TONGHOP!P1405="LT"),TONGHOP!X1405,"")</f>
        <v/>
      </c>
      <c r="H1405" s="7" t="str">
        <f>IF(AND(TONGHOP!O1405="ThiTN",TONGHOP!P1405="LT"),TONGHOP!Y1405,"")</f>
        <v/>
      </c>
      <c r="I1405" s="7" t="str">
        <f>IF(AND(G1405="",H1405=""),"",IF(AND(TONGHOP!O1405="ThiTN",TONGHOP!P1405="LT"),TONGHOP!Z1405,""))</f>
        <v/>
      </c>
      <c r="J1405" s="7" t="str">
        <f>IF(AND(TONGHOP!O1405="ThiTN",OR(TONGHOP!X1405=TONGHOP!T1405,TONGHOP!X1405=TONGHOP!U1405),TONGHOP!P1405="TH"),TONGHOP!X1405,"")</f>
        <v/>
      </c>
      <c r="K1405" s="7" t="str">
        <f>IF(AND(TONGHOP!O1405="ThiTN",OR(TONGHOP!Y1405=TONGHOP!T1405,TONGHOP!Y1405=TONGHOP!U1405),TONGHOP!P1405="TH"),TONGHOP!Y1405,"")</f>
        <v/>
      </c>
      <c r="L1405" s="7" t="str">
        <f>IF(AND(J1405="",K1405=""),"",IF(AND(TONGHOP!O1405="ThiTN",TONGHOP!P1405="TH"),TONGHOP!Z1405,""))</f>
        <v/>
      </c>
      <c r="M1405" s="7" t="str">
        <f>IF(AND(TONGHOP!O1405="ThiTN",AND(TONGHOP!X1405&lt;&gt;TONGHOP!T1405,TONGHOP!X1405&lt;&gt;TONGHOP!U1405),TONGHOP!P1405="TH"),TONGHOP!X1405,"")</f>
        <v/>
      </c>
      <c r="N1405" s="7" t="str">
        <f>IF(AND(TONGHOP!O1405="ThiTN",AND(TONGHOP!Y1405&lt;&gt;TONGHOP!T1405,TONGHOP!Y1405&lt;&gt;TONGHOP!U1405),TONGHOP!P1405="TH"),TONGHOP!Y1405,"")</f>
        <v/>
      </c>
      <c r="O1405" s="7" t="str">
        <f>IF(AND(M1405="",N1405=""),"",IF(AND(TONGHOP!O1405="ThiTN",TONGHOP!P1405="TH"),TONGHOP!Z1405,""))</f>
        <v/>
      </c>
    </row>
    <row r="1406" spans="1:15">
      <c r="A1406" s="5" t="str">
        <f>IF(AND(TONGHOP!O1406="KTHP",TONGHOP!P1406="LT"),TONGHOP!X1406,"")</f>
        <v/>
      </c>
      <c r="B1406" s="6" t="str">
        <f>IF(AND(TONGHOP!O1406="KTHP",TONGHOP!P1406="LT"),TONGHOP!Y1406,"")</f>
        <v/>
      </c>
      <c r="C1406" s="6" t="str">
        <f>IF(AND(TONGHOP!O1406="KTHP",TONGHOP!P1406="LT"),TONGHOP!Z1406,"")</f>
        <v/>
      </c>
      <c r="D1406" s="5" t="str">
        <f>IF(AND(TONGHOP!O1406="KTHP",TONGHOP!P1406="TL"),TONGHOP!X1406,"")</f>
        <v/>
      </c>
      <c r="E1406" s="6" t="str">
        <f>IF(AND(TONGHOP!O1406="KTHP",TONGHOP!P1406="TL"),TONGHOP!Y1406,"")</f>
        <v/>
      </c>
      <c r="F1406" s="6" t="str">
        <f>IF(AND(TONGHOP!O1406="KTHP",TONGHOP!P1406="TL"),TONGHOP!Z1406,"")</f>
        <v/>
      </c>
      <c r="G1406" s="7" t="str">
        <f>IF(AND(TONGHOP!O1406="ThiTN",TONGHOP!P1406="LT"),TONGHOP!X1406,"")</f>
        <v/>
      </c>
      <c r="H1406" s="7" t="str">
        <f>IF(AND(TONGHOP!O1406="ThiTN",TONGHOP!P1406="LT"),TONGHOP!Y1406,"")</f>
        <v/>
      </c>
      <c r="I1406" s="7" t="str">
        <f>IF(AND(G1406="",H1406=""),"",IF(AND(TONGHOP!O1406="ThiTN",TONGHOP!P1406="LT"),TONGHOP!Z1406,""))</f>
        <v/>
      </c>
      <c r="J1406" s="7" t="str">
        <f>IF(AND(TONGHOP!O1406="ThiTN",OR(TONGHOP!X1406=TONGHOP!T1406,TONGHOP!X1406=TONGHOP!U1406),TONGHOP!P1406="TH"),TONGHOP!X1406,"")</f>
        <v/>
      </c>
      <c r="K1406" s="7" t="str">
        <f>IF(AND(TONGHOP!O1406="ThiTN",OR(TONGHOP!Y1406=TONGHOP!T1406,TONGHOP!Y1406=TONGHOP!U1406),TONGHOP!P1406="TH"),TONGHOP!Y1406,"")</f>
        <v/>
      </c>
      <c r="L1406" s="7" t="str">
        <f>IF(AND(J1406="",K1406=""),"",IF(AND(TONGHOP!O1406="ThiTN",TONGHOP!P1406="TH"),TONGHOP!Z1406,""))</f>
        <v/>
      </c>
      <c r="M1406" s="7" t="str">
        <f>IF(AND(TONGHOP!O1406="ThiTN",AND(TONGHOP!X1406&lt;&gt;TONGHOP!T1406,TONGHOP!X1406&lt;&gt;TONGHOP!U1406),TONGHOP!P1406="TH"),TONGHOP!X1406,"")</f>
        <v/>
      </c>
      <c r="N1406" s="7" t="str">
        <f>IF(AND(TONGHOP!O1406="ThiTN",AND(TONGHOP!Y1406&lt;&gt;TONGHOP!T1406,TONGHOP!Y1406&lt;&gt;TONGHOP!U1406),TONGHOP!P1406="TH"),TONGHOP!Y1406,"")</f>
        <v/>
      </c>
      <c r="O1406" s="7" t="str">
        <f>IF(AND(M1406="",N1406=""),"",IF(AND(TONGHOP!O1406="ThiTN",TONGHOP!P1406="TH"),TONGHOP!Z1406,""))</f>
        <v/>
      </c>
    </row>
    <row r="1407" spans="1:15">
      <c r="A1407" s="5" t="str">
        <f>IF(AND(TONGHOP!O1407="KTHP",TONGHOP!P1407="LT"),TONGHOP!X1407,"")</f>
        <v/>
      </c>
      <c r="B1407" s="6" t="str">
        <f>IF(AND(TONGHOP!O1407="KTHP",TONGHOP!P1407="LT"),TONGHOP!Y1407,"")</f>
        <v/>
      </c>
      <c r="C1407" s="6" t="str">
        <f>IF(AND(TONGHOP!O1407="KTHP",TONGHOP!P1407="LT"),TONGHOP!Z1407,"")</f>
        <v/>
      </c>
      <c r="D1407" s="5" t="str">
        <f>IF(AND(TONGHOP!O1407="KTHP",TONGHOP!P1407="TL"),TONGHOP!X1407,"")</f>
        <v/>
      </c>
      <c r="E1407" s="6" t="str">
        <f>IF(AND(TONGHOP!O1407="KTHP",TONGHOP!P1407="TL"),TONGHOP!Y1407,"")</f>
        <v/>
      </c>
      <c r="F1407" s="6" t="str">
        <f>IF(AND(TONGHOP!O1407="KTHP",TONGHOP!P1407="TL"),TONGHOP!Z1407,"")</f>
        <v/>
      </c>
      <c r="G1407" s="7" t="str">
        <f>IF(AND(TONGHOP!O1407="ThiTN",TONGHOP!P1407="LT"),TONGHOP!X1407,"")</f>
        <v/>
      </c>
      <c r="H1407" s="7" t="str">
        <f>IF(AND(TONGHOP!O1407="ThiTN",TONGHOP!P1407="LT"),TONGHOP!Y1407,"")</f>
        <v/>
      </c>
      <c r="I1407" s="7" t="str">
        <f>IF(AND(G1407="",H1407=""),"",IF(AND(TONGHOP!O1407="ThiTN",TONGHOP!P1407="LT"),TONGHOP!Z1407,""))</f>
        <v/>
      </c>
      <c r="J1407" s="7" t="str">
        <f>IF(AND(TONGHOP!O1407="ThiTN",OR(TONGHOP!X1407=TONGHOP!T1407,TONGHOP!X1407=TONGHOP!U1407),TONGHOP!P1407="TH"),TONGHOP!X1407,"")</f>
        <v/>
      </c>
      <c r="K1407" s="7" t="str">
        <f>IF(AND(TONGHOP!O1407="ThiTN",OR(TONGHOP!Y1407=TONGHOP!T1407,TONGHOP!Y1407=TONGHOP!U1407),TONGHOP!P1407="TH"),TONGHOP!Y1407,"")</f>
        <v/>
      </c>
      <c r="L1407" s="7" t="str">
        <f>IF(AND(J1407="",K1407=""),"",IF(AND(TONGHOP!O1407="ThiTN",TONGHOP!P1407="TH"),TONGHOP!Z1407,""))</f>
        <v/>
      </c>
      <c r="M1407" s="7" t="str">
        <f>IF(AND(TONGHOP!O1407="ThiTN",AND(TONGHOP!X1407&lt;&gt;TONGHOP!T1407,TONGHOP!X1407&lt;&gt;TONGHOP!U1407),TONGHOP!P1407="TH"),TONGHOP!X1407,"")</f>
        <v/>
      </c>
      <c r="N1407" s="7" t="str">
        <f>IF(AND(TONGHOP!O1407="ThiTN",AND(TONGHOP!Y1407&lt;&gt;TONGHOP!T1407,TONGHOP!Y1407&lt;&gt;TONGHOP!U1407),TONGHOP!P1407="TH"),TONGHOP!Y1407,"")</f>
        <v/>
      </c>
      <c r="O1407" s="7" t="str">
        <f>IF(AND(M1407="",N1407=""),"",IF(AND(TONGHOP!O1407="ThiTN",TONGHOP!P1407="TH"),TONGHOP!Z1407,""))</f>
        <v/>
      </c>
    </row>
    <row r="1408" spans="1:15">
      <c r="A1408" s="5" t="str">
        <f>IF(AND(TONGHOP!O1408="KTHP",TONGHOP!P1408="LT"),TONGHOP!X1408,"")</f>
        <v/>
      </c>
      <c r="B1408" s="6" t="str">
        <f>IF(AND(TONGHOP!O1408="KTHP",TONGHOP!P1408="LT"),TONGHOP!Y1408,"")</f>
        <v/>
      </c>
      <c r="C1408" s="6" t="str">
        <f>IF(AND(TONGHOP!O1408="KTHP",TONGHOP!P1408="LT"),TONGHOP!Z1408,"")</f>
        <v/>
      </c>
      <c r="D1408" s="5" t="str">
        <f>IF(AND(TONGHOP!O1408="KTHP",TONGHOP!P1408="TL"),TONGHOP!X1408,"")</f>
        <v/>
      </c>
      <c r="E1408" s="6" t="str">
        <f>IF(AND(TONGHOP!O1408="KTHP",TONGHOP!P1408="TL"),TONGHOP!Y1408,"")</f>
        <v/>
      </c>
      <c r="F1408" s="6" t="str">
        <f>IF(AND(TONGHOP!O1408="KTHP",TONGHOP!P1408="TL"),TONGHOP!Z1408,"")</f>
        <v/>
      </c>
      <c r="G1408" s="7" t="str">
        <f>IF(AND(TONGHOP!O1408="ThiTN",TONGHOP!P1408="LT"),TONGHOP!X1408,"")</f>
        <v/>
      </c>
      <c r="H1408" s="7" t="str">
        <f>IF(AND(TONGHOP!O1408="ThiTN",TONGHOP!P1408="LT"),TONGHOP!Y1408,"")</f>
        <v/>
      </c>
      <c r="I1408" s="7" t="str">
        <f>IF(AND(G1408="",H1408=""),"",IF(AND(TONGHOP!O1408="ThiTN",TONGHOP!P1408="LT"),TONGHOP!Z1408,""))</f>
        <v/>
      </c>
      <c r="J1408" s="7" t="str">
        <f>IF(AND(TONGHOP!O1408="ThiTN",OR(TONGHOP!X1408=TONGHOP!T1408,TONGHOP!X1408=TONGHOP!U1408),TONGHOP!P1408="TH"),TONGHOP!X1408,"")</f>
        <v/>
      </c>
      <c r="K1408" s="7" t="str">
        <f>IF(AND(TONGHOP!O1408="ThiTN",OR(TONGHOP!Y1408=TONGHOP!T1408,TONGHOP!Y1408=TONGHOP!U1408),TONGHOP!P1408="TH"),TONGHOP!Y1408,"")</f>
        <v/>
      </c>
      <c r="L1408" s="7" t="str">
        <f>IF(AND(J1408="",K1408=""),"",IF(AND(TONGHOP!O1408="ThiTN",TONGHOP!P1408="TH"),TONGHOP!Z1408,""))</f>
        <v/>
      </c>
      <c r="M1408" s="7" t="str">
        <f>IF(AND(TONGHOP!O1408="ThiTN",AND(TONGHOP!X1408&lt;&gt;TONGHOP!T1408,TONGHOP!X1408&lt;&gt;TONGHOP!U1408),TONGHOP!P1408="TH"),TONGHOP!X1408,"")</f>
        <v/>
      </c>
      <c r="N1408" s="7" t="str">
        <f>IF(AND(TONGHOP!O1408="ThiTN",AND(TONGHOP!Y1408&lt;&gt;TONGHOP!T1408,TONGHOP!Y1408&lt;&gt;TONGHOP!U1408),TONGHOP!P1408="TH"),TONGHOP!Y1408,"")</f>
        <v/>
      </c>
      <c r="O1408" s="7" t="str">
        <f>IF(AND(M1408="",N1408=""),"",IF(AND(TONGHOP!O1408="ThiTN",TONGHOP!P1408="TH"),TONGHOP!Z1408,""))</f>
        <v/>
      </c>
    </row>
    <row r="1409" spans="1:15">
      <c r="A1409" s="5" t="str">
        <f>IF(AND(TONGHOP!O1409="KTHP",TONGHOP!P1409="LT"),TONGHOP!X1409,"")</f>
        <v/>
      </c>
      <c r="B1409" s="6" t="str">
        <f>IF(AND(TONGHOP!O1409="KTHP",TONGHOP!P1409="LT"),TONGHOP!Y1409,"")</f>
        <v/>
      </c>
      <c r="C1409" s="6" t="str">
        <f>IF(AND(TONGHOP!O1409="KTHP",TONGHOP!P1409="LT"),TONGHOP!Z1409,"")</f>
        <v/>
      </c>
      <c r="D1409" s="5" t="str">
        <f>IF(AND(TONGHOP!O1409="KTHP",TONGHOP!P1409="TL"),TONGHOP!X1409,"")</f>
        <v/>
      </c>
      <c r="E1409" s="6" t="str">
        <f>IF(AND(TONGHOP!O1409="KTHP",TONGHOP!P1409="TL"),TONGHOP!Y1409,"")</f>
        <v/>
      </c>
      <c r="F1409" s="6" t="str">
        <f>IF(AND(TONGHOP!O1409="KTHP",TONGHOP!P1409="TL"),TONGHOP!Z1409,"")</f>
        <v/>
      </c>
      <c r="G1409" s="7" t="str">
        <f>IF(AND(TONGHOP!O1409="ThiTN",TONGHOP!P1409="LT"),TONGHOP!X1409,"")</f>
        <v/>
      </c>
      <c r="H1409" s="7" t="str">
        <f>IF(AND(TONGHOP!O1409="ThiTN",TONGHOP!P1409="LT"),TONGHOP!Y1409,"")</f>
        <v/>
      </c>
      <c r="I1409" s="7" t="str">
        <f>IF(AND(G1409="",H1409=""),"",IF(AND(TONGHOP!O1409="ThiTN",TONGHOP!P1409="LT"),TONGHOP!Z1409,""))</f>
        <v/>
      </c>
      <c r="J1409" s="7" t="str">
        <f>IF(AND(TONGHOP!O1409="ThiTN",OR(TONGHOP!X1409=TONGHOP!T1409,TONGHOP!X1409=TONGHOP!U1409),TONGHOP!P1409="TH"),TONGHOP!X1409,"")</f>
        <v/>
      </c>
      <c r="K1409" s="7" t="str">
        <f>IF(AND(TONGHOP!O1409="ThiTN",OR(TONGHOP!Y1409=TONGHOP!T1409,TONGHOP!Y1409=TONGHOP!U1409),TONGHOP!P1409="TH"),TONGHOP!Y1409,"")</f>
        <v/>
      </c>
      <c r="L1409" s="7" t="str">
        <f>IF(AND(J1409="",K1409=""),"",IF(AND(TONGHOP!O1409="ThiTN",TONGHOP!P1409="TH"),TONGHOP!Z1409,""))</f>
        <v/>
      </c>
      <c r="M1409" s="7" t="str">
        <f>IF(AND(TONGHOP!O1409="ThiTN",AND(TONGHOP!X1409&lt;&gt;TONGHOP!T1409,TONGHOP!X1409&lt;&gt;TONGHOP!U1409),TONGHOP!P1409="TH"),TONGHOP!X1409,"")</f>
        <v/>
      </c>
      <c r="N1409" s="7" t="str">
        <f>IF(AND(TONGHOP!O1409="ThiTN",AND(TONGHOP!Y1409&lt;&gt;TONGHOP!T1409,TONGHOP!Y1409&lt;&gt;TONGHOP!U1409),TONGHOP!P1409="TH"),TONGHOP!Y1409,"")</f>
        <v/>
      </c>
      <c r="O1409" s="7" t="str">
        <f>IF(AND(M1409="",N1409=""),"",IF(AND(TONGHOP!O1409="ThiTN",TONGHOP!P1409="TH"),TONGHOP!Z1409,""))</f>
        <v/>
      </c>
    </row>
    <row r="1410" spans="1:15">
      <c r="A1410" s="5" t="str">
        <f>IF(AND(TONGHOP!O1410="KTHP",TONGHOP!P1410="LT"),TONGHOP!X1410,"")</f>
        <v/>
      </c>
      <c r="B1410" s="6" t="str">
        <f>IF(AND(TONGHOP!O1410="KTHP",TONGHOP!P1410="LT"),TONGHOP!Y1410,"")</f>
        <v/>
      </c>
      <c r="C1410" s="6" t="str">
        <f>IF(AND(TONGHOP!O1410="KTHP",TONGHOP!P1410="LT"),TONGHOP!Z1410,"")</f>
        <v/>
      </c>
      <c r="D1410" s="5" t="str">
        <f>IF(AND(TONGHOP!O1410="KTHP",TONGHOP!P1410="TL"),TONGHOP!X1410,"")</f>
        <v/>
      </c>
      <c r="E1410" s="6" t="str">
        <f>IF(AND(TONGHOP!O1410="KTHP",TONGHOP!P1410="TL"),TONGHOP!Y1410,"")</f>
        <v/>
      </c>
      <c r="F1410" s="6" t="str">
        <f>IF(AND(TONGHOP!O1410="KTHP",TONGHOP!P1410="TL"),TONGHOP!Z1410,"")</f>
        <v/>
      </c>
      <c r="G1410" s="7" t="str">
        <f>IF(AND(TONGHOP!O1410="ThiTN",TONGHOP!P1410="LT"),TONGHOP!X1410,"")</f>
        <v/>
      </c>
      <c r="H1410" s="7" t="str">
        <f>IF(AND(TONGHOP!O1410="ThiTN",TONGHOP!P1410="LT"),TONGHOP!Y1410,"")</f>
        <v/>
      </c>
      <c r="I1410" s="7" t="str">
        <f>IF(AND(G1410="",H1410=""),"",IF(AND(TONGHOP!O1410="ThiTN",TONGHOP!P1410="LT"),TONGHOP!Z1410,""))</f>
        <v/>
      </c>
      <c r="J1410" s="7" t="str">
        <f>IF(AND(TONGHOP!O1410="ThiTN",OR(TONGHOP!X1410=TONGHOP!T1410,TONGHOP!X1410=TONGHOP!U1410),TONGHOP!P1410="TH"),TONGHOP!X1410,"")</f>
        <v/>
      </c>
      <c r="K1410" s="7" t="str">
        <f>IF(AND(TONGHOP!O1410="ThiTN",OR(TONGHOP!Y1410=TONGHOP!T1410,TONGHOP!Y1410=TONGHOP!U1410),TONGHOP!P1410="TH"),TONGHOP!Y1410,"")</f>
        <v/>
      </c>
      <c r="L1410" s="7" t="str">
        <f>IF(AND(J1410="",K1410=""),"",IF(AND(TONGHOP!O1410="ThiTN",TONGHOP!P1410="TH"),TONGHOP!Z1410,""))</f>
        <v/>
      </c>
      <c r="M1410" s="7" t="str">
        <f>IF(AND(TONGHOP!O1410="ThiTN",AND(TONGHOP!X1410&lt;&gt;TONGHOP!T1410,TONGHOP!X1410&lt;&gt;TONGHOP!U1410),TONGHOP!P1410="TH"),TONGHOP!X1410,"")</f>
        <v/>
      </c>
      <c r="N1410" s="7" t="str">
        <f>IF(AND(TONGHOP!O1410="ThiTN",AND(TONGHOP!Y1410&lt;&gt;TONGHOP!T1410,TONGHOP!Y1410&lt;&gt;TONGHOP!U1410),TONGHOP!P1410="TH"),TONGHOP!Y1410,"")</f>
        <v/>
      </c>
      <c r="O1410" s="7" t="str">
        <f>IF(AND(M1410="",N1410=""),"",IF(AND(TONGHOP!O1410="ThiTN",TONGHOP!P1410="TH"),TONGHOP!Z1410,""))</f>
        <v/>
      </c>
    </row>
    <row r="1411" spans="1:15">
      <c r="A1411" s="5" t="str">
        <f>IF(AND(TONGHOP!O1411="KTHP",TONGHOP!P1411="LT"),TONGHOP!X1411,"")</f>
        <v/>
      </c>
      <c r="B1411" s="6" t="str">
        <f>IF(AND(TONGHOP!O1411="KTHP",TONGHOP!P1411="LT"),TONGHOP!Y1411,"")</f>
        <v/>
      </c>
      <c r="C1411" s="6" t="str">
        <f>IF(AND(TONGHOP!O1411="KTHP",TONGHOP!P1411="LT"),TONGHOP!Z1411,"")</f>
        <v/>
      </c>
      <c r="D1411" s="5" t="str">
        <f>IF(AND(TONGHOP!O1411="KTHP",TONGHOP!P1411="TL"),TONGHOP!X1411,"")</f>
        <v/>
      </c>
      <c r="E1411" s="6" t="str">
        <f>IF(AND(TONGHOP!O1411="KTHP",TONGHOP!P1411="TL"),TONGHOP!Y1411,"")</f>
        <v/>
      </c>
      <c r="F1411" s="6" t="str">
        <f>IF(AND(TONGHOP!O1411="KTHP",TONGHOP!P1411="TL"),TONGHOP!Z1411,"")</f>
        <v/>
      </c>
      <c r="G1411" s="7" t="str">
        <f>IF(AND(TONGHOP!O1411="ThiTN",TONGHOP!P1411="LT"),TONGHOP!X1411,"")</f>
        <v/>
      </c>
      <c r="H1411" s="7" t="str">
        <f>IF(AND(TONGHOP!O1411="ThiTN",TONGHOP!P1411="LT"),TONGHOP!Y1411,"")</f>
        <v/>
      </c>
      <c r="I1411" s="7" t="str">
        <f>IF(AND(G1411="",H1411=""),"",IF(AND(TONGHOP!O1411="ThiTN",TONGHOP!P1411="LT"),TONGHOP!Z1411,""))</f>
        <v/>
      </c>
      <c r="J1411" s="7" t="str">
        <f>IF(AND(TONGHOP!O1411="ThiTN",OR(TONGHOP!X1411=TONGHOP!T1411,TONGHOP!X1411=TONGHOP!U1411),TONGHOP!P1411="TH"),TONGHOP!X1411,"")</f>
        <v/>
      </c>
      <c r="K1411" s="7" t="str">
        <f>IF(AND(TONGHOP!O1411="ThiTN",OR(TONGHOP!Y1411=TONGHOP!T1411,TONGHOP!Y1411=TONGHOP!U1411),TONGHOP!P1411="TH"),TONGHOP!Y1411,"")</f>
        <v/>
      </c>
      <c r="L1411" s="7" t="str">
        <f>IF(AND(J1411="",K1411=""),"",IF(AND(TONGHOP!O1411="ThiTN",TONGHOP!P1411="TH"),TONGHOP!Z1411,""))</f>
        <v/>
      </c>
      <c r="M1411" s="7" t="str">
        <f>IF(AND(TONGHOP!O1411="ThiTN",AND(TONGHOP!X1411&lt;&gt;TONGHOP!T1411,TONGHOP!X1411&lt;&gt;TONGHOP!U1411),TONGHOP!P1411="TH"),TONGHOP!X1411,"")</f>
        <v/>
      </c>
      <c r="N1411" s="7" t="str">
        <f>IF(AND(TONGHOP!O1411="ThiTN",AND(TONGHOP!Y1411&lt;&gt;TONGHOP!T1411,TONGHOP!Y1411&lt;&gt;TONGHOP!U1411),TONGHOP!P1411="TH"),TONGHOP!Y1411,"")</f>
        <v/>
      </c>
      <c r="O1411" s="7" t="str">
        <f>IF(AND(M1411="",N1411=""),"",IF(AND(TONGHOP!O1411="ThiTN",TONGHOP!P1411="TH"),TONGHOP!Z1411,""))</f>
        <v/>
      </c>
    </row>
    <row r="1412" spans="1:15">
      <c r="A1412" s="5" t="str">
        <f>IF(AND(TONGHOP!O1412="KTHP",TONGHOP!P1412="LT"),TONGHOP!X1412,"")</f>
        <v/>
      </c>
      <c r="B1412" s="6" t="str">
        <f>IF(AND(TONGHOP!O1412="KTHP",TONGHOP!P1412="LT"),TONGHOP!Y1412,"")</f>
        <v/>
      </c>
      <c r="C1412" s="6" t="str">
        <f>IF(AND(TONGHOP!O1412="KTHP",TONGHOP!P1412="LT"),TONGHOP!Z1412,"")</f>
        <v/>
      </c>
      <c r="D1412" s="5" t="str">
        <f>IF(AND(TONGHOP!O1412="KTHP",TONGHOP!P1412="TL"),TONGHOP!X1412,"")</f>
        <v/>
      </c>
      <c r="E1412" s="6" t="str">
        <f>IF(AND(TONGHOP!O1412="KTHP",TONGHOP!P1412="TL"),TONGHOP!Y1412,"")</f>
        <v/>
      </c>
      <c r="F1412" s="6" t="str">
        <f>IF(AND(TONGHOP!O1412="KTHP",TONGHOP!P1412="TL"),TONGHOP!Z1412,"")</f>
        <v/>
      </c>
      <c r="G1412" s="7" t="str">
        <f>IF(AND(TONGHOP!O1412="ThiTN",TONGHOP!P1412="LT"),TONGHOP!X1412,"")</f>
        <v/>
      </c>
      <c r="H1412" s="7" t="str">
        <f>IF(AND(TONGHOP!O1412="ThiTN",TONGHOP!P1412="LT"),TONGHOP!Y1412,"")</f>
        <v/>
      </c>
      <c r="I1412" s="7" t="str">
        <f>IF(AND(G1412="",H1412=""),"",IF(AND(TONGHOP!O1412="ThiTN",TONGHOP!P1412="LT"),TONGHOP!Z1412,""))</f>
        <v/>
      </c>
      <c r="J1412" s="7" t="str">
        <f>IF(AND(TONGHOP!O1412="ThiTN",OR(TONGHOP!X1412=TONGHOP!T1412,TONGHOP!X1412=TONGHOP!U1412),TONGHOP!P1412="TH"),TONGHOP!X1412,"")</f>
        <v/>
      </c>
      <c r="K1412" s="7" t="str">
        <f>IF(AND(TONGHOP!O1412="ThiTN",OR(TONGHOP!Y1412=TONGHOP!T1412,TONGHOP!Y1412=TONGHOP!U1412),TONGHOP!P1412="TH"),TONGHOP!Y1412,"")</f>
        <v/>
      </c>
      <c r="L1412" s="7" t="str">
        <f>IF(AND(J1412="",K1412=""),"",IF(AND(TONGHOP!O1412="ThiTN",TONGHOP!P1412="TH"),TONGHOP!Z1412,""))</f>
        <v/>
      </c>
      <c r="M1412" s="7" t="str">
        <f>IF(AND(TONGHOP!O1412="ThiTN",AND(TONGHOP!X1412&lt;&gt;TONGHOP!T1412,TONGHOP!X1412&lt;&gt;TONGHOP!U1412),TONGHOP!P1412="TH"),TONGHOP!X1412,"")</f>
        <v/>
      </c>
      <c r="N1412" s="7" t="str">
        <f>IF(AND(TONGHOP!O1412="ThiTN",AND(TONGHOP!Y1412&lt;&gt;TONGHOP!T1412,TONGHOP!Y1412&lt;&gt;TONGHOP!U1412),TONGHOP!P1412="TH"),TONGHOP!Y1412,"")</f>
        <v/>
      </c>
      <c r="O1412" s="7" t="str">
        <f>IF(AND(M1412="",N1412=""),"",IF(AND(TONGHOP!O1412="ThiTN",TONGHOP!P1412="TH"),TONGHOP!Z1412,""))</f>
        <v/>
      </c>
    </row>
    <row r="1413" spans="1:15">
      <c r="A1413" s="5" t="str">
        <f>IF(AND(TONGHOP!O1413="KTHP",TONGHOP!P1413="LT"),TONGHOP!X1413,"")</f>
        <v/>
      </c>
      <c r="B1413" s="6" t="str">
        <f>IF(AND(TONGHOP!O1413="KTHP",TONGHOP!P1413="LT"),TONGHOP!Y1413,"")</f>
        <v/>
      </c>
      <c r="C1413" s="6" t="str">
        <f>IF(AND(TONGHOP!O1413="KTHP",TONGHOP!P1413="LT"),TONGHOP!Z1413,"")</f>
        <v/>
      </c>
      <c r="D1413" s="5" t="str">
        <f>IF(AND(TONGHOP!O1413="KTHP",TONGHOP!P1413="TL"),TONGHOP!X1413,"")</f>
        <v/>
      </c>
      <c r="E1413" s="6" t="str">
        <f>IF(AND(TONGHOP!O1413="KTHP",TONGHOP!P1413="TL"),TONGHOP!Y1413,"")</f>
        <v/>
      </c>
      <c r="F1413" s="6" t="str">
        <f>IF(AND(TONGHOP!O1413="KTHP",TONGHOP!P1413="TL"),TONGHOP!Z1413,"")</f>
        <v/>
      </c>
      <c r="G1413" s="7" t="str">
        <f>IF(AND(TONGHOP!O1413="ThiTN",TONGHOP!P1413="LT"),TONGHOP!X1413,"")</f>
        <v/>
      </c>
      <c r="H1413" s="7" t="str">
        <f>IF(AND(TONGHOP!O1413="ThiTN",TONGHOP!P1413="LT"),TONGHOP!Y1413,"")</f>
        <v/>
      </c>
      <c r="I1413" s="7" t="str">
        <f>IF(AND(G1413="",H1413=""),"",IF(AND(TONGHOP!O1413="ThiTN",TONGHOP!P1413="LT"),TONGHOP!Z1413,""))</f>
        <v/>
      </c>
      <c r="J1413" s="7" t="str">
        <f>IF(AND(TONGHOP!O1413="ThiTN",OR(TONGHOP!X1413=TONGHOP!T1413,TONGHOP!X1413=TONGHOP!U1413),TONGHOP!P1413="TH"),TONGHOP!X1413,"")</f>
        <v/>
      </c>
      <c r="K1413" s="7" t="str">
        <f>IF(AND(TONGHOP!O1413="ThiTN",OR(TONGHOP!Y1413=TONGHOP!T1413,TONGHOP!Y1413=TONGHOP!U1413),TONGHOP!P1413="TH"),TONGHOP!Y1413,"")</f>
        <v/>
      </c>
      <c r="L1413" s="7" t="str">
        <f>IF(AND(J1413="",K1413=""),"",IF(AND(TONGHOP!O1413="ThiTN",TONGHOP!P1413="TH"),TONGHOP!Z1413,""))</f>
        <v/>
      </c>
      <c r="M1413" s="7" t="str">
        <f>IF(AND(TONGHOP!O1413="ThiTN",AND(TONGHOP!X1413&lt;&gt;TONGHOP!T1413,TONGHOP!X1413&lt;&gt;TONGHOP!U1413),TONGHOP!P1413="TH"),TONGHOP!X1413,"")</f>
        <v/>
      </c>
      <c r="N1413" s="7" t="str">
        <f>IF(AND(TONGHOP!O1413="ThiTN",AND(TONGHOP!Y1413&lt;&gt;TONGHOP!T1413,TONGHOP!Y1413&lt;&gt;TONGHOP!U1413),TONGHOP!P1413="TH"),TONGHOP!Y1413,"")</f>
        <v/>
      </c>
      <c r="O1413" s="7" t="str">
        <f>IF(AND(M1413="",N1413=""),"",IF(AND(TONGHOP!O1413="ThiTN",TONGHOP!P1413="TH"),TONGHOP!Z1413,""))</f>
        <v/>
      </c>
    </row>
    <row r="1414" spans="1:15">
      <c r="A1414" s="5" t="str">
        <f>IF(AND(TONGHOP!O1414="KTHP",TONGHOP!P1414="LT"),TONGHOP!X1414,"")</f>
        <v/>
      </c>
      <c r="B1414" s="6" t="str">
        <f>IF(AND(TONGHOP!O1414="KTHP",TONGHOP!P1414="LT"),TONGHOP!Y1414,"")</f>
        <v/>
      </c>
      <c r="C1414" s="6" t="str">
        <f>IF(AND(TONGHOP!O1414="KTHP",TONGHOP!P1414="LT"),TONGHOP!Z1414,"")</f>
        <v/>
      </c>
      <c r="D1414" s="5" t="str">
        <f>IF(AND(TONGHOP!O1414="KTHP",TONGHOP!P1414="TL"),TONGHOP!X1414,"")</f>
        <v/>
      </c>
      <c r="E1414" s="6" t="str">
        <f>IF(AND(TONGHOP!O1414="KTHP",TONGHOP!P1414="TL"),TONGHOP!Y1414,"")</f>
        <v/>
      </c>
      <c r="F1414" s="6" t="str">
        <f>IF(AND(TONGHOP!O1414="KTHP",TONGHOP!P1414="TL"),TONGHOP!Z1414,"")</f>
        <v/>
      </c>
      <c r="G1414" s="7" t="str">
        <f>IF(AND(TONGHOP!O1414="ThiTN",TONGHOP!P1414="LT"),TONGHOP!X1414,"")</f>
        <v/>
      </c>
      <c r="H1414" s="7" t="str">
        <f>IF(AND(TONGHOP!O1414="ThiTN",TONGHOP!P1414="LT"),TONGHOP!Y1414,"")</f>
        <v/>
      </c>
      <c r="I1414" s="7" t="str">
        <f>IF(AND(G1414="",H1414=""),"",IF(AND(TONGHOP!O1414="ThiTN",TONGHOP!P1414="LT"),TONGHOP!Z1414,""))</f>
        <v/>
      </c>
      <c r="J1414" s="7" t="str">
        <f>IF(AND(TONGHOP!O1414="ThiTN",OR(TONGHOP!X1414=TONGHOP!T1414,TONGHOP!X1414=TONGHOP!U1414),TONGHOP!P1414="TH"),TONGHOP!X1414,"")</f>
        <v/>
      </c>
      <c r="K1414" s="7" t="str">
        <f>IF(AND(TONGHOP!O1414="ThiTN",OR(TONGHOP!Y1414=TONGHOP!T1414,TONGHOP!Y1414=TONGHOP!U1414),TONGHOP!P1414="TH"),TONGHOP!Y1414,"")</f>
        <v/>
      </c>
      <c r="L1414" s="7" t="str">
        <f>IF(AND(J1414="",K1414=""),"",IF(AND(TONGHOP!O1414="ThiTN",TONGHOP!P1414="TH"),TONGHOP!Z1414,""))</f>
        <v/>
      </c>
      <c r="M1414" s="7" t="str">
        <f>IF(AND(TONGHOP!O1414="ThiTN",AND(TONGHOP!X1414&lt;&gt;TONGHOP!T1414,TONGHOP!X1414&lt;&gt;TONGHOP!U1414),TONGHOP!P1414="TH"),TONGHOP!X1414,"")</f>
        <v/>
      </c>
      <c r="N1414" s="7" t="str">
        <f>IF(AND(TONGHOP!O1414="ThiTN",AND(TONGHOP!Y1414&lt;&gt;TONGHOP!T1414,TONGHOP!Y1414&lt;&gt;TONGHOP!U1414),TONGHOP!P1414="TH"),TONGHOP!Y1414,"")</f>
        <v/>
      </c>
      <c r="O1414" s="7" t="str">
        <f>IF(AND(M1414="",N1414=""),"",IF(AND(TONGHOP!O1414="ThiTN",TONGHOP!P1414="TH"),TONGHOP!Z1414,""))</f>
        <v/>
      </c>
    </row>
    <row r="1415" spans="1:15">
      <c r="A1415" s="5" t="str">
        <f>IF(AND(TONGHOP!O1415="KTHP",TONGHOP!P1415="LT"),TONGHOP!X1415,"")</f>
        <v/>
      </c>
      <c r="B1415" s="6" t="str">
        <f>IF(AND(TONGHOP!O1415="KTHP",TONGHOP!P1415="LT"),TONGHOP!Y1415,"")</f>
        <v/>
      </c>
      <c r="C1415" s="6" t="str">
        <f>IF(AND(TONGHOP!O1415="KTHP",TONGHOP!P1415="LT"),TONGHOP!Z1415,"")</f>
        <v/>
      </c>
      <c r="D1415" s="5" t="str">
        <f>IF(AND(TONGHOP!O1415="KTHP",TONGHOP!P1415="TL"),TONGHOP!X1415,"")</f>
        <v/>
      </c>
      <c r="E1415" s="6" t="str">
        <f>IF(AND(TONGHOP!O1415="KTHP",TONGHOP!P1415="TL"),TONGHOP!Y1415,"")</f>
        <v/>
      </c>
      <c r="F1415" s="6" t="str">
        <f>IF(AND(TONGHOP!O1415="KTHP",TONGHOP!P1415="TL"),TONGHOP!Z1415,"")</f>
        <v/>
      </c>
      <c r="G1415" s="7" t="str">
        <f>IF(AND(TONGHOP!O1415="ThiTN",TONGHOP!P1415="LT"),TONGHOP!X1415,"")</f>
        <v/>
      </c>
      <c r="H1415" s="7" t="str">
        <f>IF(AND(TONGHOP!O1415="ThiTN",TONGHOP!P1415="LT"),TONGHOP!Y1415,"")</f>
        <v/>
      </c>
      <c r="I1415" s="7" t="str">
        <f>IF(AND(G1415="",H1415=""),"",IF(AND(TONGHOP!O1415="ThiTN",TONGHOP!P1415="LT"),TONGHOP!Z1415,""))</f>
        <v/>
      </c>
      <c r="J1415" s="7" t="str">
        <f>IF(AND(TONGHOP!O1415="ThiTN",OR(TONGHOP!X1415=TONGHOP!T1415,TONGHOP!X1415=TONGHOP!U1415),TONGHOP!P1415="TH"),TONGHOP!X1415,"")</f>
        <v/>
      </c>
      <c r="K1415" s="7" t="str">
        <f>IF(AND(TONGHOP!O1415="ThiTN",OR(TONGHOP!Y1415=TONGHOP!T1415,TONGHOP!Y1415=TONGHOP!U1415),TONGHOP!P1415="TH"),TONGHOP!Y1415,"")</f>
        <v/>
      </c>
      <c r="L1415" s="7" t="str">
        <f>IF(AND(J1415="",K1415=""),"",IF(AND(TONGHOP!O1415="ThiTN",TONGHOP!P1415="TH"),TONGHOP!Z1415,""))</f>
        <v/>
      </c>
      <c r="M1415" s="7" t="str">
        <f>IF(AND(TONGHOP!O1415="ThiTN",AND(TONGHOP!X1415&lt;&gt;TONGHOP!T1415,TONGHOP!X1415&lt;&gt;TONGHOP!U1415),TONGHOP!P1415="TH"),TONGHOP!X1415,"")</f>
        <v/>
      </c>
      <c r="N1415" s="7" t="str">
        <f>IF(AND(TONGHOP!O1415="ThiTN",AND(TONGHOP!Y1415&lt;&gt;TONGHOP!T1415,TONGHOP!Y1415&lt;&gt;TONGHOP!U1415),TONGHOP!P1415="TH"),TONGHOP!Y1415,"")</f>
        <v/>
      </c>
      <c r="O1415" s="7" t="str">
        <f>IF(AND(M1415="",N1415=""),"",IF(AND(TONGHOP!O1415="ThiTN",TONGHOP!P1415="TH"),TONGHOP!Z1415,""))</f>
        <v/>
      </c>
    </row>
    <row r="1416" spans="1:15">
      <c r="A1416" s="5" t="str">
        <f>IF(AND(TONGHOP!O1416="KTHP",TONGHOP!P1416="LT"),TONGHOP!X1416,"")</f>
        <v/>
      </c>
      <c r="B1416" s="6" t="str">
        <f>IF(AND(TONGHOP!O1416="KTHP",TONGHOP!P1416="LT"),TONGHOP!Y1416,"")</f>
        <v/>
      </c>
      <c r="C1416" s="6" t="str">
        <f>IF(AND(TONGHOP!O1416="KTHP",TONGHOP!P1416="LT"),TONGHOP!Z1416,"")</f>
        <v/>
      </c>
      <c r="D1416" s="5" t="str">
        <f>IF(AND(TONGHOP!O1416="KTHP",TONGHOP!P1416="TL"),TONGHOP!X1416,"")</f>
        <v/>
      </c>
      <c r="E1416" s="6" t="str">
        <f>IF(AND(TONGHOP!O1416="KTHP",TONGHOP!P1416="TL"),TONGHOP!Y1416,"")</f>
        <v/>
      </c>
      <c r="F1416" s="6" t="str">
        <f>IF(AND(TONGHOP!O1416="KTHP",TONGHOP!P1416="TL"),TONGHOP!Z1416,"")</f>
        <v/>
      </c>
      <c r="G1416" s="7" t="str">
        <f>IF(AND(TONGHOP!O1416="ThiTN",TONGHOP!P1416="LT"),TONGHOP!X1416,"")</f>
        <v/>
      </c>
      <c r="H1416" s="7" t="str">
        <f>IF(AND(TONGHOP!O1416="ThiTN",TONGHOP!P1416="LT"),TONGHOP!Y1416,"")</f>
        <v/>
      </c>
      <c r="I1416" s="7" t="str">
        <f>IF(AND(G1416="",H1416=""),"",IF(AND(TONGHOP!O1416="ThiTN",TONGHOP!P1416="LT"),TONGHOP!Z1416,""))</f>
        <v/>
      </c>
      <c r="J1416" s="7" t="str">
        <f>IF(AND(TONGHOP!O1416="ThiTN",OR(TONGHOP!X1416=TONGHOP!T1416,TONGHOP!X1416=TONGHOP!U1416),TONGHOP!P1416="TH"),TONGHOP!X1416,"")</f>
        <v/>
      </c>
      <c r="K1416" s="7" t="str">
        <f>IF(AND(TONGHOP!O1416="ThiTN",OR(TONGHOP!Y1416=TONGHOP!T1416,TONGHOP!Y1416=TONGHOP!U1416),TONGHOP!P1416="TH"),TONGHOP!Y1416,"")</f>
        <v/>
      </c>
      <c r="L1416" s="7" t="str">
        <f>IF(AND(J1416="",K1416=""),"",IF(AND(TONGHOP!O1416="ThiTN",TONGHOP!P1416="TH"),TONGHOP!Z1416,""))</f>
        <v/>
      </c>
      <c r="M1416" s="7" t="str">
        <f>IF(AND(TONGHOP!O1416="ThiTN",AND(TONGHOP!X1416&lt;&gt;TONGHOP!T1416,TONGHOP!X1416&lt;&gt;TONGHOP!U1416),TONGHOP!P1416="TH"),TONGHOP!X1416,"")</f>
        <v/>
      </c>
      <c r="N1416" s="7" t="str">
        <f>IF(AND(TONGHOP!O1416="ThiTN",AND(TONGHOP!Y1416&lt;&gt;TONGHOP!T1416,TONGHOP!Y1416&lt;&gt;TONGHOP!U1416),TONGHOP!P1416="TH"),TONGHOP!Y1416,"")</f>
        <v/>
      </c>
      <c r="O1416" s="7" t="str">
        <f>IF(AND(M1416="",N1416=""),"",IF(AND(TONGHOP!O1416="ThiTN",TONGHOP!P1416="TH"),TONGHOP!Z1416,""))</f>
        <v/>
      </c>
    </row>
    <row r="1417" spans="1:15">
      <c r="A1417" s="5" t="str">
        <f>IF(AND(TONGHOP!O1417="KTHP",TONGHOP!P1417="LT"),TONGHOP!X1417,"")</f>
        <v/>
      </c>
      <c r="B1417" s="6" t="str">
        <f>IF(AND(TONGHOP!O1417="KTHP",TONGHOP!P1417="LT"),TONGHOP!Y1417,"")</f>
        <v/>
      </c>
      <c r="C1417" s="6" t="str">
        <f>IF(AND(TONGHOP!O1417="KTHP",TONGHOP!P1417="LT"),TONGHOP!Z1417,"")</f>
        <v/>
      </c>
      <c r="D1417" s="5" t="str">
        <f>IF(AND(TONGHOP!O1417="KTHP",TONGHOP!P1417="TL"),TONGHOP!X1417,"")</f>
        <v/>
      </c>
      <c r="E1417" s="6" t="str">
        <f>IF(AND(TONGHOP!O1417="KTHP",TONGHOP!P1417="TL"),TONGHOP!Y1417,"")</f>
        <v/>
      </c>
      <c r="F1417" s="6" t="str">
        <f>IF(AND(TONGHOP!O1417="KTHP",TONGHOP!P1417="TL"),TONGHOP!Z1417,"")</f>
        <v/>
      </c>
      <c r="G1417" s="7" t="str">
        <f>IF(AND(TONGHOP!O1417="ThiTN",TONGHOP!P1417="LT"),TONGHOP!X1417,"")</f>
        <v/>
      </c>
      <c r="H1417" s="7" t="str">
        <f>IF(AND(TONGHOP!O1417="ThiTN",TONGHOP!P1417="LT"),TONGHOP!Y1417,"")</f>
        <v/>
      </c>
      <c r="I1417" s="7" t="str">
        <f>IF(AND(G1417="",H1417=""),"",IF(AND(TONGHOP!O1417="ThiTN",TONGHOP!P1417="LT"),TONGHOP!Z1417,""))</f>
        <v/>
      </c>
      <c r="J1417" s="7" t="str">
        <f>IF(AND(TONGHOP!O1417="ThiTN",OR(TONGHOP!X1417=TONGHOP!T1417,TONGHOP!X1417=TONGHOP!U1417),TONGHOP!P1417="TH"),TONGHOP!X1417,"")</f>
        <v/>
      </c>
      <c r="K1417" s="7" t="str">
        <f>IF(AND(TONGHOP!O1417="ThiTN",OR(TONGHOP!Y1417=TONGHOP!T1417,TONGHOP!Y1417=TONGHOP!U1417),TONGHOP!P1417="TH"),TONGHOP!Y1417,"")</f>
        <v/>
      </c>
      <c r="L1417" s="7" t="str">
        <f>IF(AND(J1417="",K1417=""),"",IF(AND(TONGHOP!O1417="ThiTN",TONGHOP!P1417="TH"),TONGHOP!Z1417,""))</f>
        <v/>
      </c>
      <c r="M1417" s="7" t="str">
        <f>IF(AND(TONGHOP!O1417="ThiTN",AND(TONGHOP!X1417&lt;&gt;TONGHOP!T1417,TONGHOP!X1417&lt;&gt;TONGHOP!U1417),TONGHOP!P1417="TH"),TONGHOP!X1417,"")</f>
        <v/>
      </c>
      <c r="N1417" s="7" t="str">
        <f>IF(AND(TONGHOP!O1417="ThiTN",AND(TONGHOP!Y1417&lt;&gt;TONGHOP!T1417,TONGHOP!Y1417&lt;&gt;TONGHOP!U1417),TONGHOP!P1417="TH"),TONGHOP!Y1417,"")</f>
        <v/>
      </c>
      <c r="O1417" s="7" t="str">
        <f>IF(AND(M1417="",N1417=""),"",IF(AND(TONGHOP!O1417="ThiTN",TONGHOP!P1417="TH"),TONGHOP!Z1417,""))</f>
        <v/>
      </c>
    </row>
    <row r="1418" spans="1:15">
      <c r="A1418" s="5" t="str">
        <f>IF(AND(TONGHOP!O1418="KTHP",TONGHOP!P1418="LT"),TONGHOP!X1418,"")</f>
        <v/>
      </c>
      <c r="B1418" s="6" t="str">
        <f>IF(AND(TONGHOP!O1418="KTHP",TONGHOP!P1418="LT"),TONGHOP!Y1418,"")</f>
        <v/>
      </c>
      <c r="C1418" s="6" t="str">
        <f>IF(AND(TONGHOP!O1418="KTHP",TONGHOP!P1418="LT"),TONGHOP!Z1418,"")</f>
        <v/>
      </c>
      <c r="D1418" s="5" t="str">
        <f>IF(AND(TONGHOP!O1418="KTHP",TONGHOP!P1418="TL"),TONGHOP!X1418,"")</f>
        <v/>
      </c>
      <c r="E1418" s="6" t="str">
        <f>IF(AND(TONGHOP!O1418="KTHP",TONGHOP!P1418="TL"),TONGHOP!Y1418,"")</f>
        <v/>
      </c>
      <c r="F1418" s="6" t="str">
        <f>IF(AND(TONGHOP!O1418="KTHP",TONGHOP!P1418="TL"),TONGHOP!Z1418,"")</f>
        <v/>
      </c>
      <c r="G1418" s="7" t="str">
        <f>IF(AND(TONGHOP!O1418="ThiTN",TONGHOP!P1418="LT"),TONGHOP!X1418,"")</f>
        <v/>
      </c>
      <c r="H1418" s="7" t="str">
        <f>IF(AND(TONGHOP!O1418="ThiTN",TONGHOP!P1418="LT"),TONGHOP!Y1418,"")</f>
        <v/>
      </c>
      <c r="I1418" s="7" t="str">
        <f>IF(AND(G1418="",H1418=""),"",IF(AND(TONGHOP!O1418="ThiTN",TONGHOP!P1418="LT"),TONGHOP!Z1418,""))</f>
        <v/>
      </c>
      <c r="J1418" s="7" t="str">
        <f>IF(AND(TONGHOP!O1418="ThiTN",OR(TONGHOP!X1418=TONGHOP!T1418,TONGHOP!X1418=TONGHOP!U1418),TONGHOP!P1418="TH"),TONGHOP!X1418,"")</f>
        <v/>
      </c>
      <c r="K1418" s="7" t="str">
        <f>IF(AND(TONGHOP!O1418="ThiTN",OR(TONGHOP!Y1418=TONGHOP!T1418,TONGHOP!Y1418=TONGHOP!U1418),TONGHOP!P1418="TH"),TONGHOP!Y1418,"")</f>
        <v/>
      </c>
      <c r="L1418" s="7" t="str">
        <f>IF(AND(J1418="",K1418=""),"",IF(AND(TONGHOP!O1418="ThiTN",TONGHOP!P1418="TH"),TONGHOP!Z1418,""))</f>
        <v/>
      </c>
      <c r="M1418" s="7" t="str">
        <f>IF(AND(TONGHOP!O1418="ThiTN",AND(TONGHOP!X1418&lt;&gt;TONGHOP!T1418,TONGHOP!X1418&lt;&gt;TONGHOP!U1418),TONGHOP!P1418="TH"),TONGHOP!X1418,"")</f>
        <v/>
      </c>
      <c r="N1418" s="7" t="str">
        <f>IF(AND(TONGHOP!O1418="ThiTN",AND(TONGHOP!Y1418&lt;&gt;TONGHOP!T1418,TONGHOP!Y1418&lt;&gt;TONGHOP!U1418),TONGHOP!P1418="TH"),TONGHOP!Y1418,"")</f>
        <v/>
      </c>
      <c r="O1418" s="7" t="str">
        <f>IF(AND(M1418="",N1418=""),"",IF(AND(TONGHOP!O1418="ThiTN",TONGHOP!P1418="TH"),TONGHOP!Z1418,""))</f>
        <v/>
      </c>
    </row>
    <row r="1419" spans="1:15">
      <c r="A1419" s="5" t="str">
        <f>IF(AND(TONGHOP!O1419="KTHP",TONGHOP!P1419="LT"),TONGHOP!X1419,"")</f>
        <v/>
      </c>
      <c r="B1419" s="6" t="str">
        <f>IF(AND(TONGHOP!O1419="KTHP",TONGHOP!P1419="LT"),TONGHOP!Y1419,"")</f>
        <v/>
      </c>
      <c r="C1419" s="6" t="str">
        <f>IF(AND(TONGHOP!O1419="KTHP",TONGHOP!P1419="LT"),TONGHOP!Z1419,"")</f>
        <v/>
      </c>
      <c r="D1419" s="5" t="str">
        <f>IF(AND(TONGHOP!O1419="KTHP",TONGHOP!P1419="TL"),TONGHOP!X1419,"")</f>
        <v/>
      </c>
      <c r="E1419" s="6" t="str">
        <f>IF(AND(TONGHOP!O1419="KTHP",TONGHOP!P1419="TL"),TONGHOP!Y1419,"")</f>
        <v/>
      </c>
      <c r="F1419" s="6" t="str">
        <f>IF(AND(TONGHOP!O1419="KTHP",TONGHOP!P1419="TL"),TONGHOP!Z1419,"")</f>
        <v/>
      </c>
      <c r="G1419" s="7" t="str">
        <f>IF(AND(TONGHOP!O1419="ThiTN",TONGHOP!P1419="LT"),TONGHOP!X1419,"")</f>
        <v/>
      </c>
      <c r="H1419" s="7" t="str">
        <f>IF(AND(TONGHOP!O1419="ThiTN",TONGHOP!P1419="LT"),TONGHOP!Y1419,"")</f>
        <v/>
      </c>
      <c r="I1419" s="7" t="str">
        <f>IF(AND(G1419="",H1419=""),"",IF(AND(TONGHOP!O1419="ThiTN",TONGHOP!P1419="LT"),TONGHOP!Z1419,""))</f>
        <v/>
      </c>
      <c r="J1419" s="7" t="str">
        <f>IF(AND(TONGHOP!O1419="ThiTN",OR(TONGHOP!X1419=TONGHOP!T1419,TONGHOP!X1419=TONGHOP!U1419),TONGHOP!P1419="TH"),TONGHOP!X1419,"")</f>
        <v/>
      </c>
      <c r="K1419" s="7" t="str">
        <f>IF(AND(TONGHOP!O1419="ThiTN",OR(TONGHOP!Y1419=TONGHOP!T1419,TONGHOP!Y1419=TONGHOP!U1419),TONGHOP!P1419="TH"),TONGHOP!Y1419,"")</f>
        <v/>
      </c>
      <c r="L1419" s="7" t="str">
        <f>IF(AND(J1419="",K1419=""),"",IF(AND(TONGHOP!O1419="ThiTN",TONGHOP!P1419="TH"),TONGHOP!Z1419,""))</f>
        <v/>
      </c>
      <c r="M1419" s="7" t="str">
        <f>IF(AND(TONGHOP!O1419="ThiTN",AND(TONGHOP!X1419&lt;&gt;TONGHOP!T1419,TONGHOP!X1419&lt;&gt;TONGHOP!U1419),TONGHOP!P1419="TH"),TONGHOP!X1419,"")</f>
        <v/>
      </c>
      <c r="N1419" s="7" t="str">
        <f>IF(AND(TONGHOP!O1419="ThiTN",AND(TONGHOP!Y1419&lt;&gt;TONGHOP!T1419,TONGHOP!Y1419&lt;&gt;TONGHOP!U1419),TONGHOP!P1419="TH"),TONGHOP!Y1419,"")</f>
        <v/>
      </c>
      <c r="O1419" s="7" t="str">
        <f>IF(AND(M1419="",N1419=""),"",IF(AND(TONGHOP!O1419="ThiTN",TONGHOP!P1419="TH"),TONGHOP!Z1419,""))</f>
        <v/>
      </c>
    </row>
    <row r="1420" spans="1:15">
      <c r="A1420" s="5" t="str">
        <f>IF(AND(TONGHOP!O1420="KTHP",TONGHOP!P1420="LT"),TONGHOP!X1420,"")</f>
        <v/>
      </c>
      <c r="B1420" s="6" t="str">
        <f>IF(AND(TONGHOP!O1420="KTHP",TONGHOP!P1420="LT"),TONGHOP!Y1420,"")</f>
        <v/>
      </c>
      <c r="C1420" s="6" t="str">
        <f>IF(AND(TONGHOP!O1420="KTHP",TONGHOP!P1420="LT"),TONGHOP!Z1420,"")</f>
        <v/>
      </c>
      <c r="D1420" s="5" t="str">
        <f>IF(AND(TONGHOP!O1420="KTHP",TONGHOP!P1420="TL"),TONGHOP!X1420,"")</f>
        <v/>
      </c>
      <c r="E1420" s="6" t="str">
        <f>IF(AND(TONGHOP!O1420="KTHP",TONGHOP!P1420="TL"),TONGHOP!Y1420,"")</f>
        <v/>
      </c>
      <c r="F1420" s="6" t="str">
        <f>IF(AND(TONGHOP!O1420="KTHP",TONGHOP!P1420="TL"),TONGHOP!Z1420,"")</f>
        <v/>
      </c>
      <c r="G1420" s="7" t="str">
        <f>IF(AND(TONGHOP!O1420="ThiTN",TONGHOP!P1420="LT"),TONGHOP!X1420,"")</f>
        <v/>
      </c>
      <c r="H1420" s="7" t="str">
        <f>IF(AND(TONGHOP!O1420="ThiTN",TONGHOP!P1420="LT"),TONGHOP!Y1420,"")</f>
        <v/>
      </c>
      <c r="I1420" s="7" t="str">
        <f>IF(AND(G1420="",H1420=""),"",IF(AND(TONGHOP!O1420="ThiTN",TONGHOP!P1420="LT"),TONGHOP!Z1420,""))</f>
        <v/>
      </c>
      <c r="J1420" s="7" t="str">
        <f>IF(AND(TONGHOP!O1420="ThiTN",OR(TONGHOP!X1420=TONGHOP!T1420,TONGHOP!X1420=TONGHOP!U1420),TONGHOP!P1420="TH"),TONGHOP!X1420,"")</f>
        <v/>
      </c>
      <c r="K1420" s="7" t="str">
        <f>IF(AND(TONGHOP!O1420="ThiTN",OR(TONGHOP!Y1420=TONGHOP!T1420,TONGHOP!Y1420=TONGHOP!U1420),TONGHOP!P1420="TH"),TONGHOP!Y1420,"")</f>
        <v/>
      </c>
      <c r="L1420" s="7" t="str">
        <f>IF(AND(J1420="",K1420=""),"",IF(AND(TONGHOP!O1420="ThiTN",TONGHOP!P1420="TH"),TONGHOP!Z1420,""))</f>
        <v/>
      </c>
      <c r="M1420" s="7" t="str">
        <f>IF(AND(TONGHOP!O1420="ThiTN",AND(TONGHOP!X1420&lt;&gt;TONGHOP!T1420,TONGHOP!X1420&lt;&gt;TONGHOP!U1420),TONGHOP!P1420="TH"),TONGHOP!X1420,"")</f>
        <v/>
      </c>
      <c r="N1420" s="7" t="str">
        <f>IF(AND(TONGHOP!O1420="ThiTN",AND(TONGHOP!Y1420&lt;&gt;TONGHOP!T1420,TONGHOP!Y1420&lt;&gt;TONGHOP!U1420),TONGHOP!P1420="TH"),TONGHOP!Y1420,"")</f>
        <v/>
      </c>
      <c r="O1420" s="7" t="str">
        <f>IF(AND(M1420="",N1420=""),"",IF(AND(TONGHOP!O1420="ThiTN",TONGHOP!P1420="TH"),TONGHOP!Z1420,""))</f>
        <v/>
      </c>
    </row>
    <row r="1421" spans="1:15">
      <c r="A1421" s="5" t="str">
        <f>IF(AND(TONGHOP!O1421="KTHP",TONGHOP!P1421="LT"),TONGHOP!X1421,"")</f>
        <v/>
      </c>
      <c r="B1421" s="6" t="str">
        <f>IF(AND(TONGHOP!O1421="KTHP",TONGHOP!P1421="LT"),TONGHOP!Y1421,"")</f>
        <v/>
      </c>
      <c r="C1421" s="6" t="str">
        <f>IF(AND(TONGHOP!O1421="KTHP",TONGHOP!P1421="LT"),TONGHOP!Z1421,"")</f>
        <v/>
      </c>
      <c r="D1421" s="5" t="str">
        <f>IF(AND(TONGHOP!O1421="KTHP",TONGHOP!P1421="TL"),TONGHOP!X1421,"")</f>
        <v/>
      </c>
      <c r="E1421" s="6" t="str">
        <f>IF(AND(TONGHOP!O1421="KTHP",TONGHOP!P1421="TL"),TONGHOP!Y1421,"")</f>
        <v/>
      </c>
      <c r="F1421" s="6" t="str">
        <f>IF(AND(TONGHOP!O1421="KTHP",TONGHOP!P1421="TL"),TONGHOP!Z1421,"")</f>
        <v/>
      </c>
      <c r="G1421" s="7" t="str">
        <f>IF(AND(TONGHOP!O1421="ThiTN",TONGHOP!P1421="LT"),TONGHOP!X1421,"")</f>
        <v/>
      </c>
      <c r="H1421" s="7" t="str">
        <f>IF(AND(TONGHOP!O1421="ThiTN",TONGHOP!P1421="LT"),TONGHOP!Y1421,"")</f>
        <v/>
      </c>
      <c r="I1421" s="7" t="str">
        <f>IF(AND(G1421="",H1421=""),"",IF(AND(TONGHOP!O1421="ThiTN",TONGHOP!P1421="LT"),TONGHOP!Z1421,""))</f>
        <v/>
      </c>
      <c r="J1421" s="7" t="str">
        <f>IF(AND(TONGHOP!O1421="ThiTN",OR(TONGHOP!X1421=TONGHOP!T1421,TONGHOP!X1421=TONGHOP!U1421),TONGHOP!P1421="TH"),TONGHOP!X1421,"")</f>
        <v/>
      </c>
      <c r="K1421" s="7" t="str">
        <f>IF(AND(TONGHOP!O1421="ThiTN",OR(TONGHOP!Y1421=TONGHOP!T1421,TONGHOP!Y1421=TONGHOP!U1421),TONGHOP!P1421="TH"),TONGHOP!Y1421,"")</f>
        <v/>
      </c>
      <c r="L1421" s="7" t="str">
        <f>IF(AND(J1421="",K1421=""),"",IF(AND(TONGHOP!O1421="ThiTN",TONGHOP!P1421="TH"),TONGHOP!Z1421,""))</f>
        <v/>
      </c>
      <c r="M1421" s="7" t="str">
        <f>IF(AND(TONGHOP!O1421="ThiTN",AND(TONGHOP!X1421&lt;&gt;TONGHOP!T1421,TONGHOP!X1421&lt;&gt;TONGHOP!U1421),TONGHOP!P1421="TH"),TONGHOP!X1421,"")</f>
        <v/>
      </c>
      <c r="N1421" s="7" t="str">
        <f>IF(AND(TONGHOP!O1421="ThiTN",AND(TONGHOP!Y1421&lt;&gt;TONGHOP!T1421,TONGHOP!Y1421&lt;&gt;TONGHOP!U1421),TONGHOP!P1421="TH"),TONGHOP!Y1421,"")</f>
        <v/>
      </c>
      <c r="O1421" s="7" t="str">
        <f>IF(AND(M1421="",N1421=""),"",IF(AND(TONGHOP!O1421="ThiTN",TONGHOP!P1421="TH"),TONGHOP!Z1421,""))</f>
        <v/>
      </c>
    </row>
    <row r="1422" spans="1:15">
      <c r="A1422" s="5" t="str">
        <f>IF(AND(TONGHOP!O1422="KTHP",TONGHOP!P1422="LT"),TONGHOP!X1422,"")</f>
        <v/>
      </c>
      <c r="B1422" s="6" t="str">
        <f>IF(AND(TONGHOP!O1422="KTHP",TONGHOP!P1422="LT"),TONGHOP!Y1422,"")</f>
        <v/>
      </c>
      <c r="C1422" s="6" t="str">
        <f>IF(AND(TONGHOP!O1422="KTHP",TONGHOP!P1422="LT"),TONGHOP!Z1422,"")</f>
        <v/>
      </c>
      <c r="D1422" s="5" t="str">
        <f>IF(AND(TONGHOP!O1422="KTHP",TONGHOP!P1422="TL"),TONGHOP!X1422,"")</f>
        <v/>
      </c>
      <c r="E1422" s="6" t="str">
        <f>IF(AND(TONGHOP!O1422="KTHP",TONGHOP!P1422="TL"),TONGHOP!Y1422,"")</f>
        <v/>
      </c>
      <c r="F1422" s="6" t="str">
        <f>IF(AND(TONGHOP!O1422="KTHP",TONGHOP!P1422="TL"),TONGHOP!Z1422,"")</f>
        <v/>
      </c>
      <c r="G1422" s="7" t="str">
        <f>IF(AND(TONGHOP!O1422="ThiTN",TONGHOP!P1422="LT"),TONGHOP!X1422,"")</f>
        <v/>
      </c>
      <c r="H1422" s="7" t="str">
        <f>IF(AND(TONGHOP!O1422="ThiTN",TONGHOP!P1422="LT"),TONGHOP!Y1422,"")</f>
        <v/>
      </c>
      <c r="I1422" s="7" t="str">
        <f>IF(AND(G1422="",H1422=""),"",IF(AND(TONGHOP!O1422="ThiTN",TONGHOP!P1422="LT"),TONGHOP!Z1422,""))</f>
        <v/>
      </c>
      <c r="J1422" s="7" t="str">
        <f>IF(AND(TONGHOP!O1422="ThiTN",OR(TONGHOP!X1422=TONGHOP!T1422,TONGHOP!X1422=TONGHOP!U1422),TONGHOP!P1422="TH"),TONGHOP!X1422,"")</f>
        <v/>
      </c>
      <c r="K1422" s="7" t="str">
        <f>IF(AND(TONGHOP!O1422="ThiTN",OR(TONGHOP!Y1422=TONGHOP!T1422,TONGHOP!Y1422=TONGHOP!U1422),TONGHOP!P1422="TH"),TONGHOP!Y1422,"")</f>
        <v/>
      </c>
      <c r="L1422" s="7" t="str">
        <f>IF(AND(J1422="",K1422=""),"",IF(AND(TONGHOP!O1422="ThiTN",TONGHOP!P1422="TH"),TONGHOP!Z1422,""))</f>
        <v/>
      </c>
      <c r="M1422" s="7" t="str">
        <f>IF(AND(TONGHOP!O1422="ThiTN",AND(TONGHOP!X1422&lt;&gt;TONGHOP!T1422,TONGHOP!X1422&lt;&gt;TONGHOP!U1422),TONGHOP!P1422="TH"),TONGHOP!X1422,"")</f>
        <v/>
      </c>
      <c r="N1422" s="7" t="str">
        <f>IF(AND(TONGHOP!O1422="ThiTN",AND(TONGHOP!Y1422&lt;&gt;TONGHOP!T1422,TONGHOP!Y1422&lt;&gt;TONGHOP!U1422),TONGHOP!P1422="TH"),TONGHOP!Y1422,"")</f>
        <v/>
      </c>
      <c r="O1422" s="7" t="str">
        <f>IF(AND(M1422="",N1422=""),"",IF(AND(TONGHOP!O1422="ThiTN",TONGHOP!P1422="TH"),TONGHOP!Z1422,""))</f>
        <v/>
      </c>
    </row>
    <row r="1423" spans="1:15">
      <c r="A1423" s="5" t="str">
        <f>IF(AND(TONGHOP!O1423="KTHP",TONGHOP!P1423="LT"),TONGHOP!X1423,"")</f>
        <v/>
      </c>
      <c r="B1423" s="6" t="str">
        <f>IF(AND(TONGHOP!O1423="KTHP",TONGHOP!P1423="LT"),TONGHOP!Y1423,"")</f>
        <v/>
      </c>
      <c r="C1423" s="6" t="str">
        <f>IF(AND(TONGHOP!O1423="KTHP",TONGHOP!P1423="LT"),TONGHOP!Z1423,"")</f>
        <v/>
      </c>
      <c r="D1423" s="5" t="str">
        <f>IF(AND(TONGHOP!O1423="KTHP",TONGHOP!P1423="TL"),TONGHOP!X1423,"")</f>
        <v/>
      </c>
      <c r="E1423" s="6" t="str">
        <f>IF(AND(TONGHOP!O1423="KTHP",TONGHOP!P1423="TL"),TONGHOP!Y1423,"")</f>
        <v/>
      </c>
      <c r="F1423" s="6" t="str">
        <f>IF(AND(TONGHOP!O1423="KTHP",TONGHOP!P1423="TL"),TONGHOP!Z1423,"")</f>
        <v/>
      </c>
      <c r="G1423" s="7" t="str">
        <f>IF(AND(TONGHOP!O1423="ThiTN",TONGHOP!P1423="LT"),TONGHOP!X1423,"")</f>
        <v/>
      </c>
      <c r="H1423" s="7" t="str">
        <f>IF(AND(TONGHOP!O1423="ThiTN",TONGHOP!P1423="LT"),TONGHOP!Y1423,"")</f>
        <v/>
      </c>
      <c r="I1423" s="7" t="str">
        <f>IF(AND(G1423="",H1423=""),"",IF(AND(TONGHOP!O1423="ThiTN",TONGHOP!P1423="LT"),TONGHOP!Z1423,""))</f>
        <v/>
      </c>
      <c r="J1423" s="7" t="str">
        <f>IF(AND(TONGHOP!O1423="ThiTN",OR(TONGHOP!X1423=TONGHOP!T1423,TONGHOP!X1423=TONGHOP!U1423),TONGHOP!P1423="TH"),TONGHOP!X1423,"")</f>
        <v/>
      </c>
      <c r="K1423" s="7" t="str">
        <f>IF(AND(TONGHOP!O1423="ThiTN",OR(TONGHOP!Y1423=TONGHOP!T1423,TONGHOP!Y1423=TONGHOP!U1423),TONGHOP!P1423="TH"),TONGHOP!Y1423,"")</f>
        <v/>
      </c>
      <c r="L1423" s="7" t="str">
        <f>IF(AND(J1423="",K1423=""),"",IF(AND(TONGHOP!O1423="ThiTN",TONGHOP!P1423="TH"),TONGHOP!Z1423,""))</f>
        <v/>
      </c>
      <c r="M1423" s="7" t="str">
        <f>IF(AND(TONGHOP!O1423="ThiTN",AND(TONGHOP!X1423&lt;&gt;TONGHOP!T1423,TONGHOP!X1423&lt;&gt;TONGHOP!U1423),TONGHOP!P1423="TH"),TONGHOP!X1423,"")</f>
        <v/>
      </c>
      <c r="N1423" s="7" t="str">
        <f>IF(AND(TONGHOP!O1423="ThiTN",AND(TONGHOP!Y1423&lt;&gt;TONGHOP!T1423,TONGHOP!Y1423&lt;&gt;TONGHOP!U1423),TONGHOP!P1423="TH"),TONGHOP!Y1423,"")</f>
        <v/>
      </c>
      <c r="O1423" s="7" t="str">
        <f>IF(AND(M1423="",N1423=""),"",IF(AND(TONGHOP!O1423="ThiTN",TONGHOP!P1423="TH"),TONGHOP!Z1423,""))</f>
        <v/>
      </c>
    </row>
    <row r="1424" spans="1:15">
      <c r="A1424" s="5" t="str">
        <f>IF(AND(TONGHOP!O1424="KTHP",TONGHOP!P1424="LT"),TONGHOP!X1424,"")</f>
        <v/>
      </c>
      <c r="B1424" s="6" t="str">
        <f>IF(AND(TONGHOP!O1424="KTHP",TONGHOP!P1424="LT"),TONGHOP!Y1424,"")</f>
        <v/>
      </c>
      <c r="C1424" s="6" t="str">
        <f>IF(AND(TONGHOP!O1424="KTHP",TONGHOP!P1424="LT"),TONGHOP!Z1424,"")</f>
        <v/>
      </c>
      <c r="D1424" s="5" t="str">
        <f>IF(AND(TONGHOP!O1424="KTHP",TONGHOP!P1424="TL"),TONGHOP!X1424,"")</f>
        <v/>
      </c>
      <c r="E1424" s="6" t="str">
        <f>IF(AND(TONGHOP!O1424="KTHP",TONGHOP!P1424="TL"),TONGHOP!Y1424,"")</f>
        <v/>
      </c>
      <c r="F1424" s="6" t="str">
        <f>IF(AND(TONGHOP!O1424="KTHP",TONGHOP!P1424="TL"),TONGHOP!Z1424,"")</f>
        <v/>
      </c>
      <c r="G1424" s="7" t="str">
        <f>IF(AND(TONGHOP!O1424="ThiTN",TONGHOP!P1424="LT"),TONGHOP!X1424,"")</f>
        <v/>
      </c>
      <c r="H1424" s="7" t="str">
        <f>IF(AND(TONGHOP!O1424="ThiTN",TONGHOP!P1424="LT"),TONGHOP!Y1424,"")</f>
        <v/>
      </c>
      <c r="I1424" s="7" t="str">
        <f>IF(AND(G1424="",H1424=""),"",IF(AND(TONGHOP!O1424="ThiTN",TONGHOP!P1424="LT"),TONGHOP!Z1424,""))</f>
        <v/>
      </c>
      <c r="J1424" s="7" t="str">
        <f>IF(AND(TONGHOP!O1424="ThiTN",OR(TONGHOP!X1424=TONGHOP!T1424,TONGHOP!X1424=TONGHOP!U1424),TONGHOP!P1424="TH"),TONGHOP!X1424,"")</f>
        <v/>
      </c>
      <c r="K1424" s="7" t="str">
        <f>IF(AND(TONGHOP!O1424="ThiTN",OR(TONGHOP!Y1424=TONGHOP!T1424,TONGHOP!Y1424=TONGHOP!U1424),TONGHOP!P1424="TH"),TONGHOP!Y1424,"")</f>
        <v/>
      </c>
      <c r="L1424" s="7" t="str">
        <f>IF(AND(J1424="",K1424=""),"",IF(AND(TONGHOP!O1424="ThiTN",TONGHOP!P1424="TH"),TONGHOP!Z1424,""))</f>
        <v/>
      </c>
      <c r="M1424" s="7" t="str">
        <f>IF(AND(TONGHOP!O1424="ThiTN",AND(TONGHOP!X1424&lt;&gt;TONGHOP!T1424,TONGHOP!X1424&lt;&gt;TONGHOP!U1424),TONGHOP!P1424="TH"),TONGHOP!X1424,"")</f>
        <v/>
      </c>
      <c r="N1424" s="7" t="str">
        <f>IF(AND(TONGHOP!O1424="ThiTN",AND(TONGHOP!Y1424&lt;&gt;TONGHOP!T1424,TONGHOP!Y1424&lt;&gt;TONGHOP!U1424),TONGHOP!P1424="TH"),TONGHOP!Y1424,"")</f>
        <v/>
      </c>
      <c r="O1424" s="7" t="str">
        <f>IF(AND(M1424="",N1424=""),"",IF(AND(TONGHOP!O1424="ThiTN",TONGHOP!P1424="TH"),TONGHOP!Z1424,""))</f>
        <v/>
      </c>
    </row>
    <row r="1425" spans="1:15">
      <c r="A1425" s="5" t="str">
        <f>IF(AND(TONGHOP!O1425="KTHP",TONGHOP!P1425="LT"),TONGHOP!X1425,"")</f>
        <v/>
      </c>
      <c r="B1425" s="6" t="str">
        <f>IF(AND(TONGHOP!O1425="KTHP",TONGHOP!P1425="LT"),TONGHOP!Y1425,"")</f>
        <v/>
      </c>
      <c r="C1425" s="6" t="str">
        <f>IF(AND(TONGHOP!O1425="KTHP",TONGHOP!P1425="LT"),TONGHOP!Z1425,"")</f>
        <v/>
      </c>
      <c r="D1425" s="5" t="str">
        <f>IF(AND(TONGHOP!O1425="KTHP",TONGHOP!P1425="TL"),TONGHOP!X1425,"")</f>
        <v/>
      </c>
      <c r="E1425" s="6" t="str">
        <f>IF(AND(TONGHOP!O1425="KTHP",TONGHOP!P1425="TL"),TONGHOP!Y1425,"")</f>
        <v/>
      </c>
      <c r="F1425" s="6" t="str">
        <f>IF(AND(TONGHOP!O1425="KTHP",TONGHOP!P1425="TL"),TONGHOP!Z1425,"")</f>
        <v/>
      </c>
      <c r="G1425" s="7" t="str">
        <f>IF(AND(TONGHOP!O1425="ThiTN",TONGHOP!P1425="LT"),TONGHOP!X1425,"")</f>
        <v/>
      </c>
      <c r="H1425" s="7" t="str">
        <f>IF(AND(TONGHOP!O1425="ThiTN",TONGHOP!P1425="LT"),TONGHOP!Y1425,"")</f>
        <v/>
      </c>
      <c r="I1425" s="7" t="str">
        <f>IF(AND(G1425="",H1425=""),"",IF(AND(TONGHOP!O1425="ThiTN",TONGHOP!P1425="LT"),TONGHOP!Z1425,""))</f>
        <v/>
      </c>
      <c r="J1425" s="7" t="str">
        <f>IF(AND(TONGHOP!O1425="ThiTN",OR(TONGHOP!X1425=TONGHOP!T1425,TONGHOP!X1425=TONGHOP!U1425),TONGHOP!P1425="TH"),TONGHOP!X1425,"")</f>
        <v/>
      </c>
      <c r="K1425" s="7" t="str">
        <f>IF(AND(TONGHOP!O1425="ThiTN",OR(TONGHOP!Y1425=TONGHOP!T1425,TONGHOP!Y1425=TONGHOP!U1425),TONGHOP!P1425="TH"),TONGHOP!Y1425,"")</f>
        <v/>
      </c>
      <c r="L1425" s="7" t="str">
        <f>IF(AND(J1425="",K1425=""),"",IF(AND(TONGHOP!O1425="ThiTN",TONGHOP!P1425="TH"),TONGHOP!Z1425,""))</f>
        <v/>
      </c>
      <c r="M1425" s="7" t="str">
        <f>IF(AND(TONGHOP!O1425="ThiTN",AND(TONGHOP!X1425&lt;&gt;TONGHOP!T1425,TONGHOP!X1425&lt;&gt;TONGHOP!U1425),TONGHOP!P1425="TH"),TONGHOP!X1425,"")</f>
        <v/>
      </c>
      <c r="N1425" s="7" t="str">
        <f>IF(AND(TONGHOP!O1425="ThiTN",AND(TONGHOP!Y1425&lt;&gt;TONGHOP!T1425,TONGHOP!Y1425&lt;&gt;TONGHOP!U1425),TONGHOP!P1425="TH"),TONGHOP!Y1425,"")</f>
        <v/>
      </c>
      <c r="O1425" s="7" t="str">
        <f>IF(AND(M1425="",N1425=""),"",IF(AND(TONGHOP!O1425="ThiTN",TONGHOP!P1425="TH"),TONGHOP!Z1425,""))</f>
        <v/>
      </c>
    </row>
    <row r="1426" spans="1:15">
      <c r="A1426" s="5" t="str">
        <f>IF(AND(TONGHOP!O1426="KTHP",TONGHOP!P1426="LT"),TONGHOP!X1426,"")</f>
        <v/>
      </c>
      <c r="B1426" s="6" t="str">
        <f>IF(AND(TONGHOP!O1426="KTHP",TONGHOP!P1426="LT"),TONGHOP!Y1426,"")</f>
        <v/>
      </c>
      <c r="C1426" s="6" t="str">
        <f>IF(AND(TONGHOP!O1426="KTHP",TONGHOP!P1426="LT"),TONGHOP!Z1426,"")</f>
        <v/>
      </c>
      <c r="D1426" s="5" t="str">
        <f>IF(AND(TONGHOP!O1426="KTHP",TONGHOP!P1426="TL"),TONGHOP!X1426,"")</f>
        <v/>
      </c>
      <c r="E1426" s="6" t="str">
        <f>IF(AND(TONGHOP!O1426="KTHP",TONGHOP!P1426="TL"),TONGHOP!Y1426,"")</f>
        <v/>
      </c>
      <c r="F1426" s="6" t="str">
        <f>IF(AND(TONGHOP!O1426="KTHP",TONGHOP!P1426="TL"),TONGHOP!Z1426,"")</f>
        <v/>
      </c>
      <c r="G1426" s="7" t="str">
        <f>IF(AND(TONGHOP!O1426="ThiTN",TONGHOP!P1426="LT"),TONGHOP!X1426,"")</f>
        <v/>
      </c>
      <c r="H1426" s="7" t="str">
        <f>IF(AND(TONGHOP!O1426="ThiTN",TONGHOP!P1426="LT"),TONGHOP!Y1426,"")</f>
        <v/>
      </c>
      <c r="I1426" s="7" t="str">
        <f>IF(AND(G1426="",H1426=""),"",IF(AND(TONGHOP!O1426="ThiTN",TONGHOP!P1426="LT"),TONGHOP!Z1426,""))</f>
        <v/>
      </c>
      <c r="J1426" s="7" t="str">
        <f>IF(AND(TONGHOP!O1426="ThiTN",OR(TONGHOP!X1426=TONGHOP!T1426,TONGHOP!X1426=TONGHOP!U1426),TONGHOP!P1426="TH"),TONGHOP!X1426,"")</f>
        <v/>
      </c>
      <c r="K1426" s="7" t="str">
        <f>IF(AND(TONGHOP!O1426="ThiTN",OR(TONGHOP!Y1426=TONGHOP!T1426,TONGHOP!Y1426=TONGHOP!U1426),TONGHOP!P1426="TH"),TONGHOP!Y1426,"")</f>
        <v/>
      </c>
      <c r="L1426" s="7" t="str">
        <f>IF(AND(J1426="",K1426=""),"",IF(AND(TONGHOP!O1426="ThiTN",TONGHOP!P1426="TH"),TONGHOP!Z1426,""))</f>
        <v/>
      </c>
      <c r="M1426" s="7" t="str">
        <f>IF(AND(TONGHOP!O1426="ThiTN",AND(TONGHOP!X1426&lt;&gt;TONGHOP!T1426,TONGHOP!X1426&lt;&gt;TONGHOP!U1426),TONGHOP!P1426="TH"),TONGHOP!X1426,"")</f>
        <v/>
      </c>
      <c r="N1426" s="7" t="str">
        <f>IF(AND(TONGHOP!O1426="ThiTN",AND(TONGHOP!Y1426&lt;&gt;TONGHOP!T1426,TONGHOP!Y1426&lt;&gt;TONGHOP!U1426),TONGHOP!P1426="TH"),TONGHOP!Y1426,"")</f>
        <v/>
      </c>
      <c r="O1426" s="7" t="str">
        <f>IF(AND(M1426="",N1426=""),"",IF(AND(TONGHOP!O1426="ThiTN",TONGHOP!P1426="TH"),TONGHOP!Z1426,""))</f>
        <v/>
      </c>
    </row>
    <row r="1427" spans="1:15">
      <c r="A1427" s="5" t="str">
        <f>IF(AND(TONGHOP!O1427="KTHP",TONGHOP!P1427="LT"),TONGHOP!X1427,"")</f>
        <v/>
      </c>
      <c r="B1427" s="6" t="str">
        <f>IF(AND(TONGHOP!O1427="KTHP",TONGHOP!P1427="LT"),TONGHOP!Y1427,"")</f>
        <v/>
      </c>
      <c r="C1427" s="6" t="str">
        <f>IF(AND(TONGHOP!O1427="KTHP",TONGHOP!P1427="LT"),TONGHOP!Z1427,"")</f>
        <v/>
      </c>
      <c r="D1427" s="5" t="str">
        <f>IF(AND(TONGHOP!O1427="KTHP",TONGHOP!P1427="TL"),TONGHOP!X1427,"")</f>
        <v/>
      </c>
      <c r="E1427" s="6" t="str">
        <f>IF(AND(TONGHOP!O1427="KTHP",TONGHOP!P1427="TL"),TONGHOP!Y1427,"")</f>
        <v/>
      </c>
      <c r="F1427" s="6" t="str">
        <f>IF(AND(TONGHOP!O1427="KTHP",TONGHOP!P1427="TL"),TONGHOP!Z1427,"")</f>
        <v/>
      </c>
      <c r="G1427" s="7" t="str">
        <f>IF(AND(TONGHOP!O1427="ThiTN",TONGHOP!P1427="LT"),TONGHOP!X1427,"")</f>
        <v/>
      </c>
      <c r="H1427" s="7" t="str">
        <f>IF(AND(TONGHOP!O1427="ThiTN",TONGHOP!P1427="LT"),TONGHOP!Y1427,"")</f>
        <v/>
      </c>
      <c r="I1427" s="7" t="str">
        <f>IF(AND(G1427="",H1427=""),"",IF(AND(TONGHOP!O1427="ThiTN",TONGHOP!P1427="LT"),TONGHOP!Z1427,""))</f>
        <v/>
      </c>
      <c r="J1427" s="7" t="str">
        <f>IF(AND(TONGHOP!O1427="ThiTN",OR(TONGHOP!X1427=TONGHOP!T1427,TONGHOP!X1427=TONGHOP!U1427),TONGHOP!P1427="TH"),TONGHOP!X1427,"")</f>
        <v/>
      </c>
      <c r="K1427" s="7" t="str">
        <f>IF(AND(TONGHOP!O1427="ThiTN",OR(TONGHOP!Y1427=TONGHOP!T1427,TONGHOP!Y1427=TONGHOP!U1427),TONGHOP!P1427="TH"),TONGHOP!Y1427,"")</f>
        <v/>
      </c>
      <c r="L1427" s="7" t="str">
        <f>IF(AND(J1427="",K1427=""),"",IF(AND(TONGHOP!O1427="ThiTN",TONGHOP!P1427="TH"),TONGHOP!Z1427,""))</f>
        <v/>
      </c>
      <c r="M1427" s="7" t="str">
        <f>IF(AND(TONGHOP!O1427="ThiTN",AND(TONGHOP!X1427&lt;&gt;TONGHOP!T1427,TONGHOP!X1427&lt;&gt;TONGHOP!U1427),TONGHOP!P1427="TH"),TONGHOP!X1427,"")</f>
        <v/>
      </c>
      <c r="N1427" s="7" t="str">
        <f>IF(AND(TONGHOP!O1427="ThiTN",AND(TONGHOP!Y1427&lt;&gt;TONGHOP!T1427,TONGHOP!Y1427&lt;&gt;TONGHOP!U1427),TONGHOP!P1427="TH"),TONGHOP!Y1427,"")</f>
        <v/>
      </c>
      <c r="O1427" s="7" t="str">
        <f>IF(AND(M1427="",N1427=""),"",IF(AND(TONGHOP!O1427="ThiTN",TONGHOP!P1427="TH"),TONGHOP!Z1427,""))</f>
        <v/>
      </c>
    </row>
    <row r="1428" spans="1:15">
      <c r="A1428" s="5" t="str">
        <f>IF(AND(TONGHOP!O1428="KTHP",TONGHOP!P1428="LT"),TONGHOP!X1428,"")</f>
        <v/>
      </c>
      <c r="B1428" s="6" t="str">
        <f>IF(AND(TONGHOP!O1428="KTHP",TONGHOP!P1428="LT"),TONGHOP!Y1428,"")</f>
        <v/>
      </c>
      <c r="C1428" s="6" t="str">
        <f>IF(AND(TONGHOP!O1428="KTHP",TONGHOP!P1428="LT"),TONGHOP!Z1428,"")</f>
        <v/>
      </c>
      <c r="D1428" s="5" t="str">
        <f>IF(AND(TONGHOP!O1428="KTHP",TONGHOP!P1428="TL"),TONGHOP!X1428,"")</f>
        <v/>
      </c>
      <c r="E1428" s="6" t="str">
        <f>IF(AND(TONGHOP!O1428="KTHP",TONGHOP!P1428="TL"),TONGHOP!Y1428,"")</f>
        <v/>
      </c>
      <c r="F1428" s="6" t="str">
        <f>IF(AND(TONGHOP!O1428="KTHP",TONGHOP!P1428="TL"),TONGHOP!Z1428,"")</f>
        <v/>
      </c>
      <c r="G1428" s="7" t="str">
        <f>IF(AND(TONGHOP!O1428="ThiTN",TONGHOP!P1428="LT"),TONGHOP!X1428,"")</f>
        <v/>
      </c>
      <c r="H1428" s="7" t="str">
        <f>IF(AND(TONGHOP!O1428="ThiTN",TONGHOP!P1428="LT"),TONGHOP!Y1428,"")</f>
        <v/>
      </c>
      <c r="I1428" s="7" t="str">
        <f>IF(AND(G1428="",H1428=""),"",IF(AND(TONGHOP!O1428="ThiTN",TONGHOP!P1428="LT"),TONGHOP!Z1428,""))</f>
        <v/>
      </c>
      <c r="J1428" s="7" t="str">
        <f>IF(AND(TONGHOP!O1428="ThiTN",OR(TONGHOP!X1428=TONGHOP!T1428,TONGHOP!X1428=TONGHOP!U1428),TONGHOP!P1428="TH"),TONGHOP!X1428,"")</f>
        <v/>
      </c>
      <c r="K1428" s="7" t="str">
        <f>IF(AND(TONGHOP!O1428="ThiTN",OR(TONGHOP!Y1428=TONGHOP!T1428,TONGHOP!Y1428=TONGHOP!U1428),TONGHOP!P1428="TH"),TONGHOP!Y1428,"")</f>
        <v/>
      </c>
      <c r="L1428" s="7" t="str">
        <f>IF(AND(J1428="",K1428=""),"",IF(AND(TONGHOP!O1428="ThiTN",TONGHOP!P1428="TH"),TONGHOP!Z1428,""))</f>
        <v/>
      </c>
      <c r="M1428" s="7" t="str">
        <f>IF(AND(TONGHOP!O1428="ThiTN",AND(TONGHOP!X1428&lt;&gt;TONGHOP!T1428,TONGHOP!X1428&lt;&gt;TONGHOP!U1428),TONGHOP!P1428="TH"),TONGHOP!X1428,"")</f>
        <v/>
      </c>
      <c r="N1428" s="7" t="str">
        <f>IF(AND(TONGHOP!O1428="ThiTN",AND(TONGHOP!Y1428&lt;&gt;TONGHOP!T1428,TONGHOP!Y1428&lt;&gt;TONGHOP!U1428),TONGHOP!P1428="TH"),TONGHOP!Y1428,"")</f>
        <v/>
      </c>
      <c r="O1428" s="7" t="str">
        <f>IF(AND(M1428="",N1428=""),"",IF(AND(TONGHOP!O1428="ThiTN",TONGHOP!P1428="TH"),TONGHOP!Z1428,""))</f>
        <v/>
      </c>
    </row>
    <row r="1429" spans="1:15">
      <c r="A1429" s="5" t="str">
        <f>IF(AND(TONGHOP!O1429="KTHP",TONGHOP!P1429="LT"),TONGHOP!X1429,"")</f>
        <v/>
      </c>
      <c r="B1429" s="6" t="str">
        <f>IF(AND(TONGHOP!O1429="KTHP",TONGHOP!P1429="LT"),TONGHOP!Y1429,"")</f>
        <v/>
      </c>
      <c r="C1429" s="6" t="str">
        <f>IF(AND(TONGHOP!O1429="KTHP",TONGHOP!P1429="LT"),TONGHOP!Z1429,"")</f>
        <v/>
      </c>
      <c r="D1429" s="5" t="str">
        <f>IF(AND(TONGHOP!O1429="KTHP",TONGHOP!P1429="TL"),TONGHOP!X1429,"")</f>
        <v/>
      </c>
      <c r="E1429" s="6" t="str">
        <f>IF(AND(TONGHOP!O1429="KTHP",TONGHOP!P1429="TL"),TONGHOP!Y1429,"")</f>
        <v/>
      </c>
      <c r="F1429" s="6" t="str">
        <f>IF(AND(TONGHOP!O1429="KTHP",TONGHOP!P1429="TL"),TONGHOP!Z1429,"")</f>
        <v/>
      </c>
      <c r="G1429" s="7" t="str">
        <f>IF(AND(TONGHOP!O1429="ThiTN",TONGHOP!P1429="LT"),TONGHOP!X1429,"")</f>
        <v/>
      </c>
      <c r="H1429" s="7" t="str">
        <f>IF(AND(TONGHOP!O1429="ThiTN",TONGHOP!P1429="LT"),TONGHOP!Y1429,"")</f>
        <v/>
      </c>
      <c r="I1429" s="7" t="str">
        <f>IF(AND(G1429="",H1429=""),"",IF(AND(TONGHOP!O1429="ThiTN",TONGHOP!P1429="LT"),TONGHOP!Z1429,""))</f>
        <v/>
      </c>
      <c r="J1429" s="7" t="str">
        <f>IF(AND(TONGHOP!O1429="ThiTN",OR(TONGHOP!X1429=TONGHOP!T1429,TONGHOP!X1429=TONGHOP!U1429),TONGHOP!P1429="TH"),TONGHOP!X1429,"")</f>
        <v/>
      </c>
      <c r="K1429" s="7" t="str">
        <f>IF(AND(TONGHOP!O1429="ThiTN",OR(TONGHOP!Y1429=TONGHOP!T1429,TONGHOP!Y1429=TONGHOP!U1429),TONGHOP!P1429="TH"),TONGHOP!Y1429,"")</f>
        <v/>
      </c>
      <c r="L1429" s="7" t="str">
        <f>IF(AND(J1429="",K1429=""),"",IF(AND(TONGHOP!O1429="ThiTN",TONGHOP!P1429="TH"),TONGHOP!Z1429,""))</f>
        <v/>
      </c>
      <c r="M1429" s="7" t="str">
        <f>IF(AND(TONGHOP!O1429="ThiTN",AND(TONGHOP!X1429&lt;&gt;TONGHOP!T1429,TONGHOP!X1429&lt;&gt;TONGHOP!U1429),TONGHOP!P1429="TH"),TONGHOP!X1429,"")</f>
        <v/>
      </c>
      <c r="N1429" s="7" t="str">
        <f>IF(AND(TONGHOP!O1429="ThiTN",AND(TONGHOP!Y1429&lt;&gt;TONGHOP!T1429,TONGHOP!Y1429&lt;&gt;TONGHOP!U1429),TONGHOP!P1429="TH"),TONGHOP!Y1429,"")</f>
        <v/>
      </c>
      <c r="O1429" s="7" t="str">
        <f>IF(AND(M1429="",N1429=""),"",IF(AND(TONGHOP!O1429="ThiTN",TONGHOP!P1429="TH"),TONGHOP!Z1429,""))</f>
        <v/>
      </c>
    </row>
    <row r="1430" spans="1:15">
      <c r="A1430" s="5" t="str">
        <f>IF(AND(TONGHOP!O1430="KTHP",TONGHOP!P1430="LT"),TONGHOP!X1430,"")</f>
        <v/>
      </c>
      <c r="B1430" s="6" t="str">
        <f>IF(AND(TONGHOP!O1430="KTHP",TONGHOP!P1430="LT"),TONGHOP!Y1430,"")</f>
        <v/>
      </c>
      <c r="C1430" s="6" t="str">
        <f>IF(AND(TONGHOP!O1430="KTHP",TONGHOP!P1430="LT"),TONGHOP!Z1430,"")</f>
        <v/>
      </c>
      <c r="D1430" s="5" t="str">
        <f>IF(AND(TONGHOP!O1430="KTHP",TONGHOP!P1430="TL"),TONGHOP!X1430,"")</f>
        <v/>
      </c>
      <c r="E1430" s="6" t="str">
        <f>IF(AND(TONGHOP!O1430="KTHP",TONGHOP!P1430="TL"),TONGHOP!Y1430,"")</f>
        <v/>
      </c>
      <c r="F1430" s="6" t="str">
        <f>IF(AND(TONGHOP!O1430="KTHP",TONGHOP!P1430="TL"),TONGHOP!Z1430,"")</f>
        <v/>
      </c>
      <c r="G1430" s="7" t="str">
        <f>IF(AND(TONGHOP!O1430="ThiTN",TONGHOP!P1430="LT"),TONGHOP!X1430,"")</f>
        <v/>
      </c>
      <c r="H1430" s="7" t="str">
        <f>IF(AND(TONGHOP!O1430="ThiTN",TONGHOP!P1430="LT"),TONGHOP!Y1430,"")</f>
        <v/>
      </c>
      <c r="I1430" s="7" t="str">
        <f>IF(AND(G1430="",H1430=""),"",IF(AND(TONGHOP!O1430="ThiTN",TONGHOP!P1430="LT"),TONGHOP!Z1430,""))</f>
        <v/>
      </c>
      <c r="J1430" s="7" t="str">
        <f>IF(AND(TONGHOP!O1430="ThiTN",OR(TONGHOP!X1430=TONGHOP!T1430,TONGHOP!X1430=TONGHOP!U1430),TONGHOP!P1430="TH"),TONGHOP!X1430,"")</f>
        <v/>
      </c>
      <c r="K1430" s="7" t="str">
        <f>IF(AND(TONGHOP!O1430="ThiTN",OR(TONGHOP!Y1430=TONGHOP!T1430,TONGHOP!Y1430=TONGHOP!U1430),TONGHOP!P1430="TH"),TONGHOP!Y1430,"")</f>
        <v/>
      </c>
      <c r="L1430" s="7" t="str">
        <f>IF(AND(J1430="",K1430=""),"",IF(AND(TONGHOP!O1430="ThiTN",TONGHOP!P1430="TH"),TONGHOP!Z1430,""))</f>
        <v/>
      </c>
      <c r="M1430" s="7" t="str">
        <f>IF(AND(TONGHOP!O1430="ThiTN",AND(TONGHOP!X1430&lt;&gt;TONGHOP!T1430,TONGHOP!X1430&lt;&gt;TONGHOP!U1430),TONGHOP!P1430="TH"),TONGHOP!X1430,"")</f>
        <v/>
      </c>
      <c r="N1430" s="7" t="str">
        <f>IF(AND(TONGHOP!O1430="ThiTN",AND(TONGHOP!Y1430&lt;&gt;TONGHOP!T1430,TONGHOP!Y1430&lt;&gt;TONGHOP!U1430),TONGHOP!P1430="TH"),TONGHOP!Y1430,"")</f>
        <v/>
      </c>
      <c r="O1430" s="7" t="str">
        <f>IF(AND(M1430="",N1430=""),"",IF(AND(TONGHOP!O1430="ThiTN",TONGHOP!P1430="TH"),TONGHOP!Z1430,""))</f>
        <v/>
      </c>
    </row>
    <row r="1431" spans="1:15">
      <c r="A1431" s="5" t="str">
        <f>IF(AND(TONGHOP!O1431="KTHP",TONGHOP!P1431="LT"),TONGHOP!X1431,"")</f>
        <v/>
      </c>
      <c r="B1431" s="6" t="str">
        <f>IF(AND(TONGHOP!O1431="KTHP",TONGHOP!P1431="LT"),TONGHOP!Y1431,"")</f>
        <v/>
      </c>
      <c r="C1431" s="6" t="str">
        <f>IF(AND(TONGHOP!O1431="KTHP",TONGHOP!P1431="LT"),TONGHOP!Z1431,"")</f>
        <v/>
      </c>
      <c r="D1431" s="5" t="str">
        <f>IF(AND(TONGHOP!O1431="KTHP",TONGHOP!P1431="TL"),TONGHOP!X1431,"")</f>
        <v/>
      </c>
      <c r="E1431" s="6" t="str">
        <f>IF(AND(TONGHOP!O1431="KTHP",TONGHOP!P1431="TL"),TONGHOP!Y1431,"")</f>
        <v/>
      </c>
      <c r="F1431" s="6" t="str">
        <f>IF(AND(TONGHOP!O1431="KTHP",TONGHOP!P1431="TL"),TONGHOP!Z1431,"")</f>
        <v/>
      </c>
      <c r="G1431" s="7" t="str">
        <f>IF(AND(TONGHOP!O1431="ThiTN",TONGHOP!P1431="LT"),TONGHOP!X1431,"")</f>
        <v/>
      </c>
      <c r="H1431" s="7" t="str">
        <f>IF(AND(TONGHOP!O1431="ThiTN",TONGHOP!P1431="LT"),TONGHOP!Y1431,"")</f>
        <v/>
      </c>
      <c r="I1431" s="7" t="str">
        <f>IF(AND(G1431="",H1431=""),"",IF(AND(TONGHOP!O1431="ThiTN",TONGHOP!P1431="LT"),TONGHOP!Z1431,""))</f>
        <v/>
      </c>
      <c r="J1431" s="7" t="str">
        <f>IF(AND(TONGHOP!O1431="ThiTN",OR(TONGHOP!X1431=TONGHOP!T1431,TONGHOP!X1431=TONGHOP!U1431),TONGHOP!P1431="TH"),TONGHOP!X1431,"")</f>
        <v/>
      </c>
      <c r="K1431" s="7" t="str">
        <f>IF(AND(TONGHOP!O1431="ThiTN",OR(TONGHOP!Y1431=TONGHOP!T1431,TONGHOP!Y1431=TONGHOP!U1431),TONGHOP!P1431="TH"),TONGHOP!Y1431,"")</f>
        <v/>
      </c>
      <c r="L1431" s="7" t="str">
        <f>IF(AND(J1431="",K1431=""),"",IF(AND(TONGHOP!O1431="ThiTN",TONGHOP!P1431="TH"),TONGHOP!Z1431,""))</f>
        <v/>
      </c>
      <c r="M1431" s="7" t="str">
        <f>IF(AND(TONGHOP!O1431="ThiTN",AND(TONGHOP!X1431&lt;&gt;TONGHOP!T1431,TONGHOP!X1431&lt;&gt;TONGHOP!U1431),TONGHOP!P1431="TH"),TONGHOP!X1431,"")</f>
        <v/>
      </c>
      <c r="N1431" s="7" t="str">
        <f>IF(AND(TONGHOP!O1431="ThiTN",AND(TONGHOP!Y1431&lt;&gt;TONGHOP!T1431,TONGHOP!Y1431&lt;&gt;TONGHOP!U1431),TONGHOP!P1431="TH"),TONGHOP!Y1431,"")</f>
        <v/>
      </c>
      <c r="O1431" s="7" t="str">
        <f>IF(AND(M1431="",N1431=""),"",IF(AND(TONGHOP!O1431="ThiTN",TONGHOP!P1431="TH"),TONGHOP!Z1431,""))</f>
        <v/>
      </c>
    </row>
    <row r="1432" spans="1:15">
      <c r="A1432" s="5" t="str">
        <f>IF(AND(TONGHOP!O1432="KTHP",TONGHOP!P1432="LT"),TONGHOP!X1432,"")</f>
        <v/>
      </c>
      <c r="B1432" s="6" t="str">
        <f>IF(AND(TONGHOP!O1432="KTHP",TONGHOP!P1432="LT"),TONGHOP!Y1432,"")</f>
        <v/>
      </c>
      <c r="C1432" s="6" t="str">
        <f>IF(AND(TONGHOP!O1432="KTHP",TONGHOP!P1432="LT"),TONGHOP!Z1432,"")</f>
        <v/>
      </c>
      <c r="D1432" s="5" t="str">
        <f>IF(AND(TONGHOP!O1432="KTHP",TONGHOP!P1432="TL"),TONGHOP!X1432,"")</f>
        <v/>
      </c>
      <c r="E1432" s="6" t="str">
        <f>IF(AND(TONGHOP!O1432="KTHP",TONGHOP!P1432="TL"),TONGHOP!Y1432,"")</f>
        <v/>
      </c>
      <c r="F1432" s="6" t="str">
        <f>IF(AND(TONGHOP!O1432="KTHP",TONGHOP!P1432="TL"),TONGHOP!Z1432,"")</f>
        <v/>
      </c>
      <c r="G1432" s="7" t="str">
        <f>IF(AND(TONGHOP!O1432="ThiTN",TONGHOP!P1432="LT"),TONGHOP!X1432,"")</f>
        <v/>
      </c>
      <c r="H1432" s="7" t="str">
        <f>IF(AND(TONGHOP!O1432="ThiTN",TONGHOP!P1432="LT"),TONGHOP!Y1432,"")</f>
        <v/>
      </c>
      <c r="I1432" s="7" t="str">
        <f>IF(AND(G1432="",H1432=""),"",IF(AND(TONGHOP!O1432="ThiTN",TONGHOP!P1432="LT"),TONGHOP!Z1432,""))</f>
        <v/>
      </c>
      <c r="J1432" s="7" t="str">
        <f>IF(AND(TONGHOP!O1432="ThiTN",OR(TONGHOP!X1432=TONGHOP!T1432,TONGHOP!X1432=TONGHOP!U1432),TONGHOP!P1432="TH"),TONGHOP!X1432,"")</f>
        <v/>
      </c>
      <c r="K1432" s="7" t="str">
        <f>IF(AND(TONGHOP!O1432="ThiTN",OR(TONGHOP!Y1432=TONGHOP!T1432,TONGHOP!Y1432=TONGHOP!U1432),TONGHOP!P1432="TH"),TONGHOP!Y1432,"")</f>
        <v/>
      </c>
      <c r="L1432" s="7" t="str">
        <f>IF(AND(J1432="",K1432=""),"",IF(AND(TONGHOP!O1432="ThiTN",TONGHOP!P1432="TH"),TONGHOP!Z1432,""))</f>
        <v/>
      </c>
      <c r="M1432" s="7" t="str">
        <f>IF(AND(TONGHOP!O1432="ThiTN",AND(TONGHOP!X1432&lt;&gt;TONGHOP!T1432,TONGHOP!X1432&lt;&gt;TONGHOP!U1432),TONGHOP!P1432="TH"),TONGHOP!X1432,"")</f>
        <v/>
      </c>
      <c r="N1432" s="7" t="str">
        <f>IF(AND(TONGHOP!O1432="ThiTN",AND(TONGHOP!Y1432&lt;&gt;TONGHOP!T1432,TONGHOP!Y1432&lt;&gt;TONGHOP!U1432),TONGHOP!P1432="TH"),TONGHOP!Y1432,"")</f>
        <v/>
      </c>
      <c r="O1432" s="7" t="str">
        <f>IF(AND(M1432="",N1432=""),"",IF(AND(TONGHOP!O1432="ThiTN",TONGHOP!P1432="TH"),TONGHOP!Z1432,""))</f>
        <v/>
      </c>
    </row>
    <row r="1433" spans="1:15">
      <c r="A1433" s="5" t="str">
        <f>IF(AND(TONGHOP!O1433="KTHP",TONGHOP!P1433="LT"),TONGHOP!X1433,"")</f>
        <v/>
      </c>
      <c r="B1433" s="6" t="str">
        <f>IF(AND(TONGHOP!O1433="KTHP",TONGHOP!P1433="LT"),TONGHOP!Y1433,"")</f>
        <v/>
      </c>
      <c r="C1433" s="6" t="str">
        <f>IF(AND(TONGHOP!O1433="KTHP",TONGHOP!P1433="LT"),TONGHOP!Z1433,"")</f>
        <v/>
      </c>
      <c r="D1433" s="5" t="str">
        <f>IF(AND(TONGHOP!O1433="KTHP",TONGHOP!P1433="TL"),TONGHOP!X1433,"")</f>
        <v/>
      </c>
      <c r="E1433" s="6" t="str">
        <f>IF(AND(TONGHOP!O1433="KTHP",TONGHOP!P1433="TL"),TONGHOP!Y1433,"")</f>
        <v/>
      </c>
      <c r="F1433" s="6" t="str">
        <f>IF(AND(TONGHOP!O1433="KTHP",TONGHOP!P1433="TL"),TONGHOP!Z1433,"")</f>
        <v/>
      </c>
      <c r="G1433" s="7" t="str">
        <f>IF(AND(TONGHOP!O1433="ThiTN",TONGHOP!P1433="LT"),TONGHOP!X1433,"")</f>
        <v/>
      </c>
      <c r="H1433" s="7" t="str">
        <f>IF(AND(TONGHOP!O1433="ThiTN",TONGHOP!P1433="LT"),TONGHOP!Y1433,"")</f>
        <v/>
      </c>
      <c r="I1433" s="7" t="str">
        <f>IF(AND(G1433="",H1433=""),"",IF(AND(TONGHOP!O1433="ThiTN",TONGHOP!P1433="LT"),TONGHOP!Z1433,""))</f>
        <v/>
      </c>
      <c r="J1433" s="7" t="str">
        <f>IF(AND(TONGHOP!O1433="ThiTN",OR(TONGHOP!X1433=TONGHOP!T1433,TONGHOP!X1433=TONGHOP!U1433),TONGHOP!P1433="TH"),TONGHOP!X1433,"")</f>
        <v/>
      </c>
      <c r="K1433" s="7" t="str">
        <f>IF(AND(TONGHOP!O1433="ThiTN",OR(TONGHOP!Y1433=TONGHOP!T1433,TONGHOP!Y1433=TONGHOP!U1433),TONGHOP!P1433="TH"),TONGHOP!Y1433,"")</f>
        <v/>
      </c>
      <c r="L1433" s="7" t="str">
        <f>IF(AND(J1433="",K1433=""),"",IF(AND(TONGHOP!O1433="ThiTN",TONGHOP!P1433="TH"),TONGHOP!Z1433,""))</f>
        <v/>
      </c>
      <c r="M1433" s="7" t="str">
        <f>IF(AND(TONGHOP!O1433="ThiTN",AND(TONGHOP!X1433&lt;&gt;TONGHOP!T1433,TONGHOP!X1433&lt;&gt;TONGHOP!U1433),TONGHOP!P1433="TH"),TONGHOP!X1433,"")</f>
        <v/>
      </c>
      <c r="N1433" s="7" t="str">
        <f>IF(AND(TONGHOP!O1433="ThiTN",AND(TONGHOP!Y1433&lt;&gt;TONGHOP!T1433,TONGHOP!Y1433&lt;&gt;TONGHOP!U1433),TONGHOP!P1433="TH"),TONGHOP!Y1433,"")</f>
        <v/>
      </c>
      <c r="O1433" s="7" t="str">
        <f>IF(AND(M1433="",N1433=""),"",IF(AND(TONGHOP!O1433="ThiTN",TONGHOP!P1433="TH"),TONGHOP!Z1433,""))</f>
        <v/>
      </c>
    </row>
    <row r="1434" spans="1:15">
      <c r="A1434" s="5" t="str">
        <f>IF(AND(TONGHOP!O1434="KTHP",TONGHOP!P1434="LT"),TONGHOP!X1434,"")</f>
        <v/>
      </c>
      <c r="B1434" s="6" t="str">
        <f>IF(AND(TONGHOP!O1434="KTHP",TONGHOP!P1434="LT"),TONGHOP!Y1434,"")</f>
        <v/>
      </c>
      <c r="C1434" s="6" t="str">
        <f>IF(AND(TONGHOP!O1434="KTHP",TONGHOP!P1434="LT"),TONGHOP!Z1434,"")</f>
        <v/>
      </c>
      <c r="D1434" s="5" t="str">
        <f>IF(AND(TONGHOP!O1434="KTHP",TONGHOP!P1434="TL"),TONGHOP!X1434,"")</f>
        <v/>
      </c>
      <c r="E1434" s="6" t="str">
        <f>IF(AND(TONGHOP!O1434="KTHP",TONGHOP!P1434="TL"),TONGHOP!Y1434,"")</f>
        <v/>
      </c>
      <c r="F1434" s="6" t="str">
        <f>IF(AND(TONGHOP!O1434="KTHP",TONGHOP!P1434="TL"),TONGHOP!Z1434,"")</f>
        <v/>
      </c>
      <c r="G1434" s="7" t="str">
        <f>IF(AND(TONGHOP!O1434="ThiTN",TONGHOP!P1434="LT"),TONGHOP!X1434,"")</f>
        <v/>
      </c>
      <c r="H1434" s="7" t="str">
        <f>IF(AND(TONGHOP!O1434="ThiTN",TONGHOP!P1434="LT"),TONGHOP!Y1434,"")</f>
        <v/>
      </c>
      <c r="I1434" s="7" t="str">
        <f>IF(AND(G1434="",H1434=""),"",IF(AND(TONGHOP!O1434="ThiTN",TONGHOP!P1434="LT"),TONGHOP!Z1434,""))</f>
        <v/>
      </c>
      <c r="J1434" s="7" t="str">
        <f>IF(AND(TONGHOP!O1434="ThiTN",OR(TONGHOP!X1434=TONGHOP!T1434,TONGHOP!X1434=TONGHOP!U1434),TONGHOP!P1434="TH"),TONGHOP!X1434,"")</f>
        <v/>
      </c>
      <c r="K1434" s="7" t="str">
        <f>IF(AND(TONGHOP!O1434="ThiTN",OR(TONGHOP!Y1434=TONGHOP!T1434,TONGHOP!Y1434=TONGHOP!U1434),TONGHOP!P1434="TH"),TONGHOP!Y1434,"")</f>
        <v/>
      </c>
      <c r="L1434" s="7" t="str">
        <f>IF(AND(J1434="",K1434=""),"",IF(AND(TONGHOP!O1434="ThiTN",TONGHOP!P1434="TH"),TONGHOP!Z1434,""))</f>
        <v/>
      </c>
      <c r="M1434" s="7" t="str">
        <f>IF(AND(TONGHOP!O1434="ThiTN",AND(TONGHOP!X1434&lt;&gt;TONGHOP!T1434,TONGHOP!X1434&lt;&gt;TONGHOP!U1434),TONGHOP!P1434="TH"),TONGHOP!X1434,"")</f>
        <v/>
      </c>
      <c r="N1434" s="7" t="str">
        <f>IF(AND(TONGHOP!O1434="ThiTN",AND(TONGHOP!Y1434&lt;&gt;TONGHOP!T1434,TONGHOP!Y1434&lt;&gt;TONGHOP!U1434),TONGHOP!P1434="TH"),TONGHOP!Y1434,"")</f>
        <v/>
      </c>
      <c r="O1434" s="7" t="str">
        <f>IF(AND(M1434="",N1434=""),"",IF(AND(TONGHOP!O1434="ThiTN",TONGHOP!P1434="TH"),TONGHOP!Z1434,""))</f>
        <v/>
      </c>
    </row>
    <row r="1435" spans="1:15">
      <c r="A1435" s="5" t="str">
        <f>IF(AND(TONGHOP!O1435="KTHP",TONGHOP!P1435="LT"),TONGHOP!X1435,"")</f>
        <v/>
      </c>
      <c r="B1435" s="6" t="str">
        <f>IF(AND(TONGHOP!O1435="KTHP",TONGHOP!P1435="LT"),TONGHOP!Y1435,"")</f>
        <v/>
      </c>
      <c r="C1435" s="6" t="str">
        <f>IF(AND(TONGHOP!O1435="KTHP",TONGHOP!P1435="LT"),TONGHOP!Z1435,"")</f>
        <v/>
      </c>
      <c r="D1435" s="5" t="str">
        <f>IF(AND(TONGHOP!O1435="KTHP",TONGHOP!P1435="TL"),TONGHOP!X1435,"")</f>
        <v/>
      </c>
      <c r="E1435" s="6" t="str">
        <f>IF(AND(TONGHOP!O1435="KTHP",TONGHOP!P1435="TL"),TONGHOP!Y1435,"")</f>
        <v/>
      </c>
      <c r="F1435" s="6" t="str">
        <f>IF(AND(TONGHOP!O1435="KTHP",TONGHOP!P1435="TL"),TONGHOP!Z1435,"")</f>
        <v/>
      </c>
      <c r="G1435" s="7" t="str">
        <f>IF(AND(TONGHOP!O1435="ThiTN",TONGHOP!P1435="LT"),TONGHOP!X1435,"")</f>
        <v/>
      </c>
      <c r="H1435" s="7" t="str">
        <f>IF(AND(TONGHOP!O1435="ThiTN",TONGHOP!P1435="LT"),TONGHOP!Y1435,"")</f>
        <v/>
      </c>
      <c r="I1435" s="7" t="str">
        <f>IF(AND(G1435="",H1435=""),"",IF(AND(TONGHOP!O1435="ThiTN",TONGHOP!P1435="LT"),TONGHOP!Z1435,""))</f>
        <v/>
      </c>
      <c r="J1435" s="7" t="str">
        <f>IF(AND(TONGHOP!O1435="ThiTN",OR(TONGHOP!X1435=TONGHOP!T1435,TONGHOP!X1435=TONGHOP!U1435),TONGHOP!P1435="TH"),TONGHOP!X1435,"")</f>
        <v/>
      </c>
      <c r="K1435" s="7" t="str">
        <f>IF(AND(TONGHOP!O1435="ThiTN",OR(TONGHOP!Y1435=TONGHOP!T1435,TONGHOP!Y1435=TONGHOP!U1435),TONGHOP!P1435="TH"),TONGHOP!Y1435,"")</f>
        <v/>
      </c>
      <c r="L1435" s="7" t="str">
        <f>IF(AND(J1435="",K1435=""),"",IF(AND(TONGHOP!O1435="ThiTN",TONGHOP!P1435="TH"),TONGHOP!Z1435,""))</f>
        <v/>
      </c>
      <c r="M1435" s="7" t="str">
        <f>IF(AND(TONGHOP!O1435="ThiTN",AND(TONGHOP!X1435&lt;&gt;TONGHOP!T1435,TONGHOP!X1435&lt;&gt;TONGHOP!U1435),TONGHOP!P1435="TH"),TONGHOP!X1435,"")</f>
        <v/>
      </c>
      <c r="N1435" s="7" t="str">
        <f>IF(AND(TONGHOP!O1435="ThiTN",AND(TONGHOP!Y1435&lt;&gt;TONGHOP!T1435,TONGHOP!Y1435&lt;&gt;TONGHOP!U1435),TONGHOP!P1435="TH"),TONGHOP!Y1435,"")</f>
        <v/>
      </c>
      <c r="O1435" s="7" t="str">
        <f>IF(AND(M1435="",N1435=""),"",IF(AND(TONGHOP!O1435="ThiTN",TONGHOP!P1435="TH"),TONGHOP!Z1435,""))</f>
        <v/>
      </c>
    </row>
    <row r="1436" spans="1:15">
      <c r="A1436" s="5" t="str">
        <f>IF(AND(TONGHOP!O1436="KTHP",TONGHOP!P1436="LT"),TONGHOP!X1436,"")</f>
        <v/>
      </c>
      <c r="B1436" s="6" t="str">
        <f>IF(AND(TONGHOP!O1436="KTHP",TONGHOP!P1436="LT"),TONGHOP!Y1436,"")</f>
        <v/>
      </c>
      <c r="C1436" s="6" t="str">
        <f>IF(AND(TONGHOP!O1436="KTHP",TONGHOP!P1436="LT"),TONGHOP!Z1436,"")</f>
        <v/>
      </c>
      <c r="D1436" s="5" t="str">
        <f>IF(AND(TONGHOP!O1436="KTHP",TONGHOP!P1436="TL"),TONGHOP!X1436,"")</f>
        <v/>
      </c>
      <c r="E1436" s="6" t="str">
        <f>IF(AND(TONGHOP!O1436="KTHP",TONGHOP!P1436="TL"),TONGHOP!Y1436,"")</f>
        <v/>
      </c>
      <c r="F1436" s="6" t="str">
        <f>IF(AND(TONGHOP!O1436="KTHP",TONGHOP!P1436="TL"),TONGHOP!Z1436,"")</f>
        <v/>
      </c>
      <c r="G1436" s="7" t="str">
        <f>IF(AND(TONGHOP!O1436="ThiTN",TONGHOP!P1436="LT"),TONGHOP!X1436,"")</f>
        <v/>
      </c>
      <c r="H1436" s="7" t="str">
        <f>IF(AND(TONGHOP!O1436="ThiTN",TONGHOP!P1436="LT"),TONGHOP!Y1436,"")</f>
        <v/>
      </c>
      <c r="I1436" s="7" t="str">
        <f>IF(AND(G1436="",H1436=""),"",IF(AND(TONGHOP!O1436="ThiTN",TONGHOP!P1436="LT"),TONGHOP!Z1436,""))</f>
        <v/>
      </c>
      <c r="J1436" s="7" t="str">
        <f>IF(AND(TONGHOP!O1436="ThiTN",OR(TONGHOP!X1436=TONGHOP!T1436,TONGHOP!X1436=TONGHOP!U1436),TONGHOP!P1436="TH"),TONGHOP!X1436,"")</f>
        <v/>
      </c>
      <c r="K1436" s="7" t="str">
        <f>IF(AND(TONGHOP!O1436="ThiTN",OR(TONGHOP!Y1436=TONGHOP!T1436,TONGHOP!Y1436=TONGHOP!U1436),TONGHOP!P1436="TH"),TONGHOP!Y1436,"")</f>
        <v/>
      </c>
      <c r="L1436" s="7" t="str">
        <f>IF(AND(J1436="",K1436=""),"",IF(AND(TONGHOP!O1436="ThiTN",TONGHOP!P1436="TH"),TONGHOP!Z1436,""))</f>
        <v/>
      </c>
      <c r="M1436" s="7" t="str">
        <f>IF(AND(TONGHOP!O1436="ThiTN",AND(TONGHOP!X1436&lt;&gt;TONGHOP!T1436,TONGHOP!X1436&lt;&gt;TONGHOP!U1436),TONGHOP!P1436="TH"),TONGHOP!X1436,"")</f>
        <v/>
      </c>
      <c r="N1436" s="7" t="str">
        <f>IF(AND(TONGHOP!O1436="ThiTN",AND(TONGHOP!Y1436&lt;&gt;TONGHOP!T1436,TONGHOP!Y1436&lt;&gt;TONGHOP!U1436),TONGHOP!P1436="TH"),TONGHOP!Y1436,"")</f>
        <v/>
      </c>
      <c r="O1436" s="7" t="str">
        <f>IF(AND(M1436="",N1436=""),"",IF(AND(TONGHOP!O1436="ThiTN",TONGHOP!P1436="TH"),TONGHOP!Z1436,""))</f>
        <v/>
      </c>
    </row>
    <row r="1437" spans="1:15">
      <c r="A1437" s="5" t="str">
        <f>IF(AND(TONGHOP!O1437="KTHP",TONGHOP!P1437="LT"),TONGHOP!X1437,"")</f>
        <v/>
      </c>
      <c r="B1437" s="6" t="str">
        <f>IF(AND(TONGHOP!O1437="KTHP",TONGHOP!P1437="LT"),TONGHOP!Y1437,"")</f>
        <v/>
      </c>
      <c r="C1437" s="6" t="str">
        <f>IF(AND(TONGHOP!O1437="KTHP",TONGHOP!P1437="LT"),TONGHOP!Z1437,"")</f>
        <v/>
      </c>
      <c r="D1437" s="5" t="str">
        <f>IF(AND(TONGHOP!O1437="KTHP",TONGHOP!P1437="TL"),TONGHOP!X1437,"")</f>
        <v/>
      </c>
      <c r="E1437" s="6" t="str">
        <f>IF(AND(TONGHOP!O1437="KTHP",TONGHOP!P1437="TL"),TONGHOP!Y1437,"")</f>
        <v/>
      </c>
      <c r="F1437" s="6" t="str">
        <f>IF(AND(TONGHOP!O1437="KTHP",TONGHOP!P1437="TL"),TONGHOP!Z1437,"")</f>
        <v/>
      </c>
      <c r="G1437" s="7" t="str">
        <f>IF(AND(TONGHOP!O1437="ThiTN",TONGHOP!P1437="LT"),TONGHOP!X1437,"")</f>
        <v/>
      </c>
      <c r="H1437" s="7" t="str">
        <f>IF(AND(TONGHOP!O1437="ThiTN",TONGHOP!P1437="LT"),TONGHOP!Y1437,"")</f>
        <v/>
      </c>
      <c r="I1437" s="7" t="str">
        <f>IF(AND(G1437="",H1437=""),"",IF(AND(TONGHOP!O1437="ThiTN",TONGHOP!P1437="LT"),TONGHOP!Z1437,""))</f>
        <v/>
      </c>
      <c r="J1437" s="7" t="str">
        <f>IF(AND(TONGHOP!O1437="ThiTN",OR(TONGHOP!X1437=TONGHOP!T1437,TONGHOP!X1437=TONGHOP!U1437),TONGHOP!P1437="TH"),TONGHOP!X1437,"")</f>
        <v/>
      </c>
      <c r="K1437" s="7" t="str">
        <f>IF(AND(TONGHOP!O1437="ThiTN",OR(TONGHOP!Y1437=TONGHOP!T1437,TONGHOP!Y1437=TONGHOP!U1437),TONGHOP!P1437="TH"),TONGHOP!Y1437,"")</f>
        <v/>
      </c>
      <c r="L1437" s="7" t="str">
        <f>IF(AND(J1437="",K1437=""),"",IF(AND(TONGHOP!O1437="ThiTN",TONGHOP!P1437="TH"),TONGHOP!Z1437,""))</f>
        <v/>
      </c>
      <c r="M1437" s="7" t="str">
        <f>IF(AND(TONGHOP!O1437="ThiTN",AND(TONGHOP!X1437&lt;&gt;TONGHOP!T1437,TONGHOP!X1437&lt;&gt;TONGHOP!U1437),TONGHOP!P1437="TH"),TONGHOP!X1437,"")</f>
        <v/>
      </c>
      <c r="N1437" s="7" t="str">
        <f>IF(AND(TONGHOP!O1437="ThiTN",AND(TONGHOP!Y1437&lt;&gt;TONGHOP!T1437,TONGHOP!Y1437&lt;&gt;TONGHOP!U1437),TONGHOP!P1437="TH"),TONGHOP!Y1437,"")</f>
        <v/>
      </c>
      <c r="O1437" s="7" t="str">
        <f>IF(AND(M1437="",N1437=""),"",IF(AND(TONGHOP!O1437="ThiTN",TONGHOP!P1437="TH"),TONGHOP!Z1437,""))</f>
        <v/>
      </c>
    </row>
    <row r="1438" spans="1:15">
      <c r="A1438" s="5" t="str">
        <f>IF(AND(TONGHOP!O1438="KTHP",TONGHOP!P1438="LT"),TONGHOP!X1438,"")</f>
        <v/>
      </c>
      <c r="B1438" s="6" t="str">
        <f>IF(AND(TONGHOP!O1438="KTHP",TONGHOP!P1438="LT"),TONGHOP!Y1438,"")</f>
        <v/>
      </c>
      <c r="C1438" s="6" t="str">
        <f>IF(AND(TONGHOP!O1438="KTHP",TONGHOP!P1438="LT"),TONGHOP!Z1438,"")</f>
        <v/>
      </c>
      <c r="D1438" s="5" t="str">
        <f>IF(AND(TONGHOP!O1438="KTHP",TONGHOP!P1438="TL"),TONGHOP!X1438,"")</f>
        <v/>
      </c>
      <c r="E1438" s="6" t="str">
        <f>IF(AND(TONGHOP!O1438="KTHP",TONGHOP!P1438="TL"),TONGHOP!Y1438,"")</f>
        <v/>
      </c>
      <c r="F1438" s="6" t="str">
        <f>IF(AND(TONGHOP!O1438="KTHP",TONGHOP!P1438="TL"),TONGHOP!Z1438,"")</f>
        <v/>
      </c>
      <c r="G1438" s="7" t="str">
        <f>IF(AND(TONGHOP!O1438="ThiTN",TONGHOP!P1438="LT"),TONGHOP!X1438,"")</f>
        <v/>
      </c>
      <c r="H1438" s="7" t="str">
        <f>IF(AND(TONGHOP!O1438="ThiTN",TONGHOP!P1438="LT"),TONGHOP!Y1438,"")</f>
        <v/>
      </c>
      <c r="I1438" s="7" t="str">
        <f>IF(AND(G1438="",H1438=""),"",IF(AND(TONGHOP!O1438="ThiTN",TONGHOP!P1438="LT"),TONGHOP!Z1438,""))</f>
        <v/>
      </c>
      <c r="J1438" s="7" t="str">
        <f>IF(AND(TONGHOP!O1438="ThiTN",OR(TONGHOP!X1438=TONGHOP!T1438,TONGHOP!X1438=TONGHOP!U1438),TONGHOP!P1438="TH"),TONGHOP!X1438,"")</f>
        <v/>
      </c>
      <c r="K1438" s="7" t="str">
        <f>IF(AND(TONGHOP!O1438="ThiTN",OR(TONGHOP!Y1438=TONGHOP!T1438,TONGHOP!Y1438=TONGHOP!U1438),TONGHOP!P1438="TH"),TONGHOP!Y1438,"")</f>
        <v/>
      </c>
      <c r="L1438" s="7" t="str">
        <f>IF(AND(J1438="",K1438=""),"",IF(AND(TONGHOP!O1438="ThiTN",TONGHOP!P1438="TH"),TONGHOP!Z1438,""))</f>
        <v/>
      </c>
      <c r="M1438" s="7" t="str">
        <f>IF(AND(TONGHOP!O1438="ThiTN",AND(TONGHOP!X1438&lt;&gt;TONGHOP!T1438,TONGHOP!X1438&lt;&gt;TONGHOP!U1438),TONGHOP!P1438="TH"),TONGHOP!X1438,"")</f>
        <v/>
      </c>
      <c r="N1438" s="7" t="str">
        <f>IF(AND(TONGHOP!O1438="ThiTN",AND(TONGHOP!Y1438&lt;&gt;TONGHOP!T1438,TONGHOP!Y1438&lt;&gt;TONGHOP!U1438),TONGHOP!P1438="TH"),TONGHOP!Y1438,"")</f>
        <v/>
      </c>
      <c r="O1438" s="7" t="str">
        <f>IF(AND(M1438="",N1438=""),"",IF(AND(TONGHOP!O1438="ThiTN",TONGHOP!P1438="TH"),TONGHOP!Z1438,""))</f>
        <v/>
      </c>
    </row>
    <row r="1439" spans="1:15">
      <c r="A1439" s="5" t="str">
        <f>IF(AND(TONGHOP!O1439="KTHP",TONGHOP!P1439="LT"),TONGHOP!X1439,"")</f>
        <v/>
      </c>
      <c r="B1439" s="6" t="str">
        <f>IF(AND(TONGHOP!O1439="KTHP",TONGHOP!P1439="LT"),TONGHOP!Y1439,"")</f>
        <v/>
      </c>
      <c r="C1439" s="6" t="str">
        <f>IF(AND(TONGHOP!O1439="KTHP",TONGHOP!P1439="LT"),TONGHOP!Z1439,"")</f>
        <v/>
      </c>
      <c r="D1439" s="5" t="str">
        <f>IF(AND(TONGHOP!O1439="KTHP",TONGHOP!P1439="TL"),TONGHOP!X1439,"")</f>
        <v/>
      </c>
      <c r="E1439" s="6" t="str">
        <f>IF(AND(TONGHOP!O1439="KTHP",TONGHOP!P1439="TL"),TONGHOP!Y1439,"")</f>
        <v/>
      </c>
      <c r="F1439" s="6" t="str">
        <f>IF(AND(TONGHOP!O1439="KTHP",TONGHOP!P1439="TL"),TONGHOP!Z1439,"")</f>
        <v/>
      </c>
      <c r="G1439" s="7" t="str">
        <f>IF(AND(TONGHOP!O1439="ThiTN",TONGHOP!P1439="LT"),TONGHOP!X1439,"")</f>
        <v/>
      </c>
      <c r="H1439" s="7" t="str">
        <f>IF(AND(TONGHOP!O1439="ThiTN",TONGHOP!P1439="LT"),TONGHOP!Y1439,"")</f>
        <v/>
      </c>
      <c r="I1439" s="7" t="str">
        <f>IF(AND(G1439="",H1439=""),"",IF(AND(TONGHOP!O1439="ThiTN",TONGHOP!P1439="LT"),TONGHOP!Z1439,""))</f>
        <v/>
      </c>
      <c r="J1439" s="7" t="str">
        <f>IF(AND(TONGHOP!O1439="ThiTN",OR(TONGHOP!X1439=TONGHOP!T1439,TONGHOP!X1439=TONGHOP!U1439),TONGHOP!P1439="TH"),TONGHOP!X1439,"")</f>
        <v/>
      </c>
      <c r="K1439" s="7" t="str">
        <f>IF(AND(TONGHOP!O1439="ThiTN",OR(TONGHOP!Y1439=TONGHOP!T1439,TONGHOP!Y1439=TONGHOP!U1439),TONGHOP!P1439="TH"),TONGHOP!Y1439,"")</f>
        <v/>
      </c>
      <c r="L1439" s="7" t="str">
        <f>IF(AND(J1439="",K1439=""),"",IF(AND(TONGHOP!O1439="ThiTN",TONGHOP!P1439="TH"),TONGHOP!Z1439,""))</f>
        <v/>
      </c>
      <c r="M1439" s="7" t="str">
        <f>IF(AND(TONGHOP!O1439="ThiTN",AND(TONGHOP!X1439&lt;&gt;TONGHOP!T1439,TONGHOP!X1439&lt;&gt;TONGHOP!U1439),TONGHOP!P1439="TH"),TONGHOP!X1439,"")</f>
        <v/>
      </c>
      <c r="N1439" s="7" t="str">
        <f>IF(AND(TONGHOP!O1439="ThiTN",AND(TONGHOP!Y1439&lt;&gt;TONGHOP!T1439,TONGHOP!Y1439&lt;&gt;TONGHOP!U1439),TONGHOP!P1439="TH"),TONGHOP!Y1439,"")</f>
        <v/>
      </c>
      <c r="O1439" s="7" t="str">
        <f>IF(AND(M1439="",N1439=""),"",IF(AND(TONGHOP!O1439="ThiTN",TONGHOP!P1439="TH"),TONGHOP!Z1439,""))</f>
        <v/>
      </c>
    </row>
    <row r="1440" spans="1:15">
      <c r="A1440" s="5" t="str">
        <f>IF(AND(TONGHOP!O1440="KTHP",TONGHOP!P1440="LT"),TONGHOP!X1440,"")</f>
        <v/>
      </c>
      <c r="B1440" s="6" t="str">
        <f>IF(AND(TONGHOP!O1440="KTHP",TONGHOP!P1440="LT"),TONGHOP!Y1440,"")</f>
        <v/>
      </c>
      <c r="C1440" s="6" t="str">
        <f>IF(AND(TONGHOP!O1440="KTHP",TONGHOP!P1440="LT"),TONGHOP!Z1440,"")</f>
        <v/>
      </c>
      <c r="D1440" s="5" t="str">
        <f>IF(AND(TONGHOP!O1440="KTHP",TONGHOP!P1440="TL"),TONGHOP!X1440,"")</f>
        <v/>
      </c>
      <c r="E1440" s="6" t="str">
        <f>IF(AND(TONGHOP!O1440="KTHP",TONGHOP!P1440="TL"),TONGHOP!Y1440,"")</f>
        <v/>
      </c>
      <c r="F1440" s="6" t="str">
        <f>IF(AND(TONGHOP!O1440="KTHP",TONGHOP!P1440="TL"),TONGHOP!Z1440,"")</f>
        <v/>
      </c>
      <c r="G1440" s="7" t="str">
        <f>IF(AND(TONGHOP!O1440="ThiTN",TONGHOP!P1440="LT"),TONGHOP!X1440,"")</f>
        <v/>
      </c>
      <c r="H1440" s="7" t="str">
        <f>IF(AND(TONGHOP!O1440="ThiTN",TONGHOP!P1440="LT"),TONGHOP!Y1440,"")</f>
        <v/>
      </c>
      <c r="I1440" s="7" t="str">
        <f>IF(AND(G1440="",H1440=""),"",IF(AND(TONGHOP!O1440="ThiTN",TONGHOP!P1440="LT"),TONGHOP!Z1440,""))</f>
        <v/>
      </c>
      <c r="J1440" s="7" t="str">
        <f>IF(AND(TONGHOP!O1440="ThiTN",OR(TONGHOP!X1440=TONGHOP!T1440,TONGHOP!X1440=TONGHOP!U1440),TONGHOP!P1440="TH"),TONGHOP!X1440,"")</f>
        <v/>
      </c>
      <c r="K1440" s="7" t="str">
        <f>IF(AND(TONGHOP!O1440="ThiTN",OR(TONGHOP!Y1440=TONGHOP!T1440,TONGHOP!Y1440=TONGHOP!U1440),TONGHOP!P1440="TH"),TONGHOP!Y1440,"")</f>
        <v/>
      </c>
      <c r="L1440" s="7" t="str">
        <f>IF(AND(J1440="",K1440=""),"",IF(AND(TONGHOP!O1440="ThiTN",TONGHOP!P1440="TH"),TONGHOP!Z1440,""))</f>
        <v/>
      </c>
      <c r="M1440" s="7" t="str">
        <f>IF(AND(TONGHOP!O1440="ThiTN",AND(TONGHOP!X1440&lt;&gt;TONGHOP!T1440,TONGHOP!X1440&lt;&gt;TONGHOP!U1440),TONGHOP!P1440="TH"),TONGHOP!X1440,"")</f>
        <v/>
      </c>
      <c r="N1440" s="7" t="str">
        <f>IF(AND(TONGHOP!O1440="ThiTN",AND(TONGHOP!Y1440&lt;&gt;TONGHOP!T1440,TONGHOP!Y1440&lt;&gt;TONGHOP!U1440),TONGHOP!P1440="TH"),TONGHOP!Y1440,"")</f>
        <v/>
      </c>
      <c r="O1440" s="7" t="str">
        <f>IF(AND(M1440="",N1440=""),"",IF(AND(TONGHOP!O1440="ThiTN",TONGHOP!P1440="TH"),TONGHOP!Z1440,""))</f>
        <v/>
      </c>
    </row>
    <row r="1441" spans="1:15">
      <c r="A1441" s="5" t="str">
        <f>IF(AND(TONGHOP!O1441="KTHP",TONGHOP!P1441="LT"),TONGHOP!X1441,"")</f>
        <v/>
      </c>
      <c r="B1441" s="6" t="str">
        <f>IF(AND(TONGHOP!O1441="KTHP",TONGHOP!P1441="LT"),TONGHOP!Y1441,"")</f>
        <v/>
      </c>
      <c r="C1441" s="6" t="str">
        <f>IF(AND(TONGHOP!O1441="KTHP",TONGHOP!P1441="LT"),TONGHOP!Z1441,"")</f>
        <v/>
      </c>
      <c r="D1441" s="5" t="str">
        <f>IF(AND(TONGHOP!O1441="KTHP",TONGHOP!P1441="TL"),TONGHOP!X1441,"")</f>
        <v/>
      </c>
      <c r="E1441" s="6" t="str">
        <f>IF(AND(TONGHOP!O1441="KTHP",TONGHOP!P1441="TL"),TONGHOP!Y1441,"")</f>
        <v/>
      </c>
      <c r="F1441" s="6" t="str">
        <f>IF(AND(TONGHOP!O1441="KTHP",TONGHOP!P1441="TL"),TONGHOP!Z1441,"")</f>
        <v/>
      </c>
      <c r="G1441" s="7" t="str">
        <f>IF(AND(TONGHOP!O1441="ThiTN",TONGHOP!P1441="LT"),TONGHOP!X1441,"")</f>
        <v/>
      </c>
      <c r="H1441" s="7" t="str">
        <f>IF(AND(TONGHOP!O1441="ThiTN",TONGHOP!P1441="LT"),TONGHOP!Y1441,"")</f>
        <v/>
      </c>
      <c r="I1441" s="7" t="str">
        <f>IF(AND(G1441="",H1441=""),"",IF(AND(TONGHOP!O1441="ThiTN",TONGHOP!P1441="LT"),TONGHOP!Z1441,""))</f>
        <v/>
      </c>
      <c r="J1441" s="7" t="str">
        <f>IF(AND(TONGHOP!O1441="ThiTN",OR(TONGHOP!X1441=TONGHOP!T1441,TONGHOP!X1441=TONGHOP!U1441),TONGHOP!P1441="TH"),TONGHOP!X1441,"")</f>
        <v/>
      </c>
      <c r="K1441" s="7" t="str">
        <f>IF(AND(TONGHOP!O1441="ThiTN",OR(TONGHOP!Y1441=TONGHOP!T1441,TONGHOP!Y1441=TONGHOP!U1441),TONGHOP!P1441="TH"),TONGHOP!Y1441,"")</f>
        <v/>
      </c>
      <c r="L1441" s="7" t="str">
        <f>IF(AND(J1441="",K1441=""),"",IF(AND(TONGHOP!O1441="ThiTN",TONGHOP!P1441="TH"),TONGHOP!Z1441,""))</f>
        <v/>
      </c>
      <c r="M1441" s="7" t="str">
        <f>IF(AND(TONGHOP!O1441="ThiTN",AND(TONGHOP!X1441&lt;&gt;TONGHOP!T1441,TONGHOP!X1441&lt;&gt;TONGHOP!U1441),TONGHOP!P1441="TH"),TONGHOP!X1441,"")</f>
        <v/>
      </c>
      <c r="N1441" s="7" t="str">
        <f>IF(AND(TONGHOP!O1441="ThiTN",AND(TONGHOP!Y1441&lt;&gt;TONGHOP!T1441,TONGHOP!Y1441&lt;&gt;TONGHOP!U1441),TONGHOP!P1441="TH"),TONGHOP!Y1441,"")</f>
        <v/>
      </c>
      <c r="O1441" s="7" t="str">
        <f>IF(AND(M1441="",N1441=""),"",IF(AND(TONGHOP!O1441="ThiTN",TONGHOP!P1441="TH"),TONGHOP!Z1441,""))</f>
        <v/>
      </c>
    </row>
    <row r="1442" spans="1:15">
      <c r="A1442" s="5" t="str">
        <f>IF(AND(TONGHOP!O1442="KTHP",TONGHOP!P1442="LT"),TONGHOP!X1442,"")</f>
        <v/>
      </c>
      <c r="B1442" s="6" t="str">
        <f>IF(AND(TONGHOP!O1442="KTHP",TONGHOP!P1442="LT"),TONGHOP!Y1442,"")</f>
        <v/>
      </c>
      <c r="C1442" s="6" t="str">
        <f>IF(AND(TONGHOP!O1442="KTHP",TONGHOP!P1442="LT"),TONGHOP!Z1442,"")</f>
        <v/>
      </c>
      <c r="D1442" s="5" t="str">
        <f>IF(AND(TONGHOP!O1442="KTHP",TONGHOP!P1442="TL"),TONGHOP!X1442,"")</f>
        <v/>
      </c>
      <c r="E1442" s="6" t="str">
        <f>IF(AND(TONGHOP!O1442="KTHP",TONGHOP!P1442="TL"),TONGHOP!Y1442,"")</f>
        <v/>
      </c>
      <c r="F1442" s="6" t="str">
        <f>IF(AND(TONGHOP!O1442="KTHP",TONGHOP!P1442="TL"),TONGHOP!Z1442,"")</f>
        <v/>
      </c>
      <c r="G1442" s="7" t="str">
        <f>IF(AND(TONGHOP!O1442="ThiTN",TONGHOP!P1442="LT"),TONGHOP!X1442,"")</f>
        <v/>
      </c>
      <c r="H1442" s="7" t="str">
        <f>IF(AND(TONGHOP!O1442="ThiTN",TONGHOP!P1442="LT"),TONGHOP!Y1442,"")</f>
        <v/>
      </c>
      <c r="I1442" s="7" t="str">
        <f>IF(AND(G1442="",H1442=""),"",IF(AND(TONGHOP!O1442="ThiTN",TONGHOP!P1442="LT"),TONGHOP!Z1442,""))</f>
        <v/>
      </c>
      <c r="J1442" s="7" t="str">
        <f>IF(AND(TONGHOP!O1442="ThiTN",OR(TONGHOP!X1442=TONGHOP!T1442,TONGHOP!X1442=TONGHOP!U1442),TONGHOP!P1442="TH"),TONGHOP!X1442,"")</f>
        <v/>
      </c>
      <c r="K1442" s="7" t="str">
        <f>IF(AND(TONGHOP!O1442="ThiTN",OR(TONGHOP!Y1442=TONGHOP!T1442,TONGHOP!Y1442=TONGHOP!U1442),TONGHOP!P1442="TH"),TONGHOP!Y1442,"")</f>
        <v/>
      </c>
      <c r="L1442" s="7" t="str">
        <f>IF(AND(J1442="",K1442=""),"",IF(AND(TONGHOP!O1442="ThiTN",TONGHOP!P1442="TH"),TONGHOP!Z1442,""))</f>
        <v/>
      </c>
      <c r="M1442" s="7" t="str">
        <f>IF(AND(TONGHOP!O1442="ThiTN",AND(TONGHOP!X1442&lt;&gt;TONGHOP!T1442,TONGHOP!X1442&lt;&gt;TONGHOP!U1442),TONGHOP!P1442="TH"),TONGHOP!X1442,"")</f>
        <v/>
      </c>
      <c r="N1442" s="7" t="str">
        <f>IF(AND(TONGHOP!O1442="ThiTN",AND(TONGHOP!Y1442&lt;&gt;TONGHOP!T1442,TONGHOP!Y1442&lt;&gt;TONGHOP!U1442),TONGHOP!P1442="TH"),TONGHOP!Y1442,"")</f>
        <v/>
      </c>
      <c r="O1442" s="7" t="str">
        <f>IF(AND(M1442="",N1442=""),"",IF(AND(TONGHOP!O1442="ThiTN",TONGHOP!P1442="TH"),TONGHOP!Z1442,""))</f>
        <v/>
      </c>
    </row>
    <row r="1443" spans="1:15">
      <c r="A1443" s="5" t="str">
        <f>IF(AND(TONGHOP!O1443="KTHP",TONGHOP!P1443="LT"),TONGHOP!X1443,"")</f>
        <v/>
      </c>
      <c r="B1443" s="6" t="str">
        <f>IF(AND(TONGHOP!O1443="KTHP",TONGHOP!P1443="LT"),TONGHOP!Y1443,"")</f>
        <v/>
      </c>
      <c r="C1443" s="6" t="str">
        <f>IF(AND(TONGHOP!O1443="KTHP",TONGHOP!P1443="LT"),TONGHOP!Z1443,"")</f>
        <v/>
      </c>
      <c r="D1443" s="5" t="str">
        <f>IF(AND(TONGHOP!O1443="KTHP",TONGHOP!P1443="TL"),TONGHOP!X1443,"")</f>
        <v/>
      </c>
      <c r="E1443" s="6" t="str">
        <f>IF(AND(TONGHOP!O1443="KTHP",TONGHOP!P1443="TL"),TONGHOP!Y1443,"")</f>
        <v/>
      </c>
      <c r="F1443" s="6" t="str">
        <f>IF(AND(TONGHOP!O1443="KTHP",TONGHOP!P1443="TL"),TONGHOP!Z1443,"")</f>
        <v/>
      </c>
      <c r="G1443" s="7" t="str">
        <f>IF(AND(TONGHOP!O1443="ThiTN",TONGHOP!P1443="LT"),TONGHOP!X1443,"")</f>
        <v/>
      </c>
      <c r="H1443" s="7" t="str">
        <f>IF(AND(TONGHOP!O1443="ThiTN",TONGHOP!P1443="LT"),TONGHOP!Y1443,"")</f>
        <v/>
      </c>
      <c r="I1443" s="7" t="str">
        <f>IF(AND(G1443="",H1443=""),"",IF(AND(TONGHOP!O1443="ThiTN",TONGHOP!P1443="LT"),TONGHOP!Z1443,""))</f>
        <v/>
      </c>
      <c r="J1443" s="7" t="str">
        <f>IF(AND(TONGHOP!O1443="ThiTN",OR(TONGHOP!X1443=TONGHOP!T1443,TONGHOP!X1443=TONGHOP!U1443),TONGHOP!P1443="TH"),TONGHOP!X1443,"")</f>
        <v/>
      </c>
      <c r="K1443" s="7" t="str">
        <f>IF(AND(TONGHOP!O1443="ThiTN",OR(TONGHOP!Y1443=TONGHOP!T1443,TONGHOP!Y1443=TONGHOP!U1443),TONGHOP!P1443="TH"),TONGHOP!Y1443,"")</f>
        <v/>
      </c>
      <c r="L1443" s="7" t="str">
        <f>IF(AND(J1443="",K1443=""),"",IF(AND(TONGHOP!O1443="ThiTN",TONGHOP!P1443="TH"),TONGHOP!Z1443,""))</f>
        <v/>
      </c>
      <c r="M1443" s="7" t="str">
        <f>IF(AND(TONGHOP!O1443="ThiTN",AND(TONGHOP!X1443&lt;&gt;TONGHOP!T1443,TONGHOP!X1443&lt;&gt;TONGHOP!U1443),TONGHOP!P1443="TH"),TONGHOP!X1443,"")</f>
        <v/>
      </c>
      <c r="N1443" s="7" t="str">
        <f>IF(AND(TONGHOP!O1443="ThiTN",AND(TONGHOP!Y1443&lt;&gt;TONGHOP!T1443,TONGHOP!Y1443&lt;&gt;TONGHOP!U1443),TONGHOP!P1443="TH"),TONGHOP!Y1443,"")</f>
        <v/>
      </c>
      <c r="O1443" s="7" t="str">
        <f>IF(AND(M1443="",N1443=""),"",IF(AND(TONGHOP!O1443="ThiTN",TONGHOP!P1443="TH"),TONGHOP!Z1443,""))</f>
        <v/>
      </c>
    </row>
    <row r="1444" spans="1:15">
      <c r="A1444" s="5" t="str">
        <f>IF(AND(TONGHOP!O1444="KTHP",TONGHOP!P1444="LT"),TONGHOP!X1444,"")</f>
        <v/>
      </c>
      <c r="B1444" s="6" t="str">
        <f>IF(AND(TONGHOP!O1444="KTHP",TONGHOP!P1444="LT"),TONGHOP!Y1444,"")</f>
        <v/>
      </c>
      <c r="C1444" s="6" t="str">
        <f>IF(AND(TONGHOP!O1444="KTHP",TONGHOP!P1444="LT"),TONGHOP!Z1444,"")</f>
        <v/>
      </c>
      <c r="D1444" s="5" t="str">
        <f>IF(AND(TONGHOP!O1444="KTHP",TONGHOP!P1444="TL"),TONGHOP!X1444,"")</f>
        <v/>
      </c>
      <c r="E1444" s="6" t="str">
        <f>IF(AND(TONGHOP!O1444="KTHP",TONGHOP!P1444="TL"),TONGHOP!Y1444,"")</f>
        <v/>
      </c>
      <c r="F1444" s="6" t="str">
        <f>IF(AND(TONGHOP!O1444="KTHP",TONGHOP!P1444="TL"),TONGHOP!Z1444,"")</f>
        <v/>
      </c>
      <c r="G1444" s="7" t="str">
        <f>IF(AND(TONGHOP!O1444="ThiTN",TONGHOP!P1444="LT"),TONGHOP!X1444,"")</f>
        <v/>
      </c>
      <c r="H1444" s="7" t="str">
        <f>IF(AND(TONGHOP!O1444="ThiTN",TONGHOP!P1444="LT"),TONGHOP!Y1444,"")</f>
        <v/>
      </c>
      <c r="I1444" s="7" t="str">
        <f>IF(AND(G1444="",H1444=""),"",IF(AND(TONGHOP!O1444="ThiTN",TONGHOP!P1444="LT"),TONGHOP!Z1444,""))</f>
        <v/>
      </c>
      <c r="J1444" s="7" t="str">
        <f>IF(AND(TONGHOP!O1444="ThiTN",OR(TONGHOP!X1444=TONGHOP!T1444,TONGHOP!X1444=TONGHOP!U1444),TONGHOP!P1444="TH"),TONGHOP!X1444,"")</f>
        <v/>
      </c>
      <c r="K1444" s="7" t="str">
        <f>IF(AND(TONGHOP!O1444="ThiTN",OR(TONGHOP!Y1444=TONGHOP!T1444,TONGHOP!Y1444=TONGHOP!U1444),TONGHOP!P1444="TH"),TONGHOP!Y1444,"")</f>
        <v/>
      </c>
      <c r="L1444" s="7" t="str">
        <f>IF(AND(J1444="",K1444=""),"",IF(AND(TONGHOP!O1444="ThiTN",TONGHOP!P1444="TH"),TONGHOP!Z1444,""))</f>
        <v/>
      </c>
      <c r="M1444" s="7" t="str">
        <f>IF(AND(TONGHOP!O1444="ThiTN",AND(TONGHOP!X1444&lt;&gt;TONGHOP!T1444,TONGHOP!X1444&lt;&gt;TONGHOP!U1444),TONGHOP!P1444="TH"),TONGHOP!X1444,"")</f>
        <v/>
      </c>
      <c r="N1444" s="7" t="str">
        <f>IF(AND(TONGHOP!O1444="ThiTN",AND(TONGHOP!Y1444&lt;&gt;TONGHOP!T1444,TONGHOP!Y1444&lt;&gt;TONGHOP!U1444),TONGHOP!P1444="TH"),TONGHOP!Y1444,"")</f>
        <v/>
      </c>
      <c r="O1444" s="7" t="str">
        <f>IF(AND(M1444="",N1444=""),"",IF(AND(TONGHOP!O1444="ThiTN",TONGHOP!P1444="TH"),TONGHOP!Z1444,""))</f>
        <v/>
      </c>
    </row>
    <row r="1445" spans="1:15">
      <c r="A1445" s="5" t="str">
        <f>IF(AND(TONGHOP!O1445="KTHP",TONGHOP!P1445="LT"),TONGHOP!X1445,"")</f>
        <v/>
      </c>
      <c r="B1445" s="6" t="str">
        <f>IF(AND(TONGHOP!O1445="KTHP",TONGHOP!P1445="LT"),TONGHOP!Y1445,"")</f>
        <v/>
      </c>
      <c r="C1445" s="6" t="str">
        <f>IF(AND(TONGHOP!O1445="KTHP",TONGHOP!P1445="LT"),TONGHOP!Z1445,"")</f>
        <v/>
      </c>
      <c r="D1445" s="5" t="str">
        <f>IF(AND(TONGHOP!O1445="KTHP",TONGHOP!P1445="TL"),TONGHOP!X1445,"")</f>
        <v/>
      </c>
      <c r="E1445" s="6" t="str">
        <f>IF(AND(TONGHOP!O1445="KTHP",TONGHOP!P1445="TL"),TONGHOP!Y1445,"")</f>
        <v/>
      </c>
      <c r="F1445" s="6" t="str">
        <f>IF(AND(TONGHOP!O1445="KTHP",TONGHOP!P1445="TL"),TONGHOP!Z1445,"")</f>
        <v/>
      </c>
      <c r="G1445" s="7" t="str">
        <f>IF(AND(TONGHOP!O1445="ThiTN",TONGHOP!P1445="LT"),TONGHOP!X1445,"")</f>
        <v/>
      </c>
      <c r="H1445" s="7" t="str">
        <f>IF(AND(TONGHOP!O1445="ThiTN",TONGHOP!P1445="LT"),TONGHOP!Y1445,"")</f>
        <v/>
      </c>
      <c r="I1445" s="7" t="str">
        <f>IF(AND(G1445="",H1445=""),"",IF(AND(TONGHOP!O1445="ThiTN",TONGHOP!P1445="LT"),TONGHOP!Z1445,""))</f>
        <v/>
      </c>
      <c r="J1445" s="7" t="str">
        <f>IF(AND(TONGHOP!O1445="ThiTN",OR(TONGHOP!X1445=TONGHOP!T1445,TONGHOP!X1445=TONGHOP!U1445),TONGHOP!P1445="TH"),TONGHOP!X1445,"")</f>
        <v/>
      </c>
      <c r="K1445" s="7" t="str">
        <f>IF(AND(TONGHOP!O1445="ThiTN",OR(TONGHOP!Y1445=TONGHOP!T1445,TONGHOP!Y1445=TONGHOP!U1445),TONGHOP!P1445="TH"),TONGHOP!Y1445,"")</f>
        <v/>
      </c>
      <c r="L1445" s="7" t="str">
        <f>IF(AND(J1445="",K1445=""),"",IF(AND(TONGHOP!O1445="ThiTN",TONGHOP!P1445="TH"),TONGHOP!Z1445,""))</f>
        <v/>
      </c>
      <c r="M1445" s="7" t="str">
        <f>IF(AND(TONGHOP!O1445="ThiTN",AND(TONGHOP!X1445&lt;&gt;TONGHOP!T1445,TONGHOP!X1445&lt;&gt;TONGHOP!U1445),TONGHOP!P1445="TH"),TONGHOP!X1445,"")</f>
        <v/>
      </c>
      <c r="N1445" s="7" t="str">
        <f>IF(AND(TONGHOP!O1445="ThiTN",AND(TONGHOP!Y1445&lt;&gt;TONGHOP!T1445,TONGHOP!Y1445&lt;&gt;TONGHOP!U1445),TONGHOP!P1445="TH"),TONGHOP!Y1445,"")</f>
        <v/>
      </c>
      <c r="O1445" s="7" t="str">
        <f>IF(AND(M1445="",N1445=""),"",IF(AND(TONGHOP!O1445="ThiTN",TONGHOP!P1445="TH"),TONGHOP!Z1445,""))</f>
        <v/>
      </c>
    </row>
    <row r="1446" spans="1:15">
      <c r="A1446" s="5" t="str">
        <f>IF(AND(TONGHOP!O1446="KTHP",TONGHOP!P1446="LT"),TONGHOP!X1446,"")</f>
        <v/>
      </c>
      <c r="B1446" s="6" t="str">
        <f>IF(AND(TONGHOP!O1446="KTHP",TONGHOP!P1446="LT"),TONGHOP!Y1446,"")</f>
        <v/>
      </c>
      <c r="C1446" s="6" t="str">
        <f>IF(AND(TONGHOP!O1446="KTHP",TONGHOP!P1446="LT"),TONGHOP!Z1446,"")</f>
        <v/>
      </c>
      <c r="D1446" s="5" t="str">
        <f>IF(AND(TONGHOP!O1446="KTHP",TONGHOP!P1446="TL"),TONGHOP!X1446,"")</f>
        <v/>
      </c>
      <c r="E1446" s="6" t="str">
        <f>IF(AND(TONGHOP!O1446="KTHP",TONGHOP!P1446="TL"),TONGHOP!Y1446,"")</f>
        <v/>
      </c>
      <c r="F1446" s="6" t="str">
        <f>IF(AND(TONGHOP!O1446="KTHP",TONGHOP!P1446="TL"),TONGHOP!Z1446,"")</f>
        <v/>
      </c>
      <c r="G1446" s="7" t="str">
        <f>IF(AND(TONGHOP!O1446="ThiTN",TONGHOP!P1446="LT"),TONGHOP!X1446,"")</f>
        <v/>
      </c>
      <c r="H1446" s="7" t="str">
        <f>IF(AND(TONGHOP!O1446="ThiTN",TONGHOP!P1446="LT"),TONGHOP!Y1446,"")</f>
        <v/>
      </c>
      <c r="I1446" s="7" t="str">
        <f>IF(AND(G1446="",H1446=""),"",IF(AND(TONGHOP!O1446="ThiTN",TONGHOP!P1446="LT"),TONGHOP!Z1446,""))</f>
        <v/>
      </c>
      <c r="J1446" s="7" t="str">
        <f>IF(AND(TONGHOP!O1446="ThiTN",OR(TONGHOP!X1446=TONGHOP!T1446,TONGHOP!X1446=TONGHOP!U1446),TONGHOP!P1446="TH"),TONGHOP!X1446,"")</f>
        <v/>
      </c>
      <c r="K1446" s="7" t="str">
        <f>IF(AND(TONGHOP!O1446="ThiTN",OR(TONGHOP!Y1446=TONGHOP!T1446,TONGHOP!Y1446=TONGHOP!U1446),TONGHOP!P1446="TH"),TONGHOP!Y1446,"")</f>
        <v/>
      </c>
      <c r="L1446" s="7" t="str">
        <f>IF(AND(J1446="",K1446=""),"",IF(AND(TONGHOP!O1446="ThiTN",TONGHOP!P1446="TH"),TONGHOP!Z1446,""))</f>
        <v/>
      </c>
      <c r="M1446" s="7" t="str">
        <f>IF(AND(TONGHOP!O1446="ThiTN",AND(TONGHOP!X1446&lt;&gt;TONGHOP!T1446,TONGHOP!X1446&lt;&gt;TONGHOP!U1446),TONGHOP!P1446="TH"),TONGHOP!X1446,"")</f>
        <v/>
      </c>
      <c r="N1446" s="7" t="str">
        <f>IF(AND(TONGHOP!O1446="ThiTN",AND(TONGHOP!Y1446&lt;&gt;TONGHOP!T1446,TONGHOP!Y1446&lt;&gt;TONGHOP!U1446),TONGHOP!P1446="TH"),TONGHOP!Y1446,"")</f>
        <v/>
      </c>
      <c r="O1446" s="7" t="str">
        <f>IF(AND(M1446="",N1446=""),"",IF(AND(TONGHOP!O1446="ThiTN",TONGHOP!P1446="TH"),TONGHOP!Z1446,""))</f>
        <v/>
      </c>
    </row>
    <row r="1447" spans="1:15">
      <c r="A1447" s="5" t="str">
        <f>IF(AND(TONGHOP!O1447="KTHP",TONGHOP!P1447="LT"),TONGHOP!X1447,"")</f>
        <v/>
      </c>
      <c r="B1447" s="6" t="str">
        <f>IF(AND(TONGHOP!O1447="KTHP",TONGHOP!P1447="LT"),TONGHOP!Y1447,"")</f>
        <v/>
      </c>
      <c r="C1447" s="6" t="str">
        <f>IF(AND(TONGHOP!O1447="KTHP",TONGHOP!P1447="LT"),TONGHOP!Z1447,"")</f>
        <v/>
      </c>
      <c r="D1447" s="5" t="str">
        <f>IF(AND(TONGHOP!O1447="KTHP",TONGHOP!P1447="TL"),TONGHOP!X1447,"")</f>
        <v/>
      </c>
      <c r="E1447" s="6" t="str">
        <f>IF(AND(TONGHOP!O1447="KTHP",TONGHOP!P1447="TL"),TONGHOP!Y1447,"")</f>
        <v/>
      </c>
      <c r="F1447" s="6" t="str">
        <f>IF(AND(TONGHOP!O1447="KTHP",TONGHOP!P1447="TL"),TONGHOP!Z1447,"")</f>
        <v/>
      </c>
      <c r="G1447" s="7" t="str">
        <f>IF(AND(TONGHOP!O1447="ThiTN",TONGHOP!P1447="LT"),TONGHOP!X1447,"")</f>
        <v/>
      </c>
      <c r="H1447" s="7" t="str">
        <f>IF(AND(TONGHOP!O1447="ThiTN",TONGHOP!P1447="LT"),TONGHOP!Y1447,"")</f>
        <v/>
      </c>
      <c r="I1447" s="7" t="str">
        <f>IF(AND(G1447="",H1447=""),"",IF(AND(TONGHOP!O1447="ThiTN",TONGHOP!P1447="LT"),TONGHOP!Z1447,""))</f>
        <v/>
      </c>
      <c r="J1447" s="7" t="str">
        <f>IF(AND(TONGHOP!O1447="ThiTN",OR(TONGHOP!X1447=TONGHOP!T1447,TONGHOP!X1447=TONGHOP!U1447),TONGHOP!P1447="TH"),TONGHOP!X1447,"")</f>
        <v/>
      </c>
      <c r="K1447" s="7" t="str">
        <f>IF(AND(TONGHOP!O1447="ThiTN",OR(TONGHOP!Y1447=TONGHOP!T1447,TONGHOP!Y1447=TONGHOP!U1447),TONGHOP!P1447="TH"),TONGHOP!Y1447,"")</f>
        <v/>
      </c>
      <c r="L1447" s="7" t="str">
        <f>IF(AND(J1447="",K1447=""),"",IF(AND(TONGHOP!O1447="ThiTN",TONGHOP!P1447="TH"),TONGHOP!Z1447,""))</f>
        <v/>
      </c>
      <c r="M1447" s="7" t="str">
        <f>IF(AND(TONGHOP!O1447="ThiTN",AND(TONGHOP!X1447&lt;&gt;TONGHOP!T1447,TONGHOP!X1447&lt;&gt;TONGHOP!U1447),TONGHOP!P1447="TH"),TONGHOP!X1447,"")</f>
        <v/>
      </c>
      <c r="N1447" s="7" t="str">
        <f>IF(AND(TONGHOP!O1447="ThiTN",AND(TONGHOP!Y1447&lt;&gt;TONGHOP!T1447,TONGHOP!Y1447&lt;&gt;TONGHOP!U1447),TONGHOP!P1447="TH"),TONGHOP!Y1447,"")</f>
        <v/>
      </c>
      <c r="O1447" s="7" t="str">
        <f>IF(AND(M1447="",N1447=""),"",IF(AND(TONGHOP!O1447="ThiTN",TONGHOP!P1447="TH"),TONGHOP!Z1447,""))</f>
        <v/>
      </c>
    </row>
    <row r="1448" spans="1:15">
      <c r="A1448" s="5" t="str">
        <f>IF(AND(TONGHOP!O1448="KTHP",TONGHOP!P1448="LT"),TONGHOP!X1448,"")</f>
        <v/>
      </c>
      <c r="B1448" s="6" t="str">
        <f>IF(AND(TONGHOP!O1448="KTHP",TONGHOP!P1448="LT"),TONGHOP!Y1448,"")</f>
        <v/>
      </c>
      <c r="C1448" s="6" t="str">
        <f>IF(AND(TONGHOP!O1448="KTHP",TONGHOP!P1448="LT"),TONGHOP!Z1448,"")</f>
        <v/>
      </c>
      <c r="D1448" s="5" t="str">
        <f>IF(AND(TONGHOP!O1448="KTHP",TONGHOP!P1448="TL"),TONGHOP!X1448,"")</f>
        <v/>
      </c>
      <c r="E1448" s="6" t="str">
        <f>IF(AND(TONGHOP!O1448="KTHP",TONGHOP!P1448="TL"),TONGHOP!Y1448,"")</f>
        <v/>
      </c>
      <c r="F1448" s="6" t="str">
        <f>IF(AND(TONGHOP!O1448="KTHP",TONGHOP!P1448="TL"),TONGHOP!Z1448,"")</f>
        <v/>
      </c>
      <c r="G1448" s="7" t="str">
        <f>IF(AND(TONGHOP!O1448="ThiTN",TONGHOP!P1448="LT"),TONGHOP!X1448,"")</f>
        <v/>
      </c>
      <c r="H1448" s="7" t="str">
        <f>IF(AND(TONGHOP!O1448="ThiTN",TONGHOP!P1448="LT"),TONGHOP!Y1448,"")</f>
        <v/>
      </c>
      <c r="I1448" s="7" t="str">
        <f>IF(AND(G1448="",H1448=""),"",IF(AND(TONGHOP!O1448="ThiTN",TONGHOP!P1448="LT"),TONGHOP!Z1448,""))</f>
        <v/>
      </c>
      <c r="J1448" s="7" t="str">
        <f>IF(AND(TONGHOP!O1448="ThiTN",OR(TONGHOP!X1448=TONGHOP!T1448,TONGHOP!X1448=TONGHOP!U1448),TONGHOP!P1448="TH"),TONGHOP!X1448,"")</f>
        <v/>
      </c>
      <c r="K1448" s="7" t="str">
        <f>IF(AND(TONGHOP!O1448="ThiTN",OR(TONGHOP!Y1448=TONGHOP!T1448,TONGHOP!Y1448=TONGHOP!U1448),TONGHOP!P1448="TH"),TONGHOP!Y1448,"")</f>
        <v/>
      </c>
      <c r="L1448" s="7" t="str">
        <f>IF(AND(J1448="",K1448=""),"",IF(AND(TONGHOP!O1448="ThiTN",TONGHOP!P1448="TH"),TONGHOP!Z1448,""))</f>
        <v/>
      </c>
      <c r="M1448" s="7" t="str">
        <f>IF(AND(TONGHOP!O1448="ThiTN",AND(TONGHOP!X1448&lt;&gt;TONGHOP!T1448,TONGHOP!X1448&lt;&gt;TONGHOP!U1448),TONGHOP!P1448="TH"),TONGHOP!X1448,"")</f>
        <v/>
      </c>
      <c r="N1448" s="7" t="str">
        <f>IF(AND(TONGHOP!O1448="ThiTN",AND(TONGHOP!Y1448&lt;&gt;TONGHOP!T1448,TONGHOP!Y1448&lt;&gt;TONGHOP!U1448),TONGHOP!P1448="TH"),TONGHOP!Y1448,"")</f>
        <v/>
      </c>
      <c r="O1448" s="7" t="str">
        <f>IF(AND(M1448="",N1448=""),"",IF(AND(TONGHOP!O1448="ThiTN",TONGHOP!P1448="TH"),TONGHOP!Z1448,""))</f>
        <v/>
      </c>
    </row>
    <row r="1449" spans="1:15">
      <c r="A1449" s="5" t="str">
        <f>IF(AND(TONGHOP!O1449="KTHP",TONGHOP!P1449="LT"),TONGHOP!X1449,"")</f>
        <v/>
      </c>
      <c r="B1449" s="6" t="str">
        <f>IF(AND(TONGHOP!O1449="KTHP",TONGHOP!P1449="LT"),TONGHOP!Y1449,"")</f>
        <v/>
      </c>
      <c r="C1449" s="6" t="str">
        <f>IF(AND(TONGHOP!O1449="KTHP",TONGHOP!P1449="LT"),TONGHOP!Z1449,"")</f>
        <v/>
      </c>
      <c r="D1449" s="5" t="str">
        <f>IF(AND(TONGHOP!O1449="KTHP",TONGHOP!P1449="TL"),TONGHOP!X1449,"")</f>
        <v/>
      </c>
      <c r="E1449" s="6" t="str">
        <f>IF(AND(TONGHOP!O1449="KTHP",TONGHOP!P1449="TL"),TONGHOP!Y1449,"")</f>
        <v/>
      </c>
      <c r="F1449" s="6" t="str">
        <f>IF(AND(TONGHOP!O1449="KTHP",TONGHOP!P1449="TL"),TONGHOP!Z1449,"")</f>
        <v/>
      </c>
      <c r="G1449" s="7" t="str">
        <f>IF(AND(TONGHOP!O1449="ThiTN",TONGHOP!P1449="LT"),TONGHOP!X1449,"")</f>
        <v/>
      </c>
      <c r="H1449" s="7" t="str">
        <f>IF(AND(TONGHOP!O1449="ThiTN",TONGHOP!P1449="LT"),TONGHOP!Y1449,"")</f>
        <v/>
      </c>
      <c r="I1449" s="7" t="str">
        <f>IF(AND(G1449="",H1449=""),"",IF(AND(TONGHOP!O1449="ThiTN",TONGHOP!P1449="LT"),TONGHOP!Z1449,""))</f>
        <v/>
      </c>
      <c r="J1449" s="7" t="str">
        <f>IF(AND(TONGHOP!O1449="ThiTN",OR(TONGHOP!X1449=TONGHOP!T1449,TONGHOP!X1449=TONGHOP!U1449),TONGHOP!P1449="TH"),TONGHOP!X1449,"")</f>
        <v/>
      </c>
      <c r="K1449" s="7" t="str">
        <f>IF(AND(TONGHOP!O1449="ThiTN",OR(TONGHOP!Y1449=TONGHOP!T1449,TONGHOP!Y1449=TONGHOP!U1449),TONGHOP!P1449="TH"),TONGHOP!Y1449,"")</f>
        <v/>
      </c>
      <c r="L1449" s="7" t="str">
        <f>IF(AND(J1449="",K1449=""),"",IF(AND(TONGHOP!O1449="ThiTN",TONGHOP!P1449="TH"),TONGHOP!Z1449,""))</f>
        <v/>
      </c>
      <c r="M1449" s="7" t="str">
        <f>IF(AND(TONGHOP!O1449="ThiTN",AND(TONGHOP!X1449&lt;&gt;TONGHOP!T1449,TONGHOP!X1449&lt;&gt;TONGHOP!U1449),TONGHOP!P1449="TH"),TONGHOP!X1449,"")</f>
        <v/>
      </c>
      <c r="N1449" s="7" t="str">
        <f>IF(AND(TONGHOP!O1449="ThiTN",AND(TONGHOP!Y1449&lt;&gt;TONGHOP!T1449,TONGHOP!Y1449&lt;&gt;TONGHOP!U1449),TONGHOP!P1449="TH"),TONGHOP!Y1449,"")</f>
        <v/>
      </c>
      <c r="O1449" s="7" t="str">
        <f>IF(AND(M1449="",N1449=""),"",IF(AND(TONGHOP!O1449="ThiTN",TONGHOP!P1449="TH"),TONGHOP!Z1449,""))</f>
        <v/>
      </c>
    </row>
    <row r="1450" spans="1:15">
      <c r="A1450" s="5" t="str">
        <f>IF(AND(TONGHOP!O1450="KTHP",TONGHOP!P1450="LT"),TONGHOP!X1450,"")</f>
        <v/>
      </c>
      <c r="B1450" s="6" t="str">
        <f>IF(AND(TONGHOP!O1450="KTHP",TONGHOP!P1450="LT"),TONGHOP!Y1450,"")</f>
        <v/>
      </c>
      <c r="C1450" s="6" t="str">
        <f>IF(AND(TONGHOP!O1450="KTHP",TONGHOP!P1450="LT"),TONGHOP!Z1450,"")</f>
        <v/>
      </c>
      <c r="D1450" s="5" t="str">
        <f>IF(AND(TONGHOP!O1450="KTHP",TONGHOP!P1450="TL"),TONGHOP!X1450,"")</f>
        <v/>
      </c>
      <c r="E1450" s="6" t="str">
        <f>IF(AND(TONGHOP!O1450="KTHP",TONGHOP!P1450="TL"),TONGHOP!Y1450,"")</f>
        <v/>
      </c>
      <c r="F1450" s="6" t="str">
        <f>IF(AND(TONGHOP!O1450="KTHP",TONGHOP!P1450="TL"),TONGHOP!Z1450,"")</f>
        <v/>
      </c>
      <c r="G1450" s="7" t="str">
        <f>IF(AND(TONGHOP!O1450="ThiTN",TONGHOP!P1450="LT"),TONGHOP!X1450,"")</f>
        <v/>
      </c>
      <c r="H1450" s="7" t="str">
        <f>IF(AND(TONGHOP!O1450="ThiTN",TONGHOP!P1450="LT"),TONGHOP!Y1450,"")</f>
        <v/>
      </c>
      <c r="I1450" s="7" t="str">
        <f>IF(AND(G1450="",H1450=""),"",IF(AND(TONGHOP!O1450="ThiTN",TONGHOP!P1450="LT"),TONGHOP!Z1450,""))</f>
        <v/>
      </c>
      <c r="J1450" s="7" t="str">
        <f>IF(AND(TONGHOP!O1450="ThiTN",OR(TONGHOP!X1450=TONGHOP!T1450,TONGHOP!X1450=TONGHOP!U1450),TONGHOP!P1450="TH"),TONGHOP!X1450,"")</f>
        <v/>
      </c>
      <c r="K1450" s="7" t="str">
        <f>IF(AND(TONGHOP!O1450="ThiTN",OR(TONGHOP!Y1450=TONGHOP!T1450,TONGHOP!Y1450=TONGHOP!U1450),TONGHOP!P1450="TH"),TONGHOP!Y1450,"")</f>
        <v/>
      </c>
      <c r="L1450" s="7" t="str">
        <f>IF(AND(J1450="",K1450=""),"",IF(AND(TONGHOP!O1450="ThiTN",TONGHOP!P1450="TH"),TONGHOP!Z1450,""))</f>
        <v/>
      </c>
      <c r="M1450" s="7" t="str">
        <f>IF(AND(TONGHOP!O1450="ThiTN",AND(TONGHOP!X1450&lt;&gt;TONGHOP!T1450,TONGHOP!X1450&lt;&gt;TONGHOP!U1450),TONGHOP!P1450="TH"),TONGHOP!X1450,"")</f>
        <v/>
      </c>
      <c r="N1450" s="7" t="str">
        <f>IF(AND(TONGHOP!O1450="ThiTN",AND(TONGHOP!Y1450&lt;&gt;TONGHOP!T1450,TONGHOP!Y1450&lt;&gt;TONGHOP!U1450),TONGHOP!P1450="TH"),TONGHOP!Y1450,"")</f>
        <v/>
      </c>
      <c r="O1450" s="7" t="str">
        <f>IF(AND(M1450="",N1450=""),"",IF(AND(TONGHOP!O1450="ThiTN",TONGHOP!P1450="TH"),TONGHOP!Z1450,""))</f>
        <v/>
      </c>
    </row>
    <row r="1451" spans="1:15">
      <c r="A1451" s="5" t="str">
        <f>IF(AND(TONGHOP!O1451="KTHP",TONGHOP!P1451="LT"),TONGHOP!X1451,"")</f>
        <v/>
      </c>
      <c r="B1451" s="6" t="str">
        <f>IF(AND(TONGHOP!O1451="KTHP",TONGHOP!P1451="LT"),TONGHOP!Y1451,"")</f>
        <v/>
      </c>
      <c r="C1451" s="6" t="str">
        <f>IF(AND(TONGHOP!O1451="KTHP",TONGHOP!P1451="LT"),TONGHOP!Z1451,"")</f>
        <v/>
      </c>
      <c r="D1451" s="5" t="str">
        <f>IF(AND(TONGHOP!O1451="KTHP",TONGHOP!P1451="TL"),TONGHOP!X1451,"")</f>
        <v/>
      </c>
      <c r="E1451" s="6" t="str">
        <f>IF(AND(TONGHOP!O1451="KTHP",TONGHOP!P1451="TL"),TONGHOP!Y1451,"")</f>
        <v/>
      </c>
      <c r="F1451" s="6" t="str">
        <f>IF(AND(TONGHOP!O1451="KTHP",TONGHOP!P1451="TL"),TONGHOP!Z1451,"")</f>
        <v/>
      </c>
      <c r="G1451" s="7" t="str">
        <f>IF(AND(TONGHOP!O1451="ThiTN",TONGHOP!P1451="LT"),TONGHOP!X1451,"")</f>
        <v/>
      </c>
      <c r="H1451" s="7" t="str">
        <f>IF(AND(TONGHOP!O1451="ThiTN",TONGHOP!P1451="LT"),TONGHOP!Y1451,"")</f>
        <v/>
      </c>
      <c r="I1451" s="7" t="str">
        <f>IF(AND(G1451="",H1451=""),"",IF(AND(TONGHOP!O1451="ThiTN",TONGHOP!P1451="LT"),TONGHOP!Z1451,""))</f>
        <v/>
      </c>
      <c r="J1451" s="7" t="str">
        <f>IF(AND(TONGHOP!O1451="ThiTN",OR(TONGHOP!X1451=TONGHOP!T1451,TONGHOP!X1451=TONGHOP!U1451),TONGHOP!P1451="TH"),TONGHOP!X1451,"")</f>
        <v/>
      </c>
      <c r="K1451" s="7" t="str">
        <f>IF(AND(TONGHOP!O1451="ThiTN",OR(TONGHOP!Y1451=TONGHOP!T1451,TONGHOP!Y1451=TONGHOP!U1451),TONGHOP!P1451="TH"),TONGHOP!Y1451,"")</f>
        <v/>
      </c>
      <c r="L1451" s="7" t="str">
        <f>IF(AND(J1451="",K1451=""),"",IF(AND(TONGHOP!O1451="ThiTN",TONGHOP!P1451="TH"),TONGHOP!Z1451,""))</f>
        <v/>
      </c>
      <c r="M1451" s="7" t="str">
        <f>IF(AND(TONGHOP!O1451="ThiTN",AND(TONGHOP!X1451&lt;&gt;TONGHOP!T1451,TONGHOP!X1451&lt;&gt;TONGHOP!U1451),TONGHOP!P1451="TH"),TONGHOP!X1451,"")</f>
        <v/>
      </c>
      <c r="N1451" s="7" t="str">
        <f>IF(AND(TONGHOP!O1451="ThiTN",AND(TONGHOP!Y1451&lt;&gt;TONGHOP!T1451,TONGHOP!Y1451&lt;&gt;TONGHOP!U1451),TONGHOP!P1451="TH"),TONGHOP!Y1451,"")</f>
        <v/>
      </c>
      <c r="O1451" s="7" t="str">
        <f>IF(AND(M1451="",N1451=""),"",IF(AND(TONGHOP!O1451="ThiTN",TONGHOP!P1451="TH"),TONGHOP!Z1451,""))</f>
        <v/>
      </c>
    </row>
    <row r="1452" spans="1:15">
      <c r="A1452" s="5" t="str">
        <f>IF(AND(TONGHOP!O1452="KTHP",TONGHOP!P1452="LT"),TONGHOP!X1452,"")</f>
        <v/>
      </c>
      <c r="B1452" s="6" t="str">
        <f>IF(AND(TONGHOP!O1452="KTHP",TONGHOP!P1452="LT"),TONGHOP!Y1452,"")</f>
        <v/>
      </c>
      <c r="C1452" s="6" t="str">
        <f>IF(AND(TONGHOP!O1452="KTHP",TONGHOP!P1452="LT"),TONGHOP!Z1452,"")</f>
        <v/>
      </c>
      <c r="D1452" s="5" t="str">
        <f>IF(AND(TONGHOP!O1452="KTHP",TONGHOP!P1452="TL"),TONGHOP!X1452,"")</f>
        <v/>
      </c>
      <c r="E1452" s="6" t="str">
        <f>IF(AND(TONGHOP!O1452="KTHP",TONGHOP!P1452="TL"),TONGHOP!Y1452,"")</f>
        <v/>
      </c>
      <c r="F1452" s="6" t="str">
        <f>IF(AND(TONGHOP!O1452="KTHP",TONGHOP!P1452="TL"),TONGHOP!Z1452,"")</f>
        <v/>
      </c>
      <c r="G1452" s="7" t="str">
        <f>IF(AND(TONGHOP!O1452="ThiTN",TONGHOP!P1452="LT"),TONGHOP!X1452,"")</f>
        <v/>
      </c>
      <c r="H1452" s="7" t="str">
        <f>IF(AND(TONGHOP!O1452="ThiTN",TONGHOP!P1452="LT"),TONGHOP!Y1452,"")</f>
        <v/>
      </c>
      <c r="I1452" s="7" t="str">
        <f>IF(AND(G1452="",H1452=""),"",IF(AND(TONGHOP!O1452="ThiTN",TONGHOP!P1452="LT"),TONGHOP!Z1452,""))</f>
        <v/>
      </c>
      <c r="J1452" s="7" t="str">
        <f>IF(AND(TONGHOP!O1452="ThiTN",OR(TONGHOP!X1452=TONGHOP!T1452,TONGHOP!X1452=TONGHOP!U1452),TONGHOP!P1452="TH"),TONGHOP!X1452,"")</f>
        <v/>
      </c>
      <c r="K1452" s="7" t="str">
        <f>IF(AND(TONGHOP!O1452="ThiTN",OR(TONGHOP!Y1452=TONGHOP!T1452,TONGHOP!Y1452=TONGHOP!U1452),TONGHOP!P1452="TH"),TONGHOP!Y1452,"")</f>
        <v/>
      </c>
      <c r="L1452" s="7" t="str">
        <f>IF(AND(J1452="",K1452=""),"",IF(AND(TONGHOP!O1452="ThiTN",TONGHOP!P1452="TH"),TONGHOP!Z1452,""))</f>
        <v/>
      </c>
      <c r="M1452" s="7" t="str">
        <f>IF(AND(TONGHOP!O1452="ThiTN",AND(TONGHOP!X1452&lt;&gt;TONGHOP!T1452,TONGHOP!X1452&lt;&gt;TONGHOP!U1452),TONGHOP!P1452="TH"),TONGHOP!X1452,"")</f>
        <v/>
      </c>
      <c r="N1452" s="7" t="str">
        <f>IF(AND(TONGHOP!O1452="ThiTN",AND(TONGHOP!Y1452&lt;&gt;TONGHOP!T1452,TONGHOP!Y1452&lt;&gt;TONGHOP!U1452),TONGHOP!P1452="TH"),TONGHOP!Y1452,"")</f>
        <v/>
      </c>
      <c r="O1452" s="7" t="str">
        <f>IF(AND(M1452="",N1452=""),"",IF(AND(TONGHOP!O1452="ThiTN",TONGHOP!P1452="TH"),TONGHOP!Z1452,""))</f>
        <v/>
      </c>
    </row>
    <row r="1453" spans="1:15">
      <c r="A1453" s="5" t="str">
        <f>IF(AND(TONGHOP!O1453="KTHP",TONGHOP!P1453="LT"),TONGHOP!X1453,"")</f>
        <v/>
      </c>
      <c r="B1453" s="6" t="str">
        <f>IF(AND(TONGHOP!O1453="KTHP",TONGHOP!P1453="LT"),TONGHOP!Y1453,"")</f>
        <v/>
      </c>
      <c r="C1453" s="6" t="str">
        <f>IF(AND(TONGHOP!O1453="KTHP",TONGHOP!P1453="LT"),TONGHOP!Z1453,"")</f>
        <v/>
      </c>
      <c r="D1453" s="5" t="str">
        <f>IF(AND(TONGHOP!O1453="KTHP",TONGHOP!P1453="TL"),TONGHOP!X1453,"")</f>
        <v/>
      </c>
      <c r="E1453" s="6" t="str">
        <f>IF(AND(TONGHOP!O1453="KTHP",TONGHOP!P1453="TL"),TONGHOP!Y1453,"")</f>
        <v/>
      </c>
      <c r="F1453" s="6" t="str">
        <f>IF(AND(TONGHOP!O1453="KTHP",TONGHOP!P1453="TL"),TONGHOP!Z1453,"")</f>
        <v/>
      </c>
      <c r="G1453" s="7" t="str">
        <f>IF(AND(TONGHOP!O1453="ThiTN",TONGHOP!P1453="LT"),TONGHOP!X1453,"")</f>
        <v/>
      </c>
      <c r="H1453" s="7" t="str">
        <f>IF(AND(TONGHOP!O1453="ThiTN",TONGHOP!P1453="LT"),TONGHOP!Y1453,"")</f>
        <v/>
      </c>
      <c r="I1453" s="7" t="str">
        <f>IF(AND(G1453="",H1453=""),"",IF(AND(TONGHOP!O1453="ThiTN",TONGHOP!P1453="LT"),TONGHOP!Z1453,""))</f>
        <v/>
      </c>
      <c r="J1453" s="7" t="str">
        <f>IF(AND(TONGHOP!O1453="ThiTN",OR(TONGHOP!X1453=TONGHOP!T1453,TONGHOP!X1453=TONGHOP!U1453),TONGHOP!P1453="TH"),TONGHOP!X1453,"")</f>
        <v/>
      </c>
      <c r="K1453" s="7" t="str">
        <f>IF(AND(TONGHOP!O1453="ThiTN",OR(TONGHOP!Y1453=TONGHOP!T1453,TONGHOP!Y1453=TONGHOP!U1453),TONGHOP!P1453="TH"),TONGHOP!Y1453,"")</f>
        <v/>
      </c>
      <c r="L1453" s="7" t="str">
        <f>IF(AND(J1453="",K1453=""),"",IF(AND(TONGHOP!O1453="ThiTN",TONGHOP!P1453="TH"),TONGHOP!Z1453,""))</f>
        <v/>
      </c>
      <c r="M1453" s="7" t="str">
        <f>IF(AND(TONGHOP!O1453="ThiTN",AND(TONGHOP!X1453&lt;&gt;TONGHOP!T1453,TONGHOP!X1453&lt;&gt;TONGHOP!U1453),TONGHOP!P1453="TH"),TONGHOP!X1453,"")</f>
        <v/>
      </c>
      <c r="N1453" s="7" t="str">
        <f>IF(AND(TONGHOP!O1453="ThiTN",AND(TONGHOP!Y1453&lt;&gt;TONGHOP!T1453,TONGHOP!Y1453&lt;&gt;TONGHOP!U1453),TONGHOP!P1453="TH"),TONGHOP!Y1453,"")</f>
        <v/>
      </c>
      <c r="O1453" s="7" t="str">
        <f>IF(AND(M1453="",N1453=""),"",IF(AND(TONGHOP!O1453="ThiTN",TONGHOP!P1453="TH"),TONGHOP!Z1453,""))</f>
        <v/>
      </c>
    </row>
    <row r="1454" spans="1:15">
      <c r="A1454" s="5" t="str">
        <f>IF(AND(TONGHOP!O1454="KTHP",TONGHOP!P1454="LT"),TONGHOP!X1454,"")</f>
        <v/>
      </c>
      <c r="B1454" s="6" t="str">
        <f>IF(AND(TONGHOP!O1454="KTHP",TONGHOP!P1454="LT"),TONGHOP!Y1454,"")</f>
        <v/>
      </c>
      <c r="C1454" s="6" t="str">
        <f>IF(AND(TONGHOP!O1454="KTHP",TONGHOP!P1454="LT"),TONGHOP!Z1454,"")</f>
        <v/>
      </c>
      <c r="D1454" s="5" t="str">
        <f>IF(AND(TONGHOP!O1454="KTHP",TONGHOP!P1454="TL"),TONGHOP!X1454,"")</f>
        <v/>
      </c>
      <c r="E1454" s="6" t="str">
        <f>IF(AND(TONGHOP!O1454="KTHP",TONGHOP!P1454="TL"),TONGHOP!Y1454,"")</f>
        <v/>
      </c>
      <c r="F1454" s="6" t="str">
        <f>IF(AND(TONGHOP!O1454="KTHP",TONGHOP!P1454="TL"),TONGHOP!Z1454,"")</f>
        <v/>
      </c>
      <c r="G1454" s="7" t="str">
        <f>IF(AND(TONGHOP!O1454="ThiTN",TONGHOP!P1454="LT"),TONGHOP!X1454,"")</f>
        <v/>
      </c>
      <c r="H1454" s="7" t="str">
        <f>IF(AND(TONGHOP!O1454="ThiTN",TONGHOP!P1454="LT"),TONGHOP!Y1454,"")</f>
        <v/>
      </c>
      <c r="I1454" s="7" t="str">
        <f>IF(AND(G1454="",H1454=""),"",IF(AND(TONGHOP!O1454="ThiTN",TONGHOP!P1454="LT"),TONGHOP!Z1454,""))</f>
        <v/>
      </c>
      <c r="J1454" s="7" t="str">
        <f>IF(AND(TONGHOP!O1454="ThiTN",OR(TONGHOP!X1454=TONGHOP!T1454,TONGHOP!X1454=TONGHOP!U1454),TONGHOP!P1454="TH"),TONGHOP!X1454,"")</f>
        <v/>
      </c>
      <c r="K1454" s="7" t="str">
        <f>IF(AND(TONGHOP!O1454="ThiTN",OR(TONGHOP!Y1454=TONGHOP!T1454,TONGHOP!Y1454=TONGHOP!U1454),TONGHOP!P1454="TH"),TONGHOP!Y1454,"")</f>
        <v/>
      </c>
      <c r="L1454" s="7" t="str">
        <f>IF(AND(J1454="",K1454=""),"",IF(AND(TONGHOP!O1454="ThiTN",TONGHOP!P1454="TH"),TONGHOP!Z1454,""))</f>
        <v/>
      </c>
      <c r="M1454" s="7" t="str">
        <f>IF(AND(TONGHOP!O1454="ThiTN",AND(TONGHOP!X1454&lt;&gt;TONGHOP!T1454,TONGHOP!X1454&lt;&gt;TONGHOP!U1454),TONGHOP!P1454="TH"),TONGHOP!X1454,"")</f>
        <v/>
      </c>
      <c r="N1454" s="7" t="str">
        <f>IF(AND(TONGHOP!O1454="ThiTN",AND(TONGHOP!Y1454&lt;&gt;TONGHOP!T1454,TONGHOP!Y1454&lt;&gt;TONGHOP!U1454),TONGHOP!P1454="TH"),TONGHOP!Y1454,"")</f>
        <v/>
      </c>
      <c r="O1454" s="7" t="str">
        <f>IF(AND(M1454="",N1454=""),"",IF(AND(TONGHOP!O1454="ThiTN",TONGHOP!P1454="TH"),TONGHOP!Z1454,""))</f>
        <v/>
      </c>
    </row>
    <row r="1455" spans="1:15">
      <c r="A1455" s="5" t="str">
        <f>IF(AND(TONGHOP!O1455="KTHP",TONGHOP!P1455="LT"),TONGHOP!X1455,"")</f>
        <v/>
      </c>
      <c r="B1455" s="6" t="str">
        <f>IF(AND(TONGHOP!O1455="KTHP",TONGHOP!P1455="LT"),TONGHOP!Y1455,"")</f>
        <v/>
      </c>
      <c r="C1455" s="6" t="str">
        <f>IF(AND(TONGHOP!O1455="KTHP",TONGHOP!P1455="LT"),TONGHOP!Z1455,"")</f>
        <v/>
      </c>
      <c r="D1455" s="5" t="str">
        <f>IF(AND(TONGHOP!O1455="KTHP",TONGHOP!P1455="TL"),TONGHOP!X1455,"")</f>
        <v/>
      </c>
      <c r="E1455" s="6" t="str">
        <f>IF(AND(TONGHOP!O1455="KTHP",TONGHOP!P1455="TL"),TONGHOP!Y1455,"")</f>
        <v/>
      </c>
      <c r="F1455" s="6" t="str">
        <f>IF(AND(TONGHOP!O1455="KTHP",TONGHOP!P1455="TL"),TONGHOP!Z1455,"")</f>
        <v/>
      </c>
      <c r="G1455" s="7" t="str">
        <f>IF(AND(TONGHOP!O1455="ThiTN",TONGHOP!P1455="LT"),TONGHOP!X1455,"")</f>
        <v/>
      </c>
      <c r="H1455" s="7" t="str">
        <f>IF(AND(TONGHOP!O1455="ThiTN",TONGHOP!P1455="LT"),TONGHOP!Y1455,"")</f>
        <v/>
      </c>
      <c r="I1455" s="7" t="str">
        <f>IF(AND(G1455="",H1455=""),"",IF(AND(TONGHOP!O1455="ThiTN",TONGHOP!P1455="LT"),TONGHOP!Z1455,""))</f>
        <v/>
      </c>
      <c r="J1455" s="7" t="str">
        <f>IF(AND(TONGHOP!O1455="ThiTN",OR(TONGHOP!X1455=TONGHOP!T1455,TONGHOP!X1455=TONGHOP!U1455),TONGHOP!P1455="TH"),TONGHOP!X1455,"")</f>
        <v/>
      </c>
      <c r="K1455" s="7" t="str">
        <f>IF(AND(TONGHOP!O1455="ThiTN",OR(TONGHOP!Y1455=TONGHOP!T1455,TONGHOP!Y1455=TONGHOP!U1455),TONGHOP!P1455="TH"),TONGHOP!Y1455,"")</f>
        <v/>
      </c>
      <c r="L1455" s="7" t="str">
        <f>IF(AND(J1455="",K1455=""),"",IF(AND(TONGHOP!O1455="ThiTN",TONGHOP!P1455="TH"),TONGHOP!Z1455,""))</f>
        <v/>
      </c>
      <c r="M1455" s="7" t="str">
        <f>IF(AND(TONGHOP!O1455="ThiTN",AND(TONGHOP!X1455&lt;&gt;TONGHOP!T1455,TONGHOP!X1455&lt;&gt;TONGHOP!U1455),TONGHOP!P1455="TH"),TONGHOP!X1455,"")</f>
        <v/>
      </c>
      <c r="N1455" s="7" t="str">
        <f>IF(AND(TONGHOP!O1455="ThiTN",AND(TONGHOP!Y1455&lt;&gt;TONGHOP!T1455,TONGHOP!Y1455&lt;&gt;TONGHOP!U1455),TONGHOP!P1455="TH"),TONGHOP!Y1455,"")</f>
        <v/>
      </c>
      <c r="O1455" s="7" t="str">
        <f>IF(AND(M1455="",N1455=""),"",IF(AND(TONGHOP!O1455="ThiTN",TONGHOP!P1455="TH"),TONGHOP!Z1455,""))</f>
        <v/>
      </c>
    </row>
    <row r="1456" spans="1:15">
      <c r="A1456" s="5" t="str">
        <f>IF(AND(TONGHOP!O1456="KTHP",TONGHOP!P1456="LT"),TONGHOP!X1456,"")</f>
        <v/>
      </c>
      <c r="B1456" s="6" t="str">
        <f>IF(AND(TONGHOP!O1456="KTHP",TONGHOP!P1456="LT"),TONGHOP!Y1456,"")</f>
        <v/>
      </c>
      <c r="C1456" s="6" t="str">
        <f>IF(AND(TONGHOP!O1456="KTHP",TONGHOP!P1456="LT"),TONGHOP!Z1456,"")</f>
        <v/>
      </c>
      <c r="D1456" s="5" t="str">
        <f>IF(AND(TONGHOP!O1456="KTHP",TONGHOP!P1456="TL"),TONGHOP!X1456,"")</f>
        <v/>
      </c>
      <c r="E1456" s="6" t="str">
        <f>IF(AND(TONGHOP!O1456="KTHP",TONGHOP!P1456="TL"),TONGHOP!Y1456,"")</f>
        <v/>
      </c>
      <c r="F1456" s="6" t="str">
        <f>IF(AND(TONGHOP!O1456="KTHP",TONGHOP!P1456="TL"),TONGHOP!Z1456,"")</f>
        <v/>
      </c>
      <c r="G1456" s="7" t="str">
        <f>IF(AND(TONGHOP!O1456="ThiTN",TONGHOP!P1456="LT"),TONGHOP!X1456,"")</f>
        <v/>
      </c>
      <c r="H1456" s="7" t="str">
        <f>IF(AND(TONGHOP!O1456="ThiTN",TONGHOP!P1456="LT"),TONGHOP!Y1456,"")</f>
        <v/>
      </c>
      <c r="I1456" s="7" t="str">
        <f>IF(AND(G1456="",H1456=""),"",IF(AND(TONGHOP!O1456="ThiTN",TONGHOP!P1456="LT"),TONGHOP!Z1456,""))</f>
        <v/>
      </c>
      <c r="J1456" s="7" t="str">
        <f>IF(AND(TONGHOP!O1456="ThiTN",OR(TONGHOP!X1456=TONGHOP!T1456,TONGHOP!X1456=TONGHOP!U1456),TONGHOP!P1456="TH"),TONGHOP!X1456,"")</f>
        <v/>
      </c>
      <c r="K1456" s="7" t="str">
        <f>IF(AND(TONGHOP!O1456="ThiTN",OR(TONGHOP!Y1456=TONGHOP!T1456,TONGHOP!Y1456=TONGHOP!U1456),TONGHOP!P1456="TH"),TONGHOP!Y1456,"")</f>
        <v/>
      </c>
      <c r="L1456" s="7" t="str">
        <f>IF(AND(J1456="",K1456=""),"",IF(AND(TONGHOP!O1456="ThiTN",TONGHOP!P1456="TH"),TONGHOP!Z1456,""))</f>
        <v/>
      </c>
      <c r="M1456" s="7" t="str">
        <f>IF(AND(TONGHOP!O1456="ThiTN",AND(TONGHOP!X1456&lt;&gt;TONGHOP!T1456,TONGHOP!X1456&lt;&gt;TONGHOP!U1456),TONGHOP!P1456="TH"),TONGHOP!X1456,"")</f>
        <v/>
      </c>
      <c r="N1456" s="7" t="str">
        <f>IF(AND(TONGHOP!O1456="ThiTN",AND(TONGHOP!Y1456&lt;&gt;TONGHOP!T1456,TONGHOP!Y1456&lt;&gt;TONGHOP!U1456),TONGHOP!P1456="TH"),TONGHOP!Y1456,"")</f>
        <v/>
      </c>
      <c r="O1456" s="7" t="str">
        <f>IF(AND(M1456="",N1456=""),"",IF(AND(TONGHOP!O1456="ThiTN",TONGHOP!P1456="TH"),TONGHOP!Z1456,""))</f>
        <v/>
      </c>
    </row>
    <row r="1457" spans="1:15">
      <c r="A1457" s="5" t="str">
        <f>IF(AND(TONGHOP!O1457="KTHP",TONGHOP!P1457="LT"),TONGHOP!X1457,"")</f>
        <v/>
      </c>
      <c r="B1457" s="6" t="str">
        <f>IF(AND(TONGHOP!O1457="KTHP",TONGHOP!P1457="LT"),TONGHOP!Y1457,"")</f>
        <v/>
      </c>
      <c r="C1457" s="6" t="str">
        <f>IF(AND(TONGHOP!O1457="KTHP",TONGHOP!P1457="LT"),TONGHOP!Z1457,"")</f>
        <v/>
      </c>
      <c r="D1457" s="5" t="str">
        <f>IF(AND(TONGHOP!O1457="KTHP",TONGHOP!P1457="TL"),TONGHOP!X1457,"")</f>
        <v/>
      </c>
      <c r="E1457" s="6" t="str">
        <f>IF(AND(TONGHOP!O1457="KTHP",TONGHOP!P1457="TL"),TONGHOP!Y1457,"")</f>
        <v/>
      </c>
      <c r="F1457" s="6" t="str">
        <f>IF(AND(TONGHOP!O1457="KTHP",TONGHOP!P1457="TL"),TONGHOP!Z1457,"")</f>
        <v/>
      </c>
      <c r="G1457" s="7" t="str">
        <f>IF(AND(TONGHOP!O1457="ThiTN",TONGHOP!P1457="LT"),TONGHOP!X1457,"")</f>
        <v/>
      </c>
      <c r="H1457" s="7" t="str">
        <f>IF(AND(TONGHOP!O1457="ThiTN",TONGHOP!P1457="LT"),TONGHOP!Y1457,"")</f>
        <v/>
      </c>
      <c r="I1457" s="7" t="str">
        <f>IF(AND(G1457="",H1457=""),"",IF(AND(TONGHOP!O1457="ThiTN",TONGHOP!P1457="LT"),TONGHOP!Z1457,""))</f>
        <v/>
      </c>
      <c r="J1457" s="7" t="str">
        <f>IF(AND(TONGHOP!O1457="ThiTN",OR(TONGHOP!X1457=TONGHOP!T1457,TONGHOP!X1457=TONGHOP!U1457),TONGHOP!P1457="TH"),TONGHOP!X1457,"")</f>
        <v/>
      </c>
      <c r="K1457" s="7" t="str">
        <f>IF(AND(TONGHOP!O1457="ThiTN",OR(TONGHOP!Y1457=TONGHOP!T1457,TONGHOP!Y1457=TONGHOP!U1457),TONGHOP!P1457="TH"),TONGHOP!Y1457,"")</f>
        <v/>
      </c>
      <c r="L1457" s="7" t="str">
        <f>IF(AND(J1457="",K1457=""),"",IF(AND(TONGHOP!O1457="ThiTN",TONGHOP!P1457="TH"),TONGHOP!Z1457,""))</f>
        <v/>
      </c>
      <c r="M1457" s="7" t="str">
        <f>IF(AND(TONGHOP!O1457="ThiTN",AND(TONGHOP!X1457&lt;&gt;TONGHOP!T1457,TONGHOP!X1457&lt;&gt;TONGHOP!U1457),TONGHOP!P1457="TH"),TONGHOP!X1457,"")</f>
        <v/>
      </c>
      <c r="N1457" s="7" t="str">
        <f>IF(AND(TONGHOP!O1457="ThiTN",AND(TONGHOP!Y1457&lt;&gt;TONGHOP!T1457,TONGHOP!Y1457&lt;&gt;TONGHOP!U1457),TONGHOP!P1457="TH"),TONGHOP!Y1457,"")</f>
        <v/>
      </c>
      <c r="O1457" s="7" t="str">
        <f>IF(AND(M1457="",N1457=""),"",IF(AND(TONGHOP!O1457="ThiTN",TONGHOP!P1457="TH"),TONGHOP!Z1457,""))</f>
        <v/>
      </c>
    </row>
    <row r="1458" spans="1:15">
      <c r="A1458" s="5" t="str">
        <f>IF(AND(TONGHOP!O1458="KTHP",TONGHOP!P1458="LT"),TONGHOP!X1458,"")</f>
        <v/>
      </c>
      <c r="B1458" s="6" t="str">
        <f>IF(AND(TONGHOP!O1458="KTHP",TONGHOP!P1458="LT"),TONGHOP!Y1458,"")</f>
        <v/>
      </c>
      <c r="C1458" s="6" t="str">
        <f>IF(AND(TONGHOP!O1458="KTHP",TONGHOP!P1458="LT"),TONGHOP!Z1458,"")</f>
        <v/>
      </c>
      <c r="D1458" s="5" t="str">
        <f>IF(AND(TONGHOP!O1458="KTHP",TONGHOP!P1458="TL"),TONGHOP!X1458,"")</f>
        <v/>
      </c>
      <c r="E1458" s="6" t="str">
        <f>IF(AND(TONGHOP!O1458="KTHP",TONGHOP!P1458="TL"),TONGHOP!Y1458,"")</f>
        <v/>
      </c>
      <c r="F1458" s="6" t="str">
        <f>IF(AND(TONGHOP!O1458="KTHP",TONGHOP!P1458="TL"),TONGHOP!Z1458,"")</f>
        <v/>
      </c>
      <c r="G1458" s="7" t="str">
        <f>IF(AND(TONGHOP!O1458="ThiTN",TONGHOP!P1458="LT"),TONGHOP!X1458,"")</f>
        <v/>
      </c>
      <c r="H1458" s="7" t="str">
        <f>IF(AND(TONGHOP!O1458="ThiTN",TONGHOP!P1458="LT"),TONGHOP!Y1458,"")</f>
        <v/>
      </c>
      <c r="I1458" s="7" t="str">
        <f>IF(AND(G1458="",H1458=""),"",IF(AND(TONGHOP!O1458="ThiTN",TONGHOP!P1458="LT"),TONGHOP!Z1458,""))</f>
        <v/>
      </c>
      <c r="J1458" s="7" t="str">
        <f>IF(AND(TONGHOP!O1458="ThiTN",OR(TONGHOP!X1458=TONGHOP!T1458,TONGHOP!X1458=TONGHOP!U1458),TONGHOP!P1458="TH"),TONGHOP!X1458,"")</f>
        <v/>
      </c>
      <c r="K1458" s="7" t="str">
        <f>IF(AND(TONGHOP!O1458="ThiTN",OR(TONGHOP!Y1458=TONGHOP!T1458,TONGHOP!Y1458=TONGHOP!U1458),TONGHOP!P1458="TH"),TONGHOP!Y1458,"")</f>
        <v/>
      </c>
      <c r="L1458" s="7" t="str">
        <f>IF(AND(J1458="",K1458=""),"",IF(AND(TONGHOP!O1458="ThiTN",TONGHOP!P1458="TH"),TONGHOP!Z1458,""))</f>
        <v/>
      </c>
      <c r="M1458" s="7" t="str">
        <f>IF(AND(TONGHOP!O1458="ThiTN",AND(TONGHOP!X1458&lt;&gt;TONGHOP!T1458,TONGHOP!X1458&lt;&gt;TONGHOP!U1458),TONGHOP!P1458="TH"),TONGHOP!X1458,"")</f>
        <v/>
      </c>
      <c r="N1458" s="7" t="str">
        <f>IF(AND(TONGHOP!O1458="ThiTN",AND(TONGHOP!Y1458&lt;&gt;TONGHOP!T1458,TONGHOP!Y1458&lt;&gt;TONGHOP!U1458),TONGHOP!P1458="TH"),TONGHOP!Y1458,"")</f>
        <v/>
      </c>
      <c r="O1458" s="7" t="str">
        <f>IF(AND(M1458="",N1458=""),"",IF(AND(TONGHOP!O1458="ThiTN",TONGHOP!P1458="TH"),TONGHOP!Z1458,""))</f>
        <v/>
      </c>
    </row>
    <row r="1459" spans="1:15">
      <c r="A1459" s="5" t="str">
        <f>IF(AND(TONGHOP!O1459="KTHP",TONGHOP!P1459="LT"),TONGHOP!X1459,"")</f>
        <v/>
      </c>
      <c r="B1459" s="6" t="str">
        <f>IF(AND(TONGHOP!O1459="KTHP",TONGHOP!P1459="LT"),TONGHOP!Y1459,"")</f>
        <v/>
      </c>
      <c r="C1459" s="6" t="str">
        <f>IF(AND(TONGHOP!O1459="KTHP",TONGHOP!P1459="LT"),TONGHOP!Z1459,"")</f>
        <v/>
      </c>
      <c r="D1459" s="5" t="str">
        <f>IF(AND(TONGHOP!O1459="KTHP",TONGHOP!P1459="TL"),TONGHOP!X1459,"")</f>
        <v/>
      </c>
      <c r="E1459" s="6" t="str">
        <f>IF(AND(TONGHOP!O1459="KTHP",TONGHOP!P1459="TL"),TONGHOP!Y1459,"")</f>
        <v/>
      </c>
      <c r="F1459" s="6" t="str">
        <f>IF(AND(TONGHOP!O1459="KTHP",TONGHOP!P1459="TL"),TONGHOP!Z1459,"")</f>
        <v/>
      </c>
      <c r="G1459" s="7" t="str">
        <f>IF(AND(TONGHOP!O1459="ThiTN",TONGHOP!P1459="LT"),TONGHOP!X1459,"")</f>
        <v/>
      </c>
      <c r="H1459" s="7" t="str">
        <f>IF(AND(TONGHOP!O1459="ThiTN",TONGHOP!P1459="LT"),TONGHOP!Y1459,"")</f>
        <v/>
      </c>
      <c r="I1459" s="7" t="str">
        <f>IF(AND(G1459="",H1459=""),"",IF(AND(TONGHOP!O1459="ThiTN",TONGHOP!P1459="LT"),TONGHOP!Z1459,""))</f>
        <v/>
      </c>
      <c r="J1459" s="7" t="str">
        <f>IF(AND(TONGHOP!O1459="ThiTN",OR(TONGHOP!X1459=TONGHOP!T1459,TONGHOP!X1459=TONGHOP!U1459),TONGHOP!P1459="TH"),TONGHOP!X1459,"")</f>
        <v/>
      </c>
      <c r="K1459" s="7" t="str">
        <f>IF(AND(TONGHOP!O1459="ThiTN",OR(TONGHOP!Y1459=TONGHOP!T1459,TONGHOP!Y1459=TONGHOP!U1459),TONGHOP!P1459="TH"),TONGHOP!Y1459,"")</f>
        <v/>
      </c>
      <c r="L1459" s="7" t="str">
        <f>IF(AND(J1459="",K1459=""),"",IF(AND(TONGHOP!O1459="ThiTN",TONGHOP!P1459="TH"),TONGHOP!Z1459,""))</f>
        <v/>
      </c>
      <c r="M1459" s="7" t="str">
        <f>IF(AND(TONGHOP!O1459="ThiTN",AND(TONGHOP!X1459&lt;&gt;TONGHOP!T1459,TONGHOP!X1459&lt;&gt;TONGHOP!U1459),TONGHOP!P1459="TH"),TONGHOP!X1459,"")</f>
        <v/>
      </c>
      <c r="N1459" s="7" t="str">
        <f>IF(AND(TONGHOP!O1459="ThiTN",AND(TONGHOP!Y1459&lt;&gt;TONGHOP!T1459,TONGHOP!Y1459&lt;&gt;TONGHOP!U1459),TONGHOP!P1459="TH"),TONGHOP!Y1459,"")</f>
        <v/>
      </c>
      <c r="O1459" s="7" t="str">
        <f>IF(AND(M1459="",N1459=""),"",IF(AND(TONGHOP!O1459="ThiTN",TONGHOP!P1459="TH"),TONGHOP!Z1459,""))</f>
        <v/>
      </c>
    </row>
    <row r="1460" spans="1:15">
      <c r="A1460" s="5" t="str">
        <f>IF(AND(TONGHOP!O1460="KTHP",TONGHOP!P1460="LT"),TONGHOP!X1460,"")</f>
        <v/>
      </c>
      <c r="B1460" s="6" t="str">
        <f>IF(AND(TONGHOP!O1460="KTHP",TONGHOP!P1460="LT"),TONGHOP!Y1460,"")</f>
        <v/>
      </c>
      <c r="C1460" s="6" t="str">
        <f>IF(AND(TONGHOP!O1460="KTHP",TONGHOP!P1460="LT"),TONGHOP!Z1460,"")</f>
        <v/>
      </c>
      <c r="D1460" s="5" t="str">
        <f>IF(AND(TONGHOP!O1460="KTHP",TONGHOP!P1460="TL"),TONGHOP!X1460,"")</f>
        <v/>
      </c>
      <c r="E1460" s="6" t="str">
        <f>IF(AND(TONGHOP!O1460="KTHP",TONGHOP!P1460="TL"),TONGHOP!Y1460,"")</f>
        <v/>
      </c>
      <c r="F1460" s="6" t="str">
        <f>IF(AND(TONGHOP!O1460="KTHP",TONGHOP!P1460="TL"),TONGHOP!Z1460,"")</f>
        <v/>
      </c>
      <c r="G1460" s="7" t="str">
        <f>IF(AND(TONGHOP!O1460="ThiTN",TONGHOP!P1460="LT"),TONGHOP!X1460,"")</f>
        <v/>
      </c>
      <c r="H1460" s="7" t="str">
        <f>IF(AND(TONGHOP!O1460="ThiTN",TONGHOP!P1460="LT"),TONGHOP!Y1460,"")</f>
        <v/>
      </c>
      <c r="I1460" s="7" t="str">
        <f>IF(AND(G1460="",H1460=""),"",IF(AND(TONGHOP!O1460="ThiTN",TONGHOP!P1460="LT"),TONGHOP!Z1460,""))</f>
        <v/>
      </c>
      <c r="J1460" s="7" t="str">
        <f>IF(AND(TONGHOP!O1460="ThiTN",OR(TONGHOP!X1460=TONGHOP!T1460,TONGHOP!X1460=TONGHOP!U1460),TONGHOP!P1460="TH"),TONGHOP!X1460,"")</f>
        <v/>
      </c>
      <c r="K1460" s="7" t="str">
        <f>IF(AND(TONGHOP!O1460="ThiTN",OR(TONGHOP!Y1460=TONGHOP!T1460,TONGHOP!Y1460=TONGHOP!U1460),TONGHOP!P1460="TH"),TONGHOP!Y1460,"")</f>
        <v/>
      </c>
      <c r="L1460" s="7" t="str">
        <f>IF(AND(J1460="",K1460=""),"",IF(AND(TONGHOP!O1460="ThiTN",TONGHOP!P1460="TH"),TONGHOP!Z1460,""))</f>
        <v/>
      </c>
      <c r="M1460" s="7" t="str">
        <f>IF(AND(TONGHOP!O1460="ThiTN",AND(TONGHOP!X1460&lt;&gt;TONGHOP!T1460,TONGHOP!X1460&lt;&gt;TONGHOP!U1460),TONGHOP!P1460="TH"),TONGHOP!X1460,"")</f>
        <v/>
      </c>
      <c r="N1460" s="7" t="str">
        <f>IF(AND(TONGHOP!O1460="ThiTN",AND(TONGHOP!Y1460&lt;&gt;TONGHOP!T1460,TONGHOP!Y1460&lt;&gt;TONGHOP!U1460),TONGHOP!P1460="TH"),TONGHOP!Y1460,"")</f>
        <v/>
      </c>
      <c r="O1460" s="7" t="str">
        <f>IF(AND(M1460="",N1460=""),"",IF(AND(TONGHOP!O1460="ThiTN",TONGHOP!P1460="TH"),TONGHOP!Z1460,""))</f>
        <v/>
      </c>
    </row>
    <row r="1461" spans="1:15">
      <c r="A1461" s="5" t="str">
        <f>IF(AND(TONGHOP!O1461="KTHP",TONGHOP!P1461="LT"),TONGHOP!X1461,"")</f>
        <v/>
      </c>
      <c r="B1461" s="6" t="str">
        <f>IF(AND(TONGHOP!O1461="KTHP",TONGHOP!P1461="LT"),TONGHOP!Y1461,"")</f>
        <v/>
      </c>
      <c r="C1461" s="6" t="str">
        <f>IF(AND(TONGHOP!O1461="KTHP",TONGHOP!P1461="LT"),TONGHOP!Z1461,"")</f>
        <v/>
      </c>
      <c r="D1461" s="5" t="str">
        <f>IF(AND(TONGHOP!O1461="KTHP",TONGHOP!P1461="TL"),TONGHOP!X1461,"")</f>
        <v/>
      </c>
      <c r="E1461" s="6" t="str">
        <f>IF(AND(TONGHOP!O1461="KTHP",TONGHOP!P1461="TL"),TONGHOP!Y1461,"")</f>
        <v/>
      </c>
      <c r="F1461" s="6" t="str">
        <f>IF(AND(TONGHOP!O1461="KTHP",TONGHOP!P1461="TL"),TONGHOP!Z1461,"")</f>
        <v/>
      </c>
      <c r="G1461" s="7" t="str">
        <f>IF(AND(TONGHOP!O1461="ThiTN",TONGHOP!P1461="LT"),TONGHOP!X1461,"")</f>
        <v/>
      </c>
      <c r="H1461" s="7" t="str">
        <f>IF(AND(TONGHOP!O1461="ThiTN",TONGHOP!P1461="LT"),TONGHOP!Y1461,"")</f>
        <v/>
      </c>
      <c r="I1461" s="7" t="str">
        <f>IF(AND(G1461="",H1461=""),"",IF(AND(TONGHOP!O1461="ThiTN",TONGHOP!P1461="LT"),TONGHOP!Z1461,""))</f>
        <v/>
      </c>
      <c r="J1461" s="7" t="str">
        <f>IF(AND(TONGHOP!O1461="ThiTN",OR(TONGHOP!X1461=TONGHOP!T1461,TONGHOP!X1461=TONGHOP!U1461),TONGHOP!P1461="TH"),TONGHOP!X1461,"")</f>
        <v/>
      </c>
      <c r="K1461" s="7" t="str">
        <f>IF(AND(TONGHOP!O1461="ThiTN",OR(TONGHOP!Y1461=TONGHOP!T1461,TONGHOP!Y1461=TONGHOP!U1461),TONGHOP!P1461="TH"),TONGHOP!Y1461,"")</f>
        <v/>
      </c>
      <c r="L1461" s="7" t="str">
        <f>IF(AND(J1461="",K1461=""),"",IF(AND(TONGHOP!O1461="ThiTN",TONGHOP!P1461="TH"),TONGHOP!Z1461,""))</f>
        <v/>
      </c>
      <c r="M1461" s="7" t="str">
        <f>IF(AND(TONGHOP!O1461="ThiTN",AND(TONGHOP!X1461&lt;&gt;TONGHOP!T1461,TONGHOP!X1461&lt;&gt;TONGHOP!U1461),TONGHOP!P1461="TH"),TONGHOP!X1461,"")</f>
        <v/>
      </c>
      <c r="N1461" s="7" t="str">
        <f>IF(AND(TONGHOP!O1461="ThiTN",AND(TONGHOP!Y1461&lt;&gt;TONGHOP!T1461,TONGHOP!Y1461&lt;&gt;TONGHOP!U1461),TONGHOP!P1461="TH"),TONGHOP!Y1461,"")</f>
        <v/>
      </c>
      <c r="O1461" s="7" t="str">
        <f>IF(AND(M1461="",N1461=""),"",IF(AND(TONGHOP!O1461="ThiTN",TONGHOP!P1461="TH"),TONGHOP!Z1461,""))</f>
        <v/>
      </c>
    </row>
    <row r="1462" spans="1:15">
      <c r="A1462" s="5" t="str">
        <f>IF(AND(TONGHOP!O1462="KTHP",TONGHOP!P1462="LT"),TONGHOP!X1462,"")</f>
        <v/>
      </c>
      <c r="B1462" s="6" t="str">
        <f>IF(AND(TONGHOP!O1462="KTHP",TONGHOP!P1462="LT"),TONGHOP!Y1462,"")</f>
        <v/>
      </c>
      <c r="C1462" s="6" t="str">
        <f>IF(AND(TONGHOP!O1462="KTHP",TONGHOP!P1462="LT"),TONGHOP!Z1462,"")</f>
        <v/>
      </c>
      <c r="D1462" s="5" t="str">
        <f>IF(AND(TONGHOP!O1462="KTHP",TONGHOP!P1462="TL"),TONGHOP!X1462,"")</f>
        <v/>
      </c>
      <c r="E1462" s="6" t="str">
        <f>IF(AND(TONGHOP!O1462="KTHP",TONGHOP!P1462="TL"),TONGHOP!Y1462,"")</f>
        <v/>
      </c>
      <c r="F1462" s="6" t="str">
        <f>IF(AND(TONGHOP!O1462="KTHP",TONGHOP!P1462="TL"),TONGHOP!Z1462,"")</f>
        <v/>
      </c>
      <c r="G1462" s="7" t="str">
        <f>IF(AND(TONGHOP!O1462="ThiTN",TONGHOP!P1462="LT"),TONGHOP!X1462,"")</f>
        <v/>
      </c>
      <c r="H1462" s="7" t="str">
        <f>IF(AND(TONGHOP!O1462="ThiTN",TONGHOP!P1462="LT"),TONGHOP!Y1462,"")</f>
        <v/>
      </c>
      <c r="I1462" s="7" t="str">
        <f>IF(AND(G1462="",H1462=""),"",IF(AND(TONGHOP!O1462="ThiTN",TONGHOP!P1462="LT"),TONGHOP!Z1462,""))</f>
        <v/>
      </c>
      <c r="J1462" s="7" t="str">
        <f>IF(AND(TONGHOP!O1462="ThiTN",OR(TONGHOP!X1462=TONGHOP!T1462,TONGHOP!X1462=TONGHOP!U1462),TONGHOP!P1462="TH"),TONGHOP!X1462,"")</f>
        <v/>
      </c>
      <c r="K1462" s="7" t="str">
        <f>IF(AND(TONGHOP!O1462="ThiTN",OR(TONGHOP!Y1462=TONGHOP!T1462,TONGHOP!Y1462=TONGHOP!U1462),TONGHOP!P1462="TH"),TONGHOP!Y1462,"")</f>
        <v/>
      </c>
      <c r="L1462" s="7" t="str">
        <f>IF(AND(J1462="",K1462=""),"",IF(AND(TONGHOP!O1462="ThiTN",TONGHOP!P1462="TH"),TONGHOP!Z1462,""))</f>
        <v/>
      </c>
      <c r="M1462" s="7" t="str">
        <f>IF(AND(TONGHOP!O1462="ThiTN",AND(TONGHOP!X1462&lt;&gt;TONGHOP!T1462,TONGHOP!X1462&lt;&gt;TONGHOP!U1462),TONGHOP!P1462="TH"),TONGHOP!X1462,"")</f>
        <v/>
      </c>
      <c r="N1462" s="7" t="str">
        <f>IF(AND(TONGHOP!O1462="ThiTN",AND(TONGHOP!Y1462&lt;&gt;TONGHOP!T1462,TONGHOP!Y1462&lt;&gt;TONGHOP!U1462),TONGHOP!P1462="TH"),TONGHOP!Y1462,"")</f>
        <v/>
      </c>
      <c r="O1462" s="7" t="str">
        <f>IF(AND(M1462="",N1462=""),"",IF(AND(TONGHOP!O1462="ThiTN",TONGHOP!P1462="TH"),TONGHOP!Z1462,""))</f>
        <v/>
      </c>
    </row>
    <row r="1463" spans="1:15">
      <c r="A1463" s="5" t="str">
        <f>IF(AND(TONGHOP!O1463="KTHP",TONGHOP!P1463="LT"),TONGHOP!X1463,"")</f>
        <v/>
      </c>
      <c r="B1463" s="6" t="str">
        <f>IF(AND(TONGHOP!O1463="KTHP",TONGHOP!P1463="LT"),TONGHOP!Y1463,"")</f>
        <v/>
      </c>
      <c r="C1463" s="6" t="str">
        <f>IF(AND(TONGHOP!O1463="KTHP",TONGHOP!P1463="LT"),TONGHOP!Z1463,"")</f>
        <v/>
      </c>
      <c r="D1463" s="5" t="str">
        <f>IF(AND(TONGHOP!O1463="KTHP",TONGHOP!P1463="TL"),TONGHOP!X1463,"")</f>
        <v/>
      </c>
      <c r="E1463" s="6" t="str">
        <f>IF(AND(TONGHOP!O1463="KTHP",TONGHOP!P1463="TL"),TONGHOP!Y1463,"")</f>
        <v/>
      </c>
      <c r="F1463" s="6" t="str">
        <f>IF(AND(TONGHOP!O1463="KTHP",TONGHOP!P1463="TL"),TONGHOP!Z1463,"")</f>
        <v/>
      </c>
      <c r="G1463" s="7" t="str">
        <f>IF(AND(TONGHOP!O1463="ThiTN",TONGHOP!P1463="LT"),TONGHOP!X1463,"")</f>
        <v/>
      </c>
      <c r="H1463" s="7" t="str">
        <f>IF(AND(TONGHOP!O1463="ThiTN",TONGHOP!P1463="LT"),TONGHOP!Y1463,"")</f>
        <v/>
      </c>
      <c r="I1463" s="7" t="str">
        <f>IF(AND(G1463="",H1463=""),"",IF(AND(TONGHOP!O1463="ThiTN",TONGHOP!P1463="LT"),TONGHOP!Z1463,""))</f>
        <v/>
      </c>
      <c r="J1463" s="7" t="str">
        <f>IF(AND(TONGHOP!O1463="ThiTN",OR(TONGHOP!X1463=TONGHOP!T1463,TONGHOP!X1463=TONGHOP!U1463),TONGHOP!P1463="TH"),TONGHOP!X1463,"")</f>
        <v/>
      </c>
      <c r="K1463" s="7" t="str">
        <f>IF(AND(TONGHOP!O1463="ThiTN",OR(TONGHOP!Y1463=TONGHOP!T1463,TONGHOP!Y1463=TONGHOP!U1463),TONGHOP!P1463="TH"),TONGHOP!Y1463,"")</f>
        <v/>
      </c>
      <c r="L1463" s="7" t="str">
        <f>IF(AND(J1463="",K1463=""),"",IF(AND(TONGHOP!O1463="ThiTN",TONGHOP!P1463="TH"),TONGHOP!Z1463,""))</f>
        <v/>
      </c>
      <c r="M1463" s="7" t="str">
        <f>IF(AND(TONGHOP!O1463="ThiTN",AND(TONGHOP!X1463&lt;&gt;TONGHOP!T1463,TONGHOP!X1463&lt;&gt;TONGHOP!U1463),TONGHOP!P1463="TH"),TONGHOP!X1463,"")</f>
        <v/>
      </c>
      <c r="N1463" s="7" t="str">
        <f>IF(AND(TONGHOP!O1463="ThiTN",AND(TONGHOP!Y1463&lt;&gt;TONGHOP!T1463,TONGHOP!Y1463&lt;&gt;TONGHOP!U1463),TONGHOP!P1463="TH"),TONGHOP!Y1463,"")</f>
        <v/>
      </c>
      <c r="O1463" s="7" t="str">
        <f>IF(AND(M1463="",N1463=""),"",IF(AND(TONGHOP!O1463="ThiTN",TONGHOP!P1463="TH"),TONGHOP!Z1463,""))</f>
        <v/>
      </c>
    </row>
    <row r="1464" spans="1:15">
      <c r="A1464" s="5" t="str">
        <f>IF(AND(TONGHOP!O1464="KTHP",TONGHOP!P1464="LT"),TONGHOP!X1464,"")</f>
        <v/>
      </c>
      <c r="B1464" s="6" t="str">
        <f>IF(AND(TONGHOP!O1464="KTHP",TONGHOP!P1464="LT"),TONGHOP!Y1464,"")</f>
        <v/>
      </c>
      <c r="C1464" s="6" t="str">
        <f>IF(AND(TONGHOP!O1464="KTHP",TONGHOP!P1464="LT"),TONGHOP!Z1464,"")</f>
        <v/>
      </c>
      <c r="D1464" s="5" t="str">
        <f>IF(AND(TONGHOP!O1464="KTHP",TONGHOP!P1464="TL"),TONGHOP!X1464,"")</f>
        <v/>
      </c>
      <c r="E1464" s="6" t="str">
        <f>IF(AND(TONGHOP!O1464="KTHP",TONGHOP!P1464="TL"),TONGHOP!Y1464,"")</f>
        <v/>
      </c>
      <c r="F1464" s="6" t="str">
        <f>IF(AND(TONGHOP!O1464="KTHP",TONGHOP!P1464="TL"),TONGHOP!Z1464,"")</f>
        <v/>
      </c>
      <c r="G1464" s="7" t="str">
        <f>IF(AND(TONGHOP!O1464="ThiTN",TONGHOP!P1464="LT"),TONGHOP!X1464,"")</f>
        <v/>
      </c>
      <c r="H1464" s="7" t="str">
        <f>IF(AND(TONGHOP!O1464="ThiTN",TONGHOP!P1464="LT"),TONGHOP!Y1464,"")</f>
        <v/>
      </c>
      <c r="I1464" s="7" t="str">
        <f>IF(AND(G1464="",H1464=""),"",IF(AND(TONGHOP!O1464="ThiTN",TONGHOP!P1464="LT"),TONGHOP!Z1464,""))</f>
        <v/>
      </c>
      <c r="J1464" s="7" t="str">
        <f>IF(AND(TONGHOP!O1464="ThiTN",OR(TONGHOP!X1464=TONGHOP!T1464,TONGHOP!X1464=TONGHOP!U1464),TONGHOP!P1464="TH"),TONGHOP!X1464,"")</f>
        <v/>
      </c>
      <c r="K1464" s="7" t="str">
        <f>IF(AND(TONGHOP!O1464="ThiTN",OR(TONGHOP!Y1464=TONGHOP!T1464,TONGHOP!Y1464=TONGHOP!U1464),TONGHOP!P1464="TH"),TONGHOP!Y1464,"")</f>
        <v/>
      </c>
      <c r="L1464" s="7" t="str">
        <f>IF(AND(J1464="",K1464=""),"",IF(AND(TONGHOP!O1464="ThiTN",TONGHOP!P1464="TH"),TONGHOP!Z1464,""))</f>
        <v/>
      </c>
      <c r="M1464" s="7" t="str">
        <f>IF(AND(TONGHOP!O1464="ThiTN",AND(TONGHOP!X1464&lt;&gt;TONGHOP!T1464,TONGHOP!X1464&lt;&gt;TONGHOP!U1464),TONGHOP!P1464="TH"),TONGHOP!X1464,"")</f>
        <v/>
      </c>
      <c r="N1464" s="7" t="str">
        <f>IF(AND(TONGHOP!O1464="ThiTN",AND(TONGHOP!Y1464&lt;&gt;TONGHOP!T1464,TONGHOP!Y1464&lt;&gt;TONGHOP!U1464),TONGHOP!P1464="TH"),TONGHOP!Y1464,"")</f>
        <v/>
      </c>
      <c r="O1464" s="7" t="str">
        <f>IF(AND(M1464="",N1464=""),"",IF(AND(TONGHOP!O1464="ThiTN",TONGHOP!P1464="TH"),TONGHOP!Z1464,""))</f>
        <v/>
      </c>
    </row>
    <row r="1465" spans="1:15">
      <c r="A1465" s="5" t="str">
        <f>IF(AND(TONGHOP!O1465="KTHP",TONGHOP!P1465="LT"),TONGHOP!X1465,"")</f>
        <v/>
      </c>
      <c r="B1465" s="6" t="str">
        <f>IF(AND(TONGHOP!O1465="KTHP",TONGHOP!P1465="LT"),TONGHOP!Y1465,"")</f>
        <v/>
      </c>
      <c r="C1465" s="6" t="str">
        <f>IF(AND(TONGHOP!O1465="KTHP",TONGHOP!P1465="LT"),TONGHOP!Z1465,"")</f>
        <v/>
      </c>
      <c r="D1465" s="5" t="str">
        <f>IF(AND(TONGHOP!O1465="KTHP",TONGHOP!P1465="TL"),TONGHOP!X1465,"")</f>
        <v/>
      </c>
      <c r="E1465" s="6" t="str">
        <f>IF(AND(TONGHOP!O1465="KTHP",TONGHOP!P1465="TL"),TONGHOP!Y1465,"")</f>
        <v/>
      </c>
      <c r="F1465" s="6" t="str">
        <f>IF(AND(TONGHOP!O1465="KTHP",TONGHOP!P1465="TL"),TONGHOP!Z1465,"")</f>
        <v/>
      </c>
      <c r="G1465" s="7" t="str">
        <f>IF(AND(TONGHOP!O1465="ThiTN",TONGHOP!P1465="LT"),TONGHOP!X1465,"")</f>
        <v/>
      </c>
      <c r="H1465" s="7" t="str">
        <f>IF(AND(TONGHOP!O1465="ThiTN",TONGHOP!P1465="LT"),TONGHOP!Y1465,"")</f>
        <v/>
      </c>
      <c r="I1465" s="7" t="str">
        <f>IF(AND(G1465="",H1465=""),"",IF(AND(TONGHOP!O1465="ThiTN",TONGHOP!P1465="LT"),TONGHOP!Z1465,""))</f>
        <v/>
      </c>
      <c r="J1465" s="7" t="str">
        <f>IF(AND(TONGHOP!O1465="ThiTN",OR(TONGHOP!X1465=TONGHOP!T1465,TONGHOP!X1465=TONGHOP!U1465),TONGHOP!P1465="TH"),TONGHOP!X1465,"")</f>
        <v/>
      </c>
      <c r="K1465" s="7" t="str">
        <f>IF(AND(TONGHOP!O1465="ThiTN",OR(TONGHOP!Y1465=TONGHOP!T1465,TONGHOP!Y1465=TONGHOP!U1465),TONGHOP!P1465="TH"),TONGHOP!Y1465,"")</f>
        <v/>
      </c>
      <c r="L1465" s="7" t="str">
        <f>IF(AND(J1465="",K1465=""),"",IF(AND(TONGHOP!O1465="ThiTN",TONGHOP!P1465="TH"),TONGHOP!Z1465,""))</f>
        <v/>
      </c>
      <c r="M1465" s="7" t="str">
        <f>IF(AND(TONGHOP!O1465="ThiTN",AND(TONGHOP!X1465&lt;&gt;TONGHOP!T1465,TONGHOP!X1465&lt;&gt;TONGHOP!U1465),TONGHOP!P1465="TH"),TONGHOP!X1465,"")</f>
        <v/>
      </c>
      <c r="N1465" s="7" t="str">
        <f>IF(AND(TONGHOP!O1465="ThiTN",AND(TONGHOP!Y1465&lt;&gt;TONGHOP!T1465,TONGHOP!Y1465&lt;&gt;TONGHOP!U1465),TONGHOP!P1465="TH"),TONGHOP!Y1465,"")</f>
        <v/>
      </c>
      <c r="O1465" s="7" t="str">
        <f>IF(AND(M1465="",N1465=""),"",IF(AND(TONGHOP!O1465="ThiTN",TONGHOP!P1465="TH"),TONGHOP!Z1465,""))</f>
        <v/>
      </c>
    </row>
    <row r="1466" spans="1:15">
      <c r="A1466" s="5" t="str">
        <f>IF(AND(TONGHOP!O1466="KTHP",TONGHOP!P1466="LT"),TONGHOP!X1466,"")</f>
        <v/>
      </c>
      <c r="B1466" s="6" t="str">
        <f>IF(AND(TONGHOP!O1466="KTHP",TONGHOP!P1466="LT"),TONGHOP!Y1466,"")</f>
        <v/>
      </c>
      <c r="C1466" s="6" t="str">
        <f>IF(AND(TONGHOP!O1466="KTHP",TONGHOP!P1466="LT"),TONGHOP!Z1466,"")</f>
        <v/>
      </c>
      <c r="D1466" s="5" t="str">
        <f>IF(AND(TONGHOP!O1466="KTHP",TONGHOP!P1466="TL"),TONGHOP!X1466,"")</f>
        <v/>
      </c>
      <c r="E1466" s="6" t="str">
        <f>IF(AND(TONGHOP!O1466="KTHP",TONGHOP!P1466="TL"),TONGHOP!Y1466,"")</f>
        <v/>
      </c>
      <c r="F1466" s="6" t="str">
        <f>IF(AND(TONGHOP!O1466="KTHP",TONGHOP!P1466="TL"),TONGHOP!Z1466,"")</f>
        <v/>
      </c>
      <c r="G1466" s="7" t="str">
        <f>IF(AND(TONGHOP!O1466="ThiTN",TONGHOP!P1466="LT"),TONGHOP!X1466,"")</f>
        <v/>
      </c>
      <c r="H1466" s="7" t="str">
        <f>IF(AND(TONGHOP!O1466="ThiTN",TONGHOP!P1466="LT"),TONGHOP!Y1466,"")</f>
        <v/>
      </c>
      <c r="I1466" s="7" t="str">
        <f>IF(AND(G1466="",H1466=""),"",IF(AND(TONGHOP!O1466="ThiTN",TONGHOP!P1466="LT"),TONGHOP!Z1466,""))</f>
        <v/>
      </c>
      <c r="J1466" s="7" t="str">
        <f>IF(AND(TONGHOP!O1466="ThiTN",OR(TONGHOP!X1466=TONGHOP!T1466,TONGHOP!X1466=TONGHOP!U1466),TONGHOP!P1466="TH"),TONGHOP!X1466,"")</f>
        <v/>
      </c>
      <c r="K1466" s="7" t="str">
        <f>IF(AND(TONGHOP!O1466="ThiTN",OR(TONGHOP!Y1466=TONGHOP!T1466,TONGHOP!Y1466=TONGHOP!U1466),TONGHOP!P1466="TH"),TONGHOP!Y1466,"")</f>
        <v/>
      </c>
      <c r="L1466" s="7" t="str">
        <f>IF(AND(J1466="",K1466=""),"",IF(AND(TONGHOP!O1466="ThiTN",TONGHOP!P1466="TH"),TONGHOP!Z1466,""))</f>
        <v/>
      </c>
      <c r="M1466" s="7" t="str">
        <f>IF(AND(TONGHOP!O1466="ThiTN",AND(TONGHOP!X1466&lt;&gt;TONGHOP!T1466,TONGHOP!X1466&lt;&gt;TONGHOP!U1466),TONGHOP!P1466="TH"),TONGHOP!X1466,"")</f>
        <v/>
      </c>
      <c r="N1466" s="7" t="str">
        <f>IF(AND(TONGHOP!O1466="ThiTN",AND(TONGHOP!Y1466&lt;&gt;TONGHOP!T1466,TONGHOP!Y1466&lt;&gt;TONGHOP!U1466),TONGHOP!P1466="TH"),TONGHOP!Y1466,"")</f>
        <v/>
      </c>
      <c r="O1466" s="7" t="str">
        <f>IF(AND(M1466="",N1466=""),"",IF(AND(TONGHOP!O1466="ThiTN",TONGHOP!P1466="TH"),TONGHOP!Z1466,""))</f>
        <v/>
      </c>
    </row>
    <row r="1467" spans="1:15">
      <c r="A1467" s="5" t="str">
        <f>IF(AND(TONGHOP!O1467="KTHP",TONGHOP!P1467="LT"),TONGHOP!X1467,"")</f>
        <v/>
      </c>
      <c r="B1467" s="6" t="str">
        <f>IF(AND(TONGHOP!O1467="KTHP",TONGHOP!P1467="LT"),TONGHOP!Y1467,"")</f>
        <v/>
      </c>
      <c r="C1467" s="6" t="str">
        <f>IF(AND(TONGHOP!O1467="KTHP",TONGHOP!P1467="LT"),TONGHOP!Z1467,"")</f>
        <v/>
      </c>
      <c r="D1467" s="5" t="str">
        <f>IF(AND(TONGHOP!O1467="KTHP",TONGHOP!P1467="TL"),TONGHOP!X1467,"")</f>
        <v/>
      </c>
      <c r="E1467" s="6" t="str">
        <f>IF(AND(TONGHOP!O1467="KTHP",TONGHOP!P1467="TL"),TONGHOP!Y1467,"")</f>
        <v/>
      </c>
      <c r="F1467" s="6" t="str">
        <f>IF(AND(TONGHOP!O1467="KTHP",TONGHOP!P1467="TL"),TONGHOP!Z1467,"")</f>
        <v/>
      </c>
      <c r="G1467" s="7" t="str">
        <f>IF(AND(TONGHOP!O1467="ThiTN",TONGHOP!P1467="LT"),TONGHOP!X1467,"")</f>
        <v/>
      </c>
      <c r="H1467" s="7" t="str">
        <f>IF(AND(TONGHOP!O1467="ThiTN",TONGHOP!P1467="LT"),TONGHOP!Y1467,"")</f>
        <v/>
      </c>
      <c r="I1467" s="7" t="str">
        <f>IF(AND(G1467="",H1467=""),"",IF(AND(TONGHOP!O1467="ThiTN",TONGHOP!P1467="LT"),TONGHOP!Z1467,""))</f>
        <v/>
      </c>
      <c r="J1467" s="7" t="str">
        <f>IF(AND(TONGHOP!O1467="ThiTN",OR(TONGHOP!X1467=TONGHOP!T1467,TONGHOP!X1467=TONGHOP!U1467),TONGHOP!P1467="TH"),TONGHOP!X1467,"")</f>
        <v/>
      </c>
      <c r="K1467" s="7" t="str">
        <f>IF(AND(TONGHOP!O1467="ThiTN",OR(TONGHOP!Y1467=TONGHOP!T1467,TONGHOP!Y1467=TONGHOP!U1467),TONGHOP!P1467="TH"),TONGHOP!Y1467,"")</f>
        <v/>
      </c>
      <c r="L1467" s="7" t="str">
        <f>IF(AND(J1467="",K1467=""),"",IF(AND(TONGHOP!O1467="ThiTN",TONGHOP!P1467="TH"),TONGHOP!Z1467,""))</f>
        <v/>
      </c>
      <c r="M1467" s="7" t="str">
        <f>IF(AND(TONGHOP!O1467="ThiTN",AND(TONGHOP!X1467&lt;&gt;TONGHOP!T1467,TONGHOP!X1467&lt;&gt;TONGHOP!U1467),TONGHOP!P1467="TH"),TONGHOP!X1467,"")</f>
        <v/>
      </c>
      <c r="N1467" s="7" t="str">
        <f>IF(AND(TONGHOP!O1467="ThiTN",AND(TONGHOP!Y1467&lt;&gt;TONGHOP!T1467,TONGHOP!Y1467&lt;&gt;TONGHOP!U1467),TONGHOP!P1467="TH"),TONGHOP!Y1467,"")</f>
        <v/>
      </c>
      <c r="O1467" s="7" t="str">
        <f>IF(AND(M1467="",N1467=""),"",IF(AND(TONGHOP!O1467="ThiTN",TONGHOP!P1467="TH"),TONGHOP!Z1467,""))</f>
        <v/>
      </c>
    </row>
    <row r="1468" spans="1:15">
      <c r="A1468" s="5" t="str">
        <f>IF(AND(TONGHOP!O1468="KTHP",TONGHOP!P1468="LT"),TONGHOP!X1468,"")</f>
        <v/>
      </c>
      <c r="B1468" s="6" t="str">
        <f>IF(AND(TONGHOP!O1468="KTHP",TONGHOP!P1468="LT"),TONGHOP!Y1468,"")</f>
        <v/>
      </c>
      <c r="C1468" s="6" t="str">
        <f>IF(AND(TONGHOP!O1468="KTHP",TONGHOP!P1468="LT"),TONGHOP!Z1468,"")</f>
        <v/>
      </c>
      <c r="D1468" s="5" t="str">
        <f>IF(AND(TONGHOP!O1468="KTHP",TONGHOP!P1468="TL"),TONGHOP!X1468,"")</f>
        <v/>
      </c>
      <c r="E1468" s="6" t="str">
        <f>IF(AND(TONGHOP!O1468="KTHP",TONGHOP!P1468="TL"),TONGHOP!Y1468,"")</f>
        <v/>
      </c>
      <c r="F1468" s="6" t="str">
        <f>IF(AND(TONGHOP!O1468="KTHP",TONGHOP!P1468="TL"),TONGHOP!Z1468,"")</f>
        <v/>
      </c>
      <c r="G1468" s="7" t="str">
        <f>IF(AND(TONGHOP!O1468="ThiTN",TONGHOP!P1468="LT"),TONGHOP!X1468,"")</f>
        <v/>
      </c>
      <c r="H1468" s="7" t="str">
        <f>IF(AND(TONGHOP!O1468="ThiTN",TONGHOP!P1468="LT"),TONGHOP!Y1468,"")</f>
        <v/>
      </c>
      <c r="I1468" s="7" t="str">
        <f>IF(AND(G1468="",H1468=""),"",IF(AND(TONGHOP!O1468="ThiTN",TONGHOP!P1468="LT"),TONGHOP!Z1468,""))</f>
        <v/>
      </c>
      <c r="J1468" s="7" t="str">
        <f>IF(AND(TONGHOP!O1468="ThiTN",OR(TONGHOP!X1468=TONGHOP!T1468,TONGHOP!X1468=TONGHOP!U1468),TONGHOP!P1468="TH"),TONGHOP!X1468,"")</f>
        <v/>
      </c>
      <c r="K1468" s="7" t="str">
        <f>IF(AND(TONGHOP!O1468="ThiTN",OR(TONGHOP!Y1468=TONGHOP!T1468,TONGHOP!Y1468=TONGHOP!U1468),TONGHOP!P1468="TH"),TONGHOP!Y1468,"")</f>
        <v/>
      </c>
      <c r="L1468" s="7" t="str">
        <f>IF(AND(J1468="",K1468=""),"",IF(AND(TONGHOP!O1468="ThiTN",TONGHOP!P1468="TH"),TONGHOP!Z1468,""))</f>
        <v/>
      </c>
      <c r="M1468" s="7" t="str">
        <f>IF(AND(TONGHOP!O1468="ThiTN",AND(TONGHOP!X1468&lt;&gt;TONGHOP!T1468,TONGHOP!X1468&lt;&gt;TONGHOP!U1468),TONGHOP!P1468="TH"),TONGHOP!X1468,"")</f>
        <v/>
      </c>
      <c r="N1468" s="7" t="str">
        <f>IF(AND(TONGHOP!O1468="ThiTN",AND(TONGHOP!Y1468&lt;&gt;TONGHOP!T1468,TONGHOP!Y1468&lt;&gt;TONGHOP!U1468),TONGHOP!P1468="TH"),TONGHOP!Y1468,"")</f>
        <v/>
      </c>
      <c r="O1468" s="7" t="str">
        <f>IF(AND(M1468="",N1468=""),"",IF(AND(TONGHOP!O1468="ThiTN",TONGHOP!P1468="TH"),TONGHOP!Z1468,""))</f>
        <v/>
      </c>
    </row>
    <row r="1469" spans="1:15">
      <c r="A1469" s="5" t="str">
        <f>IF(AND(TONGHOP!O1469="KTHP",TONGHOP!P1469="LT"),TONGHOP!X1469,"")</f>
        <v/>
      </c>
      <c r="B1469" s="6" t="str">
        <f>IF(AND(TONGHOP!O1469="KTHP",TONGHOP!P1469="LT"),TONGHOP!Y1469,"")</f>
        <v/>
      </c>
      <c r="C1469" s="6" t="str">
        <f>IF(AND(TONGHOP!O1469="KTHP",TONGHOP!P1469="LT"),TONGHOP!Z1469,"")</f>
        <v/>
      </c>
      <c r="D1469" s="5" t="str">
        <f>IF(AND(TONGHOP!O1469="KTHP",TONGHOP!P1469="TL"),TONGHOP!X1469,"")</f>
        <v/>
      </c>
      <c r="E1469" s="6" t="str">
        <f>IF(AND(TONGHOP!O1469="KTHP",TONGHOP!P1469="TL"),TONGHOP!Y1469,"")</f>
        <v/>
      </c>
      <c r="F1469" s="6" t="str">
        <f>IF(AND(TONGHOP!O1469="KTHP",TONGHOP!P1469="TL"),TONGHOP!Z1469,"")</f>
        <v/>
      </c>
      <c r="G1469" s="7" t="str">
        <f>IF(AND(TONGHOP!O1469="ThiTN",TONGHOP!P1469="LT"),TONGHOP!X1469,"")</f>
        <v/>
      </c>
      <c r="H1469" s="7" t="str">
        <f>IF(AND(TONGHOP!O1469="ThiTN",TONGHOP!P1469="LT"),TONGHOP!Y1469,"")</f>
        <v/>
      </c>
      <c r="I1469" s="7" t="str">
        <f>IF(AND(G1469="",H1469=""),"",IF(AND(TONGHOP!O1469="ThiTN",TONGHOP!P1469="LT"),TONGHOP!Z1469,""))</f>
        <v/>
      </c>
      <c r="J1469" s="7" t="str">
        <f>IF(AND(TONGHOP!O1469="ThiTN",OR(TONGHOP!X1469=TONGHOP!T1469,TONGHOP!X1469=TONGHOP!U1469),TONGHOP!P1469="TH"),TONGHOP!X1469,"")</f>
        <v/>
      </c>
      <c r="K1469" s="7" t="str">
        <f>IF(AND(TONGHOP!O1469="ThiTN",OR(TONGHOP!Y1469=TONGHOP!T1469,TONGHOP!Y1469=TONGHOP!U1469),TONGHOP!P1469="TH"),TONGHOP!Y1469,"")</f>
        <v/>
      </c>
      <c r="L1469" s="7" t="str">
        <f>IF(AND(J1469="",K1469=""),"",IF(AND(TONGHOP!O1469="ThiTN",TONGHOP!P1469="TH"),TONGHOP!Z1469,""))</f>
        <v/>
      </c>
      <c r="M1469" s="7" t="str">
        <f>IF(AND(TONGHOP!O1469="ThiTN",AND(TONGHOP!X1469&lt;&gt;TONGHOP!T1469,TONGHOP!X1469&lt;&gt;TONGHOP!U1469),TONGHOP!P1469="TH"),TONGHOP!X1469,"")</f>
        <v/>
      </c>
      <c r="N1469" s="7" t="str">
        <f>IF(AND(TONGHOP!O1469="ThiTN",AND(TONGHOP!Y1469&lt;&gt;TONGHOP!T1469,TONGHOP!Y1469&lt;&gt;TONGHOP!U1469),TONGHOP!P1469="TH"),TONGHOP!Y1469,"")</f>
        <v/>
      </c>
      <c r="O1469" s="7" t="str">
        <f>IF(AND(M1469="",N1469=""),"",IF(AND(TONGHOP!O1469="ThiTN",TONGHOP!P1469="TH"),TONGHOP!Z1469,""))</f>
        <v/>
      </c>
    </row>
    <row r="1470" spans="1:15">
      <c r="A1470" s="5" t="str">
        <f>IF(AND(TONGHOP!O1470="KTHP",TONGHOP!P1470="LT"),TONGHOP!X1470,"")</f>
        <v/>
      </c>
      <c r="B1470" s="6" t="str">
        <f>IF(AND(TONGHOP!O1470="KTHP",TONGHOP!P1470="LT"),TONGHOP!Y1470,"")</f>
        <v/>
      </c>
      <c r="C1470" s="6" t="str">
        <f>IF(AND(TONGHOP!O1470="KTHP",TONGHOP!P1470="LT"),TONGHOP!Z1470,"")</f>
        <v/>
      </c>
      <c r="D1470" s="5" t="str">
        <f>IF(AND(TONGHOP!O1470="KTHP",TONGHOP!P1470="TL"),TONGHOP!X1470,"")</f>
        <v/>
      </c>
      <c r="E1470" s="6" t="str">
        <f>IF(AND(TONGHOP!O1470="KTHP",TONGHOP!P1470="TL"),TONGHOP!Y1470,"")</f>
        <v/>
      </c>
      <c r="F1470" s="6" t="str">
        <f>IF(AND(TONGHOP!O1470="KTHP",TONGHOP!P1470="TL"),TONGHOP!Z1470,"")</f>
        <v/>
      </c>
      <c r="G1470" s="7" t="str">
        <f>IF(AND(TONGHOP!O1470="ThiTN",TONGHOP!P1470="LT"),TONGHOP!X1470,"")</f>
        <v/>
      </c>
      <c r="H1470" s="7" t="str">
        <f>IF(AND(TONGHOP!O1470="ThiTN",TONGHOP!P1470="LT"),TONGHOP!Y1470,"")</f>
        <v/>
      </c>
      <c r="I1470" s="7" t="str">
        <f>IF(AND(G1470="",H1470=""),"",IF(AND(TONGHOP!O1470="ThiTN",TONGHOP!P1470="LT"),TONGHOP!Z1470,""))</f>
        <v/>
      </c>
      <c r="J1470" s="7" t="str">
        <f>IF(AND(TONGHOP!O1470="ThiTN",OR(TONGHOP!X1470=TONGHOP!T1470,TONGHOP!X1470=TONGHOP!U1470),TONGHOP!P1470="TH"),TONGHOP!X1470,"")</f>
        <v/>
      </c>
      <c r="K1470" s="7" t="str">
        <f>IF(AND(TONGHOP!O1470="ThiTN",OR(TONGHOP!Y1470=TONGHOP!T1470,TONGHOP!Y1470=TONGHOP!U1470),TONGHOP!P1470="TH"),TONGHOP!Y1470,"")</f>
        <v/>
      </c>
      <c r="L1470" s="7" t="str">
        <f>IF(AND(J1470="",K1470=""),"",IF(AND(TONGHOP!O1470="ThiTN",TONGHOP!P1470="TH"),TONGHOP!Z1470,""))</f>
        <v/>
      </c>
      <c r="M1470" s="7" t="str">
        <f>IF(AND(TONGHOP!O1470="ThiTN",AND(TONGHOP!X1470&lt;&gt;TONGHOP!T1470,TONGHOP!X1470&lt;&gt;TONGHOP!U1470),TONGHOP!P1470="TH"),TONGHOP!X1470,"")</f>
        <v/>
      </c>
      <c r="N1470" s="7" t="str">
        <f>IF(AND(TONGHOP!O1470="ThiTN",AND(TONGHOP!Y1470&lt;&gt;TONGHOP!T1470,TONGHOP!Y1470&lt;&gt;TONGHOP!U1470),TONGHOP!P1470="TH"),TONGHOP!Y1470,"")</f>
        <v/>
      </c>
      <c r="O1470" s="7" t="str">
        <f>IF(AND(M1470="",N1470=""),"",IF(AND(TONGHOP!O1470="ThiTN",TONGHOP!P1470="TH"),TONGHOP!Z1470,""))</f>
        <v/>
      </c>
    </row>
    <row r="1471" spans="1:15">
      <c r="A1471" s="5" t="str">
        <f>IF(AND(TONGHOP!O1471="KTHP",TONGHOP!P1471="LT"),TONGHOP!X1471,"")</f>
        <v/>
      </c>
      <c r="B1471" s="6" t="str">
        <f>IF(AND(TONGHOP!O1471="KTHP",TONGHOP!P1471="LT"),TONGHOP!Y1471,"")</f>
        <v/>
      </c>
      <c r="C1471" s="6" t="str">
        <f>IF(AND(TONGHOP!O1471="KTHP",TONGHOP!P1471="LT"),TONGHOP!Z1471,"")</f>
        <v/>
      </c>
      <c r="D1471" s="5" t="str">
        <f>IF(AND(TONGHOP!O1471="KTHP",TONGHOP!P1471="TL"),TONGHOP!X1471,"")</f>
        <v/>
      </c>
      <c r="E1471" s="6" t="str">
        <f>IF(AND(TONGHOP!O1471="KTHP",TONGHOP!P1471="TL"),TONGHOP!Y1471,"")</f>
        <v/>
      </c>
      <c r="F1471" s="6" t="str">
        <f>IF(AND(TONGHOP!O1471="KTHP",TONGHOP!P1471="TL"),TONGHOP!Z1471,"")</f>
        <v/>
      </c>
      <c r="G1471" s="7" t="str">
        <f>IF(AND(TONGHOP!O1471="ThiTN",TONGHOP!P1471="LT"),TONGHOP!X1471,"")</f>
        <v/>
      </c>
      <c r="H1471" s="7" t="str">
        <f>IF(AND(TONGHOP!O1471="ThiTN",TONGHOP!P1471="LT"),TONGHOP!Y1471,"")</f>
        <v/>
      </c>
      <c r="I1471" s="7" t="str">
        <f>IF(AND(G1471="",H1471=""),"",IF(AND(TONGHOP!O1471="ThiTN",TONGHOP!P1471="LT"),TONGHOP!Z1471,""))</f>
        <v/>
      </c>
      <c r="J1471" s="7" t="str">
        <f>IF(AND(TONGHOP!O1471="ThiTN",OR(TONGHOP!X1471=TONGHOP!T1471,TONGHOP!X1471=TONGHOP!U1471),TONGHOP!P1471="TH"),TONGHOP!X1471,"")</f>
        <v/>
      </c>
      <c r="K1471" s="7" t="str">
        <f>IF(AND(TONGHOP!O1471="ThiTN",OR(TONGHOP!Y1471=TONGHOP!T1471,TONGHOP!Y1471=TONGHOP!U1471),TONGHOP!P1471="TH"),TONGHOP!Y1471,"")</f>
        <v/>
      </c>
      <c r="L1471" s="7" t="str">
        <f>IF(AND(J1471="",K1471=""),"",IF(AND(TONGHOP!O1471="ThiTN",TONGHOP!P1471="TH"),TONGHOP!Z1471,""))</f>
        <v/>
      </c>
      <c r="M1471" s="7" t="str">
        <f>IF(AND(TONGHOP!O1471="ThiTN",AND(TONGHOP!X1471&lt;&gt;TONGHOP!T1471,TONGHOP!X1471&lt;&gt;TONGHOP!U1471),TONGHOP!P1471="TH"),TONGHOP!X1471,"")</f>
        <v/>
      </c>
      <c r="N1471" s="7" t="str">
        <f>IF(AND(TONGHOP!O1471="ThiTN",AND(TONGHOP!Y1471&lt;&gt;TONGHOP!T1471,TONGHOP!Y1471&lt;&gt;TONGHOP!U1471),TONGHOP!P1471="TH"),TONGHOP!Y1471,"")</f>
        <v/>
      </c>
      <c r="O1471" s="7" t="str">
        <f>IF(AND(M1471="",N1471=""),"",IF(AND(TONGHOP!O1471="ThiTN",TONGHOP!P1471="TH"),TONGHOP!Z1471,""))</f>
        <v/>
      </c>
    </row>
    <row r="1472" spans="1:15">
      <c r="A1472" s="5" t="str">
        <f>IF(AND(TONGHOP!O1472="KTHP",TONGHOP!P1472="LT"),TONGHOP!X1472,"")</f>
        <v/>
      </c>
      <c r="B1472" s="6" t="str">
        <f>IF(AND(TONGHOP!O1472="KTHP",TONGHOP!P1472="LT"),TONGHOP!Y1472,"")</f>
        <v/>
      </c>
      <c r="C1472" s="6" t="str">
        <f>IF(AND(TONGHOP!O1472="KTHP",TONGHOP!P1472="LT"),TONGHOP!Z1472,"")</f>
        <v/>
      </c>
      <c r="D1472" s="5" t="str">
        <f>IF(AND(TONGHOP!O1472="KTHP",TONGHOP!P1472="TL"),TONGHOP!X1472,"")</f>
        <v/>
      </c>
      <c r="E1472" s="6" t="str">
        <f>IF(AND(TONGHOP!O1472="KTHP",TONGHOP!P1472="TL"),TONGHOP!Y1472,"")</f>
        <v/>
      </c>
      <c r="F1472" s="6" t="str">
        <f>IF(AND(TONGHOP!O1472="KTHP",TONGHOP!P1472="TL"),TONGHOP!Z1472,"")</f>
        <v/>
      </c>
      <c r="G1472" s="7" t="str">
        <f>IF(AND(TONGHOP!O1472="ThiTN",TONGHOP!P1472="LT"),TONGHOP!X1472,"")</f>
        <v/>
      </c>
      <c r="H1472" s="7" t="str">
        <f>IF(AND(TONGHOP!O1472="ThiTN",TONGHOP!P1472="LT"),TONGHOP!Y1472,"")</f>
        <v/>
      </c>
      <c r="I1472" s="7" t="str">
        <f>IF(AND(G1472="",H1472=""),"",IF(AND(TONGHOP!O1472="ThiTN",TONGHOP!P1472="LT"),TONGHOP!Z1472,""))</f>
        <v/>
      </c>
      <c r="J1472" s="7" t="str">
        <f>IF(AND(TONGHOP!O1472="ThiTN",OR(TONGHOP!X1472=TONGHOP!T1472,TONGHOP!X1472=TONGHOP!U1472),TONGHOP!P1472="TH"),TONGHOP!X1472,"")</f>
        <v/>
      </c>
      <c r="K1472" s="7" t="str">
        <f>IF(AND(TONGHOP!O1472="ThiTN",OR(TONGHOP!Y1472=TONGHOP!T1472,TONGHOP!Y1472=TONGHOP!U1472),TONGHOP!P1472="TH"),TONGHOP!Y1472,"")</f>
        <v/>
      </c>
      <c r="L1472" s="7" t="str">
        <f>IF(AND(J1472="",K1472=""),"",IF(AND(TONGHOP!O1472="ThiTN",TONGHOP!P1472="TH"),TONGHOP!Z1472,""))</f>
        <v/>
      </c>
      <c r="M1472" s="7" t="str">
        <f>IF(AND(TONGHOP!O1472="ThiTN",AND(TONGHOP!X1472&lt;&gt;TONGHOP!T1472,TONGHOP!X1472&lt;&gt;TONGHOP!U1472),TONGHOP!P1472="TH"),TONGHOP!X1472,"")</f>
        <v/>
      </c>
      <c r="N1472" s="7" t="str">
        <f>IF(AND(TONGHOP!O1472="ThiTN",AND(TONGHOP!Y1472&lt;&gt;TONGHOP!T1472,TONGHOP!Y1472&lt;&gt;TONGHOP!U1472),TONGHOP!P1472="TH"),TONGHOP!Y1472,"")</f>
        <v/>
      </c>
      <c r="O1472" s="7" t="str">
        <f>IF(AND(M1472="",N1472=""),"",IF(AND(TONGHOP!O1472="ThiTN",TONGHOP!P1472="TH"),TONGHOP!Z1472,""))</f>
        <v/>
      </c>
    </row>
    <row r="1473" spans="1:15">
      <c r="A1473" s="5" t="str">
        <f>IF(AND(TONGHOP!O1473="KTHP",TONGHOP!P1473="LT"),TONGHOP!X1473,"")</f>
        <v/>
      </c>
      <c r="B1473" s="6" t="str">
        <f>IF(AND(TONGHOP!O1473="KTHP",TONGHOP!P1473="LT"),TONGHOP!Y1473,"")</f>
        <v/>
      </c>
      <c r="C1473" s="6" t="str">
        <f>IF(AND(TONGHOP!O1473="KTHP",TONGHOP!P1473="LT"),TONGHOP!Z1473,"")</f>
        <v/>
      </c>
      <c r="D1473" s="5" t="str">
        <f>IF(AND(TONGHOP!O1473="KTHP",TONGHOP!P1473="TL"),TONGHOP!X1473,"")</f>
        <v/>
      </c>
      <c r="E1473" s="6" t="str">
        <f>IF(AND(TONGHOP!O1473="KTHP",TONGHOP!P1473="TL"),TONGHOP!Y1473,"")</f>
        <v/>
      </c>
      <c r="F1473" s="6" t="str">
        <f>IF(AND(TONGHOP!O1473="KTHP",TONGHOP!P1473="TL"),TONGHOP!Z1473,"")</f>
        <v/>
      </c>
      <c r="G1473" s="7" t="str">
        <f>IF(AND(TONGHOP!O1473="ThiTN",TONGHOP!P1473="LT"),TONGHOP!X1473,"")</f>
        <v/>
      </c>
      <c r="H1473" s="7" t="str">
        <f>IF(AND(TONGHOP!O1473="ThiTN",TONGHOP!P1473="LT"),TONGHOP!Y1473,"")</f>
        <v/>
      </c>
      <c r="I1473" s="7" t="str">
        <f>IF(AND(G1473="",H1473=""),"",IF(AND(TONGHOP!O1473="ThiTN",TONGHOP!P1473="LT"),TONGHOP!Z1473,""))</f>
        <v/>
      </c>
      <c r="J1473" s="7" t="str">
        <f>IF(AND(TONGHOP!O1473="ThiTN",OR(TONGHOP!X1473=TONGHOP!T1473,TONGHOP!X1473=TONGHOP!U1473),TONGHOP!P1473="TH"),TONGHOP!X1473,"")</f>
        <v/>
      </c>
      <c r="K1473" s="7" t="str">
        <f>IF(AND(TONGHOP!O1473="ThiTN",OR(TONGHOP!Y1473=TONGHOP!T1473,TONGHOP!Y1473=TONGHOP!U1473),TONGHOP!P1473="TH"),TONGHOP!Y1473,"")</f>
        <v/>
      </c>
      <c r="L1473" s="7" t="str">
        <f>IF(AND(J1473="",K1473=""),"",IF(AND(TONGHOP!O1473="ThiTN",TONGHOP!P1473="TH"),TONGHOP!Z1473,""))</f>
        <v/>
      </c>
      <c r="M1473" s="7" t="str">
        <f>IF(AND(TONGHOP!O1473="ThiTN",AND(TONGHOP!X1473&lt;&gt;TONGHOP!T1473,TONGHOP!X1473&lt;&gt;TONGHOP!U1473),TONGHOP!P1473="TH"),TONGHOP!X1473,"")</f>
        <v/>
      </c>
      <c r="N1473" s="7" t="str">
        <f>IF(AND(TONGHOP!O1473="ThiTN",AND(TONGHOP!Y1473&lt;&gt;TONGHOP!T1473,TONGHOP!Y1473&lt;&gt;TONGHOP!U1473),TONGHOP!P1473="TH"),TONGHOP!Y1473,"")</f>
        <v/>
      </c>
      <c r="O1473" s="7" t="str">
        <f>IF(AND(M1473="",N1473=""),"",IF(AND(TONGHOP!O1473="ThiTN",TONGHOP!P1473="TH"),TONGHOP!Z1473,""))</f>
        <v/>
      </c>
    </row>
    <row r="1474" spans="1:15">
      <c r="A1474" s="5" t="str">
        <f>IF(AND(TONGHOP!O1474="KTHP",TONGHOP!P1474="LT"),TONGHOP!X1474,"")</f>
        <v/>
      </c>
      <c r="B1474" s="6" t="str">
        <f>IF(AND(TONGHOP!O1474="KTHP",TONGHOP!P1474="LT"),TONGHOP!Y1474,"")</f>
        <v/>
      </c>
      <c r="C1474" s="6" t="str">
        <f>IF(AND(TONGHOP!O1474="KTHP",TONGHOP!P1474="LT"),TONGHOP!Z1474,"")</f>
        <v/>
      </c>
      <c r="D1474" s="5" t="str">
        <f>IF(AND(TONGHOP!O1474="KTHP",TONGHOP!P1474="TL"),TONGHOP!X1474,"")</f>
        <v/>
      </c>
      <c r="E1474" s="6" t="str">
        <f>IF(AND(TONGHOP!O1474="KTHP",TONGHOP!P1474="TL"),TONGHOP!Y1474,"")</f>
        <v/>
      </c>
      <c r="F1474" s="6" t="str">
        <f>IF(AND(TONGHOP!O1474="KTHP",TONGHOP!P1474="TL"),TONGHOP!Z1474,"")</f>
        <v/>
      </c>
      <c r="G1474" s="7" t="str">
        <f>IF(AND(TONGHOP!O1474="ThiTN",TONGHOP!P1474="LT"),TONGHOP!X1474,"")</f>
        <v/>
      </c>
      <c r="H1474" s="7" t="str">
        <f>IF(AND(TONGHOP!O1474="ThiTN",TONGHOP!P1474="LT"),TONGHOP!Y1474,"")</f>
        <v/>
      </c>
      <c r="I1474" s="7" t="str">
        <f>IF(AND(G1474="",H1474=""),"",IF(AND(TONGHOP!O1474="ThiTN",TONGHOP!P1474="LT"),TONGHOP!Z1474,""))</f>
        <v/>
      </c>
      <c r="J1474" s="7" t="str">
        <f>IF(AND(TONGHOP!O1474="ThiTN",OR(TONGHOP!X1474=TONGHOP!T1474,TONGHOP!X1474=TONGHOP!U1474),TONGHOP!P1474="TH"),TONGHOP!X1474,"")</f>
        <v/>
      </c>
      <c r="K1474" s="7" t="str">
        <f>IF(AND(TONGHOP!O1474="ThiTN",OR(TONGHOP!Y1474=TONGHOP!T1474,TONGHOP!Y1474=TONGHOP!U1474),TONGHOP!P1474="TH"),TONGHOP!Y1474,"")</f>
        <v/>
      </c>
      <c r="L1474" s="7" t="str">
        <f>IF(AND(J1474="",K1474=""),"",IF(AND(TONGHOP!O1474="ThiTN",TONGHOP!P1474="TH"),TONGHOP!Z1474,""))</f>
        <v/>
      </c>
      <c r="M1474" s="7" t="str">
        <f>IF(AND(TONGHOP!O1474="ThiTN",AND(TONGHOP!X1474&lt;&gt;TONGHOP!T1474,TONGHOP!X1474&lt;&gt;TONGHOP!U1474),TONGHOP!P1474="TH"),TONGHOP!X1474,"")</f>
        <v/>
      </c>
      <c r="N1474" s="7" t="str">
        <f>IF(AND(TONGHOP!O1474="ThiTN",AND(TONGHOP!Y1474&lt;&gt;TONGHOP!T1474,TONGHOP!Y1474&lt;&gt;TONGHOP!U1474),TONGHOP!P1474="TH"),TONGHOP!Y1474,"")</f>
        <v/>
      </c>
      <c r="O1474" s="7" t="str">
        <f>IF(AND(M1474="",N1474=""),"",IF(AND(TONGHOP!O1474="ThiTN",TONGHOP!P1474="TH"),TONGHOP!Z1474,""))</f>
        <v/>
      </c>
    </row>
    <row r="1475" spans="1:15">
      <c r="A1475" s="5" t="str">
        <f>IF(AND(TONGHOP!O1475="KTHP",TONGHOP!P1475="LT"),TONGHOP!X1475,"")</f>
        <v/>
      </c>
      <c r="B1475" s="6" t="str">
        <f>IF(AND(TONGHOP!O1475="KTHP",TONGHOP!P1475="LT"),TONGHOP!Y1475,"")</f>
        <v/>
      </c>
      <c r="C1475" s="6" t="str">
        <f>IF(AND(TONGHOP!O1475="KTHP",TONGHOP!P1475="LT"),TONGHOP!Z1475,"")</f>
        <v/>
      </c>
      <c r="D1475" s="5" t="str">
        <f>IF(AND(TONGHOP!O1475="KTHP",TONGHOP!P1475="TL"),TONGHOP!X1475,"")</f>
        <v/>
      </c>
      <c r="E1475" s="6" t="str">
        <f>IF(AND(TONGHOP!O1475="KTHP",TONGHOP!P1475="TL"),TONGHOP!Y1475,"")</f>
        <v/>
      </c>
      <c r="F1475" s="6" t="str">
        <f>IF(AND(TONGHOP!O1475="KTHP",TONGHOP!P1475="TL"),TONGHOP!Z1475,"")</f>
        <v/>
      </c>
      <c r="G1475" s="7" t="str">
        <f>IF(AND(TONGHOP!O1475="ThiTN",TONGHOP!P1475="LT"),TONGHOP!X1475,"")</f>
        <v/>
      </c>
      <c r="H1475" s="7" t="str">
        <f>IF(AND(TONGHOP!O1475="ThiTN",TONGHOP!P1475="LT"),TONGHOP!Y1475,"")</f>
        <v/>
      </c>
      <c r="I1475" s="7" t="str">
        <f>IF(AND(G1475="",H1475=""),"",IF(AND(TONGHOP!O1475="ThiTN",TONGHOP!P1475="LT"),TONGHOP!Z1475,""))</f>
        <v/>
      </c>
      <c r="J1475" s="7" t="str">
        <f>IF(AND(TONGHOP!O1475="ThiTN",OR(TONGHOP!X1475=TONGHOP!T1475,TONGHOP!X1475=TONGHOP!U1475),TONGHOP!P1475="TH"),TONGHOP!X1475,"")</f>
        <v/>
      </c>
      <c r="K1475" s="7" t="str">
        <f>IF(AND(TONGHOP!O1475="ThiTN",OR(TONGHOP!Y1475=TONGHOP!T1475,TONGHOP!Y1475=TONGHOP!U1475),TONGHOP!P1475="TH"),TONGHOP!Y1475,"")</f>
        <v/>
      </c>
      <c r="L1475" s="7" t="str">
        <f>IF(AND(J1475="",K1475=""),"",IF(AND(TONGHOP!O1475="ThiTN",TONGHOP!P1475="TH"),TONGHOP!Z1475,""))</f>
        <v/>
      </c>
      <c r="M1475" s="7" t="str">
        <f>IF(AND(TONGHOP!O1475="ThiTN",AND(TONGHOP!X1475&lt;&gt;TONGHOP!T1475,TONGHOP!X1475&lt;&gt;TONGHOP!U1475),TONGHOP!P1475="TH"),TONGHOP!X1475,"")</f>
        <v/>
      </c>
      <c r="N1475" s="7" t="str">
        <f>IF(AND(TONGHOP!O1475="ThiTN",AND(TONGHOP!Y1475&lt;&gt;TONGHOP!T1475,TONGHOP!Y1475&lt;&gt;TONGHOP!U1475),TONGHOP!P1475="TH"),TONGHOP!Y1475,"")</f>
        <v/>
      </c>
      <c r="O1475" s="7" t="str">
        <f>IF(AND(M1475="",N1475=""),"",IF(AND(TONGHOP!O1475="ThiTN",TONGHOP!P1475="TH"),TONGHOP!Z1475,""))</f>
        <v/>
      </c>
    </row>
    <row r="1476" spans="1:15">
      <c r="A1476" s="5" t="str">
        <f>IF(AND(TONGHOP!O1476="KTHP",TONGHOP!P1476="LT"),TONGHOP!X1476,"")</f>
        <v/>
      </c>
      <c r="B1476" s="6" t="str">
        <f>IF(AND(TONGHOP!O1476="KTHP",TONGHOP!P1476="LT"),TONGHOP!Y1476,"")</f>
        <v/>
      </c>
      <c r="C1476" s="6" t="str">
        <f>IF(AND(TONGHOP!O1476="KTHP",TONGHOP!P1476="LT"),TONGHOP!Z1476,"")</f>
        <v/>
      </c>
      <c r="D1476" s="5" t="str">
        <f>IF(AND(TONGHOP!O1476="KTHP",TONGHOP!P1476="TL"),TONGHOP!X1476,"")</f>
        <v/>
      </c>
      <c r="E1476" s="6" t="str">
        <f>IF(AND(TONGHOP!O1476="KTHP",TONGHOP!P1476="TL"),TONGHOP!Y1476,"")</f>
        <v/>
      </c>
      <c r="F1476" s="6" t="str">
        <f>IF(AND(TONGHOP!O1476="KTHP",TONGHOP!P1476="TL"),TONGHOP!Z1476,"")</f>
        <v/>
      </c>
      <c r="G1476" s="7" t="str">
        <f>IF(AND(TONGHOP!O1476="ThiTN",TONGHOP!P1476="LT"),TONGHOP!X1476,"")</f>
        <v/>
      </c>
      <c r="H1476" s="7" t="str">
        <f>IF(AND(TONGHOP!O1476="ThiTN",TONGHOP!P1476="LT"),TONGHOP!Y1476,"")</f>
        <v/>
      </c>
      <c r="I1476" s="7" t="str">
        <f>IF(AND(G1476="",H1476=""),"",IF(AND(TONGHOP!O1476="ThiTN",TONGHOP!P1476="LT"),TONGHOP!Z1476,""))</f>
        <v/>
      </c>
      <c r="J1476" s="7" t="str">
        <f>IF(AND(TONGHOP!O1476="ThiTN",OR(TONGHOP!X1476=TONGHOP!T1476,TONGHOP!X1476=TONGHOP!U1476),TONGHOP!P1476="TH"),TONGHOP!X1476,"")</f>
        <v/>
      </c>
      <c r="K1476" s="7" t="str">
        <f>IF(AND(TONGHOP!O1476="ThiTN",OR(TONGHOP!Y1476=TONGHOP!T1476,TONGHOP!Y1476=TONGHOP!U1476),TONGHOP!P1476="TH"),TONGHOP!Y1476,"")</f>
        <v/>
      </c>
      <c r="L1476" s="7" t="str">
        <f>IF(AND(J1476="",K1476=""),"",IF(AND(TONGHOP!O1476="ThiTN",TONGHOP!P1476="TH"),TONGHOP!Z1476,""))</f>
        <v/>
      </c>
      <c r="M1476" s="7" t="str">
        <f>IF(AND(TONGHOP!O1476="ThiTN",AND(TONGHOP!X1476&lt;&gt;TONGHOP!T1476,TONGHOP!X1476&lt;&gt;TONGHOP!U1476),TONGHOP!P1476="TH"),TONGHOP!X1476,"")</f>
        <v/>
      </c>
      <c r="N1476" s="7" t="str">
        <f>IF(AND(TONGHOP!O1476="ThiTN",AND(TONGHOP!Y1476&lt;&gt;TONGHOP!T1476,TONGHOP!Y1476&lt;&gt;TONGHOP!U1476),TONGHOP!P1476="TH"),TONGHOP!Y1476,"")</f>
        <v/>
      </c>
      <c r="O1476" s="7" t="str">
        <f>IF(AND(M1476="",N1476=""),"",IF(AND(TONGHOP!O1476="ThiTN",TONGHOP!P1476="TH"),TONGHOP!Z1476,""))</f>
        <v/>
      </c>
    </row>
    <row r="1477" spans="1:15">
      <c r="A1477" s="5" t="str">
        <f>IF(AND(TONGHOP!O1477="KTHP",TONGHOP!P1477="LT"),TONGHOP!X1477,"")</f>
        <v/>
      </c>
      <c r="B1477" s="6" t="str">
        <f>IF(AND(TONGHOP!O1477="KTHP",TONGHOP!P1477="LT"),TONGHOP!Y1477,"")</f>
        <v/>
      </c>
      <c r="C1477" s="6" t="str">
        <f>IF(AND(TONGHOP!O1477="KTHP",TONGHOP!P1477="LT"),TONGHOP!Z1477,"")</f>
        <v/>
      </c>
      <c r="D1477" s="5" t="str">
        <f>IF(AND(TONGHOP!O1477="KTHP",TONGHOP!P1477="TL"),TONGHOP!X1477,"")</f>
        <v/>
      </c>
      <c r="E1477" s="6" t="str">
        <f>IF(AND(TONGHOP!O1477="KTHP",TONGHOP!P1477="TL"),TONGHOP!Y1477,"")</f>
        <v/>
      </c>
      <c r="F1477" s="6" t="str">
        <f>IF(AND(TONGHOP!O1477="KTHP",TONGHOP!P1477="TL"),TONGHOP!Z1477,"")</f>
        <v/>
      </c>
      <c r="G1477" s="7" t="str">
        <f>IF(AND(TONGHOP!O1477="ThiTN",TONGHOP!P1477="LT"),TONGHOP!X1477,"")</f>
        <v/>
      </c>
      <c r="H1477" s="7" t="str">
        <f>IF(AND(TONGHOP!O1477="ThiTN",TONGHOP!P1477="LT"),TONGHOP!Y1477,"")</f>
        <v/>
      </c>
      <c r="I1477" s="7" t="str">
        <f>IF(AND(G1477="",H1477=""),"",IF(AND(TONGHOP!O1477="ThiTN",TONGHOP!P1477="LT"),TONGHOP!Z1477,""))</f>
        <v/>
      </c>
      <c r="J1477" s="7" t="str">
        <f>IF(AND(TONGHOP!O1477="ThiTN",OR(TONGHOP!X1477=TONGHOP!T1477,TONGHOP!X1477=TONGHOP!U1477),TONGHOP!P1477="TH"),TONGHOP!X1477,"")</f>
        <v/>
      </c>
      <c r="K1477" s="7" t="str">
        <f>IF(AND(TONGHOP!O1477="ThiTN",OR(TONGHOP!Y1477=TONGHOP!T1477,TONGHOP!Y1477=TONGHOP!U1477),TONGHOP!P1477="TH"),TONGHOP!Y1477,"")</f>
        <v/>
      </c>
      <c r="L1477" s="7" t="str">
        <f>IF(AND(J1477="",K1477=""),"",IF(AND(TONGHOP!O1477="ThiTN",TONGHOP!P1477="TH"),TONGHOP!Z1477,""))</f>
        <v/>
      </c>
      <c r="M1477" s="7" t="str">
        <f>IF(AND(TONGHOP!O1477="ThiTN",AND(TONGHOP!X1477&lt;&gt;TONGHOP!T1477,TONGHOP!X1477&lt;&gt;TONGHOP!U1477),TONGHOP!P1477="TH"),TONGHOP!X1477,"")</f>
        <v/>
      </c>
      <c r="N1477" s="7" t="str">
        <f>IF(AND(TONGHOP!O1477="ThiTN",AND(TONGHOP!Y1477&lt;&gt;TONGHOP!T1477,TONGHOP!Y1477&lt;&gt;TONGHOP!U1477),TONGHOP!P1477="TH"),TONGHOP!Y1477,"")</f>
        <v/>
      </c>
      <c r="O1477" s="7" t="str">
        <f>IF(AND(M1477="",N1477=""),"",IF(AND(TONGHOP!O1477="ThiTN",TONGHOP!P1477="TH"),TONGHOP!Z1477,""))</f>
        <v/>
      </c>
    </row>
    <row r="1478" spans="1:15">
      <c r="A1478" s="5" t="str">
        <f>IF(AND(TONGHOP!O1478="KTHP",TONGHOP!P1478="LT"),TONGHOP!X1478,"")</f>
        <v/>
      </c>
      <c r="B1478" s="6" t="str">
        <f>IF(AND(TONGHOP!O1478="KTHP",TONGHOP!P1478="LT"),TONGHOP!Y1478,"")</f>
        <v/>
      </c>
      <c r="C1478" s="6" t="str">
        <f>IF(AND(TONGHOP!O1478="KTHP",TONGHOP!P1478="LT"),TONGHOP!Z1478,"")</f>
        <v/>
      </c>
      <c r="D1478" s="5" t="str">
        <f>IF(AND(TONGHOP!O1478="KTHP",TONGHOP!P1478="TL"),TONGHOP!X1478,"")</f>
        <v/>
      </c>
      <c r="E1478" s="6" t="str">
        <f>IF(AND(TONGHOP!O1478="KTHP",TONGHOP!P1478="TL"),TONGHOP!Y1478,"")</f>
        <v/>
      </c>
      <c r="F1478" s="6" t="str">
        <f>IF(AND(TONGHOP!O1478="KTHP",TONGHOP!P1478="TL"),TONGHOP!Z1478,"")</f>
        <v/>
      </c>
      <c r="G1478" s="7" t="str">
        <f>IF(AND(TONGHOP!O1478="ThiTN",TONGHOP!P1478="LT"),TONGHOP!X1478,"")</f>
        <v/>
      </c>
      <c r="H1478" s="7" t="str">
        <f>IF(AND(TONGHOP!O1478="ThiTN",TONGHOP!P1478="LT"),TONGHOP!Y1478,"")</f>
        <v/>
      </c>
      <c r="I1478" s="7" t="str">
        <f>IF(AND(G1478="",H1478=""),"",IF(AND(TONGHOP!O1478="ThiTN",TONGHOP!P1478="LT"),TONGHOP!Z1478,""))</f>
        <v/>
      </c>
      <c r="J1478" s="7" t="str">
        <f>IF(AND(TONGHOP!O1478="ThiTN",OR(TONGHOP!X1478=TONGHOP!T1478,TONGHOP!X1478=TONGHOP!U1478),TONGHOP!P1478="TH"),TONGHOP!X1478,"")</f>
        <v/>
      </c>
      <c r="K1478" s="7" t="str">
        <f>IF(AND(TONGHOP!O1478="ThiTN",OR(TONGHOP!Y1478=TONGHOP!T1478,TONGHOP!Y1478=TONGHOP!U1478),TONGHOP!P1478="TH"),TONGHOP!Y1478,"")</f>
        <v/>
      </c>
      <c r="L1478" s="7" t="str">
        <f>IF(AND(J1478="",K1478=""),"",IF(AND(TONGHOP!O1478="ThiTN",TONGHOP!P1478="TH"),TONGHOP!Z1478,""))</f>
        <v/>
      </c>
      <c r="M1478" s="7" t="str">
        <f>IF(AND(TONGHOP!O1478="ThiTN",AND(TONGHOP!X1478&lt;&gt;TONGHOP!T1478,TONGHOP!X1478&lt;&gt;TONGHOP!U1478),TONGHOP!P1478="TH"),TONGHOP!X1478,"")</f>
        <v/>
      </c>
      <c r="N1478" s="7" t="str">
        <f>IF(AND(TONGHOP!O1478="ThiTN",AND(TONGHOP!Y1478&lt;&gt;TONGHOP!T1478,TONGHOP!Y1478&lt;&gt;TONGHOP!U1478),TONGHOP!P1478="TH"),TONGHOP!Y1478,"")</f>
        <v/>
      </c>
      <c r="O1478" s="7" t="str">
        <f>IF(AND(M1478="",N1478=""),"",IF(AND(TONGHOP!O1478="ThiTN",TONGHOP!P1478="TH"),TONGHOP!Z1478,""))</f>
        <v/>
      </c>
    </row>
    <row r="1479" spans="1:15">
      <c r="A1479" s="5" t="str">
        <f>IF(AND(TONGHOP!O1479="KTHP",TONGHOP!P1479="LT"),TONGHOP!X1479,"")</f>
        <v/>
      </c>
      <c r="B1479" s="6" t="str">
        <f>IF(AND(TONGHOP!O1479="KTHP",TONGHOP!P1479="LT"),TONGHOP!Y1479,"")</f>
        <v/>
      </c>
      <c r="C1479" s="6" t="str">
        <f>IF(AND(TONGHOP!O1479="KTHP",TONGHOP!P1479="LT"),TONGHOP!Z1479,"")</f>
        <v/>
      </c>
      <c r="D1479" s="5" t="str">
        <f>IF(AND(TONGHOP!O1479="KTHP",TONGHOP!P1479="TL"),TONGHOP!X1479,"")</f>
        <v/>
      </c>
      <c r="E1479" s="6" t="str">
        <f>IF(AND(TONGHOP!O1479="KTHP",TONGHOP!P1479="TL"),TONGHOP!Y1479,"")</f>
        <v/>
      </c>
      <c r="F1479" s="6" t="str">
        <f>IF(AND(TONGHOP!O1479="KTHP",TONGHOP!P1479="TL"),TONGHOP!Z1479,"")</f>
        <v/>
      </c>
      <c r="G1479" s="7" t="str">
        <f>IF(AND(TONGHOP!O1479="ThiTN",TONGHOP!P1479="LT"),TONGHOP!X1479,"")</f>
        <v/>
      </c>
      <c r="H1479" s="7" t="str">
        <f>IF(AND(TONGHOP!O1479="ThiTN",TONGHOP!P1479="LT"),TONGHOP!Y1479,"")</f>
        <v/>
      </c>
      <c r="I1479" s="7" t="str">
        <f>IF(AND(G1479="",H1479=""),"",IF(AND(TONGHOP!O1479="ThiTN",TONGHOP!P1479="LT"),TONGHOP!Z1479,""))</f>
        <v/>
      </c>
      <c r="J1479" s="7" t="str">
        <f>IF(AND(TONGHOP!O1479="ThiTN",OR(TONGHOP!X1479=TONGHOP!T1479,TONGHOP!X1479=TONGHOP!U1479),TONGHOP!P1479="TH"),TONGHOP!X1479,"")</f>
        <v/>
      </c>
      <c r="K1479" s="7" t="str">
        <f>IF(AND(TONGHOP!O1479="ThiTN",OR(TONGHOP!Y1479=TONGHOP!T1479,TONGHOP!Y1479=TONGHOP!U1479),TONGHOP!P1479="TH"),TONGHOP!Y1479,"")</f>
        <v/>
      </c>
      <c r="L1479" s="7" t="str">
        <f>IF(AND(J1479="",K1479=""),"",IF(AND(TONGHOP!O1479="ThiTN",TONGHOP!P1479="TH"),TONGHOP!Z1479,""))</f>
        <v/>
      </c>
      <c r="M1479" s="7" t="str">
        <f>IF(AND(TONGHOP!O1479="ThiTN",AND(TONGHOP!X1479&lt;&gt;TONGHOP!T1479,TONGHOP!X1479&lt;&gt;TONGHOP!U1479),TONGHOP!P1479="TH"),TONGHOP!X1479,"")</f>
        <v/>
      </c>
      <c r="N1479" s="7" t="str">
        <f>IF(AND(TONGHOP!O1479="ThiTN",AND(TONGHOP!Y1479&lt;&gt;TONGHOP!T1479,TONGHOP!Y1479&lt;&gt;TONGHOP!U1479),TONGHOP!P1479="TH"),TONGHOP!Y1479,"")</f>
        <v/>
      </c>
      <c r="O1479" s="7" t="str">
        <f>IF(AND(M1479="",N1479=""),"",IF(AND(TONGHOP!O1479="ThiTN",TONGHOP!P1479="TH"),TONGHOP!Z1479,""))</f>
        <v/>
      </c>
    </row>
    <row r="1480" spans="1:15">
      <c r="A1480" s="5" t="str">
        <f>IF(AND(TONGHOP!O1480="KTHP",TONGHOP!P1480="LT"),TONGHOP!X1480,"")</f>
        <v/>
      </c>
      <c r="B1480" s="6" t="str">
        <f>IF(AND(TONGHOP!O1480="KTHP",TONGHOP!P1480="LT"),TONGHOP!Y1480,"")</f>
        <v/>
      </c>
      <c r="C1480" s="6" t="str">
        <f>IF(AND(TONGHOP!O1480="KTHP",TONGHOP!P1480="LT"),TONGHOP!Z1480,"")</f>
        <v/>
      </c>
      <c r="D1480" s="5" t="str">
        <f>IF(AND(TONGHOP!O1480="KTHP",TONGHOP!P1480="TL"),TONGHOP!X1480,"")</f>
        <v/>
      </c>
      <c r="E1480" s="6" t="str">
        <f>IF(AND(TONGHOP!O1480="KTHP",TONGHOP!P1480="TL"),TONGHOP!Y1480,"")</f>
        <v/>
      </c>
      <c r="F1480" s="6" t="str">
        <f>IF(AND(TONGHOP!O1480="KTHP",TONGHOP!P1480="TL"),TONGHOP!Z1480,"")</f>
        <v/>
      </c>
      <c r="G1480" s="7" t="str">
        <f>IF(AND(TONGHOP!O1480="ThiTN",TONGHOP!P1480="LT"),TONGHOP!X1480,"")</f>
        <v/>
      </c>
      <c r="H1480" s="7" t="str">
        <f>IF(AND(TONGHOP!O1480="ThiTN",TONGHOP!P1480="LT"),TONGHOP!Y1480,"")</f>
        <v/>
      </c>
      <c r="I1480" s="7" t="str">
        <f>IF(AND(G1480="",H1480=""),"",IF(AND(TONGHOP!O1480="ThiTN",TONGHOP!P1480="LT"),TONGHOP!Z1480,""))</f>
        <v/>
      </c>
      <c r="J1480" s="7" t="str">
        <f>IF(AND(TONGHOP!O1480="ThiTN",OR(TONGHOP!X1480=TONGHOP!T1480,TONGHOP!X1480=TONGHOP!U1480),TONGHOP!P1480="TH"),TONGHOP!X1480,"")</f>
        <v/>
      </c>
      <c r="K1480" s="7" t="str">
        <f>IF(AND(TONGHOP!O1480="ThiTN",OR(TONGHOP!Y1480=TONGHOP!T1480,TONGHOP!Y1480=TONGHOP!U1480),TONGHOP!P1480="TH"),TONGHOP!Y1480,"")</f>
        <v/>
      </c>
      <c r="L1480" s="7" t="str">
        <f>IF(AND(J1480="",K1480=""),"",IF(AND(TONGHOP!O1480="ThiTN",TONGHOP!P1480="TH"),TONGHOP!Z1480,""))</f>
        <v/>
      </c>
      <c r="M1480" s="7" t="str">
        <f>IF(AND(TONGHOP!O1480="ThiTN",AND(TONGHOP!X1480&lt;&gt;TONGHOP!T1480,TONGHOP!X1480&lt;&gt;TONGHOP!U1480),TONGHOP!P1480="TH"),TONGHOP!X1480,"")</f>
        <v/>
      </c>
      <c r="N1480" s="7" t="str">
        <f>IF(AND(TONGHOP!O1480="ThiTN",AND(TONGHOP!Y1480&lt;&gt;TONGHOP!T1480,TONGHOP!Y1480&lt;&gt;TONGHOP!U1480),TONGHOP!P1480="TH"),TONGHOP!Y1480,"")</f>
        <v/>
      </c>
      <c r="O1480" s="7" t="str">
        <f>IF(AND(M1480="",N1480=""),"",IF(AND(TONGHOP!O1480="ThiTN",TONGHOP!P1480="TH"),TONGHOP!Z1480,""))</f>
        <v/>
      </c>
    </row>
    <row r="1481" spans="1:15">
      <c r="A1481" s="5" t="str">
        <f>IF(AND(TONGHOP!O1481="KTHP",TONGHOP!P1481="LT"),TONGHOP!X1481,"")</f>
        <v/>
      </c>
      <c r="B1481" s="6" t="str">
        <f>IF(AND(TONGHOP!O1481="KTHP",TONGHOP!P1481="LT"),TONGHOP!Y1481,"")</f>
        <v/>
      </c>
      <c r="C1481" s="6" t="str">
        <f>IF(AND(TONGHOP!O1481="KTHP",TONGHOP!P1481="LT"),TONGHOP!Z1481,"")</f>
        <v/>
      </c>
      <c r="D1481" s="5" t="str">
        <f>IF(AND(TONGHOP!O1481="KTHP",TONGHOP!P1481="TL"),TONGHOP!X1481,"")</f>
        <v/>
      </c>
      <c r="E1481" s="6" t="str">
        <f>IF(AND(TONGHOP!O1481="KTHP",TONGHOP!P1481="TL"),TONGHOP!Y1481,"")</f>
        <v/>
      </c>
      <c r="F1481" s="6" t="str">
        <f>IF(AND(TONGHOP!O1481="KTHP",TONGHOP!P1481="TL"),TONGHOP!Z1481,"")</f>
        <v/>
      </c>
      <c r="G1481" s="7" t="str">
        <f>IF(AND(TONGHOP!O1481="ThiTN",TONGHOP!P1481="LT"),TONGHOP!X1481,"")</f>
        <v/>
      </c>
      <c r="H1481" s="7" t="str">
        <f>IF(AND(TONGHOP!O1481="ThiTN",TONGHOP!P1481="LT"),TONGHOP!Y1481,"")</f>
        <v/>
      </c>
      <c r="I1481" s="7" t="str">
        <f>IF(AND(G1481="",H1481=""),"",IF(AND(TONGHOP!O1481="ThiTN",TONGHOP!P1481="LT"),TONGHOP!Z1481,""))</f>
        <v/>
      </c>
      <c r="J1481" s="7" t="str">
        <f>IF(AND(TONGHOP!O1481="ThiTN",OR(TONGHOP!X1481=TONGHOP!T1481,TONGHOP!X1481=TONGHOP!U1481),TONGHOP!P1481="TH"),TONGHOP!X1481,"")</f>
        <v/>
      </c>
      <c r="K1481" s="7" t="str">
        <f>IF(AND(TONGHOP!O1481="ThiTN",OR(TONGHOP!Y1481=TONGHOP!T1481,TONGHOP!Y1481=TONGHOP!U1481),TONGHOP!P1481="TH"),TONGHOP!Y1481,"")</f>
        <v/>
      </c>
      <c r="L1481" s="7" t="str">
        <f>IF(AND(J1481="",K1481=""),"",IF(AND(TONGHOP!O1481="ThiTN",TONGHOP!P1481="TH"),TONGHOP!Z1481,""))</f>
        <v/>
      </c>
      <c r="M1481" s="7" t="str">
        <f>IF(AND(TONGHOP!O1481="ThiTN",AND(TONGHOP!X1481&lt;&gt;TONGHOP!T1481,TONGHOP!X1481&lt;&gt;TONGHOP!U1481),TONGHOP!P1481="TH"),TONGHOP!X1481,"")</f>
        <v/>
      </c>
      <c r="N1481" s="7" t="str">
        <f>IF(AND(TONGHOP!O1481="ThiTN",AND(TONGHOP!Y1481&lt;&gt;TONGHOP!T1481,TONGHOP!Y1481&lt;&gt;TONGHOP!U1481),TONGHOP!P1481="TH"),TONGHOP!Y1481,"")</f>
        <v/>
      </c>
      <c r="O1481" s="7" t="str">
        <f>IF(AND(M1481="",N1481=""),"",IF(AND(TONGHOP!O1481="ThiTN",TONGHOP!P1481="TH"),TONGHOP!Z1481,""))</f>
        <v/>
      </c>
    </row>
    <row r="1482" spans="1:15">
      <c r="A1482" s="5" t="str">
        <f>IF(AND(TONGHOP!O1482="KTHP",TONGHOP!P1482="LT"),TONGHOP!X1482,"")</f>
        <v/>
      </c>
      <c r="B1482" s="6" t="str">
        <f>IF(AND(TONGHOP!O1482="KTHP",TONGHOP!P1482="LT"),TONGHOP!Y1482,"")</f>
        <v/>
      </c>
      <c r="C1482" s="6" t="str">
        <f>IF(AND(TONGHOP!O1482="KTHP",TONGHOP!P1482="LT"),TONGHOP!Z1482,"")</f>
        <v/>
      </c>
      <c r="D1482" s="5" t="str">
        <f>IF(AND(TONGHOP!O1482="KTHP",TONGHOP!P1482="TL"),TONGHOP!X1482,"")</f>
        <v/>
      </c>
      <c r="E1482" s="6" t="str">
        <f>IF(AND(TONGHOP!O1482="KTHP",TONGHOP!P1482="TL"),TONGHOP!Y1482,"")</f>
        <v/>
      </c>
      <c r="F1482" s="6" t="str">
        <f>IF(AND(TONGHOP!O1482="KTHP",TONGHOP!P1482="TL"),TONGHOP!Z1482,"")</f>
        <v/>
      </c>
      <c r="G1482" s="7" t="str">
        <f>IF(AND(TONGHOP!O1482="ThiTN",TONGHOP!P1482="LT"),TONGHOP!X1482,"")</f>
        <v/>
      </c>
      <c r="H1482" s="7" t="str">
        <f>IF(AND(TONGHOP!O1482="ThiTN",TONGHOP!P1482="LT"),TONGHOP!Y1482,"")</f>
        <v/>
      </c>
      <c r="I1482" s="7" t="str">
        <f>IF(AND(G1482="",H1482=""),"",IF(AND(TONGHOP!O1482="ThiTN",TONGHOP!P1482="LT"),TONGHOP!Z1482,""))</f>
        <v/>
      </c>
      <c r="J1482" s="7" t="str">
        <f>IF(AND(TONGHOP!O1482="ThiTN",OR(TONGHOP!X1482=TONGHOP!T1482,TONGHOP!X1482=TONGHOP!U1482),TONGHOP!P1482="TH"),TONGHOP!X1482,"")</f>
        <v/>
      </c>
      <c r="K1482" s="7" t="str">
        <f>IF(AND(TONGHOP!O1482="ThiTN",OR(TONGHOP!Y1482=TONGHOP!T1482,TONGHOP!Y1482=TONGHOP!U1482),TONGHOP!P1482="TH"),TONGHOP!Y1482,"")</f>
        <v/>
      </c>
      <c r="L1482" s="7" t="str">
        <f>IF(AND(J1482="",K1482=""),"",IF(AND(TONGHOP!O1482="ThiTN",TONGHOP!P1482="TH"),TONGHOP!Z1482,""))</f>
        <v/>
      </c>
      <c r="M1482" s="7" t="str">
        <f>IF(AND(TONGHOP!O1482="ThiTN",AND(TONGHOP!X1482&lt;&gt;TONGHOP!T1482,TONGHOP!X1482&lt;&gt;TONGHOP!U1482),TONGHOP!P1482="TH"),TONGHOP!X1482,"")</f>
        <v/>
      </c>
      <c r="N1482" s="7" t="str">
        <f>IF(AND(TONGHOP!O1482="ThiTN",AND(TONGHOP!Y1482&lt;&gt;TONGHOP!T1482,TONGHOP!Y1482&lt;&gt;TONGHOP!U1482),TONGHOP!P1482="TH"),TONGHOP!Y1482,"")</f>
        <v/>
      </c>
      <c r="O1482" s="7" t="str">
        <f>IF(AND(M1482="",N1482=""),"",IF(AND(TONGHOP!O1482="ThiTN",TONGHOP!P1482="TH"),TONGHOP!Z1482,""))</f>
        <v/>
      </c>
    </row>
    <row r="1483" spans="1:15">
      <c r="A1483" s="5" t="str">
        <f>IF(AND(TONGHOP!O1483="KTHP",TONGHOP!P1483="LT"),TONGHOP!X1483,"")</f>
        <v/>
      </c>
      <c r="B1483" s="6" t="str">
        <f>IF(AND(TONGHOP!O1483="KTHP",TONGHOP!P1483="LT"),TONGHOP!Y1483,"")</f>
        <v/>
      </c>
      <c r="C1483" s="6" t="str">
        <f>IF(AND(TONGHOP!O1483="KTHP",TONGHOP!P1483="LT"),TONGHOP!Z1483,"")</f>
        <v/>
      </c>
      <c r="D1483" s="5" t="str">
        <f>IF(AND(TONGHOP!O1483="KTHP",TONGHOP!P1483="TL"),TONGHOP!X1483,"")</f>
        <v/>
      </c>
      <c r="E1483" s="6" t="str">
        <f>IF(AND(TONGHOP!O1483="KTHP",TONGHOP!P1483="TL"),TONGHOP!Y1483,"")</f>
        <v/>
      </c>
      <c r="F1483" s="6" t="str">
        <f>IF(AND(TONGHOP!O1483="KTHP",TONGHOP!P1483="TL"),TONGHOP!Z1483,"")</f>
        <v/>
      </c>
      <c r="G1483" s="7" t="str">
        <f>IF(AND(TONGHOP!O1483="ThiTN",TONGHOP!P1483="LT"),TONGHOP!X1483,"")</f>
        <v/>
      </c>
      <c r="H1483" s="7" t="str">
        <f>IF(AND(TONGHOP!O1483="ThiTN",TONGHOP!P1483="LT"),TONGHOP!Y1483,"")</f>
        <v/>
      </c>
      <c r="I1483" s="7" t="str">
        <f>IF(AND(G1483="",H1483=""),"",IF(AND(TONGHOP!O1483="ThiTN",TONGHOP!P1483="LT"),TONGHOP!Z1483,""))</f>
        <v/>
      </c>
      <c r="J1483" s="7" t="str">
        <f>IF(AND(TONGHOP!O1483="ThiTN",OR(TONGHOP!X1483=TONGHOP!T1483,TONGHOP!X1483=TONGHOP!U1483),TONGHOP!P1483="TH"),TONGHOP!X1483,"")</f>
        <v/>
      </c>
      <c r="K1483" s="7" t="str">
        <f>IF(AND(TONGHOP!O1483="ThiTN",OR(TONGHOP!Y1483=TONGHOP!T1483,TONGHOP!Y1483=TONGHOP!U1483),TONGHOP!P1483="TH"),TONGHOP!Y1483,"")</f>
        <v/>
      </c>
      <c r="L1483" s="7" t="str">
        <f>IF(AND(J1483="",K1483=""),"",IF(AND(TONGHOP!O1483="ThiTN",TONGHOP!P1483="TH"),TONGHOP!Z1483,""))</f>
        <v/>
      </c>
      <c r="M1483" s="7" t="str">
        <f>IF(AND(TONGHOP!O1483="ThiTN",AND(TONGHOP!X1483&lt;&gt;TONGHOP!T1483,TONGHOP!X1483&lt;&gt;TONGHOP!U1483),TONGHOP!P1483="TH"),TONGHOP!X1483,"")</f>
        <v/>
      </c>
      <c r="N1483" s="7" t="str">
        <f>IF(AND(TONGHOP!O1483="ThiTN",AND(TONGHOP!Y1483&lt;&gt;TONGHOP!T1483,TONGHOP!Y1483&lt;&gt;TONGHOP!U1483),TONGHOP!P1483="TH"),TONGHOP!Y1483,"")</f>
        <v/>
      </c>
      <c r="O1483" s="7" t="str">
        <f>IF(AND(M1483="",N1483=""),"",IF(AND(TONGHOP!O1483="ThiTN",TONGHOP!P1483="TH"),TONGHOP!Z1483,""))</f>
        <v/>
      </c>
    </row>
    <row r="1484" spans="1:15">
      <c r="A1484" s="5" t="str">
        <f>IF(AND(TONGHOP!O1484="KTHP",TONGHOP!P1484="LT"),TONGHOP!X1484,"")</f>
        <v/>
      </c>
      <c r="B1484" s="6" t="str">
        <f>IF(AND(TONGHOP!O1484="KTHP",TONGHOP!P1484="LT"),TONGHOP!Y1484,"")</f>
        <v/>
      </c>
      <c r="C1484" s="6" t="str">
        <f>IF(AND(TONGHOP!O1484="KTHP",TONGHOP!P1484="LT"),TONGHOP!Z1484,"")</f>
        <v/>
      </c>
      <c r="D1484" s="5" t="str">
        <f>IF(AND(TONGHOP!O1484="KTHP",TONGHOP!P1484="TL"),TONGHOP!X1484,"")</f>
        <v/>
      </c>
      <c r="E1484" s="6" t="str">
        <f>IF(AND(TONGHOP!O1484="KTHP",TONGHOP!P1484="TL"),TONGHOP!Y1484,"")</f>
        <v/>
      </c>
      <c r="F1484" s="6" t="str">
        <f>IF(AND(TONGHOP!O1484="KTHP",TONGHOP!P1484="TL"),TONGHOP!Z1484,"")</f>
        <v/>
      </c>
      <c r="G1484" s="7" t="str">
        <f>IF(AND(TONGHOP!O1484="ThiTN",TONGHOP!P1484="LT"),TONGHOP!X1484,"")</f>
        <v/>
      </c>
      <c r="H1484" s="7" t="str">
        <f>IF(AND(TONGHOP!O1484="ThiTN",TONGHOP!P1484="LT"),TONGHOP!Y1484,"")</f>
        <v/>
      </c>
      <c r="I1484" s="7" t="str">
        <f>IF(AND(G1484="",H1484=""),"",IF(AND(TONGHOP!O1484="ThiTN",TONGHOP!P1484="LT"),TONGHOP!Z1484,""))</f>
        <v/>
      </c>
      <c r="J1484" s="7" t="str">
        <f>IF(AND(TONGHOP!O1484="ThiTN",OR(TONGHOP!X1484=TONGHOP!T1484,TONGHOP!X1484=TONGHOP!U1484),TONGHOP!P1484="TH"),TONGHOP!X1484,"")</f>
        <v/>
      </c>
      <c r="K1484" s="7" t="str">
        <f>IF(AND(TONGHOP!O1484="ThiTN",OR(TONGHOP!Y1484=TONGHOP!T1484,TONGHOP!Y1484=TONGHOP!U1484),TONGHOP!P1484="TH"),TONGHOP!Y1484,"")</f>
        <v/>
      </c>
      <c r="L1484" s="7" t="str">
        <f>IF(AND(J1484="",K1484=""),"",IF(AND(TONGHOP!O1484="ThiTN",TONGHOP!P1484="TH"),TONGHOP!Z1484,""))</f>
        <v/>
      </c>
      <c r="M1484" s="7" t="str">
        <f>IF(AND(TONGHOP!O1484="ThiTN",AND(TONGHOP!X1484&lt;&gt;TONGHOP!T1484,TONGHOP!X1484&lt;&gt;TONGHOP!U1484),TONGHOP!P1484="TH"),TONGHOP!X1484,"")</f>
        <v/>
      </c>
      <c r="N1484" s="7" t="str">
        <f>IF(AND(TONGHOP!O1484="ThiTN",AND(TONGHOP!Y1484&lt;&gt;TONGHOP!T1484,TONGHOP!Y1484&lt;&gt;TONGHOP!U1484),TONGHOP!P1484="TH"),TONGHOP!Y1484,"")</f>
        <v/>
      </c>
      <c r="O1484" s="7" t="str">
        <f>IF(AND(M1484="",N1484=""),"",IF(AND(TONGHOP!O1484="ThiTN",TONGHOP!P1484="TH"),TONGHOP!Z1484,""))</f>
        <v/>
      </c>
    </row>
    <row r="1485" spans="1:15">
      <c r="A1485" s="5" t="str">
        <f>IF(AND(TONGHOP!O1485="KTHP",TONGHOP!P1485="LT"),TONGHOP!X1485,"")</f>
        <v/>
      </c>
      <c r="B1485" s="6" t="str">
        <f>IF(AND(TONGHOP!O1485="KTHP",TONGHOP!P1485="LT"),TONGHOP!Y1485,"")</f>
        <v/>
      </c>
      <c r="C1485" s="6" t="str">
        <f>IF(AND(TONGHOP!O1485="KTHP",TONGHOP!P1485="LT"),TONGHOP!Z1485,"")</f>
        <v/>
      </c>
      <c r="D1485" s="5" t="str">
        <f>IF(AND(TONGHOP!O1485="KTHP",TONGHOP!P1485="TL"),TONGHOP!X1485,"")</f>
        <v/>
      </c>
      <c r="E1485" s="6" t="str">
        <f>IF(AND(TONGHOP!O1485="KTHP",TONGHOP!P1485="TL"),TONGHOP!Y1485,"")</f>
        <v/>
      </c>
      <c r="F1485" s="6" t="str">
        <f>IF(AND(TONGHOP!O1485="KTHP",TONGHOP!P1485="TL"),TONGHOP!Z1485,"")</f>
        <v/>
      </c>
      <c r="G1485" s="7" t="str">
        <f>IF(AND(TONGHOP!O1485="ThiTN",TONGHOP!P1485="LT"),TONGHOP!X1485,"")</f>
        <v/>
      </c>
      <c r="H1485" s="7" t="str">
        <f>IF(AND(TONGHOP!O1485="ThiTN",TONGHOP!P1485="LT"),TONGHOP!Y1485,"")</f>
        <v/>
      </c>
      <c r="I1485" s="7" t="str">
        <f>IF(AND(G1485="",H1485=""),"",IF(AND(TONGHOP!O1485="ThiTN",TONGHOP!P1485="LT"),TONGHOP!Z1485,""))</f>
        <v/>
      </c>
      <c r="J1485" s="7" t="str">
        <f>IF(AND(TONGHOP!O1485="ThiTN",OR(TONGHOP!X1485=TONGHOP!T1485,TONGHOP!X1485=TONGHOP!U1485),TONGHOP!P1485="TH"),TONGHOP!X1485,"")</f>
        <v/>
      </c>
      <c r="K1485" s="7" t="str">
        <f>IF(AND(TONGHOP!O1485="ThiTN",OR(TONGHOP!Y1485=TONGHOP!T1485,TONGHOP!Y1485=TONGHOP!U1485),TONGHOP!P1485="TH"),TONGHOP!Y1485,"")</f>
        <v/>
      </c>
      <c r="L1485" s="7" t="str">
        <f>IF(AND(J1485="",K1485=""),"",IF(AND(TONGHOP!O1485="ThiTN",TONGHOP!P1485="TH"),TONGHOP!Z1485,""))</f>
        <v/>
      </c>
      <c r="M1485" s="7" t="str">
        <f>IF(AND(TONGHOP!O1485="ThiTN",AND(TONGHOP!X1485&lt;&gt;TONGHOP!T1485,TONGHOP!X1485&lt;&gt;TONGHOP!U1485),TONGHOP!P1485="TH"),TONGHOP!X1485,"")</f>
        <v/>
      </c>
      <c r="N1485" s="7" t="str">
        <f>IF(AND(TONGHOP!O1485="ThiTN",AND(TONGHOP!Y1485&lt;&gt;TONGHOP!T1485,TONGHOP!Y1485&lt;&gt;TONGHOP!U1485),TONGHOP!P1485="TH"),TONGHOP!Y1485,"")</f>
        <v/>
      </c>
      <c r="O1485" s="7" t="str">
        <f>IF(AND(M1485="",N1485=""),"",IF(AND(TONGHOP!O1485="ThiTN",TONGHOP!P1485="TH"),TONGHOP!Z1485,""))</f>
        <v/>
      </c>
    </row>
    <row r="1486" spans="1:15">
      <c r="A1486" s="5" t="str">
        <f>IF(AND(TONGHOP!O1486="KTHP",TONGHOP!P1486="LT"),TONGHOP!X1486,"")</f>
        <v/>
      </c>
      <c r="B1486" s="6" t="str">
        <f>IF(AND(TONGHOP!O1486="KTHP",TONGHOP!P1486="LT"),TONGHOP!Y1486,"")</f>
        <v/>
      </c>
      <c r="C1486" s="6" t="str">
        <f>IF(AND(TONGHOP!O1486="KTHP",TONGHOP!P1486="LT"),TONGHOP!Z1486,"")</f>
        <v/>
      </c>
      <c r="D1486" s="5" t="str">
        <f>IF(AND(TONGHOP!O1486="KTHP",TONGHOP!P1486="TL"),TONGHOP!X1486,"")</f>
        <v/>
      </c>
      <c r="E1486" s="6" t="str">
        <f>IF(AND(TONGHOP!O1486="KTHP",TONGHOP!P1486="TL"),TONGHOP!Y1486,"")</f>
        <v/>
      </c>
      <c r="F1486" s="6" t="str">
        <f>IF(AND(TONGHOP!O1486="KTHP",TONGHOP!P1486="TL"),TONGHOP!Z1486,"")</f>
        <v/>
      </c>
      <c r="G1486" s="7" t="str">
        <f>IF(AND(TONGHOP!O1486="ThiTN",TONGHOP!P1486="LT"),TONGHOP!X1486,"")</f>
        <v/>
      </c>
      <c r="H1486" s="7" t="str">
        <f>IF(AND(TONGHOP!O1486="ThiTN",TONGHOP!P1486="LT"),TONGHOP!Y1486,"")</f>
        <v/>
      </c>
      <c r="I1486" s="7" t="str">
        <f>IF(AND(G1486="",H1486=""),"",IF(AND(TONGHOP!O1486="ThiTN",TONGHOP!P1486="LT"),TONGHOP!Z1486,""))</f>
        <v/>
      </c>
      <c r="J1486" s="7" t="str">
        <f>IF(AND(TONGHOP!O1486="ThiTN",OR(TONGHOP!X1486=TONGHOP!T1486,TONGHOP!X1486=TONGHOP!U1486),TONGHOP!P1486="TH"),TONGHOP!X1486,"")</f>
        <v/>
      </c>
      <c r="K1486" s="7" t="str">
        <f>IF(AND(TONGHOP!O1486="ThiTN",OR(TONGHOP!Y1486=TONGHOP!T1486,TONGHOP!Y1486=TONGHOP!U1486),TONGHOP!P1486="TH"),TONGHOP!Y1486,"")</f>
        <v/>
      </c>
      <c r="L1486" s="7" t="str">
        <f>IF(AND(J1486="",K1486=""),"",IF(AND(TONGHOP!O1486="ThiTN",TONGHOP!P1486="TH"),TONGHOP!Z1486,""))</f>
        <v/>
      </c>
      <c r="M1486" s="7" t="str">
        <f>IF(AND(TONGHOP!O1486="ThiTN",AND(TONGHOP!X1486&lt;&gt;TONGHOP!T1486,TONGHOP!X1486&lt;&gt;TONGHOP!U1486),TONGHOP!P1486="TH"),TONGHOP!X1486,"")</f>
        <v/>
      </c>
      <c r="N1486" s="7" t="str">
        <f>IF(AND(TONGHOP!O1486="ThiTN",AND(TONGHOP!Y1486&lt;&gt;TONGHOP!T1486,TONGHOP!Y1486&lt;&gt;TONGHOP!U1486),TONGHOP!P1486="TH"),TONGHOP!Y1486,"")</f>
        <v/>
      </c>
      <c r="O1486" s="7" t="str">
        <f>IF(AND(M1486="",N1486=""),"",IF(AND(TONGHOP!O1486="ThiTN",TONGHOP!P1486="TH"),TONGHOP!Z1486,""))</f>
        <v/>
      </c>
    </row>
    <row r="1487" spans="1:15">
      <c r="A1487" s="5" t="str">
        <f>IF(AND(TONGHOP!O1487="KTHP",TONGHOP!P1487="LT"),TONGHOP!X1487,"")</f>
        <v/>
      </c>
      <c r="B1487" s="6" t="str">
        <f>IF(AND(TONGHOP!O1487="KTHP",TONGHOP!P1487="LT"),TONGHOP!Y1487,"")</f>
        <v/>
      </c>
      <c r="C1487" s="6" t="str">
        <f>IF(AND(TONGHOP!O1487="KTHP",TONGHOP!P1487="LT"),TONGHOP!Z1487,"")</f>
        <v/>
      </c>
      <c r="D1487" s="5" t="str">
        <f>IF(AND(TONGHOP!O1487="KTHP",TONGHOP!P1487="TL"),TONGHOP!X1487,"")</f>
        <v/>
      </c>
      <c r="E1487" s="6" t="str">
        <f>IF(AND(TONGHOP!O1487="KTHP",TONGHOP!P1487="TL"),TONGHOP!Y1487,"")</f>
        <v/>
      </c>
      <c r="F1487" s="6" t="str">
        <f>IF(AND(TONGHOP!O1487="KTHP",TONGHOP!P1487="TL"),TONGHOP!Z1487,"")</f>
        <v/>
      </c>
      <c r="G1487" s="7" t="str">
        <f>IF(AND(TONGHOP!O1487="ThiTN",TONGHOP!P1487="LT"),TONGHOP!X1487,"")</f>
        <v/>
      </c>
      <c r="H1487" s="7" t="str">
        <f>IF(AND(TONGHOP!O1487="ThiTN",TONGHOP!P1487="LT"),TONGHOP!Y1487,"")</f>
        <v/>
      </c>
      <c r="I1487" s="7" t="str">
        <f>IF(AND(G1487="",H1487=""),"",IF(AND(TONGHOP!O1487="ThiTN",TONGHOP!P1487="LT"),TONGHOP!Z1487,""))</f>
        <v/>
      </c>
      <c r="J1487" s="7" t="str">
        <f>IF(AND(TONGHOP!O1487="ThiTN",OR(TONGHOP!X1487=TONGHOP!T1487,TONGHOP!X1487=TONGHOP!U1487),TONGHOP!P1487="TH"),TONGHOP!X1487,"")</f>
        <v/>
      </c>
      <c r="K1487" s="7" t="str">
        <f>IF(AND(TONGHOP!O1487="ThiTN",OR(TONGHOP!Y1487=TONGHOP!T1487,TONGHOP!Y1487=TONGHOP!U1487),TONGHOP!P1487="TH"),TONGHOP!Y1487,"")</f>
        <v/>
      </c>
      <c r="L1487" s="7" t="str">
        <f>IF(AND(J1487="",K1487=""),"",IF(AND(TONGHOP!O1487="ThiTN",TONGHOP!P1487="TH"),TONGHOP!Z1487,""))</f>
        <v/>
      </c>
      <c r="M1487" s="7" t="str">
        <f>IF(AND(TONGHOP!O1487="ThiTN",AND(TONGHOP!X1487&lt;&gt;TONGHOP!T1487,TONGHOP!X1487&lt;&gt;TONGHOP!U1487),TONGHOP!P1487="TH"),TONGHOP!X1487,"")</f>
        <v/>
      </c>
      <c r="N1487" s="7" t="str">
        <f>IF(AND(TONGHOP!O1487="ThiTN",AND(TONGHOP!Y1487&lt;&gt;TONGHOP!T1487,TONGHOP!Y1487&lt;&gt;TONGHOP!U1487),TONGHOP!P1487="TH"),TONGHOP!Y1487,"")</f>
        <v/>
      </c>
      <c r="O1487" s="7" t="str">
        <f>IF(AND(M1487="",N1487=""),"",IF(AND(TONGHOP!O1487="ThiTN",TONGHOP!P1487="TH"),TONGHOP!Z1487,""))</f>
        <v/>
      </c>
    </row>
    <row r="1488" spans="1:15">
      <c r="A1488" s="5" t="str">
        <f>IF(AND(TONGHOP!O1488="KTHP",TONGHOP!P1488="LT"),TONGHOP!X1488,"")</f>
        <v/>
      </c>
      <c r="B1488" s="6" t="str">
        <f>IF(AND(TONGHOP!O1488="KTHP",TONGHOP!P1488="LT"),TONGHOP!Y1488,"")</f>
        <v/>
      </c>
      <c r="C1488" s="6" t="str">
        <f>IF(AND(TONGHOP!O1488="KTHP",TONGHOP!P1488="LT"),TONGHOP!Z1488,"")</f>
        <v/>
      </c>
      <c r="D1488" s="5" t="str">
        <f>IF(AND(TONGHOP!O1488="KTHP",TONGHOP!P1488="TL"),TONGHOP!X1488,"")</f>
        <v/>
      </c>
      <c r="E1488" s="6" t="str">
        <f>IF(AND(TONGHOP!O1488="KTHP",TONGHOP!P1488="TL"),TONGHOP!Y1488,"")</f>
        <v/>
      </c>
      <c r="F1488" s="6" t="str">
        <f>IF(AND(TONGHOP!O1488="KTHP",TONGHOP!P1488="TL"),TONGHOP!Z1488,"")</f>
        <v/>
      </c>
      <c r="G1488" s="7" t="str">
        <f>IF(AND(TONGHOP!O1488="ThiTN",TONGHOP!P1488="LT"),TONGHOP!X1488,"")</f>
        <v/>
      </c>
      <c r="H1488" s="7" t="str">
        <f>IF(AND(TONGHOP!O1488="ThiTN",TONGHOP!P1488="LT"),TONGHOP!Y1488,"")</f>
        <v/>
      </c>
      <c r="I1488" s="7" t="str">
        <f>IF(AND(G1488="",H1488=""),"",IF(AND(TONGHOP!O1488="ThiTN",TONGHOP!P1488="LT"),TONGHOP!Z1488,""))</f>
        <v/>
      </c>
      <c r="J1488" s="7" t="str">
        <f>IF(AND(TONGHOP!O1488="ThiTN",OR(TONGHOP!X1488=TONGHOP!T1488,TONGHOP!X1488=TONGHOP!U1488),TONGHOP!P1488="TH"),TONGHOP!X1488,"")</f>
        <v/>
      </c>
      <c r="K1488" s="7" t="str">
        <f>IF(AND(TONGHOP!O1488="ThiTN",OR(TONGHOP!Y1488=TONGHOP!T1488,TONGHOP!Y1488=TONGHOP!U1488),TONGHOP!P1488="TH"),TONGHOP!Y1488,"")</f>
        <v/>
      </c>
      <c r="L1488" s="7" t="str">
        <f>IF(AND(J1488="",K1488=""),"",IF(AND(TONGHOP!O1488="ThiTN",TONGHOP!P1488="TH"),TONGHOP!Z1488,""))</f>
        <v/>
      </c>
      <c r="M1488" s="7" t="str">
        <f>IF(AND(TONGHOP!O1488="ThiTN",AND(TONGHOP!X1488&lt;&gt;TONGHOP!T1488,TONGHOP!X1488&lt;&gt;TONGHOP!U1488),TONGHOP!P1488="TH"),TONGHOP!X1488,"")</f>
        <v/>
      </c>
      <c r="N1488" s="7" t="str">
        <f>IF(AND(TONGHOP!O1488="ThiTN",AND(TONGHOP!Y1488&lt;&gt;TONGHOP!T1488,TONGHOP!Y1488&lt;&gt;TONGHOP!U1488),TONGHOP!P1488="TH"),TONGHOP!Y1488,"")</f>
        <v/>
      </c>
      <c r="O1488" s="7" t="str">
        <f>IF(AND(M1488="",N1488=""),"",IF(AND(TONGHOP!O1488="ThiTN",TONGHOP!P1488="TH"),TONGHOP!Z1488,""))</f>
        <v/>
      </c>
    </row>
    <row r="1489" spans="1:15">
      <c r="A1489" s="5" t="str">
        <f>IF(AND(TONGHOP!O1489="KTHP",TONGHOP!P1489="LT"),TONGHOP!X1489,"")</f>
        <v/>
      </c>
      <c r="B1489" s="6" t="str">
        <f>IF(AND(TONGHOP!O1489="KTHP",TONGHOP!P1489="LT"),TONGHOP!Y1489,"")</f>
        <v/>
      </c>
      <c r="C1489" s="6" t="str">
        <f>IF(AND(TONGHOP!O1489="KTHP",TONGHOP!P1489="LT"),TONGHOP!Z1489,"")</f>
        <v/>
      </c>
      <c r="D1489" s="5" t="str">
        <f>IF(AND(TONGHOP!O1489="KTHP",TONGHOP!P1489="TL"),TONGHOP!X1489,"")</f>
        <v/>
      </c>
      <c r="E1489" s="6" t="str">
        <f>IF(AND(TONGHOP!O1489="KTHP",TONGHOP!P1489="TL"),TONGHOP!Y1489,"")</f>
        <v/>
      </c>
      <c r="F1489" s="6" t="str">
        <f>IF(AND(TONGHOP!O1489="KTHP",TONGHOP!P1489="TL"),TONGHOP!Z1489,"")</f>
        <v/>
      </c>
      <c r="G1489" s="7" t="str">
        <f>IF(AND(TONGHOP!O1489="ThiTN",TONGHOP!P1489="LT"),TONGHOP!X1489,"")</f>
        <v/>
      </c>
      <c r="H1489" s="7" t="str">
        <f>IF(AND(TONGHOP!O1489="ThiTN",TONGHOP!P1489="LT"),TONGHOP!Y1489,"")</f>
        <v/>
      </c>
      <c r="I1489" s="7" t="str">
        <f>IF(AND(G1489="",H1489=""),"",IF(AND(TONGHOP!O1489="ThiTN",TONGHOP!P1489="LT"),TONGHOP!Z1489,""))</f>
        <v/>
      </c>
      <c r="J1489" s="7" t="str">
        <f>IF(AND(TONGHOP!O1489="ThiTN",OR(TONGHOP!X1489=TONGHOP!T1489,TONGHOP!X1489=TONGHOP!U1489),TONGHOP!P1489="TH"),TONGHOP!X1489,"")</f>
        <v/>
      </c>
      <c r="K1489" s="7" t="str">
        <f>IF(AND(TONGHOP!O1489="ThiTN",OR(TONGHOP!Y1489=TONGHOP!T1489,TONGHOP!Y1489=TONGHOP!U1489),TONGHOP!P1489="TH"),TONGHOP!Y1489,"")</f>
        <v/>
      </c>
      <c r="L1489" s="7" t="str">
        <f>IF(AND(J1489="",K1489=""),"",IF(AND(TONGHOP!O1489="ThiTN",TONGHOP!P1489="TH"),TONGHOP!Z1489,""))</f>
        <v/>
      </c>
      <c r="M1489" s="7" t="str">
        <f>IF(AND(TONGHOP!O1489="ThiTN",AND(TONGHOP!X1489&lt;&gt;TONGHOP!T1489,TONGHOP!X1489&lt;&gt;TONGHOP!U1489),TONGHOP!P1489="TH"),TONGHOP!X1489,"")</f>
        <v/>
      </c>
      <c r="N1489" s="7" t="str">
        <f>IF(AND(TONGHOP!O1489="ThiTN",AND(TONGHOP!Y1489&lt;&gt;TONGHOP!T1489,TONGHOP!Y1489&lt;&gt;TONGHOP!U1489),TONGHOP!P1489="TH"),TONGHOP!Y1489,"")</f>
        <v/>
      </c>
      <c r="O1489" s="7" t="str">
        <f>IF(AND(M1489="",N1489=""),"",IF(AND(TONGHOP!O1489="ThiTN",TONGHOP!P1489="TH"),TONGHOP!Z1489,""))</f>
        <v/>
      </c>
    </row>
    <row r="1490" spans="1:15">
      <c r="A1490" s="5" t="str">
        <f>IF(AND(TONGHOP!O1490="KTHP",TONGHOP!P1490="LT"),TONGHOP!X1490,"")</f>
        <v/>
      </c>
      <c r="B1490" s="6" t="str">
        <f>IF(AND(TONGHOP!O1490="KTHP",TONGHOP!P1490="LT"),TONGHOP!Y1490,"")</f>
        <v/>
      </c>
      <c r="C1490" s="6" t="str">
        <f>IF(AND(TONGHOP!O1490="KTHP",TONGHOP!P1490="LT"),TONGHOP!Z1490,"")</f>
        <v/>
      </c>
      <c r="D1490" s="5" t="str">
        <f>IF(AND(TONGHOP!O1490="KTHP",TONGHOP!P1490="TL"),TONGHOP!X1490,"")</f>
        <v/>
      </c>
      <c r="E1490" s="6" t="str">
        <f>IF(AND(TONGHOP!O1490="KTHP",TONGHOP!P1490="TL"),TONGHOP!Y1490,"")</f>
        <v/>
      </c>
      <c r="F1490" s="6" t="str">
        <f>IF(AND(TONGHOP!O1490="KTHP",TONGHOP!P1490="TL"),TONGHOP!Z1490,"")</f>
        <v/>
      </c>
      <c r="G1490" s="7" t="str">
        <f>IF(AND(TONGHOP!O1490="ThiTN",TONGHOP!P1490="LT"),TONGHOP!X1490,"")</f>
        <v/>
      </c>
      <c r="H1490" s="7" t="str">
        <f>IF(AND(TONGHOP!O1490="ThiTN",TONGHOP!P1490="LT"),TONGHOP!Y1490,"")</f>
        <v/>
      </c>
      <c r="I1490" s="7" t="str">
        <f>IF(AND(G1490="",H1490=""),"",IF(AND(TONGHOP!O1490="ThiTN",TONGHOP!P1490="LT"),TONGHOP!Z1490,""))</f>
        <v/>
      </c>
      <c r="J1490" s="7" t="str">
        <f>IF(AND(TONGHOP!O1490="ThiTN",OR(TONGHOP!X1490=TONGHOP!T1490,TONGHOP!X1490=TONGHOP!U1490),TONGHOP!P1490="TH"),TONGHOP!X1490,"")</f>
        <v/>
      </c>
      <c r="K1490" s="7" t="str">
        <f>IF(AND(TONGHOP!O1490="ThiTN",OR(TONGHOP!Y1490=TONGHOP!T1490,TONGHOP!Y1490=TONGHOP!U1490),TONGHOP!P1490="TH"),TONGHOP!Y1490,"")</f>
        <v/>
      </c>
      <c r="L1490" s="7" t="str">
        <f>IF(AND(J1490="",K1490=""),"",IF(AND(TONGHOP!O1490="ThiTN",TONGHOP!P1490="TH"),TONGHOP!Z1490,""))</f>
        <v/>
      </c>
      <c r="M1490" s="7" t="str">
        <f>IF(AND(TONGHOP!O1490="ThiTN",AND(TONGHOP!X1490&lt;&gt;TONGHOP!T1490,TONGHOP!X1490&lt;&gt;TONGHOP!U1490),TONGHOP!P1490="TH"),TONGHOP!X1490,"")</f>
        <v/>
      </c>
      <c r="N1490" s="7" t="str">
        <f>IF(AND(TONGHOP!O1490="ThiTN",AND(TONGHOP!Y1490&lt;&gt;TONGHOP!T1490,TONGHOP!Y1490&lt;&gt;TONGHOP!U1490),TONGHOP!P1490="TH"),TONGHOP!Y1490,"")</f>
        <v/>
      </c>
      <c r="O1490" s="7" t="str">
        <f>IF(AND(M1490="",N1490=""),"",IF(AND(TONGHOP!O1490="ThiTN",TONGHOP!P1490="TH"),TONGHOP!Z1490,""))</f>
        <v/>
      </c>
    </row>
    <row r="1491" spans="1:15">
      <c r="A1491" s="5" t="str">
        <f>IF(AND(TONGHOP!O1491="KTHP",TONGHOP!P1491="LT"),TONGHOP!X1491,"")</f>
        <v/>
      </c>
      <c r="B1491" s="6" t="str">
        <f>IF(AND(TONGHOP!O1491="KTHP",TONGHOP!P1491="LT"),TONGHOP!Y1491,"")</f>
        <v/>
      </c>
      <c r="C1491" s="6" t="str">
        <f>IF(AND(TONGHOP!O1491="KTHP",TONGHOP!P1491="LT"),TONGHOP!Z1491,"")</f>
        <v/>
      </c>
      <c r="D1491" s="5" t="str">
        <f>IF(AND(TONGHOP!O1491="KTHP",TONGHOP!P1491="TL"),TONGHOP!X1491,"")</f>
        <v/>
      </c>
      <c r="E1491" s="6" t="str">
        <f>IF(AND(TONGHOP!O1491="KTHP",TONGHOP!P1491="TL"),TONGHOP!Y1491,"")</f>
        <v/>
      </c>
      <c r="F1491" s="6" t="str">
        <f>IF(AND(TONGHOP!O1491="KTHP",TONGHOP!P1491="TL"),TONGHOP!Z1491,"")</f>
        <v/>
      </c>
      <c r="G1491" s="7" t="str">
        <f>IF(AND(TONGHOP!O1491="ThiTN",TONGHOP!P1491="LT"),TONGHOP!X1491,"")</f>
        <v/>
      </c>
      <c r="H1491" s="7" t="str">
        <f>IF(AND(TONGHOP!O1491="ThiTN",TONGHOP!P1491="LT"),TONGHOP!Y1491,"")</f>
        <v/>
      </c>
      <c r="I1491" s="7" t="str">
        <f>IF(AND(G1491="",H1491=""),"",IF(AND(TONGHOP!O1491="ThiTN",TONGHOP!P1491="LT"),TONGHOP!Z1491,""))</f>
        <v/>
      </c>
      <c r="J1491" s="7" t="str">
        <f>IF(AND(TONGHOP!O1491="ThiTN",OR(TONGHOP!X1491=TONGHOP!T1491,TONGHOP!X1491=TONGHOP!U1491),TONGHOP!P1491="TH"),TONGHOP!X1491,"")</f>
        <v/>
      </c>
      <c r="K1491" s="7" t="str">
        <f>IF(AND(TONGHOP!O1491="ThiTN",OR(TONGHOP!Y1491=TONGHOP!T1491,TONGHOP!Y1491=TONGHOP!U1491),TONGHOP!P1491="TH"),TONGHOP!Y1491,"")</f>
        <v/>
      </c>
      <c r="L1491" s="7" t="str">
        <f>IF(AND(J1491="",K1491=""),"",IF(AND(TONGHOP!O1491="ThiTN",TONGHOP!P1491="TH"),TONGHOP!Z1491,""))</f>
        <v/>
      </c>
      <c r="M1491" s="7" t="str">
        <f>IF(AND(TONGHOP!O1491="ThiTN",AND(TONGHOP!X1491&lt;&gt;TONGHOP!T1491,TONGHOP!X1491&lt;&gt;TONGHOP!U1491),TONGHOP!P1491="TH"),TONGHOP!X1491,"")</f>
        <v/>
      </c>
      <c r="N1491" s="7" t="str">
        <f>IF(AND(TONGHOP!O1491="ThiTN",AND(TONGHOP!Y1491&lt;&gt;TONGHOP!T1491,TONGHOP!Y1491&lt;&gt;TONGHOP!U1491),TONGHOP!P1491="TH"),TONGHOP!Y1491,"")</f>
        <v/>
      </c>
      <c r="O1491" s="7" t="str">
        <f>IF(AND(M1491="",N1491=""),"",IF(AND(TONGHOP!O1491="ThiTN",TONGHOP!P1491="TH"),TONGHOP!Z1491,""))</f>
        <v/>
      </c>
    </row>
    <row r="1492" spans="1:15">
      <c r="A1492" s="5" t="str">
        <f>IF(AND(TONGHOP!O1492="KTHP",TONGHOP!P1492="LT"),TONGHOP!X1492,"")</f>
        <v/>
      </c>
      <c r="B1492" s="6" t="str">
        <f>IF(AND(TONGHOP!O1492="KTHP",TONGHOP!P1492="LT"),TONGHOP!Y1492,"")</f>
        <v/>
      </c>
      <c r="C1492" s="6" t="str">
        <f>IF(AND(TONGHOP!O1492="KTHP",TONGHOP!P1492="LT"),TONGHOP!Z1492,"")</f>
        <v/>
      </c>
      <c r="D1492" s="5" t="str">
        <f>IF(AND(TONGHOP!O1492="KTHP",TONGHOP!P1492="TL"),TONGHOP!X1492,"")</f>
        <v/>
      </c>
      <c r="E1492" s="6" t="str">
        <f>IF(AND(TONGHOP!O1492="KTHP",TONGHOP!P1492="TL"),TONGHOP!Y1492,"")</f>
        <v/>
      </c>
      <c r="F1492" s="6" t="str">
        <f>IF(AND(TONGHOP!O1492="KTHP",TONGHOP!P1492="TL"),TONGHOP!Z1492,"")</f>
        <v/>
      </c>
      <c r="G1492" s="7" t="str">
        <f>IF(AND(TONGHOP!O1492="ThiTN",TONGHOP!P1492="LT"),TONGHOP!X1492,"")</f>
        <v/>
      </c>
      <c r="H1492" s="7" t="str">
        <f>IF(AND(TONGHOP!O1492="ThiTN",TONGHOP!P1492="LT"),TONGHOP!Y1492,"")</f>
        <v/>
      </c>
      <c r="I1492" s="7" t="str">
        <f>IF(AND(G1492="",H1492=""),"",IF(AND(TONGHOP!O1492="ThiTN",TONGHOP!P1492="LT"),TONGHOP!Z1492,""))</f>
        <v/>
      </c>
      <c r="J1492" s="7" t="str">
        <f>IF(AND(TONGHOP!O1492="ThiTN",OR(TONGHOP!X1492=TONGHOP!T1492,TONGHOP!X1492=TONGHOP!U1492),TONGHOP!P1492="TH"),TONGHOP!X1492,"")</f>
        <v/>
      </c>
      <c r="K1492" s="7" t="str">
        <f>IF(AND(TONGHOP!O1492="ThiTN",OR(TONGHOP!Y1492=TONGHOP!T1492,TONGHOP!Y1492=TONGHOP!U1492),TONGHOP!P1492="TH"),TONGHOP!Y1492,"")</f>
        <v/>
      </c>
      <c r="L1492" s="7" t="str">
        <f>IF(AND(J1492="",K1492=""),"",IF(AND(TONGHOP!O1492="ThiTN",TONGHOP!P1492="TH"),TONGHOP!Z1492,""))</f>
        <v/>
      </c>
      <c r="M1492" s="7" t="str">
        <f>IF(AND(TONGHOP!O1492="ThiTN",AND(TONGHOP!X1492&lt;&gt;TONGHOP!T1492,TONGHOP!X1492&lt;&gt;TONGHOP!U1492),TONGHOP!P1492="TH"),TONGHOP!X1492,"")</f>
        <v/>
      </c>
      <c r="N1492" s="7" t="str">
        <f>IF(AND(TONGHOP!O1492="ThiTN",AND(TONGHOP!Y1492&lt;&gt;TONGHOP!T1492,TONGHOP!Y1492&lt;&gt;TONGHOP!U1492),TONGHOP!P1492="TH"),TONGHOP!Y1492,"")</f>
        <v/>
      </c>
      <c r="O1492" s="7" t="str">
        <f>IF(AND(M1492="",N1492=""),"",IF(AND(TONGHOP!O1492="ThiTN",TONGHOP!P1492="TH"),TONGHOP!Z1492,""))</f>
        <v/>
      </c>
    </row>
    <row r="1493" spans="1:15">
      <c r="A1493" s="5" t="str">
        <f>IF(AND(TONGHOP!O1493="KTHP",TONGHOP!P1493="LT"),TONGHOP!X1493,"")</f>
        <v/>
      </c>
      <c r="B1493" s="6" t="str">
        <f>IF(AND(TONGHOP!O1493="KTHP",TONGHOP!P1493="LT"),TONGHOP!Y1493,"")</f>
        <v/>
      </c>
      <c r="C1493" s="6" t="str">
        <f>IF(AND(TONGHOP!O1493="KTHP",TONGHOP!P1493="LT"),TONGHOP!Z1493,"")</f>
        <v/>
      </c>
      <c r="D1493" s="5" t="str">
        <f>IF(AND(TONGHOP!O1493="KTHP",TONGHOP!P1493="TL"),TONGHOP!X1493,"")</f>
        <v/>
      </c>
      <c r="E1493" s="6" t="str">
        <f>IF(AND(TONGHOP!O1493="KTHP",TONGHOP!P1493="TL"),TONGHOP!Y1493,"")</f>
        <v/>
      </c>
      <c r="F1493" s="6" t="str">
        <f>IF(AND(TONGHOP!O1493="KTHP",TONGHOP!P1493="TL"),TONGHOP!Z1493,"")</f>
        <v/>
      </c>
      <c r="G1493" s="7" t="str">
        <f>IF(AND(TONGHOP!O1493="ThiTN",TONGHOP!P1493="LT"),TONGHOP!X1493,"")</f>
        <v/>
      </c>
      <c r="H1493" s="7" t="str">
        <f>IF(AND(TONGHOP!O1493="ThiTN",TONGHOP!P1493="LT"),TONGHOP!Y1493,"")</f>
        <v/>
      </c>
      <c r="I1493" s="7" t="str">
        <f>IF(AND(G1493="",H1493=""),"",IF(AND(TONGHOP!O1493="ThiTN",TONGHOP!P1493="LT"),TONGHOP!Z1493,""))</f>
        <v/>
      </c>
      <c r="J1493" s="7" t="str">
        <f>IF(AND(TONGHOP!O1493="ThiTN",OR(TONGHOP!X1493=TONGHOP!T1493,TONGHOP!X1493=TONGHOP!U1493),TONGHOP!P1493="TH"),TONGHOP!X1493,"")</f>
        <v/>
      </c>
      <c r="K1493" s="7" t="str">
        <f>IF(AND(TONGHOP!O1493="ThiTN",OR(TONGHOP!Y1493=TONGHOP!T1493,TONGHOP!Y1493=TONGHOP!U1493),TONGHOP!P1493="TH"),TONGHOP!Y1493,"")</f>
        <v/>
      </c>
      <c r="L1493" s="7" t="str">
        <f>IF(AND(J1493="",K1493=""),"",IF(AND(TONGHOP!O1493="ThiTN",TONGHOP!P1493="TH"),TONGHOP!Z1493,""))</f>
        <v/>
      </c>
      <c r="M1493" s="7" t="str">
        <f>IF(AND(TONGHOP!O1493="ThiTN",AND(TONGHOP!X1493&lt;&gt;TONGHOP!T1493,TONGHOP!X1493&lt;&gt;TONGHOP!U1493),TONGHOP!P1493="TH"),TONGHOP!X1493,"")</f>
        <v/>
      </c>
      <c r="N1493" s="7" t="str">
        <f>IF(AND(TONGHOP!O1493="ThiTN",AND(TONGHOP!Y1493&lt;&gt;TONGHOP!T1493,TONGHOP!Y1493&lt;&gt;TONGHOP!U1493),TONGHOP!P1493="TH"),TONGHOP!Y1493,"")</f>
        <v/>
      </c>
      <c r="O1493" s="7" t="str">
        <f>IF(AND(M1493="",N1493=""),"",IF(AND(TONGHOP!O1493="ThiTN",TONGHOP!P1493="TH"),TONGHOP!Z1493,""))</f>
        <v/>
      </c>
    </row>
    <row r="1494" spans="1:15">
      <c r="A1494" s="5" t="str">
        <f>IF(AND(TONGHOP!O1494="KTHP",TONGHOP!P1494="LT"),TONGHOP!X1494,"")</f>
        <v/>
      </c>
      <c r="B1494" s="6" t="str">
        <f>IF(AND(TONGHOP!O1494="KTHP",TONGHOP!P1494="LT"),TONGHOP!Y1494,"")</f>
        <v/>
      </c>
      <c r="C1494" s="6" t="str">
        <f>IF(AND(TONGHOP!O1494="KTHP",TONGHOP!P1494="LT"),TONGHOP!Z1494,"")</f>
        <v/>
      </c>
      <c r="D1494" s="5" t="str">
        <f>IF(AND(TONGHOP!O1494="KTHP",TONGHOP!P1494="TL"),TONGHOP!X1494,"")</f>
        <v/>
      </c>
      <c r="E1494" s="6" t="str">
        <f>IF(AND(TONGHOP!O1494="KTHP",TONGHOP!P1494="TL"),TONGHOP!Y1494,"")</f>
        <v/>
      </c>
      <c r="F1494" s="6" t="str">
        <f>IF(AND(TONGHOP!O1494="KTHP",TONGHOP!P1494="TL"),TONGHOP!Z1494,"")</f>
        <v/>
      </c>
      <c r="G1494" s="7" t="str">
        <f>IF(AND(TONGHOP!O1494="ThiTN",TONGHOP!P1494="LT"),TONGHOP!X1494,"")</f>
        <v/>
      </c>
      <c r="H1494" s="7" t="str">
        <f>IF(AND(TONGHOP!O1494="ThiTN",TONGHOP!P1494="LT"),TONGHOP!Y1494,"")</f>
        <v/>
      </c>
      <c r="I1494" s="7" t="str">
        <f>IF(AND(G1494="",H1494=""),"",IF(AND(TONGHOP!O1494="ThiTN",TONGHOP!P1494="LT"),TONGHOP!Z1494,""))</f>
        <v/>
      </c>
      <c r="J1494" s="7" t="str">
        <f>IF(AND(TONGHOP!O1494="ThiTN",OR(TONGHOP!X1494=TONGHOP!T1494,TONGHOP!X1494=TONGHOP!U1494),TONGHOP!P1494="TH"),TONGHOP!X1494,"")</f>
        <v/>
      </c>
      <c r="K1494" s="7" t="str">
        <f>IF(AND(TONGHOP!O1494="ThiTN",OR(TONGHOP!Y1494=TONGHOP!T1494,TONGHOP!Y1494=TONGHOP!U1494),TONGHOP!P1494="TH"),TONGHOP!Y1494,"")</f>
        <v/>
      </c>
      <c r="L1494" s="7" t="str">
        <f>IF(AND(J1494="",K1494=""),"",IF(AND(TONGHOP!O1494="ThiTN",TONGHOP!P1494="TH"),TONGHOP!Z1494,""))</f>
        <v/>
      </c>
      <c r="M1494" s="7" t="str">
        <f>IF(AND(TONGHOP!O1494="ThiTN",AND(TONGHOP!X1494&lt;&gt;TONGHOP!T1494,TONGHOP!X1494&lt;&gt;TONGHOP!U1494),TONGHOP!P1494="TH"),TONGHOP!X1494,"")</f>
        <v/>
      </c>
      <c r="N1494" s="7" t="str">
        <f>IF(AND(TONGHOP!O1494="ThiTN",AND(TONGHOP!Y1494&lt;&gt;TONGHOP!T1494,TONGHOP!Y1494&lt;&gt;TONGHOP!U1494),TONGHOP!P1494="TH"),TONGHOP!Y1494,"")</f>
        <v/>
      </c>
      <c r="O1494" s="7" t="str">
        <f>IF(AND(M1494="",N1494=""),"",IF(AND(TONGHOP!O1494="ThiTN",TONGHOP!P1494="TH"),TONGHOP!Z1494,""))</f>
        <v/>
      </c>
    </row>
    <row r="1495" spans="1:15">
      <c r="A1495" s="5" t="str">
        <f>IF(AND(TONGHOP!O1495="KTHP",TONGHOP!P1495="LT"),TONGHOP!X1495,"")</f>
        <v/>
      </c>
      <c r="B1495" s="6" t="str">
        <f>IF(AND(TONGHOP!O1495="KTHP",TONGHOP!P1495="LT"),TONGHOP!Y1495,"")</f>
        <v/>
      </c>
      <c r="C1495" s="6" t="str">
        <f>IF(AND(TONGHOP!O1495="KTHP",TONGHOP!P1495="LT"),TONGHOP!Z1495,"")</f>
        <v/>
      </c>
      <c r="D1495" s="5" t="str">
        <f>IF(AND(TONGHOP!O1495="KTHP",TONGHOP!P1495="TL"),TONGHOP!X1495,"")</f>
        <v/>
      </c>
      <c r="E1495" s="6" t="str">
        <f>IF(AND(TONGHOP!O1495="KTHP",TONGHOP!P1495="TL"),TONGHOP!Y1495,"")</f>
        <v/>
      </c>
      <c r="F1495" s="6" t="str">
        <f>IF(AND(TONGHOP!O1495="KTHP",TONGHOP!P1495="TL"),TONGHOP!Z1495,"")</f>
        <v/>
      </c>
      <c r="G1495" s="7" t="str">
        <f>IF(AND(TONGHOP!O1495="ThiTN",TONGHOP!P1495="LT"),TONGHOP!X1495,"")</f>
        <v/>
      </c>
      <c r="H1495" s="7" t="str">
        <f>IF(AND(TONGHOP!O1495="ThiTN",TONGHOP!P1495="LT"),TONGHOP!Y1495,"")</f>
        <v/>
      </c>
      <c r="I1495" s="7" t="str">
        <f>IF(AND(G1495="",H1495=""),"",IF(AND(TONGHOP!O1495="ThiTN",TONGHOP!P1495="LT"),TONGHOP!Z1495,""))</f>
        <v/>
      </c>
      <c r="J1495" s="7" t="str">
        <f>IF(AND(TONGHOP!O1495="ThiTN",OR(TONGHOP!X1495=TONGHOP!T1495,TONGHOP!X1495=TONGHOP!U1495),TONGHOP!P1495="TH"),TONGHOP!X1495,"")</f>
        <v/>
      </c>
      <c r="K1495" s="7" t="str">
        <f>IF(AND(TONGHOP!O1495="ThiTN",OR(TONGHOP!Y1495=TONGHOP!T1495,TONGHOP!Y1495=TONGHOP!U1495),TONGHOP!P1495="TH"),TONGHOP!Y1495,"")</f>
        <v/>
      </c>
      <c r="L1495" s="7" t="str">
        <f>IF(AND(J1495="",K1495=""),"",IF(AND(TONGHOP!O1495="ThiTN",TONGHOP!P1495="TH"),TONGHOP!Z1495,""))</f>
        <v/>
      </c>
      <c r="M1495" s="7" t="str">
        <f>IF(AND(TONGHOP!O1495="ThiTN",AND(TONGHOP!X1495&lt;&gt;TONGHOP!T1495,TONGHOP!X1495&lt;&gt;TONGHOP!U1495),TONGHOP!P1495="TH"),TONGHOP!X1495,"")</f>
        <v/>
      </c>
      <c r="N1495" s="7" t="str">
        <f>IF(AND(TONGHOP!O1495="ThiTN",AND(TONGHOP!Y1495&lt;&gt;TONGHOP!T1495,TONGHOP!Y1495&lt;&gt;TONGHOP!U1495),TONGHOP!P1495="TH"),TONGHOP!Y1495,"")</f>
        <v/>
      </c>
      <c r="O1495" s="7" t="str">
        <f>IF(AND(M1495="",N1495=""),"",IF(AND(TONGHOP!O1495="ThiTN",TONGHOP!P1495="TH"),TONGHOP!Z1495,""))</f>
        <v/>
      </c>
    </row>
    <row r="1496" spans="1:15">
      <c r="A1496" s="5" t="str">
        <f>IF(AND(TONGHOP!O1496="KTHP",TONGHOP!P1496="LT"),TONGHOP!X1496,"")</f>
        <v/>
      </c>
      <c r="B1496" s="6" t="str">
        <f>IF(AND(TONGHOP!O1496="KTHP",TONGHOP!P1496="LT"),TONGHOP!Y1496,"")</f>
        <v/>
      </c>
      <c r="C1496" s="6" t="str">
        <f>IF(AND(TONGHOP!O1496="KTHP",TONGHOP!P1496="LT"),TONGHOP!Z1496,"")</f>
        <v/>
      </c>
      <c r="D1496" s="5" t="str">
        <f>IF(AND(TONGHOP!O1496="KTHP",TONGHOP!P1496="TL"),TONGHOP!X1496,"")</f>
        <v/>
      </c>
      <c r="E1496" s="6" t="str">
        <f>IF(AND(TONGHOP!O1496="KTHP",TONGHOP!P1496="TL"),TONGHOP!Y1496,"")</f>
        <v/>
      </c>
      <c r="F1496" s="6" t="str">
        <f>IF(AND(TONGHOP!O1496="KTHP",TONGHOP!P1496="TL"),TONGHOP!Z1496,"")</f>
        <v/>
      </c>
      <c r="G1496" s="7" t="str">
        <f>IF(AND(TONGHOP!O1496="ThiTN",TONGHOP!P1496="LT"),TONGHOP!X1496,"")</f>
        <v/>
      </c>
      <c r="H1496" s="7" t="str">
        <f>IF(AND(TONGHOP!O1496="ThiTN",TONGHOP!P1496="LT"),TONGHOP!Y1496,"")</f>
        <v/>
      </c>
      <c r="I1496" s="7" t="str">
        <f>IF(AND(G1496="",H1496=""),"",IF(AND(TONGHOP!O1496="ThiTN",TONGHOP!P1496="LT"),TONGHOP!Z1496,""))</f>
        <v/>
      </c>
      <c r="J1496" s="7" t="str">
        <f>IF(AND(TONGHOP!O1496="ThiTN",OR(TONGHOP!X1496=TONGHOP!T1496,TONGHOP!X1496=TONGHOP!U1496),TONGHOP!P1496="TH"),TONGHOP!X1496,"")</f>
        <v/>
      </c>
      <c r="K1496" s="7" t="str">
        <f>IF(AND(TONGHOP!O1496="ThiTN",OR(TONGHOP!Y1496=TONGHOP!T1496,TONGHOP!Y1496=TONGHOP!U1496),TONGHOP!P1496="TH"),TONGHOP!Y1496,"")</f>
        <v/>
      </c>
      <c r="L1496" s="7" t="str">
        <f>IF(AND(J1496="",K1496=""),"",IF(AND(TONGHOP!O1496="ThiTN",TONGHOP!P1496="TH"),TONGHOP!Z1496,""))</f>
        <v/>
      </c>
      <c r="M1496" s="7" t="str">
        <f>IF(AND(TONGHOP!O1496="ThiTN",AND(TONGHOP!X1496&lt;&gt;TONGHOP!T1496,TONGHOP!X1496&lt;&gt;TONGHOP!U1496),TONGHOP!P1496="TH"),TONGHOP!X1496,"")</f>
        <v/>
      </c>
      <c r="N1496" s="7" t="str">
        <f>IF(AND(TONGHOP!O1496="ThiTN",AND(TONGHOP!Y1496&lt;&gt;TONGHOP!T1496,TONGHOP!Y1496&lt;&gt;TONGHOP!U1496),TONGHOP!P1496="TH"),TONGHOP!Y1496,"")</f>
        <v/>
      </c>
      <c r="O1496" s="7" t="str">
        <f>IF(AND(M1496="",N1496=""),"",IF(AND(TONGHOP!O1496="ThiTN",TONGHOP!P1496="TH"),TONGHOP!Z1496,""))</f>
        <v/>
      </c>
    </row>
    <row r="1497" spans="1:15">
      <c r="A1497" s="5" t="str">
        <f>IF(AND(TONGHOP!O1497="KTHP",TONGHOP!P1497="LT"),TONGHOP!X1497,"")</f>
        <v/>
      </c>
      <c r="B1497" s="6" t="str">
        <f>IF(AND(TONGHOP!O1497="KTHP",TONGHOP!P1497="LT"),TONGHOP!Y1497,"")</f>
        <v/>
      </c>
      <c r="C1497" s="6" t="str">
        <f>IF(AND(TONGHOP!O1497="KTHP",TONGHOP!P1497="LT"),TONGHOP!Z1497,"")</f>
        <v/>
      </c>
      <c r="D1497" s="5" t="str">
        <f>IF(AND(TONGHOP!O1497="KTHP",TONGHOP!P1497="TL"),TONGHOP!X1497,"")</f>
        <v/>
      </c>
      <c r="E1497" s="6" t="str">
        <f>IF(AND(TONGHOP!O1497="KTHP",TONGHOP!P1497="TL"),TONGHOP!Y1497,"")</f>
        <v/>
      </c>
      <c r="F1497" s="6" t="str">
        <f>IF(AND(TONGHOP!O1497="KTHP",TONGHOP!P1497="TL"),TONGHOP!Z1497,"")</f>
        <v/>
      </c>
      <c r="G1497" s="7" t="str">
        <f>IF(AND(TONGHOP!O1497="ThiTN",TONGHOP!P1497="LT"),TONGHOP!X1497,"")</f>
        <v/>
      </c>
      <c r="H1497" s="7" t="str">
        <f>IF(AND(TONGHOP!O1497="ThiTN",TONGHOP!P1497="LT"),TONGHOP!Y1497,"")</f>
        <v/>
      </c>
      <c r="I1497" s="7" t="str">
        <f>IF(AND(G1497="",H1497=""),"",IF(AND(TONGHOP!O1497="ThiTN",TONGHOP!P1497="LT"),TONGHOP!Z1497,""))</f>
        <v/>
      </c>
      <c r="J1497" s="7" t="str">
        <f>IF(AND(TONGHOP!O1497="ThiTN",OR(TONGHOP!X1497=TONGHOP!T1497,TONGHOP!X1497=TONGHOP!U1497),TONGHOP!P1497="TH"),TONGHOP!X1497,"")</f>
        <v/>
      </c>
      <c r="K1497" s="7" t="str">
        <f>IF(AND(TONGHOP!O1497="ThiTN",OR(TONGHOP!Y1497=TONGHOP!T1497,TONGHOP!Y1497=TONGHOP!U1497),TONGHOP!P1497="TH"),TONGHOP!Y1497,"")</f>
        <v/>
      </c>
      <c r="L1497" s="7" t="str">
        <f>IF(AND(J1497="",K1497=""),"",IF(AND(TONGHOP!O1497="ThiTN",TONGHOP!P1497="TH"),TONGHOP!Z1497,""))</f>
        <v/>
      </c>
      <c r="M1497" s="7" t="str">
        <f>IF(AND(TONGHOP!O1497="ThiTN",AND(TONGHOP!X1497&lt;&gt;TONGHOP!T1497,TONGHOP!X1497&lt;&gt;TONGHOP!U1497),TONGHOP!P1497="TH"),TONGHOP!X1497,"")</f>
        <v/>
      </c>
      <c r="N1497" s="7" t="str">
        <f>IF(AND(TONGHOP!O1497="ThiTN",AND(TONGHOP!Y1497&lt;&gt;TONGHOP!T1497,TONGHOP!Y1497&lt;&gt;TONGHOP!U1497),TONGHOP!P1497="TH"),TONGHOP!Y1497,"")</f>
        <v/>
      </c>
      <c r="O1497" s="7" t="str">
        <f>IF(AND(M1497="",N1497=""),"",IF(AND(TONGHOP!O1497="ThiTN",TONGHOP!P1497="TH"),TONGHOP!Z1497,""))</f>
        <v/>
      </c>
    </row>
    <row r="1498" spans="1:15">
      <c r="A1498" s="5" t="str">
        <f>IF(AND(TONGHOP!O1498="KTHP",TONGHOP!P1498="LT"),TONGHOP!X1498,"")</f>
        <v/>
      </c>
      <c r="B1498" s="6" t="str">
        <f>IF(AND(TONGHOP!O1498="KTHP",TONGHOP!P1498="LT"),TONGHOP!Y1498,"")</f>
        <v/>
      </c>
      <c r="C1498" s="6" t="str">
        <f>IF(AND(TONGHOP!O1498="KTHP",TONGHOP!P1498="LT"),TONGHOP!Z1498,"")</f>
        <v/>
      </c>
      <c r="D1498" s="5" t="str">
        <f>IF(AND(TONGHOP!O1498="KTHP",TONGHOP!P1498="TL"),TONGHOP!X1498,"")</f>
        <v/>
      </c>
      <c r="E1498" s="6" t="str">
        <f>IF(AND(TONGHOP!O1498="KTHP",TONGHOP!P1498="TL"),TONGHOP!Y1498,"")</f>
        <v/>
      </c>
      <c r="F1498" s="6" t="str">
        <f>IF(AND(TONGHOP!O1498="KTHP",TONGHOP!P1498="TL"),TONGHOP!Z1498,"")</f>
        <v/>
      </c>
      <c r="G1498" s="7" t="str">
        <f>IF(AND(TONGHOP!O1498="ThiTN",TONGHOP!P1498="LT"),TONGHOP!X1498,"")</f>
        <v/>
      </c>
      <c r="H1498" s="7" t="str">
        <f>IF(AND(TONGHOP!O1498="ThiTN",TONGHOP!P1498="LT"),TONGHOP!Y1498,"")</f>
        <v/>
      </c>
      <c r="I1498" s="7" t="str">
        <f>IF(AND(G1498="",H1498=""),"",IF(AND(TONGHOP!O1498="ThiTN",TONGHOP!P1498="LT"),TONGHOP!Z1498,""))</f>
        <v/>
      </c>
      <c r="J1498" s="7" t="str">
        <f>IF(AND(TONGHOP!O1498="ThiTN",OR(TONGHOP!X1498=TONGHOP!T1498,TONGHOP!X1498=TONGHOP!U1498),TONGHOP!P1498="TH"),TONGHOP!X1498,"")</f>
        <v/>
      </c>
      <c r="K1498" s="7" t="str">
        <f>IF(AND(TONGHOP!O1498="ThiTN",OR(TONGHOP!Y1498=TONGHOP!T1498,TONGHOP!Y1498=TONGHOP!U1498),TONGHOP!P1498="TH"),TONGHOP!Y1498,"")</f>
        <v/>
      </c>
      <c r="L1498" s="7" t="str">
        <f>IF(AND(J1498="",K1498=""),"",IF(AND(TONGHOP!O1498="ThiTN",TONGHOP!P1498="TH"),TONGHOP!Z1498,""))</f>
        <v/>
      </c>
      <c r="M1498" s="7" t="str">
        <f>IF(AND(TONGHOP!O1498="ThiTN",AND(TONGHOP!X1498&lt;&gt;TONGHOP!T1498,TONGHOP!X1498&lt;&gt;TONGHOP!U1498),TONGHOP!P1498="TH"),TONGHOP!X1498,"")</f>
        <v/>
      </c>
      <c r="N1498" s="7" t="str">
        <f>IF(AND(TONGHOP!O1498="ThiTN",AND(TONGHOP!Y1498&lt;&gt;TONGHOP!T1498,TONGHOP!Y1498&lt;&gt;TONGHOP!U1498),TONGHOP!P1498="TH"),TONGHOP!Y1498,"")</f>
        <v/>
      </c>
      <c r="O1498" s="7" t="str">
        <f>IF(AND(M1498="",N1498=""),"",IF(AND(TONGHOP!O1498="ThiTN",TONGHOP!P1498="TH"),TONGHOP!Z1498,""))</f>
        <v/>
      </c>
    </row>
    <row r="1499" spans="1:15">
      <c r="A1499" s="5" t="str">
        <f>IF(AND(TONGHOP!O1499="KTHP",TONGHOP!P1499="LT"),TONGHOP!X1499,"")</f>
        <v/>
      </c>
      <c r="B1499" s="6" t="str">
        <f>IF(AND(TONGHOP!O1499="KTHP",TONGHOP!P1499="LT"),TONGHOP!Y1499,"")</f>
        <v/>
      </c>
      <c r="C1499" s="6" t="str">
        <f>IF(AND(TONGHOP!O1499="KTHP",TONGHOP!P1499="LT"),TONGHOP!Z1499,"")</f>
        <v/>
      </c>
      <c r="D1499" s="5" t="str">
        <f>IF(AND(TONGHOP!O1499="KTHP",TONGHOP!P1499="TL"),TONGHOP!X1499,"")</f>
        <v/>
      </c>
      <c r="E1499" s="6" t="str">
        <f>IF(AND(TONGHOP!O1499="KTHP",TONGHOP!P1499="TL"),TONGHOP!Y1499,"")</f>
        <v/>
      </c>
      <c r="F1499" s="6" t="str">
        <f>IF(AND(TONGHOP!O1499="KTHP",TONGHOP!P1499="TL"),TONGHOP!Z1499,"")</f>
        <v/>
      </c>
      <c r="G1499" s="7" t="str">
        <f>IF(AND(TONGHOP!O1499="ThiTN",TONGHOP!P1499="LT"),TONGHOP!X1499,"")</f>
        <v/>
      </c>
      <c r="H1499" s="7" t="str">
        <f>IF(AND(TONGHOP!O1499="ThiTN",TONGHOP!P1499="LT"),TONGHOP!Y1499,"")</f>
        <v/>
      </c>
      <c r="I1499" s="7" t="str">
        <f>IF(AND(G1499="",H1499=""),"",IF(AND(TONGHOP!O1499="ThiTN",TONGHOP!P1499="LT"),TONGHOP!Z1499,""))</f>
        <v/>
      </c>
      <c r="J1499" s="7" t="str">
        <f>IF(AND(TONGHOP!O1499="ThiTN",OR(TONGHOP!X1499=TONGHOP!T1499,TONGHOP!X1499=TONGHOP!U1499),TONGHOP!P1499="TH"),TONGHOP!X1499,"")</f>
        <v/>
      </c>
      <c r="K1499" s="7" t="str">
        <f>IF(AND(TONGHOP!O1499="ThiTN",OR(TONGHOP!Y1499=TONGHOP!T1499,TONGHOP!Y1499=TONGHOP!U1499),TONGHOP!P1499="TH"),TONGHOP!Y1499,"")</f>
        <v/>
      </c>
      <c r="L1499" s="7" t="str">
        <f>IF(AND(J1499="",K1499=""),"",IF(AND(TONGHOP!O1499="ThiTN",TONGHOP!P1499="TH"),TONGHOP!Z1499,""))</f>
        <v/>
      </c>
      <c r="M1499" s="7" t="str">
        <f>IF(AND(TONGHOP!O1499="ThiTN",AND(TONGHOP!X1499&lt;&gt;TONGHOP!T1499,TONGHOP!X1499&lt;&gt;TONGHOP!U1499),TONGHOP!P1499="TH"),TONGHOP!X1499,"")</f>
        <v/>
      </c>
      <c r="N1499" s="7" t="str">
        <f>IF(AND(TONGHOP!O1499="ThiTN",AND(TONGHOP!Y1499&lt;&gt;TONGHOP!T1499,TONGHOP!Y1499&lt;&gt;TONGHOP!U1499),TONGHOP!P1499="TH"),TONGHOP!Y1499,"")</f>
        <v/>
      </c>
      <c r="O1499" s="7" t="str">
        <f>IF(AND(M1499="",N1499=""),"",IF(AND(TONGHOP!O1499="ThiTN",TONGHOP!P1499="TH"),TONGHOP!Z1499,""))</f>
        <v/>
      </c>
    </row>
    <row r="1500" spans="1:15">
      <c r="A1500" s="5" t="str">
        <f>IF(AND(TONGHOP!O1500="KTHP",TONGHOP!P1500="LT"),TONGHOP!X1500,"")</f>
        <v/>
      </c>
      <c r="B1500" s="6" t="str">
        <f>IF(AND(TONGHOP!O1500="KTHP",TONGHOP!P1500="LT"),TONGHOP!Y1500,"")</f>
        <v/>
      </c>
      <c r="C1500" s="6" t="str">
        <f>IF(AND(TONGHOP!O1500="KTHP",TONGHOP!P1500="LT"),TONGHOP!Z1500,"")</f>
        <v/>
      </c>
      <c r="D1500" s="5" t="str">
        <f>IF(AND(TONGHOP!O1500="KTHP",TONGHOP!P1500="TL"),TONGHOP!X1500,"")</f>
        <v/>
      </c>
      <c r="E1500" s="6" t="str">
        <f>IF(AND(TONGHOP!O1500="KTHP",TONGHOP!P1500="TL"),TONGHOP!Y1500,"")</f>
        <v/>
      </c>
      <c r="F1500" s="6" t="str">
        <f>IF(AND(TONGHOP!O1500="KTHP",TONGHOP!P1500="TL"),TONGHOP!Z1500,"")</f>
        <v/>
      </c>
      <c r="G1500" s="7" t="str">
        <f>IF(AND(TONGHOP!O1500="ThiTN",TONGHOP!P1500="LT"),TONGHOP!X1500,"")</f>
        <v/>
      </c>
      <c r="H1500" s="7" t="str">
        <f>IF(AND(TONGHOP!O1500="ThiTN",TONGHOP!P1500="LT"),TONGHOP!Y1500,"")</f>
        <v/>
      </c>
      <c r="I1500" s="7" t="str">
        <f>IF(AND(G1500="",H1500=""),"",IF(AND(TONGHOP!O1500="ThiTN",TONGHOP!P1500="LT"),TONGHOP!Z1500,""))</f>
        <v/>
      </c>
      <c r="J1500" s="7" t="str">
        <f>IF(AND(TONGHOP!O1500="ThiTN",OR(TONGHOP!X1500=TONGHOP!T1500,TONGHOP!X1500=TONGHOP!U1500),TONGHOP!P1500="TH"),TONGHOP!X1500,"")</f>
        <v/>
      </c>
      <c r="K1500" s="7" t="str">
        <f>IF(AND(TONGHOP!O1500="ThiTN",OR(TONGHOP!Y1500=TONGHOP!T1500,TONGHOP!Y1500=TONGHOP!U1500),TONGHOP!P1500="TH"),TONGHOP!Y1500,"")</f>
        <v/>
      </c>
      <c r="L1500" s="7" t="str">
        <f>IF(AND(J1500="",K1500=""),"",IF(AND(TONGHOP!O1500="ThiTN",TONGHOP!P1500="TH"),TONGHOP!Z1500,""))</f>
        <v/>
      </c>
      <c r="M1500" s="7" t="str">
        <f>IF(AND(TONGHOP!O1500="ThiTN",AND(TONGHOP!X1500&lt;&gt;TONGHOP!T1500,TONGHOP!X1500&lt;&gt;TONGHOP!U1500),TONGHOP!P1500="TH"),TONGHOP!X1500,"")</f>
        <v/>
      </c>
      <c r="N1500" s="7" t="str">
        <f>IF(AND(TONGHOP!O1500="ThiTN",AND(TONGHOP!Y1500&lt;&gt;TONGHOP!T1500,TONGHOP!Y1500&lt;&gt;TONGHOP!U1500),TONGHOP!P1500="TH"),TONGHOP!Y1500,"")</f>
        <v/>
      </c>
      <c r="O1500" s="7" t="str">
        <f>IF(AND(M1500="",N1500=""),"",IF(AND(TONGHOP!O1500="ThiTN",TONGHOP!P1500="TH"),TONGHOP!Z1500,""))</f>
        <v/>
      </c>
    </row>
    <row r="1501" spans="1:15">
      <c r="A1501" s="5" t="str">
        <f>IF(AND(TONGHOP!O1501="KTHP",TONGHOP!P1501="LT"),TONGHOP!X1501,"")</f>
        <v/>
      </c>
      <c r="B1501" s="6" t="str">
        <f>IF(AND(TONGHOP!O1501="KTHP",TONGHOP!P1501="LT"),TONGHOP!Y1501,"")</f>
        <v/>
      </c>
      <c r="C1501" s="6" t="str">
        <f>IF(AND(TONGHOP!O1501="KTHP",TONGHOP!P1501="LT"),TONGHOP!Z1501,"")</f>
        <v/>
      </c>
      <c r="D1501" s="5" t="str">
        <f>IF(AND(TONGHOP!O1501="KTHP",TONGHOP!P1501="TL"),TONGHOP!X1501,"")</f>
        <v/>
      </c>
      <c r="E1501" s="6" t="str">
        <f>IF(AND(TONGHOP!O1501="KTHP",TONGHOP!P1501="TL"),TONGHOP!Y1501,"")</f>
        <v/>
      </c>
      <c r="F1501" s="6" t="str">
        <f>IF(AND(TONGHOP!O1501="KTHP",TONGHOP!P1501="TL"),TONGHOP!Z1501,"")</f>
        <v/>
      </c>
      <c r="G1501" s="7" t="str">
        <f>IF(AND(TONGHOP!O1501="ThiTN",TONGHOP!P1501="LT"),TONGHOP!X1501,"")</f>
        <v/>
      </c>
      <c r="H1501" s="7" t="str">
        <f>IF(AND(TONGHOP!O1501="ThiTN",TONGHOP!P1501="LT"),TONGHOP!Y1501,"")</f>
        <v/>
      </c>
      <c r="I1501" s="7" t="str">
        <f>IF(AND(G1501="",H1501=""),"",IF(AND(TONGHOP!O1501="ThiTN",TONGHOP!P1501="LT"),TONGHOP!Z1501,""))</f>
        <v/>
      </c>
      <c r="J1501" s="7" t="str">
        <f>IF(AND(TONGHOP!O1501="ThiTN",OR(TONGHOP!X1501=TONGHOP!T1501,TONGHOP!X1501=TONGHOP!U1501),TONGHOP!P1501="TH"),TONGHOP!X1501,"")</f>
        <v/>
      </c>
      <c r="K1501" s="7" t="str">
        <f>IF(AND(TONGHOP!O1501="ThiTN",OR(TONGHOP!Y1501=TONGHOP!T1501,TONGHOP!Y1501=TONGHOP!U1501),TONGHOP!P1501="TH"),TONGHOP!Y1501,"")</f>
        <v/>
      </c>
      <c r="L1501" s="7" t="str">
        <f>IF(AND(J1501="",K1501=""),"",IF(AND(TONGHOP!O1501="ThiTN",TONGHOP!P1501="TH"),TONGHOP!Z1501,""))</f>
        <v/>
      </c>
      <c r="M1501" s="7" t="str">
        <f>IF(AND(TONGHOP!O1501="ThiTN",AND(TONGHOP!X1501&lt;&gt;TONGHOP!T1501,TONGHOP!X1501&lt;&gt;TONGHOP!U1501),TONGHOP!P1501="TH"),TONGHOP!X1501,"")</f>
        <v/>
      </c>
      <c r="N1501" s="7" t="str">
        <f>IF(AND(TONGHOP!O1501="ThiTN",AND(TONGHOP!Y1501&lt;&gt;TONGHOP!T1501,TONGHOP!Y1501&lt;&gt;TONGHOP!U1501),TONGHOP!P1501="TH"),TONGHOP!Y1501,"")</f>
        <v/>
      </c>
      <c r="O1501" s="7" t="str">
        <f>IF(AND(M1501="",N1501=""),"",IF(AND(TONGHOP!O1501="ThiTN",TONGHOP!P1501="TH"),TONGHOP!Z1501,""))</f>
        <v/>
      </c>
    </row>
  </sheetData>
  <sheetProtection autoFilter="0"/>
  <autoFilter ref="A1:O15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4"/>
  <sheetViews>
    <sheetView workbookViewId="0">
      <pane ySplit="1" topLeftCell="A17" activePane="bottomLeft" state="frozen"/>
      <selection pane="bottomLeft" activeCell="A2" sqref="A2:A1501"/>
    </sheetView>
  </sheetViews>
  <sheetFormatPr defaultRowHeight="15.75"/>
  <cols>
    <col min="1" max="1" width="9" style="54"/>
    <col min="2" max="2" width="23.875" style="54" bestFit="1" customWidth="1"/>
    <col min="3" max="3" width="16.125" style="54" bestFit="1" customWidth="1"/>
    <col min="4" max="4" width="9" style="54"/>
    <col min="5" max="5" width="23.125" style="54" bestFit="1" customWidth="1"/>
    <col min="6" max="6" width="16.125" style="54" bestFit="1" customWidth="1"/>
    <col min="7" max="16384" width="9" style="54"/>
  </cols>
  <sheetData>
    <row r="1" spans="1:6" s="56" customFormat="1">
      <c r="A1" s="56" t="s">
        <v>1046</v>
      </c>
      <c r="B1" s="55" t="s">
        <v>1015</v>
      </c>
      <c r="C1" s="56" t="s">
        <v>1016</v>
      </c>
      <c r="D1" s="56" t="s">
        <v>1047</v>
      </c>
      <c r="E1" s="55" t="s">
        <v>1017</v>
      </c>
      <c r="F1" s="56" t="s">
        <v>1018</v>
      </c>
    </row>
    <row r="2" spans="1:6">
      <c r="A2" s="89" t="str">
        <f>IF(C2="","",SUBTOTAL(3,$C$2:$C2))</f>
        <v/>
      </c>
      <c r="B2" s="54" t="str">
        <f>IF(AND(TONGHOP!O2="KTHP",TONGHOP!P2="LT",TONGHOP!H2&lt;&gt;""),TONGHOP!H2,"")</f>
        <v/>
      </c>
      <c r="C2" s="54" t="str">
        <f>IF(AND(TONGHOP!O2="KTHP",TONGHOP!P2="LT",TONGHOP!H2&lt;&gt;""),TONGHOP!R2,"")</f>
        <v/>
      </c>
      <c r="D2" s="89" t="str">
        <f>IF(F2="","",SUBTOTAL(3,$F$2:$F2))</f>
        <v/>
      </c>
      <c r="E2" s="54" t="str">
        <f>IF(AND(TONGHOP!O2="KTHP",TONGHOP!P2="TL",TONGHOP!H2&lt;&gt;""),TONGHOP!H2,"")</f>
        <v/>
      </c>
      <c r="F2" s="54" t="str">
        <f>IF(AND(TONGHOP!O2="KTHP",TONGHOP!P2="TL",TONGHOP!H2&lt;&gt;""),TONGHOP!R2,"")</f>
        <v/>
      </c>
    </row>
    <row r="3" spans="1:6">
      <c r="A3" s="89" t="str">
        <f>IF(C3="","",SUBTOTAL(3,$C$2:$C3))</f>
        <v/>
      </c>
      <c r="B3" s="54" t="str">
        <f>IF(AND(TONGHOP!O3="KTHP",TONGHOP!P3="LT",TONGHOP!H3&lt;&gt;""),TONGHOP!H3,"")</f>
        <v/>
      </c>
      <c r="C3" s="54" t="str">
        <f>IF(AND(TONGHOP!O3="KTHP",TONGHOP!P3="LT",TONGHOP!H3&lt;&gt;""),TONGHOP!R3,"")</f>
        <v/>
      </c>
      <c r="D3" s="89" t="str">
        <f>IF(F3="","",SUBTOTAL(3,$F$2:$F3))</f>
        <v/>
      </c>
      <c r="E3" s="54" t="str">
        <f>IF(AND(TONGHOP!O3="KTHP",TONGHOP!P3="TL",TONGHOP!H3&lt;&gt;""),TONGHOP!H3,"")</f>
        <v/>
      </c>
      <c r="F3" s="54" t="str">
        <f>IF(AND(TONGHOP!O3="KTHP",TONGHOP!P3="TL",TONGHOP!H3&lt;&gt;""),TONGHOP!R3,"")</f>
        <v/>
      </c>
    </row>
    <row r="4" spans="1:6">
      <c r="A4" s="89" t="str">
        <f>IF(C4="","",SUBTOTAL(3,$C$2:$C4))</f>
        <v/>
      </c>
      <c r="B4" s="54" t="str">
        <f>IF(AND(TONGHOP!O4="KTHP",TONGHOP!P4="LT",TONGHOP!H4&lt;&gt;""),TONGHOP!H4,"")</f>
        <v/>
      </c>
      <c r="C4" s="54" t="str">
        <f>IF(AND(TONGHOP!O4="KTHP",TONGHOP!P4="LT",TONGHOP!H4&lt;&gt;""),TONGHOP!R4,"")</f>
        <v/>
      </c>
      <c r="D4" s="89" t="str">
        <f>IF(F4="","",SUBTOTAL(3,$F$2:$F4))</f>
        <v/>
      </c>
      <c r="E4" s="54" t="str">
        <f>IF(AND(TONGHOP!O4="KTHP",TONGHOP!P4="TL",TONGHOP!H4&lt;&gt;""),TONGHOP!H4,"")</f>
        <v/>
      </c>
      <c r="F4" s="54" t="str">
        <f>IF(AND(TONGHOP!O4="KTHP",TONGHOP!P4="TL",TONGHOP!H4&lt;&gt;""),TONGHOP!R4,"")</f>
        <v/>
      </c>
    </row>
    <row r="5" spans="1:6">
      <c r="A5" s="89" t="str">
        <f>IF(C5="","",SUBTOTAL(3,$C$2:$C5))</f>
        <v/>
      </c>
      <c r="B5" s="54" t="str">
        <f>IF(AND(TONGHOP!O5="KTHP",TONGHOP!P5="LT",TONGHOP!H5&lt;&gt;""),TONGHOP!H5,"")</f>
        <v/>
      </c>
      <c r="C5" s="54" t="str">
        <f>IF(AND(TONGHOP!O5="KTHP",TONGHOP!P5="LT",TONGHOP!H5&lt;&gt;""),TONGHOP!R5,"")</f>
        <v/>
      </c>
      <c r="D5" s="89" t="str">
        <f>IF(F5="","",SUBTOTAL(3,$F$2:$F5))</f>
        <v/>
      </c>
      <c r="E5" s="54" t="str">
        <f>IF(AND(TONGHOP!O5="KTHP",TONGHOP!P5="TL",TONGHOP!H5&lt;&gt;""),TONGHOP!H5,"")</f>
        <v/>
      </c>
      <c r="F5" s="54" t="str">
        <f>IF(AND(TONGHOP!O5="KTHP",TONGHOP!P5="TL",TONGHOP!H5&lt;&gt;""),TONGHOP!R5,"")</f>
        <v/>
      </c>
    </row>
    <row r="6" spans="1:6">
      <c r="A6" s="89" t="str">
        <f>IF(C6="","",SUBTOTAL(3,$C$2:$C6))</f>
        <v/>
      </c>
      <c r="B6" s="54" t="str">
        <f>IF(AND(TONGHOP!O6="KTHP",TONGHOP!P6="LT",TONGHOP!H6&lt;&gt;""),TONGHOP!H6,"")</f>
        <v/>
      </c>
      <c r="C6" s="54" t="str">
        <f>IF(AND(TONGHOP!O6="KTHP",TONGHOP!P6="LT",TONGHOP!H6&lt;&gt;""),TONGHOP!R6,"")</f>
        <v/>
      </c>
      <c r="D6" s="89" t="str">
        <f>IF(F6="","",SUBTOTAL(3,$F$2:$F6))</f>
        <v/>
      </c>
      <c r="E6" s="54" t="str">
        <f>IF(AND(TONGHOP!O6="KTHP",TONGHOP!P6="TL",TONGHOP!H6&lt;&gt;""),TONGHOP!H6,"")</f>
        <v/>
      </c>
      <c r="F6" s="54" t="str">
        <f>IF(AND(TONGHOP!O6="KTHP",TONGHOP!P6="TL",TONGHOP!H6&lt;&gt;""),TONGHOP!R6,"")</f>
        <v/>
      </c>
    </row>
    <row r="7" spans="1:6">
      <c r="A7" s="89" t="str">
        <f>IF(C7="","",SUBTOTAL(3,$C$2:$C7))</f>
        <v/>
      </c>
      <c r="B7" s="54" t="str">
        <f>IF(AND(TONGHOP!O7="KTHP",TONGHOP!P7="LT",TONGHOP!H7&lt;&gt;""),TONGHOP!H7,"")</f>
        <v/>
      </c>
      <c r="C7" s="54" t="str">
        <f>IF(AND(TONGHOP!O7="KTHP",TONGHOP!P7="LT",TONGHOP!H7&lt;&gt;""),TONGHOP!R7,"")</f>
        <v/>
      </c>
      <c r="D7" s="89" t="str">
        <f>IF(F7="","",SUBTOTAL(3,$F$2:$F7))</f>
        <v/>
      </c>
      <c r="E7" s="54" t="str">
        <f>IF(AND(TONGHOP!O7="KTHP",TONGHOP!P7="TL",TONGHOP!H7&lt;&gt;""),TONGHOP!H7,"")</f>
        <v/>
      </c>
      <c r="F7" s="54" t="str">
        <f>IF(AND(TONGHOP!O7="KTHP",TONGHOP!P7="TL",TONGHOP!H7&lt;&gt;""),TONGHOP!R7,"")</f>
        <v/>
      </c>
    </row>
    <row r="8" spans="1:6">
      <c r="A8" s="89" t="str">
        <f>IF(C8="","",SUBTOTAL(3,$C$2:$C8))</f>
        <v/>
      </c>
      <c r="B8" s="54" t="str">
        <f>IF(AND(TONGHOP!O8="KTHP",TONGHOP!P8="LT",TONGHOP!H8&lt;&gt;""),TONGHOP!H8,"")</f>
        <v/>
      </c>
      <c r="C8" s="54" t="str">
        <f>IF(AND(TONGHOP!O8="KTHP",TONGHOP!P8="LT",TONGHOP!H8&lt;&gt;""),TONGHOP!R8,"")</f>
        <v/>
      </c>
      <c r="D8" s="89" t="str">
        <f>IF(F8="","",SUBTOTAL(3,$F$2:$F8))</f>
        <v/>
      </c>
      <c r="E8" s="54" t="str">
        <f>IF(AND(TONGHOP!O8="KTHP",TONGHOP!P8="TL",TONGHOP!H8&lt;&gt;""),TONGHOP!H8,"")</f>
        <v/>
      </c>
      <c r="F8" s="54" t="str">
        <f>IF(AND(TONGHOP!O8="KTHP",TONGHOP!P8="TL",TONGHOP!H8&lt;&gt;""),TONGHOP!R8,"")</f>
        <v/>
      </c>
    </row>
    <row r="9" spans="1:6">
      <c r="A9" s="89" t="str">
        <f>IF(C9="","",SUBTOTAL(3,$C$2:$C9))</f>
        <v/>
      </c>
      <c r="B9" s="54" t="str">
        <f>IF(AND(TONGHOP!O9="KTHP",TONGHOP!P9="LT",TONGHOP!H9&lt;&gt;""),TONGHOP!H9,"")</f>
        <v/>
      </c>
      <c r="C9" s="54" t="str">
        <f>IF(AND(TONGHOP!O9="KTHP",TONGHOP!P9="LT",TONGHOP!H9&lt;&gt;""),TONGHOP!R9,"")</f>
        <v/>
      </c>
      <c r="D9" s="89" t="str">
        <f>IF(F9="","",SUBTOTAL(3,$F$2:$F9))</f>
        <v/>
      </c>
      <c r="E9" s="54" t="str">
        <f>IF(AND(TONGHOP!O9="KTHP",TONGHOP!P9="TL",TONGHOP!H9&lt;&gt;""),TONGHOP!H9,"")</f>
        <v/>
      </c>
      <c r="F9" s="54" t="str">
        <f>IF(AND(TONGHOP!O9="KTHP",TONGHOP!P9="TL",TONGHOP!H9&lt;&gt;""),TONGHOP!R9,"")</f>
        <v/>
      </c>
    </row>
    <row r="10" spans="1:6">
      <c r="A10" s="89" t="str">
        <f>IF(C10="","",SUBTOTAL(3,$C$2:$C10))</f>
        <v/>
      </c>
      <c r="B10" s="54" t="str">
        <f>IF(AND(TONGHOP!O10="KTHP",TONGHOP!P10="LT",TONGHOP!H10&lt;&gt;""),TONGHOP!H10,"")</f>
        <v/>
      </c>
      <c r="C10" s="54" t="str">
        <f>IF(AND(TONGHOP!O10="KTHP",TONGHOP!P10="LT",TONGHOP!H10&lt;&gt;""),TONGHOP!R10,"")</f>
        <v/>
      </c>
      <c r="D10" s="89" t="str">
        <f>IF(F10="","",SUBTOTAL(3,$F$2:$F10))</f>
        <v/>
      </c>
      <c r="E10" s="54" t="str">
        <f>IF(AND(TONGHOP!O10="KTHP",TONGHOP!P10="TL",TONGHOP!H10&lt;&gt;""),TONGHOP!H10,"")</f>
        <v/>
      </c>
      <c r="F10" s="54" t="str">
        <f>IF(AND(TONGHOP!O10="KTHP",TONGHOP!P10="TL",TONGHOP!H10&lt;&gt;""),TONGHOP!R10,"")</f>
        <v/>
      </c>
    </row>
    <row r="11" spans="1:6">
      <c r="A11" s="89" t="str">
        <f>IF(C11="","",SUBTOTAL(3,$C$2:$C11))</f>
        <v/>
      </c>
      <c r="B11" s="54" t="str">
        <f>IF(AND(TONGHOP!O11="KTHP",TONGHOP!P11="LT",TONGHOP!H11&lt;&gt;""),TONGHOP!H11,"")</f>
        <v/>
      </c>
      <c r="C11" s="54" t="str">
        <f>IF(AND(TONGHOP!O11="KTHP",TONGHOP!P11="LT",TONGHOP!H11&lt;&gt;""),TONGHOP!R11,"")</f>
        <v/>
      </c>
      <c r="D11" s="89" t="str">
        <f>IF(F11="","",SUBTOTAL(3,$F$2:$F11))</f>
        <v/>
      </c>
      <c r="E11" s="54" t="str">
        <f>IF(AND(TONGHOP!O11="KTHP",TONGHOP!P11="TL",TONGHOP!H11&lt;&gt;""),TONGHOP!H11,"")</f>
        <v/>
      </c>
      <c r="F11" s="54" t="str">
        <f>IF(AND(TONGHOP!O11="KTHP",TONGHOP!P11="TL",TONGHOP!H11&lt;&gt;""),TONGHOP!R11,"")</f>
        <v/>
      </c>
    </row>
    <row r="12" spans="1:6">
      <c r="A12" s="89" t="str">
        <f>IF(C12="","",SUBTOTAL(3,$C$2:$C12))</f>
        <v/>
      </c>
      <c r="B12" s="54" t="str">
        <f>IF(AND(TONGHOP!O12="KTHP",TONGHOP!P12="LT",TONGHOP!H12&lt;&gt;""),TONGHOP!H12,"")</f>
        <v/>
      </c>
      <c r="C12" s="54" t="str">
        <f>IF(AND(TONGHOP!O12="KTHP",TONGHOP!P12="LT",TONGHOP!H12&lt;&gt;""),TONGHOP!R12,"")</f>
        <v/>
      </c>
      <c r="D12" s="89" t="str">
        <f>IF(F12="","",SUBTOTAL(3,$F$2:$F12))</f>
        <v/>
      </c>
      <c r="E12" s="54" t="str">
        <f>IF(AND(TONGHOP!O12="KTHP",TONGHOP!P12="TL",TONGHOP!H12&lt;&gt;""),TONGHOP!H12,"")</f>
        <v/>
      </c>
      <c r="F12" s="54" t="str">
        <f>IF(AND(TONGHOP!O12="KTHP",TONGHOP!P12="TL",TONGHOP!H12&lt;&gt;""),TONGHOP!R12,"")</f>
        <v/>
      </c>
    </row>
    <row r="13" spans="1:6">
      <c r="A13" s="89" t="str">
        <f>IF(C13="","",SUBTOTAL(3,$C$2:$C13))</f>
        <v/>
      </c>
      <c r="B13" s="54" t="str">
        <f>IF(AND(TONGHOP!O13="KTHP",TONGHOP!P13="LT",TONGHOP!H13&lt;&gt;""),TONGHOP!H13,"")</f>
        <v/>
      </c>
      <c r="C13" s="54" t="str">
        <f>IF(AND(TONGHOP!O13="KTHP",TONGHOP!P13="LT",TONGHOP!H13&lt;&gt;""),TONGHOP!R13,"")</f>
        <v/>
      </c>
      <c r="D13" s="89" t="str">
        <f>IF(F13="","",SUBTOTAL(3,$F$2:$F13))</f>
        <v/>
      </c>
      <c r="E13" s="54" t="str">
        <f>IF(AND(TONGHOP!O13="KTHP",TONGHOP!P13="TL",TONGHOP!H13&lt;&gt;""),TONGHOP!H13,"")</f>
        <v/>
      </c>
      <c r="F13" s="54" t="str">
        <f>IF(AND(TONGHOP!O13="KTHP",TONGHOP!P13="TL",TONGHOP!H13&lt;&gt;""),TONGHOP!R13,"")</f>
        <v/>
      </c>
    </row>
    <row r="14" spans="1:6">
      <c r="A14" s="89" t="str">
        <f>IF(C14="","",SUBTOTAL(3,$C$2:$C14))</f>
        <v/>
      </c>
      <c r="B14" s="54" t="str">
        <f>IF(AND(TONGHOP!O14="KTHP",TONGHOP!P14="LT",TONGHOP!H14&lt;&gt;""),TONGHOP!H14,"")</f>
        <v/>
      </c>
      <c r="C14" s="54" t="str">
        <f>IF(AND(TONGHOP!O14="KTHP",TONGHOP!P14="LT",TONGHOP!H14&lt;&gt;""),TONGHOP!R14,"")</f>
        <v/>
      </c>
      <c r="D14" s="89" t="str">
        <f>IF(F14="","",SUBTOTAL(3,$F$2:$F14))</f>
        <v/>
      </c>
      <c r="E14" s="54" t="str">
        <f>IF(AND(TONGHOP!O14="KTHP",TONGHOP!P14="TL",TONGHOP!H14&lt;&gt;""),TONGHOP!H14,"")</f>
        <v/>
      </c>
      <c r="F14" s="54" t="str">
        <f>IF(AND(TONGHOP!O14="KTHP",TONGHOP!P14="TL",TONGHOP!H14&lt;&gt;""),TONGHOP!R14,"")</f>
        <v/>
      </c>
    </row>
    <row r="15" spans="1:6">
      <c r="A15" s="89" t="str">
        <f>IF(C15="","",SUBTOTAL(3,$C$2:$C15))</f>
        <v/>
      </c>
      <c r="B15" s="54" t="str">
        <f>IF(AND(TONGHOP!O15="KTHP",TONGHOP!P15="LT",TONGHOP!H15&lt;&gt;""),TONGHOP!H15,"")</f>
        <v/>
      </c>
      <c r="C15" s="54" t="str">
        <f>IF(AND(TONGHOP!O15="KTHP",TONGHOP!P15="LT",TONGHOP!H15&lt;&gt;""),TONGHOP!R15,"")</f>
        <v/>
      </c>
      <c r="D15" s="89" t="str">
        <f>IF(F15="","",SUBTOTAL(3,$F$2:$F15))</f>
        <v/>
      </c>
      <c r="E15" s="54" t="str">
        <f>IF(AND(TONGHOP!O15="KTHP",TONGHOP!P15="TL",TONGHOP!H15&lt;&gt;""),TONGHOP!H15,"")</f>
        <v/>
      </c>
      <c r="F15" s="54" t="str">
        <f>IF(AND(TONGHOP!O15="KTHP",TONGHOP!P15="TL",TONGHOP!H15&lt;&gt;""),TONGHOP!R15,"")</f>
        <v/>
      </c>
    </row>
    <row r="16" spans="1:6">
      <c r="A16" s="89" t="str">
        <f>IF(C16="","",SUBTOTAL(3,$C$2:$C16))</f>
        <v/>
      </c>
      <c r="B16" s="54" t="str">
        <f>IF(AND(TONGHOP!O16="KTHP",TONGHOP!P16="LT",TONGHOP!H16&lt;&gt;""),TONGHOP!H16,"")</f>
        <v/>
      </c>
      <c r="C16" s="54" t="str">
        <f>IF(AND(TONGHOP!O16="KTHP",TONGHOP!P16="LT",TONGHOP!H16&lt;&gt;""),TONGHOP!R16,"")</f>
        <v/>
      </c>
      <c r="D16" s="89" t="str">
        <f>IF(F16="","",SUBTOTAL(3,$F$2:$F16))</f>
        <v/>
      </c>
      <c r="E16" s="54" t="str">
        <f>IF(AND(TONGHOP!O16="KTHP",TONGHOP!P16="TL",TONGHOP!H16&lt;&gt;""),TONGHOP!H16,"")</f>
        <v/>
      </c>
      <c r="F16" s="54" t="str">
        <f>IF(AND(TONGHOP!O16="KTHP",TONGHOP!P16="TL",TONGHOP!H16&lt;&gt;""),TONGHOP!R16,"")</f>
        <v/>
      </c>
    </row>
    <row r="17" spans="1:6">
      <c r="A17" s="89" t="str">
        <f>IF(C17="","",SUBTOTAL(3,$C$2:$C17))</f>
        <v/>
      </c>
      <c r="B17" s="54" t="str">
        <f>IF(AND(TONGHOP!O17="KTHP",TONGHOP!P17="LT",TONGHOP!H17&lt;&gt;""),TONGHOP!H17,"")</f>
        <v/>
      </c>
      <c r="C17" s="54" t="str">
        <f>IF(AND(TONGHOP!O17="KTHP",TONGHOP!P17="LT",TONGHOP!H17&lt;&gt;""),TONGHOP!R17,"")</f>
        <v/>
      </c>
      <c r="D17" s="89" t="str">
        <f>IF(F17="","",SUBTOTAL(3,$F$2:$F17))</f>
        <v/>
      </c>
      <c r="E17" s="54" t="str">
        <f>IF(AND(TONGHOP!O17="KTHP",TONGHOP!P17="TL",TONGHOP!H17&lt;&gt;""),TONGHOP!H17,"")</f>
        <v/>
      </c>
      <c r="F17" s="54" t="str">
        <f>IF(AND(TONGHOP!O17="KTHP",TONGHOP!P17="TL",TONGHOP!H17&lt;&gt;""),TONGHOP!R17,"")</f>
        <v/>
      </c>
    </row>
    <row r="18" spans="1:6">
      <c r="A18" s="89" t="str">
        <f>IF(C18="","",SUBTOTAL(3,$C$2:$C18))</f>
        <v/>
      </c>
      <c r="B18" s="54" t="str">
        <f>IF(AND(TONGHOP!O18="KTHP",TONGHOP!P18="LT",TONGHOP!H18&lt;&gt;""),TONGHOP!H18,"")</f>
        <v/>
      </c>
      <c r="C18" s="54" t="str">
        <f>IF(AND(TONGHOP!O18="KTHP",TONGHOP!P18="LT",TONGHOP!H18&lt;&gt;""),TONGHOP!R18,"")</f>
        <v/>
      </c>
      <c r="D18" s="89" t="str">
        <f>IF(F18="","",SUBTOTAL(3,$F$2:$F18))</f>
        <v/>
      </c>
      <c r="E18" s="54" t="str">
        <f>IF(AND(TONGHOP!O18="KTHP",TONGHOP!P18="TL",TONGHOP!H18&lt;&gt;""),TONGHOP!H18,"")</f>
        <v/>
      </c>
      <c r="F18" s="54" t="str">
        <f>IF(AND(TONGHOP!O18="KTHP",TONGHOP!P18="TL",TONGHOP!H18&lt;&gt;""),TONGHOP!R18,"")</f>
        <v/>
      </c>
    </row>
    <row r="19" spans="1:6">
      <c r="A19" s="89" t="str">
        <f>IF(C19="","",SUBTOTAL(3,$C$2:$C19))</f>
        <v/>
      </c>
      <c r="B19" s="54" t="str">
        <f>IF(AND(TONGHOP!O19="KTHP",TONGHOP!P19="LT",TONGHOP!H19&lt;&gt;""),TONGHOP!H19,"")</f>
        <v/>
      </c>
      <c r="C19" s="54" t="str">
        <f>IF(AND(TONGHOP!O19="KTHP",TONGHOP!P19="LT",TONGHOP!H19&lt;&gt;""),TONGHOP!R19,"")</f>
        <v/>
      </c>
      <c r="D19" s="89" t="str">
        <f>IF(F19="","",SUBTOTAL(3,$F$2:$F19))</f>
        <v/>
      </c>
      <c r="E19" s="54" t="str">
        <f>IF(AND(TONGHOP!O19="KTHP",TONGHOP!P19="TL",TONGHOP!H19&lt;&gt;""),TONGHOP!H19,"")</f>
        <v/>
      </c>
      <c r="F19" s="54" t="str">
        <f>IF(AND(TONGHOP!O19="KTHP",TONGHOP!P19="TL",TONGHOP!H19&lt;&gt;""),TONGHOP!R19,"")</f>
        <v/>
      </c>
    </row>
    <row r="20" spans="1:6">
      <c r="A20" s="89" t="str">
        <f>IF(C20="","",SUBTOTAL(3,$C$2:$C20))</f>
        <v/>
      </c>
      <c r="B20" s="54" t="str">
        <f>IF(AND(TONGHOP!O20="KTHP",TONGHOP!P20="LT",TONGHOP!H20&lt;&gt;""),TONGHOP!H20,"")</f>
        <v/>
      </c>
      <c r="C20" s="54" t="str">
        <f>IF(AND(TONGHOP!O20="KTHP",TONGHOP!P20="LT",TONGHOP!H20&lt;&gt;""),TONGHOP!R20,"")</f>
        <v/>
      </c>
      <c r="D20" s="89" t="str">
        <f>IF(F20="","",SUBTOTAL(3,$F$2:$F20))</f>
        <v/>
      </c>
      <c r="E20" s="54" t="str">
        <f>IF(AND(TONGHOP!O20="KTHP",TONGHOP!P20="TL",TONGHOP!H20&lt;&gt;""),TONGHOP!H20,"")</f>
        <v/>
      </c>
      <c r="F20" s="54" t="str">
        <f>IF(AND(TONGHOP!O20="KTHP",TONGHOP!P20="TL",TONGHOP!H20&lt;&gt;""),TONGHOP!R20,"")</f>
        <v/>
      </c>
    </row>
    <row r="21" spans="1:6">
      <c r="A21" s="89" t="str">
        <f>IF(C21="","",SUBTOTAL(3,$C$2:$C21))</f>
        <v/>
      </c>
      <c r="B21" s="54" t="str">
        <f>IF(AND(TONGHOP!O21="KTHP",TONGHOP!P21="LT",TONGHOP!H21&lt;&gt;""),TONGHOP!H21,"")</f>
        <v/>
      </c>
      <c r="C21" s="54" t="str">
        <f>IF(AND(TONGHOP!O21="KTHP",TONGHOP!P21="LT",TONGHOP!H21&lt;&gt;""),TONGHOP!R21,"")</f>
        <v/>
      </c>
      <c r="D21" s="89" t="str">
        <f>IF(F21="","",SUBTOTAL(3,$F$2:$F21))</f>
        <v/>
      </c>
      <c r="E21" s="54" t="str">
        <f>IF(AND(TONGHOP!O21="KTHP",TONGHOP!P21="TL",TONGHOP!H21&lt;&gt;""),TONGHOP!H21,"")</f>
        <v/>
      </c>
      <c r="F21" s="54" t="str">
        <f>IF(AND(TONGHOP!O21="KTHP",TONGHOP!P21="TL",TONGHOP!H21&lt;&gt;""),TONGHOP!R21,"")</f>
        <v/>
      </c>
    </row>
    <row r="22" spans="1:6">
      <c r="A22" s="89" t="str">
        <f>IF(C22="","",SUBTOTAL(3,$C$2:$C22))</f>
        <v/>
      </c>
      <c r="B22" s="54" t="str">
        <f>IF(AND(TONGHOP!O22="KTHP",TONGHOP!P22="LT",TONGHOP!H22&lt;&gt;""),TONGHOP!H22,"")</f>
        <v/>
      </c>
      <c r="C22" s="54" t="str">
        <f>IF(AND(TONGHOP!O22="KTHP",TONGHOP!P22="LT",TONGHOP!H22&lt;&gt;""),TONGHOP!R22,"")</f>
        <v/>
      </c>
      <c r="D22" s="89" t="str">
        <f>IF(F22="","",SUBTOTAL(3,$F$2:$F22))</f>
        <v/>
      </c>
      <c r="E22" s="54" t="str">
        <f>IF(AND(TONGHOP!O22="KTHP",TONGHOP!P22="TL",TONGHOP!H22&lt;&gt;""),TONGHOP!H22,"")</f>
        <v/>
      </c>
      <c r="F22" s="54" t="str">
        <f>IF(AND(TONGHOP!O22="KTHP",TONGHOP!P22="TL",TONGHOP!H22&lt;&gt;""),TONGHOP!R22,"")</f>
        <v/>
      </c>
    </row>
    <row r="23" spans="1:6">
      <c r="A23" s="89" t="str">
        <f>IF(C23="","",SUBTOTAL(3,$C$2:$C23))</f>
        <v/>
      </c>
      <c r="B23" s="54" t="str">
        <f>IF(AND(TONGHOP!O23="KTHP",TONGHOP!P23="LT",TONGHOP!H23&lt;&gt;""),TONGHOP!H23,"")</f>
        <v/>
      </c>
      <c r="C23" s="54" t="str">
        <f>IF(AND(TONGHOP!O23="KTHP",TONGHOP!P23="LT",TONGHOP!H23&lt;&gt;""),TONGHOP!R23,"")</f>
        <v/>
      </c>
      <c r="D23" s="89" t="str">
        <f>IF(F23="","",SUBTOTAL(3,$F$2:$F23))</f>
        <v/>
      </c>
      <c r="E23" s="54" t="str">
        <f>IF(AND(TONGHOP!O23="KTHP",TONGHOP!P23="TL",TONGHOP!H23&lt;&gt;""),TONGHOP!H23,"")</f>
        <v/>
      </c>
      <c r="F23" s="54" t="str">
        <f>IF(AND(TONGHOP!O23="KTHP",TONGHOP!P23="TL",TONGHOP!H23&lt;&gt;""),TONGHOP!R23,"")</f>
        <v/>
      </c>
    </row>
    <row r="24" spans="1:6">
      <c r="A24" s="89" t="str">
        <f>IF(C24="","",SUBTOTAL(3,$C$2:$C24))</f>
        <v/>
      </c>
      <c r="B24" s="54" t="str">
        <f>IF(AND(TONGHOP!O24="KTHP",TONGHOP!P24="LT",TONGHOP!H24&lt;&gt;""),TONGHOP!H24,"")</f>
        <v/>
      </c>
      <c r="C24" s="54" t="str">
        <f>IF(AND(TONGHOP!O24="KTHP",TONGHOP!P24="LT",TONGHOP!H24&lt;&gt;""),TONGHOP!R24,"")</f>
        <v/>
      </c>
      <c r="D24" s="89" t="str">
        <f>IF(F24="","",SUBTOTAL(3,$F$2:$F24))</f>
        <v/>
      </c>
      <c r="E24" s="54" t="str">
        <f>IF(AND(TONGHOP!O24="KTHP",TONGHOP!P24="TL",TONGHOP!H24&lt;&gt;""),TONGHOP!H24,"")</f>
        <v/>
      </c>
      <c r="F24" s="54" t="str">
        <f>IF(AND(TONGHOP!O24="KTHP",TONGHOP!P24="TL",TONGHOP!H24&lt;&gt;""),TONGHOP!R24,"")</f>
        <v/>
      </c>
    </row>
    <row r="25" spans="1:6">
      <c r="A25" s="89" t="str">
        <f>IF(C25="","",SUBTOTAL(3,$C$2:$C25))</f>
        <v/>
      </c>
      <c r="B25" s="54" t="str">
        <f>IF(AND(TONGHOP!O25="KTHP",TONGHOP!P25="LT",TONGHOP!H25&lt;&gt;""),TONGHOP!H25,"")</f>
        <v/>
      </c>
      <c r="C25" s="54" t="str">
        <f>IF(AND(TONGHOP!O25="KTHP",TONGHOP!P25="LT",TONGHOP!H25&lt;&gt;""),TONGHOP!R25,"")</f>
        <v/>
      </c>
      <c r="D25" s="89" t="str">
        <f>IF(F25="","",SUBTOTAL(3,$F$2:$F25))</f>
        <v/>
      </c>
      <c r="E25" s="54" t="str">
        <f>IF(AND(TONGHOP!O25="KTHP",TONGHOP!P25="TL",TONGHOP!H25&lt;&gt;""),TONGHOP!H25,"")</f>
        <v/>
      </c>
      <c r="F25" s="54" t="str">
        <f>IF(AND(TONGHOP!O25="KTHP",TONGHOP!P25="TL",TONGHOP!H25&lt;&gt;""),TONGHOP!R25,"")</f>
        <v/>
      </c>
    </row>
    <row r="26" spans="1:6">
      <c r="A26" s="89" t="str">
        <f>IF(C26="","",SUBTOTAL(3,$C$2:$C26))</f>
        <v/>
      </c>
      <c r="B26" s="54" t="str">
        <f>IF(AND(TONGHOP!O26="KTHP",TONGHOP!P26="LT",TONGHOP!H26&lt;&gt;""),TONGHOP!H26,"")</f>
        <v/>
      </c>
      <c r="C26" s="54" t="str">
        <f>IF(AND(TONGHOP!O26="KTHP",TONGHOP!P26="LT",TONGHOP!H26&lt;&gt;""),TONGHOP!R26,"")</f>
        <v/>
      </c>
      <c r="D26" s="89" t="str">
        <f>IF(F26="","",SUBTOTAL(3,$F$2:$F26))</f>
        <v/>
      </c>
      <c r="E26" s="54" t="str">
        <f>IF(AND(TONGHOP!O26="KTHP",TONGHOP!P26="TL",TONGHOP!H26&lt;&gt;""),TONGHOP!H26,"")</f>
        <v/>
      </c>
      <c r="F26" s="54" t="str">
        <f>IF(AND(TONGHOP!O26="KTHP",TONGHOP!P26="TL",TONGHOP!H26&lt;&gt;""),TONGHOP!R26,"")</f>
        <v/>
      </c>
    </row>
    <row r="27" spans="1:6">
      <c r="A27" s="89" t="str">
        <f>IF(C27="","",SUBTOTAL(3,$C$2:$C27))</f>
        <v/>
      </c>
      <c r="B27" s="54" t="str">
        <f>IF(AND(TONGHOP!O27="KTHP",TONGHOP!P27="LT",TONGHOP!H27&lt;&gt;""),TONGHOP!H27,"")</f>
        <v/>
      </c>
      <c r="C27" s="54" t="str">
        <f>IF(AND(TONGHOP!O27="KTHP",TONGHOP!P27="LT",TONGHOP!H27&lt;&gt;""),TONGHOP!R27,"")</f>
        <v/>
      </c>
      <c r="D27" s="89" t="str">
        <f>IF(F27="","",SUBTOTAL(3,$F$2:$F27))</f>
        <v/>
      </c>
      <c r="E27" s="54" t="str">
        <f>IF(AND(TONGHOP!O27="KTHP",TONGHOP!P27="TL",TONGHOP!H27&lt;&gt;""),TONGHOP!H27,"")</f>
        <v/>
      </c>
      <c r="F27" s="54" t="str">
        <f>IF(AND(TONGHOP!O27="KTHP",TONGHOP!P27="TL",TONGHOP!H27&lt;&gt;""),TONGHOP!R27,"")</f>
        <v/>
      </c>
    </row>
    <row r="28" spans="1:6">
      <c r="A28" s="89" t="str">
        <f>IF(C28="","",SUBTOTAL(3,$C$2:$C28))</f>
        <v/>
      </c>
      <c r="B28" s="54" t="str">
        <f>IF(AND(TONGHOP!O28="KTHP",TONGHOP!P28="LT",TONGHOP!H28&lt;&gt;""),TONGHOP!H28,"")</f>
        <v/>
      </c>
      <c r="C28" s="54" t="str">
        <f>IF(AND(TONGHOP!O28="KTHP",TONGHOP!P28="LT",TONGHOP!H28&lt;&gt;""),TONGHOP!R28,"")</f>
        <v/>
      </c>
      <c r="D28" s="89" t="str">
        <f>IF(F28="","",SUBTOTAL(3,$F$2:$F28))</f>
        <v/>
      </c>
      <c r="E28" s="54" t="str">
        <f>IF(AND(TONGHOP!O28="KTHP",TONGHOP!P28="TL",TONGHOP!H28&lt;&gt;""),TONGHOP!H28,"")</f>
        <v/>
      </c>
      <c r="F28" s="54" t="str">
        <f>IF(AND(TONGHOP!O28="KTHP",TONGHOP!P28="TL",TONGHOP!H28&lt;&gt;""),TONGHOP!R28,"")</f>
        <v/>
      </c>
    </row>
    <row r="29" spans="1:6">
      <c r="A29" s="89" t="str">
        <f>IF(C29="","",SUBTOTAL(3,$C$2:$C29))</f>
        <v/>
      </c>
      <c r="B29" s="54" t="str">
        <f>IF(AND(TONGHOP!O29="KTHP",TONGHOP!P29="LT",TONGHOP!H29&lt;&gt;""),TONGHOP!H29,"")</f>
        <v/>
      </c>
      <c r="C29" s="54" t="str">
        <f>IF(AND(TONGHOP!O29="KTHP",TONGHOP!P29="LT",TONGHOP!H29&lt;&gt;""),TONGHOP!R29,"")</f>
        <v/>
      </c>
      <c r="D29" s="89" t="str">
        <f>IF(F29="","",SUBTOTAL(3,$F$2:$F29))</f>
        <v/>
      </c>
      <c r="E29" s="54" t="str">
        <f>IF(AND(TONGHOP!O29="KTHP",TONGHOP!P29="TL",TONGHOP!H29&lt;&gt;""),TONGHOP!H29,"")</f>
        <v/>
      </c>
      <c r="F29" s="54" t="str">
        <f>IF(AND(TONGHOP!O29="KTHP",TONGHOP!P29="TL",TONGHOP!H29&lt;&gt;""),TONGHOP!R29,"")</f>
        <v/>
      </c>
    </row>
    <row r="30" spans="1:6">
      <c r="A30" s="89" t="str">
        <f>IF(C30="","",SUBTOTAL(3,$C$2:$C30))</f>
        <v/>
      </c>
      <c r="B30" s="54" t="str">
        <f>IF(AND(TONGHOP!O30="KTHP",TONGHOP!P30="LT",TONGHOP!H30&lt;&gt;""),TONGHOP!H30,"")</f>
        <v/>
      </c>
      <c r="C30" s="54" t="str">
        <f>IF(AND(TONGHOP!O30="KTHP",TONGHOP!P30="LT",TONGHOP!H30&lt;&gt;""),TONGHOP!R30,"")</f>
        <v/>
      </c>
      <c r="D30" s="89" t="str">
        <f>IF(F30="","",SUBTOTAL(3,$F$2:$F30))</f>
        <v/>
      </c>
      <c r="E30" s="54" t="str">
        <f>IF(AND(TONGHOP!O30="KTHP",TONGHOP!P30="TL",TONGHOP!H30&lt;&gt;""),TONGHOP!H30,"")</f>
        <v/>
      </c>
      <c r="F30" s="54" t="str">
        <f>IF(AND(TONGHOP!O30="KTHP",TONGHOP!P30="TL",TONGHOP!H30&lt;&gt;""),TONGHOP!R30,"")</f>
        <v/>
      </c>
    </row>
    <row r="31" spans="1:6">
      <c r="A31" s="89" t="str">
        <f>IF(C31="","",SUBTOTAL(3,$C$2:$C31))</f>
        <v/>
      </c>
      <c r="B31" s="54" t="str">
        <f>IF(AND(TONGHOP!O31="KTHP",TONGHOP!P31="LT",TONGHOP!H31&lt;&gt;""),TONGHOP!H31,"")</f>
        <v/>
      </c>
      <c r="C31" s="54" t="str">
        <f>IF(AND(TONGHOP!O31="KTHP",TONGHOP!P31="LT",TONGHOP!H31&lt;&gt;""),TONGHOP!R31,"")</f>
        <v/>
      </c>
      <c r="D31" s="89" t="str">
        <f>IF(F31="","",SUBTOTAL(3,$F$2:$F31))</f>
        <v/>
      </c>
      <c r="E31" s="54" t="str">
        <f>IF(AND(TONGHOP!O31="KTHP",TONGHOP!P31="TL",TONGHOP!H31&lt;&gt;""),TONGHOP!H31,"")</f>
        <v/>
      </c>
      <c r="F31" s="54" t="str">
        <f>IF(AND(TONGHOP!O31="KTHP",TONGHOP!P31="TL",TONGHOP!H31&lt;&gt;""),TONGHOP!R31,"")</f>
        <v/>
      </c>
    </row>
    <row r="32" spans="1:6">
      <c r="A32" s="89" t="str">
        <f>IF(C32="","",SUBTOTAL(3,$C$2:$C32))</f>
        <v/>
      </c>
      <c r="B32" s="54" t="str">
        <f>IF(AND(TONGHOP!O32="KTHP",TONGHOP!P32="LT",TONGHOP!H32&lt;&gt;""),TONGHOP!H32,"")</f>
        <v/>
      </c>
      <c r="C32" s="54" t="str">
        <f>IF(AND(TONGHOP!O32="KTHP",TONGHOP!P32="LT",TONGHOP!H32&lt;&gt;""),TONGHOP!R32,"")</f>
        <v/>
      </c>
      <c r="D32" s="89" t="str">
        <f>IF(F32="","",SUBTOTAL(3,$F$2:$F32))</f>
        <v/>
      </c>
      <c r="E32" s="54" t="str">
        <f>IF(AND(TONGHOP!O32="KTHP",TONGHOP!P32="TL",TONGHOP!H32&lt;&gt;""),TONGHOP!H32,"")</f>
        <v/>
      </c>
      <c r="F32" s="54" t="str">
        <f>IF(AND(TONGHOP!O32="KTHP",TONGHOP!P32="TL",TONGHOP!H32&lt;&gt;""),TONGHOP!R32,"")</f>
        <v/>
      </c>
    </row>
    <row r="33" spans="1:6">
      <c r="A33" s="89" t="str">
        <f>IF(C33="","",SUBTOTAL(3,$C$2:$C33))</f>
        <v/>
      </c>
      <c r="B33" s="54" t="str">
        <f>IF(AND(TONGHOP!O33="KTHP",TONGHOP!P33="LT",TONGHOP!H33&lt;&gt;""),TONGHOP!H33,"")</f>
        <v/>
      </c>
      <c r="C33" s="54" t="str">
        <f>IF(AND(TONGHOP!O33="KTHP",TONGHOP!P33="LT",TONGHOP!H33&lt;&gt;""),TONGHOP!R33,"")</f>
        <v/>
      </c>
      <c r="D33" s="89" t="str">
        <f>IF(F33="","",SUBTOTAL(3,$F$2:$F33))</f>
        <v/>
      </c>
      <c r="E33" s="54" t="str">
        <f>IF(AND(TONGHOP!O33="KTHP",TONGHOP!P33="TL",TONGHOP!H33&lt;&gt;""),TONGHOP!H33,"")</f>
        <v/>
      </c>
      <c r="F33" s="54" t="str">
        <f>IF(AND(TONGHOP!O33="KTHP",TONGHOP!P33="TL",TONGHOP!H33&lt;&gt;""),TONGHOP!R33,"")</f>
        <v/>
      </c>
    </row>
    <row r="34" spans="1:6">
      <c r="A34" s="89" t="str">
        <f>IF(C34="","",SUBTOTAL(3,$C$2:$C34))</f>
        <v/>
      </c>
      <c r="B34" s="54" t="str">
        <f>IF(AND(TONGHOP!O34="KTHP",TONGHOP!P34="LT",TONGHOP!H34&lt;&gt;""),TONGHOP!H34,"")</f>
        <v/>
      </c>
      <c r="C34" s="54" t="str">
        <f>IF(AND(TONGHOP!O34="KTHP",TONGHOP!P34="LT",TONGHOP!H34&lt;&gt;""),TONGHOP!R34,"")</f>
        <v/>
      </c>
      <c r="D34" s="89" t="str">
        <f>IF(F34="","",SUBTOTAL(3,$F$2:$F34))</f>
        <v/>
      </c>
      <c r="E34" s="54" t="str">
        <f>IF(AND(TONGHOP!O34="KTHP",TONGHOP!P34="TL",TONGHOP!H34&lt;&gt;""),TONGHOP!H34,"")</f>
        <v/>
      </c>
      <c r="F34" s="54" t="str">
        <f>IF(AND(TONGHOP!O34="KTHP",TONGHOP!P34="TL",TONGHOP!H34&lt;&gt;""),TONGHOP!R34,"")</f>
        <v/>
      </c>
    </row>
    <row r="35" spans="1:6">
      <c r="A35" s="89" t="str">
        <f>IF(C35="","",SUBTOTAL(3,$C$2:$C35))</f>
        <v/>
      </c>
      <c r="B35" s="54" t="str">
        <f>IF(AND(TONGHOP!O35="KTHP",TONGHOP!P35="LT",TONGHOP!H35&lt;&gt;""),TONGHOP!H35,"")</f>
        <v/>
      </c>
      <c r="C35" s="54" t="str">
        <f>IF(AND(TONGHOP!O35="KTHP",TONGHOP!P35="LT",TONGHOP!H35&lt;&gt;""),TONGHOP!R35,"")</f>
        <v/>
      </c>
      <c r="D35" s="89" t="str">
        <f>IF(F35="","",SUBTOTAL(3,$F$2:$F35))</f>
        <v/>
      </c>
      <c r="E35" s="54" t="str">
        <f>IF(AND(TONGHOP!O35="KTHP",TONGHOP!P35="TL",TONGHOP!H35&lt;&gt;""),TONGHOP!H35,"")</f>
        <v/>
      </c>
      <c r="F35" s="54" t="str">
        <f>IF(AND(TONGHOP!O35="KTHP",TONGHOP!P35="TL",TONGHOP!H35&lt;&gt;""),TONGHOP!R35,"")</f>
        <v/>
      </c>
    </row>
    <row r="36" spans="1:6">
      <c r="A36" s="89" t="str">
        <f>IF(C36="","",SUBTOTAL(3,$C$2:$C36))</f>
        <v/>
      </c>
      <c r="B36" s="54" t="str">
        <f>IF(AND(TONGHOP!O36="KTHP",TONGHOP!P36="LT",TONGHOP!H36&lt;&gt;""),TONGHOP!H36,"")</f>
        <v/>
      </c>
      <c r="C36" s="54" t="str">
        <f>IF(AND(TONGHOP!O36="KTHP",TONGHOP!P36="LT",TONGHOP!H36&lt;&gt;""),TONGHOP!R36,"")</f>
        <v/>
      </c>
      <c r="D36" s="89" t="str">
        <f>IF(F36="","",SUBTOTAL(3,$F$2:$F36))</f>
        <v/>
      </c>
      <c r="E36" s="54" t="str">
        <f>IF(AND(TONGHOP!O36="KTHP",TONGHOP!P36="TL",TONGHOP!H36&lt;&gt;""),TONGHOP!H36,"")</f>
        <v/>
      </c>
      <c r="F36" s="54" t="str">
        <f>IF(AND(TONGHOP!O36="KTHP",TONGHOP!P36="TL",TONGHOP!H36&lt;&gt;""),TONGHOP!R36,"")</f>
        <v/>
      </c>
    </row>
    <row r="37" spans="1:6">
      <c r="A37" s="89" t="str">
        <f>IF(C37="","",SUBTOTAL(3,$C$2:$C37))</f>
        <v/>
      </c>
      <c r="B37" s="54" t="str">
        <f>IF(AND(TONGHOP!O37="KTHP",TONGHOP!P37="LT",TONGHOP!H37&lt;&gt;""),TONGHOP!H37,"")</f>
        <v/>
      </c>
      <c r="C37" s="54" t="str">
        <f>IF(AND(TONGHOP!O37="KTHP",TONGHOP!P37="LT",TONGHOP!H37&lt;&gt;""),TONGHOP!R37,"")</f>
        <v/>
      </c>
      <c r="D37" s="89" t="str">
        <f>IF(F37="","",SUBTOTAL(3,$F$2:$F37))</f>
        <v/>
      </c>
      <c r="E37" s="54" t="str">
        <f>IF(AND(TONGHOP!O37="KTHP",TONGHOP!P37="TL",TONGHOP!H37&lt;&gt;""),TONGHOP!H37,"")</f>
        <v/>
      </c>
      <c r="F37" s="54" t="str">
        <f>IF(AND(TONGHOP!O37="KTHP",TONGHOP!P37="TL",TONGHOP!H37&lt;&gt;""),TONGHOP!R37,"")</f>
        <v/>
      </c>
    </row>
    <row r="38" spans="1:6">
      <c r="A38" s="89" t="str">
        <f>IF(C38="","",SUBTOTAL(3,$C$2:$C38))</f>
        <v/>
      </c>
      <c r="B38" s="54" t="str">
        <f>IF(AND(TONGHOP!O38="KTHP",TONGHOP!P38="LT",TONGHOP!H38&lt;&gt;""),TONGHOP!H38,"")</f>
        <v/>
      </c>
      <c r="C38" s="54" t="str">
        <f>IF(AND(TONGHOP!O38="KTHP",TONGHOP!P38="LT",TONGHOP!H38&lt;&gt;""),TONGHOP!R38,"")</f>
        <v/>
      </c>
      <c r="D38" s="89" t="str">
        <f>IF(F38="","",SUBTOTAL(3,$F$2:$F38))</f>
        <v/>
      </c>
      <c r="E38" s="54" t="str">
        <f>IF(AND(TONGHOP!O38="KTHP",TONGHOP!P38="TL",TONGHOP!H38&lt;&gt;""),TONGHOP!H38,"")</f>
        <v/>
      </c>
      <c r="F38" s="54" t="str">
        <f>IF(AND(TONGHOP!O38="KTHP",TONGHOP!P38="TL",TONGHOP!H38&lt;&gt;""),TONGHOP!R38,"")</f>
        <v/>
      </c>
    </row>
    <row r="39" spans="1:6">
      <c r="A39" s="89" t="str">
        <f>IF(C39="","",SUBTOTAL(3,$C$2:$C39))</f>
        <v/>
      </c>
      <c r="B39" s="54" t="str">
        <f>IF(AND(TONGHOP!O39="KTHP",TONGHOP!P39="LT",TONGHOP!H39&lt;&gt;""),TONGHOP!H39,"")</f>
        <v/>
      </c>
      <c r="C39" s="54" t="str">
        <f>IF(AND(TONGHOP!O39="KTHP",TONGHOP!P39="LT",TONGHOP!H39&lt;&gt;""),TONGHOP!R39,"")</f>
        <v/>
      </c>
      <c r="D39" s="89" t="str">
        <f>IF(F39="","",SUBTOTAL(3,$F$2:$F39))</f>
        <v/>
      </c>
      <c r="E39" s="54" t="str">
        <f>IF(AND(TONGHOP!O39="KTHP",TONGHOP!P39="TL",TONGHOP!H39&lt;&gt;""),TONGHOP!H39,"")</f>
        <v/>
      </c>
      <c r="F39" s="54" t="str">
        <f>IF(AND(TONGHOP!O39="KTHP",TONGHOP!P39="TL",TONGHOP!H39&lt;&gt;""),TONGHOP!R39,"")</f>
        <v/>
      </c>
    </row>
    <row r="40" spans="1:6">
      <c r="A40" s="89" t="str">
        <f>IF(C40="","",SUBTOTAL(3,$C$2:$C40))</f>
        <v/>
      </c>
      <c r="B40" s="54" t="str">
        <f>IF(AND(TONGHOP!O40="KTHP",TONGHOP!P40="LT",TONGHOP!H40&lt;&gt;""),TONGHOP!H40,"")</f>
        <v/>
      </c>
      <c r="C40" s="54" t="str">
        <f>IF(AND(TONGHOP!O40="KTHP",TONGHOP!P40="LT",TONGHOP!H40&lt;&gt;""),TONGHOP!R40,"")</f>
        <v/>
      </c>
      <c r="D40" s="89" t="str">
        <f>IF(F40="","",SUBTOTAL(3,$F$2:$F40))</f>
        <v/>
      </c>
      <c r="E40" s="54" t="str">
        <f>IF(AND(TONGHOP!O40="KTHP",TONGHOP!P40="TL",TONGHOP!H40&lt;&gt;""),TONGHOP!H40,"")</f>
        <v/>
      </c>
      <c r="F40" s="54" t="str">
        <f>IF(AND(TONGHOP!O40="KTHP",TONGHOP!P40="TL",TONGHOP!H40&lt;&gt;""),TONGHOP!R40,"")</f>
        <v/>
      </c>
    </row>
    <row r="41" spans="1:6">
      <c r="A41" s="89" t="str">
        <f>IF(C41="","",SUBTOTAL(3,$C$2:$C41))</f>
        <v/>
      </c>
      <c r="B41" s="54" t="str">
        <f>IF(AND(TONGHOP!O41="KTHP",TONGHOP!P41="LT",TONGHOP!H41&lt;&gt;""),TONGHOP!H41,"")</f>
        <v/>
      </c>
      <c r="C41" s="54" t="str">
        <f>IF(AND(TONGHOP!O41="KTHP",TONGHOP!P41="LT",TONGHOP!H41&lt;&gt;""),TONGHOP!R41,"")</f>
        <v/>
      </c>
      <c r="D41" s="89" t="str">
        <f>IF(F41="","",SUBTOTAL(3,$F$2:$F41))</f>
        <v/>
      </c>
      <c r="E41" s="54" t="str">
        <f>IF(AND(TONGHOP!O41="KTHP",TONGHOP!P41="TL",TONGHOP!H41&lt;&gt;""),TONGHOP!H41,"")</f>
        <v/>
      </c>
      <c r="F41" s="54" t="str">
        <f>IF(AND(TONGHOP!O41="KTHP",TONGHOP!P41="TL",TONGHOP!H41&lt;&gt;""),TONGHOP!R41,"")</f>
        <v/>
      </c>
    </row>
    <row r="42" spans="1:6">
      <c r="A42" s="89" t="str">
        <f>IF(C42="","",SUBTOTAL(3,$C$2:$C42))</f>
        <v/>
      </c>
      <c r="B42" s="54" t="str">
        <f>IF(AND(TONGHOP!O42="KTHP",TONGHOP!P42="LT",TONGHOP!H42&lt;&gt;""),TONGHOP!H42,"")</f>
        <v/>
      </c>
      <c r="C42" s="54" t="str">
        <f>IF(AND(TONGHOP!O42="KTHP",TONGHOP!P42="LT",TONGHOP!H42&lt;&gt;""),TONGHOP!R42,"")</f>
        <v/>
      </c>
      <c r="D42" s="89" t="str">
        <f>IF(F42="","",SUBTOTAL(3,$F$2:$F42))</f>
        <v/>
      </c>
      <c r="E42" s="54" t="str">
        <f>IF(AND(TONGHOP!O42="KTHP",TONGHOP!P42="TL",TONGHOP!H42&lt;&gt;""),TONGHOP!H42,"")</f>
        <v/>
      </c>
      <c r="F42" s="54" t="str">
        <f>IF(AND(TONGHOP!O42="KTHP",TONGHOP!P42="TL",TONGHOP!H42&lt;&gt;""),TONGHOP!R42,"")</f>
        <v/>
      </c>
    </row>
    <row r="43" spans="1:6">
      <c r="A43" s="89" t="str">
        <f>IF(C43="","",SUBTOTAL(3,$C$2:$C43))</f>
        <v/>
      </c>
      <c r="B43" s="54" t="str">
        <f>IF(AND(TONGHOP!O43="KTHP",TONGHOP!P43="LT",TONGHOP!H43&lt;&gt;""),TONGHOP!H43,"")</f>
        <v/>
      </c>
      <c r="C43" s="54" t="str">
        <f>IF(AND(TONGHOP!O43="KTHP",TONGHOP!P43="LT",TONGHOP!H43&lt;&gt;""),TONGHOP!R43,"")</f>
        <v/>
      </c>
      <c r="D43" s="89" t="str">
        <f>IF(F43="","",SUBTOTAL(3,$F$2:$F43))</f>
        <v/>
      </c>
      <c r="E43" s="54" t="str">
        <f>IF(AND(TONGHOP!O43="KTHP",TONGHOP!P43="TL",TONGHOP!H43&lt;&gt;""),TONGHOP!H43,"")</f>
        <v/>
      </c>
      <c r="F43" s="54" t="str">
        <f>IF(AND(TONGHOP!O43="KTHP",TONGHOP!P43="TL",TONGHOP!H43&lt;&gt;""),TONGHOP!R43,"")</f>
        <v/>
      </c>
    </row>
    <row r="44" spans="1:6">
      <c r="A44" s="89" t="str">
        <f>IF(C44="","",SUBTOTAL(3,$C$2:$C44))</f>
        <v/>
      </c>
      <c r="B44" s="54" t="str">
        <f>IF(AND(TONGHOP!O44="KTHP",TONGHOP!P44="LT",TONGHOP!H44&lt;&gt;""),TONGHOP!H44,"")</f>
        <v/>
      </c>
      <c r="C44" s="54" t="str">
        <f>IF(AND(TONGHOP!O44="KTHP",TONGHOP!P44="LT",TONGHOP!H44&lt;&gt;""),TONGHOP!R44,"")</f>
        <v/>
      </c>
      <c r="D44" s="89" t="str">
        <f>IF(F44="","",SUBTOTAL(3,$F$2:$F44))</f>
        <v/>
      </c>
      <c r="E44" s="54" t="str">
        <f>IF(AND(TONGHOP!O44="KTHP",TONGHOP!P44="TL",TONGHOP!H44&lt;&gt;""),TONGHOP!H44,"")</f>
        <v/>
      </c>
      <c r="F44" s="54" t="str">
        <f>IF(AND(TONGHOP!O44="KTHP",TONGHOP!P44="TL",TONGHOP!H44&lt;&gt;""),TONGHOP!R44,"")</f>
        <v/>
      </c>
    </row>
    <row r="45" spans="1:6">
      <c r="A45" s="89" t="str">
        <f>IF(C45="","",SUBTOTAL(3,$C$2:$C45))</f>
        <v/>
      </c>
      <c r="B45" s="54" t="str">
        <f>IF(AND(TONGHOP!O45="KTHP",TONGHOP!P45="LT",TONGHOP!H45&lt;&gt;""),TONGHOP!H45,"")</f>
        <v/>
      </c>
      <c r="C45" s="54" t="str">
        <f>IF(AND(TONGHOP!O45="KTHP",TONGHOP!P45="LT",TONGHOP!H45&lt;&gt;""),TONGHOP!R45,"")</f>
        <v/>
      </c>
      <c r="D45" s="89" t="str">
        <f>IF(F45="","",SUBTOTAL(3,$F$2:$F45))</f>
        <v/>
      </c>
      <c r="E45" s="54" t="str">
        <f>IF(AND(TONGHOP!O45="KTHP",TONGHOP!P45="TL",TONGHOP!H45&lt;&gt;""),TONGHOP!H45,"")</f>
        <v/>
      </c>
      <c r="F45" s="54" t="str">
        <f>IF(AND(TONGHOP!O45="KTHP",TONGHOP!P45="TL",TONGHOP!H45&lt;&gt;""),TONGHOP!R45,"")</f>
        <v/>
      </c>
    </row>
    <row r="46" spans="1:6">
      <c r="A46" s="89" t="str">
        <f>IF(C46="","",SUBTOTAL(3,$C$2:$C46))</f>
        <v/>
      </c>
      <c r="B46" s="54" t="str">
        <f>IF(AND(TONGHOP!O46="KTHP",TONGHOP!P46="LT",TONGHOP!H46&lt;&gt;""),TONGHOP!H46,"")</f>
        <v/>
      </c>
      <c r="C46" s="54" t="str">
        <f>IF(AND(TONGHOP!O46="KTHP",TONGHOP!P46="LT",TONGHOP!H46&lt;&gt;""),TONGHOP!R46,"")</f>
        <v/>
      </c>
      <c r="D46" s="89" t="str">
        <f>IF(F46="","",SUBTOTAL(3,$F$2:$F46))</f>
        <v/>
      </c>
      <c r="E46" s="54" t="str">
        <f>IF(AND(TONGHOP!O46="KTHP",TONGHOP!P46="TL",TONGHOP!H46&lt;&gt;""),TONGHOP!H46,"")</f>
        <v/>
      </c>
      <c r="F46" s="54" t="str">
        <f>IF(AND(TONGHOP!O46="KTHP",TONGHOP!P46="TL",TONGHOP!H46&lt;&gt;""),TONGHOP!R46,"")</f>
        <v/>
      </c>
    </row>
    <row r="47" spans="1:6">
      <c r="A47" s="89" t="str">
        <f>IF(C47="","",SUBTOTAL(3,$C$2:$C47))</f>
        <v/>
      </c>
      <c r="B47" s="54" t="str">
        <f>IF(AND(TONGHOP!O47="KTHP",TONGHOP!P47="LT",TONGHOP!H47&lt;&gt;""),TONGHOP!H47,"")</f>
        <v/>
      </c>
      <c r="C47" s="54" t="str">
        <f>IF(AND(TONGHOP!O47="KTHP",TONGHOP!P47="LT",TONGHOP!H47&lt;&gt;""),TONGHOP!R47,"")</f>
        <v/>
      </c>
      <c r="D47" s="89" t="str">
        <f>IF(F47="","",SUBTOTAL(3,$F$2:$F47))</f>
        <v/>
      </c>
      <c r="E47" s="54" t="str">
        <f>IF(AND(TONGHOP!O47="KTHP",TONGHOP!P47="TL",TONGHOP!H47&lt;&gt;""),TONGHOP!H47,"")</f>
        <v/>
      </c>
      <c r="F47" s="54" t="str">
        <f>IF(AND(TONGHOP!O47="KTHP",TONGHOP!P47="TL",TONGHOP!H47&lt;&gt;""),TONGHOP!R47,"")</f>
        <v/>
      </c>
    </row>
    <row r="48" spans="1:6">
      <c r="A48" s="89" t="str">
        <f>IF(C48="","",SUBTOTAL(3,$C$2:$C48))</f>
        <v/>
      </c>
      <c r="B48" s="54" t="str">
        <f>IF(AND(TONGHOP!O48="KTHP",TONGHOP!P48="LT",TONGHOP!H48&lt;&gt;""),TONGHOP!H48,"")</f>
        <v/>
      </c>
      <c r="C48" s="54" t="str">
        <f>IF(AND(TONGHOP!O48="KTHP",TONGHOP!P48="LT",TONGHOP!H48&lt;&gt;""),TONGHOP!R48,"")</f>
        <v/>
      </c>
      <c r="D48" s="89" t="str">
        <f>IF(F48="","",SUBTOTAL(3,$F$2:$F48))</f>
        <v/>
      </c>
      <c r="E48" s="54" t="str">
        <f>IF(AND(TONGHOP!O48="KTHP",TONGHOP!P48="TL",TONGHOP!H48&lt;&gt;""),TONGHOP!H48,"")</f>
        <v/>
      </c>
      <c r="F48" s="54" t="str">
        <f>IF(AND(TONGHOP!O48="KTHP",TONGHOP!P48="TL",TONGHOP!H48&lt;&gt;""),TONGHOP!R48,"")</f>
        <v/>
      </c>
    </row>
    <row r="49" spans="1:6">
      <c r="A49" s="89" t="str">
        <f>IF(C49="","",SUBTOTAL(3,$C$2:$C49))</f>
        <v/>
      </c>
      <c r="B49" s="54" t="str">
        <f>IF(AND(TONGHOP!O49="KTHP",TONGHOP!P49="LT",TONGHOP!H49&lt;&gt;""),TONGHOP!H49,"")</f>
        <v/>
      </c>
      <c r="C49" s="54" t="str">
        <f>IF(AND(TONGHOP!O49="KTHP",TONGHOP!P49="LT",TONGHOP!H49&lt;&gt;""),TONGHOP!R49,"")</f>
        <v/>
      </c>
      <c r="D49" s="89" t="str">
        <f>IF(F49="","",SUBTOTAL(3,$F$2:$F49))</f>
        <v/>
      </c>
      <c r="E49" s="54" t="str">
        <f>IF(AND(TONGHOP!O49="KTHP",TONGHOP!P49="TL",TONGHOP!H49&lt;&gt;""),TONGHOP!H49,"")</f>
        <v/>
      </c>
      <c r="F49" s="54" t="str">
        <f>IF(AND(TONGHOP!O49="KTHP",TONGHOP!P49="TL",TONGHOP!H49&lt;&gt;""),TONGHOP!R49,"")</f>
        <v/>
      </c>
    </row>
    <row r="50" spans="1:6">
      <c r="A50" s="89" t="str">
        <f>IF(C50="","",SUBTOTAL(3,$C$2:$C50))</f>
        <v/>
      </c>
      <c r="B50" s="54" t="str">
        <f>IF(AND(TONGHOP!O50="KTHP",TONGHOP!P50="LT",TONGHOP!H50&lt;&gt;""),TONGHOP!H50,"")</f>
        <v/>
      </c>
      <c r="C50" s="54" t="str">
        <f>IF(AND(TONGHOP!O50="KTHP",TONGHOP!P50="LT",TONGHOP!H50&lt;&gt;""),TONGHOP!R50,"")</f>
        <v/>
      </c>
      <c r="D50" s="89" t="str">
        <f>IF(F50="","",SUBTOTAL(3,$F$2:$F50))</f>
        <v/>
      </c>
      <c r="E50" s="54" t="str">
        <f>IF(AND(TONGHOP!O50="KTHP",TONGHOP!P50="TL",TONGHOP!H50&lt;&gt;""),TONGHOP!H50,"")</f>
        <v/>
      </c>
      <c r="F50" s="54" t="str">
        <f>IF(AND(TONGHOP!O50="KTHP",TONGHOP!P50="TL",TONGHOP!H50&lt;&gt;""),TONGHOP!R50,"")</f>
        <v/>
      </c>
    </row>
    <row r="51" spans="1:6">
      <c r="A51" s="89" t="str">
        <f>IF(C51="","",SUBTOTAL(3,$C$2:$C51))</f>
        <v/>
      </c>
      <c r="B51" s="54" t="str">
        <f>IF(AND(TONGHOP!O51="KTHP",TONGHOP!P51="LT",TONGHOP!H51&lt;&gt;""),TONGHOP!H51,"")</f>
        <v/>
      </c>
      <c r="C51" s="54" t="str">
        <f>IF(AND(TONGHOP!O51="KTHP",TONGHOP!P51="LT",TONGHOP!H51&lt;&gt;""),TONGHOP!R51,"")</f>
        <v/>
      </c>
      <c r="D51" s="89" t="str">
        <f>IF(F51="","",SUBTOTAL(3,$F$2:$F51))</f>
        <v/>
      </c>
      <c r="E51" s="54" t="str">
        <f>IF(AND(TONGHOP!O51="KTHP",TONGHOP!P51="TL",TONGHOP!H51&lt;&gt;""),TONGHOP!H51,"")</f>
        <v/>
      </c>
      <c r="F51" s="54" t="str">
        <f>IF(AND(TONGHOP!O51="KTHP",TONGHOP!P51="TL",TONGHOP!H51&lt;&gt;""),TONGHOP!R51,"")</f>
        <v/>
      </c>
    </row>
    <row r="52" spans="1:6">
      <c r="A52" s="89" t="str">
        <f>IF(C52="","",SUBTOTAL(3,$C$2:$C52))</f>
        <v/>
      </c>
      <c r="B52" s="54" t="str">
        <f>IF(AND(TONGHOP!O52="KTHP",TONGHOP!P52="LT",TONGHOP!H52&lt;&gt;""),TONGHOP!H52,"")</f>
        <v/>
      </c>
      <c r="C52" s="54" t="str">
        <f>IF(AND(TONGHOP!O52="KTHP",TONGHOP!P52="LT",TONGHOP!H52&lt;&gt;""),TONGHOP!R52,"")</f>
        <v/>
      </c>
      <c r="D52" s="89" t="str">
        <f>IF(F52="","",SUBTOTAL(3,$F$2:$F52))</f>
        <v/>
      </c>
      <c r="E52" s="54" t="str">
        <f>IF(AND(TONGHOP!O52="KTHP",TONGHOP!P52="TL",TONGHOP!H52&lt;&gt;""),TONGHOP!H52,"")</f>
        <v/>
      </c>
      <c r="F52" s="54" t="str">
        <f>IF(AND(TONGHOP!O52="KTHP",TONGHOP!P52="TL",TONGHOP!H52&lt;&gt;""),TONGHOP!R52,"")</f>
        <v/>
      </c>
    </row>
    <row r="53" spans="1:6">
      <c r="A53" s="89" t="str">
        <f>IF(C53="","",SUBTOTAL(3,$C$2:$C53))</f>
        <v/>
      </c>
      <c r="B53" s="54" t="str">
        <f>IF(AND(TONGHOP!O53="KTHP",TONGHOP!P53="LT",TONGHOP!H53&lt;&gt;""),TONGHOP!H53,"")</f>
        <v/>
      </c>
      <c r="C53" s="54" t="str">
        <f>IF(AND(TONGHOP!O53="KTHP",TONGHOP!P53="LT",TONGHOP!H53&lt;&gt;""),TONGHOP!R53,"")</f>
        <v/>
      </c>
      <c r="D53" s="89" t="str">
        <f>IF(F53="","",SUBTOTAL(3,$F$2:$F53))</f>
        <v/>
      </c>
      <c r="E53" s="54" t="str">
        <f>IF(AND(TONGHOP!O53="KTHP",TONGHOP!P53="TL",TONGHOP!H53&lt;&gt;""),TONGHOP!H53,"")</f>
        <v/>
      </c>
      <c r="F53" s="54" t="str">
        <f>IF(AND(TONGHOP!O53="KTHP",TONGHOP!P53="TL",TONGHOP!H53&lt;&gt;""),TONGHOP!R53,"")</f>
        <v/>
      </c>
    </row>
    <row r="54" spans="1:6">
      <c r="A54" s="89" t="str">
        <f>IF(C54="","",SUBTOTAL(3,$C$2:$C54))</f>
        <v/>
      </c>
      <c r="B54" s="54" t="str">
        <f>IF(AND(TONGHOP!O54="KTHP",TONGHOP!P54="LT",TONGHOP!H54&lt;&gt;""),TONGHOP!H54,"")</f>
        <v/>
      </c>
      <c r="C54" s="54" t="str">
        <f>IF(AND(TONGHOP!O54="KTHP",TONGHOP!P54="LT",TONGHOP!H54&lt;&gt;""),TONGHOP!R54,"")</f>
        <v/>
      </c>
      <c r="D54" s="89" t="str">
        <f>IF(F54="","",SUBTOTAL(3,$F$2:$F54))</f>
        <v/>
      </c>
      <c r="E54" s="54" t="str">
        <f>IF(AND(TONGHOP!O54="KTHP",TONGHOP!P54="TL",TONGHOP!H54&lt;&gt;""),TONGHOP!H54,"")</f>
        <v/>
      </c>
      <c r="F54" s="54" t="str">
        <f>IF(AND(TONGHOP!O54="KTHP",TONGHOP!P54="TL",TONGHOP!H54&lt;&gt;""),TONGHOP!R54,"")</f>
        <v/>
      </c>
    </row>
    <row r="55" spans="1:6">
      <c r="A55" s="89" t="str">
        <f>IF(C55="","",SUBTOTAL(3,$C$2:$C55))</f>
        <v/>
      </c>
      <c r="B55" s="54" t="str">
        <f>IF(AND(TONGHOP!O55="KTHP",TONGHOP!P55="LT",TONGHOP!H55&lt;&gt;""),TONGHOP!H55,"")</f>
        <v/>
      </c>
      <c r="C55" s="54" t="str">
        <f>IF(AND(TONGHOP!O55="KTHP",TONGHOP!P55="LT",TONGHOP!H55&lt;&gt;""),TONGHOP!R55,"")</f>
        <v/>
      </c>
      <c r="D55" s="89" t="str">
        <f>IF(F55="","",SUBTOTAL(3,$F$2:$F55))</f>
        <v/>
      </c>
      <c r="E55" s="54" t="str">
        <f>IF(AND(TONGHOP!O55="KTHP",TONGHOP!P55="TL",TONGHOP!H55&lt;&gt;""),TONGHOP!H55,"")</f>
        <v/>
      </c>
      <c r="F55" s="54" t="str">
        <f>IF(AND(TONGHOP!O55="KTHP",TONGHOP!P55="TL",TONGHOP!H55&lt;&gt;""),TONGHOP!R55,"")</f>
        <v/>
      </c>
    </row>
    <row r="56" spans="1:6">
      <c r="A56" s="89" t="str">
        <f>IF(C56="","",SUBTOTAL(3,$C$2:$C56))</f>
        <v/>
      </c>
      <c r="B56" s="54" t="str">
        <f>IF(AND(TONGHOP!O56="KTHP",TONGHOP!P56="LT",TONGHOP!H56&lt;&gt;""),TONGHOP!H56,"")</f>
        <v/>
      </c>
      <c r="C56" s="54" t="str">
        <f>IF(AND(TONGHOP!O56="KTHP",TONGHOP!P56="LT",TONGHOP!H56&lt;&gt;""),TONGHOP!R56,"")</f>
        <v/>
      </c>
      <c r="D56" s="89" t="str">
        <f>IF(F56="","",SUBTOTAL(3,$F$2:$F56))</f>
        <v/>
      </c>
      <c r="E56" s="54" t="str">
        <f>IF(AND(TONGHOP!O56="KTHP",TONGHOP!P56="TL",TONGHOP!H56&lt;&gt;""),TONGHOP!H56,"")</f>
        <v/>
      </c>
      <c r="F56" s="54" t="str">
        <f>IF(AND(TONGHOP!O56="KTHP",TONGHOP!P56="TL",TONGHOP!H56&lt;&gt;""),TONGHOP!R56,"")</f>
        <v/>
      </c>
    </row>
    <row r="57" spans="1:6">
      <c r="A57" s="89" t="str">
        <f>IF(C57="","",SUBTOTAL(3,$C$2:$C57))</f>
        <v/>
      </c>
      <c r="B57" s="54" t="str">
        <f>IF(AND(TONGHOP!O57="KTHP",TONGHOP!P57="LT",TONGHOP!H57&lt;&gt;""),TONGHOP!H57,"")</f>
        <v/>
      </c>
      <c r="C57" s="54" t="str">
        <f>IF(AND(TONGHOP!O57="KTHP",TONGHOP!P57="LT",TONGHOP!H57&lt;&gt;""),TONGHOP!R57,"")</f>
        <v/>
      </c>
      <c r="D57" s="89" t="str">
        <f>IF(F57="","",SUBTOTAL(3,$F$2:$F57))</f>
        <v/>
      </c>
      <c r="E57" s="54" t="str">
        <f>IF(AND(TONGHOP!O57="KTHP",TONGHOP!P57="TL",TONGHOP!H57&lt;&gt;""),TONGHOP!H57,"")</f>
        <v/>
      </c>
      <c r="F57" s="54" t="str">
        <f>IF(AND(TONGHOP!O57="KTHP",TONGHOP!P57="TL",TONGHOP!H57&lt;&gt;""),TONGHOP!R57,"")</f>
        <v/>
      </c>
    </row>
    <row r="58" spans="1:6">
      <c r="A58" s="89" t="str">
        <f>IF(C58="","",SUBTOTAL(3,$C$2:$C58))</f>
        <v/>
      </c>
      <c r="B58" s="54" t="str">
        <f>IF(AND(TONGHOP!O58="KTHP",TONGHOP!P58="LT",TONGHOP!H58&lt;&gt;""),TONGHOP!H58,"")</f>
        <v/>
      </c>
      <c r="C58" s="54" t="str">
        <f>IF(AND(TONGHOP!O58="KTHP",TONGHOP!P58="LT",TONGHOP!H58&lt;&gt;""),TONGHOP!R58,"")</f>
        <v/>
      </c>
      <c r="D58" s="89" t="str">
        <f>IF(F58="","",SUBTOTAL(3,$F$2:$F58))</f>
        <v/>
      </c>
      <c r="E58" s="54" t="str">
        <f>IF(AND(TONGHOP!O58="KTHP",TONGHOP!P58="TL",TONGHOP!H58&lt;&gt;""),TONGHOP!H58,"")</f>
        <v/>
      </c>
      <c r="F58" s="54" t="str">
        <f>IF(AND(TONGHOP!O58="KTHP",TONGHOP!P58="TL",TONGHOP!H58&lt;&gt;""),TONGHOP!R58,"")</f>
        <v/>
      </c>
    </row>
    <row r="59" spans="1:6">
      <c r="A59" s="89" t="str">
        <f>IF(C59="","",SUBTOTAL(3,$C$2:$C59))</f>
        <v/>
      </c>
      <c r="B59" s="54" t="str">
        <f>IF(AND(TONGHOP!O59="KTHP",TONGHOP!P59="LT",TONGHOP!H59&lt;&gt;""),TONGHOP!H59,"")</f>
        <v/>
      </c>
      <c r="C59" s="54" t="str">
        <f>IF(AND(TONGHOP!O59="KTHP",TONGHOP!P59="LT",TONGHOP!H59&lt;&gt;""),TONGHOP!R59,"")</f>
        <v/>
      </c>
      <c r="D59" s="89" t="str">
        <f>IF(F59="","",SUBTOTAL(3,$F$2:$F59))</f>
        <v/>
      </c>
      <c r="E59" s="54" t="str">
        <f>IF(AND(TONGHOP!O59="KTHP",TONGHOP!P59="TL",TONGHOP!H59&lt;&gt;""),TONGHOP!H59,"")</f>
        <v/>
      </c>
      <c r="F59" s="54" t="str">
        <f>IF(AND(TONGHOP!O59="KTHP",TONGHOP!P59="TL",TONGHOP!H59&lt;&gt;""),TONGHOP!R59,"")</f>
        <v/>
      </c>
    </row>
    <row r="60" spans="1:6">
      <c r="A60" s="89" t="str">
        <f>IF(C60="","",SUBTOTAL(3,$C$2:$C60))</f>
        <v/>
      </c>
      <c r="B60" s="54" t="str">
        <f>IF(AND(TONGHOP!O60="KTHP",TONGHOP!P60="LT",TONGHOP!H60&lt;&gt;""),TONGHOP!H60,"")</f>
        <v/>
      </c>
      <c r="C60" s="54" t="str">
        <f>IF(AND(TONGHOP!O60="KTHP",TONGHOP!P60="LT",TONGHOP!H60&lt;&gt;""),TONGHOP!R60,"")</f>
        <v/>
      </c>
      <c r="D60" s="89" t="str">
        <f>IF(F60="","",SUBTOTAL(3,$F$2:$F60))</f>
        <v/>
      </c>
      <c r="E60" s="54" t="str">
        <f>IF(AND(TONGHOP!O60="KTHP",TONGHOP!P60="TL",TONGHOP!H60&lt;&gt;""),TONGHOP!H60,"")</f>
        <v/>
      </c>
      <c r="F60" s="54" t="str">
        <f>IF(AND(TONGHOP!O60="KTHP",TONGHOP!P60="TL",TONGHOP!H60&lt;&gt;""),TONGHOP!R60,"")</f>
        <v/>
      </c>
    </row>
    <row r="61" spans="1:6">
      <c r="A61" s="89" t="str">
        <f>IF(C61="","",SUBTOTAL(3,$C$2:$C61))</f>
        <v/>
      </c>
      <c r="B61" s="54" t="str">
        <f>IF(AND(TONGHOP!O61="KTHP",TONGHOP!P61="LT",TONGHOP!H61&lt;&gt;""),TONGHOP!H61,"")</f>
        <v/>
      </c>
      <c r="C61" s="54" t="str">
        <f>IF(AND(TONGHOP!O61="KTHP",TONGHOP!P61="LT",TONGHOP!H61&lt;&gt;""),TONGHOP!R61,"")</f>
        <v/>
      </c>
      <c r="D61" s="89" t="str">
        <f>IF(F61="","",SUBTOTAL(3,$F$2:$F61))</f>
        <v/>
      </c>
      <c r="E61" s="54" t="str">
        <f>IF(AND(TONGHOP!O61="KTHP",TONGHOP!P61="TL",TONGHOP!H61&lt;&gt;""),TONGHOP!H61,"")</f>
        <v/>
      </c>
      <c r="F61" s="54" t="str">
        <f>IF(AND(TONGHOP!O61="KTHP",TONGHOP!P61="TL",TONGHOP!H61&lt;&gt;""),TONGHOP!R61,"")</f>
        <v/>
      </c>
    </row>
    <row r="62" spans="1:6">
      <c r="A62" s="89" t="str">
        <f>IF(C62="","",SUBTOTAL(3,$C$2:$C62))</f>
        <v/>
      </c>
      <c r="B62" s="54" t="str">
        <f>IF(AND(TONGHOP!O62="KTHP",TONGHOP!P62="LT",TONGHOP!H62&lt;&gt;""),TONGHOP!H62,"")</f>
        <v/>
      </c>
      <c r="C62" s="54" t="str">
        <f>IF(AND(TONGHOP!O62="KTHP",TONGHOP!P62="LT",TONGHOP!H62&lt;&gt;""),TONGHOP!R62,"")</f>
        <v/>
      </c>
      <c r="D62" s="89" t="str">
        <f>IF(F62="","",SUBTOTAL(3,$F$2:$F62))</f>
        <v/>
      </c>
      <c r="E62" s="54" t="str">
        <f>IF(AND(TONGHOP!O62="KTHP",TONGHOP!P62="TL",TONGHOP!H62&lt;&gt;""),TONGHOP!H62,"")</f>
        <v/>
      </c>
      <c r="F62" s="54" t="str">
        <f>IF(AND(TONGHOP!O62="KTHP",TONGHOP!P62="TL",TONGHOP!H62&lt;&gt;""),TONGHOP!R62,"")</f>
        <v/>
      </c>
    </row>
    <row r="63" spans="1:6">
      <c r="A63" s="89" t="str">
        <f>IF(C63="","",SUBTOTAL(3,$C$2:$C63))</f>
        <v/>
      </c>
      <c r="B63" s="54" t="str">
        <f>IF(AND(TONGHOP!O63="KTHP",TONGHOP!P63="LT",TONGHOP!H63&lt;&gt;""),TONGHOP!H63,"")</f>
        <v/>
      </c>
      <c r="C63" s="54" t="str">
        <f>IF(AND(TONGHOP!O63="KTHP",TONGHOP!P63="LT",TONGHOP!H63&lt;&gt;""),TONGHOP!R63,"")</f>
        <v/>
      </c>
      <c r="D63" s="89" t="str">
        <f>IF(F63="","",SUBTOTAL(3,$F$2:$F63))</f>
        <v/>
      </c>
      <c r="E63" s="54" t="str">
        <f>IF(AND(TONGHOP!O63="KTHP",TONGHOP!P63="TL",TONGHOP!H63&lt;&gt;""),TONGHOP!H63,"")</f>
        <v/>
      </c>
      <c r="F63" s="54" t="str">
        <f>IF(AND(TONGHOP!O63="KTHP",TONGHOP!P63="TL",TONGHOP!H63&lt;&gt;""),TONGHOP!R63,"")</f>
        <v/>
      </c>
    </row>
    <row r="64" spans="1:6">
      <c r="A64" s="89" t="str">
        <f>IF(C64="","",SUBTOTAL(3,$C$2:$C64))</f>
        <v/>
      </c>
      <c r="B64" s="54" t="str">
        <f>IF(AND(TONGHOP!O64="KTHP",TONGHOP!P64="LT",TONGHOP!H64&lt;&gt;""),TONGHOP!H64,"")</f>
        <v/>
      </c>
      <c r="C64" s="54" t="str">
        <f>IF(AND(TONGHOP!O64="KTHP",TONGHOP!P64="LT",TONGHOP!H64&lt;&gt;""),TONGHOP!R64,"")</f>
        <v/>
      </c>
      <c r="D64" s="89" t="str">
        <f>IF(F64="","",SUBTOTAL(3,$F$2:$F64))</f>
        <v/>
      </c>
      <c r="E64" s="54" t="str">
        <f>IF(AND(TONGHOP!O64="KTHP",TONGHOP!P64="TL",TONGHOP!H64&lt;&gt;""),TONGHOP!H64,"")</f>
        <v/>
      </c>
      <c r="F64" s="54" t="str">
        <f>IF(AND(TONGHOP!O64="KTHP",TONGHOP!P64="TL",TONGHOP!H64&lt;&gt;""),TONGHOP!R64,"")</f>
        <v/>
      </c>
    </row>
    <row r="65" spans="1:6">
      <c r="A65" s="89" t="str">
        <f>IF(C65="","",SUBTOTAL(3,$C$2:$C65))</f>
        <v/>
      </c>
      <c r="B65" s="54" t="str">
        <f>IF(AND(TONGHOP!O65="KTHP",TONGHOP!P65="LT",TONGHOP!H65&lt;&gt;""),TONGHOP!H65,"")</f>
        <v/>
      </c>
      <c r="C65" s="54" t="str">
        <f>IF(AND(TONGHOP!O65="KTHP",TONGHOP!P65="LT",TONGHOP!H65&lt;&gt;""),TONGHOP!R65,"")</f>
        <v/>
      </c>
      <c r="D65" s="89" t="str">
        <f>IF(F65="","",SUBTOTAL(3,$F$2:$F65))</f>
        <v/>
      </c>
      <c r="E65" s="54" t="str">
        <f>IF(AND(TONGHOP!O65="KTHP",TONGHOP!P65="TL",TONGHOP!H65&lt;&gt;""),TONGHOP!H65,"")</f>
        <v/>
      </c>
      <c r="F65" s="54" t="str">
        <f>IF(AND(TONGHOP!O65="KTHP",TONGHOP!P65="TL",TONGHOP!H65&lt;&gt;""),TONGHOP!R65,"")</f>
        <v/>
      </c>
    </row>
    <row r="66" spans="1:6">
      <c r="A66" s="89" t="str">
        <f>IF(C66="","",SUBTOTAL(3,$C$2:$C66))</f>
        <v/>
      </c>
      <c r="B66" s="54" t="str">
        <f>IF(AND(TONGHOP!O66="KTHP",TONGHOP!P66="LT",TONGHOP!H66&lt;&gt;""),TONGHOP!H66,"")</f>
        <v/>
      </c>
      <c r="C66" s="54" t="str">
        <f>IF(AND(TONGHOP!O66="KTHP",TONGHOP!P66="LT",TONGHOP!H66&lt;&gt;""),TONGHOP!R66,"")</f>
        <v/>
      </c>
      <c r="D66" s="89" t="str">
        <f>IF(F66="","",SUBTOTAL(3,$F$2:$F66))</f>
        <v/>
      </c>
      <c r="E66" s="54" t="str">
        <f>IF(AND(TONGHOP!O66="KTHP",TONGHOP!P66="TL",TONGHOP!H66&lt;&gt;""),TONGHOP!H66,"")</f>
        <v/>
      </c>
      <c r="F66" s="54" t="str">
        <f>IF(AND(TONGHOP!O66="KTHP",TONGHOP!P66="TL",TONGHOP!H66&lt;&gt;""),TONGHOP!R66,"")</f>
        <v/>
      </c>
    </row>
    <row r="67" spans="1:6">
      <c r="A67" s="89" t="str">
        <f>IF(C67="","",SUBTOTAL(3,$C$2:$C67))</f>
        <v/>
      </c>
      <c r="B67" s="54" t="str">
        <f>IF(AND(TONGHOP!O67="KTHP",TONGHOP!P67="LT",TONGHOP!H67&lt;&gt;""),TONGHOP!H67,"")</f>
        <v/>
      </c>
      <c r="C67" s="54" t="str">
        <f>IF(AND(TONGHOP!O67="KTHP",TONGHOP!P67="LT",TONGHOP!H67&lt;&gt;""),TONGHOP!R67,"")</f>
        <v/>
      </c>
      <c r="D67" s="89" t="str">
        <f>IF(F67="","",SUBTOTAL(3,$F$2:$F67))</f>
        <v/>
      </c>
      <c r="E67" s="54" t="str">
        <f>IF(AND(TONGHOP!O67="KTHP",TONGHOP!P67="TL",TONGHOP!H67&lt;&gt;""),TONGHOP!H67,"")</f>
        <v/>
      </c>
      <c r="F67" s="54" t="str">
        <f>IF(AND(TONGHOP!O67="KTHP",TONGHOP!P67="TL",TONGHOP!H67&lt;&gt;""),TONGHOP!R67,"")</f>
        <v/>
      </c>
    </row>
    <row r="68" spans="1:6">
      <c r="A68" s="89" t="str">
        <f>IF(C68="","",SUBTOTAL(3,$C$2:$C68))</f>
        <v/>
      </c>
      <c r="B68" s="54" t="str">
        <f>IF(AND(TONGHOP!O68="KTHP",TONGHOP!P68="LT",TONGHOP!H68&lt;&gt;""),TONGHOP!H68,"")</f>
        <v/>
      </c>
      <c r="C68" s="54" t="str">
        <f>IF(AND(TONGHOP!O68="KTHP",TONGHOP!P68="LT",TONGHOP!H68&lt;&gt;""),TONGHOP!R68,"")</f>
        <v/>
      </c>
      <c r="D68" s="89" t="str">
        <f>IF(F68="","",SUBTOTAL(3,$F$2:$F68))</f>
        <v/>
      </c>
      <c r="E68" s="54" t="str">
        <f>IF(AND(TONGHOP!O68="KTHP",TONGHOP!P68="TL",TONGHOP!H68&lt;&gt;""),TONGHOP!H68,"")</f>
        <v/>
      </c>
      <c r="F68" s="54" t="str">
        <f>IF(AND(TONGHOP!O68="KTHP",TONGHOP!P68="TL",TONGHOP!H68&lt;&gt;""),TONGHOP!R68,"")</f>
        <v/>
      </c>
    </row>
    <row r="69" spans="1:6">
      <c r="A69" s="89" t="str">
        <f>IF(C69="","",SUBTOTAL(3,$C$2:$C69))</f>
        <v/>
      </c>
      <c r="B69" s="54" t="str">
        <f>IF(AND(TONGHOP!O69="KTHP",TONGHOP!P69="LT",TONGHOP!H69&lt;&gt;""),TONGHOP!H69,"")</f>
        <v/>
      </c>
      <c r="C69" s="54" t="str">
        <f>IF(AND(TONGHOP!O69="KTHP",TONGHOP!P69="LT",TONGHOP!H69&lt;&gt;""),TONGHOP!R69,"")</f>
        <v/>
      </c>
      <c r="D69" s="89" t="str">
        <f>IF(F69="","",SUBTOTAL(3,$F$2:$F69))</f>
        <v/>
      </c>
      <c r="E69" s="54" t="str">
        <f>IF(AND(TONGHOP!O69="KTHP",TONGHOP!P69="TL",TONGHOP!H69&lt;&gt;""),TONGHOP!H69,"")</f>
        <v/>
      </c>
      <c r="F69" s="54" t="str">
        <f>IF(AND(TONGHOP!O69="KTHP",TONGHOP!P69="TL",TONGHOP!H69&lt;&gt;""),TONGHOP!R69,"")</f>
        <v/>
      </c>
    </row>
    <row r="70" spans="1:6">
      <c r="A70" s="89" t="str">
        <f>IF(C70="","",SUBTOTAL(3,$C$2:$C70))</f>
        <v/>
      </c>
      <c r="B70" s="54" t="str">
        <f>IF(AND(TONGHOP!O70="KTHP",TONGHOP!P70="LT",TONGHOP!H70&lt;&gt;""),TONGHOP!H70,"")</f>
        <v/>
      </c>
      <c r="C70" s="54" t="str">
        <f>IF(AND(TONGHOP!O70="KTHP",TONGHOP!P70="LT",TONGHOP!H70&lt;&gt;""),TONGHOP!R70,"")</f>
        <v/>
      </c>
      <c r="D70" s="89" t="str">
        <f>IF(F70="","",SUBTOTAL(3,$F$2:$F70))</f>
        <v/>
      </c>
      <c r="E70" s="54" t="str">
        <f>IF(AND(TONGHOP!O70="KTHP",TONGHOP!P70="TL",TONGHOP!H70&lt;&gt;""),TONGHOP!H70,"")</f>
        <v/>
      </c>
      <c r="F70" s="54" t="str">
        <f>IF(AND(TONGHOP!O70="KTHP",TONGHOP!P70="TL",TONGHOP!H70&lt;&gt;""),TONGHOP!R70,"")</f>
        <v/>
      </c>
    </row>
    <row r="71" spans="1:6">
      <c r="A71" s="89" t="str">
        <f>IF(C71="","",SUBTOTAL(3,$C$2:$C71))</f>
        <v/>
      </c>
      <c r="B71" s="54" t="str">
        <f>IF(AND(TONGHOP!O71="KTHP",TONGHOP!P71="LT",TONGHOP!H71&lt;&gt;""),TONGHOP!H71,"")</f>
        <v/>
      </c>
      <c r="C71" s="54" t="str">
        <f>IF(AND(TONGHOP!O71="KTHP",TONGHOP!P71="LT",TONGHOP!H71&lt;&gt;""),TONGHOP!R71,"")</f>
        <v/>
      </c>
      <c r="D71" s="89" t="str">
        <f>IF(F71="","",SUBTOTAL(3,$F$2:$F71))</f>
        <v/>
      </c>
      <c r="E71" s="54" t="str">
        <f>IF(AND(TONGHOP!O71="KTHP",TONGHOP!P71="TL",TONGHOP!H71&lt;&gt;""),TONGHOP!H71,"")</f>
        <v/>
      </c>
      <c r="F71" s="54" t="str">
        <f>IF(AND(TONGHOP!O71="KTHP",TONGHOP!P71="TL",TONGHOP!H71&lt;&gt;""),TONGHOP!R71,"")</f>
        <v/>
      </c>
    </row>
    <row r="72" spans="1:6">
      <c r="A72" s="89" t="str">
        <f>IF(C72="","",SUBTOTAL(3,$C$2:$C72))</f>
        <v/>
      </c>
      <c r="B72" s="54" t="str">
        <f>IF(AND(TONGHOP!O72="KTHP",TONGHOP!P72="LT",TONGHOP!H72&lt;&gt;""),TONGHOP!H72,"")</f>
        <v/>
      </c>
      <c r="C72" s="54" t="str">
        <f>IF(AND(TONGHOP!O72="KTHP",TONGHOP!P72="LT",TONGHOP!H72&lt;&gt;""),TONGHOP!R72,"")</f>
        <v/>
      </c>
      <c r="D72" s="89" t="str">
        <f>IF(F72="","",SUBTOTAL(3,$F$2:$F72))</f>
        <v/>
      </c>
      <c r="E72" s="54" t="str">
        <f>IF(AND(TONGHOP!O72="KTHP",TONGHOP!P72="TL",TONGHOP!H72&lt;&gt;""),TONGHOP!H72,"")</f>
        <v/>
      </c>
      <c r="F72" s="54" t="str">
        <f>IF(AND(TONGHOP!O72="KTHP",TONGHOP!P72="TL",TONGHOP!H72&lt;&gt;""),TONGHOP!R72,"")</f>
        <v/>
      </c>
    </row>
    <row r="73" spans="1:6">
      <c r="A73" s="89" t="str">
        <f>IF(C73="","",SUBTOTAL(3,$C$2:$C73))</f>
        <v/>
      </c>
      <c r="B73" s="54" t="str">
        <f>IF(AND(TONGHOP!O73="KTHP",TONGHOP!P73="LT",TONGHOP!H73&lt;&gt;""),TONGHOP!H73,"")</f>
        <v/>
      </c>
      <c r="C73" s="54" t="str">
        <f>IF(AND(TONGHOP!O73="KTHP",TONGHOP!P73="LT",TONGHOP!H73&lt;&gt;""),TONGHOP!R73,"")</f>
        <v/>
      </c>
      <c r="D73" s="89" t="str">
        <f>IF(F73="","",SUBTOTAL(3,$F$2:$F73))</f>
        <v/>
      </c>
      <c r="E73" s="54" t="str">
        <f>IF(AND(TONGHOP!O73="KTHP",TONGHOP!P73="TL",TONGHOP!H73&lt;&gt;""),TONGHOP!H73,"")</f>
        <v/>
      </c>
      <c r="F73" s="54" t="str">
        <f>IF(AND(TONGHOP!O73="KTHP",TONGHOP!P73="TL",TONGHOP!H73&lt;&gt;""),TONGHOP!R73,"")</f>
        <v/>
      </c>
    </row>
    <row r="74" spans="1:6">
      <c r="A74" s="89" t="str">
        <f>IF(C74="","",SUBTOTAL(3,$C$2:$C74))</f>
        <v/>
      </c>
      <c r="B74" s="54" t="str">
        <f>IF(AND(TONGHOP!O74="KTHP",TONGHOP!P74="LT",TONGHOP!H74&lt;&gt;""),TONGHOP!H74,"")</f>
        <v/>
      </c>
      <c r="C74" s="54" t="str">
        <f>IF(AND(TONGHOP!O74="KTHP",TONGHOP!P74="LT",TONGHOP!H74&lt;&gt;""),TONGHOP!R74,"")</f>
        <v/>
      </c>
      <c r="D74" s="89" t="str">
        <f>IF(F74="","",SUBTOTAL(3,$F$2:$F74))</f>
        <v/>
      </c>
      <c r="E74" s="54" t="str">
        <f>IF(AND(TONGHOP!O74="KTHP",TONGHOP!P74="TL",TONGHOP!H74&lt;&gt;""),TONGHOP!H74,"")</f>
        <v/>
      </c>
      <c r="F74" s="54" t="str">
        <f>IF(AND(TONGHOP!O74="KTHP",TONGHOP!P74="TL",TONGHOP!H74&lt;&gt;""),TONGHOP!R74,"")</f>
        <v/>
      </c>
    </row>
    <row r="75" spans="1:6">
      <c r="A75" s="89" t="str">
        <f>IF(C75="","",SUBTOTAL(3,$C$2:$C75))</f>
        <v/>
      </c>
      <c r="B75" s="54" t="str">
        <f>IF(AND(TONGHOP!O75="KTHP",TONGHOP!P75="LT",TONGHOP!H75&lt;&gt;""),TONGHOP!H75,"")</f>
        <v/>
      </c>
      <c r="C75" s="54" t="str">
        <f>IF(AND(TONGHOP!O75="KTHP",TONGHOP!P75="LT",TONGHOP!H75&lt;&gt;""),TONGHOP!R75,"")</f>
        <v/>
      </c>
      <c r="D75" s="89" t="str">
        <f>IF(F75="","",SUBTOTAL(3,$F$2:$F75))</f>
        <v/>
      </c>
      <c r="E75" s="54" t="str">
        <f>IF(AND(TONGHOP!O75="KTHP",TONGHOP!P75="TL",TONGHOP!H75&lt;&gt;""),TONGHOP!H75,"")</f>
        <v/>
      </c>
      <c r="F75" s="54" t="str">
        <f>IF(AND(TONGHOP!O75="KTHP",TONGHOP!P75="TL",TONGHOP!H75&lt;&gt;""),TONGHOP!R75,"")</f>
        <v/>
      </c>
    </row>
    <row r="76" spans="1:6">
      <c r="A76" s="89" t="str">
        <f>IF(C76="","",SUBTOTAL(3,$C$2:$C76))</f>
        <v/>
      </c>
      <c r="B76" s="54" t="str">
        <f>IF(AND(TONGHOP!O76="KTHP",TONGHOP!P76="LT",TONGHOP!H76&lt;&gt;""),TONGHOP!H76,"")</f>
        <v/>
      </c>
      <c r="C76" s="54" t="str">
        <f>IF(AND(TONGHOP!O76="KTHP",TONGHOP!P76="LT",TONGHOP!H76&lt;&gt;""),TONGHOP!R76,"")</f>
        <v/>
      </c>
      <c r="D76" s="89" t="str">
        <f>IF(F76="","",SUBTOTAL(3,$F$2:$F76))</f>
        <v/>
      </c>
      <c r="E76" s="54" t="str">
        <f>IF(AND(TONGHOP!O76="KTHP",TONGHOP!P76="TL",TONGHOP!H76&lt;&gt;""),TONGHOP!H76,"")</f>
        <v/>
      </c>
      <c r="F76" s="54" t="str">
        <f>IF(AND(TONGHOP!O76="KTHP",TONGHOP!P76="TL",TONGHOP!H76&lt;&gt;""),TONGHOP!R76,"")</f>
        <v/>
      </c>
    </row>
    <row r="77" spans="1:6">
      <c r="A77" s="89" t="str">
        <f>IF(C77="","",SUBTOTAL(3,$C$2:$C77))</f>
        <v/>
      </c>
      <c r="B77" s="54" t="str">
        <f>IF(AND(TONGHOP!O77="KTHP",TONGHOP!P77="LT",TONGHOP!H77&lt;&gt;""),TONGHOP!H77,"")</f>
        <v/>
      </c>
      <c r="C77" s="54" t="str">
        <f>IF(AND(TONGHOP!O77="KTHP",TONGHOP!P77="LT",TONGHOP!H77&lt;&gt;""),TONGHOP!R77,"")</f>
        <v/>
      </c>
      <c r="D77" s="89" t="str">
        <f>IF(F77="","",SUBTOTAL(3,$F$2:$F77))</f>
        <v/>
      </c>
      <c r="E77" s="54" t="str">
        <f>IF(AND(TONGHOP!O77="KTHP",TONGHOP!P77="TL",TONGHOP!H77&lt;&gt;""),TONGHOP!H77,"")</f>
        <v/>
      </c>
      <c r="F77" s="54" t="str">
        <f>IF(AND(TONGHOP!O77="KTHP",TONGHOP!P77="TL",TONGHOP!H77&lt;&gt;""),TONGHOP!R77,"")</f>
        <v/>
      </c>
    </row>
    <row r="78" spans="1:6">
      <c r="A78" s="89" t="str">
        <f>IF(C78="","",SUBTOTAL(3,$C$2:$C78))</f>
        <v/>
      </c>
      <c r="B78" s="54" t="str">
        <f>IF(AND(TONGHOP!O78="KTHP",TONGHOP!P78="LT",TONGHOP!H78&lt;&gt;""),TONGHOP!H78,"")</f>
        <v/>
      </c>
      <c r="C78" s="54" t="str">
        <f>IF(AND(TONGHOP!O78="KTHP",TONGHOP!P78="LT",TONGHOP!H78&lt;&gt;""),TONGHOP!R78,"")</f>
        <v/>
      </c>
      <c r="D78" s="89" t="str">
        <f>IF(F78="","",SUBTOTAL(3,$F$2:$F78))</f>
        <v/>
      </c>
      <c r="E78" s="54" t="str">
        <f>IF(AND(TONGHOP!O78="KTHP",TONGHOP!P78="TL",TONGHOP!H78&lt;&gt;""),TONGHOP!H78,"")</f>
        <v/>
      </c>
      <c r="F78" s="54" t="str">
        <f>IF(AND(TONGHOP!O78="KTHP",TONGHOP!P78="TL",TONGHOP!H78&lt;&gt;""),TONGHOP!R78,"")</f>
        <v/>
      </c>
    </row>
    <row r="79" spans="1:6">
      <c r="A79" s="89" t="str">
        <f>IF(C79="","",SUBTOTAL(3,$C$2:$C79))</f>
        <v/>
      </c>
      <c r="B79" s="54" t="str">
        <f>IF(AND(TONGHOP!O79="KTHP",TONGHOP!P79="LT",TONGHOP!H79&lt;&gt;""),TONGHOP!H79,"")</f>
        <v/>
      </c>
      <c r="C79" s="54" t="str">
        <f>IF(AND(TONGHOP!O79="KTHP",TONGHOP!P79="LT",TONGHOP!H79&lt;&gt;""),TONGHOP!R79,"")</f>
        <v/>
      </c>
      <c r="D79" s="89" t="str">
        <f>IF(F79="","",SUBTOTAL(3,$F$2:$F79))</f>
        <v/>
      </c>
      <c r="E79" s="54" t="str">
        <f>IF(AND(TONGHOP!O79="KTHP",TONGHOP!P79="TL",TONGHOP!H79&lt;&gt;""),TONGHOP!H79,"")</f>
        <v/>
      </c>
      <c r="F79" s="54" t="str">
        <f>IF(AND(TONGHOP!O79="KTHP",TONGHOP!P79="TL",TONGHOP!H79&lt;&gt;""),TONGHOP!R79,"")</f>
        <v/>
      </c>
    </row>
    <row r="80" spans="1:6">
      <c r="A80" s="89" t="str">
        <f>IF(C80="","",SUBTOTAL(3,$C$2:$C80))</f>
        <v/>
      </c>
      <c r="B80" s="54" t="str">
        <f>IF(AND(TONGHOP!O80="KTHP",TONGHOP!P80="LT",TONGHOP!H80&lt;&gt;""),TONGHOP!H80,"")</f>
        <v/>
      </c>
      <c r="C80" s="54" t="str">
        <f>IF(AND(TONGHOP!O80="KTHP",TONGHOP!P80="LT",TONGHOP!H80&lt;&gt;""),TONGHOP!R80,"")</f>
        <v/>
      </c>
      <c r="D80" s="89" t="str">
        <f>IF(F80="","",SUBTOTAL(3,$F$2:$F80))</f>
        <v/>
      </c>
      <c r="E80" s="54" t="str">
        <f>IF(AND(TONGHOP!O80="KTHP",TONGHOP!P80="TL",TONGHOP!H80&lt;&gt;""),TONGHOP!H80,"")</f>
        <v/>
      </c>
      <c r="F80" s="54" t="str">
        <f>IF(AND(TONGHOP!O80="KTHP",TONGHOP!P80="TL",TONGHOP!H80&lt;&gt;""),TONGHOP!R80,"")</f>
        <v/>
      </c>
    </row>
    <row r="81" spans="1:6">
      <c r="A81" s="89" t="str">
        <f>IF(C81="","",SUBTOTAL(3,$C$2:$C81))</f>
        <v/>
      </c>
      <c r="B81" s="54" t="str">
        <f>IF(AND(TONGHOP!O81="KTHP",TONGHOP!P81="LT",TONGHOP!H81&lt;&gt;""),TONGHOP!H81,"")</f>
        <v/>
      </c>
      <c r="C81" s="54" t="str">
        <f>IF(AND(TONGHOP!O81="KTHP",TONGHOP!P81="LT",TONGHOP!H81&lt;&gt;""),TONGHOP!R81,"")</f>
        <v/>
      </c>
      <c r="D81" s="89" t="str">
        <f>IF(F81="","",SUBTOTAL(3,$F$2:$F81))</f>
        <v/>
      </c>
      <c r="E81" s="54" t="str">
        <f>IF(AND(TONGHOP!O81="KTHP",TONGHOP!P81="TL",TONGHOP!H81&lt;&gt;""),TONGHOP!H81,"")</f>
        <v/>
      </c>
      <c r="F81" s="54" t="str">
        <f>IF(AND(TONGHOP!O81="KTHP",TONGHOP!P81="TL",TONGHOP!H81&lt;&gt;""),TONGHOP!R81,"")</f>
        <v/>
      </c>
    </row>
    <row r="82" spans="1:6">
      <c r="A82" s="89" t="str">
        <f>IF(C82="","",SUBTOTAL(3,$C$2:$C82))</f>
        <v/>
      </c>
      <c r="B82" s="54" t="str">
        <f>IF(AND(TONGHOP!O82="KTHP",TONGHOP!P82="LT",TONGHOP!H82&lt;&gt;""),TONGHOP!H82,"")</f>
        <v/>
      </c>
      <c r="C82" s="54" t="str">
        <f>IF(AND(TONGHOP!O82="KTHP",TONGHOP!P82="LT",TONGHOP!H82&lt;&gt;""),TONGHOP!R82,"")</f>
        <v/>
      </c>
      <c r="D82" s="89" t="str">
        <f>IF(F82="","",SUBTOTAL(3,$F$2:$F82))</f>
        <v/>
      </c>
      <c r="E82" s="54" t="str">
        <f>IF(AND(TONGHOP!O82="KTHP",TONGHOP!P82="TL",TONGHOP!H82&lt;&gt;""),TONGHOP!H82,"")</f>
        <v/>
      </c>
      <c r="F82" s="54" t="str">
        <f>IF(AND(TONGHOP!O82="KTHP",TONGHOP!P82="TL",TONGHOP!H82&lt;&gt;""),TONGHOP!R82,"")</f>
        <v/>
      </c>
    </row>
    <row r="83" spans="1:6">
      <c r="A83" s="89" t="str">
        <f>IF(C83="","",SUBTOTAL(3,$C$2:$C83))</f>
        <v/>
      </c>
      <c r="B83" s="54" t="str">
        <f>IF(AND(TONGHOP!O83="KTHP",TONGHOP!P83="LT",TONGHOP!H83&lt;&gt;""),TONGHOP!H83,"")</f>
        <v/>
      </c>
      <c r="C83" s="54" t="str">
        <f>IF(AND(TONGHOP!O83="KTHP",TONGHOP!P83="LT",TONGHOP!H83&lt;&gt;""),TONGHOP!R83,"")</f>
        <v/>
      </c>
      <c r="D83" s="89" t="str">
        <f>IF(F83="","",SUBTOTAL(3,$F$2:$F83))</f>
        <v/>
      </c>
      <c r="E83" s="54" t="str">
        <f>IF(AND(TONGHOP!O83="KTHP",TONGHOP!P83="TL",TONGHOP!H83&lt;&gt;""),TONGHOP!H83,"")</f>
        <v/>
      </c>
      <c r="F83" s="54" t="str">
        <f>IF(AND(TONGHOP!O83="KTHP",TONGHOP!P83="TL",TONGHOP!H83&lt;&gt;""),TONGHOP!R83,"")</f>
        <v/>
      </c>
    </row>
    <row r="84" spans="1:6">
      <c r="A84" s="89" t="str">
        <f>IF(C84="","",SUBTOTAL(3,$C$2:$C84))</f>
        <v/>
      </c>
      <c r="B84" s="54" t="str">
        <f>IF(AND(TONGHOP!O84="KTHP",TONGHOP!P84="LT",TONGHOP!H84&lt;&gt;""),TONGHOP!H84,"")</f>
        <v/>
      </c>
      <c r="C84" s="54" t="str">
        <f>IF(AND(TONGHOP!O84="KTHP",TONGHOP!P84="LT",TONGHOP!H84&lt;&gt;""),TONGHOP!R84,"")</f>
        <v/>
      </c>
      <c r="D84" s="89" t="str">
        <f>IF(F84="","",SUBTOTAL(3,$F$2:$F84))</f>
        <v/>
      </c>
      <c r="E84" s="54" t="str">
        <f>IF(AND(TONGHOP!O84="KTHP",TONGHOP!P84="TL",TONGHOP!H84&lt;&gt;""),TONGHOP!H84,"")</f>
        <v/>
      </c>
      <c r="F84" s="54" t="str">
        <f>IF(AND(TONGHOP!O84="KTHP",TONGHOP!P84="TL",TONGHOP!H84&lt;&gt;""),TONGHOP!R84,"")</f>
        <v/>
      </c>
    </row>
    <row r="85" spans="1:6">
      <c r="A85" s="89" t="str">
        <f>IF(C85="","",SUBTOTAL(3,$C$2:$C85))</f>
        <v/>
      </c>
      <c r="B85" s="54" t="str">
        <f>IF(AND(TONGHOP!O85="KTHP",TONGHOP!P85="LT",TONGHOP!H85&lt;&gt;""),TONGHOP!H85,"")</f>
        <v/>
      </c>
      <c r="C85" s="54" t="str">
        <f>IF(AND(TONGHOP!O85="KTHP",TONGHOP!P85="LT",TONGHOP!H85&lt;&gt;""),TONGHOP!R85,"")</f>
        <v/>
      </c>
      <c r="D85" s="89" t="str">
        <f>IF(F85="","",SUBTOTAL(3,$F$2:$F85))</f>
        <v/>
      </c>
      <c r="E85" s="54" t="str">
        <f>IF(AND(TONGHOP!O85="KTHP",TONGHOP!P85="TL",TONGHOP!H85&lt;&gt;""),TONGHOP!H85,"")</f>
        <v/>
      </c>
      <c r="F85" s="54" t="str">
        <f>IF(AND(TONGHOP!O85="KTHP",TONGHOP!P85="TL",TONGHOP!H85&lt;&gt;""),TONGHOP!R85,"")</f>
        <v/>
      </c>
    </row>
    <row r="86" spans="1:6">
      <c r="A86" s="89" t="str">
        <f>IF(C86="","",SUBTOTAL(3,$C$2:$C86))</f>
        <v/>
      </c>
      <c r="B86" s="54" t="str">
        <f>IF(AND(TONGHOP!O86="KTHP",TONGHOP!P86="LT",TONGHOP!H86&lt;&gt;""),TONGHOP!H86,"")</f>
        <v/>
      </c>
      <c r="C86" s="54" t="str">
        <f>IF(AND(TONGHOP!O86="KTHP",TONGHOP!P86="LT",TONGHOP!H86&lt;&gt;""),TONGHOP!R86,"")</f>
        <v/>
      </c>
      <c r="D86" s="89" t="str">
        <f>IF(F86="","",SUBTOTAL(3,$F$2:$F86))</f>
        <v/>
      </c>
      <c r="E86" s="54" t="str">
        <f>IF(AND(TONGHOP!O86="KTHP",TONGHOP!P86="TL",TONGHOP!H86&lt;&gt;""),TONGHOP!H86,"")</f>
        <v/>
      </c>
      <c r="F86" s="54" t="str">
        <f>IF(AND(TONGHOP!O86="KTHP",TONGHOP!P86="TL",TONGHOP!H86&lt;&gt;""),TONGHOP!R86,"")</f>
        <v/>
      </c>
    </row>
    <row r="87" spans="1:6">
      <c r="A87" s="89" t="str">
        <f>IF(C87="","",SUBTOTAL(3,$C$2:$C87))</f>
        <v/>
      </c>
      <c r="B87" s="54" t="str">
        <f>IF(AND(TONGHOP!O87="KTHP",TONGHOP!P87="LT",TONGHOP!H87&lt;&gt;""),TONGHOP!H87,"")</f>
        <v/>
      </c>
      <c r="C87" s="54" t="str">
        <f>IF(AND(TONGHOP!O87="KTHP",TONGHOP!P87="LT",TONGHOP!H87&lt;&gt;""),TONGHOP!R87,"")</f>
        <v/>
      </c>
      <c r="D87" s="89" t="str">
        <f>IF(F87="","",SUBTOTAL(3,$F$2:$F87))</f>
        <v/>
      </c>
      <c r="E87" s="54" t="str">
        <f>IF(AND(TONGHOP!O87="KTHP",TONGHOP!P87="TL",TONGHOP!H87&lt;&gt;""),TONGHOP!H87,"")</f>
        <v/>
      </c>
      <c r="F87" s="54" t="str">
        <f>IF(AND(TONGHOP!O87="KTHP",TONGHOP!P87="TL",TONGHOP!H87&lt;&gt;""),TONGHOP!R87,"")</f>
        <v/>
      </c>
    </row>
    <row r="88" spans="1:6">
      <c r="A88" s="89" t="str">
        <f>IF(C88="","",SUBTOTAL(3,$C$2:$C88))</f>
        <v/>
      </c>
      <c r="B88" s="54" t="str">
        <f>IF(AND(TONGHOP!O88="KTHP",TONGHOP!P88="LT",TONGHOP!H88&lt;&gt;""),TONGHOP!H88,"")</f>
        <v/>
      </c>
      <c r="C88" s="54" t="str">
        <f>IF(AND(TONGHOP!O88="KTHP",TONGHOP!P88="LT",TONGHOP!H88&lt;&gt;""),TONGHOP!R88,"")</f>
        <v/>
      </c>
      <c r="D88" s="89" t="str">
        <f>IF(F88="","",SUBTOTAL(3,$F$2:$F88))</f>
        <v/>
      </c>
      <c r="E88" s="54" t="str">
        <f>IF(AND(TONGHOP!O88="KTHP",TONGHOP!P88="TL",TONGHOP!H88&lt;&gt;""),TONGHOP!H88,"")</f>
        <v/>
      </c>
      <c r="F88" s="54" t="str">
        <f>IF(AND(TONGHOP!O88="KTHP",TONGHOP!P88="TL",TONGHOP!H88&lt;&gt;""),TONGHOP!R88,"")</f>
        <v/>
      </c>
    </row>
    <row r="89" spans="1:6">
      <c r="A89" s="89" t="str">
        <f>IF(C89="","",SUBTOTAL(3,$C$2:$C89))</f>
        <v/>
      </c>
      <c r="B89" s="54" t="str">
        <f>IF(AND(TONGHOP!O89="KTHP",TONGHOP!P89="LT",TONGHOP!H89&lt;&gt;""),TONGHOP!H89,"")</f>
        <v/>
      </c>
      <c r="C89" s="54" t="str">
        <f>IF(AND(TONGHOP!O89="KTHP",TONGHOP!P89="LT",TONGHOP!H89&lt;&gt;""),TONGHOP!R89,"")</f>
        <v/>
      </c>
      <c r="D89" s="89" t="str">
        <f>IF(F89="","",SUBTOTAL(3,$F$2:$F89))</f>
        <v/>
      </c>
      <c r="E89" s="54" t="str">
        <f>IF(AND(TONGHOP!O89="KTHP",TONGHOP!P89="TL",TONGHOP!H89&lt;&gt;""),TONGHOP!H89,"")</f>
        <v/>
      </c>
      <c r="F89" s="54" t="str">
        <f>IF(AND(TONGHOP!O89="KTHP",TONGHOP!P89="TL",TONGHOP!H89&lt;&gt;""),TONGHOP!R89,"")</f>
        <v/>
      </c>
    </row>
    <row r="90" spans="1:6">
      <c r="A90" s="89" t="str">
        <f>IF(C90="","",SUBTOTAL(3,$C$2:$C90))</f>
        <v/>
      </c>
      <c r="B90" s="54" t="str">
        <f>IF(AND(TONGHOP!O90="KTHP",TONGHOP!P90="LT",TONGHOP!H90&lt;&gt;""),TONGHOP!H90,"")</f>
        <v/>
      </c>
      <c r="C90" s="54" t="str">
        <f>IF(AND(TONGHOP!O90="KTHP",TONGHOP!P90="LT",TONGHOP!H90&lt;&gt;""),TONGHOP!R90,"")</f>
        <v/>
      </c>
      <c r="D90" s="89" t="str">
        <f>IF(F90="","",SUBTOTAL(3,$F$2:$F90))</f>
        <v/>
      </c>
      <c r="E90" s="54" t="str">
        <f>IF(AND(TONGHOP!O90="KTHP",TONGHOP!P90="TL",TONGHOP!H90&lt;&gt;""),TONGHOP!H90,"")</f>
        <v/>
      </c>
      <c r="F90" s="54" t="str">
        <f>IF(AND(TONGHOP!O90="KTHP",TONGHOP!P90="TL",TONGHOP!H90&lt;&gt;""),TONGHOP!R90,"")</f>
        <v/>
      </c>
    </row>
    <row r="91" spans="1:6">
      <c r="A91" s="89" t="str">
        <f>IF(C91="","",SUBTOTAL(3,$C$2:$C91))</f>
        <v/>
      </c>
      <c r="B91" s="54" t="str">
        <f>IF(AND(TONGHOP!O91="KTHP",TONGHOP!P91="LT",TONGHOP!H91&lt;&gt;""),TONGHOP!H91,"")</f>
        <v/>
      </c>
      <c r="C91" s="54" t="str">
        <f>IF(AND(TONGHOP!O91="KTHP",TONGHOP!P91="LT",TONGHOP!H91&lt;&gt;""),TONGHOP!R91,"")</f>
        <v/>
      </c>
      <c r="D91" s="89" t="str">
        <f>IF(F91="","",SUBTOTAL(3,$F$2:$F91))</f>
        <v/>
      </c>
      <c r="E91" s="54" t="str">
        <f>IF(AND(TONGHOP!O91="KTHP",TONGHOP!P91="TL",TONGHOP!H91&lt;&gt;""),TONGHOP!H91,"")</f>
        <v/>
      </c>
      <c r="F91" s="54" t="str">
        <f>IF(AND(TONGHOP!O91="KTHP",TONGHOP!P91="TL",TONGHOP!H91&lt;&gt;""),TONGHOP!R91,"")</f>
        <v/>
      </c>
    </row>
    <row r="92" spans="1:6">
      <c r="A92" s="89" t="str">
        <f>IF(C92="","",SUBTOTAL(3,$C$2:$C92))</f>
        <v/>
      </c>
      <c r="B92" s="54" t="str">
        <f>IF(AND(TONGHOP!O92="KTHP",TONGHOP!P92="LT",TONGHOP!H92&lt;&gt;""),TONGHOP!H92,"")</f>
        <v/>
      </c>
      <c r="C92" s="54" t="str">
        <f>IF(AND(TONGHOP!O92="KTHP",TONGHOP!P92="LT",TONGHOP!H92&lt;&gt;""),TONGHOP!R92,"")</f>
        <v/>
      </c>
      <c r="D92" s="89" t="str">
        <f>IF(F92="","",SUBTOTAL(3,$F$2:$F92))</f>
        <v/>
      </c>
      <c r="E92" s="54" t="str">
        <f>IF(AND(TONGHOP!O92="KTHP",TONGHOP!P92="TL",TONGHOP!H92&lt;&gt;""),TONGHOP!H92,"")</f>
        <v/>
      </c>
      <c r="F92" s="54" t="str">
        <f>IF(AND(TONGHOP!O92="KTHP",TONGHOP!P92="TL",TONGHOP!H92&lt;&gt;""),TONGHOP!R92,"")</f>
        <v/>
      </c>
    </row>
    <row r="93" spans="1:6">
      <c r="A93" s="89" t="str">
        <f>IF(C93="","",SUBTOTAL(3,$C$2:$C93))</f>
        <v/>
      </c>
      <c r="B93" s="54" t="str">
        <f>IF(AND(TONGHOP!O93="KTHP",TONGHOP!P93="LT",TONGHOP!H93&lt;&gt;""),TONGHOP!H93,"")</f>
        <v/>
      </c>
      <c r="C93" s="54" t="str">
        <f>IF(AND(TONGHOP!O93="KTHP",TONGHOP!P93="LT",TONGHOP!H93&lt;&gt;""),TONGHOP!R93,"")</f>
        <v/>
      </c>
      <c r="D93" s="89" t="str">
        <f>IF(F93="","",SUBTOTAL(3,$F$2:$F93))</f>
        <v/>
      </c>
      <c r="E93" s="54" t="str">
        <f>IF(AND(TONGHOP!O93="KTHP",TONGHOP!P93="TL",TONGHOP!H93&lt;&gt;""),TONGHOP!H93,"")</f>
        <v/>
      </c>
      <c r="F93" s="54" t="str">
        <f>IF(AND(TONGHOP!O93="KTHP",TONGHOP!P93="TL",TONGHOP!H93&lt;&gt;""),TONGHOP!R93,"")</f>
        <v/>
      </c>
    </row>
    <row r="94" spans="1:6">
      <c r="A94" s="89" t="str">
        <f>IF(C94="","",SUBTOTAL(3,$C$2:$C94))</f>
        <v/>
      </c>
      <c r="B94" s="54" t="str">
        <f>IF(AND(TONGHOP!O94="KTHP",TONGHOP!P94="LT",TONGHOP!H94&lt;&gt;""),TONGHOP!H94,"")</f>
        <v/>
      </c>
      <c r="C94" s="54" t="str">
        <f>IF(AND(TONGHOP!O94="KTHP",TONGHOP!P94="LT",TONGHOP!H94&lt;&gt;""),TONGHOP!R94,"")</f>
        <v/>
      </c>
      <c r="D94" s="89" t="str">
        <f>IF(F94="","",SUBTOTAL(3,$F$2:$F94))</f>
        <v/>
      </c>
      <c r="E94" s="54" t="str">
        <f>IF(AND(TONGHOP!O94="KTHP",TONGHOP!P94="TL",TONGHOP!H94&lt;&gt;""),TONGHOP!H94,"")</f>
        <v/>
      </c>
      <c r="F94" s="54" t="str">
        <f>IF(AND(TONGHOP!O94="KTHP",TONGHOP!P94="TL",TONGHOP!H94&lt;&gt;""),TONGHOP!R94,"")</f>
        <v/>
      </c>
    </row>
    <row r="95" spans="1:6">
      <c r="A95" s="89" t="str">
        <f>IF(C95="","",SUBTOTAL(3,$C$2:$C95))</f>
        <v/>
      </c>
      <c r="B95" s="54" t="str">
        <f>IF(AND(TONGHOP!O95="KTHP",TONGHOP!P95="LT",TONGHOP!H95&lt;&gt;""),TONGHOP!H95,"")</f>
        <v/>
      </c>
      <c r="C95" s="54" t="str">
        <f>IF(AND(TONGHOP!O95="KTHP",TONGHOP!P95="LT",TONGHOP!H95&lt;&gt;""),TONGHOP!R95,"")</f>
        <v/>
      </c>
      <c r="D95" s="89" t="str">
        <f>IF(F95="","",SUBTOTAL(3,$F$2:$F95))</f>
        <v/>
      </c>
      <c r="E95" s="54" t="str">
        <f>IF(AND(TONGHOP!O95="KTHP",TONGHOP!P95="TL",TONGHOP!H95&lt;&gt;""),TONGHOP!H95,"")</f>
        <v/>
      </c>
      <c r="F95" s="54" t="str">
        <f>IF(AND(TONGHOP!O95="KTHP",TONGHOP!P95="TL",TONGHOP!H95&lt;&gt;""),TONGHOP!R95,"")</f>
        <v/>
      </c>
    </row>
    <row r="96" spans="1:6">
      <c r="A96" s="89" t="str">
        <f>IF(C96="","",SUBTOTAL(3,$C$2:$C96))</f>
        <v/>
      </c>
      <c r="B96" s="54" t="str">
        <f>IF(AND(TONGHOP!O96="KTHP",TONGHOP!P96="LT",TONGHOP!H96&lt;&gt;""),TONGHOP!H96,"")</f>
        <v/>
      </c>
      <c r="C96" s="54" t="str">
        <f>IF(AND(TONGHOP!O96="KTHP",TONGHOP!P96="LT",TONGHOP!H96&lt;&gt;""),TONGHOP!R96,"")</f>
        <v/>
      </c>
      <c r="D96" s="89" t="str">
        <f>IF(F96="","",SUBTOTAL(3,$F$2:$F96))</f>
        <v/>
      </c>
      <c r="E96" s="54" t="str">
        <f>IF(AND(TONGHOP!O96="KTHP",TONGHOP!P96="TL",TONGHOP!H96&lt;&gt;""),TONGHOP!H96,"")</f>
        <v/>
      </c>
      <c r="F96" s="54" t="str">
        <f>IF(AND(TONGHOP!O96="KTHP",TONGHOP!P96="TL",TONGHOP!H96&lt;&gt;""),TONGHOP!R96,"")</f>
        <v/>
      </c>
    </row>
    <row r="97" spans="1:6">
      <c r="A97" s="89" t="str">
        <f>IF(C97="","",SUBTOTAL(3,$C$2:$C97))</f>
        <v/>
      </c>
      <c r="B97" s="54" t="str">
        <f>IF(AND(TONGHOP!O97="KTHP",TONGHOP!P97="LT",TONGHOP!H97&lt;&gt;""),TONGHOP!H97,"")</f>
        <v/>
      </c>
      <c r="C97" s="54" t="str">
        <f>IF(AND(TONGHOP!O97="KTHP",TONGHOP!P97="LT",TONGHOP!H97&lt;&gt;""),TONGHOP!R97,"")</f>
        <v/>
      </c>
      <c r="D97" s="89" t="str">
        <f>IF(F97="","",SUBTOTAL(3,$F$2:$F97))</f>
        <v/>
      </c>
      <c r="E97" s="54" t="str">
        <f>IF(AND(TONGHOP!O97="KTHP",TONGHOP!P97="TL",TONGHOP!H97&lt;&gt;""),TONGHOP!H97,"")</f>
        <v/>
      </c>
      <c r="F97" s="54" t="str">
        <f>IF(AND(TONGHOP!O97="KTHP",TONGHOP!P97="TL",TONGHOP!H97&lt;&gt;""),TONGHOP!R97,"")</f>
        <v/>
      </c>
    </row>
    <row r="98" spans="1:6">
      <c r="A98" s="89" t="str">
        <f>IF(C98="","",SUBTOTAL(3,$C$2:$C98))</f>
        <v/>
      </c>
      <c r="B98" s="54" t="str">
        <f>IF(AND(TONGHOP!O98="KTHP",TONGHOP!P98="LT",TONGHOP!H98&lt;&gt;""),TONGHOP!H98,"")</f>
        <v/>
      </c>
      <c r="C98" s="54" t="str">
        <f>IF(AND(TONGHOP!O98="KTHP",TONGHOP!P98="LT",TONGHOP!H98&lt;&gt;""),TONGHOP!R98,"")</f>
        <v/>
      </c>
      <c r="D98" s="89" t="str">
        <f>IF(F98="","",SUBTOTAL(3,$F$2:$F98))</f>
        <v/>
      </c>
      <c r="E98" s="54" t="str">
        <f>IF(AND(TONGHOP!O98="KTHP",TONGHOP!P98="TL",TONGHOP!H98&lt;&gt;""),TONGHOP!H98,"")</f>
        <v/>
      </c>
      <c r="F98" s="54" t="str">
        <f>IF(AND(TONGHOP!O98="KTHP",TONGHOP!P98="TL",TONGHOP!H98&lt;&gt;""),TONGHOP!R98,"")</f>
        <v/>
      </c>
    </row>
    <row r="99" spans="1:6">
      <c r="A99" s="89" t="str">
        <f>IF(C99="","",SUBTOTAL(3,$C$2:$C99))</f>
        <v/>
      </c>
      <c r="B99" s="54" t="str">
        <f>IF(AND(TONGHOP!O99="KTHP",TONGHOP!P99="LT",TONGHOP!H99&lt;&gt;""),TONGHOP!H99,"")</f>
        <v/>
      </c>
      <c r="C99" s="54" t="str">
        <f>IF(AND(TONGHOP!O99="KTHP",TONGHOP!P99="LT",TONGHOP!H99&lt;&gt;""),TONGHOP!R99,"")</f>
        <v/>
      </c>
      <c r="D99" s="89" t="str">
        <f>IF(F99="","",SUBTOTAL(3,$F$2:$F99))</f>
        <v/>
      </c>
      <c r="E99" s="54" t="str">
        <f>IF(AND(TONGHOP!O99="KTHP",TONGHOP!P99="TL",TONGHOP!H99&lt;&gt;""),TONGHOP!H99,"")</f>
        <v/>
      </c>
      <c r="F99" s="54" t="str">
        <f>IF(AND(TONGHOP!O99="KTHP",TONGHOP!P99="TL",TONGHOP!H99&lt;&gt;""),TONGHOP!R99,"")</f>
        <v/>
      </c>
    </row>
    <row r="100" spans="1:6">
      <c r="A100" s="89" t="str">
        <f>IF(C100="","",SUBTOTAL(3,$C$2:$C100))</f>
        <v/>
      </c>
      <c r="B100" s="54" t="str">
        <f>IF(AND(TONGHOP!O100="KTHP",TONGHOP!P100="LT",TONGHOP!H100&lt;&gt;""),TONGHOP!H100,"")</f>
        <v/>
      </c>
      <c r="C100" s="54" t="str">
        <f>IF(AND(TONGHOP!O100="KTHP",TONGHOP!P100="LT",TONGHOP!H100&lt;&gt;""),TONGHOP!R100,"")</f>
        <v/>
      </c>
      <c r="D100" s="89" t="str">
        <f>IF(F100="","",SUBTOTAL(3,$F$2:$F100))</f>
        <v/>
      </c>
      <c r="E100" s="54" t="str">
        <f>IF(AND(TONGHOP!O100="KTHP",TONGHOP!P100="TL",TONGHOP!H100&lt;&gt;""),TONGHOP!H100,"")</f>
        <v/>
      </c>
      <c r="F100" s="54" t="str">
        <f>IF(AND(TONGHOP!O100="KTHP",TONGHOP!P100="TL",TONGHOP!H100&lt;&gt;""),TONGHOP!R100,"")</f>
        <v/>
      </c>
    </row>
    <row r="101" spans="1:6">
      <c r="A101" s="89" t="str">
        <f>IF(C101="","",SUBTOTAL(3,$C$2:$C101))</f>
        <v/>
      </c>
      <c r="B101" s="54" t="str">
        <f>IF(AND(TONGHOP!O101="KTHP",TONGHOP!P101="LT",TONGHOP!H101&lt;&gt;""),TONGHOP!H101,"")</f>
        <v/>
      </c>
      <c r="C101" s="54" t="str">
        <f>IF(AND(TONGHOP!O101="KTHP",TONGHOP!P101="LT",TONGHOP!H101&lt;&gt;""),TONGHOP!R101,"")</f>
        <v/>
      </c>
      <c r="D101" s="89" t="str">
        <f>IF(F101="","",SUBTOTAL(3,$F$2:$F101))</f>
        <v/>
      </c>
      <c r="E101" s="54" t="str">
        <f>IF(AND(TONGHOP!O101="KTHP",TONGHOP!P101="TL",TONGHOP!H101&lt;&gt;""),TONGHOP!H101,"")</f>
        <v/>
      </c>
      <c r="F101" s="54" t="str">
        <f>IF(AND(TONGHOP!O101="KTHP",TONGHOP!P101="TL",TONGHOP!H101&lt;&gt;""),TONGHOP!R101,"")</f>
        <v/>
      </c>
    </row>
    <row r="102" spans="1:6">
      <c r="A102" s="89" t="str">
        <f>IF(C102="","",SUBTOTAL(3,$C$2:$C102))</f>
        <v/>
      </c>
      <c r="B102" s="54" t="str">
        <f>IF(AND(TONGHOP!O102="KTHP",TONGHOP!P102="LT",TONGHOP!H102&lt;&gt;""),TONGHOP!H102,"")</f>
        <v/>
      </c>
      <c r="C102" s="54" t="str">
        <f>IF(AND(TONGHOP!O102="KTHP",TONGHOP!P102="LT",TONGHOP!H102&lt;&gt;""),TONGHOP!R102,"")</f>
        <v/>
      </c>
      <c r="D102" s="89" t="str">
        <f>IF(F102="","",SUBTOTAL(3,$F$2:$F102))</f>
        <v/>
      </c>
      <c r="E102" s="54" t="str">
        <f>IF(AND(TONGHOP!O102="KTHP",TONGHOP!P102="TL",TONGHOP!H102&lt;&gt;""),TONGHOP!H102,"")</f>
        <v/>
      </c>
      <c r="F102" s="54" t="str">
        <f>IF(AND(TONGHOP!O102="KTHP",TONGHOP!P102="TL",TONGHOP!H102&lt;&gt;""),TONGHOP!R102,"")</f>
        <v/>
      </c>
    </row>
    <row r="103" spans="1:6">
      <c r="A103" s="89" t="str">
        <f>IF(C103="","",SUBTOTAL(3,$C$2:$C103))</f>
        <v/>
      </c>
      <c r="B103" s="54" t="str">
        <f>IF(AND(TONGHOP!O103="KTHP",TONGHOP!P103="LT",TONGHOP!H103&lt;&gt;""),TONGHOP!H103,"")</f>
        <v/>
      </c>
      <c r="C103" s="54" t="str">
        <f>IF(AND(TONGHOP!O103="KTHP",TONGHOP!P103="LT",TONGHOP!H103&lt;&gt;""),TONGHOP!R103,"")</f>
        <v/>
      </c>
      <c r="D103" s="89" t="str">
        <f>IF(F103="","",SUBTOTAL(3,$F$2:$F103))</f>
        <v/>
      </c>
      <c r="E103" s="54" t="str">
        <f>IF(AND(TONGHOP!O103="KTHP",TONGHOP!P103="TL",TONGHOP!H103&lt;&gt;""),TONGHOP!H103,"")</f>
        <v/>
      </c>
      <c r="F103" s="54" t="str">
        <f>IF(AND(TONGHOP!O103="KTHP",TONGHOP!P103="TL",TONGHOP!H103&lt;&gt;""),TONGHOP!R103,"")</f>
        <v/>
      </c>
    </row>
    <row r="104" spans="1:6">
      <c r="A104" s="89" t="str">
        <f>IF(C104="","",SUBTOTAL(3,$C$2:$C104))</f>
        <v/>
      </c>
      <c r="B104" s="54" t="str">
        <f>IF(AND(TONGHOP!O104="KTHP",TONGHOP!P104="LT",TONGHOP!H104&lt;&gt;""),TONGHOP!H104,"")</f>
        <v/>
      </c>
      <c r="C104" s="54" t="str">
        <f>IF(AND(TONGHOP!O104="KTHP",TONGHOP!P104="LT",TONGHOP!H104&lt;&gt;""),TONGHOP!R104,"")</f>
        <v/>
      </c>
      <c r="D104" s="89" t="str">
        <f>IF(F104="","",SUBTOTAL(3,$F$2:$F104))</f>
        <v/>
      </c>
      <c r="E104" s="54" t="str">
        <f>IF(AND(TONGHOP!O104="KTHP",TONGHOP!P104="TL",TONGHOP!H104&lt;&gt;""),TONGHOP!H104,"")</f>
        <v/>
      </c>
      <c r="F104" s="54" t="str">
        <f>IF(AND(TONGHOP!O104="KTHP",TONGHOP!P104="TL",TONGHOP!H104&lt;&gt;""),TONGHOP!R104,"")</f>
        <v/>
      </c>
    </row>
    <row r="105" spans="1:6">
      <c r="A105" s="89" t="str">
        <f>IF(C105="","",SUBTOTAL(3,$C$2:$C105))</f>
        <v/>
      </c>
      <c r="B105" s="54" t="str">
        <f>IF(AND(TONGHOP!O105="KTHP",TONGHOP!P105="LT",TONGHOP!H105&lt;&gt;""),TONGHOP!H105,"")</f>
        <v/>
      </c>
      <c r="C105" s="54" t="str">
        <f>IF(AND(TONGHOP!O105="KTHP",TONGHOP!P105="LT",TONGHOP!H105&lt;&gt;""),TONGHOP!R105,"")</f>
        <v/>
      </c>
      <c r="D105" s="89" t="str">
        <f>IF(F105="","",SUBTOTAL(3,$F$2:$F105))</f>
        <v/>
      </c>
      <c r="E105" s="54" t="str">
        <f>IF(AND(TONGHOP!O105="KTHP",TONGHOP!P105="TL",TONGHOP!H105&lt;&gt;""),TONGHOP!H105,"")</f>
        <v/>
      </c>
      <c r="F105" s="54" t="str">
        <f>IF(AND(TONGHOP!O105="KTHP",TONGHOP!P105="TL",TONGHOP!H105&lt;&gt;""),TONGHOP!R105,"")</f>
        <v/>
      </c>
    </row>
    <row r="106" spans="1:6">
      <c r="A106" s="89" t="str">
        <f>IF(C106="","",SUBTOTAL(3,$C$2:$C106))</f>
        <v/>
      </c>
      <c r="B106" s="54" t="str">
        <f>IF(AND(TONGHOP!O106="KTHP",TONGHOP!P106="LT",TONGHOP!H106&lt;&gt;""),TONGHOP!H106,"")</f>
        <v/>
      </c>
      <c r="C106" s="54" t="str">
        <f>IF(AND(TONGHOP!O106="KTHP",TONGHOP!P106="LT",TONGHOP!H106&lt;&gt;""),TONGHOP!R106,"")</f>
        <v/>
      </c>
      <c r="D106" s="89" t="str">
        <f>IF(F106="","",SUBTOTAL(3,$F$2:$F106))</f>
        <v/>
      </c>
      <c r="E106" s="54" t="str">
        <f>IF(AND(TONGHOP!O106="KTHP",TONGHOP!P106="TL",TONGHOP!H106&lt;&gt;""),TONGHOP!H106,"")</f>
        <v/>
      </c>
      <c r="F106" s="54" t="str">
        <f>IF(AND(TONGHOP!O106="KTHP",TONGHOP!P106="TL",TONGHOP!H106&lt;&gt;""),TONGHOP!R106,"")</f>
        <v/>
      </c>
    </row>
    <row r="107" spans="1:6">
      <c r="A107" s="89" t="str">
        <f>IF(C107="","",SUBTOTAL(3,$C$2:$C107))</f>
        <v/>
      </c>
      <c r="B107" s="54" t="str">
        <f>IF(AND(TONGHOP!O107="KTHP",TONGHOP!P107="LT",TONGHOP!H107&lt;&gt;""),TONGHOP!H107,"")</f>
        <v/>
      </c>
      <c r="C107" s="54" t="str">
        <f>IF(AND(TONGHOP!O107="KTHP",TONGHOP!P107="LT",TONGHOP!H107&lt;&gt;""),TONGHOP!R107,"")</f>
        <v/>
      </c>
      <c r="D107" s="89" t="str">
        <f>IF(F107="","",SUBTOTAL(3,$F$2:$F107))</f>
        <v/>
      </c>
      <c r="E107" s="54" t="str">
        <f>IF(AND(TONGHOP!O107="KTHP",TONGHOP!P107="TL",TONGHOP!H107&lt;&gt;""),TONGHOP!H107,"")</f>
        <v/>
      </c>
      <c r="F107" s="54" t="str">
        <f>IF(AND(TONGHOP!O107="KTHP",TONGHOP!P107="TL",TONGHOP!H107&lt;&gt;""),TONGHOP!R107,"")</f>
        <v/>
      </c>
    </row>
    <row r="108" spans="1:6">
      <c r="A108" s="89" t="str">
        <f>IF(C108="","",SUBTOTAL(3,$C$2:$C108))</f>
        <v/>
      </c>
      <c r="B108" s="54" t="str">
        <f>IF(AND(TONGHOP!O108="KTHP",TONGHOP!P108="LT",TONGHOP!H108&lt;&gt;""),TONGHOP!H108,"")</f>
        <v/>
      </c>
      <c r="C108" s="54" t="str">
        <f>IF(AND(TONGHOP!O108="KTHP",TONGHOP!P108="LT",TONGHOP!H108&lt;&gt;""),TONGHOP!R108,"")</f>
        <v/>
      </c>
      <c r="D108" s="89" t="str">
        <f>IF(F108="","",SUBTOTAL(3,$F$2:$F108))</f>
        <v/>
      </c>
      <c r="E108" s="54" t="str">
        <f>IF(AND(TONGHOP!O108="KTHP",TONGHOP!P108="TL",TONGHOP!H108&lt;&gt;""),TONGHOP!H108,"")</f>
        <v/>
      </c>
      <c r="F108" s="54" t="str">
        <f>IF(AND(TONGHOP!O108="KTHP",TONGHOP!P108="TL",TONGHOP!H108&lt;&gt;""),TONGHOP!R108,"")</f>
        <v/>
      </c>
    </row>
    <row r="109" spans="1:6">
      <c r="A109" s="89" t="str">
        <f>IF(C109="","",SUBTOTAL(3,$C$2:$C109))</f>
        <v/>
      </c>
      <c r="B109" s="54" t="str">
        <f>IF(AND(TONGHOP!O109="KTHP",TONGHOP!P109="LT",TONGHOP!H109&lt;&gt;""),TONGHOP!H109,"")</f>
        <v/>
      </c>
      <c r="C109" s="54" t="str">
        <f>IF(AND(TONGHOP!O109="KTHP",TONGHOP!P109="LT",TONGHOP!H109&lt;&gt;""),TONGHOP!R109,"")</f>
        <v/>
      </c>
      <c r="D109" s="89" t="str">
        <f>IF(F109="","",SUBTOTAL(3,$F$2:$F109))</f>
        <v/>
      </c>
      <c r="E109" s="54" t="str">
        <f>IF(AND(TONGHOP!O109="KTHP",TONGHOP!P109="TL",TONGHOP!H109&lt;&gt;""),TONGHOP!H109,"")</f>
        <v/>
      </c>
      <c r="F109" s="54" t="str">
        <f>IF(AND(TONGHOP!O109="KTHP",TONGHOP!P109="TL",TONGHOP!H109&lt;&gt;""),TONGHOP!R109,"")</f>
        <v/>
      </c>
    </row>
    <row r="110" spans="1:6">
      <c r="A110" s="89" t="str">
        <f>IF(C110="","",SUBTOTAL(3,$C$2:$C110))</f>
        <v/>
      </c>
      <c r="B110" s="54" t="str">
        <f>IF(AND(TONGHOP!O110="KTHP",TONGHOP!P110="LT",TONGHOP!H110&lt;&gt;""),TONGHOP!H110,"")</f>
        <v/>
      </c>
      <c r="C110" s="54" t="str">
        <f>IF(AND(TONGHOP!O110="KTHP",TONGHOP!P110="LT",TONGHOP!H110&lt;&gt;""),TONGHOP!R110,"")</f>
        <v/>
      </c>
      <c r="D110" s="89" t="str">
        <f>IF(F110="","",SUBTOTAL(3,$F$2:$F110))</f>
        <v/>
      </c>
      <c r="E110" s="54" t="str">
        <f>IF(AND(TONGHOP!O110="KTHP",TONGHOP!P110="TL",TONGHOP!H110&lt;&gt;""),TONGHOP!H110,"")</f>
        <v/>
      </c>
      <c r="F110" s="54" t="str">
        <f>IF(AND(TONGHOP!O110="KTHP",TONGHOP!P110="TL",TONGHOP!H110&lt;&gt;""),TONGHOP!R110,"")</f>
        <v/>
      </c>
    </row>
    <row r="111" spans="1:6">
      <c r="A111" s="89" t="str">
        <f>IF(C111="","",SUBTOTAL(3,$C$2:$C111))</f>
        <v/>
      </c>
      <c r="B111" s="54" t="str">
        <f>IF(AND(TONGHOP!O111="KTHP",TONGHOP!P111="LT",TONGHOP!H111&lt;&gt;""),TONGHOP!H111,"")</f>
        <v/>
      </c>
      <c r="C111" s="54" t="str">
        <f>IF(AND(TONGHOP!O111="KTHP",TONGHOP!P111="LT",TONGHOP!H111&lt;&gt;""),TONGHOP!R111,"")</f>
        <v/>
      </c>
      <c r="D111" s="89" t="str">
        <f>IF(F111="","",SUBTOTAL(3,$F$2:$F111))</f>
        <v/>
      </c>
      <c r="E111" s="54" t="str">
        <f>IF(AND(TONGHOP!O111="KTHP",TONGHOP!P111="TL",TONGHOP!H111&lt;&gt;""),TONGHOP!H111,"")</f>
        <v/>
      </c>
      <c r="F111" s="54" t="str">
        <f>IF(AND(TONGHOP!O111="KTHP",TONGHOP!P111="TL",TONGHOP!H111&lt;&gt;""),TONGHOP!R111,"")</f>
        <v/>
      </c>
    </row>
    <row r="112" spans="1:6">
      <c r="A112" s="89" t="str">
        <f>IF(C112="","",SUBTOTAL(3,$C$2:$C112))</f>
        <v/>
      </c>
      <c r="B112" s="54" t="str">
        <f>IF(AND(TONGHOP!O112="KTHP",TONGHOP!P112="LT",TONGHOP!H112&lt;&gt;""),TONGHOP!H112,"")</f>
        <v/>
      </c>
      <c r="C112" s="54" t="str">
        <f>IF(AND(TONGHOP!O112="KTHP",TONGHOP!P112="LT",TONGHOP!H112&lt;&gt;""),TONGHOP!R112,"")</f>
        <v/>
      </c>
      <c r="D112" s="89" t="str">
        <f>IF(F112="","",SUBTOTAL(3,$F$2:$F112))</f>
        <v/>
      </c>
      <c r="E112" s="54" t="str">
        <f>IF(AND(TONGHOP!O112="KTHP",TONGHOP!P112="TL",TONGHOP!H112&lt;&gt;""),TONGHOP!H112,"")</f>
        <v/>
      </c>
      <c r="F112" s="54" t="str">
        <f>IF(AND(TONGHOP!O112="KTHP",TONGHOP!P112="TL",TONGHOP!H112&lt;&gt;""),TONGHOP!R112,"")</f>
        <v/>
      </c>
    </row>
    <row r="113" spans="1:6">
      <c r="A113" s="89" t="str">
        <f>IF(C113="","",SUBTOTAL(3,$C$2:$C113))</f>
        <v/>
      </c>
      <c r="B113" s="54" t="str">
        <f>IF(AND(TONGHOP!O113="KTHP",TONGHOP!P113="LT",TONGHOP!H113&lt;&gt;""),TONGHOP!H113,"")</f>
        <v/>
      </c>
      <c r="C113" s="54" t="str">
        <f>IF(AND(TONGHOP!O113="KTHP",TONGHOP!P113="LT",TONGHOP!H113&lt;&gt;""),TONGHOP!R113,"")</f>
        <v/>
      </c>
      <c r="D113" s="89" t="str">
        <f>IF(F113="","",SUBTOTAL(3,$F$2:$F113))</f>
        <v/>
      </c>
      <c r="E113" s="54" t="str">
        <f>IF(AND(TONGHOP!O113="KTHP",TONGHOP!P113="TL",TONGHOP!H113&lt;&gt;""),TONGHOP!H113,"")</f>
        <v/>
      </c>
      <c r="F113" s="54" t="str">
        <f>IF(AND(TONGHOP!O113="KTHP",TONGHOP!P113="TL",TONGHOP!H113&lt;&gt;""),TONGHOP!R113,"")</f>
        <v/>
      </c>
    </row>
    <row r="114" spans="1:6">
      <c r="A114" s="89" t="str">
        <f>IF(C114="","",SUBTOTAL(3,$C$2:$C114))</f>
        <v/>
      </c>
      <c r="B114" s="54" t="str">
        <f>IF(AND(TONGHOP!O114="KTHP",TONGHOP!P114="LT",TONGHOP!H114&lt;&gt;""),TONGHOP!H114,"")</f>
        <v/>
      </c>
      <c r="C114" s="54" t="str">
        <f>IF(AND(TONGHOP!O114="KTHP",TONGHOP!P114="LT",TONGHOP!H114&lt;&gt;""),TONGHOP!R114,"")</f>
        <v/>
      </c>
      <c r="D114" s="89" t="str">
        <f>IF(F114="","",SUBTOTAL(3,$F$2:$F114))</f>
        <v/>
      </c>
      <c r="E114" s="54" t="str">
        <f>IF(AND(TONGHOP!O114="KTHP",TONGHOP!P114="TL",TONGHOP!H114&lt;&gt;""),TONGHOP!H114,"")</f>
        <v/>
      </c>
      <c r="F114" s="54" t="str">
        <f>IF(AND(TONGHOP!O114="KTHP",TONGHOP!P114="TL",TONGHOP!H114&lt;&gt;""),TONGHOP!R114,"")</f>
        <v/>
      </c>
    </row>
    <row r="115" spans="1:6">
      <c r="A115" s="89" t="str">
        <f>IF(C115="","",SUBTOTAL(3,$C$2:$C115))</f>
        <v/>
      </c>
      <c r="B115" s="54" t="str">
        <f>IF(AND(TONGHOP!O115="KTHP",TONGHOP!P115="LT",TONGHOP!H115&lt;&gt;""),TONGHOP!H115,"")</f>
        <v/>
      </c>
      <c r="C115" s="54" t="str">
        <f>IF(AND(TONGHOP!O115="KTHP",TONGHOP!P115="LT",TONGHOP!H115&lt;&gt;""),TONGHOP!R115,"")</f>
        <v/>
      </c>
      <c r="D115" s="89" t="str">
        <f>IF(F115="","",SUBTOTAL(3,$F$2:$F115))</f>
        <v/>
      </c>
      <c r="E115" s="54" t="str">
        <f>IF(AND(TONGHOP!O115="KTHP",TONGHOP!P115="TL",TONGHOP!H115&lt;&gt;""),TONGHOP!H115,"")</f>
        <v/>
      </c>
      <c r="F115" s="54" t="str">
        <f>IF(AND(TONGHOP!O115="KTHP",TONGHOP!P115="TL",TONGHOP!H115&lt;&gt;""),TONGHOP!R115,"")</f>
        <v/>
      </c>
    </row>
    <row r="116" spans="1:6">
      <c r="A116" s="89" t="str">
        <f>IF(C116="","",SUBTOTAL(3,$C$2:$C116))</f>
        <v/>
      </c>
      <c r="B116" s="54" t="str">
        <f>IF(AND(TONGHOP!O116="KTHP",TONGHOP!P116="LT",TONGHOP!H116&lt;&gt;""),TONGHOP!H116,"")</f>
        <v/>
      </c>
      <c r="C116" s="54" t="str">
        <f>IF(AND(TONGHOP!O116="KTHP",TONGHOP!P116="LT",TONGHOP!H116&lt;&gt;""),TONGHOP!R116,"")</f>
        <v/>
      </c>
      <c r="D116" s="89" t="str">
        <f>IF(F116="","",SUBTOTAL(3,$F$2:$F116))</f>
        <v/>
      </c>
      <c r="E116" s="54" t="str">
        <f>IF(AND(TONGHOP!O116="KTHP",TONGHOP!P116="TL",TONGHOP!H116&lt;&gt;""),TONGHOP!H116,"")</f>
        <v/>
      </c>
      <c r="F116" s="54" t="str">
        <f>IF(AND(TONGHOP!O116="KTHP",TONGHOP!P116="TL",TONGHOP!H116&lt;&gt;""),TONGHOP!R116,"")</f>
        <v/>
      </c>
    </row>
    <row r="117" spans="1:6">
      <c r="A117" s="89" t="str">
        <f>IF(C117="","",SUBTOTAL(3,$C$2:$C117))</f>
        <v/>
      </c>
      <c r="B117" s="54" t="str">
        <f>IF(AND(TONGHOP!O117="KTHP",TONGHOP!P117="LT",TONGHOP!H117&lt;&gt;""),TONGHOP!H117,"")</f>
        <v/>
      </c>
      <c r="C117" s="54" t="str">
        <f>IF(AND(TONGHOP!O117="KTHP",TONGHOP!P117="LT",TONGHOP!H117&lt;&gt;""),TONGHOP!R117,"")</f>
        <v/>
      </c>
      <c r="D117" s="89" t="str">
        <f>IF(F117="","",SUBTOTAL(3,$F$2:$F117))</f>
        <v/>
      </c>
      <c r="E117" s="54" t="str">
        <f>IF(AND(TONGHOP!O117="KTHP",TONGHOP!P117="TL",TONGHOP!H117&lt;&gt;""),TONGHOP!H117,"")</f>
        <v/>
      </c>
      <c r="F117" s="54" t="str">
        <f>IF(AND(TONGHOP!O117="KTHP",TONGHOP!P117="TL",TONGHOP!H117&lt;&gt;""),TONGHOP!R117,"")</f>
        <v/>
      </c>
    </row>
    <row r="118" spans="1:6">
      <c r="A118" s="89" t="str">
        <f>IF(C118="","",SUBTOTAL(3,$C$2:$C118))</f>
        <v/>
      </c>
      <c r="B118" s="54" t="str">
        <f>IF(AND(TONGHOP!O118="KTHP",TONGHOP!P118="LT",TONGHOP!H118&lt;&gt;""),TONGHOP!H118,"")</f>
        <v/>
      </c>
      <c r="C118" s="54" t="str">
        <f>IF(AND(TONGHOP!O118="KTHP",TONGHOP!P118="LT",TONGHOP!H118&lt;&gt;""),TONGHOP!R118,"")</f>
        <v/>
      </c>
      <c r="D118" s="89" t="str">
        <f>IF(F118="","",SUBTOTAL(3,$F$2:$F118))</f>
        <v/>
      </c>
      <c r="E118" s="54" t="str">
        <f>IF(AND(TONGHOP!O118="KTHP",TONGHOP!P118="TL",TONGHOP!H118&lt;&gt;""),TONGHOP!H118,"")</f>
        <v/>
      </c>
      <c r="F118" s="54" t="str">
        <f>IF(AND(TONGHOP!O118="KTHP",TONGHOP!P118="TL",TONGHOP!H118&lt;&gt;""),TONGHOP!R118,"")</f>
        <v/>
      </c>
    </row>
    <row r="119" spans="1:6">
      <c r="A119" s="89" t="str">
        <f>IF(C119="","",SUBTOTAL(3,$C$2:$C119))</f>
        <v/>
      </c>
      <c r="B119" s="54" t="str">
        <f>IF(AND(TONGHOP!O119="KTHP",TONGHOP!P119="LT",TONGHOP!H119&lt;&gt;""),TONGHOP!H119,"")</f>
        <v/>
      </c>
      <c r="C119" s="54" t="str">
        <f>IF(AND(TONGHOP!O119="KTHP",TONGHOP!P119="LT",TONGHOP!H119&lt;&gt;""),TONGHOP!R119,"")</f>
        <v/>
      </c>
      <c r="D119" s="89" t="str">
        <f>IF(F119="","",SUBTOTAL(3,$F$2:$F119))</f>
        <v/>
      </c>
      <c r="E119" s="54" t="str">
        <f>IF(AND(TONGHOP!O119="KTHP",TONGHOP!P119="TL",TONGHOP!H119&lt;&gt;""),TONGHOP!H119,"")</f>
        <v/>
      </c>
      <c r="F119" s="54" t="str">
        <f>IF(AND(TONGHOP!O119="KTHP",TONGHOP!P119="TL",TONGHOP!H119&lt;&gt;""),TONGHOP!R119,"")</f>
        <v/>
      </c>
    </row>
    <row r="120" spans="1:6">
      <c r="A120" s="89" t="str">
        <f>IF(C120="","",SUBTOTAL(3,$C$2:$C120))</f>
        <v/>
      </c>
      <c r="B120" s="54" t="str">
        <f>IF(AND(TONGHOP!O120="KTHP",TONGHOP!P120="LT",TONGHOP!H120&lt;&gt;""),TONGHOP!H120,"")</f>
        <v/>
      </c>
      <c r="C120" s="54" t="str">
        <f>IF(AND(TONGHOP!O120="KTHP",TONGHOP!P120="LT",TONGHOP!H120&lt;&gt;""),TONGHOP!R120,"")</f>
        <v/>
      </c>
      <c r="D120" s="89" t="str">
        <f>IF(F120="","",SUBTOTAL(3,$F$2:$F120))</f>
        <v/>
      </c>
      <c r="E120" s="54" t="str">
        <f>IF(AND(TONGHOP!O120="KTHP",TONGHOP!P120="TL",TONGHOP!H120&lt;&gt;""),TONGHOP!H120,"")</f>
        <v/>
      </c>
      <c r="F120" s="54" t="str">
        <f>IF(AND(TONGHOP!O120="KTHP",TONGHOP!P120="TL",TONGHOP!H120&lt;&gt;""),TONGHOP!R120,"")</f>
        <v/>
      </c>
    </row>
    <row r="121" spans="1:6">
      <c r="A121" s="89" t="str">
        <f>IF(C121="","",SUBTOTAL(3,$C$2:$C121))</f>
        <v/>
      </c>
      <c r="B121" s="54" t="str">
        <f>IF(AND(TONGHOP!O121="KTHP",TONGHOP!P121="LT",TONGHOP!H121&lt;&gt;""),TONGHOP!H121,"")</f>
        <v/>
      </c>
      <c r="C121" s="54" t="str">
        <f>IF(AND(TONGHOP!O121="KTHP",TONGHOP!P121="LT",TONGHOP!H121&lt;&gt;""),TONGHOP!R121,"")</f>
        <v/>
      </c>
      <c r="D121" s="89" t="str">
        <f>IF(F121="","",SUBTOTAL(3,$F$2:$F121))</f>
        <v/>
      </c>
      <c r="E121" s="54" t="str">
        <f>IF(AND(TONGHOP!O121="KTHP",TONGHOP!P121="TL",TONGHOP!H121&lt;&gt;""),TONGHOP!H121,"")</f>
        <v/>
      </c>
      <c r="F121" s="54" t="str">
        <f>IF(AND(TONGHOP!O121="KTHP",TONGHOP!P121="TL",TONGHOP!H121&lt;&gt;""),TONGHOP!R121,"")</f>
        <v/>
      </c>
    </row>
    <row r="122" spans="1:6">
      <c r="A122" s="89" t="str">
        <f>IF(C122="","",SUBTOTAL(3,$C$2:$C122))</f>
        <v/>
      </c>
      <c r="B122" s="54" t="str">
        <f>IF(AND(TONGHOP!O122="KTHP",TONGHOP!P122="LT",TONGHOP!H122&lt;&gt;""),TONGHOP!H122,"")</f>
        <v/>
      </c>
      <c r="C122" s="54" t="str">
        <f>IF(AND(TONGHOP!O122="KTHP",TONGHOP!P122="LT",TONGHOP!H122&lt;&gt;""),TONGHOP!R122,"")</f>
        <v/>
      </c>
      <c r="D122" s="89" t="str">
        <f>IF(F122="","",SUBTOTAL(3,$F$2:$F122))</f>
        <v/>
      </c>
      <c r="E122" s="54" t="str">
        <f>IF(AND(TONGHOP!O122="KTHP",TONGHOP!P122="TL",TONGHOP!H122&lt;&gt;""),TONGHOP!H122,"")</f>
        <v/>
      </c>
      <c r="F122" s="54" t="str">
        <f>IF(AND(TONGHOP!O122="KTHP",TONGHOP!P122="TL",TONGHOP!H122&lt;&gt;""),TONGHOP!R122,"")</f>
        <v/>
      </c>
    </row>
    <row r="123" spans="1:6">
      <c r="A123" s="89" t="str">
        <f>IF(C123="","",SUBTOTAL(3,$C$2:$C123))</f>
        <v/>
      </c>
      <c r="B123" s="54" t="str">
        <f>IF(AND(TONGHOP!O123="KTHP",TONGHOP!P123="LT",TONGHOP!H123&lt;&gt;""),TONGHOP!H123,"")</f>
        <v/>
      </c>
      <c r="C123" s="54" t="str">
        <f>IF(AND(TONGHOP!O123="KTHP",TONGHOP!P123="LT",TONGHOP!H123&lt;&gt;""),TONGHOP!R123,"")</f>
        <v/>
      </c>
      <c r="D123" s="89" t="str">
        <f>IF(F123="","",SUBTOTAL(3,$F$2:$F123))</f>
        <v/>
      </c>
      <c r="E123" s="54" t="str">
        <f>IF(AND(TONGHOP!O123="KTHP",TONGHOP!P123="TL",TONGHOP!H123&lt;&gt;""),TONGHOP!H123,"")</f>
        <v/>
      </c>
      <c r="F123" s="54" t="str">
        <f>IF(AND(TONGHOP!O123="KTHP",TONGHOP!P123="TL",TONGHOP!H123&lt;&gt;""),TONGHOP!R123,"")</f>
        <v/>
      </c>
    </row>
    <row r="124" spans="1:6">
      <c r="A124" s="89" t="str">
        <f>IF(C124="","",SUBTOTAL(3,$C$2:$C124))</f>
        <v/>
      </c>
      <c r="B124" s="54" t="str">
        <f>IF(AND(TONGHOP!O124="KTHP",TONGHOP!P124="LT",TONGHOP!H124&lt;&gt;""),TONGHOP!H124,"")</f>
        <v/>
      </c>
      <c r="C124" s="54" t="str">
        <f>IF(AND(TONGHOP!O124="KTHP",TONGHOP!P124="LT",TONGHOP!H124&lt;&gt;""),TONGHOP!R124,"")</f>
        <v/>
      </c>
      <c r="D124" s="89" t="str">
        <f>IF(F124="","",SUBTOTAL(3,$F$2:$F124))</f>
        <v/>
      </c>
      <c r="E124" s="54" t="str">
        <f>IF(AND(TONGHOP!O124="KTHP",TONGHOP!P124="TL",TONGHOP!H124&lt;&gt;""),TONGHOP!H124,"")</f>
        <v/>
      </c>
      <c r="F124" s="54" t="str">
        <f>IF(AND(TONGHOP!O124="KTHP",TONGHOP!P124="TL",TONGHOP!H124&lt;&gt;""),TONGHOP!R124,"")</f>
        <v/>
      </c>
    </row>
    <row r="125" spans="1:6">
      <c r="A125" s="89" t="str">
        <f>IF(C125="","",SUBTOTAL(3,$C$2:$C125))</f>
        <v/>
      </c>
      <c r="B125" s="54" t="str">
        <f>IF(AND(TONGHOP!O125="KTHP",TONGHOP!P125="LT",TONGHOP!H125&lt;&gt;""),TONGHOP!H125,"")</f>
        <v/>
      </c>
      <c r="C125" s="54" t="str">
        <f>IF(AND(TONGHOP!O125="KTHP",TONGHOP!P125="LT",TONGHOP!H125&lt;&gt;""),TONGHOP!R125,"")</f>
        <v/>
      </c>
      <c r="D125" s="89" t="str">
        <f>IF(F125="","",SUBTOTAL(3,$F$2:$F125))</f>
        <v/>
      </c>
      <c r="E125" s="54" t="str">
        <f>IF(AND(TONGHOP!O125="KTHP",TONGHOP!P125="TL",TONGHOP!H125&lt;&gt;""),TONGHOP!H125,"")</f>
        <v/>
      </c>
      <c r="F125" s="54" t="str">
        <f>IF(AND(TONGHOP!O125="KTHP",TONGHOP!P125="TL",TONGHOP!H125&lt;&gt;""),TONGHOP!R125,"")</f>
        <v/>
      </c>
    </row>
    <row r="126" spans="1:6">
      <c r="A126" s="89" t="str">
        <f>IF(C126="","",SUBTOTAL(3,$C$2:$C126))</f>
        <v/>
      </c>
      <c r="B126" s="54" t="str">
        <f>IF(AND(TONGHOP!O126="KTHP",TONGHOP!P126="LT",TONGHOP!H126&lt;&gt;""),TONGHOP!H126,"")</f>
        <v/>
      </c>
      <c r="C126" s="54" t="str">
        <f>IF(AND(TONGHOP!O126="KTHP",TONGHOP!P126="LT",TONGHOP!H126&lt;&gt;""),TONGHOP!R126,"")</f>
        <v/>
      </c>
      <c r="D126" s="89" t="str">
        <f>IF(F126="","",SUBTOTAL(3,$F$2:$F126))</f>
        <v/>
      </c>
      <c r="E126" s="54" t="str">
        <f>IF(AND(TONGHOP!O126="KTHP",TONGHOP!P126="TL",TONGHOP!H126&lt;&gt;""),TONGHOP!H126,"")</f>
        <v/>
      </c>
      <c r="F126" s="54" t="str">
        <f>IF(AND(TONGHOP!O126="KTHP",TONGHOP!P126="TL",TONGHOP!H126&lt;&gt;""),TONGHOP!R126,"")</f>
        <v/>
      </c>
    </row>
    <row r="127" spans="1:6">
      <c r="A127" s="89" t="str">
        <f>IF(C127="","",SUBTOTAL(3,$C$2:$C127))</f>
        <v/>
      </c>
      <c r="B127" s="54" t="str">
        <f>IF(AND(TONGHOP!O127="KTHP",TONGHOP!P127="LT",TONGHOP!H127&lt;&gt;""),TONGHOP!H127,"")</f>
        <v/>
      </c>
      <c r="C127" s="54" t="str">
        <f>IF(AND(TONGHOP!O127="KTHP",TONGHOP!P127="LT",TONGHOP!H127&lt;&gt;""),TONGHOP!R127,"")</f>
        <v/>
      </c>
      <c r="D127" s="89" t="str">
        <f>IF(F127="","",SUBTOTAL(3,$F$2:$F127))</f>
        <v/>
      </c>
      <c r="E127" s="54" t="str">
        <f>IF(AND(TONGHOP!O127="KTHP",TONGHOP!P127="TL",TONGHOP!H127&lt;&gt;""),TONGHOP!H127,"")</f>
        <v/>
      </c>
      <c r="F127" s="54" t="str">
        <f>IF(AND(TONGHOP!O127="KTHP",TONGHOP!P127="TL",TONGHOP!H127&lt;&gt;""),TONGHOP!R127,"")</f>
        <v/>
      </c>
    </row>
    <row r="128" spans="1:6">
      <c r="A128" s="89" t="str">
        <f>IF(C128="","",SUBTOTAL(3,$C$2:$C128))</f>
        <v/>
      </c>
      <c r="B128" s="54" t="str">
        <f>IF(AND(TONGHOP!O128="KTHP",TONGHOP!P128="LT",TONGHOP!H128&lt;&gt;""),TONGHOP!H128,"")</f>
        <v/>
      </c>
      <c r="C128" s="54" t="str">
        <f>IF(AND(TONGHOP!O128="KTHP",TONGHOP!P128="LT",TONGHOP!H128&lt;&gt;""),TONGHOP!R128,"")</f>
        <v/>
      </c>
      <c r="D128" s="89" t="str">
        <f>IF(F128="","",SUBTOTAL(3,$F$2:$F128))</f>
        <v/>
      </c>
      <c r="E128" s="54" t="str">
        <f>IF(AND(TONGHOP!O128="KTHP",TONGHOP!P128="TL",TONGHOP!H128&lt;&gt;""),TONGHOP!H128,"")</f>
        <v/>
      </c>
      <c r="F128" s="54" t="str">
        <f>IF(AND(TONGHOP!O128="KTHP",TONGHOP!P128="TL",TONGHOP!H128&lt;&gt;""),TONGHOP!R128,"")</f>
        <v/>
      </c>
    </row>
    <row r="129" spans="1:6">
      <c r="A129" s="89" t="str">
        <f>IF(C129="","",SUBTOTAL(3,$C$2:$C129))</f>
        <v/>
      </c>
      <c r="B129" s="54" t="str">
        <f>IF(AND(TONGHOP!O129="KTHP",TONGHOP!P129="LT",TONGHOP!H129&lt;&gt;""),TONGHOP!H129,"")</f>
        <v/>
      </c>
      <c r="C129" s="54" t="str">
        <f>IF(AND(TONGHOP!O129="KTHP",TONGHOP!P129="LT",TONGHOP!H129&lt;&gt;""),TONGHOP!R129,"")</f>
        <v/>
      </c>
      <c r="D129" s="89" t="str">
        <f>IF(F129="","",SUBTOTAL(3,$F$2:$F129))</f>
        <v/>
      </c>
      <c r="E129" s="54" t="str">
        <f>IF(AND(TONGHOP!O129="KTHP",TONGHOP!P129="TL",TONGHOP!H129&lt;&gt;""),TONGHOP!H129,"")</f>
        <v/>
      </c>
      <c r="F129" s="54" t="str">
        <f>IF(AND(TONGHOP!O129="KTHP",TONGHOP!P129="TL",TONGHOP!H129&lt;&gt;""),TONGHOP!R129,"")</f>
        <v/>
      </c>
    </row>
    <row r="130" spans="1:6">
      <c r="A130" s="89" t="str">
        <f>IF(C130="","",SUBTOTAL(3,$C$2:$C130))</f>
        <v/>
      </c>
      <c r="B130" s="54" t="str">
        <f>IF(AND(TONGHOP!O130="KTHP",TONGHOP!P130="LT",TONGHOP!H130&lt;&gt;""),TONGHOP!H130,"")</f>
        <v/>
      </c>
      <c r="C130" s="54" t="str">
        <f>IF(AND(TONGHOP!O130="KTHP",TONGHOP!P130="LT",TONGHOP!H130&lt;&gt;""),TONGHOP!R130,"")</f>
        <v/>
      </c>
      <c r="D130" s="89" t="str">
        <f>IF(F130="","",SUBTOTAL(3,$F$2:$F130))</f>
        <v/>
      </c>
      <c r="E130" s="54" t="str">
        <f>IF(AND(TONGHOP!O130="KTHP",TONGHOP!P130="TL",TONGHOP!H130&lt;&gt;""),TONGHOP!H130,"")</f>
        <v/>
      </c>
      <c r="F130" s="54" t="str">
        <f>IF(AND(TONGHOP!O130="KTHP",TONGHOP!P130="TL",TONGHOP!H130&lt;&gt;""),TONGHOP!R130,"")</f>
        <v/>
      </c>
    </row>
    <row r="131" spans="1:6">
      <c r="A131" s="89" t="str">
        <f>IF(C131="","",SUBTOTAL(3,$C$2:$C131))</f>
        <v/>
      </c>
      <c r="B131" s="54" t="str">
        <f>IF(AND(TONGHOP!O131="KTHP",TONGHOP!P131="LT",TONGHOP!H131&lt;&gt;""),TONGHOP!H131,"")</f>
        <v/>
      </c>
      <c r="C131" s="54" t="str">
        <f>IF(AND(TONGHOP!O131="KTHP",TONGHOP!P131="LT",TONGHOP!H131&lt;&gt;""),TONGHOP!R131,"")</f>
        <v/>
      </c>
      <c r="D131" s="89" t="str">
        <f>IF(F131="","",SUBTOTAL(3,$F$2:$F131))</f>
        <v/>
      </c>
      <c r="E131" s="54" t="str">
        <f>IF(AND(TONGHOP!O131="KTHP",TONGHOP!P131="TL",TONGHOP!H131&lt;&gt;""),TONGHOP!H131,"")</f>
        <v/>
      </c>
      <c r="F131" s="54" t="str">
        <f>IF(AND(TONGHOP!O131="KTHP",TONGHOP!P131="TL",TONGHOP!H131&lt;&gt;""),TONGHOP!R131,"")</f>
        <v/>
      </c>
    </row>
    <row r="132" spans="1:6">
      <c r="A132" s="89" t="str">
        <f>IF(C132="","",SUBTOTAL(3,$C$2:$C132))</f>
        <v/>
      </c>
      <c r="B132" s="54" t="str">
        <f>IF(AND(TONGHOP!O132="KTHP",TONGHOP!P132="LT",TONGHOP!H132&lt;&gt;""),TONGHOP!H132,"")</f>
        <v/>
      </c>
      <c r="C132" s="54" t="str">
        <f>IF(AND(TONGHOP!O132="KTHP",TONGHOP!P132="LT",TONGHOP!H132&lt;&gt;""),TONGHOP!R132,"")</f>
        <v/>
      </c>
      <c r="D132" s="89" t="str">
        <f>IF(F132="","",SUBTOTAL(3,$F$2:$F132))</f>
        <v/>
      </c>
      <c r="E132" s="54" t="str">
        <f>IF(AND(TONGHOP!O132="KTHP",TONGHOP!P132="TL",TONGHOP!H132&lt;&gt;""),TONGHOP!H132,"")</f>
        <v/>
      </c>
      <c r="F132" s="54" t="str">
        <f>IF(AND(TONGHOP!O132="KTHP",TONGHOP!P132="TL",TONGHOP!H132&lt;&gt;""),TONGHOP!R132,"")</f>
        <v/>
      </c>
    </row>
    <row r="133" spans="1:6">
      <c r="A133" s="89" t="str">
        <f>IF(C133="","",SUBTOTAL(3,$C$2:$C133))</f>
        <v/>
      </c>
      <c r="B133" s="54" t="str">
        <f>IF(AND(TONGHOP!O133="KTHP",TONGHOP!P133="LT",TONGHOP!H133&lt;&gt;""),TONGHOP!H133,"")</f>
        <v/>
      </c>
      <c r="C133" s="54" t="str">
        <f>IF(AND(TONGHOP!O133="KTHP",TONGHOP!P133="LT",TONGHOP!H133&lt;&gt;""),TONGHOP!R133,"")</f>
        <v/>
      </c>
      <c r="D133" s="89" t="str">
        <f>IF(F133="","",SUBTOTAL(3,$F$2:$F133))</f>
        <v/>
      </c>
      <c r="E133" s="54" t="str">
        <f>IF(AND(TONGHOP!O133="KTHP",TONGHOP!P133="TL",TONGHOP!H133&lt;&gt;""),TONGHOP!H133,"")</f>
        <v/>
      </c>
      <c r="F133" s="54" t="str">
        <f>IF(AND(TONGHOP!O133="KTHP",TONGHOP!P133="TL",TONGHOP!H133&lt;&gt;""),TONGHOP!R133,"")</f>
        <v/>
      </c>
    </row>
    <row r="134" spans="1:6">
      <c r="A134" s="89" t="str">
        <f>IF(C134="","",SUBTOTAL(3,$C$2:$C134))</f>
        <v/>
      </c>
      <c r="B134" s="54" t="str">
        <f>IF(AND(TONGHOP!O134="KTHP",TONGHOP!P134="LT",TONGHOP!H134&lt;&gt;""),TONGHOP!H134,"")</f>
        <v/>
      </c>
      <c r="C134" s="54" t="str">
        <f>IF(AND(TONGHOP!O134="KTHP",TONGHOP!P134="LT",TONGHOP!H134&lt;&gt;""),TONGHOP!R134,"")</f>
        <v/>
      </c>
      <c r="D134" s="89" t="str">
        <f>IF(F134="","",SUBTOTAL(3,$F$2:$F134))</f>
        <v/>
      </c>
      <c r="E134" s="54" t="str">
        <f>IF(AND(TONGHOP!O134="KTHP",TONGHOP!P134="TL",TONGHOP!H134&lt;&gt;""),TONGHOP!H134,"")</f>
        <v/>
      </c>
      <c r="F134" s="54" t="str">
        <f>IF(AND(TONGHOP!O134="KTHP",TONGHOP!P134="TL",TONGHOP!H134&lt;&gt;""),TONGHOP!R134,"")</f>
        <v/>
      </c>
    </row>
    <row r="135" spans="1:6">
      <c r="A135" s="89" t="str">
        <f>IF(C135="","",SUBTOTAL(3,$C$2:$C135))</f>
        <v/>
      </c>
      <c r="B135" s="54" t="str">
        <f>IF(AND(TONGHOP!O135="KTHP",TONGHOP!P135="LT",TONGHOP!H135&lt;&gt;""),TONGHOP!H135,"")</f>
        <v/>
      </c>
      <c r="C135" s="54" t="str">
        <f>IF(AND(TONGHOP!O135="KTHP",TONGHOP!P135="LT",TONGHOP!H135&lt;&gt;""),TONGHOP!R135,"")</f>
        <v/>
      </c>
      <c r="D135" s="89" t="str">
        <f>IF(F135="","",SUBTOTAL(3,$F$2:$F135))</f>
        <v/>
      </c>
      <c r="E135" s="54" t="str">
        <f>IF(AND(TONGHOP!O135="KTHP",TONGHOP!P135="TL",TONGHOP!H135&lt;&gt;""),TONGHOP!H135,"")</f>
        <v/>
      </c>
      <c r="F135" s="54" t="str">
        <f>IF(AND(TONGHOP!O135="KTHP",TONGHOP!P135="TL",TONGHOP!H135&lt;&gt;""),TONGHOP!R135,"")</f>
        <v/>
      </c>
    </row>
    <row r="136" spans="1:6">
      <c r="A136" s="89" t="str">
        <f>IF(C136="","",SUBTOTAL(3,$C$2:$C136))</f>
        <v/>
      </c>
      <c r="B136" s="54" t="str">
        <f>IF(AND(TONGHOP!O136="KTHP",TONGHOP!P136="LT",TONGHOP!H136&lt;&gt;""),TONGHOP!H136,"")</f>
        <v/>
      </c>
      <c r="C136" s="54" t="str">
        <f>IF(AND(TONGHOP!O136="KTHP",TONGHOP!P136="LT",TONGHOP!H136&lt;&gt;""),TONGHOP!R136,"")</f>
        <v/>
      </c>
      <c r="D136" s="89" t="str">
        <f>IF(F136="","",SUBTOTAL(3,$F$2:$F136))</f>
        <v/>
      </c>
      <c r="E136" s="54" t="str">
        <f>IF(AND(TONGHOP!O136="KTHP",TONGHOP!P136="TL",TONGHOP!H136&lt;&gt;""),TONGHOP!H136,"")</f>
        <v/>
      </c>
      <c r="F136" s="54" t="str">
        <f>IF(AND(TONGHOP!O136="KTHP",TONGHOP!P136="TL",TONGHOP!H136&lt;&gt;""),TONGHOP!R136,"")</f>
        <v/>
      </c>
    </row>
    <row r="137" spans="1:6">
      <c r="A137" s="89" t="str">
        <f>IF(C137="","",SUBTOTAL(3,$C$2:$C137))</f>
        <v/>
      </c>
      <c r="B137" s="54" t="str">
        <f>IF(AND(TONGHOP!O137="KTHP",TONGHOP!P137="LT",TONGHOP!H137&lt;&gt;""),TONGHOP!H137,"")</f>
        <v/>
      </c>
      <c r="C137" s="54" t="str">
        <f>IF(AND(TONGHOP!O137="KTHP",TONGHOP!P137="LT",TONGHOP!H137&lt;&gt;""),TONGHOP!R137,"")</f>
        <v/>
      </c>
      <c r="D137" s="89" t="str">
        <f>IF(F137="","",SUBTOTAL(3,$F$2:$F137))</f>
        <v/>
      </c>
      <c r="E137" s="54" t="str">
        <f>IF(AND(TONGHOP!O137="KTHP",TONGHOP!P137="TL",TONGHOP!H137&lt;&gt;""),TONGHOP!H137,"")</f>
        <v/>
      </c>
      <c r="F137" s="54" t="str">
        <f>IF(AND(TONGHOP!O137="KTHP",TONGHOP!P137="TL",TONGHOP!H137&lt;&gt;""),TONGHOP!R137,"")</f>
        <v/>
      </c>
    </row>
    <row r="138" spans="1:6">
      <c r="A138" s="89" t="str">
        <f>IF(C138="","",SUBTOTAL(3,$C$2:$C138))</f>
        <v/>
      </c>
      <c r="B138" s="54" t="str">
        <f>IF(AND(TONGHOP!O138="KTHP",TONGHOP!P138="LT",TONGHOP!H138&lt;&gt;""),TONGHOP!H138,"")</f>
        <v/>
      </c>
      <c r="C138" s="54" t="str">
        <f>IF(AND(TONGHOP!O138="KTHP",TONGHOP!P138="LT",TONGHOP!H138&lt;&gt;""),TONGHOP!R138,"")</f>
        <v/>
      </c>
      <c r="D138" s="89" t="str">
        <f>IF(F138="","",SUBTOTAL(3,$F$2:$F138))</f>
        <v/>
      </c>
      <c r="E138" s="54" t="str">
        <f>IF(AND(TONGHOP!O138="KTHP",TONGHOP!P138="TL",TONGHOP!H138&lt;&gt;""),TONGHOP!H138,"")</f>
        <v/>
      </c>
      <c r="F138" s="54" t="str">
        <f>IF(AND(TONGHOP!O138="KTHP",TONGHOP!P138="TL",TONGHOP!H138&lt;&gt;""),TONGHOP!R138,"")</f>
        <v/>
      </c>
    </row>
    <row r="139" spans="1:6">
      <c r="A139" s="89" t="str">
        <f>IF(C139="","",SUBTOTAL(3,$C$2:$C139))</f>
        <v/>
      </c>
      <c r="B139" s="54" t="str">
        <f>IF(AND(TONGHOP!O139="KTHP",TONGHOP!P139="LT",TONGHOP!H139&lt;&gt;""),TONGHOP!H139,"")</f>
        <v/>
      </c>
      <c r="C139" s="54" t="str">
        <f>IF(AND(TONGHOP!O139="KTHP",TONGHOP!P139="LT",TONGHOP!H139&lt;&gt;""),TONGHOP!R139,"")</f>
        <v/>
      </c>
      <c r="D139" s="89" t="str">
        <f>IF(F139="","",SUBTOTAL(3,$F$2:$F139))</f>
        <v/>
      </c>
      <c r="E139" s="54" t="str">
        <f>IF(AND(TONGHOP!O139="KTHP",TONGHOP!P139="TL",TONGHOP!H139&lt;&gt;""),TONGHOP!H139,"")</f>
        <v/>
      </c>
      <c r="F139" s="54" t="str">
        <f>IF(AND(TONGHOP!O139="KTHP",TONGHOP!P139="TL",TONGHOP!H139&lt;&gt;""),TONGHOP!R139,"")</f>
        <v/>
      </c>
    </row>
    <row r="140" spans="1:6">
      <c r="A140" s="89" t="str">
        <f>IF(C140="","",SUBTOTAL(3,$C$2:$C140))</f>
        <v/>
      </c>
      <c r="B140" s="54" t="str">
        <f>IF(AND(TONGHOP!O140="KTHP",TONGHOP!P140="LT",TONGHOP!H140&lt;&gt;""),TONGHOP!H140,"")</f>
        <v/>
      </c>
      <c r="C140" s="54" t="str">
        <f>IF(AND(TONGHOP!O140="KTHP",TONGHOP!P140="LT",TONGHOP!H140&lt;&gt;""),TONGHOP!R140,"")</f>
        <v/>
      </c>
      <c r="D140" s="89" t="str">
        <f>IF(F140="","",SUBTOTAL(3,$F$2:$F140))</f>
        <v/>
      </c>
      <c r="E140" s="54" t="str">
        <f>IF(AND(TONGHOP!O140="KTHP",TONGHOP!P140="TL",TONGHOP!H140&lt;&gt;""),TONGHOP!H140,"")</f>
        <v/>
      </c>
      <c r="F140" s="54" t="str">
        <f>IF(AND(TONGHOP!O140="KTHP",TONGHOP!P140="TL",TONGHOP!H140&lt;&gt;""),TONGHOP!R140,"")</f>
        <v/>
      </c>
    </row>
    <row r="141" spans="1:6">
      <c r="A141" s="89" t="str">
        <f>IF(C141="","",SUBTOTAL(3,$C$2:$C141))</f>
        <v/>
      </c>
      <c r="B141" s="54" t="str">
        <f>IF(AND(TONGHOP!O141="KTHP",TONGHOP!P141="LT",TONGHOP!H141&lt;&gt;""),TONGHOP!H141,"")</f>
        <v/>
      </c>
      <c r="C141" s="54" t="str">
        <f>IF(AND(TONGHOP!O141="KTHP",TONGHOP!P141="LT",TONGHOP!H141&lt;&gt;""),TONGHOP!R141,"")</f>
        <v/>
      </c>
      <c r="D141" s="89" t="str">
        <f>IF(F141="","",SUBTOTAL(3,$F$2:$F141))</f>
        <v/>
      </c>
      <c r="E141" s="54" t="str">
        <f>IF(AND(TONGHOP!O141="KTHP",TONGHOP!P141="TL",TONGHOP!H141&lt;&gt;""),TONGHOP!H141,"")</f>
        <v/>
      </c>
      <c r="F141" s="54" t="str">
        <f>IF(AND(TONGHOP!O141="KTHP",TONGHOP!P141="TL",TONGHOP!H141&lt;&gt;""),TONGHOP!R141,"")</f>
        <v/>
      </c>
    </row>
    <row r="142" spans="1:6">
      <c r="A142" s="89" t="str">
        <f>IF(C142="","",SUBTOTAL(3,$C$2:$C142))</f>
        <v/>
      </c>
      <c r="B142" s="54" t="str">
        <f>IF(AND(TONGHOP!O142="KTHP",TONGHOP!P142="LT",TONGHOP!H142&lt;&gt;""),TONGHOP!H142,"")</f>
        <v/>
      </c>
      <c r="C142" s="54" t="str">
        <f>IF(AND(TONGHOP!O142="KTHP",TONGHOP!P142="LT",TONGHOP!H142&lt;&gt;""),TONGHOP!R142,"")</f>
        <v/>
      </c>
      <c r="D142" s="89" t="str">
        <f>IF(F142="","",SUBTOTAL(3,$F$2:$F142))</f>
        <v/>
      </c>
      <c r="E142" s="54" t="str">
        <f>IF(AND(TONGHOP!O142="KTHP",TONGHOP!P142="TL",TONGHOP!H142&lt;&gt;""),TONGHOP!H142,"")</f>
        <v/>
      </c>
      <c r="F142" s="54" t="str">
        <f>IF(AND(TONGHOP!O142="KTHP",TONGHOP!P142="TL",TONGHOP!H142&lt;&gt;""),TONGHOP!R142,"")</f>
        <v/>
      </c>
    </row>
    <row r="143" spans="1:6">
      <c r="A143" s="89" t="str">
        <f>IF(C143="","",SUBTOTAL(3,$C$2:$C143))</f>
        <v/>
      </c>
      <c r="B143" s="54" t="str">
        <f>IF(AND(TONGHOP!O143="KTHP",TONGHOP!P143="LT",TONGHOP!H143&lt;&gt;""),TONGHOP!H143,"")</f>
        <v/>
      </c>
      <c r="C143" s="54" t="str">
        <f>IF(AND(TONGHOP!O143="KTHP",TONGHOP!P143="LT",TONGHOP!H143&lt;&gt;""),TONGHOP!R143,"")</f>
        <v/>
      </c>
      <c r="D143" s="89" t="str">
        <f>IF(F143="","",SUBTOTAL(3,$F$2:$F143))</f>
        <v/>
      </c>
      <c r="E143" s="54" t="str">
        <f>IF(AND(TONGHOP!O143="KTHP",TONGHOP!P143="TL",TONGHOP!H143&lt;&gt;""),TONGHOP!H143,"")</f>
        <v/>
      </c>
      <c r="F143" s="54" t="str">
        <f>IF(AND(TONGHOP!O143="KTHP",TONGHOP!P143="TL",TONGHOP!H143&lt;&gt;""),TONGHOP!R143,"")</f>
        <v/>
      </c>
    </row>
    <row r="144" spans="1:6">
      <c r="A144" s="89" t="str">
        <f>IF(C144="","",SUBTOTAL(3,$C$2:$C144))</f>
        <v/>
      </c>
      <c r="B144" s="54" t="str">
        <f>IF(AND(TONGHOP!O144="KTHP",TONGHOP!P144="LT",TONGHOP!H144&lt;&gt;""),TONGHOP!H144,"")</f>
        <v/>
      </c>
      <c r="C144" s="54" t="str">
        <f>IF(AND(TONGHOP!O144="KTHP",TONGHOP!P144="LT",TONGHOP!H144&lt;&gt;""),TONGHOP!R144,"")</f>
        <v/>
      </c>
      <c r="D144" s="89" t="str">
        <f>IF(F144="","",SUBTOTAL(3,$F$2:$F144))</f>
        <v/>
      </c>
      <c r="E144" s="54" t="str">
        <f>IF(AND(TONGHOP!O144="KTHP",TONGHOP!P144="TL",TONGHOP!H144&lt;&gt;""),TONGHOP!H144,"")</f>
        <v/>
      </c>
      <c r="F144" s="54" t="str">
        <f>IF(AND(TONGHOP!O144="KTHP",TONGHOP!P144="TL",TONGHOP!H144&lt;&gt;""),TONGHOP!R144,"")</f>
        <v/>
      </c>
    </row>
    <row r="145" spans="1:6">
      <c r="A145" s="89" t="str">
        <f>IF(C145="","",SUBTOTAL(3,$C$2:$C145))</f>
        <v/>
      </c>
      <c r="B145" s="54" t="str">
        <f>IF(AND(TONGHOP!O145="KTHP",TONGHOP!P145="LT",TONGHOP!H145&lt;&gt;""),TONGHOP!H145,"")</f>
        <v/>
      </c>
      <c r="C145" s="54" t="str">
        <f>IF(AND(TONGHOP!O145="KTHP",TONGHOP!P145="LT",TONGHOP!H145&lt;&gt;""),TONGHOP!R145,"")</f>
        <v/>
      </c>
      <c r="D145" s="89" t="str">
        <f>IF(F145="","",SUBTOTAL(3,$F$2:$F145))</f>
        <v/>
      </c>
      <c r="E145" s="54" t="str">
        <f>IF(AND(TONGHOP!O145="KTHP",TONGHOP!P145="TL",TONGHOP!H145&lt;&gt;""),TONGHOP!H145,"")</f>
        <v/>
      </c>
      <c r="F145" s="54" t="str">
        <f>IF(AND(TONGHOP!O145="KTHP",TONGHOP!P145="TL",TONGHOP!H145&lt;&gt;""),TONGHOP!R145,"")</f>
        <v/>
      </c>
    </row>
    <row r="146" spans="1:6">
      <c r="A146" s="89" t="str">
        <f>IF(C146="","",SUBTOTAL(3,$C$2:$C146))</f>
        <v/>
      </c>
      <c r="B146" s="54" t="str">
        <f>IF(AND(TONGHOP!O146="KTHP",TONGHOP!P146="LT",TONGHOP!H146&lt;&gt;""),TONGHOP!H146,"")</f>
        <v/>
      </c>
      <c r="C146" s="54" t="str">
        <f>IF(AND(TONGHOP!O146="KTHP",TONGHOP!P146="LT",TONGHOP!H146&lt;&gt;""),TONGHOP!R146,"")</f>
        <v/>
      </c>
      <c r="D146" s="89" t="str">
        <f>IF(F146="","",SUBTOTAL(3,$F$2:$F146))</f>
        <v/>
      </c>
      <c r="E146" s="54" t="str">
        <f>IF(AND(TONGHOP!O146="KTHP",TONGHOP!P146="TL",TONGHOP!H146&lt;&gt;""),TONGHOP!H146,"")</f>
        <v/>
      </c>
      <c r="F146" s="54" t="str">
        <f>IF(AND(TONGHOP!O146="KTHP",TONGHOP!P146="TL",TONGHOP!H146&lt;&gt;""),TONGHOP!R146,"")</f>
        <v/>
      </c>
    </row>
    <row r="147" spans="1:6">
      <c r="A147" s="89" t="str">
        <f>IF(C147="","",SUBTOTAL(3,$C$2:$C147))</f>
        <v/>
      </c>
      <c r="B147" s="54" t="str">
        <f>IF(AND(TONGHOP!O147="KTHP",TONGHOP!P147="LT",TONGHOP!H147&lt;&gt;""),TONGHOP!H147,"")</f>
        <v/>
      </c>
      <c r="C147" s="54" t="str">
        <f>IF(AND(TONGHOP!O147="KTHP",TONGHOP!P147="LT",TONGHOP!H147&lt;&gt;""),TONGHOP!R147,"")</f>
        <v/>
      </c>
      <c r="D147" s="89" t="str">
        <f>IF(F147="","",SUBTOTAL(3,$F$2:$F147))</f>
        <v/>
      </c>
      <c r="E147" s="54" t="str">
        <f>IF(AND(TONGHOP!O147="KTHP",TONGHOP!P147="TL",TONGHOP!H147&lt;&gt;""),TONGHOP!H147,"")</f>
        <v/>
      </c>
      <c r="F147" s="54" t="str">
        <f>IF(AND(TONGHOP!O147="KTHP",TONGHOP!P147="TL",TONGHOP!H147&lt;&gt;""),TONGHOP!R147,"")</f>
        <v/>
      </c>
    </row>
    <row r="148" spans="1:6">
      <c r="A148" s="89" t="str">
        <f>IF(C148="","",SUBTOTAL(3,$C$2:$C148))</f>
        <v/>
      </c>
      <c r="B148" s="54" t="str">
        <f>IF(AND(TONGHOP!O148="KTHP",TONGHOP!P148="LT",TONGHOP!H148&lt;&gt;""),TONGHOP!H148,"")</f>
        <v/>
      </c>
      <c r="C148" s="54" t="str">
        <f>IF(AND(TONGHOP!O148="KTHP",TONGHOP!P148="LT",TONGHOP!H148&lt;&gt;""),TONGHOP!R148,"")</f>
        <v/>
      </c>
      <c r="D148" s="89" t="str">
        <f>IF(F148="","",SUBTOTAL(3,$F$2:$F148))</f>
        <v/>
      </c>
      <c r="E148" s="54" t="str">
        <f>IF(AND(TONGHOP!O148="KTHP",TONGHOP!P148="TL",TONGHOP!H148&lt;&gt;""),TONGHOP!H148,"")</f>
        <v/>
      </c>
      <c r="F148" s="54" t="str">
        <f>IF(AND(TONGHOP!O148="KTHP",TONGHOP!P148="TL",TONGHOP!H148&lt;&gt;""),TONGHOP!R148,"")</f>
        <v/>
      </c>
    </row>
    <row r="149" spans="1:6">
      <c r="A149" s="89" t="str">
        <f>IF(C149="","",SUBTOTAL(3,$C$2:$C149))</f>
        <v/>
      </c>
      <c r="B149" s="54" t="str">
        <f>IF(AND(TONGHOP!O149="KTHP",TONGHOP!P149="LT",TONGHOP!H149&lt;&gt;""),TONGHOP!H149,"")</f>
        <v/>
      </c>
      <c r="C149" s="54" t="str">
        <f>IF(AND(TONGHOP!O149="KTHP",TONGHOP!P149="LT",TONGHOP!H149&lt;&gt;""),TONGHOP!R149,"")</f>
        <v/>
      </c>
      <c r="D149" s="89" t="str">
        <f>IF(F149="","",SUBTOTAL(3,$F$2:$F149))</f>
        <v/>
      </c>
      <c r="E149" s="54" t="str">
        <f>IF(AND(TONGHOP!O149="KTHP",TONGHOP!P149="TL",TONGHOP!H149&lt;&gt;""),TONGHOP!H149,"")</f>
        <v/>
      </c>
      <c r="F149" s="54" t="str">
        <f>IF(AND(TONGHOP!O149="KTHP",TONGHOP!P149="TL",TONGHOP!H149&lt;&gt;""),TONGHOP!R149,"")</f>
        <v/>
      </c>
    </row>
    <row r="150" spans="1:6">
      <c r="A150" s="89" t="str">
        <f>IF(C150="","",SUBTOTAL(3,$C$2:$C150))</f>
        <v/>
      </c>
      <c r="B150" s="54" t="str">
        <f>IF(AND(TONGHOP!O150="KTHP",TONGHOP!P150="LT",TONGHOP!H150&lt;&gt;""),TONGHOP!H150,"")</f>
        <v/>
      </c>
      <c r="C150" s="54" t="str">
        <f>IF(AND(TONGHOP!O150="KTHP",TONGHOP!P150="LT",TONGHOP!H150&lt;&gt;""),TONGHOP!R150,"")</f>
        <v/>
      </c>
      <c r="D150" s="89" t="str">
        <f>IF(F150="","",SUBTOTAL(3,$F$2:$F150))</f>
        <v/>
      </c>
      <c r="E150" s="54" t="str">
        <f>IF(AND(TONGHOP!O150="KTHP",TONGHOP!P150="TL",TONGHOP!H150&lt;&gt;""),TONGHOP!H150,"")</f>
        <v/>
      </c>
      <c r="F150" s="54" t="str">
        <f>IF(AND(TONGHOP!O150="KTHP",TONGHOP!P150="TL",TONGHOP!H150&lt;&gt;""),TONGHOP!R150,"")</f>
        <v/>
      </c>
    </row>
    <row r="151" spans="1:6">
      <c r="A151" s="89" t="str">
        <f>IF(C151="","",SUBTOTAL(3,$C$2:$C151))</f>
        <v/>
      </c>
      <c r="B151" s="54" t="str">
        <f>IF(AND(TONGHOP!O151="KTHP",TONGHOP!P151="LT",TONGHOP!H151&lt;&gt;""),TONGHOP!H151,"")</f>
        <v/>
      </c>
      <c r="C151" s="54" t="str">
        <f>IF(AND(TONGHOP!O151="KTHP",TONGHOP!P151="LT",TONGHOP!H151&lt;&gt;""),TONGHOP!R151,"")</f>
        <v/>
      </c>
      <c r="D151" s="89" t="str">
        <f>IF(F151="","",SUBTOTAL(3,$F$2:$F151))</f>
        <v/>
      </c>
      <c r="E151" s="54" t="str">
        <f>IF(AND(TONGHOP!O151="KTHP",TONGHOP!P151="TL",TONGHOP!H151&lt;&gt;""),TONGHOP!H151,"")</f>
        <v/>
      </c>
      <c r="F151" s="54" t="str">
        <f>IF(AND(TONGHOP!O151="KTHP",TONGHOP!P151="TL",TONGHOP!H151&lt;&gt;""),TONGHOP!R151,"")</f>
        <v/>
      </c>
    </row>
    <row r="152" spans="1:6">
      <c r="A152" s="89" t="str">
        <f>IF(C152="","",SUBTOTAL(3,$C$2:$C152))</f>
        <v/>
      </c>
      <c r="B152" s="54" t="str">
        <f>IF(AND(TONGHOP!O152="KTHP",TONGHOP!P152="LT",TONGHOP!H152&lt;&gt;""),TONGHOP!H152,"")</f>
        <v/>
      </c>
      <c r="C152" s="54" t="str">
        <f>IF(AND(TONGHOP!O152="KTHP",TONGHOP!P152="LT",TONGHOP!H152&lt;&gt;""),TONGHOP!R152,"")</f>
        <v/>
      </c>
      <c r="D152" s="89" t="str">
        <f>IF(F152="","",SUBTOTAL(3,$F$2:$F152))</f>
        <v/>
      </c>
      <c r="E152" s="54" t="str">
        <f>IF(AND(TONGHOP!O152="KTHP",TONGHOP!P152="TL",TONGHOP!H152&lt;&gt;""),TONGHOP!H152,"")</f>
        <v/>
      </c>
      <c r="F152" s="54" t="str">
        <f>IF(AND(TONGHOP!O152="KTHP",TONGHOP!P152="TL",TONGHOP!H152&lt;&gt;""),TONGHOP!R152,"")</f>
        <v/>
      </c>
    </row>
    <row r="153" spans="1:6">
      <c r="A153" s="89" t="str">
        <f>IF(C153="","",SUBTOTAL(3,$C$2:$C153))</f>
        <v/>
      </c>
      <c r="B153" s="54" t="str">
        <f>IF(AND(TONGHOP!O153="KTHP",TONGHOP!P153="LT",TONGHOP!H153&lt;&gt;""),TONGHOP!H153,"")</f>
        <v/>
      </c>
      <c r="C153" s="54" t="str">
        <f>IF(AND(TONGHOP!O153="KTHP",TONGHOP!P153="LT",TONGHOP!H153&lt;&gt;""),TONGHOP!R153,"")</f>
        <v/>
      </c>
      <c r="D153" s="89" t="str">
        <f>IF(F153="","",SUBTOTAL(3,$F$2:$F153))</f>
        <v/>
      </c>
      <c r="E153" s="54" t="str">
        <f>IF(AND(TONGHOP!O153="KTHP",TONGHOP!P153="TL",TONGHOP!H153&lt;&gt;""),TONGHOP!H153,"")</f>
        <v/>
      </c>
      <c r="F153" s="54" t="str">
        <f>IF(AND(TONGHOP!O153="KTHP",TONGHOP!P153="TL",TONGHOP!H153&lt;&gt;""),TONGHOP!R153,"")</f>
        <v/>
      </c>
    </row>
    <row r="154" spans="1:6">
      <c r="A154" s="89" t="str">
        <f>IF(C154="","",SUBTOTAL(3,$C$2:$C154))</f>
        <v/>
      </c>
      <c r="B154" s="54" t="str">
        <f>IF(AND(TONGHOP!O154="KTHP",TONGHOP!P154="LT",TONGHOP!H154&lt;&gt;""),TONGHOP!H154,"")</f>
        <v/>
      </c>
      <c r="C154" s="54" t="str">
        <f>IF(AND(TONGHOP!O154="KTHP",TONGHOP!P154="LT",TONGHOP!H154&lt;&gt;""),TONGHOP!R154,"")</f>
        <v/>
      </c>
      <c r="D154" s="89" t="str">
        <f>IF(F154="","",SUBTOTAL(3,$F$2:$F154))</f>
        <v/>
      </c>
      <c r="E154" s="54" t="str">
        <f>IF(AND(TONGHOP!O154="KTHP",TONGHOP!P154="TL",TONGHOP!H154&lt;&gt;""),TONGHOP!H154,"")</f>
        <v/>
      </c>
      <c r="F154" s="54" t="str">
        <f>IF(AND(TONGHOP!O154="KTHP",TONGHOP!P154="TL",TONGHOP!H154&lt;&gt;""),TONGHOP!R154,"")</f>
        <v/>
      </c>
    </row>
    <row r="155" spans="1:6">
      <c r="A155" s="89" t="str">
        <f>IF(C155="","",SUBTOTAL(3,$C$2:$C155))</f>
        <v/>
      </c>
      <c r="B155" s="54" t="str">
        <f>IF(AND(TONGHOP!O155="KTHP",TONGHOP!P155="LT",TONGHOP!H155&lt;&gt;""),TONGHOP!H155,"")</f>
        <v/>
      </c>
      <c r="C155" s="54" t="str">
        <f>IF(AND(TONGHOP!O155="KTHP",TONGHOP!P155="LT",TONGHOP!H155&lt;&gt;""),TONGHOP!R155,"")</f>
        <v/>
      </c>
      <c r="D155" s="89" t="str">
        <f>IF(F155="","",SUBTOTAL(3,$F$2:$F155))</f>
        <v/>
      </c>
      <c r="E155" s="54" t="str">
        <f>IF(AND(TONGHOP!O155="KTHP",TONGHOP!P155="TL",TONGHOP!H155&lt;&gt;""),TONGHOP!H155,"")</f>
        <v/>
      </c>
      <c r="F155" s="54" t="str">
        <f>IF(AND(TONGHOP!O155="KTHP",TONGHOP!P155="TL",TONGHOP!H155&lt;&gt;""),TONGHOP!R155,"")</f>
        <v/>
      </c>
    </row>
    <row r="156" spans="1:6">
      <c r="A156" s="89" t="str">
        <f>IF(C156="","",SUBTOTAL(3,$C$2:$C156))</f>
        <v/>
      </c>
      <c r="B156" s="54" t="str">
        <f>IF(AND(TONGHOP!O156="KTHP",TONGHOP!P156="LT",TONGHOP!H156&lt;&gt;""),TONGHOP!H156,"")</f>
        <v/>
      </c>
      <c r="C156" s="54" t="str">
        <f>IF(AND(TONGHOP!O156="KTHP",TONGHOP!P156="LT",TONGHOP!H156&lt;&gt;""),TONGHOP!R156,"")</f>
        <v/>
      </c>
      <c r="D156" s="89" t="str">
        <f>IF(F156="","",SUBTOTAL(3,$F$2:$F156))</f>
        <v/>
      </c>
      <c r="E156" s="54" t="str">
        <f>IF(AND(TONGHOP!O156="KTHP",TONGHOP!P156="TL",TONGHOP!H156&lt;&gt;""),TONGHOP!H156,"")</f>
        <v/>
      </c>
      <c r="F156" s="54" t="str">
        <f>IF(AND(TONGHOP!O156="KTHP",TONGHOP!P156="TL",TONGHOP!H156&lt;&gt;""),TONGHOP!R156,"")</f>
        <v/>
      </c>
    </row>
    <row r="157" spans="1:6">
      <c r="A157" s="89" t="str">
        <f>IF(C157="","",SUBTOTAL(3,$C$2:$C157))</f>
        <v/>
      </c>
      <c r="B157" s="54" t="str">
        <f>IF(AND(TONGHOP!O157="KTHP",TONGHOP!P157="LT",TONGHOP!H157&lt;&gt;""),TONGHOP!H157,"")</f>
        <v/>
      </c>
      <c r="C157" s="54" t="str">
        <f>IF(AND(TONGHOP!O157="KTHP",TONGHOP!P157="LT",TONGHOP!H157&lt;&gt;""),TONGHOP!R157,"")</f>
        <v/>
      </c>
      <c r="D157" s="89" t="str">
        <f>IF(F157="","",SUBTOTAL(3,$F$2:$F157))</f>
        <v/>
      </c>
      <c r="E157" s="54" t="str">
        <f>IF(AND(TONGHOP!O157="KTHP",TONGHOP!P157="TL",TONGHOP!H157&lt;&gt;""),TONGHOP!H157,"")</f>
        <v/>
      </c>
      <c r="F157" s="54" t="str">
        <f>IF(AND(TONGHOP!O157="KTHP",TONGHOP!P157="TL",TONGHOP!H157&lt;&gt;""),TONGHOP!R157,"")</f>
        <v/>
      </c>
    </row>
    <row r="158" spans="1:6">
      <c r="A158" s="89" t="str">
        <f>IF(C158="","",SUBTOTAL(3,$C$2:$C158))</f>
        <v/>
      </c>
      <c r="B158" s="54" t="str">
        <f>IF(AND(TONGHOP!O158="KTHP",TONGHOP!P158="LT",TONGHOP!H158&lt;&gt;""),TONGHOP!H158,"")</f>
        <v/>
      </c>
      <c r="C158" s="54" t="str">
        <f>IF(AND(TONGHOP!O158="KTHP",TONGHOP!P158="LT",TONGHOP!H158&lt;&gt;""),TONGHOP!R158,"")</f>
        <v/>
      </c>
      <c r="D158" s="89" t="str">
        <f>IF(F158="","",SUBTOTAL(3,$F$2:$F158))</f>
        <v/>
      </c>
      <c r="E158" s="54" t="str">
        <f>IF(AND(TONGHOP!O158="KTHP",TONGHOP!P158="TL",TONGHOP!H158&lt;&gt;""),TONGHOP!H158,"")</f>
        <v/>
      </c>
      <c r="F158" s="54" t="str">
        <f>IF(AND(TONGHOP!O158="KTHP",TONGHOP!P158="TL",TONGHOP!H158&lt;&gt;""),TONGHOP!R158,"")</f>
        <v/>
      </c>
    </row>
    <row r="159" spans="1:6">
      <c r="A159" s="89" t="str">
        <f>IF(C159="","",SUBTOTAL(3,$C$2:$C159))</f>
        <v/>
      </c>
      <c r="B159" s="54" t="str">
        <f>IF(AND(TONGHOP!O159="KTHP",TONGHOP!P159="LT",TONGHOP!H159&lt;&gt;""),TONGHOP!H159,"")</f>
        <v/>
      </c>
      <c r="C159" s="54" t="str">
        <f>IF(AND(TONGHOP!O159="KTHP",TONGHOP!P159="LT",TONGHOP!H159&lt;&gt;""),TONGHOP!R159,"")</f>
        <v/>
      </c>
      <c r="D159" s="89" t="str">
        <f>IF(F159="","",SUBTOTAL(3,$F$2:$F159))</f>
        <v/>
      </c>
      <c r="E159" s="54" t="str">
        <f>IF(AND(TONGHOP!O159="KTHP",TONGHOP!P159="TL",TONGHOP!H159&lt;&gt;""),TONGHOP!H159,"")</f>
        <v/>
      </c>
      <c r="F159" s="54" t="str">
        <f>IF(AND(TONGHOP!O159="KTHP",TONGHOP!P159="TL",TONGHOP!H159&lt;&gt;""),TONGHOP!R159,"")</f>
        <v/>
      </c>
    </row>
    <row r="160" spans="1:6">
      <c r="A160" s="89" t="str">
        <f>IF(C160="","",SUBTOTAL(3,$C$2:$C160))</f>
        <v/>
      </c>
      <c r="B160" s="54" t="str">
        <f>IF(AND(TONGHOP!O160="KTHP",TONGHOP!P160="LT",TONGHOP!H160&lt;&gt;""),TONGHOP!H160,"")</f>
        <v/>
      </c>
      <c r="C160" s="54" t="str">
        <f>IF(AND(TONGHOP!O160="KTHP",TONGHOP!P160="LT",TONGHOP!H160&lt;&gt;""),TONGHOP!R160,"")</f>
        <v/>
      </c>
      <c r="D160" s="89" t="str">
        <f>IF(F160="","",SUBTOTAL(3,$F$2:$F160))</f>
        <v/>
      </c>
      <c r="E160" s="54" t="str">
        <f>IF(AND(TONGHOP!O160="KTHP",TONGHOP!P160="TL",TONGHOP!H160&lt;&gt;""),TONGHOP!H160,"")</f>
        <v/>
      </c>
      <c r="F160" s="54" t="str">
        <f>IF(AND(TONGHOP!O160="KTHP",TONGHOP!P160="TL",TONGHOP!H160&lt;&gt;""),TONGHOP!R160,"")</f>
        <v/>
      </c>
    </row>
    <row r="161" spans="1:6">
      <c r="A161" s="89" t="str">
        <f>IF(C161="","",SUBTOTAL(3,$C$2:$C161))</f>
        <v/>
      </c>
      <c r="B161" s="54" t="str">
        <f>IF(AND(TONGHOP!O161="KTHP",TONGHOP!P161="LT",TONGHOP!H161&lt;&gt;""),TONGHOP!H161,"")</f>
        <v/>
      </c>
      <c r="C161" s="54" t="str">
        <f>IF(AND(TONGHOP!O161="KTHP",TONGHOP!P161="LT",TONGHOP!H161&lt;&gt;""),TONGHOP!R161,"")</f>
        <v/>
      </c>
      <c r="D161" s="89" t="str">
        <f>IF(F161="","",SUBTOTAL(3,$F$2:$F161))</f>
        <v/>
      </c>
      <c r="E161" s="54" t="str">
        <f>IF(AND(TONGHOP!O161="KTHP",TONGHOP!P161="TL",TONGHOP!H161&lt;&gt;""),TONGHOP!H161,"")</f>
        <v/>
      </c>
      <c r="F161" s="54" t="str">
        <f>IF(AND(TONGHOP!O161="KTHP",TONGHOP!P161="TL",TONGHOP!H161&lt;&gt;""),TONGHOP!R161,"")</f>
        <v/>
      </c>
    </row>
    <row r="162" spans="1:6">
      <c r="A162" s="89" t="str">
        <f>IF(C162="","",SUBTOTAL(3,$C$2:$C162))</f>
        <v/>
      </c>
      <c r="B162" s="54" t="str">
        <f>IF(AND(TONGHOP!O162="KTHP",TONGHOP!P162="LT",TONGHOP!H162&lt;&gt;""),TONGHOP!H162,"")</f>
        <v/>
      </c>
      <c r="C162" s="54" t="str">
        <f>IF(AND(TONGHOP!O162="KTHP",TONGHOP!P162="LT",TONGHOP!H162&lt;&gt;""),TONGHOP!R162,"")</f>
        <v/>
      </c>
      <c r="D162" s="89" t="str">
        <f>IF(F162="","",SUBTOTAL(3,$F$2:$F162))</f>
        <v/>
      </c>
      <c r="E162" s="54" t="str">
        <f>IF(AND(TONGHOP!O162="KTHP",TONGHOP!P162="TL",TONGHOP!H162&lt;&gt;""),TONGHOP!H162,"")</f>
        <v/>
      </c>
      <c r="F162" s="54" t="str">
        <f>IF(AND(TONGHOP!O162="KTHP",TONGHOP!P162="TL",TONGHOP!H162&lt;&gt;""),TONGHOP!R162,"")</f>
        <v/>
      </c>
    </row>
    <row r="163" spans="1:6">
      <c r="A163" s="89" t="str">
        <f>IF(C163="","",SUBTOTAL(3,$C$2:$C163))</f>
        <v/>
      </c>
      <c r="B163" s="54" t="str">
        <f>IF(AND(TONGHOP!O163="KTHP",TONGHOP!P163="LT",TONGHOP!H163&lt;&gt;""),TONGHOP!H163,"")</f>
        <v/>
      </c>
      <c r="C163" s="54" t="str">
        <f>IF(AND(TONGHOP!O163="KTHP",TONGHOP!P163="LT",TONGHOP!H163&lt;&gt;""),TONGHOP!R163,"")</f>
        <v/>
      </c>
      <c r="D163" s="89" t="str">
        <f>IF(F163="","",SUBTOTAL(3,$F$2:$F163))</f>
        <v/>
      </c>
      <c r="E163" s="54" t="str">
        <f>IF(AND(TONGHOP!O163="KTHP",TONGHOP!P163="TL",TONGHOP!H163&lt;&gt;""),TONGHOP!H163,"")</f>
        <v/>
      </c>
      <c r="F163" s="54" t="str">
        <f>IF(AND(TONGHOP!O163="KTHP",TONGHOP!P163="TL",TONGHOP!H163&lt;&gt;""),TONGHOP!R163,"")</f>
        <v/>
      </c>
    </row>
    <row r="164" spans="1:6">
      <c r="A164" s="89" t="str">
        <f>IF(C164="","",SUBTOTAL(3,$C$2:$C164))</f>
        <v/>
      </c>
      <c r="B164" s="54" t="str">
        <f>IF(AND(TONGHOP!O164="KTHP",TONGHOP!P164="LT",TONGHOP!H164&lt;&gt;""),TONGHOP!H164,"")</f>
        <v/>
      </c>
      <c r="C164" s="54" t="str">
        <f>IF(AND(TONGHOP!O164="KTHP",TONGHOP!P164="LT",TONGHOP!H164&lt;&gt;""),TONGHOP!R164,"")</f>
        <v/>
      </c>
      <c r="D164" s="89" t="str">
        <f>IF(F164="","",SUBTOTAL(3,$F$2:$F164))</f>
        <v/>
      </c>
      <c r="E164" s="54" t="str">
        <f>IF(AND(TONGHOP!O164="KTHP",TONGHOP!P164="TL",TONGHOP!H164&lt;&gt;""),TONGHOP!H164,"")</f>
        <v/>
      </c>
      <c r="F164" s="54" t="str">
        <f>IF(AND(TONGHOP!O164="KTHP",TONGHOP!P164="TL",TONGHOP!H164&lt;&gt;""),TONGHOP!R164,"")</f>
        <v/>
      </c>
    </row>
    <row r="165" spans="1:6">
      <c r="A165" s="89" t="str">
        <f>IF(C165="","",SUBTOTAL(3,$C$2:$C165))</f>
        <v/>
      </c>
      <c r="B165" s="54" t="str">
        <f>IF(AND(TONGHOP!O165="KTHP",TONGHOP!P165="LT",TONGHOP!H165&lt;&gt;""),TONGHOP!H165,"")</f>
        <v/>
      </c>
      <c r="C165" s="54" t="str">
        <f>IF(AND(TONGHOP!O165="KTHP",TONGHOP!P165="LT",TONGHOP!H165&lt;&gt;""),TONGHOP!R165,"")</f>
        <v/>
      </c>
      <c r="D165" s="89" t="str">
        <f>IF(F165="","",SUBTOTAL(3,$F$2:$F165))</f>
        <v/>
      </c>
      <c r="E165" s="54" t="str">
        <f>IF(AND(TONGHOP!O165="KTHP",TONGHOP!P165="TL",TONGHOP!H165&lt;&gt;""),TONGHOP!H165,"")</f>
        <v/>
      </c>
      <c r="F165" s="54" t="str">
        <f>IF(AND(TONGHOP!O165="KTHP",TONGHOP!P165="TL",TONGHOP!H165&lt;&gt;""),TONGHOP!R165,"")</f>
        <v/>
      </c>
    </row>
    <row r="166" spans="1:6">
      <c r="A166" s="89" t="str">
        <f>IF(C166="","",SUBTOTAL(3,$C$2:$C166))</f>
        <v/>
      </c>
      <c r="B166" s="54" t="str">
        <f>IF(AND(TONGHOP!O166="KTHP",TONGHOP!P166="LT",TONGHOP!H166&lt;&gt;""),TONGHOP!H166,"")</f>
        <v/>
      </c>
      <c r="C166" s="54" t="str">
        <f>IF(AND(TONGHOP!O166="KTHP",TONGHOP!P166="LT",TONGHOP!H166&lt;&gt;""),TONGHOP!R166,"")</f>
        <v/>
      </c>
      <c r="D166" s="89" t="str">
        <f>IF(F166="","",SUBTOTAL(3,$F$2:$F166))</f>
        <v/>
      </c>
      <c r="E166" s="54" t="str">
        <f>IF(AND(TONGHOP!O166="KTHP",TONGHOP!P166="TL",TONGHOP!H166&lt;&gt;""),TONGHOP!H166,"")</f>
        <v/>
      </c>
      <c r="F166" s="54" t="str">
        <f>IF(AND(TONGHOP!O166="KTHP",TONGHOP!P166="TL",TONGHOP!H166&lt;&gt;""),TONGHOP!R166,"")</f>
        <v/>
      </c>
    </row>
    <row r="167" spans="1:6">
      <c r="A167" s="89" t="str">
        <f>IF(C167="","",SUBTOTAL(3,$C$2:$C167))</f>
        <v/>
      </c>
      <c r="B167" s="54" t="str">
        <f>IF(AND(TONGHOP!O167="KTHP",TONGHOP!P167="LT",TONGHOP!H167&lt;&gt;""),TONGHOP!H167,"")</f>
        <v/>
      </c>
      <c r="C167" s="54" t="str">
        <f>IF(AND(TONGHOP!O167="KTHP",TONGHOP!P167="LT",TONGHOP!H167&lt;&gt;""),TONGHOP!R167,"")</f>
        <v/>
      </c>
      <c r="D167" s="89" t="str">
        <f>IF(F167="","",SUBTOTAL(3,$F$2:$F167))</f>
        <v/>
      </c>
      <c r="E167" s="54" t="str">
        <f>IF(AND(TONGHOP!O167="KTHP",TONGHOP!P167="TL",TONGHOP!H167&lt;&gt;""),TONGHOP!H167,"")</f>
        <v/>
      </c>
      <c r="F167" s="54" t="str">
        <f>IF(AND(TONGHOP!O167="KTHP",TONGHOP!P167="TL",TONGHOP!H167&lt;&gt;""),TONGHOP!R167,"")</f>
        <v/>
      </c>
    </row>
    <row r="168" spans="1:6">
      <c r="A168" s="89" t="str">
        <f>IF(C168="","",SUBTOTAL(3,$C$2:$C168))</f>
        <v/>
      </c>
      <c r="B168" s="54" t="str">
        <f>IF(AND(TONGHOP!O168="KTHP",TONGHOP!P168="LT",TONGHOP!H168&lt;&gt;""),TONGHOP!H168,"")</f>
        <v/>
      </c>
      <c r="C168" s="54" t="str">
        <f>IF(AND(TONGHOP!O168="KTHP",TONGHOP!P168="LT",TONGHOP!H168&lt;&gt;""),TONGHOP!R168,"")</f>
        <v/>
      </c>
      <c r="D168" s="89" t="str">
        <f>IF(F168="","",SUBTOTAL(3,$F$2:$F168))</f>
        <v/>
      </c>
      <c r="E168" s="54" t="str">
        <f>IF(AND(TONGHOP!O168="KTHP",TONGHOP!P168="TL",TONGHOP!H168&lt;&gt;""),TONGHOP!H168,"")</f>
        <v/>
      </c>
      <c r="F168" s="54" t="str">
        <f>IF(AND(TONGHOP!O168="KTHP",TONGHOP!P168="TL",TONGHOP!H168&lt;&gt;""),TONGHOP!R168,"")</f>
        <v/>
      </c>
    </row>
    <row r="169" spans="1:6">
      <c r="A169" s="89" t="str">
        <f>IF(C169="","",SUBTOTAL(3,$C$2:$C169))</f>
        <v/>
      </c>
      <c r="B169" s="54" t="str">
        <f>IF(AND(TONGHOP!O169="KTHP",TONGHOP!P169="LT",TONGHOP!H169&lt;&gt;""),TONGHOP!H169,"")</f>
        <v/>
      </c>
      <c r="C169" s="54" t="str">
        <f>IF(AND(TONGHOP!O169="KTHP",TONGHOP!P169="LT",TONGHOP!H169&lt;&gt;""),TONGHOP!R169,"")</f>
        <v/>
      </c>
      <c r="D169" s="89" t="str">
        <f>IF(F169="","",SUBTOTAL(3,$F$2:$F169))</f>
        <v/>
      </c>
      <c r="E169" s="54" t="str">
        <f>IF(AND(TONGHOP!O169="KTHP",TONGHOP!P169="TL",TONGHOP!H169&lt;&gt;""),TONGHOP!H169,"")</f>
        <v/>
      </c>
      <c r="F169" s="54" t="str">
        <f>IF(AND(TONGHOP!O169="KTHP",TONGHOP!P169="TL",TONGHOP!H169&lt;&gt;""),TONGHOP!R169,"")</f>
        <v/>
      </c>
    </row>
    <row r="170" spans="1:6">
      <c r="A170" s="89" t="str">
        <f>IF(C170="","",SUBTOTAL(3,$C$2:$C170))</f>
        <v/>
      </c>
      <c r="B170" s="54" t="str">
        <f>IF(AND(TONGHOP!O170="KTHP",TONGHOP!P170="LT",TONGHOP!H170&lt;&gt;""),TONGHOP!H170,"")</f>
        <v/>
      </c>
      <c r="C170" s="54" t="str">
        <f>IF(AND(TONGHOP!O170="KTHP",TONGHOP!P170="LT",TONGHOP!H170&lt;&gt;""),TONGHOP!R170,"")</f>
        <v/>
      </c>
      <c r="D170" s="89" t="str">
        <f>IF(F170="","",SUBTOTAL(3,$F$2:$F170))</f>
        <v/>
      </c>
      <c r="E170" s="54" t="str">
        <f>IF(AND(TONGHOP!O170="KTHP",TONGHOP!P170="TL",TONGHOP!H170&lt;&gt;""),TONGHOP!H170,"")</f>
        <v/>
      </c>
      <c r="F170" s="54" t="str">
        <f>IF(AND(TONGHOP!O170="KTHP",TONGHOP!P170="TL",TONGHOP!H170&lt;&gt;""),TONGHOP!R170,"")</f>
        <v/>
      </c>
    </row>
    <row r="171" spans="1:6">
      <c r="A171" s="89" t="str">
        <f>IF(C171="","",SUBTOTAL(3,$C$2:$C171))</f>
        <v/>
      </c>
      <c r="B171" s="54" t="str">
        <f>IF(AND(TONGHOP!O171="KTHP",TONGHOP!P171="LT",TONGHOP!H171&lt;&gt;""),TONGHOP!H171,"")</f>
        <v/>
      </c>
      <c r="C171" s="54" t="str">
        <f>IF(AND(TONGHOP!O171="KTHP",TONGHOP!P171="LT",TONGHOP!H171&lt;&gt;""),TONGHOP!R171,"")</f>
        <v/>
      </c>
      <c r="D171" s="89" t="str">
        <f>IF(F171="","",SUBTOTAL(3,$F$2:$F171))</f>
        <v/>
      </c>
      <c r="E171" s="54" t="str">
        <f>IF(AND(TONGHOP!O171="KTHP",TONGHOP!P171="TL",TONGHOP!H171&lt;&gt;""),TONGHOP!H171,"")</f>
        <v/>
      </c>
      <c r="F171" s="54" t="str">
        <f>IF(AND(TONGHOP!O171="KTHP",TONGHOP!P171="TL",TONGHOP!H171&lt;&gt;""),TONGHOP!R171,"")</f>
        <v/>
      </c>
    </row>
    <row r="172" spans="1:6">
      <c r="A172" s="89" t="str">
        <f>IF(C172="","",SUBTOTAL(3,$C$2:$C172))</f>
        <v/>
      </c>
      <c r="B172" s="54" t="str">
        <f>IF(AND(TONGHOP!O172="KTHP",TONGHOP!P172="LT",TONGHOP!H172&lt;&gt;""),TONGHOP!H172,"")</f>
        <v/>
      </c>
      <c r="C172" s="54" t="str">
        <f>IF(AND(TONGHOP!O172="KTHP",TONGHOP!P172="LT",TONGHOP!H172&lt;&gt;""),TONGHOP!R172,"")</f>
        <v/>
      </c>
      <c r="D172" s="89" t="str">
        <f>IF(F172="","",SUBTOTAL(3,$F$2:$F172))</f>
        <v/>
      </c>
      <c r="E172" s="54" t="str">
        <f>IF(AND(TONGHOP!O172="KTHP",TONGHOP!P172="TL",TONGHOP!H172&lt;&gt;""),TONGHOP!H172,"")</f>
        <v/>
      </c>
      <c r="F172" s="54" t="str">
        <f>IF(AND(TONGHOP!O172="KTHP",TONGHOP!P172="TL",TONGHOP!H172&lt;&gt;""),TONGHOP!R172,"")</f>
        <v/>
      </c>
    </row>
    <row r="173" spans="1:6">
      <c r="A173" s="89" t="str">
        <f>IF(C173="","",SUBTOTAL(3,$C$2:$C173))</f>
        <v/>
      </c>
      <c r="B173" s="54" t="str">
        <f>IF(AND(TONGHOP!O173="KTHP",TONGHOP!P173="LT",TONGHOP!H173&lt;&gt;""),TONGHOP!H173,"")</f>
        <v/>
      </c>
      <c r="C173" s="54" t="str">
        <f>IF(AND(TONGHOP!O173="KTHP",TONGHOP!P173="LT",TONGHOP!H173&lt;&gt;""),TONGHOP!R173,"")</f>
        <v/>
      </c>
      <c r="D173" s="89" t="str">
        <f>IF(F173="","",SUBTOTAL(3,$F$2:$F173))</f>
        <v/>
      </c>
      <c r="E173" s="54" t="str">
        <f>IF(AND(TONGHOP!O173="KTHP",TONGHOP!P173="TL",TONGHOP!H173&lt;&gt;""),TONGHOP!H173,"")</f>
        <v/>
      </c>
      <c r="F173" s="54" t="str">
        <f>IF(AND(TONGHOP!O173="KTHP",TONGHOP!P173="TL",TONGHOP!H173&lt;&gt;""),TONGHOP!R173,"")</f>
        <v/>
      </c>
    </row>
    <row r="174" spans="1:6">
      <c r="A174" s="89" t="str">
        <f>IF(C174="","",SUBTOTAL(3,$C$2:$C174))</f>
        <v/>
      </c>
      <c r="B174" s="54" t="str">
        <f>IF(AND(TONGHOP!O174="KTHP",TONGHOP!P174="LT",TONGHOP!H174&lt;&gt;""),TONGHOP!H174,"")</f>
        <v/>
      </c>
      <c r="C174" s="54" t="str">
        <f>IF(AND(TONGHOP!O174="KTHP",TONGHOP!P174="LT",TONGHOP!H174&lt;&gt;""),TONGHOP!R174,"")</f>
        <v/>
      </c>
      <c r="D174" s="89" t="str">
        <f>IF(F174="","",SUBTOTAL(3,$F$2:$F174))</f>
        <v/>
      </c>
      <c r="E174" s="54" t="str">
        <f>IF(AND(TONGHOP!O174="KTHP",TONGHOP!P174="TL",TONGHOP!H174&lt;&gt;""),TONGHOP!H174,"")</f>
        <v/>
      </c>
      <c r="F174" s="54" t="str">
        <f>IF(AND(TONGHOP!O174="KTHP",TONGHOP!P174="TL",TONGHOP!H174&lt;&gt;""),TONGHOP!R174,"")</f>
        <v/>
      </c>
    </row>
    <row r="175" spans="1:6">
      <c r="A175" s="89" t="str">
        <f>IF(C175="","",SUBTOTAL(3,$C$2:$C175))</f>
        <v/>
      </c>
      <c r="B175" s="54" t="str">
        <f>IF(AND(TONGHOP!O175="KTHP",TONGHOP!P175="LT",TONGHOP!H175&lt;&gt;""),TONGHOP!H175,"")</f>
        <v/>
      </c>
      <c r="C175" s="54" t="str">
        <f>IF(AND(TONGHOP!O175="KTHP",TONGHOP!P175="LT",TONGHOP!H175&lt;&gt;""),TONGHOP!R175,"")</f>
        <v/>
      </c>
      <c r="D175" s="89" t="str">
        <f>IF(F175="","",SUBTOTAL(3,$F$2:$F175))</f>
        <v/>
      </c>
      <c r="E175" s="54" t="str">
        <f>IF(AND(TONGHOP!O175="KTHP",TONGHOP!P175="TL",TONGHOP!H175&lt;&gt;""),TONGHOP!H175,"")</f>
        <v/>
      </c>
      <c r="F175" s="54" t="str">
        <f>IF(AND(TONGHOP!O175="KTHP",TONGHOP!P175="TL",TONGHOP!H175&lt;&gt;""),TONGHOP!R175,"")</f>
        <v/>
      </c>
    </row>
    <row r="176" spans="1:6">
      <c r="A176" s="89" t="str">
        <f>IF(C176="","",SUBTOTAL(3,$C$2:$C176))</f>
        <v/>
      </c>
      <c r="B176" s="54" t="str">
        <f>IF(AND(TONGHOP!O176="KTHP",TONGHOP!P176="LT",TONGHOP!H176&lt;&gt;""),TONGHOP!H176,"")</f>
        <v/>
      </c>
      <c r="C176" s="54" t="str">
        <f>IF(AND(TONGHOP!O176="KTHP",TONGHOP!P176="LT",TONGHOP!H176&lt;&gt;""),TONGHOP!R176,"")</f>
        <v/>
      </c>
      <c r="D176" s="89" t="str">
        <f>IF(F176="","",SUBTOTAL(3,$F$2:$F176))</f>
        <v/>
      </c>
      <c r="E176" s="54" t="str">
        <f>IF(AND(TONGHOP!O176="KTHP",TONGHOP!P176="TL",TONGHOP!H176&lt;&gt;""),TONGHOP!H176,"")</f>
        <v/>
      </c>
      <c r="F176" s="54" t="str">
        <f>IF(AND(TONGHOP!O176="KTHP",TONGHOP!P176="TL",TONGHOP!H176&lt;&gt;""),TONGHOP!R176,"")</f>
        <v/>
      </c>
    </row>
    <row r="177" spans="1:6">
      <c r="A177" s="89" t="str">
        <f>IF(C177="","",SUBTOTAL(3,$C$2:$C177))</f>
        <v/>
      </c>
      <c r="B177" s="54" t="str">
        <f>IF(AND(TONGHOP!O177="KTHP",TONGHOP!P177="LT",TONGHOP!H177&lt;&gt;""),TONGHOP!H177,"")</f>
        <v/>
      </c>
      <c r="C177" s="54" t="str">
        <f>IF(AND(TONGHOP!O177="KTHP",TONGHOP!P177="LT",TONGHOP!H177&lt;&gt;""),TONGHOP!R177,"")</f>
        <v/>
      </c>
      <c r="D177" s="89" t="str">
        <f>IF(F177="","",SUBTOTAL(3,$F$2:$F177))</f>
        <v/>
      </c>
      <c r="E177" s="54" t="str">
        <f>IF(AND(TONGHOP!O177="KTHP",TONGHOP!P177="TL",TONGHOP!H177&lt;&gt;""),TONGHOP!H177,"")</f>
        <v/>
      </c>
      <c r="F177" s="54" t="str">
        <f>IF(AND(TONGHOP!O177="KTHP",TONGHOP!P177="TL",TONGHOP!H177&lt;&gt;""),TONGHOP!R177,"")</f>
        <v/>
      </c>
    </row>
    <row r="178" spans="1:6">
      <c r="A178" s="89" t="str">
        <f>IF(C178="","",SUBTOTAL(3,$C$2:$C178))</f>
        <v/>
      </c>
      <c r="B178" s="54" t="str">
        <f>IF(AND(TONGHOP!O178="KTHP",TONGHOP!P178="LT",TONGHOP!H178&lt;&gt;""),TONGHOP!H178,"")</f>
        <v/>
      </c>
      <c r="C178" s="54" t="str">
        <f>IF(AND(TONGHOP!O178="KTHP",TONGHOP!P178="LT",TONGHOP!H178&lt;&gt;""),TONGHOP!R178,"")</f>
        <v/>
      </c>
      <c r="D178" s="89" t="str">
        <f>IF(F178="","",SUBTOTAL(3,$F$2:$F178))</f>
        <v/>
      </c>
      <c r="E178" s="54" t="str">
        <f>IF(AND(TONGHOP!O178="KTHP",TONGHOP!P178="TL",TONGHOP!H178&lt;&gt;""),TONGHOP!H178,"")</f>
        <v/>
      </c>
      <c r="F178" s="54" t="str">
        <f>IF(AND(TONGHOP!O178="KTHP",TONGHOP!P178="TL",TONGHOP!H178&lt;&gt;""),TONGHOP!R178,"")</f>
        <v/>
      </c>
    </row>
    <row r="179" spans="1:6">
      <c r="A179" s="89" t="str">
        <f>IF(C179="","",SUBTOTAL(3,$C$2:$C179))</f>
        <v/>
      </c>
      <c r="B179" s="54" t="str">
        <f>IF(AND(TONGHOP!O179="KTHP",TONGHOP!P179="LT",TONGHOP!H179&lt;&gt;""),TONGHOP!H179,"")</f>
        <v/>
      </c>
      <c r="C179" s="54" t="str">
        <f>IF(AND(TONGHOP!O179="KTHP",TONGHOP!P179="LT",TONGHOP!H179&lt;&gt;""),TONGHOP!R179,"")</f>
        <v/>
      </c>
      <c r="D179" s="89" t="str">
        <f>IF(F179="","",SUBTOTAL(3,$F$2:$F179))</f>
        <v/>
      </c>
      <c r="E179" s="54" t="str">
        <f>IF(AND(TONGHOP!O179="KTHP",TONGHOP!P179="TL",TONGHOP!H179&lt;&gt;""),TONGHOP!H179,"")</f>
        <v/>
      </c>
      <c r="F179" s="54" t="str">
        <f>IF(AND(TONGHOP!O179="KTHP",TONGHOP!P179="TL",TONGHOP!H179&lt;&gt;""),TONGHOP!R179,"")</f>
        <v/>
      </c>
    </row>
    <row r="180" spans="1:6">
      <c r="A180" s="89" t="str">
        <f>IF(C180="","",SUBTOTAL(3,$C$2:$C180))</f>
        <v/>
      </c>
      <c r="B180" s="54" t="str">
        <f>IF(AND(TONGHOP!O180="KTHP",TONGHOP!P180="LT",TONGHOP!H180&lt;&gt;""),TONGHOP!H180,"")</f>
        <v/>
      </c>
      <c r="C180" s="54" t="str">
        <f>IF(AND(TONGHOP!O180="KTHP",TONGHOP!P180="LT",TONGHOP!H180&lt;&gt;""),TONGHOP!R180,"")</f>
        <v/>
      </c>
      <c r="D180" s="89" t="str">
        <f>IF(F180="","",SUBTOTAL(3,$F$2:$F180))</f>
        <v/>
      </c>
      <c r="E180" s="54" t="str">
        <f>IF(AND(TONGHOP!O180="KTHP",TONGHOP!P180="TL",TONGHOP!H180&lt;&gt;""),TONGHOP!H180,"")</f>
        <v/>
      </c>
      <c r="F180" s="54" t="str">
        <f>IF(AND(TONGHOP!O180="KTHP",TONGHOP!P180="TL",TONGHOP!H180&lt;&gt;""),TONGHOP!R180,"")</f>
        <v/>
      </c>
    </row>
    <row r="181" spans="1:6">
      <c r="A181" s="89" t="str">
        <f>IF(C181="","",SUBTOTAL(3,$C$2:$C181))</f>
        <v/>
      </c>
      <c r="B181" s="54" t="str">
        <f>IF(AND(TONGHOP!O181="KTHP",TONGHOP!P181="LT",TONGHOP!H181&lt;&gt;""),TONGHOP!H181,"")</f>
        <v/>
      </c>
      <c r="C181" s="54" t="str">
        <f>IF(AND(TONGHOP!O181="KTHP",TONGHOP!P181="LT",TONGHOP!H181&lt;&gt;""),TONGHOP!R181,"")</f>
        <v/>
      </c>
      <c r="D181" s="89" t="str">
        <f>IF(F181="","",SUBTOTAL(3,$F$2:$F181))</f>
        <v/>
      </c>
      <c r="E181" s="54" t="str">
        <f>IF(AND(TONGHOP!O181="KTHP",TONGHOP!P181="TL",TONGHOP!H181&lt;&gt;""),TONGHOP!H181,"")</f>
        <v/>
      </c>
      <c r="F181" s="54" t="str">
        <f>IF(AND(TONGHOP!O181="KTHP",TONGHOP!P181="TL",TONGHOP!H181&lt;&gt;""),TONGHOP!R181,"")</f>
        <v/>
      </c>
    </row>
    <row r="182" spans="1:6">
      <c r="A182" s="89" t="str">
        <f>IF(C182="","",SUBTOTAL(3,$C$2:$C182))</f>
        <v/>
      </c>
      <c r="B182" s="54" t="str">
        <f>IF(AND(TONGHOP!O182="KTHP",TONGHOP!P182="LT",TONGHOP!H182&lt;&gt;""),TONGHOP!H182,"")</f>
        <v/>
      </c>
      <c r="C182" s="54" t="str">
        <f>IF(AND(TONGHOP!O182="KTHP",TONGHOP!P182="LT",TONGHOP!H182&lt;&gt;""),TONGHOP!R182,"")</f>
        <v/>
      </c>
      <c r="D182" s="89" t="str">
        <f>IF(F182="","",SUBTOTAL(3,$F$2:$F182))</f>
        <v/>
      </c>
      <c r="E182" s="54" t="str">
        <f>IF(AND(TONGHOP!O182="KTHP",TONGHOP!P182="TL",TONGHOP!H182&lt;&gt;""),TONGHOP!H182,"")</f>
        <v/>
      </c>
      <c r="F182" s="54" t="str">
        <f>IF(AND(TONGHOP!O182="KTHP",TONGHOP!P182="TL",TONGHOP!H182&lt;&gt;""),TONGHOP!R182,"")</f>
        <v/>
      </c>
    </row>
    <row r="183" spans="1:6">
      <c r="A183" s="89" t="str">
        <f>IF(C183="","",SUBTOTAL(3,$C$2:$C183))</f>
        <v/>
      </c>
      <c r="B183" s="54" t="str">
        <f>IF(AND(TONGHOP!O183="KTHP",TONGHOP!P183="LT",TONGHOP!H183&lt;&gt;""),TONGHOP!H183,"")</f>
        <v/>
      </c>
      <c r="C183" s="54" t="str">
        <f>IF(AND(TONGHOP!O183="KTHP",TONGHOP!P183="LT",TONGHOP!H183&lt;&gt;""),TONGHOP!R183,"")</f>
        <v/>
      </c>
      <c r="D183" s="89" t="str">
        <f>IF(F183="","",SUBTOTAL(3,$F$2:$F183))</f>
        <v/>
      </c>
      <c r="E183" s="54" t="str">
        <f>IF(AND(TONGHOP!O183="KTHP",TONGHOP!P183="TL",TONGHOP!H183&lt;&gt;""),TONGHOP!H183,"")</f>
        <v/>
      </c>
      <c r="F183" s="54" t="str">
        <f>IF(AND(TONGHOP!O183="KTHP",TONGHOP!P183="TL",TONGHOP!H183&lt;&gt;""),TONGHOP!R183,"")</f>
        <v/>
      </c>
    </row>
    <row r="184" spans="1:6">
      <c r="A184" s="89" t="str">
        <f>IF(C184="","",SUBTOTAL(3,$C$2:$C184))</f>
        <v/>
      </c>
      <c r="B184" s="54" t="str">
        <f>IF(AND(TONGHOP!O184="KTHP",TONGHOP!P184="LT",TONGHOP!H184&lt;&gt;""),TONGHOP!H184,"")</f>
        <v/>
      </c>
      <c r="C184" s="54" t="str">
        <f>IF(AND(TONGHOP!O184="KTHP",TONGHOP!P184="LT",TONGHOP!H184&lt;&gt;""),TONGHOP!R184,"")</f>
        <v/>
      </c>
      <c r="D184" s="89" t="str">
        <f>IF(F184="","",SUBTOTAL(3,$F$2:$F184))</f>
        <v/>
      </c>
      <c r="E184" s="54" t="str">
        <f>IF(AND(TONGHOP!O184="KTHP",TONGHOP!P184="TL",TONGHOP!H184&lt;&gt;""),TONGHOP!H184,"")</f>
        <v/>
      </c>
      <c r="F184" s="54" t="str">
        <f>IF(AND(TONGHOP!O184="KTHP",TONGHOP!P184="TL",TONGHOP!H184&lt;&gt;""),TONGHOP!R184,"")</f>
        <v/>
      </c>
    </row>
    <row r="185" spans="1:6">
      <c r="A185" s="89" t="str">
        <f>IF(C185="","",SUBTOTAL(3,$C$2:$C185))</f>
        <v/>
      </c>
      <c r="B185" s="54" t="str">
        <f>IF(AND(TONGHOP!O185="KTHP",TONGHOP!P185="LT",TONGHOP!H185&lt;&gt;""),TONGHOP!H185,"")</f>
        <v/>
      </c>
      <c r="C185" s="54" t="str">
        <f>IF(AND(TONGHOP!O185="KTHP",TONGHOP!P185="LT",TONGHOP!H185&lt;&gt;""),TONGHOP!R185,"")</f>
        <v/>
      </c>
      <c r="D185" s="89" t="str">
        <f>IF(F185="","",SUBTOTAL(3,$F$2:$F185))</f>
        <v/>
      </c>
      <c r="E185" s="54" t="str">
        <f>IF(AND(TONGHOP!O185="KTHP",TONGHOP!P185="TL",TONGHOP!H185&lt;&gt;""),TONGHOP!H185,"")</f>
        <v/>
      </c>
      <c r="F185" s="54" t="str">
        <f>IF(AND(TONGHOP!O185="KTHP",TONGHOP!P185="TL",TONGHOP!H185&lt;&gt;""),TONGHOP!R185,"")</f>
        <v/>
      </c>
    </row>
    <row r="186" spans="1:6">
      <c r="A186" s="89" t="str">
        <f>IF(C186="","",SUBTOTAL(3,$C$2:$C186))</f>
        <v/>
      </c>
      <c r="B186" s="54" t="str">
        <f>IF(AND(TONGHOP!O186="KTHP",TONGHOP!P186="LT",TONGHOP!H186&lt;&gt;""),TONGHOP!H186,"")</f>
        <v/>
      </c>
      <c r="C186" s="54" t="str">
        <f>IF(AND(TONGHOP!O186="KTHP",TONGHOP!P186="LT",TONGHOP!H186&lt;&gt;""),TONGHOP!R186,"")</f>
        <v/>
      </c>
      <c r="D186" s="89" t="str">
        <f>IF(F186="","",SUBTOTAL(3,$F$2:$F186))</f>
        <v/>
      </c>
      <c r="E186" s="54" t="str">
        <f>IF(AND(TONGHOP!O186="KTHP",TONGHOP!P186="TL",TONGHOP!H186&lt;&gt;""),TONGHOP!H186,"")</f>
        <v/>
      </c>
      <c r="F186" s="54" t="str">
        <f>IF(AND(TONGHOP!O186="KTHP",TONGHOP!P186="TL",TONGHOP!H186&lt;&gt;""),TONGHOP!R186,"")</f>
        <v/>
      </c>
    </row>
    <row r="187" spans="1:6">
      <c r="A187" s="89" t="str">
        <f>IF(C187="","",SUBTOTAL(3,$C$2:$C187))</f>
        <v/>
      </c>
      <c r="B187" s="54" t="str">
        <f>IF(AND(TONGHOP!O187="KTHP",TONGHOP!P187="LT",TONGHOP!H187&lt;&gt;""),TONGHOP!H187,"")</f>
        <v/>
      </c>
      <c r="C187" s="54" t="str">
        <f>IF(AND(TONGHOP!O187="KTHP",TONGHOP!P187="LT",TONGHOP!H187&lt;&gt;""),TONGHOP!R187,"")</f>
        <v/>
      </c>
      <c r="D187" s="89" t="str">
        <f>IF(F187="","",SUBTOTAL(3,$F$2:$F187))</f>
        <v/>
      </c>
      <c r="E187" s="54" t="str">
        <f>IF(AND(TONGHOP!O187="KTHP",TONGHOP!P187="TL",TONGHOP!H187&lt;&gt;""),TONGHOP!H187,"")</f>
        <v/>
      </c>
      <c r="F187" s="54" t="str">
        <f>IF(AND(TONGHOP!O187="KTHP",TONGHOP!P187="TL",TONGHOP!H187&lt;&gt;""),TONGHOP!R187,"")</f>
        <v/>
      </c>
    </row>
    <row r="188" spans="1:6">
      <c r="A188" s="89" t="str">
        <f>IF(C188="","",SUBTOTAL(3,$C$2:$C188))</f>
        <v/>
      </c>
      <c r="B188" s="54" t="str">
        <f>IF(AND(TONGHOP!O188="KTHP",TONGHOP!P188="LT",TONGHOP!H188&lt;&gt;""),TONGHOP!H188,"")</f>
        <v/>
      </c>
      <c r="C188" s="54" t="str">
        <f>IF(AND(TONGHOP!O188="KTHP",TONGHOP!P188="LT",TONGHOP!H188&lt;&gt;""),TONGHOP!R188,"")</f>
        <v/>
      </c>
      <c r="D188" s="89" t="str">
        <f>IF(F188="","",SUBTOTAL(3,$F$2:$F188))</f>
        <v/>
      </c>
      <c r="E188" s="54" t="str">
        <f>IF(AND(TONGHOP!O188="KTHP",TONGHOP!P188="TL",TONGHOP!H188&lt;&gt;""),TONGHOP!H188,"")</f>
        <v/>
      </c>
      <c r="F188" s="54" t="str">
        <f>IF(AND(TONGHOP!O188="KTHP",TONGHOP!P188="TL",TONGHOP!H188&lt;&gt;""),TONGHOP!R188,"")</f>
        <v/>
      </c>
    </row>
    <row r="189" spans="1:6">
      <c r="A189" s="89" t="str">
        <f>IF(C189="","",SUBTOTAL(3,$C$2:$C189))</f>
        <v/>
      </c>
      <c r="B189" s="54" t="str">
        <f>IF(AND(TONGHOP!O189="KTHP",TONGHOP!P189="LT",TONGHOP!H189&lt;&gt;""),TONGHOP!H189,"")</f>
        <v/>
      </c>
      <c r="C189" s="54" t="str">
        <f>IF(AND(TONGHOP!O189="KTHP",TONGHOP!P189="LT",TONGHOP!H189&lt;&gt;""),TONGHOP!R189,"")</f>
        <v/>
      </c>
      <c r="D189" s="89" t="str">
        <f>IF(F189="","",SUBTOTAL(3,$F$2:$F189))</f>
        <v/>
      </c>
      <c r="E189" s="54" t="str">
        <f>IF(AND(TONGHOP!O189="KTHP",TONGHOP!P189="TL",TONGHOP!H189&lt;&gt;""),TONGHOP!H189,"")</f>
        <v/>
      </c>
      <c r="F189" s="54" t="str">
        <f>IF(AND(TONGHOP!O189="KTHP",TONGHOP!P189="TL",TONGHOP!H189&lt;&gt;""),TONGHOP!R189,"")</f>
        <v/>
      </c>
    </row>
    <row r="190" spans="1:6">
      <c r="A190" s="89" t="str">
        <f>IF(C190="","",SUBTOTAL(3,$C$2:$C190))</f>
        <v/>
      </c>
      <c r="B190" s="54" t="str">
        <f>IF(AND(TONGHOP!O190="KTHP",TONGHOP!P190="LT",TONGHOP!H190&lt;&gt;""),TONGHOP!H190,"")</f>
        <v/>
      </c>
      <c r="C190" s="54" t="str">
        <f>IF(AND(TONGHOP!O190="KTHP",TONGHOP!P190="LT",TONGHOP!H190&lt;&gt;""),TONGHOP!R190,"")</f>
        <v/>
      </c>
      <c r="D190" s="89" t="str">
        <f>IF(F190="","",SUBTOTAL(3,$F$2:$F190))</f>
        <v/>
      </c>
      <c r="E190" s="54" t="str">
        <f>IF(AND(TONGHOP!O190="KTHP",TONGHOP!P190="TL",TONGHOP!H190&lt;&gt;""),TONGHOP!H190,"")</f>
        <v/>
      </c>
      <c r="F190" s="54" t="str">
        <f>IF(AND(TONGHOP!O190="KTHP",TONGHOP!P190="TL",TONGHOP!H190&lt;&gt;""),TONGHOP!R190,"")</f>
        <v/>
      </c>
    </row>
    <row r="191" spans="1:6">
      <c r="A191" s="89" t="str">
        <f>IF(C191="","",SUBTOTAL(3,$C$2:$C191))</f>
        <v/>
      </c>
      <c r="B191" s="54" t="str">
        <f>IF(AND(TONGHOP!O191="KTHP",TONGHOP!P191="LT",TONGHOP!H191&lt;&gt;""),TONGHOP!H191,"")</f>
        <v/>
      </c>
      <c r="C191" s="54" t="str">
        <f>IF(AND(TONGHOP!O191="KTHP",TONGHOP!P191="LT",TONGHOP!H191&lt;&gt;""),TONGHOP!R191,"")</f>
        <v/>
      </c>
      <c r="D191" s="89" t="str">
        <f>IF(F191="","",SUBTOTAL(3,$F$2:$F191))</f>
        <v/>
      </c>
      <c r="E191" s="54" t="str">
        <f>IF(AND(TONGHOP!O191="KTHP",TONGHOP!P191="TL",TONGHOP!H191&lt;&gt;""),TONGHOP!H191,"")</f>
        <v/>
      </c>
      <c r="F191" s="54" t="str">
        <f>IF(AND(TONGHOP!O191="KTHP",TONGHOP!P191="TL",TONGHOP!H191&lt;&gt;""),TONGHOP!R191,"")</f>
        <v/>
      </c>
    </row>
    <row r="192" spans="1:6">
      <c r="A192" s="89" t="str">
        <f>IF(C192="","",SUBTOTAL(3,$C$2:$C192))</f>
        <v/>
      </c>
      <c r="B192" s="54" t="str">
        <f>IF(AND(TONGHOP!O192="KTHP",TONGHOP!P192="LT",TONGHOP!H192&lt;&gt;""),TONGHOP!H192,"")</f>
        <v/>
      </c>
      <c r="C192" s="54" t="str">
        <f>IF(AND(TONGHOP!O192="KTHP",TONGHOP!P192="LT",TONGHOP!H192&lt;&gt;""),TONGHOP!R192,"")</f>
        <v/>
      </c>
      <c r="D192" s="89" t="str">
        <f>IF(F192="","",SUBTOTAL(3,$F$2:$F192))</f>
        <v/>
      </c>
      <c r="E192" s="54" t="str">
        <f>IF(AND(TONGHOP!O192="KTHP",TONGHOP!P192="TL",TONGHOP!H192&lt;&gt;""),TONGHOP!H192,"")</f>
        <v/>
      </c>
      <c r="F192" s="54" t="str">
        <f>IF(AND(TONGHOP!O192="KTHP",TONGHOP!P192="TL",TONGHOP!H192&lt;&gt;""),TONGHOP!R192,"")</f>
        <v/>
      </c>
    </row>
    <row r="193" spans="1:6">
      <c r="A193" s="89" t="str">
        <f>IF(C193="","",SUBTOTAL(3,$C$2:$C193))</f>
        <v/>
      </c>
      <c r="B193" s="54" t="str">
        <f>IF(AND(TONGHOP!O193="KTHP",TONGHOP!P193="LT",TONGHOP!H193&lt;&gt;""),TONGHOP!H193,"")</f>
        <v/>
      </c>
      <c r="C193" s="54" t="str">
        <f>IF(AND(TONGHOP!O193="KTHP",TONGHOP!P193="LT",TONGHOP!H193&lt;&gt;""),TONGHOP!R193,"")</f>
        <v/>
      </c>
      <c r="D193" s="89" t="str">
        <f>IF(F193="","",SUBTOTAL(3,$F$2:$F193))</f>
        <v/>
      </c>
      <c r="E193" s="54" t="str">
        <f>IF(AND(TONGHOP!O193="KTHP",TONGHOP!P193="TL",TONGHOP!H193&lt;&gt;""),TONGHOP!H193,"")</f>
        <v/>
      </c>
      <c r="F193" s="54" t="str">
        <f>IF(AND(TONGHOP!O193="KTHP",TONGHOP!P193="TL",TONGHOP!H193&lt;&gt;""),TONGHOP!R193,"")</f>
        <v/>
      </c>
    </row>
    <row r="194" spans="1:6">
      <c r="A194" s="89" t="str">
        <f>IF(C194="","",SUBTOTAL(3,$C$2:$C194))</f>
        <v/>
      </c>
      <c r="B194" s="54" t="str">
        <f>IF(AND(TONGHOP!O194="KTHP",TONGHOP!P194="LT",TONGHOP!H194&lt;&gt;""),TONGHOP!H194,"")</f>
        <v/>
      </c>
      <c r="C194" s="54" t="str">
        <f>IF(AND(TONGHOP!O194="KTHP",TONGHOP!P194="LT",TONGHOP!H194&lt;&gt;""),TONGHOP!R194,"")</f>
        <v/>
      </c>
      <c r="D194" s="89" t="str">
        <f>IF(F194="","",SUBTOTAL(3,$F$2:$F194))</f>
        <v/>
      </c>
      <c r="E194" s="54" t="str">
        <f>IF(AND(TONGHOP!O194="KTHP",TONGHOP!P194="TL",TONGHOP!H194&lt;&gt;""),TONGHOP!H194,"")</f>
        <v/>
      </c>
      <c r="F194" s="54" t="str">
        <f>IF(AND(TONGHOP!O194="KTHP",TONGHOP!P194="TL",TONGHOP!H194&lt;&gt;""),TONGHOP!R194,"")</f>
        <v/>
      </c>
    </row>
    <row r="195" spans="1:6">
      <c r="A195" s="89" t="str">
        <f>IF(C195="","",SUBTOTAL(3,$C$2:$C195))</f>
        <v/>
      </c>
      <c r="B195" s="54" t="str">
        <f>IF(AND(TONGHOP!O195="KTHP",TONGHOP!P195="LT",TONGHOP!H195&lt;&gt;""),TONGHOP!H195,"")</f>
        <v/>
      </c>
      <c r="C195" s="54" t="str">
        <f>IF(AND(TONGHOP!O195="KTHP",TONGHOP!P195="LT",TONGHOP!H195&lt;&gt;""),TONGHOP!R195,"")</f>
        <v/>
      </c>
      <c r="D195" s="89" t="str">
        <f>IF(F195="","",SUBTOTAL(3,$F$2:$F195))</f>
        <v/>
      </c>
      <c r="E195" s="54" t="str">
        <f>IF(AND(TONGHOP!O195="KTHP",TONGHOP!P195="TL",TONGHOP!H195&lt;&gt;""),TONGHOP!H195,"")</f>
        <v/>
      </c>
      <c r="F195" s="54" t="str">
        <f>IF(AND(TONGHOP!O195="KTHP",TONGHOP!P195="TL",TONGHOP!H195&lt;&gt;""),TONGHOP!R195,"")</f>
        <v/>
      </c>
    </row>
    <row r="196" spans="1:6">
      <c r="A196" s="89" t="str">
        <f>IF(C196="","",SUBTOTAL(3,$C$2:$C196))</f>
        <v/>
      </c>
      <c r="B196" s="54" t="str">
        <f>IF(AND(TONGHOP!O196="KTHP",TONGHOP!P196="LT",TONGHOP!H196&lt;&gt;""),TONGHOP!H196,"")</f>
        <v/>
      </c>
      <c r="C196" s="54" t="str">
        <f>IF(AND(TONGHOP!O196="KTHP",TONGHOP!P196="LT",TONGHOP!H196&lt;&gt;""),TONGHOP!R196,"")</f>
        <v/>
      </c>
      <c r="D196" s="89" t="str">
        <f>IF(F196="","",SUBTOTAL(3,$F$2:$F196))</f>
        <v/>
      </c>
      <c r="E196" s="54" t="str">
        <f>IF(AND(TONGHOP!O196="KTHP",TONGHOP!P196="TL",TONGHOP!H196&lt;&gt;""),TONGHOP!H196,"")</f>
        <v/>
      </c>
      <c r="F196" s="54" t="str">
        <f>IF(AND(TONGHOP!O196="KTHP",TONGHOP!P196="TL",TONGHOP!H196&lt;&gt;""),TONGHOP!R196,"")</f>
        <v/>
      </c>
    </row>
    <row r="197" spans="1:6">
      <c r="A197" s="89" t="str">
        <f>IF(C197="","",SUBTOTAL(3,$C$2:$C197))</f>
        <v/>
      </c>
      <c r="B197" s="54" t="str">
        <f>IF(AND(TONGHOP!O197="KTHP",TONGHOP!P197="LT",TONGHOP!H197&lt;&gt;""),TONGHOP!H197,"")</f>
        <v/>
      </c>
      <c r="C197" s="54" t="str">
        <f>IF(AND(TONGHOP!O197="KTHP",TONGHOP!P197="LT",TONGHOP!H197&lt;&gt;""),TONGHOP!R197,"")</f>
        <v/>
      </c>
      <c r="D197" s="89" t="str">
        <f>IF(F197="","",SUBTOTAL(3,$F$2:$F197))</f>
        <v/>
      </c>
      <c r="E197" s="54" t="str">
        <f>IF(AND(TONGHOP!O197="KTHP",TONGHOP!P197="TL",TONGHOP!H197&lt;&gt;""),TONGHOP!H197,"")</f>
        <v/>
      </c>
      <c r="F197" s="54" t="str">
        <f>IF(AND(TONGHOP!O197="KTHP",TONGHOP!P197="TL",TONGHOP!H197&lt;&gt;""),TONGHOP!R197,"")</f>
        <v/>
      </c>
    </row>
    <row r="198" spans="1:6">
      <c r="A198" s="89" t="str">
        <f>IF(C198="","",SUBTOTAL(3,$C$2:$C198))</f>
        <v/>
      </c>
      <c r="B198" s="54" t="str">
        <f>IF(AND(TONGHOP!O198="KTHP",TONGHOP!P198="LT",TONGHOP!H198&lt;&gt;""),TONGHOP!H198,"")</f>
        <v/>
      </c>
      <c r="C198" s="54" t="str">
        <f>IF(AND(TONGHOP!O198="KTHP",TONGHOP!P198="LT",TONGHOP!H198&lt;&gt;""),TONGHOP!R198,"")</f>
        <v/>
      </c>
      <c r="D198" s="89" t="str">
        <f>IF(F198="","",SUBTOTAL(3,$F$2:$F198))</f>
        <v/>
      </c>
      <c r="E198" s="54" t="str">
        <f>IF(AND(TONGHOP!O198="KTHP",TONGHOP!P198="TL",TONGHOP!H198&lt;&gt;""),TONGHOP!H198,"")</f>
        <v/>
      </c>
      <c r="F198" s="54" t="str">
        <f>IF(AND(TONGHOP!O198="KTHP",TONGHOP!P198="TL",TONGHOP!H198&lt;&gt;""),TONGHOP!R198,"")</f>
        <v/>
      </c>
    </row>
    <row r="199" spans="1:6">
      <c r="A199" s="89" t="str">
        <f>IF(C199="","",SUBTOTAL(3,$C$2:$C199))</f>
        <v/>
      </c>
      <c r="B199" s="54" t="str">
        <f>IF(AND(TONGHOP!O199="KTHP",TONGHOP!P199="LT",TONGHOP!H199&lt;&gt;""),TONGHOP!H199,"")</f>
        <v/>
      </c>
      <c r="C199" s="54" t="str">
        <f>IF(AND(TONGHOP!O199="KTHP",TONGHOP!P199="LT",TONGHOP!H199&lt;&gt;""),TONGHOP!R199,"")</f>
        <v/>
      </c>
      <c r="D199" s="89" t="str">
        <f>IF(F199="","",SUBTOTAL(3,$F$2:$F199))</f>
        <v/>
      </c>
      <c r="E199" s="54" t="str">
        <f>IF(AND(TONGHOP!O199="KTHP",TONGHOP!P199="TL",TONGHOP!H199&lt;&gt;""),TONGHOP!H199,"")</f>
        <v/>
      </c>
      <c r="F199" s="54" t="str">
        <f>IF(AND(TONGHOP!O199="KTHP",TONGHOP!P199="TL",TONGHOP!H199&lt;&gt;""),TONGHOP!R199,"")</f>
        <v/>
      </c>
    </row>
    <row r="200" spans="1:6">
      <c r="A200" s="89" t="str">
        <f>IF(C200="","",SUBTOTAL(3,$C$2:$C200))</f>
        <v/>
      </c>
      <c r="B200" s="54" t="str">
        <f>IF(AND(TONGHOP!O200="KTHP",TONGHOP!P200="LT",TONGHOP!H200&lt;&gt;""),TONGHOP!H200,"")</f>
        <v/>
      </c>
      <c r="C200" s="54" t="str">
        <f>IF(AND(TONGHOP!O200="KTHP",TONGHOP!P200="LT",TONGHOP!H200&lt;&gt;""),TONGHOP!R200,"")</f>
        <v/>
      </c>
      <c r="D200" s="89" t="str">
        <f>IF(F200="","",SUBTOTAL(3,$F$2:$F200))</f>
        <v/>
      </c>
      <c r="E200" s="54" t="str">
        <f>IF(AND(TONGHOP!O200="KTHP",TONGHOP!P200="TL",TONGHOP!H200&lt;&gt;""),TONGHOP!H200,"")</f>
        <v/>
      </c>
      <c r="F200" s="54" t="str">
        <f>IF(AND(TONGHOP!O200="KTHP",TONGHOP!P200="TL",TONGHOP!H200&lt;&gt;""),TONGHOP!R200,"")</f>
        <v/>
      </c>
    </row>
    <row r="201" spans="1:6">
      <c r="A201" s="89" t="str">
        <f>IF(C201="","",SUBTOTAL(3,$C$2:$C201))</f>
        <v/>
      </c>
      <c r="B201" s="54" t="str">
        <f>IF(AND(TONGHOP!O201="KTHP",TONGHOP!P201="LT",TONGHOP!H201&lt;&gt;""),TONGHOP!H201,"")</f>
        <v/>
      </c>
      <c r="C201" s="54" t="str">
        <f>IF(AND(TONGHOP!O201="KTHP",TONGHOP!P201="LT",TONGHOP!H201&lt;&gt;""),TONGHOP!R201,"")</f>
        <v/>
      </c>
      <c r="D201" s="89" t="str">
        <f>IF(F201="","",SUBTOTAL(3,$F$2:$F201))</f>
        <v/>
      </c>
      <c r="E201" s="54" t="str">
        <f>IF(AND(TONGHOP!O201="KTHP",TONGHOP!P201="TL",TONGHOP!H201&lt;&gt;""),TONGHOP!H201,"")</f>
        <v/>
      </c>
      <c r="F201" s="54" t="str">
        <f>IF(AND(TONGHOP!O201="KTHP",TONGHOP!P201="TL",TONGHOP!H201&lt;&gt;""),TONGHOP!R201,"")</f>
        <v/>
      </c>
    </row>
    <row r="202" spans="1:6">
      <c r="A202" s="89" t="str">
        <f>IF(C202="","",SUBTOTAL(3,$C$2:$C202))</f>
        <v/>
      </c>
      <c r="B202" s="54" t="str">
        <f>IF(AND(TONGHOP!O202="KTHP",TONGHOP!P202="LT",TONGHOP!H202&lt;&gt;""),TONGHOP!H202,"")</f>
        <v/>
      </c>
      <c r="C202" s="54" t="str">
        <f>IF(AND(TONGHOP!O202="KTHP",TONGHOP!P202="LT",TONGHOP!H202&lt;&gt;""),TONGHOP!R202,"")</f>
        <v/>
      </c>
      <c r="D202" s="89" t="str">
        <f>IF(F202="","",SUBTOTAL(3,$F$2:$F202))</f>
        <v/>
      </c>
      <c r="E202" s="54" t="str">
        <f>IF(AND(TONGHOP!O202="KTHP",TONGHOP!P202="TL",TONGHOP!H202&lt;&gt;""),TONGHOP!H202,"")</f>
        <v/>
      </c>
      <c r="F202" s="54" t="str">
        <f>IF(AND(TONGHOP!O202="KTHP",TONGHOP!P202="TL",TONGHOP!H202&lt;&gt;""),TONGHOP!R202,"")</f>
        <v/>
      </c>
    </row>
    <row r="203" spans="1:6">
      <c r="A203" s="89" t="str">
        <f>IF(C203="","",SUBTOTAL(3,$C$2:$C203))</f>
        <v/>
      </c>
      <c r="B203" s="54" t="str">
        <f>IF(AND(TONGHOP!O203="KTHP",TONGHOP!P203="LT",TONGHOP!H203&lt;&gt;""),TONGHOP!H203,"")</f>
        <v/>
      </c>
      <c r="C203" s="54" t="str">
        <f>IF(AND(TONGHOP!O203="KTHP",TONGHOP!P203="LT",TONGHOP!H203&lt;&gt;""),TONGHOP!R203,"")</f>
        <v/>
      </c>
      <c r="D203" s="89" t="str">
        <f>IF(F203="","",SUBTOTAL(3,$F$2:$F203))</f>
        <v/>
      </c>
      <c r="E203" s="54" t="str">
        <f>IF(AND(TONGHOP!O203="KTHP",TONGHOP!P203="TL",TONGHOP!H203&lt;&gt;""),TONGHOP!H203,"")</f>
        <v/>
      </c>
      <c r="F203" s="54" t="str">
        <f>IF(AND(TONGHOP!O203="KTHP",TONGHOP!P203="TL",TONGHOP!H203&lt;&gt;""),TONGHOP!R203,"")</f>
        <v/>
      </c>
    </row>
    <row r="204" spans="1:6">
      <c r="A204" s="89" t="str">
        <f>IF(C204="","",SUBTOTAL(3,$C$2:$C204))</f>
        <v/>
      </c>
      <c r="B204" s="54" t="str">
        <f>IF(AND(TONGHOP!O204="KTHP",TONGHOP!P204="LT",TONGHOP!H204&lt;&gt;""),TONGHOP!H204,"")</f>
        <v/>
      </c>
      <c r="C204" s="54" t="str">
        <f>IF(AND(TONGHOP!O204="KTHP",TONGHOP!P204="LT",TONGHOP!H204&lt;&gt;""),TONGHOP!R204,"")</f>
        <v/>
      </c>
      <c r="D204" s="89" t="str">
        <f>IF(F204="","",SUBTOTAL(3,$F$2:$F204))</f>
        <v/>
      </c>
      <c r="E204" s="54" t="str">
        <f>IF(AND(TONGHOP!O204="KTHP",TONGHOP!P204="TL",TONGHOP!H204&lt;&gt;""),TONGHOP!H204,"")</f>
        <v/>
      </c>
      <c r="F204" s="54" t="str">
        <f>IF(AND(TONGHOP!O204="KTHP",TONGHOP!P204="TL",TONGHOP!H204&lt;&gt;""),TONGHOP!R204,"")</f>
        <v/>
      </c>
    </row>
    <row r="205" spans="1:6">
      <c r="A205" s="89" t="str">
        <f>IF(C205="","",SUBTOTAL(3,$C$2:$C205))</f>
        <v/>
      </c>
      <c r="B205" s="54" t="str">
        <f>IF(AND(TONGHOP!O205="KTHP",TONGHOP!P205="LT",TONGHOP!H205&lt;&gt;""),TONGHOP!H205,"")</f>
        <v/>
      </c>
      <c r="C205" s="54" t="str">
        <f>IF(AND(TONGHOP!O205="KTHP",TONGHOP!P205="LT",TONGHOP!H205&lt;&gt;""),TONGHOP!R205,"")</f>
        <v/>
      </c>
      <c r="D205" s="89" t="str">
        <f>IF(F205="","",SUBTOTAL(3,$F$2:$F205))</f>
        <v/>
      </c>
      <c r="E205" s="54" t="str">
        <f>IF(AND(TONGHOP!O205="KTHP",TONGHOP!P205="TL",TONGHOP!H205&lt;&gt;""),TONGHOP!H205,"")</f>
        <v/>
      </c>
      <c r="F205" s="54" t="str">
        <f>IF(AND(TONGHOP!O205="KTHP",TONGHOP!P205="TL",TONGHOP!H205&lt;&gt;""),TONGHOP!R205,"")</f>
        <v/>
      </c>
    </row>
    <row r="206" spans="1:6">
      <c r="A206" s="89" t="str">
        <f>IF(C206="","",SUBTOTAL(3,$C$2:$C206))</f>
        <v/>
      </c>
      <c r="B206" s="54" t="str">
        <f>IF(AND(TONGHOP!O206="KTHP",TONGHOP!P206="LT",TONGHOP!H206&lt;&gt;""),TONGHOP!H206,"")</f>
        <v/>
      </c>
      <c r="C206" s="54" t="str">
        <f>IF(AND(TONGHOP!O206="KTHP",TONGHOP!P206="LT",TONGHOP!H206&lt;&gt;""),TONGHOP!R206,"")</f>
        <v/>
      </c>
      <c r="D206" s="89" t="str">
        <f>IF(F206="","",SUBTOTAL(3,$F$2:$F206))</f>
        <v/>
      </c>
      <c r="E206" s="54" t="str">
        <f>IF(AND(TONGHOP!O206="KTHP",TONGHOP!P206="TL",TONGHOP!H206&lt;&gt;""),TONGHOP!H206,"")</f>
        <v/>
      </c>
      <c r="F206" s="54" t="str">
        <f>IF(AND(TONGHOP!O206="KTHP",TONGHOP!P206="TL",TONGHOP!H206&lt;&gt;""),TONGHOP!R206,"")</f>
        <v/>
      </c>
    </row>
    <row r="207" spans="1:6">
      <c r="A207" s="89" t="str">
        <f>IF(C207="","",SUBTOTAL(3,$C$2:$C207))</f>
        <v/>
      </c>
      <c r="B207" s="54" t="str">
        <f>IF(AND(TONGHOP!O207="KTHP",TONGHOP!P207="LT",TONGHOP!H207&lt;&gt;""),TONGHOP!H207,"")</f>
        <v/>
      </c>
      <c r="C207" s="54" t="str">
        <f>IF(AND(TONGHOP!O207="KTHP",TONGHOP!P207="LT",TONGHOP!H207&lt;&gt;""),TONGHOP!R207,"")</f>
        <v/>
      </c>
      <c r="D207" s="89" t="str">
        <f>IF(F207="","",SUBTOTAL(3,$F$2:$F207))</f>
        <v/>
      </c>
      <c r="E207" s="54" t="str">
        <f>IF(AND(TONGHOP!O207="KTHP",TONGHOP!P207="TL",TONGHOP!H207&lt;&gt;""),TONGHOP!H207,"")</f>
        <v/>
      </c>
      <c r="F207" s="54" t="str">
        <f>IF(AND(TONGHOP!O207="KTHP",TONGHOP!P207="TL",TONGHOP!H207&lt;&gt;""),TONGHOP!R207,"")</f>
        <v/>
      </c>
    </row>
    <row r="208" spans="1:6">
      <c r="A208" s="89" t="str">
        <f>IF(C208="","",SUBTOTAL(3,$C$2:$C208))</f>
        <v/>
      </c>
      <c r="B208" s="54" t="str">
        <f>IF(AND(TONGHOP!O208="KTHP",TONGHOP!P208="LT",TONGHOP!H208&lt;&gt;""),TONGHOP!H208,"")</f>
        <v/>
      </c>
      <c r="C208" s="54" t="str">
        <f>IF(AND(TONGHOP!O208="KTHP",TONGHOP!P208="LT",TONGHOP!H208&lt;&gt;""),TONGHOP!R208,"")</f>
        <v/>
      </c>
      <c r="D208" s="89" t="str">
        <f>IF(F208="","",SUBTOTAL(3,$F$2:$F208))</f>
        <v/>
      </c>
      <c r="E208" s="54" t="str">
        <f>IF(AND(TONGHOP!O208="KTHP",TONGHOP!P208="TL",TONGHOP!H208&lt;&gt;""),TONGHOP!H208,"")</f>
        <v/>
      </c>
      <c r="F208" s="54" t="str">
        <f>IF(AND(TONGHOP!O208="KTHP",TONGHOP!P208="TL",TONGHOP!H208&lt;&gt;""),TONGHOP!R208,"")</f>
        <v/>
      </c>
    </row>
    <row r="209" spans="1:6">
      <c r="A209" s="89" t="str">
        <f>IF(C209="","",SUBTOTAL(3,$C$2:$C209))</f>
        <v/>
      </c>
      <c r="B209" s="54" t="str">
        <f>IF(AND(TONGHOP!O209="KTHP",TONGHOP!P209="LT",TONGHOP!H209&lt;&gt;""),TONGHOP!H209,"")</f>
        <v/>
      </c>
      <c r="C209" s="54" t="str">
        <f>IF(AND(TONGHOP!O209="KTHP",TONGHOP!P209="LT",TONGHOP!H209&lt;&gt;""),TONGHOP!R209,"")</f>
        <v/>
      </c>
      <c r="D209" s="89" t="str">
        <f>IF(F209="","",SUBTOTAL(3,$F$2:$F209))</f>
        <v/>
      </c>
      <c r="E209" s="54" t="str">
        <f>IF(AND(TONGHOP!O209="KTHP",TONGHOP!P209="TL",TONGHOP!H209&lt;&gt;""),TONGHOP!H209,"")</f>
        <v/>
      </c>
      <c r="F209" s="54" t="str">
        <f>IF(AND(TONGHOP!O209="KTHP",TONGHOP!P209="TL",TONGHOP!H209&lt;&gt;""),TONGHOP!R209,"")</f>
        <v/>
      </c>
    </row>
    <row r="210" spans="1:6">
      <c r="A210" s="89" t="str">
        <f>IF(C210="","",SUBTOTAL(3,$C$2:$C210))</f>
        <v/>
      </c>
      <c r="B210" s="54" t="str">
        <f>IF(AND(TONGHOP!O210="KTHP",TONGHOP!P210="LT",TONGHOP!H210&lt;&gt;""),TONGHOP!H210,"")</f>
        <v/>
      </c>
      <c r="C210" s="54" t="str">
        <f>IF(AND(TONGHOP!O210="KTHP",TONGHOP!P210="LT",TONGHOP!H210&lt;&gt;""),TONGHOP!R210,"")</f>
        <v/>
      </c>
      <c r="D210" s="89" t="str">
        <f>IF(F210="","",SUBTOTAL(3,$F$2:$F210))</f>
        <v/>
      </c>
      <c r="E210" s="54" t="str">
        <f>IF(AND(TONGHOP!O210="KTHP",TONGHOP!P210="TL",TONGHOP!H210&lt;&gt;""),TONGHOP!H210,"")</f>
        <v/>
      </c>
      <c r="F210" s="54" t="str">
        <f>IF(AND(TONGHOP!O210="KTHP",TONGHOP!P210="TL",TONGHOP!H210&lt;&gt;""),TONGHOP!R210,"")</f>
        <v/>
      </c>
    </row>
    <row r="211" spans="1:6">
      <c r="A211" s="89" t="str">
        <f>IF(C211="","",SUBTOTAL(3,$C$2:$C211))</f>
        <v/>
      </c>
      <c r="B211" s="54" t="str">
        <f>IF(AND(TONGHOP!O211="KTHP",TONGHOP!P211="LT",TONGHOP!H211&lt;&gt;""),TONGHOP!H211,"")</f>
        <v/>
      </c>
      <c r="C211" s="54" t="str">
        <f>IF(AND(TONGHOP!O211="KTHP",TONGHOP!P211="LT",TONGHOP!H211&lt;&gt;""),TONGHOP!R211,"")</f>
        <v/>
      </c>
      <c r="D211" s="89" t="str">
        <f>IF(F211="","",SUBTOTAL(3,$F$2:$F211))</f>
        <v/>
      </c>
      <c r="E211" s="54" t="str">
        <f>IF(AND(TONGHOP!O211="KTHP",TONGHOP!P211="TL",TONGHOP!H211&lt;&gt;""),TONGHOP!H211,"")</f>
        <v/>
      </c>
      <c r="F211" s="54" t="str">
        <f>IF(AND(TONGHOP!O211="KTHP",TONGHOP!P211="TL",TONGHOP!H211&lt;&gt;""),TONGHOP!R211,"")</f>
        <v/>
      </c>
    </row>
    <row r="212" spans="1:6">
      <c r="A212" s="89" t="str">
        <f>IF(C212="","",SUBTOTAL(3,$C$2:$C212))</f>
        <v/>
      </c>
      <c r="B212" s="54" t="str">
        <f>IF(AND(TONGHOP!O212="KTHP",TONGHOP!P212="LT",TONGHOP!H212&lt;&gt;""),TONGHOP!H212,"")</f>
        <v/>
      </c>
      <c r="C212" s="54" t="str">
        <f>IF(AND(TONGHOP!O212="KTHP",TONGHOP!P212="LT",TONGHOP!H212&lt;&gt;""),TONGHOP!R212,"")</f>
        <v/>
      </c>
      <c r="D212" s="89" t="str">
        <f>IF(F212="","",SUBTOTAL(3,$F$2:$F212))</f>
        <v/>
      </c>
      <c r="E212" s="54" t="str">
        <f>IF(AND(TONGHOP!O212="KTHP",TONGHOP!P212="TL",TONGHOP!H212&lt;&gt;""),TONGHOP!H212,"")</f>
        <v/>
      </c>
      <c r="F212" s="54" t="str">
        <f>IF(AND(TONGHOP!O212="KTHP",TONGHOP!P212="TL",TONGHOP!H212&lt;&gt;""),TONGHOP!R212,"")</f>
        <v/>
      </c>
    </row>
    <row r="213" spans="1:6">
      <c r="A213" s="89" t="str">
        <f>IF(C213="","",SUBTOTAL(3,$C$2:$C213))</f>
        <v/>
      </c>
      <c r="B213" s="54" t="str">
        <f>IF(AND(TONGHOP!O213="KTHP",TONGHOP!P213="LT",TONGHOP!H213&lt;&gt;""),TONGHOP!H213,"")</f>
        <v/>
      </c>
      <c r="C213" s="54" t="str">
        <f>IF(AND(TONGHOP!O213="KTHP",TONGHOP!P213="LT",TONGHOP!H213&lt;&gt;""),TONGHOP!R213,"")</f>
        <v/>
      </c>
      <c r="D213" s="89" t="str">
        <f>IF(F213="","",SUBTOTAL(3,$F$2:$F213))</f>
        <v/>
      </c>
      <c r="E213" s="54" t="str">
        <f>IF(AND(TONGHOP!O213="KTHP",TONGHOP!P213="TL",TONGHOP!H213&lt;&gt;""),TONGHOP!H213,"")</f>
        <v/>
      </c>
      <c r="F213" s="54" t="str">
        <f>IF(AND(TONGHOP!O213="KTHP",TONGHOP!P213="TL",TONGHOP!H213&lt;&gt;""),TONGHOP!R213,"")</f>
        <v/>
      </c>
    </row>
    <row r="214" spans="1:6">
      <c r="A214" s="89" t="str">
        <f>IF(C214="","",SUBTOTAL(3,$C$2:$C214))</f>
        <v/>
      </c>
      <c r="B214" s="54" t="str">
        <f>IF(AND(TONGHOP!O214="KTHP",TONGHOP!P214="LT",TONGHOP!H214&lt;&gt;""),TONGHOP!H214,"")</f>
        <v/>
      </c>
      <c r="C214" s="54" t="str">
        <f>IF(AND(TONGHOP!O214="KTHP",TONGHOP!P214="LT",TONGHOP!H214&lt;&gt;""),TONGHOP!R214,"")</f>
        <v/>
      </c>
      <c r="D214" s="89" t="str">
        <f>IF(F214="","",SUBTOTAL(3,$F$2:$F214))</f>
        <v/>
      </c>
      <c r="E214" s="54" t="str">
        <f>IF(AND(TONGHOP!O214="KTHP",TONGHOP!P214="TL",TONGHOP!H214&lt;&gt;""),TONGHOP!H214,"")</f>
        <v/>
      </c>
      <c r="F214" s="54" t="str">
        <f>IF(AND(TONGHOP!O214="KTHP",TONGHOP!P214="TL",TONGHOP!H214&lt;&gt;""),TONGHOP!R214,"")</f>
        <v/>
      </c>
    </row>
    <row r="215" spans="1:6">
      <c r="A215" s="89" t="str">
        <f>IF(C215="","",SUBTOTAL(3,$C$2:$C215))</f>
        <v/>
      </c>
      <c r="B215" s="54" t="str">
        <f>IF(AND(TONGHOP!O215="KTHP",TONGHOP!P215="LT",TONGHOP!H215&lt;&gt;""),TONGHOP!H215,"")</f>
        <v/>
      </c>
      <c r="C215" s="54" t="str">
        <f>IF(AND(TONGHOP!O215="KTHP",TONGHOP!P215="LT",TONGHOP!H215&lt;&gt;""),TONGHOP!R215,"")</f>
        <v/>
      </c>
      <c r="D215" s="89" t="str">
        <f>IF(F215="","",SUBTOTAL(3,$F$2:$F215))</f>
        <v/>
      </c>
      <c r="E215" s="54" t="str">
        <f>IF(AND(TONGHOP!O215="KTHP",TONGHOP!P215="TL",TONGHOP!H215&lt;&gt;""),TONGHOP!H215,"")</f>
        <v/>
      </c>
      <c r="F215" s="54" t="str">
        <f>IF(AND(TONGHOP!O215="KTHP",TONGHOP!P215="TL",TONGHOP!H215&lt;&gt;""),TONGHOP!R215,"")</f>
        <v/>
      </c>
    </row>
    <row r="216" spans="1:6">
      <c r="A216" s="89" t="str">
        <f>IF(C216="","",SUBTOTAL(3,$C$2:$C216))</f>
        <v/>
      </c>
      <c r="B216" s="54" t="str">
        <f>IF(AND(TONGHOP!O216="KTHP",TONGHOP!P216="LT",TONGHOP!H216&lt;&gt;""),TONGHOP!H216,"")</f>
        <v/>
      </c>
      <c r="C216" s="54" t="str">
        <f>IF(AND(TONGHOP!O216="KTHP",TONGHOP!P216="LT",TONGHOP!H216&lt;&gt;""),TONGHOP!R216,"")</f>
        <v/>
      </c>
      <c r="D216" s="89" t="str">
        <f>IF(F216="","",SUBTOTAL(3,$F$2:$F216))</f>
        <v/>
      </c>
      <c r="E216" s="54" t="str">
        <f>IF(AND(TONGHOP!O216="KTHP",TONGHOP!P216="TL",TONGHOP!H216&lt;&gt;""),TONGHOP!H216,"")</f>
        <v/>
      </c>
      <c r="F216" s="54" t="str">
        <f>IF(AND(TONGHOP!O216="KTHP",TONGHOP!P216="TL",TONGHOP!H216&lt;&gt;""),TONGHOP!R216,"")</f>
        <v/>
      </c>
    </row>
    <row r="217" spans="1:6">
      <c r="A217" s="89" t="str">
        <f>IF(C217="","",SUBTOTAL(3,$C$2:$C217))</f>
        <v/>
      </c>
      <c r="B217" s="54" t="str">
        <f>IF(AND(TONGHOP!O217="KTHP",TONGHOP!P217="LT",TONGHOP!H217&lt;&gt;""),TONGHOP!H217,"")</f>
        <v/>
      </c>
      <c r="C217" s="54" t="str">
        <f>IF(AND(TONGHOP!O217="KTHP",TONGHOP!P217="LT",TONGHOP!H217&lt;&gt;""),TONGHOP!R217,"")</f>
        <v/>
      </c>
      <c r="D217" s="89" t="str">
        <f>IF(F217="","",SUBTOTAL(3,$F$2:$F217))</f>
        <v/>
      </c>
      <c r="E217" s="54" t="str">
        <f>IF(AND(TONGHOP!O217="KTHP",TONGHOP!P217="TL",TONGHOP!H217&lt;&gt;""),TONGHOP!H217,"")</f>
        <v/>
      </c>
      <c r="F217" s="54" t="str">
        <f>IF(AND(TONGHOP!O217="KTHP",TONGHOP!P217="TL",TONGHOP!H217&lt;&gt;""),TONGHOP!R217,"")</f>
        <v/>
      </c>
    </row>
    <row r="218" spans="1:6">
      <c r="A218" s="89" t="str">
        <f>IF(C218="","",SUBTOTAL(3,$C$2:$C218))</f>
        <v/>
      </c>
      <c r="B218" s="54" t="str">
        <f>IF(AND(TONGHOP!O218="KTHP",TONGHOP!P218="LT",TONGHOP!H218&lt;&gt;""),TONGHOP!H218,"")</f>
        <v/>
      </c>
      <c r="C218" s="54" t="str">
        <f>IF(AND(TONGHOP!O218="KTHP",TONGHOP!P218="LT",TONGHOP!H218&lt;&gt;""),TONGHOP!R218,"")</f>
        <v/>
      </c>
      <c r="D218" s="89" t="str">
        <f>IF(F218="","",SUBTOTAL(3,$F$2:$F218))</f>
        <v/>
      </c>
      <c r="E218" s="54" t="str">
        <f>IF(AND(TONGHOP!O218="KTHP",TONGHOP!P218="TL",TONGHOP!H218&lt;&gt;""),TONGHOP!H218,"")</f>
        <v/>
      </c>
      <c r="F218" s="54" t="str">
        <f>IF(AND(TONGHOP!O218="KTHP",TONGHOP!P218="TL",TONGHOP!H218&lt;&gt;""),TONGHOP!R218,"")</f>
        <v/>
      </c>
    </row>
    <row r="219" spans="1:6">
      <c r="A219" s="89" t="str">
        <f>IF(C219="","",SUBTOTAL(3,$C$2:$C219))</f>
        <v/>
      </c>
      <c r="B219" s="54" t="str">
        <f>IF(AND(TONGHOP!O219="KTHP",TONGHOP!P219="LT",TONGHOP!H219&lt;&gt;""),TONGHOP!H219,"")</f>
        <v/>
      </c>
      <c r="C219" s="54" t="str">
        <f>IF(AND(TONGHOP!O219="KTHP",TONGHOP!P219="LT",TONGHOP!H219&lt;&gt;""),TONGHOP!R219,"")</f>
        <v/>
      </c>
      <c r="D219" s="89" t="str">
        <f>IF(F219="","",SUBTOTAL(3,$F$2:$F219))</f>
        <v/>
      </c>
      <c r="E219" s="54" t="str">
        <f>IF(AND(TONGHOP!O219="KTHP",TONGHOP!P219="TL",TONGHOP!H219&lt;&gt;""),TONGHOP!H219,"")</f>
        <v/>
      </c>
      <c r="F219" s="54" t="str">
        <f>IF(AND(TONGHOP!O219="KTHP",TONGHOP!P219="TL",TONGHOP!H219&lt;&gt;""),TONGHOP!R219,"")</f>
        <v/>
      </c>
    </row>
    <row r="220" spans="1:6">
      <c r="A220" s="89" t="str">
        <f>IF(C220="","",SUBTOTAL(3,$C$2:$C220))</f>
        <v/>
      </c>
      <c r="B220" s="54" t="str">
        <f>IF(AND(TONGHOP!O220="KTHP",TONGHOP!P220="LT",TONGHOP!H220&lt;&gt;""),TONGHOP!H220,"")</f>
        <v/>
      </c>
      <c r="C220" s="54" t="str">
        <f>IF(AND(TONGHOP!O220="KTHP",TONGHOP!P220="LT",TONGHOP!H220&lt;&gt;""),TONGHOP!R220,"")</f>
        <v/>
      </c>
      <c r="D220" s="89" t="str">
        <f>IF(F220="","",SUBTOTAL(3,$F$2:$F220))</f>
        <v/>
      </c>
      <c r="E220" s="54" t="str">
        <f>IF(AND(TONGHOP!O220="KTHP",TONGHOP!P220="TL",TONGHOP!H220&lt;&gt;""),TONGHOP!H220,"")</f>
        <v/>
      </c>
      <c r="F220" s="54" t="str">
        <f>IF(AND(TONGHOP!O220="KTHP",TONGHOP!P220="TL",TONGHOP!H220&lt;&gt;""),TONGHOP!R220,"")</f>
        <v/>
      </c>
    </row>
    <row r="221" spans="1:6">
      <c r="A221" s="89" t="str">
        <f>IF(C221="","",SUBTOTAL(3,$C$2:$C221))</f>
        <v/>
      </c>
      <c r="B221" s="54" t="str">
        <f>IF(AND(TONGHOP!O221="KTHP",TONGHOP!P221="LT",TONGHOP!H221&lt;&gt;""),TONGHOP!H221,"")</f>
        <v/>
      </c>
      <c r="C221" s="54" t="str">
        <f>IF(AND(TONGHOP!O221="KTHP",TONGHOP!P221="LT",TONGHOP!H221&lt;&gt;""),TONGHOP!R221,"")</f>
        <v/>
      </c>
      <c r="D221" s="89" t="str">
        <f>IF(F221="","",SUBTOTAL(3,$F$2:$F221))</f>
        <v/>
      </c>
      <c r="E221" s="54" t="str">
        <f>IF(AND(TONGHOP!O221="KTHP",TONGHOP!P221="TL",TONGHOP!H221&lt;&gt;""),TONGHOP!H221,"")</f>
        <v/>
      </c>
      <c r="F221" s="54" t="str">
        <f>IF(AND(TONGHOP!O221="KTHP",TONGHOP!P221="TL",TONGHOP!H221&lt;&gt;""),TONGHOP!R221,"")</f>
        <v/>
      </c>
    </row>
    <row r="222" spans="1:6">
      <c r="A222" s="89" t="str">
        <f>IF(C222="","",SUBTOTAL(3,$C$2:$C222))</f>
        <v/>
      </c>
      <c r="B222" s="54" t="str">
        <f>IF(AND(TONGHOP!O222="KTHP",TONGHOP!P222="LT",TONGHOP!H222&lt;&gt;""),TONGHOP!H222,"")</f>
        <v/>
      </c>
      <c r="C222" s="54" t="str">
        <f>IF(AND(TONGHOP!O222="KTHP",TONGHOP!P222="LT",TONGHOP!H222&lt;&gt;""),TONGHOP!R222,"")</f>
        <v/>
      </c>
      <c r="D222" s="89" t="str">
        <f>IF(F222="","",SUBTOTAL(3,$F$2:$F222))</f>
        <v/>
      </c>
      <c r="E222" s="54" t="str">
        <f>IF(AND(TONGHOP!O222="KTHP",TONGHOP!P222="TL",TONGHOP!H222&lt;&gt;""),TONGHOP!H222,"")</f>
        <v/>
      </c>
      <c r="F222" s="54" t="str">
        <f>IF(AND(TONGHOP!O222="KTHP",TONGHOP!P222="TL",TONGHOP!H222&lt;&gt;""),TONGHOP!R222,"")</f>
        <v/>
      </c>
    </row>
    <row r="223" spans="1:6">
      <c r="A223" s="89" t="str">
        <f>IF(C223="","",SUBTOTAL(3,$C$2:$C223))</f>
        <v/>
      </c>
      <c r="B223" s="54" t="str">
        <f>IF(AND(TONGHOP!O223="KTHP",TONGHOP!P223="LT",TONGHOP!H223&lt;&gt;""),TONGHOP!H223,"")</f>
        <v/>
      </c>
      <c r="C223" s="54" t="str">
        <f>IF(AND(TONGHOP!O223="KTHP",TONGHOP!P223="LT",TONGHOP!H223&lt;&gt;""),TONGHOP!R223,"")</f>
        <v/>
      </c>
      <c r="D223" s="89" t="str">
        <f>IF(F223="","",SUBTOTAL(3,$F$2:$F223))</f>
        <v/>
      </c>
      <c r="E223" s="54" t="str">
        <f>IF(AND(TONGHOP!O223="KTHP",TONGHOP!P223="TL",TONGHOP!H223&lt;&gt;""),TONGHOP!H223,"")</f>
        <v/>
      </c>
      <c r="F223" s="54" t="str">
        <f>IF(AND(TONGHOP!O223="KTHP",TONGHOP!P223="TL",TONGHOP!H223&lt;&gt;""),TONGHOP!R223,"")</f>
        <v/>
      </c>
    </row>
    <row r="224" spans="1:6">
      <c r="A224" s="89" t="str">
        <f>IF(C224="","",SUBTOTAL(3,$C$2:$C224))</f>
        <v/>
      </c>
      <c r="B224" s="54" t="str">
        <f>IF(AND(TONGHOP!O224="KTHP",TONGHOP!P224="LT",TONGHOP!H224&lt;&gt;""),TONGHOP!H224,"")</f>
        <v/>
      </c>
      <c r="C224" s="54" t="str">
        <f>IF(AND(TONGHOP!O224="KTHP",TONGHOP!P224="LT",TONGHOP!H224&lt;&gt;""),TONGHOP!R224,"")</f>
        <v/>
      </c>
      <c r="D224" s="89" t="str">
        <f>IF(F224="","",SUBTOTAL(3,$F$2:$F224))</f>
        <v/>
      </c>
      <c r="E224" s="54" t="str">
        <f>IF(AND(TONGHOP!O224="KTHP",TONGHOP!P224="TL",TONGHOP!H224&lt;&gt;""),TONGHOP!H224,"")</f>
        <v/>
      </c>
      <c r="F224" s="54" t="str">
        <f>IF(AND(TONGHOP!O224="KTHP",TONGHOP!P224="TL",TONGHOP!H224&lt;&gt;""),TONGHOP!R224,"")</f>
        <v/>
      </c>
    </row>
    <row r="225" spans="1:6">
      <c r="A225" s="89" t="str">
        <f>IF(C225="","",SUBTOTAL(3,$C$2:$C225))</f>
        <v/>
      </c>
      <c r="B225" s="54" t="str">
        <f>IF(AND(TONGHOP!O225="KTHP",TONGHOP!P225="LT",TONGHOP!H225&lt;&gt;""),TONGHOP!H225,"")</f>
        <v/>
      </c>
      <c r="C225" s="54" t="str">
        <f>IF(AND(TONGHOP!O225="KTHP",TONGHOP!P225="LT",TONGHOP!H225&lt;&gt;""),TONGHOP!R225,"")</f>
        <v/>
      </c>
      <c r="D225" s="89" t="str">
        <f>IF(F225="","",SUBTOTAL(3,$F$2:$F225))</f>
        <v/>
      </c>
      <c r="E225" s="54" t="str">
        <f>IF(AND(TONGHOP!O225="KTHP",TONGHOP!P225="TL",TONGHOP!H225&lt;&gt;""),TONGHOP!H225,"")</f>
        <v/>
      </c>
      <c r="F225" s="54" t="str">
        <f>IF(AND(TONGHOP!O225="KTHP",TONGHOP!P225="TL",TONGHOP!H225&lt;&gt;""),TONGHOP!R225,"")</f>
        <v/>
      </c>
    </row>
    <row r="226" spans="1:6">
      <c r="A226" s="89" t="str">
        <f>IF(C226="","",SUBTOTAL(3,$C$2:$C226))</f>
        <v/>
      </c>
      <c r="B226" s="54" t="str">
        <f>IF(AND(TONGHOP!O226="KTHP",TONGHOP!P226="LT",TONGHOP!H226&lt;&gt;""),TONGHOP!H226,"")</f>
        <v/>
      </c>
      <c r="C226" s="54" t="str">
        <f>IF(AND(TONGHOP!O226="KTHP",TONGHOP!P226="LT",TONGHOP!H226&lt;&gt;""),TONGHOP!R226,"")</f>
        <v/>
      </c>
      <c r="D226" s="89" t="str">
        <f>IF(F226="","",SUBTOTAL(3,$F$2:$F226))</f>
        <v/>
      </c>
      <c r="E226" s="54" t="str">
        <f>IF(AND(TONGHOP!O226="KTHP",TONGHOP!P226="TL",TONGHOP!H226&lt;&gt;""),TONGHOP!H226,"")</f>
        <v/>
      </c>
      <c r="F226" s="54" t="str">
        <f>IF(AND(TONGHOP!O226="KTHP",TONGHOP!P226="TL",TONGHOP!H226&lt;&gt;""),TONGHOP!R226,"")</f>
        <v/>
      </c>
    </row>
    <row r="227" spans="1:6">
      <c r="A227" s="89" t="str">
        <f>IF(C227="","",SUBTOTAL(3,$C$2:$C227))</f>
        <v/>
      </c>
      <c r="B227" s="54" t="str">
        <f>IF(AND(TONGHOP!O227="KTHP",TONGHOP!P227="LT",TONGHOP!H227&lt;&gt;""),TONGHOP!H227,"")</f>
        <v/>
      </c>
      <c r="C227" s="54" t="str">
        <f>IF(AND(TONGHOP!O227="KTHP",TONGHOP!P227="LT",TONGHOP!H227&lt;&gt;""),TONGHOP!R227,"")</f>
        <v/>
      </c>
      <c r="D227" s="89" t="str">
        <f>IF(F227="","",SUBTOTAL(3,$F$2:$F227))</f>
        <v/>
      </c>
      <c r="E227" s="54" t="str">
        <f>IF(AND(TONGHOP!O227="KTHP",TONGHOP!P227="TL",TONGHOP!H227&lt;&gt;""),TONGHOP!H227,"")</f>
        <v/>
      </c>
      <c r="F227" s="54" t="str">
        <f>IF(AND(TONGHOP!O227="KTHP",TONGHOP!P227="TL",TONGHOP!H227&lt;&gt;""),TONGHOP!R227,"")</f>
        <v/>
      </c>
    </row>
    <row r="228" spans="1:6">
      <c r="A228" s="89" t="str">
        <f>IF(C228="","",SUBTOTAL(3,$C$2:$C228))</f>
        <v/>
      </c>
      <c r="B228" s="54" t="str">
        <f>IF(AND(TONGHOP!O228="KTHP",TONGHOP!P228="LT",TONGHOP!H228&lt;&gt;""),TONGHOP!H228,"")</f>
        <v/>
      </c>
      <c r="C228" s="54" t="str">
        <f>IF(AND(TONGHOP!O228="KTHP",TONGHOP!P228="LT",TONGHOP!H228&lt;&gt;""),TONGHOP!R228,"")</f>
        <v/>
      </c>
      <c r="D228" s="89" t="str">
        <f>IF(F228="","",SUBTOTAL(3,$F$2:$F228))</f>
        <v/>
      </c>
      <c r="E228" s="54" t="str">
        <f>IF(AND(TONGHOP!O228="KTHP",TONGHOP!P228="TL",TONGHOP!H228&lt;&gt;""),TONGHOP!H228,"")</f>
        <v/>
      </c>
      <c r="F228" s="54" t="str">
        <f>IF(AND(TONGHOP!O228="KTHP",TONGHOP!P228="TL",TONGHOP!H228&lt;&gt;""),TONGHOP!R228,"")</f>
        <v/>
      </c>
    </row>
    <row r="229" spans="1:6">
      <c r="A229" s="89" t="str">
        <f>IF(C229="","",SUBTOTAL(3,$C$2:$C229))</f>
        <v/>
      </c>
      <c r="B229" s="54" t="str">
        <f>IF(AND(TONGHOP!O229="KTHP",TONGHOP!P229="LT",TONGHOP!H229&lt;&gt;""),TONGHOP!H229,"")</f>
        <v/>
      </c>
      <c r="C229" s="54" t="str">
        <f>IF(AND(TONGHOP!O229="KTHP",TONGHOP!P229="LT",TONGHOP!H229&lt;&gt;""),TONGHOP!R229,"")</f>
        <v/>
      </c>
      <c r="D229" s="89" t="str">
        <f>IF(F229="","",SUBTOTAL(3,$F$2:$F229))</f>
        <v/>
      </c>
      <c r="E229" s="54" t="str">
        <f>IF(AND(TONGHOP!O229="KTHP",TONGHOP!P229="TL",TONGHOP!H229&lt;&gt;""),TONGHOP!H229,"")</f>
        <v/>
      </c>
      <c r="F229" s="54" t="str">
        <f>IF(AND(TONGHOP!O229="KTHP",TONGHOP!P229="TL",TONGHOP!H229&lt;&gt;""),TONGHOP!R229,"")</f>
        <v/>
      </c>
    </row>
    <row r="230" spans="1:6">
      <c r="A230" s="89" t="str">
        <f>IF(C230="","",SUBTOTAL(3,$C$2:$C230))</f>
        <v/>
      </c>
      <c r="B230" s="54" t="str">
        <f>IF(AND(TONGHOP!O230="KTHP",TONGHOP!P230="LT",TONGHOP!H230&lt;&gt;""),TONGHOP!H230,"")</f>
        <v/>
      </c>
      <c r="C230" s="54" t="str">
        <f>IF(AND(TONGHOP!O230="KTHP",TONGHOP!P230="LT",TONGHOP!H230&lt;&gt;""),TONGHOP!R230,"")</f>
        <v/>
      </c>
      <c r="D230" s="89" t="str">
        <f>IF(F230="","",SUBTOTAL(3,$F$2:$F230))</f>
        <v/>
      </c>
      <c r="E230" s="54" t="str">
        <f>IF(AND(TONGHOP!O230="KTHP",TONGHOP!P230="TL",TONGHOP!H230&lt;&gt;""),TONGHOP!H230,"")</f>
        <v/>
      </c>
      <c r="F230" s="54" t="str">
        <f>IF(AND(TONGHOP!O230="KTHP",TONGHOP!P230="TL",TONGHOP!H230&lt;&gt;""),TONGHOP!R230,"")</f>
        <v/>
      </c>
    </row>
    <row r="231" spans="1:6">
      <c r="A231" s="89" t="str">
        <f>IF(C231="","",SUBTOTAL(3,$C$2:$C231))</f>
        <v/>
      </c>
      <c r="B231" s="54" t="str">
        <f>IF(AND(TONGHOP!O231="KTHP",TONGHOP!P231="LT",TONGHOP!H231&lt;&gt;""),TONGHOP!H231,"")</f>
        <v/>
      </c>
      <c r="C231" s="54" t="str">
        <f>IF(AND(TONGHOP!O231="KTHP",TONGHOP!P231="LT",TONGHOP!H231&lt;&gt;""),TONGHOP!R231,"")</f>
        <v/>
      </c>
      <c r="D231" s="89" t="str">
        <f>IF(F231="","",SUBTOTAL(3,$F$2:$F231))</f>
        <v/>
      </c>
      <c r="E231" s="54" t="str">
        <f>IF(AND(TONGHOP!O231="KTHP",TONGHOP!P231="TL",TONGHOP!H231&lt;&gt;""),TONGHOP!H231,"")</f>
        <v/>
      </c>
      <c r="F231" s="54" t="str">
        <f>IF(AND(TONGHOP!O231="KTHP",TONGHOP!P231="TL",TONGHOP!H231&lt;&gt;""),TONGHOP!R231,"")</f>
        <v/>
      </c>
    </row>
    <row r="232" spans="1:6">
      <c r="A232" s="89" t="str">
        <f>IF(C232="","",SUBTOTAL(3,$C$2:$C232))</f>
        <v/>
      </c>
      <c r="B232" s="54" t="str">
        <f>IF(AND(TONGHOP!O232="KTHP",TONGHOP!P232="LT",TONGHOP!H232&lt;&gt;""),TONGHOP!H232,"")</f>
        <v/>
      </c>
      <c r="C232" s="54" t="str">
        <f>IF(AND(TONGHOP!O232="KTHP",TONGHOP!P232="LT",TONGHOP!H232&lt;&gt;""),TONGHOP!R232,"")</f>
        <v/>
      </c>
      <c r="D232" s="89" t="str">
        <f>IF(F232="","",SUBTOTAL(3,$F$2:$F232))</f>
        <v/>
      </c>
      <c r="E232" s="54" t="str">
        <f>IF(AND(TONGHOP!O232="KTHP",TONGHOP!P232="TL",TONGHOP!H232&lt;&gt;""),TONGHOP!H232,"")</f>
        <v/>
      </c>
      <c r="F232" s="54" t="str">
        <f>IF(AND(TONGHOP!O232="KTHP",TONGHOP!P232="TL",TONGHOP!H232&lt;&gt;""),TONGHOP!R232,"")</f>
        <v/>
      </c>
    </row>
    <row r="233" spans="1:6">
      <c r="A233" s="89" t="str">
        <f>IF(C233="","",SUBTOTAL(3,$C$2:$C233))</f>
        <v/>
      </c>
      <c r="B233" s="54" t="str">
        <f>IF(AND(TONGHOP!O233="KTHP",TONGHOP!P233="LT",TONGHOP!H233&lt;&gt;""),TONGHOP!H233,"")</f>
        <v/>
      </c>
      <c r="C233" s="54" t="str">
        <f>IF(AND(TONGHOP!O233="KTHP",TONGHOP!P233="LT",TONGHOP!H233&lt;&gt;""),TONGHOP!R233,"")</f>
        <v/>
      </c>
      <c r="D233" s="89" t="str">
        <f>IF(F233="","",SUBTOTAL(3,$F$2:$F233))</f>
        <v/>
      </c>
      <c r="E233" s="54" t="str">
        <f>IF(AND(TONGHOP!O233="KTHP",TONGHOP!P233="TL",TONGHOP!H233&lt;&gt;""),TONGHOP!H233,"")</f>
        <v/>
      </c>
      <c r="F233" s="54" t="str">
        <f>IF(AND(TONGHOP!O233="KTHP",TONGHOP!P233="TL",TONGHOP!H233&lt;&gt;""),TONGHOP!R233,"")</f>
        <v/>
      </c>
    </row>
    <row r="234" spans="1:6">
      <c r="A234" s="89" t="str">
        <f>IF(C234="","",SUBTOTAL(3,$C$2:$C234))</f>
        <v/>
      </c>
      <c r="B234" s="54" t="str">
        <f>IF(AND(TONGHOP!O234="KTHP",TONGHOP!P234="LT",TONGHOP!H234&lt;&gt;""),TONGHOP!H234,"")</f>
        <v/>
      </c>
      <c r="C234" s="54" t="str">
        <f>IF(AND(TONGHOP!O234="KTHP",TONGHOP!P234="LT",TONGHOP!H234&lt;&gt;""),TONGHOP!R234,"")</f>
        <v/>
      </c>
      <c r="D234" s="89" t="str">
        <f>IF(F234="","",SUBTOTAL(3,$F$2:$F234))</f>
        <v/>
      </c>
      <c r="E234" s="54" t="str">
        <f>IF(AND(TONGHOP!O234="KTHP",TONGHOP!P234="TL",TONGHOP!H234&lt;&gt;""),TONGHOP!H234,"")</f>
        <v/>
      </c>
      <c r="F234" s="54" t="str">
        <f>IF(AND(TONGHOP!O234="KTHP",TONGHOP!P234="TL",TONGHOP!H234&lt;&gt;""),TONGHOP!R234,"")</f>
        <v/>
      </c>
    </row>
    <row r="235" spans="1:6">
      <c r="A235" s="89" t="str">
        <f>IF(C235="","",SUBTOTAL(3,$C$2:$C235))</f>
        <v/>
      </c>
      <c r="B235" s="54" t="str">
        <f>IF(AND(TONGHOP!O235="KTHP",TONGHOP!P235="LT",TONGHOP!H235&lt;&gt;""),TONGHOP!H235,"")</f>
        <v/>
      </c>
      <c r="C235" s="54" t="str">
        <f>IF(AND(TONGHOP!O235="KTHP",TONGHOP!P235="LT",TONGHOP!H235&lt;&gt;""),TONGHOP!R235,"")</f>
        <v/>
      </c>
      <c r="D235" s="89" t="str">
        <f>IF(F235="","",SUBTOTAL(3,$F$2:$F235))</f>
        <v/>
      </c>
      <c r="E235" s="54" t="str">
        <f>IF(AND(TONGHOP!O235="KTHP",TONGHOP!P235="TL",TONGHOP!H235&lt;&gt;""),TONGHOP!H235,"")</f>
        <v/>
      </c>
      <c r="F235" s="54" t="str">
        <f>IF(AND(TONGHOP!O235="KTHP",TONGHOP!P235="TL",TONGHOP!H235&lt;&gt;""),TONGHOP!R235,"")</f>
        <v/>
      </c>
    </row>
    <row r="236" spans="1:6">
      <c r="A236" s="89" t="str">
        <f>IF(C236="","",SUBTOTAL(3,$C$2:$C236))</f>
        <v/>
      </c>
      <c r="B236" s="54" t="str">
        <f>IF(AND(TONGHOP!O236="KTHP",TONGHOP!P236="LT",TONGHOP!H236&lt;&gt;""),TONGHOP!H236,"")</f>
        <v/>
      </c>
      <c r="C236" s="54" t="str">
        <f>IF(AND(TONGHOP!O236="KTHP",TONGHOP!P236="LT",TONGHOP!H236&lt;&gt;""),TONGHOP!R236,"")</f>
        <v/>
      </c>
      <c r="D236" s="89" t="str">
        <f>IF(F236="","",SUBTOTAL(3,$F$2:$F236))</f>
        <v/>
      </c>
      <c r="E236" s="54" t="str">
        <f>IF(AND(TONGHOP!O236="KTHP",TONGHOP!P236="TL",TONGHOP!H236&lt;&gt;""),TONGHOP!H236,"")</f>
        <v/>
      </c>
      <c r="F236" s="54" t="str">
        <f>IF(AND(TONGHOP!O236="KTHP",TONGHOP!P236="TL",TONGHOP!H236&lt;&gt;""),TONGHOP!R236,"")</f>
        <v/>
      </c>
    </row>
    <row r="237" spans="1:6">
      <c r="A237" s="89" t="str">
        <f>IF(C237="","",SUBTOTAL(3,$C$2:$C237))</f>
        <v/>
      </c>
      <c r="B237" s="54" t="str">
        <f>IF(AND(TONGHOP!O237="KTHP",TONGHOP!P237="LT",TONGHOP!H237&lt;&gt;""),TONGHOP!H237,"")</f>
        <v/>
      </c>
      <c r="C237" s="54" t="str">
        <f>IF(AND(TONGHOP!O237="KTHP",TONGHOP!P237="LT",TONGHOP!H237&lt;&gt;""),TONGHOP!R237,"")</f>
        <v/>
      </c>
      <c r="D237" s="89" t="str">
        <f>IF(F237="","",SUBTOTAL(3,$F$2:$F237))</f>
        <v/>
      </c>
      <c r="E237" s="54" t="str">
        <f>IF(AND(TONGHOP!O237="KTHP",TONGHOP!P237="TL",TONGHOP!H237&lt;&gt;""),TONGHOP!H237,"")</f>
        <v/>
      </c>
      <c r="F237" s="54" t="str">
        <f>IF(AND(TONGHOP!O237="KTHP",TONGHOP!P237="TL",TONGHOP!H237&lt;&gt;""),TONGHOP!R237,"")</f>
        <v/>
      </c>
    </row>
    <row r="238" spans="1:6">
      <c r="A238" s="89" t="str">
        <f>IF(C238="","",SUBTOTAL(3,$C$2:$C238))</f>
        <v/>
      </c>
      <c r="B238" s="54" t="str">
        <f>IF(AND(TONGHOP!O238="KTHP",TONGHOP!P238="LT",TONGHOP!H238&lt;&gt;""),TONGHOP!H238,"")</f>
        <v/>
      </c>
      <c r="C238" s="54" t="str">
        <f>IF(AND(TONGHOP!O238="KTHP",TONGHOP!P238="LT",TONGHOP!H238&lt;&gt;""),TONGHOP!R238,"")</f>
        <v/>
      </c>
      <c r="D238" s="89" t="str">
        <f>IF(F238="","",SUBTOTAL(3,$F$2:$F238))</f>
        <v/>
      </c>
      <c r="E238" s="54" t="str">
        <f>IF(AND(TONGHOP!O238="KTHP",TONGHOP!P238="TL",TONGHOP!H238&lt;&gt;""),TONGHOP!H238,"")</f>
        <v/>
      </c>
      <c r="F238" s="54" t="str">
        <f>IF(AND(TONGHOP!O238="KTHP",TONGHOP!P238="TL",TONGHOP!H238&lt;&gt;""),TONGHOP!R238,"")</f>
        <v/>
      </c>
    </row>
    <row r="239" spans="1:6">
      <c r="A239" s="89" t="str">
        <f>IF(C239="","",SUBTOTAL(3,$C$2:$C239))</f>
        <v/>
      </c>
      <c r="B239" s="54" t="str">
        <f>IF(AND(TONGHOP!O239="KTHP",TONGHOP!P239="LT",TONGHOP!H239&lt;&gt;""),TONGHOP!H239,"")</f>
        <v/>
      </c>
      <c r="C239" s="54" t="str">
        <f>IF(AND(TONGHOP!O239="KTHP",TONGHOP!P239="LT",TONGHOP!H239&lt;&gt;""),TONGHOP!R239,"")</f>
        <v/>
      </c>
      <c r="D239" s="89" t="str">
        <f>IF(F239="","",SUBTOTAL(3,$F$2:$F239))</f>
        <v/>
      </c>
      <c r="E239" s="54" t="str">
        <f>IF(AND(TONGHOP!O239="KTHP",TONGHOP!P239="TL",TONGHOP!H239&lt;&gt;""),TONGHOP!H239,"")</f>
        <v/>
      </c>
      <c r="F239" s="54" t="str">
        <f>IF(AND(TONGHOP!O239="KTHP",TONGHOP!P239="TL",TONGHOP!H239&lt;&gt;""),TONGHOP!R239,"")</f>
        <v/>
      </c>
    </row>
    <row r="240" spans="1:6">
      <c r="A240" s="89" t="str">
        <f>IF(C240="","",SUBTOTAL(3,$C$2:$C240))</f>
        <v/>
      </c>
      <c r="B240" s="54" t="str">
        <f>IF(AND(TONGHOP!O240="KTHP",TONGHOP!P240="LT",TONGHOP!H240&lt;&gt;""),TONGHOP!H240,"")</f>
        <v/>
      </c>
      <c r="C240" s="54" t="str">
        <f>IF(AND(TONGHOP!O240="KTHP",TONGHOP!P240="LT",TONGHOP!H240&lt;&gt;""),TONGHOP!R240,"")</f>
        <v/>
      </c>
      <c r="D240" s="89" t="str">
        <f>IF(F240="","",SUBTOTAL(3,$F$2:$F240))</f>
        <v/>
      </c>
      <c r="E240" s="54" t="str">
        <f>IF(AND(TONGHOP!O240="KTHP",TONGHOP!P240="TL",TONGHOP!H240&lt;&gt;""),TONGHOP!H240,"")</f>
        <v/>
      </c>
      <c r="F240" s="54" t="str">
        <f>IF(AND(TONGHOP!O240="KTHP",TONGHOP!P240="TL",TONGHOP!H240&lt;&gt;""),TONGHOP!R240,"")</f>
        <v/>
      </c>
    </row>
    <row r="241" spans="1:6">
      <c r="A241" s="89" t="str">
        <f>IF(C241="","",SUBTOTAL(3,$C$2:$C241))</f>
        <v/>
      </c>
      <c r="B241" s="54" t="str">
        <f>IF(AND(TONGHOP!O241="KTHP",TONGHOP!P241="LT",TONGHOP!H241&lt;&gt;""),TONGHOP!H241,"")</f>
        <v/>
      </c>
      <c r="C241" s="54" t="str">
        <f>IF(AND(TONGHOP!O241="KTHP",TONGHOP!P241="LT",TONGHOP!H241&lt;&gt;""),TONGHOP!R241,"")</f>
        <v/>
      </c>
      <c r="D241" s="89" t="str">
        <f>IF(F241="","",SUBTOTAL(3,$F$2:$F241))</f>
        <v/>
      </c>
      <c r="E241" s="54" t="str">
        <f>IF(AND(TONGHOP!O241="KTHP",TONGHOP!P241="TL",TONGHOP!H241&lt;&gt;""),TONGHOP!H241,"")</f>
        <v/>
      </c>
      <c r="F241" s="54" t="str">
        <f>IF(AND(TONGHOP!O241="KTHP",TONGHOP!P241="TL",TONGHOP!H241&lt;&gt;""),TONGHOP!R241,"")</f>
        <v/>
      </c>
    </row>
    <row r="242" spans="1:6">
      <c r="A242" s="89" t="str">
        <f>IF(C242="","",SUBTOTAL(3,$C$2:$C242))</f>
        <v/>
      </c>
      <c r="B242" s="54" t="str">
        <f>IF(AND(TONGHOP!O242="KTHP",TONGHOP!P242="LT",TONGHOP!H242&lt;&gt;""),TONGHOP!H242,"")</f>
        <v/>
      </c>
      <c r="C242" s="54" t="str">
        <f>IF(AND(TONGHOP!O242="KTHP",TONGHOP!P242="LT",TONGHOP!H242&lt;&gt;""),TONGHOP!R242,"")</f>
        <v/>
      </c>
      <c r="D242" s="89" t="str">
        <f>IF(F242="","",SUBTOTAL(3,$F$2:$F242))</f>
        <v/>
      </c>
      <c r="E242" s="54" t="str">
        <f>IF(AND(TONGHOP!O242="KTHP",TONGHOP!P242="TL",TONGHOP!H242&lt;&gt;""),TONGHOP!H242,"")</f>
        <v/>
      </c>
      <c r="F242" s="54" t="str">
        <f>IF(AND(TONGHOP!O242="KTHP",TONGHOP!P242="TL",TONGHOP!H242&lt;&gt;""),TONGHOP!R242,"")</f>
        <v/>
      </c>
    </row>
    <row r="243" spans="1:6">
      <c r="A243" s="89" t="str">
        <f>IF(C243="","",SUBTOTAL(3,$C$2:$C243))</f>
        <v/>
      </c>
      <c r="B243" s="54" t="str">
        <f>IF(AND(TONGHOP!O243="KTHP",TONGHOP!P243="LT",TONGHOP!H243&lt;&gt;""),TONGHOP!H243,"")</f>
        <v/>
      </c>
      <c r="C243" s="54" t="str">
        <f>IF(AND(TONGHOP!O243="KTHP",TONGHOP!P243="LT",TONGHOP!H243&lt;&gt;""),TONGHOP!R243,"")</f>
        <v/>
      </c>
      <c r="D243" s="89" t="str">
        <f>IF(F243="","",SUBTOTAL(3,$F$2:$F243))</f>
        <v/>
      </c>
      <c r="E243" s="54" t="str">
        <f>IF(AND(TONGHOP!O243="KTHP",TONGHOP!P243="TL",TONGHOP!H243&lt;&gt;""),TONGHOP!H243,"")</f>
        <v/>
      </c>
      <c r="F243" s="54" t="str">
        <f>IF(AND(TONGHOP!O243="KTHP",TONGHOP!P243="TL",TONGHOP!H243&lt;&gt;""),TONGHOP!R243,"")</f>
        <v/>
      </c>
    </row>
    <row r="244" spans="1:6">
      <c r="A244" s="89" t="str">
        <f>IF(C244="","",SUBTOTAL(3,$C$2:$C244))</f>
        <v/>
      </c>
      <c r="B244" s="54" t="str">
        <f>IF(AND(TONGHOP!O244="KTHP",TONGHOP!P244="LT",TONGHOP!H244&lt;&gt;""),TONGHOP!H244,"")</f>
        <v/>
      </c>
      <c r="C244" s="54" t="str">
        <f>IF(AND(TONGHOP!O244="KTHP",TONGHOP!P244="LT",TONGHOP!H244&lt;&gt;""),TONGHOP!R244,"")</f>
        <v/>
      </c>
      <c r="D244" s="89" t="str">
        <f>IF(F244="","",SUBTOTAL(3,$F$2:$F244))</f>
        <v/>
      </c>
      <c r="E244" s="54" t="str">
        <f>IF(AND(TONGHOP!O244="KTHP",TONGHOP!P244="TL",TONGHOP!H244&lt;&gt;""),TONGHOP!H244,"")</f>
        <v/>
      </c>
      <c r="F244" s="54" t="str">
        <f>IF(AND(TONGHOP!O244="KTHP",TONGHOP!P244="TL",TONGHOP!H244&lt;&gt;""),TONGHOP!R244,"")</f>
        <v/>
      </c>
    </row>
    <row r="245" spans="1:6">
      <c r="A245" s="89" t="str">
        <f>IF(C245="","",SUBTOTAL(3,$C$2:$C245))</f>
        <v/>
      </c>
      <c r="B245" s="54" t="str">
        <f>IF(AND(TONGHOP!O245="KTHP",TONGHOP!P245="LT",TONGHOP!H245&lt;&gt;""),TONGHOP!H245,"")</f>
        <v/>
      </c>
      <c r="C245" s="54" t="str">
        <f>IF(AND(TONGHOP!O245="KTHP",TONGHOP!P245="LT",TONGHOP!H245&lt;&gt;""),TONGHOP!R245,"")</f>
        <v/>
      </c>
      <c r="D245" s="89" t="str">
        <f>IF(F245="","",SUBTOTAL(3,$F$2:$F245))</f>
        <v/>
      </c>
      <c r="E245" s="54" t="str">
        <f>IF(AND(TONGHOP!O245="KTHP",TONGHOP!P245="TL",TONGHOP!H245&lt;&gt;""),TONGHOP!H245,"")</f>
        <v/>
      </c>
      <c r="F245" s="54" t="str">
        <f>IF(AND(TONGHOP!O245="KTHP",TONGHOP!P245="TL",TONGHOP!H245&lt;&gt;""),TONGHOP!R245,"")</f>
        <v/>
      </c>
    </row>
    <row r="246" spans="1:6">
      <c r="A246" s="89" t="str">
        <f>IF(C246="","",SUBTOTAL(3,$C$2:$C246))</f>
        <v/>
      </c>
      <c r="B246" s="54" t="str">
        <f>IF(AND(TONGHOP!O246="KTHP",TONGHOP!P246="LT",TONGHOP!H246&lt;&gt;""),TONGHOP!H246,"")</f>
        <v/>
      </c>
      <c r="C246" s="54" t="str">
        <f>IF(AND(TONGHOP!O246="KTHP",TONGHOP!P246="LT",TONGHOP!H246&lt;&gt;""),TONGHOP!R246,"")</f>
        <v/>
      </c>
      <c r="D246" s="89" t="str">
        <f>IF(F246="","",SUBTOTAL(3,$F$2:$F246))</f>
        <v/>
      </c>
      <c r="E246" s="54" t="str">
        <f>IF(AND(TONGHOP!O246="KTHP",TONGHOP!P246="TL",TONGHOP!H246&lt;&gt;""),TONGHOP!H246,"")</f>
        <v/>
      </c>
      <c r="F246" s="54" t="str">
        <f>IF(AND(TONGHOP!O246="KTHP",TONGHOP!P246="TL",TONGHOP!H246&lt;&gt;""),TONGHOP!R246,"")</f>
        <v/>
      </c>
    </row>
    <row r="247" spans="1:6">
      <c r="A247" s="89" t="str">
        <f>IF(C247="","",SUBTOTAL(3,$C$2:$C247))</f>
        <v/>
      </c>
      <c r="B247" s="54" t="str">
        <f>IF(AND(TONGHOP!O247="KTHP",TONGHOP!P247="LT",TONGHOP!H247&lt;&gt;""),TONGHOP!H247,"")</f>
        <v/>
      </c>
      <c r="C247" s="54" t="str">
        <f>IF(AND(TONGHOP!O247="KTHP",TONGHOP!P247="LT",TONGHOP!H247&lt;&gt;""),TONGHOP!R247,"")</f>
        <v/>
      </c>
      <c r="D247" s="89" t="str">
        <f>IF(F247="","",SUBTOTAL(3,$F$2:$F247))</f>
        <v/>
      </c>
      <c r="E247" s="54" t="str">
        <f>IF(AND(TONGHOP!O247="KTHP",TONGHOP!P247="TL",TONGHOP!H247&lt;&gt;""),TONGHOP!H247,"")</f>
        <v/>
      </c>
      <c r="F247" s="54" t="str">
        <f>IF(AND(TONGHOP!O247="KTHP",TONGHOP!P247="TL",TONGHOP!H247&lt;&gt;""),TONGHOP!R247,"")</f>
        <v/>
      </c>
    </row>
    <row r="248" spans="1:6">
      <c r="A248" s="89" t="str">
        <f>IF(C248="","",SUBTOTAL(3,$C$2:$C248))</f>
        <v/>
      </c>
      <c r="B248" s="54" t="str">
        <f>IF(AND(TONGHOP!O248="KTHP",TONGHOP!P248="LT",TONGHOP!H248&lt;&gt;""),TONGHOP!H248,"")</f>
        <v/>
      </c>
      <c r="C248" s="54" t="str">
        <f>IF(AND(TONGHOP!O248="KTHP",TONGHOP!P248="LT",TONGHOP!H248&lt;&gt;""),TONGHOP!R248,"")</f>
        <v/>
      </c>
      <c r="D248" s="89" t="str">
        <f>IF(F248="","",SUBTOTAL(3,$F$2:$F248))</f>
        <v/>
      </c>
      <c r="E248" s="54" t="str">
        <f>IF(AND(TONGHOP!O248="KTHP",TONGHOP!P248="TL",TONGHOP!H248&lt;&gt;""),TONGHOP!H248,"")</f>
        <v/>
      </c>
      <c r="F248" s="54" t="str">
        <f>IF(AND(TONGHOP!O248="KTHP",TONGHOP!P248="TL",TONGHOP!H248&lt;&gt;""),TONGHOP!R248,"")</f>
        <v/>
      </c>
    </row>
    <row r="249" spans="1:6">
      <c r="A249" s="89" t="str">
        <f>IF(C249="","",SUBTOTAL(3,$C$2:$C249))</f>
        <v/>
      </c>
      <c r="B249" s="54" t="str">
        <f>IF(AND(TONGHOP!O249="KTHP",TONGHOP!P249="LT",TONGHOP!H249&lt;&gt;""),TONGHOP!H249,"")</f>
        <v/>
      </c>
      <c r="C249" s="54" t="str">
        <f>IF(AND(TONGHOP!O249="KTHP",TONGHOP!P249="LT",TONGHOP!H249&lt;&gt;""),TONGHOP!R249,"")</f>
        <v/>
      </c>
      <c r="D249" s="89" t="str">
        <f>IF(F249="","",SUBTOTAL(3,$F$2:$F249))</f>
        <v/>
      </c>
      <c r="E249" s="54" t="str">
        <f>IF(AND(TONGHOP!O249="KTHP",TONGHOP!P249="TL",TONGHOP!H249&lt;&gt;""),TONGHOP!H249,"")</f>
        <v/>
      </c>
      <c r="F249" s="54" t="str">
        <f>IF(AND(TONGHOP!O249="KTHP",TONGHOP!P249="TL",TONGHOP!H249&lt;&gt;""),TONGHOP!R249,"")</f>
        <v/>
      </c>
    </row>
    <row r="250" spans="1:6">
      <c r="A250" s="89" t="str">
        <f>IF(C250="","",SUBTOTAL(3,$C$2:$C250))</f>
        <v/>
      </c>
      <c r="B250" s="54" t="str">
        <f>IF(AND(TONGHOP!O250="KTHP",TONGHOP!P250="LT",TONGHOP!H250&lt;&gt;""),TONGHOP!H250,"")</f>
        <v/>
      </c>
      <c r="C250" s="54" t="str">
        <f>IF(AND(TONGHOP!O250="KTHP",TONGHOP!P250="LT",TONGHOP!H250&lt;&gt;""),TONGHOP!R250,"")</f>
        <v/>
      </c>
      <c r="D250" s="89" t="str">
        <f>IF(F250="","",SUBTOTAL(3,$F$2:$F250))</f>
        <v/>
      </c>
      <c r="E250" s="54" t="str">
        <f>IF(AND(TONGHOP!O250="KTHP",TONGHOP!P250="TL",TONGHOP!H250&lt;&gt;""),TONGHOP!H250,"")</f>
        <v/>
      </c>
      <c r="F250" s="54" t="str">
        <f>IF(AND(TONGHOP!O250="KTHP",TONGHOP!P250="TL",TONGHOP!H250&lt;&gt;""),TONGHOP!R250,"")</f>
        <v/>
      </c>
    </row>
    <row r="251" spans="1:6">
      <c r="A251" s="89" t="str">
        <f>IF(C251="","",SUBTOTAL(3,$C$2:$C251))</f>
        <v/>
      </c>
      <c r="B251" s="54" t="str">
        <f>IF(AND(TONGHOP!O251="KTHP",TONGHOP!P251="LT",TONGHOP!H251&lt;&gt;""),TONGHOP!H251,"")</f>
        <v/>
      </c>
      <c r="C251" s="54" t="str">
        <f>IF(AND(TONGHOP!O251="KTHP",TONGHOP!P251="LT",TONGHOP!H251&lt;&gt;""),TONGHOP!R251,"")</f>
        <v/>
      </c>
      <c r="D251" s="89" t="str">
        <f>IF(F251="","",SUBTOTAL(3,$F$2:$F251))</f>
        <v/>
      </c>
      <c r="E251" s="54" t="str">
        <f>IF(AND(TONGHOP!O251="KTHP",TONGHOP!P251="TL",TONGHOP!H251&lt;&gt;""),TONGHOP!H251,"")</f>
        <v/>
      </c>
      <c r="F251" s="54" t="str">
        <f>IF(AND(TONGHOP!O251="KTHP",TONGHOP!P251="TL",TONGHOP!H251&lt;&gt;""),TONGHOP!R251,"")</f>
        <v/>
      </c>
    </row>
    <row r="252" spans="1:6">
      <c r="A252" s="89" t="str">
        <f>IF(C252="","",SUBTOTAL(3,$C$2:$C252))</f>
        <v/>
      </c>
      <c r="B252" s="54" t="str">
        <f>IF(AND(TONGHOP!O252="KTHP",TONGHOP!P252="LT",TONGHOP!H252&lt;&gt;""),TONGHOP!H252,"")</f>
        <v/>
      </c>
      <c r="C252" s="54" t="str">
        <f>IF(AND(TONGHOP!O252="KTHP",TONGHOP!P252="LT",TONGHOP!H252&lt;&gt;""),TONGHOP!R252,"")</f>
        <v/>
      </c>
      <c r="D252" s="89" t="str">
        <f>IF(F252="","",SUBTOTAL(3,$F$2:$F252))</f>
        <v/>
      </c>
      <c r="E252" s="54" t="str">
        <f>IF(AND(TONGHOP!O252="KTHP",TONGHOP!P252="TL",TONGHOP!H252&lt;&gt;""),TONGHOP!H252,"")</f>
        <v/>
      </c>
      <c r="F252" s="54" t="str">
        <f>IF(AND(TONGHOP!O252="KTHP",TONGHOP!P252="TL",TONGHOP!H252&lt;&gt;""),TONGHOP!R252,"")</f>
        <v/>
      </c>
    </row>
    <row r="253" spans="1:6">
      <c r="A253" s="89" t="str">
        <f>IF(C253="","",SUBTOTAL(3,$C$2:$C253))</f>
        <v/>
      </c>
      <c r="B253" s="54" t="str">
        <f>IF(AND(TONGHOP!O253="KTHP",TONGHOP!P253="LT",TONGHOP!H253&lt;&gt;""),TONGHOP!H253,"")</f>
        <v/>
      </c>
      <c r="C253" s="54" t="str">
        <f>IF(AND(TONGHOP!O253="KTHP",TONGHOP!P253="LT",TONGHOP!H253&lt;&gt;""),TONGHOP!R253,"")</f>
        <v/>
      </c>
      <c r="D253" s="89" t="str">
        <f>IF(F253="","",SUBTOTAL(3,$F$2:$F253))</f>
        <v/>
      </c>
      <c r="E253" s="54" t="str">
        <f>IF(AND(TONGHOP!O253="KTHP",TONGHOP!P253="TL",TONGHOP!H253&lt;&gt;""),TONGHOP!H253,"")</f>
        <v/>
      </c>
      <c r="F253" s="54" t="str">
        <f>IF(AND(TONGHOP!O253="KTHP",TONGHOP!P253="TL",TONGHOP!H253&lt;&gt;""),TONGHOP!R253,"")</f>
        <v/>
      </c>
    </row>
    <row r="254" spans="1:6">
      <c r="A254" s="89" t="str">
        <f>IF(C254="","",SUBTOTAL(3,$C$2:$C254))</f>
        <v/>
      </c>
      <c r="B254" s="54" t="str">
        <f>IF(AND(TONGHOP!O254="KTHP",TONGHOP!P254="LT",TONGHOP!H254&lt;&gt;""),TONGHOP!H254,"")</f>
        <v/>
      </c>
      <c r="C254" s="54" t="str">
        <f>IF(AND(TONGHOP!O254="KTHP",TONGHOP!P254="LT",TONGHOP!H254&lt;&gt;""),TONGHOP!R254,"")</f>
        <v/>
      </c>
      <c r="D254" s="89" t="str">
        <f>IF(F254="","",SUBTOTAL(3,$F$2:$F254))</f>
        <v/>
      </c>
      <c r="E254" s="54" t="str">
        <f>IF(AND(TONGHOP!O254="KTHP",TONGHOP!P254="TL",TONGHOP!H254&lt;&gt;""),TONGHOP!H254,"")</f>
        <v/>
      </c>
      <c r="F254" s="54" t="str">
        <f>IF(AND(TONGHOP!O254="KTHP",TONGHOP!P254="TL",TONGHOP!H254&lt;&gt;""),TONGHOP!R254,"")</f>
        <v/>
      </c>
    </row>
    <row r="255" spans="1:6">
      <c r="A255" s="89" t="str">
        <f>IF(C255="","",SUBTOTAL(3,$C$2:$C255))</f>
        <v/>
      </c>
      <c r="B255" s="54" t="str">
        <f>IF(AND(TONGHOP!O255="KTHP",TONGHOP!P255="LT",TONGHOP!H255&lt;&gt;""),TONGHOP!H255,"")</f>
        <v/>
      </c>
      <c r="C255" s="54" t="str">
        <f>IF(AND(TONGHOP!O255="KTHP",TONGHOP!P255="LT",TONGHOP!H255&lt;&gt;""),TONGHOP!R255,"")</f>
        <v/>
      </c>
      <c r="D255" s="89" t="str">
        <f>IF(F255="","",SUBTOTAL(3,$F$2:$F255))</f>
        <v/>
      </c>
      <c r="E255" s="54" t="str">
        <f>IF(AND(TONGHOP!O255="KTHP",TONGHOP!P255="TL",TONGHOP!H255&lt;&gt;""),TONGHOP!H255,"")</f>
        <v/>
      </c>
      <c r="F255" s="54" t="str">
        <f>IF(AND(TONGHOP!O255="KTHP",TONGHOP!P255="TL",TONGHOP!H255&lt;&gt;""),TONGHOP!R255,"")</f>
        <v/>
      </c>
    </row>
    <row r="256" spans="1:6">
      <c r="A256" s="89" t="str">
        <f>IF(C256="","",SUBTOTAL(3,$C$2:$C256))</f>
        <v/>
      </c>
      <c r="B256" s="54" t="str">
        <f>IF(AND(TONGHOP!O256="KTHP",TONGHOP!P256="LT",TONGHOP!H256&lt;&gt;""),TONGHOP!H256,"")</f>
        <v/>
      </c>
      <c r="C256" s="54" t="str">
        <f>IF(AND(TONGHOP!O256="KTHP",TONGHOP!P256="LT",TONGHOP!H256&lt;&gt;""),TONGHOP!R256,"")</f>
        <v/>
      </c>
      <c r="D256" s="89" t="str">
        <f>IF(F256="","",SUBTOTAL(3,$F$2:$F256))</f>
        <v/>
      </c>
      <c r="E256" s="54" t="str">
        <f>IF(AND(TONGHOP!O256="KTHP",TONGHOP!P256="TL",TONGHOP!H256&lt;&gt;""),TONGHOP!H256,"")</f>
        <v/>
      </c>
      <c r="F256" s="54" t="str">
        <f>IF(AND(TONGHOP!O256="KTHP",TONGHOP!P256="TL",TONGHOP!H256&lt;&gt;""),TONGHOP!R256,"")</f>
        <v/>
      </c>
    </row>
    <row r="257" spans="1:6">
      <c r="A257" s="89" t="str">
        <f>IF(C257="","",SUBTOTAL(3,$C$2:$C257))</f>
        <v/>
      </c>
      <c r="B257" s="54" t="str">
        <f>IF(AND(TONGHOP!O257="KTHP",TONGHOP!P257="LT",TONGHOP!H257&lt;&gt;""),TONGHOP!H257,"")</f>
        <v/>
      </c>
      <c r="C257" s="54" t="str">
        <f>IF(AND(TONGHOP!O257="KTHP",TONGHOP!P257="LT",TONGHOP!H257&lt;&gt;""),TONGHOP!R257,"")</f>
        <v/>
      </c>
      <c r="D257" s="89" t="str">
        <f>IF(F257="","",SUBTOTAL(3,$F$2:$F257))</f>
        <v/>
      </c>
      <c r="E257" s="54" t="str">
        <f>IF(AND(TONGHOP!O257="KTHP",TONGHOP!P257="TL",TONGHOP!H257&lt;&gt;""),TONGHOP!H257,"")</f>
        <v/>
      </c>
      <c r="F257" s="54" t="str">
        <f>IF(AND(TONGHOP!O257="KTHP",TONGHOP!P257="TL",TONGHOP!H257&lt;&gt;""),TONGHOP!R257,"")</f>
        <v/>
      </c>
    </row>
    <row r="258" spans="1:6">
      <c r="A258" s="89" t="str">
        <f>IF(C258="","",SUBTOTAL(3,$C$2:$C258))</f>
        <v/>
      </c>
      <c r="B258" s="54" t="str">
        <f>IF(AND(TONGHOP!O258="KTHP",TONGHOP!P258="LT",TONGHOP!H258&lt;&gt;""),TONGHOP!H258,"")</f>
        <v/>
      </c>
      <c r="C258" s="54" t="str">
        <f>IF(AND(TONGHOP!O258="KTHP",TONGHOP!P258="LT",TONGHOP!H258&lt;&gt;""),TONGHOP!R258,"")</f>
        <v/>
      </c>
      <c r="D258" s="89" t="str">
        <f>IF(F258="","",SUBTOTAL(3,$F$2:$F258))</f>
        <v/>
      </c>
      <c r="E258" s="54" t="str">
        <f>IF(AND(TONGHOP!O258="KTHP",TONGHOP!P258="TL",TONGHOP!H258&lt;&gt;""),TONGHOP!H258,"")</f>
        <v/>
      </c>
      <c r="F258" s="54" t="str">
        <f>IF(AND(TONGHOP!O258="KTHP",TONGHOP!P258="TL",TONGHOP!H258&lt;&gt;""),TONGHOP!R258,"")</f>
        <v/>
      </c>
    </row>
    <row r="259" spans="1:6">
      <c r="A259" s="89" t="str">
        <f>IF(C259="","",SUBTOTAL(3,$C$2:$C259))</f>
        <v/>
      </c>
      <c r="B259" s="54" t="str">
        <f>IF(AND(TONGHOP!O259="KTHP",TONGHOP!P259="LT",TONGHOP!H259&lt;&gt;""),TONGHOP!H259,"")</f>
        <v/>
      </c>
      <c r="C259" s="54" t="str">
        <f>IF(AND(TONGHOP!O259="KTHP",TONGHOP!P259="LT",TONGHOP!H259&lt;&gt;""),TONGHOP!R259,"")</f>
        <v/>
      </c>
      <c r="D259" s="89" t="str">
        <f>IF(F259="","",SUBTOTAL(3,$F$2:$F259))</f>
        <v/>
      </c>
      <c r="E259" s="54" t="str">
        <f>IF(AND(TONGHOP!O259="KTHP",TONGHOP!P259="TL",TONGHOP!H259&lt;&gt;""),TONGHOP!H259,"")</f>
        <v/>
      </c>
      <c r="F259" s="54" t="str">
        <f>IF(AND(TONGHOP!O259="KTHP",TONGHOP!P259="TL",TONGHOP!H259&lt;&gt;""),TONGHOP!R259,"")</f>
        <v/>
      </c>
    </row>
    <row r="260" spans="1:6">
      <c r="A260" s="89" t="str">
        <f>IF(C260="","",SUBTOTAL(3,$C$2:$C260))</f>
        <v/>
      </c>
      <c r="B260" s="54" t="str">
        <f>IF(AND(TONGHOP!O260="KTHP",TONGHOP!P260="LT",TONGHOP!H260&lt;&gt;""),TONGHOP!H260,"")</f>
        <v/>
      </c>
      <c r="C260" s="54" t="str">
        <f>IF(AND(TONGHOP!O260="KTHP",TONGHOP!P260="LT",TONGHOP!H260&lt;&gt;""),TONGHOP!R260,"")</f>
        <v/>
      </c>
      <c r="D260" s="89" t="str">
        <f>IF(F260="","",SUBTOTAL(3,$F$2:$F260))</f>
        <v/>
      </c>
      <c r="E260" s="54" t="str">
        <f>IF(AND(TONGHOP!O260="KTHP",TONGHOP!P260="TL",TONGHOP!H260&lt;&gt;""),TONGHOP!H260,"")</f>
        <v/>
      </c>
      <c r="F260" s="54" t="str">
        <f>IF(AND(TONGHOP!O260="KTHP",TONGHOP!P260="TL",TONGHOP!H260&lt;&gt;""),TONGHOP!R260,"")</f>
        <v/>
      </c>
    </row>
    <row r="261" spans="1:6">
      <c r="A261" s="89" t="str">
        <f>IF(C261="","",SUBTOTAL(3,$C$2:$C261))</f>
        <v/>
      </c>
      <c r="B261" s="54" t="str">
        <f>IF(AND(TONGHOP!O261="KTHP",TONGHOP!P261="LT",TONGHOP!H261&lt;&gt;""),TONGHOP!H261,"")</f>
        <v/>
      </c>
      <c r="C261" s="54" t="str">
        <f>IF(AND(TONGHOP!O261="KTHP",TONGHOP!P261="LT",TONGHOP!H261&lt;&gt;""),TONGHOP!R261,"")</f>
        <v/>
      </c>
      <c r="D261" s="89" t="str">
        <f>IF(F261="","",SUBTOTAL(3,$F$2:$F261))</f>
        <v/>
      </c>
      <c r="E261" s="54" t="str">
        <f>IF(AND(TONGHOP!O261="KTHP",TONGHOP!P261="TL",TONGHOP!H261&lt;&gt;""),TONGHOP!H261,"")</f>
        <v/>
      </c>
      <c r="F261" s="54" t="str">
        <f>IF(AND(TONGHOP!O261="KTHP",TONGHOP!P261="TL",TONGHOP!H261&lt;&gt;""),TONGHOP!R261,"")</f>
        <v/>
      </c>
    </row>
    <row r="262" spans="1:6">
      <c r="A262" s="89" t="str">
        <f>IF(C262="","",SUBTOTAL(3,$C$2:$C262))</f>
        <v/>
      </c>
      <c r="B262" s="54" t="str">
        <f>IF(AND(TONGHOP!O262="KTHP",TONGHOP!P262="LT",TONGHOP!H262&lt;&gt;""),TONGHOP!H262,"")</f>
        <v/>
      </c>
      <c r="C262" s="54" t="str">
        <f>IF(AND(TONGHOP!O262="KTHP",TONGHOP!P262="LT",TONGHOP!H262&lt;&gt;""),TONGHOP!R262,"")</f>
        <v/>
      </c>
      <c r="D262" s="89" t="str">
        <f>IF(F262="","",SUBTOTAL(3,$F$2:$F262))</f>
        <v/>
      </c>
      <c r="E262" s="54" t="str">
        <f>IF(AND(TONGHOP!O262="KTHP",TONGHOP!P262="TL",TONGHOP!H262&lt;&gt;""),TONGHOP!H262,"")</f>
        <v/>
      </c>
      <c r="F262" s="54" t="str">
        <f>IF(AND(TONGHOP!O262="KTHP",TONGHOP!P262="TL",TONGHOP!H262&lt;&gt;""),TONGHOP!R262,"")</f>
        <v/>
      </c>
    </row>
    <row r="263" spans="1:6">
      <c r="A263" s="89" t="str">
        <f>IF(C263="","",SUBTOTAL(3,$C$2:$C263))</f>
        <v/>
      </c>
      <c r="B263" s="54" t="str">
        <f>IF(AND(TONGHOP!O263="KTHP",TONGHOP!P263="LT",TONGHOP!H263&lt;&gt;""),TONGHOP!H263,"")</f>
        <v/>
      </c>
      <c r="C263" s="54" t="str">
        <f>IF(AND(TONGHOP!O263="KTHP",TONGHOP!P263="LT",TONGHOP!H263&lt;&gt;""),TONGHOP!R263,"")</f>
        <v/>
      </c>
      <c r="D263" s="89" t="str">
        <f>IF(F263="","",SUBTOTAL(3,$F$2:$F263))</f>
        <v/>
      </c>
      <c r="E263" s="54" t="str">
        <f>IF(AND(TONGHOP!O263="KTHP",TONGHOP!P263="TL",TONGHOP!H263&lt;&gt;""),TONGHOP!H263,"")</f>
        <v/>
      </c>
      <c r="F263" s="54" t="str">
        <f>IF(AND(TONGHOP!O263="KTHP",TONGHOP!P263="TL",TONGHOP!H263&lt;&gt;""),TONGHOP!R263,"")</f>
        <v/>
      </c>
    </row>
    <row r="264" spans="1:6">
      <c r="A264" s="89" t="str">
        <f>IF(C264="","",SUBTOTAL(3,$C$2:$C264))</f>
        <v/>
      </c>
      <c r="B264" s="54" t="str">
        <f>IF(AND(TONGHOP!O264="KTHP",TONGHOP!P264="LT",TONGHOP!H264&lt;&gt;""),TONGHOP!H264,"")</f>
        <v/>
      </c>
      <c r="C264" s="54" t="str">
        <f>IF(AND(TONGHOP!O264="KTHP",TONGHOP!P264="LT",TONGHOP!H264&lt;&gt;""),TONGHOP!R264,"")</f>
        <v/>
      </c>
      <c r="D264" s="89" t="str">
        <f>IF(F264="","",SUBTOTAL(3,$F$2:$F264))</f>
        <v/>
      </c>
      <c r="E264" s="54" t="str">
        <f>IF(AND(TONGHOP!O264="KTHP",TONGHOP!P264="TL",TONGHOP!H264&lt;&gt;""),TONGHOP!H264,"")</f>
        <v/>
      </c>
      <c r="F264" s="54" t="str">
        <f>IF(AND(TONGHOP!O264="KTHP",TONGHOP!P264="TL",TONGHOP!H264&lt;&gt;""),TONGHOP!R264,"")</f>
        <v/>
      </c>
    </row>
    <row r="265" spans="1:6">
      <c r="A265" s="89" t="str">
        <f>IF(C265="","",SUBTOTAL(3,$C$2:$C265))</f>
        <v/>
      </c>
      <c r="B265" s="54" t="str">
        <f>IF(AND(TONGHOP!O265="KTHP",TONGHOP!P265="LT",TONGHOP!H265&lt;&gt;""),TONGHOP!H265,"")</f>
        <v/>
      </c>
      <c r="C265" s="54" t="str">
        <f>IF(AND(TONGHOP!O265="KTHP",TONGHOP!P265="LT",TONGHOP!H265&lt;&gt;""),TONGHOP!R265,"")</f>
        <v/>
      </c>
      <c r="D265" s="89" t="str">
        <f>IF(F265="","",SUBTOTAL(3,$F$2:$F265))</f>
        <v/>
      </c>
      <c r="E265" s="54" t="str">
        <f>IF(AND(TONGHOP!O265="KTHP",TONGHOP!P265="TL",TONGHOP!H265&lt;&gt;""),TONGHOP!H265,"")</f>
        <v/>
      </c>
      <c r="F265" s="54" t="str">
        <f>IF(AND(TONGHOP!O265="KTHP",TONGHOP!P265="TL",TONGHOP!H265&lt;&gt;""),TONGHOP!R265,"")</f>
        <v/>
      </c>
    </row>
    <row r="266" spans="1:6">
      <c r="A266" s="89" t="str">
        <f>IF(C266="","",SUBTOTAL(3,$C$2:$C266))</f>
        <v/>
      </c>
      <c r="B266" s="54" t="str">
        <f>IF(AND(TONGHOP!O266="KTHP",TONGHOP!P266="LT",TONGHOP!H266&lt;&gt;""),TONGHOP!H266,"")</f>
        <v/>
      </c>
      <c r="C266" s="54" t="str">
        <f>IF(AND(TONGHOP!O266="KTHP",TONGHOP!P266="LT",TONGHOP!H266&lt;&gt;""),TONGHOP!R266,"")</f>
        <v/>
      </c>
      <c r="D266" s="89" t="str">
        <f>IF(F266="","",SUBTOTAL(3,$F$2:$F266))</f>
        <v/>
      </c>
      <c r="E266" s="54" t="str">
        <f>IF(AND(TONGHOP!O266="KTHP",TONGHOP!P266="TL",TONGHOP!H266&lt;&gt;""),TONGHOP!H266,"")</f>
        <v/>
      </c>
      <c r="F266" s="54" t="str">
        <f>IF(AND(TONGHOP!O266="KTHP",TONGHOP!P266="TL",TONGHOP!H266&lt;&gt;""),TONGHOP!R266,"")</f>
        <v/>
      </c>
    </row>
    <row r="267" spans="1:6">
      <c r="A267" s="89" t="str">
        <f>IF(C267="","",SUBTOTAL(3,$C$2:$C267))</f>
        <v/>
      </c>
      <c r="B267" s="54" t="str">
        <f>IF(AND(TONGHOP!O267="KTHP",TONGHOP!P267="LT",TONGHOP!H267&lt;&gt;""),TONGHOP!H267,"")</f>
        <v/>
      </c>
      <c r="C267" s="54" t="str">
        <f>IF(AND(TONGHOP!O267="KTHP",TONGHOP!P267="LT",TONGHOP!H267&lt;&gt;""),TONGHOP!R267,"")</f>
        <v/>
      </c>
      <c r="D267" s="89" t="str">
        <f>IF(F267="","",SUBTOTAL(3,$F$2:$F267))</f>
        <v/>
      </c>
      <c r="E267" s="54" t="str">
        <f>IF(AND(TONGHOP!O267="KTHP",TONGHOP!P267="TL",TONGHOP!H267&lt;&gt;""),TONGHOP!H267,"")</f>
        <v/>
      </c>
      <c r="F267" s="54" t="str">
        <f>IF(AND(TONGHOP!O267="KTHP",TONGHOP!P267="TL",TONGHOP!H267&lt;&gt;""),TONGHOP!R267,"")</f>
        <v/>
      </c>
    </row>
    <row r="268" spans="1:6">
      <c r="A268" s="89" t="str">
        <f>IF(C268="","",SUBTOTAL(3,$C$2:$C268))</f>
        <v/>
      </c>
      <c r="B268" s="54" t="str">
        <f>IF(AND(TONGHOP!O268="KTHP",TONGHOP!P268="LT",TONGHOP!H268&lt;&gt;""),TONGHOP!H268,"")</f>
        <v/>
      </c>
      <c r="C268" s="54" t="str">
        <f>IF(AND(TONGHOP!O268="KTHP",TONGHOP!P268="LT",TONGHOP!H268&lt;&gt;""),TONGHOP!R268,"")</f>
        <v/>
      </c>
      <c r="D268" s="89" t="str">
        <f>IF(F268="","",SUBTOTAL(3,$F$2:$F268))</f>
        <v/>
      </c>
      <c r="E268" s="54" t="str">
        <f>IF(AND(TONGHOP!O268="KTHP",TONGHOP!P268="TL",TONGHOP!H268&lt;&gt;""),TONGHOP!H268,"")</f>
        <v/>
      </c>
      <c r="F268" s="54" t="str">
        <f>IF(AND(TONGHOP!O268="KTHP",TONGHOP!P268="TL",TONGHOP!H268&lt;&gt;""),TONGHOP!R268,"")</f>
        <v/>
      </c>
    </row>
    <row r="269" spans="1:6">
      <c r="A269" s="89" t="str">
        <f>IF(C269="","",SUBTOTAL(3,$C$2:$C269))</f>
        <v/>
      </c>
      <c r="B269" s="54" t="str">
        <f>IF(AND(TONGHOP!O269="KTHP",TONGHOP!P269="LT",TONGHOP!H269&lt;&gt;""),TONGHOP!H269,"")</f>
        <v/>
      </c>
      <c r="C269" s="54" t="str">
        <f>IF(AND(TONGHOP!O269="KTHP",TONGHOP!P269="LT",TONGHOP!H269&lt;&gt;""),TONGHOP!R269,"")</f>
        <v/>
      </c>
      <c r="D269" s="89" t="str">
        <f>IF(F269="","",SUBTOTAL(3,$F$2:$F269))</f>
        <v/>
      </c>
      <c r="E269" s="54" t="str">
        <f>IF(AND(TONGHOP!O269="KTHP",TONGHOP!P269="TL",TONGHOP!H269&lt;&gt;""),TONGHOP!H269,"")</f>
        <v/>
      </c>
      <c r="F269" s="54" t="str">
        <f>IF(AND(TONGHOP!O269="KTHP",TONGHOP!P269="TL",TONGHOP!H269&lt;&gt;""),TONGHOP!R269,"")</f>
        <v/>
      </c>
    </row>
    <row r="270" spans="1:6">
      <c r="A270" s="89" t="str">
        <f>IF(C270="","",SUBTOTAL(3,$C$2:$C270))</f>
        <v/>
      </c>
      <c r="B270" s="54" t="str">
        <f>IF(AND(TONGHOP!O270="KTHP",TONGHOP!P270="LT",TONGHOP!H270&lt;&gt;""),TONGHOP!H270,"")</f>
        <v/>
      </c>
      <c r="C270" s="54" t="str">
        <f>IF(AND(TONGHOP!O270="KTHP",TONGHOP!P270="LT",TONGHOP!H270&lt;&gt;""),TONGHOP!R270,"")</f>
        <v/>
      </c>
      <c r="D270" s="89" t="str">
        <f>IF(F270="","",SUBTOTAL(3,$F$2:$F270))</f>
        <v/>
      </c>
      <c r="E270" s="54" t="str">
        <f>IF(AND(TONGHOP!O270="KTHP",TONGHOP!P270="TL",TONGHOP!H270&lt;&gt;""),TONGHOP!H270,"")</f>
        <v/>
      </c>
      <c r="F270" s="54" t="str">
        <f>IF(AND(TONGHOP!O270="KTHP",TONGHOP!P270="TL",TONGHOP!H270&lt;&gt;""),TONGHOP!R270,"")</f>
        <v/>
      </c>
    </row>
    <row r="271" spans="1:6">
      <c r="A271" s="89" t="str">
        <f>IF(C271="","",SUBTOTAL(3,$C$2:$C271))</f>
        <v/>
      </c>
      <c r="B271" s="54" t="str">
        <f>IF(AND(TONGHOP!O271="KTHP",TONGHOP!P271="LT",TONGHOP!H271&lt;&gt;""),TONGHOP!H271,"")</f>
        <v/>
      </c>
      <c r="C271" s="54" t="str">
        <f>IF(AND(TONGHOP!O271="KTHP",TONGHOP!P271="LT",TONGHOP!H271&lt;&gt;""),TONGHOP!R271,"")</f>
        <v/>
      </c>
      <c r="D271" s="89" t="str">
        <f>IF(F271="","",SUBTOTAL(3,$F$2:$F271))</f>
        <v/>
      </c>
      <c r="E271" s="54" t="str">
        <f>IF(AND(TONGHOP!O271="KTHP",TONGHOP!P271="TL",TONGHOP!H271&lt;&gt;""),TONGHOP!H271,"")</f>
        <v/>
      </c>
      <c r="F271" s="54" t="str">
        <f>IF(AND(TONGHOP!O271="KTHP",TONGHOP!P271="TL",TONGHOP!H271&lt;&gt;""),TONGHOP!R271,"")</f>
        <v/>
      </c>
    </row>
    <row r="272" spans="1:6">
      <c r="A272" s="89" t="str">
        <f>IF(C272="","",SUBTOTAL(3,$C$2:$C272))</f>
        <v/>
      </c>
      <c r="B272" s="54" t="str">
        <f>IF(AND(TONGHOP!O272="KTHP",TONGHOP!P272="LT",TONGHOP!H272&lt;&gt;""),TONGHOP!H272,"")</f>
        <v/>
      </c>
      <c r="C272" s="54" t="str">
        <f>IF(AND(TONGHOP!O272="KTHP",TONGHOP!P272="LT",TONGHOP!H272&lt;&gt;""),TONGHOP!R272,"")</f>
        <v/>
      </c>
      <c r="D272" s="89" t="str">
        <f>IF(F272="","",SUBTOTAL(3,$F$2:$F272))</f>
        <v/>
      </c>
      <c r="E272" s="54" t="str">
        <f>IF(AND(TONGHOP!O272="KTHP",TONGHOP!P272="TL",TONGHOP!H272&lt;&gt;""),TONGHOP!H272,"")</f>
        <v/>
      </c>
      <c r="F272" s="54" t="str">
        <f>IF(AND(TONGHOP!O272="KTHP",TONGHOP!P272="TL",TONGHOP!H272&lt;&gt;""),TONGHOP!R272,"")</f>
        <v/>
      </c>
    </row>
    <row r="273" spans="1:6">
      <c r="A273" s="89" t="str">
        <f>IF(C273="","",SUBTOTAL(3,$C$2:$C273))</f>
        <v/>
      </c>
      <c r="B273" s="54" t="str">
        <f>IF(AND(TONGHOP!O273="KTHP",TONGHOP!P273="LT",TONGHOP!H273&lt;&gt;""),TONGHOP!H273,"")</f>
        <v/>
      </c>
      <c r="C273" s="54" t="str">
        <f>IF(AND(TONGHOP!O273="KTHP",TONGHOP!P273="LT",TONGHOP!H273&lt;&gt;""),TONGHOP!R273,"")</f>
        <v/>
      </c>
      <c r="D273" s="89" t="str">
        <f>IF(F273="","",SUBTOTAL(3,$F$2:$F273))</f>
        <v/>
      </c>
      <c r="E273" s="54" t="str">
        <f>IF(AND(TONGHOP!O273="KTHP",TONGHOP!P273="TL",TONGHOP!H273&lt;&gt;""),TONGHOP!H273,"")</f>
        <v/>
      </c>
      <c r="F273" s="54" t="str">
        <f>IF(AND(TONGHOP!O273="KTHP",TONGHOP!P273="TL",TONGHOP!H273&lt;&gt;""),TONGHOP!R273,"")</f>
        <v/>
      </c>
    </row>
    <row r="274" spans="1:6">
      <c r="A274" s="89" t="str">
        <f>IF(C274="","",SUBTOTAL(3,$C$2:$C274))</f>
        <v/>
      </c>
      <c r="B274" s="54" t="str">
        <f>IF(AND(TONGHOP!O274="KTHP",TONGHOP!P274="LT",TONGHOP!H274&lt;&gt;""),TONGHOP!H274,"")</f>
        <v/>
      </c>
      <c r="C274" s="54" t="str">
        <f>IF(AND(TONGHOP!O274="KTHP",TONGHOP!P274="LT",TONGHOP!H274&lt;&gt;""),TONGHOP!R274,"")</f>
        <v/>
      </c>
      <c r="D274" s="89" t="str">
        <f>IF(F274="","",SUBTOTAL(3,$F$2:$F274))</f>
        <v/>
      </c>
      <c r="E274" s="54" t="str">
        <f>IF(AND(TONGHOP!O274="KTHP",TONGHOP!P274="TL",TONGHOP!H274&lt;&gt;""),TONGHOP!H274,"")</f>
        <v/>
      </c>
      <c r="F274" s="54" t="str">
        <f>IF(AND(TONGHOP!O274="KTHP",TONGHOP!P274="TL",TONGHOP!H274&lt;&gt;""),TONGHOP!R274,"")</f>
        <v/>
      </c>
    </row>
    <row r="275" spans="1:6">
      <c r="A275" s="89" t="str">
        <f>IF(C275="","",SUBTOTAL(3,$C$2:$C275))</f>
        <v/>
      </c>
      <c r="B275" s="54" t="str">
        <f>IF(AND(TONGHOP!O275="KTHP",TONGHOP!P275="LT",TONGHOP!H275&lt;&gt;""),TONGHOP!H275,"")</f>
        <v/>
      </c>
      <c r="C275" s="54" t="str">
        <f>IF(AND(TONGHOP!O275="KTHP",TONGHOP!P275="LT",TONGHOP!H275&lt;&gt;""),TONGHOP!R275,"")</f>
        <v/>
      </c>
      <c r="D275" s="89" t="str">
        <f>IF(F275="","",SUBTOTAL(3,$F$2:$F275))</f>
        <v/>
      </c>
      <c r="E275" s="54" t="str">
        <f>IF(AND(TONGHOP!O275="KTHP",TONGHOP!P275="TL",TONGHOP!H275&lt;&gt;""),TONGHOP!H275,"")</f>
        <v/>
      </c>
      <c r="F275" s="54" t="str">
        <f>IF(AND(TONGHOP!O275="KTHP",TONGHOP!P275="TL",TONGHOP!H275&lt;&gt;""),TONGHOP!R275,"")</f>
        <v/>
      </c>
    </row>
    <row r="276" spans="1:6">
      <c r="A276" s="89" t="str">
        <f>IF(C276="","",SUBTOTAL(3,$C$2:$C276))</f>
        <v/>
      </c>
      <c r="B276" s="54" t="str">
        <f>IF(AND(TONGHOP!O276="KTHP",TONGHOP!P276="LT",TONGHOP!H276&lt;&gt;""),TONGHOP!H276,"")</f>
        <v/>
      </c>
      <c r="C276" s="54" t="str">
        <f>IF(AND(TONGHOP!O276="KTHP",TONGHOP!P276="LT",TONGHOP!H276&lt;&gt;""),TONGHOP!R276,"")</f>
        <v/>
      </c>
      <c r="D276" s="89" t="str">
        <f>IF(F276="","",SUBTOTAL(3,$F$2:$F276))</f>
        <v/>
      </c>
      <c r="E276" s="54" t="str">
        <f>IF(AND(TONGHOP!O276="KTHP",TONGHOP!P276="TL",TONGHOP!H276&lt;&gt;""),TONGHOP!H276,"")</f>
        <v/>
      </c>
      <c r="F276" s="54" t="str">
        <f>IF(AND(TONGHOP!O276="KTHP",TONGHOP!P276="TL",TONGHOP!H276&lt;&gt;""),TONGHOP!R276,"")</f>
        <v/>
      </c>
    </row>
    <row r="277" spans="1:6">
      <c r="A277" s="89" t="str">
        <f>IF(C277="","",SUBTOTAL(3,$C$2:$C277))</f>
        <v/>
      </c>
      <c r="B277" s="54" t="str">
        <f>IF(AND(TONGHOP!O277="KTHP",TONGHOP!P277="LT",TONGHOP!H277&lt;&gt;""),TONGHOP!H277,"")</f>
        <v/>
      </c>
      <c r="C277" s="54" t="str">
        <f>IF(AND(TONGHOP!O277="KTHP",TONGHOP!P277="LT",TONGHOP!H277&lt;&gt;""),TONGHOP!R277,"")</f>
        <v/>
      </c>
      <c r="D277" s="89" t="str">
        <f>IF(F277="","",SUBTOTAL(3,$F$2:$F277))</f>
        <v/>
      </c>
      <c r="E277" s="54" t="str">
        <f>IF(AND(TONGHOP!O277="KTHP",TONGHOP!P277="TL",TONGHOP!H277&lt;&gt;""),TONGHOP!H277,"")</f>
        <v/>
      </c>
      <c r="F277" s="54" t="str">
        <f>IF(AND(TONGHOP!O277="KTHP",TONGHOP!P277="TL",TONGHOP!H277&lt;&gt;""),TONGHOP!R277,"")</f>
        <v/>
      </c>
    </row>
    <row r="278" spans="1:6">
      <c r="A278" s="89" t="str">
        <f>IF(C278="","",SUBTOTAL(3,$C$2:$C278))</f>
        <v/>
      </c>
      <c r="B278" s="54" t="str">
        <f>IF(AND(TONGHOP!O278="KTHP",TONGHOP!P278="LT",TONGHOP!H278&lt;&gt;""),TONGHOP!H278,"")</f>
        <v/>
      </c>
      <c r="C278" s="54" t="str">
        <f>IF(AND(TONGHOP!O278="KTHP",TONGHOP!P278="LT",TONGHOP!H278&lt;&gt;""),TONGHOP!R278,"")</f>
        <v/>
      </c>
      <c r="D278" s="89" t="str">
        <f>IF(F278="","",SUBTOTAL(3,$F$2:$F278))</f>
        <v/>
      </c>
      <c r="E278" s="54" t="str">
        <f>IF(AND(TONGHOP!O278="KTHP",TONGHOP!P278="TL",TONGHOP!H278&lt;&gt;""),TONGHOP!H278,"")</f>
        <v/>
      </c>
      <c r="F278" s="54" t="str">
        <f>IF(AND(TONGHOP!O278="KTHP",TONGHOP!P278="TL",TONGHOP!H278&lt;&gt;""),TONGHOP!R278,"")</f>
        <v/>
      </c>
    </row>
    <row r="279" spans="1:6">
      <c r="A279" s="89" t="str">
        <f>IF(C279="","",SUBTOTAL(3,$C$2:$C279))</f>
        <v/>
      </c>
      <c r="B279" s="54" t="str">
        <f>IF(AND(TONGHOP!O279="KTHP",TONGHOP!P279="LT",TONGHOP!H279&lt;&gt;""),TONGHOP!H279,"")</f>
        <v/>
      </c>
      <c r="C279" s="54" t="str">
        <f>IF(AND(TONGHOP!O279="KTHP",TONGHOP!P279="LT",TONGHOP!H279&lt;&gt;""),TONGHOP!R279,"")</f>
        <v/>
      </c>
      <c r="D279" s="89" t="str">
        <f>IF(F279="","",SUBTOTAL(3,$F$2:$F279))</f>
        <v/>
      </c>
      <c r="E279" s="54" t="str">
        <f>IF(AND(TONGHOP!O279="KTHP",TONGHOP!P279="TL",TONGHOP!H279&lt;&gt;""),TONGHOP!H279,"")</f>
        <v/>
      </c>
      <c r="F279" s="54" t="str">
        <f>IF(AND(TONGHOP!O279="KTHP",TONGHOP!P279="TL",TONGHOP!H279&lt;&gt;""),TONGHOP!R279,"")</f>
        <v/>
      </c>
    </row>
    <row r="280" spans="1:6">
      <c r="A280" s="89" t="str">
        <f>IF(C280="","",SUBTOTAL(3,$C$2:$C280))</f>
        <v/>
      </c>
      <c r="B280" s="54" t="str">
        <f>IF(AND(TONGHOP!O280="KTHP",TONGHOP!P280="LT",TONGHOP!H280&lt;&gt;""),TONGHOP!H280,"")</f>
        <v/>
      </c>
      <c r="C280" s="54" t="str">
        <f>IF(AND(TONGHOP!O280="KTHP",TONGHOP!P280="LT",TONGHOP!H280&lt;&gt;""),TONGHOP!R280,"")</f>
        <v/>
      </c>
      <c r="D280" s="89" t="str">
        <f>IF(F280="","",SUBTOTAL(3,$F$2:$F280))</f>
        <v/>
      </c>
      <c r="E280" s="54" t="str">
        <f>IF(AND(TONGHOP!O280="KTHP",TONGHOP!P280="TL",TONGHOP!H280&lt;&gt;""),TONGHOP!H280,"")</f>
        <v/>
      </c>
      <c r="F280" s="54" t="str">
        <f>IF(AND(TONGHOP!O280="KTHP",TONGHOP!P280="TL",TONGHOP!H280&lt;&gt;""),TONGHOP!R280,"")</f>
        <v/>
      </c>
    </row>
    <row r="281" spans="1:6">
      <c r="A281" s="89" t="str">
        <f>IF(C281="","",SUBTOTAL(3,$C$2:$C281))</f>
        <v/>
      </c>
      <c r="B281" s="54" t="str">
        <f>IF(AND(TONGHOP!O281="KTHP",TONGHOP!P281="LT",TONGHOP!H281&lt;&gt;""),TONGHOP!H281,"")</f>
        <v/>
      </c>
      <c r="C281" s="54" t="str">
        <f>IF(AND(TONGHOP!O281="KTHP",TONGHOP!P281="LT",TONGHOP!H281&lt;&gt;""),TONGHOP!R281,"")</f>
        <v/>
      </c>
      <c r="D281" s="89" t="str">
        <f>IF(F281="","",SUBTOTAL(3,$F$2:$F281))</f>
        <v/>
      </c>
      <c r="E281" s="54" t="str">
        <f>IF(AND(TONGHOP!O281="KTHP",TONGHOP!P281="TL",TONGHOP!H281&lt;&gt;""),TONGHOP!H281,"")</f>
        <v/>
      </c>
      <c r="F281" s="54" t="str">
        <f>IF(AND(TONGHOP!O281="KTHP",TONGHOP!P281="TL",TONGHOP!H281&lt;&gt;""),TONGHOP!R281,"")</f>
        <v/>
      </c>
    </row>
    <row r="282" spans="1:6">
      <c r="A282" s="89" t="str">
        <f>IF(C282="","",SUBTOTAL(3,$C$2:$C282))</f>
        <v/>
      </c>
      <c r="B282" s="54" t="str">
        <f>IF(AND(TONGHOP!O282="KTHP",TONGHOP!P282="LT",TONGHOP!H282&lt;&gt;""),TONGHOP!H282,"")</f>
        <v/>
      </c>
      <c r="C282" s="54" t="str">
        <f>IF(AND(TONGHOP!O282="KTHP",TONGHOP!P282="LT",TONGHOP!H282&lt;&gt;""),TONGHOP!R282,"")</f>
        <v/>
      </c>
      <c r="D282" s="89" t="str">
        <f>IF(F282="","",SUBTOTAL(3,$F$2:$F282))</f>
        <v/>
      </c>
      <c r="E282" s="54" t="str">
        <f>IF(AND(TONGHOP!O282="KTHP",TONGHOP!P282="TL",TONGHOP!H282&lt;&gt;""),TONGHOP!H282,"")</f>
        <v/>
      </c>
      <c r="F282" s="54" t="str">
        <f>IF(AND(TONGHOP!O282="KTHP",TONGHOP!P282="TL",TONGHOP!H282&lt;&gt;""),TONGHOP!R282,"")</f>
        <v/>
      </c>
    </row>
    <row r="283" spans="1:6">
      <c r="A283" s="89" t="str">
        <f>IF(C283="","",SUBTOTAL(3,$C$2:$C283))</f>
        <v/>
      </c>
      <c r="B283" s="54" t="str">
        <f>IF(AND(TONGHOP!O283="KTHP",TONGHOP!P283="LT",TONGHOP!H283&lt;&gt;""),TONGHOP!H283,"")</f>
        <v/>
      </c>
      <c r="C283" s="54" t="str">
        <f>IF(AND(TONGHOP!O283="KTHP",TONGHOP!P283="LT",TONGHOP!H283&lt;&gt;""),TONGHOP!R283,"")</f>
        <v/>
      </c>
      <c r="D283" s="89" t="str">
        <f>IF(F283="","",SUBTOTAL(3,$F$2:$F283))</f>
        <v/>
      </c>
      <c r="E283" s="54" t="str">
        <f>IF(AND(TONGHOP!O283="KTHP",TONGHOP!P283="TL",TONGHOP!H283&lt;&gt;""),TONGHOP!H283,"")</f>
        <v/>
      </c>
      <c r="F283" s="54" t="str">
        <f>IF(AND(TONGHOP!O283="KTHP",TONGHOP!P283="TL",TONGHOP!H283&lt;&gt;""),TONGHOP!R283,"")</f>
        <v/>
      </c>
    </row>
    <row r="284" spans="1:6">
      <c r="A284" s="89" t="str">
        <f>IF(C284="","",SUBTOTAL(3,$C$2:$C284))</f>
        <v/>
      </c>
      <c r="B284" s="54" t="str">
        <f>IF(AND(TONGHOP!O284="KTHP",TONGHOP!P284="LT",TONGHOP!H284&lt;&gt;""),TONGHOP!H284,"")</f>
        <v/>
      </c>
      <c r="C284" s="54" t="str">
        <f>IF(AND(TONGHOP!O284="KTHP",TONGHOP!P284="LT",TONGHOP!H284&lt;&gt;""),TONGHOP!R284,"")</f>
        <v/>
      </c>
      <c r="D284" s="89" t="str">
        <f>IF(F284="","",SUBTOTAL(3,$F$2:$F284))</f>
        <v/>
      </c>
      <c r="E284" s="54" t="str">
        <f>IF(AND(TONGHOP!O284="KTHP",TONGHOP!P284="TL",TONGHOP!H284&lt;&gt;""),TONGHOP!H284,"")</f>
        <v/>
      </c>
      <c r="F284" s="54" t="str">
        <f>IF(AND(TONGHOP!O284="KTHP",TONGHOP!P284="TL",TONGHOP!H284&lt;&gt;""),TONGHOP!R284,"")</f>
        <v/>
      </c>
    </row>
    <row r="285" spans="1:6">
      <c r="A285" s="89" t="str">
        <f>IF(C285="","",SUBTOTAL(3,$C$2:$C285))</f>
        <v/>
      </c>
      <c r="B285" s="54" t="str">
        <f>IF(AND(TONGHOP!O285="KTHP",TONGHOP!P285="LT",TONGHOP!H285&lt;&gt;""),TONGHOP!H285,"")</f>
        <v/>
      </c>
      <c r="C285" s="54" t="str">
        <f>IF(AND(TONGHOP!O285="KTHP",TONGHOP!P285="LT",TONGHOP!H285&lt;&gt;""),TONGHOP!R285,"")</f>
        <v/>
      </c>
      <c r="D285" s="89" t="str">
        <f>IF(F285="","",SUBTOTAL(3,$F$2:$F285))</f>
        <v/>
      </c>
      <c r="E285" s="54" t="str">
        <f>IF(AND(TONGHOP!O285="KTHP",TONGHOP!P285="TL",TONGHOP!H285&lt;&gt;""),TONGHOP!H285,"")</f>
        <v/>
      </c>
      <c r="F285" s="54" t="str">
        <f>IF(AND(TONGHOP!O285="KTHP",TONGHOP!P285="TL",TONGHOP!H285&lt;&gt;""),TONGHOP!R285,"")</f>
        <v/>
      </c>
    </row>
    <row r="286" spans="1:6">
      <c r="A286" s="89" t="str">
        <f>IF(C286="","",SUBTOTAL(3,$C$2:$C286))</f>
        <v/>
      </c>
      <c r="B286" s="54" t="str">
        <f>IF(AND(TONGHOP!O286="KTHP",TONGHOP!P286="LT",TONGHOP!H286&lt;&gt;""),TONGHOP!H286,"")</f>
        <v/>
      </c>
      <c r="C286" s="54" t="str">
        <f>IF(AND(TONGHOP!O286="KTHP",TONGHOP!P286="LT",TONGHOP!H286&lt;&gt;""),TONGHOP!R286,"")</f>
        <v/>
      </c>
      <c r="D286" s="89" t="str">
        <f>IF(F286="","",SUBTOTAL(3,$F$2:$F286))</f>
        <v/>
      </c>
      <c r="E286" s="54" t="str">
        <f>IF(AND(TONGHOP!O286="KTHP",TONGHOP!P286="TL",TONGHOP!H286&lt;&gt;""),TONGHOP!H286,"")</f>
        <v/>
      </c>
      <c r="F286" s="54" t="str">
        <f>IF(AND(TONGHOP!O286="KTHP",TONGHOP!P286="TL",TONGHOP!H286&lt;&gt;""),TONGHOP!R286,"")</f>
        <v/>
      </c>
    </row>
    <row r="287" spans="1:6">
      <c r="A287" s="89" t="str">
        <f>IF(C287="","",SUBTOTAL(3,$C$2:$C287))</f>
        <v/>
      </c>
      <c r="B287" s="54" t="str">
        <f>IF(AND(TONGHOP!O287="KTHP",TONGHOP!P287="LT",TONGHOP!H287&lt;&gt;""),TONGHOP!H287,"")</f>
        <v/>
      </c>
      <c r="C287" s="54" t="str">
        <f>IF(AND(TONGHOP!O287="KTHP",TONGHOP!P287="LT",TONGHOP!H287&lt;&gt;""),TONGHOP!R287,"")</f>
        <v/>
      </c>
      <c r="D287" s="89" t="str">
        <f>IF(F287="","",SUBTOTAL(3,$F$2:$F287))</f>
        <v/>
      </c>
      <c r="E287" s="54" t="str">
        <f>IF(AND(TONGHOP!O287="KTHP",TONGHOP!P287="TL",TONGHOP!H287&lt;&gt;""),TONGHOP!H287,"")</f>
        <v/>
      </c>
      <c r="F287" s="54" t="str">
        <f>IF(AND(TONGHOP!O287="KTHP",TONGHOP!P287="TL",TONGHOP!H287&lt;&gt;""),TONGHOP!R287,"")</f>
        <v/>
      </c>
    </row>
    <row r="288" spans="1:6">
      <c r="A288" s="89" t="str">
        <f>IF(C288="","",SUBTOTAL(3,$C$2:$C288))</f>
        <v/>
      </c>
      <c r="B288" s="54" t="str">
        <f>IF(AND(TONGHOP!O288="KTHP",TONGHOP!P288="LT",TONGHOP!H288&lt;&gt;""),TONGHOP!H288,"")</f>
        <v/>
      </c>
      <c r="C288" s="54" t="str">
        <f>IF(AND(TONGHOP!O288="KTHP",TONGHOP!P288="LT",TONGHOP!H288&lt;&gt;""),TONGHOP!R288,"")</f>
        <v/>
      </c>
      <c r="D288" s="89" t="str">
        <f>IF(F288="","",SUBTOTAL(3,$F$2:$F288))</f>
        <v/>
      </c>
      <c r="E288" s="54" t="str">
        <f>IF(AND(TONGHOP!O288="KTHP",TONGHOP!P288="TL",TONGHOP!H288&lt;&gt;""),TONGHOP!H288,"")</f>
        <v/>
      </c>
      <c r="F288" s="54" t="str">
        <f>IF(AND(TONGHOP!O288="KTHP",TONGHOP!P288="TL",TONGHOP!H288&lt;&gt;""),TONGHOP!R288,"")</f>
        <v/>
      </c>
    </row>
    <row r="289" spans="1:6">
      <c r="A289" s="89" t="str">
        <f>IF(C289="","",SUBTOTAL(3,$C$2:$C289))</f>
        <v/>
      </c>
      <c r="B289" s="54" t="str">
        <f>IF(AND(TONGHOP!O289="KTHP",TONGHOP!P289="LT",TONGHOP!H289&lt;&gt;""),TONGHOP!H289,"")</f>
        <v/>
      </c>
      <c r="C289" s="54" t="str">
        <f>IF(AND(TONGHOP!O289="KTHP",TONGHOP!P289="LT",TONGHOP!H289&lt;&gt;""),TONGHOP!R289,"")</f>
        <v/>
      </c>
      <c r="D289" s="89" t="str">
        <f>IF(F289="","",SUBTOTAL(3,$F$2:$F289))</f>
        <v/>
      </c>
      <c r="E289" s="54" t="str">
        <f>IF(AND(TONGHOP!O289="KTHP",TONGHOP!P289="TL",TONGHOP!H289&lt;&gt;""),TONGHOP!H289,"")</f>
        <v/>
      </c>
      <c r="F289" s="54" t="str">
        <f>IF(AND(TONGHOP!O289="KTHP",TONGHOP!P289="TL",TONGHOP!H289&lt;&gt;""),TONGHOP!R289,"")</f>
        <v/>
      </c>
    </row>
    <row r="290" spans="1:6">
      <c r="A290" s="89" t="str">
        <f>IF(C290="","",SUBTOTAL(3,$C$2:$C290))</f>
        <v/>
      </c>
      <c r="B290" s="54" t="str">
        <f>IF(AND(TONGHOP!O290="KTHP",TONGHOP!P290="LT",TONGHOP!H290&lt;&gt;""),TONGHOP!H290,"")</f>
        <v/>
      </c>
      <c r="C290" s="54" t="str">
        <f>IF(AND(TONGHOP!O290="KTHP",TONGHOP!P290="LT",TONGHOP!H290&lt;&gt;""),TONGHOP!R290,"")</f>
        <v/>
      </c>
      <c r="D290" s="89" t="str">
        <f>IF(F290="","",SUBTOTAL(3,$F$2:$F290))</f>
        <v/>
      </c>
      <c r="E290" s="54" t="str">
        <f>IF(AND(TONGHOP!O290="KTHP",TONGHOP!P290="TL",TONGHOP!H290&lt;&gt;""),TONGHOP!H290,"")</f>
        <v/>
      </c>
      <c r="F290" s="54" t="str">
        <f>IF(AND(TONGHOP!O290="KTHP",TONGHOP!P290="TL",TONGHOP!H290&lt;&gt;""),TONGHOP!R290,"")</f>
        <v/>
      </c>
    </row>
    <row r="291" spans="1:6">
      <c r="A291" s="89" t="str">
        <f>IF(C291="","",SUBTOTAL(3,$C$2:$C291))</f>
        <v/>
      </c>
      <c r="B291" s="54" t="str">
        <f>IF(AND(TONGHOP!O291="KTHP",TONGHOP!P291="LT",TONGHOP!H291&lt;&gt;""),TONGHOP!H291,"")</f>
        <v/>
      </c>
      <c r="C291" s="54" t="str">
        <f>IF(AND(TONGHOP!O291="KTHP",TONGHOP!P291="LT",TONGHOP!H291&lt;&gt;""),TONGHOP!R291,"")</f>
        <v/>
      </c>
      <c r="D291" s="89" t="str">
        <f>IF(F291="","",SUBTOTAL(3,$F$2:$F291))</f>
        <v/>
      </c>
      <c r="E291" s="54" t="str">
        <f>IF(AND(TONGHOP!O291="KTHP",TONGHOP!P291="TL",TONGHOP!H291&lt;&gt;""),TONGHOP!H291,"")</f>
        <v/>
      </c>
      <c r="F291" s="54" t="str">
        <f>IF(AND(TONGHOP!O291="KTHP",TONGHOP!P291="TL",TONGHOP!H291&lt;&gt;""),TONGHOP!R291,"")</f>
        <v/>
      </c>
    </row>
    <row r="292" spans="1:6">
      <c r="A292" s="89" t="str">
        <f>IF(C292="","",SUBTOTAL(3,$C$2:$C292))</f>
        <v/>
      </c>
      <c r="B292" s="54" t="str">
        <f>IF(AND(TONGHOP!O292="KTHP",TONGHOP!P292="LT",TONGHOP!H292&lt;&gt;""),TONGHOP!H292,"")</f>
        <v/>
      </c>
      <c r="C292" s="54" t="str">
        <f>IF(AND(TONGHOP!O292="KTHP",TONGHOP!P292="LT",TONGHOP!H292&lt;&gt;""),TONGHOP!R292,"")</f>
        <v/>
      </c>
      <c r="D292" s="89" t="str">
        <f>IF(F292="","",SUBTOTAL(3,$F$2:$F292))</f>
        <v/>
      </c>
      <c r="E292" s="54" t="str">
        <f>IF(AND(TONGHOP!O292="KTHP",TONGHOP!P292="TL",TONGHOP!H292&lt;&gt;""),TONGHOP!H292,"")</f>
        <v/>
      </c>
      <c r="F292" s="54" t="str">
        <f>IF(AND(TONGHOP!O292="KTHP",TONGHOP!P292="TL",TONGHOP!H292&lt;&gt;""),TONGHOP!R292,"")</f>
        <v/>
      </c>
    </row>
    <row r="293" spans="1:6">
      <c r="A293" s="89" t="str">
        <f>IF(C293="","",SUBTOTAL(3,$C$2:$C293))</f>
        <v/>
      </c>
      <c r="B293" s="54" t="str">
        <f>IF(AND(TONGHOP!O293="KTHP",TONGHOP!P293="LT",TONGHOP!H293&lt;&gt;""),TONGHOP!H293,"")</f>
        <v/>
      </c>
      <c r="C293" s="54" t="str">
        <f>IF(AND(TONGHOP!O293="KTHP",TONGHOP!P293="LT",TONGHOP!H293&lt;&gt;""),TONGHOP!R293,"")</f>
        <v/>
      </c>
      <c r="D293" s="89" t="str">
        <f>IF(F293="","",SUBTOTAL(3,$F$2:$F293))</f>
        <v/>
      </c>
      <c r="E293" s="54" t="str">
        <f>IF(AND(TONGHOP!O293="KTHP",TONGHOP!P293="TL",TONGHOP!H293&lt;&gt;""),TONGHOP!H293,"")</f>
        <v/>
      </c>
      <c r="F293" s="54" t="str">
        <f>IF(AND(TONGHOP!O293="KTHP",TONGHOP!P293="TL",TONGHOP!H293&lt;&gt;""),TONGHOP!R293,"")</f>
        <v/>
      </c>
    </row>
    <row r="294" spans="1:6">
      <c r="A294" s="89" t="str">
        <f>IF(C294="","",SUBTOTAL(3,$C$2:$C294))</f>
        <v/>
      </c>
      <c r="B294" s="54" t="str">
        <f>IF(AND(TONGHOP!O294="KTHP",TONGHOP!P294="LT",TONGHOP!H294&lt;&gt;""),TONGHOP!H294,"")</f>
        <v/>
      </c>
      <c r="C294" s="54" t="str">
        <f>IF(AND(TONGHOP!O294="KTHP",TONGHOP!P294="LT",TONGHOP!H294&lt;&gt;""),TONGHOP!R294,"")</f>
        <v/>
      </c>
      <c r="D294" s="89" t="str">
        <f>IF(F294="","",SUBTOTAL(3,$F$2:$F294))</f>
        <v/>
      </c>
      <c r="E294" s="54" t="str">
        <f>IF(AND(TONGHOP!O294="KTHP",TONGHOP!P294="TL",TONGHOP!H294&lt;&gt;""),TONGHOP!H294,"")</f>
        <v/>
      </c>
      <c r="F294" s="54" t="str">
        <f>IF(AND(TONGHOP!O294="KTHP",TONGHOP!P294="TL",TONGHOP!H294&lt;&gt;""),TONGHOP!R294,"")</f>
        <v/>
      </c>
    </row>
    <row r="295" spans="1:6">
      <c r="A295" s="89" t="str">
        <f>IF(C295="","",SUBTOTAL(3,$C$2:$C295))</f>
        <v/>
      </c>
      <c r="B295" s="54" t="str">
        <f>IF(AND(TONGHOP!O295="KTHP",TONGHOP!P295="LT",TONGHOP!H295&lt;&gt;""),TONGHOP!H295,"")</f>
        <v/>
      </c>
      <c r="C295" s="54" t="str">
        <f>IF(AND(TONGHOP!O295="KTHP",TONGHOP!P295="LT",TONGHOP!H295&lt;&gt;""),TONGHOP!R295,"")</f>
        <v/>
      </c>
      <c r="D295" s="89" t="str">
        <f>IF(F295="","",SUBTOTAL(3,$F$2:$F295))</f>
        <v/>
      </c>
      <c r="E295" s="54" t="str">
        <f>IF(AND(TONGHOP!O295="KTHP",TONGHOP!P295="TL",TONGHOP!H295&lt;&gt;""),TONGHOP!H295,"")</f>
        <v/>
      </c>
      <c r="F295" s="54" t="str">
        <f>IF(AND(TONGHOP!O295="KTHP",TONGHOP!P295="TL",TONGHOP!H295&lt;&gt;""),TONGHOP!R295,"")</f>
        <v/>
      </c>
    </row>
    <row r="296" spans="1:6">
      <c r="A296" s="89" t="str">
        <f>IF(C296="","",SUBTOTAL(3,$C$2:$C296))</f>
        <v/>
      </c>
      <c r="B296" s="54" t="str">
        <f>IF(AND(TONGHOP!O296="KTHP",TONGHOP!P296="LT",TONGHOP!H296&lt;&gt;""),TONGHOP!H296,"")</f>
        <v/>
      </c>
      <c r="C296" s="54" t="str">
        <f>IF(AND(TONGHOP!O296="KTHP",TONGHOP!P296="LT",TONGHOP!H296&lt;&gt;""),TONGHOP!R296,"")</f>
        <v/>
      </c>
      <c r="D296" s="89" t="str">
        <f>IF(F296="","",SUBTOTAL(3,$F$2:$F296))</f>
        <v/>
      </c>
      <c r="E296" s="54" t="str">
        <f>IF(AND(TONGHOP!O296="KTHP",TONGHOP!P296="TL",TONGHOP!H296&lt;&gt;""),TONGHOP!H296,"")</f>
        <v/>
      </c>
      <c r="F296" s="54" t="str">
        <f>IF(AND(TONGHOP!O296="KTHP",TONGHOP!P296="TL",TONGHOP!H296&lt;&gt;""),TONGHOP!R296,"")</f>
        <v/>
      </c>
    </row>
    <row r="297" spans="1:6">
      <c r="A297" s="89" t="str">
        <f>IF(C297="","",SUBTOTAL(3,$C$2:$C297))</f>
        <v/>
      </c>
      <c r="B297" s="54" t="str">
        <f>IF(AND(TONGHOP!O297="KTHP",TONGHOP!P297="LT",TONGHOP!H297&lt;&gt;""),TONGHOP!H297,"")</f>
        <v/>
      </c>
      <c r="C297" s="54" t="str">
        <f>IF(AND(TONGHOP!O297="KTHP",TONGHOP!P297="LT",TONGHOP!H297&lt;&gt;""),TONGHOP!R297,"")</f>
        <v/>
      </c>
      <c r="D297" s="89" t="str">
        <f>IF(F297="","",SUBTOTAL(3,$F$2:$F297))</f>
        <v/>
      </c>
      <c r="E297" s="54" t="str">
        <f>IF(AND(TONGHOP!O297="KTHP",TONGHOP!P297="TL",TONGHOP!H297&lt;&gt;""),TONGHOP!H297,"")</f>
        <v/>
      </c>
      <c r="F297" s="54" t="str">
        <f>IF(AND(TONGHOP!O297="KTHP",TONGHOP!P297="TL",TONGHOP!H297&lt;&gt;""),TONGHOP!R297,"")</f>
        <v/>
      </c>
    </row>
    <row r="298" spans="1:6">
      <c r="A298" s="89" t="str">
        <f>IF(C298="","",SUBTOTAL(3,$C$2:$C298))</f>
        <v/>
      </c>
      <c r="B298" s="54" t="str">
        <f>IF(AND(TONGHOP!O298="KTHP",TONGHOP!P298="LT",TONGHOP!H298&lt;&gt;""),TONGHOP!H298,"")</f>
        <v/>
      </c>
      <c r="C298" s="54" t="str">
        <f>IF(AND(TONGHOP!O298="KTHP",TONGHOP!P298="LT",TONGHOP!H298&lt;&gt;""),TONGHOP!R298,"")</f>
        <v/>
      </c>
      <c r="D298" s="89" t="str">
        <f>IF(F298="","",SUBTOTAL(3,$F$2:$F298))</f>
        <v/>
      </c>
      <c r="E298" s="54" t="str">
        <f>IF(AND(TONGHOP!O298="KTHP",TONGHOP!P298="TL",TONGHOP!H298&lt;&gt;""),TONGHOP!H298,"")</f>
        <v/>
      </c>
      <c r="F298" s="54" t="str">
        <f>IF(AND(TONGHOP!O298="KTHP",TONGHOP!P298="TL",TONGHOP!H298&lt;&gt;""),TONGHOP!R298,"")</f>
        <v/>
      </c>
    </row>
    <row r="299" spans="1:6">
      <c r="A299" s="89" t="str">
        <f>IF(C299="","",SUBTOTAL(3,$C$2:$C299))</f>
        <v/>
      </c>
      <c r="B299" s="54" t="str">
        <f>IF(AND(TONGHOP!O299="KTHP",TONGHOP!P299="LT",TONGHOP!H299&lt;&gt;""),TONGHOP!H299,"")</f>
        <v/>
      </c>
      <c r="C299" s="54" t="str">
        <f>IF(AND(TONGHOP!O299="KTHP",TONGHOP!P299="LT",TONGHOP!H299&lt;&gt;""),TONGHOP!R299,"")</f>
        <v/>
      </c>
      <c r="D299" s="89" t="str">
        <f>IF(F299="","",SUBTOTAL(3,$F$2:$F299))</f>
        <v/>
      </c>
      <c r="E299" s="54" t="str">
        <f>IF(AND(TONGHOP!O299="KTHP",TONGHOP!P299="TL",TONGHOP!H299&lt;&gt;""),TONGHOP!H299,"")</f>
        <v/>
      </c>
      <c r="F299" s="54" t="str">
        <f>IF(AND(TONGHOP!O299="KTHP",TONGHOP!P299="TL",TONGHOP!H299&lt;&gt;""),TONGHOP!R299,"")</f>
        <v/>
      </c>
    </row>
    <row r="300" spans="1:6">
      <c r="A300" s="89" t="str">
        <f>IF(C300="","",SUBTOTAL(3,$C$2:$C300))</f>
        <v/>
      </c>
      <c r="B300" s="54" t="str">
        <f>IF(AND(TONGHOP!O300="KTHP",TONGHOP!P300="LT",TONGHOP!H300&lt;&gt;""),TONGHOP!H300,"")</f>
        <v/>
      </c>
      <c r="C300" s="54" t="str">
        <f>IF(AND(TONGHOP!O300="KTHP",TONGHOP!P300="LT",TONGHOP!H300&lt;&gt;""),TONGHOP!R300,"")</f>
        <v/>
      </c>
      <c r="D300" s="89" t="str">
        <f>IF(F300="","",SUBTOTAL(3,$F$2:$F300))</f>
        <v/>
      </c>
      <c r="E300" s="54" t="str">
        <f>IF(AND(TONGHOP!O300="KTHP",TONGHOP!P300="TL",TONGHOP!H300&lt;&gt;""),TONGHOP!H300,"")</f>
        <v/>
      </c>
      <c r="F300" s="54" t="str">
        <f>IF(AND(TONGHOP!O300="KTHP",TONGHOP!P300="TL",TONGHOP!H300&lt;&gt;""),TONGHOP!R300,"")</f>
        <v/>
      </c>
    </row>
    <row r="301" spans="1:6">
      <c r="A301" s="89" t="str">
        <f>IF(C301="","",SUBTOTAL(3,$C$2:$C301))</f>
        <v/>
      </c>
      <c r="B301" s="54" t="str">
        <f>IF(AND(TONGHOP!O301="KTHP",TONGHOP!P301="LT",TONGHOP!H301&lt;&gt;""),TONGHOP!H301,"")</f>
        <v/>
      </c>
      <c r="C301" s="54" t="str">
        <f>IF(AND(TONGHOP!O301="KTHP",TONGHOP!P301="LT",TONGHOP!H301&lt;&gt;""),TONGHOP!R301,"")</f>
        <v/>
      </c>
      <c r="D301" s="89" t="str">
        <f>IF(F301="","",SUBTOTAL(3,$F$2:$F301))</f>
        <v/>
      </c>
      <c r="E301" s="54" t="str">
        <f>IF(AND(TONGHOP!O301="KTHP",TONGHOP!P301="TL",TONGHOP!H301&lt;&gt;""),TONGHOP!H301,"")</f>
        <v/>
      </c>
      <c r="F301" s="54" t="str">
        <f>IF(AND(TONGHOP!O301="KTHP",TONGHOP!P301="TL",TONGHOP!H301&lt;&gt;""),TONGHOP!R301,"")</f>
        <v/>
      </c>
    </row>
    <row r="302" spans="1:6">
      <c r="A302" s="89" t="str">
        <f>IF(C302="","",SUBTOTAL(3,$C$2:$C302))</f>
        <v/>
      </c>
      <c r="B302" s="54" t="str">
        <f>IF(AND(TONGHOP!O302="KTHP",TONGHOP!P302="LT",TONGHOP!H302&lt;&gt;""),TONGHOP!H302,"")</f>
        <v/>
      </c>
      <c r="C302" s="54" t="str">
        <f>IF(AND(TONGHOP!O302="KTHP",TONGHOP!P302="LT",TONGHOP!H302&lt;&gt;""),TONGHOP!R302,"")</f>
        <v/>
      </c>
      <c r="D302" s="89" t="str">
        <f>IF(F302="","",SUBTOTAL(3,$F$2:$F302))</f>
        <v/>
      </c>
      <c r="E302" s="54" t="str">
        <f>IF(AND(TONGHOP!O302="KTHP",TONGHOP!P302="TL",TONGHOP!H302&lt;&gt;""),TONGHOP!H302,"")</f>
        <v/>
      </c>
      <c r="F302" s="54" t="str">
        <f>IF(AND(TONGHOP!O302="KTHP",TONGHOP!P302="TL",TONGHOP!H302&lt;&gt;""),TONGHOP!R302,"")</f>
        <v/>
      </c>
    </row>
    <row r="303" spans="1:6">
      <c r="A303" s="89" t="str">
        <f>IF(C303="","",SUBTOTAL(3,$C$2:$C303))</f>
        <v/>
      </c>
      <c r="B303" s="54" t="str">
        <f>IF(AND(TONGHOP!O303="KTHP",TONGHOP!P303="LT",TONGHOP!H303&lt;&gt;""),TONGHOP!H303,"")</f>
        <v/>
      </c>
      <c r="C303" s="54" t="str">
        <f>IF(AND(TONGHOP!O303="KTHP",TONGHOP!P303="LT",TONGHOP!H303&lt;&gt;""),TONGHOP!R303,"")</f>
        <v/>
      </c>
      <c r="D303" s="89" t="str">
        <f>IF(F303="","",SUBTOTAL(3,$F$2:$F303))</f>
        <v/>
      </c>
      <c r="E303" s="54" t="str">
        <f>IF(AND(TONGHOP!O303="KTHP",TONGHOP!P303="TL",TONGHOP!H303&lt;&gt;""),TONGHOP!H303,"")</f>
        <v/>
      </c>
      <c r="F303" s="54" t="str">
        <f>IF(AND(TONGHOP!O303="KTHP",TONGHOP!P303="TL",TONGHOP!H303&lt;&gt;""),TONGHOP!R303,"")</f>
        <v/>
      </c>
    </row>
    <row r="304" spans="1:6">
      <c r="A304" s="89" t="str">
        <f>IF(C304="","",SUBTOTAL(3,$C$2:$C304))</f>
        <v/>
      </c>
      <c r="B304" s="54" t="str">
        <f>IF(AND(TONGHOP!O304="KTHP",TONGHOP!P304="LT",TONGHOP!H304&lt;&gt;""),TONGHOP!H304,"")</f>
        <v/>
      </c>
      <c r="C304" s="54" t="str">
        <f>IF(AND(TONGHOP!O304="KTHP",TONGHOP!P304="LT",TONGHOP!H304&lt;&gt;""),TONGHOP!R304,"")</f>
        <v/>
      </c>
      <c r="D304" s="89" t="str">
        <f>IF(F304="","",SUBTOTAL(3,$F$2:$F304))</f>
        <v/>
      </c>
      <c r="E304" s="54" t="str">
        <f>IF(AND(TONGHOP!O304="KTHP",TONGHOP!P304="TL",TONGHOP!H304&lt;&gt;""),TONGHOP!H304,"")</f>
        <v/>
      </c>
      <c r="F304" s="54" t="str">
        <f>IF(AND(TONGHOP!O304="KTHP",TONGHOP!P304="TL",TONGHOP!H304&lt;&gt;""),TONGHOP!R304,"")</f>
        <v/>
      </c>
    </row>
    <row r="305" spans="1:6">
      <c r="A305" s="89" t="str">
        <f>IF(C305="","",SUBTOTAL(3,$C$2:$C305))</f>
        <v/>
      </c>
      <c r="B305" s="54" t="str">
        <f>IF(AND(TONGHOP!O305="KTHP",TONGHOP!P305="LT",TONGHOP!H305&lt;&gt;""),TONGHOP!H305,"")</f>
        <v/>
      </c>
      <c r="C305" s="54" t="str">
        <f>IF(AND(TONGHOP!O305="KTHP",TONGHOP!P305="LT",TONGHOP!H305&lt;&gt;""),TONGHOP!R305,"")</f>
        <v/>
      </c>
      <c r="D305" s="89" t="str">
        <f>IF(F305="","",SUBTOTAL(3,$F$2:$F305))</f>
        <v/>
      </c>
      <c r="E305" s="54" t="str">
        <f>IF(AND(TONGHOP!O305="KTHP",TONGHOP!P305="TL",TONGHOP!H305&lt;&gt;""),TONGHOP!H305,"")</f>
        <v/>
      </c>
      <c r="F305" s="54" t="str">
        <f>IF(AND(TONGHOP!O305="KTHP",TONGHOP!P305="TL",TONGHOP!H305&lt;&gt;""),TONGHOP!R305,"")</f>
        <v/>
      </c>
    </row>
    <row r="306" spans="1:6">
      <c r="A306" s="89" t="str">
        <f>IF(C306="","",SUBTOTAL(3,$C$2:$C306))</f>
        <v/>
      </c>
      <c r="B306" s="54" t="str">
        <f>IF(AND(TONGHOP!O306="KTHP",TONGHOP!P306="LT",TONGHOP!H306&lt;&gt;""),TONGHOP!H306,"")</f>
        <v/>
      </c>
      <c r="C306" s="54" t="str">
        <f>IF(AND(TONGHOP!O306="KTHP",TONGHOP!P306="LT",TONGHOP!H306&lt;&gt;""),TONGHOP!R306,"")</f>
        <v/>
      </c>
      <c r="D306" s="89" t="str">
        <f>IF(F306="","",SUBTOTAL(3,$F$2:$F306))</f>
        <v/>
      </c>
      <c r="E306" s="54" t="str">
        <f>IF(AND(TONGHOP!O306="KTHP",TONGHOP!P306="TL",TONGHOP!H306&lt;&gt;""),TONGHOP!H306,"")</f>
        <v/>
      </c>
      <c r="F306" s="54" t="str">
        <f>IF(AND(TONGHOP!O306="KTHP",TONGHOP!P306="TL",TONGHOP!H306&lt;&gt;""),TONGHOP!R306,"")</f>
        <v/>
      </c>
    </row>
    <row r="307" spans="1:6">
      <c r="A307" s="89" t="str">
        <f>IF(C307="","",SUBTOTAL(3,$C$2:$C307))</f>
        <v/>
      </c>
      <c r="B307" s="54" t="str">
        <f>IF(AND(TONGHOP!O307="KTHP",TONGHOP!P307="LT",TONGHOP!H307&lt;&gt;""),TONGHOP!H307,"")</f>
        <v/>
      </c>
      <c r="C307" s="54" t="str">
        <f>IF(AND(TONGHOP!O307="KTHP",TONGHOP!P307="LT",TONGHOP!H307&lt;&gt;""),TONGHOP!R307,"")</f>
        <v/>
      </c>
      <c r="D307" s="89" t="str">
        <f>IF(F307="","",SUBTOTAL(3,$F$2:$F307))</f>
        <v/>
      </c>
      <c r="E307" s="54" t="str">
        <f>IF(AND(TONGHOP!O307="KTHP",TONGHOP!P307="TL",TONGHOP!H307&lt;&gt;""),TONGHOP!H307,"")</f>
        <v/>
      </c>
      <c r="F307" s="54" t="str">
        <f>IF(AND(TONGHOP!O307="KTHP",TONGHOP!P307="TL",TONGHOP!H307&lt;&gt;""),TONGHOP!R307,"")</f>
        <v/>
      </c>
    </row>
    <row r="308" spans="1:6">
      <c r="A308" s="89" t="str">
        <f>IF(C308="","",SUBTOTAL(3,$C$2:$C308))</f>
        <v/>
      </c>
      <c r="B308" s="54" t="str">
        <f>IF(AND(TONGHOP!O308="KTHP",TONGHOP!P308="LT",TONGHOP!H308&lt;&gt;""),TONGHOP!H308,"")</f>
        <v/>
      </c>
      <c r="C308" s="54" t="str">
        <f>IF(AND(TONGHOP!O308="KTHP",TONGHOP!P308="LT",TONGHOP!H308&lt;&gt;""),TONGHOP!R308,"")</f>
        <v/>
      </c>
      <c r="D308" s="89" t="str">
        <f>IF(F308="","",SUBTOTAL(3,$F$2:$F308))</f>
        <v/>
      </c>
      <c r="E308" s="54" t="str">
        <f>IF(AND(TONGHOP!O308="KTHP",TONGHOP!P308="TL",TONGHOP!H308&lt;&gt;""),TONGHOP!H308,"")</f>
        <v/>
      </c>
      <c r="F308" s="54" t="str">
        <f>IF(AND(TONGHOP!O308="KTHP",TONGHOP!P308="TL",TONGHOP!H308&lt;&gt;""),TONGHOP!R308,"")</f>
        <v/>
      </c>
    </row>
    <row r="309" spans="1:6">
      <c r="A309" s="89" t="str">
        <f>IF(C309="","",SUBTOTAL(3,$C$2:$C309))</f>
        <v/>
      </c>
      <c r="B309" s="54" t="str">
        <f>IF(AND(TONGHOP!O309="KTHP",TONGHOP!P309="LT",TONGHOP!H309&lt;&gt;""),TONGHOP!H309,"")</f>
        <v/>
      </c>
      <c r="C309" s="54" t="str">
        <f>IF(AND(TONGHOP!O309="KTHP",TONGHOP!P309="LT",TONGHOP!H309&lt;&gt;""),TONGHOP!R309,"")</f>
        <v/>
      </c>
      <c r="D309" s="89" t="str">
        <f>IF(F309="","",SUBTOTAL(3,$F$2:$F309))</f>
        <v/>
      </c>
      <c r="E309" s="54" t="str">
        <f>IF(AND(TONGHOP!O309="KTHP",TONGHOP!P309="TL",TONGHOP!H309&lt;&gt;""),TONGHOP!H309,"")</f>
        <v/>
      </c>
      <c r="F309" s="54" t="str">
        <f>IF(AND(TONGHOP!O309="KTHP",TONGHOP!P309="TL",TONGHOP!H309&lt;&gt;""),TONGHOP!R309,"")</f>
        <v/>
      </c>
    </row>
    <row r="310" spans="1:6">
      <c r="A310" s="89" t="str">
        <f>IF(C310="","",SUBTOTAL(3,$C$2:$C310))</f>
        <v/>
      </c>
      <c r="B310" s="54" t="str">
        <f>IF(AND(TONGHOP!O310="KTHP",TONGHOP!P310="LT",TONGHOP!H310&lt;&gt;""),TONGHOP!H310,"")</f>
        <v/>
      </c>
      <c r="C310" s="54" t="str">
        <f>IF(AND(TONGHOP!O310="KTHP",TONGHOP!P310="LT",TONGHOP!H310&lt;&gt;""),TONGHOP!R310,"")</f>
        <v/>
      </c>
      <c r="D310" s="89" t="str">
        <f>IF(F310="","",SUBTOTAL(3,$F$2:$F310))</f>
        <v/>
      </c>
      <c r="E310" s="54" t="str">
        <f>IF(AND(TONGHOP!O310="KTHP",TONGHOP!P310="TL",TONGHOP!H310&lt;&gt;""),TONGHOP!H310,"")</f>
        <v/>
      </c>
      <c r="F310" s="54" t="str">
        <f>IF(AND(TONGHOP!O310="KTHP",TONGHOP!P310="TL",TONGHOP!H310&lt;&gt;""),TONGHOP!R310,"")</f>
        <v/>
      </c>
    </row>
    <row r="311" spans="1:6">
      <c r="A311" s="89" t="str">
        <f>IF(C311="","",SUBTOTAL(3,$C$2:$C311))</f>
        <v/>
      </c>
      <c r="B311" s="54" t="str">
        <f>IF(AND(TONGHOP!O311="KTHP",TONGHOP!P311="LT",TONGHOP!H311&lt;&gt;""),TONGHOP!H311,"")</f>
        <v/>
      </c>
      <c r="C311" s="54" t="str">
        <f>IF(AND(TONGHOP!O311="KTHP",TONGHOP!P311="LT",TONGHOP!H311&lt;&gt;""),TONGHOP!R311,"")</f>
        <v/>
      </c>
      <c r="D311" s="89" t="str">
        <f>IF(F311="","",SUBTOTAL(3,$F$2:$F311))</f>
        <v/>
      </c>
      <c r="E311" s="54" t="str">
        <f>IF(AND(TONGHOP!O311="KTHP",TONGHOP!P311="TL",TONGHOP!H311&lt;&gt;""),TONGHOP!H311,"")</f>
        <v/>
      </c>
      <c r="F311" s="54" t="str">
        <f>IF(AND(TONGHOP!O311="KTHP",TONGHOP!P311="TL",TONGHOP!H311&lt;&gt;""),TONGHOP!R311,"")</f>
        <v/>
      </c>
    </row>
    <row r="312" spans="1:6">
      <c r="A312" s="89" t="str">
        <f>IF(C312="","",SUBTOTAL(3,$C$2:$C312))</f>
        <v/>
      </c>
      <c r="B312" s="54" t="str">
        <f>IF(AND(TONGHOP!O312="KTHP",TONGHOP!P312="LT",TONGHOP!H312&lt;&gt;""),TONGHOP!H312,"")</f>
        <v/>
      </c>
      <c r="C312" s="54" t="str">
        <f>IF(AND(TONGHOP!O312="KTHP",TONGHOP!P312="LT",TONGHOP!H312&lt;&gt;""),TONGHOP!R312,"")</f>
        <v/>
      </c>
      <c r="D312" s="89" t="str">
        <f>IF(F312="","",SUBTOTAL(3,$F$2:$F312))</f>
        <v/>
      </c>
      <c r="E312" s="54" t="str">
        <f>IF(AND(TONGHOP!O312="KTHP",TONGHOP!P312="TL",TONGHOP!H312&lt;&gt;""),TONGHOP!H312,"")</f>
        <v/>
      </c>
      <c r="F312" s="54" t="str">
        <f>IF(AND(TONGHOP!O312="KTHP",TONGHOP!P312="TL",TONGHOP!H312&lt;&gt;""),TONGHOP!R312,"")</f>
        <v/>
      </c>
    </row>
    <row r="313" spans="1:6">
      <c r="A313" s="89" t="str">
        <f>IF(C313="","",SUBTOTAL(3,$C$2:$C313))</f>
        <v/>
      </c>
      <c r="B313" s="54" t="str">
        <f>IF(AND(TONGHOP!O313="KTHP",TONGHOP!P313="LT",TONGHOP!H313&lt;&gt;""),TONGHOP!H313,"")</f>
        <v/>
      </c>
      <c r="C313" s="54" t="str">
        <f>IF(AND(TONGHOP!O313="KTHP",TONGHOP!P313="LT",TONGHOP!H313&lt;&gt;""),TONGHOP!R313,"")</f>
        <v/>
      </c>
      <c r="D313" s="89" t="str">
        <f>IF(F313="","",SUBTOTAL(3,$F$2:$F313))</f>
        <v/>
      </c>
      <c r="E313" s="54" t="str">
        <f>IF(AND(TONGHOP!O313="KTHP",TONGHOP!P313="TL",TONGHOP!H313&lt;&gt;""),TONGHOP!H313,"")</f>
        <v/>
      </c>
      <c r="F313" s="54" t="str">
        <f>IF(AND(TONGHOP!O313="KTHP",TONGHOP!P313="TL",TONGHOP!H313&lt;&gt;""),TONGHOP!R313,"")</f>
        <v/>
      </c>
    </row>
    <row r="314" spans="1:6">
      <c r="A314" s="89" t="str">
        <f>IF(C314="","",SUBTOTAL(3,$C$2:$C314))</f>
        <v/>
      </c>
      <c r="B314" s="54" t="str">
        <f>IF(AND(TONGHOP!O314="KTHP",TONGHOP!P314="LT",TONGHOP!H314&lt;&gt;""),TONGHOP!H314,"")</f>
        <v/>
      </c>
      <c r="C314" s="54" t="str">
        <f>IF(AND(TONGHOP!O314="KTHP",TONGHOP!P314="LT",TONGHOP!H314&lt;&gt;""),TONGHOP!R314,"")</f>
        <v/>
      </c>
      <c r="D314" s="89" t="str">
        <f>IF(F314="","",SUBTOTAL(3,$F$2:$F314))</f>
        <v/>
      </c>
      <c r="E314" s="54" t="str">
        <f>IF(AND(TONGHOP!O314="KTHP",TONGHOP!P314="TL",TONGHOP!H314&lt;&gt;""),TONGHOP!H314,"")</f>
        <v/>
      </c>
      <c r="F314" s="54" t="str">
        <f>IF(AND(TONGHOP!O314="KTHP",TONGHOP!P314="TL",TONGHOP!H314&lt;&gt;""),TONGHOP!R314,"")</f>
        <v/>
      </c>
    </row>
    <row r="315" spans="1:6">
      <c r="A315" s="89" t="str">
        <f>IF(C315="","",SUBTOTAL(3,$C$2:$C315))</f>
        <v/>
      </c>
      <c r="B315" s="54" t="str">
        <f>IF(AND(TONGHOP!O315="KTHP",TONGHOP!P315="LT",TONGHOP!H315&lt;&gt;""),TONGHOP!H315,"")</f>
        <v/>
      </c>
      <c r="C315" s="54" t="str">
        <f>IF(AND(TONGHOP!O315="KTHP",TONGHOP!P315="LT",TONGHOP!H315&lt;&gt;""),TONGHOP!R315,"")</f>
        <v/>
      </c>
      <c r="D315" s="89" t="str">
        <f>IF(F315="","",SUBTOTAL(3,$F$2:$F315))</f>
        <v/>
      </c>
      <c r="E315" s="54" t="str">
        <f>IF(AND(TONGHOP!O315="KTHP",TONGHOP!P315="TL",TONGHOP!H315&lt;&gt;""),TONGHOP!H315,"")</f>
        <v/>
      </c>
      <c r="F315" s="54" t="str">
        <f>IF(AND(TONGHOP!O315="KTHP",TONGHOP!P315="TL",TONGHOP!H315&lt;&gt;""),TONGHOP!R315,"")</f>
        <v/>
      </c>
    </row>
    <row r="316" spans="1:6">
      <c r="A316" s="89" t="str">
        <f>IF(C316="","",SUBTOTAL(3,$C$2:$C316))</f>
        <v/>
      </c>
      <c r="B316" s="54" t="str">
        <f>IF(AND(TONGHOP!O316="KTHP",TONGHOP!P316="LT",TONGHOP!H316&lt;&gt;""),TONGHOP!H316,"")</f>
        <v/>
      </c>
      <c r="C316" s="54" t="str">
        <f>IF(AND(TONGHOP!O316="KTHP",TONGHOP!P316="LT",TONGHOP!H316&lt;&gt;""),TONGHOP!R316,"")</f>
        <v/>
      </c>
      <c r="D316" s="89" t="str">
        <f>IF(F316="","",SUBTOTAL(3,$F$2:$F316))</f>
        <v/>
      </c>
      <c r="E316" s="54" t="str">
        <f>IF(AND(TONGHOP!O316="KTHP",TONGHOP!P316="TL",TONGHOP!H316&lt;&gt;""),TONGHOP!H316,"")</f>
        <v/>
      </c>
      <c r="F316" s="54" t="str">
        <f>IF(AND(TONGHOP!O316="KTHP",TONGHOP!P316="TL",TONGHOP!H316&lt;&gt;""),TONGHOP!R316,"")</f>
        <v/>
      </c>
    </row>
    <row r="317" spans="1:6">
      <c r="A317" s="89" t="str">
        <f>IF(C317="","",SUBTOTAL(3,$C$2:$C317))</f>
        <v/>
      </c>
      <c r="B317" s="54" t="str">
        <f>IF(AND(TONGHOP!O317="KTHP",TONGHOP!P317="LT",TONGHOP!H317&lt;&gt;""),TONGHOP!H317,"")</f>
        <v/>
      </c>
      <c r="C317" s="54" t="str">
        <f>IF(AND(TONGHOP!O317="KTHP",TONGHOP!P317="LT",TONGHOP!H317&lt;&gt;""),TONGHOP!R317,"")</f>
        <v/>
      </c>
      <c r="D317" s="89" t="str">
        <f>IF(F317="","",SUBTOTAL(3,$F$2:$F317))</f>
        <v/>
      </c>
      <c r="E317" s="54" t="str">
        <f>IF(AND(TONGHOP!O317="KTHP",TONGHOP!P317="TL",TONGHOP!H317&lt;&gt;""),TONGHOP!H317,"")</f>
        <v/>
      </c>
      <c r="F317" s="54" t="str">
        <f>IF(AND(TONGHOP!O317="KTHP",TONGHOP!P317="TL",TONGHOP!H317&lt;&gt;""),TONGHOP!R317,"")</f>
        <v/>
      </c>
    </row>
    <row r="318" spans="1:6">
      <c r="A318" s="89" t="str">
        <f>IF(C318="","",SUBTOTAL(3,$C$2:$C318))</f>
        <v/>
      </c>
      <c r="B318" s="54" t="str">
        <f>IF(AND(TONGHOP!O318="KTHP",TONGHOP!P318="LT",TONGHOP!H318&lt;&gt;""),TONGHOP!H318,"")</f>
        <v/>
      </c>
      <c r="C318" s="54" t="str">
        <f>IF(AND(TONGHOP!O318="KTHP",TONGHOP!P318="LT",TONGHOP!H318&lt;&gt;""),TONGHOP!R318,"")</f>
        <v/>
      </c>
      <c r="D318" s="89" t="str">
        <f>IF(F318="","",SUBTOTAL(3,$F$2:$F318))</f>
        <v/>
      </c>
      <c r="E318" s="54" t="str">
        <f>IF(AND(TONGHOP!O318="KTHP",TONGHOP!P318="TL",TONGHOP!H318&lt;&gt;""),TONGHOP!H318,"")</f>
        <v/>
      </c>
      <c r="F318" s="54" t="str">
        <f>IF(AND(TONGHOP!O318="KTHP",TONGHOP!P318="TL",TONGHOP!H318&lt;&gt;""),TONGHOP!R318,"")</f>
        <v/>
      </c>
    </row>
    <row r="319" spans="1:6">
      <c r="A319" s="89" t="str">
        <f>IF(C319="","",SUBTOTAL(3,$C$2:$C319))</f>
        <v/>
      </c>
      <c r="B319" s="54" t="str">
        <f>IF(AND(TONGHOP!O319="KTHP",TONGHOP!P319="LT",TONGHOP!H319&lt;&gt;""),TONGHOP!H319,"")</f>
        <v/>
      </c>
      <c r="C319" s="54" t="str">
        <f>IF(AND(TONGHOP!O319="KTHP",TONGHOP!P319="LT",TONGHOP!H319&lt;&gt;""),TONGHOP!R319,"")</f>
        <v/>
      </c>
      <c r="D319" s="89" t="str">
        <f>IF(F319="","",SUBTOTAL(3,$F$2:$F319))</f>
        <v/>
      </c>
      <c r="E319" s="54" t="str">
        <f>IF(AND(TONGHOP!O319="KTHP",TONGHOP!P319="TL",TONGHOP!H319&lt;&gt;""),TONGHOP!H319,"")</f>
        <v/>
      </c>
      <c r="F319" s="54" t="str">
        <f>IF(AND(TONGHOP!O319="KTHP",TONGHOP!P319="TL",TONGHOP!H319&lt;&gt;""),TONGHOP!R319,"")</f>
        <v/>
      </c>
    </row>
    <row r="320" spans="1:6">
      <c r="A320" s="89" t="str">
        <f>IF(C320="","",SUBTOTAL(3,$C$2:$C320))</f>
        <v/>
      </c>
      <c r="B320" s="54" t="str">
        <f>IF(AND(TONGHOP!O320="KTHP",TONGHOP!P320="LT",TONGHOP!H320&lt;&gt;""),TONGHOP!H320,"")</f>
        <v/>
      </c>
      <c r="C320" s="54" t="str">
        <f>IF(AND(TONGHOP!O320="KTHP",TONGHOP!P320="LT",TONGHOP!H320&lt;&gt;""),TONGHOP!R320,"")</f>
        <v/>
      </c>
      <c r="D320" s="89" t="str">
        <f>IF(F320="","",SUBTOTAL(3,$F$2:$F320))</f>
        <v/>
      </c>
      <c r="E320" s="54" t="str">
        <f>IF(AND(TONGHOP!O320="KTHP",TONGHOP!P320="TL",TONGHOP!H320&lt;&gt;""),TONGHOP!H320,"")</f>
        <v/>
      </c>
      <c r="F320" s="54" t="str">
        <f>IF(AND(TONGHOP!O320="KTHP",TONGHOP!P320="TL",TONGHOP!H320&lt;&gt;""),TONGHOP!R320,"")</f>
        <v/>
      </c>
    </row>
    <row r="321" spans="1:6">
      <c r="A321" s="89" t="str">
        <f>IF(C321="","",SUBTOTAL(3,$C$2:$C321))</f>
        <v/>
      </c>
      <c r="B321" s="54" t="str">
        <f>IF(AND(TONGHOP!O321="KTHP",TONGHOP!P321="LT",TONGHOP!H321&lt;&gt;""),TONGHOP!H321,"")</f>
        <v/>
      </c>
      <c r="C321" s="54" t="str">
        <f>IF(AND(TONGHOP!O321="KTHP",TONGHOP!P321="LT",TONGHOP!H321&lt;&gt;""),TONGHOP!R321,"")</f>
        <v/>
      </c>
      <c r="D321" s="89" t="str">
        <f>IF(F321="","",SUBTOTAL(3,$F$2:$F321))</f>
        <v/>
      </c>
      <c r="E321" s="54" t="str">
        <f>IF(AND(TONGHOP!O321="KTHP",TONGHOP!P321="TL",TONGHOP!H321&lt;&gt;""),TONGHOP!H321,"")</f>
        <v/>
      </c>
      <c r="F321" s="54" t="str">
        <f>IF(AND(TONGHOP!O321="KTHP",TONGHOP!P321="TL",TONGHOP!H321&lt;&gt;""),TONGHOP!R321,"")</f>
        <v/>
      </c>
    </row>
    <row r="322" spans="1:6">
      <c r="A322" s="89" t="str">
        <f>IF(C322="","",SUBTOTAL(3,$C$2:$C322))</f>
        <v/>
      </c>
      <c r="B322" s="54" t="str">
        <f>IF(AND(TONGHOP!O322="KTHP",TONGHOP!P322="LT",TONGHOP!H322&lt;&gt;""),TONGHOP!H322,"")</f>
        <v/>
      </c>
      <c r="C322" s="54" t="str">
        <f>IF(AND(TONGHOP!O322="KTHP",TONGHOP!P322="LT",TONGHOP!H322&lt;&gt;""),TONGHOP!R322,"")</f>
        <v/>
      </c>
      <c r="D322" s="89" t="str">
        <f>IF(F322="","",SUBTOTAL(3,$F$2:$F322))</f>
        <v/>
      </c>
      <c r="E322" s="54" t="str">
        <f>IF(AND(TONGHOP!O322="KTHP",TONGHOP!P322="TL",TONGHOP!H322&lt;&gt;""),TONGHOP!H322,"")</f>
        <v/>
      </c>
      <c r="F322" s="54" t="str">
        <f>IF(AND(TONGHOP!O322="KTHP",TONGHOP!P322="TL",TONGHOP!H322&lt;&gt;""),TONGHOP!R322,"")</f>
        <v/>
      </c>
    </row>
    <row r="323" spans="1:6">
      <c r="A323" s="89" t="str">
        <f>IF(C323="","",SUBTOTAL(3,$C$2:$C323))</f>
        <v/>
      </c>
      <c r="B323" s="54" t="str">
        <f>IF(AND(TONGHOP!O323="KTHP",TONGHOP!P323="LT",TONGHOP!H323&lt;&gt;""),TONGHOP!H323,"")</f>
        <v/>
      </c>
      <c r="C323" s="54" t="str">
        <f>IF(AND(TONGHOP!O323="KTHP",TONGHOP!P323="LT",TONGHOP!H323&lt;&gt;""),TONGHOP!R323,"")</f>
        <v/>
      </c>
      <c r="D323" s="89" t="str">
        <f>IF(F323="","",SUBTOTAL(3,$F$2:$F323))</f>
        <v/>
      </c>
      <c r="E323" s="54" t="str">
        <f>IF(AND(TONGHOP!O323="KTHP",TONGHOP!P323="TL",TONGHOP!H323&lt;&gt;""),TONGHOP!H323,"")</f>
        <v/>
      </c>
      <c r="F323" s="54" t="str">
        <f>IF(AND(TONGHOP!O323="KTHP",TONGHOP!P323="TL",TONGHOP!H323&lt;&gt;""),TONGHOP!R323,"")</f>
        <v/>
      </c>
    </row>
    <row r="324" spans="1:6">
      <c r="A324" s="89" t="str">
        <f>IF(C324="","",SUBTOTAL(3,$C$2:$C324))</f>
        <v/>
      </c>
      <c r="B324" s="54" t="str">
        <f>IF(AND(TONGHOP!O324="KTHP",TONGHOP!P324="LT",TONGHOP!H324&lt;&gt;""),TONGHOP!H324,"")</f>
        <v/>
      </c>
      <c r="C324" s="54" t="str">
        <f>IF(AND(TONGHOP!O324="KTHP",TONGHOP!P324="LT",TONGHOP!H324&lt;&gt;""),TONGHOP!R324,"")</f>
        <v/>
      </c>
      <c r="D324" s="89" t="str">
        <f>IF(F324="","",SUBTOTAL(3,$F$2:$F324))</f>
        <v/>
      </c>
      <c r="E324" s="54" t="str">
        <f>IF(AND(TONGHOP!O324="KTHP",TONGHOP!P324="TL",TONGHOP!H324&lt;&gt;""),TONGHOP!H324,"")</f>
        <v/>
      </c>
      <c r="F324" s="54" t="str">
        <f>IF(AND(TONGHOP!O324="KTHP",TONGHOP!P324="TL",TONGHOP!H324&lt;&gt;""),TONGHOP!R324,"")</f>
        <v/>
      </c>
    </row>
    <row r="325" spans="1:6">
      <c r="A325" s="89" t="str">
        <f>IF(C325="","",SUBTOTAL(3,$C$2:$C325))</f>
        <v/>
      </c>
      <c r="B325" s="54" t="str">
        <f>IF(AND(TONGHOP!O325="KTHP",TONGHOP!P325="LT",TONGHOP!H325&lt;&gt;""),TONGHOP!H325,"")</f>
        <v/>
      </c>
      <c r="C325" s="54" t="str">
        <f>IF(AND(TONGHOP!O325="KTHP",TONGHOP!P325="LT",TONGHOP!H325&lt;&gt;""),TONGHOP!R325,"")</f>
        <v/>
      </c>
      <c r="D325" s="89" t="str">
        <f>IF(F325="","",SUBTOTAL(3,$F$2:$F325))</f>
        <v/>
      </c>
      <c r="E325" s="54" t="str">
        <f>IF(AND(TONGHOP!O325="KTHP",TONGHOP!P325="TL",TONGHOP!H325&lt;&gt;""),TONGHOP!H325,"")</f>
        <v/>
      </c>
      <c r="F325" s="54" t="str">
        <f>IF(AND(TONGHOP!O325="KTHP",TONGHOP!P325="TL",TONGHOP!H325&lt;&gt;""),TONGHOP!R325,"")</f>
        <v/>
      </c>
    </row>
    <row r="326" spans="1:6">
      <c r="A326" s="89" t="str">
        <f>IF(C326="","",SUBTOTAL(3,$C$2:$C326))</f>
        <v/>
      </c>
      <c r="B326" s="54" t="str">
        <f>IF(AND(TONGHOP!O326="KTHP",TONGHOP!P326="LT",TONGHOP!H326&lt;&gt;""),TONGHOP!H326,"")</f>
        <v/>
      </c>
      <c r="C326" s="54" t="str">
        <f>IF(AND(TONGHOP!O326="KTHP",TONGHOP!P326="LT",TONGHOP!H326&lt;&gt;""),TONGHOP!R326,"")</f>
        <v/>
      </c>
      <c r="D326" s="89" t="str">
        <f>IF(F326="","",SUBTOTAL(3,$F$2:$F326))</f>
        <v/>
      </c>
      <c r="E326" s="54" t="str">
        <f>IF(AND(TONGHOP!O326="KTHP",TONGHOP!P326="TL",TONGHOP!H326&lt;&gt;""),TONGHOP!H326,"")</f>
        <v/>
      </c>
      <c r="F326" s="54" t="str">
        <f>IF(AND(TONGHOP!O326="KTHP",TONGHOP!P326="TL",TONGHOP!H326&lt;&gt;""),TONGHOP!R326,"")</f>
        <v/>
      </c>
    </row>
    <row r="327" spans="1:6">
      <c r="A327" s="89" t="str">
        <f>IF(C327="","",SUBTOTAL(3,$C$2:$C327))</f>
        <v/>
      </c>
      <c r="B327" s="54" t="str">
        <f>IF(AND(TONGHOP!O327="KTHP",TONGHOP!P327="LT",TONGHOP!H327&lt;&gt;""),TONGHOP!H327,"")</f>
        <v/>
      </c>
      <c r="C327" s="54" t="str">
        <f>IF(AND(TONGHOP!O327="KTHP",TONGHOP!P327="LT",TONGHOP!H327&lt;&gt;""),TONGHOP!R327,"")</f>
        <v/>
      </c>
      <c r="D327" s="89" t="str">
        <f>IF(F327="","",SUBTOTAL(3,$F$2:$F327))</f>
        <v/>
      </c>
      <c r="E327" s="54" t="str">
        <f>IF(AND(TONGHOP!O327="KTHP",TONGHOP!P327="TL",TONGHOP!H327&lt;&gt;""),TONGHOP!H327,"")</f>
        <v/>
      </c>
      <c r="F327" s="54" t="str">
        <f>IF(AND(TONGHOP!O327="KTHP",TONGHOP!P327="TL",TONGHOP!H327&lt;&gt;""),TONGHOP!R327,"")</f>
        <v/>
      </c>
    </row>
    <row r="328" spans="1:6">
      <c r="A328" s="89" t="str">
        <f>IF(C328="","",SUBTOTAL(3,$C$2:$C328))</f>
        <v/>
      </c>
      <c r="B328" s="54" t="str">
        <f>IF(AND(TONGHOP!O328="KTHP",TONGHOP!P328="LT",TONGHOP!H328&lt;&gt;""),TONGHOP!H328,"")</f>
        <v/>
      </c>
      <c r="C328" s="54" t="str">
        <f>IF(AND(TONGHOP!O328="KTHP",TONGHOP!P328="LT",TONGHOP!H328&lt;&gt;""),TONGHOP!R328,"")</f>
        <v/>
      </c>
      <c r="D328" s="89" t="str">
        <f>IF(F328="","",SUBTOTAL(3,$F$2:$F328))</f>
        <v/>
      </c>
      <c r="E328" s="54" t="str">
        <f>IF(AND(TONGHOP!O328="KTHP",TONGHOP!P328="TL",TONGHOP!H328&lt;&gt;""),TONGHOP!H328,"")</f>
        <v/>
      </c>
      <c r="F328" s="54" t="str">
        <f>IF(AND(TONGHOP!O328="KTHP",TONGHOP!P328="TL",TONGHOP!H328&lt;&gt;""),TONGHOP!R328,"")</f>
        <v/>
      </c>
    </row>
    <row r="329" spans="1:6">
      <c r="A329" s="89" t="str">
        <f>IF(C329="","",SUBTOTAL(3,$C$2:$C329))</f>
        <v/>
      </c>
      <c r="B329" s="54" t="str">
        <f>IF(AND(TONGHOP!O329="KTHP",TONGHOP!P329="LT",TONGHOP!H329&lt;&gt;""),TONGHOP!H329,"")</f>
        <v/>
      </c>
      <c r="C329" s="54" t="str">
        <f>IF(AND(TONGHOP!O329="KTHP",TONGHOP!P329="LT",TONGHOP!H329&lt;&gt;""),TONGHOP!R329,"")</f>
        <v/>
      </c>
      <c r="D329" s="89" t="str">
        <f>IF(F329="","",SUBTOTAL(3,$F$2:$F329))</f>
        <v/>
      </c>
      <c r="E329" s="54" t="str">
        <f>IF(AND(TONGHOP!O329="KTHP",TONGHOP!P329="TL",TONGHOP!H329&lt;&gt;""),TONGHOP!H329,"")</f>
        <v/>
      </c>
      <c r="F329" s="54" t="str">
        <f>IF(AND(TONGHOP!O329="KTHP",TONGHOP!P329="TL",TONGHOP!H329&lt;&gt;""),TONGHOP!R329,"")</f>
        <v/>
      </c>
    </row>
    <row r="330" spans="1:6">
      <c r="A330" s="89" t="str">
        <f>IF(C330="","",SUBTOTAL(3,$C$2:$C330))</f>
        <v/>
      </c>
      <c r="B330" s="54" t="str">
        <f>IF(AND(TONGHOP!O330="KTHP",TONGHOP!P330="LT",TONGHOP!H330&lt;&gt;""),TONGHOP!H330,"")</f>
        <v/>
      </c>
      <c r="C330" s="54" t="str">
        <f>IF(AND(TONGHOP!O330="KTHP",TONGHOP!P330="LT",TONGHOP!H330&lt;&gt;""),TONGHOP!R330,"")</f>
        <v/>
      </c>
      <c r="D330" s="89" t="str">
        <f>IF(F330="","",SUBTOTAL(3,$F$2:$F330))</f>
        <v/>
      </c>
      <c r="E330" s="54" t="str">
        <f>IF(AND(TONGHOP!O330="KTHP",TONGHOP!P330="TL",TONGHOP!H330&lt;&gt;""),TONGHOP!H330,"")</f>
        <v/>
      </c>
      <c r="F330" s="54" t="str">
        <f>IF(AND(TONGHOP!O330="KTHP",TONGHOP!P330="TL",TONGHOP!H330&lt;&gt;""),TONGHOP!R330,"")</f>
        <v/>
      </c>
    </row>
    <row r="331" spans="1:6">
      <c r="A331" s="89" t="str">
        <f>IF(C331="","",SUBTOTAL(3,$C$2:$C331))</f>
        <v/>
      </c>
      <c r="B331" s="54" t="str">
        <f>IF(AND(TONGHOP!O331="KTHP",TONGHOP!P331="LT",TONGHOP!H331&lt;&gt;""),TONGHOP!H331,"")</f>
        <v/>
      </c>
      <c r="C331" s="54" t="str">
        <f>IF(AND(TONGHOP!O331="KTHP",TONGHOP!P331="LT",TONGHOP!H331&lt;&gt;""),TONGHOP!R331,"")</f>
        <v/>
      </c>
      <c r="D331" s="89" t="str">
        <f>IF(F331="","",SUBTOTAL(3,$F$2:$F331))</f>
        <v/>
      </c>
      <c r="E331" s="54" t="str">
        <f>IF(AND(TONGHOP!O331="KTHP",TONGHOP!P331="TL",TONGHOP!H331&lt;&gt;""),TONGHOP!H331,"")</f>
        <v/>
      </c>
      <c r="F331" s="54" t="str">
        <f>IF(AND(TONGHOP!O331="KTHP",TONGHOP!P331="TL",TONGHOP!H331&lt;&gt;""),TONGHOP!R331,"")</f>
        <v/>
      </c>
    </row>
    <row r="332" spans="1:6">
      <c r="A332" s="89" t="str">
        <f>IF(C332="","",SUBTOTAL(3,$C$2:$C332))</f>
        <v/>
      </c>
      <c r="B332" s="54" t="str">
        <f>IF(AND(TONGHOP!O332="KTHP",TONGHOP!P332="LT",TONGHOP!H332&lt;&gt;""),TONGHOP!H332,"")</f>
        <v/>
      </c>
      <c r="C332" s="54" t="str">
        <f>IF(AND(TONGHOP!O332="KTHP",TONGHOP!P332="LT",TONGHOP!H332&lt;&gt;""),TONGHOP!R332,"")</f>
        <v/>
      </c>
      <c r="D332" s="89" t="str">
        <f>IF(F332="","",SUBTOTAL(3,$F$2:$F332))</f>
        <v/>
      </c>
      <c r="E332" s="54" t="str">
        <f>IF(AND(TONGHOP!O332="KTHP",TONGHOP!P332="TL",TONGHOP!H332&lt;&gt;""),TONGHOP!H332,"")</f>
        <v/>
      </c>
      <c r="F332" s="54" t="str">
        <f>IF(AND(TONGHOP!O332="KTHP",TONGHOP!P332="TL",TONGHOP!H332&lt;&gt;""),TONGHOP!R332,"")</f>
        <v/>
      </c>
    </row>
    <row r="333" spans="1:6">
      <c r="A333" s="89" t="str">
        <f>IF(C333="","",SUBTOTAL(3,$C$2:$C333))</f>
        <v/>
      </c>
      <c r="B333" s="54" t="str">
        <f>IF(AND(TONGHOP!O333="KTHP",TONGHOP!P333="LT",TONGHOP!H333&lt;&gt;""),TONGHOP!H333,"")</f>
        <v/>
      </c>
      <c r="C333" s="54" t="str">
        <f>IF(AND(TONGHOP!O333="KTHP",TONGHOP!P333="LT",TONGHOP!H333&lt;&gt;""),TONGHOP!R333,"")</f>
        <v/>
      </c>
      <c r="D333" s="89" t="str">
        <f>IF(F333="","",SUBTOTAL(3,$F$2:$F333))</f>
        <v/>
      </c>
      <c r="E333" s="54" t="str">
        <f>IF(AND(TONGHOP!O333="KTHP",TONGHOP!P333="TL",TONGHOP!H333&lt;&gt;""),TONGHOP!H333,"")</f>
        <v/>
      </c>
      <c r="F333" s="54" t="str">
        <f>IF(AND(TONGHOP!O333="KTHP",TONGHOP!P333="TL",TONGHOP!H333&lt;&gt;""),TONGHOP!R333,"")</f>
        <v/>
      </c>
    </row>
    <row r="334" spans="1:6">
      <c r="A334" s="89" t="str">
        <f>IF(C334="","",SUBTOTAL(3,$C$2:$C334))</f>
        <v/>
      </c>
      <c r="B334" s="54" t="str">
        <f>IF(AND(TONGHOP!O334="KTHP",TONGHOP!P334="LT",TONGHOP!H334&lt;&gt;""),TONGHOP!H334,"")</f>
        <v/>
      </c>
      <c r="C334" s="54" t="str">
        <f>IF(AND(TONGHOP!O334="KTHP",TONGHOP!P334="LT",TONGHOP!H334&lt;&gt;""),TONGHOP!R334,"")</f>
        <v/>
      </c>
      <c r="D334" s="89" t="str">
        <f>IF(F334="","",SUBTOTAL(3,$F$2:$F334))</f>
        <v/>
      </c>
      <c r="E334" s="54" t="str">
        <f>IF(AND(TONGHOP!O334="KTHP",TONGHOP!P334="TL",TONGHOP!H334&lt;&gt;""),TONGHOP!H334,"")</f>
        <v/>
      </c>
      <c r="F334" s="54" t="str">
        <f>IF(AND(TONGHOP!O334="KTHP",TONGHOP!P334="TL",TONGHOP!H334&lt;&gt;""),TONGHOP!R334,"")</f>
        <v/>
      </c>
    </row>
    <row r="335" spans="1:6">
      <c r="A335" s="89" t="str">
        <f>IF(C335="","",SUBTOTAL(3,$C$2:$C335))</f>
        <v/>
      </c>
      <c r="B335" s="54" t="str">
        <f>IF(AND(TONGHOP!O335="KTHP",TONGHOP!P335="LT",TONGHOP!H335&lt;&gt;""),TONGHOP!H335,"")</f>
        <v/>
      </c>
      <c r="C335" s="54" t="str">
        <f>IF(AND(TONGHOP!O335="KTHP",TONGHOP!P335="LT",TONGHOP!H335&lt;&gt;""),TONGHOP!R335,"")</f>
        <v/>
      </c>
      <c r="D335" s="89" t="str">
        <f>IF(F335="","",SUBTOTAL(3,$F$2:$F335))</f>
        <v/>
      </c>
      <c r="E335" s="54" t="str">
        <f>IF(AND(TONGHOP!O335="KTHP",TONGHOP!P335="TL",TONGHOP!H335&lt;&gt;""),TONGHOP!H335,"")</f>
        <v/>
      </c>
      <c r="F335" s="54" t="str">
        <f>IF(AND(TONGHOP!O335="KTHP",TONGHOP!P335="TL",TONGHOP!H335&lt;&gt;""),TONGHOP!R335,"")</f>
        <v/>
      </c>
    </row>
    <row r="336" spans="1:6">
      <c r="A336" s="89" t="str">
        <f>IF(C336="","",SUBTOTAL(3,$C$2:$C336))</f>
        <v/>
      </c>
      <c r="B336" s="54" t="str">
        <f>IF(AND(TONGHOP!O336="KTHP",TONGHOP!P336="LT",TONGHOP!H336&lt;&gt;""),TONGHOP!H336,"")</f>
        <v/>
      </c>
      <c r="C336" s="54" t="str">
        <f>IF(AND(TONGHOP!O336="KTHP",TONGHOP!P336="LT",TONGHOP!H336&lt;&gt;""),TONGHOP!R336,"")</f>
        <v/>
      </c>
      <c r="D336" s="89" t="str">
        <f>IF(F336="","",SUBTOTAL(3,$F$2:$F336))</f>
        <v/>
      </c>
      <c r="E336" s="54" t="str">
        <f>IF(AND(TONGHOP!O336="KTHP",TONGHOP!P336="TL",TONGHOP!H336&lt;&gt;""),TONGHOP!H336,"")</f>
        <v/>
      </c>
      <c r="F336" s="54" t="str">
        <f>IF(AND(TONGHOP!O336="KTHP",TONGHOP!P336="TL",TONGHOP!H336&lt;&gt;""),TONGHOP!R336,"")</f>
        <v/>
      </c>
    </row>
    <row r="337" spans="1:6">
      <c r="A337" s="89" t="str">
        <f>IF(C337="","",SUBTOTAL(3,$C$2:$C337))</f>
        <v/>
      </c>
      <c r="B337" s="54" t="str">
        <f>IF(AND(TONGHOP!O337="KTHP",TONGHOP!P337="LT",TONGHOP!H337&lt;&gt;""),TONGHOP!H337,"")</f>
        <v/>
      </c>
      <c r="C337" s="54" t="str">
        <f>IF(AND(TONGHOP!O337="KTHP",TONGHOP!P337="LT",TONGHOP!H337&lt;&gt;""),TONGHOP!R337,"")</f>
        <v/>
      </c>
      <c r="D337" s="89" t="str">
        <f>IF(F337="","",SUBTOTAL(3,$F$2:$F337))</f>
        <v/>
      </c>
      <c r="E337" s="54" t="str">
        <f>IF(AND(TONGHOP!O337="KTHP",TONGHOP!P337="TL",TONGHOP!H337&lt;&gt;""),TONGHOP!H337,"")</f>
        <v/>
      </c>
      <c r="F337" s="54" t="str">
        <f>IF(AND(TONGHOP!O337="KTHP",TONGHOP!P337="TL",TONGHOP!H337&lt;&gt;""),TONGHOP!R337,"")</f>
        <v/>
      </c>
    </row>
    <row r="338" spans="1:6">
      <c r="A338" s="89" t="str">
        <f>IF(C338="","",SUBTOTAL(3,$C$2:$C338))</f>
        <v/>
      </c>
      <c r="B338" s="54" t="str">
        <f>IF(AND(TONGHOP!O338="KTHP",TONGHOP!P338="LT",TONGHOP!H338&lt;&gt;""),TONGHOP!H338,"")</f>
        <v/>
      </c>
      <c r="C338" s="54" t="str">
        <f>IF(AND(TONGHOP!O338="KTHP",TONGHOP!P338="LT",TONGHOP!H338&lt;&gt;""),TONGHOP!R338,"")</f>
        <v/>
      </c>
      <c r="D338" s="89" t="str">
        <f>IF(F338="","",SUBTOTAL(3,$F$2:$F338))</f>
        <v/>
      </c>
      <c r="E338" s="54" t="str">
        <f>IF(AND(TONGHOP!O338="KTHP",TONGHOP!P338="TL",TONGHOP!H338&lt;&gt;""),TONGHOP!H338,"")</f>
        <v/>
      </c>
      <c r="F338" s="54" t="str">
        <f>IF(AND(TONGHOP!O338="KTHP",TONGHOP!P338="TL",TONGHOP!H338&lt;&gt;""),TONGHOP!R338,"")</f>
        <v/>
      </c>
    </row>
    <row r="339" spans="1:6">
      <c r="A339" s="89" t="str">
        <f>IF(C339="","",SUBTOTAL(3,$C$2:$C339))</f>
        <v/>
      </c>
      <c r="B339" s="54" t="str">
        <f>IF(AND(TONGHOP!O339="KTHP",TONGHOP!P339="LT",TONGHOP!H339&lt;&gt;""),TONGHOP!H339,"")</f>
        <v/>
      </c>
      <c r="C339" s="54" t="str">
        <f>IF(AND(TONGHOP!O339="KTHP",TONGHOP!P339="LT",TONGHOP!H339&lt;&gt;""),TONGHOP!R339,"")</f>
        <v/>
      </c>
      <c r="D339" s="89" t="str">
        <f>IF(F339="","",SUBTOTAL(3,$F$2:$F339))</f>
        <v/>
      </c>
      <c r="E339" s="54" t="str">
        <f>IF(AND(TONGHOP!O339="KTHP",TONGHOP!P339="TL",TONGHOP!H339&lt;&gt;""),TONGHOP!H339,"")</f>
        <v/>
      </c>
      <c r="F339" s="54" t="str">
        <f>IF(AND(TONGHOP!O339="KTHP",TONGHOP!P339="TL",TONGHOP!H339&lt;&gt;""),TONGHOP!R339,"")</f>
        <v/>
      </c>
    </row>
    <row r="340" spans="1:6">
      <c r="A340" s="89" t="str">
        <f>IF(C340="","",SUBTOTAL(3,$C$2:$C340))</f>
        <v/>
      </c>
      <c r="B340" s="54" t="str">
        <f>IF(AND(TONGHOP!O340="KTHP",TONGHOP!P340="LT",TONGHOP!H340&lt;&gt;""),TONGHOP!H340,"")</f>
        <v/>
      </c>
      <c r="C340" s="54" t="str">
        <f>IF(AND(TONGHOP!O340="KTHP",TONGHOP!P340="LT",TONGHOP!H340&lt;&gt;""),TONGHOP!R340,"")</f>
        <v/>
      </c>
      <c r="D340" s="89" t="str">
        <f>IF(F340="","",SUBTOTAL(3,$F$2:$F340))</f>
        <v/>
      </c>
      <c r="E340" s="54" t="str">
        <f>IF(AND(TONGHOP!O340="KTHP",TONGHOP!P340="TL",TONGHOP!H340&lt;&gt;""),TONGHOP!H340,"")</f>
        <v/>
      </c>
      <c r="F340" s="54" t="str">
        <f>IF(AND(TONGHOP!O340="KTHP",TONGHOP!P340="TL",TONGHOP!H340&lt;&gt;""),TONGHOP!R340,"")</f>
        <v/>
      </c>
    </row>
    <row r="341" spans="1:6">
      <c r="A341" s="89" t="str">
        <f>IF(C341="","",SUBTOTAL(3,$C$2:$C341))</f>
        <v/>
      </c>
      <c r="B341" s="54" t="str">
        <f>IF(AND(TONGHOP!O341="KTHP",TONGHOP!P341="LT",TONGHOP!H341&lt;&gt;""),TONGHOP!H341,"")</f>
        <v/>
      </c>
      <c r="C341" s="54" t="str">
        <f>IF(AND(TONGHOP!O341="KTHP",TONGHOP!P341="LT",TONGHOP!H341&lt;&gt;""),TONGHOP!R341,"")</f>
        <v/>
      </c>
      <c r="D341" s="89" t="str">
        <f>IF(F341="","",SUBTOTAL(3,$F$2:$F341))</f>
        <v/>
      </c>
      <c r="E341" s="54" t="str">
        <f>IF(AND(TONGHOP!O341="KTHP",TONGHOP!P341="TL",TONGHOP!H341&lt;&gt;""),TONGHOP!H341,"")</f>
        <v/>
      </c>
      <c r="F341" s="54" t="str">
        <f>IF(AND(TONGHOP!O341="KTHP",TONGHOP!P341="TL",TONGHOP!H341&lt;&gt;""),TONGHOP!R341,"")</f>
        <v/>
      </c>
    </row>
    <row r="342" spans="1:6">
      <c r="A342" s="89" t="str">
        <f>IF(C342="","",SUBTOTAL(3,$C$2:$C342))</f>
        <v/>
      </c>
      <c r="B342" s="54" t="str">
        <f>IF(AND(TONGHOP!O342="KTHP",TONGHOP!P342="LT",TONGHOP!H342&lt;&gt;""),TONGHOP!H342,"")</f>
        <v/>
      </c>
      <c r="C342" s="54" t="str">
        <f>IF(AND(TONGHOP!O342="KTHP",TONGHOP!P342="LT",TONGHOP!H342&lt;&gt;""),TONGHOP!R342,"")</f>
        <v/>
      </c>
      <c r="D342" s="89" t="str">
        <f>IF(F342="","",SUBTOTAL(3,$F$2:$F342))</f>
        <v/>
      </c>
      <c r="E342" s="54" t="str">
        <f>IF(AND(TONGHOP!O342="KTHP",TONGHOP!P342="TL",TONGHOP!H342&lt;&gt;""),TONGHOP!H342,"")</f>
        <v/>
      </c>
      <c r="F342" s="54" t="str">
        <f>IF(AND(TONGHOP!O342="KTHP",TONGHOP!P342="TL",TONGHOP!H342&lt;&gt;""),TONGHOP!R342,"")</f>
        <v/>
      </c>
    </row>
    <row r="343" spans="1:6">
      <c r="A343" s="89" t="str">
        <f>IF(C343="","",SUBTOTAL(3,$C$2:$C343))</f>
        <v/>
      </c>
      <c r="B343" s="54" t="str">
        <f>IF(AND(TONGHOP!O343="KTHP",TONGHOP!P343="LT",TONGHOP!H343&lt;&gt;""),TONGHOP!H343,"")</f>
        <v/>
      </c>
      <c r="C343" s="54" t="str">
        <f>IF(AND(TONGHOP!O343="KTHP",TONGHOP!P343="LT",TONGHOP!H343&lt;&gt;""),TONGHOP!R343,"")</f>
        <v/>
      </c>
      <c r="D343" s="89" t="str">
        <f>IF(F343="","",SUBTOTAL(3,$F$2:$F343))</f>
        <v/>
      </c>
      <c r="E343" s="54" t="str">
        <f>IF(AND(TONGHOP!O343="KTHP",TONGHOP!P343="TL",TONGHOP!H343&lt;&gt;""),TONGHOP!H343,"")</f>
        <v/>
      </c>
      <c r="F343" s="54" t="str">
        <f>IF(AND(TONGHOP!O343="KTHP",TONGHOP!P343="TL",TONGHOP!H343&lt;&gt;""),TONGHOP!R343,"")</f>
        <v/>
      </c>
    </row>
    <row r="344" spans="1:6">
      <c r="A344" s="89" t="str">
        <f>IF(C344="","",SUBTOTAL(3,$C$2:$C344))</f>
        <v/>
      </c>
      <c r="B344" s="54" t="str">
        <f>IF(AND(TONGHOP!O344="KTHP",TONGHOP!P344="LT",TONGHOP!H344&lt;&gt;""),TONGHOP!H344,"")</f>
        <v/>
      </c>
      <c r="C344" s="54" t="str">
        <f>IF(AND(TONGHOP!O344="KTHP",TONGHOP!P344="LT",TONGHOP!H344&lt;&gt;""),TONGHOP!R344,"")</f>
        <v/>
      </c>
      <c r="D344" s="89" t="str">
        <f>IF(F344="","",SUBTOTAL(3,$F$2:$F344))</f>
        <v/>
      </c>
      <c r="E344" s="54" t="str">
        <f>IF(AND(TONGHOP!O344="KTHP",TONGHOP!P344="TL",TONGHOP!H344&lt;&gt;""),TONGHOP!H344,"")</f>
        <v/>
      </c>
      <c r="F344" s="54" t="str">
        <f>IF(AND(TONGHOP!O344="KTHP",TONGHOP!P344="TL",TONGHOP!H344&lt;&gt;""),TONGHOP!R344,"")</f>
        <v/>
      </c>
    </row>
    <row r="345" spans="1:6">
      <c r="A345" s="89" t="str">
        <f>IF(C345="","",SUBTOTAL(3,$C$2:$C345))</f>
        <v/>
      </c>
      <c r="B345" s="54" t="str">
        <f>IF(AND(TONGHOP!O345="KTHP",TONGHOP!P345="LT",TONGHOP!H345&lt;&gt;""),TONGHOP!H345,"")</f>
        <v/>
      </c>
      <c r="C345" s="54" t="str">
        <f>IF(AND(TONGHOP!O345="KTHP",TONGHOP!P345="LT",TONGHOP!H345&lt;&gt;""),TONGHOP!R345,"")</f>
        <v/>
      </c>
      <c r="D345" s="89" t="str">
        <f>IF(F345="","",SUBTOTAL(3,$F$2:$F345))</f>
        <v/>
      </c>
      <c r="E345" s="54" t="str">
        <f>IF(AND(TONGHOP!O345="KTHP",TONGHOP!P345="TL",TONGHOP!H345&lt;&gt;""),TONGHOP!H345,"")</f>
        <v/>
      </c>
      <c r="F345" s="54" t="str">
        <f>IF(AND(TONGHOP!O345="KTHP",TONGHOP!P345="TL",TONGHOP!H345&lt;&gt;""),TONGHOP!R345,"")</f>
        <v/>
      </c>
    </row>
    <row r="346" spans="1:6">
      <c r="A346" s="89" t="str">
        <f>IF(C346="","",SUBTOTAL(3,$C$2:$C346))</f>
        <v/>
      </c>
      <c r="B346" s="54" t="str">
        <f>IF(AND(TONGHOP!O346="KTHP",TONGHOP!P346="LT",TONGHOP!H346&lt;&gt;""),TONGHOP!H346,"")</f>
        <v/>
      </c>
      <c r="C346" s="54" t="str">
        <f>IF(AND(TONGHOP!O346="KTHP",TONGHOP!P346="LT",TONGHOP!H346&lt;&gt;""),TONGHOP!R346,"")</f>
        <v/>
      </c>
      <c r="D346" s="89" t="str">
        <f>IF(F346="","",SUBTOTAL(3,$F$2:$F346))</f>
        <v/>
      </c>
      <c r="E346" s="54" t="str">
        <f>IF(AND(TONGHOP!O346="KTHP",TONGHOP!P346="TL",TONGHOP!H346&lt;&gt;""),TONGHOP!H346,"")</f>
        <v/>
      </c>
      <c r="F346" s="54" t="str">
        <f>IF(AND(TONGHOP!O346="KTHP",TONGHOP!P346="TL",TONGHOP!H346&lt;&gt;""),TONGHOP!R346,"")</f>
        <v/>
      </c>
    </row>
    <row r="347" spans="1:6">
      <c r="A347" s="89" t="str">
        <f>IF(C347="","",SUBTOTAL(3,$C$2:$C347))</f>
        <v/>
      </c>
      <c r="B347" s="54" t="str">
        <f>IF(AND(TONGHOP!O347="KTHP",TONGHOP!P347="LT",TONGHOP!H347&lt;&gt;""),TONGHOP!H347,"")</f>
        <v/>
      </c>
      <c r="C347" s="54" t="str">
        <f>IF(AND(TONGHOP!O347="KTHP",TONGHOP!P347="LT",TONGHOP!H347&lt;&gt;""),TONGHOP!R347,"")</f>
        <v/>
      </c>
      <c r="D347" s="89" t="str">
        <f>IF(F347="","",SUBTOTAL(3,$F$2:$F347))</f>
        <v/>
      </c>
      <c r="E347" s="54" t="str">
        <f>IF(AND(TONGHOP!O347="KTHP",TONGHOP!P347="TL",TONGHOP!H347&lt;&gt;""),TONGHOP!H347,"")</f>
        <v/>
      </c>
      <c r="F347" s="54" t="str">
        <f>IF(AND(TONGHOP!O347="KTHP",TONGHOP!P347="TL",TONGHOP!H347&lt;&gt;""),TONGHOP!R347,"")</f>
        <v/>
      </c>
    </row>
    <row r="348" spans="1:6">
      <c r="A348" s="89" t="str">
        <f>IF(C348="","",SUBTOTAL(3,$C$2:$C348))</f>
        <v/>
      </c>
      <c r="B348" s="54" t="str">
        <f>IF(AND(TONGHOP!O348="KTHP",TONGHOP!P348="LT",TONGHOP!H348&lt;&gt;""),TONGHOP!H348,"")</f>
        <v/>
      </c>
      <c r="C348" s="54" t="str">
        <f>IF(AND(TONGHOP!O348="KTHP",TONGHOP!P348="LT",TONGHOP!H348&lt;&gt;""),TONGHOP!R348,"")</f>
        <v/>
      </c>
      <c r="D348" s="89" t="str">
        <f>IF(F348="","",SUBTOTAL(3,$F$2:$F348))</f>
        <v/>
      </c>
      <c r="E348" s="54" t="str">
        <f>IF(AND(TONGHOP!O348="KTHP",TONGHOP!P348="TL",TONGHOP!H348&lt;&gt;""),TONGHOP!H348,"")</f>
        <v/>
      </c>
      <c r="F348" s="54" t="str">
        <f>IF(AND(TONGHOP!O348="KTHP",TONGHOP!P348="TL",TONGHOP!H348&lt;&gt;""),TONGHOP!R348,"")</f>
        <v/>
      </c>
    </row>
    <row r="349" spans="1:6">
      <c r="A349" s="89" t="str">
        <f>IF(C349="","",SUBTOTAL(3,$C$2:$C349))</f>
        <v/>
      </c>
      <c r="B349" s="54" t="str">
        <f>IF(AND(TONGHOP!O349="KTHP",TONGHOP!P349="LT",TONGHOP!H349&lt;&gt;""),TONGHOP!H349,"")</f>
        <v/>
      </c>
      <c r="C349" s="54" t="str">
        <f>IF(AND(TONGHOP!O349="KTHP",TONGHOP!P349="LT",TONGHOP!H349&lt;&gt;""),TONGHOP!R349,"")</f>
        <v/>
      </c>
      <c r="D349" s="89" t="str">
        <f>IF(F349="","",SUBTOTAL(3,$F$2:$F349))</f>
        <v/>
      </c>
      <c r="E349" s="54" t="str">
        <f>IF(AND(TONGHOP!O349="KTHP",TONGHOP!P349="TL",TONGHOP!H349&lt;&gt;""),TONGHOP!H349,"")</f>
        <v/>
      </c>
      <c r="F349" s="54" t="str">
        <f>IF(AND(TONGHOP!O349="KTHP",TONGHOP!P349="TL",TONGHOP!H349&lt;&gt;""),TONGHOP!R349,"")</f>
        <v/>
      </c>
    </row>
    <row r="350" spans="1:6">
      <c r="A350" s="89" t="str">
        <f>IF(C350="","",SUBTOTAL(3,$C$2:$C350))</f>
        <v/>
      </c>
      <c r="B350" s="54" t="str">
        <f>IF(AND(TONGHOP!O350="KTHP",TONGHOP!P350="LT",TONGHOP!H350&lt;&gt;""),TONGHOP!H350,"")</f>
        <v/>
      </c>
      <c r="C350" s="54" t="str">
        <f>IF(AND(TONGHOP!O350="KTHP",TONGHOP!P350="LT",TONGHOP!H350&lt;&gt;""),TONGHOP!R350,"")</f>
        <v/>
      </c>
      <c r="D350" s="89" t="str">
        <f>IF(F350="","",SUBTOTAL(3,$F$2:$F350))</f>
        <v/>
      </c>
      <c r="E350" s="54" t="str">
        <f>IF(AND(TONGHOP!O350="KTHP",TONGHOP!P350="TL",TONGHOP!H350&lt;&gt;""),TONGHOP!H350,"")</f>
        <v/>
      </c>
      <c r="F350" s="54" t="str">
        <f>IF(AND(TONGHOP!O350="KTHP",TONGHOP!P350="TL",TONGHOP!H350&lt;&gt;""),TONGHOP!R350,"")</f>
        <v/>
      </c>
    </row>
    <row r="351" spans="1:6">
      <c r="A351" s="89" t="str">
        <f>IF(C351="","",SUBTOTAL(3,$C$2:$C351))</f>
        <v/>
      </c>
      <c r="B351" s="54" t="str">
        <f>IF(AND(TONGHOP!O351="KTHP",TONGHOP!P351="LT",TONGHOP!H351&lt;&gt;""),TONGHOP!H351,"")</f>
        <v/>
      </c>
      <c r="C351" s="54" t="str">
        <f>IF(AND(TONGHOP!O351="KTHP",TONGHOP!P351="LT",TONGHOP!H351&lt;&gt;""),TONGHOP!R351,"")</f>
        <v/>
      </c>
      <c r="D351" s="89" t="str">
        <f>IF(F351="","",SUBTOTAL(3,$F$2:$F351))</f>
        <v/>
      </c>
      <c r="E351" s="54" t="str">
        <f>IF(AND(TONGHOP!O351="KTHP",TONGHOP!P351="TL",TONGHOP!H351&lt;&gt;""),TONGHOP!H351,"")</f>
        <v/>
      </c>
      <c r="F351" s="54" t="str">
        <f>IF(AND(TONGHOP!O351="KTHP",TONGHOP!P351="TL",TONGHOP!H351&lt;&gt;""),TONGHOP!R351,"")</f>
        <v/>
      </c>
    </row>
    <row r="352" spans="1:6">
      <c r="A352" s="89" t="str">
        <f>IF(C352="","",SUBTOTAL(3,$C$2:$C352))</f>
        <v/>
      </c>
      <c r="B352" s="54" t="str">
        <f>IF(AND(TONGHOP!O352="KTHP",TONGHOP!P352="LT",TONGHOP!H352&lt;&gt;""),TONGHOP!H352,"")</f>
        <v/>
      </c>
      <c r="C352" s="54" t="str">
        <f>IF(AND(TONGHOP!O352="KTHP",TONGHOP!P352="LT",TONGHOP!H352&lt;&gt;""),TONGHOP!R352,"")</f>
        <v/>
      </c>
      <c r="D352" s="89" t="str">
        <f>IF(F352="","",SUBTOTAL(3,$F$2:$F352))</f>
        <v/>
      </c>
      <c r="E352" s="54" t="str">
        <f>IF(AND(TONGHOP!O352="KTHP",TONGHOP!P352="TL",TONGHOP!H352&lt;&gt;""),TONGHOP!H352,"")</f>
        <v/>
      </c>
      <c r="F352" s="54" t="str">
        <f>IF(AND(TONGHOP!O352="KTHP",TONGHOP!P352="TL",TONGHOP!H352&lt;&gt;""),TONGHOP!R352,"")</f>
        <v/>
      </c>
    </row>
    <row r="353" spans="1:6">
      <c r="A353" s="89" t="str">
        <f>IF(C353="","",SUBTOTAL(3,$C$2:$C353))</f>
        <v/>
      </c>
      <c r="B353" s="54" t="str">
        <f>IF(AND(TONGHOP!O353="KTHP",TONGHOP!P353="LT",TONGHOP!H353&lt;&gt;""),TONGHOP!H353,"")</f>
        <v/>
      </c>
      <c r="C353" s="54" t="str">
        <f>IF(AND(TONGHOP!O353="KTHP",TONGHOP!P353="LT",TONGHOP!H353&lt;&gt;""),TONGHOP!R353,"")</f>
        <v/>
      </c>
      <c r="D353" s="89" t="str">
        <f>IF(F353="","",SUBTOTAL(3,$F$2:$F353))</f>
        <v/>
      </c>
      <c r="E353" s="54" t="str">
        <f>IF(AND(TONGHOP!O353="KTHP",TONGHOP!P353="TL",TONGHOP!H353&lt;&gt;""),TONGHOP!H353,"")</f>
        <v/>
      </c>
      <c r="F353" s="54" t="str">
        <f>IF(AND(TONGHOP!O353="KTHP",TONGHOP!P353="TL",TONGHOP!H353&lt;&gt;""),TONGHOP!R353,"")</f>
        <v/>
      </c>
    </row>
    <row r="354" spans="1:6">
      <c r="A354" s="89" t="str">
        <f>IF(C354="","",SUBTOTAL(3,$C$2:$C354))</f>
        <v/>
      </c>
      <c r="B354" s="54" t="str">
        <f>IF(AND(TONGHOP!O354="KTHP",TONGHOP!P354="LT",TONGHOP!H354&lt;&gt;""),TONGHOP!H354,"")</f>
        <v/>
      </c>
      <c r="C354" s="54" t="str">
        <f>IF(AND(TONGHOP!O354="KTHP",TONGHOP!P354="LT",TONGHOP!H354&lt;&gt;""),TONGHOP!R354,"")</f>
        <v/>
      </c>
      <c r="D354" s="89" t="str">
        <f>IF(F354="","",SUBTOTAL(3,$F$2:$F354))</f>
        <v/>
      </c>
      <c r="E354" s="54" t="str">
        <f>IF(AND(TONGHOP!O354="KTHP",TONGHOP!P354="TL",TONGHOP!H354&lt;&gt;""),TONGHOP!H354,"")</f>
        <v/>
      </c>
      <c r="F354" s="54" t="str">
        <f>IF(AND(TONGHOP!O354="KTHP",TONGHOP!P354="TL",TONGHOP!H354&lt;&gt;""),TONGHOP!R354,"")</f>
        <v/>
      </c>
    </row>
    <row r="355" spans="1:6">
      <c r="A355" s="89" t="str">
        <f>IF(C355="","",SUBTOTAL(3,$C$2:$C355))</f>
        <v/>
      </c>
      <c r="B355" s="54" t="str">
        <f>IF(AND(TONGHOP!O355="KTHP",TONGHOP!P355="LT",TONGHOP!H355&lt;&gt;""),TONGHOP!H355,"")</f>
        <v/>
      </c>
      <c r="C355" s="54" t="str">
        <f>IF(AND(TONGHOP!O355="KTHP",TONGHOP!P355="LT",TONGHOP!H355&lt;&gt;""),TONGHOP!R355,"")</f>
        <v/>
      </c>
      <c r="D355" s="89" t="str">
        <f>IF(F355="","",SUBTOTAL(3,$F$2:$F355))</f>
        <v/>
      </c>
      <c r="E355" s="54" t="str">
        <f>IF(AND(TONGHOP!O355="KTHP",TONGHOP!P355="TL",TONGHOP!H355&lt;&gt;""),TONGHOP!H355,"")</f>
        <v/>
      </c>
      <c r="F355" s="54" t="str">
        <f>IF(AND(TONGHOP!O355="KTHP",TONGHOP!P355="TL",TONGHOP!H355&lt;&gt;""),TONGHOP!R355,"")</f>
        <v/>
      </c>
    </row>
    <row r="356" spans="1:6">
      <c r="A356" s="89" t="str">
        <f>IF(C356="","",SUBTOTAL(3,$C$2:$C356))</f>
        <v/>
      </c>
      <c r="B356" s="54" t="str">
        <f>IF(AND(TONGHOP!O356="KTHP",TONGHOP!P356="LT",TONGHOP!H356&lt;&gt;""),TONGHOP!H356,"")</f>
        <v/>
      </c>
      <c r="C356" s="54" t="str">
        <f>IF(AND(TONGHOP!O356="KTHP",TONGHOP!P356="LT",TONGHOP!H356&lt;&gt;""),TONGHOP!R356,"")</f>
        <v/>
      </c>
      <c r="D356" s="89" t="str">
        <f>IF(F356="","",SUBTOTAL(3,$F$2:$F356))</f>
        <v/>
      </c>
      <c r="E356" s="54" t="str">
        <f>IF(AND(TONGHOP!O356="KTHP",TONGHOP!P356="TL",TONGHOP!H356&lt;&gt;""),TONGHOP!H356,"")</f>
        <v/>
      </c>
      <c r="F356" s="54" t="str">
        <f>IF(AND(TONGHOP!O356="KTHP",TONGHOP!P356="TL",TONGHOP!H356&lt;&gt;""),TONGHOP!R356,"")</f>
        <v/>
      </c>
    </row>
    <row r="357" spans="1:6">
      <c r="A357" s="89" t="str">
        <f>IF(C357="","",SUBTOTAL(3,$C$2:$C357))</f>
        <v/>
      </c>
      <c r="B357" s="54" t="str">
        <f>IF(AND(TONGHOP!O357="KTHP",TONGHOP!P357="LT",TONGHOP!H357&lt;&gt;""),TONGHOP!H357,"")</f>
        <v/>
      </c>
      <c r="C357" s="54" t="str">
        <f>IF(AND(TONGHOP!O357="KTHP",TONGHOP!P357="LT",TONGHOP!H357&lt;&gt;""),TONGHOP!R357,"")</f>
        <v/>
      </c>
      <c r="D357" s="89" t="str">
        <f>IF(F357="","",SUBTOTAL(3,$F$2:$F357))</f>
        <v/>
      </c>
      <c r="E357" s="54" t="str">
        <f>IF(AND(TONGHOP!O357="KTHP",TONGHOP!P357="TL",TONGHOP!H357&lt;&gt;""),TONGHOP!H357,"")</f>
        <v/>
      </c>
      <c r="F357" s="54" t="str">
        <f>IF(AND(TONGHOP!O357="KTHP",TONGHOP!P357="TL",TONGHOP!H357&lt;&gt;""),TONGHOP!R357,"")</f>
        <v/>
      </c>
    </row>
    <row r="358" spans="1:6">
      <c r="A358" s="89" t="str">
        <f>IF(C358="","",SUBTOTAL(3,$C$2:$C358))</f>
        <v/>
      </c>
      <c r="B358" s="54" t="str">
        <f>IF(AND(TONGHOP!O358="KTHP",TONGHOP!P358="LT",TONGHOP!H358&lt;&gt;""),TONGHOP!H358,"")</f>
        <v/>
      </c>
      <c r="C358" s="54" t="str">
        <f>IF(AND(TONGHOP!O358="KTHP",TONGHOP!P358="LT",TONGHOP!H358&lt;&gt;""),TONGHOP!R358,"")</f>
        <v/>
      </c>
      <c r="D358" s="89" t="str">
        <f>IF(F358="","",SUBTOTAL(3,$F$2:$F358))</f>
        <v/>
      </c>
      <c r="E358" s="54" t="str">
        <f>IF(AND(TONGHOP!O358="KTHP",TONGHOP!P358="TL",TONGHOP!H358&lt;&gt;""),TONGHOP!H358,"")</f>
        <v/>
      </c>
      <c r="F358" s="54" t="str">
        <f>IF(AND(TONGHOP!O358="KTHP",TONGHOP!P358="TL",TONGHOP!H358&lt;&gt;""),TONGHOP!R358,"")</f>
        <v/>
      </c>
    </row>
    <row r="359" spans="1:6">
      <c r="A359" s="89" t="str">
        <f>IF(C359="","",SUBTOTAL(3,$C$2:$C359))</f>
        <v/>
      </c>
      <c r="B359" s="54" t="str">
        <f>IF(AND(TONGHOP!O359="KTHP",TONGHOP!P359="LT",TONGHOP!H359&lt;&gt;""),TONGHOP!H359,"")</f>
        <v/>
      </c>
      <c r="C359" s="54" t="str">
        <f>IF(AND(TONGHOP!O359="KTHP",TONGHOP!P359="LT",TONGHOP!H359&lt;&gt;""),TONGHOP!R359,"")</f>
        <v/>
      </c>
      <c r="D359" s="89" t="str">
        <f>IF(F359="","",SUBTOTAL(3,$F$2:$F359))</f>
        <v/>
      </c>
      <c r="E359" s="54" t="str">
        <f>IF(AND(TONGHOP!O359="KTHP",TONGHOP!P359="TL",TONGHOP!H359&lt;&gt;""),TONGHOP!H359,"")</f>
        <v/>
      </c>
      <c r="F359" s="54" t="str">
        <f>IF(AND(TONGHOP!O359="KTHP",TONGHOP!P359="TL",TONGHOP!H359&lt;&gt;""),TONGHOP!R359,"")</f>
        <v/>
      </c>
    </row>
    <row r="360" spans="1:6">
      <c r="A360" s="89" t="str">
        <f>IF(C360="","",SUBTOTAL(3,$C$2:$C360))</f>
        <v/>
      </c>
      <c r="B360" s="54" t="str">
        <f>IF(AND(TONGHOP!O360="KTHP",TONGHOP!P360="LT",TONGHOP!H360&lt;&gt;""),TONGHOP!H360,"")</f>
        <v/>
      </c>
      <c r="C360" s="54" t="str">
        <f>IF(AND(TONGHOP!O360="KTHP",TONGHOP!P360="LT",TONGHOP!H360&lt;&gt;""),TONGHOP!R360,"")</f>
        <v/>
      </c>
      <c r="D360" s="89" t="str">
        <f>IF(F360="","",SUBTOTAL(3,$F$2:$F360))</f>
        <v/>
      </c>
      <c r="E360" s="54" t="str">
        <f>IF(AND(TONGHOP!O360="KTHP",TONGHOP!P360="TL",TONGHOP!H360&lt;&gt;""),TONGHOP!H360,"")</f>
        <v/>
      </c>
      <c r="F360" s="54" t="str">
        <f>IF(AND(TONGHOP!O360="KTHP",TONGHOP!P360="TL",TONGHOP!H360&lt;&gt;""),TONGHOP!R360,"")</f>
        <v/>
      </c>
    </row>
    <row r="361" spans="1:6">
      <c r="A361" s="89" t="str">
        <f>IF(C361="","",SUBTOTAL(3,$C$2:$C361))</f>
        <v/>
      </c>
      <c r="B361" s="54" t="str">
        <f>IF(AND(TONGHOP!O361="KTHP",TONGHOP!P361="LT",TONGHOP!H361&lt;&gt;""),TONGHOP!H361,"")</f>
        <v/>
      </c>
      <c r="C361" s="54" t="str">
        <f>IF(AND(TONGHOP!O361="KTHP",TONGHOP!P361="LT",TONGHOP!H361&lt;&gt;""),TONGHOP!R361,"")</f>
        <v/>
      </c>
      <c r="D361" s="89" t="str">
        <f>IF(F361="","",SUBTOTAL(3,$F$2:$F361))</f>
        <v/>
      </c>
      <c r="E361" s="54" t="str">
        <f>IF(AND(TONGHOP!O361="KTHP",TONGHOP!P361="TL",TONGHOP!H361&lt;&gt;""),TONGHOP!H361,"")</f>
        <v/>
      </c>
      <c r="F361" s="54" t="str">
        <f>IF(AND(TONGHOP!O361="KTHP",TONGHOP!P361="TL",TONGHOP!H361&lt;&gt;""),TONGHOP!R361,"")</f>
        <v/>
      </c>
    </row>
    <row r="362" spans="1:6">
      <c r="A362" s="89" t="str">
        <f>IF(C362="","",SUBTOTAL(3,$C$2:$C362))</f>
        <v/>
      </c>
      <c r="B362" s="54" t="str">
        <f>IF(AND(TONGHOP!O362="KTHP",TONGHOP!P362="LT",TONGHOP!H362&lt;&gt;""),TONGHOP!H362,"")</f>
        <v/>
      </c>
      <c r="C362" s="54" t="str">
        <f>IF(AND(TONGHOP!O362="KTHP",TONGHOP!P362="LT",TONGHOP!H362&lt;&gt;""),TONGHOP!R362,"")</f>
        <v/>
      </c>
      <c r="D362" s="89" t="str">
        <f>IF(F362="","",SUBTOTAL(3,$F$2:$F362))</f>
        <v/>
      </c>
      <c r="E362" s="54" t="str">
        <f>IF(AND(TONGHOP!O362="KTHP",TONGHOP!P362="TL",TONGHOP!H362&lt;&gt;""),TONGHOP!H362,"")</f>
        <v/>
      </c>
      <c r="F362" s="54" t="str">
        <f>IF(AND(TONGHOP!O362="KTHP",TONGHOP!P362="TL",TONGHOP!H362&lt;&gt;""),TONGHOP!R362,"")</f>
        <v/>
      </c>
    </row>
    <row r="363" spans="1:6">
      <c r="A363" s="89" t="str">
        <f>IF(C363="","",SUBTOTAL(3,$C$2:$C363))</f>
        <v/>
      </c>
      <c r="B363" s="54" t="str">
        <f>IF(AND(TONGHOP!O363="KTHP",TONGHOP!P363="LT",TONGHOP!H363&lt;&gt;""),TONGHOP!H363,"")</f>
        <v/>
      </c>
      <c r="C363" s="54" t="str">
        <f>IF(AND(TONGHOP!O363="KTHP",TONGHOP!P363="LT",TONGHOP!H363&lt;&gt;""),TONGHOP!R363,"")</f>
        <v/>
      </c>
      <c r="D363" s="89" t="str">
        <f>IF(F363="","",SUBTOTAL(3,$F$2:$F363))</f>
        <v/>
      </c>
      <c r="E363" s="54" t="str">
        <f>IF(AND(TONGHOP!O363="KTHP",TONGHOP!P363="TL",TONGHOP!H363&lt;&gt;""),TONGHOP!H363,"")</f>
        <v/>
      </c>
      <c r="F363" s="54" t="str">
        <f>IF(AND(TONGHOP!O363="KTHP",TONGHOP!P363="TL",TONGHOP!H363&lt;&gt;""),TONGHOP!R363,"")</f>
        <v/>
      </c>
    </row>
    <row r="364" spans="1:6">
      <c r="A364" s="89" t="str">
        <f>IF(C364="","",SUBTOTAL(3,$C$2:$C364))</f>
        <v/>
      </c>
      <c r="B364" s="54" t="str">
        <f>IF(AND(TONGHOP!O364="KTHP",TONGHOP!P364="LT",TONGHOP!H364&lt;&gt;""),TONGHOP!H364,"")</f>
        <v/>
      </c>
      <c r="C364" s="54" t="str">
        <f>IF(AND(TONGHOP!O364="KTHP",TONGHOP!P364="LT",TONGHOP!H364&lt;&gt;""),TONGHOP!R364,"")</f>
        <v/>
      </c>
      <c r="D364" s="89" t="str">
        <f>IF(F364="","",SUBTOTAL(3,$F$2:$F364))</f>
        <v/>
      </c>
      <c r="E364" s="54" t="str">
        <f>IF(AND(TONGHOP!O364="KTHP",TONGHOP!P364="TL",TONGHOP!H364&lt;&gt;""),TONGHOP!H364,"")</f>
        <v/>
      </c>
      <c r="F364" s="54" t="str">
        <f>IF(AND(TONGHOP!O364="KTHP",TONGHOP!P364="TL",TONGHOP!H364&lt;&gt;""),TONGHOP!R364,"")</f>
        <v/>
      </c>
    </row>
    <row r="365" spans="1:6">
      <c r="A365" s="89" t="str">
        <f>IF(C365="","",SUBTOTAL(3,$C$2:$C365))</f>
        <v/>
      </c>
      <c r="B365" s="54" t="str">
        <f>IF(AND(TONGHOP!O365="KTHP",TONGHOP!P365="LT",TONGHOP!H365&lt;&gt;""),TONGHOP!H365,"")</f>
        <v/>
      </c>
      <c r="C365" s="54" t="str">
        <f>IF(AND(TONGHOP!O365="KTHP",TONGHOP!P365="LT",TONGHOP!H365&lt;&gt;""),TONGHOP!R365,"")</f>
        <v/>
      </c>
      <c r="D365" s="89" t="str">
        <f>IF(F365="","",SUBTOTAL(3,$F$2:$F365))</f>
        <v/>
      </c>
      <c r="E365" s="54" t="str">
        <f>IF(AND(TONGHOP!O365="KTHP",TONGHOP!P365="TL",TONGHOP!H365&lt;&gt;""),TONGHOP!H365,"")</f>
        <v/>
      </c>
      <c r="F365" s="54" t="str">
        <f>IF(AND(TONGHOP!O365="KTHP",TONGHOP!P365="TL",TONGHOP!H365&lt;&gt;""),TONGHOP!R365,"")</f>
        <v/>
      </c>
    </row>
    <row r="366" spans="1:6">
      <c r="A366" s="89" t="str">
        <f>IF(C366="","",SUBTOTAL(3,$C$2:$C366))</f>
        <v/>
      </c>
      <c r="B366" s="54" t="str">
        <f>IF(AND(TONGHOP!O366="KTHP",TONGHOP!P366="LT",TONGHOP!H366&lt;&gt;""),TONGHOP!H366,"")</f>
        <v/>
      </c>
      <c r="C366" s="54" t="str">
        <f>IF(AND(TONGHOP!O366="KTHP",TONGHOP!P366="LT",TONGHOP!H366&lt;&gt;""),TONGHOP!R366,"")</f>
        <v/>
      </c>
      <c r="D366" s="89" t="str">
        <f>IF(F366="","",SUBTOTAL(3,$F$2:$F366))</f>
        <v/>
      </c>
      <c r="E366" s="54" t="str">
        <f>IF(AND(TONGHOP!O366="KTHP",TONGHOP!P366="TL",TONGHOP!H366&lt;&gt;""),TONGHOP!H366,"")</f>
        <v/>
      </c>
      <c r="F366" s="54" t="str">
        <f>IF(AND(TONGHOP!O366="KTHP",TONGHOP!P366="TL",TONGHOP!H366&lt;&gt;""),TONGHOP!R366,"")</f>
        <v/>
      </c>
    </row>
    <row r="367" spans="1:6">
      <c r="A367" s="89" t="str">
        <f>IF(C367="","",SUBTOTAL(3,$C$2:$C367))</f>
        <v/>
      </c>
      <c r="B367" s="54" t="str">
        <f>IF(AND(TONGHOP!O367="KTHP",TONGHOP!P367="LT",TONGHOP!H367&lt;&gt;""),TONGHOP!H367,"")</f>
        <v/>
      </c>
      <c r="C367" s="54" t="str">
        <f>IF(AND(TONGHOP!O367="KTHP",TONGHOP!P367="LT",TONGHOP!H367&lt;&gt;""),TONGHOP!R367,"")</f>
        <v/>
      </c>
      <c r="D367" s="89" t="str">
        <f>IF(F367="","",SUBTOTAL(3,$F$2:$F367))</f>
        <v/>
      </c>
      <c r="E367" s="54" t="str">
        <f>IF(AND(TONGHOP!O367="KTHP",TONGHOP!P367="TL",TONGHOP!H367&lt;&gt;""),TONGHOP!H367,"")</f>
        <v/>
      </c>
      <c r="F367" s="54" t="str">
        <f>IF(AND(TONGHOP!O367="KTHP",TONGHOP!P367="TL",TONGHOP!H367&lt;&gt;""),TONGHOP!R367,"")</f>
        <v/>
      </c>
    </row>
    <row r="368" spans="1:6">
      <c r="A368" s="89" t="str">
        <f>IF(C368="","",SUBTOTAL(3,$C$2:$C368))</f>
        <v/>
      </c>
      <c r="B368" s="54" t="str">
        <f>IF(AND(TONGHOP!O368="KTHP",TONGHOP!P368="LT",TONGHOP!H368&lt;&gt;""),TONGHOP!H368,"")</f>
        <v/>
      </c>
      <c r="C368" s="54" t="str">
        <f>IF(AND(TONGHOP!O368="KTHP",TONGHOP!P368="LT",TONGHOP!H368&lt;&gt;""),TONGHOP!R368,"")</f>
        <v/>
      </c>
      <c r="D368" s="89" t="str">
        <f>IF(F368="","",SUBTOTAL(3,$F$2:$F368))</f>
        <v/>
      </c>
      <c r="E368" s="54" t="str">
        <f>IF(AND(TONGHOP!O368="KTHP",TONGHOP!P368="TL",TONGHOP!H368&lt;&gt;""),TONGHOP!H368,"")</f>
        <v/>
      </c>
      <c r="F368" s="54" t="str">
        <f>IF(AND(TONGHOP!O368="KTHP",TONGHOP!P368="TL",TONGHOP!H368&lt;&gt;""),TONGHOP!R368,"")</f>
        <v/>
      </c>
    </row>
    <row r="369" spans="1:6">
      <c r="A369" s="89" t="str">
        <f>IF(C369="","",SUBTOTAL(3,$C$2:$C369))</f>
        <v/>
      </c>
      <c r="B369" s="54" t="str">
        <f>IF(AND(TONGHOP!O369="KTHP",TONGHOP!P369="LT",TONGHOP!H369&lt;&gt;""),TONGHOP!H369,"")</f>
        <v/>
      </c>
      <c r="C369" s="54" t="str">
        <f>IF(AND(TONGHOP!O369="KTHP",TONGHOP!P369="LT",TONGHOP!H369&lt;&gt;""),TONGHOP!R369,"")</f>
        <v/>
      </c>
      <c r="D369" s="89" t="str">
        <f>IF(F369="","",SUBTOTAL(3,$F$2:$F369))</f>
        <v/>
      </c>
      <c r="E369" s="54" t="str">
        <f>IF(AND(TONGHOP!O369="KTHP",TONGHOP!P369="TL",TONGHOP!H369&lt;&gt;""),TONGHOP!H369,"")</f>
        <v/>
      </c>
      <c r="F369" s="54" t="str">
        <f>IF(AND(TONGHOP!O369="KTHP",TONGHOP!P369="TL",TONGHOP!H369&lt;&gt;""),TONGHOP!R369,"")</f>
        <v/>
      </c>
    </row>
    <row r="370" spans="1:6">
      <c r="A370" s="89" t="str">
        <f>IF(C370="","",SUBTOTAL(3,$C$2:$C370))</f>
        <v/>
      </c>
      <c r="B370" s="54" t="str">
        <f>IF(AND(TONGHOP!O370="KTHP",TONGHOP!P370="LT",TONGHOP!H370&lt;&gt;""),TONGHOP!H370,"")</f>
        <v/>
      </c>
      <c r="C370" s="54" t="str">
        <f>IF(AND(TONGHOP!O370="KTHP",TONGHOP!P370="LT",TONGHOP!H370&lt;&gt;""),TONGHOP!R370,"")</f>
        <v/>
      </c>
      <c r="D370" s="89" t="str">
        <f>IF(F370="","",SUBTOTAL(3,$F$2:$F370))</f>
        <v/>
      </c>
      <c r="E370" s="54" t="str">
        <f>IF(AND(TONGHOP!O370="KTHP",TONGHOP!P370="TL",TONGHOP!H370&lt;&gt;""),TONGHOP!H370,"")</f>
        <v/>
      </c>
      <c r="F370" s="54" t="str">
        <f>IF(AND(TONGHOP!O370="KTHP",TONGHOP!P370="TL",TONGHOP!H370&lt;&gt;""),TONGHOP!R370,"")</f>
        <v/>
      </c>
    </row>
    <row r="371" spans="1:6">
      <c r="A371" s="89" t="str">
        <f>IF(C371="","",SUBTOTAL(3,$C$2:$C371))</f>
        <v/>
      </c>
      <c r="B371" s="54" t="str">
        <f>IF(AND(TONGHOP!O371="KTHP",TONGHOP!P371="LT",TONGHOP!H371&lt;&gt;""),TONGHOP!H371,"")</f>
        <v/>
      </c>
      <c r="C371" s="54" t="str">
        <f>IF(AND(TONGHOP!O371="KTHP",TONGHOP!P371="LT",TONGHOP!H371&lt;&gt;""),TONGHOP!R371,"")</f>
        <v/>
      </c>
      <c r="D371" s="89" t="str">
        <f>IF(F371="","",SUBTOTAL(3,$F$2:$F371))</f>
        <v/>
      </c>
      <c r="E371" s="54" t="str">
        <f>IF(AND(TONGHOP!O371="KTHP",TONGHOP!P371="TL",TONGHOP!H371&lt;&gt;""),TONGHOP!H371,"")</f>
        <v/>
      </c>
      <c r="F371" s="54" t="str">
        <f>IF(AND(TONGHOP!O371="KTHP",TONGHOP!P371="TL",TONGHOP!H371&lt;&gt;""),TONGHOP!R371,"")</f>
        <v/>
      </c>
    </row>
    <row r="372" spans="1:6">
      <c r="A372" s="89" t="str">
        <f>IF(C372="","",SUBTOTAL(3,$C$2:$C372))</f>
        <v/>
      </c>
      <c r="B372" s="54" t="str">
        <f>IF(AND(TONGHOP!O372="KTHP",TONGHOP!P372="LT",TONGHOP!H372&lt;&gt;""),TONGHOP!H372,"")</f>
        <v/>
      </c>
      <c r="C372" s="54" t="str">
        <f>IF(AND(TONGHOP!O372="KTHP",TONGHOP!P372="LT",TONGHOP!H372&lt;&gt;""),TONGHOP!R372,"")</f>
        <v/>
      </c>
      <c r="D372" s="89" t="str">
        <f>IF(F372="","",SUBTOTAL(3,$F$2:$F372))</f>
        <v/>
      </c>
      <c r="E372" s="54" t="str">
        <f>IF(AND(TONGHOP!O372="KTHP",TONGHOP!P372="TL",TONGHOP!H372&lt;&gt;""),TONGHOP!H372,"")</f>
        <v/>
      </c>
      <c r="F372" s="54" t="str">
        <f>IF(AND(TONGHOP!O372="KTHP",TONGHOP!P372="TL",TONGHOP!H372&lt;&gt;""),TONGHOP!R372,"")</f>
        <v/>
      </c>
    </row>
    <row r="373" spans="1:6">
      <c r="A373" s="89" t="str">
        <f>IF(C373="","",SUBTOTAL(3,$C$2:$C373))</f>
        <v/>
      </c>
      <c r="B373" s="54" t="str">
        <f>IF(AND(TONGHOP!O373="KTHP",TONGHOP!P373="LT",TONGHOP!H373&lt;&gt;""),TONGHOP!H373,"")</f>
        <v/>
      </c>
      <c r="C373" s="54" t="str">
        <f>IF(AND(TONGHOP!O373="KTHP",TONGHOP!P373="LT",TONGHOP!H373&lt;&gt;""),TONGHOP!R373,"")</f>
        <v/>
      </c>
      <c r="D373" s="89" t="str">
        <f>IF(F373="","",SUBTOTAL(3,$F$2:$F373))</f>
        <v/>
      </c>
      <c r="E373" s="54" t="str">
        <f>IF(AND(TONGHOP!O373="KTHP",TONGHOP!P373="TL",TONGHOP!H373&lt;&gt;""),TONGHOP!H373,"")</f>
        <v/>
      </c>
      <c r="F373" s="54" t="str">
        <f>IF(AND(TONGHOP!O373="KTHP",TONGHOP!P373="TL",TONGHOP!H373&lt;&gt;""),TONGHOP!R373,"")</f>
        <v/>
      </c>
    </row>
    <row r="374" spans="1:6">
      <c r="A374" s="89" t="str">
        <f>IF(C374="","",SUBTOTAL(3,$C$2:$C374))</f>
        <v/>
      </c>
      <c r="B374" s="54" t="str">
        <f>IF(AND(TONGHOP!O374="KTHP",TONGHOP!P374="LT",TONGHOP!H374&lt;&gt;""),TONGHOP!H374,"")</f>
        <v/>
      </c>
      <c r="C374" s="54" t="str">
        <f>IF(AND(TONGHOP!O374="KTHP",TONGHOP!P374="LT",TONGHOP!H374&lt;&gt;""),TONGHOP!R374,"")</f>
        <v/>
      </c>
      <c r="D374" s="89" t="str">
        <f>IF(F374="","",SUBTOTAL(3,$F$2:$F374))</f>
        <v/>
      </c>
      <c r="E374" s="54" t="str">
        <f>IF(AND(TONGHOP!O374="KTHP",TONGHOP!P374="TL",TONGHOP!H374&lt;&gt;""),TONGHOP!H374,"")</f>
        <v/>
      </c>
      <c r="F374" s="54" t="str">
        <f>IF(AND(TONGHOP!O374="KTHP",TONGHOP!P374="TL",TONGHOP!H374&lt;&gt;""),TONGHOP!R374,"")</f>
        <v/>
      </c>
    </row>
    <row r="375" spans="1:6">
      <c r="A375" s="89" t="str">
        <f>IF(C375="","",SUBTOTAL(3,$C$2:$C375))</f>
        <v/>
      </c>
      <c r="B375" s="54" t="str">
        <f>IF(AND(TONGHOP!O375="KTHP",TONGHOP!P375="LT",TONGHOP!H375&lt;&gt;""),TONGHOP!H375,"")</f>
        <v/>
      </c>
      <c r="C375" s="54" t="str">
        <f>IF(AND(TONGHOP!O375="KTHP",TONGHOP!P375="LT",TONGHOP!H375&lt;&gt;""),TONGHOP!R375,"")</f>
        <v/>
      </c>
      <c r="D375" s="89" t="str">
        <f>IF(F375="","",SUBTOTAL(3,$F$2:$F375))</f>
        <v/>
      </c>
      <c r="E375" s="54" t="str">
        <f>IF(AND(TONGHOP!O375="KTHP",TONGHOP!P375="TL",TONGHOP!H375&lt;&gt;""),TONGHOP!H375,"")</f>
        <v/>
      </c>
      <c r="F375" s="54" t="str">
        <f>IF(AND(TONGHOP!O375="KTHP",TONGHOP!P375="TL",TONGHOP!H375&lt;&gt;""),TONGHOP!R375,"")</f>
        <v/>
      </c>
    </row>
    <row r="376" spans="1:6">
      <c r="A376" s="89" t="str">
        <f>IF(C376="","",SUBTOTAL(3,$C$2:$C376))</f>
        <v/>
      </c>
      <c r="B376" s="54" t="str">
        <f>IF(AND(TONGHOP!O376="KTHP",TONGHOP!P376="LT",TONGHOP!H376&lt;&gt;""),TONGHOP!H376,"")</f>
        <v/>
      </c>
      <c r="C376" s="54" t="str">
        <f>IF(AND(TONGHOP!O376="KTHP",TONGHOP!P376="LT",TONGHOP!H376&lt;&gt;""),TONGHOP!R376,"")</f>
        <v/>
      </c>
      <c r="D376" s="89" t="str">
        <f>IF(F376="","",SUBTOTAL(3,$F$2:$F376))</f>
        <v/>
      </c>
      <c r="E376" s="54" t="str">
        <f>IF(AND(TONGHOP!O376="KTHP",TONGHOP!P376="TL",TONGHOP!H376&lt;&gt;""),TONGHOP!H376,"")</f>
        <v/>
      </c>
      <c r="F376" s="54" t="str">
        <f>IF(AND(TONGHOP!O376="KTHP",TONGHOP!P376="TL",TONGHOP!H376&lt;&gt;""),TONGHOP!R376,"")</f>
        <v/>
      </c>
    </row>
    <row r="377" spans="1:6">
      <c r="A377" s="89" t="str">
        <f>IF(C377="","",SUBTOTAL(3,$C$2:$C377))</f>
        <v/>
      </c>
      <c r="B377" s="54" t="str">
        <f>IF(AND(TONGHOP!O377="KTHP",TONGHOP!P377="LT",TONGHOP!H377&lt;&gt;""),TONGHOP!H377,"")</f>
        <v/>
      </c>
      <c r="C377" s="54" t="str">
        <f>IF(AND(TONGHOP!O377="KTHP",TONGHOP!P377="LT",TONGHOP!H377&lt;&gt;""),TONGHOP!R377,"")</f>
        <v/>
      </c>
      <c r="D377" s="89" t="str">
        <f>IF(F377="","",SUBTOTAL(3,$F$2:$F377))</f>
        <v/>
      </c>
      <c r="E377" s="54" t="str">
        <f>IF(AND(TONGHOP!O377="KTHP",TONGHOP!P377="TL",TONGHOP!H377&lt;&gt;""),TONGHOP!H377,"")</f>
        <v/>
      </c>
      <c r="F377" s="54" t="str">
        <f>IF(AND(TONGHOP!O377="KTHP",TONGHOP!P377="TL",TONGHOP!H377&lt;&gt;""),TONGHOP!R377,"")</f>
        <v/>
      </c>
    </row>
    <row r="378" spans="1:6">
      <c r="A378" s="89" t="str">
        <f>IF(C378="","",SUBTOTAL(3,$C$2:$C378))</f>
        <v/>
      </c>
      <c r="B378" s="54" t="str">
        <f>IF(AND(TONGHOP!O378="KTHP",TONGHOP!P378="LT",TONGHOP!H378&lt;&gt;""),TONGHOP!H378,"")</f>
        <v/>
      </c>
      <c r="C378" s="54" t="str">
        <f>IF(AND(TONGHOP!O378="KTHP",TONGHOP!P378="LT",TONGHOP!H378&lt;&gt;""),TONGHOP!R378,"")</f>
        <v/>
      </c>
      <c r="D378" s="89" t="str">
        <f>IF(F378="","",SUBTOTAL(3,$F$2:$F378))</f>
        <v/>
      </c>
      <c r="E378" s="54" t="str">
        <f>IF(AND(TONGHOP!O378="KTHP",TONGHOP!P378="TL",TONGHOP!H378&lt;&gt;""),TONGHOP!H378,"")</f>
        <v/>
      </c>
      <c r="F378" s="54" t="str">
        <f>IF(AND(TONGHOP!O378="KTHP",TONGHOP!P378="TL",TONGHOP!H378&lt;&gt;""),TONGHOP!R378,"")</f>
        <v/>
      </c>
    </row>
    <row r="379" spans="1:6">
      <c r="A379" s="89" t="str">
        <f>IF(C379="","",SUBTOTAL(3,$C$2:$C379))</f>
        <v/>
      </c>
      <c r="B379" s="54" t="str">
        <f>IF(AND(TONGHOP!O379="KTHP",TONGHOP!P379="LT",TONGHOP!H379&lt;&gt;""),TONGHOP!H379,"")</f>
        <v/>
      </c>
      <c r="C379" s="54" t="str">
        <f>IF(AND(TONGHOP!O379="KTHP",TONGHOP!P379="LT",TONGHOP!H379&lt;&gt;""),TONGHOP!R379,"")</f>
        <v/>
      </c>
      <c r="D379" s="89" t="str">
        <f>IF(F379="","",SUBTOTAL(3,$F$2:$F379))</f>
        <v/>
      </c>
      <c r="E379" s="54" t="str">
        <f>IF(AND(TONGHOP!O379="KTHP",TONGHOP!P379="TL",TONGHOP!H379&lt;&gt;""),TONGHOP!H379,"")</f>
        <v/>
      </c>
      <c r="F379" s="54" t="str">
        <f>IF(AND(TONGHOP!O379="KTHP",TONGHOP!P379="TL",TONGHOP!H379&lt;&gt;""),TONGHOP!R379,"")</f>
        <v/>
      </c>
    </row>
    <row r="380" spans="1:6">
      <c r="A380" s="89" t="str">
        <f>IF(C380="","",SUBTOTAL(3,$C$2:$C380))</f>
        <v/>
      </c>
      <c r="B380" s="54" t="str">
        <f>IF(AND(TONGHOP!O380="KTHP",TONGHOP!P380="LT",TONGHOP!H380&lt;&gt;""),TONGHOP!H380,"")</f>
        <v/>
      </c>
      <c r="C380" s="54" t="str">
        <f>IF(AND(TONGHOP!O380="KTHP",TONGHOP!P380="LT",TONGHOP!H380&lt;&gt;""),TONGHOP!R380,"")</f>
        <v/>
      </c>
      <c r="D380" s="89" t="str">
        <f>IF(F380="","",SUBTOTAL(3,$F$2:$F380))</f>
        <v/>
      </c>
      <c r="E380" s="54" t="str">
        <f>IF(AND(TONGHOP!O380="KTHP",TONGHOP!P380="TL",TONGHOP!H380&lt;&gt;""),TONGHOP!H380,"")</f>
        <v/>
      </c>
      <c r="F380" s="54" t="str">
        <f>IF(AND(TONGHOP!O380="KTHP",TONGHOP!P380="TL",TONGHOP!H380&lt;&gt;""),TONGHOP!R380,"")</f>
        <v/>
      </c>
    </row>
    <row r="381" spans="1:6">
      <c r="A381" s="89" t="str">
        <f>IF(C381="","",SUBTOTAL(3,$C$2:$C381))</f>
        <v/>
      </c>
      <c r="B381" s="54" t="str">
        <f>IF(AND(TONGHOP!O381="KTHP",TONGHOP!P381="LT",TONGHOP!H381&lt;&gt;""),TONGHOP!H381,"")</f>
        <v/>
      </c>
      <c r="C381" s="54" t="str">
        <f>IF(AND(TONGHOP!O381="KTHP",TONGHOP!P381="LT",TONGHOP!H381&lt;&gt;""),TONGHOP!R381,"")</f>
        <v/>
      </c>
      <c r="D381" s="89" t="str">
        <f>IF(F381="","",SUBTOTAL(3,$F$2:$F381))</f>
        <v/>
      </c>
      <c r="E381" s="54" t="str">
        <f>IF(AND(TONGHOP!O381="KTHP",TONGHOP!P381="TL",TONGHOP!H381&lt;&gt;""),TONGHOP!H381,"")</f>
        <v/>
      </c>
      <c r="F381" s="54" t="str">
        <f>IF(AND(TONGHOP!O381="KTHP",TONGHOP!P381="TL",TONGHOP!H381&lt;&gt;""),TONGHOP!R381,"")</f>
        <v/>
      </c>
    </row>
    <row r="382" spans="1:6">
      <c r="A382" s="89" t="str">
        <f>IF(C382="","",SUBTOTAL(3,$C$2:$C382))</f>
        <v/>
      </c>
      <c r="B382" s="54" t="str">
        <f>IF(AND(TONGHOP!O382="KTHP",TONGHOP!P382="LT",TONGHOP!H382&lt;&gt;""),TONGHOP!H382,"")</f>
        <v/>
      </c>
      <c r="C382" s="54" t="str">
        <f>IF(AND(TONGHOP!O382="KTHP",TONGHOP!P382="LT",TONGHOP!H382&lt;&gt;""),TONGHOP!R382,"")</f>
        <v/>
      </c>
      <c r="D382" s="89" t="str">
        <f>IF(F382="","",SUBTOTAL(3,$F$2:$F382))</f>
        <v/>
      </c>
      <c r="E382" s="54" t="str">
        <f>IF(AND(TONGHOP!O382="KTHP",TONGHOP!P382="TL",TONGHOP!H382&lt;&gt;""),TONGHOP!H382,"")</f>
        <v/>
      </c>
      <c r="F382" s="54" t="str">
        <f>IF(AND(TONGHOP!O382="KTHP",TONGHOP!P382="TL",TONGHOP!H382&lt;&gt;""),TONGHOP!R382,"")</f>
        <v/>
      </c>
    </row>
    <row r="383" spans="1:6">
      <c r="A383" s="89" t="str">
        <f>IF(C383="","",SUBTOTAL(3,$C$2:$C383))</f>
        <v/>
      </c>
      <c r="B383" s="54" t="str">
        <f>IF(AND(TONGHOP!O383="KTHP",TONGHOP!P383="LT",TONGHOP!H383&lt;&gt;""),TONGHOP!H383,"")</f>
        <v/>
      </c>
      <c r="C383" s="54" t="str">
        <f>IF(AND(TONGHOP!O383="KTHP",TONGHOP!P383="LT",TONGHOP!H383&lt;&gt;""),TONGHOP!R383,"")</f>
        <v/>
      </c>
      <c r="D383" s="89" t="str">
        <f>IF(F383="","",SUBTOTAL(3,$F$2:$F383))</f>
        <v/>
      </c>
      <c r="E383" s="54" t="str">
        <f>IF(AND(TONGHOP!O383="KTHP",TONGHOP!P383="TL",TONGHOP!H383&lt;&gt;""),TONGHOP!H383,"")</f>
        <v/>
      </c>
      <c r="F383" s="54" t="str">
        <f>IF(AND(TONGHOP!O383="KTHP",TONGHOP!P383="TL",TONGHOP!H383&lt;&gt;""),TONGHOP!R383,"")</f>
        <v/>
      </c>
    </row>
    <row r="384" spans="1:6">
      <c r="A384" s="89" t="str">
        <f>IF(C384="","",SUBTOTAL(3,$C$2:$C384))</f>
        <v/>
      </c>
      <c r="B384" s="54" t="str">
        <f>IF(AND(TONGHOP!O384="KTHP",TONGHOP!P384="LT",TONGHOP!H384&lt;&gt;""),TONGHOP!H384,"")</f>
        <v/>
      </c>
      <c r="C384" s="54" t="str">
        <f>IF(AND(TONGHOP!O384="KTHP",TONGHOP!P384="LT",TONGHOP!H384&lt;&gt;""),TONGHOP!R384,"")</f>
        <v/>
      </c>
      <c r="D384" s="89" t="str">
        <f>IF(F384="","",SUBTOTAL(3,$F$2:$F384))</f>
        <v/>
      </c>
      <c r="E384" s="54" t="str">
        <f>IF(AND(TONGHOP!O384="KTHP",TONGHOP!P384="TL",TONGHOP!H384&lt;&gt;""),TONGHOP!H384,"")</f>
        <v/>
      </c>
      <c r="F384" s="54" t="str">
        <f>IF(AND(TONGHOP!O384="KTHP",TONGHOP!P384="TL",TONGHOP!H384&lt;&gt;""),TONGHOP!R384,"")</f>
        <v/>
      </c>
    </row>
    <row r="385" spans="1:6">
      <c r="A385" s="89" t="str">
        <f>IF(C385="","",SUBTOTAL(3,$C$2:$C385))</f>
        <v/>
      </c>
      <c r="B385" s="54" t="str">
        <f>IF(AND(TONGHOP!O385="KTHP",TONGHOP!P385="LT",TONGHOP!H385&lt;&gt;""),TONGHOP!H385,"")</f>
        <v/>
      </c>
      <c r="C385" s="54" t="str">
        <f>IF(AND(TONGHOP!O385="KTHP",TONGHOP!P385="LT",TONGHOP!H385&lt;&gt;""),TONGHOP!R385,"")</f>
        <v/>
      </c>
      <c r="D385" s="89" t="str">
        <f>IF(F385="","",SUBTOTAL(3,$F$2:$F385))</f>
        <v/>
      </c>
      <c r="E385" s="54" t="str">
        <f>IF(AND(TONGHOP!O385="KTHP",TONGHOP!P385="TL",TONGHOP!H385&lt;&gt;""),TONGHOP!H385,"")</f>
        <v/>
      </c>
      <c r="F385" s="54" t="str">
        <f>IF(AND(TONGHOP!O385="KTHP",TONGHOP!P385="TL",TONGHOP!H385&lt;&gt;""),TONGHOP!R385,"")</f>
        <v/>
      </c>
    </row>
    <row r="386" spans="1:6">
      <c r="A386" s="89" t="str">
        <f>IF(C386="","",SUBTOTAL(3,$C$2:$C386))</f>
        <v/>
      </c>
      <c r="B386" s="54" t="str">
        <f>IF(AND(TONGHOP!O386="KTHP",TONGHOP!P386="LT",TONGHOP!H386&lt;&gt;""),TONGHOP!H386,"")</f>
        <v/>
      </c>
      <c r="C386" s="54" t="str">
        <f>IF(AND(TONGHOP!O386="KTHP",TONGHOP!P386="LT",TONGHOP!H386&lt;&gt;""),TONGHOP!R386,"")</f>
        <v/>
      </c>
      <c r="D386" s="89" t="str">
        <f>IF(F386="","",SUBTOTAL(3,$F$2:$F386))</f>
        <v/>
      </c>
      <c r="E386" s="54" t="str">
        <f>IF(AND(TONGHOP!O386="KTHP",TONGHOP!P386="TL",TONGHOP!H386&lt;&gt;""),TONGHOP!H386,"")</f>
        <v/>
      </c>
      <c r="F386" s="54" t="str">
        <f>IF(AND(TONGHOP!O386="KTHP",TONGHOP!P386="TL",TONGHOP!H386&lt;&gt;""),TONGHOP!R386,"")</f>
        <v/>
      </c>
    </row>
    <row r="387" spans="1:6">
      <c r="A387" s="89" t="str">
        <f>IF(C387="","",SUBTOTAL(3,$C$2:$C387))</f>
        <v/>
      </c>
      <c r="B387" s="54" t="str">
        <f>IF(AND(TONGHOP!O387="KTHP",TONGHOP!P387="LT",TONGHOP!H387&lt;&gt;""),TONGHOP!H387,"")</f>
        <v/>
      </c>
      <c r="C387" s="54" t="str">
        <f>IF(AND(TONGHOP!O387="KTHP",TONGHOP!P387="LT",TONGHOP!H387&lt;&gt;""),TONGHOP!R387,"")</f>
        <v/>
      </c>
      <c r="D387" s="89" t="str">
        <f>IF(F387="","",SUBTOTAL(3,$F$2:$F387))</f>
        <v/>
      </c>
      <c r="E387" s="54" t="str">
        <f>IF(AND(TONGHOP!O387="KTHP",TONGHOP!P387="TL",TONGHOP!H387&lt;&gt;""),TONGHOP!H387,"")</f>
        <v/>
      </c>
      <c r="F387" s="54" t="str">
        <f>IF(AND(TONGHOP!O387="KTHP",TONGHOP!P387="TL",TONGHOP!H387&lt;&gt;""),TONGHOP!R387,"")</f>
        <v/>
      </c>
    </row>
    <row r="388" spans="1:6">
      <c r="A388" s="89" t="str">
        <f>IF(C388="","",SUBTOTAL(3,$C$2:$C388))</f>
        <v/>
      </c>
      <c r="B388" s="54" t="str">
        <f>IF(AND(TONGHOP!O388="KTHP",TONGHOP!P388="LT",TONGHOP!H388&lt;&gt;""),TONGHOP!H388,"")</f>
        <v/>
      </c>
      <c r="C388" s="54" t="str">
        <f>IF(AND(TONGHOP!O388="KTHP",TONGHOP!P388="LT",TONGHOP!H388&lt;&gt;""),TONGHOP!R388,"")</f>
        <v/>
      </c>
      <c r="D388" s="89" t="str">
        <f>IF(F388="","",SUBTOTAL(3,$F$2:$F388))</f>
        <v/>
      </c>
      <c r="E388" s="54" t="str">
        <f>IF(AND(TONGHOP!O388="KTHP",TONGHOP!P388="TL",TONGHOP!H388&lt;&gt;""),TONGHOP!H388,"")</f>
        <v/>
      </c>
      <c r="F388" s="54" t="str">
        <f>IF(AND(TONGHOP!O388="KTHP",TONGHOP!P388="TL",TONGHOP!H388&lt;&gt;""),TONGHOP!R388,"")</f>
        <v/>
      </c>
    </row>
    <row r="389" spans="1:6">
      <c r="A389" s="89" t="str">
        <f>IF(C389="","",SUBTOTAL(3,$C$2:$C389))</f>
        <v/>
      </c>
      <c r="B389" s="54" t="str">
        <f>IF(AND(TONGHOP!O389="KTHP",TONGHOP!P389="LT",TONGHOP!H389&lt;&gt;""),TONGHOP!H389,"")</f>
        <v/>
      </c>
      <c r="C389" s="54" t="str">
        <f>IF(AND(TONGHOP!O389="KTHP",TONGHOP!P389="LT",TONGHOP!H389&lt;&gt;""),TONGHOP!R389,"")</f>
        <v/>
      </c>
      <c r="D389" s="89" t="str">
        <f>IF(F389="","",SUBTOTAL(3,$F$2:$F389))</f>
        <v/>
      </c>
      <c r="E389" s="54" t="str">
        <f>IF(AND(TONGHOP!O389="KTHP",TONGHOP!P389="TL",TONGHOP!H389&lt;&gt;""),TONGHOP!H389,"")</f>
        <v/>
      </c>
      <c r="F389" s="54" t="str">
        <f>IF(AND(TONGHOP!O389="KTHP",TONGHOP!P389="TL",TONGHOP!H389&lt;&gt;""),TONGHOP!R389,"")</f>
        <v/>
      </c>
    </row>
    <row r="390" spans="1:6">
      <c r="A390" s="89" t="str">
        <f>IF(C390="","",SUBTOTAL(3,$C$2:$C390))</f>
        <v/>
      </c>
      <c r="B390" s="54" t="str">
        <f>IF(AND(TONGHOP!O390="KTHP",TONGHOP!P390="LT",TONGHOP!H390&lt;&gt;""),TONGHOP!H390,"")</f>
        <v/>
      </c>
      <c r="C390" s="54" t="str">
        <f>IF(AND(TONGHOP!O390="KTHP",TONGHOP!P390="LT",TONGHOP!H390&lt;&gt;""),TONGHOP!R390,"")</f>
        <v/>
      </c>
      <c r="D390" s="89" t="str">
        <f>IF(F390="","",SUBTOTAL(3,$F$2:$F390))</f>
        <v/>
      </c>
      <c r="E390" s="54" t="str">
        <f>IF(AND(TONGHOP!O390="KTHP",TONGHOP!P390="TL",TONGHOP!H390&lt;&gt;""),TONGHOP!H390,"")</f>
        <v/>
      </c>
      <c r="F390" s="54" t="str">
        <f>IF(AND(TONGHOP!O390="KTHP",TONGHOP!P390="TL",TONGHOP!H390&lt;&gt;""),TONGHOP!R390,"")</f>
        <v/>
      </c>
    </row>
    <row r="391" spans="1:6">
      <c r="A391" s="89" t="str">
        <f>IF(C391="","",SUBTOTAL(3,$C$2:$C391))</f>
        <v/>
      </c>
      <c r="B391" s="54" t="str">
        <f>IF(AND(TONGHOP!O391="KTHP",TONGHOP!P391="LT",TONGHOP!H391&lt;&gt;""),TONGHOP!H391,"")</f>
        <v/>
      </c>
      <c r="C391" s="54" t="str">
        <f>IF(AND(TONGHOP!O391="KTHP",TONGHOP!P391="LT",TONGHOP!H391&lt;&gt;""),TONGHOP!R391,"")</f>
        <v/>
      </c>
      <c r="D391" s="89" t="str">
        <f>IF(F391="","",SUBTOTAL(3,$F$2:$F391))</f>
        <v/>
      </c>
      <c r="E391" s="54" t="str">
        <f>IF(AND(TONGHOP!O391="KTHP",TONGHOP!P391="TL",TONGHOP!H391&lt;&gt;""),TONGHOP!H391,"")</f>
        <v/>
      </c>
      <c r="F391" s="54" t="str">
        <f>IF(AND(TONGHOP!O391="KTHP",TONGHOP!P391="TL",TONGHOP!H391&lt;&gt;""),TONGHOP!R391,"")</f>
        <v/>
      </c>
    </row>
    <row r="392" spans="1:6">
      <c r="A392" s="89" t="str">
        <f>IF(C392="","",SUBTOTAL(3,$C$2:$C392))</f>
        <v/>
      </c>
      <c r="B392" s="54" t="str">
        <f>IF(AND(TONGHOP!O392="KTHP",TONGHOP!P392="LT",TONGHOP!H392&lt;&gt;""),TONGHOP!H392,"")</f>
        <v/>
      </c>
      <c r="C392" s="54" t="str">
        <f>IF(AND(TONGHOP!O392="KTHP",TONGHOP!P392="LT",TONGHOP!H392&lt;&gt;""),TONGHOP!R392,"")</f>
        <v/>
      </c>
      <c r="D392" s="89" t="str">
        <f>IF(F392="","",SUBTOTAL(3,$F$2:$F392))</f>
        <v/>
      </c>
      <c r="E392" s="54" t="str">
        <f>IF(AND(TONGHOP!O392="KTHP",TONGHOP!P392="TL",TONGHOP!H392&lt;&gt;""),TONGHOP!H392,"")</f>
        <v/>
      </c>
      <c r="F392" s="54" t="str">
        <f>IF(AND(TONGHOP!O392="KTHP",TONGHOP!P392="TL",TONGHOP!H392&lt;&gt;""),TONGHOP!R392,"")</f>
        <v/>
      </c>
    </row>
    <row r="393" spans="1:6">
      <c r="A393" s="89" t="str">
        <f>IF(C393="","",SUBTOTAL(3,$C$2:$C393))</f>
        <v/>
      </c>
      <c r="B393" s="54" t="str">
        <f>IF(AND(TONGHOP!O393="KTHP",TONGHOP!P393="LT",TONGHOP!H393&lt;&gt;""),TONGHOP!H393,"")</f>
        <v/>
      </c>
      <c r="C393" s="54" t="str">
        <f>IF(AND(TONGHOP!O393="KTHP",TONGHOP!P393="LT",TONGHOP!H393&lt;&gt;""),TONGHOP!R393,"")</f>
        <v/>
      </c>
      <c r="D393" s="89" t="str">
        <f>IF(F393="","",SUBTOTAL(3,$F$2:$F393))</f>
        <v/>
      </c>
      <c r="E393" s="54" t="str">
        <f>IF(AND(TONGHOP!O393="KTHP",TONGHOP!P393="TL",TONGHOP!H393&lt;&gt;""),TONGHOP!H393,"")</f>
        <v/>
      </c>
      <c r="F393" s="54" t="str">
        <f>IF(AND(TONGHOP!O393="KTHP",TONGHOP!P393="TL",TONGHOP!H393&lt;&gt;""),TONGHOP!R393,"")</f>
        <v/>
      </c>
    </row>
    <row r="394" spans="1:6">
      <c r="A394" s="89" t="str">
        <f>IF(C394="","",SUBTOTAL(3,$C$2:$C394))</f>
        <v/>
      </c>
      <c r="B394" s="54" t="str">
        <f>IF(AND(TONGHOP!O394="KTHP",TONGHOP!P394="LT",TONGHOP!H394&lt;&gt;""),TONGHOP!H394,"")</f>
        <v/>
      </c>
      <c r="C394" s="54" t="str">
        <f>IF(AND(TONGHOP!O394="KTHP",TONGHOP!P394="LT",TONGHOP!H394&lt;&gt;""),TONGHOP!R394,"")</f>
        <v/>
      </c>
      <c r="D394" s="89" t="str">
        <f>IF(F394="","",SUBTOTAL(3,$F$2:$F394))</f>
        <v/>
      </c>
      <c r="E394" s="54" t="str">
        <f>IF(AND(TONGHOP!O394="KTHP",TONGHOP!P394="TL",TONGHOP!H394&lt;&gt;""),TONGHOP!H394,"")</f>
        <v/>
      </c>
      <c r="F394" s="54" t="str">
        <f>IF(AND(TONGHOP!O394="KTHP",TONGHOP!P394="TL",TONGHOP!H394&lt;&gt;""),TONGHOP!R394,"")</f>
        <v/>
      </c>
    </row>
    <row r="395" spans="1:6">
      <c r="A395" s="89" t="str">
        <f>IF(C395="","",SUBTOTAL(3,$C$2:$C395))</f>
        <v/>
      </c>
      <c r="B395" s="54" t="str">
        <f>IF(AND(TONGHOP!O395="KTHP",TONGHOP!P395="LT",TONGHOP!H395&lt;&gt;""),TONGHOP!H395,"")</f>
        <v/>
      </c>
      <c r="C395" s="54" t="str">
        <f>IF(AND(TONGHOP!O395="KTHP",TONGHOP!P395="LT",TONGHOP!H395&lt;&gt;""),TONGHOP!R395,"")</f>
        <v/>
      </c>
      <c r="D395" s="89" t="str">
        <f>IF(F395="","",SUBTOTAL(3,$F$2:$F395))</f>
        <v/>
      </c>
      <c r="E395" s="54" t="str">
        <f>IF(AND(TONGHOP!O395="KTHP",TONGHOP!P395="TL",TONGHOP!H395&lt;&gt;""),TONGHOP!H395,"")</f>
        <v/>
      </c>
      <c r="F395" s="54" t="str">
        <f>IF(AND(TONGHOP!O395="KTHP",TONGHOP!P395="TL",TONGHOP!H395&lt;&gt;""),TONGHOP!R395,"")</f>
        <v/>
      </c>
    </row>
    <row r="396" spans="1:6">
      <c r="A396" s="89" t="str">
        <f>IF(C396="","",SUBTOTAL(3,$C$2:$C396))</f>
        <v/>
      </c>
      <c r="B396" s="54" t="str">
        <f>IF(AND(TONGHOP!O396="KTHP",TONGHOP!P396="LT",TONGHOP!H396&lt;&gt;""),TONGHOP!H396,"")</f>
        <v/>
      </c>
      <c r="C396" s="54" t="str">
        <f>IF(AND(TONGHOP!O396="KTHP",TONGHOP!P396="LT",TONGHOP!H396&lt;&gt;""),TONGHOP!R396,"")</f>
        <v/>
      </c>
      <c r="D396" s="89" t="str">
        <f>IF(F396="","",SUBTOTAL(3,$F$2:$F396))</f>
        <v/>
      </c>
      <c r="E396" s="54" t="str">
        <f>IF(AND(TONGHOP!O396="KTHP",TONGHOP!P396="TL",TONGHOP!H396&lt;&gt;""),TONGHOP!H396,"")</f>
        <v/>
      </c>
      <c r="F396" s="54" t="str">
        <f>IF(AND(TONGHOP!O396="KTHP",TONGHOP!P396="TL",TONGHOP!H396&lt;&gt;""),TONGHOP!R396,"")</f>
        <v/>
      </c>
    </row>
    <row r="397" spans="1:6">
      <c r="A397" s="89" t="str">
        <f>IF(C397="","",SUBTOTAL(3,$C$2:$C397))</f>
        <v/>
      </c>
      <c r="B397" s="54" t="str">
        <f>IF(AND(TONGHOP!O397="KTHP",TONGHOP!P397="LT",TONGHOP!H397&lt;&gt;""),TONGHOP!H397,"")</f>
        <v/>
      </c>
      <c r="C397" s="54" t="str">
        <f>IF(AND(TONGHOP!O397="KTHP",TONGHOP!P397="LT",TONGHOP!H397&lt;&gt;""),TONGHOP!R397,"")</f>
        <v/>
      </c>
      <c r="D397" s="89" t="str">
        <f>IF(F397="","",SUBTOTAL(3,$F$2:$F397))</f>
        <v/>
      </c>
      <c r="E397" s="54" t="str">
        <f>IF(AND(TONGHOP!O397="KTHP",TONGHOP!P397="TL",TONGHOP!H397&lt;&gt;""),TONGHOP!H397,"")</f>
        <v/>
      </c>
      <c r="F397" s="54" t="str">
        <f>IF(AND(TONGHOP!O397="KTHP",TONGHOP!P397="TL",TONGHOP!H397&lt;&gt;""),TONGHOP!R397,"")</f>
        <v/>
      </c>
    </row>
    <row r="398" spans="1:6">
      <c r="A398" s="89" t="str">
        <f>IF(C398="","",SUBTOTAL(3,$C$2:$C398))</f>
        <v/>
      </c>
      <c r="B398" s="54" t="str">
        <f>IF(AND(TONGHOP!O398="KTHP",TONGHOP!P398="LT",TONGHOP!H398&lt;&gt;""),TONGHOP!H398,"")</f>
        <v/>
      </c>
      <c r="C398" s="54" t="str">
        <f>IF(AND(TONGHOP!O398="KTHP",TONGHOP!P398="LT",TONGHOP!H398&lt;&gt;""),TONGHOP!R398,"")</f>
        <v/>
      </c>
      <c r="D398" s="89" t="str">
        <f>IF(F398="","",SUBTOTAL(3,$F$2:$F398))</f>
        <v/>
      </c>
      <c r="E398" s="54" t="str">
        <f>IF(AND(TONGHOP!O398="KTHP",TONGHOP!P398="TL",TONGHOP!H398&lt;&gt;""),TONGHOP!H398,"")</f>
        <v/>
      </c>
      <c r="F398" s="54" t="str">
        <f>IF(AND(TONGHOP!O398="KTHP",TONGHOP!P398="TL",TONGHOP!H398&lt;&gt;""),TONGHOP!R398,"")</f>
        <v/>
      </c>
    </row>
    <row r="399" spans="1:6">
      <c r="A399" s="89" t="str">
        <f>IF(C399="","",SUBTOTAL(3,$C$2:$C399))</f>
        <v/>
      </c>
      <c r="B399" s="54" t="str">
        <f>IF(AND(TONGHOP!O399="KTHP",TONGHOP!P399="LT",TONGHOP!H399&lt;&gt;""),TONGHOP!H399,"")</f>
        <v/>
      </c>
      <c r="C399" s="54" t="str">
        <f>IF(AND(TONGHOP!O399="KTHP",TONGHOP!P399="LT",TONGHOP!H399&lt;&gt;""),TONGHOP!R399,"")</f>
        <v/>
      </c>
      <c r="D399" s="89" t="str">
        <f>IF(F399="","",SUBTOTAL(3,$F$2:$F399))</f>
        <v/>
      </c>
      <c r="E399" s="54" t="str">
        <f>IF(AND(TONGHOP!O399="KTHP",TONGHOP!P399="TL",TONGHOP!H399&lt;&gt;""),TONGHOP!H399,"")</f>
        <v/>
      </c>
      <c r="F399" s="54" t="str">
        <f>IF(AND(TONGHOP!O399="KTHP",TONGHOP!P399="TL",TONGHOP!H399&lt;&gt;""),TONGHOP!R399,"")</f>
        <v/>
      </c>
    </row>
    <row r="400" spans="1:6">
      <c r="A400" s="89" t="str">
        <f>IF(C400="","",SUBTOTAL(3,$C$2:$C400))</f>
        <v/>
      </c>
      <c r="B400" s="54" t="str">
        <f>IF(AND(TONGHOP!O400="KTHP",TONGHOP!P400="LT",TONGHOP!H400&lt;&gt;""),TONGHOP!H400,"")</f>
        <v/>
      </c>
      <c r="C400" s="54" t="str">
        <f>IF(AND(TONGHOP!O400="KTHP",TONGHOP!P400="LT",TONGHOP!H400&lt;&gt;""),TONGHOP!R400,"")</f>
        <v/>
      </c>
      <c r="D400" s="89" t="str">
        <f>IF(F400="","",SUBTOTAL(3,$F$2:$F400))</f>
        <v/>
      </c>
      <c r="E400" s="54" t="str">
        <f>IF(AND(TONGHOP!O400="KTHP",TONGHOP!P400="TL",TONGHOP!H400&lt;&gt;""),TONGHOP!H400,"")</f>
        <v/>
      </c>
      <c r="F400" s="54" t="str">
        <f>IF(AND(TONGHOP!O400="KTHP",TONGHOP!P400="TL",TONGHOP!H400&lt;&gt;""),TONGHOP!R400,"")</f>
        <v/>
      </c>
    </row>
    <row r="401" spans="1:6">
      <c r="A401" s="89" t="str">
        <f>IF(C401="","",SUBTOTAL(3,$C$2:$C401))</f>
        <v/>
      </c>
      <c r="B401" s="54" t="str">
        <f>IF(AND(TONGHOP!O401="KTHP",TONGHOP!P401="LT",TONGHOP!H401&lt;&gt;""),TONGHOP!H401,"")</f>
        <v/>
      </c>
      <c r="C401" s="54" t="str">
        <f>IF(AND(TONGHOP!O401="KTHP",TONGHOP!P401="LT",TONGHOP!H401&lt;&gt;""),TONGHOP!R401,"")</f>
        <v/>
      </c>
      <c r="D401" s="89" t="str">
        <f>IF(F401="","",SUBTOTAL(3,$F$2:$F401))</f>
        <v/>
      </c>
      <c r="E401" s="54" t="str">
        <f>IF(AND(TONGHOP!O401="KTHP",TONGHOP!P401="TL",TONGHOP!H401&lt;&gt;""),TONGHOP!H401,"")</f>
        <v/>
      </c>
      <c r="F401" s="54" t="str">
        <f>IF(AND(TONGHOP!O401="KTHP",TONGHOP!P401="TL",TONGHOP!H401&lt;&gt;""),TONGHOP!R401,"")</f>
        <v/>
      </c>
    </row>
    <row r="402" spans="1:6">
      <c r="A402" s="89" t="str">
        <f>IF(C402="","",SUBTOTAL(3,$C$2:$C402))</f>
        <v/>
      </c>
      <c r="B402" s="54" t="str">
        <f>IF(AND(TONGHOP!O402="KTHP",TONGHOP!P402="LT",TONGHOP!H402&lt;&gt;""),TONGHOP!H402,"")</f>
        <v/>
      </c>
      <c r="C402" s="54" t="str">
        <f>IF(AND(TONGHOP!O402="KTHP",TONGHOP!P402="LT",TONGHOP!H402&lt;&gt;""),TONGHOP!R402,"")</f>
        <v/>
      </c>
      <c r="D402" s="89" t="str">
        <f>IF(F402="","",SUBTOTAL(3,$F$2:$F402))</f>
        <v/>
      </c>
      <c r="E402" s="54" t="str">
        <f>IF(AND(TONGHOP!O402="KTHP",TONGHOP!P402="TL",TONGHOP!H402&lt;&gt;""),TONGHOP!H402,"")</f>
        <v/>
      </c>
      <c r="F402" s="54" t="str">
        <f>IF(AND(TONGHOP!O402="KTHP",TONGHOP!P402="TL",TONGHOP!H402&lt;&gt;""),TONGHOP!R402,"")</f>
        <v/>
      </c>
    </row>
    <row r="403" spans="1:6">
      <c r="A403" s="89" t="str">
        <f>IF(C403="","",SUBTOTAL(3,$C$2:$C403))</f>
        <v/>
      </c>
      <c r="B403" s="54" t="str">
        <f>IF(AND(TONGHOP!O403="KTHP",TONGHOP!P403="LT",TONGHOP!H403&lt;&gt;""),TONGHOP!H403,"")</f>
        <v/>
      </c>
      <c r="C403" s="54" t="str">
        <f>IF(AND(TONGHOP!O403="KTHP",TONGHOP!P403="LT",TONGHOP!H403&lt;&gt;""),TONGHOP!R403,"")</f>
        <v/>
      </c>
      <c r="D403" s="89" t="str">
        <f>IF(F403="","",SUBTOTAL(3,$F$2:$F403))</f>
        <v/>
      </c>
      <c r="E403" s="54" t="str">
        <f>IF(AND(TONGHOP!O403="KTHP",TONGHOP!P403="TL",TONGHOP!H403&lt;&gt;""),TONGHOP!H403,"")</f>
        <v/>
      </c>
      <c r="F403" s="54" t="str">
        <f>IF(AND(TONGHOP!O403="KTHP",TONGHOP!P403="TL",TONGHOP!H403&lt;&gt;""),TONGHOP!R403,"")</f>
        <v/>
      </c>
    </row>
    <row r="404" spans="1:6">
      <c r="A404" s="89" t="str">
        <f>IF(C404="","",SUBTOTAL(3,$C$2:$C404))</f>
        <v/>
      </c>
      <c r="B404" s="54" t="str">
        <f>IF(AND(TONGHOP!O404="KTHP",TONGHOP!P404="LT",TONGHOP!H404&lt;&gt;""),TONGHOP!H404,"")</f>
        <v/>
      </c>
      <c r="C404" s="54" t="str">
        <f>IF(AND(TONGHOP!O404="KTHP",TONGHOP!P404="LT",TONGHOP!H404&lt;&gt;""),TONGHOP!R404,"")</f>
        <v/>
      </c>
      <c r="D404" s="89" t="str">
        <f>IF(F404="","",SUBTOTAL(3,$F$2:$F404))</f>
        <v/>
      </c>
      <c r="E404" s="54" t="str">
        <f>IF(AND(TONGHOP!O404="KTHP",TONGHOP!P404="TL",TONGHOP!H404&lt;&gt;""),TONGHOP!H404,"")</f>
        <v/>
      </c>
      <c r="F404" s="54" t="str">
        <f>IF(AND(TONGHOP!O404="KTHP",TONGHOP!P404="TL",TONGHOP!H404&lt;&gt;""),TONGHOP!R404,"")</f>
        <v/>
      </c>
    </row>
    <row r="405" spans="1:6">
      <c r="A405" s="89" t="str">
        <f>IF(C405="","",SUBTOTAL(3,$C$2:$C405))</f>
        <v/>
      </c>
      <c r="B405" s="54" t="str">
        <f>IF(AND(TONGHOP!O405="KTHP",TONGHOP!P405="LT",TONGHOP!H405&lt;&gt;""),TONGHOP!H405,"")</f>
        <v/>
      </c>
      <c r="C405" s="54" t="str">
        <f>IF(AND(TONGHOP!O405="KTHP",TONGHOP!P405="LT",TONGHOP!H405&lt;&gt;""),TONGHOP!R405,"")</f>
        <v/>
      </c>
      <c r="D405" s="89" t="str">
        <f>IF(F405="","",SUBTOTAL(3,$F$2:$F405))</f>
        <v/>
      </c>
      <c r="E405" s="54" t="str">
        <f>IF(AND(TONGHOP!O405="KTHP",TONGHOP!P405="TL",TONGHOP!H405&lt;&gt;""),TONGHOP!H405,"")</f>
        <v/>
      </c>
      <c r="F405" s="54" t="str">
        <f>IF(AND(TONGHOP!O405="KTHP",TONGHOP!P405="TL",TONGHOP!H405&lt;&gt;""),TONGHOP!R405,"")</f>
        <v/>
      </c>
    </row>
    <row r="406" spans="1:6">
      <c r="A406" s="89" t="str">
        <f>IF(C406="","",SUBTOTAL(3,$C$2:$C406))</f>
        <v/>
      </c>
      <c r="B406" s="54" t="str">
        <f>IF(AND(TONGHOP!O406="KTHP",TONGHOP!P406="LT",TONGHOP!H406&lt;&gt;""),TONGHOP!H406,"")</f>
        <v/>
      </c>
      <c r="C406" s="54" t="str">
        <f>IF(AND(TONGHOP!O406="KTHP",TONGHOP!P406="LT",TONGHOP!H406&lt;&gt;""),TONGHOP!R406,"")</f>
        <v/>
      </c>
      <c r="D406" s="89" t="str">
        <f>IF(F406="","",SUBTOTAL(3,$F$2:$F406))</f>
        <v/>
      </c>
      <c r="E406" s="54" t="str">
        <f>IF(AND(TONGHOP!O406="KTHP",TONGHOP!P406="TL",TONGHOP!H406&lt;&gt;""),TONGHOP!H406,"")</f>
        <v/>
      </c>
      <c r="F406" s="54" t="str">
        <f>IF(AND(TONGHOP!O406="KTHP",TONGHOP!P406="TL",TONGHOP!H406&lt;&gt;""),TONGHOP!R406,"")</f>
        <v/>
      </c>
    </row>
    <row r="407" spans="1:6">
      <c r="A407" s="89" t="str">
        <f>IF(C407="","",SUBTOTAL(3,$C$2:$C407))</f>
        <v/>
      </c>
      <c r="B407" s="54" t="str">
        <f>IF(AND(TONGHOP!O407="KTHP",TONGHOP!P407="LT",TONGHOP!H407&lt;&gt;""),TONGHOP!H407,"")</f>
        <v/>
      </c>
      <c r="C407" s="54" t="str">
        <f>IF(AND(TONGHOP!O407="KTHP",TONGHOP!P407="LT",TONGHOP!H407&lt;&gt;""),TONGHOP!R407,"")</f>
        <v/>
      </c>
      <c r="D407" s="89" t="str">
        <f>IF(F407="","",SUBTOTAL(3,$F$2:$F407))</f>
        <v/>
      </c>
      <c r="E407" s="54" t="str">
        <f>IF(AND(TONGHOP!O407="KTHP",TONGHOP!P407="TL",TONGHOP!H407&lt;&gt;""),TONGHOP!H407,"")</f>
        <v/>
      </c>
      <c r="F407" s="54" t="str">
        <f>IF(AND(TONGHOP!O407="KTHP",TONGHOP!P407="TL",TONGHOP!H407&lt;&gt;""),TONGHOP!R407,"")</f>
        <v/>
      </c>
    </row>
    <row r="408" spans="1:6">
      <c r="A408" s="89" t="str">
        <f>IF(C408="","",SUBTOTAL(3,$C$2:$C408))</f>
        <v/>
      </c>
      <c r="B408" s="54" t="str">
        <f>IF(AND(TONGHOP!O408="KTHP",TONGHOP!P408="LT",TONGHOP!H408&lt;&gt;""),TONGHOP!H408,"")</f>
        <v/>
      </c>
      <c r="C408" s="54" t="str">
        <f>IF(AND(TONGHOP!O408="KTHP",TONGHOP!P408="LT",TONGHOP!H408&lt;&gt;""),TONGHOP!R408,"")</f>
        <v/>
      </c>
      <c r="D408" s="89" t="str">
        <f>IF(F408="","",SUBTOTAL(3,$F$2:$F408))</f>
        <v/>
      </c>
      <c r="E408" s="54" t="str">
        <f>IF(AND(TONGHOP!O408="KTHP",TONGHOP!P408="TL",TONGHOP!H408&lt;&gt;""),TONGHOP!H408,"")</f>
        <v/>
      </c>
      <c r="F408" s="54" t="str">
        <f>IF(AND(TONGHOP!O408="KTHP",TONGHOP!P408="TL",TONGHOP!H408&lt;&gt;""),TONGHOP!R408,"")</f>
        <v/>
      </c>
    </row>
    <row r="409" spans="1:6">
      <c r="A409" s="89" t="str">
        <f>IF(C409="","",SUBTOTAL(3,$C$2:$C409))</f>
        <v/>
      </c>
      <c r="B409" s="54" t="str">
        <f>IF(AND(TONGHOP!O409="KTHP",TONGHOP!P409="LT",TONGHOP!H409&lt;&gt;""),TONGHOP!H409,"")</f>
        <v/>
      </c>
      <c r="C409" s="54" t="str">
        <f>IF(AND(TONGHOP!O409="KTHP",TONGHOP!P409="LT",TONGHOP!H409&lt;&gt;""),TONGHOP!R409,"")</f>
        <v/>
      </c>
      <c r="D409" s="89" t="str">
        <f>IF(F409="","",SUBTOTAL(3,$F$2:$F409))</f>
        <v/>
      </c>
      <c r="E409" s="54" t="str">
        <f>IF(AND(TONGHOP!O409="KTHP",TONGHOP!P409="TL",TONGHOP!H409&lt;&gt;""),TONGHOP!H409,"")</f>
        <v/>
      </c>
      <c r="F409" s="54" t="str">
        <f>IF(AND(TONGHOP!O409="KTHP",TONGHOP!P409="TL",TONGHOP!H409&lt;&gt;""),TONGHOP!R409,"")</f>
        <v/>
      </c>
    </row>
    <row r="410" spans="1:6">
      <c r="A410" s="89" t="str">
        <f>IF(C410="","",SUBTOTAL(3,$C$2:$C410))</f>
        <v/>
      </c>
      <c r="B410" s="54" t="str">
        <f>IF(AND(TONGHOP!O410="KTHP",TONGHOP!P410="LT",TONGHOP!H410&lt;&gt;""),TONGHOP!H410,"")</f>
        <v/>
      </c>
      <c r="C410" s="54" t="str">
        <f>IF(AND(TONGHOP!O410="KTHP",TONGHOP!P410="LT",TONGHOP!H410&lt;&gt;""),TONGHOP!R410,"")</f>
        <v/>
      </c>
      <c r="D410" s="89" t="str">
        <f>IF(F410="","",SUBTOTAL(3,$F$2:$F410))</f>
        <v/>
      </c>
      <c r="E410" s="54" t="str">
        <f>IF(AND(TONGHOP!O410="KTHP",TONGHOP!P410="TL",TONGHOP!H410&lt;&gt;""),TONGHOP!H410,"")</f>
        <v/>
      </c>
      <c r="F410" s="54" t="str">
        <f>IF(AND(TONGHOP!O410="KTHP",TONGHOP!P410="TL",TONGHOP!H410&lt;&gt;""),TONGHOP!R410,"")</f>
        <v/>
      </c>
    </row>
    <row r="411" spans="1:6">
      <c r="A411" s="89" t="str">
        <f>IF(C411="","",SUBTOTAL(3,$C$2:$C411))</f>
        <v/>
      </c>
      <c r="B411" s="54" t="str">
        <f>IF(AND(TONGHOP!O411="KTHP",TONGHOP!P411="LT",TONGHOP!H411&lt;&gt;""),TONGHOP!H411,"")</f>
        <v/>
      </c>
      <c r="C411" s="54" t="str">
        <f>IF(AND(TONGHOP!O411="KTHP",TONGHOP!P411="LT",TONGHOP!H411&lt;&gt;""),TONGHOP!R411,"")</f>
        <v/>
      </c>
      <c r="D411" s="89" t="str">
        <f>IF(F411="","",SUBTOTAL(3,$F$2:$F411))</f>
        <v/>
      </c>
      <c r="E411" s="54" t="str">
        <f>IF(AND(TONGHOP!O411="KTHP",TONGHOP!P411="TL",TONGHOP!H411&lt;&gt;""),TONGHOP!H411,"")</f>
        <v/>
      </c>
      <c r="F411" s="54" t="str">
        <f>IF(AND(TONGHOP!O411="KTHP",TONGHOP!P411="TL",TONGHOP!H411&lt;&gt;""),TONGHOP!R411,"")</f>
        <v/>
      </c>
    </row>
    <row r="412" spans="1:6">
      <c r="A412" s="89" t="str">
        <f>IF(C412="","",SUBTOTAL(3,$C$2:$C412))</f>
        <v/>
      </c>
      <c r="B412" s="54" t="str">
        <f>IF(AND(TONGHOP!O412="KTHP",TONGHOP!P412="LT",TONGHOP!H412&lt;&gt;""),TONGHOP!H412,"")</f>
        <v/>
      </c>
      <c r="C412" s="54" t="str">
        <f>IF(AND(TONGHOP!O412="KTHP",TONGHOP!P412="LT",TONGHOP!H412&lt;&gt;""),TONGHOP!R412,"")</f>
        <v/>
      </c>
      <c r="D412" s="89" t="str">
        <f>IF(F412="","",SUBTOTAL(3,$F$2:$F412))</f>
        <v/>
      </c>
      <c r="E412" s="54" t="str">
        <f>IF(AND(TONGHOP!O412="KTHP",TONGHOP!P412="TL",TONGHOP!H412&lt;&gt;""),TONGHOP!H412,"")</f>
        <v/>
      </c>
      <c r="F412" s="54" t="str">
        <f>IF(AND(TONGHOP!O412="KTHP",TONGHOP!P412="TL",TONGHOP!H412&lt;&gt;""),TONGHOP!R412,"")</f>
        <v/>
      </c>
    </row>
    <row r="413" spans="1:6">
      <c r="A413" s="89" t="str">
        <f>IF(C413="","",SUBTOTAL(3,$C$2:$C413))</f>
        <v/>
      </c>
      <c r="B413" s="54" t="str">
        <f>IF(AND(TONGHOP!O413="KTHP",TONGHOP!P413="LT",TONGHOP!H413&lt;&gt;""),TONGHOP!H413,"")</f>
        <v/>
      </c>
      <c r="C413" s="54" t="str">
        <f>IF(AND(TONGHOP!O413="KTHP",TONGHOP!P413="LT",TONGHOP!H413&lt;&gt;""),TONGHOP!R413,"")</f>
        <v/>
      </c>
      <c r="D413" s="89" t="str">
        <f>IF(F413="","",SUBTOTAL(3,$F$2:$F413))</f>
        <v/>
      </c>
      <c r="E413" s="54" t="str">
        <f>IF(AND(TONGHOP!O413="KTHP",TONGHOP!P413="TL",TONGHOP!H413&lt;&gt;""),TONGHOP!H413,"")</f>
        <v/>
      </c>
      <c r="F413" s="54" t="str">
        <f>IF(AND(TONGHOP!O413="KTHP",TONGHOP!P413="TL",TONGHOP!H413&lt;&gt;""),TONGHOP!R413,"")</f>
        <v/>
      </c>
    </row>
    <row r="414" spans="1:6">
      <c r="A414" s="89" t="str">
        <f>IF(C414="","",SUBTOTAL(3,$C$2:$C414))</f>
        <v/>
      </c>
      <c r="B414" s="54" t="str">
        <f>IF(AND(TONGHOP!O414="KTHP",TONGHOP!P414="LT",TONGHOP!H414&lt;&gt;""),TONGHOP!H414,"")</f>
        <v/>
      </c>
      <c r="C414" s="54" t="str">
        <f>IF(AND(TONGHOP!O414="KTHP",TONGHOP!P414="LT",TONGHOP!H414&lt;&gt;""),TONGHOP!R414,"")</f>
        <v/>
      </c>
      <c r="D414" s="89" t="str">
        <f>IF(F414="","",SUBTOTAL(3,$F$2:$F414))</f>
        <v/>
      </c>
      <c r="E414" s="54" t="str">
        <f>IF(AND(TONGHOP!O414="KTHP",TONGHOP!P414="TL",TONGHOP!H414&lt;&gt;""),TONGHOP!H414,"")</f>
        <v/>
      </c>
      <c r="F414" s="54" t="str">
        <f>IF(AND(TONGHOP!O414="KTHP",TONGHOP!P414="TL",TONGHOP!H414&lt;&gt;""),TONGHOP!R414,"")</f>
        <v/>
      </c>
    </row>
    <row r="415" spans="1:6">
      <c r="A415" s="89" t="str">
        <f>IF(C415="","",SUBTOTAL(3,$C$2:$C415))</f>
        <v/>
      </c>
      <c r="B415" s="54" t="str">
        <f>IF(AND(TONGHOP!O415="KTHP",TONGHOP!P415="LT",TONGHOP!H415&lt;&gt;""),TONGHOP!H415,"")</f>
        <v/>
      </c>
      <c r="C415" s="54" t="str">
        <f>IF(AND(TONGHOP!O415="KTHP",TONGHOP!P415="LT",TONGHOP!H415&lt;&gt;""),TONGHOP!R415,"")</f>
        <v/>
      </c>
      <c r="D415" s="89" t="str">
        <f>IF(F415="","",SUBTOTAL(3,$F$2:$F415))</f>
        <v/>
      </c>
      <c r="E415" s="54" t="str">
        <f>IF(AND(TONGHOP!O415="KTHP",TONGHOP!P415="TL",TONGHOP!H415&lt;&gt;""),TONGHOP!H415,"")</f>
        <v/>
      </c>
      <c r="F415" s="54" t="str">
        <f>IF(AND(TONGHOP!O415="KTHP",TONGHOP!P415="TL",TONGHOP!H415&lt;&gt;""),TONGHOP!R415,"")</f>
        <v/>
      </c>
    </row>
    <row r="416" spans="1:6">
      <c r="A416" s="89" t="str">
        <f>IF(C416="","",SUBTOTAL(3,$C$2:$C416))</f>
        <v/>
      </c>
      <c r="B416" s="54" t="str">
        <f>IF(AND(TONGHOP!O416="KTHP",TONGHOP!P416="LT",TONGHOP!H416&lt;&gt;""),TONGHOP!H416,"")</f>
        <v/>
      </c>
      <c r="C416" s="54" t="str">
        <f>IF(AND(TONGHOP!O416="KTHP",TONGHOP!P416="LT",TONGHOP!H416&lt;&gt;""),TONGHOP!R416,"")</f>
        <v/>
      </c>
      <c r="D416" s="89" t="str">
        <f>IF(F416="","",SUBTOTAL(3,$F$2:$F416))</f>
        <v/>
      </c>
      <c r="E416" s="54" t="str">
        <f>IF(AND(TONGHOP!O416="KTHP",TONGHOP!P416="TL",TONGHOP!H416&lt;&gt;""),TONGHOP!H416,"")</f>
        <v/>
      </c>
      <c r="F416" s="54" t="str">
        <f>IF(AND(TONGHOP!O416="KTHP",TONGHOP!P416="TL",TONGHOP!H416&lt;&gt;""),TONGHOP!R416,"")</f>
        <v/>
      </c>
    </row>
    <row r="417" spans="1:6">
      <c r="A417" s="89" t="str">
        <f>IF(C417="","",SUBTOTAL(3,$C$2:$C417))</f>
        <v/>
      </c>
      <c r="B417" s="54" t="str">
        <f>IF(AND(TONGHOP!O417="KTHP",TONGHOP!P417="LT",TONGHOP!H417&lt;&gt;""),TONGHOP!H417,"")</f>
        <v/>
      </c>
      <c r="C417" s="54" t="str">
        <f>IF(AND(TONGHOP!O417="KTHP",TONGHOP!P417="LT",TONGHOP!H417&lt;&gt;""),TONGHOP!R417,"")</f>
        <v/>
      </c>
      <c r="D417" s="89" t="str">
        <f>IF(F417="","",SUBTOTAL(3,$F$2:$F417))</f>
        <v/>
      </c>
      <c r="E417" s="54" t="str">
        <f>IF(AND(TONGHOP!O417="KTHP",TONGHOP!P417="TL",TONGHOP!H417&lt;&gt;""),TONGHOP!H417,"")</f>
        <v/>
      </c>
      <c r="F417" s="54" t="str">
        <f>IF(AND(TONGHOP!O417="KTHP",TONGHOP!P417="TL",TONGHOP!H417&lt;&gt;""),TONGHOP!R417,"")</f>
        <v/>
      </c>
    </row>
    <row r="418" spans="1:6">
      <c r="A418" s="89" t="str">
        <f>IF(C418="","",SUBTOTAL(3,$C$2:$C418))</f>
        <v/>
      </c>
      <c r="B418" s="54" t="str">
        <f>IF(AND(TONGHOP!O418="KTHP",TONGHOP!P418="LT",TONGHOP!H418&lt;&gt;""),TONGHOP!H418,"")</f>
        <v/>
      </c>
      <c r="C418" s="54" t="str">
        <f>IF(AND(TONGHOP!O418="KTHP",TONGHOP!P418="LT",TONGHOP!H418&lt;&gt;""),TONGHOP!R418,"")</f>
        <v/>
      </c>
      <c r="D418" s="89" t="str">
        <f>IF(F418="","",SUBTOTAL(3,$F$2:$F418))</f>
        <v/>
      </c>
      <c r="E418" s="54" t="str">
        <f>IF(AND(TONGHOP!O418="KTHP",TONGHOP!P418="TL",TONGHOP!H418&lt;&gt;""),TONGHOP!H418,"")</f>
        <v/>
      </c>
      <c r="F418" s="54" t="str">
        <f>IF(AND(TONGHOP!O418="KTHP",TONGHOP!P418="TL",TONGHOP!H418&lt;&gt;""),TONGHOP!R418,"")</f>
        <v/>
      </c>
    </row>
    <row r="419" spans="1:6">
      <c r="A419" s="89" t="str">
        <f>IF(C419="","",SUBTOTAL(3,$C$2:$C419))</f>
        <v/>
      </c>
      <c r="B419" s="54" t="str">
        <f>IF(AND(TONGHOP!O419="KTHP",TONGHOP!P419="LT",TONGHOP!H419&lt;&gt;""),TONGHOP!H419,"")</f>
        <v/>
      </c>
      <c r="C419" s="54" t="str">
        <f>IF(AND(TONGHOP!O419="KTHP",TONGHOP!P419="LT",TONGHOP!H419&lt;&gt;""),TONGHOP!R419,"")</f>
        <v/>
      </c>
      <c r="D419" s="89" t="str">
        <f>IF(F419="","",SUBTOTAL(3,$F$2:$F419))</f>
        <v/>
      </c>
      <c r="E419" s="54" t="str">
        <f>IF(AND(TONGHOP!O419="KTHP",TONGHOP!P419="TL",TONGHOP!H419&lt;&gt;""),TONGHOP!H419,"")</f>
        <v/>
      </c>
      <c r="F419" s="54" t="str">
        <f>IF(AND(TONGHOP!O419="KTHP",TONGHOP!P419="TL",TONGHOP!H419&lt;&gt;""),TONGHOP!R419,"")</f>
        <v/>
      </c>
    </row>
    <row r="420" spans="1:6">
      <c r="A420" s="89" t="str">
        <f>IF(C420="","",SUBTOTAL(3,$C$2:$C420))</f>
        <v/>
      </c>
      <c r="B420" s="54" t="str">
        <f>IF(AND(TONGHOP!O420="KTHP",TONGHOP!P420="LT",TONGHOP!H420&lt;&gt;""),TONGHOP!H420,"")</f>
        <v/>
      </c>
      <c r="C420" s="54" t="str">
        <f>IF(AND(TONGHOP!O420="KTHP",TONGHOP!P420="LT",TONGHOP!H420&lt;&gt;""),TONGHOP!R420,"")</f>
        <v/>
      </c>
      <c r="D420" s="89" t="str">
        <f>IF(F420="","",SUBTOTAL(3,$F$2:$F420))</f>
        <v/>
      </c>
      <c r="E420" s="54" t="str">
        <f>IF(AND(TONGHOP!O420="KTHP",TONGHOP!P420="TL",TONGHOP!H420&lt;&gt;""),TONGHOP!H420,"")</f>
        <v/>
      </c>
      <c r="F420" s="54" t="str">
        <f>IF(AND(TONGHOP!O420="KTHP",TONGHOP!P420="TL",TONGHOP!H420&lt;&gt;""),TONGHOP!R420,"")</f>
        <v/>
      </c>
    </row>
    <row r="421" spans="1:6">
      <c r="A421" s="89" t="str">
        <f>IF(C421="","",SUBTOTAL(3,$C$2:$C421))</f>
        <v/>
      </c>
      <c r="B421" s="54" t="str">
        <f>IF(AND(TONGHOP!O421="KTHP",TONGHOP!P421="LT",TONGHOP!H421&lt;&gt;""),TONGHOP!H421,"")</f>
        <v/>
      </c>
      <c r="C421" s="54" t="str">
        <f>IF(AND(TONGHOP!O421="KTHP",TONGHOP!P421="LT",TONGHOP!H421&lt;&gt;""),TONGHOP!R421,"")</f>
        <v/>
      </c>
      <c r="D421" s="89" t="str">
        <f>IF(F421="","",SUBTOTAL(3,$F$2:$F421))</f>
        <v/>
      </c>
      <c r="E421" s="54" t="str">
        <f>IF(AND(TONGHOP!O421="KTHP",TONGHOP!P421="TL",TONGHOP!H421&lt;&gt;""),TONGHOP!H421,"")</f>
        <v/>
      </c>
      <c r="F421" s="54" t="str">
        <f>IF(AND(TONGHOP!O421="KTHP",TONGHOP!P421="TL",TONGHOP!H421&lt;&gt;""),TONGHOP!R421,"")</f>
        <v/>
      </c>
    </row>
    <row r="422" spans="1:6">
      <c r="A422" s="89" t="str">
        <f>IF(C422="","",SUBTOTAL(3,$C$2:$C422))</f>
        <v/>
      </c>
      <c r="B422" s="54" t="str">
        <f>IF(AND(TONGHOP!O422="KTHP",TONGHOP!P422="LT",TONGHOP!H422&lt;&gt;""),TONGHOP!H422,"")</f>
        <v/>
      </c>
      <c r="C422" s="54" t="str">
        <f>IF(AND(TONGHOP!O422="KTHP",TONGHOP!P422="LT",TONGHOP!H422&lt;&gt;""),TONGHOP!R422,"")</f>
        <v/>
      </c>
      <c r="D422" s="89" t="str">
        <f>IF(F422="","",SUBTOTAL(3,$F$2:$F422))</f>
        <v/>
      </c>
      <c r="E422" s="54" t="str">
        <f>IF(AND(TONGHOP!O422="KTHP",TONGHOP!P422="TL",TONGHOP!H422&lt;&gt;""),TONGHOP!H422,"")</f>
        <v/>
      </c>
      <c r="F422" s="54" t="str">
        <f>IF(AND(TONGHOP!O422="KTHP",TONGHOP!P422="TL",TONGHOP!H422&lt;&gt;""),TONGHOP!R422,"")</f>
        <v/>
      </c>
    </row>
    <row r="423" spans="1:6">
      <c r="A423" s="89" t="str">
        <f>IF(C423="","",SUBTOTAL(3,$C$2:$C423))</f>
        <v/>
      </c>
      <c r="B423" s="54" t="str">
        <f>IF(AND(TONGHOP!O423="KTHP",TONGHOP!P423="LT",TONGHOP!H423&lt;&gt;""),TONGHOP!H423,"")</f>
        <v/>
      </c>
      <c r="C423" s="54" t="str">
        <f>IF(AND(TONGHOP!O423="KTHP",TONGHOP!P423="LT",TONGHOP!H423&lt;&gt;""),TONGHOP!R423,"")</f>
        <v/>
      </c>
      <c r="D423" s="89" t="str">
        <f>IF(F423="","",SUBTOTAL(3,$F$2:$F423))</f>
        <v/>
      </c>
      <c r="E423" s="54" t="str">
        <f>IF(AND(TONGHOP!O423="KTHP",TONGHOP!P423="TL",TONGHOP!H423&lt;&gt;""),TONGHOP!H423,"")</f>
        <v/>
      </c>
      <c r="F423" s="54" t="str">
        <f>IF(AND(TONGHOP!O423="KTHP",TONGHOP!P423="TL",TONGHOP!H423&lt;&gt;""),TONGHOP!R423,"")</f>
        <v/>
      </c>
    </row>
    <row r="424" spans="1:6">
      <c r="A424" s="89" t="str">
        <f>IF(C424="","",SUBTOTAL(3,$C$2:$C424))</f>
        <v/>
      </c>
      <c r="B424" s="54" t="str">
        <f>IF(AND(TONGHOP!O424="KTHP",TONGHOP!P424="LT",TONGHOP!H424&lt;&gt;""),TONGHOP!H424,"")</f>
        <v/>
      </c>
      <c r="C424" s="54" t="str">
        <f>IF(AND(TONGHOP!O424="KTHP",TONGHOP!P424="LT",TONGHOP!H424&lt;&gt;""),TONGHOP!R424,"")</f>
        <v/>
      </c>
      <c r="D424" s="89" t="str">
        <f>IF(F424="","",SUBTOTAL(3,$F$2:$F424))</f>
        <v/>
      </c>
      <c r="E424" s="54" t="str">
        <f>IF(AND(TONGHOP!O424="KTHP",TONGHOP!P424="TL",TONGHOP!H424&lt;&gt;""),TONGHOP!H424,"")</f>
        <v/>
      </c>
      <c r="F424" s="54" t="str">
        <f>IF(AND(TONGHOP!O424="KTHP",TONGHOP!P424="TL",TONGHOP!H424&lt;&gt;""),TONGHOP!R424,"")</f>
        <v/>
      </c>
    </row>
    <row r="425" spans="1:6">
      <c r="A425" s="89" t="str">
        <f>IF(C425="","",SUBTOTAL(3,$C$2:$C425))</f>
        <v/>
      </c>
      <c r="B425" s="54" t="str">
        <f>IF(AND(TONGHOP!O425="KTHP",TONGHOP!P425="LT",TONGHOP!H425&lt;&gt;""),TONGHOP!H425,"")</f>
        <v/>
      </c>
      <c r="C425" s="54" t="str">
        <f>IF(AND(TONGHOP!O425="KTHP",TONGHOP!P425="LT",TONGHOP!H425&lt;&gt;""),TONGHOP!R425,"")</f>
        <v/>
      </c>
      <c r="D425" s="89" t="str">
        <f>IF(F425="","",SUBTOTAL(3,$F$2:$F425))</f>
        <v/>
      </c>
      <c r="E425" s="54" t="str">
        <f>IF(AND(TONGHOP!O425="KTHP",TONGHOP!P425="TL",TONGHOP!H425&lt;&gt;""),TONGHOP!H425,"")</f>
        <v/>
      </c>
      <c r="F425" s="54" t="str">
        <f>IF(AND(TONGHOP!O425="KTHP",TONGHOP!P425="TL",TONGHOP!H425&lt;&gt;""),TONGHOP!R425,"")</f>
        <v/>
      </c>
    </row>
    <row r="426" spans="1:6">
      <c r="A426" s="89" t="str">
        <f>IF(C426="","",SUBTOTAL(3,$C$2:$C426))</f>
        <v/>
      </c>
      <c r="B426" s="54" t="str">
        <f>IF(AND(TONGHOP!O426="KTHP",TONGHOP!P426="LT",TONGHOP!H426&lt;&gt;""),TONGHOP!H426,"")</f>
        <v/>
      </c>
      <c r="C426" s="54" t="str">
        <f>IF(AND(TONGHOP!O426="KTHP",TONGHOP!P426="LT",TONGHOP!H426&lt;&gt;""),TONGHOP!R426,"")</f>
        <v/>
      </c>
      <c r="D426" s="89" t="str">
        <f>IF(F426="","",SUBTOTAL(3,$F$2:$F426))</f>
        <v/>
      </c>
      <c r="E426" s="54" t="str">
        <f>IF(AND(TONGHOP!O426="KTHP",TONGHOP!P426="TL",TONGHOP!H426&lt;&gt;""),TONGHOP!H426,"")</f>
        <v/>
      </c>
      <c r="F426" s="54" t="str">
        <f>IF(AND(TONGHOP!O426="KTHP",TONGHOP!P426="TL",TONGHOP!H426&lt;&gt;""),TONGHOP!R426,"")</f>
        <v/>
      </c>
    </row>
    <row r="427" spans="1:6">
      <c r="A427" s="89" t="str">
        <f>IF(C427="","",SUBTOTAL(3,$C$2:$C427))</f>
        <v/>
      </c>
      <c r="B427" s="54" t="str">
        <f>IF(AND(TONGHOP!O427="KTHP",TONGHOP!P427="LT",TONGHOP!H427&lt;&gt;""),TONGHOP!H427,"")</f>
        <v/>
      </c>
      <c r="C427" s="54" t="str">
        <f>IF(AND(TONGHOP!O427="KTHP",TONGHOP!P427="LT",TONGHOP!H427&lt;&gt;""),TONGHOP!R427,"")</f>
        <v/>
      </c>
      <c r="D427" s="89" t="str">
        <f>IF(F427="","",SUBTOTAL(3,$F$2:$F427))</f>
        <v/>
      </c>
      <c r="E427" s="54" t="str">
        <f>IF(AND(TONGHOP!O427="KTHP",TONGHOP!P427="TL",TONGHOP!H427&lt;&gt;""),TONGHOP!H427,"")</f>
        <v/>
      </c>
      <c r="F427" s="54" t="str">
        <f>IF(AND(TONGHOP!O427="KTHP",TONGHOP!P427="TL",TONGHOP!H427&lt;&gt;""),TONGHOP!R427,"")</f>
        <v/>
      </c>
    </row>
    <row r="428" spans="1:6">
      <c r="A428" s="89" t="str">
        <f>IF(C428="","",SUBTOTAL(3,$C$2:$C428))</f>
        <v/>
      </c>
      <c r="B428" s="54" t="str">
        <f>IF(AND(TONGHOP!O428="KTHP",TONGHOP!P428="LT",TONGHOP!H428&lt;&gt;""),TONGHOP!H428,"")</f>
        <v/>
      </c>
      <c r="C428" s="54" t="str">
        <f>IF(AND(TONGHOP!O428="KTHP",TONGHOP!P428="LT",TONGHOP!H428&lt;&gt;""),TONGHOP!R428,"")</f>
        <v/>
      </c>
      <c r="D428" s="89" t="str">
        <f>IF(F428="","",SUBTOTAL(3,$F$2:$F428))</f>
        <v/>
      </c>
      <c r="E428" s="54" t="str">
        <f>IF(AND(TONGHOP!O428="KTHP",TONGHOP!P428="TL",TONGHOP!H428&lt;&gt;""),TONGHOP!H428,"")</f>
        <v/>
      </c>
      <c r="F428" s="54" t="str">
        <f>IF(AND(TONGHOP!O428="KTHP",TONGHOP!P428="TL",TONGHOP!H428&lt;&gt;""),TONGHOP!R428,"")</f>
        <v/>
      </c>
    </row>
    <row r="429" spans="1:6">
      <c r="A429" s="89" t="str">
        <f>IF(C429="","",SUBTOTAL(3,$C$2:$C429))</f>
        <v/>
      </c>
      <c r="B429" s="54" t="str">
        <f>IF(AND(TONGHOP!O429="KTHP",TONGHOP!P429="LT",TONGHOP!H429&lt;&gt;""),TONGHOP!H429,"")</f>
        <v/>
      </c>
      <c r="C429" s="54" t="str">
        <f>IF(AND(TONGHOP!O429="KTHP",TONGHOP!P429="LT",TONGHOP!H429&lt;&gt;""),TONGHOP!R429,"")</f>
        <v/>
      </c>
      <c r="D429" s="89" t="str">
        <f>IF(F429="","",SUBTOTAL(3,$F$2:$F429))</f>
        <v/>
      </c>
      <c r="E429" s="54" t="str">
        <f>IF(AND(TONGHOP!O429="KTHP",TONGHOP!P429="TL",TONGHOP!H429&lt;&gt;""),TONGHOP!H429,"")</f>
        <v/>
      </c>
      <c r="F429" s="54" t="str">
        <f>IF(AND(TONGHOP!O429="KTHP",TONGHOP!P429="TL",TONGHOP!H429&lt;&gt;""),TONGHOP!R429,"")</f>
        <v/>
      </c>
    </row>
    <row r="430" spans="1:6">
      <c r="A430" s="89" t="str">
        <f>IF(C430="","",SUBTOTAL(3,$C$2:$C430))</f>
        <v/>
      </c>
      <c r="B430" s="54" t="str">
        <f>IF(AND(TONGHOP!O430="KTHP",TONGHOP!P430="LT",TONGHOP!H430&lt;&gt;""),TONGHOP!H430,"")</f>
        <v/>
      </c>
      <c r="C430" s="54" t="str">
        <f>IF(AND(TONGHOP!O430="KTHP",TONGHOP!P430="LT",TONGHOP!H430&lt;&gt;""),TONGHOP!R430,"")</f>
        <v/>
      </c>
      <c r="D430" s="89" t="str">
        <f>IF(F430="","",SUBTOTAL(3,$F$2:$F430))</f>
        <v/>
      </c>
      <c r="E430" s="54" t="str">
        <f>IF(AND(TONGHOP!O430="KTHP",TONGHOP!P430="TL",TONGHOP!H430&lt;&gt;""),TONGHOP!H430,"")</f>
        <v/>
      </c>
      <c r="F430" s="54" t="str">
        <f>IF(AND(TONGHOP!O430="KTHP",TONGHOP!P430="TL",TONGHOP!H430&lt;&gt;""),TONGHOP!R430,"")</f>
        <v/>
      </c>
    </row>
    <row r="431" spans="1:6">
      <c r="A431" s="89" t="str">
        <f>IF(C431="","",SUBTOTAL(3,$C$2:$C431))</f>
        <v/>
      </c>
      <c r="B431" s="54" t="str">
        <f>IF(AND(TONGHOP!O431="KTHP",TONGHOP!P431="LT",TONGHOP!H431&lt;&gt;""),TONGHOP!H431,"")</f>
        <v/>
      </c>
      <c r="C431" s="54" t="str">
        <f>IF(AND(TONGHOP!O431="KTHP",TONGHOP!P431="LT",TONGHOP!H431&lt;&gt;""),TONGHOP!R431,"")</f>
        <v/>
      </c>
      <c r="D431" s="89" t="str">
        <f>IF(F431="","",SUBTOTAL(3,$F$2:$F431))</f>
        <v/>
      </c>
      <c r="E431" s="54" t="str">
        <f>IF(AND(TONGHOP!O431="KTHP",TONGHOP!P431="TL",TONGHOP!H431&lt;&gt;""),TONGHOP!H431,"")</f>
        <v/>
      </c>
      <c r="F431" s="54" t="str">
        <f>IF(AND(TONGHOP!O431="KTHP",TONGHOP!P431="TL",TONGHOP!H431&lt;&gt;""),TONGHOP!R431,"")</f>
        <v/>
      </c>
    </row>
    <row r="432" spans="1:6">
      <c r="A432" s="89" t="str">
        <f>IF(C432="","",SUBTOTAL(3,$C$2:$C432))</f>
        <v/>
      </c>
      <c r="B432" s="54" t="str">
        <f>IF(AND(TONGHOP!O432="KTHP",TONGHOP!P432="LT",TONGHOP!H432&lt;&gt;""),TONGHOP!H432,"")</f>
        <v/>
      </c>
      <c r="C432" s="54" t="str">
        <f>IF(AND(TONGHOP!O432="KTHP",TONGHOP!P432="LT",TONGHOP!H432&lt;&gt;""),TONGHOP!R432,"")</f>
        <v/>
      </c>
      <c r="D432" s="89" t="str">
        <f>IF(F432="","",SUBTOTAL(3,$F$2:$F432))</f>
        <v/>
      </c>
      <c r="E432" s="54" t="str">
        <f>IF(AND(TONGHOP!O432="KTHP",TONGHOP!P432="TL",TONGHOP!H432&lt;&gt;""),TONGHOP!H432,"")</f>
        <v/>
      </c>
      <c r="F432" s="54" t="str">
        <f>IF(AND(TONGHOP!O432="KTHP",TONGHOP!P432="TL",TONGHOP!H432&lt;&gt;""),TONGHOP!R432,"")</f>
        <v/>
      </c>
    </row>
    <row r="433" spans="1:6">
      <c r="A433" s="89" t="str">
        <f>IF(C433="","",SUBTOTAL(3,$C$2:$C433))</f>
        <v/>
      </c>
      <c r="B433" s="54" t="str">
        <f>IF(AND(TONGHOP!O433="KTHP",TONGHOP!P433="LT",TONGHOP!H433&lt;&gt;""),TONGHOP!H433,"")</f>
        <v/>
      </c>
      <c r="C433" s="54" t="str">
        <f>IF(AND(TONGHOP!O433="KTHP",TONGHOP!P433="LT",TONGHOP!H433&lt;&gt;""),TONGHOP!R433,"")</f>
        <v/>
      </c>
      <c r="D433" s="89" t="str">
        <f>IF(F433="","",SUBTOTAL(3,$F$2:$F433))</f>
        <v/>
      </c>
      <c r="E433" s="54" t="str">
        <f>IF(AND(TONGHOP!O433="KTHP",TONGHOP!P433="TL",TONGHOP!H433&lt;&gt;""),TONGHOP!H433,"")</f>
        <v/>
      </c>
      <c r="F433" s="54" t="str">
        <f>IF(AND(TONGHOP!O433="KTHP",TONGHOP!P433="TL",TONGHOP!H433&lt;&gt;""),TONGHOP!R433,"")</f>
        <v/>
      </c>
    </row>
    <row r="434" spans="1:6">
      <c r="A434" s="89" t="str">
        <f>IF(C434="","",SUBTOTAL(3,$C$2:$C434))</f>
        <v/>
      </c>
      <c r="B434" s="54" t="str">
        <f>IF(AND(TONGHOP!O434="KTHP",TONGHOP!P434="LT",TONGHOP!H434&lt;&gt;""),TONGHOP!H434,"")</f>
        <v/>
      </c>
      <c r="C434" s="54" t="str">
        <f>IF(AND(TONGHOP!O434="KTHP",TONGHOP!P434="LT",TONGHOP!H434&lt;&gt;""),TONGHOP!R434,"")</f>
        <v/>
      </c>
      <c r="D434" s="89" t="str">
        <f>IF(F434="","",SUBTOTAL(3,$F$2:$F434))</f>
        <v/>
      </c>
      <c r="E434" s="54" t="str">
        <f>IF(AND(TONGHOP!O434="KTHP",TONGHOP!P434="TL",TONGHOP!H434&lt;&gt;""),TONGHOP!H434,"")</f>
        <v/>
      </c>
      <c r="F434" s="54" t="str">
        <f>IF(AND(TONGHOP!O434="KTHP",TONGHOP!P434="TL",TONGHOP!H434&lt;&gt;""),TONGHOP!R434,"")</f>
        <v/>
      </c>
    </row>
    <row r="435" spans="1:6">
      <c r="A435" s="89" t="str">
        <f>IF(C435="","",SUBTOTAL(3,$C$2:$C435))</f>
        <v/>
      </c>
      <c r="B435" s="54" t="str">
        <f>IF(AND(TONGHOP!O435="KTHP",TONGHOP!P435="LT",TONGHOP!H435&lt;&gt;""),TONGHOP!H435,"")</f>
        <v/>
      </c>
      <c r="C435" s="54" t="str">
        <f>IF(AND(TONGHOP!O435="KTHP",TONGHOP!P435="LT",TONGHOP!H435&lt;&gt;""),TONGHOP!R435,"")</f>
        <v/>
      </c>
      <c r="D435" s="89" t="str">
        <f>IF(F435="","",SUBTOTAL(3,$F$2:$F435))</f>
        <v/>
      </c>
      <c r="E435" s="54" t="str">
        <f>IF(AND(TONGHOP!O435="KTHP",TONGHOP!P435="TL",TONGHOP!H435&lt;&gt;""),TONGHOP!H435,"")</f>
        <v/>
      </c>
      <c r="F435" s="54" t="str">
        <f>IF(AND(TONGHOP!O435="KTHP",TONGHOP!P435="TL",TONGHOP!H435&lt;&gt;""),TONGHOP!R435,"")</f>
        <v/>
      </c>
    </row>
    <row r="436" spans="1:6">
      <c r="A436" s="89" t="str">
        <f>IF(C436="","",SUBTOTAL(3,$C$2:$C436))</f>
        <v/>
      </c>
      <c r="B436" s="54" t="str">
        <f>IF(AND(TONGHOP!O436="KTHP",TONGHOP!P436="LT",TONGHOP!H436&lt;&gt;""),TONGHOP!H436,"")</f>
        <v/>
      </c>
      <c r="C436" s="54" t="str">
        <f>IF(AND(TONGHOP!O436="KTHP",TONGHOP!P436="LT",TONGHOP!H436&lt;&gt;""),TONGHOP!R436,"")</f>
        <v/>
      </c>
      <c r="D436" s="89" t="str">
        <f>IF(F436="","",SUBTOTAL(3,$F$2:$F436))</f>
        <v/>
      </c>
      <c r="E436" s="54" t="str">
        <f>IF(AND(TONGHOP!O436="KTHP",TONGHOP!P436="TL",TONGHOP!H436&lt;&gt;""),TONGHOP!H436,"")</f>
        <v/>
      </c>
      <c r="F436" s="54" t="str">
        <f>IF(AND(TONGHOP!O436="KTHP",TONGHOP!P436="TL",TONGHOP!H436&lt;&gt;""),TONGHOP!R436,"")</f>
        <v/>
      </c>
    </row>
    <row r="437" spans="1:6">
      <c r="A437" s="89" t="str">
        <f>IF(C437="","",SUBTOTAL(3,$C$2:$C437))</f>
        <v/>
      </c>
      <c r="B437" s="54" t="str">
        <f>IF(AND(TONGHOP!O437="KTHP",TONGHOP!P437="LT",TONGHOP!H437&lt;&gt;""),TONGHOP!H437,"")</f>
        <v/>
      </c>
      <c r="C437" s="54" t="str">
        <f>IF(AND(TONGHOP!O437="KTHP",TONGHOP!P437="LT",TONGHOP!H437&lt;&gt;""),TONGHOP!R437,"")</f>
        <v/>
      </c>
      <c r="D437" s="89" t="str">
        <f>IF(F437="","",SUBTOTAL(3,$F$2:$F437))</f>
        <v/>
      </c>
      <c r="E437" s="54" t="str">
        <f>IF(AND(TONGHOP!O437="KTHP",TONGHOP!P437="TL",TONGHOP!H437&lt;&gt;""),TONGHOP!H437,"")</f>
        <v/>
      </c>
      <c r="F437" s="54" t="str">
        <f>IF(AND(TONGHOP!O437="KTHP",TONGHOP!P437="TL",TONGHOP!H437&lt;&gt;""),TONGHOP!R437,"")</f>
        <v/>
      </c>
    </row>
    <row r="438" spans="1:6">
      <c r="A438" s="89" t="str">
        <f>IF(C438="","",SUBTOTAL(3,$C$2:$C438))</f>
        <v/>
      </c>
      <c r="B438" s="54" t="str">
        <f>IF(AND(TONGHOP!O438="KTHP",TONGHOP!P438="LT",TONGHOP!H438&lt;&gt;""),TONGHOP!H438,"")</f>
        <v/>
      </c>
      <c r="C438" s="54" t="str">
        <f>IF(AND(TONGHOP!O438="KTHP",TONGHOP!P438="LT",TONGHOP!H438&lt;&gt;""),TONGHOP!R438,"")</f>
        <v/>
      </c>
      <c r="D438" s="89" t="str">
        <f>IF(F438="","",SUBTOTAL(3,$F$2:$F438))</f>
        <v/>
      </c>
      <c r="E438" s="54" t="str">
        <f>IF(AND(TONGHOP!O438="KTHP",TONGHOP!P438="TL",TONGHOP!H438&lt;&gt;""),TONGHOP!H438,"")</f>
        <v/>
      </c>
      <c r="F438" s="54" t="str">
        <f>IF(AND(TONGHOP!O438="KTHP",TONGHOP!P438="TL",TONGHOP!H438&lt;&gt;""),TONGHOP!R438,"")</f>
        <v/>
      </c>
    </row>
    <row r="439" spans="1:6">
      <c r="A439" s="89" t="str">
        <f>IF(C439="","",SUBTOTAL(3,$C$2:$C439))</f>
        <v/>
      </c>
      <c r="B439" s="54" t="str">
        <f>IF(AND(TONGHOP!O439="KTHP",TONGHOP!P439="LT",TONGHOP!H439&lt;&gt;""),TONGHOP!H439,"")</f>
        <v/>
      </c>
      <c r="C439" s="54" t="str">
        <f>IF(AND(TONGHOP!O439="KTHP",TONGHOP!P439="LT",TONGHOP!H439&lt;&gt;""),TONGHOP!R439,"")</f>
        <v/>
      </c>
      <c r="D439" s="89" t="str">
        <f>IF(F439="","",SUBTOTAL(3,$F$2:$F439))</f>
        <v/>
      </c>
      <c r="E439" s="54" t="str">
        <f>IF(AND(TONGHOP!O439="KTHP",TONGHOP!P439="TL",TONGHOP!H439&lt;&gt;""),TONGHOP!H439,"")</f>
        <v/>
      </c>
      <c r="F439" s="54" t="str">
        <f>IF(AND(TONGHOP!O439="KTHP",TONGHOP!P439="TL",TONGHOP!H439&lt;&gt;""),TONGHOP!R439,"")</f>
        <v/>
      </c>
    </row>
    <row r="440" spans="1:6">
      <c r="A440" s="89" t="str">
        <f>IF(C440="","",SUBTOTAL(3,$C$2:$C440))</f>
        <v/>
      </c>
      <c r="B440" s="54" t="str">
        <f>IF(AND(TONGHOP!O440="KTHP",TONGHOP!P440="LT",TONGHOP!H440&lt;&gt;""),TONGHOP!H440,"")</f>
        <v/>
      </c>
      <c r="C440" s="54" t="str">
        <f>IF(AND(TONGHOP!O440="KTHP",TONGHOP!P440="LT",TONGHOP!H440&lt;&gt;""),TONGHOP!R440,"")</f>
        <v/>
      </c>
      <c r="D440" s="89" t="str">
        <f>IF(F440="","",SUBTOTAL(3,$F$2:$F440))</f>
        <v/>
      </c>
      <c r="E440" s="54" t="str">
        <f>IF(AND(TONGHOP!O440="KTHP",TONGHOP!P440="TL",TONGHOP!H440&lt;&gt;""),TONGHOP!H440,"")</f>
        <v/>
      </c>
      <c r="F440" s="54" t="str">
        <f>IF(AND(TONGHOP!O440="KTHP",TONGHOP!P440="TL",TONGHOP!H440&lt;&gt;""),TONGHOP!R440,"")</f>
        <v/>
      </c>
    </row>
    <row r="441" spans="1:6">
      <c r="A441" s="89" t="str">
        <f>IF(C441="","",SUBTOTAL(3,$C$2:$C441))</f>
        <v/>
      </c>
      <c r="B441" s="54" t="str">
        <f>IF(AND(TONGHOP!O441="KTHP",TONGHOP!P441="LT",TONGHOP!H441&lt;&gt;""),TONGHOP!H441,"")</f>
        <v/>
      </c>
      <c r="C441" s="54" t="str">
        <f>IF(AND(TONGHOP!O441="KTHP",TONGHOP!P441="LT",TONGHOP!H441&lt;&gt;""),TONGHOP!R441,"")</f>
        <v/>
      </c>
      <c r="D441" s="89" t="str">
        <f>IF(F441="","",SUBTOTAL(3,$F$2:$F441))</f>
        <v/>
      </c>
      <c r="E441" s="54" t="str">
        <f>IF(AND(TONGHOP!O441="KTHP",TONGHOP!P441="TL",TONGHOP!H441&lt;&gt;""),TONGHOP!H441,"")</f>
        <v/>
      </c>
      <c r="F441" s="54" t="str">
        <f>IF(AND(TONGHOP!O441="KTHP",TONGHOP!P441="TL",TONGHOP!H441&lt;&gt;""),TONGHOP!R441,"")</f>
        <v/>
      </c>
    </row>
    <row r="442" spans="1:6">
      <c r="A442" s="89" t="str">
        <f>IF(C442="","",SUBTOTAL(3,$C$2:$C442))</f>
        <v/>
      </c>
      <c r="B442" s="54" t="str">
        <f>IF(AND(TONGHOP!O442="KTHP",TONGHOP!P442="LT",TONGHOP!H442&lt;&gt;""),TONGHOP!H442,"")</f>
        <v/>
      </c>
      <c r="C442" s="54" t="str">
        <f>IF(AND(TONGHOP!O442="KTHP",TONGHOP!P442="LT",TONGHOP!H442&lt;&gt;""),TONGHOP!R442,"")</f>
        <v/>
      </c>
      <c r="D442" s="89" t="str">
        <f>IF(F442="","",SUBTOTAL(3,$F$2:$F442))</f>
        <v/>
      </c>
      <c r="E442" s="54" t="str">
        <f>IF(AND(TONGHOP!O442="KTHP",TONGHOP!P442="TL",TONGHOP!H442&lt;&gt;""),TONGHOP!H442,"")</f>
        <v/>
      </c>
      <c r="F442" s="54" t="str">
        <f>IF(AND(TONGHOP!O442="KTHP",TONGHOP!P442="TL",TONGHOP!H442&lt;&gt;""),TONGHOP!R442,"")</f>
        <v/>
      </c>
    </row>
    <row r="443" spans="1:6">
      <c r="A443" s="89" t="str">
        <f>IF(C443="","",SUBTOTAL(3,$C$2:$C443))</f>
        <v/>
      </c>
      <c r="B443" s="54" t="str">
        <f>IF(AND(TONGHOP!O443="KTHP",TONGHOP!P443="LT",TONGHOP!H443&lt;&gt;""),TONGHOP!H443,"")</f>
        <v/>
      </c>
      <c r="C443" s="54" t="str">
        <f>IF(AND(TONGHOP!O443="KTHP",TONGHOP!P443="LT",TONGHOP!H443&lt;&gt;""),TONGHOP!R443,"")</f>
        <v/>
      </c>
      <c r="D443" s="89" t="str">
        <f>IF(F443="","",SUBTOTAL(3,$F$2:$F443))</f>
        <v/>
      </c>
      <c r="E443" s="54" t="str">
        <f>IF(AND(TONGHOP!O443="KTHP",TONGHOP!P443="TL",TONGHOP!H443&lt;&gt;""),TONGHOP!H443,"")</f>
        <v/>
      </c>
      <c r="F443" s="54" t="str">
        <f>IF(AND(TONGHOP!O443="KTHP",TONGHOP!P443="TL",TONGHOP!H443&lt;&gt;""),TONGHOP!R443,"")</f>
        <v/>
      </c>
    </row>
    <row r="444" spans="1:6">
      <c r="A444" s="89" t="str">
        <f>IF(C444="","",SUBTOTAL(3,$C$2:$C444))</f>
        <v/>
      </c>
      <c r="B444" s="54" t="str">
        <f>IF(AND(TONGHOP!O444="KTHP",TONGHOP!P444="LT",TONGHOP!H444&lt;&gt;""),TONGHOP!H444,"")</f>
        <v/>
      </c>
      <c r="C444" s="54" t="str">
        <f>IF(AND(TONGHOP!O444="KTHP",TONGHOP!P444="LT",TONGHOP!H444&lt;&gt;""),TONGHOP!R444,"")</f>
        <v/>
      </c>
      <c r="D444" s="89" t="str">
        <f>IF(F444="","",SUBTOTAL(3,$F$2:$F444))</f>
        <v/>
      </c>
      <c r="E444" s="54" t="str">
        <f>IF(AND(TONGHOP!O444="KTHP",TONGHOP!P444="TL",TONGHOP!H444&lt;&gt;""),TONGHOP!H444,"")</f>
        <v/>
      </c>
      <c r="F444" s="54" t="str">
        <f>IF(AND(TONGHOP!O444="KTHP",TONGHOP!P444="TL",TONGHOP!H444&lt;&gt;""),TONGHOP!R444,"")</f>
        <v/>
      </c>
    </row>
    <row r="445" spans="1:6">
      <c r="A445" s="89" t="str">
        <f>IF(C445="","",SUBTOTAL(3,$C$2:$C445))</f>
        <v/>
      </c>
      <c r="B445" s="54" t="str">
        <f>IF(AND(TONGHOP!O445="KTHP",TONGHOP!P445="LT",TONGHOP!H445&lt;&gt;""),TONGHOP!H445,"")</f>
        <v/>
      </c>
      <c r="C445" s="54" t="str">
        <f>IF(AND(TONGHOP!O445="KTHP",TONGHOP!P445="LT",TONGHOP!H445&lt;&gt;""),TONGHOP!R445,"")</f>
        <v/>
      </c>
      <c r="D445" s="89" t="str">
        <f>IF(F445="","",SUBTOTAL(3,$F$2:$F445))</f>
        <v/>
      </c>
      <c r="E445" s="54" t="str">
        <f>IF(AND(TONGHOP!O445="KTHP",TONGHOP!P445="TL",TONGHOP!H445&lt;&gt;""),TONGHOP!H445,"")</f>
        <v/>
      </c>
      <c r="F445" s="54" t="str">
        <f>IF(AND(TONGHOP!O445="KTHP",TONGHOP!P445="TL",TONGHOP!H445&lt;&gt;""),TONGHOP!R445,"")</f>
        <v/>
      </c>
    </row>
    <row r="446" spans="1:6">
      <c r="A446" s="89" t="str">
        <f>IF(C446="","",SUBTOTAL(3,$C$2:$C446))</f>
        <v/>
      </c>
      <c r="B446" s="54" t="str">
        <f>IF(AND(TONGHOP!O446="KTHP",TONGHOP!P446="LT",TONGHOP!H446&lt;&gt;""),TONGHOP!H446,"")</f>
        <v/>
      </c>
      <c r="C446" s="54" t="str">
        <f>IF(AND(TONGHOP!O446="KTHP",TONGHOP!P446="LT",TONGHOP!H446&lt;&gt;""),TONGHOP!R446,"")</f>
        <v/>
      </c>
      <c r="D446" s="89" t="str">
        <f>IF(F446="","",SUBTOTAL(3,$F$2:$F446))</f>
        <v/>
      </c>
      <c r="E446" s="54" t="str">
        <f>IF(AND(TONGHOP!O446="KTHP",TONGHOP!P446="TL",TONGHOP!H446&lt;&gt;""),TONGHOP!H446,"")</f>
        <v/>
      </c>
      <c r="F446" s="54" t="str">
        <f>IF(AND(TONGHOP!O446="KTHP",TONGHOP!P446="TL",TONGHOP!H446&lt;&gt;""),TONGHOP!R446,"")</f>
        <v/>
      </c>
    </row>
    <row r="447" spans="1:6">
      <c r="A447" s="89" t="str">
        <f>IF(C447="","",SUBTOTAL(3,$C$2:$C447))</f>
        <v/>
      </c>
      <c r="B447" s="54" t="str">
        <f>IF(AND(TONGHOP!O447="KTHP",TONGHOP!P447="LT",TONGHOP!H447&lt;&gt;""),TONGHOP!H447,"")</f>
        <v/>
      </c>
      <c r="C447" s="54" t="str">
        <f>IF(AND(TONGHOP!O447="KTHP",TONGHOP!P447="LT",TONGHOP!H447&lt;&gt;""),TONGHOP!R447,"")</f>
        <v/>
      </c>
      <c r="D447" s="89" t="str">
        <f>IF(F447="","",SUBTOTAL(3,$F$2:$F447))</f>
        <v/>
      </c>
      <c r="E447" s="54" t="str">
        <f>IF(AND(TONGHOP!O447="KTHP",TONGHOP!P447="TL",TONGHOP!H447&lt;&gt;""),TONGHOP!H447,"")</f>
        <v/>
      </c>
      <c r="F447" s="54" t="str">
        <f>IF(AND(TONGHOP!O447="KTHP",TONGHOP!P447="TL",TONGHOP!H447&lt;&gt;""),TONGHOP!R447,"")</f>
        <v/>
      </c>
    </row>
    <row r="448" spans="1:6">
      <c r="A448" s="89" t="str">
        <f>IF(C448="","",SUBTOTAL(3,$C$2:$C448))</f>
        <v/>
      </c>
      <c r="B448" s="54" t="str">
        <f>IF(AND(TONGHOP!O448="KTHP",TONGHOP!P448="LT",TONGHOP!H448&lt;&gt;""),TONGHOP!H448,"")</f>
        <v/>
      </c>
      <c r="C448" s="54" t="str">
        <f>IF(AND(TONGHOP!O448="KTHP",TONGHOP!P448="LT",TONGHOP!H448&lt;&gt;""),TONGHOP!R448,"")</f>
        <v/>
      </c>
      <c r="D448" s="89" t="str">
        <f>IF(F448="","",SUBTOTAL(3,$F$2:$F448))</f>
        <v/>
      </c>
      <c r="E448" s="54" t="str">
        <f>IF(AND(TONGHOP!O448="KTHP",TONGHOP!P448="TL",TONGHOP!H448&lt;&gt;""),TONGHOP!H448,"")</f>
        <v/>
      </c>
      <c r="F448" s="54" t="str">
        <f>IF(AND(TONGHOP!O448="KTHP",TONGHOP!P448="TL",TONGHOP!H448&lt;&gt;""),TONGHOP!R448,"")</f>
        <v/>
      </c>
    </row>
    <row r="449" spans="1:6">
      <c r="A449" s="89" t="str">
        <f>IF(C449="","",SUBTOTAL(3,$C$2:$C449))</f>
        <v/>
      </c>
      <c r="B449" s="54" t="str">
        <f>IF(AND(TONGHOP!O449="KTHP",TONGHOP!P449="LT",TONGHOP!H449&lt;&gt;""),TONGHOP!H449,"")</f>
        <v/>
      </c>
      <c r="C449" s="54" t="str">
        <f>IF(AND(TONGHOP!O449="KTHP",TONGHOP!P449="LT",TONGHOP!H449&lt;&gt;""),TONGHOP!R449,"")</f>
        <v/>
      </c>
      <c r="D449" s="89" t="str">
        <f>IF(F449="","",SUBTOTAL(3,$F$2:$F449))</f>
        <v/>
      </c>
      <c r="E449" s="54" t="str">
        <f>IF(AND(TONGHOP!O449="KTHP",TONGHOP!P449="TL",TONGHOP!H449&lt;&gt;""),TONGHOP!H449,"")</f>
        <v/>
      </c>
      <c r="F449" s="54" t="str">
        <f>IF(AND(TONGHOP!O449="KTHP",TONGHOP!P449="TL",TONGHOP!H449&lt;&gt;""),TONGHOP!R449,"")</f>
        <v/>
      </c>
    </row>
    <row r="450" spans="1:6">
      <c r="A450" s="89" t="str">
        <f>IF(C450="","",SUBTOTAL(3,$C$2:$C450))</f>
        <v/>
      </c>
      <c r="B450" s="54" t="str">
        <f>IF(AND(TONGHOP!O450="KTHP",TONGHOP!P450="LT",TONGHOP!H450&lt;&gt;""),TONGHOP!H450,"")</f>
        <v/>
      </c>
      <c r="C450" s="54" t="str">
        <f>IF(AND(TONGHOP!O450="KTHP",TONGHOP!P450="LT",TONGHOP!H450&lt;&gt;""),TONGHOP!R450,"")</f>
        <v/>
      </c>
      <c r="D450" s="89" t="str">
        <f>IF(F450="","",SUBTOTAL(3,$F$2:$F450))</f>
        <v/>
      </c>
      <c r="E450" s="54" t="str">
        <f>IF(AND(TONGHOP!O450="KTHP",TONGHOP!P450="TL",TONGHOP!H450&lt;&gt;""),TONGHOP!H450,"")</f>
        <v/>
      </c>
      <c r="F450" s="54" t="str">
        <f>IF(AND(TONGHOP!O450="KTHP",TONGHOP!P450="TL",TONGHOP!H450&lt;&gt;""),TONGHOP!R450,"")</f>
        <v/>
      </c>
    </row>
    <row r="451" spans="1:6">
      <c r="A451" s="89" t="str">
        <f>IF(C451="","",SUBTOTAL(3,$C$2:$C451))</f>
        <v/>
      </c>
      <c r="B451" s="54" t="str">
        <f>IF(AND(TONGHOP!O451="KTHP",TONGHOP!P451="LT",TONGHOP!H451&lt;&gt;""),TONGHOP!H451,"")</f>
        <v/>
      </c>
      <c r="C451" s="54" t="str">
        <f>IF(AND(TONGHOP!O451="KTHP",TONGHOP!P451="LT",TONGHOP!H451&lt;&gt;""),TONGHOP!R451,"")</f>
        <v/>
      </c>
      <c r="D451" s="89" t="str">
        <f>IF(F451="","",SUBTOTAL(3,$F$2:$F451))</f>
        <v/>
      </c>
      <c r="E451" s="54" t="str">
        <f>IF(AND(TONGHOP!O451="KTHP",TONGHOP!P451="TL",TONGHOP!H451&lt;&gt;""),TONGHOP!H451,"")</f>
        <v/>
      </c>
      <c r="F451" s="54" t="str">
        <f>IF(AND(TONGHOP!O451="KTHP",TONGHOP!P451="TL",TONGHOP!H451&lt;&gt;""),TONGHOP!R451,"")</f>
        <v/>
      </c>
    </row>
    <row r="452" spans="1:6">
      <c r="A452" s="89" t="str">
        <f>IF(C452="","",SUBTOTAL(3,$C$2:$C452))</f>
        <v/>
      </c>
      <c r="B452" s="54" t="str">
        <f>IF(AND(TONGHOP!O452="KTHP",TONGHOP!P452="LT",TONGHOP!H452&lt;&gt;""),TONGHOP!H452,"")</f>
        <v/>
      </c>
      <c r="C452" s="54" t="str">
        <f>IF(AND(TONGHOP!O452="KTHP",TONGHOP!P452="LT",TONGHOP!H452&lt;&gt;""),TONGHOP!R452,"")</f>
        <v/>
      </c>
      <c r="D452" s="89" t="str">
        <f>IF(F452="","",SUBTOTAL(3,$F$2:$F452))</f>
        <v/>
      </c>
      <c r="E452" s="54" t="str">
        <f>IF(AND(TONGHOP!O452="KTHP",TONGHOP!P452="TL",TONGHOP!H452&lt;&gt;""),TONGHOP!H452,"")</f>
        <v/>
      </c>
      <c r="F452" s="54" t="str">
        <f>IF(AND(TONGHOP!O452="KTHP",TONGHOP!P452="TL",TONGHOP!H452&lt;&gt;""),TONGHOP!R452,"")</f>
        <v/>
      </c>
    </row>
    <row r="453" spans="1:6">
      <c r="A453" s="89" t="str">
        <f>IF(C453="","",SUBTOTAL(3,$C$2:$C453))</f>
        <v/>
      </c>
      <c r="B453" s="54" t="str">
        <f>IF(AND(TONGHOP!O453="KTHP",TONGHOP!P453="LT",TONGHOP!H453&lt;&gt;""),TONGHOP!H453,"")</f>
        <v/>
      </c>
      <c r="C453" s="54" t="str">
        <f>IF(AND(TONGHOP!O453="KTHP",TONGHOP!P453="LT",TONGHOP!H453&lt;&gt;""),TONGHOP!R453,"")</f>
        <v/>
      </c>
      <c r="D453" s="89" t="str">
        <f>IF(F453="","",SUBTOTAL(3,$F$2:$F453))</f>
        <v/>
      </c>
      <c r="E453" s="54" t="str">
        <f>IF(AND(TONGHOP!O453="KTHP",TONGHOP!P453="TL",TONGHOP!H453&lt;&gt;""),TONGHOP!H453,"")</f>
        <v/>
      </c>
      <c r="F453" s="54" t="str">
        <f>IF(AND(TONGHOP!O453="KTHP",TONGHOP!P453="TL",TONGHOP!H453&lt;&gt;""),TONGHOP!R453,"")</f>
        <v/>
      </c>
    </row>
    <row r="454" spans="1:6">
      <c r="A454" s="89" t="str">
        <f>IF(C454="","",SUBTOTAL(3,$C$2:$C454))</f>
        <v/>
      </c>
      <c r="B454" s="54" t="str">
        <f>IF(AND(TONGHOP!O454="KTHP",TONGHOP!P454="LT",TONGHOP!H454&lt;&gt;""),TONGHOP!H454,"")</f>
        <v/>
      </c>
      <c r="C454" s="54" t="str">
        <f>IF(AND(TONGHOP!O454="KTHP",TONGHOP!P454="LT",TONGHOP!H454&lt;&gt;""),TONGHOP!R454,"")</f>
        <v/>
      </c>
      <c r="D454" s="89" t="str">
        <f>IF(F454="","",SUBTOTAL(3,$F$2:$F454))</f>
        <v/>
      </c>
      <c r="E454" s="54" t="str">
        <f>IF(AND(TONGHOP!O454="KTHP",TONGHOP!P454="TL",TONGHOP!H454&lt;&gt;""),TONGHOP!H454,"")</f>
        <v/>
      </c>
      <c r="F454" s="54" t="str">
        <f>IF(AND(TONGHOP!O454="KTHP",TONGHOP!P454="TL",TONGHOP!H454&lt;&gt;""),TONGHOP!R454,"")</f>
        <v/>
      </c>
    </row>
    <row r="455" spans="1:6">
      <c r="A455" s="89" t="str">
        <f>IF(C455="","",SUBTOTAL(3,$C$2:$C455))</f>
        <v/>
      </c>
      <c r="B455" s="54" t="str">
        <f>IF(AND(TONGHOP!O455="KTHP",TONGHOP!P455="LT",TONGHOP!H455&lt;&gt;""),TONGHOP!H455,"")</f>
        <v/>
      </c>
      <c r="C455" s="54" t="str">
        <f>IF(AND(TONGHOP!O455="KTHP",TONGHOP!P455="LT",TONGHOP!H455&lt;&gt;""),TONGHOP!R455,"")</f>
        <v/>
      </c>
      <c r="D455" s="89" t="str">
        <f>IF(F455="","",SUBTOTAL(3,$F$2:$F455))</f>
        <v/>
      </c>
      <c r="E455" s="54" t="str">
        <f>IF(AND(TONGHOP!O455="KTHP",TONGHOP!P455="TL",TONGHOP!H455&lt;&gt;""),TONGHOP!H455,"")</f>
        <v/>
      </c>
      <c r="F455" s="54" t="str">
        <f>IF(AND(TONGHOP!O455="KTHP",TONGHOP!P455="TL",TONGHOP!H455&lt;&gt;""),TONGHOP!R455,"")</f>
        <v/>
      </c>
    </row>
    <row r="456" spans="1:6">
      <c r="A456" s="89" t="str">
        <f>IF(C456="","",SUBTOTAL(3,$C$2:$C456))</f>
        <v/>
      </c>
      <c r="B456" s="54" t="str">
        <f>IF(AND(TONGHOP!O456="KTHP",TONGHOP!P456="LT",TONGHOP!H456&lt;&gt;""),TONGHOP!H456,"")</f>
        <v/>
      </c>
      <c r="C456" s="54" t="str">
        <f>IF(AND(TONGHOP!O456="KTHP",TONGHOP!P456="LT",TONGHOP!H456&lt;&gt;""),TONGHOP!R456,"")</f>
        <v/>
      </c>
      <c r="D456" s="89" t="str">
        <f>IF(F456="","",SUBTOTAL(3,$F$2:$F456))</f>
        <v/>
      </c>
      <c r="E456" s="54" t="str">
        <f>IF(AND(TONGHOP!O456="KTHP",TONGHOP!P456="TL",TONGHOP!H456&lt;&gt;""),TONGHOP!H456,"")</f>
        <v/>
      </c>
      <c r="F456" s="54" t="str">
        <f>IF(AND(TONGHOP!O456="KTHP",TONGHOP!P456="TL",TONGHOP!H456&lt;&gt;""),TONGHOP!R456,"")</f>
        <v/>
      </c>
    </row>
    <row r="457" spans="1:6">
      <c r="A457" s="89" t="str">
        <f>IF(C457="","",SUBTOTAL(3,$C$2:$C457))</f>
        <v/>
      </c>
      <c r="B457" s="54" t="str">
        <f>IF(AND(TONGHOP!O457="KTHP",TONGHOP!P457="LT",TONGHOP!H457&lt;&gt;""),TONGHOP!H457,"")</f>
        <v/>
      </c>
      <c r="C457" s="54" t="str">
        <f>IF(AND(TONGHOP!O457="KTHP",TONGHOP!P457="LT",TONGHOP!H457&lt;&gt;""),TONGHOP!R457,"")</f>
        <v/>
      </c>
      <c r="D457" s="89" t="str">
        <f>IF(F457="","",SUBTOTAL(3,$F$2:$F457))</f>
        <v/>
      </c>
      <c r="E457" s="54" t="str">
        <f>IF(AND(TONGHOP!O457="KTHP",TONGHOP!P457="TL",TONGHOP!H457&lt;&gt;""),TONGHOP!H457,"")</f>
        <v/>
      </c>
      <c r="F457" s="54" t="str">
        <f>IF(AND(TONGHOP!O457="KTHP",TONGHOP!P457="TL",TONGHOP!H457&lt;&gt;""),TONGHOP!R457,"")</f>
        <v/>
      </c>
    </row>
    <row r="458" spans="1:6">
      <c r="A458" s="89" t="str">
        <f>IF(C458="","",SUBTOTAL(3,$C$2:$C458))</f>
        <v/>
      </c>
      <c r="B458" s="54" t="str">
        <f>IF(AND(TONGHOP!O458="KTHP",TONGHOP!P458="LT",TONGHOP!H458&lt;&gt;""),TONGHOP!H458,"")</f>
        <v/>
      </c>
      <c r="C458" s="54" t="str">
        <f>IF(AND(TONGHOP!O458="KTHP",TONGHOP!P458="LT",TONGHOP!H458&lt;&gt;""),TONGHOP!R458,"")</f>
        <v/>
      </c>
      <c r="D458" s="89" t="str">
        <f>IF(F458="","",SUBTOTAL(3,$F$2:$F458))</f>
        <v/>
      </c>
      <c r="E458" s="54" t="str">
        <f>IF(AND(TONGHOP!O458="KTHP",TONGHOP!P458="TL",TONGHOP!H458&lt;&gt;""),TONGHOP!H458,"")</f>
        <v/>
      </c>
      <c r="F458" s="54" t="str">
        <f>IF(AND(TONGHOP!O458="KTHP",TONGHOP!P458="TL",TONGHOP!H458&lt;&gt;""),TONGHOP!R458,"")</f>
        <v/>
      </c>
    </row>
    <row r="459" spans="1:6">
      <c r="A459" s="89" t="str">
        <f>IF(C459="","",SUBTOTAL(3,$C$2:$C459))</f>
        <v/>
      </c>
      <c r="B459" s="54" t="str">
        <f>IF(AND(TONGHOP!O459="KTHP",TONGHOP!P459="LT",TONGHOP!H459&lt;&gt;""),TONGHOP!H459,"")</f>
        <v/>
      </c>
      <c r="C459" s="54" t="str">
        <f>IF(AND(TONGHOP!O459="KTHP",TONGHOP!P459="LT",TONGHOP!H459&lt;&gt;""),TONGHOP!R459,"")</f>
        <v/>
      </c>
      <c r="D459" s="89" t="str">
        <f>IF(F459="","",SUBTOTAL(3,$F$2:$F459))</f>
        <v/>
      </c>
      <c r="E459" s="54" t="str">
        <f>IF(AND(TONGHOP!O459="KTHP",TONGHOP!P459="TL",TONGHOP!H459&lt;&gt;""),TONGHOP!H459,"")</f>
        <v/>
      </c>
      <c r="F459" s="54" t="str">
        <f>IF(AND(TONGHOP!O459="KTHP",TONGHOP!P459="TL",TONGHOP!H459&lt;&gt;""),TONGHOP!R459,"")</f>
        <v/>
      </c>
    </row>
    <row r="460" spans="1:6">
      <c r="A460" s="89" t="str">
        <f>IF(C460="","",SUBTOTAL(3,$C$2:$C460))</f>
        <v/>
      </c>
      <c r="B460" s="54" t="str">
        <f>IF(AND(TONGHOP!O460="KTHP",TONGHOP!P460="LT",TONGHOP!H460&lt;&gt;""),TONGHOP!H460,"")</f>
        <v/>
      </c>
      <c r="C460" s="54" t="str">
        <f>IF(AND(TONGHOP!O460="KTHP",TONGHOP!P460="LT",TONGHOP!H460&lt;&gt;""),TONGHOP!R460,"")</f>
        <v/>
      </c>
      <c r="D460" s="89" t="str">
        <f>IF(F460="","",SUBTOTAL(3,$F$2:$F460))</f>
        <v/>
      </c>
      <c r="E460" s="54" t="str">
        <f>IF(AND(TONGHOP!O460="KTHP",TONGHOP!P460="TL",TONGHOP!H460&lt;&gt;""),TONGHOP!H460,"")</f>
        <v/>
      </c>
      <c r="F460" s="54" t="str">
        <f>IF(AND(TONGHOP!O460="KTHP",TONGHOP!P460="TL",TONGHOP!H460&lt;&gt;""),TONGHOP!R460,"")</f>
        <v/>
      </c>
    </row>
    <row r="461" spans="1:6">
      <c r="A461" s="89" t="str">
        <f>IF(C461="","",SUBTOTAL(3,$C$2:$C461))</f>
        <v/>
      </c>
      <c r="B461" s="54" t="str">
        <f>IF(AND(TONGHOP!O461="KTHP",TONGHOP!P461="LT",TONGHOP!H461&lt;&gt;""),TONGHOP!H461,"")</f>
        <v/>
      </c>
      <c r="C461" s="54" t="str">
        <f>IF(AND(TONGHOP!O461="KTHP",TONGHOP!P461="LT",TONGHOP!H461&lt;&gt;""),TONGHOP!R461,"")</f>
        <v/>
      </c>
      <c r="D461" s="89" t="str">
        <f>IF(F461="","",SUBTOTAL(3,$F$2:$F461))</f>
        <v/>
      </c>
      <c r="E461" s="54" t="str">
        <f>IF(AND(TONGHOP!O461="KTHP",TONGHOP!P461="TL",TONGHOP!H461&lt;&gt;""),TONGHOP!H461,"")</f>
        <v/>
      </c>
      <c r="F461" s="54" t="str">
        <f>IF(AND(TONGHOP!O461="KTHP",TONGHOP!P461="TL",TONGHOP!H461&lt;&gt;""),TONGHOP!R461,"")</f>
        <v/>
      </c>
    </row>
    <row r="462" spans="1:6">
      <c r="A462" s="89" t="str">
        <f>IF(C462="","",SUBTOTAL(3,$C$2:$C462))</f>
        <v/>
      </c>
      <c r="B462" s="54" t="str">
        <f>IF(AND(TONGHOP!O462="KTHP",TONGHOP!P462="LT",TONGHOP!H462&lt;&gt;""),TONGHOP!H462,"")</f>
        <v/>
      </c>
      <c r="C462" s="54" t="str">
        <f>IF(AND(TONGHOP!O462="KTHP",TONGHOP!P462="LT",TONGHOP!H462&lt;&gt;""),TONGHOP!R462,"")</f>
        <v/>
      </c>
      <c r="D462" s="89" t="str">
        <f>IF(F462="","",SUBTOTAL(3,$F$2:$F462))</f>
        <v/>
      </c>
      <c r="E462" s="54" t="str">
        <f>IF(AND(TONGHOP!O462="KTHP",TONGHOP!P462="TL",TONGHOP!H462&lt;&gt;""),TONGHOP!H462,"")</f>
        <v/>
      </c>
      <c r="F462" s="54" t="str">
        <f>IF(AND(TONGHOP!O462="KTHP",TONGHOP!P462="TL",TONGHOP!H462&lt;&gt;""),TONGHOP!R462,"")</f>
        <v/>
      </c>
    </row>
    <row r="463" spans="1:6">
      <c r="A463" s="89" t="str">
        <f>IF(C463="","",SUBTOTAL(3,$C$2:$C463))</f>
        <v/>
      </c>
      <c r="B463" s="54" t="str">
        <f>IF(AND(TONGHOP!O463="KTHP",TONGHOP!P463="LT",TONGHOP!H463&lt;&gt;""),TONGHOP!H463,"")</f>
        <v/>
      </c>
      <c r="C463" s="54" t="str">
        <f>IF(AND(TONGHOP!O463="KTHP",TONGHOP!P463="LT",TONGHOP!H463&lt;&gt;""),TONGHOP!R463,"")</f>
        <v/>
      </c>
      <c r="D463" s="89" t="str">
        <f>IF(F463="","",SUBTOTAL(3,$F$2:$F463))</f>
        <v/>
      </c>
      <c r="E463" s="54" t="str">
        <f>IF(AND(TONGHOP!O463="KTHP",TONGHOP!P463="TL",TONGHOP!H463&lt;&gt;""),TONGHOP!H463,"")</f>
        <v/>
      </c>
      <c r="F463" s="54" t="str">
        <f>IF(AND(TONGHOP!O463="KTHP",TONGHOP!P463="TL",TONGHOP!H463&lt;&gt;""),TONGHOP!R463,"")</f>
        <v/>
      </c>
    </row>
    <row r="464" spans="1:6">
      <c r="A464" s="89" t="str">
        <f>IF(C464="","",SUBTOTAL(3,$C$2:$C464))</f>
        <v/>
      </c>
      <c r="B464" s="54" t="str">
        <f>IF(AND(TONGHOP!O464="KTHP",TONGHOP!P464="LT",TONGHOP!H464&lt;&gt;""),TONGHOP!H464,"")</f>
        <v/>
      </c>
      <c r="C464" s="54" t="str">
        <f>IF(AND(TONGHOP!O464="KTHP",TONGHOP!P464="LT",TONGHOP!H464&lt;&gt;""),TONGHOP!R464,"")</f>
        <v/>
      </c>
      <c r="D464" s="89" t="str">
        <f>IF(F464="","",SUBTOTAL(3,$F$2:$F464))</f>
        <v/>
      </c>
      <c r="E464" s="54" t="str">
        <f>IF(AND(TONGHOP!O464="KTHP",TONGHOP!P464="TL",TONGHOP!H464&lt;&gt;""),TONGHOP!H464,"")</f>
        <v/>
      </c>
      <c r="F464" s="54" t="str">
        <f>IF(AND(TONGHOP!O464="KTHP",TONGHOP!P464="TL",TONGHOP!H464&lt;&gt;""),TONGHOP!R464,"")</f>
        <v/>
      </c>
    </row>
    <row r="465" spans="1:6">
      <c r="A465" s="89" t="str">
        <f>IF(C465="","",SUBTOTAL(3,$C$2:$C465))</f>
        <v/>
      </c>
      <c r="B465" s="54" t="str">
        <f>IF(AND(TONGHOP!O465="KTHP",TONGHOP!P465="LT",TONGHOP!H465&lt;&gt;""),TONGHOP!H465,"")</f>
        <v/>
      </c>
      <c r="C465" s="54" t="str">
        <f>IF(AND(TONGHOP!O465="KTHP",TONGHOP!P465="LT",TONGHOP!H465&lt;&gt;""),TONGHOP!R465,"")</f>
        <v/>
      </c>
      <c r="D465" s="89" t="str">
        <f>IF(F465="","",SUBTOTAL(3,$F$2:$F465))</f>
        <v/>
      </c>
      <c r="E465" s="54" t="str">
        <f>IF(AND(TONGHOP!O465="KTHP",TONGHOP!P465="TL",TONGHOP!H465&lt;&gt;""),TONGHOP!H465,"")</f>
        <v/>
      </c>
      <c r="F465" s="54" t="str">
        <f>IF(AND(TONGHOP!O465="KTHP",TONGHOP!P465="TL",TONGHOP!H465&lt;&gt;""),TONGHOP!R465,"")</f>
        <v/>
      </c>
    </row>
    <row r="466" spans="1:6">
      <c r="A466" s="89" t="str">
        <f>IF(C466="","",SUBTOTAL(3,$C$2:$C466))</f>
        <v/>
      </c>
      <c r="B466" s="54" t="str">
        <f>IF(AND(TONGHOP!O466="KTHP",TONGHOP!P466="LT",TONGHOP!H466&lt;&gt;""),TONGHOP!H466,"")</f>
        <v/>
      </c>
      <c r="C466" s="54" t="str">
        <f>IF(AND(TONGHOP!O466="KTHP",TONGHOP!P466="LT",TONGHOP!H466&lt;&gt;""),TONGHOP!R466,"")</f>
        <v/>
      </c>
      <c r="D466" s="89" t="str">
        <f>IF(F466="","",SUBTOTAL(3,$F$2:$F466))</f>
        <v/>
      </c>
      <c r="E466" s="54" t="str">
        <f>IF(AND(TONGHOP!O466="KTHP",TONGHOP!P466="TL",TONGHOP!H466&lt;&gt;""),TONGHOP!H466,"")</f>
        <v/>
      </c>
      <c r="F466" s="54" t="str">
        <f>IF(AND(TONGHOP!O466="KTHP",TONGHOP!P466="TL",TONGHOP!H466&lt;&gt;""),TONGHOP!R466,"")</f>
        <v/>
      </c>
    </row>
    <row r="467" spans="1:6">
      <c r="A467" s="89" t="str">
        <f>IF(C467="","",SUBTOTAL(3,$C$2:$C467))</f>
        <v/>
      </c>
      <c r="B467" s="54" t="str">
        <f>IF(AND(TONGHOP!O467="KTHP",TONGHOP!P467="LT",TONGHOP!H467&lt;&gt;""),TONGHOP!H467,"")</f>
        <v/>
      </c>
      <c r="C467" s="54" t="str">
        <f>IF(AND(TONGHOP!O467="KTHP",TONGHOP!P467="LT",TONGHOP!H467&lt;&gt;""),TONGHOP!R467,"")</f>
        <v/>
      </c>
      <c r="D467" s="89" t="str">
        <f>IF(F467="","",SUBTOTAL(3,$F$2:$F467))</f>
        <v/>
      </c>
      <c r="E467" s="54" t="str">
        <f>IF(AND(TONGHOP!O467="KTHP",TONGHOP!P467="TL",TONGHOP!H467&lt;&gt;""),TONGHOP!H467,"")</f>
        <v/>
      </c>
      <c r="F467" s="54" t="str">
        <f>IF(AND(TONGHOP!O467="KTHP",TONGHOP!P467="TL",TONGHOP!H467&lt;&gt;""),TONGHOP!R467,"")</f>
        <v/>
      </c>
    </row>
    <row r="468" spans="1:6">
      <c r="A468" s="89" t="str">
        <f>IF(C468="","",SUBTOTAL(3,$C$2:$C468))</f>
        <v/>
      </c>
      <c r="B468" s="54" t="str">
        <f>IF(AND(TONGHOP!O468="KTHP",TONGHOP!P468="LT",TONGHOP!H468&lt;&gt;""),TONGHOP!H468,"")</f>
        <v/>
      </c>
      <c r="C468" s="54" t="str">
        <f>IF(AND(TONGHOP!O468="KTHP",TONGHOP!P468="LT",TONGHOP!H468&lt;&gt;""),TONGHOP!R468,"")</f>
        <v/>
      </c>
      <c r="D468" s="89" t="str">
        <f>IF(F468="","",SUBTOTAL(3,$F$2:$F468))</f>
        <v/>
      </c>
      <c r="E468" s="54" t="str">
        <f>IF(AND(TONGHOP!O468="KTHP",TONGHOP!P468="TL",TONGHOP!H468&lt;&gt;""),TONGHOP!H468,"")</f>
        <v/>
      </c>
      <c r="F468" s="54" t="str">
        <f>IF(AND(TONGHOP!O468="KTHP",TONGHOP!P468="TL",TONGHOP!H468&lt;&gt;""),TONGHOP!R468,"")</f>
        <v/>
      </c>
    </row>
    <row r="469" spans="1:6">
      <c r="A469" s="89" t="str">
        <f>IF(C469="","",SUBTOTAL(3,$C$2:$C469))</f>
        <v/>
      </c>
      <c r="B469" s="54" t="str">
        <f>IF(AND(TONGHOP!O469="KTHP",TONGHOP!P469="LT",TONGHOP!H469&lt;&gt;""),TONGHOP!H469,"")</f>
        <v/>
      </c>
      <c r="C469" s="54" t="str">
        <f>IF(AND(TONGHOP!O469="KTHP",TONGHOP!P469="LT",TONGHOP!H469&lt;&gt;""),TONGHOP!R469,"")</f>
        <v/>
      </c>
      <c r="D469" s="89" t="str">
        <f>IF(F469="","",SUBTOTAL(3,$F$2:$F469))</f>
        <v/>
      </c>
      <c r="E469" s="54" t="str">
        <f>IF(AND(TONGHOP!O469="KTHP",TONGHOP!P469="TL",TONGHOP!H469&lt;&gt;""),TONGHOP!H469,"")</f>
        <v/>
      </c>
      <c r="F469" s="54" t="str">
        <f>IF(AND(TONGHOP!O469="KTHP",TONGHOP!P469="TL",TONGHOP!H469&lt;&gt;""),TONGHOP!R469,"")</f>
        <v/>
      </c>
    </row>
    <row r="470" spans="1:6">
      <c r="A470" s="89" t="str">
        <f>IF(C470="","",SUBTOTAL(3,$C$2:$C470))</f>
        <v/>
      </c>
      <c r="B470" s="54" t="str">
        <f>IF(AND(TONGHOP!O470="KTHP",TONGHOP!P470="LT",TONGHOP!H470&lt;&gt;""),TONGHOP!H470,"")</f>
        <v/>
      </c>
      <c r="C470" s="54" t="str">
        <f>IF(AND(TONGHOP!O470="KTHP",TONGHOP!P470="LT",TONGHOP!H470&lt;&gt;""),TONGHOP!R470,"")</f>
        <v/>
      </c>
      <c r="D470" s="89" t="str">
        <f>IF(F470="","",SUBTOTAL(3,$F$2:$F470))</f>
        <v/>
      </c>
      <c r="E470" s="54" t="str">
        <f>IF(AND(TONGHOP!O470="KTHP",TONGHOP!P470="TL",TONGHOP!H470&lt;&gt;""),TONGHOP!H470,"")</f>
        <v/>
      </c>
      <c r="F470" s="54" t="str">
        <f>IF(AND(TONGHOP!O470="KTHP",TONGHOP!P470="TL",TONGHOP!H470&lt;&gt;""),TONGHOP!R470,"")</f>
        <v/>
      </c>
    </row>
    <row r="471" spans="1:6">
      <c r="A471" s="89" t="str">
        <f>IF(C471="","",SUBTOTAL(3,$C$2:$C471))</f>
        <v/>
      </c>
      <c r="B471" s="54" t="str">
        <f>IF(AND(TONGHOP!O471="KTHP",TONGHOP!P471="LT",TONGHOP!H471&lt;&gt;""),TONGHOP!H471,"")</f>
        <v/>
      </c>
      <c r="C471" s="54" t="str">
        <f>IF(AND(TONGHOP!O471="KTHP",TONGHOP!P471="LT",TONGHOP!H471&lt;&gt;""),TONGHOP!R471,"")</f>
        <v/>
      </c>
      <c r="D471" s="89" t="str">
        <f>IF(F471="","",SUBTOTAL(3,$F$2:$F471))</f>
        <v/>
      </c>
      <c r="E471" s="54" t="str">
        <f>IF(AND(TONGHOP!O471="KTHP",TONGHOP!P471="TL",TONGHOP!H471&lt;&gt;""),TONGHOP!H471,"")</f>
        <v/>
      </c>
      <c r="F471" s="54" t="str">
        <f>IF(AND(TONGHOP!O471="KTHP",TONGHOP!P471="TL",TONGHOP!H471&lt;&gt;""),TONGHOP!R471,"")</f>
        <v/>
      </c>
    </row>
    <row r="472" spans="1:6">
      <c r="A472" s="89" t="str">
        <f>IF(C472="","",SUBTOTAL(3,$C$2:$C472))</f>
        <v/>
      </c>
      <c r="B472" s="54" t="str">
        <f>IF(AND(TONGHOP!O472="KTHP",TONGHOP!P472="LT",TONGHOP!H472&lt;&gt;""),TONGHOP!H472,"")</f>
        <v/>
      </c>
      <c r="C472" s="54" t="str">
        <f>IF(AND(TONGHOP!O472="KTHP",TONGHOP!P472="LT",TONGHOP!H472&lt;&gt;""),TONGHOP!R472,"")</f>
        <v/>
      </c>
      <c r="D472" s="89" t="str">
        <f>IF(F472="","",SUBTOTAL(3,$F$2:$F472))</f>
        <v/>
      </c>
      <c r="E472" s="54" t="str">
        <f>IF(AND(TONGHOP!O472="KTHP",TONGHOP!P472="TL",TONGHOP!H472&lt;&gt;""),TONGHOP!H472,"")</f>
        <v/>
      </c>
      <c r="F472" s="54" t="str">
        <f>IF(AND(TONGHOP!O472="KTHP",TONGHOP!P472="TL",TONGHOP!H472&lt;&gt;""),TONGHOP!R472,"")</f>
        <v/>
      </c>
    </row>
    <row r="473" spans="1:6">
      <c r="A473" s="89" t="str">
        <f>IF(C473="","",SUBTOTAL(3,$C$2:$C473))</f>
        <v/>
      </c>
      <c r="B473" s="54" t="str">
        <f>IF(AND(TONGHOP!O473="KTHP",TONGHOP!P473="LT",TONGHOP!H473&lt;&gt;""),TONGHOP!H473,"")</f>
        <v/>
      </c>
      <c r="C473" s="54" t="str">
        <f>IF(AND(TONGHOP!O473="KTHP",TONGHOP!P473="LT",TONGHOP!H473&lt;&gt;""),TONGHOP!R473,"")</f>
        <v/>
      </c>
      <c r="D473" s="89" t="str">
        <f>IF(F473="","",SUBTOTAL(3,$F$2:$F473))</f>
        <v/>
      </c>
      <c r="E473" s="54" t="str">
        <f>IF(AND(TONGHOP!O473="KTHP",TONGHOP!P473="TL",TONGHOP!H473&lt;&gt;""),TONGHOP!H473,"")</f>
        <v/>
      </c>
      <c r="F473" s="54" t="str">
        <f>IF(AND(TONGHOP!O473="KTHP",TONGHOP!P473="TL",TONGHOP!H473&lt;&gt;""),TONGHOP!R473,"")</f>
        <v/>
      </c>
    </row>
    <row r="474" spans="1:6">
      <c r="A474" s="89" t="str">
        <f>IF(C474="","",SUBTOTAL(3,$C$2:$C474))</f>
        <v/>
      </c>
      <c r="B474" s="54" t="str">
        <f>IF(AND(TONGHOP!O474="KTHP",TONGHOP!P474="LT",TONGHOP!H474&lt;&gt;""),TONGHOP!H474,"")</f>
        <v/>
      </c>
      <c r="C474" s="54" t="str">
        <f>IF(AND(TONGHOP!O474="KTHP",TONGHOP!P474="LT",TONGHOP!H474&lt;&gt;""),TONGHOP!R474,"")</f>
        <v/>
      </c>
      <c r="D474" s="89" t="str">
        <f>IF(F474="","",SUBTOTAL(3,$F$2:$F474))</f>
        <v/>
      </c>
      <c r="E474" s="54" t="str">
        <f>IF(AND(TONGHOP!O474="KTHP",TONGHOP!P474="TL",TONGHOP!H474&lt;&gt;""),TONGHOP!H474,"")</f>
        <v/>
      </c>
      <c r="F474" s="54" t="str">
        <f>IF(AND(TONGHOP!O474="KTHP",TONGHOP!P474="TL",TONGHOP!H474&lt;&gt;""),TONGHOP!R474,"")</f>
        <v/>
      </c>
    </row>
    <row r="475" spans="1:6">
      <c r="A475" s="89" t="str">
        <f>IF(C475="","",SUBTOTAL(3,$C$2:$C475))</f>
        <v/>
      </c>
      <c r="B475" s="54" t="str">
        <f>IF(AND(TONGHOP!O475="KTHP",TONGHOP!P475="LT",TONGHOP!H475&lt;&gt;""),TONGHOP!H475,"")</f>
        <v/>
      </c>
      <c r="C475" s="54" t="str">
        <f>IF(AND(TONGHOP!O475="KTHP",TONGHOP!P475="LT",TONGHOP!H475&lt;&gt;""),TONGHOP!R475,"")</f>
        <v/>
      </c>
      <c r="D475" s="89" t="str">
        <f>IF(F475="","",SUBTOTAL(3,$F$2:$F475))</f>
        <v/>
      </c>
      <c r="E475" s="54" t="str">
        <f>IF(AND(TONGHOP!O475="KTHP",TONGHOP!P475="TL",TONGHOP!H475&lt;&gt;""),TONGHOP!H475,"")</f>
        <v/>
      </c>
      <c r="F475" s="54" t="str">
        <f>IF(AND(TONGHOP!O475="KTHP",TONGHOP!P475="TL",TONGHOP!H475&lt;&gt;""),TONGHOP!R475,"")</f>
        <v/>
      </c>
    </row>
    <row r="476" spans="1:6">
      <c r="A476" s="89" t="str">
        <f>IF(C476="","",SUBTOTAL(3,$C$2:$C476))</f>
        <v/>
      </c>
      <c r="B476" s="54" t="str">
        <f>IF(AND(TONGHOP!O476="KTHP",TONGHOP!P476="LT",TONGHOP!H476&lt;&gt;""),TONGHOP!H476,"")</f>
        <v/>
      </c>
      <c r="C476" s="54" t="str">
        <f>IF(AND(TONGHOP!O476="KTHP",TONGHOP!P476="LT",TONGHOP!H476&lt;&gt;""),TONGHOP!R476,"")</f>
        <v/>
      </c>
      <c r="D476" s="89" t="str">
        <f>IF(F476="","",SUBTOTAL(3,$F$2:$F476))</f>
        <v/>
      </c>
      <c r="E476" s="54" t="str">
        <f>IF(AND(TONGHOP!O476="KTHP",TONGHOP!P476="TL",TONGHOP!H476&lt;&gt;""),TONGHOP!H476,"")</f>
        <v/>
      </c>
      <c r="F476" s="54" t="str">
        <f>IF(AND(TONGHOP!O476="KTHP",TONGHOP!P476="TL",TONGHOP!H476&lt;&gt;""),TONGHOP!R476,"")</f>
        <v/>
      </c>
    </row>
    <row r="477" spans="1:6">
      <c r="A477" s="89" t="str">
        <f>IF(C477="","",SUBTOTAL(3,$C$2:$C477))</f>
        <v/>
      </c>
      <c r="B477" s="54" t="str">
        <f>IF(AND(TONGHOP!O477="KTHP",TONGHOP!P477="LT",TONGHOP!H477&lt;&gt;""),TONGHOP!H477,"")</f>
        <v/>
      </c>
      <c r="C477" s="54" t="str">
        <f>IF(AND(TONGHOP!O477="KTHP",TONGHOP!P477="LT",TONGHOP!H477&lt;&gt;""),TONGHOP!R477,"")</f>
        <v/>
      </c>
      <c r="D477" s="89" t="str">
        <f>IF(F477="","",SUBTOTAL(3,$F$2:$F477))</f>
        <v/>
      </c>
      <c r="E477" s="54" t="str">
        <f>IF(AND(TONGHOP!O477="KTHP",TONGHOP!P477="TL",TONGHOP!H477&lt;&gt;""),TONGHOP!H477,"")</f>
        <v/>
      </c>
      <c r="F477" s="54" t="str">
        <f>IF(AND(TONGHOP!O477="KTHP",TONGHOP!P477="TL",TONGHOP!H477&lt;&gt;""),TONGHOP!R477,"")</f>
        <v/>
      </c>
    </row>
    <row r="478" spans="1:6">
      <c r="A478" s="89" t="str">
        <f>IF(C478="","",SUBTOTAL(3,$C$2:$C478))</f>
        <v/>
      </c>
      <c r="B478" s="54" t="str">
        <f>IF(AND(TONGHOP!O478="KTHP",TONGHOP!P478="LT",TONGHOP!H478&lt;&gt;""),TONGHOP!H478,"")</f>
        <v/>
      </c>
      <c r="C478" s="54" t="str">
        <f>IF(AND(TONGHOP!O478="KTHP",TONGHOP!P478="LT",TONGHOP!H478&lt;&gt;""),TONGHOP!R478,"")</f>
        <v/>
      </c>
      <c r="D478" s="89" t="str">
        <f>IF(F478="","",SUBTOTAL(3,$F$2:$F478))</f>
        <v/>
      </c>
      <c r="E478" s="54" t="str">
        <f>IF(AND(TONGHOP!O478="KTHP",TONGHOP!P478="TL",TONGHOP!H478&lt;&gt;""),TONGHOP!H478,"")</f>
        <v/>
      </c>
      <c r="F478" s="54" t="str">
        <f>IF(AND(TONGHOP!O478="KTHP",TONGHOP!P478="TL",TONGHOP!H478&lt;&gt;""),TONGHOP!R478,"")</f>
        <v/>
      </c>
    </row>
    <row r="479" spans="1:6">
      <c r="A479" s="89" t="str">
        <f>IF(C479="","",SUBTOTAL(3,$C$2:$C479))</f>
        <v/>
      </c>
      <c r="B479" s="54" t="str">
        <f>IF(AND(TONGHOP!O479="KTHP",TONGHOP!P479="LT",TONGHOP!H479&lt;&gt;""),TONGHOP!H479,"")</f>
        <v/>
      </c>
      <c r="C479" s="54" t="str">
        <f>IF(AND(TONGHOP!O479="KTHP",TONGHOP!P479="LT",TONGHOP!H479&lt;&gt;""),TONGHOP!R479,"")</f>
        <v/>
      </c>
      <c r="D479" s="89" t="str">
        <f>IF(F479="","",SUBTOTAL(3,$F$2:$F479))</f>
        <v/>
      </c>
      <c r="E479" s="54" t="str">
        <f>IF(AND(TONGHOP!O479="KTHP",TONGHOP!P479="TL",TONGHOP!H479&lt;&gt;""),TONGHOP!H479,"")</f>
        <v/>
      </c>
      <c r="F479" s="54" t="str">
        <f>IF(AND(TONGHOP!O479="KTHP",TONGHOP!P479="TL",TONGHOP!H479&lt;&gt;""),TONGHOP!R479,"")</f>
        <v/>
      </c>
    </row>
    <row r="480" spans="1:6">
      <c r="A480" s="89" t="str">
        <f>IF(C480="","",SUBTOTAL(3,$C$2:$C480))</f>
        <v/>
      </c>
      <c r="B480" s="54" t="str">
        <f>IF(AND(TONGHOP!O480="KTHP",TONGHOP!P480="LT",TONGHOP!H480&lt;&gt;""),TONGHOP!H480,"")</f>
        <v/>
      </c>
      <c r="C480" s="54" t="str">
        <f>IF(AND(TONGHOP!O480="KTHP",TONGHOP!P480="LT",TONGHOP!H480&lt;&gt;""),TONGHOP!R480,"")</f>
        <v/>
      </c>
      <c r="D480" s="89" t="str">
        <f>IF(F480="","",SUBTOTAL(3,$F$2:$F480))</f>
        <v/>
      </c>
      <c r="E480" s="54" t="str">
        <f>IF(AND(TONGHOP!O480="KTHP",TONGHOP!P480="TL",TONGHOP!H480&lt;&gt;""),TONGHOP!H480,"")</f>
        <v/>
      </c>
      <c r="F480" s="54" t="str">
        <f>IF(AND(TONGHOP!O480="KTHP",TONGHOP!P480="TL",TONGHOP!H480&lt;&gt;""),TONGHOP!R480,"")</f>
        <v/>
      </c>
    </row>
    <row r="481" spans="1:6">
      <c r="A481" s="89" t="str">
        <f>IF(C481="","",SUBTOTAL(3,$C$2:$C481))</f>
        <v/>
      </c>
      <c r="B481" s="54" t="str">
        <f>IF(AND(TONGHOP!O481="KTHP",TONGHOP!P481="LT",TONGHOP!H481&lt;&gt;""),TONGHOP!H481,"")</f>
        <v/>
      </c>
      <c r="C481" s="54" t="str">
        <f>IF(AND(TONGHOP!O481="KTHP",TONGHOP!P481="LT",TONGHOP!H481&lt;&gt;""),TONGHOP!R481,"")</f>
        <v/>
      </c>
      <c r="D481" s="89" t="str">
        <f>IF(F481="","",SUBTOTAL(3,$F$2:$F481))</f>
        <v/>
      </c>
      <c r="E481" s="54" t="str">
        <f>IF(AND(TONGHOP!O481="KTHP",TONGHOP!P481="TL",TONGHOP!H481&lt;&gt;""),TONGHOP!H481,"")</f>
        <v/>
      </c>
      <c r="F481" s="54" t="str">
        <f>IF(AND(TONGHOP!O481="KTHP",TONGHOP!P481="TL",TONGHOP!H481&lt;&gt;""),TONGHOP!R481,"")</f>
        <v/>
      </c>
    </row>
    <row r="482" spans="1:6">
      <c r="A482" s="89" t="str">
        <f>IF(C482="","",SUBTOTAL(3,$C$2:$C482))</f>
        <v/>
      </c>
      <c r="B482" s="54" t="str">
        <f>IF(AND(TONGHOP!O482="KTHP",TONGHOP!P482="LT",TONGHOP!H482&lt;&gt;""),TONGHOP!H482,"")</f>
        <v/>
      </c>
      <c r="C482" s="54" t="str">
        <f>IF(AND(TONGHOP!O482="KTHP",TONGHOP!P482="LT",TONGHOP!H482&lt;&gt;""),TONGHOP!R482,"")</f>
        <v/>
      </c>
      <c r="D482" s="89" t="str">
        <f>IF(F482="","",SUBTOTAL(3,$F$2:$F482))</f>
        <v/>
      </c>
      <c r="E482" s="54" t="str">
        <f>IF(AND(TONGHOP!O482="KTHP",TONGHOP!P482="TL",TONGHOP!H482&lt;&gt;""),TONGHOP!H482,"")</f>
        <v/>
      </c>
      <c r="F482" s="54" t="str">
        <f>IF(AND(TONGHOP!O482="KTHP",TONGHOP!P482="TL",TONGHOP!H482&lt;&gt;""),TONGHOP!R482,"")</f>
        <v/>
      </c>
    </row>
    <row r="483" spans="1:6">
      <c r="A483" s="89" t="str">
        <f>IF(C483="","",SUBTOTAL(3,$C$2:$C483))</f>
        <v/>
      </c>
      <c r="B483" s="54" t="str">
        <f>IF(AND(TONGHOP!O483="KTHP",TONGHOP!P483="LT",TONGHOP!H483&lt;&gt;""),TONGHOP!H483,"")</f>
        <v/>
      </c>
      <c r="C483" s="54" t="str">
        <f>IF(AND(TONGHOP!O483="KTHP",TONGHOP!P483="LT",TONGHOP!H483&lt;&gt;""),TONGHOP!R483,"")</f>
        <v/>
      </c>
      <c r="D483" s="89" t="str">
        <f>IF(F483="","",SUBTOTAL(3,$F$2:$F483))</f>
        <v/>
      </c>
      <c r="E483" s="54" t="str">
        <f>IF(AND(TONGHOP!O483="KTHP",TONGHOP!P483="TL",TONGHOP!H483&lt;&gt;""),TONGHOP!H483,"")</f>
        <v/>
      </c>
      <c r="F483" s="54" t="str">
        <f>IF(AND(TONGHOP!O483="KTHP",TONGHOP!P483="TL",TONGHOP!H483&lt;&gt;""),TONGHOP!R483,"")</f>
        <v/>
      </c>
    </row>
    <row r="484" spans="1:6">
      <c r="A484" s="89" t="str">
        <f>IF(C484="","",SUBTOTAL(3,$C$2:$C484))</f>
        <v/>
      </c>
      <c r="B484" s="54" t="str">
        <f>IF(AND(TONGHOP!O484="KTHP",TONGHOP!P484="LT",TONGHOP!H484&lt;&gt;""),TONGHOP!H484,"")</f>
        <v/>
      </c>
      <c r="C484" s="54" t="str">
        <f>IF(AND(TONGHOP!O484="KTHP",TONGHOP!P484="LT",TONGHOP!H484&lt;&gt;""),TONGHOP!R484,"")</f>
        <v/>
      </c>
      <c r="D484" s="89" t="str">
        <f>IF(F484="","",SUBTOTAL(3,$F$2:$F484))</f>
        <v/>
      </c>
      <c r="E484" s="54" t="str">
        <f>IF(AND(TONGHOP!O484="KTHP",TONGHOP!P484="TL",TONGHOP!H484&lt;&gt;""),TONGHOP!H484,"")</f>
        <v/>
      </c>
      <c r="F484" s="54" t="str">
        <f>IF(AND(TONGHOP!O484="KTHP",TONGHOP!P484="TL",TONGHOP!H484&lt;&gt;""),TONGHOP!R484,"")</f>
        <v/>
      </c>
    </row>
    <row r="485" spans="1:6">
      <c r="A485" s="89" t="str">
        <f>IF(C485="","",SUBTOTAL(3,$C$2:$C485))</f>
        <v/>
      </c>
      <c r="B485" s="54" t="str">
        <f>IF(AND(TONGHOP!O485="KTHP",TONGHOP!P485="LT",TONGHOP!H485&lt;&gt;""),TONGHOP!H485,"")</f>
        <v/>
      </c>
      <c r="C485" s="54" t="str">
        <f>IF(AND(TONGHOP!O485="KTHP",TONGHOP!P485="LT",TONGHOP!H485&lt;&gt;""),TONGHOP!R485,"")</f>
        <v/>
      </c>
      <c r="D485" s="89" t="str">
        <f>IF(F485="","",SUBTOTAL(3,$F$2:$F485))</f>
        <v/>
      </c>
      <c r="E485" s="54" t="str">
        <f>IF(AND(TONGHOP!O485="KTHP",TONGHOP!P485="TL",TONGHOP!H485&lt;&gt;""),TONGHOP!H485,"")</f>
        <v/>
      </c>
      <c r="F485" s="54" t="str">
        <f>IF(AND(TONGHOP!O485="KTHP",TONGHOP!P485="TL",TONGHOP!H485&lt;&gt;""),TONGHOP!R485,"")</f>
        <v/>
      </c>
    </row>
    <row r="486" spans="1:6">
      <c r="A486" s="89" t="str">
        <f>IF(C486="","",SUBTOTAL(3,$C$2:$C486))</f>
        <v/>
      </c>
      <c r="B486" s="54" t="str">
        <f>IF(AND(TONGHOP!O486="KTHP",TONGHOP!P486="LT",TONGHOP!H486&lt;&gt;""),TONGHOP!H486,"")</f>
        <v/>
      </c>
      <c r="C486" s="54" t="str">
        <f>IF(AND(TONGHOP!O486="KTHP",TONGHOP!P486="LT",TONGHOP!H486&lt;&gt;""),TONGHOP!R486,"")</f>
        <v/>
      </c>
      <c r="D486" s="89" t="str">
        <f>IF(F486="","",SUBTOTAL(3,$F$2:$F486))</f>
        <v/>
      </c>
      <c r="E486" s="54" t="str">
        <f>IF(AND(TONGHOP!O486="KTHP",TONGHOP!P486="TL",TONGHOP!H486&lt;&gt;""),TONGHOP!H486,"")</f>
        <v/>
      </c>
      <c r="F486" s="54" t="str">
        <f>IF(AND(TONGHOP!O486="KTHP",TONGHOP!P486="TL",TONGHOP!H486&lt;&gt;""),TONGHOP!R486,"")</f>
        <v/>
      </c>
    </row>
    <row r="487" spans="1:6">
      <c r="A487" s="89" t="str">
        <f>IF(C487="","",SUBTOTAL(3,$C$2:$C487))</f>
        <v/>
      </c>
      <c r="B487" s="54" t="str">
        <f>IF(AND(TONGHOP!O487="KTHP",TONGHOP!P487="LT",TONGHOP!H487&lt;&gt;""),TONGHOP!H487,"")</f>
        <v/>
      </c>
      <c r="C487" s="54" t="str">
        <f>IF(AND(TONGHOP!O487="KTHP",TONGHOP!P487="LT",TONGHOP!H487&lt;&gt;""),TONGHOP!R487,"")</f>
        <v/>
      </c>
      <c r="D487" s="89" t="str">
        <f>IF(F487="","",SUBTOTAL(3,$F$2:$F487))</f>
        <v/>
      </c>
      <c r="E487" s="54" t="str">
        <f>IF(AND(TONGHOP!O487="KTHP",TONGHOP!P487="TL",TONGHOP!H487&lt;&gt;""),TONGHOP!H487,"")</f>
        <v/>
      </c>
      <c r="F487" s="54" t="str">
        <f>IF(AND(TONGHOP!O487="KTHP",TONGHOP!P487="TL",TONGHOP!H487&lt;&gt;""),TONGHOP!R487,"")</f>
        <v/>
      </c>
    </row>
    <row r="488" spans="1:6">
      <c r="A488" s="89" t="str">
        <f>IF(C488="","",SUBTOTAL(3,$C$2:$C488))</f>
        <v/>
      </c>
      <c r="B488" s="54" t="str">
        <f>IF(AND(TONGHOP!O488="KTHP",TONGHOP!P488="LT",TONGHOP!H488&lt;&gt;""),TONGHOP!H488,"")</f>
        <v/>
      </c>
      <c r="C488" s="54" t="str">
        <f>IF(AND(TONGHOP!O488="KTHP",TONGHOP!P488="LT",TONGHOP!H488&lt;&gt;""),TONGHOP!R488,"")</f>
        <v/>
      </c>
      <c r="D488" s="89" t="str">
        <f>IF(F488="","",SUBTOTAL(3,$F$2:$F488))</f>
        <v/>
      </c>
      <c r="E488" s="54" t="str">
        <f>IF(AND(TONGHOP!O488="KTHP",TONGHOP!P488="TL",TONGHOP!H488&lt;&gt;""),TONGHOP!H488,"")</f>
        <v/>
      </c>
      <c r="F488" s="54" t="str">
        <f>IF(AND(TONGHOP!O488="KTHP",TONGHOP!P488="TL",TONGHOP!H488&lt;&gt;""),TONGHOP!R488,"")</f>
        <v/>
      </c>
    </row>
    <row r="489" spans="1:6">
      <c r="A489" s="89" t="str">
        <f>IF(C489="","",SUBTOTAL(3,$C$2:$C489))</f>
        <v/>
      </c>
      <c r="B489" s="54" t="str">
        <f>IF(AND(TONGHOP!O489="KTHP",TONGHOP!P489="LT",TONGHOP!H489&lt;&gt;""),TONGHOP!H489,"")</f>
        <v/>
      </c>
      <c r="C489" s="54" t="str">
        <f>IF(AND(TONGHOP!O489="KTHP",TONGHOP!P489="LT",TONGHOP!H489&lt;&gt;""),TONGHOP!R489,"")</f>
        <v/>
      </c>
      <c r="D489" s="89" t="str">
        <f>IF(F489="","",SUBTOTAL(3,$F$2:$F489))</f>
        <v/>
      </c>
      <c r="E489" s="54" t="str">
        <f>IF(AND(TONGHOP!O489="KTHP",TONGHOP!P489="TL",TONGHOP!H489&lt;&gt;""),TONGHOP!H489,"")</f>
        <v/>
      </c>
      <c r="F489" s="54" t="str">
        <f>IF(AND(TONGHOP!O489="KTHP",TONGHOP!P489="TL",TONGHOP!H489&lt;&gt;""),TONGHOP!R489,"")</f>
        <v/>
      </c>
    </row>
    <row r="490" spans="1:6">
      <c r="A490" s="89" t="str">
        <f>IF(C490="","",SUBTOTAL(3,$C$2:$C490))</f>
        <v/>
      </c>
      <c r="B490" s="54" t="str">
        <f>IF(AND(TONGHOP!O490="KTHP",TONGHOP!P490="LT",TONGHOP!H490&lt;&gt;""),TONGHOP!H490,"")</f>
        <v/>
      </c>
      <c r="C490" s="54" t="str">
        <f>IF(AND(TONGHOP!O490="KTHP",TONGHOP!P490="LT",TONGHOP!H490&lt;&gt;""),TONGHOP!R490,"")</f>
        <v/>
      </c>
      <c r="D490" s="89" t="str">
        <f>IF(F490="","",SUBTOTAL(3,$F$2:$F490))</f>
        <v/>
      </c>
      <c r="E490" s="54" t="str">
        <f>IF(AND(TONGHOP!O490="KTHP",TONGHOP!P490="TL",TONGHOP!H490&lt;&gt;""),TONGHOP!H490,"")</f>
        <v/>
      </c>
      <c r="F490" s="54" t="str">
        <f>IF(AND(TONGHOP!O490="KTHP",TONGHOP!P490="TL",TONGHOP!H490&lt;&gt;""),TONGHOP!R490,"")</f>
        <v/>
      </c>
    </row>
    <row r="491" spans="1:6">
      <c r="A491" s="89" t="str">
        <f>IF(C491="","",SUBTOTAL(3,$C$2:$C491))</f>
        <v/>
      </c>
      <c r="B491" s="54" t="str">
        <f>IF(AND(TONGHOP!O491="KTHP",TONGHOP!P491="LT",TONGHOP!H491&lt;&gt;""),TONGHOP!H491,"")</f>
        <v/>
      </c>
      <c r="C491" s="54" t="str">
        <f>IF(AND(TONGHOP!O491="KTHP",TONGHOP!P491="LT",TONGHOP!H491&lt;&gt;""),TONGHOP!R491,"")</f>
        <v/>
      </c>
      <c r="D491" s="89" t="str">
        <f>IF(F491="","",SUBTOTAL(3,$F$2:$F491))</f>
        <v/>
      </c>
      <c r="E491" s="54" t="str">
        <f>IF(AND(TONGHOP!O491="KTHP",TONGHOP!P491="TL",TONGHOP!H491&lt;&gt;""),TONGHOP!H491,"")</f>
        <v/>
      </c>
      <c r="F491" s="54" t="str">
        <f>IF(AND(TONGHOP!O491="KTHP",TONGHOP!P491="TL",TONGHOP!H491&lt;&gt;""),TONGHOP!R491,"")</f>
        <v/>
      </c>
    </row>
    <row r="492" spans="1:6">
      <c r="A492" s="89" t="str">
        <f>IF(C492="","",SUBTOTAL(3,$C$2:$C492))</f>
        <v/>
      </c>
      <c r="B492" s="54" t="str">
        <f>IF(AND(TONGHOP!O492="KTHP",TONGHOP!P492="LT",TONGHOP!H492&lt;&gt;""),TONGHOP!H492,"")</f>
        <v/>
      </c>
      <c r="C492" s="54" t="str">
        <f>IF(AND(TONGHOP!O492="KTHP",TONGHOP!P492="LT",TONGHOP!H492&lt;&gt;""),TONGHOP!R492,"")</f>
        <v/>
      </c>
      <c r="D492" s="89" t="str">
        <f>IF(F492="","",SUBTOTAL(3,$F$2:$F492))</f>
        <v/>
      </c>
      <c r="E492" s="54" t="str">
        <f>IF(AND(TONGHOP!O492="KTHP",TONGHOP!P492="TL",TONGHOP!H492&lt;&gt;""),TONGHOP!H492,"")</f>
        <v/>
      </c>
      <c r="F492" s="54" t="str">
        <f>IF(AND(TONGHOP!O492="KTHP",TONGHOP!P492="TL",TONGHOP!H492&lt;&gt;""),TONGHOP!R492,"")</f>
        <v/>
      </c>
    </row>
    <row r="493" spans="1:6">
      <c r="A493" s="89" t="str">
        <f>IF(C493="","",SUBTOTAL(3,$C$2:$C493))</f>
        <v/>
      </c>
      <c r="B493" s="54" t="str">
        <f>IF(AND(TONGHOP!O493="KTHP",TONGHOP!P493="LT",TONGHOP!H493&lt;&gt;""),TONGHOP!H493,"")</f>
        <v/>
      </c>
      <c r="C493" s="54" t="str">
        <f>IF(AND(TONGHOP!O493="KTHP",TONGHOP!P493="LT",TONGHOP!H493&lt;&gt;""),TONGHOP!R493,"")</f>
        <v/>
      </c>
      <c r="D493" s="89" t="str">
        <f>IF(F493="","",SUBTOTAL(3,$F$2:$F493))</f>
        <v/>
      </c>
      <c r="E493" s="54" t="str">
        <f>IF(AND(TONGHOP!O493="KTHP",TONGHOP!P493="TL",TONGHOP!H493&lt;&gt;""),TONGHOP!H493,"")</f>
        <v/>
      </c>
      <c r="F493" s="54" t="str">
        <f>IF(AND(TONGHOP!O493="KTHP",TONGHOP!P493="TL",TONGHOP!H493&lt;&gt;""),TONGHOP!R493,"")</f>
        <v/>
      </c>
    </row>
    <row r="494" spans="1:6">
      <c r="A494" s="89" t="str">
        <f>IF(C494="","",SUBTOTAL(3,$C$2:$C494))</f>
        <v/>
      </c>
      <c r="B494" s="54" t="str">
        <f>IF(AND(TONGHOP!O494="KTHP",TONGHOP!P494="LT",TONGHOP!H494&lt;&gt;""),TONGHOP!H494,"")</f>
        <v/>
      </c>
      <c r="C494" s="54" t="str">
        <f>IF(AND(TONGHOP!O494="KTHP",TONGHOP!P494="LT",TONGHOP!H494&lt;&gt;""),TONGHOP!R494,"")</f>
        <v/>
      </c>
      <c r="D494" s="89" t="str">
        <f>IF(F494="","",SUBTOTAL(3,$F$2:$F494))</f>
        <v/>
      </c>
      <c r="E494" s="54" t="str">
        <f>IF(AND(TONGHOP!O494="KTHP",TONGHOP!P494="TL",TONGHOP!H494&lt;&gt;""),TONGHOP!H494,"")</f>
        <v/>
      </c>
      <c r="F494" s="54" t="str">
        <f>IF(AND(TONGHOP!O494="KTHP",TONGHOP!P494="TL",TONGHOP!H494&lt;&gt;""),TONGHOP!R494,"")</f>
        <v/>
      </c>
    </row>
    <row r="495" spans="1:6">
      <c r="A495" s="89" t="str">
        <f>IF(C495="","",SUBTOTAL(3,$C$2:$C495))</f>
        <v/>
      </c>
      <c r="B495" s="54" t="str">
        <f>IF(AND(TONGHOP!O495="KTHP",TONGHOP!P495="LT",TONGHOP!H495&lt;&gt;""),TONGHOP!H495,"")</f>
        <v/>
      </c>
      <c r="C495" s="54" t="str">
        <f>IF(AND(TONGHOP!O495="KTHP",TONGHOP!P495="LT",TONGHOP!H495&lt;&gt;""),TONGHOP!R495,"")</f>
        <v/>
      </c>
      <c r="D495" s="89" t="str">
        <f>IF(F495="","",SUBTOTAL(3,$F$2:$F495))</f>
        <v/>
      </c>
      <c r="E495" s="54" t="str">
        <f>IF(AND(TONGHOP!O495="KTHP",TONGHOP!P495="TL",TONGHOP!H495&lt;&gt;""),TONGHOP!H495,"")</f>
        <v/>
      </c>
      <c r="F495" s="54" t="str">
        <f>IF(AND(TONGHOP!O495="KTHP",TONGHOP!P495="TL",TONGHOP!H495&lt;&gt;""),TONGHOP!R495,"")</f>
        <v/>
      </c>
    </row>
    <row r="496" spans="1:6">
      <c r="A496" s="89" t="str">
        <f>IF(C496="","",SUBTOTAL(3,$C$2:$C496))</f>
        <v/>
      </c>
      <c r="B496" s="54" t="str">
        <f>IF(AND(TONGHOP!O496="KTHP",TONGHOP!P496="LT",TONGHOP!H496&lt;&gt;""),TONGHOP!H496,"")</f>
        <v/>
      </c>
      <c r="C496" s="54" t="str">
        <f>IF(AND(TONGHOP!O496="KTHP",TONGHOP!P496="LT",TONGHOP!H496&lt;&gt;""),TONGHOP!R496,"")</f>
        <v/>
      </c>
      <c r="D496" s="89" t="str">
        <f>IF(F496="","",SUBTOTAL(3,$F$2:$F496))</f>
        <v/>
      </c>
      <c r="E496" s="54" t="str">
        <f>IF(AND(TONGHOP!O496="KTHP",TONGHOP!P496="TL",TONGHOP!H496&lt;&gt;""),TONGHOP!H496,"")</f>
        <v/>
      </c>
      <c r="F496" s="54" t="str">
        <f>IF(AND(TONGHOP!O496="KTHP",TONGHOP!P496="TL",TONGHOP!H496&lt;&gt;""),TONGHOP!R496,"")</f>
        <v/>
      </c>
    </row>
    <row r="497" spans="1:6">
      <c r="A497" s="89" t="str">
        <f>IF(C497="","",SUBTOTAL(3,$C$2:$C497))</f>
        <v/>
      </c>
      <c r="B497" s="54" t="str">
        <f>IF(AND(TONGHOP!O497="KTHP",TONGHOP!P497="LT",TONGHOP!H497&lt;&gt;""),TONGHOP!H497,"")</f>
        <v/>
      </c>
      <c r="C497" s="54" t="str">
        <f>IF(AND(TONGHOP!O497="KTHP",TONGHOP!P497="LT",TONGHOP!H497&lt;&gt;""),TONGHOP!R497,"")</f>
        <v/>
      </c>
      <c r="D497" s="89" t="str">
        <f>IF(F497="","",SUBTOTAL(3,$F$2:$F497))</f>
        <v/>
      </c>
      <c r="E497" s="54" t="str">
        <f>IF(AND(TONGHOP!O497="KTHP",TONGHOP!P497="TL",TONGHOP!H497&lt;&gt;""),TONGHOP!H497,"")</f>
        <v/>
      </c>
      <c r="F497" s="54" t="str">
        <f>IF(AND(TONGHOP!O497="KTHP",TONGHOP!P497="TL",TONGHOP!H497&lt;&gt;""),TONGHOP!R497,"")</f>
        <v/>
      </c>
    </row>
    <row r="498" spans="1:6">
      <c r="A498" s="89" t="str">
        <f>IF(C498="","",SUBTOTAL(3,$C$2:$C498))</f>
        <v/>
      </c>
      <c r="B498" s="54" t="str">
        <f>IF(AND(TONGHOP!O498="KTHP",TONGHOP!P498="LT",TONGHOP!H498&lt;&gt;""),TONGHOP!H498,"")</f>
        <v/>
      </c>
      <c r="C498" s="54" t="str">
        <f>IF(AND(TONGHOP!O498="KTHP",TONGHOP!P498="LT",TONGHOP!H498&lt;&gt;""),TONGHOP!R498,"")</f>
        <v/>
      </c>
      <c r="D498" s="89" t="str">
        <f>IF(F498="","",SUBTOTAL(3,$F$2:$F498))</f>
        <v/>
      </c>
      <c r="E498" s="54" t="str">
        <f>IF(AND(TONGHOP!O498="KTHP",TONGHOP!P498="TL",TONGHOP!H498&lt;&gt;""),TONGHOP!H498,"")</f>
        <v/>
      </c>
      <c r="F498" s="54" t="str">
        <f>IF(AND(TONGHOP!O498="KTHP",TONGHOP!P498="TL",TONGHOP!H498&lt;&gt;""),TONGHOP!R498,"")</f>
        <v/>
      </c>
    </row>
    <row r="499" spans="1:6">
      <c r="A499" s="89" t="str">
        <f>IF(C499="","",SUBTOTAL(3,$C$2:$C499))</f>
        <v/>
      </c>
      <c r="B499" s="54" t="str">
        <f>IF(AND(TONGHOP!O499="KTHP",TONGHOP!P499="LT",TONGHOP!H499&lt;&gt;""),TONGHOP!H499,"")</f>
        <v/>
      </c>
      <c r="C499" s="54" t="str">
        <f>IF(AND(TONGHOP!O499="KTHP",TONGHOP!P499="LT",TONGHOP!H499&lt;&gt;""),TONGHOP!R499,"")</f>
        <v/>
      </c>
      <c r="D499" s="89" t="str">
        <f>IF(F499="","",SUBTOTAL(3,$F$2:$F499))</f>
        <v/>
      </c>
      <c r="E499" s="54" t="str">
        <f>IF(AND(TONGHOP!O499="KTHP",TONGHOP!P499="TL",TONGHOP!H499&lt;&gt;""),TONGHOP!H499,"")</f>
        <v/>
      </c>
      <c r="F499" s="54" t="str">
        <f>IF(AND(TONGHOP!O499="KTHP",TONGHOP!P499="TL",TONGHOP!H499&lt;&gt;""),TONGHOP!R499,"")</f>
        <v/>
      </c>
    </row>
    <row r="500" spans="1:6">
      <c r="A500" s="89" t="str">
        <f>IF(C500="","",SUBTOTAL(3,$C$2:$C500))</f>
        <v/>
      </c>
      <c r="B500" s="54" t="str">
        <f>IF(AND(TONGHOP!O500="KTHP",TONGHOP!P500="LT",TONGHOP!H500&lt;&gt;""),TONGHOP!H500,"")</f>
        <v/>
      </c>
      <c r="C500" s="54" t="str">
        <f>IF(AND(TONGHOP!O500="KTHP",TONGHOP!P500="LT",TONGHOP!H500&lt;&gt;""),TONGHOP!R500,"")</f>
        <v/>
      </c>
      <c r="D500" s="89" t="str">
        <f>IF(F500="","",SUBTOTAL(3,$F$2:$F500))</f>
        <v/>
      </c>
      <c r="E500" s="54" t="str">
        <f>IF(AND(TONGHOP!O500="KTHP",TONGHOP!P500="TL",TONGHOP!H500&lt;&gt;""),TONGHOP!H500,"")</f>
        <v/>
      </c>
      <c r="F500" s="54" t="str">
        <f>IF(AND(TONGHOP!O500="KTHP",TONGHOP!P500="TL",TONGHOP!H500&lt;&gt;""),TONGHOP!R500,"")</f>
        <v/>
      </c>
    </row>
    <row r="501" spans="1:6">
      <c r="A501" s="89" t="str">
        <f>IF(C501="","",SUBTOTAL(3,$C$2:$C501))</f>
        <v/>
      </c>
      <c r="B501" s="54" t="str">
        <f>IF(AND(TONGHOP!O501="KTHP",TONGHOP!P501="LT",TONGHOP!H501&lt;&gt;""),TONGHOP!H501,"")</f>
        <v/>
      </c>
      <c r="C501" s="54" t="str">
        <f>IF(AND(TONGHOP!O501="KTHP",TONGHOP!P501="LT",TONGHOP!H501&lt;&gt;""),TONGHOP!R501,"")</f>
        <v/>
      </c>
      <c r="D501" s="89" t="str">
        <f>IF(F501="","",SUBTOTAL(3,$F$2:$F501))</f>
        <v/>
      </c>
      <c r="E501" s="54" t="str">
        <f>IF(AND(TONGHOP!O501="KTHP",TONGHOP!P501="TL",TONGHOP!H501&lt;&gt;""),TONGHOP!H501,"")</f>
        <v/>
      </c>
      <c r="F501" s="54" t="str">
        <f>IF(AND(TONGHOP!O501="KTHP",TONGHOP!P501="TL",TONGHOP!H501&lt;&gt;""),TONGHOP!R501,"")</f>
        <v/>
      </c>
    </row>
    <row r="502" spans="1:6">
      <c r="A502" s="89" t="str">
        <f>IF(C502="","",SUBTOTAL(3,$C$2:$C502))</f>
        <v/>
      </c>
      <c r="B502" s="54" t="str">
        <f>IF(AND(TONGHOP!O502="KTHP",TONGHOP!P502="LT",TONGHOP!H502&lt;&gt;""),TONGHOP!H502,"")</f>
        <v/>
      </c>
      <c r="C502" s="54" t="str">
        <f>IF(AND(TONGHOP!O502="KTHP",TONGHOP!P502="LT",TONGHOP!H502&lt;&gt;""),TONGHOP!R502,"")</f>
        <v/>
      </c>
      <c r="D502" s="89" t="str">
        <f>IF(F502="","",SUBTOTAL(3,$F$2:$F502))</f>
        <v/>
      </c>
      <c r="E502" s="54" t="str">
        <f>IF(AND(TONGHOP!O502="KTHP",TONGHOP!P502="TL",TONGHOP!H502&lt;&gt;""),TONGHOP!H502,"")</f>
        <v/>
      </c>
      <c r="F502" s="54" t="str">
        <f>IF(AND(TONGHOP!O502="KTHP",TONGHOP!P502="TL",TONGHOP!H502&lt;&gt;""),TONGHOP!R502,"")</f>
        <v/>
      </c>
    </row>
    <row r="503" spans="1:6">
      <c r="A503" s="89" t="str">
        <f>IF(C503="","",SUBTOTAL(3,$C$2:$C503))</f>
        <v/>
      </c>
      <c r="B503" s="54" t="str">
        <f>IF(AND(TONGHOP!O503="KTHP",TONGHOP!P503="LT",TONGHOP!H503&lt;&gt;""),TONGHOP!H503,"")</f>
        <v/>
      </c>
      <c r="C503" s="54" t="str">
        <f>IF(AND(TONGHOP!O503="KTHP",TONGHOP!P503="LT",TONGHOP!H503&lt;&gt;""),TONGHOP!R503,"")</f>
        <v/>
      </c>
      <c r="D503" s="89" t="str">
        <f>IF(F503="","",SUBTOTAL(3,$F$2:$F503))</f>
        <v/>
      </c>
      <c r="E503" s="54" t="str">
        <f>IF(AND(TONGHOP!O503="KTHP",TONGHOP!P503="TL",TONGHOP!H503&lt;&gt;""),TONGHOP!H503,"")</f>
        <v/>
      </c>
      <c r="F503" s="54" t="str">
        <f>IF(AND(TONGHOP!O503="KTHP",TONGHOP!P503="TL",TONGHOP!H503&lt;&gt;""),TONGHOP!R503,"")</f>
        <v/>
      </c>
    </row>
    <row r="504" spans="1:6">
      <c r="A504" s="89" t="str">
        <f>IF(C504="","",SUBTOTAL(3,$C$2:$C504))</f>
        <v/>
      </c>
      <c r="B504" s="54" t="str">
        <f>IF(AND(TONGHOP!O504="KTHP",TONGHOP!P504="LT",TONGHOP!H504&lt;&gt;""),TONGHOP!H504,"")</f>
        <v/>
      </c>
      <c r="C504" s="54" t="str">
        <f>IF(AND(TONGHOP!O504="KTHP",TONGHOP!P504="LT",TONGHOP!H504&lt;&gt;""),TONGHOP!R504,"")</f>
        <v/>
      </c>
      <c r="D504" s="89" t="str">
        <f>IF(F504="","",SUBTOTAL(3,$F$2:$F504))</f>
        <v/>
      </c>
      <c r="E504" s="54" t="str">
        <f>IF(AND(TONGHOP!O504="KTHP",TONGHOP!P504="TL",TONGHOP!H504&lt;&gt;""),TONGHOP!H504,"")</f>
        <v/>
      </c>
      <c r="F504" s="54" t="str">
        <f>IF(AND(TONGHOP!O504="KTHP",TONGHOP!P504="TL",TONGHOP!H504&lt;&gt;""),TONGHOP!R504,"")</f>
        <v/>
      </c>
    </row>
    <row r="505" spans="1:6">
      <c r="A505" s="89" t="str">
        <f>IF(C505="","",SUBTOTAL(3,$C$2:$C505))</f>
        <v/>
      </c>
      <c r="B505" s="54" t="str">
        <f>IF(AND(TONGHOP!O505="KTHP",TONGHOP!P505="LT",TONGHOP!H505&lt;&gt;""),TONGHOP!H505,"")</f>
        <v/>
      </c>
      <c r="C505" s="54" t="str">
        <f>IF(AND(TONGHOP!O505="KTHP",TONGHOP!P505="LT",TONGHOP!H505&lt;&gt;""),TONGHOP!R505,"")</f>
        <v/>
      </c>
      <c r="D505" s="89" t="str">
        <f>IF(F505="","",SUBTOTAL(3,$F$2:$F505))</f>
        <v/>
      </c>
      <c r="E505" s="54" t="str">
        <f>IF(AND(TONGHOP!O505="KTHP",TONGHOP!P505="TL",TONGHOP!H505&lt;&gt;""),TONGHOP!H505,"")</f>
        <v/>
      </c>
      <c r="F505" s="54" t="str">
        <f>IF(AND(TONGHOP!O505="KTHP",TONGHOP!P505="TL",TONGHOP!H505&lt;&gt;""),TONGHOP!R505,"")</f>
        <v/>
      </c>
    </row>
    <row r="506" spans="1:6">
      <c r="A506" s="89" t="str">
        <f>IF(C506="","",SUBTOTAL(3,$C$2:$C506))</f>
        <v/>
      </c>
      <c r="B506" s="54" t="str">
        <f>IF(AND(TONGHOP!O506="KTHP",TONGHOP!P506="LT",TONGHOP!H506&lt;&gt;""),TONGHOP!H506,"")</f>
        <v/>
      </c>
      <c r="C506" s="54" t="str">
        <f>IF(AND(TONGHOP!O506="KTHP",TONGHOP!P506="LT",TONGHOP!H506&lt;&gt;""),TONGHOP!R506,"")</f>
        <v/>
      </c>
      <c r="D506" s="89" t="str">
        <f>IF(F506="","",SUBTOTAL(3,$F$2:$F506))</f>
        <v/>
      </c>
      <c r="E506" s="54" t="str">
        <f>IF(AND(TONGHOP!O506="KTHP",TONGHOP!P506="TL",TONGHOP!H506&lt;&gt;""),TONGHOP!H506,"")</f>
        <v/>
      </c>
      <c r="F506" s="54" t="str">
        <f>IF(AND(TONGHOP!O506="KTHP",TONGHOP!P506="TL",TONGHOP!H506&lt;&gt;""),TONGHOP!R506,"")</f>
        <v/>
      </c>
    </row>
    <row r="507" spans="1:6">
      <c r="A507" s="89" t="str">
        <f>IF(C507="","",SUBTOTAL(3,$C$2:$C507))</f>
        <v/>
      </c>
      <c r="B507" s="54" t="str">
        <f>IF(AND(TONGHOP!O507="KTHP",TONGHOP!P507="LT",TONGHOP!H507&lt;&gt;""),TONGHOP!H507,"")</f>
        <v/>
      </c>
      <c r="C507" s="54" t="str">
        <f>IF(AND(TONGHOP!O507="KTHP",TONGHOP!P507="LT",TONGHOP!H507&lt;&gt;""),TONGHOP!R507,"")</f>
        <v/>
      </c>
      <c r="D507" s="89" t="str">
        <f>IF(F507="","",SUBTOTAL(3,$F$2:$F507))</f>
        <v/>
      </c>
      <c r="E507" s="54" t="str">
        <f>IF(AND(TONGHOP!O507="KTHP",TONGHOP!P507="TL",TONGHOP!H507&lt;&gt;""),TONGHOP!H507,"")</f>
        <v/>
      </c>
      <c r="F507" s="54" t="str">
        <f>IF(AND(TONGHOP!O507="KTHP",TONGHOP!P507="TL",TONGHOP!H507&lt;&gt;""),TONGHOP!R507,"")</f>
        <v/>
      </c>
    </row>
    <row r="508" spans="1:6">
      <c r="A508" s="89" t="str">
        <f>IF(C508="","",SUBTOTAL(3,$C$2:$C508))</f>
        <v/>
      </c>
      <c r="B508" s="54" t="str">
        <f>IF(AND(TONGHOP!O508="KTHP",TONGHOP!P508="LT",TONGHOP!H508&lt;&gt;""),TONGHOP!H508,"")</f>
        <v/>
      </c>
      <c r="C508" s="54" t="str">
        <f>IF(AND(TONGHOP!O508="KTHP",TONGHOP!P508="LT",TONGHOP!H508&lt;&gt;""),TONGHOP!R508,"")</f>
        <v/>
      </c>
      <c r="D508" s="89" t="str">
        <f>IF(F508="","",SUBTOTAL(3,$F$2:$F508))</f>
        <v/>
      </c>
      <c r="E508" s="54" t="str">
        <f>IF(AND(TONGHOP!O508="KTHP",TONGHOP!P508="TL",TONGHOP!H508&lt;&gt;""),TONGHOP!H508,"")</f>
        <v/>
      </c>
      <c r="F508" s="54" t="str">
        <f>IF(AND(TONGHOP!O508="KTHP",TONGHOP!P508="TL",TONGHOP!H508&lt;&gt;""),TONGHOP!R508,"")</f>
        <v/>
      </c>
    </row>
    <row r="509" spans="1:6">
      <c r="A509" s="89" t="str">
        <f>IF(C509="","",SUBTOTAL(3,$C$2:$C509))</f>
        <v/>
      </c>
      <c r="B509" s="54" t="str">
        <f>IF(AND(TONGHOP!O509="KTHP",TONGHOP!P509="LT",TONGHOP!H509&lt;&gt;""),TONGHOP!H509,"")</f>
        <v/>
      </c>
      <c r="C509" s="54" t="str">
        <f>IF(AND(TONGHOP!O509="KTHP",TONGHOP!P509="LT",TONGHOP!H509&lt;&gt;""),TONGHOP!R509,"")</f>
        <v/>
      </c>
      <c r="D509" s="89" t="str">
        <f>IF(F509="","",SUBTOTAL(3,$F$2:$F509))</f>
        <v/>
      </c>
      <c r="E509" s="54" t="str">
        <f>IF(AND(TONGHOP!O509="KTHP",TONGHOP!P509="TL",TONGHOP!H509&lt;&gt;""),TONGHOP!H509,"")</f>
        <v/>
      </c>
      <c r="F509" s="54" t="str">
        <f>IF(AND(TONGHOP!O509="KTHP",TONGHOP!P509="TL",TONGHOP!H509&lt;&gt;""),TONGHOP!R509,"")</f>
        <v/>
      </c>
    </row>
    <row r="510" spans="1:6">
      <c r="A510" s="89" t="str">
        <f>IF(C510="","",SUBTOTAL(3,$C$2:$C510))</f>
        <v/>
      </c>
      <c r="B510" s="54" t="str">
        <f>IF(AND(TONGHOP!O510="KTHP",TONGHOP!P510="LT",TONGHOP!H510&lt;&gt;""),TONGHOP!H510,"")</f>
        <v/>
      </c>
      <c r="C510" s="54" t="str">
        <f>IF(AND(TONGHOP!O510="KTHP",TONGHOP!P510="LT",TONGHOP!H510&lt;&gt;""),TONGHOP!R510,"")</f>
        <v/>
      </c>
      <c r="D510" s="89" t="str">
        <f>IF(F510="","",SUBTOTAL(3,$F$2:$F510))</f>
        <v/>
      </c>
      <c r="E510" s="54" t="str">
        <f>IF(AND(TONGHOP!O510="KTHP",TONGHOP!P510="TL",TONGHOP!H510&lt;&gt;""),TONGHOP!H510,"")</f>
        <v/>
      </c>
      <c r="F510" s="54" t="str">
        <f>IF(AND(TONGHOP!O510="KTHP",TONGHOP!P510="TL",TONGHOP!H510&lt;&gt;""),TONGHOP!R510,"")</f>
        <v/>
      </c>
    </row>
    <row r="511" spans="1:6">
      <c r="A511" s="89" t="str">
        <f>IF(C511="","",SUBTOTAL(3,$C$2:$C511))</f>
        <v/>
      </c>
      <c r="B511" s="54" t="str">
        <f>IF(AND(TONGHOP!O511="KTHP",TONGHOP!P511="LT",TONGHOP!H511&lt;&gt;""),TONGHOP!H511,"")</f>
        <v/>
      </c>
      <c r="C511" s="54" t="str">
        <f>IF(AND(TONGHOP!O511="KTHP",TONGHOP!P511="LT",TONGHOP!H511&lt;&gt;""),TONGHOP!R511,"")</f>
        <v/>
      </c>
      <c r="D511" s="89" t="str">
        <f>IF(F511="","",SUBTOTAL(3,$F$2:$F511))</f>
        <v/>
      </c>
      <c r="E511" s="54" t="str">
        <f>IF(AND(TONGHOP!O511="KTHP",TONGHOP!P511="TL",TONGHOP!H511&lt;&gt;""),TONGHOP!H511,"")</f>
        <v/>
      </c>
      <c r="F511" s="54" t="str">
        <f>IF(AND(TONGHOP!O511="KTHP",TONGHOP!P511="TL",TONGHOP!H511&lt;&gt;""),TONGHOP!R511,"")</f>
        <v/>
      </c>
    </row>
    <row r="512" spans="1:6">
      <c r="A512" s="89" t="str">
        <f>IF(C512="","",SUBTOTAL(3,$C$2:$C512))</f>
        <v/>
      </c>
      <c r="B512" s="54" t="str">
        <f>IF(AND(TONGHOP!O512="KTHP",TONGHOP!P512="LT",TONGHOP!H512&lt;&gt;""),TONGHOP!H512,"")</f>
        <v/>
      </c>
      <c r="C512" s="54" t="str">
        <f>IF(AND(TONGHOP!O512="KTHP",TONGHOP!P512="LT",TONGHOP!H512&lt;&gt;""),TONGHOP!R512,"")</f>
        <v/>
      </c>
      <c r="D512" s="89" t="str">
        <f>IF(F512="","",SUBTOTAL(3,$F$2:$F512))</f>
        <v/>
      </c>
      <c r="E512" s="54" t="str">
        <f>IF(AND(TONGHOP!O512="KTHP",TONGHOP!P512="TL",TONGHOP!H512&lt;&gt;""),TONGHOP!H512,"")</f>
        <v/>
      </c>
      <c r="F512" s="54" t="str">
        <f>IF(AND(TONGHOP!O512="KTHP",TONGHOP!P512="TL",TONGHOP!H512&lt;&gt;""),TONGHOP!R512,"")</f>
        <v/>
      </c>
    </row>
    <row r="513" spans="1:6">
      <c r="A513" s="89" t="str">
        <f>IF(C513="","",SUBTOTAL(3,$C$2:$C513))</f>
        <v/>
      </c>
      <c r="B513" s="54" t="str">
        <f>IF(AND(TONGHOP!O513="KTHP",TONGHOP!P513="LT",TONGHOP!H513&lt;&gt;""),TONGHOP!H513,"")</f>
        <v/>
      </c>
      <c r="C513" s="54" t="str">
        <f>IF(AND(TONGHOP!O513="KTHP",TONGHOP!P513="LT",TONGHOP!H513&lt;&gt;""),TONGHOP!R513,"")</f>
        <v/>
      </c>
      <c r="D513" s="89" t="str">
        <f>IF(F513="","",SUBTOTAL(3,$F$2:$F513))</f>
        <v/>
      </c>
      <c r="E513" s="54" t="str">
        <f>IF(AND(TONGHOP!O513="KTHP",TONGHOP!P513="TL",TONGHOP!H513&lt;&gt;""),TONGHOP!H513,"")</f>
        <v/>
      </c>
      <c r="F513" s="54" t="str">
        <f>IF(AND(TONGHOP!O513="KTHP",TONGHOP!P513="TL",TONGHOP!H513&lt;&gt;""),TONGHOP!R513,"")</f>
        <v/>
      </c>
    </row>
    <row r="514" spans="1:6">
      <c r="A514" s="89" t="str">
        <f>IF(C514="","",SUBTOTAL(3,$C$2:$C514))</f>
        <v/>
      </c>
      <c r="B514" s="54" t="str">
        <f>IF(AND(TONGHOP!O514="KTHP",TONGHOP!P514="LT",TONGHOP!H514&lt;&gt;""),TONGHOP!H514,"")</f>
        <v/>
      </c>
      <c r="C514" s="54" t="str">
        <f>IF(AND(TONGHOP!O514="KTHP",TONGHOP!P514="LT",TONGHOP!H514&lt;&gt;""),TONGHOP!R514,"")</f>
        <v/>
      </c>
      <c r="D514" s="89" t="str">
        <f>IF(F514="","",SUBTOTAL(3,$F$2:$F514))</f>
        <v/>
      </c>
      <c r="E514" s="54" t="str">
        <f>IF(AND(TONGHOP!O514="KTHP",TONGHOP!P514="TL",TONGHOP!H514&lt;&gt;""),TONGHOP!H514,"")</f>
        <v/>
      </c>
      <c r="F514" s="54" t="str">
        <f>IF(AND(TONGHOP!O514="KTHP",TONGHOP!P514="TL",TONGHOP!H514&lt;&gt;""),TONGHOP!R514,"")</f>
        <v/>
      </c>
    </row>
    <row r="515" spans="1:6">
      <c r="A515" s="89" t="str">
        <f>IF(C515="","",SUBTOTAL(3,$C$2:$C515))</f>
        <v/>
      </c>
      <c r="B515" s="54" t="str">
        <f>IF(AND(TONGHOP!O515="KTHP",TONGHOP!P515="LT",TONGHOP!H515&lt;&gt;""),TONGHOP!H515,"")</f>
        <v/>
      </c>
      <c r="C515" s="54" t="str">
        <f>IF(AND(TONGHOP!O515="KTHP",TONGHOP!P515="LT",TONGHOP!H515&lt;&gt;""),TONGHOP!R515,"")</f>
        <v/>
      </c>
      <c r="D515" s="89" t="str">
        <f>IF(F515="","",SUBTOTAL(3,$F$2:$F515))</f>
        <v/>
      </c>
      <c r="E515" s="54" t="str">
        <f>IF(AND(TONGHOP!O515="KTHP",TONGHOP!P515="TL",TONGHOP!H515&lt;&gt;""),TONGHOP!H515,"")</f>
        <v/>
      </c>
      <c r="F515" s="54" t="str">
        <f>IF(AND(TONGHOP!O515="KTHP",TONGHOP!P515="TL",TONGHOP!H515&lt;&gt;""),TONGHOP!R515,"")</f>
        <v/>
      </c>
    </row>
    <row r="516" spans="1:6">
      <c r="A516" s="89" t="str">
        <f>IF(C516="","",SUBTOTAL(3,$C$2:$C516))</f>
        <v/>
      </c>
      <c r="B516" s="54" t="str">
        <f>IF(AND(TONGHOP!O516="KTHP",TONGHOP!P516="LT",TONGHOP!H516&lt;&gt;""),TONGHOP!H516,"")</f>
        <v/>
      </c>
      <c r="C516" s="54" t="str">
        <f>IF(AND(TONGHOP!O516="KTHP",TONGHOP!P516="LT",TONGHOP!H516&lt;&gt;""),TONGHOP!R516,"")</f>
        <v/>
      </c>
      <c r="D516" s="89" t="str">
        <f>IF(F516="","",SUBTOTAL(3,$F$2:$F516))</f>
        <v/>
      </c>
      <c r="E516" s="54" t="str">
        <f>IF(AND(TONGHOP!O516="KTHP",TONGHOP!P516="TL",TONGHOP!H516&lt;&gt;""),TONGHOP!H516,"")</f>
        <v/>
      </c>
      <c r="F516" s="54" t="str">
        <f>IF(AND(TONGHOP!O516="KTHP",TONGHOP!P516="TL",TONGHOP!H516&lt;&gt;""),TONGHOP!R516,"")</f>
        <v/>
      </c>
    </row>
    <row r="517" spans="1:6">
      <c r="A517" s="89" t="str">
        <f>IF(C517="","",SUBTOTAL(3,$C$2:$C517))</f>
        <v/>
      </c>
      <c r="B517" s="54" t="str">
        <f>IF(AND(TONGHOP!O517="KTHP",TONGHOP!P517="LT",TONGHOP!H517&lt;&gt;""),TONGHOP!H517,"")</f>
        <v/>
      </c>
      <c r="C517" s="54" t="str">
        <f>IF(AND(TONGHOP!O517="KTHP",TONGHOP!P517="LT",TONGHOP!H517&lt;&gt;""),TONGHOP!R517,"")</f>
        <v/>
      </c>
      <c r="D517" s="89" t="str">
        <f>IF(F517="","",SUBTOTAL(3,$F$2:$F517))</f>
        <v/>
      </c>
      <c r="E517" s="54" t="str">
        <f>IF(AND(TONGHOP!O517="KTHP",TONGHOP!P517="TL",TONGHOP!H517&lt;&gt;""),TONGHOP!H517,"")</f>
        <v/>
      </c>
      <c r="F517" s="54" t="str">
        <f>IF(AND(TONGHOP!O517="KTHP",TONGHOP!P517="TL",TONGHOP!H517&lt;&gt;""),TONGHOP!R517,"")</f>
        <v/>
      </c>
    </row>
    <row r="518" spans="1:6">
      <c r="A518" s="89" t="str">
        <f>IF(C518="","",SUBTOTAL(3,$C$2:$C518))</f>
        <v/>
      </c>
      <c r="B518" s="54" t="str">
        <f>IF(AND(TONGHOP!O518="KTHP",TONGHOP!P518="LT",TONGHOP!H518&lt;&gt;""),TONGHOP!H518,"")</f>
        <v/>
      </c>
      <c r="C518" s="54" t="str">
        <f>IF(AND(TONGHOP!O518="KTHP",TONGHOP!P518="LT",TONGHOP!H518&lt;&gt;""),TONGHOP!R518,"")</f>
        <v/>
      </c>
      <c r="D518" s="89" t="str">
        <f>IF(F518="","",SUBTOTAL(3,$F$2:$F518))</f>
        <v/>
      </c>
      <c r="E518" s="54" t="str">
        <f>IF(AND(TONGHOP!O518="KTHP",TONGHOP!P518="TL",TONGHOP!H518&lt;&gt;""),TONGHOP!H518,"")</f>
        <v/>
      </c>
      <c r="F518" s="54" t="str">
        <f>IF(AND(TONGHOP!O518="KTHP",TONGHOP!P518="TL",TONGHOP!H518&lt;&gt;""),TONGHOP!R518,"")</f>
        <v/>
      </c>
    </row>
    <row r="519" spans="1:6">
      <c r="A519" s="89" t="str">
        <f>IF(C519="","",SUBTOTAL(3,$C$2:$C519))</f>
        <v/>
      </c>
      <c r="B519" s="54" t="str">
        <f>IF(AND(TONGHOP!O519="KTHP",TONGHOP!P519="LT",TONGHOP!H519&lt;&gt;""),TONGHOP!H519,"")</f>
        <v/>
      </c>
      <c r="C519" s="54" t="str">
        <f>IF(AND(TONGHOP!O519="KTHP",TONGHOP!P519="LT",TONGHOP!H519&lt;&gt;""),TONGHOP!R519,"")</f>
        <v/>
      </c>
      <c r="D519" s="89" t="str">
        <f>IF(F519="","",SUBTOTAL(3,$F$2:$F519))</f>
        <v/>
      </c>
      <c r="E519" s="54" t="str">
        <f>IF(AND(TONGHOP!O519="KTHP",TONGHOP!P519="TL",TONGHOP!H519&lt;&gt;""),TONGHOP!H519,"")</f>
        <v/>
      </c>
      <c r="F519" s="54" t="str">
        <f>IF(AND(TONGHOP!O519="KTHP",TONGHOP!P519="TL",TONGHOP!H519&lt;&gt;""),TONGHOP!R519,"")</f>
        <v/>
      </c>
    </row>
    <row r="520" spans="1:6">
      <c r="A520" s="89" t="str">
        <f>IF(C520="","",SUBTOTAL(3,$C$2:$C520))</f>
        <v/>
      </c>
      <c r="B520" s="54" t="str">
        <f>IF(AND(TONGHOP!O520="KTHP",TONGHOP!P520="LT",TONGHOP!H520&lt;&gt;""),TONGHOP!H520,"")</f>
        <v/>
      </c>
      <c r="C520" s="54" t="str">
        <f>IF(AND(TONGHOP!O520="KTHP",TONGHOP!P520="LT",TONGHOP!H520&lt;&gt;""),TONGHOP!R520,"")</f>
        <v/>
      </c>
      <c r="D520" s="89" t="str">
        <f>IF(F520="","",SUBTOTAL(3,$F$2:$F520))</f>
        <v/>
      </c>
      <c r="E520" s="54" t="str">
        <f>IF(AND(TONGHOP!O520="KTHP",TONGHOP!P520="TL",TONGHOP!H520&lt;&gt;""),TONGHOP!H520,"")</f>
        <v/>
      </c>
      <c r="F520" s="54" t="str">
        <f>IF(AND(TONGHOP!O520="KTHP",TONGHOP!P520="TL",TONGHOP!H520&lt;&gt;""),TONGHOP!R520,"")</f>
        <v/>
      </c>
    </row>
    <row r="521" spans="1:6">
      <c r="A521" s="89" t="str">
        <f>IF(C521="","",SUBTOTAL(3,$C$2:$C521))</f>
        <v/>
      </c>
      <c r="B521" s="54" t="str">
        <f>IF(AND(TONGHOP!O521="KTHP",TONGHOP!P521="LT",TONGHOP!H521&lt;&gt;""),TONGHOP!H521,"")</f>
        <v/>
      </c>
      <c r="C521" s="54" t="str">
        <f>IF(AND(TONGHOP!O521="KTHP",TONGHOP!P521="LT",TONGHOP!H521&lt;&gt;""),TONGHOP!R521,"")</f>
        <v/>
      </c>
      <c r="D521" s="89" t="str">
        <f>IF(F521="","",SUBTOTAL(3,$F$2:$F521))</f>
        <v/>
      </c>
      <c r="E521" s="54" t="str">
        <f>IF(AND(TONGHOP!O521="KTHP",TONGHOP!P521="TL",TONGHOP!H521&lt;&gt;""),TONGHOP!H521,"")</f>
        <v/>
      </c>
      <c r="F521" s="54" t="str">
        <f>IF(AND(TONGHOP!O521="KTHP",TONGHOP!P521="TL",TONGHOP!H521&lt;&gt;""),TONGHOP!R521,"")</f>
        <v/>
      </c>
    </row>
    <row r="522" spans="1:6">
      <c r="A522" s="89" t="str">
        <f>IF(C522="","",SUBTOTAL(3,$C$2:$C522))</f>
        <v/>
      </c>
      <c r="B522" s="54" t="str">
        <f>IF(AND(TONGHOP!O522="KTHP",TONGHOP!P522="LT",TONGHOP!H522&lt;&gt;""),TONGHOP!H522,"")</f>
        <v/>
      </c>
      <c r="C522" s="54" t="str">
        <f>IF(AND(TONGHOP!O522="KTHP",TONGHOP!P522="LT",TONGHOP!H522&lt;&gt;""),TONGHOP!R522,"")</f>
        <v/>
      </c>
      <c r="D522" s="89" t="str">
        <f>IF(F522="","",SUBTOTAL(3,$F$2:$F522))</f>
        <v/>
      </c>
      <c r="E522" s="54" t="str">
        <f>IF(AND(TONGHOP!O522="KTHP",TONGHOP!P522="TL",TONGHOP!H522&lt;&gt;""),TONGHOP!H522,"")</f>
        <v/>
      </c>
      <c r="F522" s="54" t="str">
        <f>IF(AND(TONGHOP!O522="KTHP",TONGHOP!P522="TL",TONGHOP!H522&lt;&gt;""),TONGHOP!R522,"")</f>
        <v/>
      </c>
    </row>
    <row r="523" spans="1:6">
      <c r="A523" s="89" t="str">
        <f>IF(C523="","",SUBTOTAL(3,$C$2:$C523))</f>
        <v/>
      </c>
      <c r="B523" s="54" t="str">
        <f>IF(AND(TONGHOP!O523="KTHP",TONGHOP!P523="LT",TONGHOP!H523&lt;&gt;""),TONGHOP!H523,"")</f>
        <v/>
      </c>
      <c r="C523" s="54" t="str">
        <f>IF(AND(TONGHOP!O523="KTHP",TONGHOP!P523="LT",TONGHOP!H523&lt;&gt;""),TONGHOP!R523,"")</f>
        <v/>
      </c>
      <c r="D523" s="89" t="str">
        <f>IF(F523="","",SUBTOTAL(3,$F$2:$F523))</f>
        <v/>
      </c>
      <c r="E523" s="54" t="str">
        <f>IF(AND(TONGHOP!O523="KTHP",TONGHOP!P523="TL",TONGHOP!H523&lt;&gt;""),TONGHOP!H523,"")</f>
        <v/>
      </c>
      <c r="F523" s="54" t="str">
        <f>IF(AND(TONGHOP!O523="KTHP",TONGHOP!P523="TL",TONGHOP!H523&lt;&gt;""),TONGHOP!R523,"")</f>
        <v/>
      </c>
    </row>
    <row r="524" spans="1:6">
      <c r="A524" s="89" t="str">
        <f>IF(C524="","",SUBTOTAL(3,$C$2:$C524))</f>
        <v/>
      </c>
      <c r="B524" s="54" t="str">
        <f>IF(AND(TONGHOP!O524="KTHP",TONGHOP!P524="LT",TONGHOP!H524&lt;&gt;""),TONGHOP!H524,"")</f>
        <v/>
      </c>
      <c r="C524" s="54" t="str">
        <f>IF(AND(TONGHOP!O524="KTHP",TONGHOP!P524="LT",TONGHOP!H524&lt;&gt;""),TONGHOP!R524,"")</f>
        <v/>
      </c>
      <c r="D524" s="89" t="str">
        <f>IF(F524="","",SUBTOTAL(3,$F$2:$F524))</f>
        <v/>
      </c>
      <c r="E524" s="54" t="str">
        <f>IF(AND(TONGHOP!O524="KTHP",TONGHOP!P524="TL",TONGHOP!H524&lt;&gt;""),TONGHOP!H524,"")</f>
        <v/>
      </c>
      <c r="F524" s="54" t="str">
        <f>IF(AND(TONGHOP!O524="KTHP",TONGHOP!P524="TL",TONGHOP!H524&lt;&gt;""),TONGHOP!R524,"")</f>
        <v/>
      </c>
    </row>
    <row r="525" spans="1:6">
      <c r="A525" s="89" t="str">
        <f>IF(C525="","",SUBTOTAL(3,$C$2:$C525))</f>
        <v/>
      </c>
      <c r="B525" s="54" t="str">
        <f>IF(AND(TONGHOP!O525="KTHP",TONGHOP!P525="LT",TONGHOP!H525&lt;&gt;""),TONGHOP!H525,"")</f>
        <v/>
      </c>
      <c r="C525" s="54" t="str">
        <f>IF(AND(TONGHOP!O525="KTHP",TONGHOP!P525="LT",TONGHOP!H525&lt;&gt;""),TONGHOP!R525,"")</f>
        <v/>
      </c>
      <c r="D525" s="89" t="str">
        <f>IF(F525="","",SUBTOTAL(3,$F$2:$F525))</f>
        <v/>
      </c>
      <c r="E525" s="54" t="str">
        <f>IF(AND(TONGHOP!O525="KTHP",TONGHOP!P525="TL",TONGHOP!H525&lt;&gt;""),TONGHOP!H525,"")</f>
        <v/>
      </c>
      <c r="F525" s="54" t="str">
        <f>IF(AND(TONGHOP!O525="KTHP",TONGHOP!P525="TL",TONGHOP!H525&lt;&gt;""),TONGHOP!R525,"")</f>
        <v/>
      </c>
    </row>
    <row r="526" spans="1:6">
      <c r="A526" s="89" t="str">
        <f>IF(C526="","",SUBTOTAL(3,$C$2:$C526))</f>
        <v/>
      </c>
      <c r="B526" s="54" t="str">
        <f>IF(AND(TONGHOP!O526="KTHP",TONGHOP!P526="LT",TONGHOP!H526&lt;&gt;""),TONGHOP!H526,"")</f>
        <v/>
      </c>
      <c r="C526" s="54" t="str">
        <f>IF(AND(TONGHOP!O526="KTHP",TONGHOP!P526="LT",TONGHOP!H526&lt;&gt;""),TONGHOP!R526,"")</f>
        <v/>
      </c>
      <c r="D526" s="89" t="str">
        <f>IF(F526="","",SUBTOTAL(3,$F$2:$F526))</f>
        <v/>
      </c>
      <c r="E526" s="54" t="str">
        <f>IF(AND(TONGHOP!O526="KTHP",TONGHOP!P526="TL",TONGHOP!H526&lt;&gt;""),TONGHOP!H526,"")</f>
        <v/>
      </c>
      <c r="F526" s="54" t="str">
        <f>IF(AND(TONGHOP!O526="KTHP",TONGHOP!P526="TL",TONGHOP!H526&lt;&gt;""),TONGHOP!R526,"")</f>
        <v/>
      </c>
    </row>
    <row r="527" spans="1:6">
      <c r="A527" s="89" t="str">
        <f>IF(C527="","",SUBTOTAL(3,$C$2:$C527))</f>
        <v/>
      </c>
      <c r="B527" s="54" t="str">
        <f>IF(AND(TONGHOP!O527="KTHP",TONGHOP!P527="LT",TONGHOP!H527&lt;&gt;""),TONGHOP!H527,"")</f>
        <v/>
      </c>
      <c r="C527" s="54" t="str">
        <f>IF(AND(TONGHOP!O527="KTHP",TONGHOP!P527="LT",TONGHOP!H527&lt;&gt;""),TONGHOP!R527,"")</f>
        <v/>
      </c>
      <c r="D527" s="89" t="str">
        <f>IF(F527="","",SUBTOTAL(3,$F$2:$F527))</f>
        <v/>
      </c>
      <c r="E527" s="54" t="str">
        <f>IF(AND(TONGHOP!O527="KTHP",TONGHOP!P527="TL",TONGHOP!H527&lt;&gt;""),TONGHOP!H527,"")</f>
        <v/>
      </c>
      <c r="F527" s="54" t="str">
        <f>IF(AND(TONGHOP!O527="KTHP",TONGHOP!P527="TL",TONGHOP!H527&lt;&gt;""),TONGHOP!R527,"")</f>
        <v/>
      </c>
    </row>
    <row r="528" spans="1:6">
      <c r="A528" s="89" t="str">
        <f>IF(C528="","",SUBTOTAL(3,$C$2:$C528))</f>
        <v/>
      </c>
      <c r="B528" s="54" t="str">
        <f>IF(AND(TONGHOP!O528="KTHP",TONGHOP!P528="LT",TONGHOP!H528&lt;&gt;""),TONGHOP!H528,"")</f>
        <v/>
      </c>
      <c r="C528" s="54" t="str">
        <f>IF(AND(TONGHOP!O528="KTHP",TONGHOP!P528="LT",TONGHOP!H528&lt;&gt;""),TONGHOP!R528,"")</f>
        <v/>
      </c>
      <c r="D528" s="89" t="str">
        <f>IF(F528="","",SUBTOTAL(3,$F$2:$F528))</f>
        <v/>
      </c>
      <c r="E528" s="54" t="str">
        <f>IF(AND(TONGHOP!O528="KTHP",TONGHOP!P528="TL",TONGHOP!H528&lt;&gt;""),TONGHOP!H528,"")</f>
        <v/>
      </c>
      <c r="F528" s="54" t="str">
        <f>IF(AND(TONGHOP!O528="KTHP",TONGHOP!P528="TL",TONGHOP!H528&lt;&gt;""),TONGHOP!R528,"")</f>
        <v/>
      </c>
    </row>
    <row r="529" spans="1:6">
      <c r="A529" s="89" t="str">
        <f>IF(C529="","",SUBTOTAL(3,$C$2:$C529))</f>
        <v/>
      </c>
      <c r="B529" s="54" t="str">
        <f>IF(AND(TONGHOP!O529="KTHP",TONGHOP!P529="LT",TONGHOP!H529&lt;&gt;""),TONGHOP!H529,"")</f>
        <v/>
      </c>
      <c r="C529" s="54" t="str">
        <f>IF(AND(TONGHOP!O529="KTHP",TONGHOP!P529="LT",TONGHOP!H529&lt;&gt;""),TONGHOP!R529,"")</f>
        <v/>
      </c>
      <c r="D529" s="89" t="str">
        <f>IF(F529="","",SUBTOTAL(3,$F$2:$F529))</f>
        <v/>
      </c>
      <c r="E529" s="54" t="str">
        <f>IF(AND(TONGHOP!O529="KTHP",TONGHOP!P529="TL",TONGHOP!H529&lt;&gt;""),TONGHOP!H529,"")</f>
        <v/>
      </c>
      <c r="F529" s="54" t="str">
        <f>IF(AND(TONGHOP!O529="KTHP",TONGHOP!P529="TL",TONGHOP!H529&lt;&gt;""),TONGHOP!R529,"")</f>
        <v/>
      </c>
    </row>
    <row r="530" spans="1:6">
      <c r="A530" s="89" t="str">
        <f>IF(C530="","",SUBTOTAL(3,$C$2:$C530))</f>
        <v/>
      </c>
      <c r="B530" s="54" t="str">
        <f>IF(AND(TONGHOP!O530="KTHP",TONGHOP!P530="LT",TONGHOP!H530&lt;&gt;""),TONGHOP!H530,"")</f>
        <v/>
      </c>
      <c r="C530" s="54" t="str">
        <f>IF(AND(TONGHOP!O530="KTHP",TONGHOP!P530="LT",TONGHOP!H530&lt;&gt;""),TONGHOP!R530,"")</f>
        <v/>
      </c>
      <c r="D530" s="89" t="str">
        <f>IF(F530="","",SUBTOTAL(3,$F$2:$F530))</f>
        <v/>
      </c>
      <c r="E530" s="54" t="str">
        <f>IF(AND(TONGHOP!O530="KTHP",TONGHOP!P530="TL",TONGHOP!H530&lt;&gt;""),TONGHOP!H530,"")</f>
        <v/>
      </c>
      <c r="F530" s="54" t="str">
        <f>IF(AND(TONGHOP!O530="KTHP",TONGHOP!P530="TL",TONGHOP!H530&lt;&gt;""),TONGHOP!R530,"")</f>
        <v/>
      </c>
    </row>
    <row r="531" spans="1:6">
      <c r="A531" s="89" t="str">
        <f>IF(C531="","",SUBTOTAL(3,$C$2:$C531))</f>
        <v/>
      </c>
      <c r="B531" s="54" t="str">
        <f>IF(AND(TONGHOP!O531="KTHP",TONGHOP!P531="LT",TONGHOP!H531&lt;&gt;""),TONGHOP!H531,"")</f>
        <v/>
      </c>
      <c r="C531" s="54" t="str">
        <f>IF(AND(TONGHOP!O531="KTHP",TONGHOP!P531="LT",TONGHOP!H531&lt;&gt;""),TONGHOP!R531,"")</f>
        <v/>
      </c>
      <c r="D531" s="89" t="str">
        <f>IF(F531="","",SUBTOTAL(3,$F$2:$F531))</f>
        <v/>
      </c>
      <c r="E531" s="54" t="str">
        <f>IF(AND(TONGHOP!O531="KTHP",TONGHOP!P531="TL",TONGHOP!H531&lt;&gt;""),TONGHOP!H531,"")</f>
        <v/>
      </c>
      <c r="F531" s="54" t="str">
        <f>IF(AND(TONGHOP!O531="KTHP",TONGHOP!P531="TL",TONGHOP!H531&lt;&gt;""),TONGHOP!R531,"")</f>
        <v/>
      </c>
    </row>
    <row r="532" spans="1:6">
      <c r="A532" s="89" t="str">
        <f>IF(C532="","",SUBTOTAL(3,$C$2:$C532))</f>
        <v/>
      </c>
      <c r="B532" s="54" t="str">
        <f>IF(AND(TONGHOP!O532="KTHP",TONGHOP!P532="LT",TONGHOP!H532&lt;&gt;""),TONGHOP!H532,"")</f>
        <v/>
      </c>
      <c r="C532" s="54" t="str">
        <f>IF(AND(TONGHOP!O532="KTHP",TONGHOP!P532="LT",TONGHOP!H532&lt;&gt;""),TONGHOP!R532,"")</f>
        <v/>
      </c>
      <c r="D532" s="89" t="str">
        <f>IF(F532="","",SUBTOTAL(3,$F$2:$F532))</f>
        <v/>
      </c>
      <c r="E532" s="54" t="str">
        <f>IF(AND(TONGHOP!O532="KTHP",TONGHOP!P532="TL",TONGHOP!H532&lt;&gt;""),TONGHOP!H532,"")</f>
        <v/>
      </c>
      <c r="F532" s="54" t="str">
        <f>IF(AND(TONGHOP!O532="KTHP",TONGHOP!P532="TL",TONGHOP!H532&lt;&gt;""),TONGHOP!R532,"")</f>
        <v/>
      </c>
    </row>
    <row r="533" spans="1:6">
      <c r="A533" s="89" t="str">
        <f>IF(C533="","",SUBTOTAL(3,$C$2:$C533))</f>
        <v/>
      </c>
      <c r="B533" s="54" t="str">
        <f>IF(AND(TONGHOP!O533="KTHP",TONGHOP!P533="LT",TONGHOP!H533&lt;&gt;""),TONGHOP!H533,"")</f>
        <v/>
      </c>
      <c r="C533" s="54" t="str">
        <f>IF(AND(TONGHOP!O533="KTHP",TONGHOP!P533="LT",TONGHOP!H533&lt;&gt;""),TONGHOP!R533,"")</f>
        <v/>
      </c>
      <c r="D533" s="89" t="str">
        <f>IF(F533="","",SUBTOTAL(3,$F$2:$F533))</f>
        <v/>
      </c>
      <c r="E533" s="54" t="str">
        <f>IF(AND(TONGHOP!O533="KTHP",TONGHOP!P533="TL",TONGHOP!H533&lt;&gt;""),TONGHOP!H533,"")</f>
        <v/>
      </c>
      <c r="F533" s="54" t="str">
        <f>IF(AND(TONGHOP!O533="KTHP",TONGHOP!P533="TL",TONGHOP!H533&lt;&gt;""),TONGHOP!R533,"")</f>
        <v/>
      </c>
    </row>
    <row r="534" spans="1:6">
      <c r="A534" s="89" t="str">
        <f>IF(C534="","",SUBTOTAL(3,$C$2:$C534))</f>
        <v/>
      </c>
      <c r="B534" s="54" t="str">
        <f>IF(AND(TONGHOP!O534="KTHP",TONGHOP!P534="LT",TONGHOP!H534&lt;&gt;""),TONGHOP!H534,"")</f>
        <v/>
      </c>
      <c r="C534" s="54" t="str">
        <f>IF(AND(TONGHOP!O534="KTHP",TONGHOP!P534="LT",TONGHOP!H534&lt;&gt;""),TONGHOP!R534,"")</f>
        <v/>
      </c>
      <c r="D534" s="89" t="str">
        <f>IF(F534="","",SUBTOTAL(3,$F$2:$F534))</f>
        <v/>
      </c>
      <c r="E534" s="54" t="str">
        <f>IF(AND(TONGHOP!O534="KTHP",TONGHOP!P534="TL",TONGHOP!H534&lt;&gt;""),TONGHOP!H534,"")</f>
        <v/>
      </c>
      <c r="F534" s="54" t="str">
        <f>IF(AND(TONGHOP!O534="KTHP",TONGHOP!P534="TL",TONGHOP!H534&lt;&gt;""),TONGHOP!R534,"")</f>
        <v/>
      </c>
    </row>
    <row r="535" spans="1:6">
      <c r="A535" s="89" t="str">
        <f>IF(C535="","",SUBTOTAL(3,$C$2:$C535))</f>
        <v/>
      </c>
      <c r="B535" s="54" t="str">
        <f>IF(AND(TONGHOP!O535="KTHP",TONGHOP!P535="LT",TONGHOP!H535&lt;&gt;""),TONGHOP!H535,"")</f>
        <v/>
      </c>
      <c r="C535" s="54" t="str">
        <f>IF(AND(TONGHOP!O535="KTHP",TONGHOP!P535="LT",TONGHOP!H535&lt;&gt;""),TONGHOP!R535,"")</f>
        <v/>
      </c>
      <c r="D535" s="89" t="str">
        <f>IF(F535="","",SUBTOTAL(3,$F$2:$F535))</f>
        <v/>
      </c>
      <c r="E535" s="54" t="str">
        <f>IF(AND(TONGHOP!O535="KTHP",TONGHOP!P535="TL",TONGHOP!H535&lt;&gt;""),TONGHOP!H535,"")</f>
        <v/>
      </c>
      <c r="F535" s="54" t="str">
        <f>IF(AND(TONGHOP!O535="KTHP",TONGHOP!P535="TL",TONGHOP!H535&lt;&gt;""),TONGHOP!R535,"")</f>
        <v/>
      </c>
    </row>
    <row r="536" spans="1:6">
      <c r="A536" s="89" t="str">
        <f>IF(C536="","",SUBTOTAL(3,$C$2:$C536))</f>
        <v/>
      </c>
      <c r="B536" s="54" t="str">
        <f>IF(AND(TONGHOP!O536="KTHP",TONGHOP!P536="LT",TONGHOP!H536&lt;&gt;""),TONGHOP!H536,"")</f>
        <v/>
      </c>
      <c r="C536" s="54" t="str">
        <f>IF(AND(TONGHOP!O536="KTHP",TONGHOP!P536="LT",TONGHOP!H536&lt;&gt;""),TONGHOP!R536,"")</f>
        <v/>
      </c>
      <c r="D536" s="89" t="str">
        <f>IF(F536="","",SUBTOTAL(3,$F$2:$F536))</f>
        <v/>
      </c>
      <c r="E536" s="54" t="str">
        <f>IF(AND(TONGHOP!O536="KTHP",TONGHOP!P536="TL",TONGHOP!H536&lt;&gt;""),TONGHOP!H536,"")</f>
        <v/>
      </c>
      <c r="F536" s="54" t="str">
        <f>IF(AND(TONGHOP!O536="KTHP",TONGHOP!P536="TL",TONGHOP!H536&lt;&gt;""),TONGHOP!R536,"")</f>
        <v/>
      </c>
    </row>
    <row r="537" spans="1:6">
      <c r="A537" s="89" t="str">
        <f>IF(C537="","",SUBTOTAL(3,$C$2:$C537))</f>
        <v/>
      </c>
      <c r="B537" s="54" t="str">
        <f>IF(AND(TONGHOP!O537="KTHP",TONGHOP!P537="LT",TONGHOP!H537&lt;&gt;""),TONGHOP!H537,"")</f>
        <v/>
      </c>
      <c r="C537" s="54" t="str">
        <f>IF(AND(TONGHOP!O537="KTHP",TONGHOP!P537="LT",TONGHOP!H537&lt;&gt;""),TONGHOP!R537,"")</f>
        <v/>
      </c>
      <c r="D537" s="89" t="str">
        <f>IF(F537="","",SUBTOTAL(3,$F$2:$F537))</f>
        <v/>
      </c>
      <c r="E537" s="54" t="str">
        <f>IF(AND(TONGHOP!O537="KTHP",TONGHOP!P537="TL",TONGHOP!H537&lt;&gt;""),TONGHOP!H537,"")</f>
        <v/>
      </c>
      <c r="F537" s="54" t="str">
        <f>IF(AND(TONGHOP!O537="KTHP",TONGHOP!P537="TL",TONGHOP!H537&lt;&gt;""),TONGHOP!R537,"")</f>
        <v/>
      </c>
    </row>
    <row r="538" spans="1:6">
      <c r="A538" s="89" t="str">
        <f>IF(C538="","",SUBTOTAL(3,$C$2:$C538))</f>
        <v/>
      </c>
      <c r="B538" s="54" t="str">
        <f>IF(AND(TONGHOP!O538="KTHP",TONGHOP!P538="LT",TONGHOP!H538&lt;&gt;""),TONGHOP!H538,"")</f>
        <v/>
      </c>
      <c r="C538" s="54" t="str">
        <f>IF(AND(TONGHOP!O538="KTHP",TONGHOP!P538="LT",TONGHOP!H538&lt;&gt;""),TONGHOP!R538,"")</f>
        <v/>
      </c>
      <c r="D538" s="89" t="str">
        <f>IF(F538="","",SUBTOTAL(3,$F$2:$F538))</f>
        <v/>
      </c>
      <c r="E538" s="54" t="str">
        <f>IF(AND(TONGHOP!O538="KTHP",TONGHOP!P538="TL",TONGHOP!H538&lt;&gt;""),TONGHOP!H538,"")</f>
        <v/>
      </c>
      <c r="F538" s="54" t="str">
        <f>IF(AND(TONGHOP!O538="KTHP",TONGHOP!P538="TL",TONGHOP!H538&lt;&gt;""),TONGHOP!R538,"")</f>
        <v/>
      </c>
    </row>
    <row r="539" spans="1:6">
      <c r="A539" s="89" t="str">
        <f>IF(C539="","",SUBTOTAL(3,$C$2:$C539))</f>
        <v/>
      </c>
      <c r="B539" s="54" t="str">
        <f>IF(AND(TONGHOP!O539="KTHP",TONGHOP!P539="LT",TONGHOP!H539&lt;&gt;""),TONGHOP!H539,"")</f>
        <v/>
      </c>
      <c r="C539" s="54" t="str">
        <f>IF(AND(TONGHOP!O539="KTHP",TONGHOP!P539="LT",TONGHOP!H539&lt;&gt;""),TONGHOP!R539,"")</f>
        <v/>
      </c>
      <c r="D539" s="89" t="str">
        <f>IF(F539="","",SUBTOTAL(3,$F$2:$F539))</f>
        <v/>
      </c>
      <c r="E539" s="54" t="str">
        <f>IF(AND(TONGHOP!O539="KTHP",TONGHOP!P539="TL",TONGHOP!H539&lt;&gt;""),TONGHOP!H539,"")</f>
        <v/>
      </c>
      <c r="F539" s="54" t="str">
        <f>IF(AND(TONGHOP!O539="KTHP",TONGHOP!P539="TL",TONGHOP!H539&lt;&gt;""),TONGHOP!R539,"")</f>
        <v/>
      </c>
    </row>
    <row r="540" spans="1:6">
      <c r="A540" s="89" t="str">
        <f>IF(C540="","",SUBTOTAL(3,$C$2:$C540))</f>
        <v/>
      </c>
      <c r="B540" s="54" t="str">
        <f>IF(AND(TONGHOP!O540="KTHP",TONGHOP!P540="LT",TONGHOP!H540&lt;&gt;""),TONGHOP!H540,"")</f>
        <v/>
      </c>
      <c r="C540" s="54" t="str">
        <f>IF(AND(TONGHOP!O540="KTHP",TONGHOP!P540="LT",TONGHOP!H540&lt;&gt;""),TONGHOP!R540,"")</f>
        <v/>
      </c>
      <c r="D540" s="89" t="str">
        <f>IF(F540="","",SUBTOTAL(3,$F$2:$F540))</f>
        <v/>
      </c>
      <c r="E540" s="54" t="str">
        <f>IF(AND(TONGHOP!O540="KTHP",TONGHOP!P540="TL",TONGHOP!H540&lt;&gt;""),TONGHOP!H540,"")</f>
        <v/>
      </c>
      <c r="F540" s="54" t="str">
        <f>IF(AND(TONGHOP!O540="KTHP",TONGHOP!P540="TL",TONGHOP!H540&lt;&gt;""),TONGHOP!R540,"")</f>
        <v/>
      </c>
    </row>
    <row r="541" spans="1:6">
      <c r="A541" s="89" t="str">
        <f>IF(C541="","",SUBTOTAL(3,$C$2:$C541))</f>
        <v/>
      </c>
      <c r="B541" s="54" t="str">
        <f>IF(AND(TONGHOP!O541="KTHP",TONGHOP!P541="LT",TONGHOP!H541&lt;&gt;""),TONGHOP!H541,"")</f>
        <v/>
      </c>
      <c r="C541" s="54" t="str">
        <f>IF(AND(TONGHOP!O541="KTHP",TONGHOP!P541="LT",TONGHOP!H541&lt;&gt;""),TONGHOP!R541,"")</f>
        <v/>
      </c>
      <c r="D541" s="89" t="str">
        <f>IF(F541="","",SUBTOTAL(3,$F$2:$F541))</f>
        <v/>
      </c>
      <c r="E541" s="54" t="str">
        <f>IF(AND(TONGHOP!O541="KTHP",TONGHOP!P541="TL",TONGHOP!H541&lt;&gt;""),TONGHOP!H541,"")</f>
        <v/>
      </c>
      <c r="F541" s="54" t="str">
        <f>IF(AND(TONGHOP!O541="KTHP",TONGHOP!P541="TL",TONGHOP!H541&lt;&gt;""),TONGHOP!R541,"")</f>
        <v/>
      </c>
    </row>
    <row r="542" spans="1:6">
      <c r="A542" s="89" t="str">
        <f>IF(C542="","",SUBTOTAL(3,$C$2:$C542))</f>
        <v/>
      </c>
      <c r="B542" s="54" t="str">
        <f>IF(AND(TONGHOP!O542="KTHP",TONGHOP!P542="LT",TONGHOP!H542&lt;&gt;""),TONGHOP!H542,"")</f>
        <v/>
      </c>
      <c r="C542" s="54" t="str">
        <f>IF(AND(TONGHOP!O542="KTHP",TONGHOP!P542="LT",TONGHOP!H542&lt;&gt;""),TONGHOP!R542,"")</f>
        <v/>
      </c>
      <c r="D542" s="89" t="str">
        <f>IF(F542="","",SUBTOTAL(3,$F$2:$F542))</f>
        <v/>
      </c>
      <c r="E542" s="54" t="str">
        <f>IF(AND(TONGHOP!O542="KTHP",TONGHOP!P542="TL",TONGHOP!H542&lt;&gt;""),TONGHOP!H542,"")</f>
        <v/>
      </c>
      <c r="F542" s="54" t="str">
        <f>IF(AND(TONGHOP!O542="KTHP",TONGHOP!P542="TL",TONGHOP!H542&lt;&gt;""),TONGHOP!R542,"")</f>
        <v/>
      </c>
    </row>
    <row r="543" spans="1:6">
      <c r="A543" s="89" t="str">
        <f>IF(C543="","",SUBTOTAL(3,$C$2:$C543))</f>
        <v/>
      </c>
      <c r="B543" s="54" t="str">
        <f>IF(AND(TONGHOP!O543="KTHP",TONGHOP!P543="LT",TONGHOP!H543&lt;&gt;""),TONGHOP!H543,"")</f>
        <v/>
      </c>
      <c r="C543" s="54" t="str">
        <f>IF(AND(TONGHOP!O543="KTHP",TONGHOP!P543="LT",TONGHOP!H543&lt;&gt;""),TONGHOP!R543,"")</f>
        <v/>
      </c>
      <c r="D543" s="89" t="str">
        <f>IF(F543="","",SUBTOTAL(3,$F$2:$F543))</f>
        <v/>
      </c>
      <c r="E543" s="54" t="str">
        <f>IF(AND(TONGHOP!O543="KTHP",TONGHOP!P543="TL",TONGHOP!H543&lt;&gt;""),TONGHOP!H543,"")</f>
        <v/>
      </c>
      <c r="F543" s="54" t="str">
        <f>IF(AND(TONGHOP!O543="KTHP",TONGHOP!P543="TL",TONGHOP!H543&lt;&gt;""),TONGHOP!R543,"")</f>
        <v/>
      </c>
    </row>
    <row r="544" spans="1:6">
      <c r="A544" s="89" t="str">
        <f>IF(C544="","",SUBTOTAL(3,$C$2:$C544))</f>
        <v/>
      </c>
      <c r="B544" s="54" t="str">
        <f>IF(AND(TONGHOP!O544="KTHP",TONGHOP!P544="LT",TONGHOP!H544&lt;&gt;""),TONGHOP!H544,"")</f>
        <v/>
      </c>
      <c r="C544" s="54" t="str">
        <f>IF(AND(TONGHOP!O544="KTHP",TONGHOP!P544="LT",TONGHOP!H544&lt;&gt;""),TONGHOP!R544,"")</f>
        <v/>
      </c>
      <c r="D544" s="89" t="str">
        <f>IF(F544="","",SUBTOTAL(3,$F$2:$F544))</f>
        <v/>
      </c>
      <c r="E544" s="54" t="str">
        <f>IF(AND(TONGHOP!O544="KTHP",TONGHOP!P544="TL",TONGHOP!H544&lt;&gt;""),TONGHOP!H544,"")</f>
        <v/>
      </c>
      <c r="F544" s="54" t="str">
        <f>IF(AND(TONGHOP!O544="KTHP",TONGHOP!P544="TL",TONGHOP!H544&lt;&gt;""),TONGHOP!R544,"")</f>
        <v/>
      </c>
    </row>
    <row r="545" spans="1:6">
      <c r="A545" s="89" t="str">
        <f>IF(C545="","",SUBTOTAL(3,$C$2:$C545))</f>
        <v/>
      </c>
      <c r="B545" s="54" t="str">
        <f>IF(AND(TONGHOP!O545="KTHP",TONGHOP!P545="LT",TONGHOP!H545&lt;&gt;""),TONGHOP!H545,"")</f>
        <v/>
      </c>
      <c r="C545" s="54" t="str">
        <f>IF(AND(TONGHOP!O545="KTHP",TONGHOP!P545="LT",TONGHOP!H545&lt;&gt;""),TONGHOP!R545,"")</f>
        <v/>
      </c>
      <c r="D545" s="89" t="str">
        <f>IF(F545="","",SUBTOTAL(3,$F$2:$F545))</f>
        <v/>
      </c>
      <c r="E545" s="54" t="str">
        <f>IF(AND(TONGHOP!O545="KTHP",TONGHOP!P545="TL",TONGHOP!H545&lt;&gt;""),TONGHOP!H545,"")</f>
        <v/>
      </c>
      <c r="F545" s="54" t="str">
        <f>IF(AND(TONGHOP!O545="KTHP",TONGHOP!P545="TL",TONGHOP!H545&lt;&gt;""),TONGHOP!R545,"")</f>
        <v/>
      </c>
    </row>
    <row r="546" spans="1:6">
      <c r="A546" s="89" t="str">
        <f>IF(C546="","",SUBTOTAL(3,$C$2:$C546))</f>
        <v/>
      </c>
      <c r="B546" s="54" t="str">
        <f>IF(AND(TONGHOP!O546="KTHP",TONGHOP!P546="LT",TONGHOP!H546&lt;&gt;""),TONGHOP!H546,"")</f>
        <v/>
      </c>
      <c r="C546" s="54" t="str">
        <f>IF(AND(TONGHOP!O546="KTHP",TONGHOP!P546="LT",TONGHOP!H546&lt;&gt;""),TONGHOP!R546,"")</f>
        <v/>
      </c>
      <c r="D546" s="89" t="str">
        <f>IF(F546="","",SUBTOTAL(3,$F$2:$F546))</f>
        <v/>
      </c>
      <c r="E546" s="54" t="str">
        <f>IF(AND(TONGHOP!O546="KTHP",TONGHOP!P546="TL",TONGHOP!H546&lt;&gt;""),TONGHOP!H546,"")</f>
        <v/>
      </c>
      <c r="F546" s="54" t="str">
        <f>IF(AND(TONGHOP!O546="KTHP",TONGHOP!P546="TL",TONGHOP!H546&lt;&gt;""),TONGHOP!R546,"")</f>
        <v/>
      </c>
    </row>
    <row r="547" spans="1:6">
      <c r="A547" s="89" t="str">
        <f>IF(C547="","",SUBTOTAL(3,$C$2:$C547))</f>
        <v/>
      </c>
      <c r="B547" s="54" t="str">
        <f>IF(AND(TONGHOP!O547="KTHP",TONGHOP!P547="LT",TONGHOP!H547&lt;&gt;""),TONGHOP!H547,"")</f>
        <v/>
      </c>
      <c r="C547" s="54" t="str">
        <f>IF(AND(TONGHOP!O547="KTHP",TONGHOP!P547="LT",TONGHOP!H547&lt;&gt;""),TONGHOP!R547,"")</f>
        <v/>
      </c>
      <c r="D547" s="89" t="str">
        <f>IF(F547="","",SUBTOTAL(3,$F$2:$F547))</f>
        <v/>
      </c>
      <c r="E547" s="54" t="str">
        <f>IF(AND(TONGHOP!O547="KTHP",TONGHOP!P547="TL",TONGHOP!H547&lt;&gt;""),TONGHOP!H547,"")</f>
        <v/>
      </c>
      <c r="F547" s="54" t="str">
        <f>IF(AND(TONGHOP!O547="KTHP",TONGHOP!P547="TL",TONGHOP!H547&lt;&gt;""),TONGHOP!R547,"")</f>
        <v/>
      </c>
    </row>
    <row r="548" spans="1:6">
      <c r="A548" s="89" t="str">
        <f>IF(C548="","",SUBTOTAL(3,$C$2:$C548))</f>
        <v/>
      </c>
      <c r="B548" s="54" t="str">
        <f>IF(AND(TONGHOP!O548="KTHP",TONGHOP!P548="LT",TONGHOP!H548&lt;&gt;""),TONGHOP!H548,"")</f>
        <v/>
      </c>
      <c r="C548" s="54" t="str">
        <f>IF(AND(TONGHOP!O548="KTHP",TONGHOP!P548="LT",TONGHOP!H548&lt;&gt;""),TONGHOP!R548,"")</f>
        <v/>
      </c>
      <c r="D548" s="89" t="str">
        <f>IF(F548="","",SUBTOTAL(3,$F$2:$F548))</f>
        <v/>
      </c>
      <c r="E548" s="54" t="str">
        <f>IF(AND(TONGHOP!O548="KTHP",TONGHOP!P548="TL",TONGHOP!H548&lt;&gt;""),TONGHOP!H548,"")</f>
        <v/>
      </c>
      <c r="F548" s="54" t="str">
        <f>IF(AND(TONGHOP!O548="KTHP",TONGHOP!P548="TL",TONGHOP!H548&lt;&gt;""),TONGHOP!R548,"")</f>
        <v/>
      </c>
    </row>
    <row r="549" spans="1:6">
      <c r="A549" s="89" t="str">
        <f>IF(C549="","",SUBTOTAL(3,$C$2:$C549))</f>
        <v/>
      </c>
      <c r="B549" s="54" t="str">
        <f>IF(AND(TONGHOP!O549="KTHP",TONGHOP!P549="LT",TONGHOP!H549&lt;&gt;""),TONGHOP!H549,"")</f>
        <v/>
      </c>
      <c r="C549" s="54" t="str">
        <f>IF(AND(TONGHOP!O549="KTHP",TONGHOP!P549="LT",TONGHOP!H549&lt;&gt;""),TONGHOP!R549,"")</f>
        <v/>
      </c>
      <c r="D549" s="89" t="str">
        <f>IF(F549="","",SUBTOTAL(3,$F$2:$F549))</f>
        <v/>
      </c>
      <c r="E549" s="54" t="str">
        <f>IF(AND(TONGHOP!O549="KTHP",TONGHOP!P549="TL",TONGHOP!H549&lt;&gt;""),TONGHOP!H549,"")</f>
        <v/>
      </c>
      <c r="F549" s="54" t="str">
        <f>IF(AND(TONGHOP!O549="KTHP",TONGHOP!P549="TL",TONGHOP!H549&lt;&gt;""),TONGHOP!R549,"")</f>
        <v/>
      </c>
    </row>
    <row r="550" spans="1:6">
      <c r="A550" s="89" t="str">
        <f>IF(C550="","",SUBTOTAL(3,$C$2:$C550))</f>
        <v/>
      </c>
      <c r="B550" s="54" t="str">
        <f>IF(AND(TONGHOP!O550="KTHP",TONGHOP!P550="LT",TONGHOP!H550&lt;&gt;""),TONGHOP!H550,"")</f>
        <v/>
      </c>
      <c r="C550" s="54" t="str">
        <f>IF(AND(TONGHOP!O550="KTHP",TONGHOP!P550="LT",TONGHOP!H550&lt;&gt;""),TONGHOP!R550,"")</f>
        <v/>
      </c>
      <c r="D550" s="89" t="str">
        <f>IF(F550="","",SUBTOTAL(3,$F$2:$F550))</f>
        <v/>
      </c>
      <c r="E550" s="54" t="str">
        <f>IF(AND(TONGHOP!O550="KTHP",TONGHOP!P550="TL",TONGHOP!H550&lt;&gt;""),TONGHOP!H550,"")</f>
        <v/>
      </c>
      <c r="F550" s="54" t="str">
        <f>IF(AND(TONGHOP!O550="KTHP",TONGHOP!P550="TL",TONGHOP!H550&lt;&gt;""),TONGHOP!R550,"")</f>
        <v/>
      </c>
    </row>
    <row r="551" spans="1:6">
      <c r="A551" s="89" t="str">
        <f>IF(C551="","",SUBTOTAL(3,$C$2:$C551))</f>
        <v/>
      </c>
      <c r="B551" s="54" t="str">
        <f>IF(AND(TONGHOP!O551="KTHP",TONGHOP!P551="LT",TONGHOP!H551&lt;&gt;""),TONGHOP!H551,"")</f>
        <v/>
      </c>
      <c r="C551" s="54" t="str">
        <f>IF(AND(TONGHOP!O551="KTHP",TONGHOP!P551="LT",TONGHOP!H551&lt;&gt;""),TONGHOP!R551,"")</f>
        <v/>
      </c>
      <c r="D551" s="89" t="str">
        <f>IF(F551="","",SUBTOTAL(3,$F$2:$F551))</f>
        <v/>
      </c>
      <c r="E551" s="54" t="str">
        <f>IF(AND(TONGHOP!O551="KTHP",TONGHOP!P551="TL",TONGHOP!H551&lt;&gt;""),TONGHOP!H551,"")</f>
        <v/>
      </c>
      <c r="F551" s="54" t="str">
        <f>IF(AND(TONGHOP!O551="KTHP",TONGHOP!P551="TL",TONGHOP!H551&lt;&gt;""),TONGHOP!R551,"")</f>
        <v/>
      </c>
    </row>
    <row r="552" spans="1:6">
      <c r="A552" s="89" t="str">
        <f>IF(C552="","",SUBTOTAL(3,$C$2:$C552))</f>
        <v/>
      </c>
      <c r="B552" s="54" t="str">
        <f>IF(AND(TONGHOP!O552="KTHP",TONGHOP!P552="LT",TONGHOP!H552&lt;&gt;""),TONGHOP!H552,"")</f>
        <v/>
      </c>
      <c r="C552" s="54" t="str">
        <f>IF(AND(TONGHOP!O552="KTHP",TONGHOP!P552="LT",TONGHOP!H552&lt;&gt;""),TONGHOP!R552,"")</f>
        <v/>
      </c>
      <c r="D552" s="89" t="str">
        <f>IF(F552="","",SUBTOTAL(3,$F$2:$F552))</f>
        <v/>
      </c>
      <c r="E552" s="54" t="str">
        <f>IF(AND(TONGHOP!O552="KTHP",TONGHOP!P552="TL",TONGHOP!H552&lt;&gt;""),TONGHOP!H552,"")</f>
        <v/>
      </c>
      <c r="F552" s="54" t="str">
        <f>IF(AND(TONGHOP!O552="KTHP",TONGHOP!P552="TL",TONGHOP!H552&lt;&gt;""),TONGHOP!R552,"")</f>
        <v/>
      </c>
    </row>
    <row r="553" spans="1:6">
      <c r="A553" s="89" t="str">
        <f>IF(C553="","",SUBTOTAL(3,$C$2:$C553))</f>
        <v/>
      </c>
      <c r="B553" s="54" t="str">
        <f>IF(AND(TONGHOP!O553="KTHP",TONGHOP!P553="LT",TONGHOP!H553&lt;&gt;""),TONGHOP!H553,"")</f>
        <v/>
      </c>
      <c r="C553" s="54" t="str">
        <f>IF(AND(TONGHOP!O553="KTHP",TONGHOP!P553="LT",TONGHOP!H553&lt;&gt;""),TONGHOP!R553,"")</f>
        <v/>
      </c>
      <c r="D553" s="89" t="str">
        <f>IF(F553="","",SUBTOTAL(3,$F$2:$F553))</f>
        <v/>
      </c>
      <c r="E553" s="54" t="str">
        <f>IF(AND(TONGHOP!O553="KTHP",TONGHOP!P553="TL",TONGHOP!H553&lt;&gt;""),TONGHOP!H553,"")</f>
        <v/>
      </c>
      <c r="F553" s="54" t="str">
        <f>IF(AND(TONGHOP!O553="KTHP",TONGHOP!P553="TL",TONGHOP!H553&lt;&gt;""),TONGHOP!R553,"")</f>
        <v/>
      </c>
    </row>
    <row r="554" spans="1:6">
      <c r="A554" s="89" t="str">
        <f>IF(C554="","",SUBTOTAL(3,$C$2:$C554))</f>
        <v/>
      </c>
      <c r="B554" s="54" t="str">
        <f>IF(AND(TONGHOP!O554="KTHP",TONGHOP!P554="LT",TONGHOP!H554&lt;&gt;""),TONGHOP!H554,"")</f>
        <v/>
      </c>
      <c r="C554" s="54" t="str">
        <f>IF(AND(TONGHOP!O554="KTHP",TONGHOP!P554="LT",TONGHOP!H554&lt;&gt;""),TONGHOP!R554,"")</f>
        <v/>
      </c>
      <c r="D554" s="89" t="str">
        <f>IF(F554="","",SUBTOTAL(3,$F$2:$F554))</f>
        <v/>
      </c>
      <c r="E554" s="54" t="str">
        <f>IF(AND(TONGHOP!O554="KTHP",TONGHOP!P554="TL",TONGHOP!H554&lt;&gt;""),TONGHOP!H554,"")</f>
        <v/>
      </c>
      <c r="F554" s="54" t="str">
        <f>IF(AND(TONGHOP!O554="KTHP",TONGHOP!P554="TL",TONGHOP!H554&lt;&gt;""),TONGHOP!R554,"")</f>
        <v/>
      </c>
    </row>
    <row r="555" spans="1:6">
      <c r="A555" s="89" t="str">
        <f>IF(C555="","",SUBTOTAL(3,$C$2:$C555))</f>
        <v/>
      </c>
      <c r="B555" s="54" t="str">
        <f>IF(AND(TONGHOP!O555="KTHP",TONGHOP!P555="LT",TONGHOP!H555&lt;&gt;""),TONGHOP!H555,"")</f>
        <v/>
      </c>
      <c r="C555" s="54" t="str">
        <f>IF(AND(TONGHOP!O555="KTHP",TONGHOP!P555="LT",TONGHOP!H555&lt;&gt;""),TONGHOP!R555,"")</f>
        <v/>
      </c>
      <c r="D555" s="89" t="str">
        <f>IF(F555="","",SUBTOTAL(3,$F$2:$F555))</f>
        <v/>
      </c>
      <c r="E555" s="54" t="str">
        <f>IF(AND(TONGHOP!O555="KTHP",TONGHOP!P555="TL",TONGHOP!H555&lt;&gt;""),TONGHOP!H555,"")</f>
        <v/>
      </c>
      <c r="F555" s="54" t="str">
        <f>IF(AND(TONGHOP!O555="KTHP",TONGHOP!P555="TL",TONGHOP!H555&lt;&gt;""),TONGHOP!R555,"")</f>
        <v/>
      </c>
    </row>
    <row r="556" spans="1:6">
      <c r="A556" s="89" t="str">
        <f>IF(C556="","",SUBTOTAL(3,$C$2:$C556))</f>
        <v/>
      </c>
      <c r="B556" s="54" t="str">
        <f>IF(AND(TONGHOP!O556="KTHP",TONGHOP!P556="LT",TONGHOP!H556&lt;&gt;""),TONGHOP!H556,"")</f>
        <v/>
      </c>
      <c r="C556" s="54" t="str">
        <f>IF(AND(TONGHOP!O556="KTHP",TONGHOP!P556="LT",TONGHOP!H556&lt;&gt;""),TONGHOP!R556,"")</f>
        <v/>
      </c>
      <c r="D556" s="89" t="str">
        <f>IF(F556="","",SUBTOTAL(3,$F$2:$F556))</f>
        <v/>
      </c>
      <c r="E556" s="54" t="str">
        <f>IF(AND(TONGHOP!O556="KTHP",TONGHOP!P556="TL",TONGHOP!H556&lt;&gt;""),TONGHOP!H556,"")</f>
        <v/>
      </c>
      <c r="F556" s="54" t="str">
        <f>IF(AND(TONGHOP!O556="KTHP",TONGHOP!P556="TL",TONGHOP!H556&lt;&gt;""),TONGHOP!R556,"")</f>
        <v/>
      </c>
    </row>
    <row r="557" spans="1:6">
      <c r="A557" s="89" t="str">
        <f>IF(C557="","",SUBTOTAL(3,$C$2:$C557))</f>
        <v/>
      </c>
      <c r="B557" s="54" t="str">
        <f>IF(AND(TONGHOP!O557="KTHP",TONGHOP!P557="LT",TONGHOP!H557&lt;&gt;""),TONGHOP!H557,"")</f>
        <v/>
      </c>
      <c r="C557" s="54" t="str">
        <f>IF(AND(TONGHOP!O557="KTHP",TONGHOP!P557="LT",TONGHOP!H557&lt;&gt;""),TONGHOP!R557,"")</f>
        <v/>
      </c>
      <c r="D557" s="89" t="str">
        <f>IF(F557="","",SUBTOTAL(3,$F$2:$F557))</f>
        <v/>
      </c>
      <c r="E557" s="54" t="str">
        <f>IF(AND(TONGHOP!O557="KTHP",TONGHOP!P557="TL",TONGHOP!H557&lt;&gt;""),TONGHOP!H557,"")</f>
        <v/>
      </c>
      <c r="F557" s="54" t="str">
        <f>IF(AND(TONGHOP!O557="KTHP",TONGHOP!P557="TL",TONGHOP!H557&lt;&gt;""),TONGHOP!R557,"")</f>
        <v/>
      </c>
    </row>
    <row r="558" spans="1:6">
      <c r="A558" s="89" t="str">
        <f>IF(C558="","",SUBTOTAL(3,$C$2:$C558))</f>
        <v/>
      </c>
      <c r="B558" s="54" t="str">
        <f>IF(AND(TONGHOP!O558="KTHP",TONGHOP!P558="LT",TONGHOP!H558&lt;&gt;""),TONGHOP!H558,"")</f>
        <v/>
      </c>
      <c r="C558" s="54" t="str">
        <f>IF(AND(TONGHOP!O558="KTHP",TONGHOP!P558="LT",TONGHOP!H558&lt;&gt;""),TONGHOP!R558,"")</f>
        <v/>
      </c>
      <c r="D558" s="89" t="str">
        <f>IF(F558="","",SUBTOTAL(3,$F$2:$F558))</f>
        <v/>
      </c>
      <c r="E558" s="54" t="str">
        <f>IF(AND(TONGHOP!O558="KTHP",TONGHOP!P558="TL",TONGHOP!H558&lt;&gt;""),TONGHOP!H558,"")</f>
        <v/>
      </c>
      <c r="F558" s="54" t="str">
        <f>IF(AND(TONGHOP!O558="KTHP",TONGHOP!P558="TL",TONGHOP!H558&lt;&gt;""),TONGHOP!R558,"")</f>
        <v/>
      </c>
    </row>
    <row r="559" spans="1:6">
      <c r="A559" s="89" t="str">
        <f>IF(C559="","",SUBTOTAL(3,$C$2:$C559))</f>
        <v/>
      </c>
      <c r="B559" s="54" t="str">
        <f>IF(AND(TONGHOP!O559="KTHP",TONGHOP!P559="LT",TONGHOP!H559&lt;&gt;""),TONGHOP!H559,"")</f>
        <v/>
      </c>
      <c r="C559" s="54" t="str">
        <f>IF(AND(TONGHOP!O559="KTHP",TONGHOP!P559="LT",TONGHOP!H559&lt;&gt;""),TONGHOP!R559,"")</f>
        <v/>
      </c>
      <c r="D559" s="89" t="str">
        <f>IF(F559="","",SUBTOTAL(3,$F$2:$F559))</f>
        <v/>
      </c>
      <c r="E559" s="54" t="str">
        <f>IF(AND(TONGHOP!O559="KTHP",TONGHOP!P559="TL",TONGHOP!H559&lt;&gt;""),TONGHOP!H559,"")</f>
        <v/>
      </c>
      <c r="F559" s="54" t="str">
        <f>IF(AND(TONGHOP!O559="KTHP",TONGHOP!P559="TL",TONGHOP!H559&lt;&gt;""),TONGHOP!R559,"")</f>
        <v/>
      </c>
    </row>
    <row r="560" spans="1:6">
      <c r="A560" s="89" t="str">
        <f>IF(C560="","",SUBTOTAL(3,$C$2:$C560))</f>
        <v/>
      </c>
      <c r="B560" s="54" t="str">
        <f>IF(AND(TONGHOP!O560="KTHP",TONGHOP!P560="LT",TONGHOP!H560&lt;&gt;""),TONGHOP!H560,"")</f>
        <v/>
      </c>
      <c r="C560" s="54" t="str">
        <f>IF(AND(TONGHOP!O560="KTHP",TONGHOP!P560="LT",TONGHOP!H560&lt;&gt;""),TONGHOP!R560,"")</f>
        <v/>
      </c>
      <c r="D560" s="89" t="str">
        <f>IF(F560="","",SUBTOTAL(3,$F$2:$F560))</f>
        <v/>
      </c>
      <c r="E560" s="54" t="str">
        <f>IF(AND(TONGHOP!O560="KTHP",TONGHOP!P560="TL",TONGHOP!H560&lt;&gt;""),TONGHOP!H560,"")</f>
        <v/>
      </c>
      <c r="F560" s="54" t="str">
        <f>IF(AND(TONGHOP!O560="KTHP",TONGHOP!P560="TL",TONGHOP!H560&lt;&gt;""),TONGHOP!R560,"")</f>
        <v/>
      </c>
    </row>
    <row r="561" spans="1:6">
      <c r="A561" s="89" t="str">
        <f>IF(C561="","",SUBTOTAL(3,$C$2:$C561))</f>
        <v/>
      </c>
      <c r="B561" s="54" t="str">
        <f>IF(AND(TONGHOP!O561="KTHP",TONGHOP!P561="LT",TONGHOP!H561&lt;&gt;""),TONGHOP!H561,"")</f>
        <v/>
      </c>
      <c r="C561" s="54" t="str">
        <f>IF(AND(TONGHOP!O561="KTHP",TONGHOP!P561="LT",TONGHOP!H561&lt;&gt;""),TONGHOP!R561,"")</f>
        <v/>
      </c>
      <c r="D561" s="89" t="str">
        <f>IF(F561="","",SUBTOTAL(3,$F$2:$F561))</f>
        <v/>
      </c>
      <c r="E561" s="54" t="str">
        <f>IF(AND(TONGHOP!O561="KTHP",TONGHOP!P561="TL",TONGHOP!H561&lt;&gt;""),TONGHOP!H561,"")</f>
        <v/>
      </c>
      <c r="F561" s="54" t="str">
        <f>IF(AND(TONGHOP!O561="KTHP",TONGHOP!P561="TL",TONGHOP!H561&lt;&gt;""),TONGHOP!R561,"")</f>
        <v/>
      </c>
    </row>
    <row r="562" spans="1:6">
      <c r="A562" s="89" t="str">
        <f>IF(C562="","",SUBTOTAL(3,$C$2:$C562))</f>
        <v/>
      </c>
      <c r="B562" s="54" t="str">
        <f>IF(AND(TONGHOP!O562="KTHP",TONGHOP!P562="LT",TONGHOP!H562&lt;&gt;""),TONGHOP!H562,"")</f>
        <v/>
      </c>
      <c r="C562" s="54" t="str">
        <f>IF(AND(TONGHOP!O562="KTHP",TONGHOP!P562="LT",TONGHOP!H562&lt;&gt;""),TONGHOP!R562,"")</f>
        <v/>
      </c>
      <c r="D562" s="89" t="str">
        <f>IF(F562="","",SUBTOTAL(3,$F$2:$F562))</f>
        <v/>
      </c>
      <c r="E562" s="54" t="str">
        <f>IF(AND(TONGHOP!O562="KTHP",TONGHOP!P562="TL",TONGHOP!H562&lt;&gt;""),TONGHOP!H562,"")</f>
        <v/>
      </c>
      <c r="F562" s="54" t="str">
        <f>IF(AND(TONGHOP!O562="KTHP",TONGHOP!P562="TL",TONGHOP!H562&lt;&gt;""),TONGHOP!R562,"")</f>
        <v/>
      </c>
    </row>
    <row r="563" spans="1:6">
      <c r="A563" s="89" t="str">
        <f>IF(C563="","",SUBTOTAL(3,$C$2:$C563))</f>
        <v/>
      </c>
      <c r="B563" s="54" t="str">
        <f>IF(AND(TONGHOP!O563="KTHP",TONGHOP!P563="LT",TONGHOP!H563&lt;&gt;""),TONGHOP!H563,"")</f>
        <v/>
      </c>
      <c r="C563" s="54" t="str">
        <f>IF(AND(TONGHOP!O563="KTHP",TONGHOP!P563="LT",TONGHOP!H563&lt;&gt;""),TONGHOP!R563,"")</f>
        <v/>
      </c>
      <c r="D563" s="89" t="str">
        <f>IF(F563="","",SUBTOTAL(3,$F$2:$F563))</f>
        <v/>
      </c>
      <c r="E563" s="54" t="str">
        <f>IF(AND(TONGHOP!O563="KTHP",TONGHOP!P563="TL",TONGHOP!H563&lt;&gt;""),TONGHOP!H563,"")</f>
        <v/>
      </c>
      <c r="F563" s="54" t="str">
        <f>IF(AND(TONGHOP!O563="KTHP",TONGHOP!P563="TL",TONGHOP!H563&lt;&gt;""),TONGHOP!R563,"")</f>
        <v/>
      </c>
    </row>
    <row r="564" spans="1:6">
      <c r="A564" s="89" t="str">
        <f>IF(C564="","",SUBTOTAL(3,$C$2:$C564))</f>
        <v/>
      </c>
      <c r="B564" s="54" t="str">
        <f>IF(AND(TONGHOP!O564="KTHP",TONGHOP!P564="LT",TONGHOP!H564&lt;&gt;""),TONGHOP!H564,"")</f>
        <v/>
      </c>
      <c r="C564" s="54" t="str">
        <f>IF(AND(TONGHOP!O564="KTHP",TONGHOP!P564="LT",TONGHOP!H564&lt;&gt;""),TONGHOP!R564,"")</f>
        <v/>
      </c>
      <c r="D564" s="89" t="str">
        <f>IF(F564="","",SUBTOTAL(3,$F$2:$F564))</f>
        <v/>
      </c>
      <c r="E564" s="54" t="str">
        <f>IF(AND(TONGHOP!O564="KTHP",TONGHOP!P564="TL",TONGHOP!H564&lt;&gt;""),TONGHOP!H564,"")</f>
        <v/>
      </c>
      <c r="F564" s="54" t="str">
        <f>IF(AND(TONGHOP!O564="KTHP",TONGHOP!P564="TL",TONGHOP!H564&lt;&gt;""),TONGHOP!R564,"")</f>
        <v/>
      </c>
    </row>
    <row r="565" spans="1:6">
      <c r="A565" s="89" t="str">
        <f>IF(C565="","",SUBTOTAL(3,$C$2:$C565))</f>
        <v/>
      </c>
      <c r="B565" s="54" t="str">
        <f>IF(AND(TONGHOP!O565="KTHP",TONGHOP!P565="LT",TONGHOP!H565&lt;&gt;""),TONGHOP!H565,"")</f>
        <v/>
      </c>
      <c r="C565" s="54" t="str">
        <f>IF(AND(TONGHOP!O565="KTHP",TONGHOP!P565="LT",TONGHOP!H565&lt;&gt;""),TONGHOP!R565,"")</f>
        <v/>
      </c>
      <c r="D565" s="89" t="str">
        <f>IF(F565="","",SUBTOTAL(3,$F$2:$F565))</f>
        <v/>
      </c>
      <c r="E565" s="54" t="str">
        <f>IF(AND(TONGHOP!O565="KTHP",TONGHOP!P565="TL",TONGHOP!H565&lt;&gt;""),TONGHOP!H565,"")</f>
        <v/>
      </c>
      <c r="F565" s="54" t="str">
        <f>IF(AND(TONGHOP!O565="KTHP",TONGHOP!P565="TL",TONGHOP!H565&lt;&gt;""),TONGHOP!R565,"")</f>
        <v/>
      </c>
    </row>
    <row r="566" spans="1:6">
      <c r="A566" s="89" t="str">
        <f>IF(C566="","",SUBTOTAL(3,$C$2:$C566))</f>
        <v/>
      </c>
      <c r="B566" s="54" t="str">
        <f>IF(AND(TONGHOP!O566="KTHP",TONGHOP!P566="LT",TONGHOP!H566&lt;&gt;""),TONGHOP!H566,"")</f>
        <v/>
      </c>
      <c r="C566" s="54" t="str">
        <f>IF(AND(TONGHOP!O566="KTHP",TONGHOP!P566="LT",TONGHOP!H566&lt;&gt;""),TONGHOP!R566,"")</f>
        <v/>
      </c>
      <c r="D566" s="89" t="str">
        <f>IF(F566="","",SUBTOTAL(3,$F$2:$F566))</f>
        <v/>
      </c>
      <c r="E566" s="54" t="str">
        <f>IF(AND(TONGHOP!O566="KTHP",TONGHOP!P566="TL",TONGHOP!H566&lt;&gt;""),TONGHOP!H566,"")</f>
        <v/>
      </c>
      <c r="F566" s="54" t="str">
        <f>IF(AND(TONGHOP!O566="KTHP",TONGHOP!P566="TL",TONGHOP!H566&lt;&gt;""),TONGHOP!R566,"")</f>
        <v/>
      </c>
    </row>
    <row r="567" spans="1:6">
      <c r="A567" s="89" t="str">
        <f>IF(C567="","",SUBTOTAL(3,$C$2:$C567))</f>
        <v/>
      </c>
      <c r="B567" s="54" t="str">
        <f>IF(AND(TONGHOP!O567="KTHP",TONGHOP!P567="LT",TONGHOP!H567&lt;&gt;""),TONGHOP!H567,"")</f>
        <v/>
      </c>
      <c r="C567" s="54" t="str">
        <f>IF(AND(TONGHOP!O567="KTHP",TONGHOP!P567="LT",TONGHOP!H567&lt;&gt;""),TONGHOP!R567,"")</f>
        <v/>
      </c>
      <c r="D567" s="89" t="str">
        <f>IF(F567="","",SUBTOTAL(3,$F$2:$F567))</f>
        <v/>
      </c>
      <c r="E567" s="54" t="str">
        <f>IF(AND(TONGHOP!O567="KTHP",TONGHOP!P567="TL",TONGHOP!H567&lt;&gt;""),TONGHOP!H567,"")</f>
        <v/>
      </c>
      <c r="F567" s="54" t="str">
        <f>IF(AND(TONGHOP!O567="KTHP",TONGHOP!P567="TL",TONGHOP!H567&lt;&gt;""),TONGHOP!R567,"")</f>
        <v/>
      </c>
    </row>
    <row r="568" spans="1:6">
      <c r="A568" s="89" t="str">
        <f>IF(C568="","",SUBTOTAL(3,$C$2:$C568))</f>
        <v/>
      </c>
      <c r="B568" s="54" t="str">
        <f>IF(AND(TONGHOP!O568="KTHP",TONGHOP!P568="LT",TONGHOP!H568&lt;&gt;""),TONGHOP!H568,"")</f>
        <v/>
      </c>
      <c r="C568" s="54" t="str">
        <f>IF(AND(TONGHOP!O568="KTHP",TONGHOP!P568="LT",TONGHOP!H568&lt;&gt;""),TONGHOP!R568,"")</f>
        <v/>
      </c>
      <c r="D568" s="89" t="str">
        <f>IF(F568="","",SUBTOTAL(3,$F$2:$F568))</f>
        <v/>
      </c>
      <c r="E568" s="54" t="str">
        <f>IF(AND(TONGHOP!O568="KTHP",TONGHOP!P568="TL",TONGHOP!H568&lt;&gt;""),TONGHOP!H568,"")</f>
        <v/>
      </c>
      <c r="F568" s="54" t="str">
        <f>IF(AND(TONGHOP!O568="KTHP",TONGHOP!P568="TL",TONGHOP!H568&lt;&gt;""),TONGHOP!R568,"")</f>
        <v/>
      </c>
    </row>
    <row r="569" spans="1:6">
      <c r="A569" s="89" t="str">
        <f>IF(C569="","",SUBTOTAL(3,$C$2:$C569))</f>
        <v/>
      </c>
      <c r="B569" s="54" t="str">
        <f>IF(AND(TONGHOP!O569="KTHP",TONGHOP!P569="LT",TONGHOP!H569&lt;&gt;""),TONGHOP!H569,"")</f>
        <v/>
      </c>
      <c r="C569" s="54" t="str">
        <f>IF(AND(TONGHOP!O569="KTHP",TONGHOP!P569="LT",TONGHOP!H569&lt;&gt;""),TONGHOP!R569,"")</f>
        <v/>
      </c>
      <c r="D569" s="89" t="str">
        <f>IF(F569="","",SUBTOTAL(3,$F$2:$F569))</f>
        <v/>
      </c>
      <c r="E569" s="54" t="str">
        <f>IF(AND(TONGHOP!O569="KTHP",TONGHOP!P569="TL",TONGHOP!H569&lt;&gt;""),TONGHOP!H569,"")</f>
        <v/>
      </c>
      <c r="F569" s="54" t="str">
        <f>IF(AND(TONGHOP!O569="KTHP",TONGHOP!P569="TL",TONGHOP!H569&lt;&gt;""),TONGHOP!R569,"")</f>
        <v/>
      </c>
    </row>
    <row r="570" spans="1:6">
      <c r="A570" s="89" t="str">
        <f>IF(C570="","",SUBTOTAL(3,$C$2:$C570))</f>
        <v/>
      </c>
      <c r="B570" s="54" t="str">
        <f>IF(AND(TONGHOP!O570="KTHP",TONGHOP!P570="LT",TONGHOP!H570&lt;&gt;""),TONGHOP!H570,"")</f>
        <v/>
      </c>
      <c r="C570" s="54" t="str">
        <f>IF(AND(TONGHOP!O570="KTHP",TONGHOP!P570="LT",TONGHOP!H570&lt;&gt;""),TONGHOP!R570,"")</f>
        <v/>
      </c>
      <c r="D570" s="89" t="str">
        <f>IF(F570="","",SUBTOTAL(3,$F$2:$F570))</f>
        <v/>
      </c>
      <c r="E570" s="54" t="str">
        <f>IF(AND(TONGHOP!O570="KTHP",TONGHOP!P570="TL",TONGHOP!H570&lt;&gt;""),TONGHOP!H570,"")</f>
        <v/>
      </c>
      <c r="F570" s="54" t="str">
        <f>IF(AND(TONGHOP!O570="KTHP",TONGHOP!P570="TL",TONGHOP!H570&lt;&gt;""),TONGHOP!R570,"")</f>
        <v/>
      </c>
    </row>
    <row r="571" spans="1:6">
      <c r="A571" s="89" t="str">
        <f>IF(C571="","",SUBTOTAL(3,$C$2:$C571))</f>
        <v/>
      </c>
      <c r="B571" s="54" t="str">
        <f>IF(AND(TONGHOP!O571="KTHP",TONGHOP!P571="LT",TONGHOP!H571&lt;&gt;""),TONGHOP!H571,"")</f>
        <v/>
      </c>
      <c r="C571" s="54" t="str">
        <f>IF(AND(TONGHOP!O571="KTHP",TONGHOP!P571="LT",TONGHOP!H571&lt;&gt;""),TONGHOP!R571,"")</f>
        <v/>
      </c>
      <c r="D571" s="89" t="str">
        <f>IF(F571="","",SUBTOTAL(3,$F$2:$F571))</f>
        <v/>
      </c>
      <c r="E571" s="54" t="str">
        <f>IF(AND(TONGHOP!O571="KTHP",TONGHOP!P571="TL",TONGHOP!H571&lt;&gt;""),TONGHOP!H571,"")</f>
        <v/>
      </c>
      <c r="F571" s="54" t="str">
        <f>IF(AND(TONGHOP!O571="KTHP",TONGHOP!P571="TL",TONGHOP!H571&lt;&gt;""),TONGHOP!R571,"")</f>
        <v/>
      </c>
    </row>
    <row r="572" spans="1:6">
      <c r="A572" s="89" t="str">
        <f>IF(C572="","",SUBTOTAL(3,$C$2:$C572))</f>
        <v/>
      </c>
      <c r="B572" s="54" t="str">
        <f>IF(AND(TONGHOP!O572="KTHP",TONGHOP!P572="LT",TONGHOP!H572&lt;&gt;""),TONGHOP!H572,"")</f>
        <v/>
      </c>
      <c r="C572" s="54" t="str">
        <f>IF(AND(TONGHOP!O572="KTHP",TONGHOP!P572="LT",TONGHOP!H572&lt;&gt;""),TONGHOP!R572,"")</f>
        <v/>
      </c>
      <c r="D572" s="89" t="str">
        <f>IF(F572="","",SUBTOTAL(3,$F$2:$F572))</f>
        <v/>
      </c>
      <c r="E572" s="54" t="str">
        <f>IF(AND(TONGHOP!O572="KTHP",TONGHOP!P572="TL",TONGHOP!H572&lt;&gt;""),TONGHOP!H572,"")</f>
        <v/>
      </c>
      <c r="F572" s="54" t="str">
        <f>IF(AND(TONGHOP!O572="KTHP",TONGHOP!P572="TL",TONGHOP!H572&lt;&gt;""),TONGHOP!R572,"")</f>
        <v/>
      </c>
    </row>
    <row r="573" spans="1:6">
      <c r="A573" s="89" t="str">
        <f>IF(C573="","",SUBTOTAL(3,$C$2:$C573))</f>
        <v/>
      </c>
      <c r="B573" s="54" t="str">
        <f>IF(AND(TONGHOP!O573="KTHP",TONGHOP!P573="LT",TONGHOP!H573&lt;&gt;""),TONGHOP!H573,"")</f>
        <v/>
      </c>
      <c r="C573" s="54" t="str">
        <f>IF(AND(TONGHOP!O573="KTHP",TONGHOP!P573="LT",TONGHOP!H573&lt;&gt;""),TONGHOP!R573,"")</f>
        <v/>
      </c>
      <c r="D573" s="89" t="str">
        <f>IF(F573="","",SUBTOTAL(3,$F$2:$F573))</f>
        <v/>
      </c>
      <c r="E573" s="54" t="str">
        <f>IF(AND(TONGHOP!O573="KTHP",TONGHOP!P573="TL",TONGHOP!H573&lt;&gt;""),TONGHOP!H573,"")</f>
        <v/>
      </c>
      <c r="F573" s="54" t="str">
        <f>IF(AND(TONGHOP!O573="KTHP",TONGHOP!P573="TL",TONGHOP!H573&lt;&gt;""),TONGHOP!R573,"")</f>
        <v/>
      </c>
    </row>
    <row r="574" spans="1:6">
      <c r="A574" s="89" t="str">
        <f>IF(C574="","",SUBTOTAL(3,$C$2:$C574))</f>
        <v/>
      </c>
      <c r="B574" s="54" t="str">
        <f>IF(AND(TONGHOP!O574="KTHP",TONGHOP!P574="LT",TONGHOP!H574&lt;&gt;""),TONGHOP!H574,"")</f>
        <v/>
      </c>
      <c r="C574" s="54" t="str">
        <f>IF(AND(TONGHOP!O574="KTHP",TONGHOP!P574="LT",TONGHOP!H574&lt;&gt;""),TONGHOP!R574,"")</f>
        <v/>
      </c>
      <c r="D574" s="89" t="str">
        <f>IF(F574="","",SUBTOTAL(3,$F$2:$F574))</f>
        <v/>
      </c>
      <c r="E574" s="54" t="str">
        <f>IF(AND(TONGHOP!O574="KTHP",TONGHOP!P574="TL",TONGHOP!H574&lt;&gt;""),TONGHOP!H574,"")</f>
        <v/>
      </c>
      <c r="F574" s="54" t="str">
        <f>IF(AND(TONGHOP!O574="KTHP",TONGHOP!P574="TL",TONGHOP!H574&lt;&gt;""),TONGHOP!R574,"")</f>
        <v/>
      </c>
    </row>
    <row r="575" spans="1:6">
      <c r="A575" s="89" t="str">
        <f>IF(C575="","",SUBTOTAL(3,$C$2:$C575))</f>
        <v/>
      </c>
      <c r="B575" s="54" t="str">
        <f>IF(AND(TONGHOP!O575="KTHP",TONGHOP!P575="LT",TONGHOP!H575&lt;&gt;""),TONGHOP!H575,"")</f>
        <v/>
      </c>
      <c r="C575" s="54" t="str">
        <f>IF(AND(TONGHOP!O575="KTHP",TONGHOP!P575="LT",TONGHOP!H575&lt;&gt;""),TONGHOP!R575,"")</f>
        <v/>
      </c>
      <c r="D575" s="89" t="str">
        <f>IF(F575="","",SUBTOTAL(3,$F$2:$F575))</f>
        <v/>
      </c>
      <c r="E575" s="54" t="str">
        <f>IF(AND(TONGHOP!O575="KTHP",TONGHOP!P575="TL",TONGHOP!H575&lt;&gt;""),TONGHOP!H575,"")</f>
        <v/>
      </c>
      <c r="F575" s="54" t="str">
        <f>IF(AND(TONGHOP!O575="KTHP",TONGHOP!P575="TL",TONGHOP!H575&lt;&gt;""),TONGHOP!R575,"")</f>
        <v/>
      </c>
    </row>
    <row r="576" spans="1:6">
      <c r="A576" s="89" t="str">
        <f>IF(C576="","",SUBTOTAL(3,$C$2:$C576))</f>
        <v/>
      </c>
      <c r="B576" s="54" t="str">
        <f>IF(AND(TONGHOP!O576="KTHP",TONGHOP!P576="LT",TONGHOP!H576&lt;&gt;""),TONGHOP!H576,"")</f>
        <v/>
      </c>
      <c r="C576" s="54" t="str">
        <f>IF(AND(TONGHOP!O576="KTHP",TONGHOP!P576="LT",TONGHOP!H576&lt;&gt;""),TONGHOP!R576,"")</f>
        <v/>
      </c>
      <c r="D576" s="89" t="str">
        <f>IF(F576="","",SUBTOTAL(3,$F$2:$F576))</f>
        <v/>
      </c>
      <c r="E576" s="54" t="str">
        <f>IF(AND(TONGHOP!O576="KTHP",TONGHOP!P576="TL",TONGHOP!H576&lt;&gt;""),TONGHOP!H576,"")</f>
        <v/>
      </c>
      <c r="F576" s="54" t="str">
        <f>IF(AND(TONGHOP!O576="KTHP",TONGHOP!P576="TL",TONGHOP!H576&lt;&gt;""),TONGHOP!R576,"")</f>
        <v/>
      </c>
    </row>
    <row r="577" spans="1:6">
      <c r="A577" s="89" t="str">
        <f>IF(C577="","",SUBTOTAL(3,$C$2:$C577))</f>
        <v/>
      </c>
      <c r="B577" s="54" t="str">
        <f>IF(AND(TONGHOP!O577="KTHP",TONGHOP!P577="LT",TONGHOP!H577&lt;&gt;""),TONGHOP!H577,"")</f>
        <v/>
      </c>
      <c r="C577" s="54" t="str">
        <f>IF(AND(TONGHOP!O577="KTHP",TONGHOP!P577="LT",TONGHOP!H577&lt;&gt;""),TONGHOP!R577,"")</f>
        <v/>
      </c>
      <c r="D577" s="89" t="str">
        <f>IF(F577="","",SUBTOTAL(3,$F$2:$F577))</f>
        <v/>
      </c>
      <c r="E577" s="54" t="str">
        <f>IF(AND(TONGHOP!O577="KTHP",TONGHOP!P577="TL",TONGHOP!H577&lt;&gt;""),TONGHOP!H577,"")</f>
        <v/>
      </c>
      <c r="F577" s="54" t="str">
        <f>IF(AND(TONGHOP!O577="KTHP",TONGHOP!P577="TL",TONGHOP!H577&lt;&gt;""),TONGHOP!R577,"")</f>
        <v/>
      </c>
    </row>
    <row r="578" spans="1:6">
      <c r="A578" s="89" t="str">
        <f>IF(C578="","",SUBTOTAL(3,$C$2:$C578))</f>
        <v/>
      </c>
      <c r="B578" s="54" t="str">
        <f>IF(AND(TONGHOP!O578="KTHP",TONGHOP!P578="LT",TONGHOP!H578&lt;&gt;""),TONGHOP!H578,"")</f>
        <v/>
      </c>
      <c r="C578" s="54" t="str">
        <f>IF(AND(TONGHOP!O578="KTHP",TONGHOP!P578="LT",TONGHOP!H578&lt;&gt;""),TONGHOP!R578,"")</f>
        <v/>
      </c>
      <c r="D578" s="89" t="str">
        <f>IF(F578="","",SUBTOTAL(3,$F$2:$F578))</f>
        <v/>
      </c>
      <c r="E578" s="54" t="str">
        <f>IF(AND(TONGHOP!O578="KTHP",TONGHOP!P578="TL",TONGHOP!H578&lt;&gt;""),TONGHOP!H578,"")</f>
        <v/>
      </c>
      <c r="F578" s="54" t="str">
        <f>IF(AND(TONGHOP!O578="KTHP",TONGHOP!P578="TL",TONGHOP!H578&lt;&gt;""),TONGHOP!R578,"")</f>
        <v/>
      </c>
    </row>
    <row r="579" spans="1:6">
      <c r="A579" s="89" t="str">
        <f>IF(C579="","",SUBTOTAL(3,$C$2:$C579))</f>
        <v/>
      </c>
      <c r="B579" s="54" t="str">
        <f>IF(AND(TONGHOP!O579="KTHP",TONGHOP!P579="LT",TONGHOP!H579&lt;&gt;""),TONGHOP!H579,"")</f>
        <v/>
      </c>
      <c r="C579" s="54" t="str">
        <f>IF(AND(TONGHOP!O579="KTHP",TONGHOP!P579="LT",TONGHOP!H579&lt;&gt;""),TONGHOP!R579,"")</f>
        <v/>
      </c>
      <c r="D579" s="89" t="str">
        <f>IF(F579="","",SUBTOTAL(3,$F$2:$F579))</f>
        <v/>
      </c>
      <c r="E579" s="54" t="str">
        <f>IF(AND(TONGHOP!O579="KTHP",TONGHOP!P579="TL",TONGHOP!H579&lt;&gt;""),TONGHOP!H579,"")</f>
        <v/>
      </c>
      <c r="F579" s="54" t="str">
        <f>IF(AND(TONGHOP!O579="KTHP",TONGHOP!P579="TL",TONGHOP!H579&lt;&gt;""),TONGHOP!R579,"")</f>
        <v/>
      </c>
    </row>
    <row r="580" spans="1:6">
      <c r="A580" s="89" t="str">
        <f>IF(C580="","",SUBTOTAL(3,$C$2:$C580))</f>
        <v/>
      </c>
      <c r="B580" s="54" t="str">
        <f>IF(AND(TONGHOP!O580="KTHP",TONGHOP!P580="LT",TONGHOP!H580&lt;&gt;""),TONGHOP!H580,"")</f>
        <v/>
      </c>
      <c r="C580" s="54" t="str">
        <f>IF(AND(TONGHOP!O580="KTHP",TONGHOP!P580="LT",TONGHOP!H580&lt;&gt;""),TONGHOP!R580,"")</f>
        <v/>
      </c>
      <c r="D580" s="89" t="str">
        <f>IF(F580="","",SUBTOTAL(3,$F$2:$F580))</f>
        <v/>
      </c>
      <c r="E580" s="54" t="str">
        <f>IF(AND(TONGHOP!O580="KTHP",TONGHOP!P580="TL",TONGHOP!H580&lt;&gt;""),TONGHOP!H580,"")</f>
        <v/>
      </c>
      <c r="F580" s="54" t="str">
        <f>IF(AND(TONGHOP!O580="KTHP",TONGHOP!P580="TL",TONGHOP!H580&lt;&gt;""),TONGHOP!R580,"")</f>
        <v/>
      </c>
    </row>
    <row r="581" spans="1:6">
      <c r="A581" s="89" t="str">
        <f>IF(C581="","",SUBTOTAL(3,$C$2:$C581))</f>
        <v/>
      </c>
      <c r="B581" s="54" t="str">
        <f>IF(AND(TONGHOP!O581="KTHP",TONGHOP!P581="LT",TONGHOP!H581&lt;&gt;""),TONGHOP!H581,"")</f>
        <v/>
      </c>
      <c r="C581" s="54" t="str">
        <f>IF(AND(TONGHOP!O581="KTHP",TONGHOP!P581="LT",TONGHOP!H581&lt;&gt;""),TONGHOP!R581,"")</f>
        <v/>
      </c>
      <c r="D581" s="89" t="str">
        <f>IF(F581="","",SUBTOTAL(3,$F$2:$F581))</f>
        <v/>
      </c>
      <c r="E581" s="54" t="str">
        <f>IF(AND(TONGHOP!O581="KTHP",TONGHOP!P581="TL",TONGHOP!H581&lt;&gt;""),TONGHOP!H581,"")</f>
        <v/>
      </c>
      <c r="F581" s="54" t="str">
        <f>IF(AND(TONGHOP!O581="KTHP",TONGHOP!P581="TL",TONGHOP!H581&lt;&gt;""),TONGHOP!R581,"")</f>
        <v/>
      </c>
    </row>
    <row r="582" spans="1:6">
      <c r="A582" s="89" t="str">
        <f>IF(C582="","",SUBTOTAL(3,$C$2:$C582))</f>
        <v/>
      </c>
      <c r="B582" s="54" t="str">
        <f>IF(AND(TONGHOP!O582="KTHP",TONGHOP!P582="LT",TONGHOP!H582&lt;&gt;""),TONGHOP!H582,"")</f>
        <v/>
      </c>
      <c r="C582" s="54" t="str">
        <f>IF(AND(TONGHOP!O582="KTHP",TONGHOP!P582="LT",TONGHOP!H582&lt;&gt;""),TONGHOP!R582,"")</f>
        <v/>
      </c>
      <c r="D582" s="89" t="str">
        <f>IF(F582="","",SUBTOTAL(3,$F$2:$F582))</f>
        <v/>
      </c>
      <c r="E582" s="54" t="str">
        <f>IF(AND(TONGHOP!O582="KTHP",TONGHOP!P582="TL",TONGHOP!H582&lt;&gt;""),TONGHOP!H582,"")</f>
        <v/>
      </c>
      <c r="F582" s="54" t="str">
        <f>IF(AND(TONGHOP!O582="KTHP",TONGHOP!P582="TL",TONGHOP!H582&lt;&gt;""),TONGHOP!R582,"")</f>
        <v/>
      </c>
    </row>
    <row r="583" spans="1:6">
      <c r="A583" s="89" t="str">
        <f>IF(C583="","",SUBTOTAL(3,$C$2:$C583))</f>
        <v/>
      </c>
      <c r="B583" s="54" t="str">
        <f>IF(AND(TONGHOP!O583="KTHP",TONGHOP!P583="LT",TONGHOP!H583&lt;&gt;""),TONGHOP!H583,"")</f>
        <v/>
      </c>
      <c r="C583" s="54" t="str">
        <f>IF(AND(TONGHOP!O583="KTHP",TONGHOP!P583="LT",TONGHOP!H583&lt;&gt;""),TONGHOP!R583,"")</f>
        <v/>
      </c>
      <c r="D583" s="89" t="str">
        <f>IF(F583="","",SUBTOTAL(3,$F$2:$F583))</f>
        <v/>
      </c>
      <c r="E583" s="54" t="str">
        <f>IF(AND(TONGHOP!O583="KTHP",TONGHOP!P583="TL",TONGHOP!H583&lt;&gt;""),TONGHOP!H583,"")</f>
        <v/>
      </c>
      <c r="F583" s="54" t="str">
        <f>IF(AND(TONGHOP!O583="KTHP",TONGHOP!P583="TL",TONGHOP!H583&lt;&gt;""),TONGHOP!R583,"")</f>
        <v/>
      </c>
    </row>
    <row r="584" spans="1:6">
      <c r="A584" s="89" t="str">
        <f>IF(C584="","",SUBTOTAL(3,$C$2:$C584))</f>
        <v/>
      </c>
      <c r="B584" s="54" t="str">
        <f>IF(AND(TONGHOP!O584="KTHP",TONGHOP!P584="LT",TONGHOP!H584&lt;&gt;""),TONGHOP!H584,"")</f>
        <v/>
      </c>
      <c r="C584" s="54" t="str">
        <f>IF(AND(TONGHOP!O584="KTHP",TONGHOP!P584="LT",TONGHOP!H584&lt;&gt;""),TONGHOP!R584,"")</f>
        <v/>
      </c>
      <c r="D584" s="89" t="str">
        <f>IF(F584="","",SUBTOTAL(3,$F$2:$F584))</f>
        <v/>
      </c>
      <c r="E584" s="54" t="str">
        <f>IF(AND(TONGHOP!O584="KTHP",TONGHOP!P584="TL",TONGHOP!H584&lt;&gt;""),TONGHOP!H584,"")</f>
        <v/>
      </c>
      <c r="F584" s="54" t="str">
        <f>IF(AND(TONGHOP!O584="KTHP",TONGHOP!P584="TL",TONGHOP!H584&lt;&gt;""),TONGHOP!R584,"")</f>
        <v/>
      </c>
    </row>
    <row r="585" spans="1:6">
      <c r="A585" s="89" t="str">
        <f>IF(C585="","",SUBTOTAL(3,$C$2:$C585))</f>
        <v/>
      </c>
      <c r="B585" s="54" t="str">
        <f>IF(AND(TONGHOP!O585="KTHP",TONGHOP!P585="LT",TONGHOP!H585&lt;&gt;""),TONGHOP!H585,"")</f>
        <v/>
      </c>
      <c r="C585" s="54" t="str">
        <f>IF(AND(TONGHOP!O585="KTHP",TONGHOP!P585="LT",TONGHOP!H585&lt;&gt;""),TONGHOP!R585,"")</f>
        <v/>
      </c>
      <c r="D585" s="89" t="str">
        <f>IF(F585="","",SUBTOTAL(3,$F$2:$F585))</f>
        <v/>
      </c>
      <c r="E585" s="54" t="str">
        <f>IF(AND(TONGHOP!O585="KTHP",TONGHOP!P585="TL",TONGHOP!H585&lt;&gt;""),TONGHOP!H585,"")</f>
        <v/>
      </c>
      <c r="F585" s="54" t="str">
        <f>IF(AND(TONGHOP!O585="KTHP",TONGHOP!P585="TL",TONGHOP!H585&lt;&gt;""),TONGHOP!R585,"")</f>
        <v/>
      </c>
    </row>
    <row r="586" spans="1:6">
      <c r="A586" s="89" t="str">
        <f>IF(C586="","",SUBTOTAL(3,$C$2:$C586))</f>
        <v/>
      </c>
      <c r="B586" s="54" t="str">
        <f>IF(AND(TONGHOP!O586="KTHP",TONGHOP!P586="LT",TONGHOP!H586&lt;&gt;""),TONGHOP!H586,"")</f>
        <v/>
      </c>
      <c r="C586" s="54" t="str">
        <f>IF(AND(TONGHOP!O586="KTHP",TONGHOP!P586="LT",TONGHOP!H586&lt;&gt;""),TONGHOP!R586,"")</f>
        <v/>
      </c>
      <c r="D586" s="89" t="str">
        <f>IF(F586="","",SUBTOTAL(3,$F$2:$F586))</f>
        <v/>
      </c>
      <c r="E586" s="54" t="str">
        <f>IF(AND(TONGHOP!O586="KTHP",TONGHOP!P586="TL",TONGHOP!H586&lt;&gt;""),TONGHOP!H586,"")</f>
        <v/>
      </c>
      <c r="F586" s="54" t="str">
        <f>IF(AND(TONGHOP!O586="KTHP",TONGHOP!P586="TL",TONGHOP!H586&lt;&gt;""),TONGHOP!R586,"")</f>
        <v/>
      </c>
    </row>
    <row r="587" spans="1:6">
      <c r="A587" s="89" t="str">
        <f>IF(C587="","",SUBTOTAL(3,$C$2:$C587))</f>
        <v/>
      </c>
      <c r="B587" s="54" t="str">
        <f>IF(AND(TONGHOP!O587="KTHP",TONGHOP!P587="LT",TONGHOP!H587&lt;&gt;""),TONGHOP!H587,"")</f>
        <v/>
      </c>
      <c r="C587" s="54" t="str">
        <f>IF(AND(TONGHOP!O587="KTHP",TONGHOP!P587="LT",TONGHOP!H587&lt;&gt;""),TONGHOP!R587,"")</f>
        <v/>
      </c>
      <c r="D587" s="89" t="str">
        <f>IF(F587="","",SUBTOTAL(3,$F$2:$F587))</f>
        <v/>
      </c>
      <c r="E587" s="54" t="str">
        <f>IF(AND(TONGHOP!O587="KTHP",TONGHOP!P587="TL",TONGHOP!H587&lt;&gt;""),TONGHOP!H587,"")</f>
        <v/>
      </c>
      <c r="F587" s="54" t="str">
        <f>IF(AND(TONGHOP!O587="KTHP",TONGHOP!P587="TL",TONGHOP!H587&lt;&gt;""),TONGHOP!R587,"")</f>
        <v/>
      </c>
    </row>
    <row r="588" spans="1:6">
      <c r="A588" s="89" t="str">
        <f>IF(C588="","",SUBTOTAL(3,$C$2:$C588))</f>
        <v/>
      </c>
      <c r="B588" s="54" t="str">
        <f>IF(AND(TONGHOP!O588="KTHP",TONGHOP!P588="LT",TONGHOP!H588&lt;&gt;""),TONGHOP!H588,"")</f>
        <v/>
      </c>
      <c r="C588" s="54" t="str">
        <f>IF(AND(TONGHOP!O588="KTHP",TONGHOP!P588="LT",TONGHOP!H588&lt;&gt;""),TONGHOP!R588,"")</f>
        <v/>
      </c>
      <c r="D588" s="89" t="str">
        <f>IF(F588="","",SUBTOTAL(3,$F$2:$F588))</f>
        <v/>
      </c>
      <c r="E588" s="54" t="str">
        <f>IF(AND(TONGHOP!O588="KTHP",TONGHOP!P588="TL",TONGHOP!H588&lt;&gt;""),TONGHOP!H588,"")</f>
        <v/>
      </c>
      <c r="F588" s="54" t="str">
        <f>IF(AND(TONGHOP!O588="KTHP",TONGHOP!P588="TL",TONGHOP!H588&lt;&gt;""),TONGHOP!R588,"")</f>
        <v/>
      </c>
    </row>
    <row r="589" spans="1:6">
      <c r="A589" s="89" t="str">
        <f>IF(C589="","",SUBTOTAL(3,$C$2:$C589))</f>
        <v/>
      </c>
      <c r="B589" s="54" t="str">
        <f>IF(AND(TONGHOP!O589="KTHP",TONGHOP!P589="LT",TONGHOP!H589&lt;&gt;""),TONGHOP!H589,"")</f>
        <v/>
      </c>
      <c r="C589" s="54" t="str">
        <f>IF(AND(TONGHOP!O589="KTHP",TONGHOP!P589="LT",TONGHOP!H589&lt;&gt;""),TONGHOP!R589,"")</f>
        <v/>
      </c>
      <c r="D589" s="89" t="str">
        <f>IF(F589="","",SUBTOTAL(3,$F$2:$F589))</f>
        <v/>
      </c>
      <c r="E589" s="54" t="str">
        <f>IF(AND(TONGHOP!O589="KTHP",TONGHOP!P589="TL",TONGHOP!H589&lt;&gt;""),TONGHOP!H589,"")</f>
        <v/>
      </c>
      <c r="F589" s="54" t="str">
        <f>IF(AND(TONGHOP!O589="KTHP",TONGHOP!P589="TL",TONGHOP!H589&lt;&gt;""),TONGHOP!R589,"")</f>
        <v/>
      </c>
    </row>
    <row r="590" spans="1:6">
      <c r="A590" s="89" t="str">
        <f>IF(C590="","",SUBTOTAL(3,$C$2:$C590))</f>
        <v/>
      </c>
      <c r="B590" s="54" t="str">
        <f>IF(AND(TONGHOP!O590="KTHP",TONGHOP!P590="LT",TONGHOP!H590&lt;&gt;""),TONGHOP!H590,"")</f>
        <v/>
      </c>
      <c r="C590" s="54" t="str">
        <f>IF(AND(TONGHOP!O590="KTHP",TONGHOP!P590="LT",TONGHOP!H590&lt;&gt;""),TONGHOP!R590,"")</f>
        <v/>
      </c>
      <c r="D590" s="89" t="str">
        <f>IF(F590="","",SUBTOTAL(3,$F$2:$F590))</f>
        <v/>
      </c>
      <c r="E590" s="54" t="str">
        <f>IF(AND(TONGHOP!O590="KTHP",TONGHOP!P590="TL",TONGHOP!H590&lt;&gt;""),TONGHOP!H590,"")</f>
        <v/>
      </c>
      <c r="F590" s="54" t="str">
        <f>IF(AND(TONGHOP!O590="KTHP",TONGHOP!P590="TL",TONGHOP!H590&lt;&gt;""),TONGHOP!R590,"")</f>
        <v/>
      </c>
    </row>
    <row r="591" spans="1:6">
      <c r="A591" s="89" t="str">
        <f>IF(C591="","",SUBTOTAL(3,$C$2:$C591))</f>
        <v/>
      </c>
      <c r="B591" s="54" t="str">
        <f>IF(AND(TONGHOP!O591="KTHP",TONGHOP!P591="LT",TONGHOP!H591&lt;&gt;""),TONGHOP!H591,"")</f>
        <v/>
      </c>
      <c r="C591" s="54" t="str">
        <f>IF(AND(TONGHOP!O591="KTHP",TONGHOP!P591="LT",TONGHOP!H591&lt;&gt;""),TONGHOP!R591,"")</f>
        <v/>
      </c>
      <c r="D591" s="89" t="str">
        <f>IF(F591="","",SUBTOTAL(3,$F$2:$F591))</f>
        <v/>
      </c>
      <c r="E591" s="54" t="str">
        <f>IF(AND(TONGHOP!O591="KTHP",TONGHOP!P591="TL",TONGHOP!H591&lt;&gt;""),TONGHOP!H591,"")</f>
        <v/>
      </c>
      <c r="F591" s="54" t="str">
        <f>IF(AND(TONGHOP!O591="KTHP",TONGHOP!P591="TL",TONGHOP!H591&lt;&gt;""),TONGHOP!R591,"")</f>
        <v/>
      </c>
    </row>
    <row r="592" spans="1:6">
      <c r="A592" s="89" t="str">
        <f>IF(C592="","",SUBTOTAL(3,$C$2:$C592))</f>
        <v/>
      </c>
      <c r="B592" s="54" t="str">
        <f>IF(AND(TONGHOP!O592="KTHP",TONGHOP!P592="LT",TONGHOP!H592&lt;&gt;""),TONGHOP!H592,"")</f>
        <v/>
      </c>
      <c r="C592" s="54" t="str">
        <f>IF(AND(TONGHOP!O592="KTHP",TONGHOP!P592="LT",TONGHOP!H592&lt;&gt;""),TONGHOP!R592,"")</f>
        <v/>
      </c>
      <c r="D592" s="89" t="str">
        <f>IF(F592="","",SUBTOTAL(3,$F$2:$F592))</f>
        <v/>
      </c>
      <c r="E592" s="54" t="str">
        <f>IF(AND(TONGHOP!O592="KTHP",TONGHOP!P592="TL",TONGHOP!H592&lt;&gt;""),TONGHOP!H592,"")</f>
        <v/>
      </c>
      <c r="F592" s="54" t="str">
        <f>IF(AND(TONGHOP!O592="KTHP",TONGHOP!P592="TL",TONGHOP!H592&lt;&gt;""),TONGHOP!R592,"")</f>
        <v/>
      </c>
    </row>
    <row r="593" spans="1:6">
      <c r="A593" s="89" t="str">
        <f>IF(C593="","",SUBTOTAL(3,$C$2:$C593))</f>
        <v/>
      </c>
      <c r="B593" s="54" t="str">
        <f>IF(AND(TONGHOP!O593="KTHP",TONGHOP!P593="LT",TONGHOP!H593&lt;&gt;""),TONGHOP!H593,"")</f>
        <v/>
      </c>
      <c r="C593" s="54" t="str">
        <f>IF(AND(TONGHOP!O593="KTHP",TONGHOP!P593="LT",TONGHOP!H593&lt;&gt;""),TONGHOP!R593,"")</f>
        <v/>
      </c>
      <c r="D593" s="89" t="str">
        <f>IF(F593="","",SUBTOTAL(3,$F$2:$F593))</f>
        <v/>
      </c>
      <c r="E593" s="54" t="str">
        <f>IF(AND(TONGHOP!O593="KTHP",TONGHOP!P593="TL",TONGHOP!H593&lt;&gt;""),TONGHOP!H593,"")</f>
        <v/>
      </c>
      <c r="F593" s="54" t="str">
        <f>IF(AND(TONGHOP!O593="KTHP",TONGHOP!P593="TL",TONGHOP!H593&lt;&gt;""),TONGHOP!R593,"")</f>
        <v/>
      </c>
    </row>
    <row r="594" spans="1:6">
      <c r="A594" s="89" t="str">
        <f>IF(C594="","",SUBTOTAL(3,$C$2:$C594))</f>
        <v/>
      </c>
      <c r="B594" s="54" t="str">
        <f>IF(AND(TONGHOP!O594="KTHP",TONGHOP!P594="LT",TONGHOP!H594&lt;&gt;""),TONGHOP!H594,"")</f>
        <v/>
      </c>
      <c r="C594" s="54" t="str">
        <f>IF(AND(TONGHOP!O594="KTHP",TONGHOP!P594="LT",TONGHOP!H594&lt;&gt;""),TONGHOP!R594,"")</f>
        <v/>
      </c>
      <c r="D594" s="89" t="str">
        <f>IF(F594="","",SUBTOTAL(3,$F$2:$F594))</f>
        <v/>
      </c>
      <c r="E594" s="54" t="str">
        <f>IF(AND(TONGHOP!O594="KTHP",TONGHOP!P594="TL",TONGHOP!H594&lt;&gt;""),TONGHOP!H594,"")</f>
        <v/>
      </c>
      <c r="F594" s="54" t="str">
        <f>IF(AND(TONGHOP!O594="KTHP",TONGHOP!P594="TL",TONGHOP!H594&lt;&gt;""),TONGHOP!R594,"")</f>
        <v/>
      </c>
    </row>
    <row r="595" spans="1:6">
      <c r="A595" s="89" t="str">
        <f>IF(C595="","",SUBTOTAL(3,$C$2:$C595))</f>
        <v/>
      </c>
      <c r="B595" s="54" t="str">
        <f>IF(AND(TONGHOP!O595="KTHP",TONGHOP!P595="LT",TONGHOP!H595&lt;&gt;""),TONGHOP!H595,"")</f>
        <v/>
      </c>
      <c r="C595" s="54" t="str">
        <f>IF(AND(TONGHOP!O595="KTHP",TONGHOP!P595="LT",TONGHOP!H595&lt;&gt;""),TONGHOP!R595,"")</f>
        <v/>
      </c>
      <c r="D595" s="89" t="str">
        <f>IF(F595="","",SUBTOTAL(3,$F$2:$F595))</f>
        <v/>
      </c>
      <c r="E595" s="54" t="str">
        <f>IF(AND(TONGHOP!O595="KTHP",TONGHOP!P595="TL",TONGHOP!H595&lt;&gt;""),TONGHOP!H595,"")</f>
        <v/>
      </c>
      <c r="F595" s="54" t="str">
        <f>IF(AND(TONGHOP!O595="KTHP",TONGHOP!P595="TL",TONGHOP!H595&lt;&gt;""),TONGHOP!R595,"")</f>
        <v/>
      </c>
    </row>
    <row r="596" spans="1:6">
      <c r="A596" s="89" t="str">
        <f>IF(C596="","",SUBTOTAL(3,$C$2:$C596))</f>
        <v/>
      </c>
      <c r="B596" s="54" t="str">
        <f>IF(AND(TONGHOP!O596="KTHP",TONGHOP!P596="LT",TONGHOP!H596&lt;&gt;""),TONGHOP!H596,"")</f>
        <v/>
      </c>
      <c r="C596" s="54" t="str">
        <f>IF(AND(TONGHOP!O596="KTHP",TONGHOP!P596="LT",TONGHOP!H596&lt;&gt;""),TONGHOP!R596,"")</f>
        <v/>
      </c>
      <c r="D596" s="89" t="str">
        <f>IF(F596="","",SUBTOTAL(3,$F$2:$F596))</f>
        <v/>
      </c>
      <c r="E596" s="54" t="str">
        <f>IF(AND(TONGHOP!O596="KTHP",TONGHOP!P596="TL",TONGHOP!H596&lt;&gt;""),TONGHOP!H596,"")</f>
        <v/>
      </c>
      <c r="F596" s="54" t="str">
        <f>IF(AND(TONGHOP!O596="KTHP",TONGHOP!P596="TL",TONGHOP!H596&lt;&gt;""),TONGHOP!R596,"")</f>
        <v/>
      </c>
    </row>
    <row r="597" spans="1:6">
      <c r="A597" s="89" t="str">
        <f>IF(C597="","",SUBTOTAL(3,$C$2:$C597))</f>
        <v/>
      </c>
      <c r="B597" s="54" t="str">
        <f>IF(AND(TONGHOP!O597="KTHP",TONGHOP!P597="LT",TONGHOP!H597&lt;&gt;""),TONGHOP!H597,"")</f>
        <v/>
      </c>
      <c r="C597" s="54" t="str">
        <f>IF(AND(TONGHOP!O597="KTHP",TONGHOP!P597="LT",TONGHOP!H597&lt;&gt;""),TONGHOP!R597,"")</f>
        <v/>
      </c>
      <c r="D597" s="89" t="str">
        <f>IF(F597="","",SUBTOTAL(3,$F$2:$F597))</f>
        <v/>
      </c>
      <c r="E597" s="54" t="str">
        <f>IF(AND(TONGHOP!O597="KTHP",TONGHOP!P597="TL",TONGHOP!H597&lt;&gt;""),TONGHOP!H597,"")</f>
        <v/>
      </c>
      <c r="F597" s="54" t="str">
        <f>IF(AND(TONGHOP!O597="KTHP",TONGHOP!P597="TL",TONGHOP!H597&lt;&gt;""),TONGHOP!R597,"")</f>
        <v/>
      </c>
    </row>
    <row r="598" spans="1:6">
      <c r="A598" s="89" t="str">
        <f>IF(C598="","",SUBTOTAL(3,$C$2:$C598))</f>
        <v/>
      </c>
      <c r="B598" s="54" t="str">
        <f>IF(AND(TONGHOP!O598="KTHP",TONGHOP!P598="LT",TONGHOP!H598&lt;&gt;""),TONGHOP!H598,"")</f>
        <v/>
      </c>
      <c r="C598" s="54" t="str">
        <f>IF(AND(TONGHOP!O598="KTHP",TONGHOP!P598="LT",TONGHOP!H598&lt;&gt;""),TONGHOP!R598,"")</f>
        <v/>
      </c>
      <c r="D598" s="89" t="str">
        <f>IF(F598="","",SUBTOTAL(3,$F$2:$F598))</f>
        <v/>
      </c>
      <c r="E598" s="54" t="str">
        <f>IF(AND(TONGHOP!O598="KTHP",TONGHOP!P598="TL",TONGHOP!H598&lt;&gt;""),TONGHOP!H598,"")</f>
        <v/>
      </c>
      <c r="F598" s="54" t="str">
        <f>IF(AND(TONGHOP!O598="KTHP",TONGHOP!P598="TL",TONGHOP!H598&lt;&gt;""),TONGHOP!R598,"")</f>
        <v/>
      </c>
    </row>
    <row r="599" spans="1:6">
      <c r="A599" s="89" t="str">
        <f>IF(C599="","",SUBTOTAL(3,$C$2:$C599))</f>
        <v/>
      </c>
      <c r="B599" s="54" t="str">
        <f>IF(AND(TONGHOP!O599="KTHP",TONGHOP!P599="LT",TONGHOP!H599&lt;&gt;""),TONGHOP!H599,"")</f>
        <v/>
      </c>
      <c r="C599" s="54" t="str">
        <f>IF(AND(TONGHOP!O599="KTHP",TONGHOP!P599="LT",TONGHOP!H599&lt;&gt;""),TONGHOP!R599,"")</f>
        <v/>
      </c>
      <c r="D599" s="89" t="str">
        <f>IF(F599="","",SUBTOTAL(3,$F$2:$F599))</f>
        <v/>
      </c>
      <c r="E599" s="54" t="str">
        <f>IF(AND(TONGHOP!O599="KTHP",TONGHOP!P599="TL",TONGHOP!H599&lt;&gt;""),TONGHOP!H599,"")</f>
        <v/>
      </c>
      <c r="F599" s="54" t="str">
        <f>IF(AND(TONGHOP!O599="KTHP",TONGHOP!P599="TL",TONGHOP!H599&lt;&gt;""),TONGHOP!R599,"")</f>
        <v/>
      </c>
    </row>
    <row r="600" spans="1:6">
      <c r="A600" s="89" t="str">
        <f>IF(C600="","",SUBTOTAL(3,$C$2:$C600))</f>
        <v/>
      </c>
      <c r="B600" s="54" t="str">
        <f>IF(AND(TONGHOP!O600="KTHP",TONGHOP!P600="LT",TONGHOP!H600&lt;&gt;""),TONGHOP!H600,"")</f>
        <v/>
      </c>
      <c r="C600" s="54" t="str">
        <f>IF(AND(TONGHOP!O600="KTHP",TONGHOP!P600="LT",TONGHOP!H600&lt;&gt;""),TONGHOP!R600,"")</f>
        <v/>
      </c>
      <c r="D600" s="89" t="str">
        <f>IF(F600="","",SUBTOTAL(3,$F$2:$F600))</f>
        <v/>
      </c>
      <c r="E600" s="54" t="str">
        <f>IF(AND(TONGHOP!O600="KTHP",TONGHOP!P600="TL",TONGHOP!H600&lt;&gt;""),TONGHOP!H600,"")</f>
        <v/>
      </c>
      <c r="F600" s="54" t="str">
        <f>IF(AND(TONGHOP!O600="KTHP",TONGHOP!P600="TL",TONGHOP!H600&lt;&gt;""),TONGHOP!R600,"")</f>
        <v/>
      </c>
    </row>
    <row r="601" spans="1:6">
      <c r="A601" s="89" t="str">
        <f>IF(C601="","",SUBTOTAL(3,$C$2:$C601))</f>
        <v/>
      </c>
      <c r="B601" s="54" t="str">
        <f>IF(AND(TONGHOP!O601="KTHP",TONGHOP!P601="LT",TONGHOP!H601&lt;&gt;""),TONGHOP!H601,"")</f>
        <v/>
      </c>
      <c r="C601" s="54" t="str">
        <f>IF(AND(TONGHOP!O601="KTHP",TONGHOP!P601="LT",TONGHOP!H601&lt;&gt;""),TONGHOP!R601,"")</f>
        <v/>
      </c>
      <c r="D601" s="89" t="str">
        <f>IF(F601="","",SUBTOTAL(3,$F$2:$F601))</f>
        <v/>
      </c>
      <c r="E601" s="54" t="str">
        <f>IF(AND(TONGHOP!O601="KTHP",TONGHOP!P601="TL",TONGHOP!H601&lt;&gt;""),TONGHOP!H601,"")</f>
        <v/>
      </c>
      <c r="F601" s="54" t="str">
        <f>IF(AND(TONGHOP!O601="KTHP",TONGHOP!P601="TL",TONGHOP!H601&lt;&gt;""),TONGHOP!R601,"")</f>
        <v/>
      </c>
    </row>
    <row r="602" spans="1:6">
      <c r="A602" s="89" t="str">
        <f>IF(C602="","",SUBTOTAL(3,$C$2:$C602))</f>
        <v/>
      </c>
      <c r="B602" s="54" t="str">
        <f>IF(AND(TONGHOP!O602="KTHP",TONGHOP!P602="LT",TONGHOP!H602&lt;&gt;""),TONGHOP!H602,"")</f>
        <v/>
      </c>
      <c r="C602" s="54" t="str">
        <f>IF(AND(TONGHOP!O602="KTHP",TONGHOP!P602="LT",TONGHOP!H602&lt;&gt;""),TONGHOP!R602,"")</f>
        <v/>
      </c>
      <c r="D602" s="89" t="str">
        <f>IF(F602="","",SUBTOTAL(3,$F$2:$F602))</f>
        <v/>
      </c>
      <c r="E602" s="54" t="str">
        <f>IF(AND(TONGHOP!O602="KTHP",TONGHOP!P602="TL",TONGHOP!H602&lt;&gt;""),TONGHOP!H602,"")</f>
        <v/>
      </c>
      <c r="F602" s="54" t="str">
        <f>IF(AND(TONGHOP!O602="KTHP",TONGHOP!P602="TL",TONGHOP!H602&lt;&gt;""),TONGHOP!R602,"")</f>
        <v/>
      </c>
    </row>
    <row r="603" spans="1:6">
      <c r="A603" s="89" t="str">
        <f>IF(C603="","",SUBTOTAL(3,$C$2:$C603))</f>
        <v/>
      </c>
      <c r="B603" s="54" t="str">
        <f>IF(AND(TONGHOP!O603="KTHP",TONGHOP!P603="LT",TONGHOP!H603&lt;&gt;""),TONGHOP!H603,"")</f>
        <v/>
      </c>
      <c r="C603" s="54" t="str">
        <f>IF(AND(TONGHOP!O603="KTHP",TONGHOP!P603="LT",TONGHOP!H603&lt;&gt;""),TONGHOP!R603,"")</f>
        <v/>
      </c>
      <c r="D603" s="89" t="str">
        <f>IF(F603="","",SUBTOTAL(3,$F$2:$F603))</f>
        <v/>
      </c>
      <c r="E603" s="54" t="str">
        <f>IF(AND(TONGHOP!O603="KTHP",TONGHOP!P603="TL",TONGHOP!H603&lt;&gt;""),TONGHOP!H603,"")</f>
        <v/>
      </c>
      <c r="F603" s="54" t="str">
        <f>IF(AND(TONGHOP!O603="KTHP",TONGHOP!P603="TL",TONGHOP!H603&lt;&gt;""),TONGHOP!R603,"")</f>
        <v/>
      </c>
    </row>
    <row r="604" spans="1:6">
      <c r="A604" s="89" t="str">
        <f>IF(C604="","",SUBTOTAL(3,$C$2:$C604))</f>
        <v/>
      </c>
      <c r="B604" s="54" t="str">
        <f>IF(AND(TONGHOP!O604="KTHP",TONGHOP!P604="LT",TONGHOP!H604&lt;&gt;""),TONGHOP!H604,"")</f>
        <v/>
      </c>
      <c r="C604" s="54" t="str">
        <f>IF(AND(TONGHOP!O604="KTHP",TONGHOP!P604="LT",TONGHOP!H604&lt;&gt;""),TONGHOP!R604,"")</f>
        <v/>
      </c>
      <c r="D604" s="89" t="str">
        <f>IF(F604="","",SUBTOTAL(3,$F$2:$F604))</f>
        <v/>
      </c>
      <c r="E604" s="54" t="str">
        <f>IF(AND(TONGHOP!O604="KTHP",TONGHOP!P604="TL",TONGHOP!H604&lt;&gt;""),TONGHOP!H604,"")</f>
        <v/>
      </c>
      <c r="F604" s="54" t="str">
        <f>IF(AND(TONGHOP!O604="KTHP",TONGHOP!P604="TL",TONGHOP!H604&lt;&gt;""),TONGHOP!R604,"")</f>
        <v/>
      </c>
    </row>
    <row r="605" spans="1:6">
      <c r="A605" s="89" t="str">
        <f>IF(C605="","",SUBTOTAL(3,$C$2:$C605))</f>
        <v/>
      </c>
      <c r="B605" s="54" t="str">
        <f>IF(AND(TONGHOP!O605="KTHP",TONGHOP!P605="LT",TONGHOP!H605&lt;&gt;""),TONGHOP!H605,"")</f>
        <v/>
      </c>
      <c r="C605" s="54" t="str">
        <f>IF(AND(TONGHOP!O605="KTHP",TONGHOP!P605="LT",TONGHOP!H605&lt;&gt;""),TONGHOP!R605,"")</f>
        <v/>
      </c>
      <c r="D605" s="89" t="str">
        <f>IF(F605="","",SUBTOTAL(3,$F$2:$F605))</f>
        <v/>
      </c>
      <c r="E605" s="54" t="str">
        <f>IF(AND(TONGHOP!O605="KTHP",TONGHOP!P605="TL",TONGHOP!H605&lt;&gt;""),TONGHOP!H605,"")</f>
        <v/>
      </c>
      <c r="F605" s="54" t="str">
        <f>IF(AND(TONGHOP!O605="KTHP",TONGHOP!P605="TL",TONGHOP!H605&lt;&gt;""),TONGHOP!R605,"")</f>
        <v/>
      </c>
    </row>
    <row r="606" spans="1:6">
      <c r="A606" s="89" t="str">
        <f>IF(C606="","",SUBTOTAL(3,$C$2:$C606))</f>
        <v/>
      </c>
      <c r="B606" s="54" t="str">
        <f>IF(AND(TONGHOP!O606="KTHP",TONGHOP!P606="LT",TONGHOP!H606&lt;&gt;""),TONGHOP!H606,"")</f>
        <v/>
      </c>
      <c r="C606" s="54" t="str">
        <f>IF(AND(TONGHOP!O606="KTHP",TONGHOP!P606="LT",TONGHOP!H606&lt;&gt;""),TONGHOP!R606,"")</f>
        <v/>
      </c>
      <c r="D606" s="89" t="str">
        <f>IF(F606="","",SUBTOTAL(3,$F$2:$F606))</f>
        <v/>
      </c>
      <c r="E606" s="54" t="str">
        <f>IF(AND(TONGHOP!O606="KTHP",TONGHOP!P606="TL",TONGHOP!H606&lt;&gt;""),TONGHOP!H606,"")</f>
        <v/>
      </c>
      <c r="F606" s="54" t="str">
        <f>IF(AND(TONGHOP!O606="KTHP",TONGHOP!P606="TL",TONGHOP!H606&lt;&gt;""),TONGHOP!R606,"")</f>
        <v/>
      </c>
    </row>
    <row r="607" spans="1:6">
      <c r="A607" s="89" t="str">
        <f>IF(C607="","",SUBTOTAL(3,$C$2:$C607))</f>
        <v/>
      </c>
      <c r="B607" s="54" t="str">
        <f>IF(AND(TONGHOP!O607="KTHP",TONGHOP!P607="LT",TONGHOP!H607&lt;&gt;""),TONGHOP!H607,"")</f>
        <v/>
      </c>
      <c r="C607" s="54" t="str">
        <f>IF(AND(TONGHOP!O607="KTHP",TONGHOP!P607="LT",TONGHOP!H607&lt;&gt;""),TONGHOP!R607,"")</f>
        <v/>
      </c>
      <c r="D607" s="89" t="str">
        <f>IF(F607="","",SUBTOTAL(3,$F$2:$F607))</f>
        <v/>
      </c>
      <c r="E607" s="54" t="str">
        <f>IF(AND(TONGHOP!O607="KTHP",TONGHOP!P607="TL",TONGHOP!H607&lt;&gt;""),TONGHOP!H607,"")</f>
        <v/>
      </c>
      <c r="F607" s="54" t="str">
        <f>IF(AND(TONGHOP!O607="KTHP",TONGHOP!P607="TL",TONGHOP!H607&lt;&gt;""),TONGHOP!R607,"")</f>
        <v/>
      </c>
    </row>
    <row r="608" spans="1:6">
      <c r="A608" s="89" t="str">
        <f>IF(C608="","",SUBTOTAL(3,$C$2:$C608))</f>
        <v/>
      </c>
      <c r="B608" s="54" t="str">
        <f>IF(AND(TONGHOP!O608="KTHP",TONGHOP!P608="LT",TONGHOP!H608&lt;&gt;""),TONGHOP!H608,"")</f>
        <v/>
      </c>
      <c r="C608" s="54" t="str">
        <f>IF(AND(TONGHOP!O608="KTHP",TONGHOP!P608="LT",TONGHOP!H608&lt;&gt;""),TONGHOP!R608,"")</f>
        <v/>
      </c>
      <c r="D608" s="89" t="str">
        <f>IF(F608="","",SUBTOTAL(3,$F$2:$F608))</f>
        <v/>
      </c>
      <c r="E608" s="54" t="str">
        <f>IF(AND(TONGHOP!O608="KTHP",TONGHOP!P608="TL",TONGHOP!H608&lt;&gt;""),TONGHOP!H608,"")</f>
        <v/>
      </c>
      <c r="F608" s="54" t="str">
        <f>IF(AND(TONGHOP!O608="KTHP",TONGHOP!P608="TL",TONGHOP!H608&lt;&gt;""),TONGHOP!R608,"")</f>
        <v/>
      </c>
    </row>
    <row r="609" spans="1:6">
      <c r="A609" s="89" t="str">
        <f>IF(C609="","",SUBTOTAL(3,$C$2:$C609))</f>
        <v/>
      </c>
      <c r="B609" s="54" t="str">
        <f>IF(AND(TONGHOP!O609="KTHP",TONGHOP!P609="LT",TONGHOP!H609&lt;&gt;""),TONGHOP!H609,"")</f>
        <v/>
      </c>
      <c r="C609" s="54" t="str">
        <f>IF(AND(TONGHOP!O609="KTHP",TONGHOP!P609="LT",TONGHOP!H609&lt;&gt;""),TONGHOP!R609,"")</f>
        <v/>
      </c>
      <c r="D609" s="89" t="str">
        <f>IF(F609="","",SUBTOTAL(3,$F$2:$F609))</f>
        <v/>
      </c>
      <c r="E609" s="54" t="str">
        <f>IF(AND(TONGHOP!O609="KTHP",TONGHOP!P609="TL",TONGHOP!H609&lt;&gt;""),TONGHOP!H609,"")</f>
        <v/>
      </c>
      <c r="F609" s="54" t="str">
        <f>IF(AND(TONGHOP!O609="KTHP",TONGHOP!P609="TL",TONGHOP!H609&lt;&gt;""),TONGHOP!R609,"")</f>
        <v/>
      </c>
    </row>
    <row r="610" spans="1:6">
      <c r="A610" s="89" t="str">
        <f>IF(C610="","",SUBTOTAL(3,$C$2:$C610))</f>
        <v/>
      </c>
      <c r="B610" s="54" t="str">
        <f>IF(AND(TONGHOP!O610="KTHP",TONGHOP!P610="LT",TONGHOP!H610&lt;&gt;""),TONGHOP!H610,"")</f>
        <v/>
      </c>
      <c r="C610" s="54" t="str">
        <f>IF(AND(TONGHOP!O610="KTHP",TONGHOP!P610="LT",TONGHOP!H610&lt;&gt;""),TONGHOP!R610,"")</f>
        <v/>
      </c>
      <c r="D610" s="89" t="str">
        <f>IF(F610="","",SUBTOTAL(3,$F$2:$F610))</f>
        <v/>
      </c>
      <c r="E610" s="54" t="str">
        <f>IF(AND(TONGHOP!O610="KTHP",TONGHOP!P610="TL",TONGHOP!H610&lt;&gt;""),TONGHOP!H610,"")</f>
        <v/>
      </c>
      <c r="F610" s="54" t="str">
        <f>IF(AND(TONGHOP!O610="KTHP",TONGHOP!P610="TL",TONGHOP!H610&lt;&gt;""),TONGHOP!R610,"")</f>
        <v/>
      </c>
    </row>
    <row r="611" spans="1:6">
      <c r="A611" s="89" t="str">
        <f>IF(C611="","",SUBTOTAL(3,$C$2:$C611))</f>
        <v/>
      </c>
      <c r="B611" s="54" t="str">
        <f>IF(AND(TONGHOP!O611="KTHP",TONGHOP!P611="LT",TONGHOP!H611&lt;&gt;""),TONGHOP!H611,"")</f>
        <v/>
      </c>
      <c r="C611" s="54" t="str">
        <f>IF(AND(TONGHOP!O611="KTHP",TONGHOP!P611="LT",TONGHOP!H611&lt;&gt;""),TONGHOP!R611,"")</f>
        <v/>
      </c>
      <c r="D611" s="89" t="str">
        <f>IF(F611="","",SUBTOTAL(3,$F$2:$F611))</f>
        <v/>
      </c>
      <c r="E611" s="54" t="str">
        <f>IF(AND(TONGHOP!O611="KTHP",TONGHOP!P611="TL",TONGHOP!H611&lt;&gt;""),TONGHOP!H611,"")</f>
        <v/>
      </c>
      <c r="F611" s="54" t="str">
        <f>IF(AND(TONGHOP!O611="KTHP",TONGHOP!P611="TL",TONGHOP!H611&lt;&gt;""),TONGHOP!R611,"")</f>
        <v/>
      </c>
    </row>
    <row r="612" spans="1:6">
      <c r="A612" s="89" t="str">
        <f>IF(C612="","",SUBTOTAL(3,$C$2:$C612))</f>
        <v/>
      </c>
      <c r="B612" s="54" t="str">
        <f>IF(AND(TONGHOP!O612="KTHP",TONGHOP!P612="LT",TONGHOP!H612&lt;&gt;""),TONGHOP!H612,"")</f>
        <v/>
      </c>
      <c r="C612" s="54" t="str">
        <f>IF(AND(TONGHOP!O612="KTHP",TONGHOP!P612="LT",TONGHOP!H612&lt;&gt;""),TONGHOP!R612,"")</f>
        <v/>
      </c>
      <c r="D612" s="89" t="str">
        <f>IF(F612="","",SUBTOTAL(3,$F$2:$F612))</f>
        <v/>
      </c>
      <c r="E612" s="54" t="str">
        <f>IF(AND(TONGHOP!O612="KTHP",TONGHOP!P612="TL",TONGHOP!H612&lt;&gt;""),TONGHOP!H612,"")</f>
        <v/>
      </c>
      <c r="F612" s="54" t="str">
        <f>IF(AND(TONGHOP!O612="KTHP",TONGHOP!P612="TL",TONGHOP!H612&lt;&gt;""),TONGHOP!R612,"")</f>
        <v/>
      </c>
    </row>
    <row r="613" spans="1:6">
      <c r="A613" s="89" t="str">
        <f>IF(C613="","",SUBTOTAL(3,$C$2:$C613))</f>
        <v/>
      </c>
      <c r="B613" s="54" t="str">
        <f>IF(AND(TONGHOP!O613="KTHP",TONGHOP!P613="LT",TONGHOP!H613&lt;&gt;""),TONGHOP!H613,"")</f>
        <v/>
      </c>
      <c r="C613" s="54" t="str">
        <f>IF(AND(TONGHOP!O613="KTHP",TONGHOP!P613="LT",TONGHOP!H613&lt;&gt;""),TONGHOP!R613,"")</f>
        <v/>
      </c>
      <c r="D613" s="89" t="str">
        <f>IF(F613="","",SUBTOTAL(3,$F$2:$F613))</f>
        <v/>
      </c>
      <c r="E613" s="54" t="str">
        <f>IF(AND(TONGHOP!O613="KTHP",TONGHOP!P613="TL",TONGHOP!H613&lt;&gt;""),TONGHOP!H613,"")</f>
        <v/>
      </c>
      <c r="F613" s="54" t="str">
        <f>IF(AND(TONGHOP!O613="KTHP",TONGHOP!P613="TL",TONGHOP!H613&lt;&gt;""),TONGHOP!R613,"")</f>
        <v/>
      </c>
    </row>
    <row r="614" spans="1:6">
      <c r="A614" s="89" t="str">
        <f>IF(C614="","",SUBTOTAL(3,$C$2:$C614))</f>
        <v/>
      </c>
      <c r="B614" s="54" t="str">
        <f>IF(AND(TONGHOP!O614="KTHP",TONGHOP!P614="LT",TONGHOP!H614&lt;&gt;""),TONGHOP!H614,"")</f>
        <v/>
      </c>
      <c r="C614" s="54" t="str">
        <f>IF(AND(TONGHOP!O614="KTHP",TONGHOP!P614="LT",TONGHOP!H614&lt;&gt;""),TONGHOP!R614,"")</f>
        <v/>
      </c>
      <c r="D614" s="89" t="str">
        <f>IF(F614="","",SUBTOTAL(3,$F$2:$F614))</f>
        <v/>
      </c>
      <c r="E614" s="54" t="str">
        <f>IF(AND(TONGHOP!O614="KTHP",TONGHOP!P614="TL",TONGHOP!H614&lt;&gt;""),TONGHOP!H614,"")</f>
        <v/>
      </c>
      <c r="F614" s="54" t="str">
        <f>IF(AND(TONGHOP!O614="KTHP",TONGHOP!P614="TL",TONGHOP!H614&lt;&gt;""),TONGHOP!R614,"")</f>
        <v/>
      </c>
    </row>
    <row r="615" spans="1:6">
      <c r="A615" s="89" t="str">
        <f>IF(C615="","",SUBTOTAL(3,$C$2:$C615))</f>
        <v/>
      </c>
      <c r="B615" s="54" t="str">
        <f>IF(AND(TONGHOP!O615="KTHP",TONGHOP!P615="LT",TONGHOP!H615&lt;&gt;""),TONGHOP!H615,"")</f>
        <v/>
      </c>
      <c r="C615" s="54" t="str">
        <f>IF(AND(TONGHOP!O615="KTHP",TONGHOP!P615="LT",TONGHOP!H615&lt;&gt;""),TONGHOP!R615,"")</f>
        <v/>
      </c>
      <c r="D615" s="89" t="str">
        <f>IF(F615="","",SUBTOTAL(3,$F$2:$F615))</f>
        <v/>
      </c>
      <c r="E615" s="54" t="str">
        <f>IF(AND(TONGHOP!O615="KTHP",TONGHOP!P615="TL",TONGHOP!H615&lt;&gt;""),TONGHOP!H615,"")</f>
        <v/>
      </c>
      <c r="F615" s="54" t="str">
        <f>IF(AND(TONGHOP!O615="KTHP",TONGHOP!P615="TL",TONGHOP!H615&lt;&gt;""),TONGHOP!R615,"")</f>
        <v/>
      </c>
    </row>
    <row r="616" spans="1:6">
      <c r="A616" s="89" t="str">
        <f>IF(C616="","",SUBTOTAL(3,$C$2:$C616))</f>
        <v/>
      </c>
      <c r="B616" s="54" t="str">
        <f>IF(AND(TONGHOP!O616="KTHP",TONGHOP!P616="LT",TONGHOP!H616&lt;&gt;""),TONGHOP!H616,"")</f>
        <v/>
      </c>
      <c r="C616" s="54" t="str">
        <f>IF(AND(TONGHOP!O616="KTHP",TONGHOP!P616="LT",TONGHOP!H616&lt;&gt;""),TONGHOP!R616,"")</f>
        <v/>
      </c>
      <c r="D616" s="89" t="str">
        <f>IF(F616="","",SUBTOTAL(3,$F$2:$F616))</f>
        <v/>
      </c>
      <c r="E616" s="54" t="str">
        <f>IF(AND(TONGHOP!O616="KTHP",TONGHOP!P616="TL",TONGHOP!H616&lt;&gt;""),TONGHOP!H616,"")</f>
        <v/>
      </c>
      <c r="F616" s="54" t="str">
        <f>IF(AND(TONGHOP!O616="KTHP",TONGHOP!P616="TL",TONGHOP!H616&lt;&gt;""),TONGHOP!R616,"")</f>
        <v/>
      </c>
    </row>
    <row r="617" spans="1:6">
      <c r="A617" s="89" t="str">
        <f>IF(C617="","",SUBTOTAL(3,$C$2:$C617))</f>
        <v/>
      </c>
      <c r="B617" s="54" t="str">
        <f>IF(AND(TONGHOP!O617="KTHP",TONGHOP!P617="LT",TONGHOP!H617&lt;&gt;""),TONGHOP!H617,"")</f>
        <v/>
      </c>
      <c r="C617" s="54" t="str">
        <f>IF(AND(TONGHOP!O617="KTHP",TONGHOP!P617="LT",TONGHOP!H617&lt;&gt;""),TONGHOP!R617,"")</f>
        <v/>
      </c>
      <c r="D617" s="89" t="str">
        <f>IF(F617="","",SUBTOTAL(3,$F$2:$F617))</f>
        <v/>
      </c>
      <c r="E617" s="54" t="str">
        <f>IF(AND(TONGHOP!O617="KTHP",TONGHOP!P617="TL",TONGHOP!H617&lt;&gt;""),TONGHOP!H617,"")</f>
        <v/>
      </c>
      <c r="F617" s="54" t="str">
        <f>IF(AND(TONGHOP!O617="KTHP",TONGHOP!P617="TL",TONGHOP!H617&lt;&gt;""),TONGHOP!R617,"")</f>
        <v/>
      </c>
    </row>
    <row r="618" spans="1:6">
      <c r="A618" s="89" t="str">
        <f>IF(C618="","",SUBTOTAL(3,$C$2:$C618))</f>
        <v/>
      </c>
      <c r="B618" s="54" t="str">
        <f>IF(AND(TONGHOP!O618="KTHP",TONGHOP!P618="LT",TONGHOP!H618&lt;&gt;""),TONGHOP!H618,"")</f>
        <v/>
      </c>
      <c r="C618" s="54" t="str">
        <f>IF(AND(TONGHOP!O618="KTHP",TONGHOP!P618="LT",TONGHOP!H618&lt;&gt;""),TONGHOP!R618,"")</f>
        <v/>
      </c>
      <c r="D618" s="89" t="str">
        <f>IF(F618="","",SUBTOTAL(3,$F$2:$F618))</f>
        <v/>
      </c>
      <c r="E618" s="54" t="str">
        <f>IF(AND(TONGHOP!O618="KTHP",TONGHOP!P618="TL",TONGHOP!H618&lt;&gt;""),TONGHOP!H618,"")</f>
        <v/>
      </c>
      <c r="F618" s="54" t="str">
        <f>IF(AND(TONGHOP!O618="KTHP",TONGHOP!P618="TL",TONGHOP!H618&lt;&gt;""),TONGHOP!R618,"")</f>
        <v/>
      </c>
    </row>
    <row r="619" spans="1:6">
      <c r="A619" s="89" t="str">
        <f>IF(C619="","",SUBTOTAL(3,$C$2:$C619))</f>
        <v/>
      </c>
      <c r="B619" s="54" t="str">
        <f>IF(AND(TONGHOP!O619="KTHP",TONGHOP!P619="LT",TONGHOP!H619&lt;&gt;""),TONGHOP!H619,"")</f>
        <v/>
      </c>
      <c r="C619" s="54" t="str">
        <f>IF(AND(TONGHOP!O619="KTHP",TONGHOP!P619="LT",TONGHOP!H619&lt;&gt;""),TONGHOP!R619,"")</f>
        <v/>
      </c>
      <c r="D619" s="89" t="str">
        <f>IF(F619="","",SUBTOTAL(3,$F$2:$F619))</f>
        <v/>
      </c>
      <c r="E619" s="54" t="str">
        <f>IF(AND(TONGHOP!O619="KTHP",TONGHOP!P619="TL",TONGHOP!H619&lt;&gt;""),TONGHOP!H619,"")</f>
        <v/>
      </c>
      <c r="F619" s="54" t="str">
        <f>IF(AND(TONGHOP!O619="KTHP",TONGHOP!P619="TL",TONGHOP!H619&lt;&gt;""),TONGHOP!R619,"")</f>
        <v/>
      </c>
    </row>
    <row r="620" spans="1:6">
      <c r="A620" s="89" t="str">
        <f>IF(C620="","",SUBTOTAL(3,$C$2:$C620))</f>
        <v/>
      </c>
      <c r="B620" s="54" t="str">
        <f>IF(AND(TONGHOP!O620="KTHP",TONGHOP!P620="LT",TONGHOP!H620&lt;&gt;""),TONGHOP!H620,"")</f>
        <v/>
      </c>
      <c r="C620" s="54" t="str">
        <f>IF(AND(TONGHOP!O620="KTHP",TONGHOP!P620="LT",TONGHOP!H620&lt;&gt;""),TONGHOP!R620,"")</f>
        <v/>
      </c>
      <c r="D620" s="89" t="str">
        <f>IF(F620="","",SUBTOTAL(3,$F$2:$F620))</f>
        <v/>
      </c>
      <c r="E620" s="54" t="str">
        <f>IF(AND(TONGHOP!O620="KTHP",TONGHOP!P620="TL",TONGHOP!H620&lt;&gt;""),TONGHOP!H620,"")</f>
        <v/>
      </c>
      <c r="F620" s="54" t="str">
        <f>IF(AND(TONGHOP!O620="KTHP",TONGHOP!P620="TL",TONGHOP!H620&lt;&gt;""),TONGHOP!R620,"")</f>
        <v/>
      </c>
    </row>
    <row r="621" spans="1:6">
      <c r="A621" s="89" t="str">
        <f>IF(C621="","",SUBTOTAL(3,$C$2:$C621))</f>
        <v/>
      </c>
      <c r="B621" s="54" t="str">
        <f>IF(AND(TONGHOP!O621="KTHP",TONGHOP!P621="LT",TONGHOP!H621&lt;&gt;""),TONGHOP!H621,"")</f>
        <v/>
      </c>
      <c r="C621" s="54" t="str">
        <f>IF(AND(TONGHOP!O621="KTHP",TONGHOP!P621="LT",TONGHOP!H621&lt;&gt;""),TONGHOP!R621,"")</f>
        <v/>
      </c>
      <c r="D621" s="89" t="str">
        <f>IF(F621="","",SUBTOTAL(3,$F$2:$F621))</f>
        <v/>
      </c>
      <c r="E621" s="54" t="str">
        <f>IF(AND(TONGHOP!O621="KTHP",TONGHOP!P621="TL",TONGHOP!H621&lt;&gt;""),TONGHOP!H621,"")</f>
        <v/>
      </c>
      <c r="F621" s="54" t="str">
        <f>IF(AND(TONGHOP!O621="KTHP",TONGHOP!P621="TL",TONGHOP!H621&lt;&gt;""),TONGHOP!R621,"")</f>
        <v/>
      </c>
    </row>
    <row r="622" spans="1:6">
      <c r="A622" s="89" t="str">
        <f>IF(C622="","",SUBTOTAL(3,$C$2:$C622))</f>
        <v/>
      </c>
      <c r="B622" s="54" t="str">
        <f>IF(AND(TONGHOP!O622="KTHP",TONGHOP!P622="LT",TONGHOP!H622&lt;&gt;""),TONGHOP!H622,"")</f>
        <v/>
      </c>
      <c r="C622" s="54" t="str">
        <f>IF(AND(TONGHOP!O622="KTHP",TONGHOP!P622="LT",TONGHOP!H622&lt;&gt;""),TONGHOP!R622,"")</f>
        <v/>
      </c>
      <c r="D622" s="89" t="str">
        <f>IF(F622="","",SUBTOTAL(3,$F$2:$F622))</f>
        <v/>
      </c>
      <c r="E622" s="54" t="str">
        <f>IF(AND(TONGHOP!O622="KTHP",TONGHOP!P622="TL",TONGHOP!H622&lt;&gt;""),TONGHOP!H622,"")</f>
        <v/>
      </c>
      <c r="F622" s="54" t="str">
        <f>IF(AND(TONGHOP!O622="KTHP",TONGHOP!P622="TL",TONGHOP!H622&lt;&gt;""),TONGHOP!R622,"")</f>
        <v/>
      </c>
    </row>
    <row r="623" spans="1:6">
      <c r="A623" s="89" t="str">
        <f>IF(C623="","",SUBTOTAL(3,$C$2:$C623))</f>
        <v/>
      </c>
      <c r="B623" s="54" t="str">
        <f>IF(AND(TONGHOP!O623="KTHP",TONGHOP!P623="LT",TONGHOP!H623&lt;&gt;""),TONGHOP!H623,"")</f>
        <v/>
      </c>
      <c r="C623" s="54" t="str">
        <f>IF(AND(TONGHOP!O623="KTHP",TONGHOP!P623="LT",TONGHOP!H623&lt;&gt;""),TONGHOP!R623,"")</f>
        <v/>
      </c>
      <c r="D623" s="89" t="str">
        <f>IF(F623="","",SUBTOTAL(3,$F$2:$F623))</f>
        <v/>
      </c>
      <c r="E623" s="54" t="str">
        <f>IF(AND(TONGHOP!O623="KTHP",TONGHOP!P623="TL",TONGHOP!H623&lt;&gt;""),TONGHOP!H623,"")</f>
        <v/>
      </c>
      <c r="F623" s="54" t="str">
        <f>IF(AND(TONGHOP!O623="KTHP",TONGHOP!P623="TL",TONGHOP!H623&lt;&gt;""),TONGHOP!R623,"")</f>
        <v/>
      </c>
    </row>
    <row r="624" spans="1:6">
      <c r="A624" s="89" t="str">
        <f>IF(C624="","",SUBTOTAL(3,$C$2:$C624))</f>
        <v/>
      </c>
      <c r="B624" s="54" t="str">
        <f>IF(AND(TONGHOP!O624="KTHP",TONGHOP!P624="LT",TONGHOP!H624&lt;&gt;""),TONGHOP!H624,"")</f>
        <v/>
      </c>
      <c r="C624" s="54" t="str">
        <f>IF(AND(TONGHOP!O624="KTHP",TONGHOP!P624="LT",TONGHOP!H624&lt;&gt;""),TONGHOP!R624,"")</f>
        <v/>
      </c>
      <c r="D624" s="89" t="str">
        <f>IF(F624="","",SUBTOTAL(3,$F$2:$F624))</f>
        <v/>
      </c>
      <c r="E624" s="54" t="str">
        <f>IF(AND(TONGHOP!O624="KTHP",TONGHOP!P624="TL",TONGHOP!H624&lt;&gt;""),TONGHOP!H624,"")</f>
        <v/>
      </c>
      <c r="F624" s="54" t="str">
        <f>IF(AND(TONGHOP!O624="KTHP",TONGHOP!P624="TL",TONGHOP!H624&lt;&gt;""),TONGHOP!R624,"")</f>
        <v/>
      </c>
    </row>
    <row r="625" spans="1:6">
      <c r="A625" s="89" t="str">
        <f>IF(C625="","",SUBTOTAL(3,$C$2:$C625))</f>
        <v/>
      </c>
      <c r="B625" s="54" t="str">
        <f>IF(AND(TONGHOP!O625="KTHP",TONGHOP!P625="LT",TONGHOP!H625&lt;&gt;""),TONGHOP!H625,"")</f>
        <v/>
      </c>
      <c r="C625" s="54" t="str">
        <f>IF(AND(TONGHOP!O625="KTHP",TONGHOP!P625="LT",TONGHOP!H625&lt;&gt;""),TONGHOP!R625,"")</f>
        <v/>
      </c>
      <c r="D625" s="89" t="str">
        <f>IF(F625="","",SUBTOTAL(3,$F$2:$F625))</f>
        <v/>
      </c>
      <c r="E625" s="54" t="str">
        <f>IF(AND(TONGHOP!O625="KTHP",TONGHOP!P625="TL",TONGHOP!H625&lt;&gt;""),TONGHOP!H625,"")</f>
        <v/>
      </c>
      <c r="F625" s="54" t="str">
        <f>IF(AND(TONGHOP!O625="KTHP",TONGHOP!P625="TL",TONGHOP!H625&lt;&gt;""),TONGHOP!R625,"")</f>
        <v/>
      </c>
    </row>
    <row r="626" spans="1:6">
      <c r="A626" s="89" t="str">
        <f>IF(C626="","",SUBTOTAL(3,$C$2:$C626))</f>
        <v/>
      </c>
      <c r="B626" s="54" t="str">
        <f>IF(AND(TONGHOP!O626="KTHP",TONGHOP!P626="LT",TONGHOP!H626&lt;&gt;""),TONGHOP!H626,"")</f>
        <v/>
      </c>
      <c r="C626" s="54" t="str">
        <f>IF(AND(TONGHOP!O626="KTHP",TONGHOP!P626="LT",TONGHOP!H626&lt;&gt;""),TONGHOP!R626,"")</f>
        <v/>
      </c>
      <c r="D626" s="89" t="str">
        <f>IF(F626="","",SUBTOTAL(3,$F$2:$F626))</f>
        <v/>
      </c>
      <c r="E626" s="54" t="str">
        <f>IF(AND(TONGHOP!O626="KTHP",TONGHOP!P626="TL",TONGHOP!H626&lt;&gt;""),TONGHOP!H626,"")</f>
        <v/>
      </c>
      <c r="F626" s="54" t="str">
        <f>IF(AND(TONGHOP!O626="KTHP",TONGHOP!P626="TL",TONGHOP!H626&lt;&gt;""),TONGHOP!R626,"")</f>
        <v/>
      </c>
    </row>
    <row r="627" spans="1:6">
      <c r="A627" s="89" t="str">
        <f>IF(C627="","",SUBTOTAL(3,$C$2:$C627))</f>
        <v/>
      </c>
      <c r="B627" s="54" t="str">
        <f>IF(AND(TONGHOP!O627="KTHP",TONGHOP!P627="LT",TONGHOP!H627&lt;&gt;""),TONGHOP!H627,"")</f>
        <v/>
      </c>
      <c r="C627" s="54" t="str">
        <f>IF(AND(TONGHOP!O627="KTHP",TONGHOP!P627="LT",TONGHOP!H627&lt;&gt;""),TONGHOP!R627,"")</f>
        <v/>
      </c>
      <c r="D627" s="89" t="str">
        <f>IF(F627="","",SUBTOTAL(3,$F$2:$F627))</f>
        <v/>
      </c>
      <c r="E627" s="54" t="str">
        <f>IF(AND(TONGHOP!O627="KTHP",TONGHOP!P627="TL",TONGHOP!H627&lt;&gt;""),TONGHOP!H627,"")</f>
        <v/>
      </c>
      <c r="F627" s="54" t="str">
        <f>IF(AND(TONGHOP!O627="KTHP",TONGHOP!P627="TL",TONGHOP!H627&lt;&gt;""),TONGHOP!R627,"")</f>
        <v/>
      </c>
    </row>
    <row r="628" spans="1:6">
      <c r="A628" s="89" t="str">
        <f>IF(C628="","",SUBTOTAL(3,$C$2:$C628))</f>
        <v/>
      </c>
      <c r="B628" s="54" t="str">
        <f>IF(AND(TONGHOP!O628="KTHP",TONGHOP!P628="LT",TONGHOP!H628&lt;&gt;""),TONGHOP!H628,"")</f>
        <v/>
      </c>
      <c r="C628" s="54" t="str">
        <f>IF(AND(TONGHOP!O628="KTHP",TONGHOP!P628="LT",TONGHOP!H628&lt;&gt;""),TONGHOP!R628,"")</f>
        <v/>
      </c>
      <c r="D628" s="89" t="str">
        <f>IF(F628="","",SUBTOTAL(3,$F$2:$F628))</f>
        <v/>
      </c>
      <c r="E628" s="54" t="str">
        <f>IF(AND(TONGHOP!O628="KTHP",TONGHOP!P628="TL",TONGHOP!H628&lt;&gt;""),TONGHOP!H628,"")</f>
        <v/>
      </c>
      <c r="F628" s="54" t="str">
        <f>IF(AND(TONGHOP!O628="KTHP",TONGHOP!P628="TL",TONGHOP!H628&lt;&gt;""),TONGHOP!R628,"")</f>
        <v/>
      </c>
    </row>
    <row r="629" spans="1:6">
      <c r="A629" s="89" t="str">
        <f>IF(C629="","",SUBTOTAL(3,$C$2:$C629))</f>
        <v/>
      </c>
      <c r="B629" s="54" t="str">
        <f>IF(AND(TONGHOP!O629="KTHP",TONGHOP!P629="LT",TONGHOP!H629&lt;&gt;""),TONGHOP!H629,"")</f>
        <v/>
      </c>
      <c r="C629" s="54" t="str">
        <f>IF(AND(TONGHOP!O629="KTHP",TONGHOP!P629="LT",TONGHOP!H629&lt;&gt;""),TONGHOP!R629,"")</f>
        <v/>
      </c>
      <c r="D629" s="89" t="str">
        <f>IF(F629="","",SUBTOTAL(3,$F$2:$F629))</f>
        <v/>
      </c>
      <c r="E629" s="54" t="str">
        <f>IF(AND(TONGHOP!O629="KTHP",TONGHOP!P629="TL",TONGHOP!H629&lt;&gt;""),TONGHOP!H629,"")</f>
        <v/>
      </c>
      <c r="F629" s="54" t="str">
        <f>IF(AND(TONGHOP!O629="KTHP",TONGHOP!P629="TL",TONGHOP!H629&lt;&gt;""),TONGHOP!R629,"")</f>
        <v/>
      </c>
    </row>
    <row r="630" spans="1:6">
      <c r="A630" s="89" t="str">
        <f>IF(C630="","",SUBTOTAL(3,$C$2:$C630))</f>
        <v/>
      </c>
      <c r="B630" s="54" t="str">
        <f>IF(AND(TONGHOP!O630="KTHP",TONGHOP!P630="LT",TONGHOP!H630&lt;&gt;""),TONGHOP!H630,"")</f>
        <v/>
      </c>
      <c r="C630" s="54" t="str">
        <f>IF(AND(TONGHOP!O630="KTHP",TONGHOP!P630="LT",TONGHOP!H630&lt;&gt;""),TONGHOP!R630,"")</f>
        <v/>
      </c>
      <c r="D630" s="89" t="str">
        <f>IF(F630="","",SUBTOTAL(3,$F$2:$F630))</f>
        <v/>
      </c>
      <c r="E630" s="54" t="str">
        <f>IF(AND(TONGHOP!O630="KTHP",TONGHOP!P630="TL",TONGHOP!H630&lt;&gt;""),TONGHOP!H630,"")</f>
        <v/>
      </c>
      <c r="F630" s="54" t="str">
        <f>IF(AND(TONGHOP!O630="KTHP",TONGHOP!P630="TL",TONGHOP!H630&lt;&gt;""),TONGHOP!R630,"")</f>
        <v/>
      </c>
    </row>
    <row r="631" spans="1:6">
      <c r="A631" s="89" t="str">
        <f>IF(C631="","",SUBTOTAL(3,$C$2:$C631))</f>
        <v/>
      </c>
      <c r="B631" s="54" t="str">
        <f>IF(AND(TONGHOP!O631="KTHP",TONGHOP!P631="LT",TONGHOP!H631&lt;&gt;""),TONGHOP!H631,"")</f>
        <v/>
      </c>
      <c r="C631" s="54" t="str">
        <f>IF(AND(TONGHOP!O631="KTHP",TONGHOP!P631="LT",TONGHOP!H631&lt;&gt;""),TONGHOP!R631,"")</f>
        <v/>
      </c>
      <c r="D631" s="89" t="str">
        <f>IF(F631="","",SUBTOTAL(3,$F$2:$F631))</f>
        <v/>
      </c>
      <c r="E631" s="54" t="str">
        <f>IF(AND(TONGHOP!O631="KTHP",TONGHOP!P631="TL",TONGHOP!H631&lt;&gt;""),TONGHOP!H631,"")</f>
        <v/>
      </c>
      <c r="F631" s="54" t="str">
        <f>IF(AND(TONGHOP!O631="KTHP",TONGHOP!P631="TL",TONGHOP!H631&lt;&gt;""),TONGHOP!R631,"")</f>
        <v/>
      </c>
    </row>
    <row r="632" spans="1:6">
      <c r="A632" s="89" t="str">
        <f>IF(C632="","",SUBTOTAL(3,$C$2:$C632))</f>
        <v/>
      </c>
      <c r="B632" s="54" t="str">
        <f>IF(AND(TONGHOP!O632="KTHP",TONGHOP!P632="LT",TONGHOP!H632&lt;&gt;""),TONGHOP!H632,"")</f>
        <v/>
      </c>
      <c r="C632" s="54" t="str">
        <f>IF(AND(TONGHOP!O632="KTHP",TONGHOP!P632="LT",TONGHOP!H632&lt;&gt;""),TONGHOP!R632,"")</f>
        <v/>
      </c>
      <c r="D632" s="89" t="str">
        <f>IF(F632="","",SUBTOTAL(3,$F$2:$F632))</f>
        <v/>
      </c>
      <c r="E632" s="54" t="str">
        <f>IF(AND(TONGHOP!O632="KTHP",TONGHOP!P632="TL",TONGHOP!H632&lt;&gt;""),TONGHOP!H632,"")</f>
        <v/>
      </c>
      <c r="F632" s="54" t="str">
        <f>IF(AND(TONGHOP!O632="KTHP",TONGHOP!P632="TL",TONGHOP!H632&lt;&gt;""),TONGHOP!R632,"")</f>
        <v/>
      </c>
    </row>
    <row r="633" spans="1:6">
      <c r="A633" s="89" t="str">
        <f>IF(C633="","",SUBTOTAL(3,$C$2:$C633))</f>
        <v/>
      </c>
      <c r="B633" s="54" t="str">
        <f>IF(AND(TONGHOP!O633="KTHP",TONGHOP!P633="LT",TONGHOP!H633&lt;&gt;""),TONGHOP!H633,"")</f>
        <v/>
      </c>
      <c r="C633" s="54" t="str">
        <f>IF(AND(TONGHOP!O633="KTHP",TONGHOP!P633="LT",TONGHOP!H633&lt;&gt;""),TONGHOP!R633,"")</f>
        <v/>
      </c>
      <c r="D633" s="89" t="str">
        <f>IF(F633="","",SUBTOTAL(3,$F$2:$F633))</f>
        <v/>
      </c>
      <c r="E633" s="54" t="str">
        <f>IF(AND(TONGHOP!O633="KTHP",TONGHOP!P633="TL",TONGHOP!H633&lt;&gt;""),TONGHOP!H633,"")</f>
        <v/>
      </c>
      <c r="F633" s="54" t="str">
        <f>IF(AND(TONGHOP!O633="KTHP",TONGHOP!P633="TL",TONGHOP!H633&lt;&gt;""),TONGHOP!R633,"")</f>
        <v/>
      </c>
    </row>
    <row r="634" spans="1:6">
      <c r="A634" s="89" t="str">
        <f>IF(C634="","",SUBTOTAL(3,$C$2:$C634))</f>
        <v/>
      </c>
      <c r="B634" s="54" t="str">
        <f>IF(AND(TONGHOP!O634="KTHP",TONGHOP!P634="LT",TONGHOP!H634&lt;&gt;""),TONGHOP!H634,"")</f>
        <v/>
      </c>
      <c r="C634" s="54" t="str">
        <f>IF(AND(TONGHOP!O634="KTHP",TONGHOP!P634="LT",TONGHOP!H634&lt;&gt;""),TONGHOP!R634,"")</f>
        <v/>
      </c>
      <c r="D634" s="89" t="str">
        <f>IF(F634="","",SUBTOTAL(3,$F$2:$F634))</f>
        <v/>
      </c>
      <c r="E634" s="54" t="str">
        <f>IF(AND(TONGHOP!O634="KTHP",TONGHOP!P634="TL",TONGHOP!H634&lt;&gt;""),TONGHOP!H634,"")</f>
        <v/>
      </c>
      <c r="F634" s="54" t="str">
        <f>IF(AND(TONGHOP!O634="KTHP",TONGHOP!P634="TL",TONGHOP!H634&lt;&gt;""),TONGHOP!R634,"")</f>
        <v/>
      </c>
    </row>
    <row r="635" spans="1:6">
      <c r="A635" s="89" t="str">
        <f>IF(C635="","",SUBTOTAL(3,$C$2:$C635))</f>
        <v/>
      </c>
      <c r="B635" s="54" t="str">
        <f>IF(AND(TONGHOP!O635="KTHP",TONGHOP!P635="LT",TONGHOP!H635&lt;&gt;""),TONGHOP!H635,"")</f>
        <v/>
      </c>
      <c r="C635" s="54" t="str">
        <f>IF(AND(TONGHOP!O635="KTHP",TONGHOP!P635="LT",TONGHOP!H635&lt;&gt;""),TONGHOP!R635,"")</f>
        <v/>
      </c>
      <c r="D635" s="89" t="str">
        <f>IF(F635="","",SUBTOTAL(3,$F$2:$F635))</f>
        <v/>
      </c>
      <c r="E635" s="54" t="str">
        <f>IF(AND(TONGHOP!O635="KTHP",TONGHOP!P635="TL",TONGHOP!H635&lt;&gt;""),TONGHOP!H635,"")</f>
        <v/>
      </c>
      <c r="F635" s="54" t="str">
        <f>IF(AND(TONGHOP!O635="KTHP",TONGHOP!P635="TL",TONGHOP!H635&lt;&gt;""),TONGHOP!R635,"")</f>
        <v/>
      </c>
    </row>
    <row r="636" spans="1:6">
      <c r="A636" s="89" t="str">
        <f>IF(C636="","",SUBTOTAL(3,$C$2:$C636))</f>
        <v/>
      </c>
      <c r="B636" s="54" t="str">
        <f>IF(AND(TONGHOP!O636="KTHP",TONGHOP!P636="LT",TONGHOP!H636&lt;&gt;""),TONGHOP!H636,"")</f>
        <v/>
      </c>
      <c r="C636" s="54" t="str">
        <f>IF(AND(TONGHOP!O636="KTHP",TONGHOP!P636="LT",TONGHOP!H636&lt;&gt;""),TONGHOP!R636,"")</f>
        <v/>
      </c>
      <c r="D636" s="89" t="str">
        <f>IF(F636="","",SUBTOTAL(3,$F$2:$F636))</f>
        <v/>
      </c>
      <c r="E636" s="54" t="str">
        <f>IF(AND(TONGHOP!O636="KTHP",TONGHOP!P636="TL",TONGHOP!H636&lt;&gt;""),TONGHOP!H636,"")</f>
        <v/>
      </c>
      <c r="F636" s="54" t="str">
        <f>IF(AND(TONGHOP!O636="KTHP",TONGHOP!P636="TL",TONGHOP!H636&lt;&gt;""),TONGHOP!R636,"")</f>
        <v/>
      </c>
    </row>
    <row r="637" spans="1:6">
      <c r="A637" s="89" t="str">
        <f>IF(C637="","",SUBTOTAL(3,$C$2:$C637))</f>
        <v/>
      </c>
      <c r="B637" s="54" t="str">
        <f>IF(AND(TONGHOP!O637="KTHP",TONGHOP!P637="LT",TONGHOP!H637&lt;&gt;""),TONGHOP!H637,"")</f>
        <v/>
      </c>
      <c r="C637" s="54" t="str">
        <f>IF(AND(TONGHOP!O637="KTHP",TONGHOP!P637="LT",TONGHOP!H637&lt;&gt;""),TONGHOP!R637,"")</f>
        <v/>
      </c>
      <c r="D637" s="89" t="str">
        <f>IF(F637="","",SUBTOTAL(3,$F$2:$F637))</f>
        <v/>
      </c>
      <c r="E637" s="54" t="str">
        <f>IF(AND(TONGHOP!O637="KTHP",TONGHOP!P637="TL",TONGHOP!H637&lt;&gt;""),TONGHOP!H637,"")</f>
        <v/>
      </c>
      <c r="F637" s="54" t="str">
        <f>IF(AND(TONGHOP!O637="KTHP",TONGHOP!P637="TL",TONGHOP!H637&lt;&gt;""),TONGHOP!R637,"")</f>
        <v/>
      </c>
    </row>
    <row r="638" spans="1:6">
      <c r="A638" s="89" t="str">
        <f>IF(C638="","",SUBTOTAL(3,$C$2:$C638))</f>
        <v/>
      </c>
      <c r="B638" s="54" t="str">
        <f>IF(AND(TONGHOP!O638="KTHP",TONGHOP!P638="LT",TONGHOP!H638&lt;&gt;""),TONGHOP!H638,"")</f>
        <v/>
      </c>
      <c r="C638" s="54" t="str">
        <f>IF(AND(TONGHOP!O638="KTHP",TONGHOP!P638="LT",TONGHOP!H638&lt;&gt;""),TONGHOP!R638,"")</f>
        <v/>
      </c>
      <c r="D638" s="89" t="str">
        <f>IF(F638="","",SUBTOTAL(3,$F$2:$F638))</f>
        <v/>
      </c>
      <c r="E638" s="54" t="str">
        <f>IF(AND(TONGHOP!O638="KTHP",TONGHOP!P638="TL",TONGHOP!H638&lt;&gt;""),TONGHOP!H638,"")</f>
        <v/>
      </c>
      <c r="F638" s="54" t="str">
        <f>IF(AND(TONGHOP!O638="KTHP",TONGHOP!P638="TL",TONGHOP!H638&lt;&gt;""),TONGHOP!R638,"")</f>
        <v/>
      </c>
    </row>
    <row r="639" spans="1:6">
      <c r="A639" s="89" t="str">
        <f>IF(C639="","",SUBTOTAL(3,$C$2:$C639))</f>
        <v/>
      </c>
      <c r="B639" s="54" t="str">
        <f>IF(AND(TONGHOP!O639="KTHP",TONGHOP!P639="LT",TONGHOP!H639&lt;&gt;""),TONGHOP!H639,"")</f>
        <v/>
      </c>
      <c r="C639" s="54" t="str">
        <f>IF(AND(TONGHOP!O639="KTHP",TONGHOP!P639="LT",TONGHOP!H639&lt;&gt;""),TONGHOP!R639,"")</f>
        <v/>
      </c>
      <c r="D639" s="89" t="str">
        <f>IF(F639="","",SUBTOTAL(3,$F$2:$F639))</f>
        <v/>
      </c>
      <c r="E639" s="54" t="str">
        <f>IF(AND(TONGHOP!O639="KTHP",TONGHOP!P639="TL",TONGHOP!H639&lt;&gt;""),TONGHOP!H639,"")</f>
        <v/>
      </c>
      <c r="F639" s="54" t="str">
        <f>IF(AND(TONGHOP!O639="KTHP",TONGHOP!P639="TL",TONGHOP!H639&lt;&gt;""),TONGHOP!R639,"")</f>
        <v/>
      </c>
    </row>
    <row r="640" spans="1:6">
      <c r="A640" s="89" t="str">
        <f>IF(C640="","",SUBTOTAL(3,$C$2:$C640))</f>
        <v/>
      </c>
      <c r="B640" s="54" t="str">
        <f>IF(AND(TONGHOP!O640="KTHP",TONGHOP!P640="LT",TONGHOP!H640&lt;&gt;""),TONGHOP!H640,"")</f>
        <v/>
      </c>
      <c r="C640" s="54" t="str">
        <f>IF(AND(TONGHOP!O640="KTHP",TONGHOP!P640="LT",TONGHOP!H640&lt;&gt;""),TONGHOP!R640,"")</f>
        <v/>
      </c>
      <c r="D640" s="89" t="str">
        <f>IF(F640="","",SUBTOTAL(3,$F$2:$F640))</f>
        <v/>
      </c>
      <c r="E640" s="54" t="str">
        <f>IF(AND(TONGHOP!O640="KTHP",TONGHOP!P640="TL",TONGHOP!H640&lt;&gt;""),TONGHOP!H640,"")</f>
        <v/>
      </c>
      <c r="F640" s="54" t="str">
        <f>IF(AND(TONGHOP!O640="KTHP",TONGHOP!P640="TL",TONGHOP!H640&lt;&gt;""),TONGHOP!R640,"")</f>
        <v/>
      </c>
    </row>
    <row r="641" spans="1:6">
      <c r="A641" s="89" t="str">
        <f>IF(C641="","",SUBTOTAL(3,$C$2:$C641))</f>
        <v/>
      </c>
      <c r="B641" s="54" t="str">
        <f>IF(AND(TONGHOP!O641="KTHP",TONGHOP!P641="LT",TONGHOP!H641&lt;&gt;""),TONGHOP!H641,"")</f>
        <v/>
      </c>
      <c r="C641" s="54" t="str">
        <f>IF(AND(TONGHOP!O641="KTHP",TONGHOP!P641="LT",TONGHOP!H641&lt;&gt;""),TONGHOP!R641,"")</f>
        <v/>
      </c>
      <c r="D641" s="89" t="str">
        <f>IF(F641="","",SUBTOTAL(3,$F$2:$F641))</f>
        <v/>
      </c>
      <c r="E641" s="54" t="str">
        <f>IF(AND(TONGHOP!O641="KTHP",TONGHOP!P641="TL",TONGHOP!H641&lt;&gt;""),TONGHOP!H641,"")</f>
        <v/>
      </c>
      <c r="F641" s="54" t="str">
        <f>IF(AND(TONGHOP!O641="KTHP",TONGHOP!P641="TL",TONGHOP!H641&lt;&gt;""),TONGHOP!R641,"")</f>
        <v/>
      </c>
    </row>
    <row r="642" spans="1:6">
      <c r="A642" s="89" t="str">
        <f>IF(C642="","",SUBTOTAL(3,$C$2:$C642))</f>
        <v/>
      </c>
      <c r="B642" s="54" t="str">
        <f>IF(AND(TONGHOP!O642="KTHP",TONGHOP!P642="LT",TONGHOP!H642&lt;&gt;""),TONGHOP!H642,"")</f>
        <v/>
      </c>
      <c r="C642" s="54" t="str">
        <f>IF(AND(TONGHOP!O642="KTHP",TONGHOP!P642="LT",TONGHOP!H642&lt;&gt;""),TONGHOP!R642,"")</f>
        <v/>
      </c>
      <c r="D642" s="89" t="str">
        <f>IF(F642="","",SUBTOTAL(3,$F$2:$F642))</f>
        <v/>
      </c>
      <c r="E642" s="54" t="str">
        <f>IF(AND(TONGHOP!O642="KTHP",TONGHOP!P642="TL",TONGHOP!H642&lt;&gt;""),TONGHOP!H642,"")</f>
        <v/>
      </c>
      <c r="F642" s="54" t="str">
        <f>IF(AND(TONGHOP!O642="KTHP",TONGHOP!P642="TL",TONGHOP!H642&lt;&gt;""),TONGHOP!R642,"")</f>
        <v/>
      </c>
    </row>
    <row r="643" spans="1:6">
      <c r="A643" s="89" t="str">
        <f>IF(C643="","",SUBTOTAL(3,$C$2:$C643))</f>
        <v/>
      </c>
      <c r="B643" s="54" t="str">
        <f>IF(AND(TONGHOP!O643="KTHP",TONGHOP!P643="LT",TONGHOP!H643&lt;&gt;""),TONGHOP!H643,"")</f>
        <v/>
      </c>
      <c r="C643" s="54" t="str">
        <f>IF(AND(TONGHOP!O643="KTHP",TONGHOP!P643="LT",TONGHOP!H643&lt;&gt;""),TONGHOP!R643,"")</f>
        <v/>
      </c>
      <c r="D643" s="89" t="str">
        <f>IF(F643="","",SUBTOTAL(3,$F$2:$F643))</f>
        <v/>
      </c>
      <c r="E643" s="54" t="str">
        <f>IF(AND(TONGHOP!O643="KTHP",TONGHOP!P643="TL",TONGHOP!H643&lt;&gt;""),TONGHOP!H643,"")</f>
        <v/>
      </c>
      <c r="F643" s="54" t="str">
        <f>IF(AND(TONGHOP!O643="KTHP",TONGHOP!P643="TL",TONGHOP!H643&lt;&gt;""),TONGHOP!R643,"")</f>
        <v/>
      </c>
    </row>
    <row r="644" spans="1:6">
      <c r="A644" s="89" t="str">
        <f>IF(C644="","",SUBTOTAL(3,$C$2:$C644))</f>
        <v/>
      </c>
      <c r="B644" s="54" t="str">
        <f>IF(AND(TONGHOP!O644="KTHP",TONGHOP!P644="LT",TONGHOP!H644&lt;&gt;""),TONGHOP!H644,"")</f>
        <v/>
      </c>
      <c r="C644" s="54" t="str">
        <f>IF(AND(TONGHOP!O644="KTHP",TONGHOP!P644="LT",TONGHOP!H644&lt;&gt;""),TONGHOP!R644,"")</f>
        <v/>
      </c>
      <c r="D644" s="89" t="str">
        <f>IF(F644="","",SUBTOTAL(3,$F$2:$F644))</f>
        <v/>
      </c>
      <c r="E644" s="54" t="str">
        <f>IF(AND(TONGHOP!O644="KTHP",TONGHOP!P644="TL",TONGHOP!H644&lt;&gt;""),TONGHOP!H644,"")</f>
        <v/>
      </c>
      <c r="F644" s="54" t="str">
        <f>IF(AND(TONGHOP!O644="KTHP",TONGHOP!P644="TL",TONGHOP!H644&lt;&gt;""),TONGHOP!R644,"")</f>
        <v/>
      </c>
    </row>
    <row r="645" spans="1:6">
      <c r="A645" s="89" t="str">
        <f>IF(C645="","",SUBTOTAL(3,$C$2:$C645))</f>
        <v/>
      </c>
      <c r="B645" s="54" t="str">
        <f>IF(AND(TONGHOP!O645="KTHP",TONGHOP!P645="LT",TONGHOP!H645&lt;&gt;""),TONGHOP!H645,"")</f>
        <v/>
      </c>
      <c r="C645" s="54" t="str">
        <f>IF(AND(TONGHOP!O645="KTHP",TONGHOP!P645="LT",TONGHOP!H645&lt;&gt;""),TONGHOP!R645,"")</f>
        <v/>
      </c>
      <c r="D645" s="89" t="str">
        <f>IF(F645="","",SUBTOTAL(3,$F$2:$F645))</f>
        <v/>
      </c>
      <c r="E645" s="54" t="str">
        <f>IF(AND(TONGHOP!O645="KTHP",TONGHOP!P645="TL",TONGHOP!H645&lt;&gt;""),TONGHOP!H645,"")</f>
        <v/>
      </c>
      <c r="F645" s="54" t="str">
        <f>IF(AND(TONGHOP!O645="KTHP",TONGHOP!P645="TL",TONGHOP!H645&lt;&gt;""),TONGHOP!R645,"")</f>
        <v/>
      </c>
    </row>
    <row r="646" spans="1:6">
      <c r="A646" s="89" t="str">
        <f>IF(C646="","",SUBTOTAL(3,$C$2:$C646))</f>
        <v/>
      </c>
      <c r="B646" s="54" t="str">
        <f>IF(AND(TONGHOP!O646="KTHP",TONGHOP!P646="LT",TONGHOP!H646&lt;&gt;""),TONGHOP!H646,"")</f>
        <v/>
      </c>
      <c r="C646" s="54" t="str">
        <f>IF(AND(TONGHOP!O646="KTHP",TONGHOP!P646="LT",TONGHOP!H646&lt;&gt;""),TONGHOP!R646,"")</f>
        <v/>
      </c>
      <c r="D646" s="89" t="str">
        <f>IF(F646="","",SUBTOTAL(3,$F$2:$F646))</f>
        <v/>
      </c>
      <c r="E646" s="54" t="str">
        <f>IF(AND(TONGHOP!O646="KTHP",TONGHOP!P646="TL",TONGHOP!H646&lt;&gt;""),TONGHOP!H646,"")</f>
        <v/>
      </c>
      <c r="F646" s="54" t="str">
        <f>IF(AND(TONGHOP!O646="KTHP",TONGHOP!P646="TL",TONGHOP!H646&lt;&gt;""),TONGHOP!R646,"")</f>
        <v/>
      </c>
    </row>
    <row r="647" spans="1:6">
      <c r="A647" s="89" t="str">
        <f>IF(C647="","",SUBTOTAL(3,$C$2:$C647))</f>
        <v/>
      </c>
      <c r="B647" s="54" t="str">
        <f>IF(AND(TONGHOP!O647="KTHP",TONGHOP!P647="LT",TONGHOP!H647&lt;&gt;""),TONGHOP!H647,"")</f>
        <v/>
      </c>
      <c r="C647" s="54" t="str">
        <f>IF(AND(TONGHOP!O647="KTHP",TONGHOP!P647="LT",TONGHOP!H647&lt;&gt;""),TONGHOP!R647,"")</f>
        <v/>
      </c>
      <c r="D647" s="89" t="str">
        <f>IF(F647="","",SUBTOTAL(3,$F$2:$F647))</f>
        <v/>
      </c>
      <c r="E647" s="54" t="str">
        <f>IF(AND(TONGHOP!O647="KTHP",TONGHOP!P647="TL",TONGHOP!H647&lt;&gt;""),TONGHOP!H647,"")</f>
        <v/>
      </c>
      <c r="F647" s="54" t="str">
        <f>IF(AND(TONGHOP!O647="KTHP",TONGHOP!P647="TL",TONGHOP!H647&lt;&gt;""),TONGHOP!R647,"")</f>
        <v/>
      </c>
    </row>
    <row r="648" spans="1:6">
      <c r="A648" s="89" t="str">
        <f>IF(C648="","",SUBTOTAL(3,$C$2:$C648))</f>
        <v/>
      </c>
      <c r="B648" s="54" t="str">
        <f>IF(AND(TONGHOP!O648="KTHP",TONGHOP!P648="LT",TONGHOP!H648&lt;&gt;""),TONGHOP!H648,"")</f>
        <v/>
      </c>
      <c r="C648" s="54" t="str">
        <f>IF(AND(TONGHOP!O648="KTHP",TONGHOP!P648="LT",TONGHOP!H648&lt;&gt;""),TONGHOP!R648,"")</f>
        <v/>
      </c>
      <c r="D648" s="89" t="str">
        <f>IF(F648="","",SUBTOTAL(3,$F$2:$F648))</f>
        <v/>
      </c>
      <c r="E648" s="54" t="str">
        <f>IF(AND(TONGHOP!O648="KTHP",TONGHOP!P648="TL",TONGHOP!H648&lt;&gt;""),TONGHOP!H648,"")</f>
        <v/>
      </c>
      <c r="F648" s="54" t="str">
        <f>IF(AND(TONGHOP!O648="KTHP",TONGHOP!P648="TL",TONGHOP!H648&lt;&gt;""),TONGHOP!R648,"")</f>
        <v/>
      </c>
    </row>
    <row r="649" spans="1:6">
      <c r="A649" s="89" t="str">
        <f>IF(C649="","",SUBTOTAL(3,$C$2:$C649))</f>
        <v/>
      </c>
      <c r="B649" s="54" t="str">
        <f>IF(AND(TONGHOP!O649="KTHP",TONGHOP!P649="LT",TONGHOP!H649&lt;&gt;""),TONGHOP!H649,"")</f>
        <v/>
      </c>
      <c r="C649" s="54" t="str">
        <f>IF(AND(TONGHOP!O649="KTHP",TONGHOP!P649="LT",TONGHOP!H649&lt;&gt;""),TONGHOP!R649,"")</f>
        <v/>
      </c>
      <c r="D649" s="89" t="str">
        <f>IF(F649="","",SUBTOTAL(3,$F$2:$F649))</f>
        <v/>
      </c>
      <c r="E649" s="54" t="str">
        <f>IF(AND(TONGHOP!O649="KTHP",TONGHOP!P649="TL",TONGHOP!H649&lt;&gt;""),TONGHOP!H649,"")</f>
        <v/>
      </c>
      <c r="F649" s="54" t="str">
        <f>IF(AND(TONGHOP!O649="KTHP",TONGHOP!P649="TL",TONGHOP!H649&lt;&gt;""),TONGHOP!R649,"")</f>
        <v/>
      </c>
    </row>
    <row r="650" spans="1:6">
      <c r="A650" s="89" t="str">
        <f>IF(C650="","",SUBTOTAL(3,$C$2:$C650))</f>
        <v/>
      </c>
      <c r="B650" s="54" t="str">
        <f>IF(AND(TONGHOP!O650="KTHP",TONGHOP!P650="LT",TONGHOP!H650&lt;&gt;""),TONGHOP!H650,"")</f>
        <v/>
      </c>
      <c r="C650" s="54" t="str">
        <f>IF(AND(TONGHOP!O650="KTHP",TONGHOP!P650="LT",TONGHOP!H650&lt;&gt;""),TONGHOP!R650,"")</f>
        <v/>
      </c>
      <c r="D650" s="89" t="str">
        <f>IF(F650="","",SUBTOTAL(3,$F$2:$F650))</f>
        <v/>
      </c>
      <c r="E650" s="54" t="str">
        <f>IF(AND(TONGHOP!O650="KTHP",TONGHOP!P650="TL",TONGHOP!H650&lt;&gt;""),TONGHOP!H650,"")</f>
        <v/>
      </c>
      <c r="F650" s="54" t="str">
        <f>IF(AND(TONGHOP!O650="KTHP",TONGHOP!P650="TL",TONGHOP!H650&lt;&gt;""),TONGHOP!R650,"")</f>
        <v/>
      </c>
    </row>
    <row r="651" spans="1:6">
      <c r="A651" s="89" t="str">
        <f>IF(C651="","",SUBTOTAL(3,$C$2:$C651))</f>
        <v/>
      </c>
      <c r="B651" s="54" t="str">
        <f>IF(AND(TONGHOP!O651="KTHP",TONGHOP!P651="LT",TONGHOP!H651&lt;&gt;""),TONGHOP!H651,"")</f>
        <v/>
      </c>
      <c r="C651" s="54" t="str">
        <f>IF(AND(TONGHOP!O651="KTHP",TONGHOP!P651="LT",TONGHOP!H651&lt;&gt;""),TONGHOP!R651,"")</f>
        <v/>
      </c>
      <c r="D651" s="89" t="str">
        <f>IF(F651="","",SUBTOTAL(3,$F$2:$F651))</f>
        <v/>
      </c>
      <c r="E651" s="54" t="str">
        <f>IF(AND(TONGHOP!O651="KTHP",TONGHOP!P651="TL",TONGHOP!H651&lt;&gt;""),TONGHOP!H651,"")</f>
        <v/>
      </c>
      <c r="F651" s="54" t="str">
        <f>IF(AND(TONGHOP!O651="KTHP",TONGHOP!P651="TL",TONGHOP!H651&lt;&gt;""),TONGHOP!R651,"")</f>
        <v/>
      </c>
    </row>
    <row r="652" spans="1:6">
      <c r="A652" s="89" t="str">
        <f>IF(C652="","",SUBTOTAL(3,$C$2:$C652))</f>
        <v/>
      </c>
      <c r="B652" s="54" t="str">
        <f>IF(AND(TONGHOP!O652="KTHP",TONGHOP!P652="LT",TONGHOP!H652&lt;&gt;""),TONGHOP!H652,"")</f>
        <v/>
      </c>
      <c r="C652" s="54" t="str">
        <f>IF(AND(TONGHOP!O652="KTHP",TONGHOP!P652="LT",TONGHOP!H652&lt;&gt;""),TONGHOP!R652,"")</f>
        <v/>
      </c>
      <c r="D652" s="89" t="str">
        <f>IF(F652="","",SUBTOTAL(3,$F$2:$F652))</f>
        <v/>
      </c>
      <c r="E652" s="54" t="str">
        <f>IF(AND(TONGHOP!O652="KTHP",TONGHOP!P652="TL",TONGHOP!H652&lt;&gt;""),TONGHOP!H652,"")</f>
        <v/>
      </c>
      <c r="F652" s="54" t="str">
        <f>IF(AND(TONGHOP!O652="KTHP",TONGHOP!P652="TL",TONGHOP!H652&lt;&gt;""),TONGHOP!R652,"")</f>
        <v/>
      </c>
    </row>
    <row r="653" spans="1:6">
      <c r="A653" s="89" t="str">
        <f>IF(C653="","",SUBTOTAL(3,$C$2:$C653))</f>
        <v/>
      </c>
      <c r="B653" s="54" t="str">
        <f>IF(AND(TONGHOP!O653="KTHP",TONGHOP!P653="LT",TONGHOP!H653&lt;&gt;""),TONGHOP!H653,"")</f>
        <v/>
      </c>
      <c r="C653" s="54" t="str">
        <f>IF(AND(TONGHOP!O653="KTHP",TONGHOP!P653="LT",TONGHOP!H653&lt;&gt;""),TONGHOP!R653,"")</f>
        <v/>
      </c>
      <c r="D653" s="89" t="str">
        <f>IF(F653="","",SUBTOTAL(3,$F$2:$F653))</f>
        <v/>
      </c>
      <c r="E653" s="54" t="str">
        <f>IF(AND(TONGHOP!O653="KTHP",TONGHOP!P653="TL",TONGHOP!H653&lt;&gt;""),TONGHOP!H653,"")</f>
        <v/>
      </c>
      <c r="F653" s="54" t="str">
        <f>IF(AND(TONGHOP!O653="KTHP",TONGHOP!P653="TL",TONGHOP!H653&lt;&gt;""),TONGHOP!R653,"")</f>
        <v/>
      </c>
    </row>
    <row r="654" spans="1:6">
      <c r="A654" s="89" t="str">
        <f>IF(C654="","",SUBTOTAL(3,$C$2:$C654))</f>
        <v/>
      </c>
      <c r="B654" s="54" t="str">
        <f>IF(AND(TONGHOP!O654="KTHP",TONGHOP!P654="LT",TONGHOP!H654&lt;&gt;""),TONGHOP!H654,"")</f>
        <v/>
      </c>
      <c r="C654" s="54" t="str">
        <f>IF(AND(TONGHOP!O654="KTHP",TONGHOP!P654="LT",TONGHOP!H654&lt;&gt;""),TONGHOP!R654,"")</f>
        <v/>
      </c>
      <c r="D654" s="89" t="str">
        <f>IF(F654="","",SUBTOTAL(3,$F$2:$F654))</f>
        <v/>
      </c>
      <c r="E654" s="54" t="str">
        <f>IF(AND(TONGHOP!O654="KTHP",TONGHOP!P654="TL",TONGHOP!H654&lt;&gt;""),TONGHOP!H654,"")</f>
        <v/>
      </c>
      <c r="F654" s="54" t="str">
        <f>IF(AND(TONGHOP!O654="KTHP",TONGHOP!P654="TL",TONGHOP!H654&lt;&gt;""),TONGHOP!R654,"")</f>
        <v/>
      </c>
    </row>
    <row r="655" spans="1:6">
      <c r="A655" s="89" t="str">
        <f>IF(C655="","",SUBTOTAL(3,$C$2:$C655))</f>
        <v/>
      </c>
      <c r="B655" s="54" t="str">
        <f>IF(AND(TONGHOP!O655="KTHP",TONGHOP!P655="LT",TONGHOP!H655&lt;&gt;""),TONGHOP!H655,"")</f>
        <v/>
      </c>
      <c r="C655" s="54" t="str">
        <f>IF(AND(TONGHOP!O655="KTHP",TONGHOP!P655="LT",TONGHOP!H655&lt;&gt;""),TONGHOP!R655,"")</f>
        <v/>
      </c>
      <c r="D655" s="89" t="str">
        <f>IF(F655="","",SUBTOTAL(3,$F$2:$F655))</f>
        <v/>
      </c>
      <c r="E655" s="54" t="str">
        <f>IF(AND(TONGHOP!O655="KTHP",TONGHOP!P655="TL",TONGHOP!H655&lt;&gt;""),TONGHOP!H655,"")</f>
        <v/>
      </c>
      <c r="F655" s="54" t="str">
        <f>IF(AND(TONGHOP!O655="KTHP",TONGHOP!P655="TL",TONGHOP!H655&lt;&gt;""),TONGHOP!R655,"")</f>
        <v/>
      </c>
    </row>
    <row r="656" spans="1:6">
      <c r="A656" s="89" t="str">
        <f>IF(C656="","",SUBTOTAL(3,$C$2:$C656))</f>
        <v/>
      </c>
      <c r="B656" s="54" t="str">
        <f>IF(AND(TONGHOP!O656="KTHP",TONGHOP!P656="LT",TONGHOP!H656&lt;&gt;""),TONGHOP!H656,"")</f>
        <v/>
      </c>
      <c r="C656" s="54" t="str">
        <f>IF(AND(TONGHOP!O656="KTHP",TONGHOP!P656="LT",TONGHOP!H656&lt;&gt;""),TONGHOP!R656,"")</f>
        <v/>
      </c>
      <c r="D656" s="89" t="str">
        <f>IF(F656="","",SUBTOTAL(3,$F$2:$F656))</f>
        <v/>
      </c>
      <c r="E656" s="54" t="str">
        <f>IF(AND(TONGHOP!O656="KTHP",TONGHOP!P656="TL",TONGHOP!H656&lt;&gt;""),TONGHOP!H656,"")</f>
        <v/>
      </c>
      <c r="F656" s="54" t="str">
        <f>IF(AND(TONGHOP!O656="KTHP",TONGHOP!P656="TL",TONGHOP!H656&lt;&gt;""),TONGHOP!R656,"")</f>
        <v/>
      </c>
    </row>
    <row r="657" spans="1:6">
      <c r="A657" s="89" t="str">
        <f>IF(C657="","",SUBTOTAL(3,$C$2:$C657))</f>
        <v/>
      </c>
      <c r="B657" s="54" t="str">
        <f>IF(AND(TONGHOP!O657="KTHP",TONGHOP!P657="LT",TONGHOP!H657&lt;&gt;""),TONGHOP!H657,"")</f>
        <v/>
      </c>
      <c r="C657" s="54" t="str">
        <f>IF(AND(TONGHOP!O657="KTHP",TONGHOP!P657="LT",TONGHOP!H657&lt;&gt;""),TONGHOP!R657,"")</f>
        <v/>
      </c>
      <c r="D657" s="89" t="str">
        <f>IF(F657="","",SUBTOTAL(3,$F$2:$F657))</f>
        <v/>
      </c>
      <c r="E657" s="54" t="str">
        <f>IF(AND(TONGHOP!O657="KTHP",TONGHOP!P657="TL",TONGHOP!H657&lt;&gt;""),TONGHOP!H657,"")</f>
        <v/>
      </c>
      <c r="F657" s="54" t="str">
        <f>IF(AND(TONGHOP!O657="KTHP",TONGHOP!P657="TL",TONGHOP!H657&lt;&gt;""),TONGHOP!R657,"")</f>
        <v/>
      </c>
    </row>
    <row r="658" spans="1:6">
      <c r="A658" s="89" t="str">
        <f>IF(C658="","",SUBTOTAL(3,$C$2:$C658))</f>
        <v/>
      </c>
      <c r="B658" s="54" t="str">
        <f>IF(AND(TONGHOP!O658="KTHP",TONGHOP!P658="LT",TONGHOP!H658&lt;&gt;""),TONGHOP!H658,"")</f>
        <v/>
      </c>
      <c r="C658" s="54" t="str">
        <f>IF(AND(TONGHOP!O658="KTHP",TONGHOP!P658="LT",TONGHOP!H658&lt;&gt;""),TONGHOP!R658,"")</f>
        <v/>
      </c>
      <c r="D658" s="89" t="str">
        <f>IF(F658="","",SUBTOTAL(3,$F$2:$F658))</f>
        <v/>
      </c>
      <c r="E658" s="54" t="str">
        <f>IF(AND(TONGHOP!O658="KTHP",TONGHOP!P658="TL",TONGHOP!H658&lt;&gt;""),TONGHOP!H658,"")</f>
        <v/>
      </c>
      <c r="F658" s="54" t="str">
        <f>IF(AND(TONGHOP!O658="KTHP",TONGHOP!P658="TL",TONGHOP!H658&lt;&gt;""),TONGHOP!R658,"")</f>
        <v/>
      </c>
    </row>
    <row r="659" spans="1:6">
      <c r="A659" s="89" t="str">
        <f>IF(C659="","",SUBTOTAL(3,$C$2:$C659))</f>
        <v/>
      </c>
      <c r="B659" s="54" t="str">
        <f>IF(AND(TONGHOP!O659="KTHP",TONGHOP!P659="LT",TONGHOP!H659&lt;&gt;""),TONGHOP!H659,"")</f>
        <v/>
      </c>
      <c r="C659" s="54" t="str">
        <f>IF(AND(TONGHOP!O659="KTHP",TONGHOP!P659="LT",TONGHOP!H659&lt;&gt;""),TONGHOP!R659,"")</f>
        <v/>
      </c>
      <c r="D659" s="89" t="str">
        <f>IF(F659="","",SUBTOTAL(3,$F$2:$F659))</f>
        <v/>
      </c>
      <c r="E659" s="54" t="str">
        <f>IF(AND(TONGHOP!O659="KTHP",TONGHOP!P659="TL",TONGHOP!H659&lt;&gt;""),TONGHOP!H659,"")</f>
        <v/>
      </c>
      <c r="F659" s="54" t="str">
        <f>IF(AND(TONGHOP!O659="KTHP",TONGHOP!P659="TL",TONGHOP!H659&lt;&gt;""),TONGHOP!R659,"")</f>
        <v/>
      </c>
    </row>
    <row r="660" spans="1:6">
      <c r="A660" s="89" t="str">
        <f>IF(C660="","",SUBTOTAL(3,$C$2:$C660))</f>
        <v/>
      </c>
      <c r="B660" s="54" t="str">
        <f>IF(AND(TONGHOP!O660="KTHP",TONGHOP!P660="LT",TONGHOP!H660&lt;&gt;""),TONGHOP!H660,"")</f>
        <v/>
      </c>
      <c r="C660" s="54" t="str">
        <f>IF(AND(TONGHOP!O660="KTHP",TONGHOP!P660="LT",TONGHOP!H660&lt;&gt;""),TONGHOP!R660,"")</f>
        <v/>
      </c>
      <c r="D660" s="89" t="str">
        <f>IF(F660="","",SUBTOTAL(3,$F$2:$F660))</f>
        <v/>
      </c>
      <c r="E660" s="54" t="str">
        <f>IF(AND(TONGHOP!O660="KTHP",TONGHOP!P660="TL",TONGHOP!H660&lt;&gt;""),TONGHOP!H660,"")</f>
        <v/>
      </c>
      <c r="F660" s="54" t="str">
        <f>IF(AND(TONGHOP!O660="KTHP",TONGHOP!P660="TL",TONGHOP!H660&lt;&gt;""),TONGHOP!R660,"")</f>
        <v/>
      </c>
    </row>
    <row r="661" spans="1:6">
      <c r="A661" s="89" t="str">
        <f>IF(C661="","",SUBTOTAL(3,$C$2:$C661))</f>
        <v/>
      </c>
      <c r="B661" s="54" t="str">
        <f>IF(AND(TONGHOP!O661="KTHP",TONGHOP!P661="LT",TONGHOP!H661&lt;&gt;""),TONGHOP!H661,"")</f>
        <v/>
      </c>
      <c r="C661" s="54" t="str">
        <f>IF(AND(TONGHOP!O661="KTHP",TONGHOP!P661="LT",TONGHOP!H661&lt;&gt;""),TONGHOP!R661,"")</f>
        <v/>
      </c>
      <c r="D661" s="89" t="str">
        <f>IF(F661="","",SUBTOTAL(3,$F$2:$F661))</f>
        <v/>
      </c>
      <c r="E661" s="54" t="str">
        <f>IF(AND(TONGHOP!O661="KTHP",TONGHOP!P661="TL",TONGHOP!H661&lt;&gt;""),TONGHOP!H661,"")</f>
        <v/>
      </c>
      <c r="F661" s="54" t="str">
        <f>IF(AND(TONGHOP!O661="KTHP",TONGHOP!P661="TL",TONGHOP!H661&lt;&gt;""),TONGHOP!R661,"")</f>
        <v/>
      </c>
    </row>
    <row r="662" spans="1:6">
      <c r="A662" s="89" t="str">
        <f>IF(C662="","",SUBTOTAL(3,$C$2:$C662))</f>
        <v/>
      </c>
      <c r="B662" s="54" t="str">
        <f>IF(AND(TONGHOP!O662="KTHP",TONGHOP!P662="LT",TONGHOP!H662&lt;&gt;""),TONGHOP!H662,"")</f>
        <v/>
      </c>
      <c r="C662" s="54" t="str">
        <f>IF(AND(TONGHOP!O662="KTHP",TONGHOP!P662="LT",TONGHOP!H662&lt;&gt;""),TONGHOP!R662,"")</f>
        <v/>
      </c>
      <c r="D662" s="89" t="str">
        <f>IF(F662="","",SUBTOTAL(3,$F$2:$F662))</f>
        <v/>
      </c>
      <c r="E662" s="54" t="str">
        <f>IF(AND(TONGHOP!O662="KTHP",TONGHOP!P662="TL",TONGHOP!H662&lt;&gt;""),TONGHOP!H662,"")</f>
        <v/>
      </c>
      <c r="F662" s="54" t="str">
        <f>IF(AND(TONGHOP!O662="KTHP",TONGHOP!P662="TL",TONGHOP!H662&lt;&gt;""),TONGHOP!R662,"")</f>
        <v/>
      </c>
    </row>
    <row r="663" spans="1:6">
      <c r="A663" s="89" t="str">
        <f>IF(C663="","",SUBTOTAL(3,$C$2:$C663))</f>
        <v/>
      </c>
      <c r="B663" s="54" t="str">
        <f>IF(AND(TONGHOP!O663="KTHP",TONGHOP!P663="LT",TONGHOP!H663&lt;&gt;""),TONGHOP!H663,"")</f>
        <v/>
      </c>
      <c r="C663" s="54" t="str">
        <f>IF(AND(TONGHOP!O663="KTHP",TONGHOP!P663="LT",TONGHOP!H663&lt;&gt;""),TONGHOP!R663,"")</f>
        <v/>
      </c>
      <c r="D663" s="89" t="str">
        <f>IF(F663="","",SUBTOTAL(3,$F$2:$F663))</f>
        <v/>
      </c>
      <c r="E663" s="54" t="str">
        <f>IF(AND(TONGHOP!O663="KTHP",TONGHOP!P663="TL",TONGHOP!H663&lt;&gt;""),TONGHOP!H663,"")</f>
        <v/>
      </c>
      <c r="F663" s="54" t="str">
        <f>IF(AND(TONGHOP!O663="KTHP",TONGHOP!P663="TL",TONGHOP!H663&lt;&gt;""),TONGHOP!R663,"")</f>
        <v/>
      </c>
    </row>
    <row r="664" spans="1:6">
      <c r="A664" s="89" t="str">
        <f>IF(C664="","",SUBTOTAL(3,$C$2:$C664))</f>
        <v/>
      </c>
      <c r="B664" s="54" t="str">
        <f>IF(AND(TONGHOP!O664="KTHP",TONGHOP!P664="LT",TONGHOP!H664&lt;&gt;""),TONGHOP!H664,"")</f>
        <v/>
      </c>
      <c r="C664" s="54" t="str">
        <f>IF(AND(TONGHOP!O664="KTHP",TONGHOP!P664="LT",TONGHOP!H664&lt;&gt;""),TONGHOP!R664,"")</f>
        <v/>
      </c>
      <c r="D664" s="89" t="str">
        <f>IF(F664="","",SUBTOTAL(3,$F$2:$F664))</f>
        <v/>
      </c>
      <c r="E664" s="54" t="str">
        <f>IF(AND(TONGHOP!O664="KTHP",TONGHOP!P664="TL",TONGHOP!H664&lt;&gt;""),TONGHOP!H664,"")</f>
        <v/>
      </c>
      <c r="F664" s="54" t="str">
        <f>IF(AND(TONGHOP!O664="KTHP",TONGHOP!P664="TL",TONGHOP!H664&lt;&gt;""),TONGHOP!R664,"")</f>
        <v/>
      </c>
    </row>
    <row r="665" spans="1:6">
      <c r="A665" s="89" t="str">
        <f>IF(C665="","",SUBTOTAL(3,$C$2:$C665))</f>
        <v/>
      </c>
      <c r="B665" s="54" t="str">
        <f>IF(AND(TONGHOP!O665="KTHP",TONGHOP!P665="LT",TONGHOP!H665&lt;&gt;""),TONGHOP!H665,"")</f>
        <v/>
      </c>
      <c r="C665" s="54" t="str">
        <f>IF(AND(TONGHOP!O665="KTHP",TONGHOP!P665="LT",TONGHOP!H665&lt;&gt;""),TONGHOP!R665,"")</f>
        <v/>
      </c>
      <c r="D665" s="89" t="str">
        <f>IF(F665="","",SUBTOTAL(3,$F$2:$F665))</f>
        <v/>
      </c>
      <c r="E665" s="54" t="str">
        <f>IF(AND(TONGHOP!O665="KTHP",TONGHOP!P665="TL",TONGHOP!H665&lt;&gt;""),TONGHOP!H665,"")</f>
        <v/>
      </c>
      <c r="F665" s="54" t="str">
        <f>IF(AND(TONGHOP!O665="KTHP",TONGHOP!P665="TL",TONGHOP!H665&lt;&gt;""),TONGHOP!R665,"")</f>
        <v/>
      </c>
    </row>
    <row r="666" spans="1:6">
      <c r="A666" s="89" t="str">
        <f>IF(C666="","",SUBTOTAL(3,$C$2:$C666))</f>
        <v/>
      </c>
      <c r="B666" s="54" t="str">
        <f>IF(AND(TONGHOP!O666="KTHP",TONGHOP!P666="LT",TONGHOP!H666&lt;&gt;""),TONGHOP!H666,"")</f>
        <v/>
      </c>
      <c r="C666" s="54" t="str">
        <f>IF(AND(TONGHOP!O666="KTHP",TONGHOP!P666="LT",TONGHOP!H666&lt;&gt;""),TONGHOP!R666,"")</f>
        <v/>
      </c>
      <c r="D666" s="89" t="str">
        <f>IF(F666="","",SUBTOTAL(3,$F$2:$F666))</f>
        <v/>
      </c>
      <c r="E666" s="54" t="str">
        <f>IF(AND(TONGHOP!O666="KTHP",TONGHOP!P666="TL",TONGHOP!H666&lt;&gt;""),TONGHOP!H666,"")</f>
        <v/>
      </c>
      <c r="F666" s="54" t="str">
        <f>IF(AND(TONGHOP!O666="KTHP",TONGHOP!P666="TL",TONGHOP!H666&lt;&gt;""),TONGHOP!R666,"")</f>
        <v/>
      </c>
    </row>
    <row r="667" spans="1:6">
      <c r="A667" s="89" t="str">
        <f>IF(C667="","",SUBTOTAL(3,$C$2:$C667))</f>
        <v/>
      </c>
      <c r="B667" s="54" t="str">
        <f>IF(AND(TONGHOP!O667="KTHP",TONGHOP!P667="LT",TONGHOP!H667&lt;&gt;""),TONGHOP!H667,"")</f>
        <v/>
      </c>
      <c r="C667" s="54" t="str">
        <f>IF(AND(TONGHOP!O667="KTHP",TONGHOP!P667="LT",TONGHOP!H667&lt;&gt;""),TONGHOP!R667,"")</f>
        <v/>
      </c>
      <c r="D667" s="89" t="str">
        <f>IF(F667="","",SUBTOTAL(3,$F$2:$F667))</f>
        <v/>
      </c>
      <c r="E667" s="54" t="str">
        <f>IF(AND(TONGHOP!O667="KTHP",TONGHOP!P667="TL",TONGHOP!H667&lt;&gt;""),TONGHOP!H667,"")</f>
        <v/>
      </c>
      <c r="F667" s="54" t="str">
        <f>IF(AND(TONGHOP!O667="KTHP",TONGHOP!P667="TL",TONGHOP!H667&lt;&gt;""),TONGHOP!R667,"")</f>
        <v/>
      </c>
    </row>
    <row r="668" spans="1:6">
      <c r="A668" s="89" t="str">
        <f>IF(C668="","",SUBTOTAL(3,$C$2:$C668))</f>
        <v/>
      </c>
      <c r="B668" s="54" t="str">
        <f>IF(AND(TONGHOP!O668="KTHP",TONGHOP!P668="LT",TONGHOP!H668&lt;&gt;""),TONGHOP!H668,"")</f>
        <v/>
      </c>
      <c r="C668" s="54" t="str">
        <f>IF(AND(TONGHOP!O668="KTHP",TONGHOP!P668="LT",TONGHOP!H668&lt;&gt;""),TONGHOP!R668,"")</f>
        <v/>
      </c>
      <c r="D668" s="89" t="str">
        <f>IF(F668="","",SUBTOTAL(3,$F$2:$F668))</f>
        <v/>
      </c>
      <c r="E668" s="54" t="str">
        <f>IF(AND(TONGHOP!O668="KTHP",TONGHOP!P668="TL",TONGHOP!H668&lt;&gt;""),TONGHOP!H668,"")</f>
        <v/>
      </c>
      <c r="F668" s="54" t="str">
        <f>IF(AND(TONGHOP!O668="KTHP",TONGHOP!P668="TL",TONGHOP!H668&lt;&gt;""),TONGHOP!R668,"")</f>
        <v/>
      </c>
    </row>
    <row r="669" spans="1:6">
      <c r="A669" s="89" t="str">
        <f>IF(C669="","",SUBTOTAL(3,$C$2:$C669))</f>
        <v/>
      </c>
      <c r="B669" s="54" t="str">
        <f>IF(AND(TONGHOP!O669="KTHP",TONGHOP!P669="LT",TONGHOP!H669&lt;&gt;""),TONGHOP!H669,"")</f>
        <v/>
      </c>
      <c r="C669" s="54" t="str">
        <f>IF(AND(TONGHOP!O669="KTHP",TONGHOP!P669="LT",TONGHOP!H669&lt;&gt;""),TONGHOP!R669,"")</f>
        <v/>
      </c>
      <c r="D669" s="89" t="str">
        <f>IF(F669="","",SUBTOTAL(3,$F$2:$F669))</f>
        <v/>
      </c>
      <c r="E669" s="54" t="str">
        <f>IF(AND(TONGHOP!O669="KTHP",TONGHOP!P669="TL",TONGHOP!H669&lt;&gt;""),TONGHOP!H669,"")</f>
        <v/>
      </c>
      <c r="F669" s="54" t="str">
        <f>IF(AND(TONGHOP!O669="KTHP",TONGHOP!P669="TL",TONGHOP!H669&lt;&gt;""),TONGHOP!R669,"")</f>
        <v/>
      </c>
    </row>
    <row r="670" spans="1:6">
      <c r="A670" s="89" t="str">
        <f>IF(C670="","",SUBTOTAL(3,$C$2:$C670))</f>
        <v/>
      </c>
      <c r="B670" s="54" t="str">
        <f>IF(AND(TONGHOP!O670="KTHP",TONGHOP!P670="LT",TONGHOP!H670&lt;&gt;""),TONGHOP!H670,"")</f>
        <v/>
      </c>
      <c r="C670" s="54" t="str">
        <f>IF(AND(TONGHOP!O670="KTHP",TONGHOP!P670="LT",TONGHOP!H670&lt;&gt;""),TONGHOP!R670,"")</f>
        <v/>
      </c>
      <c r="D670" s="89" t="str">
        <f>IF(F670="","",SUBTOTAL(3,$F$2:$F670))</f>
        <v/>
      </c>
      <c r="E670" s="54" t="str">
        <f>IF(AND(TONGHOP!O670="KTHP",TONGHOP!P670="TL",TONGHOP!H670&lt;&gt;""),TONGHOP!H670,"")</f>
        <v/>
      </c>
      <c r="F670" s="54" t="str">
        <f>IF(AND(TONGHOP!O670="KTHP",TONGHOP!P670="TL",TONGHOP!H670&lt;&gt;""),TONGHOP!R670,"")</f>
        <v/>
      </c>
    </row>
    <row r="671" spans="1:6">
      <c r="A671" s="89" t="str">
        <f>IF(C671="","",SUBTOTAL(3,$C$2:$C671))</f>
        <v/>
      </c>
      <c r="B671" s="54" t="str">
        <f>IF(AND(TONGHOP!O671="KTHP",TONGHOP!P671="LT",TONGHOP!H671&lt;&gt;""),TONGHOP!H671,"")</f>
        <v/>
      </c>
      <c r="C671" s="54" t="str">
        <f>IF(AND(TONGHOP!O671="KTHP",TONGHOP!P671="LT",TONGHOP!H671&lt;&gt;""),TONGHOP!R671,"")</f>
        <v/>
      </c>
      <c r="D671" s="89" t="str">
        <f>IF(F671="","",SUBTOTAL(3,$F$2:$F671))</f>
        <v/>
      </c>
      <c r="E671" s="54" t="str">
        <f>IF(AND(TONGHOP!O671="KTHP",TONGHOP!P671="TL",TONGHOP!H671&lt;&gt;""),TONGHOP!H671,"")</f>
        <v/>
      </c>
      <c r="F671" s="54" t="str">
        <f>IF(AND(TONGHOP!O671="KTHP",TONGHOP!P671="TL",TONGHOP!H671&lt;&gt;""),TONGHOP!R671,"")</f>
        <v/>
      </c>
    </row>
    <row r="672" spans="1:6">
      <c r="A672" s="89" t="str">
        <f>IF(C672="","",SUBTOTAL(3,$C$2:$C672))</f>
        <v/>
      </c>
      <c r="B672" s="54" t="str">
        <f>IF(AND(TONGHOP!O672="KTHP",TONGHOP!P672="LT",TONGHOP!H672&lt;&gt;""),TONGHOP!H672,"")</f>
        <v/>
      </c>
      <c r="C672" s="54" t="str">
        <f>IF(AND(TONGHOP!O672="KTHP",TONGHOP!P672="LT",TONGHOP!H672&lt;&gt;""),TONGHOP!R672,"")</f>
        <v/>
      </c>
      <c r="D672" s="89" t="str">
        <f>IF(F672="","",SUBTOTAL(3,$F$2:$F672))</f>
        <v/>
      </c>
      <c r="E672" s="54" t="str">
        <f>IF(AND(TONGHOP!O672="KTHP",TONGHOP!P672="TL",TONGHOP!H672&lt;&gt;""),TONGHOP!H672,"")</f>
        <v/>
      </c>
      <c r="F672" s="54" t="str">
        <f>IF(AND(TONGHOP!O672="KTHP",TONGHOP!P672="TL",TONGHOP!H672&lt;&gt;""),TONGHOP!R672,"")</f>
        <v/>
      </c>
    </row>
    <row r="673" spans="1:6">
      <c r="A673" s="89" t="str">
        <f>IF(C673="","",SUBTOTAL(3,$C$2:$C673))</f>
        <v/>
      </c>
      <c r="B673" s="54" t="str">
        <f>IF(AND(TONGHOP!O673="KTHP",TONGHOP!P673="LT",TONGHOP!H673&lt;&gt;""),TONGHOP!H673,"")</f>
        <v/>
      </c>
      <c r="C673" s="54" t="str">
        <f>IF(AND(TONGHOP!O673="KTHP",TONGHOP!P673="LT",TONGHOP!H673&lt;&gt;""),TONGHOP!R673,"")</f>
        <v/>
      </c>
      <c r="D673" s="89" t="str">
        <f>IF(F673="","",SUBTOTAL(3,$F$2:$F673))</f>
        <v/>
      </c>
      <c r="E673" s="54" t="str">
        <f>IF(AND(TONGHOP!O673="KTHP",TONGHOP!P673="TL",TONGHOP!H673&lt;&gt;""),TONGHOP!H673,"")</f>
        <v/>
      </c>
      <c r="F673" s="54" t="str">
        <f>IF(AND(TONGHOP!O673="KTHP",TONGHOP!P673="TL",TONGHOP!H673&lt;&gt;""),TONGHOP!R673,"")</f>
        <v/>
      </c>
    </row>
    <row r="674" spans="1:6">
      <c r="A674" s="89" t="str">
        <f>IF(C674="","",SUBTOTAL(3,$C$2:$C674))</f>
        <v/>
      </c>
      <c r="B674" s="54" t="str">
        <f>IF(AND(TONGHOP!O674="KTHP",TONGHOP!P674="LT",TONGHOP!H674&lt;&gt;""),TONGHOP!H674,"")</f>
        <v/>
      </c>
      <c r="C674" s="54" t="str">
        <f>IF(AND(TONGHOP!O674="KTHP",TONGHOP!P674="LT",TONGHOP!H674&lt;&gt;""),TONGHOP!R674,"")</f>
        <v/>
      </c>
      <c r="D674" s="89" t="str">
        <f>IF(F674="","",SUBTOTAL(3,$F$2:$F674))</f>
        <v/>
      </c>
      <c r="E674" s="54" t="str">
        <f>IF(AND(TONGHOP!O674="KTHP",TONGHOP!P674="TL",TONGHOP!H674&lt;&gt;""),TONGHOP!H674,"")</f>
        <v/>
      </c>
      <c r="F674" s="54" t="str">
        <f>IF(AND(TONGHOP!O674="KTHP",TONGHOP!P674="TL",TONGHOP!H674&lt;&gt;""),TONGHOP!R674,"")</f>
        <v/>
      </c>
    </row>
    <row r="675" spans="1:6">
      <c r="A675" s="89" t="str">
        <f>IF(C675="","",SUBTOTAL(3,$C$2:$C675))</f>
        <v/>
      </c>
      <c r="B675" s="54" t="str">
        <f>IF(AND(TONGHOP!O675="KTHP",TONGHOP!P675="LT",TONGHOP!H675&lt;&gt;""),TONGHOP!H675,"")</f>
        <v/>
      </c>
      <c r="C675" s="54" t="str">
        <f>IF(AND(TONGHOP!O675="KTHP",TONGHOP!P675="LT",TONGHOP!H675&lt;&gt;""),TONGHOP!R675,"")</f>
        <v/>
      </c>
      <c r="D675" s="89" t="str">
        <f>IF(F675="","",SUBTOTAL(3,$F$2:$F675))</f>
        <v/>
      </c>
      <c r="E675" s="54" t="str">
        <f>IF(AND(TONGHOP!O675="KTHP",TONGHOP!P675="TL",TONGHOP!H675&lt;&gt;""),TONGHOP!H675,"")</f>
        <v/>
      </c>
      <c r="F675" s="54" t="str">
        <f>IF(AND(TONGHOP!O675="KTHP",TONGHOP!P675="TL",TONGHOP!H675&lt;&gt;""),TONGHOP!R675,"")</f>
        <v/>
      </c>
    </row>
    <row r="676" spans="1:6">
      <c r="A676" s="89" t="str">
        <f>IF(C676="","",SUBTOTAL(3,$C$2:$C676))</f>
        <v/>
      </c>
      <c r="B676" s="54" t="str">
        <f>IF(AND(TONGHOP!O676="KTHP",TONGHOP!P676="LT",TONGHOP!H676&lt;&gt;""),TONGHOP!H676,"")</f>
        <v/>
      </c>
      <c r="C676" s="54" t="str">
        <f>IF(AND(TONGHOP!O676="KTHP",TONGHOP!P676="LT",TONGHOP!H676&lt;&gt;""),TONGHOP!R676,"")</f>
        <v/>
      </c>
      <c r="D676" s="89" t="str">
        <f>IF(F676="","",SUBTOTAL(3,$F$2:$F676))</f>
        <v/>
      </c>
      <c r="E676" s="54" t="str">
        <f>IF(AND(TONGHOP!O676="KTHP",TONGHOP!P676="TL",TONGHOP!H676&lt;&gt;""),TONGHOP!H676,"")</f>
        <v/>
      </c>
      <c r="F676" s="54" t="str">
        <f>IF(AND(TONGHOP!O676="KTHP",TONGHOP!P676="TL",TONGHOP!H676&lt;&gt;""),TONGHOP!R676,"")</f>
        <v/>
      </c>
    </row>
    <row r="677" spans="1:6">
      <c r="A677" s="89" t="str">
        <f>IF(C677="","",SUBTOTAL(3,$C$2:$C677))</f>
        <v/>
      </c>
      <c r="B677" s="54" t="str">
        <f>IF(AND(TONGHOP!O677="KTHP",TONGHOP!P677="LT",TONGHOP!H677&lt;&gt;""),TONGHOP!H677,"")</f>
        <v/>
      </c>
      <c r="C677" s="54" t="str">
        <f>IF(AND(TONGHOP!O677="KTHP",TONGHOP!P677="LT",TONGHOP!H677&lt;&gt;""),TONGHOP!R677,"")</f>
        <v/>
      </c>
      <c r="D677" s="89" t="str">
        <f>IF(F677="","",SUBTOTAL(3,$F$2:$F677))</f>
        <v/>
      </c>
      <c r="E677" s="54" t="str">
        <f>IF(AND(TONGHOP!O677="KTHP",TONGHOP!P677="TL",TONGHOP!H677&lt;&gt;""),TONGHOP!H677,"")</f>
        <v/>
      </c>
      <c r="F677" s="54" t="str">
        <f>IF(AND(TONGHOP!O677="KTHP",TONGHOP!P677="TL",TONGHOP!H677&lt;&gt;""),TONGHOP!R677,"")</f>
        <v/>
      </c>
    </row>
    <row r="678" spans="1:6">
      <c r="A678" s="89" t="str">
        <f>IF(C678="","",SUBTOTAL(3,$C$2:$C678))</f>
        <v/>
      </c>
      <c r="B678" s="54" t="str">
        <f>IF(AND(TONGHOP!O678="KTHP",TONGHOP!P678="LT",TONGHOP!H678&lt;&gt;""),TONGHOP!H678,"")</f>
        <v/>
      </c>
      <c r="C678" s="54" t="str">
        <f>IF(AND(TONGHOP!O678="KTHP",TONGHOP!P678="LT",TONGHOP!H678&lt;&gt;""),TONGHOP!R678,"")</f>
        <v/>
      </c>
      <c r="D678" s="89" t="str">
        <f>IF(F678="","",SUBTOTAL(3,$F$2:$F678))</f>
        <v/>
      </c>
      <c r="E678" s="54" t="str">
        <f>IF(AND(TONGHOP!O678="KTHP",TONGHOP!P678="TL",TONGHOP!H678&lt;&gt;""),TONGHOP!H678,"")</f>
        <v/>
      </c>
      <c r="F678" s="54" t="str">
        <f>IF(AND(TONGHOP!O678="KTHP",TONGHOP!P678="TL",TONGHOP!H678&lt;&gt;""),TONGHOP!R678,"")</f>
        <v/>
      </c>
    </row>
    <row r="679" spans="1:6">
      <c r="A679" s="89" t="str">
        <f>IF(C679="","",SUBTOTAL(3,$C$2:$C679))</f>
        <v/>
      </c>
      <c r="B679" s="54" t="str">
        <f>IF(AND(TONGHOP!O679="KTHP",TONGHOP!P679="LT",TONGHOP!H679&lt;&gt;""),TONGHOP!H679,"")</f>
        <v/>
      </c>
      <c r="C679" s="54" t="str">
        <f>IF(AND(TONGHOP!O679="KTHP",TONGHOP!P679="LT",TONGHOP!H679&lt;&gt;""),TONGHOP!R679,"")</f>
        <v/>
      </c>
      <c r="D679" s="89" t="str">
        <f>IF(F679="","",SUBTOTAL(3,$F$2:$F679))</f>
        <v/>
      </c>
      <c r="E679" s="54" t="str">
        <f>IF(AND(TONGHOP!O679="KTHP",TONGHOP!P679="TL",TONGHOP!H679&lt;&gt;""),TONGHOP!H679,"")</f>
        <v/>
      </c>
      <c r="F679" s="54" t="str">
        <f>IF(AND(TONGHOP!O679="KTHP",TONGHOP!P679="TL",TONGHOP!H679&lt;&gt;""),TONGHOP!R679,"")</f>
        <v/>
      </c>
    </row>
    <row r="680" spans="1:6">
      <c r="A680" s="89" t="str">
        <f>IF(C680="","",SUBTOTAL(3,$C$2:$C680))</f>
        <v/>
      </c>
      <c r="B680" s="54" t="str">
        <f>IF(AND(TONGHOP!O680="KTHP",TONGHOP!P680="LT",TONGHOP!H680&lt;&gt;""),TONGHOP!H680,"")</f>
        <v/>
      </c>
      <c r="C680" s="54" t="str">
        <f>IF(AND(TONGHOP!O680="KTHP",TONGHOP!P680="LT",TONGHOP!H680&lt;&gt;""),TONGHOP!R680,"")</f>
        <v/>
      </c>
      <c r="D680" s="89" t="str">
        <f>IF(F680="","",SUBTOTAL(3,$F$2:$F680))</f>
        <v/>
      </c>
      <c r="E680" s="54" t="str">
        <f>IF(AND(TONGHOP!O680="KTHP",TONGHOP!P680="TL",TONGHOP!H680&lt;&gt;""),TONGHOP!H680,"")</f>
        <v/>
      </c>
      <c r="F680" s="54" t="str">
        <f>IF(AND(TONGHOP!O680="KTHP",TONGHOP!P680="TL",TONGHOP!H680&lt;&gt;""),TONGHOP!R680,"")</f>
        <v/>
      </c>
    </row>
    <row r="681" spans="1:6">
      <c r="A681" s="89" t="str">
        <f>IF(C681="","",SUBTOTAL(3,$C$2:$C681))</f>
        <v/>
      </c>
      <c r="B681" s="54" t="str">
        <f>IF(AND(TONGHOP!O681="KTHP",TONGHOP!P681="LT",TONGHOP!H681&lt;&gt;""),TONGHOP!H681,"")</f>
        <v/>
      </c>
      <c r="C681" s="54" t="str">
        <f>IF(AND(TONGHOP!O681="KTHP",TONGHOP!P681="LT",TONGHOP!H681&lt;&gt;""),TONGHOP!R681,"")</f>
        <v/>
      </c>
      <c r="D681" s="89" t="str">
        <f>IF(F681="","",SUBTOTAL(3,$F$2:$F681))</f>
        <v/>
      </c>
      <c r="E681" s="54" t="str">
        <f>IF(AND(TONGHOP!O681="KTHP",TONGHOP!P681="TL",TONGHOP!H681&lt;&gt;""),TONGHOP!H681,"")</f>
        <v/>
      </c>
      <c r="F681" s="54" t="str">
        <f>IF(AND(TONGHOP!O681="KTHP",TONGHOP!P681="TL",TONGHOP!H681&lt;&gt;""),TONGHOP!R681,"")</f>
        <v/>
      </c>
    </row>
    <row r="682" spans="1:6">
      <c r="A682" s="89" t="str">
        <f>IF(C682="","",SUBTOTAL(3,$C$2:$C682))</f>
        <v/>
      </c>
      <c r="B682" s="54" t="str">
        <f>IF(AND(TONGHOP!O682="KTHP",TONGHOP!P682="LT",TONGHOP!H682&lt;&gt;""),TONGHOP!H682,"")</f>
        <v/>
      </c>
      <c r="C682" s="54" t="str">
        <f>IF(AND(TONGHOP!O682="KTHP",TONGHOP!P682="LT",TONGHOP!H682&lt;&gt;""),TONGHOP!R682,"")</f>
        <v/>
      </c>
      <c r="D682" s="89" t="str">
        <f>IF(F682="","",SUBTOTAL(3,$F$2:$F682))</f>
        <v/>
      </c>
      <c r="E682" s="54" t="str">
        <f>IF(AND(TONGHOP!O682="KTHP",TONGHOP!P682="TL",TONGHOP!H682&lt;&gt;""),TONGHOP!H682,"")</f>
        <v/>
      </c>
      <c r="F682" s="54" t="str">
        <f>IF(AND(TONGHOP!O682="KTHP",TONGHOP!P682="TL",TONGHOP!H682&lt;&gt;""),TONGHOP!R682,"")</f>
        <v/>
      </c>
    </row>
    <row r="683" spans="1:6">
      <c r="A683" s="89" t="str">
        <f>IF(C683="","",SUBTOTAL(3,$C$2:$C683))</f>
        <v/>
      </c>
      <c r="B683" s="54" t="str">
        <f>IF(AND(TONGHOP!O683="KTHP",TONGHOP!P683="LT",TONGHOP!H683&lt;&gt;""),TONGHOP!H683,"")</f>
        <v/>
      </c>
      <c r="C683" s="54" t="str">
        <f>IF(AND(TONGHOP!O683="KTHP",TONGHOP!P683="LT",TONGHOP!H683&lt;&gt;""),TONGHOP!R683,"")</f>
        <v/>
      </c>
      <c r="D683" s="89" t="str">
        <f>IF(F683="","",SUBTOTAL(3,$F$2:$F683))</f>
        <v/>
      </c>
      <c r="E683" s="54" t="str">
        <f>IF(AND(TONGHOP!O683="KTHP",TONGHOP!P683="TL",TONGHOP!H683&lt;&gt;""),TONGHOP!H683,"")</f>
        <v/>
      </c>
      <c r="F683" s="54" t="str">
        <f>IF(AND(TONGHOP!O683="KTHP",TONGHOP!P683="TL",TONGHOP!H683&lt;&gt;""),TONGHOP!R683,"")</f>
        <v/>
      </c>
    </row>
    <row r="684" spans="1:6">
      <c r="A684" s="89" t="str">
        <f>IF(C684="","",SUBTOTAL(3,$C$2:$C684))</f>
        <v/>
      </c>
      <c r="B684" s="54" t="str">
        <f>IF(AND(TONGHOP!O684="KTHP",TONGHOP!P684="LT",TONGHOP!H684&lt;&gt;""),TONGHOP!H684,"")</f>
        <v/>
      </c>
      <c r="C684" s="54" t="str">
        <f>IF(AND(TONGHOP!O684="KTHP",TONGHOP!P684="LT",TONGHOP!H684&lt;&gt;""),TONGHOP!R684,"")</f>
        <v/>
      </c>
      <c r="D684" s="89" t="str">
        <f>IF(F684="","",SUBTOTAL(3,$F$2:$F684))</f>
        <v/>
      </c>
      <c r="E684" s="54" t="str">
        <f>IF(AND(TONGHOP!O684="KTHP",TONGHOP!P684="TL",TONGHOP!H684&lt;&gt;""),TONGHOP!H684,"")</f>
        <v/>
      </c>
      <c r="F684" s="54" t="str">
        <f>IF(AND(TONGHOP!O684="KTHP",TONGHOP!P684="TL",TONGHOP!H684&lt;&gt;""),TONGHOP!R684,"")</f>
        <v/>
      </c>
    </row>
    <row r="685" spans="1:6">
      <c r="A685" s="89" t="str">
        <f>IF(C685="","",SUBTOTAL(3,$C$2:$C685))</f>
        <v/>
      </c>
      <c r="B685" s="54" t="str">
        <f>IF(AND(TONGHOP!O685="KTHP",TONGHOP!P685="LT",TONGHOP!H685&lt;&gt;""),TONGHOP!H685,"")</f>
        <v/>
      </c>
      <c r="C685" s="54" t="str">
        <f>IF(AND(TONGHOP!O685="KTHP",TONGHOP!P685="LT",TONGHOP!H685&lt;&gt;""),TONGHOP!R685,"")</f>
        <v/>
      </c>
      <c r="D685" s="89" t="str">
        <f>IF(F685="","",SUBTOTAL(3,$F$2:$F685))</f>
        <v/>
      </c>
      <c r="E685" s="54" t="str">
        <f>IF(AND(TONGHOP!O685="KTHP",TONGHOP!P685="TL",TONGHOP!H685&lt;&gt;""),TONGHOP!H685,"")</f>
        <v/>
      </c>
      <c r="F685" s="54" t="str">
        <f>IF(AND(TONGHOP!O685="KTHP",TONGHOP!P685="TL",TONGHOP!H685&lt;&gt;""),TONGHOP!R685,"")</f>
        <v/>
      </c>
    </row>
    <row r="686" spans="1:6">
      <c r="A686" s="89" t="str">
        <f>IF(C686="","",SUBTOTAL(3,$C$2:$C686))</f>
        <v/>
      </c>
      <c r="B686" s="54" t="str">
        <f>IF(AND(TONGHOP!O686="KTHP",TONGHOP!P686="LT",TONGHOP!H686&lt;&gt;""),TONGHOP!H686,"")</f>
        <v/>
      </c>
      <c r="C686" s="54" t="str">
        <f>IF(AND(TONGHOP!O686="KTHP",TONGHOP!P686="LT",TONGHOP!H686&lt;&gt;""),TONGHOP!R686,"")</f>
        <v/>
      </c>
      <c r="D686" s="89" t="str">
        <f>IF(F686="","",SUBTOTAL(3,$F$2:$F686))</f>
        <v/>
      </c>
      <c r="E686" s="54" t="str">
        <f>IF(AND(TONGHOP!O686="KTHP",TONGHOP!P686="TL",TONGHOP!H686&lt;&gt;""),TONGHOP!H686,"")</f>
        <v/>
      </c>
      <c r="F686" s="54" t="str">
        <f>IF(AND(TONGHOP!O686="KTHP",TONGHOP!P686="TL",TONGHOP!H686&lt;&gt;""),TONGHOP!R686,"")</f>
        <v/>
      </c>
    </row>
    <row r="687" spans="1:6">
      <c r="A687" s="89" t="str">
        <f>IF(C687="","",SUBTOTAL(3,$C$2:$C687))</f>
        <v/>
      </c>
      <c r="B687" s="54" t="str">
        <f>IF(AND(TONGHOP!O687="KTHP",TONGHOP!P687="LT",TONGHOP!H687&lt;&gt;""),TONGHOP!H687,"")</f>
        <v/>
      </c>
      <c r="C687" s="54" t="str">
        <f>IF(AND(TONGHOP!O687="KTHP",TONGHOP!P687="LT",TONGHOP!H687&lt;&gt;""),TONGHOP!R687,"")</f>
        <v/>
      </c>
      <c r="D687" s="89" t="str">
        <f>IF(F687="","",SUBTOTAL(3,$F$2:$F687))</f>
        <v/>
      </c>
      <c r="E687" s="54" t="str">
        <f>IF(AND(TONGHOP!O687="KTHP",TONGHOP!P687="TL",TONGHOP!H687&lt;&gt;""),TONGHOP!H687,"")</f>
        <v/>
      </c>
      <c r="F687" s="54" t="str">
        <f>IF(AND(TONGHOP!O687="KTHP",TONGHOP!P687="TL",TONGHOP!H687&lt;&gt;""),TONGHOP!R687,"")</f>
        <v/>
      </c>
    </row>
    <row r="688" spans="1:6">
      <c r="A688" s="89" t="str">
        <f>IF(C688="","",SUBTOTAL(3,$C$2:$C688))</f>
        <v/>
      </c>
      <c r="B688" s="54" t="str">
        <f>IF(AND(TONGHOP!O688="KTHP",TONGHOP!P688="LT",TONGHOP!H688&lt;&gt;""),TONGHOP!H688,"")</f>
        <v/>
      </c>
      <c r="C688" s="54" t="str">
        <f>IF(AND(TONGHOP!O688="KTHP",TONGHOP!P688="LT",TONGHOP!H688&lt;&gt;""),TONGHOP!R688,"")</f>
        <v/>
      </c>
      <c r="D688" s="89" t="str">
        <f>IF(F688="","",SUBTOTAL(3,$F$2:$F688))</f>
        <v/>
      </c>
      <c r="E688" s="54" t="str">
        <f>IF(AND(TONGHOP!O688="KTHP",TONGHOP!P688="TL",TONGHOP!H688&lt;&gt;""),TONGHOP!H688,"")</f>
        <v/>
      </c>
      <c r="F688" s="54" t="str">
        <f>IF(AND(TONGHOP!O688="KTHP",TONGHOP!P688="TL",TONGHOP!H688&lt;&gt;""),TONGHOP!R688,"")</f>
        <v/>
      </c>
    </row>
    <row r="689" spans="1:6">
      <c r="A689" s="89" t="str">
        <f>IF(C689="","",SUBTOTAL(3,$C$2:$C689))</f>
        <v/>
      </c>
      <c r="B689" s="54" t="str">
        <f>IF(AND(TONGHOP!O689="KTHP",TONGHOP!P689="LT",TONGHOP!H689&lt;&gt;""),TONGHOP!H689,"")</f>
        <v/>
      </c>
      <c r="C689" s="54" t="str">
        <f>IF(AND(TONGHOP!O689="KTHP",TONGHOP!P689="LT",TONGHOP!H689&lt;&gt;""),TONGHOP!R689,"")</f>
        <v/>
      </c>
      <c r="D689" s="89" t="str">
        <f>IF(F689="","",SUBTOTAL(3,$F$2:$F689))</f>
        <v/>
      </c>
      <c r="E689" s="54" t="str">
        <f>IF(AND(TONGHOP!O689="KTHP",TONGHOP!P689="TL",TONGHOP!H689&lt;&gt;""),TONGHOP!H689,"")</f>
        <v/>
      </c>
      <c r="F689" s="54" t="str">
        <f>IF(AND(TONGHOP!O689="KTHP",TONGHOP!P689="TL",TONGHOP!H689&lt;&gt;""),TONGHOP!R689,"")</f>
        <v/>
      </c>
    </row>
    <row r="690" spans="1:6">
      <c r="A690" s="89" t="str">
        <f>IF(C690="","",SUBTOTAL(3,$C$2:$C690))</f>
        <v/>
      </c>
      <c r="B690" s="54" t="str">
        <f>IF(AND(TONGHOP!O690="KTHP",TONGHOP!P690="LT",TONGHOP!H690&lt;&gt;""),TONGHOP!H690,"")</f>
        <v/>
      </c>
      <c r="C690" s="54" t="str">
        <f>IF(AND(TONGHOP!O690="KTHP",TONGHOP!P690="LT",TONGHOP!H690&lt;&gt;""),TONGHOP!R690,"")</f>
        <v/>
      </c>
      <c r="D690" s="89" t="str">
        <f>IF(F690="","",SUBTOTAL(3,$F$2:$F690))</f>
        <v/>
      </c>
      <c r="E690" s="54" t="str">
        <f>IF(AND(TONGHOP!O690="KTHP",TONGHOP!P690="TL",TONGHOP!H690&lt;&gt;""),TONGHOP!H690,"")</f>
        <v/>
      </c>
      <c r="F690" s="54" t="str">
        <f>IF(AND(TONGHOP!O690="KTHP",TONGHOP!P690="TL",TONGHOP!H690&lt;&gt;""),TONGHOP!R690,"")</f>
        <v/>
      </c>
    </row>
    <row r="691" spans="1:6">
      <c r="A691" s="89" t="str">
        <f>IF(C691="","",SUBTOTAL(3,$C$2:$C691))</f>
        <v/>
      </c>
      <c r="B691" s="54" t="str">
        <f>IF(AND(TONGHOP!O691="KTHP",TONGHOP!P691="LT",TONGHOP!H691&lt;&gt;""),TONGHOP!H691,"")</f>
        <v/>
      </c>
      <c r="C691" s="54" t="str">
        <f>IF(AND(TONGHOP!O691="KTHP",TONGHOP!P691="LT",TONGHOP!H691&lt;&gt;""),TONGHOP!R691,"")</f>
        <v/>
      </c>
      <c r="D691" s="89" t="str">
        <f>IF(F691="","",SUBTOTAL(3,$F$2:$F691))</f>
        <v/>
      </c>
      <c r="E691" s="54" t="str">
        <f>IF(AND(TONGHOP!O691="KTHP",TONGHOP!P691="TL",TONGHOP!H691&lt;&gt;""),TONGHOP!H691,"")</f>
        <v/>
      </c>
      <c r="F691" s="54" t="str">
        <f>IF(AND(TONGHOP!O691="KTHP",TONGHOP!P691="TL",TONGHOP!H691&lt;&gt;""),TONGHOP!R691,"")</f>
        <v/>
      </c>
    </row>
    <row r="692" spans="1:6">
      <c r="A692" s="89" t="str">
        <f>IF(C692="","",SUBTOTAL(3,$C$2:$C692))</f>
        <v/>
      </c>
      <c r="B692" s="54" t="str">
        <f>IF(AND(TONGHOP!O692="KTHP",TONGHOP!P692="LT",TONGHOP!H692&lt;&gt;""),TONGHOP!H692,"")</f>
        <v/>
      </c>
      <c r="C692" s="54" t="str">
        <f>IF(AND(TONGHOP!O692="KTHP",TONGHOP!P692="LT",TONGHOP!H692&lt;&gt;""),TONGHOP!R692,"")</f>
        <v/>
      </c>
      <c r="D692" s="89" t="str">
        <f>IF(F692="","",SUBTOTAL(3,$F$2:$F692))</f>
        <v/>
      </c>
      <c r="E692" s="54" t="str">
        <f>IF(AND(TONGHOP!O692="KTHP",TONGHOP!P692="TL",TONGHOP!H692&lt;&gt;""),TONGHOP!H692,"")</f>
        <v/>
      </c>
      <c r="F692" s="54" t="str">
        <f>IF(AND(TONGHOP!O692="KTHP",TONGHOP!P692="TL",TONGHOP!H692&lt;&gt;""),TONGHOP!R692,"")</f>
        <v/>
      </c>
    </row>
    <row r="693" spans="1:6">
      <c r="A693" s="89" t="str">
        <f>IF(C693="","",SUBTOTAL(3,$C$2:$C693))</f>
        <v/>
      </c>
      <c r="B693" s="54" t="str">
        <f>IF(AND(TONGHOP!O693="KTHP",TONGHOP!P693="LT",TONGHOP!H693&lt;&gt;""),TONGHOP!H693,"")</f>
        <v/>
      </c>
      <c r="C693" s="54" t="str">
        <f>IF(AND(TONGHOP!O693="KTHP",TONGHOP!P693="LT",TONGHOP!H693&lt;&gt;""),TONGHOP!R693,"")</f>
        <v/>
      </c>
      <c r="D693" s="89" t="str">
        <f>IF(F693="","",SUBTOTAL(3,$F$2:$F693))</f>
        <v/>
      </c>
      <c r="E693" s="54" t="str">
        <f>IF(AND(TONGHOP!O693="KTHP",TONGHOP!P693="TL",TONGHOP!H693&lt;&gt;""),TONGHOP!H693,"")</f>
        <v/>
      </c>
      <c r="F693" s="54" t="str">
        <f>IF(AND(TONGHOP!O693="KTHP",TONGHOP!P693="TL",TONGHOP!H693&lt;&gt;""),TONGHOP!R693,"")</f>
        <v/>
      </c>
    </row>
    <row r="694" spans="1:6">
      <c r="A694" s="89" t="str">
        <f>IF(C694="","",SUBTOTAL(3,$C$2:$C694))</f>
        <v/>
      </c>
      <c r="B694" s="54" t="str">
        <f>IF(AND(TONGHOP!O694="KTHP",TONGHOP!P694="LT",TONGHOP!H694&lt;&gt;""),TONGHOP!H694,"")</f>
        <v/>
      </c>
      <c r="C694" s="54" t="str">
        <f>IF(AND(TONGHOP!O694="KTHP",TONGHOP!P694="LT",TONGHOP!H694&lt;&gt;""),TONGHOP!R694,"")</f>
        <v/>
      </c>
      <c r="D694" s="89" t="str">
        <f>IF(F694="","",SUBTOTAL(3,$F$2:$F694))</f>
        <v/>
      </c>
      <c r="E694" s="54" t="str">
        <f>IF(AND(TONGHOP!O694="KTHP",TONGHOP!P694="TL",TONGHOP!H694&lt;&gt;""),TONGHOP!H694,"")</f>
        <v/>
      </c>
      <c r="F694" s="54" t="str">
        <f>IF(AND(TONGHOP!O694="KTHP",TONGHOP!P694="TL",TONGHOP!H694&lt;&gt;""),TONGHOP!R694,"")</f>
        <v/>
      </c>
    </row>
    <row r="695" spans="1:6">
      <c r="A695" s="89" t="str">
        <f>IF(C695="","",SUBTOTAL(3,$C$2:$C695))</f>
        <v/>
      </c>
      <c r="B695" s="54" t="str">
        <f>IF(AND(TONGHOP!O695="KTHP",TONGHOP!P695="LT",TONGHOP!H695&lt;&gt;""),TONGHOP!H695,"")</f>
        <v/>
      </c>
      <c r="C695" s="54" t="str">
        <f>IF(AND(TONGHOP!O695="KTHP",TONGHOP!P695="LT",TONGHOP!H695&lt;&gt;""),TONGHOP!R695,"")</f>
        <v/>
      </c>
      <c r="D695" s="89" t="str">
        <f>IF(F695="","",SUBTOTAL(3,$F$2:$F695))</f>
        <v/>
      </c>
      <c r="E695" s="54" t="str">
        <f>IF(AND(TONGHOP!O695="KTHP",TONGHOP!P695="TL",TONGHOP!H695&lt;&gt;""),TONGHOP!H695,"")</f>
        <v/>
      </c>
      <c r="F695" s="54" t="str">
        <f>IF(AND(TONGHOP!O695="KTHP",TONGHOP!P695="TL",TONGHOP!H695&lt;&gt;""),TONGHOP!R695,"")</f>
        <v/>
      </c>
    </row>
    <row r="696" spans="1:6">
      <c r="A696" s="89" t="str">
        <f>IF(C696="","",SUBTOTAL(3,$C$2:$C696))</f>
        <v/>
      </c>
      <c r="B696" s="54" t="str">
        <f>IF(AND(TONGHOP!O696="KTHP",TONGHOP!P696="LT",TONGHOP!H696&lt;&gt;""),TONGHOP!H696,"")</f>
        <v/>
      </c>
      <c r="C696" s="54" t="str">
        <f>IF(AND(TONGHOP!O696="KTHP",TONGHOP!P696="LT",TONGHOP!H696&lt;&gt;""),TONGHOP!R696,"")</f>
        <v/>
      </c>
      <c r="D696" s="89" t="str">
        <f>IF(F696="","",SUBTOTAL(3,$F$2:$F696))</f>
        <v/>
      </c>
      <c r="E696" s="54" t="str">
        <f>IF(AND(TONGHOP!O696="KTHP",TONGHOP!P696="TL",TONGHOP!H696&lt;&gt;""),TONGHOP!H696,"")</f>
        <v/>
      </c>
      <c r="F696" s="54" t="str">
        <f>IF(AND(TONGHOP!O696="KTHP",TONGHOP!P696="TL",TONGHOP!H696&lt;&gt;""),TONGHOP!R696,"")</f>
        <v/>
      </c>
    </row>
    <row r="697" spans="1:6">
      <c r="A697" s="89" t="str">
        <f>IF(C697="","",SUBTOTAL(3,$C$2:$C697))</f>
        <v/>
      </c>
      <c r="B697" s="54" t="str">
        <f>IF(AND(TONGHOP!O697="KTHP",TONGHOP!P697="LT",TONGHOP!H697&lt;&gt;""),TONGHOP!H697,"")</f>
        <v/>
      </c>
      <c r="C697" s="54" t="str">
        <f>IF(AND(TONGHOP!O697="KTHP",TONGHOP!P697="LT",TONGHOP!H697&lt;&gt;""),TONGHOP!R697,"")</f>
        <v/>
      </c>
      <c r="D697" s="89" t="str">
        <f>IF(F697="","",SUBTOTAL(3,$F$2:$F697))</f>
        <v/>
      </c>
      <c r="E697" s="54" t="str">
        <f>IF(AND(TONGHOP!O697="KTHP",TONGHOP!P697="TL",TONGHOP!H697&lt;&gt;""),TONGHOP!H697,"")</f>
        <v/>
      </c>
      <c r="F697" s="54" t="str">
        <f>IF(AND(TONGHOP!O697="KTHP",TONGHOP!P697="TL",TONGHOP!H697&lt;&gt;""),TONGHOP!R697,"")</f>
        <v/>
      </c>
    </row>
    <row r="698" spans="1:6">
      <c r="A698" s="89" t="str">
        <f>IF(C698="","",SUBTOTAL(3,$C$2:$C698))</f>
        <v/>
      </c>
      <c r="B698" s="54" t="str">
        <f>IF(AND(TONGHOP!O698="KTHP",TONGHOP!P698="LT",TONGHOP!H698&lt;&gt;""),TONGHOP!H698,"")</f>
        <v/>
      </c>
      <c r="C698" s="54" t="str">
        <f>IF(AND(TONGHOP!O698="KTHP",TONGHOP!P698="LT",TONGHOP!H698&lt;&gt;""),TONGHOP!R698,"")</f>
        <v/>
      </c>
      <c r="D698" s="89" t="str">
        <f>IF(F698="","",SUBTOTAL(3,$F$2:$F698))</f>
        <v/>
      </c>
      <c r="E698" s="54" t="str">
        <f>IF(AND(TONGHOP!O698="KTHP",TONGHOP!P698="TL",TONGHOP!H698&lt;&gt;""),TONGHOP!H698,"")</f>
        <v/>
      </c>
      <c r="F698" s="54" t="str">
        <f>IF(AND(TONGHOP!O698="KTHP",TONGHOP!P698="TL",TONGHOP!H698&lt;&gt;""),TONGHOP!R698,"")</f>
        <v/>
      </c>
    </row>
    <row r="699" spans="1:6">
      <c r="A699" s="89" t="str">
        <f>IF(C699="","",SUBTOTAL(3,$C$2:$C699))</f>
        <v/>
      </c>
      <c r="B699" s="54" t="str">
        <f>IF(AND(TONGHOP!O699="KTHP",TONGHOP!P699="LT",TONGHOP!H699&lt;&gt;""),TONGHOP!H699,"")</f>
        <v/>
      </c>
      <c r="C699" s="54" t="str">
        <f>IF(AND(TONGHOP!O699="KTHP",TONGHOP!P699="LT",TONGHOP!H699&lt;&gt;""),TONGHOP!R699,"")</f>
        <v/>
      </c>
      <c r="D699" s="89" t="str">
        <f>IF(F699="","",SUBTOTAL(3,$F$2:$F699))</f>
        <v/>
      </c>
      <c r="E699" s="54" t="str">
        <f>IF(AND(TONGHOP!O699="KTHP",TONGHOP!P699="TL",TONGHOP!H699&lt;&gt;""),TONGHOP!H699,"")</f>
        <v/>
      </c>
      <c r="F699" s="54" t="str">
        <f>IF(AND(TONGHOP!O699="KTHP",TONGHOP!P699="TL",TONGHOP!H699&lt;&gt;""),TONGHOP!R699,"")</f>
        <v/>
      </c>
    </row>
    <row r="700" spans="1:6">
      <c r="A700" s="89" t="str">
        <f>IF(C700="","",SUBTOTAL(3,$C$2:$C700))</f>
        <v/>
      </c>
      <c r="B700" s="54" t="str">
        <f>IF(AND(TONGHOP!O700="KTHP",TONGHOP!P700="LT",TONGHOP!H700&lt;&gt;""),TONGHOP!H700,"")</f>
        <v/>
      </c>
      <c r="C700" s="54" t="str">
        <f>IF(AND(TONGHOP!O700="KTHP",TONGHOP!P700="LT",TONGHOP!H700&lt;&gt;""),TONGHOP!R700,"")</f>
        <v/>
      </c>
      <c r="D700" s="89" t="str">
        <f>IF(F700="","",SUBTOTAL(3,$F$2:$F700))</f>
        <v/>
      </c>
      <c r="E700" s="54" t="str">
        <f>IF(AND(TONGHOP!O700="KTHP",TONGHOP!P700="TL",TONGHOP!H700&lt;&gt;""),TONGHOP!H700,"")</f>
        <v/>
      </c>
      <c r="F700" s="54" t="str">
        <f>IF(AND(TONGHOP!O700="KTHP",TONGHOP!P700="TL",TONGHOP!H700&lt;&gt;""),TONGHOP!R700,"")</f>
        <v/>
      </c>
    </row>
    <row r="701" spans="1:6">
      <c r="A701" s="89" t="str">
        <f>IF(C701="","",SUBTOTAL(3,$C$2:$C701))</f>
        <v/>
      </c>
      <c r="B701" s="54" t="str">
        <f>IF(AND(TONGHOP!O701="KTHP",TONGHOP!P701="LT",TONGHOP!H701&lt;&gt;""),TONGHOP!H701,"")</f>
        <v/>
      </c>
      <c r="C701" s="54" t="str">
        <f>IF(AND(TONGHOP!O701="KTHP",TONGHOP!P701="LT",TONGHOP!H701&lt;&gt;""),TONGHOP!R701,"")</f>
        <v/>
      </c>
      <c r="D701" s="89" t="str">
        <f>IF(F701="","",SUBTOTAL(3,$F$2:$F701))</f>
        <v/>
      </c>
      <c r="E701" s="54" t="str">
        <f>IF(AND(TONGHOP!O701="KTHP",TONGHOP!P701="TL",TONGHOP!H701&lt;&gt;""),TONGHOP!H701,"")</f>
        <v/>
      </c>
      <c r="F701" s="54" t="str">
        <f>IF(AND(TONGHOP!O701="KTHP",TONGHOP!P701="TL",TONGHOP!H701&lt;&gt;""),TONGHOP!R701,"")</f>
        <v/>
      </c>
    </row>
    <row r="702" spans="1:6">
      <c r="A702" s="89" t="str">
        <f>IF(C702="","",SUBTOTAL(3,$C$2:$C702))</f>
        <v/>
      </c>
      <c r="B702" s="54" t="str">
        <f>IF(AND(TONGHOP!O702="KTHP",TONGHOP!P702="LT",TONGHOP!H702&lt;&gt;""),TONGHOP!H702,"")</f>
        <v/>
      </c>
      <c r="C702" s="54" t="str">
        <f>IF(AND(TONGHOP!O702="KTHP",TONGHOP!P702="LT",TONGHOP!H702&lt;&gt;""),TONGHOP!R702,"")</f>
        <v/>
      </c>
      <c r="D702" s="89" t="str">
        <f>IF(F702="","",SUBTOTAL(3,$F$2:$F702))</f>
        <v/>
      </c>
      <c r="E702" s="54" t="str">
        <f>IF(AND(TONGHOP!O702="KTHP",TONGHOP!P702="TL",TONGHOP!H702&lt;&gt;""),TONGHOP!H702,"")</f>
        <v/>
      </c>
      <c r="F702" s="54" t="str">
        <f>IF(AND(TONGHOP!O702="KTHP",TONGHOP!P702="TL",TONGHOP!H702&lt;&gt;""),TONGHOP!R702,"")</f>
        <v/>
      </c>
    </row>
    <row r="703" spans="1:6">
      <c r="A703" s="89" t="str">
        <f>IF(C703="","",SUBTOTAL(3,$C$2:$C703))</f>
        <v/>
      </c>
      <c r="B703" s="54" t="str">
        <f>IF(AND(TONGHOP!O703="KTHP",TONGHOP!P703="LT",TONGHOP!H703&lt;&gt;""),TONGHOP!H703,"")</f>
        <v/>
      </c>
      <c r="C703" s="54" t="str">
        <f>IF(AND(TONGHOP!O703="KTHP",TONGHOP!P703="LT",TONGHOP!H703&lt;&gt;""),TONGHOP!R703,"")</f>
        <v/>
      </c>
      <c r="D703" s="89" t="str">
        <f>IF(F703="","",SUBTOTAL(3,$F$2:$F703))</f>
        <v/>
      </c>
      <c r="E703" s="54" t="str">
        <f>IF(AND(TONGHOP!O703="KTHP",TONGHOP!P703="TL",TONGHOP!H703&lt;&gt;""),TONGHOP!H703,"")</f>
        <v/>
      </c>
      <c r="F703" s="54" t="str">
        <f>IF(AND(TONGHOP!O703="KTHP",TONGHOP!P703="TL",TONGHOP!H703&lt;&gt;""),TONGHOP!R703,"")</f>
        <v/>
      </c>
    </row>
    <row r="704" spans="1:6">
      <c r="A704" s="89" t="str">
        <f>IF(C704="","",SUBTOTAL(3,$C$2:$C704))</f>
        <v/>
      </c>
      <c r="B704" s="54" t="str">
        <f>IF(AND(TONGHOP!O704="KTHP",TONGHOP!P704="LT",TONGHOP!H704&lt;&gt;""),TONGHOP!H704,"")</f>
        <v/>
      </c>
      <c r="C704" s="54" t="str">
        <f>IF(AND(TONGHOP!O704="KTHP",TONGHOP!P704="LT",TONGHOP!H704&lt;&gt;""),TONGHOP!R704,"")</f>
        <v/>
      </c>
      <c r="D704" s="89" t="str">
        <f>IF(F704="","",SUBTOTAL(3,$F$2:$F704))</f>
        <v/>
      </c>
      <c r="E704" s="54" t="str">
        <f>IF(AND(TONGHOP!O704="KTHP",TONGHOP!P704="TL",TONGHOP!H704&lt;&gt;""),TONGHOP!H704,"")</f>
        <v/>
      </c>
      <c r="F704" s="54" t="str">
        <f>IF(AND(TONGHOP!O704="KTHP",TONGHOP!P704="TL",TONGHOP!H704&lt;&gt;""),TONGHOP!R704,"")</f>
        <v/>
      </c>
    </row>
    <row r="705" spans="1:6">
      <c r="A705" s="89" t="str">
        <f>IF(C705="","",SUBTOTAL(3,$C$2:$C705))</f>
        <v/>
      </c>
      <c r="B705" s="54" t="str">
        <f>IF(AND(TONGHOP!O705="KTHP",TONGHOP!P705="LT",TONGHOP!H705&lt;&gt;""),TONGHOP!H705,"")</f>
        <v/>
      </c>
      <c r="C705" s="54" t="str">
        <f>IF(AND(TONGHOP!O705="KTHP",TONGHOP!P705="LT",TONGHOP!H705&lt;&gt;""),TONGHOP!R705,"")</f>
        <v/>
      </c>
      <c r="D705" s="89" t="str">
        <f>IF(F705="","",SUBTOTAL(3,$F$2:$F705))</f>
        <v/>
      </c>
      <c r="E705" s="54" t="str">
        <f>IF(AND(TONGHOP!O705="KTHP",TONGHOP!P705="TL",TONGHOP!H705&lt;&gt;""),TONGHOP!H705,"")</f>
        <v/>
      </c>
      <c r="F705" s="54" t="str">
        <f>IF(AND(TONGHOP!O705="KTHP",TONGHOP!P705="TL",TONGHOP!H705&lt;&gt;""),TONGHOP!R705,"")</f>
        <v/>
      </c>
    </row>
    <row r="706" spans="1:6">
      <c r="A706" s="89" t="str">
        <f>IF(C706="","",SUBTOTAL(3,$C$2:$C706))</f>
        <v/>
      </c>
      <c r="B706" s="54" t="str">
        <f>IF(AND(TONGHOP!O706="KTHP",TONGHOP!P706="LT",TONGHOP!H706&lt;&gt;""),TONGHOP!H706,"")</f>
        <v/>
      </c>
      <c r="C706" s="54" t="str">
        <f>IF(AND(TONGHOP!O706="KTHP",TONGHOP!P706="LT",TONGHOP!H706&lt;&gt;""),TONGHOP!R706,"")</f>
        <v/>
      </c>
      <c r="D706" s="89" t="str">
        <f>IF(F706="","",SUBTOTAL(3,$F$2:$F706))</f>
        <v/>
      </c>
      <c r="E706" s="54" t="str">
        <f>IF(AND(TONGHOP!O706="KTHP",TONGHOP!P706="TL",TONGHOP!H706&lt;&gt;""),TONGHOP!H706,"")</f>
        <v/>
      </c>
      <c r="F706" s="54" t="str">
        <f>IF(AND(TONGHOP!O706="KTHP",TONGHOP!P706="TL",TONGHOP!H706&lt;&gt;""),TONGHOP!R706,"")</f>
        <v/>
      </c>
    </row>
    <row r="707" spans="1:6">
      <c r="A707" s="89" t="str">
        <f>IF(C707="","",SUBTOTAL(3,$C$2:$C707))</f>
        <v/>
      </c>
      <c r="B707" s="54" t="str">
        <f>IF(AND(TONGHOP!O707="KTHP",TONGHOP!P707="LT",TONGHOP!H707&lt;&gt;""),TONGHOP!H707,"")</f>
        <v/>
      </c>
      <c r="C707" s="54" t="str">
        <f>IF(AND(TONGHOP!O707="KTHP",TONGHOP!P707="LT",TONGHOP!H707&lt;&gt;""),TONGHOP!R707,"")</f>
        <v/>
      </c>
      <c r="D707" s="89" t="str">
        <f>IF(F707="","",SUBTOTAL(3,$F$2:$F707))</f>
        <v/>
      </c>
      <c r="E707" s="54" t="str">
        <f>IF(AND(TONGHOP!O707="KTHP",TONGHOP!P707="TL",TONGHOP!H707&lt;&gt;""),TONGHOP!H707,"")</f>
        <v/>
      </c>
      <c r="F707" s="54" t="str">
        <f>IF(AND(TONGHOP!O707="KTHP",TONGHOP!P707="TL",TONGHOP!H707&lt;&gt;""),TONGHOP!R707,"")</f>
        <v/>
      </c>
    </row>
    <row r="708" spans="1:6">
      <c r="A708" s="89" t="str">
        <f>IF(C708="","",SUBTOTAL(3,$C$2:$C708))</f>
        <v/>
      </c>
      <c r="B708" s="54" t="str">
        <f>IF(AND(TONGHOP!O708="KTHP",TONGHOP!P708="LT",TONGHOP!H708&lt;&gt;""),TONGHOP!H708,"")</f>
        <v/>
      </c>
      <c r="C708" s="54" t="str">
        <f>IF(AND(TONGHOP!O708="KTHP",TONGHOP!P708="LT",TONGHOP!H708&lt;&gt;""),TONGHOP!R708,"")</f>
        <v/>
      </c>
      <c r="D708" s="89" t="str">
        <f>IF(F708="","",SUBTOTAL(3,$F$2:$F708))</f>
        <v/>
      </c>
      <c r="E708" s="54" t="str">
        <f>IF(AND(TONGHOP!O708="KTHP",TONGHOP!P708="TL",TONGHOP!H708&lt;&gt;""),TONGHOP!H708,"")</f>
        <v/>
      </c>
      <c r="F708" s="54" t="str">
        <f>IF(AND(TONGHOP!O708="KTHP",TONGHOP!P708="TL",TONGHOP!H708&lt;&gt;""),TONGHOP!R708,"")</f>
        <v/>
      </c>
    </row>
    <row r="709" spans="1:6">
      <c r="A709" s="89" t="str">
        <f>IF(C709="","",SUBTOTAL(3,$C$2:$C709))</f>
        <v/>
      </c>
      <c r="B709" s="54" t="str">
        <f>IF(AND(TONGHOP!O709="KTHP",TONGHOP!P709="LT",TONGHOP!H709&lt;&gt;""),TONGHOP!H709,"")</f>
        <v/>
      </c>
      <c r="C709" s="54" t="str">
        <f>IF(AND(TONGHOP!O709="KTHP",TONGHOP!P709="LT",TONGHOP!H709&lt;&gt;""),TONGHOP!R709,"")</f>
        <v/>
      </c>
      <c r="D709" s="89" t="str">
        <f>IF(F709="","",SUBTOTAL(3,$F$2:$F709))</f>
        <v/>
      </c>
      <c r="E709" s="54" t="str">
        <f>IF(AND(TONGHOP!O709="KTHP",TONGHOP!P709="TL",TONGHOP!H709&lt;&gt;""),TONGHOP!H709,"")</f>
        <v/>
      </c>
      <c r="F709" s="54" t="str">
        <f>IF(AND(TONGHOP!O709="KTHP",TONGHOP!P709="TL",TONGHOP!H709&lt;&gt;""),TONGHOP!R709,"")</f>
        <v/>
      </c>
    </row>
    <row r="710" spans="1:6">
      <c r="A710" s="89" t="str">
        <f>IF(C710="","",SUBTOTAL(3,$C$2:$C710))</f>
        <v/>
      </c>
      <c r="B710" s="54" t="str">
        <f>IF(AND(TONGHOP!O710="KTHP",TONGHOP!P710="LT",TONGHOP!H710&lt;&gt;""),TONGHOP!H710,"")</f>
        <v/>
      </c>
      <c r="C710" s="54" t="str">
        <f>IF(AND(TONGHOP!O710="KTHP",TONGHOP!P710="LT",TONGHOP!H710&lt;&gt;""),TONGHOP!R710,"")</f>
        <v/>
      </c>
      <c r="D710" s="89" t="str">
        <f>IF(F710="","",SUBTOTAL(3,$F$2:$F710))</f>
        <v/>
      </c>
      <c r="E710" s="54" t="str">
        <f>IF(AND(TONGHOP!O710="KTHP",TONGHOP!P710="TL",TONGHOP!H710&lt;&gt;""),TONGHOP!H710,"")</f>
        <v/>
      </c>
      <c r="F710" s="54" t="str">
        <f>IF(AND(TONGHOP!O710="KTHP",TONGHOP!P710="TL",TONGHOP!H710&lt;&gt;""),TONGHOP!R710,"")</f>
        <v/>
      </c>
    </row>
    <row r="711" spans="1:6">
      <c r="A711" s="89" t="str">
        <f>IF(C711="","",SUBTOTAL(3,$C$2:$C711))</f>
        <v/>
      </c>
      <c r="B711" s="54" t="str">
        <f>IF(AND(TONGHOP!O711="KTHP",TONGHOP!P711="LT",TONGHOP!H711&lt;&gt;""),TONGHOP!H711,"")</f>
        <v/>
      </c>
      <c r="C711" s="54" t="str">
        <f>IF(AND(TONGHOP!O711="KTHP",TONGHOP!P711="LT",TONGHOP!H711&lt;&gt;""),TONGHOP!R711,"")</f>
        <v/>
      </c>
      <c r="D711" s="89" t="str">
        <f>IF(F711="","",SUBTOTAL(3,$F$2:$F711))</f>
        <v/>
      </c>
      <c r="E711" s="54" t="str">
        <f>IF(AND(TONGHOP!O711="KTHP",TONGHOP!P711="TL",TONGHOP!H711&lt;&gt;""),TONGHOP!H711,"")</f>
        <v/>
      </c>
      <c r="F711" s="54" t="str">
        <f>IF(AND(TONGHOP!O711="KTHP",TONGHOP!P711="TL",TONGHOP!H711&lt;&gt;""),TONGHOP!R711,"")</f>
        <v/>
      </c>
    </row>
    <row r="712" spans="1:6">
      <c r="A712" s="89" t="str">
        <f>IF(C712="","",SUBTOTAL(3,$C$2:$C712))</f>
        <v/>
      </c>
      <c r="B712" s="54" t="str">
        <f>IF(AND(TONGHOP!O712="KTHP",TONGHOP!P712="LT",TONGHOP!H712&lt;&gt;""),TONGHOP!H712,"")</f>
        <v/>
      </c>
      <c r="C712" s="54" t="str">
        <f>IF(AND(TONGHOP!O712="KTHP",TONGHOP!P712="LT",TONGHOP!H712&lt;&gt;""),TONGHOP!R712,"")</f>
        <v/>
      </c>
      <c r="D712" s="89" t="str">
        <f>IF(F712="","",SUBTOTAL(3,$F$2:$F712))</f>
        <v/>
      </c>
      <c r="E712" s="54" t="str">
        <f>IF(AND(TONGHOP!O712="KTHP",TONGHOP!P712="TL",TONGHOP!H712&lt;&gt;""),TONGHOP!H712,"")</f>
        <v/>
      </c>
      <c r="F712" s="54" t="str">
        <f>IF(AND(TONGHOP!O712="KTHP",TONGHOP!P712="TL",TONGHOP!H712&lt;&gt;""),TONGHOP!R712,"")</f>
        <v/>
      </c>
    </row>
    <row r="713" spans="1:6">
      <c r="A713" s="89" t="str">
        <f>IF(C713="","",SUBTOTAL(3,$C$2:$C713))</f>
        <v/>
      </c>
      <c r="B713" s="54" t="str">
        <f>IF(AND(TONGHOP!O713="KTHP",TONGHOP!P713="LT",TONGHOP!H713&lt;&gt;""),TONGHOP!H713,"")</f>
        <v/>
      </c>
      <c r="C713" s="54" t="str">
        <f>IF(AND(TONGHOP!O713="KTHP",TONGHOP!P713="LT",TONGHOP!H713&lt;&gt;""),TONGHOP!R713,"")</f>
        <v/>
      </c>
      <c r="D713" s="89" t="str">
        <f>IF(F713="","",SUBTOTAL(3,$F$2:$F713))</f>
        <v/>
      </c>
      <c r="E713" s="54" t="str">
        <f>IF(AND(TONGHOP!O713="KTHP",TONGHOP!P713="TL",TONGHOP!H713&lt;&gt;""),TONGHOP!H713,"")</f>
        <v/>
      </c>
      <c r="F713" s="54" t="str">
        <f>IF(AND(TONGHOP!O713="KTHP",TONGHOP!P713="TL",TONGHOP!H713&lt;&gt;""),TONGHOP!R713,"")</f>
        <v/>
      </c>
    </row>
    <row r="714" spans="1:6">
      <c r="A714" s="89" t="str">
        <f>IF(C714="","",SUBTOTAL(3,$C$2:$C714))</f>
        <v/>
      </c>
      <c r="B714" s="54" t="str">
        <f>IF(AND(TONGHOP!O714="KTHP",TONGHOP!P714="LT",TONGHOP!H714&lt;&gt;""),TONGHOP!H714,"")</f>
        <v/>
      </c>
      <c r="C714" s="54" t="str">
        <f>IF(AND(TONGHOP!O714="KTHP",TONGHOP!P714="LT",TONGHOP!H714&lt;&gt;""),TONGHOP!R714,"")</f>
        <v/>
      </c>
      <c r="D714" s="89" t="str">
        <f>IF(F714="","",SUBTOTAL(3,$F$2:$F714))</f>
        <v/>
      </c>
      <c r="E714" s="54" t="str">
        <f>IF(AND(TONGHOP!O714="KTHP",TONGHOP!P714="TL",TONGHOP!H714&lt;&gt;""),TONGHOP!H714,"")</f>
        <v/>
      </c>
      <c r="F714" s="54" t="str">
        <f>IF(AND(TONGHOP!O714="KTHP",TONGHOP!P714="TL",TONGHOP!H714&lt;&gt;""),TONGHOP!R714,"")</f>
        <v/>
      </c>
    </row>
    <row r="715" spans="1:6">
      <c r="A715" s="89" t="str">
        <f>IF(C715="","",SUBTOTAL(3,$C$2:$C715))</f>
        <v/>
      </c>
      <c r="B715" s="54" t="str">
        <f>IF(AND(TONGHOP!O715="KTHP",TONGHOP!P715="LT",TONGHOP!H715&lt;&gt;""),TONGHOP!H715,"")</f>
        <v/>
      </c>
      <c r="C715" s="54" t="str">
        <f>IF(AND(TONGHOP!O715="KTHP",TONGHOP!P715="LT",TONGHOP!H715&lt;&gt;""),TONGHOP!R715,"")</f>
        <v/>
      </c>
      <c r="D715" s="89" t="str">
        <f>IF(F715="","",SUBTOTAL(3,$F$2:$F715))</f>
        <v/>
      </c>
      <c r="E715" s="54" t="str">
        <f>IF(AND(TONGHOP!O715="KTHP",TONGHOP!P715="TL",TONGHOP!H715&lt;&gt;""),TONGHOP!H715,"")</f>
        <v/>
      </c>
      <c r="F715" s="54" t="str">
        <f>IF(AND(TONGHOP!O715="KTHP",TONGHOP!P715="TL",TONGHOP!H715&lt;&gt;""),TONGHOP!R715,"")</f>
        <v/>
      </c>
    </row>
    <row r="716" spans="1:6">
      <c r="A716" s="89" t="str">
        <f>IF(C716="","",SUBTOTAL(3,$C$2:$C716))</f>
        <v/>
      </c>
      <c r="B716" s="54" t="str">
        <f>IF(AND(TONGHOP!O716="KTHP",TONGHOP!P716="LT",TONGHOP!H716&lt;&gt;""),TONGHOP!H716,"")</f>
        <v/>
      </c>
      <c r="C716" s="54" t="str">
        <f>IF(AND(TONGHOP!O716="KTHP",TONGHOP!P716="LT",TONGHOP!H716&lt;&gt;""),TONGHOP!R716,"")</f>
        <v/>
      </c>
      <c r="D716" s="89" t="str">
        <f>IF(F716="","",SUBTOTAL(3,$F$2:$F716))</f>
        <v/>
      </c>
      <c r="E716" s="54" t="str">
        <f>IF(AND(TONGHOP!O716="KTHP",TONGHOP!P716="TL",TONGHOP!H716&lt;&gt;""),TONGHOP!H716,"")</f>
        <v/>
      </c>
      <c r="F716" s="54" t="str">
        <f>IF(AND(TONGHOP!O716="KTHP",TONGHOP!P716="TL",TONGHOP!H716&lt;&gt;""),TONGHOP!R716,"")</f>
        <v/>
      </c>
    </row>
    <row r="717" spans="1:6">
      <c r="A717" s="89" t="str">
        <f>IF(C717="","",SUBTOTAL(3,$C$2:$C717))</f>
        <v/>
      </c>
      <c r="B717" s="54" t="str">
        <f>IF(AND(TONGHOP!O717="KTHP",TONGHOP!P717="LT",TONGHOP!H717&lt;&gt;""),TONGHOP!H717,"")</f>
        <v/>
      </c>
      <c r="C717" s="54" t="str">
        <f>IF(AND(TONGHOP!O717="KTHP",TONGHOP!P717="LT",TONGHOP!H717&lt;&gt;""),TONGHOP!R717,"")</f>
        <v/>
      </c>
      <c r="D717" s="89" t="str">
        <f>IF(F717="","",SUBTOTAL(3,$F$2:$F717))</f>
        <v/>
      </c>
      <c r="E717" s="54" t="str">
        <f>IF(AND(TONGHOP!O717="KTHP",TONGHOP!P717="TL",TONGHOP!H717&lt;&gt;""),TONGHOP!H717,"")</f>
        <v/>
      </c>
      <c r="F717" s="54" t="str">
        <f>IF(AND(TONGHOP!O717="KTHP",TONGHOP!P717="TL",TONGHOP!H717&lt;&gt;""),TONGHOP!R717,"")</f>
        <v/>
      </c>
    </row>
    <row r="718" spans="1:6">
      <c r="A718" s="89" t="str">
        <f>IF(C718="","",SUBTOTAL(3,$C$2:$C718))</f>
        <v/>
      </c>
      <c r="B718" s="54" t="str">
        <f>IF(AND(TONGHOP!O718="KTHP",TONGHOP!P718="LT",TONGHOP!H718&lt;&gt;""),TONGHOP!H718,"")</f>
        <v/>
      </c>
      <c r="C718" s="54" t="str">
        <f>IF(AND(TONGHOP!O718="KTHP",TONGHOP!P718="LT",TONGHOP!H718&lt;&gt;""),TONGHOP!R718,"")</f>
        <v/>
      </c>
      <c r="D718" s="89" t="str">
        <f>IF(F718="","",SUBTOTAL(3,$F$2:$F718))</f>
        <v/>
      </c>
      <c r="E718" s="54" t="str">
        <f>IF(AND(TONGHOP!O718="KTHP",TONGHOP!P718="TL",TONGHOP!H718&lt;&gt;""),TONGHOP!H718,"")</f>
        <v/>
      </c>
      <c r="F718" s="54" t="str">
        <f>IF(AND(TONGHOP!O718="KTHP",TONGHOP!P718="TL",TONGHOP!H718&lt;&gt;""),TONGHOP!R718,"")</f>
        <v/>
      </c>
    </row>
    <row r="719" spans="1:6">
      <c r="A719" s="89" t="str">
        <f>IF(C719="","",SUBTOTAL(3,$C$2:$C719))</f>
        <v/>
      </c>
      <c r="B719" s="54" t="str">
        <f>IF(AND(TONGHOP!O719="KTHP",TONGHOP!P719="LT",TONGHOP!H719&lt;&gt;""),TONGHOP!H719,"")</f>
        <v/>
      </c>
      <c r="C719" s="54" t="str">
        <f>IF(AND(TONGHOP!O719="KTHP",TONGHOP!P719="LT",TONGHOP!H719&lt;&gt;""),TONGHOP!R719,"")</f>
        <v/>
      </c>
      <c r="D719" s="89" t="str">
        <f>IF(F719="","",SUBTOTAL(3,$F$2:$F719))</f>
        <v/>
      </c>
      <c r="E719" s="54" t="str">
        <f>IF(AND(TONGHOP!O719="KTHP",TONGHOP!P719="TL",TONGHOP!H719&lt;&gt;""),TONGHOP!H719,"")</f>
        <v/>
      </c>
      <c r="F719" s="54" t="str">
        <f>IF(AND(TONGHOP!O719="KTHP",TONGHOP!P719="TL",TONGHOP!H719&lt;&gt;""),TONGHOP!R719,"")</f>
        <v/>
      </c>
    </row>
    <row r="720" spans="1:6">
      <c r="A720" s="89" t="str">
        <f>IF(C720="","",SUBTOTAL(3,$C$2:$C720))</f>
        <v/>
      </c>
      <c r="B720" s="54" t="str">
        <f>IF(AND(TONGHOP!O720="KTHP",TONGHOP!P720="LT",TONGHOP!H720&lt;&gt;""),TONGHOP!H720,"")</f>
        <v/>
      </c>
      <c r="C720" s="54" t="str">
        <f>IF(AND(TONGHOP!O720="KTHP",TONGHOP!P720="LT",TONGHOP!H720&lt;&gt;""),TONGHOP!R720,"")</f>
        <v/>
      </c>
      <c r="D720" s="89" t="str">
        <f>IF(F720="","",SUBTOTAL(3,$F$2:$F720))</f>
        <v/>
      </c>
      <c r="E720" s="54" t="str">
        <f>IF(AND(TONGHOP!O720="KTHP",TONGHOP!P720="TL",TONGHOP!H720&lt;&gt;""),TONGHOP!H720,"")</f>
        <v/>
      </c>
      <c r="F720" s="54" t="str">
        <f>IF(AND(TONGHOP!O720="KTHP",TONGHOP!P720="TL",TONGHOP!H720&lt;&gt;""),TONGHOP!R720,"")</f>
        <v/>
      </c>
    </row>
    <row r="721" spans="1:6">
      <c r="A721" s="89" t="str">
        <f>IF(C721="","",SUBTOTAL(3,$C$2:$C721))</f>
        <v/>
      </c>
      <c r="B721" s="54" t="str">
        <f>IF(AND(TONGHOP!O721="KTHP",TONGHOP!P721="LT",TONGHOP!H721&lt;&gt;""),TONGHOP!H721,"")</f>
        <v/>
      </c>
      <c r="C721" s="54" t="str">
        <f>IF(AND(TONGHOP!O721="KTHP",TONGHOP!P721="LT",TONGHOP!H721&lt;&gt;""),TONGHOP!R721,"")</f>
        <v/>
      </c>
      <c r="D721" s="89" t="str">
        <f>IF(F721="","",SUBTOTAL(3,$F$2:$F721))</f>
        <v/>
      </c>
      <c r="E721" s="54" t="str">
        <f>IF(AND(TONGHOP!O721="KTHP",TONGHOP!P721="TL",TONGHOP!H721&lt;&gt;""),TONGHOP!H721,"")</f>
        <v/>
      </c>
      <c r="F721" s="54" t="str">
        <f>IF(AND(TONGHOP!O721="KTHP",TONGHOP!P721="TL",TONGHOP!H721&lt;&gt;""),TONGHOP!R721,"")</f>
        <v/>
      </c>
    </row>
    <row r="722" spans="1:6">
      <c r="A722" s="89" t="str">
        <f>IF(C722="","",SUBTOTAL(3,$C$2:$C722))</f>
        <v/>
      </c>
      <c r="B722" s="54" t="str">
        <f>IF(AND(TONGHOP!O722="KTHP",TONGHOP!P722="LT",TONGHOP!H722&lt;&gt;""),TONGHOP!H722,"")</f>
        <v/>
      </c>
      <c r="C722" s="54" t="str">
        <f>IF(AND(TONGHOP!O722="KTHP",TONGHOP!P722="LT",TONGHOP!H722&lt;&gt;""),TONGHOP!R722,"")</f>
        <v/>
      </c>
      <c r="D722" s="89" t="str">
        <f>IF(F722="","",SUBTOTAL(3,$F$2:$F722))</f>
        <v/>
      </c>
      <c r="E722" s="54" t="str">
        <f>IF(AND(TONGHOP!O722="KTHP",TONGHOP!P722="TL",TONGHOP!H722&lt;&gt;""),TONGHOP!H722,"")</f>
        <v/>
      </c>
      <c r="F722" s="54" t="str">
        <f>IF(AND(TONGHOP!O722="KTHP",TONGHOP!P722="TL",TONGHOP!H722&lt;&gt;""),TONGHOP!R722,"")</f>
        <v/>
      </c>
    </row>
    <row r="723" spans="1:6">
      <c r="A723" s="89" t="str">
        <f>IF(C723="","",SUBTOTAL(3,$C$2:$C723))</f>
        <v/>
      </c>
      <c r="B723" s="54" t="str">
        <f>IF(AND(TONGHOP!O723="KTHP",TONGHOP!P723="LT",TONGHOP!H723&lt;&gt;""),TONGHOP!H723,"")</f>
        <v/>
      </c>
      <c r="C723" s="54" t="str">
        <f>IF(AND(TONGHOP!O723="KTHP",TONGHOP!P723="LT",TONGHOP!H723&lt;&gt;""),TONGHOP!R723,"")</f>
        <v/>
      </c>
      <c r="D723" s="89" t="str">
        <f>IF(F723="","",SUBTOTAL(3,$F$2:$F723))</f>
        <v/>
      </c>
      <c r="E723" s="54" t="str">
        <f>IF(AND(TONGHOP!O723="KTHP",TONGHOP!P723="TL",TONGHOP!H723&lt;&gt;""),TONGHOP!H723,"")</f>
        <v/>
      </c>
      <c r="F723" s="54" t="str">
        <f>IF(AND(TONGHOP!O723="KTHP",TONGHOP!P723="TL",TONGHOP!H723&lt;&gt;""),TONGHOP!R723,"")</f>
        <v/>
      </c>
    </row>
    <row r="724" spans="1:6">
      <c r="A724" s="89" t="str">
        <f>IF(C724="","",SUBTOTAL(3,$C$2:$C724))</f>
        <v/>
      </c>
      <c r="B724" s="54" t="str">
        <f>IF(AND(TONGHOP!O724="KTHP",TONGHOP!P724="LT",TONGHOP!H724&lt;&gt;""),TONGHOP!H724,"")</f>
        <v/>
      </c>
      <c r="C724" s="54" t="str">
        <f>IF(AND(TONGHOP!O724="KTHP",TONGHOP!P724="LT",TONGHOP!H724&lt;&gt;""),TONGHOP!R724,"")</f>
        <v/>
      </c>
      <c r="D724" s="89" t="str">
        <f>IF(F724="","",SUBTOTAL(3,$F$2:$F724))</f>
        <v/>
      </c>
      <c r="E724" s="54" t="str">
        <f>IF(AND(TONGHOP!O724="KTHP",TONGHOP!P724="TL",TONGHOP!H724&lt;&gt;""),TONGHOP!H724,"")</f>
        <v/>
      </c>
      <c r="F724" s="54" t="str">
        <f>IF(AND(TONGHOP!O724="KTHP",TONGHOP!P724="TL",TONGHOP!H724&lt;&gt;""),TONGHOP!R724,"")</f>
        <v/>
      </c>
    </row>
    <row r="725" spans="1:6">
      <c r="A725" s="89" t="str">
        <f>IF(C725="","",SUBTOTAL(3,$C$2:$C725))</f>
        <v/>
      </c>
      <c r="B725" s="54" t="str">
        <f>IF(AND(TONGHOP!O725="KTHP",TONGHOP!P725="LT",TONGHOP!H725&lt;&gt;""),TONGHOP!H725,"")</f>
        <v/>
      </c>
      <c r="C725" s="54" t="str">
        <f>IF(AND(TONGHOP!O725="KTHP",TONGHOP!P725="LT",TONGHOP!H725&lt;&gt;""),TONGHOP!R725,"")</f>
        <v/>
      </c>
      <c r="D725" s="89" t="str">
        <f>IF(F725="","",SUBTOTAL(3,$F$2:$F725))</f>
        <v/>
      </c>
      <c r="E725" s="54" t="str">
        <f>IF(AND(TONGHOP!O725="KTHP",TONGHOP!P725="TL",TONGHOP!H725&lt;&gt;""),TONGHOP!H725,"")</f>
        <v/>
      </c>
      <c r="F725" s="54" t="str">
        <f>IF(AND(TONGHOP!O725="KTHP",TONGHOP!P725="TL",TONGHOP!H725&lt;&gt;""),TONGHOP!R725,"")</f>
        <v/>
      </c>
    </row>
    <row r="726" spans="1:6">
      <c r="A726" s="89" t="str">
        <f>IF(C726="","",SUBTOTAL(3,$C$2:$C726))</f>
        <v/>
      </c>
      <c r="B726" s="54" t="str">
        <f>IF(AND(TONGHOP!O726="KTHP",TONGHOP!P726="LT",TONGHOP!H726&lt;&gt;""),TONGHOP!H726,"")</f>
        <v/>
      </c>
      <c r="C726" s="54" t="str">
        <f>IF(AND(TONGHOP!O726="KTHP",TONGHOP!P726="LT",TONGHOP!H726&lt;&gt;""),TONGHOP!R726,"")</f>
        <v/>
      </c>
      <c r="D726" s="89" t="str">
        <f>IF(F726="","",SUBTOTAL(3,$F$2:$F726))</f>
        <v/>
      </c>
      <c r="E726" s="54" t="str">
        <f>IF(AND(TONGHOP!O726="KTHP",TONGHOP!P726="TL",TONGHOP!H726&lt;&gt;""),TONGHOP!H726,"")</f>
        <v/>
      </c>
      <c r="F726" s="54" t="str">
        <f>IF(AND(TONGHOP!O726="KTHP",TONGHOP!P726="TL",TONGHOP!H726&lt;&gt;""),TONGHOP!R726,"")</f>
        <v/>
      </c>
    </row>
    <row r="727" spans="1:6">
      <c r="A727" s="89" t="str">
        <f>IF(C727="","",SUBTOTAL(3,$C$2:$C727))</f>
        <v/>
      </c>
      <c r="B727" s="54" t="str">
        <f>IF(AND(TONGHOP!O727="KTHP",TONGHOP!P727="LT",TONGHOP!H727&lt;&gt;""),TONGHOP!H727,"")</f>
        <v/>
      </c>
      <c r="C727" s="54" t="str">
        <f>IF(AND(TONGHOP!O727="KTHP",TONGHOP!P727="LT",TONGHOP!H727&lt;&gt;""),TONGHOP!R727,"")</f>
        <v/>
      </c>
      <c r="D727" s="89" t="str">
        <f>IF(F727="","",SUBTOTAL(3,$F$2:$F727))</f>
        <v/>
      </c>
      <c r="E727" s="54" t="str">
        <f>IF(AND(TONGHOP!O727="KTHP",TONGHOP!P727="TL",TONGHOP!H727&lt;&gt;""),TONGHOP!H727,"")</f>
        <v/>
      </c>
      <c r="F727" s="54" t="str">
        <f>IF(AND(TONGHOP!O727="KTHP",TONGHOP!P727="TL",TONGHOP!H727&lt;&gt;""),TONGHOP!R727,"")</f>
        <v/>
      </c>
    </row>
    <row r="728" spans="1:6">
      <c r="A728" s="89" t="str">
        <f>IF(C728="","",SUBTOTAL(3,$C$2:$C728))</f>
        <v/>
      </c>
      <c r="B728" s="54" t="str">
        <f>IF(AND(TONGHOP!O728="KTHP",TONGHOP!P728="LT",TONGHOP!H728&lt;&gt;""),TONGHOP!H728,"")</f>
        <v/>
      </c>
      <c r="C728" s="54" t="str">
        <f>IF(AND(TONGHOP!O728="KTHP",TONGHOP!P728="LT",TONGHOP!H728&lt;&gt;""),TONGHOP!R728,"")</f>
        <v/>
      </c>
      <c r="D728" s="89" t="str">
        <f>IF(F728="","",SUBTOTAL(3,$F$2:$F728))</f>
        <v/>
      </c>
      <c r="E728" s="54" t="str">
        <f>IF(AND(TONGHOP!O728="KTHP",TONGHOP!P728="TL",TONGHOP!H728&lt;&gt;""),TONGHOP!H728,"")</f>
        <v/>
      </c>
      <c r="F728" s="54" t="str">
        <f>IF(AND(TONGHOP!O728="KTHP",TONGHOP!P728="TL",TONGHOP!H728&lt;&gt;""),TONGHOP!R728,"")</f>
        <v/>
      </c>
    </row>
    <row r="729" spans="1:6">
      <c r="A729" s="89" t="str">
        <f>IF(C729="","",SUBTOTAL(3,$C$2:$C729))</f>
        <v/>
      </c>
      <c r="B729" s="54" t="str">
        <f>IF(AND(TONGHOP!O729="KTHP",TONGHOP!P729="LT",TONGHOP!H729&lt;&gt;""),TONGHOP!H729,"")</f>
        <v/>
      </c>
      <c r="C729" s="54" t="str">
        <f>IF(AND(TONGHOP!O729="KTHP",TONGHOP!P729="LT",TONGHOP!H729&lt;&gt;""),TONGHOP!R729,"")</f>
        <v/>
      </c>
      <c r="D729" s="89" t="str">
        <f>IF(F729="","",SUBTOTAL(3,$F$2:$F729))</f>
        <v/>
      </c>
      <c r="E729" s="54" t="str">
        <f>IF(AND(TONGHOP!O729="KTHP",TONGHOP!P729="TL",TONGHOP!H729&lt;&gt;""),TONGHOP!H729,"")</f>
        <v/>
      </c>
      <c r="F729" s="54" t="str">
        <f>IF(AND(TONGHOP!O729="KTHP",TONGHOP!P729="TL",TONGHOP!H729&lt;&gt;""),TONGHOP!R729,"")</f>
        <v/>
      </c>
    </row>
    <row r="730" spans="1:6">
      <c r="A730" s="89" t="str">
        <f>IF(C730="","",SUBTOTAL(3,$C$2:$C730))</f>
        <v/>
      </c>
      <c r="B730" s="54" t="str">
        <f>IF(AND(TONGHOP!O730="KTHP",TONGHOP!P730="LT",TONGHOP!H730&lt;&gt;""),TONGHOP!H730,"")</f>
        <v/>
      </c>
      <c r="C730" s="54" t="str">
        <f>IF(AND(TONGHOP!O730="KTHP",TONGHOP!P730="LT",TONGHOP!H730&lt;&gt;""),TONGHOP!R730,"")</f>
        <v/>
      </c>
      <c r="D730" s="89" t="str">
        <f>IF(F730="","",SUBTOTAL(3,$F$2:$F730))</f>
        <v/>
      </c>
      <c r="E730" s="54" t="str">
        <f>IF(AND(TONGHOP!O730="KTHP",TONGHOP!P730="TL",TONGHOP!H730&lt;&gt;""),TONGHOP!H730,"")</f>
        <v/>
      </c>
      <c r="F730" s="54" t="str">
        <f>IF(AND(TONGHOP!O730="KTHP",TONGHOP!P730="TL",TONGHOP!H730&lt;&gt;""),TONGHOP!R730,"")</f>
        <v/>
      </c>
    </row>
    <row r="731" spans="1:6">
      <c r="A731" s="89" t="str">
        <f>IF(C731="","",SUBTOTAL(3,$C$2:$C731))</f>
        <v/>
      </c>
      <c r="B731" s="54" t="str">
        <f>IF(AND(TONGHOP!O731="KTHP",TONGHOP!P731="LT",TONGHOP!H731&lt;&gt;""),TONGHOP!H731,"")</f>
        <v/>
      </c>
      <c r="C731" s="54" t="str">
        <f>IF(AND(TONGHOP!O731="KTHP",TONGHOP!P731="LT",TONGHOP!H731&lt;&gt;""),TONGHOP!R731,"")</f>
        <v/>
      </c>
      <c r="D731" s="89" t="str">
        <f>IF(F731="","",SUBTOTAL(3,$F$2:$F731))</f>
        <v/>
      </c>
      <c r="E731" s="54" t="str">
        <f>IF(AND(TONGHOP!O731="KTHP",TONGHOP!P731="TL",TONGHOP!H731&lt;&gt;""),TONGHOP!H731,"")</f>
        <v/>
      </c>
      <c r="F731" s="54" t="str">
        <f>IF(AND(TONGHOP!O731="KTHP",TONGHOP!P731="TL",TONGHOP!H731&lt;&gt;""),TONGHOP!R731,"")</f>
        <v/>
      </c>
    </row>
    <row r="732" spans="1:6">
      <c r="A732" s="89" t="str">
        <f>IF(C732="","",SUBTOTAL(3,$C$2:$C732))</f>
        <v/>
      </c>
      <c r="B732" s="54" t="str">
        <f>IF(AND(TONGHOP!O732="KTHP",TONGHOP!P732="LT",TONGHOP!H732&lt;&gt;""),TONGHOP!H732,"")</f>
        <v/>
      </c>
      <c r="C732" s="54" t="str">
        <f>IF(AND(TONGHOP!O732="KTHP",TONGHOP!P732="LT",TONGHOP!H732&lt;&gt;""),TONGHOP!R732,"")</f>
        <v/>
      </c>
      <c r="D732" s="89" t="str">
        <f>IF(F732="","",SUBTOTAL(3,$F$2:$F732))</f>
        <v/>
      </c>
      <c r="E732" s="54" t="str">
        <f>IF(AND(TONGHOP!O732="KTHP",TONGHOP!P732="TL",TONGHOP!H732&lt;&gt;""),TONGHOP!H732,"")</f>
        <v/>
      </c>
      <c r="F732" s="54" t="str">
        <f>IF(AND(TONGHOP!O732="KTHP",TONGHOP!P732="TL",TONGHOP!H732&lt;&gt;""),TONGHOP!R732,"")</f>
        <v/>
      </c>
    </row>
    <row r="733" spans="1:6">
      <c r="A733" s="89" t="str">
        <f>IF(C733="","",SUBTOTAL(3,$C$2:$C733))</f>
        <v/>
      </c>
      <c r="B733" s="54" t="str">
        <f>IF(AND(TONGHOP!O733="KTHP",TONGHOP!P733="LT",TONGHOP!H733&lt;&gt;""),TONGHOP!H733,"")</f>
        <v/>
      </c>
      <c r="C733" s="54" t="str">
        <f>IF(AND(TONGHOP!O733="KTHP",TONGHOP!P733="LT",TONGHOP!H733&lt;&gt;""),TONGHOP!R733,"")</f>
        <v/>
      </c>
      <c r="D733" s="89" t="str">
        <f>IF(F733="","",SUBTOTAL(3,$F$2:$F733))</f>
        <v/>
      </c>
      <c r="E733" s="54" t="str">
        <f>IF(AND(TONGHOP!O733="KTHP",TONGHOP!P733="TL",TONGHOP!H733&lt;&gt;""),TONGHOP!H733,"")</f>
        <v/>
      </c>
      <c r="F733" s="54" t="str">
        <f>IF(AND(TONGHOP!O733="KTHP",TONGHOP!P733="TL",TONGHOP!H733&lt;&gt;""),TONGHOP!R733,"")</f>
        <v/>
      </c>
    </row>
    <row r="734" spans="1:6">
      <c r="A734" s="89" t="str">
        <f>IF(C734="","",SUBTOTAL(3,$C$2:$C734))</f>
        <v/>
      </c>
      <c r="B734" s="54" t="str">
        <f>IF(AND(TONGHOP!O734="KTHP",TONGHOP!P734="LT",TONGHOP!H734&lt;&gt;""),TONGHOP!H734,"")</f>
        <v/>
      </c>
      <c r="C734" s="54" t="str">
        <f>IF(AND(TONGHOP!O734="KTHP",TONGHOP!P734="LT",TONGHOP!H734&lt;&gt;""),TONGHOP!R734,"")</f>
        <v/>
      </c>
      <c r="D734" s="89" t="str">
        <f>IF(F734="","",SUBTOTAL(3,$F$2:$F734))</f>
        <v/>
      </c>
      <c r="E734" s="54" t="str">
        <f>IF(AND(TONGHOP!O734="KTHP",TONGHOP!P734="TL",TONGHOP!H734&lt;&gt;""),TONGHOP!H734,"")</f>
        <v/>
      </c>
      <c r="F734" s="54" t="str">
        <f>IF(AND(TONGHOP!O734="KTHP",TONGHOP!P734="TL",TONGHOP!H734&lt;&gt;""),TONGHOP!R734,"")</f>
        <v/>
      </c>
    </row>
    <row r="735" spans="1:6">
      <c r="A735" s="89" t="str">
        <f>IF(C735="","",SUBTOTAL(3,$C$2:$C735))</f>
        <v/>
      </c>
      <c r="B735" s="54" t="str">
        <f>IF(AND(TONGHOP!O735="KTHP",TONGHOP!P735="LT",TONGHOP!H735&lt;&gt;""),TONGHOP!H735,"")</f>
        <v/>
      </c>
      <c r="C735" s="54" t="str">
        <f>IF(AND(TONGHOP!O735="KTHP",TONGHOP!P735="LT",TONGHOP!H735&lt;&gt;""),TONGHOP!R735,"")</f>
        <v/>
      </c>
      <c r="D735" s="89" t="str">
        <f>IF(F735="","",SUBTOTAL(3,$F$2:$F735))</f>
        <v/>
      </c>
      <c r="E735" s="54" t="str">
        <f>IF(AND(TONGHOP!O735="KTHP",TONGHOP!P735="TL",TONGHOP!H735&lt;&gt;""),TONGHOP!H735,"")</f>
        <v/>
      </c>
      <c r="F735" s="54" t="str">
        <f>IF(AND(TONGHOP!O735="KTHP",TONGHOP!P735="TL",TONGHOP!H735&lt;&gt;""),TONGHOP!R735,"")</f>
        <v/>
      </c>
    </row>
    <row r="736" spans="1:6">
      <c r="A736" s="89" t="str">
        <f>IF(C736="","",SUBTOTAL(3,$C$2:$C736))</f>
        <v/>
      </c>
      <c r="B736" s="54" t="str">
        <f>IF(AND(TONGHOP!O736="KTHP",TONGHOP!P736="LT",TONGHOP!H736&lt;&gt;""),TONGHOP!H736,"")</f>
        <v/>
      </c>
      <c r="C736" s="54" t="str">
        <f>IF(AND(TONGHOP!O736="KTHP",TONGHOP!P736="LT",TONGHOP!H736&lt;&gt;""),TONGHOP!R736,"")</f>
        <v/>
      </c>
      <c r="D736" s="89" t="str">
        <f>IF(F736="","",SUBTOTAL(3,$F$2:$F736))</f>
        <v/>
      </c>
      <c r="E736" s="54" t="str">
        <f>IF(AND(TONGHOP!O736="KTHP",TONGHOP!P736="TL",TONGHOP!H736&lt;&gt;""),TONGHOP!H736,"")</f>
        <v/>
      </c>
      <c r="F736" s="54" t="str">
        <f>IF(AND(TONGHOP!O736="KTHP",TONGHOP!P736="TL",TONGHOP!H736&lt;&gt;""),TONGHOP!R736,"")</f>
        <v/>
      </c>
    </row>
    <row r="737" spans="1:6">
      <c r="A737" s="89" t="str">
        <f>IF(C737="","",SUBTOTAL(3,$C$2:$C737))</f>
        <v/>
      </c>
      <c r="B737" s="54" t="str">
        <f>IF(AND(TONGHOP!O737="KTHP",TONGHOP!P737="LT",TONGHOP!H737&lt;&gt;""),TONGHOP!H737,"")</f>
        <v/>
      </c>
      <c r="C737" s="54" t="str">
        <f>IF(AND(TONGHOP!O737="KTHP",TONGHOP!P737="LT",TONGHOP!H737&lt;&gt;""),TONGHOP!R737,"")</f>
        <v/>
      </c>
      <c r="D737" s="89" t="str">
        <f>IF(F737="","",SUBTOTAL(3,$F$2:$F737))</f>
        <v/>
      </c>
      <c r="E737" s="54" t="str">
        <f>IF(AND(TONGHOP!O737="KTHP",TONGHOP!P737="TL",TONGHOP!H737&lt;&gt;""),TONGHOP!H737,"")</f>
        <v/>
      </c>
      <c r="F737" s="54" t="str">
        <f>IF(AND(TONGHOP!O737="KTHP",TONGHOP!P737="TL",TONGHOP!H737&lt;&gt;""),TONGHOP!R737,"")</f>
        <v/>
      </c>
    </row>
    <row r="738" spans="1:6">
      <c r="A738" s="89" t="str">
        <f>IF(C738="","",SUBTOTAL(3,$C$2:$C738))</f>
        <v/>
      </c>
      <c r="B738" s="54" t="str">
        <f>IF(AND(TONGHOP!O738="KTHP",TONGHOP!P738="LT",TONGHOP!H738&lt;&gt;""),TONGHOP!H738,"")</f>
        <v/>
      </c>
      <c r="C738" s="54" t="str">
        <f>IF(AND(TONGHOP!O738="KTHP",TONGHOP!P738="LT",TONGHOP!H738&lt;&gt;""),TONGHOP!R738,"")</f>
        <v/>
      </c>
      <c r="D738" s="89" t="str">
        <f>IF(F738="","",SUBTOTAL(3,$F$2:$F738))</f>
        <v/>
      </c>
      <c r="E738" s="54" t="str">
        <f>IF(AND(TONGHOP!O738="KTHP",TONGHOP!P738="TL",TONGHOP!H738&lt;&gt;""),TONGHOP!H738,"")</f>
        <v/>
      </c>
      <c r="F738" s="54" t="str">
        <f>IF(AND(TONGHOP!O738="KTHP",TONGHOP!P738="TL",TONGHOP!H738&lt;&gt;""),TONGHOP!R738,"")</f>
        <v/>
      </c>
    </row>
    <row r="739" spans="1:6">
      <c r="A739" s="89" t="str">
        <f>IF(C739="","",SUBTOTAL(3,$C$2:$C739))</f>
        <v/>
      </c>
      <c r="B739" s="54" t="str">
        <f>IF(AND(TONGHOP!O739="KTHP",TONGHOP!P739="LT",TONGHOP!H739&lt;&gt;""),TONGHOP!H739,"")</f>
        <v/>
      </c>
      <c r="C739" s="54" t="str">
        <f>IF(AND(TONGHOP!O739="KTHP",TONGHOP!P739="LT",TONGHOP!H739&lt;&gt;""),TONGHOP!R739,"")</f>
        <v/>
      </c>
      <c r="D739" s="89" t="str">
        <f>IF(F739="","",SUBTOTAL(3,$F$2:$F739))</f>
        <v/>
      </c>
      <c r="E739" s="54" t="str">
        <f>IF(AND(TONGHOP!O739="KTHP",TONGHOP!P739="TL",TONGHOP!H739&lt;&gt;""),TONGHOP!H739,"")</f>
        <v/>
      </c>
      <c r="F739" s="54" t="str">
        <f>IF(AND(TONGHOP!O739="KTHP",TONGHOP!P739="TL",TONGHOP!H739&lt;&gt;""),TONGHOP!R739,"")</f>
        <v/>
      </c>
    </row>
    <row r="740" spans="1:6">
      <c r="A740" s="89" t="str">
        <f>IF(C740="","",SUBTOTAL(3,$C$2:$C740))</f>
        <v/>
      </c>
      <c r="B740" s="54" t="str">
        <f>IF(AND(TONGHOP!O740="KTHP",TONGHOP!P740="LT",TONGHOP!H740&lt;&gt;""),TONGHOP!H740,"")</f>
        <v/>
      </c>
      <c r="C740" s="54" t="str">
        <f>IF(AND(TONGHOP!O740="KTHP",TONGHOP!P740="LT",TONGHOP!H740&lt;&gt;""),TONGHOP!R740,"")</f>
        <v/>
      </c>
      <c r="D740" s="89" t="str">
        <f>IF(F740="","",SUBTOTAL(3,$F$2:$F740))</f>
        <v/>
      </c>
      <c r="E740" s="54" t="str">
        <f>IF(AND(TONGHOP!O740="KTHP",TONGHOP!P740="TL",TONGHOP!H740&lt;&gt;""),TONGHOP!H740,"")</f>
        <v/>
      </c>
      <c r="F740" s="54" t="str">
        <f>IF(AND(TONGHOP!O740="KTHP",TONGHOP!P740="TL",TONGHOP!H740&lt;&gt;""),TONGHOP!R740,"")</f>
        <v/>
      </c>
    </row>
    <row r="741" spans="1:6">
      <c r="A741" s="89" t="str">
        <f>IF(C741="","",SUBTOTAL(3,$C$2:$C741))</f>
        <v/>
      </c>
      <c r="B741" s="54" t="str">
        <f>IF(AND(TONGHOP!O741="KTHP",TONGHOP!P741="LT",TONGHOP!H741&lt;&gt;""),TONGHOP!H741,"")</f>
        <v/>
      </c>
      <c r="C741" s="54" t="str">
        <f>IF(AND(TONGHOP!O741="KTHP",TONGHOP!P741="LT",TONGHOP!H741&lt;&gt;""),TONGHOP!R741,"")</f>
        <v/>
      </c>
      <c r="D741" s="89" t="str">
        <f>IF(F741="","",SUBTOTAL(3,$F$2:$F741))</f>
        <v/>
      </c>
      <c r="E741" s="54" t="str">
        <f>IF(AND(TONGHOP!O741="KTHP",TONGHOP!P741="TL",TONGHOP!H741&lt;&gt;""),TONGHOP!H741,"")</f>
        <v/>
      </c>
      <c r="F741" s="54" t="str">
        <f>IF(AND(TONGHOP!O741="KTHP",TONGHOP!P741="TL",TONGHOP!H741&lt;&gt;""),TONGHOP!R741,"")</f>
        <v/>
      </c>
    </row>
    <row r="742" spans="1:6">
      <c r="A742" s="89" t="str">
        <f>IF(C742="","",SUBTOTAL(3,$C$2:$C742))</f>
        <v/>
      </c>
      <c r="B742" s="54" t="str">
        <f>IF(AND(TONGHOP!O742="KTHP",TONGHOP!P742="LT",TONGHOP!H742&lt;&gt;""),TONGHOP!H742,"")</f>
        <v/>
      </c>
      <c r="C742" s="54" t="str">
        <f>IF(AND(TONGHOP!O742="KTHP",TONGHOP!P742="LT",TONGHOP!H742&lt;&gt;""),TONGHOP!R742,"")</f>
        <v/>
      </c>
      <c r="D742" s="89" t="str">
        <f>IF(F742="","",SUBTOTAL(3,$F$2:$F742))</f>
        <v/>
      </c>
      <c r="E742" s="54" t="str">
        <f>IF(AND(TONGHOP!O742="KTHP",TONGHOP!P742="TL",TONGHOP!H742&lt;&gt;""),TONGHOP!H742,"")</f>
        <v/>
      </c>
      <c r="F742" s="54" t="str">
        <f>IF(AND(TONGHOP!O742="KTHP",TONGHOP!P742="TL",TONGHOP!H742&lt;&gt;""),TONGHOP!R742,"")</f>
        <v/>
      </c>
    </row>
    <row r="743" spans="1:6">
      <c r="A743" s="89" t="str">
        <f>IF(C743="","",SUBTOTAL(3,$C$2:$C743))</f>
        <v/>
      </c>
      <c r="B743" s="54" t="str">
        <f>IF(AND(TONGHOP!O743="KTHP",TONGHOP!P743="LT",TONGHOP!H743&lt;&gt;""),TONGHOP!H743,"")</f>
        <v/>
      </c>
      <c r="C743" s="54" t="str">
        <f>IF(AND(TONGHOP!O743="KTHP",TONGHOP!P743="LT",TONGHOP!H743&lt;&gt;""),TONGHOP!R743,"")</f>
        <v/>
      </c>
      <c r="D743" s="89" t="str">
        <f>IF(F743="","",SUBTOTAL(3,$F$2:$F743))</f>
        <v/>
      </c>
      <c r="E743" s="54" t="str">
        <f>IF(AND(TONGHOP!O743="KTHP",TONGHOP!P743="TL",TONGHOP!H743&lt;&gt;""),TONGHOP!H743,"")</f>
        <v/>
      </c>
      <c r="F743" s="54" t="str">
        <f>IF(AND(TONGHOP!O743="KTHP",TONGHOP!P743="TL",TONGHOP!H743&lt;&gt;""),TONGHOP!R743,"")</f>
        <v/>
      </c>
    </row>
    <row r="744" spans="1:6">
      <c r="A744" s="89" t="str">
        <f>IF(C744="","",SUBTOTAL(3,$C$2:$C744))</f>
        <v/>
      </c>
      <c r="B744" s="54" t="str">
        <f>IF(AND(TONGHOP!O744="KTHP",TONGHOP!P744="LT",TONGHOP!H744&lt;&gt;""),TONGHOP!H744,"")</f>
        <v/>
      </c>
      <c r="C744" s="54" t="str">
        <f>IF(AND(TONGHOP!O744="KTHP",TONGHOP!P744="LT",TONGHOP!H744&lt;&gt;""),TONGHOP!R744,"")</f>
        <v/>
      </c>
      <c r="D744" s="89" t="str">
        <f>IF(F744="","",SUBTOTAL(3,$F$2:$F744))</f>
        <v/>
      </c>
      <c r="E744" s="54" t="str">
        <f>IF(AND(TONGHOP!O744="KTHP",TONGHOP!P744="TL",TONGHOP!H744&lt;&gt;""),TONGHOP!H744,"")</f>
        <v/>
      </c>
      <c r="F744" s="54" t="str">
        <f>IF(AND(TONGHOP!O744="KTHP",TONGHOP!P744="TL",TONGHOP!H744&lt;&gt;""),TONGHOP!R744,"")</f>
        <v/>
      </c>
    </row>
    <row r="745" spans="1:6">
      <c r="A745" s="89" t="str">
        <f>IF(C745="","",SUBTOTAL(3,$C$2:$C745))</f>
        <v/>
      </c>
      <c r="B745" s="54" t="str">
        <f>IF(AND(TONGHOP!O745="KTHP",TONGHOP!P745="LT",TONGHOP!H745&lt;&gt;""),TONGHOP!H745,"")</f>
        <v/>
      </c>
      <c r="C745" s="54" t="str">
        <f>IF(AND(TONGHOP!O745="KTHP",TONGHOP!P745="LT",TONGHOP!H745&lt;&gt;""),TONGHOP!R745,"")</f>
        <v/>
      </c>
      <c r="D745" s="89" t="str">
        <f>IF(F745="","",SUBTOTAL(3,$F$2:$F745))</f>
        <v/>
      </c>
      <c r="E745" s="54" t="str">
        <f>IF(AND(TONGHOP!O745="KTHP",TONGHOP!P745="TL",TONGHOP!H745&lt;&gt;""),TONGHOP!H745,"")</f>
        <v/>
      </c>
      <c r="F745" s="54" t="str">
        <f>IF(AND(TONGHOP!O745="KTHP",TONGHOP!P745="TL",TONGHOP!H745&lt;&gt;""),TONGHOP!R745,"")</f>
        <v/>
      </c>
    </row>
    <row r="746" spans="1:6">
      <c r="A746" s="89" t="str">
        <f>IF(C746="","",SUBTOTAL(3,$C$2:$C746))</f>
        <v/>
      </c>
      <c r="B746" s="54" t="str">
        <f>IF(AND(TONGHOP!O746="KTHP",TONGHOP!P746="LT",TONGHOP!H746&lt;&gt;""),TONGHOP!H746,"")</f>
        <v/>
      </c>
      <c r="C746" s="54" t="str">
        <f>IF(AND(TONGHOP!O746="KTHP",TONGHOP!P746="LT",TONGHOP!H746&lt;&gt;""),TONGHOP!R746,"")</f>
        <v/>
      </c>
      <c r="D746" s="89" t="str">
        <f>IF(F746="","",SUBTOTAL(3,$F$2:$F746))</f>
        <v/>
      </c>
      <c r="E746" s="54" t="str">
        <f>IF(AND(TONGHOP!O746="KTHP",TONGHOP!P746="TL",TONGHOP!H746&lt;&gt;""),TONGHOP!H746,"")</f>
        <v/>
      </c>
      <c r="F746" s="54" t="str">
        <f>IF(AND(TONGHOP!O746="KTHP",TONGHOP!P746="TL",TONGHOP!H746&lt;&gt;""),TONGHOP!R746,"")</f>
        <v/>
      </c>
    </row>
    <row r="747" spans="1:6">
      <c r="A747" s="89" t="str">
        <f>IF(C747="","",SUBTOTAL(3,$C$2:$C747))</f>
        <v/>
      </c>
      <c r="B747" s="54" t="str">
        <f>IF(AND(TONGHOP!O747="KTHP",TONGHOP!P747="LT",TONGHOP!H747&lt;&gt;""),TONGHOP!H747,"")</f>
        <v/>
      </c>
      <c r="C747" s="54" t="str">
        <f>IF(AND(TONGHOP!O747="KTHP",TONGHOP!P747="LT",TONGHOP!H747&lt;&gt;""),TONGHOP!R747,"")</f>
        <v/>
      </c>
      <c r="D747" s="89" t="str">
        <f>IF(F747="","",SUBTOTAL(3,$F$2:$F747))</f>
        <v/>
      </c>
      <c r="E747" s="54" t="str">
        <f>IF(AND(TONGHOP!O747="KTHP",TONGHOP!P747="TL",TONGHOP!H747&lt;&gt;""),TONGHOP!H747,"")</f>
        <v/>
      </c>
      <c r="F747" s="54" t="str">
        <f>IF(AND(TONGHOP!O747="KTHP",TONGHOP!P747="TL",TONGHOP!H747&lt;&gt;""),TONGHOP!R747,"")</f>
        <v/>
      </c>
    </row>
    <row r="748" spans="1:6">
      <c r="A748" s="89" t="str">
        <f>IF(C748="","",SUBTOTAL(3,$C$2:$C748))</f>
        <v/>
      </c>
      <c r="B748" s="54" t="str">
        <f>IF(AND(TONGHOP!O748="KTHP",TONGHOP!P748="LT",TONGHOP!H748&lt;&gt;""),TONGHOP!H748,"")</f>
        <v/>
      </c>
      <c r="C748" s="54" t="str">
        <f>IF(AND(TONGHOP!O748="KTHP",TONGHOP!P748="LT",TONGHOP!H748&lt;&gt;""),TONGHOP!R748,"")</f>
        <v/>
      </c>
      <c r="D748" s="89" t="str">
        <f>IF(F748="","",SUBTOTAL(3,$F$2:$F748))</f>
        <v/>
      </c>
      <c r="E748" s="54" t="str">
        <f>IF(AND(TONGHOP!O748="KTHP",TONGHOP!P748="TL",TONGHOP!H748&lt;&gt;""),TONGHOP!H748,"")</f>
        <v/>
      </c>
      <c r="F748" s="54" t="str">
        <f>IF(AND(TONGHOP!O748="KTHP",TONGHOP!P748="TL",TONGHOP!H748&lt;&gt;""),TONGHOP!R748,"")</f>
        <v/>
      </c>
    </row>
    <row r="749" spans="1:6">
      <c r="A749" s="89" t="str">
        <f>IF(C749="","",SUBTOTAL(3,$C$2:$C749))</f>
        <v/>
      </c>
      <c r="B749" s="54" t="str">
        <f>IF(AND(TONGHOP!O749="KTHP",TONGHOP!P749="LT",TONGHOP!H749&lt;&gt;""),TONGHOP!H749,"")</f>
        <v/>
      </c>
      <c r="C749" s="54" t="str">
        <f>IF(AND(TONGHOP!O749="KTHP",TONGHOP!P749="LT",TONGHOP!H749&lt;&gt;""),TONGHOP!R749,"")</f>
        <v/>
      </c>
      <c r="D749" s="89" t="str">
        <f>IF(F749="","",SUBTOTAL(3,$F$2:$F749))</f>
        <v/>
      </c>
      <c r="E749" s="54" t="str">
        <f>IF(AND(TONGHOP!O749="KTHP",TONGHOP!P749="TL",TONGHOP!H749&lt;&gt;""),TONGHOP!H749,"")</f>
        <v/>
      </c>
      <c r="F749" s="54" t="str">
        <f>IF(AND(TONGHOP!O749="KTHP",TONGHOP!P749="TL",TONGHOP!H749&lt;&gt;""),TONGHOP!R749,"")</f>
        <v/>
      </c>
    </row>
    <row r="750" spans="1:6">
      <c r="A750" s="89" t="str">
        <f>IF(C750="","",SUBTOTAL(3,$C$2:$C750))</f>
        <v/>
      </c>
      <c r="B750" s="54" t="str">
        <f>IF(AND(TONGHOP!O750="KTHP",TONGHOP!P750="LT",TONGHOP!H750&lt;&gt;""),TONGHOP!H750,"")</f>
        <v/>
      </c>
      <c r="C750" s="54" t="str">
        <f>IF(AND(TONGHOP!O750="KTHP",TONGHOP!P750="LT",TONGHOP!H750&lt;&gt;""),TONGHOP!R750,"")</f>
        <v/>
      </c>
      <c r="D750" s="89" t="str">
        <f>IF(F750="","",SUBTOTAL(3,$F$2:$F750))</f>
        <v/>
      </c>
      <c r="E750" s="54" t="str">
        <f>IF(AND(TONGHOP!O750="KTHP",TONGHOP!P750="TL",TONGHOP!H750&lt;&gt;""),TONGHOP!H750,"")</f>
        <v/>
      </c>
      <c r="F750" s="54" t="str">
        <f>IF(AND(TONGHOP!O750="KTHP",TONGHOP!P750="TL",TONGHOP!H750&lt;&gt;""),TONGHOP!R750,"")</f>
        <v/>
      </c>
    </row>
    <row r="751" spans="1:6">
      <c r="A751" s="89" t="str">
        <f>IF(C751="","",SUBTOTAL(3,$C$2:$C751))</f>
        <v/>
      </c>
      <c r="B751" s="54" t="str">
        <f>IF(AND(TONGHOP!O751="KTHP",TONGHOP!P751="LT",TONGHOP!H751&lt;&gt;""),TONGHOP!H751,"")</f>
        <v/>
      </c>
      <c r="C751" s="54" t="str">
        <f>IF(AND(TONGHOP!O751="KTHP",TONGHOP!P751="LT",TONGHOP!H751&lt;&gt;""),TONGHOP!R751,"")</f>
        <v/>
      </c>
      <c r="D751" s="89" t="str">
        <f>IF(F751="","",SUBTOTAL(3,$F$2:$F751))</f>
        <v/>
      </c>
      <c r="E751" s="54" t="str">
        <f>IF(AND(TONGHOP!O751="KTHP",TONGHOP!P751="TL",TONGHOP!H751&lt;&gt;""),TONGHOP!H751,"")</f>
        <v/>
      </c>
      <c r="F751" s="54" t="str">
        <f>IF(AND(TONGHOP!O751="KTHP",TONGHOP!P751="TL",TONGHOP!H751&lt;&gt;""),TONGHOP!R751,"")</f>
        <v/>
      </c>
    </row>
    <row r="752" spans="1:6">
      <c r="A752" s="89" t="str">
        <f>IF(C752="","",SUBTOTAL(3,$C$2:$C752))</f>
        <v/>
      </c>
      <c r="B752" s="54" t="str">
        <f>IF(AND(TONGHOP!O752="KTHP",TONGHOP!P752="LT",TONGHOP!H752&lt;&gt;""),TONGHOP!H752,"")</f>
        <v/>
      </c>
      <c r="C752" s="54" t="str">
        <f>IF(AND(TONGHOP!O752="KTHP",TONGHOP!P752="LT",TONGHOP!H752&lt;&gt;""),TONGHOP!R752,"")</f>
        <v/>
      </c>
      <c r="D752" s="89" t="str">
        <f>IF(F752="","",SUBTOTAL(3,$F$2:$F752))</f>
        <v/>
      </c>
      <c r="E752" s="54" t="str">
        <f>IF(AND(TONGHOP!O752="KTHP",TONGHOP!P752="TL",TONGHOP!H752&lt;&gt;""),TONGHOP!H752,"")</f>
        <v/>
      </c>
      <c r="F752" s="54" t="str">
        <f>IF(AND(TONGHOP!O752="KTHP",TONGHOP!P752="TL",TONGHOP!H752&lt;&gt;""),TONGHOP!R752,"")</f>
        <v/>
      </c>
    </row>
    <row r="753" spans="1:6">
      <c r="A753" s="89" t="str">
        <f>IF(C753="","",SUBTOTAL(3,$C$2:$C753))</f>
        <v/>
      </c>
      <c r="B753" s="54" t="str">
        <f>IF(AND(TONGHOP!O753="KTHP",TONGHOP!P753="LT",TONGHOP!H753&lt;&gt;""),TONGHOP!H753,"")</f>
        <v/>
      </c>
      <c r="C753" s="54" t="str">
        <f>IF(AND(TONGHOP!O753="KTHP",TONGHOP!P753="LT",TONGHOP!H753&lt;&gt;""),TONGHOP!R753,"")</f>
        <v/>
      </c>
      <c r="D753" s="89" t="str">
        <f>IF(F753="","",SUBTOTAL(3,$F$2:$F753))</f>
        <v/>
      </c>
      <c r="E753" s="54" t="str">
        <f>IF(AND(TONGHOP!O753="KTHP",TONGHOP!P753="TL",TONGHOP!H753&lt;&gt;""),TONGHOP!H753,"")</f>
        <v/>
      </c>
      <c r="F753" s="54" t="str">
        <f>IF(AND(TONGHOP!O753="KTHP",TONGHOP!P753="TL",TONGHOP!H753&lt;&gt;""),TONGHOP!R753,"")</f>
        <v/>
      </c>
    </row>
    <row r="754" spans="1:6">
      <c r="A754" s="89" t="str">
        <f>IF(C754="","",SUBTOTAL(3,$C$2:$C754))</f>
        <v/>
      </c>
      <c r="B754" s="54" t="str">
        <f>IF(AND(TONGHOP!O754="KTHP",TONGHOP!P754="LT",TONGHOP!H754&lt;&gt;""),TONGHOP!H754,"")</f>
        <v/>
      </c>
      <c r="C754" s="54" t="str">
        <f>IF(AND(TONGHOP!O754="KTHP",TONGHOP!P754="LT",TONGHOP!H754&lt;&gt;""),TONGHOP!R754,"")</f>
        <v/>
      </c>
      <c r="D754" s="89" t="str">
        <f>IF(F754="","",SUBTOTAL(3,$F$2:$F754))</f>
        <v/>
      </c>
      <c r="E754" s="54" t="str">
        <f>IF(AND(TONGHOP!O754="KTHP",TONGHOP!P754="TL",TONGHOP!H754&lt;&gt;""),TONGHOP!H754,"")</f>
        <v/>
      </c>
      <c r="F754" s="54" t="str">
        <f>IF(AND(TONGHOP!O754="KTHP",TONGHOP!P754="TL",TONGHOP!H754&lt;&gt;""),TONGHOP!R754,"")</f>
        <v/>
      </c>
    </row>
    <row r="755" spans="1:6">
      <c r="A755" s="89" t="str">
        <f>IF(C755="","",SUBTOTAL(3,$C$2:$C755))</f>
        <v/>
      </c>
      <c r="B755" s="54" t="str">
        <f>IF(AND(TONGHOP!O755="KTHP",TONGHOP!P755="LT",TONGHOP!H755&lt;&gt;""),TONGHOP!H755,"")</f>
        <v/>
      </c>
      <c r="C755" s="54" t="str">
        <f>IF(AND(TONGHOP!O755="KTHP",TONGHOP!P755="LT",TONGHOP!H755&lt;&gt;""),TONGHOP!R755,"")</f>
        <v/>
      </c>
      <c r="D755" s="89" t="str">
        <f>IF(F755="","",SUBTOTAL(3,$F$2:$F755))</f>
        <v/>
      </c>
      <c r="E755" s="54" t="str">
        <f>IF(AND(TONGHOP!O755="KTHP",TONGHOP!P755="TL",TONGHOP!H755&lt;&gt;""),TONGHOP!H755,"")</f>
        <v/>
      </c>
      <c r="F755" s="54" t="str">
        <f>IF(AND(TONGHOP!O755="KTHP",TONGHOP!P755="TL",TONGHOP!H755&lt;&gt;""),TONGHOP!R755,"")</f>
        <v/>
      </c>
    </row>
    <row r="756" spans="1:6">
      <c r="A756" s="89" t="str">
        <f>IF(C756="","",SUBTOTAL(3,$C$2:$C756))</f>
        <v/>
      </c>
      <c r="B756" s="54" t="str">
        <f>IF(AND(TONGHOP!O756="KTHP",TONGHOP!P756="LT",TONGHOP!H756&lt;&gt;""),TONGHOP!H756,"")</f>
        <v/>
      </c>
      <c r="C756" s="54" t="str">
        <f>IF(AND(TONGHOP!O756="KTHP",TONGHOP!P756="LT",TONGHOP!H756&lt;&gt;""),TONGHOP!R756,"")</f>
        <v/>
      </c>
      <c r="D756" s="89" t="str">
        <f>IF(F756="","",SUBTOTAL(3,$F$2:$F756))</f>
        <v/>
      </c>
      <c r="E756" s="54" t="str">
        <f>IF(AND(TONGHOP!O756="KTHP",TONGHOP!P756="TL",TONGHOP!H756&lt;&gt;""),TONGHOP!H756,"")</f>
        <v/>
      </c>
      <c r="F756" s="54" t="str">
        <f>IF(AND(TONGHOP!O756="KTHP",TONGHOP!P756="TL",TONGHOP!H756&lt;&gt;""),TONGHOP!R756,"")</f>
        <v/>
      </c>
    </row>
    <row r="757" spans="1:6">
      <c r="A757" s="89" t="str">
        <f>IF(C757="","",SUBTOTAL(3,$C$2:$C757))</f>
        <v/>
      </c>
      <c r="B757" s="54" t="str">
        <f>IF(AND(TONGHOP!O757="KTHP",TONGHOP!P757="LT",TONGHOP!H757&lt;&gt;""),TONGHOP!H757,"")</f>
        <v/>
      </c>
      <c r="C757" s="54" t="str">
        <f>IF(AND(TONGHOP!O757="KTHP",TONGHOP!P757="LT",TONGHOP!H757&lt;&gt;""),TONGHOP!R757,"")</f>
        <v/>
      </c>
      <c r="D757" s="89" t="str">
        <f>IF(F757="","",SUBTOTAL(3,$F$2:$F757))</f>
        <v/>
      </c>
      <c r="E757" s="54" t="str">
        <f>IF(AND(TONGHOP!O757="KTHP",TONGHOP!P757="TL",TONGHOP!H757&lt;&gt;""),TONGHOP!H757,"")</f>
        <v/>
      </c>
      <c r="F757" s="54" t="str">
        <f>IF(AND(TONGHOP!O757="KTHP",TONGHOP!P757="TL",TONGHOP!H757&lt;&gt;""),TONGHOP!R757,"")</f>
        <v/>
      </c>
    </row>
    <row r="758" spans="1:6">
      <c r="A758" s="89" t="str">
        <f>IF(C758="","",SUBTOTAL(3,$C$2:$C758))</f>
        <v/>
      </c>
      <c r="B758" s="54" t="str">
        <f>IF(AND(TONGHOP!O758="KTHP",TONGHOP!P758="LT",TONGHOP!H758&lt;&gt;""),TONGHOP!H758,"")</f>
        <v/>
      </c>
      <c r="C758" s="54" t="str">
        <f>IF(AND(TONGHOP!O758="KTHP",TONGHOP!P758="LT",TONGHOP!H758&lt;&gt;""),TONGHOP!R758,"")</f>
        <v/>
      </c>
      <c r="D758" s="89" t="str">
        <f>IF(F758="","",SUBTOTAL(3,$F$2:$F758))</f>
        <v/>
      </c>
      <c r="E758" s="54" t="str">
        <f>IF(AND(TONGHOP!O758="KTHP",TONGHOP!P758="TL",TONGHOP!H758&lt;&gt;""),TONGHOP!H758,"")</f>
        <v/>
      </c>
      <c r="F758" s="54" t="str">
        <f>IF(AND(TONGHOP!O758="KTHP",TONGHOP!P758="TL",TONGHOP!H758&lt;&gt;""),TONGHOP!R758,"")</f>
        <v/>
      </c>
    </row>
    <row r="759" spans="1:6">
      <c r="A759" s="89" t="str">
        <f>IF(C759="","",SUBTOTAL(3,$C$2:$C759))</f>
        <v/>
      </c>
      <c r="B759" s="54" t="str">
        <f>IF(AND(TONGHOP!O759="KTHP",TONGHOP!P759="LT",TONGHOP!H759&lt;&gt;""),TONGHOP!H759,"")</f>
        <v/>
      </c>
      <c r="C759" s="54" t="str">
        <f>IF(AND(TONGHOP!O759="KTHP",TONGHOP!P759="LT",TONGHOP!H759&lt;&gt;""),TONGHOP!R759,"")</f>
        <v/>
      </c>
      <c r="D759" s="89" t="str">
        <f>IF(F759="","",SUBTOTAL(3,$F$2:$F759))</f>
        <v/>
      </c>
      <c r="E759" s="54" t="str">
        <f>IF(AND(TONGHOP!O759="KTHP",TONGHOP!P759="TL",TONGHOP!H759&lt;&gt;""),TONGHOP!H759,"")</f>
        <v/>
      </c>
      <c r="F759" s="54" t="str">
        <f>IF(AND(TONGHOP!O759="KTHP",TONGHOP!P759="TL",TONGHOP!H759&lt;&gt;""),TONGHOP!R759,"")</f>
        <v/>
      </c>
    </row>
    <row r="760" spans="1:6">
      <c r="A760" s="89" t="str">
        <f>IF(C760="","",SUBTOTAL(3,$C$2:$C760))</f>
        <v/>
      </c>
      <c r="B760" s="54" t="str">
        <f>IF(AND(TONGHOP!O760="KTHP",TONGHOP!P760="LT",TONGHOP!H760&lt;&gt;""),TONGHOP!H760,"")</f>
        <v/>
      </c>
      <c r="C760" s="54" t="str">
        <f>IF(AND(TONGHOP!O760="KTHP",TONGHOP!P760="LT",TONGHOP!H760&lt;&gt;""),TONGHOP!R760,"")</f>
        <v/>
      </c>
      <c r="D760" s="89" t="str">
        <f>IF(F760="","",SUBTOTAL(3,$F$2:$F760))</f>
        <v/>
      </c>
      <c r="E760" s="54" t="str">
        <f>IF(AND(TONGHOP!O760="KTHP",TONGHOP!P760="TL",TONGHOP!H760&lt;&gt;""),TONGHOP!H760,"")</f>
        <v/>
      </c>
      <c r="F760" s="54" t="str">
        <f>IF(AND(TONGHOP!O760="KTHP",TONGHOP!P760="TL",TONGHOP!H760&lt;&gt;""),TONGHOP!R760,"")</f>
        <v/>
      </c>
    </row>
    <row r="761" spans="1:6">
      <c r="A761" s="89" t="str">
        <f>IF(C761="","",SUBTOTAL(3,$C$2:$C761))</f>
        <v/>
      </c>
      <c r="B761" s="54" t="str">
        <f>IF(AND(TONGHOP!O761="KTHP",TONGHOP!P761="LT",TONGHOP!H761&lt;&gt;""),TONGHOP!H761,"")</f>
        <v/>
      </c>
      <c r="C761" s="54" t="str">
        <f>IF(AND(TONGHOP!O761="KTHP",TONGHOP!P761="LT",TONGHOP!H761&lt;&gt;""),TONGHOP!R761,"")</f>
        <v/>
      </c>
      <c r="D761" s="89" t="str">
        <f>IF(F761="","",SUBTOTAL(3,$F$2:$F761))</f>
        <v/>
      </c>
      <c r="E761" s="54" t="str">
        <f>IF(AND(TONGHOP!O761="KTHP",TONGHOP!P761="TL",TONGHOP!H761&lt;&gt;""),TONGHOP!H761,"")</f>
        <v/>
      </c>
      <c r="F761" s="54" t="str">
        <f>IF(AND(TONGHOP!O761="KTHP",TONGHOP!P761="TL",TONGHOP!H761&lt;&gt;""),TONGHOP!R761,"")</f>
        <v/>
      </c>
    </row>
    <row r="762" spans="1:6">
      <c r="A762" s="89" t="str">
        <f>IF(C762="","",SUBTOTAL(3,$C$2:$C762))</f>
        <v/>
      </c>
      <c r="B762" s="54" t="str">
        <f>IF(AND(TONGHOP!O762="KTHP",TONGHOP!P762="LT",TONGHOP!H762&lt;&gt;""),TONGHOP!H762,"")</f>
        <v/>
      </c>
      <c r="C762" s="54" t="str">
        <f>IF(AND(TONGHOP!O762="KTHP",TONGHOP!P762="LT",TONGHOP!H762&lt;&gt;""),TONGHOP!R762,"")</f>
        <v/>
      </c>
      <c r="D762" s="89" t="str">
        <f>IF(F762="","",SUBTOTAL(3,$F$2:$F762))</f>
        <v/>
      </c>
      <c r="E762" s="54" t="str">
        <f>IF(AND(TONGHOP!O762="KTHP",TONGHOP!P762="TL",TONGHOP!H762&lt;&gt;""),TONGHOP!H762,"")</f>
        <v/>
      </c>
      <c r="F762" s="54" t="str">
        <f>IF(AND(TONGHOP!O762="KTHP",TONGHOP!P762="TL",TONGHOP!H762&lt;&gt;""),TONGHOP!R762,"")</f>
        <v/>
      </c>
    </row>
    <row r="763" spans="1:6">
      <c r="A763" s="89" t="str">
        <f>IF(C763="","",SUBTOTAL(3,$C$2:$C763))</f>
        <v/>
      </c>
      <c r="B763" s="54" t="str">
        <f>IF(AND(TONGHOP!O763="KTHP",TONGHOP!P763="LT",TONGHOP!H763&lt;&gt;""),TONGHOP!H763,"")</f>
        <v/>
      </c>
      <c r="C763" s="54" t="str">
        <f>IF(AND(TONGHOP!O763="KTHP",TONGHOP!P763="LT",TONGHOP!H763&lt;&gt;""),TONGHOP!R763,"")</f>
        <v/>
      </c>
      <c r="D763" s="89" t="str">
        <f>IF(F763="","",SUBTOTAL(3,$F$2:$F763))</f>
        <v/>
      </c>
      <c r="E763" s="54" t="str">
        <f>IF(AND(TONGHOP!O763="KTHP",TONGHOP!P763="TL",TONGHOP!H763&lt;&gt;""),TONGHOP!H763,"")</f>
        <v/>
      </c>
      <c r="F763" s="54" t="str">
        <f>IF(AND(TONGHOP!O763="KTHP",TONGHOP!P763="TL",TONGHOP!H763&lt;&gt;""),TONGHOP!R763,"")</f>
        <v/>
      </c>
    </row>
    <row r="764" spans="1:6">
      <c r="A764" s="89" t="str">
        <f>IF(C764="","",SUBTOTAL(3,$C$2:$C764))</f>
        <v/>
      </c>
      <c r="B764" s="54" t="str">
        <f>IF(AND(TONGHOP!O764="KTHP",TONGHOP!P764="LT",TONGHOP!H764&lt;&gt;""),TONGHOP!H764,"")</f>
        <v/>
      </c>
      <c r="C764" s="54" t="str">
        <f>IF(AND(TONGHOP!O764="KTHP",TONGHOP!P764="LT",TONGHOP!H764&lt;&gt;""),TONGHOP!R764,"")</f>
        <v/>
      </c>
      <c r="D764" s="89" t="str">
        <f>IF(F764="","",SUBTOTAL(3,$F$2:$F764))</f>
        <v/>
      </c>
      <c r="E764" s="54" t="str">
        <f>IF(AND(TONGHOP!O764="KTHP",TONGHOP!P764="TL",TONGHOP!H764&lt;&gt;""),TONGHOP!H764,"")</f>
        <v/>
      </c>
      <c r="F764" s="54" t="str">
        <f>IF(AND(TONGHOP!O764="KTHP",TONGHOP!P764="TL",TONGHOP!H764&lt;&gt;""),TONGHOP!R764,"")</f>
        <v/>
      </c>
    </row>
    <row r="765" spans="1:6">
      <c r="A765" s="89" t="str">
        <f>IF(C765="","",SUBTOTAL(3,$C$2:$C765))</f>
        <v/>
      </c>
      <c r="B765" s="54" t="str">
        <f>IF(AND(TONGHOP!O765="KTHP",TONGHOP!P765="LT",TONGHOP!H765&lt;&gt;""),TONGHOP!H765,"")</f>
        <v/>
      </c>
      <c r="C765" s="54" t="str">
        <f>IF(AND(TONGHOP!O765="KTHP",TONGHOP!P765="LT",TONGHOP!H765&lt;&gt;""),TONGHOP!R765,"")</f>
        <v/>
      </c>
      <c r="D765" s="89" t="str">
        <f>IF(F765="","",SUBTOTAL(3,$F$2:$F765))</f>
        <v/>
      </c>
      <c r="E765" s="54" t="str">
        <f>IF(AND(TONGHOP!O765="KTHP",TONGHOP!P765="TL",TONGHOP!H765&lt;&gt;""),TONGHOP!H765,"")</f>
        <v/>
      </c>
      <c r="F765" s="54" t="str">
        <f>IF(AND(TONGHOP!O765="KTHP",TONGHOP!P765="TL",TONGHOP!H765&lt;&gt;""),TONGHOP!R765,"")</f>
        <v/>
      </c>
    </row>
    <row r="766" spans="1:6">
      <c r="A766" s="89" t="str">
        <f>IF(C766="","",SUBTOTAL(3,$C$2:$C766))</f>
        <v/>
      </c>
      <c r="B766" s="54" t="str">
        <f>IF(AND(TONGHOP!O766="KTHP",TONGHOP!P766="LT",TONGHOP!H766&lt;&gt;""),TONGHOP!H766,"")</f>
        <v/>
      </c>
      <c r="C766" s="54" t="str">
        <f>IF(AND(TONGHOP!O766="KTHP",TONGHOP!P766="LT",TONGHOP!H766&lt;&gt;""),TONGHOP!R766,"")</f>
        <v/>
      </c>
      <c r="D766" s="89" t="str">
        <f>IF(F766="","",SUBTOTAL(3,$F$2:$F766))</f>
        <v/>
      </c>
      <c r="E766" s="54" t="str">
        <f>IF(AND(TONGHOP!O766="KTHP",TONGHOP!P766="TL",TONGHOP!H766&lt;&gt;""),TONGHOP!H766,"")</f>
        <v/>
      </c>
      <c r="F766" s="54" t="str">
        <f>IF(AND(TONGHOP!O766="KTHP",TONGHOP!P766="TL",TONGHOP!H766&lt;&gt;""),TONGHOP!R766,"")</f>
        <v/>
      </c>
    </row>
    <row r="767" spans="1:6">
      <c r="A767" s="89" t="str">
        <f>IF(C767="","",SUBTOTAL(3,$C$2:$C767))</f>
        <v/>
      </c>
      <c r="B767" s="54" t="str">
        <f>IF(AND(TONGHOP!O767="KTHP",TONGHOP!P767="LT",TONGHOP!H767&lt;&gt;""),TONGHOP!H767,"")</f>
        <v/>
      </c>
      <c r="C767" s="54" t="str">
        <f>IF(AND(TONGHOP!O767="KTHP",TONGHOP!P767="LT",TONGHOP!H767&lt;&gt;""),TONGHOP!R767,"")</f>
        <v/>
      </c>
      <c r="D767" s="89" t="str">
        <f>IF(F767="","",SUBTOTAL(3,$F$2:$F767))</f>
        <v/>
      </c>
      <c r="E767" s="54" t="str">
        <f>IF(AND(TONGHOP!O767="KTHP",TONGHOP!P767="TL",TONGHOP!H767&lt;&gt;""),TONGHOP!H767,"")</f>
        <v/>
      </c>
      <c r="F767" s="54" t="str">
        <f>IF(AND(TONGHOP!O767="KTHP",TONGHOP!P767="TL",TONGHOP!H767&lt;&gt;""),TONGHOP!R767,"")</f>
        <v/>
      </c>
    </row>
    <row r="768" spans="1:6">
      <c r="A768" s="89" t="str">
        <f>IF(C768="","",SUBTOTAL(3,$C$2:$C768))</f>
        <v/>
      </c>
      <c r="B768" s="54" t="str">
        <f>IF(AND(TONGHOP!O768="KTHP",TONGHOP!P768="LT",TONGHOP!H768&lt;&gt;""),TONGHOP!H768,"")</f>
        <v/>
      </c>
      <c r="C768" s="54" t="str">
        <f>IF(AND(TONGHOP!O768="KTHP",TONGHOP!P768="LT",TONGHOP!H768&lt;&gt;""),TONGHOP!R768,"")</f>
        <v/>
      </c>
      <c r="D768" s="89" t="str">
        <f>IF(F768="","",SUBTOTAL(3,$F$2:$F768))</f>
        <v/>
      </c>
      <c r="E768" s="54" t="str">
        <f>IF(AND(TONGHOP!O768="KTHP",TONGHOP!P768="TL",TONGHOP!H768&lt;&gt;""),TONGHOP!H768,"")</f>
        <v/>
      </c>
      <c r="F768" s="54" t="str">
        <f>IF(AND(TONGHOP!O768="KTHP",TONGHOP!P768="TL",TONGHOP!H768&lt;&gt;""),TONGHOP!R768,"")</f>
        <v/>
      </c>
    </row>
    <row r="769" spans="1:6">
      <c r="A769" s="89" t="str">
        <f>IF(C769="","",SUBTOTAL(3,$C$2:$C769))</f>
        <v/>
      </c>
      <c r="B769" s="54" t="str">
        <f>IF(AND(TONGHOP!O769="KTHP",TONGHOP!P769="LT",TONGHOP!H769&lt;&gt;""),TONGHOP!H769,"")</f>
        <v/>
      </c>
      <c r="C769" s="54" t="str">
        <f>IF(AND(TONGHOP!O769="KTHP",TONGHOP!P769="LT",TONGHOP!H769&lt;&gt;""),TONGHOP!R769,"")</f>
        <v/>
      </c>
      <c r="D769" s="89" t="str">
        <f>IF(F769="","",SUBTOTAL(3,$F$2:$F769))</f>
        <v/>
      </c>
      <c r="E769" s="54" t="str">
        <f>IF(AND(TONGHOP!O769="KTHP",TONGHOP!P769="TL",TONGHOP!H769&lt;&gt;""),TONGHOP!H769,"")</f>
        <v/>
      </c>
      <c r="F769" s="54" t="str">
        <f>IF(AND(TONGHOP!O769="KTHP",TONGHOP!P769="TL",TONGHOP!H769&lt;&gt;""),TONGHOP!R769,"")</f>
        <v/>
      </c>
    </row>
    <row r="770" spans="1:6">
      <c r="A770" s="89" t="str">
        <f>IF(C770="","",SUBTOTAL(3,$C$2:$C770))</f>
        <v/>
      </c>
      <c r="B770" s="54" t="str">
        <f>IF(AND(TONGHOP!O770="KTHP",TONGHOP!P770="LT",TONGHOP!H770&lt;&gt;""),TONGHOP!H770,"")</f>
        <v/>
      </c>
      <c r="C770" s="54" t="str">
        <f>IF(AND(TONGHOP!O770="KTHP",TONGHOP!P770="LT",TONGHOP!H770&lt;&gt;""),TONGHOP!R770,"")</f>
        <v/>
      </c>
      <c r="D770" s="89" t="str">
        <f>IF(F770="","",SUBTOTAL(3,$F$2:$F770))</f>
        <v/>
      </c>
      <c r="E770" s="54" t="str">
        <f>IF(AND(TONGHOP!O770="KTHP",TONGHOP!P770="TL",TONGHOP!H770&lt;&gt;""),TONGHOP!H770,"")</f>
        <v/>
      </c>
      <c r="F770" s="54" t="str">
        <f>IF(AND(TONGHOP!O770="KTHP",TONGHOP!P770="TL",TONGHOP!H770&lt;&gt;""),TONGHOP!R770,"")</f>
        <v/>
      </c>
    </row>
    <row r="771" spans="1:6">
      <c r="A771" s="89" t="str">
        <f>IF(C771="","",SUBTOTAL(3,$C$2:$C771))</f>
        <v/>
      </c>
      <c r="B771" s="54" t="str">
        <f>IF(AND(TONGHOP!O771="KTHP",TONGHOP!P771="LT",TONGHOP!H771&lt;&gt;""),TONGHOP!H771,"")</f>
        <v/>
      </c>
      <c r="C771" s="54" t="str">
        <f>IF(AND(TONGHOP!O771="KTHP",TONGHOP!P771="LT",TONGHOP!H771&lt;&gt;""),TONGHOP!R771,"")</f>
        <v/>
      </c>
      <c r="D771" s="89" t="str">
        <f>IF(F771="","",SUBTOTAL(3,$F$2:$F771))</f>
        <v/>
      </c>
      <c r="E771" s="54" t="str">
        <f>IF(AND(TONGHOP!O771="KTHP",TONGHOP!P771="TL",TONGHOP!H771&lt;&gt;""),TONGHOP!H771,"")</f>
        <v/>
      </c>
      <c r="F771" s="54" t="str">
        <f>IF(AND(TONGHOP!O771="KTHP",TONGHOP!P771="TL",TONGHOP!H771&lt;&gt;""),TONGHOP!R771,"")</f>
        <v/>
      </c>
    </row>
    <row r="772" spans="1:6">
      <c r="A772" s="89" t="str">
        <f>IF(C772="","",SUBTOTAL(3,$C$2:$C772))</f>
        <v/>
      </c>
      <c r="B772" s="54" t="str">
        <f>IF(AND(TONGHOP!O772="KTHP",TONGHOP!P772="LT",TONGHOP!H772&lt;&gt;""),TONGHOP!H772,"")</f>
        <v/>
      </c>
      <c r="C772" s="54" t="str">
        <f>IF(AND(TONGHOP!O772="KTHP",TONGHOP!P772="LT",TONGHOP!H772&lt;&gt;""),TONGHOP!R772,"")</f>
        <v/>
      </c>
      <c r="D772" s="89" t="str">
        <f>IF(F772="","",SUBTOTAL(3,$F$2:$F772))</f>
        <v/>
      </c>
      <c r="E772" s="54" t="str">
        <f>IF(AND(TONGHOP!O772="KTHP",TONGHOP!P772="TL",TONGHOP!H772&lt;&gt;""),TONGHOP!H772,"")</f>
        <v/>
      </c>
      <c r="F772" s="54" t="str">
        <f>IF(AND(TONGHOP!O772="KTHP",TONGHOP!P772="TL",TONGHOP!H772&lt;&gt;""),TONGHOP!R772,"")</f>
        <v/>
      </c>
    </row>
    <row r="773" spans="1:6">
      <c r="A773" s="89" t="str">
        <f>IF(C773="","",SUBTOTAL(3,$C$2:$C773))</f>
        <v/>
      </c>
      <c r="B773" s="54" t="str">
        <f>IF(AND(TONGHOP!O773="KTHP",TONGHOP!P773="LT",TONGHOP!H773&lt;&gt;""),TONGHOP!H773,"")</f>
        <v/>
      </c>
      <c r="C773" s="54" t="str">
        <f>IF(AND(TONGHOP!O773="KTHP",TONGHOP!P773="LT",TONGHOP!H773&lt;&gt;""),TONGHOP!R773,"")</f>
        <v/>
      </c>
      <c r="D773" s="89" t="str">
        <f>IF(F773="","",SUBTOTAL(3,$F$2:$F773))</f>
        <v/>
      </c>
      <c r="E773" s="54" t="str">
        <f>IF(AND(TONGHOP!O773="KTHP",TONGHOP!P773="TL",TONGHOP!H773&lt;&gt;""),TONGHOP!H773,"")</f>
        <v/>
      </c>
      <c r="F773" s="54" t="str">
        <f>IF(AND(TONGHOP!O773="KTHP",TONGHOP!P773="TL",TONGHOP!H773&lt;&gt;""),TONGHOP!R773,"")</f>
        <v/>
      </c>
    </row>
    <row r="774" spans="1:6">
      <c r="A774" s="89" t="str">
        <f>IF(C774="","",SUBTOTAL(3,$C$2:$C774))</f>
        <v/>
      </c>
      <c r="B774" s="54" t="str">
        <f>IF(AND(TONGHOP!O774="KTHP",TONGHOP!P774="LT",TONGHOP!H774&lt;&gt;""),TONGHOP!H774,"")</f>
        <v/>
      </c>
      <c r="C774" s="54" t="str">
        <f>IF(AND(TONGHOP!O774="KTHP",TONGHOP!P774="LT",TONGHOP!H774&lt;&gt;""),TONGHOP!R774,"")</f>
        <v/>
      </c>
      <c r="D774" s="89" t="str">
        <f>IF(F774="","",SUBTOTAL(3,$F$2:$F774))</f>
        <v/>
      </c>
      <c r="E774" s="54" t="str">
        <f>IF(AND(TONGHOP!O774="KTHP",TONGHOP!P774="TL",TONGHOP!H774&lt;&gt;""),TONGHOP!H774,"")</f>
        <v/>
      </c>
      <c r="F774" s="54" t="str">
        <f>IF(AND(TONGHOP!O774="KTHP",TONGHOP!P774="TL",TONGHOP!H774&lt;&gt;""),TONGHOP!R774,"")</f>
        <v/>
      </c>
    </row>
    <row r="775" spans="1:6">
      <c r="A775" s="89" t="str">
        <f>IF(C775="","",SUBTOTAL(3,$C$2:$C775))</f>
        <v/>
      </c>
      <c r="B775" s="54" t="str">
        <f>IF(AND(TONGHOP!O775="KTHP",TONGHOP!P775="LT",TONGHOP!H775&lt;&gt;""),TONGHOP!H775,"")</f>
        <v/>
      </c>
      <c r="C775" s="54" t="str">
        <f>IF(AND(TONGHOP!O775="KTHP",TONGHOP!P775="LT",TONGHOP!H775&lt;&gt;""),TONGHOP!R775,"")</f>
        <v/>
      </c>
      <c r="D775" s="89" t="str">
        <f>IF(F775="","",SUBTOTAL(3,$F$2:$F775))</f>
        <v/>
      </c>
      <c r="E775" s="54" t="str">
        <f>IF(AND(TONGHOP!O775="KTHP",TONGHOP!P775="TL",TONGHOP!H775&lt;&gt;""),TONGHOP!H775,"")</f>
        <v/>
      </c>
      <c r="F775" s="54" t="str">
        <f>IF(AND(TONGHOP!O775="KTHP",TONGHOP!P775="TL",TONGHOP!H775&lt;&gt;""),TONGHOP!R775,"")</f>
        <v/>
      </c>
    </row>
    <row r="776" spans="1:6">
      <c r="A776" s="89" t="str">
        <f>IF(C776="","",SUBTOTAL(3,$C$2:$C776))</f>
        <v/>
      </c>
      <c r="B776" s="54" t="str">
        <f>IF(AND(TONGHOP!O776="KTHP",TONGHOP!P776="LT",TONGHOP!H776&lt;&gt;""),TONGHOP!H776,"")</f>
        <v/>
      </c>
      <c r="C776" s="54" t="str">
        <f>IF(AND(TONGHOP!O776="KTHP",TONGHOP!P776="LT",TONGHOP!H776&lt;&gt;""),TONGHOP!R776,"")</f>
        <v/>
      </c>
      <c r="D776" s="89" t="str">
        <f>IF(F776="","",SUBTOTAL(3,$F$2:$F776))</f>
        <v/>
      </c>
      <c r="E776" s="54" t="str">
        <f>IF(AND(TONGHOP!O776="KTHP",TONGHOP!P776="TL",TONGHOP!H776&lt;&gt;""),TONGHOP!H776,"")</f>
        <v/>
      </c>
      <c r="F776" s="54" t="str">
        <f>IF(AND(TONGHOP!O776="KTHP",TONGHOP!P776="TL",TONGHOP!H776&lt;&gt;""),TONGHOP!R776,"")</f>
        <v/>
      </c>
    </row>
    <row r="777" spans="1:6">
      <c r="A777" s="89" t="str">
        <f>IF(C777="","",SUBTOTAL(3,$C$2:$C777))</f>
        <v/>
      </c>
      <c r="B777" s="54" t="str">
        <f>IF(AND(TONGHOP!O777="KTHP",TONGHOP!P777="LT",TONGHOP!H777&lt;&gt;""),TONGHOP!H777,"")</f>
        <v/>
      </c>
      <c r="C777" s="54" t="str">
        <f>IF(AND(TONGHOP!O777="KTHP",TONGHOP!P777="LT",TONGHOP!H777&lt;&gt;""),TONGHOP!R777,"")</f>
        <v/>
      </c>
      <c r="D777" s="89" t="str">
        <f>IF(F777="","",SUBTOTAL(3,$F$2:$F777))</f>
        <v/>
      </c>
      <c r="E777" s="54" t="str">
        <f>IF(AND(TONGHOP!O777="KTHP",TONGHOP!P777="TL",TONGHOP!H777&lt;&gt;""),TONGHOP!H777,"")</f>
        <v/>
      </c>
      <c r="F777" s="54" t="str">
        <f>IF(AND(TONGHOP!O777="KTHP",TONGHOP!P777="TL",TONGHOP!H777&lt;&gt;""),TONGHOP!R777,"")</f>
        <v/>
      </c>
    </row>
    <row r="778" spans="1:6">
      <c r="A778" s="89" t="str">
        <f>IF(C778="","",SUBTOTAL(3,$C$2:$C778))</f>
        <v/>
      </c>
      <c r="B778" s="54" t="str">
        <f>IF(AND(TONGHOP!O778="KTHP",TONGHOP!P778="LT",TONGHOP!H778&lt;&gt;""),TONGHOP!H778,"")</f>
        <v/>
      </c>
      <c r="C778" s="54" t="str">
        <f>IF(AND(TONGHOP!O778="KTHP",TONGHOP!P778="LT",TONGHOP!H778&lt;&gt;""),TONGHOP!R778,"")</f>
        <v/>
      </c>
      <c r="D778" s="89" t="str">
        <f>IF(F778="","",SUBTOTAL(3,$F$2:$F778))</f>
        <v/>
      </c>
      <c r="E778" s="54" t="str">
        <f>IF(AND(TONGHOP!O778="KTHP",TONGHOP!P778="TL",TONGHOP!H778&lt;&gt;""),TONGHOP!H778,"")</f>
        <v/>
      </c>
      <c r="F778" s="54" t="str">
        <f>IF(AND(TONGHOP!O778="KTHP",TONGHOP!P778="TL",TONGHOP!H778&lt;&gt;""),TONGHOP!R778,"")</f>
        <v/>
      </c>
    </row>
    <row r="779" spans="1:6">
      <c r="A779" s="89" t="str">
        <f>IF(C779="","",SUBTOTAL(3,$C$2:$C779))</f>
        <v/>
      </c>
      <c r="B779" s="54" t="str">
        <f>IF(AND(TONGHOP!O779="KTHP",TONGHOP!P779="LT",TONGHOP!H779&lt;&gt;""),TONGHOP!H779,"")</f>
        <v/>
      </c>
      <c r="C779" s="54" t="str">
        <f>IF(AND(TONGHOP!O779="KTHP",TONGHOP!P779="LT",TONGHOP!H779&lt;&gt;""),TONGHOP!R779,"")</f>
        <v/>
      </c>
      <c r="D779" s="89" t="str">
        <f>IF(F779="","",SUBTOTAL(3,$F$2:$F779))</f>
        <v/>
      </c>
      <c r="E779" s="54" t="str">
        <f>IF(AND(TONGHOP!O779="KTHP",TONGHOP!P779="TL",TONGHOP!H779&lt;&gt;""),TONGHOP!H779,"")</f>
        <v/>
      </c>
      <c r="F779" s="54" t="str">
        <f>IF(AND(TONGHOP!O779="KTHP",TONGHOP!P779="TL",TONGHOP!H779&lt;&gt;""),TONGHOP!R779,"")</f>
        <v/>
      </c>
    </row>
    <row r="780" spans="1:6">
      <c r="A780" s="89" t="str">
        <f>IF(C780="","",SUBTOTAL(3,$C$2:$C780))</f>
        <v/>
      </c>
      <c r="B780" s="54" t="str">
        <f>IF(AND(TONGHOP!O780="KTHP",TONGHOP!P780="LT",TONGHOP!H780&lt;&gt;""),TONGHOP!H780,"")</f>
        <v/>
      </c>
      <c r="C780" s="54" t="str">
        <f>IF(AND(TONGHOP!O780="KTHP",TONGHOP!P780="LT",TONGHOP!H780&lt;&gt;""),TONGHOP!R780,"")</f>
        <v/>
      </c>
      <c r="D780" s="89" t="str">
        <f>IF(F780="","",SUBTOTAL(3,$F$2:$F780))</f>
        <v/>
      </c>
      <c r="E780" s="54" t="str">
        <f>IF(AND(TONGHOP!O780="KTHP",TONGHOP!P780="TL",TONGHOP!H780&lt;&gt;""),TONGHOP!H780,"")</f>
        <v/>
      </c>
      <c r="F780" s="54" t="str">
        <f>IF(AND(TONGHOP!O780="KTHP",TONGHOP!P780="TL",TONGHOP!H780&lt;&gt;""),TONGHOP!R780,"")</f>
        <v/>
      </c>
    </row>
    <row r="781" spans="1:6">
      <c r="A781" s="89" t="str">
        <f>IF(C781="","",SUBTOTAL(3,$C$2:$C781))</f>
        <v/>
      </c>
      <c r="B781" s="54" t="str">
        <f>IF(AND(TONGHOP!O781="KTHP",TONGHOP!P781="LT",TONGHOP!H781&lt;&gt;""),TONGHOP!H781,"")</f>
        <v/>
      </c>
      <c r="C781" s="54" t="str">
        <f>IF(AND(TONGHOP!O781="KTHP",TONGHOP!P781="LT",TONGHOP!H781&lt;&gt;""),TONGHOP!R781,"")</f>
        <v/>
      </c>
      <c r="D781" s="89" t="str">
        <f>IF(F781="","",SUBTOTAL(3,$F$2:$F781))</f>
        <v/>
      </c>
      <c r="E781" s="54" t="str">
        <f>IF(AND(TONGHOP!O781="KTHP",TONGHOP!P781="TL",TONGHOP!H781&lt;&gt;""),TONGHOP!H781,"")</f>
        <v/>
      </c>
      <c r="F781" s="54" t="str">
        <f>IF(AND(TONGHOP!O781="KTHP",TONGHOP!P781="TL",TONGHOP!H781&lt;&gt;""),TONGHOP!R781,"")</f>
        <v/>
      </c>
    </row>
    <row r="782" spans="1:6">
      <c r="A782" s="89" t="str">
        <f>IF(C782="","",SUBTOTAL(3,$C$2:$C782))</f>
        <v/>
      </c>
      <c r="B782" s="54" t="str">
        <f>IF(AND(TONGHOP!O782="KTHP",TONGHOP!P782="LT",TONGHOP!H782&lt;&gt;""),TONGHOP!H782,"")</f>
        <v/>
      </c>
      <c r="C782" s="54" t="str">
        <f>IF(AND(TONGHOP!O782="KTHP",TONGHOP!P782="LT",TONGHOP!H782&lt;&gt;""),TONGHOP!R782,"")</f>
        <v/>
      </c>
      <c r="D782" s="89" t="str">
        <f>IF(F782="","",SUBTOTAL(3,$F$2:$F782))</f>
        <v/>
      </c>
      <c r="E782" s="54" t="str">
        <f>IF(AND(TONGHOP!O782="KTHP",TONGHOP!P782="TL",TONGHOP!H782&lt;&gt;""),TONGHOP!H782,"")</f>
        <v/>
      </c>
      <c r="F782" s="54" t="str">
        <f>IF(AND(TONGHOP!O782="KTHP",TONGHOP!P782="TL",TONGHOP!H782&lt;&gt;""),TONGHOP!R782,"")</f>
        <v/>
      </c>
    </row>
    <row r="783" spans="1:6">
      <c r="A783" s="89" t="str">
        <f>IF(C783="","",SUBTOTAL(3,$C$2:$C783))</f>
        <v/>
      </c>
      <c r="B783" s="54" t="str">
        <f>IF(AND(TONGHOP!O783="KTHP",TONGHOP!P783="LT",TONGHOP!H783&lt;&gt;""),TONGHOP!H783,"")</f>
        <v/>
      </c>
      <c r="C783" s="54" t="str">
        <f>IF(AND(TONGHOP!O783="KTHP",TONGHOP!P783="LT",TONGHOP!H783&lt;&gt;""),TONGHOP!R783,"")</f>
        <v/>
      </c>
      <c r="D783" s="89" t="str">
        <f>IF(F783="","",SUBTOTAL(3,$F$2:$F783))</f>
        <v/>
      </c>
      <c r="E783" s="54" t="str">
        <f>IF(AND(TONGHOP!O783="KTHP",TONGHOP!P783="TL",TONGHOP!H783&lt;&gt;""),TONGHOP!H783,"")</f>
        <v/>
      </c>
      <c r="F783" s="54" t="str">
        <f>IF(AND(TONGHOP!O783="KTHP",TONGHOP!P783="TL",TONGHOP!H783&lt;&gt;""),TONGHOP!R783,"")</f>
        <v/>
      </c>
    </row>
    <row r="784" spans="1:6">
      <c r="A784" s="89" t="str">
        <f>IF(C784="","",SUBTOTAL(3,$C$2:$C784))</f>
        <v/>
      </c>
      <c r="B784" s="54" t="str">
        <f>IF(AND(TONGHOP!O784="KTHP",TONGHOP!P784="LT",TONGHOP!H784&lt;&gt;""),TONGHOP!H784,"")</f>
        <v/>
      </c>
      <c r="C784" s="54" t="str">
        <f>IF(AND(TONGHOP!O784="KTHP",TONGHOP!P784="LT",TONGHOP!H784&lt;&gt;""),TONGHOP!R784,"")</f>
        <v/>
      </c>
      <c r="D784" s="89" t="str">
        <f>IF(F784="","",SUBTOTAL(3,$F$2:$F784))</f>
        <v/>
      </c>
      <c r="E784" s="54" t="str">
        <f>IF(AND(TONGHOP!O784="KTHP",TONGHOP!P784="TL",TONGHOP!H784&lt;&gt;""),TONGHOP!H784,"")</f>
        <v/>
      </c>
      <c r="F784" s="54" t="str">
        <f>IF(AND(TONGHOP!O784="KTHP",TONGHOP!P784="TL",TONGHOP!H784&lt;&gt;""),TONGHOP!R784,"")</f>
        <v/>
      </c>
    </row>
    <row r="785" spans="1:6">
      <c r="A785" s="89" t="str">
        <f>IF(C785="","",SUBTOTAL(3,$C$2:$C785))</f>
        <v/>
      </c>
      <c r="B785" s="54" t="str">
        <f>IF(AND(TONGHOP!O785="KTHP",TONGHOP!P785="LT",TONGHOP!H785&lt;&gt;""),TONGHOP!H785,"")</f>
        <v/>
      </c>
      <c r="C785" s="54" t="str">
        <f>IF(AND(TONGHOP!O785="KTHP",TONGHOP!P785="LT",TONGHOP!H785&lt;&gt;""),TONGHOP!R785,"")</f>
        <v/>
      </c>
      <c r="D785" s="89" t="str">
        <f>IF(F785="","",SUBTOTAL(3,$F$2:$F785))</f>
        <v/>
      </c>
      <c r="E785" s="54" t="str">
        <f>IF(AND(TONGHOP!O785="KTHP",TONGHOP!P785="TL",TONGHOP!H785&lt;&gt;""),TONGHOP!H785,"")</f>
        <v/>
      </c>
      <c r="F785" s="54" t="str">
        <f>IF(AND(TONGHOP!O785="KTHP",TONGHOP!P785="TL",TONGHOP!H785&lt;&gt;""),TONGHOP!R785,"")</f>
        <v/>
      </c>
    </row>
    <row r="786" spans="1:6">
      <c r="A786" s="89" t="str">
        <f>IF(C786="","",SUBTOTAL(3,$C$2:$C786))</f>
        <v/>
      </c>
      <c r="B786" s="54" t="str">
        <f>IF(AND(TONGHOP!O786="KTHP",TONGHOP!P786="LT",TONGHOP!H786&lt;&gt;""),TONGHOP!H786,"")</f>
        <v/>
      </c>
      <c r="C786" s="54" t="str">
        <f>IF(AND(TONGHOP!O786="KTHP",TONGHOP!P786="LT",TONGHOP!H786&lt;&gt;""),TONGHOP!R786,"")</f>
        <v/>
      </c>
      <c r="D786" s="89" t="str">
        <f>IF(F786="","",SUBTOTAL(3,$F$2:$F786))</f>
        <v/>
      </c>
      <c r="E786" s="54" t="str">
        <f>IF(AND(TONGHOP!O786="KTHP",TONGHOP!P786="TL",TONGHOP!H786&lt;&gt;""),TONGHOP!H786,"")</f>
        <v/>
      </c>
      <c r="F786" s="54" t="str">
        <f>IF(AND(TONGHOP!O786="KTHP",TONGHOP!P786="TL",TONGHOP!H786&lt;&gt;""),TONGHOP!R786,"")</f>
        <v/>
      </c>
    </row>
    <row r="787" spans="1:6">
      <c r="A787" s="89" t="str">
        <f>IF(C787="","",SUBTOTAL(3,$C$2:$C787))</f>
        <v/>
      </c>
      <c r="B787" s="54" t="str">
        <f>IF(AND(TONGHOP!O787="KTHP",TONGHOP!P787="LT",TONGHOP!H787&lt;&gt;""),TONGHOP!H787,"")</f>
        <v/>
      </c>
      <c r="C787" s="54" t="str">
        <f>IF(AND(TONGHOP!O787="KTHP",TONGHOP!P787="LT",TONGHOP!H787&lt;&gt;""),TONGHOP!R787,"")</f>
        <v/>
      </c>
      <c r="D787" s="89" t="str">
        <f>IF(F787="","",SUBTOTAL(3,$F$2:$F787))</f>
        <v/>
      </c>
      <c r="E787" s="54" t="str">
        <f>IF(AND(TONGHOP!O787="KTHP",TONGHOP!P787="TL",TONGHOP!H787&lt;&gt;""),TONGHOP!H787,"")</f>
        <v/>
      </c>
      <c r="F787" s="54" t="str">
        <f>IF(AND(TONGHOP!O787="KTHP",TONGHOP!P787="TL",TONGHOP!H787&lt;&gt;""),TONGHOP!R787,"")</f>
        <v/>
      </c>
    </row>
    <row r="788" spans="1:6">
      <c r="A788" s="89" t="str">
        <f>IF(C788="","",SUBTOTAL(3,$C$2:$C788))</f>
        <v/>
      </c>
      <c r="B788" s="54" t="str">
        <f>IF(AND(TONGHOP!O788="KTHP",TONGHOP!P788="LT",TONGHOP!H788&lt;&gt;""),TONGHOP!H788,"")</f>
        <v/>
      </c>
      <c r="C788" s="54" t="str">
        <f>IF(AND(TONGHOP!O788="KTHP",TONGHOP!P788="LT",TONGHOP!H788&lt;&gt;""),TONGHOP!R788,"")</f>
        <v/>
      </c>
      <c r="D788" s="89" t="str">
        <f>IF(F788="","",SUBTOTAL(3,$F$2:$F788))</f>
        <v/>
      </c>
      <c r="E788" s="54" t="str">
        <f>IF(AND(TONGHOP!O788="KTHP",TONGHOP!P788="TL",TONGHOP!H788&lt;&gt;""),TONGHOP!H788,"")</f>
        <v/>
      </c>
      <c r="F788" s="54" t="str">
        <f>IF(AND(TONGHOP!O788="KTHP",TONGHOP!P788="TL",TONGHOP!H788&lt;&gt;""),TONGHOP!R788,"")</f>
        <v/>
      </c>
    </row>
    <row r="789" spans="1:6">
      <c r="A789" s="89" t="str">
        <f>IF(C789="","",SUBTOTAL(3,$C$2:$C789))</f>
        <v/>
      </c>
      <c r="B789" s="54" t="str">
        <f>IF(AND(TONGHOP!O789="KTHP",TONGHOP!P789="LT",TONGHOP!H789&lt;&gt;""),TONGHOP!H789,"")</f>
        <v/>
      </c>
      <c r="C789" s="54" t="str">
        <f>IF(AND(TONGHOP!O789="KTHP",TONGHOP!P789="LT",TONGHOP!H789&lt;&gt;""),TONGHOP!R789,"")</f>
        <v/>
      </c>
      <c r="D789" s="89" t="str">
        <f>IF(F789="","",SUBTOTAL(3,$F$2:$F789))</f>
        <v/>
      </c>
      <c r="E789" s="54" t="str">
        <f>IF(AND(TONGHOP!O789="KTHP",TONGHOP!P789="TL",TONGHOP!H789&lt;&gt;""),TONGHOP!H789,"")</f>
        <v/>
      </c>
      <c r="F789" s="54" t="str">
        <f>IF(AND(TONGHOP!O789="KTHP",TONGHOP!P789="TL",TONGHOP!H789&lt;&gt;""),TONGHOP!R789,"")</f>
        <v/>
      </c>
    </row>
    <row r="790" spans="1:6">
      <c r="A790" s="89" t="str">
        <f>IF(C790="","",SUBTOTAL(3,$C$2:$C790))</f>
        <v/>
      </c>
      <c r="B790" s="54" t="str">
        <f>IF(AND(TONGHOP!O790="KTHP",TONGHOP!P790="LT",TONGHOP!H790&lt;&gt;""),TONGHOP!H790,"")</f>
        <v/>
      </c>
      <c r="C790" s="54" t="str">
        <f>IF(AND(TONGHOP!O790="KTHP",TONGHOP!P790="LT",TONGHOP!H790&lt;&gt;""),TONGHOP!R790,"")</f>
        <v/>
      </c>
      <c r="D790" s="89" t="str">
        <f>IF(F790="","",SUBTOTAL(3,$F$2:$F790))</f>
        <v/>
      </c>
      <c r="E790" s="54" t="str">
        <f>IF(AND(TONGHOP!O790="KTHP",TONGHOP!P790="TL",TONGHOP!H790&lt;&gt;""),TONGHOP!H790,"")</f>
        <v/>
      </c>
      <c r="F790" s="54" t="str">
        <f>IF(AND(TONGHOP!O790="KTHP",TONGHOP!P790="TL",TONGHOP!H790&lt;&gt;""),TONGHOP!R790,"")</f>
        <v/>
      </c>
    </row>
    <row r="791" spans="1:6">
      <c r="A791" s="89" t="str">
        <f>IF(C791="","",SUBTOTAL(3,$C$2:$C791))</f>
        <v/>
      </c>
      <c r="B791" s="54" t="str">
        <f>IF(AND(TONGHOP!O791="KTHP",TONGHOP!P791="LT",TONGHOP!H791&lt;&gt;""),TONGHOP!H791,"")</f>
        <v/>
      </c>
      <c r="C791" s="54" t="str">
        <f>IF(AND(TONGHOP!O791="KTHP",TONGHOP!P791="LT",TONGHOP!H791&lt;&gt;""),TONGHOP!R791,"")</f>
        <v/>
      </c>
      <c r="D791" s="89" t="str">
        <f>IF(F791="","",SUBTOTAL(3,$F$2:$F791))</f>
        <v/>
      </c>
      <c r="E791" s="54" t="str">
        <f>IF(AND(TONGHOP!O791="KTHP",TONGHOP!P791="TL",TONGHOP!H791&lt;&gt;""),TONGHOP!H791,"")</f>
        <v/>
      </c>
      <c r="F791" s="54" t="str">
        <f>IF(AND(TONGHOP!O791="KTHP",TONGHOP!P791="TL",TONGHOP!H791&lt;&gt;""),TONGHOP!R791,"")</f>
        <v/>
      </c>
    </row>
    <row r="792" spans="1:6">
      <c r="A792" s="89" t="str">
        <f>IF(C792="","",SUBTOTAL(3,$C$2:$C792))</f>
        <v/>
      </c>
      <c r="B792" s="54" t="str">
        <f>IF(AND(TONGHOP!O792="KTHP",TONGHOP!P792="LT",TONGHOP!H792&lt;&gt;""),TONGHOP!H792,"")</f>
        <v/>
      </c>
      <c r="C792" s="54" t="str">
        <f>IF(AND(TONGHOP!O792="KTHP",TONGHOP!P792="LT",TONGHOP!H792&lt;&gt;""),TONGHOP!R792,"")</f>
        <v/>
      </c>
      <c r="D792" s="89" t="str">
        <f>IF(F792="","",SUBTOTAL(3,$F$2:$F792))</f>
        <v/>
      </c>
      <c r="E792" s="54" t="str">
        <f>IF(AND(TONGHOP!O792="KTHP",TONGHOP!P792="TL",TONGHOP!H792&lt;&gt;""),TONGHOP!H792,"")</f>
        <v/>
      </c>
      <c r="F792" s="54" t="str">
        <f>IF(AND(TONGHOP!O792="KTHP",TONGHOP!P792="TL",TONGHOP!H792&lt;&gt;""),TONGHOP!R792,"")</f>
        <v/>
      </c>
    </row>
    <row r="793" spans="1:6">
      <c r="A793" s="89" t="str">
        <f>IF(C793="","",SUBTOTAL(3,$C$2:$C793))</f>
        <v/>
      </c>
      <c r="B793" s="54" t="str">
        <f>IF(AND(TONGHOP!O793="KTHP",TONGHOP!P793="LT",TONGHOP!H793&lt;&gt;""),TONGHOP!H793,"")</f>
        <v/>
      </c>
      <c r="C793" s="54" t="str">
        <f>IF(AND(TONGHOP!O793="KTHP",TONGHOP!P793="LT",TONGHOP!H793&lt;&gt;""),TONGHOP!R793,"")</f>
        <v/>
      </c>
      <c r="D793" s="89" t="str">
        <f>IF(F793="","",SUBTOTAL(3,$F$2:$F793))</f>
        <v/>
      </c>
      <c r="E793" s="54" t="str">
        <f>IF(AND(TONGHOP!O793="KTHP",TONGHOP!P793="TL",TONGHOP!H793&lt;&gt;""),TONGHOP!H793,"")</f>
        <v/>
      </c>
      <c r="F793" s="54" t="str">
        <f>IF(AND(TONGHOP!O793="KTHP",TONGHOP!P793="TL",TONGHOP!H793&lt;&gt;""),TONGHOP!R793,"")</f>
        <v/>
      </c>
    </row>
    <row r="794" spans="1:6">
      <c r="A794" s="89" t="str">
        <f>IF(C794="","",SUBTOTAL(3,$C$2:$C794))</f>
        <v/>
      </c>
      <c r="B794" s="54" t="str">
        <f>IF(AND(TONGHOP!O794="KTHP",TONGHOP!P794="LT",TONGHOP!H794&lt;&gt;""),TONGHOP!H794,"")</f>
        <v/>
      </c>
      <c r="C794" s="54" t="str">
        <f>IF(AND(TONGHOP!O794="KTHP",TONGHOP!P794="LT",TONGHOP!H794&lt;&gt;""),TONGHOP!R794,"")</f>
        <v/>
      </c>
      <c r="D794" s="89" t="str">
        <f>IF(F794="","",SUBTOTAL(3,$F$2:$F794))</f>
        <v/>
      </c>
      <c r="E794" s="54" t="str">
        <f>IF(AND(TONGHOP!O794="KTHP",TONGHOP!P794="TL",TONGHOP!H794&lt;&gt;""),TONGHOP!H794,"")</f>
        <v/>
      </c>
      <c r="F794" s="54" t="str">
        <f>IF(AND(TONGHOP!O794="KTHP",TONGHOP!P794="TL",TONGHOP!H794&lt;&gt;""),TONGHOP!R794,"")</f>
        <v/>
      </c>
    </row>
    <row r="795" spans="1:6">
      <c r="A795" s="89" t="str">
        <f>IF(C795="","",SUBTOTAL(3,$C$2:$C795))</f>
        <v/>
      </c>
      <c r="B795" s="54" t="str">
        <f>IF(AND(TONGHOP!O795="KTHP",TONGHOP!P795="LT",TONGHOP!H795&lt;&gt;""),TONGHOP!H795,"")</f>
        <v/>
      </c>
      <c r="C795" s="54" t="str">
        <f>IF(AND(TONGHOP!O795="KTHP",TONGHOP!P795="LT",TONGHOP!H795&lt;&gt;""),TONGHOP!R795,"")</f>
        <v/>
      </c>
      <c r="D795" s="89" t="str">
        <f>IF(F795="","",SUBTOTAL(3,$F$2:$F795))</f>
        <v/>
      </c>
      <c r="E795" s="54" t="str">
        <f>IF(AND(TONGHOP!O795="KTHP",TONGHOP!P795="TL",TONGHOP!H795&lt;&gt;""),TONGHOP!H795,"")</f>
        <v/>
      </c>
      <c r="F795" s="54" t="str">
        <f>IF(AND(TONGHOP!O795="KTHP",TONGHOP!P795="TL",TONGHOP!H795&lt;&gt;""),TONGHOP!R795,"")</f>
        <v/>
      </c>
    </row>
    <row r="796" spans="1:6">
      <c r="A796" s="89" t="str">
        <f>IF(C796="","",SUBTOTAL(3,$C$2:$C796))</f>
        <v/>
      </c>
      <c r="B796" s="54" t="str">
        <f>IF(AND(TONGHOP!O796="KTHP",TONGHOP!P796="LT",TONGHOP!H796&lt;&gt;""),TONGHOP!H796,"")</f>
        <v/>
      </c>
      <c r="C796" s="54" t="str">
        <f>IF(AND(TONGHOP!O796="KTHP",TONGHOP!P796="LT",TONGHOP!H796&lt;&gt;""),TONGHOP!R796,"")</f>
        <v/>
      </c>
      <c r="D796" s="89" t="str">
        <f>IF(F796="","",SUBTOTAL(3,$F$2:$F796))</f>
        <v/>
      </c>
      <c r="E796" s="54" t="str">
        <f>IF(AND(TONGHOP!O796="KTHP",TONGHOP!P796="TL",TONGHOP!H796&lt;&gt;""),TONGHOP!H796,"")</f>
        <v/>
      </c>
      <c r="F796" s="54" t="str">
        <f>IF(AND(TONGHOP!O796="KTHP",TONGHOP!P796="TL",TONGHOP!H796&lt;&gt;""),TONGHOP!R796,"")</f>
        <v/>
      </c>
    </row>
    <row r="797" spans="1:6">
      <c r="A797" s="89" t="str">
        <f>IF(C797="","",SUBTOTAL(3,$C$2:$C797))</f>
        <v/>
      </c>
      <c r="B797" s="54" t="str">
        <f>IF(AND(TONGHOP!O797="KTHP",TONGHOP!P797="LT",TONGHOP!H797&lt;&gt;""),TONGHOP!H797,"")</f>
        <v/>
      </c>
      <c r="C797" s="54" t="str">
        <f>IF(AND(TONGHOP!O797="KTHP",TONGHOP!P797="LT",TONGHOP!H797&lt;&gt;""),TONGHOP!R797,"")</f>
        <v/>
      </c>
      <c r="D797" s="89" t="str">
        <f>IF(F797="","",SUBTOTAL(3,$F$2:$F797))</f>
        <v/>
      </c>
      <c r="E797" s="54" t="str">
        <f>IF(AND(TONGHOP!O797="KTHP",TONGHOP!P797="TL",TONGHOP!H797&lt;&gt;""),TONGHOP!H797,"")</f>
        <v/>
      </c>
      <c r="F797" s="54" t="str">
        <f>IF(AND(TONGHOP!O797="KTHP",TONGHOP!P797="TL",TONGHOP!H797&lt;&gt;""),TONGHOP!R797,"")</f>
        <v/>
      </c>
    </row>
    <row r="798" spans="1:6">
      <c r="A798" s="89" t="str">
        <f>IF(C798="","",SUBTOTAL(3,$C$2:$C798))</f>
        <v/>
      </c>
      <c r="B798" s="54" t="str">
        <f>IF(AND(TONGHOP!O798="KTHP",TONGHOP!P798="LT",TONGHOP!H798&lt;&gt;""),TONGHOP!H798,"")</f>
        <v/>
      </c>
      <c r="C798" s="54" t="str">
        <f>IF(AND(TONGHOP!O798="KTHP",TONGHOP!P798="LT",TONGHOP!H798&lt;&gt;""),TONGHOP!R798,"")</f>
        <v/>
      </c>
      <c r="D798" s="89" t="str">
        <f>IF(F798="","",SUBTOTAL(3,$F$2:$F798))</f>
        <v/>
      </c>
      <c r="E798" s="54" t="str">
        <f>IF(AND(TONGHOP!O798="KTHP",TONGHOP!P798="TL",TONGHOP!H798&lt;&gt;""),TONGHOP!H798,"")</f>
        <v/>
      </c>
      <c r="F798" s="54" t="str">
        <f>IF(AND(TONGHOP!O798="KTHP",TONGHOP!P798="TL",TONGHOP!H798&lt;&gt;""),TONGHOP!R798,"")</f>
        <v/>
      </c>
    </row>
    <row r="799" spans="1:6">
      <c r="A799" s="89" t="str">
        <f>IF(C799="","",SUBTOTAL(3,$C$2:$C799))</f>
        <v/>
      </c>
      <c r="B799" s="54" t="str">
        <f>IF(AND(TONGHOP!O799="KTHP",TONGHOP!P799="LT",TONGHOP!H799&lt;&gt;""),TONGHOP!H799,"")</f>
        <v/>
      </c>
      <c r="C799" s="54" t="str">
        <f>IF(AND(TONGHOP!O799="KTHP",TONGHOP!P799="LT",TONGHOP!H799&lt;&gt;""),TONGHOP!R799,"")</f>
        <v/>
      </c>
      <c r="D799" s="89" t="str">
        <f>IF(F799="","",SUBTOTAL(3,$F$2:$F799))</f>
        <v/>
      </c>
      <c r="E799" s="54" t="str">
        <f>IF(AND(TONGHOP!O799="KTHP",TONGHOP!P799="TL",TONGHOP!H799&lt;&gt;""),TONGHOP!H799,"")</f>
        <v/>
      </c>
      <c r="F799" s="54" t="str">
        <f>IF(AND(TONGHOP!O799="KTHP",TONGHOP!P799="TL",TONGHOP!H799&lt;&gt;""),TONGHOP!R799,"")</f>
        <v/>
      </c>
    </row>
    <row r="800" spans="1:6">
      <c r="A800" s="89" t="str">
        <f>IF(C800="","",SUBTOTAL(3,$C$2:$C800))</f>
        <v/>
      </c>
      <c r="B800" s="54" t="str">
        <f>IF(AND(TONGHOP!O800="KTHP",TONGHOP!P800="LT",TONGHOP!H800&lt;&gt;""),TONGHOP!H800,"")</f>
        <v/>
      </c>
      <c r="C800" s="54" t="str">
        <f>IF(AND(TONGHOP!O800="KTHP",TONGHOP!P800="LT",TONGHOP!H800&lt;&gt;""),TONGHOP!R800,"")</f>
        <v/>
      </c>
      <c r="D800" s="89" t="str">
        <f>IF(F800="","",SUBTOTAL(3,$F$2:$F800))</f>
        <v/>
      </c>
      <c r="E800" s="54" t="str">
        <f>IF(AND(TONGHOP!O800="KTHP",TONGHOP!P800="TL",TONGHOP!H800&lt;&gt;""),TONGHOP!H800,"")</f>
        <v/>
      </c>
      <c r="F800" s="54" t="str">
        <f>IF(AND(TONGHOP!O800="KTHP",TONGHOP!P800="TL",TONGHOP!H800&lt;&gt;""),TONGHOP!R800,"")</f>
        <v/>
      </c>
    </row>
    <row r="801" spans="1:6">
      <c r="A801" s="89" t="str">
        <f>IF(C801="","",SUBTOTAL(3,$C$2:$C801))</f>
        <v/>
      </c>
      <c r="B801" s="54" t="str">
        <f>IF(AND(TONGHOP!O801="KTHP",TONGHOP!P801="LT",TONGHOP!H801&lt;&gt;""),TONGHOP!H801,"")</f>
        <v/>
      </c>
      <c r="C801" s="54" t="str">
        <f>IF(AND(TONGHOP!O801="KTHP",TONGHOP!P801="LT",TONGHOP!H801&lt;&gt;""),TONGHOP!R801,"")</f>
        <v/>
      </c>
      <c r="D801" s="89" t="str">
        <f>IF(F801="","",SUBTOTAL(3,$F$2:$F801))</f>
        <v/>
      </c>
      <c r="E801" s="54" t="str">
        <f>IF(AND(TONGHOP!O801="KTHP",TONGHOP!P801="TL",TONGHOP!H801&lt;&gt;""),TONGHOP!H801,"")</f>
        <v/>
      </c>
      <c r="F801" s="54" t="str">
        <f>IF(AND(TONGHOP!O801="KTHP",TONGHOP!P801="TL",TONGHOP!H801&lt;&gt;""),TONGHOP!R801,"")</f>
        <v/>
      </c>
    </row>
    <row r="802" spans="1:6">
      <c r="A802" s="89" t="str">
        <f>IF(C802="","",SUBTOTAL(3,$C$2:$C802))</f>
        <v/>
      </c>
      <c r="B802" s="54" t="str">
        <f>IF(AND(TONGHOP!O802="KTHP",TONGHOP!P802="LT",TONGHOP!H802&lt;&gt;""),TONGHOP!H802,"")</f>
        <v/>
      </c>
      <c r="C802" s="54" t="str">
        <f>IF(AND(TONGHOP!O802="KTHP",TONGHOP!P802="LT",TONGHOP!H802&lt;&gt;""),TONGHOP!R802,"")</f>
        <v/>
      </c>
      <c r="D802" s="89" t="str">
        <f>IF(F802="","",SUBTOTAL(3,$F$2:$F802))</f>
        <v/>
      </c>
      <c r="E802" s="54" t="str">
        <f>IF(AND(TONGHOP!O802="KTHP",TONGHOP!P802="TL",TONGHOP!H802&lt;&gt;""),TONGHOP!H802,"")</f>
        <v/>
      </c>
      <c r="F802" s="54" t="str">
        <f>IF(AND(TONGHOP!O802="KTHP",TONGHOP!P802="TL",TONGHOP!H802&lt;&gt;""),TONGHOP!R802,"")</f>
        <v/>
      </c>
    </row>
    <row r="803" spans="1:6">
      <c r="A803" s="89" t="str">
        <f>IF(C803="","",SUBTOTAL(3,$C$2:$C803))</f>
        <v/>
      </c>
      <c r="B803" s="54" t="str">
        <f>IF(AND(TONGHOP!O803="KTHP",TONGHOP!P803="LT",TONGHOP!H803&lt;&gt;""),TONGHOP!H803,"")</f>
        <v/>
      </c>
      <c r="C803" s="54" t="str">
        <f>IF(AND(TONGHOP!O803="KTHP",TONGHOP!P803="LT",TONGHOP!H803&lt;&gt;""),TONGHOP!R803,"")</f>
        <v/>
      </c>
      <c r="D803" s="89" t="str">
        <f>IF(F803="","",SUBTOTAL(3,$F$2:$F803))</f>
        <v/>
      </c>
      <c r="E803" s="54" t="str">
        <f>IF(AND(TONGHOP!O803="KTHP",TONGHOP!P803="TL",TONGHOP!H803&lt;&gt;""),TONGHOP!H803,"")</f>
        <v/>
      </c>
      <c r="F803" s="54" t="str">
        <f>IF(AND(TONGHOP!O803="KTHP",TONGHOP!P803="TL",TONGHOP!H803&lt;&gt;""),TONGHOP!R803,"")</f>
        <v/>
      </c>
    </row>
    <row r="804" spans="1:6">
      <c r="A804" s="89" t="str">
        <f>IF(C804="","",SUBTOTAL(3,$C$2:$C804))</f>
        <v/>
      </c>
      <c r="B804" s="54" t="str">
        <f>IF(AND(TONGHOP!O804="KTHP",TONGHOP!P804="LT",TONGHOP!H804&lt;&gt;""),TONGHOP!H804,"")</f>
        <v/>
      </c>
      <c r="C804" s="54" t="str">
        <f>IF(AND(TONGHOP!O804="KTHP",TONGHOP!P804="LT",TONGHOP!H804&lt;&gt;""),TONGHOP!R804,"")</f>
        <v/>
      </c>
      <c r="D804" s="89" t="str">
        <f>IF(F804="","",SUBTOTAL(3,$F$2:$F804))</f>
        <v/>
      </c>
      <c r="E804" s="54" t="str">
        <f>IF(AND(TONGHOP!O804="KTHP",TONGHOP!P804="TL",TONGHOP!H804&lt;&gt;""),TONGHOP!H804,"")</f>
        <v/>
      </c>
      <c r="F804" s="54" t="str">
        <f>IF(AND(TONGHOP!O804="KTHP",TONGHOP!P804="TL",TONGHOP!H804&lt;&gt;""),TONGHOP!R804,"")</f>
        <v/>
      </c>
    </row>
    <row r="805" spans="1:6">
      <c r="A805" s="89" t="str">
        <f>IF(C805="","",SUBTOTAL(3,$C$2:$C805))</f>
        <v/>
      </c>
      <c r="B805" s="54" t="str">
        <f>IF(AND(TONGHOP!O805="KTHP",TONGHOP!P805="LT",TONGHOP!H805&lt;&gt;""),TONGHOP!H805,"")</f>
        <v/>
      </c>
      <c r="C805" s="54" t="str">
        <f>IF(AND(TONGHOP!O805="KTHP",TONGHOP!P805="LT",TONGHOP!H805&lt;&gt;""),TONGHOP!R805,"")</f>
        <v/>
      </c>
      <c r="D805" s="89" t="str">
        <f>IF(F805="","",SUBTOTAL(3,$F$2:$F805))</f>
        <v/>
      </c>
      <c r="E805" s="54" t="str">
        <f>IF(AND(TONGHOP!O805="KTHP",TONGHOP!P805="TL",TONGHOP!H805&lt;&gt;""),TONGHOP!H805,"")</f>
        <v/>
      </c>
      <c r="F805" s="54" t="str">
        <f>IF(AND(TONGHOP!O805="KTHP",TONGHOP!P805="TL",TONGHOP!H805&lt;&gt;""),TONGHOP!R805,"")</f>
        <v/>
      </c>
    </row>
    <row r="806" spans="1:6">
      <c r="A806" s="89" t="str">
        <f>IF(C806="","",SUBTOTAL(3,$C$2:$C806))</f>
        <v/>
      </c>
      <c r="B806" s="54" t="str">
        <f>IF(AND(TONGHOP!O806="KTHP",TONGHOP!P806="LT",TONGHOP!H806&lt;&gt;""),TONGHOP!H806,"")</f>
        <v/>
      </c>
      <c r="C806" s="54" t="str">
        <f>IF(AND(TONGHOP!O806="KTHP",TONGHOP!P806="LT",TONGHOP!H806&lt;&gt;""),TONGHOP!R806,"")</f>
        <v/>
      </c>
      <c r="D806" s="89" t="str">
        <f>IF(F806="","",SUBTOTAL(3,$F$2:$F806))</f>
        <v/>
      </c>
      <c r="E806" s="54" t="str">
        <f>IF(AND(TONGHOP!O806="KTHP",TONGHOP!P806="TL",TONGHOP!H806&lt;&gt;""),TONGHOP!H806,"")</f>
        <v/>
      </c>
      <c r="F806" s="54" t="str">
        <f>IF(AND(TONGHOP!O806="KTHP",TONGHOP!P806="TL",TONGHOP!H806&lt;&gt;""),TONGHOP!R806,"")</f>
        <v/>
      </c>
    </row>
    <row r="807" spans="1:6">
      <c r="A807" s="89" t="str">
        <f>IF(C807="","",SUBTOTAL(3,$C$2:$C807))</f>
        <v/>
      </c>
      <c r="B807" s="54" t="str">
        <f>IF(AND(TONGHOP!O807="KTHP",TONGHOP!P807="LT",TONGHOP!H807&lt;&gt;""),TONGHOP!H807,"")</f>
        <v/>
      </c>
      <c r="C807" s="54" t="str">
        <f>IF(AND(TONGHOP!O807="KTHP",TONGHOP!P807="LT",TONGHOP!H807&lt;&gt;""),TONGHOP!R807,"")</f>
        <v/>
      </c>
      <c r="D807" s="89" t="str">
        <f>IF(F807="","",SUBTOTAL(3,$F$2:$F807))</f>
        <v/>
      </c>
      <c r="E807" s="54" t="str">
        <f>IF(AND(TONGHOP!O807="KTHP",TONGHOP!P807="TL",TONGHOP!H807&lt;&gt;""),TONGHOP!H807,"")</f>
        <v/>
      </c>
      <c r="F807" s="54" t="str">
        <f>IF(AND(TONGHOP!O807="KTHP",TONGHOP!P807="TL",TONGHOP!H807&lt;&gt;""),TONGHOP!R807,"")</f>
        <v/>
      </c>
    </row>
    <row r="808" spans="1:6">
      <c r="A808" s="89" t="str">
        <f>IF(C808="","",SUBTOTAL(3,$C$2:$C808))</f>
        <v/>
      </c>
      <c r="B808" s="54" t="str">
        <f>IF(AND(TONGHOP!O808="KTHP",TONGHOP!P808="LT",TONGHOP!H808&lt;&gt;""),TONGHOP!H808,"")</f>
        <v/>
      </c>
      <c r="C808" s="54" t="str">
        <f>IF(AND(TONGHOP!O808="KTHP",TONGHOP!P808="LT",TONGHOP!H808&lt;&gt;""),TONGHOP!R808,"")</f>
        <v/>
      </c>
      <c r="D808" s="89" t="str">
        <f>IF(F808="","",SUBTOTAL(3,$F$2:$F808))</f>
        <v/>
      </c>
      <c r="E808" s="54" t="str">
        <f>IF(AND(TONGHOP!O808="KTHP",TONGHOP!P808="TL",TONGHOP!H808&lt;&gt;""),TONGHOP!H808,"")</f>
        <v/>
      </c>
      <c r="F808" s="54" t="str">
        <f>IF(AND(TONGHOP!O808="KTHP",TONGHOP!P808="TL",TONGHOP!H808&lt;&gt;""),TONGHOP!R808,"")</f>
        <v/>
      </c>
    </row>
    <row r="809" spans="1:6">
      <c r="A809" s="89" t="str">
        <f>IF(C809="","",SUBTOTAL(3,$C$2:$C809))</f>
        <v/>
      </c>
      <c r="B809" s="54" t="str">
        <f>IF(AND(TONGHOP!O809="KTHP",TONGHOP!P809="LT",TONGHOP!H809&lt;&gt;""),TONGHOP!H809,"")</f>
        <v/>
      </c>
      <c r="C809" s="54" t="str">
        <f>IF(AND(TONGHOP!O809="KTHP",TONGHOP!P809="LT",TONGHOP!H809&lt;&gt;""),TONGHOP!R809,"")</f>
        <v/>
      </c>
      <c r="D809" s="89" t="str">
        <f>IF(F809="","",SUBTOTAL(3,$F$2:$F809))</f>
        <v/>
      </c>
      <c r="E809" s="54" t="str">
        <f>IF(AND(TONGHOP!O809="KTHP",TONGHOP!P809="TL",TONGHOP!H809&lt;&gt;""),TONGHOP!H809,"")</f>
        <v/>
      </c>
      <c r="F809" s="54" t="str">
        <f>IF(AND(TONGHOP!O809="KTHP",TONGHOP!P809="TL",TONGHOP!H809&lt;&gt;""),TONGHOP!R809,"")</f>
        <v/>
      </c>
    </row>
    <row r="810" spans="1:6">
      <c r="A810" s="89" t="str">
        <f>IF(C810="","",SUBTOTAL(3,$C$2:$C810))</f>
        <v/>
      </c>
      <c r="B810" s="54" t="str">
        <f>IF(AND(TONGHOP!O810="KTHP",TONGHOP!P810="LT",TONGHOP!H810&lt;&gt;""),TONGHOP!H810,"")</f>
        <v/>
      </c>
      <c r="C810" s="54" t="str">
        <f>IF(AND(TONGHOP!O810="KTHP",TONGHOP!P810="LT",TONGHOP!H810&lt;&gt;""),TONGHOP!R810,"")</f>
        <v/>
      </c>
      <c r="D810" s="89" t="str">
        <f>IF(F810="","",SUBTOTAL(3,$F$2:$F810))</f>
        <v/>
      </c>
      <c r="E810" s="54" t="str">
        <f>IF(AND(TONGHOP!O810="KTHP",TONGHOP!P810="TL",TONGHOP!H810&lt;&gt;""),TONGHOP!H810,"")</f>
        <v/>
      </c>
      <c r="F810" s="54" t="str">
        <f>IF(AND(TONGHOP!O810="KTHP",TONGHOP!P810="TL",TONGHOP!H810&lt;&gt;""),TONGHOP!R810,"")</f>
        <v/>
      </c>
    </row>
    <row r="811" spans="1:6">
      <c r="A811" s="89" t="str">
        <f>IF(C811="","",SUBTOTAL(3,$C$2:$C811))</f>
        <v/>
      </c>
      <c r="B811" s="54" t="str">
        <f>IF(AND(TONGHOP!O811="KTHP",TONGHOP!P811="LT",TONGHOP!H811&lt;&gt;""),TONGHOP!H811,"")</f>
        <v/>
      </c>
      <c r="C811" s="54" t="str">
        <f>IF(AND(TONGHOP!O811="KTHP",TONGHOP!P811="LT",TONGHOP!H811&lt;&gt;""),TONGHOP!R811,"")</f>
        <v/>
      </c>
      <c r="D811" s="89" t="str">
        <f>IF(F811="","",SUBTOTAL(3,$F$2:$F811))</f>
        <v/>
      </c>
      <c r="E811" s="54" t="str">
        <f>IF(AND(TONGHOP!O811="KTHP",TONGHOP!P811="TL",TONGHOP!H811&lt;&gt;""),TONGHOP!H811,"")</f>
        <v/>
      </c>
      <c r="F811" s="54" t="str">
        <f>IF(AND(TONGHOP!O811="KTHP",TONGHOP!P811="TL",TONGHOP!H811&lt;&gt;""),TONGHOP!R811,"")</f>
        <v/>
      </c>
    </row>
    <row r="812" spans="1:6">
      <c r="A812" s="89" t="str">
        <f>IF(C812="","",SUBTOTAL(3,$C$2:$C812))</f>
        <v/>
      </c>
      <c r="B812" s="54" t="str">
        <f>IF(AND(TONGHOP!O812="KTHP",TONGHOP!P812="LT",TONGHOP!H812&lt;&gt;""),TONGHOP!H812,"")</f>
        <v/>
      </c>
      <c r="C812" s="54" t="str">
        <f>IF(AND(TONGHOP!O812="KTHP",TONGHOP!P812="LT",TONGHOP!H812&lt;&gt;""),TONGHOP!R812,"")</f>
        <v/>
      </c>
      <c r="D812" s="89" t="str">
        <f>IF(F812="","",SUBTOTAL(3,$F$2:$F812))</f>
        <v/>
      </c>
      <c r="E812" s="54" t="str">
        <f>IF(AND(TONGHOP!O812="KTHP",TONGHOP!P812="TL",TONGHOP!H812&lt;&gt;""),TONGHOP!H812,"")</f>
        <v/>
      </c>
      <c r="F812" s="54" t="str">
        <f>IF(AND(TONGHOP!O812="KTHP",TONGHOP!P812="TL",TONGHOP!H812&lt;&gt;""),TONGHOP!R812,"")</f>
        <v/>
      </c>
    </row>
    <row r="813" spans="1:6">
      <c r="A813" s="89" t="str">
        <f>IF(C813="","",SUBTOTAL(3,$C$2:$C813))</f>
        <v/>
      </c>
      <c r="B813" s="54" t="str">
        <f>IF(AND(TONGHOP!O813="KTHP",TONGHOP!P813="LT",TONGHOP!H813&lt;&gt;""),TONGHOP!H813,"")</f>
        <v/>
      </c>
      <c r="C813" s="54" t="str">
        <f>IF(AND(TONGHOP!O813="KTHP",TONGHOP!P813="LT",TONGHOP!H813&lt;&gt;""),TONGHOP!R813,"")</f>
        <v/>
      </c>
      <c r="D813" s="89" t="str">
        <f>IF(F813="","",SUBTOTAL(3,$F$2:$F813))</f>
        <v/>
      </c>
      <c r="E813" s="54" t="str">
        <f>IF(AND(TONGHOP!O813="KTHP",TONGHOP!P813="TL",TONGHOP!H813&lt;&gt;""),TONGHOP!H813,"")</f>
        <v/>
      </c>
      <c r="F813" s="54" t="str">
        <f>IF(AND(TONGHOP!O813="KTHP",TONGHOP!P813="TL",TONGHOP!H813&lt;&gt;""),TONGHOP!R813,"")</f>
        <v/>
      </c>
    </row>
    <row r="814" spans="1:6">
      <c r="A814" s="89" t="str">
        <f>IF(C814="","",SUBTOTAL(3,$C$2:$C814))</f>
        <v/>
      </c>
      <c r="B814" s="54" t="str">
        <f>IF(AND(TONGHOP!O814="KTHP",TONGHOP!P814="LT",TONGHOP!H814&lt;&gt;""),TONGHOP!H814,"")</f>
        <v/>
      </c>
      <c r="C814" s="54" t="str">
        <f>IF(AND(TONGHOP!O814="KTHP",TONGHOP!P814="LT",TONGHOP!H814&lt;&gt;""),TONGHOP!R814,"")</f>
        <v/>
      </c>
      <c r="D814" s="89" t="str">
        <f>IF(F814="","",SUBTOTAL(3,$F$2:$F814))</f>
        <v/>
      </c>
      <c r="E814" s="54" t="str">
        <f>IF(AND(TONGHOP!O814="KTHP",TONGHOP!P814="TL",TONGHOP!H814&lt;&gt;""),TONGHOP!H814,"")</f>
        <v/>
      </c>
      <c r="F814" s="54" t="str">
        <f>IF(AND(TONGHOP!O814="KTHP",TONGHOP!P814="TL",TONGHOP!H814&lt;&gt;""),TONGHOP!R814,"")</f>
        <v/>
      </c>
    </row>
    <row r="815" spans="1:6">
      <c r="A815" s="89" t="str">
        <f>IF(C815="","",SUBTOTAL(3,$C$2:$C815))</f>
        <v/>
      </c>
      <c r="B815" s="54" t="str">
        <f>IF(AND(TONGHOP!O815="KTHP",TONGHOP!P815="LT",TONGHOP!H815&lt;&gt;""),TONGHOP!H815,"")</f>
        <v/>
      </c>
      <c r="C815" s="54" t="str">
        <f>IF(AND(TONGHOP!O815="KTHP",TONGHOP!P815="LT",TONGHOP!H815&lt;&gt;""),TONGHOP!R815,"")</f>
        <v/>
      </c>
      <c r="D815" s="89" t="str">
        <f>IF(F815="","",SUBTOTAL(3,$F$2:$F815))</f>
        <v/>
      </c>
      <c r="E815" s="54" t="str">
        <f>IF(AND(TONGHOP!O815="KTHP",TONGHOP!P815="TL",TONGHOP!H815&lt;&gt;""),TONGHOP!H815,"")</f>
        <v/>
      </c>
      <c r="F815" s="54" t="str">
        <f>IF(AND(TONGHOP!O815="KTHP",TONGHOP!P815="TL",TONGHOP!H815&lt;&gt;""),TONGHOP!R815,"")</f>
        <v/>
      </c>
    </row>
    <row r="816" spans="1:6">
      <c r="A816" s="89" t="str">
        <f>IF(C816="","",SUBTOTAL(3,$C$2:$C816))</f>
        <v/>
      </c>
      <c r="B816" s="54" t="str">
        <f>IF(AND(TONGHOP!O816="KTHP",TONGHOP!P816="LT",TONGHOP!H816&lt;&gt;""),TONGHOP!H816,"")</f>
        <v/>
      </c>
      <c r="C816" s="54" t="str">
        <f>IF(AND(TONGHOP!O816="KTHP",TONGHOP!P816="LT",TONGHOP!H816&lt;&gt;""),TONGHOP!R816,"")</f>
        <v/>
      </c>
      <c r="D816" s="89" t="str">
        <f>IF(F816="","",SUBTOTAL(3,$F$2:$F816))</f>
        <v/>
      </c>
      <c r="E816" s="54" t="str">
        <f>IF(AND(TONGHOP!O816="KTHP",TONGHOP!P816="TL",TONGHOP!H816&lt;&gt;""),TONGHOP!H816,"")</f>
        <v/>
      </c>
      <c r="F816" s="54" t="str">
        <f>IF(AND(TONGHOP!O816="KTHP",TONGHOP!P816="TL",TONGHOP!H816&lt;&gt;""),TONGHOP!R816,"")</f>
        <v/>
      </c>
    </row>
    <row r="817" spans="1:6">
      <c r="A817" s="89" t="str">
        <f>IF(C817="","",SUBTOTAL(3,$C$2:$C817))</f>
        <v/>
      </c>
      <c r="B817" s="54" t="str">
        <f>IF(AND(TONGHOP!O817="KTHP",TONGHOP!P817="LT",TONGHOP!H817&lt;&gt;""),TONGHOP!H817,"")</f>
        <v/>
      </c>
      <c r="C817" s="54" t="str">
        <f>IF(AND(TONGHOP!O817="KTHP",TONGHOP!P817="LT",TONGHOP!H817&lt;&gt;""),TONGHOP!R817,"")</f>
        <v/>
      </c>
      <c r="D817" s="89" t="str">
        <f>IF(F817="","",SUBTOTAL(3,$F$2:$F817))</f>
        <v/>
      </c>
      <c r="E817" s="54" t="str">
        <f>IF(AND(TONGHOP!O817="KTHP",TONGHOP!P817="TL",TONGHOP!H817&lt;&gt;""),TONGHOP!H817,"")</f>
        <v/>
      </c>
      <c r="F817" s="54" t="str">
        <f>IF(AND(TONGHOP!O817="KTHP",TONGHOP!P817="TL",TONGHOP!H817&lt;&gt;""),TONGHOP!R817,"")</f>
        <v/>
      </c>
    </row>
    <row r="818" spans="1:6">
      <c r="A818" s="89" t="str">
        <f>IF(C818="","",SUBTOTAL(3,$C$2:$C818))</f>
        <v/>
      </c>
      <c r="B818" s="54" t="str">
        <f>IF(AND(TONGHOP!O818="KTHP",TONGHOP!P818="LT",TONGHOP!H818&lt;&gt;""),TONGHOP!H818,"")</f>
        <v/>
      </c>
      <c r="C818" s="54" t="str">
        <f>IF(AND(TONGHOP!O818="KTHP",TONGHOP!P818="LT",TONGHOP!H818&lt;&gt;""),TONGHOP!R818,"")</f>
        <v/>
      </c>
      <c r="D818" s="89" t="str">
        <f>IF(F818="","",SUBTOTAL(3,$F$2:$F818))</f>
        <v/>
      </c>
      <c r="E818" s="54" t="str">
        <f>IF(AND(TONGHOP!O818="KTHP",TONGHOP!P818="TL",TONGHOP!H818&lt;&gt;""),TONGHOP!H818,"")</f>
        <v/>
      </c>
      <c r="F818" s="54" t="str">
        <f>IF(AND(TONGHOP!O818="KTHP",TONGHOP!P818="TL",TONGHOP!H818&lt;&gt;""),TONGHOP!R818,"")</f>
        <v/>
      </c>
    </row>
    <row r="819" spans="1:6">
      <c r="A819" s="89" t="str">
        <f>IF(C819="","",SUBTOTAL(3,$C$2:$C819))</f>
        <v/>
      </c>
      <c r="B819" s="54" t="str">
        <f>IF(AND(TONGHOP!O819="KTHP",TONGHOP!P819="LT",TONGHOP!H819&lt;&gt;""),TONGHOP!H819,"")</f>
        <v/>
      </c>
      <c r="C819" s="54" t="str">
        <f>IF(AND(TONGHOP!O819="KTHP",TONGHOP!P819="LT",TONGHOP!H819&lt;&gt;""),TONGHOP!R819,"")</f>
        <v/>
      </c>
      <c r="D819" s="89" t="str">
        <f>IF(F819="","",SUBTOTAL(3,$F$2:$F819))</f>
        <v/>
      </c>
      <c r="E819" s="54" t="str">
        <f>IF(AND(TONGHOP!O819="KTHP",TONGHOP!P819="TL",TONGHOP!H819&lt;&gt;""),TONGHOP!H819,"")</f>
        <v/>
      </c>
      <c r="F819" s="54" t="str">
        <f>IF(AND(TONGHOP!O819="KTHP",TONGHOP!P819="TL",TONGHOP!H819&lt;&gt;""),TONGHOP!R819,"")</f>
        <v/>
      </c>
    </row>
    <row r="820" spans="1:6">
      <c r="A820" s="89" t="str">
        <f>IF(C820="","",SUBTOTAL(3,$C$2:$C820))</f>
        <v/>
      </c>
      <c r="B820" s="54" t="str">
        <f>IF(AND(TONGHOP!O820="KTHP",TONGHOP!P820="LT",TONGHOP!H820&lt;&gt;""),TONGHOP!H820,"")</f>
        <v/>
      </c>
      <c r="C820" s="54" t="str">
        <f>IF(AND(TONGHOP!O820="KTHP",TONGHOP!P820="LT",TONGHOP!H820&lt;&gt;""),TONGHOP!R820,"")</f>
        <v/>
      </c>
      <c r="D820" s="89" t="str">
        <f>IF(F820="","",SUBTOTAL(3,$F$2:$F820))</f>
        <v/>
      </c>
      <c r="E820" s="54" t="str">
        <f>IF(AND(TONGHOP!O820="KTHP",TONGHOP!P820="TL",TONGHOP!H820&lt;&gt;""),TONGHOP!H820,"")</f>
        <v/>
      </c>
      <c r="F820" s="54" t="str">
        <f>IF(AND(TONGHOP!O820="KTHP",TONGHOP!P820="TL",TONGHOP!H820&lt;&gt;""),TONGHOP!R820,"")</f>
        <v/>
      </c>
    </row>
    <row r="821" spans="1:6">
      <c r="A821" s="89" t="str">
        <f>IF(C821="","",SUBTOTAL(3,$C$2:$C821))</f>
        <v/>
      </c>
      <c r="B821" s="54" t="str">
        <f>IF(AND(TONGHOP!O821="KTHP",TONGHOP!P821="LT",TONGHOP!H821&lt;&gt;""),TONGHOP!H821,"")</f>
        <v/>
      </c>
      <c r="C821" s="54" t="str">
        <f>IF(AND(TONGHOP!O821="KTHP",TONGHOP!P821="LT",TONGHOP!H821&lt;&gt;""),TONGHOP!R821,"")</f>
        <v/>
      </c>
      <c r="D821" s="89" t="str">
        <f>IF(F821="","",SUBTOTAL(3,$F$2:$F821))</f>
        <v/>
      </c>
      <c r="E821" s="54" t="str">
        <f>IF(AND(TONGHOP!O821="KTHP",TONGHOP!P821="TL",TONGHOP!H821&lt;&gt;""),TONGHOP!H821,"")</f>
        <v/>
      </c>
      <c r="F821" s="54" t="str">
        <f>IF(AND(TONGHOP!O821="KTHP",TONGHOP!P821="TL",TONGHOP!H821&lt;&gt;""),TONGHOP!R821,"")</f>
        <v/>
      </c>
    </row>
    <row r="822" spans="1:6">
      <c r="A822" s="89" t="str">
        <f>IF(C822="","",SUBTOTAL(3,$C$2:$C822))</f>
        <v/>
      </c>
      <c r="B822" s="54" t="str">
        <f>IF(AND(TONGHOP!O822="KTHP",TONGHOP!P822="LT",TONGHOP!H822&lt;&gt;""),TONGHOP!H822,"")</f>
        <v/>
      </c>
      <c r="C822" s="54" t="str">
        <f>IF(AND(TONGHOP!O822="KTHP",TONGHOP!P822="LT",TONGHOP!H822&lt;&gt;""),TONGHOP!R822,"")</f>
        <v/>
      </c>
      <c r="D822" s="89" t="str">
        <f>IF(F822="","",SUBTOTAL(3,$F$2:$F822))</f>
        <v/>
      </c>
      <c r="E822" s="54" t="str">
        <f>IF(AND(TONGHOP!O822="KTHP",TONGHOP!P822="TL",TONGHOP!H822&lt;&gt;""),TONGHOP!H822,"")</f>
        <v/>
      </c>
      <c r="F822" s="54" t="str">
        <f>IF(AND(TONGHOP!O822="KTHP",TONGHOP!P822="TL",TONGHOP!H822&lt;&gt;""),TONGHOP!R822,"")</f>
        <v/>
      </c>
    </row>
    <row r="823" spans="1:6">
      <c r="A823" s="89" t="str">
        <f>IF(C823="","",SUBTOTAL(3,$C$2:$C823))</f>
        <v/>
      </c>
      <c r="B823" s="54" t="str">
        <f>IF(AND(TONGHOP!O823="KTHP",TONGHOP!P823="LT",TONGHOP!H823&lt;&gt;""),TONGHOP!H823,"")</f>
        <v/>
      </c>
      <c r="C823" s="54" t="str">
        <f>IF(AND(TONGHOP!O823="KTHP",TONGHOP!P823="LT",TONGHOP!H823&lt;&gt;""),TONGHOP!R823,"")</f>
        <v/>
      </c>
      <c r="D823" s="89" t="str">
        <f>IF(F823="","",SUBTOTAL(3,$F$2:$F823))</f>
        <v/>
      </c>
      <c r="E823" s="54" t="str">
        <f>IF(AND(TONGHOP!O823="KTHP",TONGHOP!P823="TL",TONGHOP!H823&lt;&gt;""),TONGHOP!H823,"")</f>
        <v/>
      </c>
      <c r="F823" s="54" t="str">
        <f>IF(AND(TONGHOP!O823="KTHP",TONGHOP!P823="TL",TONGHOP!H823&lt;&gt;""),TONGHOP!R823,"")</f>
        <v/>
      </c>
    </row>
    <row r="824" spans="1:6">
      <c r="A824" s="89" t="str">
        <f>IF(C824="","",SUBTOTAL(3,$C$2:$C824))</f>
        <v/>
      </c>
      <c r="B824" s="54" t="str">
        <f>IF(AND(TONGHOP!O824="KTHP",TONGHOP!P824="LT",TONGHOP!H824&lt;&gt;""),TONGHOP!H824,"")</f>
        <v/>
      </c>
      <c r="C824" s="54" t="str">
        <f>IF(AND(TONGHOP!O824="KTHP",TONGHOP!P824="LT",TONGHOP!H824&lt;&gt;""),TONGHOP!R824,"")</f>
        <v/>
      </c>
      <c r="D824" s="89" t="str">
        <f>IF(F824="","",SUBTOTAL(3,$F$2:$F824))</f>
        <v/>
      </c>
      <c r="E824" s="54" t="str">
        <f>IF(AND(TONGHOP!O824="KTHP",TONGHOP!P824="TL",TONGHOP!H824&lt;&gt;""),TONGHOP!H824,"")</f>
        <v/>
      </c>
      <c r="F824" s="54" t="str">
        <f>IF(AND(TONGHOP!O824="KTHP",TONGHOP!P824="TL",TONGHOP!H824&lt;&gt;""),TONGHOP!R824,"")</f>
        <v/>
      </c>
    </row>
    <row r="825" spans="1:6">
      <c r="A825" s="89" t="str">
        <f>IF(C825="","",SUBTOTAL(3,$C$2:$C825))</f>
        <v/>
      </c>
      <c r="B825" s="54" t="str">
        <f>IF(AND(TONGHOP!O825="KTHP",TONGHOP!P825="LT",TONGHOP!H825&lt;&gt;""),TONGHOP!H825,"")</f>
        <v/>
      </c>
      <c r="C825" s="54" t="str">
        <f>IF(AND(TONGHOP!O825="KTHP",TONGHOP!P825="LT",TONGHOP!H825&lt;&gt;""),TONGHOP!R825,"")</f>
        <v/>
      </c>
      <c r="D825" s="89" t="str">
        <f>IF(F825="","",SUBTOTAL(3,$F$2:$F825))</f>
        <v/>
      </c>
      <c r="E825" s="54" t="str">
        <f>IF(AND(TONGHOP!O825="KTHP",TONGHOP!P825="TL",TONGHOP!H825&lt;&gt;""),TONGHOP!H825,"")</f>
        <v/>
      </c>
      <c r="F825" s="54" t="str">
        <f>IF(AND(TONGHOP!O825="KTHP",TONGHOP!P825="TL",TONGHOP!H825&lt;&gt;""),TONGHOP!R825,"")</f>
        <v/>
      </c>
    </row>
    <row r="826" spans="1:6">
      <c r="A826" s="89" t="str">
        <f>IF(C826="","",SUBTOTAL(3,$C$2:$C826))</f>
        <v/>
      </c>
      <c r="B826" s="54" t="str">
        <f>IF(AND(TONGHOP!O826="KTHP",TONGHOP!P826="LT",TONGHOP!H826&lt;&gt;""),TONGHOP!H826,"")</f>
        <v/>
      </c>
      <c r="C826" s="54" t="str">
        <f>IF(AND(TONGHOP!O826="KTHP",TONGHOP!P826="LT",TONGHOP!H826&lt;&gt;""),TONGHOP!R826,"")</f>
        <v/>
      </c>
      <c r="D826" s="89" t="str">
        <f>IF(F826="","",SUBTOTAL(3,$F$2:$F826))</f>
        <v/>
      </c>
      <c r="E826" s="54" t="str">
        <f>IF(AND(TONGHOP!O826="KTHP",TONGHOP!P826="TL",TONGHOP!H826&lt;&gt;""),TONGHOP!H826,"")</f>
        <v/>
      </c>
      <c r="F826" s="54" t="str">
        <f>IF(AND(TONGHOP!O826="KTHP",TONGHOP!P826="TL",TONGHOP!H826&lt;&gt;""),TONGHOP!R826,"")</f>
        <v/>
      </c>
    </row>
    <row r="827" spans="1:6">
      <c r="A827" s="89" t="str">
        <f>IF(C827="","",SUBTOTAL(3,$C$2:$C827))</f>
        <v/>
      </c>
      <c r="B827" s="54" t="str">
        <f>IF(AND(TONGHOP!O827="KTHP",TONGHOP!P827="LT",TONGHOP!H827&lt;&gt;""),TONGHOP!H827,"")</f>
        <v/>
      </c>
      <c r="C827" s="54" t="str">
        <f>IF(AND(TONGHOP!O827="KTHP",TONGHOP!P827="LT",TONGHOP!H827&lt;&gt;""),TONGHOP!R827,"")</f>
        <v/>
      </c>
      <c r="D827" s="89" t="str">
        <f>IF(F827="","",SUBTOTAL(3,$F$2:$F827))</f>
        <v/>
      </c>
      <c r="E827" s="54" t="str">
        <f>IF(AND(TONGHOP!O827="KTHP",TONGHOP!P827="TL",TONGHOP!H827&lt;&gt;""),TONGHOP!H827,"")</f>
        <v/>
      </c>
      <c r="F827" s="54" t="str">
        <f>IF(AND(TONGHOP!O827="KTHP",TONGHOP!P827="TL",TONGHOP!H827&lt;&gt;""),TONGHOP!R827,"")</f>
        <v/>
      </c>
    </row>
    <row r="828" spans="1:6">
      <c r="A828" s="89" t="str">
        <f>IF(C828="","",SUBTOTAL(3,$C$2:$C828))</f>
        <v/>
      </c>
      <c r="B828" s="54" t="str">
        <f>IF(AND(TONGHOP!O828="KTHP",TONGHOP!P828="LT",TONGHOP!H828&lt;&gt;""),TONGHOP!H828,"")</f>
        <v/>
      </c>
      <c r="C828" s="54" t="str">
        <f>IF(AND(TONGHOP!O828="KTHP",TONGHOP!P828="LT",TONGHOP!H828&lt;&gt;""),TONGHOP!R828,"")</f>
        <v/>
      </c>
      <c r="D828" s="89" t="str">
        <f>IF(F828="","",SUBTOTAL(3,$F$2:$F828))</f>
        <v/>
      </c>
      <c r="E828" s="54" t="str">
        <f>IF(AND(TONGHOP!O828="KTHP",TONGHOP!P828="TL",TONGHOP!H828&lt;&gt;""),TONGHOP!H828,"")</f>
        <v/>
      </c>
      <c r="F828" s="54" t="str">
        <f>IF(AND(TONGHOP!O828="KTHP",TONGHOP!P828="TL",TONGHOP!H828&lt;&gt;""),TONGHOP!R828,"")</f>
        <v/>
      </c>
    </row>
    <row r="829" spans="1:6">
      <c r="A829" s="89" t="str">
        <f>IF(C829="","",SUBTOTAL(3,$C$2:$C829))</f>
        <v/>
      </c>
      <c r="B829" s="54" t="str">
        <f>IF(AND(TONGHOP!O829="KTHP",TONGHOP!P829="LT",TONGHOP!H829&lt;&gt;""),TONGHOP!H829,"")</f>
        <v/>
      </c>
      <c r="C829" s="54" t="str">
        <f>IF(AND(TONGHOP!O829="KTHP",TONGHOP!P829="LT",TONGHOP!H829&lt;&gt;""),TONGHOP!R829,"")</f>
        <v/>
      </c>
      <c r="D829" s="89" t="str">
        <f>IF(F829="","",SUBTOTAL(3,$F$2:$F829))</f>
        <v/>
      </c>
      <c r="E829" s="54" t="str">
        <f>IF(AND(TONGHOP!O829="KTHP",TONGHOP!P829="TL",TONGHOP!H829&lt;&gt;""),TONGHOP!H829,"")</f>
        <v/>
      </c>
      <c r="F829" s="54" t="str">
        <f>IF(AND(TONGHOP!O829="KTHP",TONGHOP!P829="TL",TONGHOP!H829&lt;&gt;""),TONGHOP!R829,"")</f>
        <v/>
      </c>
    </row>
    <row r="830" spans="1:6">
      <c r="A830" s="89" t="str">
        <f>IF(C830="","",SUBTOTAL(3,$C$2:$C830))</f>
        <v/>
      </c>
      <c r="B830" s="54" t="str">
        <f>IF(AND(TONGHOP!O830="KTHP",TONGHOP!P830="LT",TONGHOP!H830&lt;&gt;""),TONGHOP!H830,"")</f>
        <v/>
      </c>
      <c r="C830" s="54" t="str">
        <f>IF(AND(TONGHOP!O830="KTHP",TONGHOP!P830="LT",TONGHOP!H830&lt;&gt;""),TONGHOP!R830,"")</f>
        <v/>
      </c>
      <c r="D830" s="89" t="str">
        <f>IF(F830="","",SUBTOTAL(3,$F$2:$F830))</f>
        <v/>
      </c>
      <c r="E830" s="54" t="str">
        <f>IF(AND(TONGHOP!O830="KTHP",TONGHOP!P830="TL",TONGHOP!H830&lt;&gt;""),TONGHOP!H830,"")</f>
        <v/>
      </c>
      <c r="F830" s="54" t="str">
        <f>IF(AND(TONGHOP!O830="KTHP",TONGHOP!P830="TL",TONGHOP!H830&lt;&gt;""),TONGHOP!R830,"")</f>
        <v/>
      </c>
    </row>
    <row r="831" spans="1:6">
      <c r="A831" s="89" t="str">
        <f>IF(C831="","",SUBTOTAL(3,$C$2:$C831))</f>
        <v/>
      </c>
      <c r="B831" s="54" t="str">
        <f>IF(AND(TONGHOP!O831="KTHP",TONGHOP!P831="LT",TONGHOP!H831&lt;&gt;""),TONGHOP!H831,"")</f>
        <v/>
      </c>
      <c r="C831" s="54" t="str">
        <f>IF(AND(TONGHOP!O831="KTHP",TONGHOP!P831="LT",TONGHOP!H831&lt;&gt;""),TONGHOP!R831,"")</f>
        <v/>
      </c>
      <c r="D831" s="89" t="str">
        <f>IF(F831="","",SUBTOTAL(3,$F$2:$F831))</f>
        <v/>
      </c>
      <c r="E831" s="54" t="str">
        <f>IF(AND(TONGHOP!O831="KTHP",TONGHOP!P831="TL",TONGHOP!H831&lt;&gt;""),TONGHOP!H831,"")</f>
        <v/>
      </c>
      <c r="F831" s="54" t="str">
        <f>IF(AND(TONGHOP!O831="KTHP",TONGHOP!P831="TL",TONGHOP!H831&lt;&gt;""),TONGHOP!R831,"")</f>
        <v/>
      </c>
    </row>
    <row r="832" spans="1:6">
      <c r="A832" s="89" t="str">
        <f>IF(C832="","",SUBTOTAL(3,$C$2:$C832))</f>
        <v/>
      </c>
      <c r="B832" s="54" t="str">
        <f>IF(AND(TONGHOP!O832="KTHP",TONGHOP!P832="LT",TONGHOP!H832&lt;&gt;""),TONGHOP!H832,"")</f>
        <v/>
      </c>
      <c r="C832" s="54" t="str">
        <f>IF(AND(TONGHOP!O832="KTHP",TONGHOP!P832="LT",TONGHOP!H832&lt;&gt;""),TONGHOP!R832,"")</f>
        <v/>
      </c>
      <c r="D832" s="89" t="str">
        <f>IF(F832="","",SUBTOTAL(3,$F$2:$F832))</f>
        <v/>
      </c>
      <c r="E832" s="54" t="str">
        <f>IF(AND(TONGHOP!O832="KTHP",TONGHOP!P832="TL",TONGHOP!H832&lt;&gt;""),TONGHOP!H832,"")</f>
        <v/>
      </c>
      <c r="F832" s="54" t="str">
        <f>IF(AND(TONGHOP!O832="KTHP",TONGHOP!P832="TL",TONGHOP!H832&lt;&gt;""),TONGHOP!R832,"")</f>
        <v/>
      </c>
    </row>
    <row r="833" spans="1:6">
      <c r="A833" s="89" t="str">
        <f>IF(C833="","",SUBTOTAL(3,$C$2:$C833))</f>
        <v/>
      </c>
      <c r="B833" s="54" t="str">
        <f>IF(AND(TONGHOP!O833="KTHP",TONGHOP!P833="LT",TONGHOP!H833&lt;&gt;""),TONGHOP!H833,"")</f>
        <v/>
      </c>
      <c r="C833" s="54" t="str">
        <f>IF(AND(TONGHOP!O833="KTHP",TONGHOP!P833="LT",TONGHOP!H833&lt;&gt;""),TONGHOP!R833,"")</f>
        <v/>
      </c>
      <c r="D833" s="89" t="str">
        <f>IF(F833="","",SUBTOTAL(3,$F$2:$F833))</f>
        <v/>
      </c>
      <c r="E833" s="54" t="str">
        <f>IF(AND(TONGHOP!O833="KTHP",TONGHOP!P833="TL",TONGHOP!H833&lt;&gt;""),TONGHOP!H833,"")</f>
        <v/>
      </c>
      <c r="F833" s="54" t="str">
        <f>IF(AND(TONGHOP!O833="KTHP",TONGHOP!P833="TL",TONGHOP!H833&lt;&gt;""),TONGHOP!R833,"")</f>
        <v/>
      </c>
    </row>
    <row r="834" spans="1:6">
      <c r="A834" s="89" t="str">
        <f>IF(C834="","",SUBTOTAL(3,$C$2:$C834))</f>
        <v/>
      </c>
      <c r="B834" s="54" t="str">
        <f>IF(AND(TONGHOP!O834="KTHP",TONGHOP!P834="LT",TONGHOP!H834&lt;&gt;""),TONGHOP!H834,"")</f>
        <v/>
      </c>
      <c r="C834" s="54" t="str">
        <f>IF(AND(TONGHOP!O834="KTHP",TONGHOP!P834="LT",TONGHOP!H834&lt;&gt;""),TONGHOP!R834,"")</f>
        <v/>
      </c>
      <c r="D834" s="89" t="str">
        <f>IF(F834="","",SUBTOTAL(3,$F$2:$F834))</f>
        <v/>
      </c>
      <c r="E834" s="54" t="str">
        <f>IF(AND(TONGHOP!O834="KTHP",TONGHOP!P834="TL",TONGHOP!H834&lt;&gt;""),TONGHOP!H834,"")</f>
        <v/>
      </c>
      <c r="F834" s="54" t="str">
        <f>IF(AND(TONGHOP!O834="KTHP",TONGHOP!P834="TL",TONGHOP!H834&lt;&gt;""),TONGHOP!R834,"")</f>
        <v/>
      </c>
    </row>
    <row r="835" spans="1:6">
      <c r="A835" s="89" t="str">
        <f>IF(C835="","",SUBTOTAL(3,$C$2:$C835))</f>
        <v/>
      </c>
      <c r="B835" s="54" t="str">
        <f>IF(AND(TONGHOP!O835="KTHP",TONGHOP!P835="LT",TONGHOP!H835&lt;&gt;""),TONGHOP!H835,"")</f>
        <v/>
      </c>
      <c r="C835" s="54" t="str">
        <f>IF(AND(TONGHOP!O835="KTHP",TONGHOP!P835="LT",TONGHOP!H835&lt;&gt;""),TONGHOP!R835,"")</f>
        <v/>
      </c>
      <c r="D835" s="89" t="str">
        <f>IF(F835="","",SUBTOTAL(3,$F$2:$F835))</f>
        <v/>
      </c>
      <c r="E835" s="54" t="str">
        <f>IF(AND(TONGHOP!O835="KTHP",TONGHOP!P835="TL",TONGHOP!H835&lt;&gt;""),TONGHOP!H835,"")</f>
        <v/>
      </c>
      <c r="F835" s="54" t="str">
        <f>IF(AND(TONGHOP!O835="KTHP",TONGHOP!P835="TL",TONGHOP!H835&lt;&gt;""),TONGHOP!R835,"")</f>
        <v/>
      </c>
    </row>
    <row r="836" spans="1:6">
      <c r="A836" s="89" t="str">
        <f>IF(C836="","",SUBTOTAL(3,$C$2:$C836))</f>
        <v/>
      </c>
      <c r="B836" s="54" t="str">
        <f>IF(AND(TONGHOP!O836="KTHP",TONGHOP!P836="LT",TONGHOP!H836&lt;&gt;""),TONGHOP!H836,"")</f>
        <v/>
      </c>
      <c r="C836" s="54" t="str">
        <f>IF(AND(TONGHOP!O836="KTHP",TONGHOP!P836="LT",TONGHOP!H836&lt;&gt;""),TONGHOP!R836,"")</f>
        <v/>
      </c>
      <c r="D836" s="89" t="str">
        <f>IF(F836="","",SUBTOTAL(3,$F$2:$F836))</f>
        <v/>
      </c>
      <c r="E836" s="54" t="str">
        <f>IF(AND(TONGHOP!O836="KTHP",TONGHOP!P836="TL",TONGHOP!H836&lt;&gt;""),TONGHOP!H836,"")</f>
        <v/>
      </c>
      <c r="F836" s="54" t="str">
        <f>IF(AND(TONGHOP!O836="KTHP",TONGHOP!P836="TL",TONGHOP!H836&lt;&gt;""),TONGHOP!R836,"")</f>
        <v/>
      </c>
    </row>
    <row r="837" spans="1:6">
      <c r="A837" s="89" t="str">
        <f>IF(C837="","",SUBTOTAL(3,$C$2:$C837))</f>
        <v/>
      </c>
      <c r="B837" s="54" t="str">
        <f>IF(AND(TONGHOP!O837="KTHP",TONGHOP!P837="LT",TONGHOP!H837&lt;&gt;""),TONGHOP!H837,"")</f>
        <v/>
      </c>
      <c r="C837" s="54" t="str">
        <f>IF(AND(TONGHOP!O837="KTHP",TONGHOP!P837="LT",TONGHOP!H837&lt;&gt;""),TONGHOP!R837,"")</f>
        <v/>
      </c>
      <c r="D837" s="89" t="str">
        <f>IF(F837="","",SUBTOTAL(3,$F$2:$F837))</f>
        <v/>
      </c>
      <c r="E837" s="54" t="str">
        <f>IF(AND(TONGHOP!O837="KTHP",TONGHOP!P837="TL",TONGHOP!H837&lt;&gt;""),TONGHOP!H837,"")</f>
        <v/>
      </c>
      <c r="F837" s="54" t="str">
        <f>IF(AND(TONGHOP!O837="KTHP",TONGHOP!P837="TL",TONGHOP!H837&lt;&gt;""),TONGHOP!R837,"")</f>
        <v/>
      </c>
    </row>
    <row r="838" spans="1:6">
      <c r="A838" s="89" t="str">
        <f>IF(C838="","",SUBTOTAL(3,$C$2:$C838))</f>
        <v/>
      </c>
      <c r="B838" s="54" t="str">
        <f>IF(AND(TONGHOP!O838="KTHP",TONGHOP!P838="LT",TONGHOP!H838&lt;&gt;""),TONGHOP!H838,"")</f>
        <v/>
      </c>
      <c r="C838" s="54" t="str">
        <f>IF(AND(TONGHOP!O838="KTHP",TONGHOP!P838="LT",TONGHOP!H838&lt;&gt;""),TONGHOP!R838,"")</f>
        <v/>
      </c>
      <c r="D838" s="89" t="str">
        <f>IF(F838="","",SUBTOTAL(3,$F$2:$F838))</f>
        <v/>
      </c>
      <c r="E838" s="54" t="str">
        <f>IF(AND(TONGHOP!O838="KTHP",TONGHOP!P838="TL",TONGHOP!H838&lt;&gt;""),TONGHOP!H838,"")</f>
        <v/>
      </c>
      <c r="F838" s="54" t="str">
        <f>IF(AND(TONGHOP!O838="KTHP",TONGHOP!P838="TL",TONGHOP!H838&lt;&gt;""),TONGHOP!R838,"")</f>
        <v/>
      </c>
    </row>
    <row r="839" spans="1:6">
      <c r="A839" s="89" t="str">
        <f>IF(C839="","",SUBTOTAL(3,$C$2:$C839))</f>
        <v/>
      </c>
      <c r="B839" s="54" t="str">
        <f>IF(AND(TONGHOP!O839="KTHP",TONGHOP!P839="LT",TONGHOP!H839&lt;&gt;""),TONGHOP!H839,"")</f>
        <v/>
      </c>
      <c r="C839" s="54" t="str">
        <f>IF(AND(TONGHOP!O839="KTHP",TONGHOP!P839="LT",TONGHOP!H839&lt;&gt;""),TONGHOP!R839,"")</f>
        <v/>
      </c>
      <c r="D839" s="89" t="str">
        <f>IF(F839="","",SUBTOTAL(3,$F$2:$F839))</f>
        <v/>
      </c>
      <c r="E839" s="54" t="str">
        <f>IF(AND(TONGHOP!O839="KTHP",TONGHOP!P839="TL",TONGHOP!H839&lt;&gt;""),TONGHOP!H839,"")</f>
        <v/>
      </c>
      <c r="F839" s="54" t="str">
        <f>IF(AND(TONGHOP!O839="KTHP",TONGHOP!P839="TL",TONGHOP!H839&lt;&gt;""),TONGHOP!R839,"")</f>
        <v/>
      </c>
    </row>
    <row r="840" spans="1:6">
      <c r="A840" s="89" t="str">
        <f>IF(C840="","",SUBTOTAL(3,$C$2:$C840))</f>
        <v/>
      </c>
      <c r="B840" s="54" t="str">
        <f>IF(AND(TONGHOP!O840="KTHP",TONGHOP!P840="LT",TONGHOP!H840&lt;&gt;""),TONGHOP!H840,"")</f>
        <v/>
      </c>
      <c r="C840" s="54" t="str">
        <f>IF(AND(TONGHOP!O840="KTHP",TONGHOP!P840="LT",TONGHOP!H840&lt;&gt;""),TONGHOP!R840,"")</f>
        <v/>
      </c>
      <c r="D840" s="89" t="str">
        <f>IF(F840="","",SUBTOTAL(3,$F$2:$F840))</f>
        <v/>
      </c>
      <c r="E840" s="54" t="str">
        <f>IF(AND(TONGHOP!O840="KTHP",TONGHOP!P840="TL",TONGHOP!H840&lt;&gt;""),TONGHOP!H840,"")</f>
        <v/>
      </c>
      <c r="F840" s="54" t="str">
        <f>IF(AND(TONGHOP!O840="KTHP",TONGHOP!P840="TL",TONGHOP!H840&lt;&gt;""),TONGHOP!R840,"")</f>
        <v/>
      </c>
    </row>
    <row r="841" spans="1:6">
      <c r="A841" s="89" t="str">
        <f>IF(C841="","",SUBTOTAL(3,$C$2:$C841))</f>
        <v/>
      </c>
      <c r="B841" s="54" t="str">
        <f>IF(AND(TONGHOP!O841="KTHP",TONGHOP!P841="LT",TONGHOP!H841&lt;&gt;""),TONGHOP!H841,"")</f>
        <v/>
      </c>
      <c r="C841" s="54" t="str">
        <f>IF(AND(TONGHOP!O841="KTHP",TONGHOP!P841="LT",TONGHOP!H841&lt;&gt;""),TONGHOP!R841,"")</f>
        <v/>
      </c>
      <c r="D841" s="89" t="str">
        <f>IF(F841="","",SUBTOTAL(3,$F$2:$F841))</f>
        <v/>
      </c>
      <c r="E841" s="54" t="str">
        <f>IF(AND(TONGHOP!O841="KTHP",TONGHOP!P841="TL",TONGHOP!H841&lt;&gt;""),TONGHOP!H841,"")</f>
        <v/>
      </c>
      <c r="F841" s="54" t="str">
        <f>IF(AND(TONGHOP!O841="KTHP",TONGHOP!P841="TL",TONGHOP!H841&lt;&gt;""),TONGHOP!R841,"")</f>
        <v/>
      </c>
    </row>
    <row r="842" spans="1:6">
      <c r="A842" s="89" t="str">
        <f>IF(C842="","",SUBTOTAL(3,$C$2:$C842))</f>
        <v/>
      </c>
      <c r="B842" s="54" t="str">
        <f>IF(AND(TONGHOP!O842="KTHP",TONGHOP!P842="LT",TONGHOP!H842&lt;&gt;""),TONGHOP!H842,"")</f>
        <v/>
      </c>
      <c r="C842" s="54" t="str">
        <f>IF(AND(TONGHOP!O842="KTHP",TONGHOP!P842="LT",TONGHOP!H842&lt;&gt;""),TONGHOP!R842,"")</f>
        <v/>
      </c>
      <c r="D842" s="89" t="str">
        <f>IF(F842="","",SUBTOTAL(3,$F$2:$F842))</f>
        <v/>
      </c>
      <c r="E842" s="54" t="str">
        <f>IF(AND(TONGHOP!O842="KTHP",TONGHOP!P842="TL",TONGHOP!H842&lt;&gt;""),TONGHOP!H842,"")</f>
        <v/>
      </c>
      <c r="F842" s="54" t="str">
        <f>IF(AND(TONGHOP!O842="KTHP",TONGHOP!P842="TL",TONGHOP!H842&lt;&gt;""),TONGHOP!R842,"")</f>
        <v/>
      </c>
    </row>
    <row r="843" spans="1:6">
      <c r="A843" s="89" t="str">
        <f>IF(C843="","",SUBTOTAL(3,$C$2:$C843))</f>
        <v/>
      </c>
      <c r="B843" s="54" t="str">
        <f>IF(AND(TONGHOP!O843="KTHP",TONGHOP!P843="LT",TONGHOP!H843&lt;&gt;""),TONGHOP!H843,"")</f>
        <v/>
      </c>
      <c r="C843" s="54" t="str">
        <f>IF(AND(TONGHOP!O843="KTHP",TONGHOP!P843="LT",TONGHOP!H843&lt;&gt;""),TONGHOP!R843,"")</f>
        <v/>
      </c>
      <c r="D843" s="89" t="str">
        <f>IF(F843="","",SUBTOTAL(3,$F$2:$F843))</f>
        <v/>
      </c>
      <c r="E843" s="54" t="str">
        <f>IF(AND(TONGHOP!O843="KTHP",TONGHOP!P843="TL",TONGHOP!H843&lt;&gt;""),TONGHOP!H843,"")</f>
        <v/>
      </c>
      <c r="F843" s="54" t="str">
        <f>IF(AND(TONGHOP!O843="KTHP",TONGHOP!P843="TL",TONGHOP!H843&lt;&gt;""),TONGHOP!R843,"")</f>
        <v/>
      </c>
    </row>
    <row r="844" spans="1:6">
      <c r="A844" s="89" t="str">
        <f>IF(C844="","",SUBTOTAL(3,$C$2:$C844))</f>
        <v/>
      </c>
      <c r="B844" s="54" t="str">
        <f>IF(AND(TONGHOP!O844="KTHP",TONGHOP!P844="LT",TONGHOP!H844&lt;&gt;""),TONGHOP!H844,"")</f>
        <v/>
      </c>
      <c r="C844" s="54" t="str">
        <f>IF(AND(TONGHOP!O844="KTHP",TONGHOP!P844="LT",TONGHOP!H844&lt;&gt;""),TONGHOP!R844,"")</f>
        <v/>
      </c>
      <c r="D844" s="89" t="str">
        <f>IF(F844="","",SUBTOTAL(3,$F$2:$F844))</f>
        <v/>
      </c>
      <c r="E844" s="54" t="str">
        <f>IF(AND(TONGHOP!O844="KTHP",TONGHOP!P844="TL",TONGHOP!H844&lt;&gt;""),TONGHOP!H844,"")</f>
        <v/>
      </c>
      <c r="F844" s="54" t="str">
        <f>IF(AND(TONGHOP!O844="KTHP",TONGHOP!P844="TL",TONGHOP!H844&lt;&gt;""),TONGHOP!R844,"")</f>
        <v/>
      </c>
    </row>
    <row r="845" spans="1:6">
      <c r="A845" s="89" t="str">
        <f>IF(C845="","",SUBTOTAL(3,$C$2:$C845))</f>
        <v/>
      </c>
      <c r="B845" s="54" t="str">
        <f>IF(AND(TONGHOP!O845="KTHP",TONGHOP!P845="LT",TONGHOP!H845&lt;&gt;""),TONGHOP!H845,"")</f>
        <v/>
      </c>
      <c r="C845" s="54" t="str">
        <f>IF(AND(TONGHOP!O845="KTHP",TONGHOP!P845="LT",TONGHOP!H845&lt;&gt;""),TONGHOP!R845,"")</f>
        <v/>
      </c>
      <c r="D845" s="89" t="str">
        <f>IF(F845="","",SUBTOTAL(3,$F$2:$F845))</f>
        <v/>
      </c>
      <c r="E845" s="54" t="str">
        <f>IF(AND(TONGHOP!O845="KTHP",TONGHOP!P845="TL",TONGHOP!H845&lt;&gt;""),TONGHOP!H845,"")</f>
        <v/>
      </c>
      <c r="F845" s="54" t="str">
        <f>IF(AND(TONGHOP!O845="KTHP",TONGHOP!P845="TL",TONGHOP!H845&lt;&gt;""),TONGHOP!R845,"")</f>
        <v/>
      </c>
    </row>
    <row r="846" spans="1:6">
      <c r="A846" s="89" t="str">
        <f>IF(C846="","",SUBTOTAL(3,$C$2:$C846))</f>
        <v/>
      </c>
      <c r="B846" s="54" t="str">
        <f>IF(AND(TONGHOP!O846="KTHP",TONGHOP!P846="LT",TONGHOP!H846&lt;&gt;""),TONGHOP!H846,"")</f>
        <v/>
      </c>
      <c r="C846" s="54" t="str">
        <f>IF(AND(TONGHOP!O846="KTHP",TONGHOP!P846="LT",TONGHOP!H846&lt;&gt;""),TONGHOP!R846,"")</f>
        <v/>
      </c>
      <c r="D846" s="89" t="str">
        <f>IF(F846="","",SUBTOTAL(3,$F$2:$F846))</f>
        <v/>
      </c>
      <c r="E846" s="54" t="str">
        <f>IF(AND(TONGHOP!O846="KTHP",TONGHOP!P846="TL",TONGHOP!H846&lt;&gt;""),TONGHOP!H846,"")</f>
        <v/>
      </c>
      <c r="F846" s="54" t="str">
        <f>IF(AND(TONGHOP!O846="KTHP",TONGHOP!P846="TL",TONGHOP!H846&lt;&gt;""),TONGHOP!R846,"")</f>
        <v/>
      </c>
    </row>
    <row r="847" spans="1:6">
      <c r="A847" s="89" t="str">
        <f>IF(C847="","",SUBTOTAL(3,$C$2:$C847))</f>
        <v/>
      </c>
      <c r="B847" s="54" t="str">
        <f>IF(AND(TONGHOP!O847="KTHP",TONGHOP!P847="LT",TONGHOP!H847&lt;&gt;""),TONGHOP!H847,"")</f>
        <v/>
      </c>
      <c r="C847" s="54" t="str">
        <f>IF(AND(TONGHOP!O847="KTHP",TONGHOP!P847="LT",TONGHOP!H847&lt;&gt;""),TONGHOP!R847,"")</f>
        <v/>
      </c>
      <c r="D847" s="89" t="str">
        <f>IF(F847="","",SUBTOTAL(3,$F$2:$F847))</f>
        <v/>
      </c>
      <c r="E847" s="54" t="str">
        <f>IF(AND(TONGHOP!O847="KTHP",TONGHOP!P847="TL",TONGHOP!H847&lt;&gt;""),TONGHOP!H847,"")</f>
        <v/>
      </c>
      <c r="F847" s="54" t="str">
        <f>IF(AND(TONGHOP!O847="KTHP",TONGHOP!P847="TL",TONGHOP!H847&lt;&gt;""),TONGHOP!R847,"")</f>
        <v/>
      </c>
    </row>
    <row r="848" spans="1:6">
      <c r="A848" s="89" t="str">
        <f>IF(C848="","",SUBTOTAL(3,$C$2:$C848))</f>
        <v/>
      </c>
      <c r="B848" s="54" t="str">
        <f>IF(AND(TONGHOP!O848="KTHP",TONGHOP!P848="LT",TONGHOP!H848&lt;&gt;""),TONGHOP!H848,"")</f>
        <v/>
      </c>
      <c r="C848" s="54" t="str">
        <f>IF(AND(TONGHOP!O848="KTHP",TONGHOP!P848="LT",TONGHOP!H848&lt;&gt;""),TONGHOP!R848,"")</f>
        <v/>
      </c>
      <c r="D848" s="89" t="str">
        <f>IF(F848="","",SUBTOTAL(3,$F$2:$F848))</f>
        <v/>
      </c>
      <c r="E848" s="54" t="str">
        <f>IF(AND(TONGHOP!O848="KTHP",TONGHOP!P848="TL",TONGHOP!H848&lt;&gt;""),TONGHOP!H848,"")</f>
        <v/>
      </c>
      <c r="F848" s="54" t="str">
        <f>IF(AND(TONGHOP!O848="KTHP",TONGHOP!P848="TL",TONGHOP!H848&lt;&gt;""),TONGHOP!R848,"")</f>
        <v/>
      </c>
    </row>
    <row r="849" spans="1:6">
      <c r="A849" s="89" t="str">
        <f>IF(C849="","",SUBTOTAL(3,$C$2:$C849))</f>
        <v/>
      </c>
      <c r="B849" s="54" t="str">
        <f>IF(AND(TONGHOP!O849="KTHP",TONGHOP!P849="LT",TONGHOP!H849&lt;&gt;""),TONGHOP!H849,"")</f>
        <v/>
      </c>
      <c r="C849" s="54" t="str">
        <f>IF(AND(TONGHOP!O849="KTHP",TONGHOP!P849="LT",TONGHOP!H849&lt;&gt;""),TONGHOP!R849,"")</f>
        <v/>
      </c>
      <c r="D849" s="89" t="str">
        <f>IF(F849="","",SUBTOTAL(3,$F$2:$F849))</f>
        <v/>
      </c>
      <c r="E849" s="54" t="str">
        <f>IF(AND(TONGHOP!O849="KTHP",TONGHOP!P849="TL",TONGHOP!H849&lt;&gt;""),TONGHOP!H849,"")</f>
        <v/>
      </c>
      <c r="F849" s="54" t="str">
        <f>IF(AND(TONGHOP!O849="KTHP",TONGHOP!P849="TL",TONGHOP!H849&lt;&gt;""),TONGHOP!R849,"")</f>
        <v/>
      </c>
    </row>
    <row r="850" spans="1:6">
      <c r="A850" s="89" t="str">
        <f>IF(C850="","",SUBTOTAL(3,$C$2:$C850))</f>
        <v/>
      </c>
      <c r="B850" s="54" t="str">
        <f>IF(AND(TONGHOP!O850="KTHP",TONGHOP!P850="LT",TONGHOP!H850&lt;&gt;""),TONGHOP!H850,"")</f>
        <v/>
      </c>
      <c r="C850" s="54" t="str">
        <f>IF(AND(TONGHOP!O850="KTHP",TONGHOP!P850="LT",TONGHOP!H850&lt;&gt;""),TONGHOP!R850,"")</f>
        <v/>
      </c>
      <c r="D850" s="89" t="str">
        <f>IF(F850="","",SUBTOTAL(3,$F$2:$F850))</f>
        <v/>
      </c>
      <c r="E850" s="54" t="str">
        <f>IF(AND(TONGHOP!O850="KTHP",TONGHOP!P850="TL",TONGHOP!H850&lt;&gt;""),TONGHOP!H850,"")</f>
        <v/>
      </c>
      <c r="F850" s="54" t="str">
        <f>IF(AND(TONGHOP!O850="KTHP",TONGHOP!P850="TL",TONGHOP!H850&lt;&gt;""),TONGHOP!R850,"")</f>
        <v/>
      </c>
    </row>
    <row r="851" spans="1:6">
      <c r="A851" s="89" t="str">
        <f>IF(C851="","",SUBTOTAL(3,$C$2:$C851))</f>
        <v/>
      </c>
      <c r="B851" s="54" t="str">
        <f>IF(AND(TONGHOP!O851="KTHP",TONGHOP!P851="LT",TONGHOP!H851&lt;&gt;""),TONGHOP!H851,"")</f>
        <v/>
      </c>
      <c r="C851" s="54" t="str">
        <f>IF(AND(TONGHOP!O851="KTHP",TONGHOP!P851="LT",TONGHOP!H851&lt;&gt;""),TONGHOP!R851,"")</f>
        <v/>
      </c>
      <c r="D851" s="89" t="str">
        <f>IF(F851="","",SUBTOTAL(3,$F$2:$F851))</f>
        <v/>
      </c>
      <c r="E851" s="54" t="str">
        <f>IF(AND(TONGHOP!O851="KTHP",TONGHOP!P851="TL",TONGHOP!H851&lt;&gt;""),TONGHOP!H851,"")</f>
        <v/>
      </c>
      <c r="F851" s="54" t="str">
        <f>IF(AND(TONGHOP!O851="KTHP",TONGHOP!P851="TL",TONGHOP!H851&lt;&gt;""),TONGHOP!R851,"")</f>
        <v/>
      </c>
    </row>
    <row r="852" spans="1:6">
      <c r="A852" s="89" t="str">
        <f>IF(C852="","",SUBTOTAL(3,$C$2:$C852))</f>
        <v/>
      </c>
      <c r="B852" s="54" t="str">
        <f>IF(AND(TONGHOP!O852="KTHP",TONGHOP!P852="LT",TONGHOP!H852&lt;&gt;""),TONGHOP!H852,"")</f>
        <v/>
      </c>
      <c r="C852" s="54" t="str">
        <f>IF(AND(TONGHOP!O852="KTHP",TONGHOP!P852="LT",TONGHOP!H852&lt;&gt;""),TONGHOP!R852,"")</f>
        <v/>
      </c>
      <c r="D852" s="89" t="str">
        <f>IF(F852="","",SUBTOTAL(3,$F$2:$F852))</f>
        <v/>
      </c>
      <c r="E852" s="54" t="str">
        <f>IF(AND(TONGHOP!O852="KTHP",TONGHOP!P852="TL",TONGHOP!H852&lt;&gt;""),TONGHOP!H852,"")</f>
        <v/>
      </c>
      <c r="F852" s="54" t="str">
        <f>IF(AND(TONGHOP!O852="KTHP",TONGHOP!P852="TL",TONGHOP!H852&lt;&gt;""),TONGHOP!R852,"")</f>
        <v/>
      </c>
    </row>
    <row r="853" spans="1:6">
      <c r="A853" s="89" t="str">
        <f>IF(C853="","",SUBTOTAL(3,$C$2:$C853))</f>
        <v/>
      </c>
      <c r="B853" s="54" t="str">
        <f>IF(AND(TONGHOP!O853="KTHP",TONGHOP!P853="LT",TONGHOP!H853&lt;&gt;""),TONGHOP!H853,"")</f>
        <v/>
      </c>
      <c r="C853" s="54" t="str">
        <f>IF(AND(TONGHOP!O853="KTHP",TONGHOP!P853="LT",TONGHOP!H853&lt;&gt;""),TONGHOP!R853,"")</f>
        <v/>
      </c>
      <c r="D853" s="89" t="str">
        <f>IF(F853="","",SUBTOTAL(3,$F$2:$F853))</f>
        <v/>
      </c>
      <c r="E853" s="54" t="str">
        <f>IF(AND(TONGHOP!O853="KTHP",TONGHOP!P853="TL",TONGHOP!H853&lt;&gt;""),TONGHOP!H853,"")</f>
        <v/>
      </c>
      <c r="F853" s="54" t="str">
        <f>IF(AND(TONGHOP!O853="KTHP",TONGHOP!P853="TL",TONGHOP!H853&lt;&gt;""),TONGHOP!R853,"")</f>
        <v/>
      </c>
    </row>
    <row r="854" spans="1:6">
      <c r="A854" s="89" t="str">
        <f>IF(C854="","",SUBTOTAL(3,$C$2:$C854))</f>
        <v/>
      </c>
      <c r="B854" s="54" t="str">
        <f>IF(AND(TONGHOP!O854="KTHP",TONGHOP!P854="LT",TONGHOP!H854&lt;&gt;""),TONGHOP!H854,"")</f>
        <v/>
      </c>
      <c r="C854" s="54" t="str">
        <f>IF(AND(TONGHOP!O854="KTHP",TONGHOP!P854="LT",TONGHOP!H854&lt;&gt;""),TONGHOP!R854,"")</f>
        <v/>
      </c>
      <c r="D854" s="89" t="str">
        <f>IF(F854="","",SUBTOTAL(3,$F$2:$F854))</f>
        <v/>
      </c>
      <c r="E854" s="54" t="str">
        <f>IF(AND(TONGHOP!O854="KTHP",TONGHOP!P854="TL",TONGHOP!H854&lt;&gt;""),TONGHOP!H854,"")</f>
        <v/>
      </c>
      <c r="F854" s="54" t="str">
        <f>IF(AND(TONGHOP!O854="KTHP",TONGHOP!P854="TL",TONGHOP!H854&lt;&gt;""),TONGHOP!R854,"")</f>
        <v/>
      </c>
    </row>
    <row r="855" spans="1:6">
      <c r="A855" s="89" t="str">
        <f>IF(C855="","",SUBTOTAL(3,$C$2:$C855))</f>
        <v/>
      </c>
      <c r="B855" s="54" t="str">
        <f>IF(AND(TONGHOP!O855="KTHP",TONGHOP!P855="LT",TONGHOP!H855&lt;&gt;""),TONGHOP!H855,"")</f>
        <v/>
      </c>
      <c r="C855" s="54" t="str">
        <f>IF(AND(TONGHOP!O855="KTHP",TONGHOP!P855="LT",TONGHOP!H855&lt;&gt;""),TONGHOP!R855,"")</f>
        <v/>
      </c>
      <c r="D855" s="89" t="str">
        <f>IF(F855="","",SUBTOTAL(3,$F$2:$F855))</f>
        <v/>
      </c>
      <c r="E855" s="54" t="str">
        <f>IF(AND(TONGHOP!O855="KTHP",TONGHOP!P855="TL",TONGHOP!H855&lt;&gt;""),TONGHOP!H855,"")</f>
        <v/>
      </c>
      <c r="F855" s="54" t="str">
        <f>IF(AND(TONGHOP!O855="KTHP",TONGHOP!P855="TL",TONGHOP!H855&lt;&gt;""),TONGHOP!R855,"")</f>
        <v/>
      </c>
    </row>
    <row r="856" spans="1:6">
      <c r="A856" s="89" t="str">
        <f>IF(C856="","",SUBTOTAL(3,$C$2:$C856))</f>
        <v/>
      </c>
      <c r="B856" s="54" t="str">
        <f>IF(AND(TONGHOP!O856="KTHP",TONGHOP!P856="LT",TONGHOP!H856&lt;&gt;""),TONGHOP!H856,"")</f>
        <v/>
      </c>
      <c r="C856" s="54" t="str">
        <f>IF(AND(TONGHOP!O856="KTHP",TONGHOP!P856="LT",TONGHOP!H856&lt;&gt;""),TONGHOP!R856,"")</f>
        <v/>
      </c>
      <c r="D856" s="89" t="str">
        <f>IF(F856="","",SUBTOTAL(3,$F$2:$F856))</f>
        <v/>
      </c>
      <c r="E856" s="54" t="str">
        <f>IF(AND(TONGHOP!O856="KTHP",TONGHOP!P856="TL",TONGHOP!H856&lt;&gt;""),TONGHOP!H856,"")</f>
        <v/>
      </c>
      <c r="F856" s="54" t="str">
        <f>IF(AND(TONGHOP!O856="KTHP",TONGHOP!P856="TL",TONGHOP!H856&lt;&gt;""),TONGHOP!R856,"")</f>
        <v/>
      </c>
    </row>
    <row r="857" spans="1:6">
      <c r="A857" s="89" t="str">
        <f>IF(C857="","",SUBTOTAL(3,$C$2:$C857))</f>
        <v/>
      </c>
      <c r="B857" s="54" t="str">
        <f>IF(AND(TONGHOP!O857="KTHP",TONGHOP!P857="LT",TONGHOP!H857&lt;&gt;""),TONGHOP!H857,"")</f>
        <v/>
      </c>
      <c r="C857" s="54" t="str">
        <f>IF(AND(TONGHOP!O857="KTHP",TONGHOP!P857="LT",TONGHOP!H857&lt;&gt;""),TONGHOP!R857,"")</f>
        <v/>
      </c>
      <c r="D857" s="89" t="str">
        <f>IF(F857="","",SUBTOTAL(3,$F$2:$F857))</f>
        <v/>
      </c>
      <c r="E857" s="54" t="str">
        <f>IF(AND(TONGHOP!O857="KTHP",TONGHOP!P857="TL",TONGHOP!H857&lt;&gt;""),TONGHOP!H857,"")</f>
        <v/>
      </c>
      <c r="F857" s="54" t="str">
        <f>IF(AND(TONGHOP!O857="KTHP",TONGHOP!P857="TL",TONGHOP!H857&lt;&gt;""),TONGHOP!R857,"")</f>
        <v/>
      </c>
    </row>
    <row r="858" spans="1:6">
      <c r="A858" s="89" t="str">
        <f>IF(C858="","",SUBTOTAL(3,$C$2:$C858))</f>
        <v/>
      </c>
      <c r="B858" s="54" t="str">
        <f>IF(AND(TONGHOP!O858="KTHP",TONGHOP!P858="LT",TONGHOP!H858&lt;&gt;""),TONGHOP!H858,"")</f>
        <v/>
      </c>
      <c r="C858" s="54" t="str">
        <f>IF(AND(TONGHOP!O858="KTHP",TONGHOP!P858="LT",TONGHOP!H858&lt;&gt;""),TONGHOP!R858,"")</f>
        <v/>
      </c>
      <c r="D858" s="89" t="str">
        <f>IF(F858="","",SUBTOTAL(3,$F$2:$F858))</f>
        <v/>
      </c>
      <c r="E858" s="54" t="str">
        <f>IF(AND(TONGHOP!O858="KTHP",TONGHOP!P858="TL",TONGHOP!H858&lt;&gt;""),TONGHOP!H858,"")</f>
        <v/>
      </c>
      <c r="F858" s="54" t="str">
        <f>IF(AND(TONGHOP!O858="KTHP",TONGHOP!P858="TL",TONGHOP!H858&lt;&gt;""),TONGHOP!R858,"")</f>
        <v/>
      </c>
    </row>
    <row r="859" spans="1:6">
      <c r="A859" s="89" t="str">
        <f>IF(C859="","",SUBTOTAL(3,$C$2:$C859))</f>
        <v/>
      </c>
      <c r="B859" s="54" t="str">
        <f>IF(AND(TONGHOP!O859="KTHP",TONGHOP!P859="LT",TONGHOP!H859&lt;&gt;""),TONGHOP!H859,"")</f>
        <v/>
      </c>
      <c r="C859" s="54" t="str">
        <f>IF(AND(TONGHOP!O859="KTHP",TONGHOP!P859="LT",TONGHOP!H859&lt;&gt;""),TONGHOP!R859,"")</f>
        <v/>
      </c>
      <c r="D859" s="89" t="str">
        <f>IF(F859="","",SUBTOTAL(3,$F$2:$F859))</f>
        <v/>
      </c>
      <c r="E859" s="54" t="str">
        <f>IF(AND(TONGHOP!O859="KTHP",TONGHOP!P859="TL",TONGHOP!H859&lt;&gt;""),TONGHOP!H859,"")</f>
        <v/>
      </c>
      <c r="F859" s="54" t="str">
        <f>IF(AND(TONGHOP!O859="KTHP",TONGHOP!P859="TL",TONGHOP!H859&lt;&gt;""),TONGHOP!R859,"")</f>
        <v/>
      </c>
    </row>
    <row r="860" spans="1:6">
      <c r="A860" s="89" t="str">
        <f>IF(C860="","",SUBTOTAL(3,$C$2:$C860))</f>
        <v/>
      </c>
      <c r="B860" s="54" t="str">
        <f>IF(AND(TONGHOP!O860="KTHP",TONGHOP!P860="LT",TONGHOP!H860&lt;&gt;""),TONGHOP!H860,"")</f>
        <v/>
      </c>
      <c r="C860" s="54" t="str">
        <f>IF(AND(TONGHOP!O860="KTHP",TONGHOP!P860="LT",TONGHOP!H860&lt;&gt;""),TONGHOP!R860,"")</f>
        <v/>
      </c>
      <c r="D860" s="89" t="str">
        <f>IF(F860="","",SUBTOTAL(3,$F$2:$F860))</f>
        <v/>
      </c>
      <c r="E860" s="54" t="str">
        <f>IF(AND(TONGHOP!O860="KTHP",TONGHOP!P860="TL",TONGHOP!H860&lt;&gt;""),TONGHOP!H860,"")</f>
        <v/>
      </c>
      <c r="F860" s="54" t="str">
        <f>IF(AND(TONGHOP!O860="KTHP",TONGHOP!P860="TL",TONGHOP!H860&lt;&gt;""),TONGHOP!R860,"")</f>
        <v/>
      </c>
    </row>
    <row r="861" spans="1:6">
      <c r="A861" s="89" t="str">
        <f>IF(C861="","",SUBTOTAL(3,$C$2:$C861))</f>
        <v/>
      </c>
      <c r="B861" s="54" t="str">
        <f>IF(AND(TONGHOP!O861="KTHP",TONGHOP!P861="LT",TONGHOP!H861&lt;&gt;""),TONGHOP!H861,"")</f>
        <v/>
      </c>
      <c r="C861" s="54" t="str">
        <f>IF(AND(TONGHOP!O861="KTHP",TONGHOP!P861="LT",TONGHOP!H861&lt;&gt;""),TONGHOP!R861,"")</f>
        <v/>
      </c>
      <c r="D861" s="89" t="str">
        <f>IF(F861="","",SUBTOTAL(3,$F$2:$F861))</f>
        <v/>
      </c>
      <c r="E861" s="54" t="str">
        <f>IF(AND(TONGHOP!O861="KTHP",TONGHOP!P861="TL",TONGHOP!H861&lt;&gt;""),TONGHOP!H861,"")</f>
        <v/>
      </c>
      <c r="F861" s="54" t="str">
        <f>IF(AND(TONGHOP!O861="KTHP",TONGHOP!P861="TL",TONGHOP!H861&lt;&gt;""),TONGHOP!R861,"")</f>
        <v/>
      </c>
    </row>
    <row r="862" spans="1:6">
      <c r="A862" s="89" t="str">
        <f>IF(C862="","",SUBTOTAL(3,$C$2:$C862))</f>
        <v/>
      </c>
      <c r="B862" s="54" t="str">
        <f>IF(AND(TONGHOP!O862="KTHP",TONGHOP!P862="LT",TONGHOP!H862&lt;&gt;""),TONGHOP!H862,"")</f>
        <v/>
      </c>
      <c r="C862" s="54" t="str">
        <f>IF(AND(TONGHOP!O862="KTHP",TONGHOP!P862="LT",TONGHOP!H862&lt;&gt;""),TONGHOP!R862,"")</f>
        <v/>
      </c>
      <c r="D862" s="89" t="str">
        <f>IF(F862="","",SUBTOTAL(3,$F$2:$F862))</f>
        <v/>
      </c>
      <c r="E862" s="54" t="str">
        <f>IF(AND(TONGHOP!O862="KTHP",TONGHOP!P862="TL",TONGHOP!H862&lt;&gt;""),TONGHOP!H862,"")</f>
        <v/>
      </c>
      <c r="F862" s="54" t="str">
        <f>IF(AND(TONGHOP!O862="KTHP",TONGHOP!P862="TL",TONGHOP!H862&lt;&gt;""),TONGHOP!R862,"")</f>
        <v/>
      </c>
    </row>
    <row r="863" spans="1:6">
      <c r="A863" s="89" t="str">
        <f>IF(C863="","",SUBTOTAL(3,$C$2:$C863))</f>
        <v/>
      </c>
      <c r="B863" s="54" t="str">
        <f>IF(AND(TONGHOP!O863="KTHP",TONGHOP!P863="LT",TONGHOP!H863&lt;&gt;""),TONGHOP!H863,"")</f>
        <v/>
      </c>
      <c r="C863" s="54" t="str">
        <f>IF(AND(TONGHOP!O863="KTHP",TONGHOP!P863="LT",TONGHOP!H863&lt;&gt;""),TONGHOP!R863,"")</f>
        <v/>
      </c>
      <c r="D863" s="89" t="str">
        <f>IF(F863="","",SUBTOTAL(3,$F$2:$F863))</f>
        <v/>
      </c>
      <c r="E863" s="54" t="str">
        <f>IF(AND(TONGHOP!O863="KTHP",TONGHOP!P863="TL",TONGHOP!H863&lt;&gt;""),TONGHOP!H863,"")</f>
        <v/>
      </c>
      <c r="F863" s="54" t="str">
        <f>IF(AND(TONGHOP!O863="KTHP",TONGHOP!P863="TL",TONGHOP!H863&lt;&gt;""),TONGHOP!R863,"")</f>
        <v/>
      </c>
    </row>
    <row r="864" spans="1:6">
      <c r="A864" s="89" t="str">
        <f>IF(C864="","",SUBTOTAL(3,$C$2:$C864))</f>
        <v/>
      </c>
      <c r="B864" s="54" t="str">
        <f>IF(AND(TONGHOP!O864="KTHP",TONGHOP!P864="LT",TONGHOP!H864&lt;&gt;""),TONGHOP!H864,"")</f>
        <v/>
      </c>
      <c r="C864" s="54" t="str">
        <f>IF(AND(TONGHOP!O864="KTHP",TONGHOP!P864="LT",TONGHOP!H864&lt;&gt;""),TONGHOP!R864,"")</f>
        <v/>
      </c>
      <c r="D864" s="89" t="str">
        <f>IF(F864="","",SUBTOTAL(3,$F$2:$F864))</f>
        <v/>
      </c>
      <c r="E864" s="54" t="str">
        <f>IF(AND(TONGHOP!O864="KTHP",TONGHOP!P864="TL",TONGHOP!H864&lt;&gt;""),TONGHOP!H864,"")</f>
        <v/>
      </c>
      <c r="F864" s="54" t="str">
        <f>IF(AND(TONGHOP!O864="KTHP",TONGHOP!P864="TL",TONGHOP!H864&lt;&gt;""),TONGHOP!R864,"")</f>
        <v/>
      </c>
    </row>
    <row r="865" spans="1:6">
      <c r="A865" s="89" t="str">
        <f>IF(C865="","",SUBTOTAL(3,$C$2:$C865))</f>
        <v/>
      </c>
      <c r="B865" s="54" t="str">
        <f>IF(AND(TONGHOP!O865="KTHP",TONGHOP!P865="LT",TONGHOP!H865&lt;&gt;""),TONGHOP!H865,"")</f>
        <v/>
      </c>
      <c r="C865" s="54" t="str">
        <f>IF(AND(TONGHOP!O865="KTHP",TONGHOP!P865="LT",TONGHOP!H865&lt;&gt;""),TONGHOP!R865,"")</f>
        <v/>
      </c>
      <c r="D865" s="89" t="str">
        <f>IF(F865="","",SUBTOTAL(3,$F$2:$F865))</f>
        <v/>
      </c>
      <c r="E865" s="54" t="str">
        <f>IF(AND(TONGHOP!O865="KTHP",TONGHOP!P865="TL",TONGHOP!H865&lt;&gt;""),TONGHOP!H865,"")</f>
        <v/>
      </c>
      <c r="F865" s="54" t="str">
        <f>IF(AND(TONGHOP!O865="KTHP",TONGHOP!P865="TL",TONGHOP!H865&lt;&gt;""),TONGHOP!R865,"")</f>
        <v/>
      </c>
    </row>
    <row r="866" spans="1:6">
      <c r="A866" s="89" t="str">
        <f>IF(C866="","",SUBTOTAL(3,$C$2:$C866))</f>
        <v/>
      </c>
      <c r="B866" s="54" t="str">
        <f>IF(AND(TONGHOP!O866="KTHP",TONGHOP!P866="LT",TONGHOP!H866&lt;&gt;""),TONGHOP!H866,"")</f>
        <v/>
      </c>
      <c r="C866" s="54" t="str">
        <f>IF(AND(TONGHOP!O866="KTHP",TONGHOP!P866="LT",TONGHOP!H866&lt;&gt;""),TONGHOP!R866,"")</f>
        <v/>
      </c>
      <c r="D866" s="89" t="str">
        <f>IF(F866="","",SUBTOTAL(3,$F$2:$F866))</f>
        <v/>
      </c>
      <c r="E866" s="54" t="str">
        <f>IF(AND(TONGHOP!O866="KTHP",TONGHOP!P866="TL",TONGHOP!H866&lt;&gt;""),TONGHOP!H866,"")</f>
        <v/>
      </c>
      <c r="F866" s="54" t="str">
        <f>IF(AND(TONGHOP!O866="KTHP",TONGHOP!P866="TL",TONGHOP!H866&lt;&gt;""),TONGHOP!R866,"")</f>
        <v/>
      </c>
    </row>
    <row r="867" spans="1:6">
      <c r="A867" s="89" t="str">
        <f>IF(C867="","",SUBTOTAL(3,$C$2:$C867))</f>
        <v/>
      </c>
      <c r="B867" s="54" t="str">
        <f>IF(AND(TONGHOP!O867="KTHP",TONGHOP!P867="LT",TONGHOP!H867&lt;&gt;""),TONGHOP!H867,"")</f>
        <v/>
      </c>
      <c r="C867" s="54" t="str">
        <f>IF(AND(TONGHOP!O867="KTHP",TONGHOP!P867="LT",TONGHOP!H867&lt;&gt;""),TONGHOP!R867,"")</f>
        <v/>
      </c>
      <c r="D867" s="89" t="str">
        <f>IF(F867="","",SUBTOTAL(3,$F$2:$F867))</f>
        <v/>
      </c>
      <c r="E867" s="54" t="str">
        <f>IF(AND(TONGHOP!O867="KTHP",TONGHOP!P867="TL",TONGHOP!H867&lt;&gt;""),TONGHOP!H867,"")</f>
        <v/>
      </c>
      <c r="F867" s="54" t="str">
        <f>IF(AND(TONGHOP!O867="KTHP",TONGHOP!P867="TL",TONGHOP!H867&lt;&gt;""),TONGHOP!R867,"")</f>
        <v/>
      </c>
    </row>
    <row r="868" spans="1:6">
      <c r="A868" s="89" t="str">
        <f>IF(C868="","",SUBTOTAL(3,$C$2:$C868))</f>
        <v/>
      </c>
      <c r="B868" s="54" t="str">
        <f>IF(AND(TONGHOP!O868="KTHP",TONGHOP!P868="LT",TONGHOP!H868&lt;&gt;""),TONGHOP!H868,"")</f>
        <v/>
      </c>
      <c r="C868" s="54" t="str">
        <f>IF(AND(TONGHOP!O868="KTHP",TONGHOP!P868="LT",TONGHOP!H868&lt;&gt;""),TONGHOP!R868,"")</f>
        <v/>
      </c>
      <c r="D868" s="89" t="str">
        <f>IF(F868="","",SUBTOTAL(3,$F$2:$F868))</f>
        <v/>
      </c>
      <c r="E868" s="54" t="str">
        <f>IF(AND(TONGHOP!O868="KTHP",TONGHOP!P868="TL",TONGHOP!H868&lt;&gt;""),TONGHOP!H868,"")</f>
        <v/>
      </c>
      <c r="F868" s="54" t="str">
        <f>IF(AND(TONGHOP!O868="KTHP",TONGHOP!P868="TL",TONGHOP!H868&lt;&gt;""),TONGHOP!R868,"")</f>
        <v/>
      </c>
    </row>
    <row r="869" spans="1:6">
      <c r="A869" s="89" t="str">
        <f>IF(C869="","",SUBTOTAL(3,$C$2:$C869))</f>
        <v/>
      </c>
      <c r="B869" s="54" t="str">
        <f>IF(AND(TONGHOP!O869="KTHP",TONGHOP!P869="LT",TONGHOP!H869&lt;&gt;""),TONGHOP!H869,"")</f>
        <v/>
      </c>
      <c r="C869" s="54" t="str">
        <f>IF(AND(TONGHOP!O869="KTHP",TONGHOP!P869="LT",TONGHOP!H869&lt;&gt;""),TONGHOP!R869,"")</f>
        <v/>
      </c>
      <c r="D869" s="89" t="str">
        <f>IF(F869="","",SUBTOTAL(3,$F$2:$F869))</f>
        <v/>
      </c>
      <c r="E869" s="54" t="str">
        <f>IF(AND(TONGHOP!O869="KTHP",TONGHOP!P869="TL",TONGHOP!H869&lt;&gt;""),TONGHOP!H869,"")</f>
        <v/>
      </c>
      <c r="F869" s="54" t="str">
        <f>IF(AND(TONGHOP!O869="KTHP",TONGHOP!P869="TL",TONGHOP!H869&lt;&gt;""),TONGHOP!R869,"")</f>
        <v/>
      </c>
    </row>
    <row r="870" spans="1:6">
      <c r="A870" s="89" t="str">
        <f>IF(C870="","",SUBTOTAL(3,$C$2:$C870))</f>
        <v/>
      </c>
      <c r="B870" s="54" t="str">
        <f>IF(AND(TONGHOP!O870="KTHP",TONGHOP!P870="LT",TONGHOP!H870&lt;&gt;""),TONGHOP!H870,"")</f>
        <v/>
      </c>
      <c r="C870" s="54" t="str">
        <f>IF(AND(TONGHOP!O870="KTHP",TONGHOP!P870="LT",TONGHOP!H870&lt;&gt;""),TONGHOP!R870,"")</f>
        <v/>
      </c>
      <c r="D870" s="89" t="str">
        <f>IF(F870="","",SUBTOTAL(3,$F$2:$F870))</f>
        <v/>
      </c>
      <c r="E870" s="54" t="str">
        <f>IF(AND(TONGHOP!O870="KTHP",TONGHOP!P870="TL",TONGHOP!H870&lt;&gt;""),TONGHOP!H870,"")</f>
        <v/>
      </c>
      <c r="F870" s="54" t="str">
        <f>IF(AND(TONGHOP!O870="KTHP",TONGHOP!P870="TL",TONGHOP!H870&lt;&gt;""),TONGHOP!R870,"")</f>
        <v/>
      </c>
    </row>
    <row r="871" spans="1:6">
      <c r="A871" s="89" t="str">
        <f>IF(C871="","",SUBTOTAL(3,$C$2:$C871))</f>
        <v/>
      </c>
      <c r="B871" s="54" t="str">
        <f>IF(AND(TONGHOP!O871="KTHP",TONGHOP!P871="LT",TONGHOP!H871&lt;&gt;""),TONGHOP!H871,"")</f>
        <v/>
      </c>
      <c r="C871" s="54" t="str">
        <f>IF(AND(TONGHOP!O871="KTHP",TONGHOP!P871="LT",TONGHOP!H871&lt;&gt;""),TONGHOP!R871,"")</f>
        <v/>
      </c>
      <c r="D871" s="89" t="str">
        <f>IF(F871="","",SUBTOTAL(3,$F$2:$F871))</f>
        <v/>
      </c>
      <c r="E871" s="54" t="str">
        <f>IF(AND(TONGHOP!O871="KTHP",TONGHOP!P871="TL",TONGHOP!H871&lt;&gt;""),TONGHOP!H871,"")</f>
        <v/>
      </c>
      <c r="F871" s="54" t="str">
        <f>IF(AND(TONGHOP!O871="KTHP",TONGHOP!P871="TL",TONGHOP!H871&lt;&gt;""),TONGHOP!R871,"")</f>
        <v/>
      </c>
    </row>
    <row r="872" spans="1:6">
      <c r="A872" s="89" t="str">
        <f>IF(C872="","",SUBTOTAL(3,$C$2:$C872))</f>
        <v/>
      </c>
      <c r="B872" s="54" t="str">
        <f>IF(AND(TONGHOP!O872="KTHP",TONGHOP!P872="LT",TONGHOP!H872&lt;&gt;""),TONGHOP!H872,"")</f>
        <v/>
      </c>
      <c r="C872" s="54" t="str">
        <f>IF(AND(TONGHOP!O872="KTHP",TONGHOP!P872="LT",TONGHOP!H872&lt;&gt;""),TONGHOP!R872,"")</f>
        <v/>
      </c>
      <c r="D872" s="89" t="str">
        <f>IF(F872="","",SUBTOTAL(3,$F$2:$F872))</f>
        <v/>
      </c>
      <c r="E872" s="54" t="str">
        <f>IF(AND(TONGHOP!O872="KTHP",TONGHOP!P872="TL",TONGHOP!H872&lt;&gt;""),TONGHOP!H872,"")</f>
        <v/>
      </c>
      <c r="F872" s="54" t="str">
        <f>IF(AND(TONGHOP!O872="KTHP",TONGHOP!P872="TL",TONGHOP!H872&lt;&gt;""),TONGHOP!R872,"")</f>
        <v/>
      </c>
    </row>
    <row r="873" spans="1:6">
      <c r="A873" s="89" t="str">
        <f>IF(C873="","",SUBTOTAL(3,$C$2:$C873))</f>
        <v/>
      </c>
      <c r="B873" s="54" t="str">
        <f>IF(AND(TONGHOP!O873="KTHP",TONGHOP!P873="LT",TONGHOP!H873&lt;&gt;""),TONGHOP!H873,"")</f>
        <v/>
      </c>
      <c r="C873" s="54" t="str">
        <f>IF(AND(TONGHOP!O873="KTHP",TONGHOP!P873="LT",TONGHOP!H873&lt;&gt;""),TONGHOP!R873,"")</f>
        <v/>
      </c>
      <c r="D873" s="89" t="str">
        <f>IF(F873="","",SUBTOTAL(3,$F$2:$F873))</f>
        <v/>
      </c>
      <c r="E873" s="54" t="str">
        <f>IF(AND(TONGHOP!O873="KTHP",TONGHOP!P873="TL",TONGHOP!H873&lt;&gt;""),TONGHOP!H873,"")</f>
        <v/>
      </c>
      <c r="F873" s="54" t="str">
        <f>IF(AND(TONGHOP!O873="KTHP",TONGHOP!P873="TL",TONGHOP!H873&lt;&gt;""),TONGHOP!R873,"")</f>
        <v/>
      </c>
    </row>
    <row r="874" spans="1:6">
      <c r="A874" s="89" t="str">
        <f>IF(C874="","",SUBTOTAL(3,$C$2:$C874))</f>
        <v/>
      </c>
      <c r="B874" s="54" t="str">
        <f>IF(AND(TONGHOP!O874="KTHP",TONGHOP!P874="LT",TONGHOP!H874&lt;&gt;""),TONGHOP!H874,"")</f>
        <v/>
      </c>
      <c r="C874" s="54" t="str">
        <f>IF(AND(TONGHOP!O874="KTHP",TONGHOP!P874="LT",TONGHOP!H874&lt;&gt;""),TONGHOP!R874,"")</f>
        <v/>
      </c>
      <c r="D874" s="89" t="str">
        <f>IF(F874="","",SUBTOTAL(3,$F$2:$F874))</f>
        <v/>
      </c>
      <c r="E874" s="54" t="str">
        <f>IF(AND(TONGHOP!O874="KTHP",TONGHOP!P874="TL",TONGHOP!H874&lt;&gt;""),TONGHOP!H874,"")</f>
        <v/>
      </c>
      <c r="F874" s="54" t="str">
        <f>IF(AND(TONGHOP!O874="KTHP",TONGHOP!P874="TL",TONGHOP!H874&lt;&gt;""),TONGHOP!R874,"")</f>
        <v/>
      </c>
    </row>
    <row r="875" spans="1:6">
      <c r="A875" s="89" t="str">
        <f>IF(C875="","",SUBTOTAL(3,$C$2:$C875))</f>
        <v/>
      </c>
      <c r="B875" s="54" t="str">
        <f>IF(AND(TONGHOP!O875="KTHP",TONGHOP!P875="LT",TONGHOP!H875&lt;&gt;""),TONGHOP!H875,"")</f>
        <v/>
      </c>
      <c r="C875" s="54" t="str">
        <f>IF(AND(TONGHOP!O875="KTHP",TONGHOP!P875="LT",TONGHOP!H875&lt;&gt;""),TONGHOP!R875,"")</f>
        <v/>
      </c>
      <c r="D875" s="89" t="str">
        <f>IF(F875="","",SUBTOTAL(3,$F$2:$F875))</f>
        <v/>
      </c>
      <c r="E875" s="54" t="str">
        <f>IF(AND(TONGHOP!O875="KTHP",TONGHOP!P875="TL",TONGHOP!H875&lt;&gt;""),TONGHOP!H875,"")</f>
        <v/>
      </c>
      <c r="F875" s="54" t="str">
        <f>IF(AND(TONGHOP!O875="KTHP",TONGHOP!P875="TL",TONGHOP!H875&lt;&gt;""),TONGHOP!R875,"")</f>
        <v/>
      </c>
    </row>
    <row r="876" spans="1:6">
      <c r="A876" s="89" t="str">
        <f>IF(C876="","",SUBTOTAL(3,$C$2:$C876))</f>
        <v/>
      </c>
      <c r="B876" s="54" t="str">
        <f>IF(AND(TONGHOP!O876="KTHP",TONGHOP!P876="LT",TONGHOP!H876&lt;&gt;""),TONGHOP!H876,"")</f>
        <v/>
      </c>
      <c r="C876" s="54" t="str">
        <f>IF(AND(TONGHOP!O876="KTHP",TONGHOP!P876="LT",TONGHOP!H876&lt;&gt;""),TONGHOP!R876,"")</f>
        <v/>
      </c>
      <c r="D876" s="89" t="str">
        <f>IF(F876="","",SUBTOTAL(3,$F$2:$F876))</f>
        <v/>
      </c>
      <c r="E876" s="54" t="str">
        <f>IF(AND(TONGHOP!O876="KTHP",TONGHOP!P876="TL",TONGHOP!H876&lt;&gt;""),TONGHOP!H876,"")</f>
        <v/>
      </c>
      <c r="F876" s="54" t="str">
        <f>IF(AND(TONGHOP!O876="KTHP",TONGHOP!P876="TL",TONGHOP!H876&lt;&gt;""),TONGHOP!R876,"")</f>
        <v/>
      </c>
    </row>
    <row r="877" spans="1:6">
      <c r="A877" s="89" t="str">
        <f>IF(C877="","",SUBTOTAL(3,$C$2:$C877))</f>
        <v/>
      </c>
      <c r="B877" s="54" t="str">
        <f>IF(AND(TONGHOP!O877="KTHP",TONGHOP!P877="LT",TONGHOP!H877&lt;&gt;""),TONGHOP!H877,"")</f>
        <v/>
      </c>
      <c r="C877" s="54" t="str">
        <f>IF(AND(TONGHOP!O877="KTHP",TONGHOP!P877="LT",TONGHOP!H877&lt;&gt;""),TONGHOP!R877,"")</f>
        <v/>
      </c>
      <c r="D877" s="89" t="str">
        <f>IF(F877="","",SUBTOTAL(3,$F$2:$F877))</f>
        <v/>
      </c>
      <c r="E877" s="54" t="str">
        <f>IF(AND(TONGHOP!O877="KTHP",TONGHOP!P877="TL",TONGHOP!H877&lt;&gt;""),TONGHOP!H877,"")</f>
        <v/>
      </c>
      <c r="F877" s="54" t="str">
        <f>IF(AND(TONGHOP!O877="KTHP",TONGHOP!P877="TL",TONGHOP!H877&lt;&gt;""),TONGHOP!R877,"")</f>
        <v/>
      </c>
    </row>
    <row r="878" spans="1:6">
      <c r="A878" s="89" t="str">
        <f>IF(C878="","",SUBTOTAL(3,$C$2:$C878))</f>
        <v/>
      </c>
      <c r="B878" s="54" t="str">
        <f>IF(AND(TONGHOP!O878="KTHP",TONGHOP!P878="LT",TONGHOP!H878&lt;&gt;""),TONGHOP!H878,"")</f>
        <v/>
      </c>
      <c r="C878" s="54" t="str">
        <f>IF(AND(TONGHOP!O878="KTHP",TONGHOP!P878="LT",TONGHOP!H878&lt;&gt;""),TONGHOP!R878,"")</f>
        <v/>
      </c>
      <c r="D878" s="89" t="str">
        <f>IF(F878="","",SUBTOTAL(3,$F$2:$F878))</f>
        <v/>
      </c>
      <c r="E878" s="54" t="str">
        <f>IF(AND(TONGHOP!O878="KTHP",TONGHOP!P878="TL",TONGHOP!H878&lt;&gt;""),TONGHOP!H878,"")</f>
        <v/>
      </c>
      <c r="F878" s="54" t="str">
        <f>IF(AND(TONGHOP!O878="KTHP",TONGHOP!P878="TL",TONGHOP!H878&lt;&gt;""),TONGHOP!R878,"")</f>
        <v/>
      </c>
    </row>
    <row r="879" spans="1:6">
      <c r="A879" s="89" t="str">
        <f>IF(C879="","",SUBTOTAL(3,$C$2:$C879))</f>
        <v/>
      </c>
      <c r="B879" s="54" t="str">
        <f>IF(AND(TONGHOP!O879="KTHP",TONGHOP!P879="LT",TONGHOP!H879&lt;&gt;""),TONGHOP!H879,"")</f>
        <v/>
      </c>
      <c r="C879" s="54" t="str">
        <f>IF(AND(TONGHOP!O879="KTHP",TONGHOP!P879="LT",TONGHOP!H879&lt;&gt;""),TONGHOP!R879,"")</f>
        <v/>
      </c>
      <c r="D879" s="89" t="str">
        <f>IF(F879="","",SUBTOTAL(3,$F$2:$F879))</f>
        <v/>
      </c>
      <c r="E879" s="54" t="str">
        <f>IF(AND(TONGHOP!O879="KTHP",TONGHOP!P879="TL",TONGHOP!H879&lt;&gt;""),TONGHOP!H879,"")</f>
        <v/>
      </c>
      <c r="F879" s="54" t="str">
        <f>IF(AND(TONGHOP!O879="KTHP",TONGHOP!P879="TL",TONGHOP!H879&lt;&gt;""),TONGHOP!R879,"")</f>
        <v/>
      </c>
    </row>
    <row r="880" spans="1:6">
      <c r="A880" s="89" t="str">
        <f>IF(C880="","",SUBTOTAL(3,$C$2:$C880))</f>
        <v/>
      </c>
      <c r="B880" s="54" t="str">
        <f>IF(AND(TONGHOP!O880="KTHP",TONGHOP!P880="LT",TONGHOP!H880&lt;&gt;""),TONGHOP!H880,"")</f>
        <v/>
      </c>
      <c r="C880" s="54" t="str">
        <f>IF(AND(TONGHOP!O880="KTHP",TONGHOP!P880="LT",TONGHOP!H880&lt;&gt;""),TONGHOP!R880,"")</f>
        <v/>
      </c>
      <c r="D880" s="89" t="str">
        <f>IF(F880="","",SUBTOTAL(3,$F$2:$F880))</f>
        <v/>
      </c>
      <c r="E880" s="54" t="str">
        <f>IF(AND(TONGHOP!O880="KTHP",TONGHOP!P880="TL",TONGHOP!H880&lt;&gt;""),TONGHOP!H880,"")</f>
        <v/>
      </c>
      <c r="F880" s="54" t="str">
        <f>IF(AND(TONGHOP!O880="KTHP",TONGHOP!P880="TL",TONGHOP!H880&lt;&gt;""),TONGHOP!R880,"")</f>
        <v/>
      </c>
    </row>
    <row r="881" spans="1:6">
      <c r="A881" s="89" t="str">
        <f>IF(C881="","",SUBTOTAL(3,$C$2:$C881))</f>
        <v/>
      </c>
      <c r="B881" s="54" t="str">
        <f>IF(AND(TONGHOP!O881="KTHP",TONGHOP!P881="LT",TONGHOP!H881&lt;&gt;""),TONGHOP!H881,"")</f>
        <v/>
      </c>
      <c r="C881" s="54" t="str">
        <f>IF(AND(TONGHOP!O881="KTHP",TONGHOP!P881="LT",TONGHOP!H881&lt;&gt;""),TONGHOP!R881,"")</f>
        <v/>
      </c>
      <c r="D881" s="89" t="str">
        <f>IF(F881="","",SUBTOTAL(3,$F$2:$F881))</f>
        <v/>
      </c>
      <c r="E881" s="54" t="str">
        <f>IF(AND(TONGHOP!O881="KTHP",TONGHOP!P881="TL",TONGHOP!H881&lt;&gt;""),TONGHOP!H881,"")</f>
        <v/>
      </c>
      <c r="F881" s="54" t="str">
        <f>IF(AND(TONGHOP!O881="KTHP",TONGHOP!P881="TL",TONGHOP!H881&lt;&gt;""),TONGHOP!R881,"")</f>
        <v/>
      </c>
    </row>
    <row r="882" spans="1:6">
      <c r="A882" s="89" t="str">
        <f>IF(C882="","",SUBTOTAL(3,$C$2:$C882))</f>
        <v/>
      </c>
      <c r="B882" s="54" t="str">
        <f>IF(AND(TONGHOP!O882="KTHP",TONGHOP!P882="LT",TONGHOP!H882&lt;&gt;""),TONGHOP!H882,"")</f>
        <v/>
      </c>
      <c r="C882" s="54" t="str">
        <f>IF(AND(TONGHOP!O882="KTHP",TONGHOP!P882="LT",TONGHOP!H882&lt;&gt;""),TONGHOP!R882,"")</f>
        <v/>
      </c>
      <c r="D882" s="89" t="str">
        <f>IF(F882="","",SUBTOTAL(3,$F$2:$F882))</f>
        <v/>
      </c>
      <c r="E882" s="54" t="str">
        <f>IF(AND(TONGHOP!O882="KTHP",TONGHOP!P882="TL",TONGHOP!H882&lt;&gt;""),TONGHOP!H882,"")</f>
        <v/>
      </c>
      <c r="F882" s="54" t="str">
        <f>IF(AND(TONGHOP!O882="KTHP",TONGHOP!P882="TL",TONGHOP!H882&lt;&gt;""),TONGHOP!R882,"")</f>
        <v/>
      </c>
    </row>
    <row r="883" spans="1:6">
      <c r="A883" s="89" t="str">
        <f>IF(C883="","",SUBTOTAL(3,$C$2:$C883))</f>
        <v/>
      </c>
      <c r="B883" s="54" t="str">
        <f>IF(AND(TONGHOP!O883="KTHP",TONGHOP!P883="LT",TONGHOP!H883&lt;&gt;""),TONGHOP!H883,"")</f>
        <v/>
      </c>
      <c r="C883" s="54" t="str">
        <f>IF(AND(TONGHOP!O883="KTHP",TONGHOP!P883="LT",TONGHOP!H883&lt;&gt;""),TONGHOP!R883,"")</f>
        <v/>
      </c>
      <c r="D883" s="89" t="str">
        <f>IF(F883="","",SUBTOTAL(3,$F$2:$F883))</f>
        <v/>
      </c>
      <c r="E883" s="54" t="str">
        <f>IF(AND(TONGHOP!O883="KTHP",TONGHOP!P883="TL",TONGHOP!H883&lt;&gt;""),TONGHOP!H883,"")</f>
        <v/>
      </c>
      <c r="F883" s="54" t="str">
        <f>IF(AND(TONGHOP!O883="KTHP",TONGHOP!P883="TL",TONGHOP!H883&lt;&gt;""),TONGHOP!R883,"")</f>
        <v/>
      </c>
    </row>
    <row r="884" spans="1:6">
      <c r="A884" s="89" t="str">
        <f>IF(C884="","",SUBTOTAL(3,$C$2:$C884))</f>
        <v/>
      </c>
      <c r="B884" s="54" t="str">
        <f>IF(AND(TONGHOP!O884="KTHP",TONGHOP!P884="LT",TONGHOP!H884&lt;&gt;""),TONGHOP!H884,"")</f>
        <v/>
      </c>
      <c r="C884" s="54" t="str">
        <f>IF(AND(TONGHOP!O884="KTHP",TONGHOP!P884="LT",TONGHOP!H884&lt;&gt;""),TONGHOP!R884,"")</f>
        <v/>
      </c>
      <c r="D884" s="89" t="str">
        <f>IF(F884="","",SUBTOTAL(3,$F$2:$F884))</f>
        <v/>
      </c>
      <c r="E884" s="54" t="str">
        <f>IF(AND(TONGHOP!O884="KTHP",TONGHOP!P884="TL",TONGHOP!H884&lt;&gt;""),TONGHOP!H884,"")</f>
        <v/>
      </c>
      <c r="F884" s="54" t="str">
        <f>IF(AND(TONGHOP!O884="KTHP",TONGHOP!P884="TL",TONGHOP!H884&lt;&gt;""),TONGHOP!R884,"")</f>
        <v/>
      </c>
    </row>
    <row r="885" spans="1:6">
      <c r="A885" s="89" t="str">
        <f>IF(C885="","",SUBTOTAL(3,$C$2:$C885))</f>
        <v/>
      </c>
      <c r="B885" s="54" t="str">
        <f>IF(AND(TONGHOP!O885="KTHP",TONGHOP!P885="LT",TONGHOP!H885&lt;&gt;""),TONGHOP!H885,"")</f>
        <v/>
      </c>
      <c r="C885" s="54" t="str">
        <f>IF(AND(TONGHOP!O885="KTHP",TONGHOP!P885="LT",TONGHOP!H885&lt;&gt;""),TONGHOP!R885,"")</f>
        <v/>
      </c>
      <c r="D885" s="89" t="str">
        <f>IF(F885="","",SUBTOTAL(3,$F$2:$F885))</f>
        <v/>
      </c>
      <c r="E885" s="54" t="str">
        <f>IF(AND(TONGHOP!O885="KTHP",TONGHOP!P885="TL",TONGHOP!H885&lt;&gt;""),TONGHOP!H885,"")</f>
        <v/>
      </c>
      <c r="F885" s="54" t="str">
        <f>IF(AND(TONGHOP!O885="KTHP",TONGHOP!P885="TL",TONGHOP!H885&lt;&gt;""),TONGHOP!R885,"")</f>
        <v/>
      </c>
    </row>
    <row r="886" spans="1:6">
      <c r="A886" s="89" t="str">
        <f>IF(C886="","",SUBTOTAL(3,$C$2:$C886))</f>
        <v/>
      </c>
      <c r="B886" s="54" t="str">
        <f>IF(AND(TONGHOP!O886="KTHP",TONGHOP!P886="LT",TONGHOP!H886&lt;&gt;""),TONGHOP!H886,"")</f>
        <v/>
      </c>
      <c r="C886" s="54" t="str">
        <f>IF(AND(TONGHOP!O886="KTHP",TONGHOP!P886="LT",TONGHOP!H886&lt;&gt;""),TONGHOP!R886,"")</f>
        <v/>
      </c>
      <c r="D886" s="89" t="str">
        <f>IF(F886="","",SUBTOTAL(3,$F$2:$F886))</f>
        <v/>
      </c>
      <c r="E886" s="54" t="str">
        <f>IF(AND(TONGHOP!O886="KTHP",TONGHOP!P886="TL",TONGHOP!H886&lt;&gt;""),TONGHOP!H886,"")</f>
        <v/>
      </c>
      <c r="F886" s="54" t="str">
        <f>IF(AND(TONGHOP!O886="KTHP",TONGHOP!P886="TL",TONGHOP!H886&lt;&gt;""),TONGHOP!R886,"")</f>
        <v/>
      </c>
    </row>
    <row r="887" spans="1:6">
      <c r="A887" s="89" t="str">
        <f>IF(C887="","",SUBTOTAL(3,$C$2:$C887))</f>
        <v/>
      </c>
      <c r="B887" s="54" t="str">
        <f>IF(AND(TONGHOP!O887="KTHP",TONGHOP!P887="LT",TONGHOP!H887&lt;&gt;""),TONGHOP!H887,"")</f>
        <v/>
      </c>
      <c r="C887" s="54" t="str">
        <f>IF(AND(TONGHOP!O887="KTHP",TONGHOP!P887="LT",TONGHOP!H887&lt;&gt;""),TONGHOP!R887,"")</f>
        <v/>
      </c>
      <c r="D887" s="89" t="str">
        <f>IF(F887="","",SUBTOTAL(3,$F$2:$F887))</f>
        <v/>
      </c>
      <c r="E887" s="54" t="str">
        <f>IF(AND(TONGHOP!O887="KTHP",TONGHOP!P887="TL",TONGHOP!H887&lt;&gt;""),TONGHOP!H887,"")</f>
        <v/>
      </c>
      <c r="F887" s="54" t="str">
        <f>IF(AND(TONGHOP!O887="KTHP",TONGHOP!P887="TL",TONGHOP!H887&lt;&gt;""),TONGHOP!R887,"")</f>
        <v/>
      </c>
    </row>
    <row r="888" spans="1:6">
      <c r="A888" s="89" t="str">
        <f>IF(C888="","",SUBTOTAL(3,$C$2:$C888))</f>
        <v/>
      </c>
      <c r="B888" s="54" t="str">
        <f>IF(AND(TONGHOP!O888="KTHP",TONGHOP!P888="LT",TONGHOP!H888&lt;&gt;""),TONGHOP!H888,"")</f>
        <v/>
      </c>
      <c r="C888" s="54" t="str">
        <f>IF(AND(TONGHOP!O888="KTHP",TONGHOP!P888="LT",TONGHOP!H888&lt;&gt;""),TONGHOP!R888,"")</f>
        <v/>
      </c>
      <c r="D888" s="89" t="str">
        <f>IF(F888="","",SUBTOTAL(3,$F$2:$F888))</f>
        <v/>
      </c>
      <c r="E888" s="54" t="str">
        <f>IF(AND(TONGHOP!O888="KTHP",TONGHOP!P888="TL",TONGHOP!H888&lt;&gt;""),TONGHOP!H888,"")</f>
        <v/>
      </c>
      <c r="F888" s="54" t="str">
        <f>IF(AND(TONGHOP!O888="KTHP",TONGHOP!P888="TL",TONGHOP!H888&lt;&gt;""),TONGHOP!R888,"")</f>
        <v/>
      </c>
    </row>
    <row r="889" spans="1:6">
      <c r="A889" s="89" t="str">
        <f>IF(C889="","",SUBTOTAL(3,$C$2:$C889))</f>
        <v/>
      </c>
      <c r="B889" s="54" t="str">
        <f>IF(AND(TONGHOP!O889="KTHP",TONGHOP!P889="LT",TONGHOP!H889&lt;&gt;""),TONGHOP!H889,"")</f>
        <v/>
      </c>
      <c r="C889" s="54" t="str">
        <f>IF(AND(TONGHOP!O889="KTHP",TONGHOP!P889="LT",TONGHOP!H889&lt;&gt;""),TONGHOP!R889,"")</f>
        <v/>
      </c>
      <c r="D889" s="89" t="str">
        <f>IF(F889="","",SUBTOTAL(3,$F$2:$F889))</f>
        <v/>
      </c>
      <c r="E889" s="54" t="str">
        <f>IF(AND(TONGHOP!O889="KTHP",TONGHOP!P889="TL",TONGHOP!H889&lt;&gt;""),TONGHOP!H889,"")</f>
        <v/>
      </c>
      <c r="F889" s="54" t="str">
        <f>IF(AND(TONGHOP!O889="KTHP",TONGHOP!P889="TL",TONGHOP!H889&lt;&gt;""),TONGHOP!R889,"")</f>
        <v/>
      </c>
    </row>
    <row r="890" spans="1:6">
      <c r="A890" s="89" t="str">
        <f>IF(C890="","",SUBTOTAL(3,$C$2:$C890))</f>
        <v/>
      </c>
      <c r="B890" s="54" t="str">
        <f>IF(AND(TONGHOP!O890="KTHP",TONGHOP!P890="LT",TONGHOP!H890&lt;&gt;""),TONGHOP!H890,"")</f>
        <v/>
      </c>
      <c r="C890" s="54" t="str">
        <f>IF(AND(TONGHOP!O890="KTHP",TONGHOP!P890="LT",TONGHOP!H890&lt;&gt;""),TONGHOP!R890,"")</f>
        <v/>
      </c>
      <c r="D890" s="89" t="str">
        <f>IF(F890="","",SUBTOTAL(3,$F$2:$F890))</f>
        <v/>
      </c>
      <c r="E890" s="54" t="str">
        <f>IF(AND(TONGHOP!O890="KTHP",TONGHOP!P890="TL",TONGHOP!H890&lt;&gt;""),TONGHOP!H890,"")</f>
        <v/>
      </c>
      <c r="F890" s="54" t="str">
        <f>IF(AND(TONGHOP!O890="KTHP",TONGHOP!P890="TL",TONGHOP!H890&lt;&gt;""),TONGHOP!R890,"")</f>
        <v/>
      </c>
    </row>
    <row r="891" spans="1:6">
      <c r="A891" s="89" t="str">
        <f>IF(C891="","",SUBTOTAL(3,$C$2:$C891))</f>
        <v/>
      </c>
      <c r="B891" s="54" t="str">
        <f>IF(AND(TONGHOP!O891="KTHP",TONGHOP!P891="LT",TONGHOP!H891&lt;&gt;""),TONGHOP!H891,"")</f>
        <v/>
      </c>
      <c r="C891" s="54" t="str">
        <f>IF(AND(TONGHOP!O891="KTHP",TONGHOP!P891="LT",TONGHOP!H891&lt;&gt;""),TONGHOP!R891,"")</f>
        <v/>
      </c>
      <c r="D891" s="89" t="str">
        <f>IF(F891="","",SUBTOTAL(3,$F$2:$F891))</f>
        <v/>
      </c>
      <c r="E891" s="54" t="str">
        <f>IF(AND(TONGHOP!O891="KTHP",TONGHOP!P891="TL",TONGHOP!H891&lt;&gt;""),TONGHOP!H891,"")</f>
        <v/>
      </c>
      <c r="F891" s="54" t="str">
        <f>IF(AND(TONGHOP!O891="KTHP",TONGHOP!P891="TL",TONGHOP!H891&lt;&gt;""),TONGHOP!R891,"")</f>
        <v/>
      </c>
    </row>
    <row r="892" spans="1:6">
      <c r="A892" s="89" t="str">
        <f>IF(C892="","",SUBTOTAL(3,$C$2:$C892))</f>
        <v/>
      </c>
      <c r="B892" s="54" t="str">
        <f>IF(AND(TONGHOP!O892="KTHP",TONGHOP!P892="LT",TONGHOP!H892&lt;&gt;""),TONGHOP!H892,"")</f>
        <v/>
      </c>
      <c r="C892" s="54" t="str">
        <f>IF(AND(TONGHOP!O892="KTHP",TONGHOP!P892="LT",TONGHOP!H892&lt;&gt;""),TONGHOP!R892,"")</f>
        <v/>
      </c>
      <c r="D892" s="89" t="str">
        <f>IF(F892="","",SUBTOTAL(3,$F$2:$F892))</f>
        <v/>
      </c>
      <c r="E892" s="54" t="str">
        <f>IF(AND(TONGHOP!O892="KTHP",TONGHOP!P892="TL",TONGHOP!H892&lt;&gt;""),TONGHOP!H892,"")</f>
        <v/>
      </c>
      <c r="F892" s="54" t="str">
        <f>IF(AND(TONGHOP!O892="KTHP",TONGHOP!P892="TL",TONGHOP!H892&lt;&gt;""),TONGHOP!R892,"")</f>
        <v/>
      </c>
    </row>
    <row r="893" spans="1:6">
      <c r="A893" s="89" t="str">
        <f>IF(C893="","",SUBTOTAL(3,$C$2:$C893))</f>
        <v/>
      </c>
      <c r="B893" s="54" t="str">
        <f>IF(AND(TONGHOP!O893="KTHP",TONGHOP!P893="LT",TONGHOP!H893&lt;&gt;""),TONGHOP!H893,"")</f>
        <v/>
      </c>
      <c r="C893" s="54" t="str">
        <f>IF(AND(TONGHOP!O893="KTHP",TONGHOP!P893="LT",TONGHOP!H893&lt;&gt;""),TONGHOP!R893,"")</f>
        <v/>
      </c>
      <c r="D893" s="89" t="str">
        <f>IF(F893="","",SUBTOTAL(3,$F$2:$F893))</f>
        <v/>
      </c>
      <c r="E893" s="54" t="str">
        <f>IF(AND(TONGHOP!O893="KTHP",TONGHOP!P893="TL",TONGHOP!H893&lt;&gt;""),TONGHOP!H893,"")</f>
        <v/>
      </c>
      <c r="F893" s="54" t="str">
        <f>IF(AND(TONGHOP!O893="KTHP",TONGHOP!P893="TL",TONGHOP!H893&lt;&gt;""),TONGHOP!R893,"")</f>
        <v/>
      </c>
    </row>
    <row r="894" spans="1:6">
      <c r="A894" s="89" t="str">
        <f>IF(C894="","",SUBTOTAL(3,$C$2:$C894))</f>
        <v/>
      </c>
      <c r="B894" s="54" t="str">
        <f>IF(AND(TONGHOP!O894="KTHP",TONGHOP!P894="LT",TONGHOP!H894&lt;&gt;""),TONGHOP!H894,"")</f>
        <v/>
      </c>
      <c r="C894" s="54" t="str">
        <f>IF(AND(TONGHOP!O894="KTHP",TONGHOP!P894="LT",TONGHOP!H894&lt;&gt;""),TONGHOP!R894,"")</f>
        <v/>
      </c>
      <c r="D894" s="89" t="str">
        <f>IF(F894="","",SUBTOTAL(3,$F$2:$F894))</f>
        <v/>
      </c>
      <c r="E894" s="54" t="str">
        <f>IF(AND(TONGHOP!O894="KTHP",TONGHOP!P894="TL",TONGHOP!H894&lt;&gt;""),TONGHOP!H894,"")</f>
        <v/>
      </c>
      <c r="F894" s="54" t="str">
        <f>IF(AND(TONGHOP!O894="KTHP",TONGHOP!P894="TL",TONGHOP!H894&lt;&gt;""),TONGHOP!R894,"")</f>
        <v/>
      </c>
    </row>
    <row r="895" spans="1:6">
      <c r="A895" s="89" t="str">
        <f>IF(C895="","",SUBTOTAL(3,$C$2:$C895))</f>
        <v/>
      </c>
      <c r="B895" s="54" t="str">
        <f>IF(AND(TONGHOP!O895="KTHP",TONGHOP!P895="LT",TONGHOP!H895&lt;&gt;""),TONGHOP!H895,"")</f>
        <v/>
      </c>
      <c r="C895" s="54" t="str">
        <f>IF(AND(TONGHOP!O895="KTHP",TONGHOP!P895="LT",TONGHOP!H895&lt;&gt;""),TONGHOP!R895,"")</f>
        <v/>
      </c>
      <c r="D895" s="89" t="str">
        <f>IF(F895="","",SUBTOTAL(3,$F$2:$F895))</f>
        <v/>
      </c>
      <c r="E895" s="54" t="str">
        <f>IF(AND(TONGHOP!O895="KTHP",TONGHOP!P895="TL",TONGHOP!H895&lt;&gt;""),TONGHOP!H895,"")</f>
        <v/>
      </c>
      <c r="F895" s="54" t="str">
        <f>IF(AND(TONGHOP!O895="KTHP",TONGHOP!P895="TL",TONGHOP!H895&lt;&gt;""),TONGHOP!R895,"")</f>
        <v/>
      </c>
    </row>
    <row r="896" spans="1:6">
      <c r="A896" s="89" t="str">
        <f>IF(C896="","",SUBTOTAL(3,$C$2:$C896))</f>
        <v/>
      </c>
      <c r="B896" s="54" t="str">
        <f>IF(AND(TONGHOP!O896="KTHP",TONGHOP!P896="LT",TONGHOP!H896&lt;&gt;""),TONGHOP!H896,"")</f>
        <v/>
      </c>
      <c r="C896" s="54" t="str">
        <f>IF(AND(TONGHOP!O896="KTHP",TONGHOP!P896="LT",TONGHOP!H896&lt;&gt;""),TONGHOP!R896,"")</f>
        <v/>
      </c>
      <c r="D896" s="89" t="str">
        <f>IF(F896="","",SUBTOTAL(3,$F$2:$F896))</f>
        <v/>
      </c>
      <c r="E896" s="54" t="str">
        <f>IF(AND(TONGHOP!O896="KTHP",TONGHOP!P896="TL",TONGHOP!H896&lt;&gt;""),TONGHOP!H896,"")</f>
        <v/>
      </c>
      <c r="F896" s="54" t="str">
        <f>IF(AND(TONGHOP!O896="KTHP",TONGHOP!P896="TL",TONGHOP!H896&lt;&gt;""),TONGHOP!R896,"")</f>
        <v/>
      </c>
    </row>
    <row r="897" spans="1:6">
      <c r="A897" s="89" t="str">
        <f>IF(C897="","",SUBTOTAL(3,$C$2:$C897))</f>
        <v/>
      </c>
      <c r="B897" s="54" t="str">
        <f>IF(AND(TONGHOP!O897="KTHP",TONGHOP!P897="LT",TONGHOP!H897&lt;&gt;""),TONGHOP!H897,"")</f>
        <v/>
      </c>
      <c r="C897" s="54" t="str">
        <f>IF(AND(TONGHOP!O897="KTHP",TONGHOP!P897="LT",TONGHOP!H897&lt;&gt;""),TONGHOP!R897,"")</f>
        <v/>
      </c>
      <c r="D897" s="89" t="str">
        <f>IF(F897="","",SUBTOTAL(3,$F$2:$F897))</f>
        <v/>
      </c>
      <c r="E897" s="54" t="str">
        <f>IF(AND(TONGHOP!O897="KTHP",TONGHOP!P897="TL",TONGHOP!H897&lt;&gt;""),TONGHOP!H897,"")</f>
        <v/>
      </c>
      <c r="F897" s="54" t="str">
        <f>IF(AND(TONGHOP!O897="KTHP",TONGHOP!P897="TL",TONGHOP!H897&lt;&gt;""),TONGHOP!R897,"")</f>
        <v/>
      </c>
    </row>
    <row r="898" spans="1:6">
      <c r="A898" s="89" t="str">
        <f>IF(C898="","",SUBTOTAL(3,$C$2:$C898))</f>
        <v/>
      </c>
      <c r="B898" s="54" t="str">
        <f>IF(AND(TONGHOP!O898="KTHP",TONGHOP!P898="LT",TONGHOP!H898&lt;&gt;""),TONGHOP!H898,"")</f>
        <v/>
      </c>
      <c r="C898" s="54" t="str">
        <f>IF(AND(TONGHOP!O898="KTHP",TONGHOP!P898="LT",TONGHOP!H898&lt;&gt;""),TONGHOP!R898,"")</f>
        <v/>
      </c>
      <c r="D898" s="89" t="str">
        <f>IF(F898="","",SUBTOTAL(3,$F$2:$F898))</f>
        <v/>
      </c>
      <c r="E898" s="54" t="str">
        <f>IF(AND(TONGHOP!O898="KTHP",TONGHOP!P898="TL",TONGHOP!H898&lt;&gt;""),TONGHOP!H898,"")</f>
        <v/>
      </c>
      <c r="F898" s="54" t="str">
        <f>IF(AND(TONGHOP!O898="KTHP",TONGHOP!P898="TL",TONGHOP!H898&lt;&gt;""),TONGHOP!R898,"")</f>
        <v/>
      </c>
    </row>
    <row r="899" spans="1:6">
      <c r="A899" s="89" t="str">
        <f>IF(C899="","",SUBTOTAL(3,$C$2:$C899))</f>
        <v/>
      </c>
      <c r="B899" s="54" t="str">
        <f>IF(AND(TONGHOP!O899="KTHP",TONGHOP!P899="LT",TONGHOP!H899&lt;&gt;""),TONGHOP!H899,"")</f>
        <v/>
      </c>
      <c r="C899" s="54" t="str">
        <f>IF(AND(TONGHOP!O899="KTHP",TONGHOP!P899="LT",TONGHOP!H899&lt;&gt;""),TONGHOP!R899,"")</f>
        <v/>
      </c>
      <c r="D899" s="89" t="str">
        <f>IF(F899="","",SUBTOTAL(3,$F$2:$F899))</f>
        <v/>
      </c>
      <c r="E899" s="54" t="str">
        <f>IF(AND(TONGHOP!O899="KTHP",TONGHOP!P899="TL",TONGHOP!H899&lt;&gt;""),TONGHOP!H899,"")</f>
        <v/>
      </c>
      <c r="F899" s="54" t="str">
        <f>IF(AND(TONGHOP!O899="KTHP",TONGHOP!P899="TL",TONGHOP!H899&lt;&gt;""),TONGHOP!R899,"")</f>
        <v/>
      </c>
    </row>
    <row r="900" spans="1:6">
      <c r="A900" s="89" t="str">
        <f>IF(C900="","",SUBTOTAL(3,$C$2:$C900))</f>
        <v/>
      </c>
      <c r="B900" s="54" t="str">
        <f>IF(AND(TONGHOP!O900="KTHP",TONGHOP!P900="LT",TONGHOP!H900&lt;&gt;""),TONGHOP!H900,"")</f>
        <v/>
      </c>
      <c r="C900" s="54" t="str">
        <f>IF(AND(TONGHOP!O900="KTHP",TONGHOP!P900="LT",TONGHOP!H900&lt;&gt;""),TONGHOP!R900,"")</f>
        <v/>
      </c>
      <c r="D900" s="89" t="str">
        <f>IF(F900="","",SUBTOTAL(3,$F$2:$F900))</f>
        <v/>
      </c>
      <c r="E900" s="54" t="str">
        <f>IF(AND(TONGHOP!O900="KTHP",TONGHOP!P900="TL",TONGHOP!H900&lt;&gt;""),TONGHOP!H900,"")</f>
        <v/>
      </c>
      <c r="F900" s="54" t="str">
        <f>IF(AND(TONGHOP!O900="KTHP",TONGHOP!P900="TL",TONGHOP!H900&lt;&gt;""),TONGHOP!R900,"")</f>
        <v/>
      </c>
    </row>
    <row r="901" spans="1:6">
      <c r="A901" s="89" t="str">
        <f>IF(C901="","",SUBTOTAL(3,$C$2:$C901))</f>
        <v/>
      </c>
      <c r="B901" s="54" t="str">
        <f>IF(AND(TONGHOP!O901="KTHP",TONGHOP!P901="LT",TONGHOP!H901&lt;&gt;""),TONGHOP!H901,"")</f>
        <v/>
      </c>
      <c r="C901" s="54" t="str">
        <f>IF(AND(TONGHOP!O901="KTHP",TONGHOP!P901="LT",TONGHOP!H901&lt;&gt;""),TONGHOP!R901,"")</f>
        <v/>
      </c>
      <c r="D901" s="89" t="str">
        <f>IF(F901="","",SUBTOTAL(3,$F$2:$F901))</f>
        <v/>
      </c>
      <c r="E901" s="54" t="str">
        <f>IF(AND(TONGHOP!O901="KTHP",TONGHOP!P901="TL",TONGHOP!H901&lt;&gt;""),TONGHOP!H901,"")</f>
        <v/>
      </c>
      <c r="F901" s="54" t="str">
        <f>IF(AND(TONGHOP!O901="KTHP",TONGHOP!P901="TL",TONGHOP!H901&lt;&gt;""),TONGHOP!R901,"")</f>
        <v/>
      </c>
    </row>
    <row r="902" spans="1:6">
      <c r="A902" s="89" t="str">
        <f>IF(C902="","",SUBTOTAL(3,$C$2:$C902))</f>
        <v/>
      </c>
      <c r="B902" s="54" t="str">
        <f>IF(AND(TONGHOP!O902="KTHP",TONGHOP!P902="LT",TONGHOP!H902&lt;&gt;""),TONGHOP!H902,"")</f>
        <v/>
      </c>
      <c r="C902" s="54" t="str">
        <f>IF(AND(TONGHOP!O902="KTHP",TONGHOP!P902="LT",TONGHOP!H902&lt;&gt;""),TONGHOP!R902,"")</f>
        <v/>
      </c>
      <c r="D902" s="89" t="str">
        <f>IF(F902="","",SUBTOTAL(3,$F$2:$F902))</f>
        <v/>
      </c>
      <c r="E902" s="54" t="str">
        <f>IF(AND(TONGHOP!O902="KTHP",TONGHOP!P902="TL",TONGHOP!H902&lt;&gt;""),TONGHOP!H902,"")</f>
        <v/>
      </c>
      <c r="F902" s="54" t="str">
        <f>IF(AND(TONGHOP!O902="KTHP",TONGHOP!P902="TL",TONGHOP!H902&lt;&gt;""),TONGHOP!R902,"")</f>
        <v/>
      </c>
    </row>
    <row r="903" spans="1:6">
      <c r="A903" s="89" t="str">
        <f>IF(C903="","",SUBTOTAL(3,$C$2:$C903))</f>
        <v/>
      </c>
      <c r="B903" s="54" t="str">
        <f>IF(AND(TONGHOP!O903="KTHP",TONGHOP!P903="LT",TONGHOP!H903&lt;&gt;""),TONGHOP!H903,"")</f>
        <v/>
      </c>
      <c r="C903" s="54" t="str">
        <f>IF(AND(TONGHOP!O903="KTHP",TONGHOP!P903="LT",TONGHOP!H903&lt;&gt;""),TONGHOP!R903,"")</f>
        <v/>
      </c>
      <c r="D903" s="89" t="str">
        <f>IF(F903="","",SUBTOTAL(3,$F$2:$F903))</f>
        <v/>
      </c>
      <c r="E903" s="54" t="str">
        <f>IF(AND(TONGHOP!O903="KTHP",TONGHOP!P903="TL",TONGHOP!H903&lt;&gt;""),TONGHOP!H903,"")</f>
        <v/>
      </c>
      <c r="F903" s="54" t="str">
        <f>IF(AND(TONGHOP!O903="KTHP",TONGHOP!P903="TL",TONGHOP!H903&lt;&gt;""),TONGHOP!R903,"")</f>
        <v/>
      </c>
    </row>
    <row r="904" spans="1:6">
      <c r="A904" s="89" t="str">
        <f>IF(C904="","",SUBTOTAL(3,$C$2:$C904))</f>
        <v/>
      </c>
      <c r="B904" s="54" t="str">
        <f>IF(AND(TONGHOP!O904="KTHP",TONGHOP!P904="LT",TONGHOP!H904&lt;&gt;""),TONGHOP!H904,"")</f>
        <v/>
      </c>
      <c r="C904" s="54" t="str">
        <f>IF(AND(TONGHOP!O904="KTHP",TONGHOP!P904="LT",TONGHOP!H904&lt;&gt;""),TONGHOP!R904,"")</f>
        <v/>
      </c>
      <c r="D904" s="89" t="str">
        <f>IF(F904="","",SUBTOTAL(3,$F$2:$F904))</f>
        <v/>
      </c>
      <c r="E904" s="54" t="str">
        <f>IF(AND(TONGHOP!O904="KTHP",TONGHOP!P904="TL",TONGHOP!H904&lt;&gt;""),TONGHOP!H904,"")</f>
        <v/>
      </c>
      <c r="F904" s="54" t="str">
        <f>IF(AND(TONGHOP!O904="KTHP",TONGHOP!P904="TL",TONGHOP!H904&lt;&gt;""),TONGHOP!R904,"")</f>
        <v/>
      </c>
    </row>
    <row r="905" spans="1:6">
      <c r="A905" s="89" t="str">
        <f>IF(C905="","",SUBTOTAL(3,$C$2:$C905))</f>
        <v/>
      </c>
      <c r="B905" s="54" t="str">
        <f>IF(AND(TONGHOP!O905="KTHP",TONGHOP!P905="LT",TONGHOP!H905&lt;&gt;""),TONGHOP!H905,"")</f>
        <v/>
      </c>
      <c r="C905" s="54" t="str">
        <f>IF(AND(TONGHOP!O905="KTHP",TONGHOP!P905="LT",TONGHOP!H905&lt;&gt;""),TONGHOP!R905,"")</f>
        <v/>
      </c>
      <c r="D905" s="89" t="str">
        <f>IF(F905="","",SUBTOTAL(3,$F$2:$F905))</f>
        <v/>
      </c>
      <c r="E905" s="54" t="str">
        <f>IF(AND(TONGHOP!O905="KTHP",TONGHOP!P905="TL",TONGHOP!H905&lt;&gt;""),TONGHOP!H905,"")</f>
        <v/>
      </c>
      <c r="F905" s="54" t="str">
        <f>IF(AND(TONGHOP!O905="KTHP",TONGHOP!P905="TL",TONGHOP!H905&lt;&gt;""),TONGHOP!R905,"")</f>
        <v/>
      </c>
    </row>
    <row r="906" spans="1:6">
      <c r="A906" s="89" t="str">
        <f>IF(C906="","",SUBTOTAL(3,$C$2:$C906))</f>
        <v/>
      </c>
      <c r="B906" s="54" t="str">
        <f>IF(AND(TONGHOP!O906="KTHP",TONGHOP!P906="LT",TONGHOP!H906&lt;&gt;""),TONGHOP!H906,"")</f>
        <v/>
      </c>
      <c r="C906" s="54" t="str">
        <f>IF(AND(TONGHOP!O906="KTHP",TONGHOP!P906="LT",TONGHOP!H906&lt;&gt;""),TONGHOP!R906,"")</f>
        <v/>
      </c>
      <c r="D906" s="89" t="str">
        <f>IF(F906="","",SUBTOTAL(3,$F$2:$F906))</f>
        <v/>
      </c>
      <c r="E906" s="54" t="str">
        <f>IF(AND(TONGHOP!O906="KTHP",TONGHOP!P906="TL",TONGHOP!H906&lt;&gt;""),TONGHOP!H906,"")</f>
        <v/>
      </c>
      <c r="F906" s="54" t="str">
        <f>IF(AND(TONGHOP!O906="KTHP",TONGHOP!P906="TL",TONGHOP!H906&lt;&gt;""),TONGHOP!R906,"")</f>
        <v/>
      </c>
    </row>
    <row r="907" spans="1:6">
      <c r="A907" s="89" t="str">
        <f>IF(C907="","",SUBTOTAL(3,$C$2:$C907))</f>
        <v/>
      </c>
      <c r="B907" s="54" t="str">
        <f>IF(AND(TONGHOP!O907="KTHP",TONGHOP!P907="LT",TONGHOP!H907&lt;&gt;""),TONGHOP!H907,"")</f>
        <v/>
      </c>
      <c r="C907" s="54" t="str">
        <f>IF(AND(TONGHOP!O907="KTHP",TONGHOP!P907="LT",TONGHOP!H907&lt;&gt;""),TONGHOP!R907,"")</f>
        <v/>
      </c>
      <c r="D907" s="89" t="str">
        <f>IF(F907="","",SUBTOTAL(3,$F$2:$F907))</f>
        <v/>
      </c>
      <c r="E907" s="54" t="str">
        <f>IF(AND(TONGHOP!O907="KTHP",TONGHOP!P907="TL",TONGHOP!H907&lt;&gt;""),TONGHOP!H907,"")</f>
        <v/>
      </c>
      <c r="F907" s="54" t="str">
        <f>IF(AND(TONGHOP!O907="KTHP",TONGHOP!P907="TL",TONGHOP!H907&lt;&gt;""),TONGHOP!R907,"")</f>
        <v/>
      </c>
    </row>
    <row r="908" spans="1:6">
      <c r="A908" s="89" t="str">
        <f>IF(C908="","",SUBTOTAL(3,$C$2:$C908))</f>
        <v/>
      </c>
      <c r="B908" s="54" t="str">
        <f>IF(AND(TONGHOP!O908="KTHP",TONGHOP!P908="LT",TONGHOP!H908&lt;&gt;""),TONGHOP!H908,"")</f>
        <v/>
      </c>
      <c r="C908" s="54" t="str">
        <f>IF(AND(TONGHOP!O908="KTHP",TONGHOP!P908="LT",TONGHOP!H908&lt;&gt;""),TONGHOP!R908,"")</f>
        <v/>
      </c>
      <c r="D908" s="89" t="str">
        <f>IF(F908="","",SUBTOTAL(3,$F$2:$F908))</f>
        <v/>
      </c>
      <c r="E908" s="54" t="str">
        <f>IF(AND(TONGHOP!O908="KTHP",TONGHOP!P908="TL",TONGHOP!H908&lt;&gt;""),TONGHOP!H908,"")</f>
        <v/>
      </c>
      <c r="F908" s="54" t="str">
        <f>IF(AND(TONGHOP!O908="KTHP",TONGHOP!P908="TL",TONGHOP!H908&lt;&gt;""),TONGHOP!R908,"")</f>
        <v/>
      </c>
    </row>
    <row r="909" spans="1:6">
      <c r="A909" s="89" t="str">
        <f>IF(C909="","",SUBTOTAL(3,$C$2:$C909))</f>
        <v/>
      </c>
      <c r="B909" s="54" t="str">
        <f>IF(AND(TONGHOP!O909="KTHP",TONGHOP!P909="LT",TONGHOP!H909&lt;&gt;""),TONGHOP!H909,"")</f>
        <v/>
      </c>
      <c r="C909" s="54" t="str">
        <f>IF(AND(TONGHOP!O909="KTHP",TONGHOP!P909="LT",TONGHOP!H909&lt;&gt;""),TONGHOP!R909,"")</f>
        <v/>
      </c>
      <c r="D909" s="89" t="str">
        <f>IF(F909="","",SUBTOTAL(3,$F$2:$F909))</f>
        <v/>
      </c>
      <c r="E909" s="54" t="str">
        <f>IF(AND(TONGHOP!O909="KTHP",TONGHOP!P909="TL",TONGHOP!H909&lt;&gt;""),TONGHOP!H909,"")</f>
        <v/>
      </c>
      <c r="F909" s="54" t="str">
        <f>IF(AND(TONGHOP!O909="KTHP",TONGHOP!P909="TL",TONGHOP!H909&lt;&gt;""),TONGHOP!R909,"")</f>
        <v/>
      </c>
    </row>
    <row r="910" spans="1:6">
      <c r="A910" s="89" t="str">
        <f>IF(C910="","",SUBTOTAL(3,$C$2:$C910))</f>
        <v/>
      </c>
      <c r="B910" s="54" t="str">
        <f>IF(AND(TONGHOP!O910="KTHP",TONGHOP!P910="LT",TONGHOP!H910&lt;&gt;""),TONGHOP!H910,"")</f>
        <v/>
      </c>
      <c r="C910" s="54" t="str">
        <f>IF(AND(TONGHOP!O910="KTHP",TONGHOP!P910="LT",TONGHOP!H910&lt;&gt;""),TONGHOP!R910,"")</f>
        <v/>
      </c>
      <c r="D910" s="89" t="str">
        <f>IF(F910="","",SUBTOTAL(3,$F$2:$F910))</f>
        <v/>
      </c>
      <c r="E910" s="54" t="str">
        <f>IF(AND(TONGHOP!O910="KTHP",TONGHOP!P910="TL",TONGHOP!H910&lt;&gt;""),TONGHOP!H910,"")</f>
        <v/>
      </c>
      <c r="F910" s="54" t="str">
        <f>IF(AND(TONGHOP!O910="KTHP",TONGHOP!P910="TL",TONGHOP!H910&lt;&gt;""),TONGHOP!R910,"")</f>
        <v/>
      </c>
    </row>
    <row r="911" spans="1:6">
      <c r="A911" s="89" t="str">
        <f>IF(C911="","",SUBTOTAL(3,$C$2:$C911))</f>
        <v/>
      </c>
      <c r="B911" s="54" t="str">
        <f>IF(AND(TONGHOP!O911="KTHP",TONGHOP!P911="LT",TONGHOP!H911&lt;&gt;""),TONGHOP!H911,"")</f>
        <v/>
      </c>
      <c r="C911" s="54" t="str">
        <f>IF(AND(TONGHOP!O911="KTHP",TONGHOP!P911="LT",TONGHOP!H911&lt;&gt;""),TONGHOP!R911,"")</f>
        <v/>
      </c>
      <c r="D911" s="89" t="str">
        <f>IF(F911="","",SUBTOTAL(3,$F$2:$F911))</f>
        <v/>
      </c>
      <c r="E911" s="54" t="str">
        <f>IF(AND(TONGHOP!O911="KTHP",TONGHOP!P911="TL",TONGHOP!H911&lt;&gt;""),TONGHOP!H911,"")</f>
        <v/>
      </c>
      <c r="F911" s="54" t="str">
        <f>IF(AND(TONGHOP!O911="KTHP",TONGHOP!P911="TL",TONGHOP!H911&lt;&gt;""),TONGHOP!R911,"")</f>
        <v/>
      </c>
    </row>
    <row r="912" spans="1:6">
      <c r="A912" s="89" t="str">
        <f>IF(C912="","",SUBTOTAL(3,$C$2:$C912))</f>
        <v/>
      </c>
      <c r="B912" s="54" t="str">
        <f>IF(AND(TONGHOP!O912="KTHP",TONGHOP!P912="LT",TONGHOP!H912&lt;&gt;""),TONGHOP!H912,"")</f>
        <v/>
      </c>
      <c r="C912" s="54" t="str">
        <f>IF(AND(TONGHOP!O912="KTHP",TONGHOP!P912="LT",TONGHOP!H912&lt;&gt;""),TONGHOP!R912,"")</f>
        <v/>
      </c>
      <c r="D912" s="89" t="str">
        <f>IF(F912="","",SUBTOTAL(3,$F$2:$F912))</f>
        <v/>
      </c>
      <c r="E912" s="54" t="str">
        <f>IF(AND(TONGHOP!O912="KTHP",TONGHOP!P912="TL",TONGHOP!H912&lt;&gt;""),TONGHOP!H912,"")</f>
        <v/>
      </c>
      <c r="F912" s="54" t="str">
        <f>IF(AND(TONGHOP!O912="KTHP",TONGHOP!P912="TL",TONGHOP!H912&lt;&gt;""),TONGHOP!R912,"")</f>
        <v/>
      </c>
    </row>
    <row r="913" spans="1:6">
      <c r="A913" s="89" t="str">
        <f>IF(C913="","",SUBTOTAL(3,$C$2:$C913))</f>
        <v/>
      </c>
      <c r="B913" s="54" t="str">
        <f>IF(AND(TONGHOP!O913="KTHP",TONGHOP!P913="LT",TONGHOP!H913&lt;&gt;""),TONGHOP!H913,"")</f>
        <v/>
      </c>
      <c r="C913" s="54" t="str">
        <f>IF(AND(TONGHOP!O913="KTHP",TONGHOP!P913="LT",TONGHOP!H913&lt;&gt;""),TONGHOP!R913,"")</f>
        <v/>
      </c>
      <c r="D913" s="89" t="str">
        <f>IF(F913="","",SUBTOTAL(3,$F$2:$F913))</f>
        <v/>
      </c>
      <c r="E913" s="54" t="str">
        <f>IF(AND(TONGHOP!O913="KTHP",TONGHOP!P913="TL",TONGHOP!H913&lt;&gt;""),TONGHOP!H913,"")</f>
        <v/>
      </c>
      <c r="F913" s="54" t="str">
        <f>IF(AND(TONGHOP!O913="KTHP",TONGHOP!P913="TL",TONGHOP!H913&lt;&gt;""),TONGHOP!R913,"")</f>
        <v/>
      </c>
    </row>
    <row r="914" spans="1:6">
      <c r="A914" s="89" t="str">
        <f>IF(C914="","",SUBTOTAL(3,$C$2:$C914))</f>
        <v/>
      </c>
      <c r="B914" s="54" t="str">
        <f>IF(AND(TONGHOP!O914="KTHP",TONGHOP!P914="LT",TONGHOP!H914&lt;&gt;""),TONGHOP!H914,"")</f>
        <v/>
      </c>
      <c r="C914" s="54" t="str">
        <f>IF(AND(TONGHOP!O914="KTHP",TONGHOP!P914="LT",TONGHOP!H914&lt;&gt;""),TONGHOP!R914,"")</f>
        <v/>
      </c>
      <c r="D914" s="89" t="str">
        <f>IF(F914="","",SUBTOTAL(3,$F$2:$F914))</f>
        <v/>
      </c>
      <c r="E914" s="54" t="str">
        <f>IF(AND(TONGHOP!O914="KTHP",TONGHOP!P914="TL",TONGHOP!H914&lt;&gt;""),TONGHOP!H914,"")</f>
        <v/>
      </c>
      <c r="F914" s="54" t="str">
        <f>IF(AND(TONGHOP!O914="KTHP",TONGHOP!P914="TL",TONGHOP!H914&lt;&gt;""),TONGHOP!R914,"")</f>
        <v/>
      </c>
    </row>
    <row r="915" spans="1:6">
      <c r="A915" s="89" t="str">
        <f>IF(C915="","",SUBTOTAL(3,$C$2:$C915))</f>
        <v/>
      </c>
      <c r="B915" s="54" t="str">
        <f>IF(AND(TONGHOP!O915="KTHP",TONGHOP!P915="LT",TONGHOP!H915&lt;&gt;""),TONGHOP!H915,"")</f>
        <v/>
      </c>
      <c r="C915" s="54" t="str">
        <f>IF(AND(TONGHOP!O915="KTHP",TONGHOP!P915="LT",TONGHOP!H915&lt;&gt;""),TONGHOP!R915,"")</f>
        <v/>
      </c>
      <c r="D915" s="89" t="str">
        <f>IF(F915="","",SUBTOTAL(3,$F$2:$F915))</f>
        <v/>
      </c>
      <c r="E915" s="54" t="str">
        <f>IF(AND(TONGHOP!O915="KTHP",TONGHOP!P915="TL",TONGHOP!H915&lt;&gt;""),TONGHOP!H915,"")</f>
        <v/>
      </c>
      <c r="F915" s="54" t="str">
        <f>IF(AND(TONGHOP!O915="KTHP",TONGHOP!P915="TL",TONGHOP!H915&lt;&gt;""),TONGHOP!R915,"")</f>
        <v/>
      </c>
    </row>
    <row r="916" spans="1:6">
      <c r="A916" s="89" t="str">
        <f>IF(C916="","",SUBTOTAL(3,$C$2:$C916))</f>
        <v/>
      </c>
      <c r="B916" s="54" t="str">
        <f>IF(AND(TONGHOP!O916="KTHP",TONGHOP!P916="LT",TONGHOP!H916&lt;&gt;""),TONGHOP!H916,"")</f>
        <v/>
      </c>
      <c r="C916" s="54" t="str">
        <f>IF(AND(TONGHOP!O916="KTHP",TONGHOP!P916="LT",TONGHOP!H916&lt;&gt;""),TONGHOP!R916,"")</f>
        <v/>
      </c>
      <c r="D916" s="89" t="str">
        <f>IF(F916="","",SUBTOTAL(3,$F$2:$F916))</f>
        <v/>
      </c>
      <c r="E916" s="54" t="str">
        <f>IF(AND(TONGHOP!O916="KTHP",TONGHOP!P916="TL",TONGHOP!H916&lt;&gt;""),TONGHOP!H916,"")</f>
        <v/>
      </c>
      <c r="F916" s="54" t="str">
        <f>IF(AND(TONGHOP!O916="KTHP",TONGHOP!P916="TL",TONGHOP!H916&lt;&gt;""),TONGHOP!R916,"")</f>
        <v/>
      </c>
    </row>
    <row r="917" spans="1:6">
      <c r="A917" s="89" t="str">
        <f>IF(C917="","",SUBTOTAL(3,$C$2:$C917))</f>
        <v/>
      </c>
      <c r="B917" s="54" t="str">
        <f>IF(AND(TONGHOP!O917="KTHP",TONGHOP!P917="LT",TONGHOP!H917&lt;&gt;""),TONGHOP!H917,"")</f>
        <v/>
      </c>
      <c r="C917" s="54" t="str">
        <f>IF(AND(TONGHOP!O917="KTHP",TONGHOP!P917="LT",TONGHOP!H917&lt;&gt;""),TONGHOP!R917,"")</f>
        <v/>
      </c>
      <c r="D917" s="89" t="str">
        <f>IF(F917="","",SUBTOTAL(3,$F$2:$F917))</f>
        <v/>
      </c>
      <c r="E917" s="54" t="str">
        <f>IF(AND(TONGHOP!O917="KTHP",TONGHOP!P917="TL",TONGHOP!H917&lt;&gt;""),TONGHOP!H917,"")</f>
        <v/>
      </c>
      <c r="F917" s="54" t="str">
        <f>IF(AND(TONGHOP!O917="KTHP",TONGHOP!P917="TL",TONGHOP!H917&lt;&gt;""),TONGHOP!R917,"")</f>
        <v/>
      </c>
    </row>
    <row r="918" spans="1:6">
      <c r="A918" s="89" t="str">
        <f>IF(C918="","",SUBTOTAL(3,$C$2:$C918))</f>
        <v/>
      </c>
      <c r="B918" s="54" t="str">
        <f>IF(AND(TONGHOP!O918="KTHP",TONGHOP!P918="LT",TONGHOP!H918&lt;&gt;""),TONGHOP!H918,"")</f>
        <v/>
      </c>
      <c r="C918" s="54" t="str">
        <f>IF(AND(TONGHOP!O918="KTHP",TONGHOP!P918="LT",TONGHOP!H918&lt;&gt;""),TONGHOP!R918,"")</f>
        <v/>
      </c>
      <c r="D918" s="89" t="str">
        <f>IF(F918="","",SUBTOTAL(3,$F$2:$F918))</f>
        <v/>
      </c>
      <c r="E918" s="54" t="str">
        <f>IF(AND(TONGHOP!O918="KTHP",TONGHOP!P918="TL",TONGHOP!H918&lt;&gt;""),TONGHOP!H918,"")</f>
        <v/>
      </c>
      <c r="F918" s="54" t="str">
        <f>IF(AND(TONGHOP!O918="KTHP",TONGHOP!P918="TL",TONGHOP!H918&lt;&gt;""),TONGHOP!R918,"")</f>
        <v/>
      </c>
    </row>
    <row r="919" spans="1:6">
      <c r="A919" s="89" t="str">
        <f>IF(C919="","",SUBTOTAL(3,$C$2:$C919))</f>
        <v/>
      </c>
      <c r="B919" s="54" t="str">
        <f>IF(AND(TONGHOP!O919="KTHP",TONGHOP!P919="LT",TONGHOP!H919&lt;&gt;""),TONGHOP!H919,"")</f>
        <v/>
      </c>
      <c r="C919" s="54" t="str">
        <f>IF(AND(TONGHOP!O919="KTHP",TONGHOP!P919="LT",TONGHOP!H919&lt;&gt;""),TONGHOP!R919,"")</f>
        <v/>
      </c>
      <c r="D919" s="89" t="str">
        <f>IF(F919="","",SUBTOTAL(3,$F$2:$F919))</f>
        <v/>
      </c>
      <c r="E919" s="54" t="str">
        <f>IF(AND(TONGHOP!O919="KTHP",TONGHOP!P919="TL",TONGHOP!H919&lt;&gt;""),TONGHOP!H919,"")</f>
        <v/>
      </c>
      <c r="F919" s="54" t="str">
        <f>IF(AND(TONGHOP!O919="KTHP",TONGHOP!P919="TL",TONGHOP!H919&lt;&gt;""),TONGHOP!R919,"")</f>
        <v/>
      </c>
    </row>
    <row r="920" spans="1:6">
      <c r="A920" s="89" t="str">
        <f>IF(C920="","",SUBTOTAL(3,$C$2:$C920))</f>
        <v/>
      </c>
      <c r="B920" s="54" t="str">
        <f>IF(AND(TONGHOP!O920="KTHP",TONGHOP!P920="LT",TONGHOP!H920&lt;&gt;""),TONGHOP!H920,"")</f>
        <v/>
      </c>
      <c r="C920" s="54" t="str">
        <f>IF(AND(TONGHOP!O920="KTHP",TONGHOP!P920="LT",TONGHOP!H920&lt;&gt;""),TONGHOP!R920,"")</f>
        <v/>
      </c>
      <c r="D920" s="89" t="str">
        <f>IF(F920="","",SUBTOTAL(3,$F$2:$F920))</f>
        <v/>
      </c>
      <c r="E920" s="54" t="str">
        <f>IF(AND(TONGHOP!O920="KTHP",TONGHOP!P920="TL",TONGHOP!H920&lt;&gt;""),TONGHOP!H920,"")</f>
        <v/>
      </c>
      <c r="F920" s="54" t="str">
        <f>IF(AND(TONGHOP!O920="KTHP",TONGHOP!P920="TL",TONGHOP!H920&lt;&gt;""),TONGHOP!R920,"")</f>
        <v/>
      </c>
    </row>
    <row r="921" spans="1:6">
      <c r="A921" s="89" t="str">
        <f>IF(C921="","",SUBTOTAL(3,$C$2:$C921))</f>
        <v/>
      </c>
      <c r="B921" s="54" t="str">
        <f>IF(AND(TONGHOP!O921="KTHP",TONGHOP!P921="LT",TONGHOP!H921&lt;&gt;""),TONGHOP!H921,"")</f>
        <v/>
      </c>
      <c r="C921" s="54" t="str">
        <f>IF(AND(TONGHOP!O921="KTHP",TONGHOP!P921="LT",TONGHOP!H921&lt;&gt;""),TONGHOP!R921,"")</f>
        <v/>
      </c>
      <c r="D921" s="89" t="str">
        <f>IF(F921="","",SUBTOTAL(3,$F$2:$F921))</f>
        <v/>
      </c>
      <c r="E921" s="54" t="str">
        <f>IF(AND(TONGHOP!O921="KTHP",TONGHOP!P921="TL",TONGHOP!H921&lt;&gt;""),TONGHOP!H921,"")</f>
        <v/>
      </c>
      <c r="F921" s="54" t="str">
        <f>IF(AND(TONGHOP!O921="KTHP",TONGHOP!P921="TL",TONGHOP!H921&lt;&gt;""),TONGHOP!R921,"")</f>
        <v/>
      </c>
    </row>
    <row r="922" spans="1:6">
      <c r="A922" s="89" t="str">
        <f>IF(C922="","",SUBTOTAL(3,$C$2:$C922))</f>
        <v/>
      </c>
      <c r="B922" s="54" t="str">
        <f>IF(AND(TONGHOP!O922="KTHP",TONGHOP!P922="LT",TONGHOP!H922&lt;&gt;""),TONGHOP!H922,"")</f>
        <v/>
      </c>
      <c r="C922" s="54" t="str">
        <f>IF(AND(TONGHOP!O922="KTHP",TONGHOP!P922="LT",TONGHOP!H922&lt;&gt;""),TONGHOP!R922,"")</f>
        <v/>
      </c>
      <c r="D922" s="89" t="str">
        <f>IF(F922="","",SUBTOTAL(3,$F$2:$F922))</f>
        <v/>
      </c>
      <c r="E922" s="54" t="str">
        <f>IF(AND(TONGHOP!O922="KTHP",TONGHOP!P922="TL",TONGHOP!H922&lt;&gt;""),TONGHOP!H922,"")</f>
        <v/>
      </c>
      <c r="F922" s="54" t="str">
        <f>IF(AND(TONGHOP!O922="KTHP",TONGHOP!P922="TL",TONGHOP!H922&lt;&gt;""),TONGHOP!R922,"")</f>
        <v/>
      </c>
    </row>
    <row r="923" spans="1:6">
      <c r="A923" s="89" t="str">
        <f>IF(C923="","",SUBTOTAL(3,$C$2:$C923))</f>
        <v/>
      </c>
      <c r="B923" s="54" t="str">
        <f>IF(AND(TONGHOP!O923="KTHP",TONGHOP!P923="LT",TONGHOP!H923&lt;&gt;""),TONGHOP!H923,"")</f>
        <v/>
      </c>
      <c r="C923" s="54" t="str">
        <f>IF(AND(TONGHOP!O923="KTHP",TONGHOP!P923="LT",TONGHOP!H923&lt;&gt;""),TONGHOP!R923,"")</f>
        <v/>
      </c>
      <c r="D923" s="89" t="str">
        <f>IF(F923="","",SUBTOTAL(3,$F$2:$F923))</f>
        <v/>
      </c>
      <c r="E923" s="54" t="str">
        <f>IF(AND(TONGHOP!O923="KTHP",TONGHOP!P923="TL",TONGHOP!H923&lt;&gt;""),TONGHOP!H923,"")</f>
        <v/>
      </c>
      <c r="F923" s="54" t="str">
        <f>IF(AND(TONGHOP!O923="KTHP",TONGHOP!P923="TL",TONGHOP!H923&lt;&gt;""),TONGHOP!R923,"")</f>
        <v/>
      </c>
    </row>
    <row r="924" spans="1:6">
      <c r="A924" s="89" t="str">
        <f>IF(C924="","",SUBTOTAL(3,$C$2:$C924))</f>
        <v/>
      </c>
      <c r="B924" s="54" t="str">
        <f>IF(AND(TONGHOP!O924="KTHP",TONGHOP!P924="LT",TONGHOP!H924&lt;&gt;""),TONGHOP!H924,"")</f>
        <v/>
      </c>
      <c r="C924" s="54" t="str">
        <f>IF(AND(TONGHOP!O924="KTHP",TONGHOP!P924="LT",TONGHOP!H924&lt;&gt;""),TONGHOP!R924,"")</f>
        <v/>
      </c>
      <c r="D924" s="89" t="str">
        <f>IF(F924="","",SUBTOTAL(3,$F$2:$F924))</f>
        <v/>
      </c>
      <c r="E924" s="54" t="str">
        <f>IF(AND(TONGHOP!O924="KTHP",TONGHOP!P924="TL",TONGHOP!H924&lt;&gt;""),TONGHOP!H924,"")</f>
        <v/>
      </c>
      <c r="F924" s="54" t="str">
        <f>IF(AND(TONGHOP!O924="KTHP",TONGHOP!P924="TL",TONGHOP!H924&lt;&gt;""),TONGHOP!R924,"")</f>
        <v/>
      </c>
    </row>
    <row r="925" spans="1:6">
      <c r="A925" s="89" t="str">
        <f>IF(C925="","",SUBTOTAL(3,$C$2:$C925))</f>
        <v/>
      </c>
      <c r="B925" s="54" t="str">
        <f>IF(AND(TONGHOP!O925="KTHP",TONGHOP!P925="LT",TONGHOP!H925&lt;&gt;""),TONGHOP!H925,"")</f>
        <v/>
      </c>
      <c r="C925" s="54" t="str">
        <f>IF(AND(TONGHOP!O925="KTHP",TONGHOP!P925="LT",TONGHOP!H925&lt;&gt;""),TONGHOP!R925,"")</f>
        <v/>
      </c>
      <c r="D925" s="89" t="str">
        <f>IF(F925="","",SUBTOTAL(3,$F$2:$F925))</f>
        <v/>
      </c>
      <c r="E925" s="54" t="str">
        <f>IF(AND(TONGHOP!O925="KTHP",TONGHOP!P925="TL",TONGHOP!H925&lt;&gt;""),TONGHOP!H925,"")</f>
        <v/>
      </c>
      <c r="F925" s="54" t="str">
        <f>IF(AND(TONGHOP!O925="KTHP",TONGHOP!P925="TL",TONGHOP!H925&lt;&gt;""),TONGHOP!R925,"")</f>
        <v/>
      </c>
    </row>
    <row r="926" spans="1:6">
      <c r="A926" s="89" t="str">
        <f>IF(C926="","",SUBTOTAL(3,$C$2:$C926))</f>
        <v/>
      </c>
      <c r="B926" s="54" t="str">
        <f>IF(AND(TONGHOP!O926="KTHP",TONGHOP!P926="LT",TONGHOP!H926&lt;&gt;""),TONGHOP!H926,"")</f>
        <v/>
      </c>
      <c r="C926" s="54" t="str">
        <f>IF(AND(TONGHOP!O926="KTHP",TONGHOP!P926="LT",TONGHOP!H926&lt;&gt;""),TONGHOP!R926,"")</f>
        <v/>
      </c>
      <c r="D926" s="89" t="str">
        <f>IF(F926="","",SUBTOTAL(3,$F$2:$F926))</f>
        <v/>
      </c>
      <c r="E926" s="54" t="str">
        <f>IF(AND(TONGHOP!O926="KTHP",TONGHOP!P926="TL",TONGHOP!H926&lt;&gt;""),TONGHOP!H926,"")</f>
        <v/>
      </c>
      <c r="F926" s="54" t="str">
        <f>IF(AND(TONGHOP!O926="KTHP",TONGHOP!P926="TL",TONGHOP!H926&lt;&gt;""),TONGHOP!R926,"")</f>
        <v/>
      </c>
    </row>
    <row r="927" spans="1:6">
      <c r="A927" s="89" t="str">
        <f>IF(C927="","",SUBTOTAL(3,$C$2:$C927))</f>
        <v/>
      </c>
      <c r="B927" s="54" t="str">
        <f>IF(AND(TONGHOP!O927="KTHP",TONGHOP!P927="LT",TONGHOP!H927&lt;&gt;""),TONGHOP!H927,"")</f>
        <v/>
      </c>
      <c r="C927" s="54" t="str">
        <f>IF(AND(TONGHOP!O927="KTHP",TONGHOP!P927="LT",TONGHOP!H927&lt;&gt;""),TONGHOP!R927,"")</f>
        <v/>
      </c>
      <c r="D927" s="89" t="str">
        <f>IF(F927="","",SUBTOTAL(3,$F$2:$F927))</f>
        <v/>
      </c>
      <c r="E927" s="54" t="str">
        <f>IF(AND(TONGHOP!O927="KTHP",TONGHOP!P927="TL",TONGHOP!H927&lt;&gt;""),TONGHOP!H927,"")</f>
        <v/>
      </c>
      <c r="F927" s="54" t="str">
        <f>IF(AND(TONGHOP!O927="KTHP",TONGHOP!P927="TL",TONGHOP!H927&lt;&gt;""),TONGHOP!R927,"")</f>
        <v/>
      </c>
    </row>
    <row r="928" spans="1:6">
      <c r="A928" s="89" t="str">
        <f>IF(C928="","",SUBTOTAL(3,$C$2:$C928))</f>
        <v/>
      </c>
      <c r="B928" s="54" t="str">
        <f>IF(AND(TONGHOP!O928="KTHP",TONGHOP!P928="LT",TONGHOP!H928&lt;&gt;""),TONGHOP!H928,"")</f>
        <v/>
      </c>
      <c r="C928" s="54" t="str">
        <f>IF(AND(TONGHOP!O928="KTHP",TONGHOP!P928="LT",TONGHOP!H928&lt;&gt;""),TONGHOP!R928,"")</f>
        <v/>
      </c>
      <c r="D928" s="89" t="str">
        <f>IF(F928="","",SUBTOTAL(3,$F$2:$F928))</f>
        <v/>
      </c>
      <c r="E928" s="54" t="str">
        <f>IF(AND(TONGHOP!O928="KTHP",TONGHOP!P928="TL",TONGHOP!H928&lt;&gt;""),TONGHOP!H928,"")</f>
        <v/>
      </c>
      <c r="F928" s="54" t="str">
        <f>IF(AND(TONGHOP!O928="KTHP",TONGHOP!P928="TL",TONGHOP!H928&lt;&gt;""),TONGHOP!R928,"")</f>
        <v/>
      </c>
    </row>
    <row r="929" spans="1:6">
      <c r="A929" s="89" t="str">
        <f>IF(C929="","",SUBTOTAL(3,$C$2:$C929))</f>
        <v/>
      </c>
      <c r="B929" s="54" t="str">
        <f>IF(AND(TONGHOP!O929="KTHP",TONGHOP!P929="LT",TONGHOP!H929&lt;&gt;""),TONGHOP!H929,"")</f>
        <v/>
      </c>
      <c r="C929" s="54" t="str">
        <f>IF(AND(TONGHOP!O929="KTHP",TONGHOP!P929="LT",TONGHOP!H929&lt;&gt;""),TONGHOP!R929,"")</f>
        <v/>
      </c>
      <c r="D929" s="89" t="str">
        <f>IF(F929="","",SUBTOTAL(3,$F$2:$F929))</f>
        <v/>
      </c>
      <c r="E929" s="54" t="str">
        <f>IF(AND(TONGHOP!O929="KTHP",TONGHOP!P929="TL",TONGHOP!H929&lt;&gt;""),TONGHOP!H929,"")</f>
        <v/>
      </c>
      <c r="F929" s="54" t="str">
        <f>IF(AND(TONGHOP!O929="KTHP",TONGHOP!P929="TL",TONGHOP!H929&lt;&gt;""),TONGHOP!R929,"")</f>
        <v/>
      </c>
    </row>
    <row r="930" spans="1:6">
      <c r="A930" s="89" t="str">
        <f>IF(C930="","",SUBTOTAL(3,$C$2:$C930))</f>
        <v/>
      </c>
      <c r="B930" s="54" t="str">
        <f>IF(AND(TONGHOP!O930="KTHP",TONGHOP!P930="LT",TONGHOP!H930&lt;&gt;""),TONGHOP!H930,"")</f>
        <v/>
      </c>
      <c r="C930" s="54" t="str">
        <f>IF(AND(TONGHOP!O930="KTHP",TONGHOP!P930="LT",TONGHOP!H930&lt;&gt;""),TONGHOP!R930,"")</f>
        <v/>
      </c>
      <c r="D930" s="89" t="str">
        <f>IF(F930="","",SUBTOTAL(3,$F$2:$F930))</f>
        <v/>
      </c>
      <c r="E930" s="54" t="str">
        <f>IF(AND(TONGHOP!O930="KTHP",TONGHOP!P930="TL",TONGHOP!H930&lt;&gt;""),TONGHOP!H930,"")</f>
        <v/>
      </c>
      <c r="F930" s="54" t="str">
        <f>IF(AND(TONGHOP!O930="KTHP",TONGHOP!P930="TL",TONGHOP!H930&lt;&gt;""),TONGHOP!R930,"")</f>
        <v/>
      </c>
    </row>
    <row r="931" spans="1:6">
      <c r="A931" s="89" t="str">
        <f>IF(C931="","",SUBTOTAL(3,$C$2:$C931))</f>
        <v/>
      </c>
      <c r="B931" s="54" t="str">
        <f>IF(AND(TONGHOP!O931="KTHP",TONGHOP!P931="LT",TONGHOP!H931&lt;&gt;""),TONGHOP!H931,"")</f>
        <v/>
      </c>
      <c r="C931" s="54" t="str">
        <f>IF(AND(TONGHOP!O931="KTHP",TONGHOP!P931="LT",TONGHOP!H931&lt;&gt;""),TONGHOP!R931,"")</f>
        <v/>
      </c>
      <c r="D931" s="89" t="str">
        <f>IF(F931="","",SUBTOTAL(3,$F$2:$F931))</f>
        <v/>
      </c>
      <c r="E931" s="54" t="str">
        <f>IF(AND(TONGHOP!O931="KTHP",TONGHOP!P931="TL",TONGHOP!H931&lt;&gt;""),TONGHOP!H931,"")</f>
        <v/>
      </c>
      <c r="F931" s="54" t="str">
        <f>IF(AND(TONGHOP!O931="KTHP",TONGHOP!P931="TL",TONGHOP!H931&lt;&gt;""),TONGHOP!R931,"")</f>
        <v/>
      </c>
    </row>
    <row r="932" spans="1:6">
      <c r="A932" s="89" t="str">
        <f>IF(C932="","",SUBTOTAL(3,$C$2:$C932))</f>
        <v/>
      </c>
      <c r="B932" s="54" t="str">
        <f>IF(AND(TONGHOP!O932="KTHP",TONGHOP!P932="LT",TONGHOP!H932&lt;&gt;""),TONGHOP!H932,"")</f>
        <v/>
      </c>
      <c r="C932" s="54" t="str">
        <f>IF(AND(TONGHOP!O932="KTHP",TONGHOP!P932="LT",TONGHOP!H932&lt;&gt;""),TONGHOP!R932,"")</f>
        <v/>
      </c>
      <c r="D932" s="89" t="str">
        <f>IF(F932="","",SUBTOTAL(3,$F$2:$F932))</f>
        <v/>
      </c>
      <c r="E932" s="54" t="str">
        <f>IF(AND(TONGHOP!O932="KTHP",TONGHOP!P932="TL",TONGHOP!H932&lt;&gt;""),TONGHOP!H932,"")</f>
        <v/>
      </c>
      <c r="F932" s="54" t="str">
        <f>IF(AND(TONGHOP!O932="KTHP",TONGHOP!P932="TL",TONGHOP!H932&lt;&gt;""),TONGHOP!R932,"")</f>
        <v/>
      </c>
    </row>
    <row r="933" spans="1:6">
      <c r="A933" s="89" t="str">
        <f>IF(C933="","",SUBTOTAL(3,$C$2:$C933))</f>
        <v/>
      </c>
      <c r="B933" s="54" t="str">
        <f>IF(AND(TONGHOP!O933="KTHP",TONGHOP!P933="LT",TONGHOP!H933&lt;&gt;""),TONGHOP!H933,"")</f>
        <v/>
      </c>
      <c r="C933" s="54" t="str">
        <f>IF(AND(TONGHOP!O933="KTHP",TONGHOP!P933="LT",TONGHOP!H933&lt;&gt;""),TONGHOP!R933,"")</f>
        <v/>
      </c>
      <c r="D933" s="89" t="str">
        <f>IF(F933="","",SUBTOTAL(3,$F$2:$F933))</f>
        <v/>
      </c>
      <c r="E933" s="54" t="str">
        <f>IF(AND(TONGHOP!O933="KTHP",TONGHOP!P933="TL",TONGHOP!H933&lt;&gt;""),TONGHOP!H933,"")</f>
        <v/>
      </c>
      <c r="F933" s="54" t="str">
        <f>IF(AND(TONGHOP!O933="KTHP",TONGHOP!P933="TL",TONGHOP!H933&lt;&gt;""),TONGHOP!R933,"")</f>
        <v/>
      </c>
    </row>
    <row r="934" spans="1:6">
      <c r="A934" s="89" t="str">
        <f>IF(C934="","",SUBTOTAL(3,$C$2:$C934))</f>
        <v/>
      </c>
      <c r="B934" s="54" t="str">
        <f>IF(AND(TONGHOP!O934="KTHP",TONGHOP!P934="LT",TONGHOP!H934&lt;&gt;""),TONGHOP!H934,"")</f>
        <v/>
      </c>
      <c r="C934" s="54" t="str">
        <f>IF(AND(TONGHOP!O934="KTHP",TONGHOP!P934="LT",TONGHOP!H934&lt;&gt;""),TONGHOP!R934,"")</f>
        <v/>
      </c>
      <c r="D934" s="89" t="str">
        <f>IF(F934="","",SUBTOTAL(3,$F$2:$F934))</f>
        <v/>
      </c>
      <c r="E934" s="54" t="str">
        <f>IF(AND(TONGHOP!O934="KTHP",TONGHOP!P934="TL",TONGHOP!H934&lt;&gt;""),TONGHOP!H934,"")</f>
        <v/>
      </c>
      <c r="F934" s="54" t="str">
        <f>IF(AND(TONGHOP!O934="KTHP",TONGHOP!P934="TL",TONGHOP!H934&lt;&gt;""),TONGHOP!R934,"")</f>
        <v/>
      </c>
    </row>
    <row r="935" spans="1:6">
      <c r="A935" s="89" t="str">
        <f>IF(C935="","",SUBTOTAL(3,$C$2:$C935))</f>
        <v/>
      </c>
      <c r="B935" s="54" t="str">
        <f>IF(AND(TONGHOP!O935="KTHP",TONGHOP!P935="LT",TONGHOP!H935&lt;&gt;""),TONGHOP!H935,"")</f>
        <v/>
      </c>
      <c r="C935" s="54" t="str">
        <f>IF(AND(TONGHOP!O935="KTHP",TONGHOP!P935="LT",TONGHOP!H935&lt;&gt;""),TONGHOP!R935,"")</f>
        <v/>
      </c>
      <c r="D935" s="89" t="str">
        <f>IF(F935="","",SUBTOTAL(3,$F$2:$F935))</f>
        <v/>
      </c>
      <c r="E935" s="54" t="str">
        <f>IF(AND(TONGHOP!O935="KTHP",TONGHOP!P935="TL",TONGHOP!H935&lt;&gt;""),TONGHOP!H935,"")</f>
        <v/>
      </c>
      <c r="F935" s="54" t="str">
        <f>IF(AND(TONGHOP!O935="KTHP",TONGHOP!P935="TL",TONGHOP!H935&lt;&gt;""),TONGHOP!R935,"")</f>
        <v/>
      </c>
    </row>
    <row r="936" spans="1:6">
      <c r="A936" s="89" t="str">
        <f>IF(C936="","",SUBTOTAL(3,$C$2:$C936))</f>
        <v/>
      </c>
      <c r="B936" s="54" t="str">
        <f>IF(AND(TONGHOP!O936="KTHP",TONGHOP!P936="LT",TONGHOP!H936&lt;&gt;""),TONGHOP!H936,"")</f>
        <v/>
      </c>
      <c r="C936" s="54" t="str">
        <f>IF(AND(TONGHOP!O936="KTHP",TONGHOP!P936="LT",TONGHOP!H936&lt;&gt;""),TONGHOP!R936,"")</f>
        <v/>
      </c>
      <c r="D936" s="89" t="str">
        <f>IF(F936="","",SUBTOTAL(3,$F$2:$F936))</f>
        <v/>
      </c>
      <c r="E936" s="54" t="str">
        <f>IF(AND(TONGHOP!O936="KTHP",TONGHOP!P936="TL",TONGHOP!H936&lt;&gt;""),TONGHOP!H936,"")</f>
        <v/>
      </c>
      <c r="F936" s="54" t="str">
        <f>IF(AND(TONGHOP!O936="KTHP",TONGHOP!P936="TL",TONGHOP!H936&lt;&gt;""),TONGHOP!R936,"")</f>
        <v/>
      </c>
    </row>
    <row r="937" spans="1:6">
      <c r="A937" s="89" t="str">
        <f>IF(C937="","",SUBTOTAL(3,$C$2:$C937))</f>
        <v/>
      </c>
      <c r="B937" s="54" t="str">
        <f>IF(AND(TONGHOP!O937="KTHP",TONGHOP!P937="LT",TONGHOP!H937&lt;&gt;""),TONGHOP!H937,"")</f>
        <v/>
      </c>
      <c r="C937" s="54" t="str">
        <f>IF(AND(TONGHOP!O937="KTHP",TONGHOP!P937="LT",TONGHOP!H937&lt;&gt;""),TONGHOP!R937,"")</f>
        <v/>
      </c>
      <c r="D937" s="89" t="str">
        <f>IF(F937="","",SUBTOTAL(3,$F$2:$F937))</f>
        <v/>
      </c>
      <c r="E937" s="54" t="str">
        <f>IF(AND(TONGHOP!O937="KTHP",TONGHOP!P937="TL",TONGHOP!H937&lt;&gt;""),TONGHOP!H937,"")</f>
        <v/>
      </c>
      <c r="F937" s="54" t="str">
        <f>IF(AND(TONGHOP!O937="KTHP",TONGHOP!P937="TL",TONGHOP!H937&lt;&gt;""),TONGHOP!R937,"")</f>
        <v/>
      </c>
    </row>
    <row r="938" spans="1:6">
      <c r="A938" s="89" t="str">
        <f>IF(C938="","",SUBTOTAL(3,$C$2:$C938))</f>
        <v/>
      </c>
      <c r="B938" s="54" t="str">
        <f>IF(AND(TONGHOP!O938="KTHP",TONGHOP!P938="LT",TONGHOP!H938&lt;&gt;""),TONGHOP!H938,"")</f>
        <v/>
      </c>
      <c r="C938" s="54" t="str">
        <f>IF(AND(TONGHOP!O938="KTHP",TONGHOP!P938="LT",TONGHOP!H938&lt;&gt;""),TONGHOP!R938,"")</f>
        <v/>
      </c>
      <c r="D938" s="89" t="str">
        <f>IF(F938="","",SUBTOTAL(3,$F$2:$F938))</f>
        <v/>
      </c>
      <c r="E938" s="54" t="str">
        <f>IF(AND(TONGHOP!O938="KTHP",TONGHOP!P938="TL",TONGHOP!H938&lt;&gt;""),TONGHOP!H938,"")</f>
        <v/>
      </c>
      <c r="F938" s="54" t="str">
        <f>IF(AND(TONGHOP!O938="KTHP",TONGHOP!P938="TL",TONGHOP!H938&lt;&gt;""),TONGHOP!R938,"")</f>
        <v/>
      </c>
    </row>
    <row r="939" spans="1:6">
      <c r="A939" s="89" t="str">
        <f>IF(C939="","",SUBTOTAL(3,$C$2:$C939))</f>
        <v/>
      </c>
      <c r="B939" s="54" t="str">
        <f>IF(AND(TONGHOP!O939="KTHP",TONGHOP!P939="LT",TONGHOP!H939&lt;&gt;""),TONGHOP!H939,"")</f>
        <v/>
      </c>
      <c r="C939" s="54" t="str">
        <f>IF(AND(TONGHOP!O939="KTHP",TONGHOP!P939="LT",TONGHOP!H939&lt;&gt;""),TONGHOP!R939,"")</f>
        <v/>
      </c>
      <c r="D939" s="89" t="str">
        <f>IF(F939="","",SUBTOTAL(3,$F$2:$F939))</f>
        <v/>
      </c>
      <c r="E939" s="54" t="str">
        <f>IF(AND(TONGHOP!O939="KTHP",TONGHOP!P939="TL",TONGHOP!H939&lt;&gt;""),TONGHOP!H939,"")</f>
        <v/>
      </c>
      <c r="F939" s="54" t="str">
        <f>IF(AND(TONGHOP!O939="KTHP",TONGHOP!P939="TL",TONGHOP!H939&lt;&gt;""),TONGHOP!R939,"")</f>
        <v/>
      </c>
    </row>
    <row r="940" spans="1:6">
      <c r="A940" s="89" t="str">
        <f>IF(C940="","",SUBTOTAL(3,$C$2:$C940))</f>
        <v/>
      </c>
      <c r="B940" s="54" t="str">
        <f>IF(AND(TONGHOP!O940="KTHP",TONGHOP!P940="LT",TONGHOP!H940&lt;&gt;""),TONGHOP!H940,"")</f>
        <v/>
      </c>
      <c r="C940" s="54" t="str">
        <f>IF(AND(TONGHOP!O940="KTHP",TONGHOP!P940="LT",TONGHOP!H940&lt;&gt;""),TONGHOP!R940,"")</f>
        <v/>
      </c>
      <c r="D940" s="89" t="str">
        <f>IF(F940="","",SUBTOTAL(3,$F$2:$F940))</f>
        <v/>
      </c>
      <c r="E940" s="54" t="str">
        <f>IF(AND(TONGHOP!O940="KTHP",TONGHOP!P940="TL",TONGHOP!H940&lt;&gt;""),TONGHOP!H940,"")</f>
        <v/>
      </c>
      <c r="F940" s="54" t="str">
        <f>IF(AND(TONGHOP!O940="KTHP",TONGHOP!P940="TL",TONGHOP!H940&lt;&gt;""),TONGHOP!R940,"")</f>
        <v/>
      </c>
    </row>
    <row r="941" spans="1:6">
      <c r="A941" s="89" t="str">
        <f>IF(C941="","",SUBTOTAL(3,$C$2:$C941))</f>
        <v/>
      </c>
      <c r="B941" s="54" t="str">
        <f>IF(AND(TONGHOP!O941="KTHP",TONGHOP!P941="LT",TONGHOP!H941&lt;&gt;""),TONGHOP!H941,"")</f>
        <v/>
      </c>
      <c r="C941" s="54" t="str">
        <f>IF(AND(TONGHOP!O941="KTHP",TONGHOP!P941="LT",TONGHOP!H941&lt;&gt;""),TONGHOP!R941,"")</f>
        <v/>
      </c>
      <c r="D941" s="89" t="str">
        <f>IF(F941="","",SUBTOTAL(3,$F$2:$F941))</f>
        <v/>
      </c>
      <c r="E941" s="54" t="str">
        <f>IF(AND(TONGHOP!O941="KTHP",TONGHOP!P941="TL",TONGHOP!H941&lt;&gt;""),TONGHOP!H941,"")</f>
        <v/>
      </c>
      <c r="F941" s="54" t="str">
        <f>IF(AND(TONGHOP!O941="KTHP",TONGHOP!P941="TL",TONGHOP!H941&lt;&gt;""),TONGHOP!R941,"")</f>
        <v/>
      </c>
    </row>
    <row r="942" spans="1:6">
      <c r="A942" s="89" t="str">
        <f>IF(C942="","",SUBTOTAL(3,$C$2:$C942))</f>
        <v/>
      </c>
      <c r="B942" s="54" t="str">
        <f>IF(AND(TONGHOP!O942="KTHP",TONGHOP!P942="LT",TONGHOP!H942&lt;&gt;""),TONGHOP!H942,"")</f>
        <v/>
      </c>
      <c r="C942" s="54" t="str">
        <f>IF(AND(TONGHOP!O942="KTHP",TONGHOP!P942="LT",TONGHOP!H942&lt;&gt;""),TONGHOP!R942,"")</f>
        <v/>
      </c>
      <c r="D942" s="89" t="str">
        <f>IF(F942="","",SUBTOTAL(3,$F$2:$F942))</f>
        <v/>
      </c>
      <c r="E942" s="54" t="str">
        <f>IF(AND(TONGHOP!O942="KTHP",TONGHOP!P942="TL",TONGHOP!H942&lt;&gt;""),TONGHOP!H942,"")</f>
        <v/>
      </c>
      <c r="F942" s="54" t="str">
        <f>IF(AND(TONGHOP!O942="KTHP",TONGHOP!P942="TL",TONGHOP!H942&lt;&gt;""),TONGHOP!R942,"")</f>
        <v/>
      </c>
    </row>
    <row r="943" spans="1:6">
      <c r="A943" s="89" t="str">
        <f>IF(C943="","",SUBTOTAL(3,$C$2:$C943))</f>
        <v/>
      </c>
      <c r="B943" s="54" t="str">
        <f>IF(AND(TONGHOP!O943="KTHP",TONGHOP!P943="LT",TONGHOP!H943&lt;&gt;""),TONGHOP!H943,"")</f>
        <v/>
      </c>
      <c r="C943" s="54" t="str">
        <f>IF(AND(TONGHOP!O943="KTHP",TONGHOP!P943="LT",TONGHOP!H943&lt;&gt;""),TONGHOP!R943,"")</f>
        <v/>
      </c>
      <c r="D943" s="89" t="str">
        <f>IF(F943="","",SUBTOTAL(3,$F$2:$F943))</f>
        <v/>
      </c>
      <c r="E943" s="54" t="str">
        <f>IF(AND(TONGHOP!O943="KTHP",TONGHOP!P943="TL",TONGHOP!H943&lt;&gt;""),TONGHOP!H943,"")</f>
        <v/>
      </c>
      <c r="F943" s="54" t="str">
        <f>IF(AND(TONGHOP!O943="KTHP",TONGHOP!P943="TL",TONGHOP!H943&lt;&gt;""),TONGHOP!R943,"")</f>
        <v/>
      </c>
    </row>
    <row r="944" spans="1:6">
      <c r="A944" s="89" t="str">
        <f>IF(C944="","",SUBTOTAL(3,$C$2:$C944))</f>
        <v/>
      </c>
      <c r="B944" s="54" t="str">
        <f>IF(AND(TONGHOP!O944="KTHP",TONGHOP!P944="LT",TONGHOP!H944&lt;&gt;""),TONGHOP!H944,"")</f>
        <v/>
      </c>
      <c r="C944" s="54" t="str">
        <f>IF(AND(TONGHOP!O944="KTHP",TONGHOP!P944="LT",TONGHOP!H944&lt;&gt;""),TONGHOP!R944,"")</f>
        <v/>
      </c>
      <c r="D944" s="89" t="str">
        <f>IF(F944="","",SUBTOTAL(3,$F$2:$F944))</f>
        <v/>
      </c>
      <c r="E944" s="54" t="str">
        <f>IF(AND(TONGHOP!O944="KTHP",TONGHOP!P944="TL",TONGHOP!H944&lt;&gt;""),TONGHOP!H944,"")</f>
        <v/>
      </c>
      <c r="F944" s="54" t="str">
        <f>IF(AND(TONGHOP!O944="KTHP",TONGHOP!P944="TL",TONGHOP!H944&lt;&gt;""),TONGHOP!R944,"")</f>
        <v/>
      </c>
    </row>
    <row r="945" spans="1:6">
      <c r="A945" s="89" t="str">
        <f>IF(C945="","",SUBTOTAL(3,$C$2:$C945))</f>
        <v/>
      </c>
      <c r="B945" s="54" t="str">
        <f>IF(AND(TONGHOP!O945="KTHP",TONGHOP!P945="LT",TONGHOP!H945&lt;&gt;""),TONGHOP!H945,"")</f>
        <v/>
      </c>
      <c r="C945" s="54" t="str">
        <f>IF(AND(TONGHOP!O945="KTHP",TONGHOP!P945="LT",TONGHOP!H945&lt;&gt;""),TONGHOP!R945,"")</f>
        <v/>
      </c>
      <c r="D945" s="89" t="str">
        <f>IF(F945="","",SUBTOTAL(3,$F$2:$F945))</f>
        <v/>
      </c>
      <c r="E945" s="54" t="str">
        <f>IF(AND(TONGHOP!O945="KTHP",TONGHOP!P945="TL",TONGHOP!H945&lt;&gt;""),TONGHOP!H945,"")</f>
        <v/>
      </c>
      <c r="F945" s="54" t="str">
        <f>IF(AND(TONGHOP!O945="KTHP",TONGHOP!P945="TL",TONGHOP!H945&lt;&gt;""),TONGHOP!R945,"")</f>
        <v/>
      </c>
    </row>
    <row r="946" spans="1:6">
      <c r="A946" s="89" t="str">
        <f>IF(C946="","",SUBTOTAL(3,$C$2:$C946))</f>
        <v/>
      </c>
      <c r="B946" s="54" t="str">
        <f>IF(AND(TONGHOP!O946="KTHP",TONGHOP!P946="LT",TONGHOP!H946&lt;&gt;""),TONGHOP!H946,"")</f>
        <v/>
      </c>
      <c r="C946" s="54" t="str">
        <f>IF(AND(TONGHOP!O946="KTHP",TONGHOP!P946="LT",TONGHOP!H946&lt;&gt;""),TONGHOP!R946,"")</f>
        <v/>
      </c>
      <c r="D946" s="89" t="str">
        <f>IF(F946="","",SUBTOTAL(3,$F$2:$F946))</f>
        <v/>
      </c>
      <c r="E946" s="54" t="str">
        <f>IF(AND(TONGHOP!O946="KTHP",TONGHOP!P946="TL",TONGHOP!H946&lt;&gt;""),TONGHOP!H946,"")</f>
        <v/>
      </c>
      <c r="F946" s="54" t="str">
        <f>IF(AND(TONGHOP!O946="KTHP",TONGHOP!P946="TL",TONGHOP!H946&lt;&gt;""),TONGHOP!R946,"")</f>
        <v/>
      </c>
    </row>
    <row r="947" spans="1:6">
      <c r="A947" s="89" t="str">
        <f>IF(C947="","",SUBTOTAL(3,$C$2:$C947))</f>
        <v/>
      </c>
      <c r="B947" s="54" t="str">
        <f>IF(AND(TONGHOP!O947="KTHP",TONGHOP!P947="LT",TONGHOP!H947&lt;&gt;""),TONGHOP!H947,"")</f>
        <v/>
      </c>
      <c r="C947" s="54" t="str">
        <f>IF(AND(TONGHOP!O947="KTHP",TONGHOP!P947="LT",TONGHOP!H947&lt;&gt;""),TONGHOP!R947,"")</f>
        <v/>
      </c>
      <c r="D947" s="89" t="str">
        <f>IF(F947="","",SUBTOTAL(3,$F$2:$F947))</f>
        <v/>
      </c>
      <c r="E947" s="54" t="str">
        <f>IF(AND(TONGHOP!O947="KTHP",TONGHOP!P947="TL",TONGHOP!H947&lt;&gt;""),TONGHOP!H947,"")</f>
        <v/>
      </c>
      <c r="F947" s="54" t="str">
        <f>IF(AND(TONGHOP!O947="KTHP",TONGHOP!P947="TL",TONGHOP!H947&lt;&gt;""),TONGHOP!R947,"")</f>
        <v/>
      </c>
    </row>
    <row r="948" spans="1:6">
      <c r="A948" s="89" t="str">
        <f>IF(C948="","",SUBTOTAL(3,$C$2:$C948))</f>
        <v/>
      </c>
      <c r="B948" s="54" t="str">
        <f>IF(AND(TONGHOP!O948="KTHP",TONGHOP!P948="LT",TONGHOP!H948&lt;&gt;""),TONGHOP!H948,"")</f>
        <v/>
      </c>
      <c r="C948" s="54" t="str">
        <f>IF(AND(TONGHOP!O948="KTHP",TONGHOP!P948="LT",TONGHOP!H948&lt;&gt;""),TONGHOP!R948,"")</f>
        <v/>
      </c>
      <c r="D948" s="89" t="str">
        <f>IF(F948="","",SUBTOTAL(3,$F$2:$F948))</f>
        <v/>
      </c>
      <c r="E948" s="54" t="str">
        <f>IF(AND(TONGHOP!O948="KTHP",TONGHOP!P948="TL",TONGHOP!H948&lt;&gt;""),TONGHOP!H948,"")</f>
        <v/>
      </c>
      <c r="F948" s="54" t="str">
        <f>IF(AND(TONGHOP!O948="KTHP",TONGHOP!P948="TL",TONGHOP!H948&lt;&gt;""),TONGHOP!R948,"")</f>
        <v/>
      </c>
    </row>
    <row r="949" spans="1:6">
      <c r="A949" s="89" t="str">
        <f>IF(C949="","",SUBTOTAL(3,$C$2:$C949))</f>
        <v/>
      </c>
      <c r="B949" s="54" t="str">
        <f>IF(AND(TONGHOP!O949="KTHP",TONGHOP!P949="LT",TONGHOP!H949&lt;&gt;""),TONGHOP!H949,"")</f>
        <v/>
      </c>
      <c r="C949" s="54" t="str">
        <f>IF(AND(TONGHOP!O949="KTHP",TONGHOP!P949="LT",TONGHOP!H949&lt;&gt;""),TONGHOP!R949,"")</f>
        <v/>
      </c>
      <c r="D949" s="89" t="str">
        <f>IF(F949="","",SUBTOTAL(3,$F$2:$F949))</f>
        <v/>
      </c>
      <c r="E949" s="54" t="str">
        <f>IF(AND(TONGHOP!O949="KTHP",TONGHOP!P949="TL",TONGHOP!H949&lt;&gt;""),TONGHOP!H949,"")</f>
        <v/>
      </c>
      <c r="F949" s="54" t="str">
        <f>IF(AND(TONGHOP!O949="KTHP",TONGHOP!P949="TL",TONGHOP!H949&lt;&gt;""),TONGHOP!R949,"")</f>
        <v/>
      </c>
    </row>
    <row r="950" spans="1:6">
      <c r="A950" s="89" t="str">
        <f>IF(C950="","",SUBTOTAL(3,$C$2:$C950))</f>
        <v/>
      </c>
      <c r="B950" s="54" t="str">
        <f>IF(AND(TONGHOP!O950="KTHP",TONGHOP!P950="LT",TONGHOP!H950&lt;&gt;""),TONGHOP!H950,"")</f>
        <v/>
      </c>
      <c r="C950" s="54" t="str">
        <f>IF(AND(TONGHOP!O950="KTHP",TONGHOP!P950="LT",TONGHOP!H950&lt;&gt;""),TONGHOP!R950,"")</f>
        <v/>
      </c>
      <c r="D950" s="89" t="str">
        <f>IF(F950="","",SUBTOTAL(3,$F$2:$F950))</f>
        <v/>
      </c>
      <c r="E950" s="54" t="str">
        <f>IF(AND(TONGHOP!O950="KTHP",TONGHOP!P950="TL",TONGHOP!H950&lt;&gt;""),TONGHOP!H950,"")</f>
        <v/>
      </c>
      <c r="F950" s="54" t="str">
        <f>IF(AND(TONGHOP!O950="KTHP",TONGHOP!P950="TL",TONGHOP!H950&lt;&gt;""),TONGHOP!R950,"")</f>
        <v/>
      </c>
    </row>
    <row r="951" spans="1:6">
      <c r="A951" s="89" t="str">
        <f>IF(C951="","",SUBTOTAL(3,$C$2:$C951))</f>
        <v/>
      </c>
      <c r="B951" s="54" t="str">
        <f>IF(AND(TONGHOP!O951="KTHP",TONGHOP!P951="LT",TONGHOP!H951&lt;&gt;""),TONGHOP!H951,"")</f>
        <v/>
      </c>
      <c r="C951" s="54" t="str">
        <f>IF(AND(TONGHOP!O951="KTHP",TONGHOP!P951="LT",TONGHOP!H951&lt;&gt;""),TONGHOP!R951,"")</f>
        <v/>
      </c>
      <c r="D951" s="89" t="str">
        <f>IF(F951="","",SUBTOTAL(3,$F$2:$F951))</f>
        <v/>
      </c>
      <c r="E951" s="54" t="str">
        <f>IF(AND(TONGHOP!O951="KTHP",TONGHOP!P951="TL",TONGHOP!H951&lt;&gt;""),TONGHOP!H951,"")</f>
        <v/>
      </c>
      <c r="F951" s="54" t="str">
        <f>IF(AND(TONGHOP!O951="KTHP",TONGHOP!P951="TL",TONGHOP!H951&lt;&gt;""),TONGHOP!R951,"")</f>
        <v/>
      </c>
    </row>
    <row r="952" spans="1:6">
      <c r="A952" s="89" t="str">
        <f>IF(C952="","",SUBTOTAL(3,$C$2:$C952))</f>
        <v/>
      </c>
      <c r="B952" s="54" t="str">
        <f>IF(AND(TONGHOP!O952="KTHP",TONGHOP!P952="LT",TONGHOP!H952&lt;&gt;""),TONGHOP!H952,"")</f>
        <v/>
      </c>
      <c r="C952" s="54" t="str">
        <f>IF(AND(TONGHOP!O952="KTHP",TONGHOP!P952="LT",TONGHOP!H952&lt;&gt;""),TONGHOP!R952,"")</f>
        <v/>
      </c>
      <c r="D952" s="89" t="str">
        <f>IF(F952="","",SUBTOTAL(3,$F$2:$F952))</f>
        <v/>
      </c>
      <c r="E952" s="54" t="str">
        <f>IF(AND(TONGHOP!O952="KTHP",TONGHOP!P952="TL",TONGHOP!H952&lt;&gt;""),TONGHOP!H952,"")</f>
        <v/>
      </c>
      <c r="F952" s="54" t="str">
        <f>IF(AND(TONGHOP!O952="KTHP",TONGHOP!P952="TL",TONGHOP!H952&lt;&gt;""),TONGHOP!R952,"")</f>
        <v/>
      </c>
    </row>
    <row r="953" spans="1:6">
      <c r="A953" s="89" t="str">
        <f>IF(C953="","",SUBTOTAL(3,$C$2:$C953))</f>
        <v/>
      </c>
      <c r="B953" s="54" t="str">
        <f>IF(AND(TONGHOP!O953="KTHP",TONGHOP!P953="LT",TONGHOP!H953&lt;&gt;""),TONGHOP!H953,"")</f>
        <v/>
      </c>
      <c r="C953" s="54" t="str">
        <f>IF(AND(TONGHOP!O953="KTHP",TONGHOP!P953="LT",TONGHOP!H953&lt;&gt;""),TONGHOP!R953,"")</f>
        <v/>
      </c>
      <c r="D953" s="89" t="str">
        <f>IF(F953="","",SUBTOTAL(3,$F$2:$F953))</f>
        <v/>
      </c>
      <c r="E953" s="54" t="str">
        <f>IF(AND(TONGHOP!O953="KTHP",TONGHOP!P953="TL",TONGHOP!H953&lt;&gt;""),TONGHOP!H953,"")</f>
        <v/>
      </c>
      <c r="F953" s="54" t="str">
        <f>IF(AND(TONGHOP!O953="KTHP",TONGHOP!P953="TL",TONGHOP!H953&lt;&gt;""),TONGHOP!R953,"")</f>
        <v/>
      </c>
    </row>
    <row r="954" spans="1:6">
      <c r="A954" s="89" t="str">
        <f>IF(C954="","",SUBTOTAL(3,$C$2:$C954))</f>
        <v/>
      </c>
      <c r="B954" s="54" t="str">
        <f>IF(AND(TONGHOP!O954="KTHP",TONGHOP!P954="LT",TONGHOP!H954&lt;&gt;""),TONGHOP!H954,"")</f>
        <v/>
      </c>
      <c r="C954" s="54" t="str">
        <f>IF(AND(TONGHOP!O954="KTHP",TONGHOP!P954="LT",TONGHOP!H954&lt;&gt;""),TONGHOP!R954,"")</f>
        <v/>
      </c>
      <c r="D954" s="89" t="str">
        <f>IF(F954="","",SUBTOTAL(3,$F$2:$F954))</f>
        <v/>
      </c>
      <c r="E954" s="54" t="str">
        <f>IF(AND(TONGHOP!O954="KTHP",TONGHOP!P954="TL",TONGHOP!H954&lt;&gt;""),TONGHOP!H954,"")</f>
        <v/>
      </c>
      <c r="F954" s="54" t="str">
        <f>IF(AND(TONGHOP!O954="KTHP",TONGHOP!P954="TL",TONGHOP!H954&lt;&gt;""),TONGHOP!R954,"")</f>
        <v/>
      </c>
    </row>
    <row r="955" spans="1:6">
      <c r="A955" s="89" t="str">
        <f>IF(C955="","",SUBTOTAL(3,$C$2:$C955))</f>
        <v/>
      </c>
      <c r="B955" s="54" t="str">
        <f>IF(AND(TONGHOP!O955="KTHP",TONGHOP!P955="LT",TONGHOP!H955&lt;&gt;""),TONGHOP!H955,"")</f>
        <v/>
      </c>
      <c r="C955" s="54" t="str">
        <f>IF(AND(TONGHOP!O955="KTHP",TONGHOP!P955="LT",TONGHOP!H955&lt;&gt;""),TONGHOP!R955,"")</f>
        <v/>
      </c>
      <c r="D955" s="89" t="str">
        <f>IF(F955="","",SUBTOTAL(3,$F$2:$F955))</f>
        <v/>
      </c>
      <c r="E955" s="54" t="str">
        <f>IF(AND(TONGHOP!O955="KTHP",TONGHOP!P955="TL",TONGHOP!H955&lt;&gt;""),TONGHOP!H955,"")</f>
        <v/>
      </c>
      <c r="F955" s="54" t="str">
        <f>IF(AND(TONGHOP!O955="KTHP",TONGHOP!P955="TL",TONGHOP!H955&lt;&gt;""),TONGHOP!R955,"")</f>
        <v/>
      </c>
    </row>
    <row r="956" spans="1:6">
      <c r="A956" s="89" t="str">
        <f>IF(C956="","",SUBTOTAL(3,$C$2:$C956))</f>
        <v/>
      </c>
      <c r="B956" s="54" t="str">
        <f>IF(AND(TONGHOP!O956="KTHP",TONGHOP!P956="LT",TONGHOP!H956&lt;&gt;""),TONGHOP!H956,"")</f>
        <v/>
      </c>
      <c r="C956" s="54" t="str">
        <f>IF(AND(TONGHOP!O956="KTHP",TONGHOP!P956="LT",TONGHOP!H956&lt;&gt;""),TONGHOP!R956,"")</f>
        <v/>
      </c>
      <c r="D956" s="89" t="str">
        <f>IF(F956="","",SUBTOTAL(3,$F$2:$F956))</f>
        <v/>
      </c>
      <c r="E956" s="54" t="str">
        <f>IF(AND(TONGHOP!O956="KTHP",TONGHOP!P956="TL",TONGHOP!H956&lt;&gt;""),TONGHOP!H956,"")</f>
        <v/>
      </c>
      <c r="F956" s="54" t="str">
        <f>IF(AND(TONGHOP!O956="KTHP",TONGHOP!P956="TL",TONGHOP!H956&lt;&gt;""),TONGHOP!R956,"")</f>
        <v/>
      </c>
    </row>
    <row r="957" spans="1:6">
      <c r="A957" s="89" t="str">
        <f>IF(C957="","",SUBTOTAL(3,$C$2:$C957))</f>
        <v/>
      </c>
      <c r="B957" s="54" t="str">
        <f>IF(AND(TONGHOP!O957="KTHP",TONGHOP!P957="LT",TONGHOP!H957&lt;&gt;""),TONGHOP!H957,"")</f>
        <v/>
      </c>
      <c r="C957" s="54" t="str">
        <f>IF(AND(TONGHOP!O957="KTHP",TONGHOP!P957="LT",TONGHOP!H957&lt;&gt;""),TONGHOP!R957,"")</f>
        <v/>
      </c>
      <c r="D957" s="89" t="str">
        <f>IF(F957="","",SUBTOTAL(3,$F$2:$F957))</f>
        <v/>
      </c>
      <c r="E957" s="54" t="str">
        <f>IF(AND(TONGHOP!O957="KTHP",TONGHOP!P957="TL",TONGHOP!H957&lt;&gt;""),TONGHOP!H957,"")</f>
        <v/>
      </c>
      <c r="F957" s="54" t="str">
        <f>IF(AND(TONGHOP!O957="KTHP",TONGHOP!P957="TL",TONGHOP!H957&lt;&gt;""),TONGHOP!R957,"")</f>
        <v/>
      </c>
    </row>
    <row r="958" spans="1:6">
      <c r="A958" s="89" t="str">
        <f>IF(C958="","",SUBTOTAL(3,$C$2:$C958))</f>
        <v/>
      </c>
      <c r="B958" s="54" t="str">
        <f>IF(AND(TONGHOP!O958="KTHP",TONGHOP!P958="LT",TONGHOP!H958&lt;&gt;""),TONGHOP!H958,"")</f>
        <v/>
      </c>
      <c r="C958" s="54" t="str">
        <f>IF(AND(TONGHOP!O958="KTHP",TONGHOP!P958="LT",TONGHOP!H958&lt;&gt;""),TONGHOP!R958,"")</f>
        <v/>
      </c>
      <c r="D958" s="89" t="str">
        <f>IF(F958="","",SUBTOTAL(3,$F$2:$F958))</f>
        <v/>
      </c>
      <c r="E958" s="54" t="str">
        <f>IF(AND(TONGHOP!O958="KTHP",TONGHOP!P958="TL",TONGHOP!H958&lt;&gt;""),TONGHOP!H958,"")</f>
        <v/>
      </c>
      <c r="F958" s="54" t="str">
        <f>IF(AND(TONGHOP!O958="KTHP",TONGHOP!P958="TL",TONGHOP!H958&lt;&gt;""),TONGHOP!R958,"")</f>
        <v/>
      </c>
    </row>
    <row r="959" spans="1:6">
      <c r="A959" s="89" t="str">
        <f>IF(C959="","",SUBTOTAL(3,$C$2:$C959))</f>
        <v/>
      </c>
      <c r="B959" s="54" t="str">
        <f>IF(AND(TONGHOP!O959="KTHP",TONGHOP!P959="LT",TONGHOP!H959&lt;&gt;""),TONGHOP!H959,"")</f>
        <v/>
      </c>
      <c r="C959" s="54" t="str">
        <f>IF(AND(TONGHOP!O959="KTHP",TONGHOP!P959="LT",TONGHOP!H959&lt;&gt;""),TONGHOP!R959,"")</f>
        <v/>
      </c>
      <c r="D959" s="89" t="str">
        <f>IF(F959="","",SUBTOTAL(3,$F$2:$F959))</f>
        <v/>
      </c>
      <c r="E959" s="54" t="str">
        <f>IF(AND(TONGHOP!O959="KTHP",TONGHOP!P959="TL",TONGHOP!H959&lt;&gt;""),TONGHOP!H959,"")</f>
        <v/>
      </c>
      <c r="F959" s="54" t="str">
        <f>IF(AND(TONGHOP!O959="KTHP",TONGHOP!P959="TL",TONGHOP!H959&lt;&gt;""),TONGHOP!R959,"")</f>
        <v/>
      </c>
    </row>
    <row r="960" spans="1:6">
      <c r="A960" s="89" t="str">
        <f>IF(C960="","",SUBTOTAL(3,$C$2:$C960))</f>
        <v/>
      </c>
      <c r="B960" s="54" t="str">
        <f>IF(AND(TONGHOP!O960="KTHP",TONGHOP!P960="LT",TONGHOP!H960&lt;&gt;""),TONGHOP!H960,"")</f>
        <v/>
      </c>
      <c r="C960" s="54" t="str">
        <f>IF(AND(TONGHOP!O960="KTHP",TONGHOP!P960="LT",TONGHOP!H960&lt;&gt;""),TONGHOP!R960,"")</f>
        <v/>
      </c>
      <c r="D960" s="89" t="str">
        <f>IF(F960="","",SUBTOTAL(3,$F$2:$F960))</f>
        <v/>
      </c>
      <c r="E960" s="54" t="str">
        <f>IF(AND(TONGHOP!O960="KTHP",TONGHOP!P960="TL",TONGHOP!H960&lt;&gt;""),TONGHOP!H960,"")</f>
        <v/>
      </c>
      <c r="F960" s="54" t="str">
        <f>IF(AND(TONGHOP!O960="KTHP",TONGHOP!P960="TL",TONGHOP!H960&lt;&gt;""),TONGHOP!R960,"")</f>
        <v/>
      </c>
    </row>
    <row r="961" spans="1:6">
      <c r="A961" s="89" t="str">
        <f>IF(C961="","",SUBTOTAL(3,$C$2:$C961))</f>
        <v/>
      </c>
      <c r="B961" s="54" t="str">
        <f>IF(AND(TONGHOP!O961="KTHP",TONGHOP!P961="LT",TONGHOP!H961&lt;&gt;""),TONGHOP!H961,"")</f>
        <v/>
      </c>
      <c r="C961" s="54" t="str">
        <f>IF(AND(TONGHOP!O961="KTHP",TONGHOP!P961="LT",TONGHOP!H961&lt;&gt;""),TONGHOP!R961,"")</f>
        <v/>
      </c>
      <c r="D961" s="89" t="str">
        <f>IF(F961="","",SUBTOTAL(3,$F$2:$F961))</f>
        <v/>
      </c>
      <c r="E961" s="54" t="str">
        <f>IF(AND(TONGHOP!O961="KTHP",TONGHOP!P961="TL",TONGHOP!H961&lt;&gt;""),TONGHOP!H961,"")</f>
        <v/>
      </c>
      <c r="F961" s="54" t="str">
        <f>IF(AND(TONGHOP!O961="KTHP",TONGHOP!P961="TL",TONGHOP!H961&lt;&gt;""),TONGHOP!R961,"")</f>
        <v/>
      </c>
    </row>
    <row r="962" spans="1:6">
      <c r="A962" s="89" t="str">
        <f>IF(C962="","",SUBTOTAL(3,$C$2:$C962))</f>
        <v/>
      </c>
      <c r="B962" s="54" t="str">
        <f>IF(AND(TONGHOP!O962="KTHP",TONGHOP!P962="LT",TONGHOP!H962&lt;&gt;""),TONGHOP!H962,"")</f>
        <v/>
      </c>
      <c r="C962" s="54" t="str">
        <f>IF(AND(TONGHOP!O962="KTHP",TONGHOP!P962="LT",TONGHOP!H962&lt;&gt;""),TONGHOP!R962,"")</f>
        <v/>
      </c>
      <c r="D962" s="89" t="str">
        <f>IF(F962="","",SUBTOTAL(3,$F$2:$F962))</f>
        <v/>
      </c>
      <c r="E962" s="54" t="str">
        <f>IF(AND(TONGHOP!O962="KTHP",TONGHOP!P962="TL",TONGHOP!H962&lt;&gt;""),TONGHOP!H962,"")</f>
        <v/>
      </c>
      <c r="F962" s="54" t="str">
        <f>IF(AND(TONGHOP!O962="KTHP",TONGHOP!P962="TL",TONGHOP!H962&lt;&gt;""),TONGHOP!R962,"")</f>
        <v/>
      </c>
    </row>
    <row r="963" spans="1:6">
      <c r="A963" s="89" t="str">
        <f>IF(C963="","",SUBTOTAL(3,$C$2:$C963))</f>
        <v/>
      </c>
      <c r="B963" s="54" t="str">
        <f>IF(AND(TONGHOP!O963="KTHP",TONGHOP!P963="LT",TONGHOP!H963&lt;&gt;""),TONGHOP!H963,"")</f>
        <v/>
      </c>
      <c r="C963" s="54" t="str">
        <f>IF(AND(TONGHOP!O963="KTHP",TONGHOP!P963="LT",TONGHOP!H963&lt;&gt;""),TONGHOP!R963,"")</f>
        <v/>
      </c>
      <c r="D963" s="89" t="str">
        <f>IF(F963="","",SUBTOTAL(3,$F$2:$F963))</f>
        <v/>
      </c>
      <c r="E963" s="54" t="str">
        <f>IF(AND(TONGHOP!O963="KTHP",TONGHOP!P963="TL",TONGHOP!H963&lt;&gt;""),TONGHOP!H963,"")</f>
        <v/>
      </c>
      <c r="F963" s="54" t="str">
        <f>IF(AND(TONGHOP!O963="KTHP",TONGHOP!P963="TL",TONGHOP!H963&lt;&gt;""),TONGHOP!R963,"")</f>
        <v/>
      </c>
    </row>
    <row r="964" spans="1:6">
      <c r="A964" s="89" t="str">
        <f>IF(C964="","",SUBTOTAL(3,$C$2:$C964))</f>
        <v/>
      </c>
      <c r="B964" s="54" t="str">
        <f>IF(AND(TONGHOP!O964="KTHP",TONGHOP!P964="LT",TONGHOP!H964&lt;&gt;""),TONGHOP!H964,"")</f>
        <v/>
      </c>
      <c r="C964" s="54" t="str">
        <f>IF(AND(TONGHOP!O964="KTHP",TONGHOP!P964="LT",TONGHOP!H964&lt;&gt;""),TONGHOP!R964,"")</f>
        <v/>
      </c>
      <c r="D964" s="89" t="str">
        <f>IF(F964="","",SUBTOTAL(3,$F$2:$F964))</f>
        <v/>
      </c>
      <c r="E964" s="54" t="str">
        <f>IF(AND(TONGHOP!O964="KTHP",TONGHOP!P964="TL",TONGHOP!H964&lt;&gt;""),TONGHOP!H964,"")</f>
        <v/>
      </c>
      <c r="F964" s="54" t="str">
        <f>IF(AND(TONGHOP!O964="KTHP",TONGHOP!P964="TL",TONGHOP!H964&lt;&gt;""),TONGHOP!R964,"")</f>
        <v/>
      </c>
    </row>
    <row r="965" spans="1:6">
      <c r="A965" s="89" t="str">
        <f>IF(C965="","",SUBTOTAL(3,$C$2:$C965))</f>
        <v/>
      </c>
      <c r="B965" s="54" t="str">
        <f>IF(AND(TONGHOP!O965="KTHP",TONGHOP!P965="LT",TONGHOP!H965&lt;&gt;""),TONGHOP!H965,"")</f>
        <v/>
      </c>
      <c r="C965" s="54" t="str">
        <f>IF(AND(TONGHOP!O965="KTHP",TONGHOP!P965="LT",TONGHOP!H965&lt;&gt;""),TONGHOP!R965,"")</f>
        <v/>
      </c>
      <c r="D965" s="89" t="str">
        <f>IF(F965="","",SUBTOTAL(3,$F$2:$F965))</f>
        <v/>
      </c>
      <c r="E965" s="54" t="str">
        <f>IF(AND(TONGHOP!O965="KTHP",TONGHOP!P965="TL",TONGHOP!H965&lt;&gt;""),TONGHOP!H965,"")</f>
        <v/>
      </c>
      <c r="F965" s="54" t="str">
        <f>IF(AND(TONGHOP!O965="KTHP",TONGHOP!P965="TL",TONGHOP!H965&lt;&gt;""),TONGHOP!R965,"")</f>
        <v/>
      </c>
    </row>
    <row r="966" spans="1:6">
      <c r="A966" s="89" t="str">
        <f>IF(C966="","",SUBTOTAL(3,$C$2:$C966))</f>
        <v/>
      </c>
      <c r="B966" s="54" t="str">
        <f>IF(AND(TONGHOP!O966="KTHP",TONGHOP!P966="LT",TONGHOP!H966&lt;&gt;""),TONGHOP!H966,"")</f>
        <v/>
      </c>
      <c r="C966" s="54" t="str">
        <f>IF(AND(TONGHOP!O966="KTHP",TONGHOP!P966="LT",TONGHOP!H966&lt;&gt;""),TONGHOP!R966,"")</f>
        <v/>
      </c>
      <c r="D966" s="89" t="str">
        <f>IF(F966="","",SUBTOTAL(3,$F$2:$F966))</f>
        <v/>
      </c>
      <c r="E966" s="54" t="str">
        <f>IF(AND(TONGHOP!O966="KTHP",TONGHOP!P966="TL",TONGHOP!H966&lt;&gt;""),TONGHOP!H966,"")</f>
        <v/>
      </c>
      <c r="F966" s="54" t="str">
        <f>IF(AND(TONGHOP!O966="KTHP",TONGHOP!P966="TL",TONGHOP!H966&lt;&gt;""),TONGHOP!R966,"")</f>
        <v/>
      </c>
    </row>
    <row r="967" spans="1:6">
      <c r="A967" s="89" t="str">
        <f>IF(C967="","",SUBTOTAL(3,$C$2:$C967))</f>
        <v/>
      </c>
      <c r="B967" s="54" t="str">
        <f>IF(AND(TONGHOP!O967="KTHP",TONGHOP!P967="LT",TONGHOP!H967&lt;&gt;""),TONGHOP!H967,"")</f>
        <v/>
      </c>
      <c r="C967" s="54" t="str">
        <f>IF(AND(TONGHOP!O967="KTHP",TONGHOP!P967="LT",TONGHOP!H967&lt;&gt;""),TONGHOP!R967,"")</f>
        <v/>
      </c>
      <c r="D967" s="89" t="str">
        <f>IF(F967="","",SUBTOTAL(3,$F$2:$F967))</f>
        <v/>
      </c>
      <c r="E967" s="54" t="str">
        <f>IF(AND(TONGHOP!O967="KTHP",TONGHOP!P967="TL",TONGHOP!H967&lt;&gt;""),TONGHOP!H967,"")</f>
        <v/>
      </c>
      <c r="F967" s="54" t="str">
        <f>IF(AND(TONGHOP!O967="KTHP",TONGHOP!P967="TL",TONGHOP!H967&lt;&gt;""),TONGHOP!R967,"")</f>
        <v/>
      </c>
    </row>
    <row r="968" spans="1:6">
      <c r="A968" s="89" t="str">
        <f>IF(C968="","",SUBTOTAL(3,$C$2:$C968))</f>
        <v/>
      </c>
      <c r="B968" s="54" t="str">
        <f>IF(AND(TONGHOP!O968="KTHP",TONGHOP!P968="LT",TONGHOP!H968&lt;&gt;""),TONGHOP!H968,"")</f>
        <v/>
      </c>
      <c r="C968" s="54" t="str">
        <f>IF(AND(TONGHOP!O968="KTHP",TONGHOP!P968="LT",TONGHOP!H968&lt;&gt;""),TONGHOP!R968,"")</f>
        <v/>
      </c>
      <c r="D968" s="89" t="str">
        <f>IF(F968="","",SUBTOTAL(3,$F$2:$F968))</f>
        <v/>
      </c>
      <c r="E968" s="54" t="str">
        <f>IF(AND(TONGHOP!O968="KTHP",TONGHOP!P968="TL",TONGHOP!H968&lt;&gt;""),TONGHOP!H968,"")</f>
        <v/>
      </c>
      <c r="F968" s="54" t="str">
        <f>IF(AND(TONGHOP!O968="KTHP",TONGHOP!P968="TL",TONGHOP!H968&lt;&gt;""),TONGHOP!R968,"")</f>
        <v/>
      </c>
    </row>
    <row r="969" spans="1:6">
      <c r="A969" s="89" t="str">
        <f>IF(C969="","",SUBTOTAL(3,$C$2:$C969))</f>
        <v/>
      </c>
      <c r="B969" s="54" t="str">
        <f>IF(AND(TONGHOP!O969="KTHP",TONGHOP!P969="LT",TONGHOP!H969&lt;&gt;""),TONGHOP!H969,"")</f>
        <v/>
      </c>
      <c r="C969" s="54" t="str">
        <f>IF(AND(TONGHOP!O969="KTHP",TONGHOP!P969="LT",TONGHOP!H969&lt;&gt;""),TONGHOP!R969,"")</f>
        <v/>
      </c>
      <c r="D969" s="89" t="str">
        <f>IF(F969="","",SUBTOTAL(3,$F$2:$F969))</f>
        <v/>
      </c>
      <c r="E969" s="54" t="str">
        <f>IF(AND(TONGHOP!O969="KTHP",TONGHOP!P969="TL",TONGHOP!H969&lt;&gt;""),TONGHOP!H969,"")</f>
        <v/>
      </c>
      <c r="F969" s="54" t="str">
        <f>IF(AND(TONGHOP!O969="KTHP",TONGHOP!P969="TL",TONGHOP!H969&lt;&gt;""),TONGHOP!R969,"")</f>
        <v/>
      </c>
    </row>
    <row r="970" spans="1:6">
      <c r="A970" s="89" t="str">
        <f>IF(C970="","",SUBTOTAL(3,$C$2:$C970))</f>
        <v/>
      </c>
      <c r="B970" s="54" t="str">
        <f>IF(AND(TONGHOP!O970="KTHP",TONGHOP!P970="LT",TONGHOP!H970&lt;&gt;""),TONGHOP!H970,"")</f>
        <v/>
      </c>
      <c r="C970" s="54" t="str">
        <f>IF(AND(TONGHOP!O970="KTHP",TONGHOP!P970="LT",TONGHOP!H970&lt;&gt;""),TONGHOP!R970,"")</f>
        <v/>
      </c>
      <c r="D970" s="89" t="str">
        <f>IF(F970="","",SUBTOTAL(3,$F$2:$F970))</f>
        <v/>
      </c>
      <c r="E970" s="54" t="str">
        <f>IF(AND(TONGHOP!O970="KTHP",TONGHOP!P970="TL",TONGHOP!H970&lt;&gt;""),TONGHOP!H970,"")</f>
        <v/>
      </c>
      <c r="F970" s="54" t="str">
        <f>IF(AND(TONGHOP!O970="KTHP",TONGHOP!P970="TL",TONGHOP!H970&lt;&gt;""),TONGHOP!R970,"")</f>
        <v/>
      </c>
    </row>
    <row r="971" spans="1:6">
      <c r="A971" s="89" t="str">
        <f>IF(C971="","",SUBTOTAL(3,$C$2:$C971))</f>
        <v/>
      </c>
      <c r="B971" s="54" t="str">
        <f>IF(AND(TONGHOP!O971="KTHP",TONGHOP!P971="LT",TONGHOP!H971&lt;&gt;""),TONGHOP!H971,"")</f>
        <v/>
      </c>
      <c r="C971" s="54" t="str">
        <f>IF(AND(TONGHOP!O971="KTHP",TONGHOP!P971="LT",TONGHOP!H971&lt;&gt;""),TONGHOP!R971,"")</f>
        <v/>
      </c>
      <c r="D971" s="89" t="str">
        <f>IF(F971="","",SUBTOTAL(3,$F$2:$F971))</f>
        <v/>
      </c>
      <c r="E971" s="54" t="str">
        <f>IF(AND(TONGHOP!O971="KTHP",TONGHOP!P971="TL",TONGHOP!H971&lt;&gt;""),TONGHOP!H971,"")</f>
        <v/>
      </c>
      <c r="F971" s="54" t="str">
        <f>IF(AND(TONGHOP!O971="KTHP",TONGHOP!P971="TL",TONGHOP!H971&lt;&gt;""),TONGHOP!R971,"")</f>
        <v/>
      </c>
    </row>
    <row r="972" spans="1:6">
      <c r="A972" s="89" t="str">
        <f>IF(C972="","",SUBTOTAL(3,$C$2:$C972))</f>
        <v/>
      </c>
      <c r="B972" s="54" t="str">
        <f>IF(AND(TONGHOP!O972="KTHP",TONGHOP!P972="LT",TONGHOP!H972&lt;&gt;""),TONGHOP!H972,"")</f>
        <v/>
      </c>
      <c r="C972" s="54" t="str">
        <f>IF(AND(TONGHOP!O972="KTHP",TONGHOP!P972="LT",TONGHOP!H972&lt;&gt;""),TONGHOP!R972,"")</f>
        <v/>
      </c>
      <c r="D972" s="89" t="str">
        <f>IF(F972="","",SUBTOTAL(3,$F$2:$F972))</f>
        <v/>
      </c>
      <c r="E972" s="54" t="str">
        <f>IF(AND(TONGHOP!O972="KTHP",TONGHOP!P972="TL",TONGHOP!H972&lt;&gt;""),TONGHOP!H972,"")</f>
        <v/>
      </c>
      <c r="F972" s="54" t="str">
        <f>IF(AND(TONGHOP!O972="KTHP",TONGHOP!P972="TL",TONGHOP!H972&lt;&gt;""),TONGHOP!R972,"")</f>
        <v/>
      </c>
    </row>
    <row r="973" spans="1:6">
      <c r="A973" s="89" t="str">
        <f>IF(C973="","",SUBTOTAL(3,$C$2:$C973))</f>
        <v/>
      </c>
      <c r="B973" s="54" t="str">
        <f>IF(AND(TONGHOP!O973="KTHP",TONGHOP!P973="LT",TONGHOP!H973&lt;&gt;""),TONGHOP!H973,"")</f>
        <v/>
      </c>
      <c r="C973" s="54" t="str">
        <f>IF(AND(TONGHOP!O973="KTHP",TONGHOP!P973="LT",TONGHOP!H973&lt;&gt;""),TONGHOP!R973,"")</f>
        <v/>
      </c>
      <c r="D973" s="89" t="str">
        <f>IF(F973="","",SUBTOTAL(3,$F$2:$F973))</f>
        <v/>
      </c>
      <c r="E973" s="54" t="str">
        <f>IF(AND(TONGHOP!O973="KTHP",TONGHOP!P973="TL",TONGHOP!H973&lt;&gt;""),TONGHOP!H973,"")</f>
        <v/>
      </c>
      <c r="F973" s="54" t="str">
        <f>IF(AND(TONGHOP!O973="KTHP",TONGHOP!P973="TL",TONGHOP!H973&lt;&gt;""),TONGHOP!R973,"")</f>
        <v/>
      </c>
    </row>
    <row r="974" spans="1:6">
      <c r="A974" s="89" t="str">
        <f>IF(C974="","",SUBTOTAL(3,$C$2:$C974))</f>
        <v/>
      </c>
      <c r="B974" s="54" t="str">
        <f>IF(AND(TONGHOP!O974="KTHP",TONGHOP!P974="LT",TONGHOP!H974&lt;&gt;""),TONGHOP!H974,"")</f>
        <v/>
      </c>
      <c r="C974" s="54" t="str">
        <f>IF(AND(TONGHOP!O974="KTHP",TONGHOP!P974="LT",TONGHOP!H974&lt;&gt;""),TONGHOP!R974,"")</f>
        <v/>
      </c>
      <c r="D974" s="89" t="str">
        <f>IF(F974="","",SUBTOTAL(3,$F$2:$F974))</f>
        <v/>
      </c>
      <c r="E974" s="54" t="str">
        <f>IF(AND(TONGHOP!O974="KTHP",TONGHOP!P974="TL",TONGHOP!H974&lt;&gt;""),TONGHOP!H974,"")</f>
        <v/>
      </c>
      <c r="F974" s="54" t="str">
        <f>IF(AND(TONGHOP!O974="KTHP",TONGHOP!P974="TL",TONGHOP!H974&lt;&gt;""),TONGHOP!R974,"")</f>
        <v/>
      </c>
    </row>
    <row r="975" spans="1:6">
      <c r="A975" s="89" t="str">
        <f>IF(C975="","",SUBTOTAL(3,$C$2:$C975))</f>
        <v/>
      </c>
      <c r="B975" s="54" t="str">
        <f>IF(AND(TONGHOP!O975="KTHP",TONGHOP!P975="LT",TONGHOP!H975&lt;&gt;""),TONGHOP!H975,"")</f>
        <v/>
      </c>
      <c r="C975" s="54" t="str">
        <f>IF(AND(TONGHOP!O975="KTHP",TONGHOP!P975="LT",TONGHOP!H975&lt;&gt;""),TONGHOP!R975,"")</f>
        <v/>
      </c>
      <c r="D975" s="89" t="str">
        <f>IF(F975="","",SUBTOTAL(3,$F$2:$F975))</f>
        <v/>
      </c>
      <c r="E975" s="54" t="str">
        <f>IF(AND(TONGHOP!O975="KTHP",TONGHOP!P975="TL",TONGHOP!H975&lt;&gt;""),TONGHOP!H975,"")</f>
        <v/>
      </c>
      <c r="F975" s="54" t="str">
        <f>IF(AND(TONGHOP!O975="KTHP",TONGHOP!P975="TL",TONGHOP!H975&lt;&gt;""),TONGHOP!R975,"")</f>
        <v/>
      </c>
    </row>
    <row r="976" spans="1:6">
      <c r="A976" s="89" t="str">
        <f>IF(C976="","",SUBTOTAL(3,$C$2:$C976))</f>
        <v/>
      </c>
      <c r="B976" s="54" t="str">
        <f>IF(AND(TONGHOP!O976="KTHP",TONGHOP!P976="LT",TONGHOP!H976&lt;&gt;""),TONGHOP!H976,"")</f>
        <v/>
      </c>
      <c r="C976" s="54" t="str">
        <f>IF(AND(TONGHOP!O976="KTHP",TONGHOP!P976="LT",TONGHOP!H976&lt;&gt;""),TONGHOP!R976,"")</f>
        <v/>
      </c>
      <c r="D976" s="89" t="str">
        <f>IF(F976="","",SUBTOTAL(3,$F$2:$F976))</f>
        <v/>
      </c>
      <c r="E976" s="54" t="str">
        <f>IF(AND(TONGHOP!O976="KTHP",TONGHOP!P976="TL",TONGHOP!H976&lt;&gt;""),TONGHOP!H976,"")</f>
        <v/>
      </c>
      <c r="F976" s="54" t="str">
        <f>IF(AND(TONGHOP!O976="KTHP",TONGHOP!P976="TL",TONGHOP!H976&lt;&gt;""),TONGHOP!R976,"")</f>
        <v/>
      </c>
    </row>
    <row r="977" spans="1:6">
      <c r="A977" s="89" t="str">
        <f>IF(C977="","",SUBTOTAL(3,$C$2:$C977))</f>
        <v/>
      </c>
      <c r="B977" s="54" t="str">
        <f>IF(AND(TONGHOP!O977="KTHP",TONGHOP!P977="LT",TONGHOP!H977&lt;&gt;""),TONGHOP!H977,"")</f>
        <v/>
      </c>
      <c r="C977" s="54" t="str">
        <f>IF(AND(TONGHOP!O977="KTHP",TONGHOP!P977="LT",TONGHOP!H977&lt;&gt;""),TONGHOP!R977,"")</f>
        <v/>
      </c>
      <c r="D977" s="89" t="str">
        <f>IF(F977="","",SUBTOTAL(3,$F$2:$F977))</f>
        <v/>
      </c>
      <c r="E977" s="54" t="str">
        <f>IF(AND(TONGHOP!O977="KTHP",TONGHOP!P977="TL",TONGHOP!H977&lt;&gt;""),TONGHOP!H977,"")</f>
        <v/>
      </c>
      <c r="F977" s="54" t="str">
        <f>IF(AND(TONGHOP!O977="KTHP",TONGHOP!P977="TL",TONGHOP!H977&lt;&gt;""),TONGHOP!R977,"")</f>
        <v/>
      </c>
    </row>
    <row r="978" spans="1:6">
      <c r="A978" s="89" t="str">
        <f>IF(C978="","",SUBTOTAL(3,$C$2:$C978))</f>
        <v/>
      </c>
      <c r="B978" s="54" t="str">
        <f>IF(AND(TONGHOP!O978="KTHP",TONGHOP!P978="LT",TONGHOP!H978&lt;&gt;""),TONGHOP!H978,"")</f>
        <v/>
      </c>
      <c r="C978" s="54" t="str">
        <f>IF(AND(TONGHOP!O978="KTHP",TONGHOP!P978="LT",TONGHOP!H978&lt;&gt;""),TONGHOP!R978,"")</f>
        <v/>
      </c>
      <c r="D978" s="89" t="str">
        <f>IF(F978="","",SUBTOTAL(3,$F$2:$F978))</f>
        <v/>
      </c>
      <c r="E978" s="54" t="str">
        <f>IF(AND(TONGHOP!O978="KTHP",TONGHOP!P978="TL",TONGHOP!H978&lt;&gt;""),TONGHOP!H978,"")</f>
        <v/>
      </c>
      <c r="F978" s="54" t="str">
        <f>IF(AND(TONGHOP!O978="KTHP",TONGHOP!P978="TL",TONGHOP!H978&lt;&gt;""),TONGHOP!R978,"")</f>
        <v/>
      </c>
    </row>
    <row r="979" spans="1:6">
      <c r="A979" s="89" t="str">
        <f>IF(C979="","",SUBTOTAL(3,$C$2:$C979))</f>
        <v/>
      </c>
      <c r="B979" s="54" t="str">
        <f>IF(AND(TONGHOP!O979="KTHP",TONGHOP!P979="LT",TONGHOP!H979&lt;&gt;""),TONGHOP!H979,"")</f>
        <v/>
      </c>
      <c r="C979" s="54" t="str">
        <f>IF(AND(TONGHOP!O979="KTHP",TONGHOP!P979="LT",TONGHOP!H979&lt;&gt;""),TONGHOP!R979,"")</f>
        <v/>
      </c>
      <c r="D979" s="89" t="str">
        <f>IF(F979="","",SUBTOTAL(3,$F$2:$F979))</f>
        <v/>
      </c>
      <c r="E979" s="54" t="str">
        <f>IF(AND(TONGHOP!O979="KTHP",TONGHOP!P979="TL",TONGHOP!H979&lt;&gt;""),TONGHOP!H979,"")</f>
        <v/>
      </c>
      <c r="F979" s="54" t="str">
        <f>IF(AND(TONGHOP!O979="KTHP",TONGHOP!P979="TL",TONGHOP!H979&lt;&gt;""),TONGHOP!R979,"")</f>
        <v/>
      </c>
    </row>
    <row r="980" spans="1:6">
      <c r="A980" s="89" t="str">
        <f>IF(C980="","",SUBTOTAL(3,$C$2:$C980))</f>
        <v/>
      </c>
      <c r="B980" s="54" t="str">
        <f>IF(AND(TONGHOP!O980="KTHP",TONGHOP!P980="LT",TONGHOP!H980&lt;&gt;""),TONGHOP!H980,"")</f>
        <v/>
      </c>
      <c r="C980" s="54" t="str">
        <f>IF(AND(TONGHOP!O980="KTHP",TONGHOP!P980="LT",TONGHOP!H980&lt;&gt;""),TONGHOP!R980,"")</f>
        <v/>
      </c>
      <c r="D980" s="89" t="str">
        <f>IF(F980="","",SUBTOTAL(3,$F$2:$F980))</f>
        <v/>
      </c>
      <c r="E980" s="54" t="str">
        <f>IF(AND(TONGHOP!O980="KTHP",TONGHOP!P980="TL",TONGHOP!H980&lt;&gt;""),TONGHOP!H980,"")</f>
        <v/>
      </c>
      <c r="F980" s="54" t="str">
        <f>IF(AND(TONGHOP!O980="KTHP",TONGHOP!P980="TL",TONGHOP!H980&lt;&gt;""),TONGHOP!R980,"")</f>
        <v/>
      </c>
    </row>
    <row r="981" spans="1:6">
      <c r="A981" s="89" t="str">
        <f>IF(C981="","",SUBTOTAL(3,$C$2:$C981))</f>
        <v/>
      </c>
      <c r="B981" s="54" t="str">
        <f>IF(AND(TONGHOP!O981="KTHP",TONGHOP!P981="LT",TONGHOP!H981&lt;&gt;""),TONGHOP!H981,"")</f>
        <v/>
      </c>
      <c r="C981" s="54" t="str">
        <f>IF(AND(TONGHOP!O981="KTHP",TONGHOP!P981="LT",TONGHOP!H981&lt;&gt;""),TONGHOP!R981,"")</f>
        <v/>
      </c>
      <c r="D981" s="89" t="str">
        <f>IF(F981="","",SUBTOTAL(3,$F$2:$F981))</f>
        <v/>
      </c>
      <c r="E981" s="54" t="str">
        <f>IF(AND(TONGHOP!O981="KTHP",TONGHOP!P981="TL",TONGHOP!H981&lt;&gt;""),TONGHOP!H981,"")</f>
        <v/>
      </c>
      <c r="F981" s="54" t="str">
        <f>IF(AND(TONGHOP!O981="KTHP",TONGHOP!P981="TL",TONGHOP!H981&lt;&gt;""),TONGHOP!R981,"")</f>
        <v/>
      </c>
    </row>
    <row r="982" spans="1:6">
      <c r="A982" s="89" t="str">
        <f>IF(C982="","",SUBTOTAL(3,$C$2:$C982))</f>
        <v/>
      </c>
      <c r="B982" s="54" t="str">
        <f>IF(AND(TONGHOP!O982="KTHP",TONGHOP!P982="LT",TONGHOP!H982&lt;&gt;""),TONGHOP!H982,"")</f>
        <v/>
      </c>
      <c r="C982" s="54" t="str">
        <f>IF(AND(TONGHOP!O982="KTHP",TONGHOP!P982="LT",TONGHOP!H982&lt;&gt;""),TONGHOP!R982,"")</f>
        <v/>
      </c>
      <c r="D982" s="89" t="str">
        <f>IF(F982="","",SUBTOTAL(3,$F$2:$F982))</f>
        <v/>
      </c>
      <c r="E982" s="54" t="str">
        <f>IF(AND(TONGHOP!O982="KTHP",TONGHOP!P982="TL",TONGHOP!H982&lt;&gt;""),TONGHOP!H982,"")</f>
        <v/>
      </c>
      <c r="F982" s="54" t="str">
        <f>IF(AND(TONGHOP!O982="KTHP",TONGHOP!P982="TL",TONGHOP!H982&lt;&gt;""),TONGHOP!R982,"")</f>
        <v/>
      </c>
    </row>
    <row r="983" spans="1:6">
      <c r="A983" s="89" t="str">
        <f>IF(C983="","",SUBTOTAL(3,$C$2:$C983))</f>
        <v/>
      </c>
      <c r="B983" s="54" t="str">
        <f>IF(AND(TONGHOP!O983="KTHP",TONGHOP!P983="LT",TONGHOP!H983&lt;&gt;""),TONGHOP!H983,"")</f>
        <v/>
      </c>
      <c r="C983" s="54" t="str">
        <f>IF(AND(TONGHOP!O983="KTHP",TONGHOP!P983="LT",TONGHOP!H983&lt;&gt;""),TONGHOP!R983,"")</f>
        <v/>
      </c>
      <c r="D983" s="89" t="str">
        <f>IF(F983="","",SUBTOTAL(3,$F$2:$F983))</f>
        <v/>
      </c>
      <c r="E983" s="54" t="str">
        <f>IF(AND(TONGHOP!O983="KTHP",TONGHOP!P983="TL",TONGHOP!H983&lt;&gt;""),TONGHOP!H983,"")</f>
        <v/>
      </c>
      <c r="F983" s="54" t="str">
        <f>IF(AND(TONGHOP!O983="KTHP",TONGHOP!P983="TL",TONGHOP!H983&lt;&gt;""),TONGHOP!R983,"")</f>
        <v/>
      </c>
    </row>
    <row r="984" spans="1:6">
      <c r="A984" s="89" t="str">
        <f>IF(C984="","",SUBTOTAL(3,$C$2:$C984))</f>
        <v/>
      </c>
      <c r="B984" s="54" t="str">
        <f>IF(AND(TONGHOP!O984="KTHP",TONGHOP!P984="LT",TONGHOP!H984&lt;&gt;""),TONGHOP!H984,"")</f>
        <v/>
      </c>
      <c r="C984" s="54" t="str">
        <f>IF(AND(TONGHOP!O984="KTHP",TONGHOP!P984="LT",TONGHOP!H984&lt;&gt;""),TONGHOP!R984,"")</f>
        <v/>
      </c>
      <c r="D984" s="89" t="str">
        <f>IF(F984="","",SUBTOTAL(3,$F$2:$F984))</f>
        <v/>
      </c>
      <c r="E984" s="54" t="str">
        <f>IF(AND(TONGHOP!O984="KTHP",TONGHOP!P984="TL",TONGHOP!H984&lt;&gt;""),TONGHOP!H984,"")</f>
        <v/>
      </c>
      <c r="F984" s="54" t="str">
        <f>IF(AND(TONGHOP!O984="KTHP",TONGHOP!P984="TL",TONGHOP!H984&lt;&gt;""),TONGHOP!R984,"")</f>
        <v/>
      </c>
    </row>
    <row r="985" spans="1:6">
      <c r="A985" s="89" t="str">
        <f>IF(C985="","",SUBTOTAL(3,$C$2:$C985))</f>
        <v/>
      </c>
      <c r="B985" s="54" t="str">
        <f>IF(AND(TONGHOP!O985="KTHP",TONGHOP!P985="LT",TONGHOP!H985&lt;&gt;""),TONGHOP!H985,"")</f>
        <v/>
      </c>
      <c r="C985" s="54" t="str">
        <f>IF(AND(TONGHOP!O985="KTHP",TONGHOP!P985="LT",TONGHOP!H985&lt;&gt;""),TONGHOP!R985,"")</f>
        <v/>
      </c>
      <c r="D985" s="89" t="str">
        <f>IF(F985="","",SUBTOTAL(3,$F$2:$F985))</f>
        <v/>
      </c>
      <c r="E985" s="54" t="str">
        <f>IF(AND(TONGHOP!O985="KTHP",TONGHOP!P985="TL",TONGHOP!H985&lt;&gt;""),TONGHOP!H985,"")</f>
        <v/>
      </c>
      <c r="F985" s="54" t="str">
        <f>IF(AND(TONGHOP!O985="KTHP",TONGHOP!P985="TL",TONGHOP!H985&lt;&gt;""),TONGHOP!R985,"")</f>
        <v/>
      </c>
    </row>
    <row r="986" spans="1:6">
      <c r="A986" s="89" t="str">
        <f>IF(C986="","",SUBTOTAL(3,$C$2:$C986))</f>
        <v/>
      </c>
      <c r="B986" s="54" t="str">
        <f>IF(AND(TONGHOP!O986="KTHP",TONGHOP!P986="LT",TONGHOP!H986&lt;&gt;""),TONGHOP!H986,"")</f>
        <v/>
      </c>
      <c r="C986" s="54" t="str">
        <f>IF(AND(TONGHOP!O986="KTHP",TONGHOP!P986="LT",TONGHOP!H986&lt;&gt;""),TONGHOP!R986,"")</f>
        <v/>
      </c>
      <c r="D986" s="89" t="str">
        <f>IF(F986="","",SUBTOTAL(3,$F$2:$F986))</f>
        <v/>
      </c>
      <c r="E986" s="54" t="str">
        <f>IF(AND(TONGHOP!O986="KTHP",TONGHOP!P986="TL",TONGHOP!H986&lt;&gt;""),TONGHOP!H986,"")</f>
        <v/>
      </c>
      <c r="F986" s="54" t="str">
        <f>IF(AND(TONGHOP!O986="KTHP",TONGHOP!P986="TL",TONGHOP!H986&lt;&gt;""),TONGHOP!R986,"")</f>
        <v/>
      </c>
    </row>
    <row r="987" spans="1:6">
      <c r="A987" s="89" t="str">
        <f>IF(C987="","",SUBTOTAL(3,$C$2:$C987))</f>
        <v/>
      </c>
      <c r="B987" s="54" t="str">
        <f>IF(AND(TONGHOP!O987="KTHP",TONGHOP!P987="LT",TONGHOP!H987&lt;&gt;""),TONGHOP!H987,"")</f>
        <v/>
      </c>
      <c r="C987" s="54" t="str">
        <f>IF(AND(TONGHOP!O987="KTHP",TONGHOP!P987="LT",TONGHOP!H987&lt;&gt;""),TONGHOP!R987,"")</f>
        <v/>
      </c>
      <c r="D987" s="89" t="str">
        <f>IF(F987="","",SUBTOTAL(3,$F$2:$F987))</f>
        <v/>
      </c>
      <c r="E987" s="54" t="str">
        <f>IF(AND(TONGHOP!O987="KTHP",TONGHOP!P987="TL",TONGHOP!H987&lt;&gt;""),TONGHOP!H987,"")</f>
        <v/>
      </c>
      <c r="F987" s="54" t="str">
        <f>IF(AND(TONGHOP!O987="KTHP",TONGHOP!P987="TL",TONGHOP!H987&lt;&gt;""),TONGHOP!R987,"")</f>
        <v/>
      </c>
    </row>
    <row r="988" spans="1:6">
      <c r="A988" s="89" t="str">
        <f>IF(C988="","",SUBTOTAL(3,$C$2:$C988))</f>
        <v/>
      </c>
      <c r="B988" s="54" t="str">
        <f>IF(AND(TONGHOP!O988="KTHP",TONGHOP!P988="LT",TONGHOP!H988&lt;&gt;""),TONGHOP!H988,"")</f>
        <v/>
      </c>
      <c r="C988" s="54" t="str">
        <f>IF(AND(TONGHOP!O988="KTHP",TONGHOP!P988="LT",TONGHOP!H988&lt;&gt;""),TONGHOP!R988,"")</f>
        <v/>
      </c>
      <c r="D988" s="89" t="str">
        <f>IF(F988="","",SUBTOTAL(3,$F$2:$F988))</f>
        <v/>
      </c>
      <c r="E988" s="54" t="str">
        <f>IF(AND(TONGHOP!O988="KTHP",TONGHOP!P988="TL",TONGHOP!H988&lt;&gt;""),TONGHOP!H988,"")</f>
        <v/>
      </c>
      <c r="F988" s="54" t="str">
        <f>IF(AND(TONGHOP!O988="KTHP",TONGHOP!P988="TL",TONGHOP!H988&lt;&gt;""),TONGHOP!R988,"")</f>
        <v/>
      </c>
    </row>
    <row r="989" spans="1:6">
      <c r="A989" s="89" t="str">
        <f>IF(C989="","",SUBTOTAL(3,$C$2:$C989))</f>
        <v/>
      </c>
      <c r="B989" s="54" t="str">
        <f>IF(AND(TONGHOP!O989="KTHP",TONGHOP!P989="LT",TONGHOP!H989&lt;&gt;""),TONGHOP!H989,"")</f>
        <v/>
      </c>
      <c r="C989" s="54" t="str">
        <f>IF(AND(TONGHOP!O989="KTHP",TONGHOP!P989="LT",TONGHOP!H989&lt;&gt;""),TONGHOP!R989,"")</f>
        <v/>
      </c>
      <c r="D989" s="89" t="str">
        <f>IF(F989="","",SUBTOTAL(3,$F$2:$F989))</f>
        <v/>
      </c>
      <c r="E989" s="54" t="str">
        <f>IF(AND(TONGHOP!O989="KTHP",TONGHOP!P989="TL",TONGHOP!H989&lt;&gt;""),TONGHOP!H989,"")</f>
        <v/>
      </c>
      <c r="F989" s="54" t="str">
        <f>IF(AND(TONGHOP!O989="KTHP",TONGHOP!P989="TL",TONGHOP!H989&lt;&gt;""),TONGHOP!R989,"")</f>
        <v/>
      </c>
    </row>
    <row r="990" spans="1:6">
      <c r="A990" s="89" t="str">
        <f>IF(C990="","",SUBTOTAL(3,$C$2:$C990))</f>
        <v/>
      </c>
      <c r="B990" s="54" t="str">
        <f>IF(AND(TONGHOP!O990="KTHP",TONGHOP!P990="LT",TONGHOP!H990&lt;&gt;""),TONGHOP!H990,"")</f>
        <v/>
      </c>
      <c r="C990" s="54" t="str">
        <f>IF(AND(TONGHOP!O990="KTHP",TONGHOP!P990="LT",TONGHOP!H990&lt;&gt;""),TONGHOP!R990,"")</f>
        <v/>
      </c>
      <c r="D990" s="89" t="str">
        <f>IF(F990="","",SUBTOTAL(3,$F$2:$F990))</f>
        <v/>
      </c>
      <c r="E990" s="54" t="str">
        <f>IF(AND(TONGHOP!O990="KTHP",TONGHOP!P990="TL",TONGHOP!H990&lt;&gt;""),TONGHOP!H990,"")</f>
        <v/>
      </c>
      <c r="F990" s="54" t="str">
        <f>IF(AND(TONGHOP!O990="KTHP",TONGHOP!P990="TL",TONGHOP!H990&lt;&gt;""),TONGHOP!R990,"")</f>
        <v/>
      </c>
    </row>
    <row r="991" spans="1:6">
      <c r="A991" s="89" t="str">
        <f>IF(C991="","",SUBTOTAL(3,$C$2:$C991))</f>
        <v/>
      </c>
      <c r="B991" s="54" t="str">
        <f>IF(AND(TONGHOP!O991="KTHP",TONGHOP!P991="LT",TONGHOP!H991&lt;&gt;""),TONGHOP!H991,"")</f>
        <v/>
      </c>
      <c r="C991" s="54" t="str">
        <f>IF(AND(TONGHOP!O991="KTHP",TONGHOP!P991="LT",TONGHOP!H991&lt;&gt;""),TONGHOP!R991,"")</f>
        <v/>
      </c>
      <c r="D991" s="89" t="str">
        <f>IF(F991="","",SUBTOTAL(3,$F$2:$F991))</f>
        <v/>
      </c>
      <c r="E991" s="54" t="str">
        <f>IF(AND(TONGHOP!O991="KTHP",TONGHOP!P991="TL",TONGHOP!H991&lt;&gt;""),TONGHOP!H991,"")</f>
        <v/>
      </c>
      <c r="F991" s="54" t="str">
        <f>IF(AND(TONGHOP!O991="KTHP",TONGHOP!P991="TL",TONGHOP!H991&lt;&gt;""),TONGHOP!R991,"")</f>
        <v/>
      </c>
    </row>
    <row r="992" spans="1:6">
      <c r="A992" s="89" t="str">
        <f>IF(C992="","",SUBTOTAL(3,$C$2:$C992))</f>
        <v/>
      </c>
      <c r="B992" s="54" t="str">
        <f>IF(AND(TONGHOP!O992="KTHP",TONGHOP!P992="LT",TONGHOP!H992&lt;&gt;""),TONGHOP!H992,"")</f>
        <v/>
      </c>
      <c r="C992" s="54" t="str">
        <f>IF(AND(TONGHOP!O992="KTHP",TONGHOP!P992="LT",TONGHOP!H992&lt;&gt;""),TONGHOP!R992,"")</f>
        <v/>
      </c>
      <c r="D992" s="89" t="str">
        <f>IF(F992="","",SUBTOTAL(3,$F$2:$F992))</f>
        <v/>
      </c>
      <c r="E992" s="54" t="str">
        <f>IF(AND(TONGHOP!O992="KTHP",TONGHOP!P992="TL",TONGHOP!H992&lt;&gt;""),TONGHOP!H992,"")</f>
        <v/>
      </c>
      <c r="F992" s="54" t="str">
        <f>IF(AND(TONGHOP!O992="KTHP",TONGHOP!P992="TL",TONGHOP!H992&lt;&gt;""),TONGHOP!R992,"")</f>
        <v/>
      </c>
    </row>
    <row r="993" spans="1:6">
      <c r="A993" s="89" t="str">
        <f>IF(C993="","",SUBTOTAL(3,$C$2:$C993))</f>
        <v/>
      </c>
      <c r="B993" s="54" t="str">
        <f>IF(AND(TONGHOP!O993="KTHP",TONGHOP!P993="LT",TONGHOP!H993&lt;&gt;""),TONGHOP!H993,"")</f>
        <v/>
      </c>
      <c r="C993" s="54" t="str">
        <f>IF(AND(TONGHOP!O993="KTHP",TONGHOP!P993="LT",TONGHOP!H993&lt;&gt;""),TONGHOP!R993,"")</f>
        <v/>
      </c>
      <c r="D993" s="89" t="str">
        <f>IF(F993="","",SUBTOTAL(3,$F$2:$F993))</f>
        <v/>
      </c>
      <c r="E993" s="54" t="str">
        <f>IF(AND(TONGHOP!O993="KTHP",TONGHOP!P993="TL",TONGHOP!H993&lt;&gt;""),TONGHOP!H993,"")</f>
        <v/>
      </c>
      <c r="F993" s="54" t="str">
        <f>IF(AND(TONGHOP!O993="KTHP",TONGHOP!P993="TL",TONGHOP!H993&lt;&gt;""),TONGHOP!R993,"")</f>
        <v/>
      </c>
    </row>
    <row r="994" spans="1:6">
      <c r="A994" s="89" t="str">
        <f>IF(C994="","",SUBTOTAL(3,$C$2:$C994))</f>
        <v/>
      </c>
      <c r="B994" s="54" t="str">
        <f>IF(AND(TONGHOP!O994="KTHP",TONGHOP!P994="LT",TONGHOP!H994&lt;&gt;""),TONGHOP!H994,"")</f>
        <v/>
      </c>
      <c r="C994" s="54" t="str">
        <f>IF(AND(TONGHOP!O994="KTHP",TONGHOP!P994="LT",TONGHOP!H994&lt;&gt;""),TONGHOP!R994,"")</f>
        <v/>
      </c>
      <c r="D994" s="89" t="str">
        <f>IF(F994="","",SUBTOTAL(3,$F$2:$F994))</f>
        <v/>
      </c>
      <c r="E994" s="54" t="str">
        <f>IF(AND(TONGHOP!O994="KTHP",TONGHOP!P994="TL",TONGHOP!H994&lt;&gt;""),TONGHOP!H994,"")</f>
        <v/>
      </c>
      <c r="F994" s="54" t="str">
        <f>IF(AND(TONGHOP!O994="KTHP",TONGHOP!P994="TL",TONGHOP!H994&lt;&gt;""),TONGHOP!R994,"")</f>
        <v/>
      </c>
    </row>
    <row r="995" spans="1:6">
      <c r="A995" s="89" t="str">
        <f>IF(C995="","",SUBTOTAL(3,$C$2:$C995))</f>
        <v/>
      </c>
      <c r="B995" s="54" t="str">
        <f>IF(AND(TONGHOP!O995="KTHP",TONGHOP!P995="LT",TONGHOP!H995&lt;&gt;""),TONGHOP!H995,"")</f>
        <v/>
      </c>
      <c r="C995" s="54" t="str">
        <f>IF(AND(TONGHOP!O995="KTHP",TONGHOP!P995="LT",TONGHOP!H995&lt;&gt;""),TONGHOP!R995,"")</f>
        <v/>
      </c>
      <c r="D995" s="89" t="str">
        <f>IF(F995="","",SUBTOTAL(3,$F$2:$F995))</f>
        <v/>
      </c>
      <c r="E995" s="54" t="str">
        <f>IF(AND(TONGHOP!O995="KTHP",TONGHOP!P995="TL",TONGHOP!H995&lt;&gt;""),TONGHOP!H995,"")</f>
        <v/>
      </c>
      <c r="F995" s="54" t="str">
        <f>IF(AND(TONGHOP!O995="KTHP",TONGHOP!P995="TL",TONGHOP!H995&lt;&gt;""),TONGHOP!R995,"")</f>
        <v/>
      </c>
    </row>
    <row r="996" spans="1:6">
      <c r="A996" s="89" t="str">
        <f>IF(C996="","",SUBTOTAL(3,$C$2:$C996))</f>
        <v/>
      </c>
      <c r="B996" s="54" t="str">
        <f>IF(AND(TONGHOP!O996="KTHP",TONGHOP!P996="LT",TONGHOP!H996&lt;&gt;""),TONGHOP!H996,"")</f>
        <v/>
      </c>
      <c r="C996" s="54" t="str">
        <f>IF(AND(TONGHOP!O996="KTHP",TONGHOP!P996="LT",TONGHOP!H996&lt;&gt;""),TONGHOP!R996,"")</f>
        <v/>
      </c>
      <c r="D996" s="89" t="str">
        <f>IF(F996="","",SUBTOTAL(3,$F$2:$F996))</f>
        <v/>
      </c>
      <c r="E996" s="54" t="str">
        <f>IF(AND(TONGHOP!O996="KTHP",TONGHOP!P996="TL",TONGHOP!H996&lt;&gt;""),TONGHOP!H996,"")</f>
        <v/>
      </c>
      <c r="F996" s="54" t="str">
        <f>IF(AND(TONGHOP!O996="KTHP",TONGHOP!P996="TL",TONGHOP!H996&lt;&gt;""),TONGHOP!R996,"")</f>
        <v/>
      </c>
    </row>
    <row r="997" spans="1:6">
      <c r="A997" s="89" t="str">
        <f>IF(C997="","",SUBTOTAL(3,$C$2:$C997))</f>
        <v/>
      </c>
      <c r="B997" s="54" t="str">
        <f>IF(AND(TONGHOP!O997="KTHP",TONGHOP!P997="LT",TONGHOP!H997&lt;&gt;""),TONGHOP!H997,"")</f>
        <v/>
      </c>
      <c r="C997" s="54" t="str">
        <f>IF(AND(TONGHOP!O997="KTHP",TONGHOP!P997="LT",TONGHOP!H997&lt;&gt;""),TONGHOP!R997,"")</f>
        <v/>
      </c>
      <c r="D997" s="89" t="str">
        <f>IF(F997="","",SUBTOTAL(3,$F$2:$F997))</f>
        <v/>
      </c>
      <c r="E997" s="54" t="str">
        <f>IF(AND(TONGHOP!O997="KTHP",TONGHOP!P997="TL",TONGHOP!H997&lt;&gt;""),TONGHOP!H997,"")</f>
        <v/>
      </c>
      <c r="F997" s="54" t="str">
        <f>IF(AND(TONGHOP!O997="KTHP",TONGHOP!P997="TL",TONGHOP!H997&lt;&gt;""),TONGHOP!R997,"")</f>
        <v/>
      </c>
    </row>
    <row r="998" spans="1:6">
      <c r="A998" s="89" t="str">
        <f>IF(C998="","",SUBTOTAL(3,$C$2:$C998))</f>
        <v/>
      </c>
      <c r="B998" s="54" t="str">
        <f>IF(AND(TONGHOP!O998="KTHP",TONGHOP!P998="LT",TONGHOP!H998&lt;&gt;""),TONGHOP!H998,"")</f>
        <v/>
      </c>
      <c r="C998" s="54" t="str">
        <f>IF(AND(TONGHOP!O998="KTHP",TONGHOP!P998="LT",TONGHOP!H998&lt;&gt;""),TONGHOP!R998,"")</f>
        <v/>
      </c>
      <c r="D998" s="89" t="str">
        <f>IF(F998="","",SUBTOTAL(3,$F$2:$F998))</f>
        <v/>
      </c>
      <c r="E998" s="54" t="str">
        <f>IF(AND(TONGHOP!O998="KTHP",TONGHOP!P998="TL",TONGHOP!H998&lt;&gt;""),TONGHOP!H998,"")</f>
        <v/>
      </c>
      <c r="F998" s="54" t="str">
        <f>IF(AND(TONGHOP!O998="KTHP",TONGHOP!P998="TL",TONGHOP!H998&lt;&gt;""),TONGHOP!R998,"")</f>
        <v/>
      </c>
    </row>
    <row r="999" spans="1:6">
      <c r="A999" s="89" t="str">
        <f>IF(C999="","",SUBTOTAL(3,$C$2:$C999))</f>
        <v/>
      </c>
      <c r="B999" s="54" t="str">
        <f>IF(AND(TONGHOP!O999="KTHP",TONGHOP!P999="LT",TONGHOP!H999&lt;&gt;""),TONGHOP!H999,"")</f>
        <v/>
      </c>
      <c r="C999" s="54" t="str">
        <f>IF(AND(TONGHOP!O999="KTHP",TONGHOP!P999="LT",TONGHOP!H999&lt;&gt;""),TONGHOP!R999,"")</f>
        <v/>
      </c>
      <c r="D999" s="89" t="str">
        <f>IF(F999="","",SUBTOTAL(3,$F$2:$F999))</f>
        <v/>
      </c>
      <c r="E999" s="54" t="str">
        <f>IF(AND(TONGHOP!O999="KTHP",TONGHOP!P999="TL",TONGHOP!H999&lt;&gt;""),TONGHOP!H999,"")</f>
        <v/>
      </c>
      <c r="F999" s="54" t="str">
        <f>IF(AND(TONGHOP!O999="KTHP",TONGHOP!P999="TL",TONGHOP!H999&lt;&gt;""),TONGHOP!R999,"")</f>
        <v/>
      </c>
    </row>
    <row r="1000" spans="1:6">
      <c r="A1000" s="89" t="str">
        <f>IF(C1000="","",SUBTOTAL(3,$C$2:$C1000))</f>
        <v/>
      </c>
      <c r="B1000" s="54" t="str">
        <f>IF(AND(TONGHOP!O1000="KTHP",TONGHOP!P1000="LT",TONGHOP!H1000&lt;&gt;""),TONGHOP!H1000,"")</f>
        <v/>
      </c>
      <c r="C1000" s="54" t="str">
        <f>IF(AND(TONGHOP!O1000="KTHP",TONGHOP!P1000="LT",TONGHOP!H1000&lt;&gt;""),TONGHOP!R1000,"")</f>
        <v/>
      </c>
      <c r="D1000" s="89" t="str">
        <f>IF(F1000="","",SUBTOTAL(3,$F$2:$F1000))</f>
        <v/>
      </c>
      <c r="E1000" s="54" t="str">
        <f>IF(AND(TONGHOP!O1000="KTHP",TONGHOP!P1000="TL",TONGHOP!H1000&lt;&gt;""),TONGHOP!H1000,"")</f>
        <v/>
      </c>
      <c r="F1000" s="54" t="str">
        <f>IF(AND(TONGHOP!O1000="KTHP",TONGHOP!P1000="TL",TONGHOP!H1000&lt;&gt;""),TONGHOP!R1000,"")</f>
        <v/>
      </c>
    </row>
    <row r="1001" spans="1:6">
      <c r="A1001" s="89" t="str">
        <f>IF(C1001="","",SUBTOTAL(3,$C$2:$C1001))</f>
        <v/>
      </c>
      <c r="B1001" s="54" t="str">
        <f>IF(AND(TONGHOP!O1001="KTHP",TONGHOP!P1001="LT",TONGHOP!H1001&lt;&gt;""),TONGHOP!H1001,"")</f>
        <v/>
      </c>
      <c r="C1001" s="54" t="str">
        <f>IF(AND(TONGHOP!O1001="KTHP",TONGHOP!P1001="LT",TONGHOP!H1001&lt;&gt;""),TONGHOP!R1001,"")</f>
        <v/>
      </c>
      <c r="D1001" s="89" t="str">
        <f>IF(F1001="","",SUBTOTAL(3,$F$2:$F1001))</f>
        <v/>
      </c>
      <c r="E1001" s="54" t="str">
        <f>IF(AND(TONGHOP!O1001="KTHP",TONGHOP!P1001="TL",TONGHOP!H1001&lt;&gt;""),TONGHOP!H1001,"")</f>
        <v/>
      </c>
      <c r="F1001" s="54" t="str">
        <f>IF(AND(TONGHOP!O1001="KTHP",TONGHOP!P1001="TL",TONGHOP!H1001&lt;&gt;""),TONGHOP!R1001,"")</f>
        <v/>
      </c>
    </row>
    <row r="1002" spans="1:6">
      <c r="A1002" s="89" t="str">
        <f>IF(C1002="","",SUBTOTAL(3,$C$2:$C1002))</f>
        <v/>
      </c>
      <c r="B1002" s="54" t="str">
        <f>IF(AND(TONGHOP!O1002="KTHP",TONGHOP!P1002="LT",TONGHOP!H1002&lt;&gt;""),TONGHOP!H1002,"")</f>
        <v/>
      </c>
      <c r="C1002" s="54" t="str">
        <f>IF(AND(TONGHOP!O1002="KTHP",TONGHOP!P1002="LT",TONGHOP!H1002&lt;&gt;""),TONGHOP!R1002,"")</f>
        <v/>
      </c>
      <c r="D1002" s="89" t="str">
        <f>IF(F1002="","",SUBTOTAL(3,$F$2:$F1002))</f>
        <v/>
      </c>
      <c r="E1002" s="54" t="str">
        <f>IF(AND(TONGHOP!O1002="KTHP",TONGHOP!P1002="TL",TONGHOP!H1002&lt;&gt;""),TONGHOP!H1002,"")</f>
        <v/>
      </c>
      <c r="F1002" s="54" t="str">
        <f>IF(AND(TONGHOP!O1002="KTHP",TONGHOP!P1002="TL",TONGHOP!H1002&lt;&gt;""),TONGHOP!R1002,"")</f>
        <v/>
      </c>
    </row>
    <row r="1003" spans="1:6">
      <c r="A1003" s="89" t="str">
        <f>IF(C1003="","",SUBTOTAL(3,$C$2:$C1003))</f>
        <v/>
      </c>
      <c r="B1003" s="54" t="str">
        <f>IF(AND(TONGHOP!O1003="KTHP",TONGHOP!P1003="LT",TONGHOP!H1003&lt;&gt;""),TONGHOP!H1003,"")</f>
        <v/>
      </c>
      <c r="C1003" s="54" t="str">
        <f>IF(AND(TONGHOP!O1003="KTHP",TONGHOP!P1003="LT",TONGHOP!H1003&lt;&gt;""),TONGHOP!R1003,"")</f>
        <v/>
      </c>
      <c r="D1003" s="89" t="str">
        <f>IF(F1003="","",SUBTOTAL(3,$F$2:$F1003))</f>
        <v/>
      </c>
      <c r="E1003" s="54" t="str">
        <f>IF(AND(TONGHOP!O1003="KTHP",TONGHOP!P1003="TL",TONGHOP!H1003&lt;&gt;""),TONGHOP!H1003,"")</f>
        <v/>
      </c>
      <c r="F1003" s="54" t="str">
        <f>IF(AND(TONGHOP!O1003="KTHP",TONGHOP!P1003="TL",TONGHOP!H1003&lt;&gt;""),TONGHOP!R1003,"")</f>
        <v/>
      </c>
    </row>
    <row r="1004" spans="1:6">
      <c r="A1004" s="89" t="str">
        <f>IF(C1004="","",SUBTOTAL(3,$C$2:$C1004))</f>
        <v/>
      </c>
      <c r="B1004" s="54" t="str">
        <f>IF(AND(TONGHOP!O1004="KTHP",TONGHOP!P1004="LT",TONGHOP!H1004&lt;&gt;""),TONGHOP!H1004,"")</f>
        <v/>
      </c>
      <c r="C1004" s="54" t="str">
        <f>IF(AND(TONGHOP!O1004="KTHP",TONGHOP!P1004="LT",TONGHOP!H1004&lt;&gt;""),TONGHOP!R1004,"")</f>
        <v/>
      </c>
      <c r="D1004" s="89" t="str">
        <f>IF(F1004="","",SUBTOTAL(3,$F$2:$F1004))</f>
        <v/>
      </c>
      <c r="E1004" s="54" t="str">
        <f>IF(AND(TONGHOP!O1004="KTHP",TONGHOP!P1004="TL",TONGHOP!H1004&lt;&gt;""),TONGHOP!H1004,"")</f>
        <v/>
      </c>
      <c r="F1004" s="54" t="str">
        <f>IF(AND(TONGHOP!O1004="KTHP",TONGHOP!P1004="TL",TONGHOP!H1004&lt;&gt;""),TONGHOP!R1004,"")</f>
        <v/>
      </c>
    </row>
    <row r="1005" spans="1:6">
      <c r="A1005" s="89" t="str">
        <f>IF(C1005="","",SUBTOTAL(3,$C$2:$C1005))</f>
        <v/>
      </c>
      <c r="B1005" s="54" t="str">
        <f>IF(AND(TONGHOP!O1005="KTHP",TONGHOP!P1005="LT",TONGHOP!H1005&lt;&gt;""),TONGHOP!H1005,"")</f>
        <v/>
      </c>
      <c r="C1005" s="54" t="str">
        <f>IF(AND(TONGHOP!O1005="KTHP",TONGHOP!P1005="LT",TONGHOP!H1005&lt;&gt;""),TONGHOP!R1005,"")</f>
        <v/>
      </c>
      <c r="D1005" s="89" t="str">
        <f>IF(F1005="","",SUBTOTAL(3,$F$2:$F1005))</f>
        <v/>
      </c>
      <c r="E1005" s="54" t="str">
        <f>IF(AND(TONGHOP!O1005="KTHP",TONGHOP!P1005="TL",TONGHOP!H1005&lt;&gt;""),TONGHOP!H1005,"")</f>
        <v/>
      </c>
      <c r="F1005" s="54" t="str">
        <f>IF(AND(TONGHOP!O1005="KTHP",TONGHOP!P1005="TL",TONGHOP!H1005&lt;&gt;""),TONGHOP!R1005,"")</f>
        <v/>
      </c>
    </row>
    <row r="1006" spans="1:6">
      <c r="A1006" s="89" t="str">
        <f>IF(C1006="","",SUBTOTAL(3,$C$2:$C1006))</f>
        <v/>
      </c>
      <c r="B1006" s="54" t="str">
        <f>IF(AND(TONGHOP!O1006="KTHP",TONGHOP!P1006="LT",TONGHOP!H1006&lt;&gt;""),TONGHOP!H1006,"")</f>
        <v/>
      </c>
      <c r="C1006" s="54" t="str">
        <f>IF(AND(TONGHOP!O1006="KTHP",TONGHOP!P1006="LT",TONGHOP!H1006&lt;&gt;""),TONGHOP!R1006,"")</f>
        <v/>
      </c>
      <c r="D1006" s="89" t="str">
        <f>IF(F1006="","",SUBTOTAL(3,$F$2:$F1006))</f>
        <v/>
      </c>
      <c r="E1006" s="54" t="str">
        <f>IF(AND(TONGHOP!O1006="KTHP",TONGHOP!P1006="TL",TONGHOP!H1006&lt;&gt;""),TONGHOP!H1006,"")</f>
        <v/>
      </c>
      <c r="F1006" s="54" t="str">
        <f>IF(AND(TONGHOP!O1006="KTHP",TONGHOP!P1006="TL",TONGHOP!H1006&lt;&gt;""),TONGHOP!R1006,"")</f>
        <v/>
      </c>
    </row>
    <row r="1007" spans="1:6">
      <c r="A1007" s="89" t="str">
        <f>IF(C1007="","",SUBTOTAL(3,$C$2:$C1007))</f>
        <v/>
      </c>
      <c r="B1007" s="54" t="str">
        <f>IF(AND(TONGHOP!O1007="KTHP",TONGHOP!P1007="LT",TONGHOP!H1007&lt;&gt;""),TONGHOP!H1007,"")</f>
        <v/>
      </c>
      <c r="C1007" s="54" t="str">
        <f>IF(AND(TONGHOP!O1007="KTHP",TONGHOP!P1007="LT",TONGHOP!H1007&lt;&gt;""),TONGHOP!R1007,"")</f>
        <v/>
      </c>
      <c r="D1007" s="89" t="str">
        <f>IF(F1007="","",SUBTOTAL(3,$F$2:$F1007))</f>
        <v/>
      </c>
      <c r="E1007" s="54" t="str">
        <f>IF(AND(TONGHOP!O1007="KTHP",TONGHOP!P1007="TL",TONGHOP!H1007&lt;&gt;""),TONGHOP!H1007,"")</f>
        <v/>
      </c>
      <c r="F1007" s="54" t="str">
        <f>IF(AND(TONGHOP!O1007="KTHP",TONGHOP!P1007="TL",TONGHOP!H1007&lt;&gt;""),TONGHOP!R1007,"")</f>
        <v/>
      </c>
    </row>
    <row r="1008" spans="1:6">
      <c r="A1008" s="89" t="str">
        <f>IF(C1008="","",SUBTOTAL(3,$C$2:$C1008))</f>
        <v/>
      </c>
      <c r="B1008" s="54" t="str">
        <f>IF(AND(TONGHOP!O1008="KTHP",TONGHOP!P1008="LT",TONGHOP!H1008&lt;&gt;""),TONGHOP!H1008,"")</f>
        <v/>
      </c>
      <c r="C1008" s="54" t="str">
        <f>IF(AND(TONGHOP!O1008="KTHP",TONGHOP!P1008="LT",TONGHOP!H1008&lt;&gt;""),TONGHOP!R1008,"")</f>
        <v/>
      </c>
      <c r="D1008" s="89" t="str">
        <f>IF(F1008="","",SUBTOTAL(3,$F$2:$F1008))</f>
        <v/>
      </c>
      <c r="E1008" s="54" t="str">
        <f>IF(AND(TONGHOP!O1008="KTHP",TONGHOP!P1008="TL",TONGHOP!H1008&lt;&gt;""),TONGHOP!H1008,"")</f>
        <v/>
      </c>
      <c r="F1008" s="54" t="str">
        <f>IF(AND(TONGHOP!O1008="KTHP",TONGHOP!P1008="TL",TONGHOP!H1008&lt;&gt;""),TONGHOP!R1008,"")</f>
        <v/>
      </c>
    </row>
    <row r="1009" spans="1:6">
      <c r="A1009" s="89" t="str">
        <f>IF(C1009="","",SUBTOTAL(3,$C$2:$C1009))</f>
        <v/>
      </c>
      <c r="B1009" s="54" t="str">
        <f>IF(AND(TONGHOP!O1009="KTHP",TONGHOP!P1009="LT",TONGHOP!H1009&lt;&gt;""),TONGHOP!H1009,"")</f>
        <v/>
      </c>
      <c r="C1009" s="54" t="str">
        <f>IF(AND(TONGHOP!O1009="KTHP",TONGHOP!P1009="LT",TONGHOP!H1009&lt;&gt;""),TONGHOP!R1009,"")</f>
        <v/>
      </c>
      <c r="D1009" s="89" t="str">
        <f>IF(F1009="","",SUBTOTAL(3,$F$2:$F1009))</f>
        <v/>
      </c>
      <c r="E1009" s="54" t="str">
        <f>IF(AND(TONGHOP!O1009="KTHP",TONGHOP!P1009="TL",TONGHOP!H1009&lt;&gt;""),TONGHOP!H1009,"")</f>
        <v/>
      </c>
      <c r="F1009" s="54" t="str">
        <f>IF(AND(TONGHOP!O1009="KTHP",TONGHOP!P1009="TL",TONGHOP!H1009&lt;&gt;""),TONGHOP!R1009,"")</f>
        <v/>
      </c>
    </row>
    <row r="1010" spans="1:6">
      <c r="A1010" s="89" t="str">
        <f>IF(C1010="","",SUBTOTAL(3,$C$2:$C1010))</f>
        <v/>
      </c>
      <c r="B1010" s="54" t="str">
        <f>IF(AND(TONGHOP!O1010="KTHP",TONGHOP!P1010="LT",TONGHOP!H1010&lt;&gt;""),TONGHOP!H1010,"")</f>
        <v/>
      </c>
      <c r="C1010" s="54" t="str">
        <f>IF(AND(TONGHOP!O1010="KTHP",TONGHOP!P1010="LT",TONGHOP!H1010&lt;&gt;""),TONGHOP!R1010,"")</f>
        <v/>
      </c>
      <c r="D1010" s="89" t="str">
        <f>IF(F1010="","",SUBTOTAL(3,$F$2:$F1010))</f>
        <v/>
      </c>
      <c r="E1010" s="54" t="str">
        <f>IF(AND(TONGHOP!O1010="KTHP",TONGHOP!P1010="TL",TONGHOP!H1010&lt;&gt;""),TONGHOP!H1010,"")</f>
        <v/>
      </c>
      <c r="F1010" s="54" t="str">
        <f>IF(AND(TONGHOP!O1010="KTHP",TONGHOP!P1010="TL",TONGHOP!H1010&lt;&gt;""),TONGHOP!R1010,"")</f>
        <v/>
      </c>
    </row>
    <row r="1011" spans="1:6">
      <c r="A1011" s="89" t="str">
        <f>IF(C1011="","",SUBTOTAL(3,$C$2:$C1011))</f>
        <v/>
      </c>
      <c r="B1011" s="54" t="str">
        <f>IF(AND(TONGHOP!O1011="KTHP",TONGHOP!P1011="LT",TONGHOP!H1011&lt;&gt;""),TONGHOP!H1011,"")</f>
        <v/>
      </c>
      <c r="C1011" s="54" t="str">
        <f>IF(AND(TONGHOP!O1011="KTHP",TONGHOP!P1011="LT",TONGHOP!H1011&lt;&gt;""),TONGHOP!R1011,"")</f>
        <v/>
      </c>
      <c r="D1011" s="89" t="str">
        <f>IF(F1011="","",SUBTOTAL(3,$F$2:$F1011))</f>
        <v/>
      </c>
      <c r="E1011" s="54" t="str">
        <f>IF(AND(TONGHOP!O1011="KTHP",TONGHOP!P1011="TL",TONGHOP!H1011&lt;&gt;""),TONGHOP!H1011,"")</f>
        <v/>
      </c>
      <c r="F1011" s="54" t="str">
        <f>IF(AND(TONGHOP!O1011="KTHP",TONGHOP!P1011="TL",TONGHOP!H1011&lt;&gt;""),TONGHOP!R1011,"")</f>
        <v/>
      </c>
    </row>
    <row r="1012" spans="1:6">
      <c r="A1012" s="89" t="str">
        <f>IF(C1012="","",SUBTOTAL(3,$C$2:$C1012))</f>
        <v/>
      </c>
      <c r="B1012" s="54" t="str">
        <f>IF(AND(TONGHOP!O1012="KTHP",TONGHOP!P1012="LT",TONGHOP!H1012&lt;&gt;""),TONGHOP!H1012,"")</f>
        <v/>
      </c>
      <c r="C1012" s="54" t="str">
        <f>IF(AND(TONGHOP!O1012="KTHP",TONGHOP!P1012="LT",TONGHOP!H1012&lt;&gt;""),TONGHOP!R1012,"")</f>
        <v/>
      </c>
      <c r="D1012" s="89" t="str">
        <f>IF(F1012="","",SUBTOTAL(3,$F$2:$F1012))</f>
        <v/>
      </c>
      <c r="E1012" s="54" t="str">
        <f>IF(AND(TONGHOP!O1012="KTHP",TONGHOP!P1012="TL",TONGHOP!H1012&lt;&gt;""),TONGHOP!H1012,"")</f>
        <v/>
      </c>
      <c r="F1012" s="54" t="str">
        <f>IF(AND(TONGHOP!O1012="KTHP",TONGHOP!P1012="TL",TONGHOP!H1012&lt;&gt;""),TONGHOP!R1012,"")</f>
        <v/>
      </c>
    </row>
    <row r="1013" spans="1:6">
      <c r="A1013" s="89" t="str">
        <f>IF(C1013="","",SUBTOTAL(3,$C$2:$C1013))</f>
        <v/>
      </c>
      <c r="B1013" s="54" t="str">
        <f>IF(AND(TONGHOP!O1013="KTHP",TONGHOP!P1013="LT",TONGHOP!H1013&lt;&gt;""),TONGHOP!H1013,"")</f>
        <v/>
      </c>
      <c r="C1013" s="54" t="str">
        <f>IF(AND(TONGHOP!O1013="KTHP",TONGHOP!P1013="LT",TONGHOP!H1013&lt;&gt;""),TONGHOP!R1013,"")</f>
        <v/>
      </c>
      <c r="D1013" s="89" t="str">
        <f>IF(F1013="","",SUBTOTAL(3,$F$2:$F1013))</f>
        <v/>
      </c>
      <c r="E1013" s="54" t="str">
        <f>IF(AND(TONGHOP!O1013="KTHP",TONGHOP!P1013="TL",TONGHOP!H1013&lt;&gt;""),TONGHOP!H1013,"")</f>
        <v/>
      </c>
      <c r="F1013" s="54" t="str">
        <f>IF(AND(TONGHOP!O1013="KTHP",TONGHOP!P1013="TL",TONGHOP!H1013&lt;&gt;""),TONGHOP!R1013,"")</f>
        <v/>
      </c>
    </row>
    <row r="1014" spans="1:6">
      <c r="A1014" s="89" t="str">
        <f>IF(C1014="","",SUBTOTAL(3,$C$2:$C1014))</f>
        <v/>
      </c>
      <c r="B1014" s="54" t="str">
        <f>IF(AND(TONGHOP!O1014="KTHP",TONGHOP!P1014="LT",TONGHOP!H1014&lt;&gt;""),TONGHOP!H1014,"")</f>
        <v/>
      </c>
      <c r="C1014" s="54" t="str">
        <f>IF(AND(TONGHOP!O1014="KTHP",TONGHOP!P1014="LT",TONGHOP!H1014&lt;&gt;""),TONGHOP!R1014,"")</f>
        <v/>
      </c>
      <c r="D1014" s="89" t="str">
        <f>IF(F1014="","",SUBTOTAL(3,$F$2:$F1014))</f>
        <v/>
      </c>
      <c r="E1014" s="54" t="str">
        <f>IF(AND(TONGHOP!O1014="KTHP",TONGHOP!P1014="TL",TONGHOP!H1014&lt;&gt;""),TONGHOP!H1014,"")</f>
        <v/>
      </c>
      <c r="F1014" s="54" t="str">
        <f>IF(AND(TONGHOP!O1014="KTHP",TONGHOP!P1014="TL",TONGHOP!H1014&lt;&gt;""),TONGHOP!R1014,"")</f>
        <v/>
      </c>
    </row>
    <row r="1015" spans="1:6">
      <c r="A1015" s="89" t="str">
        <f>IF(C1015="","",SUBTOTAL(3,$C$2:$C1015))</f>
        <v/>
      </c>
      <c r="B1015" s="54" t="str">
        <f>IF(AND(TONGHOP!O1015="KTHP",TONGHOP!P1015="LT",TONGHOP!H1015&lt;&gt;""),TONGHOP!H1015,"")</f>
        <v/>
      </c>
      <c r="C1015" s="54" t="str">
        <f>IF(AND(TONGHOP!O1015="KTHP",TONGHOP!P1015="LT",TONGHOP!H1015&lt;&gt;""),TONGHOP!R1015,"")</f>
        <v/>
      </c>
      <c r="D1015" s="89" t="str">
        <f>IF(F1015="","",SUBTOTAL(3,$F$2:$F1015))</f>
        <v/>
      </c>
      <c r="E1015" s="54" t="str">
        <f>IF(AND(TONGHOP!O1015="KTHP",TONGHOP!P1015="TL",TONGHOP!H1015&lt;&gt;""),TONGHOP!H1015,"")</f>
        <v/>
      </c>
      <c r="F1015" s="54" t="str">
        <f>IF(AND(TONGHOP!O1015="KTHP",TONGHOP!P1015="TL",TONGHOP!H1015&lt;&gt;""),TONGHOP!R1015,"")</f>
        <v/>
      </c>
    </row>
    <row r="1016" spans="1:6">
      <c r="A1016" s="89" t="str">
        <f>IF(C1016="","",SUBTOTAL(3,$C$2:$C1016))</f>
        <v/>
      </c>
      <c r="B1016" s="54" t="str">
        <f>IF(AND(TONGHOP!O1016="KTHP",TONGHOP!P1016="LT",TONGHOP!H1016&lt;&gt;""),TONGHOP!H1016,"")</f>
        <v/>
      </c>
      <c r="C1016" s="54" t="str">
        <f>IF(AND(TONGHOP!O1016="KTHP",TONGHOP!P1016="LT",TONGHOP!H1016&lt;&gt;""),TONGHOP!R1016,"")</f>
        <v/>
      </c>
      <c r="D1016" s="89" t="str">
        <f>IF(F1016="","",SUBTOTAL(3,$F$2:$F1016))</f>
        <v/>
      </c>
      <c r="E1016" s="54" t="str">
        <f>IF(AND(TONGHOP!O1016="KTHP",TONGHOP!P1016="TL",TONGHOP!H1016&lt;&gt;""),TONGHOP!H1016,"")</f>
        <v/>
      </c>
      <c r="F1016" s="54" t="str">
        <f>IF(AND(TONGHOP!O1016="KTHP",TONGHOP!P1016="TL",TONGHOP!H1016&lt;&gt;""),TONGHOP!R1016,"")</f>
        <v/>
      </c>
    </row>
    <row r="1017" spans="1:6">
      <c r="A1017" s="89" t="str">
        <f>IF(C1017="","",SUBTOTAL(3,$C$2:$C1017))</f>
        <v/>
      </c>
      <c r="B1017" s="54" t="str">
        <f>IF(AND(TONGHOP!O1017="KTHP",TONGHOP!P1017="LT",TONGHOP!H1017&lt;&gt;""),TONGHOP!H1017,"")</f>
        <v/>
      </c>
      <c r="C1017" s="54" t="str">
        <f>IF(AND(TONGHOP!O1017="KTHP",TONGHOP!P1017="LT",TONGHOP!H1017&lt;&gt;""),TONGHOP!R1017,"")</f>
        <v/>
      </c>
      <c r="D1017" s="89" t="str">
        <f>IF(F1017="","",SUBTOTAL(3,$F$2:$F1017))</f>
        <v/>
      </c>
      <c r="E1017" s="54" t="str">
        <f>IF(AND(TONGHOP!O1017="KTHP",TONGHOP!P1017="TL",TONGHOP!H1017&lt;&gt;""),TONGHOP!H1017,"")</f>
        <v/>
      </c>
      <c r="F1017" s="54" t="str">
        <f>IF(AND(TONGHOP!O1017="KTHP",TONGHOP!P1017="TL",TONGHOP!H1017&lt;&gt;""),TONGHOP!R1017,"")</f>
        <v/>
      </c>
    </row>
    <row r="1018" spans="1:6">
      <c r="A1018" s="89" t="str">
        <f>IF(C1018="","",SUBTOTAL(3,$C$2:$C1018))</f>
        <v/>
      </c>
      <c r="B1018" s="54" t="str">
        <f>IF(AND(TONGHOP!O1018="KTHP",TONGHOP!P1018="LT",TONGHOP!H1018&lt;&gt;""),TONGHOP!H1018,"")</f>
        <v/>
      </c>
      <c r="C1018" s="54" t="str">
        <f>IF(AND(TONGHOP!O1018="KTHP",TONGHOP!P1018="LT",TONGHOP!H1018&lt;&gt;""),TONGHOP!R1018,"")</f>
        <v/>
      </c>
      <c r="D1018" s="89" t="str">
        <f>IF(F1018="","",SUBTOTAL(3,$F$2:$F1018))</f>
        <v/>
      </c>
      <c r="E1018" s="54" t="str">
        <f>IF(AND(TONGHOP!O1018="KTHP",TONGHOP!P1018="TL",TONGHOP!H1018&lt;&gt;""),TONGHOP!H1018,"")</f>
        <v/>
      </c>
      <c r="F1018" s="54" t="str">
        <f>IF(AND(TONGHOP!O1018="KTHP",TONGHOP!P1018="TL",TONGHOP!H1018&lt;&gt;""),TONGHOP!R1018,"")</f>
        <v/>
      </c>
    </row>
    <row r="1019" spans="1:6">
      <c r="A1019" s="89" t="str">
        <f>IF(C1019="","",SUBTOTAL(3,$C$2:$C1019))</f>
        <v/>
      </c>
      <c r="B1019" s="54" t="str">
        <f>IF(AND(TONGHOP!O1019="KTHP",TONGHOP!P1019="LT",TONGHOP!H1019&lt;&gt;""),TONGHOP!H1019,"")</f>
        <v/>
      </c>
      <c r="C1019" s="54" t="str">
        <f>IF(AND(TONGHOP!O1019="KTHP",TONGHOP!P1019="LT",TONGHOP!H1019&lt;&gt;""),TONGHOP!R1019,"")</f>
        <v/>
      </c>
      <c r="D1019" s="89" t="str">
        <f>IF(F1019="","",SUBTOTAL(3,$F$2:$F1019))</f>
        <v/>
      </c>
      <c r="E1019" s="54" t="str">
        <f>IF(AND(TONGHOP!O1019="KTHP",TONGHOP!P1019="TL",TONGHOP!H1019&lt;&gt;""),TONGHOP!H1019,"")</f>
        <v/>
      </c>
      <c r="F1019" s="54" t="str">
        <f>IF(AND(TONGHOP!O1019="KTHP",TONGHOP!P1019="TL",TONGHOP!H1019&lt;&gt;""),TONGHOP!R1019,"")</f>
        <v/>
      </c>
    </row>
    <row r="1020" spans="1:6">
      <c r="A1020" s="89" t="str">
        <f>IF(C1020="","",SUBTOTAL(3,$C$2:$C1020))</f>
        <v/>
      </c>
      <c r="B1020" s="54" t="str">
        <f>IF(AND(TONGHOP!O1020="KTHP",TONGHOP!P1020="LT",TONGHOP!H1020&lt;&gt;""),TONGHOP!H1020,"")</f>
        <v/>
      </c>
      <c r="C1020" s="54" t="str">
        <f>IF(AND(TONGHOP!O1020="KTHP",TONGHOP!P1020="LT",TONGHOP!H1020&lt;&gt;""),TONGHOP!R1020,"")</f>
        <v/>
      </c>
      <c r="D1020" s="89" t="str">
        <f>IF(F1020="","",SUBTOTAL(3,$F$2:$F1020))</f>
        <v/>
      </c>
      <c r="E1020" s="54" t="str">
        <f>IF(AND(TONGHOP!O1020="KTHP",TONGHOP!P1020="TL",TONGHOP!H1020&lt;&gt;""),TONGHOP!H1020,"")</f>
        <v/>
      </c>
      <c r="F1020" s="54" t="str">
        <f>IF(AND(TONGHOP!O1020="KTHP",TONGHOP!P1020="TL",TONGHOP!H1020&lt;&gt;""),TONGHOP!R1020,"")</f>
        <v/>
      </c>
    </row>
    <row r="1021" spans="1:6">
      <c r="A1021" s="89" t="str">
        <f>IF(C1021="","",SUBTOTAL(3,$C$2:$C1021))</f>
        <v/>
      </c>
      <c r="B1021" s="54" t="str">
        <f>IF(AND(TONGHOP!O1021="KTHP",TONGHOP!P1021="LT",TONGHOP!H1021&lt;&gt;""),TONGHOP!H1021,"")</f>
        <v/>
      </c>
      <c r="C1021" s="54" t="str">
        <f>IF(AND(TONGHOP!O1021="KTHP",TONGHOP!P1021="LT",TONGHOP!H1021&lt;&gt;""),TONGHOP!R1021,"")</f>
        <v/>
      </c>
      <c r="D1021" s="89" t="str">
        <f>IF(F1021="","",SUBTOTAL(3,$F$2:$F1021))</f>
        <v/>
      </c>
      <c r="E1021" s="54" t="str">
        <f>IF(AND(TONGHOP!O1021="KTHP",TONGHOP!P1021="TL",TONGHOP!H1021&lt;&gt;""),TONGHOP!H1021,"")</f>
        <v/>
      </c>
      <c r="F1021" s="54" t="str">
        <f>IF(AND(TONGHOP!O1021="KTHP",TONGHOP!P1021="TL",TONGHOP!H1021&lt;&gt;""),TONGHOP!R1021,"")</f>
        <v/>
      </c>
    </row>
    <row r="1022" spans="1:6">
      <c r="A1022" s="89" t="str">
        <f>IF(C1022="","",SUBTOTAL(3,$C$2:$C1022))</f>
        <v/>
      </c>
      <c r="B1022" s="54" t="str">
        <f>IF(AND(TONGHOP!O1022="KTHP",TONGHOP!P1022="LT",TONGHOP!H1022&lt;&gt;""),TONGHOP!H1022,"")</f>
        <v/>
      </c>
      <c r="C1022" s="54" t="str">
        <f>IF(AND(TONGHOP!O1022="KTHP",TONGHOP!P1022="LT",TONGHOP!H1022&lt;&gt;""),TONGHOP!R1022,"")</f>
        <v/>
      </c>
      <c r="D1022" s="89" t="str">
        <f>IF(F1022="","",SUBTOTAL(3,$F$2:$F1022))</f>
        <v/>
      </c>
      <c r="E1022" s="54" t="str">
        <f>IF(AND(TONGHOP!O1022="KTHP",TONGHOP!P1022="TL",TONGHOP!H1022&lt;&gt;""),TONGHOP!H1022,"")</f>
        <v/>
      </c>
      <c r="F1022" s="54" t="str">
        <f>IF(AND(TONGHOP!O1022="KTHP",TONGHOP!P1022="TL",TONGHOP!H1022&lt;&gt;""),TONGHOP!R1022,"")</f>
        <v/>
      </c>
    </row>
    <row r="1023" spans="1:6">
      <c r="A1023" s="89" t="str">
        <f>IF(C1023="","",SUBTOTAL(3,$C$2:$C1023))</f>
        <v/>
      </c>
      <c r="B1023" s="54" t="str">
        <f>IF(AND(TONGHOP!O1023="KTHP",TONGHOP!P1023="LT",TONGHOP!H1023&lt;&gt;""),TONGHOP!H1023,"")</f>
        <v/>
      </c>
      <c r="C1023" s="54" t="str">
        <f>IF(AND(TONGHOP!O1023="KTHP",TONGHOP!P1023="LT",TONGHOP!H1023&lt;&gt;""),TONGHOP!R1023,"")</f>
        <v/>
      </c>
      <c r="D1023" s="89" t="str">
        <f>IF(F1023="","",SUBTOTAL(3,$F$2:$F1023))</f>
        <v/>
      </c>
      <c r="E1023" s="54" t="str">
        <f>IF(AND(TONGHOP!O1023="KTHP",TONGHOP!P1023="TL",TONGHOP!H1023&lt;&gt;""),TONGHOP!H1023,"")</f>
        <v/>
      </c>
      <c r="F1023" s="54" t="str">
        <f>IF(AND(TONGHOP!O1023="KTHP",TONGHOP!P1023="TL",TONGHOP!H1023&lt;&gt;""),TONGHOP!R1023,"")</f>
        <v/>
      </c>
    </row>
    <row r="1024" spans="1:6">
      <c r="A1024" s="89" t="str">
        <f>IF(C1024="","",SUBTOTAL(3,$C$2:$C1024))</f>
        <v/>
      </c>
      <c r="B1024" s="54" t="str">
        <f>IF(AND(TONGHOP!O1024="KTHP",TONGHOP!P1024="LT",TONGHOP!H1024&lt;&gt;""),TONGHOP!H1024,"")</f>
        <v/>
      </c>
      <c r="C1024" s="54" t="str">
        <f>IF(AND(TONGHOP!O1024="KTHP",TONGHOP!P1024="LT",TONGHOP!H1024&lt;&gt;""),TONGHOP!R1024,"")</f>
        <v/>
      </c>
      <c r="D1024" s="89" t="str">
        <f>IF(F1024="","",SUBTOTAL(3,$F$2:$F1024))</f>
        <v/>
      </c>
      <c r="E1024" s="54" t="str">
        <f>IF(AND(TONGHOP!O1024="KTHP",TONGHOP!P1024="TL",TONGHOP!H1024&lt;&gt;""),TONGHOP!H1024,"")</f>
        <v/>
      </c>
      <c r="F1024" s="54" t="str">
        <f>IF(AND(TONGHOP!O1024="KTHP",TONGHOP!P1024="TL",TONGHOP!H1024&lt;&gt;""),TONGHOP!R1024,"")</f>
        <v/>
      </c>
    </row>
    <row r="1025" spans="1:6">
      <c r="A1025" s="89" t="str">
        <f>IF(C1025="","",SUBTOTAL(3,$C$2:$C1025))</f>
        <v/>
      </c>
      <c r="B1025" s="54" t="str">
        <f>IF(AND(TONGHOP!O1025="KTHP",TONGHOP!P1025="LT",TONGHOP!H1025&lt;&gt;""),TONGHOP!H1025,"")</f>
        <v/>
      </c>
      <c r="C1025" s="54" t="str">
        <f>IF(AND(TONGHOP!O1025="KTHP",TONGHOP!P1025="LT",TONGHOP!H1025&lt;&gt;""),TONGHOP!R1025,"")</f>
        <v/>
      </c>
      <c r="D1025" s="89" t="str">
        <f>IF(F1025="","",SUBTOTAL(3,$F$2:$F1025))</f>
        <v/>
      </c>
      <c r="E1025" s="54" t="str">
        <f>IF(AND(TONGHOP!O1025="KTHP",TONGHOP!P1025="TL",TONGHOP!H1025&lt;&gt;""),TONGHOP!H1025,"")</f>
        <v/>
      </c>
      <c r="F1025" s="54" t="str">
        <f>IF(AND(TONGHOP!O1025="KTHP",TONGHOP!P1025="TL",TONGHOP!H1025&lt;&gt;""),TONGHOP!R1025,"")</f>
        <v/>
      </c>
    </row>
    <row r="1026" spans="1:6">
      <c r="A1026" s="89" t="str">
        <f>IF(C1026="","",SUBTOTAL(3,$C$2:$C1026))</f>
        <v/>
      </c>
      <c r="B1026" s="54" t="str">
        <f>IF(AND(TONGHOP!O1026="KTHP",TONGHOP!P1026="LT",TONGHOP!H1026&lt;&gt;""),TONGHOP!H1026,"")</f>
        <v/>
      </c>
      <c r="C1026" s="54" t="str">
        <f>IF(AND(TONGHOP!O1026="KTHP",TONGHOP!P1026="LT",TONGHOP!H1026&lt;&gt;""),TONGHOP!R1026,"")</f>
        <v/>
      </c>
      <c r="D1026" s="89" t="str">
        <f>IF(F1026="","",SUBTOTAL(3,$F$2:$F1026))</f>
        <v/>
      </c>
      <c r="E1026" s="54" t="str">
        <f>IF(AND(TONGHOP!O1026="KTHP",TONGHOP!P1026="TL",TONGHOP!H1026&lt;&gt;""),TONGHOP!H1026,"")</f>
        <v/>
      </c>
      <c r="F1026" s="54" t="str">
        <f>IF(AND(TONGHOP!O1026="KTHP",TONGHOP!P1026="TL",TONGHOP!H1026&lt;&gt;""),TONGHOP!R1026,"")</f>
        <v/>
      </c>
    </row>
    <row r="1027" spans="1:6">
      <c r="A1027" s="89" t="str">
        <f>IF(C1027="","",SUBTOTAL(3,$C$2:$C1027))</f>
        <v/>
      </c>
      <c r="B1027" s="54" t="str">
        <f>IF(AND(TONGHOP!O1027="KTHP",TONGHOP!P1027="LT",TONGHOP!H1027&lt;&gt;""),TONGHOP!H1027,"")</f>
        <v/>
      </c>
      <c r="C1027" s="54" t="str">
        <f>IF(AND(TONGHOP!O1027="KTHP",TONGHOP!P1027="LT",TONGHOP!H1027&lt;&gt;""),TONGHOP!R1027,"")</f>
        <v/>
      </c>
      <c r="D1027" s="89" t="str">
        <f>IF(F1027="","",SUBTOTAL(3,$F$2:$F1027))</f>
        <v/>
      </c>
      <c r="E1027" s="54" t="str">
        <f>IF(AND(TONGHOP!O1027="KTHP",TONGHOP!P1027="TL",TONGHOP!H1027&lt;&gt;""),TONGHOP!H1027,"")</f>
        <v/>
      </c>
      <c r="F1027" s="54" t="str">
        <f>IF(AND(TONGHOP!O1027="KTHP",TONGHOP!P1027="TL",TONGHOP!H1027&lt;&gt;""),TONGHOP!R1027,"")</f>
        <v/>
      </c>
    </row>
    <row r="1028" spans="1:6">
      <c r="A1028" s="89" t="str">
        <f>IF(C1028="","",SUBTOTAL(3,$C$2:$C1028))</f>
        <v/>
      </c>
      <c r="B1028" s="54" t="str">
        <f>IF(AND(TONGHOP!O1028="KTHP",TONGHOP!P1028="LT",TONGHOP!H1028&lt;&gt;""),TONGHOP!H1028,"")</f>
        <v/>
      </c>
      <c r="C1028" s="54" t="str">
        <f>IF(AND(TONGHOP!O1028="KTHP",TONGHOP!P1028="LT",TONGHOP!H1028&lt;&gt;""),TONGHOP!R1028,"")</f>
        <v/>
      </c>
      <c r="D1028" s="89" t="str">
        <f>IF(F1028="","",SUBTOTAL(3,$F$2:$F1028))</f>
        <v/>
      </c>
      <c r="E1028" s="54" t="str">
        <f>IF(AND(TONGHOP!O1028="KTHP",TONGHOP!P1028="TL",TONGHOP!H1028&lt;&gt;""),TONGHOP!H1028,"")</f>
        <v/>
      </c>
      <c r="F1028" s="54" t="str">
        <f>IF(AND(TONGHOP!O1028="KTHP",TONGHOP!P1028="TL",TONGHOP!H1028&lt;&gt;""),TONGHOP!R1028,"")</f>
        <v/>
      </c>
    </row>
    <row r="1029" spans="1:6">
      <c r="A1029" s="89" t="str">
        <f>IF(C1029="","",SUBTOTAL(3,$C$2:$C1029))</f>
        <v/>
      </c>
      <c r="B1029" s="54" t="str">
        <f>IF(AND(TONGHOP!O1029="KTHP",TONGHOP!P1029="LT",TONGHOP!H1029&lt;&gt;""),TONGHOP!H1029,"")</f>
        <v/>
      </c>
      <c r="C1029" s="54" t="str">
        <f>IF(AND(TONGHOP!O1029="KTHP",TONGHOP!P1029="LT",TONGHOP!H1029&lt;&gt;""),TONGHOP!R1029,"")</f>
        <v/>
      </c>
      <c r="D1029" s="89" t="str">
        <f>IF(F1029="","",SUBTOTAL(3,$F$2:$F1029))</f>
        <v/>
      </c>
      <c r="E1029" s="54" t="str">
        <f>IF(AND(TONGHOP!O1029="KTHP",TONGHOP!P1029="TL",TONGHOP!H1029&lt;&gt;""),TONGHOP!H1029,"")</f>
        <v/>
      </c>
      <c r="F1029" s="54" t="str">
        <f>IF(AND(TONGHOP!O1029="KTHP",TONGHOP!P1029="TL",TONGHOP!H1029&lt;&gt;""),TONGHOP!R1029,"")</f>
        <v/>
      </c>
    </row>
    <row r="1030" spans="1:6">
      <c r="A1030" s="89" t="str">
        <f>IF(C1030="","",SUBTOTAL(3,$C$2:$C1030))</f>
        <v/>
      </c>
      <c r="B1030" s="54" t="str">
        <f>IF(AND(TONGHOP!O1030="KTHP",TONGHOP!P1030="LT",TONGHOP!H1030&lt;&gt;""),TONGHOP!H1030,"")</f>
        <v/>
      </c>
      <c r="C1030" s="54" t="str">
        <f>IF(AND(TONGHOP!O1030="KTHP",TONGHOP!P1030="LT",TONGHOP!H1030&lt;&gt;""),TONGHOP!R1030,"")</f>
        <v/>
      </c>
      <c r="D1030" s="89" t="str">
        <f>IF(F1030="","",SUBTOTAL(3,$F$2:$F1030))</f>
        <v/>
      </c>
      <c r="E1030" s="54" t="str">
        <f>IF(AND(TONGHOP!O1030="KTHP",TONGHOP!P1030="TL",TONGHOP!H1030&lt;&gt;""),TONGHOP!H1030,"")</f>
        <v/>
      </c>
      <c r="F1030" s="54" t="str">
        <f>IF(AND(TONGHOP!O1030="KTHP",TONGHOP!P1030="TL",TONGHOP!H1030&lt;&gt;""),TONGHOP!R1030,"")</f>
        <v/>
      </c>
    </row>
    <row r="1031" spans="1:6">
      <c r="A1031" s="89" t="str">
        <f>IF(C1031="","",SUBTOTAL(3,$C$2:$C1031))</f>
        <v/>
      </c>
      <c r="B1031" s="54" t="str">
        <f>IF(AND(TONGHOP!O1031="KTHP",TONGHOP!P1031="LT",TONGHOP!H1031&lt;&gt;""),TONGHOP!H1031,"")</f>
        <v/>
      </c>
      <c r="C1031" s="54" t="str">
        <f>IF(AND(TONGHOP!O1031="KTHP",TONGHOP!P1031="LT",TONGHOP!H1031&lt;&gt;""),TONGHOP!R1031,"")</f>
        <v/>
      </c>
      <c r="D1031" s="89" t="str">
        <f>IF(F1031="","",SUBTOTAL(3,$F$2:$F1031))</f>
        <v/>
      </c>
      <c r="E1031" s="54" t="str">
        <f>IF(AND(TONGHOP!O1031="KTHP",TONGHOP!P1031="TL",TONGHOP!H1031&lt;&gt;""),TONGHOP!H1031,"")</f>
        <v/>
      </c>
      <c r="F1031" s="54" t="str">
        <f>IF(AND(TONGHOP!O1031="KTHP",TONGHOP!P1031="TL",TONGHOP!H1031&lt;&gt;""),TONGHOP!R1031,"")</f>
        <v/>
      </c>
    </row>
    <row r="1032" spans="1:6">
      <c r="A1032" s="89" t="str">
        <f>IF(C1032="","",SUBTOTAL(3,$C$2:$C1032))</f>
        <v/>
      </c>
      <c r="B1032" s="54" t="str">
        <f>IF(AND(TONGHOP!O1032="KTHP",TONGHOP!P1032="LT",TONGHOP!H1032&lt;&gt;""),TONGHOP!H1032,"")</f>
        <v/>
      </c>
      <c r="C1032" s="54" t="str">
        <f>IF(AND(TONGHOP!O1032="KTHP",TONGHOP!P1032="LT",TONGHOP!H1032&lt;&gt;""),TONGHOP!R1032,"")</f>
        <v/>
      </c>
      <c r="D1032" s="89" t="str">
        <f>IF(F1032="","",SUBTOTAL(3,$F$2:$F1032))</f>
        <v/>
      </c>
      <c r="E1032" s="54" t="str">
        <f>IF(AND(TONGHOP!O1032="KTHP",TONGHOP!P1032="TL",TONGHOP!H1032&lt;&gt;""),TONGHOP!H1032,"")</f>
        <v/>
      </c>
      <c r="F1032" s="54" t="str">
        <f>IF(AND(TONGHOP!O1032="KTHP",TONGHOP!P1032="TL",TONGHOP!H1032&lt;&gt;""),TONGHOP!R1032,"")</f>
        <v/>
      </c>
    </row>
    <row r="1033" spans="1:6">
      <c r="A1033" s="89" t="str">
        <f>IF(C1033="","",SUBTOTAL(3,$C$2:$C1033))</f>
        <v/>
      </c>
      <c r="B1033" s="54" t="str">
        <f>IF(AND(TONGHOP!O1033="KTHP",TONGHOP!P1033="LT",TONGHOP!H1033&lt;&gt;""),TONGHOP!H1033,"")</f>
        <v/>
      </c>
      <c r="C1033" s="54" t="str">
        <f>IF(AND(TONGHOP!O1033="KTHP",TONGHOP!P1033="LT",TONGHOP!H1033&lt;&gt;""),TONGHOP!R1033,"")</f>
        <v/>
      </c>
      <c r="D1033" s="89" t="str">
        <f>IF(F1033="","",SUBTOTAL(3,$F$2:$F1033))</f>
        <v/>
      </c>
      <c r="E1033" s="54" t="str">
        <f>IF(AND(TONGHOP!O1033="KTHP",TONGHOP!P1033="TL",TONGHOP!H1033&lt;&gt;""),TONGHOP!H1033,"")</f>
        <v/>
      </c>
      <c r="F1033" s="54" t="str">
        <f>IF(AND(TONGHOP!O1033="KTHP",TONGHOP!P1033="TL",TONGHOP!H1033&lt;&gt;""),TONGHOP!R1033,"")</f>
        <v/>
      </c>
    </row>
    <row r="1034" spans="1:6">
      <c r="A1034" s="89" t="str">
        <f>IF(C1034="","",SUBTOTAL(3,$C$2:$C1034))</f>
        <v/>
      </c>
      <c r="B1034" s="54" t="str">
        <f>IF(AND(TONGHOP!O1034="KTHP",TONGHOP!P1034="LT",TONGHOP!H1034&lt;&gt;""),TONGHOP!H1034,"")</f>
        <v/>
      </c>
      <c r="C1034" s="54" t="str">
        <f>IF(AND(TONGHOP!O1034="KTHP",TONGHOP!P1034="LT",TONGHOP!H1034&lt;&gt;""),TONGHOP!R1034,"")</f>
        <v/>
      </c>
      <c r="D1034" s="89" t="str">
        <f>IF(F1034="","",SUBTOTAL(3,$F$2:$F1034))</f>
        <v/>
      </c>
      <c r="E1034" s="54" t="str">
        <f>IF(AND(TONGHOP!O1034="KTHP",TONGHOP!P1034="TL",TONGHOP!H1034&lt;&gt;""),TONGHOP!H1034,"")</f>
        <v/>
      </c>
      <c r="F1034" s="54" t="str">
        <f>IF(AND(TONGHOP!O1034="KTHP",TONGHOP!P1034="TL",TONGHOP!H1034&lt;&gt;""),TONGHOP!R1034,"")</f>
        <v/>
      </c>
    </row>
    <row r="1035" spans="1:6">
      <c r="A1035" s="89" t="str">
        <f>IF(C1035="","",SUBTOTAL(3,$C$2:$C1035))</f>
        <v/>
      </c>
      <c r="B1035" s="54" t="str">
        <f>IF(AND(TONGHOP!O1035="KTHP",TONGHOP!P1035="LT",TONGHOP!H1035&lt;&gt;""),TONGHOP!H1035,"")</f>
        <v/>
      </c>
      <c r="C1035" s="54" t="str">
        <f>IF(AND(TONGHOP!O1035="KTHP",TONGHOP!P1035="LT",TONGHOP!H1035&lt;&gt;""),TONGHOP!R1035,"")</f>
        <v/>
      </c>
      <c r="D1035" s="89" t="str">
        <f>IF(F1035="","",SUBTOTAL(3,$F$2:$F1035))</f>
        <v/>
      </c>
      <c r="E1035" s="54" t="str">
        <f>IF(AND(TONGHOP!O1035="KTHP",TONGHOP!P1035="TL",TONGHOP!H1035&lt;&gt;""),TONGHOP!H1035,"")</f>
        <v/>
      </c>
      <c r="F1035" s="54" t="str">
        <f>IF(AND(TONGHOP!O1035="KTHP",TONGHOP!P1035="TL",TONGHOP!H1035&lt;&gt;""),TONGHOP!R1035,"")</f>
        <v/>
      </c>
    </row>
    <row r="1036" spans="1:6">
      <c r="A1036" s="89" t="str">
        <f>IF(C1036="","",SUBTOTAL(3,$C$2:$C1036))</f>
        <v/>
      </c>
      <c r="B1036" s="54" t="str">
        <f>IF(AND(TONGHOP!O1036="KTHP",TONGHOP!P1036="LT",TONGHOP!H1036&lt;&gt;""),TONGHOP!H1036,"")</f>
        <v/>
      </c>
      <c r="C1036" s="54" t="str">
        <f>IF(AND(TONGHOP!O1036="KTHP",TONGHOP!P1036="LT",TONGHOP!H1036&lt;&gt;""),TONGHOP!R1036,"")</f>
        <v/>
      </c>
      <c r="D1036" s="89" t="str">
        <f>IF(F1036="","",SUBTOTAL(3,$F$2:$F1036))</f>
        <v/>
      </c>
      <c r="E1036" s="54" t="str">
        <f>IF(AND(TONGHOP!O1036="KTHP",TONGHOP!P1036="TL",TONGHOP!H1036&lt;&gt;""),TONGHOP!H1036,"")</f>
        <v/>
      </c>
      <c r="F1036" s="54" t="str">
        <f>IF(AND(TONGHOP!O1036="KTHP",TONGHOP!P1036="TL",TONGHOP!H1036&lt;&gt;""),TONGHOP!R1036,"")</f>
        <v/>
      </c>
    </row>
    <row r="1037" spans="1:6">
      <c r="A1037" s="89" t="str">
        <f>IF(C1037="","",SUBTOTAL(3,$C$2:$C1037))</f>
        <v/>
      </c>
      <c r="B1037" s="54" t="str">
        <f>IF(AND(TONGHOP!O1037="KTHP",TONGHOP!P1037="LT",TONGHOP!H1037&lt;&gt;""),TONGHOP!H1037,"")</f>
        <v/>
      </c>
      <c r="C1037" s="54" t="str">
        <f>IF(AND(TONGHOP!O1037="KTHP",TONGHOP!P1037="LT",TONGHOP!H1037&lt;&gt;""),TONGHOP!R1037,"")</f>
        <v/>
      </c>
      <c r="D1037" s="89" t="str">
        <f>IF(F1037="","",SUBTOTAL(3,$F$2:$F1037))</f>
        <v/>
      </c>
      <c r="E1037" s="54" t="str">
        <f>IF(AND(TONGHOP!O1037="KTHP",TONGHOP!P1037="TL",TONGHOP!H1037&lt;&gt;""),TONGHOP!H1037,"")</f>
        <v/>
      </c>
      <c r="F1037" s="54" t="str">
        <f>IF(AND(TONGHOP!O1037="KTHP",TONGHOP!P1037="TL",TONGHOP!H1037&lt;&gt;""),TONGHOP!R1037,"")</f>
        <v/>
      </c>
    </row>
    <row r="1038" spans="1:6">
      <c r="A1038" s="89" t="str">
        <f>IF(C1038="","",SUBTOTAL(3,$C$2:$C1038))</f>
        <v/>
      </c>
      <c r="B1038" s="54" t="str">
        <f>IF(AND(TONGHOP!O1038="KTHP",TONGHOP!P1038="LT",TONGHOP!H1038&lt;&gt;""),TONGHOP!H1038,"")</f>
        <v/>
      </c>
      <c r="C1038" s="54" t="str">
        <f>IF(AND(TONGHOP!O1038="KTHP",TONGHOP!P1038="LT",TONGHOP!H1038&lt;&gt;""),TONGHOP!R1038,"")</f>
        <v/>
      </c>
      <c r="D1038" s="89" t="str">
        <f>IF(F1038="","",SUBTOTAL(3,$F$2:$F1038))</f>
        <v/>
      </c>
      <c r="E1038" s="54" t="str">
        <f>IF(AND(TONGHOP!O1038="KTHP",TONGHOP!P1038="TL",TONGHOP!H1038&lt;&gt;""),TONGHOP!H1038,"")</f>
        <v/>
      </c>
      <c r="F1038" s="54" t="str">
        <f>IF(AND(TONGHOP!O1038="KTHP",TONGHOP!P1038="TL",TONGHOP!H1038&lt;&gt;""),TONGHOP!R1038,"")</f>
        <v/>
      </c>
    </row>
    <row r="1039" spans="1:6">
      <c r="A1039" s="89" t="str">
        <f>IF(C1039="","",SUBTOTAL(3,$C$2:$C1039))</f>
        <v/>
      </c>
      <c r="B1039" s="54" t="str">
        <f>IF(AND(TONGHOP!O1039="KTHP",TONGHOP!P1039="LT",TONGHOP!H1039&lt;&gt;""),TONGHOP!H1039,"")</f>
        <v/>
      </c>
      <c r="C1039" s="54" t="str">
        <f>IF(AND(TONGHOP!O1039="KTHP",TONGHOP!P1039="LT",TONGHOP!H1039&lt;&gt;""),TONGHOP!R1039,"")</f>
        <v/>
      </c>
      <c r="D1039" s="89" t="str">
        <f>IF(F1039="","",SUBTOTAL(3,$F$2:$F1039))</f>
        <v/>
      </c>
      <c r="E1039" s="54" t="str">
        <f>IF(AND(TONGHOP!O1039="KTHP",TONGHOP!P1039="TL",TONGHOP!H1039&lt;&gt;""),TONGHOP!H1039,"")</f>
        <v/>
      </c>
      <c r="F1039" s="54" t="str">
        <f>IF(AND(TONGHOP!O1039="KTHP",TONGHOP!P1039="TL",TONGHOP!H1039&lt;&gt;""),TONGHOP!R1039,"")</f>
        <v/>
      </c>
    </row>
    <row r="1040" spans="1:6">
      <c r="A1040" s="89" t="str">
        <f>IF(C1040="","",SUBTOTAL(3,$C$2:$C1040))</f>
        <v/>
      </c>
      <c r="B1040" s="54" t="str">
        <f>IF(AND(TONGHOP!O1040="KTHP",TONGHOP!P1040="LT",TONGHOP!H1040&lt;&gt;""),TONGHOP!H1040,"")</f>
        <v/>
      </c>
      <c r="C1040" s="54" t="str">
        <f>IF(AND(TONGHOP!O1040="KTHP",TONGHOP!P1040="LT",TONGHOP!H1040&lt;&gt;""),TONGHOP!R1040,"")</f>
        <v/>
      </c>
      <c r="D1040" s="89" t="str">
        <f>IF(F1040="","",SUBTOTAL(3,$F$2:$F1040))</f>
        <v/>
      </c>
      <c r="E1040" s="54" t="str">
        <f>IF(AND(TONGHOP!O1040="KTHP",TONGHOP!P1040="TL",TONGHOP!H1040&lt;&gt;""),TONGHOP!H1040,"")</f>
        <v/>
      </c>
      <c r="F1040" s="54" t="str">
        <f>IF(AND(TONGHOP!O1040="KTHP",TONGHOP!P1040="TL",TONGHOP!H1040&lt;&gt;""),TONGHOP!R1040,"")</f>
        <v/>
      </c>
    </row>
    <row r="1041" spans="1:6">
      <c r="A1041" s="89" t="str">
        <f>IF(C1041="","",SUBTOTAL(3,$C$2:$C1041))</f>
        <v/>
      </c>
      <c r="B1041" s="54" t="str">
        <f>IF(AND(TONGHOP!O1041="KTHP",TONGHOP!P1041="LT",TONGHOP!H1041&lt;&gt;""),TONGHOP!H1041,"")</f>
        <v/>
      </c>
      <c r="C1041" s="54" t="str">
        <f>IF(AND(TONGHOP!O1041="KTHP",TONGHOP!P1041="LT",TONGHOP!H1041&lt;&gt;""),TONGHOP!R1041,"")</f>
        <v/>
      </c>
      <c r="D1041" s="89" t="str">
        <f>IF(F1041="","",SUBTOTAL(3,$F$2:$F1041))</f>
        <v/>
      </c>
      <c r="E1041" s="54" t="str">
        <f>IF(AND(TONGHOP!O1041="KTHP",TONGHOP!P1041="TL",TONGHOP!H1041&lt;&gt;""),TONGHOP!H1041,"")</f>
        <v/>
      </c>
      <c r="F1041" s="54" t="str">
        <f>IF(AND(TONGHOP!O1041="KTHP",TONGHOP!P1041="TL",TONGHOP!H1041&lt;&gt;""),TONGHOP!R1041,"")</f>
        <v/>
      </c>
    </row>
    <row r="1042" spans="1:6">
      <c r="A1042" s="89" t="str">
        <f>IF(C1042="","",SUBTOTAL(3,$C$2:$C1042))</f>
        <v/>
      </c>
      <c r="B1042" s="54" t="str">
        <f>IF(AND(TONGHOP!O1042="KTHP",TONGHOP!P1042="LT",TONGHOP!H1042&lt;&gt;""),TONGHOP!H1042,"")</f>
        <v/>
      </c>
      <c r="C1042" s="54" t="str">
        <f>IF(AND(TONGHOP!O1042="KTHP",TONGHOP!P1042="LT",TONGHOP!H1042&lt;&gt;""),TONGHOP!R1042,"")</f>
        <v/>
      </c>
      <c r="D1042" s="89" t="str">
        <f>IF(F1042="","",SUBTOTAL(3,$F$2:$F1042))</f>
        <v/>
      </c>
      <c r="E1042" s="54" t="str">
        <f>IF(AND(TONGHOP!O1042="KTHP",TONGHOP!P1042="TL",TONGHOP!H1042&lt;&gt;""),TONGHOP!H1042,"")</f>
        <v/>
      </c>
      <c r="F1042" s="54" t="str">
        <f>IF(AND(TONGHOP!O1042="KTHP",TONGHOP!P1042="TL",TONGHOP!H1042&lt;&gt;""),TONGHOP!R1042,"")</f>
        <v/>
      </c>
    </row>
    <row r="1043" spans="1:6">
      <c r="A1043" s="89" t="str">
        <f>IF(C1043="","",SUBTOTAL(3,$C$2:$C1043))</f>
        <v/>
      </c>
      <c r="B1043" s="54" t="str">
        <f>IF(AND(TONGHOP!O1043="KTHP",TONGHOP!P1043="LT",TONGHOP!H1043&lt;&gt;""),TONGHOP!H1043,"")</f>
        <v/>
      </c>
      <c r="C1043" s="54" t="str">
        <f>IF(AND(TONGHOP!O1043="KTHP",TONGHOP!P1043="LT",TONGHOP!H1043&lt;&gt;""),TONGHOP!R1043,"")</f>
        <v/>
      </c>
      <c r="D1043" s="89" t="str">
        <f>IF(F1043="","",SUBTOTAL(3,$F$2:$F1043))</f>
        <v/>
      </c>
      <c r="E1043" s="54" t="str">
        <f>IF(AND(TONGHOP!O1043="KTHP",TONGHOP!P1043="TL",TONGHOP!H1043&lt;&gt;""),TONGHOP!H1043,"")</f>
        <v/>
      </c>
      <c r="F1043" s="54" t="str">
        <f>IF(AND(TONGHOP!O1043="KTHP",TONGHOP!P1043="TL",TONGHOP!H1043&lt;&gt;""),TONGHOP!R1043,"")</f>
        <v/>
      </c>
    </row>
    <row r="1044" spans="1:6">
      <c r="A1044" s="89" t="str">
        <f>IF(C1044="","",SUBTOTAL(3,$C$2:$C1044))</f>
        <v/>
      </c>
      <c r="B1044" s="54" t="str">
        <f>IF(AND(TONGHOP!O1044="KTHP",TONGHOP!P1044="LT",TONGHOP!H1044&lt;&gt;""),TONGHOP!H1044,"")</f>
        <v/>
      </c>
      <c r="C1044" s="54" t="str">
        <f>IF(AND(TONGHOP!O1044="KTHP",TONGHOP!P1044="LT",TONGHOP!H1044&lt;&gt;""),TONGHOP!R1044,"")</f>
        <v/>
      </c>
      <c r="D1044" s="89" t="str">
        <f>IF(F1044="","",SUBTOTAL(3,$F$2:$F1044))</f>
        <v/>
      </c>
      <c r="E1044" s="54" t="str">
        <f>IF(AND(TONGHOP!O1044="KTHP",TONGHOP!P1044="TL",TONGHOP!H1044&lt;&gt;""),TONGHOP!H1044,"")</f>
        <v/>
      </c>
      <c r="F1044" s="54" t="str">
        <f>IF(AND(TONGHOP!O1044="KTHP",TONGHOP!P1044="TL",TONGHOP!H1044&lt;&gt;""),TONGHOP!R1044,"")</f>
        <v/>
      </c>
    </row>
    <row r="1045" spans="1:6">
      <c r="A1045" s="89" t="str">
        <f>IF(C1045="","",SUBTOTAL(3,$C$2:$C1045))</f>
        <v/>
      </c>
      <c r="B1045" s="54" t="str">
        <f>IF(AND(TONGHOP!O1045="KTHP",TONGHOP!P1045="LT",TONGHOP!H1045&lt;&gt;""),TONGHOP!H1045,"")</f>
        <v/>
      </c>
      <c r="C1045" s="54" t="str">
        <f>IF(AND(TONGHOP!O1045="KTHP",TONGHOP!P1045="LT",TONGHOP!H1045&lt;&gt;""),TONGHOP!R1045,"")</f>
        <v/>
      </c>
      <c r="D1045" s="89" t="str">
        <f>IF(F1045="","",SUBTOTAL(3,$F$2:$F1045))</f>
        <v/>
      </c>
      <c r="E1045" s="54" t="str">
        <f>IF(AND(TONGHOP!O1045="KTHP",TONGHOP!P1045="TL",TONGHOP!H1045&lt;&gt;""),TONGHOP!H1045,"")</f>
        <v/>
      </c>
      <c r="F1045" s="54" t="str">
        <f>IF(AND(TONGHOP!O1045="KTHP",TONGHOP!P1045="TL",TONGHOP!H1045&lt;&gt;""),TONGHOP!R1045,"")</f>
        <v/>
      </c>
    </row>
    <row r="1046" spans="1:6">
      <c r="A1046" s="89" t="str">
        <f>IF(C1046="","",SUBTOTAL(3,$C$2:$C1046))</f>
        <v/>
      </c>
      <c r="B1046" s="54" t="str">
        <f>IF(AND(TONGHOP!O1046="KTHP",TONGHOP!P1046="LT",TONGHOP!H1046&lt;&gt;""),TONGHOP!H1046,"")</f>
        <v/>
      </c>
      <c r="C1046" s="54" t="str">
        <f>IF(AND(TONGHOP!O1046="KTHP",TONGHOP!P1046="LT",TONGHOP!H1046&lt;&gt;""),TONGHOP!R1046,"")</f>
        <v/>
      </c>
      <c r="D1046" s="89" t="str">
        <f>IF(F1046="","",SUBTOTAL(3,$F$2:$F1046))</f>
        <v/>
      </c>
      <c r="E1046" s="54" t="str">
        <f>IF(AND(TONGHOP!O1046="KTHP",TONGHOP!P1046="TL",TONGHOP!H1046&lt;&gt;""),TONGHOP!H1046,"")</f>
        <v/>
      </c>
      <c r="F1046" s="54" t="str">
        <f>IF(AND(TONGHOP!O1046="KTHP",TONGHOP!P1046="TL",TONGHOP!H1046&lt;&gt;""),TONGHOP!R1046,"")</f>
        <v/>
      </c>
    </row>
    <row r="1047" spans="1:6">
      <c r="A1047" s="89" t="str">
        <f>IF(C1047="","",SUBTOTAL(3,$C$2:$C1047))</f>
        <v/>
      </c>
      <c r="B1047" s="54" t="str">
        <f>IF(AND(TONGHOP!O1047="KTHP",TONGHOP!P1047="LT",TONGHOP!H1047&lt;&gt;""),TONGHOP!H1047,"")</f>
        <v/>
      </c>
      <c r="C1047" s="54" t="str">
        <f>IF(AND(TONGHOP!O1047="KTHP",TONGHOP!P1047="LT",TONGHOP!H1047&lt;&gt;""),TONGHOP!R1047,"")</f>
        <v/>
      </c>
      <c r="D1047" s="89" t="str">
        <f>IF(F1047="","",SUBTOTAL(3,$F$2:$F1047))</f>
        <v/>
      </c>
      <c r="E1047" s="54" t="str">
        <f>IF(AND(TONGHOP!O1047="KTHP",TONGHOP!P1047="TL",TONGHOP!H1047&lt;&gt;""),TONGHOP!H1047,"")</f>
        <v/>
      </c>
      <c r="F1047" s="54" t="str">
        <f>IF(AND(TONGHOP!O1047="KTHP",TONGHOP!P1047="TL",TONGHOP!H1047&lt;&gt;""),TONGHOP!R1047,"")</f>
        <v/>
      </c>
    </row>
    <row r="1048" spans="1:6">
      <c r="A1048" s="89" t="str">
        <f>IF(C1048="","",SUBTOTAL(3,$C$2:$C1048))</f>
        <v/>
      </c>
      <c r="B1048" s="54" t="str">
        <f>IF(AND(TONGHOP!O1048="KTHP",TONGHOP!P1048="LT",TONGHOP!H1048&lt;&gt;""),TONGHOP!H1048,"")</f>
        <v/>
      </c>
      <c r="C1048" s="54" t="str">
        <f>IF(AND(TONGHOP!O1048="KTHP",TONGHOP!P1048="LT",TONGHOP!H1048&lt;&gt;""),TONGHOP!R1048,"")</f>
        <v/>
      </c>
      <c r="D1048" s="89" t="str">
        <f>IF(F1048="","",SUBTOTAL(3,$F$2:$F1048))</f>
        <v/>
      </c>
      <c r="E1048" s="54" t="str">
        <f>IF(AND(TONGHOP!O1048="KTHP",TONGHOP!P1048="TL",TONGHOP!H1048&lt;&gt;""),TONGHOP!H1048,"")</f>
        <v/>
      </c>
      <c r="F1048" s="54" t="str">
        <f>IF(AND(TONGHOP!O1048="KTHP",TONGHOP!P1048="TL",TONGHOP!H1048&lt;&gt;""),TONGHOP!R1048,"")</f>
        <v/>
      </c>
    </row>
    <row r="1049" spans="1:6">
      <c r="A1049" s="89" t="str">
        <f>IF(C1049="","",SUBTOTAL(3,$C$2:$C1049))</f>
        <v/>
      </c>
      <c r="B1049" s="54" t="str">
        <f>IF(AND(TONGHOP!O1049="KTHP",TONGHOP!P1049="LT",TONGHOP!H1049&lt;&gt;""),TONGHOP!H1049,"")</f>
        <v/>
      </c>
      <c r="C1049" s="54" t="str">
        <f>IF(AND(TONGHOP!O1049="KTHP",TONGHOP!P1049="LT",TONGHOP!H1049&lt;&gt;""),TONGHOP!R1049,"")</f>
        <v/>
      </c>
      <c r="D1049" s="89" t="str">
        <f>IF(F1049="","",SUBTOTAL(3,$F$2:$F1049))</f>
        <v/>
      </c>
      <c r="E1049" s="54" t="str">
        <f>IF(AND(TONGHOP!O1049="KTHP",TONGHOP!P1049="TL",TONGHOP!H1049&lt;&gt;""),TONGHOP!H1049,"")</f>
        <v/>
      </c>
      <c r="F1049" s="54" t="str">
        <f>IF(AND(TONGHOP!O1049="KTHP",TONGHOP!P1049="TL",TONGHOP!H1049&lt;&gt;""),TONGHOP!R1049,"")</f>
        <v/>
      </c>
    </row>
    <row r="1050" spans="1:6">
      <c r="A1050" s="89" t="str">
        <f>IF(C1050="","",SUBTOTAL(3,$C$2:$C1050))</f>
        <v/>
      </c>
      <c r="B1050" s="54" t="str">
        <f>IF(AND(TONGHOP!O1050="KTHP",TONGHOP!P1050="LT",TONGHOP!H1050&lt;&gt;""),TONGHOP!H1050,"")</f>
        <v/>
      </c>
      <c r="C1050" s="54" t="str">
        <f>IF(AND(TONGHOP!O1050="KTHP",TONGHOP!P1050="LT",TONGHOP!H1050&lt;&gt;""),TONGHOP!R1050,"")</f>
        <v/>
      </c>
      <c r="D1050" s="89" t="str">
        <f>IF(F1050="","",SUBTOTAL(3,$F$2:$F1050))</f>
        <v/>
      </c>
      <c r="E1050" s="54" t="str">
        <f>IF(AND(TONGHOP!O1050="KTHP",TONGHOP!P1050="TL",TONGHOP!H1050&lt;&gt;""),TONGHOP!H1050,"")</f>
        <v/>
      </c>
      <c r="F1050" s="54" t="str">
        <f>IF(AND(TONGHOP!O1050="KTHP",TONGHOP!P1050="TL",TONGHOP!H1050&lt;&gt;""),TONGHOP!R1050,"")</f>
        <v/>
      </c>
    </row>
    <row r="1051" spans="1:6">
      <c r="A1051" s="89" t="str">
        <f>IF(C1051="","",SUBTOTAL(3,$C$2:$C1051))</f>
        <v/>
      </c>
      <c r="B1051" s="54" t="str">
        <f>IF(AND(TONGHOP!O1051="KTHP",TONGHOP!P1051="LT",TONGHOP!H1051&lt;&gt;""),TONGHOP!H1051,"")</f>
        <v/>
      </c>
      <c r="C1051" s="54" t="str">
        <f>IF(AND(TONGHOP!O1051="KTHP",TONGHOP!P1051="LT",TONGHOP!H1051&lt;&gt;""),TONGHOP!R1051,"")</f>
        <v/>
      </c>
      <c r="D1051" s="89" t="str">
        <f>IF(F1051="","",SUBTOTAL(3,$F$2:$F1051))</f>
        <v/>
      </c>
      <c r="E1051" s="54" t="str">
        <f>IF(AND(TONGHOP!O1051="KTHP",TONGHOP!P1051="TL",TONGHOP!H1051&lt;&gt;""),TONGHOP!H1051,"")</f>
        <v/>
      </c>
      <c r="F1051" s="54" t="str">
        <f>IF(AND(TONGHOP!O1051="KTHP",TONGHOP!P1051="TL",TONGHOP!H1051&lt;&gt;""),TONGHOP!R1051,"")</f>
        <v/>
      </c>
    </row>
    <row r="1052" spans="1:6">
      <c r="A1052" s="89" t="str">
        <f>IF(C1052="","",SUBTOTAL(3,$C$2:$C1052))</f>
        <v/>
      </c>
      <c r="B1052" s="54" t="str">
        <f>IF(AND(TONGHOP!O1052="KTHP",TONGHOP!P1052="LT",TONGHOP!H1052&lt;&gt;""),TONGHOP!H1052,"")</f>
        <v/>
      </c>
      <c r="C1052" s="54" t="str">
        <f>IF(AND(TONGHOP!O1052="KTHP",TONGHOP!P1052="LT",TONGHOP!H1052&lt;&gt;""),TONGHOP!R1052,"")</f>
        <v/>
      </c>
      <c r="D1052" s="89" t="str">
        <f>IF(F1052="","",SUBTOTAL(3,$F$2:$F1052))</f>
        <v/>
      </c>
      <c r="E1052" s="54" t="str">
        <f>IF(AND(TONGHOP!O1052="KTHP",TONGHOP!P1052="TL",TONGHOP!H1052&lt;&gt;""),TONGHOP!H1052,"")</f>
        <v/>
      </c>
      <c r="F1052" s="54" t="str">
        <f>IF(AND(TONGHOP!O1052="KTHP",TONGHOP!P1052="TL",TONGHOP!H1052&lt;&gt;""),TONGHOP!R1052,"")</f>
        <v/>
      </c>
    </row>
    <row r="1053" spans="1:6">
      <c r="A1053" s="89" t="str">
        <f>IF(C1053="","",SUBTOTAL(3,$C$2:$C1053))</f>
        <v/>
      </c>
      <c r="B1053" s="54" t="str">
        <f>IF(AND(TONGHOP!O1053="KTHP",TONGHOP!P1053="LT",TONGHOP!H1053&lt;&gt;""),TONGHOP!H1053,"")</f>
        <v/>
      </c>
      <c r="C1053" s="54" t="str">
        <f>IF(AND(TONGHOP!O1053="KTHP",TONGHOP!P1053="LT",TONGHOP!H1053&lt;&gt;""),TONGHOP!R1053,"")</f>
        <v/>
      </c>
      <c r="D1053" s="89" t="str">
        <f>IF(F1053="","",SUBTOTAL(3,$F$2:$F1053))</f>
        <v/>
      </c>
      <c r="E1053" s="54" t="str">
        <f>IF(AND(TONGHOP!O1053="KTHP",TONGHOP!P1053="TL",TONGHOP!H1053&lt;&gt;""),TONGHOP!H1053,"")</f>
        <v/>
      </c>
      <c r="F1053" s="54" t="str">
        <f>IF(AND(TONGHOP!O1053="KTHP",TONGHOP!P1053="TL",TONGHOP!H1053&lt;&gt;""),TONGHOP!R1053,"")</f>
        <v/>
      </c>
    </row>
    <row r="1054" spans="1:6">
      <c r="A1054" s="89" t="str">
        <f>IF(C1054="","",SUBTOTAL(3,$C$2:$C1054))</f>
        <v/>
      </c>
      <c r="B1054" s="54" t="str">
        <f>IF(AND(TONGHOP!O1054="KTHP",TONGHOP!P1054="LT",TONGHOP!H1054&lt;&gt;""),TONGHOP!H1054,"")</f>
        <v/>
      </c>
      <c r="C1054" s="54" t="str">
        <f>IF(AND(TONGHOP!O1054="KTHP",TONGHOP!P1054="LT",TONGHOP!H1054&lt;&gt;""),TONGHOP!R1054,"")</f>
        <v/>
      </c>
      <c r="D1054" s="89" t="str">
        <f>IF(F1054="","",SUBTOTAL(3,$F$2:$F1054))</f>
        <v/>
      </c>
      <c r="E1054" s="54" t="str">
        <f>IF(AND(TONGHOP!O1054="KTHP",TONGHOP!P1054="TL",TONGHOP!H1054&lt;&gt;""),TONGHOP!H1054,"")</f>
        <v/>
      </c>
      <c r="F1054" s="54" t="str">
        <f>IF(AND(TONGHOP!O1054="KTHP",TONGHOP!P1054="TL",TONGHOP!H1054&lt;&gt;""),TONGHOP!R1054,"")</f>
        <v/>
      </c>
    </row>
    <row r="1055" spans="1:6">
      <c r="A1055" s="89" t="str">
        <f>IF(C1055="","",SUBTOTAL(3,$C$2:$C1055))</f>
        <v/>
      </c>
      <c r="B1055" s="54" t="str">
        <f>IF(AND(TONGHOP!O1055="KTHP",TONGHOP!P1055="LT",TONGHOP!H1055&lt;&gt;""),TONGHOP!H1055,"")</f>
        <v/>
      </c>
      <c r="C1055" s="54" t="str">
        <f>IF(AND(TONGHOP!O1055="KTHP",TONGHOP!P1055="LT",TONGHOP!H1055&lt;&gt;""),TONGHOP!R1055,"")</f>
        <v/>
      </c>
      <c r="D1055" s="89" t="str">
        <f>IF(F1055="","",SUBTOTAL(3,$F$2:$F1055))</f>
        <v/>
      </c>
      <c r="E1055" s="54" t="str">
        <f>IF(AND(TONGHOP!O1055="KTHP",TONGHOP!P1055="TL",TONGHOP!H1055&lt;&gt;""),TONGHOP!H1055,"")</f>
        <v/>
      </c>
      <c r="F1055" s="54" t="str">
        <f>IF(AND(TONGHOP!O1055="KTHP",TONGHOP!P1055="TL",TONGHOP!H1055&lt;&gt;""),TONGHOP!R1055,"")</f>
        <v/>
      </c>
    </row>
    <row r="1056" spans="1:6">
      <c r="A1056" s="89" t="str">
        <f>IF(C1056="","",SUBTOTAL(3,$C$2:$C1056))</f>
        <v/>
      </c>
      <c r="B1056" s="54" t="str">
        <f>IF(AND(TONGHOP!O1056="KTHP",TONGHOP!P1056="LT",TONGHOP!H1056&lt;&gt;""),TONGHOP!H1056,"")</f>
        <v/>
      </c>
      <c r="C1056" s="54" t="str">
        <f>IF(AND(TONGHOP!O1056="KTHP",TONGHOP!P1056="LT",TONGHOP!H1056&lt;&gt;""),TONGHOP!R1056,"")</f>
        <v/>
      </c>
      <c r="D1056" s="89" t="str">
        <f>IF(F1056="","",SUBTOTAL(3,$F$2:$F1056))</f>
        <v/>
      </c>
      <c r="E1056" s="54" t="str">
        <f>IF(AND(TONGHOP!O1056="KTHP",TONGHOP!P1056="TL",TONGHOP!H1056&lt;&gt;""),TONGHOP!H1056,"")</f>
        <v/>
      </c>
      <c r="F1056" s="54" t="str">
        <f>IF(AND(TONGHOP!O1056="KTHP",TONGHOP!P1056="TL",TONGHOP!H1056&lt;&gt;""),TONGHOP!R1056,"")</f>
        <v/>
      </c>
    </row>
    <row r="1057" spans="1:6">
      <c r="A1057" s="89" t="str">
        <f>IF(C1057="","",SUBTOTAL(3,$C$2:$C1057))</f>
        <v/>
      </c>
      <c r="B1057" s="54" t="str">
        <f>IF(AND(TONGHOP!O1057="KTHP",TONGHOP!P1057="LT",TONGHOP!H1057&lt;&gt;""),TONGHOP!H1057,"")</f>
        <v/>
      </c>
      <c r="C1057" s="54" t="str">
        <f>IF(AND(TONGHOP!O1057="KTHP",TONGHOP!P1057="LT",TONGHOP!H1057&lt;&gt;""),TONGHOP!R1057,"")</f>
        <v/>
      </c>
      <c r="D1057" s="89" t="str">
        <f>IF(F1057="","",SUBTOTAL(3,$F$2:$F1057))</f>
        <v/>
      </c>
      <c r="E1057" s="54" t="str">
        <f>IF(AND(TONGHOP!O1057="KTHP",TONGHOP!P1057="TL",TONGHOP!H1057&lt;&gt;""),TONGHOP!H1057,"")</f>
        <v/>
      </c>
      <c r="F1057" s="54" t="str">
        <f>IF(AND(TONGHOP!O1057="KTHP",TONGHOP!P1057="TL",TONGHOP!H1057&lt;&gt;""),TONGHOP!R1057,"")</f>
        <v/>
      </c>
    </row>
    <row r="1058" spans="1:6">
      <c r="A1058" s="89" t="str">
        <f>IF(C1058="","",SUBTOTAL(3,$C$2:$C1058))</f>
        <v/>
      </c>
      <c r="B1058" s="54" t="str">
        <f>IF(AND(TONGHOP!O1058="KTHP",TONGHOP!P1058="LT",TONGHOP!H1058&lt;&gt;""),TONGHOP!H1058,"")</f>
        <v/>
      </c>
      <c r="C1058" s="54" t="str">
        <f>IF(AND(TONGHOP!O1058="KTHP",TONGHOP!P1058="LT",TONGHOP!H1058&lt;&gt;""),TONGHOP!R1058,"")</f>
        <v/>
      </c>
      <c r="D1058" s="89" t="str">
        <f>IF(F1058="","",SUBTOTAL(3,$F$2:$F1058))</f>
        <v/>
      </c>
      <c r="E1058" s="54" t="str">
        <f>IF(AND(TONGHOP!O1058="KTHP",TONGHOP!P1058="TL",TONGHOP!H1058&lt;&gt;""),TONGHOP!H1058,"")</f>
        <v/>
      </c>
      <c r="F1058" s="54" t="str">
        <f>IF(AND(TONGHOP!O1058="KTHP",TONGHOP!P1058="TL",TONGHOP!H1058&lt;&gt;""),TONGHOP!R1058,"")</f>
        <v/>
      </c>
    </row>
    <row r="1059" spans="1:6">
      <c r="A1059" s="89" t="str">
        <f>IF(C1059="","",SUBTOTAL(3,$C$2:$C1059))</f>
        <v/>
      </c>
      <c r="B1059" s="54" t="str">
        <f>IF(AND(TONGHOP!O1059="KTHP",TONGHOP!P1059="LT",TONGHOP!H1059&lt;&gt;""),TONGHOP!H1059,"")</f>
        <v/>
      </c>
      <c r="C1059" s="54" t="str">
        <f>IF(AND(TONGHOP!O1059="KTHP",TONGHOP!P1059="LT",TONGHOP!H1059&lt;&gt;""),TONGHOP!R1059,"")</f>
        <v/>
      </c>
      <c r="D1059" s="89" t="str">
        <f>IF(F1059="","",SUBTOTAL(3,$F$2:$F1059))</f>
        <v/>
      </c>
      <c r="E1059" s="54" t="str">
        <f>IF(AND(TONGHOP!O1059="KTHP",TONGHOP!P1059="TL",TONGHOP!H1059&lt;&gt;""),TONGHOP!H1059,"")</f>
        <v/>
      </c>
      <c r="F1059" s="54" t="str">
        <f>IF(AND(TONGHOP!O1059="KTHP",TONGHOP!P1059="TL",TONGHOP!H1059&lt;&gt;""),TONGHOP!R1059,"")</f>
        <v/>
      </c>
    </row>
    <row r="1060" spans="1:6">
      <c r="A1060" s="89" t="str">
        <f>IF(C1060="","",SUBTOTAL(3,$C$2:$C1060))</f>
        <v/>
      </c>
      <c r="B1060" s="54" t="str">
        <f>IF(AND(TONGHOP!O1060="KTHP",TONGHOP!P1060="LT",TONGHOP!H1060&lt;&gt;""),TONGHOP!H1060,"")</f>
        <v/>
      </c>
      <c r="C1060" s="54" t="str">
        <f>IF(AND(TONGHOP!O1060="KTHP",TONGHOP!P1060="LT",TONGHOP!H1060&lt;&gt;""),TONGHOP!R1060,"")</f>
        <v/>
      </c>
      <c r="D1060" s="89" t="str">
        <f>IF(F1060="","",SUBTOTAL(3,$F$2:$F1060))</f>
        <v/>
      </c>
      <c r="E1060" s="54" t="str">
        <f>IF(AND(TONGHOP!O1060="KTHP",TONGHOP!P1060="TL",TONGHOP!H1060&lt;&gt;""),TONGHOP!H1060,"")</f>
        <v/>
      </c>
      <c r="F1060" s="54" t="str">
        <f>IF(AND(TONGHOP!O1060="KTHP",TONGHOP!P1060="TL",TONGHOP!H1060&lt;&gt;""),TONGHOP!R1060,"")</f>
        <v/>
      </c>
    </row>
    <row r="1061" spans="1:6">
      <c r="A1061" s="89" t="str">
        <f>IF(C1061="","",SUBTOTAL(3,$C$2:$C1061))</f>
        <v/>
      </c>
      <c r="B1061" s="54" t="str">
        <f>IF(AND(TONGHOP!O1061="KTHP",TONGHOP!P1061="LT",TONGHOP!H1061&lt;&gt;""),TONGHOP!H1061,"")</f>
        <v/>
      </c>
      <c r="C1061" s="54" t="str">
        <f>IF(AND(TONGHOP!O1061="KTHP",TONGHOP!P1061="LT",TONGHOP!H1061&lt;&gt;""),TONGHOP!R1061,"")</f>
        <v/>
      </c>
      <c r="D1061" s="89" t="str">
        <f>IF(F1061="","",SUBTOTAL(3,$F$2:$F1061))</f>
        <v/>
      </c>
      <c r="E1061" s="54" t="str">
        <f>IF(AND(TONGHOP!O1061="KTHP",TONGHOP!P1061="TL",TONGHOP!H1061&lt;&gt;""),TONGHOP!H1061,"")</f>
        <v/>
      </c>
      <c r="F1061" s="54" t="str">
        <f>IF(AND(TONGHOP!O1061="KTHP",TONGHOP!P1061="TL",TONGHOP!H1061&lt;&gt;""),TONGHOP!R1061,"")</f>
        <v/>
      </c>
    </row>
    <row r="1062" spans="1:6">
      <c r="A1062" s="89" t="str">
        <f>IF(C1062="","",SUBTOTAL(3,$C$2:$C1062))</f>
        <v/>
      </c>
      <c r="B1062" s="54" t="str">
        <f>IF(AND(TONGHOP!O1062="KTHP",TONGHOP!P1062="LT",TONGHOP!H1062&lt;&gt;""),TONGHOP!H1062,"")</f>
        <v/>
      </c>
      <c r="C1062" s="54" t="str">
        <f>IF(AND(TONGHOP!O1062="KTHP",TONGHOP!P1062="LT",TONGHOP!H1062&lt;&gt;""),TONGHOP!R1062,"")</f>
        <v/>
      </c>
      <c r="D1062" s="89" t="str">
        <f>IF(F1062="","",SUBTOTAL(3,$F$2:$F1062))</f>
        <v/>
      </c>
      <c r="E1062" s="54" t="str">
        <f>IF(AND(TONGHOP!O1062="KTHP",TONGHOP!P1062="TL",TONGHOP!H1062&lt;&gt;""),TONGHOP!H1062,"")</f>
        <v/>
      </c>
      <c r="F1062" s="54" t="str">
        <f>IF(AND(TONGHOP!O1062="KTHP",TONGHOP!P1062="TL",TONGHOP!H1062&lt;&gt;""),TONGHOP!R1062,"")</f>
        <v/>
      </c>
    </row>
    <row r="1063" spans="1:6">
      <c r="A1063" s="89" t="str">
        <f>IF(C1063="","",SUBTOTAL(3,$C$2:$C1063))</f>
        <v/>
      </c>
      <c r="B1063" s="54" t="str">
        <f>IF(AND(TONGHOP!O1063="KTHP",TONGHOP!P1063="LT",TONGHOP!H1063&lt;&gt;""),TONGHOP!H1063,"")</f>
        <v/>
      </c>
      <c r="C1063" s="54" t="str">
        <f>IF(AND(TONGHOP!O1063="KTHP",TONGHOP!P1063="LT",TONGHOP!H1063&lt;&gt;""),TONGHOP!R1063,"")</f>
        <v/>
      </c>
      <c r="D1063" s="89" t="str">
        <f>IF(F1063="","",SUBTOTAL(3,$F$2:$F1063))</f>
        <v/>
      </c>
      <c r="E1063" s="54" t="str">
        <f>IF(AND(TONGHOP!O1063="KTHP",TONGHOP!P1063="TL",TONGHOP!H1063&lt;&gt;""),TONGHOP!H1063,"")</f>
        <v/>
      </c>
      <c r="F1063" s="54" t="str">
        <f>IF(AND(TONGHOP!O1063="KTHP",TONGHOP!P1063="TL",TONGHOP!H1063&lt;&gt;""),TONGHOP!R1063,"")</f>
        <v/>
      </c>
    </row>
    <row r="1064" spans="1:6">
      <c r="A1064" s="89" t="str">
        <f>IF(C1064="","",SUBTOTAL(3,$C$2:$C1064))</f>
        <v/>
      </c>
      <c r="B1064" s="54" t="str">
        <f>IF(AND(TONGHOP!O1064="KTHP",TONGHOP!P1064="LT",TONGHOP!H1064&lt;&gt;""),TONGHOP!H1064,"")</f>
        <v/>
      </c>
      <c r="C1064" s="54" t="str">
        <f>IF(AND(TONGHOP!O1064="KTHP",TONGHOP!P1064="LT",TONGHOP!H1064&lt;&gt;""),TONGHOP!R1064,"")</f>
        <v/>
      </c>
      <c r="D1064" s="89" t="str">
        <f>IF(F1064="","",SUBTOTAL(3,$F$2:$F1064))</f>
        <v/>
      </c>
      <c r="E1064" s="54" t="str">
        <f>IF(AND(TONGHOP!O1064="KTHP",TONGHOP!P1064="TL",TONGHOP!H1064&lt;&gt;""),TONGHOP!H1064,"")</f>
        <v/>
      </c>
      <c r="F1064" s="54" t="str">
        <f>IF(AND(TONGHOP!O1064="KTHP",TONGHOP!P1064="TL",TONGHOP!H1064&lt;&gt;""),TONGHOP!R1064,"")</f>
        <v/>
      </c>
    </row>
    <row r="1065" spans="1:6">
      <c r="A1065" s="89" t="str">
        <f>IF(C1065="","",SUBTOTAL(3,$C$2:$C1065))</f>
        <v/>
      </c>
      <c r="B1065" s="54" t="str">
        <f>IF(AND(TONGHOP!O1065="KTHP",TONGHOP!P1065="LT",TONGHOP!H1065&lt;&gt;""),TONGHOP!H1065,"")</f>
        <v/>
      </c>
      <c r="C1065" s="54" t="str">
        <f>IF(AND(TONGHOP!O1065="KTHP",TONGHOP!P1065="LT",TONGHOP!H1065&lt;&gt;""),TONGHOP!R1065,"")</f>
        <v/>
      </c>
      <c r="D1065" s="89" t="str">
        <f>IF(F1065="","",SUBTOTAL(3,$F$2:$F1065))</f>
        <v/>
      </c>
      <c r="E1065" s="54" t="str">
        <f>IF(AND(TONGHOP!O1065="KTHP",TONGHOP!P1065="TL",TONGHOP!H1065&lt;&gt;""),TONGHOP!H1065,"")</f>
        <v/>
      </c>
      <c r="F1065" s="54" t="str">
        <f>IF(AND(TONGHOP!O1065="KTHP",TONGHOP!P1065="TL",TONGHOP!H1065&lt;&gt;""),TONGHOP!R1065,"")</f>
        <v/>
      </c>
    </row>
    <row r="1066" spans="1:6">
      <c r="A1066" s="89" t="str">
        <f>IF(C1066="","",SUBTOTAL(3,$C$2:$C1066))</f>
        <v/>
      </c>
      <c r="B1066" s="54" t="str">
        <f>IF(AND(TONGHOP!O1066="KTHP",TONGHOP!P1066="LT",TONGHOP!H1066&lt;&gt;""),TONGHOP!H1066,"")</f>
        <v/>
      </c>
      <c r="C1066" s="54" t="str">
        <f>IF(AND(TONGHOP!O1066="KTHP",TONGHOP!P1066="LT",TONGHOP!H1066&lt;&gt;""),TONGHOP!R1066,"")</f>
        <v/>
      </c>
      <c r="D1066" s="89" t="str">
        <f>IF(F1066="","",SUBTOTAL(3,$F$2:$F1066))</f>
        <v/>
      </c>
      <c r="E1066" s="54" t="str">
        <f>IF(AND(TONGHOP!O1066="KTHP",TONGHOP!P1066="TL",TONGHOP!H1066&lt;&gt;""),TONGHOP!H1066,"")</f>
        <v/>
      </c>
      <c r="F1066" s="54" t="str">
        <f>IF(AND(TONGHOP!O1066="KTHP",TONGHOP!P1066="TL",TONGHOP!H1066&lt;&gt;""),TONGHOP!R1066,"")</f>
        <v/>
      </c>
    </row>
    <row r="1067" spans="1:6">
      <c r="A1067" s="89" t="str">
        <f>IF(C1067="","",SUBTOTAL(3,$C$2:$C1067))</f>
        <v/>
      </c>
      <c r="B1067" s="54" t="str">
        <f>IF(AND(TONGHOP!O1067="KTHP",TONGHOP!P1067="LT",TONGHOP!H1067&lt;&gt;""),TONGHOP!H1067,"")</f>
        <v/>
      </c>
      <c r="C1067" s="54" t="str">
        <f>IF(AND(TONGHOP!O1067="KTHP",TONGHOP!P1067="LT",TONGHOP!H1067&lt;&gt;""),TONGHOP!R1067,"")</f>
        <v/>
      </c>
      <c r="D1067" s="89" t="str">
        <f>IF(F1067="","",SUBTOTAL(3,$F$2:$F1067))</f>
        <v/>
      </c>
      <c r="E1067" s="54" t="str">
        <f>IF(AND(TONGHOP!O1067="KTHP",TONGHOP!P1067="TL",TONGHOP!H1067&lt;&gt;""),TONGHOP!H1067,"")</f>
        <v/>
      </c>
      <c r="F1067" s="54" t="str">
        <f>IF(AND(TONGHOP!O1067="KTHP",TONGHOP!P1067="TL",TONGHOP!H1067&lt;&gt;""),TONGHOP!R1067,"")</f>
        <v/>
      </c>
    </row>
    <row r="1068" spans="1:6">
      <c r="A1068" s="89" t="str">
        <f>IF(C1068="","",SUBTOTAL(3,$C$2:$C1068))</f>
        <v/>
      </c>
      <c r="B1068" s="54" t="str">
        <f>IF(AND(TONGHOP!O1068="KTHP",TONGHOP!P1068="LT",TONGHOP!H1068&lt;&gt;""),TONGHOP!H1068,"")</f>
        <v/>
      </c>
      <c r="C1068" s="54" t="str">
        <f>IF(AND(TONGHOP!O1068="KTHP",TONGHOP!P1068="LT",TONGHOP!H1068&lt;&gt;""),TONGHOP!R1068,"")</f>
        <v/>
      </c>
      <c r="D1068" s="89" t="str">
        <f>IF(F1068="","",SUBTOTAL(3,$F$2:$F1068))</f>
        <v/>
      </c>
      <c r="E1068" s="54" t="str">
        <f>IF(AND(TONGHOP!O1068="KTHP",TONGHOP!P1068="TL",TONGHOP!H1068&lt;&gt;""),TONGHOP!H1068,"")</f>
        <v/>
      </c>
      <c r="F1068" s="54" t="str">
        <f>IF(AND(TONGHOP!O1068="KTHP",TONGHOP!P1068="TL",TONGHOP!H1068&lt;&gt;""),TONGHOP!R1068,"")</f>
        <v/>
      </c>
    </row>
    <row r="1069" spans="1:6">
      <c r="A1069" s="89" t="str">
        <f>IF(C1069="","",SUBTOTAL(3,$C$2:$C1069))</f>
        <v/>
      </c>
      <c r="B1069" s="54" t="str">
        <f>IF(AND(TONGHOP!O1069="KTHP",TONGHOP!P1069="LT",TONGHOP!H1069&lt;&gt;""),TONGHOP!H1069,"")</f>
        <v/>
      </c>
      <c r="C1069" s="54" t="str">
        <f>IF(AND(TONGHOP!O1069="KTHP",TONGHOP!P1069="LT",TONGHOP!H1069&lt;&gt;""),TONGHOP!R1069,"")</f>
        <v/>
      </c>
      <c r="D1069" s="89" t="str">
        <f>IF(F1069="","",SUBTOTAL(3,$F$2:$F1069))</f>
        <v/>
      </c>
      <c r="E1069" s="54" t="str">
        <f>IF(AND(TONGHOP!O1069="KTHP",TONGHOP!P1069="TL",TONGHOP!H1069&lt;&gt;""),TONGHOP!H1069,"")</f>
        <v/>
      </c>
      <c r="F1069" s="54" t="str">
        <f>IF(AND(TONGHOP!O1069="KTHP",TONGHOP!P1069="TL",TONGHOP!H1069&lt;&gt;""),TONGHOP!R1069,"")</f>
        <v/>
      </c>
    </row>
    <row r="1070" spans="1:6">
      <c r="A1070" s="89" t="str">
        <f>IF(C1070="","",SUBTOTAL(3,$C$2:$C1070))</f>
        <v/>
      </c>
      <c r="B1070" s="54" t="str">
        <f>IF(AND(TONGHOP!O1070="KTHP",TONGHOP!P1070="LT",TONGHOP!H1070&lt;&gt;""),TONGHOP!H1070,"")</f>
        <v/>
      </c>
      <c r="C1070" s="54" t="str">
        <f>IF(AND(TONGHOP!O1070="KTHP",TONGHOP!P1070="LT",TONGHOP!H1070&lt;&gt;""),TONGHOP!R1070,"")</f>
        <v/>
      </c>
      <c r="D1070" s="89" t="str">
        <f>IF(F1070="","",SUBTOTAL(3,$F$2:$F1070))</f>
        <v/>
      </c>
      <c r="E1070" s="54" t="str">
        <f>IF(AND(TONGHOP!O1070="KTHP",TONGHOP!P1070="TL",TONGHOP!H1070&lt;&gt;""),TONGHOP!H1070,"")</f>
        <v/>
      </c>
      <c r="F1070" s="54" t="str">
        <f>IF(AND(TONGHOP!O1070="KTHP",TONGHOP!P1070="TL",TONGHOP!H1070&lt;&gt;""),TONGHOP!R1070,"")</f>
        <v/>
      </c>
    </row>
    <row r="1071" spans="1:6">
      <c r="A1071" s="89" t="str">
        <f>IF(C1071="","",SUBTOTAL(3,$C$2:$C1071))</f>
        <v/>
      </c>
      <c r="B1071" s="54" t="str">
        <f>IF(AND(TONGHOP!O1071="KTHP",TONGHOP!P1071="LT",TONGHOP!H1071&lt;&gt;""),TONGHOP!H1071,"")</f>
        <v/>
      </c>
      <c r="C1071" s="54" t="str">
        <f>IF(AND(TONGHOP!O1071="KTHP",TONGHOP!P1071="LT",TONGHOP!H1071&lt;&gt;""),TONGHOP!R1071,"")</f>
        <v/>
      </c>
      <c r="D1071" s="89" t="str">
        <f>IF(F1071="","",SUBTOTAL(3,$F$2:$F1071))</f>
        <v/>
      </c>
      <c r="E1071" s="54" t="str">
        <f>IF(AND(TONGHOP!O1071="KTHP",TONGHOP!P1071="TL",TONGHOP!H1071&lt;&gt;""),TONGHOP!H1071,"")</f>
        <v/>
      </c>
      <c r="F1071" s="54" t="str">
        <f>IF(AND(TONGHOP!O1071="KTHP",TONGHOP!P1071="TL",TONGHOP!H1071&lt;&gt;""),TONGHOP!R1071,"")</f>
        <v/>
      </c>
    </row>
    <row r="1072" spans="1:6">
      <c r="A1072" s="89" t="str">
        <f>IF(C1072="","",SUBTOTAL(3,$C$2:$C1072))</f>
        <v/>
      </c>
      <c r="B1072" s="54" t="str">
        <f>IF(AND(TONGHOP!O1072="KTHP",TONGHOP!P1072="LT",TONGHOP!H1072&lt;&gt;""),TONGHOP!H1072,"")</f>
        <v/>
      </c>
      <c r="C1072" s="54" t="str">
        <f>IF(AND(TONGHOP!O1072="KTHP",TONGHOP!P1072="LT",TONGHOP!H1072&lt;&gt;""),TONGHOP!R1072,"")</f>
        <v/>
      </c>
      <c r="D1072" s="89" t="str">
        <f>IF(F1072="","",SUBTOTAL(3,$F$2:$F1072))</f>
        <v/>
      </c>
      <c r="E1072" s="54" t="str">
        <f>IF(AND(TONGHOP!O1072="KTHP",TONGHOP!P1072="TL",TONGHOP!H1072&lt;&gt;""),TONGHOP!H1072,"")</f>
        <v/>
      </c>
      <c r="F1072" s="54" t="str">
        <f>IF(AND(TONGHOP!O1072="KTHP",TONGHOP!P1072="TL",TONGHOP!H1072&lt;&gt;""),TONGHOP!R1072,"")</f>
        <v/>
      </c>
    </row>
    <row r="1073" spans="1:6">
      <c r="A1073" s="89" t="str">
        <f>IF(C1073="","",SUBTOTAL(3,$C$2:$C1073))</f>
        <v/>
      </c>
      <c r="B1073" s="54" t="str">
        <f>IF(AND(TONGHOP!O1073="KTHP",TONGHOP!P1073="LT",TONGHOP!H1073&lt;&gt;""),TONGHOP!H1073,"")</f>
        <v/>
      </c>
      <c r="C1073" s="54" t="str">
        <f>IF(AND(TONGHOP!O1073="KTHP",TONGHOP!P1073="LT",TONGHOP!H1073&lt;&gt;""),TONGHOP!R1073,"")</f>
        <v/>
      </c>
      <c r="D1073" s="89" t="str">
        <f>IF(F1073="","",SUBTOTAL(3,$F$2:$F1073))</f>
        <v/>
      </c>
      <c r="E1073" s="54" t="str">
        <f>IF(AND(TONGHOP!O1073="KTHP",TONGHOP!P1073="TL",TONGHOP!H1073&lt;&gt;""),TONGHOP!H1073,"")</f>
        <v/>
      </c>
      <c r="F1073" s="54" t="str">
        <f>IF(AND(TONGHOP!O1073="KTHP",TONGHOP!P1073="TL",TONGHOP!H1073&lt;&gt;""),TONGHOP!R1073,"")</f>
        <v/>
      </c>
    </row>
    <row r="1074" spans="1:6">
      <c r="A1074" s="89" t="str">
        <f>IF(C1074="","",SUBTOTAL(3,$C$2:$C1074))</f>
        <v/>
      </c>
      <c r="B1074" s="54" t="str">
        <f>IF(AND(TONGHOP!O1074="KTHP",TONGHOP!P1074="LT",TONGHOP!H1074&lt;&gt;""),TONGHOP!H1074,"")</f>
        <v/>
      </c>
      <c r="C1074" s="54" t="str">
        <f>IF(AND(TONGHOP!O1074="KTHP",TONGHOP!P1074="LT",TONGHOP!H1074&lt;&gt;""),TONGHOP!R1074,"")</f>
        <v/>
      </c>
      <c r="D1074" s="89" t="str">
        <f>IF(F1074="","",SUBTOTAL(3,$F$2:$F1074))</f>
        <v/>
      </c>
      <c r="E1074" s="54" t="str">
        <f>IF(AND(TONGHOP!O1074="KTHP",TONGHOP!P1074="TL",TONGHOP!H1074&lt;&gt;""),TONGHOP!H1074,"")</f>
        <v/>
      </c>
      <c r="F1074" s="54" t="str">
        <f>IF(AND(TONGHOP!O1074="KTHP",TONGHOP!P1074="TL",TONGHOP!H1074&lt;&gt;""),TONGHOP!R1074,"")</f>
        <v/>
      </c>
    </row>
    <row r="1075" spans="1:6">
      <c r="A1075" s="89" t="str">
        <f>IF(C1075="","",SUBTOTAL(3,$C$2:$C1075))</f>
        <v/>
      </c>
      <c r="B1075" s="54" t="str">
        <f>IF(AND(TONGHOP!O1075="KTHP",TONGHOP!P1075="LT",TONGHOP!H1075&lt;&gt;""),TONGHOP!H1075,"")</f>
        <v/>
      </c>
      <c r="C1075" s="54" t="str">
        <f>IF(AND(TONGHOP!O1075="KTHP",TONGHOP!P1075="LT",TONGHOP!H1075&lt;&gt;""),TONGHOP!R1075,"")</f>
        <v/>
      </c>
      <c r="D1075" s="89" t="str">
        <f>IF(F1075="","",SUBTOTAL(3,$F$2:$F1075))</f>
        <v/>
      </c>
      <c r="E1075" s="54" t="str">
        <f>IF(AND(TONGHOP!O1075="KTHP",TONGHOP!P1075="TL",TONGHOP!H1075&lt;&gt;""),TONGHOP!H1075,"")</f>
        <v/>
      </c>
      <c r="F1075" s="54" t="str">
        <f>IF(AND(TONGHOP!O1075="KTHP",TONGHOP!P1075="TL",TONGHOP!H1075&lt;&gt;""),TONGHOP!R1075,"")</f>
        <v/>
      </c>
    </row>
    <row r="1076" spans="1:6">
      <c r="A1076" s="89" t="str">
        <f>IF(C1076="","",SUBTOTAL(3,$C$2:$C1076))</f>
        <v/>
      </c>
      <c r="B1076" s="54" t="str">
        <f>IF(AND(TONGHOP!O1076="KTHP",TONGHOP!P1076="LT",TONGHOP!H1076&lt;&gt;""),TONGHOP!H1076,"")</f>
        <v/>
      </c>
      <c r="C1076" s="54" t="str">
        <f>IF(AND(TONGHOP!O1076="KTHP",TONGHOP!P1076="LT",TONGHOP!H1076&lt;&gt;""),TONGHOP!R1076,"")</f>
        <v/>
      </c>
      <c r="D1076" s="89" t="str">
        <f>IF(F1076="","",SUBTOTAL(3,$F$2:$F1076))</f>
        <v/>
      </c>
      <c r="E1076" s="54" t="str">
        <f>IF(AND(TONGHOP!O1076="KTHP",TONGHOP!P1076="TL",TONGHOP!H1076&lt;&gt;""),TONGHOP!H1076,"")</f>
        <v/>
      </c>
      <c r="F1076" s="54" t="str">
        <f>IF(AND(TONGHOP!O1076="KTHP",TONGHOP!P1076="TL",TONGHOP!H1076&lt;&gt;""),TONGHOP!R1076,"")</f>
        <v/>
      </c>
    </row>
    <row r="1077" spans="1:6">
      <c r="A1077" s="89" t="str">
        <f>IF(C1077="","",SUBTOTAL(3,$C$2:$C1077))</f>
        <v/>
      </c>
      <c r="B1077" s="54" t="str">
        <f>IF(AND(TONGHOP!O1077="KTHP",TONGHOP!P1077="LT",TONGHOP!H1077&lt;&gt;""),TONGHOP!H1077,"")</f>
        <v/>
      </c>
      <c r="C1077" s="54" t="str">
        <f>IF(AND(TONGHOP!O1077="KTHP",TONGHOP!P1077="LT",TONGHOP!H1077&lt;&gt;""),TONGHOP!R1077,"")</f>
        <v/>
      </c>
      <c r="D1077" s="89" t="str">
        <f>IF(F1077="","",SUBTOTAL(3,$F$2:$F1077))</f>
        <v/>
      </c>
      <c r="E1077" s="54" t="str">
        <f>IF(AND(TONGHOP!O1077="KTHP",TONGHOP!P1077="TL",TONGHOP!H1077&lt;&gt;""),TONGHOP!H1077,"")</f>
        <v/>
      </c>
      <c r="F1077" s="54" t="str">
        <f>IF(AND(TONGHOP!O1077="KTHP",TONGHOP!P1077="TL",TONGHOP!H1077&lt;&gt;""),TONGHOP!R1077,"")</f>
        <v/>
      </c>
    </row>
    <row r="1078" spans="1:6">
      <c r="A1078" s="89" t="str">
        <f>IF(C1078="","",SUBTOTAL(3,$C$2:$C1078))</f>
        <v/>
      </c>
      <c r="B1078" s="54" t="str">
        <f>IF(AND(TONGHOP!O1078="KTHP",TONGHOP!P1078="LT",TONGHOP!H1078&lt;&gt;""),TONGHOP!H1078,"")</f>
        <v/>
      </c>
      <c r="C1078" s="54" t="str">
        <f>IF(AND(TONGHOP!O1078="KTHP",TONGHOP!P1078="LT",TONGHOP!H1078&lt;&gt;""),TONGHOP!R1078,"")</f>
        <v/>
      </c>
      <c r="D1078" s="89" t="str">
        <f>IF(F1078="","",SUBTOTAL(3,$F$2:$F1078))</f>
        <v/>
      </c>
      <c r="E1078" s="54" t="str">
        <f>IF(AND(TONGHOP!O1078="KTHP",TONGHOP!P1078="TL",TONGHOP!H1078&lt;&gt;""),TONGHOP!H1078,"")</f>
        <v/>
      </c>
      <c r="F1078" s="54" t="str">
        <f>IF(AND(TONGHOP!O1078="KTHP",TONGHOP!P1078="TL",TONGHOP!H1078&lt;&gt;""),TONGHOP!R1078,"")</f>
        <v/>
      </c>
    </row>
    <row r="1079" spans="1:6">
      <c r="A1079" s="89" t="str">
        <f>IF(C1079="","",SUBTOTAL(3,$C$2:$C1079))</f>
        <v/>
      </c>
      <c r="B1079" s="54" t="str">
        <f>IF(AND(TONGHOP!O1079="KTHP",TONGHOP!P1079="LT",TONGHOP!H1079&lt;&gt;""),TONGHOP!H1079,"")</f>
        <v/>
      </c>
      <c r="C1079" s="54" t="str">
        <f>IF(AND(TONGHOP!O1079="KTHP",TONGHOP!P1079="LT",TONGHOP!H1079&lt;&gt;""),TONGHOP!R1079,"")</f>
        <v/>
      </c>
      <c r="D1079" s="89" t="str">
        <f>IF(F1079="","",SUBTOTAL(3,$F$2:$F1079))</f>
        <v/>
      </c>
      <c r="E1079" s="54" t="str">
        <f>IF(AND(TONGHOP!O1079="KTHP",TONGHOP!P1079="TL",TONGHOP!H1079&lt;&gt;""),TONGHOP!H1079,"")</f>
        <v/>
      </c>
      <c r="F1079" s="54" t="str">
        <f>IF(AND(TONGHOP!O1079="KTHP",TONGHOP!P1079="TL",TONGHOP!H1079&lt;&gt;""),TONGHOP!R1079,"")</f>
        <v/>
      </c>
    </row>
    <row r="1080" spans="1:6">
      <c r="A1080" s="89" t="str">
        <f>IF(C1080="","",SUBTOTAL(3,$C$2:$C1080))</f>
        <v/>
      </c>
      <c r="B1080" s="54" t="str">
        <f>IF(AND(TONGHOP!O1080="KTHP",TONGHOP!P1080="LT",TONGHOP!H1080&lt;&gt;""),TONGHOP!H1080,"")</f>
        <v/>
      </c>
      <c r="C1080" s="54" t="str">
        <f>IF(AND(TONGHOP!O1080="KTHP",TONGHOP!P1080="LT",TONGHOP!H1080&lt;&gt;""),TONGHOP!R1080,"")</f>
        <v/>
      </c>
      <c r="D1080" s="89" t="str">
        <f>IF(F1080="","",SUBTOTAL(3,$F$2:$F1080))</f>
        <v/>
      </c>
      <c r="E1080" s="54" t="str">
        <f>IF(AND(TONGHOP!O1080="KTHP",TONGHOP!P1080="TL",TONGHOP!H1080&lt;&gt;""),TONGHOP!H1080,"")</f>
        <v/>
      </c>
      <c r="F1080" s="54" t="str">
        <f>IF(AND(TONGHOP!O1080="KTHP",TONGHOP!P1080="TL",TONGHOP!H1080&lt;&gt;""),TONGHOP!R1080,"")</f>
        <v/>
      </c>
    </row>
    <row r="1081" spans="1:6">
      <c r="A1081" s="89" t="str">
        <f>IF(C1081="","",SUBTOTAL(3,$C$2:$C1081))</f>
        <v/>
      </c>
      <c r="B1081" s="54" t="str">
        <f>IF(AND(TONGHOP!O1081="KTHP",TONGHOP!P1081="LT",TONGHOP!H1081&lt;&gt;""),TONGHOP!H1081,"")</f>
        <v/>
      </c>
      <c r="C1081" s="54" t="str">
        <f>IF(AND(TONGHOP!O1081="KTHP",TONGHOP!P1081="LT",TONGHOP!H1081&lt;&gt;""),TONGHOP!R1081,"")</f>
        <v/>
      </c>
      <c r="D1081" s="89" t="str">
        <f>IF(F1081="","",SUBTOTAL(3,$F$2:$F1081))</f>
        <v/>
      </c>
      <c r="E1081" s="54" t="str">
        <f>IF(AND(TONGHOP!O1081="KTHP",TONGHOP!P1081="TL",TONGHOP!H1081&lt;&gt;""),TONGHOP!H1081,"")</f>
        <v/>
      </c>
      <c r="F1081" s="54" t="str">
        <f>IF(AND(TONGHOP!O1081="KTHP",TONGHOP!P1081="TL",TONGHOP!H1081&lt;&gt;""),TONGHOP!R1081,"")</f>
        <v/>
      </c>
    </row>
    <row r="1082" spans="1:6">
      <c r="A1082" s="89" t="str">
        <f>IF(C1082="","",SUBTOTAL(3,$C$2:$C1082))</f>
        <v/>
      </c>
      <c r="B1082" s="54" t="str">
        <f>IF(AND(TONGHOP!O1082="KTHP",TONGHOP!P1082="LT",TONGHOP!H1082&lt;&gt;""),TONGHOP!H1082,"")</f>
        <v/>
      </c>
      <c r="C1082" s="54" t="str">
        <f>IF(AND(TONGHOP!O1082="KTHP",TONGHOP!P1082="LT",TONGHOP!H1082&lt;&gt;""),TONGHOP!R1082,"")</f>
        <v/>
      </c>
      <c r="D1082" s="89" t="str">
        <f>IF(F1082="","",SUBTOTAL(3,$F$2:$F1082))</f>
        <v/>
      </c>
      <c r="E1082" s="54" t="str">
        <f>IF(AND(TONGHOP!O1082="KTHP",TONGHOP!P1082="TL",TONGHOP!H1082&lt;&gt;""),TONGHOP!H1082,"")</f>
        <v/>
      </c>
      <c r="F1082" s="54" t="str">
        <f>IF(AND(TONGHOP!O1082="KTHP",TONGHOP!P1082="TL",TONGHOP!H1082&lt;&gt;""),TONGHOP!R1082,"")</f>
        <v/>
      </c>
    </row>
    <row r="1083" spans="1:6">
      <c r="A1083" s="89" t="str">
        <f>IF(C1083="","",SUBTOTAL(3,$C$2:$C1083))</f>
        <v/>
      </c>
      <c r="B1083" s="54" t="str">
        <f>IF(AND(TONGHOP!O1083="KTHP",TONGHOP!P1083="LT",TONGHOP!H1083&lt;&gt;""),TONGHOP!H1083,"")</f>
        <v/>
      </c>
      <c r="C1083" s="54" t="str">
        <f>IF(AND(TONGHOP!O1083="KTHP",TONGHOP!P1083="LT",TONGHOP!H1083&lt;&gt;""),TONGHOP!R1083,"")</f>
        <v/>
      </c>
      <c r="D1083" s="89" t="str">
        <f>IF(F1083="","",SUBTOTAL(3,$F$2:$F1083))</f>
        <v/>
      </c>
      <c r="E1083" s="54" t="str">
        <f>IF(AND(TONGHOP!O1083="KTHP",TONGHOP!P1083="TL",TONGHOP!H1083&lt;&gt;""),TONGHOP!H1083,"")</f>
        <v/>
      </c>
      <c r="F1083" s="54" t="str">
        <f>IF(AND(TONGHOP!O1083="KTHP",TONGHOP!P1083="TL",TONGHOP!H1083&lt;&gt;""),TONGHOP!R1083,"")</f>
        <v/>
      </c>
    </row>
    <row r="1084" spans="1:6">
      <c r="A1084" s="89" t="str">
        <f>IF(C1084="","",SUBTOTAL(3,$C$2:$C1084))</f>
        <v/>
      </c>
      <c r="B1084" s="54" t="str">
        <f>IF(AND(TONGHOP!O1084="KTHP",TONGHOP!P1084="LT",TONGHOP!H1084&lt;&gt;""),TONGHOP!H1084,"")</f>
        <v/>
      </c>
      <c r="C1084" s="54" t="str">
        <f>IF(AND(TONGHOP!O1084="KTHP",TONGHOP!P1084="LT",TONGHOP!H1084&lt;&gt;""),TONGHOP!R1084,"")</f>
        <v/>
      </c>
      <c r="D1084" s="89" t="str">
        <f>IF(F1084="","",SUBTOTAL(3,$F$2:$F1084))</f>
        <v/>
      </c>
      <c r="E1084" s="54" t="str">
        <f>IF(AND(TONGHOP!O1084="KTHP",TONGHOP!P1084="TL",TONGHOP!H1084&lt;&gt;""),TONGHOP!H1084,"")</f>
        <v/>
      </c>
      <c r="F1084" s="54" t="str">
        <f>IF(AND(TONGHOP!O1084="KTHP",TONGHOP!P1084="TL",TONGHOP!H1084&lt;&gt;""),TONGHOP!R1084,"")</f>
        <v/>
      </c>
    </row>
    <row r="1085" spans="1:6">
      <c r="A1085" s="89" t="str">
        <f>IF(C1085="","",SUBTOTAL(3,$C$2:$C1085))</f>
        <v/>
      </c>
      <c r="B1085" s="54" t="str">
        <f>IF(AND(TONGHOP!O1085="KTHP",TONGHOP!P1085="LT",TONGHOP!H1085&lt;&gt;""),TONGHOP!H1085,"")</f>
        <v/>
      </c>
      <c r="C1085" s="54" t="str">
        <f>IF(AND(TONGHOP!O1085="KTHP",TONGHOP!P1085="LT",TONGHOP!H1085&lt;&gt;""),TONGHOP!R1085,"")</f>
        <v/>
      </c>
      <c r="D1085" s="89" t="str">
        <f>IF(F1085="","",SUBTOTAL(3,$F$2:$F1085))</f>
        <v/>
      </c>
      <c r="E1085" s="54" t="str">
        <f>IF(AND(TONGHOP!O1085="KTHP",TONGHOP!P1085="TL",TONGHOP!H1085&lt;&gt;""),TONGHOP!H1085,"")</f>
        <v/>
      </c>
      <c r="F1085" s="54" t="str">
        <f>IF(AND(TONGHOP!O1085="KTHP",TONGHOP!P1085="TL",TONGHOP!H1085&lt;&gt;""),TONGHOP!R1085,"")</f>
        <v/>
      </c>
    </row>
    <row r="1086" spans="1:6">
      <c r="A1086" s="89" t="str">
        <f>IF(C1086="","",SUBTOTAL(3,$C$2:$C1086))</f>
        <v/>
      </c>
      <c r="B1086" s="54" t="str">
        <f>IF(AND(TONGHOP!O1086="KTHP",TONGHOP!P1086="LT",TONGHOP!H1086&lt;&gt;""),TONGHOP!H1086,"")</f>
        <v/>
      </c>
      <c r="C1086" s="54" t="str">
        <f>IF(AND(TONGHOP!O1086="KTHP",TONGHOP!P1086="LT",TONGHOP!H1086&lt;&gt;""),TONGHOP!R1086,"")</f>
        <v/>
      </c>
      <c r="D1086" s="89" t="str">
        <f>IF(F1086="","",SUBTOTAL(3,$F$2:$F1086))</f>
        <v/>
      </c>
      <c r="E1086" s="54" t="str">
        <f>IF(AND(TONGHOP!O1086="KTHP",TONGHOP!P1086="TL",TONGHOP!H1086&lt;&gt;""),TONGHOP!H1086,"")</f>
        <v/>
      </c>
      <c r="F1086" s="54" t="str">
        <f>IF(AND(TONGHOP!O1086="KTHP",TONGHOP!P1086="TL",TONGHOP!H1086&lt;&gt;""),TONGHOP!R1086,"")</f>
        <v/>
      </c>
    </row>
    <row r="1087" spans="1:6">
      <c r="A1087" s="89" t="str">
        <f>IF(C1087="","",SUBTOTAL(3,$C$2:$C1087))</f>
        <v/>
      </c>
      <c r="B1087" s="54" t="str">
        <f>IF(AND(TONGHOP!O1087="KTHP",TONGHOP!P1087="LT",TONGHOP!H1087&lt;&gt;""),TONGHOP!H1087,"")</f>
        <v/>
      </c>
      <c r="C1087" s="54" t="str">
        <f>IF(AND(TONGHOP!O1087="KTHP",TONGHOP!P1087="LT",TONGHOP!H1087&lt;&gt;""),TONGHOP!R1087,"")</f>
        <v/>
      </c>
      <c r="D1087" s="89" t="str">
        <f>IF(F1087="","",SUBTOTAL(3,$F$2:$F1087))</f>
        <v/>
      </c>
      <c r="E1087" s="54" t="str">
        <f>IF(AND(TONGHOP!O1087="KTHP",TONGHOP!P1087="TL",TONGHOP!H1087&lt;&gt;""),TONGHOP!H1087,"")</f>
        <v/>
      </c>
      <c r="F1087" s="54" t="str">
        <f>IF(AND(TONGHOP!O1087="KTHP",TONGHOP!P1087="TL",TONGHOP!H1087&lt;&gt;""),TONGHOP!R1087,"")</f>
        <v/>
      </c>
    </row>
    <row r="1088" spans="1:6">
      <c r="A1088" s="89" t="str">
        <f>IF(C1088="","",SUBTOTAL(3,$C$2:$C1088))</f>
        <v/>
      </c>
      <c r="B1088" s="54" t="str">
        <f>IF(AND(TONGHOP!O1088="KTHP",TONGHOP!P1088="LT",TONGHOP!H1088&lt;&gt;""),TONGHOP!H1088,"")</f>
        <v/>
      </c>
      <c r="C1088" s="54" t="str">
        <f>IF(AND(TONGHOP!O1088="KTHP",TONGHOP!P1088="LT",TONGHOP!H1088&lt;&gt;""),TONGHOP!R1088,"")</f>
        <v/>
      </c>
      <c r="D1088" s="89" t="str">
        <f>IF(F1088="","",SUBTOTAL(3,$F$2:$F1088))</f>
        <v/>
      </c>
      <c r="E1088" s="54" t="str">
        <f>IF(AND(TONGHOP!O1088="KTHP",TONGHOP!P1088="TL",TONGHOP!H1088&lt;&gt;""),TONGHOP!H1088,"")</f>
        <v/>
      </c>
      <c r="F1088" s="54" t="str">
        <f>IF(AND(TONGHOP!O1088="KTHP",TONGHOP!P1088="TL",TONGHOP!H1088&lt;&gt;""),TONGHOP!R1088,"")</f>
        <v/>
      </c>
    </row>
    <row r="1089" spans="1:6">
      <c r="A1089" s="89" t="str">
        <f>IF(C1089="","",SUBTOTAL(3,$C$2:$C1089))</f>
        <v/>
      </c>
      <c r="B1089" s="54" t="str">
        <f>IF(AND(TONGHOP!O1089="KTHP",TONGHOP!P1089="LT",TONGHOP!H1089&lt;&gt;""),TONGHOP!H1089,"")</f>
        <v/>
      </c>
      <c r="C1089" s="54" t="str">
        <f>IF(AND(TONGHOP!O1089="KTHP",TONGHOP!P1089="LT",TONGHOP!H1089&lt;&gt;""),TONGHOP!R1089,"")</f>
        <v/>
      </c>
      <c r="D1089" s="89" t="str">
        <f>IF(F1089="","",SUBTOTAL(3,$F$2:$F1089))</f>
        <v/>
      </c>
      <c r="E1089" s="54" t="str">
        <f>IF(AND(TONGHOP!O1089="KTHP",TONGHOP!P1089="TL",TONGHOP!H1089&lt;&gt;""),TONGHOP!H1089,"")</f>
        <v/>
      </c>
      <c r="F1089" s="54" t="str">
        <f>IF(AND(TONGHOP!O1089="KTHP",TONGHOP!P1089="TL",TONGHOP!H1089&lt;&gt;""),TONGHOP!R1089,"")</f>
        <v/>
      </c>
    </row>
    <row r="1090" spans="1:6">
      <c r="A1090" s="89" t="str">
        <f>IF(C1090="","",SUBTOTAL(3,$C$2:$C1090))</f>
        <v/>
      </c>
      <c r="B1090" s="54" t="str">
        <f>IF(AND(TONGHOP!O1090="KTHP",TONGHOP!P1090="LT",TONGHOP!H1090&lt;&gt;""),TONGHOP!H1090,"")</f>
        <v/>
      </c>
      <c r="C1090" s="54" t="str">
        <f>IF(AND(TONGHOP!O1090="KTHP",TONGHOP!P1090="LT",TONGHOP!H1090&lt;&gt;""),TONGHOP!R1090,"")</f>
        <v/>
      </c>
      <c r="D1090" s="89" t="str">
        <f>IF(F1090="","",SUBTOTAL(3,$F$2:$F1090))</f>
        <v/>
      </c>
      <c r="E1090" s="54" t="str">
        <f>IF(AND(TONGHOP!O1090="KTHP",TONGHOP!P1090="TL",TONGHOP!H1090&lt;&gt;""),TONGHOP!H1090,"")</f>
        <v/>
      </c>
      <c r="F1090" s="54" t="str">
        <f>IF(AND(TONGHOP!O1090="KTHP",TONGHOP!P1090="TL",TONGHOP!H1090&lt;&gt;""),TONGHOP!R1090,"")</f>
        <v/>
      </c>
    </row>
    <row r="1091" spans="1:6">
      <c r="A1091" s="89" t="str">
        <f>IF(C1091="","",SUBTOTAL(3,$C$2:$C1091))</f>
        <v/>
      </c>
      <c r="B1091" s="54" t="str">
        <f>IF(AND(TONGHOP!O1091="KTHP",TONGHOP!P1091="LT",TONGHOP!H1091&lt;&gt;""),TONGHOP!H1091,"")</f>
        <v/>
      </c>
      <c r="C1091" s="54" t="str">
        <f>IF(AND(TONGHOP!O1091="KTHP",TONGHOP!P1091="LT",TONGHOP!H1091&lt;&gt;""),TONGHOP!R1091,"")</f>
        <v/>
      </c>
      <c r="D1091" s="89" t="str">
        <f>IF(F1091="","",SUBTOTAL(3,$F$2:$F1091))</f>
        <v/>
      </c>
      <c r="E1091" s="54" t="str">
        <f>IF(AND(TONGHOP!O1091="KTHP",TONGHOP!P1091="TL",TONGHOP!H1091&lt;&gt;""),TONGHOP!H1091,"")</f>
        <v/>
      </c>
      <c r="F1091" s="54" t="str">
        <f>IF(AND(TONGHOP!O1091="KTHP",TONGHOP!P1091="TL",TONGHOP!H1091&lt;&gt;""),TONGHOP!R1091,"")</f>
        <v/>
      </c>
    </row>
    <row r="1092" spans="1:6">
      <c r="A1092" s="89" t="str">
        <f>IF(C1092="","",SUBTOTAL(3,$C$2:$C1092))</f>
        <v/>
      </c>
      <c r="B1092" s="54" t="str">
        <f>IF(AND(TONGHOP!O1092="KTHP",TONGHOP!P1092="LT",TONGHOP!H1092&lt;&gt;""),TONGHOP!H1092,"")</f>
        <v/>
      </c>
      <c r="C1092" s="54" t="str">
        <f>IF(AND(TONGHOP!O1092="KTHP",TONGHOP!P1092="LT",TONGHOP!H1092&lt;&gt;""),TONGHOP!R1092,"")</f>
        <v/>
      </c>
      <c r="D1092" s="89" t="str">
        <f>IF(F1092="","",SUBTOTAL(3,$F$2:$F1092))</f>
        <v/>
      </c>
      <c r="E1092" s="54" t="str">
        <f>IF(AND(TONGHOP!O1092="KTHP",TONGHOP!P1092="TL",TONGHOP!H1092&lt;&gt;""),TONGHOP!H1092,"")</f>
        <v/>
      </c>
      <c r="F1092" s="54" t="str">
        <f>IF(AND(TONGHOP!O1092="KTHP",TONGHOP!P1092="TL",TONGHOP!H1092&lt;&gt;""),TONGHOP!R1092,"")</f>
        <v/>
      </c>
    </row>
    <row r="1093" spans="1:6">
      <c r="A1093" s="89" t="str">
        <f>IF(C1093="","",SUBTOTAL(3,$C$2:$C1093))</f>
        <v/>
      </c>
      <c r="B1093" s="54" t="str">
        <f>IF(AND(TONGHOP!O1093="KTHP",TONGHOP!P1093="LT",TONGHOP!H1093&lt;&gt;""),TONGHOP!H1093,"")</f>
        <v/>
      </c>
      <c r="C1093" s="54" t="str">
        <f>IF(AND(TONGHOP!O1093="KTHP",TONGHOP!P1093="LT",TONGHOP!H1093&lt;&gt;""),TONGHOP!R1093,"")</f>
        <v/>
      </c>
      <c r="D1093" s="89" t="str">
        <f>IF(F1093="","",SUBTOTAL(3,$F$2:$F1093))</f>
        <v/>
      </c>
      <c r="E1093" s="54" t="str">
        <f>IF(AND(TONGHOP!O1093="KTHP",TONGHOP!P1093="TL",TONGHOP!H1093&lt;&gt;""),TONGHOP!H1093,"")</f>
        <v/>
      </c>
      <c r="F1093" s="54" t="str">
        <f>IF(AND(TONGHOP!O1093="KTHP",TONGHOP!P1093="TL",TONGHOP!H1093&lt;&gt;""),TONGHOP!R1093,"")</f>
        <v/>
      </c>
    </row>
    <row r="1094" spans="1:6">
      <c r="A1094" s="89" t="str">
        <f>IF(C1094="","",SUBTOTAL(3,$C$2:$C1094))</f>
        <v/>
      </c>
      <c r="B1094" s="54" t="str">
        <f>IF(AND(TONGHOP!O1094="KTHP",TONGHOP!P1094="LT",TONGHOP!H1094&lt;&gt;""),TONGHOP!H1094,"")</f>
        <v/>
      </c>
      <c r="C1094" s="54" t="str">
        <f>IF(AND(TONGHOP!O1094="KTHP",TONGHOP!P1094="LT",TONGHOP!H1094&lt;&gt;""),TONGHOP!R1094,"")</f>
        <v/>
      </c>
      <c r="D1094" s="89" t="str">
        <f>IF(F1094="","",SUBTOTAL(3,$F$2:$F1094))</f>
        <v/>
      </c>
      <c r="E1094" s="54" t="str">
        <f>IF(AND(TONGHOP!O1094="KTHP",TONGHOP!P1094="TL",TONGHOP!H1094&lt;&gt;""),TONGHOP!H1094,"")</f>
        <v/>
      </c>
      <c r="F1094" s="54" t="str">
        <f>IF(AND(TONGHOP!O1094="KTHP",TONGHOP!P1094="TL",TONGHOP!H1094&lt;&gt;""),TONGHOP!R1094,"")</f>
        <v/>
      </c>
    </row>
    <row r="1095" spans="1:6">
      <c r="A1095" s="89" t="str">
        <f>IF(C1095="","",SUBTOTAL(3,$C$2:$C1095))</f>
        <v/>
      </c>
      <c r="B1095" s="54" t="str">
        <f>IF(AND(TONGHOP!O1095="KTHP",TONGHOP!P1095="LT",TONGHOP!H1095&lt;&gt;""),TONGHOP!H1095,"")</f>
        <v/>
      </c>
      <c r="C1095" s="54" t="str">
        <f>IF(AND(TONGHOP!O1095="KTHP",TONGHOP!P1095="LT",TONGHOP!H1095&lt;&gt;""),TONGHOP!R1095,"")</f>
        <v/>
      </c>
      <c r="D1095" s="89" t="str">
        <f>IF(F1095="","",SUBTOTAL(3,$F$2:$F1095))</f>
        <v/>
      </c>
      <c r="E1095" s="54" t="str">
        <f>IF(AND(TONGHOP!O1095="KTHP",TONGHOP!P1095="TL",TONGHOP!H1095&lt;&gt;""),TONGHOP!H1095,"")</f>
        <v/>
      </c>
      <c r="F1095" s="54" t="str">
        <f>IF(AND(TONGHOP!O1095="KTHP",TONGHOP!P1095="TL",TONGHOP!H1095&lt;&gt;""),TONGHOP!R1095,"")</f>
        <v/>
      </c>
    </row>
    <row r="1096" spans="1:6">
      <c r="A1096" s="89" t="str">
        <f>IF(C1096="","",SUBTOTAL(3,$C$2:$C1096))</f>
        <v/>
      </c>
      <c r="B1096" s="54" t="str">
        <f>IF(AND(TONGHOP!O1096="KTHP",TONGHOP!P1096="LT",TONGHOP!H1096&lt;&gt;""),TONGHOP!H1096,"")</f>
        <v/>
      </c>
      <c r="C1096" s="54" t="str">
        <f>IF(AND(TONGHOP!O1096="KTHP",TONGHOP!P1096="LT",TONGHOP!H1096&lt;&gt;""),TONGHOP!R1096,"")</f>
        <v/>
      </c>
      <c r="D1096" s="89" t="str">
        <f>IF(F1096="","",SUBTOTAL(3,$F$2:$F1096))</f>
        <v/>
      </c>
      <c r="E1096" s="54" t="str">
        <f>IF(AND(TONGHOP!O1096="KTHP",TONGHOP!P1096="TL",TONGHOP!H1096&lt;&gt;""),TONGHOP!H1096,"")</f>
        <v/>
      </c>
      <c r="F1096" s="54" t="str">
        <f>IF(AND(TONGHOP!O1096="KTHP",TONGHOP!P1096="TL",TONGHOP!H1096&lt;&gt;""),TONGHOP!R1096,"")</f>
        <v/>
      </c>
    </row>
    <row r="1097" spans="1:6">
      <c r="A1097" s="89" t="str">
        <f>IF(C1097="","",SUBTOTAL(3,$C$2:$C1097))</f>
        <v/>
      </c>
      <c r="B1097" s="54" t="str">
        <f>IF(AND(TONGHOP!O1097="KTHP",TONGHOP!P1097="LT",TONGHOP!H1097&lt;&gt;""),TONGHOP!H1097,"")</f>
        <v/>
      </c>
      <c r="C1097" s="54" t="str">
        <f>IF(AND(TONGHOP!O1097="KTHP",TONGHOP!P1097="LT",TONGHOP!H1097&lt;&gt;""),TONGHOP!R1097,"")</f>
        <v/>
      </c>
      <c r="D1097" s="89" t="str">
        <f>IF(F1097="","",SUBTOTAL(3,$F$2:$F1097))</f>
        <v/>
      </c>
      <c r="E1097" s="54" t="str">
        <f>IF(AND(TONGHOP!O1097="KTHP",TONGHOP!P1097="TL",TONGHOP!H1097&lt;&gt;""),TONGHOP!H1097,"")</f>
        <v/>
      </c>
      <c r="F1097" s="54" t="str">
        <f>IF(AND(TONGHOP!O1097="KTHP",TONGHOP!P1097="TL",TONGHOP!H1097&lt;&gt;""),TONGHOP!R1097,"")</f>
        <v/>
      </c>
    </row>
    <row r="1098" spans="1:6">
      <c r="A1098" s="89" t="str">
        <f>IF(C1098="","",SUBTOTAL(3,$C$2:$C1098))</f>
        <v/>
      </c>
      <c r="B1098" s="54" t="str">
        <f>IF(AND(TONGHOP!O1098="KTHP",TONGHOP!P1098="LT",TONGHOP!H1098&lt;&gt;""),TONGHOP!H1098,"")</f>
        <v/>
      </c>
      <c r="C1098" s="54" t="str">
        <f>IF(AND(TONGHOP!O1098="KTHP",TONGHOP!P1098="LT",TONGHOP!H1098&lt;&gt;""),TONGHOP!R1098,"")</f>
        <v/>
      </c>
      <c r="D1098" s="89" t="str">
        <f>IF(F1098="","",SUBTOTAL(3,$F$2:$F1098))</f>
        <v/>
      </c>
      <c r="E1098" s="54" t="str">
        <f>IF(AND(TONGHOP!O1098="KTHP",TONGHOP!P1098="TL",TONGHOP!H1098&lt;&gt;""),TONGHOP!H1098,"")</f>
        <v/>
      </c>
      <c r="F1098" s="54" t="str">
        <f>IF(AND(TONGHOP!O1098="KTHP",TONGHOP!P1098="TL",TONGHOP!H1098&lt;&gt;""),TONGHOP!R1098,"")</f>
        <v/>
      </c>
    </row>
    <row r="1099" spans="1:6">
      <c r="A1099" s="89" t="str">
        <f>IF(C1099="","",SUBTOTAL(3,$C$2:$C1099))</f>
        <v/>
      </c>
      <c r="B1099" s="54" t="str">
        <f>IF(AND(TONGHOP!O1099="KTHP",TONGHOP!P1099="LT",TONGHOP!H1099&lt;&gt;""),TONGHOP!H1099,"")</f>
        <v/>
      </c>
      <c r="C1099" s="54" t="str">
        <f>IF(AND(TONGHOP!O1099="KTHP",TONGHOP!P1099="LT",TONGHOP!H1099&lt;&gt;""),TONGHOP!R1099,"")</f>
        <v/>
      </c>
      <c r="D1099" s="89" t="str">
        <f>IF(F1099="","",SUBTOTAL(3,$F$2:$F1099))</f>
        <v/>
      </c>
      <c r="E1099" s="54" t="str">
        <f>IF(AND(TONGHOP!O1099="KTHP",TONGHOP!P1099="TL",TONGHOP!H1099&lt;&gt;""),TONGHOP!H1099,"")</f>
        <v/>
      </c>
      <c r="F1099" s="54" t="str">
        <f>IF(AND(TONGHOP!O1099="KTHP",TONGHOP!P1099="TL",TONGHOP!H1099&lt;&gt;""),TONGHOP!R1099,"")</f>
        <v/>
      </c>
    </row>
    <row r="1100" spans="1:6">
      <c r="A1100" s="89" t="str">
        <f>IF(C1100="","",SUBTOTAL(3,$C$2:$C1100))</f>
        <v/>
      </c>
      <c r="B1100" s="54" t="str">
        <f>IF(AND(TONGHOP!O1100="KTHP",TONGHOP!P1100="LT",TONGHOP!H1100&lt;&gt;""),TONGHOP!H1100,"")</f>
        <v/>
      </c>
      <c r="C1100" s="54" t="str">
        <f>IF(AND(TONGHOP!O1100="KTHP",TONGHOP!P1100="LT",TONGHOP!H1100&lt;&gt;""),TONGHOP!R1100,"")</f>
        <v/>
      </c>
      <c r="D1100" s="89" t="str">
        <f>IF(F1100="","",SUBTOTAL(3,$F$2:$F1100))</f>
        <v/>
      </c>
      <c r="E1100" s="54" t="str">
        <f>IF(AND(TONGHOP!O1100="KTHP",TONGHOP!P1100="TL",TONGHOP!H1100&lt;&gt;""),TONGHOP!H1100,"")</f>
        <v/>
      </c>
      <c r="F1100" s="54" t="str">
        <f>IF(AND(TONGHOP!O1100="KTHP",TONGHOP!P1100="TL",TONGHOP!H1100&lt;&gt;""),TONGHOP!R1100,"")</f>
        <v/>
      </c>
    </row>
    <row r="1101" spans="1:6">
      <c r="A1101" s="89" t="str">
        <f>IF(C1101="","",SUBTOTAL(3,$C$2:$C1101))</f>
        <v/>
      </c>
      <c r="B1101" s="54" t="str">
        <f>IF(AND(TONGHOP!O1101="KTHP",TONGHOP!P1101="LT",TONGHOP!H1101&lt;&gt;""),TONGHOP!H1101,"")</f>
        <v/>
      </c>
      <c r="C1101" s="54" t="str">
        <f>IF(AND(TONGHOP!O1101="KTHP",TONGHOP!P1101="LT",TONGHOP!H1101&lt;&gt;""),TONGHOP!R1101,"")</f>
        <v/>
      </c>
      <c r="D1101" s="89" t="str">
        <f>IF(F1101="","",SUBTOTAL(3,$F$2:$F1101))</f>
        <v/>
      </c>
      <c r="E1101" s="54" t="str">
        <f>IF(AND(TONGHOP!O1101="KTHP",TONGHOP!P1101="TL",TONGHOP!H1101&lt;&gt;""),TONGHOP!H1101,"")</f>
        <v/>
      </c>
      <c r="F1101" s="54" t="str">
        <f>IF(AND(TONGHOP!O1101="KTHP",TONGHOP!P1101="TL",TONGHOP!H1101&lt;&gt;""),TONGHOP!R1101,"")</f>
        <v/>
      </c>
    </row>
    <row r="1102" spans="1:6">
      <c r="A1102" s="89" t="str">
        <f>IF(C1102="","",SUBTOTAL(3,$C$2:$C1102))</f>
        <v/>
      </c>
      <c r="B1102" s="54" t="str">
        <f>IF(AND(TONGHOP!O1102="KTHP",TONGHOP!P1102="LT",TONGHOP!H1102&lt;&gt;""),TONGHOP!H1102,"")</f>
        <v/>
      </c>
      <c r="C1102" s="54" t="str">
        <f>IF(AND(TONGHOP!O1102="KTHP",TONGHOP!P1102="LT",TONGHOP!H1102&lt;&gt;""),TONGHOP!R1102,"")</f>
        <v/>
      </c>
      <c r="D1102" s="89" t="str">
        <f>IF(F1102="","",SUBTOTAL(3,$F$2:$F1102))</f>
        <v/>
      </c>
      <c r="E1102" s="54" t="str">
        <f>IF(AND(TONGHOP!O1102="KTHP",TONGHOP!P1102="TL",TONGHOP!H1102&lt;&gt;""),TONGHOP!H1102,"")</f>
        <v/>
      </c>
      <c r="F1102" s="54" t="str">
        <f>IF(AND(TONGHOP!O1102="KTHP",TONGHOP!P1102="TL",TONGHOP!H1102&lt;&gt;""),TONGHOP!R1102,"")</f>
        <v/>
      </c>
    </row>
    <row r="1103" spans="1:6">
      <c r="A1103" s="89" t="str">
        <f>IF(C1103="","",SUBTOTAL(3,$C$2:$C1103))</f>
        <v/>
      </c>
      <c r="B1103" s="54" t="str">
        <f>IF(AND(TONGHOP!O1103="KTHP",TONGHOP!P1103="LT",TONGHOP!H1103&lt;&gt;""),TONGHOP!H1103,"")</f>
        <v/>
      </c>
      <c r="C1103" s="54" t="str">
        <f>IF(AND(TONGHOP!O1103="KTHP",TONGHOP!P1103="LT",TONGHOP!H1103&lt;&gt;""),TONGHOP!R1103,"")</f>
        <v/>
      </c>
      <c r="D1103" s="89" t="str">
        <f>IF(F1103="","",SUBTOTAL(3,$F$2:$F1103))</f>
        <v/>
      </c>
      <c r="E1103" s="54" t="str">
        <f>IF(AND(TONGHOP!O1103="KTHP",TONGHOP!P1103="TL",TONGHOP!H1103&lt;&gt;""),TONGHOP!H1103,"")</f>
        <v/>
      </c>
      <c r="F1103" s="54" t="str">
        <f>IF(AND(TONGHOP!O1103="KTHP",TONGHOP!P1103="TL",TONGHOP!H1103&lt;&gt;""),TONGHOP!R1103,"")</f>
        <v/>
      </c>
    </row>
    <row r="1104" spans="1:6">
      <c r="A1104" s="89" t="str">
        <f>IF(C1104="","",SUBTOTAL(3,$C$2:$C1104))</f>
        <v/>
      </c>
      <c r="B1104" s="54" t="str">
        <f>IF(AND(TONGHOP!O1104="KTHP",TONGHOP!P1104="LT",TONGHOP!H1104&lt;&gt;""),TONGHOP!H1104,"")</f>
        <v/>
      </c>
      <c r="C1104" s="54" t="str">
        <f>IF(AND(TONGHOP!O1104="KTHP",TONGHOP!P1104="LT",TONGHOP!H1104&lt;&gt;""),TONGHOP!R1104,"")</f>
        <v/>
      </c>
      <c r="D1104" s="89" t="str">
        <f>IF(F1104="","",SUBTOTAL(3,$F$2:$F1104))</f>
        <v/>
      </c>
      <c r="E1104" s="54" t="str">
        <f>IF(AND(TONGHOP!O1104="KTHP",TONGHOP!P1104="TL",TONGHOP!H1104&lt;&gt;""),TONGHOP!H1104,"")</f>
        <v/>
      </c>
      <c r="F1104" s="54" t="str">
        <f>IF(AND(TONGHOP!O1104="KTHP",TONGHOP!P1104="TL",TONGHOP!H1104&lt;&gt;""),TONGHOP!R1104,"")</f>
        <v/>
      </c>
    </row>
    <row r="1105" spans="1:6">
      <c r="A1105" s="89" t="str">
        <f>IF(C1105="","",SUBTOTAL(3,$C$2:$C1105))</f>
        <v/>
      </c>
      <c r="B1105" s="54" t="str">
        <f>IF(AND(TONGHOP!O1105="KTHP",TONGHOP!P1105="LT",TONGHOP!H1105&lt;&gt;""),TONGHOP!H1105,"")</f>
        <v/>
      </c>
      <c r="C1105" s="54" t="str">
        <f>IF(AND(TONGHOP!O1105="KTHP",TONGHOP!P1105="LT",TONGHOP!H1105&lt;&gt;""),TONGHOP!R1105,"")</f>
        <v/>
      </c>
      <c r="D1105" s="89" t="str">
        <f>IF(F1105="","",SUBTOTAL(3,$F$2:$F1105))</f>
        <v/>
      </c>
      <c r="E1105" s="54" t="str">
        <f>IF(AND(TONGHOP!O1105="KTHP",TONGHOP!P1105="TL",TONGHOP!H1105&lt;&gt;""),TONGHOP!H1105,"")</f>
        <v/>
      </c>
      <c r="F1105" s="54" t="str">
        <f>IF(AND(TONGHOP!O1105="KTHP",TONGHOP!P1105="TL",TONGHOP!H1105&lt;&gt;""),TONGHOP!R1105,"")</f>
        <v/>
      </c>
    </row>
    <row r="1106" spans="1:6">
      <c r="A1106" s="89" t="str">
        <f>IF(C1106="","",SUBTOTAL(3,$C$2:$C1106))</f>
        <v/>
      </c>
      <c r="B1106" s="54" t="str">
        <f>IF(AND(TONGHOP!O1106="KTHP",TONGHOP!P1106="LT",TONGHOP!H1106&lt;&gt;""),TONGHOP!H1106,"")</f>
        <v/>
      </c>
      <c r="C1106" s="54" t="str">
        <f>IF(AND(TONGHOP!O1106="KTHP",TONGHOP!P1106="LT",TONGHOP!H1106&lt;&gt;""),TONGHOP!R1106,"")</f>
        <v/>
      </c>
      <c r="D1106" s="89" t="str">
        <f>IF(F1106="","",SUBTOTAL(3,$F$2:$F1106))</f>
        <v/>
      </c>
      <c r="E1106" s="54" t="str">
        <f>IF(AND(TONGHOP!O1106="KTHP",TONGHOP!P1106="TL",TONGHOP!H1106&lt;&gt;""),TONGHOP!H1106,"")</f>
        <v/>
      </c>
      <c r="F1106" s="54" t="str">
        <f>IF(AND(TONGHOP!O1106="KTHP",TONGHOP!P1106="TL",TONGHOP!H1106&lt;&gt;""),TONGHOP!R1106,"")</f>
        <v/>
      </c>
    </row>
    <row r="1107" spans="1:6">
      <c r="A1107" s="89" t="str">
        <f>IF(C1107="","",SUBTOTAL(3,$C$2:$C1107))</f>
        <v/>
      </c>
      <c r="B1107" s="54" t="str">
        <f>IF(AND(TONGHOP!O1107="KTHP",TONGHOP!P1107="LT",TONGHOP!H1107&lt;&gt;""),TONGHOP!H1107,"")</f>
        <v/>
      </c>
      <c r="C1107" s="54" t="str">
        <f>IF(AND(TONGHOP!O1107="KTHP",TONGHOP!P1107="LT",TONGHOP!H1107&lt;&gt;""),TONGHOP!R1107,"")</f>
        <v/>
      </c>
      <c r="D1107" s="89" t="str">
        <f>IF(F1107="","",SUBTOTAL(3,$F$2:$F1107))</f>
        <v/>
      </c>
      <c r="E1107" s="54" t="str">
        <f>IF(AND(TONGHOP!O1107="KTHP",TONGHOP!P1107="TL",TONGHOP!H1107&lt;&gt;""),TONGHOP!H1107,"")</f>
        <v/>
      </c>
      <c r="F1107" s="54" t="str">
        <f>IF(AND(TONGHOP!O1107="KTHP",TONGHOP!P1107="TL",TONGHOP!H1107&lt;&gt;""),TONGHOP!R1107,"")</f>
        <v/>
      </c>
    </row>
    <row r="1108" spans="1:6">
      <c r="A1108" s="89" t="str">
        <f>IF(C1108="","",SUBTOTAL(3,$C$2:$C1108))</f>
        <v/>
      </c>
      <c r="B1108" s="54" t="str">
        <f>IF(AND(TONGHOP!O1108="KTHP",TONGHOP!P1108="LT",TONGHOP!H1108&lt;&gt;""),TONGHOP!H1108,"")</f>
        <v/>
      </c>
      <c r="C1108" s="54" t="str">
        <f>IF(AND(TONGHOP!O1108="KTHP",TONGHOP!P1108="LT",TONGHOP!H1108&lt;&gt;""),TONGHOP!R1108,"")</f>
        <v/>
      </c>
      <c r="D1108" s="89" t="str">
        <f>IF(F1108="","",SUBTOTAL(3,$F$2:$F1108))</f>
        <v/>
      </c>
      <c r="E1108" s="54" t="str">
        <f>IF(AND(TONGHOP!O1108="KTHP",TONGHOP!P1108="TL",TONGHOP!H1108&lt;&gt;""),TONGHOP!H1108,"")</f>
        <v/>
      </c>
      <c r="F1108" s="54" t="str">
        <f>IF(AND(TONGHOP!O1108="KTHP",TONGHOP!P1108="TL",TONGHOP!H1108&lt;&gt;""),TONGHOP!R1108,"")</f>
        <v/>
      </c>
    </row>
    <row r="1109" spans="1:6">
      <c r="A1109" s="89" t="str">
        <f>IF(C1109="","",SUBTOTAL(3,$C$2:$C1109))</f>
        <v/>
      </c>
      <c r="B1109" s="54" t="str">
        <f>IF(AND(TONGHOP!O1109="KTHP",TONGHOP!P1109="LT",TONGHOP!H1109&lt;&gt;""),TONGHOP!H1109,"")</f>
        <v/>
      </c>
      <c r="C1109" s="54" t="str">
        <f>IF(AND(TONGHOP!O1109="KTHP",TONGHOP!P1109="LT",TONGHOP!H1109&lt;&gt;""),TONGHOP!R1109,"")</f>
        <v/>
      </c>
      <c r="D1109" s="89" t="str">
        <f>IF(F1109="","",SUBTOTAL(3,$F$2:$F1109))</f>
        <v/>
      </c>
      <c r="E1109" s="54" t="str">
        <f>IF(AND(TONGHOP!O1109="KTHP",TONGHOP!P1109="TL",TONGHOP!H1109&lt;&gt;""),TONGHOP!H1109,"")</f>
        <v/>
      </c>
      <c r="F1109" s="54" t="str">
        <f>IF(AND(TONGHOP!O1109="KTHP",TONGHOP!P1109="TL",TONGHOP!H1109&lt;&gt;""),TONGHOP!R1109,"")</f>
        <v/>
      </c>
    </row>
    <row r="1110" spans="1:6">
      <c r="A1110" s="89" t="str">
        <f>IF(C1110="","",SUBTOTAL(3,$C$2:$C1110))</f>
        <v/>
      </c>
      <c r="B1110" s="54" t="str">
        <f>IF(AND(TONGHOP!O1110="KTHP",TONGHOP!P1110="LT",TONGHOP!H1110&lt;&gt;""),TONGHOP!H1110,"")</f>
        <v/>
      </c>
      <c r="C1110" s="54" t="str">
        <f>IF(AND(TONGHOP!O1110="KTHP",TONGHOP!P1110="LT",TONGHOP!H1110&lt;&gt;""),TONGHOP!R1110,"")</f>
        <v/>
      </c>
      <c r="D1110" s="89" t="str">
        <f>IF(F1110="","",SUBTOTAL(3,$F$2:$F1110))</f>
        <v/>
      </c>
      <c r="E1110" s="54" t="str">
        <f>IF(AND(TONGHOP!O1110="KTHP",TONGHOP!P1110="TL",TONGHOP!H1110&lt;&gt;""),TONGHOP!H1110,"")</f>
        <v/>
      </c>
      <c r="F1110" s="54" t="str">
        <f>IF(AND(TONGHOP!O1110="KTHP",TONGHOP!P1110="TL",TONGHOP!H1110&lt;&gt;""),TONGHOP!R1110,"")</f>
        <v/>
      </c>
    </row>
    <row r="1111" spans="1:6">
      <c r="A1111" s="89" t="str">
        <f>IF(C1111="","",SUBTOTAL(3,$C$2:$C1111))</f>
        <v/>
      </c>
      <c r="B1111" s="54" t="str">
        <f>IF(AND(TONGHOP!O1111="KTHP",TONGHOP!P1111="LT",TONGHOP!H1111&lt;&gt;""),TONGHOP!H1111,"")</f>
        <v/>
      </c>
      <c r="C1111" s="54" t="str">
        <f>IF(AND(TONGHOP!O1111="KTHP",TONGHOP!P1111="LT",TONGHOP!H1111&lt;&gt;""),TONGHOP!R1111,"")</f>
        <v/>
      </c>
      <c r="D1111" s="89" t="str">
        <f>IF(F1111="","",SUBTOTAL(3,$F$2:$F1111))</f>
        <v/>
      </c>
      <c r="E1111" s="54" t="str">
        <f>IF(AND(TONGHOP!O1111="KTHP",TONGHOP!P1111="TL",TONGHOP!H1111&lt;&gt;""),TONGHOP!H1111,"")</f>
        <v/>
      </c>
      <c r="F1111" s="54" t="str">
        <f>IF(AND(TONGHOP!O1111="KTHP",TONGHOP!P1111="TL",TONGHOP!H1111&lt;&gt;""),TONGHOP!R1111,"")</f>
        <v/>
      </c>
    </row>
    <row r="1112" spans="1:6">
      <c r="A1112" s="89" t="str">
        <f>IF(C1112="","",SUBTOTAL(3,$C$2:$C1112))</f>
        <v/>
      </c>
      <c r="B1112" s="54" t="str">
        <f>IF(AND(TONGHOP!O1112="KTHP",TONGHOP!P1112="LT",TONGHOP!H1112&lt;&gt;""),TONGHOP!H1112,"")</f>
        <v/>
      </c>
      <c r="C1112" s="54" t="str">
        <f>IF(AND(TONGHOP!O1112="KTHP",TONGHOP!P1112="LT",TONGHOP!H1112&lt;&gt;""),TONGHOP!R1112,"")</f>
        <v/>
      </c>
      <c r="D1112" s="89" t="str">
        <f>IF(F1112="","",SUBTOTAL(3,$F$2:$F1112))</f>
        <v/>
      </c>
      <c r="E1112" s="54" t="str">
        <f>IF(AND(TONGHOP!O1112="KTHP",TONGHOP!P1112="TL",TONGHOP!H1112&lt;&gt;""),TONGHOP!H1112,"")</f>
        <v/>
      </c>
      <c r="F1112" s="54" t="str">
        <f>IF(AND(TONGHOP!O1112="KTHP",TONGHOP!P1112="TL",TONGHOP!H1112&lt;&gt;""),TONGHOP!R1112,"")</f>
        <v/>
      </c>
    </row>
    <row r="1113" spans="1:6">
      <c r="A1113" s="89" t="str">
        <f>IF(C1113="","",SUBTOTAL(3,$C$2:$C1113))</f>
        <v/>
      </c>
      <c r="B1113" s="54" t="str">
        <f>IF(AND(TONGHOP!O1113="KTHP",TONGHOP!P1113="LT",TONGHOP!H1113&lt;&gt;""),TONGHOP!H1113,"")</f>
        <v/>
      </c>
      <c r="C1113" s="54" t="str">
        <f>IF(AND(TONGHOP!O1113="KTHP",TONGHOP!P1113="LT",TONGHOP!H1113&lt;&gt;""),TONGHOP!R1113,"")</f>
        <v/>
      </c>
      <c r="D1113" s="89" t="str">
        <f>IF(F1113="","",SUBTOTAL(3,$F$2:$F1113))</f>
        <v/>
      </c>
      <c r="E1113" s="54" t="str">
        <f>IF(AND(TONGHOP!O1113="KTHP",TONGHOP!P1113="TL",TONGHOP!H1113&lt;&gt;""),TONGHOP!H1113,"")</f>
        <v/>
      </c>
      <c r="F1113" s="54" t="str">
        <f>IF(AND(TONGHOP!O1113="KTHP",TONGHOP!P1113="TL",TONGHOP!H1113&lt;&gt;""),TONGHOP!R1113,"")</f>
        <v/>
      </c>
    </row>
    <row r="1114" spans="1:6">
      <c r="A1114" s="89" t="str">
        <f>IF(C1114="","",SUBTOTAL(3,$C$2:$C1114))</f>
        <v/>
      </c>
      <c r="B1114" s="54" t="str">
        <f>IF(AND(TONGHOP!O1114="KTHP",TONGHOP!P1114="LT",TONGHOP!H1114&lt;&gt;""),TONGHOP!H1114,"")</f>
        <v/>
      </c>
      <c r="C1114" s="54" t="str">
        <f>IF(AND(TONGHOP!O1114="KTHP",TONGHOP!P1114="LT",TONGHOP!H1114&lt;&gt;""),TONGHOP!R1114,"")</f>
        <v/>
      </c>
      <c r="D1114" s="89" t="str">
        <f>IF(F1114="","",SUBTOTAL(3,$F$2:$F1114))</f>
        <v/>
      </c>
      <c r="E1114" s="54" t="str">
        <f>IF(AND(TONGHOP!O1114="KTHP",TONGHOP!P1114="TL",TONGHOP!H1114&lt;&gt;""),TONGHOP!H1114,"")</f>
        <v/>
      </c>
      <c r="F1114" s="54" t="str">
        <f>IF(AND(TONGHOP!O1114="KTHP",TONGHOP!P1114="TL",TONGHOP!H1114&lt;&gt;""),TONGHOP!R1114,"")</f>
        <v/>
      </c>
    </row>
    <row r="1115" spans="1:6">
      <c r="A1115" s="89" t="str">
        <f>IF(C1115="","",SUBTOTAL(3,$C$2:$C1115))</f>
        <v/>
      </c>
      <c r="B1115" s="54" t="str">
        <f>IF(AND(TONGHOP!O1115="KTHP",TONGHOP!P1115="LT",TONGHOP!H1115&lt;&gt;""),TONGHOP!H1115,"")</f>
        <v/>
      </c>
      <c r="C1115" s="54" t="str">
        <f>IF(AND(TONGHOP!O1115="KTHP",TONGHOP!P1115="LT",TONGHOP!H1115&lt;&gt;""),TONGHOP!R1115,"")</f>
        <v/>
      </c>
      <c r="D1115" s="89" t="str">
        <f>IF(F1115="","",SUBTOTAL(3,$F$2:$F1115))</f>
        <v/>
      </c>
      <c r="E1115" s="54" t="str">
        <f>IF(AND(TONGHOP!O1115="KTHP",TONGHOP!P1115="TL",TONGHOP!H1115&lt;&gt;""),TONGHOP!H1115,"")</f>
        <v/>
      </c>
      <c r="F1115" s="54" t="str">
        <f>IF(AND(TONGHOP!O1115="KTHP",TONGHOP!P1115="TL",TONGHOP!H1115&lt;&gt;""),TONGHOP!R1115,"")</f>
        <v/>
      </c>
    </row>
    <row r="1116" spans="1:6">
      <c r="A1116" s="89" t="str">
        <f>IF(C1116="","",SUBTOTAL(3,$C$2:$C1116))</f>
        <v/>
      </c>
      <c r="B1116" s="54" t="str">
        <f>IF(AND(TONGHOP!O1116="KTHP",TONGHOP!P1116="LT",TONGHOP!H1116&lt;&gt;""),TONGHOP!H1116,"")</f>
        <v/>
      </c>
      <c r="C1116" s="54" t="str">
        <f>IF(AND(TONGHOP!O1116="KTHP",TONGHOP!P1116="LT",TONGHOP!H1116&lt;&gt;""),TONGHOP!R1116,"")</f>
        <v/>
      </c>
      <c r="D1116" s="89" t="str">
        <f>IF(F1116="","",SUBTOTAL(3,$F$2:$F1116))</f>
        <v/>
      </c>
      <c r="E1116" s="54" t="str">
        <f>IF(AND(TONGHOP!O1116="KTHP",TONGHOP!P1116="TL",TONGHOP!H1116&lt;&gt;""),TONGHOP!H1116,"")</f>
        <v/>
      </c>
      <c r="F1116" s="54" t="str">
        <f>IF(AND(TONGHOP!O1116="KTHP",TONGHOP!P1116="TL",TONGHOP!H1116&lt;&gt;""),TONGHOP!R1116,"")</f>
        <v/>
      </c>
    </row>
    <row r="1117" spans="1:6">
      <c r="A1117" s="89" t="str">
        <f>IF(C1117="","",SUBTOTAL(3,$C$2:$C1117))</f>
        <v/>
      </c>
      <c r="B1117" s="54" t="str">
        <f>IF(AND(TONGHOP!O1117="KTHP",TONGHOP!P1117="LT",TONGHOP!H1117&lt;&gt;""),TONGHOP!H1117,"")</f>
        <v/>
      </c>
      <c r="C1117" s="54" t="str">
        <f>IF(AND(TONGHOP!O1117="KTHP",TONGHOP!P1117="LT",TONGHOP!H1117&lt;&gt;""),TONGHOP!R1117,"")</f>
        <v/>
      </c>
      <c r="D1117" s="89" t="str">
        <f>IF(F1117="","",SUBTOTAL(3,$F$2:$F1117))</f>
        <v/>
      </c>
      <c r="E1117" s="54" t="str">
        <f>IF(AND(TONGHOP!O1117="KTHP",TONGHOP!P1117="TL",TONGHOP!H1117&lt;&gt;""),TONGHOP!H1117,"")</f>
        <v/>
      </c>
      <c r="F1117" s="54" t="str">
        <f>IF(AND(TONGHOP!O1117="KTHP",TONGHOP!P1117="TL",TONGHOP!H1117&lt;&gt;""),TONGHOP!R1117,"")</f>
        <v/>
      </c>
    </row>
    <row r="1118" spans="1:6">
      <c r="A1118" s="89" t="str">
        <f>IF(C1118="","",SUBTOTAL(3,$C$2:$C1118))</f>
        <v/>
      </c>
      <c r="B1118" s="54" t="str">
        <f>IF(AND(TONGHOP!O1118="KTHP",TONGHOP!P1118="LT",TONGHOP!H1118&lt;&gt;""),TONGHOP!H1118,"")</f>
        <v/>
      </c>
      <c r="C1118" s="54" t="str">
        <f>IF(AND(TONGHOP!O1118="KTHP",TONGHOP!P1118="LT",TONGHOP!H1118&lt;&gt;""),TONGHOP!R1118,"")</f>
        <v/>
      </c>
      <c r="D1118" s="89" t="str">
        <f>IF(F1118="","",SUBTOTAL(3,$F$2:$F1118))</f>
        <v/>
      </c>
      <c r="E1118" s="54" t="str">
        <f>IF(AND(TONGHOP!O1118="KTHP",TONGHOP!P1118="TL",TONGHOP!H1118&lt;&gt;""),TONGHOP!H1118,"")</f>
        <v/>
      </c>
      <c r="F1118" s="54" t="str">
        <f>IF(AND(TONGHOP!O1118="KTHP",TONGHOP!P1118="TL",TONGHOP!H1118&lt;&gt;""),TONGHOP!R1118,"")</f>
        <v/>
      </c>
    </row>
    <row r="1119" spans="1:6">
      <c r="A1119" s="89" t="str">
        <f>IF(C1119="","",SUBTOTAL(3,$C$2:$C1119))</f>
        <v/>
      </c>
      <c r="B1119" s="54" t="str">
        <f>IF(AND(TONGHOP!O1119="KTHP",TONGHOP!P1119="LT",TONGHOP!H1119&lt;&gt;""),TONGHOP!H1119,"")</f>
        <v/>
      </c>
      <c r="C1119" s="54" t="str">
        <f>IF(AND(TONGHOP!O1119="KTHP",TONGHOP!P1119="LT",TONGHOP!H1119&lt;&gt;""),TONGHOP!R1119,"")</f>
        <v/>
      </c>
      <c r="D1119" s="89" t="str">
        <f>IF(F1119="","",SUBTOTAL(3,$F$2:$F1119))</f>
        <v/>
      </c>
      <c r="E1119" s="54" t="str">
        <f>IF(AND(TONGHOP!O1119="KTHP",TONGHOP!P1119="TL",TONGHOP!H1119&lt;&gt;""),TONGHOP!H1119,"")</f>
        <v/>
      </c>
      <c r="F1119" s="54" t="str">
        <f>IF(AND(TONGHOP!O1119="KTHP",TONGHOP!P1119="TL",TONGHOP!H1119&lt;&gt;""),TONGHOP!R1119,"")</f>
        <v/>
      </c>
    </row>
    <row r="1120" spans="1:6">
      <c r="A1120" s="89" t="str">
        <f>IF(C1120="","",SUBTOTAL(3,$C$2:$C1120))</f>
        <v/>
      </c>
      <c r="B1120" s="54" t="str">
        <f>IF(AND(TONGHOP!O1120="KTHP",TONGHOP!P1120="LT",TONGHOP!H1120&lt;&gt;""),TONGHOP!H1120,"")</f>
        <v/>
      </c>
      <c r="C1120" s="54" t="str">
        <f>IF(AND(TONGHOP!O1120="KTHP",TONGHOP!P1120="LT",TONGHOP!H1120&lt;&gt;""),TONGHOP!R1120,"")</f>
        <v/>
      </c>
      <c r="D1120" s="89" t="str">
        <f>IF(F1120="","",SUBTOTAL(3,$F$2:$F1120))</f>
        <v/>
      </c>
      <c r="E1120" s="54" t="str">
        <f>IF(AND(TONGHOP!O1120="KTHP",TONGHOP!P1120="TL",TONGHOP!H1120&lt;&gt;""),TONGHOP!H1120,"")</f>
        <v/>
      </c>
      <c r="F1120" s="54" t="str">
        <f>IF(AND(TONGHOP!O1120="KTHP",TONGHOP!P1120="TL",TONGHOP!H1120&lt;&gt;""),TONGHOP!R1120,"")</f>
        <v/>
      </c>
    </row>
    <row r="1121" spans="1:6">
      <c r="A1121" s="89" t="str">
        <f>IF(C1121="","",SUBTOTAL(3,$C$2:$C1121))</f>
        <v/>
      </c>
      <c r="B1121" s="54" t="str">
        <f>IF(AND(TONGHOP!O1121="KTHP",TONGHOP!P1121="LT",TONGHOP!H1121&lt;&gt;""),TONGHOP!H1121,"")</f>
        <v/>
      </c>
      <c r="C1121" s="54" t="str">
        <f>IF(AND(TONGHOP!O1121="KTHP",TONGHOP!P1121="LT",TONGHOP!H1121&lt;&gt;""),TONGHOP!R1121,"")</f>
        <v/>
      </c>
      <c r="D1121" s="89" t="str">
        <f>IF(F1121="","",SUBTOTAL(3,$F$2:$F1121))</f>
        <v/>
      </c>
      <c r="E1121" s="54" t="str">
        <f>IF(AND(TONGHOP!O1121="KTHP",TONGHOP!P1121="TL",TONGHOP!H1121&lt;&gt;""),TONGHOP!H1121,"")</f>
        <v/>
      </c>
      <c r="F1121" s="54" t="str">
        <f>IF(AND(TONGHOP!O1121="KTHP",TONGHOP!P1121="TL",TONGHOP!H1121&lt;&gt;""),TONGHOP!R1121,"")</f>
        <v/>
      </c>
    </row>
    <row r="1122" spans="1:6">
      <c r="A1122" s="89" t="str">
        <f>IF(C1122="","",SUBTOTAL(3,$C$2:$C1122))</f>
        <v/>
      </c>
      <c r="B1122" s="54" t="str">
        <f>IF(AND(TONGHOP!O1122="KTHP",TONGHOP!P1122="LT",TONGHOP!H1122&lt;&gt;""),TONGHOP!H1122,"")</f>
        <v/>
      </c>
      <c r="C1122" s="54" t="str">
        <f>IF(AND(TONGHOP!O1122="KTHP",TONGHOP!P1122="LT",TONGHOP!H1122&lt;&gt;""),TONGHOP!R1122,"")</f>
        <v/>
      </c>
      <c r="D1122" s="89" t="str">
        <f>IF(F1122="","",SUBTOTAL(3,$F$2:$F1122))</f>
        <v/>
      </c>
      <c r="E1122" s="54" t="str">
        <f>IF(AND(TONGHOP!O1122="KTHP",TONGHOP!P1122="TL",TONGHOP!H1122&lt;&gt;""),TONGHOP!H1122,"")</f>
        <v/>
      </c>
      <c r="F1122" s="54" t="str">
        <f>IF(AND(TONGHOP!O1122="KTHP",TONGHOP!P1122="TL",TONGHOP!H1122&lt;&gt;""),TONGHOP!R1122,"")</f>
        <v/>
      </c>
    </row>
    <row r="1123" spans="1:6">
      <c r="A1123" s="89" t="str">
        <f>IF(C1123="","",SUBTOTAL(3,$C$2:$C1123))</f>
        <v/>
      </c>
      <c r="B1123" s="54" t="str">
        <f>IF(AND(TONGHOP!O1123="KTHP",TONGHOP!P1123="LT",TONGHOP!H1123&lt;&gt;""),TONGHOP!H1123,"")</f>
        <v/>
      </c>
      <c r="C1123" s="54" t="str">
        <f>IF(AND(TONGHOP!O1123="KTHP",TONGHOP!P1123="LT",TONGHOP!H1123&lt;&gt;""),TONGHOP!R1123,"")</f>
        <v/>
      </c>
      <c r="D1123" s="89" t="str">
        <f>IF(F1123="","",SUBTOTAL(3,$F$2:$F1123))</f>
        <v/>
      </c>
      <c r="E1123" s="54" t="str">
        <f>IF(AND(TONGHOP!O1123="KTHP",TONGHOP!P1123="TL",TONGHOP!H1123&lt;&gt;""),TONGHOP!H1123,"")</f>
        <v/>
      </c>
      <c r="F1123" s="54" t="str">
        <f>IF(AND(TONGHOP!O1123="KTHP",TONGHOP!P1123="TL",TONGHOP!H1123&lt;&gt;""),TONGHOP!R1123,"")</f>
        <v/>
      </c>
    </row>
    <row r="1124" spans="1:6">
      <c r="A1124" s="89" t="str">
        <f>IF(C1124="","",SUBTOTAL(3,$C$2:$C1124))</f>
        <v/>
      </c>
      <c r="B1124" s="54" t="str">
        <f>IF(AND(TONGHOP!O1124="KTHP",TONGHOP!P1124="LT",TONGHOP!H1124&lt;&gt;""),TONGHOP!H1124,"")</f>
        <v/>
      </c>
      <c r="C1124" s="54" t="str">
        <f>IF(AND(TONGHOP!O1124="KTHP",TONGHOP!P1124="LT",TONGHOP!H1124&lt;&gt;""),TONGHOP!R1124,"")</f>
        <v/>
      </c>
      <c r="D1124" s="89" t="str">
        <f>IF(F1124="","",SUBTOTAL(3,$F$2:$F1124))</f>
        <v/>
      </c>
      <c r="E1124" s="54" t="str">
        <f>IF(AND(TONGHOP!O1124="KTHP",TONGHOP!P1124="TL",TONGHOP!H1124&lt;&gt;""),TONGHOP!H1124,"")</f>
        <v/>
      </c>
      <c r="F1124" s="54" t="str">
        <f>IF(AND(TONGHOP!O1124="KTHP",TONGHOP!P1124="TL",TONGHOP!H1124&lt;&gt;""),TONGHOP!R1124,"")</f>
        <v/>
      </c>
    </row>
    <row r="1125" spans="1:6">
      <c r="A1125" s="89" t="str">
        <f>IF(C1125="","",SUBTOTAL(3,$C$2:$C1125))</f>
        <v/>
      </c>
      <c r="B1125" s="54" t="str">
        <f>IF(AND(TONGHOP!O1125="KTHP",TONGHOP!P1125="LT",TONGHOP!H1125&lt;&gt;""),TONGHOP!H1125,"")</f>
        <v/>
      </c>
      <c r="C1125" s="54" t="str">
        <f>IF(AND(TONGHOP!O1125="KTHP",TONGHOP!P1125="LT",TONGHOP!H1125&lt;&gt;""),TONGHOP!R1125,"")</f>
        <v/>
      </c>
      <c r="D1125" s="89" t="str">
        <f>IF(F1125="","",SUBTOTAL(3,$F$2:$F1125))</f>
        <v/>
      </c>
      <c r="E1125" s="54" t="str">
        <f>IF(AND(TONGHOP!O1125="KTHP",TONGHOP!P1125="TL",TONGHOP!H1125&lt;&gt;""),TONGHOP!H1125,"")</f>
        <v/>
      </c>
      <c r="F1125" s="54" t="str">
        <f>IF(AND(TONGHOP!O1125="KTHP",TONGHOP!P1125="TL",TONGHOP!H1125&lt;&gt;""),TONGHOP!R1125,"")</f>
        <v/>
      </c>
    </row>
    <row r="1126" spans="1:6">
      <c r="A1126" s="89" t="str">
        <f>IF(C1126="","",SUBTOTAL(3,$C$2:$C1126))</f>
        <v/>
      </c>
      <c r="B1126" s="54" t="str">
        <f>IF(AND(TONGHOP!O1126="KTHP",TONGHOP!P1126="LT",TONGHOP!H1126&lt;&gt;""),TONGHOP!H1126,"")</f>
        <v/>
      </c>
      <c r="C1126" s="54" t="str">
        <f>IF(AND(TONGHOP!O1126="KTHP",TONGHOP!P1126="LT",TONGHOP!H1126&lt;&gt;""),TONGHOP!R1126,"")</f>
        <v/>
      </c>
      <c r="D1126" s="89" t="str">
        <f>IF(F1126="","",SUBTOTAL(3,$F$2:$F1126))</f>
        <v/>
      </c>
      <c r="E1126" s="54" t="str">
        <f>IF(AND(TONGHOP!O1126="KTHP",TONGHOP!P1126="TL",TONGHOP!H1126&lt;&gt;""),TONGHOP!H1126,"")</f>
        <v/>
      </c>
      <c r="F1126" s="54" t="str">
        <f>IF(AND(TONGHOP!O1126="KTHP",TONGHOP!P1126="TL",TONGHOP!H1126&lt;&gt;""),TONGHOP!R1126,"")</f>
        <v/>
      </c>
    </row>
    <row r="1127" spans="1:6">
      <c r="A1127" s="89" t="str">
        <f>IF(C1127="","",SUBTOTAL(3,$C$2:$C1127))</f>
        <v/>
      </c>
      <c r="B1127" s="54" t="str">
        <f>IF(AND(TONGHOP!O1127="KTHP",TONGHOP!P1127="LT",TONGHOP!H1127&lt;&gt;""),TONGHOP!H1127,"")</f>
        <v/>
      </c>
      <c r="C1127" s="54" t="str">
        <f>IF(AND(TONGHOP!O1127="KTHP",TONGHOP!P1127="LT",TONGHOP!H1127&lt;&gt;""),TONGHOP!R1127,"")</f>
        <v/>
      </c>
      <c r="D1127" s="89" t="str">
        <f>IF(F1127="","",SUBTOTAL(3,$F$2:$F1127))</f>
        <v/>
      </c>
      <c r="E1127" s="54" t="str">
        <f>IF(AND(TONGHOP!O1127="KTHP",TONGHOP!P1127="TL",TONGHOP!H1127&lt;&gt;""),TONGHOP!H1127,"")</f>
        <v/>
      </c>
      <c r="F1127" s="54" t="str">
        <f>IF(AND(TONGHOP!O1127="KTHP",TONGHOP!P1127="TL",TONGHOP!H1127&lt;&gt;""),TONGHOP!R1127,"")</f>
        <v/>
      </c>
    </row>
    <row r="1128" spans="1:6">
      <c r="A1128" s="89" t="str">
        <f>IF(C1128="","",SUBTOTAL(3,$C$2:$C1128))</f>
        <v/>
      </c>
      <c r="B1128" s="54" t="str">
        <f>IF(AND(TONGHOP!O1128="KTHP",TONGHOP!P1128="LT",TONGHOP!H1128&lt;&gt;""),TONGHOP!H1128,"")</f>
        <v/>
      </c>
      <c r="C1128" s="54" t="str">
        <f>IF(AND(TONGHOP!O1128="KTHP",TONGHOP!P1128="LT",TONGHOP!H1128&lt;&gt;""),TONGHOP!R1128,"")</f>
        <v/>
      </c>
      <c r="D1128" s="89" t="str">
        <f>IF(F1128="","",SUBTOTAL(3,$F$2:$F1128))</f>
        <v/>
      </c>
      <c r="E1128" s="54" t="str">
        <f>IF(AND(TONGHOP!O1128="KTHP",TONGHOP!P1128="TL",TONGHOP!H1128&lt;&gt;""),TONGHOP!H1128,"")</f>
        <v/>
      </c>
      <c r="F1128" s="54" t="str">
        <f>IF(AND(TONGHOP!O1128="KTHP",TONGHOP!P1128="TL",TONGHOP!H1128&lt;&gt;""),TONGHOP!R1128,"")</f>
        <v/>
      </c>
    </row>
    <row r="1129" spans="1:6">
      <c r="A1129" s="89" t="str">
        <f>IF(C1129="","",SUBTOTAL(3,$C$2:$C1129))</f>
        <v/>
      </c>
      <c r="B1129" s="54" t="str">
        <f>IF(AND(TONGHOP!O1129="KTHP",TONGHOP!P1129="LT",TONGHOP!H1129&lt;&gt;""),TONGHOP!H1129,"")</f>
        <v/>
      </c>
      <c r="C1129" s="54" t="str">
        <f>IF(AND(TONGHOP!O1129="KTHP",TONGHOP!P1129="LT",TONGHOP!H1129&lt;&gt;""),TONGHOP!R1129,"")</f>
        <v/>
      </c>
      <c r="D1129" s="89" t="str">
        <f>IF(F1129="","",SUBTOTAL(3,$F$2:$F1129))</f>
        <v/>
      </c>
      <c r="E1129" s="54" t="str">
        <f>IF(AND(TONGHOP!O1129="KTHP",TONGHOP!P1129="TL",TONGHOP!H1129&lt;&gt;""),TONGHOP!H1129,"")</f>
        <v/>
      </c>
      <c r="F1129" s="54" t="str">
        <f>IF(AND(TONGHOP!O1129="KTHP",TONGHOP!P1129="TL",TONGHOP!H1129&lt;&gt;""),TONGHOP!R1129,"")</f>
        <v/>
      </c>
    </row>
    <row r="1130" spans="1:6">
      <c r="A1130" s="89" t="str">
        <f>IF(C1130="","",SUBTOTAL(3,$C$2:$C1130))</f>
        <v/>
      </c>
      <c r="B1130" s="54" t="str">
        <f>IF(AND(TONGHOP!O1130="KTHP",TONGHOP!P1130="LT",TONGHOP!H1130&lt;&gt;""),TONGHOP!H1130,"")</f>
        <v/>
      </c>
      <c r="C1130" s="54" t="str">
        <f>IF(AND(TONGHOP!O1130="KTHP",TONGHOP!P1130="LT",TONGHOP!H1130&lt;&gt;""),TONGHOP!R1130,"")</f>
        <v/>
      </c>
      <c r="D1130" s="89" t="str">
        <f>IF(F1130="","",SUBTOTAL(3,$F$2:$F1130))</f>
        <v/>
      </c>
      <c r="E1130" s="54" t="str">
        <f>IF(AND(TONGHOP!O1130="KTHP",TONGHOP!P1130="TL",TONGHOP!H1130&lt;&gt;""),TONGHOP!H1130,"")</f>
        <v/>
      </c>
      <c r="F1130" s="54" t="str">
        <f>IF(AND(TONGHOP!O1130="KTHP",TONGHOP!P1130="TL",TONGHOP!H1130&lt;&gt;""),TONGHOP!R1130,"")</f>
        <v/>
      </c>
    </row>
    <row r="1131" spans="1:6">
      <c r="A1131" s="89" t="str">
        <f>IF(C1131="","",SUBTOTAL(3,$C$2:$C1131))</f>
        <v/>
      </c>
      <c r="B1131" s="54" t="str">
        <f>IF(AND(TONGHOP!O1131="KTHP",TONGHOP!P1131="LT",TONGHOP!H1131&lt;&gt;""),TONGHOP!H1131,"")</f>
        <v/>
      </c>
      <c r="C1131" s="54" t="str">
        <f>IF(AND(TONGHOP!O1131="KTHP",TONGHOP!P1131="LT",TONGHOP!H1131&lt;&gt;""),TONGHOP!R1131,"")</f>
        <v/>
      </c>
      <c r="D1131" s="89" t="str">
        <f>IF(F1131="","",SUBTOTAL(3,$F$2:$F1131))</f>
        <v/>
      </c>
      <c r="E1131" s="54" t="str">
        <f>IF(AND(TONGHOP!O1131="KTHP",TONGHOP!P1131="TL",TONGHOP!H1131&lt;&gt;""),TONGHOP!H1131,"")</f>
        <v/>
      </c>
      <c r="F1131" s="54" t="str">
        <f>IF(AND(TONGHOP!O1131="KTHP",TONGHOP!P1131="TL",TONGHOP!H1131&lt;&gt;""),TONGHOP!R1131,"")</f>
        <v/>
      </c>
    </row>
    <row r="1132" spans="1:6">
      <c r="A1132" s="89" t="str">
        <f>IF(C1132="","",SUBTOTAL(3,$C$2:$C1132))</f>
        <v/>
      </c>
      <c r="B1132" s="54" t="str">
        <f>IF(AND(TONGHOP!O1132="KTHP",TONGHOP!P1132="LT",TONGHOP!H1132&lt;&gt;""),TONGHOP!H1132,"")</f>
        <v/>
      </c>
      <c r="C1132" s="54" t="str">
        <f>IF(AND(TONGHOP!O1132="KTHP",TONGHOP!P1132="LT",TONGHOP!H1132&lt;&gt;""),TONGHOP!R1132,"")</f>
        <v/>
      </c>
      <c r="D1132" s="89" t="str">
        <f>IF(F1132="","",SUBTOTAL(3,$F$2:$F1132))</f>
        <v/>
      </c>
      <c r="E1132" s="54" t="str">
        <f>IF(AND(TONGHOP!O1132="KTHP",TONGHOP!P1132="TL",TONGHOP!H1132&lt;&gt;""),TONGHOP!H1132,"")</f>
        <v/>
      </c>
      <c r="F1132" s="54" t="str">
        <f>IF(AND(TONGHOP!O1132="KTHP",TONGHOP!P1132="TL",TONGHOP!H1132&lt;&gt;""),TONGHOP!R1132,"")</f>
        <v/>
      </c>
    </row>
    <row r="1133" spans="1:6">
      <c r="A1133" s="89" t="str">
        <f>IF(C1133="","",SUBTOTAL(3,$C$2:$C1133))</f>
        <v/>
      </c>
      <c r="B1133" s="54" t="str">
        <f>IF(AND(TONGHOP!O1133="KTHP",TONGHOP!P1133="LT",TONGHOP!H1133&lt;&gt;""),TONGHOP!H1133,"")</f>
        <v/>
      </c>
      <c r="C1133" s="54" t="str">
        <f>IF(AND(TONGHOP!O1133="KTHP",TONGHOP!P1133="LT",TONGHOP!H1133&lt;&gt;""),TONGHOP!R1133,"")</f>
        <v/>
      </c>
      <c r="D1133" s="89" t="str">
        <f>IF(F1133="","",SUBTOTAL(3,$F$2:$F1133))</f>
        <v/>
      </c>
      <c r="E1133" s="54" t="str">
        <f>IF(AND(TONGHOP!O1133="KTHP",TONGHOP!P1133="TL",TONGHOP!H1133&lt;&gt;""),TONGHOP!H1133,"")</f>
        <v/>
      </c>
      <c r="F1133" s="54" t="str">
        <f>IF(AND(TONGHOP!O1133="KTHP",TONGHOP!P1133="TL",TONGHOP!H1133&lt;&gt;""),TONGHOP!R1133,"")</f>
        <v/>
      </c>
    </row>
    <row r="1134" spans="1:6">
      <c r="A1134" s="89" t="str">
        <f>IF(C1134="","",SUBTOTAL(3,$C$2:$C1134))</f>
        <v/>
      </c>
      <c r="B1134" s="54" t="str">
        <f>IF(AND(TONGHOP!O1134="KTHP",TONGHOP!P1134="LT",TONGHOP!H1134&lt;&gt;""),TONGHOP!H1134,"")</f>
        <v/>
      </c>
      <c r="C1134" s="54" t="str">
        <f>IF(AND(TONGHOP!O1134="KTHP",TONGHOP!P1134="LT",TONGHOP!H1134&lt;&gt;""),TONGHOP!R1134,"")</f>
        <v/>
      </c>
      <c r="D1134" s="89" t="str">
        <f>IF(F1134="","",SUBTOTAL(3,$F$2:$F1134))</f>
        <v/>
      </c>
      <c r="E1134" s="54" t="str">
        <f>IF(AND(TONGHOP!O1134="KTHP",TONGHOP!P1134="TL",TONGHOP!H1134&lt;&gt;""),TONGHOP!H1134,"")</f>
        <v/>
      </c>
      <c r="F1134" s="54" t="str">
        <f>IF(AND(TONGHOP!O1134="KTHP",TONGHOP!P1134="TL",TONGHOP!H1134&lt;&gt;""),TONGHOP!R1134,"")</f>
        <v/>
      </c>
    </row>
    <row r="1135" spans="1:6">
      <c r="A1135" s="89" t="str">
        <f>IF(C1135="","",SUBTOTAL(3,$C$2:$C1135))</f>
        <v/>
      </c>
      <c r="B1135" s="54" t="str">
        <f>IF(AND(TONGHOP!O1135="KTHP",TONGHOP!P1135="LT",TONGHOP!H1135&lt;&gt;""),TONGHOP!H1135,"")</f>
        <v/>
      </c>
      <c r="C1135" s="54" t="str">
        <f>IF(AND(TONGHOP!O1135="KTHP",TONGHOP!P1135="LT",TONGHOP!H1135&lt;&gt;""),TONGHOP!R1135,"")</f>
        <v/>
      </c>
      <c r="D1135" s="89" t="str">
        <f>IF(F1135="","",SUBTOTAL(3,$F$2:$F1135))</f>
        <v/>
      </c>
      <c r="E1135" s="54" t="str">
        <f>IF(AND(TONGHOP!O1135="KTHP",TONGHOP!P1135="TL",TONGHOP!H1135&lt;&gt;""),TONGHOP!H1135,"")</f>
        <v/>
      </c>
      <c r="F1135" s="54" t="str">
        <f>IF(AND(TONGHOP!O1135="KTHP",TONGHOP!P1135="TL",TONGHOP!H1135&lt;&gt;""),TONGHOP!R1135,"")</f>
        <v/>
      </c>
    </row>
    <row r="1136" spans="1:6">
      <c r="A1136" s="89" t="str">
        <f>IF(C1136="","",SUBTOTAL(3,$C$2:$C1136))</f>
        <v/>
      </c>
      <c r="B1136" s="54" t="str">
        <f>IF(AND(TONGHOP!O1136="KTHP",TONGHOP!P1136="LT",TONGHOP!H1136&lt;&gt;""),TONGHOP!H1136,"")</f>
        <v/>
      </c>
      <c r="C1136" s="54" t="str">
        <f>IF(AND(TONGHOP!O1136="KTHP",TONGHOP!P1136="LT",TONGHOP!H1136&lt;&gt;""),TONGHOP!R1136,"")</f>
        <v/>
      </c>
      <c r="D1136" s="89" t="str">
        <f>IF(F1136="","",SUBTOTAL(3,$F$2:$F1136))</f>
        <v/>
      </c>
      <c r="E1136" s="54" t="str">
        <f>IF(AND(TONGHOP!O1136="KTHP",TONGHOP!P1136="TL",TONGHOP!H1136&lt;&gt;""),TONGHOP!H1136,"")</f>
        <v/>
      </c>
      <c r="F1136" s="54" t="str">
        <f>IF(AND(TONGHOP!O1136="KTHP",TONGHOP!P1136="TL",TONGHOP!H1136&lt;&gt;""),TONGHOP!R1136,"")</f>
        <v/>
      </c>
    </row>
    <row r="1137" spans="1:6">
      <c r="A1137" s="89" t="str">
        <f>IF(C1137="","",SUBTOTAL(3,$C$2:$C1137))</f>
        <v/>
      </c>
      <c r="B1137" s="54" t="str">
        <f>IF(AND(TONGHOP!O1137="KTHP",TONGHOP!P1137="LT",TONGHOP!H1137&lt;&gt;""),TONGHOP!H1137,"")</f>
        <v/>
      </c>
      <c r="C1137" s="54" t="str">
        <f>IF(AND(TONGHOP!O1137="KTHP",TONGHOP!P1137="LT",TONGHOP!H1137&lt;&gt;""),TONGHOP!R1137,"")</f>
        <v/>
      </c>
      <c r="D1137" s="89" t="str">
        <f>IF(F1137="","",SUBTOTAL(3,$F$2:$F1137))</f>
        <v/>
      </c>
      <c r="E1137" s="54" t="str">
        <f>IF(AND(TONGHOP!O1137="KTHP",TONGHOP!P1137="TL",TONGHOP!H1137&lt;&gt;""),TONGHOP!H1137,"")</f>
        <v/>
      </c>
      <c r="F1137" s="54" t="str">
        <f>IF(AND(TONGHOP!O1137="KTHP",TONGHOP!P1137="TL",TONGHOP!H1137&lt;&gt;""),TONGHOP!R1137,"")</f>
        <v/>
      </c>
    </row>
    <row r="1138" spans="1:6">
      <c r="A1138" s="89" t="str">
        <f>IF(C1138="","",SUBTOTAL(3,$C$2:$C1138))</f>
        <v/>
      </c>
      <c r="B1138" s="54" t="str">
        <f>IF(AND(TONGHOP!O1138="KTHP",TONGHOP!P1138="LT",TONGHOP!H1138&lt;&gt;""),TONGHOP!H1138,"")</f>
        <v/>
      </c>
      <c r="C1138" s="54" t="str">
        <f>IF(AND(TONGHOP!O1138="KTHP",TONGHOP!P1138="LT",TONGHOP!H1138&lt;&gt;""),TONGHOP!R1138,"")</f>
        <v/>
      </c>
      <c r="D1138" s="89" t="str">
        <f>IF(F1138="","",SUBTOTAL(3,$F$2:$F1138))</f>
        <v/>
      </c>
      <c r="E1138" s="54" t="str">
        <f>IF(AND(TONGHOP!O1138="KTHP",TONGHOP!P1138="TL",TONGHOP!H1138&lt;&gt;""),TONGHOP!H1138,"")</f>
        <v/>
      </c>
      <c r="F1138" s="54" t="str">
        <f>IF(AND(TONGHOP!O1138="KTHP",TONGHOP!P1138="TL",TONGHOP!H1138&lt;&gt;""),TONGHOP!R1138,"")</f>
        <v/>
      </c>
    </row>
    <row r="1139" spans="1:6">
      <c r="A1139" s="89" t="str">
        <f>IF(C1139="","",SUBTOTAL(3,$C$2:$C1139))</f>
        <v/>
      </c>
      <c r="B1139" s="54" t="str">
        <f>IF(AND(TONGHOP!O1139="KTHP",TONGHOP!P1139="LT",TONGHOP!H1139&lt;&gt;""),TONGHOP!H1139,"")</f>
        <v/>
      </c>
      <c r="C1139" s="54" t="str">
        <f>IF(AND(TONGHOP!O1139="KTHP",TONGHOP!P1139="LT",TONGHOP!H1139&lt;&gt;""),TONGHOP!R1139,"")</f>
        <v/>
      </c>
      <c r="D1139" s="89" t="str">
        <f>IF(F1139="","",SUBTOTAL(3,$F$2:$F1139))</f>
        <v/>
      </c>
      <c r="E1139" s="54" t="str">
        <f>IF(AND(TONGHOP!O1139="KTHP",TONGHOP!P1139="TL",TONGHOP!H1139&lt;&gt;""),TONGHOP!H1139,"")</f>
        <v/>
      </c>
      <c r="F1139" s="54" t="str">
        <f>IF(AND(TONGHOP!O1139="KTHP",TONGHOP!P1139="TL",TONGHOP!H1139&lt;&gt;""),TONGHOP!R1139,"")</f>
        <v/>
      </c>
    </row>
    <row r="1140" spans="1:6">
      <c r="A1140" s="89" t="str">
        <f>IF(C1140="","",SUBTOTAL(3,$C$2:$C1140))</f>
        <v/>
      </c>
      <c r="B1140" s="54" t="str">
        <f>IF(AND(TONGHOP!O1140="KTHP",TONGHOP!P1140="LT",TONGHOP!H1140&lt;&gt;""),TONGHOP!H1140,"")</f>
        <v/>
      </c>
      <c r="C1140" s="54" t="str">
        <f>IF(AND(TONGHOP!O1140="KTHP",TONGHOP!P1140="LT",TONGHOP!H1140&lt;&gt;""),TONGHOP!R1140,"")</f>
        <v/>
      </c>
      <c r="D1140" s="89" t="str">
        <f>IF(F1140="","",SUBTOTAL(3,$F$2:$F1140))</f>
        <v/>
      </c>
      <c r="E1140" s="54" t="str">
        <f>IF(AND(TONGHOP!O1140="KTHP",TONGHOP!P1140="TL",TONGHOP!H1140&lt;&gt;""),TONGHOP!H1140,"")</f>
        <v/>
      </c>
      <c r="F1140" s="54" t="str">
        <f>IF(AND(TONGHOP!O1140="KTHP",TONGHOP!P1140="TL",TONGHOP!H1140&lt;&gt;""),TONGHOP!R1140,"")</f>
        <v/>
      </c>
    </row>
    <row r="1141" spans="1:6">
      <c r="A1141" s="89" t="str">
        <f>IF(C1141="","",SUBTOTAL(3,$C$2:$C1141))</f>
        <v/>
      </c>
      <c r="B1141" s="54" t="str">
        <f>IF(AND(TONGHOP!O1141="KTHP",TONGHOP!P1141="LT",TONGHOP!H1141&lt;&gt;""),TONGHOP!H1141,"")</f>
        <v/>
      </c>
      <c r="C1141" s="54" t="str">
        <f>IF(AND(TONGHOP!O1141="KTHP",TONGHOP!P1141="LT",TONGHOP!H1141&lt;&gt;""),TONGHOP!R1141,"")</f>
        <v/>
      </c>
      <c r="D1141" s="89" t="str">
        <f>IF(F1141="","",SUBTOTAL(3,$F$2:$F1141))</f>
        <v/>
      </c>
      <c r="E1141" s="54" t="str">
        <f>IF(AND(TONGHOP!O1141="KTHP",TONGHOP!P1141="TL",TONGHOP!H1141&lt;&gt;""),TONGHOP!H1141,"")</f>
        <v/>
      </c>
      <c r="F1141" s="54" t="str">
        <f>IF(AND(TONGHOP!O1141="KTHP",TONGHOP!P1141="TL",TONGHOP!H1141&lt;&gt;""),TONGHOP!R1141,"")</f>
        <v/>
      </c>
    </row>
    <row r="1142" spans="1:6">
      <c r="A1142" s="89" t="str">
        <f>IF(C1142="","",SUBTOTAL(3,$C$2:$C1142))</f>
        <v/>
      </c>
      <c r="B1142" s="54" t="str">
        <f>IF(AND(TONGHOP!O1142="KTHP",TONGHOP!P1142="LT",TONGHOP!H1142&lt;&gt;""),TONGHOP!H1142,"")</f>
        <v/>
      </c>
      <c r="C1142" s="54" t="str">
        <f>IF(AND(TONGHOP!O1142="KTHP",TONGHOP!P1142="LT",TONGHOP!H1142&lt;&gt;""),TONGHOP!R1142,"")</f>
        <v/>
      </c>
      <c r="D1142" s="89" t="str">
        <f>IF(F1142="","",SUBTOTAL(3,$F$2:$F1142))</f>
        <v/>
      </c>
      <c r="E1142" s="54" t="str">
        <f>IF(AND(TONGHOP!O1142="KTHP",TONGHOP!P1142="TL",TONGHOP!H1142&lt;&gt;""),TONGHOP!H1142,"")</f>
        <v/>
      </c>
      <c r="F1142" s="54" t="str">
        <f>IF(AND(TONGHOP!O1142="KTHP",TONGHOP!P1142="TL",TONGHOP!H1142&lt;&gt;""),TONGHOP!R1142,"")</f>
        <v/>
      </c>
    </row>
    <row r="1143" spans="1:6">
      <c r="A1143" s="89" t="str">
        <f>IF(C1143="","",SUBTOTAL(3,$C$2:$C1143))</f>
        <v/>
      </c>
      <c r="B1143" s="54" t="str">
        <f>IF(AND(TONGHOP!O1143="KTHP",TONGHOP!P1143="LT",TONGHOP!H1143&lt;&gt;""),TONGHOP!H1143,"")</f>
        <v/>
      </c>
      <c r="C1143" s="54" t="str">
        <f>IF(AND(TONGHOP!O1143="KTHP",TONGHOP!P1143="LT",TONGHOP!H1143&lt;&gt;""),TONGHOP!R1143,"")</f>
        <v/>
      </c>
      <c r="D1143" s="89" t="str">
        <f>IF(F1143="","",SUBTOTAL(3,$F$2:$F1143))</f>
        <v/>
      </c>
      <c r="E1143" s="54" t="str">
        <f>IF(AND(TONGHOP!O1143="KTHP",TONGHOP!P1143="TL",TONGHOP!H1143&lt;&gt;""),TONGHOP!H1143,"")</f>
        <v/>
      </c>
      <c r="F1143" s="54" t="str">
        <f>IF(AND(TONGHOP!O1143="KTHP",TONGHOP!P1143="TL",TONGHOP!H1143&lt;&gt;""),TONGHOP!R1143,"")</f>
        <v/>
      </c>
    </row>
    <row r="1144" spans="1:6">
      <c r="A1144" s="89" t="str">
        <f>IF(C1144="","",SUBTOTAL(3,$C$2:$C1144))</f>
        <v/>
      </c>
      <c r="B1144" s="54" t="str">
        <f>IF(AND(TONGHOP!O1144="KTHP",TONGHOP!P1144="LT",TONGHOP!H1144&lt;&gt;""),TONGHOP!H1144,"")</f>
        <v/>
      </c>
      <c r="C1144" s="54" t="str">
        <f>IF(AND(TONGHOP!O1144="KTHP",TONGHOP!P1144="LT",TONGHOP!H1144&lt;&gt;""),TONGHOP!R1144,"")</f>
        <v/>
      </c>
      <c r="D1144" s="89" t="str">
        <f>IF(F1144="","",SUBTOTAL(3,$F$2:$F1144))</f>
        <v/>
      </c>
      <c r="E1144" s="54" t="str">
        <f>IF(AND(TONGHOP!O1144="KTHP",TONGHOP!P1144="TL",TONGHOP!H1144&lt;&gt;""),TONGHOP!H1144,"")</f>
        <v/>
      </c>
      <c r="F1144" s="54" t="str">
        <f>IF(AND(TONGHOP!O1144="KTHP",TONGHOP!P1144="TL",TONGHOP!H1144&lt;&gt;""),TONGHOP!R1144,"")</f>
        <v/>
      </c>
    </row>
    <row r="1145" spans="1:6">
      <c r="A1145" s="89" t="str">
        <f>IF(C1145="","",SUBTOTAL(3,$C$2:$C1145))</f>
        <v/>
      </c>
      <c r="B1145" s="54" t="str">
        <f>IF(AND(TONGHOP!O1145="KTHP",TONGHOP!P1145="LT",TONGHOP!H1145&lt;&gt;""),TONGHOP!H1145,"")</f>
        <v/>
      </c>
      <c r="C1145" s="54" t="str">
        <f>IF(AND(TONGHOP!O1145="KTHP",TONGHOP!P1145="LT",TONGHOP!H1145&lt;&gt;""),TONGHOP!R1145,"")</f>
        <v/>
      </c>
      <c r="D1145" s="89" t="str">
        <f>IF(F1145="","",SUBTOTAL(3,$F$2:$F1145))</f>
        <v/>
      </c>
      <c r="E1145" s="54" t="str">
        <f>IF(AND(TONGHOP!O1145="KTHP",TONGHOP!P1145="TL",TONGHOP!H1145&lt;&gt;""),TONGHOP!H1145,"")</f>
        <v/>
      </c>
      <c r="F1145" s="54" t="str">
        <f>IF(AND(TONGHOP!O1145="KTHP",TONGHOP!P1145="TL",TONGHOP!H1145&lt;&gt;""),TONGHOP!R1145,"")</f>
        <v/>
      </c>
    </row>
    <row r="1146" spans="1:6">
      <c r="A1146" s="89" t="str">
        <f>IF(C1146="","",SUBTOTAL(3,$C$2:$C1146))</f>
        <v/>
      </c>
      <c r="B1146" s="54" t="str">
        <f>IF(AND(TONGHOP!O1146="KTHP",TONGHOP!P1146="LT",TONGHOP!H1146&lt;&gt;""),TONGHOP!H1146,"")</f>
        <v/>
      </c>
      <c r="C1146" s="54" t="str">
        <f>IF(AND(TONGHOP!O1146="KTHP",TONGHOP!P1146="LT",TONGHOP!H1146&lt;&gt;""),TONGHOP!R1146,"")</f>
        <v/>
      </c>
      <c r="D1146" s="89" t="str">
        <f>IF(F1146="","",SUBTOTAL(3,$F$2:$F1146))</f>
        <v/>
      </c>
      <c r="E1146" s="54" t="str">
        <f>IF(AND(TONGHOP!O1146="KTHP",TONGHOP!P1146="TL",TONGHOP!H1146&lt;&gt;""),TONGHOP!H1146,"")</f>
        <v/>
      </c>
      <c r="F1146" s="54" t="str">
        <f>IF(AND(TONGHOP!O1146="KTHP",TONGHOP!P1146="TL",TONGHOP!H1146&lt;&gt;""),TONGHOP!R1146,"")</f>
        <v/>
      </c>
    </row>
    <row r="1147" spans="1:6">
      <c r="A1147" s="89" t="str">
        <f>IF(C1147="","",SUBTOTAL(3,$C$2:$C1147))</f>
        <v/>
      </c>
      <c r="B1147" s="54" t="str">
        <f>IF(AND(TONGHOP!O1147="KTHP",TONGHOP!P1147="LT",TONGHOP!H1147&lt;&gt;""),TONGHOP!H1147,"")</f>
        <v/>
      </c>
      <c r="C1147" s="54" t="str">
        <f>IF(AND(TONGHOP!O1147="KTHP",TONGHOP!P1147="LT",TONGHOP!H1147&lt;&gt;""),TONGHOP!R1147,"")</f>
        <v/>
      </c>
      <c r="D1147" s="89" t="str">
        <f>IF(F1147="","",SUBTOTAL(3,$F$2:$F1147))</f>
        <v/>
      </c>
      <c r="E1147" s="54" t="str">
        <f>IF(AND(TONGHOP!O1147="KTHP",TONGHOP!P1147="TL",TONGHOP!H1147&lt;&gt;""),TONGHOP!H1147,"")</f>
        <v/>
      </c>
      <c r="F1147" s="54" t="str">
        <f>IF(AND(TONGHOP!O1147="KTHP",TONGHOP!P1147="TL",TONGHOP!H1147&lt;&gt;""),TONGHOP!R1147,"")</f>
        <v/>
      </c>
    </row>
    <row r="1148" spans="1:6">
      <c r="A1148" s="89" t="str">
        <f>IF(C1148="","",SUBTOTAL(3,$C$2:$C1148))</f>
        <v/>
      </c>
      <c r="B1148" s="54" t="str">
        <f>IF(AND(TONGHOP!O1148="KTHP",TONGHOP!P1148="LT",TONGHOP!H1148&lt;&gt;""),TONGHOP!H1148,"")</f>
        <v/>
      </c>
      <c r="C1148" s="54" t="str">
        <f>IF(AND(TONGHOP!O1148="KTHP",TONGHOP!P1148="LT",TONGHOP!H1148&lt;&gt;""),TONGHOP!R1148,"")</f>
        <v/>
      </c>
      <c r="D1148" s="89" t="str">
        <f>IF(F1148="","",SUBTOTAL(3,$F$2:$F1148))</f>
        <v/>
      </c>
      <c r="E1148" s="54" t="str">
        <f>IF(AND(TONGHOP!O1148="KTHP",TONGHOP!P1148="TL",TONGHOP!H1148&lt;&gt;""),TONGHOP!H1148,"")</f>
        <v/>
      </c>
      <c r="F1148" s="54" t="str">
        <f>IF(AND(TONGHOP!O1148="KTHP",TONGHOP!P1148="TL",TONGHOP!H1148&lt;&gt;""),TONGHOP!R1148,"")</f>
        <v/>
      </c>
    </row>
    <row r="1149" spans="1:6">
      <c r="A1149" s="89" t="str">
        <f>IF(C1149="","",SUBTOTAL(3,$C$2:$C1149))</f>
        <v/>
      </c>
      <c r="B1149" s="54" t="str">
        <f>IF(AND(TONGHOP!O1149="KTHP",TONGHOP!P1149="LT",TONGHOP!H1149&lt;&gt;""),TONGHOP!H1149,"")</f>
        <v/>
      </c>
      <c r="C1149" s="54" t="str">
        <f>IF(AND(TONGHOP!O1149="KTHP",TONGHOP!P1149="LT",TONGHOP!H1149&lt;&gt;""),TONGHOP!R1149,"")</f>
        <v/>
      </c>
      <c r="D1149" s="89" t="str">
        <f>IF(F1149="","",SUBTOTAL(3,$F$2:$F1149))</f>
        <v/>
      </c>
      <c r="E1149" s="54" t="str">
        <f>IF(AND(TONGHOP!O1149="KTHP",TONGHOP!P1149="TL",TONGHOP!H1149&lt;&gt;""),TONGHOP!H1149,"")</f>
        <v/>
      </c>
      <c r="F1149" s="54" t="str">
        <f>IF(AND(TONGHOP!O1149="KTHP",TONGHOP!P1149="TL",TONGHOP!H1149&lt;&gt;""),TONGHOP!R1149,"")</f>
        <v/>
      </c>
    </row>
    <row r="1150" spans="1:6">
      <c r="A1150" s="89" t="str">
        <f>IF(C1150="","",SUBTOTAL(3,$C$2:$C1150))</f>
        <v/>
      </c>
      <c r="B1150" s="54" t="str">
        <f>IF(AND(TONGHOP!O1150="KTHP",TONGHOP!P1150="LT",TONGHOP!H1150&lt;&gt;""),TONGHOP!H1150,"")</f>
        <v/>
      </c>
      <c r="C1150" s="54" t="str">
        <f>IF(AND(TONGHOP!O1150="KTHP",TONGHOP!P1150="LT",TONGHOP!H1150&lt;&gt;""),TONGHOP!R1150,"")</f>
        <v/>
      </c>
      <c r="D1150" s="89" t="str">
        <f>IF(F1150="","",SUBTOTAL(3,$F$2:$F1150))</f>
        <v/>
      </c>
      <c r="E1150" s="54" t="str">
        <f>IF(AND(TONGHOP!O1150="KTHP",TONGHOP!P1150="TL",TONGHOP!H1150&lt;&gt;""),TONGHOP!H1150,"")</f>
        <v/>
      </c>
      <c r="F1150" s="54" t="str">
        <f>IF(AND(TONGHOP!O1150="KTHP",TONGHOP!P1150="TL",TONGHOP!H1150&lt;&gt;""),TONGHOP!R1150,"")</f>
        <v/>
      </c>
    </row>
    <row r="1151" spans="1:6">
      <c r="A1151" s="89" t="str">
        <f>IF(C1151="","",SUBTOTAL(3,$C$2:$C1151))</f>
        <v/>
      </c>
      <c r="B1151" s="54" t="str">
        <f>IF(AND(TONGHOP!O1151="KTHP",TONGHOP!P1151="LT",TONGHOP!H1151&lt;&gt;""),TONGHOP!H1151,"")</f>
        <v/>
      </c>
      <c r="C1151" s="54" t="str">
        <f>IF(AND(TONGHOP!O1151="KTHP",TONGHOP!P1151="LT",TONGHOP!H1151&lt;&gt;""),TONGHOP!R1151,"")</f>
        <v/>
      </c>
      <c r="D1151" s="89" t="str">
        <f>IF(F1151="","",SUBTOTAL(3,$F$2:$F1151))</f>
        <v/>
      </c>
      <c r="E1151" s="54" t="str">
        <f>IF(AND(TONGHOP!O1151="KTHP",TONGHOP!P1151="TL",TONGHOP!H1151&lt;&gt;""),TONGHOP!H1151,"")</f>
        <v/>
      </c>
      <c r="F1151" s="54" t="str">
        <f>IF(AND(TONGHOP!O1151="KTHP",TONGHOP!P1151="TL",TONGHOP!H1151&lt;&gt;""),TONGHOP!R1151,"")</f>
        <v/>
      </c>
    </row>
    <row r="1152" spans="1:6">
      <c r="A1152" s="89" t="str">
        <f>IF(C1152="","",SUBTOTAL(3,$C$2:$C1152))</f>
        <v/>
      </c>
      <c r="B1152" s="54" t="str">
        <f>IF(AND(TONGHOP!O1152="KTHP",TONGHOP!P1152="LT",TONGHOP!H1152&lt;&gt;""),TONGHOP!H1152,"")</f>
        <v/>
      </c>
      <c r="C1152" s="54" t="str">
        <f>IF(AND(TONGHOP!O1152="KTHP",TONGHOP!P1152="LT",TONGHOP!H1152&lt;&gt;""),TONGHOP!R1152,"")</f>
        <v/>
      </c>
      <c r="D1152" s="89" t="str">
        <f>IF(F1152="","",SUBTOTAL(3,$F$2:$F1152))</f>
        <v/>
      </c>
      <c r="E1152" s="54" t="str">
        <f>IF(AND(TONGHOP!O1152="KTHP",TONGHOP!P1152="TL",TONGHOP!H1152&lt;&gt;""),TONGHOP!H1152,"")</f>
        <v/>
      </c>
      <c r="F1152" s="54" t="str">
        <f>IF(AND(TONGHOP!O1152="KTHP",TONGHOP!P1152="TL",TONGHOP!H1152&lt;&gt;""),TONGHOP!R1152,"")</f>
        <v/>
      </c>
    </row>
    <row r="1153" spans="1:6">
      <c r="A1153" s="89" t="str">
        <f>IF(C1153="","",SUBTOTAL(3,$C$2:$C1153))</f>
        <v/>
      </c>
      <c r="B1153" s="54" t="str">
        <f>IF(AND(TONGHOP!O1153="KTHP",TONGHOP!P1153="LT",TONGHOP!H1153&lt;&gt;""),TONGHOP!H1153,"")</f>
        <v/>
      </c>
      <c r="C1153" s="54" t="str">
        <f>IF(AND(TONGHOP!O1153="KTHP",TONGHOP!P1153="LT",TONGHOP!H1153&lt;&gt;""),TONGHOP!R1153,"")</f>
        <v/>
      </c>
      <c r="D1153" s="89" t="str">
        <f>IF(F1153="","",SUBTOTAL(3,$F$2:$F1153))</f>
        <v/>
      </c>
      <c r="E1153" s="54" t="str">
        <f>IF(AND(TONGHOP!O1153="KTHP",TONGHOP!P1153="TL",TONGHOP!H1153&lt;&gt;""),TONGHOP!H1153,"")</f>
        <v/>
      </c>
      <c r="F1153" s="54" t="str">
        <f>IF(AND(TONGHOP!O1153="KTHP",TONGHOP!P1153="TL",TONGHOP!H1153&lt;&gt;""),TONGHOP!R1153,"")</f>
        <v/>
      </c>
    </row>
    <row r="1154" spans="1:6">
      <c r="A1154" s="89" t="str">
        <f>IF(C1154="","",SUBTOTAL(3,$C$2:$C1154))</f>
        <v/>
      </c>
      <c r="B1154" s="54" t="str">
        <f>IF(AND(TONGHOP!O1154="KTHP",TONGHOP!P1154="LT",TONGHOP!H1154&lt;&gt;""),TONGHOP!H1154,"")</f>
        <v/>
      </c>
      <c r="C1154" s="54" t="str">
        <f>IF(AND(TONGHOP!O1154="KTHP",TONGHOP!P1154="LT",TONGHOP!H1154&lt;&gt;""),TONGHOP!R1154,"")</f>
        <v/>
      </c>
      <c r="D1154" s="89" t="str">
        <f>IF(F1154="","",SUBTOTAL(3,$F$2:$F1154))</f>
        <v/>
      </c>
      <c r="E1154" s="54" t="str">
        <f>IF(AND(TONGHOP!O1154="KTHP",TONGHOP!P1154="TL",TONGHOP!H1154&lt;&gt;""),TONGHOP!H1154,"")</f>
        <v/>
      </c>
      <c r="F1154" s="54" t="str">
        <f>IF(AND(TONGHOP!O1154="KTHP",TONGHOP!P1154="TL",TONGHOP!H1154&lt;&gt;""),TONGHOP!R1154,"")</f>
        <v/>
      </c>
    </row>
    <row r="1155" spans="1:6">
      <c r="A1155" s="89" t="str">
        <f>IF(C1155="","",SUBTOTAL(3,$C$2:$C1155))</f>
        <v/>
      </c>
      <c r="B1155" s="54" t="str">
        <f>IF(AND(TONGHOP!O1155="KTHP",TONGHOP!P1155="LT",TONGHOP!H1155&lt;&gt;""),TONGHOP!H1155,"")</f>
        <v/>
      </c>
      <c r="C1155" s="54" t="str">
        <f>IF(AND(TONGHOP!O1155="KTHP",TONGHOP!P1155="LT",TONGHOP!H1155&lt;&gt;""),TONGHOP!R1155,"")</f>
        <v/>
      </c>
      <c r="D1155" s="89" t="str">
        <f>IF(F1155="","",SUBTOTAL(3,$F$2:$F1155))</f>
        <v/>
      </c>
      <c r="E1155" s="54" t="str">
        <f>IF(AND(TONGHOP!O1155="KTHP",TONGHOP!P1155="TL",TONGHOP!H1155&lt;&gt;""),TONGHOP!H1155,"")</f>
        <v/>
      </c>
      <c r="F1155" s="54" t="str">
        <f>IF(AND(TONGHOP!O1155="KTHP",TONGHOP!P1155="TL",TONGHOP!H1155&lt;&gt;""),TONGHOP!R1155,"")</f>
        <v/>
      </c>
    </row>
    <row r="1156" spans="1:6">
      <c r="A1156" s="89" t="str">
        <f>IF(C1156="","",SUBTOTAL(3,$C$2:$C1156))</f>
        <v/>
      </c>
      <c r="B1156" s="54" t="str">
        <f>IF(AND(TONGHOP!O1156="KTHP",TONGHOP!P1156="LT",TONGHOP!H1156&lt;&gt;""),TONGHOP!H1156,"")</f>
        <v/>
      </c>
      <c r="C1156" s="54" t="str">
        <f>IF(AND(TONGHOP!O1156="KTHP",TONGHOP!P1156="LT",TONGHOP!H1156&lt;&gt;""),TONGHOP!R1156,"")</f>
        <v/>
      </c>
      <c r="D1156" s="89" t="str">
        <f>IF(F1156="","",SUBTOTAL(3,$F$2:$F1156))</f>
        <v/>
      </c>
      <c r="E1156" s="54" t="str">
        <f>IF(AND(TONGHOP!O1156="KTHP",TONGHOP!P1156="TL",TONGHOP!H1156&lt;&gt;""),TONGHOP!H1156,"")</f>
        <v/>
      </c>
      <c r="F1156" s="54" t="str">
        <f>IF(AND(TONGHOP!O1156="KTHP",TONGHOP!P1156="TL",TONGHOP!H1156&lt;&gt;""),TONGHOP!R1156,"")</f>
        <v/>
      </c>
    </row>
    <row r="1157" spans="1:6">
      <c r="A1157" s="89" t="str">
        <f>IF(C1157="","",SUBTOTAL(3,$C$2:$C1157))</f>
        <v/>
      </c>
      <c r="B1157" s="54" t="str">
        <f>IF(AND(TONGHOP!O1157="KTHP",TONGHOP!P1157="LT",TONGHOP!H1157&lt;&gt;""),TONGHOP!H1157,"")</f>
        <v/>
      </c>
      <c r="C1157" s="54" t="str">
        <f>IF(AND(TONGHOP!O1157="KTHP",TONGHOP!P1157="LT",TONGHOP!H1157&lt;&gt;""),TONGHOP!R1157,"")</f>
        <v/>
      </c>
      <c r="D1157" s="89" t="str">
        <f>IF(F1157="","",SUBTOTAL(3,$F$2:$F1157))</f>
        <v/>
      </c>
      <c r="E1157" s="54" t="str">
        <f>IF(AND(TONGHOP!O1157="KTHP",TONGHOP!P1157="TL",TONGHOP!H1157&lt;&gt;""),TONGHOP!H1157,"")</f>
        <v/>
      </c>
      <c r="F1157" s="54" t="str">
        <f>IF(AND(TONGHOP!O1157="KTHP",TONGHOP!P1157="TL",TONGHOP!H1157&lt;&gt;""),TONGHOP!R1157,"")</f>
        <v/>
      </c>
    </row>
    <row r="1158" spans="1:6">
      <c r="A1158" s="89" t="str">
        <f>IF(C1158="","",SUBTOTAL(3,$C$2:$C1158))</f>
        <v/>
      </c>
      <c r="B1158" s="54" t="str">
        <f>IF(AND(TONGHOP!O1158="KTHP",TONGHOP!P1158="LT",TONGHOP!H1158&lt;&gt;""),TONGHOP!H1158,"")</f>
        <v/>
      </c>
      <c r="C1158" s="54" t="str">
        <f>IF(AND(TONGHOP!O1158="KTHP",TONGHOP!P1158="LT",TONGHOP!H1158&lt;&gt;""),TONGHOP!R1158,"")</f>
        <v/>
      </c>
      <c r="D1158" s="89" t="str">
        <f>IF(F1158="","",SUBTOTAL(3,$F$2:$F1158))</f>
        <v/>
      </c>
      <c r="E1158" s="54" t="str">
        <f>IF(AND(TONGHOP!O1158="KTHP",TONGHOP!P1158="TL",TONGHOP!H1158&lt;&gt;""),TONGHOP!H1158,"")</f>
        <v/>
      </c>
      <c r="F1158" s="54" t="str">
        <f>IF(AND(TONGHOP!O1158="KTHP",TONGHOP!P1158="TL",TONGHOP!H1158&lt;&gt;""),TONGHOP!R1158,"")</f>
        <v/>
      </c>
    </row>
    <row r="1159" spans="1:6">
      <c r="A1159" s="89" t="str">
        <f>IF(C1159="","",SUBTOTAL(3,$C$2:$C1159))</f>
        <v/>
      </c>
      <c r="B1159" s="54" t="str">
        <f>IF(AND(TONGHOP!O1159="KTHP",TONGHOP!P1159="LT",TONGHOP!H1159&lt;&gt;""),TONGHOP!H1159,"")</f>
        <v/>
      </c>
      <c r="C1159" s="54" t="str">
        <f>IF(AND(TONGHOP!O1159="KTHP",TONGHOP!P1159="LT",TONGHOP!H1159&lt;&gt;""),TONGHOP!R1159,"")</f>
        <v/>
      </c>
      <c r="D1159" s="89" t="str">
        <f>IF(F1159="","",SUBTOTAL(3,$F$2:$F1159))</f>
        <v/>
      </c>
      <c r="E1159" s="54" t="str">
        <f>IF(AND(TONGHOP!O1159="KTHP",TONGHOP!P1159="TL",TONGHOP!H1159&lt;&gt;""),TONGHOP!H1159,"")</f>
        <v/>
      </c>
      <c r="F1159" s="54" t="str">
        <f>IF(AND(TONGHOP!O1159="KTHP",TONGHOP!P1159="TL",TONGHOP!H1159&lt;&gt;""),TONGHOP!R1159,"")</f>
        <v/>
      </c>
    </row>
    <row r="1160" spans="1:6">
      <c r="A1160" s="89" t="str">
        <f>IF(C1160="","",SUBTOTAL(3,$C$2:$C1160))</f>
        <v/>
      </c>
      <c r="B1160" s="54" t="str">
        <f>IF(AND(TONGHOP!O1160="KTHP",TONGHOP!P1160="LT",TONGHOP!H1160&lt;&gt;""),TONGHOP!H1160,"")</f>
        <v/>
      </c>
      <c r="C1160" s="54" t="str">
        <f>IF(AND(TONGHOP!O1160="KTHP",TONGHOP!P1160="LT",TONGHOP!H1160&lt;&gt;""),TONGHOP!R1160,"")</f>
        <v/>
      </c>
      <c r="D1160" s="89" t="str">
        <f>IF(F1160="","",SUBTOTAL(3,$F$2:$F1160))</f>
        <v/>
      </c>
      <c r="E1160" s="54" t="str">
        <f>IF(AND(TONGHOP!O1160="KTHP",TONGHOP!P1160="TL",TONGHOP!H1160&lt;&gt;""),TONGHOP!H1160,"")</f>
        <v/>
      </c>
      <c r="F1160" s="54" t="str">
        <f>IF(AND(TONGHOP!O1160="KTHP",TONGHOP!P1160="TL",TONGHOP!H1160&lt;&gt;""),TONGHOP!R1160,"")</f>
        <v/>
      </c>
    </row>
    <row r="1161" spans="1:6">
      <c r="A1161" s="89" t="str">
        <f>IF(C1161="","",SUBTOTAL(3,$C$2:$C1161))</f>
        <v/>
      </c>
      <c r="B1161" s="54" t="str">
        <f>IF(AND(TONGHOP!O1161="KTHP",TONGHOP!P1161="LT",TONGHOP!H1161&lt;&gt;""),TONGHOP!H1161,"")</f>
        <v/>
      </c>
      <c r="C1161" s="54" t="str">
        <f>IF(AND(TONGHOP!O1161="KTHP",TONGHOP!P1161="LT",TONGHOP!H1161&lt;&gt;""),TONGHOP!R1161,"")</f>
        <v/>
      </c>
      <c r="D1161" s="89" t="str">
        <f>IF(F1161="","",SUBTOTAL(3,$F$2:$F1161))</f>
        <v/>
      </c>
      <c r="E1161" s="54" t="str">
        <f>IF(AND(TONGHOP!O1161="KTHP",TONGHOP!P1161="TL",TONGHOP!H1161&lt;&gt;""),TONGHOP!H1161,"")</f>
        <v/>
      </c>
      <c r="F1161" s="54" t="str">
        <f>IF(AND(TONGHOP!O1161="KTHP",TONGHOP!P1161="TL",TONGHOP!H1161&lt;&gt;""),TONGHOP!R1161,"")</f>
        <v/>
      </c>
    </row>
    <row r="1162" spans="1:6">
      <c r="A1162" s="89" t="str">
        <f>IF(C1162="","",SUBTOTAL(3,$C$2:$C1162))</f>
        <v/>
      </c>
      <c r="B1162" s="54" t="str">
        <f>IF(AND(TONGHOP!O1162="KTHP",TONGHOP!P1162="LT",TONGHOP!H1162&lt;&gt;""),TONGHOP!H1162,"")</f>
        <v/>
      </c>
      <c r="C1162" s="54" t="str">
        <f>IF(AND(TONGHOP!O1162="KTHP",TONGHOP!P1162="LT",TONGHOP!H1162&lt;&gt;""),TONGHOP!R1162,"")</f>
        <v/>
      </c>
      <c r="D1162" s="89" t="str">
        <f>IF(F1162="","",SUBTOTAL(3,$F$2:$F1162))</f>
        <v/>
      </c>
      <c r="E1162" s="54" t="str">
        <f>IF(AND(TONGHOP!O1162="KTHP",TONGHOP!P1162="TL",TONGHOP!H1162&lt;&gt;""),TONGHOP!H1162,"")</f>
        <v/>
      </c>
      <c r="F1162" s="54" t="str">
        <f>IF(AND(TONGHOP!O1162="KTHP",TONGHOP!P1162="TL",TONGHOP!H1162&lt;&gt;""),TONGHOP!R1162,"")</f>
        <v/>
      </c>
    </row>
    <row r="1163" spans="1:6">
      <c r="A1163" s="89" t="str">
        <f>IF(C1163="","",SUBTOTAL(3,$C$2:$C1163))</f>
        <v/>
      </c>
      <c r="B1163" s="54" t="str">
        <f>IF(AND(TONGHOP!O1163="KTHP",TONGHOP!P1163="LT",TONGHOP!H1163&lt;&gt;""),TONGHOP!H1163,"")</f>
        <v/>
      </c>
      <c r="C1163" s="54" t="str">
        <f>IF(AND(TONGHOP!O1163="KTHP",TONGHOP!P1163="LT",TONGHOP!H1163&lt;&gt;""),TONGHOP!R1163,"")</f>
        <v/>
      </c>
      <c r="D1163" s="89" t="str">
        <f>IF(F1163="","",SUBTOTAL(3,$F$2:$F1163))</f>
        <v/>
      </c>
      <c r="E1163" s="54" t="str">
        <f>IF(AND(TONGHOP!O1163="KTHP",TONGHOP!P1163="TL",TONGHOP!H1163&lt;&gt;""),TONGHOP!H1163,"")</f>
        <v/>
      </c>
      <c r="F1163" s="54" t="str">
        <f>IF(AND(TONGHOP!O1163="KTHP",TONGHOP!P1163="TL",TONGHOP!H1163&lt;&gt;""),TONGHOP!R1163,"")</f>
        <v/>
      </c>
    </row>
    <row r="1164" spans="1:6">
      <c r="A1164" s="89" t="str">
        <f>IF(C1164="","",SUBTOTAL(3,$C$2:$C1164))</f>
        <v/>
      </c>
      <c r="B1164" s="54" t="str">
        <f>IF(AND(TONGHOP!O1164="KTHP",TONGHOP!P1164="LT",TONGHOP!H1164&lt;&gt;""),TONGHOP!H1164,"")</f>
        <v/>
      </c>
      <c r="C1164" s="54" t="str">
        <f>IF(AND(TONGHOP!O1164="KTHP",TONGHOP!P1164="LT",TONGHOP!H1164&lt;&gt;""),TONGHOP!R1164,"")</f>
        <v/>
      </c>
      <c r="D1164" s="89" t="str">
        <f>IF(F1164="","",SUBTOTAL(3,$F$2:$F1164))</f>
        <v/>
      </c>
      <c r="E1164" s="54" t="str">
        <f>IF(AND(TONGHOP!O1164="KTHP",TONGHOP!P1164="TL",TONGHOP!H1164&lt;&gt;""),TONGHOP!H1164,"")</f>
        <v/>
      </c>
      <c r="F1164" s="54" t="str">
        <f>IF(AND(TONGHOP!O1164="KTHP",TONGHOP!P1164="TL",TONGHOP!H1164&lt;&gt;""),TONGHOP!R1164,"")</f>
        <v/>
      </c>
    </row>
    <row r="1165" spans="1:6">
      <c r="A1165" s="89" t="str">
        <f>IF(C1165="","",SUBTOTAL(3,$C$2:$C1165))</f>
        <v/>
      </c>
      <c r="B1165" s="54" t="str">
        <f>IF(AND(TONGHOP!O1165="KTHP",TONGHOP!P1165="LT",TONGHOP!H1165&lt;&gt;""),TONGHOP!H1165,"")</f>
        <v/>
      </c>
      <c r="C1165" s="54" t="str">
        <f>IF(AND(TONGHOP!O1165="KTHP",TONGHOP!P1165="LT",TONGHOP!H1165&lt;&gt;""),TONGHOP!R1165,"")</f>
        <v/>
      </c>
      <c r="D1165" s="89" t="str">
        <f>IF(F1165="","",SUBTOTAL(3,$F$2:$F1165))</f>
        <v/>
      </c>
      <c r="E1165" s="54" t="str">
        <f>IF(AND(TONGHOP!O1165="KTHP",TONGHOP!P1165="TL",TONGHOP!H1165&lt;&gt;""),TONGHOP!H1165,"")</f>
        <v/>
      </c>
      <c r="F1165" s="54" t="str">
        <f>IF(AND(TONGHOP!O1165="KTHP",TONGHOP!P1165="TL",TONGHOP!H1165&lt;&gt;""),TONGHOP!R1165,"")</f>
        <v/>
      </c>
    </row>
    <row r="1166" spans="1:6">
      <c r="A1166" s="89" t="str">
        <f>IF(C1166="","",SUBTOTAL(3,$C$2:$C1166))</f>
        <v/>
      </c>
      <c r="B1166" s="54" t="str">
        <f>IF(AND(TONGHOP!O1166="KTHP",TONGHOP!P1166="LT",TONGHOP!H1166&lt;&gt;""),TONGHOP!H1166,"")</f>
        <v/>
      </c>
      <c r="C1166" s="54" t="str">
        <f>IF(AND(TONGHOP!O1166="KTHP",TONGHOP!P1166="LT",TONGHOP!H1166&lt;&gt;""),TONGHOP!R1166,"")</f>
        <v/>
      </c>
      <c r="D1166" s="89" t="str">
        <f>IF(F1166="","",SUBTOTAL(3,$F$2:$F1166))</f>
        <v/>
      </c>
      <c r="E1166" s="54" t="str">
        <f>IF(AND(TONGHOP!O1166="KTHP",TONGHOP!P1166="TL",TONGHOP!H1166&lt;&gt;""),TONGHOP!H1166,"")</f>
        <v/>
      </c>
      <c r="F1166" s="54" t="str">
        <f>IF(AND(TONGHOP!O1166="KTHP",TONGHOP!P1166="TL",TONGHOP!H1166&lt;&gt;""),TONGHOP!R1166,"")</f>
        <v/>
      </c>
    </row>
    <row r="1167" spans="1:6">
      <c r="A1167" s="89" t="str">
        <f>IF(C1167="","",SUBTOTAL(3,$C$2:$C1167))</f>
        <v/>
      </c>
      <c r="B1167" s="54" t="str">
        <f>IF(AND(TONGHOP!O1167="KTHP",TONGHOP!P1167="LT",TONGHOP!H1167&lt;&gt;""),TONGHOP!H1167,"")</f>
        <v/>
      </c>
      <c r="C1167" s="54" t="str">
        <f>IF(AND(TONGHOP!O1167="KTHP",TONGHOP!P1167="LT",TONGHOP!H1167&lt;&gt;""),TONGHOP!R1167,"")</f>
        <v/>
      </c>
      <c r="D1167" s="89" t="str">
        <f>IF(F1167="","",SUBTOTAL(3,$F$2:$F1167))</f>
        <v/>
      </c>
      <c r="E1167" s="54" t="str">
        <f>IF(AND(TONGHOP!O1167="KTHP",TONGHOP!P1167="TL",TONGHOP!H1167&lt;&gt;""),TONGHOP!H1167,"")</f>
        <v/>
      </c>
      <c r="F1167" s="54" t="str">
        <f>IF(AND(TONGHOP!O1167="KTHP",TONGHOP!P1167="TL",TONGHOP!H1167&lt;&gt;""),TONGHOP!R1167,"")</f>
        <v/>
      </c>
    </row>
    <row r="1168" spans="1:6">
      <c r="A1168" s="89" t="str">
        <f>IF(C1168="","",SUBTOTAL(3,$C$2:$C1168))</f>
        <v/>
      </c>
      <c r="B1168" s="54" t="str">
        <f>IF(AND(TONGHOP!O1168="KTHP",TONGHOP!P1168="LT",TONGHOP!H1168&lt;&gt;""),TONGHOP!H1168,"")</f>
        <v/>
      </c>
      <c r="C1168" s="54" t="str">
        <f>IF(AND(TONGHOP!O1168="KTHP",TONGHOP!P1168="LT",TONGHOP!H1168&lt;&gt;""),TONGHOP!R1168,"")</f>
        <v/>
      </c>
      <c r="D1168" s="89" t="str">
        <f>IF(F1168="","",SUBTOTAL(3,$F$2:$F1168))</f>
        <v/>
      </c>
      <c r="E1168" s="54" t="str">
        <f>IF(AND(TONGHOP!O1168="KTHP",TONGHOP!P1168="TL",TONGHOP!H1168&lt;&gt;""),TONGHOP!H1168,"")</f>
        <v/>
      </c>
      <c r="F1168" s="54" t="str">
        <f>IF(AND(TONGHOP!O1168="KTHP",TONGHOP!P1168="TL",TONGHOP!H1168&lt;&gt;""),TONGHOP!R1168,"")</f>
        <v/>
      </c>
    </row>
    <row r="1169" spans="1:6">
      <c r="A1169" s="89" t="str">
        <f>IF(C1169="","",SUBTOTAL(3,$C$2:$C1169))</f>
        <v/>
      </c>
      <c r="B1169" s="54" t="str">
        <f>IF(AND(TONGHOP!O1169="KTHP",TONGHOP!P1169="LT",TONGHOP!H1169&lt;&gt;""),TONGHOP!H1169,"")</f>
        <v/>
      </c>
      <c r="C1169" s="54" t="str">
        <f>IF(AND(TONGHOP!O1169="KTHP",TONGHOP!P1169="LT",TONGHOP!H1169&lt;&gt;""),TONGHOP!R1169,"")</f>
        <v/>
      </c>
      <c r="D1169" s="89" t="str">
        <f>IF(F1169="","",SUBTOTAL(3,$F$2:$F1169))</f>
        <v/>
      </c>
      <c r="E1169" s="54" t="str">
        <f>IF(AND(TONGHOP!O1169="KTHP",TONGHOP!P1169="TL",TONGHOP!H1169&lt;&gt;""),TONGHOP!H1169,"")</f>
        <v/>
      </c>
      <c r="F1169" s="54" t="str">
        <f>IF(AND(TONGHOP!O1169="KTHP",TONGHOP!P1169="TL",TONGHOP!H1169&lt;&gt;""),TONGHOP!R1169,"")</f>
        <v/>
      </c>
    </row>
    <row r="1170" spans="1:6">
      <c r="A1170" s="89" t="str">
        <f>IF(C1170="","",SUBTOTAL(3,$C$2:$C1170))</f>
        <v/>
      </c>
      <c r="B1170" s="54" t="str">
        <f>IF(AND(TONGHOP!O1170="KTHP",TONGHOP!P1170="LT",TONGHOP!H1170&lt;&gt;""),TONGHOP!H1170,"")</f>
        <v/>
      </c>
      <c r="C1170" s="54" t="str">
        <f>IF(AND(TONGHOP!O1170="KTHP",TONGHOP!P1170="LT",TONGHOP!H1170&lt;&gt;""),TONGHOP!R1170,"")</f>
        <v/>
      </c>
      <c r="D1170" s="89" t="str">
        <f>IF(F1170="","",SUBTOTAL(3,$F$2:$F1170))</f>
        <v/>
      </c>
      <c r="E1170" s="54" t="str">
        <f>IF(AND(TONGHOP!O1170="KTHP",TONGHOP!P1170="TL",TONGHOP!H1170&lt;&gt;""),TONGHOP!H1170,"")</f>
        <v/>
      </c>
      <c r="F1170" s="54" t="str">
        <f>IF(AND(TONGHOP!O1170="KTHP",TONGHOP!P1170="TL",TONGHOP!H1170&lt;&gt;""),TONGHOP!R1170,"")</f>
        <v/>
      </c>
    </row>
    <row r="1171" spans="1:6">
      <c r="A1171" s="89" t="str">
        <f>IF(C1171="","",SUBTOTAL(3,$C$2:$C1171))</f>
        <v/>
      </c>
      <c r="B1171" s="54" t="str">
        <f>IF(AND(TONGHOP!O1171="KTHP",TONGHOP!P1171="LT",TONGHOP!H1171&lt;&gt;""),TONGHOP!H1171,"")</f>
        <v/>
      </c>
      <c r="C1171" s="54" t="str">
        <f>IF(AND(TONGHOP!O1171="KTHP",TONGHOP!P1171="LT",TONGHOP!H1171&lt;&gt;""),TONGHOP!R1171,"")</f>
        <v/>
      </c>
      <c r="D1171" s="89" t="str">
        <f>IF(F1171="","",SUBTOTAL(3,$F$2:$F1171))</f>
        <v/>
      </c>
      <c r="E1171" s="54" t="str">
        <f>IF(AND(TONGHOP!O1171="KTHP",TONGHOP!P1171="TL",TONGHOP!H1171&lt;&gt;""),TONGHOP!H1171,"")</f>
        <v/>
      </c>
      <c r="F1171" s="54" t="str">
        <f>IF(AND(TONGHOP!O1171="KTHP",TONGHOP!P1171="TL",TONGHOP!H1171&lt;&gt;""),TONGHOP!R1171,"")</f>
        <v/>
      </c>
    </row>
    <row r="1172" spans="1:6">
      <c r="A1172" s="89" t="str">
        <f>IF(C1172="","",SUBTOTAL(3,$C$2:$C1172))</f>
        <v/>
      </c>
      <c r="B1172" s="54" t="str">
        <f>IF(AND(TONGHOP!O1172="KTHP",TONGHOP!P1172="LT",TONGHOP!H1172&lt;&gt;""),TONGHOP!H1172,"")</f>
        <v/>
      </c>
      <c r="C1172" s="54" t="str">
        <f>IF(AND(TONGHOP!O1172="KTHP",TONGHOP!P1172="LT",TONGHOP!H1172&lt;&gt;""),TONGHOP!R1172,"")</f>
        <v/>
      </c>
      <c r="D1172" s="89" t="str">
        <f>IF(F1172="","",SUBTOTAL(3,$F$2:$F1172))</f>
        <v/>
      </c>
      <c r="E1172" s="54" t="str">
        <f>IF(AND(TONGHOP!O1172="KTHP",TONGHOP!P1172="TL",TONGHOP!H1172&lt;&gt;""),TONGHOP!H1172,"")</f>
        <v/>
      </c>
      <c r="F1172" s="54" t="str">
        <f>IF(AND(TONGHOP!O1172="KTHP",TONGHOP!P1172="TL",TONGHOP!H1172&lt;&gt;""),TONGHOP!R1172,"")</f>
        <v/>
      </c>
    </row>
    <row r="1173" spans="1:6">
      <c r="A1173" s="89" t="str">
        <f>IF(C1173="","",SUBTOTAL(3,$C$2:$C1173))</f>
        <v/>
      </c>
      <c r="B1173" s="54" t="str">
        <f>IF(AND(TONGHOP!O1173="KTHP",TONGHOP!P1173="LT",TONGHOP!H1173&lt;&gt;""),TONGHOP!H1173,"")</f>
        <v/>
      </c>
      <c r="C1173" s="54" t="str">
        <f>IF(AND(TONGHOP!O1173="KTHP",TONGHOP!P1173="LT",TONGHOP!H1173&lt;&gt;""),TONGHOP!R1173,"")</f>
        <v/>
      </c>
      <c r="D1173" s="89" t="str">
        <f>IF(F1173="","",SUBTOTAL(3,$F$2:$F1173))</f>
        <v/>
      </c>
      <c r="E1173" s="54" t="str">
        <f>IF(AND(TONGHOP!O1173="KTHP",TONGHOP!P1173="TL",TONGHOP!H1173&lt;&gt;""),TONGHOP!H1173,"")</f>
        <v/>
      </c>
      <c r="F1173" s="54" t="str">
        <f>IF(AND(TONGHOP!O1173="KTHP",TONGHOP!P1173="TL",TONGHOP!H1173&lt;&gt;""),TONGHOP!R1173,"")</f>
        <v/>
      </c>
    </row>
    <row r="1174" spans="1:6">
      <c r="A1174" s="89" t="str">
        <f>IF(C1174="","",SUBTOTAL(3,$C$2:$C1174))</f>
        <v/>
      </c>
      <c r="B1174" s="54" t="str">
        <f>IF(AND(TONGHOP!O1174="KTHP",TONGHOP!P1174="LT",TONGHOP!H1174&lt;&gt;""),TONGHOP!H1174,"")</f>
        <v/>
      </c>
      <c r="C1174" s="54" t="str">
        <f>IF(AND(TONGHOP!O1174="KTHP",TONGHOP!P1174="LT",TONGHOP!H1174&lt;&gt;""),TONGHOP!R1174,"")</f>
        <v/>
      </c>
      <c r="D1174" s="89" t="str">
        <f>IF(F1174="","",SUBTOTAL(3,$F$2:$F1174))</f>
        <v/>
      </c>
      <c r="E1174" s="54" t="str">
        <f>IF(AND(TONGHOP!O1174="KTHP",TONGHOP!P1174="TL",TONGHOP!H1174&lt;&gt;""),TONGHOP!H1174,"")</f>
        <v/>
      </c>
      <c r="F1174" s="54" t="str">
        <f>IF(AND(TONGHOP!O1174="KTHP",TONGHOP!P1174="TL",TONGHOP!H1174&lt;&gt;""),TONGHOP!R1174,"")</f>
        <v/>
      </c>
    </row>
    <row r="1175" spans="1:6">
      <c r="A1175" s="89" t="str">
        <f>IF(C1175="","",SUBTOTAL(3,$C$2:$C1175))</f>
        <v/>
      </c>
      <c r="B1175" s="54" t="str">
        <f>IF(AND(TONGHOP!O1175="KTHP",TONGHOP!P1175="LT",TONGHOP!H1175&lt;&gt;""),TONGHOP!H1175,"")</f>
        <v/>
      </c>
      <c r="C1175" s="54" t="str">
        <f>IF(AND(TONGHOP!O1175="KTHP",TONGHOP!P1175="LT",TONGHOP!H1175&lt;&gt;""),TONGHOP!R1175,"")</f>
        <v/>
      </c>
      <c r="D1175" s="89" t="str">
        <f>IF(F1175="","",SUBTOTAL(3,$F$2:$F1175))</f>
        <v/>
      </c>
      <c r="E1175" s="54" t="str">
        <f>IF(AND(TONGHOP!O1175="KTHP",TONGHOP!P1175="TL",TONGHOP!H1175&lt;&gt;""),TONGHOP!H1175,"")</f>
        <v/>
      </c>
      <c r="F1175" s="54" t="str">
        <f>IF(AND(TONGHOP!O1175="KTHP",TONGHOP!P1175="TL",TONGHOP!H1175&lt;&gt;""),TONGHOP!R1175,"")</f>
        <v/>
      </c>
    </row>
    <row r="1176" spans="1:6">
      <c r="A1176" s="89" t="str">
        <f>IF(C1176="","",SUBTOTAL(3,$C$2:$C1176))</f>
        <v/>
      </c>
      <c r="B1176" s="54" t="str">
        <f>IF(AND(TONGHOP!O1176="KTHP",TONGHOP!P1176="LT",TONGHOP!H1176&lt;&gt;""),TONGHOP!H1176,"")</f>
        <v/>
      </c>
      <c r="C1176" s="54" t="str">
        <f>IF(AND(TONGHOP!O1176="KTHP",TONGHOP!P1176="LT",TONGHOP!H1176&lt;&gt;""),TONGHOP!R1176,"")</f>
        <v/>
      </c>
      <c r="D1176" s="89" t="str">
        <f>IF(F1176="","",SUBTOTAL(3,$F$2:$F1176))</f>
        <v/>
      </c>
      <c r="E1176" s="54" t="str">
        <f>IF(AND(TONGHOP!O1176="KTHP",TONGHOP!P1176="TL",TONGHOP!H1176&lt;&gt;""),TONGHOP!H1176,"")</f>
        <v/>
      </c>
      <c r="F1176" s="54" t="str">
        <f>IF(AND(TONGHOP!O1176="KTHP",TONGHOP!P1176="TL",TONGHOP!H1176&lt;&gt;""),TONGHOP!R1176,"")</f>
        <v/>
      </c>
    </row>
    <row r="1177" spans="1:6">
      <c r="A1177" s="89" t="str">
        <f>IF(C1177="","",SUBTOTAL(3,$C$2:$C1177))</f>
        <v/>
      </c>
      <c r="B1177" s="54" t="str">
        <f>IF(AND(TONGHOP!O1177="KTHP",TONGHOP!P1177="LT",TONGHOP!H1177&lt;&gt;""),TONGHOP!H1177,"")</f>
        <v/>
      </c>
      <c r="C1177" s="54" t="str">
        <f>IF(AND(TONGHOP!O1177="KTHP",TONGHOP!P1177="LT",TONGHOP!H1177&lt;&gt;""),TONGHOP!R1177,"")</f>
        <v/>
      </c>
      <c r="D1177" s="89" t="str">
        <f>IF(F1177="","",SUBTOTAL(3,$F$2:$F1177))</f>
        <v/>
      </c>
      <c r="E1177" s="54" t="str">
        <f>IF(AND(TONGHOP!O1177="KTHP",TONGHOP!P1177="TL",TONGHOP!H1177&lt;&gt;""),TONGHOP!H1177,"")</f>
        <v/>
      </c>
      <c r="F1177" s="54" t="str">
        <f>IF(AND(TONGHOP!O1177="KTHP",TONGHOP!P1177="TL",TONGHOP!H1177&lt;&gt;""),TONGHOP!R1177,"")</f>
        <v/>
      </c>
    </row>
    <row r="1178" spans="1:6">
      <c r="A1178" s="89" t="str">
        <f>IF(C1178="","",SUBTOTAL(3,$C$2:$C1178))</f>
        <v/>
      </c>
      <c r="B1178" s="54" t="str">
        <f>IF(AND(TONGHOP!O1178="KTHP",TONGHOP!P1178="LT",TONGHOP!H1178&lt;&gt;""),TONGHOP!H1178,"")</f>
        <v/>
      </c>
      <c r="C1178" s="54" t="str">
        <f>IF(AND(TONGHOP!O1178="KTHP",TONGHOP!P1178="LT",TONGHOP!H1178&lt;&gt;""),TONGHOP!R1178,"")</f>
        <v/>
      </c>
      <c r="D1178" s="89" t="str">
        <f>IF(F1178="","",SUBTOTAL(3,$F$2:$F1178))</f>
        <v/>
      </c>
      <c r="E1178" s="54" t="str">
        <f>IF(AND(TONGHOP!O1178="KTHP",TONGHOP!P1178="TL",TONGHOP!H1178&lt;&gt;""),TONGHOP!H1178,"")</f>
        <v/>
      </c>
      <c r="F1178" s="54" t="str">
        <f>IF(AND(TONGHOP!O1178="KTHP",TONGHOP!P1178="TL",TONGHOP!H1178&lt;&gt;""),TONGHOP!R1178,"")</f>
        <v/>
      </c>
    </row>
    <row r="1179" spans="1:6">
      <c r="A1179" s="89" t="str">
        <f>IF(C1179="","",SUBTOTAL(3,$C$2:$C1179))</f>
        <v/>
      </c>
      <c r="B1179" s="54" t="str">
        <f>IF(AND(TONGHOP!O1179="KTHP",TONGHOP!P1179="LT",TONGHOP!H1179&lt;&gt;""),TONGHOP!H1179,"")</f>
        <v/>
      </c>
      <c r="C1179" s="54" t="str">
        <f>IF(AND(TONGHOP!O1179="KTHP",TONGHOP!P1179="LT",TONGHOP!H1179&lt;&gt;""),TONGHOP!R1179,"")</f>
        <v/>
      </c>
      <c r="D1179" s="89" t="str">
        <f>IF(F1179="","",SUBTOTAL(3,$F$2:$F1179))</f>
        <v/>
      </c>
      <c r="E1179" s="54" t="str">
        <f>IF(AND(TONGHOP!O1179="KTHP",TONGHOP!P1179="TL",TONGHOP!H1179&lt;&gt;""),TONGHOP!H1179,"")</f>
        <v/>
      </c>
      <c r="F1179" s="54" t="str">
        <f>IF(AND(TONGHOP!O1179="KTHP",TONGHOP!P1179="TL",TONGHOP!H1179&lt;&gt;""),TONGHOP!R1179,"")</f>
        <v/>
      </c>
    </row>
    <row r="1180" spans="1:6">
      <c r="A1180" s="89" t="str">
        <f>IF(C1180="","",SUBTOTAL(3,$C$2:$C1180))</f>
        <v/>
      </c>
      <c r="B1180" s="54" t="str">
        <f>IF(AND(TONGHOP!O1180="KTHP",TONGHOP!P1180="LT",TONGHOP!H1180&lt;&gt;""),TONGHOP!H1180,"")</f>
        <v/>
      </c>
      <c r="C1180" s="54" t="str">
        <f>IF(AND(TONGHOP!O1180="KTHP",TONGHOP!P1180="LT",TONGHOP!H1180&lt;&gt;""),TONGHOP!R1180,"")</f>
        <v/>
      </c>
      <c r="D1180" s="89" t="str">
        <f>IF(F1180="","",SUBTOTAL(3,$F$2:$F1180))</f>
        <v/>
      </c>
      <c r="E1180" s="54" t="str">
        <f>IF(AND(TONGHOP!O1180="KTHP",TONGHOP!P1180="TL",TONGHOP!H1180&lt;&gt;""),TONGHOP!H1180,"")</f>
        <v/>
      </c>
      <c r="F1180" s="54" t="str">
        <f>IF(AND(TONGHOP!O1180="KTHP",TONGHOP!P1180="TL",TONGHOP!H1180&lt;&gt;""),TONGHOP!R1180,"")</f>
        <v/>
      </c>
    </row>
    <row r="1181" spans="1:6">
      <c r="A1181" s="89" t="str">
        <f>IF(C1181="","",SUBTOTAL(3,$C$2:$C1181))</f>
        <v/>
      </c>
      <c r="B1181" s="54" t="str">
        <f>IF(AND(TONGHOP!O1181="KTHP",TONGHOP!P1181="LT",TONGHOP!H1181&lt;&gt;""),TONGHOP!H1181,"")</f>
        <v/>
      </c>
      <c r="C1181" s="54" t="str">
        <f>IF(AND(TONGHOP!O1181="KTHP",TONGHOP!P1181="LT",TONGHOP!H1181&lt;&gt;""),TONGHOP!R1181,"")</f>
        <v/>
      </c>
      <c r="D1181" s="89" t="str">
        <f>IF(F1181="","",SUBTOTAL(3,$F$2:$F1181))</f>
        <v/>
      </c>
      <c r="E1181" s="54" t="str">
        <f>IF(AND(TONGHOP!O1181="KTHP",TONGHOP!P1181="TL",TONGHOP!H1181&lt;&gt;""),TONGHOP!H1181,"")</f>
        <v/>
      </c>
      <c r="F1181" s="54" t="str">
        <f>IF(AND(TONGHOP!O1181="KTHP",TONGHOP!P1181="TL",TONGHOP!H1181&lt;&gt;""),TONGHOP!R1181,"")</f>
        <v/>
      </c>
    </row>
    <row r="1182" spans="1:6">
      <c r="A1182" s="89" t="str">
        <f>IF(C1182="","",SUBTOTAL(3,$C$2:$C1182))</f>
        <v/>
      </c>
      <c r="B1182" s="54" t="str">
        <f>IF(AND(TONGHOP!O1182="KTHP",TONGHOP!P1182="LT",TONGHOP!H1182&lt;&gt;""),TONGHOP!H1182,"")</f>
        <v/>
      </c>
      <c r="C1182" s="54" t="str">
        <f>IF(AND(TONGHOP!O1182="KTHP",TONGHOP!P1182="LT",TONGHOP!H1182&lt;&gt;""),TONGHOP!R1182,"")</f>
        <v/>
      </c>
      <c r="D1182" s="89" t="str">
        <f>IF(F1182="","",SUBTOTAL(3,$F$2:$F1182))</f>
        <v/>
      </c>
      <c r="E1182" s="54" t="str">
        <f>IF(AND(TONGHOP!O1182="KTHP",TONGHOP!P1182="TL",TONGHOP!H1182&lt;&gt;""),TONGHOP!H1182,"")</f>
        <v/>
      </c>
      <c r="F1182" s="54" t="str">
        <f>IF(AND(TONGHOP!O1182="KTHP",TONGHOP!P1182="TL",TONGHOP!H1182&lt;&gt;""),TONGHOP!R1182,"")</f>
        <v/>
      </c>
    </row>
    <row r="1183" spans="1:6">
      <c r="A1183" s="89" t="str">
        <f>IF(C1183="","",SUBTOTAL(3,$C$2:$C1183))</f>
        <v/>
      </c>
      <c r="B1183" s="54" t="str">
        <f>IF(AND(TONGHOP!O1183="KTHP",TONGHOP!P1183="LT",TONGHOP!H1183&lt;&gt;""),TONGHOP!H1183,"")</f>
        <v/>
      </c>
      <c r="C1183" s="54" t="str">
        <f>IF(AND(TONGHOP!O1183="KTHP",TONGHOP!P1183="LT",TONGHOP!H1183&lt;&gt;""),TONGHOP!R1183,"")</f>
        <v/>
      </c>
      <c r="D1183" s="89" t="str">
        <f>IF(F1183="","",SUBTOTAL(3,$F$2:$F1183))</f>
        <v/>
      </c>
      <c r="E1183" s="54" t="str">
        <f>IF(AND(TONGHOP!O1183="KTHP",TONGHOP!P1183="TL",TONGHOP!H1183&lt;&gt;""),TONGHOP!H1183,"")</f>
        <v/>
      </c>
      <c r="F1183" s="54" t="str">
        <f>IF(AND(TONGHOP!O1183="KTHP",TONGHOP!P1183="TL",TONGHOP!H1183&lt;&gt;""),TONGHOP!R1183,"")</f>
        <v/>
      </c>
    </row>
    <row r="1184" spans="1:6">
      <c r="A1184" s="89" t="str">
        <f>IF(C1184="","",SUBTOTAL(3,$C$2:$C1184))</f>
        <v/>
      </c>
      <c r="B1184" s="54" t="str">
        <f>IF(AND(TONGHOP!O1184="KTHP",TONGHOP!P1184="LT",TONGHOP!H1184&lt;&gt;""),TONGHOP!H1184,"")</f>
        <v/>
      </c>
      <c r="C1184" s="54" t="str">
        <f>IF(AND(TONGHOP!O1184="KTHP",TONGHOP!P1184="LT",TONGHOP!H1184&lt;&gt;""),TONGHOP!R1184,"")</f>
        <v/>
      </c>
      <c r="D1184" s="89" t="str">
        <f>IF(F1184="","",SUBTOTAL(3,$F$2:$F1184))</f>
        <v/>
      </c>
      <c r="E1184" s="54" t="str">
        <f>IF(AND(TONGHOP!O1184="KTHP",TONGHOP!P1184="TL",TONGHOP!H1184&lt;&gt;""),TONGHOP!H1184,"")</f>
        <v/>
      </c>
      <c r="F1184" s="54" t="str">
        <f>IF(AND(TONGHOP!O1184="KTHP",TONGHOP!P1184="TL",TONGHOP!H1184&lt;&gt;""),TONGHOP!R1184,"")</f>
        <v/>
      </c>
    </row>
    <row r="1185" spans="1:6">
      <c r="A1185" s="89" t="str">
        <f>IF(C1185="","",SUBTOTAL(3,$C$2:$C1185))</f>
        <v/>
      </c>
      <c r="B1185" s="54" t="str">
        <f>IF(AND(TONGHOP!O1185="KTHP",TONGHOP!P1185="LT",TONGHOP!H1185&lt;&gt;""),TONGHOP!H1185,"")</f>
        <v/>
      </c>
      <c r="C1185" s="54" t="str">
        <f>IF(AND(TONGHOP!O1185="KTHP",TONGHOP!P1185="LT",TONGHOP!H1185&lt;&gt;""),TONGHOP!R1185,"")</f>
        <v/>
      </c>
      <c r="D1185" s="89" t="str">
        <f>IF(F1185="","",SUBTOTAL(3,$F$2:$F1185))</f>
        <v/>
      </c>
      <c r="E1185" s="54" t="str">
        <f>IF(AND(TONGHOP!O1185="KTHP",TONGHOP!P1185="TL",TONGHOP!H1185&lt;&gt;""),TONGHOP!H1185,"")</f>
        <v/>
      </c>
      <c r="F1185" s="54" t="str">
        <f>IF(AND(TONGHOP!O1185="KTHP",TONGHOP!P1185="TL",TONGHOP!H1185&lt;&gt;""),TONGHOP!R1185,"")</f>
        <v/>
      </c>
    </row>
    <row r="1186" spans="1:6">
      <c r="A1186" s="89" t="str">
        <f>IF(C1186="","",SUBTOTAL(3,$C$2:$C1186))</f>
        <v/>
      </c>
      <c r="B1186" s="54" t="str">
        <f>IF(AND(TONGHOP!O1186="KTHP",TONGHOP!P1186="LT",TONGHOP!H1186&lt;&gt;""),TONGHOP!H1186,"")</f>
        <v/>
      </c>
      <c r="C1186" s="54" t="str">
        <f>IF(AND(TONGHOP!O1186="KTHP",TONGHOP!P1186="LT",TONGHOP!H1186&lt;&gt;""),TONGHOP!R1186,"")</f>
        <v/>
      </c>
      <c r="D1186" s="89" t="str">
        <f>IF(F1186="","",SUBTOTAL(3,$F$2:$F1186))</f>
        <v/>
      </c>
      <c r="E1186" s="54" t="str">
        <f>IF(AND(TONGHOP!O1186="KTHP",TONGHOP!P1186="TL",TONGHOP!H1186&lt;&gt;""),TONGHOP!H1186,"")</f>
        <v/>
      </c>
      <c r="F1186" s="54" t="str">
        <f>IF(AND(TONGHOP!O1186="KTHP",TONGHOP!P1186="TL",TONGHOP!H1186&lt;&gt;""),TONGHOP!R1186,"")</f>
        <v/>
      </c>
    </row>
    <row r="1187" spans="1:6">
      <c r="A1187" s="89" t="str">
        <f>IF(C1187="","",SUBTOTAL(3,$C$2:$C1187))</f>
        <v/>
      </c>
      <c r="B1187" s="54" t="str">
        <f>IF(AND(TONGHOP!O1187="KTHP",TONGHOP!P1187="LT",TONGHOP!H1187&lt;&gt;""),TONGHOP!H1187,"")</f>
        <v/>
      </c>
      <c r="C1187" s="54" t="str">
        <f>IF(AND(TONGHOP!O1187="KTHP",TONGHOP!P1187="LT",TONGHOP!H1187&lt;&gt;""),TONGHOP!R1187,"")</f>
        <v/>
      </c>
      <c r="D1187" s="89" t="str">
        <f>IF(F1187="","",SUBTOTAL(3,$F$2:$F1187))</f>
        <v/>
      </c>
      <c r="E1187" s="54" t="str">
        <f>IF(AND(TONGHOP!O1187="KTHP",TONGHOP!P1187="TL",TONGHOP!H1187&lt;&gt;""),TONGHOP!H1187,"")</f>
        <v/>
      </c>
      <c r="F1187" s="54" t="str">
        <f>IF(AND(TONGHOP!O1187="KTHP",TONGHOP!P1187="TL",TONGHOP!H1187&lt;&gt;""),TONGHOP!R1187,"")</f>
        <v/>
      </c>
    </row>
    <row r="1188" spans="1:6">
      <c r="A1188" s="89" t="str">
        <f>IF(C1188="","",SUBTOTAL(3,$C$2:$C1188))</f>
        <v/>
      </c>
      <c r="B1188" s="54" t="str">
        <f>IF(AND(TONGHOP!O1188="KTHP",TONGHOP!P1188="LT",TONGHOP!H1188&lt;&gt;""),TONGHOP!H1188,"")</f>
        <v/>
      </c>
      <c r="C1188" s="54" t="str">
        <f>IF(AND(TONGHOP!O1188="KTHP",TONGHOP!P1188="LT",TONGHOP!H1188&lt;&gt;""),TONGHOP!R1188,"")</f>
        <v/>
      </c>
      <c r="D1188" s="89" t="str">
        <f>IF(F1188="","",SUBTOTAL(3,$F$2:$F1188))</f>
        <v/>
      </c>
      <c r="E1188" s="54" t="str">
        <f>IF(AND(TONGHOP!O1188="KTHP",TONGHOP!P1188="TL",TONGHOP!H1188&lt;&gt;""),TONGHOP!H1188,"")</f>
        <v/>
      </c>
      <c r="F1188" s="54" t="str">
        <f>IF(AND(TONGHOP!O1188="KTHP",TONGHOP!P1188="TL",TONGHOP!H1188&lt;&gt;""),TONGHOP!R1188,"")</f>
        <v/>
      </c>
    </row>
    <row r="1189" spans="1:6">
      <c r="A1189" s="89" t="str">
        <f>IF(C1189="","",SUBTOTAL(3,$C$2:$C1189))</f>
        <v/>
      </c>
      <c r="B1189" s="54" t="str">
        <f>IF(AND(TONGHOP!O1189="KTHP",TONGHOP!P1189="LT",TONGHOP!H1189&lt;&gt;""),TONGHOP!H1189,"")</f>
        <v/>
      </c>
      <c r="C1189" s="54" t="str">
        <f>IF(AND(TONGHOP!O1189="KTHP",TONGHOP!P1189="LT",TONGHOP!H1189&lt;&gt;""),TONGHOP!R1189,"")</f>
        <v/>
      </c>
      <c r="D1189" s="89" t="str">
        <f>IF(F1189="","",SUBTOTAL(3,$F$2:$F1189))</f>
        <v/>
      </c>
      <c r="E1189" s="54" t="str">
        <f>IF(AND(TONGHOP!O1189="KTHP",TONGHOP!P1189="TL",TONGHOP!H1189&lt;&gt;""),TONGHOP!H1189,"")</f>
        <v/>
      </c>
      <c r="F1189" s="54" t="str">
        <f>IF(AND(TONGHOP!O1189="KTHP",TONGHOP!P1189="TL",TONGHOP!H1189&lt;&gt;""),TONGHOP!R1189,"")</f>
        <v/>
      </c>
    </row>
    <row r="1190" spans="1:6">
      <c r="A1190" s="89" t="str">
        <f>IF(C1190="","",SUBTOTAL(3,$C$2:$C1190))</f>
        <v/>
      </c>
      <c r="B1190" s="54" t="str">
        <f>IF(AND(TONGHOP!O1190="KTHP",TONGHOP!P1190="LT",TONGHOP!H1190&lt;&gt;""),TONGHOP!H1190,"")</f>
        <v/>
      </c>
      <c r="C1190" s="54" t="str">
        <f>IF(AND(TONGHOP!O1190="KTHP",TONGHOP!P1190="LT",TONGHOP!H1190&lt;&gt;""),TONGHOP!R1190,"")</f>
        <v/>
      </c>
      <c r="D1190" s="89" t="str">
        <f>IF(F1190="","",SUBTOTAL(3,$F$2:$F1190))</f>
        <v/>
      </c>
      <c r="E1190" s="54" t="str">
        <f>IF(AND(TONGHOP!O1190="KTHP",TONGHOP!P1190="TL",TONGHOP!H1190&lt;&gt;""),TONGHOP!H1190,"")</f>
        <v/>
      </c>
      <c r="F1190" s="54" t="str">
        <f>IF(AND(TONGHOP!O1190="KTHP",TONGHOP!P1190="TL",TONGHOP!H1190&lt;&gt;""),TONGHOP!R1190,"")</f>
        <v/>
      </c>
    </row>
    <row r="1191" spans="1:6">
      <c r="A1191" s="89" t="str">
        <f>IF(C1191="","",SUBTOTAL(3,$C$2:$C1191))</f>
        <v/>
      </c>
      <c r="B1191" s="54" t="str">
        <f>IF(AND(TONGHOP!O1191="KTHP",TONGHOP!P1191="LT",TONGHOP!H1191&lt;&gt;""),TONGHOP!H1191,"")</f>
        <v/>
      </c>
      <c r="C1191" s="54" t="str">
        <f>IF(AND(TONGHOP!O1191="KTHP",TONGHOP!P1191="LT",TONGHOP!H1191&lt;&gt;""),TONGHOP!R1191,"")</f>
        <v/>
      </c>
      <c r="D1191" s="89" t="str">
        <f>IF(F1191="","",SUBTOTAL(3,$F$2:$F1191))</f>
        <v/>
      </c>
      <c r="E1191" s="54" t="str">
        <f>IF(AND(TONGHOP!O1191="KTHP",TONGHOP!P1191="TL",TONGHOP!H1191&lt;&gt;""),TONGHOP!H1191,"")</f>
        <v/>
      </c>
      <c r="F1191" s="54" t="str">
        <f>IF(AND(TONGHOP!O1191="KTHP",TONGHOP!P1191="TL",TONGHOP!H1191&lt;&gt;""),TONGHOP!R1191,"")</f>
        <v/>
      </c>
    </row>
    <row r="1192" spans="1:6">
      <c r="A1192" s="89" t="str">
        <f>IF(C1192="","",SUBTOTAL(3,$C$2:$C1192))</f>
        <v/>
      </c>
      <c r="B1192" s="54" t="str">
        <f>IF(AND(TONGHOP!O1192="KTHP",TONGHOP!P1192="LT",TONGHOP!H1192&lt;&gt;""),TONGHOP!H1192,"")</f>
        <v/>
      </c>
      <c r="C1192" s="54" t="str">
        <f>IF(AND(TONGHOP!O1192="KTHP",TONGHOP!P1192="LT",TONGHOP!H1192&lt;&gt;""),TONGHOP!R1192,"")</f>
        <v/>
      </c>
      <c r="D1192" s="89" t="str">
        <f>IF(F1192="","",SUBTOTAL(3,$F$2:$F1192))</f>
        <v/>
      </c>
      <c r="E1192" s="54" t="str">
        <f>IF(AND(TONGHOP!O1192="KTHP",TONGHOP!P1192="TL",TONGHOP!H1192&lt;&gt;""),TONGHOP!H1192,"")</f>
        <v/>
      </c>
      <c r="F1192" s="54" t="str">
        <f>IF(AND(TONGHOP!O1192="KTHP",TONGHOP!P1192="TL",TONGHOP!H1192&lt;&gt;""),TONGHOP!R1192,"")</f>
        <v/>
      </c>
    </row>
    <row r="1193" spans="1:6">
      <c r="A1193" s="89" t="str">
        <f>IF(C1193="","",SUBTOTAL(3,$C$2:$C1193))</f>
        <v/>
      </c>
      <c r="B1193" s="54" t="str">
        <f>IF(AND(TONGHOP!O1193="KTHP",TONGHOP!P1193="LT",TONGHOP!H1193&lt;&gt;""),TONGHOP!H1193,"")</f>
        <v/>
      </c>
      <c r="C1193" s="54" t="str">
        <f>IF(AND(TONGHOP!O1193="KTHP",TONGHOP!P1193="LT",TONGHOP!H1193&lt;&gt;""),TONGHOP!R1193,"")</f>
        <v/>
      </c>
      <c r="D1193" s="89" t="str">
        <f>IF(F1193="","",SUBTOTAL(3,$F$2:$F1193))</f>
        <v/>
      </c>
      <c r="E1193" s="54" t="str">
        <f>IF(AND(TONGHOP!O1193="KTHP",TONGHOP!P1193="TL",TONGHOP!H1193&lt;&gt;""),TONGHOP!H1193,"")</f>
        <v/>
      </c>
      <c r="F1193" s="54" t="str">
        <f>IF(AND(TONGHOP!O1193="KTHP",TONGHOP!P1193="TL",TONGHOP!H1193&lt;&gt;""),TONGHOP!R1193,"")</f>
        <v/>
      </c>
    </row>
    <row r="1194" spans="1:6">
      <c r="A1194" s="89" t="str">
        <f>IF(C1194="","",SUBTOTAL(3,$C$2:$C1194))</f>
        <v/>
      </c>
      <c r="B1194" s="54" t="str">
        <f>IF(AND(TONGHOP!O1194="KTHP",TONGHOP!P1194="LT",TONGHOP!H1194&lt;&gt;""),TONGHOP!H1194,"")</f>
        <v/>
      </c>
      <c r="C1194" s="54" t="str">
        <f>IF(AND(TONGHOP!O1194="KTHP",TONGHOP!P1194="LT",TONGHOP!H1194&lt;&gt;""),TONGHOP!R1194,"")</f>
        <v/>
      </c>
      <c r="D1194" s="89" t="str">
        <f>IF(F1194="","",SUBTOTAL(3,$F$2:$F1194))</f>
        <v/>
      </c>
      <c r="E1194" s="54" t="str">
        <f>IF(AND(TONGHOP!O1194="KTHP",TONGHOP!P1194="TL",TONGHOP!H1194&lt;&gt;""),TONGHOP!H1194,"")</f>
        <v/>
      </c>
      <c r="F1194" s="54" t="str">
        <f>IF(AND(TONGHOP!O1194="KTHP",TONGHOP!P1194="TL",TONGHOP!H1194&lt;&gt;""),TONGHOP!R1194,"")</f>
        <v/>
      </c>
    </row>
    <row r="1195" spans="1:6">
      <c r="A1195" s="89" t="str">
        <f>IF(C1195="","",SUBTOTAL(3,$C$2:$C1195))</f>
        <v/>
      </c>
      <c r="B1195" s="54" t="str">
        <f>IF(AND(TONGHOP!O1195="KTHP",TONGHOP!P1195="LT",TONGHOP!H1195&lt;&gt;""),TONGHOP!H1195,"")</f>
        <v/>
      </c>
      <c r="C1195" s="54" t="str">
        <f>IF(AND(TONGHOP!O1195="KTHP",TONGHOP!P1195="LT",TONGHOP!H1195&lt;&gt;""),TONGHOP!R1195,"")</f>
        <v/>
      </c>
      <c r="D1195" s="89" t="str">
        <f>IF(F1195="","",SUBTOTAL(3,$F$2:$F1195))</f>
        <v/>
      </c>
      <c r="E1195" s="54" t="str">
        <f>IF(AND(TONGHOP!O1195="KTHP",TONGHOP!P1195="TL",TONGHOP!H1195&lt;&gt;""),TONGHOP!H1195,"")</f>
        <v/>
      </c>
      <c r="F1195" s="54" t="str">
        <f>IF(AND(TONGHOP!O1195="KTHP",TONGHOP!P1195="TL",TONGHOP!H1195&lt;&gt;""),TONGHOP!R1195,"")</f>
        <v/>
      </c>
    </row>
    <row r="1196" spans="1:6">
      <c r="A1196" s="89" t="str">
        <f>IF(C1196="","",SUBTOTAL(3,$C$2:$C1196))</f>
        <v/>
      </c>
      <c r="B1196" s="54" t="str">
        <f>IF(AND(TONGHOP!O1196="KTHP",TONGHOP!P1196="LT",TONGHOP!H1196&lt;&gt;""),TONGHOP!H1196,"")</f>
        <v/>
      </c>
      <c r="C1196" s="54" t="str">
        <f>IF(AND(TONGHOP!O1196="KTHP",TONGHOP!P1196="LT",TONGHOP!H1196&lt;&gt;""),TONGHOP!R1196,"")</f>
        <v/>
      </c>
      <c r="D1196" s="89" t="str">
        <f>IF(F1196="","",SUBTOTAL(3,$F$2:$F1196))</f>
        <v/>
      </c>
      <c r="E1196" s="54" t="str">
        <f>IF(AND(TONGHOP!O1196="KTHP",TONGHOP!P1196="TL",TONGHOP!H1196&lt;&gt;""),TONGHOP!H1196,"")</f>
        <v/>
      </c>
      <c r="F1196" s="54" t="str">
        <f>IF(AND(TONGHOP!O1196="KTHP",TONGHOP!P1196="TL",TONGHOP!H1196&lt;&gt;""),TONGHOP!R1196,"")</f>
        <v/>
      </c>
    </row>
    <row r="1197" spans="1:6">
      <c r="A1197" s="89" t="str">
        <f>IF(C1197="","",SUBTOTAL(3,$C$2:$C1197))</f>
        <v/>
      </c>
      <c r="B1197" s="54" t="str">
        <f>IF(AND(TONGHOP!O1197="KTHP",TONGHOP!P1197="LT",TONGHOP!H1197&lt;&gt;""),TONGHOP!H1197,"")</f>
        <v/>
      </c>
      <c r="C1197" s="54" t="str">
        <f>IF(AND(TONGHOP!O1197="KTHP",TONGHOP!P1197="LT",TONGHOP!H1197&lt;&gt;""),TONGHOP!R1197,"")</f>
        <v/>
      </c>
      <c r="D1197" s="89" t="str">
        <f>IF(F1197="","",SUBTOTAL(3,$F$2:$F1197))</f>
        <v/>
      </c>
      <c r="E1197" s="54" t="str">
        <f>IF(AND(TONGHOP!O1197="KTHP",TONGHOP!P1197="TL",TONGHOP!H1197&lt;&gt;""),TONGHOP!H1197,"")</f>
        <v/>
      </c>
      <c r="F1197" s="54" t="str">
        <f>IF(AND(TONGHOP!O1197="KTHP",TONGHOP!P1197="TL",TONGHOP!H1197&lt;&gt;""),TONGHOP!R1197,"")</f>
        <v/>
      </c>
    </row>
    <row r="1198" spans="1:6">
      <c r="A1198" s="89" t="str">
        <f>IF(C1198="","",SUBTOTAL(3,$C$2:$C1198))</f>
        <v/>
      </c>
      <c r="B1198" s="54" t="str">
        <f>IF(AND(TONGHOP!O1198="KTHP",TONGHOP!P1198="LT",TONGHOP!H1198&lt;&gt;""),TONGHOP!H1198,"")</f>
        <v/>
      </c>
      <c r="C1198" s="54" t="str">
        <f>IF(AND(TONGHOP!O1198="KTHP",TONGHOP!P1198="LT",TONGHOP!H1198&lt;&gt;""),TONGHOP!R1198,"")</f>
        <v/>
      </c>
      <c r="D1198" s="89" t="str">
        <f>IF(F1198="","",SUBTOTAL(3,$F$2:$F1198))</f>
        <v/>
      </c>
      <c r="E1198" s="54" t="str">
        <f>IF(AND(TONGHOP!O1198="KTHP",TONGHOP!P1198="TL",TONGHOP!H1198&lt;&gt;""),TONGHOP!H1198,"")</f>
        <v/>
      </c>
      <c r="F1198" s="54" t="str">
        <f>IF(AND(TONGHOP!O1198="KTHP",TONGHOP!P1198="TL",TONGHOP!H1198&lt;&gt;""),TONGHOP!R1198,"")</f>
        <v/>
      </c>
    </row>
    <row r="1199" spans="1:6">
      <c r="A1199" s="89" t="str">
        <f>IF(C1199="","",SUBTOTAL(3,$C$2:$C1199))</f>
        <v/>
      </c>
      <c r="B1199" s="54" t="str">
        <f>IF(AND(TONGHOP!O1199="KTHP",TONGHOP!P1199="LT",TONGHOP!H1199&lt;&gt;""),TONGHOP!H1199,"")</f>
        <v/>
      </c>
      <c r="C1199" s="54" t="str">
        <f>IF(AND(TONGHOP!O1199="KTHP",TONGHOP!P1199="LT",TONGHOP!H1199&lt;&gt;""),TONGHOP!R1199,"")</f>
        <v/>
      </c>
      <c r="D1199" s="89" t="str">
        <f>IF(F1199="","",SUBTOTAL(3,$F$2:$F1199))</f>
        <v/>
      </c>
      <c r="E1199" s="54" t="str">
        <f>IF(AND(TONGHOP!O1199="KTHP",TONGHOP!P1199="TL",TONGHOP!H1199&lt;&gt;""),TONGHOP!H1199,"")</f>
        <v/>
      </c>
      <c r="F1199" s="54" t="str">
        <f>IF(AND(TONGHOP!O1199="KTHP",TONGHOP!P1199="TL",TONGHOP!H1199&lt;&gt;""),TONGHOP!R1199,"")</f>
        <v/>
      </c>
    </row>
    <row r="1200" spans="1:6">
      <c r="A1200" s="89" t="str">
        <f>IF(C1200="","",SUBTOTAL(3,$C$2:$C1200))</f>
        <v/>
      </c>
      <c r="B1200" s="54" t="str">
        <f>IF(AND(TONGHOP!O1200="KTHP",TONGHOP!P1200="LT",TONGHOP!H1200&lt;&gt;""),TONGHOP!H1200,"")</f>
        <v/>
      </c>
      <c r="C1200" s="54" t="str">
        <f>IF(AND(TONGHOP!O1200="KTHP",TONGHOP!P1200="LT",TONGHOP!H1200&lt;&gt;""),TONGHOP!R1200,"")</f>
        <v/>
      </c>
      <c r="D1200" s="89" t="str">
        <f>IF(F1200="","",SUBTOTAL(3,$F$2:$F1200))</f>
        <v/>
      </c>
      <c r="E1200" s="54" t="str">
        <f>IF(AND(TONGHOP!O1200="KTHP",TONGHOP!P1200="TL",TONGHOP!H1200&lt;&gt;""),TONGHOP!H1200,"")</f>
        <v/>
      </c>
      <c r="F1200" s="54" t="str">
        <f>IF(AND(TONGHOP!O1200="KTHP",TONGHOP!P1200="TL",TONGHOP!H1200&lt;&gt;""),TONGHOP!R1200,"")</f>
        <v/>
      </c>
    </row>
    <row r="1201" spans="1:6">
      <c r="A1201" s="89" t="str">
        <f>IF(C1201="","",SUBTOTAL(3,$C$2:$C1201))</f>
        <v/>
      </c>
      <c r="B1201" s="54" t="str">
        <f>IF(AND(TONGHOP!O1201="KTHP",TONGHOP!P1201="LT",TONGHOP!H1201&lt;&gt;""),TONGHOP!H1201,"")</f>
        <v/>
      </c>
      <c r="C1201" s="54" t="str">
        <f>IF(AND(TONGHOP!O1201="KTHP",TONGHOP!P1201="LT",TONGHOP!H1201&lt;&gt;""),TONGHOP!R1201,"")</f>
        <v/>
      </c>
      <c r="D1201" s="89" t="str">
        <f>IF(F1201="","",SUBTOTAL(3,$F$2:$F1201))</f>
        <v/>
      </c>
      <c r="E1201" s="54" t="str">
        <f>IF(AND(TONGHOP!O1201="KTHP",TONGHOP!P1201="TL",TONGHOP!H1201&lt;&gt;""),TONGHOP!H1201,"")</f>
        <v/>
      </c>
      <c r="F1201" s="54" t="str">
        <f>IF(AND(TONGHOP!O1201="KTHP",TONGHOP!P1201="TL",TONGHOP!H1201&lt;&gt;""),TONGHOP!R1201,"")</f>
        <v/>
      </c>
    </row>
    <row r="1202" spans="1:6">
      <c r="A1202" s="89" t="str">
        <f>IF(C1202="","",SUBTOTAL(3,$C$2:$C1202))</f>
        <v/>
      </c>
      <c r="B1202" s="54" t="str">
        <f>IF(AND(TONGHOP!O1202="KTHP",TONGHOP!P1202="LT",TONGHOP!H1202&lt;&gt;""),TONGHOP!H1202,"")</f>
        <v/>
      </c>
      <c r="C1202" s="54" t="str">
        <f>IF(AND(TONGHOP!O1202="KTHP",TONGHOP!P1202="LT",TONGHOP!H1202&lt;&gt;""),TONGHOP!R1202,"")</f>
        <v/>
      </c>
      <c r="D1202" s="89" t="str">
        <f>IF(F1202="","",SUBTOTAL(3,$F$2:$F1202))</f>
        <v/>
      </c>
      <c r="E1202" s="54" t="str">
        <f>IF(AND(TONGHOP!O1202="KTHP",TONGHOP!P1202="TL",TONGHOP!H1202&lt;&gt;""),TONGHOP!H1202,"")</f>
        <v/>
      </c>
      <c r="F1202" s="54" t="str">
        <f>IF(AND(TONGHOP!O1202="KTHP",TONGHOP!P1202="TL",TONGHOP!H1202&lt;&gt;""),TONGHOP!R1202,"")</f>
        <v/>
      </c>
    </row>
    <row r="1203" spans="1:6">
      <c r="A1203" s="89" t="str">
        <f>IF(C1203="","",SUBTOTAL(3,$C$2:$C1203))</f>
        <v/>
      </c>
      <c r="B1203" s="54" t="str">
        <f>IF(AND(TONGHOP!O1203="KTHP",TONGHOP!P1203="LT",TONGHOP!H1203&lt;&gt;""),TONGHOP!H1203,"")</f>
        <v/>
      </c>
      <c r="C1203" s="54" t="str">
        <f>IF(AND(TONGHOP!O1203="KTHP",TONGHOP!P1203="LT",TONGHOP!H1203&lt;&gt;""),TONGHOP!R1203,"")</f>
        <v/>
      </c>
      <c r="D1203" s="89" t="str">
        <f>IF(F1203="","",SUBTOTAL(3,$F$2:$F1203))</f>
        <v/>
      </c>
      <c r="E1203" s="54" t="str">
        <f>IF(AND(TONGHOP!O1203="KTHP",TONGHOP!P1203="TL",TONGHOP!H1203&lt;&gt;""),TONGHOP!H1203,"")</f>
        <v/>
      </c>
      <c r="F1203" s="54" t="str">
        <f>IF(AND(TONGHOP!O1203="KTHP",TONGHOP!P1203="TL",TONGHOP!H1203&lt;&gt;""),TONGHOP!R1203,"")</f>
        <v/>
      </c>
    </row>
    <row r="1204" spans="1:6">
      <c r="A1204" s="89" t="str">
        <f>IF(C1204="","",SUBTOTAL(3,$C$2:$C1204))</f>
        <v/>
      </c>
      <c r="B1204" s="54" t="str">
        <f>IF(AND(TONGHOP!O1204="KTHP",TONGHOP!P1204="LT",TONGHOP!H1204&lt;&gt;""),TONGHOP!H1204,"")</f>
        <v/>
      </c>
      <c r="C1204" s="54" t="str">
        <f>IF(AND(TONGHOP!O1204="KTHP",TONGHOP!P1204="LT",TONGHOP!H1204&lt;&gt;""),TONGHOP!R1204,"")</f>
        <v/>
      </c>
      <c r="D1204" s="89" t="str">
        <f>IF(F1204="","",SUBTOTAL(3,$F$2:$F1204))</f>
        <v/>
      </c>
      <c r="E1204" s="54" t="str">
        <f>IF(AND(TONGHOP!O1204="KTHP",TONGHOP!P1204="TL",TONGHOP!H1204&lt;&gt;""),TONGHOP!H1204,"")</f>
        <v/>
      </c>
      <c r="F1204" s="54" t="str">
        <f>IF(AND(TONGHOP!O1204="KTHP",TONGHOP!P1204="TL",TONGHOP!H1204&lt;&gt;""),TONGHOP!R1204,"")</f>
        <v/>
      </c>
    </row>
    <row r="1205" spans="1:6">
      <c r="A1205" s="89" t="str">
        <f>IF(C1205="","",SUBTOTAL(3,$C$2:$C1205))</f>
        <v/>
      </c>
      <c r="B1205" s="54" t="str">
        <f>IF(AND(TONGHOP!O1205="KTHP",TONGHOP!P1205="LT",TONGHOP!H1205&lt;&gt;""),TONGHOP!H1205,"")</f>
        <v/>
      </c>
      <c r="C1205" s="54" t="str">
        <f>IF(AND(TONGHOP!O1205="KTHP",TONGHOP!P1205="LT",TONGHOP!H1205&lt;&gt;""),TONGHOP!R1205,"")</f>
        <v/>
      </c>
      <c r="D1205" s="89" t="str">
        <f>IF(F1205="","",SUBTOTAL(3,$F$2:$F1205))</f>
        <v/>
      </c>
      <c r="E1205" s="54" t="str">
        <f>IF(AND(TONGHOP!O1205="KTHP",TONGHOP!P1205="TL",TONGHOP!H1205&lt;&gt;""),TONGHOP!H1205,"")</f>
        <v/>
      </c>
      <c r="F1205" s="54" t="str">
        <f>IF(AND(TONGHOP!O1205="KTHP",TONGHOP!P1205="TL",TONGHOP!H1205&lt;&gt;""),TONGHOP!R1205,"")</f>
        <v/>
      </c>
    </row>
    <row r="1206" spans="1:6">
      <c r="A1206" s="89" t="str">
        <f>IF(C1206="","",SUBTOTAL(3,$C$2:$C1206))</f>
        <v/>
      </c>
      <c r="B1206" s="54" t="str">
        <f>IF(AND(TONGHOP!O1206="KTHP",TONGHOP!P1206="LT",TONGHOP!H1206&lt;&gt;""),TONGHOP!H1206,"")</f>
        <v/>
      </c>
      <c r="C1206" s="54" t="str">
        <f>IF(AND(TONGHOP!O1206="KTHP",TONGHOP!P1206="LT",TONGHOP!H1206&lt;&gt;""),TONGHOP!R1206,"")</f>
        <v/>
      </c>
      <c r="D1206" s="89" t="str">
        <f>IF(F1206="","",SUBTOTAL(3,$F$2:$F1206))</f>
        <v/>
      </c>
      <c r="E1206" s="54" t="str">
        <f>IF(AND(TONGHOP!O1206="KTHP",TONGHOP!P1206="TL",TONGHOP!H1206&lt;&gt;""),TONGHOP!H1206,"")</f>
        <v/>
      </c>
      <c r="F1206" s="54" t="str">
        <f>IF(AND(TONGHOP!O1206="KTHP",TONGHOP!P1206="TL",TONGHOP!H1206&lt;&gt;""),TONGHOP!R1206,"")</f>
        <v/>
      </c>
    </row>
    <row r="1207" spans="1:6">
      <c r="A1207" s="89" t="str">
        <f>IF(C1207="","",SUBTOTAL(3,$C$2:$C1207))</f>
        <v/>
      </c>
      <c r="B1207" s="54" t="str">
        <f>IF(AND(TONGHOP!O1207="KTHP",TONGHOP!P1207="LT",TONGHOP!H1207&lt;&gt;""),TONGHOP!H1207,"")</f>
        <v/>
      </c>
      <c r="C1207" s="54" t="str">
        <f>IF(AND(TONGHOP!O1207="KTHP",TONGHOP!P1207="LT",TONGHOP!H1207&lt;&gt;""),TONGHOP!R1207,"")</f>
        <v/>
      </c>
      <c r="D1207" s="89" t="str">
        <f>IF(F1207="","",SUBTOTAL(3,$F$2:$F1207))</f>
        <v/>
      </c>
      <c r="E1207" s="54" t="str">
        <f>IF(AND(TONGHOP!O1207="KTHP",TONGHOP!P1207="TL",TONGHOP!H1207&lt;&gt;""),TONGHOP!H1207,"")</f>
        <v/>
      </c>
      <c r="F1207" s="54" t="str">
        <f>IF(AND(TONGHOP!O1207="KTHP",TONGHOP!P1207="TL",TONGHOP!H1207&lt;&gt;""),TONGHOP!R1207,"")</f>
        <v/>
      </c>
    </row>
    <row r="1208" spans="1:6">
      <c r="A1208" s="89" t="str">
        <f>IF(C1208="","",SUBTOTAL(3,$C$2:$C1208))</f>
        <v/>
      </c>
      <c r="B1208" s="54" t="str">
        <f>IF(AND(TONGHOP!O1208="KTHP",TONGHOP!P1208="LT",TONGHOP!H1208&lt;&gt;""),TONGHOP!H1208,"")</f>
        <v/>
      </c>
      <c r="C1208" s="54" t="str">
        <f>IF(AND(TONGHOP!O1208="KTHP",TONGHOP!P1208="LT",TONGHOP!H1208&lt;&gt;""),TONGHOP!R1208,"")</f>
        <v/>
      </c>
      <c r="D1208" s="89" t="str">
        <f>IF(F1208="","",SUBTOTAL(3,$F$2:$F1208))</f>
        <v/>
      </c>
      <c r="E1208" s="54" t="str">
        <f>IF(AND(TONGHOP!O1208="KTHP",TONGHOP!P1208="TL",TONGHOP!H1208&lt;&gt;""),TONGHOP!H1208,"")</f>
        <v/>
      </c>
      <c r="F1208" s="54" t="str">
        <f>IF(AND(TONGHOP!O1208="KTHP",TONGHOP!P1208="TL",TONGHOP!H1208&lt;&gt;""),TONGHOP!R1208,"")</f>
        <v/>
      </c>
    </row>
    <row r="1209" spans="1:6">
      <c r="A1209" s="89" t="str">
        <f>IF(C1209="","",SUBTOTAL(3,$C$2:$C1209))</f>
        <v/>
      </c>
      <c r="B1209" s="54" t="str">
        <f>IF(AND(TONGHOP!O1209="KTHP",TONGHOP!P1209="LT",TONGHOP!H1209&lt;&gt;""),TONGHOP!H1209,"")</f>
        <v/>
      </c>
      <c r="C1209" s="54" t="str">
        <f>IF(AND(TONGHOP!O1209="KTHP",TONGHOP!P1209="LT",TONGHOP!H1209&lt;&gt;""),TONGHOP!R1209,"")</f>
        <v/>
      </c>
      <c r="D1209" s="89" t="str">
        <f>IF(F1209="","",SUBTOTAL(3,$F$2:$F1209))</f>
        <v/>
      </c>
      <c r="E1209" s="54" t="str">
        <f>IF(AND(TONGHOP!O1209="KTHP",TONGHOP!P1209="TL",TONGHOP!H1209&lt;&gt;""),TONGHOP!H1209,"")</f>
        <v/>
      </c>
      <c r="F1209" s="54" t="str">
        <f>IF(AND(TONGHOP!O1209="KTHP",TONGHOP!P1209="TL",TONGHOP!H1209&lt;&gt;""),TONGHOP!R1209,"")</f>
        <v/>
      </c>
    </row>
    <row r="1210" spans="1:6">
      <c r="A1210" s="89" t="str">
        <f>IF(C1210="","",SUBTOTAL(3,$C$2:$C1210))</f>
        <v/>
      </c>
      <c r="B1210" s="54" t="str">
        <f>IF(AND(TONGHOP!O1210="KTHP",TONGHOP!P1210="LT",TONGHOP!H1210&lt;&gt;""),TONGHOP!H1210,"")</f>
        <v/>
      </c>
      <c r="C1210" s="54" t="str">
        <f>IF(AND(TONGHOP!O1210="KTHP",TONGHOP!P1210="LT",TONGHOP!H1210&lt;&gt;""),TONGHOP!R1210,"")</f>
        <v/>
      </c>
      <c r="D1210" s="89" t="str">
        <f>IF(F1210="","",SUBTOTAL(3,$F$2:$F1210))</f>
        <v/>
      </c>
      <c r="E1210" s="54" t="str">
        <f>IF(AND(TONGHOP!O1210="KTHP",TONGHOP!P1210="TL",TONGHOP!H1210&lt;&gt;""),TONGHOP!H1210,"")</f>
        <v/>
      </c>
      <c r="F1210" s="54" t="str">
        <f>IF(AND(TONGHOP!O1210="KTHP",TONGHOP!P1210="TL",TONGHOP!H1210&lt;&gt;""),TONGHOP!R1210,"")</f>
        <v/>
      </c>
    </row>
    <row r="1211" spans="1:6">
      <c r="A1211" s="89" t="str">
        <f>IF(C1211="","",SUBTOTAL(3,$C$2:$C1211))</f>
        <v/>
      </c>
      <c r="B1211" s="54" t="str">
        <f>IF(AND(TONGHOP!O1211="KTHP",TONGHOP!P1211="LT",TONGHOP!H1211&lt;&gt;""),TONGHOP!H1211,"")</f>
        <v/>
      </c>
      <c r="C1211" s="54" t="str">
        <f>IF(AND(TONGHOP!O1211="KTHP",TONGHOP!P1211="LT",TONGHOP!H1211&lt;&gt;""),TONGHOP!R1211,"")</f>
        <v/>
      </c>
      <c r="D1211" s="89" t="str">
        <f>IF(F1211="","",SUBTOTAL(3,$F$2:$F1211))</f>
        <v/>
      </c>
      <c r="E1211" s="54" t="str">
        <f>IF(AND(TONGHOP!O1211="KTHP",TONGHOP!P1211="TL",TONGHOP!H1211&lt;&gt;""),TONGHOP!H1211,"")</f>
        <v/>
      </c>
      <c r="F1211" s="54" t="str">
        <f>IF(AND(TONGHOP!O1211="KTHP",TONGHOP!P1211="TL",TONGHOP!H1211&lt;&gt;""),TONGHOP!R1211,"")</f>
        <v/>
      </c>
    </row>
    <row r="1212" spans="1:6">
      <c r="A1212" s="89" t="str">
        <f>IF(C1212="","",SUBTOTAL(3,$C$2:$C1212))</f>
        <v/>
      </c>
      <c r="B1212" s="54" t="str">
        <f>IF(AND(TONGHOP!O1212="KTHP",TONGHOP!P1212="LT",TONGHOP!H1212&lt;&gt;""),TONGHOP!H1212,"")</f>
        <v/>
      </c>
      <c r="C1212" s="54" t="str">
        <f>IF(AND(TONGHOP!O1212="KTHP",TONGHOP!P1212="LT",TONGHOP!H1212&lt;&gt;""),TONGHOP!R1212,"")</f>
        <v/>
      </c>
      <c r="D1212" s="89" t="str">
        <f>IF(F1212="","",SUBTOTAL(3,$F$2:$F1212))</f>
        <v/>
      </c>
      <c r="E1212" s="54" t="str">
        <f>IF(AND(TONGHOP!O1212="KTHP",TONGHOP!P1212="TL",TONGHOP!H1212&lt;&gt;""),TONGHOP!H1212,"")</f>
        <v/>
      </c>
      <c r="F1212" s="54" t="str">
        <f>IF(AND(TONGHOP!O1212="KTHP",TONGHOP!P1212="TL",TONGHOP!H1212&lt;&gt;""),TONGHOP!R1212,"")</f>
        <v/>
      </c>
    </row>
    <row r="1213" spans="1:6">
      <c r="A1213" s="89" t="str">
        <f>IF(C1213="","",SUBTOTAL(3,$C$2:$C1213))</f>
        <v/>
      </c>
      <c r="B1213" s="54" t="str">
        <f>IF(AND(TONGHOP!O1213="KTHP",TONGHOP!P1213="LT",TONGHOP!H1213&lt;&gt;""),TONGHOP!H1213,"")</f>
        <v/>
      </c>
      <c r="C1213" s="54" t="str">
        <f>IF(AND(TONGHOP!O1213="KTHP",TONGHOP!P1213="LT",TONGHOP!H1213&lt;&gt;""),TONGHOP!R1213,"")</f>
        <v/>
      </c>
      <c r="D1213" s="89" t="str">
        <f>IF(F1213="","",SUBTOTAL(3,$F$2:$F1213))</f>
        <v/>
      </c>
      <c r="E1213" s="54" t="str">
        <f>IF(AND(TONGHOP!O1213="KTHP",TONGHOP!P1213="TL",TONGHOP!H1213&lt;&gt;""),TONGHOP!H1213,"")</f>
        <v/>
      </c>
      <c r="F1213" s="54" t="str">
        <f>IF(AND(TONGHOP!O1213="KTHP",TONGHOP!P1213="TL",TONGHOP!H1213&lt;&gt;""),TONGHOP!R1213,"")</f>
        <v/>
      </c>
    </row>
    <row r="1214" spans="1:6">
      <c r="A1214" s="89" t="str">
        <f>IF(C1214="","",SUBTOTAL(3,$C$2:$C1214))</f>
        <v/>
      </c>
      <c r="B1214" s="54" t="str">
        <f>IF(AND(TONGHOP!O1214="KTHP",TONGHOP!P1214="LT",TONGHOP!H1214&lt;&gt;""),TONGHOP!H1214,"")</f>
        <v/>
      </c>
      <c r="C1214" s="54" t="str">
        <f>IF(AND(TONGHOP!O1214="KTHP",TONGHOP!P1214="LT",TONGHOP!H1214&lt;&gt;""),TONGHOP!R1214,"")</f>
        <v/>
      </c>
      <c r="D1214" s="89" t="str">
        <f>IF(F1214="","",SUBTOTAL(3,$F$2:$F1214))</f>
        <v/>
      </c>
      <c r="E1214" s="54" t="str">
        <f>IF(AND(TONGHOP!O1214="KTHP",TONGHOP!P1214="TL",TONGHOP!H1214&lt;&gt;""),TONGHOP!H1214,"")</f>
        <v/>
      </c>
      <c r="F1214" s="54" t="str">
        <f>IF(AND(TONGHOP!O1214="KTHP",TONGHOP!P1214="TL",TONGHOP!H1214&lt;&gt;""),TONGHOP!R1214,"")</f>
        <v/>
      </c>
    </row>
    <row r="1215" spans="1:6">
      <c r="A1215" s="89" t="str">
        <f>IF(C1215="","",SUBTOTAL(3,$C$2:$C1215))</f>
        <v/>
      </c>
      <c r="B1215" s="54" t="str">
        <f>IF(AND(TONGHOP!O1215="KTHP",TONGHOP!P1215="LT",TONGHOP!H1215&lt;&gt;""),TONGHOP!H1215,"")</f>
        <v/>
      </c>
      <c r="C1215" s="54" t="str">
        <f>IF(AND(TONGHOP!O1215="KTHP",TONGHOP!P1215="LT",TONGHOP!H1215&lt;&gt;""),TONGHOP!R1215,"")</f>
        <v/>
      </c>
      <c r="D1215" s="89" t="str">
        <f>IF(F1215="","",SUBTOTAL(3,$F$2:$F1215))</f>
        <v/>
      </c>
      <c r="E1215" s="54" t="str">
        <f>IF(AND(TONGHOP!O1215="KTHP",TONGHOP!P1215="TL",TONGHOP!H1215&lt;&gt;""),TONGHOP!H1215,"")</f>
        <v/>
      </c>
      <c r="F1215" s="54" t="str">
        <f>IF(AND(TONGHOP!O1215="KTHP",TONGHOP!P1215="TL",TONGHOP!H1215&lt;&gt;""),TONGHOP!R1215,"")</f>
        <v/>
      </c>
    </row>
    <row r="1216" spans="1:6">
      <c r="A1216" s="89" t="str">
        <f>IF(C1216="","",SUBTOTAL(3,$C$2:$C1216))</f>
        <v/>
      </c>
      <c r="B1216" s="54" t="str">
        <f>IF(AND(TONGHOP!O1216="KTHP",TONGHOP!P1216="LT",TONGHOP!H1216&lt;&gt;""),TONGHOP!H1216,"")</f>
        <v/>
      </c>
      <c r="C1216" s="54" t="str">
        <f>IF(AND(TONGHOP!O1216="KTHP",TONGHOP!P1216="LT",TONGHOP!H1216&lt;&gt;""),TONGHOP!R1216,"")</f>
        <v/>
      </c>
      <c r="D1216" s="89" t="str">
        <f>IF(F1216="","",SUBTOTAL(3,$F$2:$F1216))</f>
        <v/>
      </c>
      <c r="E1216" s="54" t="str">
        <f>IF(AND(TONGHOP!O1216="KTHP",TONGHOP!P1216="TL",TONGHOP!H1216&lt;&gt;""),TONGHOP!H1216,"")</f>
        <v/>
      </c>
      <c r="F1216" s="54" t="str">
        <f>IF(AND(TONGHOP!O1216="KTHP",TONGHOP!P1216="TL",TONGHOP!H1216&lt;&gt;""),TONGHOP!R1216,"")</f>
        <v/>
      </c>
    </row>
    <row r="1217" spans="1:6">
      <c r="A1217" s="89" t="str">
        <f>IF(C1217="","",SUBTOTAL(3,$C$2:$C1217))</f>
        <v/>
      </c>
      <c r="B1217" s="54" t="str">
        <f>IF(AND(TONGHOP!O1217="KTHP",TONGHOP!P1217="LT",TONGHOP!H1217&lt;&gt;""),TONGHOP!H1217,"")</f>
        <v/>
      </c>
      <c r="C1217" s="54" t="str">
        <f>IF(AND(TONGHOP!O1217="KTHP",TONGHOP!P1217="LT",TONGHOP!H1217&lt;&gt;""),TONGHOP!R1217,"")</f>
        <v/>
      </c>
      <c r="D1217" s="89" t="str">
        <f>IF(F1217="","",SUBTOTAL(3,$F$2:$F1217))</f>
        <v/>
      </c>
      <c r="E1217" s="54" t="str">
        <f>IF(AND(TONGHOP!O1217="KTHP",TONGHOP!P1217="TL",TONGHOP!H1217&lt;&gt;""),TONGHOP!H1217,"")</f>
        <v/>
      </c>
      <c r="F1217" s="54" t="str">
        <f>IF(AND(TONGHOP!O1217="KTHP",TONGHOP!P1217="TL",TONGHOP!H1217&lt;&gt;""),TONGHOP!R1217,"")</f>
        <v/>
      </c>
    </row>
    <row r="1218" spans="1:6">
      <c r="A1218" s="89" t="str">
        <f>IF(C1218="","",SUBTOTAL(3,$C$2:$C1218))</f>
        <v/>
      </c>
      <c r="B1218" s="54" t="str">
        <f>IF(AND(TONGHOP!O1218="KTHP",TONGHOP!P1218="LT",TONGHOP!H1218&lt;&gt;""),TONGHOP!H1218,"")</f>
        <v/>
      </c>
      <c r="C1218" s="54" t="str">
        <f>IF(AND(TONGHOP!O1218="KTHP",TONGHOP!P1218="LT",TONGHOP!H1218&lt;&gt;""),TONGHOP!R1218,"")</f>
        <v/>
      </c>
      <c r="D1218" s="89" t="str">
        <f>IF(F1218="","",SUBTOTAL(3,$F$2:$F1218))</f>
        <v/>
      </c>
      <c r="E1218" s="54" t="str">
        <f>IF(AND(TONGHOP!O1218="KTHP",TONGHOP!P1218="TL",TONGHOP!H1218&lt;&gt;""),TONGHOP!H1218,"")</f>
        <v/>
      </c>
      <c r="F1218" s="54" t="str">
        <f>IF(AND(TONGHOP!O1218="KTHP",TONGHOP!P1218="TL",TONGHOP!H1218&lt;&gt;""),TONGHOP!R1218,"")</f>
        <v/>
      </c>
    </row>
    <row r="1219" spans="1:6">
      <c r="A1219" s="89" t="str">
        <f>IF(C1219="","",SUBTOTAL(3,$C$2:$C1219))</f>
        <v/>
      </c>
      <c r="B1219" s="54" t="str">
        <f>IF(AND(TONGHOP!O1219="KTHP",TONGHOP!P1219="LT",TONGHOP!H1219&lt;&gt;""),TONGHOP!H1219,"")</f>
        <v/>
      </c>
      <c r="C1219" s="54" t="str">
        <f>IF(AND(TONGHOP!O1219="KTHP",TONGHOP!P1219="LT",TONGHOP!H1219&lt;&gt;""),TONGHOP!R1219,"")</f>
        <v/>
      </c>
      <c r="D1219" s="89" t="str">
        <f>IF(F1219="","",SUBTOTAL(3,$F$2:$F1219))</f>
        <v/>
      </c>
      <c r="E1219" s="54" t="str">
        <f>IF(AND(TONGHOP!O1219="KTHP",TONGHOP!P1219="TL",TONGHOP!H1219&lt;&gt;""),TONGHOP!H1219,"")</f>
        <v/>
      </c>
      <c r="F1219" s="54" t="str">
        <f>IF(AND(TONGHOP!O1219="KTHP",TONGHOP!P1219="TL",TONGHOP!H1219&lt;&gt;""),TONGHOP!R1219,"")</f>
        <v/>
      </c>
    </row>
    <row r="1220" spans="1:6">
      <c r="A1220" s="89" t="str">
        <f>IF(C1220="","",SUBTOTAL(3,$C$2:$C1220))</f>
        <v/>
      </c>
      <c r="B1220" s="54" t="str">
        <f>IF(AND(TONGHOP!O1220="KTHP",TONGHOP!P1220="LT",TONGHOP!H1220&lt;&gt;""),TONGHOP!H1220,"")</f>
        <v/>
      </c>
      <c r="C1220" s="54" t="str">
        <f>IF(AND(TONGHOP!O1220="KTHP",TONGHOP!P1220="LT",TONGHOP!H1220&lt;&gt;""),TONGHOP!R1220,"")</f>
        <v/>
      </c>
      <c r="D1220" s="89" t="str">
        <f>IF(F1220="","",SUBTOTAL(3,$F$2:$F1220))</f>
        <v/>
      </c>
      <c r="E1220" s="54" t="str">
        <f>IF(AND(TONGHOP!O1220="KTHP",TONGHOP!P1220="TL",TONGHOP!H1220&lt;&gt;""),TONGHOP!H1220,"")</f>
        <v/>
      </c>
      <c r="F1220" s="54" t="str">
        <f>IF(AND(TONGHOP!O1220="KTHP",TONGHOP!P1220="TL",TONGHOP!H1220&lt;&gt;""),TONGHOP!R1220,"")</f>
        <v/>
      </c>
    </row>
    <row r="1221" spans="1:6">
      <c r="A1221" s="89" t="str">
        <f>IF(C1221="","",SUBTOTAL(3,$C$2:$C1221))</f>
        <v/>
      </c>
      <c r="B1221" s="54" t="str">
        <f>IF(AND(TONGHOP!O1221="KTHP",TONGHOP!P1221="LT",TONGHOP!H1221&lt;&gt;""),TONGHOP!H1221,"")</f>
        <v/>
      </c>
      <c r="C1221" s="54" t="str">
        <f>IF(AND(TONGHOP!O1221="KTHP",TONGHOP!P1221="LT",TONGHOP!H1221&lt;&gt;""),TONGHOP!R1221,"")</f>
        <v/>
      </c>
      <c r="D1221" s="89" t="str">
        <f>IF(F1221="","",SUBTOTAL(3,$F$2:$F1221))</f>
        <v/>
      </c>
      <c r="E1221" s="54" t="str">
        <f>IF(AND(TONGHOP!O1221="KTHP",TONGHOP!P1221="TL",TONGHOP!H1221&lt;&gt;""),TONGHOP!H1221,"")</f>
        <v/>
      </c>
      <c r="F1221" s="54" t="str">
        <f>IF(AND(TONGHOP!O1221="KTHP",TONGHOP!P1221="TL",TONGHOP!H1221&lt;&gt;""),TONGHOP!R1221,"")</f>
        <v/>
      </c>
    </row>
    <row r="1222" spans="1:6">
      <c r="A1222" s="89" t="str">
        <f>IF(C1222="","",SUBTOTAL(3,$C$2:$C1222))</f>
        <v/>
      </c>
      <c r="B1222" s="54" t="str">
        <f>IF(AND(TONGHOP!O1222="KTHP",TONGHOP!P1222="LT",TONGHOP!H1222&lt;&gt;""),TONGHOP!H1222,"")</f>
        <v/>
      </c>
      <c r="C1222" s="54" t="str">
        <f>IF(AND(TONGHOP!O1222="KTHP",TONGHOP!P1222="LT",TONGHOP!H1222&lt;&gt;""),TONGHOP!R1222,"")</f>
        <v/>
      </c>
      <c r="D1222" s="89" t="str">
        <f>IF(F1222="","",SUBTOTAL(3,$F$2:$F1222))</f>
        <v/>
      </c>
      <c r="E1222" s="54" t="str">
        <f>IF(AND(TONGHOP!O1222="KTHP",TONGHOP!P1222="TL",TONGHOP!H1222&lt;&gt;""),TONGHOP!H1222,"")</f>
        <v/>
      </c>
      <c r="F1222" s="54" t="str">
        <f>IF(AND(TONGHOP!O1222="KTHP",TONGHOP!P1222="TL",TONGHOP!H1222&lt;&gt;""),TONGHOP!R1222,"")</f>
        <v/>
      </c>
    </row>
    <row r="1223" spans="1:6">
      <c r="A1223" s="89" t="str">
        <f>IF(C1223="","",SUBTOTAL(3,$C$2:$C1223))</f>
        <v/>
      </c>
      <c r="B1223" s="54" t="str">
        <f>IF(AND(TONGHOP!O1223="KTHP",TONGHOP!P1223="LT",TONGHOP!H1223&lt;&gt;""),TONGHOP!H1223,"")</f>
        <v/>
      </c>
      <c r="C1223" s="54" t="str">
        <f>IF(AND(TONGHOP!O1223="KTHP",TONGHOP!P1223="LT",TONGHOP!H1223&lt;&gt;""),TONGHOP!R1223,"")</f>
        <v/>
      </c>
      <c r="D1223" s="89" t="str">
        <f>IF(F1223="","",SUBTOTAL(3,$F$2:$F1223))</f>
        <v/>
      </c>
      <c r="E1223" s="54" t="str">
        <f>IF(AND(TONGHOP!O1223="KTHP",TONGHOP!P1223="TL",TONGHOP!H1223&lt;&gt;""),TONGHOP!H1223,"")</f>
        <v/>
      </c>
      <c r="F1223" s="54" t="str">
        <f>IF(AND(TONGHOP!O1223="KTHP",TONGHOP!P1223="TL",TONGHOP!H1223&lt;&gt;""),TONGHOP!R1223,"")</f>
        <v/>
      </c>
    </row>
    <row r="1224" spans="1:6">
      <c r="A1224" s="89" t="str">
        <f>IF(C1224="","",SUBTOTAL(3,$C$2:$C1224))</f>
        <v/>
      </c>
      <c r="B1224" s="54" t="str">
        <f>IF(AND(TONGHOP!O1224="KTHP",TONGHOP!P1224="LT",TONGHOP!H1224&lt;&gt;""),TONGHOP!H1224,"")</f>
        <v/>
      </c>
      <c r="C1224" s="54" t="str">
        <f>IF(AND(TONGHOP!O1224="KTHP",TONGHOP!P1224="LT",TONGHOP!H1224&lt;&gt;""),TONGHOP!R1224,"")</f>
        <v/>
      </c>
      <c r="D1224" s="89" t="str">
        <f>IF(F1224="","",SUBTOTAL(3,$F$2:$F1224))</f>
        <v/>
      </c>
      <c r="E1224" s="54" t="str">
        <f>IF(AND(TONGHOP!O1224="KTHP",TONGHOP!P1224="TL",TONGHOP!H1224&lt;&gt;""),TONGHOP!H1224,"")</f>
        <v/>
      </c>
      <c r="F1224" s="54" t="str">
        <f>IF(AND(TONGHOP!O1224="KTHP",TONGHOP!P1224="TL",TONGHOP!H1224&lt;&gt;""),TONGHOP!R1224,"")</f>
        <v/>
      </c>
    </row>
    <row r="1225" spans="1:6">
      <c r="A1225" s="89" t="str">
        <f>IF(C1225="","",SUBTOTAL(3,$C$2:$C1225))</f>
        <v/>
      </c>
      <c r="B1225" s="54" t="str">
        <f>IF(AND(TONGHOP!O1225="KTHP",TONGHOP!P1225="LT",TONGHOP!H1225&lt;&gt;""),TONGHOP!H1225,"")</f>
        <v/>
      </c>
      <c r="C1225" s="54" t="str">
        <f>IF(AND(TONGHOP!O1225="KTHP",TONGHOP!P1225="LT",TONGHOP!H1225&lt;&gt;""),TONGHOP!R1225,"")</f>
        <v/>
      </c>
      <c r="D1225" s="89" t="str">
        <f>IF(F1225="","",SUBTOTAL(3,$F$2:$F1225))</f>
        <v/>
      </c>
      <c r="E1225" s="54" t="str">
        <f>IF(AND(TONGHOP!O1225="KTHP",TONGHOP!P1225="TL",TONGHOP!H1225&lt;&gt;""),TONGHOP!H1225,"")</f>
        <v/>
      </c>
      <c r="F1225" s="54" t="str">
        <f>IF(AND(TONGHOP!O1225="KTHP",TONGHOP!P1225="TL",TONGHOP!H1225&lt;&gt;""),TONGHOP!R1225,"")</f>
        <v/>
      </c>
    </row>
    <row r="1226" spans="1:6">
      <c r="A1226" s="89" t="str">
        <f>IF(C1226="","",SUBTOTAL(3,$C$2:$C1226))</f>
        <v/>
      </c>
      <c r="B1226" s="54" t="str">
        <f>IF(AND(TONGHOP!O1226="KTHP",TONGHOP!P1226="LT",TONGHOP!H1226&lt;&gt;""),TONGHOP!H1226,"")</f>
        <v/>
      </c>
      <c r="C1226" s="54" t="str">
        <f>IF(AND(TONGHOP!O1226="KTHP",TONGHOP!P1226="LT",TONGHOP!H1226&lt;&gt;""),TONGHOP!R1226,"")</f>
        <v/>
      </c>
      <c r="D1226" s="89" t="str">
        <f>IF(F1226="","",SUBTOTAL(3,$F$2:$F1226))</f>
        <v/>
      </c>
      <c r="E1226" s="54" t="str">
        <f>IF(AND(TONGHOP!O1226="KTHP",TONGHOP!P1226="TL",TONGHOP!H1226&lt;&gt;""),TONGHOP!H1226,"")</f>
        <v/>
      </c>
      <c r="F1226" s="54" t="str">
        <f>IF(AND(TONGHOP!O1226="KTHP",TONGHOP!P1226="TL",TONGHOP!H1226&lt;&gt;""),TONGHOP!R1226,"")</f>
        <v/>
      </c>
    </row>
    <row r="1227" spans="1:6">
      <c r="A1227" s="89" t="str">
        <f>IF(C1227="","",SUBTOTAL(3,$C$2:$C1227))</f>
        <v/>
      </c>
      <c r="B1227" s="54" t="str">
        <f>IF(AND(TONGHOP!O1227="KTHP",TONGHOP!P1227="LT",TONGHOP!H1227&lt;&gt;""),TONGHOP!H1227,"")</f>
        <v/>
      </c>
      <c r="C1227" s="54" t="str">
        <f>IF(AND(TONGHOP!O1227="KTHP",TONGHOP!P1227="LT",TONGHOP!H1227&lt;&gt;""),TONGHOP!R1227,"")</f>
        <v/>
      </c>
      <c r="D1227" s="89" t="str">
        <f>IF(F1227="","",SUBTOTAL(3,$F$2:$F1227))</f>
        <v/>
      </c>
      <c r="E1227" s="54" t="str">
        <f>IF(AND(TONGHOP!O1227="KTHP",TONGHOP!P1227="TL",TONGHOP!H1227&lt;&gt;""),TONGHOP!H1227,"")</f>
        <v/>
      </c>
      <c r="F1227" s="54" t="str">
        <f>IF(AND(TONGHOP!O1227="KTHP",TONGHOP!P1227="TL",TONGHOP!H1227&lt;&gt;""),TONGHOP!R1227,"")</f>
        <v/>
      </c>
    </row>
    <row r="1228" spans="1:6">
      <c r="A1228" s="89" t="str">
        <f>IF(C1228="","",SUBTOTAL(3,$C$2:$C1228))</f>
        <v/>
      </c>
      <c r="B1228" s="54" t="str">
        <f>IF(AND(TONGHOP!O1228="KTHP",TONGHOP!P1228="LT",TONGHOP!H1228&lt;&gt;""),TONGHOP!H1228,"")</f>
        <v/>
      </c>
      <c r="C1228" s="54" t="str">
        <f>IF(AND(TONGHOP!O1228="KTHP",TONGHOP!P1228="LT",TONGHOP!H1228&lt;&gt;""),TONGHOP!R1228,"")</f>
        <v/>
      </c>
      <c r="D1228" s="89" t="str">
        <f>IF(F1228="","",SUBTOTAL(3,$F$2:$F1228))</f>
        <v/>
      </c>
      <c r="E1228" s="54" t="str">
        <f>IF(AND(TONGHOP!O1228="KTHP",TONGHOP!P1228="TL",TONGHOP!H1228&lt;&gt;""),TONGHOP!H1228,"")</f>
        <v/>
      </c>
      <c r="F1228" s="54" t="str">
        <f>IF(AND(TONGHOP!O1228="KTHP",TONGHOP!P1228="TL",TONGHOP!H1228&lt;&gt;""),TONGHOP!R1228,"")</f>
        <v/>
      </c>
    </row>
    <row r="1229" spans="1:6">
      <c r="A1229" s="89" t="str">
        <f>IF(C1229="","",SUBTOTAL(3,$C$2:$C1229))</f>
        <v/>
      </c>
      <c r="B1229" s="54" t="str">
        <f>IF(AND(TONGHOP!O1229="KTHP",TONGHOP!P1229="LT",TONGHOP!H1229&lt;&gt;""),TONGHOP!H1229,"")</f>
        <v/>
      </c>
      <c r="C1229" s="54" t="str">
        <f>IF(AND(TONGHOP!O1229="KTHP",TONGHOP!P1229="LT",TONGHOP!H1229&lt;&gt;""),TONGHOP!R1229,"")</f>
        <v/>
      </c>
      <c r="D1229" s="89" t="str">
        <f>IF(F1229="","",SUBTOTAL(3,$F$2:$F1229))</f>
        <v/>
      </c>
      <c r="E1229" s="54" t="str">
        <f>IF(AND(TONGHOP!O1229="KTHP",TONGHOP!P1229="TL",TONGHOP!H1229&lt;&gt;""),TONGHOP!H1229,"")</f>
        <v/>
      </c>
      <c r="F1229" s="54" t="str">
        <f>IF(AND(TONGHOP!O1229="KTHP",TONGHOP!P1229="TL",TONGHOP!H1229&lt;&gt;""),TONGHOP!R1229,"")</f>
        <v/>
      </c>
    </row>
    <row r="1230" spans="1:6">
      <c r="A1230" s="89" t="str">
        <f>IF(C1230="","",SUBTOTAL(3,$C$2:$C1230))</f>
        <v/>
      </c>
      <c r="B1230" s="54" t="str">
        <f>IF(AND(TONGHOP!O1230="KTHP",TONGHOP!P1230="LT",TONGHOP!H1230&lt;&gt;""),TONGHOP!H1230,"")</f>
        <v/>
      </c>
      <c r="C1230" s="54" t="str">
        <f>IF(AND(TONGHOP!O1230="KTHP",TONGHOP!P1230="LT",TONGHOP!H1230&lt;&gt;""),TONGHOP!R1230,"")</f>
        <v/>
      </c>
      <c r="D1230" s="89" t="str">
        <f>IF(F1230="","",SUBTOTAL(3,$F$2:$F1230))</f>
        <v/>
      </c>
      <c r="E1230" s="54" t="str">
        <f>IF(AND(TONGHOP!O1230="KTHP",TONGHOP!P1230="TL",TONGHOP!H1230&lt;&gt;""),TONGHOP!H1230,"")</f>
        <v/>
      </c>
      <c r="F1230" s="54" t="str">
        <f>IF(AND(TONGHOP!O1230="KTHP",TONGHOP!P1230="TL",TONGHOP!H1230&lt;&gt;""),TONGHOP!R1230,"")</f>
        <v/>
      </c>
    </row>
    <row r="1231" spans="1:6">
      <c r="A1231" s="89" t="str">
        <f>IF(C1231="","",SUBTOTAL(3,$C$2:$C1231))</f>
        <v/>
      </c>
      <c r="B1231" s="54" t="str">
        <f>IF(AND(TONGHOP!O1231="KTHP",TONGHOP!P1231="LT",TONGHOP!H1231&lt;&gt;""),TONGHOP!H1231,"")</f>
        <v/>
      </c>
      <c r="C1231" s="54" t="str">
        <f>IF(AND(TONGHOP!O1231="KTHP",TONGHOP!P1231="LT",TONGHOP!H1231&lt;&gt;""),TONGHOP!R1231,"")</f>
        <v/>
      </c>
      <c r="D1231" s="89" t="str">
        <f>IF(F1231="","",SUBTOTAL(3,$F$2:$F1231))</f>
        <v/>
      </c>
      <c r="E1231" s="54" t="str">
        <f>IF(AND(TONGHOP!O1231="KTHP",TONGHOP!P1231="TL",TONGHOP!H1231&lt;&gt;""),TONGHOP!H1231,"")</f>
        <v/>
      </c>
      <c r="F1231" s="54" t="str">
        <f>IF(AND(TONGHOP!O1231="KTHP",TONGHOP!P1231="TL",TONGHOP!H1231&lt;&gt;""),TONGHOP!R1231,"")</f>
        <v/>
      </c>
    </row>
    <row r="1232" spans="1:6">
      <c r="A1232" s="89" t="str">
        <f>IF(C1232="","",SUBTOTAL(3,$C$2:$C1232))</f>
        <v/>
      </c>
      <c r="B1232" s="54" t="str">
        <f>IF(AND(TONGHOP!O1232="KTHP",TONGHOP!P1232="LT",TONGHOP!H1232&lt;&gt;""),TONGHOP!H1232,"")</f>
        <v/>
      </c>
      <c r="C1232" s="54" t="str">
        <f>IF(AND(TONGHOP!O1232="KTHP",TONGHOP!P1232="LT",TONGHOP!H1232&lt;&gt;""),TONGHOP!R1232,"")</f>
        <v/>
      </c>
      <c r="D1232" s="89" t="str">
        <f>IF(F1232="","",SUBTOTAL(3,$F$2:$F1232))</f>
        <v/>
      </c>
      <c r="E1232" s="54" t="str">
        <f>IF(AND(TONGHOP!O1232="KTHP",TONGHOP!P1232="TL",TONGHOP!H1232&lt;&gt;""),TONGHOP!H1232,"")</f>
        <v/>
      </c>
      <c r="F1232" s="54" t="str">
        <f>IF(AND(TONGHOP!O1232="KTHP",TONGHOP!P1232="TL",TONGHOP!H1232&lt;&gt;""),TONGHOP!R1232,"")</f>
        <v/>
      </c>
    </row>
    <row r="1233" spans="1:6">
      <c r="A1233" s="89" t="str">
        <f>IF(C1233="","",SUBTOTAL(3,$C$2:$C1233))</f>
        <v/>
      </c>
      <c r="B1233" s="54" t="str">
        <f>IF(AND(TONGHOP!O1233="KTHP",TONGHOP!P1233="LT",TONGHOP!H1233&lt;&gt;""),TONGHOP!H1233,"")</f>
        <v/>
      </c>
      <c r="C1233" s="54" t="str">
        <f>IF(AND(TONGHOP!O1233="KTHP",TONGHOP!P1233="LT",TONGHOP!H1233&lt;&gt;""),TONGHOP!R1233,"")</f>
        <v/>
      </c>
      <c r="D1233" s="89" t="str">
        <f>IF(F1233="","",SUBTOTAL(3,$F$2:$F1233))</f>
        <v/>
      </c>
      <c r="E1233" s="54" t="str">
        <f>IF(AND(TONGHOP!O1233="KTHP",TONGHOP!P1233="TL",TONGHOP!H1233&lt;&gt;""),TONGHOP!H1233,"")</f>
        <v/>
      </c>
      <c r="F1233" s="54" t="str">
        <f>IF(AND(TONGHOP!O1233="KTHP",TONGHOP!P1233="TL",TONGHOP!H1233&lt;&gt;""),TONGHOP!R1233,"")</f>
        <v/>
      </c>
    </row>
    <row r="1234" spans="1:6">
      <c r="A1234" s="89" t="str">
        <f>IF(C1234="","",SUBTOTAL(3,$C$2:$C1234))</f>
        <v/>
      </c>
      <c r="B1234" s="54" t="str">
        <f>IF(AND(TONGHOP!O1234="KTHP",TONGHOP!P1234="LT",TONGHOP!H1234&lt;&gt;""),TONGHOP!H1234,"")</f>
        <v/>
      </c>
      <c r="C1234" s="54" t="str">
        <f>IF(AND(TONGHOP!O1234="KTHP",TONGHOP!P1234="LT",TONGHOP!H1234&lt;&gt;""),TONGHOP!R1234,"")</f>
        <v/>
      </c>
      <c r="D1234" s="89" t="str">
        <f>IF(F1234="","",SUBTOTAL(3,$F$2:$F1234))</f>
        <v/>
      </c>
      <c r="E1234" s="54" t="str">
        <f>IF(AND(TONGHOP!O1234="KTHP",TONGHOP!P1234="TL",TONGHOP!H1234&lt;&gt;""),TONGHOP!H1234,"")</f>
        <v/>
      </c>
      <c r="F1234" s="54" t="str">
        <f>IF(AND(TONGHOP!O1234="KTHP",TONGHOP!P1234="TL",TONGHOP!H1234&lt;&gt;""),TONGHOP!R1234,"")</f>
        <v/>
      </c>
    </row>
    <row r="1235" spans="1:6">
      <c r="A1235" s="89" t="str">
        <f>IF(C1235="","",SUBTOTAL(3,$C$2:$C1235))</f>
        <v/>
      </c>
      <c r="B1235" s="54" t="str">
        <f>IF(AND(TONGHOP!O1235="KTHP",TONGHOP!P1235="LT",TONGHOP!H1235&lt;&gt;""),TONGHOP!H1235,"")</f>
        <v/>
      </c>
      <c r="C1235" s="54" t="str">
        <f>IF(AND(TONGHOP!O1235="KTHP",TONGHOP!P1235="LT",TONGHOP!H1235&lt;&gt;""),TONGHOP!R1235,"")</f>
        <v/>
      </c>
      <c r="D1235" s="89" t="str">
        <f>IF(F1235="","",SUBTOTAL(3,$F$2:$F1235))</f>
        <v/>
      </c>
      <c r="E1235" s="54" t="str">
        <f>IF(AND(TONGHOP!O1235="KTHP",TONGHOP!P1235="TL",TONGHOP!H1235&lt;&gt;""),TONGHOP!H1235,"")</f>
        <v/>
      </c>
      <c r="F1235" s="54" t="str">
        <f>IF(AND(TONGHOP!O1235="KTHP",TONGHOP!P1235="TL",TONGHOP!H1235&lt;&gt;""),TONGHOP!R1235,"")</f>
        <v/>
      </c>
    </row>
    <row r="1236" spans="1:6">
      <c r="A1236" s="89" t="str">
        <f>IF(C1236="","",SUBTOTAL(3,$C$2:$C1236))</f>
        <v/>
      </c>
      <c r="B1236" s="54" t="str">
        <f>IF(AND(TONGHOP!O1236="KTHP",TONGHOP!P1236="LT",TONGHOP!H1236&lt;&gt;""),TONGHOP!H1236,"")</f>
        <v/>
      </c>
      <c r="C1236" s="54" t="str">
        <f>IF(AND(TONGHOP!O1236="KTHP",TONGHOP!P1236="LT",TONGHOP!H1236&lt;&gt;""),TONGHOP!R1236,"")</f>
        <v/>
      </c>
      <c r="D1236" s="89" t="str">
        <f>IF(F1236="","",SUBTOTAL(3,$F$2:$F1236))</f>
        <v/>
      </c>
      <c r="E1236" s="54" t="str">
        <f>IF(AND(TONGHOP!O1236="KTHP",TONGHOP!P1236="TL",TONGHOP!H1236&lt;&gt;""),TONGHOP!H1236,"")</f>
        <v/>
      </c>
      <c r="F1236" s="54" t="str">
        <f>IF(AND(TONGHOP!O1236="KTHP",TONGHOP!P1236="TL",TONGHOP!H1236&lt;&gt;""),TONGHOP!R1236,"")</f>
        <v/>
      </c>
    </row>
    <row r="1237" spans="1:6">
      <c r="A1237" s="89" t="str">
        <f>IF(C1237="","",SUBTOTAL(3,$C$2:$C1237))</f>
        <v/>
      </c>
      <c r="B1237" s="54" t="str">
        <f>IF(AND(TONGHOP!O1237="KTHP",TONGHOP!P1237="LT",TONGHOP!H1237&lt;&gt;""),TONGHOP!H1237,"")</f>
        <v/>
      </c>
      <c r="C1237" s="54" t="str">
        <f>IF(AND(TONGHOP!O1237="KTHP",TONGHOP!P1237="LT",TONGHOP!H1237&lt;&gt;""),TONGHOP!R1237,"")</f>
        <v/>
      </c>
      <c r="D1237" s="89" t="str">
        <f>IF(F1237="","",SUBTOTAL(3,$F$2:$F1237))</f>
        <v/>
      </c>
      <c r="E1237" s="54" t="str">
        <f>IF(AND(TONGHOP!O1237="KTHP",TONGHOP!P1237="TL",TONGHOP!H1237&lt;&gt;""),TONGHOP!H1237,"")</f>
        <v/>
      </c>
      <c r="F1237" s="54" t="str">
        <f>IF(AND(TONGHOP!O1237="KTHP",TONGHOP!P1237="TL",TONGHOP!H1237&lt;&gt;""),TONGHOP!R1237,"")</f>
        <v/>
      </c>
    </row>
    <row r="1238" spans="1:6">
      <c r="A1238" s="89" t="str">
        <f>IF(C1238="","",SUBTOTAL(3,$C$2:$C1238))</f>
        <v/>
      </c>
      <c r="B1238" s="54" t="str">
        <f>IF(AND(TONGHOP!O1238="KTHP",TONGHOP!P1238="LT",TONGHOP!H1238&lt;&gt;""),TONGHOP!H1238,"")</f>
        <v/>
      </c>
      <c r="C1238" s="54" t="str">
        <f>IF(AND(TONGHOP!O1238="KTHP",TONGHOP!P1238="LT",TONGHOP!H1238&lt;&gt;""),TONGHOP!R1238,"")</f>
        <v/>
      </c>
      <c r="D1238" s="89" t="str">
        <f>IF(F1238="","",SUBTOTAL(3,$F$2:$F1238))</f>
        <v/>
      </c>
      <c r="E1238" s="54" t="str">
        <f>IF(AND(TONGHOP!O1238="KTHP",TONGHOP!P1238="TL",TONGHOP!H1238&lt;&gt;""),TONGHOP!H1238,"")</f>
        <v/>
      </c>
      <c r="F1238" s="54" t="str">
        <f>IF(AND(TONGHOP!O1238="KTHP",TONGHOP!P1238="TL",TONGHOP!H1238&lt;&gt;""),TONGHOP!R1238,"")</f>
        <v/>
      </c>
    </row>
    <row r="1239" spans="1:6">
      <c r="A1239" s="89" t="str">
        <f>IF(C1239="","",SUBTOTAL(3,$C$2:$C1239))</f>
        <v/>
      </c>
      <c r="B1239" s="54" t="str">
        <f>IF(AND(TONGHOP!O1239="KTHP",TONGHOP!P1239="LT",TONGHOP!H1239&lt;&gt;""),TONGHOP!H1239,"")</f>
        <v/>
      </c>
      <c r="C1239" s="54" t="str">
        <f>IF(AND(TONGHOP!O1239="KTHP",TONGHOP!P1239="LT",TONGHOP!H1239&lt;&gt;""),TONGHOP!R1239,"")</f>
        <v/>
      </c>
      <c r="D1239" s="89" t="str">
        <f>IF(F1239="","",SUBTOTAL(3,$F$2:$F1239))</f>
        <v/>
      </c>
      <c r="E1239" s="54" t="str">
        <f>IF(AND(TONGHOP!O1239="KTHP",TONGHOP!P1239="TL",TONGHOP!H1239&lt;&gt;""),TONGHOP!H1239,"")</f>
        <v/>
      </c>
      <c r="F1239" s="54" t="str">
        <f>IF(AND(TONGHOP!O1239="KTHP",TONGHOP!P1239="TL",TONGHOP!H1239&lt;&gt;""),TONGHOP!R1239,"")</f>
        <v/>
      </c>
    </row>
    <row r="1240" spans="1:6">
      <c r="A1240" s="89" t="str">
        <f>IF(C1240="","",SUBTOTAL(3,$C$2:$C1240))</f>
        <v/>
      </c>
      <c r="B1240" s="54" t="str">
        <f>IF(AND(TONGHOP!O1240="KTHP",TONGHOP!P1240="LT",TONGHOP!H1240&lt;&gt;""),TONGHOP!H1240,"")</f>
        <v/>
      </c>
      <c r="C1240" s="54" t="str">
        <f>IF(AND(TONGHOP!O1240="KTHP",TONGHOP!P1240="LT",TONGHOP!H1240&lt;&gt;""),TONGHOP!R1240,"")</f>
        <v/>
      </c>
      <c r="D1240" s="89" t="str">
        <f>IF(F1240="","",SUBTOTAL(3,$F$2:$F1240))</f>
        <v/>
      </c>
      <c r="E1240" s="54" t="str">
        <f>IF(AND(TONGHOP!O1240="KTHP",TONGHOP!P1240="TL",TONGHOP!H1240&lt;&gt;""),TONGHOP!H1240,"")</f>
        <v/>
      </c>
      <c r="F1240" s="54" t="str">
        <f>IF(AND(TONGHOP!O1240="KTHP",TONGHOP!P1240="TL",TONGHOP!H1240&lt;&gt;""),TONGHOP!R1240,"")</f>
        <v/>
      </c>
    </row>
    <row r="1241" spans="1:6">
      <c r="A1241" s="89" t="str">
        <f>IF(C1241="","",SUBTOTAL(3,$C$2:$C1241))</f>
        <v/>
      </c>
      <c r="B1241" s="54" t="str">
        <f>IF(AND(TONGHOP!O1241="KTHP",TONGHOP!P1241="LT",TONGHOP!H1241&lt;&gt;""),TONGHOP!H1241,"")</f>
        <v/>
      </c>
      <c r="C1241" s="54" t="str">
        <f>IF(AND(TONGHOP!O1241="KTHP",TONGHOP!P1241="LT",TONGHOP!H1241&lt;&gt;""),TONGHOP!R1241,"")</f>
        <v/>
      </c>
      <c r="D1241" s="89" t="str">
        <f>IF(F1241="","",SUBTOTAL(3,$F$2:$F1241))</f>
        <v/>
      </c>
      <c r="E1241" s="54" t="str">
        <f>IF(AND(TONGHOP!O1241="KTHP",TONGHOP!P1241="TL",TONGHOP!H1241&lt;&gt;""),TONGHOP!H1241,"")</f>
        <v/>
      </c>
      <c r="F1241" s="54" t="str">
        <f>IF(AND(TONGHOP!O1241="KTHP",TONGHOP!P1241="TL",TONGHOP!H1241&lt;&gt;""),TONGHOP!R1241,"")</f>
        <v/>
      </c>
    </row>
    <row r="1242" spans="1:6">
      <c r="A1242" s="89" t="str">
        <f>IF(C1242="","",SUBTOTAL(3,$C$2:$C1242))</f>
        <v/>
      </c>
      <c r="B1242" s="54" t="str">
        <f>IF(AND(TONGHOP!O1242="KTHP",TONGHOP!P1242="LT",TONGHOP!H1242&lt;&gt;""),TONGHOP!H1242,"")</f>
        <v/>
      </c>
      <c r="C1242" s="54" t="str">
        <f>IF(AND(TONGHOP!O1242="KTHP",TONGHOP!P1242="LT",TONGHOP!H1242&lt;&gt;""),TONGHOP!R1242,"")</f>
        <v/>
      </c>
      <c r="D1242" s="89" t="str">
        <f>IF(F1242="","",SUBTOTAL(3,$F$2:$F1242))</f>
        <v/>
      </c>
      <c r="E1242" s="54" t="str">
        <f>IF(AND(TONGHOP!O1242="KTHP",TONGHOP!P1242="TL",TONGHOP!H1242&lt;&gt;""),TONGHOP!H1242,"")</f>
        <v/>
      </c>
      <c r="F1242" s="54" t="str">
        <f>IF(AND(TONGHOP!O1242="KTHP",TONGHOP!P1242="TL",TONGHOP!H1242&lt;&gt;""),TONGHOP!R1242,"")</f>
        <v/>
      </c>
    </row>
    <row r="1243" spans="1:6">
      <c r="A1243" s="89" t="str">
        <f>IF(C1243="","",SUBTOTAL(3,$C$2:$C1243))</f>
        <v/>
      </c>
      <c r="B1243" s="54" t="str">
        <f>IF(AND(TONGHOP!O1243="KTHP",TONGHOP!P1243="LT",TONGHOP!H1243&lt;&gt;""),TONGHOP!H1243,"")</f>
        <v/>
      </c>
      <c r="C1243" s="54" t="str">
        <f>IF(AND(TONGHOP!O1243="KTHP",TONGHOP!P1243="LT",TONGHOP!H1243&lt;&gt;""),TONGHOP!R1243,"")</f>
        <v/>
      </c>
      <c r="D1243" s="89" t="str">
        <f>IF(F1243="","",SUBTOTAL(3,$F$2:$F1243))</f>
        <v/>
      </c>
      <c r="E1243" s="54" t="str">
        <f>IF(AND(TONGHOP!O1243="KTHP",TONGHOP!P1243="TL",TONGHOP!H1243&lt;&gt;""),TONGHOP!H1243,"")</f>
        <v/>
      </c>
      <c r="F1243" s="54" t="str">
        <f>IF(AND(TONGHOP!O1243="KTHP",TONGHOP!P1243="TL",TONGHOP!H1243&lt;&gt;""),TONGHOP!R1243,"")</f>
        <v/>
      </c>
    </row>
    <row r="1244" spans="1:6">
      <c r="A1244" s="89" t="str">
        <f>IF(C1244="","",SUBTOTAL(3,$C$2:$C1244))</f>
        <v/>
      </c>
      <c r="B1244" s="54" t="str">
        <f>IF(AND(TONGHOP!O1244="KTHP",TONGHOP!P1244="LT",TONGHOP!H1244&lt;&gt;""),TONGHOP!H1244,"")</f>
        <v/>
      </c>
      <c r="C1244" s="54" t="str">
        <f>IF(AND(TONGHOP!O1244="KTHP",TONGHOP!P1244="LT",TONGHOP!H1244&lt;&gt;""),TONGHOP!R1244,"")</f>
        <v/>
      </c>
      <c r="D1244" s="89" t="str">
        <f>IF(F1244="","",SUBTOTAL(3,$F$2:$F1244))</f>
        <v/>
      </c>
      <c r="E1244" s="54" t="str">
        <f>IF(AND(TONGHOP!O1244="KTHP",TONGHOP!P1244="TL",TONGHOP!H1244&lt;&gt;""),TONGHOP!H1244,"")</f>
        <v/>
      </c>
      <c r="F1244" s="54" t="str">
        <f>IF(AND(TONGHOP!O1244="KTHP",TONGHOP!P1244="TL",TONGHOP!H1244&lt;&gt;""),TONGHOP!R1244,"")</f>
        <v/>
      </c>
    </row>
    <row r="1245" spans="1:6">
      <c r="A1245" s="89" t="str">
        <f>IF(C1245="","",SUBTOTAL(3,$C$2:$C1245))</f>
        <v/>
      </c>
      <c r="B1245" s="54" t="str">
        <f>IF(AND(TONGHOP!O1245="KTHP",TONGHOP!P1245="LT",TONGHOP!H1245&lt;&gt;""),TONGHOP!H1245,"")</f>
        <v/>
      </c>
      <c r="C1245" s="54" t="str">
        <f>IF(AND(TONGHOP!O1245="KTHP",TONGHOP!P1245="LT",TONGHOP!H1245&lt;&gt;""),TONGHOP!R1245,"")</f>
        <v/>
      </c>
      <c r="D1245" s="89" t="str">
        <f>IF(F1245="","",SUBTOTAL(3,$F$2:$F1245))</f>
        <v/>
      </c>
      <c r="E1245" s="54" t="str">
        <f>IF(AND(TONGHOP!O1245="KTHP",TONGHOP!P1245="TL",TONGHOP!H1245&lt;&gt;""),TONGHOP!H1245,"")</f>
        <v/>
      </c>
      <c r="F1245" s="54" t="str">
        <f>IF(AND(TONGHOP!O1245="KTHP",TONGHOP!P1245="TL",TONGHOP!H1245&lt;&gt;""),TONGHOP!R1245,"")</f>
        <v/>
      </c>
    </row>
    <row r="1246" spans="1:6">
      <c r="A1246" s="89" t="str">
        <f>IF(C1246="","",SUBTOTAL(3,$C$2:$C1246))</f>
        <v/>
      </c>
      <c r="B1246" s="54" t="str">
        <f>IF(AND(TONGHOP!O1246="KTHP",TONGHOP!P1246="LT",TONGHOP!H1246&lt;&gt;""),TONGHOP!H1246,"")</f>
        <v/>
      </c>
      <c r="C1246" s="54" t="str">
        <f>IF(AND(TONGHOP!O1246="KTHP",TONGHOP!P1246="LT",TONGHOP!H1246&lt;&gt;""),TONGHOP!R1246,"")</f>
        <v/>
      </c>
      <c r="D1246" s="89" t="str">
        <f>IF(F1246="","",SUBTOTAL(3,$F$2:$F1246))</f>
        <v/>
      </c>
      <c r="E1246" s="54" t="str">
        <f>IF(AND(TONGHOP!O1246="KTHP",TONGHOP!P1246="TL",TONGHOP!H1246&lt;&gt;""),TONGHOP!H1246,"")</f>
        <v/>
      </c>
      <c r="F1246" s="54" t="str">
        <f>IF(AND(TONGHOP!O1246="KTHP",TONGHOP!P1246="TL",TONGHOP!H1246&lt;&gt;""),TONGHOP!R1246,"")</f>
        <v/>
      </c>
    </row>
    <row r="1247" spans="1:6">
      <c r="A1247" s="89" t="str">
        <f>IF(C1247="","",SUBTOTAL(3,$C$2:$C1247))</f>
        <v/>
      </c>
      <c r="B1247" s="54" t="str">
        <f>IF(AND(TONGHOP!O1247="KTHP",TONGHOP!P1247="LT",TONGHOP!H1247&lt;&gt;""),TONGHOP!H1247,"")</f>
        <v/>
      </c>
      <c r="C1247" s="54" t="str">
        <f>IF(AND(TONGHOP!O1247="KTHP",TONGHOP!P1247="LT",TONGHOP!H1247&lt;&gt;""),TONGHOP!R1247,"")</f>
        <v/>
      </c>
      <c r="D1247" s="89" t="str">
        <f>IF(F1247="","",SUBTOTAL(3,$F$2:$F1247))</f>
        <v/>
      </c>
      <c r="E1247" s="54" t="str">
        <f>IF(AND(TONGHOP!O1247="KTHP",TONGHOP!P1247="TL",TONGHOP!H1247&lt;&gt;""),TONGHOP!H1247,"")</f>
        <v/>
      </c>
      <c r="F1247" s="54" t="str">
        <f>IF(AND(TONGHOP!O1247="KTHP",TONGHOP!P1247="TL",TONGHOP!H1247&lt;&gt;""),TONGHOP!R1247,"")</f>
        <v/>
      </c>
    </row>
    <row r="1248" spans="1:6">
      <c r="A1248" s="89" t="str">
        <f>IF(C1248="","",SUBTOTAL(3,$C$2:$C1248))</f>
        <v/>
      </c>
      <c r="B1248" s="54" t="str">
        <f>IF(AND(TONGHOP!O1248="KTHP",TONGHOP!P1248="LT",TONGHOP!H1248&lt;&gt;""),TONGHOP!H1248,"")</f>
        <v/>
      </c>
      <c r="C1248" s="54" t="str">
        <f>IF(AND(TONGHOP!O1248="KTHP",TONGHOP!P1248="LT",TONGHOP!H1248&lt;&gt;""),TONGHOP!R1248,"")</f>
        <v/>
      </c>
      <c r="D1248" s="89" t="str">
        <f>IF(F1248="","",SUBTOTAL(3,$F$2:$F1248))</f>
        <v/>
      </c>
      <c r="E1248" s="54" t="str">
        <f>IF(AND(TONGHOP!O1248="KTHP",TONGHOP!P1248="TL",TONGHOP!H1248&lt;&gt;""),TONGHOP!H1248,"")</f>
        <v/>
      </c>
      <c r="F1248" s="54" t="str">
        <f>IF(AND(TONGHOP!O1248="KTHP",TONGHOP!P1248="TL",TONGHOP!H1248&lt;&gt;""),TONGHOP!R1248,"")</f>
        <v/>
      </c>
    </row>
    <row r="1249" spans="1:6">
      <c r="A1249" s="89" t="str">
        <f>IF(C1249="","",SUBTOTAL(3,$C$2:$C1249))</f>
        <v/>
      </c>
      <c r="B1249" s="54" t="str">
        <f>IF(AND(TONGHOP!O1249="KTHP",TONGHOP!P1249="LT",TONGHOP!H1249&lt;&gt;""),TONGHOP!H1249,"")</f>
        <v/>
      </c>
      <c r="C1249" s="54" t="str">
        <f>IF(AND(TONGHOP!O1249="KTHP",TONGHOP!P1249="LT",TONGHOP!H1249&lt;&gt;""),TONGHOP!R1249,"")</f>
        <v/>
      </c>
      <c r="D1249" s="89" t="str">
        <f>IF(F1249="","",SUBTOTAL(3,$F$2:$F1249))</f>
        <v/>
      </c>
      <c r="E1249" s="54" t="str">
        <f>IF(AND(TONGHOP!O1249="KTHP",TONGHOP!P1249="TL",TONGHOP!H1249&lt;&gt;""),TONGHOP!H1249,"")</f>
        <v/>
      </c>
      <c r="F1249" s="54" t="str">
        <f>IF(AND(TONGHOP!O1249="KTHP",TONGHOP!P1249="TL",TONGHOP!H1249&lt;&gt;""),TONGHOP!R1249,"")</f>
        <v/>
      </c>
    </row>
    <row r="1250" spans="1:6">
      <c r="A1250" s="89" t="str">
        <f>IF(C1250="","",SUBTOTAL(3,$C$2:$C1250))</f>
        <v/>
      </c>
      <c r="B1250" s="54" t="str">
        <f>IF(AND(TONGHOP!O1250="KTHP",TONGHOP!P1250="LT",TONGHOP!H1250&lt;&gt;""),TONGHOP!H1250,"")</f>
        <v/>
      </c>
      <c r="C1250" s="54" t="str">
        <f>IF(AND(TONGHOP!O1250="KTHP",TONGHOP!P1250="LT",TONGHOP!H1250&lt;&gt;""),TONGHOP!R1250,"")</f>
        <v/>
      </c>
      <c r="D1250" s="89" t="str">
        <f>IF(F1250="","",SUBTOTAL(3,$F$2:$F1250))</f>
        <v/>
      </c>
      <c r="E1250" s="54" t="str">
        <f>IF(AND(TONGHOP!O1250="KTHP",TONGHOP!P1250="TL",TONGHOP!H1250&lt;&gt;""),TONGHOP!H1250,"")</f>
        <v/>
      </c>
      <c r="F1250" s="54" t="str">
        <f>IF(AND(TONGHOP!O1250="KTHP",TONGHOP!P1250="TL",TONGHOP!H1250&lt;&gt;""),TONGHOP!R1250,"")</f>
        <v/>
      </c>
    </row>
    <row r="1251" spans="1:6">
      <c r="A1251" s="89" t="str">
        <f>IF(C1251="","",SUBTOTAL(3,$C$2:$C1251))</f>
        <v/>
      </c>
      <c r="B1251" s="54" t="str">
        <f>IF(AND(TONGHOP!O1251="KTHP",TONGHOP!P1251="LT",TONGHOP!H1251&lt;&gt;""),TONGHOP!H1251,"")</f>
        <v/>
      </c>
      <c r="C1251" s="54" t="str">
        <f>IF(AND(TONGHOP!O1251="KTHP",TONGHOP!P1251="LT",TONGHOP!H1251&lt;&gt;""),TONGHOP!R1251,"")</f>
        <v/>
      </c>
      <c r="D1251" s="89" t="str">
        <f>IF(F1251="","",SUBTOTAL(3,$F$2:$F1251))</f>
        <v/>
      </c>
      <c r="E1251" s="54" t="str">
        <f>IF(AND(TONGHOP!O1251="KTHP",TONGHOP!P1251="TL",TONGHOP!H1251&lt;&gt;""),TONGHOP!H1251,"")</f>
        <v/>
      </c>
      <c r="F1251" s="54" t="str">
        <f>IF(AND(TONGHOP!O1251="KTHP",TONGHOP!P1251="TL",TONGHOP!H1251&lt;&gt;""),TONGHOP!R1251,"")</f>
        <v/>
      </c>
    </row>
    <row r="1252" spans="1:6">
      <c r="A1252" s="89" t="str">
        <f>IF(C1252="","",SUBTOTAL(3,$C$2:$C1252))</f>
        <v/>
      </c>
      <c r="B1252" s="54" t="str">
        <f>IF(AND(TONGHOP!O1252="KTHP",TONGHOP!P1252="LT",TONGHOP!H1252&lt;&gt;""),TONGHOP!H1252,"")</f>
        <v/>
      </c>
      <c r="C1252" s="54" t="str">
        <f>IF(AND(TONGHOP!O1252="KTHP",TONGHOP!P1252="LT",TONGHOP!H1252&lt;&gt;""),TONGHOP!R1252,"")</f>
        <v/>
      </c>
      <c r="D1252" s="89" t="str">
        <f>IF(F1252="","",SUBTOTAL(3,$F$2:$F1252))</f>
        <v/>
      </c>
      <c r="E1252" s="54" t="str">
        <f>IF(AND(TONGHOP!O1252="KTHP",TONGHOP!P1252="TL",TONGHOP!H1252&lt;&gt;""),TONGHOP!H1252,"")</f>
        <v/>
      </c>
      <c r="F1252" s="54" t="str">
        <f>IF(AND(TONGHOP!O1252="KTHP",TONGHOP!P1252="TL",TONGHOP!H1252&lt;&gt;""),TONGHOP!R1252,"")</f>
        <v/>
      </c>
    </row>
    <row r="1253" spans="1:6">
      <c r="A1253" s="89" t="str">
        <f>IF(C1253="","",SUBTOTAL(3,$C$2:$C1253))</f>
        <v/>
      </c>
      <c r="B1253" s="54" t="str">
        <f>IF(AND(TONGHOP!O1253="KTHP",TONGHOP!P1253="LT",TONGHOP!H1253&lt;&gt;""),TONGHOP!H1253,"")</f>
        <v/>
      </c>
      <c r="C1253" s="54" t="str">
        <f>IF(AND(TONGHOP!O1253="KTHP",TONGHOP!P1253="LT",TONGHOP!H1253&lt;&gt;""),TONGHOP!R1253,"")</f>
        <v/>
      </c>
      <c r="D1253" s="89" t="str">
        <f>IF(F1253="","",SUBTOTAL(3,$F$2:$F1253))</f>
        <v/>
      </c>
      <c r="E1253" s="54" t="str">
        <f>IF(AND(TONGHOP!O1253="KTHP",TONGHOP!P1253="TL",TONGHOP!H1253&lt;&gt;""),TONGHOP!H1253,"")</f>
        <v/>
      </c>
      <c r="F1253" s="54" t="str">
        <f>IF(AND(TONGHOP!O1253="KTHP",TONGHOP!P1253="TL",TONGHOP!H1253&lt;&gt;""),TONGHOP!R1253,"")</f>
        <v/>
      </c>
    </row>
    <row r="1254" spans="1:6">
      <c r="A1254" s="89" t="str">
        <f>IF(C1254="","",SUBTOTAL(3,$C$2:$C1254))</f>
        <v/>
      </c>
      <c r="B1254" s="54" t="str">
        <f>IF(AND(TONGHOP!O1254="KTHP",TONGHOP!P1254="LT",TONGHOP!H1254&lt;&gt;""),TONGHOP!H1254,"")</f>
        <v/>
      </c>
      <c r="C1254" s="54" t="str">
        <f>IF(AND(TONGHOP!O1254="KTHP",TONGHOP!P1254="LT",TONGHOP!H1254&lt;&gt;""),TONGHOP!R1254,"")</f>
        <v/>
      </c>
      <c r="D1254" s="89" t="str">
        <f>IF(F1254="","",SUBTOTAL(3,$F$2:$F1254))</f>
        <v/>
      </c>
      <c r="E1254" s="54" t="str">
        <f>IF(AND(TONGHOP!O1254="KTHP",TONGHOP!P1254="TL",TONGHOP!H1254&lt;&gt;""),TONGHOP!H1254,"")</f>
        <v/>
      </c>
      <c r="F1254" s="54" t="str">
        <f>IF(AND(TONGHOP!O1254="KTHP",TONGHOP!P1254="TL",TONGHOP!H1254&lt;&gt;""),TONGHOP!R1254,"")</f>
        <v/>
      </c>
    </row>
    <row r="1255" spans="1:6">
      <c r="A1255" s="89" t="str">
        <f>IF(C1255="","",SUBTOTAL(3,$C$2:$C1255))</f>
        <v/>
      </c>
      <c r="B1255" s="54" t="str">
        <f>IF(AND(TONGHOP!O1255="KTHP",TONGHOP!P1255="LT",TONGHOP!H1255&lt;&gt;""),TONGHOP!H1255,"")</f>
        <v/>
      </c>
      <c r="C1255" s="54" t="str">
        <f>IF(AND(TONGHOP!O1255="KTHP",TONGHOP!P1255="LT",TONGHOP!H1255&lt;&gt;""),TONGHOP!R1255,"")</f>
        <v/>
      </c>
      <c r="D1255" s="89" t="str">
        <f>IF(F1255="","",SUBTOTAL(3,$F$2:$F1255))</f>
        <v/>
      </c>
      <c r="E1255" s="54" t="str">
        <f>IF(AND(TONGHOP!O1255="KTHP",TONGHOP!P1255="TL",TONGHOP!H1255&lt;&gt;""),TONGHOP!H1255,"")</f>
        <v/>
      </c>
      <c r="F1255" s="54" t="str">
        <f>IF(AND(TONGHOP!O1255="KTHP",TONGHOP!P1255="TL",TONGHOP!H1255&lt;&gt;""),TONGHOP!R1255,"")</f>
        <v/>
      </c>
    </row>
    <row r="1256" spans="1:6">
      <c r="A1256" s="89" t="str">
        <f>IF(C1256="","",SUBTOTAL(3,$C$2:$C1256))</f>
        <v/>
      </c>
      <c r="B1256" s="54" t="str">
        <f>IF(AND(TONGHOP!O1256="KTHP",TONGHOP!P1256="LT",TONGHOP!H1256&lt;&gt;""),TONGHOP!H1256,"")</f>
        <v/>
      </c>
      <c r="C1256" s="54" t="str">
        <f>IF(AND(TONGHOP!O1256="KTHP",TONGHOP!P1256="LT",TONGHOP!H1256&lt;&gt;""),TONGHOP!R1256,"")</f>
        <v/>
      </c>
      <c r="D1256" s="89" t="str">
        <f>IF(F1256="","",SUBTOTAL(3,$F$2:$F1256))</f>
        <v/>
      </c>
      <c r="E1256" s="54" t="str">
        <f>IF(AND(TONGHOP!O1256="KTHP",TONGHOP!P1256="TL",TONGHOP!H1256&lt;&gt;""),TONGHOP!H1256,"")</f>
        <v/>
      </c>
      <c r="F1256" s="54" t="str">
        <f>IF(AND(TONGHOP!O1256="KTHP",TONGHOP!P1256="TL",TONGHOP!H1256&lt;&gt;""),TONGHOP!R1256,"")</f>
        <v/>
      </c>
    </row>
    <row r="1257" spans="1:6">
      <c r="A1257" s="89" t="str">
        <f>IF(C1257="","",SUBTOTAL(3,$C$2:$C1257))</f>
        <v/>
      </c>
      <c r="B1257" s="54" t="str">
        <f>IF(AND(TONGHOP!O1257="KTHP",TONGHOP!P1257="LT",TONGHOP!H1257&lt;&gt;""),TONGHOP!H1257,"")</f>
        <v/>
      </c>
      <c r="C1257" s="54" t="str">
        <f>IF(AND(TONGHOP!O1257="KTHP",TONGHOP!P1257="LT",TONGHOP!H1257&lt;&gt;""),TONGHOP!R1257,"")</f>
        <v/>
      </c>
      <c r="D1257" s="89" t="str">
        <f>IF(F1257="","",SUBTOTAL(3,$F$2:$F1257))</f>
        <v/>
      </c>
      <c r="E1257" s="54" t="str">
        <f>IF(AND(TONGHOP!O1257="KTHP",TONGHOP!P1257="TL",TONGHOP!H1257&lt;&gt;""),TONGHOP!H1257,"")</f>
        <v/>
      </c>
      <c r="F1257" s="54" t="str">
        <f>IF(AND(TONGHOP!O1257="KTHP",TONGHOP!P1257="TL",TONGHOP!H1257&lt;&gt;""),TONGHOP!R1257,"")</f>
        <v/>
      </c>
    </row>
    <row r="1258" spans="1:6">
      <c r="A1258" s="89" t="str">
        <f>IF(C1258="","",SUBTOTAL(3,$C$2:$C1258))</f>
        <v/>
      </c>
      <c r="B1258" s="54" t="str">
        <f>IF(AND(TONGHOP!O1258="KTHP",TONGHOP!P1258="LT",TONGHOP!H1258&lt;&gt;""),TONGHOP!H1258,"")</f>
        <v/>
      </c>
      <c r="C1258" s="54" t="str">
        <f>IF(AND(TONGHOP!O1258="KTHP",TONGHOP!P1258="LT",TONGHOP!H1258&lt;&gt;""),TONGHOP!R1258,"")</f>
        <v/>
      </c>
      <c r="D1258" s="89" t="str">
        <f>IF(F1258="","",SUBTOTAL(3,$F$2:$F1258))</f>
        <v/>
      </c>
      <c r="E1258" s="54" t="str">
        <f>IF(AND(TONGHOP!O1258="KTHP",TONGHOP!P1258="TL",TONGHOP!H1258&lt;&gt;""),TONGHOP!H1258,"")</f>
        <v/>
      </c>
      <c r="F1258" s="54" t="str">
        <f>IF(AND(TONGHOP!O1258="KTHP",TONGHOP!P1258="TL",TONGHOP!H1258&lt;&gt;""),TONGHOP!R1258,"")</f>
        <v/>
      </c>
    </row>
    <row r="1259" spans="1:6">
      <c r="A1259" s="89" t="str">
        <f>IF(C1259="","",SUBTOTAL(3,$C$2:$C1259))</f>
        <v/>
      </c>
      <c r="B1259" s="54" t="str">
        <f>IF(AND(TONGHOP!O1259="KTHP",TONGHOP!P1259="LT",TONGHOP!H1259&lt;&gt;""),TONGHOP!H1259,"")</f>
        <v/>
      </c>
      <c r="C1259" s="54" t="str">
        <f>IF(AND(TONGHOP!O1259="KTHP",TONGHOP!P1259="LT",TONGHOP!H1259&lt;&gt;""),TONGHOP!R1259,"")</f>
        <v/>
      </c>
      <c r="D1259" s="89" t="str">
        <f>IF(F1259="","",SUBTOTAL(3,$F$2:$F1259))</f>
        <v/>
      </c>
      <c r="E1259" s="54" t="str">
        <f>IF(AND(TONGHOP!O1259="KTHP",TONGHOP!P1259="TL",TONGHOP!H1259&lt;&gt;""),TONGHOP!H1259,"")</f>
        <v/>
      </c>
      <c r="F1259" s="54" t="str">
        <f>IF(AND(TONGHOP!O1259="KTHP",TONGHOP!P1259="TL",TONGHOP!H1259&lt;&gt;""),TONGHOP!R1259,"")</f>
        <v/>
      </c>
    </row>
    <row r="1260" spans="1:6">
      <c r="A1260" s="89" t="str">
        <f>IF(C1260="","",SUBTOTAL(3,$C$2:$C1260))</f>
        <v/>
      </c>
      <c r="B1260" s="54" t="str">
        <f>IF(AND(TONGHOP!O1260="KTHP",TONGHOP!P1260="LT",TONGHOP!H1260&lt;&gt;""),TONGHOP!H1260,"")</f>
        <v/>
      </c>
      <c r="C1260" s="54" t="str">
        <f>IF(AND(TONGHOP!O1260="KTHP",TONGHOP!P1260="LT",TONGHOP!H1260&lt;&gt;""),TONGHOP!R1260,"")</f>
        <v/>
      </c>
      <c r="D1260" s="89" t="str">
        <f>IF(F1260="","",SUBTOTAL(3,$F$2:$F1260))</f>
        <v/>
      </c>
      <c r="E1260" s="54" t="str">
        <f>IF(AND(TONGHOP!O1260="KTHP",TONGHOP!P1260="TL",TONGHOP!H1260&lt;&gt;""),TONGHOP!H1260,"")</f>
        <v/>
      </c>
      <c r="F1260" s="54" t="str">
        <f>IF(AND(TONGHOP!O1260="KTHP",TONGHOP!P1260="TL",TONGHOP!H1260&lt;&gt;""),TONGHOP!R1260,"")</f>
        <v/>
      </c>
    </row>
    <row r="1261" spans="1:6">
      <c r="A1261" s="89" t="str">
        <f>IF(C1261="","",SUBTOTAL(3,$C$2:$C1261))</f>
        <v/>
      </c>
      <c r="B1261" s="54" t="str">
        <f>IF(AND(TONGHOP!O1261="KTHP",TONGHOP!P1261="LT",TONGHOP!H1261&lt;&gt;""),TONGHOP!H1261,"")</f>
        <v/>
      </c>
      <c r="C1261" s="54" t="str">
        <f>IF(AND(TONGHOP!O1261="KTHP",TONGHOP!P1261="LT",TONGHOP!H1261&lt;&gt;""),TONGHOP!R1261,"")</f>
        <v/>
      </c>
      <c r="D1261" s="89" t="str">
        <f>IF(F1261="","",SUBTOTAL(3,$F$2:$F1261))</f>
        <v/>
      </c>
      <c r="E1261" s="54" t="str">
        <f>IF(AND(TONGHOP!O1261="KTHP",TONGHOP!P1261="TL",TONGHOP!H1261&lt;&gt;""),TONGHOP!H1261,"")</f>
        <v/>
      </c>
      <c r="F1261" s="54" t="str">
        <f>IF(AND(TONGHOP!O1261="KTHP",TONGHOP!P1261="TL",TONGHOP!H1261&lt;&gt;""),TONGHOP!R1261,"")</f>
        <v/>
      </c>
    </row>
    <row r="1262" spans="1:6">
      <c r="A1262" s="89" t="str">
        <f>IF(C1262="","",SUBTOTAL(3,$C$2:$C1262))</f>
        <v/>
      </c>
      <c r="B1262" s="54" t="str">
        <f>IF(AND(TONGHOP!O1262="KTHP",TONGHOP!P1262="LT",TONGHOP!H1262&lt;&gt;""),TONGHOP!H1262,"")</f>
        <v/>
      </c>
      <c r="C1262" s="54" t="str">
        <f>IF(AND(TONGHOP!O1262="KTHP",TONGHOP!P1262="LT",TONGHOP!H1262&lt;&gt;""),TONGHOP!R1262,"")</f>
        <v/>
      </c>
      <c r="D1262" s="89" t="str">
        <f>IF(F1262="","",SUBTOTAL(3,$F$2:$F1262))</f>
        <v/>
      </c>
      <c r="E1262" s="54" t="str">
        <f>IF(AND(TONGHOP!O1262="KTHP",TONGHOP!P1262="TL",TONGHOP!H1262&lt;&gt;""),TONGHOP!H1262,"")</f>
        <v/>
      </c>
      <c r="F1262" s="54" t="str">
        <f>IF(AND(TONGHOP!O1262="KTHP",TONGHOP!P1262="TL",TONGHOP!H1262&lt;&gt;""),TONGHOP!R1262,"")</f>
        <v/>
      </c>
    </row>
    <row r="1263" spans="1:6">
      <c r="A1263" s="89" t="str">
        <f>IF(C1263="","",SUBTOTAL(3,$C$2:$C1263))</f>
        <v/>
      </c>
      <c r="B1263" s="54" t="str">
        <f>IF(AND(TONGHOP!O1263="KTHP",TONGHOP!P1263="LT",TONGHOP!H1263&lt;&gt;""),TONGHOP!H1263,"")</f>
        <v/>
      </c>
      <c r="C1263" s="54" t="str">
        <f>IF(AND(TONGHOP!O1263="KTHP",TONGHOP!P1263="LT",TONGHOP!H1263&lt;&gt;""),TONGHOP!R1263,"")</f>
        <v/>
      </c>
      <c r="D1263" s="89" t="str">
        <f>IF(F1263="","",SUBTOTAL(3,$F$2:$F1263))</f>
        <v/>
      </c>
      <c r="E1263" s="54" t="str">
        <f>IF(AND(TONGHOP!O1263="KTHP",TONGHOP!P1263="TL",TONGHOP!H1263&lt;&gt;""),TONGHOP!H1263,"")</f>
        <v/>
      </c>
      <c r="F1263" s="54" t="str">
        <f>IF(AND(TONGHOP!O1263="KTHP",TONGHOP!P1263="TL",TONGHOP!H1263&lt;&gt;""),TONGHOP!R1263,"")</f>
        <v/>
      </c>
    </row>
    <row r="1264" spans="1:6">
      <c r="A1264" s="89" t="str">
        <f>IF(C1264="","",SUBTOTAL(3,$C$2:$C1264))</f>
        <v/>
      </c>
      <c r="B1264" s="54" t="str">
        <f>IF(AND(TONGHOP!O1264="KTHP",TONGHOP!P1264="LT",TONGHOP!H1264&lt;&gt;""),TONGHOP!H1264,"")</f>
        <v/>
      </c>
      <c r="C1264" s="54" t="str">
        <f>IF(AND(TONGHOP!O1264="KTHP",TONGHOP!P1264="LT",TONGHOP!H1264&lt;&gt;""),TONGHOP!R1264,"")</f>
        <v/>
      </c>
      <c r="D1264" s="89" t="str">
        <f>IF(F1264="","",SUBTOTAL(3,$F$2:$F1264))</f>
        <v/>
      </c>
      <c r="E1264" s="54" t="str">
        <f>IF(AND(TONGHOP!O1264="KTHP",TONGHOP!P1264="TL",TONGHOP!H1264&lt;&gt;""),TONGHOP!H1264,"")</f>
        <v/>
      </c>
      <c r="F1264" s="54" t="str">
        <f>IF(AND(TONGHOP!O1264="KTHP",TONGHOP!P1264="TL",TONGHOP!H1264&lt;&gt;""),TONGHOP!R1264,"")</f>
        <v/>
      </c>
    </row>
    <row r="1265" spans="1:6">
      <c r="A1265" s="89" t="str">
        <f>IF(C1265="","",SUBTOTAL(3,$C$2:$C1265))</f>
        <v/>
      </c>
      <c r="B1265" s="54" t="str">
        <f>IF(AND(TONGHOP!O1265="KTHP",TONGHOP!P1265="LT",TONGHOP!H1265&lt;&gt;""),TONGHOP!H1265,"")</f>
        <v/>
      </c>
      <c r="C1265" s="54" t="str">
        <f>IF(AND(TONGHOP!O1265="KTHP",TONGHOP!P1265="LT",TONGHOP!H1265&lt;&gt;""),TONGHOP!R1265,"")</f>
        <v/>
      </c>
      <c r="D1265" s="89" t="str">
        <f>IF(F1265="","",SUBTOTAL(3,$F$2:$F1265))</f>
        <v/>
      </c>
      <c r="E1265" s="54" t="str">
        <f>IF(AND(TONGHOP!O1265="KTHP",TONGHOP!P1265="TL",TONGHOP!H1265&lt;&gt;""),TONGHOP!H1265,"")</f>
        <v/>
      </c>
      <c r="F1265" s="54" t="str">
        <f>IF(AND(TONGHOP!O1265="KTHP",TONGHOP!P1265="TL",TONGHOP!H1265&lt;&gt;""),TONGHOP!R1265,"")</f>
        <v/>
      </c>
    </row>
    <row r="1266" spans="1:6">
      <c r="A1266" s="89" t="str">
        <f>IF(C1266="","",SUBTOTAL(3,$C$2:$C1266))</f>
        <v/>
      </c>
      <c r="B1266" s="54" t="str">
        <f>IF(AND(TONGHOP!O1266="KTHP",TONGHOP!P1266="LT",TONGHOP!H1266&lt;&gt;""),TONGHOP!H1266,"")</f>
        <v/>
      </c>
      <c r="C1266" s="54" t="str">
        <f>IF(AND(TONGHOP!O1266="KTHP",TONGHOP!P1266="LT",TONGHOP!H1266&lt;&gt;""),TONGHOP!R1266,"")</f>
        <v/>
      </c>
      <c r="D1266" s="89" t="str">
        <f>IF(F1266="","",SUBTOTAL(3,$F$2:$F1266))</f>
        <v/>
      </c>
      <c r="E1266" s="54" t="str">
        <f>IF(AND(TONGHOP!O1266="KTHP",TONGHOP!P1266="TL",TONGHOP!H1266&lt;&gt;""),TONGHOP!H1266,"")</f>
        <v/>
      </c>
      <c r="F1266" s="54" t="str">
        <f>IF(AND(TONGHOP!O1266="KTHP",TONGHOP!P1266="TL",TONGHOP!H1266&lt;&gt;""),TONGHOP!R1266,"")</f>
        <v/>
      </c>
    </row>
    <row r="1267" spans="1:6">
      <c r="A1267" s="89" t="str">
        <f>IF(C1267="","",SUBTOTAL(3,$C$2:$C1267))</f>
        <v/>
      </c>
      <c r="B1267" s="54" t="str">
        <f>IF(AND(TONGHOP!O1267="KTHP",TONGHOP!P1267="LT",TONGHOP!H1267&lt;&gt;""),TONGHOP!H1267,"")</f>
        <v/>
      </c>
      <c r="C1267" s="54" t="str">
        <f>IF(AND(TONGHOP!O1267="KTHP",TONGHOP!P1267="LT",TONGHOP!H1267&lt;&gt;""),TONGHOP!R1267,"")</f>
        <v/>
      </c>
      <c r="D1267" s="89" t="str">
        <f>IF(F1267="","",SUBTOTAL(3,$F$2:$F1267))</f>
        <v/>
      </c>
      <c r="E1267" s="54" t="str">
        <f>IF(AND(TONGHOP!O1267="KTHP",TONGHOP!P1267="TL",TONGHOP!H1267&lt;&gt;""),TONGHOP!H1267,"")</f>
        <v/>
      </c>
      <c r="F1267" s="54" t="str">
        <f>IF(AND(TONGHOP!O1267="KTHP",TONGHOP!P1267="TL",TONGHOP!H1267&lt;&gt;""),TONGHOP!R1267,"")</f>
        <v/>
      </c>
    </row>
    <row r="1268" spans="1:6">
      <c r="A1268" s="89" t="str">
        <f>IF(C1268="","",SUBTOTAL(3,$C$2:$C1268))</f>
        <v/>
      </c>
      <c r="B1268" s="54" t="str">
        <f>IF(AND(TONGHOP!O1268="KTHP",TONGHOP!P1268="LT",TONGHOP!H1268&lt;&gt;""),TONGHOP!H1268,"")</f>
        <v/>
      </c>
      <c r="C1268" s="54" t="str">
        <f>IF(AND(TONGHOP!O1268="KTHP",TONGHOP!P1268="LT",TONGHOP!H1268&lt;&gt;""),TONGHOP!R1268,"")</f>
        <v/>
      </c>
      <c r="D1268" s="89" t="str">
        <f>IF(F1268="","",SUBTOTAL(3,$F$2:$F1268))</f>
        <v/>
      </c>
      <c r="E1268" s="54" t="str">
        <f>IF(AND(TONGHOP!O1268="KTHP",TONGHOP!P1268="TL",TONGHOP!H1268&lt;&gt;""),TONGHOP!H1268,"")</f>
        <v/>
      </c>
      <c r="F1268" s="54" t="str">
        <f>IF(AND(TONGHOP!O1268="KTHP",TONGHOP!P1268="TL",TONGHOP!H1268&lt;&gt;""),TONGHOP!R1268,"")</f>
        <v/>
      </c>
    </row>
    <row r="1269" spans="1:6">
      <c r="A1269" s="89" t="str">
        <f>IF(C1269="","",SUBTOTAL(3,$C$2:$C1269))</f>
        <v/>
      </c>
      <c r="B1269" s="54" t="str">
        <f>IF(AND(TONGHOP!O1269="KTHP",TONGHOP!P1269="LT",TONGHOP!H1269&lt;&gt;""),TONGHOP!H1269,"")</f>
        <v/>
      </c>
      <c r="C1269" s="54" t="str">
        <f>IF(AND(TONGHOP!O1269="KTHP",TONGHOP!P1269="LT",TONGHOP!H1269&lt;&gt;""),TONGHOP!R1269,"")</f>
        <v/>
      </c>
      <c r="D1269" s="89" t="str">
        <f>IF(F1269="","",SUBTOTAL(3,$F$2:$F1269))</f>
        <v/>
      </c>
      <c r="E1269" s="54" t="str">
        <f>IF(AND(TONGHOP!O1269="KTHP",TONGHOP!P1269="TL",TONGHOP!H1269&lt;&gt;""),TONGHOP!H1269,"")</f>
        <v/>
      </c>
      <c r="F1269" s="54" t="str">
        <f>IF(AND(TONGHOP!O1269="KTHP",TONGHOP!P1269="TL",TONGHOP!H1269&lt;&gt;""),TONGHOP!R1269,"")</f>
        <v/>
      </c>
    </row>
    <row r="1270" spans="1:6">
      <c r="A1270" s="89" t="str">
        <f>IF(C1270="","",SUBTOTAL(3,$C$2:$C1270))</f>
        <v/>
      </c>
      <c r="B1270" s="54" t="str">
        <f>IF(AND(TONGHOP!O1270="KTHP",TONGHOP!P1270="LT",TONGHOP!H1270&lt;&gt;""),TONGHOP!H1270,"")</f>
        <v/>
      </c>
      <c r="C1270" s="54" t="str">
        <f>IF(AND(TONGHOP!O1270="KTHP",TONGHOP!P1270="LT",TONGHOP!H1270&lt;&gt;""),TONGHOP!R1270,"")</f>
        <v/>
      </c>
      <c r="D1270" s="89" t="str">
        <f>IF(F1270="","",SUBTOTAL(3,$F$2:$F1270))</f>
        <v/>
      </c>
      <c r="E1270" s="54" t="str">
        <f>IF(AND(TONGHOP!O1270="KTHP",TONGHOP!P1270="TL",TONGHOP!H1270&lt;&gt;""),TONGHOP!H1270,"")</f>
        <v/>
      </c>
      <c r="F1270" s="54" t="str">
        <f>IF(AND(TONGHOP!O1270="KTHP",TONGHOP!P1270="TL",TONGHOP!H1270&lt;&gt;""),TONGHOP!R1270,"")</f>
        <v/>
      </c>
    </row>
    <row r="1271" spans="1:6">
      <c r="A1271" s="89" t="str">
        <f>IF(C1271="","",SUBTOTAL(3,$C$2:$C1271))</f>
        <v/>
      </c>
      <c r="B1271" s="54" t="str">
        <f>IF(AND(TONGHOP!O1271="KTHP",TONGHOP!P1271="LT",TONGHOP!H1271&lt;&gt;""),TONGHOP!H1271,"")</f>
        <v/>
      </c>
      <c r="C1271" s="54" t="str">
        <f>IF(AND(TONGHOP!O1271="KTHP",TONGHOP!P1271="LT",TONGHOP!H1271&lt;&gt;""),TONGHOP!R1271,"")</f>
        <v/>
      </c>
      <c r="D1271" s="89" t="str">
        <f>IF(F1271="","",SUBTOTAL(3,$F$2:$F1271))</f>
        <v/>
      </c>
      <c r="E1271" s="54" t="str">
        <f>IF(AND(TONGHOP!O1271="KTHP",TONGHOP!P1271="TL",TONGHOP!H1271&lt;&gt;""),TONGHOP!H1271,"")</f>
        <v/>
      </c>
      <c r="F1271" s="54" t="str">
        <f>IF(AND(TONGHOP!O1271="KTHP",TONGHOP!P1271="TL",TONGHOP!H1271&lt;&gt;""),TONGHOP!R1271,"")</f>
        <v/>
      </c>
    </row>
    <row r="1272" spans="1:6">
      <c r="A1272" s="89" t="str">
        <f>IF(C1272="","",SUBTOTAL(3,$C$2:$C1272))</f>
        <v/>
      </c>
      <c r="B1272" s="54" t="str">
        <f>IF(AND(TONGHOP!O1272="KTHP",TONGHOP!P1272="LT",TONGHOP!H1272&lt;&gt;""),TONGHOP!H1272,"")</f>
        <v/>
      </c>
      <c r="C1272" s="54" t="str">
        <f>IF(AND(TONGHOP!O1272="KTHP",TONGHOP!P1272="LT",TONGHOP!H1272&lt;&gt;""),TONGHOP!R1272,"")</f>
        <v/>
      </c>
      <c r="D1272" s="89" t="str">
        <f>IF(F1272="","",SUBTOTAL(3,$F$2:$F1272))</f>
        <v/>
      </c>
      <c r="E1272" s="54" t="str">
        <f>IF(AND(TONGHOP!O1272="KTHP",TONGHOP!P1272="TL",TONGHOP!H1272&lt;&gt;""),TONGHOP!H1272,"")</f>
        <v/>
      </c>
      <c r="F1272" s="54" t="str">
        <f>IF(AND(TONGHOP!O1272="KTHP",TONGHOP!P1272="TL",TONGHOP!H1272&lt;&gt;""),TONGHOP!R1272,"")</f>
        <v/>
      </c>
    </row>
    <row r="1273" spans="1:6">
      <c r="A1273" s="89" t="str">
        <f>IF(C1273="","",SUBTOTAL(3,$C$2:$C1273))</f>
        <v/>
      </c>
      <c r="B1273" s="54" t="str">
        <f>IF(AND(TONGHOP!O1273="KTHP",TONGHOP!P1273="LT",TONGHOP!H1273&lt;&gt;""),TONGHOP!H1273,"")</f>
        <v/>
      </c>
      <c r="C1273" s="54" t="str">
        <f>IF(AND(TONGHOP!O1273="KTHP",TONGHOP!P1273="LT",TONGHOP!H1273&lt;&gt;""),TONGHOP!R1273,"")</f>
        <v/>
      </c>
      <c r="D1273" s="89" t="str">
        <f>IF(F1273="","",SUBTOTAL(3,$F$2:$F1273))</f>
        <v/>
      </c>
      <c r="E1273" s="54" t="str">
        <f>IF(AND(TONGHOP!O1273="KTHP",TONGHOP!P1273="TL",TONGHOP!H1273&lt;&gt;""),TONGHOP!H1273,"")</f>
        <v/>
      </c>
      <c r="F1273" s="54" t="str">
        <f>IF(AND(TONGHOP!O1273="KTHP",TONGHOP!P1273="TL",TONGHOP!H1273&lt;&gt;""),TONGHOP!R1273,"")</f>
        <v/>
      </c>
    </row>
    <row r="1274" spans="1:6">
      <c r="A1274" s="89" t="str">
        <f>IF(C1274="","",SUBTOTAL(3,$C$2:$C1274))</f>
        <v/>
      </c>
      <c r="B1274" s="54" t="str">
        <f>IF(AND(TONGHOP!O1274="KTHP",TONGHOP!P1274="LT",TONGHOP!H1274&lt;&gt;""),TONGHOP!H1274,"")</f>
        <v/>
      </c>
      <c r="C1274" s="54" t="str">
        <f>IF(AND(TONGHOP!O1274="KTHP",TONGHOP!P1274="LT",TONGHOP!H1274&lt;&gt;""),TONGHOP!R1274,"")</f>
        <v/>
      </c>
      <c r="D1274" s="89" t="str">
        <f>IF(F1274="","",SUBTOTAL(3,$F$2:$F1274))</f>
        <v/>
      </c>
      <c r="E1274" s="54" t="str">
        <f>IF(AND(TONGHOP!O1274="KTHP",TONGHOP!P1274="TL",TONGHOP!H1274&lt;&gt;""),TONGHOP!H1274,"")</f>
        <v/>
      </c>
      <c r="F1274" s="54" t="str">
        <f>IF(AND(TONGHOP!O1274="KTHP",TONGHOP!P1274="TL",TONGHOP!H1274&lt;&gt;""),TONGHOP!R1274,"")</f>
        <v/>
      </c>
    </row>
    <row r="1275" spans="1:6">
      <c r="A1275" s="89" t="str">
        <f>IF(C1275="","",SUBTOTAL(3,$C$2:$C1275))</f>
        <v/>
      </c>
      <c r="B1275" s="54" t="str">
        <f>IF(AND(TONGHOP!O1275="KTHP",TONGHOP!P1275="LT",TONGHOP!H1275&lt;&gt;""),TONGHOP!H1275,"")</f>
        <v/>
      </c>
      <c r="C1275" s="54" t="str">
        <f>IF(AND(TONGHOP!O1275="KTHP",TONGHOP!P1275="LT",TONGHOP!H1275&lt;&gt;""),TONGHOP!R1275,"")</f>
        <v/>
      </c>
      <c r="D1275" s="89" t="str">
        <f>IF(F1275="","",SUBTOTAL(3,$F$2:$F1275))</f>
        <v/>
      </c>
      <c r="E1275" s="54" t="str">
        <f>IF(AND(TONGHOP!O1275="KTHP",TONGHOP!P1275="TL",TONGHOP!H1275&lt;&gt;""),TONGHOP!H1275,"")</f>
        <v/>
      </c>
      <c r="F1275" s="54" t="str">
        <f>IF(AND(TONGHOP!O1275="KTHP",TONGHOP!P1275="TL",TONGHOP!H1275&lt;&gt;""),TONGHOP!R1275,"")</f>
        <v/>
      </c>
    </row>
    <row r="1276" spans="1:6">
      <c r="A1276" s="89" t="str">
        <f>IF(C1276="","",SUBTOTAL(3,$C$2:$C1276))</f>
        <v/>
      </c>
      <c r="B1276" s="54" t="str">
        <f>IF(AND(TONGHOP!O1276="KTHP",TONGHOP!P1276="LT",TONGHOP!H1276&lt;&gt;""),TONGHOP!H1276,"")</f>
        <v/>
      </c>
      <c r="C1276" s="54" t="str">
        <f>IF(AND(TONGHOP!O1276="KTHP",TONGHOP!P1276="LT",TONGHOP!H1276&lt;&gt;""),TONGHOP!R1276,"")</f>
        <v/>
      </c>
      <c r="D1276" s="89" t="str">
        <f>IF(F1276="","",SUBTOTAL(3,$F$2:$F1276))</f>
        <v/>
      </c>
      <c r="E1276" s="54" t="str">
        <f>IF(AND(TONGHOP!O1276="KTHP",TONGHOP!P1276="TL",TONGHOP!H1276&lt;&gt;""),TONGHOP!H1276,"")</f>
        <v/>
      </c>
      <c r="F1276" s="54" t="str">
        <f>IF(AND(TONGHOP!O1276="KTHP",TONGHOP!P1276="TL",TONGHOP!H1276&lt;&gt;""),TONGHOP!R1276,"")</f>
        <v/>
      </c>
    </row>
    <row r="1277" spans="1:6">
      <c r="A1277" s="89" t="str">
        <f>IF(C1277="","",SUBTOTAL(3,$C$2:$C1277))</f>
        <v/>
      </c>
      <c r="B1277" s="54" t="str">
        <f>IF(AND(TONGHOP!O1277="KTHP",TONGHOP!P1277="LT",TONGHOP!H1277&lt;&gt;""),TONGHOP!H1277,"")</f>
        <v/>
      </c>
      <c r="C1277" s="54" t="str">
        <f>IF(AND(TONGHOP!O1277="KTHP",TONGHOP!P1277="LT",TONGHOP!H1277&lt;&gt;""),TONGHOP!R1277,"")</f>
        <v/>
      </c>
      <c r="D1277" s="89" t="str">
        <f>IF(F1277="","",SUBTOTAL(3,$F$2:$F1277))</f>
        <v/>
      </c>
      <c r="E1277" s="54" t="str">
        <f>IF(AND(TONGHOP!O1277="KTHP",TONGHOP!P1277="TL",TONGHOP!H1277&lt;&gt;""),TONGHOP!H1277,"")</f>
        <v/>
      </c>
      <c r="F1277" s="54" t="str">
        <f>IF(AND(TONGHOP!O1277="KTHP",TONGHOP!P1277="TL",TONGHOP!H1277&lt;&gt;""),TONGHOP!R1277,"")</f>
        <v/>
      </c>
    </row>
    <row r="1278" spans="1:6">
      <c r="A1278" s="89" t="str">
        <f>IF(C1278="","",SUBTOTAL(3,$C$2:$C1278))</f>
        <v/>
      </c>
      <c r="B1278" s="54" t="str">
        <f>IF(AND(TONGHOP!O1278="KTHP",TONGHOP!P1278="LT",TONGHOP!H1278&lt;&gt;""),TONGHOP!H1278,"")</f>
        <v/>
      </c>
      <c r="C1278" s="54" t="str">
        <f>IF(AND(TONGHOP!O1278="KTHP",TONGHOP!P1278="LT",TONGHOP!H1278&lt;&gt;""),TONGHOP!R1278,"")</f>
        <v/>
      </c>
      <c r="D1278" s="89" t="str">
        <f>IF(F1278="","",SUBTOTAL(3,$F$2:$F1278))</f>
        <v/>
      </c>
      <c r="E1278" s="54" t="str">
        <f>IF(AND(TONGHOP!O1278="KTHP",TONGHOP!P1278="TL",TONGHOP!H1278&lt;&gt;""),TONGHOP!H1278,"")</f>
        <v/>
      </c>
      <c r="F1278" s="54" t="str">
        <f>IF(AND(TONGHOP!O1278="KTHP",TONGHOP!P1278="TL",TONGHOP!H1278&lt;&gt;""),TONGHOP!R1278,"")</f>
        <v/>
      </c>
    </row>
    <row r="1279" spans="1:6">
      <c r="A1279" s="89" t="str">
        <f>IF(C1279="","",SUBTOTAL(3,$C$2:$C1279))</f>
        <v/>
      </c>
      <c r="B1279" s="54" t="str">
        <f>IF(AND(TONGHOP!O1279="KTHP",TONGHOP!P1279="LT",TONGHOP!H1279&lt;&gt;""),TONGHOP!H1279,"")</f>
        <v/>
      </c>
      <c r="C1279" s="54" t="str">
        <f>IF(AND(TONGHOP!O1279="KTHP",TONGHOP!P1279="LT",TONGHOP!H1279&lt;&gt;""),TONGHOP!R1279,"")</f>
        <v/>
      </c>
      <c r="D1279" s="89" t="str">
        <f>IF(F1279="","",SUBTOTAL(3,$F$2:$F1279))</f>
        <v/>
      </c>
      <c r="E1279" s="54" t="str">
        <f>IF(AND(TONGHOP!O1279="KTHP",TONGHOP!P1279="TL",TONGHOP!H1279&lt;&gt;""),TONGHOP!H1279,"")</f>
        <v/>
      </c>
      <c r="F1279" s="54" t="str">
        <f>IF(AND(TONGHOP!O1279="KTHP",TONGHOP!P1279="TL",TONGHOP!H1279&lt;&gt;""),TONGHOP!R1279,"")</f>
        <v/>
      </c>
    </row>
    <row r="1280" spans="1:6">
      <c r="A1280" s="89" t="str">
        <f>IF(C1280="","",SUBTOTAL(3,$C$2:$C1280))</f>
        <v/>
      </c>
      <c r="B1280" s="54" t="str">
        <f>IF(AND(TONGHOP!O1280="KTHP",TONGHOP!P1280="LT",TONGHOP!H1280&lt;&gt;""),TONGHOP!H1280,"")</f>
        <v/>
      </c>
      <c r="C1280" s="54" t="str">
        <f>IF(AND(TONGHOP!O1280="KTHP",TONGHOP!P1280="LT",TONGHOP!H1280&lt;&gt;""),TONGHOP!R1280,"")</f>
        <v/>
      </c>
      <c r="D1280" s="89" t="str">
        <f>IF(F1280="","",SUBTOTAL(3,$F$2:$F1280))</f>
        <v/>
      </c>
      <c r="E1280" s="54" t="str">
        <f>IF(AND(TONGHOP!O1280="KTHP",TONGHOP!P1280="TL",TONGHOP!H1280&lt;&gt;""),TONGHOP!H1280,"")</f>
        <v/>
      </c>
      <c r="F1280" s="54" t="str">
        <f>IF(AND(TONGHOP!O1280="KTHP",TONGHOP!P1280="TL",TONGHOP!H1280&lt;&gt;""),TONGHOP!R1280,"")</f>
        <v/>
      </c>
    </row>
    <row r="1281" spans="1:6">
      <c r="A1281" s="89" t="str">
        <f>IF(C1281="","",SUBTOTAL(3,$C$2:$C1281))</f>
        <v/>
      </c>
      <c r="B1281" s="54" t="str">
        <f>IF(AND(TONGHOP!O1281="KTHP",TONGHOP!P1281="LT",TONGHOP!H1281&lt;&gt;""),TONGHOP!H1281,"")</f>
        <v/>
      </c>
      <c r="C1281" s="54" t="str">
        <f>IF(AND(TONGHOP!O1281="KTHP",TONGHOP!P1281="LT",TONGHOP!H1281&lt;&gt;""),TONGHOP!R1281,"")</f>
        <v/>
      </c>
      <c r="D1281" s="89" t="str">
        <f>IF(F1281="","",SUBTOTAL(3,$F$2:$F1281))</f>
        <v/>
      </c>
      <c r="E1281" s="54" t="str">
        <f>IF(AND(TONGHOP!O1281="KTHP",TONGHOP!P1281="TL",TONGHOP!H1281&lt;&gt;""),TONGHOP!H1281,"")</f>
        <v/>
      </c>
      <c r="F1281" s="54" t="str">
        <f>IF(AND(TONGHOP!O1281="KTHP",TONGHOP!P1281="TL",TONGHOP!H1281&lt;&gt;""),TONGHOP!R1281,"")</f>
        <v/>
      </c>
    </row>
    <row r="1282" spans="1:6">
      <c r="A1282" s="89" t="str">
        <f>IF(C1282="","",SUBTOTAL(3,$C$2:$C1282))</f>
        <v/>
      </c>
      <c r="B1282" s="54" t="str">
        <f>IF(AND(TONGHOP!O1282="KTHP",TONGHOP!P1282="LT",TONGHOP!H1282&lt;&gt;""),TONGHOP!H1282,"")</f>
        <v/>
      </c>
      <c r="C1282" s="54" t="str">
        <f>IF(AND(TONGHOP!O1282="KTHP",TONGHOP!P1282="LT",TONGHOP!H1282&lt;&gt;""),TONGHOP!R1282,"")</f>
        <v/>
      </c>
      <c r="D1282" s="89" t="str">
        <f>IF(F1282="","",SUBTOTAL(3,$F$2:$F1282))</f>
        <v/>
      </c>
      <c r="E1282" s="54" t="str">
        <f>IF(AND(TONGHOP!O1282="KTHP",TONGHOP!P1282="TL",TONGHOP!H1282&lt;&gt;""),TONGHOP!H1282,"")</f>
        <v/>
      </c>
      <c r="F1282" s="54" t="str">
        <f>IF(AND(TONGHOP!O1282="KTHP",TONGHOP!P1282="TL",TONGHOP!H1282&lt;&gt;""),TONGHOP!R1282,"")</f>
        <v/>
      </c>
    </row>
    <row r="1283" spans="1:6">
      <c r="A1283" s="89" t="str">
        <f>IF(C1283="","",SUBTOTAL(3,$C$2:$C1283))</f>
        <v/>
      </c>
      <c r="B1283" s="54" t="str">
        <f>IF(AND(TONGHOP!O1283="KTHP",TONGHOP!P1283="LT",TONGHOP!H1283&lt;&gt;""),TONGHOP!H1283,"")</f>
        <v/>
      </c>
      <c r="C1283" s="54" t="str">
        <f>IF(AND(TONGHOP!O1283="KTHP",TONGHOP!P1283="LT",TONGHOP!H1283&lt;&gt;""),TONGHOP!R1283,"")</f>
        <v/>
      </c>
      <c r="D1283" s="89" t="str">
        <f>IF(F1283="","",SUBTOTAL(3,$F$2:$F1283))</f>
        <v/>
      </c>
      <c r="E1283" s="54" t="str">
        <f>IF(AND(TONGHOP!O1283="KTHP",TONGHOP!P1283="TL",TONGHOP!H1283&lt;&gt;""),TONGHOP!H1283,"")</f>
        <v/>
      </c>
      <c r="F1283" s="54" t="str">
        <f>IF(AND(TONGHOP!O1283="KTHP",TONGHOP!P1283="TL",TONGHOP!H1283&lt;&gt;""),TONGHOP!R1283,"")</f>
        <v/>
      </c>
    </row>
    <row r="1284" spans="1:6">
      <c r="A1284" s="89" t="str">
        <f>IF(C1284="","",SUBTOTAL(3,$C$2:$C1284))</f>
        <v/>
      </c>
      <c r="B1284" s="54" t="str">
        <f>IF(AND(TONGHOP!O1284="KTHP",TONGHOP!P1284="LT",TONGHOP!H1284&lt;&gt;""),TONGHOP!H1284,"")</f>
        <v/>
      </c>
      <c r="C1284" s="54" t="str">
        <f>IF(AND(TONGHOP!O1284="KTHP",TONGHOP!P1284="LT",TONGHOP!H1284&lt;&gt;""),TONGHOP!R1284,"")</f>
        <v/>
      </c>
      <c r="D1284" s="89" t="str">
        <f>IF(F1284="","",SUBTOTAL(3,$F$2:$F1284))</f>
        <v/>
      </c>
      <c r="E1284" s="54" t="str">
        <f>IF(AND(TONGHOP!O1284="KTHP",TONGHOP!P1284="TL",TONGHOP!H1284&lt;&gt;""),TONGHOP!H1284,"")</f>
        <v/>
      </c>
      <c r="F1284" s="54" t="str">
        <f>IF(AND(TONGHOP!O1284="KTHP",TONGHOP!P1284="TL",TONGHOP!H1284&lt;&gt;""),TONGHOP!R1284,"")</f>
        <v/>
      </c>
    </row>
    <row r="1285" spans="1:6">
      <c r="A1285" s="89" t="str">
        <f>IF(C1285="","",SUBTOTAL(3,$C$2:$C1285))</f>
        <v/>
      </c>
      <c r="B1285" s="54" t="str">
        <f>IF(AND(TONGHOP!O1285="KTHP",TONGHOP!P1285="LT",TONGHOP!H1285&lt;&gt;""),TONGHOP!H1285,"")</f>
        <v/>
      </c>
      <c r="C1285" s="54" t="str">
        <f>IF(AND(TONGHOP!O1285="KTHP",TONGHOP!P1285="LT",TONGHOP!H1285&lt;&gt;""),TONGHOP!R1285,"")</f>
        <v/>
      </c>
      <c r="D1285" s="89" t="str">
        <f>IF(F1285="","",SUBTOTAL(3,$F$2:$F1285))</f>
        <v/>
      </c>
      <c r="E1285" s="54" t="str">
        <f>IF(AND(TONGHOP!O1285="KTHP",TONGHOP!P1285="TL",TONGHOP!H1285&lt;&gt;""),TONGHOP!H1285,"")</f>
        <v/>
      </c>
      <c r="F1285" s="54" t="str">
        <f>IF(AND(TONGHOP!O1285="KTHP",TONGHOP!P1285="TL",TONGHOP!H1285&lt;&gt;""),TONGHOP!R1285,"")</f>
        <v/>
      </c>
    </row>
    <row r="1286" spans="1:6">
      <c r="A1286" s="89" t="str">
        <f>IF(C1286="","",SUBTOTAL(3,$C$2:$C1286))</f>
        <v/>
      </c>
      <c r="B1286" s="54" t="str">
        <f>IF(AND(TONGHOP!O1286="KTHP",TONGHOP!P1286="LT",TONGHOP!H1286&lt;&gt;""),TONGHOP!H1286,"")</f>
        <v/>
      </c>
      <c r="C1286" s="54" t="str">
        <f>IF(AND(TONGHOP!O1286="KTHP",TONGHOP!P1286="LT",TONGHOP!H1286&lt;&gt;""),TONGHOP!R1286,"")</f>
        <v/>
      </c>
      <c r="D1286" s="89" t="str">
        <f>IF(F1286="","",SUBTOTAL(3,$F$2:$F1286))</f>
        <v/>
      </c>
      <c r="E1286" s="54" t="str">
        <f>IF(AND(TONGHOP!O1286="KTHP",TONGHOP!P1286="TL",TONGHOP!H1286&lt;&gt;""),TONGHOP!H1286,"")</f>
        <v/>
      </c>
      <c r="F1286" s="54" t="str">
        <f>IF(AND(TONGHOP!O1286="KTHP",TONGHOP!P1286="TL",TONGHOP!H1286&lt;&gt;""),TONGHOP!R1286,"")</f>
        <v/>
      </c>
    </row>
    <row r="1287" spans="1:6">
      <c r="A1287" s="89" t="str">
        <f>IF(C1287="","",SUBTOTAL(3,$C$2:$C1287))</f>
        <v/>
      </c>
      <c r="B1287" s="54" t="str">
        <f>IF(AND(TONGHOP!O1287="KTHP",TONGHOP!P1287="LT",TONGHOP!H1287&lt;&gt;""),TONGHOP!H1287,"")</f>
        <v/>
      </c>
      <c r="C1287" s="54" t="str">
        <f>IF(AND(TONGHOP!O1287="KTHP",TONGHOP!P1287="LT",TONGHOP!H1287&lt;&gt;""),TONGHOP!R1287,"")</f>
        <v/>
      </c>
      <c r="D1287" s="89" t="str">
        <f>IF(F1287="","",SUBTOTAL(3,$F$2:$F1287))</f>
        <v/>
      </c>
      <c r="E1287" s="54" t="str">
        <f>IF(AND(TONGHOP!O1287="KTHP",TONGHOP!P1287="TL",TONGHOP!H1287&lt;&gt;""),TONGHOP!H1287,"")</f>
        <v/>
      </c>
      <c r="F1287" s="54" t="str">
        <f>IF(AND(TONGHOP!O1287="KTHP",TONGHOP!P1287="TL",TONGHOP!H1287&lt;&gt;""),TONGHOP!R1287,"")</f>
        <v/>
      </c>
    </row>
    <row r="1288" spans="1:6">
      <c r="A1288" s="89" t="str">
        <f>IF(C1288="","",SUBTOTAL(3,$C$2:$C1288))</f>
        <v/>
      </c>
      <c r="B1288" s="54" t="str">
        <f>IF(AND(TONGHOP!O1288="KTHP",TONGHOP!P1288="LT",TONGHOP!H1288&lt;&gt;""),TONGHOP!H1288,"")</f>
        <v/>
      </c>
      <c r="C1288" s="54" t="str">
        <f>IF(AND(TONGHOP!O1288="KTHP",TONGHOP!P1288="LT",TONGHOP!H1288&lt;&gt;""),TONGHOP!R1288,"")</f>
        <v/>
      </c>
      <c r="D1288" s="89" t="str">
        <f>IF(F1288="","",SUBTOTAL(3,$F$2:$F1288))</f>
        <v/>
      </c>
      <c r="E1288" s="54" t="str">
        <f>IF(AND(TONGHOP!O1288="KTHP",TONGHOP!P1288="TL",TONGHOP!H1288&lt;&gt;""),TONGHOP!H1288,"")</f>
        <v/>
      </c>
      <c r="F1288" s="54" t="str">
        <f>IF(AND(TONGHOP!O1288="KTHP",TONGHOP!P1288="TL",TONGHOP!H1288&lt;&gt;""),TONGHOP!R1288,"")</f>
        <v/>
      </c>
    </row>
    <row r="1289" spans="1:6">
      <c r="A1289" s="89" t="str">
        <f>IF(C1289="","",SUBTOTAL(3,$C$2:$C1289))</f>
        <v/>
      </c>
      <c r="B1289" s="54" t="str">
        <f>IF(AND(TONGHOP!O1289="KTHP",TONGHOP!P1289="LT",TONGHOP!H1289&lt;&gt;""),TONGHOP!H1289,"")</f>
        <v/>
      </c>
      <c r="C1289" s="54" t="str">
        <f>IF(AND(TONGHOP!O1289="KTHP",TONGHOP!P1289="LT",TONGHOP!H1289&lt;&gt;""),TONGHOP!R1289,"")</f>
        <v/>
      </c>
      <c r="D1289" s="89" t="str">
        <f>IF(F1289="","",SUBTOTAL(3,$F$2:$F1289))</f>
        <v/>
      </c>
      <c r="E1289" s="54" t="str">
        <f>IF(AND(TONGHOP!O1289="KTHP",TONGHOP!P1289="TL",TONGHOP!H1289&lt;&gt;""),TONGHOP!H1289,"")</f>
        <v/>
      </c>
      <c r="F1289" s="54" t="str">
        <f>IF(AND(TONGHOP!O1289="KTHP",TONGHOP!P1289="TL",TONGHOP!H1289&lt;&gt;""),TONGHOP!R1289,"")</f>
        <v/>
      </c>
    </row>
    <row r="1290" spans="1:6">
      <c r="A1290" s="89" t="str">
        <f>IF(C1290="","",SUBTOTAL(3,$C$2:$C1290))</f>
        <v/>
      </c>
      <c r="B1290" s="54" t="str">
        <f>IF(AND(TONGHOP!O1290="KTHP",TONGHOP!P1290="LT",TONGHOP!H1290&lt;&gt;""),TONGHOP!H1290,"")</f>
        <v/>
      </c>
      <c r="C1290" s="54" t="str">
        <f>IF(AND(TONGHOP!O1290="KTHP",TONGHOP!P1290="LT",TONGHOP!H1290&lt;&gt;""),TONGHOP!R1290,"")</f>
        <v/>
      </c>
      <c r="D1290" s="89" t="str">
        <f>IF(F1290="","",SUBTOTAL(3,$F$2:$F1290))</f>
        <v/>
      </c>
      <c r="E1290" s="54" t="str">
        <f>IF(AND(TONGHOP!O1290="KTHP",TONGHOP!P1290="TL",TONGHOP!H1290&lt;&gt;""),TONGHOP!H1290,"")</f>
        <v/>
      </c>
      <c r="F1290" s="54" t="str">
        <f>IF(AND(TONGHOP!O1290="KTHP",TONGHOP!P1290="TL",TONGHOP!H1290&lt;&gt;""),TONGHOP!R1290,"")</f>
        <v/>
      </c>
    </row>
    <row r="1291" spans="1:6">
      <c r="A1291" s="89" t="str">
        <f>IF(C1291="","",SUBTOTAL(3,$C$2:$C1291))</f>
        <v/>
      </c>
      <c r="B1291" s="54" t="str">
        <f>IF(AND(TONGHOP!O1291="KTHP",TONGHOP!P1291="LT",TONGHOP!H1291&lt;&gt;""),TONGHOP!H1291,"")</f>
        <v/>
      </c>
      <c r="C1291" s="54" t="str">
        <f>IF(AND(TONGHOP!O1291="KTHP",TONGHOP!P1291="LT",TONGHOP!H1291&lt;&gt;""),TONGHOP!R1291,"")</f>
        <v/>
      </c>
      <c r="D1291" s="89" t="str">
        <f>IF(F1291="","",SUBTOTAL(3,$F$2:$F1291))</f>
        <v/>
      </c>
      <c r="E1291" s="54" t="str">
        <f>IF(AND(TONGHOP!O1291="KTHP",TONGHOP!P1291="TL",TONGHOP!H1291&lt;&gt;""),TONGHOP!H1291,"")</f>
        <v/>
      </c>
      <c r="F1291" s="54" t="str">
        <f>IF(AND(TONGHOP!O1291="KTHP",TONGHOP!P1291="TL",TONGHOP!H1291&lt;&gt;""),TONGHOP!R1291,"")</f>
        <v/>
      </c>
    </row>
    <row r="1292" spans="1:6">
      <c r="A1292" s="89" t="str">
        <f>IF(C1292="","",SUBTOTAL(3,$C$2:$C1292))</f>
        <v/>
      </c>
      <c r="B1292" s="54" t="str">
        <f>IF(AND(TONGHOP!O1292="KTHP",TONGHOP!P1292="LT",TONGHOP!H1292&lt;&gt;""),TONGHOP!H1292,"")</f>
        <v/>
      </c>
      <c r="C1292" s="54" t="str">
        <f>IF(AND(TONGHOP!O1292="KTHP",TONGHOP!P1292="LT",TONGHOP!H1292&lt;&gt;""),TONGHOP!R1292,"")</f>
        <v/>
      </c>
      <c r="D1292" s="89" t="str">
        <f>IF(F1292="","",SUBTOTAL(3,$F$2:$F1292))</f>
        <v/>
      </c>
      <c r="E1292" s="54" t="str">
        <f>IF(AND(TONGHOP!O1292="KTHP",TONGHOP!P1292="TL",TONGHOP!H1292&lt;&gt;""),TONGHOP!H1292,"")</f>
        <v/>
      </c>
      <c r="F1292" s="54" t="str">
        <f>IF(AND(TONGHOP!O1292="KTHP",TONGHOP!P1292="TL",TONGHOP!H1292&lt;&gt;""),TONGHOP!R1292,"")</f>
        <v/>
      </c>
    </row>
    <row r="1293" spans="1:6">
      <c r="A1293" s="89" t="str">
        <f>IF(C1293="","",SUBTOTAL(3,$C$2:$C1293))</f>
        <v/>
      </c>
      <c r="B1293" s="54" t="str">
        <f>IF(AND(TONGHOP!O1293="KTHP",TONGHOP!P1293="LT",TONGHOP!H1293&lt;&gt;""),TONGHOP!H1293,"")</f>
        <v/>
      </c>
      <c r="C1293" s="54" t="str">
        <f>IF(AND(TONGHOP!O1293="KTHP",TONGHOP!P1293="LT",TONGHOP!H1293&lt;&gt;""),TONGHOP!R1293,"")</f>
        <v/>
      </c>
      <c r="D1293" s="89" t="str">
        <f>IF(F1293="","",SUBTOTAL(3,$F$2:$F1293))</f>
        <v/>
      </c>
      <c r="E1293" s="54" t="str">
        <f>IF(AND(TONGHOP!O1293="KTHP",TONGHOP!P1293="TL",TONGHOP!H1293&lt;&gt;""),TONGHOP!H1293,"")</f>
        <v/>
      </c>
      <c r="F1293" s="54" t="str">
        <f>IF(AND(TONGHOP!O1293="KTHP",TONGHOP!P1293="TL",TONGHOP!H1293&lt;&gt;""),TONGHOP!R1293,"")</f>
        <v/>
      </c>
    </row>
    <row r="1294" spans="1:6">
      <c r="A1294" s="89" t="str">
        <f>IF(C1294="","",SUBTOTAL(3,$C$2:$C1294))</f>
        <v/>
      </c>
      <c r="B1294" s="54" t="str">
        <f>IF(AND(TONGHOP!O1294="KTHP",TONGHOP!P1294="LT",TONGHOP!H1294&lt;&gt;""),TONGHOP!H1294,"")</f>
        <v/>
      </c>
      <c r="C1294" s="54" t="str">
        <f>IF(AND(TONGHOP!O1294="KTHP",TONGHOP!P1294="LT",TONGHOP!H1294&lt;&gt;""),TONGHOP!R1294,"")</f>
        <v/>
      </c>
      <c r="D1294" s="89" t="str">
        <f>IF(F1294="","",SUBTOTAL(3,$F$2:$F1294))</f>
        <v/>
      </c>
      <c r="E1294" s="54" t="str">
        <f>IF(AND(TONGHOP!O1294="KTHP",TONGHOP!P1294="TL",TONGHOP!H1294&lt;&gt;""),TONGHOP!H1294,"")</f>
        <v/>
      </c>
      <c r="F1294" s="54" t="str">
        <f>IF(AND(TONGHOP!O1294="KTHP",TONGHOP!P1294="TL",TONGHOP!H1294&lt;&gt;""),TONGHOP!R1294,"")</f>
        <v/>
      </c>
    </row>
    <row r="1295" spans="1:6">
      <c r="A1295" s="89" t="str">
        <f>IF(C1295="","",SUBTOTAL(3,$C$2:$C1295))</f>
        <v/>
      </c>
      <c r="B1295" s="54" t="str">
        <f>IF(AND(TONGHOP!O1295="KTHP",TONGHOP!P1295="LT",TONGHOP!H1295&lt;&gt;""),TONGHOP!H1295,"")</f>
        <v/>
      </c>
      <c r="C1295" s="54" t="str">
        <f>IF(AND(TONGHOP!O1295="KTHP",TONGHOP!P1295="LT",TONGHOP!H1295&lt;&gt;""),TONGHOP!R1295,"")</f>
        <v/>
      </c>
      <c r="D1295" s="89" t="str">
        <f>IF(F1295="","",SUBTOTAL(3,$F$2:$F1295))</f>
        <v/>
      </c>
      <c r="E1295" s="54" t="str">
        <f>IF(AND(TONGHOP!O1295="KTHP",TONGHOP!P1295="TL",TONGHOP!H1295&lt;&gt;""),TONGHOP!H1295,"")</f>
        <v/>
      </c>
      <c r="F1295" s="54" t="str">
        <f>IF(AND(TONGHOP!O1295="KTHP",TONGHOP!P1295="TL",TONGHOP!H1295&lt;&gt;""),TONGHOP!R1295,"")</f>
        <v/>
      </c>
    </row>
    <row r="1296" spans="1:6">
      <c r="A1296" s="89" t="str">
        <f>IF(C1296="","",SUBTOTAL(3,$C$2:$C1296))</f>
        <v/>
      </c>
      <c r="B1296" s="54" t="str">
        <f>IF(AND(TONGHOP!O1296="KTHP",TONGHOP!P1296="LT",TONGHOP!H1296&lt;&gt;""),TONGHOP!H1296,"")</f>
        <v/>
      </c>
      <c r="C1296" s="54" t="str">
        <f>IF(AND(TONGHOP!O1296="KTHP",TONGHOP!P1296="LT",TONGHOP!H1296&lt;&gt;""),TONGHOP!R1296,"")</f>
        <v/>
      </c>
      <c r="D1296" s="89" t="str">
        <f>IF(F1296="","",SUBTOTAL(3,$F$2:$F1296))</f>
        <v/>
      </c>
      <c r="E1296" s="54" t="str">
        <f>IF(AND(TONGHOP!O1296="KTHP",TONGHOP!P1296="TL",TONGHOP!H1296&lt;&gt;""),TONGHOP!H1296,"")</f>
        <v/>
      </c>
      <c r="F1296" s="54" t="str">
        <f>IF(AND(TONGHOP!O1296="KTHP",TONGHOP!P1296="TL",TONGHOP!H1296&lt;&gt;""),TONGHOP!R1296,"")</f>
        <v/>
      </c>
    </row>
    <row r="1297" spans="1:6">
      <c r="A1297" s="89" t="str">
        <f>IF(C1297="","",SUBTOTAL(3,$C$2:$C1297))</f>
        <v/>
      </c>
      <c r="B1297" s="54" t="str">
        <f>IF(AND(TONGHOP!O1297="KTHP",TONGHOP!P1297="LT",TONGHOP!H1297&lt;&gt;""),TONGHOP!H1297,"")</f>
        <v/>
      </c>
      <c r="C1297" s="54" t="str">
        <f>IF(AND(TONGHOP!O1297="KTHP",TONGHOP!P1297="LT",TONGHOP!H1297&lt;&gt;""),TONGHOP!R1297,"")</f>
        <v/>
      </c>
      <c r="D1297" s="89" t="str">
        <f>IF(F1297="","",SUBTOTAL(3,$F$2:$F1297))</f>
        <v/>
      </c>
      <c r="E1297" s="54" t="str">
        <f>IF(AND(TONGHOP!O1297="KTHP",TONGHOP!P1297="TL",TONGHOP!H1297&lt;&gt;""),TONGHOP!H1297,"")</f>
        <v/>
      </c>
      <c r="F1297" s="54" t="str">
        <f>IF(AND(TONGHOP!O1297="KTHP",TONGHOP!P1297="TL",TONGHOP!H1297&lt;&gt;""),TONGHOP!R1297,"")</f>
        <v/>
      </c>
    </row>
    <row r="1298" spans="1:6">
      <c r="A1298" s="89" t="str">
        <f>IF(C1298="","",SUBTOTAL(3,$C$2:$C1298))</f>
        <v/>
      </c>
      <c r="B1298" s="54" t="str">
        <f>IF(AND(TONGHOP!O1298="KTHP",TONGHOP!P1298="LT",TONGHOP!H1298&lt;&gt;""),TONGHOP!H1298,"")</f>
        <v/>
      </c>
      <c r="C1298" s="54" t="str">
        <f>IF(AND(TONGHOP!O1298="KTHP",TONGHOP!P1298="LT",TONGHOP!H1298&lt;&gt;""),TONGHOP!R1298,"")</f>
        <v/>
      </c>
      <c r="D1298" s="89" t="str">
        <f>IF(F1298="","",SUBTOTAL(3,$F$2:$F1298))</f>
        <v/>
      </c>
      <c r="E1298" s="54" t="str">
        <f>IF(AND(TONGHOP!O1298="KTHP",TONGHOP!P1298="TL",TONGHOP!H1298&lt;&gt;""),TONGHOP!H1298,"")</f>
        <v/>
      </c>
      <c r="F1298" s="54" t="str">
        <f>IF(AND(TONGHOP!O1298="KTHP",TONGHOP!P1298="TL",TONGHOP!H1298&lt;&gt;""),TONGHOP!R1298,"")</f>
        <v/>
      </c>
    </row>
    <row r="1299" spans="1:6">
      <c r="A1299" s="89" t="str">
        <f>IF(C1299="","",SUBTOTAL(3,$C$2:$C1299))</f>
        <v/>
      </c>
      <c r="B1299" s="54" t="str">
        <f>IF(AND(TONGHOP!O1299="KTHP",TONGHOP!P1299="LT",TONGHOP!H1299&lt;&gt;""),TONGHOP!H1299,"")</f>
        <v/>
      </c>
      <c r="C1299" s="54" t="str">
        <f>IF(AND(TONGHOP!O1299="KTHP",TONGHOP!P1299="LT",TONGHOP!H1299&lt;&gt;""),TONGHOP!R1299,"")</f>
        <v/>
      </c>
      <c r="D1299" s="89" t="str">
        <f>IF(F1299="","",SUBTOTAL(3,$F$2:$F1299))</f>
        <v/>
      </c>
      <c r="E1299" s="54" t="str">
        <f>IF(AND(TONGHOP!O1299="KTHP",TONGHOP!P1299="TL",TONGHOP!H1299&lt;&gt;""),TONGHOP!H1299,"")</f>
        <v/>
      </c>
      <c r="F1299" s="54" t="str">
        <f>IF(AND(TONGHOP!O1299="KTHP",TONGHOP!P1299="TL",TONGHOP!H1299&lt;&gt;""),TONGHOP!R1299,"")</f>
        <v/>
      </c>
    </row>
    <row r="1300" spans="1:6">
      <c r="A1300" s="89" t="str">
        <f>IF(C1300="","",SUBTOTAL(3,$C$2:$C1300))</f>
        <v/>
      </c>
      <c r="B1300" s="54" t="str">
        <f>IF(AND(TONGHOP!O1300="KTHP",TONGHOP!P1300="LT",TONGHOP!H1300&lt;&gt;""),TONGHOP!H1300,"")</f>
        <v/>
      </c>
      <c r="C1300" s="54" t="str">
        <f>IF(AND(TONGHOP!O1300="KTHP",TONGHOP!P1300="LT",TONGHOP!H1300&lt;&gt;""),TONGHOP!R1300,"")</f>
        <v/>
      </c>
      <c r="D1300" s="89" t="str">
        <f>IF(F1300="","",SUBTOTAL(3,$F$2:$F1300))</f>
        <v/>
      </c>
      <c r="E1300" s="54" t="str">
        <f>IF(AND(TONGHOP!O1300="KTHP",TONGHOP!P1300="TL",TONGHOP!H1300&lt;&gt;""),TONGHOP!H1300,"")</f>
        <v/>
      </c>
      <c r="F1300" s="54" t="str">
        <f>IF(AND(TONGHOP!O1300="KTHP",TONGHOP!P1300="TL",TONGHOP!H1300&lt;&gt;""),TONGHOP!R1300,"")</f>
        <v/>
      </c>
    </row>
    <row r="1301" spans="1:6">
      <c r="A1301" s="89" t="str">
        <f>IF(C1301="","",SUBTOTAL(3,$C$2:$C1301))</f>
        <v/>
      </c>
      <c r="B1301" s="54" t="str">
        <f>IF(AND(TONGHOP!O1301="KTHP",TONGHOP!P1301="LT",TONGHOP!H1301&lt;&gt;""),TONGHOP!H1301,"")</f>
        <v/>
      </c>
      <c r="C1301" s="54" t="str">
        <f>IF(AND(TONGHOP!O1301="KTHP",TONGHOP!P1301="LT",TONGHOP!H1301&lt;&gt;""),TONGHOP!R1301,"")</f>
        <v/>
      </c>
      <c r="D1301" s="89" t="str">
        <f>IF(F1301="","",SUBTOTAL(3,$F$2:$F1301))</f>
        <v/>
      </c>
      <c r="E1301" s="54" t="str">
        <f>IF(AND(TONGHOP!O1301="KTHP",TONGHOP!P1301="TL",TONGHOP!H1301&lt;&gt;""),TONGHOP!H1301,"")</f>
        <v/>
      </c>
      <c r="F1301" s="54" t="str">
        <f>IF(AND(TONGHOP!O1301="KTHP",TONGHOP!P1301="TL",TONGHOP!H1301&lt;&gt;""),TONGHOP!R1301,"")</f>
        <v/>
      </c>
    </row>
    <row r="1302" spans="1:6">
      <c r="A1302" s="89" t="str">
        <f>IF(C1302="","",SUBTOTAL(3,$C$2:$C1302))</f>
        <v/>
      </c>
      <c r="B1302" s="54" t="str">
        <f>IF(AND(TONGHOP!O1302="KTHP",TONGHOP!P1302="LT",TONGHOP!H1302&lt;&gt;""),TONGHOP!H1302,"")</f>
        <v/>
      </c>
      <c r="C1302" s="54" t="str">
        <f>IF(AND(TONGHOP!O1302="KTHP",TONGHOP!P1302="LT",TONGHOP!H1302&lt;&gt;""),TONGHOP!R1302,"")</f>
        <v/>
      </c>
      <c r="D1302" s="89" t="str">
        <f>IF(F1302="","",SUBTOTAL(3,$F$2:$F1302))</f>
        <v/>
      </c>
      <c r="E1302" s="54" t="str">
        <f>IF(AND(TONGHOP!O1302="KTHP",TONGHOP!P1302="TL",TONGHOP!H1302&lt;&gt;""),TONGHOP!H1302,"")</f>
        <v/>
      </c>
      <c r="F1302" s="54" t="str">
        <f>IF(AND(TONGHOP!O1302="KTHP",TONGHOP!P1302="TL",TONGHOP!H1302&lt;&gt;""),TONGHOP!R1302,"")</f>
        <v/>
      </c>
    </row>
    <row r="1303" spans="1:6">
      <c r="A1303" s="89" t="str">
        <f>IF(C1303="","",SUBTOTAL(3,$C$2:$C1303))</f>
        <v/>
      </c>
      <c r="B1303" s="54" t="str">
        <f>IF(AND(TONGHOP!O1303="KTHP",TONGHOP!P1303="LT",TONGHOP!H1303&lt;&gt;""),TONGHOP!H1303,"")</f>
        <v/>
      </c>
      <c r="C1303" s="54" t="str">
        <f>IF(AND(TONGHOP!O1303="KTHP",TONGHOP!P1303="LT",TONGHOP!H1303&lt;&gt;""),TONGHOP!R1303,"")</f>
        <v/>
      </c>
      <c r="D1303" s="89" t="str">
        <f>IF(F1303="","",SUBTOTAL(3,$F$2:$F1303))</f>
        <v/>
      </c>
      <c r="E1303" s="54" t="str">
        <f>IF(AND(TONGHOP!O1303="KTHP",TONGHOP!P1303="TL",TONGHOP!H1303&lt;&gt;""),TONGHOP!H1303,"")</f>
        <v/>
      </c>
      <c r="F1303" s="54" t="str">
        <f>IF(AND(TONGHOP!O1303="KTHP",TONGHOP!P1303="TL",TONGHOP!H1303&lt;&gt;""),TONGHOP!R1303,"")</f>
        <v/>
      </c>
    </row>
    <row r="1304" spans="1:6">
      <c r="A1304" s="89" t="str">
        <f>IF(C1304="","",SUBTOTAL(3,$C$2:$C1304))</f>
        <v/>
      </c>
      <c r="B1304" s="54" t="str">
        <f>IF(AND(TONGHOP!O1304="KTHP",TONGHOP!P1304="LT",TONGHOP!H1304&lt;&gt;""),TONGHOP!H1304,"")</f>
        <v/>
      </c>
      <c r="C1304" s="54" t="str">
        <f>IF(AND(TONGHOP!O1304="KTHP",TONGHOP!P1304="LT",TONGHOP!H1304&lt;&gt;""),TONGHOP!R1304,"")</f>
        <v/>
      </c>
      <c r="D1304" s="89" t="str">
        <f>IF(F1304="","",SUBTOTAL(3,$F$2:$F1304))</f>
        <v/>
      </c>
      <c r="E1304" s="54" t="str">
        <f>IF(AND(TONGHOP!O1304="KTHP",TONGHOP!P1304="TL",TONGHOP!H1304&lt;&gt;""),TONGHOP!H1304,"")</f>
        <v/>
      </c>
      <c r="F1304" s="54" t="str">
        <f>IF(AND(TONGHOP!O1304="KTHP",TONGHOP!P1304="TL",TONGHOP!H1304&lt;&gt;""),TONGHOP!R1304,"")</f>
        <v/>
      </c>
    </row>
    <row r="1305" spans="1:6">
      <c r="A1305" s="89" t="str">
        <f>IF(C1305="","",SUBTOTAL(3,$C$2:$C1305))</f>
        <v/>
      </c>
      <c r="B1305" s="54" t="str">
        <f>IF(AND(TONGHOP!O1305="KTHP",TONGHOP!P1305="LT",TONGHOP!H1305&lt;&gt;""),TONGHOP!H1305,"")</f>
        <v/>
      </c>
      <c r="C1305" s="54" t="str">
        <f>IF(AND(TONGHOP!O1305="KTHP",TONGHOP!P1305="LT",TONGHOP!H1305&lt;&gt;""),TONGHOP!R1305,"")</f>
        <v/>
      </c>
      <c r="D1305" s="89" t="str">
        <f>IF(F1305="","",SUBTOTAL(3,$F$2:$F1305))</f>
        <v/>
      </c>
      <c r="E1305" s="54" t="str">
        <f>IF(AND(TONGHOP!O1305="KTHP",TONGHOP!P1305="TL",TONGHOP!H1305&lt;&gt;""),TONGHOP!H1305,"")</f>
        <v/>
      </c>
      <c r="F1305" s="54" t="str">
        <f>IF(AND(TONGHOP!O1305="KTHP",TONGHOP!P1305="TL",TONGHOP!H1305&lt;&gt;""),TONGHOP!R1305,"")</f>
        <v/>
      </c>
    </row>
    <row r="1306" spans="1:6">
      <c r="A1306" s="89" t="str">
        <f>IF(C1306="","",SUBTOTAL(3,$C$2:$C1306))</f>
        <v/>
      </c>
      <c r="B1306" s="54" t="str">
        <f>IF(AND(TONGHOP!O1306="KTHP",TONGHOP!P1306="LT",TONGHOP!H1306&lt;&gt;""),TONGHOP!H1306,"")</f>
        <v/>
      </c>
      <c r="C1306" s="54" t="str">
        <f>IF(AND(TONGHOP!O1306="KTHP",TONGHOP!P1306="LT",TONGHOP!H1306&lt;&gt;""),TONGHOP!R1306,"")</f>
        <v/>
      </c>
      <c r="D1306" s="89" t="str">
        <f>IF(F1306="","",SUBTOTAL(3,$F$2:$F1306))</f>
        <v/>
      </c>
      <c r="E1306" s="54" t="str">
        <f>IF(AND(TONGHOP!O1306="KTHP",TONGHOP!P1306="TL",TONGHOP!H1306&lt;&gt;""),TONGHOP!H1306,"")</f>
        <v/>
      </c>
      <c r="F1306" s="54" t="str">
        <f>IF(AND(TONGHOP!O1306="KTHP",TONGHOP!P1306="TL",TONGHOP!H1306&lt;&gt;""),TONGHOP!R1306,"")</f>
        <v/>
      </c>
    </row>
    <row r="1307" spans="1:6">
      <c r="A1307" s="89" t="str">
        <f>IF(C1307="","",SUBTOTAL(3,$C$2:$C1307))</f>
        <v/>
      </c>
      <c r="B1307" s="54" t="str">
        <f>IF(AND(TONGHOP!O1307="KTHP",TONGHOP!P1307="LT",TONGHOP!H1307&lt;&gt;""),TONGHOP!H1307,"")</f>
        <v/>
      </c>
      <c r="C1307" s="54" t="str">
        <f>IF(AND(TONGHOP!O1307="KTHP",TONGHOP!P1307="LT",TONGHOP!H1307&lt;&gt;""),TONGHOP!R1307,"")</f>
        <v/>
      </c>
      <c r="D1307" s="89" t="str">
        <f>IF(F1307="","",SUBTOTAL(3,$F$2:$F1307))</f>
        <v/>
      </c>
      <c r="E1307" s="54" t="str">
        <f>IF(AND(TONGHOP!O1307="KTHP",TONGHOP!P1307="TL",TONGHOP!H1307&lt;&gt;""),TONGHOP!H1307,"")</f>
        <v/>
      </c>
      <c r="F1307" s="54" t="str">
        <f>IF(AND(TONGHOP!O1307="KTHP",TONGHOP!P1307="TL",TONGHOP!H1307&lt;&gt;""),TONGHOP!R1307,"")</f>
        <v/>
      </c>
    </row>
    <row r="1308" spans="1:6">
      <c r="A1308" s="89" t="str">
        <f>IF(C1308="","",SUBTOTAL(3,$C$2:$C1308))</f>
        <v/>
      </c>
      <c r="B1308" s="54" t="str">
        <f>IF(AND(TONGHOP!O1308="KTHP",TONGHOP!P1308="LT",TONGHOP!H1308&lt;&gt;""),TONGHOP!H1308,"")</f>
        <v/>
      </c>
      <c r="C1308" s="54" t="str">
        <f>IF(AND(TONGHOP!O1308="KTHP",TONGHOP!P1308="LT",TONGHOP!H1308&lt;&gt;""),TONGHOP!R1308,"")</f>
        <v/>
      </c>
      <c r="D1308" s="89" t="str">
        <f>IF(F1308="","",SUBTOTAL(3,$F$2:$F1308))</f>
        <v/>
      </c>
      <c r="E1308" s="54" t="str">
        <f>IF(AND(TONGHOP!O1308="KTHP",TONGHOP!P1308="TL",TONGHOP!H1308&lt;&gt;""),TONGHOP!H1308,"")</f>
        <v/>
      </c>
      <c r="F1308" s="54" t="str">
        <f>IF(AND(TONGHOP!O1308="KTHP",TONGHOP!P1308="TL",TONGHOP!H1308&lt;&gt;""),TONGHOP!R1308,"")</f>
        <v/>
      </c>
    </row>
    <row r="1309" spans="1:6">
      <c r="A1309" s="89" t="str">
        <f>IF(C1309="","",SUBTOTAL(3,$C$2:$C1309))</f>
        <v/>
      </c>
      <c r="B1309" s="54" t="str">
        <f>IF(AND(TONGHOP!O1309="KTHP",TONGHOP!P1309="LT",TONGHOP!H1309&lt;&gt;""),TONGHOP!H1309,"")</f>
        <v/>
      </c>
      <c r="C1309" s="54" t="str">
        <f>IF(AND(TONGHOP!O1309="KTHP",TONGHOP!P1309="LT",TONGHOP!H1309&lt;&gt;""),TONGHOP!R1309,"")</f>
        <v/>
      </c>
      <c r="D1309" s="89" t="str">
        <f>IF(F1309="","",SUBTOTAL(3,$F$2:$F1309))</f>
        <v/>
      </c>
      <c r="E1309" s="54" t="str">
        <f>IF(AND(TONGHOP!O1309="KTHP",TONGHOP!P1309="TL",TONGHOP!H1309&lt;&gt;""),TONGHOP!H1309,"")</f>
        <v/>
      </c>
      <c r="F1309" s="54" t="str">
        <f>IF(AND(TONGHOP!O1309="KTHP",TONGHOP!P1309="TL",TONGHOP!H1309&lt;&gt;""),TONGHOP!R1309,"")</f>
        <v/>
      </c>
    </row>
    <row r="1310" spans="1:6">
      <c r="A1310" s="89" t="str">
        <f>IF(C1310="","",SUBTOTAL(3,$C$2:$C1310))</f>
        <v/>
      </c>
      <c r="B1310" s="54" t="str">
        <f>IF(AND(TONGHOP!O1310="KTHP",TONGHOP!P1310="LT",TONGHOP!H1310&lt;&gt;""),TONGHOP!H1310,"")</f>
        <v/>
      </c>
      <c r="C1310" s="54" t="str">
        <f>IF(AND(TONGHOP!O1310="KTHP",TONGHOP!P1310="LT",TONGHOP!H1310&lt;&gt;""),TONGHOP!R1310,"")</f>
        <v/>
      </c>
      <c r="D1310" s="89" t="str">
        <f>IF(F1310="","",SUBTOTAL(3,$F$2:$F1310))</f>
        <v/>
      </c>
      <c r="E1310" s="54" t="str">
        <f>IF(AND(TONGHOP!O1310="KTHP",TONGHOP!P1310="TL",TONGHOP!H1310&lt;&gt;""),TONGHOP!H1310,"")</f>
        <v/>
      </c>
      <c r="F1310" s="54" t="str">
        <f>IF(AND(TONGHOP!O1310="KTHP",TONGHOP!P1310="TL",TONGHOP!H1310&lt;&gt;""),TONGHOP!R1310,"")</f>
        <v/>
      </c>
    </row>
    <row r="1311" spans="1:6">
      <c r="A1311" s="89" t="str">
        <f>IF(C1311="","",SUBTOTAL(3,$C$2:$C1311))</f>
        <v/>
      </c>
      <c r="B1311" s="54" t="str">
        <f>IF(AND(TONGHOP!O1311="KTHP",TONGHOP!P1311="LT",TONGHOP!H1311&lt;&gt;""),TONGHOP!H1311,"")</f>
        <v/>
      </c>
      <c r="C1311" s="54" t="str">
        <f>IF(AND(TONGHOP!O1311="KTHP",TONGHOP!P1311="LT",TONGHOP!H1311&lt;&gt;""),TONGHOP!R1311,"")</f>
        <v/>
      </c>
      <c r="D1311" s="89" t="str">
        <f>IF(F1311="","",SUBTOTAL(3,$F$2:$F1311))</f>
        <v/>
      </c>
      <c r="E1311" s="54" t="str">
        <f>IF(AND(TONGHOP!O1311="KTHP",TONGHOP!P1311="TL",TONGHOP!H1311&lt;&gt;""),TONGHOP!H1311,"")</f>
        <v/>
      </c>
      <c r="F1311" s="54" t="str">
        <f>IF(AND(TONGHOP!O1311="KTHP",TONGHOP!P1311="TL",TONGHOP!H1311&lt;&gt;""),TONGHOP!R1311,"")</f>
        <v/>
      </c>
    </row>
    <row r="1312" spans="1:6">
      <c r="A1312" s="89" t="str">
        <f>IF(C1312="","",SUBTOTAL(3,$C$2:$C1312))</f>
        <v/>
      </c>
      <c r="B1312" s="54" t="str">
        <f>IF(AND(TONGHOP!O1312="KTHP",TONGHOP!P1312="LT",TONGHOP!H1312&lt;&gt;""),TONGHOP!H1312,"")</f>
        <v/>
      </c>
      <c r="C1312" s="54" t="str">
        <f>IF(AND(TONGHOP!O1312="KTHP",TONGHOP!P1312="LT",TONGHOP!H1312&lt;&gt;""),TONGHOP!R1312,"")</f>
        <v/>
      </c>
      <c r="D1312" s="89" t="str">
        <f>IF(F1312="","",SUBTOTAL(3,$F$2:$F1312))</f>
        <v/>
      </c>
      <c r="E1312" s="54" t="str">
        <f>IF(AND(TONGHOP!O1312="KTHP",TONGHOP!P1312="TL",TONGHOP!H1312&lt;&gt;""),TONGHOP!H1312,"")</f>
        <v/>
      </c>
      <c r="F1312" s="54" t="str">
        <f>IF(AND(TONGHOP!O1312="KTHP",TONGHOP!P1312="TL",TONGHOP!H1312&lt;&gt;""),TONGHOP!R1312,"")</f>
        <v/>
      </c>
    </row>
    <row r="1313" spans="1:6">
      <c r="A1313" s="89" t="str">
        <f>IF(C1313="","",SUBTOTAL(3,$C$2:$C1313))</f>
        <v/>
      </c>
      <c r="B1313" s="54" t="str">
        <f>IF(AND(TONGHOP!O1313="KTHP",TONGHOP!P1313="LT",TONGHOP!H1313&lt;&gt;""),TONGHOP!H1313,"")</f>
        <v/>
      </c>
      <c r="C1313" s="54" t="str">
        <f>IF(AND(TONGHOP!O1313="KTHP",TONGHOP!P1313="LT",TONGHOP!H1313&lt;&gt;""),TONGHOP!R1313,"")</f>
        <v/>
      </c>
      <c r="D1313" s="89" t="str">
        <f>IF(F1313="","",SUBTOTAL(3,$F$2:$F1313))</f>
        <v/>
      </c>
      <c r="E1313" s="54" t="str">
        <f>IF(AND(TONGHOP!O1313="KTHP",TONGHOP!P1313="TL",TONGHOP!H1313&lt;&gt;""),TONGHOP!H1313,"")</f>
        <v/>
      </c>
      <c r="F1313" s="54" t="str">
        <f>IF(AND(TONGHOP!O1313="KTHP",TONGHOP!P1313="TL",TONGHOP!H1313&lt;&gt;""),TONGHOP!R1313,"")</f>
        <v/>
      </c>
    </row>
    <row r="1314" spans="1:6">
      <c r="A1314" s="89" t="str">
        <f>IF(C1314="","",SUBTOTAL(3,$C$2:$C1314))</f>
        <v/>
      </c>
      <c r="B1314" s="54" t="str">
        <f>IF(AND(TONGHOP!O1314="KTHP",TONGHOP!P1314="LT",TONGHOP!H1314&lt;&gt;""),TONGHOP!H1314,"")</f>
        <v/>
      </c>
      <c r="C1314" s="54" t="str">
        <f>IF(AND(TONGHOP!O1314="KTHP",TONGHOP!P1314="LT",TONGHOP!H1314&lt;&gt;""),TONGHOP!R1314,"")</f>
        <v/>
      </c>
      <c r="D1314" s="89" t="str">
        <f>IF(F1314="","",SUBTOTAL(3,$F$2:$F1314))</f>
        <v/>
      </c>
      <c r="E1314" s="54" t="str">
        <f>IF(AND(TONGHOP!O1314="KTHP",TONGHOP!P1314="TL",TONGHOP!H1314&lt;&gt;""),TONGHOP!H1314,"")</f>
        <v/>
      </c>
      <c r="F1314" s="54" t="str">
        <f>IF(AND(TONGHOP!O1314="KTHP",TONGHOP!P1314="TL",TONGHOP!H1314&lt;&gt;""),TONGHOP!R1314,"")</f>
        <v/>
      </c>
    </row>
    <row r="1315" spans="1:6">
      <c r="A1315" s="89" t="str">
        <f>IF(C1315="","",SUBTOTAL(3,$C$2:$C1315))</f>
        <v/>
      </c>
      <c r="B1315" s="54" t="str">
        <f>IF(AND(TONGHOP!O1315="KTHP",TONGHOP!P1315="LT",TONGHOP!H1315&lt;&gt;""),TONGHOP!H1315,"")</f>
        <v/>
      </c>
      <c r="C1315" s="54" t="str">
        <f>IF(AND(TONGHOP!O1315="KTHP",TONGHOP!P1315="LT",TONGHOP!H1315&lt;&gt;""),TONGHOP!R1315,"")</f>
        <v/>
      </c>
      <c r="D1315" s="89" t="str">
        <f>IF(F1315="","",SUBTOTAL(3,$F$2:$F1315))</f>
        <v/>
      </c>
      <c r="E1315" s="54" t="str">
        <f>IF(AND(TONGHOP!O1315="KTHP",TONGHOP!P1315="TL",TONGHOP!H1315&lt;&gt;""),TONGHOP!H1315,"")</f>
        <v/>
      </c>
      <c r="F1315" s="54" t="str">
        <f>IF(AND(TONGHOP!O1315="KTHP",TONGHOP!P1315="TL",TONGHOP!H1315&lt;&gt;""),TONGHOP!R1315,"")</f>
        <v/>
      </c>
    </row>
    <row r="1316" spans="1:6">
      <c r="A1316" s="89" t="str">
        <f>IF(C1316="","",SUBTOTAL(3,$C$2:$C1316))</f>
        <v/>
      </c>
      <c r="B1316" s="54" t="str">
        <f>IF(AND(TONGHOP!O1316="KTHP",TONGHOP!P1316="LT",TONGHOP!H1316&lt;&gt;""),TONGHOP!H1316,"")</f>
        <v/>
      </c>
      <c r="C1316" s="54" t="str">
        <f>IF(AND(TONGHOP!O1316="KTHP",TONGHOP!P1316="LT",TONGHOP!H1316&lt;&gt;""),TONGHOP!R1316,"")</f>
        <v/>
      </c>
      <c r="D1316" s="89" t="str">
        <f>IF(F1316="","",SUBTOTAL(3,$F$2:$F1316))</f>
        <v/>
      </c>
      <c r="E1316" s="54" t="str">
        <f>IF(AND(TONGHOP!O1316="KTHP",TONGHOP!P1316="TL",TONGHOP!H1316&lt;&gt;""),TONGHOP!H1316,"")</f>
        <v/>
      </c>
      <c r="F1316" s="54" t="str">
        <f>IF(AND(TONGHOP!O1316="KTHP",TONGHOP!P1316="TL",TONGHOP!H1316&lt;&gt;""),TONGHOP!R1316,"")</f>
        <v/>
      </c>
    </row>
    <row r="1317" spans="1:6">
      <c r="A1317" s="89" t="str">
        <f>IF(C1317="","",SUBTOTAL(3,$C$2:$C1317))</f>
        <v/>
      </c>
      <c r="B1317" s="54" t="str">
        <f>IF(AND(TONGHOP!O1317="KTHP",TONGHOP!P1317="LT",TONGHOP!H1317&lt;&gt;""),TONGHOP!H1317,"")</f>
        <v/>
      </c>
      <c r="C1317" s="54" t="str">
        <f>IF(AND(TONGHOP!O1317="KTHP",TONGHOP!P1317="LT",TONGHOP!H1317&lt;&gt;""),TONGHOP!R1317,"")</f>
        <v/>
      </c>
      <c r="D1317" s="89" t="str">
        <f>IF(F1317="","",SUBTOTAL(3,$F$2:$F1317))</f>
        <v/>
      </c>
      <c r="E1317" s="54" t="str">
        <f>IF(AND(TONGHOP!O1317="KTHP",TONGHOP!P1317="TL",TONGHOP!H1317&lt;&gt;""),TONGHOP!H1317,"")</f>
        <v/>
      </c>
      <c r="F1317" s="54" t="str">
        <f>IF(AND(TONGHOP!O1317="KTHP",TONGHOP!P1317="TL",TONGHOP!H1317&lt;&gt;""),TONGHOP!R1317,"")</f>
        <v/>
      </c>
    </row>
    <row r="1318" spans="1:6">
      <c r="A1318" s="89" t="str">
        <f>IF(C1318="","",SUBTOTAL(3,$C$2:$C1318))</f>
        <v/>
      </c>
      <c r="B1318" s="54" t="str">
        <f>IF(AND(TONGHOP!O1318="KTHP",TONGHOP!P1318="LT",TONGHOP!H1318&lt;&gt;""),TONGHOP!H1318,"")</f>
        <v/>
      </c>
      <c r="C1318" s="54" t="str">
        <f>IF(AND(TONGHOP!O1318="KTHP",TONGHOP!P1318="LT",TONGHOP!H1318&lt;&gt;""),TONGHOP!R1318,"")</f>
        <v/>
      </c>
      <c r="D1318" s="89" t="str">
        <f>IF(F1318="","",SUBTOTAL(3,$F$2:$F1318))</f>
        <v/>
      </c>
      <c r="E1318" s="54" t="str">
        <f>IF(AND(TONGHOP!O1318="KTHP",TONGHOP!P1318="TL",TONGHOP!H1318&lt;&gt;""),TONGHOP!H1318,"")</f>
        <v/>
      </c>
      <c r="F1318" s="54" t="str">
        <f>IF(AND(TONGHOP!O1318="KTHP",TONGHOP!P1318="TL",TONGHOP!H1318&lt;&gt;""),TONGHOP!R1318,"")</f>
        <v/>
      </c>
    </row>
    <row r="1319" spans="1:6">
      <c r="A1319" s="89" t="str">
        <f>IF(C1319="","",SUBTOTAL(3,$C$2:$C1319))</f>
        <v/>
      </c>
      <c r="B1319" s="54" t="str">
        <f>IF(AND(TONGHOP!O1319="KTHP",TONGHOP!P1319="LT",TONGHOP!H1319&lt;&gt;""),TONGHOP!H1319,"")</f>
        <v/>
      </c>
      <c r="C1319" s="54" t="str">
        <f>IF(AND(TONGHOP!O1319="KTHP",TONGHOP!P1319="LT",TONGHOP!H1319&lt;&gt;""),TONGHOP!R1319,"")</f>
        <v/>
      </c>
      <c r="D1319" s="89" t="str">
        <f>IF(F1319="","",SUBTOTAL(3,$F$2:$F1319))</f>
        <v/>
      </c>
      <c r="E1319" s="54" t="str">
        <f>IF(AND(TONGHOP!O1319="KTHP",TONGHOP!P1319="TL",TONGHOP!H1319&lt;&gt;""),TONGHOP!H1319,"")</f>
        <v/>
      </c>
      <c r="F1319" s="54" t="str">
        <f>IF(AND(TONGHOP!O1319="KTHP",TONGHOP!P1319="TL",TONGHOP!H1319&lt;&gt;""),TONGHOP!R1319,"")</f>
        <v/>
      </c>
    </row>
    <row r="1320" spans="1:6">
      <c r="A1320" s="89" t="str">
        <f>IF(C1320="","",SUBTOTAL(3,$C$2:$C1320))</f>
        <v/>
      </c>
      <c r="B1320" s="54" t="str">
        <f>IF(AND(TONGHOP!O1320="KTHP",TONGHOP!P1320="LT",TONGHOP!H1320&lt;&gt;""),TONGHOP!H1320,"")</f>
        <v/>
      </c>
      <c r="C1320" s="54" t="str">
        <f>IF(AND(TONGHOP!O1320="KTHP",TONGHOP!P1320="LT",TONGHOP!H1320&lt;&gt;""),TONGHOP!R1320,"")</f>
        <v/>
      </c>
      <c r="D1320" s="89" t="str">
        <f>IF(F1320="","",SUBTOTAL(3,$F$2:$F1320))</f>
        <v/>
      </c>
      <c r="E1320" s="54" t="str">
        <f>IF(AND(TONGHOP!O1320="KTHP",TONGHOP!P1320="TL",TONGHOP!H1320&lt;&gt;""),TONGHOP!H1320,"")</f>
        <v/>
      </c>
      <c r="F1320" s="54" t="str">
        <f>IF(AND(TONGHOP!O1320="KTHP",TONGHOP!P1320="TL",TONGHOP!H1320&lt;&gt;""),TONGHOP!R1320,"")</f>
        <v/>
      </c>
    </row>
    <row r="1321" spans="1:6">
      <c r="A1321" s="89" t="str">
        <f>IF(C1321="","",SUBTOTAL(3,$C$2:$C1321))</f>
        <v/>
      </c>
      <c r="B1321" s="54" t="str">
        <f>IF(AND(TONGHOP!O1321="KTHP",TONGHOP!P1321="LT",TONGHOP!H1321&lt;&gt;""),TONGHOP!H1321,"")</f>
        <v/>
      </c>
      <c r="C1321" s="54" t="str">
        <f>IF(AND(TONGHOP!O1321="KTHP",TONGHOP!P1321="LT",TONGHOP!H1321&lt;&gt;""),TONGHOP!R1321,"")</f>
        <v/>
      </c>
      <c r="D1321" s="89" t="str">
        <f>IF(F1321="","",SUBTOTAL(3,$F$2:$F1321))</f>
        <v/>
      </c>
      <c r="E1321" s="54" t="str">
        <f>IF(AND(TONGHOP!O1321="KTHP",TONGHOP!P1321="TL",TONGHOP!H1321&lt;&gt;""),TONGHOP!H1321,"")</f>
        <v/>
      </c>
      <c r="F1321" s="54" t="str">
        <f>IF(AND(TONGHOP!O1321="KTHP",TONGHOP!P1321="TL",TONGHOP!H1321&lt;&gt;""),TONGHOP!R1321,"")</f>
        <v/>
      </c>
    </row>
    <row r="1322" spans="1:6">
      <c r="A1322" s="89" t="str">
        <f>IF(C1322="","",SUBTOTAL(3,$C$2:$C1322))</f>
        <v/>
      </c>
      <c r="B1322" s="54" t="str">
        <f>IF(AND(TONGHOP!O1322="KTHP",TONGHOP!P1322="LT",TONGHOP!H1322&lt;&gt;""),TONGHOP!H1322,"")</f>
        <v/>
      </c>
      <c r="C1322" s="54" t="str">
        <f>IF(AND(TONGHOP!O1322="KTHP",TONGHOP!P1322="LT",TONGHOP!H1322&lt;&gt;""),TONGHOP!R1322,"")</f>
        <v/>
      </c>
      <c r="D1322" s="89" t="str">
        <f>IF(F1322="","",SUBTOTAL(3,$F$2:$F1322))</f>
        <v/>
      </c>
      <c r="E1322" s="54" t="str">
        <f>IF(AND(TONGHOP!O1322="KTHP",TONGHOP!P1322="TL",TONGHOP!H1322&lt;&gt;""),TONGHOP!H1322,"")</f>
        <v/>
      </c>
      <c r="F1322" s="54" t="str">
        <f>IF(AND(TONGHOP!O1322="KTHP",TONGHOP!P1322="TL",TONGHOP!H1322&lt;&gt;""),TONGHOP!R1322,"")</f>
        <v/>
      </c>
    </row>
    <row r="1323" spans="1:6">
      <c r="A1323" s="89" t="str">
        <f>IF(C1323="","",SUBTOTAL(3,$C$2:$C1323))</f>
        <v/>
      </c>
      <c r="B1323" s="54" t="str">
        <f>IF(AND(TONGHOP!O1323="KTHP",TONGHOP!P1323="LT",TONGHOP!H1323&lt;&gt;""),TONGHOP!H1323,"")</f>
        <v/>
      </c>
      <c r="C1323" s="54" t="str">
        <f>IF(AND(TONGHOP!O1323="KTHP",TONGHOP!P1323="LT",TONGHOP!H1323&lt;&gt;""),TONGHOP!R1323,"")</f>
        <v/>
      </c>
      <c r="D1323" s="89" t="str">
        <f>IF(F1323="","",SUBTOTAL(3,$F$2:$F1323))</f>
        <v/>
      </c>
      <c r="E1323" s="54" t="str">
        <f>IF(AND(TONGHOP!O1323="KTHP",TONGHOP!P1323="TL",TONGHOP!H1323&lt;&gt;""),TONGHOP!H1323,"")</f>
        <v/>
      </c>
      <c r="F1323" s="54" t="str">
        <f>IF(AND(TONGHOP!O1323="KTHP",TONGHOP!P1323="TL",TONGHOP!H1323&lt;&gt;""),TONGHOP!R1323,"")</f>
        <v/>
      </c>
    </row>
    <row r="1324" spans="1:6">
      <c r="A1324" s="89" t="str">
        <f>IF(C1324="","",SUBTOTAL(3,$C$2:$C1324))</f>
        <v/>
      </c>
      <c r="B1324" s="54" t="str">
        <f>IF(AND(TONGHOP!O1324="KTHP",TONGHOP!P1324="LT",TONGHOP!H1324&lt;&gt;""),TONGHOP!H1324,"")</f>
        <v/>
      </c>
      <c r="C1324" s="54" t="str">
        <f>IF(AND(TONGHOP!O1324="KTHP",TONGHOP!P1324="LT",TONGHOP!H1324&lt;&gt;""),TONGHOP!R1324,"")</f>
        <v/>
      </c>
      <c r="D1324" s="89" t="str">
        <f>IF(F1324="","",SUBTOTAL(3,$F$2:$F1324))</f>
        <v/>
      </c>
      <c r="E1324" s="54" t="str">
        <f>IF(AND(TONGHOP!O1324="KTHP",TONGHOP!P1324="TL",TONGHOP!H1324&lt;&gt;""),TONGHOP!H1324,"")</f>
        <v/>
      </c>
      <c r="F1324" s="54" t="str">
        <f>IF(AND(TONGHOP!O1324="KTHP",TONGHOP!P1324="TL",TONGHOP!H1324&lt;&gt;""),TONGHOP!R1324,"")</f>
        <v/>
      </c>
    </row>
    <row r="1325" spans="1:6">
      <c r="A1325" s="89" t="str">
        <f>IF(C1325="","",SUBTOTAL(3,$C$2:$C1325))</f>
        <v/>
      </c>
      <c r="B1325" s="54" t="str">
        <f>IF(AND(TONGHOP!O1325="KTHP",TONGHOP!P1325="LT",TONGHOP!H1325&lt;&gt;""),TONGHOP!H1325,"")</f>
        <v/>
      </c>
      <c r="C1325" s="54" t="str">
        <f>IF(AND(TONGHOP!O1325="KTHP",TONGHOP!P1325="LT",TONGHOP!H1325&lt;&gt;""),TONGHOP!R1325,"")</f>
        <v/>
      </c>
      <c r="D1325" s="89" t="str">
        <f>IF(F1325="","",SUBTOTAL(3,$F$2:$F1325))</f>
        <v/>
      </c>
      <c r="E1325" s="54" t="str">
        <f>IF(AND(TONGHOP!O1325="KTHP",TONGHOP!P1325="TL",TONGHOP!H1325&lt;&gt;""),TONGHOP!H1325,"")</f>
        <v/>
      </c>
      <c r="F1325" s="54" t="str">
        <f>IF(AND(TONGHOP!O1325="KTHP",TONGHOP!P1325="TL",TONGHOP!H1325&lt;&gt;""),TONGHOP!R1325,"")</f>
        <v/>
      </c>
    </row>
    <row r="1326" spans="1:6">
      <c r="A1326" s="89" t="str">
        <f>IF(C1326="","",SUBTOTAL(3,$C$2:$C1326))</f>
        <v/>
      </c>
      <c r="B1326" s="54" t="str">
        <f>IF(AND(TONGHOP!O1326="KTHP",TONGHOP!P1326="LT",TONGHOP!H1326&lt;&gt;""),TONGHOP!H1326,"")</f>
        <v/>
      </c>
      <c r="C1326" s="54" t="str">
        <f>IF(AND(TONGHOP!O1326="KTHP",TONGHOP!P1326="LT",TONGHOP!H1326&lt;&gt;""),TONGHOP!R1326,"")</f>
        <v/>
      </c>
      <c r="D1326" s="89" t="str">
        <f>IF(F1326="","",SUBTOTAL(3,$F$2:$F1326))</f>
        <v/>
      </c>
      <c r="E1326" s="54" t="str">
        <f>IF(AND(TONGHOP!O1326="KTHP",TONGHOP!P1326="TL",TONGHOP!H1326&lt;&gt;""),TONGHOP!H1326,"")</f>
        <v/>
      </c>
      <c r="F1326" s="54" t="str">
        <f>IF(AND(TONGHOP!O1326="KTHP",TONGHOP!P1326="TL",TONGHOP!H1326&lt;&gt;""),TONGHOP!R1326,"")</f>
        <v/>
      </c>
    </row>
    <row r="1327" spans="1:6">
      <c r="A1327" s="89" t="str">
        <f>IF(C1327="","",SUBTOTAL(3,$C$2:$C1327))</f>
        <v/>
      </c>
      <c r="B1327" s="54" t="str">
        <f>IF(AND(TONGHOP!O1327="KTHP",TONGHOP!P1327="LT",TONGHOP!H1327&lt;&gt;""),TONGHOP!H1327,"")</f>
        <v/>
      </c>
      <c r="C1327" s="54" t="str">
        <f>IF(AND(TONGHOP!O1327="KTHP",TONGHOP!P1327="LT",TONGHOP!H1327&lt;&gt;""),TONGHOP!R1327,"")</f>
        <v/>
      </c>
      <c r="D1327" s="89" t="str">
        <f>IF(F1327="","",SUBTOTAL(3,$F$2:$F1327))</f>
        <v/>
      </c>
      <c r="E1327" s="54" t="str">
        <f>IF(AND(TONGHOP!O1327="KTHP",TONGHOP!P1327="TL",TONGHOP!H1327&lt;&gt;""),TONGHOP!H1327,"")</f>
        <v/>
      </c>
      <c r="F1327" s="54" t="str">
        <f>IF(AND(TONGHOP!O1327="KTHP",TONGHOP!P1327="TL",TONGHOP!H1327&lt;&gt;""),TONGHOP!R1327,"")</f>
        <v/>
      </c>
    </row>
    <row r="1328" spans="1:6">
      <c r="A1328" s="89" t="str">
        <f>IF(C1328="","",SUBTOTAL(3,$C$2:$C1328))</f>
        <v/>
      </c>
      <c r="B1328" s="54" t="str">
        <f>IF(AND(TONGHOP!O1328="KTHP",TONGHOP!P1328="LT",TONGHOP!H1328&lt;&gt;""),TONGHOP!H1328,"")</f>
        <v/>
      </c>
      <c r="C1328" s="54" t="str">
        <f>IF(AND(TONGHOP!O1328="KTHP",TONGHOP!P1328="LT",TONGHOP!H1328&lt;&gt;""),TONGHOP!R1328,"")</f>
        <v/>
      </c>
      <c r="D1328" s="89" t="str">
        <f>IF(F1328="","",SUBTOTAL(3,$F$2:$F1328))</f>
        <v/>
      </c>
      <c r="E1328" s="54" t="str">
        <f>IF(AND(TONGHOP!O1328="KTHP",TONGHOP!P1328="TL",TONGHOP!H1328&lt;&gt;""),TONGHOP!H1328,"")</f>
        <v/>
      </c>
      <c r="F1328" s="54" t="str">
        <f>IF(AND(TONGHOP!O1328="KTHP",TONGHOP!P1328="TL",TONGHOP!H1328&lt;&gt;""),TONGHOP!R1328,"")</f>
        <v/>
      </c>
    </row>
    <row r="1329" spans="1:6">
      <c r="A1329" s="89" t="str">
        <f>IF(C1329="","",SUBTOTAL(3,$C$2:$C1329))</f>
        <v/>
      </c>
      <c r="B1329" s="54" t="str">
        <f>IF(AND(TONGHOP!O1329="KTHP",TONGHOP!P1329="LT",TONGHOP!H1329&lt;&gt;""),TONGHOP!H1329,"")</f>
        <v/>
      </c>
      <c r="C1329" s="54" t="str">
        <f>IF(AND(TONGHOP!O1329="KTHP",TONGHOP!P1329="LT",TONGHOP!H1329&lt;&gt;""),TONGHOP!R1329,"")</f>
        <v/>
      </c>
      <c r="D1329" s="89" t="str">
        <f>IF(F1329="","",SUBTOTAL(3,$F$2:$F1329))</f>
        <v/>
      </c>
      <c r="E1329" s="54" t="str">
        <f>IF(AND(TONGHOP!O1329="KTHP",TONGHOP!P1329="TL",TONGHOP!H1329&lt;&gt;""),TONGHOP!H1329,"")</f>
        <v/>
      </c>
      <c r="F1329" s="54" t="str">
        <f>IF(AND(TONGHOP!O1329="KTHP",TONGHOP!P1329="TL",TONGHOP!H1329&lt;&gt;""),TONGHOP!R1329,"")</f>
        <v/>
      </c>
    </row>
    <row r="1330" spans="1:6">
      <c r="A1330" s="89" t="str">
        <f>IF(C1330="","",SUBTOTAL(3,$C$2:$C1330))</f>
        <v/>
      </c>
      <c r="B1330" s="54" t="str">
        <f>IF(AND(TONGHOP!O1330="KTHP",TONGHOP!P1330="LT",TONGHOP!H1330&lt;&gt;""),TONGHOP!H1330,"")</f>
        <v/>
      </c>
      <c r="C1330" s="54" t="str">
        <f>IF(AND(TONGHOP!O1330="KTHP",TONGHOP!P1330="LT",TONGHOP!H1330&lt;&gt;""),TONGHOP!R1330,"")</f>
        <v/>
      </c>
      <c r="D1330" s="89" t="str">
        <f>IF(F1330="","",SUBTOTAL(3,$F$2:$F1330))</f>
        <v/>
      </c>
      <c r="E1330" s="54" t="str">
        <f>IF(AND(TONGHOP!O1330="KTHP",TONGHOP!P1330="TL",TONGHOP!H1330&lt;&gt;""),TONGHOP!H1330,"")</f>
        <v/>
      </c>
      <c r="F1330" s="54" t="str">
        <f>IF(AND(TONGHOP!O1330="KTHP",TONGHOP!P1330="TL",TONGHOP!H1330&lt;&gt;""),TONGHOP!R1330,"")</f>
        <v/>
      </c>
    </row>
    <row r="1331" spans="1:6">
      <c r="A1331" s="89" t="str">
        <f>IF(C1331="","",SUBTOTAL(3,$C$2:$C1331))</f>
        <v/>
      </c>
      <c r="B1331" s="54" t="str">
        <f>IF(AND(TONGHOP!O1331="KTHP",TONGHOP!P1331="LT",TONGHOP!H1331&lt;&gt;""),TONGHOP!H1331,"")</f>
        <v/>
      </c>
      <c r="C1331" s="54" t="str">
        <f>IF(AND(TONGHOP!O1331="KTHP",TONGHOP!P1331="LT",TONGHOP!H1331&lt;&gt;""),TONGHOP!R1331,"")</f>
        <v/>
      </c>
      <c r="D1331" s="89" t="str">
        <f>IF(F1331="","",SUBTOTAL(3,$F$2:$F1331))</f>
        <v/>
      </c>
      <c r="E1331" s="54" t="str">
        <f>IF(AND(TONGHOP!O1331="KTHP",TONGHOP!P1331="TL",TONGHOP!H1331&lt;&gt;""),TONGHOP!H1331,"")</f>
        <v/>
      </c>
      <c r="F1331" s="54" t="str">
        <f>IF(AND(TONGHOP!O1331="KTHP",TONGHOP!P1331="TL",TONGHOP!H1331&lt;&gt;""),TONGHOP!R1331,"")</f>
        <v/>
      </c>
    </row>
    <row r="1332" spans="1:6">
      <c r="A1332" s="89" t="str">
        <f>IF(C1332="","",SUBTOTAL(3,$C$2:$C1332))</f>
        <v/>
      </c>
      <c r="B1332" s="54" t="str">
        <f>IF(AND(TONGHOP!O1332="KTHP",TONGHOP!P1332="LT",TONGHOP!H1332&lt;&gt;""),TONGHOP!H1332,"")</f>
        <v/>
      </c>
      <c r="C1332" s="54" t="str">
        <f>IF(AND(TONGHOP!O1332="KTHP",TONGHOP!P1332="LT",TONGHOP!H1332&lt;&gt;""),TONGHOP!R1332,"")</f>
        <v/>
      </c>
      <c r="D1332" s="89" t="str">
        <f>IF(F1332="","",SUBTOTAL(3,$F$2:$F1332))</f>
        <v/>
      </c>
      <c r="E1332" s="54" t="str">
        <f>IF(AND(TONGHOP!O1332="KTHP",TONGHOP!P1332="TL",TONGHOP!H1332&lt;&gt;""),TONGHOP!H1332,"")</f>
        <v/>
      </c>
      <c r="F1332" s="54" t="str">
        <f>IF(AND(TONGHOP!O1332="KTHP",TONGHOP!P1332="TL",TONGHOP!H1332&lt;&gt;""),TONGHOP!R1332,"")</f>
        <v/>
      </c>
    </row>
    <row r="1333" spans="1:6">
      <c r="A1333" s="89" t="str">
        <f>IF(C1333="","",SUBTOTAL(3,$C$2:$C1333))</f>
        <v/>
      </c>
      <c r="B1333" s="54" t="str">
        <f>IF(AND(TONGHOP!O1333="KTHP",TONGHOP!P1333="LT",TONGHOP!H1333&lt;&gt;""),TONGHOP!H1333,"")</f>
        <v/>
      </c>
      <c r="C1333" s="54" t="str">
        <f>IF(AND(TONGHOP!O1333="KTHP",TONGHOP!P1333="LT",TONGHOP!H1333&lt;&gt;""),TONGHOP!R1333,"")</f>
        <v/>
      </c>
      <c r="D1333" s="89" t="str">
        <f>IF(F1333="","",SUBTOTAL(3,$F$2:$F1333))</f>
        <v/>
      </c>
      <c r="E1333" s="54" t="str">
        <f>IF(AND(TONGHOP!O1333="KTHP",TONGHOP!P1333="TL",TONGHOP!H1333&lt;&gt;""),TONGHOP!H1333,"")</f>
        <v/>
      </c>
      <c r="F1333" s="54" t="str">
        <f>IF(AND(TONGHOP!O1333="KTHP",TONGHOP!P1333="TL",TONGHOP!H1333&lt;&gt;""),TONGHOP!R1333,"")</f>
        <v/>
      </c>
    </row>
    <row r="1334" spans="1:6">
      <c r="A1334" s="89" t="str">
        <f>IF(C1334="","",SUBTOTAL(3,$C$2:$C1334))</f>
        <v/>
      </c>
      <c r="B1334" s="54" t="str">
        <f>IF(AND(TONGHOP!O1334="KTHP",TONGHOP!P1334="LT",TONGHOP!H1334&lt;&gt;""),TONGHOP!H1334,"")</f>
        <v/>
      </c>
      <c r="C1334" s="54" t="str">
        <f>IF(AND(TONGHOP!O1334="KTHP",TONGHOP!P1334="LT",TONGHOP!H1334&lt;&gt;""),TONGHOP!R1334,"")</f>
        <v/>
      </c>
      <c r="D1334" s="89" t="str">
        <f>IF(F1334="","",SUBTOTAL(3,$F$2:$F1334))</f>
        <v/>
      </c>
      <c r="E1334" s="54" t="str">
        <f>IF(AND(TONGHOP!O1334="KTHP",TONGHOP!P1334="TL",TONGHOP!H1334&lt;&gt;""),TONGHOP!H1334,"")</f>
        <v/>
      </c>
      <c r="F1334" s="54" t="str">
        <f>IF(AND(TONGHOP!O1334="KTHP",TONGHOP!P1334="TL",TONGHOP!H1334&lt;&gt;""),TONGHOP!R1334,"")</f>
        <v/>
      </c>
    </row>
    <row r="1335" spans="1:6">
      <c r="A1335" s="89" t="str">
        <f>IF(C1335="","",SUBTOTAL(3,$C$2:$C1335))</f>
        <v/>
      </c>
      <c r="B1335" s="54" t="str">
        <f>IF(AND(TONGHOP!O1335="KTHP",TONGHOP!P1335="LT",TONGHOP!H1335&lt;&gt;""),TONGHOP!H1335,"")</f>
        <v/>
      </c>
      <c r="C1335" s="54" t="str">
        <f>IF(AND(TONGHOP!O1335="KTHP",TONGHOP!P1335="LT",TONGHOP!H1335&lt;&gt;""),TONGHOP!R1335,"")</f>
        <v/>
      </c>
      <c r="D1335" s="89" t="str">
        <f>IF(F1335="","",SUBTOTAL(3,$F$2:$F1335))</f>
        <v/>
      </c>
      <c r="E1335" s="54" t="str">
        <f>IF(AND(TONGHOP!O1335="KTHP",TONGHOP!P1335="TL",TONGHOP!H1335&lt;&gt;""),TONGHOP!H1335,"")</f>
        <v/>
      </c>
      <c r="F1335" s="54" t="str">
        <f>IF(AND(TONGHOP!O1335="KTHP",TONGHOP!P1335="TL",TONGHOP!H1335&lt;&gt;""),TONGHOP!R1335,"")</f>
        <v/>
      </c>
    </row>
    <row r="1336" spans="1:6">
      <c r="A1336" s="89" t="str">
        <f>IF(C1336="","",SUBTOTAL(3,$C$2:$C1336))</f>
        <v/>
      </c>
      <c r="B1336" s="54" t="str">
        <f>IF(AND(TONGHOP!O1336="KTHP",TONGHOP!P1336="LT",TONGHOP!H1336&lt;&gt;""),TONGHOP!H1336,"")</f>
        <v/>
      </c>
      <c r="C1336" s="54" t="str">
        <f>IF(AND(TONGHOP!O1336="KTHP",TONGHOP!P1336="LT",TONGHOP!H1336&lt;&gt;""),TONGHOP!R1336,"")</f>
        <v/>
      </c>
      <c r="D1336" s="89" t="str">
        <f>IF(F1336="","",SUBTOTAL(3,$F$2:$F1336))</f>
        <v/>
      </c>
      <c r="E1336" s="54" t="str">
        <f>IF(AND(TONGHOP!O1336="KTHP",TONGHOP!P1336="TL",TONGHOP!H1336&lt;&gt;""),TONGHOP!H1336,"")</f>
        <v/>
      </c>
      <c r="F1336" s="54" t="str">
        <f>IF(AND(TONGHOP!O1336="KTHP",TONGHOP!P1336="TL",TONGHOP!H1336&lt;&gt;""),TONGHOP!R1336,"")</f>
        <v/>
      </c>
    </row>
    <row r="1337" spans="1:6">
      <c r="A1337" s="89" t="str">
        <f>IF(C1337="","",SUBTOTAL(3,$C$2:$C1337))</f>
        <v/>
      </c>
      <c r="B1337" s="54" t="str">
        <f>IF(AND(TONGHOP!O1337="KTHP",TONGHOP!P1337="LT",TONGHOP!H1337&lt;&gt;""),TONGHOP!H1337,"")</f>
        <v/>
      </c>
      <c r="C1337" s="54" t="str">
        <f>IF(AND(TONGHOP!O1337="KTHP",TONGHOP!P1337="LT",TONGHOP!H1337&lt;&gt;""),TONGHOP!R1337,"")</f>
        <v/>
      </c>
      <c r="D1337" s="89" t="str">
        <f>IF(F1337="","",SUBTOTAL(3,$F$2:$F1337))</f>
        <v/>
      </c>
      <c r="E1337" s="54" t="str">
        <f>IF(AND(TONGHOP!O1337="KTHP",TONGHOP!P1337="TL",TONGHOP!H1337&lt;&gt;""),TONGHOP!H1337,"")</f>
        <v/>
      </c>
      <c r="F1337" s="54" t="str">
        <f>IF(AND(TONGHOP!O1337="KTHP",TONGHOP!P1337="TL",TONGHOP!H1337&lt;&gt;""),TONGHOP!R1337,"")</f>
        <v/>
      </c>
    </row>
    <row r="1338" spans="1:6">
      <c r="A1338" s="89" t="str">
        <f>IF(C1338="","",SUBTOTAL(3,$C$2:$C1338))</f>
        <v/>
      </c>
      <c r="B1338" s="54" t="str">
        <f>IF(AND(TONGHOP!O1338="KTHP",TONGHOP!P1338="LT",TONGHOP!H1338&lt;&gt;""),TONGHOP!H1338,"")</f>
        <v/>
      </c>
      <c r="C1338" s="54" t="str">
        <f>IF(AND(TONGHOP!O1338="KTHP",TONGHOP!P1338="LT",TONGHOP!H1338&lt;&gt;""),TONGHOP!R1338,"")</f>
        <v/>
      </c>
      <c r="D1338" s="89" t="str">
        <f>IF(F1338="","",SUBTOTAL(3,$F$2:$F1338))</f>
        <v/>
      </c>
      <c r="E1338" s="54" t="str">
        <f>IF(AND(TONGHOP!O1338="KTHP",TONGHOP!P1338="TL",TONGHOP!H1338&lt;&gt;""),TONGHOP!H1338,"")</f>
        <v/>
      </c>
      <c r="F1338" s="54" t="str">
        <f>IF(AND(TONGHOP!O1338="KTHP",TONGHOP!P1338="TL",TONGHOP!H1338&lt;&gt;""),TONGHOP!R1338,"")</f>
        <v/>
      </c>
    </row>
    <row r="1339" spans="1:6">
      <c r="A1339" s="89" t="str">
        <f>IF(C1339="","",SUBTOTAL(3,$C$2:$C1339))</f>
        <v/>
      </c>
      <c r="B1339" s="54" t="str">
        <f>IF(AND(TONGHOP!O1339="KTHP",TONGHOP!P1339="LT",TONGHOP!H1339&lt;&gt;""),TONGHOP!H1339,"")</f>
        <v/>
      </c>
      <c r="C1339" s="54" t="str">
        <f>IF(AND(TONGHOP!O1339="KTHP",TONGHOP!P1339="LT",TONGHOP!H1339&lt;&gt;""),TONGHOP!R1339,"")</f>
        <v/>
      </c>
      <c r="D1339" s="89" t="str">
        <f>IF(F1339="","",SUBTOTAL(3,$F$2:$F1339))</f>
        <v/>
      </c>
      <c r="E1339" s="54" t="str">
        <f>IF(AND(TONGHOP!O1339="KTHP",TONGHOP!P1339="TL",TONGHOP!H1339&lt;&gt;""),TONGHOP!H1339,"")</f>
        <v/>
      </c>
      <c r="F1339" s="54" t="str">
        <f>IF(AND(TONGHOP!O1339="KTHP",TONGHOP!P1339="TL",TONGHOP!H1339&lt;&gt;""),TONGHOP!R1339,"")</f>
        <v/>
      </c>
    </row>
    <row r="1340" spans="1:6">
      <c r="A1340" s="89" t="str">
        <f>IF(C1340="","",SUBTOTAL(3,$C$2:$C1340))</f>
        <v/>
      </c>
      <c r="B1340" s="54" t="str">
        <f>IF(AND(TONGHOP!O1340="KTHP",TONGHOP!P1340="LT",TONGHOP!H1340&lt;&gt;""),TONGHOP!H1340,"")</f>
        <v/>
      </c>
      <c r="C1340" s="54" t="str">
        <f>IF(AND(TONGHOP!O1340="KTHP",TONGHOP!P1340="LT",TONGHOP!H1340&lt;&gt;""),TONGHOP!R1340,"")</f>
        <v/>
      </c>
      <c r="D1340" s="89" t="str">
        <f>IF(F1340="","",SUBTOTAL(3,$F$2:$F1340))</f>
        <v/>
      </c>
      <c r="E1340" s="54" t="str">
        <f>IF(AND(TONGHOP!O1340="KTHP",TONGHOP!P1340="TL",TONGHOP!H1340&lt;&gt;""),TONGHOP!H1340,"")</f>
        <v/>
      </c>
      <c r="F1340" s="54" t="str">
        <f>IF(AND(TONGHOP!O1340="KTHP",TONGHOP!P1340="TL",TONGHOP!H1340&lt;&gt;""),TONGHOP!R1340,"")</f>
        <v/>
      </c>
    </row>
    <row r="1341" spans="1:6">
      <c r="A1341" s="89" t="str">
        <f>IF(C1341="","",SUBTOTAL(3,$C$2:$C1341))</f>
        <v/>
      </c>
      <c r="B1341" s="54" t="str">
        <f>IF(AND(TONGHOP!O1341="KTHP",TONGHOP!P1341="LT",TONGHOP!H1341&lt;&gt;""),TONGHOP!H1341,"")</f>
        <v/>
      </c>
      <c r="C1341" s="54" t="str">
        <f>IF(AND(TONGHOP!O1341="KTHP",TONGHOP!P1341="LT",TONGHOP!H1341&lt;&gt;""),TONGHOP!R1341,"")</f>
        <v/>
      </c>
      <c r="D1341" s="89" t="str">
        <f>IF(F1341="","",SUBTOTAL(3,$F$2:$F1341))</f>
        <v/>
      </c>
      <c r="E1341" s="54" t="str">
        <f>IF(AND(TONGHOP!O1341="KTHP",TONGHOP!P1341="TL",TONGHOP!H1341&lt;&gt;""),TONGHOP!H1341,"")</f>
        <v/>
      </c>
      <c r="F1341" s="54" t="str">
        <f>IF(AND(TONGHOP!O1341="KTHP",TONGHOP!P1341="TL",TONGHOP!H1341&lt;&gt;""),TONGHOP!R1341,"")</f>
        <v/>
      </c>
    </row>
    <row r="1342" spans="1:6">
      <c r="A1342" s="89" t="str">
        <f>IF(C1342="","",SUBTOTAL(3,$C$2:$C1342))</f>
        <v/>
      </c>
      <c r="B1342" s="54" t="str">
        <f>IF(AND(TONGHOP!O1342="KTHP",TONGHOP!P1342="LT",TONGHOP!H1342&lt;&gt;""),TONGHOP!H1342,"")</f>
        <v/>
      </c>
      <c r="C1342" s="54" t="str">
        <f>IF(AND(TONGHOP!O1342="KTHP",TONGHOP!P1342="LT",TONGHOP!H1342&lt;&gt;""),TONGHOP!R1342,"")</f>
        <v/>
      </c>
      <c r="D1342" s="89" t="str">
        <f>IF(F1342="","",SUBTOTAL(3,$F$2:$F1342))</f>
        <v/>
      </c>
      <c r="E1342" s="54" t="str">
        <f>IF(AND(TONGHOP!O1342="KTHP",TONGHOP!P1342="TL",TONGHOP!H1342&lt;&gt;""),TONGHOP!H1342,"")</f>
        <v/>
      </c>
      <c r="F1342" s="54" t="str">
        <f>IF(AND(TONGHOP!O1342="KTHP",TONGHOP!P1342="TL",TONGHOP!H1342&lt;&gt;""),TONGHOP!R1342,"")</f>
        <v/>
      </c>
    </row>
    <row r="1343" spans="1:6">
      <c r="A1343" s="89" t="str">
        <f>IF(C1343="","",SUBTOTAL(3,$C$2:$C1343))</f>
        <v/>
      </c>
      <c r="B1343" s="54" t="str">
        <f>IF(AND(TONGHOP!O1343="KTHP",TONGHOP!P1343="LT",TONGHOP!H1343&lt;&gt;""),TONGHOP!H1343,"")</f>
        <v/>
      </c>
      <c r="C1343" s="54" t="str">
        <f>IF(AND(TONGHOP!O1343="KTHP",TONGHOP!P1343="LT",TONGHOP!H1343&lt;&gt;""),TONGHOP!R1343,"")</f>
        <v/>
      </c>
      <c r="D1343" s="89" t="str">
        <f>IF(F1343="","",SUBTOTAL(3,$F$2:$F1343))</f>
        <v/>
      </c>
      <c r="E1343" s="54" t="str">
        <f>IF(AND(TONGHOP!O1343="KTHP",TONGHOP!P1343="TL",TONGHOP!H1343&lt;&gt;""),TONGHOP!H1343,"")</f>
        <v/>
      </c>
      <c r="F1343" s="54" t="str">
        <f>IF(AND(TONGHOP!O1343="KTHP",TONGHOP!P1343="TL",TONGHOP!H1343&lt;&gt;""),TONGHOP!R1343,"")</f>
        <v/>
      </c>
    </row>
    <row r="1344" spans="1:6">
      <c r="A1344" s="89" t="str">
        <f>IF(C1344="","",SUBTOTAL(3,$C$2:$C1344))</f>
        <v/>
      </c>
      <c r="B1344" s="54" t="str">
        <f>IF(AND(TONGHOP!O1344="KTHP",TONGHOP!P1344="LT",TONGHOP!H1344&lt;&gt;""),TONGHOP!H1344,"")</f>
        <v/>
      </c>
      <c r="C1344" s="54" t="str">
        <f>IF(AND(TONGHOP!O1344="KTHP",TONGHOP!P1344="LT",TONGHOP!H1344&lt;&gt;""),TONGHOP!R1344,"")</f>
        <v/>
      </c>
      <c r="D1344" s="89" t="str">
        <f>IF(F1344="","",SUBTOTAL(3,$F$2:$F1344))</f>
        <v/>
      </c>
      <c r="E1344" s="54" t="str">
        <f>IF(AND(TONGHOP!O1344="KTHP",TONGHOP!P1344="TL",TONGHOP!H1344&lt;&gt;""),TONGHOP!H1344,"")</f>
        <v/>
      </c>
      <c r="F1344" s="54" t="str">
        <f>IF(AND(TONGHOP!O1344="KTHP",TONGHOP!P1344="TL",TONGHOP!H1344&lt;&gt;""),TONGHOP!R1344,"")</f>
        <v/>
      </c>
    </row>
    <row r="1345" spans="1:6">
      <c r="A1345" s="89" t="str">
        <f>IF(C1345="","",SUBTOTAL(3,$C$2:$C1345))</f>
        <v/>
      </c>
      <c r="B1345" s="54" t="str">
        <f>IF(AND(TONGHOP!O1345="KTHP",TONGHOP!P1345="LT",TONGHOP!H1345&lt;&gt;""),TONGHOP!H1345,"")</f>
        <v/>
      </c>
      <c r="C1345" s="54" t="str">
        <f>IF(AND(TONGHOP!O1345="KTHP",TONGHOP!P1345="LT",TONGHOP!H1345&lt;&gt;""),TONGHOP!R1345,"")</f>
        <v/>
      </c>
      <c r="D1345" s="89" t="str">
        <f>IF(F1345="","",SUBTOTAL(3,$F$2:$F1345))</f>
        <v/>
      </c>
      <c r="E1345" s="54" t="str">
        <f>IF(AND(TONGHOP!O1345="KTHP",TONGHOP!P1345="TL",TONGHOP!H1345&lt;&gt;""),TONGHOP!H1345,"")</f>
        <v/>
      </c>
      <c r="F1345" s="54" t="str">
        <f>IF(AND(TONGHOP!O1345="KTHP",TONGHOP!P1345="TL",TONGHOP!H1345&lt;&gt;""),TONGHOP!R1345,"")</f>
        <v/>
      </c>
    </row>
    <row r="1346" spans="1:6">
      <c r="A1346" s="89" t="str">
        <f>IF(C1346="","",SUBTOTAL(3,$C$2:$C1346))</f>
        <v/>
      </c>
      <c r="B1346" s="54" t="str">
        <f>IF(AND(TONGHOP!O1346="KTHP",TONGHOP!P1346="LT",TONGHOP!H1346&lt;&gt;""),TONGHOP!H1346,"")</f>
        <v/>
      </c>
      <c r="C1346" s="54" t="str">
        <f>IF(AND(TONGHOP!O1346="KTHP",TONGHOP!P1346="LT",TONGHOP!H1346&lt;&gt;""),TONGHOP!R1346,"")</f>
        <v/>
      </c>
      <c r="D1346" s="89" t="str">
        <f>IF(F1346="","",SUBTOTAL(3,$F$2:$F1346))</f>
        <v/>
      </c>
      <c r="E1346" s="54" t="str">
        <f>IF(AND(TONGHOP!O1346="KTHP",TONGHOP!P1346="TL",TONGHOP!H1346&lt;&gt;""),TONGHOP!H1346,"")</f>
        <v/>
      </c>
      <c r="F1346" s="54" t="str">
        <f>IF(AND(TONGHOP!O1346="KTHP",TONGHOP!P1346="TL",TONGHOP!H1346&lt;&gt;""),TONGHOP!R1346,"")</f>
        <v/>
      </c>
    </row>
    <row r="1347" spans="1:6">
      <c r="A1347" s="89" t="str">
        <f>IF(C1347="","",SUBTOTAL(3,$C$2:$C1347))</f>
        <v/>
      </c>
      <c r="B1347" s="54" t="str">
        <f>IF(AND(TONGHOP!O1347="KTHP",TONGHOP!P1347="LT",TONGHOP!H1347&lt;&gt;""),TONGHOP!H1347,"")</f>
        <v/>
      </c>
      <c r="C1347" s="54" t="str">
        <f>IF(AND(TONGHOP!O1347="KTHP",TONGHOP!P1347="LT",TONGHOP!H1347&lt;&gt;""),TONGHOP!R1347,"")</f>
        <v/>
      </c>
      <c r="D1347" s="89" t="str">
        <f>IF(F1347="","",SUBTOTAL(3,$F$2:$F1347))</f>
        <v/>
      </c>
      <c r="E1347" s="54" t="str">
        <f>IF(AND(TONGHOP!O1347="KTHP",TONGHOP!P1347="TL",TONGHOP!H1347&lt;&gt;""),TONGHOP!H1347,"")</f>
        <v/>
      </c>
      <c r="F1347" s="54" t="str">
        <f>IF(AND(TONGHOP!O1347="KTHP",TONGHOP!P1347="TL",TONGHOP!H1347&lt;&gt;""),TONGHOP!R1347,"")</f>
        <v/>
      </c>
    </row>
    <row r="1348" spans="1:6">
      <c r="A1348" s="89" t="str">
        <f>IF(C1348="","",SUBTOTAL(3,$C$2:$C1348))</f>
        <v/>
      </c>
      <c r="B1348" s="54" t="str">
        <f>IF(AND(TONGHOP!O1348="KTHP",TONGHOP!P1348="LT",TONGHOP!H1348&lt;&gt;""),TONGHOP!H1348,"")</f>
        <v/>
      </c>
      <c r="C1348" s="54" t="str">
        <f>IF(AND(TONGHOP!O1348="KTHP",TONGHOP!P1348="LT",TONGHOP!H1348&lt;&gt;""),TONGHOP!R1348,"")</f>
        <v/>
      </c>
      <c r="D1348" s="89" t="str">
        <f>IF(F1348="","",SUBTOTAL(3,$F$2:$F1348))</f>
        <v/>
      </c>
      <c r="E1348" s="54" t="str">
        <f>IF(AND(TONGHOP!O1348="KTHP",TONGHOP!P1348="TL",TONGHOP!H1348&lt;&gt;""),TONGHOP!H1348,"")</f>
        <v/>
      </c>
      <c r="F1348" s="54" t="str">
        <f>IF(AND(TONGHOP!O1348="KTHP",TONGHOP!P1348="TL",TONGHOP!H1348&lt;&gt;""),TONGHOP!R1348,"")</f>
        <v/>
      </c>
    </row>
    <row r="1349" spans="1:6">
      <c r="A1349" s="89" t="str">
        <f>IF(C1349="","",SUBTOTAL(3,$C$2:$C1349))</f>
        <v/>
      </c>
      <c r="B1349" s="54" t="str">
        <f>IF(AND(TONGHOP!O1349="KTHP",TONGHOP!P1349="LT",TONGHOP!H1349&lt;&gt;""),TONGHOP!H1349,"")</f>
        <v/>
      </c>
      <c r="C1349" s="54" t="str">
        <f>IF(AND(TONGHOP!O1349="KTHP",TONGHOP!P1349="LT",TONGHOP!H1349&lt;&gt;""),TONGHOP!R1349,"")</f>
        <v/>
      </c>
      <c r="D1349" s="89" t="str">
        <f>IF(F1349="","",SUBTOTAL(3,$F$2:$F1349))</f>
        <v/>
      </c>
      <c r="E1349" s="54" t="str">
        <f>IF(AND(TONGHOP!O1349="KTHP",TONGHOP!P1349="TL",TONGHOP!H1349&lt;&gt;""),TONGHOP!H1349,"")</f>
        <v/>
      </c>
      <c r="F1349" s="54" t="str">
        <f>IF(AND(TONGHOP!O1349="KTHP",TONGHOP!P1349="TL",TONGHOP!H1349&lt;&gt;""),TONGHOP!R1349,"")</f>
        <v/>
      </c>
    </row>
    <row r="1350" spans="1:6">
      <c r="A1350" s="89" t="str">
        <f>IF(C1350="","",SUBTOTAL(3,$C$2:$C1350))</f>
        <v/>
      </c>
      <c r="B1350" s="54" t="str">
        <f>IF(AND(TONGHOP!O1350="KTHP",TONGHOP!P1350="LT",TONGHOP!H1350&lt;&gt;""),TONGHOP!H1350,"")</f>
        <v/>
      </c>
      <c r="C1350" s="54" t="str">
        <f>IF(AND(TONGHOP!O1350="KTHP",TONGHOP!P1350="LT",TONGHOP!H1350&lt;&gt;""),TONGHOP!R1350,"")</f>
        <v/>
      </c>
      <c r="D1350" s="89" t="str">
        <f>IF(F1350="","",SUBTOTAL(3,$F$2:$F1350))</f>
        <v/>
      </c>
      <c r="E1350" s="54" t="str">
        <f>IF(AND(TONGHOP!O1350="KTHP",TONGHOP!P1350="TL",TONGHOP!H1350&lt;&gt;""),TONGHOP!H1350,"")</f>
        <v/>
      </c>
      <c r="F1350" s="54" t="str">
        <f>IF(AND(TONGHOP!O1350="KTHP",TONGHOP!P1350="TL",TONGHOP!H1350&lt;&gt;""),TONGHOP!R1350,"")</f>
        <v/>
      </c>
    </row>
    <row r="1351" spans="1:6">
      <c r="A1351" s="89" t="str">
        <f>IF(C1351="","",SUBTOTAL(3,$C$2:$C1351))</f>
        <v/>
      </c>
      <c r="B1351" s="54" t="str">
        <f>IF(AND(TONGHOP!O1351="KTHP",TONGHOP!P1351="LT",TONGHOP!H1351&lt;&gt;""),TONGHOP!H1351,"")</f>
        <v/>
      </c>
      <c r="C1351" s="54" t="str">
        <f>IF(AND(TONGHOP!O1351="KTHP",TONGHOP!P1351="LT",TONGHOP!H1351&lt;&gt;""),TONGHOP!R1351,"")</f>
        <v/>
      </c>
      <c r="D1351" s="89" t="str">
        <f>IF(F1351="","",SUBTOTAL(3,$F$2:$F1351))</f>
        <v/>
      </c>
      <c r="E1351" s="54" t="str">
        <f>IF(AND(TONGHOP!O1351="KTHP",TONGHOP!P1351="TL",TONGHOP!H1351&lt;&gt;""),TONGHOP!H1351,"")</f>
        <v/>
      </c>
      <c r="F1351" s="54" t="str">
        <f>IF(AND(TONGHOP!O1351="KTHP",TONGHOP!P1351="TL",TONGHOP!H1351&lt;&gt;""),TONGHOP!R1351,"")</f>
        <v/>
      </c>
    </row>
    <row r="1352" spans="1:6">
      <c r="A1352" s="89" t="str">
        <f>IF(C1352="","",SUBTOTAL(3,$C$2:$C1352))</f>
        <v/>
      </c>
      <c r="B1352" s="54" t="str">
        <f>IF(AND(TONGHOP!O1352="KTHP",TONGHOP!P1352="LT",TONGHOP!H1352&lt;&gt;""),TONGHOP!H1352,"")</f>
        <v/>
      </c>
      <c r="C1352" s="54" t="str">
        <f>IF(AND(TONGHOP!O1352="KTHP",TONGHOP!P1352="LT",TONGHOP!H1352&lt;&gt;""),TONGHOP!R1352,"")</f>
        <v/>
      </c>
      <c r="D1352" s="89" t="str">
        <f>IF(F1352="","",SUBTOTAL(3,$F$2:$F1352))</f>
        <v/>
      </c>
      <c r="E1352" s="54" t="str">
        <f>IF(AND(TONGHOP!O1352="KTHP",TONGHOP!P1352="TL",TONGHOP!H1352&lt;&gt;""),TONGHOP!H1352,"")</f>
        <v/>
      </c>
      <c r="F1352" s="54" t="str">
        <f>IF(AND(TONGHOP!O1352="KTHP",TONGHOP!P1352="TL",TONGHOP!H1352&lt;&gt;""),TONGHOP!R1352,"")</f>
        <v/>
      </c>
    </row>
    <row r="1353" spans="1:6">
      <c r="A1353" s="89" t="str">
        <f>IF(C1353="","",SUBTOTAL(3,$C$2:$C1353))</f>
        <v/>
      </c>
      <c r="B1353" s="54" t="str">
        <f>IF(AND(TONGHOP!O1353="KTHP",TONGHOP!P1353="LT",TONGHOP!H1353&lt;&gt;""),TONGHOP!H1353,"")</f>
        <v/>
      </c>
      <c r="C1353" s="54" t="str">
        <f>IF(AND(TONGHOP!O1353="KTHP",TONGHOP!P1353="LT",TONGHOP!H1353&lt;&gt;""),TONGHOP!R1353,"")</f>
        <v/>
      </c>
      <c r="D1353" s="89" t="str">
        <f>IF(F1353="","",SUBTOTAL(3,$F$2:$F1353))</f>
        <v/>
      </c>
      <c r="E1353" s="54" t="str">
        <f>IF(AND(TONGHOP!O1353="KTHP",TONGHOP!P1353="TL",TONGHOP!H1353&lt;&gt;""),TONGHOP!H1353,"")</f>
        <v/>
      </c>
      <c r="F1353" s="54" t="str">
        <f>IF(AND(TONGHOP!O1353="KTHP",TONGHOP!P1353="TL",TONGHOP!H1353&lt;&gt;""),TONGHOP!R1353,"")</f>
        <v/>
      </c>
    </row>
    <row r="1354" spans="1:6">
      <c r="A1354" s="89" t="str">
        <f>IF(C1354="","",SUBTOTAL(3,$C$2:$C1354))</f>
        <v/>
      </c>
      <c r="B1354" s="54" t="str">
        <f>IF(AND(TONGHOP!O1354="KTHP",TONGHOP!P1354="LT",TONGHOP!H1354&lt;&gt;""),TONGHOP!H1354,"")</f>
        <v/>
      </c>
      <c r="C1354" s="54" t="str">
        <f>IF(AND(TONGHOP!O1354="KTHP",TONGHOP!P1354="LT",TONGHOP!H1354&lt;&gt;""),TONGHOP!R1354,"")</f>
        <v/>
      </c>
      <c r="D1354" s="89" t="str">
        <f>IF(F1354="","",SUBTOTAL(3,$F$2:$F1354))</f>
        <v/>
      </c>
      <c r="E1354" s="54" t="str">
        <f>IF(AND(TONGHOP!O1354="KTHP",TONGHOP!P1354="TL",TONGHOP!H1354&lt;&gt;""),TONGHOP!H1354,"")</f>
        <v/>
      </c>
      <c r="F1354" s="54" t="str">
        <f>IF(AND(TONGHOP!O1354="KTHP",TONGHOP!P1354="TL",TONGHOP!H1354&lt;&gt;""),TONGHOP!R1354,"")</f>
        <v/>
      </c>
    </row>
    <row r="1355" spans="1:6">
      <c r="A1355" s="89" t="str">
        <f>IF(C1355="","",SUBTOTAL(3,$C$2:$C1355))</f>
        <v/>
      </c>
      <c r="B1355" s="54" t="str">
        <f>IF(AND(TONGHOP!O1355="KTHP",TONGHOP!P1355="LT",TONGHOP!H1355&lt;&gt;""),TONGHOP!H1355,"")</f>
        <v/>
      </c>
      <c r="C1355" s="54" t="str">
        <f>IF(AND(TONGHOP!O1355="KTHP",TONGHOP!P1355="LT",TONGHOP!H1355&lt;&gt;""),TONGHOP!R1355,"")</f>
        <v/>
      </c>
      <c r="D1355" s="89" t="str">
        <f>IF(F1355="","",SUBTOTAL(3,$F$2:$F1355))</f>
        <v/>
      </c>
      <c r="E1355" s="54" t="str">
        <f>IF(AND(TONGHOP!O1355="KTHP",TONGHOP!P1355="TL",TONGHOP!H1355&lt;&gt;""),TONGHOP!H1355,"")</f>
        <v/>
      </c>
      <c r="F1355" s="54" t="str">
        <f>IF(AND(TONGHOP!O1355="KTHP",TONGHOP!P1355="TL",TONGHOP!H1355&lt;&gt;""),TONGHOP!R1355,"")</f>
        <v/>
      </c>
    </row>
    <row r="1356" spans="1:6">
      <c r="A1356" s="89" t="str">
        <f>IF(C1356="","",SUBTOTAL(3,$C$2:$C1356))</f>
        <v/>
      </c>
      <c r="B1356" s="54" t="str">
        <f>IF(AND(TONGHOP!O1356="KTHP",TONGHOP!P1356="LT",TONGHOP!H1356&lt;&gt;""),TONGHOP!H1356,"")</f>
        <v/>
      </c>
      <c r="C1356" s="54" t="str">
        <f>IF(AND(TONGHOP!O1356="KTHP",TONGHOP!P1356="LT",TONGHOP!H1356&lt;&gt;""),TONGHOP!R1356,"")</f>
        <v/>
      </c>
      <c r="D1356" s="89" t="str">
        <f>IF(F1356="","",SUBTOTAL(3,$F$2:$F1356))</f>
        <v/>
      </c>
      <c r="E1356" s="54" t="str">
        <f>IF(AND(TONGHOP!O1356="KTHP",TONGHOP!P1356="TL",TONGHOP!H1356&lt;&gt;""),TONGHOP!H1356,"")</f>
        <v/>
      </c>
      <c r="F1356" s="54" t="str">
        <f>IF(AND(TONGHOP!O1356="KTHP",TONGHOP!P1356="TL",TONGHOP!H1356&lt;&gt;""),TONGHOP!R1356,"")</f>
        <v/>
      </c>
    </row>
    <row r="1357" spans="1:6">
      <c r="A1357" s="89" t="str">
        <f>IF(C1357="","",SUBTOTAL(3,$C$2:$C1357))</f>
        <v/>
      </c>
      <c r="B1357" s="54" t="str">
        <f>IF(AND(TONGHOP!O1357="KTHP",TONGHOP!P1357="LT",TONGHOP!H1357&lt;&gt;""),TONGHOP!H1357,"")</f>
        <v/>
      </c>
      <c r="C1357" s="54" t="str">
        <f>IF(AND(TONGHOP!O1357="KTHP",TONGHOP!P1357="LT",TONGHOP!H1357&lt;&gt;""),TONGHOP!R1357,"")</f>
        <v/>
      </c>
      <c r="D1357" s="89" t="str">
        <f>IF(F1357="","",SUBTOTAL(3,$F$2:$F1357))</f>
        <v/>
      </c>
      <c r="E1357" s="54" t="str">
        <f>IF(AND(TONGHOP!O1357="KTHP",TONGHOP!P1357="TL",TONGHOP!H1357&lt;&gt;""),TONGHOP!H1357,"")</f>
        <v/>
      </c>
      <c r="F1357" s="54" t="str">
        <f>IF(AND(TONGHOP!O1357="KTHP",TONGHOP!P1357="TL",TONGHOP!H1357&lt;&gt;""),TONGHOP!R1357,"")</f>
        <v/>
      </c>
    </row>
    <row r="1358" spans="1:6">
      <c r="A1358" s="89" t="str">
        <f>IF(C1358="","",SUBTOTAL(3,$C$2:$C1358))</f>
        <v/>
      </c>
      <c r="B1358" s="54" t="str">
        <f>IF(AND(TONGHOP!O1358="KTHP",TONGHOP!P1358="LT",TONGHOP!H1358&lt;&gt;""),TONGHOP!H1358,"")</f>
        <v/>
      </c>
      <c r="C1358" s="54" t="str">
        <f>IF(AND(TONGHOP!O1358="KTHP",TONGHOP!P1358="LT",TONGHOP!H1358&lt;&gt;""),TONGHOP!R1358,"")</f>
        <v/>
      </c>
      <c r="D1358" s="89" t="str">
        <f>IF(F1358="","",SUBTOTAL(3,$F$2:$F1358))</f>
        <v/>
      </c>
      <c r="E1358" s="54" t="str">
        <f>IF(AND(TONGHOP!O1358="KTHP",TONGHOP!P1358="TL",TONGHOP!H1358&lt;&gt;""),TONGHOP!H1358,"")</f>
        <v/>
      </c>
      <c r="F1358" s="54" t="str">
        <f>IF(AND(TONGHOP!O1358="KTHP",TONGHOP!P1358="TL",TONGHOP!H1358&lt;&gt;""),TONGHOP!R1358,"")</f>
        <v/>
      </c>
    </row>
    <row r="1359" spans="1:6">
      <c r="A1359" s="89" t="str">
        <f>IF(C1359="","",SUBTOTAL(3,$C$2:$C1359))</f>
        <v/>
      </c>
      <c r="B1359" s="54" t="str">
        <f>IF(AND(TONGHOP!O1359="KTHP",TONGHOP!P1359="LT",TONGHOP!H1359&lt;&gt;""),TONGHOP!H1359,"")</f>
        <v/>
      </c>
      <c r="C1359" s="54" t="str">
        <f>IF(AND(TONGHOP!O1359="KTHP",TONGHOP!P1359="LT",TONGHOP!H1359&lt;&gt;""),TONGHOP!R1359,"")</f>
        <v/>
      </c>
      <c r="D1359" s="89" t="str">
        <f>IF(F1359="","",SUBTOTAL(3,$F$2:$F1359))</f>
        <v/>
      </c>
      <c r="E1359" s="54" t="str">
        <f>IF(AND(TONGHOP!O1359="KTHP",TONGHOP!P1359="TL",TONGHOP!H1359&lt;&gt;""),TONGHOP!H1359,"")</f>
        <v/>
      </c>
      <c r="F1359" s="54" t="str">
        <f>IF(AND(TONGHOP!O1359="KTHP",TONGHOP!P1359="TL",TONGHOP!H1359&lt;&gt;""),TONGHOP!R1359,"")</f>
        <v/>
      </c>
    </row>
    <row r="1360" spans="1:6">
      <c r="A1360" s="89" t="str">
        <f>IF(C1360="","",SUBTOTAL(3,$C$2:$C1360))</f>
        <v/>
      </c>
      <c r="B1360" s="54" t="str">
        <f>IF(AND(TONGHOP!O1360="KTHP",TONGHOP!P1360="LT",TONGHOP!H1360&lt;&gt;""),TONGHOP!H1360,"")</f>
        <v/>
      </c>
      <c r="C1360" s="54" t="str">
        <f>IF(AND(TONGHOP!O1360="KTHP",TONGHOP!P1360="LT",TONGHOP!H1360&lt;&gt;""),TONGHOP!R1360,"")</f>
        <v/>
      </c>
      <c r="D1360" s="89" t="str">
        <f>IF(F1360="","",SUBTOTAL(3,$F$2:$F1360))</f>
        <v/>
      </c>
      <c r="E1360" s="54" t="str">
        <f>IF(AND(TONGHOP!O1360="KTHP",TONGHOP!P1360="TL",TONGHOP!H1360&lt;&gt;""),TONGHOP!H1360,"")</f>
        <v/>
      </c>
      <c r="F1360" s="54" t="str">
        <f>IF(AND(TONGHOP!O1360="KTHP",TONGHOP!P1360="TL",TONGHOP!H1360&lt;&gt;""),TONGHOP!R1360,"")</f>
        <v/>
      </c>
    </row>
    <row r="1361" spans="1:6">
      <c r="A1361" s="89" t="str">
        <f>IF(C1361="","",SUBTOTAL(3,$C$2:$C1361))</f>
        <v/>
      </c>
      <c r="B1361" s="54" t="str">
        <f>IF(AND(TONGHOP!O1361="KTHP",TONGHOP!P1361="LT",TONGHOP!H1361&lt;&gt;""),TONGHOP!H1361,"")</f>
        <v/>
      </c>
      <c r="C1361" s="54" t="str">
        <f>IF(AND(TONGHOP!O1361="KTHP",TONGHOP!P1361="LT",TONGHOP!H1361&lt;&gt;""),TONGHOP!R1361,"")</f>
        <v/>
      </c>
      <c r="D1361" s="89" t="str">
        <f>IF(F1361="","",SUBTOTAL(3,$F$2:$F1361))</f>
        <v/>
      </c>
      <c r="E1361" s="54" t="str">
        <f>IF(AND(TONGHOP!O1361="KTHP",TONGHOP!P1361="TL",TONGHOP!H1361&lt;&gt;""),TONGHOP!H1361,"")</f>
        <v/>
      </c>
      <c r="F1361" s="54" t="str">
        <f>IF(AND(TONGHOP!O1361="KTHP",TONGHOP!P1361="TL",TONGHOP!H1361&lt;&gt;""),TONGHOP!R1361,"")</f>
        <v/>
      </c>
    </row>
    <row r="1362" spans="1:6">
      <c r="A1362" s="89" t="str">
        <f>IF(C1362="","",SUBTOTAL(3,$C$2:$C1362))</f>
        <v/>
      </c>
      <c r="B1362" s="54" t="str">
        <f>IF(AND(TONGHOP!O1362="KTHP",TONGHOP!P1362="LT",TONGHOP!H1362&lt;&gt;""),TONGHOP!H1362,"")</f>
        <v/>
      </c>
      <c r="C1362" s="54" t="str">
        <f>IF(AND(TONGHOP!O1362="KTHP",TONGHOP!P1362="LT",TONGHOP!H1362&lt;&gt;""),TONGHOP!R1362,"")</f>
        <v/>
      </c>
      <c r="D1362" s="89" t="str">
        <f>IF(F1362="","",SUBTOTAL(3,$F$2:$F1362))</f>
        <v/>
      </c>
      <c r="E1362" s="54" t="str">
        <f>IF(AND(TONGHOP!O1362="KTHP",TONGHOP!P1362="TL",TONGHOP!H1362&lt;&gt;""),TONGHOP!H1362,"")</f>
        <v/>
      </c>
      <c r="F1362" s="54" t="str">
        <f>IF(AND(TONGHOP!O1362="KTHP",TONGHOP!P1362="TL",TONGHOP!H1362&lt;&gt;""),TONGHOP!R1362,"")</f>
        <v/>
      </c>
    </row>
    <row r="1363" spans="1:6">
      <c r="A1363" s="89" t="str">
        <f>IF(C1363="","",SUBTOTAL(3,$C$2:$C1363))</f>
        <v/>
      </c>
      <c r="B1363" s="54" t="str">
        <f>IF(AND(TONGHOP!O1363="KTHP",TONGHOP!P1363="LT",TONGHOP!H1363&lt;&gt;""),TONGHOP!H1363,"")</f>
        <v/>
      </c>
      <c r="C1363" s="54" t="str">
        <f>IF(AND(TONGHOP!O1363="KTHP",TONGHOP!P1363="LT",TONGHOP!H1363&lt;&gt;""),TONGHOP!R1363,"")</f>
        <v/>
      </c>
      <c r="D1363" s="89" t="str">
        <f>IF(F1363="","",SUBTOTAL(3,$F$2:$F1363))</f>
        <v/>
      </c>
      <c r="E1363" s="54" t="str">
        <f>IF(AND(TONGHOP!O1363="KTHP",TONGHOP!P1363="TL",TONGHOP!H1363&lt;&gt;""),TONGHOP!H1363,"")</f>
        <v/>
      </c>
      <c r="F1363" s="54" t="str">
        <f>IF(AND(TONGHOP!O1363="KTHP",TONGHOP!P1363="TL",TONGHOP!H1363&lt;&gt;""),TONGHOP!R1363,"")</f>
        <v/>
      </c>
    </row>
    <row r="1364" spans="1:6">
      <c r="A1364" s="89" t="str">
        <f>IF(C1364="","",SUBTOTAL(3,$C$2:$C1364))</f>
        <v/>
      </c>
      <c r="B1364" s="54" t="str">
        <f>IF(AND(TONGHOP!O1364="KTHP",TONGHOP!P1364="LT",TONGHOP!H1364&lt;&gt;""),TONGHOP!H1364,"")</f>
        <v/>
      </c>
      <c r="C1364" s="54" t="str">
        <f>IF(AND(TONGHOP!O1364="KTHP",TONGHOP!P1364="LT",TONGHOP!H1364&lt;&gt;""),TONGHOP!R1364,"")</f>
        <v/>
      </c>
      <c r="D1364" s="89" t="str">
        <f>IF(F1364="","",SUBTOTAL(3,$F$2:$F1364))</f>
        <v/>
      </c>
      <c r="E1364" s="54" t="str">
        <f>IF(AND(TONGHOP!O1364="KTHP",TONGHOP!P1364="TL",TONGHOP!H1364&lt;&gt;""),TONGHOP!H1364,"")</f>
        <v/>
      </c>
      <c r="F1364" s="54" t="str">
        <f>IF(AND(TONGHOP!O1364="KTHP",TONGHOP!P1364="TL",TONGHOP!H1364&lt;&gt;""),TONGHOP!R1364,"")</f>
        <v/>
      </c>
    </row>
    <row r="1365" spans="1:6">
      <c r="A1365" s="89" t="str">
        <f>IF(C1365="","",SUBTOTAL(3,$C$2:$C1365))</f>
        <v/>
      </c>
      <c r="B1365" s="54" t="str">
        <f>IF(AND(TONGHOP!O1365="KTHP",TONGHOP!P1365="LT",TONGHOP!H1365&lt;&gt;""),TONGHOP!H1365,"")</f>
        <v/>
      </c>
      <c r="C1365" s="54" t="str">
        <f>IF(AND(TONGHOP!O1365="KTHP",TONGHOP!P1365="LT",TONGHOP!H1365&lt;&gt;""),TONGHOP!R1365,"")</f>
        <v/>
      </c>
      <c r="D1365" s="89" t="str">
        <f>IF(F1365="","",SUBTOTAL(3,$F$2:$F1365))</f>
        <v/>
      </c>
      <c r="E1365" s="54" t="str">
        <f>IF(AND(TONGHOP!O1365="KTHP",TONGHOP!P1365="TL",TONGHOP!H1365&lt;&gt;""),TONGHOP!H1365,"")</f>
        <v/>
      </c>
      <c r="F1365" s="54" t="str">
        <f>IF(AND(TONGHOP!O1365="KTHP",TONGHOP!P1365="TL",TONGHOP!H1365&lt;&gt;""),TONGHOP!R1365,"")</f>
        <v/>
      </c>
    </row>
    <row r="1366" spans="1:6">
      <c r="A1366" s="89" t="str">
        <f>IF(C1366="","",SUBTOTAL(3,$C$2:$C1366))</f>
        <v/>
      </c>
      <c r="B1366" s="54" t="str">
        <f>IF(AND(TONGHOP!O1366="KTHP",TONGHOP!P1366="LT",TONGHOP!H1366&lt;&gt;""),TONGHOP!H1366,"")</f>
        <v/>
      </c>
      <c r="C1366" s="54" t="str">
        <f>IF(AND(TONGHOP!O1366="KTHP",TONGHOP!P1366="LT",TONGHOP!H1366&lt;&gt;""),TONGHOP!R1366,"")</f>
        <v/>
      </c>
      <c r="D1366" s="89" t="str">
        <f>IF(F1366="","",SUBTOTAL(3,$F$2:$F1366))</f>
        <v/>
      </c>
      <c r="E1366" s="54" t="str">
        <f>IF(AND(TONGHOP!O1366="KTHP",TONGHOP!P1366="TL",TONGHOP!H1366&lt;&gt;""),TONGHOP!H1366,"")</f>
        <v/>
      </c>
      <c r="F1366" s="54" t="str">
        <f>IF(AND(TONGHOP!O1366="KTHP",TONGHOP!P1366="TL",TONGHOP!H1366&lt;&gt;""),TONGHOP!R1366,"")</f>
        <v/>
      </c>
    </row>
    <row r="1367" spans="1:6">
      <c r="A1367" s="89" t="str">
        <f>IF(C1367="","",SUBTOTAL(3,$C$2:$C1367))</f>
        <v/>
      </c>
      <c r="B1367" s="54" t="str">
        <f>IF(AND(TONGHOP!O1367="KTHP",TONGHOP!P1367="LT",TONGHOP!H1367&lt;&gt;""),TONGHOP!H1367,"")</f>
        <v/>
      </c>
      <c r="C1367" s="54" t="str">
        <f>IF(AND(TONGHOP!O1367="KTHP",TONGHOP!P1367="LT",TONGHOP!H1367&lt;&gt;""),TONGHOP!R1367,"")</f>
        <v/>
      </c>
      <c r="D1367" s="89" t="str">
        <f>IF(F1367="","",SUBTOTAL(3,$F$2:$F1367))</f>
        <v/>
      </c>
      <c r="E1367" s="54" t="str">
        <f>IF(AND(TONGHOP!O1367="KTHP",TONGHOP!P1367="TL",TONGHOP!H1367&lt;&gt;""),TONGHOP!H1367,"")</f>
        <v/>
      </c>
      <c r="F1367" s="54" t="str">
        <f>IF(AND(TONGHOP!O1367="KTHP",TONGHOP!P1367="TL",TONGHOP!H1367&lt;&gt;""),TONGHOP!R1367,"")</f>
        <v/>
      </c>
    </row>
    <row r="1368" spans="1:6">
      <c r="A1368" s="89" t="str">
        <f>IF(C1368="","",SUBTOTAL(3,$C$2:$C1368))</f>
        <v/>
      </c>
      <c r="B1368" s="54" t="str">
        <f>IF(AND(TONGHOP!O1368="KTHP",TONGHOP!P1368="LT",TONGHOP!H1368&lt;&gt;""),TONGHOP!H1368,"")</f>
        <v/>
      </c>
      <c r="C1368" s="54" t="str">
        <f>IF(AND(TONGHOP!O1368="KTHP",TONGHOP!P1368="LT",TONGHOP!H1368&lt;&gt;""),TONGHOP!R1368,"")</f>
        <v/>
      </c>
      <c r="D1368" s="89" t="str">
        <f>IF(F1368="","",SUBTOTAL(3,$F$2:$F1368))</f>
        <v/>
      </c>
      <c r="E1368" s="54" t="str">
        <f>IF(AND(TONGHOP!O1368="KTHP",TONGHOP!P1368="TL",TONGHOP!H1368&lt;&gt;""),TONGHOP!H1368,"")</f>
        <v/>
      </c>
      <c r="F1368" s="54" t="str">
        <f>IF(AND(TONGHOP!O1368="KTHP",TONGHOP!P1368="TL",TONGHOP!H1368&lt;&gt;""),TONGHOP!R1368,"")</f>
        <v/>
      </c>
    </row>
    <row r="1369" spans="1:6">
      <c r="A1369" s="89" t="str">
        <f>IF(C1369="","",SUBTOTAL(3,$C$2:$C1369))</f>
        <v/>
      </c>
      <c r="B1369" s="54" t="str">
        <f>IF(AND(TONGHOP!O1369="KTHP",TONGHOP!P1369="LT",TONGHOP!H1369&lt;&gt;""),TONGHOP!H1369,"")</f>
        <v/>
      </c>
      <c r="C1369" s="54" t="str">
        <f>IF(AND(TONGHOP!O1369="KTHP",TONGHOP!P1369="LT",TONGHOP!H1369&lt;&gt;""),TONGHOP!R1369,"")</f>
        <v/>
      </c>
      <c r="D1369" s="89" t="str">
        <f>IF(F1369="","",SUBTOTAL(3,$F$2:$F1369))</f>
        <v/>
      </c>
      <c r="E1369" s="54" t="str">
        <f>IF(AND(TONGHOP!O1369="KTHP",TONGHOP!P1369="TL",TONGHOP!H1369&lt;&gt;""),TONGHOP!H1369,"")</f>
        <v/>
      </c>
      <c r="F1369" s="54" t="str">
        <f>IF(AND(TONGHOP!O1369="KTHP",TONGHOP!P1369="TL",TONGHOP!H1369&lt;&gt;""),TONGHOP!R1369,"")</f>
        <v/>
      </c>
    </row>
    <row r="1370" spans="1:6">
      <c r="A1370" s="89" t="str">
        <f>IF(C1370="","",SUBTOTAL(3,$C$2:$C1370))</f>
        <v/>
      </c>
      <c r="B1370" s="54" t="str">
        <f>IF(AND(TONGHOP!O1370="KTHP",TONGHOP!P1370="LT",TONGHOP!H1370&lt;&gt;""),TONGHOP!H1370,"")</f>
        <v/>
      </c>
      <c r="C1370" s="54" t="str">
        <f>IF(AND(TONGHOP!O1370="KTHP",TONGHOP!P1370="LT",TONGHOP!H1370&lt;&gt;""),TONGHOP!R1370,"")</f>
        <v/>
      </c>
      <c r="D1370" s="89" t="str">
        <f>IF(F1370="","",SUBTOTAL(3,$F$2:$F1370))</f>
        <v/>
      </c>
      <c r="E1370" s="54" t="str">
        <f>IF(AND(TONGHOP!O1370="KTHP",TONGHOP!P1370="TL",TONGHOP!H1370&lt;&gt;""),TONGHOP!H1370,"")</f>
        <v/>
      </c>
      <c r="F1370" s="54" t="str">
        <f>IF(AND(TONGHOP!O1370="KTHP",TONGHOP!P1370="TL",TONGHOP!H1370&lt;&gt;""),TONGHOP!R1370,"")</f>
        <v/>
      </c>
    </row>
    <row r="1371" spans="1:6">
      <c r="A1371" s="89" t="str">
        <f>IF(C1371="","",SUBTOTAL(3,$C$2:$C1371))</f>
        <v/>
      </c>
      <c r="B1371" s="54" t="str">
        <f>IF(AND(TONGHOP!O1371="KTHP",TONGHOP!P1371="LT",TONGHOP!H1371&lt;&gt;""),TONGHOP!H1371,"")</f>
        <v/>
      </c>
      <c r="C1371" s="54" t="str">
        <f>IF(AND(TONGHOP!O1371="KTHP",TONGHOP!P1371="LT",TONGHOP!H1371&lt;&gt;""),TONGHOP!R1371,"")</f>
        <v/>
      </c>
      <c r="D1371" s="89" t="str">
        <f>IF(F1371="","",SUBTOTAL(3,$F$2:$F1371))</f>
        <v/>
      </c>
      <c r="E1371" s="54" t="str">
        <f>IF(AND(TONGHOP!O1371="KTHP",TONGHOP!P1371="TL",TONGHOP!H1371&lt;&gt;""),TONGHOP!H1371,"")</f>
        <v/>
      </c>
      <c r="F1371" s="54" t="str">
        <f>IF(AND(TONGHOP!O1371="KTHP",TONGHOP!P1371="TL",TONGHOP!H1371&lt;&gt;""),TONGHOP!R1371,"")</f>
        <v/>
      </c>
    </row>
    <row r="1372" spans="1:6">
      <c r="A1372" s="89" t="str">
        <f>IF(C1372="","",SUBTOTAL(3,$C$2:$C1372))</f>
        <v/>
      </c>
      <c r="B1372" s="54" t="str">
        <f>IF(AND(TONGHOP!O1372="KTHP",TONGHOP!P1372="LT",TONGHOP!H1372&lt;&gt;""),TONGHOP!H1372,"")</f>
        <v/>
      </c>
      <c r="C1372" s="54" t="str">
        <f>IF(AND(TONGHOP!O1372="KTHP",TONGHOP!P1372="LT",TONGHOP!H1372&lt;&gt;""),TONGHOP!R1372,"")</f>
        <v/>
      </c>
      <c r="D1372" s="89" t="str">
        <f>IF(F1372="","",SUBTOTAL(3,$F$2:$F1372))</f>
        <v/>
      </c>
      <c r="E1372" s="54" t="str">
        <f>IF(AND(TONGHOP!O1372="KTHP",TONGHOP!P1372="TL",TONGHOP!H1372&lt;&gt;""),TONGHOP!H1372,"")</f>
        <v/>
      </c>
      <c r="F1372" s="54" t="str">
        <f>IF(AND(TONGHOP!O1372="KTHP",TONGHOP!P1372="TL",TONGHOP!H1372&lt;&gt;""),TONGHOP!R1372,"")</f>
        <v/>
      </c>
    </row>
    <row r="1373" spans="1:6">
      <c r="A1373" s="89" t="str">
        <f>IF(C1373="","",SUBTOTAL(3,$C$2:$C1373))</f>
        <v/>
      </c>
      <c r="B1373" s="54" t="str">
        <f>IF(AND(TONGHOP!O1373="KTHP",TONGHOP!P1373="LT",TONGHOP!H1373&lt;&gt;""),TONGHOP!H1373,"")</f>
        <v/>
      </c>
      <c r="C1373" s="54" t="str">
        <f>IF(AND(TONGHOP!O1373="KTHP",TONGHOP!P1373="LT",TONGHOP!H1373&lt;&gt;""),TONGHOP!R1373,"")</f>
        <v/>
      </c>
      <c r="D1373" s="89" t="str">
        <f>IF(F1373="","",SUBTOTAL(3,$F$2:$F1373))</f>
        <v/>
      </c>
      <c r="E1373" s="54" t="str">
        <f>IF(AND(TONGHOP!O1373="KTHP",TONGHOP!P1373="TL",TONGHOP!H1373&lt;&gt;""),TONGHOP!H1373,"")</f>
        <v/>
      </c>
      <c r="F1373" s="54" t="str">
        <f>IF(AND(TONGHOP!O1373="KTHP",TONGHOP!P1373="TL",TONGHOP!H1373&lt;&gt;""),TONGHOP!R1373,"")</f>
        <v/>
      </c>
    </row>
    <row r="1374" spans="1:6">
      <c r="A1374" s="89" t="str">
        <f>IF(C1374="","",SUBTOTAL(3,$C$2:$C1374))</f>
        <v/>
      </c>
      <c r="B1374" s="54" t="str">
        <f>IF(AND(TONGHOP!O1374="KTHP",TONGHOP!P1374="LT",TONGHOP!H1374&lt;&gt;""),TONGHOP!H1374,"")</f>
        <v/>
      </c>
      <c r="C1374" s="54" t="str">
        <f>IF(AND(TONGHOP!O1374="KTHP",TONGHOP!P1374="LT",TONGHOP!H1374&lt;&gt;""),TONGHOP!R1374,"")</f>
        <v/>
      </c>
      <c r="D1374" s="89" t="str">
        <f>IF(F1374="","",SUBTOTAL(3,$F$2:$F1374))</f>
        <v/>
      </c>
      <c r="E1374" s="54" t="str">
        <f>IF(AND(TONGHOP!O1374="KTHP",TONGHOP!P1374="TL",TONGHOP!H1374&lt;&gt;""),TONGHOP!H1374,"")</f>
        <v/>
      </c>
      <c r="F1374" s="54" t="str">
        <f>IF(AND(TONGHOP!O1374="KTHP",TONGHOP!P1374="TL",TONGHOP!H1374&lt;&gt;""),TONGHOP!R1374,"")</f>
        <v/>
      </c>
    </row>
    <row r="1375" spans="1:6">
      <c r="A1375" s="89" t="str">
        <f>IF(C1375="","",SUBTOTAL(3,$C$2:$C1375))</f>
        <v/>
      </c>
      <c r="B1375" s="54" t="str">
        <f>IF(AND(TONGHOP!O1375="KTHP",TONGHOP!P1375="LT",TONGHOP!H1375&lt;&gt;""),TONGHOP!H1375,"")</f>
        <v/>
      </c>
      <c r="C1375" s="54" t="str">
        <f>IF(AND(TONGHOP!O1375="KTHP",TONGHOP!P1375="LT",TONGHOP!H1375&lt;&gt;""),TONGHOP!R1375,"")</f>
        <v/>
      </c>
      <c r="D1375" s="89" t="str">
        <f>IF(F1375="","",SUBTOTAL(3,$F$2:$F1375))</f>
        <v/>
      </c>
      <c r="E1375" s="54" t="str">
        <f>IF(AND(TONGHOP!O1375="KTHP",TONGHOP!P1375="TL",TONGHOP!H1375&lt;&gt;""),TONGHOP!H1375,"")</f>
        <v/>
      </c>
      <c r="F1375" s="54" t="str">
        <f>IF(AND(TONGHOP!O1375="KTHP",TONGHOP!P1375="TL",TONGHOP!H1375&lt;&gt;""),TONGHOP!R1375,"")</f>
        <v/>
      </c>
    </row>
    <row r="1376" spans="1:6">
      <c r="A1376" s="89" t="str">
        <f>IF(C1376="","",SUBTOTAL(3,$C$2:$C1376))</f>
        <v/>
      </c>
      <c r="B1376" s="54" t="str">
        <f>IF(AND(TONGHOP!O1376="KTHP",TONGHOP!P1376="LT",TONGHOP!H1376&lt;&gt;""),TONGHOP!H1376,"")</f>
        <v/>
      </c>
      <c r="C1376" s="54" t="str">
        <f>IF(AND(TONGHOP!O1376="KTHP",TONGHOP!P1376="LT",TONGHOP!H1376&lt;&gt;""),TONGHOP!R1376,"")</f>
        <v/>
      </c>
      <c r="D1376" s="89" t="str">
        <f>IF(F1376="","",SUBTOTAL(3,$F$2:$F1376))</f>
        <v/>
      </c>
      <c r="E1376" s="54" t="str">
        <f>IF(AND(TONGHOP!O1376="KTHP",TONGHOP!P1376="TL",TONGHOP!H1376&lt;&gt;""),TONGHOP!H1376,"")</f>
        <v/>
      </c>
      <c r="F1376" s="54" t="str">
        <f>IF(AND(TONGHOP!O1376="KTHP",TONGHOP!P1376="TL",TONGHOP!H1376&lt;&gt;""),TONGHOP!R1376,"")</f>
        <v/>
      </c>
    </row>
    <row r="1377" spans="1:6">
      <c r="A1377" s="89" t="str">
        <f>IF(C1377="","",SUBTOTAL(3,$C$2:$C1377))</f>
        <v/>
      </c>
      <c r="B1377" s="54" t="str">
        <f>IF(AND(TONGHOP!O1377="KTHP",TONGHOP!P1377="LT",TONGHOP!H1377&lt;&gt;""),TONGHOP!H1377,"")</f>
        <v/>
      </c>
      <c r="C1377" s="54" t="str">
        <f>IF(AND(TONGHOP!O1377="KTHP",TONGHOP!P1377="LT",TONGHOP!H1377&lt;&gt;""),TONGHOP!R1377,"")</f>
        <v/>
      </c>
      <c r="D1377" s="89" t="str">
        <f>IF(F1377="","",SUBTOTAL(3,$F$2:$F1377))</f>
        <v/>
      </c>
      <c r="E1377" s="54" t="str">
        <f>IF(AND(TONGHOP!O1377="KTHP",TONGHOP!P1377="TL",TONGHOP!H1377&lt;&gt;""),TONGHOP!H1377,"")</f>
        <v/>
      </c>
      <c r="F1377" s="54" t="str">
        <f>IF(AND(TONGHOP!O1377="KTHP",TONGHOP!P1377="TL",TONGHOP!H1377&lt;&gt;""),TONGHOP!R1377,"")</f>
        <v/>
      </c>
    </row>
    <row r="1378" spans="1:6">
      <c r="A1378" s="89" t="str">
        <f>IF(C1378="","",SUBTOTAL(3,$C$2:$C1378))</f>
        <v/>
      </c>
      <c r="B1378" s="54" t="str">
        <f>IF(AND(TONGHOP!O1378="KTHP",TONGHOP!P1378="LT",TONGHOP!H1378&lt;&gt;""),TONGHOP!H1378,"")</f>
        <v/>
      </c>
      <c r="C1378" s="54" t="str">
        <f>IF(AND(TONGHOP!O1378="KTHP",TONGHOP!P1378="LT",TONGHOP!H1378&lt;&gt;""),TONGHOP!R1378,"")</f>
        <v/>
      </c>
      <c r="D1378" s="89" t="str">
        <f>IF(F1378="","",SUBTOTAL(3,$F$2:$F1378))</f>
        <v/>
      </c>
      <c r="E1378" s="54" t="str">
        <f>IF(AND(TONGHOP!O1378="KTHP",TONGHOP!P1378="TL",TONGHOP!H1378&lt;&gt;""),TONGHOP!H1378,"")</f>
        <v/>
      </c>
      <c r="F1378" s="54" t="str">
        <f>IF(AND(TONGHOP!O1378="KTHP",TONGHOP!P1378="TL",TONGHOP!H1378&lt;&gt;""),TONGHOP!R1378,"")</f>
        <v/>
      </c>
    </row>
    <row r="1379" spans="1:6">
      <c r="A1379" s="89" t="str">
        <f>IF(C1379="","",SUBTOTAL(3,$C$2:$C1379))</f>
        <v/>
      </c>
      <c r="B1379" s="54" t="str">
        <f>IF(AND(TONGHOP!O1379="KTHP",TONGHOP!P1379="LT",TONGHOP!H1379&lt;&gt;""),TONGHOP!H1379,"")</f>
        <v/>
      </c>
      <c r="C1379" s="54" t="str">
        <f>IF(AND(TONGHOP!O1379="KTHP",TONGHOP!P1379="LT",TONGHOP!H1379&lt;&gt;""),TONGHOP!R1379,"")</f>
        <v/>
      </c>
      <c r="D1379" s="89" t="str">
        <f>IF(F1379="","",SUBTOTAL(3,$F$2:$F1379))</f>
        <v/>
      </c>
      <c r="E1379" s="54" t="str">
        <f>IF(AND(TONGHOP!O1379="KTHP",TONGHOP!P1379="TL",TONGHOP!H1379&lt;&gt;""),TONGHOP!H1379,"")</f>
        <v/>
      </c>
      <c r="F1379" s="54" t="str">
        <f>IF(AND(TONGHOP!O1379="KTHP",TONGHOP!P1379="TL",TONGHOP!H1379&lt;&gt;""),TONGHOP!R1379,"")</f>
        <v/>
      </c>
    </row>
    <row r="1380" spans="1:6">
      <c r="A1380" s="89" t="str">
        <f>IF(C1380="","",SUBTOTAL(3,$C$2:$C1380))</f>
        <v/>
      </c>
      <c r="B1380" s="54" t="str">
        <f>IF(AND(TONGHOP!O1380="KTHP",TONGHOP!P1380="LT",TONGHOP!H1380&lt;&gt;""),TONGHOP!H1380,"")</f>
        <v/>
      </c>
      <c r="C1380" s="54" t="str">
        <f>IF(AND(TONGHOP!O1380="KTHP",TONGHOP!P1380="LT",TONGHOP!H1380&lt;&gt;""),TONGHOP!R1380,"")</f>
        <v/>
      </c>
      <c r="D1380" s="89" t="str">
        <f>IF(F1380="","",SUBTOTAL(3,$F$2:$F1380))</f>
        <v/>
      </c>
      <c r="E1380" s="54" t="str">
        <f>IF(AND(TONGHOP!O1380="KTHP",TONGHOP!P1380="TL",TONGHOP!H1380&lt;&gt;""),TONGHOP!H1380,"")</f>
        <v/>
      </c>
      <c r="F1380" s="54" t="str">
        <f>IF(AND(TONGHOP!O1380="KTHP",TONGHOP!P1380="TL",TONGHOP!H1380&lt;&gt;""),TONGHOP!R1380,"")</f>
        <v/>
      </c>
    </row>
    <row r="1381" spans="1:6">
      <c r="A1381" s="89" t="str">
        <f>IF(C1381="","",SUBTOTAL(3,$C$2:$C1381))</f>
        <v/>
      </c>
      <c r="B1381" s="54" t="str">
        <f>IF(AND(TONGHOP!O1381="KTHP",TONGHOP!P1381="LT",TONGHOP!H1381&lt;&gt;""),TONGHOP!H1381,"")</f>
        <v/>
      </c>
      <c r="C1381" s="54" t="str">
        <f>IF(AND(TONGHOP!O1381="KTHP",TONGHOP!P1381="LT",TONGHOP!H1381&lt;&gt;""),TONGHOP!R1381,"")</f>
        <v/>
      </c>
      <c r="D1381" s="89" t="str">
        <f>IF(F1381="","",SUBTOTAL(3,$F$2:$F1381))</f>
        <v/>
      </c>
      <c r="E1381" s="54" t="str">
        <f>IF(AND(TONGHOP!O1381="KTHP",TONGHOP!P1381="TL",TONGHOP!H1381&lt;&gt;""),TONGHOP!H1381,"")</f>
        <v/>
      </c>
      <c r="F1381" s="54" t="str">
        <f>IF(AND(TONGHOP!O1381="KTHP",TONGHOP!P1381="TL",TONGHOP!H1381&lt;&gt;""),TONGHOP!R1381,"")</f>
        <v/>
      </c>
    </row>
    <row r="1382" spans="1:6">
      <c r="A1382" s="89" t="str">
        <f>IF(C1382="","",SUBTOTAL(3,$C$2:$C1382))</f>
        <v/>
      </c>
      <c r="B1382" s="54" t="str">
        <f>IF(AND(TONGHOP!O1382="KTHP",TONGHOP!P1382="LT",TONGHOP!H1382&lt;&gt;""),TONGHOP!H1382,"")</f>
        <v/>
      </c>
      <c r="C1382" s="54" t="str">
        <f>IF(AND(TONGHOP!O1382="KTHP",TONGHOP!P1382="LT",TONGHOP!H1382&lt;&gt;""),TONGHOP!R1382,"")</f>
        <v/>
      </c>
      <c r="D1382" s="89" t="str">
        <f>IF(F1382="","",SUBTOTAL(3,$F$2:$F1382))</f>
        <v/>
      </c>
      <c r="E1382" s="54" t="str">
        <f>IF(AND(TONGHOP!O1382="KTHP",TONGHOP!P1382="TL",TONGHOP!H1382&lt;&gt;""),TONGHOP!H1382,"")</f>
        <v/>
      </c>
      <c r="F1382" s="54" t="str">
        <f>IF(AND(TONGHOP!O1382="KTHP",TONGHOP!P1382="TL",TONGHOP!H1382&lt;&gt;""),TONGHOP!R1382,"")</f>
        <v/>
      </c>
    </row>
    <row r="1383" spans="1:6">
      <c r="A1383" s="89" t="str">
        <f>IF(C1383="","",SUBTOTAL(3,$C$2:$C1383))</f>
        <v/>
      </c>
      <c r="B1383" s="54" t="str">
        <f>IF(AND(TONGHOP!O1383="KTHP",TONGHOP!P1383="LT",TONGHOP!H1383&lt;&gt;""),TONGHOP!H1383,"")</f>
        <v/>
      </c>
      <c r="C1383" s="54" t="str">
        <f>IF(AND(TONGHOP!O1383="KTHP",TONGHOP!P1383="LT",TONGHOP!H1383&lt;&gt;""),TONGHOP!R1383,"")</f>
        <v/>
      </c>
      <c r="D1383" s="89" t="str">
        <f>IF(F1383="","",SUBTOTAL(3,$F$2:$F1383))</f>
        <v/>
      </c>
      <c r="E1383" s="54" t="str">
        <f>IF(AND(TONGHOP!O1383="KTHP",TONGHOP!P1383="TL",TONGHOP!H1383&lt;&gt;""),TONGHOP!H1383,"")</f>
        <v/>
      </c>
      <c r="F1383" s="54" t="str">
        <f>IF(AND(TONGHOP!O1383="KTHP",TONGHOP!P1383="TL",TONGHOP!H1383&lt;&gt;""),TONGHOP!R1383,"")</f>
        <v/>
      </c>
    </row>
    <row r="1384" spans="1:6">
      <c r="A1384" s="89" t="str">
        <f>IF(C1384="","",SUBTOTAL(3,$C$2:$C1384))</f>
        <v/>
      </c>
      <c r="B1384" s="54" t="str">
        <f>IF(AND(TONGHOP!O1384="KTHP",TONGHOP!P1384="LT",TONGHOP!H1384&lt;&gt;""),TONGHOP!H1384,"")</f>
        <v/>
      </c>
      <c r="C1384" s="54" t="str">
        <f>IF(AND(TONGHOP!O1384="KTHP",TONGHOP!P1384="LT",TONGHOP!H1384&lt;&gt;""),TONGHOP!R1384,"")</f>
        <v/>
      </c>
      <c r="D1384" s="89" t="str">
        <f>IF(F1384="","",SUBTOTAL(3,$F$2:$F1384))</f>
        <v/>
      </c>
      <c r="E1384" s="54" t="str">
        <f>IF(AND(TONGHOP!O1384="KTHP",TONGHOP!P1384="TL",TONGHOP!H1384&lt;&gt;""),TONGHOP!H1384,"")</f>
        <v/>
      </c>
      <c r="F1384" s="54" t="str">
        <f>IF(AND(TONGHOP!O1384="KTHP",TONGHOP!P1384="TL",TONGHOP!H1384&lt;&gt;""),TONGHOP!R1384,"")</f>
        <v/>
      </c>
    </row>
    <row r="1385" spans="1:6">
      <c r="A1385" s="89" t="str">
        <f>IF(C1385="","",SUBTOTAL(3,$C$2:$C1385))</f>
        <v/>
      </c>
      <c r="B1385" s="54" t="str">
        <f>IF(AND(TONGHOP!O1385="KTHP",TONGHOP!P1385="LT",TONGHOP!H1385&lt;&gt;""),TONGHOP!H1385,"")</f>
        <v/>
      </c>
      <c r="C1385" s="54" t="str">
        <f>IF(AND(TONGHOP!O1385="KTHP",TONGHOP!P1385="LT",TONGHOP!H1385&lt;&gt;""),TONGHOP!R1385,"")</f>
        <v/>
      </c>
      <c r="D1385" s="89" t="str">
        <f>IF(F1385="","",SUBTOTAL(3,$F$2:$F1385))</f>
        <v/>
      </c>
      <c r="E1385" s="54" t="str">
        <f>IF(AND(TONGHOP!O1385="KTHP",TONGHOP!P1385="TL",TONGHOP!H1385&lt;&gt;""),TONGHOP!H1385,"")</f>
        <v/>
      </c>
      <c r="F1385" s="54" t="str">
        <f>IF(AND(TONGHOP!O1385="KTHP",TONGHOP!P1385="TL",TONGHOP!H1385&lt;&gt;""),TONGHOP!R1385,"")</f>
        <v/>
      </c>
    </row>
    <row r="1386" spans="1:6">
      <c r="A1386" s="89" t="str">
        <f>IF(C1386="","",SUBTOTAL(3,$C$2:$C1386))</f>
        <v/>
      </c>
      <c r="B1386" s="54" t="str">
        <f>IF(AND(TONGHOP!O1386="KTHP",TONGHOP!P1386="LT",TONGHOP!H1386&lt;&gt;""),TONGHOP!H1386,"")</f>
        <v/>
      </c>
      <c r="C1386" s="54" t="str">
        <f>IF(AND(TONGHOP!O1386="KTHP",TONGHOP!P1386="LT",TONGHOP!H1386&lt;&gt;""),TONGHOP!R1386,"")</f>
        <v/>
      </c>
      <c r="D1386" s="89" t="str">
        <f>IF(F1386="","",SUBTOTAL(3,$F$2:$F1386))</f>
        <v/>
      </c>
      <c r="E1386" s="54" t="str">
        <f>IF(AND(TONGHOP!O1386="KTHP",TONGHOP!P1386="TL",TONGHOP!H1386&lt;&gt;""),TONGHOP!H1386,"")</f>
        <v/>
      </c>
      <c r="F1386" s="54" t="str">
        <f>IF(AND(TONGHOP!O1386="KTHP",TONGHOP!P1386="TL",TONGHOP!H1386&lt;&gt;""),TONGHOP!R1386,"")</f>
        <v/>
      </c>
    </row>
    <row r="1387" spans="1:6">
      <c r="A1387" s="89" t="str">
        <f>IF(C1387="","",SUBTOTAL(3,$C$2:$C1387))</f>
        <v/>
      </c>
      <c r="B1387" s="54" t="str">
        <f>IF(AND(TONGHOP!O1387="KTHP",TONGHOP!P1387="LT",TONGHOP!H1387&lt;&gt;""),TONGHOP!H1387,"")</f>
        <v/>
      </c>
      <c r="C1387" s="54" t="str">
        <f>IF(AND(TONGHOP!O1387="KTHP",TONGHOP!P1387="LT",TONGHOP!H1387&lt;&gt;""),TONGHOP!R1387,"")</f>
        <v/>
      </c>
      <c r="D1387" s="89" t="str">
        <f>IF(F1387="","",SUBTOTAL(3,$F$2:$F1387))</f>
        <v/>
      </c>
      <c r="E1387" s="54" t="str">
        <f>IF(AND(TONGHOP!O1387="KTHP",TONGHOP!P1387="TL",TONGHOP!H1387&lt;&gt;""),TONGHOP!H1387,"")</f>
        <v/>
      </c>
      <c r="F1387" s="54" t="str">
        <f>IF(AND(TONGHOP!O1387="KTHP",TONGHOP!P1387="TL",TONGHOP!H1387&lt;&gt;""),TONGHOP!R1387,"")</f>
        <v/>
      </c>
    </row>
    <row r="1388" spans="1:6">
      <c r="A1388" s="89" t="str">
        <f>IF(C1388="","",SUBTOTAL(3,$C$2:$C1388))</f>
        <v/>
      </c>
      <c r="B1388" s="54" t="str">
        <f>IF(AND(TONGHOP!O1388="KTHP",TONGHOP!P1388="LT",TONGHOP!H1388&lt;&gt;""),TONGHOP!H1388,"")</f>
        <v/>
      </c>
      <c r="C1388" s="54" t="str">
        <f>IF(AND(TONGHOP!O1388="KTHP",TONGHOP!P1388="LT",TONGHOP!H1388&lt;&gt;""),TONGHOP!R1388,"")</f>
        <v/>
      </c>
      <c r="D1388" s="89" t="str">
        <f>IF(F1388="","",SUBTOTAL(3,$F$2:$F1388))</f>
        <v/>
      </c>
      <c r="E1388" s="54" t="str">
        <f>IF(AND(TONGHOP!O1388="KTHP",TONGHOP!P1388="TL",TONGHOP!H1388&lt;&gt;""),TONGHOP!H1388,"")</f>
        <v/>
      </c>
      <c r="F1388" s="54" t="str">
        <f>IF(AND(TONGHOP!O1388="KTHP",TONGHOP!P1388="TL",TONGHOP!H1388&lt;&gt;""),TONGHOP!R1388,"")</f>
        <v/>
      </c>
    </row>
    <row r="1389" spans="1:6">
      <c r="A1389" s="89" t="str">
        <f>IF(C1389="","",SUBTOTAL(3,$C$2:$C1389))</f>
        <v/>
      </c>
      <c r="B1389" s="54" t="str">
        <f>IF(AND(TONGHOP!O1389="KTHP",TONGHOP!P1389="LT",TONGHOP!H1389&lt;&gt;""),TONGHOP!H1389,"")</f>
        <v/>
      </c>
      <c r="C1389" s="54" t="str">
        <f>IF(AND(TONGHOP!O1389="KTHP",TONGHOP!P1389="LT",TONGHOP!H1389&lt;&gt;""),TONGHOP!R1389,"")</f>
        <v/>
      </c>
      <c r="D1389" s="89" t="str">
        <f>IF(F1389="","",SUBTOTAL(3,$F$2:$F1389))</f>
        <v/>
      </c>
      <c r="E1389" s="54" t="str">
        <f>IF(AND(TONGHOP!O1389="KTHP",TONGHOP!P1389="TL",TONGHOP!H1389&lt;&gt;""),TONGHOP!H1389,"")</f>
        <v/>
      </c>
      <c r="F1389" s="54" t="str">
        <f>IF(AND(TONGHOP!O1389="KTHP",TONGHOP!P1389="TL",TONGHOP!H1389&lt;&gt;""),TONGHOP!R1389,"")</f>
        <v/>
      </c>
    </row>
    <row r="1390" spans="1:6">
      <c r="A1390" s="89" t="str">
        <f>IF(C1390="","",SUBTOTAL(3,$C$2:$C1390))</f>
        <v/>
      </c>
      <c r="B1390" s="54" t="str">
        <f>IF(AND(TONGHOP!O1390="KTHP",TONGHOP!P1390="LT",TONGHOP!H1390&lt;&gt;""),TONGHOP!H1390,"")</f>
        <v/>
      </c>
      <c r="C1390" s="54" t="str">
        <f>IF(AND(TONGHOP!O1390="KTHP",TONGHOP!P1390="LT",TONGHOP!H1390&lt;&gt;""),TONGHOP!R1390,"")</f>
        <v/>
      </c>
      <c r="D1390" s="89" t="str">
        <f>IF(F1390="","",SUBTOTAL(3,$F$2:$F1390))</f>
        <v/>
      </c>
      <c r="E1390" s="54" t="str">
        <f>IF(AND(TONGHOP!O1390="KTHP",TONGHOP!P1390="TL",TONGHOP!H1390&lt;&gt;""),TONGHOP!H1390,"")</f>
        <v/>
      </c>
      <c r="F1390" s="54" t="str">
        <f>IF(AND(TONGHOP!O1390="KTHP",TONGHOP!P1390="TL",TONGHOP!H1390&lt;&gt;""),TONGHOP!R1390,"")</f>
        <v/>
      </c>
    </row>
    <row r="1391" spans="1:6">
      <c r="A1391" s="89" t="str">
        <f>IF(C1391="","",SUBTOTAL(3,$C$2:$C1391))</f>
        <v/>
      </c>
      <c r="B1391" s="54" t="str">
        <f>IF(AND(TONGHOP!O1391="KTHP",TONGHOP!P1391="LT",TONGHOP!H1391&lt;&gt;""),TONGHOP!H1391,"")</f>
        <v/>
      </c>
      <c r="C1391" s="54" t="str">
        <f>IF(AND(TONGHOP!O1391="KTHP",TONGHOP!P1391="LT",TONGHOP!H1391&lt;&gt;""),TONGHOP!R1391,"")</f>
        <v/>
      </c>
      <c r="D1391" s="89" t="str">
        <f>IF(F1391="","",SUBTOTAL(3,$F$2:$F1391))</f>
        <v/>
      </c>
      <c r="E1391" s="54" t="str">
        <f>IF(AND(TONGHOP!O1391="KTHP",TONGHOP!P1391="TL",TONGHOP!H1391&lt;&gt;""),TONGHOP!H1391,"")</f>
        <v/>
      </c>
      <c r="F1391" s="54" t="str">
        <f>IF(AND(TONGHOP!O1391="KTHP",TONGHOP!P1391="TL",TONGHOP!H1391&lt;&gt;""),TONGHOP!R1391,"")</f>
        <v/>
      </c>
    </row>
    <row r="1392" spans="1:6">
      <c r="A1392" s="89" t="str">
        <f>IF(C1392="","",SUBTOTAL(3,$C$2:$C1392))</f>
        <v/>
      </c>
      <c r="B1392" s="54" t="str">
        <f>IF(AND(TONGHOP!O1392="KTHP",TONGHOP!P1392="LT",TONGHOP!H1392&lt;&gt;""),TONGHOP!H1392,"")</f>
        <v/>
      </c>
      <c r="C1392" s="54" t="str">
        <f>IF(AND(TONGHOP!O1392="KTHP",TONGHOP!P1392="LT",TONGHOP!H1392&lt;&gt;""),TONGHOP!R1392,"")</f>
        <v/>
      </c>
      <c r="D1392" s="89" t="str">
        <f>IF(F1392="","",SUBTOTAL(3,$F$2:$F1392))</f>
        <v/>
      </c>
      <c r="E1392" s="54" t="str">
        <f>IF(AND(TONGHOP!O1392="KTHP",TONGHOP!P1392="TL",TONGHOP!H1392&lt;&gt;""),TONGHOP!H1392,"")</f>
        <v/>
      </c>
      <c r="F1392" s="54" t="str">
        <f>IF(AND(TONGHOP!O1392="KTHP",TONGHOP!P1392="TL",TONGHOP!H1392&lt;&gt;""),TONGHOP!R1392,"")</f>
        <v/>
      </c>
    </row>
    <row r="1393" spans="1:6">
      <c r="A1393" s="89" t="str">
        <f>IF(C1393="","",SUBTOTAL(3,$C$2:$C1393))</f>
        <v/>
      </c>
      <c r="B1393" s="54" t="str">
        <f>IF(AND(TONGHOP!O1393="KTHP",TONGHOP!P1393="LT",TONGHOP!H1393&lt;&gt;""),TONGHOP!H1393,"")</f>
        <v/>
      </c>
      <c r="C1393" s="54" t="str">
        <f>IF(AND(TONGHOP!O1393="KTHP",TONGHOP!P1393="LT",TONGHOP!H1393&lt;&gt;""),TONGHOP!R1393,"")</f>
        <v/>
      </c>
      <c r="D1393" s="89" t="str">
        <f>IF(F1393="","",SUBTOTAL(3,$F$2:$F1393))</f>
        <v/>
      </c>
      <c r="E1393" s="54" t="str">
        <f>IF(AND(TONGHOP!O1393="KTHP",TONGHOP!P1393="TL",TONGHOP!H1393&lt;&gt;""),TONGHOP!H1393,"")</f>
        <v/>
      </c>
      <c r="F1393" s="54" t="str">
        <f>IF(AND(TONGHOP!O1393="KTHP",TONGHOP!P1393="TL",TONGHOP!H1393&lt;&gt;""),TONGHOP!R1393,"")</f>
        <v/>
      </c>
    </row>
    <row r="1394" spans="1:6">
      <c r="A1394" s="89" t="str">
        <f>IF(C1394="","",SUBTOTAL(3,$C$2:$C1394))</f>
        <v/>
      </c>
      <c r="B1394" s="54" t="str">
        <f>IF(AND(TONGHOP!O1394="KTHP",TONGHOP!P1394="LT",TONGHOP!H1394&lt;&gt;""),TONGHOP!H1394,"")</f>
        <v/>
      </c>
      <c r="C1394" s="54" t="str">
        <f>IF(AND(TONGHOP!O1394="KTHP",TONGHOP!P1394="LT",TONGHOP!H1394&lt;&gt;""),TONGHOP!R1394,"")</f>
        <v/>
      </c>
      <c r="D1394" s="89" t="str">
        <f>IF(F1394="","",SUBTOTAL(3,$F$2:$F1394))</f>
        <v/>
      </c>
      <c r="E1394" s="54" t="str">
        <f>IF(AND(TONGHOP!O1394="KTHP",TONGHOP!P1394="TL",TONGHOP!H1394&lt;&gt;""),TONGHOP!H1394,"")</f>
        <v/>
      </c>
      <c r="F1394" s="54" t="str">
        <f>IF(AND(TONGHOP!O1394="KTHP",TONGHOP!P1394="TL",TONGHOP!H1394&lt;&gt;""),TONGHOP!R1394,"")</f>
        <v/>
      </c>
    </row>
    <row r="1395" spans="1:6">
      <c r="A1395" s="89" t="str">
        <f>IF(C1395="","",SUBTOTAL(3,$C$2:$C1395))</f>
        <v/>
      </c>
      <c r="B1395" s="54" t="str">
        <f>IF(AND(TONGHOP!O1395="KTHP",TONGHOP!P1395="LT",TONGHOP!H1395&lt;&gt;""),TONGHOP!H1395,"")</f>
        <v/>
      </c>
      <c r="C1395" s="54" t="str">
        <f>IF(AND(TONGHOP!O1395="KTHP",TONGHOP!P1395="LT",TONGHOP!H1395&lt;&gt;""),TONGHOP!R1395,"")</f>
        <v/>
      </c>
      <c r="D1395" s="89" t="str">
        <f>IF(F1395="","",SUBTOTAL(3,$F$2:$F1395))</f>
        <v/>
      </c>
      <c r="E1395" s="54" t="str">
        <f>IF(AND(TONGHOP!O1395="KTHP",TONGHOP!P1395="TL",TONGHOP!H1395&lt;&gt;""),TONGHOP!H1395,"")</f>
        <v/>
      </c>
      <c r="F1395" s="54" t="str">
        <f>IF(AND(TONGHOP!O1395="KTHP",TONGHOP!P1395="TL",TONGHOP!H1395&lt;&gt;""),TONGHOP!R1395,"")</f>
        <v/>
      </c>
    </row>
    <row r="1396" spans="1:6">
      <c r="A1396" s="89" t="str">
        <f>IF(C1396="","",SUBTOTAL(3,$C$2:$C1396))</f>
        <v/>
      </c>
      <c r="B1396" s="54" t="str">
        <f>IF(AND(TONGHOP!O1396="KTHP",TONGHOP!P1396="LT",TONGHOP!H1396&lt;&gt;""),TONGHOP!H1396,"")</f>
        <v/>
      </c>
      <c r="C1396" s="54" t="str">
        <f>IF(AND(TONGHOP!O1396="KTHP",TONGHOP!P1396="LT",TONGHOP!H1396&lt;&gt;""),TONGHOP!R1396,"")</f>
        <v/>
      </c>
      <c r="D1396" s="89" t="str">
        <f>IF(F1396="","",SUBTOTAL(3,$F$2:$F1396))</f>
        <v/>
      </c>
      <c r="E1396" s="54" t="str">
        <f>IF(AND(TONGHOP!O1396="KTHP",TONGHOP!P1396="TL",TONGHOP!H1396&lt;&gt;""),TONGHOP!H1396,"")</f>
        <v/>
      </c>
      <c r="F1396" s="54" t="str">
        <f>IF(AND(TONGHOP!O1396="KTHP",TONGHOP!P1396="TL",TONGHOP!H1396&lt;&gt;""),TONGHOP!R1396,"")</f>
        <v/>
      </c>
    </row>
    <row r="1397" spans="1:6">
      <c r="A1397" s="89" t="str">
        <f>IF(C1397="","",SUBTOTAL(3,$C$2:$C1397))</f>
        <v/>
      </c>
      <c r="B1397" s="54" t="str">
        <f>IF(AND(TONGHOP!O1397="KTHP",TONGHOP!P1397="LT",TONGHOP!H1397&lt;&gt;""),TONGHOP!H1397,"")</f>
        <v/>
      </c>
      <c r="C1397" s="54" t="str">
        <f>IF(AND(TONGHOP!O1397="KTHP",TONGHOP!P1397="LT",TONGHOP!H1397&lt;&gt;""),TONGHOP!R1397,"")</f>
        <v/>
      </c>
      <c r="D1397" s="89" t="str">
        <f>IF(F1397="","",SUBTOTAL(3,$F$2:$F1397))</f>
        <v/>
      </c>
      <c r="E1397" s="54" t="str">
        <f>IF(AND(TONGHOP!O1397="KTHP",TONGHOP!P1397="TL",TONGHOP!H1397&lt;&gt;""),TONGHOP!H1397,"")</f>
        <v/>
      </c>
      <c r="F1397" s="54" t="str">
        <f>IF(AND(TONGHOP!O1397="KTHP",TONGHOP!P1397="TL",TONGHOP!H1397&lt;&gt;""),TONGHOP!R1397,"")</f>
        <v/>
      </c>
    </row>
    <row r="1398" spans="1:6">
      <c r="A1398" s="89" t="str">
        <f>IF(C1398="","",SUBTOTAL(3,$C$2:$C1398))</f>
        <v/>
      </c>
      <c r="B1398" s="54" t="str">
        <f>IF(AND(TONGHOP!O1398="KTHP",TONGHOP!P1398="LT",TONGHOP!H1398&lt;&gt;""),TONGHOP!H1398,"")</f>
        <v/>
      </c>
      <c r="C1398" s="54" t="str">
        <f>IF(AND(TONGHOP!O1398="KTHP",TONGHOP!P1398="LT",TONGHOP!H1398&lt;&gt;""),TONGHOP!R1398,"")</f>
        <v/>
      </c>
      <c r="D1398" s="89" t="str">
        <f>IF(F1398="","",SUBTOTAL(3,$F$2:$F1398))</f>
        <v/>
      </c>
      <c r="E1398" s="54" t="str">
        <f>IF(AND(TONGHOP!O1398="KTHP",TONGHOP!P1398="TL",TONGHOP!H1398&lt;&gt;""),TONGHOP!H1398,"")</f>
        <v/>
      </c>
      <c r="F1398" s="54" t="str">
        <f>IF(AND(TONGHOP!O1398="KTHP",TONGHOP!P1398="TL",TONGHOP!H1398&lt;&gt;""),TONGHOP!R1398,"")</f>
        <v/>
      </c>
    </row>
    <row r="1399" spans="1:6">
      <c r="A1399" s="89" t="str">
        <f>IF(C1399="","",SUBTOTAL(3,$C$2:$C1399))</f>
        <v/>
      </c>
      <c r="B1399" s="54" t="str">
        <f>IF(AND(TONGHOP!O1399="KTHP",TONGHOP!P1399="LT",TONGHOP!H1399&lt;&gt;""),TONGHOP!H1399,"")</f>
        <v/>
      </c>
      <c r="C1399" s="54" t="str">
        <f>IF(AND(TONGHOP!O1399="KTHP",TONGHOP!P1399="LT",TONGHOP!H1399&lt;&gt;""),TONGHOP!R1399,"")</f>
        <v/>
      </c>
      <c r="D1399" s="89" t="str">
        <f>IF(F1399="","",SUBTOTAL(3,$F$2:$F1399))</f>
        <v/>
      </c>
      <c r="E1399" s="54" t="str">
        <f>IF(AND(TONGHOP!O1399="KTHP",TONGHOP!P1399="TL",TONGHOP!H1399&lt;&gt;""),TONGHOP!H1399,"")</f>
        <v/>
      </c>
      <c r="F1399" s="54" t="str">
        <f>IF(AND(TONGHOP!O1399="KTHP",TONGHOP!P1399="TL",TONGHOP!H1399&lt;&gt;""),TONGHOP!R1399,"")</f>
        <v/>
      </c>
    </row>
    <row r="1400" spans="1:6">
      <c r="A1400" s="89" t="str">
        <f>IF(C1400="","",SUBTOTAL(3,$C$2:$C1400))</f>
        <v/>
      </c>
      <c r="B1400" s="54" t="str">
        <f>IF(AND(TONGHOP!O1400="KTHP",TONGHOP!P1400="LT",TONGHOP!H1400&lt;&gt;""),TONGHOP!H1400,"")</f>
        <v/>
      </c>
      <c r="C1400" s="54" t="str">
        <f>IF(AND(TONGHOP!O1400="KTHP",TONGHOP!P1400="LT",TONGHOP!H1400&lt;&gt;""),TONGHOP!R1400,"")</f>
        <v/>
      </c>
      <c r="D1400" s="89" t="str">
        <f>IF(F1400="","",SUBTOTAL(3,$F$2:$F1400))</f>
        <v/>
      </c>
      <c r="E1400" s="54" t="str">
        <f>IF(AND(TONGHOP!O1400="KTHP",TONGHOP!P1400="TL",TONGHOP!H1400&lt;&gt;""),TONGHOP!H1400,"")</f>
        <v/>
      </c>
      <c r="F1400" s="54" t="str">
        <f>IF(AND(TONGHOP!O1400="KTHP",TONGHOP!P1400="TL",TONGHOP!H1400&lt;&gt;""),TONGHOP!R1400,"")</f>
        <v/>
      </c>
    </row>
    <row r="1401" spans="1:6">
      <c r="A1401" s="89" t="str">
        <f>IF(C1401="","",SUBTOTAL(3,$C$2:$C1401))</f>
        <v/>
      </c>
      <c r="B1401" s="54" t="str">
        <f>IF(AND(TONGHOP!O1401="KTHP",TONGHOP!P1401="LT",TONGHOP!H1401&lt;&gt;""),TONGHOP!H1401,"")</f>
        <v/>
      </c>
      <c r="C1401" s="54" t="str">
        <f>IF(AND(TONGHOP!O1401="KTHP",TONGHOP!P1401="LT",TONGHOP!H1401&lt;&gt;""),TONGHOP!R1401,"")</f>
        <v/>
      </c>
      <c r="D1401" s="89" t="str">
        <f>IF(F1401="","",SUBTOTAL(3,$F$2:$F1401))</f>
        <v/>
      </c>
      <c r="E1401" s="54" t="str">
        <f>IF(AND(TONGHOP!O1401="KTHP",TONGHOP!P1401="TL",TONGHOP!H1401&lt;&gt;""),TONGHOP!H1401,"")</f>
        <v/>
      </c>
      <c r="F1401" s="54" t="str">
        <f>IF(AND(TONGHOP!O1401="KTHP",TONGHOP!P1401="TL",TONGHOP!H1401&lt;&gt;""),TONGHOP!R1401,"")</f>
        <v/>
      </c>
    </row>
    <row r="1402" spans="1:6">
      <c r="A1402" s="89" t="str">
        <f>IF(C1402="","",SUBTOTAL(3,$C$2:$C1402))</f>
        <v/>
      </c>
      <c r="B1402" s="54" t="str">
        <f>IF(AND(TONGHOP!O1402="KTHP",TONGHOP!P1402="LT",TONGHOP!H1402&lt;&gt;""),TONGHOP!H1402,"")</f>
        <v/>
      </c>
      <c r="C1402" s="54" t="str">
        <f>IF(AND(TONGHOP!O1402="KTHP",TONGHOP!P1402="LT",TONGHOP!H1402&lt;&gt;""),TONGHOP!R1402,"")</f>
        <v/>
      </c>
      <c r="D1402" s="89" t="str">
        <f>IF(F1402="","",SUBTOTAL(3,$F$2:$F1402))</f>
        <v/>
      </c>
      <c r="E1402" s="54" t="str">
        <f>IF(AND(TONGHOP!O1402="KTHP",TONGHOP!P1402="TL",TONGHOP!H1402&lt;&gt;""),TONGHOP!H1402,"")</f>
        <v/>
      </c>
      <c r="F1402" s="54" t="str">
        <f>IF(AND(TONGHOP!O1402="KTHP",TONGHOP!P1402="TL",TONGHOP!H1402&lt;&gt;""),TONGHOP!R1402,"")</f>
        <v/>
      </c>
    </row>
    <row r="1403" spans="1:6">
      <c r="A1403" s="89" t="str">
        <f>IF(C1403="","",SUBTOTAL(3,$C$2:$C1403))</f>
        <v/>
      </c>
      <c r="B1403" s="54" t="str">
        <f>IF(AND(TONGHOP!O1403="KTHP",TONGHOP!P1403="LT",TONGHOP!H1403&lt;&gt;""),TONGHOP!H1403,"")</f>
        <v/>
      </c>
      <c r="C1403" s="54" t="str">
        <f>IF(AND(TONGHOP!O1403="KTHP",TONGHOP!P1403="LT",TONGHOP!H1403&lt;&gt;""),TONGHOP!R1403,"")</f>
        <v/>
      </c>
      <c r="D1403" s="89" t="str">
        <f>IF(F1403="","",SUBTOTAL(3,$F$2:$F1403))</f>
        <v/>
      </c>
      <c r="E1403" s="54" t="str">
        <f>IF(AND(TONGHOP!O1403="KTHP",TONGHOP!P1403="TL",TONGHOP!H1403&lt;&gt;""),TONGHOP!H1403,"")</f>
        <v/>
      </c>
      <c r="F1403" s="54" t="str">
        <f>IF(AND(TONGHOP!O1403="KTHP",TONGHOP!P1403="TL",TONGHOP!H1403&lt;&gt;""),TONGHOP!R1403,"")</f>
        <v/>
      </c>
    </row>
    <row r="1404" spans="1:6">
      <c r="A1404" s="89" t="str">
        <f>IF(C1404="","",SUBTOTAL(3,$C$2:$C1404))</f>
        <v/>
      </c>
      <c r="B1404" s="54" t="str">
        <f>IF(AND(TONGHOP!O1404="KTHP",TONGHOP!P1404="LT",TONGHOP!H1404&lt;&gt;""),TONGHOP!H1404,"")</f>
        <v/>
      </c>
      <c r="C1404" s="54" t="str">
        <f>IF(AND(TONGHOP!O1404="KTHP",TONGHOP!P1404="LT",TONGHOP!H1404&lt;&gt;""),TONGHOP!R1404,"")</f>
        <v/>
      </c>
      <c r="D1404" s="89" t="str">
        <f>IF(F1404="","",SUBTOTAL(3,$F$2:$F1404))</f>
        <v/>
      </c>
      <c r="E1404" s="54" t="str">
        <f>IF(AND(TONGHOP!O1404="KTHP",TONGHOP!P1404="TL",TONGHOP!H1404&lt;&gt;""),TONGHOP!H1404,"")</f>
        <v/>
      </c>
      <c r="F1404" s="54" t="str">
        <f>IF(AND(TONGHOP!O1404="KTHP",TONGHOP!P1404="TL",TONGHOP!H1404&lt;&gt;""),TONGHOP!R1404,"")</f>
        <v/>
      </c>
    </row>
    <row r="1405" spans="1:6">
      <c r="A1405" s="89" t="str">
        <f>IF(C1405="","",SUBTOTAL(3,$C$2:$C1405))</f>
        <v/>
      </c>
      <c r="B1405" s="54" t="str">
        <f>IF(AND(TONGHOP!O1405="KTHP",TONGHOP!P1405="LT",TONGHOP!H1405&lt;&gt;""),TONGHOP!H1405,"")</f>
        <v/>
      </c>
      <c r="C1405" s="54" t="str">
        <f>IF(AND(TONGHOP!O1405="KTHP",TONGHOP!P1405="LT",TONGHOP!H1405&lt;&gt;""),TONGHOP!R1405,"")</f>
        <v/>
      </c>
      <c r="D1405" s="89" t="str">
        <f>IF(F1405="","",SUBTOTAL(3,$F$2:$F1405))</f>
        <v/>
      </c>
      <c r="E1405" s="54" t="str">
        <f>IF(AND(TONGHOP!O1405="KTHP",TONGHOP!P1405="TL",TONGHOP!H1405&lt;&gt;""),TONGHOP!H1405,"")</f>
        <v/>
      </c>
      <c r="F1405" s="54" t="str">
        <f>IF(AND(TONGHOP!O1405="KTHP",TONGHOP!P1405="TL",TONGHOP!H1405&lt;&gt;""),TONGHOP!R1405,"")</f>
        <v/>
      </c>
    </row>
    <row r="1406" spans="1:6">
      <c r="A1406" s="89" t="str">
        <f>IF(C1406="","",SUBTOTAL(3,$C$2:$C1406))</f>
        <v/>
      </c>
      <c r="B1406" s="54" t="str">
        <f>IF(AND(TONGHOP!O1406="KTHP",TONGHOP!P1406="LT",TONGHOP!H1406&lt;&gt;""),TONGHOP!H1406,"")</f>
        <v/>
      </c>
      <c r="C1406" s="54" t="str">
        <f>IF(AND(TONGHOP!O1406="KTHP",TONGHOP!P1406="LT",TONGHOP!H1406&lt;&gt;""),TONGHOP!R1406,"")</f>
        <v/>
      </c>
      <c r="D1406" s="89" t="str">
        <f>IF(F1406="","",SUBTOTAL(3,$F$2:$F1406))</f>
        <v/>
      </c>
      <c r="E1406" s="54" t="str">
        <f>IF(AND(TONGHOP!O1406="KTHP",TONGHOP!P1406="TL",TONGHOP!H1406&lt;&gt;""),TONGHOP!H1406,"")</f>
        <v/>
      </c>
      <c r="F1406" s="54" t="str">
        <f>IF(AND(TONGHOP!O1406="KTHP",TONGHOP!P1406="TL",TONGHOP!H1406&lt;&gt;""),TONGHOP!R1406,"")</f>
        <v/>
      </c>
    </row>
    <row r="1407" spans="1:6">
      <c r="A1407" s="89" t="str">
        <f>IF(C1407="","",SUBTOTAL(3,$C$2:$C1407))</f>
        <v/>
      </c>
      <c r="B1407" s="54" t="str">
        <f>IF(AND(TONGHOP!O1407="KTHP",TONGHOP!P1407="LT",TONGHOP!H1407&lt;&gt;""),TONGHOP!H1407,"")</f>
        <v/>
      </c>
      <c r="C1407" s="54" t="str">
        <f>IF(AND(TONGHOP!O1407="KTHP",TONGHOP!P1407="LT",TONGHOP!H1407&lt;&gt;""),TONGHOP!R1407,"")</f>
        <v/>
      </c>
      <c r="D1407" s="89" t="str">
        <f>IF(F1407="","",SUBTOTAL(3,$F$2:$F1407))</f>
        <v/>
      </c>
      <c r="E1407" s="54" t="str">
        <f>IF(AND(TONGHOP!O1407="KTHP",TONGHOP!P1407="TL",TONGHOP!H1407&lt;&gt;""),TONGHOP!H1407,"")</f>
        <v/>
      </c>
      <c r="F1407" s="54" t="str">
        <f>IF(AND(TONGHOP!O1407="KTHP",TONGHOP!P1407="TL",TONGHOP!H1407&lt;&gt;""),TONGHOP!R1407,"")</f>
        <v/>
      </c>
    </row>
    <row r="1408" spans="1:6">
      <c r="A1408" s="89" t="str">
        <f>IF(C1408="","",SUBTOTAL(3,$C$2:$C1408))</f>
        <v/>
      </c>
      <c r="B1408" s="54" t="str">
        <f>IF(AND(TONGHOP!O1408="KTHP",TONGHOP!P1408="LT",TONGHOP!H1408&lt;&gt;""),TONGHOP!H1408,"")</f>
        <v/>
      </c>
      <c r="C1408" s="54" t="str">
        <f>IF(AND(TONGHOP!O1408="KTHP",TONGHOP!P1408="LT",TONGHOP!H1408&lt;&gt;""),TONGHOP!R1408,"")</f>
        <v/>
      </c>
      <c r="D1408" s="89" t="str">
        <f>IF(F1408="","",SUBTOTAL(3,$F$2:$F1408))</f>
        <v/>
      </c>
      <c r="E1408" s="54" t="str">
        <f>IF(AND(TONGHOP!O1408="KTHP",TONGHOP!P1408="TL",TONGHOP!H1408&lt;&gt;""),TONGHOP!H1408,"")</f>
        <v/>
      </c>
      <c r="F1408" s="54" t="str">
        <f>IF(AND(TONGHOP!O1408="KTHP",TONGHOP!P1408="TL",TONGHOP!H1408&lt;&gt;""),TONGHOP!R1408,"")</f>
        <v/>
      </c>
    </row>
    <row r="1409" spans="1:6">
      <c r="A1409" s="89" t="str">
        <f>IF(C1409="","",SUBTOTAL(3,$C$2:$C1409))</f>
        <v/>
      </c>
      <c r="B1409" s="54" t="str">
        <f>IF(AND(TONGHOP!O1409="KTHP",TONGHOP!P1409="LT",TONGHOP!H1409&lt;&gt;""),TONGHOP!H1409,"")</f>
        <v/>
      </c>
      <c r="C1409" s="54" t="str">
        <f>IF(AND(TONGHOP!O1409="KTHP",TONGHOP!P1409="LT",TONGHOP!H1409&lt;&gt;""),TONGHOP!R1409,"")</f>
        <v/>
      </c>
      <c r="D1409" s="89" t="str">
        <f>IF(F1409="","",SUBTOTAL(3,$F$2:$F1409))</f>
        <v/>
      </c>
      <c r="E1409" s="54" t="str">
        <f>IF(AND(TONGHOP!O1409="KTHP",TONGHOP!P1409="TL",TONGHOP!H1409&lt;&gt;""),TONGHOP!H1409,"")</f>
        <v/>
      </c>
      <c r="F1409" s="54" t="str">
        <f>IF(AND(TONGHOP!O1409="KTHP",TONGHOP!P1409="TL",TONGHOP!H1409&lt;&gt;""),TONGHOP!R1409,"")</f>
        <v/>
      </c>
    </row>
    <row r="1410" spans="1:6">
      <c r="A1410" s="89" t="str">
        <f>IF(C1410="","",SUBTOTAL(3,$C$2:$C1410))</f>
        <v/>
      </c>
      <c r="B1410" s="54" t="str">
        <f>IF(AND(TONGHOP!O1410="KTHP",TONGHOP!P1410="LT",TONGHOP!H1410&lt;&gt;""),TONGHOP!H1410,"")</f>
        <v/>
      </c>
      <c r="C1410" s="54" t="str">
        <f>IF(AND(TONGHOP!O1410="KTHP",TONGHOP!P1410="LT",TONGHOP!H1410&lt;&gt;""),TONGHOP!R1410,"")</f>
        <v/>
      </c>
      <c r="D1410" s="89" t="str">
        <f>IF(F1410="","",SUBTOTAL(3,$F$2:$F1410))</f>
        <v/>
      </c>
      <c r="E1410" s="54" t="str">
        <f>IF(AND(TONGHOP!O1410="KTHP",TONGHOP!P1410="TL",TONGHOP!H1410&lt;&gt;""),TONGHOP!H1410,"")</f>
        <v/>
      </c>
      <c r="F1410" s="54" t="str">
        <f>IF(AND(TONGHOP!O1410="KTHP",TONGHOP!P1410="TL",TONGHOP!H1410&lt;&gt;""),TONGHOP!R1410,"")</f>
        <v/>
      </c>
    </row>
    <row r="1411" spans="1:6">
      <c r="A1411" s="89" t="str">
        <f>IF(C1411="","",SUBTOTAL(3,$C$2:$C1411))</f>
        <v/>
      </c>
      <c r="B1411" s="54" t="str">
        <f>IF(AND(TONGHOP!O1411="KTHP",TONGHOP!P1411="LT",TONGHOP!H1411&lt;&gt;""),TONGHOP!H1411,"")</f>
        <v/>
      </c>
      <c r="C1411" s="54" t="str">
        <f>IF(AND(TONGHOP!O1411="KTHP",TONGHOP!P1411="LT",TONGHOP!H1411&lt;&gt;""),TONGHOP!R1411,"")</f>
        <v/>
      </c>
      <c r="D1411" s="89" t="str">
        <f>IF(F1411="","",SUBTOTAL(3,$F$2:$F1411))</f>
        <v/>
      </c>
      <c r="E1411" s="54" t="str">
        <f>IF(AND(TONGHOP!O1411="KTHP",TONGHOP!P1411="TL",TONGHOP!H1411&lt;&gt;""),TONGHOP!H1411,"")</f>
        <v/>
      </c>
      <c r="F1411" s="54" t="str">
        <f>IF(AND(TONGHOP!O1411="KTHP",TONGHOP!P1411="TL",TONGHOP!H1411&lt;&gt;""),TONGHOP!R1411,"")</f>
        <v/>
      </c>
    </row>
    <row r="1412" spans="1:6">
      <c r="A1412" s="89" t="str">
        <f>IF(C1412="","",SUBTOTAL(3,$C$2:$C1412))</f>
        <v/>
      </c>
      <c r="B1412" s="54" t="str">
        <f>IF(AND(TONGHOP!O1412="KTHP",TONGHOP!P1412="LT",TONGHOP!H1412&lt;&gt;""),TONGHOP!H1412,"")</f>
        <v/>
      </c>
      <c r="C1412" s="54" t="str">
        <f>IF(AND(TONGHOP!O1412="KTHP",TONGHOP!P1412="LT",TONGHOP!H1412&lt;&gt;""),TONGHOP!R1412,"")</f>
        <v/>
      </c>
      <c r="D1412" s="89" t="str">
        <f>IF(F1412="","",SUBTOTAL(3,$F$2:$F1412))</f>
        <v/>
      </c>
      <c r="E1412" s="54" t="str">
        <f>IF(AND(TONGHOP!O1412="KTHP",TONGHOP!P1412="TL",TONGHOP!H1412&lt;&gt;""),TONGHOP!H1412,"")</f>
        <v/>
      </c>
      <c r="F1412" s="54" t="str">
        <f>IF(AND(TONGHOP!O1412="KTHP",TONGHOP!P1412="TL",TONGHOP!H1412&lt;&gt;""),TONGHOP!R1412,"")</f>
        <v/>
      </c>
    </row>
    <row r="1413" spans="1:6">
      <c r="A1413" s="89" t="str">
        <f>IF(C1413="","",SUBTOTAL(3,$C$2:$C1413))</f>
        <v/>
      </c>
      <c r="B1413" s="54" t="str">
        <f>IF(AND(TONGHOP!O1413="KTHP",TONGHOP!P1413="LT",TONGHOP!H1413&lt;&gt;""),TONGHOP!H1413,"")</f>
        <v/>
      </c>
      <c r="C1413" s="54" t="str">
        <f>IF(AND(TONGHOP!O1413="KTHP",TONGHOP!P1413="LT",TONGHOP!H1413&lt;&gt;""),TONGHOP!R1413,"")</f>
        <v/>
      </c>
      <c r="D1413" s="89" t="str">
        <f>IF(F1413="","",SUBTOTAL(3,$F$2:$F1413))</f>
        <v/>
      </c>
      <c r="E1413" s="54" t="str">
        <f>IF(AND(TONGHOP!O1413="KTHP",TONGHOP!P1413="TL",TONGHOP!H1413&lt;&gt;""),TONGHOP!H1413,"")</f>
        <v/>
      </c>
      <c r="F1413" s="54" t="str">
        <f>IF(AND(TONGHOP!O1413="KTHP",TONGHOP!P1413="TL",TONGHOP!H1413&lt;&gt;""),TONGHOP!R1413,"")</f>
        <v/>
      </c>
    </row>
    <row r="1414" spans="1:6">
      <c r="A1414" s="89" t="str">
        <f>IF(C1414="","",SUBTOTAL(3,$C$2:$C1414))</f>
        <v/>
      </c>
      <c r="B1414" s="54" t="str">
        <f>IF(AND(TONGHOP!O1414="KTHP",TONGHOP!P1414="LT",TONGHOP!H1414&lt;&gt;""),TONGHOP!H1414,"")</f>
        <v/>
      </c>
      <c r="C1414" s="54" t="str">
        <f>IF(AND(TONGHOP!O1414="KTHP",TONGHOP!P1414="LT",TONGHOP!H1414&lt;&gt;""),TONGHOP!R1414,"")</f>
        <v/>
      </c>
      <c r="D1414" s="89" t="str">
        <f>IF(F1414="","",SUBTOTAL(3,$F$2:$F1414))</f>
        <v/>
      </c>
      <c r="E1414" s="54" t="str">
        <f>IF(AND(TONGHOP!O1414="KTHP",TONGHOP!P1414="TL",TONGHOP!H1414&lt;&gt;""),TONGHOP!H1414,"")</f>
        <v/>
      </c>
      <c r="F1414" s="54" t="str">
        <f>IF(AND(TONGHOP!O1414="KTHP",TONGHOP!P1414="TL",TONGHOP!H1414&lt;&gt;""),TONGHOP!R1414,"")</f>
        <v/>
      </c>
    </row>
    <row r="1415" spans="1:6">
      <c r="A1415" s="89" t="str">
        <f>IF(C1415="","",SUBTOTAL(3,$C$2:$C1415))</f>
        <v/>
      </c>
      <c r="B1415" s="54" t="str">
        <f>IF(AND(TONGHOP!O1415="KTHP",TONGHOP!P1415="LT",TONGHOP!H1415&lt;&gt;""),TONGHOP!H1415,"")</f>
        <v/>
      </c>
      <c r="C1415" s="54" t="str">
        <f>IF(AND(TONGHOP!O1415="KTHP",TONGHOP!P1415="LT",TONGHOP!H1415&lt;&gt;""),TONGHOP!R1415,"")</f>
        <v/>
      </c>
      <c r="D1415" s="89" t="str">
        <f>IF(F1415="","",SUBTOTAL(3,$F$2:$F1415))</f>
        <v/>
      </c>
      <c r="E1415" s="54" t="str">
        <f>IF(AND(TONGHOP!O1415="KTHP",TONGHOP!P1415="TL",TONGHOP!H1415&lt;&gt;""),TONGHOP!H1415,"")</f>
        <v/>
      </c>
      <c r="F1415" s="54" t="str">
        <f>IF(AND(TONGHOP!O1415="KTHP",TONGHOP!P1415="TL",TONGHOP!H1415&lt;&gt;""),TONGHOP!R1415,"")</f>
        <v/>
      </c>
    </row>
    <row r="1416" spans="1:6">
      <c r="A1416" s="89" t="str">
        <f>IF(C1416="","",SUBTOTAL(3,$C$2:$C1416))</f>
        <v/>
      </c>
      <c r="B1416" s="54" t="str">
        <f>IF(AND(TONGHOP!O1416="KTHP",TONGHOP!P1416="LT",TONGHOP!H1416&lt;&gt;""),TONGHOP!H1416,"")</f>
        <v/>
      </c>
      <c r="C1416" s="54" t="str">
        <f>IF(AND(TONGHOP!O1416="KTHP",TONGHOP!P1416="LT",TONGHOP!H1416&lt;&gt;""),TONGHOP!R1416,"")</f>
        <v/>
      </c>
      <c r="D1416" s="89" t="str">
        <f>IF(F1416="","",SUBTOTAL(3,$F$2:$F1416))</f>
        <v/>
      </c>
      <c r="E1416" s="54" t="str">
        <f>IF(AND(TONGHOP!O1416="KTHP",TONGHOP!P1416="TL",TONGHOP!H1416&lt;&gt;""),TONGHOP!H1416,"")</f>
        <v/>
      </c>
      <c r="F1416" s="54" t="str">
        <f>IF(AND(TONGHOP!O1416="KTHP",TONGHOP!P1416="TL",TONGHOP!H1416&lt;&gt;""),TONGHOP!R1416,"")</f>
        <v/>
      </c>
    </row>
    <row r="1417" spans="1:6">
      <c r="A1417" s="89" t="str">
        <f>IF(C1417="","",SUBTOTAL(3,$C$2:$C1417))</f>
        <v/>
      </c>
      <c r="B1417" s="54" t="str">
        <f>IF(AND(TONGHOP!O1417="KTHP",TONGHOP!P1417="LT",TONGHOP!H1417&lt;&gt;""),TONGHOP!H1417,"")</f>
        <v/>
      </c>
      <c r="C1417" s="54" t="str">
        <f>IF(AND(TONGHOP!O1417="KTHP",TONGHOP!P1417="LT",TONGHOP!H1417&lt;&gt;""),TONGHOP!R1417,"")</f>
        <v/>
      </c>
      <c r="D1417" s="89" t="str">
        <f>IF(F1417="","",SUBTOTAL(3,$F$2:$F1417))</f>
        <v/>
      </c>
      <c r="E1417" s="54" t="str">
        <f>IF(AND(TONGHOP!O1417="KTHP",TONGHOP!P1417="TL",TONGHOP!H1417&lt;&gt;""),TONGHOP!H1417,"")</f>
        <v/>
      </c>
      <c r="F1417" s="54" t="str">
        <f>IF(AND(TONGHOP!O1417="KTHP",TONGHOP!P1417="TL",TONGHOP!H1417&lt;&gt;""),TONGHOP!R1417,"")</f>
        <v/>
      </c>
    </row>
    <row r="1418" spans="1:6">
      <c r="A1418" s="89" t="str">
        <f>IF(C1418="","",SUBTOTAL(3,$C$2:$C1418))</f>
        <v/>
      </c>
      <c r="B1418" s="54" t="str">
        <f>IF(AND(TONGHOP!O1418="KTHP",TONGHOP!P1418="LT",TONGHOP!H1418&lt;&gt;""),TONGHOP!H1418,"")</f>
        <v/>
      </c>
      <c r="C1418" s="54" t="str">
        <f>IF(AND(TONGHOP!O1418="KTHP",TONGHOP!P1418="LT",TONGHOP!H1418&lt;&gt;""),TONGHOP!R1418,"")</f>
        <v/>
      </c>
      <c r="D1418" s="89" t="str">
        <f>IF(F1418="","",SUBTOTAL(3,$F$2:$F1418))</f>
        <v/>
      </c>
      <c r="E1418" s="54" t="str">
        <f>IF(AND(TONGHOP!O1418="KTHP",TONGHOP!P1418="TL",TONGHOP!H1418&lt;&gt;""),TONGHOP!H1418,"")</f>
        <v/>
      </c>
      <c r="F1418" s="54" t="str">
        <f>IF(AND(TONGHOP!O1418="KTHP",TONGHOP!P1418="TL",TONGHOP!H1418&lt;&gt;""),TONGHOP!R1418,"")</f>
        <v/>
      </c>
    </row>
    <row r="1419" spans="1:6">
      <c r="A1419" s="89" t="str">
        <f>IF(C1419="","",SUBTOTAL(3,$C$2:$C1419))</f>
        <v/>
      </c>
      <c r="B1419" s="54" t="str">
        <f>IF(AND(TONGHOP!O1419="KTHP",TONGHOP!P1419="LT",TONGHOP!H1419&lt;&gt;""),TONGHOP!H1419,"")</f>
        <v/>
      </c>
      <c r="C1419" s="54" t="str">
        <f>IF(AND(TONGHOP!O1419="KTHP",TONGHOP!P1419="LT",TONGHOP!H1419&lt;&gt;""),TONGHOP!R1419,"")</f>
        <v/>
      </c>
      <c r="D1419" s="89" t="str">
        <f>IF(F1419="","",SUBTOTAL(3,$F$2:$F1419))</f>
        <v/>
      </c>
      <c r="E1419" s="54" t="str">
        <f>IF(AND(TONGHOP!O1419="KTHP",TONGHOP!P1419="TL",TONGHOP!H1419&lt;&gt;""),TONGHOP!H1419,"")</f>
        <v/>
      </c>
      <c r="F1419" s="54" t="str">
        <f>IF(AND(TONGHOP!O1419="KTHP",TONGHOP!P1419="TL",TONGHOP!H1419&lt;&gt;""),TONGHOP!R1419,"")</f>
        <v/>
      </c>
    </row>
    <row r="1420" spans="1:6">
      <c r="A1420" s="89" t="str">
        <f>IF(C1420="","",SUBTOTAL(3,$C$2:$C1420))</f>
        <v/>
      </c>
      <c r="B1420" s="54" t="str">
        <f>IF(AND(TONGHOP!O1420="KTHP",TONGHOP!P1420="LT",TONGHOP!H1420&lt;&gt;""),TONGHOP!H1420,"")</f>
        <v/>
      </c>
      <c r="C1420" s="54" t="str">
        <f>IF(AND(TONGHOP!O1420="KTHP",TONGHOP!P1420="LT",TONGHOP!H1420&lt;&gt;""),TONGHOP!R1420,"")</f>
        <v/>
      </c>
      <c r="D1420" s="89" t="str">
        <f>IF(F1420="","",SUBTOTAL(3,$F$2:$F1420))</f>
        <v/>
      </c>
      <c r="E1420" s="54" t="str">
        <f>IF(AND(TONGHOP!O1420="KTHP",TONGHOP!P1420="TL",TONGHOP!H1420&lt;&gt;""),TONGHOP!H1420,"")</f>
        <v/>
      </c>
      <c r="F1420" s="54" t="str">
        <f>IF(AND(TONGHOP!O1420="KTHP",TONGHOP!P1420="TL",TONGHOP!H1420&lt;&gt;""),TONGHOP!R1420,"")</f>
        <v/>
      </c>
    </row>
    <row r="1421" spans="1:6">
      <c r="A1421" s="89" t="str">
        <f>IF(C1421="","",SUBTOTAL(3,$C$2:$C1421))</f>
        <v/>
      </c>
      <c r="B1421" s="54" t="str">
        <f>IF(AND(TONGHOP!O1421="KTHP",TONGHOP!P1421="LT",TONGHOP!H1421&lt;&gt;""),TONGHOP!H1421,"")</f>
        <v/>
      </c>
      <c r="C1421" s="54" t="str">
        <f>IF(AND(TONGHOP!O1421="KTHP",TONGHOP!P1421="LT",TONGHOP!H1421&lt;&gt;""),TONGHOP!R1421,"")</f>
        <v/>
      </c>
      <c r="D1421" s="89" t="str">
        <f>IF(F1421="","",SUBTOTAL(3,$F$2:$F1421))</f>
        <v/>
      </c>
      <c r="E1421" s="54" t="str">
        <f>IF(AND(TONGHOP!O1421="KTHP",TONGHOP!P1421="TL",TONGHOP!H1421&lt;&gt;""),TONGHOP!H1421,"")</f>
        <v/>
      </c>
      <c r="F1421" s="54" t="str">
        <f>IF(AND(TONGHOP!O1421="KTHP",TONGHOP!P1421="TL",TONGHOP!H1421&lt;&gt;""),TONGHOP!R1421,"")</f>
        <v/>
      </c>
    </row>
    <row r="1422" spans="1:6">
      <c r="A1422" s="89" t="str">
        <f>IF(C1422="","",SUBTOTAL(3,$C$2:$C1422))</f>
        <v/>
      </c>
      <c r="B1422" s="54" t="str">
        <f>IF(AND(TONGHOP!O1422="KTHP",TONGHOP!P1422="LT",TONGHOP!H1422&lt;&gt;""),TONGHOP!H1422,"")</f>
        <v/>
      </c>
      <c r="C1422" s="54" t="str">
        <f>IF(AND(TONGHOP!O1422="KTHP",TONGHOP!P1422="LT",TONGHOP!H1422&lt;&gt;""),TONGHOP!R1422,"")</f>
        <v/>
      </c>
      <c r="D1422" s="89" t="str">
        <f>IF(F1422="","",SUBTOTAL(3,$F$2:$F1422))</f>
        <v/>
      </c>
      <c r="E1422" s="54" t="str">
        <f>IF(AND(TONGHOP!O1422="KTHP",TONGHOP!P1422="TL",TONGHOP!H1422&lt;&gt;""),TONGHOP!H1422,"")</f>
        <v/>
      </c>
      <c r="F1422" s="54" t="str">
        <f>IF(AND(TONGHOP!O1422="KTHP",TONGHOP!P1422="TL",TONGHOP!H1422&lt;&gt;""),TONGHOP!R1422,"")</f>
        <v/>
      </c>
    </row>
    <row r="1423" spans="1:6">
      <c r="A1423" s="89" t="str">
        <f>IF(C1423="","",SUBTOTAL(3,$C$2:$C1423))</f>
        <v/>
      </c>
      <c r="B1423" s="54" t="str">
        <f>IF(AND(TONGHOP!O1423="KTHP",TONGHOP!P1423="LT",TONGHOP!H1423&lt;&gt;""),TONGHOP!H1423,"")</f>
        <v/>
      </c>
      <c r="C1423" s="54" t="str">
        <f>IF(AND(TONGHOP!O1423="KTHP",TONGHOP!P1423="LT",TONGHOP!H1423&lt;&gt;""),TONGHOP!R1423,"")</f>
        <v/>
      </c>
      <c r="D1423" s="89" t="str">
        <f>IF(F1423="","",SUBTOTAL(3,$F$2:$F1423))</f>
        <v/>
      </c>
      <c r="E1423" s="54" t="str">
        <f>IF(AND(TONGHOP!O1423="KTHP",TONGHOP!P1423="TL",TONGHOP!H1423&lt;&gt;""),TONGHOP!H1423,"")</f>
        <v/>
      </c>
      <c r="F1423" s="54" t="str">
        <f>IF(AND(TONGHOP!O1423="KTHP",TONGHOP!P1423="TL",TONGHOP!H1423&lt;&gt;""),TONGHOP!R1423,"")</f>
        <v/>
      </c>
    </row>
    <row r="1424" spans="1:6">
      <c r="A1424" s="89" t="str">
        <f>IF(C1424="","",SUBTOTAL(3,$C$2:$C1424))</f>
        <v/>
      </c>
      <c r="B1424" s="54" t="str">
        <f>IF(AND(TONGHOP!O1424="KTHP",TONGHOP!P1424="LT",TONGHOP!H1424&lt;&gt;""),TONGHOP!H1424,"")</f>
        <v/>
      </c>
      <c r="C1424" s="54" t="str">
        <f>IF(AND(TONGHOP!O1424="KTHP",TONGHOP!P1424="LT",TONGHOP!H1424&lt;&gt;""),TONGHOP!R1424,"")</f>
        <v/>
      </c>
      <c r="D1424" s="89" t="str">
        <f>IF(F1424="","",SUBTOTAL(3,$F$2:$F1424))</f>
        <v/>
      </c>
      <c r="E1424" s="54" t="str">
        <f>IF(AND(TONGHOP!O1424="KTHP",TONGHOP!P1424="TL",TONGHOP!H1424&lt;&gt;""),TONGHOP!H1424,"")</f>
        <v/>
      </c>
      <c r="F1424" s="54" t="str">
        <f>IF(AND(TONGHOP!O1424="KTHP",TONGHOP!P1424="TL",TONGHOP!H1424&lt;&gt;""),TONGHOP!R1424,"")</f>
        <v/>
      </c>
    </row>
    <row r="1425" spans="1:6">
      <c r="A1425" s="89" t="str">
        <f>IF(C1425="","",SUBTOTAL(3,$C$2:$C1425))</f>
        <v/>
      </c>
      <c r="B1425" s="54" t="str">
        <f>IF(AND(TONGHOP!O1425="KTHP",TONGHOP!P1425="LT",TONGHOP!H1425&lt;&gt;""),TONGHOP!H1425,"")</f>
        <v/>
      </c>
      <c r="C1425" s="54" t="str">
        <f>IF(AND(TONGHOP!O1425="KTHP",TONGHOP!P1425="LT",TONGHOP!H1425&lt;&gt;""),TONGHOP!R1425,"")</f>
        <v/>
      </c>
      <c r="D1425" s="89" t="str">
        <f>IF(F1425="","",SUBTOTAL(3,$F$2:$F1425))</f>
        <v/>
      </c>
      <c r="E1425" s="54" t="str">
        <f>IF(AND(TONGHOP!O1425="KTHP",TONGHOP!P1425="TL",TONGHOP!H1425&lt;&gt;""),TONGHOP!H1425,"")</f>
        <v/>
      </c>
      <c r="F1425" s="54" t="str">
        <f>IF(AND(TONGHOP!O1425="KTHP",TONGHOP!P1425="TL",TONGHOP!H1425&lt;&gt;""),TONGHOP!R1425,"")</f>
        <v/>
      </c>
    </row>
    <row r="1426" spans="1:6">
      <c r="A1426" s="89" t="str">
        <f>IF(C1426="","",SUBTOTAL(3,$C$2:$C1426))</f>
        <v/>
      </c>
      <c r="B1426" s="54" t="str">
        <f>IF(AND(TONGHOP!O1426="KTHP",TONGHOP!P1426="LT",TONGHOP!H1426&lt;&gt;""),TONGHOP!H1426,"")</f>
        <v/>
      </c>
      <c r="C1426" s="54" t="str">
        <f>IF(AND(TONGHOP!O1426="KTHP",TONGHOP!P1426="LT",TONGHOP!H1426&lt;&gt;""),TONGHOP!R1426,"")</f>
        <v/>
      </c>
      <c r="D1426" s="89" t="str">
        <f>IF(F1426="","",SUBTOTAL(3,$F$2:$F1426))</f>
        <v/>
      </c>
      <c r="E1426" s="54" t="str">
        <f>IF(AND(TONGHOP!O1426="KTHP",TONGHOP!P1426="TL",TONGHOP!H1426&lt;&gt;""),TONGHOP!H1426,"")</f>
        <v/>
      </c>
      <c r="F1426" s="54" t="str">
        <f>IF(AND(TONGHOP!O1426="KTHP",TONGHOP!P1426="TL",TONGHOP!H1426&lt;&gt;""),TONGHOP!R1426,"")</f>
        <v/>
      </c>
    </row>
    <row r="1427" spans="1:6">
      <c r="A1427" s="89" t="str">
        <f>IF(C1427="","",SUBTOTAL(3,$C$2:$C1427))</f>
        <v/>
      </c>
      <c r="B1427" s="54" t="str">
        <f>IF(AND(TONGHOP!O1427="KTHP",TONGHOP!P1427="LT",TONGHOP!H1427&lt;&gt;""),TONGHOP!H1427,"")</f>
        <v/>
      </c>
      <c r="C1427" s="54" t="str">
        <f>IF(AND(TONGHOP!O1427="KTHP",TONGHOP!P1427="LT",TONGHOP!H1427&lt;&gt;""),TONGHOP!R1427,"")</f>
        <v/>
      </c>
      <c r="D1427" s="89" t="str">
        <f>IF(F1427="","",SUBTOTAL(3,$F$2:$F1427))</f>
        <v/>
      </c>
      <c r="E1427" s="54" t="str">
        <f>IF(AND(TONGHOP!O1427="KTHP",TONGHOP!P1427="TL",TONGHOP!H1427&lt;&gt;""),TONGHOP!H1427,"")</f>
        <v/>
      </c>
      <c r="F1427" s="54" t="str">
        <f>IF(AND(TONGHOP!O1427="KTHP",TONGHOP!P1427="TL",TONGHOP!H1427&lt;&gt;""),TONGHOP!R1427,"")</f>
        <v/>
      </c>
    </row>
    <row r="1428" spans="1:6">
      <c r="A1428" s="89" t="str">
        <f>IF(C1428="","",SUBTOTAL(3,$C$2:$C1428))</f>
        <v/>
      </c>
      <c r="B1428" s="54" t="str">
        <f>IF(AND(TONGHOP!O1428="KTHP",TONGHOP!P1428="LT",TONGHOP!H1428&lt;&gt;""),TONGHOP!H1428,"")</f>
        <v/>
      </c>
      <c r="C1428" s="54" t="str">
        <f>IF(AND(TONGHOP!O1428="KTHP",TONGHOP!P1428="LT",TONGHOP!H1428&lt;&gt;""),TONGHOP!R1428,"")</f>
        <v/>
      </c>
      <c r="D1428" s="89" t="str">
        <f>IF(F1428="","",SUBTOTAL(3,$F$2:$F1428))</f>
        <v/>
      </c>
      <c r="E1428" s="54" t="str">
        <f>IF(AND(TONGHOP!O1428="KTHP",TONGHOP!P1428="TL",TONGHOP!H1428&lt;&gt;""),TONGHOP!H1428,"")</f>
        <v/>
      </c>
      <c r="F1428" s="54" t="str">
        <f>IF(AND(TONGHOP!O1428="KTHP",TONGHOP!P1428="TL",TONGHOP!H1428&lt;&gt;""),TONGHOP!R1428,"")</f>
        <v/>
      </c>
    </row>
    <row r="1429" spans="1:6">
      <c r="A1429" s="89" t="str">
        <f>IF(C1429="","",SUBTOTAL(3,$C$2:$C1429))</f>
        <v/>
      </c>
      <c r="B1429" s="54" t="str">
        <f>IF(AND(TONGHOP!O1429="KTHP",TONGHOP!P1429="LT",TONGHOP!H1429&lt;&gt;""),TONGHOP!H1429,"")</f>
        <v/>
      </c>
      <c r="C1429" s="54" t="str">
        <f>IF(AND(TONGHOP!O1429="KTHP",TONGHOP!P1429="LT",TONGHOP!H1429&lt;&gt;""),TONGHOP!R1429,"")</f>
        <v/>
      </c>
      <c r="D1429" s="89" t="str">
        <f>IF(F1429="","",SUBTOTAL(3,$F$2:$F1429))</f>
        <v/>
      </c>
      <c r="E1429" s="54" t="str">
        <f>IF(AND(TONGHOP!O1429="KTHP",TONGHOP!P1429="TL",TONGHOP!H1429&lt;&gt;""),TONGHOP!H1429,"")</f>
        <v/>
      </c>
      <c r="F1429" s="54" t="str">
        <f>IF(AND(TONGHOP!O1429="KTHP",TONGHOP!P1429="TL",TONGHOP!H1429&lt;&gt;""),TONGHOP!R1429,"")</f>
        <v/>
      </c>
    </row>
    <row r="1430" spans="1:6">
      <c r="A1430" s="89" t="str">
        <f>IF(C1430="","",SUBTOTAL(3,$C$2:$C1430))</f>
        <v/>
      </c>
      <c r="B1430" s="54" t="str">
        <f>IF(AND(TONGHOP!O1430="KTHP",TONGHOP!P1430="LT",TONGHOP!H1430&lt;&gt;""),TONGHOP!H1430,"")</f>
        <v/>
      </c>
      <c r="C1430" s="54" t="str">
        <f>IF(AND(TONGHOP!O1430="KTHP",TONGHOP!P1430="LT",TONGHOP!H1430&lt;&gt;""),TONGHOP!R1430,"")</f>
        <v/>
      </c>
      <c r="D1430" s="89" t="str">
        <f>IF(F1430="","",SUBTOTAL(3,$F$2:$F1430))</f>
        <v/>
      </c>
      <c r="E1430" s="54" t="str">
        <f>IF(AND(TONGHOP!O1430="KTHP",TONGHOP!P1430="TL",TONGHOP!H1430&lt;&gt;""),TONGHOP!H1430,"")</f>
        <v/>
      </c>
      <c r="F1430" s="54" t="str">
        <f>IF(AND(TONGHOP!O1430="KTHP",TONGHOP!P1430="TL",TONGHOP!H1430&lt;&gt;""),TONGHOP!R1430,"")</f>
        <v/>
      </c>
    </row>
    <row r="1431" spans="1:6">
      <c r="A1431" s="89" t="str">
        <f>IF(C1431="","",SUBTOTAL(3,$C$2:$C1431))</f>
        <v/>
      </c>
      <c r="B1431" s="54" t="str">
        <f>IF(AND(TONGHOP!O1431="KTHP",TONGHOP!P1431="LT",TONGHOP!H1431&lt;&gt;""),TONGHOP!H1431,"")</f>
        <v/>
      </c>
      <c r="C1431" s="54" t="str">
        <f>IF(AND(TONGHOP!O1431="KTHP",TONGHOP!P1431="LT",TONGHOP!H1431&lt;&gt;""),TONGHOP!R1431,"")</f>
        <v/>
      </c>
      <c r="D1431" s="89" t="str">
        <f>IF(F1431="","",SUBTOTAL(3,$F$2:$F1431))</f>
        <v/>
      </c>
      <c r="E1431" s="54" t="str">
        <f>IF(AND(TONGHOP!O1431="KTHP",TONGHOP!P1431="TL",TONGHOP!H1431&lt;&gt;""),TONGHOP!H1431,"")</f>
        <v/>
      </c>
      <c r="F1431" s="54" t="str">
        <f>IF(AND(TONGHOP!O1431="KTHP",TONGHOP!P1431="TL",TONGHOP!H1431&lt;&gt;""),TONGHOP!R1431,"")</f>
        <v/>
      </c>
    </row>
    <row r="1432" spans="1:6">
      <c r="A1432" s="89" t="str">
        <f>IF(C1432="","",SUBTOTAL(3,$C$2:$C1432))</f>
        <v/>
      </c>
      <c r="B1432" s="54" t="str">
        <f>IF(AND(TONGHOP!O1432="KTHP",TONGHOP!P1432="LT",TONGHOP!H1432&lt;&gt;""),TONGHOP!H1432,"")</f>
        <v/>
      </c>
      <c r="C1432" s="54" t="str">
        <f>IF(AND(TONGHOP!O1432="KTHP",TONGHOP!P1432="LT",TONGHOP!H1432&lt;&gt;""),TONGHOP!R1432,"")</f>
        <v/>
      </c>
      <c r="D1432" s="89" t="str">
        <f>IF(F1432="","",SUBTOTAL(3,$F$2:$F1432))</f>
        <v/>
      </c>
      <c r="E1432" s="54" t="str">
        <f>IF(AND(TONGHOP!O1432="KTHP",TONGHOP!P1432="TL",TONGHOP!H1432&lt;&gt;""),TONGHOP!H1432,"")</f>
        <v/>
      </c>
      <c r="F1432" s="54" t="str">
        <f>IF(AND(TONGHOP!O1432="KTHP",TONGHOP!P1432="TL",TONGHOP!H1432&lt;&gt;""),TONGHOP!R1432,"")</f>
        <v/>
      </c>
    </row>
    <row r="1433" spans="1:6">
      <c r="A1433" s="89" t="str">
        <f>IF(C1433="","",SUBTOTAL(3,$C$2:$C1433))</f>
        <v/>
      </c>
      <c r="B1433" s="54" t="str">
        <f>IF(AND(TONGHOP!O1433="KTHP",TONGHOP!P1433="LT",TONGHOP!H1433&lt;&gt;""),TONGHOP!H1433,"")</f>
        <v/>
      </c>
      <c r="C1433" s="54" t="str">
        <f>IF(AND(TONGHOP!O1433="KTHP",TONGHOP!P1433="LT",TONGHOP!H1433&lt;&gt;""),TONGHOP!R1433,"")</f>
        <v/>
      </c>
      <c r="D1433" s="89" t="str">
        <f>IF(F1433="","",SUBTOTAL(3,$F$2:$F1433))</f>
        <v/>
      </c>
      <c r="E1433" s="54" t="str">
        <f>IF(AND(TONGHOP!O1433="KTHP",TONGHOP!P1433="TL",TONGHOP!H1433&lt;&gt;""),TONGHOP!H1433,"")</f>
        <v/>
      </c>
      <c r="F1433" s="54" t="str">
        <f>IF(AND(TONGHOP!O1433="KTHP",TONGHOP!P1433="TL",TONGHOP!H1433&lt;&gt;""),TONGHOP!R1433,"")</f>
        <v/>
      </c>
    </row>
    <row r="1434" spans="1:6">
      <c r="A1434" s="89" t="str">
        <f>IF(C1434="","",SUBTOTAL(3,$C$2:$C1434))</f>
        <v/>
      </c>
      <c r="B1434" s="54" t="str">
        <f>IF(AND(TONGHOP!O1434="KTHP",TONGHOP!P1434="LT",TONGHOP!H1434&lt;&gt;""),TONGHOP!H1434,"")</f>
        <v/>
      </c>
      <c r="C1434" s="54" t="str">
        <f>IF(AND(TONGHOP!O1434="KTHP",TONGHOP!P1434="LT",TONGHOP!H1434&lt;&gt;""),TONGHOP!R1434,"")</f>
        <v/>
      </c>
      <c r="D1434" s="89" t="str">
        <f>IF(F1434="","",SUBTOTAL(3,$F$2:$F1434))</f>
        <v/>
      </c>
      <c r="E1434" s="54" t="str">
        <f>IF(AND(TONGHOP!O1434="KTHP",TONGHOP!P1434="TL",TONGHOP!H1434&lt;&gt;""),TONGHOP!H1434,"")</f>
        <v/>
      </c>
      <c r="F1434" s="54" t="str">
        <f>IF(AND(TONGHOP!O1434="KTHP",TONGHOP!P1434="TL",TONGHOP!H1434&lt;&gt;""),TONGHOP!R1434,"")</f>
        <v/>
      </c>
    </row>
    <row r="1435" spans="1:6">
      <c r="A1435" s="89" t="str">
        <f>IF(C1435="","",SUBTOTAL(3,$C$2:$C1435))</f>
        <v/>
      </c>
      <c r="B1435" s="54" t="str">
        <f>IF(AND(TONGHOP!O1435="KTHP",TONGHOP!P1435="LT",TONGHOP!H1435&lt;&gt;""),TONGHOP!H1435,"")</f>
        <v/>
      </c>
      <c r="C1435" s="54" t="str">
        <f>IF(AND(TONGHOP!O1435="KTHP",TONGHOP!P1435="LT",TONGHOP!H1435&lt;&gt;""),TONGHOP!R1435,"")</f>
        <v/>
      </c>
      <c r="D1435" s="89" t="str">
        <f>IF(F1435="","",SUBTOTAL(3,$F$2:$F1435))</f>
        <v/>
      </c>
      <c r="E1435" s="54" t="str">
        <f>IF(AND(TONGHOP!O1435="KTHP",TONGHOP!P1435="TL",TONGHOP!H1435&lt;&gt;""),TONGHOP!H1435,"")</f>
        <v/>
      </c>
      <c r="F1435" s="54" t="str">
        <f>IF(AND(TONGHOP!O1435="KTHP",TONGHOP!P1435="TL",TONGHOP!H1435&lt;&gt;""),TONGHOP!R1435,"")</f>
        <v/>
      </c>
    </row>
    <row r="1436" spans="1:6">
      <c r="A1436" s="89" t="str">
        <f>IF(C1436="","",SUBTOTAL(3,$C$2:$C1436))</f>
        <v/>
      </c>
      <c r="B1436" s="54" t="str">
        <f>IF(AND(TONGHOP!O1436="KTHP",TONGHOP!P1436="LT",TONGHOP!H1436&lt;&gt;""),TONGHOP!H1436,"")</f>
        <v/>
      </c>
      <c r="C1436" s="54" t="str">
        <f>IF(AND(TONGHOP!O1436="KTHP",TONGHOP!P1436="LT",TONGHOP!H1436&lt;&gt;""),TONGHOP!R1436,"")</f>
        <v/>
      </c>
      <c r="D1436" s="89" t="str">
        <f>IF(F1436="","",SUBTOTAL(3,$F$2:$F1436))</f>
        <v/>
      </c>
      <c r="E1436" s="54" t="str">
        <f>IF(AND(TONGHOP!O1436="KTHP",TONGHOP!P1436="TL",TONGHOP!H1436&lt;&gt;""),TONGHOP!H1436,"")</f>
        <v/>
      </c>
      <c r="F1436" s="54" t="str">
        <f>IF(AND(TONGHOP!O1436="KTHP",TONGHOP!P1436="TL",TONGHOP!H1436&lt;&gt;""),TONGHOP!R1436,"")</f>
        <v/>
      </c>
    </row>
    <row r="1437" spans="1:6">
      <c r="A1437" s="89" t="str">
        <f>IF(C1437="","",SUBTOTAL(3,$C$2:$C1437))</f>
        <v/>
      </c>
      <c r="B1437" s="54" t="str">
        <f>IF(AND(TONGHOP!O1437="KTHP",TONGHOP!P1437="LT",TONGHOP!H1437&lt;&gt;""),TONGHOP!H1437,"")</f>
        <v/>
      </c>
      <c r="C1437" s="54" t="str">
        <f>IF(AND(TONGHOP!O1437="KTHP",TONGHOP!P1437="LT",TONGHOP!H1437&lt;&gt;""),TONGHOP!R1437,"")</f>
        <v/>
      </c>
      <c r="D1437" s="89" t="str">
        <f>IF(F1437="","",SUBTOTAL(3,$F$2:$F1437))</f>
        <v/>
      </c>
      <c r="E1437" s="54" t="str">
        <f>IF(AND(TONGHOP!O1437="KTHP",TONGHOP!P1437="TL",TONGHOP!H1437&lt;&gt;""),TONGHOP!H1437,"")</f>
        <v/>
      </c>
      <c r="F1437" s="54" t="str">
        <f>IF(AND(TONGHOP!O1437="KTHP",TONGHOP!P1437="TL",TONGHOP!H1437&lt;&gt;""),TONGHOP!R1437,"")</f>
        <v/>
      </c>
    </row>
    <row r="1438" spans="1:6">
      <c r="A1438" s="89" t="str">
        <f>IF(C1438="","",SUBTOTAL(3,$C$2:$C1438))</f>
        <v/>
      </c>
      <c r="B1438" s="54" t="str">
        <f>IF(AND(TONGHOP!O1438="KTHP",TONGHOP!P1438="LT",TONGHOP!H1438&lt;&gt;""),TONGHOP!H1438,"")</f>
        <v/>
      </c>
      <c r="C1438" s="54" t="str">
        <f>IF(AND(TONGHOP!O1438="KTHP",TONGHOP!P1438="LT",TONGHOP!H1438&lt;&gt;""),TONGHOP!R1438,"")</f>
        <v/>
      </c>
      <c r="D1438" s="89" t="str">
        <f>IF(F1438="","",SUBTOTAL(3,$F$2:$F1438))</f>
        <v/>
      </c>
      <c r="E1438" s="54" t="str">
        <f>IF(AND(TONGHOP!O1438="KTHP",TONGHOP!P1438="TL",TONGHOP!H1438&lt;&gt;""),TONGHOP!H1438,"")</f>
        <v/>
      </c>
      <c r="F1438" s="54" t="str">
        <f>IF(AND(TONGHOP!O1438="KTHP",TONGHOP!P1438="TL",TONGHOP!H1438&lt;&gt;""),TONGHOP!R1438,"")</f>
        <v/>
      </c>
    </row>
    <row r="1439" spans="1:6">
      <c r="A1439" s="89" t="str">
        <f>IF(C1439="","",SUBTOTAL(3,$C$2:$C1439))</f>
        <v/>
      </c>
      <c r="B1439" s="54" t="str">
        <f>IF(AND(TONGHOP!O1439="KTHP",TONGHOP!P1439="LT",TONGHOP!H1439&lt;&gt;""),TONGHOP!H1439,"")</f>
        <v/>
      </c>
      <c r="C1439" s="54" t="str">
        <f>IF(AND(TONGHOP!O1439="KTHP",TONGHOP!P1439="LT",TONGHOP!H1439&lt;&gt;""),TONGHOP!R1439,"")</f>
        <v/>
      </c>
      <c r="D1439" s="89" t="str">
        <f>IF(F1439="","",SUBTOTAL(3,$F$2:$F1439))</f>
        <v/>
      </c>
      <c r="E1439" s="54" t="str">
        <f>IF(AND(TONGHOP!O1439="KTHP",TONGHOP!P1439="TL",TONGHOP!H1439&lt;&gt;""),TONGHOP!H1439,"")</f>
        <v/>
      </c>
      <c r="F1439" s="54" t="str">
        <f>IF(AND(TONGHOP!O1439="KTHP",TONGHOP!P1439="TL",TONGHOP!H1439&lt;&gt;""),TONGHOP!R1439,"")</f>
        <v/>
      </c>
    </row>
    <row r="1440" spans="1:6">
      <c r="A1440" s="89" t="str">
        <f>IF(C1440="","",SUBTOTAL(3,$C$2:$C1440))</f>
        <v/>
      </c>
      <c r="B1440" s="54" t="str">
        <f>IF(AND(TONGHOP!O1440="KTHP",TONGHOP!P1440="LT",TONGHOP!H1440&lt;&gt;""),TONGHOP!H1440,"")</f>
        <v/>
      </c>
      <c r="C1440" s="54" t="str">
        <f>IF(AND(TONGHOP!O1440="KTHP",TONGHOP!P1440="LT",TONGHOP!H1440&lt;&gt;""),TONGHOP!R1440,"")</f>
        <v/>
      </c>
      <c r="D1440" s="89" t="str">
        <f>IF(F1440="","",SUBTOTAL(3,$F$2:$F1440))</f>
        <v/>
      </c>
      <c r="E1440" s="54" t="str">
        <f>IF(AND(TONGHOP!O1440="KTHP",TONGHOP!P1440="TL",TONGHOP!H1440&lt;&gt;""),TONGHOP!H1440,"")</f>
        <v/>
      </c>
      <c r="F1440" s="54" t="str">
        <f>IF(AND(TONGHOP!O1440="KTHP",TONGHOP!P1440="TL",TONGHOP!H1440&lt;&gt;""),TONGHOP!R1440,"")</f>
        <v/>
      </c>
    </row>
    <row r="1441" spans="1:6">
      <c r="A1441" s="89" t="str">
        <f>IF(C1441="","",SUBTOTAL(3,$C$2:$C1441))</f>
        <v/>
      </c>
      <c r="B1441" s="54" t="str">
        <f>IF(AND(TONGHOP!O1441="KTHP",TONGHOP!P1441="LT",TONGHOP!H1441&lt;&gt;""),TONGHOP!H1441,"")</f>
        <v/>
      </c>
      <c r="C1441" s="54" t="str">
        <f>IF(AND(TONGHOP!O1441="KTHP",TONGHOP!P1441="LT",TONGHOP!H1441&lt;&gt;""),TONGHOP!R1441,"")</f>
        <v/>
      </c>
      <c r="D1441" s="89" t="str">
        <f>IF(F1441="","",SUBTOTAL(3,$F$2:$F1441))</f>
        <v/>
      </c>
      <c r="E1441" s="54" t="str">
        <f>IF(AND(TONGHOP!O1441="KTHP",TONGHOP!P1441="TL",TONGHOP!H1441&lt;&gt;""),TONGHOP!H1441,"")</f>
        <v/>
      </c>
      <c r="F1441" s="54" t="str">
        <f>IF(AND(TONGHOP!O1441="KTHP",TONGHOP!P1441="TL",TONGHOP!H1441&lt;&gt;""),TONGHOP!R1441,"")</f>
        <v/>
      </c>
    </row>
    <row r="1442" spans="1:6">
      <c r="A1442" s="89" t="str">
        <f>IF(C1442="","",SUBTOTAL(3,$C$2:$C1442))</f>
        <v/>
      </c>
      <c r="B1442" s="54" t="str">
        <f>IF(AND(TONGHOP!O1442="KTHP",TONGHOP!P1442="LT",TONGHOP!H1442&lt;&gt;""),TONGHOP!H1442,"")</f>
        <v/>
      </c>
      <c r="C1442" s="54" t="str">
        <f>IF(AND(TONGHOP!O1442="KTHP",TONGHOP!P1442="LT",TONGHOP!H1442&lt;&gt;""),TONGHOP!R1442,"")</f>
        <v/>
      </c>
      <c r="D1442" s="89" t="str">
        <f>IF(F1442="","",SUBTOTAL(3,$F$2:$F1442))</f>
        <v/>
      </c>
      <c r="E1442" s="54" t="str">
        <f>IF(AND(TONGHOP!O1442="KTHP",TONGHOP!P1442="TL",TONGHOP!H1442&lt;&gt;""),TONGHOP!H1442,"")</f>
        <v/>
      </c>
      <c r="F1442" s="54" t="str">
        <f>IF(AND(TONGHOP!O1442="KTHP",TONGHOP!P1442="TL",TONGHOP!H1442&lt;&gt;""),TONGHOP!R1442,"")</f>
        <v/>
      </c>
    </row>
    <row r="1443" spans="1:6">
      <c r="A1443" s="89" t="str">
        <f>IF(C1443="","",SUBTOTAL(3,$C$2:$C1443))</f>
        <v/>
      </c>
      <c r="B1443" s="54" t="str">
        <f>IF(AND(TONGHOP!O1443="KTHP",TONGHOP!P1443="LT",TONGHOP!H1443&lt;&gt;""),TONGHOP!H1443,"")</f>
        <v/>
      </c>
      <c r="C1443" s="54" t="str">
        <f>IF(AND(TONGHOP!O1443="KTHP",TONGHOP!P1443="LT",TONGHOP!H1443&lt;&gt;""),TONGHOP!R1443,"")</f>
        <v/>
      </c>
      <c r="D1443" s="89" t="str">
        <f>IF(F1443="","",SUBTOTAL(3,$F$2:$F1443))</f>
        <v/>
      </c>
      <c r="E1443" s="54" t="str">
        <f>IF(AND(TONGHOP!O1443="KTHP",TONGHOP!P1443="TL",TONGHOP!H1443&lt;&gt;""),TONGHOP!H1443,"")</f>
        <v/>
      </c>
      <c r="F1443" s="54" t="str">
        <f>IF(AND(TONGHOP!O1443="KTHP",TONGHOP!P1443="TL",TONGHOP!H1443&lt;&gt;""),TONGHOP!R1443,"")</f>
        <v/>
      </c>
    </row>
    <row r="1444" spans="1:6">
      <c r="A1444" s="89" t="str">
        <f>IF(C1444="","",SUBTOTAL(3,$C$2:$C1444))</f>
        <v/>
      </c>
      <c r="B1444" s="54" t="str">
        <f>IF(AND(TONGHOP!O1444="KTHP",TONGHOP!P1444="LT",TONGHOP!H1444&lt;&gt;""),TONGHOP!H1444,"")</f>
        <v/>
      </c>
      <c r="C1444" s="54" t="str">
        <f>IF(AND(TONGHOP!O1444="KTHP",TONGHOP!P1444="LT",TONGHOP!H1444&lt;&gt;""),TONGHOP!R1444,"")</f>
        <v/>
      </c>
      <c r="D1444" s="89" t="str">
        <f>IF(F1444="","",SUBTOTAL(3,$F$2:$F1444))</f>
        <v/>
      </c>
      <c r="E1444" s="54" t="str">
        <f>IF(AND(TONGHOP!O1444="KTHP",TONGHOP!P1444="TL",TONGHOP!H1444&lt;&gt;""),TONGHOP!H1444,"")</f>
        <v/>
      </c>
      <c r="F1444" s="54" t="str">
        <f>IF(AND(TONGHOP!O1444="KTHP",TONGHOP!P1444="TL",TONGHOP!H1444&lt;&gt;""),TONGHOP!R1444,"")</f>
        <v/>
      </c>
    </row>
    <row r="1445" spans="1:6">
      <c r="A1445" s="89" t="str">
        <f>IF(C1445="","",SUBTOTAL(3,$C$2:$C1445))</f>
        <v/>
      </c>
      <c r="B1445" s="54" t="str">
        <f>IF(AND(TONGHOP!O1445="KTHP",TONGHOP!P1445="LT",TONGHOP!H1445&lt;&gt;""),TONGHOP!H1445,"")</f>
        <v/>
      </c>
      <c r="C1445" s="54" t="str">
        <f>IF(AND(TONGHOP!O1445="KTHP",TONGHOP!P1445="LT",TONGHOP!H1445&lt;&gt;""),TONGHOP!R1445,"")</f>
        <v/>
      </c>
      <c r="D1445" s="89" t="str">
        <f>IF(F1445="","",SUBTOTAL(3,$F$2:$F1445))</f>
        <v/>
      </c>
      <c r="E1445" s="54" t="str">
        <f>IF(AND(TONGHOP!O1445="KTHP",TONGHOP!P1445="TL",TONGHOP!H1445&lt;&gt;""),TONGHOP!H1445,"")</f>
        <v/>
      </c>
      <c r="F1445" s="54" t="str">
        <f>IF(AND(TONGHOP!O1445="KTHP",TONGHOP!P1445="TL",TONGHOP!H1445&lt;&gt;""),TONGHOP!R1445,"")</f>
        <v/>
      </c>
    </row>
    <row r="1446" spans="1:6">
      <c r="A1446" s="89" t="str">
        <f>IF(C1446="","",SUBTOTAL(3,$C$2:$C1446))</f>
        <v/>
      </c>
      <c r="B1446" s="54" t="str">
        <f>IF(AND(TONGHOP!O1446="KTHP",TONGHOP!P1446="LT",TONGHOP!H1446&lt;&gt;""),TONGHOP!H1446,"")</f>
        <v/>
      </c>
      <c r="C1446" s="54" t="str">
        <f>IF(AND(TONGHOP!O1446="KTHP",TONGHOP!P1446="LT",TONGHOP!H1446&lt;&gt;""),TONGHOP!R1446,"")</f>
        <v/>
      </c>
      <c r="D1446" s="89" t="str">
        <f>IF(F1446="","",SUBTOTAL(3,$F$2:$F1446))</f>
        <v/>
      </c>
      <c r="E1446" s="54" t="str">
        <f>IF(AND(TONGHOP!O1446="KTHP",TONGHOP!P1446="TL",TONGHOP!H1446&lt;&gt;""),TONGHOP!H1446,"")</f>
        <v/>
      </c>
      <c r="F1446" s="54" t="str">
        <f>IF(AND(TONGHOP!O1446="KTHP",TONGHOP!P1446="TL",TONGHOP!H1446&lt;&gt;""),TONGHOP!R1446,"")</f>
        <v/>
      </c>
    </row>
    <row r="1447" spans="1:6">
      <c r="A1447" s="89" t="str">
        <f>IF(C1447="","",SUBTOTAL(3,$C$2:$C1447))</f>
        <v/>
      </c>
      <c r="B1447" s="54" t="str">
        <f>IF(AND(TONGHOP!O1447="KTHP",TONGHOP!P1447="LT",TONGHOP!H1447&lt;&gt;""),TONGHOP!H1447,"")</f>
        <v/>
      </c>
      <c r="C1447" s="54" t="str">
        <f>IF(AND(TONGHOP!O1447="KTHP",TONGHOP!P1447="LT",TONGHOP!H1447&lt;&gt;""),TONGHOP!R1447,"")</f>
        <v/>
      </c>
      <c r="D1447" s="89" t="str">
        <f>IF(F1447="","",SUBTOTAL(3,$F$2:$F1447))</f>
        <v/>
      </c>
      <c r="E1447" s="54" t="str">
        <f>IF(AND(TONGHOP!O1447="KTHP",TONGHOP!P1447="TL",TONGHOP!H1447&lt;&gt;""),TONGHOP!H1447,"")</f>
        <v/>
      </c>
      <c r="F1447" s="54" t="str">
        <f>IF(AND(TONGHOP!O1447="KTHP",TONGHOP!P1447="TL",TONGHOP!H1447&lt;&gt;""),TONGHOP!R1447,"")</f>
        <v/>
      </c>
    </row>
    <row r="1448" spans="1:6">
      <c r="A1448" s="89" t="str">
        <f>IF(C1448="","",SUBTOTAL(3,$C$2:$C1448))</f>
        <v/>
      </c>
      <c r="B1448" s="54" t="str">
        <f>IF(AND(TONGHOP!O1448="KTHP",TONGHOP!P1448="LT",TONGHOP!H1448&lt;&gt;""),TONGHOP!H1448,"")</f>
        <v/>
      </c>
      <c r="C1448" s="54" t="str">
        <f>IF(AND(TONGHOP!O1448="KTHP",TONGHOP!P1448="LT",TONGHOP!H1448&lt;&gt;""),TONGHOP!R1448,"")</f>
        <v/>
      </c>
      <c r="D1448" s="89" t="str">
        <f>IF(F1448="","",SUBTOTAL(3,$F$2:$F1448))</f>
        <v/>
      </c>
      <c r="E1448" s="54" t="str">
        <f>IF(AND(TONGHOP!O1448="KTHP",TONGHOP!P1448="TL",TONGHOP!H1448&lt;&gt;""),TONGHOP!H1448,"")</f>
        <v/>
      </c>
      <c r="F1448" s="54" t="str">
        <f>IF(AND(TONGHOP!O1448="KTHP",TONGHOP!P1448="TL",TONGHOP!H1448&lt;&gt;""),TONGHOP!R1448,"")</f>
        <v/>
      </c>
    </row>
    <row r="1449" spans="1:6">
      <c r="A1449" s="89" t="str">
        <f>IF(C1449="","",SUBTOTAL(3,$C$2:$C1449))</f>
        <v/>
      </c>
      <c r="B1449" s="54" t="str">
        <f>IF(AND(TONGHOP!O1449="KTHP",TONGHOP!P1449="LT",TONGHOP!H1449&lt;&gt;""),TONGHOP!H1449,"")</f>
        <v/>
      </c>
      <c r="C1449" s="54" t="str">
        <f>IF(AND(TONGHOP!O1449="KTHP",TONGHOP!P1449="LT",TONGHOP!H1449&lt;&gt;""),TONGHOP!R1449,"")</f>
        <v/>
      </c>
      <c r="D1449" s="89" t="str">
        <f>IF(F1449="","",SUBTOTAL(3,$F$2:$F1449))</f>
        <v/>
      </c>
      <c r="E1449" s="54" t="str">
        <f>IF(AND(TONGHOP!O1449="KTHP",TONGHOP!P1449="TL",TONGHOP!H1449&lt;&gt;""),TONGHOP!H1449,"")</f>
        <v/>
      </c>
      <c r="F1449" s="54" t="str">
        <f>IF(AND(TONGHOP!O1449="KTHP",TONGHOP!P1449="TL",TONGHOP!H1449&lt;&gt;""),TONGHOP!R1449,"")</f>
        <v/>
      </c>
    </row>
    <row r="1450" spans="1:6">
      <c r="A1450" s="89" t="str">
        <f>IF(C1450="","",SUBTOTAL(3,$C$2:$C1450))</f>
        <v/>
      </c>
      <c r="B1450" s="54" t="str">
        <f>IF(AND(TONGHOP!O1450="KTHP",TONGHOP!P1450="LT",TONGHOP!H1450&lt;&gt;""),TONGHOP!H1450,"")</f>
        <v/>
      </c>
      <c r="C1450" s="54" t="str">
        <f>IF(AND(TONGHOP!O1450="KTHP",TONGHOP!P1450="LT",TONGHOP!H1450&lt;&gt;""),TONGHOP!R1450,"")</f>
        <v/>
      </c>
      <c r="D1450" s="89" t="str">
        <f>IF(F1450="","",SUBTOTAL(3,$F$2:$F1450))</f>
        <v/>
      </c>
      <c r="E1450" s="54" t="str">
        <f>IF(AND(TONGHOP!O1450="KTHP",TONGHOP!P1450="TL",TONGHOP!H1450&lt;&gt;""),TONGHOP!H1450,"")</f>
        <v/>
      </c>
      <c r="F1450" s="54" t="str">
        <f>IF(AND(TONGHOP!O1450="KTHP",TONGHOP!P1450="TL",TONGHOP!H1450&lt;&gt;""),TONGHOP!R1450,"")</f>
        <v/>
      </c>
    </row>
    <row r="1451" spans="1:6">
      <c r="A1451" s="89" t="str">
        <f>IF(C1451="","",SUBTOTAL(3,$C$2:$C1451))</f>
        <v/>
      </c>
      <c r="B1451" s="54" t="str">
        <f>IF(AND(TONGHOP!O1451="KTHP",TONGHOP!P1451="LT",TONGHOP!H1451&lt;&gt;""),TONGHOP!H1451,"")</f>
        <v/>
      </c>
      <c r="C1451" s="54" t="str">
        <f>IF(AND(TONGHOP!O1451="KTHP",TONGHOP!P1451="LT",TONGHOP!H1451&lt;&gt;""),TONGHOP!R1451,"")</f>
        <v/>
      </c>
      <c r="D1451" s="89" t="str">
        <f>IF(F1451="","",SUBTOTAL(3,$F$2:$F1451))</f>
        <v/>
      </c>
      <c r="E1451" s="54" t="str">
        <f>IF(AND(TONGHOP!O1451="KTHP",TONGHOP!P1451="TL",TONGHOP!H1451&lt;&gt;""),TONGHOP!H1451,"")</f>
        <v/>
      </c>
      <c r="F1451" s="54" t="str">
        <f>IF(AND(TONGHOP!O1451="KTHP",TONGHOP!P1451="TL",TONGHOP!H1451&lt;&gt;""),TONGHOP!R1451,"")</f>
        <v/>
      </c>
    </row>
    <row r="1452" spans="1:6">
      <c r="A1452" s="89" t="str">
        <f>IF(C1452="","",SUBTOTAL(3,$C$2:$C1452))</f>
        <v/>
      </c>
      <c r="B1452" s="54" t="str">
        <f>IF(AND(TONGHOP!O1452="KTHP",TONGHOP!P1452="LT",TONGHOP!H1452&lt;&gt;""),TONGHOP!H1452,"")</f>
        <v/>
      </c>
      <c r="C1452" s="54" t="str">
        <f>IF(AND(TONGHOP!O1452="KTHP",TONGHOP!P1452="LT",TONGHOP!H1452&lt;&gt;""),TONGHOP!R1452,"")</f>
        <v/>
      </c>
      <c r="D1452" s="89" t="str">
        <f>IF(F1452="","",SUBTOTAL(3,$F$2:$F1452))</f>
        <v/>
      </c>
      <c r="E1452" s="54" t="str">
        <f>IF(AND(TONGHOP!O1452="KTHP",TONGHOP!P1452="TL",TONGHOP!H1452&lt;&gt;""),TONGHOP!H1452,"")</f>
        <v/>
      </c>
      <c r="F1452" s="54" t="str">
        <f>IF(AND(TONGHOP!O1452="KTHP",TONGHOP!P1452="TL",TONGHOP!H1452&lt;&gt;""),TONGHOP!R1452,"")</f>
        <v/>
      </c>
    </row>
    <row r="1453" spans="1:6">
      <c r="A1453" s="89" t="str">
        <f>IF(C1453="","",SUBTOTAL(3,$C$2:$C1453))</f>
        <v/>
      </c>
      <c r="B1453" s="54" t="str">
        <f>IF(AND(TONGHOP!O1453="KTHP",TONGHOP!P1453="LT",TONGHOP!H1453&lt;&gt;""),TONGHOP!H1453,"")</f>
        <v/>
      </c>
      <c r="C1453" s="54" t="str">
        <f>IF(AND(TONGHOP!O1453="KTHP",TONGHOP!P1453="LT",TONGHOP!H1453&lt;&gt;""),TONGHOP!R1453,"")</f>
        <v/>
      </c>
      <c r="D1453" s="89" t="str">
        <f>IF(F1453="","",SUBTOTAL(3,$F$2:$F1453))</f>
        <v/>
      </c>
      <c r="E1453" s="54" t="str">
        <f>IF(AND(TONGHOP!O1453="KTHP",TONGHOP!P1453="TL",TONGHOP!H1453&lt;&gt;""),TONGHOP!H1453,"")</f>
        <v/>
      </c>
      <c r="F1453" s="54" t="str">
        <f>IF(AND(TONGHOP!O1453="KTHP",TONGHOP!P1453="TL",TONGHOP!H1453&lt;&gt;""),TONGHOP!R1453,"")</f>
        <v/>
      </c>
    </row>
    <row r="1454" spans="1:6">
      <c r="A1454" s="89" t="str">
        <f>IF(C1454="","",SUBTOTAL(3,$C$2:$C1454))</f>
        <v/>
      </c>
      <c r="B1454" s="54" t="str">
        <f>IF(AND(TONGHOP!O1454="KTHP",TONGHOP!P1454="LT",TONGHOP!H1454&lt;&gt;""),TONGHOP!H1454,"")</f>
        <v/>
      </c>
      <c r="C1454" s="54" t="str">
        <f>IF(AND(TONGHOP!O1454="KTHP",TONGHOP!P1454="LT",TONGHOP!H1454&lt;&gt;""),TONGHOP!R1454,"")</f>
        <v/>
      </c>
      <c r="D1454" s="89" t="str">
        <f>IF(F1454="","",SUBTOTAL(3,$F$2:$F1454))</f>
        <v/>
      </c>
      <c r="E1454" s="54" t="str">
        <f>IF(AND(TONGHOP!O1454="KTHP",TONGHOP!P1454="TL",TONGHOP!H1454&lt;&gt;""),TONGHOP!H1454,"")</f>
        <v/>
      </c>
      <c r="F1454" s="54" t="str">
        <f>IF(AND(TONGHOP!O1454="KTHP",TONGHOP!P1454="TL",TONGHOP!H1454&lt;&gt;""),TONGHOP!R1454,"")</f>
        <v/>
      </c>
    </row>
    <row r="1455" spans="1:6">
      <c r="A1455" s="89" t="str">
        <f>IF(C1455="","",SUBTOTAL(3,$C$2:$C1455))</f>
        <v/>
      </c>
      <c r="B1455" s="54" t="str">
        <f>IF(AND(TONGHOP!O1455="KTHP",TONGHOP!P1455="LT",TONGHOP!H1455&lt;&gt;""),TONGHOP!H1455,"")</f>
        <v/>
      </c>
      <c r="C1455" s="54" t="str">
        <f>IF(AND(TONGHOP!O1455="KTHP",TONGHOP!P1455="LT",TONGHOP!H1455&lt;&gt;""),TONGHOP!R1455,"")</f>
        <v/>
      </c>
      <c r="D1455" s="89" t="str">
        <f>IF(F1455="","",SUBTOTAL(3,$F$2:$F1455))</f>
        <v/>
      </c>
      <c r="E1455" s="54" t="str">
        <f>IF(AND(TONGHOP!O1455="KTHP",TONGHOP!P1455="TL",TONGHOP!H1455&lt;&gt;""),TONGHOP!H1455,"")</f>
        <v/>
      </c>
      <c r="F1455" s="54" t="str">
        <f>IF(AND(TONGHOP!O1455="KTHP",TONGHOP!P1455="TL",TONGHOP!H1455&lt;&gt;""),TONGHOP!R1455,"")</f>
        <v/>
      </c>
    </row>
    <row r="1456" spans="1:6">
      <c r="A1456" s="89" t="str">
        <f>IF(C1456="","",SUBTOTAL(3,$C$2:$C1456))</f>
        <v/>
      </c>
      <c r="B1456" s="54" t="str">
        <f>IF(AND(TONGHOP!O1456="KTHP",TONGHOP!P1456="LT",TONGHOP!H1456&lt;&gt;""),TONGHOP!H1456,"")</f>
        <v/>
      </c>
      <c r="C1456" s="54" t="str">
        <f>IF(AND(TONGHOP!O1456="KTHP",TONGHOP!P1456="LT",TONGHOP!H1456&lt;&gt;""),TONGHOP!R1456,"")</f>
        <v/>
      </c>
      <c r="D1456" s="89" t="str">
        <f>IF(F1456="","",SUBTOTAL(3,$F$2:$F1456))</f>
        <v/>
      </c>
      <c r="E1456" s="54" t="str">
        <f>IF(AND(TONGHOP!O1456="KTHP",TONGHOP!P1456="TL",TONGHOP!H1456&lt;&gt;""),TONGHOP!H1456,"")</f>
        <v/>
      </c>
      <c r="F1456" s="54" t="str">
        <f>IF(AND(TONGHOP!O1456="KTHP",TONGHOP!P1456="TL",TONGHOP!H1456&lt;&gt;""),TONGHOP!R1456,"")</f>
        <v/>
      </c>
    </row>
    <row r="1457" spans="1:6">
      <c r="A1457" s="89" t="str">
        <f>IF(C1457="","",SUBTOTAL(3,$C$2:$C1457))</f>
        <v/>
      </c>
      <c r="B1457" s="54" t="str">
        <f>IF(AND(TONGHOP!O1457="KTHP",TONGHOP!P1457="LT",TONGHOP!H1457&lt;&gt;""),TONGHOP!H1457,"")</f>
        <v/>
      </c>
      <c r="C1457" s="54" t="str">
        <f>IF(AND(TONGHOP!O1457="KTHP",TONGHOP!P1457="LT",TONGHOP!H1457&lt;&gt;""),TONGHOP!R1457,"")</f>
        <v/>
      </c>
      <c r="D1457" s="89" t="str">
        <f>IF(F1457="","",SUBTOTAL(3,$F$2:$F1457))</f>
        <v/>
      </c>
      <c r="E1457" s="54" t="str">
        <f>IF(AND(TONGHOP!O1457="KTHP",TONGHOP!P1457="TL",TONGHOP!H1457&lt;&gt;""),TONGHOP!H1457,"")</f>
        <v/>
      </c>
      <c r="F1457" s="54" t="str">
        <f>IF(AND(TONGHOP!O1457="KTHP",TONGHOP!P1457="TL",TONGHOP!H1457&lt;&gt;""),TONGHOP!R1457,"")</f>
        <v/>
      </c>
    </row>
    <row r="1458" spans="1:6">
      <c r="A1458" s="89" t="str">
        <f>IF(C1458="","",SUBTOTAL(3,$C$2:$C1458))</f>
        <v/>
      </c>
      <c r="B1458" s="54" t="str">
        <f>IF(AND(TONGHOP!O1458="KTHP",TONGHOP!P1458="LT",TONGHOP!H1458&lt;&gt;""),TONGHOP!H1458,"")</f>
        <v/>
      </c>
      <c r="C1458" s="54" t="str">
        <f>IF(AND(TONGHOP!O1458="KTHP",TONGHOP!P1458="LT",TONGHOP!H1458&lt;&gt;""),TONGHOP!R1458,"")</f>
        <v/>
      </c>
      <c r="D1458" s="89" t="str">
        <f>IF(F1458="","",SUBTOTAL(3,$F$2:$F1458))</f>
        <v/>
      </c>
      <c r="E1458" s="54" t="str">
        <f>IF(AND(TONGHOP!O1458="KTHP",TONGHOP!P1458="TL",TONGHOP!H1458&lt;&gt;""),TONGHOP!H1458,"")</f>
        <v/>
      </c>
      <c r="F1458" s="54" t="str">
        <f>IF(AND(TONGHOP!O1458="KTHP",TONGHOP!P1458="TL",TONGHOP!H1458&lt;&gt;""),TONGHOP!R1458,"")</f>
        <v/>
      </c>
    </row>
    <row r="1459" spans="1:6">
      <c r="A1459" s="89" t="str">
        <f>IF(C1459="","",SUBTOTAL(3,$C$2:$C1459))</f>
        <v/>
      </c>
      <c r="B1459" s="54" t="str">
        <f>IF(AND(TONGHOP!O1459="KTHP",TONGHOP!P1459="LT",TONGHOP!H1459&lt;&gt;""),TONGHOP!H1459,"")</f>
        <v/>
      </c>
      <c r="C1459" s="54" t="str">
        <f>IF(AND(TONGHOP!O1459="KTHP",TONGHOP!P1459="LT",TONGHOP!H1459&lt;&gt;""),TONGHOP!R1459,"")</f>
        <v/>
      </c>
      <c r="D1459" s="89" t="str">
        <f>IF(F1459="","",SUBTOTAL(3,$F$2:$F1459))</f>
        <v/>
      </c>
      <c r="E1459" s="54" t="str">
        <f>IF(AND(TONGHOP!O1459="KTHP",TONGHOP!P1459="TL",TONGHOP!H1459&lt;&gt;""),TONGHOP!H1459,"")</f>
        <v/>
      </c>
      <c r="F1459" s="54" t="str">
        <f>IF(AND(TONGHOP!O1459="KTHP",TONGHOP!P1459="TL",TONGHOP!H1459&lt;&gt;""),TONGHOP!R1459,"")</f>
        <v/>
      </c>
    </row>
    <row r="1460" spans="1:6">
      <c r="A1460" s="89" t="str">
        <f>IF(C1460="","",SUBTOTAL(3,$C$2:$C1460))</f>
        <v/>
      </c>
      <c r="B1460" s="54" t="str">
        <f>IF(AND(TONGHOP!O1460="KTHP",TONGHOP!P1460="LT",TONGHOP!H1460&lt;&gt;""),TONGHOP!H1460,"")</f>
        <v/>
      </c>
      <c r="C1460" s="54" t="str">
        <f>IF(AND(TONGHOP!O1460="KTHP",TONGHOP!P1460="LT",TONGHOP!H1460&lt;&gt;""),TONGHOP!R1460,"")</f>
        <v/>
      </c>
      <c r="D1460" s="89" t="str">
        <f>IF(F1460="","",SUBTOTAL(3,$F$2:$F1460))</f>
        <v/>
      </c>
      <c r="E1460" s="54" t="str">
        <f>IF(AND(TONGHOP!O1460="KTHP",TONGHOP!P1460="TL",TONGHOP!H1460&lt;&gt;""),TONGHOP!H1460,"")</f>
        <v/>
      </c>
      <c r="F1460" s="54" t="str">
        <f>IF(AND(TONGHOP!O1460="KTHP",TONGHOP!P1460="TL",TONGHOP!H1460&lt;&gt;""),TONGHOP!R1460,"")</f>
        <v/>
      </c>
    </row>
    <row r="1461" spans="1:6">
      <c r="A1461" s="89" t="str">
        <f>IF(C1461="","",SUBTOTAL(3,$C$2:$C1461))</f>
        <v/>
      </c>
      <c r="B1461" s="54" t="str">
        <f>IF(AND(TONGHOP!O1461="KTHP",TONGHOP!P1461="LT",TONGHOP!H1461&lt;&gt;""),TONGHOP!H1461,"")</f>
        <v/>
      </c>
      <c r="C1461" s="54" t="str">
        <f>IF(AND(TONGHOP!O1461="KTHP",TONGHOP!P1461="LT",TONGHOP!H1461&lt;&gt;""),TONGHOP!R1461,"")</f>
        <v/>
      </c>
      <c r="D1461" s="89" t="str">
        <f>IF(F1461="","",SUBTOTAL(3,$F$2:$F1461))</f>
        <v/>
      </c>
      <c r="E1461" s="54" t="str">
        <f>IF(AND(TONGHOP!O1461="KTHP",TONGHOP!P1461="TL",TONGHOP!H1461&lt;&gt;""),TONGHOP!H1461,"")</f>
        <v/>
      </c>
      <c r="F1461" s="54" t="str">
        <f>IF(AND(TONGHOP!O1461="KTHP",TONGHOP!P1461="TL",TONGHOP!H1461&lt;&gt;""),TONGHOP!R1461,"")</f>
        <v/>
      </c>
    </row>
    <row r="1462" spans="1:6">
      <c r="A1462" s="89" t="str">
        <f>IF(C1462="","",SUBTOTAL(3,$C$2:$C1462))</f>
        <v/>
      </c>
      <c r="B1462" s="54" t="str">
        <f>IF(AND(TONGHOP!O1462="KTHP",TONGHOP!P1462="LT",TONGHOP!H1462&lt;&gt;""),TONGHOP!H1462,"")</f>
        <v/>
      </c>
      <c r="C1462" s="54" t="str">
        <f>IF(AND(TONGHOP!O1462="KTHP",TONGHOP!P1462="LT",TONGHOP!H1462&lt;&gt;""),TONGHOP!R1462,"")</f>
        <v/>
      </c>
      <c r="D1462" s="89" t="str">
        <f>IF(F1462="","",SUBTOTAL(3,$F$2:$F1462))</f>
        <v/>
      </c>
      <c r="E1462" s="54" t="str">
        <f>IF(AND(TONGHOP!O1462="KTHP",TONGHOP!P1462="TL",TONGHOP!H1462&lt;&gt;""),TONGHOP!H1462,"")</f>
        <v/>
      </c>
      <c r="F1462" s="54" t="str">
        <f>IF(AND(TONGHOP!O1462="KTHP",TONGHOP!P1462="TL",TONGHOP!H1462&lt;&gt;""),TONGHOP!R1462,"")</f>
        <v/>
      </c>
    </row>
    <row r="1463" spans="1:6">
      <c r="A1463" s="89" t="str">
        <f>IF(C1463="","",SUBTOTAL(3,$C$2:$C1463))</f>
        <v/>
      </c>
      <c r="B1463" s="54" t="str">
        <f>IF(AND(TONGHOP!O1463="KTHP",TONGHOP!P1463="LT",TONGHOP!H1463&lt;&gt;""),TONGHOP!H1463,"")</f>
        <v/>
      </c>
      <c r="C1463" s="54" t="str">
        <f>IF(AND(TONGHOP!O1463="KTHP",TONGHOP!P1463="LT",TONGHOP!H1463&lt;&gt;""),TONGHOP!R1463,"")</f>
        <v/>
      </c>
      <c r="D1463" s="89" t="str">
        <f>IF(F1463="","",SUBTOTAL(3,$F$2:$F1463))</f>
        <v/>
      </c>
      <c r="E1463" s="54" t="str">
        <f>IF(AND(TONGHOP!O1463="KTHP",TONGHOP!P1463="TL",TONGHOP!H1463&lt;&gt;""),TONGHOP!H1463,"")</f>
        <v/>
      </c>
      <c r="F1463" s="54" t="str">
        <f>IF(AND(TONGHOP!O1463="KTHP",TONGHOP!P1463="TL",TONGHOP!H1463&lt;&gt;""),TONGHOP!R1463,"")</f>
        <v/>
      </c>
    </row>
    <row r="1464" spans="1:6">
      <c r="A1464" s="89" t="str">
        <f>IF(C1464="","",SUBTOTAL(3,$C$2:$C1464))</f>
        <v/>
      </c>
      <c r="B1464" s="54" t="str">
        <f>IF(AND(TONGHOP!O1464="KTHP",TONGHOP!P1464="LT",TONGHOP!H1464&lt;&gt;""),TONGHOP!H1464,"")</f>
        <v/>
      </c>
      <c r="C1464" s="54" t="str">
        <f>IF(AND(TONGHOP!O1464="KTHP",TONGHOP!P1464="LT",TONGHOP!H1464&lt;&gt;""),TONGHOP!R1464,"")</f>
        <v/>
      </c>
      <c r="D1464" s="89" t="str">
        <f>IF(F1464="","",SUBTOTAL(3,$F$2:$F1464))</f>
        <v/>
      </c>
      <c r="E1464" s="54" t="str">
        <f>IF(AND(TONGHOP!O1464="KTHP",TONGHOP!P1464="TL",TONGHOP!H1464&lt;&gt;""),TONGHOP!H1464,"")</f>
        <v/>
      </c>
      <c r="F1464" s="54" t="str">
        <f>IF(AND(TONGHOP!O1464="KTHP",TONGHOP!P1464="TL",TONGHOP!H1464&lt;&gt;""),TONGHOP!R1464,"")</f>
        <v/>
      </c>
    </row>
    <row r="1465" spans="1:6">
      <c r="A1465" s="89" t="str">
        <f>IF(C1465="","",SUBTOTAL(3,$C$2:$C1465))</f>
        <v/>
      </c>
      <c r="B1465" s="54" t="str">
        <f>IF(AND(TONGHOP!O1465="KTHP",TONGHOP!P1465="LT",TONGHOP!H1465&lt;&gt;""),TONGHOP!H1465,"")</f>
        <v/>
      </c>
      <c r="C1465" s="54" t="str">
        <f>IF(AND(TONGHOP!O1465="KTHP",TONGHOP!P1465="LT",TONGHOP!H1465&lt;&gt;""),TONGHOP!R1465,"")</f>
        <v/>
      </c>
      <c r="D1465" s="89" t="str">
        <f>IF(F1465="","",SUBTOTAL(3,$F$2:$F1465))</f>
        <v/>
      </c>
      <c r="E1465" s="54" t="str">
        <f>IF(AND(TONGHOP!O1465="KTHP",TONGHOP!P1465="TL",TONGHOP!H1465&lt;&gt;""),TONGHOP!H1465,"")</f>
        <v/>
      </c>
      <c r="F1465" s="54" t="str">
        <f>IF(AND(TONGHOP!O1465="KTHP",TONGHOP!P1465="TL",TONGHOP!H1465&lt;&gt;""),TONGHOP!R1465,"")</f>
        <v/>
      </c>
    </row>
    <row r="1466" spans="1:6">
      <c r="A1466" s="89" t="str">
        <f>IF(C1466="","",SUBTOTAL(3,$C$2:$C1466))</f>
        <v/>
      </c>
      <c r="B1466" s="54" t="str">
        <f>IF(AND(TONGHOP!O1466="KTHP",TONGHOP!P1466="LT",TONGHOP!H1466&lt;&gt;""),TONGHOP!H1466,"")</f>
        <v/>
      </c>
      <c r="C1466" s="54" t="str">
        <f>IF(AND(TONGHOP!O1466="KTHP",TONGHOP!P1466="LT",TONGHOP!H1466&lt;&gt;""),TONGHOP!R1466,"")</f>
        <v/>
      </c>
      <c r="D1466" s="89" t="str">
        <f>IF(F1466="","",SUBTOTAL(3,$F$2:$F1466))</f>
        <v/>
      </c>
      <c r="E1466" s="54" t="str">
        <f>IF(AND(TONGHOP!O1466="KTHP",TONGHOP!P1466="TL",TONGHOP!H1466&lt;&gt;""),TONGHOP!H1466,"")</f>
        <v/>
      </c>
      <c r="F1466" s="54" t="str">
        <f>IF(AND(TONGHOP!O1466="KTHP",TONGHOP!P1466="TL",TONGHOP!H1466&lt;&gt;""),TONGHOP!R1466,"")</f>
        <v/>
      </c>
    </row>
    <row r="1467" spans="1:6">
      <c r="A1467" s="89" t="str">
        <f>IF(C1467="","",SUBTOTAL(3,$C$2:$C1467))</f>
        <v/>
      </c>
      <c r="B1467" s="54" t="str">
        <f>IF(AND(TONGHOP!O1467="KTHP",TONGHOP!P1467="LT",TONGHOP!H1467&lt;&gt;""),TONGHOP!H1467,"")</f>
        <v/>
      </c>
      <c r="C1467" s="54" t="str">
        <f>IF(AND(TONGHOP!O1467="KTHP",TONGHOP!P1467="LT",TONGHOP!H1467&lt;&gt;""),TONGHOP!R1467,"")</f>
        <v/>
      </c>
      <c r="D1467" s="89" t="str">
        <f>IF(F1467="","",SUBTOTAL(3,$F$2:$F1467))</f>
        <v/>
      </c>
      <c r="E1467" s="54" t="str">
        <f>IF(AND(TONGHOP!O1467="KTHP",TONGHOP!P1467="TL",TONGHOP!H1467&lt;&gt;""),TONGHOP!H1467,"")</f>
        <v/>
      </c>
      <c r="F1467" s="54" t="str">
        <f>IF(AND(TONGHOP!O1467="KTHP",TONGHOP!P1467="TL",TONGHOP!H1467&lt;&gt;""),TONGHOP!R1467,"")</f>
        <v/>
      </c>
    </row>
    <row r="1468" spans="1:6">
      <c r="A1468" s="89" t="str">
        <f>IF(C1468="","",SUBTOTAL(3,$C$2:$C1468))</f>
        <v/>
      </c>
      <c r="B1468" s="54" t="str">
        <f>IF(AND(TONGHOP!O1468="KTHP",TONGHOP!P1468="LT",TONGHOP!H1468&lt;&gt;""),TONGHOP!H1468,"")</f>
        <v/>
      </c>
      <c r="C1468" s="54" t="str">
        <f>IF(AND(TONGHOP!O1468="KTHP",TONGHOP!P1468="LT",TONGHOP!H1468&lt;&gt;""),TONGHOP!R1468,"")</f>
        <v/>
      </c>
      <c r="D1468" s="89" t="str">
        <f>IF(F1468="","",SUBTOTAL(3,$F$2:$F1468))</f>
        <v/>
      </c>
      <c r="E1468" s="54" t="str">
        <f>IF(AND(TONGHOP!O1468="KTHP",TONGHOP!P1468="TL",TONGHOP!H1468&lt;&gt;""),TONGHOP!H1468,"")</f>
        <v/>
      </c>
      <c r="F1468" s="54" t="str">
        <f>IF(AND(TONGHOP!O1468="KTHP",TONGHOP!P1468="TL",TONGHOP!H1468&lt;&gt;""),TONGHOP!R1468,"")</f>
        <v/>
      </c>
    </row>
    <row r="1469" spans="1:6">
      <c r="A1469" s="89" t="str">
        <f>IF(C1469="","",SUBTOTAL(3,$C$2:$C1469))</f>
        <v/>
      </c>
      <c r="B1469" s="54" t="str">
        <f>IF(AND(TONGHOP!O1469="KTHP",TONGHOP!P1469="LT",TONGHOP!H1469&lt;&gt;""),TONGHOP!H1469,"")</f>
        <v/>
      </c>
      <c r="C1469" s="54" t="str">
        <f>IF(AND(TONGHOP!O1469="KTHP",TONGHOP!P1469="LT",TONGHOP!H1469&lt;&gt;""),TONGHOP!R1469,"")</f>
        <v/>
      </c>
      <c r="D1469" s="89" t="str">
        <f>IF(F1469="","",SUBTOTAL(3,$F$2:$F1469))</f>
        <v/>
      </c>
      <c r="E1469" s="54" t="str">
        <f>IF(AND(TONGHOP!O1469="KTHP",TONGHOP!P1469="TL",TONGHOP!H1469&lt;&gt;""),TONGHOP!H1469,"")</f>
        <v/>
      </c>
      <c r="F1469" s="54" t="str">
        <f>IF(AND(TONGHOP!O1469="KTHP",TONGHOP!P1469="TL",TONGHOP!H1469&lt;&gt;""),TONGHOP!R1469,"")</f>
        <v/>
      </c>
    </row>
    <row r="1470" spans="1:6">
      <c r="A1470" s="89" t="str">
        <f>IF(C1470="","",SUBTOTAL(3,$C$2:$C1470))</f>
        <v/>
      </c>
      <c r="B1470" s="54" t="str">
        <f>IF(AND(TONGHOP!O1470="KTHP",TONGHOP!P1470="LT",TONGHOP!H1470&lt;&gt;""),TONGHOP!H1470,"")</f>
        <v/>
      </c>
      <c r="C1470" s="54" t="str">
        <f>IF(AND(TONGHOP!O1470="KTHP",TONGHOP!P1470="LT",TONGHOP!H1470&lt;&gt;""),TONGHOP!R1470,"")</f>
        <v/>
      </c>
      <c r="D1470" s="89" t="str">
        <f>IF(F1470="","",SUBTOTAL(3,$F$2:$F1470))</f>
        <v/>
      </c>
      <c r="E1470" s="54" t="str">
        <f>IF(AND(TONGHOP!O1470="KTHP",TONGHOP!P1470="TL",TONGHOP!H1470&lt;&gt;""),TONGHOP!H1470,"")</f>
        <v/>
      </c>
      <c r="F1470" s="54" t="str">
        <f>IF(AND(TONGHOP!O1470="KTHP",TONGHOP!P1470="TL",TONGHOP!H1470&lt;&gt;""),TONGHOP!R1470,"")</f>
        <v/>
      </c>
    </row>
    <row r="1471" spans="1:6">
      <c r="A1471" s="89" t="str">
        <f>IF(C1471="","",SUBTOTAL(3,$C$2:$C1471))</f>
        <v/>
      </c>
      <c r="B1471" s="54" t="str">
        <f>IF(AND(TONGHOP!O1471="KTHP",TONGHOP!P1471="LT",TONGHOP!H1471&lt;&gt;""),TONGHOP!H1471,"")</f>
        <v/>
      </c>
      <c r="C1471" s="54" t="str">
        <f>IF(AND(TONGHOP!O1471="KTHP",TONGHOP!P1471="LT",TONGHOP!H1471&lt;&gt;""),TONGHOP!R1471,"")</f>
        <v/>
      </c>
      <c r="D1471" s="89" t="str">
        <f>IF(F1471="","",SUBTOTAL(3,$F$2:$F1471))</f>
        <v/>
      </c>
      <c r="E1471" s="54" t="str">
        <f>IF(AND(TONGHOP!O1471="KTHP",TONGHOP!P1471="TL",TONGHOP!H1471&lt;&gt;""),TONGHOP!H1471,"")</f>
        <v/>
      </c>
      <c r="F1471" s="54" t="str">
        <f>IF(AND(TONGHOP!O1471="KTHP",TONGHOP!P1471="TL",TONGHOP!H1471&lt;&gt;""),TONGHOP!R1471,"")</f>
        <v/>
      </c>
    </row>
    <row r="1472" spans="1:6">
      <c r="A1472" s="89" t="str">
        <f>IF(C1472="","",SUBTOTAL(3,$C$2:$C1472))</f>
        <v/>
      </c>
      <c r="B1472" s="54" t="str">
        <f>IF(AND(TONGHOP!O1472="KTHP",TONGHOP!P1472="LT",TONGHOP!H1472&lt;&gt;""),TONGHOP!H1472,"")</f>
        <v/>
      </c>
      <c r="C1472" s="54" t="str">
        <f>IF(AND(TONGHOP!O1472="KTHP",TONGHOP!P1472="LT",TONGHOP!H1472&lt;&gt;""),TONGHOP!R1472,"")</f>
        <v/>
      </c>
      <c r="D1472" s="89" t="str">
        <f>IF(F1472="","",SUBTOTAL(3,$F$2:$F1472))</f>
        <v/>
      </c>
      <c r="E1472" s="54" t="str">
        <f>IF(AND(TONGHOP!O1472="KTHP",TONGHOP!P1472="TL",TONGHOP!H1472&lt;&gt;""),TONGHOP!H1472,"")</f>
        <v/>
      </c>
      <c r="F1472" s="54" t="str">
        <f>IF(AND(TONGHOP!O1472="KTHP",TONGHOP!P1472="TL",TONGHOP!H1472&lt;&gt;""),TONGHOP!R1472,"")</f>
        <v/>
      </c>
    </row>
    <row r="1473" spans="1:6">
      <c r="A1473" s="89" t="str">
        <f>IF(C1473="","",SUBTOTAL(3,$C$2:$C1473))</f>
        <v/>
      </c>
      <c r="B1473" s="54" t="str">
        <f>IF(AND(TONGHOP!O1473="KTHP",TONGHOP!P1473="LT",TONGHOP!H1473&lt;&gt;""),TONGHOP!H1473,"")</f>
        <v/>
      </c>
      <c r="C1473" s="54" t="str">
        <f>IF(AND(TONGHOP!O1473="KTHP",TONGHOP!P1473="LT",TONGHOP!H1473&lt;&gt;""),TONGHOP!R1473,"")</f>
        <v/>
      </c>
      <c r="D1473" s="89" t="str">
        <f>IF(F1473="","",SUBTOTAL(3,$F$2:$F1473))</f>
        <v/>
      </c>
      <c r="E1473" s="54" t="str">
        <f>IF(AND(TONGHOP!O1473="KTHP",TONGHOP!P1473="TL",TONGHOP!H1473&lt;&gt;""),TONGHOP!H1473,"")</f>
        <v/>
      </c>
      <c r="F1473" s="54" t="str">
        <f>IF(AND(TONGHOP!O1473="KTHP",TONGHOP!P1473="TL",TONGHOP!H1473&lt;&gt;""),TONGHOP!R1473,"")</f>
        <v/>
      </c>
    </row>
    <row r="1474" spans="1:6">
      <c r="A1474" s="89" t="str">
        <f>IF(C1474="","",SUBTOTAL(3,$C$2:$C1474))</f>
        <v/>
      </c>
      <c r="B1474" s="54" t="str">
        <f>IF(AND(TONGHOP!O1474="KTHP",TONGHOP!P1474="LT",TONGHOP!H1474&lt;&gt;""),TONGHOP!H1474,"")</f>
        <v/>
      </c>
      <c r="C1474" s="54" t="str">
        <f>IF(AND(TONGHOP!O1474="KTHP",TONGHOP!P1474="LT",TONGHOP!H1474&lt;&gt;""),TONGHOP!R1474,"")</f>
        <v/>
      </c>
      <c r="D1474" s="89" t="str">
        <f>IF(F1474="","",SUBTOTAL(3,$F$2:$F1474))</f>
        <v/>
      </c>
      <c r="E1474" s="54" t="str">
        <f>IF(AND(TONGHOP!O1474="KTHP",TONGHOP!P1474="TL",TONGHOP!H1474&lt;&gt;""),TONGHOP!H1474,"")</f>
        <v/>
      </c>
      <c r="F1474" s="54" t="str">
        <f>IF(AND(TONGHOP!O1474="KTHP",TONGHOP!P1474="TL",TONGHOP!H1474&lt;&gt;""),TONGHOP!R1474,"")</f>
        <v/>
      </c>
    </row>
    <row r="1475" spans="1:6">
      <c r="A1475" s="89" t="str">
        <f>IF(C1475="","",SUBTOTAL(3,$C$2:$C1475))</f>
        <v/>
      </c>
      <c r="B1475" s="54" t="str">
        <f>IF(AND(TONGHOP!O1475="KTHP",TONGHOP!P1475="LT",TONGHOP!H1475&lt;&gt;""),TONGHOP!H1475,"")</f>
        <v/>
      </c>
      <c r="C1475" s="54" t="str">
        <f>IF(AND(TONGHOP!O1475="KTHP",TONGHOP!P1475="LT",TONGHOP!H1475&lt;&gt;""),TONGHOP!R1475,"")</f>
        <v/>
      </c>
      <c r="D1475" s="89" t="str">
        <f>IF(F1475="","",SUBTOTAL(3,$F$2:$F1475))</f>
        <v/>
      </c>
      <c r="E1475" s="54" t="str">
        <f>IF(AND(TONGHOP!O1475="KTHP",TONGHOP!P1475="TL",TONGHOP!H1475&lt;&gt;""),TONGHOP!H1475,"")</f>
        <v/>
      </c>
      <c r="F1475" s="54" t="str">
        <f>IF(AND(TONGHOP!O1475="KTHP",TONGHOP!P1475="TL",TONGHOP!H1475&lt;&gt;""),TONGHOP!R1475,"")</f>
        <v/>
      </c>
    </row>
    <row r="1476" spans="1:6">
      <c r="A1476" s="89" t="str">
        <f>IF(C1476="","",SUBTOTAL(3,$C$2:$C1476))</f>
        <v/>
      </c>
      <c r="B1476" s="54" t="str">
        <f>IF(AND(TONGHOP!O1476="KTHP",TONGHOP!P1476="LT",TONGHOP!H1476&lt;&gt;""),TONGHOP!H1476,"")</f>
        <v/>
      </c>
      <c r="C1476" s="54" t="str">
        <f>IF(AND(TONGHOP!O1476="KTHP",TONGHOP!P1476="LT",TONGHOP!H1476&lt;&gt;""),TONGHOP!R1476,"")</f>
        <v/>
      </c>
      <c r="D1476" s="89" t="str">
        <f>IF(F1476="","",SUBTOTAL(3,$F$2:$F1476))</f>
        <v/>
      </c>
      <c r="E1476" s="54" t="str">
        <f>IF(AND(TONGHOP!O1476="KTHP",TONGHOP!P1476="TL",TONGHOP!H1476&lt;&gt;""),TONGHOP!H1476,"")</f>
        <v/>
      </c>
      <c r="F1476" s="54" t="str">
        <f>IF(AND(TONGHOP!O1476="KTHP",TONGHOP!P1476="TL",TONGHOP!H1476&lt;&gt;""),TONGHOP!R1476,"")</f>
        <v/>
      </c>
    </row>
    <row r="1477" spans="1:6">
      <c r="A1477" s="89" t="str">
        <f>IF(C1477="","",SUBTOTAL(3,$C$2:$C1477))</f>
        <v/>
      </c>
      <c r="B1477" s="54" t="str">
        <f>IF(AND(TONGHOP!O1477="KTHP",TONGHOP!P1477="LT",TONGHOP!H1477&lt;&gt;""),TONGHOP!H1477,"")</f>
        <v/>
      </c>
      <c r="C1477" s="54" t="str">
        <f>IF(AND(TONGHOP!O1477="KTHP",TONGHOP!P1477="LT",TONGHOP!H1477&lt;&gt;""),TONGHOP!R1477,"")</f>
        <v/>
      </c>
      <c r="D1477" s="89" t="str">
        <f>IF(F1477="","",SUBTOTAL(3,$F$2:$F1477))</f>
        <v/>
      </c>
      <c r="E1477" s="54" t="str">
        <f>IF(AND(TONGHOP!O1477="KTHP",TONGHOP!P1477="TL",TONGHOP!H1477&lt;&gt;""),TONGHOP!H1477,"")</f>
        <v/>
      </c>
      <c r="F1477" s="54" t="str">
        <f>IF(AND(TONGHOP!O1477="KTHP",TONGHOP!P1477="TL",TONGHOP!H1477&lt;&gt;""),TONGHOP!R1477,"")</f>
        <v/>
      </c>
    </row>
    <row r="1478" spans="1:6">
      <c r="A1478" s="89" t="str">
        <f>IF(C1478="","",SUBTOTAL(3,$C$2:$C1478))</f>
        <v/>
      </c>
      <c r="B1478" s="54" t="str">
        <f>IF(AND(TONGHOP!O1478="KTHP",TONGHOP!P1478="LT",TONGHOP!H1478&lt;&gt;""),TONGHOP!H1478,"")</f>
        <v/>
      </c>
      <c r="C1478" s="54" t="str">
        <f>IF(AND(TONGHOP!O1478="KTHP",TONGHOP!P1478="LT",TONGHOP!H1478&lt;&gt;""),TONGHOP!R1478,"")</f>
        <v/>
      </c>
      <c r="D1478" s="89" t="str">
        <f>IF(F1478="","",SUBTOTAL(3,$F$2:$F1478))</f>
        <v/>
      </c>
      <c r="E1478" s="54" t="str">
        <f>IF(AND(TONGHOP!O1478="KTHP",TONGHOP!P1478="TL",TONGHOP!H1478&lt;&gt;""),TONGHOP!H1478,"")</f>
        <v/>
      </c>
      <c r="F1478" s="54" t="str">
        <f>IF(AND(TONGHOP!O1478="KTHP",TONGHOP!P1478="TL",TONGHOP!H1478&lt;&gt;""),TONGHOP!R1478,"")</f>
        <v/>
      </c>
    </row>
    <row r="1479" spans="1:6">
      <c r="A1479" s="89" t="str">
        <f>IF(C1479="","",SUBTOTAL(3,$C$2:$C1479))</f>
        <v/>
      </c>
      <c r="B1479" s="54" t="str">
        <f>IF(AND(TONGHOP!O1479="KTHP",TONGHOP!P1479="LT",TONGHOP!H1479&lt;&gt;""),TONGHOP!H1479,"")</f>
        <v/>
      </c>
      <c r="C1479" s="54" t="str">
        <f>IF(AND(TONGHOP!O1479="KTHP",TONGHOP!P1479="LT",TONGHOP!H1479&lt;&gt;""),TONGHOP!R1479,"")</f>
        <v/>
      </c>
      <c r="D1479" s="89" t="str">
        <f>IF(F1479="","",SUBTOTAL(3,$F$2:$F1479))</f>
        <v/>
      </c>
      <c r="E1479" s="54" t="str">
        <f>IF(AND(TONGHOP!O1479="KTHP",TONGHOP!P1479="TL",TONGHOP!H1479&lt;&gt;""),TONGHOP!H1479,"")</f>
        <v/>
      </c>
      <c r="F1479" s="54" t="str">
        <f>IF(AND(TONGHOP!O1479="KTHP",TONGHOP!P1479="TL",TONGHOP!H1479&lt;&gt;""),TONGHOP!R1479,"")</f>
        <v/>
      </c>
    </row>
    <row r="1480" spans="1:6">
      <c r="A1480" s="89" t="str">
        <f>IF(C1480="","",SUBTOTAL(3,$C$2:$C1480))</f>
        <v/>
      </c>
      <c r="B1480" s="54" t="str">
        <f>IF(AND(TONGHOP!O1480="KTHP",TONGHOP!P1480="LT",TONGHOP!H1480&lt;&gt;""),TONGHOP!H1480,"")</f>
        <v/>
      </c>
      <c r="C1480" s="54" t="str">
        <f>IF(AND(TONGHOP!O1480="KTHP",TONGHOP!P1480="LT",TONGHOP!H1480&lt;&gt;""),TONGHOP!R1480,"")</f>
        <v/>
      </c>
      <c r="D1480" s="89" t="str">
        <f>IF(F1480="","",SUBTOTAL(3,$F$2:$F1480))</f>
        <v/>
      </c>
      <c r="E1480" s="54" t="str">
        <f>IF(AND(TONGHOP!O1480="KTHP",TONGHOP!P1480="TL",TONGHOP!H1480&lt;&gt;""),TONGHOP!H1480,"")</f>
        <v/>
      </c>
      <c r="F1480" s="54" t="str">
        <f>IF(AND(TONGHOP!O1480="KTHP",TONGHOP!P1480="TL",TONGHOP!H1480&lt;&gt;""),TONGHOP!R1480,"")</f>
        <v/>
      </c>
    </row>
    <row r="1481" spans="1:6">
      <c r="A1481" s="89" t="str">
        <f>IF(C1481="","",SUBTOTAL(3,$C$2:$C1481))</f>
        <v/>
      </c>
      <c r="B1481" s="54" t="str">
        <f>IF(AND(TONGHOP!O1481="KTHP",TONGHOP!P1481="LT",TONGHOP!H1481&lt;&gt;""),TONGHOP!H1481,"")</f>
        <v/>
      </c>
      <c r="C1481" s="54" t="str">
        <f>IF(AND(TONGHOP!O1481="KTHP",TONGHOP!P1481="LT",TONGHOP!H1481&lt;&gt;""),TONGHOP!R1481,"")</f>
        <v/>
      </c>
      <c r="D1481" s="89" t="str">
        <f>IF(F1481="","",SUBTOTAL(3,$F$2:$F1481))</f>
        <v/>
      </c>
      <c r="E1481" s="54" t="str">
        <f>IF(AND(TONGHOP!O1481="KTHP",TONGHOP!P1481="TL",TONGHOP!H1481&lt;&gt;""),TONGHOP!H1481,"")</f>
        <v/>
      </c>
      <c r="F1481" s="54" t="str">
        <f>IF(AND(TONGHOP!O1481="KTHP",TONGHOP!P1481="TL",TONGHOP!H1481&lt;&gt;""),TONGHOP!R1481,"")</f>
        <v/>
      </c>
    </row>
    <row r="1482" spans="1:6">
      <c r="A1482" s="89" t="str">
        <f>IF(C1482="","",SUBTOTAL(3,$C$2:$C1482))</f>
        <v/>
      </c>
      <c r="B1482" s="54" t="str">
        <f>IF(AND(TONGHOP!O1482="KTHP",TONGHOP!P1482="LT",TONGHOP!H1482&lt;&gt;""),TONGHOP!H1482,"")</f>
        <v/>
      </c>
      <c r="C1482" s="54" t="str">
        <f>IF(AND(TONGHOP!O1482="KTHP",TONGHOP!P1482="LT",TONGHOP!H1482&lt;&gt;""),TONGHOP!R1482,"")</f>
        <v/>
      </c>
      <c r="D1482" s="89" t="str">
        <f>IF(F1482="","",SUBTOTAL(3,$F$2:$F1482))</f>
        <v/>
      </c>
      <c r="E1482" s="54" t="str">
        <f>IF(AND(TONGHOP!O1482="KTHP",TONGHOP!P1482="TL",TONGHOP!H1482&lt;&gt;""),TONGHOP!H1482,"")</f>
        <v/>
      </c>
      <c r="F1482" s="54" t="str">
        <f>IF(AND(TONGHOP!O1482="KTHP",TONGHOP!P1482="TL",TONGHOP!H1482&lt;&gt;""),TONGHOP!R1482,"")</f>
        <v/>
      </c>
    </row>
    <row r="1483" spans="1:6">
      <c r="A1483" s="89" t="str">
        <f>IF(C1483="","",SUBTOTAL(3,$C$2:$C1483))</f>
        <v/>
      </c>
      <c r="B1483" s="54" t="str">
        <f>IF(AND(TONGHOP!O1483="KTHP",TONGHOP!P1483="LT",TONGHOP!H1483&lt;&gt;""),TONGHOP!H1483,"")</f>
        <v/>
      </c>
      <c r="C1483" s="54" t="str">
        <f>IF(AND(TONGHOP!O1483="KTHP",TONGHOP!P1483="LT",TONGHOP!H1483&lt;&gt;""),TONGHOP!R1483,"")</f>
        <v/>
      </c>
      <c r="D1483" s="89" t="str">
        <f>IF(F1483="","",SUBTOTAL(3,$F$2:$F1483))</f>
        <v/>
      </c>
      <c r="E1483" s="54" t="str">
        <f>IF(AND(TONGHOP!O1483="KTHP",TONGHOP!P1483="TL",TONGHOP!H1483&lt;&gt;""),TONGHOP!H1483,"")</f>
        <v/>
      </c>
      <c r="F1483" s="54" t="str">
        <f>IF(AND(TONGHOP!O1483="KTHP",TONGHOP!P1483="TL",TONGHOP!H1483&lt;&gt;""),TONGHOP!R1483,"")</f>
        <v/>
      </c>
    </row>
    <row r="1484" spans="1:6">
      <c r="A1484" s="89" t="str">
        <f>IF(C1484="","",SUBTOTAL(3,$C$2:$C1484))</f>
        <v/>
      </c>
      <c r="B1484" s="54" t="str">
        <f>IF(AND(TONGHOP!O1484="KTHP",TONGHOP!P1484="LT",TONGHOP!H1484&lt;&gt;""),TONGHOP!H1484,"")</f>
        <v/>
      </c>
      <c r="C1484" s="54" t="str">
        <f>IF(AND(TONGHOP!O1484="KTHP",TONGHOP!P1484="LT",TONGHOP!H1484&lt;&gt;""),TONGHOP!R1484,"")</f>
        <v/>
      </c>
      <c r="D1484" s="89" t="str">
        <f>IF(F1484="","",SUBTOTAL(3,$F$2:$F1484))</f>
        <v/>
      </c>
      <c r="E1484" s="54" t="str">
        <f>IF(AND(TONGHOP!O1484="KTHP",TONGHOP!P1484="TL",TONGHOP!H1484&lt;&gt;""),TONGHOP!H1484,"")</f>
        <v/>
      </c>
      <c r="F1484" s="54" t="str">
        <f>IF(AND(TONGHOP!O1484="KTHP",TONGHOP!P1484="TL",TONGHOP!H1484&lt;&gt;""),TONGHOP!R1484,"")</f>
        <v/>
      </c>
    </row>
    <row r="1485" spans="1:6">
      <c r="A1485" s="89" t="str">
        <f>IF(C1485="","",SUBTOTAL(3,$C$2:$C1485))</f>
        <v/>
      </c>
      <c r="B1485" s="54" t="str">
        <f>IF(AND(TONGHOP!O1485="KTHP",TONGHOP!P1485="LT",TONGHOP!H1485&lt;&gt;""),TONGHOP!H1485,"")</f>
        <v/>
      </c>
      <c r="C1485" s="54" t="str">
        <f>IF(AND(TONGHOP!O1485="KTHP",TONGHOP!P1485="LT",TONGHOP!H1485&lt;&gt;""),TONGHOP!R1485,"")</f>
        <v/>
      </c>
      <c r="D1485" s="89" t="str">
        <f>IF(F1485="","",SUBTOTAL(3,$F$2:$F1485))</f>
        <v/>
      </c>
      <c r="E1485" s="54" t="str">
        <f>IF(AND(TONGHOP!O1485="KTHP",TONGHOP!P1485="TL",TONGHOP!H1485&lt;&gt;""),TONGHOP!H1485,"")</f>
        <v/>
      </c>
      <c r="F1485" s="54" t="str">
        <f>IF(AND(TONGHOP!O1485="KTHP",TONGHOP!P1485="TL",TONGHOP!H1485&lt;&gt;""),TONGHOP!R1485,"")</f>
        <v/>
      </c>
    </row>
    <row r="1486" spans="1:6">
      <c r="A1486" s="89" t="str">
        <f>IF(C1486="","",SUBTOTAL(3,$C$2:$C1486))</f>
        <v/>
      </c>
      <c r="B1486" s="54" t="str">
        <f>IF(AND(TONGHOP!O1486="KTHP",TONGHOP!P1486="LT",TONGHOP!H1486&lt;&gt;""),TONGHOP!H1486,"")</f>
        <v/>
      </c>
      <c r="C1486" s="54" t="str">
        <f>IF(AND(TONGHOP!O1486="KTHP",TONGHOP!P1486="LT",TONGHOP!H1486&lt;&gt;""),TONGHOP!R1486,"")</f>
        <v/>
      </c>
      <c r="D1486" s="89" t="str">
        <f>IF(F1486="","",SUBTOTAL(3,$F$2:$F1486))</f>
        <v/>
      </c>
      <c r="E1486" s="54" t="str">
        <f>IF(AND(TONGHOP!O1486="KTHP",TONGHOP!P1486="TL",TONGHOP!H1486&lt;&gt;""),TONGHOP!H1486,"")</f>
        <v/>
      </c>
      <c r="F1486" s="54" t="str">
        <f>IF(AND(TONGHOP!O1486="KTHP",TONGHOP!P1486="TL",TONGHOP!H1486&lt;&gt;""),TONGHOP!R1486,"")</f>
        <v/>
      </c>
    </row>
    <row r="1487" spans="1:6">
      <c r="A1487" s="89" t="str">
        <f>IF(C1487="","",SUBTOTAL(3,$C$2:$C1487))</f>
        <v/>
      </c>
      <c r="B1487" s="54" t="str">
        <f>IF(AND(TONGHOP!O1487="KTHP",TONGHOP!P1487="LT",TONGHOP!H1487&lt;&gt;""),TONGHOP!H1487,"")</f>
        <v/>
      </c>
      <c r="C1487" s="54" t="str">
        <f>IF(AND(TONGHOP!O1487="KTHP",TONGHOP!P1487="LT",TONGHOP!H1487&lt;&gt;""),TONGHOP!R1487,"")</f>
        <v/>
      </c>
      <c r="D1487" s="89" t="str">
        <f>IF(F1487="","",SUBTOTAL(3,$F$2:$F1487))</f>
        <v/>
      </c>
      <c r="E1487" s="54" t="str">
        <f>IF(AND(TONGHOP!O1487="KTHP",TONGHOP!P1487="TL",TONGHOP!H1487&lt;&gt;""),TONGHOP!H1487,"")</f>
        <v/>
      </c>
      <c r="F1487" s="54" t="str">
        <f>IF(AND(TONGHOP!O1487="KTHP",TONGHOP!P1487="TL",TONGHOP!H1487&lt;&gt;""),TONGHOP!R1487,"")</f>
        <v/>
      </c>
    </row>
    <row r="1488" spans="1:6">
      <c r="A1488" s="89" t="str">
        <f>IF(C1488="","",SUBTOTAL(3,$C$2:$C1488))</f>
        <v/>
      </c>
      <c r="B1488" s="54" t="str">
        <f>IF(AND(TONGHOP!O1488="KTHP",TONGHOP!P1488="LT",TONGHOP!H1488&lt;&gt;""),TONGHOP!H1488,"")</f>
        <v/>
      </c>
      <c r="C1488" s="54" t="str">
        <f>IF(AND(TONGHOP!O1488="KTHP",TONGHOP!P1488="LT",TONGHOP!H1488&lt;&gt;""),TONGHOP!R1488,"")</f>
        <v/>
      </c>
      <c r="D1488" s="89" t="str">
        <f>IF(F1488="","",SUBTOTAL(3,$F$2:$F1488))</f>
        <v/>
      </c>
      <c r="E1488" s="54" t="str">
        <f>IF(AND(TONGHOP!O1488="KTHP",TONGHOP!P1488="TL",TONGHOP!H1488&lt;&gt;""),TONGHOP!H1488,"")</f>
        <v/>
      </c>
      <c r="F1488" s="54" t="str">
        <f>IF(AND(TONGHOP!O1488="KTHP",TONGHOP!P1488="TL",TONGHOP!H1488&lt;&gt;""),TONGHOP!R1488,"")</f>
        <v/>
      </c>
    </row>
    <row r="1489" spans="1:6">
      <c r="A1489" s="89" t="str">
        <f>IF(C1489="","",SUBTOTAL(3,$C$2:$C1489))</f>
        <v/>
      </c>
      <c r="B1489" s="54" t="str">
        <f>IF(AND(TONGHOP!O1489="KTHP",TONGHOP!P1489="LT",TONGHOP!H1489&lt;&gt;""),TONGHOP!H1489,"")</f>
        <v/>
      </c>
      <c r="C1489" s="54" t="str">
        <f>IF(AND(TONGHOP!O1489="KTHP",TONGHOP!P1489="LT",TONGHOP!H1489&lt;&gt;""),TONGHOP!R1489,"")</f>
        <v/>
      </c>
      <c r="D1489" s="89" t="str">
        <f>IF(F1489="","",SUBTOTAL(3,$F$2:$F1489))</f>
        <v/>
      </c>
      <c r="E1489" s="54" t="str">
        <f>IF(AND(TONGHOP!O1489="KTHP",TONGHOP!P1489="TL",TONGHOP!H1489&lt;&gt;""),TONGHOP!H1489,"")</f>
        <v/>
      </c>
      <c r="F1489" s="54" t="str">
        <f>IF(AND(TONGHOP!O1489="KTHP",TONGHOP!P1489="TL",TONGHOP!H1489&lt;&gt;""),TONGHOP!R1489,"")</f>
        <v/>
      </c>
    </row>
    <row r="1490" spans="1:6">
      <c r="A1490" s="89" t="str">
        <f>IF(C1490="","",SUBTOTAL(3,$C$2:$C1490))</f>
        <v/>
      </c>
      <c r="B1490" s="54" t="str">
        <f>IF(AND(TONGHOP!O1490="KTHP",TONGHOP!P1490="LT",TONGHOP!H1490&lt;&gt;""),TONGHOP!H1490,"")</f>
        <v/>
      </c>
      <c r="C1490" s="54" t="str">
        <f>IF(AND(TONGHOP!O1490="KTHP",TONGHOP!P1490="LT",TONGHOP!H1490&lt;&gt;""),TONGHOP!R1490,"")</f>
        <v/>
      </c>
      <c r="D1490" s="89" t="str">
        <f>IF(F1490="","",SUBTOTAL(3,$F$2:$F1490))</f>
        <v/>
      </c>
      <c r="E1490" s="54" t="str">
        <f>IF(AND(TONGHOP!O1490="KTHP",TONGHOP!P1490="TL",TONGHOP!H1490&lt;&gt;""),TONGHOP!H1490,"")</f>
        <v/>
      </c>
      <c r="F1490" s="54" t="str">
        <f>IF(AND(TONGHOP!O1490="KTHP",TONGHOP!P1490="TL",TONGHOP!H1490&lt;&gt;""),TONGHOP!R1490,"")</f>
        <v/>
      </c>
    </row>
    <row r="1491" spans="1:6">
      <c r="A1491" s="89" t="str">
        <f>IF(C1491="","",SUBTOTAL(3,$C$2:$C1491))</f>
        <v/>
      </c>
      <c r="B1491" s="54" t="str">
        <f>IF(AND(TONGHOP!O1491="KTHP",TONGHOP!P1491="LT",TONGHOP!H1491&lt;&gt;""),TONGHOP!H1491,"")</f>
        <v/>
      </c>
      <c r="C1491" s="54" t="str">
        <f>IF(AND(TONGHOP!O1491="KTHP",TONGHOP!P1491="LT",TONGHOP!H1491&lt;&gt;""),TONGHOP!R1491,"")</f>
        <v/>
      </c>
      <c r="D1491" s="89" t="str">
        <f>IF(F1491="","",SUBTOTAL(3,$F$2:$F1491))</f>
        <v/>
      </c>
      <c r="E1491" s="54" t="str">
        <f>IF(AND(TONGHOP!O1491="KTHP",TONGHOP!P1491="TL",TONGHOP!H1491&lt;&gt;""),TONGHOP!H1491,"")</f>
        <v/>
      </c>
      <c r="F1491" s="54" t="str">
        <f>IF(AND(TONGHOP!O1491="KTHP",TONGHOP!P1491="TL",TONGHOP!H1491&lt;&gt;""),TONGHOP!R1491,"")</f>
        <v/>
      </c>
    </row>
    <row r="1492" spans="1:6">
      <c r="A1492" s="89" t="str">
        <f>IF(C1492="","",SUBTOTAL(3,$C$2:$C1492))</f>
        <v/>
      </c>
      <c r="B1492" s="54" t="str">
        <f>IF(AND(TONGHOP!O1492="KTHP",TONGHOP!P1492="LT",TONGHOP!H1492&lt;&gt;""),TONGHOP!H1492,"")</f>
        <v/>
      </c>
      <c r="C1492" s="54" t="str">
        <f>IF(AND(TONGHOP!O1492="KTHP",TONGHOP!P1492="LT",TONGHOP!H1492&lt;&gt;""),TONGHOP!R1492,"")</f>
        <v/>
      </c>
      <c r="D1492" s="89" t="str">
        <f>IF(F1492="","",SUBTOTAL(3,$F$2:$F1492))</f>
        <v/>
      </c>
      <c r="E1492" s="54" t="str">
        <f>IF(AND(TONGHOP!O1492="KTHP",TONGHOP!P1492="TL",TONGHOP!H1492&lt;&gt;""),TONGHOP!H1492,"")</f>
        <v/>
      </c>
      <c r="F1492" s="54" t="str">
        <f>IF(AND(TONGHOP!O1492="KTHP",TONGHOP!P1492="TL",TONGHOP!H1492&lt;&gt;""),TONGHOP!R1492,"")</f>
        <v/>
      </c>
    </row>
    <row r="1493" spans="1:6">
      <c r="A1493" s="89" t="str">
        <f>IF(C1493="","",SUBTOTAL(3,$C$2:$C1493))</f>
        <v/>
      </c>
      <c r="B1493" s="54" t="str">
        <f>IF(AND(TONGHOP!O1493="KTHP",TONGHOP!P1493="LT",TONGHOP!H1493&lt;&gt;""),TONGHOP!H1493,"")</f>
        <v/>
      </c>
      <c r="C1493" s="54" t="str">
        <f>IF(AND(TONGHOP!O1493="KTHP",TONGHOP!P1493="LT",TONGHOP!H1493&lt;&gt;""),TONGHOP!R1493,"")</f>
        <v/>
      </c>
      <c r="D1493" s="89" t="str">
        <f>IF(F1493="","",SUBTOTAL(3,$F$2:$F1493))</f>
        <v/>
      </c>
      <c r="E1493" s="54" t="str">
        <f>IF(AND(TONGHOP!O1493="KTHP",TONGHOP!P1493="TL",TONGHOP!H1493&lt;&gt;""),TONGHOP!H1493,"")</f>
        <v/>
      </c>
      <c r="F1493" s="54" t="str">
        <f>IF(AND(TONGHOP!O1493="KTHP",TONGHOP!P1493="TL",TONGHOP!H1493&lt;&gt;""),TONGHOP!R1493,"")</f>
        <v/>
      </c>
    </row>
    <row r="1494" spans="1:6">
      <c r="A1494" s="89" t="str">
        <f>IF(C1494="","",SUBTOTAL(3,$C$2:$C1494))</f>
        <v/>
      </c>
      <c r="B1494" s="54" t="str">
        <f>IF(AND(TONGHOP!O1494="KTHP",TONGHOP!P1494="LT",TONGHOP!H1494&lt;&gt;""),TONGHOP!H1494,"")</f>
        <v/>
      </c>
      <c r="C1494" s="54" t="str">
        <f>IF(AND(TONGHOP!O1494="KTHP",TONGHOP!P1494="LT",TONGHOP!H1494&lt;&gt;""),TONGHOP!R1494,"")</f>
        <v/>
      </c>
      <c r="D1494" s="89" t="str">
        <f>IF(F1494="","",SUBTOTAL(3,$F$2:$F1494))</f>
        <v/>
      </c>
      <c r="E1494" s="54" t="str">
        <f>IF(AND(TONGHOP!O1494="KTHP",TONGHOP!P1494="TL",TONGHOP!H1494&lt;&gt;""),TONGHOP!H1494,"")</f>
        <v/>
      </c>
      <c r="F1494" s="54" t="str">
        <f>IF(AND(TONGHOP!O1494="KTHP",TONGHOP!P1494="TL",TONGHOP!H1494&lt;&gt;""),TONGHOP!R1494,"")</f>
        <v/>
      </c>
    </row>
    <row r="1495" spans="1:6">
      <c r="A1495" s="89" t="str">
        <f>IF(C1495="","",SUBTOTAL(3,$C$2:$C1495))</f>
        <v/>
      </c>
      <c r="B1495" s="54" t="str">
        <f>IF(AND(TONGHOP!O1495="KTHP",TONGHOP!P1495="LT",TONGHOP!H1495&lt;&gt;""),TONGHOP!H1495,"")</f>
        <v/>
      </c>
      <c r="C1495" s="54" t="str">
        <f>IF(AND(TONGHOP!O1495="KTHP",TONGHOP!P1495="LT",TONGHOP!H1495&lt;&gt;""),TONGHOP!R1495,"")</f>
        <v/>
      </c>
      <c r="D1495" s="89" t="str">
        <f>IF(F1495="","",SUBTOTAL(3,$F$2:$F1495))</f>
        <v/>
      </c>
      <c r="E1495" s="54" t="str">
        <f>IF(AND(TONGHOP!O1495="KTHP",TONGHOP!P1495="TL",TONGHOP!H1495&lt;&gt;""),TONGHOP!H1495,"")</f>
        <v/>
      </c>
      <c r="F1495" s="54" t="str">
        <f>IF(AND(TONGHOP!O1495="KTHP",TONGHOP!P1495="TL",TONGHOP!H1495&lt;&gt;""),TONGHOP!R1495,"")</f>
        <v/>
      </c>
    </row>
    <row r="1496" spans="1:6">
      <c r="A1496" s="89" t="str">
        <f>IF(C1496="","",SUBTOTAL(3,$C$2:$C1496))</f>
        <v/>
      </c>
      <c r="B1496" s="54" t="str">
        <f>IF(AND(TONGHOP!O1496="KTHP",TONGHOP!P1496="LT",TONGHOP!H1496&lt;&gt;""),TONGHOP!H1496,"")</f>
        <v/>
      </c>
      <c r="C1496" s="54" t="str">
        <f>IF(AND(TONGHOP!O1496="KTHP",TONGHOP!P1496="LT",TONGHOP!H1496&lt;&gt;""),TONGHOP!R1496,"")</f>
        <v/>
      </c>
      <c r="D1496" s="89" t="str">
        <f>IF(F1496="","",SUBTOTAL(3,$F$2:$F1496))</f>
        <v/>
      </c>
      <c r="E1496" s="54" t="str">
        <f>IF(AND(TONGHOP!O1496="KTHP",TONGHOP!P1496="TL",TONGHOP!H1496&lt;&gt;""),TONGHOP!H1496,"")</f>
        <v/>
      </c>
      <c r="F1496" s="54" t="str">
        <f>IF(AND(TONGHOP!O1496="KTHP",TONGHOP!P1496="TL",TONGHOP!H1496&lt;&gt;""),TONGHOP!R1496,"")</f>
        <v/>
      </c>
    </row>
    <row r="1497" spans="1:6">
      <c r="A1497" s="89" t="str">
        <f>IF(C1497="","",SUBTOTAL(3,$C$2:$C1497))</f>
        <v/>
      </c>
      <c r="B1497" s="54" t="str">
        <f>IF(AND(TONGHOP!O1497="KTHP",TONGHOP!P1497="LT",TONGHOP!H1497&lt;&gt;""),TONGHOP!H1497,"")</f>
        <v/>
      </c>
      <c r="C1497" s="54" t="str">
        <f>IF(AND(TONGHOP!O1497="KTHP",TONGHOP!P1497="LT",TONGHOP!H1497&lt;&gt;""),TONGHOP!R1497,"")</f>
        <v/>
      </c>
      <c r="D1497" s="89" t="str">
        <f>IF(F1497="","",SUBTOTAL(3,$F$2:$F1497))</f>
        <v/>
      </c>
      <c r="E1497" s="54" t="str">
        <f>IF(AND(TONGHOP!O1497="KTHP",TONGHOP!P1497="TL",TONGHOP!H1497&lt;&gt;""),TONGHOP!H1497,"")</f>
        <v/>
      </c>
      <c r="F1497" s="54" t="str">
        <f>IF(AND(TONGHOP!O1497="KTHP",TONGHOP!P1497="TL",TONGHOP!H1497&lt;&gt;""),TONGHOP!R1497,"")</f>
        <v/>
      </c>
    </row>
    <row r="1498" spans="1:6">
      <c r="A1498" s="89" t="str">
        <f>IF(C1498="","",SUBTOTAL(3,$C$2:$C1498))</f>
        <v/>
      </c>
      <c r="B1498" s="54" t="str">
        <f>IF(AND(TONGHOP!O1498="KTHP",TONGHOP!P1498="LT",TONGHOP!H1498&lt;&gt;""),TONGHOP!H1498,"")</f>
        <v/>
      </c>
      <c r="C1498" s="54" t="str">
        <f>IF(AND(TONGHOP!O1498="KTHP",TONGHOP!P1498="LT",TONGHOP!H1498&lt;&gt;""),TONGHOP!R1498,"")</f>
        <v/>
      </c>
      <c r="D1498" s="89" t="str">
        <f>IF(F1498="","",SUBTOTAL(3,$F$2:$F1498))</f>
        <v/>
      </c>
      <c r="E1498" s="54" t="str">
        <f>IF(AND(TONGHOP!O1498="KTHP",TONGHOP!P1498="TL",TONGHOP!H1498&lt;&gt;""),TONGHOP!H1498,"")</f>
        <v/>
      </c>
      <c r="F1498" s="54" t="str">
        <f>IF(AND(TONGHOP!O1498="KTHP",TONGHOP!P1498="TL",TONGHOP!H1498&lt;&gt;""),TONGHOP!R1498,"")</f>
        <v/>
      </c>
    </row>
    <row r="1499" spans="1:6">
      <c r="A1499" s="89" t="str">
        <f>IF(C1499="","",SUBTOTAL(3,$C$2:$C1499))</f>
        <v/>
      </c>
      <c r="B1499" s="54" t="str">
        <f>IF(AND(TONGHOP!O1499="KTHP",TONGHOP!P1499="LT",TONGHOP!H1499&lt;&gt;""),TONGHOP!H1499,"")</f>
        <v/>
      </c>
      <c r="C1499" s="54" t="str">
        <f>IF(AND(TONGHOP!O1499="KTHP",TONGHOP!P1499="LT",TONGHOP!H1499&lt;&gt;""),TONGHOP!R1499,"")</f>
        <v/>
      </c>
      <c r="D1499" s="89" t="str">
        <f>IF(F1499="","",SUBTOTAL(3,$F$2:$F1499))</f>
        <v/>
      </c>
      <c r="E1499" s="54" t="str">
        <f>IF(AND(TONGHOP!O1499="KTHP",TONGHOP!P1499="TL",TONGHOP!H1499&lt;&gt;""),TONGHOP!H1499,"")</f>
        <v/>
      </c>
      <c r="F1499" s="54" t="str">
        <f>IF(AND(TONGHOP!O1499="KTHP",TONGHOP!P1499="TL",TONGHOP!H1499&lt;&gt;""),TONGHOP!R1499,"")</f>
        <v/>
      </c>
    </row>
    <row r="1500" spans="1:6">
      <c r="A1500" s="89" t="str">
        <f>IF(C1500="","",SUBTOTAL(3,$C$2:$C1500))</f>
        <v/>
      </c>
      <c r="B1500" s="54" t="str">
        <f>IF(AND(TONGHOP!O1500="KTHP",TONGHOP!P1500="LT",TONGHOP!H1500&lt;&gt;""),TONGHOP!H1500,"")</f>
        <v/>
      </c>
      <c r="C1500" s="54" t="str">
        <f>IF(AND(TONGHOP!O1500="KTHP",TONGHOP!P1500="LT",TONGHOP!H1500&lt;&gt;""),TONGHOP!R1500,"")</f>
        <v/>
      </c>
      <c r="D1500" s="89" t="str">
        <f>IF(F1500="","",SUBTOTAL(3,$F$2:$F1500))</f>
        <v/>
      </c>
      <c r="E1500" s="54" t="str">
        <f>IF(AND(TONGHOP!O1500="KTHP",TONGHOP!P1500="TL",TONGHOP!H1500&lt;&gt;""),TONGHOP!H1500,"")</f>
        <v/>
      </c>
      <c r="F1500" s="54" t="str">
        <f>IF(AND(TONGHOP!O1500="KTHP",TONGHOP!P1500="TL",TONGHOP!H1500&lt;&gt;""),TONGHOP!R1500,"")</f>
        <v/>
      </c>
    </row>
    <row r="1501" spans="1:6">
      <c r="A1501" s="89" t="str">
        <f>IF(C1501="","",SUBTOTAL(3,$C$2:$C1501))</f>
        <v/>
      </c>
      <c r="B1501" s="54" t="str">
        <f>IF(AND(TONGHOP!O1501="KTHP",TONGHOP!P1501="LT",TONGHOP!H1501&lt;&gt;""),TONGHOP!H1501,"")</f>
        <v/>
      </c>
      <c r="C1501" s="54" t="str">
        <f>IF(AND(TONGHOP!O1501="KTHP",TONGHOP!P1501="LT",TONGHOP!H1501&lt;&gt;""),TONGHOP!R1501,"")</f>
        <v/>
      </c>
      <c r="D1501" s="89" t="str">
        <f>IF(F1501="","",SUBTOTAL(3,$F$2:$F1501))</f>
        <v/>
      </c>
      <c r="E1501" s="54" t="str">
        <f>IF(AND(TONGHOP!O1501="KTHP",TONGHOP!P1501="TL",TONGHOP!H1501&lt;&gt;""),TONGHOP!H1501,"")</f>
        <v/>
      </c>
      <c r="F1501" s="54" t="str">
        <f>IF(AND(TONGHOP!O1501="KTHP",TONGHOP!P1501="TL",TONGHOP!H1501&lt;&gt;""),TONGHOP!R1501,"")</f>
        <v/>
      </c>
    </row>
    <row r="1504" spans="1:6">
      <c r="C1504" s="54">
        <f>SUBTOTAL(9,C2:C1501)</f>
        <v>0</v>
      </c>
      <c r="F1504" s="54">
        <f>SUBTOTAL(9,F2:F1501)</f>
        <v>0</v>
      </c>
    </row>
  </sheetData>
  <sheetProtection autoFilter="0"/>
  <autoFilter ref="A1:F1501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2"/>
  <sheetViews>
    <sheetView zoomScale="130" zoomScaleNormal="130" workbookViewId="0">
      <pane ySplit="1" topLeftCell="A21" activePane="bottomLeft" state="frozen"/>
      <selection activeCell="G802" sqref="G802"/>
      <selection pane="bottomLeft" activeCell="C33" sqref="C33"/>
    </sheetView>
  </sheetViews>
  <sheetFormatPr defaultRowHeight="12.75"/>
  <cols>
    <col min="1" max="1" width="3.875" style="82" bestFit="1" customWidth="1"/>
    <col min="2" max="2" width="7.875" style="82" bestFit="1" customWidth="1"/>
    <col min="3" max="3" width="27.375" style="82" customWidth="1"/>
    <col min="4" max="4" width="4.625" style="82" bestFit="1" customWidth="1"/>
    <col min="5" max="5" width="11.625" style="88" bestFit="1" customWidth="1"/>
    <col min="6" max="6" width="19" style="95" bestFit="1" customWidth="1"/>
    <col min="7" max="7" width="16.25" style="95" bestFit="1" customWidth="1"/>
    <col min="8" max="8" width="19.75" style="95" bestFit="1" customWidth="1"/>
    <col min="9" max="16384" width="9" style="95"/>
  </cols>
  <sheetData>
    <row r="1" spans="1:8">
      <c r="A1" s="80" t="s">
        <v>240</v>
      </c>
      <c r="B1" s="80" t="s">
        <v>459</v>
      </c>
      <c r="C1" s="80" t="s">
        <v>463</v>
      </c>
      <c r="D1" s="80" t="s">
        <v>460</v>
      </c>
      <c r="E1" s="81" t="s">
        <v>461</v>
      </c>
      <c r="F1" s="93" t="s">
        <v>462</v>
      </c>
      <c r="G1" s="94" t="s">
        <v>157</v>
      </c>
      <c r="H1" s="94" t="s">
        <v>156</v>
      </c>
    </row>
    <row r="2" spans="1:8">
      <c r="A2" s="97">
        <f>IF(E2="","",SUBTOTAL(3,$E$2:$E2))</f>
        <v>1</v>
      </c>
      <c r="B2" s="84" t="s">
        <v>559</v>
      </c>
      <c r="C2" s="83" t="s">
        <v>159</v>
      </c>
      <c r="D2" s="83" t="s">
        <v>45</v>
      </c>
      <c r="E2" s="85">
        <v>24163</v>
      </c>
      <c r="F2" s="96" t="s">
        <v>141</v>
      </c>
      <c r="G2" s="96" t="s">
        <v>108</v>
      </c>
      <c r="H2" s="96"/>
    </row>
    <row r="3" spans="1:8">
      <c r="A3" s="97">
        <f>IF(E3="","",SUBTOTAL(3,$E$2:$E3))</f>
        <v>2</v>
      </c>
      <c r="B3" s="84" t="s">
        <v>791</v>
      </c>
      <c r="C3" s="83" t="s">
        <v>371</v>
      </c>
      <c r="D3" s="83" t="s">
        <v>33</v>
      </c>
      <c r="E3" s="85">
        <v>25229</v>
      </c>
      <c r="F3" s="96" t="s">
        <v>141</v>
      </c>
      <c r="G3" s="96" t="s">
        <v>146</v>
      </c>
      <c r="H3" s="96"/>
    </row>
    <row r="4" spans="1:8">
      <c r="A4" s="97">
        <f>IF(E4="","",SUBTOTAL(3,$E$2:$E4))</f>
        <v>3</v>
      </c>
      <c r="B4" s="84" t="s">
        <v>561</v>
      </c>
      <c r="C4" s="83" t="s">
        <v>110</v>
      </c>
      <c r="D4" s="83" t="s">
        <v>45</v>
      </c>
      <c r="E4" s="85">
        <v>26523</v>
      </c>
      <c r="F4" s="96" t="s">
        <v>141</v>
      </c>
      <c r="G4" s="96" t="s">
        <v>146</v>
      </c>
      <c r="H4" s="96"/>
    </row>
    <row r="5" spans="1:8">
      <c r="A5" s="97">
        <f>IF(E5="","",SUBTOTAL(3,$E$2:$E5))</f>
        <v>4</v>
      </c>
      <c r="B5" s="84" t="s">
        <v>560</v>
      </c>
      <c r="C5" s="83" t="s">
        <v>41</v>
      </c>
      <c r="D5" s="83" t="s">
        <v>45</v>
      </c>
      <c r="E5" s="85">
        <v>21553</v>
      </c>
      <c r="F5" s="96" t="s">
        <v>141</v>
      </c>
      <c r="G5" s="96" t="s">
        <v>146</v>
      </c>
      <c r="H5" s="96"/>
    </row>
    <row r="6" spans="1:8">
      <c r="A6" s="97">
        <f>IF(E6="","",SUBTOTAL(3,$E$2:$E6))</f>
        <v>5</v>
      </c>
      <c r="B6" s="84" t="s">
        <v>638</v>
      </c>
      <c r="C6" s="83" t="s">
        <v>251</v>
      </c>
      <c r="D6" s="83" t="s">
        <v>33</v>
      </c>
      <c r="E6" s="85">
        <v>27506</v>
      </c>
      <c r="F6" s="96" t="s">
        <v>288</v>
      </c>
      <c r="G6" s="96" t="s">
        <v>36</v>
      </c>
      <c r="H6" s="96"/>
    </row>
    <row r="7" spans="1:8">
      <c r="A7" s="97">
        <f>IF(E7="","",SUBTOTAL(3,$E$2:$E7))</f>
        <v>6</v>
      </c>
      <c r="B7" s="84" t="s">
        <v>640</v>
      </c>
      <c r="C7" s="83" t="s">
        <v>258</v>
      </c>
      <c r="D7" s="83" t="s">
        <v>45</v>
      </c>
      <c r="E7" s="85">
        <v>28118</v>
      </c>
      <c r="F7" s="96" t="s">
        <v>288</v>
      </c>
      <c r="G7" s="96" t="s">
        <v>36</v>
      </c>
      <c r="H7" s="96"/>
    </row>
    <row r="8" spans="1:8">
      <c r="A8" s="97">
        <f>IF(E8="","",SUBTOTAL(3,$E$2:$E8))</f>
        <v>7</v>
      </c>
      <c r="B8" s="84" t="s">
        <v>635</v>
      </c>
      <c r="C8" s="83" t="s">
        <v>123</v>
      </c>
      <c r="D8" s="83" t="s">
        <v>33</v>
      </c>
      <c r="E8" s="85">
        <v>32514</v>
      </c>
      <c r="F8" s="96" t="s">
        <v>288</v>
      </c>
      <c r="G8" s="96" t="s">
        <v>36</v>
      </c>
      <c r="H8" s="96"/>
    </row>
    <row r="9" spans="1:8">
      <c r="A9" s="97">
        <f>IF(E9="","",SUBTOTAL(3,$E$2:$E9))</f>
        <v>8</v>
      </c>
      <c r="B9" s="84" t="s">
        <v>648</v>
      </c>
      <c r="C9" s="83" t="s">
        <v>259</v>
      </c>
      <c r="D9" s="83" t="s">
        <v>33</v>
      </c>
      <c r="E9" s="85">
        <v>27899</v>
      </c>
      <c r="F9" s="96" t="s">
        <v>288</v>
      </c>
      <c r="G9" s="96" t="s">
        <v>36</v>
      </c>
      <c r="H9" s="96"/>
    </row>
    <row r="10" spans="1:8">
      <c r="A10" s="97">
        <f>IF(E10="","",SUBTOTAL(3,$E$2:$E10))</f>
        <v>9</v>
      </c>
      <c r="B10" s="84" t="s">
        <v>649</v>
      </c>
      <c r="C10" s="83" t="s">
        <v>546</v>
      </c>
      <c r="D10" s="83" t="s">
        <v>45</v>
      </c>
      <c r="E10" s="85">
        <v>30639</v>
      </c>
      <c r="F10" s="96" t="s">
        <v>288</v>
      </c>
      <c r="G10" s="96" t="s">
        <v>36</v>
      </c>
      <c r="H10" s="96"/>
    </row>
    <row r="11" spans="1:8">
      <c r="A11" s="97">
        <f>IF(E11="","",SUBTOTAL(3,$E$2:$E11))</f>
        <v>10</v>
      </c>
      <c r="B11" s="84" t="s">
        <v>643</v>
      </c>
      <c r="C11" s="83" t="s">
        <v>248</v>
      </c>
      <c r="D11" s="83" t="s">
        <v>45</v>
      </c>
      <c r="E11" s="85">
        <v>23055</v>
      </c>
      <c r="F11" s="96" t="s">
        <v>288</v>
      </c>
      <c r="G11" s="96" t="s">
        <v>36</v>
      </c>
      <c r="H11" s="96"/>
    </row>
    <row r="12" spans="1:8">
      <c r="A12" s="97">
        <f>IF(E12="","",SUBTOTAL(3,$E$2:$E12))</f>
        <v>11</v>
      </c>
      <c r="B12" s="84" t="s">
        <v>645</v>
      </c>
      <c r="C12" s="83" t="s">
        <v>260</v>
      </c>
      <c r="D12" s="83" t="s">
        <v>45</v>
      </c>
      <c r="E12" s="85">
        <v>27594</v>
      </c>
      <c r="F12" s="96" t="s">
        <v>288</v>
      </c>
      <c r="G12" s="96" t="s">
        <v>36</v>
      </c>
      <c r="H12" s="96"/>
    </row>
    <row r="13" spans="1:8">
      <c r="A13" s="97">
        <f>IF(E13="","",SUBTOTAL(3,$E$2:$E13))</f>
        <v>12</v>
      </c>
      <c r="B13" s="84" t="s">
        <v>644</v>
      </c>
      <c r="C13" s="83" t="s">
        <v>255</v>
      </c>
      <c r="D13" s="83" t="s">
        <v>45</v>
      </c>
      <c r="E13" s="85">
        <v>26387</v>
      </c>
      <c r="F13" s="96" t="s">
        <v>288</v>
      </c>
      <c r="G13" s="96" t="s">
        <v>36</v>
      </c>
      <c r="H13" s="96"/>
    </row>
    <row r="14" spans="1:8">
      <c r="A14" s="97">
        <f>IF(E14="","",SUBTOTAL(3,$E$2:$E14))</f>
        <v>13</v>
      </c>
      <c r="B14" s="84" t="s">
        <v>634</v>
      </c>
      <c r="C14" s="83" t="s">
        <v>112</v>
      </c>
      <c r="D14" s="83" t="s">
        <v>45</v>
      </c>
      <c r="E14" s="85">
        <v>27677</v>
      </c>
      <c r="F14" s="96" t="s">
        <v>288</v>
      </c>
      <c r="G14" s="96" t="s">
        <v>36</v>
      </c>
      <c r="H14" s="96"/>
    </row>
    <row r="15" spans="1:8">
      <c r="A15" s="97">
        <f>IF(E15="","",SUBTOTAL(3,$E$2:$E15))</f>
        <v>14</v>
      </c>
      <c r="B15" s="84" t="s">
        <v>646</v>
      </c>
      <c r="C15" s="83" t="s">
        <v>261</v>
      </c>
      <c r="D15" s="83" t="s">
        <v>45</v>
      </c>
      <c r="E15" s="85">
        <v>26665</v>
      </c>
      <c r="F15" s="96" t="s">
        <v>288</v>
      </c>
      <c r="G15" s="96" t="s">
        <v>36</v>
      </c>
      <c r="H15" s="96"/>
    </row>
    <row r="16" spans="1:8">
      <c r="A16" s="97">
        <f>IF(E16="","",SUBTOTAL(3,$E$2:$E16))</f>
        <v>15</v>
      </c>
      <c r="B16" s="84" t="s">
        <v>637</v>
      </c>
      <c r="C16" s="83" t="s">
        <v>247</v>
      </c>
      <c r="D16" s="83" t="s">
        <v>45</v>
      </c>
      <c r="E16" s="85">
        <v>21604</v>
      </c>
      <c r="F16" s="96" t="s">
        <v>288</v>
      </c>
      <c r="G16" s="96" t="s">
        <v>36</v>
      </c>
      <c r="H16" s="96"/>
    </row>
    <row r="17" spans="1:8">
      <c r="A17" s="97">
        <f>IF(E17="","",SUBTOTAL(3,$E$2:$E17))</f>
        <v>16</v>
      </c>
      <c r="B17" s="84" t="s">
        <v>652</v>
      </c>
      <c r="C17" s="83" t="s">
        <v>256</v>
      </c>
      <c r="D17" s="83" t="s">
        <v>33</v>
      </c>
      <c r="E17" s="85">
        <v>25993</v>
      </c>
      <c r="F17" s="96" t="s">
        <v>288</v>
      </c>
      <c r="G17" s="96" t="s">
        <v>36</v>
      </c>
      <c r="H17" s="96"/>
    </row>
    <row r="18" spans="1:8">
      <c r="A18" s="97">
        <f>IF(E18="","",SUBTOTAL(3,$E$2:$E18))</f>
        <v>17</v>
      </c>
      <c r="B18" s="84" t="s">
        <v>639</v>
      </c>
      <c r="C18" s="83" t="s">
        <v>250</v>
      </c>
      <c r="D18" s="83" t="s">
        <v>45</v>
      </c>
      <c r="E18" s="85">
        <v>23583</v>
      </c>
      <c r="F18" s="96" t="s">
        <v>288</v>
      </c>
      <c r="G18" s="96" t="s">
        <v>36</v>
      </c>
      <c r="H18" s="96"/>
    </row>
    <row r="19" spans="1:8">
      <c r="A19" s="97">
        <f>IF(E19="","",SUBTOTAL(3,$E$2:$E19))</f>
        <v>18</v>
      </c>
      <c r="B19" s="84" t="s">
        <v>641</v>
      </c>
      <c r="C19" s="83" t="s">
        <v>262</v>
      </c>
      <c r="D19" s="83" t="s">
        <v>45</v>
      </c>
      <c r="E19" s="85">
        <v>32104</v>
      </c>
      <c r="F19" s="96" t="s">
        <v>288</v>
      </c>
      <c r="G19" s="96" t="s">
        <v>36</v>
      </c>
      <c r="H19" s="96"/>
    </row>
    <row r="20" spans="1:8">
      <c r="A20" s="97">
        <f>IF(E20="","",SUBTOTAL(3,$E$2:$E20))</f>
        <v>19</v>
      </c>
      <c r="B20" s="84" t="s">
        <v>642</v>
      </c>
      <c r="C20" s="83" t="s">
        <v>263</v>
      </c>
      <c r="D20" s="83" t="s">
        <v>33</v>
      </c>
      <c r="E20" s="85">
        <v>29377</v>
      </c>
      <c r="F20" s="96" t="s">
        <v>288</v>
      </c>
      <c r="G20" s="96" t="s">
        <v>36</v>
      </c>
      <c r="H20" s="96"/>
    </row>
    <row r="21" spans="1:8">
      <c r="A21" s="97">
        <f>IF(E21="","",SUBTOTAL(3,$E$2:$E21))</f>
        <v>20</v>
      </c>
      <c r="B21" s="84" t="s">
        <v>647</v>
      </c>
      <c r="C21" s="83" t="s">
        <v>188</v>
      </c>
      <c r="D21" s="83" t="s">
        <v>33</v>
      </c>
      <c r="E21" s="85">
        <v>27631</v>
      </c>
      <c r="F21" s="96" t="s">
        <v>288</v>
      </c>
      <c r="G21" s="96" t="s">
        <v>36</v>
      </c>
      <c r="H21" s="96"/>
    </row>
    <row r="22" spans="1:8">
      <c r="A22" s="97">
        <f>IF(E22="","",SUBTOTAL(3,$E$2:$E22))</f>
        <v>21</v>
      </c>
      <c r="B22" s="84" t="s">
        <v>636</v>
      </c>
      <c r="C22" s="83" t="s">
        <v>173</v>
      </c>
      <c r="D22" s="83" t="s">
        <v>45</v>
      </c>
      <c r="E22" s="85">
        <v>23248</v>
      </c>
      <c r="F22" s="96" t="s">
        <v>288</v>
      </c>
      <c r="G22" s="96" t="s">
        <v>36</v>
      </c>
      <c r="H22" s="96"/>
    </row>
    <row r="23" spans="1:8">
      <c r="A23" s="97">
        <f>IF(E23="","",SUBTOTAL(3,$E$2:$E23))</f>
        <v>22</v>
      </c>
      <c r="B23" s="84" t="s">
        <v>650</v>
      </c>
      <c r="C23" s="83" t="s">
        <v>252</v>
      </c>
      <c r="D23" s="83" t="s">
        <v>45</v>
      </c>
      <c r="E23" s="85">
        <v>26262</v>
      </c>
      <c r="F23" s="96" t="s">
        <v>288</v>
      </c>
      <c r="G23" s="96" t="s">
        <v>36</v>
      </c>
      <c r="H23" s="96"/>
    </row>
    <row r="24" spans="1:8">
      <c r="A24" s="97">
        <f>IF(E24="","",SUBTOTAL(3,$E$2:$E24))</f>
        <v>23</v>
      </c>
      <c r="B24" s="86" t="s">
        <v>1069</v>
      </c>
      <c r="C24" s="86" t="s">
        <v>1061</v>
      </c>
      <c r="D24" s="86" t="s">
        <v>45</v>
      </c>
      <c r="E24" s="87">
        <v>29952</v>
      </c>
      <c r="F24" s="96" t="s">
        <v>288</v>
      </c>
      <c r="G24" s="96" t="s">
        <v>1012</v>
      </c>
      <c r="H24" s="96"/>
    </row>
    <row r="25" spans="1:8">
      <c r="A25" s="97">
        <f>IF(E25="","",SUBTOTAL(3,$E$2:$E25))</f>
        <v>24</v>
      </c>
      <c r="B25" s="84" t="s">
        <v>1000</v>
      </c>
      <c r="C25" s="83" t="s">
        <v>983</v>
      </c>
      <c r="D25" s="83" t="s">
        <v>45</v>
      </c>
      <c r="E25" s="85">
        <v>20278</v>
      </c>
      <c r="F25" s="96" t="s">
        <v>288</v>
      </c>
      <c r="G25" s="96" t="s">
        <v>1012</v>
      </c>
      <c r="H25" s="96"/>
    </row>
    <row r="26" spans="1:8">
      <c r="A26" s="97">
        <f>IF(E26="","",SUBTOTAL(3,$E$2:$E26))</f>
        <v>25</v>
      </c>
      <c r="B26" s="84" t="s">
        <v>651</v>
      </c>
      <c r="C26" s="83" t="s">
        <v>254</v>
      </c>
      <c r="D26" s="83" t="s">
        <v>33</v>
      </c>
      <c r="E26" s="85">
        <v>22364</v>
      </c>
      <c r="F26" s="96" t="s">
        <v>288</v>
      </c>
      <c r="G26" s="96" t="s">
        <v>1012</v>
      </c>
      <c r="H26" s="96"/>
    </row>
    <row r="27" spans="1:8">
      <c r="A27" s="97">
        <f>IF(E27="","",SUBTOTAL(3,$E$2:$E27))</f>
        <v>26</v>
      </c>
      <c r="B27" s="84" t="s">
        <v>653</v>
      </c>
      <c r="C27" s="83" t="s">
        <v>177</v>
      </c>
      <c r="D27" s="83" t="s">
        <v>33</v>
      </c>
      <c r="E27" s="85">
        <v>29107</v>
      </c>
      <c r="F27" s="96" t="s">
        <v>288</v>
      </c>
      <c r="G27" s="96" t="s">
        <v>63</v>
      </c>
      <c r="H27" s="96"/>
    </row>
    <row r="28" spans="1:8">
      <c r="A28" s="97">
        <f>IF(E28="","",SUBTOTAL(3,$E$2:$E28))</f>
        <v>27</v>
      </c>
      <c r="B28" s="84" t="s">
        <v>654</v>
      </c>
      <c r="C28" s="83" t="s">
        <v>364</v>
      </c>
      <c r="D28" s="83" t="s">
        <v>45</v>
      </c>
      <c r="E28" s="85">
        <v>27811</v>
      </c>
      <c r="F28" s="96" t="s">
        <v>288</v>
      </c>
      <c r="G28" s="96" t="s">
        <v>37</v>
      </c>
      <c r="H28" s="96"/>
    </row>
    <row r="29" spans="1:8">
      <c r="A29" s="97">
        <f>IF(E29="","",SUBTOTAL(3,$E$2:$E29))</f>
        <v>28</v>
      </c>
      <c r="B29" s="84" t="s">
        <v>655</v>
      </c>
      <c r="C29" s="83" t="s">
        <v>253</v>
      </c>
      <c r="D29" s="83" t="s">
        <v>45</v>
      </c>
      <c r="E29" s="85">
        <v>25045</v>
      </c>
      <c r="F29" s="96" t="s">
        <v>288</v>
      </c>
      <c r="G29" s="96" t="s">
        <v>44</v>
      </c>
      <c r="H29" s="96"/>
    </row>
    <row r="30" spans="1:8">
      <c r="A30" s="97">
        <f>IF(E30="","",SUBTOTAL(3,$E$2:$E30))</f>
        <v>29</v>
      </c>
      <c r="B30" s="84" t="s">
        <v>658</v>
      </c>
      <c r="C30" s="83" t="s">
        <v>265</v>
      </c>
      <c r="D30" s="83" t="s">
        <v>45</v>
      </c>
      <c r="E30" s="85">
        <v>32449</v>
      </c>
      <c r="F30" s="96" t="s">
        <v>288</v>
      </c>
      <c r="G30" s="96" t="s">
        <v>145</v>
      </c>
      <c r="H30" s="96"/>
    </row>
    <row r="31" spans="1:8">
      <c r="A31" s="97">
        <f>IF(E31="","",SUBTOTAL(3,$E$2:$E31))</f>
        <v>30</v>
      </c>
      <c r="B31" s="84" t="s">
        <v>657</v>
      </c>
      <c r="C31" s="83" t="s">
        <v>264</v>
      </c>
      <c r="D31" s="83" t="s">
        <v>45</v>
      </c>
      <c r="E31" s="85">
        <v>30899</v>
      </c>
      <c r="F31" s="96" t="s">
        <v>288</v>
      </c>
      <c r="G31" s="96" t="s">
        <v>145</v>
      </c>
      <c r="H31" s="96"/>
    </row>
    <row r="32" spans="1:8">
      <c r="A32" s="97">
        <f>IF(E32="","",SUBTOTAL(3,$E$2:$E32))</f>
        <v>31</v>
      </c>
      <c r="B32" s="84" t="s">
        <v>656</v>
      </c>
      <c r="C32" s="83" t="s">
        <v>257</v>
      </c>
      <c r="D32" s="83" t="s">
        <v>45</v>
      </c>
      <c r="E32" s="85">
        <v>28759</v>
      </c>
      <c r="F32" s="96" t="s">
        <v>288</v>
      </c>
      <c r="G32" s="96" t="s">
        <v>145</v>
      </c>
      <c r="H32" s="96"/>
    </row>
    <row r="33" spans="1:8">
      <c r="A33" s="97">
        <f>IF(E33="","",SUBTOTAL(3,$E$2:$E33))</f>
        <v>32</v>
      </c>
      <c r="B33" s="84" t="s">
        <v>659</v>
      </c>
      <c r="C33" s="83" t="s">
        <v>249</v>
      </c>
      <c r="D33" s="83" t="s">
        <v>45</v>
      </c>
      <c r="E33" s="85">
        <v>29762</v>
      </c>
      <c r="F33" s="96" t="s">
        <v>288</v>
      </c>
      <c r="G33" s="96" t="s">
        <v>59</v>
      </c>
      <c r="H33" s="96"/>
    </row>
    <row r="34" spans="1:8">
      <c r="A34" s="97">
        <f>IF(E34="","",SUBTOTAL(3,$E$2:$E34))</f>
        <v>33</v>
      </c>
      <c r="B34" s="84" t="s">
        <v>710</v>
      </c>
      <c r="C34" s="83" t="s">
        <v>8</v>
      </c>
      <c r="D34" s="83" t="s">
        <v>45</v>
      </c>
      <c r="E34" s="85">
        <v>29955</v>
      </c>
      <c r="F34" s="96" t="s">
        <v>289</v>
      </c>
      <c r="G34" s="96" t="s">
        <v>36</v>
      </c>
      <c r="H34" s="96"/>
    </row>
    <row r="35" spans="1:8">
      <c r="A35" s="97">
        <f>IF(E35="","",SUBTOTAL(3,$E$2:$E35))</f>
        <v>34</v>
      </c>
      <c r="B35" s="84" t="s">
        <v>686</v>
      </c>
      <c r="C35" s="83" t="s">
        <v>11</v>
      </c>
      <c r="D35" s="83" t="s">
        <v>45</v>
      </c>
      <c r="E35" s="85">
        <v>30349</v>
      </c>
      <c r="F35" s="96" t="s">
        <v>289</v>
      </c>
      <c r="G35" s="96" t="s">
        <v>36</v>
      </c>
      <c r="H35" s="96"/>
    </row>
    <row r="36" spans="1:8">
      <c r="A36" s="97">
        <f>IF(E36="","",SUBTOTAL(3,$E$2:$E36))</f>
        <v>35</v>
      </c>
      <c r="B36" s="84" t="s">
        <v>701</v>
      </c>
      <c r="C36" s="83" t="s">
        <v>0</v>
      </c>
      <c r="D36" s="83" t="s">
        <v>45</v>
      </c>
      <c r="E36" s="85">
        <v>23977</v>
      </c>
      <c r="F36" s="96" t="s">
        <v>289</v>
      </c>
      <c r="G36" s="96" t="s">
        <v>36</v>
      </c>
      <c r="H36" s="96"/>
    </row>
    <row r="37" spans="1:8">
      <c r="A37" s="97">
        <f>IF(E37="","",SUBTOTAL(3,$E$2:$E37))</f>
        <v>36</v>
      </c>
      <c r="B37" s="84" t="s">
        <v>708</v>
      </c>
      <c r="C37" s="83" t="s">
        <v>4</v>
      </c>
      <c r="D37" s="83" t="s">
        <v>45</v>
      </c>
      <c r="E37" s="85">
        <v>27832</v>
      </c>
      <c r="F37" s="96" t="s">
        <v>289</v>
      </c>
      <c r="G37" s="96" t="s">
        <v>36</v>
      </c>
      <c r="H37" s="96"/>
    </row>
    <row r="38" spans="1:8">
      <c r="A38" s="97">
        <f>IF(E38="","",SUBTOTAL(3,$E$2:$E38))</f>
        <v>37</v>
      </c>
      <c r="B38" s="84" t="s">
        <v>706</v>
      </c>
      <c r="C38" s="83" t="s">
        <v>278</v>
      </c>
      <c r="D38" s="83" t="s">
        <v>45</v>
      </c>
      <c r="E38" s="85">
        <v>29142</v>
      </c>
      <c r="F38" s="96" t="s">
        <v>289</v>
      </c>
      <c r="G38" s="96" t="s">
        <v>36</v>
      </c>
      <c r="H38" s="96"/>
    </row>
    <row r="39" spans="1:8">
      <c r="A39" s="97">
        <f>IF(E39="","",SUBTOTAL(3,$E$2:$E39))</f>
        <v>38</v>
      </c>
      <c r="B39" s="84" t="s">
        <v>693</v>
      </c>
      <c r="C39" s="83" t="s">
        <v>268</v>
      </c>
      <c r="D39" s="83" t="s">
        <v>45</v>
      </c>
      <c r="E39" s="85">
        <v>28053</v>
      </c>
      <c r="F39" s="96" t="s">
        <v>289</v>
      </c>
      <c r="G39" s="96" t="s">
        <v>36</v>
      </c>
      <c r="H39" s="96"/>
    </row>
    <row r="40" spans="1:8">
      <c r="A40" s="97">
        <f>IF(E40="","",SUBTOTAL(3,$E$2:$E40))</f>
        <v>39</v>
      </c>
      <c r="B40" s="84" t="s">
        <v>685</v>
      </c>
      <c r="C40" s="83" t="s">
        <v>9</v>
      </c>
      <c r="D40" s="83" t="s">
        <v>45</v>
      </c>
      <c r="E40" s="85">
        <v>25101</v>
      </c>
      <c r="F40" s="96" t="s">
        <v>289</v>
      </c>
      <c r="G40" s="96" t="s">
        <v>36</v>
      </c>
      <c r="H40" s="96"/>
    </row>
    <row r="41" spans="1:8">
      <c r="A41" s="97">
        <f>IF(E41="","",SUBTOTAL(3,$E$2:$E41))</f>
        <v>40</v>
      </c>
      <c r="B41" s="84" t="s">
        <v>684</v>
      </c>
      <c r="C41" s="83" t="s">
        <v>269</v>
      </c>
      <c r="D41" s="83" t="s">
        <v>45</v>
      </c>
      <c r="E41" s="85">
        <v>24715</v>
      </c>
      <c r="F41" s="96" t="s">
        <v>289</v>
      </c>
      <c r="G41" s="96" t="s">
        <v>36</v>
      </c>
      <c r="H41" s="96"/>
    </row>
    <row r="42" spans="1:8">
      <c r="A42" s="97">
        <f>IF(E42="","",SUBTOTAL(3,$E$2:$E42))</f>
        <v>41</v>
      </c>
      <c r="B42" s="84" t="s">
        <v>689</v>
      </c>
      <c r="C42" s="83" t="s">
        <v>276</v>
      </c>
      <c r="D42" s="83" t="s">
        <v>45</v>
      </c>
      <c r="E42" s="85">
        <v>25985</v>
      </c>
      <c r="F42" s="96" t="s">
        <v>289</v>
      </c>
      <c r="G42" s="96" t="s">
        <v>36</v>
      </c>
      <c r="H42" s="96"/>
    </row>
    <row r="43" spans="1:8">
      <c r="A43" s="97">
        <f>IF(E43="","",SUBTOTAL(3,$E$2:$E43))</f>
        <v>42</v>
      </c>
      <c r="B43" s="84" t="s">
        <v>698</v>
      </c>
      <c r="C43" s="83" t="s">
        <v>12</v>
      </c>
      <c r="D43" s="83" t="s">
        <v>45</v>
      </c>
      <c r="E43" s="85">
        <v>31066</v>
      </c>
      <c r="F43" s="96" t="s">
        <v>289</v>
      </c>
      <c r="G43" s="96" t="s">
        <v>36</v>
      </c>
      <c r="H43" s="96"/>
    </row>
    <row r="44" spans="1:8">
      <c r="A44" s="97">
        <f>IF(E44="","",SUBTOTAL(3,$E$2:$E44))</f>
        <v>43</v>
      </c>
      <c r="B44" s="84" t="s">
        <v>687</v>
      </c>
      <c r="C44" s="83" t="s">
        <v>464</v>
      </c>
      <c r="D44" s="83" t="s">
        <v>45</v>
      </c>
      <c r="E44" s="85">
        <v>21965</v>
      </c>
      <c r="F44" s="96" t="s">
        <v>289</v>
      </c>
      <c r="G44" s="96" t="s">
        <v>36</v>
      </c>
      <c r="H44" s="96"/>
    </row>
    <row r="45" spans="1:8">
      <c r="A45" s="97">
        <f>IF(E45="","",SUBTOTAL(3,$E$2:$E45))</f>
        <v>44</v>
      </c>
      <c r="B45" s="84" t="s">
        <v>690</v>
      </c>
      <c r="C45" s="83" t="s">
        <v>465</v>
      </c>
      <c r="D45" s="83" t="s">
        <v>45</v>
      </c>
      <c r="E45" s="85">
        <v>24444</v>
      </c>
      <c r="F45" s="96" t="s">
        <v>289</v>
      </c>
      <c r="G45" s="96" t="s">
        <v>36</v>
      </c>
      <c r="H45" s="96"/>
    </row>
    <row r="46" spans="1:8">
      <c r="A46" s="97">
        <f>IF(E46="","",SUBTOTAL(3,$E$2:$E46))</f>
        <v>45</v>
      </c>
      <c r="B46" s="84" t="s">
        <v>1001</v>
      </c>
      <c r="C46" s="83" t="s">
        <v>984</v>
      </c>
      <c r="D46" s="83" t="s">
        <v>45</v>
      </c>
      <c r="E46" s="85">
        <v>20470</v>
      </c>
      <c r="F46" s="96" t="s">
        <v>289</v>
      </c>
      <c r="G46" s="96" t="s">
        <v>36</v>
      </c>
      <c r="H46" s="96"/>
    </row>
    <row r="47" spans="1:8">
      <c r="A47" s="97">
        <f>IF(E47="","",SUBTOTAL(3,$E$2:$E47))</f>
        <v>46</v>
      </c>
      <c r="B47" s="84" t="s">
        <v>692</v>
      </c>
      <c r="C47" s="83" t="s">
        <v>13</v>
      </c>
      <c r="D47" s="83" t="s">
        <v>33</v>
      </c>
      <c r="E47" s="85">
        <v>28785</v>
      </c>
      <c r="F47" s="96" t="s">
        <v>289</v>
      </c>
      <c r="G47" s="96" t="s">
        <v>36</v>
      </c>
      <c r="H47" s="96"/>
    </row>
    <row r="48" spans="1:8">
      <c r="A48" s="97">
        <f>IF(E48="","",SUBTOTAL(3,$E$2:$E48))</f>
        <v>47</v>
      </c>
      <c r="B48" s="84" t="s">
        <v>707</v>
      </c>
      <c r="C48" s="83" t="s">
        <v>3</v>
      </c>
      <c r="D48" s="83" t="s">
        <v>33</v>
      </c>
      <c r="E48" s="85">
        <v>29222</v>
      </c>
      <c r="F48" s="96" t="s">
        <v>289</v>
      </c>
      <c r="G48" s="96" t="s">
        <v>36</v>
      </c>
      <c r="H48" s="96"/>
    </row>
    <row r="49" spans="1:8">
      <c r="A49" s="97">
        <f>IF(E49="","",SUBTOTAL(3,$E$2:$E49))</f>
        <v>48</v>
      </c>
      <c r="B49" s="84" t="s">
        <v>682</v>
      </c>
      <c r="C49" s="83" t="s">
        <v>275</v>
      </c>
      <c r="D49" s="83" t="s">
        <v>33</v>
      </c>
      <c r="E49" s="85">
        <v>29365</v>
      </c>
      <c r="F49" s="96" t="s">
        <v>289</v>
      </c>
      <c r="G49" s="96" t="s">
        <v>36</v>
      </c>
      <c r="H49" s="96"/>
    </row>
    <row r="50" spans="1:8">
      <c r="A50" s="97">
        <f>IF(E50="","",SUBTOTAL(3,$E$2:$E50))</f>
        <v>49</v>
      </c>
      <c r="B50" s="84" t="s">
        <v>703</v>
      </c>
      <c r="C50" s="83" t="s">
        <v>10</v>
      </c>
      <c r="D50" s="83" t="s">
        <v>33</v>
      </c>
      <c r="E50" s="85">
        <v>31446</v>
      </c>
      <c r="F50" s="96" t="s">
        <v>289</v>
      </c>
      <c r="G50" s="96" t="s">
        <v>36</v>
      </c>
      <c r="H50" s="96"/>
    </row>
    <row r="51" spans="1:8">
      <c r="A51" s="97">
        <f>IF(E51="","",SUBTOTAL(3,$E$2:$E51))</f>
        <v>50</v>
      </c>
      <c r="B51" s="84" t="s">
        <v>691</v>
      </c>
      <c r="C51" s="83" t="s">
        <v>6</v>
      </c>
      <c r="D51" s="83" t="s">
        <v>33</v>
      </c>
      <c r="E51" s="85">
        <v>29051</v>
      </c>
      <c r="F51" s="96" t="s">
        <v>289</v>
      </c>
      <c r="G51" s="96" t="s">
        <v>36</v>
      </c>
      <c r="H51" s="96"/>
    </row>
    <row r="52" spans="1:8">
      <c r="A52" s="97">
        <f>IF(E52="","",SUBTOTAL(3,$E$2:$E52))</f>
        <v>51</v>
      </c>
      <c r="B52" s="84" t="s">
        <v>700</v>
      </c>
      <c r="C52" s="83" t="s">
        <v>277</v>
      </c>
      <c r="D52" s="83" t="s">
        <v>45</v>
      </c>
      <c r="E52" s="85">
        <v>26840</v>
      </c>
      <c r="F52" s="96" t="s">
        <v>289</v>
      </c>
      <c r="G52" s="96" t="s">
        <v>36</v>
      </c>
      <c r="H52" s="96"/>
    </row>
    <row r="53" spans="1:8">
      <c r="A53" s="97">
        <f>IF(E53="","",SUBTOTAL(3,$E$2:$E53))</f>
        <v>52</v>
      </c>
      <c r="B53" s="84" t="s">
        <v>1002</v>
      </c>
      <c r="C53" s="83" t="s">
        <v>985</v>
      </c>
      <c r="D53" s="83" t="s">
        <v>45</v>
      </c>
      <c r="E53" s="85">
        <v>28950</v>
      </c>
      <c r="F53" s="96" t="s">
        <v>289</v>
      </c>
      <c r="G53" s="96" t="s">
        <v>36</v>
      </c>
      <c r="H53" s="96"/>
    </row>
    <row r="54" spans="1:8">
      <c r="A54" s="97">
        <f>IF(E54="","",SUBTOTAL(3,$E$2:$E54))</f>
        <v>53</v>
      </c>
      <c r="B54" s="84" t="s">
        <v>694</v>
      </c>
      <c r="C54" s="83" t="s">
        <v>273</v>
      </c>
      <c r="D54" s="83" t="s">
        <v>33</v>
      </c>
      <c r="E54" s="85">
        <v>28436</v>
      </c>
      <c r="F54" s="96" t="s">
        <v>289</v>
      </c>
      <c r="G54" s="96" t="s">
        <v>36</v>
      </c>
      <c r="H54" s="96"/>
    </row>
    <row r="55" spans="1:8">
      <c r="A55" s="97">
        <f>IF(E55="","",SUBTOTAL(3,$E$2:$E55))</f>
        <v>54</v>
      </c>
      <c r="B55" s="84" t="s">
        <v>688</v>
      </c>
      <c r="C55" s="83" t="s">
        <v>272</v>
      </c>
      <c r="D55" s="83" t="s">
        <v>45</v>
      </c>
      <c r="E55" s="85">
        <v>26521</v>
      </c>
      <c r="F55" s="96" t="s">
        <v>289</v>
      </c>
      <c r="G55" s="96" t="s">
        <v>36</v>
      </c>
      <c r="H55" s="96"/>
    </row>
    <row r="56" spans="1:8">
      <c r="A56" s="97">
        <f>IF(E56="","",SUBTOTAL(3,$E$2:$E56))</f>
        <v>55</v>
      </c>
      <c r="B56" s="84" t="s">
        <v>697</v>
      </c>
      <c r="C56" s="83" t="s">
        <v>2</v>
      </c>
      <c r="D56" s="83" t="s">
        <v>33</v>
      </c>
      <c r="E56" s="85">
        <v>28476</v>
      </c>
      <c r="F56" s="96" t="s">
        <v>289</v>
      </c>
      <c r="G56" s="96" t="s">
        <v>36</v>
      </c>
      <c r="H56" s="96"/>
    </row>
    <row r="57" spans="1:8">
      <c r="A57" s="97">
        <f>IF(E57="","",SUBTOTAL(3,$E$2:$E57))</f>
        <v>56</v>
      </c>
      <c r="B57" s="84" t="s">
        <v>683</v>
      </c>
      <c r="C57" s="83" t="s">
        <v>125</v>
      </c>
      <c r="D57" s="83" t="s">
        <v>45</v>
      </c>
      <c r="E57" s="85">
        <v>28217</v>
      </c>
      <c r="F57" s="96" t="s">
        <v>289</v>
      </c>
      <c r="G57" s="96" t="s">
        <v>36</v>
      </c>
      <c r="H57" s="96"/>
    </row>
    <row r="58" spans="1:8">
      <c r="A58" s="97">
        <f>IF(E58="","",SUBTOTAL(3,$E$2:$E58))</f>
        <v>57</v>
      </c>
      <c r="B58" s="84" t="s">
        <v>702</v>
      </c>
      <c r="C58" s="83" t="s">
        <v>1</v>
      </c>
      <c r="D58" s="83" t="s">
        <v>45</v>
      </c>
      <c r="E58" s="85">
        <v>28549</v>
      </c>
      <c r="F58" s="96" t="s">
        <v>289</v>
      </c>
      <c r="G58" s="96" t="s">
        <v>36</v>
      </c>
      <c r="H58" s="96"/>
    </row>
    <row r="59" spans="1:8">
      <c r="A59" s="97">
        <f>IF(E59="","",SUBTOTAL(3,$E$2:$E59))</f>
        <v>58</v>
      </c>
      <c r="B59" s="84" t="s">
        <v>696</v>
      </c>
      <c r="C59" s="83" t="s">
        <v>271</v>
      </c>
      <c r="D59" s="83" t="s">
        <v>45</v>
      </c>
      <c r="E59" s="85">
        <v>24427</v>
      </c>
      <c r="F59" s="96" t="s">
        <v>289</v>
      </c>
      <c r="G59" s="96" t="s">
        <v>36</v>
      </c>
      <c r="H59" s="96"/>
    </row>
    <row r="60" spans="1:8">
      <c r="A60" s="97">
        <f>IF(E60="","",SUBTOTAL(3,$E$2:$E60))</f>
        <v>59</v>
      </c>
      <c r="B60" s="84" t="s">
        <v>695</v>
      </c>
      <c r="C60" s="83" t="s">
        <v>7</v>
      </c>
      <c r="D60" s="83" t="s">
        <v>33</v>
      </c>
      <c r="E60" s="85">
        <v>30020</v>
      </c>
      <c r="F60" s="96" t="s">
        <v>289</v>
      </c>
      <c r="G60" s="96" t="s">
        <v>36</v>
      </c>
      <c r="H60" s="96"/>
    </row>
    <row r="61" spans="1:8">
      <c r="A61" s="97">
        <f>IF(E61="","",SUBTOTAL(3,$E$2:$E61))</f>
        <v>60</v>
      </c>
      <c r="B61" s="84" t="s">
        <v>711</v>
      </c>
      <c r="C61" s="83" t="s">
        <v>161</v>
      </c>
      <c r="D61" s="83" t="s">
        <v>33</v>
      </c>
      <c r="E61" s="85">
        <v>31568</v>
      </c>
      <c r="F61" s="96" t="s">
        <v>289</v>
      </c>
      <c r="G61" s="96" t="s">
        <v>63</v>
      </c>
      <c r="H61" s="96"/>
    </row>
    <row r="62" spans="1:8">
      <c r="A62" s="97">
        <f>IF(E62="","",SUBTOTAL(3,$E$2:$E62))</f>
        <v>61</v>
      </c>
      <c r="B62" s="84" t="s">
        <v>712</v>
      </c>
      <c r="C62" s="83" t="s">
        <v>266</v>
      </c>
      <c r="D62" s="83" t="s">
        <v>45</v>
      </c>
      <c r="E62" s="85">
        <v>23924</v>
      </c>
      <c r="F62" s="96" t="s">
        <v>289</v>
      </c>
      <c r="G62" s="96" t="s">
        <v>44</v>
      </c>
      <c r="H62" s="96"/>
    </row>
    <row r="63" spans="1:8">
      <c r="A63" s="97">
        <f>IF(E63="","",SUBTOTAL(3,$E$2:$E63))</f>
        <v>62</v>
      </c>
      <c r="B63" s="84" t="s">
        <v>709</v>
      </c>
      <c r="C63" s="83" t="s">
        <v>5</v>
      </c>
      <c r="D63" s="83" t="s">
        <v>45</v>
      </c>
      <c r="E63" s="85">
        <v>27190</v>
      </c>
      <c r="F63" s="96" t="s">
        <v>289</v>
      </c>
      <c r="G63" s="96" t="s">
        <v>145</v>
      </c>
      <c r="H63" s="96"/>
    </row>
    <row r="64" spans="1:8">
      <c r="A64" s="97">
        <f>IF(E64="","",SUBTOTAL(3,$E$2:$E64))</f>
        <v>63</v>
      </c>
      <c r="B64" s="84" t="s">
        <v>704</v>
      </c>
      <c r="C64" s="83" t="s">
        <v>267</v>
      </c>
      <c r="D64" s="83" t="s">
        <v>45</v>
      </c>
      <c r="E64" s="85">
        <v>26398</v>
      </c>
      <c r="F64" s="96" t="s">
        <v>289</v>
      </c>
      <c r="G64" s="96" t="s">
        <v>145</v>
      </c>
      <c r="H64" s="96"/>
    </row>
    <row r="65" spans="1:8">
      <c r="A65" s="97">
        <f>IF(E65="","",SUBTOTAL(3,$E$2:$E65))</f>
        <v>64</v>
      </c>
      <c r="B65" s="84" t="s">
        <v>699</v>
      </c>
      <c r="C65" s="83" t="s">
        <v>270</v>
      </c>
      <c r="D65" s="83" t="s">
        <v>45</v>
      </c>
      <c r="E65" s="85">
        <v>28989</v>
      </c>
      <c r="F65" s="96" t="s">
        <v>289</v>
      </c>
      <c r="G65" s="96" t="s">
        <v>145</v>
      </c>
      <c r="H65" s="96"/>
    </row>
    <row r="66" spans="1:8">
      <c r="A66" s="97">
        <f>IF(E66="","",SUBTOTAL(3,$E$2:$E66))</f>
        <v>65</v>
      </c>
      <c r="B66" s="84" t="s">
        <v>713</v>
      </c>
      <c r="C66" s="83" t="s">
        <v>124</v>
      </c>
      <c r="D66" s="83" t="s">
        <v>45</v>
      </c>
      <c r="E66" s="85">
        <v>27216</v>
      </c>
      <c r="F66" s="96" t="s">
        <v>289</v>
      </c>
      <c r="G66" s="96" t="s">
        <v>59</v>
      </c>
      <c r="H66" s="96"/>
    </row>
    <row r="67" spans="1:8">
      <c r="A67" s="97">
        <f>IF(E67="","",SUBTOTAL(3,$E$2:$E67))</f>
        <v>66</v>
      </c>
      <c r="B67" s="84" t="s">
        <v>663</v>
      </c>
      <c r="C67" s="83" t="s">
        <v>199</v>
      </c>
      <c r="D67" s="83" t="s">
        <v>45</v>
      </c>
      <c r="E67" s="85">
        <v>31810</v>
      </c>
      <c r="F67" s="96" t="s">
        <v>290</v>
      </c>
      <c r="G67" s="96" t="s">
        <v>36</v>
      </c>
      <c r="H67" s="96"/>
    </row>
    <row r="68" spans="1:8">
      <c r="A68" s="97">
        <f>IF(E68="","",SUBTOTAL(3,$E$2:$E68))</f>
        <v>67</v>
      </c>
      <c r="B68" s="84" t="s">
        <v>676</v>
      </c>
      <c r="C68" s="83" t="s">
        <v>1041</v>
      </c>
      <c r="D68" s="83" t="s">
        <v>45</v>
      </c>
      <c r="E68" s="85">
        <v>31957</v>
      </c>
      <c r="F68" s="96" t="s">
        <v>290</v>
      </c>
      <c r="G68" s="96" t="s">
        <v>36</v>
      </c>
      <c r="H68" s="96"/>
    </row>
    <row r="69" spans="1:8">
      <c r="A69" s="97">
        <f>IF(E69="","",SUBTOTAL(3,$E$2:$E69))</f>
        <v>68</v>
      </c>
      <c r="B69" s="84" t="s">
        <v>670</v>
      </c>
      <c r="C69" s="83" t="s">
        <v>200</v>
      </c>
      <c r="D69" s="83" t="s">
        <v>45</v>
      </c>
      <c r="E69" s="85">
        <v>30709</v>
      </c>
      <c r="F69" s="96" t="s">
        <v>290</v>
      </c>
      <c r="G69" s="96" t="s">
        <v>36</v>
      </c>
      <c r="H69" s="96"/>
    </row>
    <row r="70" spans="1:8">
      <c r="A70" s="97">
        <f>IF(E70="","",SUBTOTAL(3,$E$2:$E70))</f>
        <v>69</v>
      </c>
      <c r="B70" s="84" t="s">
        <v>671</v>
      </c>
      <c r="C70" s="83" t="s">
        <v>205</v>
      </c>
      <c r="D70" s="83" t="s">
        <v>45</v>
      </c>
      <c r="E70" s="85">
        <v>30049</v>
      </c>
      <c r="F70" s="96" t="s">
        <v>290</v>
      </c>
      <c r="G70" s="96" t="s">
        <v>36</v>
      </c>
      <c r="H70" s="96"/>
    </row>
    <row r="71" spans="1:8">
      <c r="A71" s="97">
        <f>IF(E71="","",SUBTOTAL(3,$E$2:$E71))</f>
        <v>70</v>
      </c>
      <c r="B71" s="84" t="s">
        <v>666</v>
      </c>
      <c r="C71" s="83" t="s">
        <v>197</v>
      </c>
      <c r="D71" s="83" t="s">
        <v>45</v>
      </c>
      <c r="E71" s="85">
        <v>30927</v>
      </c>
      <c r="F71" s="96" t="s">
        <v>290</v>
      </c>
      <c r="G71" s="96" t="s">
        <v>36</v>
      </c>
      <c r="H71" s="96"/>
    </row>
    <row r="72" spans="1:8">
      <c r="A72" s="97">
        <f>IF(E72="","",SUBTOTAL(3,$E$2:$E72))</f>
        <v>71</v>
      </c>
      <c r="B72" s="84" t="s">
        <v>673</v>
      </c>
      <c r="C72" s="83" t="s">
        <v>193</v>
      </c>
      <c r="D72" s="83" t="s">
        <v>45</v>
      </c>
      <c r="E72" s="85">
        <v>30608</v>
      </c>
      <c r="F72" s="96" t="s">
        <v>290</v>
      </c>
      <c r="G72" s="96" t="s">
        <v>36</v>
      </c>
      <c r="H72" s="96"/>
    </row>
    <row r="73" spans="1:8">
      <c r="A73" s="97">
        <f>IF(E73="","",SUBTOTAL(3,$E$2:$E73))</f>
        <v>72</v>
      </c>
      <c r="B73" s="84" t="s">
        <v>674</v>
      </c>
      <c r="C73" s="83" t="s">
        <v>195</v>
      </c>
      <c r="D73" s="83" t="s">
        <v>45</v>
      </c>
      <c r="E73" s="85">
        <v>26666</v>
      </c>
      <c r="F73" s="96" t="s">
        <v>290</v>
      </c>
      <c r="G73" s="96" t="s">
        <v>36</v>
      </c>
      <c r="H73" s="96"/>
    </row>
    <row r="74" spans="1:8">
      <c r="A74" s="97">
        <f>IF(E74="","",SUBTOTAL(3,$E$2:$E74))</f>
        <v>73</v>
      </c>
      <c r="B74" s="84" t="s">
        <v>662</v>
      </c>
      <c r="C74" s="83" t="s">
        <v>196</v>
      </c>
      <c r="D74" s="83" t="s">
        <v>45</v>
      </c>
      <c r="E74" s="85">
        <v>28777</v>
      </c>
      <c r="F74" s="96" t="s">
        <v>290</v>
      </c>
      <c r="G74" s="96" t="s">
        <v>36</v>
      </c>
      <c r="H74" s="96"/>
    </row>
    <row r="75" spans="1:8">
      <c r="A75" s="97">
        <f>IF(E75="","",SUBTOTAL(3,$E$2:$E75))</f>
        <v>74</v>
      </c>
      <c r="B75" s="84" t="s">
        <v>675</v>
      </c>
      <c r="C75" s="83" t="s">
        <v>206</v>
      </c>
      <c r="D75" s="83" t="s">
        <v>45</v>
      </c>
      <c r="E75" s="85">
        <v>30197</v>
      </c>
      <c r="F75" s="96" t="s">
        <v>290</v>
      </c>
      <c r="G75" s="96" t="s">
        <v>36</v>
      </c>
      <c r="H75" s="96"/>
    </row>
    <row r="76" spans="1:8">
      <c r="A76" s="97">
        <f>IF(E76="","",SUBTOTAL(3,$E$2:$E76))</f>
        <v>75</v>
      </c>
      <c r="B76" s="84" t="s">
        <v>667</v>
      </c>
      <c r="C76" s="83" t="s">
        <v>202</v>
      </c>
      <c r="D76" s="83" t="s">
        <v>45</v>
      </c>
      <c r="E76" s="85">
        <v>32002</v>
      </c>
      <c r="F76" s="96" t="s">
        <v>290</v>
      </c>
      <c r="G76" s="96" t="s">
        <v>36</v>
      </c>
      <c r="H76" s="96"/>
    </row>
    <row r="77" spans="1:8">
      <c r="A77" s="97">
        <f>IF(E77="","",SUBTOTAL(3,$E$2:$E77))</f>
        <v>76</v>
      </c>
      <c r="B77" s="84" t="s">
        <v>660</v>
      </c>
      <c r="C77" s="83" t="s">
        <v>207</v>
      </c>
      <c r="D77" s="83" t="s">
        <v>45</v>
      </c>
      <c r="E77" s="85">
        <v>33367</v>
      </c>
      <c r="F77" s="96" t="s">
        <v>290</v>
      </c>
      <c r="G77" s="96" t="s">
        <v>36</v>
      </c>
      <c r="H77" s="96"/>
    </row>
    <row r="78" spans="1:8">
      <c r="A78" s="97">
        <f>IF(E78="","",SUBTOTAL(3,$E$2:$E78))</f>
        <v>77</v>
      </c>
      <c r="B78" s="84" t="s">
        <v>664</v>
      </c>
      <c r="C78" s="83" t="s">
        <v>203</v>
      </c>
      <c r="D78" s="83" t="s">
        <v>45</v>
      </c>
      <c r="E78" s="85">
        <v>31733</v>
      </c>
      <c r="F78" s="96" t="s">
        <v>290</v>
      </c>
      <c r="G78" s="96" t="s">
        <v>36</v>
      </c>
      <c r="H78" s="96"/>
    </row>
    <row r="79" spans="1:8">
      <c r="A79" s="97">
        <f>IF(E79="","",SUBTOTAL(3,$E$2:$E79))</f>
        <v>78</v>
      </c>
      <c r="B79" s="84" t="s">
        <v>668</v>
      </c>
      <c r="C79" s="83" t="s">
        <v>204</v>
      </c>
      <c r="D79" s="83" t="s">
        <v>45</v>
      </c>
      <c r="E79" s="85">
        <v>31301</v>
      </c>
      <c r="F79" s="96" t="s">
        <v>290</v>
      </c>
      <c r="G79" s="96" t="s">
        <v>36</v>
      </c>
      <c r="H79" s="96"/>
    </row>
    <row r="80" spans="1:8">
      <c r="A80" s="97">
        <f>IF(E80="","",SUBTOTAL(3,$E$2:$E80))</f>
        <v>79</v>
      </c>
      <c r="B80" s="84" t="s">
        <v>669</v>
      </c>
      <c r="C80" s="83" t="s">
        <v>19</v>
      </c>
      <c r="D80" s="83" t="s">
        <v>45</v>
      </c>
      <c r="E80" s="85">
        <v>29292</v>
      </c>
      <c r="F80" s="96" t="s">
        <v>290</v>
      </c>
      <c r="G80" s="96" t="s">
        <v>36</v>
      </c>
      <c r="H80" s="96"/>
    </row>
    <row r="81" spans="1:8">
      <c r="A81" s="97">
        <f>IF(E81="","",SUBTOTAL(3,$E$2:$E81))</f>
        <v>80</v>
      </c>
      <c r="B81" s="84" t="s">
        <v>678</v>
      </c>
      <c r="C81" s="83" t="s">
        <v>439</v>
      </c>
      <c r="D81" s="83" t="s">
        <v>33</v>
      </c>
      <c r="E81" s="85">
        <v>31971</v>
      </c>
      <c r="F81" s="96" t="s">
        <v>290</v>
      </c>
      <c r="G81" s="96" t="s">
        <v>63</v>
      </c>
      <c r="H81" s="96"/>
    </row>
    <row r="82" spans="1:8">
      <c r="A82" s="97">
        <f>IF(E82="","",SUBTOTAL(3,$E$2:$E82))</f>
        <v>81</v>
      </c>
      <c r="B82" s="84" t="s">
        <v>680</v>
      </c>
      <c r="C82" s="83" t="s">
        <v>15</v>
      </c>
      <c r="D82" s="83" t="s">
        <v>45</v>
      </c>
      <c r="E82" s="85">
        <v>28871</v>
      </c>
      <c r="F82" s="96" t="s">
        <v>290</v>
      </c>
      <c r="G82" s="96" t="s">
        <v>44</v>
      </c>
      <c r="H82" s="96"/>
    </row>
    <row r="83" spans="1:8">
      <c r="A83" s="97">
        <f>IF(E83="","",SUBTOTAL(3,$E$2:$E83))</f>
        <v>82</v>
      </c>
      <c r="B83" s="84" t="s">
        <v>661</v>
      </c>
      <c r="C83" s="83" t="s">
        <v>194</v>
      </c>
      <c r="D83" s="83" t="s">
        <v>45</v>
      </c>
      <c r="E83" s="85">
        <v>30900</v>
      </c>
      <c r="F83" s="96" t="s">
        <v>290</v>
      </c>
      <c r="G83" s="96" t="s">
        <v>145</v>
      </c>
      <c r="H83" s="96"/>
    </row>
    <row r="84" spans="1:8">
      <c r="A84" s="97">
        <f>IF(E84="","",SUBTOTAL(3,$E$2:$E84))</f>
        <v>83</v>
      </c>
      <c r="B84" s="84" t="s">
        <v>672</v>
      </c>
      <c r="C84" s="83" t="s">
        <v>17</v>
      </c>
      <c r="D84" s="83" t="s">
        <v>45</v>
      </c>
      <c r="E84" s="85">
        <v>29284</v>
      </c>
      <c r="F84" s="96" t="s">
        <v>290</v>
      </c>
      <c r="G84" s="96" t="s">
        <v>145</v>
      </c>
      <c r="H84" s="96"/>
    </row>
    <row r="85" spans="1:8">
      <c r="A85" s="97">
        <f>IF(E85="","",SUBTOTAL(3,$E$2:$E85))</f>
        <v>84</v>
      </c>
      <c r="B85" s="84" t="s">
        <v>665</v>
      </c>
      <c r="C85" s="83" t="s">
        <v>18</v>
      </c>
      <c r="D85" s="83" t="s">
        <v>45</v>
      </c>
      <c r="E85" s="85">
        <v>30617</v>
      </c>
      <c r="F85" s="96" t="s">
        <v>290</v>
      </c>
      <c r="G85" s="96" t="s">
        <v>145</v>
      </c>
      <c r="H85" s="96"/>
    </row>
    <row r="86" spans="1:8">
      <c r="A86" s="97">
        <f>IF(E86="","",SUBTOTAL(3,$E$2:$E86))</f>
        <v>85</v>
      </c>
      <c r="B86" s="84" t="s">
        <v>681</v>
      </c>
      <c r="C86" s="83" t="s">
        <v>16</v>
      </c>
      <c r="D86" s="83" t="s">
        <v>45</v>
      </c>
      <c r="E86" s="85">
        <v>29896</v>
      </c>
      <c r="F86" s="96" t="s">
        <v>290</v>
      </c>
      <c r="G86" s="96" t="s">
        <v>59</v>
      </c>
      <c r="H86" s="96"/>
    </row>
    <row r="87" spans="1:8">
      <c r="A87" s="97">
        <f>IF(E87="","",SUBTOTAL(3,$E$2:$E87))</f>
        <v>86</v>
      </c>
      <c r="B87" s="84" t="s">
        <v>749</v>
      </c>
      <c r="C87" s="83" t="s">
        <v>67</v>
      </c>
      <c r="D87" s="83" t="s">
        <v>33</v>
      </c>
      <c r="E87" s="85">
        <v>31140</v>
      </c>
      <c r="F87" s="96" t="s">
        <v>291</v>
      </c>
      <c r="G87" s="96" t="s">
        <v>36</v>
      </c>
      <c r="H87" s="96"/>
    </row>
    <row r="88" spans="1:8">
      <c r="A88" s="97">
        <f>IF(E88="","",SUBTOTAL(3,$E$2:$E88))</f>
        <v>87</v>
      </c>
      <c r="B88" s="84" t="s">
        <v>748</v>
      </c>
      <c r="C88" s="83" t="s">
        <v>66</v>
      </c>
      <c r="D88" s="83" t="s">
        <v>33</v>
      </c>
      <c r="E88" s="85">
        <v>30759</v>
      </c>
      <c r="F88" s="96" t="s">
        <v>291</v>
      </c>
      <c r="G88" s="96" t="s">
        <v>36</v>
      </c>
      <c r="H88" s="96"/>
    </row>
    <row r="89" spans="1:8">
      <c r="A89" s="97">
        <f>IF(E89="","",SUBTOTAL(3,$E$2:$E89))</f>
        <v>88</v>
      </c>
      <c r="B89" s="84" t="s">
        <v>751</v>
      </c>
      <c r="C89" s="83" t="s">
        <v>997</v>
      </c>
      <c r="D89" s="83" t="s">
        <v>33</v>
      </c>
      <c r="E89" s="85">
        <v>31013</v>
      </c>
      <c r="F89" s="96" t="s">
        <v>291</v>
      </c>
      <c r="G89" s="96" t="s">
        <v>36</v>
      </c>
      <c r="H89" s="96"/>
    </row>
    <row r="90" spans="1:8">
      <c r="A90" s="97">
        <f>IF(E90="","",SUBTOTAL(3,$E$2:$E90))</f>
        <v>89</v>
      </c>
      <c r="B90" s="84" t="s">
        <v>746</v>
      </c>
      <c r="C90" s="83" t="s">
        <v>65</v>
      </c>
      <c r="D90" s="83" t="s">
        <v>33</v>
      </c>
      <c r="E90" s="85">
        <v>31331</v>
      </c>
      <c r="F90" s="96" t="s">
        <v>291</v>
      </c>
      <c r="G90" s="96" t="s">
        <v>36</v>
      </c>
      <c r="H90" s="96"/>
    </row>
    <row r="91" spans="1:8">
      <c r="A91" s="97">
        <f>IF(E91="","",SUBTOTAL(3,$E$2:$E91))</f>
        <v>90</v>
      </c>
      <c r="B91" s="84" t="s">
        <v>752</v>
      </c>
      <c r="C91" s="83" t="s">
        <v>69</v>
      </c>
      <c r="D91" s="83" t="s">
        <v>45</v>
      </c>
      <c r="E91" s="85">
        <v>28564</v>
      </c>
      <c r="F91" s="96" t="s">
        <v>291</v>
      </c>
      <c r="G91" s="96" t="s">
        <v>36</v>
      </c>
      <c r="H91" s="96"/>
    </row>
    <row r="92" spans="1:8">
      <c r="A92" s="97">
        <f>IF(E92="","",SUBTOTAL(3,$E$2:$E92))</f>
        <v>91</v>
      </c>
      <c r="B92" s="84" t="s">
        <v>750</v>
      </c>
      <c r="C92" s="83" t="s">
        <v>68</v>
      </c>
      <c r="D92" s="83" t="s">
        <v>33</v>
      </c>
      <c r="E92" s="85">
        <v>32750</v>
      </c>
      <c r="F92" s="96" t="s">
        <v>291</v>
      </c>
      <c r="G92" s="96" t="s">
        <v>36</v>
      </c>
      <c r="H92" s="96"/>
    </row>
    <row r="93" spans="1:8">
      <c r="A93" s="97">
        <f>IF(E93="","",SUBTOTAL(3,$E$2:$E93))</f>
        <v>92</v>
      </c>
      <c r="B93" s="84" t="s">
        <v>747</v>
      </c>
      <c r="C93" s="83" t="s">
        <v>128</v>
      </c>
      <c r="D93" s="83" t="s">
        <v>33</v>
      </c>
      <c r="E93" s="85">
        <v>27814</v>
      </c>
      <c r="F93" s="96" t="s">
        <v>291</v>
      </c>
      <c r="G93" s="96" t="s">
        <v>36</v>
      </c>
      <c r="H93" s="96"/>
    </row>
    <row r="94" spans="1:8">
      <c r="A94" s="97">
        <f>IF(E94="","",SUBTOTAL(3,$E$2:$E94))</f>
        <v>93</v>
      </c>
      <c r="B94" s="84" t="s">
        <v>753</v>
      </c>
      <c r="C94" s="83" t="s">
        <v>164</v>
      </c>
      <c r="D94" s="83" t="s">
        <v>33</v>
      </c>
      <c r="E94" s="85">
        <v>29176</v>
      </c>
      <c r="F94" s="96" t="s">
        <v>291</v>
      </c>
      <c r="G94" s="96" t="s">
        <v>63</v>
      </c>
      <c r="H94" s="96"/>
    </row>
    <row r="95" spans="1:8">
      <c r="A95" s="97">
        <f>IF(E95="","",SUBTOTAL(3,$E$2:$E95))</f>
        <v>94</v>
      </c>
      <c r="B95" s="84" t="s">
        <v>754</v>
      </c>
      <c r="C95" s="83" t="s">
        <v>64</v>
      </c>
      <c r="D95" s="83" t="s">
        <v>33</v>
      </c>
      <c r="E95" s="85">
        <v>25872</v>
      </c>
      <c r="F95" s="96" t="s">
        <v>291</v>
      </c>
      <c r="G95" s="96" t="s">
        <v>59</v>
      </c>
      <c r="H95" s="96"/>
    </row>
    <row r="96" spans="1:8">
      <c r="A96" s="97">
        <f>IF(E96="","",SUBTOTAL(3,$E$2:$E96))</f>
        <v>95</v>
      </c>
      <c r="B96" s="84" t="s">
        <v>874</v>
      </c>
      <c r="C96" s="83" t="s">
        <v>192</v>
      </c>
      <c r="D96" s="83" t="s">
        <v>45</v>
      </c>
      <c r="E96" s="85">
        <v>26547</v>
      </c>
      <c r="F96" s="96" t="s">
        <v>292</v>
      </c>
      <c r="G96" s="96" t="s">
        <v>36</v>
      </c>
      <c r="H96" s="96"/>
    </row>
    <row r="97" spans="1:8">
      <c r="A97" s="97">
        <f>IF(E97="","",SUBTOTAL(3,$E$2:$E97))</f>
        <v>96</v>
      </c>
      <c r="B97" s="84" t="s">
        <v>867</v>
      </c>
      <c r="C97" s="83" t="s">
        <v>365</v>
      </c>
      <c r="D97" s="83" t="s">
        <v>45</v>
      </c>
      <c r="E97" s="85">
        <v>32886</v>
      </c>
      <c r="F97" s="96" t="s">
        <v>292</v>
      </c>
      <c r="G97" s="96" t="s">
        <v>36</v>
      </c>
      <c r="H97" s="96"/>
    </row>
    <row r="98" spans="1:8">
      <c r="A98" s="97">
        <f>IF(E98="","",SUBTOTAL(3,$E$2:$E98))</f>
        <v>97</v>
      </c>
      <c r="B98" s="84" t="s">
        <v>1003</v>
      </c>
      <c r="C98" s="83" t="s">
        <v>986</v>
      </c>
      <c r="D98" s="83" t="s">
        <v>45</v>
      </c>
      <c r="E98" s="85">
        <v>31422</v>
      </c>
      <c r="F98" s="96" t="s">
        <v>292</v>
      </c>
      <c r="G98" s="96" t="s">
        <v>36</v>
      </c>
      <c r="H98" s="96"/>
    </row>
    <row r="99" spans="1:8">
      <c r="A99" s="97">
        <f>IF(E99="","",SUBTOTAL(3,$E$2:$E99))</f>
        <v>98</v>
      </c>
      <c r="B99" s="84" t="s">
        <v>868</v>
      </c>
      <c r="C99" s="83" t="s">
        <v>21</v>
      </c>
      <c r="D99" s="83" t="s">
        <v>45</v>
      </c>
      <c r="E99" s="85">
        <v>25940</v>
      </c>
      <c r="F99" s="96" t="s">
        <v>292</v>
      </c>
      <c r="G99" s="96" t="s">
        <v>36</v>
      </c>
      <c r="H99" s="96"/>
    </row>
    <row r="100" spans="1:8">
      <c r="A100" s="97">
        <f>IF(E100="","",SUBTOTAL(3,$E$2:$E100))</f>
        <v>99</v>
      </c>
      <c r="B100" s="84" t="s">
        <v>870</v>
      </c>
      <c r="C100" s="83" t="s">
        <v>1042</v>
      </c>
      <c r="D100" s="83" t="s">
        <v>45</v>
      </c>
      <c r="E100" s="85">
        <v>29295</v>
      </c>
      <c r="F100" s="96" t="s">
        <v>292</v>
      </c>
      <c r="G100" s="96" t="s">
        <v>36</v>
      </c>
      <c r="H100" s="96"/>
    </row>
    <row r="101" spans="1:8">
      <c r="A101" s="97">
        <f>IF(E101="","",SUBTOTAL(3,$E$2:$E101))</f>
        <v>100</v>
      </c>
      <c r="B101" s="84" t="s">
        <v>871</v>
      </c>
      <c r="C101" s="83" t="s">
        <v>201</v>
      </c>
      <c r="D101" s="83" t="s">
        <v>45</v>
      </c>
      <c r="E101" s="85">
        <v>31768</v>
      </c>
      <c r="F101" s="96" t="s">
        <v>292</v>
      </c>
      <c r="G101" s="96" t="s">
        <v>36</v>
      </c>
      <c r="H101" s="96"/>
    </row>
    <row r="102" spans="1:8">
      <c r="A102" s="97">
        <f>IF(E102="","",SUBTOTAL(3,$E$2:$E102))</f>
        <v>101</v>
      </c>
      <c r="B102" s="84" t="s">
        <v>872</v>
      </c>
      <c r="C102" s="83" t="s">
        <v>20</v>
      </c>
      <c r="D102" s="83" t="s">
        <v>45</v>
      </c>
      <c r="E102" s="85">
        <v>21717</v>
      </c>
      <c r="F102" s="96" t="s">
        <v>292</v>
      </c>
      <c r="G102" s="96" t="s">
        <v>36</v>
      </c>
      <c r="H102" s="96"/>
    </row>
    <row r="103" spans="1:8">
      <c r="A103" s="97">
        <f>IF(E103="","",SUBTOTAL(3,$E$2:$E103))</f>
        <v>102</v>
      </c>
      <c r="B103" s="84" t="s">
        <v>875</v>
      </c>
      <c r="C103" s="83" t="s">
        <v>163</v>
      </c>
      <c r="D103" s="83" t="s">
        <v>33</v>
      </c>
      <c r="E103" s="85">
        <v>25953</v>
      </c>
      <c r="F103" s="96" t="s">
        <v>292</v>
      </c>
      <c r="G103" s="96" t="s">
        <v>63</v>
      </c>
      <c r="H103" s="96"/>
    </row>
    <row r="104" spans="1:8">
      <c r="A104" s="97">
        <f>IF(E104="","",SUBTOTAL(3,$E$2:$E104))</f>
        <v>103</v>
      </c>
      <c r="B104" s="84" t="s">
        <v>876</v>
      </c>
      <c r="C104" s="83" t="s">
        <v>198</v>
      </c>
      <c r="D104" s="83" t="s">
        <v>45</v>
      </c>
      <c r="E104" s="85">
        <v>23385</v>
      </c>
      <c r="F104" s="96" t="s">
        <v>292</v>
      </c>
      <c r="G104" s="96" t="s">
        <v>44</v>
      </c>
      <c r="H104" s="96"/>
    </row>
    <row r="105" spans="1:8">
      <c r="A105" s="97">
        <f>IF(E105="","",SUBTOTAL(3,$E$2:$E105))</f>
        <v>104</v>
      </c>
      <c r="B105" s="84" t="s">
        <v>873</v>
      </c>
      <c r="C105" s="83" t="s">
        <v>190</v>
      </c>
      <c r="D105" s="83" t="s">
        <v>45</v>
      </c>
      <c r="E105" s="85">
        <v>25469</v>
      </c>
      <c r="F105" s="96" t="s">
        <v>292</v>
      </c>
      <c r="G105" s="96" t="s">
        <v>145</v>
      </c>
      <c r="H105" s="96"/>
    </row>
    <row r="106" spans="1:8">
      <c r="A106" s="97">
        <f>IF(E106="","",SUBTOTAL(3,$E$2:$E106))</f>
        <v>105</v>
      </c>
      <c r="B106" s="84" t="s">
        <v>869</v>
      </c>
      <c r="C106" s="83" t="s">
        <v>191</v>
      </c>
      <c r="D106" s="83" t="s">
        <v>45</v>
      </c>
      <c r="E106" s="85">
        <v>27633</v>
      </c>
      <c r="F106" s="96" t="s">
        <v>292</v>
      </c>
      <c r="G106" s="96" t="s">
        <v>145</v>
      </c>
      <c r="H106" s="96"/>
    </row>
    <row r="107" spans="1:8">
      <c r="A107" s="97">
        <f>IF(E107="","",SUBTOTAL(3,$E$2:$E107))</f>
        <v>106</v>
      </c>
      <c r="B107" s="84" t="s">
        <v>733</v>
      </c>
      <c r="C107" s="83" t="s">
        <v>86</v>
      </c>
      <c r="D107" s="83" t="s">
        <v>45</v>
      </c>
      <c r="E107" s="85">
        <v>27529</v>
      </c>
      <c r="F107" s="96" t="s">
        <v>293</v>
      </c>
      <c r="G107" s="96" t="s">
        <v>36</v>
      </c>
      <c r="H107" s="96"/>
    </row>
    <row r="108" spans="1:8">
      <c r="A108" s="97">
        <f>IF(E108="","",SUBTOTAL(3,$E$2:$E108))</f>
        <v>107</v>
      </c>
      <c r="B108" s="84" t="s">
        <v>732</v>
      </c>
      <c r="C108" s="83" t="s">
        <v>84</v>
      </c>
      <c r="D108" s="83" t="s">
        <v>45</v>
      </c>
      <c r="E108" s="85">
        <v>28199</v>
      </c>
      <c r="F108" s="96" t="s">
        <v>293</v>
      </c>
      <c r="G108" s="96" t="s">
        <v>36</v>
      </c>
      <c r="H108" s="96"/>
    </row>
    <row r="109" spans="1:8">
      <c r="A109" s="97">
        <f>IF(E109="","",SUBTOTAL(3,$E$2:$E109))</f>
        <v>108</v>
      </c>
      <c r="B109" s="84" t="s">
        <v>715</v>
      </c>
      <c r="C109" s="83" t="s">
        <v>73</v>
      </c>
      <c r="D109" s="83" t="s">
        <v>45</v>
      </c>
      <c r="E109" s="85">
        <v>33582</v>
      </c>
      <c r="F109" s="96" t="s">
        <v>293</v>
      </c>
      <c r="G109" s="96" t="s">
        <v>36</v>
      </c>
      <c r="H109" s="96"/>
    </row>
    <row r="110" spans="1:8">
      <c r="A110" s="97">
        <f>IF(E110="","",SUBTOTAL(3,$E$2:$E110))</f>
        <v>109</v>
      </c>
      <c r="B110" s="84" t="s">
        <v>724</v>
      </c>
      <c r="C110" s="83" t="s">
        <v>87</v>
      </c>
      <c r="D110" s="83" t="s">
        <v>33</v>
      </c>
      <c r="E110" s="85">
        <v>28892</v>
      </c>
      <c r="F110" s="96" t="s">
        <v>293</v>
      </c>
      <c r="G110" s="96" t="s">
        <v>36</v>
      </c>
      <c r="H110" s="96"/>
    </row>
    <row r="111" spans="1:8">
      <c r="A111" s="97">
        <f>IF(E111="","",SUBTOTAL(3,$E$2:$E111))</f>
        <v>110</v>
      </c>
      <c r="B111" s="84" t="s">
        <v>730</v>
      </c>
      <c r="C111" s="83" t="s">
        <v>78</v>
      </c>
      <c r="D111" s="83" t="s">
        <v>45</v>
      </c>
      <c r="E111" s="85">
        <v>27509</v>
      </c>
      <c r="F111" s="96" t="s">
        <v>293</v>
      </c>
      <c r="G111" s="96" t="s">
        <v>36</v>
      </c>
      <c r="H111" s="96"/>
    </row>
    <row r="112" spans="1:8">
      <c r="A112" s="97">
        <f>IF(E112="","",SUBTOTAL(3,$E$2:$E112))</f>
        <v>111</v>
      </c>
      <c r="B112" s="84" t="s">
        <v>725</v>
      </c>
      <c r="C112" s="83" t="s">
        <v>90</v>
      </c>
      <c r="D112" s="83" t="s">
        <v>45</v>
      </c>
      <c r="E112" s="85">
        <v>21894</v>
      </c>
      <c r="F112" s="96" t="s">
        <v>293</v>
      </c>
      <c r="G112" s="96" t="s">
        <v>36</v>
      </c>
      <c r="H112" s="96"/>
    </row>
    <row r="113" spans="1:8">
      <c r="A113" s="97">
        <f>IF(E113="","",SUBTOTAL(3,$E$2:$E113))</f>
        <v>112</v>
      </c>
      <c r="B113" s="84" t="s">
        <v>738</v>
      </c>
      <c r="C113" s="83" t="s">
        <v>83</v>
      </c>
      <c r="D113" s="83" t="s">
        <v>33</v>
      </c>
      <c r="E113" s="85">
        <v>30139</v>
      </c>
      <c r="F113" s="96" t="s">
        <v>293</v>
      </c>
      <c r="G113" s="96" t="s">
        <v>36</v>
      </c>
      <c r="H113" s="96"/>
    </row>
    <row r="114" spans="1:8">
      <c r="A114" s="97">
        <f>IF(E114="","",SUBTOTAL(3,$E$2:$E114))</f>
        <v>113</v>
      </c>
      <c r="B114" s="84" t="s">
        <v>731</v>
      </c>
      <c r="C114" s="83" t="s">
        <v>80</v>
      </c>
      <c r="D114" s="83" t="s">
        <v>45</v>
      </c>
      <c r="E114" s="85">
        <v>31781</v>
      </c>
      <c r="F114" s="96" t="s">
        <v>293</v>
      </c>
      <c r="G114" s="96" t="s">
        <v>36</v>
      </c>
      <c r="H114" s="96"/>
    </row>
    <row r="115" spans="1:8">
      <c r="A115" s="97">
        <f>IF(E115="","",SUBTOTAL(3,$E$2:$E115))</f>
        <v>114</v>
      </c>
      <c r="B115" s="84" t="s">
        <v>728</v>
      </c>
      <c r="C115" s="83" t="s">
        <v>71</v>
      </c>
      <c r="D115" s="83" t="s">
        <v>45</v>
      </c>
      <c r="E115" s="85">
        <v>28696</v>
      </c>
      <c r="F115" s="96" t="s">
        <v>293</v>
      </c>
      <c r="G115" s="96" t="s">
        <v>36</v>
      </c>
      <c r="H115" s="96"/>
    </row>
    <row r="116" spans="1:8">
      <c r="A116" s="97">
        <f>IF(E116="","",SUBTOTAL(3,$E$2:$E116))</f>
        <v>115</v>
      </c>
      <c r="B116" s="84" t="s">
        <v>729</v>
      </c>
      <c r="C116" s="83" t="s">
        <v>77</v>
      </c>
      <c r="D116" s="83" t="s">
        <v>45</v>
      </c>
      <c r="E116" s="85">
        <v>25834</v>
      </c>
      <c r="F116" s="96" t="s">
        <v>293</v>
      </c>
      <c r="G116" s="96" t="s">
        <v>36</v>
      </c>
      <c r="H116" s="96"/>
    </row>
    <row r="117" spans="1:8">
      <c r="A117" s="97">
        <f>IF(E117="","",SUBTOTAL(3,$E$2:$E117))</f>
        <v>116</v>
      </c>
      <c r="B117" s="84" t="s">
        <v>716</v>
      </c>
      <c r="C117" s="83" t="s">
        <v>126</v>
      </c>
      <c r="D117" s="83" t="s">
        <v>45</v>
      </c>
      <c r="E117" s="85">
        <v>27687</v>
      </c>
      <c r="F117" s="96" t="s">
        <v>293</v>
      </c>
      <c r="G117" s="96" t="s">
        <v>36</v>
      </c>
      <c r="H117" s="96"/>
    </row>
    <row r="118" spans="1:8">
      <c r="A118" s="97">
        <f>IF(E118="","",SUBTOTAL(3,$E$2:$E118))</f>
        <v>117</v>
      </c>
      <c r="B118" s="84" t="s">
        <v>718</v>
      </c>
      <c r="C118" s="83" t="s">
        <v>27</v>
      </c>
      <c r="D118" s="83" t="s">
        <v>45</v>
      </c>
      <c r="E118" s="85">
        <v>30115</v>
      </c>
      <c r="F118" s="96" t="s">
        <v>293</v>
      </c>
      <c r="G118" s="96" t="s">
        <v>36</v>
      </c>
      <c r="H118" s="96"/>
    </row>
    <row r="119" spans="1:8">
      <c r="A119" s="97">
        <f>IF(E119="","",SUBTOTAL(3,$E$2:$E119))</f>
        <v>118</v>
      </c>
      <c r="B119" s="84" t="s">
        <v>717</v>
      </c>
      <c r="C119" s="83" t="s">
        <v>127</v>
      </c>
      <c r="D119" s="83" t="s">
        <v>45</v>
      </c>
      <c r="E119" s="85">
        <v>32782</v>
      </c>
      <c r="F119" s="96" t="s">
        <v>293</v>
      </c>
      <c r="G119" s="96" t="s">
        <v>36</v>
      </c>
      <c r="H119" s="96"/>
    </row>
    <row r="120" spans="1:8">
      <c r="A120" s="97">
        <f>IF(E120="","",SUBTOTAL(3,$E$2:$E120))</f>
        <v>119</v>
      </c>
      <c r="B120" s="84" t="s">
        <v>735</v>
      </c>
      <c r="C120" s="83" t="s">
        <v>91</v>
      </c>
      <c r="D120" s="83" t="s">
        <v>45</v>
      </c>
      <c r="E120" s="85">
        <v>32485</v>
      </c>
      <c r="F120" s="96" t="s">
        <v>293</v>
      </c>
      <c r="G120" s="96" t="s">
        <v>36</v>
      </c>
      <c r="H120" s="96"/>
    </row>
    <row r="121" spans="1:8">
      <c r="A121" s="97">
        <f>IF(E121="","",SUBTOTAL(3,$E$2:$E121))</f>
        <v>120</v>
      </c>
      <c r="B121" s="84" t="s">
        <v>722</v>
      </c>
      <c r="C121" s="83" t="s">
        <v>76</v>
      </c>
      <c r="D121" s="83" t="s">
        <v>33</v>
      </c>
      <c r="E121" s="85">
        <v>29254</v>
      </c>
      <c r="F121" s="96" t="s">
        <v>293</v>
      </c>
      <c r="G121" s="96" t="s">
        <v>36</v>
      </c>
      <c r="H121" s="96"/>
    </row>
    <row r="122" spans="1:8">
      <c r="A122" s="97">
        <f>IF(E122="","",SUBTOTAL(3,$E$2:$E122))</f>
        <v>121</v>
      </c>
      <c r="B122" s="84" t="s">
        <v>719</v>
      </c>
      <c r="C122" s="83" t="s">
        <v>72</v>
      </c>
      <c r="D122" s="83" t="s">
        <v>45</v>
      </c>
      <c r="E122" s="85">
        <v>25430</v>
      </c>
      <c r="F122" s="96" t="s">
        <v>293</v>
      </c>
      <c r="G122" s="96" t="s">
        <v>36</v>
      </c>
      <c r="H122" s="96"/>
    </row>
    <row r="123" spans="1:8">
      <c r="A123" s="97">
        <f>IF(E123="","",SUBTOTAL(3,$E$2:$E123))</f>
        <v>122</v>
      </c>
      <c r="B123" s="84" t="s">
        <v>737</v>
      </c>
      <c r="C123" s="83" t="s">
        <v>82</v>
      </c>
      <c r="D123" s="83" t="s">
        <v>33</v>
      </c>
      <c r="E123" s="85">
        <v>28313</v>
      </c>
      <c r="F123" s="96" t="s">
        <v>293</v>
      </c>
      <c r="G123" s="96" t="s">
        <v>36</v>
      </c>
      <c r="H123" s="96"/>
    </row>
    <row r="124" spans="1:8">
      <c r="A124" s="97">
        <f>IF(E124="","",SUBTOTAL(3,$E$2:$E124))</f>
        <v>123</v>
      </c>
      <c r="B124" s="84" t="s">
        <v>736</v>
      </c>
      <c r="C124" s="83" t="s">
        <v>81</v>
      </c>
      <c r="D124" s="83" t="s">
        <v>33</v>
      </c>
      <c r="E124" s="85">
        <v>30430</v>
      </c>
      <c r="F124" s="96" t="s">
        <v>293</v>
      </c>
      <c r="G124" s="96" t="s">
        <v>36</v>
      </c>
      <c r="H124" s="96"/>
    </row>
    <row r="125" spans="1:8">
      <c r="A125" s="97">
        <f>IF(E125="","",SUBTOTAL(3,$E$2:$E125))</f>
        <v>124</v>
      </c>
      <c r="B125" s="84" t="s">
        <v>714</v>
      </c>
      <c r="C125" s="83" t="s">
        <v>548</v>
      </c>
      <c r="D125" s="83" t="s">
        <v>33</v>
      </c>
      <c r="E125" s="85">
        <v>24150</v>
      </c>
      <c r="F125" s="96" t="s">
        <v>293</v>
      </c>
      <c r="G125" s="96" t="s">
        <v>36</v>
      </c>
      <c r="H125" s="96"/>
    </row>
    <row r="126" spans="1:8">
      <c r="A126" s="97">
        <f>IF(E126="","",SUBTOTAL(3,$E$2:$E126))</f>
        <v>125</v>
      </c>
      <c r="B126" s="84" t="s">
        <v>727</v>
      </c>
      <c r="C126" s="83" t="s">
        <v>88</v>
      </c>
      <c r="D126" s="83" t="s">
        <v>45</v>
      </c>
      <c r="E126" s="85">
        <v>30416</v>
      </c>
      <c r="F126" s="96" t="s">
        <v>293</v>
      </c>
      <c r="G126" s="96" t="s">
        <v>36</v>
      </c>
      <c r="H126" s="96"/>
    </row>
    <row r="127" spans="1:8">
      <c r="A127" s="97">
        <f>IF(E127="","",SUBTOTAL(3,$E$2:$E127))</f>
        <v>126</v>
      </c>
      <c r="B127" s="84" t="s">
        <v>720</v>
      </c>
      <c r="C127" s="83" t="s">
        <v>74</v>
      </c>
      <c r="D127" s="83" t="s">
        <v>45</v>
      </c>
      <c r="E127" s="85">
        <v>29683</v>
      </c>
      <c r="F127" s="96" t="s">
        <v>293</v>
      </c>
      <c r="G127" s="96" t="s">
        <v>36</v>
      </c>
      <c r="H127" s="96"/>
    </row>
    <row r="128" spans="1:8">
      <c r="A128" s="97">
        <f>IF(E128="","",SUBTOTAL(3,$E$2:$E128))</f>
        <v>127</v>
      </c>
      <c r="B128" s="84" t="s">
        <v>721</v>
      </c>
      <c r="C128" s="83" t="s">
        <v>75</v>
      </c>
      <c r="D128" s="83" t="s">
        <v>45</v>
      </c>
      <c r="E128" s="85">
        <v>27303</v>
      </c>
      <c r="F128" s="96" t="s">
        <v>293</v>
      </c>
      <c r="G128" s="96" t="s">
        <v>36</v>
      </c>
      <c r="H128" s="96"/>
    </row>
    <row r="129" spans="1:8">
      <c r="A129" s="97">
        <f>IF(E129="","",SUBTOTAL(3,$E$2:$E129))</f>
        <v>128</v>
      </c>
      <c r="B129" s="84" t="s">
        <v>739</v>
      </c>
      <c r="C129" s="83" t="s">
        <v>160</v>
      </c>
      <c r="D129" s="83" t="s">
        <v>33</v>
      </c>
      <c r="E129" s="85">
        <v>29669</v>
      </c>
      <c r="F129" s="96" t="s">
        <v>293</v>
      </c>
      <c r="G129" s="96" t="s">
        <v>63</v>
      </c>
      <c r="H129" s="96"/>
    </row>
    <row r="130" spans="1:8">
      <c r="A130" s="97">
        <f>IF(E130="","",SUBTOTAL(3,$E$2:$E130))</f>
        <v>129</v>
      </c>
      <c r="B130" s="84" t="s">
        <v>742</v>
      </c>
      <c r="C130" s="83" t="s">
        <v>468</v>
      </c>
      <c r="D130" s="83" t="s">
        <v>45</v>
      </c>
      <c r="E130" s="85">
        <v>31664</v>
      </c>
      <c r="F130" s="96" t="s">
        <v>293</v>
      </c>
      <c r="G130" s="96" t="s">
        <v>37</v>
      </c>
      <c r="H130" s="96"/>
    </row>
    <row r="131" spans="1:8">
      <c r="A131" s="97">
        <f>IF(E131="","",SUBTOTAL(3,$E$2:$E131))</f>
        <v>130</v>
      </c>
      <c r="B131" s="84" t="s">
        <v>741</v>
      </c>
      <c r="C131" s="83" t="s">
        <v>467</v>
      </c>
      <c r="D131" s="83" t="s">
        <v>45</v>
      </c>
      <c r="E131" s="85">
        <v>32628</v>
      </c>
      <c r="F131" s="96" t="s">
        <v>293</v>
      </c>
      <c r="G131" s="96" t="s">
        <v>37</v>
      </c>
      <c r="H131" s="96"/>
    </row>
    <row r="132" spans="1:8">
      <c r="A132" s="97">
        <f>IF(E132="","",SUBTOTAL(3,$E$2:$E132))</f>
        <v>131</v>
      </c>
      <c r="B132" s="84" t="s">
        <v>740</v>
      </c>
      <c r="C132" s="83" t="s">
        <v>466</v>
      </c>
      <c r="D132" s="83" t="s">
        <v>45</v>
      </c>
      <c r="E132" s="85">
        <v>32618</v>
      </c>
      <c r="F132" s="96" t="s">
        <v>293</v>
      </c>
      <c r="G132" s="96" t="s">
        <v>37</v>
      </c>
      <c r="H132" s="96"/>
    </row>
    <row r="133" spans="1:8">
      <c r="A133" s="97">
        <f>IF(E133="","",SUBTOTAL(3,$E$2:$E133))</f>
        <v>132</v>
      </c>
      <c r="B133" s="84" t="s">
        <v>744</v>
      </c>
      <c r="C133" s="83" t="s">
        <v>152</v>
      </c>
      <c r="D133" s="83" t="s">
        <v>45</v>
      </c>
      <c r="E133" s="85">
        <v>23257</v>
      </c>
      <c r="F133" s="96" t="s">
        <v>293</v>
      </c>
      <c r="G133" s="96" t="s">
        <v>44</v>
      </c>
      <c r="H133" s="96"/>
    </row>
    <row r="134" spans="1:8">
      <c r="A134" s="97">
        <f>IF(E134="","",SUBTOTAL(3,$E$2:$E134))</f>
        <v>133</v>
      </c>
      <c r="B134" s="84" t="s">
        <v>743</v>
      </c>
      <c r="C134" s="83" t="s">
        <v>70</v>
      </c>
      <c r="D134" s="83" t="s">
        <v>33</v>
      </c>
      <c r="E134" s="85">
        <v>24518</v>
      </c>
      <c r="F134" s="96" t="s">
        <v>293</v>
      </c>
      <c r="G134" s="96" t="s">
        <v>44</v>
      </c>
      <c r="H134" s="96"/>
    </row>
    <row r="135" spans="1:8">
      <c r="A135" s="97">
        <f>IF(E135="","",SUBTOTAL(3,$E$2:$E135))</f>
        <v>134</v>
      </c>
      <c r="B135" s="84" t="s">
        <v>734</v>
      </c>
      <c r="C135" s="83" t="s">
        <v>89</v>
      </c>
      <c r="D135" s="83" t="s">
        <v>45</v>
      </c>
      <c r="E135" s="85">
        <v>27030</v>
      </c>
      <c r="F135" s="96" t="s">
        <v>293</v>
      </c>
      <c r="G135" s="96" t="s">
        <v>145</v>
      </c>
      <c r="H135" s="96"/>
    </row>
    <row r="136" spans="1:8">
      <c r="A136" s="97">
        <f>IF(E136="","",SUBTOTAL(3,$E$2:$E136))</f>
        <v>135</v>
      </c>
      <c r="B136" s="84" t="s">
        <v>723</v>
      </c>
      <c r="C136" s="83" t="s">
        <v>85</v>
      </c>
      <c r="D136" s="83" t="s">
        <v>45</v>
      </c>
      <c r="E136" s="85">
        <v>28903</v>
      </c>
      <c r="F136" s="96" t="s">
        <v>293</v>
      </c>
      <c r="G136" s="96" t="s">
        <v>145</v>
      </c>
      <c r="H136" s="96"/>
    </row>
    <row r="137" spans="1:8">
      <c r="A137" s="97">
        <f>IF(E137="","",SUBTOTAL(3,$E$2:$E137))</f>
        <v>136</v>
      </c>
      <c r="B137" s="84" t="s">
        <v>726</v>
      </c>
      <c r="C137" s="83" t="s">
        <v>79</v>
      </c>
      <c r="D137" s="83" t="s">
        <v>33</v>
      </c>
      <c r="E137" s="85">
        <v>29994</v>
      </c>
      <c r="F137" s="96" t="s">
        <v>293</v>
      </c>
      <c r="G137" s="96" t="s">
        <v>145</v>
      </c>
      <c r="H137" s="96"/>
    </row>
    <row r="138" spans="1:8">
      <c r="A138" s="97">
        <f>IF(E138="","",SUBTOTAL(3,$E$2:$E138))</f>
        <v>137</v>
      </c>
      <c r="B138" s="84" t="s">
        <v>745</v>
      </c>
      <c r="C138" s="83" t="s">
        <v>549</v>
      </c>
      <c r="D138" s="83" t="s">
        <v>45</v>
      </c>
      <c r="E138" s="85">
        <v>26173</v>
      </c>
      <c r="F138" s="96" t="s">
        <v>293</v>
      </c>
      <c r="G138" s="96" t="s">
        <v>59</v>
      </c>
      <c r="H138" s="96"/>
    </row>
    <row r="139" spans="1:8">
      <c r="A139" s="97">
        <f>IF(E139="","",SUBTOTAL(3,$E$2:$E139))</f>
        <v>138</v>
      </c>
      <c r="B139" s="84" t="s">
        <v>585</v>
      </c>
      <c r="C139" s="83" t="s">
        <v>237</v>
      </c>
      <c r="D139" s="83" t="s">
        <v>33</v>
      </c>
      <c r="E139" s="85">
        <v>32945</v>
      </c>
      <c r="F139" s="96" t="s">
        <v>142</v>
      </c>
      <c r="G139" s="96" t="s">
        <v>36</v>
      </c>
      <c r="H139" s="96" t="s">
        <v>58</v>
      </c>
    </row>
    <row r="140" spans="1:8">
      <c r="A140" s="97">
        <f>IF(E140="","",SUBTOTAL(3,$E$2:$E140))</f>
        <v>139</v>
      </c>
      <c r="B140" s="84" t="s">
        <v>577</v>
      </c>
      <c r="C140" s="83" t="s">
        <v>215</v>
      </c>
      <c r="D140" s="83" t="s">
        <v>33</v>
      </c>
      <c r="E140" s="85">
        <v>26233</v>
      </c>
      <c r="F140" s="96" t="s">
        <v>142</v>
      </c>
      <c r="G140" s="96" t="s">
        <v>36</v>
      </c>
      <c r="H140" s="96" t="s">
        <v>58</v>
      </c>
    </row>
    <row r="141" spans="1:8">
      <c r="A141" s="97">
        <f>IF(E141="","",SUBTOTAL(3,$E$2:$E141))</f>
        <v>140</v>
      </c>
      <c r="B141" s="84" t="s">
        <v>583</v>
      </c>
      <c r="C141" s="83" t="s">
        <v>224</v>
      </c>
      <c r="D141" s="83" t="s">
        <v>33</v>
      </c>
      <c r="E141" s="85">
        <v>28833</v>
      </c>
      <c r="F141" s="96" t="s">
        <v>142</v>
      </c>
      <c r="G141" s="96" t="s">
        <v>36</v>
      </c>
      <c r="H141" s="96" t="s">
        <v>58</v>
      </c>
    </row>
    <row r="142" spans="1:8">
      <c r="A142" s="97">
        <f>IF(E142="","",SUBTOTAL(3,$E$2:$E142))</f>
        <v>141</v>
      </c>
      <c r="B142" s="84" t="s">
        <v>584</v>
      </c>
      <c r="C142" s="83" t="s">
        <v>231</v>
      </c>
      <c r="D142" s="83" t="s">
        <v>33</v>
      </c>
      <c r="E142" s="85">
        <v>28731</v>
      </c>
      <c r="F142" s="96" t="s">
        <v>142</v>
      </c>
      <c r="G142" s="96" t="s">
        <v>36</v>
      </c>
      <c r="H142" s="96" t="s">
        <v>58</v>
      </c>
    </row>
    <row r="143" spans="1:8">
      <c r="A143" s="97">
        <f>IF(E143="","",SUBTOTAL(3,$E$2:$E143))</f>
        <v>142</v>
      </c>
      <c r="B143" s="84" t="s">
        <v>563</v>
      </c>
      <c r="C143" s="83" t="s">
        <v>884</v>
      </c>
      <c r="D143" s="83" t="s">
        <v>33</v>
      </c>
      <c r="E143" s="85">
        <v>30062</v>
      </c>
      <c r="F143" s="96" t="s">
        <v>142</v>
      </c>
      <c r="G143" s="96" t="s">
        <v>36</v>
      </c>
      <c r="H143" s="96" t="s">
        <v>58</v>
      </c>
    </row>
    <row r="144" spans="1:8">
      <c r="A144" s="97">
        <f>IF(E144="","",SUBTOTAL(3,$E$2:$E144))</f>
        <v>143</v>
      </c>
      <c r="B144" s="84" t="s">
        <v>582</v>
      </c>
      <c r="C144" s="83" t="s">
        <v>223</v>
      </c>
      <c r="D144" s="83" t="s">
        <v>33</v>
      </c>
      <c r="E144" s="85">
        <v>28054</v>
      </c>
      <c r="F144" s="96" t="s">
        <v>142</v>
      </c>
      <c r="G144" s="96" t="s">
        <v>36</v>
      </c>
      <c r="H144" s="96" t="s">
        <v>58</v>
      </c>
    </row>
    <row r="145" spans="1:8">
      <c r="A145" s="97">
        <f>IF(E145="","",SUBTOTAL(3,$E$2:$E145))</f>
        <v>144</v>
      </c>
      <c r="B145" s="84" t="s">
        <v>564</v>
      </c>
      <c r="C145" s="83" t="s">
        <v>363</v>
      </c>
      <c r="D145" s="83" t="s">
        <v>33</v>
      </c>
      <c r="E145" s="85">
        <v>32298</v>
      </c>
      <c r="F145" s="96" t="s">
        <v>142</v>
      </c>
      <c r="G145" s="96" t="s">
        <v>36</v>
      </c>
      <c r="H145" s="96" t="s">
        <v>58</v>
      </c>
    </row>
    <row r="146" spans="1:8">
      <c r="A146" s="97">
        <f>IF(E146="","",SUBTOTAL(3,$E$2:$E146))</f>
        <v>145</v>
      </c>
      <c r="B146" s="84" t="s">
        <v>579</v>
      </c>
      <c r="C146" s="83" t="s">
        <v>217</v>
      </c>
      <c r="D146" s="83" t="s">
        <v>33</v>
      </c>
      <c r="E146" s="85">
        <v>22574</v>
      </c>
      <c r="F146" s="96" t="s">
        <v>142</v>
      </c>
      <c r="G146" s="96" t="s">
        <v>36</v>
      </c>
      <c r="H146" s="96" t="s">
        <v>58</v>
      </c>
    </row>
    <row r="147" spans="1:8">
      <c r="A147" s="97">
        <f>IF(E147="","",SUBTOTAL(3,$E$2:$E147))</f>
        <v>146</v>
      </c>
      <c r="B147" s="84" t="s">
        <v>578</v>
      </c>
      <c r="C147" s="83" t="s">
        <v>216</v>
      </c>
      <c r="D147" s="83" t="s">
        <v>33</v>
      </c>
      <c r="E147" s="85">
        <v>22949</v>
      </c>
      <c r="F147" s="96" t="s">
        <v>142</v>
      </c>
      <c r="G147" s="96" t="s">
        <v>36</v>
      </c>
      <c r="H147" s="96" t="s">
        <v>58</v>
      </c>
    </row>
    <row r="148" spans="1:8">
      <c r="A148" s="97">
        <f>IF(E148="","",SUBTOTAL(3,$E$2:$E148))</f>
        <v>147</v>
      </c>
      <c r="B148" s="84" t="s">
        <v>580</v>
      </c>
      <c r="C148" s="83" t="s">
        <v>220</v>
      </c>
      <c r="D148" s="83" t="s">
        <v>33</v>
      </c>
      <c r="E148" s="85">
        <v>27032</v>
      </c>
      <c r="F148" s="96" t="s">
        <v>142</v>
      </c>
      <c r="G148" s="96" t="s">
        <v>36</v>
      </c>
      <c r="H148" s="96" t="s">
        <v>58</v>
      </c>
    </row>
    <row r="149" spans="1:8">
      <c r="A149" s="97">
        <f>IF(E149="","",SUBTOTAL(3,$E$2:$E149))</f>
        <v>148</v>
      </c>
      <c r="B149" s="84" t="s">
        <v>586</v>
      </c>
      <c r="C149" s="83" t="s">
        <v>238</v>
      </c>
      <c r="D149" s="83" t="s">
        <v>33</v>
      </c>
      <c r="E149" s="85">
        <v>33187</v>
      </c>
      <c r="F149" s="96" t="s">
        <v>142</v>
      </c>
      <c r="G149" s="96" t="s">
        <v>36</v>
      </c>
      <c r="H149" s="96" t="s">
        <v>58</v>
      </c>
    </row>
    <row r="150" spans="1:8">
      <c r="A150" s="97">
        <f>IF(E150="","",SUBTOTAL(3,$E$2:$E150))</f>
        <v>149</v>
      </c>
      <c r="B150" s="84" t="s">
        <v>581</v>
      </c>
      <c r="C150" s="83" t="s">
        <v>975</v>
      </c>
      <c r="D150" s="83" t="s">
        <v>33</v>
      </c>
      <c r="E150" s="85">
        <v>26636</v>
      </c>
      <c r="F150" s="96" t="s">
        <v>142</v>
      </c>
      <c r="G150" s="96" t="s">
        <v>36</v>
      </c>
      <c r="H150" s="96" t="s">
        <v>58</v>
      </c>
    </row>
    <row r="151" spans="1:8">
      <c r="A151" s="97">
        <f>IF(E151="","",SUBTOTAL(3,$E$2:$E151))</f>
        <v>150</v>
      </c>
      <c r="B151" s="84" t="s">
        <v>575</v>
      </c>
      <c r="C151" s="83" t="s">
        <v>111</v>
      </c>
      <c r="D151" s="83" t="s">
        <v>33</v>
      </c>
      <c r="E151" s="85">
        <v>33138</v>
      </c>
      <c r="F151" s="96" t="s">
        <v>142</v>
      </c>
      <c r="G151" s="96" t="s">
        <v>1012</v>
      </c>
      <c r="H151" s="96" t="s">
        <v>58</v>
      </c>
    </row>
    <row r="152" spans="1:8">
      <c r="A152" s="97">
        <f>IF(E152="","",SUBTOTAL(3,$E$2:$E152))</f>
        <v>151</v>
      </c>
      <c r="B152" s="84" t="s">
        <v>576</v>
      </c>
      <c r="C152" s="83" t="s">
        <v>210</v>
      </c>
      <c r="D152" s="83" t="s">
        <v>33</v>
      </c>
      <c r="E152" s="85">
        <v>22905</v>
      </c>
      <c r="F152" s="96" t="s">
        <v>142</v>
      </c>
      <c r="G152" s="96" t="s">
        <v>145</v>
      </c>
      <c r="H152" s="96" t="s">
        <v>58</v>
      </c>
    </row>
    <row r="153" spans="1:8">
      <c r="A153" s="97">
        <f>IF(E153="","",SUBTOTAL(3,$E$2:$E153))</f>
        <v>152</v>
      </c>
      <c r="B153" s="84" t="s">
        <v>590</v>
      </c>
      <c r="C153" s="83" t="s">
        <v>233</v>
      </c>
      <c r="D153" s="83" t="s">
        <v>45</v>
      </c>
      <c r="E153" s="85">
        <v>30666</v>
      </c>
      <c r="F153" s="96" t="s">
        <v>142</v>
      </c>
      <c r="G153" s="96" t="s">
        <v>36</v>
      </c>
      <c r="H153" s="96" t="s">
        <v>147</v>
      </c>
    </row>
    <row r="154" spans="1:8">
      <c r="A154" s="97">
        <f>IF(E154="","",SUBTOTAL(3,$E$2:$E154))</f>
        <v>153</v>
      </c>
      <c r="B154" s="84" t="s">
        <v>1009</v>
      </c>
      <c r="C154" s="83" t="s">
        <v>981</v>
      </c>
      <c r="D154" s="83" t="s">
        <v>45</v>
      </c>
      <c r="E154" s="85">
        <v>32086</v>
      </c>
      <c r="F154" s="96" t="s">
        <v>142</v>
      </c>
      <c r="G154" s="96" t="s">
        <v>36</v>
      </c>
      <c r="H154" s="96" t="s">
        <v>147</v>
      </c>
    </row>
    <row r="155" spans="1:8">
      <c r="A155" s="97">
        <f>IF(E155="","",SUBTOTAL(3,$E$2:$E155))</f>
        <v>154</v>
      </c>
      <c r="B155" s="84" t="s">
        <v>572</v>
      </c>
      <c r="C155" s="83" t="s">
        <v>489</v>
      </c>
      <c r="D155" s="83" t="s">
        <v>45</v>
      </c>
      <c r="E155" s="85">
        <v>29110</v>
      </c>
      <c r="F155" s="96" t="s">
        <v>142</v>
      </c>
      <c r="G155" s="96" t="s">
        <v>36</v>
      </c>
      <c r="H155" s="96" t="s">
        <v>147</v>
      </c>
    </row>
    <row r="156" spans="1:8">
      <c r="A156" s="97">
        <f>IF(E156="","",SUBTOTAL(3,$E$2:$E156))</f>
        <v>155</v>
      </c>
      <c r="B156" s="84" t="s">
        <v>587</v>
      </c>
      <c r="C156" s="83" t="s">
        <v>209</v>
      </c>
      <c r="D156" s="83" t="s">
        <v>45</v>
      </c>
      <c r="E156" s="85">
        <v>23987</v>
      </c>
      <c r="F156" s="96" t="s">
        <v>142</v>
      </c>
      <c r="G156" s="96" t="s">
        <v>36</v>
      </c>
      <c r="H156" s="96" t="s">
        <v>147</v>
      </c>
    </row>
    <row r="157" spans="1:8">
      <c r="A157" s="97">
        <f>IF(E157="","",SUBTOTAL(3,$E$2:$E157))</f>
        <v>156</v>
      </c>
      <c r="B157" s="84" t="s">
        <v>591</v>
      </c>
      <c r="C157" s="83" t="s">
        <v>235</v>
      </c>
      <c r="D157" s="83" t="s">
        <v>45</v>
      </c>
      <c r="E157" s="85">
        <v>29929</v>
      </c>
      <c r="F157" s="96" t="s">
        <v>142</v>
      </c>
      <c r="G157" s="96" t="s">
        <v>36</v>
      </c>
      <c r="H157" s="96" t="s">
        <v>147</v>
      </c>
    </row>
    <row r="158" spans="1:8">
      <c r="A158" s="97">
        <f>IF(E158="","",SUBTOTAL(3,$E$2:$E158))</f>
        <v>157</v>
      </c>
      <c r="B158" s="84" t="s">
        <v>589</v>
      </c>
      <c r="C158" s="83" t="s">
        <v>226</v>
      </c>
      <c r="D158" s="83" t="s">
        <v>45</v>
      </c>
      <c r="E158" s="85">
        <v>28126</v>
      </c>
      <c r="F158" s="96" t="s">
        <v>142</v>
      </c>
      <c r="G158" s="96" t="s">
        <v>36</v>
      </c>
      <c r="H158" s="96" t="s">
        <v>147</v>
      </c>
    </row>
    <row r="159" spans="1:8">
      <c r="A159" s="97">
        <f>IF(E159="","",SUBTOTAL(3,$E$2:$E159))</f>
        <v>158</v>
      </c>
      <c r="B159" s="84" t="s">
        <v>588</v>
      </c>
      <c r="C159" s="83" t="s">
        <v>225</v>
      </c>
      <c r="D159" s="83" t="s">
        <v>45</v>
      </c>
      <c r="E159" s="85">
        <v>27384</v>
      </c>
      <c r="F159" s="96" t="s">
        <v>142</v>
      </c>
      <c r="G159" s="96" t="s">
        <v>145</v>
      </c>
      <c r="H159" s="96" t="s">
        <v>147</v>
      </c>
    </row>
    <row r="160" spans="1:8">
      <c r="A160" s="97">
        <f>IF(E160="","",SUBTOTAL(3,$E$2:$E160))</f>
        <v>159</v>
      </c>
      <c r="B160" s="84" t="s">
        <v>574</v>
      </c>
      <c r="C160" s="83" t="s">
        <v>516</v>
      </c>
      <c r="D160" s="83" t="s">
        <v>33</v>
      </c>
      <c r="E160" s="85">
        <v>30048</v>
      </c>
      <c r="F160" s="96" t="s">
        <v>142</v>
      </c>
      <c r="G160" s="96" t="s">
        <v>36</v>
      </c>
      <c r="H160" s="96" t="s">
        <v>185</v>
      </c>
    </row>
    <row r="161" spans="1:8">
      <c r="A161" s="97">
        <f>IF(E161="","",SUBTOTAL(3,$E$2:$E161))</f>
        <v>160</v>
      </c>
      <c r="B161" s="84" t="s">
        <v>562</v>
      </c>
      <c r="C161" s="83" t="s">
        <v>114</v>
      </c>
      <c r="D161" s="83" t="s">
        <v>45</v>
      </c>
      <c r="E161" s="85">
        <v>30155</v>
      </c>
      <c r="F161" s="96" t="s">
        <v>142</v>
      </c>
      <c r="G161" s="96" t="s">
        <v>36</v>
      </c>
      <c r="H161" s="96" t="s">
        <v>185</v>
      </c>
    </row>
    <row r="162" spans="1:8">
      <c r="A162" s="97">
        <f>IF(E162="","",SUBTOTAL(3,$E$2:$E162))</f>
        <v>161</v>
      </c>
      <c r="B162" s="84" t="s">
        <v>593</v>
      </c>
      <c r="C162" s="83" t="s">
        <v>229</v>
      </c>
      <c r="D162" s="83" t="s">
        <v>33</v>
      </c>
      <c r="E162" s="85">
        <v>29629</v>
      </c>
      <c r="F162" s="96" t="s">
        <v>142</v>
      </c>
      <c r="G162" s="96" t="s">
        <v>36</v>
      </c>
      <c r="H162" s="96" t="s">
        <v>185</v>
      </c>
    </row>
    <row r="163" spans="1:8">
      <c r="A163" s="97">
        <f>IF(E163="","",SUBTOTAL(3,$E$2:$E163))</f>
        <v>162</v>
      </c>
      <c r="B163" s="84" t="s">
        <v>595</v>
      </c>
      <c r="C163" s="83" t="s">
        <v>227</v>
      </c>
      <c r="D163" s="83" t="s">
        <v>33</v>
      </c>
      <c r="E163" s="85">
        <v>29188</v>
      </c>
      <c r="F163" s="96" t="s">
        <v>142</v>
      </c>
      <c r="G163" s="96" t="s">
        <v>36</v>
      </c>
      <c r="H163" s="96" t="s">
        <v>185</v>
      </c>
    </row>
    <row r="164" spans="1:8">
      <c r="A164" s="97">
        <f>IF(E164="","",SUBTOTAL(3,$E$2:$E164))</f>
        <v>163</v>
      </c>
      <c r="B164" s="84" t="s">
        <v>592</v>
      </c>
      <c r="C164" s="83" t="s">
        <v>212</v>
      </c>
      <c r="D164" s="83" t="s">
        <v>33</v>
      </c>
      <c r="E164" s="85">
        <v>27152</v>
      </c>
      <c r="F164" s="96" t="s">
        <v>142</v>
      </c>
      <c r="G164" s="96" t="s">
        <v>36</v>
      </c>
      <c r="H164" s="96" t="s">
        <v>185</v>
      </c>
    </row>
    <row r="165" spans="1:8">
      <c r="A165" s="97">
        <f>IF(E165="","",SUBTOTAL(3,$E$2:$E165))</f>
        <v>164</v>
      </c>
      <c r="B165" s="84" t="s">
        <v>594</v>
      </c>
      <c r="C165" s="83" t="s">
        <v>230</v>
      </c>
      <c r="D165" s="83" t="s">
        <v>45</v>
      </c>
      <c r="E165" s="85">
        <v>29693</v>
      </c>
      <c r="F165" s="96" t="s">
        <v>142</v>
      </c>
      <c r="G165" s="96" t="s">
        <v>36</v>
      </c>
      <c r="H165" s="96" t="s">
        <v>185</v>
      </c>
    </row>
    <row r="166" spans="1:8">
      <c r="A166" s="97">
        <f>IF(E166="","",SUBTOTAL(3,$E$2:$E166))</f>
        <v>165</v>
      </c>
      <c r="B166" s="84" t="s">
        <v>614</v>
      </c>
      <c r="C166" s="83" t="s">
        <v>208</v>
      </c>
      <c r="D166" s="83" t="s">
        <v>33</v>
      </c>
      <c r="E166" s="85">
        <v>23746</v>
      </c>
      <c r="F166" s="96" t="s">
        <v>142</v>
      </c>
      <c r="G166" s="96" t="s">
        <v>59</v>
      </c>
      <c r="H166" s="96" t="s">
        <v>185</v>
      </c>
    </row>
    <row r="167" spans="1:8">
      <c r="A167" s="97">
        <f>IF(E167="","",SUBTOTAL(3,$E$2:$E167))</f>
        <v>166</v>
      </c>
      <c r="B167" s="84" t="s">
        <v>570</v>
      </c>
      <c r="C167" s="83" t="s">
        <v>458</v>
      </c>
      <c r="D167" s="83" t="s">
        <v>33</v>
      </c>
      <c r="E167" s="85">
        <v>29719</v>
      </c>
      <c r="F167" s="96" t="s">
        <v>142</v>
      </c>
      <c r="G167" s="96" t="s">
        <v>36</v>
      </c>
      <c r="H167" s="96" t="s">
        <v>42</v>
      </c>
    </row>
    <row r="168" spans="1:8">
      <c r="A168" s="97">
        <f>IF(E168="","",SUBTOTAL(3,$E$2:$E168))</f>
        <v>167</v>
      </c>
      <c r="B168" s="84" t="s">
        <v>601</v>
      </c>
      <c r="C168" s="83" t="s">
        <v>239</v>
      </c>
      <c r="D168" s="83" t="s">
        <v>45</v>
      </c>
      <c r="E168" s="85">
        <v>25984</v>
      </c>
      <c r="F168" s="96" t="s">
        <v>142</v>
      </c>
      <c r="G168" s="96" t="s">
        <v>36</v>
      </c>
      <c r="H168" s="96" t="s">
        <v>42</v>
      </c>
    </row>
    <row r="169" spans="1:8">
      <c r="A169" s="97">
        <f>IF(E169="","",SUBTOTAL(3,$E$2:$E169))</f>
        <v>168</v>
      </c>
      <c r="B169" s="84" t="s">
        <v>599</v>
      </c>
      <c r="C169" s="83" t="s">
        <v>228</v>
      </c>
      <c r="D169" s="83" t="s">
        <v>33</v>
      </c>
      <c r="E169" s="85">
        <v>27395</v>
      </c>
      <c r="F169" s="96" t="s">
        <v>142</v>
      </c>
      <c r="G169" s="96" t="s">
        <v>36</v>
      </c>
      <c r="H169" s="96" t="s">
        <v>42</v>
      </c>
    </row>
    <row r="170" spans="1:8">
      <c r="A170" s="97">
        <f>IF(E170="","",SUBTOTAL(3,$E$2:$E170))</f>
        <v>169</v>
      </c>
      <c r="B170" s="86" t="s">
        <v>1067</v>
      </c>
      <c r="C170" s="86" t="s">
        <v>1052</v>
      </c>
      <c r="D170" s="86" t="s">
        <v>33</v>
      </c>
      <c r="E170" s="87">
        <v>34242</v>
      </c>
      <c r="F170" s="96" t="s">
        <v>142</v>
      </c>
      <c r="G170" s="96" t="s">
        <v>36</v>
      </c>
      <c r="H170" s="96" t="s">
        <v>42</v>
      </c>
    </row>
    <row r="171" spans="1:8">
      <c r="A171" s="97">
        <f>IF(E171="","",SUBTOTAL(3,$E$2:$E171))</f>
        <v>170</v>
      </c>
      <c r="B171" s="84" t="s">
        <v>571</v>
      </c>
      <c r="C171" s="83" t="s">
        <v>129</v>
      </c>
      <c r="D171" s="83" t="s">
        <v>45</v>
      </c>
      <c r="E171" s="85">
        <v>33916</v>
      </c>
      <c r="F171" s="96" t="s">
        <v>142</v>
      </c>
      <c r="G171" s="96" t="s">
        <v>36</v>
      </c>
      <c r="H171" s="96" t="s">
        <v>42</v>
      </c>
    </row>
    <row r="172" spans="1:8">
      <c r="A172" s="97">
        <f>IF(E172="","",SUBTOTAL(3,$E$2:$E172))</f>
        <v>171</v>
      </c>
      <c r="B172" s="103" t="s">
        <v>1066</v>
      </c>
      <c r="C172" s="104" t="s">
        <v>1050</v>
      </c>
      <c r="D172" s="104" t="s">
        <v>33</v>
      </c>
      <c r="E172" s="105">
        <v>30743</v>
      </c>
      <c r="F172" s="104" t="s">
        <v>142</v>
      </c>
      <c r="G172" s="96" t="s">
        <v>36</v>
      </c>
      <c r="H172" s="96" t="s">
        <v>42</v>
      </c>
    </row>
    <row r="173" spans="1:8">
      <c r="A173" s="97">
        <f>IF(E173="","",SUBTOTAL(3,$E$2:$E173))</f>
        <v>172</v>
      </c>
      <c r="B173" s="84" t="s">
        <v>597</v>
      </c>
      <c r="C173" s="83" t="s">
        <v>218</v>
      </c>
      <c r="D173" s="83" t="s">
        <v>45</v>
      </c>
      <c r="E173" s="85">
        <v>28021</v>
      </c>
      <c r="F173" s="96" t="s">
        <v>142</v>
      </c>
      <c r="G173" s="96" t="s">
        <v>36</v>
      </c>
      <c r="H173" s="96" t="s">
        <v>42</v>
      </c>
    </row>
    <row r="174" spans="1:8">
      <c r="A174" s="97">
        <f>IF(E174="","",SUBTOTAL(3,$E$2:$E174))</f>
        <v>173</v>
      </c>
      <c r="B174" s="84" t="s">
        <v>598</v>
      </c>
      <c r="C174" s="83" t="s">
        <v>222</v>
      </c>
      <c r="D174" s="83" t="s">
        <v>45</v>
      </c>
      <c r="E174" s="85">
        <v>24248</v>
      </c>
      <c r="F174" s="96" t="s">
        <v>142</v>
      </c>
      <c r="G174" s="96" t="s">
        <v>36</v>
      </c>
      <c r="H174" s="96" t="s">
        <v>42</v>
      </c>
    </row>
    <row r="175" spans="1:8">
      <c r="A175" s="97">
        <f>IF(E175="","",SUBTOTAL(3,$E$2:$E175))</f>
        <v>174</v>
      </c>
      <c r="B175" s="84" t="s">
        <v>600</v>
      </c>
      <c r="C175" s="83" t="s">
        <v>232</v>
      </c>
      <c r="D175" s="83" t="s">
        <v>33</v>
      </c>
      <c r="E175" s="85">
        <v>29091</v>
      </c>
      <c r="F175" s="96" t="s">
        <v>142</v>
      </c>
      <c r="G175" s="96" t="s">
        <v>36</v>
      </c>
      <c r="H175" s="96" t="s">
        <v>42</v>
      </c>
    </row>
    <row r="176" spans="1:8">
      <c r="A176" s="97">
        <f>IF(E176="","",SUBTOTAL(3,$E$2:$E176))</f>
        <v>175</v>
      </c>
      <c r="B176" s="84" t="s">
        <v>1011</v>
      </c>
      <c r="C176" s="83" t="s">
        <v>982</v>
      </c>
      <c r="D176" s="83" t="s">
        <v>33</v>
      </c>
      <c r="E176" s="85">
        <v>33814</v>
      </c>
      <c r="F176" s="96" t="s">
        <v>142</v>
      </c>
      <c r="G176" s="96" t="s">
        <v>36</v>
      </c>
      <c r="H176" s="96" t="s">
        <v>42</v>
      </c>
    </row>
    <row r="177" spans="1:8">
      <c r="A177" s="97">
        <f>IF(E177="","",SUBTOTAL(3,$E$2:$E177))</f>
        <v>176</v>
      </c>
      <c r="B177" s="84" t="s">
        <v>596</v>
      </c>
      <c r="C177" s="83" t="s">
        <v>214</v>
      </c>
      <c r="D177" s="83" t="s">
        <v>45</v>
      </c>
      <c r="E177" s="85">
        <v>20559</v>
      </c>
      <c r="F177" s="96" t="s">
        <v>142</v>
      </c>
      <c r="G177" s="96" t="s">
        <v>1012</v>
      </c>
      <c r="H177" s="96" t="s">
        <v>42</v>
      </c>
    </row>
    <row r="178" spans="1:8">
      <c r="A178" s="97">
        <f>IF(E178="","",SUBTOTAL(3,$E$2:$E178))</f>
        <v>177</v>
      </c>
      <c r="B178" s="84" t="s">
        <v>603</v>
      </c>
      <c r="C178" s="83" t="s">
        <v>119</v>
      </c>
      <c r="D178" s="83" t="s">
        <v>33</v>
      </c>
      <c r="E178" s="85">
        <v>28357</v>
      </c>
      <c r="F178" s="96" t="s">
        <v>142</v>
      </c>
      <c r="G178" s="96" t="s">
        <v>36</v>
      </c>
      <c r="H178" s="96" t="s">
        <v>367</v>
      </c>
    </row>
    <row r="179" spans="1:8">
      <c r="A179" s="97">
        <f>IF(E179="","",SUBTOTAL(3,$E$2:$E179))</f>
        <v>178</v>
      </c>
      <c r="B179" s="84" t="s">
        <v>569</v>
      </c>
      <c r="C179" s="83" t="s">
        <v>457</v>
      </c>
      <c r="D179" s="83" t="s">
        <v>33</v>
      </c>
      <c r="E179" s="85">
        <v>33782</v>
      </c>
      <c r="F179" s="96" t="s">
        <v>142</v>
      </c>
      <c r="G179" s="96" t="s">
        <v>36</v>
      </c>
      <c r="H179" s="96" t="s">
        <v>367</v>
      </c>
    </row>
    <row r="180" spans="1:8">
      <c r="A180" s="97">
        <f>IF(E180="","",SUBTOTAL(3,$E$2:$E180))</f>
        <v>179</v>
      </c>
      <c r="B180" s="84" t="s">
        <v>568</v>
      </c>
      <c r="C180" s="83" t="s">
        <v>456</v>
      </c>
      <c r="D180" s="83" t="s">
        <v>33</v>
      </c>
      <c r="E180" s="85">
        <v>42438</v>
      </c>
      <c r="F180" s="96" t="s">
        <v>142</v>
      </c>
      <c r="G180" s="96" t="s">
        <v>36</v>
      </c>
      <c r="H180" s="96" t="s">
        <v>367</v>
      </c>
    </row>
    <row r="181" spans="1:8">
      <c r="A181" s="97">
        <f>IF(E181="","",SUBTOTAL(3,$E$2:$E181))</f>
        <v>180</v>
      </c>
      <c r="B181" s="84" t="s">
        <v>602</v>
      </c>
      <c r="C181" s="83" t="s">
        <v>116</v>
      </c>
      <c r="D181" s="83" t="s">
        <v>33</v>
      </c>
      <c r="E181" s="85">
        <v>29696</v>
      </c>
      <c r="F181" s="96" t="s">
        <v>142</v>
      </c>
      <c r="G181" s="96" t="s">
        <v>36</v>
      </c>
      <c r="H181" s="96" t="s">
        <v>367</v>
      </c>
    </row>
    <row r="182" spans="1:8">
      <c r="A182" s="97">
        <f>IF(E182="","",SUBTOTAL(3,$E$2:$E182))</f>
        <v>181</v>
      </c>
      <c r="B182" s="84" t="s">
        <v>1010</v>
      </c>
      <c r="C182" s="83" t="s">
        <v>403</v>
      </c>
      <c r="D182" s="83" t="s">
        <v>33</v>
      </c>
      <c r="E182" s="85">
        <v>34028</v>
      </c>
      <c r="F182" s="96" t="s">
        <v>142</v>
      </c>
      <c r="G182" s="96" t="s">
        <v>36</v>
      </c>
      <c r="H182" s="96" t="s">
        <v>367</v>
      </c>
    </row>
    <row r="183" spans="1:8">
      <c r="A183" s="97">
        <f>IF(E183="","",SUBTOTAL(3,$E$2:$E183))</f>
        <v>182</v>
      </c>
      <c r="B183" s="84" t="s">
        <v>604</v>
      </c>
      <c r="C183" s="83" t="s">
        <v>176</v>
      </c>
      <c r="D183" s="83" t="s">
        <v>33</v>
      </c>
      <c r="E183" s="85">
        <v>28175</v>
      </c>
      <c r="F183" s="96" t="s">
        <v>142</v>
      </c>
      <c r="G183" s="96" t="s">
        <v>36</v>
      </c>
      <c r="H183" s="96" t="s">
        <v>367</v>
      </c>
    </row>
    <row r="184" spans="1:8">
      <c r="A184" s="97">
        <f>IF(E184="","",SUBTOTAL(3,$E$2:$E184))</f>
        <v>183</v>
      </c>
      <c r="B184" s="84" t="s">
        <v>606</v>
      </c>
      <c r="C184" s="83" t="s">
        <v>219</v>
      </c>
      <c r="D184" s="83" t="s">
        <v>33</v>
      </c>
      <c r="E184" s="85">
        <v>25204</v>
      </c>
      <c r="F184" s="96" t="s">
        <v>142</v>
      </c>
      <c r="G184" s="96" t="s">
        <v>36</v>
      </c>
      <c r="H184" s="96" t="s">
        <v>43</v>
      </c>
    </row>
    <row r="185" spans="1:8">
      <c r="A185" s="97">
        <f>IF(E185="","",SUBTOTAL(3,$E$2:$E185))</f>
        <v>184</v>
      </c>
      <c r="B185" s="84" t="s">
        <v>610</v>
      </c>
      <c r="C185" s="83" t="s">
        <v>92</v>
      </c>
      <c r="D185" s="83" t="s">
        <v>45</v>
      </c>
      <c r="E185" s="85">
        <v>31455</v>
      </c>
      <c r="F185" s="96" t="s">
        <v>142</v>
      </c>
      <c r="G185" s="96" t="s">
        <v>36</v>
      </c>
      <c r="H185" s="96" t="s">
        <v>43</v>
      </c>
    </row>
    <row r="186" spans="1:8">
      <c r="A186" s="97">
        <f>IF(E186="","",SUBTOTAL(3,$E$2:$E186))</f>
        <v>185</v>
      </c>
      <c r="B186" s="84" t="s">
        <v>608</v>
      </c>
      <c r="C186" s="83" t="s">
        <v>234</v>
      </c>
      <c r="D186" s="83" t="s">
        <v>33</v>
      </c>
      <c r="E186" s="85">
        <v>31510</v>
      </c>
      <c r="F186" s="96" t="s">
        <v>142</v>
      </c>
      <c r="G186" s="96" t="s">
        <v>36</v>
      </c>
      <c r="H186" s="96" t="s">
        <v>43</v>
      </c>
    </row>
    <row r="187" spans="1:8">
      <c r="A187" s="97">
        <f>IF(E187="","",SUBTOTAL(3,$E$2:$E187))</f>
        <v>186</v>
      </c>
      <c r="B187" s="84" t="s">
        <v>1008</v>
      </c>
      <c r="C187" s="83" t="s">
        <v>1053</v>
      </c>
      <c r="D187" s="83" t="s">
        <v>33</v>
      </c>
      <c r="E187" s="85">
        <v>34387</v>
      </c>
      <c r="F187" s="96" t="s">
        <v>142</v>
      </c>
      <c r="G187" s="96" t="s">
        <v>36</v>
      </c>
      <c r="H187" s="96" t="s">
        <v>43</v>
      </c>
    </row>
    <row r="188" spans="1:8">
      <c r="A188" s="97">
        <f>IF(E188="","",SUBTOTAL(3,$E$2:$E188))</f>
        <v>187</v>
      </c>
      <c r="B188" s="86" t="s">
        <v>1068</v>
      </c>
      <c r="C188" s="86" t="s">
        <v>1051</v>
      </c>
      <c r="D188" s="86" t="s">
        <v>45</v>
      </c>
      <c r="E188" s="87">
        <v>32079</v>
      </c>
      <c r="F188" s="96" t="s">
        <v>142</v>
      </c>
      <c r="G188" s="96" t="s">
        <v>36</v>
      </c>
      <c r="H188" s="96" t="s">
        <v>43</v>
      </c>
    </row>
    <row r="189" spans="1:8">
      <c r="A189" s="97">
        <f>IF(E189="","",SUBTOTAL(3,$E$2:$E189))</f>
        <v>188</v>
      </c>
      <c r="B189" s="84" t="s">
        <v>607</v>
      </c>
      <c r="C189" s="83" t="s">
        <v>221</v>
      </c>
      <c r="D189" s="83" t="s">
        <v>33</v>
      </c>
      <c r="E189" s="85">
        <v>25872</v>
      </c>
      <c r="F189" s="96" t="s">
        <v>142</v>
      </c>
      <c r="G189" s="96" t="s">
        <v>36</v>
      </c>
      <c r="H189" s="96" t="s">
        <v>43</v>
      </c>
    </row>
    <row r="190" spans="1:8">
      <c r="A190" s="97">
        <f>IF(E190="","",SUBTOTAL(3,$E$2:$E190))</f>
        <v>189</v>
      </c>
      <c r="B190" s="84" t="s">
        <v>611</v>
      </c>
      <c r="C190" s="83" t="s">
        <v>178</v>
      </c>
      <c r="D190" s="83" t="s">
        <v>33</v>
      </c>
      <c r="E190" s="85">
        <v>29529</v>
      </c>
      <c r="F190" s="96" t="s">
        <v>142</v>
      </c>
      <c r="G190" s="96" t="s">
        <v>36</v>
      </c>
      <c r="H190" s="96" t="s">
        <v>43</v>
      </c>
    </row>
    <row r="191" spans="1:8">
      <c r="A191" s="97">
        <f>IF(E191="","",SUBTOTAL(3,$E$2:$E191))</f>
        <v>190</v>
      </c>
      <c r="B191" s="84" t="s">
        <v>612</v>
      </c>
      <c r="C191" s="83" t="s">
        <v>557</v>
      </c>
      <c r="D191" s="83" t="s">
        <v>33</v>
      </c>
      <c r="E191" s="85">
        <v>30628</v>
      </c>
      <c r="F191" s="96" t="s">
        <v>142</v>
      </c>
      <c r="G191" s="96" t="s">
        <v>36</v>
      </c>
      <c r="H191" s="96" t="s">
        <v>43</v>
      </c>
    </row>
    <row r="192" spans="1:8">
      <c r="A192" s="97">
        <f>IF(E192="","",SUBTOTAL(3,$E$2:$E192))</f>
        <v>191</v>
      </c>
      <c r="B192" s="84" t="s">
        <v>609</v>
      </c>
      <c r="C192" s="83" t="s">
        <v>236</v>
      </c>
      <c r="D192" s="83" t="s">
        <v>45</v>
      </c>
      <c r="E192" s="85">
        <v>25346</v>
      </c>
      <c r="F192" s="96" t="s">
        <v>142</v>
      </c>
      <c r="G192" s="96" t="s">
        <v>36</v>
      </c>
      <c r="H192" s="96" t="s">
        <v>43</v>
      </c>
    </row>
    <row r="193" spans="1:8">
      <c r="A193" s="97">
        <f>IF(E193="","",SUBTOTAL(3,$E$2:$E193))</f>
        <v>192</v>
      </c>
      <c r="B193" s="84" t="s">
        <v>566</v>
      </c>
      <c r="C193" s="83" t="s">
        <v>118</v>
      </c>
      <c r="D193" s="83" t="s">
        <v>45</v>
      </c>
      <c r="E193" s="85">
        <v>30603</v>
      </c>
      <c r="F193" s="96" t="s">
        <v>142</v>
      </c>
      <c r="G193" s="96" t="s">
        <v>36</v>
      </c>
      <c r="H193" s="96" t="s">
        <v>43</v>
      </c>
    </row>
    <row r="194" spans="1:8">
      <c r="A194" s="97">
        <f>IF(E194="","",SUBTOTAL(3,$E$2:$E194))</f>
        <v>193</v>
      </c>
      <c r="B194" s="84" t="s">
        <v>565</v>
      </c>
      <c r="C194" s="83" t="s">
        <v>550</v>
      </c>
      <c r="D194" s="83" t="s">
        <v>45</v>
      </c>
      <c r="E194" s="85">
        <v>31183</v>
      </c>
      <c r="F194" s="96" t="s">
        <v>142</v>
      </c>
      <c r="G194" s="96" t="s">
        <v>36</v>
      </c>
      <c r="H194" s="96" t="s">
        <v>43</v>
      </c>
    </row>
    <row r="195" spans="1:8">
      <c r="A195" s="97">
        <f>IF(E195="","",SUBTOTAL(3,$E$2:$E195))</f>
        <v>194</v>
      </c>
      <c r="B195" s="84" t="s">
        <v>567</v>
      </c>
      <c r="C195" s="83" t="s">
        <v>120</v>
      </c>
      <c r="D195" s="83" t="s">
        <v>45</v>
      </c>
      <c r="E195" s="85">
        <v>28453</v>
      </c>
      <c r="F195" s="96" t="s">
        <v>142</v>
      </c>
      <c r="G195" s="96" t="s">
        <v>36</v>
      </c>
      <c r="H195" s="96" t="s">
        <v>43</v>
      </c>
    </row>
    <row r="196" spans="1:8">
      <c r="A196" s="97">
        <f>IF(E196="","",SUBTOTAL(3,$E$2:$E196))</f>
        <v>195</v>
      </c>
      <c r="B196" s="84" t="s">
        <v>605</v>
      </c>
      <c r="C196" s="83" t="s">
        <v>213</v>
      </c>
      <c r="D196" s="83" t="s">
        <v>33</v>
      </c>
      <c r="E196" s="85">
        <v>28066</v>
      </c>
      <c r="F196" s="96" t="s">
        <v>142</v>
      </c>
      <c r="G196" s="96" t="s">
        <v>145</v>
      </c>
      <c r="H196" s="96" t="s">
        <v>43</v>
      </c>
    </row>
    <row r="197" spans="1:8">
      <c r="A197" s="97">
        <f>IF(E197="","",SUBTOTAL(3,$E$2:$E197))</f>
        <v>196</v>
      </c>
      <c r="B197" s="84" t="s">
        <v>573</v>
      </c>
      <c r="C197" s="83" t="s">
        <v>491</v>
      </c>
      <c r="D197" s="83" t="s">
        <v>33</v>
      </c>
      <c r="E197" s="85">
        <v>30174</v>
      </c>
      <c r="F197" s="96" t="s">
        <v>142</v>
      </c>
      <c r="G197" s="96" t="s">
        <v>36</v>
      </c>
      <c r="H197" s="96"/>
    </row>
    <row r="198" spans="1:8">
      <c r="A198" s="97">
        <f>IF(E198="","",SUBTOTAL(3,$E$2:$E198))</f>
        <v>197</v>
      </c>
      <c r="B198" s="84" t="s">
        <v>613</v>
      </c>
      <c r="C198" s="83" t="s">
        <v>168</v>
      </c>
      <c r="D198" s="83" t="s">
        <v>33</v>
      </c>
      <c r="E198" s="85">
        <v>31445</v>
      </c>
      <c r="F198" s="96" t="s">
        <v>142</v>
      </c>
      <c r="G198" s="96" t="s">
        <v>63</v>
      </c>
      <c r="H198" s="96"/>
    </row>
    <row r="199" spans="1:8">
      <c r="A199" s="97">
        <f>IF(E199="","",SUBTOTAL(3,$E$2:$E199))</f>
        <v>198</v>
      </c>
      <c r="B199" s="84" t="s">
        <v>856</v>
      </c>
      <c r="C199" s="83" t="s">
        <v>131</v>
      </c>
      <c r="D199" s="83" t="s">
        <v>33</v>
      </c>
      <c r="E199" s="85">
        <v>32661</v>
      </c>
      <c r="F199" s="96" t="s">
        <v>144</v>
      </c>
      <c r="G199" s="96" t="s">
        <v>36</v>
      </c>
      <c r="H199" s="96"/>
    </row>
    <row r="200" spans="1:8">
      <c r="A200" s="97">
        <f>IF(E200="","",SUBTOTAL(3,$E$2:$E200))</f>
        <v>199</v>
      </c>
      <c r="B200" s="84" t="s">
        <v>864</v>
      </c>
      <c r="C200" s="83" t="s">
        <v>139</v>
      </c>
      <c r="D200" s="83" t="s">
        <v>45</v>
      </c>
      <c r="E200" s="85">
        <v>33169</v>
      </c>
      <c r="F200" s="96" t="s">
        <v>144</v>
      </c>
      <c r="G200" s="96" t="s">
        <v>36</v>
      </c>
      <c r="H200" s="96"/>
    </row>
    <row r="201" spans="1:8">
      <c r="A201" s="97">
        <f>IF(E201="","",SUBTOTAL(3,$E$2:$E201))</f>
        <v>200</v>
      </c>
      <c r="B201" s="84" t="s">
        <v>861</v>
      </c>
      <c r="C201" s="83" t="s">
        <v>136</v>
      </c>
      <c r="D201" s="83" t="s">
        <v>33</v>
      </c>
      <c r="E201" s="85">
        <v>30609</v>
      </c>
      <c r="F201" s="96" t="s">
        <v>144</v>
      </c>
      <c r="G201" s="96" t="s">
        <v>36</v>
      </c>
      <c r="H201" s="96"/>
    </row>
    <row r="202" spans="1:8">
      <c r="A202" s="97">
        <f>IF(E202="","",SUBTOTAL(3,$E$2:$E202))</f>
        <v>201</v>
      </c>
      <c r="B202" s="84" t="s">
        <v>858</v>
      </c>
      <c r="C202" s="83" t="s">
        <v>133</v>
      </c>
      <c r="D202" s="83" t="s">
        <v>33</v>
      </c>
      <c r="E202" s="85">
        <v>29471</v>
      </c>
      <c r="F202" s="96" t="s">
        <v>144</v>
      </c>
      <c r="G202" s="96" t="s">
        <v>36</v>
      </c>
      <c r="H202" s="96"/>
    </row>
    <row r="203" spans="1:8">
      <c r="A203" s="97">
        <f>IF(E203="","",SUBTOTAL(3,$E$2:$E203))</f>
        <v>202</v>
      </c>
      <c r="B203" s="84" t="s">
        <v>862</v>
      </c>
      <c r="C203" s="83" t="s">
        <v>137</v>
      </c>
      <c r="D203" s="83" t="s">
        <v>33</v>
      </c>
      <c r="E203" s="85">
        <v>29298</v>
      </c>
      <c r="F203" s="96" t="s">
        <v>144</v>
      </c>
      <c r="G203" s="96" t="s">
        <v>36</v>
      </c>
      <c r="H203" s="96"/>
    </row>
    <row r="204" spans="1:8">
      <c r="A204" s="97">
        <f>IF(E204="","",SUBTOTAL(3,$E$2:$E204))</f>
        <v>203</v>
      </c>
      <c r="B204" s="84" t="s">
        <v>855</v>
      </c>
      <c r="C204" s="83" t="s">
        <v>130</v>
      </c>
      <c r="D204" s="83" t="s">
        <v>33</v>
      </c>
      <c r="E204" s="85">
        <v>29427</v>
      </c>
      <c r="F204" s="96" t="s">
        <v>144</v>
      </c>
      <c r="G204" s="96" t="s">
        <v>36</v>
      </c>
      <c r="H204" s="96"/>
    </row>
    <row r="205" spans="1:8">
      <c r="A205" s="97">
        <f>IF(E205="","",SUBTOTAL(3,$E$2:$E205))</f>
        <v>204</v>
      </c>
      <c r="B205" s="84" t="s">
        <v>857</v>
      </c>
      <c r="C205" s="83" t="s">
        <v>132</v>
      </c>
      <c r="D205" s="83" t="s">
        <v>33</v>
      </c>
      <c r="E205" s="85">
        <v>30028</v>
      </c>
      <c r="F205" s="96" t="s">
        <v>144</v>
      </c>
      <c r="G205" s="96" t="s">
        <v>145</v>
      </c>
      <c r="H205" s="96"/>
    </row>
    <row r="206" spans="1:8">
      <c r="A206" s="97">
        <f>IF(E206="","",SUBTOTAL(3,$E$2:$E206))</f>
        <v>205</v>
      </c>
      <c r="B206" s="84" t="s">
        <v>859</v>
      </c>
      <c r="C206" s="83" t="s">
        <v>134</v>
      </c>
      <c r="D206" s="83" t="s">
        <v>33</v>
      </c>
      <c r="E206" s="85">
        <v>31016</v>
      </c>
      <c r="F206" s="96" t="s">
        <v>144</v>
      </c>
      <c r="G206" s="96" t="s">
        <v>36</v>
      </c>
      <c r="H206" s="96"/>
    </row>
    <row r="207" spans="1:8">
      <c r="A207" s="97">
        <f>IF(E207="","",SUBTOTAL(3,$E$2:$E207))</f>
        <v>206</v>
      </c>
      <c r="B207" s="84" t="s">
        <v>863</v>
      </c>
      <c r="C207" s="83" t="s">
        <v>138</v>
      </c>
      <c r="D207" s="83" t="s">
        <v>33</v>
      </c>
      <c r="E207" s="85">
        <v>32130</v>
      </c>
      <c r="F207" s="96" t="s">
        <v>144</v>
      </c>
      <c r="G207" s="96" t="s">
        <v>36</v>
      </c>
      <c r="H207" s="96"/>
    </row>
    <row r="208" spans="1:8">
      <c r="A208" s="97">
        <f>IF(E208="","",SUBTOTAL(3,$E$2:$E208))</f>
        <v>207</v>
      </c>
      <c r="B208" s="84" t="s">
        <v>860</v>
      </c>
      <c r="C208" s="83" t="s">
        <v>135</v>
      </c>
      <c r="D208" s="83" t="s">
        <v>45</v>
      </c>
      <c r="E208" s="85">
        <v>28335</v>
      </c>
      <c r="F208" s="96" t="s">
        <v>144</v>
      </c>
      <c r="G208" s="96" t="s">
        <v>145</v>
      </c>
      <c r="H208" s="96"/>
    </row>
    <row r="209" spans="1:8">
      <c r="A209" s="97">
        <f>IF(E209="","",SUBTOTAL(3,$E$2:$E209))</f>
        <v>208</v>
      </c>
      <c r="B209" s="84" t="s">
        <v>865</v>
      </c>
      <c r="C209" s="83" t="s">
        <v>140</v>
      </c>
      <c r="D209" s="83" t="s">
        <v>33</v>
      </c>
      <c r="E209" s="85">
        <v>33132</v>
      </c>
      <c r="F209" s="96" t="s">
        <v>144</v>
      </c>
      <c r="G209" s="96" t="s">
        <v>36</v>
      </c>
      <c r="H209" s="96"/>
    </row>
    <row r="210" spans="1:8">
      <c r="A210" s="97">
        <f>IF(E210="","",SUBTOTAL(3,$E$2:$E210))</f>
        <v>209</v>
      </c>
      <c r="B210" s="86" t="s">
        <v>1070</v>
      </c>
      <c r="C210" s="86" t="s">
        <v>1071</v>
      </c>
      <c r="D210" s="86" t="s">
        <v>33</v>
      </c>
      <c r="E210" s="87">
        <v>34772</v>
      </c>
      <c r="F210" s="96" t="s">
        <v>144</v>
      </c>
      <c r="G210" s="96" t="s">
        <v>63</v>
      </c>
      <c r="H210" s="96"/>
    </row>
    <row r="211" spans="1:8">
      <c r="A211" s="97">
        <f>IF(E211="","",SUBTOTAL(3,$E$2:$E211))</f>
        <v>210</v>
      </c>
      <c r="B211" s="84" t="s">
        <v>866</v>
      </c>
      <c r="C211" s="83" t="s">
        <v>113</v>
      </c>
      <c r="D211" s="83" t="s">
        <v>45</v>
      </c>
      <c r="E211" s="85">
        <v>26404</v>
      </c>
      <c r="F211" s="96" t="s">
        <v>144</v>
      </c>
      <c r="G211" s="96" t="s">
        <v>59</v>
      </c>
      <c r="H211" s="96"/>
    </row>
    <row r="212" spans="1:8">
      <c r="A212" s="97">
        <f>IF(E212="","",SUBTOTAL(3,$E$2:$E212))</f>
        <v>211</v>
      </c>
      <c r="B212" s="84" t="s">
        <v>619</v>
      </c>
      <c r="C212" s="83" t="s">
        <v>100</v>
      </c>
      <c r="D212" s="83" t="s">
        <v>33</v>
      </c>
      <c r="E212" s="85">
        <v>30120</v>
      </c>
      <c r="F212" s="96" t="s">
        <v>143</v>
      </c>
      <c r="G212" s="96" t="s">
        <v>36</v>
      </c>
      <c r="H212" s="96" t="s">
        <v>32</v>
      </c>
    </row>
    <row r="213" spans="1:8">
      <c r="A213" s="97">
        <f>IF(E213="","",SUBTOTAL(3,$E$2:$E213))</f>
        <v>212</v>
      </c>
      <c r="B213" s="84" t="s">
        <v>618</v>
      </c>
      <c r="C213" s="83" t="s">
        <v>99</v>
      </c>
      <c r="D213" s="83" t="s">
        <v>33</v>
      </c>
      <c r="E213" s="85">
        <v>30609</v>
      </c>
      <c r="F213" s="96" t="s">
        <v>143</v>
      </c>
      <c r="G213" s="96" t="s">
        <v>36</v>
      </c>
      <c r="H213" s="96" t="s">
        <v>32</v>
      </c>
    </row>
    <row r="214" spans="1:8">
      <c r="A214" s="97">
        <f>IF(E214="","",SUBTOTAL(3,$E$2:$E214))</f>
        <v>213</v>
      </c>
      <c r="B214" s="84" t="s">
        <v>615</v>
      </c>
      <c r="C214" s="83" t="s">
        <v>122</v>
      </c>
      <c r="D214" s="83" t="s">
        <v>33</v>
      </c>
      <c r="E214" s="85">
        <v>30325</v>
      </c>
      <c r="F214" s="96" t="s">
        <v>143</v>
      </c>
      <c r="G214" s="96" t="s">
        <v>36</v>
      </c>
      <c r="H214" s="96" t="s">
        <v>32</v>
      </c>
    </row>
    <row r="215" spans="1:8">
      <c r="A215" s="97">
        <f>IF(E215="","",SUBTOTAL(3,$E$2:$E215))</f>
        <v>214</v>
      </c>
      <c r="B215" s="84" t="s">
        <v>616</v>
      </c>
      <c r="C215" s="83" t="s">
        <v>93</v>
      </c>
      <c r="D215" s="83" t="s">
        <v>45</v>
      </c>
      <c r="E215" s="85">
        <v>23823</v>
      </c>
      <c r="F215" s="96" t="s">
        <v>143</v>
      </c>
      <c r="G215" s="96" t="s">
        <v>36</v>
      </c>
      <c r="H215" s="96" t="s">
        <v>32</v>
      </c>
    </row>
    <row r="216" spans="1:8">
      <c r="A216" s="97">
        <f>IF(E216="","",SUBTOTAL(3,$E$2:$E216))</f>
        <v>215</v>
      </c>
      <c r="B216" s="84" t="s">
        <v>633</v>
      </c>
      <c r="C216" s="83" t="s">
        <v>547</v>
      </c>
      <c r="D216" s="83" t="s">
        <v>45</v>
      </c>
      <c r="E216" s="85">
        <v>29656</v>
      </c>
      <c r="F216" s="96" t="s">
        <v>143</v>
      </c>
      <c r="G216" s="96" t="s">
        <v>44</v>
      </c>
      <c r="H216" s="96" t="s">
        <v>32</v>
      </c>
    </row>
    <row r="217" spans="1:8">
      <c r="A217" s="97">
        <f>IF(E217="","",SUBTOTAL(3,$E$2:$E217))</f>
        <v>216</v>
      </c>
      <c r="B217" s="84" t="s">
        <v>623</v>
      </c>
      <c r="C217" s="83" t="s">
        <v>106</v>
      </c>
      <c r="D217" s="83" t="s">
        <v>33</v>
      </c>
      <c r="E217" s="85">
        <v>31147</v>
      </c>
      <c r="F217" s="96" t="s">
        <v>143</v>
      </c>
      <c r="G217" s="96" t="s">
        <v>36</v>
      </c>
      <c r="H217" s="96" t="s">
        <v>151</v>
      </c>
    </row>
    <row r="218" spans="1:8">
      <c r="A218" s="97">
        <f>IF(E218="","",SUBTOTAL(3,$E$2:$E218))</f>
        <v>217</v>
      </c>
      <c r="B218" s="84" t="s">
        <v>622</v>
      </c>
      <c r="C218" s="83" t="s">
        <v>103</v>
      </c>
      <c r="D218" s="83" t="s">
        <v>33</v>
      </c>
      <c r="E218" s="85">
        <v>30900</v>
      </c>
      <c r="F218" s="96" t="s">
        <v>143</v>
      </c>
      <c r="G218" s="96" t="s">
        <v>36</v>
      </c>
      <c r="H218" s="96" t="s">
        <v>151</v>
      </c>
    </row>
    <row r="219" spans="1:8">
      <c r="A219" s="97">
        <f>IF(E219="","",SUBTOTAL(3,$E$2:$E219))</f>
        <v>218</v>
      </c>
      <c r="B219" s="84" t="s">
        <v>620</v>
      </c>
      <c r="C219" s="83" t="s">
        <v>96</v>
      </c>
      <c r="D219" s="83" t="s">
        <v>33</v>
      </c>
      <c r="E219" s="85">
        <v>27760</v>
      </c>
      <c r="F219" s="96" t="s">
        <v>143</v>
      </c>
      <c r="G219" s="96" t="s">
        <v>36</v>
      </c>
      <c r="H219" s="96" t="s">
        <v>151</v>
      </c>
    </row>
    <row r="220" spans="1:8">
      <c r="A220" s="97">
        <f>IF(E220="","",SUBTOTAL(3,$E$2:$E220))</f>
        <v>219</v>
      </c>
      <c r="B220" s="84" t="s">
        <v>617</v>
      </c>
      <c r="C220" s="83" t="s">
        <v>97</v>
      </c>
      <c r="D220" s="83" t="s">
        <v>33</v>
      </c>
      <c r="E220" s="85">
        <v>29514</v>
      </c>
      <c r="F220" s="96" t="s">
        <v>143</v>
      </c>
      <c r="G220" s="96" t="s">
        <v>36</v>
      </c>
      <c r="H220" s="96" t="s">
        <v>151</v>
      </c>
    </row>
    <row r="221" spans="1:8">
      <c r="A221" s="97">
        <f>IF(E221="","",SUBTOTAL(3,$E$2:$E221))</f>
        <v>220</v>
      </c>
      <c r="B221" s="84" t="s">
        <v>632</v>
      </c>
      <c r="C221" s="83" t="s">
        <v>94</v>
      </c>
      <c r="D221" s="83" t="s">
        <v>33</v>
      </c>
      <c r="E221" s="85">
        <v>29469</v>
      </c>
      <c r="F221" s="96" t="s">
        <v>143</v>
      </c>
      <c r="G221" s="96" t="s">
        <v>44</v>
      </c>
      <c r="H221" s="96" t="s">
        <v>151</v>
      </c>
    </row>
    <row r="222" spans="1:8">
      <c r="A222" s="97">
        <f>IF(E222="","",SUBTOTAL(3,$E$2:$E222))</f>
        <v>221</v>
      </c>
      <c r="B222" s="84" t="s">
        <v>626</v>
      </c>
      <c r="C222" s="83" t="s">
        <v>102</v>
      </c>
      <c r="D222" s="83" t="s">
        <v>45</v>
      </c>
      <c r="E222" s="85">
        <v>25691</v>
      </c>
      <c r="F222" s="96" t="s">
        <v>143</v>
      </c>
      <c r="G222" s="96" t="s">
        <v>36</v>
      </c>
      <c r="H222" s="96" t="s">
        <v>38</v>
      </c>
    </row>
    <row r="223" spans="1:8">
      <c r="A223" s="97">
        <f>IF(E223="","",SUBTOTAL(3,$E$2:$E223))</f>
        <v>222</v>
      </c>
      <c r="B223" s="84" t="s">
        <v>625</v>
      </c>
      <c r="C223" s="106" t="s">
        <v>189</v>
      </c>
      <c r="D223" s="83" t="s">
        <v>33</v>
      </c>
      <c r="E223" s="85">
        <v>22735</v>
      </c>
      <c r="F223" s="96" t="s">
        <v>143</v>
      </c>
      <c r="G223" s="96" t="s">
        <v>36</v>
      </c>
      <c r="H223" s="96" t="s">
        <v>38</v>
      </c>
    </row>
    <row r="224" spans="1:8">
      <c r="A224" s="97">
        <f>IF(E224="","",SUBTOTAL(3,$E$2:$E224))</f>
        <v>223</v>
      </c>
      <c r="B224" s="84" t="s">
        <v>621</v>
      </c>
      <c r="C224" s="83" t="s">
        <v>101</v>
      </c>
      <c r="D224" s="83" t="s">
        <v>33</v>
      </c>
      <c r="E224" s="85">
        <v>31277</v>
      </c>
      <c r="F224" s="96" t="s">
        <v>143</v>
      </c>
      <c r="G224" s="96" t="s">
        <v>36</v>
      </c>
      <c r="H224" s="96" t="s">
        <v>38</v>
      </c>
    </row>
    <row r="225" spans="1:8">
      <c r="A225" s="97">
        <f>IF(E225="","",SUBTOTAL(3,$E$2:$E225))</f>
        <v>224</v>
      </c>
      <c r="B225" s="84" t="s">
        <v>624</v>
      </c>
      <c r="C225" s="83" t="s">
        <v>211</v>
      </c>
      <c r="D225" s="83" t="s">
        <v>33</v>
      </c>
      <c r="E225" s="85">
        <v>24743</v>
      </c>
      <c r="F225" s="96" t="s">
        <v>143</v>
      </c>
      <c r="G225" s="96" t="s">
        <v>145</v>
      </c>
      <c r="H225" s="96" t="s">
        <v>38</v>
      </c>
    </row>
    <row r="226" spans="1:8">
      <c r="A226" s="97">
        <f>IF(E226="","",SUBTOTAL(3,$E$2:$E226))</f>
        <v>225</v>
      </c>
      <c r="B226" s="84" t="s">
        <v>629</v>
      </c>
      <c r="C226" s="83" t="s">
        <v>98</v>
      </c>
      <c r="D226" s="83" t="s">
        <v>33</v>
      </c>
      <c r="E226" s="85">
        <v>31080</v>
      </c>
      <c r="F226" s="96" t="s">
        <v>143</v>
      </c>
      <c r="G226" s="96" t="s">
        <v>36</v>
      </c>
      <c r="H226" s="96" t="s">
        <v>51</v>
      </c>
    </row>
    <row r="227" spans="1:8">
      <c r="A227" s="97">
        <f>IF(E227="","",SUBTOTAL(3,$E$2:$E227))</f>
        <v>226</v>
      </c>
      <c r="B227" s="84" t="s">
        <v>628</v>
      </c>
      <c r="C227" s="106" t="s">
        <v>95</v>
      </c>
      <c r="D227" s="83" t="s">
        <v>33</v>
      </c>
      <c r="E227" s="85">
        <v>22631</v>
      </c>
      <c r="F227" s="96" t="s">
        <v>143</v>
      </c>
      <c r="G227" s="96" t="s">
        <v>36</v>
      </c>
      <c r="H227" s="96" t="s">
        <v>51</v>
      </c>
    </row>
    <row r="228" spans="1:8">
      <c r="A228" s="97">
        <f>IF(E228="","",SUBTOTAL(3,$E$2:$E228))</f>
        <v>227</v>
      </c>
      <c r="B228" s="84" t="s">
        <v>630</v>
      </c>
      <c r="C228" s="83" t="s">
        <v>105</v>
      </c>
      <c r="D228" s="83" t="s">
        <v>33</v>
      </c>
      <c r="E228" s="85">
        <v>29517</v>
      </c>
      <c r="F228" s="96" t="s">
        <v>143</v>
      </c>
      <c r="G228" s="96" t="s">
        <v>36</v>
      </c>
      <c r="H228" s="96" t="s">
        <v>51</v>
      </c>
    </row>
    <row r="229" spans="1:8">
      <c r="A229" s="97">
        <f>IF(E229="","",SUBTOTAL(3,$E$2:$E229))</f>
        <v>228</v>
      </c>
      <c r="B229" s="84" t="s">
        <v>627</v>
      </c>
      <c r="C229" s="83" t="s">
        <v>104</v>
      </c>
      <c r="D229" s="83" t="s">
        <v>45</v>
      </c>
      <c r="E229" s="85">
        <v>29077</v>
      </c>
      <c r="F229" s="96" t="s">
        <v>143</v>
      </c>
      <c r="G229" s="96" t="s">
        <v>36</v>
      </c>
      <c r="H229" s="96" t="s">
        <v>51</v>
      </c>
    </row>
    <row r="230" spans="1:8">
      <c r="A230" s="97">
        <f>IF(E230="","",SUBTOTAL(3,$E$2:$E230))</f>
        <v>229</v>
      </c>
      <c r="B230" s="84" t="s">
        <v>631</v>
      </c>
      <c r="C230" s="83" t="s">
        <v>121</v>
      </c>
      <c r="D230" s="83" t="s">
        <v>33</v>
      </c>
      <c r="E230" s="85">
        <v>31716</v>
      </c>
      <c r="F230" s="96" t="s">
        <v>143</v>
      </c>
      <c r="G230" s="96" t="s">
        <v>63</v>
      </c>
      <c r="H230" s="96"/>
    </row>
    <row r="231" spans="1:8">
      <c r="A231" s="97">
        <f>IF(E231="","",SUBTOTAL(3,$E$2:$E231))</f>
        <v>230</v>
      </c>
      <c r="B231" s="84" t="s">
        <v>1004</v>
      </c>
      <c r="C231" s="83" t="s">
        <v>117</v>
      </c>
      <c r="D231" s="83" t="s">
        <v>45</v>
      </c>
      <c r="E231" s="85">
        <v>34135</v>
      </c>
      <c r="F231" s="96" t="s">
        <v>987</v>
      </c>
      <c r="G231" s="96" t="s">
        <v>37</v>
      </c>
      <c r="H231" s="96"/>
    </row>
    <row r="232" spans="1:8">
      <c r="A232" s="97">
        <f>IF(E232="","",SUBTOTAL(3,$E$2:$E232))</f>
        <v>231</v>
      </c>
      <c r="B232" s="84" t="s">
        <v>967</v>
      </c>
      <c r="C232" s="83" t="s">
        <v>451</v>
      </c>
      <c r="D232" s="83" t="s">
        <v>45</v>
      </c>
      <c r="E232" s="85">
        <v>21387</v>
      </c>
      <c r="F232" s="96" t="s">
        <v>987</v>
      </c>
      <c r="G232" s="96" t="s">
        <v>37</v>
      </c>
      <c r="H232" s="96"/>
    </row>
    <row r="233" spans="1:8">
      <c r="A233" s="97">
        <f>IF(E233="","",SUBTOTAL(3,$E$2:$E233))</f>
        <v>232</v>
      </c>
      <c r="B233" s="84" t="s">
        <v>968</v>
      </c>
      <c r="C233" s="83" t="s">
        <v>452</v>
      </c>
      <c r="D233" s="83" t="s">
        <v>33</v>
      </c>
      <c r="E233" s="85">
        <v>28712</v>
      </c>
      <c r="F233" s="96" t="s">
        <v>987</v>
      </c>
      <c r="G233" s="96" t="s">
        <v>37</v>
      </c>
      <c r="H233" s="96"/>
    </row>
    <row r="234" spans="1:8">
      <c r="A234" s="97">
        <f>IF(E234="","",SUBTOTAL(3,$E$2:$E234))</f>
        <v>233</v>
      </c>
      <c r="B234" s="84" t="s">
        <v>960</v>
      </c>
      <c r="C234" s="83" t="s">
        <v>447</v>
      </c>
      <c r="D234" s="83" t="s">
        <v>45</v>
      </c>
      <c r="E234" s="85">
        <v>22661</v>
      </c>
      <c r="F234" s="96" t="s">
        <v>987</v>
      </c>
      <c r="G234" s="96" t="s">
        <v>37</v>
      </c>
      <c r="H234" s="96"/>
    </row>
    <row r="235" spans="1:8">
      <c r="A235" s="97">
        <f>IF(E235="","",SUBTOTAL(3,$E$2:$E235))</f>
        <v>234</v>
      </c>
      <c r="B235" s="84" t="s">
        <v>971</v>
      </c>
      <c r="C235" s="83" t="s">
        <v>454</v>
      </c>
      <c r="D235" s="83" t="s">
        <v>45</v>
      </c>
      <c r="E235" s="85">
        <v>30362</v>
      </c>
      <c r="F235" s="96" t="s">
        <v>987</v>
      </c>
      <c r="G235" s="96" t="s">
        <v>37</v>
      </c>
      <c r="H235" s="96"/>
    </row>
    <row r="236" spans="1:8">
      <c r="A236" s="97">
        <f>IF(E236="","",SUBTOTAL(3,$E$2:$E236))</f>
        <v>235</v>
      </c>
      <c r="B236" s="84" t="s">
        <v>966</v>
      </c>
      <c r="C236" s="83" t="s">
        <v>450</v>
      </c>
      <c r="D236" s="83" t="s">
        <v>33</v>
      </c>
      <c r="E236" s="85">
        <v>24702</v>
      </c>
      <c r="F236" s="96" t="s">
        <v>987</v>
      </c>
      <c r="G236" s="96" t="s">
        <v>37</v>
      </c>
      <c r="H236" s="96"/>
    </row>
    <row r="237" spans="1:8">
      <c r="A237" s="97">
        <f>IF(E237="","",SUBTOTAL(3,$E$2:$E237))</f>
        <v>236</v>
      </c>
      <c r="B237" s="84" t="s">
        <v>961</v>
      </c>
      <c r="C237" s="83" t="s">
        <v>40</v>
      </c>
      <c r="D237" s="83" t="s">
        <v>45</v>
      </c>
      <c r="E237" s="85">
        <v>26665</v>
      </c>
      <c r="F237" s="96" t="s">
        <v>987</v>
      </c>
      <c r="G237" s="96" t="s">
        <v>37</v>
      </c>
      <c r="H237" s="96"/>
    </row>
    <row r="238" spans="1:8">
      <c r="A238" s="97">
        <f>IF(E238="","",SUBTOTAL(3,$E$2:$E238))</f>
        <v>237</v>
      </c>
      <c r="B238" s="84" t="s">
        <v>963</v>
      </c>
      <c r="C238" s="83" t="s">
        <v>362</v>
      </c>
      <c r="D238" s="83" t="s">
        <v>45</v>
      </c>
      <c r="E238" s="85">
        <v>24315</v>
      </c>
      <c r="F238" s="96" t="s">
        <v>987</v>
      </c>
      <c r="G238" s="96" t="s">
        <v>37</v>
      </c>
      <c r="H238" s="96"/>
    </row>
    <row r="239" spans="1:8">
      <c r="A239" s="97">
        <f>IF(E239="","",SUBTOTAL(3,$E$2:$E239))</f>
        <v>238</v>
      </c>
      <c r="B239" s="84" t="s">
        <v>970</v>
      </c>
      <c r="C239" s="83" t="s">
        <v>453</v>
      </c>
      <c r="D239" s="83" t="s">
        <v>33</v>
      </c>
      <c r="E239" s="85">
        <v>27571</v>
      </c>
      <c r="F239" s="96" t="s">
        <v>987</v>
      </c>
      <c r="G239" s="96" t="s">
        <v>37</v>
      </c>
      <c r="H239" s="96"/>
    </row>
    <row r="240" spans="1:8">
      <c r="A240" s="97">
        <f>IF(E240="","",SUBTOTAL(3,$E$2:$E240))</f>
        <v>239</v>
      </c>
      <c r="B240" s="84" t="s">
        <v>759</v>
      </c>
      <c r="C240" s="83" t="s">
        <v>476</v>
      </c>
      <c r="D240" s="83" t="s">
        <v>33</v>
      </c>
      <c r="E240" s="85">
        <v>29945</v>
      </c>
      <c r="F240" s="96" t="s">
        <v>987</v>
      </c>
      <c r="G240" s="96" t="s">
        <v>37</v>
      </c>
      <c r="H240" s="96"/>
    </row>
    <row r="241" spans="1:8">
      <c r="A241" s="97">
        <f>IF(E241="","",SUBTOTAL(3,$E$2:$E241))</f>
        <v>240</v>
      </c>
      <c r="B241" s="84" t="s">
        <v>958</v>
      </c>
      <c r="C241" s="83" t="s">
        <v>378</v>
      </c>
      <c r="D241" s="83" t="s">
        <v>45</v>
      </c>
      <c r="E241" s="85">
        <v>30234</v>
      </c>
      <c r="F241" s="96" t="s">
        <v>987</v>
      </c>
      <c r="G241" s="96" t="s">
        <v>37</v>
      </c>
      <c r="H241" s="96"/>
    </row>
    <row r="242" spans="1:8">
      <c r="A242" s="97">
        <f>IF(E242="","",SUBTOTAL(3,$E$2:$E242))</f>
        <v>241</v>
      </c>
      <c r="B242" s="84" t="s">
        <v>964</v>
      </c>
      <c r="C242" s="83" t="s">
        <v>448</v>
      </c>
      <c r="D242" s="83" t="s">
        <v>33</v>
      </c>
      <c r="E242" s="85">
        <v>29225</v>
      </c>
      <c r="F242" s="96" t="s">
        <v>987</v>
      </c>
      <c r="G242" s="96" t="s">
        <v>37</v>
      </c>
      <c r="H242" s="96"/>
    </row>
    <row r="243" spans="1:8">
      <c r="A243" s="97">
        <f>IF(E243="","",SUBTOTAL(3,$E$2:$E243))</f>
        <v>242</v>
      </c>
      <c r="B243" s="84" t="s">
        <v>962</v>
      </c>
      <c r="C243" s="83" t="s">
        <v>154</v>
      </c>
      <c r="D243" s="83" t="s">
        <v>45</v>
      </c>
      <c r="E243" s="85">
        <v>27227</v>
      </c>
      <c r="F243" s="96" t="s">
        <v>987</v>
      </c>
      <c r="G243" s="96" t="s">
        <v>37</v>
      </c>
      <c r="H243" s="96"/>
    </row>
    <row r="244" spans="1:8">
      <c r="A244" s="97">
        <f>IF(E244="","",SUBTOTAL(3,$E$2:$E244))</f>
        <v>243</v>
      </c>
      <c r="B244" s="84" t="s">
        <v>957</v>
      </c>
      <c r="C244" s="83" t="s">
        <v>373</v>
      </c>
      <c r="D244" s="83" t="s">
        <v>45</v>
      </c>
      <c r="E244" s="85">
        <v>23842</v>
      </c>
      <c r="F244" s="96" t="s">
        <v>987</v>
      </c>
      <c r="G244" s="96" t="s">
        <v>37</v>
      </c>
      <c r="H244" s="96"/>
    </row>
    <row r="245" spans="1:8">
      <c r="A245" s="97">
        <f>IF(E245="","",SUBTOTAL(3,$E$2:$E245))</f>
        <v>244</v>
      </c>
      <c r="B245" s="84" t="s">
        <v>969</v>
      </c>
      <c r="C245" s="83" t="s">
        <v>172</v>
      </c>
      <c r="D245" s="83" t="s">
        <v>45</v>
      </c>
      <c r="E245" s="85">
        <v>26794</v>
      </c>
      <c r="F245" s="96" t="s">
        <v>987</v>
      </c>
      <c r="G245" s="96" t="s">
        <v>37</v>
      </c>
      <c r="H245" s="96"/>
    </row>
    <row r="246" spans="1:8">
      <c r="A246" s="97">
        <f>IF(E246="","",SUBTOTAL(3,$E$2:$E246))</f>
        <v>245</v>
      </c>
      <c r="B246" s="84" t="s">
        <v>790</v>
      </c>
      <c r="C246" s="83" t="s">
        <v>410</v>
      </c>
      <c r="D246" s="83" t="s">
        <v>45</v>
      </c>
      <c r="E246" s="85">
        <v>22674</v>
      </c>
      <c r="F246" s="96" t="s">
        <v>987</v>
      </c>
      <c r="G246" s="96" t="s">
        <v>107</v>
      </c>
      <c r="H246" s="96"/>
    </row>
    <row r="247" spans="1:8">
      <c r="A247" s="97">
        <f>IF(E247="","",SUBTOTAL(3,$E$2:$E247))</f>
        <v>246</v>
      </c>
      <c r="B247" s="84" t="s">
        <v>972</v>
      </c>
      <c r="C247" s="83" t="s">
        <v>170</v>
      </c>
      <c r="D247" s="83" t="s">
        <v>45</v>
      </c>
      <c r="E247" s="85">
        <v>21550</v>
      </c>
      <c r="F247" s="96" t="s">
        <v>987</v>
      </c>
      <c r="G247" s="96" t="s">
        <v>107</v>
      </c>
      <c r="H247" s="96"/>
    </row>
    <row r="248" spans="1:8">
      <c r="A248" s="97">
        <f>IF(E248="","",SUBTOTAL(3,$E$2:$E248))</f>
        <v>247</v>
      </c>
      <c r="B248" s="84" t="s">
        <v>877</v>
      </c>
      <c r="C248" s="83" t="s">
        <v>396</v>
      </c>
      <c r="D248" s="83" t="s">
        <v>33</v>
      </c>
      <c r="E248" s="85">
        <v>24025</v>
      </c>
      <c r="F248" s="96" t="s">
        <v>552</v>
      </c>
      <c r="G248" s="96" t="s">
        <v>37</v>
      </c>
      <c r="H248" s="96"/>
    </row>
    <row r="249" spans="1:8">
      <c r="A249" s="97">
        <f>IF(E249="","",SUBTOTAL(3,$E$2:$E249))</f>
        <v>248</v>
      </c>
      <c r="B249" s="84" t="s">
        <v>882</v>
      </c>
      <c r="C249" s="83" t="s">
        <v>401</v>
      </c>
      <c r="D249" s="83" t="s">
        <v>33</v>
      </c>
      <c r="E249" s="85">
        <v>25838</v>
      </c>
      <c r="F249" s="96" t="s">
        <v>552</v>
      </c>
      <c r="G249" s="96" t="s">
        <v>37</v>
      </c>
      <c r="H249" s="96"/>
    </row>
    <row r="250" spans="1:8">
      <c r="A250" s="97">
        <f>IF(E250="","",SUBTOTAL(3,$E$2:$E250))</f>
        <v>249</v>
      </c>
      <c r="B250" s="84" t="s">
        <v>885</v>
      </c>
      <c r="C250" s="83" t="s">
        <v>886</v>
      </c>
      <c r="D250" s="83" t="s">
        <v>45</v>
      </c>
      <c r="E250" s="85">
        <v>34642</v>
      </c>
      <c r="F250" s="96" t="s">
        <v>552</v>
      </c>
      <c r="G250" s="96" t="s">
        <v>37</v>
      </c>
      <c r="H250" s="96"/>
    </row>
    <row r="251" spans="1:8">
      <c r="A251" s="97">
        <f>IF(E251="","",SUBTOTAL(3,$E$2:$E251))</f>
        <v>250</v>
      </c>
      <c r="B251" s="84" t="s">
        <v>880</v>
      </c>
      <c r="C251" s="83" t="s">
        <v>399</v>
      </c>
      <c r="D251" s="83" t="s">
        <v>33</v>
      </c>
      <c r="E251" s="85">
        <v>33266</v>
      </c>
      <c r="F251" s="96" t="s">
        <v>552</v>
      </c>
      <c r="G251" s="96" t="s">
        <v>37</v>
      </c>
      <c r="H251" s="96"/>
    </row>
    <row r="252" spans="1:8">
      <c r="A252" s="97">
        <f>IF(E252="","",SUBTOTAL(3,$E$2:$E252))</f>
        <v>251</v>
      </c>
      <c r="B252" s="84" t="s">
        <v>883</v>
      </c>
      <c r="C252" s="83" t="s">
        <v>999</v>
      </c>
      <c r="D252" s="83" t="s">
        <v>33</v>
      </c>
      <c r="E252" s="85">
        <v>31444</v>
      </c>
      <c r="F252" s="96" t="s">
        <v>552</v>
      </c>
      <c r="G252" s="96" t="s">
        <v>37</v>
      </c>
      <c r="H252" s="96"/>
    </row>
    <row r="253" spans="1:8">
      <c r="A253" s="97">
        <f>IF(E253="","",SUBTOTAL(3,$E$2:$E253))</f>
        <v>252</v>
      </c>
      <c r="B253" s="84" t="s">
        <v>879</v>
      </c>
      <c r="C253" s="83" t="s">
        <v>398</v>
      </c>
      <c r="D253" s="83" t="s">
        <v>45</v>
      </c>
      <c r="E253" s="85">
        <v>33541</v>
      </c>
      <c r="F253" s="96" t="s">
        <v>552</v>
      </c>
      <c r="G253" s="96" t="s">
        <v>37</v>
      </c>
      <c r="H253" s="96"/>
    </row>
    <row r="254" spans="1:8">
      <c r="A254" s="97">
        <f>IF(E254="","",SUBTOTAL(3,$E$2:$E254))</f>
        <v>253</v>
      </c>
      <c r="B254" s="84" t="s">
        <v>878</v>
      </c>
      <c r="C254" s="83" t="s">
        <v>397</v>
      </c>
      <c r="D254" s="83" t="s">
        <v>33</v>
      </c>
      <c r="E254" s="85">
        <v>30451</v>
      </c>
      <c r="F254" s="96" t="s">
        <v>552</v>
      </c>
      <c r="G254" s="96" t="s">
        <v>37</v>
      </c>
      <c r="H254" s="96"/>
    </row>
    <row r="255" spans="1:8">
      <c r="A255" s="97">
        <f>IF(E255="","",SUBTOTAL(3,$E$2:$E255))</f>
        <v>254</v>
      </c>
      <c r="B255" s="84" t="s">
        <v>881</v>
      </c>
      <c r="C255" s="83" t="s">
        <v>400</v>
      </c>
      <c r="D255" s="83" t="s">
        <v>33</v>
      </c>
      <c r="E255" s="85">
        <v>32394</v>
      </c>
      <c r="F255" s="96" t="s">
        <v>552</v>
      </c>
      <c r="G255" s="96" t="s">
        <v>37</v>
      </c>
      <c r="H255" s="96"/>
    </row>
    <row r="256" spans="1:8">
      <c r="A256" s="97">
        <f>IF(E256="","",SUBTOTAL(3,$E$2:$E256))</f>
        <v>255</v>
      </c>
      <c r="B256" s="84" t="s">
        <v>887</v>
      </c>
      <c r="C256" s="83" t="s">
        <v>395</v>
      </c>
      <c r="D256" s="83" t="s">
        <v>33</v>
      </c>
      <c r="E256" s="85">
        <v>28873</v>
      </c>
      <c r="F256" s="96" t="s">
        <v>552</v>
      </c>
      <c r="G256" s="96" t="s">
        <v>107</v>
      </c>
      <c r="H256" s="96"/>
    </row>
    <row r="257" spans="1:8">
      <c r="A257" s="97">
        <f>IF(E257="","",SUBTOTAL(3,$E$2:$E257))</f>
        <v>256</v>
      </c>
      <c r="B257" s="84" t="s">
        <v>888</v>
      </c>
      <c r="C257" s="83" t="s">
        <v>370</v>
      </c>
      <c r="D257" s="83" t="s">
        <v>45</v>
      </c>
      <c r="E257" s="85">
        <v>24079</v>
      </c>
      <c r="F257" s="96" t="s">
        <v>552</v>
      </c>
      <c r="G257" s="96" t="s">
        <v>57</v>
      </c>
      <c r="H257" s="96"/>
    </row>
    <row r="258" spans="1:8">
      <c r="A258" s="97">
        <f>IF(E258="","",SUBTOTAL(3,$E$2:$E258))</f>
        <v>257</v>
      </c>
      <c r="B258" s="84" t="s">
        <v>908</v>
      </c>
      <c r="C258" s="83" t="s">
        <v>1073</v>
      </c>
      <c r="D258" s="83" t="s">
        <v>45</v>
      </c>
      <c r="E258" s="85">
        <v>23295</v>
      </c>
      <c r="F258" s="96" t="s">
        <v>287</v>
      </c>
      <c r="G258" s="96" t="s">
        <v>37</v>
      </c>
      <c r="H258" s="96"/>
    </row>
    <row r="259" spans="1:8">
      <c r="A259" s="97">
        <f>IF(E259="","",SUBTOTAL(3,$E$2:$E259))</f>
        <v>258</v>
      </c>
      <c r="B259" s="84" t="s">
        <v>909</v>
      </c>
      <c r="C259" s="83" t="s">
        <v>359</v>
      </c>
      <c r="D259" s="83" t="s">
        <v>45</v>
      </c>
      <c r="E259" s="85">
        <v>24098</v>
      </c>
      <c r="F259" s="96" t="s">
        <v>287</v>
      </c>
      <c r="G259" s="96" t="s">
        <v>37</v>
      </c>
      <c r="H259" s="96"/>
    </row>
    <row r="260" spans="1:8">
      <c r="A260" s="97">
        <f>IF(E260="","",SUBTOTAL(3,$E$2:$E260))</f>
        <v>259</v>
      </c>
      <c r="B260" s="84" t="s">
        <v>910</v>
      </c>
      <c r="C260" s="83" t="s">
        <v>360</v>
      </c>
      <c r="D260" s="83" t="s">
        <v>33</v>
      </c>
      <c r="E260" s="85">
        <v>32677</v>
      </c>
      <c r="F260" s="96" t="s">
        <v>287</v>
      </c>
      <c r="G260" s="96" t="s">
        <v>37</v>
      </c>
      <c r="H260" s="96"/>
    </row>
    <row r="261" spans="1:8">
      <c r="A261" s="97">
        <f>IF(E261="","",SUBTOTAL(3,$E$2:$E261))</f>
        <v>260</v>
      </c>
      <c r="B261" s="84" t="s">
        <v>911</v>
      </c>
      <c r="C261" s="83" t="s">
        <v>361</v>
      </c>
      <c r="D261" s="83" t="s">
        <v>33</v>
      </c>
      <c r="E261" s="85">
        <v>31486</v>
      </c>
      <c r="F261" s="96" t="s">
        <v>287</v>
      </c>
      <c r="G261" s="96" t="s">
        <v>37</v>
      </c>
      <c r="H261" s="96"/>
    </row>
    <row r="262" spans="1:8">
      <c r="A262" s="97">
        <f>IF(E262="","",SUBTOTAL(3,$E$2:$E262))</f>
        <v>261</v>
      </c>
      <c r="B262" s="84" t="s">
        <v>913</v>
      </c>
      <c r="C262" s="83" t="s">
        <v>171</v>
      </c>
      <c r="D262" s="83" t="s">
        <v>45</v>
      </c>
      <c r="E262" s="85">
        <v>28543</v>
      </c>
      <c r="F262" s="96" t="s">
        <v>287</v>
      </c>
      <c r="G262" s="96" t="s">
        <v>107</v>
      </c>
      <c r="H262" s="96"/>
    </row>
    <row r="263" spans="1:8">
      <c r="A263" s="97">
        <f>IF(E263="","",SUBTOTAL(3,$E$2:$E263))</f>
        <v>262</v>
      </c>
      <c r="B263" s="84" t="s">
        <v>912</v>
      </c>
      <c r="C263" s="83" t="s">
        <v>23</v>
      </c>
      <c r="D263" s="83" t="s">
        <v>33</v>
      </c>
      <c r="E263" s="85">
        <v>23952</v>
      </c>
      <c r="F263" s="96" t="s">
        <v>287</v>
      </c>
      <c r="G263" s="96" t="s">
        <v>107</v>
      </c>
      <c r="H263" s="96"/>
    </row>
    <row r="264" spans="1:8">
      <c r="A264" s="97">
        <f>IF(E264="","",SUBTOTAL(3,$E$2:$E264))</f>
        <v>263</v>
      </c>
      <c r="B264" s="84" t="s">
        <v>914</v>
      </c>
      <c r="C264" s="83" t="s">
        <v>22</v>
      </c>
      <c r="D264" s="83" t="s">
        <v>45</v>
      </c>
      <c r="E264" s="85">
        <v>22221</v>
      </c>
      <c r="F264" s="96" t="s">
        <v>287</v>
      </c>
      <c r="G264" s="96" t="s">
        <v>57</v>
      </c>
      <c r="H264" s="96"/>
    </row>
    <row r="265" spans="1:8">
      <c r="A265" s="97">
        <f>IF(E265="","",SUBTOTAL(3,$E$2:$E265))</f>
        <v>264</v>
      </c>
      <c r="B265" s="84" t="s">
        <v>902</v>
      </c>
      <c r="C265" s="83" t="s">
        <v>406</v>
      </c>
      <c r="D265" s="83" t="s">
        <v>45</v>
      </c>
      <c r="E265" s="85">
        <v>30093</v>
      </c>
      <c r="F265" s="96" t="s">
        <v>286</v>
      </c>
      <c r="G265" s="96" t="s">
        <v>37</v>
      </c>
      <c r="H265" s="96"/>
    </row>
    <row r="266" spans="1:8">
      <c r="A266" s="97">
        <f>IF(E266="","",SUBTOTAL(3,$E$2:$E266))</f>
        <v>265</v>
      </c>
      <c r="B266" s="84" t="s">
        <v>905</v>
      </c>
      <c r="C266" s="83" t="s">
        <v>906</v>
      </c>
      <c r="D266" s="83" t="s">
        <v>45</v>
      </c>
      <c r="E266" s="85">
        <v>33835</v>
      </c>
      <c r="F266" s="96" t="s">
        <v>286</v>
      </c>
      <c r="G266" s="96" t="s">
        <v>37</v>
      </c>
      <c r="H266" s="96"/>
    </row>
    <row r="267" spans="1:8">
      <c r="A267" s="97">
        <f>IF(E267="","",SUBTOTAL(3,$E$2:$E267))</f>
        <v>266</v>
      </c>
      <c r="B267" s="84" t="s">
        <v>907</v>
      </c>
      <c r="C267" s="83" t="s">
        <v>187</v>
      </c>
      <c r="D267" s="83" t="s">
        <v>33</v>
      </c>
      <c r="E267" s="85">
        <v>24169</v>
      </c>
      <c r="F267" s="96" t="s">
        <v>286</v>
      </c>
      <c r="G267" s="96" t="s">
        <v>57</v>
      </c>
      <c r="H267" s="96"/>
    </row>
    <row r="268" spans="1:8">
      <c r="A268" s="97">
        <f>IF(E268="","",SUBTOTAL(3,$E$2:$E268))</f>
        <v>267</v>
      </c>
      <c r="B268" s="84" t="s">
        <v>931</v>
      </c>
      <c r="C268" s="83" t="s">
        <v>425</v>
      </c>
      <c r="D268" s="83" t="s">
        <v>33</v>
      </c>
      <c r="E268" s="85">
        <v>21145</v>
      </c>
      <c r="F268" s="96" t="s">
        <v>285</v>
      </c>
      <c r="G268" s="96" t="s">
        <v>37</v>
      </c>
      <c r="H268" s="96"/>
    </row>
    <row r="269" spans="1:8">
      <c r="A269" s="97">
        <f>IF(E269="","",SUBTOTAL(3,$E$2:$E269))</f>
        <v>268</v>
      </c>
      <c r="B269" s="84" t="s">
        <v>946</v>
      </c>
      <c r="C269" s="83" t="s">
        <v>441</v>
      </c>
      <c r="D269" s="83" t="s">
        <v>33</v>
      </c>
      <c r="E269" s="85">
        <v>25193</v>
      </c>
      <c r="F269" s="96" t="s">
        <v>285</v>
      </c>
      <c r="G269" s="96" t="s">
        <v>37</v>
      </c>
      <c r="H269" s="96"/>
    </row>
    <row r="270" spans="1:8">
      <c r="A270" s="97">
        <f>IF(E270="","",SUBTOTAL(3,$E$2:$E270))</f>
        <v>269</v>
      </c>
      <c r="B270" s="84" t="s">
        <v>1005</v>
      </c>
      <c r="C270" s="83" t="s">
        <v>979</v>
      </c>
      <c r="D270" s="83" t="s">
        <v>33</v>
      </c>
      <c r="E270" s="85">
        <v>22959</v>
      </c>
      <c r="F270" s="96" t="s">
        <v>285</v>
      </c>
      <c r="G270" s="96" t="s">
        <v>37</v>
      </c>
      <c r="H270" s="96"/>
    </row>
    <row r="271" spans="1:8">
      <c r="A271" s="97">
        <f>IF(E271="","",SUBTOTAL(3,$E$2:$E271))</f>
        <v>270</v>
      </c>
      <c r="B271" s="84" t="s">
        <v>938</v>
      </c>
      <c r="C271" s="83" t="s">
        <v>432</v>
      </c>
      <c r="D271" s="83" t="s">
        <v>33</v>
      </c>
      <c r="E271" s="85">
        <v>20132</v>
      </c>
      <c r="F271" s="96" t="s">
        <v>285</v>
      </c>
      <c r="G271" s="96" t="s">
        <v>37</v>
      </c>
      <c r="H271" s="96"/>
    </row>
    <row r="272" spans="1:8">
      <c r="A272" s="97">
        <f>IF(E272="","",SUBTOTAL(3,$E$2:$E272))</f>
        <v>271</v>
      </c>
      <c r="B272" s="84" t="s">
        <v>927</v>
      </c>
      <c r="C272" s="83" t="s">
        <v>422</v>
      </c>
      <c r="D272" s="83" t="s">
        <v>45</v>
      </c>
      <c r="E272" s="85">
        <v>30230</v>
      </c>
      <c r="F272" s="96" t="s">
        <v>285</v>
      </c>
      <c r="G272" s="96" t="s">
        <v>37</v>
      </c>
      <c r="H272" s="96"/>
    </row>
    <row r="273" spans="1:8">
      <c r="A273" s="97">
        <f>IF(E273="","",SUBTOTAL(3,$E$2:$E273))</f>
        <v>272</v>
      </c>
      <c r="B273" s="84" t="s">
        <v>951</v>
      </c>
      <c r="C273" s="83" t="s">
        <v>470</v>
      </c>
      <c r="D273" s="83" t="s">
        <v>45</v>
      </c>
      <c r="E273" s="85">
        <v>31944</v>
      </c>
      <c r="F273" s="96" t="s">
        <v>285</v>
      </c>
      <c r="G273" s="96" t="s">
        <v>37</v>
      </c>
      <c r="H273" s="96"/>
    </row>
    <row r="274" spans="1:8">
      <c r="A274" s="97">
        <f>IF(E274="","",SUBTOTAL(3,$E$2:$E274))</f>
        <v>273</v>
      </c>
      <c r="B274" s="84" t="s">
        <v>929</v>
      </c>
      <c r="C274" s="83" t="s">
        <v>976</v>
      </c>
      <c r="D274" s="83" t="s">
        <v>33</v>
      </c>
      <c r="E274" s="85">
        <v>32707</v>
      </c>
      <c r="F274" s="96" t="s">
        <v>285</v>
      </c>
      <c r="G274" s="96" t="s">
        <v>37</v>
      </c>
      <c r="H274" s="96"/>
    </row>
    <row r="275" spans="1:8">
      <c r="A275" s="97">
        <f>IF(E275="","",SUBTOTAL(3,$E$2:$E275))</f>
        <v>274</v>
      </c>
      <c r="B275" s="84" t="s">
        <v>928</v>
      </c>
      <c r="C275" s="83" t="s">
        <v>423</v>
      </c>
      <c r="D275" s="83" t="s">
        <v>45</v>
      </c>
      <c r="E275" s="85">
        <v>30208</v>
      </c>
      <c r="F275" s="96" t="s">
        <v>285</v>
      </c>
      <c r="G275" s="96" t="s">
        <v>37</v>
      </c>
      <c r="H275" s="96"/>
    </row>
    <row r="276" spans="1:8">
      <c r="A276" s="97">
        <f>IF(E276="","",SUBTOTAL(3,$E$2:$E276))</f>
        <v>275</v>
      </c>
      <c r="B276" s="84" t="s">
        <v>948</v>
      </c>
      <c r="C276" s="83" t="s">
        <v>443</v>
      </c>
      <c r="D276" s="83" t="s">
        <v>45</v>
      </c>
      <c r="E276" s="85">
        <v>34421</v>
      </c>
      <c r="F276" s="96" t="s">
        <v>285</v>
      </c>
      <c r="G276" s="96" t="s">
        <v>37</v>
      </c>
      <c r="H276" s="96"/>
    </row>
    <row r="277" spans="1:8">
      <c r="A277" s="97">
        <f>IF(E277="","",SUBTOTAL(3,$E$2:$E277))</f>
        <v>276</v>
      </c>
      <c r="B277" s="84" t="s">
        <v>932</v>
      </c>
      <c r="C277" s="83" t="s">
        <v>426</v>
      </c>
      <c r="D277" s="83" t="s">
        <v>33</v>
      </c>
      <c r="E277" s="85">
        <v>23437</v>
      </c>
      <c r="F277" s="96" t="s">
        <v>285</v>
      </c>
      <c r="G277" s="96" t="s">
        <v>37</v>
      </c>
      <c r="H277" s="96"/>
    </row>
    <row r="278" spans="1:8">
      <c r="A278" s="97">
        <f>IF(E278="","",SUBTOTAL(3,$E$2:$E278))</f>
        <v>277</v>
      </c>
      <c r="B278" s="84" t="s">
        <v>943</v>
      </c>
      <c r="C278" s="83" t="s">
        <v>437</v>
      </c>
      <c r="D278" s="83" t="s">
        <v>33</v>
      </c>
      <c r="E278" s="85">
        <v>23801</v>
      </c>
      <c r="F278" s="96" t="s">
        <v>285</v>
      </c>
      <c r="G278" s="96" t="s">
        <v>37</v>
      </c>
      <c r="H278" s="96"/>
    </row>
    <row r="279" spans="1:8">
      <c r="A279" s="97">
        <f>IF(E279="","",SUBTOTAL(3,$E$2:$E279))</f>
        <v>278</v>
      </c>
      <c r="B279" s="84" t="s">
        <v>940</v>
      </c>
      <c r="C279" s="83" t="s">
        <v>434</v>
      </c>
      <c r="D279" s="83" t="s">
        <v>45</v>
      </c>
      <c r="E279" s="85">
        <v>32356</v>
      </c>
      <c r="F279" s="96" t="s">
        <v>285</v>
      </c>
      <c r="G279" s="96" t="s">
        <v>37</v>
      </c>
      <c r="H279" s="96"/>
    </row>
    <row r="280" spans="1:8">
      <c r="A280" s="97">
        <f>IF(E280="","",SUBTOTAL(3,$E$2:$E280))</f>
        <v>279</v>
      </c>
      <c r="B280" s="84" t="s">
        <v>925</v>
      </c>
      <c r="C280" s="83" t="s">
        <v>420</v>
      </c>
      <c r="D280" s="83" t="s">
        <v>45</v>
      </c>
      <c r="E280" s="85">
        <v>33405</v>
      </c>
      <c r="F280" s="96" t="s">
        <v>285</v>
      </c>
      <c r="G280" s="96" t="s">
        <v>37</v>
      </c>
      <c r="H280" s="96"/>
    </row>
    <row r="281" spans="1:8">
      <c r="A281" s="97">
        <f>IF(E281="","",SUBTOTAL(3,$E$2:$E281))</f>
        <v>280</v>
      </c>
      <c r="B281" s="84" t="s">
        <v>1006</v>
      </c>
      <c r="C281" s="83" t="s">
        <v>978</v>
      </c>
      <c r="D281" s="83" t="s">
        <v>33</v>
      </c>
      <c r="E281" s="85">
        <v>23533</v>
      </c>
      <c r="F281" s="96" t="s">
        <v>285</v>
      </c>
      <c r="G281" s="96" t="s">
        <v>37</v>
      </c>
      <c r="H281" s="96"/>
    </row>
    <row r="282" spans="1:8">
      <c r="A282" s="97">
        <f>IF(E282="","",SUBTOTAL(3,$E$2:$E282))</f>
        <v>281</v>
      </c>
      <c r="B282" s="84" t="s">
        <v>945</v>
      </c>
      <c r="C282" s="83" t="s">
        <v>440</v>
      </c>
      <c r="D282" s="83" t="s">
        <v>33</v>
      </c>
      <c r="E282" s="85">
        <v>23947</v>
      </c>
      <c r="F282" s="96" t="s">
        <v>285</v>
      </c>
      <c r="G282" s="96" t="s">
        <v>37</v>
      </c>
      <c r="H282" s="96"/>
    </row>
    <row r="283" spans="1:8">
      <c r="A283" s="97">
        <f>IF(E283="","",SUBTOTAL(3,$E$2:$E283))</f>
        <v>282</v>
      </c>
      <c r="B283" s="84" t="s">
        <v>950</v>
      </c>
      <c r="C283" s="83" t="s">
        <v>445</v>
      </c>
      <c r="D283" s="83" t="s">
        <v>45</v>
      </c>
      <c r="E283" s="85">
        <v>22314</v>
      </c>
      <c r="F283" s="96" t="s">
        <v>285</v>
      </c>
      <c r="G283" s="96" t="s">
        <v>37</v>
      </c>
      <c r="H283" s="96"/>
    </row>
    <row r="284" spans="1:8">
      <c r="A284" s="97">
        <f>IF(E284="","",SUBTOTAL(3,$E$2:$E284))</f>
        <v>283</v>
      </c>
      <c r="B284" s="84" t="s">
        <v>922</v>
      </c>
      <c r="C284" s="83" t="s">
        <v>412</v>
      </c>
      <c r="D284" s="83" t="s">
        <v>33</v>
      </c>
      <c r="E284" s="85">
        <v>31588</v>
      </c>
      <c r="F284" s="96" t="s">
        <v>285</v>
      </c>
      <c r="G284" s="96" t="s">
        <v>37</v>
      </c>
      <c r="H284" s="96"/>
    </row>
    <row r="285" spans="1:8">
      <c r="A285" s="97">
        <f>IF(E285="","",SUBTOTAL(3,$E$2:$E285))</f>
        <v>284</v>
      </c>
      <c r="B285" s="84" t="s">
        <v>944</v>
      </c>
      <c r="C285" s="83" t="s">
        <v>438</v>
      </c>
      <c r="D285" s="83" t="s">
        <v>45</v>
      </c>
      <c r="E285" s="85">
        <v>22375</v>
      </c>
      <c r="F285" s="96" t="s">
        <v>285</v>
      </c>
      <c r="G285" s="96" t="s">
        <v>37</v>
      </c>
      <c r="H285" s="96"/>
    </row>
    <row r="286" spans="1:8">
      <c r="A286" s="97">
        <f>IF(E286="","",SUBTOTAL(3,$E$2:$E286))</f>
        <v>285</v>
      </c>
      <c r="B286" s="84" t="s">
        <v>942</v>
      </c>
      <c r="C286" s="83" t="s">
        <v>436</v>
      </c>
      <c r="D286" s="83" t="s">
        <v>33</v>
      </c>
      <c r="E286" s="85">
        <v>24991</v>
      </c>
      <c r="F286" s="96" t="s">
        <v>285</v>
      </c>
      <c r="G286" s="96" t="s">
        <v>37</v>
      </c>
      <c r="H286" s="96"/>
    </row>
    <row r="287" spans="1:8">
      <c r="A287" s="97">
        <f>IF(E287="","",SUBTOTAL(3,$E$2:$E287))</f>
        <v>286</v>
      </c>
      <c r="B287" s="84" t="s">
        <v>936</v>
      </c>
      <c r="C287" s="83" t="s">
        <v>430</v>
      </c>
      <c r="D287" s="83" t="s">
        <v>33</v>
      </c>
      <c r="E287" s="85">
        <v>24598</v>
      </c>
      <c r="F287" s="96" t="s">
        <v>285</v>
      </c>
      <c r="G287" s="96" t="s">
        <v>37</v>
      </c>
      <c r="H287" s="96"/>
    </row>
    <row r="288" spans="1:8">
      <c r="A288" s="97">
        <f>IF(E288="","",SUBTOTAL(3,$E$2:$E288))</f>
        <v>287</v>
      </c>
      <c r="B288" s="84" t="s">
        <v>921</v>
      </c>
      <c r="C288" s="83" t="s">
        <v>996</v>
      </c>
      <c r="D288" s="83" t="s">
        <v>33</v>
      </c>
      <c r="E288" s="85">
        <v>25159</v>
      </c>
      <c r="F288" s="96" t="s">
        <v>285</v>
      </c>
      <c r="G288" s="96" t="s">
        <v>37</v>
      </c>
      <c r="H288" s="96"/>
    </row>
    <row r="289" spans="1:8">
      <c r="A289" s="97">
        <f>IF(E289="","",SUBTOTAL(3,$E$2:$E289))</f>
        <v>288</v>
      </c>
      <c r="B289" s="84" t="s">
        <v>924</v>
      </c>
      <c r="C289" s="83" t="s">
        <v>419</v>
      </c>
      <c r="D289" s="83" t="s">
        <v>45</v>
      </c>
      <c r="E289" s="85">
        <v>27836</v>
      </c>
      <c r="F289" s="96" t="s">
        <v>285</v>
      </c>
      <c r="G289" s="96" t="s">
        <v>37</v>
      </c>
      <c r="H289" s="96"/>
    </row>
    <row r="290" spans="1:8">
      <c r="A290" s="97">
        <f>IF(E290="","",SUBTOTAL(3,$E$2:$E290))</f>
        <v>289</v>
      </c>
      <c r="B290" s="84" t="s">
        <v>952</v>
      </c>
      <c r="C290" s="83" t="s">
        <v>471</v>
      </c>
      <c r="D290" s="83" t="s">
        <v>45</v>
      </c>
      <c r="E290" s="85">
        <v>31711</v>
      </c>
      <c r="F290" s="96" t="s">
        <v>285</v>
      </c>
      <c r="G290" s="96" t="s">
        <v>37</v>
      </c>
      <c r="H290" s="96"/>
    </row>
    <row r="291" spans="1:8">
      <c r="A291" s="97">
        <f>IF(E291="","",SUBTOTAL(3,$E$2:$E291))</f>
        <v>290</v>
      </c>
      <c r="B291" s="84" t="s">
        <v>953</v>
      </c>
      <c r="C291" s="83" t="s">
        <v>472</v>
      </c>
      <c r="D291" s="83" t="s">
        <v>45</v>
      </c>
      <c r="E291" s="85">
        <v>31681</v>
      </c>
      <c r="F291" s="96" t="s">
        <v>285</v>
      </c>
      <c r="G291" s="96" t="s">
        <v>37</v>
      </c>
      <c r="H291" s="96"/>
    </row>
    <row r="292" spans="1:8">
      <c r="A292" s="97">
        <f>IF(E292="","",SUBTOTAL(3,$E$2:$E292))</f>
        <v>291</v>
      </c>
      <c r="B292" s="84" t="s">
        <v>937</v>
      </c>
      <c r="C292" s="83" t="s">
        <v>431</v>
      </c>
      <c r="D292" s="83" t="s">
        <v>33</v>
      </c>
      <c r="E292" s="85">
        <v>22959</v>
      </c>
      <c r="F292" s="96" t="s">
        <v>285</v>
      </c>
      <c r="G292" s="96" t="s">
        <v>37</v>
      </c>
      <c r="H292" s="96"/>
    </row>
    <row r="293" spans="1:8">
      <c r="A293" s="97">
        <f>IF(E293="","",SUBTOTAL(3,$E$2:$E293))</f>
        <v>292</v>
      </c>
      <c r="B293" s="84" t="s">
        <v>930</v>
      </c>
      <c r="C293" s="83" t="s">
        <v>424</v>
      </c>
      <c r="D293" s="83" t="s">
        <v>45</v>
      </c>
      <c r="E293" s="85">
        <v>25995</v>
      </c>
      <c r="F293" s="96" t="s">
        <v>285</v>
      </c>
      <c r="G293" s="96" t="s">
        <v>37</v>
      </c>
      <c r="H293" s="96"/>
    </row>
    <row r="294" spans="1:8">
      <c r="A294" s="97">
        <f>IF(E294="","",SUBTOTAL(3,$E$2:$E294))</f>
        <v>293</v>
      </c>
      <c r="B294" s="84" t="s">
        <v>941</v>
      </c>
      <c r="C294" s="83" t="s">
        <v>435</v>
      </c>
      <c r="D294" s="83" t="s">
        <v>33</v>
      </c>
      <c r="E294" s="85">
        <v>24142</v>
      </c>
      <c r="F294" s="96" t="s">
        <v>285</v>
      </c>
      <c r="G294" s="96" t="s">
        <v>37</v>
      </c>
      <c r="H294" s="96"/>
    </row>
    <row r="295" spans="1:8">
      <c r="A295" s="97">
        <f>IF(E295="","",SUBTOTAL(3,$E$2:$E295))</f>
        <v>294</v>
      </c>
      <c r="B295" s="84" t="s">
        <v>934</v>
      </c>
      <c r="C295" s="83" t="s">
        <v>428</v>
      </c>
      <c r="D295" s="83" t="s">
        <v>33</v>
      </c>
      <c r="E295" s="85">
        <v>23479</v>
      </c>
      <c r="F295" s="96" t="s">
        <v>285</v>
      </c>
      <c r="G295" s="96" t="s">
        <v>37</v>
      </c>
      <c r="H295" s="96"/>
    </row>
    <row r="296" spans="1:8">
      <c r="A296" s="97">
        <f>IF(E296="","",SUBTOTAL(3,$E$2:$E296))</f>
        <v>295</v>
      </c>
      <c r="B296" s="84" t="s">
        <v>947</v>
      </c>
      <c r="C296" s="83" t="s">
        <v>442</v>
      </c>
      <c r="D296" s="83" t="s">
        <v>45</v>
      </c>
      <c r="E296" s="85">
        <v>19433</v>
      </c>
      <c r="F296" s="96" t="s">
        <v>285</v>
      </c>
      <c r="G296" s="96" t="s">
        <v>37</v>
      </c>
      <c r="H296" s="96"/>
    </row>
    <row r="297" spans="1:8">
      <c r="A297" s="97">
        <f>IF(E297="","",SUBTOTAL(3,$E$2:$E297))</f>
        <v>296</v>
      </c>
      <c r="B297" s="84" t="s">
        <v>933</v>
      </c>
      <c r="C297" s="83" t="s">
        <v>427</v>
      </c>
      <c r="D297" s="83" t="s">
        <v>33</v>
      </c>
      <c r="E297" s="85">
        <v>24034</v>
      </c>
      <c r="F297" s="96" t="s">
        <v>285</v>
      </c>
      <c r="G297" s="96" t="s">
        <v>37</v>
      </c>
      <c r="H297" s="96"/>
    </row>
    <row r="298" spans="1:8">
      <c r="A298" s="97">
        <f>IF(E298="","",SUBTOTAL(3,$E$2:$E298))</f>
        <v>297</v>
      </c>
      <c r="B298" s="84" t="s">
        <v>939</v>
      </c>
      <c r="C298" s="83" t="s">
        <v>433</v>
      </c>
      <c r="D298" s="83" t="s">
        <v>33</v>
      </c>
      <c r="E298" s="85">
        <v>26166</v>
      </c>
      <c r="F298" s="96" t="s">
        <v>285</v>
      </c>
      <c r="G298" s="96" t="s">
        <v>37</v>
      </c>
      <c r="H298" s="96"/>
    </row>
    <row r="299" spans="1:8">
      <c r="A299" s="97">
        <f>IF(E299="","",SUBTOTAL(3,$E$2:$E299))</f>
        <v>298</v>
      </c>
      <c r="B299" s="84" t="s">
        <v>935</v>
      </c>
      <c r="C299" s="83" t="s">
        <v>429</v>
      </c>
      <c r="D299" s="83" t="s">
        <v>33</v>
      </c>
      <c r="E299" s="85">
        <v>23497</v>
      </c>
      <c r="F299" s="96" t="s">
        <v>285</v>
      </c>
      <c r="G299" s="96" t="s">
        <v>37</v>
      </c>
      <c r="H299" s="96"/>
    </row>
    <row r="300" spans="1:8">
      <c r="A300" s="97">
        <f>IF(E300="","",SUBTOTAL(3,$E$2:$E300))</f>
        <v>299</v>
      </c>
      <c r="B300" s="84" t="s">
        <v>923</v>
      </c>
      <c r="C300" s="83" t="s">
        <v>418</v>
      </c>
      <c r="D300" s="83" t="s">
        <v>33</v>
      </c>
      <c r="E300" s="85">
        <v>22903</v>
      </c>
      <c r="F300" s="96" t="s">
        <v>285</v>
      </c>
      <c r="G300" s="96" t="s">
        <v>37</v>
      </c>
      <c r="H300" s="96"/>
    </row>
    <row r="301" spans="1:8">
      <c r="A301" s="97">
        <f>IF(E301="","",SUBTOTAL(3,$E$2:$E301))</f>
        <v>300</v>
      </c>
      <c r="B301" s="84" t="s">
        <v>949</v>
      </c>
      <c r="C301" s="83" t="s">
        <v>444</v>
      </c>
      <c r="D301" s="83" t="s">
        <v>45</v>
      </c>
      <c r="E301" s="85">
        <v>31782</v>
      </c>
      <c r="F301" s="96" t="s">
        <v>285</v>
      </c>
      <c r="G301" s="96" t="s">
        <v>37</v>
      </c>
      <c r="H301" s="96"/>
    </row>
    <row r="302" spans="1:8">
      <c r="A302" s="97">
        <f>IF(E302="","",SUBTOTAL(3,$E$2:$E302))</f>
        <v>301</v>
      </c>
      <c r="B302" s="84" t="s">
        <v>926</v>
      </c>
      <c r="C302" s="83" t="s">
        <v>421</v>
      </c>
      <c r="D302" s="83" t="s">
        <v>45</v>
      </c>
      <c r="E302" s="85">
        <v>30690</v>
      </c>
      <c r="F302" s="96" t="s">
        <v>285</v>
      </c>
      <c r="G302" s="96" t="s">
        <v>37</v>
      </c>
      <c r="H302" s="96"/>
    </row>
    <row r="303" spans="1:8">
      <c r="A303" s="97">
        <f>IF(E303="","",SUBTOTAL(3,$E$2:$E303))</f>
        <v>302</v>
      </c>
      <c r="B303" s="84" t="s">
        <v>954</v>
      </c>
      <c r="C303" s="83" t="s">
        <v>167</v>
      </c>
      <c r="D303" s="83" t="s">
        <v>45</v>
      </c>
      <c r="E303" s="85">
        <v>22077</v>
      </c>
      <c r="F303" s="96" t="s">
        <v>285</v>
      </c>
      <c r="G303" s="96" t="s">
        <v>107</v>
      </c>
      <c r="H303" s="96"/>
    </row>
    <row r="304" spans="1:8">
      <c r="A304" s="97">
        <f>IF(E304="","",SUBTOTAL(3,$E$2:$E304))</f>
        <v>303</v>
      </c>
      <c r="B304" s="84" t="s">
        <v>955</v>
      </c>
      <c r="C304" s="83" t="s">
        <v>24</v>
      </c>
      <c r="D304" s="83" t="s">
        <v>45</v>
      </c>
      <c r="E304" s="85">
        <v>27393</v>
      </c>
      <c r="F304" s="96" t="s">
        <v>285</v>
      </c>
      <c r="G304" s="96" t="s">
        <v>107</v>
      </c>
      <c r="H304" s="96"/>
    </row>
    <row r="305" spans="1:8">
      <c r="A305" s="97">
        <f>IF(E305="","",SUBTOTAL(3,$E$2:$E305))</f>
        <v>304</v>
      </c>
      <c r="B305" s="84" t="s">
        <v>956</v>
      </c>
      <c r="C305" s="83" t="s">
        <v>115</v>
      </c>
      <c r="D305" s="83" t="s">
        <v>45</v>
      </c>
      <c r="E305" s="85">
        <v>26317</v>
      </c>
      <c r="F305" s="96" t="s">
        <v>285</v>
      </c>
      <c r="G305" s="96" t="s">
        <v>57</v>
      </c>
      <c r="H305" s="96"/>
    </row>
    <row r="306" spans="1:8">
      <c r="A306" s="97">
        <f>IF(E306="","",SUBTOTAL(3,$E$2:$E306))</f>
        <v>305</v>
      </c>
      <c r="B306" s="84" t="s">
        <v>916</v>
      </c>
      <c r="C306" s="83" t="s">
        <v>414</v>
      </c>
      <c r="D306" s="83" t="s">
        <v>33</v>
      </c>
      <c r="E306" s="85">
        <v>25619</v>
      </c>
      <c r="F306" s="96" t="s">
        <v>988</v>
      </c>
      <c r="G306" s="96" t="s">
        <v>37</v>
      </c>
      <c r="H306" s="96"/>
    </row>
    <row r="307" spans="1:8">
      <c r="A307" s="97">
        <f>IF(E307="","",SUBTOTAL(3,$E$2:$E307))</f>
        <v>306</v>
      </c>
      <c r="B307" s="84" t="s">
        <v>915</v>
      </c>
      <c r="C307" s="83" t="s">
        <v>413</v>
      </c>
      <c r="D307" s="83" t="s">
        <v>33</v>
      </c>
      <c r="E307" s="85">
        <v>33438</v>
      </c>
      <c r="F307" s="96" t="s">
        <v>988</v>
      </c>
      <c r="G307" s="96" t="s">
        <v>37</v>
      </c>
      <c r="H307" s="96"/>
    </row>
    <row r="308" spans="1:8">
      <c r="A308" s="97">
        <f>IF(E308="","",SUBTOTAL(3,$E$2:$E308))</f>
        <v>307</v>
      </c>
      <c r="B308" s="84" t="s">
        <v>917</v>
      </c>
      <c r="C308" s="83" t="s">
        <v>415</v>
      </c>
      <c r="D308" s="83" t="s">
        <v>33</v>
      </c>
      <c r="E308" s="85">
        <v>29727</v>
      </c>
      <c r="F308" s="96" t="s">
        <v>988</v>
      </c>
      <c r="G308" s="96" t="s">
        <v>37</v>
      </c>
      <c r="H308" s="96"/>
    </row>
    <row r="309" spans="1:8">
      <c r="A309" s="97">
        <f>IF(E309="","",SUBTOTAL(3,$E$2:$E309))</f>
        <v>308</v>
      </c>
      <c r="B309" s="84" t="s">
        <v>919</v>
      </c>
      <c r="C309" s="83" t="s">
        <v>416</v>
      </c>
      <c r="D309" s="83" t="s">
        <v>45</v>
      </c>
      <c r="E309" s="85">
        <v>27110</v>
      </c>
      <c r="F309" s="96" t="s">
        <v>988</v>
      </c>
      <c r="G309" s="96" t="s">
        <v>107</v>
      </c>
      <c r="H309" s="96"/>
    </row>
    <row r="310" spans="1:8">
      <c r="A310" s="97">
        <f>IF(E310="","",SUBTOTAL(3,$E$2:$E310))</f>
        <v>309</v>
      </c>
      <c r="B310" s="84" t="s">
        <v>920</v>
      </c>
      <c r="C310" s="83" t="s">
        <v>417</v>
      </c>
      <c r="D310" s="83" t="s">
        <v>45</v>
      </c>
      <c r="E310" s="85">
        <v>27937</v>
      </c>
      <c r="F310" s="96" t="s">
        <v>988</v>
      </c>
      <c r="G310" s="96" t="s">
        <v>57</v>
      </c>
      <c r="H310" s="96"/>
    </row>
    <row r="311" spans="1:8">
      <c r="A311" s="97">
        <f>IF(E311="","",SUBTOTAL(3,$E$2:$E311))</f>
        <v>310</v>
      </c>
      <c r="B311" s="84" t="s">
        <v>775</v>
      </c>
      <c r="C311" s="83" t="s">
        <v>383</v>
      </c>
      <c r="D311" s="83" t="s">
        <v>45</v>
      </c>
      <c r="E311" s="85">
        <v>30516</v>
      </c>
      <c r="F311" s="96" t="s">
        <v>551</v>
      </c>
      <c r="G311" s="96" t="s">
        <v>37</v>
      </c>
      <c r="H311" s="96"/>
    </row>
    <row r="312" spans="1:8">
      <c r="A312" s="97">
        <f>IF(E312="","",SUBTOTAL(3,$E$2:$E312))</f>
        <v>311</v>
      </c>
      <c r="B312" s="84" t="s">
        <v>776</v>
      </c>
      <c r="C312" s="83" t="s">
        <v>384</v>
      </c>
      <c r="D312" s="83" t="s">
        <v>33</v>
      </c>
      <c r="E312" s="85">
        <v>20083</v>
      </c>
      <c r="F312" s="96" t="s">
        <v>551</v>
      </c>
      <c r="G312" s="96" t="s">
        <v>37</v>
      </c>
      <c r="H312" s="96"/>
    </row>
    <row r="313" spans="1:8">
      <c r="A313" s="97">
        <f>IF(E313="","",SUBTOTAL(3,$E$2:$E313))</f>
        <v>312</v>
      </c>
      <c r="B313" s="84" t="s">
        <v>773</v>
      </c>
      <c r="C313" s="83" t="s">
        <v>381</v>
      </c>
      <c r="D313" s="83" t="s">
        <v>45</v>
      </c>
      <c r="E313" s="85">
        <v>21468</v>
      </c>
      <c r="F313" s="96" t="s">
        <v>551</v>
      </c>
      <c r="G313" s="96" t="s">
        <v>37</v>
      </c>
      <c r="H313" s="96"/>
    </row>
    <row r="314" spans="1:8">
      <c r="A314" s="97">
        <f>IF(E314="","",SUBTOTAL(3,$E$2:$E314))</f>
        <v>313</v>
      </c>
      <c r="B314" s="84" t="s">
        <v>785</v>
      </c>
      <c r="C314" s="83" t="s">
        <v>393</v>
      </c>
      <c r="D314" s="83" t="s">
        <v>45</v>
      </c>
      <c r="E314" s="85">
        <v>33564</v>
      </c>
      <c r="F314" s="96" t="s">
        <v>551</v>
      </c>
      <c r="G314" s="96" t="s">
        <v>37</v>
      </c>
      <c r="H314" s="96"/>
    </row>
    <row r="315" spans="1:8">
      <c r="A315" s="97">
        <f>IF(E315="","",SUBTOTAL(3,$E$2:$E315))</f>
        <v>314</v>
      </c>
      <c r="B315" s="84" t="s">
        <v>774</v>
      </c>
      <c r="C315" s="83" t="s">
        <v>382</v>
      </c>
      <c r="D315" s="83" t="s">
        <v>45</v>
      </c>
      <c r="E315" s="85">
        <v>24135</v>
      </c>
      <c r="F315" s="96" t="s">
        <v>551</v>
      </c>
      <c r="G315" s="96" t="s">
        <v>37</v>
      </c>
      <c r="H315" s="96"/>
    </row>
    <row r="316" spans="1:8">
      <c r="A316" s="97">
        <f>IF(E316="","",SUBTOTAL(3,$E$2:$E316))</f>
        <v>315</v>
      </c>
      <c r="B316" s="84" t="s">
        <v>778</v>
      </c>
      <c r="C316" s="83" t="s">
        <v>386</v>
      </c>
      <c r="D316" s="83" t="s">
        <v>45</v>
      </c>
      <c r="E316" s="85">
        <v>22058</v>
      </c>
      <c r="F316" s="96" t="s">
        <v>551</v>
      </c>
      <c r="G316" s="96" t="s">
        <v>37</v>
      </c>
      <c r="H316" s="96"/>
    </row>
    <row r="317" spans="1:8">
      <c r="A317" s="97">
        <f>IF(E317="","",SUBTOTAL(3,$E$2:$E317))</f>
        <v>316</v>
      </c>
      <c r="B317" s="84" t="s">
        <v>769</v>
      </c>
      <c r="C317" s="83" t="s">
        <v>376</v>
      </c>
      <c r="D317" s="83" t="s">
        <v>33</v>
      </c>
      <c r="E317" s="85">
        <v>32412</v>
      </c>
      <c r="F317" s="96" t="s">
        <v>551</v>
      </c>
      <c r="G317" s="96" t="s">
        <v>37</v>
      </c>
      <c r="H317" s="96"/>
    </row>
    <row r="318" spans="1:8">
      <c r="A318" s="97">
        <f>IF(E318="","",SUBTOTAL(3,$E$2:$E318))</f>
        <v>317</v>
      </c>
      <c r="B318" s="84" t="s">
        <v>781</v>
      </c>
      <c r="C318" s="83" t="s">
        <v>389</v>
      </c>
      <c r="D318" s="83" t="s">
        <v>33</v>
      </c>
      <c r="E318" s="85">
        <v>31292</v>
      </c>
      <c r="F318" s="96" t="s">
        <v>551</v>
      </c>
      <c r="G318" s="96" t="s">
        <v>37</v>
      </c>
      <c r="H318" s="96"/>
    </row>
    <row r="319" spans="1:8">
      <c r="A319" s="97">
        <f>IF(E319="","",SUBTOTAL(3,$E$2:$E319))</f>
        <v>318</v>
      </c>
      <c r="B319" s="84" t="s">
        <v>783</v>
      </c>
      <c r="C319" s="83" t="s">
        <v>391</v>
      </c>
      <c r="D319" s="83" t="s">
        <v>45</v>
      </c>
      <c r="E319" s="85">
        <v>30908</v>
      </c>
      <c r="F319" s="96" t="s">
        <v>551</v>
      </c>
      <c r="G319" s="96" t="s">
        <v>37</v>
      </c>
      <c r="H319" s="96"/>
    </row>
    <row r="320" spans="1:8">
      <c r="A320" s="97">
        <f>IF(E320="","",SUBTOTAL(3,$E$2:$E320))</f>
        <v>319</v>
      </c>
      <c r="B320" s="84" t="s">
        <v>772</v>
      </c>
      <c r="C320" s="83" t="s">
        <v>380</v>
      </c>
      <c r="D320" s="83" t="s">
        <v>45</v>
      </c>
      <c r="E320" s="85">
        <v>27030</v>
      </c>
      <c r="F320" s="96" t="s">
        <v>551</v>
      </c>
      <c r="G320" s="96" t="s">
        <v>37</v>
      </c>
      <c r="H320" s="96"/>
    </row>
    <row r="321" spans="1:8">
      <c r="A321" s="97">
        <f>IF(E321="","",SUBTOTAL(3,$E$2:$E321))</f>
        <v>320</v>
      </c>
      <c r="B321" s="84" t="s">
        <v>768</v>
      </c>
      <c r="C321" s="83" t="s">
        <v>375</v>
      </c>
      <c r="D321" s="83" t="s">
        <v>33</v>
      </c>
      <c r="E321" s="85">
        <v>32186</v>
      </c>
      <c r="F321" s="96" t="s">
        <v>551</v>
      </c>
      <c r="G321" s="96" t="s">
        <v>37</v>
      </c>
      <c r="H321" s="96"/>
    </row>
    <row r="322" spans="1:8">
      <c r="A322" s="97">
        <f>IF(E322="","",SUBTOTAL(3,$E$2:$E322))</f>
        <v>321</v>
      </c>
      <c r="B322" s="84" t="s">
        <v>771</v>
      </c>
      <c r="C322" s="83" t="s">
        <v>379</v>
      </c>
      <c r="D322" s="83" t="s">
        <v>45</v>
      </c>
      <c r="E322" s="85">
        <v>21582</v>
      </c>
      <c r="F322" s="96" t="s">
        <v>551</v>
      </c>
      <c r="G322" s="96" t="s">
        <v>37</v>
      </c>
      <c r="H322" s="96"/>
    </row>
    <row r="323" spans="1:8">
      <c r="A323" s="97">
        <f>IF(E323="","",SUBTOTAL(3,$E$2:$E323))</f>
        <v>322</v>
      </c>
      <c r="B323" s="84" t="s">
        <v>788</v>
      </c>
      <c r="C323" s="83" t="s">
        <v>545</v>
      </c>
      <c r="D323" s="83" t="s">
        <v>45</v>
      </c>
      <c r="E323" s="85">
        <v>29151</v>
      </c>
      <c r="F323" s="96" t="s">
        <v>551</v>
      </c>
      <c r="G323" s="96" t="s">
        <v>37</v>
      </c>
      <c r="H323" s="96"/>
    </row>
    <row r="324" spans="1:8">
      <c r="A324" s="97">
        <f>IF(E324="","",SUBTOTAL(3,$E$2:$E324))</f>
        <v>323</v>
      </c>
      <c r="B324" s="84" t="s">
        <v>784</v>
      </c>
      <c r="C324" s="83" t="s">
        <v>392</v>
      </c>
      <c r="D324" s="83" t="s">
        <v>45</v>
      </c>
      <c r="E324" s="85">
        <v>23400</v>
      </c>
      <c r="F324" s="96" t="s">
        <v>551</v>
      </c>
      <c r="G324" s="96" t="s">
        <v>37</v>
      </c>
      <c r="H324" s="96"/>
    </row>
    <row r="325" spans="1:8">
      <c r="A325" s="97">
        <f>IF(E325="","",SUBTOTAL(3,$E$2:$E325))</f>
        <v>324</v>
      </c>
      <c r="B325" s="84" t="s">
        <v>786</v>
      </c>
      <c r="C325" s="83" t="s">
        <v>394</v>
      </c>
      <c r="D325" s="83" t="s">
        <v>45</v>
      </c>
      <c r="E325" s="85">
        <v>30900</v>
      </c>
      <c r="F325" s="96" t="s">
        <v>551</v>
      </c>
      <c r="G325" s="96" t="s">
        <v>37</v>
      </c>
      <c r="H325" s="96"/>
    </row>
    <row r="326" spans="1:8">
      <c r="A326" s="97">
        <f>IF(E326="","",SUBTOTAL(3,$E$2:$E326))</f>
        <v>325</v>
      </c>
      <c r="B326" s="84" t="s">
        <v>777</v>
      </c>
      <c r="C326" s="83" t="s">
        <v>385</v>
      </c>
      <c r="D326" s="83" t="s">
        <v>45</v>
      </c>
      <c r="E326" s="85">
        <v>21312</v>
      </c>
      <c r="F326" s="96" t="s">
        <v>551</v>
      </c>
      <c r="G326" s="96" t="s">
        <v>37</v>
      </c>
      <c r="H326" s="96"/>
    </row>
    <row r="327" spans="1:8">
      <c r="A327" s="97">
        <f>IF(E327="","",SUBTOTAL(3,$E$2:$E327))</f>
        <v>326</v>
      </c>
      <c r="B327" s="84" t="s">
        <v>780</v>
      </c>
      <c r="C327" s="83" t="s">
        <v>388</v>
      </c>
      <c r="D327" s="83" t="s">
        <v>33</v>
      </c>
      <c r="E327" s="85">
        <v>29362</v>
      </c>
      <c r="F327" s="96" t="s">
        <v>551</v>
      </c>
      <c r="G327" s="96" t="s">
        <v>37</v>
      </c>
      <c r="H327" s="96"/>
    </row>
    <row r="328" spans="1:8">
      <c r="A328" s="97">
        <f>IF(E328="","",SUBTOTAL(3,$E$2:$E328))</f>
        <v>327</v>
      </c>
      <c r="B328" s="84" t="s">
        <v>782</v>
      </c>
      <c r="C328" s="83" t="s">
        <v>390</v>
      </c>
      <c r="D328" s="83" t="s">
        <v>33</v>
      </c>
      <c r="E328" s="85">
        <v>32282</v>
      </c>
      <c r="F328" s="96" t="s">
        <v>551</v>
      </c>
      <c r="G328" s="96" t="s">
        <v>37</v>
      </c>
      <c r="H328" s="96"/>
    </row>
    <row r="329" spans="1:8">
      <c r="A329" s="97">
        <f>IF(E329="","",SUBTOTAL(3,$E$2:$E329))</f>
        <v>328</v>
      </c>
      <c r="B329" s="84" t="s">
        <v>787</v>
      </c>
      <c r="C329" s="83" t="s">
        <v>469</v>
      </c>
      <c r="D329" s="83" t="s">
        <v>33</v>
      </c>
      <c r="E329" s="85">
        <v>32011</v>
      </c>
      <c r="F329" s="96" t="s">
        <v>551</v>
      </c>
      <c r="G329" s="96" t="s">
        <v>37</v>
      </c>
      <c r="H329" s="96"/>
    </row>
    <row r="330" spans="1:8">
      <c r="A330" s="97">
        <f>IF(E330="","",SUBTOTAL(3,$E$2:$E330))</f>
        <v>329</v>
      </c>
      <c r="B330" s="84" t="s">
        <v>767</v>
      </c>
      <c r="C330" s="83" t="s">
        <v>374</v>
      </c>
      <c r="D330" s="83" t="s">
        <v>33</v>
      </c>
      <c r="E330" s="85">
        <v>30154</v>
      </c>
      <c r="F330" s="96" t="s">
        <v>551</v>
      </c>
      <c r="G330" s="96" t="s">
        <v>37</v>
      </c>
      <c r="H330" s="96"/>
    </row>
    <row r="331" spans="1:8">
      <c r="A331" s="97">
        <f>IF(E331="","",SUBTOTAL(3,$E$2:$E331))</f>
        <v>330</v>
      </c>
      <c r="B331" s="84" t="s">
        <v>770</v>
      </c>
      <c r="C331" s="83" t="s">
        <v>377</v>
      </c>
      <c r="D331" s="83" t="s">
        <v>45</v>
      </c>
      <c r="E331" s="85">
        <v>23741</v>
      </c>
      <c r="F331" s="96" t="s">
        <v>551</v>
      </c>
      <c r="G331" s="96" t="s">
        <v>37</v>
      </c>
      <c r="H331" s="96"/>
    </row>
    <row r="332" spans="1:8">
      <c r="A332" s="97">
        <f>IF(E332="","",SUBTOTAL(3,$E$2:$E332))</f>
        <v>331</v>
      </c>
      <c r="B332" s="84" t="s">
        <v>779</v>
      </c>
      <c r="C332" s="83" t="s">
        <v>387</v>
      </c>
      <c r="D332" s="83" t="s">
        <v>33</v>
      </c>
      <c r="E332" s="85">
        <v>30479</v>
      </c>
      <c r="F332" s="96" t="s">
        <v>551</v>
      </c>
      <c r="G332" s="96" t="s">
        <v>37</v>
      </c>
      <c r="H332" s="96"/>
    </row>
    <row r="333" spans="1:8">
      <c r="A333" s="97">
        <f>IF(E333="","",SUBTOTAL(3,$E$2:$E333))</f>
        <v>332</v>
      </c>
      <c r="B333" s="84" t="s">
        <v>789</v>
      </c>
      <c r="C333" s="83" t="s">
        <v>372</v>
      </c>
      <c r="D333" s="83" t="s">
        <v>45</v>
      </c>
      <c r="E333" s="85">
        <v>23894</v>
      </c>
      <c r="F333" s="96" t="s">
        <v>551</v>
      </c>
      <c r="G333" s="96" t="s">
        <v>107</v>
      </c>
      <c r="H333" s="96"/>
    </row>
    <row r="334" spans="1:8">
      <c r="A334" s="97">
        <f>IF(E334="","",SUBTOTAL(3,$E$2:$E334))</f>
        <v>333</v>
      </c>
      <c r="B334" s="84" t="s">
        <v>904</v>
      </c>
      <c r="C334" s="83" t="s">
        <v>409</v>
      </c>
      <c r="D334" s="83" t="s">
        <v>45</v>
      </c>
      <c r="E334" s="85">
        <v>28902</v>
      </c>
      <c r="F334" s="96" t="s">
        <v>551</v>
      </c>
      <c r="G334" s="96" t="s">
        <v>107</v>
      </c>
      <c r="H334" s="96"/>
    </row>
    <row r="335" spans="1:8">
      <c r="A335" s="97">
        <f>IF(E335="","",SUBTOTAL(3,$E$2:$E335))</f>
        <v>334</v>
      </c>
      <c r="B335" s="84" t="s">
        <v>918</v>
      </c>
      <c r="C335" s="83" t="s">
        <v>411</v>
      </c>
      <c r="D335" s="83" t="s">
        <v>33</v>
      </c>
      <c r="E335" s="85">
        <v>24045</v>
      </c>
      <c r="F335" s="96" t="s">
        <v>551</v>
      </c>
      <c r="G335" s="96" t="s">
        <v>107</v>
      </c>
      <c r="H335" s="96"/>
    </row>
    <row r="336" spans="1:8">
      <c r="A336" s="97">
        <f>IF(E336="","",SUBTOTAL(3,$E$2:$E336))</f>
        <v>335</v>
      </c>
      <c r="B336" s="84" t="s">
        <v>894</v>
      </c>
      <c r="C336" s="83" t="s">
        <v>404</v>
      </c>
      <c r="D336" s="83" t="s">
        <v>33</v>
      </c>
      <c r="E336" s="85">
        <v>32108</v>
      </c>
      <c r="F336" s="96" t="s">
        <v>989</v>
      </c>
      <c r="G336" s="96" t="s">
        <v>37</v>
      </c>
      <c r="H336" s="96"/>
    </row>
    <row r="337" spans="1:8">
      <c r="A337" s="97">
        <f>IF(E337="","",SUBTOTAL(3,$E$2:$E337))</f>
        <v>336</v>
      </c>
      <c r="B337" s="84" t="s">
        <v>890</v>
      </c>
      <c r="C337" s="83" t="s">
        <v>358</v>
      </c>
      <c r="D337" s="83" t="s">
        <v>33</v>
      </c>
      <c r="E337" s="85">
        <v>28593</v>
      </c>
      <c r="F337" s="96" t="s">
        <v>989</v>
      </c>
      <c r="G337" s="96" t="s">
        <v>37</v>
      </c>
      <c r="H337" s="96"/>
    </row>
    <row r="338" spans="1:8">
      <c r="A338" s="97">
        <f>IF(E338="","",SUBTOTAL(3,$E$2:$E338))</f>
        <v>337</v>
      </c>
      <c r="B338" s="84" t="s">
        <v>892</v>
      </c>
      <c r="C338" s="83" t="s">
        <v>368</v>
      </c>
      <c r="D338" s="83" t="s">
        <v>33</v>
      </c>
      <c r="E338" s="85">
        <v>28906</v>
      </c>
      <c r="F338" s="96" t="s">
        <v>989</v>
      </c>
      <c r="G338" s="96" t="s">
        <v>37</v>
      </c>
      <c r="H338" s="96"/>
    </row>
    <row r="339" spans="1:8">
      <c r="A339" s="97">
        <f>IF(E339="","",SUBTOTAL(3,$E$2:$E339))</f>
        <v>338</v>
      </c>
      <c r="B339" s="84" t="s">
        <v>891</v>
      </c>
      <c r="C339" s="83" t="s">
        <v>402</v>
      </c>
      <c r="D339" s="83" t="s">
        <v>45</v>
      </c>
      <c r="E339" s="85">
        <v>33332</v>
      </c>
      <c r="F339" s="96" t="s">
        <v>989</v>
      </c>
      <c r="G339" s="96" t="s">
        <v>37</v>
      </c>
      <c r="H339" s="96"/>
    </row>
    <row r="340" spans="1:8">
      <c r="A340" s="97">
        <f>IF(E340="","",SUBTOTAL(3,$E$2:$E340))</f>
        <v>339</v>
      </c>
      <c r="B340" s="84" t="s">
        <v>898</v>
      </c>
      <c r="C340" s="83" t="s">
        <v>540</v>
      </c>
      <c r="D340" s="83" t="s">
        <v>33</v>
      </c>
      <c r="E340" s="85">
        <v>32161</v>
      </c>
      <c r="F340" s="96" t="s">
        <v>989</v>
      </c>
      <c r="G340" s="96" t="s">
        <v>37</v>
      </c>
      <c r="H340" s="96"/>
    </row>
    <row r="341" spans="1:8">
      <c r="A341" s="97">
        <f>IF(E341="","",SUBTOTAL(3,$E$2:$E341))</f>
        <v>340</v>
      </c>
      <c r="B341" s="84" t="s">
        <v>893</v>
      </c>
      <c r="C341" s="83" t="s">
        <v>1074</v>
      </c>
      <c r="D341" s="83" t="s">
        <v>33</v>
      </c>
      <c r="E341" s="85">
        <v>30235</v>
      </c>
      <c r="F341" s="96" t="s">
        <v>989</v>
      </c>
      <c r="G341" s="96" t="s">
        <v>37</v>
      </c>
      <c r="H341" s="96"/>
    </row>
    <row r="342" spans="1:8">
      <c r="A342" s="97">
        <f>IF(E342="","",SUBTOTAL(3,$E$2:$E342))</f>
        <v>341</v>
      </c>
      <c r="B342" s="84" t="s">
        <v>895</v>
      </c>
      <c r="C342" s="83" t="s">
        <v>405</v>
      </c>
      <c r="D342" s="83" t="s">
        <v>45</v>
      </c>
      <c r="E342" s="85">
        <v>33664</v>
      </c>
      <c r="F342" s="96" t="s">
        <v>989</v>
      </c>
      <c r="G342" s="96" t="s">
        <v>37</v>
      </c>
      <c r="H342" s="96"/>
    </row>
    <row r="343" spans="1:8">
      <c r="A343" s="97">
        <f>IF(E343="","",SUBTOTAL(3,$E$2:$E343))</f>
        <v>342</v>
      </c>
      <c r="B343" s="84" t="s">
        <v>896</v>
      </c>
      <c r="C343" s="83" t="s">
        <v>455</v>
      </c>
      <c r="D343" s="83" t="s">
        <v>45</v>
      </c>
      <c r="E343" s="85">
        <v>31099</v>
      </c>
      <c r="F343" s="96" t="s">
        <v>989</v>
      </c>
      <c r="G343" s="96" t="s">
        <v>37</v>
      </c>
      <c r="H343" s="96"/>
    </row>
    <row r="344" spans="1:8">
      <c r="A344" s="97">
        <f>IF(E344="","",SUBTOTAL(3,$E$2:$E344))</f>
        <v>343</v>
      </c>
      <c r="B344" s="84" t="s">
        <v>889</v>
      </c>
      <c r="C344" s="83" t="s">
        <v>166</v>
      </c>
      <c r="D344" s="83" t="s">
        <v>33</v>
      </c>
      <c r="E344" s="85">
        <v>29627</v>
      </c>
      <c r="F344" s="96" t="s">
        <v>989</v>
      </c>
      <c r="G344" s="96" t="s">
        <v>37</v>
      </c>
      <c r="H344" s="96"/>
    </row>
    <row r="345" spans="1:8">
      <c r="A345" s="97">
        <f>IF(E345="","",SUBTOTAL(3,$E$2:$E345))</f>
        <v>344</v>
      </c>
      <c r="B345" s="84" t="s">
        <v>897</v>
      </c>
      <c r="C345" s="83" t="s">
        <v>174</v>
      </c>
      <c r="D345" s="83" t="s">
        <v>45</v>
      </c>
      <c r="E345" s="85">
        <v>31303</v>
      </c>
      <c r="F345" s="96" t="s">
        <v>989</v>
      </c>
      <c r="G345" s="96" t="s">
        <v>37</v>
      </c>
      <c r="H345" s="96"/>
    </row>
    <row r="346" spans="1:8">
      <c r="A346" s="97">
        <f>IF(E346="","",SUBTOTAL(3,$E$2:$E346))</f>
        <v>345</v>
      </c>
      <c r="B346" s="84" t="s">
        <v>899</v>
      </c>
      <c r="C346" s="83" t="s">
        <v>186</v>
      </c>
      <c r="D346" s="83" t="s">
        <v>45</v>
      </c>
      <c r="E346" s="85">
        <v>27640</v>
      </c>
      <c r="F346" s="96" t="s">
        <v>989</v>
      </c>
      <c r="G346" s="96" t="s">
        <v>107</v>
      </c>
      <c r="H346" s="96"/>
    </row>
    <row r="347" spans="1:8">
      <c r="A347" s="97">
        <f>IF(E347="","",SUBTOTAL(3,$E$2:$E347))</f>
        <v>346</v>
      </c>
      <c r="B347" s="84" t="s">
        <v>901</v>
      </c>
      <c r="C347" s="83" t="s">
        <v>165</v>
      </c>
      <c r="D347" s="83" t="s">
        <v>45</v>
      </c>
      <c r="E347" s="85">
        <v>22785</v>
      </c>
      <c r="F347" s="96" t="s">
        <v>989</v>
      </c>
      <c r="G347" s="96" t="s">
        <v>107</v>
      </c>
      <c r="H347" s="96"/>
    </row>
    <row r="348" spans="1:8">
      <c r="A348" s="97">
        <f>IF(E348="","",SUBTOTAL(3,$E$2:$E348))</f>
        <v>347</v>
      </c>
      <c r="B348" s="84" t="s">
        <v>840</v>
      </c>
      <c r="C348" s="83" t="s">
        <v>530</v>
      </c>
      <c r="D348" s="83" t="s">
        <v>45</v>
      </c>
      <c r="E348" s="85">
        <v>28050</v>
      </c>
      <c r="F348" s="96" t="s">
        <v>990</v>
      </c>
      <c r="G348" s="96" t="s">
        <v>37</v>
      </c>
      <c r="H348" s="96"/>
    </row>
    <row r="349" spans="1:8">
      <c r="A349" s="97">
        <f>IF(E349="","",SUBTOTAL(3,$E$2:$E349))</f>
        <v>348</v>
      </c>
      <c r="B349" s="84" t="s">
        <v>959</v>
      </c>
      <c r="C349" s="83" t="s">
        <v>446</v>
      </c>
      <c r="D349" s="83" t="s">
        <v>45</v>
      </c>
      <c r="E349" s="85">
        <v>21130</v>
      </c>
      <c r="F349" s="96" t="s">
        <v>990</v>
      </c>
      <c r="G349" s="96" t="s">
        <v>37</v>
      </c>
      <c r="H349" s="96"/>
    </row>
    <row r="350" spans="1:8">
      <c r="A350" s="97">
        <f>IF(E350="","",SUBTOTAL(3,$E$2:$E350))</f>
        <v>349</v>
      </c>
      <c r="B350" s="84" t="s">
        <v>1007</v>
      </c>
      <c r="C350" s="83" t="s">
        <v>980</v>
      </c>
      <c r="D350" s="83" t="s">
        <v>33</v>
      </c>
      <c r="E350" s="85">
        <v>31785</v>
      </c>
      <c r="F350" s="96" t="s">
        <v>990</v>
      </c>
      <c r="G350" s="96" t="s">
        <v>37</v>
      </c>
      <c r="H350" s="96"/>
    </row>
    <row r="351" spans="1:8">
      <c r="A351" s="97">
        <f>IF(E351="","",SUBTOTAL(3,$E$2:$E351))</f>
        <v>350</v>
      </c>
      <c r="B351" s="84" t="s">
        <v>965</v>
      </c>
      <c r="C351" s="83" t="s">
        <v>449</v>
      </c>
      <c r="D351" s="83" t="s">
        <v>45</v>
      </c>
      <c r="E351" s="85">
        <v>30870</v>
      </c>
      <c r="F351" s="96" t="s">
        <v>990</v>
      </c>
      <c r="G351" s="96" t="s">
        <v>37</v>
      </c>
      <c r="H351" s="96"/>
    </row>
    <row r="352" spans="1:8">
      <c r="A352" s="97">
        <f>IF(E352="","",SUBTOTAL(3,$E$2:$E352))</f>
        <v>351</v>
      </c>
      <c r="B352" s="84" t="s">
        <v>903</v>
      </c>
      <c r="C352" s="83" t="s">
        <v>407</v>
      </c>
      <c r="D352" s="83" t="s">
        <v>45</v>
      </c>
      <c r="E352" s="85">
        <v>33575</v>
      </c>
      <c r="F352" s="96" t="s">
        <v>990</v>
      </c>
      <c r="G352" s="96" t="s">
        <v>37</v>
      </c>
      <c r="H352" s="96"/>
    </row>
    <row r="353" spans="1:8">
      <c r="A353" s="97">
        <f>IF(E353="","",SUBTOTAL(3,$E$2:$E353))</f>
        <v>352</v>
      </c>
      <c r="B353" s="84" t="s">
        <v>973</v>
      </c>
      <c r="C353" s="83" t="s">
        <v>39</v>
      </c>
      <c r="D353" s="83" t="s">
        <v>45</v>
      </c>
      <c r="E353" s="85">
        <v>23598</v>
      </c>
      <c r="F353" s="96" t="s">
        <v>990</v>
      </c>
      <c r="G353" s="96" t="s">
        <v>1014</v>
      </c>
      <c r="H353" s="96"/>
    </row>
    <row r="354" spans="1:8">
      <c r="A354" s="97">
        <f>IF(E354="","",SUBTOTAL(3,$E$2:$E354))</f>
        <v>353</v>
      </c>
      <c r="B354" s="84" t="s">
        <v>974</v>
      </c>
      <c r="C354" s="83" t="s">
        <v>169</v>
      </c>
      <c r="D354" s="83" t="s">
        <v>45</v>
      </c>
      <c r="E354" s="85">
        <v>21953</v>
      </c>
      <c r="F354" s="96" t="s">
        <v>990</v>
      </c>
      <c r="G354" s="96" t="s">
        <v>1013</v>
      </c>
      <c r="H354" s="96"/>
    </row>
    <row r="355" spans="1:8">
      <c r="A355" s="97">
        <f>IF(E355="","",SUBTOTAL(3,$E$2:$E355))</f>
        <v>354</v>
      </c>
      <c r="B355" s="84" t="s">
        <v>831</v>
      </c>
      <c r="C355" s="83" t="s">
        <v>521</v>
      </c>
      <c r="D355" s="83" t="s">
        <v>45</v>
      </c>
      <c r="E355" s="85">
        <v>29643</v>
      </c>
      <c r="F355" s="96" t="s">
        <v>991</v>
      </c>
      <c r="G355" s="96" t="s">
        <v>36</v>
      </c>
      <c r="H355" s="96"/>
    </row>
    <row r="356" spans="1:8">
      <c r="A356" s="97">
        <f>IF(E356="","",SUBTOTAL(3,$E$2:$E356))</f>
        <v>355</v>
      </c>
      <c r="B356" s="84" t="s">
        <v>829</v>
      </c>
      <c r="C356" s="83" t="s">
        <v>519</v>
      </c>
      <c r="D356" s="83" t="s">
        <v>45</v>
      </c>
      <c r="E356" s="85">
        <v>29117</v>
      </c>
      <c r="F356" s="96" t="s">
        <v>991</v>
      </c>
      <c r="G356" s="96" t="s">
        <v>36</v>
      </c>
      <c r="H356" s="96"/>
    </row>
    <row r="357" spans="1:8">
      <c r="A357" s="97">
        <f>IF(E357="","",SUBTOTAL(3,$E$2:$E357))</f>
        <v>356</v>
      </c>
      <c r="B357" s="84" t="s">
        <v>810</v>
      </c>
      <c r="C357" s="83" t="s">
        <v>500</v>
      </c>
      <c r="D357" s="83" t="s">
        <v>33</v>
      </c>
      <c r="E357" s="85">
        <v>29790</v>
      </c>
      <c r="F357" s="96" t="s">
        <v>991</v>
      </c>
      <c r="G357" s="96" t="s">
        <v>36</v>
      </c>
      <c r="H357" s="96"/>
    </row>
    <row r="358" spans="1:8">
      <c r="A358" s="97">
        <f>IF(E358="","",SUBTOTAL(3,$E$2:$E358))</f>
        <v>357</v>
      </c>
      <c r="B358" s="84" t="s">
        <v>842</v>
      </c>
      <c r="C358" s="83" t="s">
        <v>532</v>
      </c>
      <c r="D358" s="83" t="s">
        <v>45</v>
      </c>
      <c r="E358" s="85">
        <v>30652</v>
      </c>
      <c r="F358" s="96" t="s">
        <v>991</v>
      </c>
      <c r="G358" s="96" t="s">
        <v>36</v>
      </c>
      <c r="H358" s="96"/>
    </row>
    <row r="359" spans="1:8">
      <c r="A359" s="97">
        <f>IF(E359="","",SUBTOTAL(3,$E$2:$E359))</f>
        <v>358</v>
      </c>
      <c r="B359" s="84" t="s">
        <v>827</v>
      </c>
      <c r="C359" s="83" t="s">
        <v>517</v>
      </c>
      <c r="D359" s="83" t="s">
        <v>33</v>
      </c>
      <c r="E359" s="85">
        <v>31398</v>
      </c>
      <c r="F359" s="96" t="s">
        <v>991</v>
      </c>
      <c r="G359" s="96" t="s">
        <v>36</v>
      </c>
      <c r="H359" s="96"/>
    </row>
    <row r="360" spans="1:8">
      <c r="A360" s="97">
        <f>IF(E360="","",SUBTOTAL(3,$E$2:$E360))</f>
        <v>359</v>
      </c>
      <c r="B360" s="84" t="s">
        <v>854</v>
      </c>
      <c r="C360" s="83" t="s">
        <v>544</v>
      </c>
      <c r="D360" s="83" t="s">
        <v>45</v>
      </c>
      <c r="E360" s="85">
        <v>21523</v>
      </c>
      <c r="F360" s="96" t="s">
        <v>991</v>
      </c>
      <c r="G360" s="96" t="s">
        <v>36</v>
      </c>
      <c r="H360" s="96"/>
    </row>
    <row r="361" spans="1:8">
      <c r="A361" s="97">
        <f>IF(E361="","",SUBTOTAL(3,$E$2:$E361))</f>
        <v>360</v>
      </c>
      <c r="B361" s="84" t="s">
        <v>822</v>
      </c>
      <c r="C361" s="83" t="s">
        <v>511</v>
      </c>
      <c r="D361" s="83" t="s">
        <v>33</v>
      </c>
      <c r="E361" s="85">
        <v>27342</v>
      </c>
      <c r="F361" s="96" t="s">
        <v>991</v>
      </c>
      <c r="G361" s="96" t="s">
        <v>36</v>
      </c>
      <c r="H361" s="96"/>
    </row>
    <row r="362" spans="1:8">
      <c r="A362" s="97">
        <f>IF(E362="","",SUBTOTAL(3,$E$2:$E362))</f>
        <v>361</v>
      </c>
      <c r="B362" s="84" t="s">
        <v>839</v>
      </c>
      <c r="C362" s="83" t="s">
        <v>529</v>
      </c>
      <c r="D362" s="83" t="s">
        <v>45</v>
      </c>
      <c r="E362" s="85">
        <v>29832</v>
      </c>
      <c r="F362" s="96" t="s">
        <v>991</v>
      </c>
      <c r="G362" s="96" t="s">
        <v>36</v>
      </c>
      <c r="H362" s="96"/>
    </row>
    <row r="363" spans="1:8">
      <c r="A363" s="97">
        <f>IF(E363="","",SUBTOTAL(3,$E$2:$E363))</f>
        <v>362</v>
      </c>
      <c r="B363" s="84" t="s">
        <v>813</v>
      </c>
      <c r="C363" s="83" t="s">
        <v>503</v>
      </c>
      <c r="D363" s="83" t="s">
        <v>45</v>
      </c>
      <c r="E363" s="85">
        <v>26913</v>
      </c>
      <c r="F363" s="96" t="s">
        <v>991</v>
      </c>
      <c r="G363" s="96" t="s">
        <v>36</v>
      </c>
      <c r="H363" s="96"/>
    </row>
    <row r="364" spans="1:8">
      <c r="A364" s="97">
        <f>IF(E364="","",SUBTOTAL(3,$E$2:$E364))</f>
        <v>363</v>
      </c>
      <c r="B364" s="84" t="s">
        <v>852</v>
      </c>
      <c r="C364" s="83" t="s">
        <v>542</v>
      </c>
      <c r="D364" s="83" t="s">
        <v>45</v>
      </c>
      <c r="E364" s="85">
        <v>21075</v>
      </c>
      <c r="F364" s="96" t="s">
        <v>991</v>
      </c>
      <c r="G364" s="96" t="s">
        <v>36</v>
      </c>
      <c r="H364" s="96"/>
    </row>
    <row r="365" spans="1:8">
      <c r="A365" s="97">
        <f>IF(E365="","",SUBTOTAL(3,$E$2:$E365))</f>
        <v>364</v>
      </c>
      <c r="B365" s="84" t="s">
        <v>837</v>
      </c>
      <c r="C365" s="83" t="s">
        <v>527</v>
      </c>
      <c r="D365" s="83" t="s">
        <v>33</v>
      </c>
      <c r="E365" s="85">
        <v>32033</v>
      </c>
      <c r="F365" s="96" t="s">
        <v>991</v>
      </c>
      <c r="G365" s="96" t="s">
        <v>36</v>
      </c>
      <c r="H365" s="96"/>
    </row>
    <row r="366" spans="1:8">
      <c r="A366" s="97">
        <f>IF(E366="","",SUBTOTAL(3,$E$2:$E366))</f>
        <v>365</v>
      </c>
      <c r="B366" s="84" t="s">
        <v>811</v>
      </c>
      <c r="C366" s="83" t="s">
        <v>501</v>
      </c>
      <c r="D366" s="83" t="s">
        <v>33</v>
      </c>
      <c r="E366" s="85">
        <v>31526</v>
      </c>
      <c r="F366" s="96" t="s">
        <v>991</v>
      </c>
      <c r="G366" s="96" t="s">
        <v>36</v>
      </c>
      <c r="H366" s="96"/>
    </row>
    <row r="367" spans="1:8">
      <c r="A367" s="97">
        <f>IF(E367="","",SUBTOTAL(3,$E$2:$E367))</f>
        <v>366</v>
      </c>
      <c r="B367" s="84" t="s">
        <v>809</v>
      </c>
      <c r="C367" s="83" t="s">
        <v>499</v>
      </c>
      <c r="D367" s="83" t="s">
        <v>33</v>
      </c>
      <c r="E367" s="85">
        <v>29687</v>
      </c>
      <c r="F367" s="96" t="s">
        <v>991</v>
      </c>
      <c r="G367" s="96" t="s">
        <v>36</v>
      </c>
      <c r="H367" s="96"/>
    </row>
    <row r="368" spans="1:8">
      <c r="A368" s="97">
        <f>IF(E368="","",SUBTOTAL(3,$E$2:$E368))</f>
        <v>367</v>
      </c>
      <c r="B368" s="84" t="s">
        <v>833</v>
      </c>
      <c r="C368" s="83" t="s">
        <v>523</v>
      </c>
      <c r="D368" s="83" t="s">
        <v>33</v>
      </c>
      <c r="E368" s="85">
        <v>31290</v>
      </c>
      <c r="F368" s="96" t="s">
        <v>991</v>
      </c>
      <c r="G368" s="96" t="s">
        <v>36</v>
      </c>
      <c r="H368" s="96"/>
    </row>
    <row r="369" spans="1:8">
      <c r="A369" s="97">
        <f>IF(E369="","",SUBTOTAL(3,$E$2:$E369))</f>
        <v>368</v>
      </c>
      <c r="B369" s="84" t="s">
        <v>808</v>
      </c>
      <c r="C369" s="83" t="s">
        <v>498</v>
      </c>
      <c r="D369" s="83" t="s">
        <v>45</v>
      </c>
      <c r="E369" s="85">
        <v>30325</v>
      </c>
      <c r="F369" s="96" t="s">
        <v>991</v>
      </c>
      <c r="G369" s="96" t="s">
        <v>36</v>
      </c>
      <c r="H369" s="96"/>
    </row>
    <row r="370" spans="1:8">
      <c r="A370" s="97">
        <f>IF(E370="","",SUBTOTAL(3,$E$2:$E370))</f>
        <v>369</v>
      </c>
      <c r="B370" s="84" t="s">
        <v>845</v>
      </c>
      <c r="C370" s="83" t="s">
        <v>535</v>
      </c>
      <c r="D370" s="83" t="s">
        <v>33</v>
      </c>
      <c r="E370" s="85">
        <v>28079</v>
      </c>
      <c r="F370" s="96" t="s">
        <v>991</v>
      </c>
      <c r="G370" s="96" t="s">
        <v>36</v>
      </c>
      <c r="H370" s="96"/>
    </row>
    <row r="371" spans="1:8">
      <c r="A371" s="97">
        <f>IF(E371="","",SUBTOTAL(3,$E$2:$E371))</f>
        <v>370</v>
      </c>
      <c r="B371" s="84" t="s">
        <v>848</v>
      </c>
      <c r="C371" s="83" t="s">
        <v>538</v>
      </c>
      <c r="D371" s="83" t="s">
        <v>45</v>
      </c>
      <c r="E371" s="85">
        <v>31807</v>
      </c>
      <c r="F371" s="96" t="s">
        <v>991</v>
      </c>
      <c r="G371" s="96" t="s">
        <v>36</v>
      </c>
      <c r="H371" s="96"/>
    </row>
    <row r="372" spans="1:8">
      <c r="A372" s="97">
        <f>IF(E372="","",SUBTOTAL(3,$E$2:$E372))</f>
        <v>371</v>
      </c>
      <c r="B372" s="84" t="s">
        <v>812</v>
      </c>
      <c r="C372" s="83" t="s">
        <v>502</v>
      </c>
      <c r="D372" s="83" t="s">
        <v>33</v>
      </c>
      <c r="E372" s="85">
        <v>26571</v>
      </c>
      <c r="F372" s="96" t="s">
        <v>991</v>
      </c>
      <c r="G372" s="96" t="s">
        <v>36</v>
      </c>
      <c r="H372" s="96"/>
    </row>
    <row r="373" spans="1:8">
      <c r="A373" s="97">
        <f>IF(E373="","",SUBTOTAL(3,$E$2:$E373))</f>
        <v>372</v>
      </c>
      <c r="B373" s="84" t="s">
        <v>853</v>
      </c>
      <c r="C373" s="83" t="s">
        <v>543</v>
      </c>
      <c r="D373" s="83" t="s">
        <v>45</v>
      </c>
      <c r="E373" s="85">
        <v>21662</v>
      </c>
      <c r="F373" s="96" t="s">
        <v>991</v>
      </c>
      <c r="G373" s="96" t="s">
        <v>36</v>
      </c>
      <c r="H373" s="96"/>
    </row>
    <row r="374" spans="1:8">
      <c r="A374" s="97">
        <f>IF(E374="","",SUBTOTAL(3,$E$2:$E374))</f>
        <v>373</v>
      </c>
      <c r="B374" s="84" t="s">
        <v>844</v>
      </c>
      <c r="C374" s="83" t="s">
        <v>534</v>
      </c>
      <c r="D374" s="83" t="s">
        <v>45</v>
      </c>
      <c r="E374" s="85">
        <v>29236</v>
      </c>
      <c r="F374" s="96" t="s">
        <v>991</v>
      </c>
      <c r="G374" s="96" t="s">
        <v>36</v>
      </c>
      <c r="H374" s="96"/>
    </row>
    <row r="375" spans="1:8">
      <c r="A375" s="97">
        <f>IF(E375="","",SUBTOTAL(3,$E$2:$E375))</f>
        <v>374</v>
      </c>
      <c r="B375" s="84" t="s">
        <v>802</v>
      </c>
      <c r="C375" s="83" t="s">
        <v>493</v>
      </c>
      <c r="D375" s="83" t="s">
        <v>33</v>
      </c>
      <c r="E375" s="85">
        <v>29981</v>
      </c>
      <c r="F375" s="96" t="s">
        <v>991</v>
      </c>
      <c r="G375" s="96" t="s">
        <v>36</v>
      </c>
      <c r="H375" s="96"/>
    </row>
    <row r="376" spans="1:8">
      <c r="A376" s="97">
        <f>IF(E376="","",SUBTOTAL(3,$E$2:$E376))</f>
        <v>375</v>
      </c>
      <c r="B376" s="84" t="s">
        <v>816</v>
      </c>
      <c r="C376" s="83" t="s">
        <v>506</v>
      </c>
      <c r="D376" s="83" t="s">
        <v>33</v>
      </c>
      <c r="E376" s="85">
        <v>28131</v>
      </c>
      <c r="F376" s="96" t="s">
        <v>991</v>
      </c>
      <c r="G376" s="96" t="s">
        <v>36</v>
      </c>
      <c r="H376" s="96"/>
    </row>
    <row r="377" spans="1:8">
      <c r="A377" s="97">
        <f>IF(E377="","",SUBTOTAL(3,$E$2:$E377))</f>
        <v>376</v>
      </c>
      <c r="B377" s="84" t="s">
        <v>804</v>
      </c>
      <c r="C377" s="83" t="s">
        <v>495</v>
      </c>
      <c r="D377" s="83" t="s">
        <v>33</v>
      </c>
      <c r="E377" s="85">
        <v>30318</v>
      </c>
      <c r="F377" s="96" t="s">
        <v>991</v>
      </c>
      <c r="G377" s="96" t="s">
        <v>36</v>
      </c>
      <c r="H377" s="96"/>
    </row>
    <row r="378" spans="1:8">
      <c r="A378" s="97">
        <f>IF(E378="","",SUBTOTAL(3,$E$2:$E378))</f>
        <v>377</v>
      </c>
      <c r="B378" s="84" t="s">
        <v>850</v>
      </c>
      <c r="C378" s="83" t="s">
        <v>539</v>
      </c>
      <c r="D378" s="83" t="s">
        <v>33</v>
      </c>
      <c r="E378" s="85">
        <v>27666</v>
      </c>
      <c r="F378" s="96" t="s">
        <v>991</v>
      </c>
      <c r="G378" s="96" t="s">
        <v>36</v>
      </c>
      <c r="H378" s="96"/>
    </row>
    <row r="379" spans="1:8">
      <c r="A379" s="97">
        <f>IF(E379="","",SUBTOTAL(3,$E$2:$E379))</f>
        <v>378</v>
      </c>
      <c r="B379" s="84" t="s">
        <v>796</v>
      </c>
      <c r="C379" s="83" t="s">
        <v>485</v>
      </c>
      <c r="D379" s="83" t="s">
        <v>33</v>
      </c>
      <c r="E379" s="85">
        <v>27471</v>
      </c>
      <c r="F379" s="96" t="s">
        <v>991</v>
      </c>
      <c r="G379" s="96" t="s">
        <v>36</v>
      </c>
      <c r="H379" s="96"/>
    </row>
    <row r="380" spans="1:8">
      <c r="A380" s="97">
        <f>IF(E380="","",SUBTOTAL(3,$E$2:$E380))</f>
        <v>379</v>
      </c>
      <c r="B380" s="84" t="s">
        <v>815</v>
      </c>
      <c r="C380" s="83" t="s">
        <v>505</v>
      </c>
      <c r="D380" s="83" t="s">
        <v>33</v>
      </c>
      <c r="E380" s="85">
        <v>28327</v>
      </c>
      <c r="F380" s="96" t="s">
        <v>991</v>
      </c>
      <c r="G380" s="96" t="s">
        <v>36</v>
      </c>
      <c r="H380" s="96"/>
    </row>
    <row r="381" spans="1:8">
      <c r="A381" s="97">
        <f>IF(E381="","",SUBTOTAL(3,$E$2:$E381))</f>
        <v>380</v>
      </c>
      <c r="B381" s="84" t="s">
        <v>798</v>
      </c>
      <c r="C381" s="83" t="s">
        <v>487</v>
      </c>
      <c r="D381" s="83" t="s">
        <v>33</v>
      </c>
      <c r="E381" s="85">
        <v>28894</v>
      </c>
      <c r="F381" s="96" t="s">
        <v>991</v>
      </c>
      <c r="G381" s="96" t="s">
        <v>36</v>
      </c>
      <c r="H381" s="96"/>
    </row>
    <row r="382" spans="1:8">
      <c r="A382" s="97">
        <f>IF(E382="","",SUBTOTAL(3,$E$2:$E382))</f>
        <v>381</v>
      </c>
      <c r="B382" s="84" t="s">
        <v>825</v>
      </c>
      <c r="C382" s="83" t="s">
        <v>514</v>
      </c>
      <c r="D382" s="83" t="s">
        <v>33</v>
      </c>
      <c r="E382" s="85">
        <v>31038</v>
      </c>
      <c r="F382" s="96" t="s">
        <v>991</v>
      </c>
      <c r="G382" s="96" t="s">
        <v>36</v>
      </c>
      <c r="H382" s="96"/>
    </row>
    <row r="383" spans="1:8">
      <c r="A383" s="97">
        <f>IF(E383="","",SUBTOTAL(3,$E$2:$E383))</f>
        <v>382</v>
      </c>
      <c r="B383" s="84" t="s">
        <v>806</v>
      </c>
      <c r="C383" s="83" t="s">
        <v>998</v>
      </c>
      <c r="D383" s="83" t="s">
        <v>33</v>
      </c>
      <c r="E383" s="85">
        <v>26880</v>
      </c>
      <c r="F383" s="96" t="s">
        <v>991</v>
      </c>
      <c r="G383" s="96" t="s">
        <v>36</v>
      </c>
      <c r="H383" s="96"/>
    </row>
    <row r="384" spans="1:8">
      <c r="A384" s="97">
        <f>IF(E384="","",SUBTOTAL(3,$E$2:$E384))</f>
        <v>383</v>
      </c>
      <c r="B384" s="84" t="s">
        <v>834</v>
      </c>
      <c r="C384" s="83" t="s">
        <v>524</v>
      </c>
      <c r="D384" s="83" t="s">
        <v>33</v>
      </c>
      <c r="E384" s="85">
        <v>30604</v>
      </c>
      <c r="F384" s="96" t="s">
        <v>991</v>
      </c>
      <c r="G384" s="96" t="s">
        <v>36</v>
      </c>
      <c r="H384" s="96"/>
    </row>
    <row r="385" spans="1:8">
      <c r="A385" s="97">
        <f>IF(E385="","",SUBTOTAL(3,$E$2:$E385))</f>
        <v>384</v>
      </c>
      <c r="B385" s="84" t="s">
        <v>819</v>
      </c>
      <c r="C385" s="83" t="s">
        <v>508</v>
      </c>
      <c r="D385" s="83" t="s">
        <v>33</v>
      </c>
      <c r="E385" s="85">
        <v>27452</v>
      </c>
      <c r="F385" s="96" t="s">
        <v>991</v>
      </c>
      <c r="G385" s="96" t="s">
        <v>36</v>
      </c>
      <c r="H385" s="96"/>
    </row>
    <row r="386" spans="1:8">
      <c r="A386" s="97">
        <f>IF(E386="","",SUBTOTAL(3,$E$2:$E386))</f>
        <v>385</v>
      </c>
      <c r="B386" s="84" t="s">
        <v>835</v>
      </c>
      <c r="C386" s="83" t="s">
        <v>525</v>
      </c>
      <c r="D386" s="83" t="s">
        <v>45</v>
      </c>
      <c r="E386" s="85">
        <v>30876</v>
      </c>
      <c r="F386" s="96" t="s">
        <v>991</v>
      </c>
      <c r="G386" s="96" t="s">
        <v>36</v>
      </c>
      <c r="H386" s="96"/>
    </row>
    <row r="387" spans="1:8">
      <c r="A387" s="97">
        <f>IF(E387="","",SUBTOTAL(3,$E$2:$E387))</f>
        <v>386</v>
      </c>
      <c r="B387" s="84" t="s">
        <v>800</v>
      </c>
      <c r="C387" s="83" t="s">
        <v>490</v>
      </c>
      <c r="D387" s="83" t="s">
        <v>33</v>
      </c>
      <c r="E387" s="85">
        <v>28575</v>
      </c>
      <c r="F387" s="96" t="s">
        <v>991</v>
      </c>
      <c r="G387" s="96" t="s">
        <v>36</v>
      </c>
      <c r="H387" s="96"/>
    </row>
    <row r="388" spans="1:8">
      <c r="A388" s="97">
        <f>IF(E388="","",SUBTOTAL(3,$E$2:$E388))</f>
        <v>387</v>
      </c>
      <c r="B388" s="84" t="s">
        <v>843</v>
      </c>
      <c r="C388" s="83" t="s">
        <v>533</v>
      </c>
      <c r="D388" s="83" t="s">
        <v>33</v>
      </c>
      <c r="E388" s="85">
        <v>30750</v>
      </c>
      <c r="F388" s="96" t="s">
        <v>991</v>
      </c>
      <c r="G388" s="96" t="s">
        <v>36</v>
      </c>
      <c r="H388" s="96"/>
    </row>
    <row r="389" spans="1:8">
      <c r="A389" s="97">
        <f>IF(E389="","",SUBTOTAL(3,$E$2:$E389))</f>
        <v>388</v>
      </c>
      <c r="B389" s="84" t="s">
        <v>820</v>
      </c>
      <c r="C389" s="83" t="s">
        <v>509</v>
      </c>
      <c r="D389" s="83" t="s">
        <v>33</v>
      </c>
      <c r="E389" s="85">
        <v>28814</v>
      </c>
      <c r="F389" s="96" t="s">
        <v>991</v>
      </c>
      <c r="G389" s="96" t="s">
        <v>36</v>
      </c>
      <c r="H389" s="96"/>
    </row>
    <row r="390" spans="1:8">
      <c r="A390" s="97">
        <f>IF(E390="","",SUBTOTAL(3,$E$2:$E390))</f>
        <v>389</v>
      </c>
      <c r="B390" s="84" t="s">
        <v>797</v>
      </c>
      <c r="C390" s="83" t="s">
        <v>486</v>
      </c>
      <c r="D390" s="83" t="s">
        <v>33</v>
      </c>
      <c r="E390" s="85">
        <v>28586</v>
      </c>
      <c r="F390" s="96" t="s">
        <v>991</v>
      </c>
      <c r="G390" s="96" t="s">
        <v>36</v>
      </c>
      <c r="H390" s="96"/>
    </row>
    <row r="391" spans="1:8">
      <c r="A391" s="97">
        <f>IF(E391="","",SUBTOTAL(3,$E$2:$E391))</f>
        <v>390</v>
      </c>
      <c r="B391" s="84" t="s">
        <v>801</v>
      </c>
      <c r="C391" s="83" t="s">
        <v>492</v>
      </c>
      <c r="D391" s="83" t="s">
        <v>33</v>
      </c>
      <c r="E391" s="85">
        <v>26480</v>
      </c>
      <c r="F391" s="96" t="s">
        <v>991</v>
      </c>
      <c r="G391" s="96" t="s">
        <v>36</v>
      </c>
      <c r="H391" s="96"/>
    </row>
    <row r="392" spans="1:8">
      <c r="A392" s="97">
        <f>IF(E392="","",SUBTOTAL(3,$E$2:$E392))</f>
        <v>391</v>
      </c>
      <c r="B392" s="84" t="s">
        <v>838</v>
      </c>
      <c r="C392" s="83" t="s">
        <v>528</v>
      </c>
      <c r="D392" s="83" t="s">
        <v>33</v>
      </c>
      <c r="E392" s="85">
        <v>28410</v>
      </c>
      <c r="F392" s="96" t="s">
        <v>991</v>
      </c>
      <c r="G392" s="96" t="s">
        <v>36</v>
      </c>
      <c r="H392" s="96"/>
    </row>
    <row r="393" spans="1:8">
      <c r="A393" s="97">
        <f>IF(E393="","",SUBTOTAL(3,$E$2:$E393))</f>
        <v>392</v>
      </c>
      <c r="B393" s="84" t="s">
        <v>841</v>
      </c>
      <c r="C393" s="83" t="s">
        <v>531</v>
      </c>
      <c r="D393" s="83" t="s">
        <v>45</v>
      </c>
      <c r="E393" s="85">
        <v>30879</v>
      </c>
      <c r="F393" s="96" t="s">
        <v>991</v>
      </c>
      <c r="G393" s="96" t="s">
        <v>36</v>
      </c>
      <c r="H393" s="96"/>
    </row>
    <row r="394" spans="1:8">
      <c r="A394" s="97">
        <f>IF(E394="","",SUBTOTAL(3,$E$2:$E394))</f>
        <v>393</v>
      </c>
      <c r="B394" s="84" t="s">
        <v>846</v>
      </c>
      <c r="C394" s="83" t="s">
        <v>536</v>
      </c>
      <c r="D394" s="83" t="s">
        <v>33</v>
      </c>
      <c r="E394" s="85">
        <v>29867</v>
      </c>
      <c r="F394" s="96" t="s">
        <v>991</v>
      </c>
      <c r="G394" s="96" t="s">
        <v>36</v>
      </c>
      <c r="H394" s="96"/>
    </row>
    <row r="395" spans="1:8">
      <c r="A395" s="97">
        <f>IF(E395="","",SUBTOTAL(3,$E$2:$E395))</f>
        <v>394</v>
      </c>
      <c r="B395" s="84" t="s">
        <v>807</v>
      </c>
      <c r="C395" s="83" t="s">
        <v>497</v>
      </c>
      <c r="D395" s="83" t="s">
        <v>33</v>
      </c>
      <c r="E395" s="85">
        <v>25411</v>
      </c>
      <c r="F395" s="96" t="s">
        <v>991</v>
      </c>
      <c r="G395" s="96" t="s">
        <v>36</v>
      </c>
      <c r="H395" s="96"/>
    </row>
    <row r="396" spans="1:8">
      <c r="A396" s="97">
        <f>IF(E396="","",SUBTOTAL(3,$E$2:$E396))</f>
        <v>395</v>
      </c>
      <c r="B396" s="84" t="s">
        <v>803</v>
      </c>
      <c r="C396" s="83" t="s">
        <v>494</v>
      </c>
      <c r="D396" s="83" t="s">
        <v>45</v>
      </c>
      <c r="E396" s="85">
        <v>27793</v>
      </c>
      <c r="F396" s="96" t="s">
        <v>991</v>
      </c>
      <c r="G396" s="96" t="s">
        <v>36</v>
      </c>
      <c r="H396" s="96"/>
    </row>
    <row r="397" spans="1:8">
      <c r="A397" s="97">
        <f>IF(E397="","",SUBTOTAL(3,$E$2:$E397))</f>
        <v>396</v>
      </c>
      <c r="B397" s="84" t="s">
        <v>821</v>
      </c>
      <c r="C397" s="83" t="s">
        <v>510</v>
      </c>
      <c r="D397" s="83" t="s">
        <v>33</v>
      </c>
      <c r="E397" s="85">
        <v>29783</v>
      </c>
      <c r="F397" s="96" t="s">
        <v>991</v>
      </c>
      <c r="G397" s="96" t="s">
        <v>36</v>
      </c>
      <c r="H397" s="96"/>
    </row>
    <row r="398" spans="1:8">
      <c r="A398" s="97">
        <f>IF(E398="","",SUBTOTAL(3,$E$2:$E398))</f>
        <v>397</v>
      </c>
      <c r="B398" s="84" t="s">
        <v>826</v>
      </c>
      <c r="C398" s="83" t="s">
        <v>515</v>
      </c>
      <c r="D398" s="83" t="s">
        <v>45</v>
      </c>
      <c r="E398" s="85">
        <v>26364</v>
      </c>
      <c r="F398" s="96" t="s">
        <v>991</v>
      </c>
      <c r="G398" s="96" t="s">
        <v>36</v>
      </c>
      <c r="H398" s="96"/>
    </row>
    <row r="399" spans="1:8">
      <c r="A399" s="97">
        <f>IF(E399="","",SUBTOTAL(3,$E$2:$E399))</f>
        <v>398</v>
      </c>
      <c r="B399" s="84" t="s">
        <v>799</v>
      </c>
      <c r="C399" s="83" t="s">
        <v>488</v>
      </c>
      <c r="D399" s="83" t="s">
        <v>45</v>
      </c>
      <c r="E399" s="85">
        <v>25721</v>
      </c>
      <c r="F399" s="96" t="s">
        <v>991</v>
      </c>
      <c r="G399" s="96" t="s">
        <v>36</v>
      </c>
      <c r="H399" s="96"/>
    </row>
    <row r="400" spans="1:8">
      <c r="A400" s="97">
        <f>IF(E400="","",SUBTOTAL(3,$E$2:$E400))</f>
        <v>399</v>
      </c>
      <c r="B400" s="84" t="s">
        <v>849</v>
      </c>
      <c r="C400" s="83" t="s">
        <v>555</v>
      </c>
      <c r="D400" s="83" t="s">
        <v>33</v>
      </c>
      <c r="E400" s="85">
        <v>28697</v>
      </c>
      <c r="F400" s="96" t="s">
        <v>991</v>
      </c>
      <c r="G400" s="96" t="s">
        <v>36</v>
      </c>
      <c r="H400" s="96"/>
    </row>
    <row r="401" spans="1:8">
      <c r="A401" s="97">
        <f>IF(E401="","",SUBTOTAL(3,$E$2:$E401))</f>
        <v>400</v>
      </c>
      <c r="B401" s="84" t="s">
        <v>832</v>
      </c>
      <c r="C401" s="83" t="s">
        <v>522</v>
      </c>
      <c r="D401" s="83" t="s">
        <v>33</v>
      </c>
      <c r="E401" s="85">
        <v>31238</v>
      </c>
      <c r="F401" s="96" t="s">
        <v>991</v>
      </c>
      <c r="G401" s="96" t="s">
        <v>36</v>
      </c>
      <c r="H401" s="96"/>
    </row>
    <row r="402" spans="1:8">
      <c r="A402" s="97">
        <f>IF(E402="","",SUBTOTAL(3,$E$2:$E402))</f>
        <v>401</v>
      </c>
      <c r="B402" s="84" t="s">
        <v>830</v>
      </c>
      <c r="C402" s="83" t="s">
        <v>520</v>
      </c>
      <c r="D402" s="83" t="s">
        <v>33</v>
      </c>
      <c r="E402" s="85">
        <v>26420</v>
      </c>
      <c r="F402" s="96" t="s">
        <v>991</v>
      </c>
      <c r="G402" s="96" t="s">
        <v>36</v>
      </c>
      <c r="H402" s="96"/>
    </row>
    <row r="403" spans="1:8">
      <c r="A403" s="97">
        <f>IF(E403="","",SUBTOTAL(3,$E$2:$E403))</f>
        <v>402</v>
      </c>
      <c r="B403" s="84" t="s">
        <v>836</v>
      </c>
      <c r="C403" s="83" t="s">
        <v>526</v>
      </c>
      <c r="D403" s="83" t="s">
        <v>33</v>
      </c>
      <c r="E403" s="85">
        <v>31326</v>
      </c>
      <c r="F403" s="96" t="s">
        <v>991</v>
      </c>
      <c r="G403" s="96" t="s">
        <v>36</v>
      </c>
      <c r="H403" s="96"/>
    </row>
    <row r="404" spans="1:8">
      <c r="A404" s="97">
        <f>IF(E404="","",SUBTOTAL(3,$E$2:$E404))</f>
        <v>403</v>
      </c>
      <c r="B404" s="84" t="s">
        <v>814</v>
      </c>
      <c r="C404" s="83" t="s">
        <v>504</v>
      </c>
      <c r="D404" s="83" t="s">
        <v>33</v>
      </c>
      <c r="E404" s="85">
        <v>27362</v>
      </c>
      <c r="F404" s="96" t="s">
        <v>991</v>
      </c>
      <c r="G404" s="96" t="s">
        <v>36</v>
      </c>
      <c r="H404" s="96"/>
    </row>
    <row r="405" spans="1:8">
      <c r="A405" s="97">
        <f>IF(E405="","",SUBTOTAL(3,$E$2:$E405))</f>
        <v>404</v>
      </c>
      <c r="B405" s="84" t="s">
        <v>817</v>
      </c>
      <c r="C405" s="83" t="s">
        <v>507</v>
      </c>
      <c r="D405" s="83" t="s">
        <v>33</v>
      </c>
      <c r="E405" s="85">
        <v>22857</v>
      </c>
      <c r="F405" s="96" t="s">
        <v>991</v>
      </c>
      <c r="G405" s="96" t="s">
        <v>36</v>
      </c>
      <c r="H405" s="96"/>
    </row>
    <row r="406" spans="1:8">
      <c r="A406" s="97">
        <f>IF(E406="","",SUBTOTAL(3,$E$2:$E406))</f>
        <v>405</v>
      </c>
      <c r="B406" s="84" t="s">
        <v>851</v>
      </c>
      <c r="C406" s="83" t="s">
        <v>541</v>
      </c>
      <c r="D406" s="83" t="s">
        <v>45</v>
      </c>
      <c r="E406" s="85">
        <v>23530</v>
      </c>
      <c r="F406" s="96" t="s">
        <v>991</v>
      </c>
      <c r="G406" s="96" t="s">
        <v>36</v>
      </c>
      <c r="H406" s="96"/>
    </row>
    <row r="407" spans="1:8">
      <c r="A407" s="97">
        <f>IF(E407="","",SUBTOTAL(3,$E$2:$E407))</f>
        <v>406</v>
      </c>
      <c r="B407" s="84" t="s">
        <v>847</v>
      </c>
      <c r="C407" s="83" t="s">
        <v>537</v>
      </c>
      <c r="D407" s="83" t="s">
        <v>45</v>
      </c>
      <c r="E407" s="85">
        <v>32540</v>
      </c>
      <c r="F407" s="96" t="s">
        <v>991</v>
      </c>
      <c r="G407" s="96" t="s">
        <v>36</v>
      </c>
      <c r="H407" s="96"/>
    </row>
    <row r="408" spans="1:8">
      <c r="A408" s="97">
        <f>IF(E408="","",SUBTOTAL(3,$E$2:$E408))</f>
        <v>407</v>
      </c>
      <c r="B408" s="84" t="s">
        <v>824</v>
      </c>
      <c r="C408" s="83" t="s">
        <v>513</v>
      </c>
      <c r="D408" s="83" t="s">
        <v>33</v>
      </c>
      <c r="E408" s="85">
        <v>28439</v>
      </c>
      <c r="F408" s="96" t="s">
        <v>991</v>
      </c>
      <c r="G408" s="96" t="s">
        <v>36</v>
      </c>
      <c r="H408" s="96"/>
    </row>
    <row r="409" spans="1:8">
      <c r="A409" s="97">
        <f>IF(E409="","",SUBTOTAL(3,$E$2:$E409))</f>
        <v>408</v>
      </c>
      <c r="B409" s="84" t="s">
        <v>828</v>
      </c>
      <c r="C409" s="83" t="s">
        <v>518</v>
      </c>
      <c r="D409" s="83" t="s">
        <v>33</v>
      </c>
      <c r="E409" s="85">
        <v>29446</v>
      </c>
      <c r="F409" s="96" t="s">
        <v>991</v>
      </c>
      <c r="G409" s="96" t="s">
        <v>36</v>
      </c>
      <c r="H409" s="96"/>
    </row>
    <row r="410" spans="1:8">
      <c r="A410" s="97">
        <f>IF(E410="","",SUBTOTAL(3,$E$2:$E410))</f>
        <v>409</v>
      </c>
      <c r="B410" s="84" t="s">
        <v>823</v>
      </c>
      <c r="C410" s="83" t="s">
        <v>512</v>
      </c>
      <c r="D410" s="83" t="s">
        <v>45</v>
      </c>
      <c r="E410" s="85">
        <v>30590</v>
      </c>
      <c r="F410" s="96" t="s">
        <v>991</v>
      </c>
      <c r="G410" s="96" t="s">
        <v>36</v>
      </c>
      <c r="H410" s="96"/>
    </row>
    <row r="411" spans="1:8">
      <c r="A411" s="97">
        <f>IF(E411="","",SUBTOTAL(3,$E$2:$E411))</f>
        <v>410</v>
      </c>
      <c r="B411" s="84" t="s">
        <v>805</v>
      </c>
      <c r="C411" s="83" t="s">
        <v>496</v>
      </c>
      <c r="D411" s="83" t="s">
        <v>45</v>
      </c>
      <c r="E411" s="85">
        <v>30525</v>
      </c>
      <c r="F411" s="96" t="s">
        <v>991</v>
      </c>
      <c r="G411" s="96" t="s">
        <v>36</v>
      </c>
      <c r="H411" s="96"/>
    </row>
    <row r="412" spans="1:8">
      <c r="A412" s="97">
        <f>IF(E412="","",SUBTOTAL(3,$E$2:$E412))</f>
        <v>411</v>
      </c>
      <c r="B412" s="84" t="s">
        <v>818</v>
      </c>
      <c r="C412" s="83" t="s">
        <v>977</v>
      </c>
      <c r="D412" s="83" t="s">
        <v>33</v>
      </c>
      <c r="E412" s="85">
        <v>28301</v>
      </c>
      <c r="F412" s="96" t="s">
        <v>991</v>
      </c>
      <c r="G412" s="96" t="s">
        <v>36</v>
      </c>
      <c r="H412" s="96"/>
    </row>
    <row r="413" spans="1:8">
      <c r="A413" s="97">
        <f>IF(E413="","",SUBTOTAL(3,$E$2:$E413))</f>
        <v>412</v>
      </c>
      <c r="B413" s="84" t="s">
        <v>764</v>
      </c>
      <c r="C413" s="83" t="s">
        <v>408</v>
      </c>
      <c r="D413" s="83" t="s">
        <v>45</v>
      </c>
      <c r="E413" s="85">
        <v>25035</v>
      </c>
      <c r="F413" s="96" t="s">
        <v>992</v>
      </c>
      <c r="G413" s="96" t="s">
        <v>37</v>
      </c>
      <c r="H413" s="96"/>
    </row>
    <row r="414" spans="1:8">
      <c r="A414" s="97">
        <f>IF(E414="","",SUBTOTAL(3,$E$2:$E414))</f>
        <v>413</v>
      </c>
      <c r="B414" s="84" t="s">
        <v>766</v>
      </c>
      <c r="C414" s="83" t="s">
        <v>480</v>
      </c>
      <c r="D414" s="83" t="s">
        <v>33</v>
      </c>
      <c r="E414" s="85">
        <v>28338</v>
      </c>
      <c r="F414" s="96" t="s">
        <v>992</v>
      </c>
      <c r="G414" s="96" t="s">
        <v>37</v>
      </c>
      <c r="H414" s="96"/>
    </row>
    <row r="415" spans="1:8">
      <c r="A415" s="97">
        <f>IF(E415="","",SUBTOTAL(3,$E$2:$E415))</f>
        <v>414</v>
      </c>
      <c r="B415" s="84" t="s">
        <v>765</v>
      </c>
      <c r="C415" s="83" t="s">
        <v>479</v>
      </c>
      <c r="D415" s="83" t="s">
        <v>33</v>
      </c>
      <c r="E415" s="85">
        <v>27075</v>
      </c>
      <c r="F415" s="96" t="s">
        <v>992</v>
      </c>
      <c r="G415" s="96" t="s">
        <v>37</v>
      </c>
      <c r="H415" s="96"/>
    </row>
    <row r="416" spans="1:8">
      <c r="A416" s="97">
        <f>IF(E416="","",SUBTOTAL(3,$E$2:$E416))</f>
        <v>415</v>
      </c>
      <c r="B416" s="84" t="s">
        <v>677</v>
      </c>
      <c r="C416" s="83" t="s">
        <v>162</v>
      </c>
      <c r="D416" s="83" t="s">
        <v>33</v>
      </c>
      <c r="E416" s="85">
        <v>32060</v>
      </c>
      <c r="F416" s="96" t="s">
        <v>993</v>
      </c>
      <c r="G416" s="96" t="s">
        <v>37</v>
      </c>
      <c r="H416" s="96"/>
    </row>
    <row r="417" spans="1:8">
      <c r="A417" s="97">
        <f>IF(E417="","",SUBTOTAL(3,$E$2:$E417))</f>
        <v>416</v>
      </c>
      <c r="B417" s="84" t="s">
        <v>900</v>
      </c>
      <c r="C417" s="83" t="s">
        <v>158</v>
      </c>
      <c r="D417" s="83" t="s">
        <v>33</v>
      </c>
      <c r="E417" s="85">
        <v>22530</v>
      </c>
      <c r="F417" s="96" t="s">
        <v>993</v>
      </c>
      <c r="G417" s="96" t="s">
        <v>37</v>
      </c>
      <c r="H417" s="96"/>
    </row>
    <row r="418" spans="1:8">
      <c r="A418" s="97">
        <f>IF(E418="","",SUBTOTAL(3,$E$2:$E418))</f>
        <v>417</v>
      </c>
      <c r="B418" s="84" t="s">
        <v>679</v>
      </c>
      <c r="C418" s="83" t="s">
        <v>14</v>
      </c>
      <c r="D418" s="83" t="s">
        <v>45</v>
      </c>
      <c r="E418" s="85">
        <v>23310</v>
      </c>
      <c r="F418" s="96" t="s">
        <v>993</v>
      </c>
      <c r="G418" s="96" t="s">
        <v>554</v>
      </c>
      <c r="H418" s="96"/>
    </row>
    <row r="419" spans="1:8">
      <c r="A419" s="97">
        <f>IF(E419="","",SUBTOTAL(3,$E$2:$E419))</f>
        <v>418</v>
      </c>
      <c r="B419" s="84" t="s">
        <v>755</v>
      </c>
      <c r="C419" s="83" t="s">
        <v>473</v>
      </c>
      <c r="D419" s="83" t="s">
        <v>33</v>
      </c>
      <c r="E419" s="85">
        <v>29040</v>
      </c>
      <c r="F419" s="96" t="s">
        <v>994</v>
      </c>
      <c r="G419" s="96" t="s">
        <v>37</v>
      </c>
      <c r="H419" s="96"/>
    </row>
    <row r="420" spans="1:8">
      <c r="A420" s="97">
        <f>IF(E420="","",SUBTOTAL(3,$E$2:$E420))</f>
        <v>419</v>
      </c>
      <c r="B420" s="84" t="s">
        <v>760</v>
      </c>
      <c r="C420" s="83" t="s">
        <v>477</v>
      </c>
      <c r="D420" s="83" t="s">
        <v>33</v>
      </c>
      <c r="E420" s="85">
        <v>32968</v>
      </c>
      <c r="F420" s="96" t="s">
        <v>994</v>
      </c>
      <c r="G420" s="96" t="s">
        <v>37</v>
      </c>
      <c r="H420" s="96"/>
    </row>
    <row r="421" spans="1:8">
      <c r="A421" s="97">
        <f>IF(E421="","",SUBTOTAL(3,$E$2:$E421))</f>
        <v>420</v>
      </c>
      <c r="B421" s="84" t="s">
        <v>761</v>
      </c>
      <c r="C421" s="83" t="s">
        <v>478</v>
      </c>
      <c r="D421" s="83" t="s">
        <v>33</v>
      </c>
      <c r="E421" s="85">
        <v>32484</v>
      </c>
      <c r="F421" s="96" t="s">
        <v>994</v>
      </c>
      <c r="G421" s="96" t="s">
        <v>37</v>
      </c>
      <c r="H421" s="96"/>
    </row>
    <row r="422" spans="1:8">
      <c r="A422" s="97">
        <f>IF(E422="","",SUBTOTAL(3,$E$2:$E422))</f>
        <v>421</v>
      </c>
      <c r="B422" s="84" t="s">
        <v>756</v>
      </c>
      <c r="C422" s="83" t="s">
        <v>474</v>
      </c>
      <c r="D422" s="83" t="s">
        <v>45</v>
      </c>
      <c r="E422" s="85">
        <v>23492</v>
      </c>
      <c r="F422" s="96" t="s">
        <v>994</v>
      </c>
      <c r="G422" s="96" t="s">
        <v>37</v>
      </c>
      <c r="H422" s="96"/>
    </row>
    <row r="423" spans="1:8">
      <c r="A423" s="97">
        <f>IF(E423="","",SUBTOTAL(3,$E$2:$E423))</f>
        <v>422</v>
      </c>
      <c r="B423" s="84" t="s">
        <v>758</v>
      </c>
      <c r="C423" s="83" t="s">
        <v>475</v>
      </c>
      <c r="D423" s="83" t="s">
        <v>33</v>
      </c>
      <c r="E423" s="85">
        <v>27041</v>
      </c>
      <c r="F423" s="96" t="s">
        <v>994</v>
      </c>
      <c r="G423" s="96" t="s">
        <v>37</v>
      </c>
      <c r="H423" s="96"/>
    </row>
    <row r="424" spans="1:8">
      <c r="A424" s="97">
        <f>IF(E424="","",SUBTOTAL(3,$E$2:$E424))</f>
        <v>423</v>
      </c>
      <c r="B424" s="84" t="s">
        <v>757</v>
      </c>
      <c r="C424" s="83" t="s">
        <v>175</v>
      </c>
      <c r="D424" s="83" t="s">
        <v>45</v>
      </c>
      <c r="E424" s="85">
        <v>29316</v>
      </c>
      <c r="F424" s="96" t="s">
        <v>994</v>
      </c>
      <c r="G424" s="96" t="s">
        <v>37</v>
      </c>
      <c r="H424" s="96"/>
    </row>
    <row r="425" spans="1:8">
      <c r="A425" s="97">
        <f>IF(E425="","",SUBTOTAL(3,$E$2:$E425))</f>
        <v>424</v>
      </c>
      <c r="B425" s="84" t="s">
        <v>762</v>
      </c>
      <c r="C425" s="83" t="s">
        <v>26</v>
      </c>
      <c r="D425" s="83" t="s">
        <v>45</v>
      </c>
      <c r="E425" s="85">
        <v>31322</v>
      </c>
      <c r="F425" s="96" t="s">
        <v>994</v>
      </c>
      <c r="G425" s="96" t="s">
        <v>553</v>
      </c>
      <c r="H425" s="96"/>
    </row>
    <row r="426" spans="1:8">
      <c r="A426" s="97">
        <f>IF(E426="","",SUBTOTAL(3,$E$2:$E426))</f>
        <v>425</v>
      </c>
      <c r="B426" s="84" t="s">
        <v>763</v>
      </c>
      <c r="C426" s="83" t="s">
        <v>25</v>
      </c>
      <c r="D426" s="83" t="s">
        <v>45</v>
      </c>
      <c r="E426" s="85">
        <v>28370</v>
      </c>
      <c r="F426" s="96" t="s">
        <v>994</v>
      </c>
      <c r="G426" s="96" t="s">
        <v>554</v>
      </c>
      <c r="H426" s="96"/>
    </row>
    <row r="427" spans="1:8">
      <c r="A427" s="97">
        <f>IF(E427="","",SUBTOTAL(3,$E$2:$E427))</f>
        <v>426</v>
      </c>
      <c r="B427" s="86" t="s">
        <v>793</v>
      </c>
      <c r="C427" s="86" t="s">
        <v>483</v>
      </c>
      <c r="D427" s="86" t="s">
        <v>33</v>
      </c>
      <c r="E427" s="87">
        <v>30293</v>
      </c>
      <c r="F427" s="96" t="s">
        <v>995</v>
      </c>
      <c r="G427" s="96" t="s">
        <v>37</v>
      </c>
      <c r="H427" s="96"/>
    </row>
    <row r="428" spans="1:8">
      <c r="A428" s="97">
        <f>IF(E428="","",SUBTOTAL(3,$E$2:$E428))</f>
        <v>427</v>
      </c>
      <c r="B428" s="86" t="s">
        <v>794</v>
      </c>
      <c r="C428" s="86" t="s">
        <v>484</v>
      </c>
      <c r="D428" s="86" t="s">
        <v>33</v>
      </c>
      <c r="E428" s="87">
        <v>29792</v>
      </c>
      <c r="F428" s="96" t="s">
        <v>995</v>
      </c>
      <c r="G428" s="96" t="s">
        <v>37</v>
      </c>
      <c r="H428" s="96"/>
    </row>
    <row r="429" spans="1:8">
      <c r="A429" s="97">
        <f>IF(E429="","",SUBTOTAL(3,$E$2:$E429))</f>
        <v>428</v>
      </c>
      <c r="B429" s="86" t="s">
        <v>792</v>
      </c>
      <c r="C429" s="86" t="s">
        <v>482</v>
      </c>
      <c r="D429" s="86" t="s">
        <v>33</v>
      </c>
      <c r="E429" s="87">
        <v>23020</v>
      </c>
      <c r="F429" s="96" t="s">
        <v>995</v>
      </c>
      <c r="G429" s="96" t="s">
        <v>37</v>
      </c>
      <c r="H429" s="96"/>
    </row>
    <row r="430" spans="1:8">
      <c r="A430" s="97">
        <f>IF(E430="","",SUBTOTAL(3,$E$2:$E430))</f>
        <v>429</v>
      </c>
      <c r="B430" s="86" t="s">
        <v>795</v>
      </c>
      <c r="C430" s="86" t="s">
        <v>481</v>
      </c>
      <c r="D430" s="86" t="s">
        <v>33</v>
      </c>
      <c r="E430" s="87">
        <v>25637</v>
      </c>
      <c r="F430" s="96" t="s">
        <v>995</v>
      </c>
      <c r="G430" s="96" t="s">
        <v>558</v>
      </c>
      <c r="H430" s="96"/>
    </row>
    <row r="431" spans="1:8">
      <c r="A431" s="97" t="str">
        <f>IF(E431="","",SUBTOTAL(3,$E$2:$E431))</f>
        <v/>
      </c>
      <c r="B431" s="86"/>
      <c r="C431" s="86"/>
      <c r="D431" s="86"/>
      <c r="E431" s="87"/>
      <c r="F431" s="96"/>
      <c r="G431" s="96"/>
      <c r="H431" s="96"/>
    </row>
    <row r="432" spans="1:8">
      <c r="A432" s="97" t="str">
        <f>IF(E432="","",SUBTOTAL(3,$E$2:$E432))</f>
        <v/>
      </c>
      <c r="B432" s="86"/>
      <c r="C432" s="86"/>
      <c r="D432" s="86"/>
      <c r="E432" s="87"/>
      <c r="F432" s="96"/>
      <c r="G432" s="96"/>
      <c r="H432" s="96"/>
    </row>
  </sheetData>
  <sheetProtection autoFilter="0"/>
  <autoFilter ref="A1:H432">
    <sortState ref="A2:H430">
      <sortCondition ref="F2:F430"/>
      <sortCondition ref="G2:G430"/>
      <sortCondition ref="H2:H430"/>
      <sortCondition ref="C2:C430"/>
    </sortState>
  </autoFilter>
  <sortState ref="A2:H432">
    <sortCondition ref="F2:F432"/>
    <sortCondition ref="H2:H432"/>
    <sortCondition ref="G2:G432"/>
    <sortCondition ref="C2:C432"/>
  </sortState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B2013" sqref="B2013"/>
    </sheetView>
  </sheetViews>
  <sheetFormatPr defaultRowHeight="15.75"/>
  <cols>
    <col min="1" max="1" width="10.5" customWidth="1"/>
    <col min="2" max="2" width="40.75" bestFit="1" customWidth="1"/>
    <col min="3" max="3" width="22.75" bestFit="1" customWidth="1"/>
    <col min="4" max="4" width="29.5" bestFit="1" customWidth="1"/>
    <col min="5" max="5" width="12.375" bestFit="1" customWidth="1"/>
  </cols>
  <sheetData>
    <row r="1" spans="1:5" s="92" customFormat="1">
      <c r="A1" s="92" t="s">
        <v>1049</v>
      </c>
      <c r="B1" s="92" t="s">
        <v>1057</v>
      </c>
      <c r="C1" s="91" t="s">
        <v>1048</v>
      </c>
      <c r="D1" s="91" t="s">
        <v>1033</v>
      </c>
      <c r="E1" s="92" t="s">
        <v>1075</v>
      </c>
    </row>
    <row r="2" spans="1:5" hidden="1">
      <c r="A2" t="str">
        <f>IF(AND(TONGHOP!N2=$B$1,OR(TONGHOP!O2="ThiTN",TONGHOP!P2="LT",TONGHOP!P2="TN"),TONGHOP!J2=""),TONGHOP!B2,"")</f>
        <v/>
      </c>
      <c r="B2" t="str">
        <f>IF(AND(TONGHOP!N2=$B$1,OR(TONGHOP!O2="ThiTN",TONGHOP!P2="LT",TONGHOP!P2="TN"),TONGHOP!J2=""),TONGHOP!G2,"")</f>
        <v/>
      </c>
      <c r="C2" t="str">
        <f>IF(AND(TONGHOP!N2=$B$1,OR(TONGHOP!O2="ThiTN",TONGHOP!P2="LT",TONGHOP!P2="TN"),TONGHOP!J2=""),TONGHOP!E2,"")</f>
        <v/>
      </c>
      <c r="D2" t="str">
        <f>IF(AND(TONGHOP!N2=$B$1,OR(TONGHOP!O2="ThiTN",TONGHOP!P2="LT",TONGHOP!P2="TN"),TONGHOP!J2=""),TONGHOP!H2,"")</f>
        <v/>
      </c>
      <c r="E2" t="str">
        <f>IF(AND(TONGHOP!N2=$B$1,OR(TONGHOP!O2="ThiTN",TONGHOP!P2="LT",TONGHOP!P2="TN"),TONGHOP!J2=""),TONGHOP!P2,"")</f>
        <v/>
      </c>
    </row>
    <row r="3" spans="1:5" hidden="1">
      <c r="A3" t="str">
        <f>IF(AND(TONGHOP!N3=$B$1,OR(TONGHOP!O3="ThiTN",TONGHOP!P3="LT",TONGHOP!P3="TN"),TONGHOP!J3=""),TONGHOP!B3,"")</f>
        <v/>
      </c>
      <c r="B3" t="str">
        <f>IF(AND(TONGHOP!N3=$B$1,OR(TONGHOP!O3="ThiTN",TONGHOP!P3="LT",TONGHOP!P3="TN"),TONGHOP!J3=""),TONGHOP!G3,"")</f>
        <v/>
      </c>
      <c r="C3" t="str">
        <f>IF(AND(TONGHOP!N3=$B$1,OR(TONGHOP!O3="ThiTN",TONGHOP!P3="LT",TONGHOP!P3="TN"),TONGHOP!J3=""),TONGHOP!E3,"")</f>
        <v/>
      </c>
      <c r="D3" t="str">
        <f>IF(AND(TONGHOP!N3=$B$1,OR(TONGHOP!O3="ThiTN",TONGHOP!P3="LT",TONGHOP!P3="TN"),TONGHOP!J3=""),TONGHOP!H3,"")</f>
        <v/>
      </c>
      <c r="E3" t="str">
        <f>IF(AND(TONGHOP!N3=$B$1,OR(TONGHOP!O3="ThiTN",TONGHOP!P3="LT",TONGHOP!P3="TN"),TONGHOP!J3=""),TONGHOP!P3,"")</f>
        <v/>
      </c>
    </row>
    <row r="4" spans="1:5" hidden="1">
      <c r="A4" t="str">
        <f>IF(AND(TONGHOP!N4=$B$1,OR(TONGHOP!O4="ThiTN",TONGHOP!P4="LT",TONGHOP!P4="TN"),TONGHOP!J4=""),TONGHOP!B4,"")</f>
        <v/>
      </c>
      <c r="B4" t="str">
        <f>IF(AND(TONGHOP!N4=$B$1,OR(TONGHOP!O4="ThiTN",TONGHOP!P4="LT",TONGHOP!P4="TN"),TONGHOP!J4=""),TONGHOP!G4,"")</f>
        <v/>
      </c>
      <c r="C4" t="str">
        <f>IF(AND(TONGHOP!N4=$B$1,OR(TONGHOP!O4="ThiTN",TONGHOP!P4="LT",TONGHOP!P4="TN"),TONGHOP!J4=""),TONGHOP!E4,"")</f>
        <v/>
      </c>
      <c r="D4" t="str">
        <f>IF(AND(TONGHOP!N4=$B$1,OR(TONGHOP!O4="ThiTN",TONGHOP!P4="LT",TONGHOP!P4="TN"),TONGHOP!J4=""),TONGHOP!H4,"")</f>
        <v/>
      </c>
      <c r="E4" t="str">
        <f>IF(AND(TONGHOP!N4=$B$1,OR(TONGHOP!O4="ThiTN",TONGHOP!P4="LT",TONGHOP!P4="TN"),TONGHOP!J4=""),TONGHOP!P4,"")</f>
        <v/>
      </c>
    </row>
    <row r="5" spans="1:5" hidden="1">
      <c r="A5" t="str">
        <f>IF(AND(TONGHOP!N5=$B$1,OR(TONGHOP!O5="ThiTN",TONGHOP!P5="LT",TONGHOP!P5="TN"),TONGHOP!J5=""),TONGHOP!B5,"")</f>
        <v/>
      </c>
      <c r="B5" t="str">
        <f>IF(AND(TONGHOP!N5=$B$1,OR(TONGHOP!O5="ThiTN",TONGHOP!P5="LT",TONGHOP!P5="TN"),TONGHOP!J5=""),TONGHOP!G5,"")</f>
        <v/>
      </c>
      <c r="C5" t="str">
        <f>IF(AND(TONGHOP!N5=$B$1,OR(TONGHOP!O5="ThiTN",TONGHOP!P5="LT",TONGHOP!P5="TN"),TONGHOP!J5=""),TONGHOP!E5,"")</f>
        <v/>
      </c>
      <c r="D5" t="str">
        <f>IF(AND(TONGHOP!N5=$B$1,OR(TONGHOP!O5="ThiTN",TONGHOP!P5="LT",TONGHOP!P5="TN"),TONGHOP!J5=""),TONGHOP!H5,"")</f>
        <v/>
      </c>
      <c r="E5" t="str">
        <f>IF(AND(TONGHOP!N5=$B$1,OR(TONGHOP!O5="ThiTN",TONGHOP!P5="LT",TONGHOP!P5="TN"),TONGHOP!J5=""),TONGHOP!P5,"")</f>
        <v/>
      </c>
    </row>
    <row r="6" spans="1:5" hidden="1">
      <c r="A6" t="str">
        <f>IF(AND(TONGHOP!N6=$B$1,OR(TONGHOP!O6="ThiTN",TONGHOP!P6="LT",TONGHOP!P6="TN"),TONGHOP!J6=""),TONGHOP!B6,"")</f>
        <v/>
      </c>
      <c r="B6" t="str">
        <f>IF(AND(TONGHOP!N6=$B$1,OR(TONGHOP!O6="ThiTN",TONGHOP!P6="LT",TONGHOP!P6="TN"),TONGHOP!J6=""),TONGHOP!G6,"")</f>
        <v/>
      </c>
      <c r="C6" t="str">
        <f>IF(AND(TONGHOP!N6=$B$1,OR(TONGHOP!O6="ThiTN",TONGHOP!P6="LT",TONGHOP!P6="TN"),TONGHOP!J6=""),TONGHOP!E6,"")</f>
        <v/>
      </c>
      <c r="D6" t="str">
        <f>IF(AND(TONGHOP!N6=$B$1,OR(TONGHOP!O6="ThiTN",TONGHOP!P6="LT",TONGHOP!P6="TN"),TONGHOP!J6=""),TONGHOP!H6,"")</f>
        <v/>
      </c>
      <c r="E6" t="str">
        <f>IF(AND(TONGHOP!N6=$B$1,OR(TONGHOP!O6="ThiTN",TONGHOP!P6="LT",TONGHOP!P6="TN"),TONGHOP!J6=""),TONGHOP!P6,"")</f>
        <v/>
      </c>
    </row>
    <row r="7" spans="1:5" hidden="1">
      <c r="A7" t="str">
        <f>IF(AND(TONGHOP!N7=$B$1,OR(TONGHOP!O7="ThiTN",TONGHOP!P7="LT",TONGHOP!P7="TN"),TONGHOP!J7=""),TONGHOP!B7,"")</f>
        <v/>
      </c>
      <c r="B7" t="str">
        <f>IF(AND(TONGHOP!N7=$B$1,OR(TONGHOP!O7="ThiTN",TONGHOP!P7="LT",TONGHOP!P7="TN"),TONGHOP!J7=""),TONGHOP!G7,"")</f>
        <v/>
      </c>
      <c r="C7" t="str">
        <f>IF(AND(TONGHOP!N7=$B$1,OR(TONGHOP!O7="ThiTN",TONGHOP!P7="LT",TONGHOP!P7="TN"),TONGHOP!J7=""),TONGHOP!E7,"")</f>
        <v/>
      </c>
      <c r="D7" t="str">
        <f>IF(AND(TONGHOP!N7=$B$1,OR(TONGHOP!O7="ThiTN",TONGHOP!P7="LT",TONGHOP!P7="TN"),TONGHOP!J7=""),TONGHOP!H7,"")</f>
        <v/>
      </c>
      <c r="E7" t="str">
        <f>IF(AND(TONGHOP!N7=$B$1,OR(TONGHOP!O7="ThiTN",TONGHOP!P7="LT",TONGHOP!P7="TN"),TONGHOP!J7=""),TONGHOP!P7,"")</f>
        <v/>
      </c>
    </row>
    <row r="8" spans="1:5" hidden="1">
      <c r="A8" t="str">
        <f>IF(AND(TONGHOP!N8=$B$1,OR(TONGHOP!O8="ThiTN",TONGHOP!P8="LT",TONGHOP!P8="TN"),TONGHOP!J8=""),TONGHOP!B8,"")</f>
        <v/>
      </c>
      <c r="B8" t="str">
        <f>IF(AND(TONGHOP!N8=$B$1,OR(TONGHOP!O8="ThiTN",TONGHOP!P8="LT",TONGHOP!P8="TN"),TONGHOP!J8=""),TONGHOP!G8,"")</f>
        <v/>
      </c>
      <c r="C8" t="str">
        <f>IF(AND(TONGHOP!N8=$B$1,OR(TONGHOP!O8="ThiTN",TONGHOP!P8="LT",TONGHOP!P8="TN"),TONGHOP!J8=""),TONGHOP!E8,"")</f>
        <v/>
      </c>
      <c r="D8" t="str">
        <f>IF(AND(TONGHOP!N8=$B$1,OR(TONGHOP!O8="ThiTN",TONGHOP!P8="LT",TONGHOP!P8="TN"),TONGHOP!J8=""),TONGHOP!H8,"")</f>
        <v/>
      </c>
      <c r="E8" t="str">
        <f>IF(AND(TONGHOP!N8=$B$1,OR(TONGHOP!O8="ThiTN",TONGHOP!P8="LT",TONGHOP!P8="TN"),TONGHOP!J8=""),TONGHOP!P8,"")</f>
        <v/>
      </c>
    </row>
    <row r="9" spans="1:5" hidden="1">
      <c r="A9" t="str">
        <f>IF(AND(TONGHOP!N9=$B$1,OR(TONGHOP!O9="ThiTN",TONGHOP!P9="LT",TONGHOP!P9="TN"),TONGHOP!J9=""),TONGHOP!B9,"")</f>
        <v/>
      </c>
      <c r="B9" t="str">
        <f>IF(AND(TONGHOP!N9=$B$1,OR(TONGHOP!O9="ThiTN",TONGHOP!P9="LT",TONGHOP!P9="TN"),TONGHOP!J9=""),TONGHOP!G9,"")</f>
        <v/>
      </c>
      <c r="C9" t="str">
        <f>IF(AND(TONGHOP!N9=$B$1,OR(TONGHOP!O9="ThiTN",TONGHOP!P9="LT",TONGHOP!P9="TN"),TONGHOP!J9=""),TONGHOP!E9,"")</f>
        <v/>
      </c>
      <c r="D9" t="str">
        <f>IF(AND(TONGHOP!N9=$B$1,OR(TONGHOP!O9="ThiTN",TONGHOP!P9="LT",TONGHOP!P9="TN"),TONGHOP!J9=""),TONGHOP!H9,"")</f>
        <v/>
      </c>
      <c r="E9" t="str">
        <f>IF(AND(TONGHOP!N9=$B$1,OR(TONGHOP!O9="ThiTN",TONGHOP!P9="LT",TONGHOP!P9="TN"),TONGHOP!J9=""),TONGHOP!P9,"")</f>
        <v/>
      </c>
    </row>
    <row r="10" spans="1:5" hidden="1">
      <c r="A10" t="str">
        <f>IF(AND(TONGHOP!N10=$B$1,OR(TONGHOP!O10="ThiTN",TONGHOP!P10="LT",TONGHOP!P10="TN"),TONGHOP!J10=""),TONGHOP!B10,"")</f>
        <v/>
      </c>
      <c r="B10" t="str">
        <f>IF(AND(TONGHOP!N10=$B$1,OR(TONGHOP!O10="ThiTN",TONGHOP!P10="LT",TONGHOP!P10="TN"),TONGHOP!J10=""),TONGHOP!G10,"")</f>
        <v/>
      </c>
      <c r="C10" t="str">
        <f>IF(AND(TONGHOP!N10=$B$1,OR(TONGHOP!O10="ThiTN",TONGHOP!P10="LT",TONGHOP!P10="TN"),TONGHOP!J10=""),TONGHOP!E10,"")</f>
        <v/>
      </c>
      <c r="D10" t="str">
        <f>IF(AND(TONGHOP!N10=$B$1,OR(TONGHOP!O10="ThiTN",TONGHOP!P10="LT",TONGHOP!P10="TN"),TONGHOP!J10=""),TONGHOP!H10,"")</f>
        <v/>
      </c>
      <c r="E10" t="str">
        <f>IF(AND(TONGHOP!N10=$B$1,OR(TONGHOP!O10="ThiTN",TONGHOP!P10="LT",TONGHOP!P10="TN"),TONGHOP!J10=""),TONGHOP!P10,"")</f>
        <v/>
      </c>
    </row>
    <row r="11" spans="1:5" hidden="1">
      <c r="A11" t="str">
        <f>IF(AND(TONGHOP!N11=$B$1,OR(TONGHOP!O11="ThiTN",TONGHOP!P11="LT",TONGHOP!P11="TN"),TONGHOP!J11=""),TONGHOP!B11,"")</f>
        <v/>
      </c>
      <c r="B11" t="str">
        <f>IF(AND(TONGHOP!N11=$B$1,OR(TONGHOP!O11="ThiTN",TONGHOP!P11="LT",TONGHOP!P11="TN"),TONGHOP!J11=""),TONGHOP!G11,"")</f>
        <v/>
      </c>
      <c r="C11" t="str">
        <f>IF(AND(TONGHOP!N11=$B$1,OR(TONGHOP!O11="ThiTN",TONGHOP!P11="LT",TONGHOP!P11="TN"),TONGHOP!J11=""),TONGHOP!E11,"")</f>
        <v/>
      </c>
      <c r="D11" t="str">
        <f>IF(AND(TONGHOP!N11=$B$1,OR(TONGHOP!O11="ThiTN",TONGHOP!P11="LT",TONGHOP!P11="TN"),TONGHOP!J11=""),TONGHOP!H11,"")</f>
        <v/>
      </c>
      <c r="E11" t="str">
        <f>IF(AND(TONGHOP!N11=$B$1,OR(TONGHOP!O11="ThiTN",TONGHOP!P11="LT",TONGHOP!P11="TN"),TONGHOP!J11=""),TONGHOP!P11,"")</f>
        <v/>
      </c>
    </row>
    <row r="12" spans="1:5" hidden="1">
      <c r="A12" t="str">
        <f>IF(AND(TONGHOP!N12=$B$1,OR(TONGHOP!O12="ThiTN",TONGHOP!P12="LT",TONGHOP!P12="TN"),TONGHOP!J12=""),TONGHOP!B12,"")</f>
        <v/>
      </c>
      <c r="B12" t="str">
        <f>IF(AND(TONGHOP!N12=$B$1,OR(TONGHOP!O12="ThiTN",TONGHOP!P12="LT",TONGHOP!P12="TN"),TONGHOP!J12=""),TONGHOP!G12,"")</f>
        <v/>
      </c>
      <c r="C12" t="str">
        <f>IF(AND(TONGHOP!N12=$B$1,OR(TONGHOP!O12="ThiTN",TONGHOP!P12="LT",TONGHOP!P12="TN"),TONGHOP!J12=""),TONGHOP!E12,"")</f>
        <v/>
      </c>
      <c r="D12" t="str">
        <f>IF(AND(TONGHOP!N12=$B$1,OR(TONGHOP!O12="ThiTN",TONGHOP!P12="LT",TONGHOP!P12="TN"),TONGHOP!J12=""),TONGHOP!H12,"")</f>
        <v/>
      </c>
      <c r="E12" t="str">
        <f>IF(AND(TONGHOP!N12=$B$1,OR(TONGHOP!O12="ThiTN",TONGHOP!P12="LT",TONGHOP!P12="TN"),TONGHOP!J12=""),TONGHOP!P12,"")</f>
        <v/>
      </c>
    </row>
    <row r="13" spans="1:5" hidden="1">
      <c r="A13" t="str">
        <f>IF(AND(TONGHOP!N13=$B$1,OR(TONGHOP!O13="ThiTN",TONGHOP!P13="LT",TONGHOP!P13="TN"),TONGHOP!J13=""),TONGHOP!B13,"")</f>
        <v/>
      </c>
      <c r="B13" t="str">
        <f>IF(AND(TONGHOP!N13=$B$1,OR(TONGHOP!O13="ThiTN",TONGHOP!P13="LT",TONGHOP!P13="TN"),TONGHOP!J13=""),TONGHOP!G13,"")</f>
        <v/>
      </c>
      <c r="C13" t="str">
        <f>IF(AND(TONGHOP!N13=$B$1,OR(TONGHOP!O13="ThiTN",TONGHOP!P13="LT",TONGHOP!P13="TN"),TONGHOP!J13=""),TONGHOP!E13,"")</f>
        <v/>
      </c>
      <c r="D13" t="str">
        <f>IF(AND(TONGHOP!N13=$B$1,OR(TONGHOP!O13="ThiTN",TONGHOP!P13="LT",TONGHOP!P13="TN"),TONGHOP!J13=""),TONGHOP!H13,"")</f>
        <v/>
      </c>
      <c r="E13" t="str">
        <f>IF(AND(TONGHOP!N13=$B$1,OR(TONGHOP!O13="ThiTN",TONGHOP!P13="LT",TONGHOP!P13="TN"),TONGHOP!J13=""),TONGHOP!P13,"")</f>
        <v/>
      </c>
    </row>
    <row r="14" spans="1:5" hidden="1">
      <c r="A14" t="str">
        <f>IF(AND(TONGHOP!N14=$B$1,OR(TONGHOP!O14="ThiTN",TONGHOP!P14="LT",TONGHOP!P14="TN"),TONGHOP!J14=""),TONGHOP!B14,"")</f>
        <v/>
      </c>
      <c r="B14" t="str">
        <f>IF(AND(TONGHOP!N14=$B$1,OR(TONGHOP!O14="ThiTN",TONGHOP!P14="LT",TONGHOP!P14="TN"),TONGHOP!J14=""),TONGHOP!G14,"")</f>
        <v/>
      </c>
      <c r="C14" t="str">
        <f>IF(AND(TONGHOP!N14=$B$1,OR(TONGHOP!O14="ThiTN",TONGHOP!P14="LT",TONGHOP!P14="TN"),TONGHOP!J14=""),TONGHOP!E14,"")</f>
        <v/>
      </c>
      <c r="D14" t="str">
        <f>IF(AND(TONGHOP!N14=$B$1,OR(TONGHOP!O14="ThiTN",TONGHOP!P14="LT",TONGHOP!P14="TN"),TONGHOP!J14=""),TONGHOP!H14,"")</f>
        <v/>
      </c>
      <c r="E14" t="str">
        <f>IF(AND(TONGHOP!N14=$B$1,OR(TONGHOP!O14="ThiTN",TONGHOP!P14="LT",TONGHOP!P14="TN"),TONGHOP!J14=""),TONGHOP!P14,"")</f>
        <v/>
      </c>
    </row>
    <row r="15" spans="1:5" hidden="1">
      <c r="A15" t="str">
        <f>IF(AND(TONGHOP!N15=$B$1,OR(TONGHOP!O15="ThiTN",TONGHOP!P15="LT",TONGHOP!P15="TN"),TONGHOP!J15=""),TONGHOP!B15,"")</f>
        <v/>
      </c>
      <c r="B15" t="str">
        <f>IF(AND(TONGHOP!N15=$B$1,OR(TONGHOP!O15="ThiTN",TONGHOP!P15="LT",TONGHOP!P15="TN"),TONGHOP!J15=""),TONGHOP!G15,"")</f>
        <v/>
      </c>
      <c r="C15" t="str">
        <f>IF(AND(TONGHOP!N15=$B$1,OR(TONGHOP!O15="ThiTN",TONGHOP!P15="LT",TONGHOP!P15="TN"),TONGHOP!J15=""),TONGHOP!E15,"")</f>
        <v/>
      </c>
      <c r="D15" t="str">
        <f>IF(AND(TONGHOP!N15=$B$1,OR(TONGHOP!O15="ThiTN",TONGHOP!P15="LT",TONGHOP!P15="TN"),TONGHOP!J15=""),TONGHOP!H15,"")</f>
        <v/>
      </c>
      <c r="E15" t="str">
        <f>IF(AND(TONGHOP!N15=$B$1,OR(TONGHOP!O15="ThiTN",TONGHOP!P15="LT",TONGHOP!P15="TN"),TONGHOP!J15=""),TONGHOP!P15,"")</f>
        <v/>
      </c>
    </row>
    <row r="16" spans="1:5" hidden="1">
      <c r="A16" t="str">
        <f>IF(AND(TONGHOP!N16=$B$1,OR(TONGHOP!O16="ThiTN",TONGHOP!P16="LT",TONGHOP!P16="TN"),TONGHOP!J16=""),TONGHOP!B16,"")</f>
        <v/>
      </c>
      <c r="B16" t="str">
        <f>IF(AND(TONGHOP!N16=$B$1,OR(TONGHOP!O16="ThiTN",TONGHOP!P16="LT",TONGHOP!P16="TN"),TONGHOP!J16=""),TONGHOP!G16,"")</f>
        <v/>
      </c>
      <c r="C16" t="str">
        <f>IF(AND(TONGHOP!N16=$B$1,OR(TONGHOP!O16="ThiTN",TONGHOP!P16="LT",TONGHOP!P16="TN"),TONGHOP!J16=""),TONGHOP!E16,"")</f>
        <v/>
      </c>
      <c r="D16" t="str">
        <f>IF(AND(TONGHOP!N16=$B$1,OR(TONGHOP!O16="ThiTN",TONGHOP!P16="LT",TONGHOP!P16="TN"),TONGHOP!J16=""),TONGHOP!H16,"")</f>
        <v/>
      </c>
      <c r="E16" t="str">
        <f>IF(AND(TONGHOP!N16=$B$1,OR(TONGHOP!O16="ThiTN",TONGHOP!P16="LT",TONGHOP!P16="TN"),TONGHOP!J16=""),TONGHOP!P16,"")</f>
        <v/>
      </c>
    </row>
    <row r="17" spans="1:5" hidden="1">
      <c r="A17" t="str">
        <f>IF(AND(TONGHOP!N17=$B$1,OR(TONGHOP!O17="ThiTN",TONGHOP!P17="LT",TONGHOP!P17="TN"),TONGHOP!J17=""),TONGHOP!B17,"")</f>
        <v/>
      </c>
      <c r="B17" t="str">
        <f>IF(AND(TONGHOP!N17=$B$1,OR(TONGHOP!O17="ThiTN",TONGHOP!P17="LT",TONGHOP!P17="TN"),TONGHOP!J17=""),TONGHOP!G17,"")</f>
        <v/>
      </c>
      <c r="C17" t="str">
        <f>IF(AND(TONGHOP!N17=$B$1,OR(TONGHOP!O17="ThiTN",TONGHOP!P17="LT",TONGHOP!P17="TN"),TONGHOP!J17=""),TONGHOP!E17,"")</f>
        <v/>
      </c>
      <c r="D17" t="str">
        <f>IF(AND(TONGHOP!N17=$B$1,OR(TONGHOP!O17="ThiTN",TONGHOP!P17="LT",TONGHOP!P17="TN"),TONGHOP!J17=""),TONGHOP!H17,"")</f>
        <v/>
      </c>
      <c r="E17" t="str">
        <f>IF(AND(TONGHOP!N17=$B$1,OR(TONGHOP!O17="ThiTN",TONGHOP!P17="LT",TONGHOP!P17="TN"),TONGHOP!J17=""),TONGHOP!P17,"")</f>
        <v/>
      </c>
    </row>
    <row r="18" spans="1:5">
      <c r="A18" t="str">
        <f>IF(AND(TONGHOP!N18=$B$1,OR(TONGHOP!O18="ThiTN",TONGHOP!P18="LT",TONGHOP!P18="TN"),TONGHOP!J18=""),TONGHOP!B18,"")</f>
        <v/>
      </c>
      <c r="B18" t="str">
        <f>IF(AND(TONGHOP!N18=$B$1,OR(TONGHOP!O18="ThiTN",TONGHOP!P18="LT",TONGHOP!P18="TN"),TONGHOP!J18=""),TONGHOP!G18,"")</f>
        <v/>
      </c>
      <c r="C18" t="str">
        <f>IF(AND(TONGHOP!N18=$B$1,OR(TONGHOP!O18="ThiTN",TONGHOP!P18="LT",TONGHOP!P18="TN"),TONGHOP!J18=""),TONGHOP!E18,"")</f>
        <v/>
      </c>
      <c r="D18" t="str">
        <f>IF(AND(TONGHOP!N18=$B$1,OR(TONGHOP!O18="ThiTN",TONGHOP!P18="LT",TONGHOP!P18="TN"),TONGHOP!J18=""),TONGHOP!H18,"")</f>
        <v/>
      </c>
      <c r="E18" t="str">
        <f>IF(AND(TONGHOP!N18=$B$1,OR(TONGHOP!O18="ThiTN",TONGHOP!P18="LT",TONGHOP!P18="TN"),TONGHOP!J18=""),TONGHOP!P18,"")</f>
        <v/>
      </c>
    </row>
    <row r="19" spans="1:5" hidden="1">
      <c r="A19" t="str">
        <f>IF(AND(TONGHOP!N19=$B$1,OR(TONGHOP!O19="ThiTN",TONGHOP!P19="LT",TONGHOP!P19="TN"),TONGHOP!J19=""),TONGHOP!B19,"")</f>
        <v/>
      </c>
      <c r="B19" t="str">
        <f>IF(AND(TONGHOP!N19=$B$1,OR(TONGHOP!O19="ThiTN",TONGHOP!P19="LT",TONGHOP!P19="TN"),TONGHOP!J19=""),TONGHOP!G19,"")</f>
        <v/>
      </c>
      <c r="C19" t="str">
        <f>IF(AND(TONGHOP!N19=$B$1,OR(TONGHOP!O19="ThiTN",TONGHOP!P19="LT",TONGHOP!P19="TN"),TONGHOP!J19=""),TONGHOP!E19,"")</f>
        <v/>
      </c>
      <c r="D19" t="str">
        <f>IF(AND(TONGHOP!N19=$B$1,OR(TONGHOP!O19="ThiTN",TONGHOP!P19="LT",TONGHOP!P19="TN"),TONGHOP!J19=""),TONGHOP!H19,"")</f>
        <v/>
      </c>
      <c r="E19" t="str">
        <f>IF(AND(TONGHOP!N19=$B$1,OR(TONGHOP!O19="ThiTN",TONGHOP!P19="LT",TONGHOP!P19="TN"),TONGHOP!J19=""),TONGHOP!P19,"")</f>
        <v/>
      </c>
    </row>
    <row r="20" spans="1:5">
      <c r="A20" t="str">
        <f>IF(AND(TONGHOP!N20=$B$1,OR(TONGHOP!O20="ThiTN",TONGHOP!P20="LT",TONGHOP!P20="TN"),TONGHOP!J20=""),TONGHOP!B20,"")</f>
        <v/>
      </c>
      <c r="B20" t="str">
        <f>IF(AND(TONGHOP!N20=$B$1,OR(TONGHOP!O20="ThiTN",TONGHOP!P20="LT",TONGHOP!P20="TN"),TONGHOP!J20=""),TONGHOP!G20,"")</f>
        <v/>
      </c>
      <c r="C20" t="str">
        <f>IF(AND(TONGHOP!N20=$B$1,OR(TONGHOP!O20="ThiTN",TONGHOP!P20="LT",TONGHOP!P20="TN"),TONGHOP!J20=""),TONGHOP!E20,"")</f>
        <v/>
      </c>
      <c r="D20" t="str">
        <f>IF(AND(TONGHOP!N20=$B$1,OR(TONGHOP!O20="ThiTN",TONGHOP!P20="LT",TONGHOP!P20="TN"),TONGHOP!J20=""),TONGHOP!H20,"")</f>
        <v/>
      </c>
      <c r="E20" t="str">
        <f>IF(AND(TONGHOP!N20=$B$1,OR(TONGHOP!O20="ThiTN",TONGHOP!P20="LT",TONGHOP!P20="TN"),TONGHOP!J20=""),TONGHOP!P20,"")</f>
        <v/>
      </c>
    </row>
    <row r="21" spans="1:5" hidden="1">
      <c r="A21" t="str">
        <f>IF(AND(TONGHOP!N21=$B$1,OR(TONGHOP!O21="ThiTN",TONGHOP!P21="LT",TONGHOP!P21="TN"),TONGHOP!J21=""),TONGHOP!B21,"")</f>
        <v/>
      </c>
      <c r="B21" t="str">
        <f>IF(AND(TONGHOP!N21=$B$1,OR(TONGHOP!O21="ThiTN",TONGHOP!P21="LT",TONGHOP!P21="TN"),TONGHOP!J21=""),TONGHOP!G21,"")</f>
        <v/>
      </c>
      <c r="C21" t="str">
        <f>IF(AND(TONGHOP!N21=$B$1,OR(TONGHOP!O21="ThiTN",TONGHOP!P21="LT",TONGHOP!P21="TN"),TONGHOP!J21=""),TONGHOP!E21,"")</f>
        <v/>
      </c>
      <c r="D21" t="str">
        <f>IF(AND(TONGHOP!N21=$B$1,OR(TONGHOP!O21="ThiTN",TONGHOP!P21="LT",TONGHOP!P21="TN"),TONGHOP!J21=""),TONGHOP!H21,"")</f>
        <v/>
      </c>
      <c r="E21" t="str">
        <f>IF(AND(TONGHOP!N21=$B$1,OR(TONGHOP!O21="ThiTN",TONGHOP!P21="LT",TONGHOP!P21="TN"),TONGHOP!J21=""),TONGHOP!P21,"")</f>
        <v/>
      </c>
    </row>
    <row r="22" spans="1:5" hidden="1">
      <c r="A22" t="str">
        <f>IF(AND(TONGHOP!N22=$B$1,OR(TONGHOP!O22="ThiTN",TONGHOP!P22="LT",TONGHOP!P22="TN"),TONGHOP!J22=""),TONGHOP!B22,"")</f>
        <v/>
      </c>
      <c r="B22" t="str">
        <f>IF(AND(TONGHOP!N22=$B$1,OR(TONGHOP!O22="ThiTN",TONGHOP!P22="LT",TONGHOP!P22="TN"),TONGHOP!J22=""),TONGHOP!G22,"")</f>
        <v/>
      </c>
      <c r="C22" t="str">
        <f>IF(AND(TONGHOP!N22=$B$1,OR(TONGHOP!O22="ThiTN",TONGHOP!P22="LT",TONGHOP!P22="TN"),TONGHOP!J22=""),TONGHOP!E22,"")</f>
        <v/>
      </c>
      <c r="D22" t="str">
        <f>IF(AND(TONGHOP!N22=$B$1,OR(TONGHOP!O22="ThiTN",TONGHOP!P22="LT",TONGHOP!P22="TN"),TONGHOP!J22=""),TONGHOP!H22,"")</f>
        <v/>
      </c>
      <c r="E22" t="str">
        <f>IF(AND(TONGHOP!N22=$B$1,OR(TONGHOP!O22="ThiTN",TONGHOP!P22="LT",TONGHOP!P22="TN"),TONGHOP!J22=""),TONGHOP!P22,"")</f>
        <v/>
      </c>
    </row>
    <row r="23" spans="1:5" hidden="1">
      <c r="A23" t="str">
        <f>IF(AND(TONGHOP!N23=$B$1,OR(TONGHOP!O23="ThiTN",TONGHOP!P23="LT",TONGHOP!P23="TN"),TONGHOP!J23=""),TONGHOP!B23,"")</f>
        <v/>
      </c>
      <c r="B23" t="str">
        <f>IF(AND(TONGHOP!N23=$B$1,OR(TONGHOP!O23="ThiTN",TONGHOP!P23="LT",TONGHOP!P23="TN"),TONGHOP!J23=""),TONGHOP!G23,"")</f>
        <v/>
      </c>
      <c r="C23" t="str">
        <f>IF(AND(TONGHOP!N23=$B$1,OR(TONGHOP!O23="ThiTN",TONGHOP!P23="LT",TONGHOP!P23="TN"),TONGHOP!J23=""),TONGHOP!E23,"")</f>
        <v/>
      </c>
      <c r="D23" t="str">
        <f>IF(AND(TONGHOP!N23=$B$1,OR(TONGHOP!O23="ThiTN",TONGHOP!P23="LT",TONGHOP!P23="TN"),TONGHOP!J23=""),TONGHOP!H23,"")</f>
        <v/>
      </c>
      <c r="E23" t="str">
        <f>IF(AND(TONGHOP!N23=$B$1,OR(TONGHOP!O23="ThiTN",TONGHOP!P23="LT",TONGHOP!P23="TN"),TONGHOP!J23=""),TONGHOP!P23,"")</f>
        <v/>
      </c>
    </row>
    <row r="24" spans="1:5" hidden="1">
      <c r="A24" t="str">
        <f>IF(AND(TONGHOP!N24=$B$1,OR(TONGHOP!O24="ThiTN",TONGHOP!P24="LT",TONGHOP!P24="TN"),TONGHOP!J24=""),TONGHOP!B24,"")</f>
        <v/>
      </c>
      <c r="B24" t="str">
        <f>IF(AND(TONGHOP!N24=$B$1,OR(TONGHOP!O24="ThiTN",TONGHOP!P24="LT",TONGHOP!P24="TN"),TONGHOP!J24=""),TONGHOP!G24,"")</f>
        <v/>
      </c>
      <c r="C24" t="str">
        <f>IF(AND(TONGHOP!N24=$B$1,OR(TONGHOP!O24="ThiTN",TONGHOP!P24="LT",TONGHOP!P24="TN"),TONGHOP!J24=""),TONGHOP!E24,"")</f>
        <v/>
      </c>
      <c r="D24" t="str">
        <f>IF(AND(TONGHOP!N24=$B$1,OR(TONGHOP!O24="ThiTN",TONGHOP!P24="LT",TONGHOP!P24="TN"),TONGHOP!J24=""),TONGHOP!H24,"")</f>
        <v/>
      </c>
      <c r="E24" t="str">
        <f>IF(AND(TONGHOP!N24=$B$1,OR(TONGHOP!O24="ThiTN",TONGHOP!P24="LT",TONGHOP!P24="TN"),TONGHOP!J24=""),TONGHOP!P24,"")</f>
        <v/>
      </c>
    </row>
    <row r="25" spans="1:5" hidden="1">
      <c r="A25" t="str">
        <f>IF(AND(TONGHOP!N25=$B$1,OR(TONGHOP!O25="ThiTN",TONGHOP!P25="LT",TONGHOP!P25="TN"),TONGHOP!J25=""),TONGHOP!B25,"")</f>
        <v/>
      </c>
      <c r="B25" t="str">
        <f>IF(AND(TONGHOP!N25=$B$1,OR(TONGHOP!O25="ThiTN",TONGHOP!P25="LT",TONGHOP!P25="TN"),TONGHOP!J25=""),TONGHOP!G25,"")</f>
        <v/>
      </c>
      <c r="C25" t="str">
        <f>IF(AND(TONGHOP!N25=$B$1,OR(TONGHOP!O25="ThiTN",TONGHOP!P25="LT",TONGHOP!P25="TN"),TONGHOP!J25=""),TONGHOP!E25,"")</f>
        <v/>
      </c>
      <c r="D25" t="str">
        <f>IF(AND(TONGHOP!N25=$B$1,OR(TONGHOP!O25="ThiTN",TONGHOP!P25="LT",TONGHOP!P25="TN"),TONGHOP!J25=""),TONGHOP!H25,"")</f>
        <v/>
      </c>
      <c r="E25" t="str">
        <f>IF(AND(TONGHOP!N25=$B$1,OR(TONGHOP!O25="ThiTN",TONGHOP!P25="LT",TONGHOP!P25="TN"),TONGHOP!J25=""),TONGHOP!P25,"")</f>
        <v/>
      </c>
    </row>
    <row r="26" spans="1:5" hidden="1">
      <c r="A26" t="str">
        <f>IF(AND(TONGHOP!N26=$B$1,OR(TONGHOP!O26="ThiTN",TONGHOP!P26="LT",TONGHOP!P26="TN"),TONGHOP!J26=""),TONGHOP!B26,"")</f>
        <v/>
      </c>
      <c r="B26" t="str">
        <f>IF(AND(TONGHOP!N26=$B$1,OR(TONGHOP!O26="ThiTN",TONGHOP!P26="LT",TONGHOP!P26="TN"),TONGHOP!J26=""),TONGHOP!G26,"")</f>
        <v/>
      </c>
      <c r="C26" t="str">
        <f>IF(AND(TONGHOP!N26=$B$1,OR(TONGHOP!O26="ThiTN",TONGHOP!P26="LT",TONGHOP!P26="TN"),TONGHOP!J26=""),TONGHOP!E26,"")</f>
        <v/>
      </c>
      <c r="D26" t="str">
        <f>IF(AND(TONGHOP!N26=$B$1,OR(TONGHOP!O26="ThiTN",TONGHOP!P26="LT",TONGHOP!P26="TN"),TONGHOP!J26=""),TONGHOP!H26,"")</f>
        <v/>
      </c>
      <c r="E26" t="str">
        <f>IF(AND(TONGHOP!N26=$B$1,OR(TONGHOP!O26="ThiTN",TONGHOP!P26="LT",TONGHOP!P26="TN"),TONGHOP!J26=""),TONGHOP!P26,"")</f>
        <v/>
      </c>
    </row>
    <row r="27" spans="1:5" hidden="1">
      <c r="A27" t="str">
        <f>IF(AND(TONGHOP!N27=$B$1,OR(TONGHOP!O27="ThiTN",TONGHOP!P27="LT",TONGHOP!P27="TN"),TONGHOP!J27=""),TONGHOP!B27,"")</f>
        <v/>
      </c>
      <c r="B27" t="str">
        <f>IF(AND(TONGHOP!N27=$B$1,OR(TONGHOP!O27="ThiTN",TONGHOP!P27="LT",TONGHOP!P27="TN"),TONGHOP!J27=""),TONGHOP!G27,"")</f>
        <v/>
      </c>
      <c r="C27" t="str">
        <f>IF(AND(TONGHOP!N27=$B$1,OR(TONGHOP!O27="ThiTN",TONGHOP!P27="LT",TONGHOP!P27="TN"),TONGHOP!J27=""),TONGHOP!E27,"")</f>
        <v/>
      </c>
      <c r="D27" t="str">
        <f>IF(AND(TONGHOP!N27=$B$1,OR(TONGHOP!O27="ThiTN",TONGHOP!P27="LT",TONGHOP!P27="TN"),TONGHOP!J27=""),TONGHOP!H27,"")</f>
        <v/>
      </c>
      <c r="E27" t="str">
        <f>IF(AND(TONGHOP!N27=$B$1,OR(TONGHOP!O27="ThiTN",TONGHOP!P27="LT",TONGHOP!P27="TN"),TONGHOP!J27=""),TONGHOP!P27,"")</f>
        <v/>
      </c>
    </row>
    <row r="28" spans="1:5" hidden="1">
      <c r="A28" t="str">
        <f>IF(AND(TONGHOP!N28=$B$1,OR(TONGHOP!O28="ThiTN",TONGHOP!P28="LT",TONGHOP!P28="TN"),TONGHOP!J28=""),TONGHOP!B28,"")</f>
        <v/>
      </c>
      <c r="B28" t="str">
        <f>IF(AND(TONGHOP!N28=$B$1,OR(TONGHOP!O28="ThiTN",TONGHOP!P28="LT",TONGHOP!P28="TN"),TONGHOP!J28=""),TONGHOP!G28,"")</f>
        <v/>
      </c>
      <c r="C28" t="str">
        <f>IF(AND(TONGHOP!N28=$B$1,OR(TONGHOP!O28="ThiTN",TONGHOP!P28="LT",TONGHOP!P28="TN"),TONGHOP!J28=""),TONGHOP!E28,"")</f>
        <v/>
      </c>
      <c r="D28" t="str">
        <f>IF(AND(TONGHOP!N28=$B$1,OR(TONGHOP!O28="ThiTN",TONGHOP!P28="LT",TONGHOP!P28="TN"),TONGHOP!J28=""),TONGHOP!H28,"")</f>
        <v/>
      </c>
      <c r="E28" t="str">
        <f>IF(AND(TONGHOP!N28=$B$1,OR(TONGHOP!O28="ThiTN",TONGHOP!P28="LT",TONGHOP!P28="TN"),TONGHOP!J28=""),TONGHOP!P28,"")</f>
        <v/>
      </c>
    </row>
    <row r="29" spans="1:5" hidden="1">
      <c r="A29" t="str">
        <f>IF(AND(TONGHOP!N29=$B$1,OR(TONGHOP!O29="ThiTN",TONGHOP!P29="LT",TONGHOP!P29="TN"),TONGHOP!J29=""),TONGHOP!B29,"")</f>
        <v/>
      </c>
      <c r="B29" t="str">
        <f>IF(AND(TONGHOP!N29=$B$1,OR(TONGHOP!O29="ThiTN",TONGHOP!P29="LT",TONGHOP!P29="TN"),TONGHOP!J29=""),TONGHOP!G29,"")</f>
        <v/>
      </c>
      <c r="C29" t="str">
        <f>IF(AND(TONGHOP!N29=$B$1,OR(TONGHOP!O29="ThiTN",TONGHOP!P29="LT",TONGHOP!P29="TN"),TONGHOP!J29=""),TONGHOP!E29,"")</f>
        <v/>
      </c>
      <c r="D29" t="str">
        <f>IF(AND(TONGHOP!N29=$B$1,OR(TONGHOP!O29="ThiTN",TONGHOP!P29="LT",TONGHOP!P29="TN"),TONGHOP!J29=""),TONGHOP!H29,"")</f>
        <v/>
      </c>
      <c r="E29" t="str">
        <f>IF(AND(TONGHOP!N29=$B$1,OR(TONGHOP!O29="ThiTN",TONGHOP!P29="LT",TONGHOP!P29="TN"),TONGHOP!J29=""),TONGHOP!P29,"")</f>
        <v/>
      </c>
    </row>
    <row r="30" spans="1:5" hidden="1">
      <c r="A30" t="str">
        <f>IF(AND(TONGHOP!N30=$B$1,OR(TONGHOP!O30="ThiTN",TONGHOP!P30="LT",TONGHOP!P30="TN"),TONGHOP!J30=""),TONGHOP!B30,"")</f>
        <v/>
      </c>
      <c r="B30" t="str">
        <f>IF(AND(TONGHOP!N30=$B$1,OR(TONGHOP!O30="ThiTN",TONGHOP!P30="LT",TONGHOP!P30="TN"),TONGHOP!J30=""),TONGHOP!G30,"")</f>
        <v/>
      </c>
      <c r="C30" t="str">
        <f>IF(AND(TONGHOP!N30=$B$1,OR(TONGHOP!O30="ThiTN",TONGHOP!P30="LT",TONGHOP!P30="TN"),TONGHOP!J30=""),TONGHOP!E30,"")</f>
        <v/>
      </c>
      <c r="D30" t="str">
        <f>IF(AND(TONGHOP!N30=$B$1,OR(TONGHOP!O30="ThiTN",TONGHOP!P30="LT",TONGHOP!P30="TN"),TONGHOP!J30=""),TONGHOP!H30,"")</f>
        <v/>
      </c>
      <c r="E30" t="str">
        <f>IF(AND(TONGHOP!N30=$B$1,OR(TONGHOP!O30="ThiTN",TONGHOP!P30="LT",TONGHOP!P30="TN"),TONGHOP!J30=""),TONGHOP!P30,"")</f>
        <v/>
      </c>
    </row>
    <row r="31" spans="1:5">
      <c r="A31" t="str">
        <f>IF(AND(TONGHOP!N31=$B$1,OR(TONGHOP!O31="ThiTN",TONGHOP!P31="LT",TONGHOP!P31="TN"),TONGHOP!J31=""),TONGHOP!B31,"")</f>
        <v/>
      </c>
      <c r="B31" t="str">
        <f>IF(AND(TONGHOP!N31=$B$1,OR(TONGHOP!O31="ThiTN",TONGHOP!P31="LT",TONGHOP!P31="TN"),TONGHOP!J31=""),TONGHOP!G31,"")</f>
        <v/>
      </c>
      <c r="C31" t="str">
        <f>IF(AND(TONGHOP!N31=$B$1,OR(TONGHOP!O31="ThiTN",TONGHOP!P31="LT",TONGHOP!P31="TN"),TONGHOP!J31=""),TONGHOP!E31,"")</f>
        <v/>
      </c>
      <c r="D31" t="str">
        <f>IF(AND(TONGHOP!N31=$B$1,OR(TONGHOP!O31="ThiTN",TONGHOP!P31="LT",TONGHOP!P31="TN"),TONGHOP!J31=""),TONGHOP!H31,"")</f>
        <v/>
      </c>
      <c r="E31" t="str">
        <f>IF(AND(TONGHOP!N31=$B$1,OR(TONGHOP!O31="ThiTN",TONGHOP!P31="LT",TONGHOP!P31="TN"),TONGHOP!J31=""),TONGHOP!P31,"")</f>
        <v/>
      </c>
    </row>
    <row r="32" spans="1:5" hidden="1">
      <c r="A32" t="str">
        <f>IF(AND(TONGHOP!N32=$B$1,OR(TONGHOP!O32="ThiTN",TONGHOP!P32="LT",TONGHOP!P32="TN"),TONGHOP!J32=""),TONGHOP!B32,"")</f>
        <v/>
      </c>
      <c r="B32" t="str">
        <f>IF(AND(TONGHOP!N32=$B$1,OR(TONGHOP!O32="ThiTN",TONGHOP!P32="LT",TONGHOP!P32="TN"),TONGHOP!J32=""),TONGHOP!G32,"")</f>
        <v/>
      </c>
      <c r="C32" t="str">
        <f>IF(AND(TONGHOP!N32=$B$1,OR(TONGHOP!O32="ThiTN",TONGHOP!P32="LT",TONGHOP!P32="TN"),TONGHOP!J32=""),TONGHOP!E32,"")</f>
        <v/>
      </c>
      <c r="D32" t="str">
        <f>IF(AND(TONGHOP!N32=$B$1,OR(TONGHOP!O32="ThiTN",TONGHOP!P32="LT",TONGHOP!P32="TN"),TONGHOP!J32=""),TONGHOP!H32,"")</f>
        <v/>
      </c>
      <c r="E32" t="str">
        <f>IF(AND(TONGHOP!N32=$B$1,OR(TONGHOP!O32="ThiTN",TONGHOP!P32="LT",TONGHOP!P32="TN"),TONGHOP!J32=""),TONGHOP!P32,"")</f>
        <v/>
      </c>
    </row>
    <row r="33" spans="1:5" hidden="1">
      <c r="A33" t="str">
        <f>IF(AND(TONGHOP!N33=$B$1,OR(TONGHOP!O33="ThiTN",TONGHOP!P33="LT",TONGHOP!P33="TN"),TONGHOP!J33=""),TONGHOP!B33,"")</f>
        <v/>
      </c>
      <c r="B33" t="str">
        <f>IF(AND(TONGHOP!N33=$B$1,OR(TONGHOP!O33="ThiTN",TONGHOP!P33="LT",TONGHOP!P33="TN"),TONGHOP!J33=""),TONGHOP!G33,"")</f>
        <v/>
      </c>
      <c r="C33" t="str">
        <f>IF(AND(TONGHOP!N33=$B$1,OR(TONGHOP!O33="ThiTN",TONGHOP!P33="LT",TONGHOP!P33="TN"),TONGHOP!J33=""),TONGHOP!E33,"")</f>
        <v/>
      </c>
      <c r="D33" t="str">
        <f>IF(AND(TONGHOP!N33=$B$1,OR(TONGHOP!O33="ThiTN",TONGHOP!P33="LT",TONGHOP!P33="TN"),TONGHOP!J33=""),TONGHOP!H33,"")</f>
        <v/>
      </c>
      <c r="E33" t="str">
        <f>IF(AND(TONGHOP!N33=$B$1,OR(TONGHOP!O33="ThiTN",TONGHOP!P33="LT",TONGHOP!P33="TN"),TONGHOP!J33=""),TONGHOP!P33,"")</f>
        <v/>
      </c>
    </row>
    <row r="34" spans="1:5" hidden="1">
      <c r="A34" t="str">
        <f>IF(AND(TONGHOP!N34=$B$1,OR(TONGHOP!O34="ThiTN",TONGHOP!P34="LT",TONGHOP!P34="TN"),TONGHOP!J34=""),TONGHOP!B34,"")</f>
        <v/>
      </c>
      <c r="B34" t="str">
        <f>IF(AND(TONGHOP!N34=$B$1,OR(TONGHOP!O34="ThiTN",TONGHOP!P34="LT",TONGHOP!P34="TN"),TONGHOP!J34=""),TONGHOP!G34,"")</f>
        <v/>
      </c>
      <c r="C34" t="str">
        <f>IF(AND(TONGHOP!N34=$B$1,OR(TONGHOP!O34="ThiTN",TONGHOP!P34="LT",TONGHOP!P34="TN"),TONGHOP!J34=""),TONGHOP!E34,"")</f>
        <v/>
      </c>
      <c r="D34" t="str">
        <f>IF(AND(TONGHOP!N34=$B$1,OR(TONGHOP!O34="ThiTN",TONGHOP!P34="LT",TONGHOP!P34="TN"),TONGHOP!J34=""),TONGHOP!H34,"")</f>
        <v/>
      </c>
      <c r="E34" t="str">
        <f>IF(AND(TONGHOP!N34=$B$1,OR(TONGHOP!O34="ThiTN",TONGHOP!P34="LT",TONGHOP!P34="TN"),TONGHOP!J34=""),TONGHOP!P34,"")</f>
        <v/>
      </c>
    </row>
    <row r="35" spans="1:5" hidden="1">
      <c r="A35" t="str">
        <f>IF(AND(TONGHOP!N35=$B$1,OR(TONGHOP!O35="ThiTN",TONGHOP!P35="LT",TONGHOP!P35="TN"),TONGHOP!J35=""),TONGHOP!B35,"")</f>
        <v/>
      </c>
      <c r="B35" t="str">
        <f>IF(AND(TONGHOP!N35=$B$1,OR(TONGHOP!O35="ThiTN",TONGHOP!P35="LT",TONGHOP!P35="TN"),TONGHOP!J35=""),TONGHOP!G35,"")</f>
        <v/>
      </c>
      <c r="C35" t="str">
        <f>IF(AND(TONGHOP!N35=$B$1,OR(TONGHOP!O35="ThiTN",TONGHOP!P35="LT",TONGHOP!P35="TN"),TONGHOP!J35=""),TONGHOP!E35,"")</f>
        <v/>
      </c>
      <c r="D35" t="str">
        <f>IF(AND(TONGHOP!N35=$B$1,OR(TONGHOP!O35="ThiTN",TONGHOP!P35="LT",TONGHOP!P35="TN"),TONGHOP!J35=""),TONGHOP!H35,"")</f>
        <v/>
      </c>
      <c r="E35" t="str">
        <f>IF(AND(TONGHOP!N35=$B$1,OR(TONGHOP!O35="ThiTN",TONGHOP!P35="LT",TONGHOP!P35="TN"),TONGHOP!J35=""),TONGHOP!P35,"")</f>
        <v/>
      </c>
    </row>
    <row r="36" spans="1:5" hidden="1">
      <c r="A36" t="str">
        <f>IF(AND(TONGHOP!N36=$B$1,OR(TONGHOP!O36="ThiTN",TONGHOP!P36="LT",TONGHOP!P36="TN"),TONGHOP!J36=""),TONGHOP!B36,"")</f>
        <v/>
      </c>
      <c r="B36" t="str">
        <f>IF(AND(TONGHOP!N36=$B$1,OR(TONGHOP!O36="ThiTN",TONGHOP!P36="LT",TONGHOP!P36="TN"),TONGHOP!J36=""),TONGHOP!G36,"")</f>
        <v/>
      </c>
      <c r="C36" t="str">
        <f>IF(AND(TONGHOP!N36=$B$1,OR(TONGHOP!O36="ThiTN",TONGHOP!P36="LT",TONGHOP!P36="TN"),TONGHOP!J36=""),TONGHOP!E36,"")</f>
        <v/>
      </c>
      <c r="D36" t="str">
        <f>IF(AND(TONGHOP!N36=$B$1,OR(TONGHOP!O36="ThiTN",TONGHOP!P36="LT",TONGHOP!P36="TN"),TONGHOP!J36=""),TONGHOP!H36,"")</f>
        <v/>
      </c>
      <c r="E36" t="str">
        <f>IF(AND(TONGHOP!N36=$B$1,OR(TONGHOP!O36="ThiTN",TONGHOP!P36="LT",TONGHOP!P36="TN"),TONGHOP!J36=""),TONGHOP!P36,"")</f>
        <v/>
      </c>
    </row>
    <row r="37" spans="1:5" hidden="1">
      <c r="A37" t="str">
        <f>IF(AND(TONGHOP!N37=$B$1,OR(TONGHOP!O37="ThiTN",TONGHOP!P37="LT",TONGHOP!P37="TN"),TONGHOP!J37=""),TONGHOP!B37,"")</f>
        <v/>
      </c>
      <c r="B37" t="str">
        <f>IF(AND(TONGHOP!N37=$B$1,OR(TONGHOP!O37="ThiTN",TONGHOP!P37="LT",TONGHOP!P37="TN"),TONGHOP!J37=""),TONGHOP!G37,"")</f>
        <v/>
      </c>
      <c r="C37" t="str">
        <f>IF(AND(TONGHOP!N37=$B$1,OR(TONGHOP!O37="ThiTN",TONGHOP!P37="LT",TONGHOP!P37="TN"),TONGHOP!J37=""),TONGHOP!E37,"")</f>
        <v/>
      </c>
      <c r="D37" t="str">
        <f>IF(AND(TONGHOP!N37=$B$1,OR(TONGHOP!O37="ThiTN",TONGHOP!P37="LT",TONGHOP!P37="TN"),TONGHOP!J37=""),TONGHOP!H37,"")</f>
        <v/>
      </c>
      <c r="E37" t="str">
        <f>IF(AND(TONGHOP!N37=$B$1,OR(TONGHOP!O37="ThiTN",TONGHOP!P37="LT",TONGHOP!P37="TN"),TONGHOP!J37=""),TONGHOP!P37,"")</f>
        <v/>
      </c>
    </row>
    <row r="38" spans="1:5" hidden="1">
      <c r="A38" t="str">
        <f>IF(AND(TONGHOP!N38=$B$1,OR(TONGHOP!O38="ThiTN",TONGHOP!P38="LT",TONGHOP!P38="TN"),TONGHOP!J38=""),TONGHOP!B38,"")</f>
        <v/>
      </c>
      <c r="B38" t="str">
        <f>IF(AND(TONGHOP!N38=$B$1,OR(TONGHOP!O38="ThiTN",TONGHOP!P38="LT",TONGHOP!P38="TN"),TONGHOP!J38=""),TONGHOP!G38,"")</f>
        <v/>
      </c>
      <c r="C38" t="str">
        <f>IF(AND(TONGHOP!N38=$B$1,OR(TONGHOP!O38="ThiTN",TONGHOP!P38="LT",TONGHOP!P38="TN"),TONGHOP!J38=""),TONGHOP!E38,"")</f>
        <v/>
      </c>
      <c r="D38" t="str">
        <f>IF(AND(TONGHOP!N38=$B$1,OR(TONGHOP!O38="ThiTN",TONGHOP!P38="LT",TONGHOP!P38="TN"),TONGHOP!J38=""),TONGHOP!H38,"")</f>
        <v/>
      </c>
      <c r="E38" t="str">
        <f>IF(AND(TONGHOP!N38=$B$1,OR(TONGHOP!O38="ThiTN",TONGHOP!P38="LT",TONGHOP!P38="TN"),TONGHOP!J38=""),TONGHOP!P38,"")</f>
        <v/>
      </c>
    </row>
    <row r="39" spans="1:5" hidden="1">
      <c r="A39" t="str">
        <f>IF(AND(TONGHOP!N39=$B$1,OR(TONGHOP!O39="ThiTN",TONGHOP!P39="LT",TONGHOP!P39="TN"),TONGHOP!J39=""),TONGHOP!B39,"")</f>
        <v/>
      </c>
      <c r="B39" t="str">
        <f>IF(AND(TONGHOP!N39=$B$1,OR(TONGHOP!O39="ThiTN",TONGHOP!P39="LT",TONGHOP!P39="TN"),TONGHOP!J39=""),TONGHOP!G39,"")</f>
        <v/>
      </c>
      <c r="C39" t="str">
        <f>IF(AND(TONGHOP!N39=$B$1,OR(TONGHOP!O39="ThiTN",TONGHOP!P39="LT",TONGHOP!P39="TN"),TONGHOP!J39=""),TONGHOP!E39,"")</f>
        <v/>
      </c>
      <c r="D39" t="str">
        <f>IF(AND(TONGHOP!N39=$B$1,OR(TONGHOP!O39="ThiTN",TONGHOP!P39="LT",TONGHOP!P39="TN"),TONGHOP!J39=""),TONGHOP!H39,"")</f>
        <v/>
      </c>
      <c r="E39" t="str">
        <f>IF(AND(TONGHOP!N39=$B$1,OR(TONGHOP!O39="ThiTN",TONGHOP!P39="LT",TONGHOP!P39="TN"),TONGHOP!J39=""),TONGHOP!P39,"")</f>
        <v/>
      </c>
    </row>
    <row r="40" spans="1:5" hidden="1">
      <c r="A40" t="str">
        <f>IF(AND(TONGHOP!N40=$B$1,OR(TONGHOP!O40="ThiTN",TONGHOP!P40="LT",TONGHOP!P40="TN"),TONGHOP!J40=""),TONGHOP!B40,"")</f>
        <v/>
      </c>
      <c r="B40" t="str">
        <f>IF(AND(TONGHOP!N40=$B$1,OR(TONGHOP!O40="ThiTN",TONGHOP!P40="LT",TONGHOP!P40="TN"),TONGHOP!J40=""),TONGHOP!G40,"")</f>
        <v/>
      </c>
      <c r="C40" t="str">
        <f>IF(AND(TONGHOP!N40=$B$1,OR(TONGHOP!O40="ThiTN",TONGHOP!P40="LT",TONGHOP!P40="TN"),TONGHOP!J40=""),TONGHOP!E40,"")</f>
        <v/>
      </c>
      <c r="D40" t="str">
        <f>IF(AND(TONGHOP!N40=$B$1,OR(TONGHOP!O40="ThiTN",TONGHOP!P40="LT",TONGHOP!P40="TN"),TONGHOP!J40=""),TONGHOP!H40,"")</f>
        <v/>
      </c>
      <c r="E40" t="str">
        <f>IF(AND(TONGHOP!N40=$B$1,OR(TONGHOP!O40="ThiTN",TONGHOP!P40="LT",TONGHOP!P40="TN"),TONGHOP!J40=""),TONGHOP!P40,"")</f>
        <v/>
      </c>
    </row>
    <row r="41" spans="1:5" hidden="1">
      <c r="A41" t="str">
        <f>IF(AND(TONGHOP!N41=$B$1,OR(TONGHOP!O41="ThiTN",TONGHOP!P41="LT",TONGHOP!P41="TN"),TONGHOP!J41=""),TONGHOP!B41,"")</f>
        <v/>
      </c>
      <c r="B41" t="str">
        <f>IF(AND(TONGHOP!N41=$B$1,OR(TONGHOP!O41="ThiTN",TONGHOP!P41="LT",TONGHOP!P41="TN"),TONGHOP!J41=""),TONGHOP!G41,"")</f>
        <v/>
      </c>
      <c r="C41" t="str">
        <f>IF(AND(TONGHOP!N41=$B$1,OR(TONGHOP!O41="ThiTN",TONGHOP!P41="LT",TONGHOP!P41="TN"),TONGHOP!J41=""),TONGHOP!E41,"")</f>
        <v/>
      </c>
      <c r="D41" t="str">
        <f>IF(AND(TONGHOP!N41=$B$1,OR(TONGHOP!O41="ThiTN",TONGHOP!P41="LT",TONGHOP!P41="TN"),TONGHOP!J41=""),TONGHOP!H41,"")</f>
        <v/>
      </c>
      <c r="E41" t="str">
        <f>IF(AND(TONGHOP!N41=$B$1,OR(TONGHOP!O41="ThiTN",TONGHOP!P41="LT",TONGHOP!P41="TN"),TONGHOP!J41=""),TONGHOP!P41,"")</f>
        <v/>
      </c>
    </row>
    <row r="42" spans="1:5" hidden="1">
      <c r="A42" t="str">
        <f>IF(AND(TONGHOP!N42=$B$1,OR(TONGHOP!O42="ThiTN",TONGHOP!P42="LT",TONGHOP!P42="TN"),TONGHOP!J42=""),TONGHOP!B42,"")</f>
        <v/>
      </c>
      <c r="B42" t="str">
        <f>IF(AND(TONGHOP!N42=$B$1,OR(TONGHOP!O42="ThiTN",TONGHOP!P42="LT",TONGHOP!P42="TN"),TONGHOP!J42=""),TONGHOP!G42,"")</f>
        <v/>
      </c>
      <c r="C42" t="str">
        <f>IF(AND(TONGHOP!N42=$B$1,OR(TONGHOP!O42="ThiTN",TONGHOP!P42="LT",TONGHOP!P42="TN"),TONGHOP!J42=""),TONGHOP!E42,"")</f>
        <v/>
      </c>
      <c r="D42" t="str">
        <f>IF(AND(TONGHOP!N42=$B$1,OR(TONGHOP!O42="ThiTN",TONGHOP!P42="LT",TONGHOP!P42="TN"),TONGHOP!J42=""),TONGHOP!H42,"")</f>
        <v/>
      </c>
      <c r="E42" t="str">
        <f>IF(AND(TONGHOP!N42=$B$1,OR(TONGHOP!O42="ThiTN",TONGHOP!P42="LT",TONGHOP!P42="TN"),TONGHOP!J42=""),TONGHOP!P42,"")</f>
        <v/>
      </c>
    </row>
    <row r="43" spans="1:5" hidden="1">
      <c r="A43" t="str">
        <f>IF(AND(TONGHOP!N43=$B$1,OR(TONGHOP!O43="ThiTN",TONGHOP!P43="LT",TONGHOP!P43="TN"),TONGHOP!J43=""),TONGHOP!B43,"")</f>
        <v/>
      </c>
      <c r="B43" t="str">
        <f>IF(AND(TONGHOP!N43=$B$1,OR(TONGHOP!O43="ThiTN",TONGHOP!P43="LT",TONGHOP!P43="TN"),TONGHOP!J43=""),TONGHOP!G43,"")</f>
        <v/>
      </c>
      <c r="C43" t="str">
        <f>IF(AND(TONGHOP!N43=$B$1,OR(TONGHOP!O43="ThiTN",TONGHOP!P43="LT",TONGHOP!P43="TN"),TONGHOP!J43=""),TONGHOP!E43,"")</f>
        <v/>
      </c>
      <c r="D43" t="str">
        <f>IF(AND(TONGHOP!N43=$B$1,OR(TONGHOP!O43="ThiTN",TONGHOP!P43="LT",TONGHOP!P43="TN"),TONGHOP!J43=""),TONGHOP!H43,"")</f>
        <v/>
      </c>
      <c r="E43" t="str">
        <f>IF(AND(TONGHOP!N43=$B$1,OR(TONGHOP!O43="ThiTN",TONGHOP!P43="LT",TONGHOP!P43="TN"),TONGHOP!J43=""),TONGHOP!P43,"")</f>
        <v/>
      </c>
    </row>
    <row r="44" spans="1:5" hidden="1">
      <c r="A44" t="str">
        <f>IF(AND(TONGHOP!N44=$B$1,OR(TONGHOP!O44="ThiTN",TONGHOP!P44="LT",TONGHOP!P44="TN"),TONGHOP!J44=""),TONGHOP!B44,"")</f>
        <v/>
      </c>
      <c r="B44" t="str">
        <f>IF(AND(TONGHOP!N44=$B$1,OR(TONGHOP!O44="ThiTN",TONGHOP!P44="LT",TONGHOP!P44="TN"),TONGHOP!J44=""),TONGHOP!G44,"")</f>
        <v/>
      </c>
      <c r="C44" t="str">
        <f>IF(AND(TONGHOP!N44=$B$1,OR(TONGHOP!O44="ThiTN",TONGHOP!P44="LT",TONGHOP!P44="TN"),TONGHOP!J44=""),TONGHOP!E44,"")</f>
        <v/>
      </c>
      <c r="D44" t="str">
        <f>IF(AND(TONGHOP!N44=$B$1,OR(TONGHOP!O44="ThiTN",TONGHOP!P44="LT",TONGHOP!P44="TN"),TONGHOP!J44=""),TONGHOP!H44,"")</f>
        <v/>
      </c>
      <c r="E44" t="str">
        <f>IF(AND(TONGHOP!N44=$B$1,OR(TONGHOP!O44="ThiTN",TONGHOP!P44="LT",TONGHOP!P44="TN"),TONGHOP!J44=""),TONGHOP!P44,"")</f>
        <v/>
      </c>
    </row>
    <row r="45" spans="1:5" hidden="1">
      <c r="A45" t="str">
        <f>IF(AND(TONGHOP!N45=$B$1,OR(TONGHOP!O45="ThiTN",TONGHOP!P45="LT",TONGHOP!P45="TN"),TONGHOP!J45=""),TONGHOP!B45,"")</f>
        <v/>
      </c>
      <c r="B45" t="str">
        <f>IF(AND(TONGHOP!N45=$B$1,OR(TONGHOP!O45="ThiTN",TONGHOP!P45="LT",TONGHOP!P45="TN"),TONGHOP!J45=""),TONGHOP!G45,"")</f>
        <v/>
      </c>
      <c r="C45" t="str">
        <f>IF(AND(TONGHOP!N45=$B$1,OR(TONGHOP!O45="ThiTN",TONGHOP!P45="LT",TONGHOP!P45="TN"),TONGHOP!J45=""),TONGHOP!E45,"")</f>
        <v/>
      </c>
      <c r="D45" t="str">
        <f>IF(AND(TONGHOP!N45=$B$1,OR(TONGHOP!O45="ThiTN",TONGHOP!P45="LT",TONGHOP!P45="TN"),TONGHOP!J45=""),TONGHOP!H45,"")</f>
        <v/>
      </c>
      <c r="E45" t="str">
        <f>IF(AND(TONGHOP!N45=$B$1,OR(TONGHOP!O45="ThiTN",TONGHOP!P45="LT",TONGHOP!P45="TN"),TONGHOP!J45=""),TONGHOP!P45,"")</f>
        <v/>
      </c>
    </row>
    <row r="46" spans="1:5" hidden="1">
      <c r="A46" t="str">
        <f>IF(AND(TONGHOP!N46=$B$1,OR(TONGHOP!O46="ThiTN",TONGHOP!P46="LT",TONGHOP!P46="TN"),TONGHOP!J46=""),TONGHOP!B46,"")</f>
        <v/>
      </c>
      <c r="B46" t="str">
        <f>IF(AND(TONGHOP!N46=$B$1,OR(TONGHOP!O46="ThiTN",TONGHOP!P46="LT",TONGHOP!P46="TN"),TONGHOP!J46=""),TONGHOP!G46,"")</f>
        <v/>
      </c>
      <c r="C46" t="str">
        <f>IF(AND(TONGHOP!N46=$B$1,OR(TONGHOP!O46="ThiTN",TONGHOP!P46="LT",TONGHOP!P46="TN"),TONGHOP!J46=""),TONGHOP!E46,"")</f>
        <v/>
      </c>
      <c r="D46" t="str">
        <f>IF(AND(TONGHOP!N46=$B$1,OR(TONGHOP!O46="ThiTN",TONGHOP!P46="LT",TONGHOP!P46="TN"),TONGHOP!J46=""),TONGHOP!H46,"")</f>
        <v/>
      </c>
      <c r="E46" t="str">
        <f>IF(AND(TONGHOP!N46=$B$1,OR(TONGHOP!O46="ThiTN",TONGHOP!P46="LT",TONGHOP!P46="TN"),TONGHOP!J46=""),TONGHOP!P46,"")</f>
        <v/>
      </c>
    </row>
    <row r="47" spans="1:5" hidden="1">
      <c r="A47" t="str">
        <f>IF(AND(TONGHOP!N47=$B$1,OR(TONGHOP!O47="ThiTN",TONGHOP!P47="LT",TONGHOP!P47="TN"),TONGHOP!J47=""),TONGHOP!B47,"")</f>
        <v/>
      </c>
      <c r="B47" t="str">
        <f>IF(AND(TONGHOP!N47=$B$1,OR(TONGHOP!O47="ThiTN",TONGHOP!P47="LT",TONGHOP!P47="TN"),TONGHOP!J47=""),TONGHOP!G47,"")</f>
        <v/>
      </c>
      <c r="C47" t="str">
        <f>IF(AND(TONGHOP!N47=$B$1,OR(TONGHOP!O47="ThiTN",TONGHOP!P47="LT",TONGHOP!P47="TN"),TONGHOP!J47=""),TONGHOP!E47,"")</f>
        <v/>
      </c>
      <c r="D47" t="str">
        <f>IF(AND(TONGHOP!N47=$B$1,OR(TONGHOP!O47="ThiTN",TONGHOP!P47="LT",TONGHOP!P47="TN"),TONGHOP!J47=""),TONGHOP!H47,"")</f>
        <v/>
      </c>
      <c r="E47" t="str">
        <f>IF(AND(TONGHOP!N47=$B$1,OR(TONGHOP!O47="ThiTN",TONGHOP!P47="LT",TONGHOP!P47="TN"),TONGHOP!J47=""),TONGHOP!P47,"")</f>
        <v/>
      </c>
    </row>
    <row r="48" spans="1:5" hidden="1">
      <c r="A48" t="str">
        <f>IF(AND(TONGHOP!N48=$B$1,OR(TONGHOP!O48="ThiTN",TONGHOP!P48="LT",TONGHOP!P48="TN"),TONGHOP!J48=""),TONGHOP!B48,"")</f>
        <v/>
      </c>
      <c r="B48" t="str">
        <f>IF(AND(TONGHOP!N48=$B$1,OR(TONGHOP!O48="ThiTN",TONGHOP!P48="LT",TONGHOP!P48="TN"),TONGHOP!J48=""),TONGHOP!G48,"")</f>
        <v/>
      </c>
      <c r="C48" t="str">
        <f>IF(AND(TONGHOP!N48=$B$1,OR(TONGHOP!O48="ThiTN",TONGHOP!P48="LT",TONGHOP!P48="TN"),TONGHOP!J48=""),TONGHOP!E48,"")</f>
        <v/>
      </c>
      <c r="D48" t="str">
        <f>IF(AND(TONGHOP!N48=$B$1,OR(TONGHOP!O48="ThiTN",TONGHOP!P48="LT",TONGHOP!P48="TN"),TONGHOP!J48=""),TONGHOP!H48,"")</f>
        <v/>
      </c>
      <c r="E48" t="str">
        <f>IF(AND(TONGHOP!N48=$B$1,OR(TONGHOP!O48="ThiTN",TONGHOP!P48="LT",TONGHOP!P48="TN"),TONGHOP!J48=""),TONGHOP!P48,"")</f>
        <v/>
      </c>
    </row>
    <row r="49" spans="1:5" hidden="1">
      <c r="A49" t="str">
        <f>IF(AND(TONGHOP!N49=$B$1,OR(TONGHOP!O49="ThiTN",TONGHOP!P49="LT",TONGHOP!P49="TN"),TONGHOP!J49=""),TONGHOP!B49,"")</f>
        <v/>
      </c>
      <c r="B49" t="str">
        <f>IF(AND(TONGHOP!N49=$B$1,OR(TONGHOP!O49="ThiTN",TONGHOP!P49="LT",TONGHOP!P49="TN"),TONGHOP!J49=""),TONGHOP!G49,"")</f>
        <v/>
      </c>
      <c r="C49" t="str">
        <f>IF(AND(TONGHOP!N49=$B$1,OR(TONGHOP!O49="ThiTN",TONGHOP!P49="LT",TONGHOP!P49="TN"),TONGHOP!J49=""),TONGHOP!E49,"")</f>
        <v/>
      </c>
      <c r="D49" t="str">
        <f>IF(AND(TONGHOP!N49=$B$1,OR(TONGHOP!O49="ThiTN",TONGHOP!P49="LT",TONGHOP!P49="TN"),TONGHOP!J49=""),TONGHOP!H49,"")</f>
        <v/>
      </c>
      <c r="E49" t="str">
        <f>IF(AND(TONGHOP!N49=$B$1,OR(TONGHOP!O49="ThiTN",TONGHOP!P49="LT",TONGHOP!P49="TN"),TONGHOP!J49=""),TONGHOP!P49,"")</f>
        <v/>
      </c>
    </row>
    <row r="50" spans="1:5" hidden="1">
      <c r="A50" t="str">
        <f>IF(AND(TONGHOP!N50=$B$1,OR(TONGHOP!O50="ThiTN",TONGHOP!P50="LT",TONGHOP!P50="TN"),TONGHOP!J50=""),TONGHOP!B50,"")</f>
        <v/>
      </c>
      <c r="B50" t="str">
        <f>IF(AND(TONGHOP!N50=$B$1,OR(TONGHOP!O50="ThiTN",TONGHOP!P50="LT",TONGHOP!P50="TN"),TONGHOP!J50=""),TONGHOP!G50,"")</f>
        <v/>
      </c>
      <c r="C50" t="str">
        <f>IF(AND(TONGHOP!N50=$B$1,OR(TONGHOP!O50="ThiTN",TONGHOP!P50="LT",TONGHOP!P50="TN"),TONGHOP!J50=""),TONGHOP!E50,"")</f>
        <v/>
      </c>
      <c r="D50" t="str">
        <f>IF(AND(TONGHOP!N50=$B$1,OR(TONGHOP!O50="ThiTN",TONGHOP!P50="LT",TONGHOP!P50="TN"),TONGHOP!J50=""),TONGHOP!H50,"")</f>
        <v/>
      </c>
      <c r="E50" t="str">
        <f>IF(AND(TONGHOP!N50=$B$1,OR(TONGHOP!O50="ThiTN",TONGHOP!P50="LT",TONGHOP!P50="TN"),TONGHOP!J50=""),TONGHOP!P50,"")</f>
        <v/>
      </c>
    </row>
    <row r="51" spans="1:5" hidden="1">
      <c r="A51" t="str">
        <f>IF(AND(TONGHOP!N51=$B$1,OR(TONGHOP!O51="ThiTN",TONGHOP!P51="LT",TONGHOP!P51="TN"),TONGHOP!J51=""),TONGHOP!B51,"")</f>
        <v/>
      </c>
      <c r="B51" t="str">
        <f>IF(AND(TONGHOP!N51=$B$1,OR(TONGHOP!O51="ThiTN",TONGHOP!P51="LT",TONGHOP!P51="TN"),TONGHOP!J51=""),TONGHOP!G51,"")</f>
        <v/>
      </c>
      <c r="C51" t="str">
        <f>IF(AND(TONGHOP!N51=$B$1,OR(TONGHOP!O51="ThiTN",TONGHOP!P51="LT",TONGHOP!P51="TN"),TONGHOP!J51=""),TONGHOP!E51,"")</f>
        <v/>
      </c>
      <c r="D51" t="str">
        <f>IF(AND(TONGHOP!N51=$B$1,OR(TONGHOP!O51="ThiTN",TONGHOP!P51="LT",TONGHOP!P51="TN"),TONGHOP!J51=""),TONGHOP!H51,"")</f>
        <v/>
      </c>
      <c r="E51" t="str">
        <f>IF(AND(TONGHOP!N51=$B$1,OR(TONGHOP!O51="ThiTN",TONGHOP!P51="LT",TONGHOP!P51="TN"),TONGHOP!J51=""),TONGHOP!P51,"")</f>
        <v/>
      </c>
    </row>
    <row r="52" spans="1:5" hidden="1">
      <c r="A52" t="str">
        <f>IF(AND(TONGHOP!N52=$B$1,OR(TONGHOP!O52="ThiTN",TONGHOP!P52="LT",TONGHOP!P52="TN"),TONGHOP!J52=""),TONGHOP!B52,"")</f>
        <v/>
      </c>
      <c r="B52" t="str">
        <f>IF(AND(TONGHOP!N52=$B$1,OR(TONGHOP!O52="ThiTN",TONGHOP!P52="LT",TONGHOP!P52="TN"),TONGHOP!J52=""),TONGHOP!G52,"")</f>
        <v/>
      </c>
      <c r="C52" t="str">
        <f>IF(AND(TONGHOP!N52=$B$1,OR(TONGHOP!O52="ThiTN",TONGHOP!P52="LT",TONGHOP!P52="TN"),TONGHOP!J52=""),TONGHOP!E52,"")</f>
        <v/>
      </c>
      <c r="D52" t="str">
        <f>IF(AND(TONGHOP!N52=$B$1,OR(TONGHOP!O52="ThiTN",TONGHOP!P52="LT",TONGHOP!P52="TN"),TONGHOP!J52=""),TONGHOP!H52,"")</f>
        <v/>
      </c>
      <c r="E52" t="str">
        <f>IF(AND(TONGHOP!N52=$B$1,OR(TONGHOP!O52="ThiTN",TONGHOP!P52="LT",TONGHOP!P52="TN"),TONGHOP!J52=""),TONGHOP!P52,"")</f>
        <v/>
      </c>
    </row>
    <row r="53" spans="1:5" hidden="1">
      <c r="A53" t="str">
        <f>IF(AND(TONGHOP!N53=$B$1,OR(TONGHOP!O53="ThiTN",TONGHOP!P53="LT",TONGHOP!P53="TN"),TONGHOP!J53=""),TONGHOP!B53,"")</f>
        <v/>
      </c>
      <c r="B53" t="str">
        <f>IF(AND(TONGHOP!N53=$B$1,OR(TONGHOP!O53="ThiTN",TONGHOP!P53="LT",TONGHOP!P53="TN"),TONGHOP!J53=""),TONGHOP!G53,"")</f>
        <v/>
      </c>
      <c r="C53" t="str">
        <f>IF(AND(TONGHOP!N53=$B$1,OR(TONGHOP!O53="ThiTN",TONGHOP!P53="LT",TONGHOP!P53="TN"),TONGHOP!J53=""),TONGHOP!E53,"")</f>
        <v/>
      </c>
      <c r="D53" t="str">
        <f>IF(AND(TONGHOP!N53=$B$1,OR(TONGHOP!O53="ThiTN",TONGHOP!P53="LT",TONGHOP!P53="TN"),TONGHOP!J53=""),TONGHOP!H53,"")</f>
        <v/>
      </c>
      <c r="E53" t="str">
        <f>IF(AND(TONGHOP!N53=$B$1,OR(TONGHOP!O53="ThiTN",TONGHOP!P53="LT",TONGHOP!P53="TN"),TONGHOP!J53=""),TONGHOP!P53,"")</f>
        <v/>
      </c>
    </row>
    <row r="54" spans="1:5" hidden="1">
      <c r="A54" t="str">
        <f>IF(AND(TONGHOP!N54=$B$1,OR(TONGHOP!O54="ThiTN",TONGHOP!P54="LT",TONGHOP!P54="TN"),TONGHOP!J54=""),TONGHOP!B54,"")</f>
        <v/>
      </c>
      <c r="B54" t="str">
        <f>IF(AND(TONGHOP!N54=$B$1,OR(TONGHOP!O54="ThiTN",TONGHOP!P54="LT",TONGHOP!P54="TN"),TONGHOP!J54=""),TONGHOP!G54,"")</f>
        <v/>
      </c>
      <c r="C54" t="str">
        <f>IF(AND(TONGHOP!N54=$B$1,OR(TONGHOP!O54="ThiTN",TONGHOP!P54="LT",TONGHOP!P54="TN"),TONGHOP!J54=""),TONGHOP!E54,"")</f>
        <v/>
      </c>
      <c r="D54" t="str">
        <f>IF(AND(TONGHOP!N54=$B$1,OR(TONGHOP!O54="ThiTN",TONGHOP!P54="LT",TONGHOP!P54="TN"),TONGHOP!J54=""),TONGHOP!H54,"")</f>
        <v/>
      </c>
      <c r="E54" t="str">
        <f>IF(AND(TONGHOP!N54=$B$1,OR(TONGHOP!O54="ThiTN",TONGHOP!P54="LT",TONGHOP!P54="TN"),TONGHOP!J54=""),TONGHOP!P54,"")</f>
        <v/>
      </c>
    </row>
    <row r="55" spans="1:5" hidden="1">
      <c r="A55" t="str">
        <f>IF(AND(TONGHOP!N55=$B$1,OR(TONGHOP!O55="ThiTN",TONGHOP!P55="LT",TONGHOP!P55="TN"),TONGHOP!J55=""),TONGHOP!B55,"")</f>
        <v/>
      </c>
      <c r="B55" t="str">
        <f>IF(AND(TONGHOP!N55=$B$1,OR(TONGHOP!O55="ThiTN",TONGHOP!P55="LT",TONGHOP!P55="TN"),TONGHOP!J55=""),TONGHOP!G55,"")</f>
        <v/>
      </c>
      <c r="C55" t="str">
        <f>IF(AND(TONGHOP!N55=$B$1,OR(TONGHOP!O55="ThiTN",TONGHOP!P55="LT",TONGHOP!P55="TN"),TONGHOP!J55=""),TONGHOP!E55,"")</f>
        <v/>
      </c>
      <c r="D55" t="str">
        <f>IF(AND(TONGHOP!N55=$B$1,OR(TONGHOP!O55="ThiTN",TONGHOP!P55="LT",TONGHOP!P55="TN"),TONGHOP!J55=""),TONGHOP!H55,"")</f>
        <v/>
      </c>
      <c r="E55" t="str">
        <f>IF(AND(TONGHOP!N55=$B$1,OR(TONGHOP!O55="ThiTN",TONGHOP!P55="LT",TONGHOP!P55="TN"),TONGHOP!J55=""),TONGHOP!P55,"")</f>
        <v/>
      </c>
    </row>
    <row r="56" spans="1:5" hidden="1">
      <c r="A56" t="str">
        <f>IF(AND(TONGHOP!N56=$B$1,OR(TONGHOP!O56="ThiTN",TONGHOP!P56="LT",TONGHOP!P56="TN"),TONGHOP!J56=""),TONGHOP!B56,"")</f>
        <v/>
      </c>
      <c r="B56" t="str">
        <f>IF(AND(TONGHOP!N56=$B$1,OR(TONGHOP!O56="ThiTN",TONGHOP!P56="LT",TONGHOP!P56="TN"),TONGHOP!J56=""),TONGHOP!G56,"")</f>
        <v/>
      </c>
      <c r="C56" t="str">
        <f>IF(AND(TONGHOP!N56=$B$1,OR(TONGHOP!O56="ThiTN",TONGHOP!P56="LT",TONGHOP!P56="TN"),TONGHOP!J56=""),TONGHOP!E56,"")</f>
        <v/>
      </c>
      <c r="D56" t="str">
        <f>IF(AND(TONGHOP!N56=$B$1,OR(TONGHOP!O56="ThiTN",TONGHOP!P56="LT",TONGHOP!P56="TN"),TONGHOP!J56=""),TONGHOP!H56,"")</f>
        <v/>
      </c>
      <c r="E56" t="str">
        <f>IF(AND(TONGHOP!N56=$B$1,OR(TONGHOP!O56="ThiTN",TONGHOP!P56="LT",TONGHOP!P56="TN"),TONGHOP!J56=""),TONGHOP!P56,"")</f>
        <v/>
      </c>
    </row>
    <row r="57" spans="1:5" hidden="1">
      <c r="A57" t="str">
        <f>IF(AND(TONGHOP!N57=$B$1,OR(TONGHOP!O57="ThiTN",TONGHOP!P57="LT",TONGHOP!P57="TN"),TONGHOP!J57=""),TONGHOP!B57,"")</f>
        <v/>
      </c>
      <c r="B57" t="str">
        <f>IF(AND(TONGHOP!N57=$B$1,OR(TONGHOP!O57="ThiTN",TONGHOP!P57="LT",TONGHOP!P57="TN"),TONGHOP!J57=""),TONGHOP!G57,"")</f>
        <v/>
      </c>
      <c r="C57" t="str">
        <f>IF(AND(TONGHOP!N57=$B$1,OR(TONGHOP!O57="ThiTN",TONGHOP!P57="LT",TONGHOP!P57="TN"),TONGHOP!J57=""),TONGHOP!E57,"")</f>
        <v/>
      </c>
      <c r="D57" t="str">
        <f>IF(AND(TONGHOP!N57=$B$1,OR(TONGHOP!O57="ThiTN",TONGHOP!P57="LT",TONGHOP!P57="TN"),TONGHOP!J57=""),TONGHOP!H57,"")</f>
        <v/>
      </c>
      <c r="E57" t="str">
        <f>IF(AND(TONGHOP!N57=$B$1,OR(TONGHOP!O57="ThiTN",TONGHOP!P57="LT",TONGHOP!P57="TN"),TONGHOP!J57=""),TONGHOP!P57,"")</f>
        <v/>
      </c>
    </row>
    <row r="58" spans="1:5" hidden="1">
      <c r="A58" t="str">
        <f>IF(AND(TONGHOP!N58=$B$1,OR(TONGHOP!O58="ThiTN",TONGHOP!P58="LT",TONGHOP!P58="TN"),TONGHOP!J58=""),TONGHOP!B58,"")</f>
        <v/>
      </c>
      <c r="B58" t="str">
        <f>IF(AND(TONGHOP!N58=$B$1,OR(TONGHOP!O58="ThiTN",TONGHOP!P58="LT",TONGHOP!P58="TN"),TONGHOP!J58=""),TONGHOP!G58,"")</f>
        <v/>
      </c>
      <c r="C58" t="str">
        <f>IF(AND(TONGHOP!N58=$B$1,OR(TONGHOP!O58="ThiTN",TONGHOP!P58="LT",TONGHOP!P58="TN"),TONGHOP!J58=""),TONGHOP!E58,"")</f>
        <v/>
      </c>
      <c r="D58" t="str">
        <f>IF(AND(TONGHOP!N58=$B$1,OR(TONGHOP!O58="ThiTN",TONGHOP!P58="LT",TONGHOP!P58="TN"),TONGHOP!J58=""),TONGHOP!H58,"")</f>
        <v/>
      </c>
      <c r="E58" t="str">
        <f>IF(AND(TONGHOP!N58=$B$1,OR(TONGHOP!O58="ThiTN",TONGHOP!P58="LT",TONGHOP!P58="TN"),TONGHOP!J58=""),TONGHOP!P58,"")</f>
        <v/>
      </c>
    </row>
    <row r="59" spans="1:5" hidden="1">
      <c r="A59" t="str">
        <f>IF(AND(TONGHOP!N59=$B$1,OR(TONGHOP!O59="ThiTN",TONGHOP!P59="LT",TONGHOP!P59="TN"),TONGHOP!J59=""),TONGHOP!B59,"")</f>
        <v/>
      </c>
      <c r="B59" t="str">
        <f>IF(AND(TONGHOP!N59=$B$1,OR(TONGHOP!O59="ThiTN",TONGHOP!P59="LT",TONGHOP!P59="TN"),TONGHOP!J59=""),TONGHOP!G59,"")</f>
        <v/>
      </c>
      <c r="C59" t="str">
        <f>IF(AND(TONGHOP!N59=$B$1,OR(TONGHOP!O59="ThiTN",TONGHOP!P59="LT",TONGHOP!P59="TN"),TONGHOP!J59=""),TONGHOP!E59,"")</f>
        <v/>
      </c>
      <c r="D59" t="str">
        <f>IF(AND(TONGHOP!N59=$B$1,OR(TONGHOP!O59="ThiTN",TONGHOP!P59="LT",TONGHOP!P59="TN"),TONGHOP!J59=""),TONGHOP!H59,"")</f>
        <v/>
      </c>
      <c r="E59" t="str">
        <f>IF(AND(TONGHOP!N59=$B$1,OR(TONGHOP!O59="ThiTN",TONGHOP!P59="LT",TONGHOP!P59="TN"),TONGHOP!J59=""),TONGHOP!P59,"")</f>
        <v/>
      </c>
    </row>
    <row r="60" spans="1:5" hidden="1">
      <c r="A60" t="str">
        <f>IF(AND(TONGHOP!N60=$B$1,OR(TONGHOP!O60="ThiTN",TONGHOP!P60="LT",TONGHOP!P60="TN"),TONGHOP!J60=""),TONGHOP!B60,"")</f>
        <v/>
      </c>
      <c r="B60" t="str">
        <f>IF(AND(TONGHOP!N60=$B$1,OR(TONGHOP!O60="ThiTN",TONGHOP!P60="LT",TONGHOP!P60="TN"),TONGHOP!J60=""),TONGHOP!G60,"")</f>
        <v/>
      </c>
      <c r="C60" t="str">
        <f>IF(AND(TONGHOP!N60=$B$1,OR(TONGHOP!O60="ThiTN",TONGHOP!P60="LT",TONGHOP!P60="TN"),TONGHOP!J60=""),TONGHOP!E60,"")</f>
        <v/>
      </c>
      <c r="D60" t="str">
        <f>IF(AND(TONGHOP!N60=$B$1,OR(TONGHOP!O60="ThiTN",TONGHOP!P60="LT",TONGHOP!P60="TN"),TONGHOP!J60=""),TONGHOP!H60,"")</f>
        <v/>
      </c>
      <c r="E60" t="str">
        <f>IF(AND(TONGHOP!N60=$B$1,OR(TONGHOP!O60="ThiTN",TONGHOP!P60="LT",TONGHOP!P60="TN"),TONGHOP!J60=""),TONGHOP!P60,"")</f>
        <v/>
      </c>
    </row>
    <row r="61" spans="1:5" hidden="1">
      <c r="A61" t="str">
        <f>IF(AND(TONGHOP!N61=$B$1,OR(TONGHOP!O61="ThiTN",TONGHOP!P61="LT",TONGHOP!P61="TN"),TONGHOP!J61=""),TONGHOP!B61,"")</f>
        <v/>
      </c>
      <c r="B61" t="str">
        <f>IF(AND(TONGHOP!N61=$B$1,OR(TONGHOP!O61="ThiTN",TONGHOP!P61="LT",TONGHOP!P61="TN"),TONGHOP!J61=""),TONGHOP!G61,"")</f>
        <v/>
      </c>
      <c r="C61" t="str">
        <f>IF(AND(TONGHOP!N61=$B$1,OR(TONGHOP!O61="ThiTN",TONGHOP!P61="LT",TONGHOP!P61="TN"),TONGHOP!J61=""),TONGHOP!E61,"")</f>
        <v/>
      </c>
      <c r="D61" t="str">
        <f>IF(AND(TONGHOP!N61=$B$1,OR(TONGHOP!O61="ThiTN",TONGHOP!P61="LT",TONGHOP!P61="TN"),TONGHOP!J61=""),TONGHOP!H61,"")</f>
        <v/>
      </c>
      <c r="E61" t="str">
        <f>IF(AND(TONGHOP!N61=$B$1,OR(TONGHOP!O61="ThiTN",TONGHOP!P61="LT",TONGHOP!P61="TN"),TONGHOP!J61=""),TONGHOP!P61,"")</f>
        <v/>
      </c>
    </row>
    <row r="62" spans="1:5" hidden="1">
      <c r="A62" t="str">
        <f>IF(AND(TONGHOP!N62=$B$1,OR(TONGHOP!O62="ThiTN",TONGHOP!P62="LT",TONGHOP!P62="TN"),TONGHOP!J62=""),TONGHOP!B62,"")</f>
        <v/>
      </c>
      <c r="B62" t="str">
        <f>IF(AND(TONGHOP!N62=$B$1,OR(TONGHOP!O62="ThiTN",TONGHOP!P62="LT",TONGHOP!P62="TN"),TONGHOP!J62=""),TONGHOP!G62,"")</f>
        <v/>
      </c>
      <c r="C62" t="str">
        <f>IF(AND(TONGHOP!N62=$B$1,OR(TONGHOP!O62="ThiTN",TONGHOP!P62="LT",TONGHOP!P62="TN"),TONGHOP!J62=""),TONGHOP!E62,"")</f>
        <v/>
      </c>
      <c r="D62" t="str">
        <f>IF(AND(TONGHOP!N62=$B$1,OR(TONGHOP!O62="ThiTN",TONGHOP!P62="LT",TONGHOP!P62="TN"),TONGHOP!J62=""),TONGHOP!H62,"")</f>
        <v/>
      </c>
      <c r="E62" t="str">
        <f>IF(AND(TONGHOP!N62=$B$1,OR(TONGHOP!O62="ThiTN",TONGHOP!P62="LT",TONGHOP!P62="TN"),TONGHOP!J62=""),TONGHOP!P62,"")</f>
        <v/>
      </c>
    </row>
    <row r="63" spans="1:5" hidden="1">
      <c r="A63" t="str">
        <f>IF(AND(TONGHOP!N63=$B$1,OR(TONGHOP!O63="ThiTN",TONGHOP!P63="LT",TONGHOP!P63="TN"),TONGHOP!J63=""),TONGHOP!B63,"")</f>
        <v/>
      </c>
      <c r="B63" t="str">
        <f>IF(AND(TONGHOP!N63=$B$1,OR(TONGHOP!O63="ThiTN",TONGHOP!P63="LT",TONGHOP!P63="TN"),TONGHOP!J63=""),TONGHOP!G63,"")</f>
        <v/>
      </c>
      <c r="C63" t="str">
        <f>IF(AND(TONGHOP!N63=$B$1,OR(TONGHOP!O63="ThiTN",TONGHOP!P63="LT",TONGHOP!P63="TN"),TONGHOP!J63=""),TONGHOP!E63,"")</f>
        <v/>
      </c>
      <c r="D63" t="str">
        <f>IF(AND(TONGHOP!N63=$B$1,OR(TONGHOP!O63="ThiTN",TONGHOP!P63="LT",TONGHOP!P63="TN"),TONGHOP!J63=""),TONGHOP!H63,"")</f>
        <v/>
      </c>
      <c r="E63" t="str">
        <f>IF(AND(TONGHOP!N63=$B$1,OR(TONGHOP!O63="ThiTN",TONGHOP!P63="LT",TONGHOP!P63="TN"),TONGHOP!J63=""),TONGHOP!P63,"")</f>
        <v/>
      </c>
    </row>
    <row r="64" spans="1:5" hidden="1">
      <c r="A64" t="str">
        <f>IF(AND(TONGHOP!N64=$B$1,OR(TONGHOP!O64="ThiTN",TONGHOP!P64="LT",TONGHOP!P64="TN"),TONGHOP!J64=""),TONGHOP!B64,"")</f>
        <v/>
      </c>
      <c r="B64" t="str">
        <f>IF(AND(TONGHOP!N64=$B$1,OR(TONGHOP!O64="ThiTN",TONGHOP!P64="LT",TONGHOP!P64="TN"),TONGHOP!J64=""),TONGHOP!G64,"")</f>
        <v/>
      </c>
      <c r="C64" t="str">
        <f>IF(AND(TONGHOP!N64=$B$1,OR(TONGHOP!O64="ThiTN",TONGHOP!P64="LT",TONGHOP!P64="TN"),TONGHOP!J64=""),TONGHOP!E64,"")</f>
        <v/>
      </c>
      <c r="D64" t="str">
        <f>IF(AND(TONGHOP!N64=$B$1,OR(TONGHOP!O64="ThiTN",TONGHOP!P64="LT",TONGHOP!P64="TN"),TONGHOP!J64=""),TONGHOP!H64,"")</f>
        <v/>
      </c>
      <c r="E64" t="str">
        <f>IF(AND(TONGHOP!N64=$B$1,OR(TONGHOP!O64="ThiTN",TONGHOP!P64="LT",TONGHOP!P64="TN"),TONGHOP!J64=""),TONGHOP!P64,"")</f>
        <v/>
      </c>
    </row>
    <row r="65" spans="1:5" hidden="1">
      <c r="A65" t="str">
        <f>IF(AND(TONGHOP!N65=$B$1,OR(TONGHOP!O65="ThiTN",TONGHOP!P65="LT",TONGHOP!P65="TN"),TONGHOP!J65=""),TONGHOP!B65,"")</f>
        <v/>
      </c>
      <c r="B65" t="str">
        <f>IF(AND(TONGHOP!N65=$B$1,OR(TONGHOP!O65="ThiTN",TONGHOP!P65="LT",TONGHOP!P65="TN"),TONGHOP!J65=""),TONGHOP!G65,"")</f>
        <v/>
      </c>
      <c r="C65" t="str">
        <f>IF(AND(TONGHOP!N65=$B$1,OR(TONGHOP!O65="ThiTN",TONGHOP!P65="LT",TONGHOP!P65="TN"),TONGHOP!J65=""),TONGHOP!E65,"")</f>
        <v/>
      </c>
      <c r="D65" t="str">
        <f>IF(AND(TONGHOP!N65=$B$1,OR(TONGHOP!O65="ThiTN",TONGHOP!P65="LT",TONGHOP!P65="TN"),TONGHOP!J65=""),TONGHOP!H65,"")</f>
        <v/>
      </c>
      <c r="E65" t="str">
        <f>IF(AND(TONGHOP!N65=$B$1,OR(TONGHOP!O65="ThiTN",TONGHOP!P65="LT",TONGHOP!P65="TN"),TONGHOP!J65=""),TONGHOP!P65,"")</f>
        <v/>
      </c>
    </row>
    <row r="66" spans="1:5" hidden="1">
      <c r="A66" t="str">
        <f>IF(AND(TONGHOP!N66=$B$1,OR(TONGHOP!O66="ThiTN",TONGHOP!P66="LT",TONGHOP!P66="TN"),TONGHOP!J66=""),TONGHOP!B66,"")</f>
        <v/>
      </c>
      <c r="B66" t="str">
        <f>IF(AND(TONGHOP!N66=$B$1,OR(TONGHOP!O66="ThiTN",TONGHOP!P66="LT",TONGHOP!P66="TN"),TONGHOP!J66=""),TONGHOP!G66,"")</f>
        <v/>
      </c>
      <c r="C66" t="str">
        <f>IF(AND(TONGHOP!N66=$B$1,OR(TONGHOP!O66="ThiTN",TONGHOP!P66="LT",TONGHOP!P66="TN"),TONGHOP!J66=""),TONGHOP!E66,"")</f>
        <v/>
      </c>
      <c r="D66" t="str">
        <f>IF(AND(TONGHOP!N66=$B$1,OR(TONGHOP!O66="ThiTN",TONGHOP!P66="LT",TONGHOP!P66="TN"),TONGHOP!J66=""),TONGHOP!H66,"")</f>
        <v/>
      </c>
      <c r="E66" t="str">
        <f>IF(AND(TONGHOP!N66=$B$1,OR(TONGHOP!O66="ThiTN",TONGHOP!P66="LT",TONGHOP!P66="TN"),TONGHOP!J66=""),TONGHOP!P66,"")</f>
        <v/>
      </c>
    </row>
    <row r="67" spans="1:5" hidden="1">
      <c r="A67" t="str">
        <f>IF(AND(TONGHOP!N67=$B$1,OR(TONGHOP!O67="ThiTN",TONGHOP!P67="LT",TONGHOP!P67="TN"),TONGHOP!J67=""),TONGHOP!B67,"")</f>
        <v/>
      </c>
      <c r="B67" t="str">
        <f>IF(AND(TONGHOP!N67=$B$1,OR(TONGHOP!O67="ThiTN",TONGHOP!P67="LT",TONGHOP!P67="TN"),TONGHOP!J67=""),TONGHOP!G67,"")</f>
        <v/>
      </c>
      <c r="C67" t="str">
        <f>IF(AND(TONGHOP!N67=$B$1,OR(TONGHOP!O67="ThiTN",TONGHOP!P67="LT",TONGHOP!P67="TN"),TONGHOP!J67=""),TONGHOP!E67,"")</f>
        <v/>
      </c>
      <c r="D67" t="str">
        <f>IF(AND(TONGHOP!N67=$B$1,OR(TONGHOP!O67="ThiTN",TONGHOP!P67="LT",TONGHOP!P67="TN"),TONGHOP!J67=""),TONGHOP!H67,"")</f>
        <v/>
      </c>
      <c r="E67" t="str">
        <f>IF(AND(TONGHOP!N67=$B$1,OR(TONGHOP!O67="ThiTN",TONGHOP!P67="LT",TONGHOP!P67="TN"),TONGHOP!J67=""),TONGHOP!P67,"")</f>
        <v/>
      </c>
    </row>
    <row r="68" spans="1:5" hidden="1">
      <c r="A68" t="str">
        <f>IF(AND(TONGHOP!N68=$B$1,OR(TONGHOP!O68="ThiTN",TONGHOP!P68="LT",TONGHOP!P68="TN"),TONGHOP!J68=""),TONGHOP!B68,"")</f>
        <v/>
      </c>
      <c r="B68" t="str">
        <f>IF(AND(TONGHOP!N68=$B$1,OR(TONGHOP!O68="ThiTN",TONGHOP!P68="LT",TONGHOP!P68="TN"),TONGHOP!J68=""),TONGHOP!G68,"")</f>
        <v/>
      </c>
      <c r="C68" t="str">
        <f>IF(AND(TONGHOP!N68=$B$1,OR(TONGHOP!O68="ThiTN",TONGHOP!P68="LT",TONGHOP!P68="TN"),TONGHOP!J68=""),TONGHOP!E68,"")</f>
        <v/>
      </c>
      <c r="D68" t="str">
        <f>IF(AND(TONGHOP!N68=$B$1,OR(TONGHOP!O68="ThiTN",TONGHOP!P68="LT",TONGHOP!P68="TN"),TONGHOP!J68=""),TONGHOP!H68,"")</f>
        <v/>
      </c>
      <c r="E68" t="str">
        <f>IF(AND(TONGHOP!N68=$B$1,OR(TONGHOP!O68="ThiTN",TONGHOP!P68="LT",TONGHOP!P68="TN"),TONGHOP!J68=""),TONGHOP!P68,"")</f>
        <v/>
      </c>
    </row>
    <row r="69" spans="1:5" hidden="1">
      <c r="A69" t="str">
        <f>IF(AND(TONGHOP!N69=$B$1,OR(TONGHOP!O69="ThiTN",TONGHOP!P69="LT",TONGHOP!P69="TN"),TONGHOP!J69=""),TONGHOP!B69,"")</f>
        <v/>
      </c>
      <c r="B69" t="str">
        <f>IF(AND(TONGHOP!N69=$B$1,OR(TONGHOP!O69="ThiTN",TONGHOP!P69="LT",TONGHOP!P69="TN"),TONGHOP!J69=""),TONGHOP!G69,"")</f>
        <v/>
      </c>
      <c r="C69" t="str">
        <f>IF(AND(TONGHOP!N69=$B$1,OR(TONGHOP!O69="ThiTN",TONGHOP!P69="LT",TONGHOP!P69="TN"),TONGHOP!J69=""),TONGHOP!E69,"")</f>
        <v/>
      </c>
      <c r="D69" t="str">
        <f>IF(AND(TONGHOP!N69=$B$1,OR(TONGHOP!O69="ThiTN",TONGHOP!P69="LT",TONGHOP!P69="TN"),TONGHOP!J69=""),TONGHOP!H69,"")</f>
        <v/>
      </c>
      <c r="E69" t="str">
        <f>IF(AND(TONGHOP!N69=$B$1,OR(TONGHOP!O69="ThiTN",TONGHOP!P69="LT",TONGHOP!P69="TN"),TONGHOP!J69=""),TONGHOP!P69,"")</f>
        <v/>
      </c>
    </row>
    <row r="70" spans="1:5" hidden="1">
      <c r="A70" t="str">
        <f>IF(AND(TONGHOP!N70=$B$1,OR(TONGHOP!O70="ThiTN",TONGHOP!P70="LT",TONGHOP!P70="TN"),TONGHOP!J70=""),TONGHOP!B70,"")</f>
        <v/>
      </c>
      <c r="B70" t="str">
        <f>IF(AND(TONGHOP!N70=$B$1,OR(TONGHOP!O70="ThiTN",TONGHOP!P70="LT",TONGHOP!P70="TN"),TONGHOP!J70=""),TONGHOP!G70,"")</f>
        <v/>
      </c>
      <c r="C70" t="str">
        <f>IF(AND(TONGHOP!N70=$B$1,OR(TONGHOP!O70="ThiTN",TONGHOP!P70="LT",TONGHOP!P70="TN"),TONGHOP!J70=""),TONGHOP!E70,"")</f>
        <v/>
      </c>
      <c r="D70" t="str">
        <f>IF(AND(TONGHOP!N70=$B$1,OR(TONGHOP!O70="ThiTN",TONGHOP!P70="LT",TONGHOP!P70="TN"),TONGHOP!J70=""),TONGHOP!H70,"")</f>
        <v/>
      </c>
      <c r="E70" t="str">
        <f>IF(AND(TONGHOP!N70=$B$1,OR(TONGHOP!O70="ThiTN",TONGHOP!P70="LT",TONGHOP!P70="TN"),TONGHOP!J70=""),TONGHOP!P70,"")</f>
        <v/>
      </c>
    </row>
    <row r="71" spans="1:5" hidden="1">
      <c r="A71" t="str">
        <f>IF(AND(TONGHOP!N71=$B$1,OR(TONGHOP!O71="ThiTN",TONGHOP!P71="LT",TONGHOP!P71="TN"),TONGHOP!J71=""),TONGHOP!B71,"")</f>
        <v/>
      </c>
      <c r="B71" t="str">
        <f>IF(AND(TONGHOP!N71=$B$1,OR(TONGHOP!O71="ThiTN",TONGHOP!P71="LT",TONGHOP!P71="TN"),TONGHOP!J71=""),TONGHOP!G71,"")</f>
        <v/>
      </c>
      <c r="C71" t="str">
        <f>IF(AND(TONGHOP!N71=$B$1,OR(TONGHOP!O71="ThiTN",TONGHOP!P71="LT",TONGHOP!P71="TN"),TONGHOP!J71=""),TONGHOP!E71,"")</f>
        <v/>
      </c>
      <c r="D71" t="str">
        <f>IF(AND(TONGHOP!N71=$B$1,OR(TONGHOP!O71="ThiTN",TONGHOP!P71="LT",TONGHOP!P71="TN"),TONGHOP!J71=""),TONGHOP!H71,"")</f>
        <v/>
      </c>
      <c r="E71" t="str">
        <f>IF(AND(TONGHOP!N71=$B$1,OR(TONGHOP!O71="ThiTN",TONGHOP!P71="LT",TONGHOP!P71="TN"),TONGHOP!J71=""),TONGHOP!P71,"")</f>
        <v/>
      </c>
    </row>
    <row r="72" spans="1:5" hidden="1">
      <c r="A72" t="str">
        <f>IF(AND(TONGHOP!N72=$B$1,OR(TONGHOP!O72="ThiTN",TONGHOP!P72="LT",TONGHOP!P72="TN"),TONGHOP!J72=""),TONGHOP!B72,"")</f>
        <v/>
      </c>
      <c r="B72" t="str">
        <f>IF(AND(TONGHOP!N72=$B$1,OR(TONGHOP!O72="ThiTN",TONGHOP!P72="LT",TONGHOP!P72="TN"),TONGHOP!J72=""),TONGHOP!G72,"")</f>
        <v/>
      </c>
      <c r="C72" t="str">
        <f>IF(AND(TONGHOP!N72=$B$1,OR(TONGHOP!O72="ThiTN",TONGHOP!P72="LT",TONGHOP!P72="TN"),TONGHOP!J72=""),TONGHOP!E72,"")</f>
        <v/>
      </c>
      <c r="D72" t="str">
        <f>IF(AND(TONGHOP!N72=$B$1,OR(TONGHOP!O72="ThiTN",TONGHOP!P72="LT",TONGHOP!P72="TN"),TONGHOP!J72=""),TONGHOP!H72,"")</f>
        <v/>
      </c>
      <c r="E72" t="str">
        <f>IF(AND(TONGHOP!N72=$B$1,OR(TONGHOP!O72="ThiTN",TONGHOP!P72="LT",TONGHOP!P72="TN"),TONGHOP!J72=""),TONGHOP!P72,"")</f>
        <v/>
      </c>
    </row>
    <row r="73" spans="1:5" hidden="1">
      <c r="A73" t="str">
        <f>IF(AND(TONGHOP!N73=$B$1,OR(TONGHOP!O73="ThiTN",TONGHOP!P73="LT",TONGHOP!P73="TN"),TONGHOP!J73=""),TONGHOP!B73,"")</f>
        <v/>
      </c>
      <c r="B73" t="str">
        <f>IF(AND(TONGHOP!N73=$B$1,OR(TONGHOP!O73="ThiTN",TONGHOP!P73="LT",TONGHOP!P73="TN"),TONGHOP!J73=""),TONGHOP!G73,"")</f>
        <v/>
      </c>
      <c r="C73" t="str">
        <f>IF(AND(TONGHOP!N73=$B$1,OR(TONGHOP!O73="ThiTN",TONGHOP!P73="LT",TONGHOP!P73="TN"),TONGHOP!J73=""),TONGHOP!E73,"")</f>
        <v/>
      </c>
      <c r="D73" t="str">
        <f>IF(AND(TONGHOP!N73=$B$1,OR(TONGHOP!O73="ThiTN",TONGHOP!P73="LT",TONGHOP!P73="TN"),TONGHOP!J73=""),TONGHOP!H73,"")</f>
        <v/>
      </c>
      <c r="E73" t="str">
        <f>IF(AND(TONGHOP!N73=$B$1,OR(TONGHOP!O73="ThiTN",TONGHOP!P73="LT",TONGHOP!P73="TN"),TONGHOP!J73=""),TONGHOP!P73,"")</f>
        <v/>
      </c>
    </row>
    <row r="74" spans="1:5" hidden="1">
      <c r="A74" t="str">
        <f>IF(AND(TONGHOP!N74=$B$1,OR(TONGHOP!O74="ThiTN",TONGHOP!P74="LT",TONGHOP!P74="TN"),TONGHOP!J74=""),TONGHOP!B74,"")</f>
        <v/>
      </c>
      <c r="B74" t="str">
        <f>IF(AND(TONGHOP!N74=$B$1,OR(TONGHOP!O74="ThiTN",TONGHOP!P74="LT",TONGHOP!P74="TN"),TONGHOP!J74=""),TONGHOP!G74,"")</f>
        <v/>
      </c>
      <c r="C74" t="str">
        <f>IF(AND(TONGHOP!N74=$B$1,OR(TONGHOP!O74="ThiTN",TONGHOP!P74="LT",TONGHOP!P74="TN"),TONGHOP!J74=""),TONGHOP!E74,"")</f>
        <v/>
      </c>
      <c r="D74" t="str">
        <f>IF(AND(TONGHOP!N74=$B$1,OR(TONGHOP!O74="ThiTN",TONGHOP!P74="LT",TONGHOP!P74="TN"),TONGHOP!J74=""),TONGHOP!H74,"")</f>
        <v/>
      </c>
      <c r="E74" t="str">
        <f>IF(AND(TONGHOP!N74=$B$1,OR(TONGHOP!O74="ThiTN",TONGHOP!P74="LT",TONGHOP!P74="TN"),TONGHOP!J74=""),TONGHOP!P74,"")</f>
        <v/>
      </c>
    </row>
    <row r="75" spans="1:5" hidden="1">
      <c r="A75" t="str">
        <f>IF(AND(TONGHOP!N75=$B$1,OR(TONGHOP!O75="ThiTN",TONGHOP!P75="LT",TONGHOP!P75="TN"),TONGHOP!J75=""),TONGHOP!B75,"")</f>
        <v/>
      </c>
      <c r="B75" t="str">
        <f>IF(AND(TONGHOP!N75=$B$1,OR(TONGHOP!O75="ThiTN",TONGHOP!P75="LT",TONGHOP!P75="TN"),TONGHOP!J75=""),TONGHOP!G75,"")</f>
        <v/>
      </c>
      <c r="C75" t="str">
        <f>IF(AND(TONGHOP!N75=$B$1,OR(TONGHOP!O75="ThiTN",TONGHOP!P75="LT",TONGHOP!P75="TN"),TONGHOP!J75=""),TONGHOP!E75,"")</f>
        <v/>
      </c>
      <c r="D75" t="str">
        <f>IF(AND(TONGHOP!N75=$B$1,OR(TONGHOP!O75="ThiTN",TONGHOP!P75="LT",TONGHOP!P75="TN"),TONGHOP!J75=""),TONGHOP!H75,"")</f>
        <v/>
      </c>
      <c r="E75" t="str">
        <f>IF(AND(TONGHOP!N75=$B$1,OR(TONGHOP!O75="ThiTN",TONGHOP!P75="LT",TONGHOP!P75="TN"),TONGHOP!J75=""),TONGHOP!P75,"")</f>
        <v/>
      </c>
    </row>
    <row r="76" spans="1:5" hidden="1">
      <c r="A76" t="str">
        <f>IF(AND(TONGHOP!N76=$B$1,OR(TONGHOP!O76="ThiTN",TONGHOP!P76="LT",TONGHOP!P76="TN"),TONGHOP!J76=""),TONGHOP!B76,"")</f>
        <v/>
      </c>
      <c r="B76" t="str">
        <f>IF(AND(TONGHOP!N76=$B$1,OR(TONGHOP!O76="ThiTN",TONGHOP!P76="LT",TONGHOP!P76="TN"),TONGHOP!J76=""),TONGHOP!G76,"")</f>
        <v/>
      </c>
      <c r="C76" t="str">
        <f>IF(AND(TONGHOP!N76=$B$1,OR(TONGHOP!O76="ThiTN",TONGHOP!P76="LT",TONGHOP!P76="TN"),TONGHOP!J76=""),TONGHOP!E76,"")</f>
        <v/>
      </c>
      <c r="D76" t="str">
        <f>IF(AND(TONGHOP!N76=$B$1,OR(TONGHOP!O76="ThiTN",TONGHOP!P76="LT",TONGHOP!P76="TN"),TONGHOP!J76=""),TONGHOP!H76,"")</f>
        <v/>
      </c>
      <c r="E76" t="str">
        <f>IF(AND(TONGHOP!N76=$B$1,OR(TONGHOP!O76="ThiTN",TONGHOP!P76="LT",TONGHOP!P76="TN"),TONGHOP!J76=""),TONGHOP!P76,"")</f>
        <v/>
      </c>
    </row>
    <row r="77" spans="1:5" hidden="1">
      <c r="A77" t="str">
        <f>IF(AND(TONGHOP!N77=$B$1,OR(TONGHOP!O77="ThiTN",TONGHOP!P77="LT",TONGHOP!P77="TN"),TONGHOP!J77=""),TONGHOP!B77,"")</f>
        <v/>
      </c>
      <c r="B77" t="str">
        <f>IF(AND(TONGHOP!N77=$B$1,OR(TONGHOP!O77="ThiTN",TONGHOP!P77="LT",TONGHOP!P77="TN"),TONGHOP!J77=""),TONGHOP!G77,"")</f>
        <v/>
      </c>
      <c r="C77" t="str">
        <f>IF(AND(TONGHOP!N77=$B$1,OR(TONGHOP!O77="ThiTN",TONGHOP!P77="LT",TONGHOP!P77="TN"),TONGHOP!J77=""),TONGHOP!E77,"")</f>
        <v/>
      </c>
      <c r="D77" t="str">
        <f>IF(AND(TONGHOP!N77=$B$1,OR(TONGHOP!O77="ThiTN",TONGHOP!P77="LT",TONGHOP!P77="TN"),TONGHOP!J77=""),TONGHOP!H77,"")</f>
        <v/>
      </c>
      <c r="E77" t="str">
        <f>IF(AND(TONGHOP!N77=$B$1,OR(TONGHOP!O77="ThiTN",TONGHOP!P77="LT",TONGHOP!P77="TN"),TONGHOP!J77=""),TONGHOP!P77,"")</f>
        <v/>
      </c>
    </row>
    <row r="78" spans="1:5" hidden="1">
      <c r="A78" t="str">
        <f>IF(AND(TONGHOP!N78=$B$1,OR(TONGHOP!O78="ThiTN",TONGHOP!P78="LT",TONGHOP!P78="TN"),TONGHOP!J78=""),TONGHOP!B78,"")</f>
        <v/>
      </c>
      <c r="B78" t="str">
        <f>IF(AND(TONGHOP!N78=$B$1,OR(TONGHOP!O78="ThiTN",TONGHOP!P78="LT",TONGHOP!P78="TN"),TONGHOP!J78=""),TONGHOP!G78,"")</f>
        <v/>
      </c>
      <c r="C78" t="str">
        <f>IF(AND(TONGHOP!N78=$B$1,OR(TONGHOP!O78="ThiTN",TONGHOP!P78="LT",TONGHOP!P78="TN"),TONGHOP!J78=""),TONGHOP!E78,"")</f>
        <v/>
      </c>
      <c r="D78" t="str">
        <f>IF(AND(TONGHOP!N78=$B$1,OR(TONGHOP!O78="ThiTN",TONGHOP!P78="LT",TONGHOP!P78="TN"),TONGHOP!J78=""),TONGHOP!H78,"")</f>
        <v/>
      </c>
      <c r="E78" t="str">
        <f>IF(AND(TONGHOP!N78=$B$1,OR(TONGHOP!O78="ThiTN",TONGHOP!P78="LT",TONGHOP!P78="TN"),TONGHOP!J78=""),TONGHOP!P78,"")</f>
        <v/>
      </c>
    </row>
    <row r="79" spans="1:5" hidden="1">
      <c r="A79" t="str">
        <f>IF(AND(TONGHOP!N79=$B$1,OR(TONGHOP!O79="ThiTN",TONGHOP!P79="LT",TONGHOP!P79="TN"),TONGHOP!J79=""),TONGHOP!B79,"")</f>
        <v/>
      </c>
      <c r="B79" t="str">
        <f>IF(AND(TONGHOP!N79=$B$1,OR(TONGHOP!O79="ThiTN",TONGHOP!P79="LT",TONGHOP!P79="TN"),TONGHOP!J79=""),TONGHOP!G79,"")</f>
        <v/>
      </c>
      <c r="C79" t="str">
        <f>IF(AND(TONGHOP!N79=$B$1,OR(TONGHOP!O79="ThiTN",TONGHOP!P79="LT",TONGHOP!P79="TN"),TONGHOP!J79=""),TONGHOP!E79,"")</f>
        <v/>
      </c>
      <c r="D79" t="str">
        <f>IF(AND(TONGHOP!N79=$B$1,OR(TONGHOP!O79="ThiTN",TONGHOP!P79="LT",TONGHOP!P79="TN"),TONGHOP!J79=""),TONGHOP!H79,"")</f>
        <v/>
      </c>
      <c r="E79" t="str">
        <f>IF(AND(TONGHOP!N79=$B$1,OR(TONGHOP!O79="ThiTN",TONGHOP!P79="LT",TONGHOP!P79="TN"),TONGHOP!J79=""),TONGHOP!P79,"")</f>
        <v/>
      </c>
    </row>
    <row r="80" spans="1:5" hidden="1">
      <c r="A80" t="str">
        <f>IF(AND(TONGHOP!N80=$B$1,OR(TONGHOP!O80="ThiTN",TONGHOP!P80="LT",TONGHOP!P80="TN"),TONGHOP!J80=""),TONGHOP!B80,"")</f>
        <v/>
      </c>
      <c r="B80" t="str">
        <f>IF(AND(TONGHOP!N80=$B$1,OR(TONGHOP!O80="ThiTN",TONGHOP!P80="LT",TONGHOP!P80="TN"),TONGHOP!J80=""),TONGHOP!G80,"")</f>
        <v/>
      </c>
      <c r="C80" t="str">
        <f>IF(AND(TONGHOP!N80=$B$1,OR(TONGHOP!O80="ThiTN",TONGHOP!P80="LT",TONGHOP!P80="TN"),TONGHOP!J80=""),TONGHOP!E80,"")</f>
        <v/>
      </c>
      <c r="D80" t="str">
        <f>IF(AND(TONGHOP!N80=$B$1,OR(TONGHOP!O80="ThiTN",TONGHOP!P80="LT",TONGHOP!P80="TN"),TONGHOP!J80=""),TONGHOP!H80,"")</f>
        <v/>
      </c>
      <c r="E80" t="str">
        <f>IF(AND(TONGHOP!N80=$B$1,OR(TONGHOP!O80="ThiTN",TONGHOP!P80="LT",TONGHOP!P80="TN"),TONGHOP!J80=""),TONGHOP!P80,"")</f>
        <v/>
      </c>
    </row>
    <row r="81" spans="1:5" hidden="1">
      <c r="A81" t="str">
        <f>IF(AND(TONGHOP!N81=$B$1,OR(TONGHOP!O81="ThiTN",TONGHOP!P81="LT",TONGHOP!P81="TN"),TONGHOP!J81=""),TONGHOP!B81,"")</f>
        <v/>
      </c>
      <c r="B81" t="str">
        <f>IF(AND(TONGHOP!N81=$B$1,OR(TONGHOP!O81="ThiTN",TONGHOP!P81="LT",TONGHOP!P81="TN"),TONGHOP!J81=""),TONGHOP!G81,"")</f>
        <v/>
      </c>
      <c r="C81" t="str">
        <f>IF(AND(TONGHOP!N81=$B$1,OR(TONGHOP!O81="ThiTN",TONGHOP!P81="LT",TONGHOP!P81="TN"),TONGHOP!J81=""),TONGHOP!E81,"")</f>
        <v/>
      </c>
      <c r="D81" t="str">
        <f>IF(AND(TONGHOP!N81=$B$1,OR(TONGHOP!O81="ThiTN",TONGHOP!P81="LT",TONGHOP!P81="TN"),TONGHOP!J81=""),TONGHOP!H81,"")</f>
        <v/>
      </c>
      <c r="E81" t="str">
        <f>IF(AND(TONGHOP!N81=$B$1,OR(TONGHOP!O81="ThiTN",TONGHOP!P81="LT",TONGHOP!P81="TN"),TONGHOP!J81=""),TONGHOP!P81,"")</f>
        <v/>
      </c>
    </row>
    <row r="82" spans="1:5" hidden="1">
      <c r="A82" t="str">
        <f>IF(AND(TONGHOP!N82=$B$1,OR(TONGHOP!O82="ThiTN",TONGHOP!P82="LT",TONGHOP!P82="TN"),TONGHOP!J82=""),TONGHOP!B82,"")</f>
        <v/>
      </c>
      <c r="B82" t="str">
        <f>IF(AND(TONGHOP!N82=$B$1,OR(TONGHOP!O82="ThiTN",TONGHOP!P82="LT",TONGHOP!P82="TN"),TONGHOP!J82=""),TONGHOP!G82,"")</f>
        <v/>
      </c>
      <c r="C82" t="str">
        <f>IF(AND(TONGHOP!N82=$B$1,OR(TONGHOP!O82="ThiTN",TONGHOP!P82="LT",TONGHOP!P82="TN"),TONGHOP!J82=""),TONGHOP!E82,"")</f>
        <v/>
      </c>
      <c r="D82" t="str">
        <f>IF(AND(TONGHOP!N82=$B$1,OR(TONGHOP!O82="ThiTN",TONGHOP!P82="LT",TONGHOP!P82="TN"),TONGHOP!J82=""),TONGHOP!H82,"")</f>
        <v/>
      </c>
      <c r="E82" t="str">
        <f>IF(AND(TONGHOP!N82=$B$1,OR(TONGHOP!O82="ThiTN",TONGHOP!P82="LT",TONGHOP!P82="TN"),TONGHOP!J82=""),TONGHOP!P82,"")</f>
        <v/>
      </c>
    </row>
    <row r="83" spans="1:5" hidden="1">
      <c r="A83" t="str">
        <f>IF(AND(TONGHOP!N83=$B$1,OR(TONGHOP!O83="ThiTN",TONGHOP!P83="LT",TONGHOP!P83="TN"),TONGHOP!J83=""),TONGHOP!B83,"")</f>
        <v/>
      </c>
      <c r="B83" t="str">
        <f>IF(AND(TONGHOP!N83=$B$1,OR(TONGHOP!O83="ThiTN",TONGHOP!P83="LT",TONGHOP!P83="TN"),TONGHOP!J83=""),TONGHOP!G83,"")</f>
        <v/>
      </c>
      <c r="C83" t="str">
        <f>IF(AND(TONGHOP!N83=$B$1,OR(TONGHOP!O83="ThiTN",TONGHOP!P83="LT",TONGHOP!P83="TN"),TONGHOP!J83=""),TONGHOP!E83,"")</f>
        <v/>
      </c>
      <c r="D83" t="str">
        <f>IF(AND(TONGHOP!N83=$B$1,OR(TONGHOP!O83="ThiTN",TONGHOP!P83="LT",TONGHOP!P83="TN"),TONGHOP!J83=""),TONGHOP!H83,"")</f>
        <v/>
      </c>
      <c r="E83" t="str">
        <f>IF(AND(TONGHOP!N83=$B$1,OR(TONGHOP!O83="ThiTN",TONGHOP!P83="LT",TONGHOP!P83="TN"),TONGHOP!J83=""),TONGHOP!P83,"")</f>
        <v/>
      </c>
    </row>
    <row r="84" spans="1:5" hidden="1">
      <c r="A84" t="str">
        <f>IF(AND(TONGHOP!N84=$B$1,OR(TONGHOP!O84="ThiTN",TONGHOP!P84="LT",TONGHOP!P84="TN"),TONGHOP!J84=""),TONGHOP!B84,"")</f>
        <v/>
      </c>
      <c r="B84" t="str">
        <f>IF(AND(TONGHOP!N84=$B$1,OR(TONGHOP!O84="ThiTN",TONGHOP!P84="LT",TONGHOP!P84="TN"),TONGHOP!J84=""),TONGHOP!G84,"")</f>
        <v/>
      </c>
      <c r="C84" t="str">
        <f>IF(AND(TONGHOP!N84=$B$1,OR(TONGHOP!O84="ThiTN",TONGHOP!P84="LT",TONGHOP!P84="TN"),TONGHOP!J84=""),TONGHOP!E84,"")</f>
        <v/>
      </c>
      <c r="D84" t="str">
        <f>IF(AND(TONGHOP!N84=$B$1,OR(TONGHOP!O84="ThiTN",TONGHOP!P84="LT",TONGHOP!P84="TN"),TONGHOP!J84=""),TONGHOP!H84,"")</f>
        <v/>
      </c>
      <c r="E84" t="str">
        <f>IF(AND(TONGHOP!N84=$B$1,OR(TONGHOP!O84="ThiTN",TONGHOP!P84="LT",TONGHOP!P84="TN"),TONGHOP!J84=""),TONGHOP!P84,"")</f>
        <v/>
      </c>
    </row>
    <row r="85" spans="1:5" hidden="1">
      <c r="A85" t="str">
        <f>IF(AND(TONGHOP!N85=$B$1,OR(TONGHOP!O85="ThiTN",TONGHOP!P85="LT",TONGHOP!P85="TN"),TONGHOP!J85=""),TONGHOP!B85,"")</f>
        <v/>
      </c>
      <c r="B85" t="str">
        <f>IF(AND(TONGHOP!N85=$B$1,OR(TONGHOP!O85="ThiTN",TONGHOP!P85="LT",TONGHOP!P85="TN"),TONGHOP!J85=""),TONGHOP!G85,"")</f>
        <v/>
      </c>
      <c r="C85" t="str">
        <f>IF(AND(TONGHOP!N85=$B$1,OR(TONGHOP!O85="ThiTN",TONGHOP!P85="LT",TONGHOP!P85="TN"),TONGHOP!J85=""),TONGHOP!E85,"")</f>
        <v/>
      </c>
      <c r="D85" t="str">
        <f>IF(AND(TONGHOP!N85=$B$1,OR(TONGHOP!O85="ThiTN",TONGHOP!P85="LT",TONGHOP!P85="TN"),TONGHOP!J85=""),TONGHOP!H85,"")</f>
        <v/>
      </c>
      <c r="E85" t="str">
        <f>IF(AND(TONGHOP!N85=$B$1,OR(TONGHOP!O85="ThiTN",TONGHOP!P85="LT",TONGHOP!P85="TN"),TONGHOP!J85=""),TONGHOP!P85,"")</f>
        <v/>
      </c>
    </row>
    <row r="86" spans="1:5" hidden="1">
      <c r="A86" t="str">
        <f>IF(AND(TONGHOP!N86=$B$1,OR(TONGHOP!O86="ThiTN",TONGHOP!P86="LT",TONGHOP!P86="TN"),TONGHOP!J86=""),TONGHOP!B86,"")</f>
        <v/>
      </c>
      <c r="B86" t="str">
        <f>IF(AND(TONGHOP!N86=$B$1,OR(TONGHOP!O86="ThiTN",TONGHOP!P86="LT",TONGHOP!P86="TN"),TONGHOP!J86=""),TONGHOP!G86,"")</f>
        <v/>
      </c>
      <c r="C86" t="str">
        <f>IF(AND(TONGHOP!N86=$B$1,OR(TONGHOP!O86="ThiTN",TONGHOP!P86="LT",TONGHOP!P86="TN"),TONGHOP!J86=""),TONGHOP!E86,"")</f>
        <v/>
      </c>
      <c r="D86" t="str">
        <f>IF(AND(TONGHOP!N86=$B$1,OR(TONGHOP!O86="ThiTN",TONGHOP!P86="LT",TONGHOP!P86="TN"),TONGHOP!J86=""),TONGHOP!H86,"")</f>
        <v/>
      </c>
      <c r="E86" t="str">
        <f>IF(AND(TONGHOP!N86=$B$1,OR(TONGHOP!O86="ThiTN",TONGHOP!P86="LT",TONGHOP!P86="TN"),TONGHOP!J86=""),TONGHOP!P86,"")</f>
        <v/>
      </c>
    </row>
    <row r="87" spans="1:5" hidden="1">
      <c r="A87" t="str">
        <f>IF(AND(TONGHOP!N87=$B$1,OR(TONGHOP!O87="ThiTN",TONGHOP!P87="LT",TONGHOP!P87="TN"),TONGHOP!J87=""),TONGHOP!B87,"")</f>
        <v/>
      </c>
      <c r="B87" t="str">
        <f>IF(AND(TONGHOP!N87=$B$1,OR(TONGHOP!O87="ThiTN",TONGHOP!P87="LT",TONGHOP!P87="TN"),TONGHOP!J87=""),TONGHOP!G87,"")</f>
        <v/>
      </c>
      <c r="C87" t="str">
        <f>IF(AND(TONGHOP!N87=$B$1,OR(TONGHOP!O87="ThiTN",TONGHOP!P87="LT",TONGHOP!P87="TN"),TONGHOP!J87=""),TONGHOP!E87,"")</f>
        <v/>
      </c>
      <c r="D87" t="str">
        <f>IF(AND(TONGHOP!N87=$B$1,OR(TONGHOP!O87="ThiTN",TONGHOP!P87="LT",TONGHOP!P87="TN"),TONGHOP!J87=""),TONGHOP!H87,"")</f>
        <v/>
      </c>
      <c r="E87" t="str">
        <f>IF(AND(TONGHOP!N87=$B$1,OR(TONGHOP!O87="ThiTN",TONGHOP!P87="LT",TONGHOP!P87="TN"),TONGHOP!J87=""),TONGHOP!P87,"")</f>
        <v/>
      </c>
    </row>
    <row r="88" spans="1:5" hidden="1">
      <c r="A88" t="str">
        <f>IF(AND(TONGHOP!N88=$B$1,OR(TONGHOP!O88="ThiTN",TONGHOP!P88="LT",TONGHOP!P88="TN"),TONGHOP!J88=""),TONGHOP!B88,"")</f>
        <v/>
      </c>
      <c r="B88" t="str">
        <f>IF(AND(TONGHOP!N88=$B$1,OR(TONGHOP!O88="ThiTN",TONGHOP!P88="LT",TONGHOP!P88="TN"),TONGHOP!J88=""),TONGHOP!G88,"")</f>
        <v/>
      </c>
      <c r="C88" t="str">
        <f>IF(AND(TONGHOP!N88=$B$1,OR(TONGHOP!O88="ThiTN",TONGHOP!P88="LT",TONGHOP!P88="TN"),TONGHOP!J88=""),TONGHOP!E88,"")</f>
        <v/>
      </c>
      <c r="D88" t="str">
        <f>IF(AND(TONGHOP!N88=$B$1,OR(TONGHOP!O88="ThiTN",TONGHOP!P88="LT",TONGHOP!P88="TN"),TONGHOP!J88=""),TONGHOP!H88,"")</f>
        <v/>
      </c>
      <c r="E88" t="str">
        <f>IF(AND(TONGHOP!N88=$B$1,OR(TONGHOP!O88="ThiTN",TONGHOP!P88="LT",TONGHOP!P88="TN"),TONGHOP!J88=""),TONGHOP!P88,"")</f>
        <v/>
      </c>
    </row>
    <row r="89" spans="1:5" hidden="1">
      <c r="A89" t="str">
        <f>IF(AND(TONGHOP!N89=$B$1,OR(TONGHOP!O89="ThiTN",TONGHOP!P89="LT",TONGHOP!P89="TN"),TONGHOP!J89=""),TONGHOP!B89,"")</f>
        <v/>
      </c>
      <c r="B89" t="str">
        <f>IF(AND(TONGHOP!N89=$B$1,OR(TONGHOP!O89="ThiTN",TONGHOP!P89="LT",TONGHOP!P89="TN"),TONGHOP!J89=""),TONGHOP!G89,"")</f>
        <v/>
      </c>
      <c r="C89" t="str">
        <f>IF(AND(TONGHOP!N89=$B$1,OR(TONGHOP!O89="ThiTN",TONGHOP!P89="LT",TONGHOP!P89="TN"),TONGHOP!J89=""),TONGHOP!E89,"")</f>
        <v/>
      </c>
      <c r="D89" t="str">
        <f>IF(AND(TONGHOP!N89=$B$1,OR(TONGHOP!O89="ThiTN",TONGHOP!P89="LT",TONGHOP!P89="TN"),TONGHOP!J89=""),TONGHOP!H89,"")</f>
        <v/>
      </c>
      <c r="E89" t="str">
        <f>IF(AND(TONGHOP!N89=$B$1,OR(TONGHOP!O89="ThiTN",TONGHOP!P89="LT",TONGHOP!P89="TN"),TONGHOP!J89=""),TONGHOP!P89,"")</f>
        <v/>
      </c>
    </row>
    <row r="90" spans="1:5" hidden="1">
      <c r="A90" t="str">
        <f>IF(AND(TONGHOP!N90=$B$1,OR(TONGHOP!O90="ThiTN",TONGHOP!P90="LT",TONGHOP!P90="TN"),TONGHOP!J90=""),TONGHOP!B90,"")</f>
        <v/>
      </c>
      <c r="B90" t="str">
        <f>IF(AND(TONGHOP!N90=$B$1,OR(TONGHOP!O90="ThiTN",TONGHOP!P90="LT",TONGHOP!P90="TN"),TONGHOP!J90=""),TONGHOP!G90,"")</f>
        <v/>
      </c>
      <c r="C90" t="str">
        <f>IF(AND(TONGHOP!N90=$B$1,OR(TONGHOP!O90="ThiTN",TONGHOP!P90="LT",TONGHOP!P90="TN"),TONGHOP!J90=""),TONGHOP!E90,"")</f>
        <v/>
      </c>
      <c r="D90" t="str">
        <f>IF(AND(TONGHOP!N90=$B$1,OR(TONGHOP!O90="ThiTN",TONGHOP!P90="LT",TONGHOP!P90="TN"),TONGHOP!J90=""),TONGHOP!H90,"")</f>
        <v/>
      </c>
      <c r="E90" t="str">
        <f>IF(AND(TONGHOP!N90=$B$1,OR(TONGHOP!O90="ThiTN",TONGHOP!P90="LT",TONGHOP!P90="TN"),TONGHOP!J90=""),TONGHOP!P90,"")</f>
        <v/>
      </c>
    </row>
    <row r="91" spans="1:5" hidden="1">
      <c r="A91" t="str">
        <f>IF(AND(TONGHOP!N91=$B$1,OR(TONGHOP!O91="ThiTN",TONGHOP!P91="LT",TONGHOP!P91="TN"),TONGHOP!J91=""),TONGHOP!B91,"")</f>
        <v/>
      </c>
      <c r="B91" t="str">
        <f>IF(AND(TONGHOP!N91=$B$1,OR(TONGHOP!O91="ThiTN",TONGHOP!P91="LT",TONGHOP!P91="TN"),TONGHOP!J91=""),TONGHOP!G91,"")</f>
        <v/>
      </c>
      <c r="C91" t="str">
        <f>IF(AND(TONGHOP!N91=$B$1,OR(TONGHOP!O91="ThiTN",TONGHOP!P91="LT",TONGHOP!P91="TN"),TONGHOP!J91=""),TONGHOP!E91,"")</f>
        <v/>
      </c>
      <c r="D91" t="str">
        <f>IF(AND(TONGHOP!N91=$B$1,OR(TONGHOP!O91="ThiTN",TONGHOP!P91="LT",TONGHOP!P91="TN"),TONGHOP!J91=""),TONGHOP!H91,"")</f>
        <v/>
      </c>
      <c r="E91" t="str">
        <f>IF(AND(TONGHOP!N91=$B$1,OR(TONGHOP!O91="ThiTN",TONGHOP!P91="LT",TONGHOP!P91="TN"),TONGHOP!J91=""),TONGHOP!P91,"")</f>
        <v/>
      </c>
    </row>
    <row r="92" spans="1:5" hidden="1">
      <c r="A92" t="str">
        <f>IF(AND(TONGHOP!N92=$B$1,OR(TONGHOP!O92="ThiTN",TONGHOP!P92="LT",TONGHOP!P92="TN"),TONGHOP!J92=""),TONGHOP!B92,"")</f>
        <v/>
      </c>
      <c r="B92" t="str">
        <f>IF(AND(TONGHOP!N92=$B$1,OR(TONGHOP!O92="ThiTN",TONGHOP!P92="LT",TONGHOP!P92="TN"),TONGHOP!J92=""),TONGHOP!G92,"")</f>
        <v/>
      </c>
      <c r="C92" t="str">
        <f>IF(AND(TONGHOP!N92=$B$1,OR(TONGHOP!O92="ThiTN",TONGHOP!P92="LT",TONGHOP!P92="TN"),TONGHOP!J92=""),TONGHOP!E92,"")</f>
        <v/>
      </c>
      <c r="D92" t="str">
        <f>IF(AND(TONGHOP!N92=$B$1,OR(TONGHOP!O92="ThiTN",TONGHOP!P92="LT",TONGHOP!P92="TN"),TONGHOP!J92=""),TONGHOP!H92,"")</f>
        <v/>
      </c>
      <c r="E92" t="str">
        <f>IF(AND(TONGHOP!N92=$B$1,OR(TONGHOP!O92="ThiTN",TONGHOP!P92="LT",TONGHOP!P92="TN"),TONGHOP!J92=""),TONGHOP!P92,"")</f>
        <v/>
      </c>
    </row>
    <row r="93" spans="1:5" hidden="1">
      <c r="A93" t="str">
        <f>IF(AND(TONGHOP!N93=$B$1,OR(TONGHOP!O93="ThiTN",TONGHOP!P93="LT",TONGHOP!P93="TN"),TONGHOP!J93=""),TONGHOP!B93,"")</f>
        <v/>
      </c>
      <c r="B93" t="str">
        <f>IF(AND(TONGHOP!N93=$B$1,OR(TONGHOP!O93="ThiTN",TONGHOP!P93="LT",TONGHOP!P93="TN"),TONGHOP!J93=""),TONGHOP!G93,"")</f>
        <v/>
      </c>
      <c r="C93" t="str">
        <f>IF(AND(TONGHOP!N93=$B$1,OR(TONGHOP!O93="ThiTN",TONGHOP!P93="LT",TONGHOP!P93="TN"),TONGHOP!J93=""),TONGHOP!E93,"")</f>
        <v/>
      </c>
      <c r="D93" t="str">
        <f>IF(AND(TONGHOP!N93=$B$1,OR(TONGHOP!O93="ThiTN",TONGHOP!P93="LT",TONGHOP!P93="TN"),TONGHOP!J93=""),TONGHOP!H93,"")</f>
        <v/>
      </c>
      <c r="E93" t="str">
        <f>IF(AND(TONGHOP!N93=$B$1,OR(TONGHOP!O93="ThiTN",TONGHOP!P93="LT",TONGHOP!P93="TN"),TONGHOP!J93=""),TONGHOP!P93,"")</f>
        <v/>
      </c>
    </row>
    <row r="94" spans="1:5" hidden="1">
      <c r="A94" t="str">
        <f>IF(AND(TONGHOP!N94=$B$1,OR(TONGHOP!O94="ThiTN",TONGHOP!P94="LT",TONGHOP!P94="TN"),TONGHOP!J94=""),TONGHOP!B94,"")</f>
        <v/>
      </c>
      <c r="B94" t="str">
        <f>IF(AND(TONGHOP!N94=$B$1,OR(TONGHOP!O94="ThiTN",TONGHOP!P94="LT",TONGHOP!P94="TN"),TONGHOP!J94=""),TONGHOP!G94,"")</f>
        <v/>
      </c>
      <c r="C94" t="str">
        <f>IF(AND(TONGHOP!N94=$B$1,OR(TONGHOP!O94="ThiTN",TONGHOP!P94="LT",TONGHOP!P94="TN"),TONGHOP!J94=""),TONGHOP!E94,"")</f>
        <v/>
      </c>
      <c r="D94" t="str">
        <f>IF(AND(TONGHOP!N94=$B$1,OR(TONGHOP!O94="ThiTN",TONGHOP!P94="LT",TONGHOP!P94="TN"),TONGHOP!J94=""),TONGHOP!H94,"")</f>
        <v/>
      </c>
      <c r="E94" t="str">
        <f>IF(AND(TONGHOP!N94=$B$1,OR(TONGHOP!O94="ThiTN",TONGHOP!P94="LT",TONGHOP!P94="TN"),TONGHOP!J94=""),TONGHOP!P94,"")</f>
        <v/>
      </c>
    </row>
    <row r="95" spans="1:5" hidden="1">
      <c r="A95" t="str">
        <f>IF(AND(TONGHOP!N95=$B$1,OR(TONGHOP!O95="ThiTN",TONGHOP!P95="LT",TONGHOP!P95="TN"),TONGHOP!J95=""),TONGHOP!B95,"")</f>
        <v/>
      </c>
      <c r="B95" t="str">
        <f>IF(AND(TONGHOP!N95=$B$1,OR(TONGHOP!O95="ThiTN",TONGHOP!P95="LT",TONGHOP!P95="TN"),TONGHOP!J95=""),TONGHOP!G95,"")</f>
        <v/>
      </c>
      <c r="C95" t="str">
        <f>IF(AND(TONGHOP!N95=$B$1,OR(TONGHOP!O95="ThiTN",TONGHOP!P95="LT",TONGHOP!P95="TN"),TONGHOP!J95=""),TONGHOP!E95,"")</f>
        <v/>
      </c>
      <c r="D95" t="str">
        <f>IF(AND(TONGHOP!N95=$B$1,OR(TONGHOP!O95="ThiTN",TONGHOP!P95="LT",TONGHOP!P95="TN"),TONGHOP!J95=""),TONGHOP!H95,"")</f>
        <v/>
      </c>
      <c r="E95" t="str">
        <f>IF(AND(TONGHOP!N95=$B$1,OR(TONGHOP!O95="ThiTN",TONGHOP!P95="LT",TONGHOP!P95="TN"),TONGHOP!J95=""),TONGHOP!P95,"")</f>
        <v/>
      </c>
    </row>
    <row r="96" spans="1:5" hidden="1">
      <c r="A96" t="str">
        <f>IF(AND(TONGHOP!N96=$B$1,OR(TONGHOP!O96="ThiTN",TONGHOP!P96="LT",TONGHOP!P96="TN"),TONGHOP!J96=""),TONGHOP!B96,"")</f>
        <v/>
      </c>
      <c r="B96" t="str">
        <f>IF(AND(TONGHOP!N96=$B$1,OR(TONGHOP!O96="ThiTN",TONGHOP!P96="LT",TONGHOP!P96="TN"),TONGHOP!J96=""),TONGHOP!G96,"")</f>
        <v/>
      </c>
      <c r="C96" t="str">
        <f>IF(AND(TONGHOP!N96=$B$1,OR(TONGHOP!O96="ThiTN",TONGHOP!P96="LT",TONGHOP!P96="TN"),TONGHOP!J96=""),TONGHOP!E96,"")</f>
        <v/>
      </c>
      <c r="D96" t="str">
        <f>IF(AND(TONGHOP!N96=$B$1,OR(TONGHOP!O96="ThiTN",TONGHOP!P96="LT",TONGHOP!P96="TN"),TONGHOP!J96=""),TONGHOP!H96,"")</f>
        <v/>
      </c>
      <c r="E96" t="str">
        <f>IF(AND(TONGHOP!N96=$B$1,OR(TONGHOP!O96="ThiTN",TONGHOP!P96="LT",TONGHOP!P96="TN"),TONGHOP!J96=""),TONGHOP!P96,"")</f>
        <v/>
      </c>
    </row>
    <row r="97" spans="1:5" hidden="1">
      <c r="A97" t="str">
        <f>IF(AND(TONGHOP!N97=$B$1,OR(TONGHOP!O97="ThiTN",TONGHOP!P97="LT",TONGHOP!P97="TN"),TONGHOP!J97=""),TONGHOP!B97,"")</f>
        <v/>
      </c>
      <c r="B97" t="str">
        <f>IF(AND(TONGHOP!N97=$B$1,OR(TONGHOP!O97="ThiTN",TONGHOP!P97="LT",TONGHOP!P97="TN"),TONGHOP!J97=""),TONGHOP!G97,"")</f>
        <v/>
      </c>
      <c r="C97" t="str">
        <f>IF(AND(TONGHOP!N97=$B$1,OR(TONGHOP!O97="ThiTN",TONGHOP!P97="LT",TONGHOP!P97="TN"),TONGHOP!J97=""),TONGHOP!E97,"")</f>
        <v/>
      </c>
      <c r="D97" t="str">
        <f>IF(AND(TONGHOP!N97=$B$1,OR(TONGHOP!O97="ThiTN",TONGHOP!P97="LT",TONGHOP!P97="TN"),TONGHOP!J97=""),TONGHOP!H97,"")</f>
        <v/>
      </c>
      <c r="E97" t="str">
        <f>IF(AND(TONGHOP!N97=$B$1,OR(TONGHOP!O97="ThiTN",TONGHOP!P97="LT",TONGHOP!P97="TN"),TONGHOP!J97=""),TONGHOP!P97,"")</f>
        <v/>
      </c>
    </row>
    <row r="98" spans="1:5" hidden="1">
      <c r="A98" t="str">
        <f>IF(AND(TONGHOP!N98=$B$1,OR(TONGHOP!O98="ThiTN",TONGHOP!P98="LT",TONGHOP!P98="TN"),TONGHOP!J98=""),TONGHOP!B98,"")</f>
        <v/>
      </c>
      <c r="B98" t="str">
        <f>IF(AND(TONGHOP!N98=$B$1,OR(TONGHOP!O98="ThiTN",TONGHOP!P98="LT",TONGHOP!P98="TN"),TONGHOP!J98=""),TONGHOP!G98,"")</f>
        <v/>
      </c>
      <c r="C98" t="str">
        <f>IF(AND(TONGHOP!N98=$B$1,OR(TONGHOP!O98="ThiTN",TONGHOP!P98="LT",TONGHOP!P98="TN"),TONGHOP!J98=""),TONGHOP!E98,"")</f>
        <v/>
      </c>
      <c r="D98" t="str">
        <f>IF(AND(TONGHOP!N98=$B$1,OR(TONGHOP!O98="ThiTN",TONGHOP!P98="LT",TONGHOP!P98="TN"),TONGHOP!J98=""),TONGHOP!H98,"")</f>
        <v/>
      </c>
      <c r="E98" t="str">
        <f>IF(AND(TONGHOP!N98=$B$1,OR(TONGHOP!O98="ThiTN",TONGHOP!P98="LT",TONGHOP!P98="TN"),TONGHOP!J98=""),TONGHOP!P98,"")</f>
        <v/>
      </c>
    </row>
    <row r="99" spans="1:5" hidden="1">
      <c r="A99" t="str">
        <f>IF(AND(TONGHOP!N99=$B$1,OR(TONGHOP!O99="ThiTN",TONGHOP!P99="LT",TONGHOP!P99="TN"),TONGHOP!J99=""),TONGHOP!B99,"")</f>
        <v/>
      </c>
      <c r="B99" t="str">
        <f>IF(AND(TONGHOP!N99=$B$1,OR(TONGHOP!O99="ThiTN",TONGHOP!P99="LT",TONGHOP!P99="TN"),TONGHOP!J99=""),TONGHOP!G99,"")</f>
        <v/>
      </c>
      <c r="C99" t="str">
        <f>IF(AND(TONGHOP!N99=$B$1,OR(TONGHOP!O99="ThiTN",TONGHOP!P99="LT",TONGHOP!P99="TN"),TONGHOP!J99=""),TONGHOP!E99,"")</f>
        <v/>
      </c>
      <c r="D99" t="str">
        <f>IF(AND(TONGHOP!N99=$B$1,OR(TONGHOP!O99="ThiTN",TONGHOP!P99="LT",TONGHOP!P99="TN"),TONGHOP!J99=""),TONGHOP!H99,"")</f>
        <v/>
      </c>
      <c r="E99" t="str">
        <f>IF(AND(TONGHOP!N99=$B$1,OR(TONGHOP!O99="ThiTN",TONGHOP!P99="LT",TONGHOP!P99="TN"),TONGHOP!J99=""),TONGHOP!P99,"")</f>
        <v/>
      </c>
    </row>
    <row r="100" spans="1:5" hidden="1">
      <c r="A100" t="str">
        <f>IF(AND(TONGHOP!N100=$B$1,OR(TONGHOP!O100="ThiTN",TONGHOP!P100="LT",TONGHOP!P100="TN"),TONGHOP!J100=""),TONGHOP!B100,"")</f>
        <v/>
      </c>
      <c r="B100" t="str">
        <f>IF(AND(TONGHOP!N100=$B$1,OR(TONGHOP!O100="ThiTN",TONGHOP!P100="LT",TONGHOP!P100="TN"),TONGHOP!J100=""),TONGHOP!G100,"")</f>
        <v/>
      </c>
      <c r="C100" t="str">
        <f>IF(AND(TONGHOP!N100=$B$1,OR(TONGHOP!O100="ThiTN",TONGHOP!P100="LT",TONGHOP!P100="TN"),TONGHOP!J100=""),TONGHOP!E100,"")</f>
        <v/>
      </c>
      <c r="D100" t="str">
        <f>IF(AND(TONGHOP!N100=$B$1,OR(TONGHOP!O100="ThiTN",TONGHOP!P100="LT",TONGHOP!P100="TN"),TONGHOP!J100=""),TONGHOP!H100,"")</f>
        <v/>
      </c>
      <c r="E100" t="str">
        <f>IF(AND(TONGHOP!N100=$B$1,OR(TONGHOP!O100="ThiTN",TONGHOP!P100="LT",TONGHOP!P100="TN"),TONGHOP!J100=""),TONGHOP!P100,"")</f>
        <v/>
      </c>
    </row>
    <row r="101" spans="1:5" hidden="1">
      <c r="A101" t="str">
        <f>IF(AND(TONGHOP!N101=$B$1,OR(TONGHOP!O101="ThiTN",TONGHOP!P101="LT",TONGHOP!P101="TN"),TONGHOP!J101=""),TONGHOP!B101,"")</f>
        <v/>
      </c>
      <c r="B101" t="str">
        <f>IF(AND(TONGHOP!N101=$B$1,OR(TONGHOP!O101="ThiTN",TONGHOP!P101="LT",TONGHOP!P101="TN"),TONGHOP!J101=""),TONGHOP!G101,"")</f>
        <v/>
      </c>
      <c r="C101" t="str">
        <f>IF(AND(TONGHOP!N101=$B$1,OR(TONGHOP!O101="ThiTN",TONGHOP!P101="LT",TONGHOP!P101="TN"),TONGHOP!J101=""),TONGHOP!E101,"")</f>
        <v/>
      </c>
      <c r="D101" t="str">
        <f>IF(AND(TONGHOP!N101=$B$1,OR(TONGHOP!O101="ThiTN",TONGHOP!P101="LT",TONGHOP!P101="TN"),TONGHOP!J101=""),TONGHOP!H101,"")</f>
        <v/>
      </c>
      <c r="E101" t="str">
        <f>IF(AND(TONGHOP!N101=$B$1,OR(TONGHOP!O101="ThiTN",TONGHOP!P101="LT",TONGHOP!P101="TN"),TONGHOP!J101=""),TONGHOP!P101,"")</f>
        <v/>
      </c>
    </row>
    <row r="102" spans="1:5" hidden="1">
      <c r="A102" t="str">
        <f>IF(AND(TONGHOP!N102=$B$1,OR(TONGHOP!O102="ThiTN",TONGHOP!P102="LT",TONGHOP!P102="TN"),TONGHOP!J102=""),TONGHOP!B102,"")</f>
        <v/>
      </c>
      <c r="B102" t="str">
        <f>IF(AND(TONGHOP!N102=$B$1,OR(TONGHOP!O102="ThiTN",TONGHOP!P102="LT",TONGHOP!P102="TN"),TONGHOP!J102=""),TONGHOP!G102,"")</f>
        <v/>
      </c>
      <c r="C102" t="str">
        <f>IF(AND(TONGHOP!N102=$B$1,OR(TONGHOP!O102="ThiTN",TONGHOP!P102="LT",TONGHOP!P102="TN"),TONGHOP!J102=""),TONGHOP!E102,"")</f>
        <v/>
      </c>
      <c r="D102" t="str">
        <f>IF(AND(TONGHOP!N102=$B$1,OR(TONGHOP!O102="ThiTN",TONGHOP!P102="LT",TONGHOP!P102="TN"),TONGHOP!J102=""),TONGHOP!H102,"")</f>
        <v/>
      </c>
      <c r="E102" t="str">
        <f>IF(AND(TONGHOP!N102=$B$1,OR(TONGHOP!O102="ThiTN",TONGHOP!P102="LT",TONGHOP!P102="TN"),TONGHOP!J102=""),TONGHOP!P102,"")</f>
        <v/>
      </c>
    </row>
    <row r="103" spans="1:5" hidden="1">
      <c r="A103" t="str">
        <f>IF(AND(TONGHOP!N103=$B$1,OR(TONGHOP!O103="ThiTN",TONGHOP!P103="LT",TONGHOP!P103="TN"),TONGHOP!J103=""),TONGHOP!B103,"")</f>
        <v/>
      </c>
      <c r="B103" t="str">
        <f>IF(AND(TONGHOP!N103=$B$1,OR(TONGHOP!O103="ThiTN",TONGHOP!P103="LT",TONGHOP!P103="TN"),TONGHOP!J103=""),TONGHOP!G103,"")</f>
        <v/>
      </c>
      <c r="C103" t="str">
        <f>IF(AND(TONGHOP!N103=$B$1,OR(TONGHOP!O103="ThiTN",TONGHOP!P103="LT",TONGHOP!P103="TN"),TONGHOP!J103=""),TONGHOP!E103,"")</f>
        <v/>
      </c>
      <c r="D103" t="str">
        <f>IF(AND(TONGHOP!N103=$B$1,OR(TONGHOP!O103="ThiTN",TONGHOP!P103="LT",TONGHOP!P103="TN"),TONGHOP!J103=""),TONGHOP!H103,"")</f>
        <v/>
      </c>
      <c r="E103" t="str">
        <f>IF(AND(TONGHOP!N103=$B$1,OR(TONGHOP!O103="ThiTN",TONGHOP!P103="LT",TONGHOP!P103="TN"),TONGHOP!J103=""),TONGHOP!P103,"")</f>
        <v/>
      </c>
    </row>
    <row r="104" spans="1:5" hidden="1">
      <c r="A104" t="str">
        <f>IF(AND(TONGHOP!N104=$B$1,OR(TONGHOP!O104="ThiTN",TONGHOP!P104="LT",TONGHOP!P104="TN"),TONGHOP!J104=""),TONGHOP!B104,"")</f>
        <v/>
      </c>
      <c r="B104" t="str">
        <f>IF(AND(TONGHOP!N104=$B$1,OR(TONGHOP!O104="ThiTN",TONGHOP!P104="LT",TONGHOP!P104="TN"),TONGHOP!J104=""),TONGHOP!G104,"")</f>
        <v/>
      </c>
      <c r="C104" t="str">
        <f>IF(AND(TONGHOP!N104=$B$1,OR(TONGHOP!O104="ThiTN",TONGHOP!P104="LT",TONGHOP!P104="TN"),TONGHOP!J104=""),TONGHOP!E104,"")</f>
        <v/>
      </c>
      <c r="D104" t="str">
        <f>IF(AND(TONGHOP!N104=$B$1,OR(TONGHOP!O104="ThiTN",TONGHOP!P104="LT",TONGHOP!P104="TN"),TONGHOP!J104=""),TONGHOP!H104,"")</f>
        <v/>
      </c>
      <c r="E104" t="str">
        <f>IF(AND(TONGHOP!N104=$B$1,OR(TONGHOP!O104="ThiTN",TONGHOP!P104="LT",TONGHOP!P104="TN"),TONGHOP!J104=""),TONGHOP!P104,"")</f>
        <v/>
      </c>
    </row>
    <row r="105" spans="1:5" hidden="1">
      <c r="A105" t="str">
        <f>IF(AND(TONGHOP!N105=$B$1,OR(TONGHOP!O105="ThiTN",TONGHOP!P105="LT",TONGHOP!P105="TN"),TONGHOP!J105=""),TONGHOP!B105,"")</f>
        <v/>
      </c>
      <c r="B105" t="str">
        <f>IF(AND(TONGHOP!N105=$B$1,OR(TONGHOP!O105="ThiTN",TONGHOP!P105="LT",TONGHOP!P105="TN"),TONGHOP!J105=""),TONGHOP!G105,"")</f>
        <v/>
      </c>
      <c r="C105" t="str">
        <f>IF(AND(TONGHOP!N105=$B$1,OR(TONGHOP!O105="ThiTN",TONGHOP!P105="LT",TONGHOP!P105="TN"),TONGHOP!J105=""),TONGHOP!E105,"")</f>
        <v/>
      </c>
      <c r="D105" t="str">
        <f>IF(AND(TONGHOP!N105=$B$1,OR(TONGHOP!O105="ThiTN",TONGHOP!P105="LT",TONGHOP!P105="TN"),TONGHOP!J105=""),TONGHOP!H105,"")</f>
        <v/>
      </c>
      <c r="E105" t="str">
        <f>IF(AND(TONGHOP!N105=$B$1,OR(TONGHOP!O105="ThiTN",TONGHOP!P105="LT",TONGHOP!P105="TN"),TONGHOP!J105=""),TONGHOP!P105,"")</f>
        <v/>
      </c>
    </row>
    <row r="106" spans="1:5" hidden="1">
      <c r="A106" t="str">
        <f>IF(AND(TONGHOP!N106=$B$1,OR(TONGHOP!O106="ThiTN",TONGHOP!P106="LT",TONGHOP!P106="TN"),TONGHOP!J106=""),TONGHOP!B106,"")</f>
        <v/>
      </c>
      <c r="B106" t="str">
        <f>IF(AND(TONGHOP!N106=$B$1,OR(TONGHOP!O106="ThiTN",TONGHOP!P106="LT",TONGHOP!P106="TN"),TONGHOP!J106=""),TONGHOP!G106,"")</f>
        <v/>
      </c>
      <c r="C106" t="str">
        <f>IF(AND(TONGHOP!N106=$B$1,OR(TONGHOP!O106="ThiTN",TONGHOP!P106="LT",TONGHOP!P106="TN"),TONGHOP!J106=""),TONGHOP!E106,"")</f>
        <v/>
      </c>
      <c r="D106" t="str">
        <f>IF(AND(TONGHOP!N106=$B$1,OR(TONGHOP!O106="ThiTN",TONGHOP!P106="LT",TONGHOP!P106="TN"),TONGHOP!J106=""),TONGHOP!H106,"")</f>
        <v/>
      </c>
      <c r="E106" t="str">
        <f>IF(AND(TONGHOP!N106=$B$1,OR(TONGHOP!O106="ThiTN",TONGHOP!P106="LT",TONGHOP!P106="TN"),TONGHOP!J106=""),TONGHOP!P106,"")</f>
        <v/>
      </c>
    </row>
    <row r="107" spans="1:5" hidden="1">
      <c r="A107" t="str">
        <f>IF(AND(TONGHOP!N107=$B$1,OR(TONGHOP!O107="ThiTN",TONGHOP!P107="LT",TONGHOP!P107="TN"),TONGHOP!J107=""),TONGHOP!B107,"")</f>
        <v/>
      </c>
      <c r="B107" t="str">
        <f>IF(AND(TONGHOP!N107=$B$1,OR(TONGHOP!O107="ThiTN",TONGHOP!P107="LT",TONGHOP!P107="TN"),TONGHOP!J107=""),TONGHOP!G107,"")</f>
        <v/>
      </c>
      <c r="C107" t="str">
        <f>IF(AND(TONGHOP!N107=$B$1,OR(TONGHOP!O107="ThiTN",TONGHOP!P107="LT",TONGHOP!P107="TN"),TONGHOP!J107=""),TONGHOP!E107,"")</f>
        <v/>
      </c>
      <c r="D107" t="str">
        <f>IF(AND(TONGHOP!N107=$B$1,OR(TONGHOP!O107="ThiTN",TONGHOP!P107="LT",TONGHOP!P107="TN"),TONGHOP!J107=""),TONGHOP!H107,"")</f>
        <v/>
      </c>
      <c r="E107" t="str">
        <f>IF(AND(TONGHOP!N107=$B$1,OR(TONGHOP!O107="ThiTN",TONGHOP!P107="LT",TONGHOP!P107="TN"),TONGHOP!J107=""),TONGHOP!P107,"")</f>
        <v/>
      </c>
    </row>
    <row r="108" spans="1:5" hidden="1">
      <c r="A108" t="str">
        <f>IF(AND(TONGHOP!N108=$B$1,OR(TONGHOP!O108="ThiTN",TONGHOP!P108="LT",TONGHOP!P108="TN"),TONGHOP!J108=""),TONGHOP!B108,"")</f>
        <v/>
      </c>
      <c r="B108" t="str">
        <f>IF(AND(TONGHOP!N108=$B$1,OR(TONGHOP!O108="ThiTN",TONGHOP!P108="LT",TONGHOP!P108="TN"),TONGHOP!J108=""),TONGHOP!G108,"")</f>
        <v/>
      </c>
      <c r="C108" t="str">
        <f>IF(AND(TONGHOP!N108=$B$1,OR(TONGHOP!O108="ThiTN",TONGHOP!P108="LT",TONGHOP!P108="TN"),TONGHOP!J108=""),TONGHOP!E108,"")</f>
        <v/>
      </c>
      <c r="D108" t="str">
        <f>IF(AND(TONGHOP!N108=$B$1,OR(TONGHOP!O108="ThiTN",TONGHOP!P108="LT",TONGHOP!P108="TN"),TONGHOP!J108=""),TONGHOP!H108,"")</f>
        <v/>
      </c>
      <c r="E108" t="str">
        <f>IF(AND(TONGHOP!N108=$B$1,OR(TONGHOP!O108="ThiTN",TONGHOP!P108="LT",TONGHOP!P108="TN"),TONGHOP!J108=""),TONGHOP!P108,"")</f>
        <v/>
      </c>
    </row>
    <row r="109" spans="1:5" hidden="1">
      <c r="A109" t="str">
        <f>IF(AND(TONGHOP!N109=$B$1,OR(TONGHOP!O109="ThiTN",TONGHOP!P109="LT",TONGHOP!P109="TN"),TONGHOP!J109=""),TONGHOP!B109,"")</f>
        <v/>
      </c>
      <c r="B109" t="str">
        <f>IF(AND(TONGHOP!N109=$B$1,OR(TONGHOP!O109="ThiTN",TONGHOP!P109="LT",TONGHOP!P109="TN"),TONGHOP!J109=""),TONGHOP!G109,"")</f>
        <v/>
      </c>
      <c r="C109" t="str">
        <f>IF(AND(TONGHOP!N109=$B$1,OR(TONGHOP!O109="ThiTN",TONGHOP!P109="LT",TONGHOP!P109="TN"),TONGHOP!J109=""),TONGHOP!E109,"")</f>
        <v/>
      </c>
      <c r="D109" t="str">
        <f>IF(AND(TONGHOP!N109=$B$1,OR(TONGHOP!O109="ThiTN",TONGHOP!P109="LT",TONGHOP!P109="TN"),TONGHOP!J109=""),TONGHOP!H109,"")</f>
        <v/>
      </c>
      <c r="E109" t="str">
        <f>IF(AND(TONGHOP!N109=$B$1,OR(TONGHOP!O109="ThiTN",TONGHOP!P109="LT",TONGHOP!P109="TN"),TONGHOP!J109=""),TONGHOP!P109,"")</f>
        <v/>
      </c>
    </row>
    <row r="110" spans="1:5" hidden="1">
      <c r="A110" t="str">
        <f>IF(AND(TONGHOP!N110=$B$1,OR(TONGHOP!O110="ThiTN",TONGHOP!P110="LT",TONGHOP!P110="TN"),TONGHOP!J110=""),TONGHOP!B110,"")</f>
        <v/>
      </c>
      <c r="B110" t="str">
        <f>IF(AND(TONGHOP!N110=$B$1,OR(TONGHOP!O110="ThiTN",TONGHOP!P110="LT",TONGHOP!P110="TN"),TONGHOP!J110=""),TONGHOP!G110,"")</f>
        <v/>
      </c>
      <c r="C110" t="str">
        <f>IF(AND(TONGHOP!N110=$B$1,OR(TONGHOP!O110="ThiTN",TONGHOP!P110="LT",TONGHOP!P110="TN"),TONGHOP!J110=""),TONGHOP!E110,"")</f>
        <v/>
      </c>
      <c r="D110" t="str">
        <f>IF(AND(TONGHOP!N110=$B$1,OR(TONGHOP!O110="ThiTN",TONGHOP!P110="LT",TONGHOP!P110="TN"),TONGHOP!J110=""),TONGHOP!H110,"")</f>
        <v/>
      </c>
      <c r="E110" t="str">
        <f>IF(AND(TONGHOP!N110=$B$1,OR(TONGHOP!O110="ThiTN",TONGHOP!P110="LT",TONGHOP!P110="TN"),TONGHOP!J110=""),TONGHOP!P110,"")</f>
        <v/>
      </c>
    </row>
    <row r="111" spans="1:5" hidden="1">
      <c r="A111" t="str">
        <f>IF(AND(TONGHOP!N111=$B$1,OR(TONGHOP!O111="ThiTN",TONGHOP!P111="LT",TONGHOP!P111="TN"),TONGHOP!J111=""),TONGHOP!B111,"")</f>
        <v/>
      </c>
      <c r="B111" t="str">
        <f>IF(AND(TONGHOP!N111=$B$1,OR(TONGHOP!O111="ThiTN",TONGHOP!P111="LT",TONGHOP!P111="TN"),TONGHOP!J111=""),TONGHOP!G111,"")</f>
        <v/>
      </c>
      <c r="C111" t="str">
        <f>IF(AND(TONGHOP!N111=$B$1,OR(TONGHOP!O111="ThiTN",TONGHOP!P111="LT",TONGHOP!P111="TN"),TONGHOP!J111=""),TONGHOP!E111,"")</f>
        <v/>
      </c>
      <c r="D111" t="str">
        <f>IF(AND(TONGHOP!N111=$B$1,OR(TONGHOP!O111="ThiTN",TONGHOP!P111="LT",TONGHOP!P111="TN"),TONGHOP!J111=""),TONGHOP!H111,"")</f>
        <v/>
      </c>
      <c r="E111" t="str">
        <f>IF(AND(TONGHOP!N111=$B$1,OR(TONGHOP!O111="ThiTN",TONGHOP!P111="LT",TONGHOP!P111="TN"),TONGHOP!J111=""),TONGHOP!P111,"")</f>
        <v/>
      </c>
    </row>
    <row r="112" spans="1:5" hidden="1">
      <c r="A112" t="str">
        <f>IF(AND(TONGHOP!N112=$B$1,OR(TONGHOP!O112="ThiTN",TONGHOP!P112="LT",TONGHOP!P112="TN"),TONGHOP!J112=""),TONGHOP!B112,"")</f>
        <v/>
      </c>
      <c r="B112" t="str">
        <f>IF(AND(TONGHOP!N112=$B$1,OR(TONGHOP!O112="ThiTN",TONGHOP!P112="LT",TONGHOP!P112="TN"),TONGHOP!J112=""),TONGHOP!G112,"")</f>
        <v/>
      </c>
      <c r="C112" t="str">
        <f>IF(AND(TONGHOP!N112=$B$1,OR(TONGHOP!O112="ThiTN",TONGHOP!P112="LT",TONGHOP!P112="TN"),TONGHOP!J112=""),TONGHOP!E112,"")</f>
        <v/>
      </c>
      <c r="D112" t="str">
        <f>IF(AND(TONGHOP!N112=$B$1,OR(TONGHOP!O112="ThiTN",TONGHOP!P112="LT",TONGHOP!P112="TN"),TONGHOP!J112=""),TONGHOP!H112,"")</f>
        <v/>
      </c>
      <c r="E112" t="str">
        <f>IF(AND(TONGHOP!N112=$B$1,OR(TONGHOP!O112="ThiTN",TONGHOP!P112="LT",TONGHOP!P112="TN"),TONGHOP!J112=""),TONGHOP!P112,"")</f>
        <v/>
      </c>
    </row>
    <row r="113" spans="1:5" hidden="1">
      <c r="A113" t="str">
        <f>IF(AND(TONGHOP!N113=$B$1,OR(TONGHOP!O113="ThiTN",TONGHOP!P113="LT",TONGHOP!P113="TN"),TONGHOP!J113=""),TONGHOP!B113,"")</f>
        <v/>
      </c>
      <c r="B113" t="str">
        <f>IF(AND(TONGHOP!N113=$B$1,OR(TONGHOP!O113="ThiTN",TONGHOP!P113="LT",TONGHOP!P113="TN"),TONGHOP!J113=""),TONGHOP!G113,"")</f>
        <v/>
      </c>
      <c r="C113" t="str">
        <f>IF(AND(TONGHOP!N113=$B$1,OR(TONGHOP!O113="ThiTN",TONGHOP!P113="LT",TONGHOP!P113="TN"),TONGHOP!J113=""),TONGHOP!E113,"")</f>
        <v/>
      </c>
      <c r="D113" t="str">
        <f>IF(AND(TONGHOP!N113=$B$1,OR(TONGHOP!O113="ThiTN",TONGHOP!P113="LT",TONGHOP!P113="TN"),TONGHOP!J113=""),TONGHOP!H113,"")</f>
        <v/>
      </c>
      <c r="E113" t="str">
        <f>IF(AND(TONGHOP!N113=$B$1,OR(TONGHOP!O113="ThiTN",TONGHOP!P113="LT",TONGHOP!P113="TN"),TONGHOP!J113=""),TONGHOP!P113,"")</f>
        <v/>
      </c>
    </row>
    <row r="114" spans="1:5" hidden="1">
      <c r="A114" t="str">
        <f>IF(AND(TONGHOP!N114=$B$1,OR(TONGHOP!O114="ThiTN",TONGHOP!P114="LT",TONGHOP!P114="TN"),TONGHOP!J114=""),TONGHOP!B114,"")</f>
        <v/>
      </c>
      <c r="B114" t="str">
        <f>IF(AND(TONGHOP!N114=$B$1,OR(TONGHOP!O114="ThiTN",TONGHOP!P114="LT",TONGHOP!P114="TN"),TONGHOP!J114=""),TONGHOP!G114,"")</f>
        <v/>
      </c>
      <c r="C114" t="str">
        <f>IF(AND(TONGHOP!N114=$B$1,OR(TONGHOP!O114="ThiTN",TONGHOP!P114="LT",TONGHOP!P114="TN"),TONGHOP!J114=""),TONGHOP!E114,"")</f>
        <v/>
      </c>
      <c r="D114" t="str">
        <f>IF(AND(TONGHOP!N114=$B$1,OR(TONGHOP!O114="ThiTN",TONGHOP!P114="LT",TONGHOP!P114="TN"),TONGHOP!J114=""),TONGHOP!H114,"")</f>
        <v/>
      </c>
      <c r="E114" t="str">
        <f>IF(AND(TONGHOP!N114=$B$1,OR(TONGHOP!O114="ThiTN",TONGHOP!P114="LT",TONGHOP!P114="TN"),TONGHOP!J114=""),TONGHOP!P114,"")</f>
        <v/>
      </c>
    </row>
    <row r="115" spans="1:5" hidden="1">
      <c r="A115" t="str">
        <f>IF(AND(TONGHOP!N115=$B$1,OR(TONGHOP!O115="ThiTN",TONGHOP!P115="LT",TONGHOP!P115="TN"),TONGHOP!J115=""),TONGHOP!B115,"")</f>
        <v/>
      </c>
      <c r="B115" t="str">
        <f>IF(AND(TONGHOP!N115=$B$1,OR(TONGHOP!O115="ThiTN",TONGHOP!P115="LT",TONGHOP!P115="TN"),TONGHOP!J115=""),TONGHOP!G115,"")</f>
        <v/>
      </c>
      <c r="C115" t="str">
        <f>IF(AND(TONGHOP!N115=$B$1,OR(TONGHOP!O115="ThiTN",TONGHOP!P115="LT",TONGHOP!P115="TN"),TONGHOP!J115=""),TONGHOP!E115,"")</f>
        <v/>
      </c>
      <c r="D115" t="str">
        <f>IF(AND(TONGHOP!N115=$B$1,OR(TONGHOP!O115="ThiTN",TONGHOP!P115="LT",TONGHOP!P115="TN"),TONGHOP!J115=""),TONGHOP!H115,"")</f>
        <v/>
      </c>
      <c r="E115" t="str">
        <f>IF(AND(TONGHOP!N115=$B$1,OR(TONGHOP!O115="ThiTN",TONGHOP!P115="LT",TONGHOP!P115="TN"),TONGHOP!J115=""),TONGHOP!P115,"")</f>
        <v/>
      </c>
    </row>
    <row r="116" spans="1:5" hidden="1">
      <c r="A116" t="str">
        <f>IF(AND(TONGHOP!N116=$B$1,OR(TONGHOP!O116="ThiTN",TONGHOP!P116="LT",TONGHOP!P116="TN"),TONGHOP!J116=""),TONGHOP!B116,"")</f>
        <v/>
      </c>
      <c r="B116" t="str">
        <f>IF(AND(TONGHOP!N116=$B$1,OR(TONGHOP!O116="ThiTN",TONGHOP!P116="LT",TONGHOP!P116="TN"),TONGHOP!J116=""),TONGHOP!G116,"")</f>
        <v/>
      </c>
      <c r="C116" t="str">
        <f>IF(AND(TONGHOP!N116=$B$1,OR(TONGHOP!O116="ThiTN",TONGHOP!P116="LT",TONGHOP!P116="TN"),TONGHOP!J116=""),TONGHOP!E116,"")</f>
        <v/>
      </c>
      <c r="D116" t="str">
        <f>IF(AND(TONGHOP!N116=$B$1,OR(TONGHOP!O116="ThiTN",TONGHOP!P116="LT",TONGHOP!P116="TN"),TONGHOP!J116=""),TONGHOP!H116,"")</f>
        <v/>
      </c>
      <c r="E116" t="str">
        <f>IF(AND(TONGHOP!N116=$B$1,OR(TONGHOP!O116="ThiTN",TONGHOP!P116="LT",TONGHOP!P116="TN"),TONGHOP!J116=""),TONGHOP!P116,"")</f>
        <v/>
      </c>
    </row>
    <row r="117" spans="1:5" hidden="1">
      <c r="A117" t="str">
        <f>IF(AND(TONGHOP!N117=$B$1,OR(TONGHOP!O117="ThiTN",TONGHOP!P117="LT",TONGHOP!P117="TN"),TONGHOP!J117=""),TONGHOP!B117,"")</f>
        <v/>
      </c>
      <c r="B117" t="str">
        <f>IF(AND(TONGHOP!N117=$B$1,OR(TONGHOP!O117="ThiTN",TONGHOP!P117="LT",TONGHOP!P117="TN"),TONGHOP!J117=""),TONGHOP!G117,"")</f>
        <v/>
      </c>
      <c r="C117" t="str">
        <f>IF(AND(TONGHOP!N117=$B$1,OR(TONGHOP!O117="ThiTN",TONGHOP!P117="LT",TONGHOP!P117="TN"),TONGHOP!J117=""),TONGHOP!E117,"")</f>
        <v/>
      </c>
      <c r="D117" t="str">
        <f>IF(AND(TONGHOP!N117=$B$1,OR(TONGHOP!O117="ThiTN",TONGHOP!P117="LT",TONGHOP!P117="TN"),TONGHOP!J117=""),TONGHOP!H117,"")</f>
        <v/>
      </c>
      <c r="E117" t="str">
        <f>IF(AND(TONGHOP!N117=$B$1,OR(TONGHOP!O117="ThiTN",TONGHOP!P117="LT",TONGHOP!P117="TN"),TONGHOP!J117=""),TONGHOP!P117,"")</f>
        <v/>
      </c>
    </row>
    <row r="118" spans="1:5" hidden="1">
      <c r="A118" t="str">
        <f>IF(AND(TONGHOP!N118=$B$1,OR(TONGHOP!O118="ThiTN",TONGHOP!P118="LT",TONGHOP!P118="TN"),TONGHOP!J118=""),TONGHOP!B118,"")</f>
        <v/>
      </c>
      <c r="B118" t="str">
        <f>IF(AND(TONGHOP!N118=$B$1,OR(TONGHOP!O118="ThiTN",TONGHOP!P118="LT",TONGHOP!P118="TN"),TONGHOP!J118=""),TONGHOP!G118,"")</f>
        <v/>
      </c>
      <c r="C118" t="str">
        <f>IF(AND(TONGHOP!N118=$B$1,OR(TONGHOP!O118="ThiTN",TONGHOP!P118="LT",TONGHOP!P118="TN"),TONGHOP!J118=""),TONGHOP!E118,"")</f>
        <v/>
      </c>
      <c r="D118" t="str">
        <f>IF(AND(TONGHOP!N118=$B$1,OR(TONGHOP!O118="ThiTN",TONGHOP!P118="LT",TONGHOP!P118="TN"),TONGHOP!J118=""),TONGHOP!H118,"")</f>
        <v/>
      </c>
      <c r="E118" t="str">
        <f>IF(AND(TONGHOP!N118=$B$1,OR(TONGHOP!O118="ThiTN",TONGHOP!P118="LT",TONGHOP!P118="TN"),TONGHOP!J118=""),TONGHOP!P118,"")</f>
        <v/>
      </c>
    </row>
    <row r="119" spans="1:5" hidden="1">
      <c r="A119" t="str">
        <f>IF(AND(TONGHOP!N119=$B$1,OR(TONGHOP!O119="ThiTN",TONGHOP!P119="LT",TONGHOP!P119="TN"),TONGHOP!J119=""),TONGHOP!B119,"")</f>
        <v/>
      </c>
      <c r="B119" t="str">
        <f>IF(AND(TONGHOP!N119=$B$1,OR(TONGHOP!O119="ThiTN",TONGHOP!P119="LT",TONGHOP!P119="TN"),TONGHOP!J119=""),TONGHOP!G119,"")</f>
        <v/>
      </c>
      <c r="C119" t="str">
        <f>IF(AND(TONGHOP!N119=$B$1,OR(TONGHOP!O119="ThiTN",TONGHOP!P119="LT",TONGHOP!P119="TN"),TONGHOP!J119=""),TONGHOP!E119,"")</f>
        <v/>
      </c>
      <c r="D119" t="str">
        <f>IF(AND(TONGHOP!N119=$B$1,OR(TONGHOP!O119="ThiTN",TONGHOP!P119="LT",TONGHOP!P119="TN"),TONGHOP!J119=""),TONGHOP!H119,"")</f>
        <v/>
      </c>
      <c r="E119" t="str">
        <f>IF(AND(TONGHOP!N119=$B$1,OR(TONGHOP!O119="ThiTN",TONGHOP!P119="LT",TONGHOP!P119="TN"),TONGHOP!J119=""),TONGHOP!P119,"")</f>
        <v/>
      </c>
    </row>
    <row r="120" spans="1:5" hidden="1">
      <c r="A120" t="str">
        <f>IF(AND(TONGHOP!N120=$B$1,OR(TONGHOP!O120="ThiTN",TONGHOP!P120="LT",TONGHOP!P120="TN"),TONGHOP!J120=""),TONGHOP!B120,"")</f>
        <v/>
      </c>
      <c r="B120" t="str">
        <f>IF(AND(TONGHOP!N120=$B$1,OR(TONGHOP!O120="ThiTN",TONGHOP!P120="LT",TONGHOP!P120="TN"),TONGHOP!J120=""),TONGHOP!G120,"")</f>
        <v/>
      </c>
      <c r="C120" t="str">
        <f>IF(AND(TONGHOP!N120=$B$1,OR(TONGHOP!O120="ThiTN",TONGHOP!P120="LT",TONGHOP!P120="TN"),TONGHOP!J120=""),TONGHOP!E120,"")</f>
        <v/>
      </c>
      <c r="D120" t="str">
        <f>IF(AND(TONGHOP!N120=$B$1,OR(TONGHOP!O120="ThiTN",TONGHOP!P120="LT",TONGHOP!P120="TN"),TONGHOP!J120=""),TONGHOP!H120,"")</f>
        <v/>
      </c>
      <c r="E120" t="str">
        <f>IF(AND(TONGHOP!N120=$B$1,OR(TONGHOP!O120="ThiTN",TONGHOP!P120="LT",TONGHOP!P120="TN"),TONGHOP!J120=""),TONGHOP!P120,"")</f>
        <v/>
      </c>
    </row>
    <row r="121" spans="1:5" hidden="1">
      <c r="A121" t="str">
        <f>IF(AND(TONGHOP!N121=$B$1,OR(TONGHOP!O121="ThiTN",TONGHOP!P121="LT",TONGHOP!P121="TN"),TONGHOP!J121=""),TONGHOP!B121,"")</f>
        <v/>
      </c>
      <c r="B121" t="str">
        <f>IF(AND(TONGHOP!N121=$B$1,OR(TONGHOP!O121="ThiTN",TONGHOP!P121="LT",TONGHOP!P121="TN"),TONGHOP!J121=""),TONGHOP!G121,"")</f>
        <v/>
      </c>
      <c r="C121" t="str">
        <f>IF(AND(TONGHOP!N121=$B$1,OR(TONGHOP!O121="ThiTN",TONGHOP!P121="LT",TONGHOP!P121="TN"),TONGHOP!J121=""),TONGHOP!E121,"")</f>
        <v/>
      </c>
      <c r="D121" t="str">
        <f>IF(AND(TONGHOP!N121=$B$1,OR(TONGHOP!O121="ThiTN",TONGHOP!P121="LT",TONGHOP!P121="TN"),TONGHOP!J121=""),TONGHOP!H121,"")</f>
        <v/>
      </c>
      <c r="E121" t="str">
        <f>IF(AND(TONGHOP!N121=$B$1,OR(TONGHOP!O121="ThiTN",TONGHOP!P121="LT",TONGHOP!P121="TN"),TONGHOP!J121=""),TONGHOP!P121,"")</f>
        <v/>
      </c>
    </row>
    <row r="122" spans="1:5" hidden="1">
      <c r="A122" t="str">
        <f>IF(AND(TONGHOP!N122=$B$1,OR(TONGHOP!O122="ThiTN",TONGHOP!P122="LT",TONGHOP!P122="TN"),TONGHOP!J122=""),TONGHOP!B122,"")</f>
        <v/>
      </c>
      <c r="B122" t="str">
        <f>IF(AND(TONGHOP!N122=$B$1,OR(TONGHOP!O122="ThiTN",TONGHOP!P122="LT",TONGHOP!P122="TN"),TONGHOP!J122=""),TONGHOP!G122,"")</f>
        <v/>
      </c>
      <c r="C122" t="str">
        <f>IF(AND(TONGHOP!N122=$B$1,OR(TONGHOP!O122="ThiTN",TONGHOP!P122="LT",TONGHOP!P122="TN"),TONGHOP!J122=""),TONGHOP!E122,"")</f>
        <v/>
      </c>
      <c r="D122" t="str">
        <f>IF(AND(TONGHOP!N122=$B$1,OR(TONGHOP!O122="ThiTN",TONGHOP!P122="LT",TONGHOP!P122="TN"),TONGHOP!J122=""),TONGHOP!H122,"")</f>
        <v/>
      </c>
      <c r="E122" t="str">
        <f>IF(AND(TONGHOP!N122=$B$1,OR(TONGHOP!O122="ThiTN",TONGHOP!P122="LT",TONGHOP!P122="TN"),TONGHOP!J122=""),TONGHOP!P122,"")</f>
        <v/>
      </c>
    </row>
    <row r="123" spans="1:5" hidden="1">
      <c r="A123" t="str">
        <f>IF(AND(TONGHOP!N123=$B$1,OR(TONGHOP!O123="ThiTN",TONGHOP!P123="LT",TONGHOP!P123="TN"),TONGHOP!J123=""),TONGHOP!B123,"")</f>
        <v/>
      </c>
      <c r="B123" t="str">
        <f>IF(AND(TONGHOP!N123=$B$1,OR(TONGHOP!O123="ThiTN",TONGHOP!P123="LT",TONGHOP!P123="TN"),TONGHOP!J123=""),TONGHOP!G123,"")</f>
        <v/>
      </c>
      <c r="C123" t="str">
        <f>IF(AND(TONGHOP!N123=$B$1,OR(TONGHOP!O123="ThiTN",TONGHOP!P123="LT",TONGHOP!P123="TN"),TONGHOP!J123=""),TONGHOP!E123,"")</f>
        <v/>
      </c>
      <c r="D123" t="str">
        <f>IF(AND(TONGHOP!N123=$B$1,OR(TONGHOP!O123="ThiTN",TONGHOP!P123="LT",TONGHOP!P123="TN"),TONGHOP!J123=""),TONGHOP!H123,"")</f>
        <v/>
      </c>
      <c r="E123" t="str">
        <f>IF(AND(TONGHOP!N123=$B$1,OR(TONGHOP!O123="ThiTN",TONGHOP!P123="LT",TONGHOP!P123="TN"),TONGHOP!J123=""),TONGHOP!P123,"")</f>
        <v/>
      </c>
    </row>
    <row r="124" spans="1:5" hidden="1">
      <c r="A124" t="str">
        <f>IF(AND(TONGHOP!N124=$B$1,OR(TONGHOP!O124="ThiTN",TONGHOP!P124="LT",TONGHOP!P124="TN"),TONGHOP!J124=""),TONGHOP!B124,"")</f>
        <v/>
      </c>
      <c r="B124" t="str">
        <f>IF(AND(TONGHOP!N124=$B$1,OR(TONGHOP!O124="ThiTN",TONGHOP!P124="LT",TONGHOP!P124="TN"),TONGHOP!J124=""),TONGHOP!G124,"")</f>
        <v/>
      </c>
      <c r="C124" t="str">
        <f>IF(AND(TONGHOP!N124=$B$1,OR(TONGHOP!O124="ThiTN",TONGHOP!P124="LT",TONGHOP!P124="TN"),TONGHOP!J124=""),TONGHOP!E124,"")</f>
        <v/>
      </c>
      <c r="D124" t="str">
        <f>IF(AND(TONGHOP!N124=$B$1,OR(TONGHOP!O124="ThiTN",TONGHOP!P124="LT",TONGHOP!P124="TN"),TONGHOP!J124=""),TONGHOP!H124,"")</f>
        <v/>
      </c>
      <c r="E124" t="str">
        <f>IF(AND(TONGHOP!N124=$B$1,OR(TONGHOP!O124="ThiTN",TONGHOP!P124="LT",TONGHOP!P124="TN"),TONGHOP!J124=""),TONGHOP!P124,"")</f>
        <v/>
      </c>
    </row>
    <row r="125" spans="1:5" hidden="1">
      <c r="A125" t="str">
        <f>IF(AND(TONGHOP!N125=$B$1,OR(TONGHOP!O125="ThiTN",TONGHOP!P125="LT",TONGHOP!P125="TN"),TONGHOP!J125=""),TONGHOP!B125,"")</f>
        <v/>
      </c>
      <c r="B125" t="str">
        <f>IF(AND(TONGHOP!N125=$B$1,OR(TONGHOP!O125="ThiTN",TONGHOP!P125="LT",TONGHOP!P125="TN"),TONGHOP!J125=""),TONGHOP!G125,"")</f>
        <v/>
      </c>
      <c r="C125" t="str">
        <f>IF(AND(TONGHOP!N125=$B$1,OR(TONGHOP!O125="ThiTN",TONGHOP!P125="LT",TONGHOP!P125="TN"),TONGHOP!J125=""),TONGHOP!E125,"")</f>
        <v/>
      </c>
      <c r="D125" t="str">
        <f>IF(AND(TONGHOP!N125=$B$1,OR(TONGHOP!O125="ThiTN",TONGHOP!P125="LT",TONGHOP!P125="TN"),TONGHOP!J125=""),TONGHOP!H125,"")</f>
        <v/>
      </c>
      <c r="E125" t="str">
        <f>IF(AND(TONGHOP!N125=$B$1,OR(TONGHOP!O125="ThiTN",TONGHOP!P125="LT",TONGHOP!P125="TN"),TONGHOP!J125=""),TONGHOP!P125,"")</f>
        <v/>
      </c>
    </row>
    <row r="126" spans="1:5" hidden="1">
      <c r="A126" t="str">
        <f>IF(AND(TONGHOP!N126=$B$1,OR(TONGHOP!O126="ThiTN",TONGHOP!P126="LT",TONGHOP!P126="TN"),TONGHOP!J126=""),TONGHOP!B126,"")</f>
        <v/>
      </c>
      <c r="B126" t="str">
        <f>IF(AND(TONGHOP!N126=$B$1,OR(TONGHOP!O126="ThiTN",TONGHOP!P126="LT",TONGHOP!P126="TN"),TONGHOP!J126=""),TONGHOP!G126,"")</f>
        <v/>
      </c>
      <c r="C126" t="str">
        <f>IF(AND(TONGHOP!N126=$B$1,OR(TONGHOP!O126="ThiTN",TONGHOP!P126="LT",TONGHOP!P126="TN"),TONGHOP!J126=""),TONGHOP!E126,"")</f>
        <v/>
      </c>
      <c r="D126" t="str">
        <f>IF(AND(TONGHOP!N126=$B$1,OR(TONGHOP!O126="ThiTN",TONGHOP!P126="LT",TONGHOP!P126="TN"),TONGHOP!J126=""),TONGHOP!H126,"")</f>
        <v/>
      </c>
      <c r="E126" t="str">
        <f>IF(AND(TONGHOP!N126=$B$1,OR(TONGHOP!O126="ThiTN",TONGHOP!P126="LT",TONGHOP!P126="TN"),TONGHOP!J126=""),TONGHOP!P126,"")</f>
        <v/>
      </c>
    </row>
    <row r="127" spans="1:5" hidden="1">
      <c r="A127" t="str">
        <f>IF(AND(TONGHOP!N127=$B$1,OR(TONGHOP!O127="ThiTN",TONGHOP!P127="LT",TONGHOP!P127="TN"),TONGHOP!J127=""),TONGHOP!B127,"")</f>
        <v/>
      </c>
      <c r="B127" t="str">
        <f>IF(AND(TONGHOP!N127=$B$1,OR(TONGHOP!O127="ThiTN",TONGHOP!P127="LT",TONGHOP!P127="TN"),TONGHOP!J127=""),TONGHOP!G127,"")</f>
        <v/>
      </c>
      <c r="C127" t="str">
        <f>IF(AND(TONGHOP!N127=$B$1,OR(TONGHOP!O127="ThiTN",TONGHOP!P127="LT",TONGHOP!P127="TN"),TONGHOP!J127=""),TONGHOP!E127,"")</f>
        <v/>
      </c>
      <c r="D127" t="str">
        <f>IF(AND(TONGHOP!N127=$B$1,OR(TONGHOP!O127="ThiTN",TONGHOP!P127="LT",TONGHOP!P127="TN"),TONGHOP!J127=""),TONGHOP!H127,"")</f>
        <v/>
      </c>
      <c r="E127" t="str">
        <f>IF(AND(TONGHOP!N127=$B$1,OR(TONGHOP!O127="ThiTN",TONGHOP!P127="LT",TONGHOP!P127="TN"),TONGHOP!J127=""),TONGHOP!P127,"")</f>
        <v/>
      </c>
    </row>
    <row r="128" spans="1:5" hidden="1">
      <c r="A128" t="str">
        <f>IF(AND(TONGHOP!N128=$B$1,OR(TONGHOP!O128="ThiTN",TONGHOP!P128="LT",TONGHOP!P128="TN"),TONGHOP!J128=""),TONGHOP!B128,"")</f>
        <v/>
      </c>
      <c r="B128" t="str">
        <f>IF(AND(TONGHOP!N128=$B$1,OR(TONGHOP!O128="ThiTN",TONGHOP!P128="LT",TONGHOP!P128="TN"),TONGHOP!J128=""),TONGHOP!G128,"")</f>
        <v/>
      </c>
      <c r="C128" t="str">
        <f>IF(AND(TONGHOP!N128=$B$1,OR(TONGHOP!O128="ThiTN",TONGHOP!P128="LT",TONGHOP!P128="TN"),TONGHOP!J128=""),TONGHOP!E128,"")</f>
        <v/>
      </c>
      <c r="D128" t="str">
        <f>IF(AND(TONGHOP!N128=$B$1,OR(TONGHOP!O128="ThiTN",TONGHOP!P128="LT",TONGHOP!P128="TN"),TONGHOP!J128=""),TONGHOP!H128,"")</f>
        <v/>
      </c>
      <c r="E128" t="str">
        <f>IF(AND(TONGHOP!N128=$B$1,OR(TONGHOP!O128="ThiTN",TONGHOP!P128="LT",TONGHOP!P128="TN"),TONGHOP!J128=""),TONGHOP!P128,"")</f>
        <v/>
      </c>
    </row>
    <row r="129" spans="1:5" hidden="1">
      <c r="A129" t="str">
        <f>IF(AND(TONGHOP!N129=$B$1,OR(TONGHOP!O129="ThiTN",TONGHOP!P129="LT",TONGHOP!P129="TN"),TONGHOP!J129=""),TONGHOP!B129,"")</f>
        <v/>
      </c>
      <c r="B129" t="str">
        <f>IF(AND(TONGHOP!N129=$B$1,OR(TONGHOP!O129="ThiTN",TONGHOP!P129="LT",TONGHOP!P129="TN"),TONGHOP!J129=""),TONGHOP!G129,"")</f>
        <v/>
      </c>
      <c r="C129" t="str">
        <f>IF(AND(TONGHOP!N129=$B$1,OR(TONGHOP!O129="ThiTN",TONGHOP!P129="LT",TONGHOP!P129="TN"),TONGHOP!J129=""),TONGHOP!E129,"")</f>
        <v/>
      </c>
      <c r="D129" t="str">
        <f>IF(AND(TONGHOP!N129=$B$1,OR(TONGHOP!O129="ThiTN",TONGHOP!P129="LT",TONGHOP!P129="TN"),TONGHOP!J129=""),TONGHOP!H129,"")</f>
        <v/>
      </c>
      <c r="E129" t="str">
        <f>IF(AND(TONGHOP!N129=$B$1,OR(TONGHOP!O129="ThiTN",TONGHOP!P129="LT",TONGHOP!P129="TN"),TONGHOP!J129=""),TONGHOP!P129,"")</f>
        <v/>
      </c>
    </row>
    <row r="130" spans="1:5" hidden="1">
      <c r="A130" t="str">
        <f>IF(AND(TONGHOP!N130=$B$1,OR(TONGHOP!O130="ThiTN",TONGHOP!P130="LT",TONGHOP!P130="TN"),TONGHOP!J130=""),TONGHOP!B130,"")</f>
        <v/>
      </c>
      <c r="B130" t="str">
        <f>IF(AND(TONGHOP!N130=$B$1,OR(TONGHOP!O130="ThiTN",TONGHOP!P130="LT",TONGHOP!P130="TN"),TONGHOP!J130=""),TONGHOP!G130,"")</f>
        <v/>
      </c>
      <c r="C130" t="str">
        <f>IF(AND(TONGHOP!N130=$B$1,OR(TONGHOP!O130="ThiTN",TONGHOP!P130="LT",TONGHOP!P130="TN"),TONGHOP!J130=""),TONGHOP!E130,"")</f>
        <v/>
      </c>
      <c r="D130" t="str">
        <f>IF(AND(TONGHOP!N130=$B$1,OR(TONGHOP!O130="ThiTN",TONGHOP!P130="LT",TONGHOP!P130="TN"),TONGHOP!J130=""),TONGHOP!H130,"")</f>
        <v/>
      </c>
      <c r="E130" t="str">
        <f>IF(AND(TONGHOP!N130=$B$1,OR(TONGHOP!O130="ThiTN",TONGHOP!P130="LT",TONGHOP!P130="TN"),TONGHOP!J130=""),TONGHOP!P130,"")</f>
        <v/>
      </c>
    </row>
    <row r="131" spans="1:5" hidden="1">
      <c r="A131" t="str">
        <f>IF(AND(TONGHOP!N131=$B$1,OR(TONGHOP!O131="ThiTN",TONGHOP!P131="LT",TONGHOP!P131="TN"),TONGHOP!J131=""),TONGHOP!B131,"")</f>
        <v/>
      </c>
      <c r="B131" t="str">
        <f>IF(AND(TONGHOP!N131=$B$1,OR(TONGHOP!O131="ThiTN",TONGHOP!P131="LT",TONGHOP!P131="TN"),TONGHOP!J131=""),TONGHOP!G131,"")</f>
        <v/>
      </c>
      <c r="C131" t="str">
        <f>IF(AND(TONGHOP!N131=$B$1,OR(TONGHOP!O131="ThiTN",TONGHOP!P131="LT",TONGHOP!P131="TN"),TONGHOP!J131=""),TONGHOP!E131,"")</f>
        <v/>
      </c>
      <c r="D131" t="str">
        <f>IF(AND(TONGHOP!N131=$B$1,OR(TONGHOP!O131="ThiTN",TONGHOP!P131="LT",TONGHOP!P131="TN"),TONGHOP!J131=""),TONGHOP!H131,"")</f>
        <v/>
      </c>
      <c r="E131" t="str">
        <f>IF(AND(TONGHOP!N131=$B$1,OR(TONGHOP!O131="ThiTN",TONGHOP!P131="LT",TONGHOP!P131="TN"),TONGHOP!J131=""),TONGHOP!P131,"")</f>
        <v/>
      </c>
    </row>
    <row r="132" spans="1:5" hidden="1">
      <c r="A132" t="str">
        <f>IF(AND(TONGHOP!N132=$B$1,OR(TONGHOP!O132="ThiTN",TONGHOP!P132="LT",TONGHOP!P132="TN"),TONGHOP!J132=""),TONGHOP!B132,"")</f>
        <v/>
      </c>
      <c r="B132" t="str">
        <f>IF(AND(TONGHOP!N132=$B$1,OR(TONGHOP!O132="ThiTN",TONGHOP!P132="LT",TONGHOP!P132="TN"),TONGHOP!J132=""),TONGHOP!G132,"")</f>
        <v/>
      </c>
      <c r="C132" t="str">
        <f>IF(AND(TONGHOP!N132=$B$1,OR(TONGHOP!O132="ThiTN",TONGHOP!P132="LT",TONGHOP!P132="TN"),TONGHOP!J132=""),TONGHOP!E132,"")</f>
        <v/>
      </c>
      <c r="D132" t="str">
        <f>IF(AND(TONGHOP!N132=$B$1,OR(TONGHOP!O132="ThiTN",TONGHOP!P132="LT",TONGHOP!P132="TN"),TONGHOP!J132=""),TONGHOP!H132,"")</f>
        <v/>
      </c>
      <c r="E132" t="str">
        <f>IF(AND(TONGHOP!N132=$B$1,OR(TONGHOP!O132="ThiTN",TONGHOP!P132="LT",TONGHOP!P132="TN"),TONGHOP!J132=""),TONGHOP!P132,"")</f>
        <v/>
      </c>
    </row>
    <row r="133" spans="1:5" hidden="1">
      <c r="A133" t="str">
        <f>IF(AND(TONGHOP!N133=$B$1,OR(TONGHOP!O133="ThiTN",TONGHOP!P133="LT",TONGHOP!P133="TN"),TONGHOP!J133=""),TONGHOP!B133,"")</f>
        <v/>
      </c>
      <c r="B133" t="str">
        <f>IF(AND(TONGHOP!N133=$B$1,OR(TONGHOP!O133="ThiTN",TONGHOP!P133="LT",TONGHOP!P133="TN"),TONGHOP!J133=""),TONGHOP!G133,"")</f>
        <v/>
      </c>
      <c r="C133" t="str">
        <f>IF(AND(TONGHOP!N133=$B$1,OR(TONGHOP!O133="ThiTN",TONGHOP!P133="LT",TONGHOP!P133="TN"),TONGHOP!J133=""),TONGHOP!E133,"")</f>
        <v/>
      </c>
      <c r="D133" t="str">
        <f>IF(AND(TONGHOP!N133=$B$1,OR(TONGHOP!O133="ThiTN",TONGHOP!P133="LT",TONGHOP!P133="TN"),TONGHOP!J133=""),TONGHOP!H133,"")</f>
        <v/>
      </c>
      <c r="E133" t="str">
        <f>IF(AND(TONGHOP!N133=$B$1,OR(TONGHOP!O133="ThiTN",TONGHOP!P133="LT",TONGHOP!P133="TN"),TONGHOP!J133=""),TONGHOP!P133,"")</f>
        <v/>
      </c>
    </row>
    <row r="134" spans="1:5" hidden="1">
      <c r="A134" t="str">
        <f>IF(AND(TONGHOP!N134=$B$1,OR(TONGHOP!O134="ThiTN",TONGHOP!P134="LT",TONGHOP!P134="TN"),TONGHOP!J134=""),TONGHOP!B134,"")</f>
        <v/>
      </c>
      <c r="B134" t="str">
        <f>IF(AND(TONGHOP!N134=$B$1,OR(TONGHOP!O134="ThiTN",TONGHOP!P134="LT",TONGHOP!P134="TN"),TONGHOP!J134=""),TONGHOP!G134,"")</f>
        <v/>
      </c>
      <c r="C134" t="str">
        <f>IF(AND(TONGHOP!N134=$B$1,OR(TONGHOP!O134="ThiTN",TONGHOP!P134="LT",TONGHOP!P134="TN"),TONGHOP!J134=""),TONGHOP!E134,"")</f>
        <v/>
      </c>
      <c r="D134" t="str">
        <f>IF(AND(TONGHOP!N134=$B$1,OR(TONGHOP!O134="ThiTN",TONGHOP!P134="LT",TONGHOP!P134="TN"),TONGHOP!J134=""),TONGHOP!H134,"")</f>
        <v/>
      </c>
      <c r="E134" t="str">
        <f>IF(AND(TONGHOP!N134=$B$1,OR(TONGHOP!O134="ThiTN",TONGHOP!P134="LT",TONGHOP!P134="TN"),TONGHOP!J134=""),TONGHOP!P134,"")</f>
        <v/>
      </c>
    </row>
    <row r="135" spans="1:5" hidden="1">
      <c r="A135" t="str">
        <f>IF(AND(TONGHOP!N135=$B$1,OR(TONGHOP!O135="ThiTN",TONGHOP!P135="LT",TONGHOP!P135="TN"),TONGHOP!J135=""),TONGHOP!B135,"")</f>
        <v/>
      </c>
      <c r="B135" t="str">
        <f>IF(AND(TONGHOP!N135=$B$1,OR(TONGHOP!O135="ThiTN",TONGHOP!P135="LT",TONGHOP!P135="TN"),TONGHOP!J135=""),TONGHOP!G135,"")</f>
        <v/>
      </c>
      <c r="C135" t="str">
        <f>IF(AND(TONGHOP!N135=$B$1,OR(TONGHOP!O135="ThiTN",TONGHOP!P135="LT",TONGHOP!P135="TN"),TONGHOP!J135=""),TONGHOP!E135,"")</f>
        <v/>
      </c>
      <c r="D135" t="str">
        <f>IF(AND(TONGHOP!N135=$B$1,OR(TONGHOP!O135="ThiTN",TONGHOP!P135="LT",TONGHOP!P135="TN"),TONGHOP!J135=""),TONGHOP!H135,"")</f>
        <v/>
      </c>
      <c r="E135" t="str">
        <f>IF(AND(TONGHOP!N135=$B$1,OR(TONGHOP!O135="ThiTN",TONGHOP!P135="LT",TONGHOP!P135="TN"),TONGHOP!J135=""),TONGHOP!P135,"")</f>
        <v/>
      </c>
    </row>
    <row r="136" spans="1:5" hidden="1">
      <c r="A136" t="str">
        <f>IF(AND(TONGHOP!N136=$B$1,OR(TONGHOP!O136="ThiTN",TONGHOP!P136="LT",TONGHOP!P136="TN"),TONGHOP!J136=""),TONGHOP!B136,"")</f>
        <v/>
      </c>
      <c r="B136" t="str">
        <f>IF(AND(TONGHOP!N136=$B$1,OR(TONGHOP!O136="ThiTN",TONGHOP!P136="LT",TONGHOP!P136="TN"),TONGHOP!J136=""),TONGHOP!G136,"")</f>
        <v/>
      </c>
      <c r="C136" t="str">
        <f>IF(AND(TONGHOP!N136=$B$1,OR(TONGHOP!O136="ThiTN",TONGHOP!P136="LT",TONGHOP!P136="TN"),TONGHOP!J136=""),TONGHOP!E136,"")</f>
        <v/>
      </c>
      <c r="D136" t="str">
        <f>IF(AND(TONGHOP!N136=$B$1,OR(TONGHOP!O136="ThiTN",TONGHOP!P136="LT",TONGHOP!P136="TN"),TONGHOP!J136=""),TONGHOP!H136,"")</f>
        <v/>
      </c>
      <c r="E136" t="str">
        <f>IF(AND(TONGHOP!N136=$B$1,OR(TONGHOP!O136="ThiTN",TONGHOP!P136="LT",TONGHOP!P136="TN"),TONGHOP!J136=""),TONGHOP!P136,"")</f>
        <v/>
      </c>
    </row>
    <row r="137" spans="1:5" hidden="1">
      <c r="A137" t="str">
        <f>IF(AND(TONGHOP!N137=$B$1,OR(TONGHOP!O137="ThiTN",TONGHOP!P137="LT",TONGHOP!P137="TN"),TONGHOP!J137=""),TONGHOP!B137,"")</f>
        <v/>
      </c>
      <c r="B137" t="str">
        <f>IF(AND(TONGHOP!N137=$B$1,OR(TONGHOP!O137="ThiTN",TONGHOP!P137="LT",TONGHOP!P137="TN"),TONGHOP!J137=""),TONGHOP!G137,"")</f>
        <v/>
      </c>
      <c r="C137" t="str">
        <f>IF(AND(TONGHOP!N137=$B$1,OR(TONGHOP!O137="ThiTN",TONGHOP!P137="LT",TONGHOP!P137="TN"),TONGHOP!J137=""),TONGHOP!E137,"")</f>
        <v/>
      </c>
      <c r="D137" t="str">
        <f>IF(AND(TONGHOP!N137=$B$1,OR(TONGHOP!O137="ThiTN",TONGHOP!P137="LT",TONGHOP!P137="TN"),TONGHOP!J137=""),TONGHOP!H137,"")</f>
        <v/>
      </c>
      <c r="E137" t="str">
        <f>IF(AND(TONGHOP!N137=$B$1,OR(TONGHOP!O137="ThiTN",TONGHOP!P137="LT",TONGHOP!P137="TN"),TONGHOP!J137=""),TONGHOP!P137,"")</f>
        <v/>
      </c>
    </row>
    <row r="138" spans="1:5" hidden="1">
      <c r="A138" t="str">
        <f>IF(AND(TONGHOP!N138=$B$1,OR(TONGHOP!O138="ThiTN",TONGHOP!P138="LT",TONGHOP!P138="TN"),TONGHOP!J138=""),TONGHOP!B138,"")</f>
        <v/>
      </c>
      <c r="B138" t="str">
        <f>IF(AND(TONGHOP!N138=$B$1,OR(TONGHOP!O138="ThiTN",TONGHOP!P138="LT",TONGHOP!P138="TN"),TONGHOP!J138=""),TONGHOP!G138,"")</f>
        <v/>
      </c>
      <c r="C138" t="str">
        <f>IF(AND(TONGHOP!N138=$B$1,OR(TONGHOP!O138="ThiTN",TONGHOP!P138="LT",TONGHOP!P138="TN"),TONGHOP!J138=""),TONGHOP!E138,"")</f>
        <v/>
      </c>
      <c r="D138" t="str">
        <f>IF(AND(TONGHOP!N138=$B$1,OR(TONGHOP!O138="ThiTN",TONGHOP!P138="LT",TONGHOP!P138="TN"),TONGHOP!J138=""),TONGHOP!H138,"")</f>
        <v/>
      </c>
      <c r="E138" t="str">
        <f>IF(AND(TONGHOP!N138=$B$1,OR(TONGHOP!O138="ThiTN",TONGHOP!P138="LT",TONGHOP!P138="TN"),TONGHOP!J138=""),TONGHOP!P138,"")</f>
        <v/>
      </c>
    </row>
    <row r="139" spans="1:5" hidden="1">
      <c r="A139" t="str">
        <f>IF(AND(TONGHOP!N139=$B$1,OR(TONGHOP!O139="ThiTN",TONGHOP!P139="LT",TONGHOP!P139="TN"),TONGHOP!J139=""),TONGHOP!B139,"")</f>
        <v/>
      </c>
      <c r="B139" t="str">
        <f>IF(AND(TONGHOP!N139=$B$1,OR(TONGHOP!O139="ThiTN",TONGHOP!P139="LT",TONGHOP!P139="TN"),TONGHOP!J139=""),TONGHOP!G139,"")</f>
        <v/>
      </c>
      <c r="C139" t="str">
        <f>IF(AND(TONGHOP!N139=$B$1,OR(TONGHOP!O139="ThiTN",TONGHOP!P139="LT",TONGHOP!P139="TN"),TONGHOP!J139=""),TONGHOP!E139,"")</f>
        <v/>
      </c>
      <c r="D139" t="str">
        <f>IF(AND(TONGHOP!N139=$B$1,OR(TONGHOP!O139="ThiTN",TONGHOP!P139="LT",TONGHOP!P139="TN"),TONGHOP!J139=""),TONGHOP!H139,"")</f>
        <v/>
      </c>
      <c r="E139" t="str">
        <f>IF(AND(TONGHOP!N139=$B$1,OR(TONGHOP!O139="ThiTN",TONGHOP!P139="LT",TONGHOP!P139="TN"),TONGHOP!J139=""),TONGHOP!P139,"")</f>
        <v/>
      </c>
    </row>
    <row r="140" spans="1:5" hidden="1">
      <c r="A140" t="str">
        <f>IF(AND(TONGHOP!N140=$B$1,OR(TONGHOP!O140="ThiTN",TONGHOP!P140="LT",TONGHOP!P140="TN"),TONGHOP!J140=""),TONGHOP!B140,"")</f>
        <v/>
      </c>
      <c r="B140" t="str">
        <f>IF(AND(TONGHOP!N140=$B$1,OR(TONGHOP!O140="ThiTN",TONGHOP!P140="LT",TONGHOP!P140="TN"),TONGHOP!J140=""),TONGHOP!G140,"")</f>
        <v/>
      </c>
      <c r="C140" t="str">
        <f>IF(AND(TONGHOP!N140=$B$1,OR(TONGHOP!O140="ThiTN",TONGHOP!P140="LT",TONGHOP!P140="TN"),TONGHOP!J140=""),TONGHOP!E140,"")</f>
        <v/>
      </c>
      <c r="D140" t="str">
        <f>IF(AND(TONGHOP!N140=$B$1,OR(TONGHOP!O140="ThiTN",TONGHOP!P140="LT",TONGHOP!P140="TN"),TONGHOP!J140=""),TONGHOP!H140,"")</f>
        <v/>
      </c>
      <c r="E140" t="str">
        <f>IF(AND(TONGHOP!N140=$B$1,OR(TONGHOP!O140="ThiTN",TONGHOP!P140="LT",TONGHOP!P140="TN"),TONGHOP!J140=""),TONGHOP!P140,"")</f>
        <v/>
      </c>
    </row>
    <row r="141" spans="1:5" hidden="1">
      <c r="A141" t="str">
        <f>IF(AND(TONGHOP!N141=$B$1,OR(TONGHOP!O141="ThiTN",TONGHOP!P141="LT",TONGHOP!P141="TN"),TONGHOP!J141=""),TONGHOP!B141,"")</f>
        <v/>
      </c>
      <c r="B141" t="str">
        <f>IF(AND(TONGHOP!N141=$B$1,OR(TONGHOP!O141="ThiTN",TONGHOP!P141="LT",TONGHOP!P141="TN"),TONGHOP!J141=""),TONGHOP!G141,"")</f>
        <v/>
      </c>
      <c r="C141" t="str">
        <f>IF(AND(TONGHOP!N141=$B$1,OR(TONGHOP!O141="ThiTN",TONGHOP!P141="LT",TONGHOP!P141="TN"),TONGHOP!J141=""),TONGHOP!E141,"")</f>
        <v/>
      </c>
      <c r="D141" t="str">
        <f>IF(AND(TONGHOP!N141=$B$1,OR(TONGHOP!O141="ThiTN",TONGHOP!P141="LT",TONGHOP!P141="TN"),TONGHOP!J141=""),TONGHOP!H141,"")</f>
        <v/>
      </c>
      <c r="E141" t="str">
        <f>IF(AND(TONGHOP!N141=$B$1,OR(TONGHOP!O141="ThiTN",TONGHOP!P141="LT",TONGHOP!P141="TN"),TONGHOP!J141=""),TONGHOP!P141,"")</f>
        <v/>
      </c>
    </row>
    <row r="142" spans="1:5" hidden="1">
      <c r="A142" t="str">
        <f>IF(AND(TONGHOP!N142=$B$1,OR(TONGHOP!O142="ThiTN",TONGHOP!P142="LT",TONGHOP!P142="TN"),TONGHOP!J142=""),TONGHOP!B142,"")</f>
        <v/>
      </c>
      <c r="B142" t="str">
        <f>IF(AND(TONGHOP!N142=$B$1,OR(TONGHOP!O142="ThiTN",TONGHOP!P142="LT",TONGHOP!P142="TN"),TONGHOP!J142=""),TONGHOP!G142,"")</f>
        <v/>
      </c>
      <c r="C142" t="str">
        <f>IF(AND(TONGHOP!N142=$B$1,OR(TONGHOP!O142="ThiTN",TONGHOP!P142="LT",TONGHOP!P142="TN"),TONGHOP!J142=""),TONGHOP!E142,"")</f>
        <v/>
      </c>
      <c r="D142" t="str">
        <f>IF(AND(TONGHOP!N142=$B$1,OR(TONGHOP!O142="ThiTN",TONGHOP!P142="LT",TONGHOP!P142="TN"),TONGHOP!J142=""),TONGHOP!H142,"")</f>
        <v/>
      </c>
      <c r="E142" t="str">
        <f>IF(AND(TONGHOP!N142=$B$1,OR(TONGHOP!O142="ThiTN",TONGHOP!P142="LT",TONGHOP!P142="TN"),TONGHOP!J142=""),TONGHOP!P142,"")</f>
        <v/>
      </c>
    </row>
    <row r="143" spans="1:5" hidden="1">
      <c r="A143" t="str">
        <f>IF(AND(TONGHOP!N143=$B$1,OR(TONGHOP!O143="ThiTN",TONGHOP!P143="LT",TONGHOP!P143="TN"),TONGHOP!J143=""),TONGHOP!B143,"")</f>
        <v/>
      </c>
      <c r="B143" t="str">
        <f>IF(AND(TONGHOP!N143=$B$1,OR(TONGHOP!O143="ThiTN",TONGHOP!P143="LT",TONGHOP!P143="TN"),TONGHOP!J143=""),TONGHOP!G143,"")</f>
        <v/>
      </c>
      <c r="C143" t="str">
        <f>IF(AND(TONGHOP!N143=$B$1,OR(TONGHOP!O143="ThiTN",TONGHOP!P143="LT",TONGHOP!P143="TN"),TONGHOP!J143=""),TONGHOP!E143,"")</f>
        <v/>
      </c>
      <c r="D143" t="str">
        <f>IF(AND(TONGHOP!N143=$B$1,OR(TONGHOP!O143="ThiTN",TONGHOP!P143="LT",TONGHOP!P143="TN"),TONGHOP!J143=""),TONGHOP!H143,"")</f>
        <v/>
      </c>
      <c r="E143" t="str">
        <f>IF(AND(TONGHOP!N143=$B$1,OR(TONGHOP!O143="ThiTN",TONGHOP!P143="LT",TONGHOP!P143="TN"),TONGHOP!J143=""),TONGHOP!P143,"")</f>
        <v/>
      </c>
    </row>
    <row r="144" spans="1:5" hidden="1">
      <c r="A144" t="str">
        <f>IF(AND(TONGHOP!N144=$B$1,OR(TONGHOP!O144="ThiTN",TONGHOP!P144="LT",TONGHOP!P144="TN"),TONGHOP!J144=""),TONGHOP!B144,"")</f>
        <v/>
      </c>
      <c r="B144" t="str">
        <f>IF(AND(TONGHOP!N144=$B$1,OR(TONGHOP!O144="ThiTN",TONGHOP!P144="LT",TONGHOP!P144="TN"),TONGHOP!J144=""),TONGHOP!G144,"")</f>
        <v/>
      </c>
      <c r="C144" t="str">
        <f>IF(AND(TONGHOP!N144=$B$1,OR(TONGHOP!O144="ThiTN",TONGHOP!P144="LT",TONGHOP!P144="TN"),TONGHOP!J144=""),TONGHOP!E144,"")</f>
        <v/>
      </c>
      <c r="D144" t="str">
        <f>IF(AND(TONGHOP!N144=$B$1,OR(TONGHOP!O144="ThiTN",TONGHOP!P144="LT",TONGHOP!P144="TN"),TONGHOP!J144=""),TONGHOP!H144,"")</f>
        <v/>
      </c>
      <c r="E144" t="str">
        <f>IF(AND(TONGHOP!N144=$B$1,OR(TONGHOP!O144="ThiTN",TONGHOP!P144="LT",TONGHOP!P144="TN"),TONGHOP!J144=""),TONGHOP!P144,"")</f>
        <v/>
      </c>
    </row>
    <row r="145" spans="1:5" hidden="1">
      <c r="A145" t="str">
        <f>IF(AND(TONGHOP!N145=$B$1,OR(TONGHOP!O145="ThiTN",TONGHOP!P145="LT",TONGHOP!P145="TN"),TONGHOP!J145=""),TONGHOP!B145,"")</f>
        <v/>
      </c>
      <c r="B145" t="str">
        <f>IF(AND(TONGHOP!N145=$B$1,OR(TONGHOP!O145="ThiTN",TONGHOP!P145="LT",TONGHOP!P145="TN"),TONGHOP!J145=""),TONGHOP!G145,"")</f>
        <v/>
      </c>
      <c r="C145" t="str">
        <f>IF(AND(TONGHOP!N145=$B$1,OR(TONGHOP!O145="ThiTN",TONGHOP!P145="LT",TONGHOP!P145="TN"),TONGHOP!J145=""),TONGHOP!E145,"")</f>
        <v/>
      </c>
      <c r="D145" t="str">
        <f>IF(AND(TONGHOP!N145=$B$1,OR(TONGHOP!O145="ThiTN",TONGHOP!P145="LT",TONGHOP!P145="TN"),TONGHOP!J145=""),TONGHOP!H145,"")</f>
        <v/>
      </c>
      <c r="E145" t="str">
        <f>IF(AND(TONGHOP!N145=$B$1,OR(TONGHOP!O145="ThiTN",TONGHOP!P145="LT",TONGHOP!P145="TN"),TONGHOP!J145=""),TONGHOP!P145,"")</f>
        <v/>
      </c>
    </row>
    <row r="146" spans="1:5" hidden="1">
      <c r="A146" t="str">
        <f>IF(AND(TONGHOP!N146=$B$1,OR(TONGHOP!O146="ThiTN",TONGHOP!P146="LT",TONGHOP!P146="TN"),TONGHOP!J146=""),TONGHOP!B146,"")</f>
        <v/>
      </c>
      <c r="B146" t="str">
        <f>IF(AND(TONGHOP!N146=$B$1,OR(TONGHOP!O146="ThiTN",TONGHOP!P146="LT",TONGHOP!P146="TN"),TONGHOP!J146=""),TONGHOP!G146,"")</f>
        <v/>
      </c>
      <c r="C146" t="str">
        <f>IF(AND(TONGHOP!N146=$B$1,OR(TONGHOP!O146="ThiTN",TONGHOP!P146="LT",TONGHOP!P146="TN"),TONGHOP!J146=""),TONGHOP!E146,"")</f>
        <v/>
      </c>
      <c r="D146" t="str">
        <f>IF(AND(TONGHOP!N146=$B$1,OR(TONGHOP!O146="ThiTN",TONGHOP!P146="LT",TONGHOP!P146="TN"),TONGHOP!J146=""),TONGHOP!H146,"")</f>
        <v/>
      </c>
      <c r="E146" t="str">
        <f>IF(AND(TONGHOP!N146=$B$1,OR(TONGHOP!O146="ThiTN",TONGHOP!P146="LT",TONGHOP!P146="TN"),TONGHOP!J146=""),TONGHOP!P146,"")</f>
        <v/>
      </c>
    </row>
    <row r="147" spans="1:5" hidden="1">
      <c r="A147" t="str">
        <f>IF(AND(TONGHOP!N147=$B$1,OR(TONGHOP!O147="ThiTN",TONGHOP!P147="LT",TONGHOP!P147="TN"),TONGHOP!J147=""),TONGHOP!B147,"")</f>
        <v/>
      </c>
      <c r="B147" t="str">
        <f>IF(AND(TONGHOP!N147=$B$1,OR(TONGHOP!O147="ThiTN",TONGHOP!P147="LT",TONGHOP!P147="TN"),TONGHOP!J147=""),TONGHOP!G147,"")</f>
        <v/>
      </c>
      <c r="C147" t="str">
        <f>IF(AND(TONGHOP!N147=$B$1,OR(TONGHOP!O147="ThiTN",TONGHOP!P147="LT",TONGHOP!P147="TN"),TONGHOP!J147=""),TONGHOP!E147,"")</f>
        <v/>
      </c>
      <c r="D147" t="str">
        <f>IF(AND(TONGHOP!N147=$B$1,OR(TONGHOP!O147="ThiTN",TONGHOP!P147="LT",TONGHOP!P147="TN"),TONGHOP!J147=""),TONGHOP!H147,"")</f>
        <v/>
      </c>
      <c r="E147" t="str">
        <f>IF(AND(TONGHOP!N147=$B$1,OR(TONGHOP!O147="ThiTN",TONGHOP!P147="LT",TONGHOP!P147="TN"),TONGHOP!J147=""),TONGHOP!P147,"")</f>
        <v/>
      </c>
    </row>
    <row r="148" spans="1:5" hidden="1">
      <c r="A148" t="str">
        <f>IF(AND(TONGHOP!N148=$B$1,OR(TONGHOP!O148="ThiTN",TONGHOP!P148="LT",TONGHOP!P148="TN"),TONGHOP!J148=""),TONGHOP!B148,"")</f>
        <v/>
      </c>
      <c r="B148" t="str">
        <f>IF(AND(TONGHOP!N148=$B$1,OR(TONGHOP!O148="ThiTN",TONGHOP!P148="LT",TONGHOP!P148="TN"),TONGHOP!J148=""),TONGHOP!G148,"")</f>
        <v/>
      </c>
      <c r="C148" t="str">
        <f>IF(AND(TONGHOP!N148=$B$1,OR(TONGHOP!O148="ThiTN",TONGHOP!P148="LT",TONGHOP!P148="TN"),TONGHOP!J148=""),TONGHOP!E148,"")</f>
        <v/>
      </c>
      <c r="D148" t="str">
        <f>IF(AND(TONGHOP!N148=$B$1,OR(TONGHOP!O148="ThiTN",TONGHOP!P148="LT",TONGHOP!P148="TN"),TONGHOP!J148=""),TONGHOP!H148,"")</f>
        <v/>
      </c>
      <c r="E148" t="str">
        <f>IF(AND(TONGHOP!N148=$B$1,OR(TONGHOP!O148="ThiTN",TONGHOP!P148="LT",TONGHOP!P148="TN"),TONGHOP!J148=""),TONGHOP!P148,"")</f>
        <v/>
      </c>
    </row>
    <row r="149" spans="1:5" hidden="1">
      <c r="A149" t="str">
        <f>IF(AND(TONGHOP!N149=$B$1,OR(TONGHOP!O149="ThiTN",TONGHOP!P149="LT",TONGHOP!P149="TN"),TONGHOP!J149=""),TONGHOP!B149,"")</f>
        <v/>
      </c>
      <c r="B149" t="str">
        <f>IF(AND(TONGHOP!N149=$B$1,OR(TONGHOP!O149="ThiTN",TONGHOP!P149="LT",TONGHOP!P149="TN"),TONGHOP!J149=""),TONGHOP!G149,"")</f>
        <v/>
      </c>
      <c r="C149" t="str">
        <f>IF(AND(TONGHOP!N149=$B$1,OR(TONGHOP!O149="ThiTN",TONGHOP!P149="LT",TONGHOP!P149="TN"),TONGHOP!J149=""),TONGHOP!E149,"")</f>
        <v/>
      </c>
      <c r="D149" t="str">
        <f>IF(AND(TONGHOP!N149=$B$1,OR(TONGHOP!O149="ThiTN",TONGHOP!P149="LT",TONGHOP!P149="TN"),TONGHOP!J149=""),TONGHOP!H149,"")</f>
        <v/>
      </c>
      <c r="E149" t="str">
        <f>IF(AND(TONGHOP!N149=$B$1,OR(TONGHOP!O149="ThiTN",TONGHOP!P149="LT",TONGHOP!P149="TN"),TONGHOP!J149=""),TONGHOP!P149,"")</f>
        <v/>
      </c>
    </row>
    <row r="150" spans="1:5" hidden="1">
      <c r="A150" t="str">
        <f>IF(AND(TONGHOP!N150=$B$1,OR(TONGHOP!O150="ThiTN",TONGHOP!P150="LT",TONGHOP!P150="TN"),TONGHOP!J150=""),TONGHOP!B150,"")</f>
        <v/>
      </c>
      <c r="B150" t="str">
        <f>IF(AND(TONGHOP!N150=$B$1,OR(TONGHOP!O150="ThiTN",TONGHOP!P150="LT",TONGHOP!P150="TN"),TONGHOP!J150=""),TONGHOP!G150,"")</f>
        <v/>
      </c>
      <c r="C150" t="str">
        <f>IF(AND(TONGHOP!N150=$B$1,OR(TONGHOP!O150="ThiTN",TONGHOP!P150="LT",TONGHOP!P150="TN"),TONGHOP!J150=""),TONGHOP!E150,"")</f>
        <v/>
      </c>
      <c r="D150" t="str">
        <f>IF(AND(TONGHOP!N150=$B$1,OR(TONGHOP!O150="ThiTN",TONGHOP!P150="LT",TONGHOP!P150="TN"),TONGHOP!J150=""),TONGHOP!H150,"")</f>
        <v/>
      </c>
      <c r="E150" t="str">
        <f>IF(AND(TONGHOP!N150=$B$1,OR(TONGHOP!O150="ThiTN",TONGHOP!P150="LT",TONGHOP!P150="TN"),TONGHOP!J150=""),TONGHOP!P150,"")</f>
        <v/>
      </c>
    </row>
    <row r="151" spans="1:5" hidden="1">
      <c r="A151" t="str">
        <f>IF(AND(TONGHOP!N151=$B$1,OR(TONGHOP!O151="ThiTN",TONGHOP!P151="LT",TONGHOP!P151="TN"),TONGHOP!J151=""),TONGHOP!B151,"")</f>
        <v/>
      </c>
      <c r="B151" t="str">
        <f>IF(AND(TONGHOP!N151=$B$1,OR(TONGHOP!O151="ThiTN",TONGHOP!P151="LT",TONGHOP!P151="TN"),TONGHOP!J151=""),TONGHOP!G151,"")</f>
        <v/>
      </c>
      <c r="C151" t="str">
        <f>IF(AND(TONGHOP!N151=$B$1,OR(TONGHOP!O151="ThiTN",TONGHOP!P151="LT",TONGHOP!P151="TN"),TONGHOP!J151=""),TONGHOP!E151,"")</f>
        <v/>
      </c>
      <c r="D151" t="str">
        <f>IF(AND(TONGHOP!N151=$B$1,OR(TONGHOP!O151="ThiTN",TONGHOP!P151="LT",TONGHOP!P151="TN"),TONGHOP!J151=""),TONGHOP!H151,"")</f>
        <v/>
      </c>
      <c r="E151" t="str">
        <f>IF(AND(TONGHOP!N151=$B$1,OR(TONGHOP!O151="ThiTN",TONGHOP!P151="LT",TONGHOP!P151="TN"),TONGHOP!J151=""),TONGHOP!P151,"")</f>
        <v/>
      </c>
    </row>
    <row r="152" spans="1:5" hidden="1">
      <c r="A152" t="str">
        <f>IF(AND(TONGHOP!N152=$B$1,OR(TONGHOP!O152="ThiTN",TONGHOP!P152="LT",TONGHOP!P152="TN"),TONGHOP!J152=""),TONGHOP!B152,"")</f>
        <v/>
      </c>
      <c r="B152" t="str">
        <f>IF(AND(TONGHOP!N152=$B$1,OR(TONGHOP!O152="ThiTN",TONGHOP!P152="LT",TONGHOP!P152="TN"),TONGHOP!J152=""),TONGHOP!G152,"")</f>
        <v/>
      </c>
      <c r="C152" t="str">
        <f>IF(AND(TONGHOP!N152=$B$1,OR(TONGHOP!O152="ThiTN",TONGHOP!P152="LT",TONGHOP!P152="TN"),TONGHOP!J152=""),TONGHOP!E152,"")</f>
        <v/>
      </c>
      <c r="D152" t="str">
        <f>IF(AND(TONGHOP!N152=$B$1,OR(TONGHOP!O152="ThiTN",TONGHOP!P152="LT",TONGHOP!P152="TN"),TONGHOP!J152=""),TONGHOP!H152,"")</f>
        <v/>
      </c>
      <c r="E152" t="str">
        <f>IF(AND(TONGHOP!N152=$B$1,OR(TONGHOP!O152="ThiTN",TONGHOP!P152="LT",TONGHOP!P152="TN"),TONGHOP!J152=""),TONGHOP!P152,"")</f>
        <v/>
      </c>
    </row>
    <row r="153" spans="1:5" hidden="1">
      <c r="A153" t="str">
        <f>IF(AND(TONGHOP!N153=$B$1,OR(TONGHOP!O153="ThiTN",TONGHOP!P153="LT",TONGHOP!P153="TN"),TONGHOP!J153=""),TONGHOP!B153,"")</f>
        <v/>
      </c>
      <c r="B153" t="str">
        <f>IF(AND(TONGHOP!N153=$B$1,OR(TONGHOP!O153="ThiTN",TONGHOP!P153="LT",TONGHOP!P153="TN"),TONGHOP!J153=""),TONGHOP!G153,"")</f>
        <v/>
      </c>
      <c r="C153" t="str">
        <f>IF(AND(TONGHOP!N153=$B$1,OR(TONGHOP!O153="ThiTN",TONGHOP!P153="LT",TONGHOP!P153="TN"),TONGHOP!J153=""),TONGHOP!E153,"")</f>
        <v/>
      </c>
      <c r="D153" t="str">
        <f>IF(AND(TONGHOP!N153=$B$1,OR(TONGHOP!O153="ThiTN",TONGHOP!P153="LT",TONGHOP!P153="TN"),TONGHOP!J153=""),TONGHOP!H153,"")</f>
        <v/>
      </c>
      <c r="E153" t="str">
        <f>IF(AND(TONGHOP!N153=$B$1,OR(TONGHOP!O153="ThiTN",TONGHOP!P153="LT",TONGHOP!P153="TN"),TONGHOP!J153=""),TONGHOP!P153,"")</f>
        <v/>
      </c>
    </row>
    <row r="154" spans="1:5" hidden="1">
      <c r="A154" t="str">
        <f>IF(AND(TONGHOP!N154=$B$1,OR(TONGHOP!O154="ThiTN",TONGHOP!P154="LT",TONGHOP!P154="TN"),TONGHOP!J154=""),TONGHOP!B154,"")</f>
        <v/>
      </c>
      <c r="B154" t="str">
        <f>IF(AND(TONGHOP!N154=$B$1,OR(TONGHOP!O154="ThiTN",TONGHOP!P154="LT",TONGHOP!P154="TN"),TONGHOP!J154=""),TONGHOP!G154,"")</f>
        <v/>
      </c>
      <c r="C154" t="str">
        <f>IF(AND(TONGHOP!N154=$B$1,OR(TONGHOP!O154="ThiTN",TONGHOP!P154="LT",TONGHOP!P154="TN"),TONGHOP!J154=""),TONGHOP!E154,"")</f>
        <v/>
      </c>
      <c r="D154" t="str">
        <f>IF(AND(TONGHOP!N154=$B$1,OR(TONGHOP!O154="ThiTN",TONGHOP!P154="LT",TONGHOP!P154="TN"),TONGHOP!J154=""),TONGHOP!H154,"")</f>
        <v/>
      </c>
      <c r="E154" t="str">
        <f>IF(AND(TONGHOP!N154=$B$1,OR(TONGHOP!O154="ThiTN",TONGHOP!P154="LT",TONGHOP!P154="TN"),TONGHOP!J154=""),TONGHOP!P154,"")</f>
        <v/>
      </c>
    </row>
    <row r="155" spans="1:5" hidden="1">
      <c r="A155" t="str">
        <f>IF(AND(TONGHOP!N155=$B$1,OR(TONGHOP!O155="ThiTN",TONGHOP!P155="LT",TONGHOP!P155="TN"),TONGHOP!J155=""),TONGHOP!B155,"")</f>
        <v/>
      </c>
      <c r="B155" t="str">
        <f>IF(AND(TONGHOP!N155=$B$1,OR(TONGHOP!O155="ThiTN",TONGHOP!P155="LT",TONGHOP!P155="TN"),TONGHOP!J155=""),TONGHOP!G155,"")</f>
        <v/>
      </c>
      <c r="C155" t="str">
        <f>IF(AND(TONGHOP!N155=$B$1,OR(TONGHOP!O155="ThiTN",TONGHOP!P155="LT",TONGHOP!P155="TN"),TONGHOP!J155=""),TONGHOP!E155,"")</f>
        <v/>
      </c>
      <c r="D155" t="str">
        <f>IF(AND(TONGHOP!N155=$B$1,OR(TONGHOP!O155="ThiTN",TONGHOP!P155="LT",TONGHOP!P155="TN"),TONGHOP!J155=""),TONGHOP!H155,"")</f>
        <v/>
      </c>
      <c r="E155" t="str">
        <f>IF(AND(TONGHOP!N155=$B$1,OR(TONGHOP!O155="ThiTN",TONGHOP!P155="LT",TONGHOP!P155="TN"),TONGHOP!J155=""),TONGHOP!P155,"")</f>
        <v/>
      </c>
    </row>
    <row r="156" spans="1:5" hidden="1">
      <c r="A156" t="str">
        <f>IF(AND(TONGHOP!N156=$B$1,OR(TONGHOP!O156="ThiTN",TONGHOP!P156="LT",TONGHOP!P156="TN"),TONGHOP!J156=""),TONGHOP!B156,"")</f>
        <v/>
      </c>
      <c r="B156" t="str">
        <f>IF(AND(TONGHOP!N156=$B$1,OR(TONGHOP!O156="ThiTN",TONGHOP!P156="LT",TONGHOP!P156="TN"),TONGHOP!J156=""),TONGHOP!G156,"")</f>
        <v/>
      </c>
      <c r="C156" t="str">
        <f>IF(AND(TONGHOP!N156=$B$1,OR(TONGHOP!O156="ThiTN",TONGHOP!P156="LT",TONGHOP!P156="TN"),TONGHOP!J156=""),TONGHOP!E156,"")</f>
        <v/>
      </c>
      <c r="D156" t="str">
        <f>IF(AND(TONGHOP!N156=$B$1,OR(TONGHOP!O156="ThiTN",TONGHOP!P156="LT",TONGHOP!P156="TN"),TONGHOP!J156=""),TONGHOP!H156,"")</f>
        <v/>
      </c>
      <c r="E156" t="str">
        <f>IF(AND(TONGHOP!N156=$B$1,OR(TONGHOP!O156="ThiTN",TONGHOP!P156="LT",TONGHOP!P156="TN"),TONGHOP!J156=""),TONGHOP!P156,"")</f>
        <v/>
      </c>
    </row>
    <row r="157" spans="1:5" hidden="1">
      <c r="A157" t="str">
        <f>IF(AND(TONGHOP!N157=$B$1,OR(TONGHOP!O157="ThiTN",TONGHOP!P157="LT",TONGHOP!P157="TN"),TONGHOP!J157=""),TONGHOP!B157,"")</f>
        <v/>
      </c>
      <c r="B157" t="str">
        <f>IF(AND(TONGHOP!N157=$B$1,OR(TONGHOP!O157="ThiTN",TONGHOP!P157="LT",TONGHOP!P157="TN"),TONGHOP!J157=""),TONGHOP!G157,"")</f>
        <v/>
      </c>
      <c r="C157" t="str">
        <f>IF(AND(TONGHOP!N157=$B$1,OR(TONGHOP!O157="ThiTN",TONGHOP!P157="LT",TONGHOP!P157="TN"),TONGHOP!J157=""),TONGHOP!E157,"")</f>
        <v/>
      </c>
      <c r="D157" t="str">
        <f>IF(AND(TONGHOP!N157=$B$1,OR(TONGHOP!O157="ThiTN",TONGHOP!P157="LT",TONGHOP!P157="TN"),TONGHOP!J157=""),TONGHOP!H157,"")</f>
        <v/>
      </c>
      <c r="E157" t="str">
        <f>IF(AND(TONGHOP!N157=$B$1,OR(TONGHOP!O157="ThiTN",TONGHOP!P157="LT",TONGHOP!P157="TN"),TONGHOP!J157=""),TONGHOP!P157,"")</f>
        <v/>
      </c>
    </row>
    <row r="158" spans="1:5" hidden="1">
      <c r="A158" t="str">
        <f>IF(AND(TONGHOP!N158=$B$1,OR(TONGHOP!O158="ThiTN",TONGHOP!P158="LT",TONGHOP!P158="TN"),TONGHOP!J158=""),TONGHOP!B158,"")</f>
        <v/>
      </c>
      <c r="B158" t="str">
        <f>IF(AND(TONGHOP!N158=$B$1,OR(TONGHOP!O158="ThiTN",TONGHOP!P158="LT",TONGHOP!P158="TN"),TONGHOP!J158=""),TONGHOP!G158,"")</f>
        <v/>
      </c>
      <c r="C158" t="str">
        <f>IF(AND(TONGHOP!N158=$B$1,OR(TONGHOP!O158="ThiTN",TONGHOP!P158="LT",TONGHOP!P158="TN"),TONGHOP!J158=""),TONGHOP!E158,"")</f>
        <v/>
      </c>
      <c r="D158" t="str">
        <f>IF(AND(TONGHOP!N158=$B$1,OR(TONGHOP!O158="ThiTN",TONGHOP!P158="LT",TONGHOP!P158="TN"),TONGHOP!J158=""),TONGHOP!H158,"")</f>
        <v/>
      </c>
      <c r="E158" t="str">
        <f>IF(AND(TONGHOP!N158=$B$1,OR(TONGHOP!O158="ThiTN",TONGHOP!P158="LT",TONGHOP!P158="TN"),TONGHOP!J158=""),TONGHOP!P158,"")</f>
        <v/>
      </c>
    </row>
    <row r="159" spans="1:5" hidden="1">
      <c r="A159" t="str">
        <f>IF(AND(TONGHOP!N159=$B$1,OR(TONGHOP!O159="ThiTN",TONGHOP!P159="LT",TONGHOP!P159="TN"),TONGHOP!J159=""),TONGHOP!B159,"")</f>
        <v/>
      </c>
      <c r="B159" t="str">
        <f>IF(AND(TONGHOP!N159=$B$1,OR(TONGHOP!O159="ThiTN",TONGHOP!P159="LT",TONGHOP!P159="TN"),TONGHOP!J159=""),TONGHOP!G159,"")</f>
        <v/>
      </c>
      <c r="C159" t="str">
        <f>IF(AND(TONGHOP!N159=$B$1,OR(TONGHOP!O159="ThiTN",TONGHOP!P159="LT",TONGHOP!P159="TN"),TONGHOP!J159=""),TONGHOP!E159,"")</f>
        <v/>
      </c>
      <c r="D159" t="str">
        <f>IF(AND(TONGHOP!N159=$B$1,OR(TONGHOP!O159="ThiTN",TONGHOP!P159="LT",TONGHOP!P159="TN"),TONGHOP!J159=""),TONGHOP!H159,"")</f>
        <v/>
      </c>
      <c r="E159" t="str">
        <f>IF(AND(TONGHOP!N159=$B$1,OR(TONGHOP!O159="ThiTN",TONGHOP!P159="LT",TONGHOP!P159="TN"),TONGHOP!J159=""),TONGHOP!P159,"")</f>
        <v/>
      </c>
    </row>
    <row r="160" spans="1:5" hidden="1">
      <c r="A160" t="str">
        <f>IF(AND(TONGHOP!N160=$B$1,OR(TONGHOP!O160="ThiTN",TONGHOP!P160="LT",TONGHOP!P160="TN"),TONGHOP!J160=""),TONGHOP!B160,"")</f>
        <v/>
      </c>
      <c r="B160" t="str">
        <f>IF(AND(TONGHOP!N160=$B$1,OR(TONGHOP!O160="ThiTN",TONGHOP!P160="LT",TONGHOP!P160="TN"),TONGHOP!J160=""),TONGHOP!G160,"")</f>
        <v/>
      </c>
      <c r="C160" t="str">
        <f>IF(AND(TONGHOP!N160=$B$1,OR(TONGHOP!O160="ThiTN",TONGHOP!P160="LT",TONGHOP!P160="TN"),TONGHOP!J160=""),TONGHOP!E160,"")</f>
        <v/>
      </c>
      <c r="D160" t="str">
        <f>IF(AND(TONGHOP!N160=$B$1,OR(TONGHOP!O160="ThiTN",TONGHOP!P160="LT",TONGHOP!P160="TN"),TONGHOP!J160=""),TONGHOP!H160,"")</f>
        <v/>
      </c>
      <c r="E160" t="str">
        <f>IF(AND(TONGHOP!N160=$B$1,OR(TONGHOP!O160="ThiTN",TONGHOP!P160="LT",TONGHOP!P160="TN"),TONGHOP!J160=""),TONGHOP!P160,"")</f>
        <v/>
      </c>
    </row>
    <row r="161" spans="1:5" hidden="1">
      <c r="A161" t="str">
        <f>IF(AND(TONGHOP!N161=$B$1,OR(TONGHOP!O161="ThiTN",TONGHOP!P161="LT",TONGHOP!P161="TN"),TONGHOP!J161=""),TONGHOP!B161,"")</f>
        <v/>
      </c>
      <c r="B161" t="str">
        <f>IF(AND(TONGHOP!N161=$B$1,OR(TONGHOP!O161="ThiTN",TONGHOP!P161="LT",TONGHOP!P161="TN"),TONGHOP!J161=""),TONGHOP!G161,"")</f>
        <v/>
      </c>
      <c r="C161" t="str">
        <f>IF(AND(TONGHOP!N161=$B$1,OR(TONGHOP!O161="ThiTN",TONGHOP!P161="LT",TONGHOP!P161="TN"),TONGHOP!J161=""),TONGHOP!E161,"")</f>
        <v/>
      </c>
      <c r="D161" t="str">
        <f>IF(AND(TONGHOP!N161=$B$1,OR(TONGHOP!O161="ThiTN",TONGHOP!P161="LT",TONGHOP!P161="TN"),TONGHOP!J161=""),TONGHOP!H161,"")</f>
        <v/>
      </c>
      <c r="E161" t="str">
        <f>IF(AND(TONGHOP!N161=$B$1,OR(TONGHOP!O161="ThiTN",TONGHOP!P161="LT",TONGHOP!P161="TN"),TONGHOP!J161=""),TONGHOP!P161,"")</f>
        <v/>
      </c>
    </row>
    <row r="162" spans="1:5" hidden="1">
      <c r="A162" t="str">
        <f>IF(AND(TONGHOP!N162=$B$1,OR(TONGHOP!O162="ThiTN",TONGHOP!P162="LT",TONGHOP!P162="TN"),TONGHOP!J162=""),TONGHOP!B162,"")</f>
        <v/>
      </c>
      <c r="B162" t="str">
        <f>IF(AND(TONGHOP!N162=$B$1,OR(TONGHOP!O162="ThiTN",TONGHOP!P162="LT",TONGHOP!P162="TN"),TONGHOP!J162=""),TONGHOP!G162,"")</f>
        <v/>
      </c>
      <c r="C162" t="str">
        <f>IF(AND(TONGHOP!N162=$B$1,OR(TONGHOP!O162="ThiTN",TONGHOP!P162="LT",TONGHOP!P162="TN"),TONGHOP!J162=""),TONGHOP!E162,"")</f>
        <v/>
      </c>
      <c r="D162" t="str">
        <f>IF(AND(TONGHOP!N162=$B$1,OR(TONGHOP!O162="ThiTN",TONGHOP!P162="LT",TONGHOP!P162="TN"),TONGHOP!J162=""),TONGHOP!H162,"")</f>
        <v/>
      </c>
      <c r="E162" t="str">
        <f>IF(AND(TONGHOP!N162=$B$1,OR(TONGHOP!O162="ThiTN",TONGHOP!P162="LT",TONGHOP!P162="TN"),TONGHOP!J162=""),TONGHOP!P162,"")</f>
        <v/>
      </c>
    </row>
    <row r="163" spans="1:5" hidden="1">
      <c r="A163" t="str">
        <f>IF(AND(TONGHOP!N163=$B$1,OR(TONGHOP!O163="ThiTN",TONGHOP!P163="LT",TONGHOP!P163="TN"),TONGHOP!J163=""),TONGHOP!B163,"")</f>
        <v/>
      </c>
      <c r="B163" t="str">
        <f>IF(AND(TONGHOP!N163=$B$1,OR(TONGHOP!O163="ThiTN",TONGHOP!P163="LT",TONGHOP!P163="TN"),TONGHOP!J163=""),TONGHOP!G163,"")</f>
        <v/>
      </c>
      <c r="C163" t="str">
        <f>IF(AND(TONGHOP!N163=$B$1,OR(TONGHOP!O163="ThiTN",TONGHOP!P163="LT",TONGHOP!P163="TN"),TONGHOP!J163=""),TONGHOP!E163,"")</f>
        <v/>
      </c>
      <c r="D163" t="str">
        <f>IF(AND(TONGHOP!N163=$B$1,OR(TONGHOP!O163="ThiTN",TONGHOP!P163="LT",TONGHOP!P163="TN"),TONGHOP!J163=""),TONGHOP!H163,"")</f>
        <v/>
      </c>
      <c r="E163" t="str">
        <f>IF(AND(TONGHOP!N163=$B$1,OR(TONGHOP!O163="ThiTN",TONGHOP!P163="LT",TONGHOP!P163="TN"),TONGHOP!J163=""),TONGHOP!P163,"")</f>
        <v/>
      </c>
    </row>
    <row r="164" spans="1:5" hidden="1">
      <c r="A164" t="str">
        <f>IF(AND(TONGHOP!N164=$B$1,OR(TONGHOP!O164="ThiTN",TONGHOP!P164="LT",TONGHOP!P164="TN"),TONGHOP!J164=""),TONGHOP!B164,"")</f>
        <v/>
      </c>
      <c r="B164" t="str">
        <f>IF(AND(TONGHOP!N164=$B$1,OR(TONGHOP!O164="ThiTN",TONGHOP!P164="LT",TONGHOP!P164="TN"),TONGHOP!J164=""),TONGHOP!G164,"")</f>
        <v/>
      </c>
      <c r="C164" t="str">
        <f>IF(AND(TONGHOP!N164=$B$1,OR(TONGHOP!O164="ThiTN",TONGHOP!P164="LT",TONGHOP!P164="TN"),TONGHOP!J164=""),TONGHOP!E164,"")</f>
        <v/>
      </c>
      <c r="D164" t="str">
        <f>IF(AND(TONGHOP!N164=$B$1,OR(TONGHOP!O164="ThiTN",TONGHOP!P164="LT",TONGHOP!P164="TN"),TONGHOP!J164=""),TONGHOP!H164,"")</f>
        <v/>
      </c>
      <c r="E164" t="str">
        <f>IF(AND(TONGHOP!N164=$B$1,OR(TONGHOP!O164="ThiTN",TONGHOP!P164="LT",TONGHOP!P164="TN"),TONGHOP!J164=""),TONGHOP!P164,"")</f>
        <v/>
      </c>
    </row>
    <row r="165" spans="1:5" hidden="1">
      <c r="A165" t="str">
        <f>IF(AND(TONGHOP!N165=$B$1,OR(TONGHOP!O165="ThiTN",TONGHOP!P165="LT",TONGHOP!P165="TN"),TONGHOP!J165=""),TONGHOP!B165,"")</f>
        <v/>
      </c>
      <c r="B165" t="str">
        <f>IF(AND(TONGHOP!N165=$B$1,OR(TONGHOP!O165="ThiTN",TONGHOP!P165="LT",TONGHOP!P165="TN"),TONGHOP!J165=""),TONGHOP!G165,"")</f>
        <v/>
      </c>
      <c r="C165" t="str">
        <f>IF(AND(TONGHOP!N165=$B$1,OR(TONGHOP!O165="ThiTN",TONGHOP!P165="LT",TONGHOP!P165="TN"),TONGHOP!J165=""),TONGHOP!E165,"")</f>
        <v/>
      </c>
      <c r="D165" t="str">
        <f>IF(AND(TONGHOP!N165=$B$1,OR(TONGHOP!O165="ThiTN",TONGHOP!P165="LT",TONGHOP!P165="TN"),TONGHOP!J165=""),TONGHOP!H165,"")</f>
        <v/>
      </c>
      <c r="E165" t="str">
        <f>IF(AND(TONGHOP!N165=$B$1,OR(TONGHOP!O165="ThiTN",TONGHOP!P165="LT",TONGHOP!P165="TN"),TONGHOP!J165=""),TONGHOP!P165,"")</f>
        <v/>
      </c>
    </row>
    <row r="166" spans="1:5" hidden="1">
      <c r="A166" t="str">
        <f>IF(AND(TONGHOP!N166=$B$1,OR(TONGHOP!O166="ThiTN",TONGHOP!P166="LT",TONGHOP!P166="TN"),TONGHOP!J166=""),TONGHOP!B166,"")</f>
        <v/>
      </c>
      <c r="B166" t="str">
        <f>IF(AND(TONGHOP!N166=$B$1,OR(TONGHOP!O166="ThiTN",TONGHOP!P166="LT",TONGHOP!P166="TN"),TONGHOP!J166=""),TONGHOP!G166,"")</f>
        <v/>
      </c>
      <c r="C166" t="str">
        <f>IF(AND(TONGHOP!N166=$B$1,OR(TONGHOP!O166="ThiTN",TONGHOP!P166="LT",TONGHOP!P166="TN"),TONGHOP!J166=""),TONGHOP!E166,"")</f>
        <v/>
      </c>
      <c r="D166" t="str">
        <f>IF(AND(TONGHOP!N166=$B$1,OR(TONGHOP!O166="ThiTN",TONGHOP!P166="LT",TONGHOP!P166="TN"),TONGHOP!J166=""),TONGHOP!H166,"")</f>
        <v/>
      </c>
      <c r="E166" t="str">
        <f>IF(AND(TONGHOP!N166=$B$1,OR(TONGHOP!O166="ThiTN",TONGHOP!P166="LT",TONGHOP!P166="TN"),TONGHOP!J166=""),TONGHOP!P166,"")</f>
        <v/>
      </c>
    </row>
    <row r="167" spans="1:5" hidden="1">
      <c r="A167" t="str">
        <f>IF(AND(TONGHOP!N167=$B$1,OR(TONGHOP!O167="ThiTN",TONGHOP!P167="LT",TONGHOP!P167="TN"),TONGHOP!J167=""),TONGHOP!B167,"")</f>
        <v/>
      </c>
      <c r="B167" t="str">
        <f>IF(AND(TONGHOP!N167=$B$1,OR(TONGHOP!O167="ThiTN",TONGHOP!P167="LT",TONGHOP!P167="TN"),TONGHOP!J167=""),TONGHOP!G167,"")</f>
        <v/>
      </c>
      <c r="C167" t="str">
        <f>IF(AND(TONGHOP!N167=$B$1,OR(TONGHOP!O167="ThiTN",TONGHOP!P167="LT",TONGHOP!P167="TN"),TONGHOP!J167=""),TONGHOP!E167,"")</f>
        <v/>
      </c>
      <c r="D167" t="str">
        <f>IF(AND(TONGHOP!N167=$B$1,OR(TONGHOP!O167="ThiTN",TONGHOP!P167="LT",TONGHOP!P167="TN"),TONGHOP!J167=""),TONGHOP!H167,"")</f>
        <v/>
      </c>
      <c r="E167" t="str">
        <f>IF(AND(TONGHOP!N167=$B$1,OR(TONGHOP!O167="ThiTN",TONGHOP!P167="LT",TONGHOP!P167="TN"),TONGHOP!J167=""),TONGHOP!P167,"")</f>
        <v/>
      </c>
    </row>
    <row r="168" spans="1:5" hidden="1">
      <c r="A168" t="str">
        <f>IF(AND(TONGHOP!N168=$B$1,OR(TONGHOP!O168="ThiTN",TONGHOP!P168="LT",TONGHOP!P168="TN"),TONGHOP!J168=""),TONGHOP!B168,"")</f>
        <v/>
      </c>
      <c r="B168" t="str">
        <f>IF(AND(TONGHOP!N168=$B$1,OR(TONGHOP!O168="ThiTN",TONGHOP!P168="LT",TONGHOP!P168="TN"),TONGHOP!J168=""),TONGHOP!G168,"")</f>
        <v/>
      </c>
      <c r="C168" t="str">
        <f>IF(AND(TONGHOP!N168=$B$1,OR(TONGHOP!O168="ThiTN",TONGHOP!P168="LT",TONGHOP!P168="TN"),TONGHOP!J168=""),TONGHOP!E168,"")</f>
        <v/>
      </c>
      <c r="D168" t="str">
        <f>IF(AND(TONGHOP!N168=$B$1,OR(TONGHOP!O168="ThiTN",TONGHOP!P168="LT",TONGHOP!P168="TN"),TONGHOP!J168=""),TONGHOP!H168,"")</f>
        <v/>
      </c>
      <c r="E168" t="str">
        <f>IF(AND(TONGHOP!N168=$B$1,OR(TONGHOP!O168="ThiTN",TONGHOP!P168="LT",TONGHOP!P168="TN"),TONGHOP!J168=""),TONGHOP!P168,"")</f>
        <v/>
      </c>
    </row>
    <row r="169" spans="1:5" hidden="1">
      <c r="A169" t="str">
        <f>IF(AND(TONGHOP!N169=$B$1,OR(TONGHOP!O169="ThiTN",TONGHOP!P169="LT",TONGHOP!P169="TN"),TONGHOP!J169=""),TONGHOP!B169,"")</f>
        <v/>
      </c>
      <c r="B169" t="str">
        <f>IF(AND(TONGHOP!N169=$B$1,OR(TONGHOP!O169="ThiTN",TONGHOP!P169="LT",TONGHOP!P169="TN"),TONGHOP!J169=""),TONGHOP!G169,"")</f>
        <v/>
      </c>
      <c r="C169" t="str">
        <f>IF(AND(TONGHOP!N169=$B$1,OR(TONGHOP!O169="ThiTN",TONGHOP!P169="LT",TONGHOP!P169="TN"),TONGHOP!J169=""),TONGHOP!E169,"")</f>
        <v/>
      </c>
      <c r="D169" t="str">
        <f>IF(AND(TONGHOP!N169=$B$1,OR(TONGHOP!O169="ThiTN",TONGHOP!P169="LT",TONGHOP!P169="TN"),TONGHOP!J169=""),TONGHOP!H169,"")</f>
        <v/>
      </c>
      <c r="E169" t="str">
        <f>IF(AND(TONGHOP!N169=$B$1,OR(TONGHOP!O169="ThiTN",TONGHOP!P169="LT",TONGHOP!P169="TN"),TONGHOP!J169=""),TONGHOP!P169,"")</f>
        <v/>
      </c>
    </row>
    <row r="170" spans="1:5" hidden="1">
      <c r="A170" t="str">
        <f>IF(AND(TONGHOP!N170=$B$1,OR(TONGHOP!O170="ThiTN",TONGHOP!P170="LT",TONGHOP!P170="TN"),TONGHOP!J170=""),TONGHOP!B170,"")</f>
        <v/>
      </c>
      <c r="B170" t="str">
        <f>IF(AND(TONGHOP!N170=$B$1,OR(TONGHOP!O170="ThiTN",TONGHOP!P170="LT",TONGHOP!P170="TN"),TONGHOP!J170=""),TONGHOP!G170,"")</f>
        <v/>
      </c>
      <c r="C170" t="str">
        <f>IF(AND(TONGHOP!N170=$B$1,OR(TONGHOP!O170="ThiTN",TONGHOP!P170="LT",TONGHOP!P170="TN"),TONGHOP!J170=""),TONGHOP!E170,"")</f>
        <v/>
      </c>
      <c r="D170" t="str">
        <f>IF(AND(TONGHOP!N170=$B$1,OR(TONGHOP!O170="ThiTN",TONGHOP!P170="LT",TONGHOP!P170="TN"),TONGHOP!J170=""),TONGHOP!H170,"")</f>
        <v/>
      </c>
      <c r="E170" t="str">
        <f>IF(AND(TONGHOP!N170=$B$1,OR(TONGHOP!O170="ThiTN",TONGHOP!P170="LT",TONGHOP!P170="TN"),TONGHOP!J170=""),TONGHOP!P170,"")</f>
        <v/>
      </c>
    </row>
    <row r="171" spans="1:5" hidden="1">
      <c r="A171" t="str">
        <f>IF(AND(TONGHOP!N171=$B$1,OR(TONGHOP!O171="ThiTN",TONGHOP!P171="LT",TONGHOP!P171="TN"),TONGHOP!J171=""),TONGHOP!B171,"")</f>
        <v/>
      </c>
      <c r="B171" t="str">
        <f>IF(AND(TONGHOP!N171=$B$1,OR(TONGHOP!O171="ThiTN",TONGHOP!P171="LT",TONGHOP!P171="TN"),TONGHOP!J171=""),TONGHOP!G171,"")</f>
        <v/>
      </c>
      <c r="C171" t="str">
        <f>IF(AND(TONGHOP!N171=$B$1,OR(TONGHOP!O171="ThiTN",TONGHOP!P171="LT",TONGHOP!P171="TN"),TONGHOP!J171=""),TONGHOP!E171,"")</f>
        <v/>
      </c>
      <c r="D171" t="str">
        <f>IF(AND(TONGHOP!N171=$B$1,OR(TONGHOP!O171="ThiTN",TONGHOP!P171="LT",TONGHOP!P171="TN"),TONGHOP!J171=""),TONGHOP!H171,"")</f>
        <v/>
      </c>
      <c r="E171" t="str">
        <f>IF(AND(TONGHOP!N171=$B$1,OR(TONGHOP!O171="ThiTN",TONGHOP!P171="LT",TONGHOP!P171="TN"),TONGHOP!J171=""),TONGHOP!P171,"")</f>
        <v/>
      </c>
    </row>
    <row r="172" spans="1:5" hidden="1">
      <c r="A172" t="str">
        <f>IF(AND(TONGHOP!N172=$B$1,OR(TONGHOP!O172="ThiTN",TONGHOP!P172="LT",TONGHOP!P172="TN"),TONGHOP!J172=""),TONGHOP!B172,"")</f>
        <v/>
      </c>
      <c r="B172" t="str">
        <f>IF(AND(TONGHOP!N172=$B$1,OR(TONGHOP!O172="ThiTN",TONGHOP!P172="LT",TONGHOP!P172="TN"),TONGHOP!J172=""),TONGHOP!G172,"")</f>
        <v/>
      </c>
      <c r="C172" t="str">
        <f>IF(AND(TONGHOP!N172=$B$1,OR(TONGHOP!O172="ThiTN",TONGHOP!P172="LT",TONGHOP!P172="TN"),TONGHOP!J172=""),TONGHOP!E172,"")</f>
        <v/>
      </c>
      <c r="D172" t="str">
        <f>IF(AND(TONGHOP!N172=$B$1,OR(TONGHOP!O172="ThiTN",TONGHOP!P172="LT",TONGHOP!P172="TN"),TONGHOP!J172=""),TONGHOP!H172,"")</f>
        <v/>
      </c>
      <c r="E172" t="str">
        <f>IF(AND(TONGHOP!N172=$B$1,OR(TONGHOP!O172="ThiTN",TONGHOP!P172="LT",TONGHOP!P172="TN"),TONGHOP!J172=""),TONGHOP!P172,"")</f>
        <v/>
      </c>
    </row>
    <row r="173" spans="1:5" hidden="1">
      <c r="A173" t="str">
        <f>IF(AND(TONGHOP!N173=$B$1,OR(TONGHOP!O173="ThiTN",TONGHOP!P173="LT",TONGHOP!P173="TN"),TONGHOP!J173=""),TONGHOP!B173,"")</f>
        <v/>
      </c>
      <c r="B173" t="str">
        <f>IF(AND(TONGHOP!N173=$B$1,OR(TONGHOP!O173="ThiTN",TONGHOP!P173="LT",TONGHOP!P173="TN"),TONGHOP!J173=""),TONGHOP!G173,"")</f>
        <v/>
      </c>
      <c r="C173" t="str">
        <f>IF(AND(TONGHOP!N173=$B$1,OR(TONGHOP!O173="ThiTN",TONGHOP!P173="LT",TONGHOP!P173="TN"),TONGHOP!J173=""),TONGHOP!E173,"")</f>
        <v/>
      </c>
      <c r="D173" t="str">
        <f>IF(AND(TONGHOP!N173=$B$1,OR(TONGHOP!O173="ThiTN",TONGHOP!P173="LT",TONGHOP!P173="TN"),TONGHOP!J173=""),TONGHOP!H173,"")</f>
        <v/>
      </c>
      <c r="E173" t="str">
        <f>IF(AND(TONGHOP!N173=$B$1,OR(TONGHOP!O173="ThiTN",TONGHOP!P173="LT",TONGHOP!P173="TN"),TONGHOP!J173=""),TONGHOP!P173,"")</f>
        <v/>
      </c>
    </row>
    <row r="174" spans="1:5" hidden="1">
      <c r="A174" t="str">
        <f>IF(AND(TONGHOP!N174=$B$1,OR(TONGHOP!O174="ThiTN",TONGHOP!P174="LT",TONGHOP!P174="TN"),TONGHOP!J174=""),TONGHOP!B174,"")</f>
        <v/>
      </c>
      <c r="B174" t="str">
        <f>IF(AND(TONGHOP!N174=$B$1,OR(TONGHOP!O174="ThiTN",TONGHOP!P174="LT",TONGHOP!P174="TN"),TONGHOP!J174=""),TONGHOP!G174,"")</f>
        <v/>
      </c>
      <c r="C174" t="str">
        <f>IF(AND(TONGHOP!N174=$B$1,OR(TONGHOP!O174="ThiTN",TONGHOP!P174="LT",TONGHOP!P174="TN"),TONGHOP!J174=""),TONGHOP!E174,"")</f>
        <v/>
      </c>
      <c r="D174" t="str">
        <f>IF(AND(TONGHOP!N174=$B$1,OR(TONGHOP!O174="ThiTN",TONGHOP!P174="LT",TONGHOP!P174="TN"),TONGHOP!J174=""),TONGHOP!H174,"")</f>
        <v/>
      </c>
      <c r="E174" t="str">
        <f>IF(AND(TONGHOP!N174=$B$1,OR(TONGHOP!O174="ThiTN",TONGHOP!P174="LT",TONGHOP!P174="TN"),TONGHOP!J174=""),TONGHOP!P174,"")</f>
        <v/>
      </c>
    </row>
    <row r="175" spans="1:5" hidden="1">
      <c r="A175" t="str">
        <f>IF(AND(TONGHOP!N175=$B$1,OR(TONGHOP!O175="ThiTN",TONGHOP!P175="LT",TONGHOP!P175="TN"),TONGHOP!J175=""),TONGHOP!B175,"")</f>
        <v/>
      </c>
      <c r="B175" t="str">
        <f>IF(AND(TONGHOP!N175=$B$1,OR(TONGHOP!O175="ThiTN",TONGHOP!P175="LT",TONGHOP!P175="TN"),TONGHOP!J175=""),TONGHOP!G175,"")</f>
        <v/>
      </c>
      <c r="C175" t="str">
        <f>IF(AND(TONGHOP!N175=$B$1,OR(TONGHOP!O175="ThiTN",TONGHOP!P175="LT",TONGHOP!P175="TN"),TONGHOP!J175=""),TONGHOP!E175,"")</f>
        <v/>
      </c>
      <c r="D175" t="str">
        <f>IF(AND(TONGHOP!N175=$B$1,OR(TONGHOP!O175="ThiTN",TONGHOP!P175="LT",TONGHOP!P175="TN"),TONGHOP!J175=""),TONGHOP!H175,"")</f>
        <v/>
      </c>
      <c r="E175" t="str">
        <f>IF(AND(TONGHOP!N175=$B$1,OR(TONGHOP!O175="ThiTN",TONGHOP!P175="LT",TONGHOP!P175="TN"),TONGHOP!J175=""),TONGHOP!P175,"")</f>
        <v/>
      </c>
    </row>
    <row r="176" spans="1:5" hidden="1">
      <c r="A176" t="str">
        <f>IF(AND(TONGHOP!N176=$B$1,OR(TONGHOP!O176="ThiTN",TONGHOP!P176="LT",TONGHOP!P176="TN"),TONGHOP!J176=""),TONGHOP!B176,"")</f>
        <v/>
      </c>
      <c r="B176" t="str">
        <f>IF(AND(TONGHOP!N176=$B$1,OR(TONGHOP!O176="ThiTN",TONGHOP!P176="LT",TONGHOP!P176="TN"),TONGHOP!J176=""),TONGHOP!G176,"")</f>
        <v/>
      </c>
      <c r="C176" t="str">
        <f>IF(AND(TONGHOP!N176=$B$1,OR(TONGHOP!O176="ThiTN",TONGHOP!P176="LT",TONGHOP!P176="TN"),TONGHOP!J176=""),TONGHOP!E176,"")</f>
        <v/>
      </c>
      <c r="D176" t="str">
        <f>IF(AND(TONGHOP!N176=$B$1,OR(TONGHOP!O176="ThiTN",TONGHOP!P176="LT",TONGHOP!P176="TN"),TONGHOP!J176=""),TONGHOP!H176,"")</f>
        <v/>
      </c>
      <c r="E176" t="str">
        <f>IF(AND(TONGHOP!N176=$B$1,OR(TONGHOP!O176="ThiTN",TONGHOP!P176="LT",TONGHOP!P176="TN"),TONGHOP!J176=""),TONGHOP!P176,"")</f>
        <v/>
      </c>
    </row>
    <row r="177" spans="1:5" hidden="1">
      <c r="A177" t="str">
        <f>IF(AND(TONGHOP!N177=$B$1,OR(TONGHOP!O177="ThiTN",TONGHOP!P177="LT",TONGHOP!P177="TN"),TONGHOP!J177=""),TONGHOP!B177,"")</f>
        <v/>
      </c>
      <c r="B177" t="str">
        <f>IF(AND(TONGHOP!N177=$B$1,OR(TONGHOP!O177="ThiTN",TONGHOP!P177="LT",TONGHOP!P177="TN"),TONGHOP!J177=""),TONGHOP!G177,"")</f>
        <v/>
      </c>
      <c r="C177" t="str">
        <f>IF(AND(TONGHOP!N177=$B$1,OR(TONGHOP!O177="ThiTN",TONGHOP!P177="LT",TONGHOP!P177="TN"),TONGHOP!J177=""),TONGHOP!E177,"")</f>
        <v/>
      </c>
      <c r="D177" t="str">
        <f>IF(AND(TONGHOP!N177=$B$1,OR(TONGHOP!O177="ThiTN",TONGHOP!P177="LT",TONGHOP!P177="TN"),TONGHOP!J177=""),TONGHOP!H177,"")</f>
        <v/>
      </c>
      <c r="E177" t="str">
        <f>IF(AND(TONGHOP!N177=$B$1,OR(TONGHOP!O177="ThiTN",TONGHOP!P177="LT",TONGHOP!P177="TN"),TONGHOP!J177=""),TONGHOP!P177,"")</f>
        <v/>
      </c>
    </row>
    <row r="178" spans="1:5" hidden="1">
      <c r="A178" t="str">
        <f>IF(AND(TONGHOP!N178=$B$1,OR(TONGHOP!O178="ThiTN",TONGHOP!P178="LT",TONGHOP!P178="TN"),TONGHOP!J178=""),TONGHOP!B178,"")</f>
        <v/>
      </c>
      <c r="B178" t="str">
        <f>IF(AND(TONGHOP!N178=$B$1,OR(TONGHOP!O178="ThiTN",TONGHOP!P178="LT",TONGHOP!P178="TN"),TONGHOP!J178=""),TONGHOP!G178,"")</f>
        <v/>
      </c>
      <c r="C178" t="str">
        <f>IF(AND(TONGHOP!N178=$B$1,OR(TONGHOP!O178="ThiTN",TONGHOP!P178="LT",TONGHOP!P178="TN"),TONGHOP!J178=""),TONGHOP!E178,"")</f>
        <v/>
      </c>
      <c r="D178" t="str">
        <f>IF(AND(TONGHOP!N178=$B$1,OR(TONGHOP!O178="ThiTN",TONGHOP!P178="LT",TONGHOP!P178="TN"),TONGHOP!J178=""),TONGHOP!H178,"")</f>
        <v/>
      </c>
      <c r="E178" t="str">
        <f>IF(AND(TONGHOP!N178=$B$1,OR(TONGHOP!O178="ThiTN",TONGHOP!P178="LT",TONGHOP!P178="TN"),TONGHOP!J178=""),TONGHOP!P178,"")</f>
        <v/>
      </c>
    </row>
    <row r="179" spans="1:5" hidden="1">
      <c r="A179" t="str">
        <f>IF(AND(TONGHOP!N179=$B$1,OR(TONGHOP!O179="ThiTN",TONGHOP!P179="LT",TONGHOP!P179="TN"),TONGHOP!J179=""),TONGHOP!B179,"")</f>
        <v/>
      </c>
      <c r="B179" t="str">
        <f>IF(AND(TONGHOP!N179=$B$1,OR(TONGHOP!O179="ThiTN",TONGHOP!P179="LT",TONGHOP!P179="TN"),TONGHOP!J179=""),TONGHOP!G179,"")</f>
        <v/>
      </c>
      <c r="C179" t="str">
        <f>IF(AND(TONGHOP!N179=$B$1,OR(TONGHOP!O179="ThiTN",TONGHOP!P179="LT",TONGHOP!P179="TN"),TONGHOP!J179=""),TONGHOP!E179,"")</f>
        <v/>
      </c>
      <c r="D179" t="str">
        <f>IF(AND(TONGHOP!N179=$B$1,OR(TONGHOP!O179="ThiTN",TONGHOP!P179="LT",TONGHOP!P179="TN"),TONGHOP!J179=""),TONGHOP!H179,"")</f>
        <v/>
      </c>
      <c r="E179" t="str">
        <f>IF(AND(TONGHOP!N179=$B$1,OR(TONGHOP!O179="ThiTN",TONGHOP!P179="LT",TONGHOP!P179="TN"),TONGHOP!J179=""),TONGHOP!P179,"")</f>
        <v/>
      </c>
    </row>
    <row r="180" spans="1:5" hidden="1">
      <c r="A180" t="str">
        <f>IF(AND(TONGHOP!N180=$B$1,OR(TONGHOP!O180="ThiTN",TONGHOP!P180="LT",TONGHOP!P180="TN"),TONGHOP!J180=""),TONGHOP!B180,"")</f>
        <v/>
      </c>
      <c r="B180" t="str">
        <f>IF(AND(TONGHOP!N180=$B$1,OR(TONGHOP!O180="ThiTN",TONGHOP!P180="LT",TONGHOP!P180="TN"),TONGHOP!J180=""),TONGHOP!G180,"")</f>
        <v/>
      </c>
      <c r="C180" t="str">
        <f>IF(AND(TONGHOP!N180=$B$1,OR(TONGHOP!O180="ThiTN",TONGHOP!P180="LT",TONGHOP!P180="TN"),TONGHOP!J180=""),TONGHOP!E180,"")</f>
        <v/>
      </c>
      <c r="D180" t="str">
        <f>IF(AND(TONGHOP!N180=$B$1,OR(TONGHOP!O180="ThiTN",TONGHOP!P180="LT",TONGHOP!P180="TN"),TONGHOP!J180=""),TONGHOP!H180,"")</f>
        <v/>
      </c>
      <c r="E180" t="str">
        <f>IF(AND(TONGHOP!N180=$B$1,OR(TONGHOP!O180="ThiTN",TONGHOP!P180="LT",TONGHOP!P180="TN"),TONGHOP!J180=""),TONGHOP!P180,"")</f>
        <v/>
      </c>
    </row>
    <row r="181" spans="1:5" hidden="1">
      <c r="A181" t="str">
        <f>IF(AND(TONGHOP!N181=$B$1,OR(TONGHOP!O181="ThiTN",TONGHOP!P181="LT",TONGHOP!P181="TN"),TONGHOP!J181=""),TONGHOP!B181,"")</f>
        <v/>
      </c>
      <c r="B181" t="str">
        <f>IF(AND(TONGHOP!N181=$B$1,OR(TONGHOP!O181="ThiTN",TONGHOP!P181="LT",TONGHOP!P181="TN"),TONGHOP!J181=""),TONGHOP!G181,"")</f>
        <v/>
      </c>
      <c r="C181" t="str">
        <f>IF(AND(TONGHOP!N181=$B$1,OR(TONGHOP!O181="ThiTN",TONGHOP!P181="LT",TONGHOP!P181="TN"),TONGHOP!J181=""),TONGHOP!E181,"")</f>
        <v/>
      </c>
      <c r="D181" t="str">
        <f>IF(AND(TONGHOP!N181=$B$1,OR(TONGHOP!O181="ThiTN",TONGHOP!P181="LT",TONGHOP!P181="TN"),TONGHOP!J181=""),TONGHOP!H181,"")</f>
        <v/>
      </c>
      <c r="E181" t="str">
        <f>IF(AND(TONGHOP!N181=$B$1,OR(TONGHOP!O181="ThiTN",TONGHOP!P181="LT",TONGHOP!P181="TN"),TONGHOP!J181=""),TONGHOP!P181,"")</f>
        <v/>
      </c>
    </row>
    <row r="182" spans="1:5" hidden="1">
      <c r="A182" t="str">
        <f>IF(AND(TONGHOP!N182=$B$1,OR(TONGHOP!O182="ThiTN",TONGHOP!P182="LT",TONGHOP!P182="TN"),TONGHOP!J182=""),TONGHOP!B182,"")</f>
        <v/>
      </c>
      <c r="B182" t="str">
        <f>IF(AND(TONGHOP!N182=$B$1,OR(TONGHOP!O182="ThiTN",TONGHOP!P182="LT",TONGHOP!P182="TN"),TONGHOP!J182=""),TONGHOP!G182,"")</f>
        <v/>
      </c>
      <c r="C182" t="str">
        <f>IF(AND(TONGHOP!N182=$B$1,OR(TONGHOP!O182="ThiTN",TONGHOP!P182="LT",TONGHOP!P182="TN"),TONGHOP!J182=""),TONGHOP!E182,"")</f>
        <v/>
      </c>
      <c r="D182" t="str">
        <f>IF(AND(TONGHOP!N182=$B$1,OR(TONGHOP!O182="ThiTN",TONGHOP!P182="LT",TONGHOP!P182="TN"),TONGHOP!J182=""),TONGHOP!H182,"")</f>
        <v/>
      </c>
      <c r="E182" t="str">
        <f>IF(AND(TONGHOP!N182=$B$1,OR(TONGHOP!O182="ThiTN",TONGHOP!P182="LT",TONGHOP!P182="TN"),TONGHOP!J182=""),TONGHOP!P182,"")</f>
        <v/>
      </c>
    </row>
    <row r="183" spans="1:5" hidden="1">
      <c r="A183" t="str">
        <f>IF(AND(TONGHOP!N183=$B$1,OR(TONGHOP!O183="ThiTN",TONGHOP!P183="LT",TONGHOP!P183="TN"),TONGHOP!J183=""),TONGHOP!B183,"")</f>
        <v/>
      </c>
      <c r="B183" t="str">
        <f>IF(AND(TONGHOP!N183=$B$1,OR(TONGHOP!O183="ThiTN",TONGHOP!P183="LT",TONGHOP!P183="TN"),TONGHOP!J183=""),TONGHOP!G183,"")</f>
        <v/>
      </c>
      <c r="C183" t="str">
        <f>IF(AND(TONGHOP!N183=$B$1,OR(TONGHOP!O183="ThiTN",TONGHOP!P183="LT",TONGHOP!P183="TN"),TONGHOP!J183=""),TONGHOP!E183,"")</f>
        <v/>
      </c>
      <c r="D183" t="str">
        <f>IF(AND(TONGHOP!N183=$B$1,OR(TONGHOP!O183="ThiTN",TONGHOP!P183="LT",TONGHOP!P183="TN"),TONGHOP!J183=""),TONGHOP!H183,"")</f>
        <v/>
      </c>
      <c r="E183" t="str">
        <f>IF(AND(TONGHOP!N183=$B$1,OR(TONGHOP!O183="ThiTN",TONGHOP!P183="LT",TONGHOP!P183="TN"),TONGHOP!J183=""),TONGHOP!P183,"")</f>
        <v/>
      </c>
    </row>
    <row r="184" spans="1:5" hidden="1">
      <c r="A184" t="str">
        <f>IF(AND(TONGHOP!N184=$B$1,OR(TONGHOP!O184="ThiTN",TONGHOP!P184="LT",TONGHOP!P184="TN"),TONGHOP!J184=""),TONGHOP!B184,"")</f>
        <v/>
      </c>
      <c r="B184" t="str">
        <f>IF(AND(TONGHOP!N184=$B$1,OR(TONGHOP!O184="ThiTN",TONGHOP!P184="LT",TONGHOP!P184="TN"),TONGHOP!J184=""),TONGHOP!G184,"")</f>
        <v/>
      </c>
      <c r="C184" t="str">
        <f>IF(AND(TONGHOP!N184=$B$1,OR(TONGHOP!O184="ThiTN",TONGHOP!P184="LT",TONGHOP!P184="TN"),TONGHOP!J184=""),TONGHOP!E184,"")</f>
        <v/>
      </c>
      <c r="D184" t="str">
        <f>IF(AND(TONGHOP!N184=$B$1,OR(TONGHOP!O184="ThiTN",TONGHOP!P184="LT",TONGHOP!P184="TN"),TONGHOP!J184=""),TONGHOP!H184,"")</f>
        <v/>
      </c>
      <c r="E184" t="str">
        <f>IF(AND(TONGHOP!N184=$B$1,OR(TONGHOP!O184="ThiTN",TONGHOP!P184="LT",TONGHOP!P184="TN"),TONGHOP!J184=""),TONGHOP!P184,"")</f>
        <v/>
      </c>
    </row>
    <row r="185" spans="1:5" hidden="1">
      <c r="A185" t="str">
        <f>IF(AND(TONGHOP!N185=$B$1,OR(TONGHOP!O185="ThiTN",TONGHOP!P185="LT",TONGHOP!P185="TN"),TONGHOP!J185=""),TONGHOP!B185,"")</f>
        <v/>
      </c>
      <c r="B185" t="str">
        <f>IF(AND(TONGHOP!N185=$B$1,OR(TONGHOP!O185="ThiTN",TONGHOP!P185="LT",TONGHOP!P185="TN"),TONGHOP!J185=""),TONGHOP!G185,"")</f>
        <v/>
      </c>
      <c r="C185" t="str">
        <f>IF(AND(TONGHOP!N185=$B$1,OR(TONGHOP!O185="ThiTN",TONGHOP!P185="LT",TONGHOP!P185="TN"),TONGHOP!J185=""),TONGHOP!E185,"")</f>
        <v/>
      </c>
      <c r="D185" t="str">
        <f>IF(AND(TONGHOP!N185=$B$1,OR(TONGHOP!O185="ThiTN",TONGHOP!P185="LT",TONGHOP!P185="TN"),TONGHOP!J185=""),TONGHOP!H185,"")</f>
        <v/>
      </c>
      <c r="E185" t="str">
        <f>IF(AND(TONGHOP!N185=$B$1,OR(TONGHOP!O185="ThiTN",TONGHOP!P185="LT",TONGHOP!P185="TN"),TONGHOP!J185=""),TONGHOP!P185,"")</f>
        <v/>
      </c>
    </row>
    <row r="186" spans="1:5" hidden="1">
      <c r="A186" t="str">
        <f>IF(AND(TONGHOP!N186=$B$1,OR(TONGHOP!O186="ThiTN",TONGHOP!P186="LT",TONGHOP!P186="TN"),TONGHOP!J186=""),TONGHOP!B186,"")</f>
        <v/>
      </c>
      <c r="B186" t="str">
        <f>IF(AND(TONGHOP!N186=$B$1,OR(TONGHOP!O186="ThiTN",TONGHOP!P186="LT",TONGHOP!P186="TN"),TONGHOP!J186=""),TONGHOP!G186,"")</f>
        <v/>
      </c>
      <c r="C186" t="str">
        <f>IF(AND(TONGHOP!N186=$B$1,OR(TONGHOP!O186="ThiTN",TONGHOP!P186="LT",TONGHOP!P186="TN"),TONGHOP!J186=""),TONGHOP!E186,"")</f>
        <v/>
      </c>
      <c r="D186" t="str">
        <f>IF(AND(TONGHOP!N186=$B$1,OR(TONGHOP!O186="ThiTN",TONGHOP!P186="LT",TONGHOP!P186="TN"),TONGHOP!J186=""),TONGHOP!H186,"")</f>
        <v/>
      </c>
      <c r="E186" t="str">
        <f>IF(AND(TONGHOP!N186=$B$1,OR(TONGHOP!O186="ThiTN",TONGHOP!P186="LT",TONGHOP!P186="TN"),TONGHOP!J186=""),TONGHOP!P186,"")</f>
        <v/>
      </c>
    </row>
    <row r="187" spans="1:5" hidden="1">
      <c r="A187" t="str">
        <f>IF(AND(TONGHOP!N187=$B$1,OR(TONGHOP!O187="ThiTN",TONGHOP!P187="LT",TONGHOP!P187="TN"),TONGHOP!J187=""),TONGHOP!B187,"")</f>
        <v/>
      </c>
      <c r="B187" t="str">
        <f>IF(AND(TONGHOP!N187=$B$1,OR(TONGHOP!O187="ThiTN",TONGHOP!P187="LT",TONGHOP!P187="TN"),TONGHOP!J187=""),TONGHOP!G187,"")</f>
        <v/>
      </c>
      <c r="C187" t="str">
        <f>IF(AND(TONGHOP!N187=$B$1,OR(TONGHOP!O187="ThiTN",TONGHOP!P187="LT",TONGHOP!P187="TN"),TONGHOP!J187=""),TONGHOP!E187,"")</f>
        <v/>
      </c>
      <c r="D187" t="str">
        <f>IF(AND(TONGHOP!N187=$B$1,OR(TONGHOP!O187="ThiTN",TONGHOP!P187="LT",TONGHOP!P187="TN"),TONGHOP!J187=""),TONGHOP!H187,"")</f>
        <v/>
      </c>
      <c r="E187" t="str">
        <f>IF(AND(TONGHOP!N187=$B$1,OR(TONGHOP!O187="ThiTN",TONGHOP!P187="LT",TONGHOP!P187="TN"),TONGHOP!J187=""),TONGHOP!P187,"")</f>
        <v/>
      </c>
    </row>
    <row r="188" spans="1:5" hidden="1">
      <c r="A188" t="str">
        <f>IF(AND(TONGHOP!N188=$B$1,OR(TONGHOP!O188="ThiTN",TONGHOP!P188="LT",TONGHOP!P188="TN"),TONGHOP!J188=""),TONGHOP!B188,"")</f>
        <v/>
      </c>
      <c r="B188" t="str">
        <f>IF(AND(TONGHOP!N188=$B$1,OR(TONGHOP!O188="ThiTN",TONGHOP!P188="LT",TONGHOP!P188="TN"),TONGHOP!J188=""),TONGHOP!G188,"")</f>
        <v/>
      </c>
      <c r="C188" t="str">
        <f>IF(AND(TONGHOP!N188=$B$1,OR(TONGHOP!O188="ThiTN",TONGHOP!P188="LT",TONGHOP!P188="TN"),TONGHOP!J188=""),TONGHOP!E188,"")</f>
        <v/>
      </c>
      <c r="D188" t="str">
        <f>IF(AND(TONGHOP!N188=$B$1,OR(TONGHOP!O188="ThiTN",TONGHOP!P188="LT",TONGHOP!P188="TN"),TONGHOP!J188=""),TONGHOP!H188,"")</f>
        <v/>
      </c>
      <c r="E188" t="str">
        <f>IF(AND(TONGHOP!N188=$B$1,OR(TONGHOP!O188="ThiTN",TONGHOP!P188="LT",TONGHOP!P188="TN"),TONGHOP!J188=""),TONGHOP!P188,"")</f>
        <v/>
      </c>
    </row>
    <row r="189" spans="1:5" hidden="1">
      <c r="A189" t="str">
        <f>IF(AND(TONGHOP!N189=$B$1,OR(TONGHOP!O189="ThiTN",TONGHOP!P189="LT",TONGHOP!P189="TN"),TONGHOP!J189=""),TONGHOP!B189,"")</f>
        <v/>
      </c>
      <c r="B189" t="str">
        <f>IF(AND(TONGHOP!N189=$B$1,OR(TONGHOP!O189="ThiTN",TONGHOP!P189="LT",TONGHOP!P189="TN"),TONGHOP!J189=""),TONGHOP!G189,"")</f>
        <v/>
      </c>
      <c r="C189" t="str">
        <f>IF(AND(TONGHOP!N189=$B$1,OR(TONGHOP!O189="ThiTN",TONGHOP!P189="LT",TONGHOP!P189="TN"),TONGHOP!J189=""),TONGHOP!E189,"")</f>
        <v/>
      </c>
      <c r="D189" t="str">
        <f>IF(AND(TONGHOP!N189=$B$1,OR(TONGHOP!O189="ThiTN",TONGHOP!P189="LT",TONGHOP!P189="TN"),TONGHOP!J189=""),TONGHOP!H189,"")</f>
        <v/>
      </c>
      <c r="E189" t="str">
        <f>IF(AND(TONGHOP!N189=$B$1,OR(TONGHOP!O189="ThiTN",TONGHOP!P189="LT",TONGHOP!P189="TN"),TONGHOP!J189=""),TONGHOP!P189,"")</f>
        <v/>
      </c>
    </row>
    <row r="190" spans="1:5" hidden="1">
      <c r="A190" t="str">
        <f>IF(AND(TONGHOP!N190=$B$1,OR(TONGHOP!O190="ThiTN",TONGHOP!P190="LT",TONGHOP!P190="TN"),TONGHOP!J190=""),TONGHOP!B190,"")</f>
        <v/>
      </c>
      <c r="B190" t="str">
        <f>IF(AND(TONGHOP!N190=$B$1,OR(TONGHOP!O190="ThiTN",TONGHOP!P190="LT",TONGHOP!P190="TN"),TONGHOP!J190=""),TONGHOP!G190,"")</f>
        <v/>
      </c>
      <c r="C190" t="str">
        <f>IF(AND(TONGHOP!N190=$B$1,OR(TONGHOP!O190="ThiTN",TONGHOP!P190="LT",TONGHOP!P190="TN"),TONGHOP!J190=""),TONGHOP!E190,"")</f>
        <v/>
      </c>
      <c r="D190" t="str">
        <f>IF(AND(TONGHOP!N190=$B$1,OR(TONGHOP!O190="ThiTN",TONGHOP!P190="LT",TONGHOP!P190="TN"),TONGHOP!J190=""),TONGHOP!H190,"")</f>
        <v/>
      </c>
      <c r="E190" t="str">
        <f>IF(AND(TONGHOP!N190=$B$1,OR(TONGHOP!O190="ThiTN",TONGHOP!P190="LT",TONGHOP!P190="TN"),TONGHOP!J190=""),TONGHOP!P190,"")</f>
        <v/>
      </c>
    </row>
    <row r="191" spans="1:5" hidden="1">
      <c r="A191" t="str">
        <f>IF(AND(TONGHOP!N191=$B$1,OR(TONGHOP!O191="ThiTN",TONGHOP!P191="LT",TONGHOP!P191="TN"),TONGHOP!J191=""),TONGHOP!B191,"")</f>
        <v/>
      </c>
      <c r="B191" t="str">
        <f>IF(AND(TONGHOP!N191=$B$1,OR(TONGHOP!O191="ThiTN",TONGHOP!P191="LT",TONGHOP!P191="TN"),TONGHOP!J191=""),TONGHOP!G191,"")</f>
        <v/>
      </c>
      <c r="C191" t="str">
        <f>IF(AND(TONGHOP!N191=$B$1,OR(TONGHOP!O191="ThiTN",TONGHOP!P191="LT",TONGHOP!P191="TN"),TONGHOP!J191=""),TONGHOP!E191,"")</f>
        <v/>
      </c>
      <c r="D191" t="str">
        <f>IF(AND(TONGHOP!N191=$B$1,OR(TONGHOP!O191="ThiTN",TONGHOP!P191="LT",TONGHOP!P191="TN"),TONGHOP!J191=""),TONGHOP!H191,"")</f>
        <v/>
      </c>
      <c r="E191" t="str">
        <f>IF(AND(TONGHOP!N191=$B$1,OR(TONGHOP!O191="ThiTN",TONGHOP!P191="LT",TONGHOP!P191="TN"),TONGHOP!J191=""),TONGHOP!P191,"")</f>
        <v/>
      </c>
    </row>
    <row r="192" spans="1:5" hidden="1">
      <c r="A192" t="str">
        <f>IF(AND(TONGHOP!N192=$B$1,OR(TONGHOP!O192="ThiTN",TONGHOP!P192="LT",TONGHOP!P192="TN"),TONGHOP!J192=""),TONGHOP!B192,"")</f>
        <v/>
      </c>
      <c r="B192" t="str">
        <f>IF(AND(TONGHOP!N192=$B$1,OR(TONGHOP!O192="ThiTN",TONGHOP!P192="LT",TONGHOP!P192="TN"),TONGHOP!J192=""),TONGHOP!G192,"")</f>
        <v/>
      </c>
      <c r="C192" t="str">
        <f>IF(AND(TONGHOP!N192=$B$1,OR(TONGHOP!O192="ThiTN",TONGHOP!P192="LT",TONGHOP!P192="TN"),TONGHOP!J192=""),TONGHOP!E192,"")</f>
        <v/>
      </c>
      <c r="D192" t="str">
        <f>IF(AND(TONGHOP!N192=$B$1,OR(TONGHOP!O192="ThiTN",TONGHOP!P192="LT",TONGHOP!P192="TN"),TONGHOP!J192=""),TONGHOP!H192,"")</f>
        <v/>
      </c>
      <c r="E192" t="str">
        <f>IF(AND(TONGHOP!N192=$B$1,OR(TONGHOP!O192="ThiTN",TONGHOP!P192="LT",TONGHOP!P192="TN"),TONGHOP!J192=""),TONGHOP!P192,"")</f>
        <v/>
      </c>
    </row>
    <row r="193" spans="1:5" hidden="1">
      <c r="A193" t="str">
        <f>IF(AND(TONGHOP!N193=$B$1,OR(TONGHOP!O193="ThiTN",TONGHOP!P193="LT",TONGHOP!P193="TN"),TONGHOP!J193=""),TONGHOP!B193,"")</f>
        <v/>
      </c>
      <c r="B193" t="str">
        <f>IF(AND(TONGHOP!N193=$B$1,OR(TONGHOP!O193="ThiTN",TONGHOP!P193="LT",TONGHOP!P193="TN"),TONGHOP!J193=""),TONGHOP!G193,"")</f>
        <v/>
      </c>
      <c r="C193" t="str">
        <f>IF(AND(TONGHOP!N193=$B$1,OR(TONGHOP!O193="ThiTN",TONGHOP!P193="LT",TONGHOP!P193="TN"),TONGHOP!J193=""),TONGHOP!E193,"")</f>
        <v/>
      </c>
      <c r="D193" t="str">
        <f>IF(AND(TONGHOP!N193=$B$1,OR(TONGHOP!O193="ThiTN",TONGHOP!P193="LT",TONGHOP!P193="TN"),TONGHOP!J193=""),TONGHOP!H193,"")</f>
        <v/>
      </c>
      <c r="E193" t="str">
        <f>IF(AND(TONGHOP!N193=$B$1,OR(TONGHOP!O193="ThiTN",TONGHOP!P193="LT",TONGHOP!P193="TN"),TONGHOP!J193=""),TONGHOP!P193,"")</f>
        <v/>
      </c>
    </row>
    <row r="194" spans="1:5" hidden="1">
      <c r="A194" t="str">
        <f>IF(AND(TONGHOP!N194=$B$1,OR(TONGHOP!O194="ThiTN",TONGHOP!P194="LT",TONGHOP!P194="TN"),TONGHOP!J194=""),TONGHOP!B194,"")</f>
        <v/>
      </c>
      <c r="B194" t="str">
        <f>IF(AND(TONGHOP!N194=$B$1,OR(TONGHOP!O194="ThiTN",TONGHOP!P194="LT",TONGHOP!P194="TN"),TONGHOP!J194=""),TONGHOP!G194,"")</f>
        <v/>
      </c>
      <c r="C194" t="str">
        <f>IF(AND(TONGHOP!N194=$B$1,OR(TONGHOP!O194="ThiTN",TONGHOP!P194="LT",TONGHOP!P194="TN"),TONGHOP!J194=""),TONGHOP!E194,"")</f>
        <v/>
      </c>
      <c r="D194" t="str">
        <f>IF(AND(TONGHOP!N194=$B$1,OR(TONGHOP!O194="ThiTN",TONGHOP!P194="LT",TONGHOP!P194="TN"),TONGHOP!J194=""),TONGHOP!H194,"")</f>
        <v/>
      </c>
      <c r="E194" t="str">
        <f>IF(AND(TONGHOP!N194=$B$1,OR(TONGHOP!O194="ThiTN",TONGHOP!P194="LT",TONGHOP!P194="TN"),TONGHOP!J194=""),TONGHOP!P194,"")</f>
        <v/>
      </c>
    </row>
    <row r="195" spans="1:5" hidden="1">
      <c r="A195" t="str">
        <f>IF(AND(TONGHOP!N195=$B$1,OR(TONGHOP!O195="ThiTN",TONGHOP!P195="LT",TONGHOP!P195="TN"),TONGHOP!J195=""),TONGHOP!B195,"")</f>
        <v/>
      </c>
      <c r="B195" t="str">
        <f>IF(AND(TONGHOP!N195=$B$1,OR(TONGHOP!O195="ThiTN",TONGHOP!P195="LT",TONGHOP!P195="TN"),TONGHOP!J195=""),TONGHOP!G195,"")</f>
        <v/>
      </c>
      <c r="C195" t="str">
        <f>IF(AND(TONGHOP!N195=$B$1,OR(TONGHOP!O195="ThiTN",TONGHOP!P195="LT",TONGHOP!P195="TN"),TONGHOP!J195=""),TONGHOP!E195,"")</f>
        <v/>
      </c>
      <c r="D195" t="str">
        <f>IF(AND(TONGHOP!N195=$B$1,OR(TONGHOP!O195="ThiTN",TONGHOP!P195="LT",TONGHOP!P195="TN"),TONGHOP!J195=""),TONGHOP!H195,"")</f>
        <v/>
      </c>
      <c r="E195" t="str">
        <f>IF(AND(TONGHOP!N195=$B$1,OR(TONGHOP!O195="ThiTN",TONGHOP!P195="LT",TONGHOP!P195="TN"),TONGHOP!J195=""),TONGHOP!P195,"")</f>
        <v/>
      </c>
    </row>
    <row r="196" spans="1:5" hidden="1">
      <c r="A196" t="str">
        <f>IF(AND(TONGHOP!N196=$B$1,OR(TONGHOP!O196="ThiTN",TONGHOP!P196="LT",TONGHOP!P196="TN"),TONGHOP!J196=""),TONGHOP!B196,"")</f>
        <v/>
      </c>
      <c r="B196" t="str">
        <f>IF(AND(TONGHOP!N196=$B$1,OR(TONGHOP!O196="ThiTN",TONGHOP!P196="LT",TONGHOP!P196="TN"),TONGHOP!J196=""),TONGHOP!G196,"")</f>
        <v/>
      </c>
      <c r="C196" t="str">
        <f>IF(AND(TONGHOP!N196=$B$1,OR(TONGHOP!O196="ThiTN",TONGHOP!P196="LT",TONGHOP!P196="TN"),TONGHOP!J196=""),TONGHOP!E196,"")</f>
        <v/>
      </c>
      <c r="D196" t="str">
        <f>IF(AND(TONGHOP!N196=$B$1,OR(TONGHOP!O196="ThiTN",TONGHOP!P196="LT",TONGHOP!P196="TN"),TONGHOP!J196=""),TONGHOP!H196,"")</f>
        <v/>
      </c>
      <c r="E196" t="str">
        <f>IF(AND(TONGHOP!N196=$B$1,OR(TONGHOP!O196="ThiTN",TONGHOP!P196="LT",TONGHOP!P196="TN"),TONGHOP!J196=""),TONGHOP!P196,"")</f>
        <v/>
      </c>
    </row>
    <row r="197" spans="1:5" hidden="1">
      <c r="A197" t="str">
        <f>IF(AND(TONGHOP!N197=$B$1,OR(TONGHOP!O197="ThiTN",TONGHOP!P197="LT",TONGHOP!P197="TN"),TONGHOP!J197=""),TONGHOP!B197,"")</f>
        <v/>
      </c>
      <c r="B197" t="str">
        <f>IF(AND(TONGHOP!N197=$B$1,OR(TONGHOP!O197="ThiTN",TONGHOP!P197="LT",TONGHOP!P197="TN"),TONGHOP!J197=""),TONGHOP!G197,"")</f>
        <v/>
      </c>
      <c r="C197" t="str">
        <f>IF(AND(TONGHOP!N197=$B$1,OR(TONGHOP!O197="ThiTN",TONGHOP!P197="LT",TONGHOP!P197="TN"),TONGHOP!J197=""),TONGHOP!E197,"")</f>
        <v/>
      </c>
      <c r="D197" t="str">
        <f>IF(AND(TONGHOP!N197=$B$1,OR(TONGHOP!O197="ThiTN",TONGHOP!P197="LT",TONGHOP!P197="TN"),TONGHOP!J197=""),TONGHOP!H197,"")</f>
        <v/>
      </c>
      <c r="E197" t="str">
        <f>IF(AND(TONGHOP!N197=$B$1,OR(TONGHOP!O197="ThiTN",TONGHOP!P197="LT",TONGHOP!P197="TN"),TONGHOP!J197=""),TONGHOP!P197,"")</f>
        <v/>
      </c>
    </row>
    <row r="198" spans="1:5" hidden="1">
      <c r="A198" t="str">
        <f>IF(AND(TONGHOP!N198=$B$1,OR(TONGHOP!O198="ThiTN",TONGHOP!P198="LT",TONGHOP!P198="TN"),TONGHOP!J198=""),TONGHOP!B198,"")</f>
        <v/>
      </c>
      <c r="B198" t="str">
        <f>IF(AND(TONGHOP!N198=$B$1,OR(TONGHOP!O198="ThiTN",TONGHOP!P198="LT",TONGHOP!P198="TN"),TONGHOP!J198=""),TONGHOP!G198,"")</f>
        <v/>
      </c>
      <c r="C198" t="str">
        <f>IF(AND(TONGHOP!N198=$B$1,OR(TONGHOP!O198="ThiTN",TONGHOP!P198="LT",TONGHOP!P198="TN"),TONGHOP!J198=""),TONGHOP!E198,"")</f>
        <v/>
      </c>
      <c r="D198" t="str">
        <f>IF(AND(TONGHOP!N198=$B$1,OR(TONGHOP!O198="ThiTN",TONGHOP!P198="LT",TONGHOP!P198="TN"),TONGHOP!J198=""),TONGHOP!H198,"")</f>
        <v/>
      </c>
      <c r="E198" t="str">
        <f>IF(AND(TONGHOP!N198=$B$1,OR(TONGHOP!O198="ThiTN",TONGHOP!P198="LT",TONGHOP!P198="TN"),TONGHOP!J198=""),TONGHOP!P198,"")</f>
        <v/>
      </c>
    </row>
    <row r="199" spans="1:5" hidden="1">
      <c r="A199" t="str">
        <f>IF(AND(TONGHOP!N199=$B$1,OR(TONGHOP!O199="ThiTN",TONGHOP!P199="LT",TONGHOP!P199="TN"),TONGHOP!J199=""),TONGHOP!B199,"")</f>
        <v/>
      </c>
      <c r="B199" t="str">
        <f>IF(AND(TONGHOP!N199=$B$1,OR(TONGHOP!O199="ThiTN",TONGHOP!P199="LT",TONGHOP!P199="TN"),TONGHOP!J199=""),TONGHOP!G199,"")</f>
        <v/>
      </c>
      <c r="C199" t="str">
        <f>IF(AND(TONGHOP!N199=$B$1,OR(TONGHOP!O199="ThiTN",TONGHOP!P199="LT",TONGHOP!P199="TN"),TONGHOP!J199=""),TONGHOP!E199,"")</f>
        <v/>
      </c>
      <c r="D199" t="str">
        <f>IF(AND(TONGHOP!N199=$B$1,OR(TONGHOP!O199="ThiTN",TONGHOP!P199="LT",TONGHOP!P199="TN"),TONGHOP!J199=""),TONGHOP!H199,"")</f>
        <v/>
      </c>
      <c r="E199" t="str">
        <f>IF(AND(TONGHOP!N199=$B$1,OR(TONGHOP!O199="ThiTN",TONGHOP!P199="LT",TONGHOP!P199="TN"),TONGHOP!J199=""),TONGHOP!P199,"")</f>
        <v/>
      </c>
    </row>
    <row r="200" spans="1:5" hidden="1">
      <c r="A200" t="str">
        <f>IF(AND(TONGHOP!N200=$B$1,OR(TONGHOP!O200="ThiTN",TONGHOP!P200="LT",TONGHOP!P200="TN"),TONGHOP!J200=""),TONGHOP!B200,"")</f>
        <v/>
      </c>
      <c r="B200" t="str">
        <f>IF(AND(TONGHOP!N200=$B$1,OR(TONGHOP!O200="ThiTN",TONGHOP!P200="LT",TONGHOP!P200="TN"),TONGHOP!J200=""),TONGHOP!G200,"")</f>
        <v/>
      </c>
      <c r="C200" t="str">
        <f>IF(AND(TONGHOP!N200=$B$1,OR(TONGHOP!O200="ThiTN",TONGHOP!P200="LT",TONGHOP!P200="TN"),TONGHOP!J200=""),TONGHOP!E200,"")</f>
        <v/>
      </c>
      <c r="D200" t="str">
        <f>IF(AND(TONGHOP!N200=$B$1,OR(TONGHOP!O200="ThiTN",TONGHOP!P200="LT",TONGHOP!P200="TN"),TONGHOP!J200=""),TONGHOP!H200,"")</f>
        <v/>
      </c>
      <c r="E200" t="str">
        <f>IF(AND(TONGHOP!N200=$B$1,OR(TONGHOP!O200="ThiTN",TONGHOP!P200="LT",TONGHOP!P200="TN"),TONGHOP!J200=""),TONGHOP!P200,"")</f>
        <v/>
      </c>
    </row>
    <row r="201" spans="1:5" hidden="1">
      <c r="A201" t="str">
        <f>IF(AND(TONGHOP!N201=$B$1,OR(TONGHOP!O201="ThiTN",TONGHOP!P201="LT",TONGHOP!P201="TN"),TONGHOP!J201=""),TONGHOP!B201,"")</f>
        <v/>
      </c>
      <c r="B201" t="str">
        <f>IF(AND(TONGHOP!N201=$B$1,OR(TONGHOP!O201="ThiTN",TONGHOP!P201="LT",TONGHOP!P201="TN"),TONGHOP!J201=""),TONGHOP!G201,"")</f>
        <v/>
      </c>
      <c r="C201" t="str">
        <f>IF(AND(TONGHOP!N201=$B$1,OR(TONGHOP!O201="ThiTN",TONGHOP!P201="LT",TONGHOP!P201="TN"),TONGHOP!J201=""),TONGHOP!E201,"")</f>
        <v/>
      </c>
      <c r="D201" t="str">
        <f>IF(AND(TONGHOP!N201=$B$1,OR(TONGHOP!O201="ThiTN",TONGHOP!P201="LT",TONGHOP!P201="TN"),TONGHOP!J201=""),TONGHOP!H201,"")</f>
        <v/>
      </c>
      <c r="E201" t="str">
        <f>IF(AND(TONGHOP!N201=$B$1,OR(TONGHOP!O201="ThiTN",TONGHOP!P201="LT",TONGHOP!P201="TN"),TONGHOP!J201=""),TONGHOP!P201,"")</f>
        <v/>
      </c>
    </row>
    <row r="202" spans="1:5" hidden="1">
      <c r="A202" t="str">
        <f>IF(AND(TONGHOP!N202=$B$1,OR(TONGHOP!O202="ThiTN",TONGHOP!P202="LT",TONGHOP!P202="TN"),TONGHOP!J202=""),TONGHOP!B202,"")</f>
        <v/>
      </c>
      <c r="B202" t="str">
        <f>IF(AND(TONGHOP!N202=$B$1,OR(TONGHOP!O202="ThiTN",TONGHOP!P202="LT",TONGHOP!P202="TN"),TONGHOP!J202=""),TONGHOP!G202,"")</f>
        <v/>
      </c>
      <c r="C202" t="str">
        <f>IF(AND(TONGHOP!N202=$B$1,OR(TONGHOP!O202="ThiTN",TONGHOP!P202="LT",TONGHOP!P202="TN"),TONGHOP!J202=""),TONGHOP!E202,"")</f>
        <v/>
      </c>
      <c r="D202" t="str">
        <f>IF(AND(TONGHOP!N202=$B$1,OR(TONGHOP!O202="ThiTN",TONGHOP!P202="LT",TONGHOP!P202="TN"),TONGHOP!J202=""),TONGHOP!H202,"")</f>
        <v/>
      </c>
      <c r="E202" t="str">
        <f>IF(AND(TONGHOP!N202=$B$1,OR(TONGHOP!O202="ThiTN",TONGHOP!P202="LT",TONGHOP!P202="TN"),TONGHOP!J202=""),TONGHOP!P202,"")</f>
        <v/>
      </c>
    </row>
    <row r="203" spans="1:5" hidden="1">
      <c r="A203" t="str">
        <f>IF(AND(TONGHOP!N203=$B$1,OR(TONGHOP!O203="ThiTN",TONGHOP!P203="LT",TONGHOP!P203="TN"),TONGHOP!J203=""),TONGHOP!B203,"")</f>
        <v/>
      </c>
      <c r="B203" t="str">
        <f>IF(AND(TONGHOP!N203=$B$1,OR(TONGHOP!O203="ThiTN",TONGHOP!P203="LT",TONGHOP!P203="TN"),TONGHOP!J203=""),TONGHOP!G203,"")</f>
        <v/>
      </c>
      <c r="C203" t="str">
        <f>IF(AND(TONGHOP!N203=$B$1,OR(TONGHOP!O203="ThiTN",TONGHOP!P203="LT",TONGHOP!P203="TN"),TONGHOP!J203=""),TONGHOP!E203,"")</f>
        <v/>
      </c>
      <c r="D203" t="str">
        <f>IF(AND(TONGHOP!N203=$B$1,OR(TONGHOP!O203="ThiTN",TONGHOP!P203="LT",TONGHOP!P203="TN"),TONGHOP!J203=""),TONGHOP!H203,"")</f>
        <v/>
      </c>
      <c r="E203" t="str">
        <f>IF(AND(TONGHOP!N203=$B$1,OR(TONGHOP!O203="ThiTN",TONGHOP!P203="LT",TONGHOP!P203="TN"),TONGHOP!J203=""),TONGHOP!P203,"")</f>
        <v/>
      </c>
    </row>
    <row r="204" spans="1:5" hidden="1">
      <c r="A204" t="str">
        <f>IF(AND(TONGHOP!N204=$B$1,OR(TONGHOP!O204="ThiTN",TONGHOP!P204="LT",TONGHOP!P204="TN"),TONGHOP!J204=""),TONGHOP!B204,"")</f>
        <v/>
      </c>
      <c r="B204" t="str">
        <f>IF(AND(TONGHOP!N204=$B$1,OR(TONGHOP!O204="ThiTN",TONGHOP!P204="LT",TONGHOP!P204="TN"),TONGHOP!J204=""),TONGHOP!G204,"")</f>
        <v/>
      </c>
      <c r="C204" t="str">
        <f>IF(AND(TONGHOP!N204=$B$1,OR(TONGHOP!O204="ThiTN",TONGHOP!P204="LT",TONGHOP!P204="TN"),TONGHOP!J204=""),TONGHOP!E204,"")</f>
        <v/>
      </c>
      <c r="D204" t="str">
        <f>IF(AND(TONGHOP!N204=$B$1,OR(TONGHOP!O204="ThiTN",TONGHOP!P204="LT",TONGHOP!P204="TN"),TONGHOP!J204=""),TONGHOP!H204,"")</f>
        <v/>
      </c>
      <c r="E204" t="str">
        <f>IF(AND(TONGHOP!N204=$B$1,OR(TONGHOP!O204="ThiTN",TONGHOP!P204="LT",TONGHOP!P204="TN"),TONGHOP!J204=""),TONGHOP!P204,"")</f>
        <v/>
      </c>
    </row>
    <row r="205" spans="1:5" hidden="1">
      <c r="A205" t="str">
        <f>IF(AND(TONGHOP!N205=$B$1,OR(TONGHOP!O205="ThiTN",TONGHOP!P205="LT",TONGHOP!P205="TN"),TONGHOP!J205=""),TONGHOP!B205,"")</f>
        <v/>
      </c>
      <c r="B205" t="str">
        <f>IF(AND(TONGHOP!N205=$B$1,OR(TONGHOP!O205="ThiTN",TONGHOP!P205="LT",TONGHOP!P205="TN"),TONGHOP!J205=""),TONGHOP!G205,"")</f>
        <v/>
      </c>
      <c r="C205" t="str">
        <f>IF(AND(TONGHOP!N205=$B$1,OR(TONGHOP!O205="ThiTN",TONGHOP!P205="LT",TONGHOP!P205="TN"),TONGHOP!J205=""),TONGHOP!E205,"")</f>
        <v/>
      </c>
      <c r="D205" t="str">
        <f>IF(AND(TONGHOP!N205=$B$1,OR(TONGHOP!O205="ThiTN",TONGHOP!P205="LT",TONGHOP!P205="TN"),TONGHOP!J205=""),TONGHOP!H205,"")</f>
        <v/>
      </c>
      <c r="E205" t="str">
        <f>IF(AND(TONGHOP!N205=$B$1,OR(TONGHOP!O205="ThiTN",TONGHOP!P205="LT",TONGHOP!P205="TN"),TONGHOP!J205=""),TONGHOP!P205,"")</f>
        <v/>
      </c>
    </row>
    <row r="206" spans="1:5" hidden="1">
      <c r="A206" t="str">
        <f>IF(AND(TONGHOP!N206=$B$1,OR(TONGHOP!O206="ThiTN",TONGHOP!P206="LT",TONGHOP!P206="TN"),TONGHOP!J206=""),TONGHOP!B206,"")</f>
        <v/>
      </c>
      <c r="B206" t="str">
        <f>IF(AND(TONGHOP!N206=$B$1,OR(TONGHOP!O206="ThiTN",TONGHOP!P206="LT",TONGHOP!P206="TN"),TONGHOP!J206=""),TONGHOP!G206,"")</f>
        <v/>
      </c>
      <c r="C206" t="str">
        <f>IF(AND(TONGHOP!N206=$B$1,OR(TONGHOP!O206="ThiTN",TONGHOP!P206="LT",TONGHOP!P206="TN"),TONGHOP!J206=""),TONGHOP!E206,"")</f>
        <v/>
      </c>
      <c r="D206" t="str">
        <f>IF(AND(TONGHOP!N206=$B$1,OR(TONGHOP!O206="ThiTN",TONGHOP!P206="LT",TONGHOP!P206="TN"),TONGHOP!J206=""),TONGHOP!H206,"")</f>
        <v/>
      </c>
      <c r="E206" t="str">
        <f>IF(AND(TONGHOP!N206=$B$1,OR(TONGHOP!O206="ThiTN",TONGHOP!P206="LT",TONGHOP!P206="TN"),TONGHOP!J206=""),TONGHOP!P206,"")</f>
        <v/>
      </c>
    </row>
    <row r="207" spans="1:5" hidden="1">
      <c r="A207" t="str">
        <f>IF(AND(TONGHOP!N207=$B$1,OR(TONGHOP!O207="ThiTN",TONGHOP!P207="LT",TONGHOP!P207="TN"),TONGHOP!J207=""),TONGHOP!B207,"")</f>
        <v/>
      </c>
      <c r="B207" t="str">
        <f>IF(AND(TONGHOP!N207=$B$1,OR(TONGHOP!O207="ThiTN",TONGHOP!P207="LT",TONGHOP!P207="TN"),TONGHOP!J207=""),TONGHOP!G207,"")</f>
        <v/>
      </c>
      <c r="C207" t="str">
        <f>IF(AND(TONGHOP!N207=$B$1,OR(TONGHOP!O207="ThiTN",TONGHOP!P207="LT",TONGHOP!P207="TN"),TONGHOP!J207=""),TONGHOP!E207,"")</f>
        <v/>
      </c>
      <c r="D207" t="str">
        <f>IF(AND(TONGHOP!N207=$B$1,OR(TONGHOP!O207="ThiTN",TONGHOP!P207="LT",TONGHOP!P207="TN"),TONGHOP!J207=""),TONGHOP!H207,"")</f>
        <v/>
      </c>
      <c r="E207" t="str">
        <f>IF(AND(TONGHOP!N207=$B$1,OR(TONGHOP!O207="ThiTN",TONGHOP!P207="LT",TONGHOP!P207="TN"),TONGHOP!J207=""),TONGHOP!P207,"")</f>
        <v/>
      </c>
    </row>
    <row r="208" spans="1:5" hidden="1">
      <c r="A208" t="str">
        <f>IF(AND(TONGHOP!N208=$B$1,OR(TONGHOP!O208="ThiTN",TONGHOP!P208="LT",TONGHOP!P208="TN"),TONGHOP!J208=""),TONGHOP!B208,"")</f>
        <v/>
      </c>
      <c r="B208" t="str">
        <f>IF(AND(TONGHOP!N208=$B$1,OR(TONGHOP!O208="ThiTN",TONGHOP!P208="LT",TONGHOP!P208="TN"),TONGHOP!J208=""),TONGHOP!G208,"")</f>
        <v/>
      </c>
      <c r="C208" t="str">
        <f>IF(AND(TONGHOP!N208=$B$1,OR(TONGHOP!O208="ThiTN",TONGHOP!P208="LT",TONGHOP!P208="TN"),TONGHOP!J208=""),TONGHOP!E208,"")</f>
        <v/>
      </c>
      <c r="D208" t="str">
        <f>IF(AND(TONGHOP!N208=$B$1,OR(TONGHOP!O208="ThiTN",TONGHOP!P208="LT",TONGHOP!P208="TN"),TONGHOP!J208=""),TONGHOP!H208,"")</f>
        <v/>
      </c>
      <c r="E208" t="str">
        <f>IF(AND(TONGHOP!N208=$B$1,OR(TONGHOP!O208="ThiTN",TONGHOP!P208="LT",TONGHOP!P208="TN"),TONGHOP!J208=""),TONGHOP!P208,"")</f>
        <v/>
      </c>
    </row>
    <row r="209" spans="1:5" hidden="1">
      <c r="A209" t="str">
        <f>IF(AND(TONGHOP!N209=$B$1,OR(TONGHOP!O209="ThiTN",TONGHOP!P209="LT",TONGHOP!P209="TN"),TONGHOP!J209=""),TONGHOP!B209,"")</f>
        <v/>
      </c>
      <c r="B209" t="str">
        <f>IF(AND(TONGHOP!N209=$B$1,OR(TONGHOP!O209="ThiTN",TONGHOP!P209="LT",TONGHOP!P209="TN"),TONGHOP!J209=""),TONGHOP!G209,"")</f>
        <v/>
      </c>
      <c r="C209" t="str">
        <f>IF(AND(TONGHOP!N209=$B$1,OR(TONGHOP!O209="ThiTN",TONGHOP!P209="LT",TONGHOP!P209="TN"),TONGHOP!J209=""),TONGHOP!E209,"")</f>
        <v/>
      </c>
      <c r="D209" t="str">
        <f>IF(AND(TONGHOP!N209=$B$1,OR(TONGHOP!O209="ThiTN",TONGHOP!P209="LT",TONGHOP!P209="TN"),TONGHOP!J209=""),TONGHOP!H209,"")</f>
        <v/>
      </c>
      <c r="E209" t="str">
        <f>IF(AND(TONGHOP!N209=$B$1,OR(TONGHOP!O209="ThiTN",TONGHOP!P209="LT",TONGHOP!P209="TN"),TONGHOP!J209=""),TONGHOP!P209,"")</f>
        <v/>
      </c>
    </row>
    <row r="210" spans="1:5" hidden="1">
      <c r="A210" t="str">
        <f>IF(AND(TONGHOP!N210=$B$1,OR(TONGHOP!O210="ThiTN",TONGHOP!P210="LT",TONGHOP!P210="TN"),TONGHOP!J210=""),TONGHOP!B210,"")</f>
        <v/>
      </c>
      <c r="B210" t="str">
        <f>IF(AND(TONGHOP!N210=$B$1,OR(TONGHOP!O210="ThiTN",TONGHOP!P210="LT",TONGHOP!P210="TN"),TONGHOP!J210=""),TONGHOP!G210,"")</f>
        <v/>
      </c>
      <c r="C210" t="str">
        <f>IF(AND(TONGHOP!N210=$B$1,OR(TONGHOP!O210="ThiTN",TONGHOP!P210="LT",TONGHOP!P210="TN"),TONGHOP!J210=""),TONGHOP!E210,"")</f>
        <v/>
      </c>
      <c r="D210" t="str">
        <f>IF(AND(TONGHOP!N210=$B$1,OR(TONGHOP!O210="ThiTN",TONGHOP!P210="LT",TONGHOP!P210="TN"),TONGHOP!J210=""),TONGHOP!H210,"")</f>
        <v/>
      </c>
      <c r="E210" t="str">
        <f>IF(AND(TONGHOP!N210=$B$1,OR(TONGHOP!O210="ThiTN",TONGHOP!P210="LT",TONGHOP!P210="TN"),TONGHOP!J210=""),TONGHOP!P210,"")</f>
        <v/>
      </c>
    </row>
    <row r="211" spans="1:5" hidden="1">
      <c r="A211" t="str">
        <f>IF(AND(TONGHOP!N211=$B$1,OR(TONGHOP!O211="ThiTN",TONGHOP!P211="LT",TONGHOP!P211="TN"),TONGHOP!J211=""),TONGHOP!B211,"")</f>
        <v/>
      </c>
      <c r="B211" t="str">
        <f>IF(AND(TONGHOP!N211=$B$1,OR(TONGHOP!O211="ThiTN",TONGHOP!P211="LT",TONGHOP!P211="TN"),TONGHOP!J211=""),TONGHOP!G211,"")</f>
        <v/>
      </c>
      <c r="C211" t="str">
        <f>IF(AND(TONGHOP!N211=$B$1,OR(TONGHOP!O211="ThiTN",TONGHOP!P211="LT",TONGHOP!P211="TN"),TONGHOP!J211=""),TONGHOP!E211,"")</f>
        <v/>
      </c>
      <c r="D211" t="str">
        <f>IF(AND(TONGHOP!N211=$B$1,OR(TONGHOP!O211="ThiTN",TONGHOP!P211="LT",TONGHOP!P211="TN"),TONGHOP!J211=""),TONGHOP!H211,"")</f>
        <v/>
      </c>
      <c r="E211" t="str">
        <f>IF(AND(TONGHOP!N211=$B$1,OR(TONGHOP!O211="ThiTN",TONGHOP!P211="LT",TONGHOP!P211="TN"),TONGHOP!J211=""),TONGHOP!P211,"")</f>
        <v/>
      </c>
    </row>
    <row r="212" spans="1:5" hidden="1">
      <c r="A212" t="str">
        <f>IF(AND(TONGHOP!N212=$B$1,OR(TONGHOP!O212="ThiTN",TONGHOP!P212="LT",TONGHOP!P212="TN"),TONGHOP!J212=""),TONGHOP!B212,"")</f>
        <v/>
      </c>
      <c r="B212" t="str">
        <f>IF(AND(TONGHOP!N212=$B$1,OR(TONGHOP!O212="ThiTN",TONGHOP!P212="LT",TONGHOP!P212="TN"),TONGHOP!J212=""),TONGHOP!G212,"")</f>
        <v/>
      </c>
      <c r="C212" t="str">
        <f>IF(AND(TONGHOP!N212=$B$1,OR(TONGHOP!O212="ThiTN",TONGHOP!P212="LT",TONGHOP!P212="TN"),TONGHOP!J212=""),TONGHOP!E212,"")</f>
        <v/>
      </c>
      <c r="D212" t="str">
        <f>IF(AND(TONGHOP!N212=$B$1,OR(TONGHOP!O212="ThiTN",TONGHOP!P212="LT",TONGHOP!P212="TN"),TONGHOP!J212=""),TONGHOP!H212,"")</f>
        <v/>
      </c>
      <c r="E212" t="str">
        <f>IF(AND(TONGHOP!N212=$B$1,OR(TONGHOP!O212="ThiTN",TONGHOP!P212="LT",TONGHOP!P212="TN"),TONGHOP!J212=""),TONGHOP!P212,"")</f>
        <v/>
      </c>
    </row>
    <row r="213" spans="1:5" hidden="1">
      <c r="A213" t="str">
        <f>IF(AND(TONGHOP!N213=$B$1,OR(TONGHOP!O213="ThiTN",TONGHOP!P213="LT",TONGHOP!P213="TN"),TONGHOP!J213=""),TONGHOP!B213,"")</f>
        <v/>
      </c>
      <c r="B213" t="str">
        <f>IF(AND(TONGHOP!N213=$B$1,OR(TONGHOP!O213="ThiTN",TONGHOP!P213="LT",TONGHOP!P213="TN"),TONGHOP!J213=""),TONGHOP!G213,"")</f>
        <v/>
      </c>
      <c r="C213" t="str">
        <f>IF(AND(TONGHOP!N213=$B$1,OR(TONGHOP!O213="ThiTN",TONGHOP!P213="LT",TONGHOP!P213="TN"),TONGHOP!J213=""),TONGHOP!E213,"")</f>
        <v/>
      </c>
      <c r="D213" t="str">
        <f>IF(AND(TONGHOP!N213=$B$1,OR(TONGHOP!O213="ThiTN",TONGHOP!P213="LT",TONGHOP!P213="TN"),TONGHOP!J213=""),TONGHOP!H213,"")</f>
        <v/>
      </c>
      <c r="E213" t="str">
        <f>IF(AND(TONGHOP!N213=$B$1,OR(TONGHOP!O213="ThiTN",TONGHOP!P213="LT",TONGHOP!P213="TN"),TONGHOP!J213=""),TONGHOP!P213,"")</f>
        <v/>
      </c>
    </row>
    <row r="214" spans="1:5" hidden="1">
      <c r="A214" t="str">
        <f>IF(AND(TONGHOP!N214=$B$1,OR(TONGHOP!O214="ThiTN",TONGHOP!P214="LT",TONGHOP!P214="TN"),TONGHOP!J214=""),TONGHOP!B214,"")</f>
        <v/>
      </c>
      <c r="B214" t="str">
        <f>IF(AND(TONGHOP!N214=$B$1,OR(TONGHOP!O214="ThiTN",TONGHOP!P214="LT",TONGHOP!P214="TN"),TONGHOP!J214=""),TONGHOP!G214,"")</f>
        <v/>
      </c>
      <c r="C214" t="str">
        <f>IF(AND(TONGHOP!N214=$B$1,OR(TONGHOP!O214="ThiTN",TONGHOP!P214="LT",TONGHOP!P214="TN"),TONGHOP!J214=""),TONGHOP!E214,"")</f>
        <v/>
      </c>
      <c r="D214" t="str">
        <f>IF(AND(TONGHOP!N214=$B$1,OR(TONGHOP!O214="ThiTN",TONGHOP!P214="LT",TONGHOP!P214="TN"),TONGHOP!J214=""),TONGHOP!H214,"")</f>
        <v/>
      </c>
      <c r="E214" t="str">
        <f>IF(AND(TONGHOP!N214=$B$1,OR(TONGHOP!O214="ThiTN",TONGHOP!P214="LT",TONGHOP!P214="TN"),TONGHOP!J214=""),TONGHOP!P214,"")</f>
        <v/>
      </c>
    </row>
    <row r="215" spans="1:5" hidden="1">
      <c r="A215" t="str">
        <f>IF(AND(TONGHOP!N215=$B$1,OR(TONGHOP!O215="ThiTN",TONGHOP!P215="LT",TONGHOP!P215="TN"),TONGHOP!J215=""),TONGHOP!B215,"")</f>
        <v/>
      </c>
      <c r="B215" t="str">
        <f>IF(AND(TONGHOP!N215=$B$1,OR(TONGHOP!O215="ThiTN",TONGHOP!P215="LT",TONGHOP!P215="TN"),TONGHOP!J215=""),TONGHOP!G215,"")</f>
        <v/>
      </c>
      <c r="C215" t="str">
        <f>IF(AND(TONGHOP!N215=$B$1,OR(TONGHOP!O215="ThiTN",TONGHOP!P215="LT",TONGHOP!P215="TN"),TONGHOP!J215=""),TONGHOP!E215,"")</f>
        <v/>
      </c>
      <c r="D215" t="str">
        <f>IF(AND(TONGHOP!N215=$B$1,OR(TONGHOP!O215="ThiTN",TONGHOP!P215="LT",TONGHOP!P215="TN"),TONGHOP!J215=""),TONGHOP!H215,"")</f>
        <v/>
      </c>
      <c r="E215" t="str">
        <f>IF(AND(TONGHOP!N215=$B$1,OR(TONGHOP!O215="ThiTN",TONGHOP!P215="LT",TONGHOP!P215="TN"),TONGHOP!J215=""),TONGHOP!P215,"")</f>
        <v/>
      </c>
    </row>
    <row r="216" spans="1:5" hidden="1">
      <c r="A216" t="str">
        <f>IF(AND(TONGHOP!N216=$B$1,OR(TONGHOP!O216="ThiTN",TONGHOP!P216="LT",TONGHOP!P216="TN"),TONGHOP!J216=""),TONGHOP!B216,"")</f>
        <v/>
      </c>
      <c r="B216" t="str">
        <f>IF(AND(TONGHOP!N216=$B$1,OR(TONGHOP!O216="ThiTN",TONGHOP!P216="LT",TONGHOP!P216="TN"),TONGHOP!J216=""),TONGHOP!G216,"")</f>
        <v/>
      </c>
      <c r="C216" t="str">
        <f>IF(AND(TONGHOP!N216=$B$1,OR(TONGHOP!O216="ThiTN",TONGHOP!P216="LT",TONGHOP!P216="TN"),TONGHOP!J216=""),TONGHOP!E216,"")</f>
        <v/>
      </c>
      <c r="D216" t="str">
        <f>IF(AND(TONGHOP!N216=$B$1,OR(TONGHOP!O216="ThiTN",TONGHOP!P216="LT",TONGHOP!P216="TN"),TONGHOP!J216=""),TONGHOP!H216,"")</f>
        <v/>
      </c>
      <c r="E216" t="str">
        <f>IF(AND(TONGHOP!N216=$B$1,OR(TONGHOP!O216="ThiTN",TONGHOP!P216="LT",TONGHOP!P216="TN"),TONGHOP!J216=""),TONGHOP!P216,"")</f>
        <v/>
      </c>
    </row>
    <row r="217" spans="1:5" hidden="1">
      <c r="A217" t="str">
        <f>IF(AND(TONGHOP!N217=$B$1,OR(TONGHOP!O217="ThiTN",TONGHOP!P217="LT",TONGHOP!P217="TN"),TONGHOP!J217=""),TONGHOP!B217,"")</f>
        <v/>
      </c>
      <c r="B217" t="str">
        <f>IF(AND(TONGHOP!N217=$B$1,OR(TONGHOP!O217="ThiTN",TONGHOP!P217="LT",TONGHOP!P217="TN"),TONGHOP!J217=""),TONGHOP!G217,"")</f>
        <v/>
      </c>
      <c r="C217" t="str">
        <f>IF(AND(TONGHOP!N217=$B$1,OR(TONGHOP!O217="ThiTN",TONGHOP!P217="LT",TONGHOP!P217="TN"),TONGHOP!J217=""),TONGHOP!E217,"")</f>
        <v/>
      </c>
      <c r="D217" t="str">
        <f>IF(AND(TONGHOP!N217=$B$1,OR(TONGHOP!O217="ThiTN",TONGHOP!P217="LT",TONGHOP!P217="TN"),TONGHOP!J217=""),TONGHOP!H217,"")</f>
        <v/>
      </c>
      <c r="E217" t="str">
        <f>IF(AND(TONGHOP!N217=$B$1,OR(TONGHOP!O217="ThiTN",TONGHOP!P217="LT",TONGHOP!P217="TN"),TONGHOP!J217=""),TONGHOP!P217,"")</f>
        <v/>
      </c>
    </row>
    <row r="218" spans="1:5" hidden="1">
      <c r="A218" t="str">
        <f>IF(AND(TONGHOP!N218=$B$1,OR(TONGHOP!O218="ThiTN",TONGHOP!P218="LT",TONGHOP!P218="TN"),TONGHOP!J218=""),TONGHOP!B218,"")</f>
        <v/>
      </c>
      <c r="B218" t="str">
        <f>IF(AND(TONGHOP!N218=$B$1,OR(TONGHOP!O218="ThiTN",TONGHOP!P218="LT",TONGHOP!P218="TN"),TONGHOP!J218=""),TONGHOP!G218,"")</f>
        <v/>
      </c>
      <c r="C218" t="str">
        <f>IF(AND(TONGHOP!N218=$B$1,OR(TONGHOP!O218="ThiTN",TONGHOP!P218="LT",TONGHOP!P218="TN"),TONGHOP!J218=""),TONGHOP!E218,"")</f>
        <v/>
      </c>
      <c r="D218" t="str">
        <f>IF(AND(TONGHOP!N218=$B$1,OR(TONGHOP!O218="ThiTN",TONGHOP!P218="LT",TONGHOP!P218="TN"),TONGHOP!J218=""),TONGHOP!H218,"")</f>
        <v/>
      </c>
      <c r="E218" t="str">
        <f>IF(AND(TONGHOP!N218=$B$1,OR(TONGHOP!O218="ThiTN",TONGHOP!P218="LT",TONGHOP!P218="TN"),TONGHOP!J218=""),TONGHOP!P218,"")</f>
        <v/>
      </c>
    </row>
    <row r="219" spans="1:5" hidden="1">
      <c r="A219" t="str">
        <f>IF(AND(TONGHOP!N219=$B$1,OR(TONGHOP!O219="ThiTN",TONGHOP!P219="LT",TONGHOP!P219="TN"),TONGHOP!J219=""),TONGHOP!B219,"")</f>
        <v/>
      </c>
      <c r="B219" t="str">
        <f>IF(AND(TONGHOP!N219=$B$1,OR(TONGHOP!O219="ThiTN",TONGHOP!P219="LT",TONGHOP!P219="TN"),TONGHOP!J219=""),TONGHOP!G219,"")</f>
        <v/>
      </c>
      <c r="C219" t="str">
        <f>IF(AND(TONGHOP!N219=$B$1,OR(TONGHOP!O219="ThiTN",TONGHOP!P219="LT",TONGHOP!P219="TN"),TONGHOP!J219=""),TONGHOP!E219,"")</f>
        <v/>
      </c>
      <c r="D219" t="str">
        <f>IF(AND(TONGHOP!N219=$B$1,OR(TONGHOP!O219="ThiTN",TONGHOP!P219="LT",TONGHOP!P219="TN"),TONGHOP!J219=""),TONGHOP!H219,"")</f>
        <v/>
      </c>
      <c r="E219" t="str">
        <f>IF(AND(TONGHOP!N219=$B$1,OR(TONGHOP!O219="ThiTN",TONGHOP!P219="LT",TONGHOP!P219="TN"),TONGHOP!J219=""),TONGHOP!P219,"")</f>
        <v/>
      </c>
    </row>
    <row r="220" spans="1:5" hidden="1">
      <c r="A220" t="str">
        <f>IF(AND(TONGHOP!N220=$B$1,OR(TONGHOP!O220="ThiTN",TONGHOP!P220="LT",TONGHOP!P220="TN"),TONGHOP!J220=""),TONGHOP!B220,"")</f>
        <v/>
      </c>
      <c r="B220" t="str">
        <f>IF(AND(TONGHOP!N220=$B$1,OR(TONGHOP!O220="ThiTN",TONGHOP!P220="LT",TONGHOP!P220="TN"),TONGHOP!J220=""),TONGHOP!G220,"")</f>
        <v/>
      </c>
      <c r="C220" t="str">
        <f>IF(AND(TONGHOP!N220=$B$1,OR(TONGHOP!O220="ThiTN",TONGHOP!P220="LT",TONGHOP!P220="TN"),TONGHOP!J220=""),TONGHOP!E220,"")</f>
        <v/>
      </c>
      <c r="D220" t="str">
        <f>IF(AND(TONGHOP!N220=$B$1,OR(TONGHOP!O220="ThiTN",TONGHOP!P220="LT",TONGHOP!P220="TN"),TONGHOP!J220=""),TONGHOP!H220,"")</f>
        <v/>
      </c>
      <c r="E220" t="str">
        <f>IF(AND(TONGHOP!N220=$B$1,OR(TONGHOP!O220="ThiTN",TONGHOP!P220="LT",TONGHOP!P220="TN"),TONGHOP!J220=""),TONGHOP!P220,"")</f>
        <v/>
      </c>
    </row>
    <row r="221" spans="1:5" hidden="1">
      <c r="A221" t="str">
        <f>IF(AND(TONGHOP!N221=$B$1,OR(TONGHOP!O221="ThiTN",TONGHOP!P221="LT",TONGHOP!P221="TN"),TONGHOP!J221=""),TONGHOP!B221,"")</f>
        <v/>
      </c>
      <c r="B221" t="str">
        <f>IF(AND(TONGHOP!N221=$B$1,OR(TONGHOP!O221="ThiTN",TONGHOP!P221="LT",TONGHOP!P221="TN"),TONGHOP!J221=""),TONGHOP!G221,"")</f>
        <v/>
      </c>
      <c r="C221" t="str">
        <f>IF(AND(TONGHOP!N221=$B$1,OR(TONGHOP!O221="ThiTN",TONGHOP!P221="LT",TONGHOP!P221="TN"),TONGHOP!J221=""),TONGHOP!E221,"")</f>
        <v/>
      </c>
      <c r="D221" t="str">
        <f>IF(AND(TONGHOP!N221=$B$1,OR(TONGHOP!O221="ThiTN",TONGHOP!P221="LT",TONGHOP!P221="TN"),TONGHOP!J221=""),TONGHOP!H221,"")</f>
        <v/>
      </c>
      <c r="E221" t="str">
        <f>IF(AND(TONGHOP!N221=$B$1,OR(TONGHOP!O221="ThiTN",TONGHOP!P221="LT",TONGHOP!P221="TN"),TONGHOP!J221=""),TONGHOP!P221,"")</f>
        <v/>
      </c>
    </row>
    <row r="222" spans="1:5" hidden="1">
      <c r="A222" t="str">
        <f>IF(AND(TONGHOP!N222=$B$1,OR(TONGHOP!O222="ThiTN",TONGHOP!P222="LT",TONGHOP!P222="TN"),TONGHOP!J222=""),TONGHOP!B222,"")</f>
        <v/>
      </c>
      <c r="B222" t="str">
        <f>IF(AND(TONGHOP!N222=$B$1,OR(TONGHOP!O222="ThiTN",TONGHOP!P222="LT",TONGHOP!P222="TN"),TONGHOP!J222=""),TONGHOP!G222,"")</f>
        <v/>
      </c>
      <c r="C222" t="str">
        <f>IF(AND(TONGHOP!N222=$B$1,OR(TONGHOP!O222="ThiTN",TONGHOP!P222="LT",TONGHOP!P222="TN"),TONGHOP!J222=""),TONGHOP!E222,"")</f>
        <v/>
      </c>
      <c r="D222" t="str">
        <f>IF(AND(TONGHOP!N222=$B$1,OR(TONGHOP!O222="ThiTN",TONGHOP!P222="LT",TONGHOP!P222="TN"),TONGHOP!J222=""),TONGHOP!H222,"")</f>
        <v/>
      </c>
      <c r="E222" t="str">
        <f>IF(AND(TONGHOP!N222=$B$1,OR(TONGHOP!O222="ThiTN",TONGHOP!P222="LT",TONGHOP!P222="TN"),TONGHOP!J222=""),TONGHOP!P222,"")</f>
        <v/>
      </c>
    </row>
    <row r="223" spans="1:5" hidden="1">
      <c r="A223" t="str">
        <f>IF(AND(TONGHOP!N223=$B$1,OR(TONGHOP!O223="ThiTN",TONGHOP!P223="LT",TONGHOP!P223="TN"),TONGHOP!J223=""),TONGHOP!B223,"")</f>
        <v/>
      </c>
      <c r="B223" t="str">
        <f>IF(AND(TONGHOP!N223=$B$1,OR(TONGHOP!O223="ThiTN",TONGHOP!P223="LT",TONGHOP!P223="TN"),TONGHOP!J223=""),TONGHOP!G223,"")</f>
        <v/>
      </c>
      <c r="C223" t="str">
        <f>IF(AND(TONGHOP!N223=$B$1,OR(TONGHOP!O223="ThiTN",TONGHOP!P223="LT",TONGHOP!P223="TN"),TONGHOP!J223=""),TONGHOP!E223,"")</f>
        <v/>
      </c>
      <c r="D223" t="str">
        <f>IF(AND(TONGHOP!N223=$B$1,OR(TONGHOP!O223="ThiTN",TONGHOP!P223="LT",TONGHOP!P223="TN"),TONGHOP!J223=""),TONGHOP!H223,"")</f>
        <v/>
      </c>
      <c r="E223" t="str">
        <f>IF(AND(TONGHOP!N223=$B$1,OR(TONGHOP!O223="ThiTN",TONGHOP!P223="LT",TONGHOP!P223="TN"),TONGHOP!J223=""),TONGHOP!P223,"")</f>
        <v/>
      </c>
    </row>
    <row r="224" spans="1:5" hidden="1">
      <c r="A224" t="str">
        <f>IF(AND(TONGHOP!N224=$B$1,OR(TONGHOP!O224="ThiTN",TONGHOP!P224="LT",TONGHOP!P224="TN"),TONGHOP!J224=""),TONGHOP!B224,"")</f>
        <v/>
      </c>
      <c r="B224" t="str">
        <f>IF(AND(TONGHOP!N224=$B$1,OR(TONGHOP!O224="ThiTN",TONGHOP!P224="LT",TONGHOP!P224="TN"),TONGHOP!J224=""),TONGHOP!G224,"")</f>
        <v/>
      </c>
      <c r="C224" t="str">
        <f>IF(AND(TONGHOP!N224=$B$1,OR(TONGHOP!O224="ThiTN",TONGHOP!P224="LT",TONGHOP!P224="TN"),TONGHOP!J224=""),TONGHOP!E224,"")</f>
        <v/>
      </c>
      <c r="D224" t="str">
        <f>IF(AND(TONGHOP!N224=$B$1,OR(TONGHOP!O224="ThiTN",TONGHOP!P224="LT",TONGHOP!P224="TN"),TONGHOP!J224=""),TONGHOP!H224,"")</f>
        <v/>
      </c>
      <c r="E224" t="str">
        <f>IF(AND(TONGHOP!N224=$B$1,OR(TONGHOP!O224="ThiTN",TONGHOP!P224="LT",TONGHOP!P224="TN"),TONGHOP!J224=""),TONGHOP!P224,"")</f>
        <v/>
      </c>
    </row>
    <row r="225" spans="1:5" hidden="1">
      <c r="A225" t="str">
        <f>IF(AND(TONGHOP!N225=$B$1,OR(TONGHOP!O225="ThiTN",TONGHOP!P225="LT",TONGHOP!P225="TN"),TONGHOP!J225=""),TONGHOP!B225,"")</f>
        <v/>
      </c>
      <c r="B225" t="str">
        <f>IF(AND(TONGHOP!N225=$B$1,OR(TONGHOP!O225="ThiTN",TONGHOP!P225="LT",TONGHOP!P225="TN"),TONGHOP!J225=""),TONGHOP!G225,"")</f>
        <v/>
      </c>
      <c r="C225" t="str">
        <f>IF(AND(TONGHOP!N225=$B$1,OR(TONGHOP!O225="ThiTN",TONGHOP!P225="LT",TONGHOP!P225="TN"),TONGHOP!J225=""),TONGHOP!E225,"")</f>
        <v/>
      </c>
      <c r="D225" t="str">
        <f>IF(AND(TONGHOP!N225=$B$1,OR(TONGHOP!O225="ThiTN",TONGHOP!P225="LT",TONGHOP!P225="TN"),TONGHOP!J225=""),TONGHOP!H225,"")</f>
        <v/>
      </c>
      <c r="E225" t="str">
        <f>IF(AND(TONGHOP!N225=$B$1,OR(TONGHOP!O225="ThiTN",TONGHOP!P225="LT",TONGHOP!P225="TN"),TONGHOP!J225=""),TONGHOP!P225,"")</f>
        <v/>
      </c>
    </row>
    <row r="226" spans="1:5" hidden="1">
      <c r="A226" t="str">
        <f>IF(AND(TONGHOP!N226=$B$1,OR(TONGHOP!O226="ThiTN",TONGHOP!P226="LT",TONGHOP!P226="TN"),TONGHOP!J226=""),TONGHOP!B226,"")</f>
        <v/>
      </c>
      <c r="B226" t="str">
        <f>IF(AND(TONGHOP!N226=$B$1,OR(TONGHOP!O226="ThiTN",TONGHOP!P226="LT",TONGHOP!P226="TN"),TONGHOP!J226=""),TONGHOP!G226,"")</f>
        <v/>
      </c>
      <c r="C226" t="str">
        <f>IF(AND(TONGHOP!N226=$B$1,OR(TONGHOP!O226="ThiTN",TONGHOP!P226="LT",TONGHOP!P226="TN"),TONGHOP!J226=""),TONGHOP!E226,"")</f>
        <v/>
      </c>
      <c r="D226" t="str">
        <f>IF(AND(TONGHOP!N226=$B$1,OR(TONGHOP!O226="ThiTN",TONGHOP!P226="LT",TONGHOP!P226="TN"),TONGHOP!J226=""),TONGHOP!H226,"")</f>
        <v/>
      </c>
      <c r="E226" t="str">
        <f>IF(AND(TONGHOP!N226=$B$1,OR(TONGHOP!O226="ThiTN",TONGHOP!P226="LT",TONGHOP!P226="TN"),TONGHOP!J226=""),TONGHOP!P226,"")</f>
        <v/>
      </c>
    </row>
    <row r="227" spans="1:5" hidden="1">
      <c r="A227" t="str">
        <f>IF(AND(TONGHOP!N227=$B$1,OR(TONGHOP!O227="ThiTN",TONGHOP!P227="LT",TONGHOP!P227="TN"),TONGHOP!J227=""),TONGHOP!B227,"")</f>
        <v/>
      </c>
      <c r="B227" t="str">
        <f>IF(AND(TONGHOP!N227=$B$1,OR(TONGHOP!O227="ThiTN",TONGHOP!P227="LT",TONGHOP!P227="TN"),TONGHOP!J227=""),TONGHOP!G227,"")</f>
        <v/>
      </c>
      <c r="C227" t="str">
        <f>IF(AND(TONGHOP!N227=$B$1,OR(TONGHOP!O227="ThiTN",TONGHOP!P227="LT",TONGHOP!P227="TN"),TONGHOP!J227=""),TONGHOP!E227,"")</f>
        <v/>
      </c>
      <c r="D227" t="str">
        <f>IF(AND(TONGHOP!N227=$B$1,OR(TONGHOP!O227="ThiTN",TONGHOP!P227="LT",TONGHOP!P227="TN"),TONGHOP!J227=""),TONGHOP!H227,"")</f>
        <v/>
      </c>
      <c r="E227" t="str">
        <f>IF(AND(TONGHOP!N227=$B$1,OR(TONGHOP!O227="ThiTN",TONGHOP!P227="LT",TONGHOP!P227="TN"),TONGHOP!J227=""),TONGHOP!P227,"")</f>
        <v/>
      </c>
    </row>
    <row r="228" spans="1:5" hidden="1">
      <c r="A228" t="str">
        <f>IF(AND(TONGHOP!N228=$B$1,OR(TONGHOP!O228="ThiTN",TONGHOP!P228="LT",TONGHOP!P228="TN"),TONGHOP!J228=""),TONGHOP!B228,"")</f>
        <v/>
      </c>
      <c r="B228" t="str">
        <f>IF(AND(TONGHOP!N228=$B$1,OR(TONGHOP!O228="ThiTN",TONGHOP!P228="LT",TONGHOP!P228="TN"),TONGHOP!J228=""),TONGHOP!G228,"")</f>
        <v/>
      </c>
      <c r="C228" t="str">
        <f>IF(AND(TONGHOP!N228=$B$1,OR(TONGHOP!O228="ThiTN",TONGHOP!P228="LT",TONGHOP!P228="TN"),TONGHOP!J228=""),TONGHOP!E228,"")</f>
        <v/>
      </c>
      <c r="D228" t="str">
        <f>IF(AND(TONGHOP!N228=$B$1,OR(TONGHOP!O228="ThiTN",TONGHOP!P228="LT",TONGHOP!P228="TN"),TONGHOP!J228=""),TONGHOP!H228,"")</f>
        <v/>
      </c>
      <c r="E228" t="str">
        <f>IF(AND(TONGHOP!N228=$B$1,OR(TONGHOP!O228="ThiTN",TONGHOP!P228="LT",TONGHOP!P228="TN"),TONGHOP!J228=""),TONGHOP!P228,"")</f>
        <v/>
      </c>
    </row>
    <row r="229" spans="1:5" hidden="1">
      <c r="A229" t="str">
        <f>IF(AND(TONGHOP!N229=$B$1,OR(TONGHOP!O229="ThiTN",TONGHOP!P229="LT",TONGHOP!P229="TN"),TONGHOP!J229=""),TONGHOP!B229,"")</f>
        <v/>
      </c>
      <c r="B229" t="str">
        <f>IF(AND(TONGHOP!N229=$B$1,OR(TONGHOP!O229="ThiTN",TONGHOP!P229="LT",TONGHOP!P229="TN"),TONGHOP!J229=""),TONGHOP!G229,"")</f>
        <v/>
      </c>
      <c r="C229" t="str">
        <f>IF(AND(TONGHOP!N229=$B$1,OR(TONGHOP!O229="ThiTN",TONGHOP!P229="LT",TONGHOP!P229="TN"),TONGHOP!J229=""),TONGHOP!E229,"")</f>
        <v/>
      </c>
      <c r="D229" t="str">
        <f>IF(AND(TONGHOP!N229=$B$1,OR(TONGHOP!O229="ThiTN",TONGHOP!P229="LT",TONGHOP!P229="TN"),TONGHOP!J229=""),TONGHOP!H229,"")</f>
        <v/>
      </c>
      <c r="E229" t="str">
        <f>IF(AND(TONGHOP!N229=$B$1,OR(TONGHOP!O229="ThiTN",TONGHOP!P229="LT",TONGHOP!P229="TN"),TONGHOP!J229=""),TONGHOP!P229,"")</f>
        <v/>
      </c>
    </row>
    <row r="230" spans="1:5" hidden="1">
      <c r="A230" t="str">
        <f>IF(AND(TONGHOP!N230=$B$1,OR(TONGHOP!O230="ThiTN",TONGHOP!P230="LT",TONGHOP!P230="TN"),TONGHOP!J230=""),TONGHOP!B230,"")</f>
        <v/>
      </c>
      <c r="B230" t="str">
        <f>IF(AND(TONGHOP!N230=$B$1,OR(TONGHOP!O230="ThiTN",TONGHOP!P230="LT",TONGHOP!P230="TN"),TONGHOP!J230=""),TONGHOP!G230,"")</f>
        <v/>
      </c>
      <c r="C230" t="str">
        <f>IF(AND(TONGHOP!N230=$B$1,OR(TONGHOP!O230="ThiTN",TONGHOP!P230="LT",TONGHOP!P230="TN"),TONGHOP!J230=""),TONGHOP!E230,"")</f>
        <v/>
      </c>
      <c r="D230" t="str">
        <f>IF(AND(TONGHOP!N230=$B$1,OR(TONGHOP!O230="ThiTN",TONGHOP!P230="LT",TONGHOP!P230="TN"),TONGHOP!J230=""),TONGHOP!H230,"")</f>
        <v/>
      </c>
      <c r="E230" t="str">
        <f>IF(AND(TONGHOP!N230=$B$1,OR(TONGHOP!O230="ThiTN",TONGHOP!P230="LT",TONGHOP!P230="TN"),TONGHOP!J230=""),TONGHOP!P230,"")</f>
        <v/>
      </c>
    </row>
    <row r="231" spans="1:5" hidden="1">
      <c r="A231" t="str">
        <f>IF(AND(TONGHOP!N231=$B$1,OR(TONGHOP!O231="ThiTN",TONGHOP!P231="LT",TONGHOP!P231="TN"),TONGHOP!J231=""),TONGHOP!B231,"")</f>
        <v/>
      </c>
      <c r="B231" t="str">
        <f>IF(AND(TONGHOP!N231=$B$1,OR(TONGHOP!O231="ThiTN",TONGHOP!P231="LT",TONGHOP!P231="TN"),TONGHOP!J231=""),TONGHOP!G231,"")</f>
        <v/>
      </c>
      <c r="C231" t="str">
        <f>IF(AND(TONGHOP!N231=$B$1,OR(TONGHOP!O231="ThiTN",TONGHOP!P231="LT",TONGHOP!P231="TN"),TONGHOP!J231=""),TONGHOP!E231,"")</f>
        <v/>
      </c>
      <c r="D231" t="str">
        <f>IF(AND(TONGHOP!N231=$B$1,OR(TONGHOP!O231="ThiTN",TONGHOP!P231="LT",TONGHOP!P231="TN"),TONGHOP!J231=""),TONGHOP!H231,"")</f>
        <v/>
      </c>
      <c r="E231" t="str">
        <f>IF(AND(TONGHOP!N231=$B$1,OR(TONGHOP!O231="ThiTN",TONGHOP!P231="LT",TONGHOP!P231="TN"),TONGHOP!J231=""),TONGHOP!P231,"")</f>
        <v/>
      </c>
    </row>
    <row r="232" spans="1:5" hidden="1">
      <c r="A232" t="str">
        <f>IF(AND(TONGHOP!N232=$B$1,OR(TONGHOP!O232="ThiTN",TONGHOP!P232="LT",TONGHOP!P232="TN"),TONGHOP!J232=""),TONGHOP!B232,"")</f>
        <v/>
      </c>
      <c r="B232" t="str">
        <f>IF(AND(TONGHOP!N232=$B$1,OR(TONGHOP!O232="ThiTN",TONGHOP!P232="LT",TONGHOP!P232="TN"),TONGHOP!J232=""),TONGHOP!G232,"")</f>
        <v/>
      </c>
      <c r="C232" t="str">
        <f>IF(AND(TONGHOP!N232=$B$1,OR(TONGHOP!O232="ThiTN",TONGHOP!P232="LT",TONGHOP!P232="TN"),TONGHOP!J232=""),TONGHOP!E232,"")</f>
        <v/>
      </c>
      <c r="D232" t="str">
        <f>IF(AND(TONGHOP!N232=$B$1,OR(TONGHOP!O232="ThiTN",TONGHOP!P232="LT",TONGHOP!P232="TN"),TONGHOP!J232=""),TONGHOP!H232,"")</f>
        <v/>
      </c>
      <c r="E232" t="str">
        <f>IF(AND(TONGHOP!N232=$B$1,OR(TONGHOP!O232="ThiTN",TONGHOP!P232="LT",TONGHOP!P232="TN"),TONGHOP!J232=""),TONGHOP!P232,"")</f>
        <v/>
      </c>
    </row>
    <row r="233" spans="1:5" hidden="1">
      <c r="A233" t="str">
        <f>IF(AND(TONGHOP!N233=$B$1,OR(TONGHOP!O233="ThiTN",TONGHOP!P233="LT",TONGHOP!P233="TN"),TONGHOP!J233=""),TONGHOP!B233,"")</f>
        <v/>
      </c>
      <c r="B233" t="str">
        <f>IF(AND(TONGHOP!N233=$B$1,OR(TONGHOP!O233="ThiTN",TONGHOP!P233="LT",TONGHOP!P233="TN"),TONGHOP!J233=""),TONGHOP!G233,"")</f>
        <v/>
      </c>
      <c r="C233" t="str">
        <f>IF(AND(TONGHOP!N233=$B$1,OR(TONGHOP!O233="ThiTN",TONGHOP!P233="LT",TONGHOP!P233="TN"),TONGHOP!J233=""),TONGHOP!E233,"")</f>
        <v/>
      </c>
      <c r="D233" t="str">
        <f>IF(AND(TONGHOP!N233=$B$1,OR(TONGHOP!O233="ThiTN",TONGHOP!P233="LT",TONGHOP!P233="TN"),TONGHOP!J233=""),TONGHOP!H233,"")</f>
        <v/>
      </c>
      <c r="E233" t="str">
        <f>IF(AND(TONGHOP!N233=$B$1,OR(TONGHOP!O233="ThiTN",TONGHOP!P233="LT",TONGHOP!P233="TN"),TONGHOP!J233=""),TONGHOP!P233,"")</f>
        <v/>
      </c>
    </row>
    <row r="234" spans="1:5" hidden="1">
      <c r="A234" t="str">
        <f>IF(AND(TONGHOP!N234=$B$1,OR(TONGHOP!O234="ThiTN",TONGHOP!P234="LT",TONGHOP!P234="TN"),TONGHOP!J234=""),TONGHOP!B234,"")</f>
        <v/>
      </c>
      <c r="B234" t="str">
        <f>IF(AND(TONGHOP!N234=$B$1,OR(TONGHOP!O234="ThiTN",TONGHOP!P234="LT",TONGHOP!P234="TN"),TONGHOP!J234=""),TONGHOP!G234,"")</f>
        <v/>
      </c>
      <c r="C234" t="str">
        <f>IF(AND(TONGHOP!N234=$B$1,OR(TONGHOP!O234="ThiTN",TONGHOP!P234="LT",TONGHOP!P234="TN"),TONGHOP!J234=""),TONGHOP!E234,"")</f>
        <v/>
      </c>
      <c r="D234" t="str">
        <f>IF(AND(TONGHOP!N234=$B$1,OR(TONGHOP!O234="ThiTN",TONGHOP!P234="LT",TONGHOP!P234="TN"),TONGHOP!J234=""),TONGHOP!H234,"")</f>
        <v/>
      </c>
      <c r="E234" t="str">
        <f>IF(AND(TONGHOP!N234=$B$1,OR(TONGHOP!O234="ThiTN",TONGHOP!P234="LT",TONGHOP!P234="TN"),TONGHOP!J234=""),TONGHOP!P234,"")</f>
        <v/>
      </c>
    </row>
    <row r="235" spans="1:5" hidden="1">
      <c r="A235" t="str">
        <f>IF(AND(TONGHOP!N235=$B$1,OR(TONGHOP!O235="ThiTN",TONGHOP!P235="LT",TONGHOP!P235="TN"),TONGHOP!J235=""),TONGHOP!B235,"")</f>
        <v/>
      </c>
      <c r="B235" t="str">
        <f>IF(AND(TONGHOP!N235=$B$1,OR(TONGHOP!O235="ThiTN",TONGHOP!P235="LT",TONGHOP!P235="TN"),TONGHOP!J235=""),TONGHOP!G235,"")</f>
        <v/>
      </c>
      <c r="C235" t="str">
        <f>IF(AND(TONGHOP!N235=$B$1,OR(TONGHOP!O235="ThiTN",TONGHOP!P235="LT",TONGHOP!P235="TN"),TONGHOP!J235=""),TONGHOP!E235,"")</f>
        <v/>
      </c>
      <c r="D235" t="str">
        <f>IF(AND(TONGHOP!N235=$B$1,OR(TONGHOP!O235="ThiTN",TONGHOP!P235="LT",TONGHOP!P235="TN"),TONGHOP!J235=""),TONGHOP!H235,"")</f>
        <v/>
      </c>
      <c r="E235" t="str">
        <f>IF(AND(TONGHOP!N235=$B$1,OR(TONGHOP!O235="ThiTN",TONGHOP!P235="LT",TONGHOP!P235="TN"),TONGHOP!J235=""),TONGHOP!P235,"")</f>
        <v/>
      </c>
    </row>
    <row r="236" spans="1:5" hidden="1">
      <c r="A236" t="str">
        <f>IF(AND(TONGHOP!N236=$B$1,OR(TONGHOP!O236="ThiTN",TONGHOP!P236="LT",TONGHOP!P236="TN"),TONGHOP!J236=""),TONGHOP!B236,"")</f>
        <v/>
      </c>
      <c r="B236" t="str">
        <f>IF(AND(TONGHOP!N236=$B$1,OR(TONGHOP!O236="ThiTN",TONGHOP!P236="LT",TONGHOP!P236="TN"),TONGHOP!J236=""),TONGHOP!G236,"")</f>
        <v/>
      </c>
      <c r="C236" t="str">
        <f>IF(AND(TONGHOP!N236=$B$1,OR(TONGHOP!O236="ThiTN",TONGHOP!P236="LT",TONGHOP!P236="TN"),TONGHOP!J236=""),TONGHOP!E236,"")</f>
        <v/>
      </c>
      <c r="D236" t="str">
        <f>IF(AND(TONGHOP!N236=$B$1,OR(TONGHOP!O236="ThiTN",TONGHOP!P236="LT",TONGHOP!P236="TN"),TONGHOP!J236=""),TONGHOP!H236,"")</f>
        <v/>
      </c>
      <c r="E236" t="str">
        <f>IF(AND(TONGHOP!N236=$B$1,OR(TONGHOP!O236="ThiTN",TONGHOP!P236="LT",TONGHOP!P236="TN"),TONGHOP!J236=""),TONGHOP!P236,"")</f>
        <v/>
      </c>
    </row>
    <row r="237" spans="1:5" hidden="1">
      <c r="A237" t="str">
        <f>IF(AND(TONGHOP!N237=$B$1,OR(TONGHOP!O237="ThiTN",TONGHOP!P237="LT",TONGHOP!P237="TN"),TONGHOP!J237=""),TONGHOP!B237,"")</f>
        <v/>
      </c>
      <c r="B237" t="str">
        <f>IF(AND(TONGHOP!N237=$B$1,OR(TONGHOP!O237="ThiTN",TONGHOP!P237="LT",TONGHOP!P237="TN"),TONGHOP!J237=""),TONGHOP!G237,"")</f>
        <v/>
      </c>
      <c r="C237" t="str">
        <f>IF(AND(TONGHOP!N237=$B$1,OR(TONGHOP!O237="ThiTN",TONGHOP!P237="LT",TONGHOP!P237="TN"),TONGHOP!J237=""),TONGHOP!E237,"")</f>
        <v/>
      </c>
      <c r="D237" t="str">
        <f>IF(AND(TONGHOP!N237=$B$1,OR(TONGHOP!O237="ThiTN",TONGHOP!P237="LT",TONGHOP!P237="TN"),TONGHOP!J237=""),TONGHOP!H237,"")</f>
        <v/>
      </c>
      <c r="E237" t="str">
        <f>IF(AND(TONGHOP!N237=$B$1,OR(TONGHOP!O237="ThiTN",TONGHOP!P237="LT",TONGHOP!P237="TN"),TONGHOP!J237=""),TONGHOP!P237,"")</f>
        <v/>
      </c>
    </row>
    <row r="238" spans="1:5" hidden="1">
      <c r="A238" t="str">
        <f>IF(AND(TONGHOP!N238=$B$1,OR(TONGHOP!O238="ThiTN",TONGHOP!P238="LT",TONGHOP!P238="TN"),TONGHOP!J238=""),TONGHOP!B238,"")</f>
        <v/>
      </c>
      <c r="B238" t="str">
        <f>IF(AND(TONGHOP!N238=$B$1,OR(TONGHOP!O238="ThiTN",TONGHOP!P238="LT",TONGHOP!P238="TN"),TONGHOP!J238=""),TONGHOP!G238,"")</f>
        <v/>
      </c>
      <c r="C238" t="str">
        <f>IF(AND(TONGHOP!N238=$B$1,OR(TONGHOP!O238="ThiTN",TONGHOP!P238="LT",TONGHOP!P238="TN"),TONGHOP!J238=""),TONGHOP!E238,"")</f>
        <v/>
      </c>
      <c r="D238" t="str">
        <f>IF(AND(TONGHOP!N238=$B$1,OR(TONGHOP!O238="ThiTN",TONGHOP!P238="LT",TONGHOP!P238="TN"),TONGHOP!J238=""),TONGHOP!H238,"")</f>
        <v/>
      </c>
      <c r="E238" t="str">
        <f>IF(AND(TONGHOP!N238=$B$1,OR(TONGHOP!O238="ThiTN",TONGHOP!P238="LT",TONGHOP!P238="TN"),TONGHOP!J238=""),TONGHOP!P238,"")</f>
        <v/>
      </c>
    </row>
    <row r="239" spans="1:5" hidden="1">
      <c r="A239" t="str">
        <f>IF(AND(TONGHOP!N239=$B$1,OR(TONGHOP!O239="ThiTN",TONGHOP!P239="LT",TONGHOP!P239="TN"),TONGHOP!J239=""),TONGHOP!B239,"")</f>
        <v/>
      </c>
      <c r="B239" t="str">
        <f>IF(AND(TONGHOP!N239=$B$1,OR(TONGHOP!O239="ThiTN",TONGHOP!P239="LT",TONGHOP!P239="TN"),TONGHOP!J239=""),TONGHOP!G239,"")</f>
        <v/>
      </c>
      <c r="C239" t="str">
        <f>IF(AND(TONGHOP!N239=$B$1,OR(TONGHOP!O239="ThiTN",TONGHOP!P239="LT",TONGHOP!P239="TN"),TONGHOP!J239=""),TONGHOP!E239,"")</f>
        <v/>
      </c>
      <c r="D239" t="str">
        <f>IF(AND(TONGHOP!N239=$B$1,OR(TONGHOP!O239="ThiTN",TONGHOP!P239="LT",TONGHOP!P239="TN"),TONGHOP!J239=""),TONGHOP!H239,"")</f>
        <v/>
      </c>
      <c r="E239" t="str">
        <f>IF(AND(TONGHOP!N239=$B$1,OR(TONGHOP!O239="ThiTN",TONGHOP!P239="LT",TONGHOP!P239="TN"),TONGHOP!J239=""),TONGHOP!P239,"")</f>
        <v/>
      </c>
    </row>
    <row r="240" spans="1:5" hidden="1">
      <c r="A240" t="str">
        <f>IF(AND(TONGHOP!N240=$B$1,OR(TONGHOP!O240="ThiTN",TONGHOP!P240="LT",TONGHOP!P240="TN"),TONGHOP!J240=""),TONGHOP!B240,"")</f>
        <v/>
      </c>
      <c r="B240" t="str">
        <f>IF(AND(TONGHOP!N240=$B$1,OR(TONGHOP!O240="ThiTN",TONGHOP!P240="LT",TONGHOP!P240="TN"),TONGHOP!J240=""),TONGHOP!G240,"")</f>
        <v/>
      </c>
      <c r="C240" t="str">
        <f>IF(AND(TONGHOP!N240=$B$1,OR(TONGHOP!O240="ThiTN",TONGHOP!P240="LT",TONGHOP!P240="TN"),TONGHOP!J240=""),TONGHOP!E240,"")</f>
        <v/>
      </c>
      <c r="D240" t="str">
        <f>IF(AND(TONGHOP!N240=$B$1,OR(TONGHOP!O240="ThiTN",TONGHOP!P240="LT",TONGHOP!P240="TN"),TONGHOP!J240=""),TONGHOP!H240,"")</f>
        <v/>
      </c>
      <c r="E240" t="str">
        <f>IF(AND(TONGHOP!N240=$B$1,OR(TONGHOP!O240="ThiTN",TONGHOP!P240="LT",TONGHOP!P240="TN"),TONGHOP!J240=""),TONGHOP!P240,"")</f>
        <v/>
      </c>
    </row>
    <row r="241" spans="1:5" hidden="1">
      <c r="A241" t="str">
        <f>IF(AND(TONGHOP!N241=$B$1,OR(TONGHOP!O241="ThiTN",TONGHOP!P241="LT",TONGHOP!P241="TN"),TONGHOP!J241=""),TONGHOP!B241,"")</f>
        <v/>
      </c>
      <c r="B241" t="str">
        <f>IF(AND(TONGHOP!N241=$B$1,OR(TONGHOP!O241="ThiTN",TONGHOP!P241="LT",TONGHOP!P241="TN"),TONGHOP!J241=""),TONGHOP!G241,"")</f>
        <v/>
      </c>
      <c r="C241" t="str">
        <f>IF(AND(TONGHOP!N241=$B$1,OR(TONGHOP!O241="ThiTN",TONGHOP!P241="LT",TONGHOP!P241="TN"),TONGHOP!J241=""),TONGHOP!E241,"")</f>
        <v/>
      </c>
      <c r="D241" t="str">
        <f>IF(AND(TONGHOP!N241=$B$1,OR(TONGHOP!O241="ThiTN",TONGHOP!P241="LT",TONGHOP!P241="TN"),TONGHOP!J241=""),TONGHOP!H241,"")</f>
        <v/>
      </c>
      <c r="E241" t="str">
        <f>IF(AND(TONGHOP!N241=$B$1,OR(TONGHOP!O241="ThiTN",TONGHOP!P241="LT",TONGHOP!P241="TN"),TONGHOP!J241=""),TONGHOP!P241,"")</f>
        <v/>
      </c>
    </row>
    <row r="242" spans="1:5" hidden="1">
      <c r="A242" t="str">
        <f>IF(AND(TONGHOP!N242=$B$1,OR(TONGHOP!O242="ThiTN",TONGHOP!P242="LT",TONGHOP!P242="TN"),TONGHOP!J242=""),TONGHOP!B242,"")</f>
        <v/>
      </c>
      <c r="B242" t="str">
        <f>IF(AND(TONGHOP!N242=$B$1,OR(TONGHOP!O242="ThiTN",TONGHOP!P242="LT",TONGHOP!P242="TN"),TONGHOP!J242=""),TONGHOP!G242,"")</f>
        <v/>
      </c>
      <c r="C242" t="str">
        <f>IF(AND(TONGHOP!N242=$B$1,OR(TONGHOP!O242="ThiTN",TONGHOP!P242="LT",TONGHOP!P242="TN"),TONGHOP!J242=""),TONGHOP!E242,"")</f>
        <v/>
      </c>
      <c r="D242" t="str">
        <f>IF(AND(TONGHOP!N242=$B$1,OR(TONGHOP!O242="ThiTN",TONGHOP!P242="LT",TONGHOP!P242="TN"),TONGHOP!J242=""),TONGHOP!H242,"")</f>
        <v/>
      </c>
      <c r="E242" t="str">
        <f>IF(AND(TONGHOP!N242=$B$1,OR(TONGHOP!O242="ThiTN",TONGHOP!P242="LT",TONGHOP!P242="TN"),TONGHOP!J242=""),TONGHOP!P242,"")</f>
        <v/>
      </c>
    </row>
    <row r="243" spans="1:5" hidden="1">
      <c r="A243" t="str">
        <f>IF(AND(TONGHOP!N243=$B$1,OR(TONGHOP!O243="ThiTN",TONGHOP!P243="LT",TONGHOP!P243="TN"),TONGHOP!J243=""),TONGHOP!B243,"")</f>
        <v/>
      </c>
      <c r="B243" t="str">
        <f>IF(AND(TONGHOP!N243=$B$1,OR(TONGHOP!O243="ThiTN",TONGHOP!P243="LT",TONGHOP!P243="TN"),TONGHOP!J243=""),TONGHOP!G243,"")</f>
        <v/>
      </c>
      <c r="C243" t="str">
        <f>IF(AND(TONGHOP!N243=$B$1,OR(TONGHOP!O243="ThiTN",TONGHOP!P243="LT",TONGHOP!P243="TN"),TONGHOP!J243=""),TONGHOP!E243,"")</f>
        <v/>
      </c>
      <c r="D243" t="str">
        <f>IF(AND(TONGHOP!N243=$B$1,OR(TONGHOP!O243="ThiTN",TONGHOP!P243="LT",TONGHOP!P243="TN"),TONGHOP!J243=""),TONGHOP!H243,"")</f>
        <v/>
      </c>
      <c r="E243" t="str">
        <f>IF(AND(TONGHOP!N243=$B$1,OR(TONGHOP!O243="ThiTN",TONGHOP!P243="LT",TONGHOP!P243="TN"),TONGHOP!J243=""),TONGHOP!P243,"")</f>
        <v/>
      </c>
    </row>
    <row r="244" spans="1:5" hidden="1">
      <c r="A244" t="str">
        <f>IF(AND(TONGHOP!N244=$B$1,OR(TONGHOP!O244="ThiTN",TONGHOP!P244="LT",TONGHOP!P244="TN"),TONGHOP!J244=""),TONGHOP!B244,"")</f>
        <v/>
      </c>
      <c r="B244" t="str">
        <f>IF(AND(TONGHOP!N244=$B$1,OR(TONGHOP!O244="ThiTN",TONGHOP!P244="LT",TONGHOP!P244="TN"),TONGHOP!J244=""),TONGHOP!G244,"")</f>
        <v/>
      </c>
      <c r="C244" t="str">
        <f>IF(AND(TONGHOP!N244=$B$1,OR(TONGHOP!O244="ThiTN",TONGHOP!P244="LT",TONGHOP!P244="TN"),TONGHOP!J244=""),TONGHOP!E244,"")</f>
        <v/>
      </c>
      <c r="D244" t="str">
        <f>IF(AND(TONGHOP!N244=$B$1,OR(TONGHOP!O244="ThiTN",TONGHOP!P244="LT",TONGHOP!P244="TN"),TONGHOP!J244=""),TONGHOP!H244,"")</f>
        <v/>
      </c>
      <c r="E244" t="str">
        <f>IF(AND(TONGHOP!N244=$B$1,OR(TONGHOP!O244="ThiTN",TONGHOP!P244="LT",TONGHOP!P244="TN"),TONGHOP!J244=""),TONGHOP!P244,"")</f>
        <v/>
      </c>
    </row>
    <row r="245" spans="1:5" hidden="1">
      <c r="A245" t="str">
        <f>IF(AND(TONGHOP!N245=$B$1,OR(TONGHOP!O245="ThiTN",TONGHOP!P245="LT",TONGHOP!P245="TN"),TONGHOP!J245=""),TONGHOP!B245,"")</f>
        <v/>
      </c>
      <c r="B245" t="str">
        <f>IF(AND(TONGHOP!N245=$B$1,OR(TONGHOP!O245="ThiTN",TONGHOP!P245="LT",TONGHOP!P245="TN"),TONGHOP!J245=""),TONGHOP!G245,"")</f>
        <v/>
      </c>
      <c r="C245" t="str">
        <f>IF(AND(TONGHOP!N245=$B$1,OR(TONGHOP!O245="ThiTN",TONGHOP!P245="LT",TONGHOP!P245="TN"),TONGHOP!J245=""),TONGHOP!E245,"")</f>
        <v/>
      </c>
      <c r="D245" t="str">
        <f>IF(AND(TONGHOP!N245=$B$1,OR(TONGHOP!O245="ThiTN",TONGHOP!P245="LT",TONGHOP!P245="TN"),TONGHOP!J245=""),TONGHOP!H245,"")</f>
        <v/>
      </c>
      <c r="E245" t="str">
        <f>IF(AND(TONGHOP!N245=$B$1,OR(TONGHOP!O245="ThiTN",TONGHOP!P245="LT",TONGHOP!P245="TN"),TONGHOP!J245=""),TONGHOP!P245,"")</f>
        <v/>
      </c>
    </row>
    <row r="246" spans="1:5" hidden="1">
      <c r="A246" t="str">
        <f>IF(AND(TONGHOP!N246=$B$1,OR(TONGHOP!O246="ThiTN",TONGHOP!P246="LT",TONGHOP!P246="TN"),TONGHOP!J246=""),TONGHOP!B246,"")</f>
        <v/>
      </c>
      <c r="B246" t="str">
        <f>IF(AND(TONGHOP!N246=$B$1,OR(TONGHOP!O246="ThiTN",TONGHOP!P246="LT",TONGHOP!P246="TN"),TONGHOP!J246=""),TONGHOP!G246,"")</f>
        <v/>
      </c>
      <c r="C246" t="str">
        <f>IF(AND(TONGHOP!N246=$B$1,OR(TONGHOP!O246="ThiTN",TONGHOP!P246="LT",TONGHOP!P246="TN"),TONGHOP!J246=""),TONGHOP!E246,"")</f>
        <v/>
      </c>
      <c r="D246" t="str">
        <f>IF(AND(TONGHOP!N246=$B$1,OR(TONGHOP!O246="ThiTN",TONGHOP!P246="LT",TONGHOP!P246="TN"),TONGHOP!J246=""),TONGHOP!H246,"")</f>
        <v/>
      </c>
      <c r="E246" t="str">
        <f>IF(AND(TONGHOP!N246=$B$1,OR(TONGHOP!O246="ThiTN",TONGHOP!P246="LT",TONGHOP!P246="TN"),TONGHOP!J246=""),TONGHOP!P246,"")</f>
        <v/>
      </c>
    </row>
    <row r="247" spans="1:5" hidden="1">
      <c r="A247" t="str">
        <f>IF(AND(TONGHOP!N247=$B$1,OR(TONGHOP!O247="ThiTN",TONGHOP!P247="LT",TONGHOP!P247="TN"),TONGHOP!J247=""),TONGHOP!B247,"")</f>
        <v/>
      </c>
      <c r="B247" t="str">
        <f>IF(AND(TONGHOP!N247=$B$1,OR(TONGHOP!O247="ThiTN",TONGHOP!P247="LT",TONGHOP!P247="TN"),TONGHOP!J247=""),TONGHOP!G247,"")</f>
        <v/>
      </c>
      <c r="C247" t="str">
        <f>IF(AND(TONGHOP!N247=$B$1,OR(TONGHOP!O247="ThiTN",TONGHOP!P247="LT",TONGHOP!P247="TN"),TONGHOP!J247=""),TONGHOP!E247,"")</f>
        <v/>
      </c>
      <c r="D247" t="str">
        <f>IF(AND(TONGHOP!N247=$B$1,OR(TONGHOP!O247="ThiTN",TONGHOP!P247="LT",TONGHOP!P247="TN"),TONGHOP!J247=""),TONGHOP!H247,"")</f>
        <v/>
      </c>
      <c r="E247" t="str">
        <f>IF(AND(TONGHOP!N247=$B$1,OR(TONGHOP!O247="ThiTN",TONGHOP!P247="LT",TONGHOP!P247="TN"),TONGHOP!J247=""),TONGHOP!P247,"")</f>
        <v/>
      </c>
    </row>
    <row r="248" spans="1:5" hidden="1">
      <c r="A248" t="str">
        <f>IF(AND(TONGHOP!N248=$B$1,OR(TONGHOP!O248="ThiTN",TONGHOP!P248="LT",TONGHOP!P248="TN"),TONGHOP!J248=""),TONGHOP!B248,"")</f>
        <v/>
      </c>
      <c r="B248" t="str">
        <f>IF(AND(TONGHOP!N248=$B$1,OR(TONGHOP!O248="ThiTN",TONGHOP!P248="LT",TONGHOP!P248="TN"),TONGHOP!J248=""),TONGHOP!G248,"")</f>
        <v/>
      </c>
      <c r="C248" t="str">
        <f>IF(AND(TONGHOP!N248=$B$1,OR(TONGHOP!O248="ThiTN",TONGHOP!P248="LT",TONGHOP!P248="TN"),TONGHOP!J248=""),TONGHOP!E248,"")</f>
        <v/>
      </c>
      <c r="D248" t="str">
        <f>IF(AND(TONGHOP!N248=$B$1,OR(TONGHOP!O248="ThiTN",TONGHOP!P248="LT",TONGHOP!P248="TN"),TONGHOP!J248=""),TONGHOP!H248,"")</f>
        <v/>
      </c>
      <c r="E248" t="str">
        <f>IF(AND(TONGHOP!N248=$B$1,OR(TONGHOP!O248="ThiTN",TONGHOP!P248="LT",TONGHOP!P248="TN"),TONGHOP!J248=""),TONGHOP!P248,"")</f>
        <v/>
      </c>
    </row>
    <row r="249" spans="1:5" hidden="1">
      <c r="A249" t="str">
        <f>IF(AND(TONGHOP!N249=$B$1,OR(TONGHOP!O249="ThiTN",TONGHOP!P249="LT",TONGHOP!P249="TN"),TONGHOP!J249=""),TONGHOP!B249,"")</f>
        <v/>
      </c>
      <c r="B249" t="str">
        <f>IF(AND(TONGHOP!N249=$B$1,OR(TONGHOP!O249="ThiTN",TONGHOP!P249="LT",TONGHOP!P249="TN"),TONGHOP!J249=""),TONGHOP!G249,"")</f>
        <v/>
      </c>
      <c r="C249" t="str">
        <f>IF(AND(TONGHOP!N249=$B$1,OR(TONGHOP!O249="ThiTN",TONGHOP!P249="LT",TONGHOP!P249="TN"),TONGHOP!J249=""),TONGHOP!E249,"")</f>
        <v/>
      </c>
      <c r="D249" t="str">
        <f>IF(AND(TONGHOP!N249=$B$1,OR(TONGHOP!O249="ThiTN",TONGHOP!P249="LT",TONGHOP!P249="TN"),TONGHOP!J249=""),TONGHOP!H249,"")</f>
        <v/>
      </c>
      <c r="E249" t="str">
        <f>IF(AND(TONGHOP!N249=$B$1,OR(TONGHOP!O249="ThiTN",TONGHOP!P249="LT",TONGHOP!P249="TN"),TONGHOP!J249=""),TONGHOP!P249,"")</f>
        <v/>
      </c>
    </row>
    <row r="250" spans="1:5" hidden="1">
      <c r="A250" t="str">
        <f>IF(AND(TONGHOP!N250=$B$1,OR(TONGHOP!O250="ThiTN",TONGHOP!P250="LT",TONGHOP!P250="TN"),TONGHOP!J250=""),TONGHOP!B250,"")</f>
        <v/>
      </c>
      <c r="B250" t="str">
        <f>IF(AND(TONGHOP!N250=$B$1,OR(TONGHOP!O250="ThiTN",TONGHOP!P250="LT",TONGHOP!P250="TN"),TONGHOP!J250=""),TONGHOP!G250,"")</f>
        <v/>
      </c>
      <c r="C250" t="str">
        <f>IF(AND(TONGHOP!N250=$B$1,OR(TONGHOP!O250="ThiTN",TONGHOP!P250="LT",TONGHOP!P250="TN"),TONGHOP!J250=""),TONGHOP!E250,"")</f>
        <v/>
      </c>
      <c r="D250" t="str">
        <f>IF(AND(TONGHOP!N250=$B$1,OR(TONGHOP!O250="ThiTN",TONGHOP!P250="LT",TONGHOP!P250="TN"),TONGHOP!J250=""),TONGHOP!H250,"")</f>
        <v/>
      </c>
      <c r="E250" t="str">
        <f>IF(AND(TONGHOP!N250=$B$1,OR(TONGHOP!O250="ThiTN",TONGHOP!P250="LT",TONGHOP!P250="TN"),TONGHOP!J250=""),TONGHOP!P250,"")</f>
        <v/>
      </c>
    </row>
    <row r="251" spans="1:5" hidden="1">
      <c r="A251" t="str">
        <f>IF(AND(TONGHOP!N251=$B$1,OR(TONGHOP!O251="ThiTN",TONGHOP!P251="LT",TONGHOP!P251="TN"),TONGHOP!J251=""),TONGHOP!B251,"")</f>
        <v/>
      </c>
      <c r="B251" t="str">
        <f>IF(AND(TONGHOP!N251=$B$1,OR(TONGHOP!O251="ThiTN",TONGHOP!P251="LT",TONGHOP!P251="TN"),TONGHOP!J251=""),TONGHOP!G251,"")</f>
        <v/>
      </c>
      <c r="C251" t="str">
        <f>IF(AND(TONGHOP!N251=$B$1,OR(TONGHOP!O251="ThiTN",TONGHOP!P251="LT",TONGHOP!P251="TN"),TONGHOP!J251=""),TONGHOP!E251,"")</f>
        <v/>
      </c>
      <c r="D251" t="str">
        <f>IF(AND(TONGHOP!N251=$B$1,OR(TONGHOP!O251="ThiTN",TONGHOP!P251="LT",TONGHOP!P251="TN"),TONGHOP!J251=""),TONGHOP!H251,"")</f>
        <v/>
      </c>
      <c r="E251" t="str">
        <f>IF(AND(TONGHOP!N251=$B$1,OR(TONGHOP!O251="ThiTN",TONGHOP!P251="LT",TONGHOP!P251="TN"),TONGHOP!J251=""),TONGHOP!P251,"")</f>
        <v/>
      </c>
    </row>
    <row r="252" spans="1:5" hidden="1">
      <c r="A252" t="str">
        <f>IF(AND(TONGHOP!N252=$B$1,OR(TONGHOP!O252="ThiTN",TONGHOP!P252="LT",TONGHOP!P252="TN"),TONGHOP!J252=""),TONGHOP!B252,"")</f>
        <v/>
      </c>
      <c r="B252" t="str">
        <f>IF(AND(TONGHOP!N252=$B$1,OR(TONGHOP!O252="ThiTN",TONGHOP!P252="LT",TONGHOP!P252="TN"),TONGHOP!J252=""),TONGHOP!G252,"")</f>
        <v/>
      </c>
      <c r="C252" t="str">
        <f>IF(AND(TONGHOP!N252=$B$1,OR(TONGHOP!O252="ThiTN",TONGHOP!P252="LT",TONGHOP!P252="TN"),TONGHOP!J252=""),TONGHOP!E252,"")</f>
        <v/>
      </c>
      <c r="D252" t="str">
        <f>IF(AND(TONGHOP!N252=$B$1,OR(TONGHOP!O252="ThiTN",TONGHOP!P252="LT",TONGHOP!P252="TN"),TONGHOP!J252=""),TONGHOP!H252,"")</f>
        <v/>
      </c>
      <c r="E252" t="str">
        <f>IF(AND(TONGHOP!N252=$B$1,OR(TONGHOP!O252="ThiTN",TONGHOP!P252="LT",TONGHOP!P252="TN"),TONGHOP!J252=""),TONGHOP!P252,"")</f>
        <v/>
      </c>
    </row>
    <row r="253" spans="1:5" hidden="1">
      <c r="A253" t="str">
        <f>IF(AND(TONGHOP!N253=$B$1,OR(TONGHOP!O253="ThiTN",TONGHOP!P253="LT",TONGHOP!P253="TN"),TONGHOP!J253=""),TONGHOP!B253,"")</f>
        <v/>
      </c>
      <c r="B253" t="str">
        <f>IF(AND(TONGHOP!N253=$B$1,OR(TONGHOP!O253="ThiTN",TONGHOP!P253="LT",TONGHOP!P253="TN"),TONGHOP!J253=""),TONGHOP!G253,"")</f>
        <v/>
      </c>
      <c r="C253" t="str">
        <f>IF(AND(TONGHOP!N253=$B$1,OR(TONGHOP!O253="ThiTN",TONGHOP!P253="LT",TONGHOP!P253="TN"),TONGHOP!J253=""),TONGHOP!E253,"")</f>
        <v/>
      </c>
      <c r="D253" t="str">
        <f>IF(AND(TONGHOP!N253=$B$1,OR(TONGHOP!O253="ThiTN",TONGHOP!P253="LT",TONGHOP!P253="TN"),TONGHOP!J253=""),TONGHOP!H253,"")</f>
        <v/>
      </c>
      <c r="E253" t="str">
        <f>IF(AND(TONGHOP!N253=$B$1,OR(TONGHOP!O253="ThiTN",TONGHOP!P253="LT",TONGHOP!P253="TN"),TONGHOP!J253=""),TONGHOP!P253,"")</f>
        <v/>
      </c>
    </row>
    <row r="254" spans="1:5" hidden="1">
      <c r="A254" t="str">
        <f>IF(AND(TONGHOP!N254=$B$1,OR(TONGHOP!O254="ThiTN",TONGHOP!P254="LT",TONGHOP!P254="TN"),TONGHOP!J254=""),TONGHOP!B254,"")</f>
        <v/>
      </c>
      <c r="B254" t="str">
        <f>IF(AND(TONGHOP!N254=$B$1,OR(TONGHOP!O254="ThiTN",TONGHOP!P254="LT",TONGHOP!P254="TN"),TONGHOP!J254=""),TONGHOP!G254,"")</f>
        <v/>
      </c>
      <c r="C254" t="str">
        <f>IF(AND(TONGHOP!N254=$B$1,OR(TONGHOP!O254="ThiTN",TONGHOP!P254="LT",TONGHOP!P254="TN"),TONGHOP!J254=""),TONGHOP!E254,"")</f>
        <v/>
      </c>
      <c r="D254" t="str">
        <f>IF(AND(TONGHOP!N254=$B$1,OR(TONGHOP!O254="ThiTN",TONGHOP!P254="LT",TONGHOP!P254="TN"),TONGHOP!J254=""),TONGHOP!H254,"")</f>
        <v/>
      </c>
      <c r="E254" t="str">
        <f>IF(AND(TONGHOP!N254=$B$1,OR(TONGHOP!O254="ThiTN",TONGHOP!P254="LT",TONGHOP!P254="TN"),TONGHOP!J254=""),TONGHOP!P254,"")</f>
        <v/>
      </c>
    </row>
    <row r="255" spans="1:5" hidden="1">
      <c r="A255" t="str">
        <f>IF(AND(TONGHOP!N255=$B$1,OR(TONGHOP!O255="ThiTN",TONGHOP!P255="LT",TONGHOP!P255="TN"),TONGHOP!J255=""),TONGHOP!B255,"")</f>
        <v/>
      </c>
      <c r="B255" t="str">
        <f>IF(AND(TONGHOP!N255=$B$1,OR(TONGHOP!O255="ThiTN",TONGHOP!P255="LT",TONGHOP!P255="TN"),TONGHOP!J255=""),TONGHOP!G255,"")</f>
        <v/>
      </c>
      <c r="C255" t="str">
        <f>IF(AND(TONGHOP!N255=$B$1,OR(TONGHOP!O255="ThiTN",TONGHOP!P255="LT",TONGHOP!P255="TN"),TONGHOP!J255=""),TONGHOP!E255,"")</f>
        <v/>
      </c>
      <c r="D255" t="str">
        <f>IF(AND(TONGHOP!N255=$B$1,OR(TONGHOP!O255="ThiTN",TONGHOP!P255="LT",TONGHOP!P255="TN"),TONGHOP!J255=""),TONGHOP!H255,"")</f>
        <v/>
      </c>
      <c r="E255" t="str">
        <f>IF(AND(TONGHOP!N255=$B$1,OR(TONGHOP!O255="ThiTN",TONGHOP!P255="LT",TONGHOP!P255="TN"),TONGHOP!J255=""),TONGHOP!P255,"")</f>
        <v/>
      </c>
    </row>
    <row r="256" spans="1:5" hidden="1">
      <c r="A256" t="str">
        <f>IF(AND(TONGHOP!N256=$B$1,OR(TONGHOP!O256="ThiTN",TONGHOP!P256="LT",TONGHOP!P256="TN"),TONGHOP!J256=""),TONGHOP!B256,"")</f>
        <v/>
      </c>
      <c r="B256" t="str">
        <f>IF(AND(TONGHOP!N256=$B$1,OR(TONGHOP!O256="ThiTN",TONGHOP!P256="LT",TONGHOP!P256="TN"),TONGHOP!J256=""),TONGHOP!G256,"")</f>
        <v/>
      </c>
      <c r="C256" t="str">
        <f>IF(AND(TONGHOP!N256=$B$1,OR(TONGHOP!O256="ThiTN",TONGHOP!P256="LT",TONGHOP!P256="TN"),TONGHOP!J256=""),TONGHOP!E256,"")</f>
        <v/>
      </c>
      <c r="D256" t="str">
        <f>IF(AND(TONGHOP!N256=$B$1,OR(TONGHOP!O256="ThiTN",TONGHOP!P256="LT",TONGHOP!P256="TN"),TONGHOP!J256=""),TONGHOP!H256,"")</f>
        <v/>
      </c>
      <c r="E256" t="str">
        <f>IF(AND(TONGHOP!N256=$B$1,OR(TONGHOP!O256="ThiTN",TONGHOP!P256="LT",TONGHOP!P256="TN"),TONGHOP!J256=""),TONGHOP!P256,"")</f>
        <v/>
      </c>
    </row>
    <row r="257" spans="1:5" hidden="1">
      <c r="A257" t="str">
        <f>IF(AND(TONGHOP!N257=$B$1,OR(TONGHOP!O257="ThiTN",TONGHOP!P257="LT",TONGHOP!P257="TN"),TONGHOP!J257=""),TONGHOP!B257,"")</f>
        <v/>
      </c>
      <c r="B257" t="str">
        <f>IF(AND(TONGHOP!N257=$B$1,OR(TONGHOP!O257="ThiTN",TONGHOP!P257="LT",TONGHOP!P257="TN"),TONGHOP!J257=""),TONGHOP!G257,"")</f>
        <v/>
      </c>
      <c r="C257" t="str">
        <f>IF(AND(TONGHOP!N257=$B$1,OR(TONGHOP!O257="ThiTN",TONGHOP!P257="LT",TONGHOP!P257="TN"),TONGHOP!J257=""),TONGHOP!E257,"")</f>
        <v/>
      </c>
      <c r="D257" t="str">
        <f>IF(AND(TONGHOP!N257=$B$1,OR(TONGHOP!O257="ThiTN",TONGHOP!P257="LT",TONGHOP!P257="TN"),TONGHOP!J257=""),TONGHOP!H257,"")</f>
        <v/>
      </c>
      <c r="E257" t="str">
        <f>IF(AND(TONGHOP!N257=$B$1,OR(TONGHOP!O257="ThiTN",TONGHOP!P257="LT",TONGHOP!P257="TN"),TONGHOP!J257=""),TONGHOP!P257,"")</f>
        <v/>
      </c>
    </row>
    <row r="258" spans="1:5" hidden="1">
      <c r="A258" t="str">
        <f>IF(AND(TONGHOP!N258=$B$1,OR(TONGHOP!O258="ThiTN",TONGHOP!P258="LT",TONGHOP!P258="TN"),TONGHOP!J258=""),TONGHOP!B258,"")</f>
        <v/>
      </c>
      <c r="B258" t="str">
        <f>IF(AND(TONGHOP!N258=$B$1,OR(TONGHOP!O258="ThiTN",TONGHOP!P258="LT",TONGHOP!P258="TN"),TONGHOP!J258=""),TONGHOP!G258,"")</f>
        <v/>
      </c>
      <c r="C258" t="str">
        <f>IF(AND(TONGHOP!N258=$B$1,OR(TONGHOP!O258="ThiTN",TONGHOP!P258="LT",TONGHOP!P258="TN"),TONGHOP!J258=""),TONGHOP!E258,"")</f>
        <v/>
      </c>
      <c r="D258" t="str">
        <f>IF(AND(TONGHOP!N258=$B$1,OR(TONGHOP!O258="ThiTN",TONGHOP!P258="LT",TONGHOP!P258="TN"),TONGHOP!J258=""),TONGHOP!H258,"")</f>
        <v/>
      </c>
      <c r="E258" t="str">
        <f>IF(AND(TONGHOP!N258=$B$1,OR(TONGHOP!O258="ThiTN",TONGHOP!P258="LT",TONGHOP!P258="TN"),TONGHOP!J258=""),TONGHOP!P258,"")</f>
        <v/>
      </c>
    </row>
    <row r="259" spans="1:5" hidden="1">
      <c r="A259" t="str">
        <f>IF(AND(TONGHOP!N259=$B$1,OR(TONGHOP!O259="ThiTN",TONGHOP!P259="LT",TONGHOP!P259="TN"),TONGHOP!J259=""),TONGHOP!B259,"")</f>
        <v/>
      </c>
      <c r="B259" t="str">
        <f>IF(AND(TONGHOP!N259=$B$1,OR(TONGHOP!O259="ThiTN",TONGHOP!P259="LT",TONGHOP!P259="TN"),TONGHOP!J259=""),TONGHOP!G259,"")</f>
        <v/>
      </c>
      <c r="C259" t="str">
        <f>IF(AND(TONGHOP!N259=$B$1,OR(TONGHOP!O259="ThiTN",TONGHOP!P259="LT",TONGHOP!P259="TN"),TONGHOP!J259=""),TONGHOP!E259,"")</f>
        <v/>
      </c>
      <c r="D259" t="str">
        <f>IF(AND(TONGHOP!N259=$B$1,OR(TONGHOP!O259="ThiTN",TONGHOP!P259="LT",TONGHOP!P259="TN"),TONGHOP!J259=""),TONGHOP!H259,"")</f>
        <v/>
      </c>
      <c r="E259" t="str">
        <f>IF(AND(TONGHOP!N259=$B$1,OR(TONGHOP!O259="ThiTN",TONGHOP!P259="LT",TONGHOP!P259="TN"),TONGHOP!J259=""),TONGHOP!P259,"")</f>
        <v/>
      </c>
    </row>
    <row r="260" spans="1:5" hidden="1">
      <c r="A260" t="str">
        <f>IF(AND(TONGHOP!N260=$B$1,OR(TONGHOP!O260="ThiTN",TONGHOP!P260="LT",TONGHOP!P260="TN"),TONGHOP!J260=""),TONGHOP!B260,"")</f>
        <v/>
      </c>
      <c r="B260" t="str">
        <f>IF(AND(TONGHOP!N260=$B$1,OR(TONGHOP!O260="ThiTN",TONGHOP!P260="LT",TONGHOP!P260="TN"),TONGHOP!J260=""),TONGHOP!G260,"")</f>
        <v/>
      </c>
      <c r="C260" t="str">
        <f>IF(AND(TONGHOP!N260=$B$1,OR(TONGHOP!O260="ThiTN",TONGHOP!P260="LT",TONGHOP!P260="TN"),TONGHOP!J260=""),TONGHOP!E260,"")</f>
        <v/>
      </c>
      <c r="D260" t="str">
        <f>IF(AND(TONGHOP!N260=$B$1,OR(TONGHOP!O260="ThiTN",TONGHOP!P260="LT",TONGHOP!P260="TN"),TONGHOP!J260=""),TONGHOP!H260,"")</f>
        <v/>
      </c>
      <c r="E260" t="str">
        <f>IF(AND(TONGHOP!N260=$B$1,OR(TONGHOP!O260="ThiTN",TONGHOP!P260="LT",TONGHOP!P260="TN"),TONGHOP!J260=""),TONGHOP!P260,"")</f>
        <v/>
      </c>
    </row>
    <row r="261" spans="1:5" hidden="1">
      <c r="A261" t="str">
        <f>IF(AND(TONGHOP!N261=$B$1,OR(TONGHOP!O261="ThiTN",TONGHOP!P261="LT",TONGHOP!P261="TN"),TONGHOP!J261=""),TONGHOP!B261,"")</f>
        <v/>
      </c>
      <c r="B261" t="str">
        <f>IF(AND(TONGHOP!N261=$B$1,OR(TONGHOP!O261="ThiTN",TONGHOP!P261="LT",TONGHOP!P261="TN"),TONGHOP!J261=""),TONGHOP!G261,"")</f>
        <v/>
      </c>
      <c r="C261" t="str">
        <f>IF(AND(TONGHOP!N261=$B$1,OR(TONGHOP!O261="ThiTN",TONGHOP!P261="LT",TONGHOP!P261="TN"),TONGHOP!J261=""),TONGHOP!E261,"")</f>
        <v/>
      </c>
      <c r="D261" t="str">
        <f>IF(AND(TONGHOP!N261=$B$1,OR(TONGHOP!O261="ThiTN",TONGHOP!P261="LT",TONGHOP!P261="TN"),TONGHOP!J261=""),TONGHOP!H261,"")</f>
        <v/>
      </c>
      <c r="E261" t="str">
        <f>IF(AND(TONGHOP!N261=$B$1,OR(TONGHOP!O261="ThiTN",TONGHOP!P261="LT",TONGHOP!P261="TN"),TONGHOP!J261=""),TONGHOP!P261,"")</f>
        <v/>
      </c>
    </row>
    <row r="262" spans="1:5" hidden="1">
      <c r="A262" t="str">
        <f>IF(AND(TONGHOP!N262=$B$1,OR(TONGHOP!O262="ThiTN",TONGHOP!P262="LT",TONGHOP!P262="TN"),TONGHOP!J262=""),TONGHOP!B262,"")</f>
        <v/>
      </c>
      <c r="B262" t="str">
        <f>IF(AND(TONGHOP!N262=$B$1,OR(TONGHOP!O262="ThiTN",TONGHOP!P262="LT",TONGHOP!P262="TN"),TONGHOP!J262=""),TONGHOP!G262,"")</f>
        <v/>
      </c>
      <c r="C262" t="str">
        <f>IF(AND(TONGHOP!N262=$B$1,OR(TONGHOP!O262="ThiTN",TONGHOP!P262="LT",TONGHOP!P262="TN"),TONGHOP!J262=""),TONGHOP!E262,"")</f>
        <v/>
      </c>
      <c r="D262" t="str">
        <f>IF(AND(TONGHOP!N262=$B$1,OR(TONGHOP!O262="ThiTN",TONGHOP!P262="LT",TONGHOP!P262="TN"),TONGHOP!J262=""),TONGHOP!H262,"")</f>
        <v/>
      </c>
      <c r="E262" t="str">
        <f>IF(AND(TONGHOP!N262=$B$1,OR(TONGHOP!O262="ThiTN",TONGHOP!P262="LT",TONGHOP!P262="TN"),TONGHOP!J262=""),TONGHOP!P262,"")</f>
        <v/>
      </c>
    </row>
    <row r="263" spans="1:5" hidden="1">
      <c r="A263" t="str">
        <f>IF(AND(TONGHOP!N263=$B$1,OR(TONGHOP!O263="ThiTN",TONGHOP!P263="LT",TONGHOP!P263="TN"),TONGHOP!J263=""),TONGHOP!B263,"")</f>
        <v/>
      </c>
      <c r="B263" t="str">
        <f>IF(AND(TONGHOP!N263=$B$1,OR(TONGHOP!O263="ThiTN",TONGHOP!P263="LT",TONGHOP!P263="TN"),TONGHOP!J263=""),TONGHOP!G263,"")</f>
        <v/>
      </c>
      <c r="C263" t="str">
        <f>IF(AND(TONGHOP!N263=$B$1,OR(TONGHOP!O263="ThiTN",TONGHOP!P263="LT",TONGHOP!P263="TN"),TONGHOP!J263=""),TONGHOP!E263,"")</f>
        <v/>
      </c>
      <c r="D263" t="str">
        <f>IF(AND(TONGHOP!N263=$B$1,OR(TONGHOP!O263="ThiTN",TONGHOP!P263="LT",TONGHOP!P263="TN"),TONGHOP!J263=""),TONGHOP!H263,"")</f>
        <v/>
      </c>
      <c r="E263" t="str">
        <f>IF(AND(TONGHOP!N263=$B$1,OR(TONGHOP!O263="ThiTN",TONGHOP!P263="LT",TONGHOP!P263="TN"),TONGHOP!J263=""),TONGHOP!P263,"")</f>
        <v/>
      </c>
    </row>
    <row r="264" spans="1:5" hidden="1">
      <c r="A264" t="str">
        <f>IF(AND(TONGHOP!N264=$B$1,OR(TONGHOP!O264="ThiTN",TONGHOP!P264="LT",TONGHOP!P264="TN"),TONGHOP!J264=""),TONGHOP!B264,"")</f>
        <v/>
      </c>
      <c r="B264" t="str">
        <f>IF(AND(TONGHOP!N264=$B$1,OR(TONGHOP!O264="ThiTN",TONGHOP!P264="LT",TONGHOP!P264="TN"),TONGHOP!J264=""),TONGHOP!G264,"")</f>
        <v/>
      </c>
      <c r="C264" t="str">
        <f>IF(AND(TONGHOP!N264=$B$1,OR(TONGHOP!O264="ThiTN",TONGHOP!P264="LT",TONGHOP!P264="TN"),TONGHOP!J264=""),TONGHOP!E264,"")</f>
        <v/>
      </c>
      <c r="D264" t="str">
        <f>IF(AND(TONGHOP!N264=$B$1,OR(TONGHOP!O264="ThiTN",TONGHOP!P264="LT",TONGHOP!P264="TN"),TONGHOP!J264=""),TONGHOP!H264,"")</f>
        <v/>
      </c>
      <c r="E264" t="str">
        <f>IF(AND(TONGHOP!N264=$B$1,OR(TONGHOP!O264="ThiTN",TONGHOP!P264="LT",TONGHOP!P264="TN"),TONGHOP!J264=""),TONGHOP!P264,"")</f>
        <v/>
      </c>
    </row>
    <row r="265" spans="1:5" hidden="1">
      <c r="A265" t="str">
        <f>IF(AND(TONGHOP!N265=$B$1,OR(TONGHOP!O265="ThiTN",TONGHOP!P265="LT",TONGHOP!P265="TN"),TONGHOP!J265=""),TONGHOP!B265,"")</f>
        <v/>
      </c>
      <c r="B265" t="str">
        <f>IF(AND(TONGHOP!N265=$B$1,OR(TONGHOP!O265="ThiTN",TONGHOP!P265="LT",TONGHOP!P265="TN"),TONGHOP!J265=""),TONGHOP!G265,"")</f>
        <v/>
      </c>
      <c r="C265" t="str">
        <f>IF(AND(TONGHOP!N265=$B$1,OR(TONGHOP!O265="ThiTN",TONGHOP!P265="LT",TONGHOP!P265="TN"),TONGHOP!J265=""),TONGHOP!E265,"")</f>
        <v/>
      </c>
      <c r="D265" t="str">
        <f>IF(AND(TONGHOP!N265=$B$1,OR(TONGHOP!O265="ThiTN",TONGHOP!P265="LT",TONGHOP!P265="TN"),TONGHOP!J265=""),TONGHOP!H265,"")</f>
        <v/>
      </c>
      <c r="E265" t="str">
        <f>IF(AND(TONGHOP!N265=$B$1,OR(TONGHOP!O265="ThiTN",TONGHOP!P265="LT",TONGHOP!P265="TN"),TONGHOP!J265=""),TONGHOP!P265,"")</f>
        <v/>
      </c>
    </row>
    <row r="266" spans="1:5" hidden="1">
      <c r="A266" t="str">
        <f>IF(AND(TONGHOP!N266=$B$1,OR(TONGHOP!O266="ThiTN",TONGHOP!P266="LT",TONGHOP!P266="TN"),TONGHOP!J266=""),TONGHOP!B266,"")</f>
        <v/>
      </c>
      <c r="B266" t="str">
        <f>IF(AND(TONGHOP!N266=$B$1,OR(TONGHOP!O266="ThiTN",TONGHOP!P266="LT",TONGHOP!P266="TN"),TONGHOP!J266=""),TONGHOP!G266,"")</f>
        <v/>
      </c>
      <c r="C266" t="str">
        <f>IF(AND(TONGHOP!N266=$B$1,OR(TONGHOP!O266="ThiTN",TONGHOP!P266="LT",TONGHOP!P266="TN"),TONGHOP!J266=""),TONGHOP!E266,"")</f>
        <v/>
      </c>
      <c r="D266" t="str">
        <f>IF(AND(TONGHOP!N266=$B$1,OR(TONGHOP!O266="ThiTN",TONGHOP!P266="LT",TONGHOP!P266="TN"),TONGHOP!J266=""),TONGHOP!H266,"")</f>
        <v/>
      </c>
      <c r="E266" t="str">
        <f>IF(AND(TONGHOP!N266=$B$1,OR(TONGHOP!O266="ThiTN",TONGHOP!P266="LT",TONGHOP!P266="TN"),TONGHOP!J266=""),TONGHOP!P266,"")</f>
        <v/>
      </c>
    </row>
    <row r="267" spans="1:5" hidden="1">
      <c r="A267" t="str">
        <f>IF(AND(TONGHOP!N267=$B$1,OR(TONGHOP!O267="ThiTN",TONGHOP!P267="LT",TONGHOP!P267="TN"),TONGHOP!J267=""),TONGHOP!B267,"")</f>
        <v/>
      </c>
      <c r="B267" t="str">
        <f>IF(AND(TONGHOP!N267=$B$1,OR(TONGHOP!O267="ThiTN",TONGHOP!P267="LT",TONGHOP!P267="TN"),TONGHOP!J267=""),TONGHOP!G267,"")</f>
        <v/>
      </c>
      <c r="C267" t="str">
        <f>IF(AND(TONGHOP!N267=$B$1,OR(TONGHOP!O267="ThiTN",TONGHOP!P267="LT",TONGHOP!P267="TN"),TONGHOP!J267=""),TONGHOP!E267,"")</f>
        <v/>
      </c>
      <c r="D267" t="str">
        <f>IF(AND(TONGHOP!N267=$B$1,OR(TONGHOP!O267="ThiTN",TONGHOP!P267="LT",TONGHOP!P267="TN"),TONGHOP!J267=""),TONGHOP!H267,"")</f>
        <v/>
      </c>
      <c r="E267" t="str">
        <f>IF(AND(TONGHOP!N267=$B$1,OR(TONGHOP!O267="ThiTN",TONGHOP!P267="LT",TONGHOP!P267="TN"),TONGHOP!J267=""),TONGHOP!P267,"")</f>
        <v/>
      </c>
    </row>
    <row r="268" spans="1:5" hidden="1">
      <c r="A268" t="str">
        <f>IF(AND(TONGHOP!N268=$B$1,OR(TONGHOP!O268="ThiTN",TONGHOP!P268="LT",TONGHOP!P268="TN"),TONGHOP!J268=""),TONGHOP!B268,"")</f>
        <v/>
      </c>
      <c r="B268" t="str">
        <f>IF(AND(TONGHOP!N268=$B$1,OR(TONGHOP!O268="ThiTN",TONGHOP!P268="LT",TONGHOP!P268="TN"),TONGHOP!J268=""),TONGHOP!G268,"")</f>
        <v/>
      </c>
      <c r="C268" t="str">
        <f>IF(AND(TONGHOP!N268=$B$1,OR(TONGHOP!O268="ThiTN",TONGHOP!P268="LT",TONGHOP!P268="TN"),TONGHOP!J268=""),TONGHOP!E268,"")</f>
        <v/>
      </c>
      <c r="D268" t="str">
        <f>IF(AND(TONGHOP!N268=$B$1,OR(TONGHOP!O268="ThiTN",TONGHOP!P268="LT",TONGHOP!P268="TN"),TONGHOP!J268=""),TONGHOP!H268,"")</f>
        <v/>
      </c>
      <c r="E268" t="str">
        <f>IF(AND(TONGHOP!N268=$B$1,OR(TONGHOP!O268="ThiTN",TONGHOP!P268="LT",TONGHOP!P268="TN"),TONGHOP!J268=""),TONGHOP!P268,"")</f>
        <v/>
      </c>
    </row>
    <row r="269" spans="1:5" hidden="1">
      <c r="A269" t="str">
        <f>IF(AND(TONGHOP!N269=$B$1,OR(TONGHOP!O269="ThiTN",TONGHOP!P269="LT",TONGHOP!P269="TN"),TONGHOP!J269=""),TONGHOP!B269,"")</f>
        <v/>
      </c>
      <c r="B269" t="str">
        <f>IF(AND(TONGHOP!N269=$B$1,OR(TONGHOP!O269="ThiTN",TONGHOP!P269="LT",TONGHOP!P269="TN"),TONGHOP!J269=""),TONGHOP!G269,"")</f>
        <v/>
      </c>
      <c r="C269" t="str">
        <f>IF(AND(TONGHOP!N269=$B$1,OR(TONGHOP!O269="ThiTN",TONGHOP!P269="LT",TONGHOP!P269="TN"),TONGHOP!J269=""),TONGHOP!E269,"")</f>
        <v/>
      </c>
      <c r="D269" t="str">
        <f>IF(AND(TONGHOP!N269=$B$1,OR(TONGHOP!O269="ThiTN",TONGHOP!P269="LT",TONGHOP!P269="TN"),TONGHOP!J269=""),TONGHOP!H269,"")</f>
        <v/>
      </c>
      <c r="E269" t="str">
        <f>IF(AND(TONGHOP!N269=$B$1,OR(TONGHOP!O269="ThiTN",TONGHOP!P269="LT",TONGHOP!P269="TN"),TONGHOP!J269=""),TONGHOP!P269,"")</f>
        <v/>
      </c>
    </row>
    <row r="270" spans="1:5" hidden="1">
      <c r="A270" t="str">
        <f>IF(AND(TONGHOP!N270=$B$1,OR(TONGHOP!O270="ThiTN",TONGHOP!P270="LT",TONGHOP!P270="TN"),TONGHOP!J270=""),TONGHOP!B270,"")</f>
        <v/>
      </c>
      <c r="B270" t="str">
        <f>IF(AND(TONGHOP!N270=$B$1,OR(TONGHOP!O270="ThiTN",TONGHOP!P270="LT",TONGHOP!P270="TN"),TONGHOP!J270=""),TONGHOP!G270,"")</f>
        <v/>
      </c>
      <c r="C270" t="str">
        <f>IF(AND(TONGHOP!N270=$B$1,OR(TONGHOP!O270="ThiTN",TONGHOP!P270="LT",TONGHOP!P270="TN"),TONGHOP!J270=""),TONGHOP!E270,"")</f>
        <v/>
      </c>
      <c r="D270" t="str">
        <f>IF(AND(TONGHOP!N270=$B$1,OR(TONGHOP!O270="ThiTN",TONGHOP!P270="LT",TONGHOP!P270="TN"),TONGHOP!J270=""),TONGHOP!H270,"")</f>
        <v/>
      </c>
      <c r="E270" t="str">
        <f>IF(AND(TONGHOP!N270=$B$1,OR(TONGHOP!O270="ThiTN",TONGHOP!P270="LT",TONGHOP!P270="TN"),TONGHOP!J270=""),TONGHOP!P270,"")</f>
        <v/>
      </c>
    </row>
    <row r="271" spans="1:5" hidden="1">
      <c r="A271" t="str">
        <f>IF(AND(TONGHOP!N271=$B$1,OR(TONGHOP!O271="ThiTN",TONGHOP!P271="LT",TONGHOP!P271="TN"),TONGHOP!J271=""),TONGHOP!B271,"")</f>
        <v/>
      </c>
      <c r="B271" t="str">
        <f>IF(AND(TONGHOP!N271=$B$1,OR(TONGHOP!O271="ThiTN",TONGHOP!P271="LT",TONGHOP!P271="TN"),TONGHOP!J271=""),TONGHOP!G271,"")</f>
        <v/>
      </c>
      <c r="C271" t="str">
        <f>IF(AND(TONGHOP!N271=$B$1,OR(TONGHOP!O271="ThiTN",TONGHOP!P271="LT",TONGHOP!P271="TN"),TONGHOP!J271=""),TONGHOP!E271,"")</f>
        <v/>
      </c>
      <c r="D271" t="str">
        <f>IF(AND(TONGHOP!N271=$B$1,OR(TONGHOP!O271="ThiTN",TONGHOP!P271="LT",TONGHOP!P271="TN"),TONGHOP!J271=""),TONGHOP!H271,"")</f>
        <v/>
      </c>
      <c r="E271" t="str">
        <f>IF(AND(TONGHOP!N271=$B$1,OR(TONGHOP!O271="ThiTN",TONGHOP!P271="LT",TONGHOP!P271="TN"),TONGHOP!J271=""),TONGHOP!P271,"")</f>
        <v/>
      </c>
    </row>
    <row r="272" spans="1:5" hidden="1">
      <c r="A272" t="str">
        <f>IF(AND(TONGHOP!N272=$B$1,OR(TONGHOP!O272="ThiTN",TONGHOP!P272="LT",TONGHOP!P272="TN"),TONGHOP!J272=""),TONGHOP!B272,"")</f>
        <v/>
      </c>
      <c r="B272" t="str">
        <f>IF(AND(TONGHOP!N272=$B$1,OR(TONGHOP!O272="ThiTN",TONGHOP!P272="LT",TONGHOP!P272="TN"),TONGHOP!J272=""),TONGHOP!G272,"")</f>
        <v/>
      </c>
      <c r="C272" t="str">
        <f>IF(AND(TONGHOP!N272=$B$1,OR(TONGHOP!O272="ThiTN",TONGHOP!P272="LT",TONGHOP!P272="TN"),TONGHOP!J272=""),TONGHOP!E272,"")</f>
        <v/>
      </c>
      <c r="D272" t="str">
        <f>IF(AND(TONGHOP!N272=$B$1,OR(TONGHOP!O272="ThiTN",TONGHOP!P272="LT",TONGHOP!P272="TN"),TONGHOP!J272=""),TONGHOP!H272,"")</f>
        <v/>
      </c>
      <c r="E272" t="str">
        <f>IF(AND(TONGHOP!N272=$B$1,OR(TONGHOP!O272="ThiTN",TONGHOP!P272="LT",TONGHOP!P272="TN"),TONGHOP!J272=""),TONGHOP!P272,"")</f>
        <v/>
      </c>
    </row>
    <row r="273" spans="1:5" hidden="1">
      <c r="A273" t="str">
        <f>IF(AND(TONGHOP!N273=$B$1,OR(TONGHOP!O273="ThiTN",TONGHOP!P273="LT",TONGHOP!P273="TN"),TONGHOP!J273=""),TONGHOP!B273,"")</f>
        <v/>
      </c>
      <c r="B273" t="str">
        <f>IF(AND(TONGHOP!N273=$B$1,OR(TONGHOP!O273="ThiTN",TONGHOP!P273="LT",TONGHOP!P273="TN"),TONGHOP!J273=""),TONGHOP!G273,"")</f>
        <v/>
      </c>
      <c r="C273" t="str">
        <f>IF(AND(TONGHOP!N273=$B$1,OR(TONGHOP!O273="ThiTN",TONGHOP!P273="LT",TONGHOP!P273="TN"),TONGHOP!J273=""),TONGHOP!E273,"")</f>
        <v/>
      </c>
      <c r="D273" t="str">
        <f>IF(AND(TONGHOP!N273=$B$1,OR(TONGHOP!O273="ThiTN",TONGHOP!P273="LT",TONGHOP!P273="TN"),TONGHOP!J273=""),TONGHOP!H273,"")</f>
        <v/>
      </c>
      <c r="E273" t="str">
        <f>IF(AND(TONGHOP!N273=$B$1,OR(TONGHOP!O273="ThiTN",TONGHOP!P273="LT",TONGHOP!P273="TN"),TONGHOP!J273=""),TONGHOP!P273,"")</f>
        <v/>
      </c>
    </row>
    <row r="274" spans="1:5" hidden="1">
      <c r="A274" t="str">
        <f>IF(AND(TONGHOP!N274=$B$1,OR(TONGHOP!O274="ThiTN",TONGHOP!P274="LT",TONGHOP!P274="TN"),TONGHOP!J274=""),TONGHOP!B274,"")</f>
        <v/>
      </c>
      <c r="B274" t="str">
        <f>IF(AND(TONGHOP!N274=$B$1,OR(TONGHOP!O274="ThiTN",TONGHOP!P274="LT",TONGHOP!P274="TN"),TONGHOP!J274=""),TONGHOP!G274,"")</f>
        <v/>
      </c>
      <c r="C274" t="str">
        <f>IF(AND(TONGHOP!N274=$B$1,OR(TONGHOP!O274="ThiTN",TONGHOP!P274="LT",TONGHOP!P274="TN"),TONGHOP!J274=""),TONGHOP!E274,"")</f>
        <v/>
      </c>
      <c r="D274" t="str">
        <f>IF(AND(TONGHOP!N274=$B$1,OR(TONGHOP!O274="ThiTN",TONGHOP!P274="LT",TONGHOP!P274="TN"),TONGHOP!J274=""),TONGHOP!H274,"")</f>
        <v/>
      </c>
      <c r="E274" t="str">
        <f>IF(AND(TONGHOP!N274=$B$1,OR(TONGHOP!O274="ThiTN",TONGHOP!P274="LT",TONGHOP!P274="TN"),TONGHOP!J274=""),TONGHOP!P274,"")</f>
        <v/>
      </c>
    </row>
    <row r="275" spans="1:5" hidden="1">
      <c r="A275" t="str">
        <f>IF(AND(TONGHOP!N275=$B$1,OR(TONGHOP!O275="ThiTN",TONGHOP!P275="LT",TONGHOP!P275="TN"),TONGHOP!J275=""),TONGHOP!B275,"")</f>
        <v/>
      </c>
      <c r="B275" t="str">
        <f>IF(AND(TONGHOP!N275=$B$1,OR(TONGHOP!O275="ThiTN",TONGHOP!P275="LT",TONGHOP!P275="TN"),TONGHOP!J275=""),TONGHOP!G275,"")</f>
        <v/>
      </c>
      <c r="C275" t="str">
        <f>IF(AND(TONGHOP!N275=$B$1,OR(TONGHOP!O275="ThiTN",TONGHOP!P275="LT",TONGHOP!P275="TN"),TONGHOP!J275=""),TONGHOP!E275,"")</f>
        <v/>
      </c>
      <c r="D275" t="str">
        <f>IF(AND(TONGHOP!N275=$B$1,OR(TONGHOP!O275="ThiTN",TONGHOP!P275="LT",TONGHOP!P275="TN"),TONGHOP!J275=""),TONGHOP!H275,"")</f>
        <v/>
      </c>
      <c r="E275" t="str">
        <f>IF(AND(TONGHOP!N275=$B$1,OR(TONGHOP!O275="ThiTN",TONGHOP!P275="LT",TONGHOP!P275="TN"),TONGHOP!J275=""),TONGHOP!P275,"")</f>
        <v/>
      </c>
    </row>
    <row r="276" spans="1:5" hidden="1">
      <c r="A276" t="str">
        <f>IF(AND(TONGHOP!N276=$B$1,OR(TONGHOP!O276="ThiTN",TONGHOP!P276="LT",TONGHOP!P276="TN"),TONGHOP!J276=""),TONGHOP!B276,"")</f>
        <v/>
      </c>
      <c r="B276" t="str">
        <f>IF(AND(TONGHOP!N276=$B$1,OR(TONGHOP!O276="ThiTN",TONGHOP!P276="LT",TONGHOP!P276="TN"),TONGHOP!J276=""),TONGHOP!G276,"")</f>
        <v/>
      </c>
      <c r="C276" t="str">
        <f>IF(AND(TONGHOP!N276=$B$1,OR(TONGHOP!O276="ThiTN",TONGHOP!P276="LT",TONGHOP!P276="TN"),TONGHOP!J276=""),TONGHOP!E276,"")</f>
        <v/>
      </c>
      <c r="D276" t="str">
        <f>IF(AND(TONGHOP!N276=$B$1,OR(TONGHOP!O276="ThiTN",TONGHOP!P276="LT",TONGHOP!P276="TN"),TONGHOP!J276=""),TONGHOP!H276,"")</f>
        <v/>
      </c>
      <c r="E276" t="str">
        <f>IF(AND(TONGHOP!N276=$B$1,OR(TONGHOP!O276="ThiTN",TONGHOP!P276="LT",TONGHOP!P276="TN"),TONGHOP!J276=""),TONGHOP!P276,"")</f>
        <v/>
      </c>
    </row>
    <row r="277" spans="1:5" hidden="1">
      <c r="A277" t="str">
        <f>IF(AND(TONGHOP!N277=$B$1,OR(TONGHOP!O277="ThiTN",TONGHOP!P277="LT",TONGHOP!P277="TN"),TONGHOP!J277=""),TONGHOP!B277,"")</f>
        <v/>
      </c>
      <c r="B277" t="str">
        <f>IF(AND(TONGHOP!N277=$B$1,OR(TONGHOP!O277="ThiTN",TONGHOP!P277="LT",TONGHOP!P277="TN"),TONGHOP!J277=""),TONGHOP!G277,"")</f>
        <v/>
      </c>
      <c r="C277" t="str">
        <f>IF(AND(TONGHOP!N277=$B$1,OR(TONGHOP!O277="ThiTN",TONGHOP!P277="LT",TONGHOP!P277="TN"),TONGHOP!J277=""),TONGHOP!E277,"")</f>
        <v/>
      </c>
      <c r="D277" t="str">
        <f>IF(AND(TONGHOP!N277=$B$1,OR(TONGHOP!O277="ThiTN",TONGHOP!P277="LT",TONGHOP!P277="TN"),TONGHOP!J277=""),TONGHOP!H277,"")</f>
        <v/>
      </c>
      <c r="E277" t="str">
        <f>IF(AND(TONGHOP!N277=$B$1,OR(TONGHOP!O277="ThiTN",TONGHOP!P277="LT",TONGHOP!P277="TN"),TONGHOP!J277=""),TONGHOP!P277,"")</f>
        <v/>
      </c>
    </row>
    <row r="278" spans="1:5" hidden="1">
      <c r="A278" t="str">
        <f>IF(AND(TONGHOP!N278=$B$1,OR(TONGHOP!O278="ThiTN",TONGHOP!P278="LT",TONGHOP!P278="TN"),TONGHOP!J278=""),TONGHOP!B278,"")</f>
        <v/>
      </c>
      <c r="B278" t="str">
        <f>IF(AND(TONGHOP!N278=$B$1,OR(TONGHOP!O278="ThiTN",TONGHOP!P278="LT",TONGHOP!P278="TN"),TONGHOP!J278=""),TONGHOP!G278,"")</f>
        <v/>
      </c>
      <c r="C278" t="str">
        <f>IF(AND(TONGHOP!N278=$B$1,OR(TONGHOP!O278="ThiTN",TONGHOP!P278="LT",TONGHOP!P278="TN"),TONGHOP!J278=""),TONGHOP!E278,"")</f>
        <v/>
      </c>
      <c r="D278" t="str">
        <f>IF(AND(TONGHOP!N278=$B$1,OR(TONGHOP!O278="ThiTN",TONGHOP!P278="LT",TONGHOP!P278="TN"),TONGHOP!J278=""),TONGHOP!H278,"")</f>
        <v/>
      </c>
      <c r="E278" t="str">
        <f>IF(AND(TONGHOP!N278=$B$1,OR(TONGHOP!O278="ThiTN",TONGHOP!P278="LT",TONGHOP!P278="TN"),TONGHOP!J278=""),TONGHOP!P278,"")</f>
        <v/>
      </c>
    </row>
    <row r="279" spans="1:5" hidden="1">
      <c r="A279" t="str">
        <f>IF(AND(TONGHOP!N279=$B$1,OR(TONGHOP!O279="ThiTN",TONGHOP!P279="LT",TONGHOP!P279="TN"),TONGHOP!J279=""),TONGHOP!B279,"")</f>
        <v/>
      </c>
      <c r="B279" t="str">
        <f>IF(AND(TONGHOP!N279=$B$1,OR(TONGHOP!O279="ThiTN",TONGHOP!P279="LT",TONGHOP!P279="TN"),TONGHOP!J279=""),TONGHOP!G279,"")</f>
        <v/>
      </c>
      <c r="C279" t="str">
        <f>IF(AND(TONGHOP!N279=$B$1,OR(TONGHOP!O279="ThiTN",TONGHOP!P279="LT",TONGHOP!P279="TN"),TONGHOP!J279=""),TONGHOP!E279,"")</f>
        <v/>
      </c>
      <c r="D279" t="str">
        <f>IF(AND(TONGHOP!N279=$B$1,OR(TONGHOP!O279="ThiTN",TONGHOP!P279="LT",TONGHOP!P279="TN"),TONGHOP!J279=""),TONGHOP!H279,"")</f>
        <v/>
      </c>
      <c r="E279" t="str">
        <f>IF(AND(TONGHOP!N279=$B$1,OR(TONGHOP!O279="ThiTN",TONGHOP!P279="LT",TONGHOP!P279="TN"),TONGHOP!J279=""),TONGHOP!P279,"")</f>
        <v/>
      </c>
    </row>
    <row r="280" spans="1:5" hidden="1">
      <c r="A280" t="str">
        <f>IF(AND(TONGHOP!N280=$B$1,OR(TONGHOP!O280="ThiTN",TONGHOP!P280="LT",TONGHOP!P280="TN"),TONGHOP!J280=""),TONGHOP!B280,"")</f>
        <v/>
      </c>
      <c r="B280" t="str">
        <f>IF(AND(TONGHOP!N280=$B$1,OR(TONGHOP!O280="ThiTN",TONGHOP!P280="LT",TONGHOP!P280="TN"),TONGHOP!J280=""),TONGHOP!G280,"")</f>
        <v/>
      </c>
      <c r="C280" t="str">
        <f>IF(AND(TONGHOP!N280=$B$1,OR(TONGHOP!O280="ThiTN",TONGHOP!P280="LT",TONGHOP!P280="TN"),TONGHOP!J280=""),TONGHOP!E280,"")</f>
        <v/>
      </c>
      <c r="D280" t="str">
        <f>IF(AND(TONGHOP!N280=$B$1,OR(TONGHOP!O280="ThiTN",TONGHOP!P280="LT",TONGHOP!P280="TN"),TONGHOP!J280=""),TONGHOP!H280,"")</f>
        <v/>
      </c>
      <c r="E280" t="str">
        <f>IF(AND(TONGHOP!N280=$B$1,OR(TONGHOP!O280="ThiTN",TONGHOP!P280="LT",TONGHOP!P280="TN"),TONGHOP!J280=""),TONGHOP!P280,"")</f>
        <v/>
      </c>
    </row>
    <row r="281" spans="1:5" hidden="1">
      <c r="A281" t="str">
        <f>IF(AND(TONGHOP!N281=$B$1,OR(TONGHOP!O281="ThiTN",TONGHOP!P281="LT",TONGHOP!P281="TN"),TONGHOP!J281=""),TONGHOP!B281,"")</f>
        <v/>
      </c>
      <c r="B281" t="str">
        <f>IF(AND(TONGHOP!N281=$B$1,OR(TONGHOP!O281="ThiTN",TONGHOP!P281="LT",TONGHOP!P281="TN"),TONGHOP!J281=""),TONGHOP!G281,"")</f>
        <v/>
      </c>
      <c r="C281" t="str">
        <f>IF(AND(TONGHOP!N281=$B$1,OR(TONGHOP!O281="ThiTN",TONGHOP!P281="LT",TONGHOP!P281="TN"),TONGHOP!J281=""),TONGHOP!E281,"")</f>
        <v/>
      </c>
      <c r="D281" t="str">
        <f>IF(AND(TONGHOP!N281=$B$1,OR(TONGHOP!O281="ThiTN",TONGHOP!P281="LT",TONGHOP!P281="TN"),TONGHOP!J281=""),TONGHOP!H281,"")</f>
        <v/>
      </c>
      <c r="E281" t="str">
        <f>IF(AND(TONGHOP!N281=$B$1,OR(TONGHOP!O281="ThiTN",TONGHOP!P281="LT",TONGHOP!P281="TN"),TONGHOP!J281=""),TONGHOP!P281,"")</f>
        <v/>
      </c>
    </row>
    <row r="282" spans="1:5" hidden="1">
      <c r="A282" t="str">
        <f>IF(AND(TONGHOP!N282=$B$1,OR(TONGHOP!O282="ThiTN",TONGHOP!P282="LT",TONGHOP!P282="TN"),TONGHOP!J282=""),TONGHOP!B282,"")</f>
        <v/>
      </c>
      <c r="B282" t="str">
        <f>IF(AND(TONGHOP!N282=$B$1,OR(TONGHOP!O282="ThiTN",TONGHOP!P282="LT",TONGHOP!P282="TN"),TONGHOP!J282=""),TONGHOP!G282,"")</f>
        <v/>
      </c>
      <c r="C282" t="str">
        <f>IF(AND(TONGHOP!N282=$B$1,OR(TONGHOP!O282="ThiTN",TONGHOP!P282="LT",TONGHOP!P282="TN"),TONGHOP!J282=""),TONGHOP!E282,"")</f>
        <v/>
      </c>
      <c r="D282" t="str">
        <f>IF(AND(TONGHOP!N282=$B$1,OR(TONGHOP!O282="ThiTN",TONGHOP!P282="LT",TONGHOP!P282="TN"),TONGHOP!J282=""),TONGHOP!H282,"")</f>
        <v/>
      </c>
      <c r="E282" t="str">
        <f>IF(AND(TONGHOP!N282=$B$1,OR(TONGHOP!O282="ThiTN",TONGHOP!P282="LT",TONGHOP!P282="TN"),TONGHOP!J282=""),TONGHOP!P282,"")</f>
        <v/>
      </c>
    </row>
    <row r="283" spans="1:5" hidden="1">
      <c r="A283" t="str">
        <f>IF(AND(TONGHOP!N283=$B$1,OR(TONGHOP!O283="ThiTN",TONGHOP!P283="LT",TONGHOP!P283="TN"),TONGHOP!J283=""),TONGHOP!B283,"")</f>
        <v/>
      </c>
      <c r="B283" t="str">
        <f>IF(AND(TONGHOP!N283=$B$1,OR(TONGHOP!O283="ThiTN",TONGHOP!P283="LT",TONGHOP!P283="TN"),TONGHOP!J283=""),TONGHOP!G283,"")</f>
        <v/>
      </c>
      <c r="C283" t="str">
        <f>IF(AND(TONGHOP!N283=$B$1,OR(TONGHOP!O283="ThiTN",TONGHOP!P283="LT",TONGHOP!P283="TN"),TONGHOP!J283=""),TONGHOP!E283,"")</f>
        <v/>
      </c>
      <c r="D283" t="str">
        <f>IF(AND(TONGHOP!N283=$B$1,OR(TONGHOP!O283="ThiTN",TONGHOP!P283="LT",TONGHOP!P283="TN"),TONGHOP!J283=""),TONGHOP!H283,"")</f>
        <v/>
      </c>
      <c r="E283" t="str">
        <f>IF(AND(TONGHOP!N283=$B$1,OR(TONGHOP!O283="ThiTN",TONGHOP!P283="LT",TONGHOP!P283="TN"),TONGHOP!J283=""),TONGHOP!P283,"")</f>
        <v/>
      </c>
    </row>
    <row r="284" spans="1:5" hidden="1">
      <c r="A284" t="str">
        <f>IF(AND(TONGHOP!N284=$B$1,OR(TONGHOP!O284="ThiTN",TONGHOP!P284="LT",TONGHOP!P284="TN"),TONGHOP!J284=""),TONGHOP!B284,"")</f>
        <v/>
      </c>
      <c r="B284" t="str">
        <f>IF(AND(TONGHOP!N284=$B$1,OR(TONGHOP!O284="ThiTN",TONGHOP!P284="LT",TONGHOP!P284="TN"),TONGHOP!J284=""),TONGHOP!G284,"")</f>
        <v/>
      </c>
      <c r="C284" t="str">
        <f>IF(AND(TONGHOP!N284=$B$1,OR(TONGHOP!O284="ThiTN",TONGHOP!P284="LT",TONGHOP!P284="TN"),TONGHOP!J284=""),TONGHOP!E284,"")</f>
        <v/>
      </c>
      <c r="D284" t="str">
        <f>IF(AND(TONGHOP!N284=$B$1,OR(TONGHOP!O284="ThiTN",TONGHOP!P284="LT",TONGHOP!P284="TN"),TONGHOP!J284=""),TONGHOP!H284,"")</f>
        <v/>
      </c>
      <c r="E284" t="str">
        <f>IF(AND(TONGHOP!N284=$B$1,OR(TONGHOP!O284="ThiTN",TONGHOP!P284="LT",TONGHOP!P284="TN"),TONGHOP!J284=""),TONGHOP!P284,"")</f>
        <v/>
      </c>
    </row>
    <row r="285" spans="1:5" hidden="1">
      <c r="A285" t="str">
        <f>IF(AND(TONGHOP!N285=$B$1,OR(TONGHOP!O285="ThiTN",TONGHOP!P285="LT",TONGHOP!P285="TN"),TONGHOP!J285=""),TONGHOP!B285,"")</f>
        <v/>
      </c>
      <c r="B285" t="str">
        <f>IF(AND(TONGHOP!N285=$B$1,OR(TONGHOP!O285="ThiTN",TONGHOP!P285="LT",TONGHOP!P285="TN"),TONGHOP!J285=""),TONGHOP!G285,"")</f>
        <v/>
      </c>
      <c r="C285" t="str">
        <f>IF(AND(TONGHOP!N285=$B$1,OR(TONGHOP!O285="ThiTN",TONGHOP!P285="LT",TONGHOP!P285="TN"),TONGHOP!J285=""),TONGHOP!E285,"")</f>
        <v/>
      </c>
      <c r="D285" t="str">
        <f>IF(AND(TONGHOP!N285=$B$1,OR(TONGHOP!O285="ThiTN",TONGHOP!P285="LT",TONGHOP!P285="TN"),TONGHOP!J285=""),TONGHOP!H285,"")</f>
        <v/>
      </c>
      <c r="E285" t="str">
        <f>IF(AND(TONGHOP!N285=$B$1,OR(TONGHOP!O285="ThiTN",TONGHOP!P285="LT",TONGHOP!P285="TN"),TONGHOP!J285=""),TONGHOP!P285,"")</f>
        <v/>
      </c>
    </row>
    <row r="286" spans="1:5" hidden="1">
      <c r="A286" t="str">
        <f>IF(AND(TONGHOP!N286=$B$1,OR(TONGHOP!O286="ThiTN",TONGHOP!P286="LT",TONGHOP!P286="TN"),TONGHOP!J286=""),TONGHOP!B286,"")</f>
        <v/>
      </c>
      <c r="B286" t="str">
        <f>IF(AND(TONGHOP!N286=$B$1,OR(TONGHOP!O286="ThiTN",TONGHOP!P286="LT",TONGHOP!P286="TN"),TONGHOP!J286=""),TONGHOP!G286,"")</f>
        <v/>
      </c>
      <c r="C286" t="str">
        <f>IF(AND(TONGHOP!N286=$B$1,OR(TONGHOP!O286="ThiTN",TONGHOP!P286="LT",TONGHOP!P286="TN"),TONGHOP!J286=""),TONGHOP!E286,"")</f>
        <v/>
      </c>
      <c r="D286" t="str">
        <f>IF(AND(TONGHOP!N286=$B$1,OR(TONGHOP!O286="ThiTN",TONGHOP!P286="LT",TONGHOP!P286="TN"),TONGHOP!J286=""),TONGHOP!H286,"")</f>
        <v/>
      </c>
      <c r="E286" t="str">
        <f>IF(AND(TONGHOP!N286=$B$1,OR(TONGHOP!O286="ThiTN",TONGHOP!P286="LT",TONGHOP!P286="TN"),TONGHOP!J286=""),TONGHOP!P286,"")</f>
        <v/>
      </c>
    </row>
    <row r="287" spans="1:5" hidden="1">
      <c r="A287" t="str">
        <f>IF(AND(TONGHOP!N287=$B$1,OR(TONGHOP!O287="ThiTN",TONGHOP!P287="LT",TONGHOP!P287="TN"),TONGHOP!J287=""),TONGHOP!B287,"")</f>
        <v/>
      </c>
      <c r="B287" t="str">
        <f>IF(AND(TONGHOP!N287=$B$1,OR(TONGHOP!O287="ThiTN",TONGHOP!P287="LT",TONGHOP!P287="TN"),TONGHOP!J287=""),TONGHOP!G287,"")</f>
        <v/>
      </c>
      <c r="C287" t="str">
        <f>IF(AND(TONGHOP!N287=$B$1,OR(TONGHOP!O287="ThiTN",TONGHOP!P287="LT",TONGHOP!P287="TN"),TONGHOP!J287=""),TONGHOP!E287,"")</f>
        <v/>
      </c>
      <c r="D287" t="str">
        <f>IF(AND(TONGHOP!N287=$B$1,OR(TONGHOP!O287="ThiTN",TONGHOP!P287="LT",TONGHOP!P287="TN"),TONGHOP!J287=""),TONGHOP!H287,"")</f>
        <v/>
      </c>
      <c r="E287" t="str">
        <f>IF(AND(TONGHOP!N287=$B$1,OR(TONGHOP!O287="ThiTN",TONGHOP!P287="LT",TONGHOP!P287="TN"),TONGHOP!J287=""),TONGHOP!P287,"")</f>
        <v/>
      </c>
    </row>
    <row r="288" spans="1:5" hidden="1">
      <c r="A288" t="str">
        <f>IF(AND(TONGHOP!N288=$B$1,OR(TONGHOP!O288="ThiTN",TONGHOP!P288="LT",TONGHOP!P288="TN"),TONGHOP!J288=""),TONGHOP!B288,"")</f>
        <v/>
      </c>
      <c r="B288" t="str">
        <f>IF(AND(TONGHOP!N288=$B$1,OR(TONGHOP!O288="ThiTN",TONGHOP!P288="LT",TONGHOP!P288="TN"),TONGHOP!J288=""),TONGHOP!G288,"")</f>
        <v/>
      </c>
      <c r="C288" t="str">
        <f>IF(AND(TONGHOP!N288=$B$1,OR(TONGHOP!O288="ThiTN",TONGHOP!P288="LT",TONGHOP!P288="TN"),TONGHOP!J288=""),TONGHOP!E288,"")</f>
        <v/>
      </c>
      <c r="D288" t="str">
        <f>IF(AND(TONGHOP!N288=$B$1,OR(TONGHOP!O288="ThiTN",TONGHOP!P288="LT",TONGHOP!P288="TN"),TONGHOP!J288=""),TONGHOP!H288,"")</f>
        <v/>
      </c>
      <c r="E288" t="str">
        <f>IF(AND(TONGHOP!N288=$B$1,OR(TONGHOP!O288="ThiTN",TONGHOP!P288="LT",TONGHOP!P288="TN"),TONGHOP!J288=""),TONGHOP!P288,"")</f>
        <v/>
      </c>
    </row>
    <row r="289" spans="1:5" hidden="1">
      <c r="A289" t="str">
        <f>IF(AND(TONGHOP!N289=$B$1,OR(TONGHOP!O289="ThiTN",TONGHOP!P289="LT",TONGHOP!P289="TN"),TONGHOP!J289=""),TONGHOP!B289,"")</f>
        <v/>
      </c>
      <c r="B289" t="str">
        <f>IF(AND(TONGHOP!N289=$B$1,OR(TONGHOP!O289="ThiTN",TONGHOP!P289="LT",TONGHOP!P289="TN"),TONGHOP!J289=""),TONGHOP!G289,"")</f>
        <v/>
      </c>
      <c r="C289" t="str">
        <f>IF(AND(TONGHOP!N289=$B$1,OR(TONGHOP!O289="ThiTN",TONGHOP!P289="LT",TONGHOP!P289="TN"),TONGHOP!J289=""),TONGHOP!E289,"")</f>
        <v/>
      </c>
      <c r="D289" t="str">
        <f>IF(AND(TONGHOP!N289=$B$1,OR(TONGHOP!O289="ThiTN",TONGHOP!P289="LT",TONGHOP!P289="TN"),TONGHOP!J289=""),TONGHOP!H289,"")</f>
        <v/>
      </c>
      <c r="E289" t="str">
        <f>IF(AND(TONGHOP!N289=$B$1,OR(TONGHOP!O289="ThiTN",TONGHOP!P289="LT",TONGHOP!P289="TN"),TONGHOP!J289=""),TONGHOP!P289,"")</f>
        <v/>
      </c>
    </row>
    <row r="290" spans="1:5" hidden="1">
      <c r="A290" t="str">
        <f>IF(AND(TONGHOP!N290=$B$1,OR(TONGHOP!O290="ThiTN",TONGHOP!P290="LT",TONGHOP!P290="TN"),TONGHOP!J290=""),TONGHOP!B290,"")</f>
        <v/>
      </c>
      <c r="B290" t="str">
        <f>IF(AND(TONGHOP!N290=$B$1,OR(TONGHOP!O290="ThiTN",TONGHOP!P290="LT",TONGHOP!P290="TN"),TONGHOP!J290=""),TONGHOP!G290,"")</f>
        <v/>
      </c>
      <c r="C290" t="str">
        <f>IF(AND(TONGHOP!N290=$B$1,OR(TONGHOP!O290="ThiTN",TONGHOP!P290="LT",TONGHOP!P290="TN"),TONGHOP!J290=""),TONGHOP!E290,"")</f>
        <v/>
      </c>
      <c r="D290" t="str">
        <f>IF(AND(TONGHOP!N290=$B$1,OR(TONGHOP!O290="ThiTN",TONGHOP!P290="LT",TONGHOP!P290="TN"),TONGHOP!J290=""),TONGHOP!H290,"")</f>
        <v/>
      </c>
      <c r="E290" t="str">
        <f>IF(AND(TONGHOP!N290=$B$1,OR(TONGHOP!O290="ThiTN",TONGHOP!P290="LT",TONGHOP!P290="TN"),TONGHOP!J290=""),TONGHOP!P290,"")</f>
        <v/>
      </c>
    </row>
    <row r="291" spans="1:5" hidden="1">
      <c r="A291" t="str">
        <f>IF(AND(TONGHOP!N291=$B$1,OR(TONGHOP!O291="ThiTN",TONGHOP!P291="LT",TONGHOP!P291="TN"),TONGHOP!J291=""),TONGHOP!B291,"")</f>
        <v/>
      </c>
      <c r="B291" t="str">
        <f>IF(AND(TONGHOP!N291=$B$1,OR(TONGHOP!O291="ThiTN",TONGHOP!P291="LT",TONGHOP!P291="TN"),TONGHOP!J291=""),TONGHOP!G291,"")</f>
        <v/>
      </c>
      <c r="C291" t="str">
        <f>IF(AND(TONGHOP!N291=$B$1,OR(TONGHOP!O291="ThiTN",TONGHOP!P291="LT",TONGHOP!P291="TN"),TONGHOP!J291=""),TONGHOP!E291,"")</f>
        <v/>
      </c>
      <c r="D291" t="str">
        <f>IF(AND(TONGHOP!N291=$B$1,OR(TONGHOP!O291="ThiTN",TONGHOP!P291="LT",TONGHOP!P291="TN"),TONGHOP!J291=""),TONGHOP!H291,"")</f>
        <v/>
      </c>
      <c r="E291" t="str">
        <f>IF(AND(TONGHOP!N291=$B$1,OR(TONGHOP!O291="ThiTN",TONGHOP!P291="LT",TONGHOP!P291="TN"),TONGHOP!J291=""),TONGHOP!P291,"")</f>
        <v/>
      </c>
    </row>
    <row r="292" spans="1:5" hidden="1">
      <c r="A292" t="str">
        <f>IF(AND(TONGHOP!N292=$B$1,OR(TONGHOP!O292="ThiTN",TONGHOP!P292="LT",TONGHOP!P292="TN"),TONGHOP!J292=""),TONGHOP!B292,"")</f>
        <v/>
      </c>
      <c r="B292" t="str">
        <f>IF(AND(TONGHOP!N292=$B$1,OR(TONGHOP!O292="ThiTN",TONGHOP!P292="LT",TONGHOP!P292="TN"),TONGHOP!J292=""),TONGHOP!G292,"")</f>
        <v/>
      </c>
      <c r="C292" t="str">
        <f>IF(AND(TONGHOP!N292=$B$1,OR(TONGHOP!O292="ThiTN",TONGHOP!P292="LT",TONGHOP!P292="TN"),TONGHOP!J292=""),TONGHOP!E292,"")</f>
        <v/>
      </c>
      <c r="D292" t="str">
        <f>IF(AND(TONGHOP!N292=$B$1,OR(TONGHOP!O292="ThiTN",TONGHOP!P292="LT",TONGHOP!P292="TN"),TONGHOP!J292=""),TONGHOP!H292,"")</f>
        <v/>
      </c>
      <c r="E292" t="str">
        <f>IF(AND(TONGHOP!N292=$B$1,OR(TONGHOP!O292="ThiTN",TONGHOP!P292="LT",TONGHOP!P292="TN"),TONGHOP!J292=""),TONGHOP!P292,"")</f>
        <v/>
      </c>
    </row>
    <row r="293" spans="1:5" hidden="1">
      <c r="A293" t="str">
        <f>IF(AND(TONGHOP!N293=$B$1,OR(TONGHOP!O293="ThiTN",TONGHOP!P293="LT",TONGHOP!P293="TN"),TONGHOP!J293=""),TONGHOP!B293,"")</f>
        <v/>
      </c>
      <c r="B293" t="str">
        <f>IF(AND(TONGHOP!N293=$B$1,OR(TONGHOP!O293="ThiTN",TONGHOP!P293="LT",TONGHOP!P293="TN"),TONGHOP!J293=""),TONGHOP!G293,"")</f>
        <v/>
      </c>
      <c r="C293" t="str">
        <f>IF(AND(TONGHOP!N293=$B$1,OR(TONGHOP!O293="ThiTN",TONGHOP!P293="LT",TONGHOP!P293="TN"),TONGHOP!J293=""),TONGHOP!E293,"")</f>
        <v/>
      </c>
      <c r="D293" t="str">
        <f>IF(AND(TONGHOP!N293=$B$1,OR(TONGHOP!O293="ThiTN",TONGHOP!P293="LT",TONGHOP!P293="TN"),TONGHOP!J293=""),TONGHOP!H293,"")</f>
        <v/>
      </c>
      <c r="E293" t="str">
        <f>IF(AND(TONGHOP!N293=$B$1,OR(TONGHOP!O293="ThiTN",TONGHOP!P293="LT",TONGHOP!P293="TN"),TONGHOP!J293=""),TONGHOP!P293,"")</f>
        <v/>
      </c>
    </row>
    <row r="294" spans="1:5" hidden="1">
      <c r="A294" t="str">
        <f>IF(AND(TONGHOP!N294=$B$1,OR(TONGHOP!O294="ThiTN",TONGHOP!P294="LT",TONGHOP!P294="TN"),TONGHOP!J294=""),TONGHOP!B294,"")</f>
        <v/>
      </c>
      <c r="B294" t="str">
        <f>IF(AND(TONGHOP!N294=$B$1,OR(TONGHOP!O294="ThiTN",TONGHOP!P294="LT",TONGHOP!P294="TN"),TONGHOP!J294=""),TONGHOP!G294,"")</f>
        <v/>
      </c>
      <c r="C294" t="str">
        <f>IF(AND(TONGHOP!N294=$B$1,OR(TONGHOP!O294="ThiTN",TONGHOP!P294="LT",TONGHOP!P294="TN"),TONGHOP!J294=""),TONGHOP!E294,"")</f>
        <v/>
      </c>
      <c r="D294" t="str">
        <f>IF(AND(TONGHOP!N294=$B$1,OR(TONGHOP!O294="ThiTN",TONGHOP!P294="LT",TONGHOP!P294="TN"),TONGHOP!J294=""),TONGHOP!H294,"")</f>
        <v/>
      </c>
      <c r="E294" t="str">
        <f>IF(AND(TONGHOP!N294=$B$1,OR(TONGHOP!O294="ThiTN",TONGHOP!P294="LT",TONGHOP!P294="TN"),TONGHOP!J294=""),TONGHOP!P294,"")</f>
        <v/>
      </c>
    </row>
    <row r="295" spans="1:5" hidden="1">
      <c r="A295" t="str">
        <f>IF(AND(TONGHOP!N295=$B$1,OR(TONGHOP!O295="ThiTN",TONGHOP!P295="LT",TONGHOP!P295="TN"),TONGHOP!J295=""),TONGHOP!B295,"")</f>
        <v/>
      </c>
      <c r="B295" t="str">
        <f>IF(AND(TONGHOP!N295=$B$1,OR(TONGHOP!O295="ThiTN",TONGHOP!P295="LT",TONGHOP!P295="TN"),TONGHOP!J295=""),TONGHOP!G295,"")</f>
        <v/>
      </c>
      <c r="C295" t="str">
        <f>IF(AND(TONGHOP!N295=$B$1,OR(TONGHOP!O295="ThiTN",TONGHOP!P295="LT",TONGHOP!P295="TN"),TONGHOP!J295=""),TONGHOP!E295,"")</f>
        <v/>
      </c>
      <c r="D295" t="str">
        <f>IF(AND(TONGHOP!N295=$B$1,OR(TONGHOP!O295="ThiTN",TONGHOP!P295="LT",TONGHOP!P295="TN"),TONGHOP!J295=""),TONGHOP!H295,"")</f>
        <v/>
      </c>
      <c r="E295" t="str">
        <f>IF(AND(TONGHOP!N295=$B$1,OR(TONGHOP!O295="ThiTN",TONGHOP!P295="LT",TONGHOP!P295="TN"),TONGHOP!J295=""),TONGHOP!P295,"")</f>
        <v/>
      </c>
    </row>
    <row r="296" spans="1:5" hidden="1">
      <c r="A296" t="str">
        <f>IF(AND(TONGHOP!N296=$B$1,OR(TONGHOP!O296="ThiTN",TONGHOP!P296="LT",TONGHOP!P296="TN"),TONGHOP!J296=""),TONGHOP!B296,"")</f>
        <v/>
      </c>
      <c r="B296" t="str">
        <f>IF(AND(TONGHOP!N296=$B$1,OR(TONGHOP!O296="ThiTN",TONGHOP!P296="LT",TONGHOP!P296="TN"),TONGHOP!J296=""),TONGHOP!G296,"")</f>
        <v/>
      </c>
      <c r="C296" t="str">
        <f>IF(AND(TONGHOP!N296=$B$1,OR(TONGHOP!O296="ThiTN",TONGHOP!P296="LT",TONGHOP!P296="TN"),TONGHOP!J296=""),TONGHOP!E296,"")</f>
        <v/>
      </c>
      <c r="D296" t="str">
        <f>IF(AND(TONGHOP!N296=$B$1,OR(TONGHOP!O296="ThiTN",TONGHOP!P296="LT",TONGHOP!P296="TN"),TONGHOP!J296=""),TONGHOP!H296,"")</f>
        <v/>
      </c>
      <c r="E296" t="str">
        <f>IF(AND(TONGHOP!N296=$B$1,OR(TONGHOP!O296="ThiTN",TONGHOP!P296="LT",TONGHOP!P296="TN"),TONGHOP!J296=""),TONGHOP!P296,"")</f>
        <v/>
      </c>
    </row>
    <row r="297" spans="1:5" hidden="1">
      <c r="A297" t="str">
        <f>IF(AND(TONGHOP!N297=$B$1,OR(TONGHOP!O297="ThiTN",TONGHOP!P297="LT",TONGHOP!P297="TN"),TONGHOP!J297=""),TONGHOP!B297,"")</f>
        <v/>
      </c>
      <c r="B297" t="str">
        <f>IF(AND(TONGHOP!N297=$B$1,OR(TONGHOP!O297="ThiTN",TONGHOP!P297="LT",TONGHOP!P297="TN"),TONGHOP!J297=""),TONGHOP!G297,"")</f>
        <v/>
      </c>
      <c r="C297" t="str">
        <f>IF(AND(TONGHOP!N297=$B$1,OR(TONGHOP!O297="ThiTN",TONGHOP!P297="LT",TONGHOP!P297="TN"),TONGHOP!J297=""),TONGHOP!E297,"")</f>
        <v/>
      </c>
      <c r="D297" t="str">
        <f>IF(AND(TONGHOP!N297=$B$1,OR(TONGHOP!O297="ThiTN",TONGHOP!P297="LT",TONGHOP!P297="TN"),TONGHOP!J297=""),TONGHOP!H297,"")</f>
        <v/>
      </c>
      <c r="E297" t="str">
        <f>IF(AND(TONGHOP!N297=$B$1,OR(TONGHOP!O297="ThiTN",TONGHOP!P297="LT",TONGHOP!P297="TN"),TONGHOP!J297=""),TONGHOP!P297,"")</f>
        <v/>
      </c>
    </row>
    <row r="298" spans="1:5" hidden="1">
      <c r="A298" t="str">
        <f>IF(AND(TONGHOP!N298=$B$1,OR(TONGHOP!O298="ThiTN",TONGHOP!P298="LT",TONGHOP!P298="TN"),TONGHOP!J298=""),TONGHOP!B298,"")</f>
        <v/>
      </c>
      <c r="B298" t="str">
        <f>IF(AND(TONGHOP!N298=$B$1,OR(TONGHOP!O298="ThiTN",TONGHOP!P298="LT",TONGHOP!P298="TN"),TONGHOP!J298=""),TONGHOP!G298,"")</f>
        <v/>
      </c>
      <c r="C298" t="str">
        <f>IF(AND(TONGHOP!N298=$B$1,OR(TONGHOP!O298="ThiTN",TONGHOP!P298="LT",TONGHOP!P298="TN"),TONGHOP!J298=""),TONGHOP!E298,"")</f>
        <v/>
      </c>
      <c r="D298" t="str">
        <f>IF(AND(TONGHOP!N298=$B$1,OR(TONGHOP!O298="ThiTN",TONGHOP!P298="LT",TONGHOP!P298="TN"),TONGHOP!J298=""),TONGHOP!H298,"")</f>
        <v/>
      </c>
      <c r="E298" t="str">
        <f>IF(AND(TONGHOP!N298=$B$1,OR(TONGHOP!O298="ThiTN",TONGHOP!P298="LT",TONGHOP!P298="TN"),TONGHOP!J298=""),TONGHOP!P298,"")</f>
        <v/>
      </c>
    </row>
    <row r="299" spans="1:5" hidden="1">
      <c r="A299" t="str">
        <f>IF(AND(TONGHOP!N299=$B$1,OR(TONGHOP!O299="ThiTN",TONGHOP!P299="LT",TONGHOP!P299="TN"),TONGHOP!J299=""),TONGHOP!B299,"")</f>
        <v/>
      </c>
      <c r="B299" t="str">
        <f>IF(AND(TONGHOP!N299=$B$1,OR(TONGHOP!O299="ThiTN",TONGHOP!P299="LT",TONGHOP!P299="TN"),TONGHOP!J299=""),TONGHOP!G299,"")</f>
        <v/>
      </c>
      <c r="C299" t="str">
        <f>IF(AND(TONGHOP!N299=$B$1,OR(TONGHOP!O299="ThiTN",TONGHOP!P299="LT",TONGHOP!P299="TN"),TONGHOP!J299=""),TONGHOP!E299,"")</f>
        <v/>
      </c>
      <c r="D299" t="str">
        <f>IF(AND(TONGHOP!N299=$B$1,OR(TONGHOP!O299="ThiTN",TONGHOP!P299="LT",TONGHOP!P299="TN"),TONGHOP!J299=""),TONGHOP!H299,"")</f>
        <v/>
      </c>
      <c r="E299" t="str">
        <f>IF(AND(TONGHOP!N299=$B$1,OR(TONGHOP!O299="ThiTN",TONGHOP!P299="LT",TONGHOP!P299="TN"),TONGHOP!J299=""),TONGHOP!P299,"")</f>
        <v/>
      </c>
    </row>
    <row r="300" spans="1:5" hidden="1">
      <c r="A300" t="str">
        <f>IF(AND(TONGHOP!N300=$B$1,OR(TONGHOP!O300="ThiTN",TONGHOP!P300="LT",TONGHOP!P300="TN"),TONGHOP!J300=""),TONGHOP!B300,"")</f>
        <v/>
      </c>
      <c r="B300" t="str">
        <f>IF(AND(TONGHOP!N300=$B$1,OR(TONGHOP!O300="ThiTN",TONGHOP!P300="LT",TONGHOP!P300="TN"),TONGHOP!J300=""),TONGHOP!G300,"")</f>
        <v/>
      </c>
      <c r="C300" t="str">
        <f>IF(AND(TONGHOP!N300=$B$1,OR(TONGHOP!O300="ThiTN",TONGHOP!P300="LT",TONGHOP!P300="TN"),TONGHOP!J300=""),TONGHOP!E300,"")</f>
        <v/>
      </c>
      <c r="D300" t="str">
        <f>IF(AND(TONGHOP!N300=$B$1,OR(TONGHOP!O300="ThiTN",TONGHOP!P300="LT",TONGHOP!P300="TN"),TONGHOP!J300=""),TONGHOP!H300,"")</f>
        <v/>
      </c>
      <c r="E300" t="str">
        <f>IF(AND(TONGHOP!N300=$B$1,OR(TONGHOP!O300="ThiTN",TONGHOP!P300="LT",TONGHOP!P300="TN"),TONGHOP!J300=""),TONGHOP!P300,"")</f>
        <v/>
      </c>
    </row>
    <row r="301" spans="1:5" hidden="1">
      <c r="A301" t="str">
        <f>IF(AND(TONGHOP!N301=$B$1,OR(TONGHOP!O301="ThiTN",TONGHOP!P301="LT",TONGHOP!P301="TN"),TONGHOP!J301=""),TONGHOP!B301,"")</f>
        <v/>
      </c>
      <c r="B301" t="str">
        <f>IF(AND(TONGHOP!N301=$B$1,OR(TONGHOP!O301="ThiTN",TONGHOP!P301="LT",TONGHOP!P301="TN"),TONGHOP!J301=""),TONGHOP!G301,"")</f>
        <v/>
      </c>
      <c r="C301" t="str">
        <f>IF(AND(TONGHOP!N301=$B$1,OR(TONGHOP!O301="ThiTN",TONGHOP!P301="LT",TONGHOP!P301="TN"),TONGHOP!J301=""),TONGHOP!E301,"")</f>
        <v/>
      </c>
      <c r="D301" t="str">
        <f>IF(AND(TONGHOP!N301=$B$1,OR(TONGHOP!O301="ThiTN",TONGHOP!P301="LT",TONGHOP!P301="TN"),TONGHOP!J301=""),TONGHOP!H301,"")</f>
        <v/>
      </c>
      <c r="E301" t="str">
        <f>IF(AND(TONGHOP!N301=$B$1,OR(TONGHOP!O301="ThiTN",TONGHOP!P301="LT",TONGHOP!P301="TN"),TONGHOP!J301=""),TONGHOP!P301,"")</f>
        <v/>
      </c>
    </row>
    <row r="302" spans="1:5" hidden="1">
      <c r="A302" t="str">
        <f>IF(AND(TONGHOP!N302=$B$1,OR(TONGHOP!O302="ThiTN",TONGHOP!P302="LT",TONGHOP!P302="TN"),TONGHOP!J302=""),TONGHOP!B302,"")</f>
        <v/>
      </c>
      <c r="B302" t="str">
        <f>IF(AND(TONGHOP!N302=$B$1,OR(TONGHOP!O302="ThiTN",TONGHOP!P302="LT",TONGHOP!P302="TN"),TONGHOP!J302=""),TONGHOP!G302,"")</f>
        <v/>
      </c>
      <c r="C302" t="str">
        <f>IF(AND(TONGHOP!N302=$B$1,OR(TONGHOP!O302="ThiTN",TONGHOP!P302="LT",TONGHOP!P302="TN"),TONGHOP!J302=""),TONGHOP!E302,"")</f>
        <v/>
      </c>
      <c r="D302" t="str">
        <f>IF(AND(TONGHOP!N302=$B$1,OR(TONGHOP!O302="ThiTN",TONGHOP!P302="LT",TONGHOP!P302="TN"),TONGHOP!J302=""),TONGHOP!H302,"")</f>
        <v/>
      </c>
      <c r="E302" t="str">
        <f>IF(AND(TONGHOP!N302=$B$1,OR(TONGHOP!O302="ThiTN",TONGHOP!P302="LT",TONGHOP!P302="TN"),TONGHOP!J302=""),TONGHOP!P302,"")</f>
        <v/>
      </c>
    </row>
    <row r="303" spans="1:5" hidden="1">
      <c r="A303" t="str">
        <f>IF(AND(TONGHOP!N303=$B$1,OR(TONGHOP!O303="ThiTN",TONGHOP!P303="LT",TONGHOP!P303="TN"),TONGHOP!J303=""),TONGHOP!B303,"")</f>
        <v/>
      </c>
      <c r="B303" t="str">
        <f>IF(AND(TONGHOP!N303=$B$1,OR(TONGHOP!O303="ThiTN",TONGHOP!P303="LT",TONGHOP!P303="TN"),TONGHOP!J303=""),TONGHOP!G303,"")</f>
        <v/>
      </c>
      <c r="C303" t="str">
        <f>IF(AND(TONGHOP!N303=$B$1,OR(TONGHOP!O303="ThiTN",TONGHOP!P303="LT",TONGHOP!P303="TN"),TONGHOP!J303=""),TONGHOP!E303,"")</f>
        <v/>
      </c>
      <c r="D303" t="str">
        <f>IF(AND(TONGHOP!N303=$B$1,OR(TONGHOP!O303="ThiTN",TONGHOP!P303="LT",TONGHOP!P303="TN"),TONGHOP!J303=""),TONGHOP!H303,"")</f>
        <v/>
      </c>
      <c r="E303" t="str">
        <f>IF(AND(TONGHOP!N303=$B$1,OR(TONGHOP!O303="ThiTN",TONGHOP!P303="LT",TONGHOP!P303="TN"),TONGHOP!J303=""),TONGHOP!P303,"")</f>
        <v/>
      </c>
    </row>
    <row r="304" spans="1:5" hidden="1">
      <c r="A304" t="str">
        <f>IF(AND(TONGHOP!N304=$B$1,OR(TONGHOP!O304="ThiTN",TONGHOP!P304="LT",TONGHOP!P304="TN"),TONGHOP!J304=""),TONGHOP!B304,"")</f>
        <v/>
      </c>
      <c r="B304" t="str">
        <f>IF(AND(TONGHOP!N304=$B$1,OR(TONGHOP!O304="ThiTN",TONGHOP!P304="LT",TONGHOP!P304="TN"),TONGHOP!J304=""),TONGHOP!G304,"")</f>
        <v/>
      </c>
      <c r="C304" t="str">
        <f>IF(AND(TONGHOP!N304=$B$1,OR(TONGHOP!O304="ThiTN",TONGHOP!P304="LT",TONGHOP!P304="TN"),TONGHOP!J304=""),TONGHOP!E304,"")</f>
        <v/>
      </c>
      <c r="D304" t="str">
        <f>IF(AND(TONGHOP!N304=$B$1,OR(TONGHOP!O304="ThiTN",TONGHOP!P304="LT",TONGHOP!P304="TN"),TONGHOP!J304=""),TONGHOP!H304,"")</f>
        <v/>
      </c>
      <c r="E304" t="str">
        <f>IF(AND(TONGHOP!N304=$B$1,OR(TONGHOP!O304="ThiTN",TONGHOP!P304="LT",TONGHOP!P304="TN"),TONGHOP!J304=""),TONGHOP!P304,"")</f>
        <v/>
      </c>
    </row>
    <row r="305" spans="1:5" hidden="1">
      <c r="A305" t="str">
        <f>IF(AND(TONGHOP!N305=$B$1,OR(TONGHOP!O305="ThiTN",TONGHOP!P305="LT",TONGHOP!P305="TN"),TONGHOP!J305=""),TONGHOP!B305,"")</f>
        <v/>
      </c>
      <c r="B305" t="str">
        <f>IF(AND(TONGHOP!N305=$B$1,OR(TONGHOP!O305="ThiTN",TONGHOP!P305="LT",TONGHOP!P305="TN"),TONGHOP!J305=""),TONGHOP!G305,"")</f>
        <v/>
      </c>
      <c r="C305" t="str">
        <f>IF(AND(TONGHOP!N305=$B$1,OR(TONGHOP!O305="ThiTN",TONGHOP!P305="LT",TONGHOP!P305="TN"),TONGHOP!J305=""),TONGHOP!E305,"")</f>
        <v/>
      </c>
      <c r="D305" t="str">
        <f>IF(AND(TONGHOP!N305=$B$1,OR(TONGHOP!O305="ThiTN",TONGHOP!P305="LT",TONGHOP!P305="TN"),TONGHOP!J305=""),TONGHOP!H305,"")</f>
        <v/>
      </c>
      <c r="E305" t="str">
        <f>IF(AND(TONGHOP!N305=$B$1,OR(TONGHOP!O305="ThiTN",TONGHOP!P305="LT",TONGHOP!P305="TN"),TONGHOP!J305=""),TONGHOP!P305,"")</f>
        <v/>
      </c>
    </row>
    <row r="306" spans="1:5" hidden="1">
      <c r="A306" t="str">
        <f>IF(AND(TONGHOP!N306=$B$1,OR(TONGHOP!O306="ThiTN",TONGHOP!P306="LT",TONGHOP!P306="TN"),TONGHOP!J306=""),TONGHOP!B306,"")</f>
        <v/>
      </c>
      <c r="B306" t="str">
        <f>IF(AND(TONGHOP!N306=$B$1,OR(TONGHOP!O306="ThiTN",TONGHOP!P306="LT",TONGHOP!P306="TN"),TONGHOP!J306=""),TONGHOP!G306,"")</f>
        <v/>
      </c>
      <c r="C306" t="str">
        <f>IF(AND(TONGHOP!N306=$B$1,OR(TONGHOP!O306="ThiTN",TONGHOP!P306="LT",TONGHOP!P306="TN"),TONGHOP!J306=""),TONGHOP!E306,"")</f>
        <v/>
      </c>
      <c r="D306" t="str">
        <f>IF(AND(TONGHOP!N306=$B$1,OR(TONGHOP!O306="ThiTN",TONGHOP!P306="LT",TONGHOP!P306="TN"),TONGHOP!J306=""),TONGHOP!H306,"")</f>
        <v/>
      </c>
      <c r="E306" t="str">
        <f>IF(AND(TONGHOP!N306=$B$1,OR(TONGHOP!O306="ThiTN",TONGHOP!P306="LT",TONGHOP!P306="TN"),TONGHOP!J306=""),TONGHOP!P306,"")</f>
        <v/>
      </c>
    </row>
    <row r="307" spans="1:5" hidden="1">
      <c r="A307" t="str">
        <f>IF(AND(TONGHOP!N307=$B$1,OR(TONGHOP!O307="ThiTN",TONGHOP!P307="LT",TONGHOP!P307="TN"),TONGHOP!J307=""),TONGHOP!B307,"")</f>
        <v/>
      </c>
      <c r="B307" t="str">
        <f>IF(AND(TONGHOP!N307=$B$1,OR(TONGHOP!O307="ThiTN",TONGHOP!P307="LT",TONGHOP!P307="TN"),TONGHOP!J307=""),TONGHOP!G307,"")</f>
        <v/>
      </c>
      <c r="C307" t="str">
        <f>IF(AND(TONGHOP!N307=$B$1,OR(TONGHOP!O307="ThiTN",TONGHOP!P307="LT",TONGHOP!P307="TN"),TONGHOP!J307=""),TONGHOP!E307,"")</f>
        <v/>
      </c>
      <c r="D307" t="str">
        <f>IF(AND(TONGHOP!N307=$B$1,OR(TONGHOP!O307="ThiTN",TONGHOP!P307="LT",TONGHOP!P307="TN"),TONGHOP!J307=""),TONGHOP!H307,"")</f>
        <v/>
      </c>
      <c r="E307" t="str">
        <f>IF(AND(TONGHOP!N307=$B$1,OR(TONGHOP!O307="ThiTN",TONGHOP!P307="LT",TONGHOP!P307="TN"),TONGHOP!J307=""),TONGHOP!P307,"")</f>
        <v/>
      </c>
    </row>
    <row r="308" spans="1:5" hidden="1">
      <c r="A308" t="str">
        <f>IF(AND(TONGHOP!N308=$B$1,OR(TONGHOP!O308="ThiTN",TONGHOP!P308="LT",TONGHOP!P308="TN"),TONGHOP!J308=""),TONGHOP!B308,"")</f>
        <v/>
      </c>
      <c r="B308" t="str">
        <f>IF(AND(TONGHOP!N308=$B$1,OR(TONGHOP!O308="ThiTN",TONGHOP!P308="LT",TONGHOP!P308="TN"),TONGHOP!J308=""),TONGHOP!G308,"")</f>
        <v/>
      </c>
      <c r="C308" t="str">
        <f>IF(AND(TONGHOP!N308=$B$1,OR(TONGHOP!O308="ThiTN",TONGHOP!P308="LT",TONGHOP!P308="TN"),TONGHOP!J308=""),TONGHOP!E308,"")</f>
        <v/>
      </c>
      <c r="D308" t="str">
        <f>IF(AND(TONGHOP!N308=$B$1,OR(TONGHOP!O308="ThiTN",TONGHOP!P308="LT",TONGHOP!P308="TN"),TONGHOP!J308=""),TONGHOP!H308,"")</f>
        <v/>
      </c>
      <c r="E308" t="str">
        <f>IF(AND(TONGHOP!N308=$B$1,OR(TONGHOP!O308="ThiTN",TONGHOP!P308="LT",TONGHOP!P308="TN"),TONGHOP!J308=""),TONGHOP!P308,"")</f>
        <v/>
      </c>
    </row>
    <row r="309" spans="1:5" hidden="1">
      <c r="A309" t="str">
        <f>IF(AND(TONGHOP!N309=$B$1,OR(TONGHOP!O309="ThiTN",TONGHOP!P309="LT",TONGHOP!P309="TN"),TONGHOP!J309=""),TONGHOP!B309,"")</f>
        <v/>
      </c>
      <c r="B309" t="str">
        <f>IF(AND(TONGHOP!N309=$B$1,OR(TONGHOP!O309="ThiTN",TONGHOP!P309="LT",TONGHOP!P309="TN"),TONGHOP!J309=""),TONGHOP!G309,"")</f>
        <v/>
      </c>
      <c r="C309" t="str">
        <f>IF(AND(TONGHOP!N309=$B$1,OR(TONGHOP!O309="ThiTN",TONGHOP!P309="LT",TONGHOP!P309="TN"),TONGHOP!J309=""),TONGHOP!E309,"")</f>
        <v/>
      </c>
      <c r="D309" t="str">
        <f>IF(AND(TONGHOP!N309=$B$1,OR(TONGHOP!O309="ThiTN",TONGHOP!P309="LT",TONGHOP!P309="TN"),TONGHOP!J309=""),TONGHOP!H309,"")</f>
        <v/>
      </c>
      <c r="E309" t="str">
        <f>IF(AND(TONGHOP!N309=$B$1,OR(TONGHOP!O309="ThiTN",TONGHOP!P309="LT",TONGHOP!P309="TN"),TONGHOP!J309=""),TONGHOP!P309,"")</f>
        <v/>
      </c>
    </row>
    <row r="310" spans="1:5" hidden="1">
      <c r="A310" t="str">
        <f>IF(AND(TONGHOP!N310=$B$1,OR(TONGHOP!O310="ThiTN",TONGHOP!P310="LT",TONGHOP!P310="TN"),TONGHOP!J310=""),TONGHOP!B310,"")</f>
        <v/>
      </c>
      <c r="B310" t="str">
        <f>IF(AND(TONGHOP!N310=$B$1,OR(TONGHOP!O310="ThiTN",TONGHOP!P310="LT",TONGHOP!P310="TN"),TONGHOP!J310=""),TONGHOP!G310,"")</f>
        <v/>
      </c>
      <c r="C310" t="str">
        <f>IF(AND(TONGHOP!N310=$B$1,OR(TONGHOP!O310="ThiTN",TONGHOP!P310="LT",TONGHOP!P310="TN"),TONGHOP!J310=""),TONGHOP!E310,"")</f>
        <v/>
      </c>
      <c r="D310" t="str">
        <f>IF(AND(TONGHOP!N310=$B$1,OR(TONGHOP!O310="ThiTN",TONGHOP!P310="LT",TONGHOP!P310="TN"),TONGHOP!J310=""),TONGHOP!H310,"")</f>
        <v/>
      </c>
      <c r="E310" t="str">
        <f>IF(AND(TONGHOP!N310=$B$1,OR(TONGHOP!O310="ThiTN",TONGHOP!P310="LT",TONGHOP!P310="TN"),TONGHOP!J310=""),TONGHOP!P310,"")</f>
        <v/>
      </c>
    </row>
    <row r="311" spans="1:5" hidden="1">
      <c r="A311" t="str">
        <f>IF(AND(TONGHOP!N311=$B$1,OR(TONGHOP!O311="ThiTN",TONGHOP!P311="LT",TONGHOP!P311="TN"),TONGHOP!J311=""),TONGHOP!B311,"")</f>
        <v/>
      </c>
      <c r="B311" t="str">
        <f>IF(AND(TONGHOP!N311=$B$1,OR(TONGHOP!O311="ThiTN",TONGHOP!P311="LT",TONGHOP!P311="TN"),TONGHOP!J311=""),TONGHOP!G311,"")</f>
        <v/>
      </c>
      <c r="C311" t="str">
        <f>IF(AND(TONGHOP!N311=$B$1,OR(TONGHOP!O311="ThiTN",TONGHOP!P311="LT",TONGHOP!P311="TN"),TONGHOP!J311=""),TONGHOP!E311,"")</f>
        <v/>
      </c>
      <c r="D311" t="str">
        <f>IF(AND(TONGHOP!N311=$B$1,OR(TONGHOP!O311="ThiTN",TONGHOP!P311="LT",TONGHOP!P311="TN"),TONGHOP!J311=""),TONGHOP!H311,"")</f>
        <v/>
      </c>
      <c r="E311" t="str">
        <f>IF(AND(TONGHOP!N311=$B$1,OR(TONGHOP!O311="ThiTN",TONGHOP!P311="LT",TONGHOP!P311="TN"),TONGHOP!J311=""),TONGHOP!P311,"")</f>
        <v/>
      </c>
    </row>
    <row r="312" spans="1:5" hidden="1">
      <c r="A312" t="str">
        <f>IF(AND(TONGHOP!N312=$B$1,OR(TONGHOP!O312="ThiTN",TONGHOP!P312="LT",TONGHOP!P312="TN"),TONGHOP!J312=""),TONGHOP!B312,"")</f>
        <v/>
      </c>
      <c r="B312" t="str">
        <f>IF(AND(TONGHOP!N312=$B$1,OR(TONGHOP!O312="ThiTN",TONGHOP!P312="LT",TONGHOP!P312="TN"),TONGHOP!J312=""),TONGHOP!G312,"")</f>
        <v/>
      </c>
      <c r="C312" t="str">
        <f>IF(AND(TONGHOP!N312=$B$1,OR(TONGHOP!O312="ThiTN",TONGHOP!P312="LT",TONGHOP!P312="TN"),TONGHOP!J312=""),TONGHOP!E312,"")</f>
        <v/>
      </c>
      <c r="D312" t="str">
        <f>IF(AND(TONGHOP!N312=$B$1,OR(TONGHOP!O312="ThiTN",TONGHOP!P312="LT",TONGHOP!P312="TN"),TONGHOP!J312=""),TONGHOP!H312,"")</f>
        <v/>
      </c>
      <c r="E312" t="str">
        <f>IF(AND(TONGHOP!N312=$B$1,OR(TONGHOP!O312="ThiTN",TONGHOP!P312="LT",TONGHOP!P312="TN"),TONGHOP!J312=""),TONGHOP!P312,"")</f>
        <v/>
      </c>
    </row>
    <row r="313" spans="1:5" hidden="1">
      <c r="A313" t="str">
        <f>IF(AND(TONGHOP!N313=$B$1,OR(TONGHOP!O313="ThiTN",TONGHOP!P313="LT",TONGHOP!P313="TN"),TONGHOP!J313=""),TONGHOP!B313,"")</f>
        <v/>
      </c>
      <c r="B313" t="str">
        <f>IF(AND(TONGHOP!N313=$B$1,OR(TONGHOP!O313="ThiTN",TONGHOP!P313="LT",TONGHOP!P313="TN"),TONGHOP!J313=""),TONGHOP!G313,"")</f>
        <v/>
      </c>
      <c r="C313" t="str">
        <f>IF(AND(TONGHOP!N313=$B$1,OR(TONGHOP!O313="ThiTN",TONGHOP!P313="LT",TONGHOP!P313="TN"),TONGHOP!J313=""),TONGHOP!E313,"")</f>
        <v/>
      </c>
      <c r="D313" t="str">
        <f>IF(AND(TONGHOP!N313=$B$1,OR(TONGHOP!O313="ThiTN",TONGHOP!P313="LT",TONGHOP!P313="TN"),TONGHOP!J313=""),TONGHOP!H313,"")</f>
        <v/>
      </c>
      <c r="E313" t="str">
        <f>IF(AND(TONGHOP!N313=$B$1,OR(TONGHOP!O313="ThiTN",TONGHOP!P313="LT",TONGHOP!P313="TN"),TONGHOP!J313=""),TONGHOP!P313,"")</f>
        <v/>
      </c>
    </row>
    <row r="314" spans="1:5" hidden="1">
      <c r="A314" t="str">
        <f>IF(AND(TONGHOP!N314=$B$1,OR(TONGHOP!O314="ThiTN",TONGHOP!P314="LT",TONGHOP!P314="TN"),TONGHOP!J314=""),TONGHOP!B314,"")</f>
        <v/>
      </c>
      <c r="B314" t="str">
        <f>IF(AND(TONGHOP!N314=$B$1,OR(TONGHOP!O314="ThiTN",TONGHOP!P314="LT",TONGHOP!P314="TN"),TONGHOP!J314=""),TONGHOP!G314,"")</f>
        <v/>
      </c>
      <c r="C314" t="str">
        <f>IF(AND(TONGHOP!N314=$B$1,OR(TONGHOP!O314="ThiTN",TONGHOP!P314="LT",TONGHOP!P314="TN"),TONGHOP!J314=""),TONGHOP!E314,"")</f>
        <v/>
      </c>
      <c r="D314" t="str">
        <f>IF(AND(TONGHOP!N314=$B$1,OR(TONGHOP!O314="ThiTN",TONGHOP!P314="LT",TONGHOP!P314="TN"),TONGHOP!J314=""),TONGHOP!H314,"")</f>
        <v/>
      </c>
      <c r="E314" t="str">
        <f>IF(AND(TONGHOP!N314=$B$1,OR(TONGHOP!O314="ThiTN",TONGHOP!P314="LT",TONGHOP!P314="TN"),TONGHOP!J314=""),TONGHOP!P314,"")</f>
        <v/>
      </c>
    </row>
    <row r="315" spans="1:5" hidden="1">
      <c r="A315" t="str">
        <f>IF(AND(TONGHOP!N315=$B$1,OR(TONGHOP!O315="ThiTN",TONGHOP!P315="LT",TONGHOP!P315="TN"),TONGHOP!J315=""),TONGHOP!B315,"")</f>
        <v/>
      </c>
      <c r="B315" t="str">
        <f>IF(AND(TONGHOP!N315=$B$1,OR(TONGHOP!O315="ThiTN",TONGHOP!P315="LT",TONGHOP!P315="TN"),TONGHOP!J315=""),TONGHOP!G315,"")</f>
        <v/>
      </c>
      <c r="C315" t="str">
        <f>IF(AND(TONGHOP!N315=$B$1,OR(TONGHOP!O315="ThiTN",TONGHOP!P315="LT",TONGHOP!P315="TN"),TONGHOP!J315=""),TONGHOP!E315,"")</f>
        <v/>
      </c>
      <c r="D315" t="str">
        <f>IF(AND(TONGHOP!N315=$B$1,OR(TONGHOP!O315="ThiTN",TONGHOP!P315="LT",TONGHOP!P315="TN"),TONGHOP!J315=""),TONGHOP!H315,"")</f>
        <v/>
      </c>
      <c r="E315" t="str">
        <f>IF(AND(TONGHOP!N315=$B$1,OR(TONGHOP!O315="ThiTN",TONGHOP!P315="LT",TONGHOP!P315="TN"),TONGHOP!J315=""),TONGHOP!P315,"")</f>
        <v/>
      </c>
    </row>
    <row r="316" spans="1:5" hidden="1">
      <c r="A316" t="str">
        <f>IF(AND(TONGHOP!N316=$B$1,OR(TONGHOP!O316="ThiTN",TONGHOP!P316="LT",TONGHOP!P316="TN"),TONGHOP!J316=""),TONGHOP!B316,"")</f>
        <v/>
      </c>
      <c r="B316" t="str">
        <f>IF(AND(TONGHOP!N316=$B$1,OR(TONGHOP!O316="ThiTN",TONGHOP!P316="LT",TONGHOP!P316="TN"),TONGHOP!J316=""),TONGHOP!G316,"")</f>
        <v/>
      </c>
      <c r="C316" t="str">
        <f>IF(AND(TONGHOP!N316=$B$1,OR(TONGHOP!O316="ThiTN",TONGHOP!P316="LT",TONGHOP!P316="TN"),TONGHOP!J316=""),TONGHOP!E316,"")</f>
        <v/>
      </c>
      <c r="D316" t="str">
        <f>IF(AND(TONGHOP!N316=$B$1,OR(TONGHOP!O316="ThiTN",TONGHOP!P316="LT",TONGHOP!P316="TN"),TONGHOP!J316=""),TONGHOP!H316,"")</f>
        <v/>
      </c>
      <c r="E316" t="str">
        <f>IF(AND(TONGHOP!N316=$B$1,OR(TONGHOP!O316="ThiTN",TONGHOP!P316="LT",TONGHOP!P316="TN"),TONGHOP!J316=""),TONGHOP!P316,"")</f>
        <v/>
      </c>
    </row>
    <row r="317" spans="1:5" hidden="1">
      <c r="A317" t="str">
        <f>IF(AND(TONGHOP!N317=$B$1,OR(TONGHOP!O317="ThiTN",TONGHOP!P317="LT",TONGHOP!P317="TN"),TONGHOP!J317=""),TONGHOP!B317,"")</f>
        <v/>
      </c>
      <c r="B317" t="str">
        <f>IF(AND(TONGHOP!N317=$B$1,OR(TONGHOP!O317="ThiTN",TONGHOP!P317="LT",TONGHOP!P317="TN"),TONGHOP!J317=""),TONGHOP!G317,"")</f>
        <v/>
      </c>
      <c r="C317" t="str">
        <f>IF(AND(TONGHOP!N317=$B$1,OR(TONGHOP!O317="ThiTN",TONGHOP!P317="LT",TONGHOP!P317="TN"),TONGHOP!J317=""),TONGHOP!E317,"")</f>
        <v/>
      </c>
      <c r="D317" t="str">
        <f>IF(AND(TONGHOP!N317=$B$1,OR(TONGHOP!O317="ThiTN",TONGHOP!P317="LT",TONGHOP!P317="TN"),TONGHOP!J317=""),TONGHOP!H317,"")</f>
        <v/>
      </c>
      <c r="E317" t="str">
        <f>IF(AND(TONGHOP!N317=$B$1,OR(TONGHOP!O317="ThiTN",TONGHOP!P317="LT",TONGHOP!P317="TN"),TONGHOP!J317=""),TONGHOP!P317,"")</f>
        <v/>
      </c>
    </row>
    <row r="318" spans="1:5" hidden="1">
      <c r="A318" t="str">
        <f>IF(AND(TONGHOP!N318=$B$1,OR(TONGHOP!O318="ThiTN",TONGHOP!P318="LT",TONGHOP!P318="TN"),TONGHOP!J318=""),TONGHOP!B318,"")</f>
        <v/>
      </c>
      <c r="B318" t="str">
        <f>IF(AND(TONGHOP!N318=$B$1,OR(TONGHOP!O318="ThiTN",TONGHOP!P318="LT",TONGHOP!P318="TN"),TONGHOP!J318=""),TONGHOP!G318,"")</f>
        <v/>
      </c>
      <c r="C318" t="str">
        <f>IF(AND(TONGHOP!N318=$B$1,OR(TONGHOP!O318="ThiTN",TONGHOP!P318="LT",TONGHOP!P318="TN"),TONGHOP!J318=""),TONGHOP!E318,"")</f>
        <v/>
      </c>
      <c r="D318" t="str">
        <f>IF(AND(TONGHOP!N318=$B$1,OR(TONGHOP!O318="ThiTN",TONGHOP!P318="LT",TONGHOP!P318="TN"),TONGHOP!J318=""),TONGHOP!H318,"")</f>
        <v/>
      </c>
      <c r="E318" t="str">
        <f>IF(AND(TONGHOP!N318=$B$1,OR(TONGHOP!O318="ThiTN",TONGHOP!P318="LT",TONGHOP!P318="TN"),TONGHOP!J318=""),TONGHOP!P318,"")</f>
        <v/>
      </c>
    </row>
    <row r="319" spans="1:5" hidden="1">
      <c r="A319" t="str">
        <f>IF(AND(TONGHOP!N319=$B$1,OR(TONGHOP!O319="ThiTN",TONGHOP!P319="LT",TONGHOP!P319="TN"),TONGHOP!J319=""),TONGHOP!B319,"")</f>
        <v/>
      </c>
      <c r="B319" t="str">
        <f>IF(AND(TONGHOP!N319=$B$1,OR(TONGHOP!O319="ThiTN",TONGHOP!P319="LT",TONGHOP!P319="TN"),TONGHOP!J319=""),TONGHOP!G319,"")</f>
        <v/>
      </c>
      <c r="C319" t="str">
        <f>IF(AND(TONGHOP!N319=$B$1,OR(TONGHOP!O319="ThiTN",TONGHOP!P319="LT",TONGHOP!P319="TN"),TONGHOP!J319=""),TONGHOP!E319,"")</f>
        <v/>
      </c>
      <c r="D319" t="str">
        <f>IF(AND(TONGHOP!N319=$B$1,OR(TONGHOP!O319="ThiTN",TONGHOP!P319="LT",TONGHOP!P319="TN"),TONGHOP!J319=""),TONGHOP!H319,"")</f>
        <v/>
      </c>
      <c r="E319" t="str">
        <f>IF(AND(TONGHOP!N319=$B$1,OR(TONGHOP!O319="ThiTN",TONGHOP!P319="LT",TONGHOP!P319="TN"),TONGHOP!J319=""),TONGHOP!P319,"")</f>
        <v/>
      </c>
    </row>
    <row r="320" spans="1:5" hidden="1">
      <c r="A320" t="str">
        <f>IF(AND(TONGHOP!N320=$B$1,OR(TONGHOP!O320="ThiTN",TONGHOP!P320="LT",TONGHOP!P320="TN"),TONGHOP!J320=""),TONGHOP!B320,"")</f>
        <v/>
      </c>
      <c r="B320" t="str">
        <f>IF(AND(TONGHOP!N320=$B$1,OR(TONGHOP!O320="ThiTN",TONGHOP!P320="LT",TONGHOP!P320="TN"),TONGHOP!J320=""),TONGHOP!G320,"")</f>
        <v/>
      </c>
      <c r="C320" t="str">
        <f>IF(AND(TONGHOP!N320=$B$1,OR(TONGHOP!O320="ThiTN",TONGHOP!P320="LT",TONGHOP!P320="TN"),TONGHOP!J320=""),TONGHOP!E320,"")</f>
        <v/>
      </c>
      <c r="D320" t="str">
        <f>IF(AND(TONGHOP!N320=$B$1,OR(TONGHOP!O320="ThiTN",TONGHOP!P320="LT",TONGHOP!P320="TN"),TONGHOP!J320=""),TONGHOP!H320,"")</f>
        <v/>
      </c>
      <c r="E320" t="str">
        <f>IF(AND(TONGHOP!N320=$B$1,OR(TONGHOP!O320="ThiTN",TONGHOP!P320="LT",TONGHOP!P320="TN"),TONGHOP!J320=""),TONGHOP!P320,"")</f>
        <v/>
      </c>
    </row>
    <row r="321" spans="1:5" hidden="1">
      <c r="A321" t="str">
        <f>IF(AND(TONGHOP!N321=$B$1,OR(TONGHOP!O321="ThiTN",TONGHOP!P321="LT",TONGHOP!P321="TN"),TONGHOP!J321=""),TONGHOP!B321,"")</f>
        <v/>
      </c>
      <c r="B321" t="str">
        <f>IF(AND(TONGHOP!N321=$B$1,OR(TONGHOP!O321="ThiTN",TONGHOP!P321="LT",TONGHOP!P321="TN"),TONGHOP!J321=""),TONGHOP!G321,"")</f>
        <v/>
      </c>
      <c r="C321" t="str">
        <f>IF(AND(TONGHOP!N321=$B$1,OR(TONGHOP!O321="ThiTN",TONGHOP!P321="LT",TONGHOP!P321="TN"),TONGHOP!J321=""),TONGHOP!E321,"")</f>
        <v/>
      </c>
      <c r="D321" t="str">
        <f>IF(AND(TONGHOP!N321=$B$1,OR(TONGHOP!O321="ThiTN",TONGHOP!P321="LT",TONGHOP!P321="TN"),TONGHOP!J321=""),TONGHOP!H321,"")</f>
        <v/>
      </c>
      <c r="E321" t="str">
        <f>IF(AND(TONGHOP!N321=$B$1,OR(TONGHOP!O321="ThiTN",TONGHOP!P321="LT",TONGHOP!P321="TN"),TONGHOP!J321=""),TONGHOP!P321,"")</f>
        <v/>
      </c>
    </row>
    <row r="322" spans="1:5" hidden="1">
      <c r="A322" t="str">
        <f>IF(AND(TONGHOP!N322=$B$1,OR(TONGHOP!O322="ThiTN",TONGHOP!P322="LT",TONGHOP!P322="TN"),TONGHOP!J322=""),TONGHOP!B322,"")</f>
        <v/>
      </c>
      <c r="B322" t="str">
        <f>IF(AND(TONGHOP!N322=$B$1,OR(TONGHOP!O322="ThiTN",TONGHOP!P322="LT",TONGHOP!P322="TN"),TONGHOP!J322=""),TONGHOP!G322,"")</f>
        <v/>
      </c>
      <c r="C322" t="str">
        <f>IF(AND(TONGHOP!N322=$B$1,OR(TONGHOP!O322="ThiTN",TONGHOP!P322="LT",TONGHOP!P322="TN"),TONGHOP!J322=""),TONGHOP!E322,"")</f>
        <v/>
      </c>
      <c r="D322" t="str">
        <f>IF(AND(TONGHOP!N322=$B$1,OR(TONGHOP!O322="ThiTN",TONGHOP!P322="LT",TONGHOP!P322="TN"),TONGHOP!J322=""),TONGHOP!H322,"")</f>
        <v/>
      </c>
      <c r="E322" t="str">
        <f>IF(AND(TONGHOP!N322=$B$1,OR(TONGHOP!O322="ThiTN",TONGHOP!P322="LT",TONGHOP!P322="TN"),TONGHOP!J322=""),TONGHOP!P322,"")</f>
        <v/>
      </c>
    </row>
    <row r="323" spans="1:5" hidden="1">
      <c r="A323" t="str">
        <f>IF(AND(TONGHOP!N323=$B$1,OR(TONGHOP!O323="ThiTN",TONGHOP!P323="LT",TONGHOP!P323="TN"),TONGHOP!J323=""),TONGHOP!B323,"")</f>
        <v/>
      </c>
      <c r="B323" t="str">
        <f>IF(AND(TONGHOP!N323=$B$1,OR(TONGHOP!O323="ThiTN",TONGHOP!P323="LT",TONGHOP!P323="TN"),TONGHOP!J323=""),TONGHOP!G323,"")</f>
        <v/>
      </c>
      <c r="C323" t="str">
        <f>IF(AND(TONGHOP!N323=$B$1,OR(TONGHOP!O323="ThiTN",TONGHOP!P323="LT",TONGHOP!P323="TN"),TONGHOP!J323=""),TONGHOP!E323,"")</f>
        <v/>
      </c>
      <c r="D323" t="str">
        <f>IF(AND(TONGHOP!N323=$B$1,OR(TONGHOP!O323="ThiTN",TONGHOP!P323="LT",TONGHOP!P323="TN"),TONGHOP!J323=""),TONGHOP!H323,"")</f>
        <v/>
      </c>
      <c r="E323" t="str">
        <f>IF(AND(TONGHOP!N323=$B$1,OR(TONGHOP!O323="ThiTN",TONGHOP!P323="LT",TONGHOP!P323="TN"),TONGHOP!J323=""),TONGHOP!P323,"")</f>
        <v/>
      </c>
    </row>
    <row r="324" spans="1:5" hidden="1">
      <c r="A324" t="str">
        <f>IF(AND(TONGHOP!N324=$B$1,OR(TONGHOP!O324="ThiTN",TONGHOP!P324="LT",TONGHOP!P324="TN"),TONGHOP!J324=""),TONGHOP!B324,"")</f>
        <v/>
      </c>
      <c r="B324" t="str">
        <f>IF(AND(TONGHOP!N324=$B$1,OR(TONGHOP!O324="ThiTN",TONGHOP!P324="LT",TONGHOP!P324="TN"),TONGHOP!J324=""),TONGHOP!G324,"")</f>
        <v/>
      </c>
      <c r="C324" t="str">
        <f>IF(AND(TONGHOP!N324=$B$1,OR(TONGHOP!O324="ThiTN",TONGHOP!P324="LT",TONGHOP!P324="TN"),TONGHOP!J324=""),TONGHOP!E324,"")</f>
        <v/>
      </c>
      <c r="D324" t="str">
        <f>IF(AND(TONGHOP!N324=$B$1,OR(TONGHOP!O324="ThiTN",TONGHOP!P324="LT",TONGHOP!P324="TN"),TONGHOP!J324=""),TONGHOP!H324,"")</f>
        <v/>
      </c>
      <c r="E324" t="str">
        <f>IF(AND(TONGHOP!N324=$B$1,OR(TONGHOP!O324="ThiTN",TONGHOP!P324="LT",TONGHOP!P324="TN"),TONGHOP!J324=""),TONGHOP!P324,"")</f>
        <v/>
      </c>
    </row>
    <row r="325" spans="1:5" hidden="1">
      <c r="A325" t="str">
        <f>IF(AND(TONGHOP!N325=$B$1,OR(TONGHOP!O325="ThiTN",TONGHOP!P325="LT",TONGHOP!P325="TN"),TONGHOP!J325=""),TONGHOP!B325,"")</f>
        <v/>
      </c>
      <c r="B325" t="str">
        <f>IF(AND(TONGHOP!N325=$B$1,OR(TONGHOP!O325="ThiTN",TONGHOP!P325="LT",TONGHOP!P325="TN"),TONGHOP!J325=""),TONGHOP!G325,"")</f>
        <v/>
      </c>
      <c r="C325" t="str">
        <f>IF(AND(TONGHOP!N325=$B$1,OR(TONGHOP!O325="ThiTN",TONGHOP!P325="LT",TONGHOP!P325="TN"),TONGHOP!J325=""),TONGHOP!E325,"")</f>
        <v/>
      </c>
      <c r="D325" t="str">
        <f>IF(AND(TONGHOP!N325=$B$1,OR(TONGHOP!O325="ThiTN",TONGHOP!P325="LT",TONGHOP!P325="TN"),TONGHOP!J325=""),TONGHOP!H325,"")</f>
        <v/>
      </c>
      <c r="E325" t="str">
        <f>IF(AND(TONGHOP!N325=$B$1,OR(TONGHOP!O325="ThiTN",TONGHOP!P325="LT",TONGHOP!P325="TN"),TONGHOP!J325=""),TONGHOP!P325,"")</f>
        <v/>
      </c>
    </row>
    <row r="326" spans="1:5" hidden="1">
      <c r="A326" t="str">
        <f>IF(AND(TONGHOP!N326=$B$1,OR(TONGHOP!O326="ThiTN",TONGHOP!P326="LT",TONGHOP!P326="TN"),TONGHOP!J326=""),TONGHOP!B326,"")</f>
        <v/>
      </c>
      <c r="B326" t="str">
        <f>IF(AND(TONGHOP!N326=$B$1,OR(TONGHOP!O326="ThiTN",TONGHOP!P326="LT",TONGHOP!P326="TN"),TONGHOP!J326=""),TONGHOP!G326,"")</f>
        <v/>
      </c>
      <c r="C326" t="str">
        <f>IF(AND(TONGHOP!N326=$B$1,OR(TONGHOP!O326="ThiTN",TONGHOP!P326="LT",TONGHOP!P326="TN"),TONGHOP!J326=""),TONGHOP!E326,"")</f>
        <v/>
      </c>
      <c r="D326" t="str">
        <f>IF(AND(TONGHOP!N326=$B$1,OR(TONGHOP!O326="ThiTN",TONGHOP!P326="LT",TONGHOP!P326="TN"),TONGHOP!J326=""),TONGHOP!H326,"")</f>
        <v/>
      </c>
      <c r="E326" t="str">
        <f>IF(AND(TONGHOP!N326=$B$1,OR(TONGHOP!O326="ThiTN",TONGHOP!P326="LT",TONGHOP!P326="TN"),TONGHOP!J326=""),TONGHOP!P326,"")</f>
        <v/>
      </c>
    </row>
    <row r="327" spans="1:5" hidden="1">
      <c r="A327" t="str">
        <f>IF(AND(TONGHOP!N327=$B$1,OR(TONGHOP!O327="ThiTN",TONGHOP!P327="LT",TONGHOP!P327="TN"),TONGHOP!J327=""),TONGHOP!B327,"")</f>
        <v/>
      </c>
      <c r="B327" t="str">
        <f>IF(AND(TONGHOP!N327=$B$1,OR(TONGHOP!O327="ThiTN",TONGHOP!P327="LT",TONGHOP!P327="TN"),TONGHOP!J327=""),TONGHOP!G327,"")</f>
        <v/>
      </c>
      <c r="C327" t="str">
        <f>IF(AND(TONGHOP!N327=$B$1,OR(TONGHOP!O327="ThiTN",TONGHOP!P327="LT",TONGHOP!P327="TN"),TONGHOP!J327=""),TONGHOP!E327,"")</f>
        <v/>
      </c>
      <c r="D327" t="str">
        <f>IF(AND(TONGHOP!N327=$B$1,OR(TONGHOP!O327="ThiTN",TONGHOP!P327="LT",TONGHOP!P327="TN"),TONGHOP!J327=""),TONGHOP!H327,"")</f>
        <v/>
      </c>
      <c r="E327" t="str">
        <f>IF(AND(TONGHOP!N327=$B$1,OR(TONGHOP!O327="ThiTN",TONGHOP!P327="LT",TONGHOP!P327="TN"),TONGHOP!J327=""),TONGHOP!P327,"")</f>
        <v/>
      </c>
    </row>
    <row r="328" spans="1:5" hidden="1">
      <c r="A328" t="str">
        <f>IF(AND(TONGHOP!N328=$B$1,OR(TONGHOP!O328="ThiTN",TONGHOP!P328="LT",TONGHOP!P328="TN"),TONGHOP!J328=""),TONGHOP!B328,"")</f>
        <v/>
      </c>
      <c r="B328" t="str">
        <f>IF(AND(TONGHOP!N328=$B$1,OR(TONGHOP!O328="ThiTN",TONGHOP!P328="LT",TONGHOP!P328="TN"),TONGHOP!J328=""),TONGHOP!G328,"")</f>
        <v/>
      </c>
      <c r="C328" t="str">
        <f>IF(AND(TONGHOP!N328=$B$1,OR(TONGHOP!O328="ThiTN",TONGHOP!P328="LT",TONGHOP!P328="TN"),TONGHOP!J328=""),TONGHOP!E328,"")</f>
        <v/>
      </c>
      <c r="D328" t="str">
        <f>IF(AND(TONGHOP!N328=$B$1,OR(TONGHOP!O328="ThiTN",TONGHOP!P328="LT",TONGHOP!P328="TN"),TONGHOP!J328=""),TONGHOP!H328,"")</f>
        <v/>
      </c>
      <c r="E328" t="str">
        <f>IF(AND(TONGHOP!N328=$B$1,OR(TONGHOP!O328="ThiTN",TONGHOP!P328="LT",TONGHOP!P328="TN"),TONGHOP!J328=""),TONGHOP!P328,"")</f>
        <v/>
      </c>
    </row>
    <row r="329" spans="1:5" hidden="1">
      <c r="A329" t="str">
        <f>IF(AND(TONGHOP!N329=$B$1,OR(TONGHOP!O329="ThiTN",TONGHOP!P329="LT",TONGHOP!P329="TN"),TONGHOP!J329=""),TONGHOP!B329,"")</f>
        <v/>
      </c>
      <c r="B329" t="str">
        <f>IF(AND(TONGHOP!N329=$B$1,OR(TONGHOP!O329="ThiTN",TONGHOP!P329="LT",TONGHOP!P329="TN"),TONGHOP!J329=""),TONGHOP!G329,"")</f>
        <v/>
      </c>
      <c r="C329" t="str">
        <f>IF(AND(TONGHOP!N329=$B$1,OR(TONGHOP!O329="ThiTN",TONGHOP!P329="LT",TONGHOP!P329="TN"),TONGHOP!J329=""),TONGHOP!E329,"")</f>
        <v/>
      </c>
      <c r="D329" t="str">
        <f>IF(AND(TONGHOP!N329=$B$1,OR(TONGHOP!O329="ThiTN",TONGHOP!P329="LT",TONGHOP!P329="TN"),TONGHOP!J329=""),TONGHOP!H329,"")</f>
        <v/>
      </c>
      <c r="E329" t="str">
        <f>IF(AND(TONGHOP!N329=$B$1,OR(TONGHOP!O329="ThiTN",TONGHOP!P329="LT",TONGHOP!P329="TN"),TONGHOP!J329=""),TONGHOP!P329,"")</f>
        <v/>
      </c>
    </row>
    <row r="330" spans="1:5" hidden="1">
      <c r="A330" t="str">
        <f>IF(AND(TONGHOP!N330=$B$1,OR(TONGHOP!O330="ThiTN",TONGHOP!P330="LT",TONGHOP!P330="TN"),TONGHOP!J330=""),TONGHOP!B330,"")</f>
        <v/>
      </c>
      <c r="B330" t="str">
        <f>IF(AND(TONGHOP!N330=$B$1,OR(TONGHOP!O330="ThiTN",TONGHOP!P330="LT",TONGHOP!P330="TN"),TONGHOP!J330=""),TONGHOP!G330,"")</f>
        <v/>
      </c>
      <c r="C330" t="str">
        <f>IF(AND(TONGHOP!N330=$B$1,OR(TONGHOP!O330="ThiTN",TONGHOP!P330="LT",TONGHOP!P330="TN"),TONGHOP!J330=""),TONGHOP!E330,"")</f>
        <v/>
      </c>
      <c r="D330" t="str">
        <f>IF(AND(TONGHOP!N330=$B$1,OR(TONGHOP!O330="ThiTN",TONGHOP!P330="LT",TONGHOP!P330="TN"),TONGHOP!J330=""),TONGHOP!H330,"")</f>
        <v/>
      </c>
      <c r="E330" t="str">
        <f>IF(AND(TONGHOP!N330=$B$1,OR(TONGHOP!O330="ThiTN",TONGHOP!P330="LT",TONGHOP!P330="TN"),TONGHOP!J330=""),TONGHOP!P330,"")</f>
        <v/>
      </c>
    </row>
    <row r="331" spans="1:5" hidden="1">
      <c r="A331" t="str">
        <f>IF(AND(TONGHOP!N331=$B$1,OR(TONGHOP!O331="ThiTN",TONGHOP!P331="LT",TONGHOP!P331="TN"),TONGHOP!J331=""),TONGHOP!B331,"")</f>
        <v/>
      </c>
      <c r="B331" t="str">
        <f>IF(AND(TONGHOP!N331=$B$1,OR(TONGHOP!O331="ThiTN",TONGHOP!P331="LT",TONGHOP!P331="TN"),TONGHOP!J331=""),TONGHOP!G331,"")</f>
        <v/>
      </c>
      <c r="C331" t="str">
        <f>IF(AND(TONGHOP!N331=$B$1,OR(TONGHOP!O331="ThiTN",TONGHOP!P331="LT",TONGHOP!P331="TN"),TONGHOP!J331=""),TONGHOP!E331,"")</f>
        <v/>
      </c>
      <c r="D331" t="str">
        <f>IF(AND(TONGHOP!N331=$B$1,OR(TONGHOP!O331="ThiTN",TONGHOP!P331="LT",TONGHOP!P331="TN"),TONGHOP!J331=""),TONGHOP!H331,"")</f>
        <v/>
      </c>
      <c r="E331" t="str">
        <f>IF(AND(TONGHOP!N331=$B$1,OR(TONGHOP!O331="ThiTN",TONGHOP!P331="LT",TONGHOP!P331="TN"),TONGHOP!J331=""),TONGHOP!P331,"")</f>
        <v/>
      </c>
    </row>
    <row r="332" spans="1:5" hidden="1">
      <c r="A332" t="str">
        <f>IF(AND(TONGHOP!N332=$B$1,OR(TONGHOP!O332="ThiTN",TONGHOP!P332="LT",TONGHOP!P332="TN"),TONGHOP!J332=""),TONGHOP!B332,"")</f>
        <v/>
      </c>
      <c r="B332" t="str">
        <f>IF(AND(TONGHOP!N332=$B$1,OR(TONGHOP!O332="ThiTN",TONGHOP!P332="LT",TONGHOP!P332="TN"),TONGHOP!J332=""),TONGHOP!G332,"")</f>
        <v/>
      </c>
      <c r="C332" t="str">
        <f>IF(AND(TONGHOP!N332=$B$1,OR(TONGHOP!O332="ThiTN",TONGHOP!P332="LT",TONGHOP!P332="TN"),TONGHOP!J332=""),TONGHOP!E332,"")</f>
        <v/>
      </c>
      <c r="D332" t="str">
        <f>IF(AND(TONGHOP!N332=$B$1,OR(TONGHOP!O332="ThiTN",TONGHOP!P332="LT",TONGHOP!P332="TN"),TONGHOP!J332=""),TONGHOP!H332,"")</f>
        <v/>
      </c>
      <c r="E332" t="str">
        <f>IF(AND(TONGHOP!N332=$B$1,OR(TONGHOP!O332="ThiTN",TONGHOP!P332="LT",TONGHOP!P332="TN"),TONGHOP!J332=""),TONGHOP!P332,"")</f>
        <v/>
      </c>
    </row>
    <row r="333" spans="1:5" hidden="1">
      <c r="A333" t="str">
        <f>IF(AND(TONGHOP!N333=$B$1,OR(TONGHOP!O333="ThiTN",TONGHOP!P333="LT",TONGHOP!P333="TN"),TONGHOP!J333=""),TONGHOP!B333,"")</f>
        <v/>
      </c>
      <c r="B333" t="str">
        <f>IF(AND(TONGHOP!N333=$B$1,OR(TONGHOP!O333="ThiTN",TONGHOP!P333="LT",TONGHOP!P333="TN"),TONGHOP!J333=""),TONGHOP!G333,"")</f>
        <v/>
      </c>
      <c r="C333" t="str">
        <f>IF(AND(TONGHOP!N333=$B$1,OR(TONGHOP!O333="ThiTN",TONGHOP!P333="LT",TONGHOP!P333="TN"),TONGHOP!J333=""),TONGHOP!E333,"")</f>
        <v/>
      </c>
      <c r="D333" t="str">
        <f>IF(AND(TONGHOP!N333=$B$1,OR(TONGHOP!O333="ThiTN",TONGHOP!P333="LT",TONGHOP!P333="TN"),TONGHOP!J333=""),TONGHOP!H333,"")</f>
        <v/>
      </c>
      <c r="E333" t="str">
        <f>IF(AND(TONGHOP!N333=$B$1,OR(TONGHOP!O333="ThiTN",TONGHOP!P333="LT",TONGHOP!P333="TN"),TONGHOP!J333=""),TONGHOP!P333,"")</f>
        <v/>
      </c>
    </row>
    <row r="334" spans="1:5" hidden="1">
      <c r="A334" t="str">
        <f>IF(AND(TONGHOP!N334=$B$1,OR(TONGHOP!O334="ThiTN",TONGHOP!P334="LT",TONGHOP!P334="TN"),TONGHOP!J334=""),TONGHOP!B334,"")</f>
        <v/>
      </c>
      <c r="B334" t="str">
        <f>IF(AND(TONGHOP!N334=$B$1,OR(TONGHOP!O334="ThiTN",TONGHOP!P334="LT",TONGHOP!P334="TN"),TONGHOP!J334=""),TONGHOP!G334,"")</f>
        <v/>
      </c>
      <c r="C334" t="str">
        <f>IF(AND(TONGHOP!N334=$B$1,OR(TONGHOP!O334="ThiTN",TONGHOP!P334="LT",TONGHOP!P334="TN"),TONGHOP!J334=""),TONGHOP!E334,"")</f>
        <v/>
      </c>
      <c r="D334" t="str">
        <f>IF(AND(TONGHOP!N334=$B$1,OR(TONGHOP!O334="ThiTN",TONGHOP!P334="LT",TONGHOP!P334="TN"),TONGHOP!J334=""),TONGHOP!H334,"")</f>
        <v/>
      </c>
      <c r="E334" t="str">
        <f>IF(AND(TONGHOP!N334=$B$1,OR(TONGHOP!O334="ThiTN",TONGHOP!P334="LT",TONGHOP!P334="TN"),TONGHOP!J334=""),TONGHOP!P334,"")</f>
        <v/>
      </c>
    </row>
    <row r="335" spans="1:5" hidden="1">
      <c r="A335" t="str">
        <f>IF(AND(TONGHOP!N335=$B$1,OR(TONGHOP!O335="ThiTN",TONGHOP!P335="LT",TONGHOP!P335="TN"),TONGHOP!J335=""),TONGHOP!B335,"")</f>
        <v/>
      </c>
      <c r="B335" t="str">
        <f>IF(AND(TONGHOP!N335=$B$1,OR(TONGHOP!O335="ThiTN",TONGHOP!P335="LT",TONGHOP!P335="TN"),TONGHOP!J335=""),TONGHOP!G335,"")</f>
        <v/>
      </c>
      <c r="C335" t="str">
        <f>IF(AND(TONGHOP!N335=$B$1,OR(TONGHOP!O335="ThiTN",TONGHOP!P335="LT",TONGHOP!P335="TN"),TONGHOP!J335=""),TONGHOP!E335,"")</f>
        <v/>
      </c>
      <c r="D335" t="str">
        <f>IF(AND(TONGHOP!N335=$B$1,OR(TONGHOP!O335="ThiTN",TONGHOP!P335="LT",TONGHOP!P335="TN"),TONGHOP!J335=""),TONGHOP!H335,"")</f>
        <v/>
      </c>
      <c r="E335" t="str">
        <f>IF(AND(TONGHOP!N335=$B$1,OR(TONGHOP!O335="ThiTN",TONGHOP!P335="LT",TONGHOP!P335="TN"),TONGHOP!J335=""),TONGHOP!P335,"")</f>
        <v/>
      </c>
    </row>
    <row r="336" spans="1:5" hidden="1">
      <c r="A336" t="str">
        <f>IF(AND(TONGHOP!N336=$B$1,OR(TONGHOP!O336="ThiTN",TONGHOP!P336="LT",TONGHOP!P336="TN"),TONGHOP!J336=""),TONGHOP!B336,"")</f>
        <v/>
      </c>
      <c r="B336" t="str">
        <f>IF(AND(TONGHOP!N336=$B$1,OR(TONGHOP!O336="ThiTN",TONGHOP!P336="LT",TONGHOP!P336="TN"),TONGHOP!J336=""),TONGHOP!G336,"")</f>
        <v/>
      </c>
      <c r="C336" t="str">
        <f>IF(AND(TONGHOP!N336=$B$1,OR(TONGHOP!O336="ThiTN",TONGHOP!P336="LT",TONGHOP!P336="TN"),TONGHOP!J336=""),TONGHOP!E336,"")</f>
        <v/>
      </c>
      <c r="D336" t="str">
        <f>IF(AND(TONGHOP!N336=$B$1,OR(TONGHOP!O336="ThiTN",TONGHOP!P336="LT",TONGHOP!P336="TN"),TONGHOP!J336=""),TONGHOP!H336,"")</f>
        <v/>
      </c>
      <c r="E336" t="str">
        <f>IF(AND(TONGHOP!N336=$B$1,OR(TONGHOP!O336="ThiTN",TONGHOP!P336="LT",TONGHOP!P336="TN"),TONGHOP!J336=""),TONGHOP!P336,"")</f>
        <v/>
      </c>
    </row>
    <row r="337" spans="1:5" hidden="1">
      <c r="A337" t="str">
        <f>IF(AND(TONGHOP!N337=$B$1,OR(TONGHOP!O337="ThiTN",TONGHOP!P337="LT",TONGHOP!P337="TN"),TONGHOP!J337=""),TONGHOP!B337,"")</f>
        <v/>
      </c>
      <c r="B337" t="str">
        <f>IF(AND(TONGHOP!N337=$B$1,OR(TONGHOP!O337="ThiTN",TONGHOP!P337="LT",TONGHOP!P337="TN"),TONGHOP!J337=""),TONGHOP!G337,"")</f>
        <v/>
      </c>
      <c r="C337" t="str">
        <f>IF(AND(TONGHOP!N337=$B$1,OR(TONGHOP!O337="ThiTN",TONGHOP!P337="LT",TONGHOP!P337="TN"),TONGHOP!J337=""),TONGHOP!E337,"")</f>
        <v/>
      </c>
      <c r="D337" t="str">
        <f>IF(AND(TONGHOP!N337=$B$1,OR(TONGHOP!O337="ThiTN",TONGHOP!P337="LT",TONGHOP!P337="TN"),TONGHOP!J337=""),TONGHOP!H337,"")</f>
        <v/>
      </c>
      <c r="E337" t="str">
        <f>IF(AND(TONGHOP!N337=$B$1,OR(TONGHOP!O337="ThiTN",TONGHOP!P337="LT",TONGHOP!P337="TN"),TONGHOP!J337=""),TONGHOP!P337,"")</f>
        <v/>
      </c>
    </row>
    <row r="338" spans="1:5" hidden="1">
      <c r="A338" t="str">
        <f>IF(AND(TONGHOP!N338=$B$1,OR(TONGHOP!O338="ThiTN",TONGHOP!P338="LT",TONGHOP!P338="TN"),TONGHOP!J338=""),TONGHOP!B338,"")</f>
        <v/>
      </c>
      <c r="B338" t="str">
        <f>IF(AND(TONGHOP!N338=$B$1,OR(TONGHOP!O338="ThiTN",TONGHOP!P338="LT",TONGHOP!P338="TN"),TONGHOP!J338=""),TONGHOP!G338,"")</f>
        <v/>
      </c>
      <c r="C338" t="str">
        <f>IF(AND(TONGHOP!N338=$B$1,OR(TONGHOP!O338="ThiTN",TONGHOP!P338="LT",TONGHOP!P338="TN"),TONGHOP!J338=""),TONGHOP!E338,"")</f>
        <v/>
      </c>
      <c r="D338" t="str">
        <f>IF(AND(TONGHOP!N338=$B$1,OR(TONGHOP!O338="ThiTN",TONGHOP!P338="LT",TONGHOP!P338="TN"),TONGHOP!J338=""),TONGHOP!H338,"")</f>
        <v/>
      </c>
      <c r="E338" t="str">
        <f>IF(AND(TONGHOP!N338=$B$1,OR(TONGHOP!O338="ThiTN",TONGHOP!P338="LT",TONGHOP!P338="TN"),TONGHOP!J338=""),TONGHOP!P338,"")</f>
        <v/>
      </c>
    </row>
    <row r="339" spans="1:5" hidden="1">
      <c r="A339" t="str">
        <f>IF(AND(TONGHOP!N339=$B$1,OR(TONGHOP!O339="ThiTN",TONGHOP!P339="LT",TONGHOP!P339="TN"),TONGHOP!J339=""),TONGHOP!B339,"")</f>
        <v/>
      </c>
      <c r="B339" t="str">
        <f>IF(AND(TONGHOP!N339=$B$1,OR(TONGHOP!O339="ThiTN",TONGHOP!P339="LT",TONGHOP!P339="TN"),TONGHOP!J339=""),TONGHOP!G339,"")</f>
        <v/>
      </c>
      <c r="C339" t="str">
        <f>IF(AND(TONGHOP!N339=$B$1,OR(TONGHOP!O339="ThiTN",TONGHOP!P339="LT",TONGHOP!P339="TN"),TONGHOP!J339=""),TONGHOP!E339,"")</f>
        <v/>
      </c>
      <c r="D339" t="str">
        <f>IF(AND(TONGHOP!N339=$B$1,OR(TONGHOP!O339="ThiTN",TONGHOP!P339="LT",TONGHOP!P339="TN"),TONGHOP!J339=""),TONGHOP!H339,"")</f>
        <v/>
      </c>
      <c r="E339" t="str">
        <f>IF(AND(TONGHOP!N339=$B$1,OR(TONGHOP!O339="ThiTN",TONGHOP!P339="LT",TONGHOP!P339="TN"),TONGHOP!J339=""),TONGHOP!P339,"")</f>
        <v/>
      </c>
    </row>
    <row r="340" spans="1:5" hidden="1">
      <c r="A340" t="str">
        <f>IF(AND(TONGHOP!N340=$B$1,OR(TONGHOP!O340="ThiTN",TONGHOP!P340="LT",TONGHOP!P340="TN"),TONGHOP!J340=""),TONGHOP!B340,"")</f>
        <v/>
      </c>
      <c r="B340" t="str">
        <f>IF(AND(TONGHOP!N340=$B$1,OR(TONGHOP!O340="ThiTN",TONGHOP!P340="LT",TONGHOP!P340="TN"),TONGHOP!J340=""),TONGHOP!G340,"")</f>
        <v/>
      </c>
      <c r="C340" t="str">
        <f>IF(AND(TONGHOP!N340=$B$1,OR(TONGHOP!O340="ThiTN",TONGHOP!P340="LT",TONGHOP!P340="TN"),TONGHOP!J340=""),TONGHOP!E340,"")</f>
        <v/>
      </c>
      <c r="D340" t="str">
        <f>IF(AND(TONGHOP!N340=$B$1,OR(TONGHOP!O340="ThiTN",TONGHOP!P340="LT",TONGHOP!P340="TN"),TONGHOP!J340=""),TONGHOP!H340,"")</f>
        <v/>
      </c>
      <c r="E340" t="str">
        <f>IF(AND(TONGHOP!N340=$B$1,OR(TONGHOP!O340="ThiTN",TONGHOP!P340="LT",TONGHOP!P340="TN"),TONGHOP!J340=""),TONGHOP!P340,"")</f>
        <v/>
      </c>
    </row>
    <row r="341" spans="1:5" hidden="1">
      <c r="A341" t="str">
        <f>IF(AND(TONGHOP!N341=$B$1,OR(TONGHOP!O341="ThiTN",TONGHOP!P341="LT",TONGHOP!P341="TN"),TONGHOP!J341=""),TONGHOP!B341,"")</f>
        <v/>
      </c>
      <c r="B341" t="str">
        <f>IF(AND(TONGHOP!N341=$B$1,OR(TONGHOP!O341="ThiTN",TONGHOP!P341="LT",TONGHOP!P341="TN"),TONGHOP!J341=""),TONGHOP!G341,"")</f>
        <v/>
      </c>
      <c r="C341" t="str">
        <f>IF(AND(TONGHOP!N341=$B$1,OR(TONGHOP!O341="ThiTN",TONGHOP!P341="LT",TONGHOP!P341="TN"),TONGHOP!J341=""),TONGHOP!E341,"")</f>
        <v/>
      </c>
      <c r="D341" t="str">
        <f>IF(AND(TONGHOP!N341=$B$1,OR(TONGHOP!O341="ThiTN",TONGHOP!P341="LT",TONGHOP!P341="TN"),TONGHOP!J341=""),TONGHOP!H341,"")</f>
        <v/>
      </c>
      <c r="E341" t="str">
        <f>IF(AND(TONGHOP!N341=$B$1,OR(TONGHOP!O341="ThiTN",TONGHOP!P341="LT",TONGHOP!P341="TN"),TONGHOP!J341=""),TONGHOP!P341,"")</f>
        <v/>
      </c>
    </row>
    <row r="342" spans="1:5" hidden="1">
      <c r="A342" t="str">
        <f>IF(AND(TONGHOP!N342=$B$1,OR(TONGHOP!O342="ThiTN",TONGHOP!P342="LT",TONGHOP!P342="TN"),TONGHOP!J342=""),TONGHOP!B342,"")</f>
        <v/>
      </c>
      <c r="B342" t="str">
        <f>IF(AND(TONGHOP!N342=$B$1,OR(TONGHOP!O342="ThiTN",TONGHOP!P342="LT",TONGHOP!P342="TN"),TONGHOP!J342=""),TONGHOP!G342,"")</f>
        <v/>
      </c>
      <c r="C342" t="str">
        <f>IF(AND(TONGHOP!N342=$B$1,OR(TONGHOP!O342="ThiTN",TONGHOP!P342="LT",TONGHOP!P342="TN"),TONGHOP!J342=""),TONGHOP!E342,"")</f>
        <v/>
      </c>
      <c r="D342" t="str">
        <f>IF(AND(TONGHOP!N342=$B$1,OR(TONGHOP!O342="ThiTN",TONGHOP!P342="LT",TONGHOP!P342="TN"),TONGHOP!J342=""),TONGHOP!H342,"")</f>
        <v/>
      </c>
      <c r="E342" t="str">
        <f>IF(AND(TONGHOP!N342=$B$1,OR(TONGHOP!O342="ThiTN",TONGHOP!P342="LT",TONGHOP!P342="TN"),TONGHOP!J342=""),TONGHOP!P342,"")</f>
        <v/>
      </c>
    </row>
    <row r="343" spans="1:5" hidden="1">
      <c r="A343" t="str">
        <f>IF(AND(TONGHOP!N343=$B$1,OR(TONGHOP!O343="ThiTN",TONGHOP!P343="LT",TONGHOP!P343="TN"),TONGHOP!J343=""),TONGHOP!B343,"")</f>
        <v/>
      </c>
      <c r="B343" t="str">
        <f>IF(AND(TONGHOP!N343=$B$1,OR(TONGHOP!O343="ThiTN",TONGHOP!P343="LT",TONGHOP!P343="TN"),TONGHOP!J343=""),TONGHOP!G343,"")</f>
        <v/>
      </c>
      <c r="C343" t="str">
        <f>IF(AND(TONGHOP!N343=$B$1,OR(TONGHOP!O343="ThiTN",TONGHOP!P343="LT",TONGHOP!P343="TN"),TONGHOP!J343=""),TONGHOP!E343,"")</f>
        <v/>
      </c>
      <c r="D343" t="str">
        <f>IF(AND(TONGHOP!N343=$B$1,OR(TONGHOP!O343="ThiTN",TONGHOP!P343="LT",TONGHOP!P343="TN"),TONGHOP!J343=""),TONGHOP!H343,"")</f>
        <v/>
      </c>
      <c r="E343" t="str">
        <f>IF(AND(TONGHOP!N343=$B$1,OR(TONGHOP!O343="ThiTN",TONGHOP!P343="LT",TONGHOP!P343="TN"),TONGHOP!J343=""),TONGHOP!P343,"")</f>
        <v/>
      </c>
    </row>
    <row r="344" spans="1:5" hidden="1">
      <c r="A344" t="str">
        <f>IF(AND(TONGHOP!N344=$B$1,OR(TONGHOP!O344="ThiTN",TONGHOP!P344="LT",TONGHOP!P344="TN"),TONGHOP!J344=""),TONGHOP!B344,"")</f>
        <v/>
      </c>
      <c r="B344" t="str">
        <f>IF(AND(TONGHOP!N344=$B$1,OR(TONGHOP!O344="ThiTN",TONGHOP!P344="LT",TONGHOP!P344="TN"),TONGHOP!J344=""),TONGHOP!G344,"")</f>
        <v/>
      </c>
      <c r="C344" t="str">
        <f>IF(AND(TONGHOP!N344=$B$1,OR(TONGHOP!O344="ThiTN",TONGHOP!P344="LT",TONGHOP!P344="TN"),TONGHOP!J344=""),TONGHOP!E344,"")</f>
        <v/>
      </c>
      <c r="D344" t="str">
        <f>IF(AND(TONGHOP!N344=$B$1,OR(TONGHOP!O344="ThiTN",TONGHOP!P344="LT",TONGHOP!P344="TN"),TONGHOP!J344=""),TONGHOP!H344,"")</f>
        <v/>
      </c>
      <c r="E344" t="str">
        <f>IF(AND(TONGHOP!N344=$B$1,OR(TONGHOP!O344="ThiTN",TONGHOP!P344="LT",TONGHOP!P344="TN"),TONGHOP!J344=""),TONGHOP!P344,"")</f>
        <v/>
      </c>
    </row>
    <row r="345" spans="1:5" hidden="1">
      <c r="A345" t="str">
        <f>IF(AND(TONGHOP!N345=$B$1,OR(TONGHOP!O345="ThiTN",TONGHOP!P345="LT",TONGHOP!P345="TN"),TONGHOP!J345=""),TONGHOP!B345,"")</f>
        <v/>
      </c>
      <c r="B345" t="str">
        <f>IF(AND(TONGHOP!N345=$B$1,OR(TONGHOP!O345="ThiTN",TONGHOP!P345="LT",TONGHOP!P345="TN"),TONGHOP!J345=""),TONGHOP!G345,"")</f>
        <v/>
      </c>
      <c r="C345" t="str">
        <f>IF(AND(TONGHOP!N345=$B$1,OR(TONGHOP!O345="ThiTN",TONGHOP!P345="LT",TONGHOP!P345="TN"),TONGHOP!J345=""),TONGHOP!E345,"")</f>
        <v/>
      </c>
      <c r="D345" t="str">
        <f>IF(AND(TONGHOP!N345=$B$1,OR(TONGHOP!O345="ThiTN",TONGHOP!P345="LT",TONGHOP!P345="TN"),TONGHOP!J345=""),TONGHOP!H345,"")</f>
        <v/>
      </c>
      <c r="E345" t="str">
        <f>IF(AND(TONGHOP!N345=$B$1,OR(TONGHOP!O345="ThiTN",TONGHOP!P345="LT",TONGHOP!P345="TN"),TONGHOP!J345=""),TONGHOP!P345,"")</f>
        <v/>
      </c>
    </row>
    <row r="346" spans="1:5" hidden="1">
      <c r="A346" t="str">
        <f>IF(AND(TONGHOP!N346=$B$1,OR(TONGHOP!O346="ThiTN",TONGHOP!P346="LT",TONGHOP!P346="TN"),TONGHOP!J346=""),TONGHOP!B346,"")</f>
        <v/>
      </c>
      <c r="B346" t="str">
        <f>IF(AND(TONGHOP!N346=$B$1,OR(TONGHOP!O346="ThiTN",TONGHOP!P346="LT",TONGHOP!P346="TN"),TONGHOP!J346=""),TONGHOP!G346,"")</f>
        <v/>
      </c>
      <c r="C346" t="str">
        <f>IF(AND(TONGHOP!N346=$B$1,OR(TONGHOP!O346="ThiTN",TONGHOP!P346="LT",TONGHOP!P346="TN"),TONGHOP!J346=""),TONGHOP!E346,"")</f>
        <v/>
      </c>
      <c r="D346" t="str">
        <f>IF(AND(TONGHOP!N346=$B$1,OR(TONGHOP!O346="ThiTN",TONGHOP!P346="LT",TONGHOP!P346="TN"),TONGHOP!J346=""),TONGHOP!H346,"")</f>
        <v/>
      </c>
      <c r="E346" t="str">
        <f>IF(AND(TONGHOP!N346=$B$1,OR(TONGHOP!O346="ThiTN",TONGHOP!P346="LT",TONGHOP!P346="TN"),TONGHOP!J346=""),TONGHOP!P346,"")</f>
        <v/>
      </c>
    </row>
    <row r="347" spans="1:5" hidden="1">
      <c r="A347" t="str">
        <f>IF(AND(TONGHOP!N347=$B$1,OR(TONGHOP!O347="ThiTN",TONGHOP!P347="LT",TONGHOP!P347="TN"),TONGHOP!J347=""),TONGHOP!B347,"")</f>
        <v/>
      </c>
      <c r="B347" t="str">
        <f>IF(AND(TONGHOP!N347=$B$1,OR(TONGHOP!O347="ThiTN",TONGHOP!P347="LT",TONGHOP!P347="TN"),TONGHOP!J347=""),TONGHOP!G347,"")</f>
        <v/>
      </c>
      <c r="C347" t="str">
        <f>IF(AND(TONGHOP!N347=$B$1,OR(TONGHOP!O347="ThiTN",TONGHOP!P347="LT",TONGHOP!P347="TN"),TONGHOP!J347=""),TONGHOP!E347,"")</f>
        <v/>
      </c>
      <c r="D347" t="str">
        <f>IF(AND(TONGHOP!N347=$B$1,OR(TONGHOP!O347="ThiTN",TONGHOP!P347="LT",TONGHOP!P347="TN"),TONGHOP!J347=""),TONGHOP!H347,"")</f>
        <v/>
      </c>
      <c r="E347" t="str">
        <f>IF(AND(TONGHOP!N347=$B$1,OR(TONGHOP!O347="ThiTN",TONGHOP!P347="LT",TONGHOP!P347="TN"),TONGHOP!J347=""),TONGHOP!P347,"")</f>
        <v/>
      </c>
    </row>
    <row r="348" spans="1:5" hidden="1">
      <c r="A348" t="str">
        <f>IF(AND(TONGHOP!N348=$B$1,OR(TONGHOP!O348="ThiTN",TONGHOP!P348="LT",TONGHOP!P348="TN"),TONGHOP!J348=""),TONGHOP!B348,"")</f>
        <v/>
      </c>
      <c r="B348" t="str">
        <f>IF(AND(TONGHOP!N348=$B$1,OR(TONGHOP!O348="ThiTN",TONGHOP!P348="LT",TONGHOP!P348="TN"),TONGHOP!J348=""),TONGHOP!G348,"")</f>
        <v/>
      </c>
      <c r="C348" t="str">
        <f>IF(AND(TONGHOP!N348=$B$1,OR(TONGHOP!O348="ThiTN",TONGHOP!P348="LT",TONGHOP!P348="TN"),TONGHOP!J348=""),TONGHOP!E348,"")</f>
        <v/>
      </c>
      <c r="D348" t="str">
        <f>IF(AND(TONGHOP!N348=$B$1,OR(TONGHOP!O348="ThiTN",TONGHOP!P348="LT",TONGHOP!P348="TN"),TONGHOP!J348=""),TONGHOP!H348,"")</f>
        <v/>
      </c>
      <c r="E348" t="str">
        <f>IF(AND(TONGHOP!N348=$B$1,OR(TONGHOP!O348="ThiTN",TONGHOP!P348="LT",TONGHOP!P348="TN"),TONGHOP!J348=""),TONGHOP!P348,"")</f>
        <v/>
      </c>
    </row>
    <row r="349" spans="1:5" hidden="1">
      <c r="A349" t="str">
        <f>IF(AND(TONGHOP!N349=$B$1,OR(TONGHOP!O349="ThiTN",TONGHOP!P349="LT",TONGHOP!P349="TN"),TONGHOP!J349=""),TONGHOP!B349,"")</f>
        <v/>
      </c>
      <c r="B349" t="str">
        <f>IF(AND(TONGHOP!N349=$B$1,OR(TONGHOP!O349="ThiTN",TONGHOP!P349="LT",TONGHOP!P349="TN"),TONGHOP!J349=""),TONGHOP!G349,"")</f>
        <v/>
      </c>
      <c r="C349" t="str">
        <f>IF(AND(TONGHOP!N349=$B$1,OR(TONGHOP!O349="ThiTN",TONGHOP!P349="LT",TONGHOP!P349="TN"),TONGHOP!J349=""),TONGHOP!E349,"")</f>
        <v/>
      </c>
      <c r="D349" t="str">
        <f>IF(AND(TONGHOP!N349=$B$1,OR(TONGHOP!O349="ThiTN",TONGHOP!P349="LT",TONGHOP!P349="TN"),TONGHOP!J349=""),TONGHOP!H349,"")</f>
        <v/>
      </c>
      <c r="E349" t="str">
        <f>IF(AND(TONGHOP!N349=$B$1,OR(TONGHOP!O349="ThiTN",TONGHOP!P349="LT",TONGHOP!P349="TN"),TONGHOP!J349=""),TONGHOP!P349,"")</f>
        <v/>
      </c>
    </row>
    <row r="350" spans="1:5" hidden="1">
      <c r="A350" t="str">
        <f>IF(AND(TONGHOP!N350=$B$1,OR(TONGHOP!O350="ThiTN",TONGHOP!P350="LT",TONGHOP!P350="TN"),TONGHOP!J350=""),TONGHOP!B350,"")</f>
        <v/>
      </c>
      <c r="B350" t="str">
        <f>IF(AND(TONGHOP!N350=$B$1,OR(TONGHOP!O350="ThiTN",TONGHOP!P350="LT",TONGHOP!P350="TN"),TONGHOP!J350=""),TONGHOP!G350,"")</f>
        <v/>
      </c>
      <c r="C350" t="str">
        <f>IF(AND(TONGHOP!N350=$B$1,OR(TONGHOP!O350="ThiTN",TONGHOP!P350="LT",TONGHOP!P350="TN"),TONGHOP!J350=""),TONGHOP!E350,"")</f>
        <v/>
      </c>
      <c r="D350" t="str">
        <f>IF(AND(TONGHOP!N350=$B$1,OR(TONGHOP!O350="ThiTN",TONGHOP!P350="LT",TONGHOP!P350="TN"),TONGHOP!J350=""),TONGHOP!H350,"")</f>
        <v/>
      </c>
      <c r="E350" t="str">
        <f>IF(AND(TONGHOP!N350=$B$1,OR(TONGHOP!O350="ThiTN",TONGHOP!P350="LT",TONGHOP!P350="TN"),TONGHOP!J350=""),TONGHOP!P350,"")</f>
        <v/>
      </c>
    </row>
    <row r="351" spans="1:5" hidden="1">
      <c r="A351" t="str">
        <f>IF(AND(TONGHOP!N351=$B$1,OR(TONGHOP!O351="ThiTN",TONGHOP!P351="LT",TONGHOP!P351="TN"),TONGHOP!J351=""),TONGHOP!B351,"")</f>
        <v/>
      </c>
      <c r="B351" t="str">
        <f>IF(AND(TONGHOP!N351=$B$1,OR(TONGHOP!O351="ThiTN",TONGHOP!P351="LT",TONGHOP!P351="TN"),TONGHOP!J351=""),TONGHOP!G351,"")</f>
        <v/>
      </c>
      <c r="C351" t="str">
        <f>IF(AND(TONGHOP!N351=$B$1,OR(TONGHOP!O351="ThiTN",TONGHOP!P351="LT",TONGHOP!P351="TN"),TONGHOP!J351=""),TONGHOP!E351,"")</f>
        <v/>
      </c>
      <c r="D351" t="str">
        <f>IF(AND(TONGHOP!N351=$B$1,OR(TONGHOP!O351="ThiTN",TONGHOP!P351="LT",TONGHOP!P351="TN"),TONGHOP!J351=""),TONGHOP!H351,"")</f>
        <v/>
      </c>
      <c r="E351" t="str">
        <f>IF(AND(TONGHOP!N351=$B$1,OR(TONGHOP!O351="ThiTN",TONGHOP!P351="LT",TONGHOP!P351="TN"),TONGHOP!J351=""),TONGHOP!P351,"")</f>
        <v/>
      </c>
    </row>
    <row r="352" spans="1:5" hidden="1">
      <c r="A352" t="str">
        <f>IF(AND(TONGHOP!N352=$B$1,OR(TONGHOP!O352="ThiTN",TONGHOP!P352="LT",TONGHOP!P352="TN"),TONGHOP!J352=""),TONGHOP!B352,"")</f>
        <v/>
      </c>
      <c r="B352" t="str">
        <f>IF(AND(TONGHOP!N352=$B$1,OR(TONGHOP!O352="ThiTN",TONGHOP!P352="LT",TONGHOP!P352="TN"),TONGHOP!J352=""),TONGHOP!G352,"")</f>
        <v/>
      </c>
      <c r="C352" t="str">
        <f>IF(AND(TONGHOP!N352=$B$1,OR(TONGHOP!O352="ThiTN",TONGHOP!P352="LT",TONGHOP!P352="TN"),TONGHOP!J352=""),TONGHOP!E352,"")</f>
        <v/>
      </c>
      <c r="D352" t="str">
        <f>IF(AND(TONGHOP!N352=$B$1,OR(TONGHOP!O352="ThiTN",TONGHOP!P352="LT",TONGHOP!P352="TN"),TONGHOP!J352=""),TONGHOP!H352,"")</f>
        <v/>
      </c>
      <c r="E352" t="str">
        <f>IF(AND(TONGHOP!N352=$B$1,OR(TONGHOP!O352="ThiTN",TONGHOP!P352="LT",TONGHOP!P352="TN"),TONGHOP!J352=""),TONGHOP!P352,"")</f>
        <v/>
      </c>
    </row>
    <row r="353" spans="1:5" hidden="1">
      <c r="A353" t="str">
        <f>IF(AND(TONGHOP!N353=$B$1,OR(TONGHOP!O353="ThiTN",TONGHOP!P353="LT",TONGHOP!P353="TN"),TONGHOP!J353=""),TONGHOP!B353,"")</f>
        <v/>
      </c>
      <c r="B353" t="str">
        <f>IF(AND(TONGHOP!N353=$B$1,OR(TONGHOP!O353="ThiTN",TONGHOP!P353="LT",TONGHOP!P353="TN"),TONGHOP!J353=""),TONGHOP!G353,"")</f>
        <v/>
      </c>
      <c r="C353" t="str">
        <f>IF(AND(TONGHOP!N353=$B$1,OR(TONGHOP!O353="ThiTN",TONGHOP!P353="LT",TONGHOP!P353="TN"),TONGHOP!J353=""),TONGHOP!E353,"")</f>
        <v/>
      </c>
      <c r="D353" t="str">
        <f>IF(AND(TONGHOP!N353=$B$1,OR(TONGHOP!O353="ThiTN",TONGHOP!P353="LT",TONGHOP!P353="TN"),TONGHOP!J353=""),TONGHOP!H353,"")</f>
        <v/>
      </c>
      <c r="E353" t="str">
        <f>IF(AND(TONGHOP!N353=$B$1,OR(TONGHOP!O353="ThiTN",TONGHOP!P353="LT",TONGHOP!P353="TN"),TONGHOP!J353=""),TONGHOP!P353,"")</f>
        <v/>
      </c>
    </row>
    <row r="354" spans="1:5" hidden="1">
      <c r="A354" t="str">
        <f>IF(AND(TONGHOP!N354=$B$1,OR(TONGHOP!O354="ThiTN",TONGHOP!P354="LT",TONGHOP!P354="TN"),TONGHOP!J354=""),TONGHOP!B354,"")</f>
        <v/>
      </c>
      <c r="B354" t="str">
        <f>IF(AND(TONGHOP!N354=$B$1,OR(TONGHOP!O354="ThiTN",TONGHOP!P354="LT",TONGHOP!P354="TN"),TONGHOP!J354=""),TONGHOP!G354,"")</f>
        <v/>
      </c>
      <c r="C354" t="str">
        <f>IF(AND(TONGHOP!N354=$B$1,OR(TONGHOP!O354="ThiTN",TONGHOP!P354="LT",TONGHOP!P354="TN"),TONGHOP!J354=""),TONGHOP!E354,"")</f>
        <v/>
      </c>
      <c r="D354" t="str">
        <f>IF(AND(TONGHOP!N354=$B$1,OR(TONGHOP!O354="ThiTN",TONGHOP!P354="LT",TONGHOP!P354="TN"),TONGHOP!J354=""),TONGHOP!H354,"")</f>
        <v/>
      </c>
      <c r="E354" t="str">
        <f>IF(AND(TONGHOP!N354=$B$1,OR(TONGHOP!O354="ThiTN",TONGHOP!P354="LT",TONGHOP!P354="TN"),TONGHOP!J354=""),TONGHOP!P354,"")</f>
        <v/>
      </c>
    </row>
    <row r="355" spans="1:5" hidden="1">
      <c r="A355" t="str">
        <f>IF(AND(TONGHOP!N355=$B$1,OR(TONGHOP!O355="ThiTN",TONGHOP!P355="LT",TONGHOP!P355="TN"),TONGHOP!J355=""),TONGHOP!B355,"")</f>
        <v/>
      </c>
      <c r="B355" t="str">
        <f>IF(AND(TONGHOP!N355=$B$1,OR(TONGHOP!O355="ThiTN",TONGHOP!P355="LT",TONGHOP!P355="TN"),TONGHOP!J355=""),TONGHOP!G355,"")</f>
        <v/>
      </c>
      <c r="C355" t="str">
        <f>IF(AND(TONGHOP!N355=$B$1,OR(TONGHOP!O355="ThiTN",TONGHOP!P355="LT",TONGHOP!P355="TN"),TONGHOP!J355=""),TONGHOP!E355,"")</f>
        <v/>
      </c>
      <c r="D355" t="str">
        <f>IF(AND(TONGHOP!N355=$B$1,OR(TONGHOP!O355="ThiTN",TONGHOP!P355="LT",TONGHOP!P355="TN"),TONGHOP!J355=""),TONGHOP!H355,"")</f>
        <v/>
      </c>
      <c r="E355" t="str">
        <f>IF(AND(TONGHOP!N355=$B$1,OR(TONGHOP!O355="ThiTN",TONGHOP!P355="LT",TONGHOP!P355="TN"),TONGHOP!J355=""),TONGHOP!P355,"")</f>
        <v/>
      </c>
    </row>
    <row r="356" spans="1:5" hidden="1">
      <c r="A356" t="str">
        <f>IF(AND(TONGHOP!N356=$B$1,OR(TONGHOP!O356="ThiTN",TONGHOP!P356="LT",TONGHOP!P356="TN"),TONGHOP!J356=""),TONGHOP!B356,"")</f>
        <v/>
      </c>
      <c r="B356" t="str">
        <f>IF(AND(TONGHOP!N356=$B$1,OR(TONGHOP!O356="ThiTN",TONGHOP!P356="LT",TONGHOP!P356="TN"),TONGHOP!J356=""),TONGHOP!G356,"")</f>
        <v/>
      </c>
      <c r="C356" t="str">
        <f>IF(AND(TONGHOP!N356=$B$1,OR(TONGHOP!O356="ThiTN",TONGHOP!P356="LT",TONGHOP!P356="TN"),TONGHOP!J356=""),TONGHOP!E356,"")</f>
        <v/>
      </c>
      <c r="D356" t="str">
        <f>IF(AND(TONGHOP!N356=$B$1,OR(TONGHOP!O356="ThiTN",TONGHOP!P356="LT",TONGHOP!P356="TN"),TONGHOP!J356=""),TONGHOP!H356,"")</f>
        <v/>
      </c>
      <c r="E356" t="str">
        <f>IF(AND(TONGHOP!N356=$B$1,OR(TONGHOP!O356="ThiTN",TONGHOP!P356="LT",TONGHOP!P356="TN"),TONGHOP!J356=""),TONGHOP!P356,"")</f>
        <v/>
      </c>
    </row>
    <row r="357" spans="1:5" hidden="1">
      <c r="A357" t="str">
        <f>IF(AND(TONGHOP!N357=$B$1,OR(TONGHOP!O357="ThiTN",TONGHOP!P357="LT",TONGHOP!P357="TN"),TONGHOP!J357=""),TONGHOP!B357,"")</f>
        <v/>
      </c>
      <c r="B357" t="str">
        <f>IF(AND(TONGHOP!N357=$B$1,OR(TONGHOP!O357="ThiTN",TONGHOP!P357="LT",TONGHOP!P357="TN"),TONGHOP!J357=""),TONGHOP!G357,"")</f>
        <v/>
      </c>
      <c r="C357" t="str">
        <f>IF(AND(TONGHOP!N357=$B$1,OR(TONGHOP!O357="ThiTN",TONGHOP!P357="LT",TONGHOP!P357="TN"),TONGHOP!J357=""),TONGHOP!E357,"")</f>
        <v/>
      </c>
      <c r="D357" t="str">
        <f>IF(AND(TONGHOP!N357=$B$1,OR(TONGHOP!O357="ThiTN",TONGHOP!P357="LT",TONGHOP!P357="TN"),TONGHOP!J357=""),TONGHOP!H357,"")</f>
        <v/>
      </c>
      <c r="E357" t="str">
        <f>IF(AND(TONGHOP!N357=$B$1,OR(TONGHOP!O357="ThiTN",TONGHOP!P357="LT",TONGHOP!P357="TN"),TONGHOP!J357=""),TONGHOP!P357,"")</f>
        <v/>
      </c>
    </row>
    <row r="358" spans="1:5" hidden="1">
      <c r="A358" t="str">
        <f>IF(AND(TONGHOP!N358=$B$1,OR(TONGHOP!O358="ThiTN",TONGHOP!P358="LT",TONGHOP!P358="TN"),TONGHOP!J358=""),TONGHOP!B358,"")</f>
        <v/>
      </c>
      <c r="B358" t="str">
        <f>IF(AND(TONGHOP!N358=$B$1,OR(TONGHOP!O358="ThiTN",TONGHOP!P358="LT",TONGHOP!P358="TN"),TONGHOP!J358=""),TONGHOP!G358,"")</f>
        <v/>
      </c>
      <c r="C358" t="str">
        <f>IF(AND(TONGHOP!N358=$B$1,OR(TONGHOP!O358="ThiTN",TONGHOP!P358="LT",TONGHOP!P358="TN"),TONGHOP!J358=""),TONGHOP!E358,"")</f>
        <v/>
      </c>
      <c r="D358" t="str">
        <f>IF(AND(TONGHOP!N358=$B$1,OR(TONGHOP!O358="ThiTN",TONGHOP!P358="LT",TONGHOP!P358="TN"),TONGHOP!J358=""),TONGHOP!H358,"")</f>
        <v/>
      </c>
      <c r="E358" t="str">
        <f>IF(AND(TONGHOP!N358=$B$1,OR(TONGHOP!O358="ThiTN",TONGHOP!P358="LT",TONGHOP!P358="TN"),TONGHOP!J358=""),TONGHOP!P358,"")</f>
        <v/>
      </c>
    </row>
    <row r="359" spans="1:5" hidden="1">
      <c r="A359" t="str">
        <f>IF(AND(TONGHOP!N359=$B$1,OR(TONGHOP!O359="ThiTN",TONGHOP!P359="LT",TONGHOP!P359="TN"),TONGHOP!J359=""),TONGHOP!B359,"")</f>
        <v/>
      </c>
      <c r="B359" t="str">
        <f>IF(AND(TONGHOP!N359=$B$1,OR(TONGHOP!O359="ThiTN",TONGHOP!P359="LT",TONGHOP!P359="TN"),TONGHOP!J359=""),TONGHOP!G359,"")</f>
        <v/>
      </c>
      <c r="C359" t="str">
        <f>IF(AND(TONGHOP!N359=$B$1,OR(TONGHOP!O359="ThiTN",TONGHOP!P359="LT",TONGHOP!P359="TN"),TONGHOP!J359=""),TONGHOP!E359,"")</f>
        <v/>
      </c>
      <c r="D359" t="str">
        <f>IF(AND(TONGHOP!N359=$B$1,OR(TONGHOP!O359="ThiTN",TONGHOP!P359="LT",TONGHOP!P359="TN"),TONGHOP!J359=""),TONGHOP!H359,"")</f>
        <v/>
      </c>
      <c r="E359" t="str">
        <f>IF(AND(TONGHOP!N359=$B$1,OR(TONGHOP!O359="ThiTN",TONGHOP!P359="LT",TONGHOP!P359="TN"),TONGHOP!J359=""),TONGHOP!P359,"")</f>
        <v/>
      </c>
    </row>
    <row r="360" spans="1:5" hidden="1">
      <c r="A360" t="str">
        <f>IF(AND(TONGHOP!N360=$B$1,OR(TONGHOP!O360="ThiTN",TONGHOP!P360="LT",TONGHOP!P360="TN"),TONGHOP!J360=""),TONGHOP!B360,"")</f>
        <v/>
      </c>
      <c r="B360" t="str">
        <f>IF(AND(TONGHOP!N360=$B$1,OR(TONGHOP!O360="ThiTN",TONGHOP!P360="LT",TONGHOP!P360="TN"),TONGHOP!J360=""),TONGHOP!G360,"")</f>
        <v/>
      </c>
      <c r="C360" t="str">
        <f>IF(AND(TONGHOP!N360=$B$1,OR(TONGHOP!O360="ThiTN",TONGHOP!P360="LT",TONGHOP!P360="TN"),TONGHOP!J360=""),TONGHOP!E360,"")</f>
        <v/>
      </c>
      <c r="D360" t="str">
        <f>IF(AND(TONGHOP!N360=$B$1,OR(TONGHOP!O360="ThiTN",TONGHOP!P360="LT",TONGHOP!P360="TN"),TONGHOP!J360=""),TONGHOP!H360,"")</f>
        <v/>
      </c>
      <c r="E360" t="str">
        <f>IF(AND(TONGHOP!N360=$B$1,OR(TONGHOP!O360="ThiTN",TONGHOP!P360="LT",TONGHOP!P360="TN"),TONGHOP!J360=""),TONGHOP!P360,"")</f>
        <v/>
      </c>
    </row>
    <row r="361" spans="1:5" hidden="1">
      <c r="A361" t="str">
        <f>IF(AND(TONGHOP!N361=$B$1,OR(TONGHOP!O361="ThiTN",TONGHOP!P361="LT",TONGHOP!P361="TN"),TONGHOP!J361=""),TONGHOP!B361,"")</f>
        <v/>
      </c>
      <c r="B361" t="str">
        <f>IF(AND(TONGHOP!N361=$B$1,OR(TONGHOP!O361="ThiTN",TONGHOP!P361="LT",TONGHOP!P361="TN"),TONGHOP!J361=""),TONGHOP!G361,"")</f>
        <v/>
      </c>
      <c r="C361" t="str">
        <f>IF(AND(TONGHOP!N361=$B$1,OR(TONGHOP!O361="ThiTN",TONGHOP!P361="LT",TONGHOP!P361="TN"),TONGHOP!J361=""),TONGHOP!E361,"")</f>
        <v/>
      </c>
      <c r="D361" t="str">
        <f>IF(AND(TONGHOP!N361=$B$1,OR(TONGHOP!O361="ThiTN",TONGHOP!P361="LT",TONGHOP!P361="TN"),TONGHOP!J361=""),TONGHOP!H361,"")</f>
        <v/>
      </c>
      <c r="E361" t="str">
        <f>IF(AND(TONGHOP!N361=$B$1,OR(TONGHOP!O361="ThiTN",TONGHOP!P361="LT",TONGHOP!P361="TN"),TONGHOP!J361=""),TONGHOP!P361,"")</f>
        <v/>
      </c>
    </row>
    <row r="362" spans="1:5" hidden="1">
      <c r="A362" t="str">
        <f>IF(AND(TONGHOP!N362=$B$1,OR(TONGHOP!O362="ThiTN",TONGHOP!P362="LT",TONGHOP!P362="TN"),TONGHOP!J362=""),TONGHOP!B362,"")</f>
        <v/>
      </c>
      <c r="B362" t="str">
        <f>IF(AND(TONGHOP!N362=$B$1,OR(TONGHOP!O362="ThiTN",TONGHOP!P362="LT",TONGHOP!P362="TN"),TONGHOP!J362=""),TONGHOP!G362,"")</f>
        <v/>
      </c>
      <c r="C362" t="str">
        <f>IF(AND(TONGHOP!N362=$B$1,OR(TONGHOP!O362="ThiTN",TONGHOP!P362="LT",TONGHOP!P362="TN"),TONGHOP!J362=""),TONGHOP!E362,"")</f>
        <v/>
      </c>
      <c r="D362" t="str">
        <f>IF(AND(TONGHOP!N362=$B$1,OR(TONGHOP!O362="ThiTN",TONGHOP!P362="LT",TONGHOP!P362="TN"),TONGHOP!J362=""),TONGHOP!H362,"")</f>
        <v/>
      </c>
      <c r="E362" t="str">
        <f>IF(AND(TONGHOP!N362=$B$1,OR(TONGHOP!O362="ThiTN",TONGHOP!P362="LT",TONGHOP!P362="TN"),TONGHOP!J362=""),TONGHOP!P362,"")</f>
        <v/>
      </c>
    </row>
    <row r="363" spans="1:5" hidden="1">
      <c r="A363" t="str">
        <f>IF(AND(TONGHOP!N363=$B$1,OR(TONGHOP!O363="ThiTN",TONGHOP!P363="LT",TONGHOP!P363="TN"),TONGHOP!J363=""),TONGHOP!B363,"")</f>
        <v/>
      </c>
      <c r="B363" t="str">
        <f>IF(AND(TONGHOP!N363=$B$1,OR(TONGHOP!O363="ThiTN",TONGHOP!P363="LT",TONGHOP!P363="TN"),TONGHOP!J363=""),TONGHOP!G363,"")</f>
        <v/>
      </c>
      <c r="C363" t="str">
        <f>IF(AND(TONGHOP!N363=$B$1,OR(TONGHOP!O363="ThiTN",TONGHOP!P363="LT",TONGHOP!P363="TN"),TONGHOP!J363=""),TONGHOP!E363,"")</f>
        <v/>
      </c>
      <c r="D363" t="str">
        <f>IF(AND(TONGHOP!N363=$B$1,OR(TONGHOP!O363="ThiTN",TONGHOP!P363="LT",TONGHOP!P363="TN"),TONGHOP!J363=""),TONGHOP!H363,"")</f>
        <v/>
      </c>
      <c r="E363" t="str">
        <f>IF(AND(TONGHOP!N363=$B$1,OR(TONGHOP!O363="ThiTN",TONGHOP!P363="LT",TONGHOP!P363="TN"),TONGHOP!J363=""),TONGHOP!P363,"")</f>
        <v/>
      </c>
    </row>
    <row r="364" spans="1:5" hidden="1">
      <c r="A364" t="str">
        <f>IF(AND(TONGHOP!N364=$B$1,OR(TONGHOP!O364="ThiTN",TONGHOP!P364="LT",TONGHOP!P364="TN"),TONGHOP!J364=""),TONGHOP!B364,"")</f>
        <v/>
      </c>
      <c r="B364" t="str">
        <f>IF(AND(TONGHOP!N364=$B$1,OR(TONGHOP!O364="ThiTN",TONGHOP!P364="LT",TONGHOP!P364="TN"),TONGHOP!J364=""),TONGHOP!G364,"")</f>
        <v/>
      </c>
      <c r="C364" t="str">
        <f>IF(AND(TONGHOP!N364=$B$1,OR(TONGHOP!O364="ThiTN",TONGHOP!P364="LT",TONGHOP!P364="TN"),TONGHOP!J364=""),TONGHOP!E364,"")</f>
        <v/>
      </c>
      <c r="D364" t="str">
        <f>IF(AND(TONGHOP!N364=$B$1,OR(TONGHOP!O364="ThiTN",TONGHOP!P364="LT",TONGHOP!P364="TN"),TONGHOP!J364=""),TONGHOP!H364,"")</f>
        <v/>
      </c>
      <c r="E364" t="str">
        <f>IF(AND(TONGHOP!N364=$B$1,OR(TONGHOP!O364="ThiTN",TONGHOP!P364="LT",TONGHOP!P364="TN"),TONGHOP!J364=""),TONGHOP!P364,"")</f>
        <v/>
      </c>
    </row>
    <row r="365" spans="1:5" hidden="1">
      <c r="A365" t="str">
        <f>IF(AND(TONGHOP!N365=$B$1,OR(TONGHOP!O365="ThiTN",TONGHOP!P365="LT",TONGHOP!P365="TN"),TONGHOP!J365=""),TONGHOP!B365,"")</f>
        <v/>
      </c>
      <c r="B365" t="str">
        <f>IF(AND(TONGHOP!N365=$B$1,OR(TONGHOP!O365="ThiTN",TONGHOP!P365="LT",TONGHOP!P365="TN"),TONGHOP!J365=""),TONGHOP!G365,"")</f>
        <v/>
      </c>
      <c r="C365" t="str">
        <f>IF(AND(TONGHOP!N365=$B$1,OR(TONGHOP!O365="ThiTN",TONGHOP!P365="LT",TONGHOP!P365="TN"),TONGHOP!J365=""),TONGHOP!E365,"")</f>
        <v/>
      </c>
      <c r="D365" t="str">
        <f>IF(AND(TONGHOP!N365=$B$1,OR(TONGHOP!O365="ThiTN",TONGHOP!P365="LT",TONGHOP!P365="TN"),TONGHOP!J365=""),TONGHOP!H365,"")</f>
        <v/>
      </c>
      <c r="E365" t="str">
        <f>IF(AND(TONGHOP!N365=$B$1,OR(TONGHOP!O365="ThiTN",TONGHOP!P365="LT",TONGHOP!P365="TN"),TONGHOP!J365=""),TONGHOP!P365,"")</f>
        <v/>
      </c>
    </row>
    <row r="366" spans="1:5" hidden="1">
      <c r="A366" t="str">
        <f>IF(AND(TONGHOP!N366=$B$1,OR(TONGHOP!O366="ThiTN",TONGHOP!P366="LT",TONGHOP!P366="TN"),TONGHOP!J366=""),TONGHOP!B366,"")</f>
        <v/>
      </c>
      <c r="B366" t="str">
        <f>IF(AND(TONGHOP!N366=$B$1,OR(TONGHOP!O366="ThiTN",TONGHOP!P366="LT",TONGHOP!P366="TN"),TONGHOP!J366=""),TONGHOP!G366,"")</f>
        <v/>
      </c>
      <c r="C366" t="str">
        <f>IF(AND(TONGHOP!N366=$B$1,OR(TONGHOP!O366="ThiTN",TONGHOP!P366="LT",TONGHOP!P366="TN"),TONGHOP!J366=""),TONGHOP!E366,"")</f>
        <v/>
      </c>
      <c r="D366" t="str">
        <f>IF(AND(TONGHOP!N366=$B$1,OR(TONGHOP!O366="ThiTN",TONGHOP!P366="LT",TONGHOP!P366="TN"),TONGHOP!J366=""),TONGHOP!H366,"")</f>
        <v/>
      </c>
      <c r="E366" t="str">
        <f>IF(AND(TONGHOP!N366=$B$1,OR(TONGHOP!O366="ThiTN",TONGHOP!P366="LT",TONGHOP!P366="TN"),TONGHOP!J366=""),TONGHOP!P366,"")</f>
        <v/>
      </c>
    </row>
    <row r="367" spans="1:5" hidden="1">
      <c r="A367" t="str">
        <f>IF(AND(TONGHOP!N367=$B$1,OR(TONGHOP!O367="ThiTN",TONGHOP!P367="LT",TONGHOP!P367="TN"),TONGHOP!J367=""),TONGHOP!B367,"")</f>
        <v/>
      </c>
      <c r="B367" t="str">
        <f>IF(AND(TONGHOP!N367=$B$1,OR(TONGHOP!O367="ThiTN",TONGHOP!P367="LT",TONGHOP!P367="TN"),TONGHOP!J367=""),TONGHOP!G367,"")</f>
        <v/>
      </c>
      <c r="C367" t="str">
        <f>IF(AND(TONGHOP!N367=$B$1,OR(TONGHOP!O367="ThiTN",TONGHOP!P367="LT",TONGHOP!P367="TN"),TONGHOP!J367=""),TONGHOP!E367,"")</f>
        <v/>
      </c>
      <c r="D367" t="str">
        <f>IF(AND(TONGHOP!N367=$B$1,OR(TONGHOP!O367="ThiTN",TONGHOP!P367="LT",TONGHOP!P367="TN"),TONGHOP!J367=""),TONGHOP!H367,"")</f>
        <v/>
      </c>
      <c r="E367" t="str">
        <f>IF(AND(TONGHOP!N367=$B$1,OR(TONGHOP!O367="ThiTN",TONGHOP!P367="LT",TONGHOP!P367="TN"),TONGHOP!J367=""),TONGHOP!P367,"")</f>
        <v/>
      </c>
    </row>
    <row r="368" spans="1:5" hidden="1">
      <c r="A368" t="str">
        <f>IF(AND(TONGHOP!N368=$B$1,OR(TONGHOP!O368="ThiTN",TONGHOP!P368="LT",TONGHOP!P368="TN"),TONGHOP!J368=""),TONGHOP!B368,"")</f>
        <v/>
      </c>
      <c r="B368" t="str">
        <f>IF(AND(TONGHOP!N368=$B$1,OR(TONGHOP!O368="ThiTN",TONGHOP!P368="LT",TONGHOP!P368="TN"),TONGHOP!J368=""),TONGHOP!G368,"")</f>
        <v/>
      </c>
      <c r="C368" t="str">
        <f>IF(AND(TONGHOP!N368=$B$1,OR(TONGHOP!O368="ThiTN",TONGHOP!P368="LT",TONGHOP!P368="TN"),TONGHOP!J368=""),TONGHOP!E368,"")</f>
        <v/>
      </c>
      <c r="D368" t="str">
        <f>IF(AND(TONGHOP!N368=$B$1,OR(TONGHOP!O368="ThiTN",TONGHOP!P368="LT",TONGHOP!P368="TN"),TONGHOP!J368=""),TONGHOP!H368,"")</f>
        <v/>
      </c>
      <c r="E368" t="str">
        <f>IF(AND(TONGHOP!N368=$B$1,OR(TONGHOP!O368="ThiTN",TONGHOP!P368="LT",TONGHOP!P368="TN"),TONGHOP!J368=""),TONGHOP!P368,"")</f>
        <v/>
      </c>
    </row>
    <row r="369" spans="1:5" hidden="1">
      <c r="A369" t="str">
        <f>IF(AND(TONGHOP!N369=$B$1,OR(TONGHOP!O369="ThiTN",TONGHOP!P369="LT",TONGHOP!P369="TN"),TONGHOP!J369=""),TONGHOP!B369,"")</f>
        <v/>
      </c>
      <c r="B369" t="str">
        <f>IF(AND(TONGHOP!N369=$B$1,OR(TONGHOP!O369="ThiTN",TONGHOP!P369="LT",TONGHOP!P369="TN"),TONGHOP!J369=""),TONGHOP!G369,"")</f>
        <v/>
      </c>
      <c r="C369" t="str">
        <f>IF(AND(TONGHOP!N369=$B$1,OR(TONGHOP!O369="ThiTN",TONGHOP!P369="LT",TONGHOP!P369="TN"),TONGHOP!J369=""),TONGHOP!E369,"")</f>
        <v/>
      </c>
      <c r="D369" t="str">
        <f>IF(AND(TONGHOP!N369=$B$1,OR(TONGHOP!O369="ThiTN",TONGHOP!P369="LT",TONGHOP!P369="TN"),TONGHOP!J369=""),TONGHOP!H369,"")</f>
        <v/>
      </c>
      <c r="E369" t="str">
        <f>IF(AND(TONGHOP!N369=$B$1,OR(TONGHOP!O369="ThiTN",TONGHOP!P369="LT",TONGHOP!P369="TN"),TONGHOP!J369=""),TONGHOP!P369,"")</f>
        <v/>
      </c>
    </row>
    <row r="370" spans="1:5" hidden="1">
      <c r="A370" t="str">
        <f>IF(AND(TONGHOP!N370=$B$1,OR(TONGHOP!O370="ThiTN",TONGHOP!P370="LT",TONGHOP!P370="TN"),TONGHOP!J370=""),TONGHOP!B370,"")</f>
        <v/>
      </c>
      <c r="B370" t="str">
        <f>IF(AND(TONGHOP!N370=$B$1,OR(TONGHOP!O370="ThiTN",TONGHOP!P370="LT",TONGHOP!P370="TN"),TONGHOP!J370=""),TONGHOP!G370,"")</f>
        <v/>
      </c>
      <c r="C370" t="str">
        <f>IF(AND(TONGHOP!N370=$B$1,OR(TONGHOP!O370="ThiTN",TONGHOP!P370="LT",TONGHOP!P370="TN"),TONGHOP!J370=""),TONGHOP!E370,"")</f>
        <v/>
      </c>
      <c r="D370" t="str">
        <f>IF(AND(TONGHOP!N370=$B$1,OR(TONGHOP!O370="ThiTN",TONGHOP!P370="LT",TONGHOP!P370="TN"),TONGHOP!J370=""),TONGHOP!H370,"")</f>
        <v/>
      </c>
      <c r="E370" t="str">
        <f>IF(AND(TONGHOP!N370=$B$1,OR(TONGHOP!O370="ThiTN",TONGHOP!P370="LT",TONGHOP!P370="TN"),TONGHOP!J370=""),TONGHOP!P370,"")</f>
        <v/>
      </c>
    </row>
    <row r="371" spans="1:5" hidden="1">
      <c r="A371" t="str">
        <f>IF(AND(TONGHOP!N371=$B$1,OR(TONGHOP!O371="ThiTN",TONGHOP!P371="LT",TONGHOP!P371="TN"),TONGHOP!J371=""),TONGHOP!B371,"")</f>
        <v/>
      </c>
      <c r="B371" t="str">
        <f>IF(AND(TONGHOP!N371=$B$1,OR(TONGHOP!O371="ThiTN",TONGHOP!P371="LT",TONGHOP!P371="TN"),TONGHOP!J371=""),TONGHOP!G371,"")</f>
        <v/>
      </c>
      <c r="C371" t="str">
        <f>IF(AND(TONGHOP!N371=$B$1,OR(TONGHOP!O371="ThiTN",TONGHOP!P371="LT",TONGHOP!P371="TN"),TONGHOP!J371=""),TONGHOP!E371,"")</f>
        <v/>
      </c>
      <c r="D371" t="str">
        <f>IF(AND(TONGHOP!N371=$B$1,OR(TONGHOP!O371="ThiTN",TONGHOP!P371="LT",TONGHOP!P371="TN"),TONGHOP!J371=""),TONGHOP!H371,"")</f>
        <v/>
      </c>
      <c r="E371" t="str">
        <f>IF(AND(TONGHOP!N371=$B$1,OR(TONGHOP!O371="ThiTN",TONGHOP!P371="LT",TONGHOP!P371="TN"),TONGHOP!J371=""),TONGHOP!P371,"")</f>
        <v/>
      </c>
    </row>
    <row r="372" spans="1:5" hidden="1">
      <c r="A372" t="str">
        <f>IF(AND(TONGHOP!N372=$B$1,OR(TONGHOP!O372="ThiTN",TONGHOP!P372="LT",TONGHOP!P372="TN"),TONGHOP!J372=""),TONGHOP!B372,"")</f>
        <v/>
      </c>
      <c r="B372" t="str">
        <f>IF(AND(TONGHOP!N372=$B$1,OR(TONGHOP!O372="ThiTN",TONGHOP!P372="LT",TONGHOP!P372="TN"),TONGHOP!J372=""),TONGHOP!G372,"")</f>
        <v/>
      </c>
      <c r="C372" t="str">
        <f>IF(AND(TONGHOP!N372=$B$1,OR(TONGHOP!O372="ThiTN",TONGHOP!P372="LT",TONGHOP!P372="TN"),TONGHOP!J372=""),TONGHOP!E372,"")</f>
        <v/>
      </c>
      <c r="D372" t="str">
        <f>IF(AND(TONGHOP!N372=$B$1,OR(TONGHOP!O372="ThiTN",TONGHOP!P372="LT",TONGHOP!P372="TN"),TONGHOP!J372=""),TONGHOP!H372,"")</f>
        <v/>
      </c>
      <c r="E372" t="str">
        <f>IF(AND(TONGHOP!N372=$B$1,OR(TONGHOP!O372="ThiTN",TONGHOP!P372="LT",TONGHOP!P372="TN"),TONGHOP!J372=""),TONGHOP!P372,"")</f>
        <v/>
      </c>
    </row>
    <row r="373" spans="1:5" hidden="1">
      <c r="A373" t="str">
        <f>IF(AND(TONGHOP!N373=$B$1,OR(TONGHOP!O373="ThiTN",TONGHOP!P373="LT",TONGHOP!P373="TN"),TONGHOP!J373=""),TONGHOP!B373,"")</f>
        <v/>
      </c>
      <c r="B373" t="str">
        <f>IF(AND(TONGHOP!N373=$B$1,OR(TONGHOP!O373="ThiTN",TONGHOP!P373="LT",TONGHOP!P373="TN"),TONGHOP!J373=""),TONGHOP!G373,"")</f>
        <v/>
      </c>
      <c r="C373" t="str">
        <f>IF(AND(TONGHOP!N373=$B$1,OR(TONGHOP!O373="ThiTN",TONGHOP!P373="LT",TONGHOP!P373="TN"),TONGHOP!J373=""),TONGHOP!E373,"")</f>
        <v/>
      </c>
      <c r="D373" t="str">
        <f>IF(AND(TONGHOP!N373=$B$1,OR(TONGHOP!O373="ThiTN",TONGHOP!P373="LT",TONGHOP!P373="TN"),TONGHOP!J373=""),TONGHOP!H373,"")</f>
        <v/>
      </c>
      <c r="E373" t="str">
        <f>IF(AND(TONGHOP!N373=$B$1,OR(TONGHOP!O373="ThiTN",TONGHOP!P373="LT",TONGHOP!P373="TN"),TONGHOP!J373=""),TONGHOP!P373,"")</f>
        <v/>
      </c>
    </row>
    <row r="374" spans="1:5" hidden="1">
      <c r="A374" t="str">
        <f>IF(AND(TONGHOP!N374=$B$1,OR(TONGHOP!O374="ThiTN",TONGHOP!P374="LT",TONGHOP!P374="TN"),TONGHOP!J374=""),TONGHOP!B374,"")</f>
        <v/>
      </c>
      <c r="B374" t="str">
        <f>IF(AND(TONGHOP!N374=$B$1,OR(TONGHOP!O374="ThiTN",TONGHOP!P374="LT",TONGHOP!P374="TN"),TONGHOP!J374=""),TONGHOP!G374,"")</f>
        <v/>
      </c>
      <c r="C374" t="str">
        <f>IF(AND(TONGHOP!N374=$B$1,OR(TONGHOP!O374="ThiTN",TONGHOP!P374="LT",TONGHOP!P374="TN"),TONGHOP!J374=""),TONGHOP!E374,"")</f>
        <v/>
      </c>
      <c r="D374" t="str">
        <f>IF(AND(TONGHOP!N374=$B$1,OR(TONGHOP!O374="ThiTN",TONGHOP!P374="LT",TONGHOP!P374="TN"),TONGHOP!J374=""),TONGHOP!H374,"")</f>
        <v/>
      </c>
      <c r="E374" t="str">
        <f>IF(AND(TONGHOP!N374=$B$1,OR(TONGHOP!O374="ThiTN",TONGHOP!P374="LT",TONGHOP!P374="TN"),TONGHOP!J374=""),TONGHOP!P374,"")</f>
        <v/>
      </c>
    </row>
    <row r="375" spans="1:5" hidden="1">
      <c r="A375" t="str">
        <f>IF(AND(TONGHOP!N375=$B$1,OR(TONGHOP!O375="ThiTN",TONGHOP!P375="LT",TONGHOP!P375="TN"),TONGHOP!J375=""),TONGHOP!B375,"")</f>
        <v/>
      </c>
      <c r="B375" t="str">
        <f>IF(AND(TONGHOP!N375=$B$1,OR(TONGHOP!O375="ThiTN",TONGHOP!P375="LT",TONGHOP!P375="TN"),TONGHOP!J375=""),TONGHOP!G375,"")</f>
        <v/>
      </c>
      <c r="C375" t="str">
        <f>IF(AND(TONGHOP!N375=$B$1,OR(TONGHOP!O375="ThiTN",TONGHOP!P375="LT",TONGHOP!P375="TN"),TONGHOP!J375=""),TONGHOP!E375,"")</f>
        <v/>
      </c>
      <c r="D375" t="str">
        <f>IF(AND(TONGHOP!N375=$B$1,OR(TONGHOP!O375="ThiTN",TONGHOP!P375="LT",TONGHOP!P375="TN"),TONGHOP!J375=""),TONGHOP!H375,"")</f>
        <v/>
      </c>
      <c r="E375" t="str">
        <f>IF(AND(TONGHOP!N375=$B$1,OR(TONGHOP!O375="ThiTN",TONGHOP!P375="LT",TONGHOP!P375="TN"),TONGHOP!J375=""),TONGHOP!P375,"")</f>
        <v/>
      </c>
    </row>
    <row r="376" spans="1:5" hidden="1">
      <c r="A376" t="str">
        <f>IF(AND(TONGHOP!N376=$B$1,OR(TONGHOP!O376="ThiTN",TONGHOP!P376="LT",TONGHOP!P376="TN"),TONGHOP!J376=""),TONGHOP!B376,"")</f>
        <v/>
      </c>
      <c r="B376" t="str">
        <f>IF(AND(TONGHOP!N376=$B$1,OR(TONGHOP!O376="ThiTN",TONGHOP!P376="LT",TONGHOP!P376="TN"),TONGHOP!J376=""),TONGHOP!G376,"")</f>
        <v/>
      </c>
      <c r="C376" t="str">
        <f>IF(AND(TONGHOP!N376=$B$1,OR(TONGHOP!O376="ThiTN",TONGHOP!P376="LT",TONGHOP!P376="TN"),TONGHOP!J376=""),TONGHOP!E376,"")</f>
        <v/>
      </c>
      <c r="D376" t="str">
        <f>IF(AND(TONGHOP!N376=$B$1,OR(TONGHOP!O376="ThiTN",TONGHOP!P376="LT",TONGHOP!P376="TN"),TONGHOP!J376=""),TONGHOP!H376,"")</f>
        <v/>
      </c>
      <c r="E376" t="str">
        <f>IF(AND(TONGHOP!N376=$B$1,OR(TONGHOP!O376="ThiTN",TONGHOP!P376="LT",TONGHOP!P376="TN"),TONGHOP!J376=""),TONGHOP!P376,"")</f>
        <v/>
      </c>
    </row>
    <row r="377" spans="1:5" hidden="1">
      <c r="A377" t="str">
        <f>IF(AND(TONGHOP!N377=$B$1,OR(TONGHOP!O377="ThiTN",TONGHOP!P377="LT",TONGHOP!P377="TN"),TONGHOP!J377=""),TONGHOP!B377,"")</f>
        <v/>
      </c>
      <c r="B377" t="str">
        <f>IF(AND(TONGHOP!N377=$B$1,OR(TONGHOP!O377="ThiTN",TONGHOP!P377="LT",TONGHOP!P377="TN"),TONGHOP!J377=""),TONGHOP!G377,"")</f>
        <v/>
      </c>
      <c r="C377" t="str">
        <f>IF(AND(TONGHOP!N377=$B$1,OR(TONGHOP!O377="ThiTN",TONGHOP!P377="LT",TONGHOP!P377="TN"),TONGHOP!J377=""),TONGHOP!E377,"")</f>
        <v/>
      </c>
      <c r="D377" t="str">
        <f>IF(AND(TONGHOP!N377=$B$1,OR(TONGHOP!O377="ThiTN",TONGHOP!P377="LT",TONGHOP!P377="TN"),TONGHOP!J377=""),TONGHOP!H377,"")</f>
        <v/>
      </c>
      <c r="E377" t="str">
        <f>IF(AND(TONGHOP!N377=$B$1,OR(TONGHOP!O377="ThiTN",TONGHOP!P377="LT",TONGHOP!P377="TN"),TONGHOP!J377=""),TONGHOP!P377,"")</f>
        <v/>
      </c>
    </row>
    <row r="378" spans="1:5" hidden="1">
      <c r="A378" t="str">
        <f>IF(AND(TONGHOP!N378=$B$1,OR(TONGHOP!O378="ThiTN",TONGHOP!P378="LT",TONGHOP!P378="TN"),TONGHOP!J378=""),TONGHOP!B378,"")</f>
        <v/>
      </c>
      <c r="B378" t="str">
        <f>IF(AND(TONGHOP!N378=$B$1,OR(TONGHOP!O378="ThiTN",TONGHOP!P378="LT",TONGHOP!P378="TN"),TONGHOP!J378=""),TONGHOP!G378,"")</f>
        <v/>
      </c>
      <c r="C378" t="str">
        <f>IF(AND(TONGHOP!N378=$B$1,OR(TONGHOP!O378="ThiTN",TONGHOP!P378="LT",TONGHOP!P378="TN"),TONGHOP!J378=""),TONGHOP!E378,"")</f>
        <v/>
      </c>
      <c r="D378" t="str">
        <f>IF(AND(TONGHOP!N378=$B$1,OR(TONGHOP!O378="ThiTN",TONGHOP!P378="LT",TONGHOP!P378="TN"),TONGHOP!J378=""),TONGHOP!H378,"")</f>
        <v/>
      </c>
      <c r="E378" t="str">
        <f>IF(AND(TONGHOP!N378=$B$1,OR(TONGHOP!O378="ThiTN",TONGHOP!P378="LT",TONGHOP!P378="TN"),TONGHOP!J378=""),TONGHOP!P378,"")</f>
        <v/>
      </c>
    </row>
    <row r="379" spans="1:5" hidden="1">
      <c r="A379" t="str">
        <f>IF(AND(TONGHOP!N379=$B$1,OR(TONGHOP!O379="ThiTN",TONGHOP!P379="LT",TONGHOP!P379="TN"),TONGHOP!J379=""),TONGHOP!B379,"")</f>
        <v/>
      </c>
      <c r="B379" t="str">
        <f>IF(AND(TONGHOP!N379=$B$1,OR(TONGHOP!O379="ThiTN",TONGHOP!P379="LT",TONGHOP!P379="TN"),TONGHOP!J379=""),TONGHOP!G379,"")</f>
        <v/>
      </c>
      <c r="C379" t="str">
        <f>IF(AND(TONGHOP!N379=$B$1,OR(TONGHOP!O379="ThiTN",TONGHOP!P379="LT",TONGHOP!P379="TN"),TONGHOP!J379=""),TONGHOP!E379,"")</f>
        <v/>
      </c>
      <c r="D379" t="str">
        <f>IF(AND(TONGHOP!N379=$B$1,OR(TONGHOP!O379="ThiTN",TONGHOP!P379="LT",TONGHOP!P379="TN"),TONGHOP!J379=""),TONGHOP!H379,"")</f>
        <v/>
      </c>
      <c r="E379" t="str">
        <f>IF(AND(TONGHOP!N379=$B$1,OR(TONGHOP!O379="ThiTN",TONGHOP!P379="LT",TONGHOP!P379="TN"),TONGHOP!J379=""),TONGHOP!P379,"")</f>
        <v/>
      </c>
    </row>
    <row r="380" spans="1:5" hidden="1">
      <c r="A380" t="str">
        <f>IF(AND(TONGHOP!N380=$B$1,OR(TONGHOP!O380="ThiTN",TONGHOP!P380="LT",TONGHOP!P380="TN"),TONGHOP!J380=""),TONGHOP!B380,"")</f>
        <v/>
      </c>
      <c r="B380" t="str">
        <f>IF(AND(TONGHOP!N380=$B$1,OR(TONGHOP!O380="ThiTN",TONGHOP!P380="LT",TONGHOP!P380="TN"),TONGHOP!J380=""),TONGHOP!G380,"")</f>
        <v/>
      </c>
      <c r="C380" t="str">
        <f>IF(AND(TONGHOP!N380=$B$1,OR(TONGHOP!O380="ThiTN",TONGHOP!P380="LT",TONGHOP!P380="TN"),TONGHOP!J380=""),TONGHOP!E380,"")</f>
        <v/>
      </c>
      <c r="D380" t="str">
        <f>IF(AND(TONGHOP!N380=$B$1,OR(TONGHOP!O380="ThiTN",TONGHOP!P380="LT",TONGHOP!P380="TN"),TONGHOP!J380=""),TONGHOP!H380,"")</f>
        <v/>
      </c>
      <c r="E380" t="str">
        <f>IF(AND(TONGHOP!N380=$B$1,OR(TONGHOP!O380="ThiTN",TONGHOP!P380="LT",TONGHOP!P380="TN"),TONGHOP!J380=""),TONGHOP!P380,"")</f>
        <v/>
      </c>
    </row>
    <row r="381" spans="1:5" hidden="1">
      <c r="A381" t="str">
        <f>IF(AND(TONGHOP!N381=$B$1,OR(TONGHOP!O381="ThiTN",TONGHOP!P381="LT",TONGHOP!P381="TN"),TONGHOP!J381=""),TONGHOP!B381,"")</f>
        <v/>
      </c>
      <c r="B381" t="str">
        <f>IF(AND(TONGHOP!N381=$B$1,OR(TONGHOP!O381="ThiTN",TONGHOP!P381="LT",TONGHOP!P381="TN"),TONGHOP!J381=""),TONGHOP!G381,"")</f>
        <v/>
      </c>
      <c r="C381" t="str">
        <f>IF(AND(TONGHOP!N381=$B$1,OR(TONGHOP!O381="ThiTN",TONGHOP!P381="LT",TONGHOP!P381="TN"),TONGHOP!J381=""),TONGHOP!E381,"")</f>
        <v/>
      </c>
      <c r="D381" t="str">
        <f>IF(AND(TONGHOP!N381=$B$1,OR(TONGHOP!O381="ThiTN",TONGHOP!P381="LT",TONGHOP!P381="TN"),TONGHOP!J381=""),TONGHOP!H381,"")</f>
        <v/>
      </c>
      <c r="E381" t="str">
        <f>IF(AND(TONGHOP!N381=$B$1,OR(TONGHOP!O381="ThiTN",TONGHOP!P381="LT",TONGHOP!P381="TN"),TONGHOP!J381=""),TONGHOP!P381,"")</f>
        <v/>
      </c>
    </row>
    <row r="382" spans="1:5" hidden="1">
      <c r="A382" t="str">
        <f>IF(AND(TONGHOP!N382=$B$1,OR(TONGHOP!O382="ThiTN",TONGHOP!P382="LT",TONGHOP!P382="TN"),TONGHOP!J382=""),TONGHOP!B382,"")</f>
        <v/>
      </c>
      <c r="B382" t="str">
        <f>IF(AND(TONGHOP!N382=$B$1,OR(TONGHOP!O382="ThiTN",TONGHOP!P382="LT",TONGHOP!P382="TN"),TONGHOP!J382=""),TONGHOP!G382,"")</f>
        <v/>
      </c>
      <c r="C382" t="str">
        <f>IF(AND(TONGHOP!N382=$B$1,OR(TONGHOP!O382="ThiTN",TONGHOP!P382="LT",TONGHOP!P382="TN"),TONGHOP!J382=""),TONGHOP!E382,"")</f>
        <v/>
      </c>
      <c r="D382" t="str">
        <f>IF(AND(TONGHOP!N382=$B$1,OR(TONGHOP!O382="ThiTN",TONGHOP!P382="LT",TONGHOP!P382="TN"),TONGHOP!J382=""),TONGHOP!H382,"")</f>
        <v/>
      </c>
      <c r="E382" t="str">
        <f>IF(AND(TONGHOP!N382=$B$1,OR(TONGHOP!O382="ThiTN",TONGHOP!P382="LT",TONGHOP!P382="TN"),TONGHOP!J382=""),TONGHOP!P382,"")</f>
        <v/>
      </c>
    </row>
    <row r="383" spans="1:5" hidden="1">
      <c r="A383" t="str">
        <f>IF(AND(TONGHOP!N383=$B$1,OR(TONGHOP!O383="ThiTN",TONGHOP!P383="LT",TONGHOP!P383="TN"),TONGHOP!J383=""),TONGHOP!B383,"")</f>
        <v/>
      </c>
      <c r="B383" t="str">
        <f>IF(AND(TONGHOP!N383=$B$1,OR(TONGHOP!O383="ThiTN",TONGHOP!P383="LT",TONGHOP!P383="TN"),TONGHOP!J383=""),TONGHOP!G383,"")</f>
        <v/>
      </c>
      <c r="C383" t="str">
        <f>IF(AND(TONGHOP!N383=$B$1,OR(TONGHOP!O383="ThiTN",TONGHOP!P383="LT",TONGHOP!P383="TN"),TONGHOP!J383=""),TONGHOP!E383,"")</f>
        <v/>
      </c>
      <c r="D383" t="str">
        <f>IF(AND(TONGHOP!N383=$B$1,OR(TONGHOP!O383="ThiTN",TONGHOP!P383="LT",TONGHOP!P383="TN"),TONGHOP!J383=""),TONGHOP!H383,"")</f>
        <v/>
      </c>
      <c r="E383" t="str">
        <f>IF(AND(TONGHOP!N383=$B$1,OR(TONGHOP!O383="ThiTN",TONGHOP!P383="LT",TONGHOP!P383="TN"),TONGHOP!J383=""),TONGHOP!P383,"")</f>
        <v/>
      </c>
    </row>
    <row r="384" spans="1:5" hidden="1">
      <c r="A384" t="str">
        <f>IF(AND(TONGHOP!N384=$B$1,OR(TONGHOP!O384="ThiTN",TONGHOP!P384="LT",TONGHOP!P384="TN"),TONGHOP!J384=""),TONGHOP!B384,"")</f>
        <v/>
      </c>
      <c r="B384" t="str">
        <f>IF(AND(TONGHOP!N384=$B$1,OR(TONGHOP!O384="ThiTN",TONGHOP!P384="LT",TONGHOP!P384="TN"),TONGHOP!J384=""),TONGHOP!G384,"")</f>
        <v/>
      </c>
      <c r="C384" t="str">
        <f>IF(AND(TONGHOP!N384=$B$1,OR(TONGHOP!O384="ThiTN",TONGHOP!P384="LT",TONGHOP!P384="TN"),TONGHOP!J384=""),TONGHOP!E384,"")</f>
        <v/>
      </c>
      <c r="D384" t="str">
        <f>IF(AND(TONGHOP!N384=$B$1,OR(TONGHOP!O384="ThiTN",TONGHOP!P384="LT",TONGHOP!P384="TN"),TONGHOP!J384=""),TONGHOP!H384,"")</f>
        <v/>
      </c>
      <c r="E384" t="str">
        <f>IF(AND(TONGHOP!N384=$B$1,OR(TONGHOP!O384="ThiTN",TONGHOP!P384="LT",TONGHOP!P384="TN"),TONGHOP!J384=""),TONGHOP!P384,"")</f>
        <v/>
      </c>
    </row>
    <row r="385" spans="1:5" hidden="1">
      <c r="A385" t="str">
        <f>IF(AND(TONGHOP!N385=$B$1,OR(TONGHOP!O385="ThiTN",TONGHOP!P385="LT",TONGHOP!P385="TN"),TONGHOP!J385=""),TONGHOP!B385,"")</f>
        <v/>
      </c>
      <c r="B385" t="str">
        <f>IF(AND(TONGHOP!N385=$B$1,OR(TONGHOP!O385="ThiTN",TONGHOP!P385="LT",TONGHOP!P385="TN"),TONGHOP!J385=""),TONGHOP!G385,"")</f>
        <v/>
      </c>
      <c r="C385" t="str">
        <f>IF(AND(TONGHOP!N385=$B$1,OR(TONGHOP!O385="ThiTN",TONGHOP!P385="LT",TONGHOP!P385="TN"),TONGHOP!J385=""),TONGHOP!E385,"")</f>
        <v/>
      </c>
      <c r="D385" t="str">
        <f>IF(AND(TONGHOP!N385=$B$1,OR(TONGHOP!O385="ThiTN",TONGHOP!P385="LT",TONGHOP!P385="TN"),TONGHOP!J385=""),TONGHOP!H385,"")</f>
        <v/>
      </c>
      <c r="E385" t="str">
        <f>IF(AND(TONGHOP!N385=$B$1,OR(TONGHOP!O385="ThiTN",TONGHOP!P385="LT",TONGHOP!P385="TN"),TONGHOP!J385=""),TONGHOP!P385,"")</f>
        <v/>
      </c>
    </row>
    <row r="386" spans="1:5" hidden="1">
      <c r="A386" t="str">
        <f>IF(AND(TONGHOP!N386=$B$1,OR(TONGHOP!O386="ThiTN",TONGHOP!P386="LT",TONGHOP!P386="TN"),TONGHOP!J386=""),TONGHOP!B386,"")</f>
        <v/>
      </c>
      <c r="B386" t="str">
        <f>IF(AND(TONGHOP!N386=$B$1,OR(TONGHOP!O386="ThiTN",TONGHOP!P386="LT",TONGHOP!P386="TN"),TONGHOP!J386=""),TONGHOP!G386,"")</f>
        <v/>
      </c>
      <c r="C386" t="str">
        <f>IF(AND(TONGHOP!N386=$B$1,OR(TONGHOP!O386="ThiTN",TONGHOP!P386="LT",TONGHOP!P386="TN"),TONGHOP!J386=""),TONGHOP!E386,"")</f>
        <v/>
      </c>
      <c r="D386" t="str">
        <f>IF(AND(TONGHOP!N386=$B$1,OR(TONGHOP!O386="ThiTN",TONGHOP!P386="LT",TONGHOP!P386="TN"),TONGHOP!J386=""),TONGHOP!H386,"")</f>
        <v/>
      </c>
      <c r="E386" t="str">
        <f>IF(AND(TONGHOP!N386=$B$1,OR(TONGHOP!O386="ThiTN",TONGHOP!P386="LT",TONGHOP!P386="TN"),TONGHOP!J386=""),TONGHOP!P386,"")</f>
        <v/>
      </c>
    </row>
    <row r="387" spans="1:5" hidden="1">
      <c r="A387" t="str">
        <f>IF(AND(TONGHOP!N387=$B$1,OR(TONGHOP!O387="ThiTN",TONGHOP!P387="LT",TONGHOP!P387="TN"),TONGHOP!J387=""),TONGHOP!B387,"")</f>
        <v/>
      </c>
      <c r="B387" t="str">
        <f>IF(AND(TONGHOP!N387=$B$1,OR(TONGHOP!O387="ThiTN",TONGHOP!P387="LT",TONGHOP!P387="TN"),TONGHOP!J387=""),TONGHOP!G387,"")</f>
        <v/>
      </c>
      <c r="C387" t="str">
        <f>IF(AND(TONGHOP!N387=$B$1,OR(TONGHOP!O387="ThiTN",TONGHOP!P387="LT",TONGHOP!P387="TN"),TONGHOP!J387=""),TONGHOP!E387,"")</f>
        <v/>
      </c>
      <c r="D387" t="str">
        <f>IF(AND(TONGHOP!N387=$B$1,OR(TONGHOP!O387="ThiTN",TONGHOP!P387="LT",TONGHOP!P387="TN"),TONGHOP!J387=""),TONGHOP!H387,"")</f>
        <v/>
      </c>
      <c r="E387" t="str">
        <f>IF(AND(TONGHOP!N387=$B$1,OR(TONGHOP!O387="ThiTN",TONGHOP!P387="LT",TONGHOP!P387="TN"),TONGHOP!J387=""),TONGHOP!P387,"")</f>
        <v/>
      </c>
    </row>
    <row r="388" spans="1:5" hidden="1">
      <c r="A388" t="str">
        <f>IF(AND(TONGHOP!N388=$B$1,OR(TONGHOP!O388="ThiTN",TONGHOP!P388="LT",TONGHOP!P388="TN"),TONGHOP!J388=""),TONGHOP!B388,"")</f>
        <v/>
      </c>
      <c r="B388" t="str">
        <f>IF(AND(TONGHOP!N388=$B$1,OR(TONGHOP!O388="ThiTN",TONGHOP!P388="LT",TONGHOP!P388="TN"),TONGHOP!J388=""),TONGHOP!G388,"")</f>
        <v/>
      </c>
      <c r="C388" t="str">
        <f>IF(AND(TONGHOP!N388=$B$1,OR(TONGHOP!O388="ThiTN",TONGHOP!P388="LT",TONGHOP!P388="TN"),TONGHOP!J388=""),TONGHOP!E388,"")</f>
        <v/>
      </c>
      <c r="D388" t="str">
        <f>IF(AND(TONGHOP!N388=$B$1,OR(TONGHOP!O388="ThiTN",TONGHOP!P388="LT",TONGHOP!P388="TN"),TONGHOP!J388=""),TONGHOP!H388,"")</f>
        <v/>
      </c>
      <c r="E388" t="str">
        <f>IF(AND(TONGHOP!N388=$B$1,OR(TONGHOP!O388="ThiTN",TONGHOP!P388="LT",TONGHOP!P388="TN"),TONGHOP!J388=""),TONGHOP!P388,"")</f>
        <v/>
      </c>
    </row>
    <row r="389" spans="1:5" hidden="1">
      <c r="A389" t="str">
        <f>IF(AND(TONGHOP!N389=$B$1,OR(TONGHOP!O389="ThiTN",TONGHOP!P389="LT",TONGHOP!P389="TN"),TONGHOP!J389=""),TONGHOP!B389,"")</f>
        <v/>
      </c>
      <c r="B389" t="str">
        <f>IF(AND(TONGHOP!N389=$B$1,OR(TONGHOP!O389="ThiTN",TONGHOP!P389="LT",TONGHOP!P389="TN"),TONGHOP!J389=""),TONGHOP!G389,"")</f>
        <v/>
      </c>
      <c r="C389" t="str">
        <f>IF(AND(TONGHOP!N389=$B$1,OR(TONGHOP!O389="ThiTN",TONGHOP!P389="LT",TONGHOP!P389="TN"),TONGHOP!J389=""),TONGHOP!E389,"")</f>
        <v/>
      </c>
      <c r="D389" t="str">
        <f>IF(AND(TONGHOP!N389=$B$1,OR(TONGHOP!O389="ThiTN",TONGHOP!P389="LT",TONGHOP!P389="TN"),TONGHOP!J389=""),TONGHOP!H389,"")</f>
        <v/>
      </c>
      <c r="E389" t="str">
        <f>IF(AND(TONGHOP!N389=$B$1,OR(TONGHOP!O389="ThiTN",TONGHOP!P389="LT",TONGHOP!P389="TN"),TONGHOP!J389=""),TONGHOP!P389,"")</f>
        <v/>
      </c>
    </row>
    <row r="390" spans="1:5" hidden="1">
      <c r="A390" t="str">
        <f>IF(AND(TONGHOP!N390=$B$1,OR(TONGHOP!O390="ThiTN",TONGHOP!P390="LT",TONGHOP!P390="TN"),TONGHOP!J390=""),TONGHOP!B390,"")</f>
        <v/>
      </c>
      <c r="B390" t="str">
        <f>IF(AND(TONGHOP!N390=$B$1,OR(TONGHOP!O390="ThiTN",TONGHOP!P390="LT",TONGHOP!P390="TN"),TONGHOP!J390=""),TONGHOP!G390,"")</f>
        <v/>
      </c>
      <c r="C390" t="str">
        <f>IF(AND(TONGHOP!N390=$B$1,OR(TONGHOP!O390="ThiTN",TONGHOP!P390="LT",TONGHOP!P390="TN"),TONGHOP!J390=""),TONGHOP!E390,"")</f>
        <v/>
      </c>
      <c r="D390" t="str">
        <f>IF(AND(TONGHOP!N390=$B$1,OR(TONGHOP!O390="ThiTN",TONGHOP!P390="LT",TONGHOP!P390="TN"),TONGHOP!J390=""),TONGHOP!H390,"")</f>
        <v/>
      </c>
      <c r="E390" t="str">
        <f>IF(AND(TONGHOP!N390=$B$1,OR(TONGHOP!O390="ThiTN",TONGHOP!P390="LT",TONGHOP!P390="TN"),TONGHOP!J390=""),TONGHOP!P390,"")</f>
        <v/>
      </c>
    </row>
    <row r="391" spans="1:5" hidden="1">
      <c r="A391" t="str">
        <f>IF(AND(TONGHOP!N391=$B$1,OR(TONGHOP!O391="ThiTN",TONGHOP!P391="LT",TONGHOP!P391="TN"),TONGHOP!J391=""),TONGHOP!B391,"")</f>
        <v/>
      </c>
      <c r="B391" t="str">
        <f>IF(AND(TONGHOP!N391=$B$1,OR(TONGHOP!O391="ThiTN",TONGHOP!P391="LT",TONGHOP!P391="TN"),TONGHOP!J391=""),TONGHOP!G391,"")</f>
        <v/>
      </c>
      <c r="C391" t="str">
        <f>IF(AND(TONGHOP!N391=$B$1,OR(TONGHOP!O391="ThiTN",TONGHOP!P391="LT",TONGHOP!P391="TN"),TONGHOP!J391=""),TONGHOP!E391,"")</f>
        <v/>
      </c>
      <c r="D391" t="str">
        <f>IF(AND(TONGHOP!N391=$B$1,OR(TONGHOP!O391="ThiTN",TONGHOP!P391="LT",TONGHOP!P391="TN"),TONGHOP!J391=""),TONGHOP!H391,"")</f>
        <v/>
      </c>
      <c r="E391" t="str">
        <f>IF(AND(TONGHOP!N391=$B$1,OR(TONGHOP!O391="ThiTN",TONGHOP!P391="LT",TONGHOP!P391="TN"),TONGHOP!J391=""),TONGHOP!P391,"")</f>
        <v/>
      </c>
    </row>
    <row r="392" spans="1:5" hidden="1">
      <c r="A392" t="str">
        <f>IF(AND(TONGHOP!N392=$B$1,OR(TONGHOP!O392="ThiTN",TONGHOP!P392="LT",TONGHOP!P392="TN"),TONGHOP!J392=""),TONGHOP!B392,"")</f>
        <v/>
      </c>
      <c r="B392" t="str">
        <f>IF(AND(TONGHOP!N392=$B$1,OR(TONGHOP!O392="ThiTN",TONGHOP!P392="LT",TONGHOP!P392="TN"),TONGHOP!J392=""),TONGHOP!G392,"")</f>
        <v/>
      </c>
      <c r="C392" t="str">
        <f>IF(AND(TONGHOP!N392=$B$1,OR(TONGHOP!O392="ThiTN",TONGHOP!P392="LT",TONGHOP!P392="TN"),TONGHOP!J392=""),TONGHOP!E392,"")</f>
        <v/>
      </c>
      <c r="D392" t="str">
        <f>IF(AND(TONGHOP!N392=$B$1,OR(TONGHOP!O392="ThiTN",TONGHOP!P392="LT",TONGHOP!P392="TN"),TONGHOP!J392=""),TONGHOP!H392,"")</f>
        <v/>
      </c>
      <c r="E392" t="str">
        <f>IF(AND(TONGHOP!N392=$B$1,OR(TONGHOP!O392="ThiTN",TONGHOP!P392="LT",TONGHOP!P392="TN"),TONGHOP!J392=""),TONGHOP!P392,"")</f>
        <v/>
      </c>
    </row>
    <row r="393" spans="1:5" hidden="1">
      <c r="A393" t="str">
        <f>IF(AND(TONGHOP!N393=$B$1,OR(TONGHOP!O393="ThiTN",TONGHOP!P393="LT",TONGHOP!P393="TN"),TONGHOP!J393=""),TONGHOP!B393,"")</f>
        <v/>
      </c>
      <c r="B393" t="str">
        <f>IF(AND(TONGHOP!N393=$B$1,OR(TONGHOP!O393="ThiTN",TONGHOP!P393="LT",TONGHOP!P393="TN"),TONGHOP!J393=""),TONGHOP!G393,"")</f>
        <v/>
      </c>
      <c r="C393" t="str">
        <f>IF(AND(TONGHOP!N393=$B$1,OR(TONGHOP!O393="ThiTN",TONGHOP!P393="LT",TONGHOP!P393="TN"),TONGHOP!J393=""),TONGHOP!E393,"")</f>
        <v/>
      </c>
      <c r="D393" t="str">
        <f>IF(AND(TONGHOP!N393=$B$1,OR(TONGHOP!O393="ThiTN",TONGHOP!P393="LT",TONGHOP!P393="TN"),TONGHOP!J393=""),TONGHOP!H393,"")</f>
        <v/>
      </c>
      <c r="E393" t="str">
        <f>IF(AND(TONGHOP!N393=$B$1,OR(TONGHOP!O393="ThiTN",TONGHOP!P393="LT",TONGHOP!P393="TN"),TONGHOP!J393=""),TONGHOP!P393,"")</f>
        <v/>
      </c>
    </row>
    <row r="394" spans="1:5" hidden="1">
      <c r="A394" t="str">
        <f>IF(AND(TONGHOP!N394=$B$1,OR(TONGHOP!O394="ThiTN",TONGHOP!P394="LT",TONGHOP!P394="TN"),TONGHOP!J394=""),TONGHOP!B394,"")</f>
        <v/>
      </c>
      <c r="B394" t="str">
        <f>IF(AND(TONGHOP!N394=$B$1,OR(TONGHOP!O394="ThiTN",TONGHOP!P394="LT",TONGHOP!P394="TN"),TONGHOP!J394=""),TONGHOP!G394,"")</f>
        <v/>
      </c>
      <c r="C394" t="str">
        <f>IF(AND(TONGHOP!N394=$B$1,OR(TONGHOP!O394="ThiTN",TONGHOP!P394="LT",TONGHOP!P394="TN"),TONGHOP!J394=""),TONGHOP!E394,"")</f>
        <v/>
      </c>
      <c r="D394" t="str">
        <f>IF(AND(TONGHOP!N394=$B$1,OR(TONGHOP!O394="ThiTN",TONGHOP!P394="LT",TONGHOP!P394="TN"),TONGHOP!J394=""),TONGHOP!H394,"")</f>
        <v/>
      </c>
      <c r="E394" t="str">
        <f>IF(AND(TONGHOP!N394=$B$1,OR(TONGHOP!O394="ThiTN",TONGHOP!P394="LT",TONGHOP!P394="TN"),TONGHOP!J394=""),TONGHOP!P394,"")</f>
        <v/>
      </c>
    </row>
    <row r="395" spans="1:5" hidden="1">
      <c r="A395" t="str">
        <f>IF(AND(TONGHOP!N395=$B$1,OR(TONGHOP!O395="ThiTN",TONGHOP!P395="LT",TONGHOP!P395="TN"),TONGHOP!J395=""),TONGHOP!B395,"")</f>
        <v/>
      </c>
      <c r="B395" t="str">
        <f>IF(AND(TONGHOP!N395=$B$1,OR(TONGHOP!O395="ThiTN",TONGHOP!P395="LT",TONGHOP!P395="TN"),TONGHOP!J395=""),TONGHOP!G395,"")</f>
        <v/>
      </c>
      <c r="C395" t="str">
        <f>IF(AND(TONGHOP!N395=$B$1,OR(TONGHOP!O395="ThiTN",TONGHOP!P395="LT",TONGHOP!P395="TN"),TONGHOP!J395=""),TONGHOP!E395,"")</f>
        <v/>
      </c>
      <c r="D395" t="str">
        <f>IF(AND(TONGHOP!N395=$B$1,OR(TONGHOP!O395="ThiTN",TONGHOP!P395="LT",TONGHOP!P395="TN"),TONGHOP!J395=""),TONGHOP!H395,"")</f>
        <v/>
      </c>
      <c r="E395" t="str">
        <f>IF(AND(TONGHOP!N395=$B$1,OR(TONGHOP!O395="ThiTN",TONGHOP!P395="LT",TONGHOP!P395="TN"),TONGHOP!J395=""),TONGHOP!P395,"")</f>
        <v/>
      </c>
    </row>
    <row r="396" spans="1:5" hidden="1">
      <c r="A396" t="str">
        <f>IF(AND(TONGHOP!N396=$B$1,OR(TONGHOP!O396="ThiTN",TONGHOP!P396="LT",TONGHOP!P396="TN"),TONGHOP!J396=""),TONGHOP!B396,"")</f>
        <v/>
      </c>
      <c r="B396" t="str">
        <f>IF(AND(TONGHOP!N396=$B$1,OR(TONGHOP!O396="ThiTN",TONGHOP!P396="LT",TONGHOP!P396="TN"),TONGHOP!J396=""),TONGHOP!G396,"")</f>
        <v/>
      </c>
      <c r="C396" t="str">
        <f>IF(AND(TONGHOP!N396=$B$1,OR(TONGHOP!O396="ThiTN",TONGHOP!P396="LT",TONGHOP!P396="TN"),TONGHOP!J396=""),TONGHOP!E396,"")</f>
        <v/>
      </c>
      <c r="D396" t="str">
        <f>IF(AND(TONGHOP!N396=$B$1,OR(TONGHOP!O396="ThiTN",TONGHOP!P396="LT",TONGHOP!P396="TN"),TONGHOP!J396=""),TONGHOP!H396,"")</f>
        <v/>
      </c>
      <c r="E396" t="str">
        <f>IF(AND(TONGHOP!N396=$B$1,OR(TONGHOP!O396="ThiTN",TONGHOP!P396="LT",TONGHOP!P396="TN"),TONGHOP!J396=""),TONGHOP!P396,"")</f>
        <v/>
      </c>
    </row>
    <row r="397" spans="1:5" hidden="1">
      <c r="A397" t="str">
        <f>IF(AND(TONGHOP!N397=$B$1,OR(TONGHOP!O397="ThiTN",TONGHOP!P397="LT",TONGHOP!P397="TN"),TONGHOP!J397=""),TONGHOP!B397,"")</f>
        <v/>
      </c>
      <c r="B397" t="str">
        <f>IF(AND(TONGHOP!N397=$B$1,OR(TONGHOP!O397="ThiTN",TONGHOP!P397="LT",TONGHOP!P397="TN"),TONGHOP!J397=""),TONGHOP!G397,"")</f>
        <v/>
      </c>
      <c r="C397" t="str">
        <f>IF(AND(TONGHOP!N397=$B$1,OR(TONGHOP!O397="ThiTN",TONGHOP!P397="LT",TONGHOP!P397="TN"),TONGHOP!J397=""),TONGHOP!E397,"")</f>
        <v/>
      </c>
      <c r="D397" t="str">
        <f>IF(AND(TONGHOP!N397=$B$1,OR(TONGHOP!O397="ThiTN",TONGHOP!P397="LT",TONGHOP!P397="TN"),TONGHOP!J397=""),TONGHOP!H397,"")</f>
        <v/>
      </c>
      <c r="E397" t="str">
        <f>IF(AND(TONGHOP!N397=$B$1,OR(TONGHOP!O397="ThiTN",TONGHOP!P397="LT",TONGHOP!P397="TN"),TONGHOP!J397=""),TONGHOP!P397,"")</f>
        <v/>
      </c>
    </row>
    <row r="398" spans="1:5" hidden="1">
      <c r="A398" t="str">
        <f>IF(AND(TONGHOP!N398=$B$1,OR(TONGHOP!O398="ThiTN",TONGHOP!P398="LT",TONGHOP!P398="TN"),TONGHOP!J398=""),TONGHOP!B398,"")</f>
        <v/>
      </c>
      <c r="B398" t="str">
        <f>IF(AND(TONGHOP!N398=$B$1,OR(TONGHOP!O398="ThiTN",TONGHOP!P398="LT",TONGHOP!P398="TN"),TONGHOP!J398=""),TONGHOP!G398,"")</f>
        <v/>
      </c>
      <c r="C398" t="str">
        <f>IF(AND(TONGHOP!N398=$B$1,OR(TONGHOP!O398="ThiTN",TONGHOP!P398="LT",TONGHOP!P398="TN"),TONGHOP!J398=""),TONGHOP!E398,"")</f>
        <v/>
      </c>
      <c r="D398" t="str">
        <f>IF(AND(TONGHOP!N398=$B$1,OR(TONGHOP!O398="ThiTN",TONGHOP!P398="LT",TONGHOP!P398="TN"),TONGHOP!J398=""),TONGHOP!H398,"")</f>
        <v/>
      </c>
      <c r="E398" t="str">
        <f>IF(AND(TONGHOP!N398=$B$1,OR(TONGHOP!O398="ThiTN",TONGHOP!P398="LT",TONGHOP!P398="TN"),TONGHOP!J398=""),TONGHOP!P398,"")</f>
        <v/>
      </c>
    </row>
    <row r="399" spans="1:5" hidden="1">
      <c r="A399" t="str">
        <f>IF(AND(TONGHOP!N399=$B$1,OR(TONGHOP!O399="ThiTN",TONGHOP!P399="LT",TONGHOP!P399="TN"),TONGHOP!J399=""),TONGHOP!B399,"")</f>
        <v/>
      </c>
      <c r="B399" t="str">
        <f>IF(AND(TONGHOP!N399=$B$1,OR(TONGHOP!O399="ThiTN",TONGHOP!P399="LT",TONGHOP!P399="TN"),TONGHOP!J399=""),TONGHOP!G399,"")</f>
        <v/>
      </c>
      <c r="C399" t="str">
        <f>IF(AND(TONGHOP!N399=$B$1,OR(TONGHOP!O399="ThiTN",TONGHOP!P399="LT",TONGHOP!P399="TN"),TONGHOP!J399=""),TONGHOP!E399,"")</f>
        <v/>
      </c>
      <c r="D399" t="str">
        <f>IF(AND(TONGHOP!N399=$B$1,OR(TONGHOP!O399="ThiTN",TONGHOP!P399="LT",TONGHOP!P399="TN"),TONGHOP!J399=""),TONGHOP!H399,"")</f>
        <v/>
      </c>
      <c r="E399" t="str">
        <f>IF(AND(TONGHOP!N399=$B$1,OR(TONGHOP!O399="ThiTN",TONGHOP!P399="LT",TONGHOP!P399="TN"),TONGHOP!J399=""),TONGHOP!P399,"")</f>
        <v/>
      </c>
    </row>
    <row r="400" spans="1:5" hidden="1">
      <c r="A400" t="str">
        <f>IF(AND(TONGHOP!N400=$B$1,OR(TONGHOP!O400="ThiTN",TONGHOP!P400="LT",TONGHOP!P400="TN"),TONGHOP!J400=""),TONGHOP!B400,"")</f>
        <v/>
      </c>
      <c r="B400" t="str">
        <f>IF(AND(TONGHOP!N400=$B$1,OR(TONGHOP!O400="ThiTN",TONGHOP!P400="LT",TONGHOP!P400="TN"),TONGHOP!J400=""),TONGHOP!G400,"")</f>
        <v/>
      </c>
      <c r="C400" t="str">
        <f>IF(AND(TONGHOP!N400=$B$1,OR(TONGHOP!O400="ThiTN",TONGHOP!P400="LT",TONGHOP!P400="TN"),TONGHOP!J400=""),TONGHOP!E400,"")</f>
        <v/>
      </c>
      <c r="D400" t="str">
        <f>IF(AND(TONGHOP!N400=$B$1,OR(TONGHOP!O400="ThiTN",TONGHOP!P400="LT",TONGHOP!P400="TN"),TONGHOP!J400=""),TONGHOP!H400,"")</f>
        <v/>
      </c>
      <c r="E400" t="str">
        <f>IF(AND(TONGHOP!N400=$B$1,OR(TONGHOP!O400="ThiTN",TONGHOP!P400="LT",TONGHOP!P400="TN"),TONGHOP!J400=""),TONGHOP!P400,"")</f>
        <v/>
      </c>
    </row>
    <row r="401" spans="1:5" hidden="1">
      <c r="A401" t="str">
        <f>IF(AND(TONGHOP!N401=$B$1,OR(TONGHOP!O401="ThiTN",TONGHOP!P401="LT",TONGHOP!P401="TN"),TONGHOP!J401=""),TONGHOP!B401,"")</f>
        <v/>
      </c>
      <c r="B401" t="str">
        <f>IF(AND(TONGHOP!N401=$B$1,OR(TONGHOP!O401="ThiTN",TONGHOP!P401="LT",TONGHOP!P401="TN"),TONGHOP!J401=""),TONGHOP!G401,"")</f>
        <v/>
      </c>
      <c r="C401" t="str">
        <f>IF(AND(TONGHOP!N401=$B$1,OR(TONGHOP!O401="ThiTN",TONGHOP!P401="LT",TONGHOP!P401="TN"),TONGHOP!J401=""),TONGHOP!E401,"")</f>
        <v/>
      </c>
      <c r="D401" t="str">
        <f>IF(AND(TONGHOP!N401=$B$1,OR(TONGHOP!O401="ThiTN",TONGHOP!P401="LT",TONGHOP!P401="TN"),TONGHOP!J401=""),TONGHOP!H401,"")</f>
        <v/>
      </c>
      <c r="E401" t="str">
        <f>IF(AND(TONGHOP!N401=$B$1,OR(TONGHOP!O401="ThiTN",TONGHOP!P401="LT",TONGHOP!P401="TN"),TONGHOP!J401=""),TONGHOP!P401,"")</f>
        <v/>
      </c>
    </row>
    <row r="402" spans="1:5" hidden="1">
      <c r="A402" t="str">
        <f>IF(AND(TONGHOP!N402=$B$1,OR(TONGHOP!O402="ThiTN",TONGHOP!P402="LT",TONGHOP!P402="TN"),TONGHOP!J402=""),TONGHOP!B402,"")</f>
        <v/>
      </c>
      <c r="B402" t="str">
        <f>IF(AND(TONGHOP!N402=$B$1,OR(TONGHOP!O402="ThiTN",TONGHOP!P402="LT",TONGHOP!P402="TN"),TONGHOP!J402=""),TONGHOP!G402,"")</f>
        <v/>
      </c>
      <c r="C402" t="str">
        <f>IF(AND(TONGHOP!N402=$B$1,OR(TONGHOP!O402="ThiTN",TONGHOP!P402="LT",TONGHOP!P402="TN"),TONGHOP!J402=""),TONGHOP!E402,"")</f>
        <v/>
      </c>
      <c r="D402" t="str">
        <f>IF(AND(TONGHOP!N402=$B$1,OR(TONGHOP!O402="ThiTN",TONGHOP!P402="LT",TONGHOP!P402="TN"),TONGHOP!J402=""),TONGHOP!H402,"")</f>
        <v/>
      </c>
      <c r="E402" t="str">
        <f>IF(AND(TONGHOP!N402=$B$1,OR(TONGHOP!O402="ThiTN",TONGHOP!P402="LT",TONGHOP!P402="TN"),TONGHOP!J402=""),TONGHOP!P402,"")</f>
        <v/>
      </c>
    </row>
    <row r="403" spans="1:5" hidden="1">
      <c r="A403" t="str">
        <f>IF(AND(TONGHOP!N403=$B$1,OR(TONGHOP!O403="ThiTN",TONGHOP!P403="LT",TONGHOP!P403="TN"),TONGHOP!J403=""),TONGHOP!B403,"")</f>
        <v/>
      </c>
      <c r="B403" t="str">
        <f>IF(AND(TONGHOP!N403=$B$1,OR(TONGHOP!O403="ThiTN",TONGHOP!P403="LT",TONGHOP!P403="TN"),TONGHOP!J403=""),TONGHOP!G403,"")</f>
        <v/>
      </c>
      <c r="C403" t="str">
        <f>IF(AND(TONGHOP!N403=$B$1,OR(TONGHOP!O403="ThiTN",TONGHOP!P403="LT",TONGHOP!P403="TN"),TONGHOP!J403=""),TONGHOP!E403,"")</f>
        <v/>
      </c>
      <c r="D403" t="str">
        <f>IF(AND(TONGHOP!N403=$B$1,OR(TONGHOP!O403="ThiTN",TONGHOP!P403="LT",TONGHOP!P403="TN"),TONGHOP!J403=""),TONGHOP!H403,"")</f>
        <v/>
      </c>
      <c r="E403" t="str">
        <f>IF(AND(TONGHOP!N403=$B$1,OR(TONGHOP!O403="ThiTN",TONGHOP!P403="LT",TONGHOP!P403="TN"),TONGHOP!J403=""),TONGHOP!P403,"")</f>
        <v/>
      </c>
    </row>
    <row r="404" spans="1:5" hidden="1">
      <c r="A404" t="str">
        <f>IF(AND(TONGHOP!N404=$B$1,OR(TONGHOP!O404="ThiTN",TONGHOP!P404="LT",TONGHOP!P404="TN"),TONGHOP!J404=""),TONGHOP!B404,"")</f>
        <v/>
      </c>
      <c r="B404" t="str">
        <f>IF(AND(TONGHOP!N404=$B$1,OR(TONGHOP!O404="ThiTN",TONGHOP!P404="LT",TONGHOP!P404="TN"),TONGHOP!J404=""),TONGHOP!G404,"")</f>
        <v/>
      </c>
      <c r="C404" t="str">
        <f>IF(AND(TONGHOP!N404=$B$1,OR(TONGHOP!O404="ThiTN",TONGHOP!P404="LT",TONGHOP!P404="TN"),TONGHOP!J404=""),TONGHOP!E404,"")</f>
        <v/>
      </c>
      <c r="D404" t="str">
        <f>IF(AND(TONGHOP!N404=$B$1,OR(TONGHOP!O404="ThiTN",TONGHOP!P404="LT",TONGHOP!P404="TN"),TONGHOP!J404=""),TONGHOP!H404,"")</f>
        <v/>
      </c>
      <c r="E404" t="str">
        <f>IF(AND(TONGHOP!N404=$B$1,OR(TONGHOP!O404="ThiTN",TONGHOP!P404="LT",TONGHOP!P404="TN"),TONGHOP!J404=""),TONGHOP!P404,"")</f>
        <v/>
      </c>
    </row>
    <row r="405" spans="1:5" hidden="1">
      <c r="A405" t="str">
        <f>IF(AND(TONGHOP!N405=$B$1,OR(TONGHOP!O405="ThiTN",TONGHOP!P405="LT",TONGHOP!P405="TN"),TONGHOP!J405=""),TONGHOP!B405,"")</f>
        <v/>
      </c>
      <c r="B405" t="str">
        <f>IF(AND(TONGHOP!N405=$B$1,OR(TONGHOP!O405="ThiTN",TONGHOP!P405="LT",TONGHOP!P405="TN"),TONGHOP!J405=""),TONGHOP!G405,"")</f>
        <v/>
      </c>
      <c r="C405" t="str">
        <f>IF(AND(TONGHOP!N405=$B$1,OR(TONGHOP!O405="ThiTN",TONGHOP!P405="LT",TONGHOP!P405="TN"),TONGHOP!J405=""),TONGHOP!E405,"")</f>
        <v/>
      </c>
      <c r="D405" t="str">
        <f>IF(AND(TONGHOP!N405=$B$1,OR(TONGHOP!O405="ThiTN",TONGHOP!P405="LT",TONGHOP!P405="TN"),TONGHOP!J405=""),TONGHOP!H405,"")</f>
        <v/>
      </c>
      <c r="E405" t="str">
        <f>IF(AND(TONGHOP!N405=$B$1,OR(TONGHOP!O405="ThiTN",TONGHOP!P405="LT",TONGHOP!P405="TN"),TONGHOP!J405=""),TONGHOP!P405,"")</f>
        <v/>
      </c>
    </row>
    <row r="406" spans="1:5" hidden="1">
      <c r="A406" t="str">
        <f>IF(AND(TONGHOP!N406=$B$1,OR(TONGHOP!O406="ThiTN",TONGHOP!P406="LT",TONGHOP!P406="TN"),TONGHOP!J406=""),TONGHOP!B406,"")</f>
        <v/>
      </c>
      <c r="B406" t="str">
        <f>IF(AND(TONGHOP!N406=$B$1,OR(TONGHOP!O406="ThiTN",TONGHOP!P406="LT",TONGHOP!P406="TN"),TONGHOP!J406=""),TONGHOP!G406,"")</f>
        <v/>
      </c>
      <c r="C406" t="str">
        <f>IF(AND(TONGHOP!N406=$B$1,OR(TONGHOP!O406="ThiTN",TONGHOP!P406="LT",TONGHOP!P406="TN"),TONGHOP!J406=""),TONGHOP!E406,"")</f>
        <v/>
      </c>
      <c r="D406" t="str">
        <f>IF(AND(TONGHOP!N406=$B$1,OR(TONGHOP!O406="ThiTN",TONGHOP!P406="LT",TONGHOP!P406="TN"),TONGHOP!J406=""),TONGHOP!H406,"")</f>
        <v/>
      </c>
      <c r="E406" t="str">
        <f>IF(AND(TONGHOP!N406=$B$1,OR(TONGHOP!O406="ThiTN",TONGHOP!P406="LT",TONGHOP!P406="TN"),TONGHOP!J406=""),TONGHOP!P406,"")</f>
        <v/>
      </c>
    </row>
    <row r="407" spans="1:5" hidden="1">
      <c r="A407" t="str">
        <f>IF(AND(TONGHOP!N407=$B$1,OR(TONGHOP!O407="ThiTN",TONGHOP!P407="LT",TONGHOP!P407="TN"),TONGHOP!J407=""),TONGHOP!B407,"")</f>
        <v/>
      </c>
      <c r="B407" t="str">
        <f>IF(AND(TONGHOP!N407=$B$1,OR(TONGHOP!O407="ThiTN",TONGHOP!P407="LT",TONGHOP!P407="TN"),TONGHOP!J407=""),TONGHOP!G407,"")</f>
        <v/>
      </c>
      <c r="C407" t="str">
        <f>IF(AND(TONGHOP!N407=$B$1,OR(TONGHOP!O407="ThiTN",TONGHOP!P407="LT",TONGHOP!P407="TN"),TONGHOP!J407=""),TONGHOP!E407,"")</f>
        <v/>
      </c>
      <c r="D407" t="str">
        <f>IF(AND(TONGHOP!N407=$B$1,OR(TONGHOP!O407="ThiTN",TONGHOP!P407="LT",TONGHOP!P407="TN"),TONGHOP!J407=""),TONGHOP!H407,"")</f>
        <v/>
      </c>
      <c r="E407" t="str">
        <f>IF(AND(TONGHOP!N407=$B$1,OR(TONGHOP!O407="ThiTN",TONGHOP!P407="LT",TONGHOP!P407="TN"),TONGHOP!J407=""),TONGHOP!P407,"")</f>
        <v/>
      </c>
    </row>
    <row r="408" spans="1:5" hidden="1">
      <c r="A408" t="str">
        <f>IF(AND(TONGHOP!N408=$B$1,OR(TONGHOP!O408="ThiTN",TONGHOP!P408="LT",TONGHOP!P408="TN"),TONGHOP!J408=""),TONGHOP!B408,"")</f>
        <v/>
      </c>
      <c r="B408" t="str">
        <f>IF(AND(TONGHOP!N408=$B$1,OR(TONGHOP!O408="ThiTN",TONGHOP!P408="LT",TONGHOP!P408="TN"),TONGHOP!J408=""),TONGHOP!G408,"")</f>
        <v/>
      </c>
      <c r="C408" t="str">
        <f>IF(AND(TONGHOP!N408=$B$1,OR(TONGHOP!O408="ThiTN",TONGHOP!P408="LT",TONGHOP!P408="TN"),TONGHOP!J408=""),TONGHOP!E408,"")</f>
        <v/>
      </c>
      <c r="D408" t="str">
        <f>IF(AND(TONGHOP!N408=$B$1,OR(TONGHOP!O408="ThiTN",TONGHOP!P408="LT",TONGHOP!P408="TN"),TONGHOP!J408=""),TONGHOP!H408,"")</f>
        <v/>
      </c>
      <c r="E408" t="str">
        <f>IF(AND(TONGHOP!N408=$B$1,OR(TONGHOP!O408="ThiTN",TONGHOP!P408="LT",TONGHOP!P408="TN"),TONGHOP!J408=""),TONGHOP!P408,"")</f>
        <v/>
      </c>
    </row>
    <row r="409" spans="1:5" hidden="1">
      <c r="A409" t="str">
        <f>IF(AND(TONGHOP!N409=$B$1,OR(TONGHOP!O409="ThiTN",TONGHOP!P409="LT",TONGHOP!P409="TN"),TONGHOP!J409=""),TONGHOP!B409,"")</f>
        <v/>
      </c>
      <c r="B409" t="str">
        <f>IF(AND(TONGHOP!N409=$B$1,OR(TONGHOP!O409="ThiTN",TONGHOP!P409="LT",TONGHOP!P409="TN"),TONGHOP!J409=""),TONGHOP!G409,"")</f>
        <v/>
      </c>
      <c r="C409" t="str">
        <f>IF(AND(TONGHOP!N409=$B$1,OR(TONGHOP!O409="ThiTN",TONGHOP!P409="LT",TONGHOP!P409="TN"),TONGHOP!J409=""),TONGHOP!E409,"")</f>
        <v/>
      </c>
      <c r="D409" t="str">
        <f>IF(AND(TONGHOP!N409=$B$1,OR(TONGHOP!O409="ThiTN",TONGHOP!P409="LT",TONGHOP!P409="TN"),TONGHOP!J409=""),TONGHOP!H409,"")</f>
        <v/>
      </c>
      <c r="E409" t="str">
        <f>IF(AND(TONGHOP!N409=$B$1,OR(TONGHOP!O409="ThiTN",TONGHOP!P409="LT",TONGHOP!P409="TN"),TONGHOP!J409=""),TONGHOP!P409,"")</f>
        <v/>
      </c>
    </row>
    <row r="410" spans="1:5" hidden="1">
      <c r="A410" t="str">
        <f>IF(AND(TONGHOP!N410=$B$1,OR(TONGHOP!O410="ThiTN",TONGHOP!P410="LT",TONGHOP!P410="TN"),TONGHOP!J410=""),TONGHOP!B410,"")</f>
        <v/>
      </c>
      <c r="B410" t="str">
        <f>IF(AND(TONGHOP!N410=$B$1,OR(TONGHOP!O410="ThiTN",TONGHOP!P410="LT",TONGHOP!P410="TN"),TONGHOP!J410=""),TONGHOP!G410,"")</f>
        <v/>
      </c>
      <c r="C410" t="str">
        <f>IF(AND(TONGHOP!N410=$B$1,OR(TONGHOP!O410="ThiTN",TONGHOP!P410="LT",TONGHOP!P410="TN"),TONGHOP!J410=""),TONGHOP!E410,"")</f>
        <v/>
      </c>
      <c r="D410" t="str">
        <f>IF(AND(TONGHOP!N410=$B$1,OR(TONGHOP!O410="ThiTN",TONGHOP!P410="LT",TONGHOP!P410="TN"),TONGHOP!J410=""),TONGHOP!H410,"")</f>
        <v/>
      </c>
      <c r="E410" t="str">
        <f>IF(AND(TONGHOP!N410=$B$1,OR(TONGHOP!O410="ThiTN",TONGHOP!P410="LT",TONGHOP!P410="TN"),TONGHOP!J410=""),TONGHOP!P410,"")</f>
        <v/>
      </c>
    </row>
    <row r="411" spans="1:5" hidden="1">
      <c r="A411" t="str">
        <f>IF(AND(TONGHOP!N411=$B$1,OR(TONGHOP!O411="ThiTN",TONGHOP!P411="LT",TONGHOP!P411="TN"),TONGHOP!J411=""),TONGHOP!B411,"")</f>
        <v/>
      </c>
      <c r="B411" t="str">
        <f>IF(AND(TONGHOP!N411=$B$1,OR(TONGHOP!O411="ThiTN",TONGHOP!P411="LT",TONGHOP!P411="TN"),TONGHOP!J411=""),TONGHOP!G411,"")</f>
        <v/>
      </c>
      <c r="C411" t="str">
        <f>IF(AND(TONGHOP!N411=$B$1,OR(TONGHOP!O411="ThiTN",TONGHOP!P411="LT",TONGHOP!P411="TN"),TONGHOP!J411=""),TONGHOP!E411,"")</f>
        <v/>
      </c>
      <c r="D411" t="str">
        <f>IF(AND(TONGHOP!N411=$B$1,OR(TONGHOP!O411="ThiTN",TONGHOP!P411="LT",TONGHOP!P411="TN"),TONGHOP!J411=""),TONGHOP!H411,"")</f>
        <v/>
      </c>
      <c r="E411" t="str">
        <f>IF(AND(TONGHOP!N411=$B$1,OR(TONGHOP!O411="ThiTN",TONGHOP!P411="LT",TONGHOP!P411="TN"),TONGHOP!J411=""),TONGHOP!P411,"")</f>
        <v/>
      </c>
    </row>
    <row r="412" spans="1:5" hidden="1">
      <c r="A412" t="str">
        <f>IF(AND(TONGHOP!N412=$B$1,OR(TONGHOP!O412="ThiTN",TONGHOP!P412="LT",TONGHOP!P412="TN"),TONGHOP!J412=""),TONGHOP!B412,"")</f>
        <v/>
      </c>
      <c r="B412" t="str">
        <f>IF(AND(TONGHOP!N412=$B$1,OR(TONGHOP!O412="ThiTN",TONGHOP!P412="LT",TONGHOP!P412="TN"),TONGHOP!J412=""),TONGHOP!G412,"")</f>
        <v/>
      </c>
      <c r="C412" t="str">
        <f>IF(AND(TONGHOP!N412=$B$1,OR(TONGHOP!O412="ThiTN",TONGHOP!P412="LT",TONGHOP!P412="TN"),TONGHOP!J412=""),TONGHOP!E412,"")</f>
        <v/>
      </c>
      <c r="D412" t="str">
        <f>IF(AND(TONGHOP!N412=$B$1,OR(TONGHOP!O412="ThiTN",TONGHOP!P412="LT",TONGHOP!P412="TN"),TONGHOP!J412=""),TONGHOP!H412,"")</f>
        <v/>
      </c>
      <c r="E412" t="str">
        <f>IF(AND(TONGHOP!N412=$B$1,OR(TONGHOP!O412="ThiTN",TONGHOP!P412="LT",TONGHOP!P412="TN"),TONGHOP!J412=""),TONGHOP!P412,"")</f>
        <v/>
      </c>
    </row>
    <row r="413" spans="1:5" hidden="1">
      <c r="A413" t="str">
        <f>IF(AND(TONGHOP!N413=$B$1,OR(TONGHOP!O413="ThiTN",TONGHOP!P413="LT",TONGHOP!P413="TN"),TONGHOP!J413=""),TONGHOP!B413,"")</f>
        <v/>
      </c>
      <c r="B413" t="str">
        <f>IF(AND(TONGHOP!N413=$B$1,OR(TONGHOP!O413="ThiTN",TONGHOP!P413="LT",TONGHOP!P413="TN"),TONGHOP!J413=""),TONGHOP!G413,"")</f>
        <v/>
      </c>
      <c r="C413" t="str">
        <f>IF(AND(TONGHOP!N413=$B$1,OR(TONGHOP!O413="ThiTN",TONGHOP!P413="LT",TONGHOP!P413="TN"),TONGHOP!J413=""),TONGHOP!E413,"")</f>
        <v/>
      </c>
      <c r="D413" t="str">
        <f>IF(AND(TONGHOP!N413=$B$1,OR(TONGHOP!O413="ThiTN",TONGHOP!P413="LT",TONGHOP!P413="TN"),TONGHOP!J413=""),TONGHOP!H413,"")</f>
        <v/>
      </c>
      <c r="E413" t="str">
        <f>IF(AND(TONGHOP!N413=$B$1,OR(TONGHOP!O413="ThiTN",TONGHOP!P413="LT",TONGHOP!P413="TN"),TONGHOP!J413=""),TONGHOP!P413,"")</f>
        <v/>
      </c>
    </row>
    <row r="414" spans="1:5" hidden="1">
      <c r="A414" t="str">
        <f>IF(AND(TONGHOP!N414=$B$1,OR(TONGHOP!O414="ThiTN",TONGHOP!P414="LT",TONGHOP!P414="TN"),TONGHOP!J414=""),TONGHOP!B414,"")</f>
        <v/>
      </c>
      <c r="B414" t="str">
        <f>IF(AND(TONGHOP!N414=$B$1,OR(TONGHOP!O414="ThiTN",TONGHOP!P414="LT",TONGHOP!P414="TN"),TONGHOP!J414=""),TONGHOP!G414,"")</f>
        <v/>
      </c>
      <c r="C414" t="str">
        <f>IF(AND(TONGHOP!N414=$B$1,OR(TONGHOP!O414="ThiTN",TONGHOP!P414="LT",TONGHOP!P414="TN"),TONGHOP!J414=""),TONGHOP!E414,"")</f>
        <v/>
      </c>
      <c r="D414" t="str">
        <f>IF(AND(TONGHOP!N414=$B$1,OR(TONGHOP!O414="ThiTN",TONGHOP!P414="LT",TONGHOP!P414="TN"),TONGHOP!J414=""),TONGHOP!H414,"")</f>
        <v/>
      </c>
      <c r="E414" t="str">
        <f>IF(AND(TONGHOP!N414=$B$1,OR(TONGHOP!O414="ThiTN",TONGHOP!P414="LT",TONGHOP!P414="TN"),TONGHOP!J414=""),TONGHOP!P414,"")</f>
        <v/>
      </c>
    </row>
    <row r="415" spans="1:5" hidden="1">
      <c r="A415" t="str">
        <f>IF(AND(TONGHOP!N415=$B$1,OR(TONGHOP!O415="ThiTN",TONGHOP!P415="LT",TONGHOP!P415="TN"),TONGHOP!J415=""),TONGHOP!B415,"")</f>
        <v/>
      </c>
      <c r="B415" t="str">
        <f>IF(AND(TONGHOP!N415=$B$1,OR(TONGHOP!O415="ThiTN",TONGHOP!P415="LT",TONGHOP!P415="TN"),TONGHOP!J415=""),TONGHOP!G415,"")</f>
        <v/>
      </c>
      <c r="C415" t="str">
        <f>IF(AND(TONGHOP!N415=$B$1,OR(TONGHOP!O415="ThiTN",TONGHOP!P415="LT",TONGHOP!P415="TN"),TONGHOP!J415=""),TONGHOP!E415,"")</f>
        <v/>
      </c>
      <c r="D415" t="str">
        <f>IF(AND(TONGHOP!N415=$B$1,OR(TONGHOP!O415="ThiTN",TONGHOP!P415="LT",TONGHOP!P415="TN"),TONGHOP!J415=""),TONGHOP!H415,"")</f>
        <v/>
      </c>
      <c r="E415" t="str">
        <f>IF(AND(TONGHOP!N415=$B$1,OR(TONGHOP!O415="ThiTN",TONGHOP!P415="LT",TONGHOP!P415="TN"),TONGHOP!J415=""),TONGHOP!P415,"")</f>
        <v/>
      </c>
    </row>
    <row r="416" spans="1:5" hidden="1">
      <c r="A416" t="str">
        <f>IF(AND(TONGHOP!N416=$B$1,OR(TONGHOP!O416="ThiTN",TONGHOP!P416="LT",TONGHOP!P416="TN"),TONGHOP!J416=""),TONGHOP!B416,"")</f>
        <v/>
      </c>
      <c r="B416" t="str">
        <f>IF(AND(TONGHOP!N416=$B$1,OR(TONGHOP!O416="ThiTN",TONGHOP!P416="LT",TONGHOP!P416="TN"),TONGHOP!J416=""),TONGHOP!G416,"")</f>
        <v/>
      </c>
      <c r="C416" t="str">
        <f>IF(AND(TONGHOP!N416=$B$1,OR(TONGHOP!O416="ThiTN",TONGHOP!P416="LT",TONGHOP!P416="TN"),TONGHOP!J416=""),TONGHOP!E416,"")</f>
        <v/>
      </c>
      <c r="D416" t="str">
        <f>IF(AND(TONGHOP!N416=$B$1,OR(TONGHOP!O416="ThiTN",TONGHOP!P416="LT",TONGHOP!P416="TN"),TONGHOP!J416=""),TONGHOP!H416,"")</f>
        <v/>
      </c>
      <c r="E416" t="str">
        <f>IF(AND(TONGHOP!N416=$B$1,OR(TONGHOP!O416="ThiTN",TONGHOP!P416="LT",TONGHOP!P416="TN"),TONGHOP!J416=""),TONGHOP!P416,"")</f>
        <v/>
      </c>
    </row>
    <row r="417" spans="1:5" hidden="1">
      <c r="A417" t="str">
        <f>IF(AND(TONGHOP!N417=$B$1,OR(TONGHOP!O417="ThiTN",TONGHOP!P417="LT",TONGHOP!P417="TN"),TONGHOP!J417=""),TONGHOP!B417,"")</f>
        <v/>
      </c>
      <c r="B417" t="str">
        <f>IF(AND(TONGHOP!N417=$B$1,OR(TONGHOP!O417="ThiTN",TONGHOP!P417="LT",TONGHOP!P417="TN"),TONGHOP!J417=""),TONGHOP!G417,"")</f>
        <v/>
      </c>
      <c r="C417" t="str">
        <f>IF(AND(TONGHOP!N417=$B$1,OR(TONGHOP!O417="ThiTN",TONGHOP!P417="LT",TONGHOP!P417="TN"),TONGHOP!J417=""),TONGHOP!E417,"")</f>
        <v/>
      </c>
      <c r="D417" t="str">
        <f>IF(AND(TONGHOP!N417=$B$1,OR(TONGHOP!O417="ThiTN",TONGHOP!P417="LT",TONGHOP!P417="TN"),TONGHOP!J417=""),TONGHOP!H417,"")</f>
        <v/>
      </c>
      <c r="E417" t="str">
        <f>IF(AND(TONGHOP!N417=$B$1,OR(TONGHOP!O417="ThiTN",TONGHOP!P417="LT",TONGHOP!P417="TN"),TONGHOP!J417=""),TONGHOP!P417,"")</f>
        <v/>
      </c>
    </row>
    <row r="418" spans="1:5" hidden="1">
      <c r="A418" t="str">
        <f>IF(AND(TONGHOP!N418=$B$1,OR(TONGHOP!O418="ThiTN",TONGHOP!P418="LT",TONGHOP!P418="TN"),TONGHOP!J418=""),TONGHOP!B418,"")</f>
        <v/>
      </c>
      <c r="B418" t="str">
        <f>IF(AND(TONGHOP!N418=$B$1,OR(TONGHOP!O418="ThiTN",TONGHOP!P418="LT",TONGHOP!P418="TN"),TONGHOP!J418=""),TONGHOP!G418,"")</f>
        <v/>
      </c>
      <c r="C418" t="str">
        <f>IF(AND(TONGHOP!N418=$B$1,OR(TONGHOP!O418="ThiTN",TONGHOP!P418="LT",TONGHOP!P418="TN"),TONGHOP!J418=""),TONGHOP!E418,"")</f>
        <v/>
      </c>
      <c r="D418" t="str">
        <f>IF(AND(TONGHOP!N418=$B$1,OR(TONGHOP!O418="ThiTN",TONGHOP!P418="LT",TONGHOP!P418="TN"),TONGHOP!J418=""),TONGHOP!H418,"")</f>
        <v/>
      </c>
      <c r="E418" t="str">
        <f>IF(AND(TONGHOP!N418=$B$1,OR(TONGHOP!O418="ThiTN",TONGHOP!P418="LT",TONGHOP!P418="TN"),TONGHOP!J418=""),TONGHOP!P418,"")</f>
        <v/>
      </c>
    </row>
    <row r="419" spans="1:5" hidden="1">
      <c r="A419" t="str">
        <f>IF(AND(TONGHOP!N419=$B$1,OR(TONGHOP!O419="ThiTN",TONGHOP!P419="LT",TONGHOP!P419="TN"),TONGHOP!J419=""),TONGHOP!B419,"")</f>
        <v/>
      </c>
      <c r="B419" t="str">
        <f>IF(AND(TONGHOP!N419=$B$1,OR(TONGHOP!O419="ThiTN",TONGHOP!P419="LT",TONGHOP!P419="TN"),TONGHOP!J419=""),TONGHOP!G419,"")</f>
        <v/>
      </c>
      <c r="C419" t="str">
        <f>IF(AND(TONGHOP!N419=$B$1,OR(TONGHOP!O419="ThiTN",TONGHOP!P419="LT",TONGHOP!P419="TN"),TONGHOP!J419=""),TONGHOP!E419,"")</f>
        <v/>
      </c>
      <c r="D419" t="str">
        <f>IF(AND(TONGHOP!N419=$B$1,OR(TONGHOP!O419="ThiTN",TONGHOP!P419="LT",TONGHOP!P419="TN"),TONGHOP!J419=""),TONGHOP!H419,"")</f>
        <v/>
      </c>
      <c r="E419" t="str">
        <f>IF(AND(TONGHOP!N419=$B$1,OR(TONGHOP!O419="ThiTN",TONGHOP!P419="LT",TONGHOP!P419="TN"),TONGHOP!J419=""),TONGHOP!P419,"")</f>
        <v/>
      </c>
    </row>
    <row r="420" spans="1:5" hidden="1">
      <c r="A420" t="str">
        <f>IF(AND(TONGHOP!N420=$B$1,OR(TONGHOP!O420="ThiTN",TONGHOP!P420="LT",TONGHOP!P420="TN"),TONGHOP!J420=""),TONGHOP!B420,"")</f>
        <v/>
      </c>
      <c r="B420" t="str">
        <f>IF(AND(TONGHOP!N420=$B$1,OR(TONGHOP!O420="ThiTN",TONGHOP!P420="LT",TONGHOP!P420="TN"),TONGHOP!J420=""),TONGHOP!G420,"")</f>
        <v/>
      </c>
      <c r="C420" t="str">
        <f>IF(AND(TONGHOP!N420=$B$1,OR(TONGHOP!O420="ThiTN",TONGHOP!P420="LT",TONGHOP!P420="TN"),TONGHOP!J420=""),TONGHOP!E420,"")</f>
        <v/>
      </c>
      <c r="D420" t="str">
        <f>IF(AND(TONGHOP!N420=$B$1,OR(TONGHOP!O420="ThiTN",TONGHOP!P420="LT",TONGHOP!P420="TN"),TONGHOP!J420=""),TONGHOP!H420,"")</f>
        <v/>
      </c>
      <c r="E420" t="str">
        <f>IF(AND(TONGHOP!N420=$B$1,OR(TONGHOP!O420="ThiTN",TONGHOP!P420="LT",TONGHOP!P420="TN"),TONGHOP!J420=""),TONGHOP!P420,"")</f>
        <v/>
      </c>
    </row>
    <row r="421" spans="1:5" hidden="1">
      <c r="A421" t="str">
        <f>IF(AND(TONGHOP!N421=$B$1,OR(TONGHOP!O421="ThiTN",TONGHOP!P421="LT",TONGHOP!P421="TN"),TONGHOP!J421=""),TONGHOP!B421,"")</f>
        <v/>
      </c>
      <c r="B421" t="str">
        <f>IF(AND(TONGHOP!N421=$B$1,OR(TONGHOP!O421="ThiTN",TONGHOP!P421="LT",TONGHOP!P421="TN"),TONGHOP!J421=""),TONGHOP!G421,"")</f>
        <v/>
      </c>
      <c r="C421" t="str">
        <f>IF(AND(TONGHOP!N421=$B$1,OR(TONGHOP!O421="ThiTN",TONGHOP!P421="LT",TONGHOP!P421="TN"),TONGHOP!J421=""),TONGHOP!E421,"")</f>
        <v/>
      </c>
      <c r="D421" t="str">
        <f>IF(AND(TONGHOP!N421=$B$1,OR(TONGHOP!O421="ThiTN",TONGHOP!P421="LT",TONGHOP!P421="TN"),TONGHOP!J421=""),TONGHOP!H421,"")</f>
        <v/>
      </c>
      <c r="E421" t="str">
        <f>IF(AND(TONGHOP!N421=$B$1,OR(TONGHOP!O421="ThiTN",TONGHOP!P421="LT",TONGHOP!P421="TN"),TONGHOP!J421=""),TONGHOP!P421,"")</f>
        <v/>
      </c>
    </row>
    <row r="422" spans="1:5" hidden="1">
      <c r="A422" t="str">
        <f>IF(AND(TONGHOP!N422=$B$1,OR(TONGHOP!O422="ThiTN",TONGHOP!P422="LT",TONGHOP!P422="TN"),TONGHOP!J422=""),TONGHOP!B422,"")</f>
        <v/>
      </c>
      <c r="B422" t="str">
        <f>IF(AND(TONGHOP!N422=$B$1,OR(TONGHOP!O422="ThiTN",TONGHOP!P422="LT",TONGHOP!P422="TN"),TONGHOP!J422=""),TONGHOP!G422,"")</f>
        <v/>
      </c>
      <c r="C422" t="str">
        <f>IF(AND(TONGHOP!N422=$B$1,OR(TONGHOP!O422="ThiTN",TONGHOP!P422="LT",TONGHOP!P422="TN"),TONGHOP!J422=""),TONGHOP!E422,"")</f>
        <v/>
      </c>
      <c r="D422" t="str">
        <f>IF(AND(TONGHOP!N422=$B$1,OR(TONGHOP!O422="ThiTN",TONGHOP!P422="LT",TONGHOP!P422="TN"),TONGHOP!J422=""),TONGHOP!H422,"")</f>
        <v/>
      </c>
      <c r="E422" t="str">
        <f>IF(AND(TONGHOP!N422=$B$1,OR(TONGHOP!O422="ThiTN",TONGHOP!P422="LT",TONGHOP!P422="TN"),TONGHOP!J422=""),TONGHOP!P422,"")</f>
        <v/>
      </c>
    </row>
    <row r="423" spans="1:5" hidden="1">
      <c r="A423" t="str">
        <f>IF(AND(TONGHOP!N423=$B$1,OR(TONGHOP!O423="ThiTN",TONGHOP!P423="LT",TONGHOP!P423="TN"),TONGHOP!J423=""),TONGHOP!B423,"")</f>
        <v/>
      </c>
      <c r="B423" t="str">
        <f>IF(AND(TONGHOP!N423=$B$1,OR(TONGHOP!O423="ThiTN",TONGHOP!P423="LT",TONGHOP!P423="TN"),TONGHOP!J423=""),TONGHOP!G423,"")</f>
        <v/>
      </c>
      <c r="C423" t="str">
        <f>IF(AND(TONGHOP!N423=$B$1,OR(TONGHOP!O423="ThiTN",TONGHOP!P423="LT",TONGHOP!P423="TN"),TONGHOP!J423=""),TONGHOP!E423,"")</f>
        <v/>
      </c>
      <c r="D423" t="str">
        <f>IF(AND(TONGHOP!N423=$B$1,OR(TONGHOP!O423="ThiTN",TONGHOP!P423="LT",TONGHOP!P423="TN"),TONGHOP!J423=""),TONGHOP!H423,"")</f>
        <v/>
      </c>
      <c r="E423" t="str">
        <f>IF(AND(TONGHOP!N423=$B$1,OR(TONGHOP!O423="ThiTN",TONGHOP!P423="LT",TONGHOP!P423="TN"),TONGHOP!J423=""),TONGHOP!P423,"")</f>
        <v/>
      </c>
    </row>
    <row r="424" spans="1:5" hidden="1">
      <c r="A424" t="str">
        <f>IF(AND(TONGHOP!N424=$B$1,OR(TONGHOP!O424="ThiTN",TONGHOP!P424="LT",TONGHOP!P424="TN"),TONGHOP!J424=""),TONGHOP!B424,"")</f>
        <v/>
      </c>
      <c r="B424" t="str">
        <f>IF(AND(TONGHOP!N424=$B$1,OR(TONGHOP!O424="ThiTN",TONGHOP!P424="LT",TONGHOP!P424="TN"),TONGHOP!J424=""),TONGHOP!G424,"")</f>
        <v/>
      </c>
      <c r="C424" t="str">
        <f>IF(AND(TONGHOP!N424=$B$1,OR(TONGHOP!O424="ThiTN",TONGHOP!P424="LT",TONGHOP!P424="TN"),TONGHOP!J424=""),TONGHOP!E424,"")</f>
        <v/>
      </c>
      <c r="D424" t="str">
        <f>IF(AND(TONGHOP!N424=$B$1,OR(TONGHOP!O424="ThiTN",TONGHOP!P424="LT",TONGHOP!P424="TN"),TONGHOP!J424=""),TONGHOP!H424,"")</f>
        <v/>
      </c>
      <c r="E424" t="str">
        <f>IF(AND(TONGHOP!N424=$B$1,OR(TONGHOP!O424="ThiTN",TONGHOP!P424="LT",TONGHOP!P424="TN"),TONGHOP!J424=""),TONGHOP!P424,"")</f>
        <v/>
      </c>
    </row>
    <row r="425" spans="1:5" hidden="1">
      <c r="A425" t="str">
        <f>IF(AND(TONGHOP!N425=$B$1,OR(TONGHOP!O425="ThiTN",TONGHOP!P425="LT",TONGHOP!P425="TN"),TONGHOP!J425=""),TONGHOP!B425,"")</f>
        <v/>
      </c>
      <c r="B425" t="str">
        <f>IF(AND(TONGHOP!N425=$B$1,OR(TONGHOP!O425="ThiTN",TONGHOP!P425="LT",TONGHOP!P425="TN"),TONGHOP!J425=""),TONGHOP!G425,"")</f>
        <v/>
      </c>
      <c r="C425" t="str">
        <f>IF(AND(TONGHOP!N425=$B$1,OR(TONGHOP!O425="ThiTN",TONGHOP!P425="LT",TONGHOP!P425="TN"),TONGHOP!J425=""),TONGHOP!E425,"")</f>
        <v/>
      </c>
      <c r="D425" t="str">
        <f>IF(AND(TONGHOP!N425=$B$1,OR(TONGHOP!O425="ThiTN",TONGHOP!P425="LT",TONGHOP!P425="TN"),TONGHOP!J425=""),TONGHOP!H425,"")</f>
        <v/>
      </c>
      <c r="E425" t="str">
        <f>IF(AND(TONGHOP!N425=$B$1,OR(TONGHOP!O425="ThiTN",TONGHOP!P425="LT",TONGHOP!P425="TN"),TONGHOP!J425=""),TONGHOP!P425,"")</f>
        <v/>
      </c>
    </row>
    <row r="426" spans="1:5" hidden="1">
      <c r="A426" t="str">
        <f>IF(AND(TONGHOP!N426=$B$1,OR(TONGHOP!O426="ThiTN",TONGHOP!P426="LT",TONGHOP!P426="TN"),TONGHOP!J426=""),TONGHOP!B426,"")</f>
        <v/>
      </c>
      <c r="B426" t="str">
        <f>IF(AND(TONGHOP!N426=$B$1,OR(TONGHOP!O426="ThiTN",TONGHOP!P426="LT",TONGHOP!P426="TN"),TONGHOP!J426=""),TONGHOP!G426,"")</f>
        <v/>
      </c>
      <c r="C426" t="str">
        <f>IF(AND(TONGHOP!N426=$B$1,OR(TONGHOP!O426="ThiTN",TONGHOP!P426="LT",TONGHOP!P426="TN"),TONGHOP!J426=""),TONGHOP!E426,"")</f>
        <v/>
      </c>
      <c r="D426" t="str">
        <f>IF(AND(TONGHOP!N426=$B$1,OR(TONGHOP!O426="ThiTN",TONGHOP!P426="LT",TONGHOP!P426="TN"),TONGHOP!J426=""),TONGHOP!H426,"")</f>
        <v/>
      </c>
      <c r="E426" t="str">
        <f>IF(AND(TONGHOP!N426=$B$1,OR(TONGHOP!O426="ThiTN",TONGHOP!P426="LT",TONGHOP!P426="TN"),TONGHOP!J426=""),TONGHOP!P426,"")</f>
        <v/>
      </c>
    </row>
    <row r="427" spans="1:5" hidden="1">
      <c r="A427" t="str">
        <f>IF(AND(TONGHOP!N427=$B$1,OR(TONGHOP!O427="ThiTN",TONGHOP!P427="LT",TONGHOP!P427="TN"),TONGHOP!J427=""),TONGHOP!B427,"")</f>
        <v/>
      </c>
      <c r="B427" t="str">
        <f>IF(AND(TONGHOP!N427=$B$1,OR(TONGHOP!O427="ThiTN",TONGHOP!P427="LT",TONGHOP!P427="TN"),TONGHOP!J427=""),TONGHOP!G427,"")</f>
        <v/>
      </c>
      <c r="C427" t="str">
        <f>IF(AND(TONGHOP!N427=$B$1,OR(TONGHOP!O427="ThiTN",TONGHOP!P427="LT",TONGHOP!P427="TN"),TONGHOP!J427=""),TONGHOP!E427,"")</f>
        <v/>
      </c>
      <c r="D427" t="str">
        <f>IF(AND(TONGHOP!N427=$B$1,OR(TONGHOP!O427="ThiTN",TONGHOP!P427="LT",TONGHOP!P427="TN"),TONGHOP!J427=""),TONGHOP!H427,"")</f>
        <v/>
      </c>
      <c r="E427" t="str">
        <f>IF(AND(TONGHOP!N427=$B$1,OR(TONGHOP!O427="ThiTN",TONGHOP!P427="LT",TONGHOP!P427="TN"),TONGHOP!J427=""),TONGHOP!P427,"")</f>
        <v/>
      </c>
    </row>
    <row r="428" spans="1:5" hidden="1">
      <c r="A428" t="str">
        <f>IF(AND(TONGHOP!N428=$B$1,OR(TONGHOP!O428="ThiTN",TONGHOP!P428="LT",TONGHOP!P428="TN"),TONGHOP!J428=""),TONGHOP!B428,"")</f>
        <v/>
      </c>
      <c r="B428" t="str">
        <f>IF(AND(TONGHOP!N428=$B$1,OR(TONGHOP!O428="ThiTN",TONGHOP!P428="LT",TONGHOP!P428="TN"),TONGHOP!J428=""),TONGHOP!G428,"")</f>
        <v/>
      </c>
      <c r="C428" t="str">
        <f>IF(AND(TONGHOP!N428=$B$1,OR(TONGHOP!O428="ThiTN",TONGHOP!P428="LT",TONGHOP!P428="TN"),TONGHOP!J428=""),TONGHOP!E428,"")</f>
        <v/>
      </c>
      <c r="D428" t="str">
        <f>IF(AND(TONGHOP!N428=$B$1,OR(TONGHOP!O428="ThiTN",TONGHOP!P428="LT",TONGHOP!P428="TN"),TONGHOP!J428=""),TONGHOP!H428,"")</f>
        <v/>
      </c>
      <c r="E428" t="str">
        <f>IF(AND(TONGHOP!N428=$B$1,OR(TONGHOP!O428="ThiTN",TONGHOP!P428="LT",TONGHOP!P428="TN"),TONGHOP!J428=""),TONGHOP!P428,"")</f>
        <v/>
      </c>
    </row>
    <row r="429" spans="1:5" hidden="1">
      <c r="A429" t="str">
        <f>IF(AND(TONGHOP!N429=$B$1,OR(TONGHOP!O429="ThiTN",TONGHOP!P429="LT",TONGHOP!P429="TN"),TONGHOP!J429=""),TONGHOP!B429,"")</f>
        <v/>
      </c>
      <c r="B429" t="str">
        <f>IF(AND(TONGHOP!N429=$B$1,OR(TONGHOP!O429="ThiTN",TONGHOP!P429="LT",TONGHOP!P429="TN"),TONGHOP!J429=""),TONGHOP!G429,"")</f>
        <v/>
      </c>
      <c r="C429" t="str">
        <f>IF(AND(TONGHOP!N429=$B$1,OR(TONGHOP!O429="ThiTN",TONGHOP!P429="LT",TONGHOP!P429="TN"),TONGHOP!J429=""),TONGHOP!E429,"")</f>
        <v/>
      </c>
      <c r="D429" t="str">
        <f>IF(AND(TONGHOP!N429=$B$1,OR(TONGHOP!O429="ThiTN",TONGHOP!P429="LT",TONGHOP!P429="TN"),TONGHOP!J429=""),TONGHOP!H429,"")</f>
        <v/>
      </c>
      <c r="E429" t="str">
        <f>IF(AND(TONGHOP!N429=$B$1,OR(TONGHOP!O429="ThiTN",TONGHOP!P429="LT",TONGHOP!P429="TN"),TONGHOP!J429=""),TONGHOP!P429,"")</f>
        <v/>
      </c>
    </row>
    <row r="430" spans="1:5" hidden="1">
      <c r="A430" t="str">
        <f>IF(AND(TONGHOP!N430=$B$1,OR(TONGHOP!O430="ThiTN",TONGHOP!P430="LT",TONGHOP!P430="TN"),TONGHOP!J430=""),TONGHOP!B430,"")</f>
        <v/>
      </c>
      <c r="B430" t="str">
        <f>IF(AND(TONGHOP!N430=$B$1,OR(TONGHOP!O430="ThiTN",TONGHOP!P430="LT",TONGHOP!P430="TN"),TONGHOP!J430=""),TONGHOP!G430,"")</f>
        <v/>
      </c>
      <c r="C430" t="str">
        <f>IF(AND(TONGHOP!N430=$B$1,OR(TONGHOP!O430="ThiTN",TONGHOP!P430="LT",TONGHOP!P430="TN"),TONGHOP!J430=""),TONGHOP!E430,"")</f>
        <v/>
      </c>
      <c r="D430" t="str">
        <f>IF(AND(TONGHOP!N430=$B$1,OR(TONGHOP!O430="ThiTN",TONGHOP!P430="LT",TONGHOP!P430="TN"),TONGHOP!J430=""),TONGHOP!H430,"")</f>
        <v/>
      </c>
      <c r="E430" t="str">
        <f>IF(AND(TONGHOP!N430=$B$1,OR(TONGHOP!O430="ThiTN",TONGHOP!P430="LT",TONGHOP!P430="TN"),TONGHOP!J430=""),TONGHOP!P430,"")</f>
        <v/>
      </c>
    </row>
    <row r="431" spans="1:5" hidden="1">
      <c r="A431" t="str">
        <f>IF(AND(TONGHOP!N431=$B$1,OR(TONGHOP!O431="ThiTN",TONGHOP!P431="LT",TONGHOP!P431="TN"),TONGHOP!J431=""),TONGHOP!B431,"")</f>
        <v/>
      </c>
      <c r="B431" t="str">
        <f>IF(AND(TONGHOP!N431=$B$1,OR(TONGHOP!O431="ThiTN",TONGHOP!P431="LT",TONGHOP!P431="TN"),TONGHOP!J431=""),TONGHOP!G431,"")</f>
        <v/>
      </c>
      <c r="C431" t="str">
        <f>IF(AND(TONGHOP!N431=$B$1,OR(TONGHOP!O431="ThiTN",TONGHOP!P431="LT",TONGHOP!P431="TN"),TONGHOP!J431=""),TONGHOP!E431,"")</f>
        <v/>
      </c>
      <c r="D431" t="str">
        <f>IF(AND(TONGHOP!N431=$B$1,OR(TONGHOP!O431="ThiTN",TONGHOP!P431="LT",TONGHOP!P431="TN"),TONGHOP!J431=""),TONGHOP!H431,"")</f>
        <v/>
      </c>
      <c r="E431" t="str">
        <f>IF(AND(TONGHOP!N431=$B$1,OR(TONGHOP!O431="ThiTN",TONGHOP!P431="LT",TONGHOP!P431="TN"),TONGHOP!J431=""),TONGHOP!P431,"")</f>
        <v/>
      </c>
    </row>
    <row r="432" spans="1:5" hidden="1">
      <c r="A432" t="str">
        <f>IF(AND(TONGHOP!N432=$B$1,OR(TONGHOP!O432="ThiTN",TONGHOP!P432="LT",TONGHOP!P432="TN"),TONGHOP!J432=""),TONGHOP!B432,"")</f>
        <v/>
      </c>
      <c r="B432" t="str">
        <f>IF(AND(TONGHOP!N432=$B$1,OR(TONGHOP!O432="ThiTN",TONGHOP!P432="LT",TONGHOP!P432="TN"),TONGHOP!J432=""),TONGHOP!G432,"")</f>
        <v/>
      </c>
      <c r="C432" t="str">
        <f>IF(AND(TONGHOP!N432=$B$1,OR(TONGHOP!O432="ThiTN",TONGHOP!P432="LT",TONGHOP!P432="TN"),TONGHOP!J432=""),TONGHOP!E432,"")</f>
        <v/>
      </c>
      <c r="D432" t="str">
        <f>IF(AND(TONGHOP!N432=$B$1,OR(TONGHOP!O432="ThiTN",TONGHOP!P432="LT",TONGHOP!P432="TN"),TONGHOP!J432=""),TONGHOP!H432,"")</f>
        <v/>
      </c>
      <c r="E432" t="str">
        <f>IF(AND(TONGHOP!N432=$B$1,OR(TONGHOP!O432="ThiTN",TONGHOP!P432="LT",TONGHOP!P432="TN"),TONGHOP!J432=""),TONGHOP!P432,"")</f>
        <v/>
      </c>
    </row>
    <row r="433" spans="1:5" hidden="1">
      <c r="A433" t="str">
        <f>IF(AND(TONGHOP!N433=$B$1,OR(TONGHOP!O433="ThiTN",TONGHOP!P433="LT",TONGHOP!P433="TN"),TONGHOP!J433=""),TONGHOP!B433,"")</f>
        <v/>
      </c>
      <c r="B433" t="str">
        <f>IF(AND(TONGHOP!N433=$B$1,OR(TONGHOP!O433="ThiTN",TONGHOP!P433="LT",TONGHOP!P433="TN"),TONGHOP!J433=""),TONGHOP!G433,"")</f>
        <v/>
      </c>
      <c r="C433" t="str">
        <f>IF(AND(TONGHOP!N433=$B$1,OR(TONGHOP!O433="ThiTN",TONGHOP!P433="LT",TONGHOP!P433="TN"),TONGHOP!J433=""),TONGHOP!E433,"")</f>
        <v/>
      </c>
      <c r="D433" t="str">
        <f>IF(AND(TONGHOP!N433=$B$1,OR(TONGHOP!O433="ThiTN",TONGHOP!P433="LT",TONGHOP!P433="TN"),TONGHOP!J433=""),TONGHOP!H433,"")</f>
        <v/>
      </c>
      <c r="E433" t="str">
        <f>IF(AND(TONGHOP!N433=$B$1,OR(TONGHOP!O433="ThiTN",TONGHOP!P433="LT",TONGHOP!P433="TN"),TONGHOP!J433=""),TONGHOP!P433,"")</f>
        <v/>
      </c>
    </row>
    <row r="434" spans="1:5" hidden="1">
      <c r="A434" t="str">
        <f>IF(AND(TONGHOP!N434=$B$1,OR(TONGHOP!O434="ThiTN",TONGHOP!P434="LT",TONGHOP!P434="TN"),TONGHOP!J434=""),TONGHOP!B434,"")</f>
        <v/>
      </c>
      <c r="B434" t="str">
        <f>IF(AND(TONGHOP!N434=$B$1,OR(TONGHOP!O434="ThiTN",TONGHOP!P434="LT",TONGHOP!P434="TN"),TONGHOP!J434=""),TONGHOP!G434,"")</f>
        <v/>
      </c>
      <c r="C434" t="str">
        <f>IF(AND(TONGHOP!N434=$B$1,OR(TONGHOP!O434="ThiTN",TONGHOP!P434="LT",TONGHOP!P434="TN"),TONGHOP!J434=""),TONGHOP!E434,"")</f>
        <v/>
      </c>
      <c r="D434" t="str">
        <f>IF(AND(TONGHOP!N434=$B$1,OR(TONGHOP!O434="ThiTN",TONGHOP!P434="LT",TONGHOP!P434="TN"),TONGHOP!J434=""),TONGHOP!H434,"")</f>
        <v/>
      </c>
      <c r="E434" t="str">
        <f>IF(AND(TONGHOP!N434=$B$1,OR(TONGHOP!O434="ThiTN",TONGHOP!P434="LT",TONGHOP!P434="TN"),TONGHOP!J434=""),TONGHOP!P434,"")</f>
        <v/>
      </c>
    </row>
    <row r="435" spans="1:5" hidden="1">
      <c r="A435" t="str">
        <f>IF(AND(TONGHOP!N435=$B$1,OR(TONGHOP!O435="ThiTN",TONGHOP!P435="LT",TONGHOP!P435="TN"),TONGHOP!J435=""),TONGHOP!B435,"")</f>
        <v/>
      </c>
      <c r="B435" t="str">
        <f>IF(AND(TONGHOP!N435=$B$1,OR(TONGHOP!O435="ThiTN",TONGHOP!P435="LT",TONGHOP!P435="TN"),TONGHOP!J435=""),TONGHOP!G435,"")</f>
        <v/>
      </c>
      <c r="C435" t="str">
        <f>IF(AND(TONGHOP!N435=$B$1,OR(TONGHOP!O435="ThiTN",TONGHOP!P435="LT",TONGHOP!P435="TN"),TONGHOP!J435=""),TONGHOP!E435,"")</f>
        <v/>
      </c>
      <c r="D435" t="str">
        <f>IF(AND(TONGHOP!N435=$B$1,OR(TONGHOP!O435="ThiTN",TONGHOP!P435="LT",TONGHOP!P435="TN"),TONGHOP!J435=""),TONGHOP!H435,"")</f>
        <v/>
      </c>
      <c r="E435" t="str">
        <f>IF(AND(TONGHOP!N435=$B$1,OR(TONGHOP!O435="ThiTN",TONGHOP!P435="LT",TONGHOP!P435="TN"),TONGHOP!J435=""),TONGHOP!P435,"")</f>
        <v/>
      </c>
    </row>
    <row r="436" spans="1:5" hidden="1">
      <c r="A436" t="str">
        <f>IF(AND(TONGHOP!N436=$B$1,OR(TONGHOP!O436="ThiTN",TONGHOP!P436="LT",TONGHOP!P436="TN"),TONGHOP!J436=""),TONGHOP!B436,"")</f>
        <v/>
      </c>
      <c r="B436" t="str">
        <f>IF(AND(TONGHOP!N436=$B$1,OR(TONGHOP!O436="ThiTN",TONGHOP!P436="LT",TONGHOP!P436="TN"),TONGHOP!J436=""),TONGHOP!G436,"")</f>
        <v/>
      </c>
      <c r="C436" t="str">
        <f>IF(AND(TONGHOP!N436=$B$1,OR(TONGHOP!O436="ThiTN",TONGHOP!P436="LT",TONGHOP!P436="TN"),TONGHOP!J436=""),TONGHOP!E436,"")</f>
        <v/>
      </c>
      <c r="D436" t="str">
        <f>IF(AND(TONGHOP!N436=$B$1,OR(TONGHOP!O436="ThiTN",TONGHOP!P436="LT",TONGHOP!P436="TN"),TONGHOP!J436=""),TONGHOP!H436,"")</f>
        <v/>
      </c>
      <c r="E436" t="str">
        <f>IF(AND(TONGHOP!N436=$B$1,OR(TONGHOP!O436="ThiTN",TONGHOP!P436="LT",TONGHOP!P436="TN"),TONGHOP!J436=""),TONGHOP!P436,"")</f>
        <v/>
      </c>
    </row>
    <row r="437" spans="1:5" hidden="1">
      <c r="A437" t="str">
        <f>IF(AND(TONGHOP!N437=$B$1,OR(TONGHOP!O437="ThiTN",TONGHOP!P437="LT",TONGHOP!P437="TN"),TONGHOP!J437=""),TONGHOP!B437,"")</f>
        <v/>
      </c>
      <c r="B437" t="str">
        <f>IF(AND(TONGHOP!N437=$B$1,OR(TONGHOP!O437="ThiTN",TONGHOP!P437="LT",TONGHOP!P437="TN"),TONGHOP!J437=""),TONGHOP!G437,"")</f>
        <v/>
      </c>
      <c r="C437" t="str">
        <f>IF(AND(TONGHOP!N437=$B$1,OR(TONGHOP!O437="ThiTN",TONGHOP!P437="LT",TONGHOP!P437="TN"),TONGHOP!J437=""),TONGHOP!E437,"")</f>
        <v/>
      </c>
      <c r="D437" t="str">
        <f>IF(AND(TONGHOP!N437=$B$1,OR(TONGHOP!O437="ThiTN",TONGHOP!P437="LT",TONGHOP!P437="TN"),TONGHOP!J437=""),TONGHOP!H437,"")</f>
        <v/>
      </c>
      <c r="E437" t="str">
        <f>IF(AND(TONGHOP!N437=$B$1,OR(TONGHOP!O437="ThiTN",TONGHOP!P437="LT",TONGHOP!P437="TN"),TONGHOP!J437=""),TONGHOP!P437,"")</f>
        <v/>
      </c>
    </row>
    <row r="438" spans="1:5" hidden="1">
      <c r="A438" t="str">
        <f>IF(AND(TONGHOP!N438=$B$1,OR(TONGHOP!O438="ThiTN",TONGHOP!P438="LT",TONGHOP!P438="TN"),TONGHOP!J438=""),TONGHOP!B438,"")</f>
        <v/>
      </c>
      <c r="B438" t="str">
        <f>IF(AND(TONGHOP!N438=$B$1,OR(TONGHOP!O438="ThiTN",TONGHOP!P438="LT",TONGHOP!P438="TN"),TONGHOP!J438=""),TONGHOP!G438,"")</f>
        <v/>
      </c>
      <c r="C438" t="str">
        <f>IF(AND(TONGHOP!N438=$B$1,OR(TONGHOP!O438="ThiTN",TONGHOP!P438="LT",TONGHOP!P438="TN"),TONGHOP!J438=""),TONGHOP!E438,"")</f>
        <v/>
      </c>
      <c r="D438" t="str">
        <f>IF(AND(TONGHOP!N438=$B$1,OR(TONGHOP!O438="ThiTN",TONGHOP!P438="LT",TONGHOP!P438="TN"),TONGHOP!J438=""),TONGHOP!H438,"")</f>
        <v/>
      </c>
      <c r="E438" t="str">
        <f>IF(AND(TONGHOP!N438=$B$1,OR(TONGHOP!O438="ThiTN",TONGHOP!P438="LT",TONGHOP!P438="TN"),TONGHOP!J438=""),TONGHOP!P438,"")</f>
        <v/>
      </c>
    </row>
    <row r="439" spans="1:5" hidden="1">
      <c r="A439" t="str">
        <f>IF(AND(TONGHOP!N439=$B$1,OR(TONGHOP!O439="ThiTN",TONGHOP!P439="LT",TONGHOP!P439="TN"),TONGHOP!J439=""),TONGHOP!B439,"")</f>
        <v/>
      </c>
      <c r="B439" t="str">
        <f>IF(AND(TONGHOP!N439=$B$1,OR(TONGHOP!O439="ThiTN",TONGHOP!P439="LT",TONGHOP!P439="TN"),TONGHOP!J439=""),TONGHOP!G439,"")</f>
        <v/>
      </c>
      <c r="C439" t="str">
        <f>IF(AND(TONGHOP!N439=$B$1,OR(TONGHOP!O439="ThiTN",TONGHOP!P439="LT",TONGHOP!P439="TN"),TONGHOP!J439=""),TONGHOP!E439,"")</f>
        <v/>
      </c>
      <c r="D439" t="str">
        <f>IF(AND(TONGHOP!N439=$B$1,OR(TONGHOP!O439="ThiTN",TONGHOP!P439="LT",TONGHOP!P439="TN"),TONGHOP!J439=""),TONGHOP!H439,"")</f>
        <v/>
      </c>
      <c r="E439" t="str">
        <f>IF(AND(TONGHOP!N439=$B$1,OR(TONGHOP!O439="ThiTN",TONGHOP!P439="LT",TONGHOP!P439="TN"),TONGHOP!J439=""),TONGHOP!P439,"")</f>
        <v/>
      </c>
    </row>
    <row r="440" spans="1:5" hidden="1">
      <c r="A440" t="str">
        <f>IF(AND(TONGHOP!N440=$B$1,OR(TONGHOP!O440="ThiTN",TONGHOP!P440="LT",TONGHOP!P440="TN"),TONGHOP!J440=""),TONGHOP!B440,"")</f>
        <v/>
      </c>
      <c r="B440" t="str">
        <f>IF(AND(TONGHOP!N440=$B$1,OR(TONGHOP!O440="ThiTN",TONGHOP!P440="LT",TONGHOP!P440="TN"),TONGHOP!J440=""),TONGHOP!G440,"")</f>
        <v/>
      </c>
      <c r="C440" t="str">
        <f>IF(AND(TONGHOP!N440=$B$1,OR(TONGHOP!O440="ThiTN",TONGHOP!P440="LT",TONGHOP!P440="TN"),TONGHOP!J440=""),TONGHOP!E440,"")</f>
        <v/>
      </c>
      <c r="D440" t="str">
        <f>IF(AND(TONGHOP!N440=$B$1,OR(TONGHOP!O440="ThiTN",TONGHOP!P440="LT",TONGHOP!P440="TN"),TONGHOP!J440=""),TONGHOP!H440,"")</f>
        <v/>
      </c>
      <c r="E440" t="str">
        <f>IF(AND(TONGHOP!N440=$B$1,OR(TONGHOP!O440="ThiTN",TONGHOP!P440="LT",TONGHOP!P440="TN"),TONGHOP!J440=""),TONGHOP!P440,"")</f>
        <v/>
      </c>
    </row>
    <row r="441" spans="1:5" hidden="1">
      <c r="A441" t="str">
        <f>IF(AND(TONGHOP!N441=$B$1,OR(TONGHOP!O441="ThiTN",TONGHOP!P441="LT",TONGHOP!P441="TN"),TONGHOP!J441=""),TONGHOP!B441,"")</f>
        <v/>
      </c>
      <c r="B441" t="str">
        <f>IF(AND(TONGHOP!N441=$B$1,OR(TONGHOP!O441="ThiTN",TONGHOP!P441="LT",TONGHOP!P441="TN"),TONGHOP!J441=""),TONGHOP!G441,"")</f>
        <v/>
      </c>
      <c r="C441" t="str">
        <f>IF(AND(TONGHOP!N441=$B$1,OR(TONGHOP!O441="ThiTN",TONGHOP!P441="LT",TONGHOP!P441="TN"),TONGHOP!J441=""),TONGHOP!E441,"")</f>
        <v/>
      </c>
      <c r="D441" t="str">
        <f>IF(AND(TONGHOP!N441=$B$1,OR(TONGHOP!O441="ThiTN",TONGHOP!P441="LT",TONGHOP!P441="TN"),TONGHOP!J441=""),TONGHOP!H441,"")</f>
        <v/>
      </c>
      <c r="E441" t="str">
        <f>IF(AND(TONGHOP!N441=$B$1,OR(TONGHOP!O441="ThiTN",TONGHOP!P441="LT",TONGHOP!P441="TN"),TONGHOP!J441=""),TONGHOP!P441,"")</f>
        <v/>
      </c>
    </row>
    <row r="442" spans="1:5" hidden="1">
      <c r="A442" t="str">
        <f>IF(AND(TONGHOP!N442=$B$1,OR(TONGHOP!O442="ThiTN",TONGHOP!P442="LT",TONGHOP!P442="TN"),TONGHOP!J442=""),TONGHOP!B442,"")</f>
        <v/>
      </c>
      <c r="B442" t="str">
        <f>IF(AND(TONGHOP!N442=$B$1,OR(TONGHOP!O442="ThiTN",TONGHOP!P442="LT",TONGHOP!P442="TN"),TONGHOP!J442=""),TONGHOP!G442,"")</f>
        <v/>
      </c>
      <c r="C442" t="str">
        <f>IF(AND(TONGHOP!N442=$B$1,OR(TONGHOP!O442="ThiTN",TONGHOP!P442="LT",TONGHOP!P442="TN"),TONGHOP!J442=""),TONGHOP!E442,"")</f>
        <v/>
      </c>
      <c r="D442" t="str">
        <f>IF(AND(TONGHOP!N442=$B$1,OR(TONGHOP!O442="ThiTN",TONGHOP!P442="LT",TONGHOP!P442="TN"),TONGHOP!J442=""),TONGHOP!H442,"")</f>
        <v/>
      </c>
      <c r="E442" t="str">
        <f>IF(AND(TONGHOP!N442=$B$1,OR(TONGHOP!O442="ThiTN",TONGHOP!P442="LT",TONGHOP!P442="TN"),TONGHOP!J442=""),TONGHOP!P442,"")</f>
        <v/>
      </c>
    </row>
    <row r="443" spans="1:5" hidden="1">
      <c r="A443" t="str">
        <f>IF(AND(TONGHOP!N443=$B$1,OR(TONGHOP!O443="ThiTN",TONGHOP!P443="LT",TONGHOP!P443="TN"),TONGHOP!J443=""),TONGHOP!B443,"")</f>
        <v/>
      </c>
      <c r="B443" t="str">
        <f>IF(AND(TONGHOP!N443=$B$1,OR(TONGHOP!O443="ThiTN",TONGHOP!P443="LT",TONGHOP!P443="TN"),TONGHOP!J443=""),TONGHOP!G443,"")</f>
        <v/>
      </c>
      <c r="C443" t="str">
        <f>IF(AND(TONGHOP!N443=$B$1,OR(TONGHOP!O443="ThiTN",TONGHOP!P443="LT",TONGHOP!P443="TN"),TONGHOP!J443=""),TONGHOP!E443,"")</f>
        <v/>
      </c>
      <c r="D443" t="str">
        <f>IF(AND(TONGHOP!N443=$B$1,OR(TONGHOP!O443="ThiTN",TONGHOP!P443="LT",TONGHOP!P443="TN"),TONGHOP!J443=""),TONGHOP!H443,"")</f>
        <v/>
      </c>
      <c r="E443" t="str">
        <f>IF(AND(TONGHOP!N443=$B$1,OR(TONGHOP!O443="ThiTN",TONGHOP!P443="LT",TONGHOP!P443="TN"),TONGHOP!J443=""),TONGHOP!P443,"")</f>
        <v/>
      </c>
    </row>
    <row r="444" spans="1:5" hidden="1">
      <c r="A444" t="str">
        <f>IF(AND(TONGHOP!N444=$B$1,OR(TONGHOP!O444="ThiTN",TONGHOP!P444="LT",TONGHOP!P444="TN"),TONGHOP!J444=""),TONGHOP!B444,"")</f>
        <v/>
      </c>
      <c r="B444" t="str">
        <f>IF(AND(TONGHOP!N444=$B$1,OR(TONGHOP!O444="ThiTN",TONGHOP!P444="LT",TONGHOP!P444="TN"),TONGHOP!J444=""),TONGHOP!G444,"")</f>
        <v/>
      </c>
      <c r="C444" t="str">
        <f>IF(AND(TONGHOP!N444=$B$1,OR(TONGHOP!O444="ThiTN",TONGHOP!P444="LT",TONGHOP!P444="TN"),TONGHOP!J444=""),TONGHOP!E444,"")</f>
        <v/>
      </c>
      <c r="D444" t="str">
        <f>IF(AND(TONGHOP!N444=$B$1,OR(TONGHOP!O444="ThiTN",TONGHOP!P444="LT",TONGHOP!P444="TN"),TONGHOP!J444=""),TONGHOP!H444,"")</f>
        <v/>
      </c>
      <c r="E444" t="str">
        <f>IF(AND(TONGHOP!N444=$B$1,OR(TONGHOP!O444="ThiTN",TONGHOP!P444="LT",TONGHOP!P444="TN"),TONGHOP!J444=""),TONGHOP!P444,"")</f>
        <v/>
      </c>
    </row>
    <row r="445" spans="1:5" hidden="1">
      <c r="A445" t="str">
        <f>IF(AND(TONGHOP!N445=$B$1,OR(TONGHOP!O445="ThiTN",TONGHOP!P445="LT",TONGHOP!P445="TN"),TONGHOP!J445=""),TONGHOP!B445,"")</f>
        <v/>
      </c>
      <c r="B445" t="str">
        <f>IF(AND(TONGHOP!N445=$B$1,OR(TONGHOP!O445="ThiTN",TONGHOP!P445="LT",TONGHOP!P445="TN"),TONGHOP!J445=""),TONGHOP!G445,"")</f>
        <v/>
      </c>
      <c r="C445" t="str">
        <f>IF(AND(TONGHOP!N445=$B$1,OR(TONGHOP!O445="ThiTN",TONGHOP!P445="LT",TONGHOP!P445="TN"),TONGHOP!J445=""),TONGHOP!E445,"")</f>
        <v/>
      </c>
      <c r="D445" t="str">
        <f>IF(AND(TONGHOP!N445=$B$1,OR(TONGHOP!O445="ThiTN",TONGHOP!P445="LT",TONGHOP!P445="TN"),TONGHOP!J445=""),TONGHOP!H445,"")</f>
        <v/>
      </c>
      <c r="E445" t="str">
        <f>IF(AND(TONGHOP!N445=$B$1,OR(TONGHOP!O445="ThiTN",TONGHOP!P445="LT",TONGHOP!P445="TN"),TONGHOP!J445=""),TONGHOP!P445,"")</f>
        <v/>
      </c>
    </row>
    <row r="446" spans="1:5" hidden="1">
      <c r="A446" t="str">
        <f>IF(AND(TONGHOP!N446=$B$1,OR(TONGHOP!O446="ThiTN",TONGHOP!P446="LT",TONGHOP!P446="TN"),TONGHOP!J446=""),TONGHOP!B446,"")</f>
        <v/>
      </c>
      <c r="B446" t="str">
        <f>IF(AND(TONGHOP!N446=$B$1,OR(TONGHOP!O446="ThiTN",TONGHOP!P446="LT",TONGHOP!P446="TN"),TONGHOP!J446=""),TONGHOP!G446,"")</f>
        <v/>
      </c>
      <c r="C446" t="str">
        <f>IF(AND(TONGHOP!N446=$B$1,OR(TONGHOP!O446="ThiTN",TONGHOP!P446="LT",TONGHOP!P446="TN"),TONGHOP!J446=""),TONGHOP!E446,"")</f>
        <v/>
      </c>
      <c r="D446" t="str">
        <f>IF(AND(TONGHOP!N446=$B$1,OR(TONGHOP!O446="ThiTN",TONGHOP!P446="LT",TONGHOP!P446="TN"),TONGHOP!J446=""),TONGHOP!H446,"")</f>
        <v/>
      </c>
      <c r="E446" t="str">
        <f>IF(AND(TONGHOP!N446=$B$1,OR(TONGHOP!O446="ThiTN",TONGHOP!P446="LT",TONGHOP!P446="TN"),TONGHOP!J446=""),TONGHOP!P446,"")</f>
        <v/>
      </c>
    </row>
    <row r="447" spans="1:5" hidden="1">
      <c r="A447" t="str">
        <f>IF(AND(TONGHOP!N447=$B$1,OR(TONGHOP!O447="ThiTN",TONGHOP!P447="LT",TONGHOP!P447="TN"),TONGHOP!J447=""),TONGHOP!B447,"")</f>
        <v/>
      </c>
      <c r="B447" t="str">
        <f>IF(AND(TONGHOP!N447=$B$1,OR(TONGHOP!O447="ThiTN",TONGHOP!P447="LT",TONGHOP!P447="TN"),TONGHOP!J447=""),TONGHOP!G447,"")</f>
        <v/>
      </c>
      <c r="C447" t="str">
        <f>IF(AND(TONGHOP!N447=$B$1,OR(TONGHOP!O447="ThiTN",TONGHOP!P447="LT",TONGHOP!P447="TN"),TONGHOP!J447=""),TONGHOP!E447,"")</f>
        <v/>
      </c>
      <c r="D447" t="str">
        <f>IF(AND(TONGHOP!N447=$B$1,OR(TONGHOP!O447="ThiTN",TONGHOP!P447="LT",TONGHOP!P447="TN"),TONGHOP!J447=""),TONGHOP!H447,"")</f>
        <v/>
      </c>
      <c r="E447" t="str">
        <f>IF(AND(TONGHOP!N447=$B$1,OR(TONGHOP!O447="ThiTN",TONGHOP!P447="LT",TONGHOP!P447="TN"),TONGHOP!J447=""),TONGHOP!P447,"")</f>
        <v/>
      </c>
    </row>
    <row r="448" spans="1:5" hidden="1">
      <c r="A448" t="str">
        <f>IF(AND(TONGHOP!N448=$B$1,OR(TONGHOP!O448="ThiTN",TONGHOP!P448="LT",TONGHOP!P448="TN"),TONGHOP!J448=""),TONGHOP!B448,"")</f>
        <v/>
      </c>
      <c r="B448" t="str">
        <f>IF(AND(TONGHOP!N448=$B$1,OR(TONGHOP!O448="ThiTN",TONGHOP!P448="LT",TONGHOP!P448="TN"),TONGHOP!J448=""),TONGHOP!G448,"")</f>
        <v/>
      </c>
      <c r="C448" t="str">
        <f>IF(AND(TONGHOP!N448=$B$1,OR(TONGHOP!O448="ThiTN",TONGHOP!P448="LT",TONGHOP!P448="TN"),TONGHOP!J448=""),TONGHOP!E448,"")</f>
        <v/>
      </c>
      <c r="D448" t="str">
        <f>IF(AND(TONGHOP!N448=$B$1,OR(TONGHOP!O448="ThiTN",TONGHOP!P448="LT",TONGHOP!P448="TN"),TONGHOP!J448=""),TONGHOP!H448,"")</f>
        <v/>
      </c>
      <c r="E448" t="str">
        <f>IF(AND(TONGHOP!N448=$B$1,OR(TONGHOP!O448="ThiTN",TONGHOP!P448="LT",TONGHOP!P448="TN"),TONGHOP!J448=""),TONGHOP!P448,"")</f>
        <v/>
      </c>
    </row>
    <row r="449" spans="1:5" hidden="1">
      <c r="A449" t="str">
        <f>IF(AND(TONGHOP!N449=$B$1,OR(TONGHOP!O449="ThiTN",TONGHOP!P449="LT",TONGHOP!P449="TN"),TONGHOP!J449=""),TONGHOP!B449,"")</f>
        <v/>
      </c>
      <c r="B449" t="str">
        <f>IF(AND(TONGHOP!N449=$B$1,OR(TONGHOP!O449="ThiTN",TONGHOP!P449="LT",TONGHOP!P449="TN"),TONGHOP!J449=""),TONGHOP!G449,"")</f>
        <v/>
      </c>
      <c r="C449" t="str">
        <f>IF(AND(TONGHOP!N449=$B$1,OR(TONGHOP!O449="ThiTN",TONGHOP!P449="LT",TONGHOP!P449="TN"),TONGHOP!J449=""),TONGHOP!E449,"")</f>
        <v/>
      </c>
      <c r="D449" t="str">
        <f>IF(AND(TONGHOP!N449=$B$1,OR(TONGHOP!O449="ThiTN",TONGHOP!P449="LT",TONGHOP!P449="TN"),TONGHOP!J449=""),TONGHOP!H449,"")</f>
        <v/>
      </c>
      <c r="E449" t="str">
        <f>IF(AND(TONGHOP!N449=$B$1,OR(TONGHOP!O449="ThiTN",TONGHOP!P449="LT",TONGHOP!P449="TN"),TONGHOP!J449=""),TONGHOP!P449,"")</f>
        <v/>
      </c>
    </row>
    <row r="450" spans="1:5" hidden="1">
      <c r="A450" t="str">
        <f>IF(AND(TONGHOP!N450=$B$1,OR(TONGHOP!O450="ThiTN",TONGHOP!P450="LT",TONGHOP!P450="TN"),TONGHOP!J450=""),TONGHOP!B450,"")</f>
        <v/>
      </c>
      <c r="B450" t="str">
        <f>IF(AND(TONGHOP!N450=$B$1,OR(TONGHOP!O450="ThiTN",TONGHOP!P450="LT",TONGHOP!P450="TN"),TONGHOP!J450=""),TONGHOP!G450,"")</f>
        <v/>
      </c>
      <c r="C450" t="str">
        <f>IF(AND(TONGHOP!N450=$B$1,OR(TONGHOP!O450="ThiTN",TONGHOP!P450="LT",TONGHOP!P450="TN"),TONGHOP!J450=""),TONGHOP!E450,"")</f>
        <v/>
      </c>
      <c r="D450" t="str">
        <f>IF(AND(TONGHOP!N450=$B$1,OR(TONGHOP!O450="ThiTN",TONGHOP!P450="LT",TONGHOP!P450="TN"),TONGHOP!J450=""),TONGHOP!H450,"")</f>
        <v/>
      </c>
      <c r="E450" t="str">
        <f>IF(AND(TONGHOP!N450=$B$1,OR(TONGHOP!O450="ThiTN",TONGHOP!P450="LT",TONGHOP!P450="TN"),TONGHOP!J450=""),TONGHOP!P450,"")</f>
        <v/>
      </c>
    </row>
    <row r="451" spans="1:5" hidden="1">
      <c r="A451" t="str">
        <f>IF(AND(TONGHOP!N451=$B$1,OR(TONGHOP!O451="ThiTN",TONGHOP!P451="LT",TONGHOP!P451="TN"),TONGHOP!J451=""),TONGHOP!B451,"")</f>
        <v/>
      </c>
      <c r="B451" t="str">
        <f>IF(AND(TONGHOP!N451=$B$1,OR(TONGHOP!O451="ThiTN",TONGHOP!P451="LT",TONGHOP!P451="TN"),TONGHOP!J451=""),TONGHOP!G451,"")</f>
        <v/>
      </c>
      <c r="C451" t="str">
        <f>IF(AND(TONGHOP!N451=$B$1,OR(TONGHOP!O451="ThiTN",TONGHOP!P451="LT",TONGHOP!P451="TN"),TONGHOP!J451=""),TONGHOP!E451,"")</f>
        <v/>
      </c>
      <c r="D451" t="str">
        <f>IF(AND(TONGHOP!N451=$B$1,OR(TONGHOP!O451="ThiTN",TONGHOP!P451="LT",TONGHOP!P451="TN"),TONGHOP!J451=""),TONGHOP!H451,"")</f>
        <v/>
      </c>
      <c r="E451" t="str">
        <f>IF(AND(TONGHOP!N451=$B$1,OR(TONGHOP!O451="ThiTN",TONGHOP!P451="LT",TONGHOP!P451="TN"),TONGHOP!J451=""),TONGHOP!P451,"")</f>
        <v/>
      </c>
    </row>
    <row r="452" spans="1:5" hidden="1">
      <c r="A452" t="str">
        <f>IF(AND(TONGHOP!N452=$B$1,OR(TONGHOP!O452="ThiTN",TONGHOP!P452="LT",TONGHOP!P452="TN"),TONGHOP!J452=""),TONGHOP!B452,"")</f>
        <v/>
      </c>
      <c r="B452" t="str">
        <f>IF(AND(TONGHOP!N452=$B$1,OR(TONGHOP!O452="ThiTN",TONGHOP!P452="LT",TONGHOP!P452="TN"),TONGHOP!J452=""),TONGHOP!G452,"")</f>
        <v/>
      </c>
      <c r="C452" t="str">
        <f>IF(AND(TONGHOP!N452=$B$1,OR(TONGHOP!O452="ThiTN",TONGHOP!P452="LT",TONGHOP!P452="TN"),TONGHOP!J452=""),TONGHOP!E452,"")</f>
        <v/>
      </c>
      <c r="D452" t="str">
        <f>IF(AND(TONGHOP!N452=$B$1,OR(TONGHOP!O452="ThiTN",TONGHOP!P452="LT",TONGHOP!P452="TN"),TONGHOP!J452=""),TONGHOP!H452,"")</f>
        <v/>
      </c>
      <c r="E452" t="str">
        <f>IF(AND(TONGHOP!N452=$B$1,OR(TONGHOP!O452="ThiTN",TONGHOP!P452="LT",TONGHOP!P452="TN"),TONGHOP!J452=""),TONGHOP!P452,"")</f>
        <v/>
      </c>
    </row>
    <row r="453" spans="1:5" hidden="1">
      <c r="A453" t="str">
        <f>IF(AND(TONGHOP!N453=$B$1,OR(TONGHOP!O453="ThiTN",TONGHOP!P453="LT",TONGHOP!P453="TN"),TONGHOP!J453=""),TONGHOP!B453,"")</f>
        <v/>
      </c>
      <c r="B453" t="str">
        <f>IF(AND(TONGHOP!N453=$B$1,OR(TONGHOP!O453="ThiTN",TONGHOP!P453="LT",TONGHOP!P453="TN"),TONGHOP!J453=""),TONGHOP!G453,"")</f>
        <v/>
      </c>
      <c r="C453" t="str">
        <f>IF(AND(TONGHOP!N453=$B$1,OR(TONGHOP!O453="ThiTN",TONGHOP!P453="LT",TONGHOP!P453="TN"),TONGHOP!J453=""),TONGHOP!E453,"")</f>
        <v/>
      </c>
      <c r="D453" t="str">
        <f>IF(AND(TONGHOP!N453=$B$1,OR(TONGHOP!O453="ThiTN",TONGHOP!P453="LT",TONGHOP!P453="TN"),TONGHOP!J453=""),TONGHOP!H453,"")</f>
        <v/>
      </c>
      <c r="E453" t="str">
        <f>IF(AND(TONGHOP!N453=$B$1,OR(TONGHOP!O453="ThiTN",TONGHOP!P453="LT",TONGHOP!P453="TN"),TONGHOP!J453=""),TONGHOP!P453,"")</f>
        <v/>
      </c>
    </row>
    <row r="454" spans="1:5" hidden="1">
      <c r="A454" t="str">
        <f>IF(AND(TONGHOP!N454=$B$1,OR(TONGHOP!O454="ThiTN",TONGHOP!P454="LT",TONGHOP!P454="TN"),TONGHOP!J454=""),TONGHOP!B454,"")</f>
        <v/>
      </c>
      <c r="B454" t="str">
        <f>IF(AND(TONGHOP!N454=$B$1,OR(TONGHOP!O454="ThiTN",TONGHOP!P454="LT",TONGHOP!P454="TN"),TONGHOP!J454=""),TONGHOP!G454,"")</f>
        <v/>
      </c>
      <c r="C454" t="str">
        <f>IF(AND(TONGHOP!N454=$B$1,OR(TONGHOP!O454="ThiTN",TONGHOP!P454="LT",TONGHOP!P454="TN"),TONGHOP!J454=""),TONGHOP!E454,"")</f>
        <v/>
      </c>
      <c r="D454" t="str">
        <f>IF(AND(TONGHOP!N454=$B$1,OR(TONGHOP!O454="ThiTN",TONGHOP!P454="LT",TONGHOP!P454="TN"),TONGHOP!J454=""),TONGHOP!H454,"")</f>
        <v/>
      </c>
      <c r="E454" t="str">
        <f>IF(AND(TONGHOP!N454=$B$1,OR(TONGHOP!O454="ThiTN",TONGHOP!P454="LT",TONGHOP!P454="TN"),TONGHOP!J454=""),TONGHOP!P454,"")</f>
        <v/>
      </c>
    </row>
    <row r="455" spans="1:5" hidden="1">
      <c r="A455" t="str">
        <f>IF(AND(TONGHOP!N455=$B$1,OR(TONGHOP!O455="ThiTN",TONGHOP!P455="LT",TONGHOP!P455="TN"),TONGHOP!J455=""),TONGHOP!B455,"")</f>
        <v/>
      </c>
      <c r="B455" t="str">
        <f>IF(AND(TONGHOP!N455=$B$1,OR(TONGHOP!O455="ThiTN",TONGHOP!P455="LT",TONGHOP!P455="TN"),TONGHOP!J455=""),TONGHOP!G455,"")</f>
        <v/>
      </c>
      <c r="C455" t="str">
        <f>IF(AND(TONGHOP!N455=$B$1,OR(TONGHOP!O455="ThiTN",TONGHOP!P455="LT",TONGHOP!P455="TN"),TONGHOP!J455=""),TONGHOP!E455,"")</f>
        <v/>
      </c>
      <c r="D455" t="str">
        <f>IF(AND(TONGHOP!N455=$B$1,OR(TONGHOP!O455="ThiTN",TONGHOP!P455="LT",TONGHOP!P455="TN"),TONGHOP!J455=""),TONGHOP!H455,"")</f>
        <v/>
      </c>
      <c r="E455" t="str">
        <f>IF(AND(TONGHOP!N455=$B$1,OR(TONGHOP!O455="ThiTN",TONGHOP!P455="LT",TONGHOP!P455="TN"),TONGHOP!J455=""),TONGHOP!P455,"")</f>
        <v/>
      </c>
    </row>
    <row r="456" spans="1:5" hidden="1">
      <c r="A456" t="str">
        <f>IF(AND(TONGHOP!N456=$B$1,OR(TONGHOP!O456="ThiTN",TONGHOP!P456="LT",TONGHOP!P456="TN"),TONGHOP!J456=""),TONGHOP!B456,"")</f>
        <v/>
      </c>
      <c r="B456" t="str">
        <f>IF(AND(TONGHOP!N456=$B$1,OR(TONGHOP!O456="ThiTN",TONGHOP!P456="LT",TONGHOP!P456="TN"),TONGHOP!J456=""),TONGHOP!G456,"")</f>
        <v/>
      </c>
      <c r="C456" t="str">
        <f>IF(AND(TONGHOP!N456=$B$1,OR(TONGHOP!O456="ThiTN",TONGHOP!P456="LT",TONGHOP!P456="TN"),TONGHOP!J456=""),TONGHOP!E456,"")</f>
        <v/>
      </c>
      <c r="D456" t="str">
        <f>IF(AND(TONGHOP!N456=$B$1,OR(TONGHOP!O456="ThiTN",TONGHOP!P456="LT",TONGHOP!P456="TN"),TONGHOP!J456=""),TONGHOP!H456,"")</f>
        <v/>
      </c>
      <c r="E456" t="str">
        <f>IF(AND(TONGHOP!N456=$B$1,OR(TONGHOP!O456="ThiTN",TONGHOP!P456="LT",TONGHOP!P456="TN"),TONGHOP!J456=""),TONGHOP!P456,"")</f>
        <v/>
      </c>
    </row>
    <row r="457" spans="1:5" hidden="1">
      <c r="A457" t="str">
        <f>IF(AND(TONGHOP!N457=$B$1,OR(TONGHOP!O457="ThiTN",TONGHOP!P457="LT",TONGHOP!P457="TN"),TONGHOP!J457=""),TONGHOP!B457,"")</f>
        <v/>
      </c>
      <c r="B457" t="str">
        <f>IF(AND(TONGHOP!N457=$B$1,OR(TONGHOP!O457="ThiTN",TONGHOP!P457="LT",TONGHOP!P457="TN"),TONGHOP!J457=""),TONGHOP!G457,"")</f>
        <v/>
      </c>
      <c r="C457" t="str">
        <f>IF(AND(TONGHOP!N457=$B$1,OR(TONGHOP!O457="ThiTN",TONGHOP!P457="LT",TONGHOP!P457="TN"),TONGHOP!J457=""),TONGHOP!E457,"")</f>
        <v/>
      </c>
      <c r="D457" t="str">
        <f>IF(AND(TONGHOP!N457=$B$1,OR(TONGHOP!O457="ThiTN",TONGHOP!P457="LT",TONGHOP!P457="TN"),TONGHOP!J457=""),TONGHOP!H457,"")</f>
        <v/>
      </c>
      <c r="E457" t="str">
        <f>IF(AND(TONGHOP!N457=$B$1,OR(TONGHOP!O457="ThiTN",TONGHOP!P457="LT",TONGHOP!P457="TN"),TONGHOP!J457=""),TONGHOP!P457,"")</f>
        <v/>
      </c>
    </row>
    <row r="458" spans="1:5" hidden="1">
      <c r="A458" t="str">
        <f>IF(AND(TONGHOP!N458=$B$1,OR(TONGHOP!O458="ThiTN",TONGHOP!P458="LT",TONGHOP!P458="TN"),TONGHOP!J458=""),TONGHOP!B458,"")</f>
        <v/>
      </c>
      <c r="B458" t="str">
        <f>IF(AND(TONGHOP!N458=$B$1,OR(TONGHOP!O458="ThiTN",TONGHOP!P458="LT",TONGHOP!P458="TN"),TONGHOP!J458=""),TONGHOP!G458,"")</f>
        <v/>
      </c>
      <c r="C458" t="str">
        <f>IF(AND(TONGHOP!N458=$B$1,OR(TONGHOP!O458="ThiTN",TONGHOP!P458="LT",TONGHOP!P458="TN"),TONGHOP!J458=""),TONGHOP!E458,"")</f>
        <v/>
      </c>
      <c r="D458" t="str">
        <f>IF(AND(TONGHOP!N458=$B$1,OR(TONGHOP!O458="ThiTN",TONGHOP!P458="LT",TONGHOP!P458="TN"),TONGHOP!J458=""),TONGHOP!H458,"")</f>
        <v/>
      </c>
      <c r="E458" t="str">
        <f>IF(AND(TONGHOP!N458=$B$1,OR(TONGHOP!O458="ThiTN",TONGHOP!P458="LT",TONGHOP!P458="TN"),TONGHOP!J458=""),TONGHOP!P458,"")</f>
        <v/>
      </c>
    </row>
    <row r="459" spans="1:5" hidden="1">
      <c r="A459" t="str">
        <f>IF(AND(TONGHOP!N459=$B$1,OR(TONGHOP!O459="ThiTN",TONGHOP!P459="LT",TONGHOP!P459="TN"),TONGHOP!J459=""),TONGHOP!B459,"")</f>
        <v/>
      </c>
      <c r="B459" t="str">
        <f>IF(AND(TONGHOP!N459=$B$1,OR(TONGHOP!O459="ThiTN",TONGHOP!P459="LT",TONGHOP!P459="TN"),TONGHOP!J459=""),TONGHOP!G459,"")</f>
        <v/>
      </c>
      <c r="C459" t="str">
        <f>IF(AND(TONGHOP!N459=$B$1,OR(TONGHOP!O459="ThiTN",TONGHOP!P459="LT",TONGHOP!P459="TN"),TONGHOP!J459=""),TONGHOP!E459,"")</f>
        <v/>
      </c>
      <c r="D459" t="str">
        <f>IF(AND(TONGHOP!N459=$B$1,OR(TONGHOP!O459="ThiTN",TONGHOP!P459="LT",TONGHOP!P459="TN"),TONGHOP!J459=""),TONGHOP!H459,"")</f>
        <v/>
      </c>
      <c r="E459" t="str">
        <f>IF(AND(TONGHOP!N459=$B$1,OR(TONGHOP!O459="ThiTN",TONGHOP!P459="LT",TONGHOP!P459="TN"),TONGHOP!J459=""),TONGHOP!P459,"")</f>
        <v/>
      </c>
    </row>
    <row r="460" spans="1:5" hidden="1">
      <c r="A460" t="str">
        <f>IF(AND(TONGHOP!N460=$B$1,OR(TONGHOP!O460="ThiTN",TONGHOP!P460="LT",TONGHOP!P460="TN"),TONGHOP!J460=""),TONGHOP!B460,"")</f>
        <v/>
      </c>
      <c r="B460" t="str">
        <f>IF(AND(TONGHOP!N460=$B$1,OR(TONGHOP!O460="ThiTN",TONGHOP!P460="LT",TONGHOP!P460="TN"),TONGHOP!J460=""),TONGHOP!G460,"")</f>
        <v/>
      </c>
      <c r="C460" t="str">
        <f>IF(AND(TONGHOP!N460=$B$1,OR(TONGHOP!O460="ThiTN",TONGHOP!P460="LT",TONGHOP!P460="TN"),TONGHOP!J460=""),TONGHOP!E460,"")</f>
        <v/>
      </c>
      <c r="D460" t="str">
        <f>IF(AND(TONGHOP!N460=$B$1,OR(TONGHOP!O460="ThiTN",TONGHOP!P460="LT",TONGHOP!P460="TN"),TONGHOP!J460=""),TONGHOP!H460,"")</f>
        <v/>
      </c>
      <c r="E460" t="str">
        <f>IF(AND(TONGHOP!N460=$B$1,OR(TONGHOP!O460="ThiTN",TONGHOP!P460="LT",TONGHOP!P460="TN"),TONGHOP!J460=""),TONGHOP!P460,"")</f>
        <v/>
      </c>
    </row>
    <row r="461" spans="1:5" hidden="1">
      <c r="A461" t="str">
        <f>IF(AND(TONGHOP!N461=$B$1,OR(TONGHOP!O461="ThiTN",TONGHOP!P461="LT",TONGHOP!P461="TN"),TONGHOP!J461=""),TONGHOP!B461,"")</f>
        <v/>
      </c>
      <c r="B461" t="str">
        <f>IF(AND(TONGHOP!N461=$B$1,OR(TONGHOP!O461="ThiTN",TONGHOP!P461="LT",TONGHOP!P461="TN"),TONGHOP!J461=""),TONGHOP!G461,"")</f>
        <v/>
      </c>
      <c r="C461" t="str">
        <f>IF(AND(TONGHOP!N461=$B$1,OR(TONGHOP!O461="ThiTN",TONGHOP!P461="LT",TONGHOP!P461="TN"),TONGHOP!J461=""),TONGHOP!E461,"")</f>
        <v/>
      </c>
      <c r="D461" t="str">
        <f>IF(AND(TONGHOP!N461=$B$1,OR(TONGHOP!O461="ThiTN",TONGHOP!P461="LT",TONGHOP!P461="TN"),TONGHOP!J461=""),TONGHOP!H461,"")</f>
        <v/>
      </c>
      <c r="E461" t="str">
        <f>IF(AND(TONGHOP!N461=$B$1,OR(TONGHOP!O461="ThiTN",TONGHOP!P461="LT",TONGHOP!P461="TN"),TONGHOP!J461=""),TONGHOP!P461,"")</f>
        <v/>
      </c>
    </row>
    <row r="462" spans="1:5" hidden="1">
      <c r="A462" t="str">
        <f>IF(AND(TONGHOP!N462=$B$1,OR(TONGHOP!O462="ThiTN",TONGHOP!P462="LT",TONGHOP!P462="TN"),TONGHOP!J462=""),TONGHOP!B462,"")</f>
        <v/>
      </c>
      <c r="B462" t="str">
        <f>IF(AND(TONGHOP!N462=$B$1,OR(TONGHOP!O462="ThiTN",TONGHOP!P462="LT",TONGHOP!P462="TN"),TONGHOP!J462=""),TONGHOP!G462,"")</f>
        <v/>
      </c>
      <c r="C462" t="str">
        <f>IF(AND(TONGHOP!N462=$B$1,OR(TONGHOP!O462="ThiTN",TONGHOP!P462="LT",TONGHOP!P462="TN"),TONGHOP!J462=""),TONGHOP!E462,"")</f>
        <v/>
      </c>
      <c r="D462" t="str">
        <f>IF(AND(TONGHOP!N462=$B$1,OR(TONGHOP!O462="ThiTN",TONGHOP!P462="LT",TONGHOP!P462="TN"),TONGHOP!J462=""),TONGHOP!H462,"")</f>
        <v/>
      </c>
      <c r="E462" t="str">
        <f>IF(AND(TONGHOP!N462=$B$1,OR(TONGHOP!O462="ThiTN",TONGHOP!P462="LT",TONGHOP!P462="TN"),TONGHOP!J462=""),TONGHOP!P462,"")</f>
        <v/>
      </c>
    </row>
    <row r="463" spans="1:5" hidden="1">
      <c r="A463" t="str">
        <f>IF(AND(TONGHOP!N463=$B$1,OR(TONGHOP!O463="ThiTN",TONGHOP!P463="LT",TONGHOP!P463="TN"),TONGHOP!J463=""),TONGHOP!B463,"")</f>
        <v/>
      </c>
      <c r="B463" t="str">
        <f>IF(AND(TONGHOP!N463=$B$1,OR(TONGHOP!O463="ThiTN",TONGHOP!P463="LT",TONGHOP!P463="TN"),TONGHOP!J463=""),TONGHOP!G463,"")</f>
        <v/>
      </c>
      <c r="C463" t="str">
        <f>IF(AND(TONGHOP!N463=$B$1,OR(TONGHOP!O463="ThiTN",TONGHOP!P463="LT",TONGHOP!P463="TN"),TONGHOP!J463=""),TONGHOP!E463,"")</f>
        <v/>
      </c>
      <c r="D463" t="str">
        <f>IF(AND(TONGHOP!N463=$B$1,OR(TONGHOP!O463="ThiTN",TONGHOP!P463="LT",TONGHOP!P463="TN"),TONGHOP!J463=""),TONGHOP!H463,"")</f>
        <v/>
      </c>
      <c r="E463" t="str">
        <f>IF(AND(TONGHOP!N463=$B$1,OR(TONGHOP!O463="ThiTN",TONGHOP!P463="LT",TONGHOP!P463="TN"),TONGHOP!J463=""),TONGHOP!P463,"")</f>
        <v/>
      </c>
    </row>
    <row r="464" spans="1:5" hidden="1">
      <c r="A464" t="str">
        <f>IF(AND(TONGHOP!N464=$B$1,OR(TONGHOP!O464="ThiTN",TONGHOP!P464="LT",TONGHOP!P464="TN"),TONGHOP!J464=""),TONGHOP!B464,"")</f>
        <v/>
      </c>
      <c r="B464" t="str">
        <f>IF(AND(TONGHOP!N464=$B$1,OR(TONGHOP!O464="ThiTN",TONGHOP!P464="LT",TONGHOP!P464="TN"),TONGHOP!J464=""),TONGHOP!G464,"")</f>
        <v/>
      </c>
      <c r="C464" t="str">
        <f>IF(AND(TONGHOP!N464=$B$1,OR(TONGHOP!O464="ThiTN",TONGHOP!P464="LT",TONGHOP!P464="TN"),TONGHOP!J464=""),TONGHOP!E464,"")</f>
        <v/>
      </c>
      <c r="D464" t="str">
        <f>IF(AND(TONGHOP!N464=$B$1,OR(TONGHOP!O464="ThiTN",TONGHOP!P464="LT",TONGHOP!P464="TN"),TONGHOP!J464=""),TONGHOP!H464,"")</f>
        <v/>
      </c>
      <c r="E464" t="str">
        <f>IF(AND(TONGHOP!N464=$B$1,OR(TONGHOP!O464="ThiTN",TONGHOP!P464="LT",TONGHOP!P464="TN"),TONGHOP!J464=""),TONGHOP!P464,"")</f>
        <v/>
      </c>
    </row>
    <row r="465" spans="1:5" hidden="1">
      <c r="A465" t="str">
        <f>IF(AND(TONGHOP!N465=$B$1,OR(TONGHOP!O465="ThiTN",TONGHOP!P465="LT",TONGHOP!P465="TN"),TONGHOP!J465=""),TONGHOP!B465,"")</f>
        <v/>
      </c>
      <c r="B465" t="str">
        <f>IF(AND(TONGHOP!N465=$B$1,OR(TONGHOP!O465="ThiTN",TONGHOP!P465="LT",TONGHOP!P465="TN"),TONGHOP!J465=""),TONGHOP!G465,"")</f>
        <v/>
      </c>
      <c r="C465" t="str">
        <f>IF(AND(TONGHOP!N465=$B$1,OR(TONGHOP!O465="ThiTN",TONGHOP!P465="LT",TONGHOP!P465="TN"),TONGHOP!J465=""),TONGHOP!E465,"")</f>
        <v/>
      </c>
      <c r="D465" t="str">
        <f>IF(AND(TONGHOP!N465=$B$1,OR(TONGHOP!O465="ThiTN",TONGHOP!P465="LT",TONGHOP!P465="TN"),TONGHOP!J465=""),TONGHOP!H465,"")</f>
        <v/>
      </c>
      <c r="E465" t="str">
        <f>IF(AND(TONGHOP!N465=$B$1,OR(TONGHOP!O465="ThiTN",TONGHOP!P465="LT",TONGHOP!P465="TN"),TONGHOP!J465=""),TONGHOP!P465,"")</f>
        <v/>
      </c>
    </row>
    <row r="466" spans="1:5" hidden="1">
      <c r="A466" t="str">
        <f>IF(AND(TONGHOP!N466=$B$1,OR(TONGHOP!O466="ThiTN",TONGHOP!P466="LT",TONGHOP!P466="TN"),TONGHOP!J466=""),TONGHOP!B466,"")</f>
        <v/>
      </c>
      <c r="B466" t="str">
        <f>IF(AND(TONGHOP!N466=$B$1,OR(TONGHOP!O466="ThiTN",TONGHOP!P466="LT",TONGHOP!P466="TN"),TONGHOP!J466=""),TONGHOP!G466,"")</f>
        <v/>
      </c>
      <c r="C466" t="str">
        <f>IF(AND(TONGHOP!N466=$B$1,OR(TONGHOP!O466="ThiTN",TONGHOP!P466="LT",TONGHOP!P466="TN"),TONGHOP!J466=""),TONGHOP!E466,"")</f>
        <v/>
      </c>
      <c r="D466" t="str">
        <f>IF(AND(TONGHOP!N466=$B$1,OR(TONGHOP!O466="ThiTN",TONGHOP!P466="LT",TONGHOP!P466="TN"),TONGHOP!J466=""),TONGHOP!H466,"")</f>
        <v/>
      </c>
      <c r="E466" t="str">
        <f>IF(AND(TONGHOP!N466=$B$1,OR(TONGHOP!O466="ThiTN",TONGHOP!P466="LT",TONGHOP!P466="TN"),TONGHOP!J466=""),TONGHOP!P466,"")</f>
        <v/>
      </c>
    </row>
    <row r="467" spans="1:5" hidden="1">
      <c r="A467" t="str">
        <f>IF(AND(TONGHOP!N467=$B$1,OR(TONGHOP!O467="ThiTN",TONGHOP!P467="LT",TONGHOP!P467="TN"),TONGHOP!J467=""),TONGHOP!B467,"")</f>
        <v/>
      </c>
      <c r="B467" t="str">
        <f>IF(AND(TONGHOP!N467=$B$1,OR(TONGHOP!O467="ThiTN",TONGHOP!P467="LT",TONGHOP!P467="TN"),TONGHOP!J467=""),TONGHOP!G467,"")</f>
        <v/>
      </c>
      <c r="C467" t="str">
        <f>IF(AND(TONGHOP!N467=$B$1,OR(TONGHOP!O467="ThiTN",TONGHOP!P467="LT",TONGHOP!P467="TN"),TONGHOP!J467=""),TONGHOP!E467,"")</f>
        <v/>
      </c>
      <c r="D467" t="str">
        <f>IF(AND(TONGHOP!N467=$B$1,OR(TONGHOP!O467="ThiTN",TONGHOP!P467="LT",TONGHOP!P467="TN"),TONGHOP!J467=""),TONGHOP!H467,"")</f>
        <v/>
      </c>
      <c r="E467" t="str">
        <f>IF(AND(TONGHOP!N467=$B$1,OR(TONGHOP!O467="ThiTN",TONGHOP!P467="LT",TONGHOP!P467="TN"),TONGHOP!J467=""),TONGHOP!P467,"")</f>
        <v/>
      </c>
    </row>
    <row r="468" spans="1:5" hidden="1">
      <c r="A468" t="str">
        <f>IF(AND(TONGHOP!N468=$B$1,OR(TONGHOP!O468="ThiTN",TONGHOP!P468="LT",TONGHOP!P468="TN"),TONGHOP!J468=""),TONGHOP!B468,"")</f>
        <v/>
      </c>
      <c r="B468" t="str">
        <f>IF(AND(TONGHOP!N468=$B$1,OR(TONGHOP!O468="ThiTN",TONGHOP!P468="LT",TONGHOP!P468="TN"),TONGHOP!J468=""),TONGHOP!G468,"")</f>
        <v/>
      </c>
      <c r="C468" t="str">
        <f>IF(AND(TONGHOP!N468=$B$1,OR(TONGHOP!O468="ThiTN",TONGHOP!P468="LT",TONGHOP!P468="TN"),TONGHOP!J468=""),TONGHOP!E468,"")</f>
        <v/>
      </c>
      <c r="D468" t="str">
        <f>IF(AND(TONGHOP!N468=$B$1,OR(TONGHOP!O468="ThiTN",TONGHOP!P468="LT",TONGHOP!P468="TN"),TONGHOP!J468=""),TONGHOP!H468,"")</f>
        <v/>
      </c>
      <c r="E468" t="str">
        <f>IF(AND(TONGHOP!N468=$B$1,OR(TONGHOP!O468="ThiTN",TONGHOP!P468="LT",TONGHOP!P468="TN"),TONGHOP!J468=""),TONGHOP!P468,"")</f>
        <v/>
      </c>
    </row>
    <row r="469" spans="1:5" hidden="1">
      <c r="A469" t="str">
        <f>IF(AND(TONGHOP!N469=$B$1,OR(TONGHOP!O469="ThiTN",TONGHOP!P469="LT",TONGHOP!P469="TN"),TONGHOP!J469=""),TONGHOP!B469,"")</f>
        <v/>
      </c>
      <c r="B469" t="str">
        <f>IF(AND(TONGHOP!N469=$B$1,OR(TONGHOP!O469="ThiTN",TONGHOP!P469="LT",TONGHOP!P469="TN"),TONGHOP!J469=""),TONGHOP!G469,"")</f>
        <v/>
      </c>
      <c r="C469" t="str">
        <f>IF(AND(TONGHOP!N469=$B$1,OR(TONGHOP!O469="ThiTN",TONGHOP!P469="LT",TONGHOP!P469="TN"),TONGHOP!J469=""),TONGHOP!E469,"")</f>
        <v/>
      </c>
      <c r="D469" t="str">
        <f>IF(AND(TONGHOP!N469=$B$1,OR(TONGHOP!O469="ThiTN",TONGHOP!P469="LT",TONGHOP!P469="TN"),TONGHOP!J469=""),TONGHOP!H469,"")</f>
        <v/>
      </c>
      <c r="E469" t="str">
        <f>IF(AND(TONGHOP!N469=$B$1,OR(TONGHOP!O469="ThiTN",TONGHOP!P469="LT",TONGHOP!P469="TN"),TONGHOP!J469=""),TONGHOP!P469,"")</f>
        <v/>
      </c>
    </row>
    <row r="470" spans="1:5" hidden="1">
      <c r="A470" t="str">
        <f>IF(AND(TONGHOP!N470=$B$1,OR(TONGHOP!O470="ThiTN",TONGHOP!P470="LT",TONGHOP!P470="TN"),TONGHOP!J470=""),TONGHOP!B470,"")</f>
        <v/>
      </c>
      <c r="B470" t="str">
        <f>IF(AND(TONGHOP!N470=$B$1,OR(TONGHOP!O470="ThiTN",TONGHOP!P470="LT",TONGHOP!P470="TN"),TONGHOP!J470=""),TONGHOP!G470,"")</f>
        <v/>
      </c>
      <c r="C470" t="str">
        <f>IF(AND(TONGHOP!N470=$B$1,OR(TONGHOP!O470="ThiTN",TONGHOP!P470="LT",TONGHOP!P470="TN"),TONGHOP!J470=""),TONGHOP!E470,"")</f>
        <v/>
      </c>
      <c r="D470" t="str">
        <f>IF(AND(TONGHOP!N470=$B$1,OR(TONGHOP!O470="ThiTN",TONGHOP!P470="LT",TONGHOP!P470="TN"),TONGHOP!J470=""),TONGHOP!H470,"")</f>
        <v/>
      </c>
      <c r="E470" t="str">
        <f>IF(AND(TONGHOP!N470=$B$1,OR(TONGHOP!O470="ThiTN",TONGHOP!P470="LT",TONGHOP!P470="TN"),TONGHOP!J470=""),TONGHOP!P470,"")</f>
        <v/>
      </c>
    </row>
    <row r="471" spans="1:5" hidden="1">
      <c r="A471" t="str">
        <f>IF(AND(TONGHOP!N471=$B$1,OR(TONGHOP!O471="ThiTN",TONGHOP!P471="LT",TONGHOP!P471="TN"),TONGHOP!J471=""),TONGHOP!B471,"")</f>
        <v/>
      </c>
      <c r="B471" t="str">
        <f>IF(AND(TONGHOP!N471=$B$1,OR(TONGHOP!O471="ThiTN",TONGHOP!P471="LT",TONGHOP!P471="TN"),TONGHOP!J471=""),TONGHOP!G471,"")</f>
        <v/>
      </c>
      <c r="C471" t="str">
        <f>IF(AND(TONGHOP!N471=$B$1,OR(TONGHOP!O471="ThiTN",TONGHOP!P471="LT",TONGHOP!P471="TN"),TONGHOP!J471=""),TONGHOP!E471,"")</f>
        <v/>
      </c>
      <c r="D471" t="str">
        <f>IF(AND(TONGHOP!N471=$B$1,OR(TONGHOP!O471="ThiTN",TONGHOP!P471="LT",TONGHOP!P471="TN"),TONGHOP!J471=""),TONGHOP!H471,"")</f>
        <v/>
      </c>
      <c r="E471" t="str">
        <f>IF(AND(TONGHOP!N471=$B$1,OR(TONGHOP!O471="ThiTN",TONGHOP!P471="LT",TONGHOP!P471="TN"),TONGHOP!J471=""),TONGHOP!P471,"")</f>
        <v/>
      </c>
    </row>
    <row r="472" spans="1:5" hidden="1">
      <c r="A472" t="str">
        <f>IF(AND(TONGHOP!N472=$B$1,OR(TONGHOP!O472="ThiTN",TONGHOP!P472="LT",TONGHOP!P472="TN"),TONGHOP!J472=""),TONGHOP!B472,"")</f>
        <v/>
      </c>
      <c r="B472" t="str">
        <f>IF(AND(TONGHOP!N472=$B$1,OR(TONGHOP!O472="ThiTN",TONGHOP!P472="LT",TONGHOP!P472="TN"),TONGHOP!J472=""),TONGHOP!G472,"")</f>
        <v/>
      </c>
      <c r="C472" t="str">
        <f>IF(AND(TONGHOP!N472=$B$1,OR(TONGHOP!O472="ThiTN",TONGHOP!P472="LT",TONGHOP!P472="TN"),TONGHOP!J472=""),TONGHOP!E472,"")</f>
        <v/>
      </c>
      <c r="D472" t="str">
        <f>IF(AND(TONGHOP!N472=$B$1,OR(TONGHOP!O472="ThiTN",TONGHOP!P472="LT",TONGHOP!P472="TN"),TONGHOP!J472=""),TONGHOP!H472,"")</f>
        <v/>
      </c>
      <c r="E472" t="str">
        <f>IF(AND(TONGHOP!N472=$B$1,OR(TONGHOP!O472="ThiTN",TONGHOP!P472="LT",TONGHOP!P472="TN"),TONGHOP!J472=""),TONGHOP!P472,"")</f>
        <v/>
      </c>
    </row>
    <row r="473" spans="1:5" hidden="1">
      <c r="A473" t="str">
        <f>IF(AND(TONGHOP!N473=$B$1,OR(TONGHOP!O473="ThiTN",TONGHOP!P473="LT",TONGHOP!P473="TN"),TONGHOP!J473=""),TONGHOP!B473,"")</f>
        <v/>
      </c>
      <c r="B473" t="str">
        <f>IF(AND(TONGHOP!N473=$B$1,OR(TONGHOP!O473="ThiTN",TONGHOP!P473="LT",TONGHOP!P473="TN"),TONGHOP!J473=""),TONGHOP!G473,"")</f>
        <v/>
      </c>
      <c r="C473" t="str">
        <f>IF(AND(TONGHOP!N473=$B$1,OR(TONGHOP!O473="ThiTN",TONGHOP!P473="LT",TONGHOP!P473="TN"),TONGHOP!J473=""),TONGHOP!E473,"")</f>
        <v/>
      </c>
      <c r="D473" t="str">
        <f>IF(AND(TONGHOP!N473=$B$1,OR(TONGHOP!O473="ThiTN",TONGHOP!P473="LT",TONGHOP!P473="TN"),TONGHOP!J473=""),TONGHOP!H473,"")</f>
        <v/>
      </c>
      <c r="E473" t="str">
        <f>IF(AND(TONGHOP!N473=$B$1,OR(TONGHOP!O473="ThiTN",TONGHOP!P473="LT",TONGHOP!P473="TN"),TONGHOP!J473=""),TONGHOP!P473,"")</f>
        <v/>
      </c>
    </row>
    <row r="474" spans="1:5" hidden="1">
      <c r="A474" t="str">
        <f>IF(AND(TONGHOP!N474=$B$1,OR(TONGHOP!O474="ThiTN",TONGHOP!P474="LT",TONGHOP!P474="TN"),TONGHOP!J474=""),TONGHOP!B474,"")</f>
        <v/>
      </c>
      <c r="B474" t="str">
        <f>IF(AND(TONGHOP!N474=$B$1,OR(TONGHOP!O474="ThiTN",TONGHOP!P474="LT",TONGHOP!P474="TN"),TONGHOP!J474=""),TONGHOP!G474,"")</f>
        <v/>
      </c>
      <c r="C474" t="str">
        <f>IF(AND(TONGHOP!N474=$B$1,OR(TONGHOP!O474="ThiTN",TONGHOP!P474="LT",TONGHOP!P474="TN"),TONGHOP!J474=""),TONGHOP!E474,"")</f>
        <v/>
      </c>
      <c r="D474" t="str">
        <f>IF(AND(TONGHOP!N474=$B$1,OR(TONGHOP!O474="ThiTN",TONGHOP!P474="LT",TONGHOP!P474="TN"),TONGHOP!J474=""),TONGHOP!H474,"")</f>
        <v/>
      </c>
      <c r="E474" t="str">
        <f>IF(AND(TONGHOP!N474=$B$1,OR(TONGHOP!O474="ThiTN",TONGHOP!P474="LT",TONGHOP!P474="TN"),TONGHOP!J474=""),TONGHOP!P474,"")</f>
        <v/>
      </c>
    </row>
    <row r="475" spans="1:5" hidden="1">
      <c r="A475" t="str">
        <f>IF(AND(TONGHOP!N475=$B$1,OR(TONGHOP!O475="ThiTN",TONGHOP!P475="LT",TONGHOP!P475="TN"),TONGHOP!J475=""),TONGHOP!B475,"")</f>
        <v/>
      </c>
      <c r="B475" t="str">
        <f>IF(AND(TONGHOP!N475=$B$1,OR(TONGHOP!O475="ThiTN",TONGHOP!P475="LT",TONGHOP!P475="TN"),TONGHOP!J475=""),TONGHOP!G475,"")</f>
        <v/>
      </c>
      <c r="C475" t="str">
        <f>IF(AND(TONGHOP!N475=$B$1,OR(TONGHOP!O475="ThiTN",TONGHOP!P475="LT",TONGHOP!P475="TN"),TONGHOP!J475=""),TONGHOP!E475,"")</f>
        <v/>
      </c>
      <c r="D475" t="str">
        <f>IF(AND(TONGHOP!N475=$B$1,OR(TONGHOP!O475="ThiTN",TONGHOP!P475="LT",TONGHOP!P475="TN"),TONGHOP!J475=""),TONGHOP!H475,"")</f>
        <v/>
      </c>
      <c r="E475" t="str">
        <f>IF(AND(TONGHOP!N475=$B$1,OR(TONGHOP!O475="ThiTN",TONGHOP!P475="LT",TONGHOP!P475="TN"),TONGHOP!J475=""),TONGHOP!P475,"")</f>
        <v/>
      </c>
    </row>
    <row r="476" spans="1:5" hidden="1">
      <c r="A476" t="str">
        <f>IF(AND(TONGHOP!N476=$B$1,OR(TONGHOP!O476="ThiTN",TONGHOP!P476="LT",TONGHOP!P476="TN"),TONGHOP!J476=""),TONGHOP!B476,"")</f>
        <v/>
      </c>
      <c r="B476" t="str">
        <f>IF(AND(TONGHOP!N476=$B$1,OR(TONGHOP!O476="ThiTN",TONGHOP!P476="LT",TONGHOP!P476="TN"),TONGHOP!J476=""),TONGHOP!G476,"")</f>
        <v/>
      </c>
      <c r="C476" t="str">
        <f>IF(AND(TONGHOP!N476=$B$1,OR(TONGHOP!O476="ThiTN",TONGHOP!P476="LT",TONGHOP!P476="TN"),TONGHOP!J476=""),TONGHOP!E476,"")</f>
        <v/>
      </c>
      <c r="D476" t="str">
        <f>IF(AND(TONGHOP!N476=$B$1,OR(TONGHOP!O476="ThiTN",TONGHOP!P476="LT",TONGHOP!P476="TN"),TONGHOP!J476=""),TONGHOP!H476,"")</f>
        <v/>
      </c>
      <c r="E476" t="str">
        <f>IF(AND(TONGHOP!N476=$B$1,OR(TONGHOP!O476="ThiTN",TONGHOP!P476="LT",TONGHOP!P476="TN"),TONGHOP!J476=""),TONGHOP!P476,"")</f>
        <v/>
      </c>
    </row>
    <row r="477" spans="1:5" hidden="1">
      <c r="A477" t="str">
        <f>IF(AND(TONGHOP!N477=$B$1,OR(TONGHOP!O477="ThiTN",TONGHOP!P477="LT",TONGHOP!P477="TN"),TONGHOP!J477=""),TONGHOP!B477,"")</f>
        <v/>
      </c>
      <c r="B477" t="str">
        <f>IF(AND(TONGHOP!N477=$B$1,OR(TONGHOP!O477="ThiTN",TONGHOP!P477="LT",TONGHOP!P477="TN"),TONGHOP!J477=""),TONGHOP!G477,"")</f>
        <v/>
      </c>
      <c r="C477" t="str">
        <f>IF(AND(TONGHOP!N477=$B$1,OR(TONGHOP!O477="ThiTN",TONGHOP!P477="LT",TONGHOP!P477="TN"),TONGHOP!J477=""),TONGHOP!E477,"")</f>
        <v/>
      </c>
      <c r="D477" t="str">
        <f>IF(AND(TONGHOP!N477=$B$1,OR(TONGHOP!O477="ThiTN",TONGHOP!P477="LT",TONGHOP!P477="TN"),TONGHOP!J477=""),TONGHOP!H477,"")</f>
        <v/>
      </c>
      <c r="E477" t="str">
        <f>IF(AND(TONGHOP!N477=$B$1,OR(TONGHOP!O477="ThiTN",TONGHOP!P477="LT",TONGHOP!P477="TN"),TONGHOP!J477=""),TONGHOP!P477,"")</f>
        <v/>
      </c>
    </row>
    <row r="478" spans="1:5" hidden="1">
      <c r="A478" t="str">
        <f>IF(AND(TONGHOP!N478=$B$1,OR(TONGHOP!O478="ThiTN",TONGHOP!P478="LT",TONGHOP!P478="TN"),TONGHOP!J478=""),TONGHOP!B478,"")</f>
        <v/>
      </c>
      <c r="B478" t="str">
        <f>IF(AND(TONGHOP!N478=$B$1,OR(TONGHOP!O478="ThiTN",TONGHOP!P478="LT",TONGHOP!P478="TN"),TONGHOP!J478=""),TONGHOP!G478,"")</f>
        <v/>
      </c>
      <c r="C478" t="str">
        <f>IF(AND(TONGHOP!N478=$B$1,OR(TONGHOP!O478="ThiTN",TONGHOP!P478="LT",TONGHOP!P478="TN"),TONGHOP!J478=""),TONGHOP!E478,"")</f>
        <v/>
      </c>
      <c r="D478" t="str">
        <f>IF(AND(TONGHOP!N478=$B$1,OR(TONGHOP!O478="ThiTN",TONGHOP!P478="LT",TONGHOP!P478="TN"),TONGHOP!J478=""),TONGHOP!H478,"")</f>
        <v/>
      </c>
      <c r="E478" t="str">
        <f>IF(AND(TONGHOP!N478=$B$1,OR(TONGHOP!O478="ThiTN",TONGHOP!P478="LT",TONGHOP!P478="TN"),TONGHOP!J478=""),TONGHOP!P478,"")</f>
        <v/>
      </c>
    </row>
    <row r="479" spans="1:5" hidden="1">
      <c r="A479" t="str">
        <f>IF(AND(TONGHOP!N479=$B$1,OR(TONGHOP!O479="ThiTN",TONGHOP!P479="LT",TONGHOP!P479="TN"),TONGHOP!J479=""),TONGHOP!B479,"")</f>
        <v/>
      </c>
      <c r="B479" t="str">
        <f>IF(AND(TONGHOP!N479=$B$1,OR(TONGHOP!O479="ThiTN",TONGHOP!P479="LT",TONGHOP!P479="TN"),TONGHOP!J479=""),TONGHOP!G479,"")</f>
        <v/>
      </c>
      <c r="C479" t="str">
        <f>IF(AND(TONGHOP!N479=$B$1,OR(TONGHOP!O479="ThiTN",TONGHOP!P479="LT",TONGHOP!P479="TN"),TONGHOP!J479=""),TONGHOP!E479,"")</f>
        <v/>
      </c>
      <c r="D479" t="str">
        <f>IF(AND(TONGHOP!N479=$B$1,OR(TONGHOP!O479="ThiTN",TONGHOP!P479="LT",TONGHOP!P479="TN"),TONGHOP!J479=""),TONGHOP!H479,"")</f>
        <v/>
      </c>
      <c r="E479" t="str">
        <f>IF(AND(TONGHOP!N479=$B$1,OR(TONGHOP!O479="ThiTN",TONGHOP!P479="LT",TONGHOP!P479="TN"),TONGHOP!J479=""),TONGHOP!P479,"")</f>
        <v/>
      </c>
    </row>
    <row r="480" spans="1:5" hidden="1">
      <c r="A480" t="str">
        <f>IF(AND(TONGHOP!N480=$B$1,OR(TONGHOP!O480="ThiTN",TONGHOP!P480="LT",TONGHOP!P480="TN"),TONGHOP!J480=""),TONGHOP!B480,"")</f>
        <v/>
      </c>
      <c r="B480" t="str">
        <f>IF(AND(TONGHOP!N480=$B$1,OR(TONGHOP!O480="ThiTN",TONGHOP!P480="LT",TONGHOP!P480="TN"),TONGHOP!J480=""),TONGHOP!G480,"")</f>
        <v/>
      </c>
      <c r="C480" t="str">
        <f>IF(AND(TONGHOP!N480=$B$1,OR(TONGHOP!O480="ThiTN",TONGHOP!P480="LT",TONGHOP!P480="TN"),TONGHOP!J480=""),TONGHOP!E480,"")</f>
        <v/>
      </c>
      <c r="D480" t="str">
        <f>IF(AND(TONGHOP!N480=$B$1,OR(TONGHOP!O480="ThiTN",TONGHOP!P480="LT",TONGHOP!P480="TN"),TONGHOP!J480=""),TONGHOP!H480,"")</f>
        <v/>
      </c>
      <c r="E480" t="str">
        <f>IF(AND(TONGHOP!N480=$B$1,OR(TONGHOP!O480="ThiTN",TONGHOP!P480="LT",TONGHOP!P480="TN"),TONGHOP!J480=""),TONGHOP!P480,"")</f>
        <v/>
      </c>
    </row>
    <row r="481" spans="1:5" hidden="1">
      <c r="A481" t="str">
        <f>IF(AND(TONGHOP!N481=$B$1,OR(TONGHOP!O481="ThiTN",TONGHOP!P481="LT",TONGHOP!P481="TN"),TONGHOP!J481=""),TONGHOP!B481,"")</f>
        <v/>
      </c>
      <c r="B481" t="str">
        <f>IF(AND(TONGHOP!N481=$B$1,OR(TONGHOP!O481="ThiTN",TONGHOP!P481="LT",TONGHOP!P481="TN"),TONGHOP!J481=""),TONGHOP!G481,"")</f>
        <v/>
      </c>
      <c r="C481" t="str">
        <f>IF(AND(TONGHOP!N481=$B$1,OR(TONGHOP!O481="ThiTN",TONGHOP!P481="LT",TONGHOP!P481="TN"),TONGHOP!J481=""),TONGHOP!E481,"")</f>
        <v/>
      </c>
      <c r="D481" t="str">
        <f>IF(AND(TONGHOP!N481=$B$1,OR(TONGHOP!O481="ThiTN",TONGHOP!P481="LT",TONGHOP!P481="TN"),TONGHOP!J481=""),TONGHOP!H481,"")</f>
        <v/>
      </c>
      <c r="E481" t="str">
        <f>IF(AND(TONGHOP!N481=$B$1,OR(TONGHOP!O481="ThiTN",TONGHOP!P481="LT",TONGHOP!P481="TN"),TONGHOP!J481=""),TONGHOP!P481,"")</f>
        <v/>
      </c>
    </row>
    <row r="482" spans="1:5" hidden="1">
      <c r="A482" t="str">
        <f>IF(AND(TONGHOP!N482=$B$1,OR(TONGHOP!O482="ThiTN",TONGHOP!P482="LT",TONGHOP!P482="TN"),TONGHOP!J482=""),TONGHOP!B482,"")</f>
        <v/>
      </c>
      <c r="B482" t="str">
        <f>IF(AND(TONGHOP!N482=$B$1,OR(TONGHOP!O482="ThiTN",TONGHOP!P482="LT",TONGHOP!P482="TN"),TONGHOP!J482=""),TONGHOP!G482,"")</f>
        <v/>
      </c>
      <c r="C482" t="str">
        <f>IF(AND(TONGHOP!N482=$B$1,OR(TONGHOP!O482="ThiTN",TONGHOP!P482="LT",TONGHOP!P482="TN"),TONGHOP!J482=""),TONGHOP!E482,"")</f>
        <v/>
      </c>
      <c r="D482" t="str">
        <f>IF(AND(TONGHOP!N482=$B$1,OR(TONGHOP!O482="ThiTN",TONGHOP!P482="LT",TONGHOP!P482="TN"),TONGHOP!J482=""),TONGHOP!H482,"")</f>
        <v/>
      </c>
      <c r="E482" t="str">
        <f>IF(AND(TONGHOP!N482=$B$1,OR(TONGHOP!O482="ThiTN",TONGHOP!P482="LT",TONGHOP!P482="TN"),TONGHOP!J482=""),TONGHOP!P482,"")</f>
        <v/>
      </c>
    </row>
    <row r="483" spans="1:5" hidden="1">
      <c r="A483" t="str">
        <f>IF(AND(TONGHOP!N483=$B$1,OR(TONGHOP!O483="ThiTN",TONGHOP!P483="LT",TONGHOP!P483="TN"),TONGHOP!J483=""),TONGHOP!B483,"")</f>
        <v/>
      </c>
      <c r="B483" t="str">
        <f>IF(AND(TONGHOP!N483=$B$1,OR(TONGHOP!O483="ThiTN",TONGHOP!P483="LT",TONGHOP!P483="TN"),TONGHOP!J483=""),TONGHOP!G483,"")</f>
        <v/>
      </c>
      <c r="C483" t="str">
        <f>IF(AND(TONGHOP!N483=$B$1,OR(TONGHOP!O483="ThiTN",TONGHOP!P483="LT",TONGHOP!P483="TN"),TONGHOP!J483=""),TONGHOP!E483,"")</f>
        <v/>
      </c>
      <c r="D483" t="str">
        <f>IF(AND(TONGHOP!N483=$B$1,OR(TONGHOP!O483="ThiTN",TONGHOP!P483="LT",TONGHOP!P483="TN"),TONGHOP!J483=""),TONGHOP!H483,"")</f>
        <v/>
      </c>
      <c r="E483" t="str">
        <f>IF(AND(TONGHOP!N483=$B$1,OR(TONGHOP!O483="ThiTN",TONGHOP!P483="LT",TONGHOP!P483="TN"),TONGHOP!J483=""),TONGHOP!P483,"")</f>
        <v/>
      </c>
    </row>
    <row r="484" spans="1:5" hidden="1">
      <c r="A484" t="str">
        <f>IF(AND(TONGHOP!N484=$B$1,OR(TONGHOP!O484="ThiTN",TONGHOP!P484="LT",TONGHOP!P484="TN"),TONGHOP!J484=""),TONGHOP!B484,"")</f>
        <v/>
      </c>
      <c r="B484" t="str">
        <f>IF(AND(TONGHOP!N484=$B$1,OR(TONGHOP!O484="ThiTN",TONGHOP!P484="LT",TONGHOP!P484="TN"),TONGHOP!J484=""),TONGHOP!G484,"")</f>
        <v/>
      </c>
      <c r="C484" t="str">
        <f>IF(AND(TONGHOP!N484=$B$1,OR(TONGHOP!O484="ThiTN",TONGHOP!P484="LT",TONGHOP!P484="TN"),TONGHOP!J484=""),TONGHOP!E484,"")</f>
        <v/>
      </c>
      <c r="D484" t="str">
        <f>IF(AND(TONGHOP!N484=$B$1,OR(TONGHOP!O484="ThiTN",TONGHOP!P484="LT",TONGHOP!P484="TN"),TONGHOP!J484=""),TONGHOP!H484,"")</f>
        <v/>
      </c>
      <c r="E484" t="str">
        <f>IF(AND(TONGHOP!N484=$B$1,OR(TONGHOP!O484="ThiTN",TONGHOP!P484="LT",TONGHOP!P484="TN"),TONGHOP!J484=""),TONGHOP!P484,"")</f>
        <v/>
      </c>
    </row>
    <row r="485" spans="1:5" hidden="1">
      <c r="A485" t="str">
        <f>IF(AND(TONGHOP!N485=$B$1,OR(TONGHOP!O485="ThiTN",TONGHOP!P485="LT",TONGHOP!P485="TN"),TONGHOP!J485=""),TONGHOP!B485,"")</f>
        <v/>
      </c>
      <c r="B485" t="str">
        <f>IF(AND(TONGHOP!N485=$B$1,OR(TONGHOP!O485="ThiTN",TONGHOP!P485="LT",TONGHOP!P485="TN"),TONGHOP!J485=""),TONGHOP!G485,"")</f>
        <v/>
      </c>
      <c r="C485" t="str">
        <f>IF(AND(TONGHOP!N485=$B$1,OR(TONGHOP!O485="ThiTN",TONGHOP!P485="LT",TONGHOP!P485="TN"),TONGHOP!J485=""),TONGHOP!E485,"")</f>
        <v/>
      </c>
      <c r="D485" t="str">
        <f>IF(AND(TONGHOP!N485=$B$1,OR(TONGHOP!O485="ThiTN",TONGHOP!P485="LT",TONGHOP!P485="TN"),TONGHOP!J485=""),TONGHOP!H485,"")</f>
        <v/>
      </c>
      <c r="E485" t="str">
        <f>IF(AND(TONGHOP!N485=$B$1,OR(TONGHOP!O485="ThiTN",TONGHOP!P485="LT",TONGHOP!P485="TN"),TONGHOP!J485=""),TONGHOP!P485,"")</f>
        <v/>
      </c>
    </row>
    <row r="486" spans="1:5" hidden="1">
      <c r="A486" t="str">
        <f>IF(AND(TONGHOP!N486=$B$1,OR(TONGHOP!O486="ThiTN",TONGHOP!P486="LT",TONGHOP!P486="TN"),TONGHOP!J486=""),TONGHOP!B486,"")</f>
        <v/>
      </c>
      <c r="B486" t="str">
        <f>IF(AND(TONGHOP!N486=$B$1,OR(TONGHOP!O486="ThiTN",TONGHOP!P486="LT",TONGHOP!P486="TN"),TONGHOP!J486=""),TONGHOP!G486,"")</f>
        <v/>
      </c>
      <c r="C486" t="str">
        <f>IF(AND(TONGHOP!N486=$B$1,OR(TONGHOP!O486="ThiTN",TONGHOP!P486="LT",TONGHOP!P486="TN"),TONGHOP!J486=""),TONGHOP!E486,"")</f>
        <v/>
      </c>
      <c r="D486" t="str">
        <f>IF(AND(TONGHOP!N486=$B$1,OR(TONGHOP!O486="ThiTN",TONGHOP!P486="LT",TONGHOP!P486="TN"),TONGHOP!J486=""),TONGHOP!H486,"")</f>
        <v/>
      </c>
      <c r="E486" t="str">
        <f>IF(AND(TONGHOP!N486=$B$1,OR(TONGHOP!O486="ThiTN",TONGHOP!P486="LT",TONGHOP!P486="TN"),TONGHOP!J486=""),TONGHOP!P486,"")</f>
        <v/>
      </c>
    </row>
    <row r="487" spans="1:5" hidden="1">
      <c r="A487" t="str">
        <f>IF(AND(TONGHOP!N487=$B$1,OR(TONGHOP!O487="ThiTN",TONGHOP!P487="LT",TONGHOP!P487="TN"),TONGHOP!J487=""),TONGHOP!B487,"")</f>
        <v/>
      </c>
      <c r="B487" t="str">
        <f>IF(AND(TONGHOP!N487=$B$1,OR(TONGHOP!O487="ThiTN",TONGHOP!P487="LT",TONGHOP!P487="TN"),TONGHOP!J487=""),TONGHOP!G487,"")</f>
        <v/>
      </c>
      <c r="C487" t="str">
        <f>IF(AND(TONGHOP!N487=$B$1,OR(TONGHOP!O487="ThiTN",TONGHOP!P487="LT",TONGHOP!P487="TN"),TONGHOP!J487=""),TONGHOP!E487,"")</f>
        <v/>
      </c>
      <c r="D487" t="str">
        <f>IF(AND(TONGHOP!N487=$B$1,OR(TONGHOP!O487="ThiTN",TONGHOP!P487="LT",TONGHOP!P487="TN"),TONGHOP!J487=""),TONGHOP!H487,"")</f>
        <v/>
      </c>
      <c r="E487" t="str">
        <f>IF(AND(TONGHOP!N487=$B$1,OR(TONGHOP!O487="ThiTN",TONGHOP!P487="LT",TONGHOP!P487="TN"),TONGHOP!J487=""),TONGHOP!P487,"")</f>
        <v/>
      </c>
    </row>
    <row r="488" spans="1:5" hidden="1">
      <c r="A488" t="str">
        <f>IF(AND(TONGHOP!N488=$B$1,OR(TONGHOP!O488="ThiTN",TONGHOP!P488="LT",TONGHOP!P488="TN"),TONGHOP!J488=""),TONGHOP!B488,"")</f>
        <v/>
      </c>
      <c r="B488" t="str">
        <f>IF(AND(TONGHOP!N488=$B$1,OR(TONGHOP!O488="ThiTN",TONGHOP!P488="LT",TONGHOP!P488="TN"),TONGHOP!J488=""),TONGHOP!G488,"")</f>
        <v/>
      </c>
      <c r="C488" t="str">
        <f>IF(AND(TONGHOP!N488=$B$1,OR(TONGHOP!O488="ThiTN",TONGHOP!P488="LT",TONGHOP!P488="TN"),TONGHOP!J488=""),TONGHOP!E488,"")</f>
        <v/>
      </c>
      <c r="D488" t="str">
        <f>IF(AND(TONGHOP!N488=$B$1,OR(TONGHOP!O488="ThiTN",TONGHOP!P488="LT",TONGHOP!P488="TN"),TONGHOP!J488=""),TONGHOP!H488,"")</f>
        <v/>
      </c>
      <c r="E488" t="str">
        <f>IF(AND(TONGHOP!N488=$B$1,OR(TONGHOP!O488="ThiTN",TONGHOP!P488="LT",TONGHOP!P488="TN"),TONGHOP!J488=""),TONGHOP!P488,"")</f>
        <v/>
      </c>
    </row>
    <row r="489" spans="1:5" hidden="1">
      <c r="A489" t="str">
        <f>IF(AND(TONGHOP!N489=$B$1,OR(TONGHOP!O489="ThiTN",TONGHOP!P489="LT",TONGHOP!P489="TN"),TONGHOP!J489=""),TONGHOP!B489,"")</f>
        <v/>
      </c>
      <c r="B489" t="str">
        <f>IF(AND(TONGHOP!N489=$B$1,OR(TONGHOP!O489="ThiTN",TONGHOP!P489="LT",TONGHOP!P489="TN"),TONGHOP!J489=""),TONGHOP!G489,"")</f>
        <v/>
      </c>
      <c r="C489" t="str">
        <f>IF(AND(TONGHOP!N489=$B$1,OR(TONGHOP!O489="ThiTN",TONGHOP!P489="LT",TONGHOP!P489="TN"),TONGHOP!J489=""),TONGHOP!E489,"")</f>
        <v/>
      </c>
      <c r="D489" t="str">
        <f>IF(AND(TONGHOP!N489=$B$1,OR(TONGHOP!O489="ThiTN",TONGHOP!P489="LT",TONGHOP!P489="TN"),TONGHOP!J489=""),TONGHOP!H489,"")</f>
        <v/>
      </c>
      <c r="E489" t="str">
        <f>IF(AND(TONGHOP!N489=$B$1,OR(TONGHOP!O489="ThiTN",TONGHOP!P489="LT",TONGHOP!P489="TN"),TONGHOP!J489=""),TONGHOP!P489,"")</f>
        <v/>
      </c>
    </row>
    <row r="490" spans="1:5" hidden="1">
      <c r="A490" t="str">
        <f>IF(AND(TONGHOP!N490=$B$1,OR(TONGHOP!O490="ThiTN",TONGHOP!P490="LT",TONGHOP!P490="TN"),TONGHOP!J490=""),TONGHOP!B490,"")</f>
        <v/>
      </c>
      <c r="B490" t="str">
        <f>IF(AND(TONGHOP!N490=$B$1,OR(TONGHOP!O490="ThiTN",TONGHOP!P490="LT",TONGHOP!P490="TN"),TONGHOP!J490=""),TONGHOP!G490,"")</f>
        <v/>
      </c>
      <c r="C490" t="str">
        <f>IF(AND(TONGHOP!N490=$B$1,OR(TONGHOP!O490="ThiTN",TONGHOP!P490="LT",TONGHOP!P490="TN"),TONGHOP!J490=""),TONGHOP!E490,"")</f>
        <v/>
      </c>
      <c r="D490" t="str">
        <f>IF(AND(TONGHOP!N490=$B$1,OR(TONGHOP!O490="ThiTN",TONGHOP!P490="LT",TONGHOP!P490="TN"),TONGHOP!J490=""),TONGHOP!H490,"")</f>
        <v/>
      </c>
      <c r="E490" t="str">
        <f>IF(AND(TONGHOP!N490=$B$1,OR(TONGHOP!O490="ThiTN",TONGHOP!P490="LT",TONGHOP!P490="TN"),TONGHOP!J490=""),TONGHOP!P490,"")</f>
        <v/>
      </c>
    </row>
    <row r="491" spans="1:5" hidden="1">
      <c r="A491" t="str">
        <f>IF(AND(TONGHOP!N491=$B$1,OR(TONGHOP!O491="ThiTN",TONGHOP!P491="LT",TONGHOP!P491="TN"),TONGHOP!J491=""),TONGHOP!B491,"")</f>
        <v/>
      </c>
      <c r="B491" t="str">
        <f>IF(AND(TONGHOP!N491=$B$1,OR(TONGHOP!O491="ThiTN",TONGHOP!P491="LT",TONGHOP!P491="TN"),TONGHOP!J491=""),TONGHOP!G491,"")</f>
        <v/>
      </c>
      <c r="C491" t="str">
        <f>IF(AND(TONGHOP!N491=$B$1,OR(TONGHOP!O491="ThiTN",TONGHOP!P491="LT",TONGHOP!P491="TN"),TONGHOP!J491=""),TONGHOP!E491,"")</f>
        <v/>
      </c>
      <c r="D491" t="str">
        <f>IF(AND(TONGHOP!N491=$B$1,OR(TONGHOP!O491="ThiTN",TONGHOP!P491="LT",TONGHOP!P491="TN"),TONGHOP!J491=""),TONGHOP!H491,"")</f>
        <v/>
      </c>
      <c r="E491" t="str">
        <f>IF(AND(TONGHOP!N491=$B$1,OR(TONGHOP!O491="ThiTN",TONGHOP!P491="LT",TONGHOP!P491="TN"),TONGHOP!J491=""),TONGHOP!P491,"")</f>
        <v/>
      </c>
    </row>
    <row r="492" spans="1:5" hidden="1">
      <c r="A492" t="str">
        <f>IF(AND(TONGHOP!N492=$B$1,OR(TONGHOP!O492="ThiTN",TONGHOP!P492="LT",TONGHOP!P492="TN"),TONGHOP!J492=""),TONGHOP!B492,"")</f>
        <v/>
      </c>
      <c r="B492" t="str">
        <f>IF(AND(TONGHOP!N492=$B$1,OR(TONGHOP!O492="ThiTN",TONGHOP!P492="LT",TONGHOP!P492="TN"),TONGHOP!J492=""),TONGHOP!G492,"")</f>
        <v/>
      </c>
      <c r="C492" t="str">
        <f>IF(AND(TONGHOP!N492=$B$1,OR(TONGHOP!O492="ThiTN",TONGHOP!P492="LT",TONGHOP!P492="TN"),TONGHOP!J492=""),TONGHOP!E492,"")</f>
        <v/>
      </c>
      <c r="D492" t="str">
        <f>IF(AND(TONGHOP!N492=$B$1,OR(TONGHOP!O492="ThiTN",TONGHOP!P492="LT",TONGHOP!P492="TN"),TONGHOP!J492=""),TONGHOP!H492,"")</f>
        <v/>
      </c>
      <c r="E492" t="str">
        <f>IF(AND(TONGHOP!N492=$B$1,OR(TONGHOP!O492="ThiTN",TONGHOP!P492="LT",TONGHOP!P492="TN"),TONGHOP!J492=""),TONGHOP!P492,"")</f>
        <v/>
      </c>
    </row>
    <row r="493" spans="1:5" hidden="1">
      <c r="A493" t="str">
        <f>IF(AND(TONGHOP!N493=$B$1,OR(TONGHOP!O493="ThiTN",TONGHOP!P493="LT",TONGHOP!P493="TN"),TONGHOP!J493=""),TONGHOP!B493,"")</f>
        <v/>
      </c>
      <c r="B493" t="str">
        <f>IF(AND(TONGHOP!N493=$B$1,OR(TONGHOP!O493="ThiTN",TONGHOP!P493="LT",TONGHOP!P493="TN"),TONGHOP!J493=""),TONGHOP!G493,"")</f>
        <v/>
      </c>
      <c r="C493" t="str">
        <f>IF(AND(TONGHOP!N493=$B$1,OR(TONGHOP!O493="ThiTN",TONGHOP!P493="LT",TONGHOP!P493="TN"),TONGHOP!J493=""),TONGHOP!E493,"")</f>
        <v/>
      </c>
      <c r="D493" t="str">
        <f>IF(AND(TONGHOP!N493=$B$1,OR(TONGHOP!O493="ThiTN",TONGHOP!P493="LT",TONGHOP!P493="TN"),TONGHOP!J493=""),TONGHOP!H493,"")</f>
        <v/>
      </c>
      <c r="E493" t="str">
        <f>IF(AND(TONGHOP!N493=$B$1,OR(TONGHOP!O493="ThiTN",TONGHOP!P493="LT",TONGHOP!P493="TN"),TONGHOP!J493=""),TONGHOP!P493,"")</f>
        <v/>
      </c>
    </row>
    <row r="494" spans="1:5" hidden="1">
      <c r="A494" t="str">
        <f>IF(AND(TONGHOP!N494=$B$1,OR(TONGHOP!O494="ThiTN",TONGHOP!P494="LT",TONGHOP!P494="TN"),TONGHOP!J494=""),TONGHOP!B494,"")</f>
        <v/>
      </c>
      <c r="B494" t="str">
        <f>IF(AND(TONGHOP!N494=$B$1,OR(TONGHOP!O494="ThiTN",TONGHOP!P494="LT",TONGHOP!P494="TN"),TONGHOP!J494=""),TONGHOP!G494,"")</f>
        <v/>
      </c>
      <c r="C494" t="str">
        <f>IF(AND(TONGHOP!N494=$B$1,OR(TONGHOP!O494="ThiTN",TONGHOP!P494="LT",TONGHOP!P494="TN"),TONGHOP!J494=""),TONGHOP!E494,"")</f>
        <v/>
      </c>
      <c r="D494" t="str">
        <f>IF(AND(TONGHOP!N494=$B$1,OR(TONGHOP!O494="ThiTN",TONGHOP!P494="LT",TONGHOP!P494="TN"),TONGHOP!J494=""),TONGHOP!H494,"")</f>
        <v/>
      </c>
      <c r="E494" t="str">
        <f>IF(AND(TONGHOP!N494=$B$1,OR(TONGHOP!O494="ThiTN",TONGHOP!P494="LT",TONGHOP!P494="TN"),TONGHOP!J494=""),TONGHOP!P494,"")</f>
        <v/>
      </c>
    </row>
    <row r="495" spans="1:5" hidden="1">
      <c r="A495" t="str">
        <f>IF(AND(TONGHOP!N495=$B$1,OR(TONGHOP!O495="ThiTN",TONGHOP!P495="LT",TONGHOP!P495="TN"),TONGHOP!J495=""),TONGHOP!B495,"")</f>
        <v/>
      </c>
      <c r="B495" t="str">
        <f>IF(AND(TONGHOP!N495=$B$1,OR(TONGHOP!O495="ThiTN",TONGHOP!P495="LT",TONGHOP!P495="TN"),TONGHOP!J495=""),TONGHOP!G495,"")</f>
        <v/>
      </c>
      <c r="C495" t="str">
        <f>IF(AND(TONGHOP!N495=$B$1,OR(TONGHOP!O495="ThiTN",TONGHOP!P495="LT",TONGHOP!P495="TN"),TONGHOP!J495=""),TONGHOP!E495,"")</f>
        <v/>
      </c>
      <c r="D495" t="str">
        <f>IF(AND(TONGHOP!N495=$B$1,OR(TONGHOP!O495="ThiTN",TONGHOP!P495="LT",TONGHOP!P495="TN"),TONGHOP!J495=""),TONGHOP!H495,"")</f>
        <v/>
      </c>
      <c r="E495" t="str">
        <f>IF(AND(TONGHOP!N495=$B$1,OR(TONGHOP!O495="ThiTN",TONGHOP!P495="LT",TONGHOP!P495="TN"),TONGHOP!J495=""),TONGHOP!P495,"")</f>
        <v/>
      </c>
    </row>
    <row r="496" spans="1:5" hidden="1">
      <c r="A496" t="str">
        <f>IF(AND(TONGHOP!N496=$B$1,OR(TONGHOP!O496="ThiTN",TONGHOP!P496="LT",TONGHOP!P496="TN"),TONGHOP!J496=""),TONGHOP!B496,"")</f>
        <v/>
      </c>
      <c r="B496" t="str">
        <f>IF(AND(TONGHOP!N496=$B$1,OR(TONGHOP!O496="ThiTN",TONGHOP!P496="LT",TONGHOP!P496="TN"),TONGHOP!J496=""),TONGHOP!G496,"")</f>
        <v/>
      </c>
      <c r="C496" t="str">
        <f>IF(AND(TONGHOP!N496=$B$1,OR(TONGHOP!O496="ThiTN",TONGHOP!P496="LT",TONGHOP!P496="TN"),TONGHOP!J496=""),TONGHOP!E496,"")</f>
        <v/>
      </c>
      <c r="D496" t="str">
        <f>IF(AND(TONGHOP!N496=$B$1,OR(TONGHOP!O496="ThiTN",TONGHOP!P496="LT",TONGHOP!P496="TN"),TONGHOP!J496=""),TONGHOP!H496,"")</f>
        <v/>
      </c>
      <c r="E496" t="str">
        <f>IF(AND(TONGHOP!N496=$B$1,OR(TONGHOP!O496="ThiTN",TONGHOP!P496="LT",TONGHOP!P496="TN"),TONGHOP!J496=""),TONGHOP!P496,"")</f>
        <v/>
      </c>
    </row>
    <row r="497" spans="1:5" hidden="1">
      <c r="A497" t="str">
        <f>IF(AND(TONGHOP!N497=$B$1,OR(TONGHOP!O497="ThiTN",TONGHOP!P497="LT",TONGHOP!P497="TN"),TONGHOP!J497=""),TONGHOP!B497,"")</f>
        <v/>
      </c>
      <c r="B497" t="str">
        <f>IF(AND(TONGHOP!N497=$B$1,OR(TONGHOP!O497="ThiTN",TONGHOP!P497="LT",TONGHOP!P497="TN"),TONGHOP!J497=""),TONGHOP!G497,"")</f>
        <v/>
      </c>
      <c r="C497" t="str">
        <f>IF(AND(TONGHOP!N497=$B$1,OR(TONGHOP!O497="ThiTN",TONGHOP!P497="LT",TONGHOP!P497="TN"),TONGHOP!J497=""),TONGHOP!E497,"")</f>
        <v/>
      </c>
      <c r="D497" t="str">
        <f>IF(AND(TONGHOP!N497=$B$1,OR(TONGHOP!O497="ThiTN",TONGHOP!P497="LT",TONGHOP!P497="TN"),TONGHOP!J497=""),TONGHOP!H497,"")</f>
        <v/>
      </c>
      <c r="E497" t="str">
        <f>IF(AND(TONGHOP!N497=$B$1,OR(TONGHOP!O497="ThiTN",TONGHOP!P497="LT",TONGHOP!P497="TN"),TONGHOP!J497=""),TONGHOP!P497,"")</f>
        <v/>
      </c>
    </row>
    <row r="498" spans="1:5" hidden="1">
      <c r="A498" t="str">
        <f>IF(AND(TONGHOP!N498=$B$1,OR(TONGHOP!O498="ThiTN",TONGHOP!P498="LT",TONGHOP!P498="TN"),TONGHOP!J498=""),TONGHOP!B498,"")</f>
        <v/>
      </c>
      <c r="B498" t="str">
        <f>IF(AND(TONGHOP!N498=$B$1,OR(TONGHOP!O498="ThiTN",TONGHOP!P498="LT",TONGHOP!P498="TN"),TONGHOP!J498=""),TONGHOP!G498,"")</f>
        <v/>
      </c>
      <c r="C498" t="str">
        <f>IF(AND(TONGHOP!N498=$B$1,OR(TONGHOP!O498="ThiTN",TONGHOP!P498="LT",TONGHOP!P498="TN"),TONGHOP!J498=""),TONGHOP!E498,"")</f>
        <v/>
      </c>
      <c r="D498" t="str">
        <f>IF(AND(TONGHOP!N498=$B$1,OR(TONGHOP!O498="ThiTN",TONGHOP!P498="LT",TONGHOP!P498="TN"),TONGHOP!J498=""),TONGHOP!H498,"")</f>
        <v/>
      </c>
      <c r="E498" t="str">
        <f>IF(AND(TONGHOP!N498=$B$1,OR(TONGHOP!O498="ThiTN",TONGHOP!P498="LT",TONGHOP!P498="TN"),TONGHOP!J498=""),TONGHOP!P498,"")</f>
        <v/>
      </c>
    </row>
    <row r="499" spans="1:5" hidden="1">
      <c r="A499" t="str">
        <f>IF(AND(TONGHOP!N499=$B$1,OR(TONGHOP!O499="ThiTN",TONGHOP!P499="LT",TONGHOP!P499="TN"),TONGHOP!J499=""),TONGHOP!B499,"")</f>
        <v/>
      </c>
      <c r="B499" t="str">
        <f>IF(AND(TONGHOP!N499=$B$1,OR(TONGHOP!O499="ThiTN",TONGHOP!P499="LT",TONGHOP!P499="TN"),TONGHOP!J499=""),TONGHOP!G499,"")</f>
        <v/>
      </c>
      <c r="C499" t="str">
        <f>IF(AND(TONGHOP!N499=$B$1,OR(TONGHOP!O499="ThiTN",TONGHOP!P499="LT",TONGHOP!P499="TN"),TONGHOP!J499=""),TONGHOP!E499,"")</f>
        <v/>
      </c>
      <c r="D499" t="str">
        <f>IF(AND(TONGHOP!N499=$B$1,OR(TONGHOP!O499="ThiTN",TONGHOP!P499="LT",TONGHOP!P499="TN"),TONGHOP!J499=""),TONGHOP!H499,"")</f>
        <v/>
      </c>
      <c r="E499" t="str">
        <f>IF(AND(TONGHOP!N499=$B$1,OR(TONGHOP!O499="ThiTN",TONGHOP!P499="LT",TONGHOP!P499="TN"),TONGHOP!J499=""),TONGHOP!P499,"")</f>
        <v/>
      </c>
    </row>
    <row r="500" spans="1:5" hidden="1">
      <c r="A500" t="str">
        <f>IF(AND(TONGHOP!N500=$B$1,OR(TONGHOP!O500="ThiTN",TONGHOP!P500="LT",TONGHOP!P500="TN"),TONGHOP!J500=""),TONGHOP!B500,"")</f>
        <v/>
      </c>
      <c r="B500" t="str">
        <f>IF(AND(TONGHOP!N500=$B$1,OR(TONGHOP!O500="ThiTN",TONGHOP!P500="LT",TONGHOP!P500="TN"),TONGHOP!J500=""),TONGHOP!G500,"")</f>
        <v/>
      </c>
      <c r="C500" t="str">
        <f>IF(AND(TONGHOP!N500=$B$1,OR(TONGHOP!O500="ThiTN",TONGHOP!P500="LT",TONGHOP!P500="TN"),TONGHOP!J500=""),TONGHOP!E500,"")</f>
        <v/>
      </c>
      <c r="D500" t="str">
        <f>IF(AND(TONGHOP!N500=$B$1,OR(TONGHOP!O500="ThiTN",TONGHOP!P500="LT",TONGHOP!P500="TN"),TONGHOP!J500=""),TONGHOP!H500,"")</f>
        <v/>
      </c>
      <c r="E500" t="str">
        <f>IF(AND(TONGHOP!N500=$B$1,OR(TONGHOP!O500="ThiTN",TONGHOP!P500="LT",TONGHOP!P500="TN"),TONGHOP!J500=""),TONGHOP!P500,"")</f>
        <v/>
      </c>
    </row>
    <row r="501" spans="1:5" hidden="1">
      <c r="A501" t="str">
        <f>IF(AND(TONGHOP!N501=$B$1,OR(TONGHOP!O501="ThiTN",TONGHOP!P501="LT",TONGHOP!P501="TN"),TONGHOP!J501=""),TONGHOP!B501,"")</f>
        <v/>
      </c>
      <c r="B501" t="str">
        <f>IF(AND(TONGHOP!N501=$B$1,OR(TONGHOP!O501="ThiTN",TONGHOP!P501="LT",TONGHOP!P501="TN"),TONGHOP!J501=""),TONGHOP!G501,"")</f>
        <v/>
      </c>
      <c r="C501" t="str">
        <f>IF(AND(TONGHOP!N501=$B$1,OR(TONGHOP!O501="ThiTN",TONGHOP!P501="LT",TONGHOP!P501="TN"),TONGHOP!J501=""),TONGHOP!E501,"")</f>
        <v/>
      </c>
      <c r="D501" t="str">
        <f>IF(AND(TONGHOP!N501=$B$1,OR(TONGHOP!O501="ThiTN",TONGHOP!P501="LT",TONGHOP!P501="TN"),TONGHOP!J501=""),TONGHOP!H501,"")</f>
        <v/>
      </c>
      <c r="E501" t="str">
        <f>IF(AND(TONGHOP!N501=$B$1,OR(TONGHOP!O501="ThiTN",TONGHOP!P501="LT",TONGHOP!P501="TN"),TONGHOP!J501=""),TONGHOP!P501,"")</f>
        <v/>
      </c>
    </row>
    <row r="502" spans="1:5" hidden="1">
      <c r="A502" t="str">
        <f>IF(AND(TONGHOP!N502=$B$1,OR(TONGHOP!O502="ThiTN",TONGHOP!P502="LT",TONGHOP!P502="TN"),TONGHOP!J502=""),TONGHOP!B502,"")</f>
        <v/>
      </c>
      <c r="B502" t="str">
        <f>IF(AND(TONGHOP!N502=$B$1,OR(TONGHOP!O502="ThiTN",TONGHOP!P502="LT",TONGHOP!P502="TN"),TONGHOP!J502=""),TONGHOP!G502,"")</f>
        <v/>
      </c>
      <c r="C502" t="str">
        <f>IF(AND(TONGHOP!N502=$B$1,OR(TONGHOP!O502="ThiTN",TONGHOP!P502="LT",TONGHOP!P502="TN"),TONGHOP!J502=""),TONGHOP!E502,"")</f>
        <v/>
      </c>
      <c r="D502" t="str">
        <f>IF(AND(TONGHOP!N502=$B$1,OR(TONGHOP!O502="ThiTN",TONGHOP!P502="LT",TONGHOP!P502="TN"),TONGHOP!J502=""),TONGHOP!H502,"")</f>
        <v/>
      </c>
      <c r="E502" t="str">
        <f>IF(AND(TONGHOP!N502=$B$1,OR(TONGHOP!O502="ThiTN",TONGHOP!P502="LT",TONGHOP!P502="TN"),TONGHOP!J502=""),TONGHOP!P502,"")</f>
        <v/>
      </c>
    </row>
    <row r="503" spans="1:5" hidden="1">
      <c r="A503" t="str">
        <f>IF(AND(TONGHOP!N503=$B$1,OR(TONGHOP!O503="ThiTN",TONGHOP!P503="LT",TONGHOP!P503="TN"),TONGHOP!J503=""),TONGHOP!B503,"")</f>
        <v/>
      </c>
      <c r="B503" t="str">
        <f>IF(AND(TONGHOP!N503=$B$1,OR(TONGHOP!O503="ThiTN",TONGHOP!P503="LT",TONGHOP!P503="TN"),TONGHOP!J503=""),TONGHOP!G503,"")</f>
        <v/>
      </c>
      <c r="C503" t="str">
        <f>IF(AND(TONGHOP!N503=$B$1,OR(TONGHOP!O503="ThiTN",TONGHOP!P503="LT",TONGHOP!P503="TN"),TONGHOP!J503=""),TONGHOP!E503,"")</f>
        <v/>
      </c>
      <c r="D503" t="str">
        <f>IF(AND(TONGHOP!N503=$B$1,OR(TONGHOP!O503="ThiTN",TONGHOP!P503="LT",TONGHOP!P503="TN"),TONGHOP!J503=""),TONGHOP!H503,"")</f>
        <v/>
      </c>
      <c r="E503" t="str">
        <f>IF(AND(TONGHOP!N503=$B$1,OR(TONGHOP!O503="ThiTN",TONGHOP!P503="LT",TONGHOP!P503="TN"),TONGHOP!J503=""),TONGHOP!P503,"")</f>
        <v/>
      </c>
    </row>
    <row r="504" spans="1:5" hidden="1">
      <c r="A504" t="str">
        <f>IF(AND(TONGHOP!N504=$B$1,OR(TONGHOP!O504="ThiTN",TONGHOP!P504="LT",TONGHOP!P504="TN"),TONGHOP!J504=""),TONGHOP!B504,"")</f>
        <v/>
      </c>
      <c r="B504" t="str">
        <f>IF(AND(TONGHOP!N504=$B$1,OR(TONGHOP!O504="ThiTN",TONGHOP!P504="LT",TONGHOP!P504="TN"),TONGHOP!J504=""),TONGHOP!G504,"")</f>
        <v/>
      </c>
      <c r="C504" t="str">
        <f>IF(AND(TONGHOP!N504=$B$1,OR(TONGHOP!O504="ThiTN",TONGHOP!P504="LT",TONGHOP!P504="TN"),TONGHOP!J504=""),TONGHOP!E504,"")</f>
        <v/>
      </c>
      <c r="D504" t="str">
        <f>IF(AND(TONGHOP!N504=$B$1,OR(TONGHOP!O504="ThiTN",TONGHOP!P504="LT",TONGHOP!P504="TN"),TONGHOP!J504=""),TONGHOP!H504,"")</f>
        <v/>
      </c>
      <c r="E504" t="str">
        <f>IF(AND(TONGHOP!N504=$B$1,OR(TONGHOP!O504="ThiTN",TONGHOP!P504="LT",TONGHOP!P504="TN"),TONGHOP!J504=""),TONGHOP!P504,"")</f>
        <v/>
      </c>
    </row>
    <row r="505" spans="1:5" hidden="1">
      <c r="A505" t="str">
        <f>IF(AND(TONGHOP!N505=$B$1,OR(TONGHOP!O505="ThiTN",TONGHOP!P505="LT",TONGHOP!P505="TN"),TONGHOP!J505=""),TONGHOP!B505,"")</f>
        <v/>
      </c>
      <c r="B505" t="str">
        <f>IF(AND(TONGHOP!N505=$B$1,OR(TONGHOP!O505="ThiTN",TONGHOP!P505="LT",TONGHOP!P505="TN"),TONGHOP!J505=""),TONGHOP!G505,"")</f>
        <v/>
      </c>
      <c r="C505" t="str">
        <f>IF(AND(TONGHOP!N505=$B$1,OR(TONGHOP!O505="ThiTN",TONGHOP!P505="LT",TONGHOP!P505="TN"),TONGHOP!J505=""),TONGHOP!E505,"")</f>
        <v/>
      </c>
      <c r="D505" t="str">
        <f>IF(AND(TONGHOP!N505=$B$1,OR(TONGHOP!O505="ThiTN",TONGHOP!P505="LT",TONGHOP!P505="TN"),TONGHOP!J505=""),TONGHOP!H505,"")</f>
        <v/>
      </c>
      <c r="E505" t="str">
        <f>IF(AND(TONGHOP!N505=$B$1,OR(TONGHOP!O505="ThiTN",TONGHOP!P505="LT",TONGHOP!P505="TN"),TONGHOP!J505=""),TONGHOP!P505,"")</f>
        <v/>
      </c>
    </row>
    <row r="506" spans="1:5" hidden="1">
      <c r="A506" t="str">
        <f>IF(AND(TONGHOP!N506=$B$1,OR(TONGHOP!O506="ThiTN",TONGHOP!P506="LT",TONGHOP!P506="TN"),TONGHOP!J506=""),TONGHOP!B506,"")</f>
        <v/>
      </c>
      <c r="B506" t="str">
        <f>IF(AND(TONGHOP!N506=$B$1,OR(TONGHOP!O506="ThiTN",TONGHOP!P506="LT",TONGHOP!P506="TN"),TONGHOP!J506=""),TONGHOP!G506,"")</f>
        <v/>
      </c>
      <c r="C506" t="str">
        <f>IF(AND(TONGHOP!N506=$B$1,OR(TONGHOP!O506="ThiTN",TONGHOP!P506="LT",TONGHOP!P506="TN"),TONGHOP!J506=""),TONGHOP!E506,"")</f>
        <v/>
      </c>
      <c r="D506" t="str">
        <f>IF(AND(TONGHOP!N506=$B$1,OR(TONGHOP!O506="ThiTN",TONGHOP!P506="LT",TONGHOP!P506="TN"),TONGHOP!J506=""),TONGHOP!H506,"")</f>
        <v/>
      </c>
      <c r="E506" t="str">
        <f>IF(AND(TONGHOP!N506=$B$1,OR(TONGHOP!O506="ThiTN",TONGHOP!P506="LT",TONGHOP!P506="TN"),TONGHOP!J506=""),TONGHOP!P506,"")</f>
        <v/>
      </c>
    </row>
    <row r="507" spans="1:5" hidden="1">
      <c r="A507" t="str">
        <f>IF(AND(TONGHOP!N507=$B$1,OR(TONGHOP!O507="ThiTN",TONGHOP!P507="LT",TONGHOP!P507="TN"),TONGHOP!J507=""),TONGHOP!B507,"")</f>
        <v/>
      </c>
      <c r="B507" t="str">
        <f>IF(AND(TONGHOP!N507=$B$1,OR(TONGHOP!O507="ThiTN",TONGHOP!P507="LT",TONGHOP!P507="TN"),TONGHOP!J507=""),TONGHOP!G507,"")</f>
        <v/>
      </c>
      <c r="C507" t="str">
        <f>IF(AND(TONGHOP!N507=$B$1,OR(TONGHOP!O507="ThiTN",TONGHOP!P507="LT",TONGHOP!P507="TN"),TONGHOP!J507=""),TONGHOP!E507,"")</f>
        <v/>
      </c>
      <c r="D507" t="str">
        <f>IF(AND(TONGHOP!N507=$B$1,OR(TONGHOP!O507="ThiTN",TONGHOP!P507="LT",TONGHOP!P507="TN"),TONGHOP!J507=""),TONGHOP!H507,"")</f>
        <v/>
      </c>
      <c r="E507" t="str">
        <f>IF(AND(TONGHOP!N507=$B$1,OR(TONGHOP!O507="ThiTN",TONGHOP!P507="LT",TONGHOP!P507="TN"),TONGHOP!J507=""),TONGHOP!P507,"")</f>
        <v/>
      </c>
    </row>
    <row r="508" spans="1:5" hidden="1">
      <c r="A508" t="str">
        <f>IF(AND(TONGHOP!N508=$B$1,OR(TONGHOP!O508="ThiTN",TONGHOP!P508="LT",TONGHOP!P508="TN"),TONGHOP!J508=""),TONGHOP!B508,"")</f>
        <v/>
      </c>
      <c r="B508" t="str">
        <f>IF(AND(TONGHOP!N508=$B$1,OR(TONGHOP!O508="ThiTN",TONGHOP!P508="LT",TONGHOP!P508="TN"),TONGHOP!J508=""),TONGHOP!G508,"")</f>
        <v/>
      </c>
      <c r="C508" t="str">
        <f>IF(AND(TONGHOP!N508=$B$1,OR(TONGHOP!O508="ThiTN",TONGHOP!P508="LT",TONGHOP!P508="TN"),TONGHOP!J508=""),TONGHOP!E508,"")</f>
        <v/>
      </c>
      <c r="D508" t="str">
        <f>IF(AND(TONGHOP!N508=$B$1,OR(TONGHOP!O508="ThiTN",TONGHOP!P508="LT",TONGHOP!P508="TN"),TONGHOP!J508=""),TONGHOP!H508,"")</f>
        <v/>
      </c>
      <c r="E508" t="str">
        <f>IF(AND(TONGHOP!N508=$B$1,OR(TONGHOP!O508="ThiTN",TONGHOP!P508="LT",TONGHOP!P508="TN"),TONGHOP!J508=""),TONGHOP!P508,"")</f>
        <v/>
      </c>
    </row>
    <row r="509" spans="1:5" hidden="1">
      <c r="A509" t="str">
        <f>IF(AND(TONGHOP!N509=$B$1,OR(TONGHOP!O509="ThiTN",TONGHOP!P509="LT",TONGHOP!P509="TN"),TONGHOP!J509=""),TONGHOP!B509,"")</f>
        <v/>
      </c>
      <c r="B509" t="str">
        <f>IF(AND(TONGHOP!N509=$B$1,OR(TONGHOP!O509="ThiTN",TONGHOP!P509="LT",TONGHOP!P509="TN"),TONGHOP!J509=""),TONGHOP!G509,"")</f>
        <v/>
      </c>
      <c r="C509" t="str">
        <f>IF(AND(TONGHOP!N509=$B$1,OR(TONGHOP!O509="ThiTN",TONGHOP!P509="LT",TONGHOP!P509="TN"),TONGHOP!J509=""),TONGHOP!E509,"")</f>
        <v/>
      </c>
      <c r="D509" t="str">
        <f>IF(AND(TONGHOP!N509=$B$1,OR(TONGHOP!O509="ThiTN",TONGHOP!P509="LT",TONGHOP!P509="TN"),TONGHOP!J509=""),TONGHOP!H509,"")</f>
        <v/>
      </c>
      <c r="E509" t="str">
        <f>IF(AND(TONGHOP!N509=$B$1,OR(TONGHOP!O509="ThiTN",TONGHOP!P509="LT",TONGHOP!P509="TN"),TONGHOP!J509=""),TONGHOP!P509,"")</f>
        <v/>
      </c>
    </row>
    <row r="510" spans="1:5" hidden="1">
      <c r="A510" t="str">
        <f>IF(AND(TONGHOP!N510=$B$1,OR(TONGHOP!O510="ThiTN",TONGHOP!P510="LT",TONGHOP!P510="TN"),TONGHOP!J510=""),TONGHOP!B510,"")</f>
        <v/>
      </c>
      <c r="B510" t="str">
        <f>IF(AND(TONGHOP!N510=$B$1,OR(TONGHOP!O510="ThiTN",TONGHOP!P510="LT",TONGHOP!P510="TN"),TONGHOP!J510=""),TONGHOP!G510,"")</f>
        <v/>
      </c>
      <c r="C510" t="str">
        <f>IF(AND(TONGHOP!N510=$B$1,OR(TONGHOP!O510="ThiTN",TONGHOP!P510="LT",TONGHOP!P510="TN"),TONGHOP!J510=""),TONGHOP!E510,"")</f>
        <v/>
      </c>
      <c r="D510" t="str">
        <f>IF(AND(TONGHOP!N510=$B$1,OR(TONGHOP!O510="ThiTN",TONGHOP!P510="LT",TONGHOP!P510="TN"),TONGHOP!J510=""),TONGHOP!H510,"")</f>
        <v/>
      </c>
      <c r="E510" t="str">
        <f>IF(AND(TONGHOP!N510=$B$1,OR(TONGHOP!O510="ThiTN",TONGHOP!P510="LT",TONGHOP!P510="TN"),TONGHOP!J510=""),TONGHOP!P510,"")</f>
        <v/>
      </c>
    </row>
    <row r="511" spans="1:5" hidden="1">
      <c r="A511" t="str">
        <f>IF(AND(TONGHOP!N511=$B$1,OR(TONGHOP!O511="ThiTN",TONGHOP!P511="LT",TONGHOP!P511="TN"),TONGHOP!J511=""),TONGHOP!B511,"")</f>
        <v/>
      </c>
      <c r="B511" t="str">
        <f>IF(AND(TONGHOP!N511=$B$1,OR(TONGHOP!O511="ThiTN",TONGHOP!P511="LT",TONGHOP!P511="TN"),TONGHOP!J511=""),TONGHOP!G511,"")</f>
        <v/>
      </c>
      <c r="C511" t="str">
        <f>IF(AND(TONGHOP!N511=$B$1,OR(TONGHOP!O511="ThiTN",TONGHOP!P511="LT",TONGHOP!P511="TN"),TONGHOP!J511=""),TONGHOP!E511,"")</f>
        <v/>
      </c>
      <c r="D511" t="str">
        <f>IF(AND(TONGHOP!N511=$B$1,OR(TONGHOP!O511="ThiTN",TONGHOP!P511="LT",TONGHOP!P511="TN"),TONGHOP!J511=""),TONGHOP!H511,"")</f>
        <v/>
      </c>
      <c r="E511" t="str">
        <f>IF(AND(TONGHOP!N511=$B$1,OR(TONGHOP!O511="ThiTN",TONGHOP!P511="LT",TONGHOP!P511="TN"),TONGHOP!J511=""),TONGHOP!P511,"")</f>
        <v/>
      </c>
    </row>
    <row r="512" spans="1:5" hidden="1">
      <c r="A512" t="str">
        <f>IF(AND(TONGHOP!N512=$B$1,OR(TONGHOP!O512="ThiTN",TONGHOP!P512="LT",TONGHOP!P512="TN"),TONGHOP!J512=""),TONGHOP!B512,"")</f>
        <v/>
      </c>
      <c r="B512" t="str">
        <f>IF(AND(TONGHOP!N512=$B$1,OR(TONGHOP!O512="ThiTN",TONGHOP!P512="LT",TONGHOP!P512="TN"),TONGHOP!J512=""),TONGHOP!G512,"")</f>
        <v/>
      </c>
      <c r="C512" t="str">
        <f>IF(AND(TONGHOP!N512=$B$1,OR(TONGHOP!O512="ThiTN",TONGHOP!P512="LT",TONGHOP!P512="TN"),TONGHOP!J512=""),TONGHOP!E512,"")</f>
        <v/>
      </c>
      <c r="D512" t="str">
        <f>IF(AND(TONGHOP!N512=$B$1,OR(TONGHOP!O512="ThiTN",TONGHOP!P512="LT",TONGHOP!P512="TN"),TONGHOP!J512=""),TONGHOP!H512,"")</f>
        <v/>
      </c>
      <c r="E512" t="str">
        <f>IF(AND(TONGHOP!N512=$B$1,OR(TONGHOP!O512="ThiTN",TONGHOP!P512="LT",TONGHOP!P512="TN"),TONGHOP!J512=""),TONGHOP!P512,"")</f>
        <v/>
      </c>
    </row>
    <row r="513" spans="1:5" hidden="1">
      <c r="A513" t="str">
        <f>IF(AND(TONGHOP!N513=$B$1,OR(TONGHOP!O513="ThiTN",TONGHOP!P513="LT",TONGHOP!P513="TN"),TONGHOP!J513=""),TONGHOP!B513,"")</f>
        <v/>
      </c>
      <c r="B513" t="str">
        <f>IF(AND(TONGHOP!N513=$B$1,OR(TONGHOP!O513="ThiTN",TONGHOP!P513="LT",TONGHOP!P513="TN"),TONGHOP!J513=""),TONGHOP!G513,"")</f>
        <v/>
      </c>
      <c r="C513" t="str">
        <f>IF(AND(TONGHOP!N513=$B$1,OR(TONGHOP!O513="ThiTN",TONGHOP!P513="LT",TONGHOP!P513="TN"),TONGHOP!J513=""),TONGHOP!E513,"")</f>
        <v/>
      </c>
      <c r="D513" t="str">
        <f>IF(AND(TONGHOP!N513=$B$1,OR(TONGHOP!O513="ThiTN",TONGHOP!P513="LT",TONGHOP!P513="TN"),TONGHOP!J513=""),TONGHOP!H513,"")</f>
        <v/>
      </c>
      <c r="E513" t="str">
        <f>IF(AND(TONGHOP!N513=$B$1,OR(TONGHOP!O513="ThiTN",TONGHOP!P513="LT",TONGHOP!P513="TN"),TONGHOP!J513=""),TONGHOP!P513,"")</f>
        <v/>
      </c>
    </row>
    <row r="514" spans="1:5" hidden="1">
      <c r="A514" t="str">
        <f>IF(AND(TONGHOP!N514=$B$1,OR(TONGHOP!O514="ThiTN",TONGHOP!P514="LT",TONGHOP!P514="TN"),TONGHOP!J514=""),TONGHOP!B514,"")</f>
        <v/>
      </c>
      <c r="B514" t="str">
        <f>IF(AND(TONGHOP!N514=$B$1,OR(TONGHOP!O514="ThiTN",TONGHOP!P514="LT",TONGHOP!P514="TN"),TONGHOP!J514=""),TONGHOP!G514,"")</f>
        <v/>
      </c>
      <c r="C514" t="str">
        <f>IF(AND(TONGHOP!N514=$B$1,OR(TONGHOP!O514="ThiTN",TONGHOP!P514="LT",TONGHOP!P514="TN"),TONGHOP!J514=""),TONGHOP!E514,"")</f>
        <v/>
      </c>
      <c r="D514" t="str">
        <f>IF(AND(TONGHOP!N514=$B$1,OR(TONGHOP!O514="ThiTN",TONGHOP!P514="LT",TONGHOP!P514="TN"),TONGHOP!J514=""),TONGHOP!H514,"")</f>
        <v/>
      </c>
      <c r="E514" t="str">
        <f>IF(AND(TONGHOP!N514=$B$1,OR(TONGHOP!O514="ThiTN",TONGHOP!P514="LT",TONGHOP!P514="TN"),TONGHOP!J514=""),TONGHOP!P514,"")</f>
        <v/>
      </c>
    </row>
    <row r="515" spans="1:5" hidden="1">
      <c r="A515" t="str">
        <f>IF(AND(TONGHOP!N515=$B$1,OR(TONGHOP!O515="ThiTN",TONGHOP!P515="LT",TONGHOP!P515="TN"),TONGHOP!J515=""),TONGHOP!B515,"")</f>
        <v/>
      </c>
      <c r="B515" t="str">
        <f>IF(AND(TONGHOP!N515=$B$1,OR(TONGHOP!O515="ThiTN",TONGHOP!P515="LT",TONGHOP!P515="TN"),TONGHOP!J515=""),TONGHOP!G515,"")</f>
        <v/>
      </c>
      <c r="C515" t="str">
        <f>IF(AND(TONGHOP!N515=$B$1,OR(TONGHOP!O515="ThiTN",TONGHOP!P515="LT",TONGHOP!P515="TN"),TONGHOP!J515=""),TONGHOP!E515,"")</f>
        <v/>
      </c>
      <c r="D515" t="str">
        <f>IF(AND(TONGHOP!N515=$B$1,OR(TONGHOP!O515="ThiTN",TONGHOP!P515="LT",TONGHOP!P515="TN"),TONGHOP!J515=""),TONGHOP!H515,"")</f>
        <v/>
      </c>
      <c r="E515" t="str">
        <f>IF(AND(TONGHOP!N515=$B$1,OR(TONGHOP!O515="ThiTN",TONGHOP!P515="LT",TONGHOP!P515="TN"),TONGHOP!J515=""),TONGHOP!P515,"")</f>
        <v/>
      </c>
    </row>
    <row r="516" spans="1:5" hidden="1">
      <c r="A516" t="str">
        <f>IF(AND(TONGHOP!N516=$B$1,OR(TONGHOP!O516="ThiTN",TONGHOP!P516="LT",TONGHOP!P516="TN"),TONGHOP!J516=""),TONGHOP!B516,"")</f>
        <v/>
      </c>
      <c r="B516" t="str">
        <f>IF(AND(TONGHOP!N516=$B$1,OR(TONGHOP!O516="ThiTN",TONGHOP!P516="LT",TONGHOP!P516="TN"),TONGHOP!J516=""),TONGHOP!G516,"")</f>
        <v/>
      </c>
      <c r="C516" t="str">
        <f>IF(AND(TONGHOP!N516=$B$1,OR(TONGHOP!O516="ThiTN",TONGHOP!P516="LT",TONGHOP!P516="TN"),TONGHOP!J516=""),TONGHOP!E516,"")</f>
        <v/>
      </c>
      <c r="D516" t="str">
        <f>IF(AND(TONGHOP!N516=$B$1,OR(TONGHOP!O516="ThiTN",TONGHOP!P516="LT",TONGHOP!P516="TN"),TONGHOP!J516=""),TONGHOP!H516,"")</f>
        <v/>
      </c>
      <c r="E516" t="str">
        <f>IF(AND(TONGHOP!N516=$B$1,OR(TONGHOP!O516="ThiTN",TONGHOP!P516="LT",TONGHOP!P516="TN"),TONGHOP!J516=""),TONGHOP!P516,"")</f>
        <v/>
      </c>
    </row>
    <row r="517" spans="1:5" hidden="1">
      <c r="A517" t="str">
        <f>IF(AND(TONGHOP!N517=$B$1,OR(TONGHOP!O517="ThiTN",TONGHOP!P517="LT",TONGHOP!P517="TN"),TONGHOP!J517=""),TONGHOP!B517,"")</f>
        <v/>
      </c>
      <c r="B517" t="str">
        <f>IF(AND(TONGHOP!N517=$B$1,OR(TONGHOP!O517="ThiTN",TONGHOP!P517="LT",TONGHOP!P517="TN"),TONGHOP!J517=""),TONGHOP!G517,"")</f>
        <v/>
      </c>
      <c r="C517" t="str">
        <f>IF(AND(TONGHOP!N517=$B$1,OR(TONGHOP!O517="ThiTN",TONGHOP!P517="LT",TONGHOP!P517="TN"),TONGHOP!J517=""),TONGHOP!E517,"")</f>
        <v/>
      </c>
      <c r="D517" t="str">
        <f>IF(AND(TONGHOP!N517=$B$1,OR(TONGHOP!O517="ThiTN",TONGHOP!P517="LT",TONGHOP!P517="TN"),TONGHOP!J517=""),TONGHOP!H517,"")</f>
        <v/>
      </c>
      <c r="E517" t="str">
        <f>IF(AND(TONGHOP!N517=$B$1,OR(TONGHOP!O517="ThiTN",TONGHOP!P517="LT",TONGHOP!P517="TN"),TONGHOP!J517=""),TONGHOP!P517,"")</f>
        <v/>
      </c>
    </row>
    <row r="518" spans="1:5" hidden="1">
      <c r="A518" t="str">
        <f>IF(AND(TONGHOP!N518=$B$1,OR(TONGHOP!O518="ThiTN",TONGHOP!P518="LT",TONGHOP!P518="TN"),TONGHOP!J518=""),TONGHOP!B518,"")</f>
        <v/>
      </c>
      <c r="B518" t="str">
        <f>IF(AND(TONGHOP!N518=$B$1,OR(TONGHOP!O518="ThiTN",TONGHOP!P518="LT",TONGHOP!P518="TN"),TONGHOP!J518=""),TONGHOP!G518,"")</f>
        <v/>
      </c>
      <c r="C518" t="str">
        <f>IF(AND(TONGHOP!N518=$B$1,OR(TONGHOP!O518="ThiTN",TONGHOP!P518="LT",TONGHOP!P518="TN"),TONGHOP!J518=""),TONGHOP!E518,"")</f>
        <v/>
      </c>
      <c r="D518" t="str">
        <f>IF(AND(TONGHOP!N518=$B$1,OR(TONGHOP!O518="ThiTN",TONGHOP!P518="LT",TONGHOP!P518="TN"),TONGHOP!J518=""),TONGHOP!H518,"")</f>
        <v/>
      </c>
      <c r="E518" t="str">
        <f>IF(AND(TONGHOP!N518=$B$1,OR(TONGHOP!O518="ThiTN",TONGHOP!P518="LT",TONGHOP!P518="TN"),TONGHOP!J518=""),TONGHOP!P518,"")</f>
        <v/>
      </c>
    </row>
    <row r="519" spans="1:5" hidden="1">
      <c r="A519" t="str">
        <f>IF(AND(TONGHOP!N519=$B$1,OR(TONGHOP!O519="ThiTN",TONGHOP!P519="LT",TONGHOP!P519="TN"),TONGHOP!J519=""),TONGHOP!B519,"")</f>
        <v/>
      </c>
      <c r="B519" t="str">
        <f>IF(AND(TONGHOP!N519=$B$1,OR(TONGHOP!O519="ThiTN",TONGHOP!P519="LT",TONGHOP!P519="TN"),TONGHOP!J519=""),TONGHOP!G519,"")</f>
        <v/>
      </c>
      <c r="C519" t="str">
        <f>IF(AND(TONGHOP!N519=$B$1,OR(TONGHOP!O519="ThiTN",TONGHOP!P519="LT",TONGHOP!P519="TN"),TONGHOP!J519=""),TONGHOP!E519,"")</f>
        <v/>
      </c>
      <c r="D519" t="str">
        <f>IF(AND(TONGHOP!N519=$B$1,OR(TONGHOP!O519="ThiTN",TONGHOP!P519="LT",TONGHOP!P519="TN"),TONGHOP!J519=""),TONGHOP!H519,"")</f>
        <v/>
      </c>
      <c r="E519" t="str">
        <f>IF(AND(TONGHOP!N519=$B$1,OR(TONGHOP!O519="ThiTN",TONGHOP!P519="LT",TONGHOP!P519="TN"),TONGHOP!J519=""),TONGHOP!P519,"")</f>
        <v/>
      </c>
    </row>
    <row r="520" spans="1:5" hidden="1">
      <c r="A520" t="str">
        <f>IF(AND(TONGHOP!N520=$B$1,OR(TONGHOP!O520="ThiTN",TONGHOP!P520="LT",TONGHOP!P520="TN"),TONGHOP!J520=""),TONGHOP!B520,"")</f>
        <v/>
      </c>
      <c r="B520" t="str">
        <f>IF(AND(TONGHOP!N520=$B$1,OR(TONGHOP!O520="ThiTN",TONGHOP!P520="LT",TONGHOP!P520="TN"),TONGHOP!J520=""),TONGHOP!G520,"")</f>
        <v/>
      </c>
      <c r="C520" t="str">
        <f>IF(AND(TONGHOP!N520=$B$1,OR(TONGHOP!O520="ThiTN",TONGHOP!P520="LT",TONGHOP!P520="TN"),TONGHOP!J520=""),TONGHOP!E520,"")</f>
        <v/>
      </c>
      <c r="D520" t="str">
        <f>IF(AND(TONGHOP!N520=$B$1,OR(TONGHOP!O520="ThiTN",TONGHOP!P520="LT",TONGHOP!P520="TN"),TONGHOP!J520=""),TONGHOP!H520,"")</f>
        <v/>
      </c>
      <c r="E520" t="str">
        <f>IF(AND(TONGHOP!N520=$B$1,OR(TONGHOP!O520="ThiTN",TONGHOP!P520="LT",TONGHOP!P520="TN"),TONGHOP!J520=""),TONGHOP!P520,"")</f>
        <v/>
      </c>
    </row>
    <row r="521" spans="1:5" hidden="1">
      <c r="A521" t="str">
        <f>IF(AND(TONGHOP!N521=$B$1,OR(TONGHOP!O521="ThiTN",TONGHOP!P521="LT",TONGHOP!P521="TN"),TONGHOP!J521=""),TONGHOP!B521,"")</f>
        <v/>
      </c>
      <c r="B521" t="str">
        <f>IF(AND(TONGHOP!N521=$B$1,OR(TONGHOP!O521="ThiTN",TONGHOP!P521="LT",TONGHOP!P521="TN"),TONGHOP!J521=""),TONGHOP!G521,"")</f>
        <v/>
      </c>
      <c r="C521" t="str">
        <f>IF(AND(TONGHOP!N521=$B$1,OR(TONGHOP!O521="ThiTN",TONGHOP!P521="LT",TONGHOP!P521="TN"),TONGHOP!J521=""),TONGHOP!E521,"")</f>
        <v/>
      </c>
      <c r="D521" t="str">
        <f>IF(AND(TONGHOP!N521=$B$1,OR(TONGHOP!O521="ThiTN",TONGHOP!P521="LT",TONGHOP!P521="TN"),TONGHOP!J521=""),TONGHOP!H521,"")</f>
        <v/>
      </c>
      <c r="E521" t="str">
        <f>IF(AND(TONGHOP!N521=$B$1,OR(TONGHOP!O521="ThiTN",TONGHOP!P521="LT",TONGHOP!P521="TN"),TONGHOP!J521=""),TONGHOP!P521,"")</f>
        <v/>
      </c>
    </row>
    <row r="522" spans="1:5" hidden="1">
      <c r="A522" t="str">
        <f>IF(AND(TONGHOP!N522=$B$1,OR(TONGHOP!O522="ThiTN",TONGHOP!P522="LT",TONGHOP!P522="TN"),TONGHOP!J522=""),TONGHOP!B522,"")</f>
        <v/>
      </c>
      <c r="B522" t="str">
        <f>IF(AND(TONGHOP!N522=$B$1,OR(TONGHOP!O522="ThiTN",TONGHOP!P522="LT",TONGHOP!P522="TN"),TONGHOP!J522=""),TONGHOP!G522,"")</f>
        <v/>
      </c>
      <c r="C522" t="str">
        <f>IF(AND(TONGHOP!N522=$B$1,OR(TONGHOP!O522="ThiTN",TONGHOP!P522="LT",TONGHOP!P522="TN"),TONGHOP!J522=""),TONGHOP!E522,"")</f>
        <v/>
      </c>
      <c r="D522" t="str">
        <f>IF(AND(TONGHOP!N522=$B$1,OR(TONGHOP!O522="ThiTN",TONGHOP!P522="LT",TONGHOP!P522="TN"),TONGHOP!J522=""),TONGHOP!H522,"")</f>
        <v/>
      </c>
      <c r="E522" t="str">
        <f>IF(AND(TONGHOP!N522=$B$1,OR(TONGHOP!O522="ThiTN",TONGHOP!P522="LT",TONGHOP!P522="TN"),TONGHOP!J522=""),TONGHOP!P522,"")</f>
        <v/>
      </c>
    </row>
    <row r="523" spans="1:5" hidden="1">
      <c r="A523" t="str">
        <f>IF(AND(TONGHOP!N523=$B$1,OR(TONGHOP!O523="ThiTN",TONGHOP!P523="LT",TONGHOP!P523="TN"),TONGHOP!J523=""),TONGHOP!B523,"")</f>
        <v/>
      </c>
      <c r="B523" t="str">
        <f>IF(AND(TONGHOP!N523=$B$1,OR(TONGHOP!O523="ThiTN",TONGHOP!P523="LT",TONGHOP!P523="TN"),TONGHOP!J523=""),TONGHOP!G523,"")</f>
        <v/>
      </c>
      <c r="C523" t="str">
        <f>IF(AND(TONGHOP!N523=$B$1,OR(TONGHOP!O523="ThiTN",TONGHOP!P523="LT",TONGHOP!P523="TN"),TONGHOP!J523=""),TONGHOP!E523,"")</f>
        <v/>
      </c>
      <c r="D523" t="str">
        <f>IF(AND(TONGHOP!N523=$B$1,OR(TONGHOP!O523="ThiTN",TONGHOP!P523="LT",TONGHOP!P523="TN"),TONGHOP!J523=""),TONGHOP!H523,"")</f>
        <v/>
      </c>
      <c r="E523" t="str">
        <f>IF(AND(TONGHOP!N523=$B$1,OR(TONGHOP!O523="ThiTN",TONGHOP!P523="LT",TONGHOP!P523="TN"),TONGHOP!J523=""),TONGHOP!P523,"")</f>
        <v/>
      </c>
    </row>
    <row r="524" spans="1:5" hidden="1">
      <c r="A524" t="str">
        <f>IF(AND(TONGHOP!N524=$B$1,OR(TONGHOP!O524="ThiTN",TONGHOP!P524="LT",TONGHOP!P524="TN"),TONGHOP!J524=""),TONGHOP!B524,"")</f>
        <v/>
      </c>
      <c r="B524" t="str">
        <f>IF(AND(TONGHOP!N524=$B$1,OR(TONGHOP!O524="ThiTN",TONGHOP!P524="LT",TONGHOP!P524="TN"),TONGHOP!J524=""),TONGHOP!G524,"")</f>
        <v/>
      </c>
      <c r="C524" t="str">
        <f>IF(AND(TONGHOP!N524=$B$1,OR(TONGHOP!O524="ThiTN",TONGHOP!P524="LT",TONGHOP!P524="TN"),TONGHOP!J524=""),TONGHOP!E524,"")</f>
        <v/>
      </c>
      <c r="D524" t="str">
        <f>IF(AND(TONGHOP!N524=$B$1,OR(TONGHOP!O524="ThiTN",TONGHOP!P524="LT",TONGHOP!P524="TN"),TONGHOP!J524=""),TONGHOP!H524,"")</f>
        <v/>
      </c>
      <c r="E524" t="str">
        <f>IF(AND(TONGHOP!N524=$B$1,OR(TONGHOP!O524="ThiTN",TONGHOP!P524="LT",TONGHOP!P524="TN"),TONGHOP!J524=""),TONGHOP!P524,"")</f>
        <v/>
      </c>
    </row>
    <row r="525" spans="1:5" hidden="1">
      <c r="A525" t="str">
        <f>IF(AND(TONGHOP!N525=$B$1,OR(TONGHOP!O525="ThiTN",TONGHOP!P525="LT",TONGHOP!P525="TN"),TONGHOP!J525=""),TONGHOP!B525,"")</f>
        <v/>
      </c>
      <c r="B525" t="str">
        <f>IF(AND(TONGHOP!N525=$B$1,OR(TONGHOP!O525="ThiTN",TONGHOP!P525="LT",TONGHOP!P525="TN"),TONGHOP!J525=""),TONGHOP!G525,"")</f>
        <v/>
      </c>
      <c r="C525" t="str">
        <f>IF(AND(TONGHOP!N525=$B$1,OR(TONGHOP!O525="ThiTN",TONGHOP!P525="LT",TONGHOP!P525="TN"),TONGHOP!J525=""),TONGHOP!E525,"")</f>
        <v/>
      </c>
      <c r="D525" t="str">
        <f>IF(AND(TONGHOP!N525=$B$1,OR(TONGHOP!O525="ThiTN",TONGHOP!P525="LT",TONGHOP!P525="TN"),TONGHOP!J525=""),TONGHOP!H525,"")</f>
        <v/>
      </c>
      <c r="E525" t="str">
        <f>IF(AND(TONGHOP!N525=$B$1,OR(TONGHOP!O525="ThiTN",TONGHOP!P525="LT",TONGHOP!P525="TN"),TONGHOP!J525=""),TONGHOP!P525,"")</f>
        <v/>
      </c>
    </row>
    <row r="526" spans="1:5" hidden="1">
      <c r="A526" t="str">
        <f>IF(AND(TONGHOP!N526=$B$1,OR(TONGHOP!O526="ThiTN",TONGHOP!P526="LT",TONGHOP!P526="TN"),TONGHOP!J526=""),TONGHOP!B526,"")</f>
        <v/>
      </c>
      <c r="B526" t="str">
        <f>IF(AND(TONGHOP!N526=$B$1,OR(TONGHOP!O526="ThiTN",TONGHOP!P526="LT",TONGHOP!P526="TN"),TONGHOP!J526=""),TONGHOP!G526,"")</f>
        <v/>
      </c>
      <c r="C526" t="str">
        <f>IF(AND(TONGHOP!N526=$B$1,OR(TONGHOP!O526="ThiTN",TONGHOP!P526="LT",TONGHOP!P526="TN"),TONGHOP!J526=""),TONGHOP!E526,"")</f>
        <v/>
      </c>
      <c r="D526" t="str">
        <f>IF(AND(TONGHOP!N526=$B$1,OR(TONGHOP!O526="ThiTN",TONGHOP!P526="LT",TONGHOP!P526="TN"),TONGHOP!J526=""),TONGHOP!H526,"")</f>
        <v/>
      </c>
      <c r="E526" t="str">
        <f>IF(AND(TONGHOP!N526=$B$1,OR(TONGHOP!O526="ThiTN",TONGHOP!P526="LT",TONGHOP!P526="TN"),TONGHOP!J526=""),TONGHOP!P526,"")</f>
        <v/>
      </c>
    </row>
    <row r="527" spans="1:5" hidden="1">
      <c r="A527" t="str">
        <f>IF(AND(TONGHOP!N527=$B$1,OR(TONGHOP!O527="ThiTN",TONGHOP!P527="LT",TONGHOP!P527="TN"),TONGHOP!J527=""),TONGHOP!B527,"")</f>
        <v/>
      </c>
      <c r="B527" t="str">
        <f>IF(AND(TONGHOP!N527=$B$1,OR(TONGHOP!O527="ThiTN",TONGHOP!P527="LT",TONGHOP!P527="TN"),TONGHOP!J527=""),TONGHOP!G527,"")</f>
        <v/>
      </c>
      <c r="C527" t="str">
        <f>IF(AND(TONGHOP!N527=$B$1,OR(TONGHOP!O527="ThiTN",TONGHOP!P527="LT",TONGHOP!P527="TN"),TONGHOP!J527=""),TONGHOP!E527,"")</f>
        <v/>
      </c>
      <c r="D527" t="str">
        <f>IF(AND(TONGHOP!N527=$B$1,OR(TONGHOP!O527="ThiTN",TONGHOP!P527="LT",TONGHOP!P527="TN"),TONGHOP!J527=""),TONGHOP!H527,"")</f>
        <v/>
      </c>
      <c r="E527" t="str">
        <f>IF(AND(TONGHOP!N527=$B$1,OR(TONGHOP!O527="ThiTN",TONGHOP!P527="LT",TONGHOP!P527="TN"),TONGHOP!J527=""),TONGHOP!P527,"")</f>
        <v/>
      </c>
    </row>
    <row r="528" spans="1:5" hidden="1">
      <c r="A528" t="str">
        <f>IF(AND(TONGHOP!N528=$B$1,OR(TONGHOP!O528="ThiTN",TONGHOP!P528="LT",TONGHOP!P528="TN"),TONGHOP!J528=""),TONGHOP!B528,"")</f>
        <v/>
      </c>
      <c r="B528" t="str">
        <f>IF(AND(TONGHOP!N528=$B$1,OR(TONGHOP!O528="ThiTN",TONGHOP!P528="LT",TONGHOP!P528="TN"),TONGHOP!J528=""),TONGHOP!G528,"")</f>
        <v/>
      </c>
      <c r="C528" t="str">
        <f>IF(AND(TONGHOP!N528=$B$1,OR(TONGHOP!O528="ThiTN",TONGHOP!P528="LT",TONGHOP!P528="TN"),TONGHOP!J528=""),TONGHOP!E528,"")</f>
        <v/>
      </c>
      <c r="D528" t="str">
        <f>IF(AND(TONGHOP!N528=$B$1,OR(TONGHOP!O528="ThiTN",TONGHOP!P528="LT",TONGHOP!P528="TN"),TONGHOP!J528=""),TONGHOP!H528,"")</f>
        <v/>
      </c>
      <c r="E528" t="str">
        <f>IF(AND(TONGHOP!N528=$B$1,OR(TONGHOP!O528="ThiTN",TONGHOP!P528="LT",TONGHOP!P528="TN"),TONGHOP!J528=""),TONGHOP!P528,"")</f>
        <v/>
      </c>
    </row>
    <row r="529" spans="1:5" hidden="1">
      <c r="A529" t="str">
        <f>IF(AND(TONGHOP!N529=$B$1,OR(TONGHOP!O529="ThiTN",TONGHOP!P529="LT",TONGHOP!P529="TN"),TONGHOP!J529=""),TONGHOP!B529,"")</f>
        <v/>
      </c>
      <c r="B529" t="str">
        <f>IF(AND(TONGHOP!N529=$B$1,OR(TONGHOP!O529="ThiTN",TONGHOP!P529="LT",TONGHOP!P529="TN"),TONGHOP!J529=""),TONGHOP!G529,"")</f>
        <v/>
      </c>
      <c r="C529" t="str">
        <f>IF(AND(TONGHOP!N529=$B$1,OR(TONGHOP!O529="ThiTN",TONGHOP!P529="LT",TONGHOP!P529="TN"),TONGHOP!J529=""),TONGHOP!E529,"")</f>
        <v/>
      </c>
      <c r="D529" t="str">
        <f>IF(AND(TONGHOP!N529=$B$1,OR(TONGHOP!O529="ThiTN",TONGHOP!P529="LT",TONGHOP!P529="TN"),TONGHOP!J529=""),TONGHOP!H529,"")</f>
        <v/>
      </c>
      <c r="E529" t="str">
        <f>IF(AND(TONGHOP!N529=$B$1,OR(TONGHOP!O529="ThiTN",TONGHOP!P529="LT",TONGHOP!P529="TN"),TONGHOP!J529=""),TONGHOP!P529,"")</f>
        <v/>
      </c>
    </row>
    <row r="530" spans="1:5" hidden="1">
      <c r="A530" t="str">
        <f>IF(AND(TONGHOP!N530=$B$1,OR(TONGHOP!O530="ThiTN",TONGHOP!P530="LT",TONGHOP!P530="TN"),TONGHOP!J530=""),TONGHOP!B530,"")</f>
        <v/>
      </c>
      <c r="B530" t="str">
        <f>IF(AND(TONGHOP!N530=$B$1,OR(TONGHOP!O530="ThiTN",TONGHOP!P530="LT",TONGHOP!P530="TN"),TONGHOP!J530=""),TONGHOP!G530,"")</f>
        <v/>
      </c>
      <c r="C530" t="str">
        <f>IF(AND(TONGHOP!N530=$B$1,OR(TONGHOP!O530="ThiTN",TONGHOP!P530="LT",TONGHOP!P530="TN"),TONGHOP!J530=""),TONGHOP!E530,"")</f>
        <v/>
      </c>
      <c r="D530" t="str">
        <f>IF(AND(TONGHOP!N530=$B$1,OR(TONGHOP!O530="ThiTN",TONGHOP!P530="LT",TONGHOP!P530="TN"),TONGHOP!J530=""),TONGHOP!H530,"")</f>
        <v/>
      </c>
      <c r="E530" t="str">
        <f>IF(AND(TONGHOP!N530=$B$1,OR(TONGHOP!O530="ThiTN",TONGHOP!P530="LT",TONGHOP!P530="TN"),TONGHOP!J530=""),TONGHOP!P530,"")</f>
        <v/>
      </c>
    </row>
    <row r="531" spans="1:5" hidden="1">
      <c r="A531" t="str">
        <f>IF(AND(TONGHOP!N531=$B$1,OR(TONGHOP!O531="ThiTN",TONGHOP!P531="LT",TONGHOP!P531="TN"),TONGHOP!J531=""),TONGHOP!B531,"")</f>
        <v/>
      </c>
      <c r="B531" t="str">
        <f>IF(AND(TONGHOP!N531=$B$1,OR(TONGHOP!O531="ThiTN",TONGHOP!P531="LT",TONGHOP!P531="TN"),TONGHOP!J531=""),TONGHOP!G531,"")</f>
        <v/>
      </c>
      <c r="C531" t="str">
        <f>IF(AND(TONGHOP!N531=$B$1,OR(TONGHOP!O531="ThiTN",TONGHOP!P531="LT",TONGHOP!P531="TN"),TONGHOP!J531=""),TONGHOP!E531,"")</f>
        <v/>
      </c>
      <c r="D531" t="str">
        <f>IF(AND(TONGHOP!N531=$B$1,OR(TONGHOP!O531="ThiTN",TONGHOP!P531="LT",TONGHOP!P531="TN"),TONGHOP!J531=""),TONGHOP!H531,"")</f>
        <v/>
      </c>
      <c r="E531" t="str">
        <f>IF(AND(TONGHOP!N531=$B$1,OR(TONGHOP!O531="ThiTN",TONGHOP!P531="LT",TONGHOP!P531="TN"),TONGHOP!J531=""),TONGHOP!P531,"")</f>
        <v/>
      </c>
    </row>
    <row r="532" spans="1:5" hidden="1">
      <c r="A532" t="str">
        <f>IF(AND(TONGHOP!N532=$B$1,OR(TONGHOP!O532="ThiTN",TONGHOP!P532="LT",TONGHOP!P532="TN"),TONGHOP!J532=""),TONGHOP!B532,"")</f>
        <v/>
      </c>
      <c r="B532" t="str">
        <f>IF(AND(TONGHOP!N532=$B$1,OR(TONGHOP!O532="ThiTN",TONGHOP!P532="LT",TONGHOP!P532="TN"),TONGHOP!J532=""),TONGHOP!G532,"")</f>
        <v/>
      </c>
      <c r="C532" t="str">
        <f>IF(AND(TONGHOP!N532=$B$1,OR(TONGHOP!O532="ThiTN",TONGHOP!P532="LT",TONGHOP!P532="TN"),TONGHOP!J532=""),TONGHOP!E532,"")</f>
        <v/>
      </c>
      <c r="D532" t="str">
        <f>IF(AND(TONGHOP!N532=$B$1,OR(TONGHOP!O532="ThiTN",TONGHOP!P532="LT",TONGHOP!P532="TN"),TONGHOP!J532=""),TONGHOP!H532,"")</f>
        <v/>
      </c>
      <c r="E532" t="str">
        <f>IF(AND(TONGHOP!N532=$B$1,OR(TONGHOP!O532="ThiTN",TONGHOP!P532="LT",TONGHOP!P532="TN"),TONGHOP!J532=""),TONGHOP!P532,"")</f>
        <v/>
      </c>
    </row>
    <row r="533" spans="1:5" hidden="1">
      <c r="A533" t="str">
        <f>IF(AND(TONGHOP!N533=$B$1,OR(TONGHOP!O533="ThiTN",TONGHOP!P533="LT",TONGHOP!P533="TN"),TONGHOP!J533=""),TONGHOP!B533,"")</f>
        <v/>
      </c>
      <c r="B533" t="str">
        <f>IF(AND(TONGHOP!N533=$B$1,OR(TONGHOP!O533="ThiTN",TONGHOP!P533="LT",TONGHOP!P533="TN"),TONGHOP!J533=""),TONGHOP!G533,"")</f>
        <v/>
      </c>
      <c r="C533" t="str">
        <f>IF(AND(TONGHOP!N533=$B$1,OR(TONGHOP!O533="ThiTN",TONGHOP!P533="LT",TONGHOP!P533="TN"),TONGHOP!J533=""),TONGHOP!E533,"")</f>
        <v/>
      </c>
      <c r="D533" t="str">
        <f>IF(AND(TONGHOP!N533=$B$1,OR(TONGHOP!O533="ThiTN",TONGHOP!P533="LT",TONGHOP!P533="TN"),TONGHOP!J533=""),TONGHOP!H533,"")</f>
        <v/>
      </c>
      <c r="E533" t="str">
        <f>IF(AND(TONGHOP!N533=$B$1,OR(TONGHOP!O533="ThiTN",TONGHOP!P533="LT",TONGHOP!P533="TN"),TONGHOP!J533=""),TONGHOP!P533,"")</f>
        <v/>
      </c>
    </row>
    <row r="534" spans="1:5" hidden="1">
      <c r="A534" t="str">
        <f>IF(AND(TONGHOP!N534=$B$1,OR(TONGHOP!O534="ThiTN",TONGHOP!P534="LT",TONGHOP!P534="TN"),TONGHOP!J534=""),TONGHOP!B534,"")</f>
        <v/>
      </c>
      <c r="B534" t="str">
        <f>IF(AND(TONGHOP!N534=$B$1,OR(TONGHOP!O534="ThiTN",TONGHOP!P534="LT",TONGHOP!P534="TN"),TONGHOP!J534=""),TONGHOP!G534,"")</f>
        <v/>
      </c>
      <c r="C534" t="str">
        <f>IF(AND(TONGHOP!N534=$B$1,OR(TONGHOP!O534="ThiTN",TONGHOP!P534="LT",TONGHOP!P534="TN"),TONGHOP!J534=""),TONGHOP!E534,"")</f>
        <v/>
      </c>
      <c r="D534" t="str">
        <f>IF(AND(TONGHOP!N534=$B$1,OR(TONGHOP!O534="ThiTN",TONGHOP!P534="LT",TONGHOP!P534="TN"),TONGHOP!J534=""),TONGHOP!H534,"")</f>
        <v/>
      </c>
      <c r="E534" t="str">
        <f>IF(AND(TONGHOP!N534=$B$1,OR(TONGHOP!O534="ThiTN",TONGHOP!P534="LT",TONGHOP!P534="TN"),TONGHOP!J534=""),TONGHOP!P534,"")</f>
        <v/>
      </c>
    </row>
    <row r="535" spans="1:5" hidden="1">
      <c r="A535" t="str">
        <f>IF(AND(TONGHOP!N535=$B$1,OR(TONGHOP!O535="ThiTN",TONGHOP!P535="LT",TONGHOP!P535="TN"),TONGHOP!J535=""),TONGHOP!B535,"")</f>
        <v/>
      </c>
      <c r="B535" t="str">
        <f>IF(AND(TONGHOP!N535=$B$1,OR(TONGHOP!O535="ThiTN",TONGHOP!P535="LT",TONGHOP!P535="TN"),TONGHOP!J535=""),TONGHOP!G535,"")</f>
        <v/>
      </c>
      <c r="C535" t="str">
        <f>IF(AND(TONGHOP!N535=$B$1,OR(TONGHOP!O535="ThiTN",TONGHOP!P535="LT",TONGHOP!P535="TN"),TONGHOP!J535=""),TONGHOP!E535,"")</f>
        <v/>
      </c>
      <c r="D535" t="str">
        <f>IF(AND(TONGHOP!N535=$B$1,OR(TONGHOP!O535="ThiTN",TONGHOP!P535="LT",TONGHOP!P535="TN"),TONGHOP!J535=""),TONGHOP!H535,"")</f>
        <v/>
      </c>
      <c r="E535" t="str">
        <f>IF(AND(TONGHOP!N535=$B$1,OR(TONGHOP!O535="ThiTN",TONGHOP!P535="LT",TONGHOP!P535="TN"),TONGHOP!J535=""),TONGHOP!P535,"")</f>
        <v/>
      </c>
    </row>
    <row r="536" spans="1:5" hidden="1">
      <c r="A536" t="str">
        <f>IF(AND(TONGHOP!N536=$B$1,OR(TONGHOP!O536="ThiTN",TONGHOP!P536="LT",TONGHOP!P536="TN"),TONGHOP!J536=""),TONGHOP!B536,"")</f>
        <v/>
      </c>
      <c r="B536" t="str">
        <f>IF(AND(TONGHOP!N536=$B$1,OR(TONGHOP!O536="ThiTN",TONGHOP!P536="LT",TONGHOP!P536="TN"),TONGHOP!J536=""),TONGHOP!G536,"")</f>
        <v/>
      </c>
      <c r="C536" t="str">
        <f>IF(AND(TONGHOP!N536=$B$1,OR(TONGHOP!O536="ThiTN",TONGHOP!P536="LT",TONGHOP!P536="TN"),TONGHOP!J536=""),TONGHOP!E536,"")</f>
        <v/>
      </c>
      <c r="D536" t="str">
        <f>IF(AND(TONGHOP!N536=$B$1,OR(TONGHOP!O536="ThiTN",TONGHOP!P536="LT",TONGHOP!P536="TN"),TONGHOP!J536=""),TONGHOP!H536,"")</f>
        <v/>
      </c>
      <c r="E536" t="str">
        <f>IF(AND(TONGHOP!N536=$B$1,OR(TONGHOP!O536="ThiTN",TONGHOP!P536="LT",TONGHOP!P536="TN"),TONGHOP!J536=""),TONGHOP!P536,"")</f>
        <v/>
      </c>
    </row>
    <row r="537" spans="1:5" hidden="1">
      <c r="A537" t="str">
        <f>IF(AND(TONGHOP!N537=$B$1,OR(TONGHOP!O537="ThiTN",TONGHOP!P537="LT",TONGHOP!P537="TN"),TONGHOP!J537=""),TONGHOP!B537,"")</f>
        <v/>
      </c>
      <c r="B537" t="str">
        <f>IF(AND(TONGHOP!N537=$B$1,OR(TONGHOP!O537="ThiTN",TONGHOP!P537="LT",TONGHOP!P537="TN"),TONGHOP!J537=""),TONGHOP!G537,"")</f>
        <v/>
      </c>
      <c r="C537" t="str">
        <f>IF(AND(TONGHOP!N537=$B$1,OR(TONGHOP!O537="ThiTN",TONGHOP!P537="LT",TONGHOP!P537="TN"),TONGHOP!J537=""),TONGHOP!E537,"")</f>
        <v/>
      </c>
      <c r="D537" t="str">
        <f>IF(AND(TONGHOP!N537=$B$1,OR(TONGHOP!O537="ThiTN",TONGHOP!P537="LT",TONGHOP!P537="TN"),TONGHOP!J537=""),TONGHOP!H537,"")</f>
        <v/>
      </c>
      <c r="E537" t="str">
        <f>IF(AND(TONGHOP!N537=$B$1,OR(TONGHOP!O537="ThiTN",TONGHOP!P537="LT",TONGHOP!P537="TN"),TONGHOP!J537=""),TONGHOP!P537,"")</f>
        <v/>
      </c>
    </row>
    <row r="538" spans="1:5" hidden="1">
      <c r="A538" t="str">
        <f>IF(AND(TONGHOP!N538=$B$1,OR(TONGHOP!O538="ThiTN",TONGHOP!P538="LT",TONGHOP!P538="TN"),TONGHOP!J538=""),TONGHOP!B538,"")</f>
        <v/>
      </c>
      <c r="B538" t="str">
        <f>IF(AND(TONGHOP!N538=$B$1,OR(TONGHOP!O538="ThiTN",TONGHOP!P538="LT",TONGHOP!P538="TN"),TONGHOP!J538=""),TONGHOP!G538,"")</f>
        <v/>
      </c>
      <c r="C538" t="str">
        <f>IF(AND(TONGHOP!N538=$B$1,OR(TONGHOP!O538="ThiTN",TONGHOP!P538="LT",TONGHOP!P538="TN"),TONGHOP!J538=""),TONGHOP!E538,"")</f>
        <v/>
      </c>
      <c r="D538" t="str">
        <f>IF(AND(TONGHOP!N538=$B$1,OR(TONGHOP!O538="ThiTN",TONGHOP!P538="LT",TONGHOP!P538="TN"),TONGHOP!J538=""),TONGHOP!H538,"")</f>
        <v/>
      </c>
      <c r="E538" t="str">
        <f>IF(AND(TONGHOP!N538=$B$1,OR(TONGHOP!O538="ThiTN",TONGHOP!P538="LT",TONGHOP!P538="TN"),TONGHOP!J538=""),TONGHOP!P538,"")</f>
        <v/>
      </c>
    </row>
    <row r="539" spans="1:5" hidden="1">
      <c r="A539" t="str">
        <f>IF(AND(TONGHOP!N539=$B$1,OR(TONGHOP!O539="ThiTN",TONGHOP!P539="LT",TONGHOP!P539="TN"),TONGHOP!J539=""),TONGHOP!B539,"")</f>
        <v/>
      </c>
      <c r="B539" t="str">
        <f>IF(AND(TONGHOP!N539=$B$1,OR(TONGHOP!O539="ThiTN",TONGHOP!P539="LT",TONGHOP!P539="TN"),TONGHOP!J539=""),TONGHOP!G539,"")</f>
        <v/>
      </c>
      <c r="C539" t="str">
        <f>IF(AND(TONGHOP!N539=$B$1,OR(TONGHOP!O539="ThiTN",TONGHOP!P539="LT",TONGHOP!P539="TN"),TONGHOP!J539=""),TONGHOP!E539,"")</f>
        <v/>
      </c>
      <c r="D539" t="str">
        <f>IF(AND(TONGHOP!N539=$B$1,OR(TONGHOP!O539="ThiTN",TONGHOP!P539="LT",TONGHOP!P539="TN"),TONGHOP!J539=""),TONGHOP!H539,"")</f>
        <v/>
      </c>
      <c r="E539" t="str">
        <f>IF(AND(TONGHOP!N539=$B$1,OR(TONGHOP!O539="ThiTN",TONGHOP!P539="LT",TONGHOP!P539="TN"),TONGHOP!J539=""),TONGHOP!P539,"")</f>
        <v/>
      </c>
    </row>
    <row r="540" spans="1:5" hidden="1">
      <c r="A540" t="str">
        <f>IF(AND(TONGHOP!N540=$B$1,OR(TONGHOP!O540="ThiTN",TONGHOP!P540="LT",TONGHOP!P540="TN"),TONGHOP!J540=""),TONGHOP!B540,"")</f>
        <v/>
      </c>
      <c r="B540" t="str">
        <f>IF(AND(TONGHOP!N540=$B$1,OR(TONGHOP!O540="ThiTN",TONGHOP!P540="LT",TONGHOP!P540="TN"),TONGHOP!J540=""),TONGHOP!G540,"")</f>
        <v/>
      </c>
      <c r="C540" t="str">
        <f>IF(AND(TONGHOP!N540=$B$1,OR(TONGHOP!O540="ThiTN",TONGHOP!P540="LT",TONGHOP!P540="TN"),TONGHOP!J540=""),TONGHOP!E540,"")</f>
        <v/>
      </c>
      <c r="D540" t="str">
        <f>IF(AND(TONGHOP!N540=$B$1,OR(TONGHOP!O540="ThiTN",TONGHOP!P540="LT",TONGHOP!P540="TN"),TONGHOP!J540=""),TONGHOP!H540,"")</f>
        <v/>
      </c>
      <c r="E540" t="str">
        <f>IF(AND(TONGHOP!N540=$B$1,OR(TONGHOP!O540="ThiTN",TONGHOP!P540="LT",TONGHOP!P540="TN"),TONGHOP!J540=""),TONGHOP!P540,"")</f>
        <v/>
      </c>
    </row>
    <row r="541" spans="1:5" hidden="1">
      <c r="A541" t="str">
        <f>IF(AND(TONGHOP!N541=$B$1,OR(TONGHOP!O541="ThiTN",TONGHOP!P541="LT",TONGHOP!P541="TN"),TONGHOP!J541=""),TONGHOP!B541,"")</f>
        <v/>
      </c>
      <c r="B541" t="str">
        <f>IF(AND(TONGHOP!N541=$B$1,OR(TONGHOP!O541="ThiTN",TONGHOP!P541="LT",TONGHOP!P541="TN"),TONGHOP!J541=""),TONGHOP!G541,"")</f>
        <v/>
      </c>
      <c r="C541" t="str">
        <f>IF(AND(TONGHOP!N541=$B$1,OR(TONGHOP!O541="ThiTN",TONGHOP!P541="LT",TONGHOP!P541="TN"),TONGHOP!J541=""),TONGHOP!E541,"")</f>
        <v/>
      </c>
      <c r="D541" t="str">
        <f>IF(AND(TONGHOP!N541=$B$1,OR(TONGHOP!O541="ThiTN",TONGHOP!P541="LT",TONGHOP!P541="TN"),TONGHOP!J541=""),TONGHOP!H541,"")</f>
        <v/>
      </c>
      <c r="E541" t="str">
        <f>IF(AND(TONGHOP!N541=$B$1,OR(TONGHOP!O541="ThiTN",TONGHOP!P541="LT",TONGHOP!P541="TN"),TONGHOP!J541=""),TONGHOP!P541,"")</f>
        <v/>
      </c>
    </row>
    <row r="542" spans="1:5" hidden="1">
      <c r="A542" t="str">
        <f>IF(AND(TONGHOP!N542=$B$1,OR(TONGHOP!O542="ThiTN",TONGHOP!P542="LT",TONGHOP!P542="TN"),TONGHOP!J542=""),TONGHOP!B542,"")</f>
        <v/>
      </c>
      <c r="B542" t="str">
        <f>IF(AND(TONGHOP!N542=$B$1,OR(TONGHOP!O542="ThiTN",TONGHOP!P542="LT",TONGHOP!P542="TN"),TONGHOP!J542=""),TONGHOP!G542,"")</f>
        <v/>
      </c>
      <c r="C542" t="str">
        <f>IF(AND(TONGHOP!N542=$B$1,OR(TONGHOP!O542="ThiTN",TONGHOP!P542="LT",TONGHOP!P542="TN"),TONGHOP!J542=""),TONGHOP!E542,"")</f>
        <v/>
      </c>
      <c r="D542" t="str">
        <f>IF(AND(TONGHOP!N542=$B$1,OR(TONGHOP!O542="ThiTN",TONGHOP!P542="LT",TONGHOP!P542="TN"),TONGHOP!J542=""),TONGHOP!H542,"")</f>
        <v/>
      </c>
      <c r="E542" t="str">
        <f>IF(AND(TONGHOP!N542=$B$1,OR(TONGHOP!O542="ThiTN",TONGHOP!P542="LT",TONGHOP!P542="TN"),TONGHOP!J542=""),TONGHOP!P542,"")</f>
        <v/>
      </c>
    </row>
    <row r="543" spans="1:5" hidden="1">
      <c r="A543" t="str">
        <f>IF(AND(TONGHOP!N543=$B$1,OR(TONGHOP!O543="ThiTN",TONGHOP!P543="LT",TONGHOP!P543="TN"),TONGHOP!J543=""),TONGHOP!B543,"")</f>
        <v/>
      </c>
      <c r="B543" t="str">
        <f>IF(AND(TONGHOP!N543=$B$1,OR(TONGHOP!O543="ThiTN",TONGHOP!P543="LT",TONGHOP!P543="TN"),TONGHOP!J543=""),TONGHOP!G543,"")</f>
        <v/>
      </c>
      <c r="C543" t="str">
        <f>IF(AND(TONGHOP!N543=$B$1,OR(TONGHOP!O543="ThiTN",TONGHOP!P543="LT",TONGHOP!P543="TN"),TONGHOP!J543=""),TONGHOP!E543,"")</f>
        <v/>
      </c>
      <c r="D543" t="str">
        <f>IF(AND(TONGHOP!N543=$B$1,OR(TONGHOP!O543="ThiTN",TONGHOP!P543="LT",TONGHOP!P543="TN"),TONGHOP!J543=""),TONGHOP!H543,"")</f>
        <v/>
      </c>
      <c r="E543" t="str">
        <f>IF(AND(TONGHOP!N543=$B$1,OR(TONGHOP!O543="ThiTN",TONGHOP!P543="LT",TONGHOP!P543="TN"),TONGHOP!J543=""),TONGHOP!P543,"")</f>
        <v/>
      </c>
    </row>
    <row r="544" spans="1:5" hidden="1">
      <c r="A544" t="str">
        <f>IF(AND(TONGHOP!N544=$B$1,OR(TONGHOP!O544="ThiTN",TONGHOP!P544="LT",TONGHOP!P544="TN"),TONGHOP!J544=""),TONGHOP!B544,"")</f>
        <v/>
      </c>
      <c r="B544" t="str">
        <f>IF(AND(TONGHOP!N544=$B$1,OR(TONGHOP!O544="ThiTN",TONGHOP!P544="LT",TONGHOP!P544="TN"),TONGHOP!J544=""),TONGHOP!G544,"")</f>
        <v/>
      </c>
      <c r="C544" t="str">
        <f>IF(AND(TONGHOP!N544=$B$1,OR(TONGHOP!O544="ThiTN",TONGHOP!P544="LT",TONGHOP!P544="TN"),TONGHOP!J544=""),TONGHOP!E544,"")</f>
        <v/>
      </c>
      <c r="D544" t="str">
        <f>IF(AND(TONGHOP!N544=$B$1,OR(TONGHOP!O544="ThiTN",TONGHOP!P544="LT",TONGHOP!P544="TN"),TONGHOP!J544=""),TONGHOP!H544,"")</f>
        <v/>
      </c>
      <c r="E544" t="str">
        <f>IF(AND(TONGHOP!N544=$B$1,OR(TONGHOP!O544="ThiTN",TONGHOP!P544="LT",TONGHOP!P544="TN"),TONGHOP!J544=""),TONGHOP!P544,"")</f>
        <v/>
      </c>
    </row>
    <row r="545" spans="1:5" hidden="1">
      <c r="A545" t="str">
        <f>IF(AND(TONGHOP!N545=$B$1,OR(TONGHOP!O545="ThiTN",TONGHOP!P545="LT",TONGHOP!P545="TN"),TONGHOP!J545=""),TONGHOP!B545,"")</f>
        <v/>
      </c>
      <c r="B545" t="str">
        <f>IF(AND(TONGHOP!N545=$B$1,OR(TONGHOP!O545="ThiTN",TONGHOP!P545="LT",TONGHOP!P545="TN"),TONGHOP!J545=""),TONGHOP!G545,"")</f>
        <v/>
      </c>
      <c r="C545" t="str">
        <f>IF(AND(TONGHOP!N545=$B$1,OR(TONGHOP!O545="ThiTN",TONGHOP!P545="LT",TONGHOP!P545="TN"),TONGHOP!J545=""),TONGHOP!E545,"")</f>
        <v/>
      </c>
      <c r="D545" t="str">
        <f>IF(AND(TONGHOP!N545=$B$1,OR(TONGHOP!O545="ThiTN",TONGHOP!P545="LT",TONGHOP!P545="TN"),TONGHOP!J545=""),TONGHOP!H545,"")</f>
        <v/>
      </c>
      <c r="E545" t="str">
        <f>IF(AND(TONGHOP!N545=$B$1,OR(TONGHOP!O545="ThiTN",TONGHOP!P545="LT",TONGHOP!P545="TN"),TONGHOP!J545=""),TONGHOP!P545,"")</f>
        <v/>
      </c>
    </row>
    <row r="546" spans="1:5" hidden="1">
      <c r="A546" t="str">
        <f>IF(AND(TONGHOP!N546=$B$1,OR(TONGHOP!O546="ThiTN",TONGHOP!P546="LT",TONGHOP!P546="TN"),TONGHOP!J546=""),TONGHOP!B546,"")</f>
        <v/>
      </c>
      <c r="B546" t="str">
        <f>IF(AND(TONGHOP!N546=$B$1,OR(TONGHOP!O546="ThiTN",TONGHOP!P546="LT",TONGHOP!P546="TN"),TONGHOP!J546=""),TONGHOP!G546,"")</f>
        <v/>
      </c>
      <c r="C546" t="str">
        <f>IF(AND(TONGHOP!N546=$B$1,OR(TONGHOP!O546="ThiTN",TONGHOP!P546="LT",TONGHOP!P546="TN"),TONGHOP!J546=""),TONGHOP!E546,"")</f>
        <v/>
      </c>
      <c r="D546" t="str">
        <f>IF(AND(TONGHOP!N546=$B$1,OR(TONGHOP!O546="ThiTN",TONGHOP!P546="LT",TONGHOP!P546="TN"),TONGHOP!J546=""),TONGHOP!H546,"")</f>
        <v/>
      </c>
      <c r="E546" t="str">
        <f>IF(AND(TONGHOP!N546=$B$1,OR(TONGHOP!O546="ThiTN",TONGHOP!P546="LT",TONGHOP!P546="TN"),TONGHOP!J546=""),TONGHOP!P546,"")</f>
        <v/>
      </c>
    </row>
    <row r="547" spans="1:5" hidden="1">
      <c r="A547" t="str">
        <f>IF(AND(TONGHOP!N547=$B$1,OR(TONGHOP!O547="ThiTN",TONGHOP!P547="LT",TONGHOP!P547="TN"),TONGHOP!J547=""),TONGHOP!B547,"")</f>
        <v/>
      </c>
      <c r="B547" t="str">
        <f>IF(AND(TONGHOP!N547=$B$1,OR(TONGHOP!O547="ThiTN",TONGHOP!P547="LT",TONGHOP!P547="TN"),TONGHOP!J547=""),TONGHOP!G547,"")</f>
        <v/>
      </c>
      <c r="C547" t="str">
        <f>IF(AND(TONGHOP!N547=$B$1,OR(TONGHOP!O547="ThiTN",TONGHOP!P547="LT",TONGHOP!P547="TN"),TONGHOP!J547=""),TONGHOP!E547,"")</f>
        <v/>
      </c>
      <c r="D547" t="str">
        <f>IF(AND(TONGHOP!N547=$B$1,OR(TONGHOP!O547="ThiTN",TONGHOP!P547="LT",TONGHOP!P547="TN"),TONGHOP!J547=""),TONGHOP!H547,"")</f>
        <v/>
      </c>
      <c r="E547" t="str">
        <f>IF(AND(TONGHOP!N547=$B$1,OR(TONGHOP!O547="ThiTN",TONGHOP!P547="LT",TONGHOP!P547="TN"),TONGHOP!J547=""),TONGHOP!P547,"")</f>
        <v/>
      </c>
    </row>
    <row r="548" spans="1:5" hidden="1">
      <c r="A548" t="str">
        <f>IF(AND(TONGHOP!N548=$B$1,OR(TONGHOP!O548="ThiTN",TONGHOP!P548="LT",TONGHOP!P548="TN"),TONGHOP!J548=""),TONGHOP!B548,"")</f>
        <v/>
      </c>
      <c r="B548" t="str">
        <f>IF(AND(TONGHOP!N548=$B$1,OR(TONGHOP!O548="ThiTN",TONGHOP!P548="LT",TONGHOP!P548="TN"),TONGHOP!J548=""),TONGHOP!G548,"")</f>
        <v/>
      </c>
      <c r="C548" t="str">
        <f>IF(AND(TONGHOP!N548=$B$1,OR(TONGHOP!O548="ThiTN",TONGHOP!P548="LT",TONGHOP!P548="TN"),TONGHOP!J548=""),TONGHOP!E548,"")</f>
        <v/>
      </c>
      <c r="D548" t="str">
        <f>IF(AND(TONGHOP!N548=$B$1,OR(TONGHOP!O548="ThiTN",TONGHOP!P548="LT",TONGHOP!P548="TN"),TONGHOP!J548=""),TONGHOP!H548,"")</f>
        <v/>
      </c>
      <c r="E548" t="str">
        <f>IF(AND(TONGHOP!N548=$B$1,OR(TONGHOP!O548="ThiTN",TONGHOP!P548="LT",TONGHOP!P548="TN"),TONGHOP!J548=""),TONGHOP!P548,"")</f>
        <v/>
      </c>
    </row>
    <row r="549" spans="1:5" hidden="1">
      <c r="A549" t="str">
        <f>IF(AND(TONGHOP!N549=$B$1,OR(TONGHOP!O549="ThiTN",TONGHOP!P549="LT",TONGHOP!P549="TN"),TONGHOP!J549=""),TONGHOP!B549,"")</f>
        <v/>
      </c>
      <c r="B549" t="str">
        <f>IF(AND(TONGHOP!N549=$B$1,OR(TONGHOP!O549="ThiTN",TONGHOP!P549="LT",TONGHOP!P549="TN"),TONGHOP!J549=""),TONGHOP!G549,"")</f>
        <v/>
      </c>
      <c r="C549" t="str">
        <f>IF(AND(TONGHOP!N549=$B$1,OR(TONGHOP!O549="ThiTN",TONGHOP!P549="LT",TONGHOP!P549="TN"),TONGHOP!J549=""),TONGHOP!E549,"")</f>
        <v/>
      </c>
      <c r="D549" t="str">
        <f>IF(AND(TONGHOP!N549=$B$1,OR(TONGHOP!O549="ThiTN",TONGHOP!P549="LT",TONGHOP!P549="TN"),TONGHOP!J549=""),TONGHOP!H549,"")</f>
        <v/>
      </c>
      <c r="E549" t="str">
        <f>IF(AND(TONGHOP!N549=$B$1,OR(TONGHOP!O549="ThiTN",TONGHOP!P549="LT",TONGHOP!P549="TN"),TONGHOP!J549=""),TONGHOP!P549,"")</f>
        <v/>
      </c>
    </row>
    <row r="550" spans="1:5" hidden="1">
      <c r="A550" t="str">
        <f>IF(AND(TONGHOP!N550=$B$1,OR(TONGHOP!O550="ThiTN",TONGHOP!P550="LT",TONGHOP!P550="TN"),TONGHOP!J550=""),TONGHOP!B550,"")</f>
        <v/>
      </c>
      <c r="B550" t="str">
        <f>IF(AND(TONGHOP!N550=$B$1,OR(TONGHOP!O550="ThiTN",TONGHOP!P550="LT",TONGHOP!P550="TN"),TONGHOP!J550=""),TONGHOP!G550,"")</f>
        <v/>
      </c>
      <c r="C550" t="str">
        <f>IF(AND(TONGHOP!N550=$B$1,OR(TONGHOP!O550="ThiTN",TONGHOP!P550="LT",TONGHOP!P550="TN"),TONGHOP!J550=""),TONGHOP!E550,"")</f>
        <v/>
      </c>
      <c r="D550" t="str">
        <f>IF(AND(TONGHOP!N550=$B$1,OR(TONGHOP!O550="ThiTN",TONGHOP!P550="LT",TONGHOP!P550="TN"),TONGHOP!J550=""),TONGHOP!H550,"")</f>
        <v/>
      </c>
      <c r="E550" t="str">
        <f>IF(AND(TONGHOP!N550=$B$1,OR(TONGHOP!O550="ThiTN",TONGHOP!P550="LT",TONGHOP!P550="TN"),TONGHOP!J550=""),TONGHOP!P550,"")</f>
        <v/>
      </c>
    </row>
    <row r="551" spans="1:5" hidden="1">
      <c r="A551" t="str">
        <f>IF(AND(TONGHOP!N551=$B$1,OR(TONGHOP!O551="ThiTN",TONGHOP!P551="LT",TONGHOP!P551="TN"),TONGHOP!J551=""),TONGHOP!B551,"")</f>
        <v/>
      </c>
      <c r="B551" t="str">
        <f>IF(AND(TONGHOP!N551=$B$1,OR(TONGHOP!O551="ThiTN",TONGHOP!P551="LT",TONGHOP!P551="TN"),TONGHOP!J551=""),TONGHOP!G551,"")</f>
        <v/>
      </c>
      <c r="C551" t="str">
        <f>IF(AND(TONGHOP!N551=$B$1,OR(TONGHOP!O551="ThiTN",TONGHOP!P551="LT",TONGHOP!P551="TN"),TONGHOP!J551=""),TONGHOP!E551,"")</f>
        <v/>
      </c>
      <c r="D551" t="str">
        <f>IF(AND(TONGHOP!N551=$B$1,OR(TONGHOP!O551="ThiTN",TONGHOP!P551="LT",TONGHOP!P551="TN"),TONGHOP!J551=""),TONGHOP!H551,"")</f>
        <v/>
      </c>
      <c r="E551" t="str">
        <f>IF(AND(TONGHOP!N551=$B$1,OR(TONGHOP!O551="ThiTN",TONGHOP!P551="LT",TONGHOP!P551="TN"),TONGHOP!J551=""),TONGHOP!P551,"")</f>
        <v/>
      </c>
    </row>
    <row r="552" spans="1:5" hidden="1">
      <c r="A552" t="str">
        <f>IF(AND(TONGHOP!N552=$B$1,OR(TONGHOP!O552="ThiTN",TONGHOP!P552="LT",TONGHOP!P552="TN"),TONGHOP!J552=""),TONGHOP!B552,"")</f>
        <v/>
      </c>
      <c r="B552" t="str">
        <f>IF(AND(TONGHOP!N552=$B$1,OR(TONGHOP!O552="ThiTN",TONGHOP!P552="LT",TONGHOP!P552="TN"),TONGHOP!J552=""),TONGHOP!G552,"")</f>
        <v/>
      </c>
      <c r="C552" t="str">
        <f>IF(AND(TONGHOP!N552=$B$1,OR(TONGHOP!O552="ThiTN",TONGHOP!P552="LT",TONGHOP!P552="TN"),TONGHOP!J552=""),TONGHOP!E552,"")</f>
        <v/>
      </c>
      <c r="D552" t="str">
        <f>IF(AND(TONGHOP!N552=$B$1,OR(TONGHOP!O552="ThiTN",TONGHOP!P552="LT",TONGHOP!P552="TN"),TONGHOP!J552=""),TONGHOP!H552,"")</f>
        <v/>
      </c>
      <c r="E552" t="str">
        <f>IF(AND(TONGHOP!N552=$B$1,OR(TONGHOP!O552="ThiTN",TONGHOP!P552="LT",TONGHOP!P552="TN"),TONGHOP!J552=""),TONGHOP!P552,"")</f>
        <v/>
      </c>
    </row>
    <row r="553" spans="1:5" hidden="1">
      <c r="A553" t="str">
        <f>IF(AND(TONGHOP!N553=$B$1,OR(TONGHOP!O553="ThiTN",TONGHOP!P553="LT",TONGHOP!P553="TN"),TONGHOP!J553=""),TONGHOP!B553,"")</f>
        <v/>
      </c>
      <c r="B553" t="str">
        <f>IF(AND(TONGHOP!N553=$B$1,OR(TONGHOP!O553="ThiTN",TONGHOP!P553="LT",TONGHOP!P553="TN"),TONGHOP!J553=""),TONGHOP!G553,"")</f>
        <v/>
      </c>
      <c r="C553" t="str">
        <f>IF(AND(TONGHOP!N553=$B$1,OR(TONGHOP!O553="ThiTN",TONGHOP!P553="LT",TONGHOP!P553="TN"),TONGHOP!J553=""),TONGHOP!E553,"")</f>
        <v/>
      </c>
      <c r="D553" t="str">
        <f>IF(AND(TONGHOP!N553=$B$1,OR(TONGHOP!O553="ThiTN",TONGHOP!P553="LT",TONGHOP!P553="TN"),TONGHOP!J553=""),TONGHOP!H553,"")</f>
        <v/>
      </c>
      <c r="E553" t="str">
        <f>IF(AND(TONGHOP!N553=$B$1,OR(TONGHOP!O553="ThiTN",TONGHOP!P553="LT",TONGHOP!P553="TN"),TONGHOP!J553=""),TONGHOP!P553,"")</f>
        <v/>
      </c>
    </row>
    <row r="554" spans="1:5" hidden="1">
      <c r="A554" t="str">
        <f>IF(AND(TONGHOP!N554=$B$1,OR(TONGHOP!O554="ThiTN",TONGHOP!P554="LT",TONGHOP!P554="TN"),TONGHOP!J554=""),TONGHOP!B554,"")</f>
        <v/>
      </c>
      <c r="B554" t="str">
        <f>IF(AND(TONGHOP!N554=$B$1,OR(TONGHOP!O554="ThiTN",TONGHOP!P554="LT",TONGHOP!P554="TN"),TONGHOP!J554=""),TONGHOP!G554,"")</f>
        <v/>
      </c>
      <c r="C554" t="str">
        <f>IF(AND(TONGHOP!N554=$B$1,OR(TONGHOP!O554="ThiTN",TONGHOP!P554="LT",TONGHOP!P554="TN"),TONGHOP!J554=""),TONGHOP!E554,"")</f>
        <v/>
      </c>
      <c r="D554" t="str">
        <f>IF(AND(TONGHOP!N554=$B$1,OR(TONGHOP!O554="ThiTN",TONGHOP!P554="LT",TONGHOP!P554="TN"),TONGHOP!J554=""),TONGHOP!H554,"")</f>
        <v/>
      </c>
      <c r="E554" t="str">
        <f>IF(AND(TONGHOP!N554=$B$1,OR(TONGHOP!O554="ThiTN",TONGHOP!P554="LT",TONGHOP!P554="TN"),TONGHOP!J554=""),TONGHOP!P554,"")</f>
        <v/>
      </c>
    </row>
    <row r="555" spans="1:5" hidden="1">
      <c r="A555" t="str">
        <f>IF(AND(TONGHOP!N555=$B$1,OR(TONGHOP!O555="ThiTN",TONGHOP!P555="LT",TONGHOP!P555="TN"),TONGHOP!J555=""),TONGHOP!B555,"")</f>
        <v/>
      </c>
      <c r="B555" t="str">
        <f>IF(AND(TONGHOP!N555=$B$1,OR(TONGHOP!O555="ThiTN",TONGHOP!P555="LT",TONGHOP!P555="TN"),TONGHOP!J555=""),TONGHOP!G555,"")</f>
        <v/>
      </c>
      <c r="C555" t="str">
        <f>IF(AND(TONGHOP!N555=$B$1,OR(TONGHOP!O555="ThiTN",TONGHOP!P555="LT",TONGHOP!P555="TN"),TONGHOP!J555=""),TONGHOP!E555,"")</f>
        <v/>
      </c>
      <c r="D555" t="str">
        <f>IF(AND(TONGHOP!N555=$B$1,OR(TONGHOP!O555="ThiTN",TONGHOP!P555="LT",TONGHOP!P555="TN"),TONGHOP!J555=""),TONGHOP!H555,"")</f>
        <v/>
      </c>
      <c r="E555" t="str">
        <f>IF(AND(TONGHOP!N555=$B$1,OR(TONGHOP!O555="ThiTN",TONGHOP!P555="LT",TONGHOP!P555="TN"),TONGHOP!J555=""),TONGHOP!P555,"")</f>
        <v/>
      </c>
    </row>
    <row r="556" spans="1:5" hidden="1">
      <c r="A556" t="str">
        <f>IF(AND(TONGHOP!N556=$B$1,OR(TONGHOP!O556="ThiTN",TONGHOP!P556="LT",TONGHOP!P556="TN"),TONGHOP!J556=""),TONGHOP!B556,"")</f>
        <v/>
      </c>
      <c r="B556" t="str">
        <f>IF(AND(TONGHOP!N556=$B$1,OR(TONGHOP!O556="ThiTN",TONGHOP!P556="LT",TONGHOP!P556="TN"),TONGHOP!J556=""),TONGHOP!G556,"")</f>
        <v/>
      </c>
      <c r="C556" t="str">
        <f>IF(AND(TONGHOP!N556=$B$1,OR(TONGHOP!O556="ThiTN",TONGHOP!P556="LT",TONGHOP!P556="TN"),TONGHOP!J556=""),TONGHOP!E556,"")</f>
        <v/>
      </c>
      <c r="D556" t="str">
        <f>IF(AND(TONGHOP!N556=$B$1,OR(TONGHOP!O556="ThiTN",TONGHOP!P556="LT",TONGHOP!P556="TN"),TONGHOP!J556=""),TONGHOP!H556,"")</f>
        <v/>
      </c>
      <c r="E556" t="str">
        <f>IF(AND(TONGHOP!N556=$B$1,OR(TONGHOP!O556="ThiTN",TONGHOP!P556="LT",TONGHOP!P556="TN"),TONGHOP!J556=""),TONGHOP!P556,"")</f>
        <v/>
      </c>
    </row>
    <row r="557" spans="1:5" hidden="1">
      <c r="A557" t="str">
        <f>IF(AND(TONGHOP!N557=$B$1,OR(TONGHOP!O557="ThiTN",TONGHOP!P557="LT",TONGHOP!P557="TN"),TONGHOP!J557=""),TONGHOP!B557,"")</f>
        <v/>
      </c>
      <c r="B557" t="str">
        <f>IF(AND(TONGHOP!N557=$B$1,OR(TONGHOP!O557="ThiTN",TONGHOP!P557="LT",TONGHOP!P557="TN"),TONGHOP!J557=""),TONGHOP!G557,"")</f>
        <v/>
      </c>
      <c r="C557" t="str">
        <f>IF(AND(TONGHOP!N557=$B$1,OR(TONGHOP!O557="ThiTN",TONGHOP!P557="LT",TONGHOP!P557="TN"),TONGHOP!J557=""),TONGHOP!E557,"")</f>
        <v/>
      </c>
      <c r="D557" t="str">
        <f>IF(AND(TONGHOP!N557=$B$1,OR(TONGHOP!O557="ThiTN",TONGHOP!P557="LT",TONGHOP!P557="TN"),TONGHOP!J557=""),TONGHOP!H557,"")</f>
        <v/>
      </c>
      <c r="E557" t="str">
        <f>IF(AND(TONGHOP!N557=$B$1,OR(TONGHOP!O557="ThiTN",TONGHOP!P557="LT",TONGHOP!P557="TN"),TONGHOP!J557=""),TONGHOP!P557,"")</f>
        <v/>
      </c>
    </row>
    <row r="558" spans="1:5" hidden="1">
      <c r="A558" t="str">
        <f>IF(AND(TONGHOP!N558=$B$1,OR(TONGHOP!O558="ThiTN",TONGHOP!P558="LT",TONGHOP!P558="TN"),TONGHOP!J558=""),TONGHOP!B558,"")</f>
        <v/>
      </c>
      <c r="B558" t="str">
        <f>IF(AND(TONGHOP!N558=$B$1,OR(TONGHOP!O558="ThiTN",TONGHOP!P558="LT",TONGHOP!P558="TN"),TONGHOP!J558=""),TONGHOP!G558,"")</f>
        <v/>
      </c>
      <c r="C558" t="str">
        <f>IF(AND(TONGHOP!N558=$B$1,OR(TONGHOP!O558="ThiTN",TONGHOP!P558="LT",TONGHOP!P558="TN"),TONGHOP!J558=""),TONGHOP!E558,"")</f>
        <v/>
      </c>
      <c r="D558" t="str">
        <f>IF(AND(TONGHOP!N558=$B$1,OR(TONGHOP!O558="ThiTN",TONGHOP!P558="LT",TONGHOP!P558="TN"),TONGHOP!J558=""),TONGHOP!H558,"")</f>
        <v/>
      </c>
      <c r="E558" t="str">
        <f>IF(AND(TONGHOP!N558=$B$1,OR(TONGHOP!O558="ThiTN",TONGHOP!P558="LT",TONGHOP!P558="TN"),TONGHOP!J558=""),TONGHOP!P558,"")</f>
        <v/>
      </c>
    </row>
    <row r="559" spans="1:5" hidden="1">
      <c r="A559" t="str">
        <f>IF(AND(TONGHOP!N559=$B$1,OR(TONGHOP!O559="ThiTN",TONGHOP!P559="LT",TONGHOP!P559="TN"),TONGHOP!J559=""),TONGHOP!B559,"")</f>
        <v/>
      </c>
      <c r="B559" t="str">
        <f>IF(AND(TONGHOP!N559=$B$1,OR(TONGHOP!O559="ThiTN",TONGHOP!P559="LT",TONGHOP!P559="TN"),TONGHOP!J559=""),TONGHOP!G559,"")</f>
        <v/>
      </c>
      <c r="C559" t="str">
        <f>IF(AND(TONGHOP!N559=$B$1,OR(TONGHOP!O559="ThiTN",TONGHOP!P559="LT",TONGHOP!P559="TN"),TONGHOP!J559=""),TONGHOP!E559,"")</f>
        <v/>
      </c>
      <c r="D559" t="str">
        <f>IF(AND(TONGHOP!N559=$B$1,OR(TONGHOP!O559="ThiTN",TONGHOP!P559="LT",TONGHOP!P559="TN"),TONGHOP!J559=""),TONGHOP!H559,"")</f>
        <v/>
      </c>
      <c r="E559" t="str">
        <f>IF(AND(TONGHOP!N559=$B$1,OR(TONGHOP!O559="ThiTN",TONGHOP!P559="LT",TONGHOP!P559="TN"),TONGHOP!J559=""),TONGHOP!P559,"")</f>
        <v/>
      </c>
    </row>
    <row r="560" spans="1:5" hidden="1">
      <c r="A560" t="str">
        <f>IF(AND(TONGHOP!N560=$B$1,OR(TONGHOP!O560="ThiTN",TONGHOP!P560="LT",TONGHOP!P560="TN"),TONGHOP!J560=""),TONGHOP!B560,"")</f>
        <v/>
      </c>
      <c r="B560" t="str">
        <f>IF(AND(TONGHOP!N560=$B$1,OR(TONGHOP!O560="ThiTN",TONGHOP!P560="LT",TONGHOP!P560="TN"),TONGHOP!J560=""),TONGHOP!G560,"")</f>
        <v/>
      </c>
      <c r="C560" t="str">
        <f>IF(AND(TONGHOP!N560=$B$1,OR(TONGHOP!O560="ThiTN",TONGHOP!P560="LT",TONGHOP!P560="TN"),TONGHOP!J560=""),TONGHOP!E560,"")</f>
        <v/>
      </c>
      <c r="D560" t="str">
        <f>IF(AND(TONGHOP!N560=$B$1,OR(TONGHOP!O560="ThiTN",TONGHOP!P560="LT",TONGHOP!P560="TN"),TONGHOP!J560=""),TONGHOP!H560,"")</f>
        <v/>
      </c>
      <c r="E560" t="str">
        <f>IF(AND(TONGHOP!N560=$B$1,OR(TONGHOP!O560="ThiTN",TONGHOP!P560="LT",TONGHOP!P560="TN"),TONGHOP!J560=""),TONGHOP!P560,"")</f>
        <v/>
      </c>
    </row>
    <row r="561" spans="1:5" hidden="1">
      <c r="A561" t="str">
        <f>IF(AND(TONGHOP!N561=$B$1,OR(TONGHOP!O561="ThiTN",TONGHOP!P561="LT",TONGHOP!P561="TN"),TONGHOP!J561=""),TONGHOP!B561,"")</f>
        <v/>
      </c>
      <c r="B561" t="str">
        <f>IF(AND(TONGHOP!N561=$B$1,OR(TONGHOP!O561="ThiTN",TONGHOP!P561="LT",TONGHOP!P561="TN"),TONGHOP!J561=""),TONGHOP!G561,"")</f>
        <v/>
      </c>
      <c r="C561" t="str">
        <f>IF(AND(TONGHOP!N561=$B$1,OR(TONGHOP!O561="ThiTN",TONGHOP!P561="LT",TONGHOP!P561="TN"),TONGHOP!J561=""),TONGHOP!E561,"")</f>
        <v/>
      </c>
      <c r="D561" t="str">
        <f>IF(AND(TONGHOP!N561=$B$1,OR(TONGHOP!O561="ThiTN",TONGHOP!P561="LT",TONGHOP!P561="TN"),TONGHOP!J561=""),TONGHOP!H561,"")</f>
        <v/>
      </c>
      <c r="E561" t="str">
        <f>IF(AND(TONGHOP!N561=$B$1,OR(TONGHOP!O561="ThiTN",TONGHOP!P561="LT",TONGHOP!P561="TN"),TONGHOP!J561=""),TONGHOP!P561,"")</f>
        <v/>
      </c>
    </row>
    <row r="562" spans="1:5" hidden="1">
      <c r="A562" t="str">
        <f>IF(AND(TONGHOP!N562=$B$1,OR(TONGHOP!O562="ThiTN",TONGHOP!P562="LT",TONGHOP!P562="TN"),TONGHOP!J562=""),TONGHOP!B562,"")</f>
        <v/>
      </c>
      <c r="B562" t="str">
        <f>IF(AND(TONGHOP!N562=$B$1,OR(TONGHOP!O562="ThiTN",TONGHOP!P562="LT",TONGHOP!P562="TN"),TONGHOP!J562=""),TONGHOP!G562,"")</f>
        <v/>
      </c>
      <c r="C562" t="str">
        <f>IF(AND(TONGHOP!N562=$B$1,OR(TONGHOP!O562="ThiTN",TONGHOP!P562="LT",TONGHOP!P562="TN"),TONGHOP!J562=""),TONGHOP!E562,"")</f>
        <v/>
      </c>
      <c r="D562" t="str">
        <f>IF(AND(TONGHOP!N562=$B$1,OR(TONGHOP!O562="ThiTN",TONGHOP!P562="LT",TONGHOP!P562="TN"),TONGHOP!J562=""),TONGHOP!H562,"")</f>
        <v/>
      </c>
      <c r="E562" t="str">
        <f>IF(AND(TONGHOP!N562=$B$1,OR(TONGHOP!O562="ThiTN",TONGHOP!P562="LT",TONGHOP!P562="TN"),TONGHOP!J562=""),TONGHOP!P562,"")</f>
        <v/>
      </c>
    </row>
    <row r="563" spans="1:5" hidden="1">
      <c r="A563" t="str">
        <f>IF(AND(TONGHOP!N563=$B$1,OR(TONGHOP!O563="ThiTN",TONGHOP!P563="LT",TONGHOP!P563="TN"),TONGHOP!J563=""),TONGHOP!B563,"")</f>
        <v/>
      </c>
      <c r="B563" t="str">
        <f>IF(AND(TONGHOP!N563=$B$1,OR(TONGHOP!O563="ThiTN",TONGHOP!P563="LT",TONGHOP!P563="TN"),TONGHOP!J563=""),TONGHOP!G563,"")</f>
        <v/>
      </c>
      <c r="C563" t="str">
        <f>IF(AND(TONGHOP!N563=$B$1,OR(TONGHOP!O563="ThiTN",TONGHOP!P563="LT",TONGHOP!P563="TN"),TONGHOP!J563=""),TONGHOP!E563,"")</f>
        <v/>
      </c>
      <c r="D563" t="str">
        <f>IF(AND(TONGHOP!N563=$B$1,OR(TONGHOP!O563="ThiTN",TONGHOP!P563="LT",TONGHOP!P563="TN"),TONGHOP!J563=""),TONGHOP!H563,"")</f>
        <v/>
      </c>
      <c r="E563" t="str">
        <f>IF(AND(TONGHOP!N563=$B$1,OR(TONGHOP!O563="ThiTN",TONGHOP!P563="LT",TONGHOP!P563="TN"),TONGHOP!J563=""),TONGHOP!P563,"")</f>
        <v/>
      </c>
    </row>
    <row r="564" spans="1:5" hidden="1">
      <c r="A564" t="str">
        <f>IF(AND(TONGHOP!N564=$B$1,OR(TONGHOP!O564="ThiTN",TONGHOP!P564="LT",TONGHOP!P564="TN"),TONGHOP!J564=""),TONGHOP!B564,"")</f>
        <v/>
      </c>
      <c r="B564" t="str">
        <f>IF(AND(TONGHOP!N564=$B$1,OR(TONGHOP!O564="ThiTN",TONGHOP!P564="LT",TONGHOP!P564="TN"),TONGHOP!J564=""),TONGHOP!G564,"")</f>
        <v/>
      </c>
      <c r="C564" t="str">
        <f>IF(AND(TONGHOP!N564=$B$1,OR(TONGHOP!O564="ThiTN",TONGHOP!P564="LT",TONGHOP!P564="TN"),TONGHOP!J564=""),TONGHOP!E564,"")</f>
        <v/>
      </c>
      <c r="D564" t="str">
        <f>IF(AND(TONGHOP!N564=$B$1,OR(TONGHOP!O564="ThiTN",TONGHOP!P564="LT",TONGHOP!P564="TN"),TONGHOP!J564=""),TONGHOP!H564,"")</f>
        <v/>
      </c>
      <c r="E564" t="str">
        <f>IF(AND(TONGHOP!N564=$B$1,OR(TONGHOP!O564="ThiTN",TONGHOP!P564="LT",TONGHOP!P564="TN"),TONGHOP!J564=""),TONGHOP!P564,"")</f>
        <v/>
      </c>
    </row>
    <row r="565" spans="1:5" hidden="1">
      <c r="A565" t="str">
        <f>IF(AND(TONGHOP!N565=$B$1,OR(TONGHOP!O565="ThiTN",TONGHOP!P565="LT",TONGHOP!P565="TN"),TONGHOP!J565=""),TONGHOP!B565,"")</f>
        <v/>
      </c>
      <c r="B565" t="str">
        <f>IF(AND(TONGHOP!N565=$B$1,OR(TONGHOP!O565="ThiTN",TONGHOP!P565="LT",TONGHOP!P565="TN"),TONGHOP!J565=""),TONGHOP!G565,"")</f>
        <v/>
      </c>
      <c r="C565" t="str">
        <f>IF(AND(TONGHOP!N565=$B$1,OR(TONGHOP!O565="ThiTN",TONGHOP!P565="LT",TONGHOP!P565="TN"),TONGHOP!J565=""),TONGHOP!E565,"")</f>
        <v/>
      </c>
      <c r="D565" t="str">
        <f>IF(AND(TONGHOP!N565=$B$1,OR(TONGHOP!O565="ThiTN",TONGHOP!P565="LT",TONGHOP!P565="TN"),TONGHOP!J565=""),TONGHOP!H565,"")</f>
        <v/>
      </c>
      <c r="E565" t="str">
        <f>IF(AND(TONGHOP!N565=$B$1,OR(TONGHOP!O565="ThiTN",TONGHOP!P565="LT",TONGHOP!P565="TN"),TONGHOP!J565=""),TONGHOP!P565,"")</f>
        <v/>
      </c>
    </row>
    <row r="566" spans="1:5" hidden="1">
      <c r="A566" t="str">
        <f>IF(AND(TONGHOP!N566=$B$1,OR(TONGHOP!O566="ThiTN",TONGHOP!P566="LT",TONGHOP!P566="TN"),TONGHOP!J566=""),TONGHOP!B566,"")</f>
        <v/>
      </c>
      <c r="B566" t="str">
        <f>IF(AND(TONGHOP!N566=$B$1,OR(TONGHOP!O566="ThiTN",TONGHOP!P566="LT",TONGHOP!P566="TN"),TONGHOP!J566=""),TONGHOP!G566,"")</f>
        <v/>
      </c>
      <c r="C566" t="str">
        <f>IF(AND(TONGHOP!N566=$B$1,OR(TONGHOP!O566="ThiTN",TONGHOP!P566="LT",TONGHOP!P566="TN"),TONGHOP!J566=""),TONGHOP!E566,"")</f>
        <v/>
      </c>
      <c r="D566" t="str">
        <f>IF(AND(TONGHOP!N566=$B$1,OR(TONGHOP!O566="ThiTN",TONGHOP!P566="LT",TONGHOP!P566="TN"),TONGHOP!J566=""),TONGHOP!H566,"")</f>
        <v/>
      </c>
      <c r="E566" t="str">
        <f>IF(AND(TONGHOP!N566=$B$1,OR(TONGHOP!O566="ThiTN",TONGHOP!P566="LT",TONGHOP!P566="TN"),TONGHOP!J566=""),TONGHOP!P566,"")</f>
        <v/>
      </c>
    </row>
    <row r="567" spans="1:5" hidden="1">
      <c r="A567" t="str">
        <f>IF(AND(TONGHOP!N567=$B$1,OR(TONGHOP!O567="ThiTN",TONGHOP!P567="LT",TONGHOP!P567="TN"),TONGHOP!J567=""),TONGHOP!B567,"")</f>
        <v/>
      </c>
      <c r="B567" t="str">
        <f>IF(AND(TONGHOP!N567=$B$1,OR(TONGHOP!O567="ThiTN",TONGHOP!P567="LT",TONGHOP!P567="TN"),TONGHOP!J567=""),TONGHOP!G567,"")</f>
        <v/>
      </c>
      <c r="C567" t="str">
        <f>IF(AND(TONGHOP!N567=$B$1,OR(TONGHOP!O567="ThiTN",TONGHOP!P567="LT",TONGHOP!P567="TN"),TONGHOP!J567=""),TONGHOP!E567,"")</f>
        <v/>
      </c>
      <c r="D567" t="str">
        <f>IF(AND(TONGHOP!N567=$B$1,OR(TONGHOP!O567="ThiTN",TONGHOP!P567="LT",TONGHOP!P567="TN"),TONGHOP!J567=""),TONGHOP!H567,"")</f>
        <v/>
      </c>
      <c r="E567" t="str">
        <f>IF(AND(TONGHOP!N567=$B$1,OR(TONGHOP!O567="ThiTN",TONGHOP!P567="LT",TONGHOP!P567="TN"),TONGHOP!J567=""),TONGHOP!P567,"")</f>
        <v/>
      </c>
    </row>
    <row r="568" spans="1:5" hidden="1">
      <c r="A568" t="str">
        <f>IF(AND(TONGHOP!N568=$B$1,OR(TONGHOP!O568="ThiTN",TONGHOP!P568="LT",TONGHOP!P568="TN"),TONGHOP!J568=""),TONGHOP!B568,"")</f>
        <v/>
      </c>
      <c r="B568" t="str">
        <f>IF(AND(TONGHOP!N568=$B$1,OR(TONGHOP!O568="ThiTN",TONGHOP!P568="LT",TONGHOP!P568="TN"),TONGHOP!J568=""),TONGHOP!G568,"")</f>
        <v/>
      </c>
      <c r="C568" t="str">
        <f>IF(AND(TONGHOP!N568=$B$1,OR(TONGHOP!O568="ThiTN",TONGHOP!P568="LT",TONGHOP!P568="TN"),TONGHOP!J568=""),TONGHOP!E568,"")</f>
        <v/>
      </c>
      <c r="D568" t="str">
        <f>IF(AND(TONGHOP!N568=$B$1,OR(TONGHOP!O568="ThiTN",TONGHOP!P568="LT",TONGHOP!P568="TN"),TONGHOP!J568=""),TONGHOP!H568,"")</f>
        <v/>
      </c>
      <c r="E568" t="str">
        <f>IF(AND(TONGHOP!N568=$B$1,OR(TONGHOP!O568="ThiTN",TONGHOP!P568="LT",TONGHOP!P568="TN"),TONGHOP!J568=""),TONGHOP!P568,"")</f>
        <v/>
      </c>
    </row>
    <row r="569" spans="1:5" hidden="1">
      <c r="A569" t="str">
        <f>IF(AND(TONGHOP!N569=$B$1,OR(TONGHOP!O569="ThiTN",TONGHOP!P569="LT",TONGHOP!P569="TN"),TONGHOP!J569=""),TONGHOP!B569,"")</f>
        <v/>
      </c>
      <c r="B569" t="str">
        <f>IF(AND(TONGHOP!N569=$B$1,OR(TONGHOP!O569="ThiTN",TONGHOP!P569="LT",TONGHOP!P569="TN"),TONGHOP!J569=""),TONGHOP!G569,"")</f>
        <v/>
      </c>
      <c r="C569" t="str">
        <f>IF(AND(TONGHOP!N569=$B$1,OR(TONGHOP!O569="ThiTN",TONGHOP!P569="LT",TONGHOP!P569="TN"),TONGHOP!J569=""),TONGHOP!E569,"")</f>
        <v/>
      </c>
      <c r="D569" t="str">
        <f>IF(AND(TONGHOP!N569=$B$1,OR(TONGHOP!O569="ThiTN",TONGHOP!P569="LT",TONGHOP!P569="TN"),TONGHOP!J569=""),TONGHOP!H569,"")</f>
        <v/>
      </c>
      <c r="E569" t="str">
        <f>IF(AND(TONGHOP!N569=$B$1,OR(TONGHOP!O569="ThiTN",TONGHOP!P569="LT",TONGHOP!P569="TN"),TONGHOP!J569=""),TONGHOP!P569,"")</f>
        <v/>
      </c>
    </row>
    <row r="570" spans="1:5" hidden="1">
      <c r="A570" t="str">
        <f>IF(AND(TONGHOP!N570=$B$1,OR(TONGHOP!O570="ThiTN",TONGHOP!P570="LT",TONGHOP!P570="TN"),TONGHOP!J570=""),TONGHOP!B570,"")</f>
        <v/>
      </c>
      <c r="B570" t="str">
        <f>IF(AND(TONGHOP!N570=$B$1,OR(TONGHOP!O570="ThiTN",TONGHOP!P570="LT",TONGHOP!P570="TN"),TONGHOP!J570=""),TONGHOP!G570,"")</f>
        <v/>
      </c>
      <c r="C570" t="str">
        <f>IF(AND(TONGHOP!N570=$B$1,OR(TONGHOP!O570="ThiTN",TONGHOP!P570="LT",TONGHOP!P570="TN"),TONGHOP!J570=""),TONGHOP!E570,"")</f>
        <v/>
      </c>
      <c r="D570" t="str">
        <f>IF(AND(TONGHOP!N570=$B$1,OR(TONGHOP!O570="ThiTN",TONGHOP!P570="LT",TONGHOP!P570="TN"),TONGHOP!J570=""),TONGHOP!H570,"")</f>
        <v/>
      </c>
      <c r="E570" t="str">
        <f>IF(AND(TONGHOP!N570=$B$1,OR(TONGHOP!O570="ThiTN",TONGHOP!P570="LT",TONGHOP!P570="TN"),TONGHOP!J570=""),TONGHOP!P570,"")</f>
        <v/>
      </c>
    </row>
    <row r="571" spans="1:5" hidden="1">
      <c r="A571" t="str">
        <f>IF(AND(TONGHOP!N571=$B$1,OR(TONGHOP!O571="ThiTN",TONGHOP!P571="LT",TONGHOP!P571="TN"),TONGHOP!J571=""),TONGHOP!B571,"")</f>
        <v/>
      </c>
      <c r="B571" t="str">
        <f>IF(AND(TONGHOP!N571=$B$1,OR(TONGHOP!O571="ThiTN",TONGHOP!P571="LT",TONGHOP!P571="TN"),TONGHOP!J571=""),TONGHOP!G571,"")</f>
        <v/>
      </c>
      <c r="C571" t="str">
        <f>IF(AND(TONGHOP!N571=$B$1,OR(TONGHOP!O571="ThiTN",TONGHOP!P571="LT",TONGHOP!P571="TN"),TONGHOP!J571=""),TONGHOP!E571,"")</f>
        <v/>
      </c>
      <c r="D571" t="str">
        <f>IF(AND(TONGHOP!N571=$B$1,OR(TONGHOP!O571="ThiTN",TONGHOP!P571="LT",TONGHOP!P571="TN"),TONGHOP!J571=""),TONGHOP!H571,"")</f>
        <v/>
      </c>
      <c r="E571" t="str">
        <f>IF(AND(TONGHOP!N571=$B$1,OR(TONGHOP!O571="ThiTN",TONGHOP!P571="LT",TONGHOP!P571="TN"),TONGHOP!J571=""),TONGHOP!P571,"")</f>
        <v/>
      </c>
    </row>
    <row r="572" spans="1:5" hidden="1">
      <c r="A572" t="str">
        <f>IF(AND(TONGHOP!N572=$B$1,OR(TONGHOP!O572="ThiTN",TONGHOP!P572="LT",TONGHOP!P572="TN"),TONGHOP!J572=""),TONGHOP!B572,"")</f>
        <v/>
      </c>
      <c r="B572" t="str">
        <f>IF(AND(TONGHOP!N572=$B$1,OR(TONGHOP!O572="ThiTN",TONGHOP!P572="LT",TONGHOP!P572="TN"),TONGHOP!J572=""),TONGHOP!G572,"")</f>
        <v/>
      </c>
      <c r="C572" t="str">
        <f>IF(AND(TONGHOP!N572=$B$1,OR(TONGHOP!O572="ThiTN",TONGHOP!P572="LT",TONGHOP!P572="TN"),TONGHOP!J572=""),TONGHOP!E572,"")</f>
        <v/>
      </c>
      <c r="D572" t="str">
        <f>IF(AND(TONGHOP!N572=$B$1,OR(TONGHOP!O572="ThiTN",TONGHOP!P572="LT",TONGHOP!P572="TN"),TONGHOP!J572=""),TONGHOP!H572,"")</f>
        <v/>
      </c>
      <c r="E572" t="str">
        <f>IF(AND(TONGHOP!N572=$B$1,OR(TONGHOP!O572="ThiTN",TONGHOP!P572="LT",TONGHOP!P572="TN"),TONGHOP!J572=""),TONGHOP!P572,"")</f>
        <v/>
      </c>
    </row>
    <row r="573" spans="1:5" hidden="1">
      <c r="A573" t="str">
        <f>IF(AND(TONGHOP!N573=$B$1,OR(TONGHOP!O573="ThiTN",TONGHOP!P573="LT",TONGHOP!P573="TN"),TONGHOP!J573=""),TONGHOP!B573,"")</f>
        <v/>
      </c>
      <c r="B573" t="str">
        <f>IF(AND(TONGHOP!N573=$B$1,OR(TONGHOP!O573="ThiTN",TONGHOP!P573="LT",TONGHOP!P573="TN"),TONGHOP!J573=""),TONGHOP!G573,"")</f>
        <v/>
      </c>
      <c r="C573" t="str">
        <f>IF(AND(TONGHOP!N573=$B$1,OR(TONGHOP!O573="ThiTN",TONGHOP!P573="LT",TONGHOP!P573="TN"),TONGHOP!J573=""),TONGHOP!E573,"")</f>
        <v/>
      </c>
      <c r="D573" t="str">
        <f>IF(AND(TONGHOP!N573=$B$1,OR(TONGHOP!O573="ThiTN",TONGHOP!P573="LT",TONGHOP!P573="TN"),TONGHOP!J573=""),TONGHOP!H573,"")</f>
        <v/>
      </c>
      <c r="E573" t="str">
        <f>IF(AND(TONGHOP!N573=$B$1,OR(TONGHOP!O573="ThiTN",TONGHOP!P573="LT",TONGHOP!P573="TN"),TONGHOP!J573=""),TONGHOP!P573,"")</f>
        <v/>
      </c>
    </row>
    <row r="574" spans="1:5" hidden="1">
      <c r="A574" t="str">
        <f>IF(AND(TONGHOP!N574=$B$1,OR(TONGHOP!O574="ThiTN",TONGHOP!P574="LT",TONGHOP!P574="TN"),TONGHOP!J574=""),TONGHOP!B574,"")</f>
        <v/>
      </c>
      <c r="B574" t="str">
        <f>IF(AND(TONGHOP!N574=$B$1,OR(TONGHOP!O574="ThiTN",TONGHOP!P574="LT",TONGHOP!P574="TN"),TONGHOP!J574=""),TONGHOP!G574,"")</f>
        <v/>
      </c>
      <c r="C574" t="str">
        <f>IF(AND(TONGHOP!N574=$B$1,OR(TONGHOP!O574="ThiTN",TONGHOP!P574="LT",TONGHOP!P574="TN"),TONGHOP!J574=""),TONGHOP!E574,"")</f>
        <v/>
      </c>
      <c r="D574" t="str">
        <f>IF(AND(TONGHOP!N574=$B$1,OR(TONGHOP!O574="ThiTN",TONGHOP!P574="LT",TONGHOP!P574="TN"),TONGHOP!J574=""),TONGHOP!H574,"")</f>
        <v/>
      </c>
      <c r="E574" t="str">
        <f>IF(AND(TONGHOP!N574=$B$1,OR(TONGHOP!O574="ThiTN",TONGHOP!P574="LT",TONGHOP!P574="TN"),TONGHOP!J574=""),TONGHOP!P574,"")</f>
        <v/>
      </c>
    </row>
    <row r="575" spans="1:5" hidden="1">
      <c r="A575" t="str">
        <f>IF(AND(TONGHOP!N575=$B$1,OR(TONGHOP!O575="ThiTN",TONGHOP!P575="LT",TONGHOP!P575="TN"),TONGHOP!J575=""),TONGHOP!B575,"")</f>
        <v/>
      </c>
      <c r="B575" t="str">
        <f>IF(AND(TONGHOP!N575=$B$1,OR(TONGHOP!O575="ThiTN",TONGHOP!P575="LT",TONGHOP!P575="TN"),TONGHOP!J575=""),TONGHOP!G575,"")</f>
        <v/>
      </c>
      <c r="C575" t="str">
        <f>IF(AND(TONGHOP!N575=$B$1,OR(TONGHOP!O575="ThiTN",TONGHOP!P575="LT",TONGHOP!P575="TN"),TONGHOP!J575=""),TONGHOP!E575,"")</f>
        <v/>
      </c>
      <c r="D575" t="str">
        <f>IF(AND(TONGHOP!N575=$B$1,OR(TONGHOP!O575="ThiTN",TONGHOP!P575="LT",TONGHOP!P575="TN"),TONGHOP!J575=""),TONGHOP!H575,"")</f>
        <v/>
      </c>
      <c r="E575" t="str">
        <f>IF(AND(TONGHOP!N575=$B$1,OR(TONGHOP!O575="ThiTN",TONGHOP!P575="LT",TONGHOP!P575="TN"),TONGHOP!J575=""),TONGHOP!P575,"")</f>
        <v/>
      </c>
    </row>
    <row r="576" spans="1:5" hidden="1">
      <c r="A576" t="str">
        <f>IF(AND(TONGHOP!N576=$B$1,OR(TONGHOP!O576="ThiTN",TONGHOP!P576="LT",TONGHOP!P576="TN"),TONGHOP!J576=""),TONGHOP!B576,"")</f>
        <v/>
      </c>
      <c r="B576" t="str">
        <f>IF(AND(TONGHOP!N576=$B$1,OR(TONGHOP!O576="ThiTN",TONGHOP!P576="LT",TONGHOP!P576="TN"),TONGHOP!J576=""),TONGHOP!G576,"")</f>
        <v/>
      </c>
      <c r="C576" t="str">
        <f>IF(AND(TONGHOP!N576=$B$1,OR(TONGHOP!O576="ThiTN",TONGHOP!P576="LT",TONGHOP!P576="TN"),TONGHOP!J576=""),TONGHOP!E576,"")</f>
        <v/>
      </c>
      <c r="D576" t="str">
        <f>IF(AND(TONGHOP!N576=$B$1,OR(TONGHOP!O576="ThiTN",TONGHOP!P576="LT",TONGHOP!P576="TN"),TONGHOP!J576=""),TONGHOP!H576,"")</f>
        <v/>
      </c>
      <c r="E576" t="str">
        <f>IF(AND(TONGHOP!N576=$B$1,OR(TONGHOP!O576="ThiTN",TONGHOP!P576="LT",TONGHOP!P576="TN"),TONGHOP!J576=""),TONGHOP!P576,"")</f>
        <v/>
      </c>
    </row>
    <row r="577" spans="1:5" hidden="1">
      <c r="A577" t="str">
        <f>IF(AND(TONGHOP!N577=$B$1,OR(TONGHOP!O577="ThiTN",TONGHOP!P577="LT",TONGHOP!P577="TN"),TONGHOP!J577=""),TONGHOP!B577,"")</f>
        <v/>
      </c>
      <c r="B577" t="str">
        <f>IF(AND(TONGHOP!N577=$B$1,OR(TONGHOP!O577="ThiTN",TONGHOP!P577="LT",TONGHOP!P577="TN"),TONGHOP!J577=""),TONGHOP!G577,"")</f>
        <v/>
      </c>
      <c r="C577" t="str">
        <f>IF(AND(TONGHOP!N577=$B$1,OR(TONGHOP!O577="ThiTN",TONGHOP!P577="LT",TONGHOP!P577="TN"),TONGHOP!J577=""),TONGHOP!E577,"")</f>
        <v/>
      </c>
      <c r="D577" t="str">
        <f>IF(AND(TONGHOP!N577=$B$1,OR(TONGHOP!O577="ThiTN",TONGHOP!P577="LT",TONGHOP!P577="TN"),TONGHOP!J577=""),TONGHOP!H577,"")</f>
        <v/>
      </c>
      <c r="E577" t="str">
        <f>IF(AND(TONGHOP!N577=$B$1,OR(TONGHOP!O577="ThiTN",TONGHOP!P577="LT",TONGHOP!P577="TN"),TONGHOP!J577=""),TONGHOP!P577,"")</f>
        <v/>
      </c>
    </row>
    <row r="578" spans="1:5" hidden="1">
      <c r="A578" t="str">
        <f>IF(AND(TONGHOP!N578=$B$1,OR(TONGHOP!O578="ThiTN",TONGHOP!P578="LT",TONGHOP!P578="TN"),TONGHOP!J578=""),TONGHOP!B578,"")</f>
        <v/>
      </c>
      <c r="B578" t="str">
        <f>IF(AND(TONGHOP!N578=$B$1,OR(TONGHOP!O578="ThiTN",TONGHOP!P578="LT",TONGHOP!P578="TN"),TONGHOP!J578=""),TONGHOP!G578,"")</f>
        <v/>
      </c>
      <c r="C578" t="str">
        <f>IF(AND(TONGHOP!N578=$B$1,OR(TONGHOP!O578="ThiTN",TONGHOP!P578="LT",TONGHOP!P578="TN"),TONGHOP!J578=""),TONGHOP!E578,"")</f>
        <v/>
      </c>
      <c r="D578" t="str">
        <f>IF(AND(TONGHOP!N578=$B$1,OR(TONGHOP!O578="ThiTN",TONGHOP!P578="LT",TONGHOP!P578="TN"),TONGHOP!J578=""),TONGHOP!H578,"")</f>
        <v/>
      </c>
      <c r="E578" t="str">
        <f>IF(AND(TONGHOP!N578=$B$1,OR(TONGHOP!O578="ThiTN",TONGHOP!P578="LT",TONGHOP!P578="TN"),TONGHOP!J578=""),TONGHOP!P578,"")</f>
        <v/>
      </c>
    </row>
    <row r="579" spans="1:5" hidden="1">
      <c r="A579" t="str">
        <f>IF(AND(TONGHOP!N579=$B$1,OR(TONGHOP!O579="ThiTN",TONGHOP!P579="LT",TONGHOP!P579="TN"),TONGHOP!J579=""),TONGHOP!B579,"")</f>
        <v/>
      </c>
      <c r="B579" t="str">
        <f>IF(AND(TONGHOP!N579=$B$1,OR(TONGHOP!O579="ThiTN",TONGHOP!P579="LT",TONGHOP!P579="TN"),TONGHOP!J579=""),TONGHOP!G579,"")</f>
        <v/>
      </c>
      <c r="C579" t="str">
        <f>IF(AND(TONGHOP!N579=$B$1,OR(TONGHOP!O579="ThiTN",TONGHOP!P579="LT",TONGHOP!P579="TN"),TONGHOP!J579=""),TONGHOP!E579,"")</f>
        <v/>
      </c>
      <c r="D579" t="str">
        <f>IF(AND(TONGHOP!N579=$B$1,OR(TONGHOP!O579="ThiTN",TONGHOP!P579="LT",TONGHOP!P579="TN"),TONGHOP!J579=""),TONGHOP!H579,"")</f>
        <v/>
      </c>
      <c r="E579" t="str">
        <f>IF(AND(TONGHOP!N579=$B$1,OR(TONGHOP!O579="ThiTN",TONGHOP!P579="LT",TONGHOP!P579="TN"),TONGHOP!J579=""),TONGHOP!P579,"")</f>
        <v/>
      </c>
    </row>
    <row r="580" spans="1:5" hidden="1">
      <c r="A580" t="str">
        <f>IF(AND(TONGHOP!N580=$B$1,OR(TONGHOP!O580="ThiTN",TONGHOP!P580="LT",TONGHOP!P580="TN"),TONGHOP!J580=""),TONGHOP!B580,"")</f>
        <v/>
      </c>
      <c r="B580" t="str">
        <f>IF(AND(TONGHOP!N580=$B$1,OR(TONGHOP!O580="ThiTN",TONGHOP!P580="LT",TONGHOP!P580="TN"),TONGHOP!J580=""),TONGHOP!G580,"")</f>
        <v/>
      </c>
      <c r="C580" t="str">
        <f>IF(AND(TONGHOP!N580=$B$1,OR(TONGHOP!O580="ThiTN",TONGHOP!P580="LT",TONGHOP!P580="TN"),TONGHOP!J580=""),TONGHOP!E580,"")</f>
        <v/>
      </c>
      <c r="D580" t="str">
        <f>IF(AND(TONGHOP!N580=$B$1,OR(TONGHOP!O580="ThiTN",TONGHOP!P580="LT",TONGHOP!P580="TN"),TONGHOP!J580=""),TONGHOP!H580,"")</f>
        <v/>
      </c>
      <c r="E580" t="str">
        <f>IF(AND(TONGHOP!N580=$B$1,OR(TONGHOP!O580="ThiTN",TONGHOP!P580="LT",TONGHOP!P580="TN"),TONGHOP!J580=""),TONGHOP!P580,"")</f>
        <v/>
      </c>
    </row>
    <row r="581" spans="1:5" hidden="1">
      <c r="A581" t="str">
        <f>IF(AND(TONGHOP!N581=$B$1,OR(TONGHOP!O581="ThiTN",TONGHOP!P581="LT",TONGHOP!P581="TN"),TONGHOP!J581=""),TONGHOP!B581,"")</f>
        <v/>
      </c>
      <c r="B581" t="str">
        <f>IF(AND(TONGHOP!N581=$B$1,OR(TONGHOP!O581="ThiTN",TONGHOP!P581="LT",TONGHOP!P581="TN"),TONGHOP!J581=""),TONGHOP!G581,"")</f>
        <v/>
      </c>
      <c r="C581" t="str">
        <f>IF(AND(TONGHOP!N581=$B$1,OR(TONGHOP!O581="ThiTN",TONGHOP!P581="LT",TONGHOP!P581="TN"),TONGHOP!J581=""),TONGHOP!E581,"")</f>
        <v/>
      </c>
      <c r="D581" t="str">
        <f>IF(AND(TONGHOP!N581=$B$1,OR(TONGHOP!O581="ThiTN",TONGHOP!P581="LT",TONGHOP!P581="TN"),TONGHOP!J581=""),TONGHOP!H581,"")</f>
        <v/>
      </c>
      <c r="E581" t="str">
        <f>IF(AND(TONGHOP!N581=$B$1,OR(TONGHOP!O581="ThiTN",TONGHOP!P581="LT",TONGHOP!P581="TN"),TONGHOP!J581=""),TONGHOP!P581,"")</f>
        <v/>
      </c>
    </row>
    <row r="582" spans="1:5" hidden="1">
      <c r="A582" t="str">
        <f>IF(AND(TONGHOP!N582=$B$1,OR(TONGHOP!O582="ThiTN",TONGHOP!P582="LT",TONGHOP!P582="TN"),TONGHOP!J582=""),TONGHOP!B582,"")</f>
        <v/>
      </c>
      <c r="B582" t="str">
        <f>IF(AND(TONGHOP!N582=$B$1,OR(TONGHOP!O582="ThiTN",TONGHOP!P582="LT",TONGHOP!P582="TN"),TONGHOP!J582=""),TONGHOP!G582,"")</f>
        <v/>
      </c>
      <c r="C582" t="str">
        <f>IF(AND(TONGHOP!N582=$B$1,OR(TONGHOP!O582="ThiTN",TONGHOP!P582="LT",TONGHOP!P582="TN"),TONGHOP!J582=""),TONGHOP!E582,"")</f>
        <v/>
      </c>
      <c r="D582" t="str">
        <f>IF(AND(TONGHOP!N582=$B$1,OR(TONGHOP!O582="ThiTN",TONGHOP!P582="LT",TONGHOP!P582="TN"),TONGHOP!J582=""),TONGHOP!H582,"")</f>
        <v/>
      </c>
      <c r="E582" t="str">
        <f>IF(AND(TONGHOP!N582=$B$1,OR(TONGHOP!O582="ThiTN",TONGHOP!P582="LT",TONGHOP!P582="TN"),TONGHOP!J582=""),TONGHOP!P582,"")</f>
        <v/>
      </c>
    </row>
    <row r="583" spans="1:5" hidden="1">
      <c r="A583" t="str">
        <f>IF(AND(TONGHOP!N583=$B$1,OR(TONGHOP!O583="ThiTN",TONGHOP!P583="LT",TONGHOP!P583="TN"),TONGHOP!J583=""),TONGHOP!B583,"")</f>
        <v/>
      </c>
      <c r="B583" t="str">
        <f>IF(AND(TONGHOP!N583=$B$1,OR(TONGHOP!O583="ThiTN",TONGHOP!P583="LT",TONGHOP!P583="TN"),TONGHOP!J583=""),TONGHOP!G583,"")</f>
        <v/>
      </c>
      <c r="C583" t="str">
        <f>IF(AND(TONGHOP!N583=$B$1,OR(TONGHOP!O583="ThiTN",TONGHOP!P583="LT",TONGHOP!P583="TN"),TONGHOP!J583=""),TONGHOP!E583,"")</f>
        <v/>
      </c>
      <c r="D583" t="str">
        <f>IF(AND(TONGHOP!N583=$B$1,OR(TONGHOP!O583="ThiTN",TONGHOP!P583="LT",TONGHOP!P583="TN"),TONGHOP!J583=""),TONGHOP!H583,"")</f>
        <v/>
      </c>
      <c r="E583" t="str">
        <f>IF(AND(TONGHOP!N583=$B$1,OR(TONGHOP!O583="ThiTN",TONGHOP!P583="LT",TONGHOP!P583="TN"),TONGHOP!J583=""),TONGHOP!P583,"")</f>
        <v/>
      </c>
    </row>
    <row r="584" spans="1:5" hidden="1">
      <c r="A584" t="str">
        <f>IF(AND(TONGHOP!N584=$B$1,OR(TONGHOP!O584="ThiTN",TONGHOP!P584="LT",TONGHOP!P584="TN"),TONGHOP!J584=""),TONGHOP!B584,"")</f>
        <v/>
      </c>
      <c r="B584" t="str">
        <f>IF(AND(TONGHOP!N584=$B$1,OR(TONGHOP!O584="ThiTN",TONGHOP!P584="LT",TONGHOP!P584="TN"),TONGHOP!J584=""),TONGHOP!G584,"")</f>
        <v/>
      </c>
      <c r="C584" t="str">
        <f>IF(AND(TONGHOP!N584=$B$1,OR(TONGHOP!O584="ThiTN",TONGHOP!P584="LT",TONGHOP!P584="TN"),TONGHOP!J584=""),TONGHOP!E584,"")</f>
        <v/>
      </c>
      <c r="D584" t="str">
        <f>IF(AND(TONGHOP!N584=$B$1,OR(TONGHOP!O584="ThiTN",TONGHOP!P584="LT",TONGHOP!P584="TN"),TONGHOP!J584=""),TONGHOP!H584,"")</f>
        <v/>
      </c>
      <c r="E584" t="str">
        <f>IF(AND(TONGHOP!N584=$B$1,OR(TONGHOP!O584="ThiTN",TONGHOP!P584="LT",TONGHOP!P584="TN"),TONGHOP!J584=""),TONGHOP!P584,"")</f>
        <v/>
      </c>
    </row>
    <row r="585" spans="1:5" hidden="1">
      <c r="A585" t="str">
        <f>IF(AND(TONGHOP!N585=$B$1,OR(TONGHOP!O585="ThiTN",TONGHOP!P585="LT",TONGHOP!P585="TN"),TONGHOP!J585=""),TONGHOP!B585,"")</f>
        <v/>
      </c>
      <c r="B585" t="str">
        <f>IF(AND(TONGHOP!N585=$B$1,OR(TONGHOP!O585="ThiTN",TONGHOP!P585="LT",TONGHOP!P585="TN"),TONGHOP!J585=""),TONGHOP!G585,"")</f>
        <v/>
      </c>
      <c r="C585" t="str">
        <f>IF(AND(TONGHOP!N585=$B$1,OR(TONGHOP!O585="ThiTN",TONGHOP!P585="LT",TONGHOP!P585="TN"),TONGHOP!J585=""),TONGHOP!E585,"")</f>
        <v/>
      </c>
      <c r="D585" t="str">
        <f>IF(AND(TONGHOP!N585=$B$1,OR(TONGHOP!O585="ThiTN",TONGHOP!P585="LT",TONGHOP!P585="TN"),TONGHOP!J585=""),TONGHOP!H585,"")</f>
        <v/>
      </c>
      <c r="E585" t="str">
        <f>IF(AND(TONGHOP!N585=$B$1,OR(TONGHOP!O585="ThiTN",TONGHOP!P585="LT",TONGHOP!P585="TN"),TONGHOP!J585=""),TONGHOP!P585,"")</f>
        <v/>
      </c>
    </row>
    <row r="586" spans="1:5" hidden="1">
      <c r="A586" t="str">
        <f>IF(AND(TONGHOP!N586=$B$1,OR(TONGHOP!O586="ThiTN",TONGHOP!P586="LT",TONGHOP!P586="TN"),TONGHOP!J586=""),TONGHOP!B586,"")</f>
        <v/>
      </c>
      <c r="B586" t="str">
        <f>IF(AND(TONGHOP!N586=$B$1,OR(TONGHOP!O586="ThiTN",TONGHOP!P586="LT",TONGHOP!P586="TN"),TONGHOP!J586=""),TONGHOP!G586,"")</f>
        <v/>
      </c>
      <c r="C586" t="str">
        <f>IF(AND(TONGHOP!N586=$B$1,OR(TONGHOP!O586="ThiTN",TONGHOP!P586="LT",TONGHOP!P586="TN"),TONGHOP!J586=""),TONGHOP!E586,"")</f>
        <v/>
      </c>
      <c r="D586" t="str">
        <f>IF(AND(TONGHOP!N586=$B$1,OR(TONGHOP!O586="ThiTN",TONGHOP!P586="LT",TONGHOP!P586="TN"),TONGHOP!J586=""),TONGHOP!H586,"")</f>
        <v/>
      </c>
      <c r="E586" t="str">
        <f>IF(AND(TONGHOP!N586=$B$1,OR(TONGHOP!O586="ThiTN",TONGHOP!P586="LT",TONGHOP!P586="TN"),TONGHOP!J586=""),TONGHOP!P586,"")</f>
        <v/>
      </c>
    </row>
    <row r="587" spans="1:5" hidden="1">
      <c r="A587" t="str">
        <f>IF(AND(TONGHOP!N587=$B$1,OR(TONGHOP!O587="ThiTN",TONGHOP!P587="LT",TONGHOP!P587="TN"),TONGHOP!J587=""),TONGHOP!B587,"")</f>
        <v/>
      </c>
      <c r="B587" t="str">
        <f>IF(AND(TONGHOP!N587=$B$1,OR(TONGHOP!O587="ThiTN",TONGHOP!P587="LT",TONGHOP!P587="TN"),TONGHOP!J587=""),TONGHOP!G587,"")</f>
        <v/>
      </c>
      <c r="C587" t="str">
        <f>IF(AND(TONGHOP!N587=$B$1,OR(TONGHOP!O587="ThiTN",TONGHOP!P587="LT",TONGHOP!P587="TN"),TONGHOP!J587=""),TONGHOP!E587,"")</f>
        <v/>
      </c>
      <c r="D587" t="str">
        <f>IF(AND(TONGHOP!N587=$B$1,OR(TONGHOP!O587="ThiTN",TONGHOP!P587="LT",TONGHOP!P587="TN"),TONGHOP!J587=""),TONGHOP!H587,"")</f>
        <v/>
      </c>
      <c r="E587" t="str">
        <f>IF(AND(TONGHOP!N587=$B$1,OR(TONGHOP!O587="ThiTN",TONGHOP!P587="LT",TONGHOP!P587="TN"),TONGHOP!J587=""),TONGHOP!P587,"")</f>
        <v/>
      </c>
    </row>
    <row r="588" spans="1:5" hidden="1">
      <c r="A588" t="str">
        <f>IF(AND(TONGHOP!N588=$B$1,OR(TONGHOP!O588="ThiTN",TONGHOP!P588="LT",TONGHOP!P588="TN"),TONGHOP!J588=""),TONGHOP!B588,"")</f>
        <v/>
      </c>
      <c r="B588" t="str">
        <f>IF(AND(TONGHOP!N588=$B$1,OR(TONGHOP!O588="ThiTN",TONGHOP!P588="LT",TONGHOP!P588="TN"),TONGHOP!J588=""),TONGHOP!G588,"")</f>
        <v/>
      </c>
      <c r="C588" t="str">
        <f>IF(AND(TONGHOP!N588=$B$1,OR(TONGHOP!O588="ThiTN",TONGHOP!P588="LT",TONGHOP!P588="TN"),TONGHOP!J588=""),TONGHOP!E588,"")</f>
        <v/>
      </c>
      <c r="D588" t="str">
        <f>IF(AND(TONGHOP!N588=$B$1,OR(TONGHOP!O588="ThiTN",TONGHOP!P588="LT",TONGHOP!P588="TN"),TONGHOP!J588=""),TONGHOP!H588,"")</f>
        <v/>
      </c>
      <c r="E588" t="str">
        <f>IF(AND(TONGHOP!N588=$B$1,OR(TONGHOP!O588="ThiTN",TONGHOP!P588="LT",TONGHOP!P588="TN"),TONGHOP!J588=""),TONGHOP!P588,"")</f>
        <v/>
      </c>
    </row>
    <row r="589" spans="1:5" hidden="1">
      <c r="A589" t="str">
        <f>IF(AND(TONGHOP!N589=$B$1,OR(TONGHOP!O589="ThiTN",TONGHOP!P589="LT",TONGHOP!P589="TN"),TONGHOP!J589=""),TONGHOP!B589,"")</f>
        <v/>
      </c>
      <c r="B589" t="str">
        <f>IF(AND(TONGHOP!N589=$B$1,OR(TONGHOP!O589="ThiTN",TONGHOP!P589="LT",TONGHOP!P589="TN"),TONGHOP!J589=""),TONGHOP!G589,"")</f>
        <v/>
      </c>
      <c r="C589" t="str">
        <f>IF(AND(TONGHOP!N589=$B$1,OR(TONGHOP!O589="ThiTN",TONGHOP!P589="LT",TONGHOP!P589="TN"),TONGHOP!J589=""),TONGHOP!E589,"")</f>
        <v/>
      </c>
      <c r="D589" t="str">
        <f>IF(AND(TONGHOP!N589=$B$1,OR(TONGHOP!O589="ThiTN",TONGHOP!P589="LT",TONGHOP!P589="TN"),TONGHOP!J589=""),TONGHOP!H589,"")</f>
        <v/>
      </c>
      <c r="E589" t="str">
        <f>IF(AND(TONGHOP!N589=$B$1,OR(TONGHOP!O589="ThiTN",TONGHOP!P589="LT",TONGHOP!P589="TN"),TONGHOP!J589=""),TONGHOP!P589,"")</f>
        <v/>
      </c>
    </row>
    <row r="590" spans="1:5" hidden="1">
      <c r="A590" t="str">
        <f>IF(AND(TONGHOP!N590=$B$1,OR(TONGHOP!O590="ThiTN",TONGHOP!P590="LT",TONGHOP!P590="TN"),TONGHOP!J590=""),TONGHOP!B590,"")</f>
        <v/>
      </c>
      <c r="B590" t="str">
        <f>IF(AND(TONGHOP!N590=$B$1,OR(TONGHOP!O590="ThiTN",TONGHOP!P590="LT",TONGHOP!P590="TN"),TONGHOP!J590=""),TONGHOP!G590,"")</f>
        <v/>
      </c>
      <c r="C590" t="str">
        <f>IF(AND(TONGHOP!N590=$B$1,OR(TONGHOP!O590="ThiTN",TONGHOP!P590="LT",TONGHOP!P590="TN"),TONGHOP!J590=""),TONGHOP!E590,"")</f>
        <v/>
      </c>
      <c r="D590" t="str">
        <f>IF(AND(TONGHOP!N590=$B$1,OR(TONGHOP!O590="ThiTN",TONGHOP!P590="LT",TONGHOP!P590="TN"),TONGHOP!J590=""),TONGHOP!H590,"")</f>
        <v/>
      </c>
      <c r="E590" t="str">
        <f>IF(AND(TONGHOP!N590=$B$1,OR(TONGHOP!O590="ThiTN",TONGHOP!P590="LT",TONGHOP!P590="TN"),TONGHOP!J590=""),TONGHOP!P590,"")</f>
        <v/>
      </c>
    </row>
    <row r="591" spans="1:5" hidden="1">
      <c r="A591" t="str">
        <f>IF(AND(TONGHOP!N591=$B$1,OR(TONGHOP!O591="ThiTN",TONGHOP!P591="LT",TONGHOP!P591="TN"),TONGHOP!J591=""),TONGHOP!B591,"")</f>
        <v/>
      </c>
      <c r="B591" t="str">
        <f>IF(AND(TONGHOP!N591=$B$1,OR(TONGHOP!O591="ThiTN",TONGHOP!P591="LT",TONGHOP!P591="TN"),TONGHOP!J591=""),TONGHOP!G591,"")</f>
        <v/>
      </c>
      <c r="C591" t="str">
        <f>IF(AND(TONGHOP!N591=$B$1,OR(TONGHOP!O591="ThiTN",TONGHOP!P591="LT",TONGHOP!P591="TN"),TONGHOP!J591=""),TONGHOP!E591,"")</f>
        <v/>
      </c>
      <c r="D591" t="str">
        <f>IF(AND(TONGHOP!N591=$B$1,OR(TONGHOP!O591="ThiTN",TONGHOP!P591="LT",TONGHOP!P591="TN"),TONGHOP!J591=""),TONGHOP!H591,"")</f>
        <v/>
      </c>
      <c r="E591" t="str">
        <f>IF(AND(TONGHOP!N591=$B$1,OR(TONGHOP!O591="ThiTN",TONGHOP!P591="LT",TONGHOP!P591="TN"),TONGHOP!J591=""),TONGHOP!P591,"")</f>
        <v/>
      </c>
    </row>
    <row r="592" spans="1:5" hidden="1">
      <c r="A592" t="str">
        <f>IF(AND(TONGHOP!N592=$B$1,OR(TONGHOP!O592="ThiTN",TONGHOP!P592="LT",TONGHOP!P592="TN"),TONGHOP!J592=""),TONGHOP!B592,"")</f>
        <v/>
      </c>
      <c r="B592" t="str">
        <f>IF(AND(TONGHOP!N592=$B$1,OR(TONGHOP!O592="ThiTN",TONGHOP!P592="LT",TONGHOP!P592="TN"),TONGHOP!J592=""),TONGHOP!G592,"")</f>
        <v/>
      </c>
      <c r="C592" t="str">
        <f>IF(AND(TONGHOP!N592=$B$1,OR(TONGHOP!O592="ThiTN",TONGHOP!P592="LT",TONGHOP!P592="TN"),TONGHOP!J592=""),TONGHOP!E592,"")</f>
        <v/>
      </c>
      <c r="D592" t="str">
        <f>IF(AND(TONGHOP!N592=$B$1,OR(TONGHOP!O592="ThiTN",TONGHOP!P592="LT",TONGHOP!P592="TN"),TONGHOP!J592=""),TONGHOP!H592,"")</f>
        <v/>
      </c>
      <c r="E592" t="str">
        <f>IF(AND(TONGHOP!N592=$B$1,OR(TONGHOP!O592="ThiTN",TONGHOP!P592="LT",TONGHOP!P592="TN"),TONGHOP!J592=""),TONGHOP!P592,"")</f>
        <v/>
      </c>
    </row>
    <row r="593" spans="1:5" hidden="1">
      <c r="A593" t="str">
        <f>IF(AND(TONGHOP!N593=$B$1,OR(TONGHOP!O593="ThiTN",TONGHOP!P593="LT",TONGHOP!P593="TN"),TONGHOP!J593=""),TONGHOP!B593,"")</f>
        <v/>
      </c>
      <c r="B593" t="str">
        <f>IF(AND(TONGHOP!N593=$B$1,OR(TONGHOP!O593="ThiTN",TONGHOP!P593="LT",TONGHOP!P593="TN"),TONGHOP!J593=""),TONGHOP!G593,"")</f>
        <v/>
      </c>
      <c r="C593" t="str">
        <f>IF(AND(TONGHOP!N593=$B$1,OR(TONGHOP!O593="ThiTN",TONGHOP!P593="LT",TONGHOP!P593="TN"),TONGHOP!J593=""),TONGHOP!E593,"")</f>
        <v/>
      </c>
      <c r="D593" t="str">
        <f>IF(AND(TONGHOP!N593=$B$1,OR(TONGHOP!O593="ThiTN",TONGHOP!P593="LT",TONGHOP!P593="TN"),TONGHOP!J593=""),TONGHOP!H593,"")</f>
        <v/>
      </c>
      <c r="E593" t="str">
        <f>IF(AND(TONGHOP!N593=$B$1,OR(TONGHOP!O593="ThiTN",TONGHOP!P593="LT",TONGHOP!P593="TN"),TONGHOP!J593=""),TONGHOP!P593,"")</f>
        <v/>
      </c>
    </row>
    <row r="594" spans="1:5" hidden="1">
      <c r="A594" t="str">
        <f>IF(AND(TONGHOP!N594=$B$1,OR(TONGHOP!O594="ThiTN",TONGHOP!P594="LT",TONGHOP!P594="TN"),TONGHOP!J594=""),TONGHOP!B594,"")</f>
        <v/>
      </c>
      <c r="B594" t="str">
        <f>IF(AND(TONGHOP!N594=$B$1,OR(TONGHOP!O594="ThiTN",TONGHOP!P594="LT",TONGHOP!P594="TN"),TONGHOP!J594=""),TONGHOP!G594,"")</f>
        <v/>
      </c>
      <c r="C594" t="str">
        <f>IF(AND(TONGHOP!N594=$B$1,OR(TONGHOP!O594="ThiTN",TONGHOP!P594="LT",TONGHOP!P594="TN"),TONGHOP!J594=""),TONGHOP!E594,"")</f>
        <v/>
      </c>
      <c r="D594" t="str">
        <f>IF(AND(TONGHOP!N594=$B$1,OR(TONGHOP!O594="ThiTN",TONGHOP!P594="LT",TONGHOP!P594="TN"),TONGHOP!J594=""),TONGHOP!H594,"")</f>
        <v/>
      </c>
      <c r="E594" t="str">
        <f>IF(AND(TONGHOP!N594=$B$1,OR(TONGHOP!O594="ThiTN",TONGHOP!P594="LT",TONGHOP!P594="TN"),TONGHOP!J594=""),TONGHOP!P594,"")</f>
        <v/>
      </c>
    </row>
    <row r="595" spans="1:5" hidden="1">
      <c r="A595" t="str">
        <f>IF(AND(TONGHOP!N595=$B$1,OR(TONGHOP!O595="ThiTN",TONGHOP!P595="LT",TONGHOP!P595="TN"),TONGHOP!J595=""),TONGHOP!B595,"")</f>
        <v/>
      </c>
      <c r="B595" t="str">
        <f>IF(AND(TONGHOP!N595=$B$1,OR(TONGHOP!O595="ThiTN",TONGHOP!P595="LT",TONGHOP!P595="TN"),TONGHOP!J595=""),TONGHOP!G595,"")</f>
        <v/>
      </c>
      <c r="C595" t="str">
        <f>IF(AND(TONGHOP!N595=$B$1,OR(TONGHOP!O595="ThiTN",TONGHOP!P595="LT",TONGHOP!P595="TN"),TONGHOP!J595=""),TONGHOP!E595,"")</f>
        <v/>
      </c>
      <c r="D595" t="str">
        <f>IF(AND(TONGHOP!N595=$B$1,OR(TONGHOP!O595="ThiTN",TONGHOP!P595="LT",TONGHOP!P595="TN"),TONGHOP!J595=""),TONGHOP!H595,"")</f>
        <v/>
      </c>
      <c r="E595" t="str">
        <f>IF(AND(TONGHOP!N595=$B$1,OR(TONGHOP!O595="ThiTN",TONGHOP!P595="LT",TONGHOP!P595="TN"),TONGHOP!J595=""),TONGHOP!P595,"")</f>
        <v/>
      </c>
    </row>
    <row r="596" spans="1:5" hidden="1">
      <c r="A596" t="str">
        <f>IF(AND(TONGHOP!N596=$B$1,OR(TONGHOP!O596="ThiTN",TONGHOP!P596="LT",TONGHOP!P596="TN"),TONGHOP!J596=""),TONGHOP!B596,"")</f>
        <v/>
      </c>
      <c r="B596" t="str">
        <f>IF(AND(TONGHOP!N596=$B$1,OR(TONGHOP!O596="ThiTN",TONGHOP!P596="LT",TONGHOP!P596="TN"),TONGHOP!J596=""),TONGHOP!G596,"")</f>
        <v/>
      </c>
      <c r="C596" t="str">
        <f>IF(AND(TONGHOP!N596=$B$1,OR(TONGHOP!O596="ThiTN",TONGHOP!P596="LT",TONGHOP!P596="TN"),TONGHOP!J596=""),TONGHOP!E596,"")</f>
        <v/>
      </c>
      <c r="D596" t="str">
        <f>IF(AND(TONGHOP!N596=$B$1,OR(TONGHOP!O596="ThiTN",TONGHOP!P596="LT",TONGHOP!P596="TN"),TONGHOP!J596=""),TONGHOP!H596,"")</f>
        <v/>
      </c>
      <c r="E596" t="str">
        <f>IF(AND(TONGHOP!N596=$B$1,OR(TONGHOP!O596="ThiTN",TONGHOP!P596="LT",TONGHOP!P596="TN"),TONGHOP!J596=""),TONGHOP!P596,"")</f>
        <v/>
      </c>
    </row>
    <row r="597" spans="1:5" hidden="1">
      <c r="A597" t="str">
        <f>IF(AND(TONGHOP!N597=$B$1,OR(TONGHOP!O597="ThiTN",TONGHOP!P597="LT",TONGHOP!P597="TN"),TONGHOP!J597=""),TONGHOP!B597,"")</f>
        <v/>
      </c>
      <c r="B597" t="str">
        <f>IF(AND(TONGHOP!N597=$B$1,OR(TONGHOP!O597="ThiTN",TONGHOP!P597="LT",TONGHOP!P597="TN"),TONGHOP!J597=""),TONGHOP!G597,"")</f>
        <v/>
      </c>
      <c r="C597" t="str">
        <f>IF(AND(TONGHOP!N597=$B$1,OR(TONGHOP!O597="ThiTN",TONGHOP!P597="LT",TONGHOP!P597="TN"),TONGHOP!J597=""),TONGHOP!E597,"")</f>
        <v/>
      </c>
      <c r="D597" t="str">
        <f>IF(AND(TONGHOP!N597=$B$1,OR(TONGHOP!O597="ThiTN",TONGHOP!P597="LT",TONGHOP!P597="TN"),TONGHOP!J597=""),TONGHOP!H597,"")</f>
        <v/>
      </c>
      <c r="E597" t="str">
        <f>IF(AND(TONGHOP!N597=$B$1,OR(TONGHOP!O597="ThiTN",TONGHOP!P597="LT",TONGHOP!P597="TN"),TONGHOP!J597=""),TONGHOP!P597,"")</f>
        <v/>
      </c>
    </row>
    <row r="598" spans="1:5" hidden="1">
      <c r="A598" t="str">
        <f>IF(AND(TONGHOP!N598=$B$1,OR(TONGHOP!O598="ThiTN",TONGHOP!P598="LT",TONGHOP!P598="TN"),TONGHOP!J598=""),TONGHOP!B598,"")</f>
        <v/>
      </c>
      <c r="B598" t="str">
        <f>IF(AND(TONGHOP!N598=$B$1,OR(TONGHOP!O598="ThiTN",TONGHOP!P598="LT",TONGHOP!P598="TN"),TONGHOP!J598=""),TONGHOP!G598,"")</f>
        <v/>
      </c>
      <c r="C598" t="str">
        <f>IF(AND(TONGHOP!N598=$B$1,OR(TONGHOP!O598="ThiTN",TONGHOP!P598="LT",TONGHOP!P598="TN"),TONGHOP!J598=""),TONGHOP!E598,"")</f>
        <v/>
      </c>
      <c r="D598" t="str">
        <f>IF(AND(TONGHOP!N598=$B$1,OR(TONGHOP!O598="ThiTN",TONGHOP!P598="LT",TONGHOP!P598="TN"),TONGHOP!J598=""),TONGHOP!H598,"")</f>
        <v/>
      </c>
      <c r="E598" t="str">
        <f>IF(AND(TONGHOP!N598=$B$1,OR(TONGHOP!O598="ThiTN",TONGHOP!P598="LT",TONGHOP!P598="TN"),TONGHOP!J598=""),TONGHOP!P598,"")</f>
        <v/>
      </c>
    </row>
    <row r="599" spans="1:5" hidden="1">
      <c r="A599" t="str">
        <f>IF(AND(TONGHOP!N599=$B$1,OR(TONGHOP!O599="ThiTN",TONGHOP!P599="LT",TONGHOP!P599="TN"),TONGHOP!J599=""),TONGHOP!B599,"")</f>
        <v/>
      </c>
      <c r="B599" t="str">
        <f>IF(AND(TONGHOP!N599=$B$1,OR(TONGHOP!O599="ThiTN",TONGHOP!P599="LT",TONGHOP!P599="TN"),TONGHOP!J599=""),TONGHOP!G599,"")</f>
        <v/>
      </c>
      <c r="C599" t="str">
        <f>IF(AND(TONGHOP!N599=$B$1,OR(TONGHOP!O599="ThiTN",TONGHOP!P599="LT",TONGHOP!P599="TN"),TONGHOP!J599=""),TONGHOP!E599,"")</f>
        <v/>
      </c>
      <c r="D599" t="str">
        <f>IF(AND(TONGHOP!N599=$B$1,OR(TONGHOP!O599="ThiTN",TONGHOP!P599="LT",TONGHOP!P599="TN"),TONGHOP!J599=""),TONGHOP!H599,"")</f>
        <v/>
      </c>
      <c r="E599" t="str">
        <f>IF(AND(TONGHOP!N599=$B$1,OR(TONGHOP!O599="ThiTN",TONGHOP!P599="LT",TONGHOP!P599="TN"),TONGHOP!J599=""),TONGHOP!P599,"")</f>
        <v/>
      </c>
    </row>
    <row r="600" spans="1:5" hidden="1">
      <c r="A600" t="str">
        <f>IF(AND(TONGHOP!N600=$B$1,OR(TONGHOP!O600="ThiTN",TONGHOP!P600="LT",TONGHOP!P600="TN"),TONGHOP!J600=""),TONGHOP!B600,"")</f>
        <v/>
      </c>
      <c r="B600" t="str">
        <f>IF(AND(TONGHOP!N600=$B$1,OR(TONGHOP!O600="ThiTN",TONGHOP!P600="LT",TONGHOP!P600="TN"),TONGHOP!J600=""),TONGHOP!G600,"")</f>
        <v/>
      </c>
      <c r="C600" t="str">
        <f>IF(AND(TONGHOP!N600=$B$1,OR(TONGHOP!O600="ThiTN",TONGHOP!P600="LT",TONGHOP!P600="TN"),TONGHOP!J600=""),TONGHOP!E600,"")</f>
        <v/>
      </c>
      <c r="D600" t="str">
        <f>IF(AND(TONGHOP!N600=$B$1,OR(TONGHOP!O600="ThiTN",TONGHOP!P600="LT",TONGHOP!P600="TN"),TONGHOP!J600=""),TONGHOP!H600,"")</f>
        <v/>
      </c>
      <c r="E600" t="str">
        <f>IF(AND(TONGHOP!N600=$B$1,OR(TONGHOP!O600="ThiTN",TONGHOP!P600="LT",TONGHOP!P600="TN"),TONGHOP!J600=""),TONGHOP!P600,"")</f>
        <v/>
      </c>
    </row>
    <row r="601" spans="1:5" hidden="1">
      <c r="A601" t="str">
        <f>IF(AND(TONGHOP!N601=$B$1,OR(TONGHOP!O601="ThiTN",TONGHOP!P601="LT",TONGHOP!P601="TN"),TONGHOP!J601=""),TONGHOP!B601,"")</f>
        <v/>
      </c>
      <c r="B601" t="str">
        <f>IF(AND(TONGHOP!N601=$B$1,OR(TONGHOP!O601="ThiTN",TONGHOP!P601="LT",TONGHOP!P601="TN"),TONGHOP!J601=""),TONGHOP!G601,"")</f>
        <v/>
      </c>
      <c r="C601" t="str">
        <f>IF(AND(TONGHOP!N601=$B$1,OR(TONGHOP!O601="ThiTN",TONGHOP!P601="LT",TONGHOP!P601="TN"),TONGHOP!J601=""),TONGHOP!E601,"")</f>
        <v/>
      </c>
      <c r="D601" t="str">
        <f>IF(AND(TONGHOP!N601=$B$1,OR(TONGHOP!O601="ThiTN",TONGHOP!P601="LT",TONGHOP!P601="TN"),TONGHOP!J601=""),TONGHOP!H601,"")</f>
        <v/>
      </c>
      <c r="E601" t="str">
        <f>IF(AND(TONGHOP!N601=$B$1,OR(TONGHOP!O601="ThiTN",TONGHOP!P601="LT",TONGHOP!P601="TN"),TONGHOP!J601=""),TONGHOP!P601,"")</f>
        <v/>
      </c>
    </row>
    <row r="602" spans="1:5" hidden="1">
      <c r="A602" t="str">
        <f>IF(AND(TONGHOP!N602=$B$1,OR(TONGHOP!O602="ThiTN",TONGHOP!P602="LT",TONGHOP!P602="TN"),TONGHOP!J602=""),TONGHOP!B602,"")</f>
        <v/>
      </c>
      <c r="B602" t="str">
        <f>IF(AND(TONGHOP!N602=$B$1,OR(TONGHOP!O602="ThiTN",TONGHOP!P602="LT",TONGHOP!P602="TN"),TONGHOP!J602=""),TONGHOP!G602,"")</f>
        <v/>
      </c>
      <c r="C602" t="str">
        <f>IF(AND(TONGHOP!N602=$B$1,OR(TONGHOP!O602="ThiTN",TONGHOP!P602="LT",TONGHOP!P602="TN"),TONGHOP!J602=""),TONGHOP!E602,"")</f>
        <v/>
      </c>
      <c r="D602" t="str">
        <f>IF(AND(TONGHOP!N602=$B$1,OR(TONGHOP!O602="ThiTN",TONGHOP!P602="LT",TONGHOP!P602="TN"),TONGHOP!J602=""),TONGHOP!H602,"")</f>
        <v/>
      </c>
      <c r="E602" t="str">
        <f>IF(AND(TONGHOP!N602=$B$1,OR(TONGHOP!O602="ThiTN",TONGHOP!P602="LT",TONGHOP!P602="TN"),TONGHOP!J602=""),TONGHOP!P602,"")</f>
        <v/>
      </c>
    </row>
    <row r="603" spans="1:5" hidden="1">
      <c r="A603" t="str">
        <f>IF(AND(TONGHOP!N603=$B$1,OR(TONGHOP!O603="ThiTN",TONGHOP!P603="LT",TONGHOP!P603="TN"),TONGHOP!J603=""),TONGHOP!B603,"")</f>
        <v/>
      </c>
      <c r="B603" t="str">
        <f>IF(AND(TONGHOP!N603=$B$1,OR(TONGHOP!O603="ThiTN",TONGHOP!P603="LT",TONGHOP!P603="TN"),TONGHOP!J603=""),TONGHOP!G603,"")</f>
        <v/>
      </c>
      <c r="C603" t="str">
        <f>IF(AND(TONGHOP!N603=$B$1,OR(TONGHOP!O603="ThiTN",TONGHOP!P603="LT",TONGHOP!P603="TN"),TONGHOP!J603=""),TONGHOP!E603,"")</f>
        <v/>
      </c>
      <c r="D603" t="str">
        <f>IF(AND(TONGHOP!N603=$B$1,OR(TONGHOP!O603="ThiTN",TONGHOP!P603="LT",TONGHOP!P603="TN"),TONGHOP!J603=""),TONGHOP!H603,"")</f>
        <v/>
      </c>
      <c r="E603" t="str">
        <f>IF(AND(TONGHOP!N603=$B$1,OR(TONGHOP!O603="ThiTN",TONGHOP!P603="LT",TONGHOP!P603="TN"),TONGHOP!J603=""),TONGHOP!P603,"")</f>
        <v/>
      </c>
    </row>
    <row r="604" spans="1:5" hidden="1">
      <c r="A604" t="str">
        <f>IF(AND(TONGHOP!N604=$B$1,OR(TONGHOP!O604="ThiTN",TONGHOP!P604="LT",TONGHOP!P604="TN"),TONGHOP!J604=""),TONGHOP!B604,"")</f>
        <v/>
      </c>
      <c r="B604" t="str">
        <f>IF(AND(TONGHOP!N604=$B$1,OR(TONGHOP!O604="ThiTN",TONGHOP!P604="LT",TONGHOP!P604="TN"),TONGHOP!J604=""),TONGHOP!G604,"")</f>
        <v/>
      </c>
      <c r="C604" t="str">
        <f>IF(AND(TONGHOP!N604=$B$1,OR(TONGHOP!O604="ThiTN",TONGHOP!P604="LT",TONGHOP!P604="TN"),TONGHOP!J604=""),TONGHOP!E604,"")</f>
        <v/>
      </c>
      <c r="D604" t="str">
        <f>IF(AND(TONGHOP!N604=$B$1,OR(TONGHOP!O604="ThiTN",TONGHOP!P604="LT",TONGHOP!P604="TN"),TONGHOP!J604=""),TONGHOP!H604,"")</f>
        <v/>
      </c>
      <c r="E604" t="str">
        <f>IF(AND(TONGHOP!N604=$B$1,OR(TONGHOP!O604="ThiTN",TONGHOP!P604="LT",TONGHOP!P604="TN"),TONGHOP!J604=""),TONGHOP!P604,"")</f>
        <v/>
      </c>
    </row>
    <row r="605" spans="1:5" hidden="1">
      <c r="A605" t="str">
        <f>IF(AND(TONGHOP!N605=$B$1,OR(TONGHOP!O605="ThiTN",TONGHOP!P605="LT",TONGHOP!P605="TN"),TONGHOP!J605=""),TONGHOP!B605,"")</f>
        <v/>
      </c>
      <c r="B605" t="str">
        <f>IF(AND(TONGHOP!N605=$B$1,OR(TONGHOP!O605="ThiTN",TONGHOP!P605="LT",TONGHOP!P605="TN"),TONGHOP!J605=""),TONGHOP!G605,"")</f>
        <v/>
      </c>
      <c r="C605" t="str">
        <f>IF(AND(TONGHOP!N605=$B$1,OR(TONGHOP!O605="ThiTN",TONGHOP!P605="LT",TONGHOP!P605="TN"),TONGHOP!J605=""),TONGHOP!E605,"")</f>
        <v/>
      </c>
      <c r="D605" t="str">
        <f>IF(AND(TONGHOP!N605=$B$1,OR(TONGHOP!O605="ThiTN",TONGHOP!P605="LT",TONGHOP!P605="TN"),TONGHOP!J605=""),TONGHOP!H605,"")</f>
        <v/>
      </c>
      <c r="E605" t="str">
        <f>IF(AND(TONGHOP!N605=$B$1,OR(TONGHOP!O605="ThiTN",TONGHOP!P605="LT",TONGHOP!P605="TN"),TONGHOP!J605=""),TONGHOP!P605,"")</f>
        <v/>
      </c>
    </row>
    <row r="606" spans="1:5" hidden="1">
      <c r="A606" t="str">
        <f>IF(AND(TONGHOP!N606=$B$1,OR(TONGHOP!O606="ThiTN",TONGHOP!P606="LT",TONGHOP!P606="TN"),TONGHOP!J606=""),TONGHOP!B606,"")</f>
        <v/>
      </c>
      <c r="B606" t="str">
        <f>IF(AND(TONGHOP!N606=$B$1,OR(TONGHOP!O606="ThiTN",TONGHOP!P606="LT",TONGHOP!P606="TN"),TONGHOP!J606=""),TONGHOP!G606,"")</f>
        <v/>
      </c>
      <c r="C606" t="str">
        <f>IF(AND(TONGHOP!N606=$B$1,OR(TONGHOP!O606="ThiTN",TONGHOP!P606="LT",TONGHOP!P606="TN"),TONGHOP!J606=""),TONGHOP!E606,"")</f>
        <v/>
      </c>
      <c r="D606" t="str">
        <f>IF(AND(TONGHOP!N606=$B$1,OR(TONGHOP!O606="ThiTN",TONGHOP!P606="LT",TONGHOP!P606="TN"),TONGHOP!J606=""),TONGHOP!H606,"")</f>
        <v/>
      </c>
      <c r="E606" t="str">
        <f>IF(AND(TONGHOP!N606=$B$1,OR(TONGHOP!O606="ThiTN",TONGHOP!P606="LT",TONGHOP!P606="TN"),TONGHOP!J606=""),TONGHOP!P606,"")</f>
        <v/>
      </c>
    </row>
    <row r="607" spans="1:5" hidden="1">
      <c r="A607" t="str">
        <f>IF(AND(TONGHOP!N607=$B$1,OR(TONGHOP!O607="ThiTN",TONGHOP!P607="LT",TONGHOP!P607="TN"),TONGHOP!J607=""),TONGHOP!B607,"")</f>
        <v/>
      </c>
      <c r="B607" t="str">
        <f>IF(AND(TONGHOP!N607=$B$1,OR(TONGHOP!O607="ThiTN",TONGHOP!P607="LT",TONGHOP!P607="TN"),TONGHOP!J607=""),TONGHOP!G607,"")</f>
        <v/>
      </c>
      <c r="C607" t="str">
        <f>IF(AND(TONGHOP!N607=$B$1,OR(TONGHOP!O607="ThiTN",TONGHOP!P607="LT",TONGHOP!P607="TN"),TONGHOP!J607=""),TONGHOP!E607,"")</f>
        <v/>
      </c>
      <c r="D607" t="str">
        <f>IF(AND(TONGHOP!N607=$B$1,OR(TONGHOP!O607="ThiTN",TONGHOP!P607="LT",TONGHOP!P607="TN"),TONGHOP!J607=""),TONGHOP!H607,"")</f>
        <v/>
      </c>
      <c r="E607" t="str">
        <f>IF(AND(TONGHOP!N607=$B$1,OR(TONGHOP!O607="ThiTN",TONGHOP!P607="LT",TONGHOP!P607="TN"),TONGHOP!J607=""),TONGHOP!P607,"")</f>
        <v/>
      </c>
    </row>
    <row r="608" spans="1:5" hidden="1">
      <c r="A608" t="str">
        <f>IF(AND(TONGHOP!N608=$B$1,OR(TONGHOP!O608="ThiTN",TONGHOP!P608="LT",TONGHOP!P608="TN"),TONGHOP!J608=""),TONGHOP!B608,"")</f>
        <v/>
      </c>
      <c r="B608" t="str">
        <f>IF(AND(TONGHOP!N608=$B$1,OR(TONGHOP!O608="ThiTN",TONGHOP!P608="LT",TONGHOP!P608="TN"),TONGHOP!J608=""),TONGHOP!G608,"")</f>
        <v/>
      </c>
      <c r="C608" t="str">
        <f>IF(AND(TONGHOP!N608=$B$1,OR(TONGHOP!O608="ThiTN",TONGHOP!P608="LT",TONGHOP!P608="TN"),TONGHOP!J608=""),TONGHOP!E608,"")</f>
        <v/>
      </c>
      <c r="D608" t="str">
        <f>IF(AND(TONGHOP!N608=$B$1,OR(TONGHOP!O608="ThiTN",TONGHOP!P608="LT",TONGHOP!P608="TN"),TONGHOP!J608=""),TONGHOP!H608,"")</f>
        <v/>
      </c>
      <c r="E608" t="str">
        <f>IF(AND(TONGHOP!N608=$B$1,OR(TONGHOP!O608="ThiTN",TONGHOP!P608="LT",TONGHOP!P608="TN"),TONGHOP!J608=""),TONGHOP!P608,"")</f>
        <v/>
      </c>
    </row>
    <row r="609" spans="1:5" hidden="1">
      <c r="A609" t="str">
        <f>IF(AND(TONGHOP!N609=$B$1,OR(TONGHOP!O609="ThiTN",TONGHOP!P609="LT",TONGHOP!P609="TN"),TONGHOP!J609=""),TONGHOP!B609,"")</f>
        <v/>
      </c>
      <c r="B609" t="str">
        <f>IF(AND(TONGHOP!N609=$B$1,OR(TONGHOP!O609="ThiTN",TONGHOP!P609="LT",TONGHOP!P609="TN"),TONGHOP!J609=""),TONGHOP!G609,"")</f>
        <v/>
      </c>
      <c r="C609" t="str">
        <f>IF(AND(TONGHOP!N609=$B$1,OR(TONGHOP!O609="ThiTN",TONGHOP!P609="LT",TONGHOP!P609="TN"),TONGHOP!J609=""),TONGHOP!E609,"")</f>
        <v/>
      </c>
      <c r="D609" t="str">
        <f>IF(AND(TONGHOP!N609=$B$1,OR(TONGHOP!O609="ThiTN",TONGHOP!P609="LT",TONGHOP!P609="TN"),TONGHOP!J609=""),TONGHOP!H609,"")</f>
        <v/>
      </c>
      <c r="E609" t="str">
        <f>IF(AND(TONGHOP!N609=$B$1,OR(TONGHOP!O609="ThiTN",TONGHOP!P609="LT",TONGHOP!P609="TN"),TONGHOP!J609=""),TONGHOP!P609,"")</f>
        <v/>
      </c>
    </row>
    <row r="610" spans="1:5" hidden="1">
      <c r="A610" t="str">
        <f>IF(AND(TONGHOP!N610=$B$1,OR(TONGHOP!O610="ThiTN",TONGHOP!P610="LT",TONGHOP!P610="TN"),TONGHOP!J610=""),TONGHOP!B610,"")</f>
        <v/>
      </c>
      <c r="B610" t="str">
        <f>IF(AND(TONGHOP!N610=$B$1,OR(TONGHOP!O610="ThiTN",TONGHOP!P610="LT",TONGHOP!P610="TN"),TONGHOP!J610=""),TONGHOP!G610,"")</f>
        <v/>
      </c>
      <c r="C610" t="str">
        <f>IF(AND(TONGHOP!N610=$B$1,OR(TONGHOP!O610="ThiTN",TONGHOP!P610="LT",TONGHOP!P610="TN"),TONGHOP!J610=""),TONGHOP!E610,"")</f>
        <v/>
      </c>
      <c r="D610" t="str">
        <f>IF(AND(TONGHOP!N610=$B$1,OR(TONGHOP!O610="ThiTN",TONGHOP!P610="LT",TONGHOP!P610="TN"),TONGHOP!J610=""),TONGHOP!H610,"")</f>
        <v/>
      </c>
      <c r="E610" t="str">
        <f>IF(AND(TONGHOP!N610=$B$1,OR(TONGHOP!O610="ThiTN",TONGHOP!P610="LT",TONGHOP!P610="TN"),TONGHOP!J610=""),TONGHOP!P610,"")</f>
        <v/>
      </c>
    </row>
    <row r="611" spans="1:5" hidden="1">
      <c r="A611" t="str">
        <f>IF(AND(TONGHOP!N611=$B$1,OR(TONGHOP!O611="ThiTN",TONGHOP!P611="LT",TONGHOP!P611="TN"),TONGHOP!J611=""),TONGHOP!B611,"")</f>
        <v/>
      </c>
      <c r="B611" t="str">
        <f>IF(AND(TONGHOP!N611=$B$1,OR(TONGHOP!O611="ThiTN",TONGHOP!P611="LT",TONGHOP!P611="TN"),TONGHOP!J611=""),TONGHOP!G611,"")</f>
        <v/>
      </c>
      <c r="C611" t="str">
        <f>IF(AND(TONGHOP!N611=$B$1,OR(TONGHOP!O611="ThiTN",TONGHOP!P611="LT",TONGHOP!P611="TN"),TONGHOP!J611=""),TONGHOP!E611,"")</f>
        <v/>
      </c>
      <c r="D611" t="str">
        <f>IF(AND(TONGHOP!N611=$B$1,OR(TONGHOP!O611="ThiTN",TONGHOP!P611="LT",TONGHOP!P611="TN"),TONGHOP!J611=""),TONGHOP!H611,"")</f>
        <v/>
      </c>
      <c r="E611" t="str">
        <f>IF(AND(TONGHOP!N611=$B$1,OR(TONGHOP!O611="ThiTN",TONGHOP!P611="LT",TONGHOP!P611="TN"),TONGHOP!J611=""),TONGHOP!P611,"")</f>
        <v/>
      </c>
    </row>
    <row r="612" spans="1:5" hidden="1">
      <c r="A612" t="str">
        <f>IF(AND(TONGHOP!N612=$B$1,OR(TONGHOP!O612="ThiTN",TONGHOP!P612="LT",TONGHOP!P612="TN"),TONGHOP!J612=""),TONGHOP!B612,"")</f>
        <v/>
      </c>
      <c r="B612" t="str">
        <f>IF(AND(TONGHOP!N612=$B$1,OR(TONGHOP!O612="ThiTN",TONGHOP!P612="LT",TONGHOP!P612="TN"),TONGHOP!J612=""),TONGHOP!G612,"")</f>
        <v/>
      </c>
      <c r="C612" t="str">
        <f>IF(AND(TONGHOP!N612=$B$1,OR(TONGHOP!O612="ThiTN",TONGHOP!P612="LT",TONGHOP!P612="TN"),TONGHOP!J612=""),TONGHOP!E612,"")</f>
        <v/>
      </c>
      <c r="D612" t="str">
        <f>IF(AND(TONGHOP!N612=$B$1,OR(TONGHOP!O612="ThiTN",TONGHOP!P612="LT",TONGHOP!P612="TN"),TONGHOP!J612=""),TONGHOP!H612,"")</f>
        <v/>
      </c>
      <c r="E612" t="str">
        <f>IF(AND(TONGHOP!N612=$B$1,OR(TONGHOP!O612="ThiTN",TONGHOP!P612="LT",TONGHOP!P612="TN"),TONGHOP!J612=""),TONGHOP!P612,"")</f>
        <v/>
      </c>
    </row>
    <row r="613" spans="1:5" hidden="1">
      <c r="A613" t="str">
        <f>IF(AND(TONGHOP!N613=$B$1,OR(TONGHOP!O613="ThiTN",TONGHOP!P613="LT",TONGHOP!P613="TN"),TONGHOP!J613=""),TONGHOP!B613,"")</f>
        <v/>
      </c>
      <c r="B613" t="str">
        <f>IF(AND(TONGHOP!N613=$B$1,OR(TONGHOP!O613="ThiTN",TONGHOP!P613="LT",TONGHOP!P613="TN"),TONGHOP!J613=""),TONGHOP!G613,"")</f>
        <v/>
      </c>
      <c r="C613" t="str">
        <f>IF(AND(TONGHOP!N613=$B$1,OR(TONGHOP!O613="ThiTN",TONGHOP!P613="LT",TONGHOP!P613="TN"),TONGHOP!J613=""),TONGHOP!E613,"")</f>
        <v/>
      </c>
      <c r="D613" t="str">
        <f>IF(AND(TONGHOP!N613=$B$1,OR(TONGHOP!O613="ThiTN",TONGHOP!P613="LT",TONGHOP!P613="TN"),TONGHOP!J613=""),TONGHOP!H613,"")</f>
        <v/>
      </c>
      <c r="E613" t="str">
        <f>IF(AND(TONGHOP!N613=$B$1,OR(TONGHOP!O613="ThiTN",TONGHOP!P613="LT",TONGHOP!P613="TN"),TONGHOP!J613=""),TONGHOP!P613,"")</f>
        <v/>
      </c>
    </row>
    <row r="614" spans="1:5" hidden="1">
      <c r="A614" t="str">
        <f>IF(AND(TONGHOP!N614=$B$1,OR(TONGHOP!O614="ThiTN",TONGHOP!P614="LT",TONGHOP!P614="TN"),TONGHOP!J614=""),TONGHOP!B614,"")</f>
        <v/>
      </c>
      <c r="B614" t="str">
        <f>IF(AND(TONGHOP!N614=$B$1,OR(TONGHOP!O614="ThiTN",TONGHOP!P614="LT",TONGHOP!P614="TN"),TONGHOP!J614=""),TONGHOP!G614,"")</f>
        <v/>
      </c>
      <c r="C614" t="str">
        <f>IF(AND(TONGHOP!N614=$B$1,OR(TONGHOP!O614="ThiTN",TONGHOP!P614="LT",TONGHOP!P614="TN"),TONGHOP!J614=""),TONGHOP!E614,"")</f>
        <v/>
      </c>
      <c r="D614" t="str">
        <f>IF(AND(TONGHOP!N614=$B$1,OR(TONGHOP!O614="ThiTN",TONGHOP!P614="LT",TONGHOP!P614="TN"),TONGHOP!J614=""),TONGHOP!H614,"")</f>
        <v/>
      </c>
      <c r="E614" t="str">
        <f>IF(AND(TONGHOP!N614=$B$1,OR(TONGHOP!O614="ThiTN",TONGHOP!P614="LT",TONGHOP!P614="TN"),TONGHOP!J614=""),TONGHOP!P614,"")</f>
        <v/>
      </c>
    </row>
    <row r="615" spans="1:5" hidden="1">
      <c r="A615" t="str">
        <f>IF(AND(TONGHOP!N615=$B$1,OR(TONGHOP!O615="ThiTN",TONGHOP!P615="LT",TONGHOP!P615="TN"),TONGHOP!J615=""),TONGHOP!B615,"")</f>
        <v/>
      </c>
      <c r="B615" t="str">
        <f>IF(AND(TONGHOP!N615=$B$1,OR(TONGHOP!O615="ThiTN",TONGHOP!P615="LT",TONGHOP!P615="TN"),TONGHOP!J615=""),TONGHOP!G615,"")</f>
        <v/>
      </c>
      <c r="C615" t="str">
        <f>IF(AND(TONGHOP!N615=$B$1,OR(TONGHOP!O615="ThiTN",TONGHOP!P615="LT",TONGHOP!P615="TN"),TONGHOP!J615=""),TONGHOP!E615,"")</f>
        <v/>
      </c>
      <c r="D615" t="str">
        <f>IF(AND(TONGHOP!N615=$B$1,OR(TONGHOP!O615="ThiTN",TONGHOP!P615="LT",TONGHOP!P615="TN"),TONGHOP!J615=""),TONGHOP!H615,"")</f>
        <v/>
      </c>
      <c r="E615" t="str">
        <f>IF(AND(TONGHOP!N615=$B$1,OR(TONGHOP!O615="ThiTN",TONGHOP!P615="LT",TONGHOP!P615="TN"),TONGHOP!J615=""),TONGHOP!P615,"")</f>
        <v/>
      </c>
    </row>
    <row r="616" spans="1:5" hidden="1">
      <c r="A616" t="str">
        <f>IF(AND(TONGHOP!N616=$B$1,OR(TONGHOP!O616="ThiTN",TONGHOP!P616="LT",TONGHOP!P616="TN"),TONGHOP!J616=""),TONGHOP!B616,"")</f>
        <v/>
      </c>
      <c r="B616" t="str">
        <f>IF(AND(TONGHOP!N616=$B$1,OR(TONGHOP!O616="ThiTN",TONGHOP!P616="LT",TONGHOP!P616="TN"),TONGHOP!J616=""),TONGHOP!G616,"")</f>
        <v/>
      </c>
      <c r="C616" t="str">
        <f>IF(AND(TONGHOP!N616=$B$1,OR(TONGHOP!O616="ThiTN",TONGHOP!P616="LT",TONGHOP!P616="TN"),TONGHOP!J616=""),TONGHOP!E616,"")</f>
        <v/>
      </c>
      <c r="D616" t="str">
        <f>IF(AND(TONGHOP!N616=$B$1,OR(TONGHOP!O616="ThiTN",TONGHOP!P616="LT",TONGHOP!P616="TN"),TONGHOP!J616=""),TONGHOP!H616,"")</f>
        <v/>
      </c>
      <c r="E616" t="str">
        <f>IF(AND(TONGHOP!N616=$B$1,OR(TONGHOP!O616="ThiTN",TONGHOP!P616="LT",TONGHOP!P616="TN"),TONGHOP!J616=""),TONGHOP!P616,"")</f>
        <v/>
      </c>
    </row>
    <row r="617" spans="1:5" hidden="1">
      <c r="A617" t="str">
        <f>IF(AND(TONGHOP!N617=$B$1,OR(TONGHOP!O617="ThiTN",TONGHOP!P617="LT",TONGHOP!P617="TN"),TONGHOP!J617=""),TONGHOP!B617,"")</f>
        <v/>
      </c>
      <c r="B617" t="str">
        <f>IF(AND(TONGHOP!N617=$B$1,OR(TONGHOP!O617="ThiTN",TONGHOP!P617="LT",TONGHOP!P617="TN"),TONGHOP!J617=""),TONGHOP!G617,"")</f>
        <v/>
      </c>
      <c r="C617" t="str">
        <f>IF(AND(TONGHOP!N617=$B$1,OR(TONGHOP!O617="ThiTN",TONGHOP!P617="LT",TONGHOP!P617="TN"),TONGHOP!J617=""),TONGHOP!E617,"")</f>
        <v/>
      </c>
      <c r="D617" t="str">
        <f>IF(AND(TONGHOP!N617=$B$1,OR(TONGHOP!O617="ThiTN",TONGHOP!P617="LT",TONGHOP!P617="TN"),TONGHOP!J617=""),TONGHOP!H617,"")</f>
        <v/>
      </c>
      <c r="E617" t="str">
        <f>IF(AND(TONGHOP!N617=$B$1,OR(TONGHOP!O617="ThiTN",TONGHOP!P617="LT",TONGHOP!P617="TN"),TONGHOP!J617=""),TONGHOP!P617,"")</f>
        <v/>
      </c>
    </row>
    <row r="618" spans="1:5" hidden="1">
      <c r="A618" t="str">
        <f>IF(AND(TONGHOP!N618=$B$1,OR(TONGHOP!O618="ThiTN",TONGHOP!P618="LT",TONGHOP!P618="TN"),TONGHOP!J618=""),TONGHOP!B618,"")</f>
        <v/>
      </c>
      <c r="B618" t="str">
        <f>IF(AND(TONGHOP!N618=$B$1,OR(TONGHOP!O618="ThiTN",TONGHOP!P618="LT",TONGHOP!P618="TN"),TONGHOP!J618=""),TONGHOP!G618,"")</f>
        <v/>
      </c>
      <c r="C618" t="str">
        <f>IF(AND(TONGHOP!N618=$B$1,OR(TONGHOP!O618="ThiTN",TONGHOP!P618="LT",TONGHOP!P618="TN"),TONGHOP!J618=""),TONGHOP!E618,"")</f>
        <v/>
      </c>
      <c r="D618" t="str">
        <f>IF(AND(TONGHOP!N618=$B$1,OR(TONGHOP!O618="ThiTN",TONGHOP!P618="LT",TONGHOP!P618="TN"),TONGHOP!J618=""),TONGHOP!H618,"")</f>
        <v/>
      </c>
      <c r="E618" t="str">
        <f>IF(AND(TONGHOP!N618=$B$1,OR(TONGHOP!O618="ThiTN",TONGHOP!P618="LT",TONGHOP!P618="TN"),TONGHOP!J618=""),TONGHOP!P618,"")</f>
        <v/>
      </c>
    </row>
    <row r="619" spans="1:5" hidden="1">
      <c r="A619" t="str">
        <f>IF(AND(TONGHOP!N619=$B$1,OR(TONGHOP!O619="ThiTN",TONGHOP!P619="LT",TONGHOP!P619="TN"),TONGHOP!J619=""),TONGHOP!B619,"")</f>
        <v/>
      </c>
      <c r="B619" t="str">
        <f>IF(AND(TONGHOP!N619=$B$1,OR(TONGHOP!O619="ThiTN",TONGHOP!P619="LT",TONGHOP!P619="TN"),TONGHOP!J619=""),TONGHOP!G619,"")</f>
        <v/>
      </c>
      <c r="C619" t="str">
        <f>IF(AND(TONGHOP!N619=$B$1,OR(TONGHOP!O619="ThiTN",TONGHOP!P619="LT",TONGHOP!P619="TN"),TONGHOP!J619=""),TONGHOP!E619,"")</f>
        <v/>
      </c>
      <c r="D619" t="str">
        <f>IF(AND(TONGHOP!N619=$B$1,OR(TONGHOP!O619="ThiTN",TONGHOP!P619="LT",TONGHOP!P619="TN"),TONGHOP!J619=""),TONGHOP!H619,"")</f>
        <v/>
      </c>
      <c r="E619" t="str">
        <f>IF(AND(TONGHOP!N619=$B$1,OR(TONGHOP!O619="ThiTN",TONGHOP!P619="LT",TONGHOP!P619="TN"),TONGHOP!J619=""),TONGHOP!P619,"")</f>
        <v/>
      </c>
    </row>
    <row r="620" spans="1:5" hidden="1">
      <c r="A620" t="str">
        <f>IF(AND(TONGHOP!N620=$B$1,OR(TONGHOP!O620="ThiTN",TONGHOP!P620="LT",TONGHOP!P620="TN"),TONGHOP!J620=""),TONGHOP!B620,"")</f>
        <v/>
      </c>
      <c r="B620" t="str">
        <f>IF(AND(TONGHOP!N620=$B$1,OR(TONGHOP!O620="ThiTN",TONGHOP!P620="LT",TONGHOP!P620="TN"),TONGHOP!J620=""),TONGHOP!G620,"")</f>
        <v/>
      </c>
      <c r="C620" t="str">
        <f>IF(AND(TONGHOP!N620=$B$1,OR(TONGHOP!O620="ThiTN",TONGHOP!P620="LT",TONGHOP!P620="TN"),TONGHOP!J620=""),TONGHOP!E620,"")</f>
        <v/>
      </c>
      <c r="D620" t="str">
        <f>IF(AND(TONGHOP!N620=$B$1,OR(TONGHOP!O620="ThiTN",TONGHOP!P620="LT",TONGHOP!P620="TN"),TONGHOP!J620=""),TONGHOP!H620,"")</f>
        <v/>
      </c>
      <c r="E620" t="str">
        <f>IF(AND(TONGHOP!N620=$B$1,OR(TONGHOP!O620="ThiTN",TONGHOP!P620="LT",TONGHOP!P620="TN"),TONGHOP!J620=""),TONGHOP!P620,"")</f>
        <v/>
      </c>
    </row>
    <row r="621" spans="1:5" hidden="1">
      <c r="A621" t="str">
        <f>IF(AND(TONGHOP!N621=$B$1,OR(TONGHOP!O621="ThiTN",TONGHOP!P621="LT",TONGHOP!P621="TN"),TONGHOP!J621=""),TONGHOP!B621,"")</f>
        <v/>
      </c>
      <c r="B621" t="str">
        <f>IF(AND(TONGHOP!N621=$B$1,OR(TONGHOP!O621="ThiTN",TONGHOP!P621="LT",TONGHOP!P621="TN"),TONGHOP!J621=""),TONGHOP!G621,"")</f>
        <v/>
      </c>
      <c r="C621" t="str">
        <f>IF(AND(TONGHOP!N621=$B$1,OR(TONGHOP!O621="ThiTN",TONGHOP!P621="LT",TONGHOP!P621="TN"),TONGHOP!J621=""),TONGHOP!E621,"")</f>
        <v/>
      </c>
      <c r="D621" t="str">
        <f>IF(AND(TONGHOP!N621=$B$1,OR(TONGHOP!O621="ThiTN",TONGHOP!P621="LT",TONGHOP!P621="TN"),TONGHOP!J621=""),TONGHOP!H621,"")</f>
        <v/>
      </c>
      <c r="E621" t="str">
        <f>IF(AND(TONGHOP!N621=$B$1,OR(TONGHOP!O621="ThiTN",TONGHOP!P621="LT",TONGHOP!P621="TN"),TONGHOP!J621=""),TONGHOP!P621,"")</f>
        <v/>
      </c>
    </row>
    <row r="622" spans="1:5" hidden="1">
      <c r="A622" t="str">
        <f>IF(AND(TONGHOP!N622=$B$1,OR(TONGHOP!O622="ThiTN",TONGHOP!P622="LT",TONGHOP!P622="TN"),TONGHOP!J622=""),TONGHOP!B622,"")</f>
        <v/>
      </c>
      <c r="B622" t="str">
        <f>IF(AND(TONGHOP!N622=$B$1,OR(TONGHOP!O622="ThiTN",TONGHOP!P622="LT",TONGHOP!P622="TN"),TONGHOP!J622=""),TONGHOP!G622,"")</f>
        <v/>
      </c>
      <c r="C622" t="str">
        <f>IF(AND(TONGHOP!N622=$B$1,OR(TONGHOP!O622="ThiTN",TONGHOP!P622="LT",TONGHOP!P622="TN"),TONGHOP!J622=""),TONGHOP!E622,"")</f>
        <v/>
      </c>
      <c r="D622" t="str">
        <f>IF(AND(TONGHOP!N622=$B$1,OR(TONGHOP!O622="ThiTN",TONGHOP!P622="LT",TONGHOP!P622="TN"),TONGHOP!J622=""),TONGHOP!H622,"")</f>
        <v/>
      </c>
      <c r="E622" t="str">
        <f>IF(AND(TONGHOP!N622=$B$1,OR(TONGHOP!O622="ThiTN",TONGHOP!P622="LT",TONGHOP!P622="TN"),TONGHOP!J622=""),TONGHOP!P622,"")</f>
        <v/>
      </c>
    </row>
    <row r="623" spans="1:5" hidden="1">
      <c r="A623" t="str">
        <f>IF(AND(TONGHOP!N623=$B$1,OR(TONGHOP!O623="ThiTN",TONGHOP!P623="LT",TONGHOP!P623="TN"),TONGHOP!J623=""),TONGHOP!B623,"")</f>
        <v/>
      </c>
      <c r="B623" t="str">
        <f>IF(AND(TONGHOP!N623=$B$1,OR(TONGHOP!O623="ThiTN",TONGHOP!P623="LT",TONGHOP!P623="TN"),TONGHOP!J623=""),TONGHOP!G623,"")</f>
        <v/>
      </c>
      <c r="C623" t="str">
        <f>IF(AND(TONGHOP!N623=$B$1,OR(TONGHOP!O623="ThiTN",TONGHOP!P623="LT",TONGHOP!P623="TN"),TONGHOP!J623=""),TONGHOP!E623,"")</f>
        <v/>
      </c>
      <c r="D623" t="str">
        <f>IF(AND(TONGHOP!N623=$B$1,OR(TONGHOP!O623="ThiTN",TONGHOP!P623="LT",TONGHOP!P623="TN"),TONGHOP!J623=""),TONGHOP!H623,"")</f>
        <v/>
      </c>
      <c r="E623" t="str">
        <f>IF(AND(TONGHOP!N623=$B$1,OR(TONGHOP!O623="ThiTN",TONGHOP!P623="LT",TONGHOP!P623="TN"),TONGHOP!J623=""),TONGHOP!P623,"")</f>
        <v/>
      </c>
    </row>
    <row r="624" spans="1:5" hidden="1">
      <c r="A624" t="str">
        <f>IF(AND(TONGHOP!N624=$B$1,OR(TONGHOP!O624="ThiTN",TONGHOP!P624="LT",TONGHOP!P624="TN"),TONGHOP!J624=""),TONGHOP!B624,"")</f>
        <v/>
      </c>
      <c r="B624" t="str">
        <f>IF(AND(TONGHOP!N624=$B$1,OR(TONGHOP!O624="ThiTN",TONGHOP!P624="LT",TONGHOP!P624="TN"),TONGHOP!J624=""),TONGHOP!G624,"")</f>
        <v/>
      </c>
      <c r="C624" t="str">
        <f>IF(AND(TONGHOP!N624=$B$1,OR(TONGHOP!O624="ThiTN",TONGHOP!P624="LT",TONGHOP!P624="TN"),TONGHOP!J624=""),TONGHOP!E624,"")</f>
        <v/>
      </c>
      <c r="D624" t="str">
        <f>IF(AND(TONGHOP!N624=$B$1,OR(TONGHOP!O624="ThiTN",TONGHOP!P624="LT",TONGHOP!P624="TN"),TONGHOP!J624=""),TONGHOP!H624,"")</f>
        <v/>
      </c>
      <c r="E624" t="str">
        <f>IF(AND(TONGHOP!N624=$B$1,OR(TONGHOP!O624="ThiTN",TONGHOP!P624="LT",TONGHOP!P624="TN"),TONGHOP!J624=""),TONGHOP!P624,"")</f>
        <v/>
      </c>
    </row>
    <row r="625" spans="1:5" hidden="1">
      <c r="A625" t="str">
        <f>IF(AND(TONGHOP!N625=$B$1,OR(TONGHOP!O625="ThiTN",TONGHOP!P625="LT",TONGHOP!P625="TN"),TONGHOP!J625=""),TONGHOP!B625,"")</f>
        <v/>
      </c>
      <c r="B625" t="str">
        <f>IF(AND(TONGHOP!N625=$B$1,OR(TONGHOP!O625="ThiTN",TONGHOP!P625="LT",TONGHOP!P625="TN"),TONGHOP!J625=""),TONGHOP!G625,"")</f>
        <v/>
      </c>
      <c r="C625" t="str">
        <f>IF(AND(TONGHOP!N625=$B$1,OR(TONGHOP!O625="ThiTN",TONGHOP!P625="LT",TONGHOP!P625="TN"),TONGHOP!J625=""),TONGHOP!E625,"")</f>
        <v/>
      </c>
      <c r="D625" t="str">
        <f>IF(AND(TONGHOP!N625=$B$1,OR(TONGHOP!O625="ThiTN",TONGHOP!P625="LT",TONGHOP!P625="TN"),TONGHOP!J625=""),TONGHOP!H625,"")</f>
        <v/>
      </c>
      <c r="E625" t="str">
        <f>IF(AND(TONGHOP!N625=$B$1,OR(TONGHOP!O625="ThiTN",TONGHOP!P625="LT",TONGHOP!P625="TN"),TONGHOP!J625=""),TONGHOP!P625,"")</f>
        <v/>
      </c>
    </row>
    <row r="626" spans="1:5" hidden="1">
      <c r="A626" t="str">
        <f>IF(AND(TONGHOP!N626=$B$1,OR(TONGHOP!O626="ThiTN",TONGHOP!P626="LT",TONGHOP!P626="TN"),TONGHOP!J626=""),TONGHOP!B626,"")</f>
        <v/>
      </c>
      <c r="B626" t="str">
        <f>IF(AND(TONGHOP!N626=$B$1,OR(TONGHOP!O626="ThiTN",TONGHOP!P626="LT",TONGHOP!P626="TN"),TONGHOP!J626=""),TONGHOP!G626,"")</f>
        <v/>
      </c>
      <c r="C626" t="str">
        <f>IF(AND(TONGHOP!N626=$B$1,OR(TONGHOP!O626="ThiTN",TONGHOP!P626="LT",TONGHOP!P626="TN"),TONGHOP!J626=""),TONGHOP!E626,"")</f>
        <v/>
      </c>
      <c r="D626" t="str">
        <f>IF(AND(TONGHOP!N626=$B$1,OR(TONGHOP!O626="ThiTN",TONGHOP!P626="LT",TONGHOP!P626="TN"),TONGHOP!J626=""),TONGHOP!H626,"")</f>
        <v/>
      </c>
      <c r="E626" t="str">
        <f>IF(AND(TONGHOP!N626=$B$1,OR(TONGHOP!O626="ThiTN",TONGHOP!P626="LT",TONGHOP!P626="TN"),TONGHOP!J626=""),TONGHOP!P626,"")</f>
        <v/>
      </c>
    </row>
    <row r="627" spans="1:5" hidden="1">
      <c r="A627" t="str">
        <f>IF(AND(TONGHOP!N627=$B$1,OR(TONGHOP!O627="ThiTN",TONGHOP!P627="LT",TONGHOP!P627="TN"),TONGHOP!J627=""),TONGHOP!B627,"")</f>
        <v/>
      </c>
      <c r="B627" t="str">
        <f>IF(AND(TONGHOP!N627=$B$1,OR(TONGHOP!O627="ThiTN",TONGHOP!P627="LT",TONGHOP!P627="TN"),TONGHOP!J627=""),TONGHOP!G627,"")</f>
        <v/>
      </c>
      <c r="C627" t="str">
        <f>IF(AND(TONGHOP!N627=$B$1,OR(TONGHOP!O627="ThiTN",TONGHOP!P627="LT",TONGHOP!P627="TN"),TONGHOP!J627=""),TONGHOP!E627,"")</f>
        <v/>
      </c>
      <c r="D627" t="str">
        <f>IF(AND(TONGHOP!N627=$B$1,OR(TONGHOP!O627="ThiTN",TONGHOP!P627="LT",TONGHOP!P627="TN"),TONGHOP!J627=""),TONGHOP!H627,"")</f>
        <v/>
      </c>
      <c r="E627" t="str">
        <f>IF(AND(TONGHOP!N627=$B$1,OR(TONGHOP!O627="ThiTN",TONGHOP!P627="LT",TONGHOP!P627="TN"),TONGHOP!J627=""),TONGHOP!P627,"")</f>
        <v/>
      </c>
    </row>
    <row r="628" spans="1:5" hidden="1">
      <c r="A628" t="str">
        <f>IF(AND(TONGHOP!N628=$B$1,OR(TONGHOP!O628="ThiTN",TONGHOP!P628="LT",TONGHOP!P628="TN"),TONGHOP!J628=""),TONGHOP!B628,"")</f>
        <v/>
      </c>
      <c r="B628" t="str">
        <f>IF(AND(TONGHOP!N628=$B$1,OR(TONGHOP!O628="ThiTN",TONGHOP!P628="LT",TONGHOP!P628="TN"),TONGHOP!J628=""),TONGHOP!G628,"")</f>
        <v/>
      </c>
      <c r="C628" t="str">
        <f>IF(AND(TONGHOP!N628=$B$1,OR(TONGHOP!O628="ThiTN",TONGHOP!P628="LT",TONGHOP!P628="TN"),TONGHOP!J628=""),TONGHOP!E628,"")</f>
        <v/>
      </c>
      <c r="D628" t="str">
        <f>IF(AND(TONGHOP!N628=$B$1,OR(TONGHOP!O628="ThiTN",TONGHOP!P628="LT",TONGHOP!P628="TN"),TONGHOP!J628=""),TONGHOP!H628,"")</f>
        <v/>
      </c>
      <c r="E628" t="str">
        <f>IF(AND(TONGHOP!N628=$B$1,OR(TONGHOP!O628="ThiTN",TONGHOP!P628="LT",TONGHOP!P628="TN"),TONGHOP!J628=""),TONGHOP!P628,"")</f>
        <v/>
      </c>
    </row>
    <row r="629" spans="1:5" hidden="1">
      <c r="A629" t="str">
        <f>IF(AND(TONGHOP!N629=$B$1,OR(TONGHOP!O629="ThiTN",TONGHOP!P629="LT",TONGHOP!P629="TN"),TONGHOP!J629=""),TONGHOP!B629,"")</f>
        <v/>
      </c>
      <c r="B629" t="str">
        <f>IF(AND(TONGHOP!N629=$B$1,OR(TONGHOP!O629="ThiTN",TONGHOP!P629="LT",TONGHOP!P629="TN"),TONGHOP!J629=""),TONGHOP!G629,"")</f>
        <v/>
      </c>
      <c r="C629" t="str">
        <f>IF(AND(TONGHOP!N629=$B$1,OR(TONGHOP!O629="ThiTN",TONGHOP!P629="LT",TONGHOP!P629="TN"),TONGHOP!J629=""),TONGHOP!E629,"")</f>
        <v/>
      </c>
      <c r="D629" t="str">
        <f>IF(AND(TONGHOP!N629=$B$1,OR(TONGHOP!O629="ThiTN",TONGHOP!P629="LT",TONGHOP!P629="TN"),TONGHOP!J629=""),TONGHOP!H629,"")</f>
        <v/>
      </c>
      <c r="E629" t="str">
        <f>IF(AND(TONGHOP!N629=$B$1,OR(TONGHOP!O629="ThiTN",TONGHOP!P629="LT",TONGHOP!P629="TN"),TONGHOP!J629=""),TONGHOP!P629,"")</f>
        <v/>
      </c>
    </row>
    <row r="630" spans="1:5" hidden="1">
      <c r="A630" t="str">
        <f>IF(AND(TONGHOP!N630=$B$1,OR(TONGHOP!O630="ThiTN",TONGHOP!P630="LT",TONGHOP!P630="TN"),TONGHOP!J630=""),TONGHOP!B630,"")</f>
        <v/>
      </c>
      <c r="B630" t="str">
        <f>IF(AND(TONGHOP!N630=$B$1,OR(TONGHOP!O630="ThiTN",TONGHOP!P630="LT",TONGHOP!P630="TN"),TONGHOP!J630=""),TONGHOP!G630,"")</f>
        <v/>
      </c>
      <c r="C630" t="str">
        <f>IF(AND(TONGHOP!N630=$B$1,OR(TONGHOP!O630="ThiTN",TONGHOP!P630="LT",TONGHOP!P630="TN"),TONGHOP!J630=""),TONGHOP!E630,"")</f>
        <v/>
      </c>
      <c r="D630" t="str">
        <f>IF(AND(TONGHOP!N630=$B$1,OR(TONGHOP!O630="ThiTN",TONGHOP!P630="LT",TONGHOP!P630="TN"),TONGHOP!J630=""),TONGHOP!H630,"")</f>
        <v/>
      </c>
      <c r="E630" t="str">
        <f>IF(AND(TONGHOP!N630=$B$1,OR(TONGHOP!O630="ThiTN",TONGHOP!P630="LT",TONGHOP!P630="TN"),TONGHOP!J630=""),TONGHOP!P630,"")</f>
        <v/>
      </c>
    </row>
    <row r="631" spans="1:5" hidden="1">
      <c r="A631" t="str">
        <f>IF(AND(TONGHOP!N631=$B$1,OR(TONGHOP!O631="ThiTN",TONGHOP!P631="LT",TONGHOP!P631="TN"),TONGHOP!J631=""),TONGHOP!B631,"")</f>
        <v/>
      </c>
      <c r="B631" t="str">
        <f>IF(AND(TONGHOP!N631=$B$1,OR(TONGHOP!O631="ThiTN",TONGHOP!P631="LT",TONGHOP!P631="TN"),TONGHOP!J631=""),TONGHOP!G631,"")</f>
        <v/>
      </c>
      <c r="C631" t="str">
        <f>IF(AND(TONGHOP!N631=$B$1,OR(TONGHOP!O631="ThiTN",TONGHOP!P631="LT",TONGHOP!P631="TN"),TONGHOP!J631=""),TONGHOP!E631,"")</f>
        <v/>
      </c>
      <c r="D631" t="str">
        <f>IF(AND(TONGHOP!N631=$B$1,OR(TONGHOP!O631="ThiTN",TONGHOP!P631="LT",TONGHOP!P631="TN"),TONGHOP!J631=""),TONGHOP!H631,"")</f>
        <v/>
      </c>
      <c r="E631" t="str">
        <f>IF(AND(TONGHOP!N631=$B$1,OR(TONGHOP!O631="ThiTN",TONGHOP!P631="LT",TONGHOP!P631="TN"),TONGHOP!J631=""),TONGHOP!P631,"")</f>
        <v/>
      </c>
    </row>
    <row r="632" spans="1:5" hidden="1">
      <c r="A632" t="str">
        <f>IF(AND(TONGHOP!N632=$B$1,OR(TONGHOP!O632="ThiTN",TONGHOP!P632="LT",TONGHOP!P632="TN"),TONGHOP!J632=""),TONGHOP!B632,"")</f>
        <v/>
      </c>
      <c r="B632" t="str">
        <f>IF(AND(TONGHOP!N632=$B$1,OR(TONGHOP!O632="ThiTN",TONGHOP!P632="LT",TONGHOP!P632="TN"),TONGHOP!J632=""),TONGHOP!G632,"")</f>
        <v/>
      </c>
      <c r="C632" t="str">
        <f>IF(AND(TONGHOP!N632=$B$1,OR(TONGHOP!O632="ThiTN",TONGHOP!P632="LT",TONGHOP!P632="TN"),TONGHOP!J632=""),TONGHOP!E632,"")</f>
        <v/>
      </c>
      <c r="D632" t="str">
        <f>IF(AND(TONGHOP!N632=$B$1,OR(TONGHOP!O632="ThiTN",TONGHOP!P632="LT",TONGHOP!P632="TN"),TONGHOP!J632=""),TONGHOP!H632,"")</f>
        <v/>
      </c>
      <c r="E632" t="str">
        <f>IF(AND(TONGHOP!N632=$B$1,OR(TONGHOP!O632="ThiTN",TONGHOP!P632="LT",TONGHOP!P632="TN"),TONGHOP!J632=""),TONGHOP!P632,"")</f>
        <v/>
      </c>
    </row>
    <row r="633" spans="1:5" hidden="1">
      <c r="A633" t="str">
        <f>IF(AND(TONGHOP!N633=$B$1,OR(TONGHOP!O633="ThiTN",TONGHOP!P633="LT",TONGHOP!P633="TN"),TONGHOP!J633=""),TONGHOP!B633,"")</f>
        <v/>
      </c>
      <c r="B633" t="str">
        <f>IF(AND(TONGHOP!N633=$B$1,OR(TONGHOP!O633="ThiTN",TONGHOP!P633="LT",TONGHOP!P633="TN"),TONGHOP!J633=""),TONGHOP!G633,"")</f>
        <v/>
      </c>
      <c r="C633" t="str">
        <f>IF(AND(TONGHOP!N633=$B$1,OR(TONGHOP!O633="ThiTN",TONGHOP!P633="LT",TONGHOP!P633="TN"),TONGHOP!J633=""),TONGHOP!E633,"")</f>
        <v/>
      </c>
      <c r="D633" t="str">
        <f>IF(AND(TONGHOP!N633=$B$1,OR(TONGHOP!O633="ThiTN",TONGHOP!P633="LT",TONGHOP!P633="TN"),TONGHOP!J633=""),TONGHOP!H633,"")</f>
        <v/>
      </c>
      <c r="E633" t="str">
        <f>IF(AND(TONGHOP!N633=$B$1,OR(TONGHOP!O633="ThiTN",TONGHOP!P633="LT",TONGHOP!P633="TN"),TONGHOP!J633=""),TONGHOP!P633,"")</f>
        <v/>
      </c>
    </row>
    <row r="634" spans="1:5" hidden="1">
      <c r="A634" t="str">
        <f>IF(AND(TONGHOP!N634=$B$1,OR(TONGHOP!O634="ThiTN",TONGHOP!P634="LT",TONGHOP!P634="TN"),TONGHOP!J634=""),TONGHOP!B634,"")</f>
        <v/>
      </c>
      <c r="B634" t="str">
        <f>IF(AND(TONGHOP!N634=$B$1,OR(TONGHOP!O634="ThiTN",TONGHOP!P634="LT",TONGHOP!P634="TN"),TONGHOP!J634=""),TONGHOP!G634,"")</f>
        <v/>
      </c>
      <c r="C634" t="str">
        <f>IF(AND(TONGHOP!N634=$B$1,OR(TONGHOP!O634="ThiTN",TONGHOP!P634="LT",TONGHOP!P634="TN"),TONGHOP!J634=""),TONGHOP!E634,"")</f>
        <v/>
      </c>
      <c r="D634" t="str">
        <f>IF(AND(TONGHOP!N634=$B$1,OR(TONGHOP!O634="ThiTN",TONGHOP!P634="LT",TONGHOP!P634="TN"),TONGHOP!J634=""),TONGHOP!H634,"")</f>
        <v/>
      </c>
      <c r="E634" t="str">
        <f>IF(AND(TONGHOP!N634=$B$1,OR(TONGHOP!O634="ThiTN",TONGHOP!P634="LT",TONGHOP!P634="TN"),TONGHOP!J634=""),TONGHOP!P634,"")</f>
        <v/>
      </c>
    </row>
    <row r="635" spans="1:5" hidden="1">
      <c r="A635" t="str">
        <f>IF(AND(TONGHOP!N635=$B$1,OR(TONGHOP!O635="ThiTN",TONGHOP!P635="LT",TONGHOP!P635="TN"),TONGHOP!J635=""),TONGHOP!B635,"")</f>
        <v/>
      </c>
      <c r="B635" t="str">
        <f>IF(AND(TONGHOP!N635=$B$1,OR(TONGHOP!O635="ThiTN",TONGHOP!P635="LT",TONGHOP!P635="TN"),TONGHOP!J635=""),TONGHOP!G635,"")</f>
        <v/>
      </c>
      <c r="C635" t="str">
        <f>IF(AND(TONGHOP!N635=$B$1,OR(TONGHOP!O635="ThiTN",TONGHOP!P635="LT",TONGHOP!P635="TN"),TONGHOP!J635=""),TONGHOP!E635,"")</f>
        <v/>
      </c>
      <c r="D635" t="str">
        <f>IF(AND(TONGHOP!N635=$B$1,OR(TONGHOP!O635="ThiTN",TONGHOP!P635="LT",TONGHOP!P635="TN"),TONGHOP!J635=""),TONGHOP!H635,"")</f>
        <v/>
      </c>
      <c r="E635" t="str">
        <f>IF(AND(TONGHOP!N635=$B$1,OR(TONGHOP!O635="ThiTN",TONGHOP!P635="LT",TONGHOP!P635="TN"),TONGHOP!J635=""),TONGHOP!P635,"")</f>
        <v/>
      </c>
    </row>
    <row r="636" spans="1:5" hidden="1">
      <c r="A636" t="str">
        <f>IF(AND(TONGHOP!N636=$B$1,OR(TONGHOP!O636="ThiTN",TONGHOP!P636="LT",TONGHOP!P636="TN"),TONGHOP!J636=""),TONGHOP!B636,"")</f>
        <v/>
      </c>
      <c r="B636" t="str">
        <f>IF(AND(TONGHOP!N636=$B$1,OR(TONGHOP!O636="ThiTN",TONGHOP!P636="LT",TONGHOP!P636="TN"),TONGHOP!J636=""),TONGHOP!G636,"")</f>
        <v/>
      </c>
      <c r="C636" t="str">
        <f>IF(AND(TONGHOP!N636=$B$1,OR(TONGHOP!O636="ThiTN",TONGHOP!P636="LT",TONGHOP!P636="TN"),TONGHOP!J636=""),TONGHOP!E636,"")</f>
        <v/>
      </c>
      <c r="D636" t="str">
        <f>IF(AND(TONGHOP!N636=$B$1,OR(TONGHOP!O636="ThiTN",TONGHOP!P636="LT",TONGHOP!P636="TN"),TONGHOP!J636=""),TONGHOP!H636,"")</f>
        <v/>
      </c>
      <c r="E636" t="str">
        <f>IF(AND(TONGHOP!N636=$B$1,OR(TONGHOP!O636="ThiTN",TONGHOP!P636="LT",TONGHOP!P636="TN"),TONGHOP!J636=""),TONGHOP!P636,"")</f>
        <v/>
      </c>
    </row>
    <row r="637" spans="1:5" hidden="1">
      <c r="A637" t="str">
        <f>IF(AND(TONGHOP!N637=$B$1,OR(TONGHOP!O637="ThiTN",TONGHOP!P637="LT",TONGHOP!P637="TN"),TONGHOP!J637=""),TONGHOP!B637,"")</f>
        <v/>
      </c>
      <c r="B637" t="str">
        <f>IF(AND(TONGHOP!N637=$B$1,OR(TONGHOP!O637="ThiTN",TONGHOP!P637="LT",TONGHOP!P637="TN"),TONGHOP!J637=""),TONGHOP!G637,"")</f>
        <v/>
      </c>
      <c r="C637" t="str">
        <f>IF(AND(TONGHOP!N637=$B$1,OR(TONGHOP!O637="ThiTN",TONGHOP!P637="LT",TONGHOP!P637="TN"),TONGHOP!J637=""),TONGHOP!E637,"")</f>
        <v/>
      </c>
      <c r="D637" t="str">
        <f>IF(AND(TONGHOP!N637=$B$1,OR(TONGHOP!O637="ThiTN",TONGHOP!P637="LT",TONGHOP!P637="TN"),TONGHOP!J637=""),TONGHOP!H637,"")</f>
        <v/>
      </c>
      <c r="E637" t="str">
        <f>IF(AND(TONGHOP!N637=$B$1,OR(TONGHOP!O637="ThiTN",TONGHOP!P637="LT",TONGHOP!P637="TN"),TONGHOP!J637=""),TONGHOP!P637,"")</f>
        <v/>
      </c>
    </row>
    <row r="638" spans="1:5" hidden="1">
      <c r="A638" t="str">
        <f>IF(AND(TONGHOP!N638=$B$1,OR(TONGHOP!O638="ThiTN",TONGHOP!P638="LT",TONGHOP!P638="TN"),TONGHOP!J638=""),TONGHOP!B638,"")</f>
        <v/>
      </c>
      <c r="B638" t="str">
        <f>IF(AND(TONGHOP!N638=$B$1,OR(TONGHOP!O638="ThiTN",TONGHOP!P638="LT",TONGHOP!P638="TN"),TONGHOP!J638=""),TONGHOP!G638,"")</f>
        <v/>
      </c>
      <c r="C638" t="str">
        <f>IF(AND(TONGHOP!N638=$B$1,OR(TONGHOP!O638="ThiTN",TONGHOP!P638="LT",TONGHOP!P638="TN"),TONGHOP!J638=""),TONGHOP!E638,"")</f>
        <v/>
      </c>
      <c r="D638" t="str">
        <f>IF(AND(TONGHOP!N638=$B$1,OR(TONGHOP!O638="ThiTN",TONGHOP!P638="LT",TONGHOP!P638="TN"),TONGHOP!J638=""),TONGHOP!H638,"")</f>
        <v/>
      </c>
      <c r="E638" t="str">
        <f>IF(AND(TONGHOP!N638=$B$1,OR(TONGHOP!O638="ThiTN",TONGHOP!P638="LT",TONGHOP!P638="TN"),TONGHOP!J638=""),TONGHOP!P638,"")</f>
        <v/>
      </c>
    </row>
    <row r="639" spans="1:5" hidden="1">
      <c r="A639" t="str">
        <f>IF(AND(TONGHOP!N639=$B$1,OR(TONGHOP!O639="ThiTN",TONGHOP!P639="LT",TONGHOP!P639="TN"),TONGHOP!J639=""),TONGHOP!B639,"")</f>
        <v/>
      </c>
      <c r="B639" t="str">
        <f>IF(AND(TONGHOP!N639=$B$1,OR(TONGHOP!O639="ThiTN",TONGHOP!P639="LT",TONGHOP!P639="TN"),TONGHOP!J639=""),TONGHOP!G639,"")</f>
        <v/>
      </c>
      <c r="C639" t="str">
        <f>IF(AND(TONGHOP!N639=$B$1,OR(TONGHOP!O639="ThiTN",TONGHOP!P639="LT",TONGHOP!P639="TN"),TONGHOP!J639=""),TONGHOP!E639,"")</f>
        <v/>
      </c>
      <c r="D639" t="str">
        <f>IF(AND(TONGHOP!N639=$B$1,OR(TONGHOP!O639="ThiTN",TONGHOP!P639="LT",TONGHOP!P639="TN"),TONGHOP!J639=""),TONGHOP!H639,"")</f>
        <v/>
      </c>
      <c r="E639" t="str">
        <f>IF(AND(TONGHOP!N639=$B$1,OR(TONGHOP!O639="ThiTN",TONGHOP!P639="LT",TONGHOP!P639="TN"),TONGHOP!J639=""),TONGHOP!P639,"")</f>
        <v/>
      </c>
    </row>
    <row r="640" spans="1:5" hidden="1">
      <c r="A640" t="str">
        <f>IF(AND(TONGHOP!N640=$B$1,OR(TONGHOP!O640="ThiTN",TONGHOP!P640="LT",TONGHOP!P640="TN"),TONGHOP!J640=""),TONGHOP!B640,"")</f>
        <v/>
      </c>
      <c r="B640" t="str">
        <f>IF(AND(TONGHOP!N640=$B$1,OR(TONGHOP!O640="ThiTN",TONGHOP!P640="LT",TONGHOP!P640="TN"),TONGHOP!J640=""),TONGHOP!G640,"")</f>
        <v/>
      </c>
      <c r="C640" t="str">
        <f>IF(AND(TONGHOP!N640=$B$1,OR(TONGHOP!O640="ThiTN",TONGHOP!P640="LT",TONGHOP!P640="TN"),TONGHOP!J640=""),TONGHOP!E640,"")</f>
        <v/>
      </c>
      <c r="D640" t="str">
        <f>IF(AND(TONGHOP!N640=$B$1,OR(TONGHOP!O640="ThiTN",TONGHOP!P640="LT",TONGHOP!P640="TN"),TONGHOP!J640=""),TONGHOP!H640,"")</f>
        <v/>
      </c>
      <c r="E640" t="str">
        <f>IF(AND(TONGHOP!N640=$B$1,OR(TONGHOP!O640="ThiTN",TONGHOP!P640="LT",TONGHOP!P640="TN"),TONGHOP!J640=""),TONGHOP!P640,"")</f>
        <v/>
      </c>
    </row>
    <row r="641" spans="1:5" hidden="1">
      <c r="A641" t="str">
        <f>IF(AND(TONGHOP!N641=$B$1,OR(TONGHOP!O641="ThiTN",TONGHOP!P641="LT",TONGHOP!P641="TN"),TONGHOP!J641=""),TONGHOP!B641,"")</f>
        <v/>
      </c>
      <c r="B641" t="str">
        <f>IF(AND(TONGHOP!N641=$B$1,OR(TONGHOP!O641="ThiTN",TONGHOP!P641="LT",TONGHOP!P641="TN"),TONGHOP!J641=""),TONGHOP!G641,"")</f>
        <v/>
      </c>
      <c r="C641" t="str">
        <f>IF(AND(TONGHOP!N641=$B$1,OR(TONGHOP!O641="ThiTN",TONGHOP!P641="LT",TONGHOP!P641="TN"),TONGHOP!J641=""),TONGHOP!E641,"")</f>
        <v/>
      </c>
      <c r="D641" t="str">
        <f>IF(AND(TONGHOP!N641=$B$1,OR(TONGHOP!O641="ThiTN",TONGHOP!P641="LT",TONGHOP!P641="TN"),TONGHOP!J641=""),TONGHOP!H641,"")</f>
        <v/>
      </c>
      <c r="E641" t="str">
        <f>IF(AND(TONGHOP!N641=$B$1,OR(TONGHOP!O641="ThiTN",TONGHOP!P641="LT",TONGHOP!P641="TN"),TONGHOP!J641=""),TONGHOP!P641,"")</f>
        <v/>
      </c>
    </row>
    <row r="642" spans="1:5" hidden="1">
      <c r="A642" t="str">
        <f>IF(AND(TONGHOP!N642=$B$1,OR(TONGHOP!O642="ThiTN",TONGHOP!P642="LT",TONGHOP!P642="TN"),TONGHOP!J642=""),TONGHOP!B642,"")</f>
        <v/>
      </c>
      <c r="B642" t="str">
        <f>IF(AND(TONGHOP!N642=$B$1,OR(TONGHOP!O642="ThiTN",TONGHOP!P642="LT",TONGHOP!P642="TN"),TONGHOP!J642=""),TONGHOP!G642,"")</f>
        <v/>
      </c>
      <c r="C642" t="str">
        <f>IF(AND(TONGHOP!N642=$B$1,OR(TONGHOP!O642="ThiTN",TONGHOP!P642="LT",TONGHOP!P642="TN"),TONGHOP!J642=""),TONGHOP!E642,"")</f>
        <v/>
      </c>
      <c r="D642" t="str">
        <f>IF(AND(TONGHOP!N642=$B$1,OR(TONGHOP!O642="ThiTN",TONGHOP!P642="LT",TONGHOP!P642="TN"),TONGHOP!J642=""),TONGHOP!H642,"")</f>
        <v/>
      </c>
      <c r="E642" t="str">
        <f>IF(AND(TONGHOP!N642=$B$1,OR(TONGHOP!O642="ThiTN",TONGHOP!P642="LT",TONGHOP!P642="TN"),TONGHOP!J642=""),TONGHOP!P642,"")</f>
        <v/>
      </c>
    </row>
    <row r="643" spans="1:5" hidden="1">
      <c r="A643" t="str">
        <f>IF(AND(TONGHOP!N643=$B$1,OR(TONGHOP!O643="ThiTN",TONGHOP!P643="LT",TONGHOP!P643="TN"),TONGHOP!J643=""),TONGHOP!B643,"")</f>
        <v/>
      </c>
      <c r="B643" t="str">
        <f>IF(AND(TONGHOP!N643=$B$1,OR(TONGHOP!O643="ThiTN",TONGHOP!P643="LT",TONGHOP!P643="TN"),TONGHOP!J643=""),TONGHOP!G643,"")</f>
        <v/>
      </c>
      <c r="C643" t="str">
        <f>IF(AND(TONGHOP!N643=$B$1,OR(TONGHOP!O643="ThiTN",TONGHOP!P643="LT",TONGHOP!P643="TN"),TONGHOP!J643=""),TONGHOP!E643,"")</f>
        <v/>
      </c>
      <c r="D643" t="str">
        <f>IF(AND(TONGHOP!N643=$B$1,OR(TONGHOP!O643="ThiTN",TONGHOP!P643="LT",TONGHOP!P643="TN"),TONGHOP!J643=""),TONGHOP!H643,"")</f>
        <v/>
      </c>
      <c r="E643" t="str">
        <f>IF(AND(TONGHOP!N643=$B$1,OR(TONGHOP!O643="ThiTN",TONGHOP!P643="LT",TONGHOP!P643="TN"),TONGHOP!J643=""),TONGHOP!P643,"")</f>
        <v/>
      </c>
    </row>
    <row r="644" spans="1:5" hidden="1">
      <c r="A644" t="str">
        <f>IF(AND(TONGHOP!N644=$B$1,OR(TONGHOP!O644="ThiTN",TONGHOP!P644="LT",TONGHOP!P644="TN"),TONGHOP!J644=""),TONGHOP!B644,"")</f>
        <v/>
      </c>
      <c r="B644" t="str">
        <f>IF(AND(TONGHOP!N644=$B$1,OR(TONGHOP!O644="ThiTN",TONGHOP!P644="LT",TONGHOP!P644="TN"),TONGHOP!J644=""),TONGHOP!G644,"")</f>
        <v/>
      </c>
      <c r="C644" t="str">
        <f>IF(AND(TONGHOP!N644=$B$1,OR(TONGHOP!O644="ThiTN",TONGHOP!P644="LT",TONGHOP!P644="TN"),TONGHOP!J644=""),TONGHOP!E644,"")</f>
        <v/>
      </c>
      <c r="D644" t="str">
        <f>IF(AND(TONGHOP!N644=$B$1,OR(TONGHOP!O644="ThiTN",TONGHOP!P644="LT",TONGHOP!P644="TN"),TONGHOP!J644=""),TONGHOP!H644,"")</f>
        <v/>
      </c>
      <c r="E644" t="str">
        <f>IF(AND(TONGHOP!N644=$B$1,OR(TONGHOP!O644="ThiTN",TONGHOP!P644="LT",TONGHOP!P644="TN"),TONGHOP!J644=""),TONGHOP!P644,"")</f>
        <v/>
      </c>
    </row>
    <row r="645" spans="1:5" hidden="1">
      <c r="A645" t="str">
        <f>IF(AND(TONGHOP!N645=$B$1,OR(TONGHOP!O645="ThiTN",TONGHOP!P645="LT",TONGHOP!P645="TN"),TONGHOP!J645=""),TONGHOP!B645,"")</f>
        <v/>
      </c>
      <c r="B645" t="str">
        <f>IF(AND(TONGHOP!N645=$B$1,OR(TONGHOP!O645="ThiTN",TONGHOP!P645="LT",TONGHOP!P645="TN"),TONGHOP!J645=""),TONGHOP!G645,"")</f>
        <v/>
      </c>
      <c r="C645" t="str">
        <f>IF(AND(TONGHOP!N645=$B$1,OR(TONGHOP!O645="ThiTN",TONGHOP!P645="LT",TONGHOP!P645="TN"),TONGHOP!J645=""),TONGHOP!E645,"")</f>
        <v/>
      </c>
      <c r="D645" t="str">
        <f>IF(AND(TONGHOP!N645=$B$1,OR(TONGHOP!O645="ThiTN",TONGHOP!P645="LT",TONGHOP!P645="TN"),TONGHOP!J645=""),TONGHOP!H645,"")</f>
        <v/>
      </c>
      <c r="E645" t="str">
        <f>IF(AND(TONGHOP!N645=$B$1,OR(TONGHOP!O645="ThiTN",TONGHOP!P645="LT",TONGHOP!P645="TN"),TONGHOP!J645=""),TONGHOP!P645,"")</f>
        <v/>
      </c>
    </row>
    <row r="646" spans="1:5" hidden="1">
      <c r="A646" t="str">
        <f>IF(AND(TONGHOP!N646=$B$1,OR(TONGHOP!O646="ThiTN",TONGHOP!P646="LT",TONGHOP!P646="TN"),TONGHOP!J646=""),TONGHOP!B646,"")</f>
        <v/>
      </c>
      <c r="B646" t="str">
        <f>IF(AND(TONGHOP!N646=$B$1,OR(TONGHOP!O646="ThiTN",TONGHOP!P646="LT",TONGHOP!P646="TN"),TONGHOP!J646=""),TONGHOP!G646,"")</f>
        <v/>
      </c>
      <c r="C646" t="str">
        <f>IF(AND(TONGHOP!N646=$B$1,OR(TONGHOP!O646="ThiTN",TONGHOP!P646="LT",TONGHOP!P646="TN"),TONGHOP!J646=""),TONGHOP!E646,"")</f>
        <v/>
      </c>
      <c r="D646" t="str">
        <f>IF(AND(TONGHOP!N646=$B$1,OR(TONGHOP!O646="ThiTN",TONGHOP!P646="LT",TONGHOP!P646="TN"),TONGHOP!J646=""),TONGHOP!H646,"")</f>
        <v/>
      </c>
      <c r="E646" t="str">
        <f>IF(AND(TONGHOP!N646=$B$1,OR(TONGHOP!O646="ThiTN",TONGHOP!P646="LT",TONGHOP!P646="TN"),TONGHOP!J646=""),TONGHOP!P646,"")</f>
        <v/>
      </c>
    </row>
    <row r="647" spans="1:5" hidden="1">
      <c r="A647" t="str">
        <f>IF(AND(TONGHOP!N647=$B$1,OR(TONGHOP!O647="ThiTN",TONGHOP!P647="LT",TONGHOP!P647="TN"),TONGHOP!J647=""),TONGHOP!B647,"")</f>
        <v/>
      </c>
      <c r="B647" t="str">
        <f>IF(AND(TONGHOP!N647=$B$1,OR(TONGHOP!O647="ThiTN",TONGHOP!P647="LT",TONGHOP!P647="TN"),TONGHOP!J647=""),TONGHOP!G647,"")</f>
        <v/>
      </c>
      <c r="C647" t="str">
        <f>IF(AND(TONGHOP!N647=$B$1,OR(TONGHOP!O647="ThiTN",TONGHOP!P647="LT",TONGHOP!P647="TN"),TONGHOP!J647=""),TONGHOP!E647,"")</f>
        <v/>
      </c>
      <c r="D647" t="str">
        <f>IF(AND(TONGHOP!N647=$B$1,OR(TONGHOP!O647="ThiTN",TONGHOP!P647="LT",TONGHOP!P647="TN"),TONGHOP!J647=""),TONGHOP!H647,"")</f>
        <v/>
      </c>
      <c r="E647" t="str">
        <f>IF(AND(TONGHOP!N647=$B$1,OR(TONGHOP!O647="ThiTN",TONGHOP!P647="LT",TONGHOP!P647="TN"),TONGHOP!J647=""),TONGHOP!P647,"")</f>
        <v/>
      </c>
    </row>
    <row r="648" spans="1:5" hidden="1">
      <c r="A648" t="str">
        <f>IF(AND(TONGHOP!N648=$B$1,OR(TONGHOP!O648="ThiTN",TONGHOP!P648="LT",TONGHOP!P648="TN"),TONGHOP!J648=""),TONGHOP!B648,"")</f>
        <v/>
      </c>
      <c r="B648" t="str">
        <f>IF(AND(TONGHOP!N648=$B$1,OR(TONGHOP!O648="ThiTN",TONGHOP!P648="LT",TONGHOP!P648="TN"),TONGHOP!J648=""),TONGHOP!G648,"")</f>
        <v/>
      </c>
      <c r="C648" t="str">
        <f>IF(AND(TONGHOP!N648=$B$1,OR(TONGHOP!O648="ThiTN",TONGHOP!P648="LT",TONGHOP!P648="TN"),TONGHOP!J648=""),TONGHOP!E648,"")</f>
        <v/>
      </c>
      <c r="D648" t="str">
        <f>IF(AND(TONGHOP!N648=$B$1,OR(TONGHOP!O648="ThiTN",TONGHOP!P648="LT",TONGHOP!P648="TN"),TONGHOP!J648=""),TONGHOP!H648,"")</f>
        <v/>
      </c>
      <c r="E648" t="str">
        <f>IF(AND(TONGHOP!N648=$B$1,OR(TONGHOP!O648="ThiTN",TONGHOP!P648="LT",TONGHOP!P648="TN"),TONGHOP!J648=""),TONGHOP!P648,"")</f>
        <v/>
      </c>
    </row>
    <row r="649" spans="1:5" hidden="1">
      <c r="A649" t="str">
        <f>IF(AND(TONGHOP!N649=$B$1,OR(TONGHOP!O649="ThiTN",TONGHOP!P649="LT",TONGHOP!P649="TN"),TONGHOP!J649=""),TONGHOP!B649,"")</f>
        <v/>
      </c>
      <c r="B649" t="str">
        <f>IF(AND(TONGHOP!N649=$B$1,OR(TONGHOP!O649="ThiTN",TONGHOP!P649="LT",TONGHOP!P649="TN"),TONGHOP!J649=""),TONGHOP!G649,"")</f>
        <v/>
      </c>
      <c r="C649" t="str">
        <f>IF(AND(TONGHOP!N649=$B$1,OR(TONGHOP!O649="ThiTN",TONGHOP!P649="LT",TONGHOP!P649="TN"),TONGHOP!J649=""),TONGHOP!E649,"")</f>
        <v/>
      </c>
      <c r="D649" t="str">
        <f>IF(AND(TONGHOP!N649=$B$1,OR(TONGHOP!O649="ThiTN",TONGHOP!P649="LT",TONGHOP!P649="TN"),TONGHOP!J649=""),TONGHOP!H649,"")</f>
        <v/>
      </c>
      <c r="E649" t="str">
        <f>IF(AND(TONGHOP!N649=$B$1,OR(TONGHOP!O649="ThiTN",TONGHOP!P649="LT",TONGHOP!P649="TN"),TONGHOP!J649=""),TONGHOP!P649,"")</f>
        <v/>
      </c>
    </row>
    <row r="650" spans="1:5" hidden="1">
      <c r="A650" t="str">
        <f>IF(AND(TONGHOP!N650=$B$1,OR(TONGHOP!O650="ThiTN",TONGHOP!P650="LT",TONGHOP!P650="TN"),TONGHOP!J650=""),TONGHOP!B650,"")</f>
        <v/>
      </c>
      <c r="B650" t="str">
        <f>IF(AND(TONGHOP!N650=$B$1,OR(TONGHOP!O650="ThiTN",TONGHOP!P650="LT",TONGHOP!P650="TN"),TONGHOP!J650=""),TONGHOP!G650,"")</f>
        <v/>
      </c>
      <c r="C650" t="str">
        <f>IF(AND(TONGHOP!N650=$B$1,OR(TONGHOP!O650="ThiTN",TONGHOP!P650="LT",TONGHOP!P650="TN"),TONGHOP!J650=""),TONGHOP!E650,"")</f>
        <v/>
      </c>
      <c r="D650" t="str">
        <f>IF(AND(TONGHOP!N650=$B$1,OR(TONGHOP!O650="ThiTN",TONGHOP!P650="LT",TONGHOP!P650="TN"),TONGHOP!J650=""),TONGHOP!H650,"")</f>
        <v/>
      </c>
      <c r="E650" t="str">
        <f>IF(AND(TONGHOP!N650=$B$1,OR(TONGHOP!O650="ThiTN",TONGHOP!P650="LT",TONGHOP!P650="TN"),TONGHOP!J650=""),TONGHOP!P650,"")</f>
        <v/>
      </c>
    </row>
    <row r="651" spans="1:5" hidden="1">
      <c r="A651" t="str">
        <f>IF(AND(TONGHOP!N651=$B$1,OR(TONGHOP!O651="ThiTN",TONGHOP!P651="LT",TONGHOP!P651="TN"),TONGHOP!J651=""),TONGHOP!B651,"")</f>
        <v/>
      </c>
      <c r="B651" t="str">
        <f>IF(AND(TONGHOP!N651=$B$1,OR(TONGHOP!O651="ThiTN",TONGHOP!P651="LT",TONGHOP!P651="TN"),TONGHOP!J651=""),TONGHOP!G651,"")</f>
        <v/>
      </c>
      <c r="C651" t="str">
        <f>IF(AND(TONGHOP!N651=$B$1,OR(TONGHOP!O651="ThiTN",TONGHOP!P651="LT",TONGHOP!P651="TN"),TONGHOP!J651=""),TONGHOP!E651,"")</f>
        <v/>
      </c>
      <c r="D651" t="str">
        <f>IF(AND(TONGHOP!N651=$B$1,OR(TONGHOP!O651="ThiTN",TONGHOP!P651="LT",TONGHOP!P651="TN"),TONGHOP!J651=""),TONGHOP!H651,"")</f>
        <v/>
      </c>
      <c r="E651" t="str">
        <f>IF(AND(TONGHOP!N651=$B$1,OR(TONGHOP!O651="ThiTN",TONGHOP!P651="LT",TONGHOP!P651="TN"),TONGHOP!J651=""),TONGHOP!P651,"")</f>
        <v/>
      </c>
    </row>
    <row r="652" spans="1:5" hidden="1">
      <c r="A652" t="str">
        <f>IF(AND(TONGHOP!N652=$B$1,OR(TONGHOP!O652="ThiTN",TONGHOP!P652="LT",TONGHOP!P652="TN"),TONGHOP!J652=""),TONGHOP!B652,"")</f>
        <v/>
      </c>
      <c r="B652" t="str">
        <f>IF(AND(TONGHOP!N652=$B$1,OR(TONGHOP!O652="ThiTN",TONGHOP!P652="LT",TONGHOP!P652="TN"),TONGHOP!J652=""),TONGHOP!G652,"")</f>
        <v/>
      </c>
      <c r="C652" t="str">
        <f>IF(AND(TONGHOP!N652=$B$1,OR(TONGHOP!O652="ThiTN",TONGHOP!P652="LT",TONGHOP!P652="TN"),TONGHOP!J652=""),TONGHOP!E652,"")</f>
        <v/>
      </c>
      <c r="D652" t="str">
        <f>IF(AND(TONGHOP!N652=$B$1,OR(TONGHOP!O652="ThiTN",TONGHOP!P652="LT",TONGHOP!P652="TN"),TONGHOP!J652=""),TONGHOP!H652,"")</f>
        <v/>
      </c>
      <c r="E652" t="str">
        <f>IF(AND(TONGHOP!N652=$B$1,OR(TONGHOP!O652="ThiTN",TONGHOP!P652="LT",TONGHOP!P652="TN"),TONGHOP!J652=""),TONGHOP!P652,"")</f>
        <v/>
      </c>
    </row>
    <row r="653" spans="1:5" hidden="1">
      <c r="A653" t="str">
        <f>IF(AND(TONGHOP!N653=$B$1,OR(TONGHOP!O653="ThiTN",TONGHOP!P653="LT",TONGHOP!P653="TN"),TONGHOP!J653=""),TONGHOP!B653,"")</f>
        <v/>
      </c>
      <c r="B653" t="str">
        <f>IF(AND(TONGHOP!N653=$B$1,OR(TONGHOP!O653="ThiTN",TONGHOP!P653="LT",TONGHOP!P653="TN"),TONGHOP!J653=""),TONGHOP!G653,"")</f>
        <v/>
      </c>
      <c r="C653" t="str">
        <f>IF(AND(TONGHOP!N653=$B$1,OR(TONGHOP!O653="ThiTN",TONGHOP!P653="LT",TONGHOP!P653="TN"),TONGHOP!J653=""),TONGHOP!E653,"")</f>
        <v/>
      </c>
      <c r="D653" t="str">
        <f>IF(AND(TONGHOP!N653=$B$1,OR(TONGHOP!O653="ThiTN",TONGHOP!P653="LT",TONGHOP!P653="TN"),TONGHOP!J653=""),TONGHOP!H653,"")</f>
        <v/>
      </c>
      <c r="E653" t="str">
        <f>IF(AND(TONGHOP!N653=$B$1,OR(TONGHOP!O653="ThiTN",TONGHOP!P653="LT",TONGHOP!P653="TN"),TONGHOP!J653=""),TONGHOP!P653,"")</f>
        <v/>
      </c>
    </row>
    <row r="654" spans="1:5" hidden="1">
      <c r="A654" t="str">
        <f>IF(AND(TONGHOP!N654=$B$1,OR(TONGHOP!O654="ThiTN",TONGHOP!P654="LT",TONGHOP!P654="TN"),TONGHOP!J654=""),TONGHOP!B654,"")</f>
        <v/>
      </c>
      <c r="B654" t="str">
        <f>IF(AND(TONGHOP!N654=$B$1,OR(TONGHOP!O654="ThiTN",TONGHOP!P654="LT",TONGHOP!P654="TN"),TONGHOP!J654=""),TONGHOP!G654,"")</f>
        <v/>
      </c>
      <c r="C654" t="str">
        <f>IF(AND(TONGHOP!N654=$B$1,OR(TONGHOP!O654="ThiTN",TONGHOP!P654="LT",TONGHOP!P654="TN"),TONGHOP!J654=""),TONGHOP!E654,"")</f>
        <v/>
      </c>
      <c r="D654" t="str">
        <f>IF(AND(TONGHOP!N654=$B$1,OR(TONGHOP!O654="ThiTN",TONGHOP!P654="LT",TONGHOP!P654="TN"),TONGHOP!J654=""),TONGHOP!H654,"")</f>
        <v/>
      </c>
      <c r="E654" t="str">
        <f>IF(AND(TONGHOP!N654=$B$1,OR(TONGHOP!O654="ThiTN",TONGHOP!P654="LT",TONGHOP!P654="TN"),TONGHOP!J654=""),TONGHOP!P654,"")</f>
        <v/>
      </c>
    </row>
    <row r="655" spans="1:5" hidden="1">
      <c r="A655" t="str">
        <f>IF(AND(TONGHOP!N655=$B$1,OR(TONGHOP!O655="ThiTN",TONGHOP!P655="LT",TONGHOP!P655="TN"),TONGHOP!J655=""),TONGHOP!B655,"")</f>
        <v/>
      </c>
      <c r="B655" t="str">
        <f>IF(AND(TONGHOP!N655=$B$1,OR(TONGHOP!O655="ThiTN",TONGHOP!P655="LT",TONGHOP!P655="TN"),TONGHOP!J655=""),TONGHOP!G655,"")</f>
        <v/>
      </c>
      <c r="C655" t="str">
        <f>IF(AND(TONGHOP!N655=$B$1,OR(TONGHOP!O655="ThiTN",TONGHOP!P655="LT",TONGHOP!P655="TN"),TONGHOP!J655=""),TONGHOP!E655,"")</f>
        <v/>
      </c>
      <c r="D655" t="str">
        <f>IF(AND(TONGHOP!N655=$B$1,OR(TONGHOP!O655="ThiTN",TONGHOP!P655="LT",TONGHOP!P655="TN"),TONGHOP!J655=""),TONGHOP!H655,"")</f>
        <v/>
      </c>
      <c r="E655" t="str">
        <f>IF(AND(TONGHOP!N655=$B$1,OR(TONGHOP!O655="ThiTN",TONGHOP!P655="LT",TONGHOP!P655="TN"),TONGHOP!J655=""),TONGHOP!P655,"")</f>
        <v/>
      </c>
    </row>
    <row r="656" spans="1:5" hidden="1">
      <c r="A656" t="str">
        <f>IF(AND(TONGHOP!N656=$B$1,OR(TONGHOP!O656="ThiTN",TONGHOP!P656="LT",TONGHOP!P656="TN"),TONGHOP!J656=""),TONGHOP!B656,"")</f>
        <v/>
      </c>
      <c r="B656" t="str">
        <f>IF(AND(TONGHOP!N656=$B$1,OR(TONGHOP!O656="ThiTN",TONGHOP!P656="LT",TONGHOP!P656="TN"),TONGHOP!J656=""),TONGHOP!G656,"")</f>
        <v/>
      </c>
      <c r="C656" t="str">
        <f>IF(AND(TONGHOP!N656=$B$1,OR(TONGHOP!O656="ThiTN",TONGHOP!P656="LT",TONGHOP!P656="TN"),TONGHOP!J656=""),TONGHOP!E656,"")</f>
        <v/>
      </c>
      <c r="D656" t="str">
        <f>IF(AND(TONGHOP!N656=$B$1,OR(TONGHOP!O656="ThiTN",TONGHOP!P656="LT",TONGHOP!P656="TN"),TONGHOP!J656=""),TONGHOP!H656,"")</f>
        <v/>
      </c>
      <c r="E656" t="str">
        <f>IF(AND(TONGHOP!N656=$B$1,OR(TONGHOP!O656="ThiTN",TONGHOP!P656="LT",TONGHOP!P656="TN"),TONGHOP!J656=""),TONGHOP!P656,"")</f>
        <v/>
      </c>
    </row>
    <row r="657" spans="1:5" hidden="1">
      <c r="A657" t="str">
        <f>IF(AND(TONGHOP!N657=$B$1,OR(TONGHOP!O657="ThiTN",TONGHOP!P657="LT",TONGHOP!P657="TN"),TONGHOP!J657=""),TONGHOP!B657,"")</f>
        <v/>
      </c>
      <c r="B657" t="str">
        <f>IF(AND(TONGHOP!N657=$B$1,OR(TONGHOP!O657="ThiTN",TONGHOP!P657="LT",TONGHOP!P657="TN"),TONGHOP!J657=""),TONGHOP!G657,"")</f>
        <v/>
      </c>
      <c r="C657" t="str">
        <f>IF(AND(TONGHOP!N657=$B$1,OR(TONGHOP!O657="ThiTN",TONGHOP!P657="LT",TONGHOP!P657="TN"),TONGHOP!J657=""),TONGHOP!E657,"")</f>
        <v/>
      </c>
      <c r="D657" t="str">
        <f>IF(AND(TONGHOP!N657=$B$1,OR(TONGHOP!O657="ThiTN",TONGHOP!P657="LT",TONGHOP!P657="TN"),TONGHOP!J657=""),TONGHOP!H657,"")</f>
        <v/>
      </c>
      <c r="E657" t="str">
        <f>IF(AND(TONGHOP!N657=$B$1,OR(TONGHOP!O657="ThiTN",TONGHOP!P657="LT",TONGHOP!P657="TN"),TONGHOP!J657=""),TONGHOP!P657,"")</f>
        <v/>
      </c>
    </row>
    <row r="658" spans="1:5" hidden="1">
      <c r="A658" t="str">
        <f>IF(AND(TONGHOP!N658=$B$1,OR(TONGHOP!O658="ThiTN",TONGHOP!P658="LT",TONGHOP!P658="TN"),TONGHOP!J658=""),TONGHOP!B658,"")</f>
        <v/>
      </c>
      <c r="B658" t="str">
        <f>IF(AND(TONGHOP!N658=$B$1,OR(TONGHOP!O658="ThiTN",TONGHOP!P658="LT",TONGHOP!P658="TN"),TONGHOP!J658=""),TONGHOP!G658,"")</f>
        <v/>
      </c>
      <c r="C658" t="str">
        <f>IF(AND(TONGHOP!N658=$B$1,OR(TONGHOP!O658="ThiTN",TONGHOP!P658="LT",TONGHOP!P658="TN"),TONGHOP!J658=""),TONGHOP!E658,"")</f>
        <v/>
      </c>
      <c r="D658" t="str">
        <f>IF(AND(TONGHOP!N658=$B$1,OR(TONGHOP!O658="ThiTN",TONGHOP!P658="LT",TONGHOP!P658="TN"),TONGHOP!J658=""),TONGHOP!H658,"")</f>
        <v/>
      </c>
      <c r="E658" t="str">
        <f>IF(AND(TONGHOP!N658=$B$1,OR(TONGHOP!O658="ThiTN",TONGHOP!P658="LT",TONGHOP!P658="TN"),TONGHOP!J658=""),TONGHOP!P658,"")</f>
        <v/>
      </c>
    </row>
    <row r="659" spans="1:5" hidden="1">
      <c r="A659" t="str">
        <f>IF(AND(TONGHOP!N659=$B$1,OR(TONGHOP!O659="ThiTN",TONGHOP!P659="LT",TONGHOP!P659="TN"),TONGHOP!J659=""),TONGHOP!B659,"")</f>
        <v/>
      </c>
      <c r="B659" t="str">
        <f>IF(AND(TONGHOP!N659=$B$1,OR(TONGHOP!O659="ThiTN",TONGHOP!P659="LT",TONGHOP!P659="TN"),TONGHOP!J659=""),TONGHOP!G659,"")</f>
        <v/>
      </c>
      <c r="C659" t="str">
        <f>IF(AND(TONGHOP!N659=$B$1,OR(TONGHOP!O659="ThiTN",TONGHOP!P659="LT",TONGHOP!P659="TN"),TONGHOP!J659=""),TONGHOP!E659,"")</f>
        <v/>
      </c>
      <c r="D659" t="str">
        <f>IF(AND(TONGHOP!N659=$B$1,OR(TONGHOP!O659="ThiTN",TONGHOP!P659="LT",TONGHOP!P659="TN"),TONGHOP!J659=""),TONGHOP!H659,"")</f>
        <v/>
      </c>
      <c r="E659" t="str">
        <f>IF(AND(TONGHOP!N659=$B$1,OR(TONGHOP!O659="ThiTN",TONGHOP!P659="LT",TONGHOP!P659="TN"),TONGHOP!J659=""),TONGHOP!P659,"")</f>
        <v/>
      </c>
    </row>
    <row r="660" spans="1:5" hidden="1">
      <c r="A660" t="str">
        <f>IF(AND(TONGHOP!N660=$B$1,OR(TONGHOP!O660="ThiTN",TONGHOP!P660="LT",TONGHOP!P660="TN"),TONGHOP!J660=""),TONGHOP!B660,"")</f>
        <v/>
      </c>
      <c r="B660" t="str">
        <f>IF(AND(TONGHOP!N660=$B$1,OR(TONGHOP!O660="ThiTN",TONGHOP!P660="LT",TONGHOP!P660="TN"),TONGHOP!J660=""),TONGHOP!G660,"")</f>
        <v/>
      </c>
      <c r="C660" t="str">
        <f>IF(AND(TONGHOP!N660=$B$1,OR(TONGHOP!O660="ThiTN",TONGHOP!P660="LT",TONGHOP!P660="TN"),TONGHOP!J660=""),TONGHOP!E660,"")</f>
        <v/>
      </c>
      <c r="D660" t="str">
        <f>IF(AND(TONGHOP!N660=$B$1,OR(TONGHOP!O660="ThiTN",TONGHOP!P660="LT",TONGHOP!P660="TN"),TONGHOP!J660=""),TONGHOP!H660,"")</f>
        <v/>
      </c>
      <c r="E660" t="str">
        <f>IF(AND(TONGHOP!N660=$B$1,OR(TONGHOP!O660="ThiTN",TONGHOP!P660="LT",TONGHOP!P660="TN"),TONGHOP!J660=""),TONGHOP!P660,"")</f>
        <v/>
      </c>
    </row>
    <row r="661" spans="1:5" hidden="1">
      <c r="A661" t="str">
        <f>IF(AND(TONGHOP!N661=$B$1,OR(TONGHOP!O661="ThiTN",TONGHOP!P661="LT",TONGHOP!P661="TN"),TONGHOP!J661=""),TONGHOP!B661,"")</f>
        <v/>
      </c>
      <c r="B661" t="str">
        <f>IF(AND(TONGHOP!N661=$B$1,OR(TONGHOP!O661="ThiTN",TONGHOP!P661="LT",TONGHOP!P661="TN"),TONGHOP!J661=""),TONGHOP!G661,"")</f>
        <v/>
      </c>
      <c r="C661" t="str">
        <f>IF(AND(TONGHOP!N661=$B$1,OR(TONGHOP!O661="ThiTN",TONGHOP!P661="LT",TONGHOP!P661="TN"),TONGHOP!J661=""),TONGHOP!E661,"")</f>
        <v/>
      </c>
      <c r="D661" t="str">
        <f>IF(AND(TONGHOP!N661=$B$1,OR(TONGHOP!O661="ThiTN",TONGHOP!P661="LT",TONGHOP!P661="TN"),TONGHOP!J661=""),TONGHOP!H661,"")</f>
        <v/>
      </c>
      <c r="E661" t="str">
        <f>IF(AND(TONGHOP!N661=$B$1,OR(TONGHOP!O661="ThiTN",TONGHOP!P661="LT",TONGHOP!P661="TN"),TONGHOP!J661=""),TONGHOP!P661,"")</f>
        <v/>
      </c>
    </row>
    <row r="662" spans="1:5" hidden="1">
      <c r="A662" t="str">
        <f>IF(AND(TONGHOP!N662=$B$1,OR(TONGHOP!O662="ThiTN",TONGHOP!P662="LT",TONGHOP!P662="TN"),TONGHOP!J662=""),TONGHOP!B662,"")</f>
        <v/>
      </c>
      <c r="B662" t="str">
        <f>IF(AND(TONGHOP!N662=$B$1,OR(TONGHOP!O662="ThiTN",TONGHOP!P662="LT",TONGHOP!P662="TN"),TONGHOP!J662=""),TONGHOP!G662,"")</f>
        <v/>
      </c>
      <c r="C662" t="str">
        <f>IF(AND(TONGHOP!N662=$B$1,OR(TONGHOP!O662="ThiTN",TONGHOP!P662="LT",TONGHOP!P662="TN"),TONGHOP!J662=""),TONGHOP!E662,"")</f>
        <v/>
      </c>
      <c r="D662" t="str">
        <f>IF(AND(TONGHOP!N662=$B$1,OR(TONGHOP!O662="ThiTN",TONGHOP!P662="LT",TONGHOP!P662="TN"),TONGHOP!J662=""),TONGHOP!H662,"")</f>
        <v/>
      </c>
      <c r="E662" t="str">
        <f>IF(AND(TONGHOP!N662=$B$1,OR(TONGHOP!O662="ThiTN",TONGHOP!P662="LT",TONGHOP!P662="TN"),TONGHOP!J662=""),TONGHOP!P662,"")</f>
        <v/>
      </c>
    </row>
    <row r="663" spans="1:5" hidden="1">
      <c r="A663" t="str">
        <f>IF(AND(TONGHOP!N663=$B$1,OR(TONGHOP!O663="ThiTN",TONGHOP!P663="LT",TONGHOP!P663="TN"),TONGHOP!J663=""),TONGHOP!B663,"")</f>
        <v/>
      </c>
      <c r="B663" t="str">
        <f>IF(AND(TONGHOP!N663=$B$1,OR(TONGHOP!O663="ThiTN",TONGHOP!P663="LT",TONGHOP!P663="TN"),TONGHOP!J663=""),TONGHOP!G663,"")</f>
        <v/>
      </c>
      <c r="C663" t="str">
        <f>IF(AND(TONGHOP!N663=$B$1,OR(TONGHOP!O663="ThiTN",TONGHOP!P663="LT",TONGHOP!P663="TN"),TONGHOP!J663=""),TONGHOP!E663,"")</f>
        <v/>
      </c>
      <c r="D663" t="str">
        <f>IF(AND(TONGHOP!N663=$B$1,OR(TONGHOP!O663="ThiTN",TONGHOP!P663="LT",TONGHOP!P663="TN"),TONGHOP!J663=""),TONGHOP!H663,"")</f>
        <v/>
      </c>
      <c r="E663" t="str">
        <f>IF(AND(TONGHOP!N663=$B$1,OR(TONGHOP!O663="ThiTN",TONGHOP!P663="LT",TONGHOP!P663="TN"),TONGHOP!J663=""),TONGHOP!P663,"")</f>
        <v/>
      </c>
    </row>
    <row r="664" spans="1:5" hidden="1">
      <c r="A664" t="str">
        <f>IF(AND(TONGHOP!N664=$B$1,OR(TONGHOP!O664="ThiTN",TONGHOP!P664="LT",TONGHOP!P664="TN"),TONGHOP!J664=""),TONGHOP!B664,"")</f>
        <v/>
      </c>
      <c r="B664" t="str">
        <f>IF(AND(TONGHOP!N664=$B$1,OR(TONGHOP!O664="ThiTN",TONGHOP!P664="LT",TONGHOP!P664="TN"),TONGHOP!J664=""),TONGHOP!G664,"")</f>
        <v/>
      </c>
      <c r="C664" t="str">
        <f>IF(AND(TONGHOP!N664=$B$1,OR(TONGHOP!O664="ThiTN",TONGHOP!P664="LT",TONGHOP!P664="TN"),TONGHOP!J664=""),TONGHOP!E664,"")</f>
        <v/>
      </c>
      <c r="D664" t="str">
        <f>IF(AND(TONGHOP!N664=$B$1,OR(TONGHOP!O664="ThiTN",TONGHOP!P664="LT",TONGHOP!P664="TN"),TONGHOP!J664=""),TONGHOP!H664,"")</f>
        <v/>
      </c>
      <c r="E664" t="str">
        <f>IF(AND(TONGHOP!N664=$B$1,OR(TONGHOP!O664="ThiTN",TONGHOP!P664="LT",TONGHOP!P664="TN"),TONGHOP!J664=""),TONGHOP!P664,"")</f>
        <v/>
      </c>
    </row>
    <row r="665" spans="1:5" hidden="1">
      <c r="A665" t="str">
        <f>IF(AND(TONGHOP!N665=$B$1,OR(TONGHOP!O665="ThiTN",TONGHOP!P665="LT",TONGHOP!P665="TN"),TONGHOP!J665=""),TONGHOP!B665,"")</f>
        <v/>
      </c>
      <c r="B665" t="str">
        <f>IF(AND(TONGHOP!N665=$B$1,OR(TONGHOP!O665="ThiTN",TONGHOP!P665="LT",TONGHOP!P665="TN"),TONGHOP!J665=""),TONGHOP!G665,"")</f>
        <v/>
      </c>
      <c r="C665" t="str">
        <f>IF(AND(TONGHOP!N665=$B$1,OR(TONGHOP!O665="ThiTN",TONGHOP!P665="LT",TONGHOP!P665="TN"),TONGHOP!J665=""),TONGHOP!E665,"")</f>
        <v/>
      </c>
      <c r="D665" t="str">
        <f>IF(AND(TONGHOP!N665=$B$1,OR(TONGHOP!O665="ThiTN",TONGHOP!P665="LT",TONGHOP!P665="TN"),TONGHOP!J665=""),TONGHOP!H665,"")</f>
        <v/>
      </c>
      <c r="E665" t="str">
        <f>IF(AND(TONGHOP!N665=$B$1,OR(TONGHOP!O665="ThiTN",TONGHOP!P665="LT",TONGHOP!P665="TN"),TONGHOP!J665=""),TONGHOP!P665,"")</f>
        <v/>
      </c>
    </row>
    <row r="666" spans="1:5" hidden="1">
      <c r="A666" t="str">
        <f>IF(AND(TONGHOP!N666=$B$1,OR(TONGHOP!O666="ThiTN",TONGHOP!P666="LT",TONGHOP!P666="TN"),TONGHOP!J666=""),TONGHOP!B666,"")</f>
        <v/>
      </c>
      <c r="B666" t="str">
        <f>IF(AND(TONGHOP!N666=$B$1,OR(TONGHOP!O666="ThiTN",TONGHOP!P666="LT",TONGHOP!P666="TN"),TONGHOP!J666=""),TONGHOP!G666,"")</f>
        <v/>
      </c>
      <c r="C666" t="str">
        <f>IF(AND(TONGHOP!N666=$B$1,OR(TONGHOP!O666="ThiTN",TONGHOP!P666="LT",TONGHOP!P666="TN"),TONGHOP!J666=""),TONGHOP!E666,"")</f>
        <v/>
      </c>
      <c r="D666" t="str">
        <f>IF(AND(TONGHOP!N666=$B$1,OR(TONGHOP!O666="ThiTN",TONGHOP!P666="LT",TONGHOP!P666="TN"),TONGHOP!J666=""),TONGHOP!H666,"")</f>
        <v/>
      </c>
      <c r="E666" t="str">
        <f>IF(AND(TONGHOP!N666=$B$1,OR(TONGHOP!O666="ThiTN",TONGHOP!P666="LT",TONGHOP!P666="TN"),TONGHOP!J666=""),TONGHOP!P666,"")</f>
        <v/>
      </c>
    </row>
    <row r="667" spans="1:5" hidden="1">
      <c r="A667" t="str">
        <f>IF(AND(TONGHOP!N667=$B$1,OR(TONGHOP!O667="ThiTN",TONGHOP!P667="LT",TONGHOP!P667="TN"),TONGHOP!J667=""),TONGHOP!B667,"")</f>
        <v/>
      </c>
      <c r="B667" t="str">
        <f>IF(AND(TONGHOP!N667=$B$1,OR(TONGHOP!O667="ThiTN",TONGHOP!P667="LT",TONGHOP!P667="TN"),TONGHOP!J667=""),TONGHOP!G667,"")</f>
        <v/>
      </c>
      <c r="C667" t="str">
        <f>IF(AND(TONGHOP!N667=$B$1,OR(TONGHOP!O667="ThiTN",TONGHOP!P667="LT",TONGHOP!P667="TN"),TONGHOP!J667=""),TONGHOP!E667,"")</f>
        <v/>
      </c>
      <c r="D667" t="str">
        <f>IF(AND(TONGHOP!N667=$B$1,OR(TONGHOP!O667="ThiTN",TONGHOP!P667="LT",TONGHOP!P667="TN"),TONGHOP!J667=""),TONGHOP!H667,"")</f>
        <v/>
      </c>
      <c r="E667" t="str">
        <f>IF(AND(TONGHOP!N667=$B$1,OR(TONGHOP!O667="ThiTN",TONGHOP!P667="LT",TONGHOP!P667="TN"),TONGHOP!J667=""),TONGHOP!P667,"")</f>
        <v/>
      </c>
    </row>
    <row r="668" spans="1:5" hidden="1">
      <c r="A668" t="str">
        <f>IF(AND(TONGHOP!N668=$B$1,OR(TONGHOP!O668="ThiTN",TONGHOP!P668="LT",TONGHOP!P668="TN"),TONGHOP!J668=""),TONGHOP!B668,"")</f>
        <v/>
      </c>
      <c r="B668" t="str">
        <f>IF(AND(TONGHOP!N668=$B$1,OR(TONGHOP!O668="ThiTN",TONGHOP!P668="LT",TONGHOP!P668="TN"),TONGHOP!J668=""),TONGHOP!G668,"")</f>
        <v/>
      </c>
      <c r="C668" t="str">
        <f>IF(AND(TONGHOP!N668=$B$1,OR(TONGHOP!O668="ThiTN",TONGHOP!P668="LT",TONGHOP!P668="TN"),TONGHOP!J668=""),TONGHOP!E668,"")</f>
        <v/>
      </c>
      <c r="D668" t="str">
        <f>IF(AND(TONGHOP!N668=$B$1,OR(TONGHOP!O668="ThiTN",TONGHOP!P668="LT",TONGHOP!P668="TN"),TONGHOP!J668=""),TONGHOP!H668,"")</f>
        <v/>
      </c>
      <c r="E668" t="str">
        <f>IF(AND(TONGHOP!N668=$B$1,OR(TONGHOP!O668="ThiTN",TONGHOP!P668="LT",TONGHOP!P668="TN"),TONGHOP!J668=""),TONGHOP!P668,"")</f>
        <v/>
      </c>
    </row>
    <row r="669" spans="1:5" hidden="1">
      <c r="A669" t="str">
        <f>IF(AND(TONGHOP!N669=$B$1,OR(TONGHOP!O669="ThiTN",TONGHOP!P669="LT",TONGHOP!P669="TN"),TONGHOP!J669=""),TONGHOP!B669,"")</f>
        <v/>
      </c>
      <c r="B669" t="str">
        <f>IF(AND(TONGHOP!N669=$B$1,OR(TONGHOP!O669="ThiTN",TONGHOP!P669="LT",TONGHOP!P669="TN"),TONGHOP!J669=""),TONGHOP!G669,"")</f>
        <v/>
      </c>
      <c r="C669" t="str">
        <f>IF(AND(TONGHOP!N669=$B$1,OR(TONGHOP!O669="ThiTN",TONGHOP!P669="LT",TONGHOP!P669="TN"),TONGHOP!J669=""),TONGHOP!E669,"")</f>
        <v/>
      </c>
      <c r="D669" t="str">
        <f>IF(AND(TONGHOP!N669=$B$1,OR(TONGHOP!O669="ThiTN",TONGHOP!P669="LT",TONGHOP!P669="TN"),TONGHOP!J669=""),TONGHOP!H669,"")</f>
        <v/>
      </c>
      <c r="E669" t="str">
        <f>IF(AND(TONGHOP!N669=$B$1,OR(TONGHOP!O669="ThiTN",TONGHOP!P669="LT",TONGHOP!P669="TN"),TONGHOP!J669=""),TONGHOP!P669,"")</f>
        <v/>
      </c>
    </row>
    <row r="670" spans="1:5" hidden="1">
      <c r="A670" t="str">
        <f>IF(AND(TONGHOP!N670=$B$1,OR(TONGHOP!O670="ThiTN",TONGHOP!P670="LT",TONGHOP!P670="TN"),TONGHOP!J670=""),TONGHOP!B670,"")</f>
        <v/>
      </c>
      <c r="B670" t="str">
        <f>IF(AND(TONGHOP!N670=$B$1,OR(TONGHOP!O670="ThiTN",TONGHOP!P670="LT",TONGHOP!P670="TN"),TONGHOP!J670=""),TONGHOP!G670,"")</f>
        <v/>
      </c>
      <c r="C670" t="str">
        <f>IF(AND(TONGHOP!N670=$B$1,OR(TONGHOP!O670="ThiTN",TONGHOP!P670="LT",TONGHOP!P670="TN"),TONGHOP!J670=""),TONGHOP!E670,"")</f>
        <v/>
      </c>
      <c r="D670" t="str">
        <f>IF(AND(TONGHOP!N670=$B$1,OR(TONGHOP!O670="ThiTN",TONGHOP!P670="LT",TONGHOP!P670="TN"),TONGHOP!J670=""),TONGHOP!H670,"")</f>
        <v/>
      </c>
      <c r="E670" t="str">
        <f>IF(AND(TONGHOP!N670=$B$1,OR(TONGHOP!O670="ThiTN",TONGHOP!P670="LT",TONGHOP!P670="TN"),TONGHOP!J670=""),TONGHOP!P670,"")</f>
        <v/>
      </c>
    </row>
    <row r="671" spans="1:5" hidden="1">
      <c r="A671" t="str">
        <f>IF(AND(TONGHOP!N671=$B$1,OR(TONGHOP!O671="ThiTN",TONGHOP!P671="LT",TONGHOP!P671="TN"),TONGHOP!J671=""),TONGHOP!B671,"")</f>
        <v/>
      </c>
      <c r="B671" t="str">
        <f>IF(AND(TONGHOP!N671=$B$1,OR(TONGHOP!O671="ThiTN",TONGHOP!P671="LT",TONGHOP!P671="TN"),TONGHOP!J671=""),TONGHOP!G671,"")</f>
        <v/>
      </c>
      <c r="C671" t="str">
        <f>IF(AND(TONGHOP!N671=$B$1,OR(TONGHOP!O671="ThiTN",TONGHOP!P671="LT",TONGHOP!P671="TN"),TONGHOP!J671=""),TONGHOP!E671,"")</f>
        <v/>
      </c>
      <c r="D671" t="str">
        <f>IF(AND(TONGHOP!N671=$B$1,OR(TONGHOP!O671="ThiTN",TONGHOP!P671="LT",TONGHOP!P671="TN"),TONGHOP!J671=""),TONGHOP!H671,"")</f>
        <v/>
      </c>
      <c r="E671" t="str">
        <f>IF(AND(TONGHOP!N671=$B$1,OR(TONGHOP!O671="ThiTN",TONGHOP!P671="LT",TONGHOP!P671="TN"),TONGHOP!J671=""),TONGHOP!P671,"")</f>
        <v/>
      </c>
    </row>
    <row r="672" spans="1:5" hidden="1">
      <c r="A672" t="str">
        <f>IF(AND(TONGHOP!N672=$B$1,OR(TONGHOP!O672="ThiTN",TONGHOP!P672="LT",TONGHOP!P672="TN"),TONGHOP!J672=""),TONGHOP!B672,"")</f>
        <v/>
      </c>
      <c r="B672" t="str">
        <f>IF(AND(TONGHOP!N672=$B$1,OR(TONGHOP!O672="ThiTN",TONGHOP!P672="LT",TONGHOP!P672="TN"),TONGHOP!J672=""),TONGHOP!G672,"")</f>
        <v/>
      </c>
      <c r="C672" t="str">
        <f>IF(AND(TONGHOP!N672=$B$1,OR(TONGHOP!O672="ThiTN",TONGHOP!P672="LT",TONGHOP!P672="TN"),TONGHOP!J672=""),TONGHOP!E672,"")</f>
        <v/>
      </c>
      <c r="D672" t="str">
        <f>IF(AND(TONGHOP!N672=$B$1,OR(TONGHOP!O672="ThiTN",TONGHOP!P672="LT",TONGHOP!P672="TN"),TONGHOP!J672=""),TONGHOP!H672,"")</f>
        <v/>
      </c>
      <c r="E672" t="str">
        <f>IF(AND(TONGHOP!N672=$B$1,OR(TONGHOP!O672="ThiTN",TONGHOP!P672="LT",TONGHOP!P672="TN"),TONGHOP!J672=""),TONGHOP!P672,"")</f>
        <v/>
      </c>
    </row>
    <row r="673" spans="1:5" hidden="1">
      <c r="A673" t="str">
        <f>IF(AND(TONGHOP!N673=$B$1,OR(TONGHOP!O673="ThiTN",TONGHOP!P673="LT",TONGHOP!P673="TN"),TONGHOP!J673=""),TONGHOP!B673,"")</f>
        <v/>
      </c>
      <c r="B673" t="str">
        <f>IF(AND(TONGHOP!N673=$B$1,OR(TONGHOP!O673="ThiTN",TONGHOP!P673="LT",TONGHOP!P673="TN"),TONGHOP!J673=""),TONGHOP!G673,"")</f>
        <v/>
      </c>
      <c r="C673" t="str">
        <f>IF(AND(TONGHOP!N673=$B$1,OR(TONGHOP!O673="ThiTN",TONGHOP!P673="LT",TONGHOP!P673="TN"),TONGHOP!J673=""),TONGHOP!E673,"")</f>
        <v/>
      </c>
      <c r="D673" t="str">
        <f>IF(AND(TONGHOP!N673=$B$1,OR(TONGHOP!O673="ThiTN",TONGHOP!P673="LT",TONGHOP!P673="TN"),TONGHOP!J673=""),TONGHOP!H673,"")</f>
        <v/>
      </c>
      <c r="E673" t="str">
        <f>IF(AND(TONGHOP!N673=$B$1,OR(TONGHOP!O673="ThiTN",TONGHOP!P673="LT",TONGHOP!P673="TN"),TONGHOP!J673=""),TONGHOP!P673,"")</f>
        <v/>
      </c>
    </row>
    <row r="674" spans="1:5" hidden="1">
      <c r="A674" t="str">
        <f>IF(AND(TONGHOP!N674=$B$1,OR(TONGHOP!O674="ThiTN",TONGHOP!P674="LT",TONGHOP!P674="TN"),TONGHOP!J674=""),TONGHOP!B674,"")</f>
        <v/>
      </c>
      <c r="B674" t="str">
        <f>IF(AND(TONGHOP!N674=$B$1,OR(TONGHOP!O674="ThiTN",TONGHOP!P674="LT",TONGHOP!P674="TN"),TONGHOP!J674=""),TONGHOP!G674,"")</f>
        <v/>
      </c>
      <c r="C674" t="str">
        <f>IF(AND(TONGHOP!N674=$B$1,OR(TONGHOP!O674="ThiTN",TONGHOP!P674="LT",TONGHOP!P674="TN"),TONGHOP!J674=""),TONGHOP!E674,"")</f>
        <v/>
      </c>
      <c r="D674" t="str">
        <f>IF(AND(TONGHOP!N674=$B$1,OR(TONGHOP!O674="ThiTN",TONGHOP!P674="LT",TONGHOP!P674="TN"),TONGHOP!J674=""),TONGHOP!H674,"")</f>
        <v/>
      </c>
      <c r="E674" t="str">
        <f>IF(AND(TONGHOP!N674=$B$1,OR(TONGHOP!O674="ThiTN",TONGHOP!P674="LT",TONGHOP!P674="TN"),TONGHOP!J674=""),TONGHOP!P674,"")</f>
        <v/>
      </c>
    </row>
    <row r="675" spans="1:5" hidden="1">
      <c r="A675" t="str">
        <f>IF(AND(TONGHOP!N675=$B$1,OR(TONGHOP!O675="ThiTN",TONGHOP!P675="LT",TONGHOP!P675="TN"),TONGHOP!J675=""),TONGHOP!B675,"")</f>
        <v/>
      </c>
      <c r="B675" t="str">
        <f>IF(AND(TONGHOP!N675=$B$1,OR(TONGHOP!O675="ThiTN",TONGHOP!P675="LT",TONGHOP!P675="TN"),TONGHOP!J675=""),TONGHOP!G675,"")</f>
        <v/>
      </c>
      <c r="C675" t="str">
        <f>IF(AND(TONGHOP!N675=$B$1,OR(TONGHOP!O675="ThiTN",TONGHOP!P675="LT",TONGHOP!P675="TN"),TONGHOP!J675=""),TONGHOP!E675,"")</f>
        <v/>
      </c>
      <c r="D675" t="str">
        <f>IF(AND(TONGHOP!N675=$B$1,OR(TONGHOP!O675="ThiTN",TONGHOP!P675="LT",TONGHOP!P675="TN"),TONGHOP!J675=""),TONGHOP!H675,"")</f>
        <v/>
      </c>
      <c r="E675" t="str">
        <f>IF(AND(TONGHOP!N675=$B$1,OR(TONGHOP!O675="ThiTN",TONGHOP!P675="LT",TONGHOP!P675="TN"),TONGHOP!J675=""),TONGHOP!P675,"")</f>
        <v/>
      </c>
    </row>
    <row r="676" spans="1:5" hidden="1">
      <c r="A676" t="str">
        <f>IF(AND(TONGHOP!N676=$B$1,OR(TONGHOP!O676="ThiTN",TONGHOP!P676="LT",TONGHOP!P676="TN"),TONGHOP!J676=""),TONGHOP!B676,"")</f>
        <v/>
      </c>
      <c r="B676" t="str">
        <f>IF(AND(TONGHOP!N676=$B$1,OR(TONGHOP!O676="ThiTN",TONGHOP!P676="LT",TONGHOP!P676="TN"),TONGHOP!J676=""),TONGHOP!G676,"")</f>
        <v/>
      </c>
      <c r="C676" t="str">
        <f>IF(AND(TONGHOP!N676=$B$1,OR(TONGHOP!O676="ThiTN",TONGHOP!P676="LT",TONGHOP!P676="TN"),TONGHOP!J676=""),TONGHOP!E676,"")</f>
        <v/>
      </c>
      <c r="D676" t="str">
        <f>IF(AND(TONGHOP!N676=$B$1,OR(TONGHOP!O676="ThiTN",TONGHOP!P676="LT",TONGHOP!P676="TN"),TONGHOP!J676=""),TONGHOP!H676,"")</f>
        <v/>
      </c>
      <c r="E676" t="str">
        <f>IF(AND(TONGHOP!N676=$B$1,OR(TONGHOP!O676="ThiTN",TONGHOP!P676="LT",TONGHOP!P676="TN"),TONGHOP!J676=""),TONGHOP!P676,"")</f>
        <v/>
      </c>
    </row>
    <row r="677" spans="1:5" hidden="1">
      <c r="A677" t="str">
        <f>IF(AND(TONGHOP!N677=$B$1,OR(TONGHOP!O677="ThiTN",TONGHOP!P677="LT",TONGHOP!P677="TN"),TONGHOP!J677=""),TONGHOP!B677,"")</f>
        <v/>
      </c>
      <c r="B677" t="str">
        <f>IF(AND(TONGHOP!N677=$B$1,OR(TONGHOP!O677="ThiTN",TONGHOP!P677="LT",TONGHOP!P677="TN"),TONGHOP!J677=""),TONGHOP!G677,"")</f>
        <v/>
      </c>
      <c r="C677" t="str">
        <f>IF(AND(TONGHOP!N677=$B$1,OR(TONGHOP!O677="ThiTN",TONGHOP!P677="LT",TONGHOP!P677="TN"),TONGHOP!J677=""),TONGHOP!E677,"")</f>
        <v/>
      </c>
      <c r="D677" t="str">
        <f>IF(AND(TONGHOP!N677=$B$1,OR(TONGHOP!O677="ThiTN",TONGHOP!P677="LT",TONGHOP!P677="TN"),TONGHOP!J677=""),TONGHOP!H677,"")</f>
        <v/>
      </c>
      <c r="E677" t="str">
        <f>IF(AND(TONGHOP!N677=$B$1,OR(TONGHOP!O677="ThiTN",TONGHOP!P677="LT",TONGHOP!P677="TN"),TONGHOP!J677=""),TONGHOP!P677,"")</f>
        <v/>
      </c>
    </row>
    <row r="678" spans="1:5" hidden="1">
      <c r="A678" t="str">
        <f>IF(AND(TONGHOP!N678=$B$1,OR(TONGHOP!O678="ThiTN",TONGHOP!P678="LT",TONGHOP!P678="TN"),TONGHOP!J678=""),TONGHOP!B678,"")</f>
        <v/>
      </c>
      <c r="B678" t="str">
        <f>IF(AND(TONGHOP!N678=$B$1,OR(TONGHOP!O678="ThiTN",TONGHOP!P678="LT",TONGHOP!P678="TN"),TONGHOP!J678=""),TONGHOP!G678,"")</f>
        <v/>
      </c>
      <c r="C678" t="str">
        <f>IF(AND(TONGHOP!N678=$B$1,OR(TONGHOP!O678="ThiTN",TONGHOP!P678="LT",TONGHOP!P678="TN"),TONGHOP!J678=""),TONGHOP!E678,"")</f>
        <v/>
      </c>
      <c r="D678" t="str">
        <f>IF(AND(TONGHOP!N678=$B$1,OR(TONGHOP!O678="ThiTN",TONGHOP!P678="LT",TONGHOP!P678="TN"),TONGHOP!J678=""),TONGHOP!H678,"")</f>
        <v/>
      </c>
      <c r="E678" t="str">
        <f>IF(AND(TONGHOP!N678=$B$1,OR(TONGHOP!O678="ThiTN",TONGHOP!P678="LT",TONGHOP!P678="TN"),TONGHOP!J678=""),TONGHOP!P678,"")</f>
        <v/>
      </c>
    </row>
    <row r="679" spans="1:5" hidden="1">
      <c r="A679" t="str">
        <f>IF(AND(TONGHOP!N679=$B$1,OR(TONGHOP!O679="ThiTN",TONGHOP!P679="LT",TONGHOP!P679="TN"),TONGHOP!J679=""),TONGHOP!B679,"")</f>
        <v/>
      </c>
      <c r="B679" t="str">
        <f>IF(AND(TONGHOP!N679=$B$1,OR(TONGHOP!O679="ThiTN",TONGHOP!P679="LT",TONGHOP!P679="TN"),TONGHOP!J679=""),TONGHOP!G679,"")</f>
        <v/>
      </c>
      <c r="C679" t="str">
        <f>IF(AND(TONGHOP!N679=$B$1,OR(TONGHOP!O679="ThiTN",TONGHOP!P679="LT",TONGHOP!P679="TN"),TONGHOP!J679=""),TONGHOP!E679,"")</f>
        <v/>
      </c>
      <c r="D679" t="str">
        <f>IF(AND(TONGHOP!N679=$B$1,OR(TONGHOP!O679="ThiTN",TONGHOP!P679="LT",TONGHOP!P679="TN"),TONGHOP!J679=""),TONGHOP!H679,"")</f>
        <v/>
      </c>
      <c r="E679" t="str">
        <f>IF(AND(TONGHOP!N679=$B$1,OR(TONGHOP!O679="ThiTN",TONGHOP!P679="LT",TONGHOP!P679="TN"),TONGHOP!J679=""),TONGHOP!P679,"")</f>
        <v/>
      </c>
    </row>
    <row r="680" spans="1:5" hidden="1">
      <c r="A680" t="str">
        <f>IF(AND(TONGHOP!N680=$B$1,OR(TONGHOP!O680="ThiTN",TONGHOP!P680="LT",TONGHOP!P680="TN"),TONGHOP!J680=""),TONGHOP!B680,"")</f>
        <v/>
      </c>
      <c r="B680" t="str">
        <f>IF(AND(TONGHOP!N680=$B$1,OR(TONGHOP!O680="ThiTN",TONGHOP!P680="LT",TONGHOP!P680="TN"),TONGHOP!J680=""),TONGHOP!G680,"")</f>
        <v/>
      </c>
      <c r="C680" t="str">
        <f>IF(AND(TONGHOP!N680=$B$1,OR(TONGHOP!O680="ThiTN",TONGHOP!P680="LT",TONGHOP!P680="TN"),TONGHOP!J680=""),TONGHOP!E680,"")</f>
        <v/>
      </c>
      <c r="D680" t="str">
        <f>IF(AND(TONGHOP!N680=$B$1,OR(TONGHOP!O680="ThiTN",TONGHOP!P680="LT",TONGHOP!P680="TN"),TONGHOP!J680=""),TONGHOP!H680,"")</f>
        <v/>
      </c>
      <c r="E680" t="str">
        <f>IF(AND(TONGHOP!N680=$B$1,OR(TONGHOP!O680="ThiTN",TONGHOP!P680="LT",TONGHOP!P680="TN"),TONGHOP!J680=""),TONGHOP!P680,"")</f>
        <v/>
      </c>
    </row>
    <row r="681" spans="1:5" hidden="1">
      <c r="A681" t="str">
        <f>IF(AND(TONGHOP!N681=$B$1,OR(TONGHOP!O681="ThiTN",TONGHOP!P681="LT",TONGHOP!P681="TN"),TONGHOP!J681=""),TONGHOP!B681,"")</f>
        <v/>
      </c>
      <c r="B681" t="str">
        <f>IF(AND(TONGHOP!N681=$B$1,OR(TONGHOP!O681="ThiTN",TONGHOP!P681="LT",TONGHOP!P681="TN"),TONGHOP!J681=""),TONGHOP!G681,"")</f>
        <v/>
      </c>
      <c r="C681" t="str">
        <f>IF(AND(TONGHOP!N681=$B$1,OR(TONGHOP!O681="ThiTN",TONGHOP!P681="LT",TONGHOP!P681="TN"),TONGHOP!J681=""),TONGHOP!E681,"")</f>
        <v/>
      </c>
      <c r="D681" t="str">
        <f>IF(AND(TONGHOP!N681=$B$1,OR(TONGHOP!O681="ThiTN",TONGHOP!P681="LT",TONGHOP!P681="TN"),TONGHOP!J681=""),TONGHOP!H681,"")</f>
        <v/>
      </c>
      <c r="E681" t="str">
        <f>IF(AND(TONGHOP!N681=$B$1,OR(TONGHOP!O681="ThiTN",TONGHOP!P681="LT",TONGHOP!P681="TN"),TONGHOP!J681=""),TONGHOP!P681,"")</f>
        <v/>
      </c>
    </row>
    <row r="682" spans="1:5" hidden="1">
      <c r="A682" t="str">
        <f>IF(AND(TONGHOP!N682=$B$1,OR(TONGHOP!O682="ThiTN",TONGHOP!P682="LT",TONGHOP!P682="TN"),TONGHOP!J682=""),TONGHOP!B682,"")</f>
        <v/>
      </c>
      <c r="B682" t="str">
        <f>IF(AND(TONGHOP!N682=$B$1,OR(TONGHOP!O682="ThiTN",TONGHOP!P682="LT",TONGHOP!P682="TN"),TONGHOP!J682=""),TONGHOP!G682,"")</f>
        <v/>
      </c>
      <c r="C682" t="str">
        <f>IF(AND(TONGHOP!N682=$B$1,OR(TONGHOP!O682="ThiTN",TONGHOP!P682="LT",TONGHOP!P682="TN"),TONGHOP!J682=""),TONGHOP!E682,"")</f>
        <v/>
      </c>
      <c r="D682" t="str">
        <f>IF(AND(TONGHOP!N682=$B$1,OR(TONGHOP!O682="ThiTN",TONGHOP!P682="LT",TONGHOP!P682="TN"),TONGHOP!J682=""),TONGHOP!H682,"")</f>
        <v/>
      </c>
      <c r="E682" t="str">
        <f>IF(AND(TONGHOP!N682=$B$1,OR(TONGHOP!O682="ThiTN",TONGHOP!P682="LT",TONGHOP!P682="TN"),TONGHOP!J682=""),TONGHOP!P682,"")</f>
        <v/>
      </c>
    </row>
    <row r="683" spans="1:5" hidden="1">
      <c r="A683" t="str">
        <f>IF(AND(TONGHOP!N683=$B$1,OR(TONGHOP!O683="ThiTN",TONGHOP!P683="LT",TONGHOP!P683="TN"),TONGHOP!J683=""),TONGHOP!B683,"")</f>
        <v/>
      </c>
      <c r="B683" t="str">
        <f>IF(AND(TONGHOP!N683=$B$1,OR(TONGHOP!O683="ThiTN",TONGHOP!P683="LT",TONGHOP!P683="TN"),TONGHOP!J683=""),TONGHOP!G683,"")</f>
        <v/>
      </c>
      <c r="C683" t="str">
        <f>IF(AND(TONGHOP!N683=$B$1,OR(TONGHOP!O683="ThiTN",TONGHOP!P683="LT",TONGHOP!P683="TN"),TONGHOP!J683=""),TONGHOP!E683,"")</f>
        <v/>
      </c>
      <c r="D683" t="str">
        <f>IF(AND(TONGHOP!N683=$B$1,OR(TONGHOP!O683="ThiTN",TONGHOP!P683="LT",TONGHOP!P683="TN"),TONGHOP!J683=""),TONGHOP!H683,"")</f>
        <v/>
      </c>
      <c r="E683" t="str">
        <f>IF(AND(TONGHOP!N683=$B$1,OR(TONGHOP!O683="ThiTN",TONGHOP!P683="LT",TONGHOP!P683="TN"),TONGHOP!J683=""),TONGHOP!P683,"")</f>
        <v/>
      </c>
    </row>
    <row r="684" spans="1:5" hidden="1">
      <c r="A684" t="str">
        <f>IF(AND(TONGHOP!N684=$B$1,OR(TONGHOP!O684="ThiTN",TONGHOP!P684="LT",TONGHOP!P684="TN"),TONGHOP!J684=""),TONGHOP!B684,"")</f>
        <v/>
      </c>
      <c r="B684" t="str">
        <f>IF(AND(TONGHOP!N684=$B$1,OR(TONGHOP!O684="ThiTN",TONGHOP!P684="LT",TONGHOP!P684="TN"),TONGHOP!J684=""),TONGHOP!G684,"")</f>
        <v/>
      </c>
      <c r="C684" t="str">
        <f>IF(AND(TONGHOP!N684=$B$1,OR(TONGHOP!O684="ThiTN",TONGHOP!P684="LT",TONGHOP!P684="TN"),TONGHOP!J684=""),TONGHOP!E684,"")</f>
        <v/>
      </c>
      <c r="D684" t="str">
        <f>IF(AND(TONGHOP!N684=$B$1,OR(TONGHOP!O684="ThiTN",TONGHOP!P684="LT",TONGHOP!P684="TN"),TONGHOP!J684=""),TONGHOP!H684,"")</f>
        <v/>
      </c>
      <c r="E684" t="str">
        <f>IF(AND(TONGHOP!N684=$B$1,OR(TONGHOP!O684="ThiTN",TONGHOP!P684="LT",TONGHOP!P684="TN"),TONGHOP!J684=""),TONGHOP!P684,"")</f>
        <v/>
      </c>
    </row>
    <row r="685" spans="1:5" hidden="1">
      <c r="A685" t="str">
        <f>IF(AND(TONGHOP!N685=$B$1,OR(TONGHOP!O685="ThiTN",TONGHOP!P685="LT",TONGHOP!P685="TN"),TONGHOP!J685=""),TONGHOP!B685,"")</f>
        <v/>
      </c>
      <c r="B685" t="str">
        <f>IF(AND(TONGHOP!N685=$B$1,OR(TONGHOP!O685="ThiTN",TONGHOP!P685="LT",TONGHOP!P685="TN"),TONGHOP!J685=""),TONGHOP!G685,"")</f>
        <v/>
      </c>
      <c r="C685" t="str">
        <f>IF(AND(TONGHOP!N685=$B$1,OR(TONGHOP!O685="ThiTN",TONGHOP!P685="LT",TONGHOP!P685="TN"),TONGHOP!J685=""),TONGHOP!E685,"")</f>
        <v/>
      </c>
      <c r="D685" t="str">
        <f>IF(AND(TONGHOP!N685=$B$1,OR(TONGHOP!O685="ThiTN",TONGHOP!P685="LT",TONGHOP!P685="TN"),TONGHOP!J685=""),TONGHOP!H685,"")</f>
        <v/>
      </c>
      <c r="E685" t="str">
        <f>IF(AND(TONGHOP!N685=$B$1,OR(TONGHOP!O685="ThiTN",TONGHOP!P685="LT",TONGHOP!P685="TN"),TONGHOP!J685=""),TONGHOP!P685,"")</f>
        <v/>
      </c>
    </row>
    <row r="686" spans="1:5" hidden="1">
      <c r="A686" t="str">
        <f>IF(AND(TONGHOP!N686=$B$1,OR(TONGHOP!O686="ThiTN",TONGHOP!P686="LT",TONGHOP!P686="TN"),TONGHOP!J686=""),TONGHOP!B686,"")</f>
        <v/>
      </c>
      <c r="B686" t="str">
        <f>IF(AND(TONGHOP!N686=$B$1,OR(TONGHOP!O686="ThiTN",TONGHOP!P686="LT",TONGHOP!P686="TN"),TONGHOP!J686=""),TONGHOP!G686,"")</f>
        <v/>
      </c>
      <c r="C686" t="str">
        <f>IF(AND(TONGHOP!N686=$B$1,OR(TONGHOP!O686="ThiTN",TONGHOP!P686="LT",TONGHOP!P686="TN"),TONGHOP!J686=""),TONGHOP!E686,"")</f>
        <v/>
      </c>
      <c r="D686" t="str">
        <f>IF(AND(TONGHOP!N686=$B$1,OR(TONGHOP!O686="ThiTN",TONGHOP!P686="LT",TONGHOP!P686="TN"),TONGHOP!J686=""),TONGHOP!H686,"")</f>
        <v/>
      </c>
      <c r="E686" t="str">
        <f>IF(AND(TONGHOP!N686=$B$1,OR(TONGHOP!O686="ThiTN",TONGHOP!P686="LT",TONGHOP!P686="TN"),TONGHOP!J686=""),TONGHOP!P686,"")</f>
        <v/>
      </c>
    </row>
    <row r="687" spans="1:5" hidden="1">
      <c r="A687" t="str">
        <f>IF(AND(TONGHOP!N687=$B$1,OR(TONGHOP!O687="ThiTN",TONGHOP!P687="LT",TONGHOP!P687="TN"),TONGHOP!J687=""),TONGHOP!B687,"")</f>
        <v/>
      </c>
      <c r="B687" t="str">
        <f>IF(AND(TONGHOP!N687=$B$1,OR(TONGHOP!O687="ThiTN",TONGHOP!P687="LT",TONGHOP!P687="TN"),TONGHOP!J687=""),TONGHOP!G687,"")</f>
        <v/>
      </c>
      <c r="C687" t="str">
        <f>IF(AND(TONGHOP!N687=$B$1,OR(TONGHOP!O687="ThiTN",TONGHOP!P687="LT",TONGHOP!P687="TN"),TONGHOP!J687=""),TONGHOP!E687,"")</f>
        <v/>
      </c>
      <c r="D687" t="str">
        <f>IF(AND(TONGHOP!N687=$B$1,OR(TONGHOP!O687="ThiTN",TONGHOP!P687="LT",TONGHOP!P687="TN"),TONGHOP!J687=""),TONGHOP!H687,"")</f>
        <v/>
      </c>
      <c r="E687" t="str">
        <f>IF(AND(TONGHOP!N687=$B$1,OR(TONGHOP!O687="ThiTN",TONGHOP!P687="LT",TONGHOP!P687="TN"),TONGHOP!J687=""),TONGHOP!P687,"")</f>
        <v/>
      </c>
    </row>
    <row r="688" spans="1:5" hidden="1">
      <c r="A688" t="str">
        <f>IF(AND(TONGHOP!N688=$B$1,OR(TONGHOP!O688="ThiTN",TONGHOP!P688="LT",TONGHOP!P688="TN"),TONGHOP!J688=""),TONGHOP!B688,"")</f>
        <v/>
      </c>
      <c r="B688" t="str">
        <f>IF(AND(TONGHOP!N688=$B$1,OR(TONGHOP!O688="ThiTN",TONGHOP!P688="LT",TONGHOP!P688="TN"),TONGHOP!J688=""),TONGHOP!G688,"")</f>
        <v/>
      </c>
      <c r="C688" t="str">
        <f>IF(AND(TONGHOP!N688=$B$1,OR(TONGHOP!O688="ThiTN",TONGHOP!P688="LT",TONGHOP!P688="TN"),TONGHOP!J688=""),TONGHOP!E688,"")</f>
        <v/>
      </c>
      <c r="D688" t="str">
        <f>IF(AND(TONGHOP!N688=$B$1,OR(TONGHOP!O688="ThiTN",TONGHOP!P688="LT",TONGHOP!P688="TN"),TONGHOP!J688=""),TONGHOP!H688,"")</f>
        <v/>
      </c>
      <c r="E688" t="str">
        <f>IF(AND(TONGHOP!N688=$B$1,OR(TONGHOP!O688="ThiTN",TONGHOP!P688="LT",TONGHOP!P688="TN"),TONGHOP!J688=""),TONGHOP!P688,"")</f>
        <v/>
      </c>
    </row>
    <row r="689" spans="1:5" hidden="1">
      <c r="A689" t="str">
        <f>IF(AND(TONGHOP!N689=$B$1,OR(TONGHOP!O689="ThiTN",TONGHOP!P689="LT",TONGHOP!P689="TN"),TONGHOP!J689=""),TONGHOP!B689,"")</f>
        <v/>
      </c>
      <c r="B689" t="str">
        <f>IF(AND(TONGHOP!N689=$B$1,OR(TONGHOP!O689="ThiTN",TONGHOP!P689="LT",TONGHOP!P689="TN"),TONGHOP!J689=""),TONGHOP!G689,"")</f>
        <v/>
      </c>
      <c r="C689" t="str">
        <f>IF(AND(TONGHOP!N689=$B$1,OR(TONGHOP!O689="ThiTN",TONGHOP!P689="LT",TONGHOP!P689="TN"),TONGHOP!J689=""),TONGHOP!E689,"")</f>
        <v/>
      </c>
      <c r="D689" t="str">
        <f>IF(AND(TONGHOP!N689=$B$1,OR(TONGHOP!O689="ThiTN",TONGHOP!P689="LT",TONGHOP!P689="TN"),TONGHOP!J689=""),TONGHOP!H689,"")</f>
        <v/>
      </c>
      <c r="E689" t="str">
        <f>IF(AND(TONGHOP!N689=$B$1,OR(TONGHOP!O689="ThiTN",TONGHOP!P689="LT",TONGHOP!P689="TN"),TONGHOP!J689=""),TONGHOP!P689,"")</f>
        <v/>
      </c>
    </row>
    <row r="690" spans="1:5" hidden="1">
      <c r="A690" t="str">
        <f>IF(AND(TONGHOP!N690=$B$1,OR(TONGHOP!O690="ThiTN",TONGHOP!P690="LT",TONGHOP!P690="TN"),TONGHOP!J690=""),TONGHOP!B690,"")</f>
        <v/>
      </c>
      <c r="B690" t="str">
        <f>IF(AND(TONGHOP!N690=$B$1,OR(TONGHOP!O690="ThiTN",TONGHOP!P690="LT",TONGHOP!P690="TN"),TONGHOP!J690=""),TONGHOP!G690,"")</f>
        <v/>
      </c>
      <c r="C690" t="str">
        <f>IF(AND(TONGHOP!N690=$B$1,OR(TONGHOP!O690="ThiTN",TONGHOP!P690="LT",TONGHOP!P690="TN"),TONGHOP!J690=""),TONGHOP!E690,"")</f>
        <v/>
      </c>
      <c r="D690" t="str">
        <f>IF(AND(TONGHOP!N690=$B$1,OR(TONGHOP!O690="ThiTN",TONGHOP!P690="LT",TONGHOP!P690="TN"),TONGHOP!J690=""),TONGHOP!H690,"")</f>
        <v/>
      </c>
      <c r="E690" t="str">
        <f>IF(AND(TONGHOP!N690=$B$1,OR(TONGHOP!O690="ThiTN",TONGHOP!P690="LT",TONGHOP!P690="TN"),TONGHOP!J690=""),TONGHOP!P690,"")</f>
        <v/>
      </c>
    </row>
    <row r="691" spans="1:5" hidden="1">
      <c r="A691" t="str">
        <f>IF(AND(TONGHOP!N691=$B$1,OR(TONGHOP!O691="ThiTN",TONGHOP!P691="LT",TONGHOP!P691="TN"),TONGHOP!J691=""),TONGHOP!B691,"")</f>
        <v/>
      </c>
      <c r="B691" t="str">
        <f>IF(AND(TONGHOP!N691=$B$1,OR(TONGHOP!O691="ThiTN",TONGHOP!P691="LT",TONGHOP!P691="TN"),TONGHOP!J691=""),TONGHOP!G691,"")</f>
        <v/>
      </c>
      <c r="C691" t="str">
        <f>IF(AND(TONGHOP!N691=$B$1,OR(TONGHOP!O691="ThiTN",TONGHOP!P691="LT",TONGHOP!P691="TN"),TONGHOP!J691=""),TONGHOP!E691,"")</f>
        <v/>
      </c>
      <c r="D691" t="str">
        <f>IF(AND(TONGHOP!N691=$B$1,OR(TONGHOP!O691="ThiTN",TONGHOP!P691="LT",TONGHOP!P691="TN"),TONGHOP!J691=""),TONGHOP!H691,"")</f>
        <v/>
      </c>
      <c r="E691" t="str">
        <f>IF(AND(TONGHOP!N691=$B$1,OR(TONGHOP!O691="ThiTN",TONGHOP!P691="LT",TONGHOP!P691="TN"),TONGHOP!J691=""),TONGHOP!P691,"")</f>
        <v/>
      </c>
    </row>
    <row r="692" spans="1:5" hidden="1">
      <c r="A692" t="str">
        <f>IF(AND(TONGHOP!N692=$B$1,OR(TONGHOP!O692="ThiTN",TONGHOP!P692="LT",TONGHOP!P692="TN"),TONGHOP!J692=""),TONGHOP!B692,"")</f>
        <v/>
      </c>
      <c r="B692" t="str">
        <f>IF(AND(TONGHOP!N692=$B$1,OR(TONGHOP!O692="ThiTN",TONGHOP!P692="LT",TONGHOP!P692="TN"),TONGHOP!J692=""),TONGHOP!G692,"")</f>
        <v/>
      </c>
      <c r="C692" t="str">
        <f>IF(AND(TONGHOP!N692=$B$1,OR(TONGHOP!O692="ThiTN",TONGHOP!P692="LT",TONGHOP!P692="TN"),TONGHOP!J692=""),TONGHOP!E692,"")</f>
        <v/>
      </c>
      <c r="D692" t="str">
        <f>IF(AND(TONGHOP!N692=$B$1,OR(TONGHOP!O692="ThiTN",TONGHOP!P692="LT",TONGHOP!P692="TN"),TONGHOP!J692=""),TONGHOP!H692,"")</f>
        <v/>
      </c>
      <c r="E692" t="str">
        <f>IF(AND(TONGHOP!N692=$B$1,OR(TONGHOP!O692="ThiTN",TONGHOP!P692="LT",TONGHOP!P692="TN"),TONGHOP!J692=""),TONGHOP!P692,"")</f>
        <v/>
      </c>
    </row>
    <row r="693" spans="1:5" hidden="1">
      <c r="A693" t="str">
        <f>IF(AND(TONGHOP!N693=$B$1,OR(TONGHOP!O693="ThiTN",TONGHOP!P693="LT",TONGHOP!P693="TN"),TONGHOP!J693=""),TONGHOP!B693,"")</f>
        <v/>
      </c>
      <c r="B693" t="str">
        <f>IF(AND(TONGHOP!N693=$B$1,OR(TONGHOP!O693="ThiTN",TONGHOP!P693="LT",TONGHOP!P693="TN"),TONGHOP!J693=""),TONGHOP!G693,"")</f>
        <v/>
      </c>
      <c r="C693" t="str">
        <f>IF(AND(TONGHOP!N693=$B$1,OR(TONGHOP!O693="ThiTN",TONGHOP!P693="LT",TONGHOP!P693="TN"),TONGHOP!J693=""),TONGHOP!E693,"")</f>
        <v/>
      </c>
      <c r="D693" t="str">
        <f>IF(AND(TONGHOP!N693=$B$1,OR(TONGHOP!O693="ThiTN",TONGHOP!P693="LT",TONGHOP!P693="TN"),TONGHOP!J693=""),TONGHOP!H693,"")</f>
        <v/>
      </c>
      <c r="E693" t="str">
        <f>IF(AND(TONGHOP!N693=$B$1,OR(TONGHOP!O693="ThiTN",TONGHOP!P693="LT",TONGHOP!P693="TN"),TONGHOP!J693=""),TONGHOP!P693,"")</f>
        <v/>
      </c>
    </row>
    <row r="694" spans="1:5" hidden="1">
      <c r="A694" t="str">
        <f>IF(AND(TONGHOP!N694=$B$1,OR(TONGHOP!O694="ThiTN",TONGHOP!P694="LT",TONGHOP!P694="TN"),TONGHOP!J694=""),TONGHOP!B694,"")</f>
        <v/>
      </c>
      <c r="B694" t="str">
        <f>IF(AND(TONGHOP!N694=$B$1,OR(TONGHOP!O694="ThiTN",TONGHOP!P694="LT",TONGHOP!P694="TN"),TONGHOP!J694=""),TONGHOP!G694,"")</f>
        <v/>
      </c>
      <c r="C694" t="str">
        <f>IF(AND(TONGHOP!N694=$B$1,OR(TONGHOP!O694="ThiTN",TONGHOP!P694="LT",TONGHOP!P694="TN"),TONGHOP!J694=""),TONGHOP!E694,"")</f>
        <v/>
      </c>
      <c r="D694" t="str">
        <f>IF(AND(TONGHOP!N694=$B$1,OR(TONGHOP!O694="ThiTN",TONGHOP!P694="LT",TONGHOP!P694="TN"),TONGHOP!J694=""),TONGHOP!H694,"")</f>
        <v/>
      </c>
      <c r="E694" t="str">
        <f>IF(AND(TONGHOP!N694=$B$1,OR(TONGHOP!O694="ThiTN",TONGHOP!P694="LT",TONGHOP!P694="TN"),TONGHOP!J694=""),TONGHOP!P694,"")</f>
        <v/>
      </c>
    </row>
    <row r="695" spans="1:5" hidden="1">
      <c r="A695" t="str">
        <f>IF(AND(TONGHOP!N695=$B$1,OR(TONGHOP!O695="ThiTN",TONGHOP!P695="LT",TONGHOP!P695="TN"),TONGHOP!J695=""),TONGHOP!B695,"")</f>
        <v/>
      </c>
      <c r="B695" t="str">
        <f>IF(AND(TONGHOP!N695=$B$1,OR(TONGHOP!O695="ThiTN",TONGHOP!P695="LT",TONGHOP!P695="TN"),TONGHOP!J695=""),TONGHOP!G695,"")</f>
        <v/>
      </c>
      <c r="C695" t="str">
        <f>IF(AND(TONGHOP!N695=$B$1,OR(TONGHOP!O695="ThiTN",TONGHOP!P695="LT",TONGHOP!P695="TN"),TONGHOP!J695=""),TONGHOP!E695,"")</f>
        <v/>
      </c>
      <c r="D695" t="str">
        <f>IF(AND(TONGHOP!N695=$B$1,OR(TONGHOP!O695="ThiTN",TONGHOP!P695="LT",TONGHOP!P695="TN"),TONGHOP!J695=""),TONGHOP!H695,"")</f>
        <v/>
      </c>
      <c r="E695" t="str">
        <f>IF(AND(TONGHOP!N695=$B$1,OR(TONGHOP!O695="ThiTN",TONGHOP!P695="LT",TONGHOP!P695="TN"),TONGHOP!J695=""),TONGHOP!P695,"")</f>
        <v/>
      </c>
    </row>
    <row r="696" spans="1:5" hidden="1">
      <c r="A696" t="str">
        <f>IF(AND(TONGHOP!N696=$B$1,OR(TONGHOP!O696="ThiTN",TONGHOP!P696="LT",TONGHOP!P696="TN"),TONGHOP!J696=""),TONGHOP!B696,"")</f>
        <v/>
      </c>
      <c r="B696" t="str">
        <f>IF(AND(TONGHOP!N696=$B$1,OR(TONGHOP!O696="ThiTN",TONGHOP!P696="LT",TONGHOP!P696="TN"),TONGHOP!J696=""),TONGHOP!G696,"")</f>
        <v/>
      </c>
      <c r="C696" t="str">
        <f>IF(AND(TONGHOP!N696=$B$1,OR(TONGHOP!O696="ThiTN",TONGHOP!P696="LT",TONGHOP!P696="TN"),TONGHOP!J696=""),TONGHOP!E696,"")</f>
        <v/>
      </c>
      <c r="D696" t="str">
        <f>IF(AND(TONGHOP!N696=$B$1,OR(TONGHOP!O696="ThiTN",TONGHOP!P696="LT",TONGHOP!P696="TN"),TONGHOP!J696=""),TONGHOP!H696,"")</f>
        <v/>
      </c>
      <c r="E696" t="str">
        <f>IF(AND(TONGHOP!N696=$B$1,OR(TONGHOP!O696="ThiTN",TONGHOP!P696="LT",TONGHOP!P696="TN"),TONGHOP!J696=""),TONGHOP!P696,"")</f>
        <v/>
      </c>
    </row>
    <row r="697" spans="1:5" hidden="1">
      <c r="A697" t="str">
        <f>IF(AND(TONGHOP!N697=$B$1,OR(TONGHOP!O697="ThiTN",TONGHOP!P697="LT",TONGHOP!P697="TN"),TONGHOP!J697=""),TONGHOP!B697,"")</f>
        <v/>
      </c>
      <c r="B697" t="str">
        <f>IF(AND(TONGHOP!N697=$B$1,OR(TONGHOP!O697="ThiTN",TONGHOP!P697="LT",TONGHOP!P697="TN"),TONGHOP!J697=""),TONGHOP!G697,"")</f>
        <v/>
      </c>
      <c r="C697" t="str">
        <f>IF(AND(TONGHOP!N697=$B$1,OR(TONGHOP!O697="ThiTN",TONGHOP!P697="LT",TONGHOP!P697="TN"),TONGHOP!J697=""),TONGHOP!E697,"")</f>
        <v/>
      </c>
      <c r="D697" t="str">
        <f>IF(AND(TONGHOP!N697=$B$1,OR(TONGHOP!O697="ThiTN",TONGHOP!P697="LT",TONGHOP!P697="TN"),TONGHOP!J697=""),TONGHOP!H697,"")</f>
        <v/>
      </c>
      <c r="E697" t="str">
        <f>IF(AND(TONGHOP!N697=$B$1,OR(TONGHOP!O697="ThiTN",TONGHOP!P697="LT",TONGHOP!P697="TN"),TONGHOP!J697=""),TONGHOP!P697,"")</f>
        <v/>
      </c>
    </row>
    <row r="698" spans="1:5" hidden="1">
      <c r="A698" t="str">
        <f>IF(AND(TONGHOP!N698=$B$1,OR(TONGHOP!O698="ThiTN",TONGHOP!P698="LT",TONGHOP!P698="TN"),TONGHOP!J698=""),TONGHOP!B698,"")</f>
        <v/>
      </c>
      <c r="B698" t="str">
        <f>IF(AND(TONGHOP!N698=$B$1,OR(TONGHOP!O698="ThiTN",TONGHOP!P698="LT",TONGHOP!P698="TN"),TONGHOP!J698=""),TONGHOP!G698,"")</f>
        <v/>
      </c>
      <c r="C698" t="str">
        <f>IF(AND(TONGHOP!N698=$B$1,OR(TONGHOP!O698="ThiTN",TONGHOP!P698="LT",TONGHOP!P698="TN"),TONGHOP!J698=""),TONGHOP!E698,"")</f>
        <v/>
      </c>
      <c r="D698" t="str">
        <f>IF(AND(TONGHOP!N698=$B$1,OR(TONGHOP!O698="ThiTN",TONGHOP!P698="LT",TONGHOP!P698="TN"),TONGHOP!J698=""),TONGHOP!H698,"")</f>
        <v/>
      </c>
      <c r="E698" t="str">
        <f>IF(AND(TONGHOP!N698=$B$1,OR(TONGHOP!O698="ThiTN",TONGHOP!P698="LT",TONGHOP!P698="TN"),TONGHOP!J698=""),TONGHOP!P698,"")</f>
        <v/>
      </c>
    </row>
    <row r="699" spans="1:5" hidden="1">
      <c r="A699" t="str">
        <f>IF(AND(TONGHOP!N699=$B$1,OR(TONGHOP!O699="ThiTN",TONGHOP!P699="LT",TONGHOP!P699="TN"),TONGHOP!J699=""),TONGHOP!B699,"")</f>
        <v/>
      </c>
      <c r="B699" t="str">
        <f>IF(AND(TONGHOP!N699=$B$1,OR(TONGHOP!O699="ThiTN",TONGHOP!P699="LT",TONGHOP!P699="TN"),TONGHOP!J699=""),TONGHOP!G699,"")</f>
        <v/>
      </c>
      <c r="C699" t="str">
        <f>IF(AND(TONGHOP!N699=$B$1,OR(TONGHOP!O699="ThiTN",TONGHOP!P699="LT",TONGHOP!P699="TN"),TONGHOP!J699=""),TONGHOP!E699,"")</f>
        <v/>
      </c>
      <c r="D699" t="str">
        <f>IF(AND(TONGHOP!N699=$B$1,OR(TONGHOP!O699="ThiTN",TONGHOP!P699="LT",TONGHOP!P699="TN"),TONGHOP!J699=""),TONGHOP!H699,"")</f>
        <v/>
      </c>
      <c r="E699" t="str">
        <f>IF(AND(TONGHOP!N699=$B$1,OR(TONGHOP!O699="ThiTN",TONGHOP!P699="LT",TONGHOP!P699="TN"),TONGHOP!J699=""),TONGHOP!P699,"")</f>
        <v/>
      </c>
    </row>
    <row r="700" spans="1:5" hidden="1">
      <c r="A700" t="str">
        <f>IF(AND(TONGHOP!N700=$B$1,OR(TONGHOP!O700="ThiTN",TONGHOP!P700="LT",TONGHOP!P700="TN"),TONGHOP!J700=""),TONGHOP!B700,"")</f>
        <v/>
      </c>
      <c r="B700" t="str">
        <f>IF(AND(TONGHOP!N700=$B$1,OR(TONGHOP!O700="ThiTN",TONGHOP!P700="LT",TONGHOP!P700="TN"),TONGHOP!J700=""),TONGHOP!G700,"")</f>
        <v/>
      </c>
      <c r="C700" t="str">
        <f>IF(AND(TONGHOP!N700=$B$1,OR(TONGHOP!O700="ThiTN",TONGHOP!P700="LT",TONGHOP!P700="TN"),TONGHOP!J700=""),TONGHOP!E700,"")</f>
        <v/>
      </c>
      <c r="D700" t="str">
        <f>IF(AND(TONGHOP!N700=$B$1,OR(TONGHOP!O700="ThiTN",TONGHOP!P700="LT",TONGHOP!P700="TN"),TONGHOP!J700=""),TONGHOP!H700,"")</f>
        <v/>
      </c>
      <c r="E700" t="str">
        <f>IF(AND(TONGHOP!N700=$B$1,OR(TONGHOP!O700="ThiTN",TONGHOP!P700="LT",TONGHOP!P700="TN"),TONGHOP!J700=""),TONGHOP!P700,"")</f>
        <v/>
      </c>
    </row>
    <row r="701" spans="1:5" hidden="1">
      <c r="A701" t="str">
        <f>IF(AND(TONGHOP!N701=$B$1,OR(TONGHOP!O701="ThiTN",TONGHOP!P701="LT",TONGHOP!P701="TN"),TONGHOP!J701=""),TONGHOP!B701,"")</f>
        <v/>
      </c>
      <c r="B701" t="str">
        <f>IF(AND(TONGHOP!N701=$B$1,OR(TONGHOP!O701="ThiTN",TONGHOP!P701="LT",TONGHOP!P701="TN"),TONGHOP!J701=""),TONGHOP!G701,"")</f>
        <v/>
      </c>
      <c r="C701" t="str">
        <f>IF(AND(TONGHOP!N701=$B$1,OR(TONGHOP!O701="ThiTN",TONGHOP!P701="LT",TONGHOP!P701="TN"),TONGHOP!J701=""),TONGHOP!E701,"")</f>
        <v/>
      </c>
      <c r="D701" t="str">
        <f>IF(AND(TONGHOP!N701=$B$1,OR(TONGHOP!O701="ThiTN",TONGHOP!P701="LT",TONGHOP!P701="TN"),TONGHOP!J701=""),TONGHOP!H701,"")</f>
        <v/>
      </c>
      <c r="E701" t="str">
        <f>IF(AND(TONGHOP!N701=$B$1,OR(TONGHOP!O701="ThiTN",TONGHOP!P701="LT",TONGHOP!P701="TN"),TONGHOP!J701=""),TONGHOP!P701,"")</f>
        <v/>
      </c>
    </row>
    <row r="702" spans="1:5" hidden="1">
      <c r="A702" t="str">
        <f>IF(AND(TONGHOP!N702=$B$1,OR(TONGHOP!O702="ThiTN",TONGHOP!P702="LT",TONGHOP!P702="TN"),TONGHOP!J702=""),TONGHOP!B702,"")</f>
        <v/>
      </c>
      <c r="B702" t="str">
        <f>IF(AND(TONGHOP!N702=$B$1,OR(TONGHOP!O702="ThiTN",TONGHOP!P702="LT",TONGHOP!P702="TN"),TONGHOP!J702=""),TONGHOP!G702,"")</f>
        <v/>
      </c>
      <c r="C702" t="str">
        <f>IF(AND(TONGHOP!N702=$B$1,OR(TONGHOP!O702="ThiTN",TONGHOP!P702="LT",TONGHOP!P702="TN"),TONGHOP!J702=""),TONGHOP!E702,"")</f>
        <v/>
      </c>
      <c r="D702" t="str">
        <f>IF(AND(TONGHOP!N702=$B$1,OR(TONGHOP!O702="ThiTN",TONGHOP!P702="LT",TONGHOP!P702="TN"),TONGHOP!J702=""),TONGHOP!H702,"")</f>
        <v/>
      </c>
      <c r="E702" t="str">
        <f>IF(AND(TONGHOP!N702=$B$1,OR(TONGHOP!O702="ThiTN",TONGHOP!P702="LT",TONGHOP!P702="TN"),TONGHOP!J702=""),TONGHOP!P702,"")</f>
        <v/>
      </c>
    </row>
    <row r="703" spans="1:5" hidden="1">
      <c r="A703" t="str">
        <f>IF(AND(TONGHOP!N703=$B$1,OR(TONGHOP!O703="ThiTN",TONGHOP!P703="LT",TONGHOP!P703="TN"),TONGHOP!J703=""),TONGHOP!B703,"")</f>
        <v/>
      </c>
      <c r="B703" t="str">
        <f>IF(AND(TONGHOP!N703=$B$1,OR(TONGHOP!O703="ThiTN",TONGHOP!P703="LT",TONGHOP!P703="TN"),TONGHOP!J703=""),TONGHOP!G703,"")</f>
        <v/>
      </c>
      <c r="C703" t="str">
        <f>IF(AND(TONGHOP!N703=$B$1,OR(TONGHOP!O703="ThiTN",TONGHOP!P703="LT",TONGHOP!P703="TN"),TONGHOP!J703=""),TONGHOP!E703,"")</f>
        <v/>
      </c>
      <c r="D703" t="str">
        <f>IF(AND(TONGHOP!N703=$B$1,OR(TONGHOP!O703="ThiTN",TONGHOP!P703="LT",TONGHOP!P703="TN"),TONGHOP!J703=""),TONGHOP!H703,"")</f>
        <v/>
      </c>
      <c r="E703" t="str">
        <f>IF(AND(TONGHOP!N703=$B$1,OR(TONGHOP!O703="ThiTN",TONGHOP!P703="LT",TONGHOP!P703="TN"),TONGHOP!J703=""),TONGHOP!P703,"")</f>
        <v/>
      </c>
    </row>
    <row r="704" spans="1:5" hidden="1">
      <c r="A704" t="str">
        <f>IF(AND(TONGHOP!N704=$B$1,OR(TONGHOP!O704="ThiTN",TONGHOP!P704="LT",TONGHOP!P704="TN"),TONGHOP!J704=""),TONGHOP!B704,"")</f>
        <v/>
      </c>
      <c r="B704" t="str">
        <f>IF(AND(TONGHOP!N704=$B$1,OR(TONGHOP!O704="ThiTN",TONGHOP!P704="LT",TONGHOP!P704="TN"),TONGHOP!J704=""),TONGHOP!G704,"")</f>
        <v/>
      </c>
      <c r="C704" t="str">
        <f>IF(AND(TONGHOP!N704=$B$1,OR(TONGHOP!O704="ThiTN",TONGHOP!P704="LT",TONGHOP!P704="TN"),TONGHOP!J704=""),TONGHOP!E704,"")</f>
        <v/>
      </c>
      <c r="D704" t="str">
        <f>IF(AND(TONGHOP!N704=$B$1,OR(TONGHOP!O704="ThiTN",TONGHOP!P704="LT",TONGHOP!P704="TN"),TONGHOP!J704=""),TONGHOP!H704,"")</f>
        <v/>
      </c>
      <c r="E704" t="str">
        <f>IF(AND(TONGHOP!N704=$B$1,OR(TONGHOP!O704="ThiTN",TONGHOP!P704="LT",TONGHOP!P704="TN"),TONGHOP!J704=""),TONGHOP!P704,"")</f>
        <v/>
      </c>
    </row>
    <row r="705" spans="1:5" hidden="1">
      <c r="A705" t="str">
        <f>IF(AND(TONGHOP!N705=$B$1,OR(TONGHOP!O705="ThiTN",TONGHOP!P705="LT",TONGHOP!P705="TN"),TONGHOP!J705=""),TONGHOP!B705,"")</f>
        <v/>
      </c>
      <c r="B705" t="str">
        <f>IF(AND(TONGHOP!N705=$B$1,OR(TONGHOP!O705="ThiTN",TONGHOP!P705="LT",TONGHOP!P705="TN"),TONGHOP!J705=""),TONGHOP!G705,"")</f>
        <v/>
      </c>
      <c r="C705" t="str">
        <f>IF(AND(TONGHOP!N705=$B$1,OR(TONGHOP!O705="ThiTN",TONGHOP!P705="LT",TONGHOP!P705="TN"),TONGHOP!J705=""),TONGHOP!E705,"")</f>
        <v/>
      </c>
      <c r="D705" t="str">
        <f>IF(AND(TONGHOP!N705=$B$1,OR(TONGHOP!O705="ThiTN",TONGHOP!P705="LT",TONGHOP!P705="TN"),TONGHOP!J705=""),TONGHOP!H705,"")</f>
        <v/>
      </c>
      <c r="E705" t="str">
        <f>IF(AND(TONGHOP!N705=$B$1,OR(TONGHOP!O705="ThiTN",TONGHOP!P705="LT",TONGHOP!P705="TN"),TONGHOP!J705=""),TONGHOP!P705,"")</f>
        <v/>
      </c>
    </row>
    <row r="706" spans="1:5" hidden="1">
      <c r="A706" t="str">
        <f>IF(AND(TONGHOP!N706=$B$1,OR(TONGHOP!O706="ThiTN",TONGHOP!P706="LT",TONGHOP!P706="TN"),TONGHOP!J706=""),TONGHOP!B706,"")</f>
        <v/>
      </c>
      <c r="B706" t="str">
        <f>IF(AND(TONGHOP!N706=$B$1,OR(TONGHOP!O706="ThiTN",TONGHOP!P706="LT",TONGHOP!P706="TN"),TONGHOP!J706=""),TONGHOP!G706,"")</f>
        <v/>
      </c>
      <c r="C706" t="str">
        <f>IF(AND(TONGHOP!N706=$B$1,OR(TONGHOP!O706="ThiTN",TONGHOP!P706="LT",TONGHOP!P706="TN"),TONGHOP!J706=""),TONGHOP!E706,"")</f>
        <v/>
      </c>
      <c r="D706" t="str">
        <f>IF(AND(TONGHOP!N706=$B$1,OR(TONGHOP!O706="ThiTN",TONGHOP!P706="LT",TONGHOP!P706="TN"),TONGHOP!J706=""),TONGHOP!H706,"")</f>
        <v/>
      </c>
      <c r="E706" t="str">
        <f>IF(AND(TONGHOP!N706=$B$1,OR(TONGHOP!O706="ThiTN",TONGHOP!P706="LT",TONGHOP!P706="TN"),TONGHOP!J706=""),TONGHOP!P706,"")</f>
        <v/>
      </c>
    </row>
    <row r="707" spans="1:5" hidden="1">
      <c r="A707" t="str">
        <f>IF(AND(TONGHOP!N707=$B$1,OR(TONGHOP!O707="ThiTN",TONGHOP!P707="LT",TONGHOP!P707="TN"),TONGHOP!J707=""),TONGHOP!B707,"")</f>
        <v/>
      </c>
      <c r="B707" t="str">
        <f>IF(AND(TONGHOP!N707=$B$1,OR(TONGHOP!O707="ThiTN",TONGHOP!P707="LT",TONGHOP!P707="TN"),TONGHOP!J707=""),TONGHOP!G707,"")</f>
        <v/>
      </c>
      <c r="C707" t="str">
        <f>IF(AND(TONGHOP!N707=$B$1,OR(TONGHOP!O707="ThiTN",TONGHOP!P707="LT",TONGHOP!P707="TN"),TONGHOP!J707=""),TONGHOP!E707,"")</f>
        <v/>
      </c>
      <c r="D707" t="str">
        <f>IF(AND(TONGHOP!N707=$B$1,OR(TONGHOP!O707="ThiTN",TONGHOP!P707="LT",TONGHOP!P707="TN"),TONGHOP!J707=""),TONGHOP!H707,"")</f>
        <v/>
      </c>
      <c r="E707" t="str">
        <f>IF(AND(TONGHOP!N707=$B$1,OR(TONGHOP!O707="ThiTN",TONGHOP!P707="LT",TONGHOP!P707="TN"),TONGHOP!J707=""),TONGHOP!P707,"")</f>
        <v/>
      </c>
    </row>
    <row r="708" spans="1:5" hidden="1">
      <c r="A708" t="str">
        <f>IF(AND(TONGHOP!N708=$B$1,OR(TONGHOP!O708="ThiTN",TONGHOP!P708="LT",TONGHOP!P708="TN"),TONGHOP!J708=""),TONGHOP!B708,"")</f>
        <v/>
      </c>
      <c r="B708" t="str">
        <f>IF(AND(TONGHOP!N708=$B$1,OR(TONGHOP!O708="ThiTN",TONGHOP!P708="LT",TONGHOP!P708="TN"),TONGHOP!J708=""),TONGHOP!G708,"")</f>
        <v/>
      </c>
      <c r="C708" t="str">
        <f>IF(AND(TONGHOP!N708=$B$1,OR(TONGHOP!O708="ThiTN",TONGHOP!P708="LT",TONGHOP!P708="TN"),TONGHOP!J708=""),TONGHOP!E708,"")</f>
        <v/>
      </c>
      <c r="D708" t="str">
        <f>IF(AND(TONGHOP!N708=$B$1,OR(TONGHOP!O708="ThiTN",TONGHOP!P708="LT",TONGHOP!P708="TN"),TONGHOP!J708=""),TONGHOP!H708,"")</f>
        <v/>
      </c>
      <c r="E708" t="str">
        <f>IF(AND(TONGHOP!N708=$B$1,OR(TONGHOP!O708="ThiTN",TONGHOP!P708="LT",TONGHOP!P708="TN"),TONGHOP!J708=""),TONGHOP!P708,"")</f>
        <v/>
      </c>
    </row>
    <row r="709" spans="1:5" hidden="1">
      <c r="A709" t="str">
        <f>IF(AND(TONGHOP!N709=$B$1,OR(TONGHOP!O709="ThiTN",TONGHOP!P709="LT",TONGHOP!P709="TN"),TONGHOP!J709=""),TONGHOP!B709,"")</f>
        <v/>
      </c>
      <c r="B709" t="str">
        <f>IF(AND(TONGHOP!N709=$B$1,OR(TONGHOP!O709="ThiTN",TONGHOP!P709="LT",TONGHOP!P709="TN"),TONGHOP!J709=""),TONGHOP!G709,"")</f>
        <v/>
      </c>
      <c r="C709" t="str">
        <f>IF(AND(TONGHOP!N709=$B$1,OR(TONGHOP!O709="ThiTN",TONGHOP!P709="LT",TONGHOP!P709="TN"),TONGHOP!J709=""),TONGHOP!E709,"")</f>
        <v/>
      </c>
      <c r="D709" t="str">
        <f>IF(AND(TONGHOP!N709=$B$1,OR(TONGHOP!O709="ThiTN",TONGHOP!P709="LT",TONGHOP!P709="TN"),TONGHOP!J709=""),TONGHOP!H709,"")</f>
        <v/>
      </c>
      <c r="E709" t="str">
        <f>IF(AND(TONGHOP!N709=$B$1,OR(TONGHOP!O709="ThiTN",TONGHOP!P709="LT",TONGHOP!P709="TN"),TONGHOP!J709=""),TONGHOP!P709,"")</f>
        <v/>
      </c>
    </row>
    <row r="710" spans="1:5" hidden="1">
      <c r="A710" t="str">
        <f>IF(AND(TONGHOP!N710=$B$1,OR(TONGHOP!O710="ThiTN",TONGHOP!P710="LT",TONGHOP!P710="TN"),TONGHOP!J710=""),TONGHOP!B710,"")</f>
        <v/>
      </c>
      <c r="B710" t="str">
        <f>IF(AND(TONGHOP!N710=$B$1,OR(TONGHOP!O710="ThiTN",TONGHOP!P710="LT",TONGHOP!P710="TN"),TONGHOP!J710=""),TONGHOP!G710,"")</f>
        <v/>
      </c>
      <c r="C710" t="str">
        <f>IF(AND(TONGHOP!N710=$B$1,OR(TONGHOP!O710="ThiTN",TONGHOP!P710="LT",TONGHOP!P710="TN"),TONGHOP!J710=""),TONGHOP!E710,"")</f>
        <v/>
      </c>
      <c r="D710" t="str">
        <f>IF(AND(TONGHOP!N710=$B$1,OR(TONGHOP!O710="ThiTN",TONGHOP!P710="LT",TONGHOP!P710="TN"),TONGHOP!J710=""),TONGHOP!H710,"")</f>
        <v/>
      </c>
      <c r="E710" t="str">
        <f>IF(AND(TONGHOP!N710=$B$1,OR(TONGHOP!O710="ThiTN",TONGHOP!P710="LT",TONGHOP!P710="TN"),TONGHOP!J710=""),TONGHOP!P710,"")</f>
        <v/>
      </c>
    </row>
    <row r="711" spans="1:5" hidden="1">
      <c r="A711" t="str">
        <f>IF(AND(TONGHOP!N711=$B$1,OR(TONGHOP!O711="ThiTN",TONGHOP!P711="LT",TONGHOP!P711="TN"),TONGHOP!J711=""),TONGHOP!B711,"")</f>
        <v/>
      </c>
      <c r="B711" t="str">
        <f>IF(AND(TONGHOP!N711=$B$1,OR(TONGHOP!O711="ThiTN",TONGHOP!P711="LT",TONGHOP!P711="TN"),TONGHOP!J711=""),TONGHOP!G711,"")</f>
        <v/>
      </c>
      <c r="C711" t="str">
        <f>IF(AND(TONGHOP!N711=$B$1,OR(TONGHOP!O711="ThiTN",TONGHOP!P711="LT",TONGHOP!P711="TN"),TONGHOP!J711=""),TONGHOP!E711,"")</f>
        <v/>
      </c>
      <c r="D711" t="str">
        <f>IF(AND(TONGHOP!N711=$B$1,OR(TONGHOP!O711="ThiTN",TONGHOP!P711="LT",TONGHOP!P711="TN"),TONGHOP!J711=""),TONGHOP!H711,"")</f>
        <v/>
      </c>
      <c r="E711" t="str">
        <f>IF(AND(TONGHOP!N711=$B$1,OR(TONGHOP!O711="ThiTN",TONGHOP!P711="LT",TONGHOP!P711="TN"),TONGHOP!J711=""),TONGHOP!P711,"")</f>
        <v/>
      </c>
    </row>
    <row r="712" spans="1:5" hidden="1">
      <c r="A712" t="str">
        <f>IF(AND(TONGHOP!N712=$B$1,OR(TONGHOP!O712="ThiTN",TONGHOP!P712="LT",TONGHOP!P712="TN"),TONGHOP!J712=""),TONGHOP!B712,"")</f>
        <v/>
      </c>
      <c r="B712" t="str">
        <f>IF(AND(TONGHOP!N712=$B$1,OR(TONGHOP!O712="ThiTN",TONGHOP!P712="LT",TONGHOP!P712="TN"),TONGHOP!J712=""),TONGHOP!G712,"")</f>
        <v/>
      </c>
      <c r="C712" t="str">
        <f>IF(AND(TONGHOP!N712=$B$1,OR(TONGHOP!O712="ThiTN",TONGHOP!P712="LT",TONGHOP!P712="TN"),TONGHOP!J712=""),TONGHOP!E712,"")</f>
        <v/>
      </c>
      <c r="D712" t="str">
        <f>IF(AND(TONGHOP!N712=$B$1,OR(TONGHOP!O712="ThiTN",TONGHOP!P712="LT",TONGHOP!P712="TN"),TONGHOP!J712=""),TONGHOP!H712,"")</f>
        <v/>
      </c>
      <c r="E712" t="str">
        <f>IF(AND(TONGHOP!N712=$B$1,OR(TONGHOP!O712="ThiTN",TONGHOP!P712="LT",TONGHOP!P712="TN"),TONGHOP!J712=""),TONGHOP!P712,"")</f>
        <v/>
      </c>
    </row>
    <row r="713" spans="1:5" hidden="1">
      <c r="A713" t="str">
        <f>IF(AND(TONGHOP!N713=$B$1,OR(TONGHOP!O713="ThiTN",TONGHOP!P713="LT",TONGHOP!P713="TN"),TONGHOP!J713=""),TONGHOP!B713,"")</f>
        <v/>
      </c>
      <c r="B713" t="str">
        <f>IF(AND(TONGHOP!N713=$B$1,OR(TONGHOP!O713="ThiTN",TONGHOP!P713="LT",TONGHOP!P713="TN"),TONGHOP!J713=""),TONGHOP!G713,"")</f>
        <v/>
      </c>
      <c r="C713" t="str">
        <f>IF(AND(TONGHOP!N713=$B$1,OR(TONGHOP!O713="ThiTN",TONGHOP!P713="LT",TONGHOP!P713="TN"),TONGHOP!J713=""),TONGHOP!E713,"")</f>
        <v/>
      </c>
      <c r="D713" t="str">
        <f>IF(AND(TONGHOP!N713=$B$1,OR(TONGHOP!O713="ThiTN",TONGHOP!P713="LT",TONGHOP!P713="TN"),TONGHOP!J713=""),TONGHOP!H713,"")</f>
        <v/>
      </c>
      <c r="E713" t="str">
        <f>IF(AND(TONGHOP!N713=$B$1,OR(TONGHOP!O713="ThiTN",TONGHOP!P713="LT",TONGHOP!P713="TN"),TONGHOP!J713=""),TONGHOP!P713,"")</f>
        <v/>
      </c>
    </row>
    <row r="714" spans="1:5" hidden="1">
      <c r="A714" t="str">
        <f>IF(AND(TONGHOP!N714=$B$1,OR(TONGHOP!O714="ThiTN",TONGHOP!P714="LT",TONGHOP!P714="TN"),TONGHOP!J714=""),TONGHOP!B714,"")</f>
        <v/>
      </c>
      <c r="B714" t="str">
        <f>IF(AND(TONGHOP!N714=$B$1,OR(TONGHOP!O714="ThiTN",TONGHOP!P714="LT",TONGHOP!P714="TN"),TONGHOP!J714=""),TONGHOP!G714,"")</f>
        <v/>
      </c>
      <c r="C714" t="str">
        <f>IF(AND(TONGHOP!N714=$B$1,OR(TONGHOP!O714="ThiTN",TONGHOP!P714="LT",TONGHOP!P714="TN"),TONGHOP!J714=""),TONGHOP!E714,"")</f>
        <v/>
      </c>
      <c r="D714" t="str">
        <f>IF(AND(TONGHOP!N714=$B$1,OR(TONGHOP!O714="ThiTN",TONGHOP!P714="LT",TONGHOP!P714="TN"),TONGHOP!J714=""),TONGHOP!H714,"")</f>
        <v/>
      </c>
      <c r="E714" t="str">
        <f>IF(AND(TONGHOP!N714=$B$1,OR(TONGHOP!O714="ThiTN",TONGHOP!P714="LT",TONGHOP!P714="TN"),TONGHOP!J714=""),TONGHOP!P714,"")</f>
        <v/>
      </c>
    </row>
    <row r="715" spans="1:5" hidden="1">
      <c r="A715" t="str">
        <f>IF(AND(TONGHOP!N715=$B$1,OR(TONGHOP!O715="ThiTN",TONGHOP!P715="LT",TONGHOP!P715="TN"),TONGHOP!J715=""),TONGHOP!B715,"")</f>
        <v/>
      </c>
      <c r="B715" t="str">
        <f>IF(AND(TONGHOP!N715=$B$1,OR(TONGHOP!O715="ThiTN",TONGHOP!P715="LT",TONGHOP!P715="TN"),TONGHOP!J715=""),TONGHOP!G715,"")</f>
        <v/>
      </c>
      <c r="C715" t="str">
        <f>IF(AND(TONGHOP!N715=$B$1,OR(TONGHOP!O715="ThiTN",TONGHOP!P715="LT",TONGHOP!P715="TN"),TONGHOP!J715=""),TONGHOP!E715,"")</f>
        <v/>
      </c>
      <c r="D715" t="str">
        <f>IF(AND(TONGHOP!N715=$B$1,OR(TONGHOP!O715="ThiTN",TONGHOP!P715="LT",TONGHOP!P715="TN"),TONGHOP!J715=""),TONGHOP!H715,"")</f>
        <v/>
      </c>
      <c r="E715" t="str">
        <f>IF(AND(TONGHOP!N715=$B$1,OR(TONGHOP!O715="ThiTN",TONGHOP!P715="LT",TONGHOP!P715="TN"),TONGHOP!J715=""),TONGHOP!P715,"")</f>
        <v/>
      </c>
    </row>
    <row r="716" spans="1:5" hidden="1">
      <c r="A716" t="str">
        <f>IF(AND(TONGHOP!N716=$B$1,OR(TONGHOP!O716="ThiTN",TONGHOP!P716="LT",TONGHOP!P716="TN"),TONGHOP!J716=""),TONGHOP!B716,"")</f>
        <v/>
      </c>
      <c r="B716" t="str">
        <f>IF(AND(TONGHOP!N716=$B$1,OR(TONGHOP!O716="ThiTN",TONGHOP!P716="LT",TONGHOP!P716="TN"),TONGHOP!J716=""),TONGHOP!G716,"")</f>
        <v/>
      </c>
      <c r="C716" t="str">
        <f>IF(AND(TONGHOP!N716=$B$1,OR(TONGHOP!O716="ThiTN",TONGHOP!P716="LT",TONGHOP!P716="TN"),TONGHOP!J716=""),TONGHOP!E716,"")</f>
        <v/>
      </c>
      <c r="D716" t="str">
        <f>IF(AND(TONGHOP!N716=$B$1,OR(TONGHOP!O716="ThiTN",TONGHOP!P716="LT",TONGHOP!P716="TN"),TONGHOP!J716=""),TONGHOP!H716,"")</f>
        <v/>
      </c>
      <c r="E716" t="str">
        <f>IF(AND(TONGHOP!N716=$B$1,OR(TONGHOP!O716="ThiTN",TONGHOP!P716="LT",TONGHOP!P716="TN"),TONGHOP!J716=""),TONGHOP!P716,"")</f>
        <v/>
      </c>
    </row>
    <row r="717" spans="1:5" hidden="1">
      <c r="A717" t="str">
        <f>IF(AND(TONGHOP!N717=$B$1,OR(TONGHOP!O717="ThiTN",TONGHOP!P717="LT",TONGHOP!P717="TN"),TONGHOP!J717=""),TONGHOP!B717,"")</f>
        <v/>
      </c>
      <c r="B717" t="str">
        <f>IF(AND(TONGHOP!N717=$B$1,OR(TONGHOP!O717="ThiTN",TONGHOP!P717="LT",TONGHOP!P717="TN"),TONGHOP!J717=""),TONGHOP!G717,"")</f>
        <v/>
      </c>
      <c r="C717" t="str">
        <f>IF(AND(TONGHOP!N717=$B$1,OR(TONGHOP!O717="ThiTN",TONGHOP!P717="LT",TONGHOP!P717="TN"),TONGHOP!J717=""),TONGHOP!E717,"")</f>
        <v/>
      </c>
      <c r="D717" t="str">
        <f>IF(AND(TONGHOP!N717=$B$1,OR(TONGHOP!O717="ThiTN",TONGHOP!P717="LT",TONGHOP!P717="TN"),TONGHOP!J717=""),TONGHOP!H717,"")</f>
        <v/>
      </c>
      <c r="E717" t="str">
        <f>IF(AND(TONGHOP!N717=$B$1,OR(TONGHOP!O717="ThiTN",TONGHOP!P717="LT",TONGHOP!P717="TN"),TONGHOP!J717=""),TONGHOP!P717,"")</f>
        <v/>
      </c>
    </row>
    <row r="718" spans="1:5" hidden="1">
      <c r="A718" t="str">
        <f>IF(AND(TONGHOP!N718=$B$1,OR(TONGHOP!O718="ThiTN",TONGHOP!P718="LT",TONGHOP!P718="TN"),TONGHOP!J718=""),TONGHOP!B718,"")</f>
        <v/>
      </c>
      <c r="B718" t="str">
        <f>IF(AND(TONGHOP!N718=$B$1,OR(TONGHOP!O718="ThiTN",TONGHOP!P718="LT",TONGHOP!P718="TN"),TONGHOP!J718=""),TONGHOP!G718,"")</f>
        <v/>
      </c>
      <c r="C718" t="str">
        <f>IF(AND(TONGHOP!N718=$B$1,OR(TONGHOP!O718="ThiTN",TONGHOP!P718="LT",TONGHOP!P718="TN"),TONGHOP!J718=""),TONGHOP!E718,"")</f>
        <v/>
      </c>
      <c r="D718" t="str">
        <f>IF(AND(TONGHOP!N718=$B$1,OR(TONGHOP!O718="ThiTN",TONGHOP!P718="LT",TONGHOP!P718="TN"),TONGHOP!J718=""),TONGHOP!H718,"")</f>
        <v/>
      </c>
      <c r="E718" t="str">
        <f>IF(AND(TONGHOP!N718=$B$1,OR(TONGHOP!O718="ThiTN",TONGHOP!P718="LT",TONGHOP!P718="TN"),TONGHOP!J718=""),TONGHOP!P718,"")</f>
        <v/>
      </c>
    </row>
    <row r="719" spans="1:5" hidden="1">
      <c r="A719" t="str">
        <f>IF(AND(TONGHOP!N719=$B$1,OR(TONGHOP!O719="ThiTN",TONGHOP!P719="LT",TONGHOP!P719="TN"),TONGHOP!J719=""),TONGHOP!B719,"")</f>
        <v/>
      </c>
      <c r="B719" t="str">
        <f>IF(AND(TONGHOP!N719=$B$1,OR(TONGHOP!O719="ThiTN",TONGHOP!P719="LT",TONGHOP!P719="TN"),TONGHOP!J719=""),TONGHOP!G719,"")</f>
        <v/>
      </c>
      <c r="C719" t="str">
        <f>IF(AND(TONGHOP!N719=$B$1,OR(TONGHOP!O719="ThiTN",TONGHOP!P719="LT",TONGHOP!P719="TN"),TONGHOP!J719=""),TONGHOP!E719,"")</f>
        <v/>
      </c>
      <c r="D719" t="str">
        <f>IF(AND(TONGHOP!N719=$B$1,OR(TONGHOP!O719="ThiTN",TONGHOP!P719="LT",TONGHOP!P719="TN"),TONGHOP!J719=""),TONGHOP!H719,"")</f>
        <v/>
      </c>
      <c r="E719" t="str">
        <f>IF(AND(TONGHOP!N719=$B$1,OR(TONGHOP!O719="ThiTN",TONGHOP!P719="LT",TONGHOP!P719="TN"),TONGHOP!J719=""),TONGHOP!P719,"")</f>
        <v/>
      </c>
    </row>
    <row r="720" spans="1:5" hidden="1">
      <c r="A720" t="str">
        <f>IF(AND(TONGHOP!N720=$B$1,OR(TONGHOP!O720="ThiTN",TONGHOP!P720="LT",TONGHOP!P720="TN"),TONGHOP!J720=""),TONGHOP!B720,"")</f>
        <v/>
      </c>
      <c r="B720" t="str">
        <f>IF(AND(TONGHOP!N720=$B$1,OR(TONGHOP!O720="ThiTN",TONGHOP!P720="LT",TONGHOP!P720="TN"),TONGHOP!J720=""),TONGHOP!G720,"")</f>
        <v/>
      </c>
      <c r="C720" t="str">
        <f>IF(AND(TONGHOP!N720=$B$1,OR(TONGHOP!O720="ThiTN",TONGHOP!P720="LT",TONGHOP!P720="TN"),TONGHOP!J720=""),TONGHOP!E720,"")</f>
        <v/>
      </c>
      <c r="D720" t="str">
        <f>IF(AND(TONGHOP!N720=$B$1,OR(TONGHOP!O720="ThiTN",TONGHOP!P720="LT",TONGHOP!P720="TN"),TONGHOP!J720=""),TONGHOP!H720,"")</f>
        <v/>
      </c>
      <c r="E720" t="str">
        <f>IF(AND(TONGHOP!N720=$B$1,OR(TONGHOP!O720="ThiTN",TONGHOP!P720="LT",TONGHOP!P720="TN"),TONGHOP!J720=""),TONGHOP!P720,"")</f>
        <v/>
      </c>
    </row>
    <row r="721" spans="1:5" hidden="1">
      <c r="A721" t="str">
        <f>IF(AND(TONGHOP!N721=$B$1,OR(TONGHOP!O721="ThiTN",TONGHOP!P721="LT",TONGHOP!P721="TN"),TONGHOP!J721=""),TONGHOP!B721,"")</f>
        <v/>
      </c>
      <c r="B721" t="str">
        <f>IF(AND(TONGHOP!N721=$B$1,OR(TONGHOP!O721="ThiTN",TONGHOP!P721="LT",TONGHOP!P721="TN"),TONGHOP!J721=""),TONGHOP!G721,"")</f>
        <v/>
      </c>
      <c r="C721" t="str">
        <f>IF(AND(TONGHOP!N721=$B$1,OR(TONGHOP!O721="ThiTN",TONGHOP!P721="LT",TONGHOP!P721="TN"),TONGHOP!J721=""),TONGHOP!E721,"")</f>
        <v/>
      </c>
      <c r="D721" t="str">
        <f>IF(AND(TONGHOP!N721=$B$1,OR(TONGHOP!O721="ThiTN",TONGHOP!P721="LT",TONGHOP!P721="TN"),TONGHOP!J721=""),TONGHOP!H721,"")</f>
        <v/>
      </c>
      <c r="E721" t="str">
        <f>IF(AND(TONGHOP!N721=$B$1,OR(TONGHOP!O721="ThiTN",TONGHOP!P721="LT",TONGHOP!P721="TN"),TONGHOP!J721=""),TONGHOP!P721,"")</f>
        <v/>
      </c>
    </row>
    <row r="722" spans="1:5" hidden="1">
      <c r="A722" t="str">
        <f>IF(AND(TONGHOP!N722=$B$1,OR(TONGHOP!O722="ThiTN",TONGHOP!P722="LT",TONGHOP!P722="TN"),TONGHOP!J722=""),TONGHOP!B722,"")</f>
        <v/>
      </c>
      <c r="B722" t="str">
        <f>IF(AND(TONGHOP!N722=$B$1,OR(TONGHOP!O722="ThiTN",TONGHOP!P722="LT",TONGHOP!P722="TN"),TONGHOP!J722=""),TONGHOP!G722,"")</f>
        <v/>
      </c>
      <c r="C722" t="str">
        <f>IF(AND(TONGHOP!N722=$B$1,OR(TONGHOP!O722="ThiTN",TONGHOP!P722="LT",TONGHOP!P722="TN"),TONGHOP!J722=""),TONGHOP!E722,"")</f>
        <v/>
      </c>
      <c r="D722" t="str">
        <f>IF(AND(TONGHOP!N722=$B$1,OR(TONGHOP!O722="ThiTN",TONGHOP!P722="LT",TONGHOP!P722="TN"),TONGHOP!J722=""),TONGHOP!H722,"")</f>
        <v/>
      </c>
      <c r="E722" t="str">
        <f>IF(AND(TONGHOP!N722=$B$1,OR(TONGHOP!O722="ThiTN",TONGHOP!P722="LT",TONGHOP!P722="TN"),TONGHOP!J722=""),TONGHOP!P722,"")</f>
        <v/>
      </c>
    </row>
    <row r="723" spans="1:5" hidden="1">
      <c r="A723" t="str">
        <f>IF(AND(TONGHOP!N723=$B$1,OR(TONGHOP!O723="ThiTN",TONGHOP!P723="LT",TONGHOP!P723="TN"),TONGHOP!J723=""),TONGHOP!B723,"")</f>
        <v/>
      </c>
      <c r="B723" t="str">
        <f>IF(AND(TONGHOP!N723=$B$1,OR(TONGHOP!O723="ThiTN",TONGHOP!P723="LT",TONGHOP!P723="TN"),TONGHOP!J723=""),TONGHOP!G723,"")</f>
        <v/>
      </c>
      <c r="C723" t="str">
        <f>IF(AND(TONGHOP!N723=$B$1,OR(TONGHOP!O723="ThiTN",TONGHOP!P723="LT",TONGHOP!P723="TN"),TONGHOP!J723=""),TONGHOP!E723,"")</f>
        <v/>
      </c>
      <c r="D723" t="str">
        <f>IF(AND(TONGHOP!N723=$B$1,OR(TONGHOP!O723="ThiTN",TONGHOP!P723="LT",TONGHOP!P723="TN"),TONGHOP!J723=""),TONGHOP!H723,"")</f>
        <v/>
      </c>
      <c r="E723" t="str">
        <f>IF(AND(TONGHOP!N723=$B$1,OR(TONGHOP!O723="ThiTN",TONGHOP!P723="LT",TONGHOP!P723="TN"),TONGHOP!J723=""),TONGHOP!P723,"")</f>
        <v/>
      </c>
    </row>
    <row r="724" spans="1:5" hidden="1">
      <c r="A724" t="str">
        <f>IF(AND(TONGHOP!N724=$B$1,OR(TONGHOP!O724="ThiTN",TONGHOP!P724="LT",TONGHOP!P724="TN"),TONGHOP!J724=""),TONGHOP!B724,"")</f>
        <v/>
      </c>
      <c r="B724" t="str">
        <f>IF(AND(TONGHOP!N724=$B$1,OR(TONGHOP!O724="ThiTN",TONGHOP!P724="LT",TONGHOP!P724="TN"),TONGHOP!J724=""),TONGHOP!G724,"")</f>
        <v/>
      </c>
      <c r="C724" t="str">
        <f>IF(AND(TONGHOP!N724=$B$1,OR(TONGHOP!O724="ThiTN",TONGHOP!P724="LT",TONGHOP!P724="TN"),TONGHOP!J724=""),TONGHOP!E724,"")</f>
        <v/>
      </c>
      <c r="D724" t="str">
        <f>IF(AND(TONGHOP!N724=$B$1,OR(TONGHOP!O724="ThiTN",TONGHOP!P724="LT",TONGHOP!P724="TN"),TONGHOP!J724=""),TONGHOP!H724,"")</f>
        <v/>
      </c>
      <c r="E724" t="str">
        <f>IF(AND(TONGHOP!N724=$B$1,OR(TONGHOP!O724="ThiTN",TONGHOP!P724="LT",TONGHOP!P724="TN"),TONGHOP!J724=""),TONGHOP!P724,"")</f>
        <v/>
      </c>
    </row>
    <row r="725" spans="1:5" hidden="1">
      <c r="A725" t="str">
        <f>IF(AND(TONGHOP!N725=$B$1,OR(TONGHOP!O725="ThiTN",TONGHOP!P725="LT",TONGHOP!P725="TN"),TONGHOP!J725=""),TONGHOP!B725,"")</f>
        <v/>
      </c>
      <c r="B725" t="str">
        <f>IF(AND(TONGHOP!N725=$B$1,OR(TONGHOP!O725="ThiTN",TONGHOP!P725="LT",TONGHOP!P725="TN"),TONGHOP!J725=""),TONGHOP!G725,"")</f>
        <v/>
      </c>
      <c r="C725" t="str">
        <f>IF(AND(TONGHOP!N725=$B$1,OR(TONGHOP!O725="ThiTN",TONGHOP!P725="LT",TONGHOP!P725="TN"),TONGHOP!J725=""),TONGHOP!E725,"")</f>
        <v/>
      </c>
      <c r="D725" t="str">
        <f>IF(AND(TONGHOP!N725=$B$1,OR(TONGHOP!O725="ThiTN",TONGHOP!P725="LT",TONGHOP!P725="TN"),TONGHOP!J725=""),TONGHOP!H725,"")</f>
        <v/>
      </c>
      <c r="E725" t="str">
        <f>IF(AND(TONGHOP!N725=$B$1,OR(TONGHOP!O725="ThiTN",TONGHOP!P725="LT",TONGHOP!P725="TN"),TONGHOP!J725=""),TONGHOP!P725,"")</f>
        <v/>
      </c>
    </row>
    <row r="726" spans="1:5" hidden="1">
      <c r="A726" t="str">
        <f>IF(AND(TONGHOP!N726=$B$1,OR(TONGHOP!O726="ThiTN",TONGHOP!P726="LT",TONGHOP!P726="TN"),TONGHOP!J726=""),TONGHOP!B726,"")</f>
        <v/>
      </c>
      <c r="B726" t="str">
        <f>IF(AND(TONGHOP!N726=$B$1,OR(TONGHOP!O726="ThiTN",TONGHOP!P726="LT",TONGHOP!P726="TN"),TONGHOP!J726=""),TONGHOP!G726,"")</f>
        <v/>
      </c>
      <c r="C726" t="str">
        <f>IF(AND(TONGHOP!N726=$B$1,OR(TONGHOP!O726="ThiTN",TONGHOP!P726="LT",TONGHOP!P726="TN"),TONGHOP!J726=""),TONGHOP!E726,"")</f>
        <v/>
      </c>
      <c r="D726" t="str">
        <f>IF(AND(TONGHOP!N726=$B$1,OR(TONGHOP!O726="ThiTN",TONGHOP!P726="LT",TONGHOP!P726="TN"),TONGHOP!J726=""),TONGHOP!H726,"")</f>
        <v/>
      </c>
      <c r="E726" t="str">
        <f>IF(AND(TONGHOP!N726=$B$1,OR(TONGHOP!O726="ThiTN",TONGHOP!P726="LT",TONGHOP!P726="TN"),TONGHOP!J726=""),TONGHOP!P726,"")</f>
        <v/>
      </c>
    </row>
    <row r="727" spans="1:5" hidden="1">
      <c r="A727" t="str">
        <f>IF(AND(TONGHOP!N727=$B$1,OR(TONGHOP!O727="ThiTN",TONGHOP!P727="LT",TONGHOP!P727="TN"),TONGHOP!J727=""),TONGHOP!B727,"")</f>
        <v/>
      </c>
      <c r="B727" t="str">
        <f>IF(AND(TONGHOP!N727=$B$1,OR(TONGHOP!O727="ThiTN",TONGHOP!P727="LT",TONGHOP!P727="TN"),TONGHOP!J727=""),TONGHOP!G727,"")</f>
        <v/>
      </c>
      <c r="C727" t="str">
        <f>IF(AND(TONGHOP!N727=$B$1,OR(TONGHOP!O727="ThiTN",TONGHOP!P727="LT",TONGHOP!P727="TN"),TONGHOP!J727=""),TONGHOP!E727,"")</f>
        <v/>
      </c>
      <c r="D727" t="str">
        <f>IF(AND(TONGHOP!N727=$B$1,OR(TONGHOP!O727="ThiTN",TONGHOP!P727="LT",TONGHOP!P727="TN"),TONGHOP!J727=""),TONGHOP!H727,"")</f>
        <v/>
      </c>
      <c r="E727" t="str">
        <f>IF(AND(TONGHOP!N727=$B$1,OR(TONGHOP!O727="ThiTN",TONGHOP!P727="LT",TONGHOP!P727="TN"),TONGHOP!J727=""),TONGHOP!P727,"")</f>
        <v/>
      </c>
    </row>
    <row r="728" spans="1:5" hidden="1">
      <c r="A728" t="str">
        <f>IF(AND(TONGHOP!N728=$B$1,OR(TONGHOP!O728="ThiTN",TONGHOP!P728="LT",TONGHOP!P728="TN"),TONGHOP!J728=""),TONGHOP!B728,"")</f>
        <v/>
      </c>
      <c r="B728" t="str">
        <f>IF(AND(TONGHOP!N728=$B$1,OR(TONGHOP!O728="ThiTN",TONGHOP!P728="LT",TONGHOP!P728="TN"),TONGHOP!J728=""),TONGHOP!G728,"")</f>
        <v/>
      </c>
      <c r="C728" t="str">
        <f>IF(AND(TONGHOP!N728=$B$1,OR(TONGHOP!O728="ThiTN",TONGHOP!P728="LT",TONGHOP!P728="TN"),TONGHOP!J728=""),TONGHOP!E728,"")</f>
        <v/>
      </c>
      <c r="D728" t="str">
        <f>IF(AND(TONGHOP!N728=$B$1,OR(TONGHOP!O728="ThiTN",TONGHOP!P728="LT",TONGHOP!P728="TN"),TONGHOP!J728=""),TONGHOP!H728,"")</f>
        <v/>
      </c>
      <c r="E728" t="str">
        <f>IF(AND(TONGHOP!N728=$B$1,OR(TONGHOP!O728="ThiTN",TONGHOP!P728="LT",TONGHOP!P728="TN"),TONGHOP!J728=""),TONGHOP!P728,"")</f>
        <v/>
      </c>
    </row>
    <row r="729" spans="1:5" hidden="1">
      <c r="A729" t="str">
        <f>IF(AND(TONGHOP!N729=$B$1,OR(TONGHOP!O729="ThiTN",TONGHOP!P729="LT",TONGHOP!P729="TN"),TONGHOP!J729=""),TONGHOP!B729,"")</f>
        <v/>
      </c>
      <c r="B729" t="str">
        <f>IF(AND(TONGHOP!N729=$B$1,OR(TONGHOP!O729="ThiTN",TONGHOP!P729="LT",TONGHOP!P729="TN"),TONGHOP!J729=""),TONGHOP!G729,"")</f>
        <v/>
      </c>
      <c r="C729" t="str">
        <f>IF(AND(TONGHOP!N729=$B$1,OR(TONGHOP!O729="ThiTN",TONGHOP!P729="LT",TONGHOP!P729="TN"),TONGHOP!J729=""),TONGHOP!E729,"")</f>
        <v/>
      </c>
      <c r="D729" t="str">
        <f>IF(AND(TONGHOP!N729=$B$1,OR(TONGHOP!O729="ThiTN",TONGHOP!P729="LT",TONGHOP!P729="TN"),TONGHOP!J729=""),TONGHOP!H729,"")</f>
        <v/>
      </c>
      <c r="E729" t="str">
        <f>IF(AND(TONGHOP!N729=$B$1,OR(TONGHOP!O729="ThiTN",TONGHOP!P729="LT",TONGHOP!P729="TN"),TONGHOP!J729=""),TONGHOP!P729,"")</f>
        <v/>
      </c>
    </row>
    <row r="730" spans="1:5" hidden="1">
      <c r="A730" t="str">
        <f>IF(AND(TONGHOP!N730=$B$1,OR(TONGHOP!O730="ThiTN",TONGHOP!P730="LT",TONGHOP!P730="TN"),TONGHOP!J730=""),TONGHOP!B730,"")</f>
        <v/>
      </c>
      <c r="B730" t="str">
        <f>IF(AND(TONGHOP!N730=$B$1,OR(TONGHOP!O730="ThiTN",TONGHOP!P730="LT",TONGHOP!P730="TN"),TONGHOP!J730=""),TONGHOP!G730,"")</f>
        <v/>
      </c>
      <c r="C730" t="str">
        <f>IF(AND(TONGHOP!N730=$B$1,OR(TONGHOP!O730="ThiTN",TONGHOP!P730="LT",TONGHOP!P730="TN"),TONGHOP!J730=""),TONGHOP!E730,"")</f>
        <v/>
      </c>
      <c r="D730" t="str">
        <f>IF(AND(TONGHOP!N730=$B$1,OR(TONGHOP!O730="ThiTN",TONGHOP!P730="LT",TONGHOP!P730="TN"),TONGHOP!J730=""),TONGHOP!H730,"")</f>
        <v/>
      </c>
      <c r="E730" t="str">
        <f>IF(AND(TONGHOP!N730=$B$1,OR(TONGHOP!O730="ThiTN",TONGHOP!P730="LT",TONGHOP!P730="TN"),TONGHOP!J730=""),TONGHOP!P730,"")</f>
        <v/>
      </c>
    </row>
    <row r="731" spans="1:5" hidden="1">
      <c r="A731" t="str">
        <f>IF(AND(TONGHOP!N731=$B$1,OR(TONGHOP!O731="ThiTN",TONGHOP!P731="LT",TONGHOP!P731="TN"),TONGHOP!J731=""),TONGHOP!B731,"")</f>
        <v/>
      </c>
      <c r="B731" t="str">
        <f>IF(AND(TONGHOP!N731=$B$1,OR(TONGHOP!O731="ThiTN",TONGHOP!P731="LT",TONGHOP!P731="TN"),TONGHOP!J731=""),TONGHOP!G731,"")</f>
        <v/>
      </c>
      <c r="C731" t="str">
        <f>IF(AND(TONGHOP!N731=$B$1,OR(TONGHOP!O731="ThiTN",TONGHOP!P731="LT",TONGHOP!P731="TN"),TONGHOP!J731=""),TONGHOP!E731,"")</f>
        <v/>
      </c>
      <c r="D731" t="str">
        <f>IF(AND(TONGHOP!N731=$B$1,OR(TONGHOP!O731="ThiTN",TONGHOP!P731="LT",TONGHOP!P731="TN"),TONGHOP!J731=""),TONGHOP!H731,"")</f>
        <v/>
      </c>
      <c r="E731" t="str">
        <f>IF(AND(TONGHOP!N731=$B$1,OR(TONGHOP!O731="ThiTN",TONGHOP!P731="LT",TONGHOP!P731="TN"),TONGHOP!J731=""),TONGHOP!P731,"")</f>
        <v/>
      </c>
    </row>
    <row r="732" spans="1:5" hidden="1">
      <c r="A732" t="str">
        <f>IF(AND(TONGHOP!N732=$B$1,OR(TONGHOP!O732="ThiTN",TONGHOP!P732="LT",TONGHOP!P732="TN"),TONGHOP!J732=""),TONGHOP!B732,"")</f>
        <v/>
      </c>
      <c r="B732" t="str">
        <f>IF(AND(TONGHOP!N732=$B$1,OR(TONGHOP!O732="ThiTN",TONGHOP!P732="LT",TONGHOP!P732="TN"),TONGHOP!J732=""),TONGHOP!G732,"")</f>
        <v/>
      </c>
      <c r="C732" t="str">
        <f>IF(AND(TONGHOP!N732=$B$1,OR(TONGHOP!O732="ThiTN",TONGHOP!P732="LT",TONGHOP!P732="TN"),TONGHOP!J732=""),TONGHOP!E732,"")</f>
        <v/>
      </c>
      <c r="D732" t="str">
        <f>IF(AND(TONGHOP!N732=$B$1,OR(TONGHOP!O732="ThiTN",TONGHOP!P732="LT",TONGHOP!P732="TN"),TONGHOP!J732=""),TONGHOP!H732,"")</f>
        <v/>
      </c>
      <c r="E732" t="str">
        <f>IF(AND(TONGHOP!N732=$B$1,OR(TONGHOP!O732="ThiTN",TONGHOP!P732="LT",TONGHOP!P732="TN"),TONGHOP!J732=""),TONGHOP!P732,"")</f>
        <v/>
      </c>
    </row>
    <row r="733" spans="1:5" hidden="1">
      <c r="A733" t="str">
        <f>IF(AND(TONGHOP!N733=$B$1,OR(TONGHOP!O733="ThiTN",TONGHOP!P733="LT",TONGHOP!P733="TN"),TONGHOP!J733=""),TONGHOP!B733,"")</f>
        <v/>
      </c>
      <c r="B733" t="str">
        <f>IF(AND(TONGHOP!N733=$B$1,OR(TONGHOP!O733="ThiTN",TONGHOP!P733="LT",TONGHOP!P733="TN"),TONGHOP!J733=""),TONGHOP!G733,"")</f>
        <v/>
      </c>
      <c r="C733" t="str">
        <f>IF(AND(TONGHOP!N733=$B$1,OR(TONGHOP!O733="ThiTN",TONGHOP!P733="LT",TONGHOP!P733="TN"),TONGHOP!J733=""),TONGHOP!E733,"")</f>
        <v/>
      </c>
      <c r="D733" t="str">
        <f>IF(AND(TONGHOP!N733=$B$1,OR(TONGHOP!O733="ThiTN",TONGHOP!P733="LT",TONGHOP!P733="TN"),TONGHOP!J733=""),TONGHOP!H733,"")</f>
        <v/>
      </c>
      <c r="E733" t="str">
        <f>IF(AND(TONGHOP!N733=$B$1,OR(TONGHOP!O733="ThiTN",TONGHOP!P733="LT",TONGHOP!P733="TN"),TONGHOP!J733=""),TONGHOP!P733,"")</f>
        <v/>
      </c>
    </row>
    <row r="734" spans="1:5" hidden="1">
      <c r="A734" t="str">
        <f>IF(AND(TONGHOP!N734=$B$1,OR(TONGHOP!O734="ThiTN",TONGHOP!P734="LT",TONGHOP!P734="TN"),TONGHOP!J734=""),TONGHOP!B734,"")</f>
        <v/>
      </c>
      <c r="B734" t="str">
        <f>IF(AND(TONGHOP!N734=$B$1,OR(TONGHOP!O734="ThiTN",TONGHOP!P734="LT",TONGHOP!P734="TN"),TONGHOP!J734=""),TONGHOP!G734,"")</f>
        <v/>
      </c>
      <c r="C734" t="str">
        <f>IF(AND(TONGHOP!N734=$B$1,OR(TONGHOP!O734="ThiTN",TONGHOP!P734="LT",TONGHOP!P734="TN"),TONGHOP!J734=""),TONGHOP!E734,"")</f>
        <v/>
      </c>
      <c r="D734" t="str">
        <f>IF(AND(TONGHOP!N734=$B$1,OR(TONGHOP!O734="ThiTN",TONGHOP!P734="LT",TONGHOP!P734="TN"),TONGHOP!J734=""),TONGHOP!H734,"")</f>
        <v/>
      </c>
      <c r="E734" t="str">
        <f>IF(AND(TONGHOP!N734=$B$1,OR(TONGHOP!O734="ThiTN",TONGHOP!P734="LT",TONGHOP!P734="TN"),TONGHOP!J734=""),TONGHOP!P734,"")</f>
        <v/>
      </c>
    </row>
    <row r="735" spans="1:5" hidden="1">
      <c r="A735" t="str">
        <f>IF(AND(TONGHOP!N735=$B$1,OR(TONGHOP!O735="ThiTN",TONGHOP!P735="LT",TONGHOP!P735="TN"),TONGHOP!J735=""),TONGHOP!B735,"")</f>
        <v/>
      </c>
      <c r="B735" t="str">
        <f>IF(AND(TONGHOP!N735=$B$1,OR(TONGHOP!O735="ThiTN",TONGHOP!P735="LT",TONGHOP!P735="TN"),TONGHOP!J735=""),TONGHOP!G735,"")</f>
        <v/>
      </c>
      <c r="C735" t="str">
        <f>IF(AND(TONGHOP!N735=$B$1,OR(TONGHOP!O735="ThiTN",TONGHOP!P735="LT",TONGHOP!P735="TN"),TONGHOP!J735=""),TONGHOP!E735,"")</f>
        <v/>
      </c>
      <c r="D735" t="str">
        <f>IF(AND(TONGHOP!N735=$B$1,OR(TONGHOP!O735="ThiTN",TONGHOP!P735="LT",TONGHOP!P735="TN"),TONGHOP!J735=""),TONGHOP!H735,"")</f>
        <v/>
      </c>
      <c r="E735" t="str">
        <f>IF(AND(TONGHOP!N735=$B$1,OR(TONGHOP!O735="ThiTN",TONGHOP!P735="LT",TONGHOP!P735="TN"),TONGHOP!J735=""),TONGHOP!P735,"")</f>
        <v/>
      </c>
    </row>
    <row r="736" spans="1:5" hidden="1">
      <c r="A736" t="str">
        <f>IF(AND(TONGHOP!N736=$B$1,OR(TONGHOP!O736="ThiTN",TONGHOP!P736="LT",TONGHOP!P736="TN"),TONGHOP!J736=""),TONGHOP!B736,"")</f>
        <v/>
      </c>
      <c r="B736" t="str">
        <f>IF(AND(TONGHOP!N736=$B$1,OR(TONGHOP!O736="ThiTN",TONGHOP!P736="LT",TONGHOP!P736="TN"),TONGHOP!J736=""),TONGHOP!G736,"")</f>
        <v/>
      </c>
      <c r="C736" t="str">
        <f>IF(AND(TONGHOP!N736=$B$1,OR(TONGHOP!O736="ThiTN",TONGHOP!P736="LT",TONGHOP!P736="TN"),TONGHOP!J736=""),TONGHOP!E736,"")</f>
        <v/>
      </c>
      <c r="D736" t="str">
        <f>IF(AND(TONGHOP!N736=$B$1,OR(TONGHOP!O736="ThiTN",TONGHOP!P736="LT",TONGHOP!P736="TN"),TONGHOP!J736=""),TONGHOP!H736,"")</f>
        <v/>
      </c>
      <c r="E736" t="str">
        <f>IF(AND(TONGHOP!N736=$B$1,OR(TONGHOP!O736="ThiTN",TONGHOP!P736="LT",TONGHOP!P736="TN"),TONGHOP!J736=""),TONGHOP!P736,"")</f>
        <v/>
      </c>
    </row>
    <row r="737" spans="1:5" hidden="1">
      <c r="A737" t="str">
        <f>IF(AND(TONGHOP!N737=$B$1,OR(TONGHOP!O737="ThiTN",TONGHOP!P737="LT",TONGHOP!P737="TN"),TONGHOP!J737=""),TONGHOP!B737,"")</f>
        <v/>
      </c>
      <c r="B737" t="str">
        <f>IF(AND(TONGHOP!N737=$B$1,OR(TONGHOP!O737="ThiTN",TONGHOP!P737="LT",TONGHOP!P737="TN"),TONGHOP!J737=""),TONGHOP!G737,"")</f>
        <v/>
      </c>
      <c r="C737" t="str">
        <f>IF(AND(TONGHOP!N737=$B$1,OR(TONGHOP!O737="ThiTN",TONGHOP!P737="LT",TONGHOP!P737="TN"),TONGHOP!J737=""),TONGHOP!E737,"")</f>
        <v/>
      </c>
      <c r="D737" t="str">
        <f>IF(AND(TONGHOP!N737=$B$1,OR(TONGHOP!O737="ThiTN",TONGHOP!P737="LT",TONGHOP!P737="TN"),TONGHOP!J737=""),TONGHOP!H737,"")</f>
        <v/>
      </c>
      <c r="E737" t="str">
        <f>IF(AND(TONGHOP!N737=$B$1,OR(TONGHOP!O737="ThiTN",TONGHOP!P737="LT",TONGHOP!P737="TN"),TONGHOP!J737=""),TONGHOP!P737,"")</f>
        <v/>
      </c>
    </row>
    <row r="738" spans="1:5" hidden="1">
      <c r="A738" t="str">
        <f>IF(AND(TONGHOP!N738=$B$1,OR(TONGHOP!O738="ThiTN",TONGHOP!P738="LT",TONGHOP!P738="TN"),TONGHOP!J738=""),TONGHOP!B738,"")</f>
        <v/>
      </c>
      <c r="B738" t="str">
        <f>IF(AND(TONGHOP!N738=$B$1,OR(TONGHOP!O738="ThiTN",TONGHOP!P738="LT",TONGHOP!P738="TN"),TONGHOP!J738=""),TONGHOP!G738,"")</f>
        <v/>
      </c>
      <c r="C738" t="str">
        <f>IF(AND(TONGHOP!N738=$B$1,OR(TONGHOP!O738="ThiTN",TONGHOP!P738="LT",TONGHOP!P738="TN"),TONGHOP!J738=""),TONGHOP!E738,"")</f>
        <v/>
      </c>
      <c r="D738" t="str">
        <f>IF(AND(TONGHOP!N738=$B$1,OR(TONGHOP!O738="ThiTN",TONGHOP!P738="LT",TONGHOP!P738="TN"),TONGHOP!J738=""),TONGHOP!H738,"")</f>
        <v/>
      </c>
      <c r="E738" t="str">
        <f>IF(AND(TONGHOP!N738=$B$1,OR(TONGHOP!O738="ThiTN",TONGHOP!P738="LT",TONGHOP!P738="TN"),TONGHOP!J738=""),TONGHOP!P738,"")</f>
        <v/>
      </c>
    </row>
    <row r="739" spans="1:5" hidden="1">
      <c r="A739" t="str">
        <f>IF(AND(TONGHOP!N739=$B$1,OR(TONGHOP!O739="ThiTN",TONGHOP!P739="LT",TONGHOP!P739="TN"),TONGHOP!J739=""),TONGHOP!B739,"")</f>
        <v/>
      </c>
      <c r="B739" t="str">
        <f>IF(AND(TONGHOP!N739=$B$1,OR(TONGHOP!O739="ThiTN",TONGHOP!P739="LT",TONGHOP!P739="TN"),TONGHOP!J739=""),TONGHOP!G739,"")</f>
        <v/>
      </c>
      <c r="C739" t="str">
        <f>IF(AND(TONGHOP!N739=$B$1,OR(TONGHOP!O739="ThiTN",TONGHOP!P739="LT",TONGHOP!P739="TN"),TONGHOP!J739=""),TONGHOP!E739,"")</f>
        <v/>
      </c>
      <c r="D739" t="str">
        <f>IF(AND(TONGHOP!N739=$B$1,OR(TONGHOP!O739="ThiTN",TONGHOP!P739="LT",TONGHOP!P739="TN"),TONGHOP!J739=""),TONGHOP!H739,"")</f>
        <v/>
      </c>
      <c r="E739" t="str">
        <f>IF(AND(TONGHOP!N739=$B$1,OR(TONGHOP!O739="ThiTN",TONGHOP!P739="LT",TONGHOP!P739="TN"),TONGHOP!J739=""),TONGHOP!P739,"")</f>
        <v/>
      </c>
    </row>
    <row r="740" spans="1:5" hidden="1">
      <c r="A740" t="str">
        <f>IF(AND(TONGHOP!N740=$B$1,OR(TONGHOP!O740="ThiTN",TONGHOP!P740="LT",TONGHOP!P740="TN"),TONGHOP!J740=""),TONGHOP!B740,"")</f>
        <v/>
      </c>
      <c r="B740" t="str">
        <f>IF(AND(TONGHOP!N740=$B$1,OR(TONGHOP!O740="ThiTN",TONGHOP!P740="LT",TONGHOP!P740="TN"),TONGHOP!J740=""),TONGHOP!G740,"")</f>
        <v/>
      </c>
      <c r="C740" t="str">
        <f>IF(AND(TONGHOP!N740=$B$1,OR(TONGHOP!O740="ThiTN",TONGHOP!P740="LT",TONGHOP!P740="TN"),TONGHOP!J740=""),TONGHOP!E740,"")</f>
        <v/>
      </c>
      <c r="D740" t="str">
        <f>IF(AND(TONGHOP!N740=$B$1,OR(TONGHOP!O740="ThiTN",TONGHOP!P740="LT",TONGHOP!P740="TN"),TONGHOP!J740=""),TONGHOP!H740,"")</f>
        <v/>
      </c>
      <c r="E740" t="str">
        <f>IF(AND(TONGHOP!N740=$B$1,OR(TONGHOP!O740="ThiTN",TONGHOP!P740="LT",TONGHOP!P740="TN"),TONGHOP!J740=""),TONGHOP!P740,"")</f>
        <v/>
      </c>
    </row>
    <row r="741" spans="1:5" hidden="1">
      <c r="A741" t="str">
        <f>IF(AND(TONGHOP!N741=$B$1,OR(TONGHOP!O741="ThiTN",TONGHOP!P741="LT",TONGHOP!P741="TN"),TONGHOP!J741=""),TONGHOP!B741,"")</f>
        <v/>
      </c>
      <c r="B741" t="str">
        <f>IF(AND(TONGHOP!N741=$B$1,OR(TONGHOP!O741="ThiTN",TONGHOP!P741="LT",TONGHOP!P741="TN"),TONGHOP!J741=""),TONGHOP!G741,"")</f>
        <v/>
      </c>
      <c r="C741" t="str">
        <f>IF(AND(TONGHOP!N741=$B$1,OR(TONGHOP!O741="ThiTN",TONGHOP!P741="LT",TONGHOP!P741="TN"),TONGHOP!J741=""),TONGHOP!E741,"")</f>
        <v/>
      </c>
      <c r="D741" t="str">
        <f>IF(AND(TONGHOP!N741=$B$1,OR(TONGHOP!O741="ThiTN",TONGHOP!P741="LT",TONGHOP!P741="TN"),TONGHOP!J741=""),TONGHOP!H741,"")</f>
        <v/>
      </c>
      <c r="E741" t="str">
        <f>IF(AND(TONGHOP!N741=$B$1,OR(TONGHOP!O741="ThiTN",TONGHOP!P741="LT",TONGHOP!P741="TN"),TONGHOP!J741=""),TONGHOP!P741,"")</f>
        <v/>
      </c>
    </row>
    <row r="742" spans="1:5" hidden="1">
      <c r="A742" t="str">
        <f>IF(AND(TONGHOP!N742=$B$1,OR(TONGHOP!O742="ThiTN",TONGHOP!P742="LT",TONGHOP!P742="TN"),TONGHOP!J742=""),TONGHOP!B742,"")</f>
        <v/>
      </c>
      <c r="B742" t="str">
        <f>IF(AND(TONGHOP!N742=$B$1,OR(TONGHOP!O742="ThiTN",TONGHOP!P742="LT",TONGHOP!P742="TN"),TONGHOP!J742=""),TONGHOP!G742,"")</f>
        <v/>
      </c>
      <c r="C742" t="str">
        <f>IF(AND(TONGHOP!N742=$B$1,OR(TONGHOP!O742="ThiTN",TONGHOP!P742="LT",TONGHOP!P742="TN"),TONGHOP!J742=""),TONGHOP!E742,"")</f>
        <v/>
      </c>
      <c r="D742" t="str">
        <f>IF(AND(TONGHOP!N742=$B$1,OR(TONGHOP!O742="ThiTN",TONGHOP!P742="LT",TONGHOP!P742="TN"),TONGHOP!J742=""),TONGHOP!H742,"")</f>
        <v/>
      </c>
      <c r="E742" t="str">
        <f>IF(AND(TONGHOP!N742=$B$1,OR(TONGHOP!O742="ThiTN",TONGHOP!P742="LT",TONGHOP!P742="TN"),TONGHOP!J742=""),TONGHOP!P742,"")</f>
        <v/>
      </c>
    </row>
    <row r="743" spans="1:5" hidden="1">
      <c r="A743" t="str">
        <f>IF(AND(TONGHOP!N743=$B$1,OR(TONGHOP!O743="ThiTN",TONGHOP!P743="LT",TONGHOP!P743="TN"),TONGHOP!J743=""),TONGHOP!B743,"")</f>
        <v/>
      </c>
      <c r="B743" t="str">
        <f>IF(AND(TONGHOP!N743=$B$1,OR(TONGHOP!O743="ThiTN",TONGHOP!P743="LT",TONGHOP!P743="TN"),TONGHOP!J743=""),TONGHOP!G743,"")</f>
        <v/>
      </c>
      <c r="C743" t="str">
        <f>IF(AND(TONGHOP!N743=$B$1,OR(TONGHOP!O743="ThiTN",TONGHOP!P743="LT",TONGHOP!P743="TN"),TONGHOP!J743=""),TONGHOP!E743,"")</f>
        <v/>
      </c>
      <c r="D743" t="str">
        <f>IF(AND(TONGHOP!N743=$B$1,OR(TONGHOP!O743="ThiTN",TONGHOP!P743="LT",TONGHOP!P743="TN"),TONGHOP!J743=""),TONGHOP!H743,"")</f>
        <v/>
      </c>
      <c r="E743" t="str">
        <f>IF(AND(TONGHOP!N743=$B$1,OR(TONGHOP!O743="ThiTN",TONGHOP!P743="LT",TONGHOP!P743="TN"),TONGHOP!J743=""),TONGHOP!P743,"")</f>
        <v/>
      </c>
    </row>
    <row r="744" spans="1:5" hidden="1">
      <c r="A744" t="str">
        <f>IF(AND(TONGHOP!N744=$B$1,OR(TONGHOP!O744="ThiTN",TONGHOP!P744="LT",TONGHOP!P744="TN"),TONGHOP!J744=""),TONGHOP!B744,"")</f>
        <v/>
      </c>
      <c r="B744" t="str">
        <f>IF(AND(TONGHOP!N744=$B$1,OR(TONGHOP!O744="ThiTN",TONGHOP!P744="LT",TONGHOP!P744="TN"),TONGHOP!J744=""),TONGHOP!G744,"")</f>
        <v/>
      </c>
      <c r="C744" t="str">
        <f>IF(AND(TONGHOP!N744=$B$1,OR(TONGHOP!O744="ThiTN",TONGHOP!P744="LT",TONGHOP!P744="TN"),TONGHOP!J744=""),TONGHOP!E744,"")</f>
        <v/>
      </c>
      <c r="D744" t="str">
        <f>IF(AND(TONGHOP!N744=$B$1,OR(TONGHOP!O744="ThiTN",TONGHOP!P744="LT",TONGHOP!P744="TN"),TONGHOP!J744=""),TONGHOP!H744,"")</f>
        <v/>
      </c>
      <c r="E744" t="str">
        <f>IF(AND(TONGHOP!N744=$B$1,OR(TONGHOP!O744="ThiTN",TONGHOP!P744="LT",TONGHOP!P744="TN"),TONGHOP!J744=""),TONGHOP!P744,"")</f>
        <v/>
      </c>
    </row>
    <row r="745" spans="1:5" hidden="1">
      <c r="A745" t="str">
        <f>IF(AND(TONGHOP!N745=$B$1,OR(TONGHOP!O745="ThiTN",TONGHOP!P745="LT",TONGHOP!P745="TN"),TONGHOP!J745=""),TONGHOP!B745,"")</f>
        <v/>
      </c>
      <c r="B745" t="str">
        <f>IF(AND(TONGHOP!N745=$B$1,OR(TONGHOP!O745="ThiTN",TONGHOP!P745="LT",TONGHOP!P745="TN"),TONGHOP!J745=""),TONGHOP!G745,"")</f>
        <v/>
      </c>
      <c r="C745" t="str">
        <f>IF(AND(TONGHOP!N745=$B$1,OR(TONGHOP!O745="ThiTN",TONGHOP!P745="LT",TONGHOP!P745="TN"),TONGHOP!J745=""),TONGHOP!E745,"")</f>
        <v/>
      </c>
      <c r="D745" t="str">
        <f>IF(AND(TONGHOP!N745=$B$1,OR(TONGHOP!O745="ThiTN",TONGHOP!P745="LT",TONGHOP!P745="TN"),TONGHOP!J745=""),TONGHOP!H745,"")</f>
        <v/>
      </c>
      <c r="E745" t="str">
        <f>IF(AND(TONGHOP!N745=$B$1,OR(TONGHOP!O745="ThiTN",TONGHOP!P745="LT",TONGHOP!P745="TN"),TONGHOP!J745=""),TONGHOP!P745,"")</f>
        <v/>
      </c>
    </row>
    <row r="746" spans="1:5" hidden="1">
      <c r="A746" t="str">
        <f>IF(AND(TONGHOP!N746=$B$1,OR(TONGHOP!O746="ThiTN",TONGHOP!P746="LT",TONGHOP!P746="TN"),TONGHOP!J746=""),TONGHOP!B746,"")</f>
        <v/>
      </c>
      <c r="B746" t="str">
        <f>IF(AND(TONGHOP!N746=$B$1,OR(TONGHOP!O746="ThiTN",TONGHOP!P746="LT",TONGHOP!P746="TN"),TONGHOP!J746=""),TONGHOP!G746,"")</f>
        <v/>
      </c>
      <c r="C746" t="str">
        <f>IF(AND(TONGHOP!N746=$B$1,OR(TONGHOP!O746="ThiTN",TONGHOP!P746="LT",TONGHOP!P746="TN"),TONGHOP!J746=""),TONGHOP!E746,"")</f>
        <v/>
      </c>
      <c r="D746" t="str">
        <f>IF(AND(TONGHOP!N746=$B$1,OR(TONGHOP!O746="ThiTN",TONGHOP!P746="LT",TONGHOP!P746="TN"),TONGHOP!J746=""),TONGHOP!H746,"")</f>
        <v/>
      </c>
      <c r="E746" t="str">
        <f>IF(AND(TONGHOP!N746=$B$1,OR(TONGHOP!O746="ThiTN",TONGHOP!P746="LT",TONGHOP!P746="TN"),TONGHOP!J746=""),TONGHOP!P746,"")</f>
        <v/>
      </c>
    </row>
    <row r="747" spans="1:5" hidden="1">
      <c r="A747" t="str">
        <f>IF(AND(TONGHOP!N747=$B$1,OR(TONGHOP!O747="ThiTN",TONGHOP!P747="LT",TONGHOP!P747="TN"),TONGHOP!J747=""),TONGHOP!B747,"")</f>
        <v/>
      </c>
      <c r="B747" t="str">
        <f>IF(AND(TONGHOP!N747=$B$1,OR(TONGHOP!O747="ThiTN",TONGHOP!P747="LT",TONGHOP!P747="TN"),TONGHOP!J747=""),TONGHOP!G747,"")</f>
        <v/>
      </c>
      <c r="C747" t="str">
        <f>IF(AND(TONGHOP!N747=$B$1,OR(TONGHOP!O747="ThiTN",TONGHOP!P747="LT",TONGHOP!P747="TN"),TONGHOP!J747=""),TONGHOP!E747,"")</f>
        <v/>
      </c>
      <c r="D747" t="str">
        <f>IF(AND(TONGHOP!N747=$B$1,OR(TONGHOP!O747="ThiTN",TONGHOP!P747="LT",TONGHOP!P747="TN"),TONGHOP!J747=""),TONGHOP!H747,"")</f>
        <v/>
      </c>
      <c r="E747" t="str">
        <f>IF(AND(TONGHOP!N747=$B$1,OR(TONGHOP!O747="ThiTN",TONGHOP!P747="LT",TONGHOP!P747="TN"),TONGHOP!J747=""),TONGHOP!P747,"")</f>
        <v/>
      </c>
    </row>
    <row r="748" spans="1:5" hidden="1">
      <c r="A748" t="str">
        <f>IF(AND(TONGHOP!N748=$B$1,OR(TONGHOP!O748="ThiTN",TONGHOP!P748="LT",TONGHOP!P748="TN"),TONGHOP!J748=""),TONGHOP!B748,"")</f>
        <v/>
      </c>
      <c r="B748" t="str">
        <f>IF(AND(TONGHOP!N748=$B$1,OR(TONGHOP!O748="ThiTN",TONGHOP!P748="LT",TONGHOP!P748="TN"),TONGHOP!J748=""),TONGHOP!G748,"")</f>
        <v/>
      </c>
      <c r="C748" t="str">
        <f>IF(AND(TONGHOP!N748=$B$1,OR(TONGHOP!O748="ThiTN",TONGHOP!P748="LT",TONGHOP!P748="TN"),TONGHOP!J748=""),TONGHOP!E748,"")</f>
        <v/>
      </c>
      <c r="D748" t="str">
        <f>IF(AND(TONGHOP!N748=$B$1,OR(TONGHOP!O748="ThiTN",TONGHOP!P748="LT",TONGHOP!P748="TN"),TONGHOP!J748=""),TONGHOP!H748,"")</f>
        <v/>
      </c>
      <c r="E748" t="str">
        <f>IF(AND(TONGHOP!N748=$B$1,OR(TONGHOP!O748="ThiTN",TONGHOP!P748="LT",TONGHOP!P748="TN"),TONGHOP!J748=""),TONGHOP!P748,"")</f>
        <v/>
      </c>
    </row>
    <row r="749" spans="1:5" hidden="1">
      <c r="A749" t="str">
        <f>IF(AND(TONGHOP!N749=$B$1,OR(TONGHOP!O749="ThiTN",TONGHOP!P749="LT",TONGHOP!P749="TN"),TONGHOP!J749=""),TONGHOP!B749,"")</f>
        <v/>
      </c>
      <c r="B749" t="str">
        <f>IF(AND(TONGHOP!N749=$B$1,OR(TONGHOP!O749="ThiTN",TONGHOP!P749="LT",TONGHOP!P749="TN"),TONGHOP!J749=""),TONGHOP!G749,"")</f>
        <v/>
      </c>
      <c r="C749" t="str">
        <f>IF(AND(TONGHOP!N749=$B$1,OR(TONGHOP!O749="ThiTN",TONGHOP!P749="LT",TONGHOP!P749="TN"),TONGHOP!J749=""),TONGHOP!E749,"")</f>
        <v/>
      </c>
      <c r="D749" t="str">
        <f>IF(AND(TONGHOP!N749=$B$1,OR(TONGHOP!O749="ThiTN",TONGHOP!P749="LT",TONGHOP!P749="TN"),TONGHOP!J749=""),TONGHOP!H749,"")</f>
        <v/>
      </c>
      <c r="E749" t="str">
        <f>IF(AND(TONGHOP!N749=$B$1,OR(TONGHOP!O749="ThiTN",TONGHOP!P749="LT",TONGHOP!P749="TN"),TONGHOP!J749=""),TONGHOP!P749,"")</f>
        <v/>
      </c>
    </row>
    <row r="750" spans="1:5" hidden="1">
      <c r="A750" t="str">
        <f>IF(AND(TONGHOP!N750=$B$1,OR(TONGHOP!O750="ThiTN",TONGHOP!P750="LT",TONGHOP!P750="TN"),TONGHOP!J750=""),TONGHOP!B750,"")</f>
        <v/>
      </c>
      <c r="B750" t="str">
        <f>IF(AND(TONGHOP!N750=$B$1,OR(TONGHOP!O750="ThiTN",TONGHOP!P750="LT",TONGHOP!P750="TN"),TONGHOP!J750=""),TONGHOP!G750,"")</f>
        <v/>
      </c>
      <c r="C750" t="str">
        <f>IF(AND(TONGHOP!N750=$B$1,OR(TONGHOP!O750="ThiTN",TONGHOP!P750="LT",TONGHOP!P750="TN"),TONGHOP!J750=""),TONGHOP!E750,"")</f>
        <v/>
      </c>
      <c r="D750" t="str">
        <f>IF(AND(TONGHOP!N750=$B$1,OR(TONGHOP!O750="ThiTN",TONGHOP!P750="LT",TONGHOP!P750="TN"),TONGHOP!J750=""),TONGHOP!H750,"")</f>
        <v/>
      </c>
      <c r="E750" t="str">
        <f>IF(AND(TONGHOP!N750=$B$1,OR(TONGHOP!O750="ThiTN",TONGHOP!P750="LT",TONGHOP!P750="TN"),TONGHOP!J750=""),TONGHOP!P750,"")</f>
        <v/>
      </c>
    </row>
    <row r="751" spans="1:5" hidden="1">
      <c r="A751" t="str">
        <f>IF(AND(TONGHOP!N751=$B$1,OR(TONGHOP!O751="ThiTN",TONGHOP!P751="LT",TONGHOP!P751="TN"),TONGHOP!J751=""),TONGHOP!B751,"")</f>
        <v/>
      </c>
      <c r="B751" t="str">
        <f>IF(AND(TONGHOP!N751=$B$1,OR(TONGHOP!O751="ThiTN",TONGHOP!P751="LT",TONGHOP!P751="TN"),TONGHOP!J751=""),TONGHOP!G751,"")</f>
        <v/>
      </c>
      <c r="C751" t="str">
        <f>IF(AND(TONGHOP!N751=$B$1,OR(TONGHOP!O751="ThiTN",TONGHOP!P751="LT",TONGHOP!P751="TN"),TONGHOP!J751=""),TONGHOP!E751,"")</f>
        <v/>
      </c>
      <c r="D751" t="str">
        <f>IF(AND(TONGHOP!N751=$B$1,OR(TONGHOP!O751="ThiTN",TONGHOP!P751="LT",TONGHOP!P751="TN"),TONGHOP!J751=""),TONGHOP!H751,"")</f>
        <v/>
      </c>
      <c r="E751" t="str">
        <f>IF(AND(TONGHOP!N751=$B$1,OR(TONGHOP!O751="ThiTN",TONGHOP!P751="LT",TONGHOP!P751="TN"),TONGHOP!J751=""),TONGHOP!P751,"")</f>
        <v/>
      </c>
    </row>
    <row r="752" spans="1:5" hidden="1">
      <c r="A752" t="str">
        <f>IF(AND(TONGHOP!N752=$B$1,OR(TONGHOP!O752="ThiTN",TONGHOP!P752="LT",TONGHOP!P752="TN"),TONGHOP!J752=""),TONGHOP!B752,"")</f>
        <v/>
      </c>
      <c r="B752" t="str">
        <f>IF(AND(TONGHOP!N752=$B$1,OR(TONGHOP!O752="ThiTN",TONGHOP!P752="LT",TONGHOP!P752="TN"),TONGHOP!J752=""),TONGHOP!G752,"")</f>
        <v/>
      </c>
      <c r="C752" t="str">
        <f>IF(AND(TONGHOP!N752=$B$1,OR(TONGHOP!O752="ThiTN",TONGHOP!P752="LT",TONGHOP!P752="TN"),TONGHOP!J752=""),TONGHOP!E752,"")</f>
        <v/>
      </c>
      <c r="D752" t="str">
        <f>IF(AND(TONGHOP!N752=$B$1,OR(TONGHOP!O752="ThiTN",TONGHOP!P752="LT",TONGHOP!P752="TN"),TONGHOP!J752=""),TONGHOP!H752,"")</f>
        <v/>
      </c>
      <c r="E752" t="str">
        <f>IF(AND(TONGHOP!N752=$B$1,OR(TONGHOP!O752="ThiTN",TONGHOP!P752="LT",TONGHOP!P752="TN"),TONGHOP!J752=""),TONGHOP!P752,"")</f>
        <v/>
      </c>
    </row>
    <row r="753" spans="1:5" hidden="1">
      <c r="A753" t="str">
        <f>IF(AND(TONGHOP!N753=$B$1,OR(TONGHOP!O753="ThiTN",TONGHOP!P753="LT",TONGHOP!P753="TN"),TONGHOP!J753=""),TONGHOP!B753,"")</f>
        <v/>
      </c>
      <c r="B753" t="str">
        <f>IF(AND(TONGHOP!N753=$B$1,OR(TONGHOP!O753="ThiTN",TONGHOP!P753="LT",TONGHOP!P753="TN"),TONGHOP!J753=""),TONGHOP!G753,"")</f>
        <v/>
      </c>
      <c r="C753" t="str">
        <f>IF(AND(TONGHOP!N753=$B$1,OR(TONGHOP!O753="ThiTN",TONGHOP!P753="LT",TONGHOP!P753="TN"),TONGHOP!J753=""),TONGHOP!E753,"")</f>
        <v/>
      </c>
      <c r="D753" t="str">
        <f>IF(AND(TONGHOP!N753=$B$1,OR(TONGHOP!O753="ThiTN",TONGHOP!P753="LT",TONGHOP!P753="TN"),TONGHOP!J753=""),TONGHOP!H753,"")</f>
        <v/>
      </c>
      <c r="E753" t="str">
        <f>IF(AND(TONGHOP!N753=$B$1,OR(TONGHOP!O753="ThiTN",TONGHOP!P753="LT",TONGHOP!P753="TN"),TONGHOP!J753=""),TONGHOP!P753,"")</f>
        <v/>
      </c>
    </row>
    <row r="754" spans="1:5" hidden="1">
      <c r="A754" t="str">
        <f>IF(AND(TONGHOP!N754=$B$1,OR(TONGHOP!O754="ThiTN",TONGHOP!P754="LT",TONGHOP!P754="TN"),TONGHOP!J754=""),TONGHOP!B754,"")</f>
        <v/>
      </c>
      <c r="B754" t="str">
        <f>IF(AND(TONGHOP!N754=$B$1,OR(TONGHOP!O754="ThiTN",TONGHOP!P754="LT",TONGHOP!P754="TN"),TONGHOP!J754=""),TONGHOP!G754,"")</f>
        <v/>
      </c>
      <c r="C754" t="str">
        <f>IF(AND(TONGHOP!N754=$B$1,OR(TONGHOP!O754="ThiTN",TONGHOP!P754="LT",TONGHOP!P754="TN"),TONGHOP!J754=""),TONGHOP!E754,"")</f>
        <v/>
      </c>
      <c r="D754" t="str">
        <f>IF(AND(TONGHOP!N754=$B$1,OR(TONGHOP!O754="ThiTN",TONGHOP!P754="LT",TONGHOP!P754="TN"),TONGHOP!J754=""),TONGHOP!H754,"")</f>
        <v/>
      </c>
      <c r="E754" t="str">
        <f>IF(AND(TONGHOP!N754=$B$1,OR(TONGHOP!O754="ThiTN",TONGHOP!P754="LT",TONGHOP!P754="TN"),TONGHOP!J754=""),TONGHOP!P754,"")</f>
        <v/>
      </c>
    </row>
    <row r="755" spans="1:5" hidden="1">
      <c r="A755" t="str">
        <f>IF(AND(TONGHOP!N755=$B$1,OR(TONGHOP!O755="ThiTN",TONGHOP!P755="LT",TONGHOP!P755="TN"),TONGHOP!J755=""),TONGHOP!B755,"")</f>
        <v/>
      </c>
      <c r="B755" t="str">
        <f>IF(AND(TONGHOP!N755=$B$1,OR(TONGHOP!O755="ThiTN",TONGHOP!P755="LT",TONGHOP!P755="TN"),TONGHOP!J755=""),TONGHOP!G755,"")</f>
        <v/>
      </c>
      <c r="C755" t="str">
        <f>IF(AND(TONGHOP!N755=$B$1,OR(TONGHOP!O755="ThiTN",TONGHOP!P755="LT",TONGHOP!P755="TN"),TONGHOP!J755=""),TONGHOP!E755,"")</f>
        <v/>
      </c>
      <c r="D755" t="str">
        <f>IF(AND(TONGHOP!N755=$B$1,OR(TONGHOP!O755="ThiTN",TONGHOP!P755="LT",TONGHOP!P755="TN"),TONGHOP!J755=""),TONGHOP!H755,"")</f>
        <v/>
      </c>
      <c r="E755" t="str">
        <f>IF(AND(TONGHOP!N755=$B$1,OR(TONGHOP!O755="ThiTN",TONGHOP!P755="LT",TONGHOP!P755="TN"),TONGHOP!J755=""),TONGHOP!P755,"")</f>
        <v/>
      </c>
    </row>
    <row r="756" spans="1:5" hidden="1">
      <c r="A756" t="str">
        <f>IF(AND(TONGHOP!N756=$B$1,OR(TONGHOP!O756="ThiTN",TONGHOP!P756="LT",TONGHOP!P756="TN"),TONGHOP!J756=""),TONGHOP!B756,"")</f>
        <v/>
      </c>
      <c r="B756" t="str">
        <f>IF(AND(TONGHOP!N756=$B$1,OR(TONGHOP!O756="ThiTN",TONGHOP!P756="LT",TONGHOP!P756="TN"),TONGHOP!J756=""),TONGHOP!G756,"")</f>
        <v/>
      </c>
      <c r="C756" t="str">
        <f>IF(AND(TONGHOP!N756=$B$1,OR(TONGHOP!O756="ThiTN",TONGHOP!P756="LT",TONGHOP!P756="TN"),TONGHOP!J756=""),TONGHOP!E756,"")</f>
        <v/>
      </c>
      <c r="D756" t="str">
        <f>IF(AND(TONGHOP!N756=$B$1,OR(TONGHOP!O756="ThiTN",TONGHOP!P756="LT",TONGHOP!P756="TN"),TONGHOP!J756=""),TONGHOP!H756,"")</f>
        <v/>
      </c>
      <c r="E756" t="str">
        <f>IF(AND(TONGHOP!N756=$B$1,OR(TONGHOP!O756="ThiTN",TONGHOP!P756="LT",TONGHOP!P756="TN"),TONGHOP!J756=""),TONGHOP!P756,"")</f>
        <v/>
      </c>
    </row>
    <row r="757" spans="1:5" hidden="1">
      <c r="A757" t="str">
        <f>IF(AND(TONGHOP!N757=$B$1,OR(TONGHOP!O757="ThiTN",TONGHOP!P757="LT",TONGHOP!P757="TN"),TONGHOP!J757=""),TONGHOP!B757,"")</f>
        <v/>
      </c>
      <c r="B757" t="str">
        <f>IF(AND(TONGHOP!N757=$B$1,OR(TONGHOP!O757="ThiTN",TONGHOP!P757="LT",TONGHOP!P757="TN"),TONGHOP!J757=""),TONGHOP!G757,"")</f>
        <v/>
      </c>
      <c r="C757" t="str">
        <f>IF(AND(TONGHOP!N757=$B$1,OR(TONGHOP!O757="ThiTN",TONGHOP!P757="LT",TONGHOP!P757="TN"),TONGHOP!J757=""),TONGHOP!E757,"")</f>
        <v/>
      </c>
      <c r="D757" t="str">
        <f>IF(AND(TONGHOP!N757=$B$1,OR(TONGHOP!O757="ThiTN",TONGHOP!P757="LT",TONGHOP!P757="TN"),TONGHOP!J757=""),TONGHOP!H757,"")</f>
        <v/>
      </c>
      <c r="E757" t="str">
        <f>IF(AND(TONGHOP!N757=$B$1,OR(TONGHOP!O757="ThiTN",TONGHOP!P757="LT",TONGHOP!P757="TN"),TONGHOP!J757=""),TONGHOP!P757,"")</f>
        <v/>
      </c>
    </row>
    <row r="758" spans="1:5" hidden="1">
      <c r="A758" t="str">
        <f>IF(AND(TONGHOP!N758=$B$1,OR(TONGHOP!O758="ThiTN",TONGHOP!P758="LT",TONGHOP!P758="TN"),TONGHOP!J758=""),TONGHOP!B758,"")</f>
        <v/>
      </c>
      <c r="B758" t="str">
        <f>IF(AND(TONGHOP!N758=$B$1,OR(TONGHOP!O758="ThiTN",TONGHOP!P758="LT",TONGHOP!P758="TN"),TONGHOP!J758=""),TONGHOP!G758,"")</f>
        <v/>
      </c>
      <c r="C758" t="str">
        <f>IF(AND(TONGHOP!N758=$B$1,OR(TONGHOP!O758="ThiTN",TONGHOP!P758="LT",TONGHOP!P758="TN"),TONGHOP!J758=""),TONGHOP!E758,"")</f>
        <v/>
      </c>
      <c r="D758" t="str">
        <f>IF(AND(TONGHOP!N758=$B$1,OR(TONGHOP!O758="ThiTN",TONGHOP!P758="LT",TONGHOP!P758="TN"),TONGHOP!J758=""),TONGHOP!H758,"")</f>
        <v/>
      </c>
      <c r="E758" t="str">
        <f>IF(AND(TONGHOP!N758=$B$1,OR(TONGHOP!O758="ThiTN",TONGHOP!P758="LT",TONGHOP!P758="TN"),TONGHOP!J758=""),TONGHOP!P758,"")</f>
        <v/>
      </c>
    </row>
    <row r="759" spans="1:5" hidden="1">
      <c r="A759" t="str">
        <f>IF(AND(TONGHOP!N759=$B$1,OR(TONGHOP!O759="ThiTN",TONGHOP!P759="LT",TONGHOP!P759="TN"),TONGHOP!J759=""),TONGHOP!B759,"")</f>
        <v/>
      </c>
      <c r="B759" t="str">
        <f>IF(AND(TONGHOP!N759=$B$1,OR(TONGHOP!O759="ThiTN",TONGHOP!P759="LT",TONGHOP!P759="TN"),TONGHOP!J759=""),TONGHOP!G759,"")</f>
        <v/>
      </c>
      <c r="C759" t="str">
        <f>IF(AND(TONGHOP!N759=$B$1,OR(TONGHOP!O759="ThiTN",TONGHOP!P759="LT",TONGHOP!P759="TN"),TONGHOP!J759=""),TONGHOP!E759,"")</f>
        <v/>
      </c>
      <c r="D759" t="str">
        <f>IF(AND(TONGHOP!N759=$B$1,OR(TONGHOP!O759="ThiTN",TONGHOP!P759="LT",TONGHOP!P759="TN"),TONGHOP!J759=""),TONGHOP!H759,"")</f>
        <v/>
      </c>
      <c r="E759" t="str">
        <f>IF(AND(TONGHOP!N759=$B$1,OR(TONGHOP!O759="ThiTN",TONGHOP!P759="LT",TONGHOP!P759="TN"),TONGHOP!J759=""),TONGHOP!P759,"")</f>
        <v/>
      </c>
    </row>
    <row r="760" spans="1:5" hidden="1">
      <c r="A760" t="str">
        <f>IF(AND(TONGHOP!N760=$B$1,OR(TONGHOP!O760="ThiTN",TONGHOP!P760="LT",TONGHOP!P760="TN"),TONGHOP!J760=""),TONGHOP!B760,"")</f>
        <v/>
      </c>
      <c r="B760" t="str">
        <f>IF(AND(TONGHOP!N760=$B$1,OR(TONGHOP!O760="ThiTN",TONGHOP!P760="LT",TONGHOP!P760="TN"),TONGHOP!J760=""),TONGHOP!G760,"")</f>
        <v/>
      </c>
      <c r="C760" t="str">
        <f>IF(AND(TONGHOP!N760=$B$1,OR(TONGHOP!O760="ThiTN",TONGHOP!P760="LT",TONGHOP!P760="TN"),TONGHOP!J760=""),TONGHOP!E760,"")</f>
        <v/>
      </c>
      <c r="D760" t="str">
        <f>IF(AND(TONGHOP!N760=$B$1,OR(TONGHOP!O760="ThiTN",TONGHOP!P760="LT",TONGHOP!P760="TN"),TONGHOP!J760=""),TONGHOP!H760,"")</f>
        <v/>
      </c>
      <c r="E760" t="str">
        <f>IF(AND(TONGHOP!N760=$B$1,OR(TONGHOP!O760="ThiTN",TONGHOP!P760="LT",TONGHOP!P760="TN"),TONGHOP!J760=""),TONGHOP!P760,"")</f>
        <v/>
      </c>
    </row>
    <row r="761" spans="1:5" hidden="1">
      <c r="A761" t="str">
        <f>IF(AND(TONGHOP!N761=$B$1,OR(TONGHOP!O761="ThiTN",TONGHOP!P761="LT",TONGHOP!P761="TN"),TONGHOP!J761=""),TONGHOP!B761,"")</f>
        <v/>
      </c>
      <c r="B761" t="str">
        <f>IF(AND(TONGHOP!N761=$B$1,OR(TONGHOP!O761="ThiTN",TONGHOP!P761="LT",TONGHOP!P761="TN"),TONGHOP!J761=""),TONGHOP!G761,"")</f>
        <v/>
      </c>
      <c r="C761" t="str">
        <f>IF(AND(TONGHOP!N761=$B$1,OR(TONGHOP!O761="ThiTN",TONGHOP!P761="LT",TONGHOP!P761="TN"),TONGHOP!J761=""),TONGHOP!E761,"")</f>
        <v/>
      </c>
      <c r="D761" t="str">
        <f>IF(AND(TONGHOP!N761=$B$1,OR(TONGHOP!O761="ThiTN",TONGHOP!P761="LT",TONGHOP!P761="TN"),TONGHOP!J761=""),TONGHOP!H761,"")</f>
        <v/>
      </c>
      <c r="E761" t="str">
        <f>IF(AND(TONGHOP!N761=$B$1,OR(TONGHOP!O761="ThiTN",TONGHOP!P761="LT",TONGHOP!P761="TN"),TONGHOP!J761=""),TONGHOP!P761,"")</f>
        <v/>
      </c>
    </row>
    <row r="762" spans="1:5" hidden="1">
      <c r="A762" t="str">
        <f>IF(AND(TONGHOP!N762=$B$1,OR(TONGHOP!O762="ThiTN",TONGHOP!P762="LT",TONGHOP!P762="TN"),TONGHOP!J762=""),TONGHOP!B762,"")</f>
        <v/>
      </c>
      <c r="B762" t="str">
        <f>IF(AND(TONGHOP!N762=$B$1,OR(TONGHOP!O762="ThiTN",TONGHOP!P762="LT",TONGHOP!P762="TN"),TONGHOP!J762=""),TONGHOP!G762,"")</f>
        <v/>
      </c>
      <c r="C762" t="str">
        <f>IF(AND(TONGHOP!N762=$B$1,OR(TONGHOP!O762="ThiTN",TONGHOP!P762="LT",TONGHOP!P762="TN"),TONGHOP!J762=""),TONGHOP!E762,"")</f>
        <v/>
      </c>
      <c r="D762" t="str">
        <f>IF(AND(TONGHOP!N762=$B$1,OR(TONGHOP!O762="ThiTN",TONGHOP!P762="LT",TONGHOP!P762="TN"),TONGHOP!J762=""),TONGHOP!H762,"")</f>
        <v/>
      </c>
      <c r="E762" t="str">
        <f>IF(AND(TONGHOP!N762=$B$1,OR(TONGHOP!O762="ThiTN",TONGHOP!P762="LT",TONGHOP!P762="TN"),TONGHOP!J762=""),TONGHOP!P762,"")</f>
        <v/>
      </c>
    </row>
    <row r="763" spans="1:5" hidden="1">
      <c r="A763" t="str">
        <f>IF(AND(TONGHOP!N763=$B$1,OR(TONGHOP!O763="ThiTN",TONGHOP!P763="LT",TONGHOP!P763="TN"),TONGHOP!J763=""),TONGHOP!B763,"")</f>
        <v/>
      </c>
      <c r="B763" t="str">
        <f>IF(AND(TONGHOP!N763=$B$1,OR(TONGHOP!O763="ThiTN",TONGHOP!P763="LT",TONGHOP!P763="TN"),TONGHOP!J763=""),TONGHOP!G763,"")</f>
        <v/>
      </c>
      <c r="C763" t="str">
        <f>IF(AND(TONGHOP!N763=$B$1,OR(TONGHOP!O763="ThiTN",TONGHOP!P763="LT",TONGHOP!P763="TN"),TONGHOP!J763=""),TONGHOP!E763,"")</f>
        <v/>
      </c>
      <c r="D763" t="str">
        <f>IF(AND(TONGHOP!N763=$B$1,OR(TONGHOP!O763="ThiTN",TONGHOP!P763="LT",TONGHOP!P763="TN"),TONGHOP!J763=""),TONGHOP!H763,"")</f>
        <v/>
      </c>
      <c r="E763" t="str">
        <f>IF(AND(TONGHOP!N763=$B$1,OR(TONGHOP!O763="ThiTN",TONGHOP!P763="LT",TONGHOP!P763="TN"),TONGHOP!J763=""),TONGHOP!P763,"")</f>
        <v/>
      </c>
    </row>
    <row r="764" spans="1:5" hidden="1">
      <c r="A764" t="str">
        <f>IF(AND(TONGHOP!N764=$B$1,OR(TONGHOP!O764="ThiTN",TONGHOP!P764="LT",TONGHOP!P764="TN"),TONGHOP!J764=""),TONGHOP!B764,"")</f>
        <v/>
      </c>
      <c r="B764" t="str">
        <f>IF(AND(TONGHOP!N764=$B$1,OR(TONGHOP!O764="ThiTN",TONGHOP!P764="LT",TONGHOP!P764="TN"),TONGHOP!J764=""),TONGHOP!G764,"")</f>
        <v/>
      </c>
      <c r="C764" t="str">
        <f>IF(AND(TONGHOP!N764=$B$1,OR(TONGHOP!O764="ThiTN",TONGHOP!P764="LT",TONGHOP!P764="TN"),TONGHOP!J764=""),TONGHOP!E764,"")</f>
        <v/>
      </c>
      <c r="D764" t="str">
        <f>IF(AND(TONGHOP!N764=$B$1,OR(TONGHOP!O764="ThiTN",TONGHOP!P764="LT",TONGHOP!P764="TN"),TONGHOP!J764=""),TONGHOP!H764,"")</f>
        <v/>
      </c>
      <c r="E764" t="str">
        <f>IF(AND(TONGHOP!N764=$B$1,OR(TONGHOP!O764="ThiTN",TONGHOP!P764="LT",TONGHOP!P764="TN"),TONGHOP!J764=""),TONGHOP!P764,"")</f>
        <v/>
      </c>
    </row>
    <row r="765" spans="1:5" hidden="1">
      <c r="A765" t="str">
        <f>IF(AND(TONGHOP!N765=$B$1,OR(TONGHOP!O765="ThiTN",TONGHOP!P765="LT",TONGHOP!P765="TN"),TONGHOP!J765=""),TONGHOP!B765,"")</f>
        <v/>
      </c>
      <c r="B765" t="str">
        <f>IF(AND(TONGHOP!N765=$B$1,OR(TONGHOP!O765="ThiTN",TONGHOP!P765="LT",TONGHOP!P765="TN"),TONGHOP!J765=""),TONGHOP!G765,"")</f>
        <v/>
      </c>
      <c r="C765" t="str">
        <f>IF(AND(TONGHOP!N765=$B$1,OR(TONGHOP!O765="ThiTN",TONGHOP!P765="LT",TONGHOP!P765="TN"),TONGHOP!J765=""),TONGHOP!E765,"")</f>
        <v/>
      </c>
      <c r="D765" t="str">
        <f>IF(AND(TONGHOP!N765=$B$1,OR(TONGHOP!O765="ThiTN",TONGHOP!P765="LT",TONGHOP!P765="TN"),TONGHOP!J765=""),TONGHOP!H765,"")</f>
        <v/>
      </c>
      <c r="E765" t="str">
        <f>IF(AND(TONGHOP!N765=$B$1,OR(TONGHOP!O765="ThiTN",TONGHOP!P765="LT",TONGHOP!P765="TN"),TONGHOP!J765=""),TONGHOP!P765,"")</f>
        <v/>
      </c>
    </row>
    <row r="766" spans="1:5" hidden="1">
      <c r="A766" t="str">
        <f>IF(AND(TONGHOP!N766=$B$1,OR(TONGHOP!O766="ThiTN",TONGHOP!P766="LT",TONGHOP!P766="TN"),TONGHOP!J766=""),TONGHOP!B766,"")</f>
        <v/>
      </c>
      <c r="B766" t="str">
        <f>IF(AND(TONGHOP!N766=$B$1,OR(TONGHOP!O766="ThiTN",TONGHOP!P766="LT",TONGHOP!P766="TN"),TONGHOP!J766=""),TONGHOP!G766,"")</f>
        <v/>
      </c>
      <c r="C766" t="str">
        <f>IF(AND(TONGHOP!N766=$B$1,OR(TONGHOP!O766="ThiTN",TONGHOP!P766="LT",TONGHOP!P766="TN"),TONGHOP!J766=""),TONGHOP!E766,"")</f>
        <v/>
      </c>
      <c r="D766" t="str">
        <f>IF(AND(TONGHOP!N766=$B$1,OR(TONGHOP!O766="ThiTN",TONGHOP!P766="LT",TONGHOP!P766="TN"),TONGHOP!J766=""),TONGHOP!H766,"")</f>
        <v/>
      </c>
      <c r="E766" t="str">
        <f>IF(AND(TONGHOP!N766=$B$1,OR(TONGHOP!O766="ThiTN",TONGHOP!P766="LT",TONGHOP!P766="TN"),TONGHOP!J766=""),TONGHOP!P766,"")</f>
        <v/>
      </c>
    </row>
    <row r="767" spans="1:5" hidden="1">
      <c r="A767" t="str">
        <f>IF(AND(TONGHOP!N767=$B$1,OR(TONGHOP!O767="ThiTN",TONGHOP!P767="LT",TONGHOP!P767="TN"),TONGHOP!J767=""),TONGHOP!B767,"")</f>
        <v/>
      </c>
      <c r="B767" t="str">
        <f>IF(AND(TONGHOP!N767=$B$1,OR(TONGHOP!O767="ThiTN",TONGHOP!P767="LT",TONGHOP!P767="TN"),TONGHOP!J767=""),TONGHOP!G767,"")</f>
        <v/>
      </c>
      <c r="C767" t="str">
        <f>IF(AND(TONGHOP!N767=$B$1,OR(TONGHOP!O767="ThiTN",TONGHOP!P767="LT",TONGHOP!P767="TN"),TONGHOP!J767=""),TONGHOP!E767,"")</f>
        <v/>
      </c>
      <c r="D767" t="str">
        <f>IF(AND(TONGHOP!N767=$B$1,OR(TONGHOP!O767="ThiTN",TONGHOP!P767="LT",TONGHOP!P767="TN"),TONGHOP!J767=""),TONGHOP!H767,"")</f>
        <v/>
      </c>
      <c r="E767" t="str">
        <f>IF(AND(TONGHOP!N767=$B$1,OR(TONGHOP!O767="ThiTN",TONGHOP!P767="LT",TONGHOP!P767="TN"),TONGHOP!J767=""),TONGHOP!P767,"")</f>
        <v/>
      </c>
    </row>
    <row r="768" spans="1:5" hidden="1">
      <c r="A768" t="str">
        <f>IF(AND(TONGHOP!N768=$B$1,OR(TONGHOP!O768="ThiTN",TONGHOP!P768="LT",TONGHOP!P768="TN"),TONGHOP!J768=""),TONGHOP!B768,"")</f>
        <v/>
      </c>
      <c r="B768" t="str">
        <f>IF(AND(TONGHOP!N768=$B$1,OR(TONGHOP!O768="ThiTN",TONGHOP!P768="LT",TONGHOP!P768="TN"),TONGHOP!J768=""),TONGHOP!G768,"")</f>
        <v/>
      </c>
      <c r="C768" t="str">
        <f>IF(AND(TONGHOP!N768=$B$1,OR(TONGHOP!O768="ThiTN",TONGHOP!P768="LT",TONGHOP!P768="TN"),TONGHOP!J768=""),TONGHOP!E768,"")</f>
        <v/>
      </c>
      <c r="D768" t="str">
        <f>IF(AND(TONGHOP!N768=$B$1,OR(TONGHOP!O768="ThiTN",TONGHOP!P768="LT",TONGHOP!P768="TN"),TONGHOP!J768=""),TONGHOP!H768,"")</f>
        <v/>
      </c>
      <c r="E768" t="str">
        <f>IF(AND(TONGHOP!N768=$B$1,OR(TONGHOP!O768="ThiTN",TONGHOP!P768="LT",TONGHOP!P768="TN"),TONGHOP!J768=""),TONGHOP!P768,"")</f>
        <v/>
      </c>
    </row>
    <row r="769" spans="1:5" hidden="1">
      <c r="A769" t="str">
        <f>IF(AND(TONGHOP!N769=$B$1,OR(TONGHOP!O769="ThiTN",TONGHOP!P769="LT",TONGHOP!P769="TN"),TONGHOP!J769=""),TONGHOP!B769,"")</f>
        <v/>
      </c>
      <c r="B769" t="str">
        <f>IF(AND(TONGHOP!N769=$B$1,OR(TONGHOP!O769="ThiTN",TONGHOP!P769="LT",TONGHOP!P769="TN"),TONGHOP!J769=""),TONGHOP!G769,"")</f>
        <v/>
      </c>
      <c r="C769" t="str">
        <f>IF(AND(TONGHOP!N769=$B$1,OR(TONGHOP!O769="ThiTN",TONGHOP!P769="LT",TONGHOP!P769="TN"),TONGHOP!J769=""),TONGHOP!E769,"")</f>
        <v/>
      </c>
      <c r="D769" t="str">
        <f>IF(AND(TONGHOP!N769=$B$1,OR(TONGHOP!O769="ThiTN",TONGHOP!P769="LT",TONGHOP!P769="TN"),TONGHOP!J769=""),TONGHOP!H769,"")</f>
        <v/>
      </c>
      <c r="E769" t="str">
        <f>IF(AND(TONGHOP!N769=$B$1,OR(TONGHOP!O769="ThiTN",TONGHOP!P769="LT",TONGHOP!P769="TN"),TONGHOP!J769=""),TONGHOP!P769,"")</f>
        <v/>
      </c>
    </row>
    <row r="770" spans="1:5" hidden="1">
      <c r="A770" t="str">
        <f>IF(AND(TONGHOP!N770=$B$1,OR(TONGHOP!O770="ThiTN",TONGHOP!P770="LT",TONGHOP!P770="TN"),TONGHOP!J770=""),TONGHOP!B770,"")</f>
        <v/>
      </c>
      <c r="B770" t="str">
        <f>IF(AND(TONGHOP!N770=$B$1,OR(TONGHOP!O770="ThiTN",TONGHOP!P770="LT",TONGHOP!P770="TN"),TONGHOP!J770=""),TONGHOP!G770,"")</f>
        <v/>
      </c>
      <c r="C770" t="str">
        <f>IF(AND(TONGHOP!N770=$B$1,OR(TONGHOP!O770="ThiTN",TONGHOP!P770="LT",TONGHOP!P770="TN"),TONGHOP!J770=""),TONGHOP!E770,"")</f>
        <v/>
      </c>
      <c r="D770" t="str">
        <f>IF(AND(TONGHOP!N770=$B$1,OR(TONGHOP!O770="ThiTN",TONGHOP!P770="LT",TONGHOP!P770="TN"),TONGHOP!J770=""),TONGHOP!H770,"")</f>
        <v/>
      </c>
      <c r="E770" t="str">
        <f>IF(AND(TONGHOP!N770=$B$1,OR(TONGHOP!O770="ThiTN",TONGHOP!P770="LT",TONGHOP!P770="TN"),TONGHOP!J770=""),TONGHOP!P770,"")</f>
        <v/>
      </c>
    </row>
    <row r="771" spans="1:5" hidden="1">
      <c r="A771" t="str">
        <f>IF(AND(TONGHOP!N771=$B$1,OR(TONGHOP!O771="ThiTN",TONGHOP!P771="LT",TONGHOP!P771="TN"),TONGHOP!J771=""),TONGHOP!B771,"")</f>
        <v/>
      </c>
      <c r="B771" t="str">
        <f>IF(AND(TONGHOP!N771=$B$1,OR(TONGHOP!O771="ThiTN",TONGHOP!P771="LT",TONGHOP!P771="TN"),TONGHOP!J771=""),TONGHOP!G771,"")</f>
        <v/>
      </c>
      <c r="C771" t="str">
        <f>IF(AND(TONGHOP!N771=$B$1,OR(TONGHOP!O771="ThiTN",TONGHOP!P771="LT",TONGHOP!P771="TN"),TONGHOP!J771=""),TONGHOP!E771,"")</f>
        <v/>
      </c>
      <c r="D771" t="str">
        <f>IF(AND(TONGHOP!N771=$B$1,OR(TONGHOP!O771="ThiTN",TONGHOP!P771="LT",TONGHOP!P771="TN"),TONGHOP!J771=""),TONGHOP!H771,"")</f>
        <v/>
      </c>
      <c r="E771" t="str">
        <f>IF(AND(TONGHOP!N771=$B$1,OR(TONGHOP!O771="ThiTN",TONGHOP!P771="LT",TONGHOP!P771="TN"),TONGHOP!J771=""),TONGHOP!P771,"")</f>
        <v/>
      </c>
    </row>
    <row r="772" spans="1:5" hidden="1">
      <c r="A772" t="str">
        <f>IF(AND(TONGHOP!N772=$B$1,OR(TONGHOP!O772="ThiTN",TONGHOP!P772="LT",TONGHOP!P772="TN"),TONGHOP!J772=""),TONGHOP!B772,"")</f>
        <v/>
      </c>
      <c r="B772" t="str">
        <f>IF(AND(TONGHOP!N772=$B$1,OR(TONGHOP!O772="ThiTN",TONGHOP!P772="LT",TONGHOP!P772="TN"),TONGHOP!J772=""),TONGHOP!G772,"")</f>
        <v/>
      </c>
      <c r="C772" t="str">
        <f>IF(AND(TONGHOP!N772=$B$1,OR(TONGHOP!O772="ThiTN",TONGHOP!P772="LT",TONGHOP!P772="TN"),TONGHOP!J772=""),TONGHOP!E772,"")</f>
        <v/>
      </c>
      <c r="D772" t="str">
        <f>IF(AND(TONGHOP!N772=$B$1,OR(TONGHOP!O772="ThiTN",TONGHOP!P772="LT",TONGHOP!P772="TN"),TONGHOP!J772=""),TONGHOP!H772,"")</f>
        <v/>
      </c>
      <c r="E772" t="str">
        <f>IF(AND(TONGHOP!N772=$B$1,OR(TONGHOP!O772="ThiTN",TONGHOP!P772="LT",TONGHOP!P772="TN"),TONGHOP!J772=""),TONGHOP!P772,"")</f>
        <v/>
      </c>
    </row>
    <row r="773" spans="1:5" hidden="1">
      <c r="A773" t="str">
        <f>IF(AND(TONGHOP!N773=$B$1,OR(TONGHOP!O773="ThiTN",TONGHOP!P773="LT",TONGHOP!P773="TN"),TONGHOP!J773=""),TONGHOP!B773,"")</f>
        <v/>
      </c>
      <c r="B773" t="str">
        <f>IF(AND(TONGHOP!N773=$B$1,OR(TONGHOP!O773="ThiTN",TONGHOP!P773="LT",TONGHOP!P773="TN"),TONGHOP!J773=""),TONGHOP!G773,"")</f>
        <v/>
      </c>
      <c r="C773" t="str">
        <f>IF(AND(TONGHOP!N773=$B$1,OR(TONGHOP!O773="ThiTN",TONGHOP!P773="LT",TONGHOP!P773="TN"),TONGHOP!J773=""),TONGHOP!E773,"")</f>
        <v/>
      </c>
      <c r="D773" t="str">
        <f>IF(AND(TONGHOP!N773=$B$1,OR(TONGHOP!O773="ThiTN",TONGHOP!P773="LT",TONGHOP!P773="TN"),TONGHOP!J773=""),TONGHOP!H773,"")</f>
        <v/>
      </c>
      <c r="E773" t="str">
        <f>IF(AND(TONGHOP!N773=$B$1,OR(TONGHOP!O773="ThiTN",TONGHOP!P773="LT",TONGHOP!P773="TN"),TONGHOP!J773=""),TONGHOP!P773,"")</f>
        <v/>
      </c>
    </row>
    <row r="774" spans="1:5" hidden="1">
      <c r="A774" t="str">
        <f>IF(AND(TONGHOP!N774=$B$1,OR(TONGHOP!O774="ThiTN",TONGHOP!P774="LT",TONGHOP!P774="TN"),TONGHOP!J774=""),TONGHOP!B774,"")</f>
        <v/>
      </c>
      <c r="B774" t="str">
        <f>IF(AND(TONGHOP!N774=$B$1,OR(TONGHOP!O774="ThiTN",TONGHOP!P774="LT",TONGHOP!P774="TN"),TONGHOP!J774=""),TONGHOP!G774,"")</f>
        <v/>
      </c>
      <c r="C774" t="str">
        <f>IF(AND(TONGHOP!N774=$B$1,OR(TONGHOP!O774="ThiTN",TONGHOP!P774="LT",TONGHOP!P774="TN"),TONGHOP!J774=""),TONGHOP!E774,"")</f>
        <v/>
      </c>
      <c r="D774" t="str">
        <f>IF(AND(TONGHOP!N774=$B$1,OR(TONGHOP!O774="ThiTN",TONGHOP!P774="LT",TONGHOP!P774="TN"),TONGHOP!J774=""),TONGHOP!H774,"")</f>
        <v/>
      </c>
      <c r="E774" t="str">
        <f>IF(AND(TONGHOP!N774=$B$1,OR(TONGHOP!O774="ThiTN",TONGHOP!P774="LT",TONGHOP!P774="TN"),TONGHOP!J774=""),TONGHOP!P774,"")</f>
        <v/>
      </c>
    </row>
    <row r="775" spans="1:5" hidden="1">
      <c r="A775" t="str">
        <f>IF(AND(TONGHOP!N775=$B$1,OR(TONGHOP!O775="ThiTN",TONGHOP!P775="LT",TONGHOP!P775="TN"),TONGHOP!J775=""),TONGHOP!B775,"")</f>
        <v/>
      </c>
      <c r="B775" t="str">
        <f>IF(AND(TONGHOP!N775=$B$1,OR(TONGHOP!O775="ThiTN",TONGHOP!P775="LT",TONGHOP!P775="TN"),TONGHOP!J775=""),TONGHOP!G775,"")</f>
        <v/>
      </c>
      <c r="C775" t="str">
        <f>IF(AND(TONGHOP!N775=$B$1,OR(TONGHOP!O775="ThiTN",TONGHOP!P775="LT",TONGHOP!P775="TN"),TONGHOP!J775=""),TONGHOP!E775,"")</f>
        <v/>
      </c>
      <c r="D775" t="str">
        <f>IF(AND(TONGHOP!N775=$B$1,OR(TONGHOP!O775="ThiTN",TONGHOP!P775="LT",TONGHOP!P775="TN"),TONGHOP!J775=""),TONGHOP!H775,"")</f>
        <v/>
      </c>
      <c r="E775" t="str">
        <f>IF(AND(TONGHOP!N775=$B$1,OR(TONGHOP!O775="ThiTN",TONGHOP!P775="LT",TONGHOP!P775="TN"),TONGHOP!J775=""),TONGHOP!P775,"")</f>
        <v/>
      </c>
    </row>
    <row r="776" spans="1:5" hidden="1">
      <c r="A776" t="str">
        <f>IF(AND(TONGHOP!N776=$B$1,OR(TONGHOP!O776="ThiTN",TONGHOP!P776="LT",TONGHOP!P776="TN"),TONGHOP!J776=""),TONGHOP!B776,"")</f>
        <v/>
      </c>
      <c r="B776" t="str">
        <f>IF(AND(TONGHOP!N776=$B$1,OR(TONGHOP!O776="ThiTN",TONGHOP!P776="LT",TONGHOP!P776="TN"),TONGHOP!J776=""),TONGHOP!G776,"")</f>
        <v/>
      </c>
      <c r="C776" t="str">
        <f>IF(AND(TONGHOP!N776=$B$1,OR(TONGHOP!O776="ThiTN",TONGHOP!P776="LT",TONGHOP!P776="TN"),TONGHOP!J776=""),TONGHOP!E776,"")</f>
        <v/>
      </c>
      <c r="D776" t="str">
        <f>IF(AND(TONGHOP!N776=$B$1,OR(TONGHOP!O776="ThiTN",TONGHOP!P776="LT",TONGHOP!P776="TN"),TONGHOP!J776=""),TONGHOP!H776,"")</f>
        <v/>
      </c>
      <c r="E776" t="str">
        <f>IF(AND(TONGHOP!N776=$B$1,OR(TONGHOP!O776="ThiTN",TONGHOP!P776="LT",TONGHOP!P776="TN"),TONGHOP!J776=""),TONGHOP!P776,"")</f>
        <v/>
      </c>
    </row>
    <row r="777" spans="1:5" hidden="1">
      <c r="A777" t="str">
        <f>IF(AND(TONGHOP!N777=$B$1,OR(TONGHOP!O777="ThiTN",TONGHOP!P777="LT",TONGHOP!P777="TN"),TONGHOP!J777=""),TONGHOP!B777,"")</f>
        <v/>
      </c>
      <c r="B777" t="str">
        <f>IF(AND(TONGHOP!N777=$B$1,OR(TONGHOP!O777="ThiTN",TONGHOP!P777="LT",TONGHOP!P777="TN"),TONGHOP!J777=""),TONGHOP!G777,"")</f>
        <v/>
      </c>
      <c r="C777" t="str">
        <f>IF(AND(TONGHOP!N777=$B$1,OR(TONGHOP!O777="ThiTN",TONGHOP!P777="LT",TONGHOP!P777="TN"),TONGHOP!J777=""),TONGHOP!E777,"")</f>
        <v/>
      </c>
      <c r="D777" t="str">
        <f>IF(AND(TONGHOP!N777=$B$1,OR(TONGHOP!O777="ThiTN",TONGHOP!P777="LT",TONGHOP!P777="TN"),TONGHOP!J777=""),TONGHOP!H777,"")</f>
        <v/>
      </c>
      <c r="E777" t="str">
        <f>IF(AND(TONGHOP!N777=$B$1,OR(TONGHOP!O777="ThiTN",TONGHOP!P777="LT",TONGHOP!P777="TN"),TONGHOP!J777=""),TONGHOP!P777,"")</f>
        <v/>
      </c>
    </row>
    <row r="778" spans="1:5" hidden="1">
      <c r="A778" t="str">
        <f>IF(AND(TONGHOP!N778=$B$1,OR(TONGHOP!O778="ThiTN",TONGHOP!P778="LT",TONGHOP!P778="TN"),TONGHOP!J778=""),TONGHOP!B778,"")</f>
        <v/>
      </c>
      <c r="B778" t="str">
        <f>IF(AND(TONGHOP!N778=$B$1,OR(TONGHOP!O778="ThiTN",TONGHOP!P778="LT",TONGHOP!P778="TN"),TONGHOP!J778=""),TONGHOP!G778,"")</f>
        <v/>
      </c>
      <c r="C778" t="str">
        <f>IF(AND(TONGHOP!N778=$B$1,OR(TONGHOP!O778="ThiTN",TONGHOP!P778="LT",TONGHOP!P778="TN"),TONGHOP!J778=""),TONGHOP!E778,"")</f>
        <v/>
      </c>
      <c r="D778" t="str">
        <f>IF(AND(TONGHOP!N778=$B$1,OR(TONGHOP!O778="ThiTN",TONGHOP!P778="LT",TONGHOP!P778="TN"),TONGHOP!J778=""),TONGHOP!H778,"")</f>
        <v/>
      </c>
      <c r="E778" t="str">
        <f>IF(AND(TONGHOP!N778=$B$1,OR(TONGHOP!O778="ThiTN",TONGHOP!P778="LT",TONGHOP!P778="TN"),TONGHOP!J778=""),TONGHOP!P778,"")</f>
        <v/>
      </c>
    </row>
    <row r="779" spans="1:5" hidden="1">
      <c r="A779" t="str">
        <f>IF(AND(TONGHOP!N779=$B$1,OR(TONGHOP!O779="ThiTN",TONGHOP!P779="LT",TONGHOP!P779="TN"),TONGHOP!J779=""),TONGHOP!B779,"")</f>
        <v/>
      </c>
      <c r="B779" t="str">
        <f>IF(AND(TONGHOP!N779=$B$1,OR(TONGHOP!O779="ThiTN",TONGHOP!P779="LT",TONGHOP!P779="TN"),TONGHOP!J779=""),TONGHOP!G779,"")</f>
        <v/>
      </c>
      <c r="C779" t="str">
        <f>IF(AND(TONGHOP!N779=$B$1,OR(TONGHOP!O779="ThiTN",TONGHOP!P779="LT",TONGHOP!P779="TN"),TONGHOP!J779=""),TONGHOP!E779,"")</f>
        <v/>
      </c>
      <c r="D779" t="str">
        <f>IF(AND(TONGHOP!N779=$B$1,OR(TONGHOP!O779="ThiTN",TONGHOP!P779="LT",TONGHOP!P779="TN"),TONGHOP!J779=""),TONGHOP!H779,"")</f>
        <v/>
      </c>
      <c r="E779" t="str">
        <f>IF(AND(TONGHOP!N779=$B$1,OR(TONGHOP!O779="ThiTN",TONGHOP!P779="LT",TONGHOP!P779="TN"),TONGHOP!J779=""),TONGHOP!P779,"")</f>
        <v/>
      </c>
    </row>
    <row r="780" spans="1:5" hidden="1">
      <c r="A780" t="str">
        <f>IF(AND(TONGHOP!N780=$B$1,OR(TONGHOP!O780="ThiTN",TONGHOP!P780="LT",TONGHOP!P780="TN"),TONGHOP!J780=""),TONGHOP!B780,"")</f>
        <v/>
      </c>
      <c r="B780" t="str">
        <f>IF(AND(TONGHOP!N780=$B$1,OR(TONGHOP!O780="ThiTN",TONGHOP!P780="LT",TONGHOP!P780="TN"),TONGHOP!J780=""),TONGHOP!G780,"")</f>
        <v/>
      </c>
      <c r="C780" t="str">
        <f>IF(AND(TONGHOP!N780=$B$1,OR(TONGHOP!O780="ThiTN",TONGHOP!P780="LT",TONGHOP!P780="TN"),TONGHOP!J780=""),TONGHOP!E780,"")</f>
        <v/>
      </c>
      <c r="D780" t="str">
        <f>IF(AND(TONGHOP!N780=$B$1,OR(TONGHOP!O780="ThiTN",TONGHOP!P780="LT",TONGHOP!P780="TN"),TONGHOP!J780=""),TONGHOP!H780,"")</f>
        <v/>
      </c>
      <c r="E780" t="str">
        <f>IF(AND(TONGHOP!N780=$B$1,OR(TONGHOP!O780="ThiTN",TONGHOP!P780="LT",TONGHOP!P780="TN"),TONGHOP!J780=""),TONGHOP!P780,"")</f>
        <v/>
      </c>
    </row>
    <row r="781" spans="1:5" hidden="1">
      <c r="A781" t="str">
        <f>IF(AND(TONGHOP!N781=$B$1,OR(TONGHOP!O781="ThiTN",TONGHOP!P781="LT",TONGHOP!P781="TN"),TONGHOP!J781=""),TONGHOP!B781,"")</f>
        <v/>
      </c>
      <c r="B781" t="str">
        <f>IF(AND(TONGHOP!N781=$B$1,OR(TONGHOP!O781="ThiTN",TONGHOP!P781="LT",TONGHOP!P781="TN"),TONGHOP!J781=""),TONGHOP!G781,"")</f>
        <v/>
      </c>
      <c r="C781" t="str">
        <f>IF(AND(TONGHOP!N781=$B$1,OR(TONGHOP!O781="ThiTN",TONGHOP!P781="LT",TONGHOP!P781="TN"),TONGHOP!J781=""),TONGHOP!E781,"")</f>
        <v/>
      </c>
      <c r="D781" t="str">
        <f>IF(AND(TONGHOP!N781=$B$1,OR(TONGHOP!O781="ThiTN",TONGHOP!P781="LT",TONGHOP!P781="TN"),TONGHOP!J781=""),TONGHOP!H781,"")</f>
        <v/>
      </c>
      <c r="E781" t="str">
        <f>IF(AND(TONGHOP!N781=$B$1,OR(TONGHOP!O781="ThiTN",TONGHOP!P781="LT",TONGHOP!P781="TN"),TONGHOP!J781=""),TONGHOP!P781,"")</f>
        <v/>
      </c>
    </row>
    <row r="782" spans="1:5" hidden="1">
      <c r="A782" t="str">
        <f>IF(AND(TONGHOP!N782=$B$1,OR(TONGHOP!O782="ThiTN",TONGHOP!P782="LT",TONGHOP!P782="TN"),TONGHOP!J782=""),TONGHOP!B782,"")</f>
        <v/>
      </c>
      <c r="B782" t="str">
        <f>IF(AND(TONGHOP!N782=$B$1,OR(TONGHOP!O782="ThiTN",TONGHOP!P782="LT",TONGHOP!P782="TN"),TONGHOP!J782=""),TONGHOP!G782,"")</f>
        <v/>
      </c>
      <c r="C782" t="str">
        <f>IF(AND(TONGHOP!N782=$B$1,OR(TONGHOP!O782="ThiTN",TONGHOP!P782="LT",TONGHOP!P782="TN"),TONGHOP!J782=""),TONGHOP!E782,"")</f>
        <v/>
      </c>
      <c r="D782" t="str">
        <f>IF(AND(TONGHOP!N782=$B$1,OR(TONGHOP!O782="ThiTN",TONGHOP!P782="LT",TONGHOP!P782="TN"),TONGHOP!J782=""),TONGHOP!H782,"")</f>
        <v/>
      </c>
      <c r="E782" t="str">
        <f>IF(AND(TONGHOP!N782=$B$1,OR(TONGHOP!O782="ThiTN",TONGHOP!P782="LT",TONGHOP!P782="TN"),TONGHOP!J782=""),TONGHOP!P782,"")</f>
        <v/>
      </c>
    </row>
    <row r="783" spans="1:5" hidden="1">
      <c r="A783" t="str">
        <f>IF(AND(TONGHOP!N783=$B$1,OR(TONGHOP!O783="ThiTN",TONGHOP!P783="LT",TONGHOP!P783="TN"),TONGHOP!J783=""),TONGHOP!B783,"")</f>
        <v/>
      </c>
      <c r="B783" t="str">
        <f>IF(AND(TONGHOP!N783=$B$1,OR(TONGHOP!O783="ThiTN",TONGHOP!P783="LT",TONGHOP!P783="TN"),TONGHOP!J783=""),TONGHOP!G783,"")</f>
        <v/>
      </c>
      <c r="C783" t="str">
        <f>IF(AND(TONGHOP!N783=$B$1,OR(TONGHOP!O783="ThiTN",TONGHOP!P783="LT",TONGHOP!P783="TN"),TONGHOP!J783=""),TONGHOP!E783,"")</f>
        <v/>
      </c>
      <c r="D783" t="str">
        <f>IF(AND(TONGHOP!N783=$B$1,OR(TONGHOP!O783="ThiTN",TONGHOP!P783="LT",TONGHOP!P783="TN"),TONGHOP!J783=""),TONGHOP!H783,"")</f>
        <v/>
      </c>
      <c r="E783" t="str">
        <f>IF(AND(TONGHOP!N783=$B$1,OR(TONGHOP!O783="ThiTN",TONGHOP!P783="LT",TONGHOP!P783="TN"),TONGHOP!J783=""),TONGHOP!P783,"")</f>
        <v/>
      </c>
    </row>
    <row r="784" spans="1:5" hidden="1">
      <c r="A784" t="str">
        <f>IF(AND(TONGHOP!N784=$B$1,OR(TONGHOP!O784="ThiTN",TONGHOP!P784="LT",TONGHOP!P784="TN"),TONGHOP!J784=""),TONGHOP!B784,"")</f>
        <v/>
      </c>
      <c r="B784" t="str">
        <f>IF(AND(TONGHOP!N784=$B$1,OR(TONGHOP!O784="ThiTN",TONGHOP!P784="LT",TONGHOP!P784="TN"),TONGHOP!J784=""),TONGHOP!G784,"")</f>
        <v/>
      </c>
      <c r="C784" t="str">
        <f>IF(AND(TONGHOP!N784=$B$1,OR(TONGHOP!O784="ThiTN",TONGHOP!P784="LT",TONGHOP!P784="TN"),TONGHOP!J784=""),TONGHOP!E784,"")</f>
        <v/>
      </c>
      <c r="D784" t="str">
        <f>IF(AND(TONGHOP!N784=$B$1,OR(TONGHOP!O784="ThiTN",TONGHOP!P784="LT",TONGHOP!P784="TN"),TONGHOP!J784=""),TONGHOP!H784,"")</f>
        <v/>
      </c>
      <c r="E784" t="str">
        <f>IF(AND(TONGHOP!N784=$B$1,OR(TONGHOP!O784="ThiTN",TONGHOP!P784="LT",TONGHOP!P784="TN"),TONGHOP!J784=""),TONGHOP!P784,"")</f>
        <v/>
      </c>
    </row>
    <row r="785" spans="1:5" hidden="1">
      <c r="A785" t="str">
        <f>IF(AND(TONGHOP!N785=$B$1,OR(TONGHOP!O785="ThiTN",TONGHOP!P785="LT",TONGHOP!P785="TN"),TONGHOP!J785=""),TONGHOP!B785,"")</f>
        <v/>
      </c>
      <c r="B785" t="str">
        <f>IF(AND(TONGHOP!N785=$B$1,OR(TONGHOP!O785="ThiTN",TONGHOP!P785="LT",TONGHOP!P785="TN"),TONGHOP!J785=""),TONGHOP!G785,"")</f>
        <v/>
      </c>
      <c r="C785" t="str">
        <f>IF(AND(TONGHOP!N785=$B$1,OR(TONGHOP!O785="ThiTN",TONGHOP!P785="LT",TONGHOP!P785="TN"),TONGHOP!J785=""),TONGHOP!E785,"")</f>
        <v/>
      </c>
      <c r="D785" t="str">
        <f>IF(AND(TONGHOP!N785=$B$1,OR(TONGHOP!O785="ThiTN",TONGHOP!P785="LT",TONGHOP!P785="TN"),TONGHOP!J785=""),TONGHOP!H785,"")</f>
        <v/>
      </c>
      <c r="E785" t="str">
        <f>IF(AND(TONGHOP!N785=$B$1,OR(TONGHOP!O785="ThiTN",TONGHOP!P785="LT",TONGHOP!P785="TN"),TONGHOP!J785=""),TONGHOP!P785,"")</f>
        <v/>
      </c>
    </row>
    <row r="786" spans="1:5" hidden="1">
      <c r="A786" t="str">
        <f>IF(AND(TONGHOP!N786=$B$1,OR(TONGHOP!O786="ThiTN",TONGHOP!P786="LT",TONGHOP!P786="TN"),TONGHOP!J786=""),TONGHOP!B786,"")</f>
        <v/>
      </c>
      <c r="B786" t="str">
        <f>IF(AND(TONGHOP!N786=$B$1,OR(TONGHOP!O786="ThiTN",TONGHOP!P786="LT",TONGHOP!P786="TN"),TONGHOP!J786=""),TONGHOP!G786,"")</f>
        <v/>
      </c>
      <c r="C786" t="str">
        <f>IF(AND(TONGHOP!N786=$B$1,OR(TONGHOP!O786="ThiTN",TONGHOP!P786="LT",TONGHOP!P786="TN"),TONGHOP!J786=""),TONGHOP!E786,"")</f>
        <v/>
      </c>
      <c r="D786" t="str">
        <f>IF(AND(TONGHOP!N786=$B$1,OR(TONGHOP!O786="ThiTN",TONGHOP!P786="LT",TONGHOP!P786="TN"),TONGHOP!J786=""),TONGHOP!H786,"")</f>
        <v/>
      </c>
      <c r="E786" t="str">
        <f>IF(AND(TONGHOP!N786=$B$1,OR(TONGHOP!O786="ThiTN",TONGHOP!P786="LT",TONGHOP!P786="TN"),TONGHOP!J786=""),TONGHOP!P786,"")</f>
        <v/>
      </c>
    </row>
    <row r="787" spans="1:5" hidden="1">
      <c r="A787" t="str">
        <f>IF(AND(TONGHOP!N787=$B$1,OR(TONGHOP!O787="ThiTN",TONGHOP!P787="LT",TONGHOP!P787="TN"),TONGHOP!J787=""),TONGHOP!B787,"")</f>
        <v/>
      </c>
      <c r="B787" t="str">
        <f>IF(AND(TONGHOP!N787=$B$1,OR(TONGHOP!O787="ThiTN",TONGHOP!P787="LT",TONGHOP!P787="TN"),TONGHOP!J787=""),TONGHOP!G787,"")</f>
        <v/>
      </c>
      <c r="C787" t="str">
        <f>IF(AND(TONGHOP!N787=$B$1,OR(TONGHOP!O787="ThiTN",TONGHOP!P787="LT",TONGHOP!P787="TN"),TONGHOP!J787=""),TONGHOP!E787,"")</f>
        <v/>
      </c>
      <c r="D787" t="str">
        <f>IF(AND(TONGHOP!N787=$B$1,OR(TONGHOP!O787="ThiTN",TONGHOP!P787="LT",TONGHOP!P787="TN"),TONGHOP!J787=""),TONGHOP!H787,"")</f>
        <v/>
      </c>
      <c r="E787" t="str">
        <f>IF(AND(TONGHOP!N787=$B$1,OR(TONGHOP!O787="ThiTN",TONGHOP!P787="LT",TONGHOP!P787="TN"),TONGHOP!J787=""),TONGHOP!P787,"")</f>
        <v/>
      </c>
    </row>
    <row r="788" spans="1:5" hidden="1">
      <c r="A788" t="str">
        <f>IF(AND(TONGHOP!N788=$B$1,OR(TONGHOP!O788="ThiTN",TONGHOP!P788="LT",TONGHOP!P788="TN"),TONGHOP!J788=""),TONGHOP!B788,"")</f>
        <v/>
      </c>
      <c r="B788" t="str">
        <f>IF(AND(TONGHOP!N788=$B$1,OR(TONGHOP!O788="ThiTN",TONGHOP!P788="LT",TONGHOP!P788="TN"),TONGHOP!J788=""),TONGHOP!G788,"")</f>
        <v/>
      </c>
      <c r="C788" t="str">
        <f>IF(AND(TONGHOP!N788=$B$1,OR(TONGHOP!O788="ThiTN",TONGHOP!P788="LT",TONGHOP!P788="TN"),TONGHOP!J788=""),TONGHOP!E788,"")</f>
        <v/>
      </c>
      <c r="D788" t="str">
        <f>IF(AND(TONGHOP!N788=$B$1,OR(TONGHOP!O788="ThiTN",TONGHOP!P788="LT",TONGHOP!P788="TN"),TONGHOP!J788=""),TONGHOP!H788,"")</f>
        <v/>
      </c>
      <c r="E788" t="str">
        <f>IF(AND(TONGHOP!N788=$B$1,OR(TONGHOP!O788="ThiTN",TONGHOP!P788="LT",TONGHOP!P788="TN"),TONGHOP!J788=""),TONGHOP!P788,"")</f>
        <v/>
      </c>
    </row>
    <row r="789" spans="1:5" hidden="1">
      <c r="A789" t="str">
        <f>IF(AND(TONGHOP!N789=$B$1,OR(TONGHOP!O789="ThiTN",TONGHOP!P789="LT",TONGHOP!P789="TN"),TONGHOP!J789=""),TONGHOP!B789,"")</f>
        <v/>
      </c>
      <c r="B789" t="str">
        <f>IF(AND(TONGHOP!N789=$B$1,OR(TONGHOP!O789="ThiTN",TONGHOP!P789="LT",TONGHOP!P789="TN"),TONGHOP!J789=""),TONGHOP!G789,"")</f>
        <v/>
      </c>
      <c r="C789" t="str">
        <f>IF(AND(TONGHOP!N789=$B$1,OR(TONGHOP!O789="ThiTN",TONGHOP!P789="LT",TONGHOP!P789="TN"),TONGHOP!J789=""),TONGHOP!E789,"")</f>
        <v/>
      </c>
      <c r="D789" t="str">
        <f>IF(AND(TONGHOP!N789=$B$1,OR(TONGHOP!O789="ThiTN",TONGHOP!P789="LT",TONGHOP!P789="TN"),TONGHOP!J789=""),TONGHOP!H789,"")</f>
        <v/>
      </c>
      <c r="E789" t="str">
        <f>IF(AND(TONGHOP!N789=$B$1,OR(TONGHOP!O789="ThiTN",TONGHOP!P789="LT",TONGHOP!P789="TN"),TONGHOP!J789=""),TONGHOP!P789,"")</f>
        <v/>
      </c>
    </row>
    <row r="790" spans="1:5" hidden="1">
      <c r="A790" t="str">
        <f>IF(AND(TONGHOP!N790=$B$1,OR(TONGHOP!O790="ThiTN",TONGHOP!P790="LT",TONGHOP!P790="TN"),TONGHOP!J790=""),TONGHOP!B790,"")</f>
        <v/>
      </c>
      <c r="B790" t="str">
        <f>IF(AND(TONGHOP!N790=$B$1,OR(TONGHOP!O790="ThiTN",TONGHOP!P790="LT",TONGHOP!P790="TN"),TONGHOP!J790=""),TONGHOP!G790,"")</f>
        <v/>
      </c>
      <c r="C790" t="str">
        <f>IF(AND(TONGHOP!N790=$B$1,OR(TONGHOP!O790="ThiTN",TONGHOP!P790="LT",TONGHOP!P790="TN"),TONGHOP!J790=""),TONGHOP!E790,"")</f>
        <v/>
      </c>
      <c r="D790" t="str">
        <f>IF(AND(TONGHOP!N790=$B$1,OR(TONGHOP!O790="ThiTN",TONGHOP!P790="LT",TONGHOP!P790="TN"),TONGHOP!J790=""),TONGHOP!H790,"")</f>
        <v/>
      </c>
      <c r="E790" t="str">
        <f>IF(AND(TONGHOP!N790=$B$1,OR(TONGHOP!O790="ThiTN",TONGHOP!P790="LT",TONGHOP!P790="TN"),TONGHOP!J790=""),TONGHOP!P790,"")</f>
        <v/>
      </c>
    </row>
    <row r="791" spans="1:5" hidden="1">
      <c r="A791" t="str">
        <f>IF(AND(TONGHOP!N791=$B$1,OR(TONGHOP!O791="ThiTN",TONGHOP!P791="LT",TONGHOP!P791="TN"),TONGHOP!J791=""),TONGHOP!B791,"")</f>
        <v/>
      </c>
      <c r="B791" t="str">
        <f>IF(AND(TONGHOP!N791=$B$1,OR(TONGHOP!O791="ThiTN",TONGHOP!P791="LT",TONGHOP!P791="TN"),TONGHOP!J791=""),TONGHOP!G791,"")</f>
        <v/>
      </c>
      <c r="C791" t="str">
        <f>IF(AND(TONGHOP!N791=$B$1,OR(TONGHOP!O791="ThiTN",TONGHOP!P791="LT",TONGHOP!P791="TN"),TONGHOP!J791=""),TONGHOP!E791,"")</f>
        <v/>
      </c>
      <c r="D791" t="str">
        <f>IF(AND(TONGHOP!N791=$B$1,OR(TONGHOP!O791="ThiTN",TONGHOP!P791="LT",TONGHOP!P791="TN"),TONGHOP!J791=""),TONGHOP!H791,"")</f>
        <v/>
      </c>
      <c r="E791" t="str">
        <f>IF(AND(TONGHOP!N791=$B$1,OR(TONGHOP!O791="ThiTN",TONGHOP!P791="LT",TONGHOP!P791="TN"),TONGHOP!J791=""),TONGHOP!P791,"")</f>
        <v/>
      </c>
    </row>
    <row r="792" spans="1:5" hidden="1">
      <c r="A792" t="str">
        <f>IF(AND(TONGHOP!N792=$B$1,OR(TONGHOP!O792="ThiTN",TONGHOP!P792="LT",TONGHOP!P792="TN"),TONGHOP!J792=""),TONGHOP!B792,"")</f>
        <v/>
      </c>
      <c r="B792" t="str">
        <f>IF(AND(TONGHOP!N792=$B$1,OR(TONGHOP!O792="ThiTN",TONGHOP!P792="LT",TONGHOP!P792="TN"),TONGHOP!J792=""),TONGHOP!G792,"")</f>
        <v/>
      </c>
      <c r="C792" t="str">
        <f>IF(AND(TONGHOP!N792=$B$1,OR(TONGHOP!O792="ThiTN",TONGHOP!P792="LT",TONGHOP!P792="TN"),TONGHOP!J792=""),TONGHOP!E792,"")</f>
        <v/>
      </c>
      <c r="D792" t="str">
        <f>IF(AND(TONGHOP!N792=$B$1,OR(TONGHOP!O792="ThiTN",TONGHOP!P792="LT",TONGHOP!P792="TN"),TONGHOP!J792=""),TONGHOP!H792,"")</f>
        <v/>
      </c>
      <c r="E792" t="str">
        <f>IF(AND(TONGHOP!N792=$B$1,OR(TONGHOP!O792="ThiTN",TONGHOP!P792="LT",TONGHOP!P792="TN"),TONGHOP!J792=""),TONGHOP!P792,"")</f>
        <v/>
      </c>
    </row>
    <row r="793" spans="1:5" hidden="1">
      <c r="A793" t="str">
        <f>IF(AND(TONGHOP!N793=$B$1,OR(TONGHOP!O793="ThiTN",TONGHOP!P793="LT",TONGHOP!P793="TN"),TONGHOP!J793=""),TONGHOP!B793,"")</f>
        <v/>
      </c>
      <c r="B793" t="str">
        <f>IF(AND(TONGHOP!N793=$B$1,OR(TONGHOP!O793="ThiTN",TONGHOP!P793="LT",TONGHOP!P793="TN"),TONGHOP!J793=""),TONGHOP!G793,"")</f>
        <v/>
      </c>
      <c r="C793" t="str">
        <f>IF(AND(TONGHOP!N793=$B$1,OR(TONGHOP!O793="ThiTN",TONGHOP!P793="LT",TONGHOP!P793="TN"),TONGHOP!J793=""),TONGHOP!E793,"")</f>
        <v/>
      </c>
      <c r="D793" t="str">
        <f>IF(AND(TONGHOP!N793=$B$1,OR(TONGHOP!O793="ThiTN",TONGHOP!P793="LT",TONGHOP!P793="TN"),TONGHOP!J793=""),TONGHOP!H793,"")</f>
        <v/>
      </c>
      <c r="E793" t="str">
        <f>IF(AND(TONGHOP!N793=$B$1,OR(TONGHOP!O793="ThiTN",TONGHOP!P793="LT",TONGHOP!P793="TN"),TONGHOP!J793=""),TONGHOP!P793,"")</f>
        <v/>
      </c>
    </row>
    <row r="794" spans="1:5" hidden="1">
      <c r="A794" t="str">
        <f>IF(AND(TONGHOP!N794=$B$1,OR(TONGHOP!O794="ThiTN",TONGHOP!P794="LT",TONGHOP!P794="TN"),TONGHOP!J794=""),TONGHOP!B794,"")</f>
        <v/>
      </c>
      <c r="B794" t="str">
        <f>IF(AND(TONGHOP!N794=$B$1,OR(TONGHOP!O794="ThiTN",TONGHOP!P794="LT",TONGHOP!P794="TN"),TONGHOP!J794=""),TONGHOP!G794,"")</f>
        <v/>
      </c>
      <c r="C794" t="str">
        <f>IF(AND(TONGHOP!N794=$B$1,OR(TONGHOP!O794="ThiTN",TONGHOP!P794="LT",TONGHOP!P794="TN"),TONGHOP!J794=""),TONGHOP!E794,"")</f>
        <v/>
      </c>
      <c r="D794" t="str">
        <f>IF(AND(TONGHOP!N794=$B$1,OR(TONGHOP!O794="ThiTN",TONGHOP!P794="LT",TONGHOP!P794="TN"),TONGHOP!J794=""),TONGHOP!H794,"")</f>
        <v/>
      </c>
      <c r="E794" t="str">
        <f>IF(AND(TONGHOP!N794=$B$1,OR(TONGHOP!O794="ThiTN",TONGHOP!P794="LT",TONGHOP!P794="TN"),TONGHOP!J794=""),TONGHOP!P794,"")</f>
        <v/>
      </c>
    </row>
    <row r="795" spans="1:5" hidden="1">
      <c r="A795" t="str">
        <f>IF(AND(TONGHOP!N795=$B$1,OR(TONGHOP!O795="ThiTN",TONGHOP!P795="LT",TONGHOP!P795="TN"),TONGHOP!J795=""),TONGHOP!B795,"")</f>
        <v/>
      </c>
      <c r="B795" t="str">
        <f>IF(AND(TONGHOP!N795=$B$1,OR(TONGHOP!O795="ThiTN",TONGHOP!P795="LT",TONGHOP!P795="TN"),TONGHOP!J795=""),TONGHOP!G795,"")</f>
        <v/>
      </c>
      <c r="C795" t="str">
        <f>IF(AND(TONGHOP!N795=$B$1,OR(TONGHOP!O795="ThiTN",TONGHOP!P795="LT",TONGHOP!P795="TN"),TONGHOP!J795=""),TONGHOP!E795,"")</f>
        <v/>
      </c>
      <c r="D795" t="str">
        <f>IF(AND(TONGHOP!N795=$B$1,OR(TONGHOP!O795="ThiTN",TONGHOP!P795="LT",TONGHOP!P795="TN"),TONGHOP!J795=""),TONGHOP!H795,"")</f>
        <v/>
      </c>
      <c r="E795" t="str">
        <f>IF(AND(TONGHOP!N795=$B$1,OR(TONGHOP!O795="ThiTN",TONGHOP!P795="LT",TONGHOP!P795="TN"),TONGHOP!J795=""),TONGHOP!P795,"")</f>
        <v/>
      </c>
    </row>
    <row r="796" spans="1:5" hidden="1">
      <c r="A796" t="str">
        <f>IF(AND(TONGHOP!N796=$B$1,OR(TONGHOP!O796="ThiTN",TONGHOP!P796="LT",TONGHOP!P796="TN"),TONGHOP!J796=""),TONGHOP!B796,"")</f>
        <v/>
      </c>
      <c r="B796" t="str">
        <f>IF(AND(TONGHOP!N796=$B$1,OR(TONGHOP!O796="ThiTN",TONGHOP!P796="LT",TONGHOP!P796="TN"),TONGHOP!J796=""),TONGHOP!G796,"")</f>
        <v/>
      </c>
      <c r="C796" t="str">
        <f>IF(AND(TONGHOP!N796=$B$1,OR(TONGHOP!O796="ThiTN",TONGHOP!P796="LT",TONGHOP!P796="TN"),TONGHOP!J796=""),TONGHOP!E796,"")</f>
        <v/>
      </c>
      <c r="D796" t="str">
        <f>IF(AND(TONGHOP!N796=$B$1,OR(TONGHOP!O796="ThiTN",TONGHOP!P796="LT",TONGHOP!P796="TN"),TONGHOP!J796=""),TONGHOP!H796,"")</f>
        <v/>
      </c>
      <c r="E796" t="str">
        <f>IF(AND(TONGHOP!N796=$B$1,OR(TONGHOP!O796="ThiTN",TONGHOP!P796="LT",TONGHOP!P796="TN"),TONGHOP!J796=""),TONGHOP!P796,"")</f>
        <v/>
      </c>
    </row>
    <row r="797" spans="1:5" hidden="1">
      <c r="A797" t="str">
        <f>IF(AND(TONGHOP!N797=$B$1,OR(TONGHOP!O797="ThiTN",TONGHOP!P797="LT",TONGHOP!P797="TN"),TONGHOP!J797=""),TONGHOP!B797,"")</f>
        <v/>
      </c>
      <c r="B797" t="str">
        <f>IF(AND(TONGHOP!N797=$B$1,OR(TONGHOP!O797="ThiTN",TONGHOP!P797="LT",TONGHOP!P797="TN"),TONGHOP!J797=""),TONGHOP!G797,"")</f>
        <v/>
      </c>
      <c r="C797" t="str">
        <f>IF(AND(TONGHOP!N797=$B$1,OR(TONGHOP!O797="ThiTN",TONGHOP!P797="LT",TONGHOP!P797="TN"),TONGHOP!J797=""),TONGHOP!E797,"")</f>
        <v/>
      </c>
      <c r="D797" t="str">
        <f>IF(AND(TONGHOP!N797=$B$1,OR(TONGHOP!O797="ThiTN",TONGHOP!P797="LT",TONGHOP!P797="TN"),TONGHOP!J797=""),TONGHOP!H797,"")</f>
        <v/>
      </c>
      <c r="E797" t="str">
        <f>IF(AND(TONGHOP!N797=$B$1,OR(TONGHOP!O797="ThiTN",TONGHOP!P797="LT",TONGHOP!P797="TN"),TONGHOP!J797=""),TONGHOP!P797,"")</f>
        <v/>
      </c>
    </row>
    <row r="798" spans="1:5" hidden="1">
      <c r="A798" t="str">
        <f>IF(AND(TONGHOP!N798=$B$1,OR(TONGHOP!O798="ThiTN",TONGHOP!P798="LT",TONGHOP!P798="TN"),TONGHOP!J798=""),TONGHOP!B798,"")</f>
        <v/>
      </c>
      <c r="B798" t="str">
        <f>IF(AND(TONGHOP!N798=$B$1,OR(TONGHOP!O798="ThiTN",TONGHOP!P798="LT",TONGHOP!P798="TN"),TONGHOP!J798=""),TONGHOP!G798,"")</f>
        <v/>
      </c>
      <c r="C798" t="str">
        <f>IF(AND(TONGHOP!N798=$B$1,OR(TONGHOP!O798="ThiTN",TONGHOP!P798="LT",TONGHOP!P798="TN"),TONGHOP!J798=""),TONGHOP!E798,"")</f>
        <v/>
      </c>
      <c r="D798" t="str">
        <f>IF(AND(TONGHOP!N798=$B$1,OR(TONGHOP!O798="ThiTN",TONGHOP!P798="LT",TONGHOP!P798="TN"),TONGHOP!J798=""),TONGHOP!H798,"")</f>
        <v/>
      </c>
      <c r="E798" t="str">
        <f>IF(AND(TONGHOP!N798=$B$1,OR(TONGHOP!O798="ThiTN",TONGHOP!P798="LT",TONGHOP!P798="TN"),TONGHOP!J798=""),TONGHOP!P798,"")</f>
        <v/>
      </c>
    </row>
    <row r="799" spans="1:5" hidden="1">
      <c r="A799" t="str">
        <f>IF(AND(TONGHOP!N799=$B$1,OR(TONGHOP!O799="ThiTN",TONGHOP!P799="LT",TONGHOP!P799="TN"),TONGHOP!J799=""),TONGHOP!B799,"")</f>
        <v/>
      </c>
      <c r="B799" t="str">
        <f>IF(AND(TONGHOP!N799=$B$1,OR(TONGHOP!O799="ThiTN",TONGHOP!P799="LT",TONGHOP!P799="TN"),TONGHOP!J799=""),TONGHOP!G799,"")</f>
        <v/>
      </c>
      <c r="C799" t="str">
        <f>IF(AND(TONGHOP!N799=$B$1,OR(TONGHOP!O799="ThiTN",TONGHOP!P799="LT",TONGHOP!P799="TN"),TONGHOP!J799=""),TONGHOP!E799,"")</f>
        <v/>
      </c>
      <c r="D799" t="str">
        <f>IF(AND(TONGHOP!N799=$B$1,OR(TONGHOP!O799="ThiTN",TONGHOP!P799="LT",TONGHOP!P799="TN"),TONGHOP!J799=""),TONGHOP!H799,"")</f>
        <v/>
      </c>
      <c r="E799" t="str">
        <f>IF(AND(TONGHOP!N799=$B$1,OR(TONGHOP!O799="ThiTN",TONGHOP!P799="LT",TONGHOP!P799="TN"),TONGHOP!J799=""),TONGHOP!P799,"")</f>
        <v/>
      </c>
    </row>
    <row r="800" spans="1:5" hidden="1">
      <c r="A800" t="str">
        <f>IF(AND(TONGHOP!N800=$B$1,OR(TONGHOP!O800="ThiTN",TONGHOP!P800="LT",TONGHOP!P800="TN"),TONGHOP!J800=""),TONGHOP!B800,"")</f>
        <v/>
      </c>
      <c r="B800" t="str">
        <f>IF(AND(TONGHOP!N800=$B$1,OR(TONGHOP!O800="ThiTN",TONGHOP!P800="LT",TONGHOP!P800="TN"),TONGHOP!J800=""),TONGHOP!G800,"")</f>
        <v/>
      </c>
      <c r="C800" t="str">
        <f>IF(AND(TONGHOP!N800=$B$1,OR(TONGHOP!O800="ThiTN",TONGHOP!P800="LT",TONGHOP!P800="TN"),TONGHOP!J800=""),TONGHOP!E800,"")</f>
        <v/>
      </c>
      <c r="D800" t="str">
        <f>IF(AND(TONGHOP!N800=$B$1,OR(TONGHOP!O800="ThiTN",TONGHOP!P800="LT",TONGHOP!P800="TN"),TONGHOP!J800=""),TONGHOP!H800,"")</f>
        <v/>
      </c>
      <c r="E800" t="str">
        <f>IF(AND(TONGHOP!N800=$B$1,OR(TONGHOP!O800="ThiTN",TONGHOP!P800="LT",TONGHOP!P800="TN"),TONGHOP!J800=""),TONGHOP!P800,"")</f>
        <v/>
      </c>
    </row>
    <row r="801" spans="1:5" hidden="1">
      <c r="A801" t="str">
        <f>IF(AND(TONGHOP!N801=$B$1,OR(TONGHOP!O801="ThiTN",TONGHOP!P801="LT",TONGHOP!P801="TN"),TONGHOP!J801=""),TONGHOP!B801,"")</f>
        <v/>
      </c>
      <c r="B801" t="str">
        <f>IF(AND(TONGHOP!N801=$B$1,OR(TONGHOP!O801="ThiTN",TONGHOP!P801="LT",TONGHOP!P801="TN"),TONGHOP!J801=""),TONGHOP!G801,"")</f>
        <v/>
      </c>
      <c r="C801" t="str">
        <f>IF(AND(TONGHOP!N801=$B$1,OR(TONGHOP!O801="ThiTN",TONGHOP!P801="LT",TONGHOP!P801="TN"),TONGHOP!J801=""),TONGHOP!E801,"")</f>
        <v/>
      </c>
      <c r="D801" t="str">
        <f>IF(AND(TONGHOP!N801=$B$1,OR(TONGHOP!O801="ThiTN",TONGHOP!P801="LT",TONGHOP!P801="TN"),TONGHOP!J801=""),TONGHOP!H801,"")</f>
        <v/>
      </c>
      <c r="E801" t="str">
        <f>IF(AND(TONGHOP!N801=$B$1,OR(TONGHOP!O801="ThiTN",TONGHOP!P801="LT",TONGHOP!P801="TN"),TONGHOP!J801=""),TONGHOP!P801,"")</f>
        <v/>
      </c>
    </row>
    <row r="802" spans="1:5" hidden="1">
      <c r="A802" t="str">
        <f>IF(AND(TONGHOP!N802=$B$1,OR(TONGHOP!O802="ThiTN",TONGHOP!P802="LT",TONGHOP!P802="TN"),TONGHOP!J802=""),TONGHOP!B802,"")</f>
        <v/>
      </c>
      <c r="B802" t="str">
        <f>IF(AND(TONGHOP!N802=$B$1,OR(TONGHOP!O802="ThiTN",TONGHOP!P802="LT",TONGHOP!P802="TN"),TONGHOP!J802=""),TONGHOP!G802,"")</f>
        <v/>
      </c>
      <c r="C802" t="str">
        <f>IF(AND(TONGHOP!N802=$B$1,OR(TONGHOP!O802="ThiTN",TONGHOP!P802="LT",TONGHOP!P802="TN"),TONGHOP!J802=""),TONGHOP!E802,"")</f>
        <v/>
      </c>
      <c r="D802" t="str">
        <f>IF(AND(TONGHOP!N802=$B$1,OR(TONGHOP!O802="ThiTN",TONGHOP!P802="LT",TONGHOP!P802="TN"),TONGHOP!J802=""),TONGHOP!H802,"")</f>
        <v/>
      </c>
      <c r="E802" t="str">
        <f>IF(AND(TONGHOP!N802=$B$1,OR(TONGHOP!O802="ThiTN",TONGHOP!P802="LT",TONGHOP!P802="TN"),TONGHOP!J802=""),TONGHOP!P802,"")</f>
        <v/>
      </c>
    </row>
    <row r="803" spans="1:5" hidden="1">
      <c r="A803" t="str">
        <f>IF(AND(TONGHOP!N803=$B$1,OR(TONGHOP!O803="ThiTN",TONGHOP!P803="LT",TONGHOP!P803="TN"),TONGHOP!J803=""),TONGHOP!B803,"")</f>
        <v/>
      </c>
      <c r="B803" t="str">
        <f>IF(AND(TONGHOP!N803=$B$1,OR(TONGHOP!O803="ThiTN",TONGHOP!P803="LT",TONGHOP!P803="TN"),TONGHOP!J803=""),TONGHOP!G803,"")</f>
        <v/>
      </c>
      <c r="C803" t="str">
        <f>IF(AND(TONGHOP!N803=$B$1,OR(TONGHOP!O803="ThiTN",TONGHOP!P803="LT",TONGHOP!P803="TN"),TONGHOP!J803=""),TONGHOP!E803,"")</f>
        <v/>
      </c>
      <c r="D803" t="str">
        <f>IF(AND(TONGHOP!N803=$B$1,OR(TONGHOP!O803="ThiTN",TONGHOP!P803="LT",TONGHOP!P803="TN"),TONGHOP!J803=""),TONGHOP!H803,"")</f>
        <v/>
      </c>
      <c r="E803" t="str">
        <f>IF(AND(TONGHOP!N803=$B$1,OR(TONGHOP!O803="ThiTN",TONGHOP!P803="LT",TONGHOP!P803="TN"),TONGHOP!J803=""),TONGHOP!P803,"")</f>
        <v/>
      </c>
    </row>
    <row r="804" spans="1:5" hidden="1">
      <c r="A804" t="str">
        <f>IF(AND(TONGHOP!N804=$B$1,OR(TONGHOP!O804="ThiTN",TONGHOP!P804="LT",TONGHOP!P804="TN"),TONGHOP!J804=""),TONGHOP!B804,"")</f>
        <v/>
      </c>
      <c r="B804" t="str">
        <f>IF(AND(TONGHOP!N804=$B$1,OR(TONGHOP!O804="ThiTN",TONGHOP!P804="LT",TONGHOP!P804="TN"),TONGHOP!J804=""),TONGHOP!G804,"")</f>
        <v/>
      </c>
      <c r="C804" t="str">
        <f>IF(AND(TONGHOP!N804=$B$1,OR(TONGHOP!O804="ThiTN",TONGHOP!P804="LT",TONGHOP!P804="TN"),TONGHOP!J804=""),TONGHOP!E804,"")</f>
        <v/>
      </c>
      <c r="D804" t="str">
        <f>IF(AND(TONGHOP!N804=$B$1,OR(TONGHOP!O804="ThiTN",TONGHOP!P804="LT",TONGHOP!P804="TN"),TONGHOP!J804=""),TONGHOP!H804,"")</f>
        <v/>
      </c>
      <c r="E804" t="str">
        <f>IF(AND(TONGHOP!N804=$B$1,OR(TONGHOP!O804="ThiTN",TONGHOP!P804="LT",TONGHOP!P804="TN"),TONGHOP!J804=""),TONGHOP!P804,"")</f>
        <v/>
      </c>
    </row>
    <row r="805" spans="1:5" hidden="1">
      <c r="A805" t="str">
        <f>IF(AND(TONGHOP!N805=$B$1,OR(TONGHOP!O805="ThiTN",TONGHOP!P805="LT",TONGHOP!P805="TN"),TONGHOP!J805=""),TONGHOP!B805,"")</f>
        <v/>
      </c>
      <c r="B805" t="str">
        <f>IF(AND(TONGHOP!N805=$B$1,OR(TONGHOP!O805="ThiTN",TONGHOP!P805="LT",TONGHOP!P805="TN"),TONGHOP!J805=""),TONGHOP!G805,"")</f>
        <v/>
      </c>
      <c r="C805" t="str">
        <f>IF(AND(TONGHOP!N805=$B$1,OR(TONGHOP!O805="ThiTN",TONGHOP!P805="LT",TONGHOP!P805="TN"),TONGHOP!J805=""),TONGHOP!E805,"")</f>
        <v/>
      </c>
      <c r="D805" t="str">
        <f>IF(AND(TONGHOP!N805=$B$1,OR(TONGHOP!O805="ThiTN",TONGHOP!P805="LT",TONGHOP!P805="TN"),TONGHOP!J805=""),TONGHOP!H805,"")</f>
        <v/>
      </c>
      <c r="E805" t="str">
        <f>IF(AND(TONGHOP!N805=$B$1,OR(TONGHOP!O805="ThiTN",TONGHOP!P805="LT",TONGHOP!P805="TN"),TONGHOP!J805=""),TONGHOP!P805,"")</f>
        <v/>
      </c>
    </row>
    <row r="806" spans="1:5" hidden="1">
      <c r="A806" t="str">
        <f>IF(AND(TONGHOP!N806=$B$1,OR(TONGHOP!O806="ThiTN",TONGHOP!P806="LT",TONGHOP!P806="TN"),TONGHOP!J806=""),TONGHOP!B806,"")</f>
        <v/>
      </c>
      <c r="B806" t="str">
        <f>IF(AND(TONGHOP!N806=$B$1,OR(TONGHOP!O806="ThiTN",TONGHOP!P806="LT",TONGHOP!P806="TN"),TONGHOP!J806=""),TONGHOP!G806,"")</f>
        <v/>
      </c>
      <c r="C806" t="str">
        <f>IF(AND(TONGHOP!N806=$B$1,OR(TONGHOP!O806="ThiTN",TONGHOP!P806="LT",TONGHOP!P806="TN"),TONGHOP!J806=""),TONGHOP!E806,"")</f>
        <v/>
      </c>
      <c r="D806" t="str">
        <f>IF(AND(TONGHOP!N806=$B$1,OR(TONGHOP!O806="ThiTN",TONGHOP!P806="LT",TONGHOP!P806="TN"),TONGHOP!J806=""),TONGHOP!H806,"")</f>
        <v/>
      </c>
      <c r="E806" t="str">
        <f>IF(AND(TONGHOP!N806=$B$1,OR(TONGHOP!O806="ThiTN",TONGHOP!P806="LT",TONGHOP!P806="TN"),TONGHOP!J806=""),TONGHOP!P806,"")</f>
        <v/>
      </c>
    </row>
    <row r="807" spans="1:5" hidden="1">
      <c r="A807" t="str">
        <f>IF(AND(TONGHOP!N807=$B$1,OR(TONGHOP!O807="ThiTN",TONGHOP!P807="LT",TONGHOP!P807="TN"),TONGHOP!J807=""),TONGHOP!B807,"")</f>
        <v/>
      </c>
      <c r="B807" t="str">
        <f>IF(AND(TONGHOP!N807=$B$1,OR(TONGHOP!O807="ThiTN",TONGHOP!P807="LT",TONGHOP!P807="TN"),TONGHOP!J807=""),TONGHOP!G807,"")</f>
        <v/>
      </c>
      <c r="C807" t="str">
        <f>IF(AND(TONGHOP!N807=$B$1,OR(TONGHOP!O807="ThiTN",TONGHOP!P807="LT",TONGHOP!P807="TN"),TONGHOP!J807=""),TONGHOP!E807,"")</f>
        <v/>
      </c>
      <c r="D807" t="str">
        <f>IF(AND(TONGHOP!N807=$B$1,OR(TONGHOP!O807="ThiTN",TONGHOP!P807="LT",TONGHOP!P807="TN"),TONGHOP!J807=""),TONGHOP!H807,"")</f>
        <v/>
      </c>
      <c r="E807" t="str">
        <f>IF(AND(TONGHOP!N807=$B$1,OR(TONGHOP!O807="ThiTN",TONGHOP!P807="LT",TONGHOP!P807="TN"),TONGHOP!J807=""),TONGHOP!P807,"")</f>
        <v/>
      </c>
    </row>
    <row r="808" spans="1:5" hidden="1">
      <c r="A808" t="str">
        <f>IF(AND(TONGHOP!N808=$B$1,OR(TONGHOP!O808="ThiTN",TONGHOP!P808="LT",TONGHOP!P808="TN"),TONGHOP!J808=""),TONGHOP!B808,"")</f>
        <v/>
      </c>
      <c r="B808" t="str">
        <f>IF(AND(TONGHOP!N808=$B$1,OR(TONGHOP!O808="ThiTN",TONGHOP!P808="LT",TONGHOP!P808="TN"),TONGHOP!J808=""),TONGHOP!G808,"")</f>
        <v/>
      </c>
      <c r="C808" t="str">
        <f>IF(AND(TONGHOP!N808=$B$1,OR(TONGHOP!O808="ThiTN",TONGHOP!P808="LT",TONGHOP!P808="TN"),TONGHOP!J808=""),TONGHOP!E808,"")</f>
        <v/>
      </c>
      <c r="D808" t="str">
        <f>IF(AND(TONGHOP!N808=$B$1,OR(TONGHOP!O808="ThiTN",TONGHOP!P808="LT",TONGHOP!P808="TN"),TONGHOP!J808=""),TONGHOP!H808,"")</f>
        <v/>
      </c>
      <c r="E808" t="str">
        <f>IF(AND(TONGHOP!N808=$B$1,OR(TONGHOP!O808="ThiTN",TONGHOP!P808="LT",TONGHOP!P808="TN"),TONGHOP!J808=""),TONGHOP!P808,"")</f>
        <v/>
      </c>
    </row>
    <row r="809" spans="1:5" hidden="1">
      <c r="A809" t="str">
        <f>IF(AND(TONGHOP!N809=$B$1,OR(TONGHOP!O809="ThiTN",TONGHOP!P809="LT",TONGHOP!P809="TN"),TONGHOP!J809=""),TONGHOP!B809,"")</f>
        <v/>
      </c>
      <c r="B809" t="str">
        <f>IF(AND(TONGHOP!N809=$B$1,OR(TONGHOP!O809="ThiTN",TONGHOP!P809="LT",TONGHOP!P809="TN"),TONGHOP!J809=""),TONGHOP!G809,"")</f>
        <v/>
      </c>
      <c r="C809" t="str">
        <f>IF(AND(TONGHOP!N809=$B$1,OR(TONGHOP!O809="ThiTN",TONGHOP!P809="LT",TONGHOP!P809="TN"),TONGHOP!J809=""),TONGHOP!E809,"")</f>
        <v/>
      </c>
      <c r="D809" t="str">
        <f>IF(AND(TONGHOP!N809=$B$1,OR(TONGHOP!O809="ThiTN",TONGHOP!P809="LT",TONGHOP!P809="TN"),TONGHOP!J809=""),TONGHOP!H809,"")</f>
        <v/>
      </c>
      <c r="E809" t="str">
        <f>IF(AND(TONGHOP!N809=$B$1,OR(TONGHOP!O809="ThiTN",TONGHOP!P809="LT",TONGHOP!P809="TN"),TONGHOP!J809=""),TONGHOP!P809,"")</f>
        <v/>
      </c>
    </row>
    <row r="810" spans="1:5" hidden="1">
      <c r="A810" t="str">
        <f>IF(AND(TONGHOP!N810=$B$1,OR(TONGHOP!O810="ThiTN",TONGHOP!P810="LT",TONGHOP!P810="TN"),TONGHOP!J810=""),TONGHOP!B810,"")</f>
        <v/>
      </c>
      <c r="B810" t="str">
        <f>IF(AND(TONGHOP!N810=$B$1,OR(TONGHOP!O810="ThiTN",TONGHOP!P810="LT",TONGHOP!P810="TN"),TONGHOP!J810=""),TONGHOP!G810,"")</f>
        <v/>
      </c>
      <c r="C810" t="str">
        <f>IF(AND(TONGHOP!N810=$B$1,OR(TONGHOP!O810="ThiTN",TONGHOP!P810="LT",TONGHOP!P810="TN"),TONGHOP!J810=""),TONGHOP!E810,"")</f>
        <v/>
      </c>
      <c r="D810" t="str">
        <f>IF(AND(TONGHOP!N810=$B$1,OR(TONGHOP!O810="ThiTN",TONGHOP!P810="LT",TONGHOP!P810="TN"),TONGHOP!J810=""),TONGHOP!H810,"")</f>
        <v/>
      </c>
      <c r="E810" t="str">
        <f>IF(AND(TONGHOP!N810=$B$1,OR(TONGHOP!O810="ThiTN",TONGHOP!P810="LT",TONGHOP!P810="TN"),TONGHOP!J810=""),TONGHOP!P810,"")</f>
        <v/>
      </c>
    </row>
    <row r="811" spans="1:5" hidden="1">
      <c r="A811" t="str">
        <f>IF(AND(TONGHOP!N811=$B$1,OR(TONGHOP!O811="ThiTN",TONGHOP!P811="LT",TONGHOP!P811="TN"),TONGHOP!J811=""),TONGHOP!B811,"")</f>
        <v/>
      </c>
      <c r="B811" t="str">
        <f>IF(AND(TONGHOP!N811=$B$1,OR(TONGHOP!O811="ThiTN",TONGHOP!P811="LT",TONGHOP!P811="TN"),TONGHOP!J811=""),TONGHOP!G811,"")</f>
        <v/>
      </c>
      <c r="C811" t="str">
        <f>IF(AND(TONGHOP!N811=$B$1,OR(TONGHOP!O811="ThiTN",TONGHOP!P811="LT",TONGHOP!P811="TN"),TONGHOP!J811=""),TONGHOP!E811,"")</f>
        <v/>
      </c>
      <c r="D811" t="str">
        <f>IF(AND(TONGHOP!N811=$B$1,OR(TONGHOP!O811="ThiTN",TONGHOP!P811="LT",TONGHOP!P811="TN"),TONGHOP!J811=""),TONGHOP!H811,"")</f>
        <v/>
      </c>
      <c r="E811" t="str">
        <f>IF(AND(TONGHOP!N811=$B$1,OR(TONGHOP!O811="ThiTN",TONGHOP!P811="LT",TONGHOP!P811="TN"),TONGHOP!J811=""),TONGHOP!P811,"")</f>
        <v/>
      </c>
    </row>
    <row r="812" spans="1:5" hidden="1">
      <c r="A812" t="str">
        <f>IF(AND(TONGHOP!N812=$B$1,OR(TONGHOP!O812="ThiTN",TONGHOP!P812="LT",TONGHOP!P812="TN"),TONGHOP!J812=""),TONGHOP!B812,"")</f>
        <v/>
      </c>
      <c r="B812" t="str">
        <f>IF(AND(TONGHOP!N812=$B$1,OR(TONGHOP!O812="ThiTN",TONGHOP!P812="LT",TONGHOP!P812="TN"),TONGHOP!J812=""),TONGHOP!G812,"")</f>
        <v/>
      </c>
      <c r="C812" t="str">
        <f>IF(AND(TONGHOP!N812=$B$1,OR(TONGHOP!O812="ThiTN",TONGHOP!P812="LT",TONGHOP!P812="TN"),TONGHOP!J812=""),TONGHOP!E812,"")</f>
        <v/>
      </c>
      <c r="D812" t="str">
        <f>IF(AND(TONGHOP!N812=$B$1,OR(TONGHOP!O812="ThiTN",TONGHOP!P812="LT",TONGHOP!P812="TN"),TONGHOP!J812=""),TONGHOP!H812,"")</f>
        <v/>
      </c>
      <c r="E812" t="str">
        <f>IF(AND(TONGHOP!N812=$B$1,OR(TONGHOP!O812="ThiTN",TONGHOP!P812="LT",TONGHOP!P812="TN"),TONGHOP!J812=""),TONGHOP!P812,"")</f>
        <v/>
      </c>
    </row>
    <row r="813" spans="1:5" hidden="1">
      <c r="A813" t="str">
        <f>IF(AND(TONGHOP!N813=$B$1,OR(TONGHOP!O813="ThiTN",TONGHOP!P813="LT",TONGHOP!P813="TN"),TONGHOP!J813=""),TONGHOP!B813,"")</f>
        <v/>
      </c>
      <c r="B813" t="str">
        <f>IF(AND(TONGHOP!N813=$B$1,OR(TONGHOP!O813="ThiTN",TONGHOP!P813="LT",TONGHOP!P813="TN"),TONGHOP!J813=""),TONGHOP!G813,"")</f>
        <v/>
      </c>
      <c r="C813" t="str">
        <f>IF(AND(TONGHOP!N813=$B$1,OR(TONGHOP!O813="ThiTN",TONGHOP!P813="LT",TONGHOP!P813="TN"),TONGHOP!J813=""),TONGHOP!E813,"")</f>
        <v/>
      </c>
      <c r="D813" t="str">
        <f>IF(AND(TONGHOP!N813=$B$1,OR(TONGHOP!O813="ThiTN",TONGHOP!P813="LT",TONGHOP!P813="TN"),TONGHOP!J813=""),TONGHOP!H813,"")</f>
        <v/>
      </c>
      <c r="E813" t="str">
        <f>IF(AND(TONGHOP!N813=$B$1,OR(TONGHOP!O813="ThiTN",TONGHOP!P813="LT",TONGHOP!P813="TN"),TONGHOP!J813=""),TONGHOP!P813,"")</f>
        <v/>
      </c>
    </row>
    <row r="814" spans="1:5" hidden="1">
      <c r="A814" t="str">
        <f>IF(AND(TONGHOP!N814=$B$1,OR(TONGHOP!O814="ThiTN",TONGHOP!P814="LT",TONGHOP!P814="TN"),TONGHOP!J814=""),TONGHOP!B814,"")</f>
        <v/>
      </c>
      <c r="B814" t="str">
        <f>IF(AND(TONGHOP!N814=$B$1,OR(TONGHOP!O814="ThiTN",TONGHOP!P814="LT",TONGHOP!P814="TN"),TONGHOP!J814=""),TONGHOP!G814,"")</f>
        <v/>
      </c>
      <c r="C814" t="str">
        <f>IF(AND(TONGHOP!N814=$B$1,OR(TONGHOP!O814="ThiTN",TONGHOP!P814="LT",TONGHOP!P814="TN"),TONGHOP!J814=""),TONGHOP!E814,"")</f>
        <v/>
      </c>
      <c r="D814" t="str">
        <f>IF(AND(TONGHOP!N814=$B$1,OR(TONGHOP!O814="ThiTN",TONGHOP!P814="LT",TONGHOP!P814="TN"),TONGHOP!J814=""),TONGHOP!H814,"")</f>
        <v/>
      </c>
      <c r="E814" t="str">
        <f>IF(AND(TONGHOP!N814=$B$1,OR(TONGHOP!O814="ThiTN",TONGHOP!P814="LT",TONGHOP!P814="TN"),TONGHOP!J814=""),TONGHOP!P814,"")</f>
        <v/>
      </c>
    </row>
    <row r="815" spans="1:5" hidden="1">
      <c r="A815" t="str">
        <f>IF(AND(TONGHOP!N815=$B$1,OR(TONGHOP!O815="ThiTN",TONGHOP!P815="LT",TONGHOP!P815="TN"),TONGHOP!J815=""),TONGHOP!B815,"")</f>
        <v/>
      </c>
      <c r="B815" t="str">
        <f>IF(AND(TONGHOP!N815=$B$1,OR(TONGHOP!O815="ThiTN",TONGHOP!P815="LT",TONGHOP!P815="TN"),TONGHOP!J815=""),TONGHOP!G815,"")</f>
        <v/>
      </c>
      <c r="C815" t="str">
        <f>IF(AND(TONGHOP!N815=$B$1,OR(TONGHOP!O815="ThiTN",TONGHOP!P815="LT",TONGHOP!P815="TN"),TONGHOP!J815=""),TONGHOP!E815,"")</f>
        <v/>
      </c>
      <c r="D815" t="str">
        <f>IF(AND(TONGHOP!N815=$B$1,OR(TONGHOP!O815="ThiTN",TONGHOP!P815="LT",TONGHOP!P815="TN"),TONGHOP!J815=""),TONGHOP!H815,"")</f>
        <v/>
      </c>
      <c r="E815" t="str">
        <f>IF(AND(TONGHOP!N815=$B$1,OR(TONGHOP!O815="ThiTN",TONGHOP!P815="LT",TONGHOP!P815="TN"),TONGHOP!J815=""),TONGHOP!P815,"")</f>
        <v/>
      </c>
    </row>
    <row r="816" spans="1:5" hidden="1">
      <c r="A816" t="str">
        <f>IF(AND(TONGHOP!N816=$B$1,OR(TONGHOP!O816="ThiTN",TONGHOP!P816="LT",TONGHOP!P816="TN"),TONGHOP!J816=""),TONGHOP!B816,"")</f>
        <v/>
      </c>
      <c r="B816" t="str">
        <f>IF(AND(TONGHOP!N816=$B$1,OR(TONGHOP!O816="ThiTN",TONGHOP!P816="LT",TONGHOP!P816="TN"),TONGHOP!J816=""),TONGHOP!G816,"")</f>
        <v/>
      </c>
      <c r="C816" t="str">
        <f>IF(AND(TONGHOP!N816=$B$1,OR(TONGHOP!O816="ThiTN",TONGHOP!P816="LT",TONGHOP!P816="TN"),TONGHOP!J816=""),TONGHOP!E816,"")</f>
        <v/>
      </c>
      <c r="D816" t="str">
        <f>IF(AND(TONGHOP!N816=$B$1,OR(TONGHOP!O816="ThiTN",TONGHOP!P816="LT",TONGHOP!P816="TN"),TONGHOP!J816=""),TONGHOP!H816,"")</f>
        <v/>
      </c>
      <c r="E816" t="str">
        <f>IF(AND(TONGHOP!N816=$B$1,OR(TONGHOP!O816="ThiTN",TONGHOP!P816="LT",TONGHOP!P816="TN"),TONGHOP!J816=""),TONGHOP!P816,"")</f>
        <v/>
      </c>
    </row>
    <row r="817" spans="1:5" hidden="1">
      <c r="A817" t="str">
        <f>IF(AND(TONGHOP!N817=$B$1,OR(TONGHOP!O817="ThiTN",TONGHOP!P817="LT",TONGHOP!P817="TN"),TONGHOP!J817=""),TONGHOP!B817,"")</f>
        <v/>
      </c>
      <c r="B817" t="str">
        <f>IF(AND(TONGHOP!N817=$B$1,OR(TONGHOP!O817="ThiTN",TONGHOP!P817="LT",TONGHOP!P817="TN"),TONGHOP!J817=""),TONGHOP!G817,"")</f>
        <v/>
      </c>
      <c r="C817" t="str">
        <f>IF(AND(TONGHOP!N817=$B$1,OR(TONGHOP!O817="ThiTN",TONGHOP!P817="LT",TONGHOP!P817="TN"),TONGHOP!J817=""),TONGHOP!E817,"")</f>
        <v/>
      </c>
      <c r="D817" t="str">
        <f>IF(AND(TONGHOP!N817=$B$1,OR(TONGHOP!O817="ThiTN",TONGHOP!P817="LT",TONGHOP!P817="TN"),TONGHOP!J817=""),TONGHOP!H817,"")</f>
        <v/>
      </c>
      <c r="E817" t="str">
        <f>IF(AND(TONGHOP!N817=$B$1,OR(TONGHOP!O817="ThiTN",TONGHOP!P817="LT",TONGHOP!P817="TN"),TONGHOP!J817=""),TONGHOP!P817,"")</f>
        <v/>
      </c>
    </row>
    <row r="818" spans="1:5" hidden="1">
      <c r="A818" t="str">
        <f>IF(AND(TONGHOP!N818=$B$1,OR(TONGHOP!O818="ThiTN",TONGHOP!P818="LT",TONGHOP!P818="TN"),TONGHOP!J818=""),TONGHOP!B818,"")</f>
        <v/>
      </c>
      <c r="B818" t="str">
        <f>IF(AND(TONGHOP!N818=$B$1,OR(TONGHOP!O818="ThiTN",TONGHOP!P818="LT",TONGHOP!P818="TN"),TONGHOP!J818=""),TONGHOP!G818,"")</f>
        <v/>
      </c>
      <c r="C818" t="str">
        <f>IF(AND(TONGHOP!N818=$B$1,OR(TONGHOP!O818="ThiTN",TONGHOP!P818="LT",TONGHOP!P818="TN"),TONGHOP!J818=""),TONGHOP!E818,"")</f>
        <v/>
      </c>
      <c r="D818" t="str">
        <f>IF(AND(TONGHOP!N818=$B$1,OR(TONGHOP!O818="ThiTN",TONGHOP!P818="LT",TONGHOP!P818="TN"),TONGHOP!J818=""),TONGHOP!H818,"")</f>
        <v/>
      </c>
      <c r="E818" t="str">
        <f>IF(AND(TONGHOP!N818=$B$1,OR(TONGHOP!O818="ThiTN",TONGHOP!P818="LT",TONGHOP!P818="TN"),TONGHOP!J818=""),TONGHOP!P818,"")</f>
        <v/>
      </c>
    </row>
    <row r="819" spans="1:5" hidden="1">
      <c r="A819" t="str">
        <f>IF(AND(TONGHOP!N819=$B$1,OR(TONGHOP!O819="ThiTN",TONGHOP!P819="LT",TONGHOP!P819="TN"),TONGHOP!J819=""),TONGHOP!B819,"")</f>
        <v/>
      </c>
      <c r="B819" t="str">
        <f>IF(AND(TONGHOP!N819=$B$1,OR(TONGHOP!O819="ThiTN",TONGHOP!P819="LT",TONGHOP!P819="TN"),TONGHOP!J819=""),TONGHOP!G819,"")</f>
        <v/>
      </c>
      <c r="C819" t="str">
        <f>IF(AND(TONGHOP!N819=$B$1,OR(TONGHOP!O819="ThiTN",TONGHOP!P819="LT",TONGHOP!P819="TN"),TONGHOP!J819=""),TONGHOP!E819,"")</f>
        <v/>
      </c>
      <c r="D819" t="str">
        <f>IF(AND(TONGHOP!N819=$B$1,OR(TONGHOP!O819="ThiTN",TONGHOP!P819="LT",TONGHOP!P819="TN"),TONGHOP!J819=""),TONGHOP!H819,"")</f>
        <v/>
      </c>
      <c r="E819" t="str">
        <f>IF(AND(TONGHOP!N819=$B$1,OR(TONGHOP!O819="ThiTN",TONGHOP!P819="LT",TONGHOP!P819="TN"),TONGHOP!J819=""),TONGHOP!P819,"")</f>
        <v/>
      </c>
    </row>
    <row r="820" spans="1:5" hidden="1">
      <c r="A820" t="str">
        <f>IF(AND(TONGHOP!N820=$B$1,OR(TONGHOP!O820="ThiTN",TONGHOP!P820="LT",TONGHOP!P820="TN"),TONGHOP!J820=""),TONGHOP!B820,"")</f>
        <v/>
      </c>
      <c r="B820" t="str">
        <f>IF(AND(TONGHOP!N820=$B$1,OR(TONGHOP!O820="ThiTN",TONGHOP!P820="LT",TONGHOP!P820="TN"),TONGHOP!J820=""),TONGHOP!G820,"")</f>
        <v/>
      </c>
      <c r="C820" t="str">
        <f>IF(AND(TONGHOP!N820=$B$1,OR(TONGHOP!O820="ThiTN",TONGHOP!P820="LT",TONGHOP!P820="TN"),TONGHOP!J820=""),TONGHOP!E820,"")</f>
        <v/>
      </c>
      <c r="D820" t="str">
        <f>IF(AND(TONGHOP!N820=$B$1,OR(TONGHOP!O820="ThiTN",TONGHOP!P820="LT",TONGHOP!P820="TN"),TONGHOP!J820=""),TONGHOP!H820,"")</f>
        <v/>
      </c>
      <c r="E820" t="str">
        <f>IF(AND(TONGHOP!N820=$B$1,OR(TONGHOP!O820="ThiTN",TONGHOP!P820="LT",TONGHOP!P820="TN"),TONGHOP!J820=""),TONGHOP!P820,"")</f>
        <v/>
      </c>
    </row>
    <row r="821" spans="1:5" hidden="1">
      <c r="A821" t="str">
        <f>IF(AND(TONGHOP!N821=$B$1,OR(TONGHOP!O821="ThiTN",TONGHOP!P821="LT",TONGHOP!P821="TN"),TONGHOP!J821=""),TONGHOP!B821,"")</f>
        <v/>
      </c>
      <c r="B821" t="str">
        <f>IF(AND(TONGHOP!N821=$B$1,OR(TONGHOP!O821="ThiTN",TONGHOP!P821="LT",TONGHOP!P821="TN"),TONGHOP!J821=""),TONGHOP!G821,"")</f>
        <v/>
      </c>
      <c r="C821" t="str">
        <f>IF(AND(TONGHOP!N821=$B$1,OR(TONGHOP!O821="ThiTN",TONGHOP!P821="LT",TONGHOP!P821="TN"),TONGHOP!J821=""),TONGHOP!E821,"")</f>
        <v/>
      </c>
      <c r="D821" t="str">
        <f>IF(AND(TONGHOP!N821=$B$1,OR(TONGHOP!O821="ThiTN",TONGHOP!P821="LT",TONGHOP!P821="TN"),TONGHOP!J821=""),TONGHOP!H821,"")</f>
        <v/>
      </c>
      <c r="E821" t="str">
        <f>IF(AND(TONGHOP!N821=$B$1,OR(TONGHOP!O821="ThiTN",TONGHOP!P821="LT",TONGHOP!P821="TN"),TONGHOP!J821=""),TONGHOP!P821,"")</f>
        <v/>
      </c>
    </row>
    <row r="822" spans="1:5" hidden="1">
      <c r="A822" t="str">
        <f>IF(AND(TONGHOP!N822=$B$1,OR(TONGHOP!O822="ThiTN",TONGHOP!P822="LT",TONGHOP!P822="TN"),TONGHOP!J822=""),TONGHOP!B822,"")</f>
        <v/>
      </c>
      <c r="B822" t="str">
        <f>IF(AND(TONGHOP!N822=$B$1,OR(TONGHOP!O822="ThiTN",TONGHOP!P822="LT",TONGHOP!P822="TN"),TONGHOP!J822=""),TONGHOP!G822,"")</f>
        <v/>
      </c>
      <c r="C822" t="str">
        <f>IF(AND(TONGHOP!N822=$B$1,OR(TONGHOP!O822="ThiTN",TONGHOP!P822="LT",TONGHOP!P822="TN"),TONGHOP!J822=""),TONGHOP!E822,"")</f>
        <v/>
      </c>
      <c r="D822" t="str">
        <f>IF(AND(TONGHOP!N822=$B$1,OR(TONGHOP!O822="ThiTN",TONGHOP!P822="LT",TONGHOP!P822="TN"),TONGHOP!J822=""),TONGHOP!H822,"")</f>
        <v/>
      </c>
      <c r="E822" t="str">
        <f>IF(AND(TONGHOP!N822=$B$1,OR(TONGHOP!O822="ThiTN",TONGHOP!P822="LT",TONGHOP!P822="TN"),TONGHOP!J822=""),TONGHOP!P822,"")</f>
        <v/>
      </c>
    </row>
    <row r="823" spans="1:5" hidden="1">
      <c r="A823" t="str">
        <f>IF(AND(TONGHOP!N823=$B$1,OR(TONGHOP!O823="ThiTN",TONGHOP!P823="LT",TONGHOP!P823="TN"),TONGHOP!J823=""),TONGHOP!B823,"")</f>
        <v/>
      </c>
      <c r="B823" t="str">
        <f>IF(AND(TONGHOP!N823=$B$1,OR(TONGHOP!O823="ThiTN",TONGHOP!P823="LT",TONGHOP!P823="TN"),TONGHOP!J823=""),TONGHOP!G823,"")</f>
        <v/>
      </c>
      <c r="C823" t="str">
        <f>IF(AND(TONGHOP!N823=$B$1,OR(TONGHOP!O823="ThiTN",TONGHOP!P823="LT",TONGHOP!P823="TN"),TONGHOP!J823=""),TONGHOP!E823,"")</f>
        <v/>
      </c>
      <c r="D823" t="str">
        <f>IF(AND(TONGHOP!N823=$B$1,OR(TONGHOP!O823="ThiTN",TONGHOP!P823="LT",TONGHOP!P823="TN"),TONGHOP!J823=""),TONGHOP!H823,"")</f>
        <v/>
      </c>
      <c r="E823" t="str">
        <f>IF(AND(TONGHOP!N823=$B$1,OR(TONGHOP!O823="ThiTN",TONGHOP!P823="LT",TONGHOP!P823="TN"),TONGHOP!J823=""),TONGHOP!P823,"")</f>
        <v/>
      </c>
    </row>
    <row r="824" spans="1:5" hidden="1">
      <c r="A824" t="str">
        <f>IF(AND(TONGHOP!N824=$B$1,OR(TONGHOP!O824="ThiTN",TONGHOP!P824="LT",TONGHOP!P824="TN"),TONGHOP!J824=""),TONGHOP!B824,"")</f>
        <v/>
      </c>
      <c r="B824" t="str">
        <f>IF(AND(TONGHOP!N824=$B$1,OR(TONGHOP!O824="ThiTN",TONGHOP!P824="LT",TONGHOP!P824="TN"),TONGHOP!J824=""),TONGHOP!G824,"")</f>
        <v/>
      </c>
      <c r="C824" t="str">
        <f>IF(AND(TONGHOP!N824=$B$1,OR(TONGHOP!O824="ThiTN",TONGHOP!P824="LT",TONGHOP!P824="TN"),TONGHOP!J824=""),TONGHOP!E824,"")</f>
        <v/>
      </c>
      <c r="D824" t="str">
        <f>IF(AND(TONGHOP!N824=$B$1,OR(TONGHOP!O824="ThiTN",TONGHOP!P824="LT",TONGHOP!P824="TN"),TONGHOP!J824=""),TONGHOP!H824,"")</f>
        <v/>
      </c>
      <c r="E824" t="str">
        <f>IF(AND(TONGHOP!N824=$B$1,OR(TONGHOP!O824="ThiTN",TONGHOP!P824="LT",TONGHOP!P824="TN"),TONGHOP!J824=""),TONGHOP!P824,"")</f>
        <v/>
      </c>
    </row>
    <row r="825" spans="1:5" hidden="1">
      <c r="A825" t="str">
        <f>IF(AND(TONGHOP!N825=$B$1,OR(TONGHOP!O825="ThiTN",TONGHOP!P825="LT",TONGHOP!P825="TN"),TONGHOP!J825=""),TONGHOP!B825,"")</f>
        <v/>
      </c>
      <c r="B825" t="str">
        <f>IF(AND(TONGHOP!N825=$B$1,OR(TONGHOP!O825="ThiTN",TONGHOP!P825="LT",TONGHOP!P825="TN"),TONGHOP!J825=""),TONGHOP!G825,"")</f>
        <v/>
      </c>
      <c r="C825" t="str">
        <f>IF(AND(TONGHOP!N825=$B$1,OR(TONGHOP!O825="ThiTN",TONGHOP!P825="LT",TONGHOP!P825="TN"),TONGHOP!J825=""),TONGHOP!E825,"")</f>
        <v/>
      </c>
      <c r="D825" t="str">
        <f>IF(AND(TONGHOP!N825=$B$1,OR(TONGHOP!O825="ThiTN",TONGHOP!P825="LT",TONGHOP!P825="TN"),TONGHOP!J825=""),TONGHOP!H825,"")</f>
        <v/>
      </c>
      <c r="E825" t="str">
        <f>IF(AND(TONGHOP!N825=$B$1,OR(TONGHOP!O825="ThiTN",TONGHOP!P825="LT",TONGHOP!P825="TN"),TONGHOP!J825=""),TONGHOP!P825,"")</f>
        <v/>
      </c>
    </row>
    <row r="826" spans="1:5" hidden="1">
      <c r="A826" t="str">
        <f>IF(AND(TONGHOP!N826=$B$1,OR(TONGHOP!O826="ThiTN",TONGHOP!P826="LT",TONGHOP!P826="TN"),TONGHOP!J826=""),TONGHOP!B826,"")</f>
        <v/>
      </c>
      <c r="B826" t="str">
        <f>IF(AND(TONGHOP!N826=$B$1,OR(TONGHOP!O826="ThiTN",TONGHOP!P826="LT",TONGHOP!P826="TN"),TONGHOP!J826=""),TONGHOP!G826,"")</f>
        <v/>
      </c>
      <c r="C826" t="str">
        <f>IF(AND(TONGHOP!N826=$B$1,OR(TONGHOP!O826="ThiTN",TONGHOP!P826="LT",TONGHOP!P826="TN"),TONGHOP!J826=""),TONGHOP!E826,"")</f>
        <v/>
      </c>
      <c r="D826" t="str">
        <f>IF(AND(TONGHOP!N826=$B$1,OR(TONGHOP!O826="ThiTN",TONGHOP!P826="LT",TONGHOP!P826="TN"),TONGHOP!J826=""),TONGHOP!H826,"")</f>
        <v/>
      </c>
      <c r="E826" t="str">
        <f>IF(AND(TONGHOP!N826=$B$1,OR(TONGHOP!O826="ThiTN",TONGHOP!P826="LT",TONGHOP!P826="TN"),TONGHOP!J826=""),TONGHOP!P826,"")</f>
        <v/>
      </c>
    </row>
    <row r="827" spans="1:5" hidden="1">
      <c r="A827" t="str">
        <f>IF(AND(TONGHOP!N827=$B$1,OR(TONGHOP!O827="ThiTN",TONGHOP!P827="LT",TONGHOP!P827="TN"),TONGHOP!J827=""),TONGHOP!B827,"")</f>
        <v/>
      </c>
      <c r="B827" t="str">
        <f>IF(AND(TONGHOP!N827=$B$1,OR(TONGHOP!O827="ThiTN",TONGHOP!P827="LT",TONGHOP!P827="TN"),TONGHOP!J827=""),TONGHOP!G827,"")</f>
        <v/>
      </c>
      <c r="C827" t="str">
        <f>IF(AND(TONGHOP!N827=$B$1,OR(TONGHOP!O827="ThiTN",TONGHOP!P827="LT",TONGHOP!P827="TN"),TONGHOP!J827=""),TONGHOP!E827,"")</f>
        <v/>
      </c>
      <c r="D827" t="str">
        <f>IF(AND(TONGHOP!N827=$B$1,OR(TONGHOP!O827="ThiTN",TONGHOP!P827="LT",TONGHOP!P827="TN"),TONGHOP!J827=""),TONGHOP!H827,"")</f>
        <v/>
      </c>
      <c r="E827" t="str">
        <f>IF(AND(TONGHOP!N827=$B$1,OR(TONGHOP!O827="ThiTN",TONGHOP!P827="LT",TONGHOP!P827="TN"),TONGHOP!J827=""),TONGHOP!P827,"")</f>
        <v/>
      </c>
    </row>
    <row r="828" spans="1:5" hidden="1">
      <c r="A828" t="str">
        <f>IF(AND(TONGHOP!N828=$B$1,OR(TONGHOP!O828="ThiTN",TONGHOP!P828="LT",TONGHOP!P828="TN"),TONGHOP!J828=""),TONGHOP!B828,"")</f>
        <v/>
      </c>
      <c r="B828" t="str">
        <f>IF(AND(TONGHOP!N828=$B$1,OR(TONGHOP!O828="ThiTN",TONGHOP!P828="LT",TONGHOP!P828="TN"),TONGHOP!J828=""),TONGHOP!G828,"")</f>
        <v/>
      </c>
      <c r="C828" t="str">
        <f>IF(AND(TONGHOP!N828=$B$1,OR(TONGHOP!O828="ThiTN",TONGHOP!P828="LT",TONGHOP!P828="TN"),TONGHOP!J828=""),TONGHOP!E828,"")</f>
        <v/>
      </c>
      <c r="D828" t="str">
        <f>IF(AND(TONGHOP!N828=$B$1,OR(TONGHOP!O828="ThiTN",TONGHOP!P828="LT",TONGHOP!P828="TN"),TONGHOP!J828=""),TONGHOP!H828,"")</f>
        <v/>
      </c>
      <c r="E828" t="str">
        <f>IF(AND(TONGHOP!N828=$B$1,OR(TONGHOP!O828="ThiTN",TONGHOP!P828="LT",TONGHOP!P828="TN"),TONGHOP!J828=""),TONGHOP!P828,"")</f>
        <v/>
      </c>
    </row>
    <row r="829" spans="1:5" hidden="1">
      <c r="A829" t="str">
        <f>IF(AND(TONGHOP!N829=$B$1,OR(TONGHOP!O829="ThiTN",TONGHOP!P829="LT",TONGHOP!P829="TN"),TONGHOP!J829=""),TONGHOP!B829,"")</f>
        <v/>
      </c>
      <c r="B829" t="str">
        <f>IF(AND(TONGHOP!N829=$B$1,OR(TONGHOP!O829="ThiTN",TONGHOP!P829="LT",TONGHOP!P829="TN"),TONGHOP!J829=""),TONGHOP!G829,"")</f>
        <v/>
      </c>
      <c r="C829" t="str">
        <f>IF(AND(TONGHOP!N829=$B$1,OR(TONGHOP!O829="ThiTN",TONGHOP!P829="LT",TONGHOP!P829="TN"),TONGHOP!J829=""),TONGHOP!E829,"")</f>
        <v/>
      </c>
      <c r="D829" t="str">
        <f>IF(AND(TONGHOP!N829=$B$1,OR(TONGHOP!O829="ThiTN",TONGHOP!P829="LT",TONGHOP!P829="TN"),TONGHOP!J829=""),TONGHOP!H829,"")</f>
        <v/>
      </c>
      <c r="E829" t="str">
        <f>IF(AND(TONGHOP!N829=$B$1,OR(TONGHOP!O829="ThiTN",TONGHOP!P829="LT",TONGHOP!P829="TN"),TONGHOP!J829=""),TONGHOP!P829,"")</f>
        <v/>
      </c>
    </row>
    <row r="830" spans="1:5" hidden="1">
      <c r="A830" t="str">
        <f>IF(AND(TONGHOP!N830=$B$1,OR(TONGHOP!O830="ThiTN",TONGHOP!P830="LT",TONGHOP!P830="TN"),TONGHOP!J830=""),TONGHOP!B830,"")</f>
        <v/>
      </c>
      <c r="B830" t="str">
        <f>IF(AND(TONGHOP!N830=$B$1,OR(TONGHOP!O830="ThiTN",TONGHOP!P830="LT",TONGHOP!P830="TN"),TONGHOP!J830=""),TONGHOP!G830,"")</f>
        <v/>
      </c>
      <c r="C830" t="str">
        <f>IF(AND(TONGHOP!N830=$B$1,OR(TONGHOP!O830="ThiTN",TONGHOP!P830="LT",TONGHOP!P830="TN"),TONGHOP!J830=""),TONGHOP!E830,"")</f>
        <v/>
      </c>
      <c r="D830" t="str">
        <f>IF(AND(TONGHOP!N830=$B$1,OR(TONGHOP!O830="ThiTN",TONGHOP!P830="LT",TONGHOP!P830="TN"),TONGHOP!J830=""),TONGHOP!H830,"")</f>
        <v/>
      </c>
      <c r="E830" t="str">
        <f>IF(AND(TONGHOP!N830=$B$1,OR(TONGHOP!O830="ThiTN",TONGHOP!P830="LT",TONGHOP!P830="TN"),TONGHOP!J830=""),TONGHOP!P830,"")</f>
        <v/>
      </c>
    </row>
    <row r="831" spans="1:5" hidden="1">
      <c r="A831" t="str">
        <f>IF(AND(TONGHOP!N831=$B$1,OR(TONGHOP!O831="ThiTN",TONGHOP!P831="LT",TONGHOP!P831="TN"),TONGHOP!J831=""),TONGHOP!B831,"")</f>
        <v/>
      </c>
      <c r="B831" t="str">
        <f>IF(AND(TONGHOP!N831=$B$1,OR(TONGHOP!O831="ThiTN",TONGHOP!P831="LT",TONGHOP!P831="TN"),TONGHOP!J831=""),TONGHOP!G831,"")</f>
        <v/>
      </c>
      <c r="C831" t="str">
        <f>IF(AND(TONGHOP!N831=$B$1,OR(TONGHOP!O831="ThiTN",TONGHOP!P831="LT",TONGHOP!P831="TN"),TONGHOP!J831=""),TONGHOP!E831,"")</f>
        <v/>
      </c>
      <c r="D831" t="str">
        <f>IF(AND(TONGHOP!N831=$B$1,OR(TONGHOP!O831="ThiTN",TONGHOP!P831="LT",TONGHOP!P831="TN"),TONGHOP!J831=""),TONGHOP!H831,"")</f>
        <v/>
      </c>
      <c r="E831" t="str">
        <f>IF(AND(TONGHOP!N831=$B$1,OR(TONGHOP!O831="ThiTN",TONGHOP!P831="LT",TONGHOP!P831="TN"),TONGHOP!J831=""),TONGHOP!P831,"")</f>
        <v/>
      </c>
    </row>
    <row r="832" spans="1:5" hidden="1">
      <c r="A832" t="str">
        <f>IF(AND(TONGHOP!N832=$B$1,OR(TONGHOP!O832="ThiTN",TONGHOP!P832="LT",TONGHOP!P832="TN"),TONGHOP!J832=""),TONGHOP!B832,"")</f>
        <v/>
      </c>
      <c r="B832" t="str">
        <f>IF(AND(TONGHOP!N832=$B$1,OR(TONGHOP!O832="ThiTN",TONGHOP!P832="LT",TONGHOP!P832="TN"),TONGHOP!J832=""),TONGHOP!G832,"")</f>
        <v/>
      </c>
      <c r="C832" t="str">
        <f>IF(AND(TONGHOP!N832=$B$1,OR(TONGHOP!O832="ThiTN",TONGHOP!P832="LT",TONGHOP!P832="TN"),TONGHOP!J832=""),TONGHOP!E832,"")</f>
        <v/>
      </c>
      <c r="D832" t="str">
        <f>IF(AND(TONGHOP!N832=$B$1,OR(TONGHOP!O832="ThiTN",TONGHOP!P832="LT",TONGHOP!P832="TN"),TONGHOP!J832=""),TONGHOP!H832,"")</f>
        <v/>
      </c>
      <c r="E832" t="str">
        <f>IF(AND(TONGHOP!N832=$B$1,OR(TONGHOP!O832="ThiTN",TONGHOP!P832="LT",TONGHOP!P832="TN"),TONGHOP!J832=""),TONGHOP!P832,"")</f>
        <v/>
      </c>
    </row>
    <row r="833" spans="1:5" hidden="1">
      <c r="A833" t="str">
        <f>IF(AND(TONGHOP!N833=$B$1,OR(TONGHOP!O833="ThiTN",TONGHOP!P833="LT",TONGHOP!P833="TN"),TONGHOP!J833=""),TONGHOP!B833,"")</f>
        <v/>
      </c>
      <c r="B833" t="str">
        <f>IF(AND(TONGHOP!N833=$B$1,OR(TONGHOP!O833="ThiTN",TONGHOP!P833="LT",TONGHOP!P833="TN"),TONGHOP!J833=""),TONGHOP!G833,"")</f>
        <v/>
      </c>
      <c r="C833" t="str">
        <f>IF(AND(TONGHOP!N833=$B$1,OR(TONGHOP!O833="ThiTN",TONGHOP!P833="LT",TONGHOP!P833="TN"),TONGHOP!J833=""),TONGHOP!E833,"")</f>
        <v/>
      </c>
      <c r="D833" t="str">
        <f>IF(AND(TONGHOP!N833=$B$1,OR(TONGHOP!O833="ThiTN",TONGHOP!P833="LT",TONGHOP!P833="TN"),TONGHOP!J833=""),TONGHOP!H833,"")</f>
        <v/>
      </c>
      <c r="E833" t="str">
        <f>IF(AND(TONGHOP!N833=$B$1,OR(TONGHOP!O833="ThiTN",TONGHOP!P833="LT",TONGHOP!P833="TN"),TONGHOP!J833=""),TONGHOP!P833,"")</f>
        <v/>
      </c>
    </row>
    <row r="834" spans="1:5" hidden="1">
      <c r="A834" t="str">
        <f>IF(AND(TONGHOP!N834=$B$1,OR(TONGHOP!O834="ThiTN",TONGHOP!P834="LT",TONGHOP!P834="TN"),TONGHOP!J834=""),TONGHOP!B834,"")</f>
        <v/>
      </c>
      <c r="B834" t="str">
        <f>IF(AND(TONGHOP!N834=$B$1,OR(TONGHOP!O834="ThiTN",TONGHOP!P834="LT",TONGHOP!P834="TN"),TONGHOP!J834=""),TONGHOP!G834,"")</f>
        <v/>
      </c>
      <c r="C834" t="str">
        <f>IF(AND(TONGHOP!N834=$B$1,OR(TONGHOP!O834="ThiTN",TONGHOP!P834="LT",TONGHOP!P834="TN"),TONGHOP!J834=""),TONGHOP!E834,"")</f>
        <v/>
      </c>
      <c r="D834" t="str">
        <f>IF(AND(TONGHOP!N834=$B$1,OR(TONGHOP!O834="ThiTN",TONGHOP!P834="LT",TONGHOP!P834="TN"),TONGHOP!J834=""),TONGHOP!H834,"")</f>
        <v/>
      </c>
      <c r="E834" t="str">
        <f>IF(AND(TONGHOP!N834=$B$1,OR(TONGHOP!O834="ThiTN",TONGHOP!P834="LT",TONGHOP!P834="TN"),TONGHOP!J834=""),TONGHOP!P834,"")</f>
        <v/>
      </c>
    </row>
    <row r="835" spans="1:5" hidden="1">
      <c r="A835" t="str">
        <f>IF(AND(TONGHOP!N835=$B$1,OR(TONGHOP!O835="ThiTN",TONGHOP!P835="LT",TONGHOP!P835="TN"),TONGHOP!J835=""),TONGHOP!B835,"")</f>
        <v/>
      </c>
      <c r="B835" t="str">
        <f>IF(AND(TONGHOP!N835=$B$1,OR(TONGHOP!O835="ThiTN",TONGHOP!P835="LT",TONGHOP!P835="TN"),TONGHOP!J835=""),TONGHOP!G835,"")</f>
        <v/>
      </c>
      <c r="C835" t="str">
        <f>IF(AND(TONGHOP!N835=$B$1,OR(TONGHOP!O835="ThiTN",TONGHOP!P835="LT",TONGHOP!P835="TN"),TONGHOP!J835=""),TONGHOP!E835,"")</f>
        <v/>
      </c>
      <c r="D835" t="str">
        <f>IF(AND(TONGHOP!N835=$B$1,OR(TONGHOP!O835="ThiTN",TONGHOP!P835="LT",TONGHOP!P835="TN"),TONGHOP!J835=""),TONGHOP!H835,"")</f>
        <v/>
      </c>
      <c r="E835" t="str">
        <f>IF(AND(TONGHOP!N835=$B$1,OR(TONGHOP!O835="ThiTN",TONGHOP!P835="LT",TONGHOP!P835="TN"),TONGHOP!J835=""),TONGHOP!P835,"")</f>
        <v/>
      </c>
    </row>
    <row r="836" spans="1:5" hidden="1">
      <c r="A836" t="str">
        <f>IF(AND(TONGHOP!N836=$B$1,OR(TONGHOP!O836="ThiTN",TONGHOP!P836="LT",TONGHOP!P836="TN"),TONGHOP!J836=""),TONGHOP!B836,"")</f>
        <v/>
      </c>
      <c r="B836" t="str">
        <f>IF(AND(TONGHOP!N836=$B$1,OR(TONGHOP!O836="ThiTN",TONGHOP!P836="LT",TONGHOP!P836="TN"),TONGHOP!J836=""),TONGHOP!G836,"")</f>
        <v/>
      </c>
      <c r="C836" t="str">
        <f>IF(AND(TONGHOP!N836=$B$1,OR(TONGHOP!O836="ThiTN",TONGHOP!P836="LT",TONGHOP!P836="TN"),TONGHOP!J836=""),TONGHOP!E836,"")</f>
        <v/>
      </c>
      <c r="D836" t="str">
        <f>IF(AND(TONGHOP!N836=$B$1,OR(TONGHOP!O836="ThiTN",TONGHOP!P836="LT",TONGHOP!P836="TN"),TONGHOP!J836=""),TONGHOP!H836,"")</f>
        <v/>
      </c>
      <c r="E836" t="str">
        <f>IF(AND(TONGHOP!N836=$B$1,OR(TONGHOP!O836="ThiTN",TONGHOP!P836="LT",TONGHOP!P836="TN"),TONGHOP!J836=""),TONGHOP!P836,"")</f>
        <v/>
      </c>
    </row>
    <row r="837" spans="1:5" hidden="1">
      <c r="A837" t="str">
        <f>IF(AND(TONGHOP!N837=$B$1,OR(TONGHOP!O837="ThiTN",TONGHOP!P837="LT",TONGHOP!P837="TN"),TONGHOP!J837=""),TONGHOP!B837,"")</f>
        <v/>
      </c>
      <c r="B837" t="str">
        <f>IF(AND(TONGHOP!N837=$B$1,OR(TONGHOP!O837="ThiTN",TONGHOP!P837="LT",TONGHOP!P837="TN"),TONGHOP!J837=""),TONGHOP!G837,"")</f>
        <v/>
      </c>
      <c r="C837" t="str">
        <f>IF(AND(TONGHOP!N837=$B$1,OR(TONGHOP!O837="ThiTN",TONGHOP!P837="LT",TONGHOP!P837="TN"),TONGHOP!J837=""),TONGHOP!E837,"")</f>
        <v/>
      </c>
      <c r="D837" t="str">
        <f>IF(AND(TONGHOP!N837=$B$1,OR(TONGHOP!O837="ThiTN",TONGHOP!P837="LT",TONGHOP!P837="TN"),TONGHOP!J837=""),TONGHOP!H837,"")</f>
        <v/>
      </c>
      <c r="E837" t="str">
        <f>IF(AND(TONGHOP!N837=$B$1,OR(TONGHOP!O837="ThiTN",TONGHOP!P837="LT",TONGHOP!P837="TN"),TONGHOP!J837=""),TONGHOP!P837,"")</f>
        <v/>
      </c>
    </row>
    <row r="838" spans="1:5" hidden="1">
      <c r="A838" t="str">
        <f>IF(AND(TONGHOP!N838=$B$1,OR(TONGHOP!O838="ThiTN",TONGHOP!P838="LT",TONGHOP!P838="TN"),TONGHOP!J838=""),TONGHOP!B838,"")</f>
        <v/>
      </c>
      <c r="B838" t="str">
        <f>IF(AND(TONGHOP!N838=$B$1,OR(TONGHOP!O838="ThiTN",TONGHOP!P838="LT",TONGHOP!P838="TN"),TONGHOP!J838=""),TONGHOP!G838,"")</f>
        <v/>
      </c>
      <c r="C838" t="str">
        <f>IF(AND(TONGHOP!N838=$B$1,OR(TONGHOP!O838="ThiTN",TONGHOP!P838="LT",TONGHOP!P838="TN"),TONGHOP!J838=""),TONGHOP!E838,"")</f>
        <v/>
      </c>
      <c r="D838" t="str">
        <f>IF(AND(TONGHOP!N838=$B$1,OR(TONGHOP!O838="ThiTN",TONGHOP!P838="LT",TONGHOP!P838="TN"),TONGHOP!J838=""),TONGHOP!H838,"")</f>
        <v/>
      </c>
      <c r="E838" t="str">
        <f>IF(AND(TONGHOP!N838=$B$1,OR(TONGHOP!O838="ThiTN",TONGHOP!P838="LT",TONGHOP!P838="TN"),TONGHOP!J838=""),TONGHOP!P838,"")</f>
        <v/>
      </c>
    </row>
    <row r="839" spans="1:5" hidden="1">
      <c r="A839" t="str">
        <f>IF(AND(TONGHOP!N839=$B$1,OR(TONGHOP!O839="ThiTN",TONGHOP!P839="LT",TONGHOP!P839="TN"),TONGHOP!J839=""),TONGHOP!B839,"")</f>
        <v/>
      </c>
      <c r="B839" t="str">
        <f>IF(AND(TONGHOP!N839=$B$1,OR(TONGHOP!O839="ThiTN",TONGHOP!P839="LT",TONGHOP!P839="TN"),TONGHOP!J839=""),TONGHOP!G839,"")</f>
        <v/>
      </c>
      <c r="C839" t="str">
        <f>IF(AND(TONGHOP!N839=$B$1,OR(TONGHOP!O839="ThiTN",TONGHOP!P839="LT",TONGHOP!P839="TN"),TONGHOP!J839=""),TONGHOP!E839,"")</f>
        <v/>
      </c>
      <c r="D839" t="str">
        <f>IF(AND(TONGHOP!N839=$B$1,OR(TONGHOP!O839="ThiTN",TONGHOP!P839="LT",TONGHOP!P839="TN"),TONGHOP!J839=""),TONGHOP!H839,"")</f>
        <v/>
      </c>
      <c r="E839" t="str">
        <f>IF(AND(TONGHOP!N839=$B$1,OR(TONGHOP!O839="ThiTN",TONGHOP!P839="LT",TONGHOP!P839="TN"),TONGHOP!J839=""),TONGHOP!P839,"")</f>
        <v/>
      </c>
    </row>
    <row r="840" spans="1:5" hidden="1">
      <c r="A840" t="str">
        <f>IF(AND(TONGHOP!N840=$B$1,OR(TONGHOP!O840="ThiTN",TONGHOP!P840="LT",TONGHOP!P840="TN"),TONGHOP!J840=""),TONGHOP!B840,"")</f>
        <v/>
      </c>
      <c r="B840" t="str">
        <f>IF(AND(TONGHOP!N840=$B$1,OR(TONGHOP!O840="ThiTN",TONGHOP!P840="LT",TONGHOP!P840="TN"),TONGHOP!J840=""),TONGHOP!G840,"")</f>
        <v/>
      </c>
      <c r="C840" t="str">
        <f>IF(AND(TONGHOP!N840=$B$1,OR(TONGHOP!O840="ThiTN",TONGHOP!P840="LT",TONGHOP!P840="TN"),TONGHOP!J840=""),TONGHOP!E840,"")</f>
        <v/>
      </c>
      <c r="D840" t="str">
        <f>IF(AND(TONGHOP!N840=$B$1,OR(TONGHOP!O840="ThiTN",TONGHOP!P840="LT",TONGHOP!P840="TN"),TONGHOP!J840=""),TONGHOP!H840,"")</f>
        <v/>
      </c>
      <c r="E840" t="str">
        <f>IF(AND(TONGHOP!N840=$B$1,OR(TONGHOP!O840="ThiTN",TONGHOP!P840="LT",TONGHOP!P840="TN"),TONGHOP!J840=""),TONGHOP!P840,"")</f>
        <v/>
      </c>
    </row>
    <row r="841" spans="1:5" hidden="1">
      <c r="A841" t="str">
        <f>IF(AND(TONGHOP!N841=$B$1,OR(TONGHOP!O841="ThiTN",TONGHOP!P841="LT",TONGHOP!P841="TN"),TONGHOP!J841=""),TONGHOP!B841,"")</f>
        <v/>
      </c>
      <c r="B841" t="str">
        <f>IF(AND(TONGHOP!N841=$B$1,OR(TONGHOP!O841="ThiTN",TONGHOP!P841="LT",TONGHOP!P841="TN"),TONGHOP!J841=""),TONGHOP!G841,"")</f>
        <v/>
      </c>
      <c r="C841" t="str">
        <f>IF(AND(TONGHOP!N841=$B$1,OR(TONGHOP!O841="ThiTN",TONGHOP!P841="LT",TONGHOP!P841="TN"),TONGHOP!J841=""),TONGHOP!E841,"")</f>
        <v/>
      </c>
      <c r="D841" t="str">
        <f>IF(AND(TONGHOP!N841=$B$1,OR(TONGHOP!O841="ThiTN",TONGHOP!P841="LT",TONGHOP!P841="TN"),TONGHOP!J841=""),TONGHOP!H841,"")</f>
        <v/>
      </c>
      <c r="E841" t="str">
        <f>IF(AND(TONGHOP!N841=$B$1,OR(TONGHOP!O841="ThiTN",TONGHOP!P841="LT",TONGHOP!P841="TN"),TONGHOP!J841=""),TONGHOP!P841,"")</f>
        <v/>
      </c>
    </row>
    <row r="842" spans="1:5" hidden="1">
      <c r="A842" t="str">
        <f>IF(AND(TONGHOP!N842=$B$1,OR(TONGHOP!O842="ThiTN",TONGHOP!P842="LT",TONGHOP!P842="TN"),TONGHOP!J842=""),TONGHOP!B842,"")</f>
        <v/>
      </c>
      <c r="B842" t="str">
        <f>IF(AND(TONGHOP!N842=$B$1,OR(TONGHOP!O842="ThiTN",TONGHOP!P842="LT",TONGHOP!P842="TN"),TONGHOP!J842=""),TONGHOP!G842,"")</f>
        <v/>
      </c>
      <c r="C842" t="str">
        <f>IF(AND(TONGHOP!N842=$B$1,OR(TONGHOP!O842="ThiTN",TONGHOP!P842="LT",TONGHOP!P842="TN"),TONGHOP!J842=""),TONGHOP!E842,"")</f>
        <v/>
      </c>
      <c r="D842" t="str">
        <f>IF(AND(TONGHOP!N842=$B$1,OR(TONGHOP!O842="ThiTN",TONGHOP!P842="LT",TONGHOP!P842="TN"),TONGHOP!J842=""),TONGHOP!H842,"")</f>
        <v/>
      </c>
      <c r="E842" t="str">
        <f>IF(AND(TONGHOP!N842=$B$1,OR(TONGHOP!O842="ThiTN",TONGHOP!P842="LT",TONGHOP!P842="TN"),TONGHOP!J842=""),TONGHOP!P842,"")</f>
        <v/>
      </c>
    </row>
    <row r="843" spans="1:5" hidden="1">
      <c r="A843" t="str">
        <f>IF(AND(TONGHOP!N843=$B$1,OR(TONGHOP!O843="ThiTN",TONGHOP!P843="LT",TONGHOP!P843="TN"),TONGHOP!J843=""),TONGHOP!B843,"")</f>
        <v/>
      </c>
      <c r="B843" t="str">
        <f>IF(AND(TONGHOP!N843=$B$1,OR(TONGHOP!O843="ThiTN",TONGHOP!P843="LT",TONGHOP!P843="TN"),TONGHOP!J843=""),TONGHOP!G843,"")</f>
        <v/>
      </c>
      <c r="C843" t="str">
        <f>IF(AND(TONGHOP!N843=$B$1,OR(TONGHOP!O843="ThiTN",TONGHOP!P843="LT",TONGHOP!P843="TN"),TONGHOP!J843=""),TONGHOP!E843,"")</f>
        <v/>
      </c>
      <c r="D843" t="str">
        <f>IF(AND(TONGHOP!N843=$B$1,OR(TONGHOP!O843="ThiTN",TONGHOP!P843="LT",TONGHOP!P843="TN"),TONGHOP!J843=""),TONGHOP!H843,"")</f>
        <v/>
      </c>
      <c r="E843" t="str">
        <f>IF(AND(TONGHOP!N843=$B$1,OR(TONGHOP!O843="ThiTN",TONGHOP!P843="LT",TONGHOP!P843="TN"),TONGHOP!J843=""),TONGHOP!P843,"")</f>
        <v/>
      </c>
    </row>
    <row r="844" spans="1:5" hidden="1">
      <c r="A844" t="str">
        <f>IF(AND(TONGHOP!N844=$B$1,OR(TONGHOP!O844="ThiTN",TONGHOP!P844="LT",TONGHOP!P844="TN"),TONGHOP!J844=""),TONGHOP!B844,"")</f>
        <v/>
      </c>
      <c r="B844" t="str">
        <f>IF(AND(TONGHOP!N844=$B$1,OR(TONGHOP!O844="ThiTN",TONGHOP!P844="LT",TONGHOP!P844="TN"),TONGHOP!J844=""),TONGHOP!G844,"")</f>
        <v/>
      </c>
      <c r="C844" t="str">
        <f>IF(AND(TONGHOP!N844=$B$1,OR(TONGHOP!O844="ThiTN",TONGHOP!P844="LT",TONGHOP!P844="TN"),TONGHOP!J844=""),TONGHOP!E844,"")</f>
        <v/>
      </c>
      <c r="D844" t="str">
        <f>IF(AND(TONGHOP!N844=$B$1,OR(TONGHOP!O844="ThiTN",TONGHOP!P844="LT",TONGHOP!P844="TN"),TONGHOP!J844=""),TONGHOP!H844,"")</f>
        <v/>
      </c>
      <c r="E844" t="str">
        <f>IF(AND(TONGHOP!N844=$B$1,OR(TONGHOP!O844="ThiTN",TONGHOP!P844="LT",TONGHOP!P844="TN"),TONGHOP!J844=""),TONGHOP!P844,"")</f>
        <v/>
      </c>
    </row>
    <row r="845" spans="1:5" hidden="1">
      <c r="A845" t="str">
        <f>IF(AND(TONGHOP!N845=$B$1,OR(TONGHOP!O845="ThiTN",TONGHOP!P845="LT",TONGHOP!P845="TN"),TONGHOP!J845=""),TONGHOP!B845,"")</f>
        <v/>
      </c>
      <c r="B845" t="str">
        <f>IF(AND(TONGHOP!N845=$B$1,OR(TONGHOP!O845="ThiTN",TONGHOP!P845="LT",TONGHOP!P845="TN"),TONGHOP!J845=""),TONGHOP!G845,"")</f>
        <v/>
      </c>
      <c r="C845" t="str">
        <f>IF(AND(TONGHOP!N845=$B$1,OR(TONGHOP!O845="ThiTN",TONGHOP!P845="LT",TONGHOP!P845="TN"),TONGHOP!J845=""),TONGHOP!E845,"")</f>
        <v/>
      </c>
      <c r="D845" t="str">
        <f>IF(AND(TONGHOP!N845=$B$1,OR(TONGHOP!O845="ThiTN",TONGHOP!P845="LT",TONGHOP!P845="TN"),TONGHOP!J845=""),TONGHOP!H845,"")</f>
        <v/>
      </c>
      <c r="E845" t="str">
        <f>IF(AND(TONGHOP!N845=$B$1,OR(TONGHOP!O845="ThiTN",TONGHOP!P845="LT",TONGHOP!P845="TN"),TONGHOP!J845=""),TONGHOP!P845,"")</f>
        <v/>
      </c>
    </row>
    <row r="846" spans="1:5" hidden="1">
      <c r="A846" t="str">
        <f>IF(AND(TONGHOP!N846=$B$1,OR(TONGHOP!O846="ThiTN",TONGHOP!P846="LT",TONGHOP!P846="TN"),TONGHOP!J846=""),TONGHOP!B846,"")</f>
        <v/>
      </c>
      <c r="B846" t="str">
        <f>IF(AND(TONGHOP!N846=$B$1,OR(TONGHOP!O846="ThiTN",TONGHOP!P846="LT",TONGHOP!P846="TN"),TONGHOP!J846=""),TONGHOP!G846,"")</f>
        <v/>
      </c>
      <c r="C846" t="str">
        <f>IF(AND(TONGHOP!N846=$B$1,OR(TONGHOP!O846="ThiTN",TONGHOP!P846="LT",TONGHOP!P846="TN"),TONGHOP!J846=""),TONGHOP!E846,"")</f>
        <v/>
      </c>
      <c r="D846" t="str">
        <f>IF(AND(TONGHOP!N846=$B$1,OR(TONGHOP!O846="ThiTN",TONGHOP!P846="LT",TONGHOP!P846="TN"),TONGHOP!J846=""),TONGHOP!H846,"")</f>
        <v/>
      </c>
      <c r="E846" t="str">
        <f>IF(AND(TONGHOP!N846=$B$1,OR(TONGHOP!O846="ThiTN",TONGHOP!P846="LT",TONGHOP!P846="TN"),TONGHOP!J846=""),TONGHOP!P846,"")</f>
        <v/>
      </c>
    </row>
    <row r="847" spans="1:5" hidden="1">
      <c r="A847" t="str">
        <f>IF(AND(TONGHOP!N847=$B$1,OR(TONGHOP!O847="ThiTN",TONGHOP!P847="LT",TONGHOP!P847="TN"),TONGHOP!J847=""),TONGHOP!B847,"")</f>
        <v/>
      </c>
      <c r="B847" t="str">
        <f>IF(AND(TONGHOP!N847=$B$1,OR(TONGHOP!O847="ThiTN",TONGHOP!P847="LT",TONGHOP!P847="TN"),TONGHOP!J847=""),TONGHOP!G847,"")</f>
        <v/>
      </c>
      <c r="C847" t="str">
        <f>IF(AND(TONGHOP!N847=$B$1,OR(TONGHOP!O847="ThiTN",TONGHOP!P847="LT",TONGHOP!P847="TN"),TONGHOP!J847=""),TONGHOP!E847,"")</f>
        <v/>
      </c>
      <c r="D847" t="str">
        <f>IF(AND(TONGHOP!N847=$B$1,OR(TONGHOP!O847="ThiTN",TONGHOP!P847="LT",TONGHOP!P847="TN"),TONGHOP!J847=""),TONGHOP!H847,"")</f>
        <v/>
      </c>
      <c r="E847" t="str">
        <f>IF(AND(TONGHOP!N847=$B$1,OR(TONGHOP!O847="ThiTN",TONGHOP!P847="LT",TONGHOP!P847="TN"),TONGHOP!J847=""),TONGHOP!P847,"")</f>
        <v/>
      </c>
    </row>
    <row r="848" spans="1:5" hidden="1">
      <c r="A848" t="str">
        <f>IF(AND(TONGHOP!N848=$B$1,OR(TONGHOP!O848="ThiTN",TONGHOP!P848="LT",TONGHOP!P848="TN"),TONGHOP!J848=""),TONGHOP!B848,"")</f>
        <v/>
      </c>
      <c r="B848" t="str">
        <f>IF(AND(TONGHOP!N848=$B$1,OR(TONGHOP!O848="ThiTN",TONGHOP!P848="LT",TONGHOP!P848="TN"),TONGHOP!J848=""),TONGHOP!G848,"")</f>
        <v/>
      </c>
      <c r="C848" t="str">
        <f>IF(AND(TONGHOP!N848=$B$1,OR(TONGHOP!O848="ThiTN",TONGHOP!P848="LT",TONGHOP!P848="TN"),TONGHOP!J848=""),TONGHOP!E848,"")</f>
        <v/>
      </c>
      <c r="D848" t="str">
        <f>IF(AND(TONGHOP!N848=$B$1,OR(TONGHOP!O848="ThiTN",TONGHOP!P848="LT",TONGHOP!P848="TN"),TONGHOP!J848=""),TONGHOP!H848,"")</f>
        <v/>
      </c>
      <c r="E848" t="str">
        <f>IF(AND(TONGHOP!N848=$B$1,OR(TONGHOP!O848="ThiTN",TONGHOP!P848="LT",TONGHOP!P848="TN"),TONGHOP!J848=""),TONGHOP!P848,"")</f>
        <v/>
      </c>
    </row>
    <row r="849" spans="1:5" hidden="1">
      <c r="A849" t="str">
        <f>IF(AND(TONGHOP!N849=$B$1,OR(TONGHOP!O849="ThiTN",TONGHOP!P849="LT",TONGHOP!P849="TN"),TONGHOP!J849=""),TONGHOP!B849,"")</f>
        <v/>
      </c>
      <c r="B849" t="str">
        <f>IF(AND(TONGHOP!N849=$B$1,OR(TONGHOP!O849="ThiTN",TONGHOP!P849="LT",TONGHOP!P849="TN"),TONGHOP!J849=""),TONGHOP!G849,"")</f>
        <v/>
      </c>
      <c r="C849" t="str">
        <f>IF(AND(TONGHOP!N849=$B$1,OR(TONGHOP!O849="ThiTN",TONGHOP!P849="LT",TONGHOP!P849="TN"),TONGHOP!J849=""),TONGHOP!E849,"")</f>
        <v/>
      </c>
      <c r="D849" t="str">
        <f>IF(AND(TONGHOP!N849=$B$1,OR(TONGHOP!O849="ThiTN",TONGHOP!P849="LT",TONGHOP!P849="TN"),TONGHOP!J849=""),TONGHOP!H849,"")</f>
        <v/>
      </c>
      <c r="E849" t="str">
        <f>IF(AND(TONGHOP!N849=$B$1,OR(TONGHOP!O849="ThiTN",TONGHOP!P849="LT",TONGHOP!P849="TN"),TONGHOP!J849=""),TONGHOP!P849,"")</f>
        <v/>
      </c>
    </row>
    <row r="850" spans="1:5" hidden="1">
      <c r="A850" t="str">
        <f>IF(AND(TONGHOP!N850=$B$1,OR(TONGHOP!O850="ThiTN",TONGHOP!P850="LT",TONGHOP!P850="TN"),TONGHOP!J850=""),TONGHOP!B850,"")</f>
        <v/>
      </c>
      <c r="B850" t="str">
        <f>IF(AND(TONGHOP!N850=$B$1,OR(TONGHOP!O850="ThiTN",TONGHOP!P850="LT",TONGHOP!P850="TN"),TONGHOP!J850=""),TONGHOP!G850,"")</f>
        <v/>
      </c>
      <c r="C850" t="str">
        <f>IF(AND(TONGHOP!N850=$B$1,OR(TONGHOP!O850="ThiTN",TONGHOP!P850="LT",TONGHOP!P850="TN"),TONGHOP!J850=""),TONGHOP!E850,"")</f>
        <v/>
      </c>
      <c r="D850" t="str">
        <f>IF(AND(TONGHOP!N850=$B$1,OR(TONGHOP!O850="ThiTN",TONGHOP!P850="LT",TONGHOP!P850="TN"),TONGHOP!J850=""),TONGHOP!H850,"")</f>
        <v/>
      </c>
      <c r="E850" t="str">
        <f>IF(AND(TONGHOP!N850=$B$1,OR(TONGHOP!O850="ThiTN",TONGHOP!P850="LT",TONGHOP!P850="TN"),TONGHOP!J850=""),TONGHOP!P850,"")</f>
        <v/>
      </c>
    </row>
    <row r="851" spans="1:5" hidden="1">
      <c r="A851" t="str">
        <f>IF(AND(TONGHOP!N851=$B$1,OR(TONGHOP!O851="ThiTN",TONGHOP!P851="LT",TONGHOP!P851="TN"),TONGHOP!J851=""),TONGHOP!B851,"")</f>
        <v/>
      </c>
      <c r="B851" t="str">
        <f>IF(AND(TONGHOP!N851=$B$1,OR(TONGHOP!O851="ThiTN",TONGHOP!P851="LT",TONGHOP!P851="TN"),TONGHOP!J851=""),TONGHOP!G851,"")</f>
        <v/>
      </c>
      <c r="C851" t="str">
        <f>IF(AND(TONGHOP!N851=$B$1,OR(TONGHOP!O851="ThiTN",TONGHOP!P851="LT",TONGHOP!P851="TN"),TONGHOP!J851=""),TONGHOP!E851,"")</f>
        <v/>
      </c>
      <c r="D851" t="str">
        <f>IF(AND(TONGHOP!N851=$B$1,OR(TONGHOP!O851="ThiTN",TONGHOP!P851="LT",TONGHOP!P851="TN"),TONGHOP!J851=""),TONGHOP!H851,"")</f>
        <v/>
      </c>
      <c r="E851" t="str">
        <f>IF(AND(TONGHOP!N851=$B$1,OR(TONGHOP!O851="ThiTN",TONGHOP!P851="LT",TONGHOP!P851="TN"),TONGHOP!J851=""),TONGHOP!P851,"")</f>
        <v/>
      </c>
    </row>
    <row r="852" spans="1:5" hidden="1">
      <c r="A852" t="str">
        <f>IF(AND(TONGHOP!N852=$B$1,OR(TONGHOP!O852="ThiTN",TONGHOP!P852="LT",TONGHOP!P852="TN"),TONGHOP!J852=""),TONGHOP!B852,"")</f>
        <v/>
      </c>
      <c r="B852" t="str">
        <f>IF(AND(TONGHOP!N852=$B$1,OR(TONGHOP!O852="ThiTN",TONGHOP!P852="LT",TONGHOP!P852="TN"),TONGHOP!J852=""),TONGHOP!G852,"")</f>
        <v/>
      </c>
      <c r="C852" t="str">
        <f>IF(AND(TONGHOP!N852=$B$1,OR(TONGHOP!O852="ThiTN",TONGHOP!P852="LT",TONGHOP!P852="TN"),TONGHOP!J852=""),TONGHOP!E852,"")</f>
        <v/>
      </c>
      <c r="D852" t="str">
        <f>IF(AND(TONGHOP!N852=$B$1,OR(TONGHOP!O852="ThiTN",TONGHOP!P852="LT",TONGHOP!P852="TN"),TONGHOP!J852=""),TONGHOP!H852,"")</f>
        <v/>
      </c>
      <c r="E852" t="str">
        <f>IF(AND(TONGHOP!N852=$B$1,OR(TONGHOP!O852="ThiTN",TONGHOP!P852="LT",TONGHOP!P852="TN"),TONGHOP!J852=""),TONGHOP!P852,"")</f>
        <v/>
      </c>
    </row>
    <row r="853" spans="1:5" hidden="1">
      <c r="A853" t="str">
        <f>IF(AND(TONGHOP!N853=$B$1,OR(TONGHOP!O853="ThiTN",TONGHOP!P853="LT",TONGHOP!P853="TN"),TONGHOP!J853=""),TONGHOP!B853,"")</f>
        <v/>
      </c>
      <c r="B853" t="str">
        <f>IF(AND(TONGHOP!N853=$B$1,OR(TONGHOP!O853="ThiTN",TONGHOP!P853="LT",TONGHOP!P853="TN"),TONGHOP!J853=""),TONGHOP!G853,"")</f>
        <v/>
      </c>
      <c r="C853" t="str">
        <f>IF(AND(TONGHOP!N853=$B$1,OR(TONGHOP!O853="ThiTN",TONGHOP!P853="LT",TONGHOP!P853="TN"),TONGHOP!J853=""),TONGHOP!E853,"")</f>
        <v/>
      </c>
      <c r="D853" t="str">
        <f>IF(AND(TONGHOP!N853=$B$1,OR(TONGHOP!O853="ThiTN",TONGHOP!P853="LT",TONGHOP!P853="TN"),TONGHOP!J853=""),TONGHOP!H853,"")</f>
        <v/>
      </c>
      <c r="E853" t="str">
        <f>IF(AND(TONGHOP!N853=$B$1,OR(TONGHOP!O853="ThiTN",TONGHOP!P853="LT",TONGHOP!P853="TN"),TONGHOP!J853=""),TONGHOP!P853,"")</f>
        <v/>
      </c>
    </row>
    <row r="854" spans="1:5" hidden="1">
      <c r="A854" t="str">
        <f>IF(AND(TONGHOP!N854=$B$1,OR(TONGHOP!O854="ThiTN",TONGHOP!P854="LT",TONGHOP!P854="TN"),TONGHOP!J854=""),TONGHOP!B854,"")</f>
        <v/>
      </c>
      <c r="B854" t="str">
        <f>IF(AND(TONGHOP!N854=$B$1,OR(TONGHOP!O854="ThiTN",TONGHOP!P854="LT",TONGHOP!P854="TN"),TONGHOP!J854=""),TONGHOP!G854,"")</f>
        <v/>
      </c>
      <c r="C854" t="str">
        <f>IF(AND(TONGHOP!N854=$B$1,OR(TONGHOP!O854="ThiTN",TONGHOP!P854="LT",TONGHOP!P854="TN"),TONGHOP!J854=""),TONGHOP!E854,"")</f>
        <v/>
      </c>
      <c r="D854" t="str">
        <f>IF(AND(TONGHOP!N854=$B$1,OR(TONGHOP!O854="ThiTN",TONGHOP!P854="LT",TONGHOP!P854="TN"),TONGHOP!J854=""),TONGHOP!H854,"")</f>
        <v/>
      </c>
      <c r="E854" t="str">
        <f>IF(AND(TONGHOP!N854=$B$1,OR(TONGHOP!O854="ThiTN",TONGHOP!P854="LT",TONGHOP!P854="TN"),TONGHOP!J854=""),TONGHOP!P854,"")</f>
        <v/>
      </c>
    </row>
    <row r="855" spans="1:5" hidden="1">
      <c r="A855" t="str">
        <f>IF(AND(TONGHOP!N855=$B$1,OR(TONGHOP!O855="ThiTN",TONGHOP!P855="LT",TONGHOP!P855="TN"),TONGHOP!J855=""),TONGHOP!B855,"")</f>
        <v/>
      </c>
      <c r="B855" t="str">
        <f>IF(AND(TONGHOP!N855=$B$1,OR(TONGHOP!O855="ThiTN",TONGHOP!P855="LT",TONGHOP!P855="TN"),TONGHOP!J855=""),TONGHOP!G855,"")</f>
        <v/>
      </c>
      <c r="C855" t="str">
        <f>IF(AND(TONGHOP!N855=$B$1,OR(TONGHOP!O855="ThiTN",TONGHOP!P855="LT",TONGHOP!P855="TN"),TONGHOP!J855=""),TONGHOP!E855,"")</f>
        <v/>
      </c>
      <c r="D855" t="str">
        <f>IF(AND(TONGHOP!N855=$B$1,OR(TONGHOP!O855="ThiTN",TONGHOP!P855="LT",TONGHOP!P855="TN"),TONGHOP!J855=""),TONGHOP!H855,"")</f>
        <v/>
      </c>
      <c r="E855" t="str">
        <f>IF(AND(TONGHOP!N855=$B$1,OR(TONGHOP!O855="ThiTN",TONGHOP!P855="LT",TONGHOP!P855="TN"),TONGHOP!J855=""),TONGHOP!P855,"")</f>
        <v/>
      </c>
    </row>
    <row r="856" spans="1:5" hidden="1">
      <c r="A856" t="str">
        <f>IF(AND(TONGHOP!N856=$B$1,OR(TONGHOP!O856="ThiTN",TONGHOP!P856="LT",TONGHOP!P856="TN"),TONGHOP!J856=""),TONGHOP!B856,"")</f>
        <v/>
      </c>
      <c r="B856" t="str">
        <f>IF(AND(TONGHOP!N856=$B$1,OR(TONGHOP!O856="ThiTN",TONGHOP!P856="LT",TONGHOP!P856="TN"),TONGHOP!J856=""),TONGHOP!G856,"")</f>
        <v/>
      </c>
      <c r="C856" t="str">
        <f>IF(AND(TONGHOP!N856=$B$1,OR(TONGHOP!O856="ThiTN",TONGHOP!P856="LT",TONGHOP!P856="TN"),TONGHOP!J856=""),TONGHOP!E856,"")</f>
        <v/>
      </c>
      <c r="D856" t="str">
        <f>IF(AND(TONGHOP!N856=$B$1,OR(TONGHOP!O856="ThiTN",TONGHOP!P856="LT",TONGHOP!P856="TN"),TONGHOP!J856=""),TONGHOP!H856,"")</f>
        <v/>
      </c>
      <c r="E856" t="str">
        <f>IF(AND(TONGHOP!N856=$B$1,OR(TONGHOP!O856="ThiTN",TONGHOP!P856="LT",TONGHOP!P856="TN"),TONGHOP!J856=""),TONGHOP!P856,"")</f>
        <v/>
      </c>
    </row>
    <row r="857" spans="1:5" hidden="1">
      <c r="A857" t="str">
        <f>IF(AND(TONGHOP!N857=$B$1,OR(TONGHOP!O857="ThiTN",TONGHOP!P857="LT",TONGHOP!P857="TN"),TONGHOP!J857=""),TONGHOP!B857,"")</f>
        <v/>
      </c>
      <c r="B857" t="str">
        <f>IF(AND(TONGHOP!N857=$B$1,OR(TONGHOP!O857="ThiTN",TONGHOP!P857="LT",TONGHOP!P857="TN"),TONGHOP!J857=""),TONGHOP!G857,"")</f>
        <v/>
      </c>
      <c r="C857" t="str">
        <f>IF(AND(TONGHOP!N857=$B$1,OR(TONGHOP!O857="ThiTN",TONGHOP!P857="LT",TONGHOP!P857="TN"),TONGHOP!J857=""),TONGHOP!E857,"")</f>
        <v/>
      </c>
      <c r="D857" t="str">
        <f>IF(AND(TONGHOP!N857=$B$1,OR(TONGHOP!O857="ThiTN",TONGHOP!P857="LT",TONGHOP!P857="TN"),TONGHOP!J857=""),TONGHOP!H857,"")</f>
        <v/>
      </c>
      <c r="E857" t="str">
        <f>IF(AND(TONGHOP!N857=$B$1,OR(TONGHOP!O857="ThiTN",TONGHOP!P857="LT",TONGHOP!P857="TN"),TONGHOP!J857=""),TONGHOP!P857,"")</f>
        <v/>
      </c>
    </row>
    <row r="858" spans="1:5" hidden="1">
      <c r="A858" t="str">
        <f>IF(AND(TONGHOP!N858=$B$1,OR(TONGHOP!O858="ThiTN",TONGHOP!P858="LT",TONGHOP!P858="TN"),TONGHOP!J858=""),TONGHOP!B858,"")</f>
        <v/>
      </c>
      <c r="B858" t="str">
        <f>IF(AND(TONGHOP!N858=$B$1,OR(TONGHOP!O858="ThiTN",TONGHOP!P858="LT",TONGHOP!P858="TN"),TONGHOP!J858=""),TONGHOP!G858,"")</f>
        <v/>
      </c>
      <c r="C858" t="str">
        <f>IF(AND(TONGHOP!N858=$B$1,OR(TONGHOP!O858="ThiTN",TONGHOP!P858="LT",TONGHOP!P858="TN"),TONGHOP!J858=""),TONGHOP!E858,"")</f>
        <v/>
      </c>
      <c r="D858" t="str">
        <f>IF(AND(TONGHOP!N858=$B$1,OR(TONGHOP!O858="ThiTN",TONGHOP!P858="LT",TONGHOP!P858="TN"),TONGHOP!J858=""),TONGHOP!H858,"")</f>
        <v/>
      </c>
      <c r="E858" t="str">
        <f>IF(AND(TONGHOP!N858=$B$1,OR(TONGHOP!O858="ThiTN",TONGHOP!P858="LT",TONGHOP!P858="TN"),TONGHOP!J858=""),TONGHOP!P858,"")</f>
        <v/>
      </c>
    </row>
    <row r="859" spans="1:5" hidden="1">
      <c r="A859" t="str">
        <f>IF(AND(TONGHOP!N859=$B$1,OR(TONGHOP!O859="ThiTN",TONGHOP!P859="LT",TONGHOP!P859="TN"),TONGHOP!J859=""),TONGHOP!B859,"")</f>
        <v/>
      </c>
      <c r="B859" t="str">
        <f>IF(AND(TONGHOP!N859=$B$1,OR(TONGHOP!O859="ThiTN",TONGHOP!P859="LT",TONGHOP!P859="TN"),TONGHOP!J859=""),TONGHOP!G859,"")</f>
        <v/>
      </c>
      <c r="C859" t="str">
        <f>IF(AND(TONGHOP!N859=$B$1,OR(TONGHOP!O859="ThiTN",TONGHOP!P859="LT",TONGHOP!P859="TN"),TONGHOP!J859=""),TONGHOP!E859,"")</f>
        <v/>
      </c>
      <c r="D859" t="str">
        <f>IF(AND(TONGHOP!N859=$B$1,OR(TONGHOP!O859="ThiTN",TONGHOP!P859="LT",TONGHOP!P859="TN"),TONGHOP!J859=""),TONGHOP!H859,"")</f>
        <v/>
      </c>
      <c r="E859" t="str">
        <f>IF(AND(TONGHOP!N859=$B$1,OR(TONGHOP!O859="ThiTN",TONGHOP!P859="LT",TONGHOP!P859="TN"),TONGHOP!J859=""),TONGHOP!P859,"")</f>
        <v/>
      </c>
    </row>
    <row r="860" spans="1:5" hidden="1">
      <c r="A860" t="str">
        <f>IF(AND(TONGHOP!N860=$B$1,OR(TONGHOP!O860="ThiTN",TONGHOP!P860="LT",TONGHOP!P860="TN"),TONGHOP!J860=""),TONGHOP!B860,"")</f>
        <v/>
      </c>
      <c r="B860" t="str">
        <f>IF(AND(TONGHOP!N860=$B$1,OR(TONGHOP!O860="ThiTN",TONGHOP!P860="LT",TONGHOP!P860="TN"),TONGHOP!J860=""),TONGHOP!G860,"")</f>
        <v/>
      </c>
      <c r="C860" t="str">
        <f>IF(AND(TONGHOP!N860=$B$1,OR(TONGHOP!O860="ThiTN",TONGHOP!P860="LT",TONGHOP!P860="TN"),TONGHOP!J860=""),TONGHOP!E860,"")</f>
        <v/>
      </c>
      <c r="D860" t="str">
        <f>IF(AND(TONGHOP!N860=$B$1,OR(TONGHOP!O860="ThiTN",TONGHOP!P860="LT",TONGHOP!P860="TN"),TONGHOP!J860=""),TONGHOP!H860,"")</f>
        <v/>
      </c>
      <c r="E860" t="str">
        <f>IF(AND(TONGHOP!N860=$B$1,OR(TONGHOP!O860="ThiTN",TONGHOP!P860="LT",TONGHOP!P860="TN"),TONGHOP!J860=""),TONGHOP!P860,"")</f>
        <v/>
      </c>
    </row>
    <row r="861" spans="1:5" hidden="1">
      <c r="A861" t="str">
        <f>IF(AND(TONGHOP!N861=$B$1,OR(TONGHOP!O861="ThiTN",TONGHOP!P861="LT",TONGHOP!P861="TN"),TONGHOP!J861=""),TONGHOP!B861,"")</f>
        <v/>
      </c>
      <c r="B861" t="str">
        <f>IF(AND(TONGHOP!N861=$B$1,OR(TONGHOP!O861="ThiTN",TONGHOP!P861="LT",TONGHOP!P861="TN"),TONGHOP!J861=""),TONGHOP!G861,"")</f>
        <v/>
      </c>
      <c r="C861" t="str">
        <f>IF(AND(TONGHOP!N861=$B$1,OR(TONGHOP!O861="ThiTN",TONGHOP!P861="LT",TONGHOP!P861="TN"),TONGHOP!J861=""),TONGHOP!E861,"")</f>
        <v/>
      </c>
      <c r="D861" t="str">
        <f>IF(AND(TONGHOP!N861=$B$1,OR(TONGHOP!O861="ThiTN",TONGHOP!P861="LT",TONGHOP!P861="TN"),TONGHOP!J861=""),TONGHOP!H861,"")</f>
        <v/>
      </c>
      <c r="E861" t="str">
        <f>IF(AND(TONGHOP!N861=$B$1,OR(TONGHOP!O861="ThiTN",TONGHOP!P861="LT",TONGHOP!P861="TN"),TONGHOP!J861=""),TONGHOP!P861,"")</f>
        <v/>
      </c>
    </row>
    <row r="862" spans="1:5" hidden="1">
      <c r="A862" t="str">
        <f>IF(AND(TONGHOP!N862=$B$1,OR(TONGHOP!O862="ThiTN",TONGHOP!P862="LT",TONGHOP!P862="TN"),TONGHOP!J862=""),TONGHOP!B862,"")</f>
        <v/>
      </c>
      <c r="B862" t="str">
        <f>IF(AND(TONGHOP!N862=$B$1,OR(TONGHOP!O862="ThiTN",TONGHOP!P862="LT",TONGHOP!P862="TN"),TONGHOP!J862=""),TONGHOP!G862,"")</f>
        <v/>
      </c>
      <c r="C862" t="str">
        <f>IF(AND(TONGHOP!N862=$B$1,OR(TONGHOP!O862="ThiTN",TONGHOP!P862="LT",TONGHOP!P862="TN"),TONGHOP!J862=""),TONGHOP!E862,"")</f>
        <v/>
      </c>
      <c r="D862" t="str">
        <f>IF(AND(TONGHOP!N862=$B$1,OR(TONGHOP!O862="ThiTN",TONGHOP!P862="LT",TONGHOP!P862="TN"),TONGHOP!J862=""),TONGHOP!H862,"")</f>
        <v/>
      </c>
      <c r="E862" t="str">
        <f>IF(AND(TONGHOP!N862=$B$1,OR(TONGHOP!O862="ThiTN",TONGHOP!P862="LT",TONGHOP!P862="TN"),TONGHOP!J862=""),TONGHOP!P862,"")</f>
        <v/>
      </c>
    </row>
    <row r="863" spans="1:5" hidden="1">
      <c r="A863" t="str">
        <f>IF(AND(TONGHOP!N863=$B$1,OR(TONGHOP!O863="ThiTN",TONGHOP!P863="LT",TONGHOP!P863="TN"),TONGHOP!J863=""),TONGHOP!B863,"")</f>
        <v/>
      </c>
      <c r="B863" t="str">
        <f>IF(AND(TONGHOP!N863=$B$1,OR(TONGHOP!O863="ThiTN",TONGHOP!P863="LT",TONGHOP!P863="TN"),TONGHOP!J863=""),TONGHOP!G863,"")</f>
        <v/>
      </c>
      <c r="C863" t="str">
        <f>IF(AND(TONGHOP!N863=$B$1,OR(TONGHOP!O863="ThiTN",TONGHOP!P863="LT",TONGHOP!P863="TN"),TONGHOP!J863=""),TONGHOP!E863,"")</f>
        <v/>
      </c>
      <c r="D863" t="str">
        <f>IF(AND(TONGHOP!N863=$B$1,OR(TONGHOP!O863="ThiTN",TONGHOP!P863="LT",TONGHOP!P863="TN"),TONGHOP!J863=""),TONGHOP!H863,"")</f>
        <v/>
      </c>
      <c r="E863" t="str">
        <f>IF(AND(TONGHOP!N863=$B$1,OR(TONGHOP!O863="ThiTN",TONGHOP!P863="LT",TONGHOP!P863="TN"),TONGHOP!J863=""),TONGHOP!P863,"")</f>
        <v/>
      </c>
    </row>
    <row r="864" spans="1:5" hidden="1">
      <c r="A864" t="str">
        <f>IF(AND(TONGHOP!N864=$B$1,OR(TONGHOP!O864="ThiTN",TONGHOP!P864="LT",TONGHOP!P864="TN"),TONGHOP!J864=""),TONGHOP!B864,"")</f>
        <v/>
      </c>
      <c r="B864" t="str">
        <f>IF(AND(TONGHOP!N864=$B$1,OR(TONGHOP!O864="ThiTN",TONGHOP!P864="LT",TONGHOP!P864="TN"),TONGHOP!J864=""),TONGHOP!G864,"")</f>
        <v/>
      </c>
      <c r="C864" t="str">
        <f>IF(AND(TONGHOP!N864=$B$1,OR(TONGHOP!O864="ThiTN",TONGHOP!P864="LT",TONGHOP!P864="TN"),TONGHOP!J864=""),TONGHOP!E864,"")</f>
        <v/>
      </c>
      <c r="D864" t="str">
        <f>IF(AND(TONGHOP!N864=$B$1,OR(TONGHOP!O864="ThiTN",TONGHOP!P864="LT",TONGHOP!P864="TN"),TONGHOP!J864=""),TONGHOP!H864,"")</f>
        <v/>
      </c>
      <c r="E864" t="str">
        <f>IF(AND(TONGHOP!N864=$B$1,OR(TONGHOP!O864="ThiTN",TONGHOP!P864="LT",TONGHOP!P864="TN"),TONGHOP!J864=""),TONGHOP!P864,"")</f>
        <v/>
      </c>
    </row>
    <row r="865" spans="1:5" hidden="1">
      <c r="A865" t="str">
        <f>IF(AND(TONGHOP!N865=$B$1,OR(TONGHOP!O865="ThiTN",TONGHOP!P865="LT",TONGHOP!P865="TN"),TONGHOP!J865=""),TONGHOP!B865,"")</f>
        <v/>
      </c>
      <c r="B865" t="str">
        <f>IF(AND(TONGHOP!N865=$B$1,OR(TONGHOP!O865="ThiTN",TONGHOP!P865="LT",TONGHOP!P865="TN"),TONGHOP!J865=""),TONGHOP!G865,"")</f>
        <v/>
      </c>
      <c r="C865" t="str">
        <f>IF(AND(TONGHOP!N865=$B$1,OR(TONGHOP!O865="ThiTN",TONGHOP!P865="LT",TONGHOP!P865="TN"),TONGHOP!J865=""),TONGHOP!E865,"")</f>
        <v/>
      </c>
      <c r="D865" t="str">
        <f>IF(AND(TONGHOP!N865=$B$1,OR(TONGHOP!O865="ThiTN",TONGHOP!P865="LT",TONGHOP!P865="TN"),TONGHOP!J865=""),TONGHOP!H865,"")</f>
        <v/>
      </c>
      <c r="E865" t="str">
        <f>IF(AND(TONGHOP!N865=$B$1,OR(TONGHOP!O865="ThiTN",TONGHOP!P865="LT",TONGHOP!P865="TN"),TONGHOP!J865=""),TONGHOP!P865,"")</f>
        <v/>
      </c>
    </row>
    <row r="866" spans="1:5" hidden="1">
      <c r="A866" t="str">
        <f>IF(AND(TONGHOP!N866=$B$1,OR(TONGHOP!O866="ThiTN",TONGHOP!P866="LT",TONGHOP!P866="TN"),TONGHOP!J866=""),TONGHOP!B866,"")</f>
        <v/>
      </c>
      <c r="B866" t="str">
        <f>IF(AND(TONGHOP!N866=$B$1,OR(TONGHOP!O866="ThiTN",TONGHOP!P866="LT",TONGHOP!P866="TN"),TONGHOP!J866=""),TONGHOP!G866,"")</f>
        <v/>
      </c>
      <c r="C866" t="str">
        <f>IF(AND(TONGHOP!N866=$B$1,OR(TONGHOP!O866="ThiTN",TONGHOP!P866="LT",TONGHOP!P866="TN"),TONGHOP!J866=""),TONGHOP!E866,"")</f>
        <v/>
      </c>
      <c r="D866" t="str">
        <f>IF(AND(TONGHOP!N866=$B$1,OR(TONGHOP!O866="ThiTN",TONGHOP!P866="LT",TONGHOP!P866="TN"),TONGHOP!J866=""),TONGHOP!H866,"")</f>
        <v/>
      </c>
      <c r="E866" t="str">
        <f>IF(AND(TONGHOP!N866=$B$1,OR(TONGHOP!O866="ThiTN",TONGHOP!P866="LT",TONGHOP!P866="TN"),TONGHOP!J866=""),TONGHOP!P866,"")</f>
        <v/>
      </c>
    </row>
    <row r="867" spans="1:5" hidden="1">
      <c r="A867" t="str">
        <f>IF(AND(TONGHOP!N867=$B$1,OR(TONGHOP!O867="ThiTN",TONGHOP!P867="LT",TONGHOP!P867="TN"),TONGHOP!J867=""),TONGHOP!B867,"")</f>
        <v/>
      </c>
      <c r="B867" t="str">
        <f>IF(AND(TONGHOP!N867=$B$1,OR(TONGHOP!O867="ThiTN",TONGHOP!P867="LT",TONGHOP!P867="TN"),TONGHOP!J867=""),TONGHOP!G867,"")</f>
        <v/>
      </c>
      <c r="C867" t="str">
        <f>IF(AND(TONGHOP!N867=$B$1,OR(TONGHOP!O867="ThiTN",TONGHOP!P867="LT",TONGHOP!P867="TN"),TONGHOP!J867=""),TONGHOP!E867,"")</f>
        <v/>
      </c>
      <c r="D867" t="str">
        <f>IF(AND(TONGHOP!N867=$B$1,OR(TONGHOP!O867="ThiTN",TONGHOP!P867="LT",TONGHOP!P867="TN"),TONGHOP!J867=""),TONGHOP!H867,"")</f>
        <v/>
      </c>
      <c r="E867" t="str">
        <f>IF(AND(TONGHOP!N867=$B$1,OR(TONGHOP!O867="ThiTN",TONGHOP!P867="LT",TONGHOP!P867="TN"),TONGHOP!J867=""),TONGHOP!P867,"")</f>
        <v/>
      </c>
    </row>
    <row r="868" spans="1:5" hidden="1">
      <c r="A868" t="str">
        <f>IF(AND(TONGHOP!N868=$B$1,OR(TONGHOP!O868="ThiTN",TONGHOP!P868="LT",TONGHOP!P868="TN"),TONGHOP!J868=""),TONGHOP!B868,"")</f>
        <v/>
      </c>
      <c r="B868" t="str">
        <f>IF(AND(TONGHOP!N868=$B$1,OR(TONGHOP!O868="ThiTN",TONGHOP!P868="LT",TONGHOP!P868="TN"),TONGHOP!J868=""),TONGHOP!G868,"")</f>
        <v/>
      </c>
      <c r="C868" t="str">
        <f>IF(AND(TONGHOP!N868=$B$1,OR(TONGHOP!O868="ThiTN",TONGHOP!P868="LT",TONGHOP!P868="TN"),TONGHOP!J868=""),TONGHOP!E868,"")</f>
        <v/>
      </c>
      <c r="D868" t="str">
        <f>IF(AND(TONGHOP!N868=$B$1,OR(TONGHOP!O868="ThiTN",TONGHOP!P868="LT",TONGHOP!P868="TN"),TONGHOP!J868=""),TONGHOP!H868,"")</f>
        <v/>
      </c>
      <c r="E868" t="str">
        <f>IF(AND(TONGHOP!N868=$B$1,OR(TONGHOP!O868="ThiTN",TONGHOP!P868="LT",TONGHOP!P868="TN"),TONGHOP!J868=""),TONGHOP!P868,"")</f>
        <v/>
      </c>
    </row>
    <row r="869" spans="1:5" hidden="1">
      <c r="A869" t="str">
        <f>IF(AND(TONGHOP!N869=$B$1,OR(TONGHOP!O869="ThiTN",TONGHOP!P869="LT",TONGHOP!P869="TN"),TONGHOP!J869=""),TONGHOP!B869,"")</f>
        <v/>
      </c>
      <c r="B869" t="str">
        <f>IF(AND(TONGHOP!N869=$B$1,OR(TONGHOP!O869="ThiTN",TONGHOP!P869="LT",TONGHOP!P869="TN"),TONGHOP!J869=""),TONGHOP!G869,"")</f>
        <v/>
      </c>
      <c r="C869" t="str">
        <f>IF(AND(TONGHOP!N869=$B$1,OR(TONGHOP!O869="ThiTN",TONGHOP!P869="LT",TONGHOP!P869="TN"),TONGHOP!J869=""),TONGHOP!E869,"")</f>
        <v/>
      </c>
      <c r="D869" t="str">
        <f>IF(AND(TONGHOP!N869=$B$1,OR(TONGHOP!O869="ThiTN",TONGHOP!P869="LT",TONGHOP!P869="TN"),TONGHOP!J869=""),TONGHOP!H869,"")</f>
        <v/>
      </c>
      <c r="E869" t="str">
        <f>IF(AND(TONGHOP!N869=$B$1,OR(TONGHOP!O869="ThiTN",TONGHOP!P869="LT",TONGHOP!P869="TN"),TONGHOP!J869=""),TONGHOP!P869,"")</f>
        <v/>
      </c>
    </row>
    <row r="870" spans="1:5" hidden="1">
      <c r="A870" t="str">
        <f>IF(AND(TONGHOP!N870=$B$1,OR(TONGHOP!O870="ThiTN",TONGHOP!P870="LT",TONGHOP!P870="TN"),TONGHOP!J870=""),TONGHOP!B870,"")</f>
        <v/>
      </c>
      <c r="B870" t="str">
        <f>IF(AND(TONGHOP!N870=$B$1,OR(TONGHOP!O870="ThiTN",TONGHOP!P870="LT",TONGHOP!P870="TN"),TONGHOP!J870=""),TONGHOP!G870,"")</f>
        <v/>
      </c>
      <c r="C870" t="str">
        <f>IF(AND(TONGHOP!N870=$B$1,OR(TONGHOP!O870="ThiTN",TONGHOP!P870="LT",TONGHOP!P870="TN"),TONGHOP!J870=""),TONGHOP!E870,"")</f>
        <v/>
      </c>
      <c r="D870" t="str">
        <f>IF(AND(TONGHOP!N870=$B$1,OR(TONGHOP!O870="ThiTN",TONGHOP!P870="LT",TONGHOP!P870="TN"),TONGHOP!J870=""),TONGHOP!H870,"")</f>
        <v/>
      </c>
      <c r="E870" t="str">
        <f>IF(AND(TONGHOP!N870=$B$1,OR(TONGHOP!O870="ThiTN",TONGHOP!P870="LT",TONGHOP!P870="TN"),TONGHOP!J870=""),TONGHOP!P870,"")</f>
        <v/>
      </c>
    </row>
    <row r="871" spans="1:5" hidden="1">
      <c r="A871" t="str">
        <f>IF(AND(TONGHOP!N871=$B$1,OR(TONGHOP!O871="ThiTN",TONGHOP!P871="LT",TONGHOP!P871="TN"),TONGHOP!J871=""),TONGHOP!B871,"")</f>
        <v/>
      </c>
      <c r="B871" t="str">
        <f>IF(AND(TONGHOP!N871=$B$1,OR(TONGHOP!O871="ThiTN",TONGHOP!P871="LT",TONGHOP!P871="TN"),TONGHOP!J871=""),TONGHOP!G871,"")</f>
        <v/>
      </c>
      <c r="C871" t="str">
        <f>IF(AND(TONGHOP!N871=$B$1,OR(TONGHOP!O871="ThiTN",TONGHOP!P871="LT",TONGHOP!P871="TN"),TONGHOP!J871=""),TONGHOP!E871,"")</f>
        <v/>
      </c>
      <c r="D871" t="str">
        <f>IF(AND(TONGHOP!N871=$B$1,OR(TONGHOP!O871="ThiTN",TONGHOP!P871="LT",TONGHOP!P871="TN"),TONGHOP!J871=""),TONGHOP!H871,"")</f>
        <v/>
      </c>
      <c r="E871" t="str">
        <f>IF(AND(TONGHOP!N871=$B$1,OR(TONGHOP!O871="ThiTN",TONGHOP!P871="LT",TONGHOP!P871="TN"),TONGHOP!J871=""),TONGHOP!P871,"")</f>
        <v/>
      </c>
    </row>
    <row r="872" spans="1:5" hidden="1">
      <c r="A872" t="str">
        <f>IF(AND(TONGHOP!N872=$B$1,OR(TONGHOP!O872="ThiTN",TONGHOP!P872="LT",TONGHOP!P872="TN"),TONGHOP!J872=""),TONGHOP!B872,"")</f>
        <v/>
      </c>
      <c r="B872" t="str">
        <f>IF(AND(TONGHOP!N872=$B$1,OR(TONGHOP!O872="ThiTN",TONGHOP!P872="LT",TONGHOP!P872="TN"),TONGHOP!J872=""),TONGHOP!G872,"")</f>
        <v/>
      </c>
      <c r="C872" t="str">
        <f>IF(AND(TONGHOP!N872=$B$1,OR(TONGHOP!O872="ThiTN",TONGHOP!P872="LT",TONGHOP!P872="TN"),TONGHOP!J872=""),TONGHOP!E872,"")</f>
        <v/>
      </c>
      <c r="D872" t="str">
        <f>IF(AND(TONGHOP!N872=$B$1,OR(TONGHOP!O872="ThiTN",TONGHOP!P872="LT",TONGHOP!P872="TN"),TONGHOP!J872=""),TONGHOP!H872,"")</f>
        <v/>
      </c>
      <c r="E872" t="str">
        <f>IF(AND(TONGHOP!N872=$B$1,OR(TONGHOP!O872="ThiTN",TONGHOP!P872="LT",TONGHOP!P872="TN"),TONGHOP!J872=""),TONGHOP!P872,"")</f>
        <v/>
      </c>
    </row>
    <row r="873" spans="1:5" hidden="1">
      <c r="A873" t="str">
        <f>IF(AND(TONGHOP!N873=$B$1,OR(TONGHOP!O873="ThiTN",TONGHOP!P873="LT",TONGHOP!P873="TN"),TONGHOP!J873=""),TONGHOP!B873,"")</f>
        <v/>
      </c>
      <c r="B873" t="str">
        <f>IF(AND(TONGHOP!N873=$B$1,OR(TONGHOP!O873="ThiTN",TONGHOP!P873="LT",TONGHOP!P873="TN"),TONGHOP!J873=""),TONGHOP!G873,"")</f>
        <v/>
      </c>
      <c r="C873" t="str">
        <f>IF(AND(TONGHOP!N873=$B$1,OR(TONGHOP!O873="ThiTN",TONGHOP!P873="LT",TONGHOP!P873="TN"),TONGHOP!J873=""),TONGHOP!E873,"")</f>
        <v/>
      </c>
      <c r="D873" t="str">
        <f>IF(AND(TONGHOP!N873=$B$1,OR(TONGHOP!O873="ThiTN",TONGHOP!P873="LT",TONGHOP!P873="TN"),TONGHOP!J873=""),TONGHOP!H873,"")</f>
        <v/>
      </c>
      <c r="E873" t="str">
        <f>IF(AND(TONGHOP!N873=$B$1,OR(TONGHOP!O873="ThiTN",TONGHOP!P873="LT",TONGHOP!P873="TN"),TONGHOP!J873=""),TONGHOP!P873,"")</f>
        <v/>
      </c>
    </row>
    <row r="874" spans="1:5" hidden="1">
      <c r="A874" t="str">
        <f>IF(AND(TONGHOP!N874=$B$1,OR(TONGHOP!O874="ThiTN",TONGHOP!P874="LT",TONGHOP!P874="TN"),TONGHOP!J874=""),TONGHOP!B874,"")</f>
        <v/>
      </c>
      <c r="B874" t="str">
        <f>IF(AND(TONGHOP!N874=$B$1,OR(TONGHOP!O874="ThiTN",TONGHOP!P874="LT",TONGHOP!P874="TN"),TONGHOP!J874=""),TONGHOP!G874,"")</f>
        <v/>
      </c>
      <c r="C874" t="str">
        <f>IF(AND(TONGHOP!N874=$B$1,OR(TONGHOP!O874="ThiTN",TONGHOP!P874="LT",TONGHOP!P874="TN"),TONGHOP!J874=""),TONGHOP!E874,"")</f>
        <v/>
      </c>
      <c r="D874" t="str">
        <f>IF(AND(TONGHOP!N874=$B$1,OR(TONGHOP!O874="ThiTN",TONGHOP!P874="LT",TONGHOP!P874="TN"),TONGHOP!J874=""),TONGHOP!H874,"")</f>
        <v/>
      </c>
      <c r="E874" t="str">
        <f>IF(AND(TONGHOP!N874=$B$1,OR(TONGHOP!O874="ThiTN",TONGHOP!P874="LT",TONGHOP!P874="TN"),TONGHOP!J874=""),TONGHOP!P874,"")</f>
        <v/>
      </c>
    </row>
    <row r="875" spans="1:5" hidden="1">
      <c r="A875" t="str">
        <f>IF(AND(TONGHOP!N875=$B$1,OR(TONGHOP!O875="ThiTN",TONGHOP!P875="LT",TONGHOP!P875="TN"),TONGHOP!J875=""),TONGHOP!B875,"")</f>
        <v/>
      </c>
      <c r="B875" t="str">
        <f>IF(AND(TONGHOP!N875=$B$1,OR(TONGHOP!O875="ThiTN",TONGHOP!P875="LT",TONGHOP!P875="TN"),TONGHOP!J875=""),TONGHOP!G875,"")</f>
        <v/>
      </c>
      <c r="C875" t="str">
        <f>IF(AND(TONGHOP!N875=$B$1,OR(TONGHOP!O875="ThiTN",TONGHOP!P875="LT",TONGHOP!P875="TN"),TONGHOP!J875=""),TONGHOP!E875,"")</f>
        <v/>
      </c>
      <c r="D875" t="str">
        <f>IF(AND(TONGHOP!N875=$B$1,OR(TONGHOP!O875="ThiTN",TONGHOP!P875="LT",TONGHOP!P875="TN"),TONGHOP!J875=""),TONGHOP!H875,"")</f>
        <v/>
      </c>
      <c r="E875" t="str">
        <f>IF(AND(TONGHOP!N875=$B$1,OR(TONGHOP!O875="ThiTN",TONGHOP!P875="LT",TONGHOP!P875="TN"),TONGHOP!J875=""),TONGHOP!P875,"")</f>
        <v/>
      </c>
    </row>
    <row r="876" spans="1:5" hidden="1">
      <c r="A876" t="str">
        <f>IF(AND(TONGHOP!N876=$B$1,OR(TONGHOP!O876="ThiTN",TONGHOP!P876="LT",TONGHOP!P876="TN"),TONGHOP!J876=""),TONGHOP!B876,"")</f>
        <v/>
      </c>
      <c r="B876" t="str">
        <f>IF(AND(TONGHOP!N876=$B$1,OR(TONGHOP!O876="ThiTN",TONGHOP!P876="LT",TONGHOP!P876="TN"),TONGHOP!J876=""),TONGHOP!G876,"")</f>
        <v/>
      </c>
      <c r="C876" t="str">
        <f>IF(AND(TONGHOP!N876=$B$1,OR(TONGHOP!O876="ThiTN",TONGHOP!P876="LT",TONGHOP!P876="TN"),TONGHOP!J876=""),TONGHOP!E876,"")</f>
        <v/>
      </c>
      <c r="D876" t="str">
        <f>IF(AND(TONGHOP!N876=$B$1,OR(TONGHOP!O876="ThiTN",TONGHOP!P876="LT",TONGHOP!P876="TN"),TONGHOP!J876=""),TONGHOP!H876,"")</f>
        <v/>
      </c>
      <c r="E876" t="str">
        <f>IF(AND(TONGHOP!N876=$B$1,OR(TONGHOP!O876="ThiTN",TONGHOP!P876="LT",TONGHOP!P876="TN"),TONGHOP!J876=""),TONGHOP!P876,"")</f>
        <v/>
      </c>
    </row>
    <row r="877" spans="1:5" hidden="1">
      <c r="A877" t="str">
        <f>IF(AND(TONGHOP!N877=$B$1,OR(TONGHOP!O877="ThiTN",TONGHOP!P877="LT",TONGHOP!P877="TN"),TONGHOP!J877=""),TONGHOP!B877,"")</f>
        <v/>
      </c>
      <c r="B877" t="str">
        <f>IF(AND(TONGHOP!N877=$B$1,OR(TONGHOP!O877="ThiTN",TONGHOP!P877="LT",TONGHOP!P877="TN"),TONGHOP!J877=""),TONGHOP!G877,"")</f>
        <v/>
      </c>
      <c r="C877" t="str">
        <f>IF(AND(TONGHOP!N877=$B$1,OR(TONGHOP!O877="ThiTN",TONGHOP!P877="LT",TONGHOP!P877="TN"),TONGHOP!J877=""),TONGHOP!E877,"")</f>
        <v/>
      </c>
      <c r="D877" t="str">
        <f>IF(AND(TONGHOP!N877=$B$1,OR(TONGHOP!O877="ThiTN",TONGHOP!P877="LT",TONGHOP!P877="TN"),TONGHOP!J877=""),TONGHOP!H877,"")</f>
        <v/>
      </c>
      <c r="E877" t="str">
        <f>IF(AND(TONGHOP!N877=$B$1,OR(TONGHOP!O877="ThiTN",TONGHOP!P877="LT",TONGHOP!P877="TN"),TONGHOP!J877=""),TONGHOP!P877,"")</f>
        <v/>
      </c>
    </row>
    <row r="878" spans="1:5" hidden="1">
      <c r="A878" t="str">
        <f>IF(AND(TONGHOP!N878=$B$1,OR(TONGHOP!O878="ThiTN",TONGHOP!P878="LT",TONGHOP!P878="TN"),TONGHOP!J878=""),TONGHOP!B878,"")</f>
        <v/>
      </c>
      <c r="B878" t="str">
        <f>IF(AND(TONGHOP!N878=$B$1,OR(TONGHOP!O878="ThiTN",TONGHOP!P878="LT",TONGHOP!P878="TN"),TONGHOP!J878=""),TONGHOP!G878,"")</f>
        <v/>
      </c>
      <c r="C878" t="str">
        <f>IF(AND(TONGHOP!N878=$B$1,OR(TONGHOP!O878="ThiTN",TONGHOP!P878="LT",TONGHOP!P878="TN"),TONGHOP!J878=""),TONGHOP!E878,"")</f>
        <v/>
      </c>
      <c r="D878" t="str">
        <f>IF(AND(TONGHOP!N878=$B$1,OR(TONGHOP!O878="ThiTN",TONGHOP!P878="LT",TONGHOP!P878="TN"),TONGHOP!J878=""),TONGHOP!H878,"")</f>
        <v/>
      </c>
      <c r="E878" t="str">
        <f>IF(AND(TONGHOP!N878=$B$1,OR(TONGHOP!O878="ThiTN",TONGHOP!P878="LT",TONGHOP!P878="TN"),TONGHOP!J878=""),TONGHOP!P878,"")</f>
        <v/>
      </c>
    </row>
    <row r="879" spans="1:5" hidden="1">
      <c r="A879" t="str">
        <f>IF(AND(TONGHOP!N879=$B$1,OR(TONGHOP!O879="ThiTN",TONGHOP!P879="LT",TONGHOP!P879="TN"),TONGHOP!J879=""),TONGHOP!B879,"")</f>
        <v/>
      </c>
      <c r="B879" t="str">
        <f>IF(AND(TONGHOP!N879=$B$1,OR(TONGHOP!O879="ThiTN",TONGHOP!P879="LT",TONGHOP!P879="TN"),TONGHOP!J879=""),TONGHOP!G879,"")</f>
        <v/>
      </c>
      <c r="C879" t="str">
        <f>IF(AND(TONGHOP!N879=$B$1,OR(TONGHOP!O879="ThiTN",TONGHOP!P879="LT",TONGHOP!P879="TN"),TONGHOP!J879=""),TONGHOP!E879,"")</f>
        <v/>
      </c>
      <c r="D879" t="str">
        <f>IF(AND(TONGHOP!N879=$B$1,OR(TONGHOP!O879="ThiTN",TONGHOP!P879="LT",TONGHOP!P879="TN"),TONGHOP!J879=""),TONGHOP!H879,"")</f>
        <v/>
      </c>
      <c r="E879" t="str">
        <f>IF(AND(TONGHOP!N879=$B$1,OR(TONGHOP!O879="ThiTN",TONGHOP!P879="LT",TONGHOP!P879="TN"),TONGHOP!J879=""),TONGHOP!P879,"")</f>
        <v/>
      </c>
    </row>
    <row r="880" spans="1:5" hidden="1">
      <c r="A880" t="str">
        <f>IF(AND(TONGHOP!N880=$B$1,OR(TONGHOP!O880="ThiTN",TONGHOP!P880="LT",TONGHOP!P880="TN"),TONGHOP!J880=""),TONGHOP!B880,"")</f>
        <v/>
      </c>
      <c r="B880" t="str">
        <f>IF(AND(TONGHOP!N880=$B$1,OR(TONGHOP!O880="ThiTN",TONGHOP!P880="LT",TONGHOP!P880="TN"),TONGHOP!J880=""),TONGHOP!G880,"")</f>
        <v/>
      </c>
      <c r="C880" t="str">
        <f>IF(AND(TONGHOP!N880=$B$1,OR(TONGHOP!O880="ThiTN",TONGHOP!P880="LT",TONGHOP!P880="TN"),TONGHOP!J880=""),TONGHOP!E880,"")</f>
        <v/>
      </c>
      <c r="D880" t="str">
        <f>IF(AND(TONGHOP!N880=$B$1,OR(TONGHOP!O880="ThiTN",TONGHOP!P880="LT",TONGHOP!P880="TN"),TONGHOP!J880=""),TONGHOP!H880,"")</f>
        <v/>
      </c>
      <c r="E880" t="str">
        <f>IF(AND(TONGHOP!N880=$B$1,OR(TONGHOP!O880="ThiTN",TONGHOP!P880="LT",TONGHOP!P880="TN"),TONGHOP!J880=""),TONGHOP!P880,"")</f>
        <v/>
      </c>
    </row>
    <row r="881" spans="1:5" hidden="1">
      <c r="A881" t="str">
        <f>IF(AND(TONGHOP!N881=$B$1,OR(TONGHOP!O881="ThiTN",TONGHOP!P881="LT",TONGHOP!P881="TN"),TONGHOP!J881=""),TONGHOP!B881,"")</f>
        <v/>
      </c>
      <c r="B881" t="str">
        <f>IF(AND(TONGHOP!N881=$B$1,OR(TONGHOP!O881="ThiTN",TONGHOP!P881="LT",TONGHOP!P881="TN"),TONGHOP!J881=""),TONGHOP!G881,"")</f>
        <v/>
      </c>
      <c r="C881" t="str">
        <f>IF(AND(TONGHOP!N881=$B$1,OR(TONGHOP!O881="ThiTN",TONGHOP!P881="LT",TONGHOP!P881="TN"),TONGHOP!J881=""),TONGHOP!E881,"")</f>
        <v/>
      </c>
      <c r="D881" t="str">
        <f>IF(AND(TONGHOP!N881=$B$1,OR(TONGHOP!O881="ThiTN",TONGHOP!P881="LT",TONGHOP!P881="TN"),TONGHOP!J881=""),TONGHOP!H881,"")</f>
        <v/>
      </c>
      <c r="E881" t="str">
        <f>IF(AND(TONGHOP!N881=$B$1,OR(TONGHOP!O881="ThiTN",TONGHOP!P881="LT",TONGHOP!P881="TN"),TONGHOP!J881=""),TONGHOP!P881,"")</f>
        <v/>
      </c>
    </row>
    <row r="882" spans="1:5" hidden="1">
      <c r="A882" t="str">
        <f>IF(AND(TONGHOP!N882=$B$1,OR(TONGHOP!O882="ThiTN",TONGHOP!P882="LT",TONGHOP!P882="TN"),TONGHOP!J882=""),TONGHOP!B882,"")</f>
        <v/>
      </c>
      <c r="B882" t="str">
        <f>IF(AND(TONGHOP!N882=$B$1,OR(TONGHOP!O882="ThiTN",TONGHOP!P882="LT",TONGHOP!P882="TN"),TONGHOP!J882=""),TONGHOP!G882,"")</f>
        <v/>
      </c>
      <c r="C882" t="str">
        <f>IF(AND(TONGHOP!N882=$B$1,OR(TONGHOP!O882="ThiTN",TONGHOP!P882="LT",TONGHOP!P882="TN"),TONGHOP!J882=""),TONGHOP!E882,"")</f>
        <v/>
      </c>
      <c r="D882" t="str">
        <f>IF(AND(TONGHOP!N882=$B$1,OR(TONGHOP!O882="ThiTN",TONGHOP!P882="LT",TONGHOP!P882="TN"),TONGHOP!J882=""),TONGHOP!H882,"")</f>
        <v/>
      </c>
      <c r="E882" t="str">
        <f>IF(AND(TONGHOP!N882=$B$1,OR(TONGHOP!O882="ThiTN",TONGHOP!P882="LT",TONGHOP!P882="TN"),TONGHOP!J882=""),TONGHOP!P882,"")</f>
        <v/>
      </c>
    </row>
    <row r="883" spans="1:5" hidden="1">
      <c r="A883" t="str">
        <f>IF(AND(TONGHOP!N883=$B$1,OR(TONGHOP!O883="ThiTN",TONGHOP!P883="LT",TONGHOP!P883="TN"),TONGHOP!J883=""),TONGHOP!B883,"")</f>
        <v/>
      </c>
      <c r="B883" t="str">
        <f>IF(AND(TONGHOP!N883=$B$1,OR(TONGHOP!O883="ThiTN",TONGHOP!P883="LT",TONGHOP!P883="TN"),TONGHOP!J883=""),TONGHOP!G883,"")</f>
        <v/>
      </c>
      <c r="C883" t="str">
        <f>IF(AND(TONGHOP!N883=$B$1,OR(TONGHOP!O883="ThiTN",TONGHOP!P883="LT",TONGHOP!P883="TN"),TONGHOP!J883=""),TONGHOP!E883,"")</f>
        <v/>
      </c>
      <c r="D883" t="str">
        <f>IF(AND(TONGHOP!N883=$B$1,OR(TONGHOP!O883="ThiTN",TONGHOP!P883="LT",TONGHOP!P883="TN"),TONGHOP!J883=""),TONGHOP!H883,"")</f>
        <v/>
      </c>
      <c r="E883" t="str">
        <f>IF(AND(TONGHOP!N883=$B$1,OR(TONGHOP!O883="ThiTN",TONGHOP!P883="LT",TONGHOP!P883="TN"),TONGHOP!J883=""),TONGHOP!P883,"")</f>
        <v/>
      </c>
    </row>
    <row r="884" spans="1:5" hidden="1">
      <c r="A884" t="str">
        <f>IF(AND(TONGHOP!N884=$B$1,OR(TONGHOP!O884="ThiTN",TONGHOP!P884="LT",TONGHOP!P884="TN"),TONGHOP!J884=""),TONGHOP!B884,"")</f>
        <v/>
      </c>
      <c r="B884" t="str">
        <f>IF(AND(TONGHOP!N884=$B$1,OR(TONGHOP!O884="ThiTN",TONGHOP!P884="LT",TONGHOP!P884="TN"),TONGHOP!J884=""),TONGHOP!G884,"")</f>
        <v/>
      </c>
      <c r="C884" t="str">
        <f>IF(AND(TONGHOP!N884=$B$1,OR(TONGHOP!O884="ThiTN",TONGHOP!P884="LT",TONGHOP!P884="TN"),TONGHOP!J884=""),TONGHOP!E884,"")</f>
        <v/>
      </c>
      <c r="D884" t="str">
        <f>IF(AND(TONGHOP!N884=$B$1,OR(TONGHOP!O884="ThiTN",TONGHOP!P884="LT",TONGHOP!P884="TN"),TONGHOP!J884=""),TONGHOP!H884,"")</f>
        <v/>
      </c>
      <c r="E884" t="str">
        <f>IF(AND(TONGHOP!N884=$B$1,OR(TONGHOP!O884="ThiTN",TONGHOP!P884="LT",TONGHOP!P884="TN"),TONGHOP!J884=""),TONGHOP!P884,"")</f>
        <v/>
      </c>
    </row>
    <row r="885" spans="1:5" hidden="1">
      <c r="A885" t="str">
        <f>IF(AND(TONGHOP!N885=$B$1,OR(TONGHOP!O885="ThiTN",TONGHOP!P885="LT",TONGHOP!P885="TN"),TONGHOP!J885=""),TONGHOP!B885,"")</f>
        <v/>
      </c>
      <c r="B885" t="str">
        <f>IF(AND(TONGHOP!N885=$B$1,OR(TONGHOP!O885="ThiTN",TONGHOP!P885="LT",TONGHOP!P885="TN"),TONGHOP!J885=""),TONGHOP!G885,"")</f>
        <v/>
      </c>
      <c r="C885" t="str">
        <f>IF(AND(TONGHOP!N885=$B$1,OR(TONGHOP!O885="ThiTN",TONGHOP!P885="LT",TONGHOP!P885="TN"),TONGHOP!J885=""),TONGHOP!E885,"")</f>
        <v/>
      </c>
      <c r="D885" t="str">
        <f>IF(AND(TONGHOP!N885=$B$1,OR(TONGHOP!O885="ThiTN",TONGHOP!P885="LT",TONGHOP!P885="TN"),TONGHOP!J885=""),TONGHOP!H885,"")</f>
        <v/>
      </c>
      <c r="E885" t="str">
        <f>IF(AND(TONGHOP!N885=$B$1,OR(TONGHOP!O885="ThiTN",TONGHOP!P885="LT",TONGHOP!P885="TN"),TONGHOP!J885=""),TONGHOP!P885,"")</f>
        <v/>
      </c>
    </row>
    <row r="886" spans="1:5" hidden="1">
      <c r="A886" t="str">
        <f>IF(AND(TONGHOP!N886=$B$1,OR(TONGHOP!O886="ThiTN",TONGHOP!P886="LT",TONGHOP!P886="TN"),TONGHOP!J886=""),TONGHOP!B886,"")</f>
        <v/>
      </c>
      <c r="B886" t="str">
        <f>IF(AND(TONGHOP!N886=$B$1,OR(TONGHOP!O886="ThiTN",TONGHOP!P886="LT",TONGHOP!P886="TN"),TONGHOP!J886=""),TONGHOP!G886,"")</f>
        <v/>
      </c>
      <c r="C886" t="str">
        <f>IF(AND(TONGHOP!N886=$B$1,OR(TONGHOP!O886="ThiTN",TONGHOP!P886="LT",TONGHOP!P886="TN"),TONGHOP!J886=""),TONGHOP!E886,"")</f>
        <v/>
      </c>
      <c r="D886" t="str">
        <f>IF(AND(TONGHOP!N886=$B$1,OR(TONGHOP!O886="ThiTN",TONGHOP!P886="LT",TONGHOP!P886="TN"),TONGHOP!J886=""),TONGHOP!H886,"")</f>
        <v/>
      </c>
      <c r="E886" t="str">
        <f>IF(AND(TONGHOP!N886=$B$1,OR(TONGHOP!O886="ThiTN",TONGHOP!P886="LT",TONGHOP!P886="TN"),TONGHOP!J886=""),TONGHOP!P886,"")</f>
        <v/>
      </c>
    </row>
    <row r="887" spans="1:5" hidden="1">
      <c r="A887" t="str">
        <f>IF(AND(TONGHOP!N887=$B$1,OR(TONGHOP!O887="ThiTN",TONGHOP!P887="LT",TONGHOP!P887="TN"),TONGHOP!J887=""),TONGHOP!B887,"")</f>
        <v/>
      </c>
      <c r="B887" t="str">
        <f>IF(AND(TONGHOP!N887=$B$1,OR(TONGHOP!O887="ThiTN",TONGHOP!P887="LT",TONGHOP!P887="TN"),TONGHOP!J887=""),TONGHOP!G887,"")</f>
        <v/>
      </c>
      <c r="C887" t="str">
        <f>IF(AND(TONGHOP!N887=$B$1,OR(TONGHOP!O887="ThiTN",TONGHOP!P887="LT",TONGHOP!P887="TN"),TONGHOP!J887=""),TONGHOP!E887,"")</f>
        <v/>
      </c>
      <c r="D887" t="str">
        <f>IF(AND(TONGHOP!N887=$B$1,OR(TONGHOP!O887="ThiTN",TONGHOP!P887="LT",TONGHOP!P887="TN"),TONGHOP!J887=""),TONGHOP!H887,"")</f>
        <v/>
      </c>
      <c r="E887" t="str">
        <f>IF(AND(TONGHOP!N887=$B$1,OR(TONGHOP!O887="ThiTN",TONGHOP!P887="LT",TONGHOP!P887="TN"),TONGHOP!J887=""),TONGHOP!P887,"")</f>
        <v/>
      </c>
    </row>
    <row r="888" spans="1:5" hidden="1">
      <c r="A888" t="str">
        <f>IF(AND(TONGHOP!N888=$B$1,OR(TONGHOP!O888="ThiTN",TONGHOP!P888="LT",TONGHOP!P888="TN"),TONGHOP!J888=""),TONGHOP!B888,"")</f>
        <v/>
      </c>
      <c r="B888" t="str">
        <f>IF(AND(TONGHOP!N888=$B$1,OR(TONGHOP!O888="ThiTN",TONGHOP!P888="LT",TONGHOP!P888="TN"),TONGHOP!J888=""),TONGHOP!G888,"")</f>
        <v/>
      </c>
      <c r="C888" t="str">
        <f>IF(AND(TONGHOP!N888=$B$1,OR(TONGHOP!O888="ThiTN",TONGHOP!P888="LT",TONGHOP!P888="TN"),TONGHOP!J888=""),TONGHOP!E888,"")</f>
        <v/>
      </c>
      <c r="D888" t="str">
        <f>IF(AND(TONGHOP!N888=$B$1,OR(TONGHOP!O888="ThiTN",TONGHOP!P888="LT",TONGHOP!P888="TN"),TONGHOP!J888=""),TONGHOP!H888,"")</f>
        <v/>
      </c>
      <c r="E888" t="str">
        <f>IF(AND(TONGHOP!N888=$B$1,OR(TONGHOP!O888="ThiTN",TONGHOP!P888="LT",TONGHOP!P888="TN"),TONGHOP!J888=""),TONGHOP!P888,"")</f>
        <v/>
      </c>
    </row>
    <row r="889" spans="1:5" hidden="1">
      <c r="A889" t="str">
        <f>IF(AND(TONGHOP!N889=$B$1,OR(TONGHOP!O889="ThiTN",TONGHOP!P889="LT",TONGHOP!P889="TN"),TONGHOP!J889=""),TONGHOP!B889,"")</f>
        <v/>
      </c>
      <c r="B889" t="str">
        <f>IF(AND(TONGHOP!N889=$B$1,OR(TONGHOP!O889="ThiTN",TONGHOP!P889="LT",TONGHOP!P889="TN"),TONGHOP!J889=""),TONGHOP!G889,"")</f>
        <v/>
      </c>
      <c r="C889" t="str">
        <f>IF(AND(TONGHOP!N889=$B$1,OR(TONGHOP!O889="ThiTN",TONGHOP!P889="LT",TONGHOP!P889="TN"),TONGHOP!J889=""),TONGHOP!E889,"")</f>
        <v/>
      </c>
      <c r="D889" t="str">
        <f>IF(AND(TONGHOP!N889=$B$1,OR(TONGHOP!O889="ThiTN",TONGHOP!P889="LT",TONGHOP!P889="TN"),TONGHOP!J889=""),TONGHOP!H889,"")</f>
        <v/>
      </c>
      <c r="E889" t="str">
        <f>IF(AND(TONGHOP!N889=$B$1,OR(TONGHOP!O889="ThiTN",TONGHOP!P889="LT",TONGHOP!P889="TN"),TONGHOP!J889=""),TONGHOP!P889,"")</f>
        <v/>
      </c>
    </row>
    <row r="890" spans="1:5" hidden="1">
      <c r="A890" t="str">
        <f>IF(AND(TONGHOP!N890=$B$1,OR(TONGHOP!O890="ThiTN",TONGHOP!P890="LT",TONGHOP!P890="TN"),TONGHOP!J890=""),TONGHOP!B890,"")</f>
        <v/>
      </c>
      <c r="B890" t="str">
        <f>IF(AND(TONGHOP!N890=$B$1,OR(TONGHOP!O890="ThiTN",TONGHOP!P890="LT",TONGHOP!P890="TN"),TONGHOP!J890=""),TONGHOP!G890,"")</f>
        <v/>
      </c>
      <c r="C890" t="str">
        <f>IF(AND(TONGHOP!N890=$B$1,OR(TONGHOP!O890="ThiTN",TONGHOP!P890="LT",TONGHOP!P890="TN"),TONGHOP!J890=""),TONGHOP!E890,"")</f>
        <v/>
      </c>
      <c r="D890" t="str">
        <f>IF(AND(TONGHOP!N890=$B$1,OR(TONGHOP!O890="ThiTN",TONGHOP!P890="LT",TONGHOP!P890="TN"),TONGHOP!J890=""),TONGHOP!H890,"")</f>
        <v/>
      </c>
      <c r="E890" t="str">
        <f>IF(AND(TONGHOP!N890=$B$1,OR(TONGHOP!O890="ThiTN",TONGHOP!P890="LT",TONGHOP!P890="TN"),TONGHOP!J890=""),TONGHOP!P890,"")</f>
        <v/>
      </c>
    </row>
    <row r="891" spans="1:5" hidden="1">
      <c r="A891" t="str">
        <f>IF(AND(TONGHOP!N891=$B$1,OR(TONGHOP!O891="ThiTN",TONGHOP!P891="LT",TONGHOP!P891="TN"),TONGHOP!J891=""),TONGHOP!B891,"")</f>
        <v/>
      </c>
      <c r="B891" t="str">
        <f>IF(AND(TONGHOP!N891=$B$1,OR(TONGHOP!O891="ThiTN",TONGHOP!P891="LT",TONGHOP!P891="TN"),TONGHOP!J891=""),TONGHOP!G891,"")</f>
        <v/>
      </c>
      <c r="C891" t="str">
        <f>IF(AND(TONGHOP!N891=$B$1,OR(TONGHOP!O891="ThiTN",TONGHOP!P891="LT",TONGHOP!P891="TN"),TONGHOP!J891=""),TONGHOP!E891,"")</f>
        <v/>
      </c>
      <c r="D891" t="str">
        <f>IF(AND(TONGHOP!N891=$B$1,OR(TONGHOP!O891="ThiTN",TONGHOP!P891="LT",TONGHOP!P891="TN"),TONGHOP!J891=""),TONGHOP!H891,"")</f>
        <v/>
      </c>
      <c r="E891" t="str">
        <f>IF(AND(TONGHOP!N891=$B$1,OR(TONGHOP!O891="ThiTN",TONGHOP!P891="LT",TONGHOP!P891="TN"),TONGHOP!J891=""),TONGHOP!P891,"")</f>
        <v/>
      </c>
    </row>
    <row r="892" spans="1:5" hidden="1">
      <c r="A892" t="str">
        <f>IF(AND(TONGHOP!N892=$B$1,OR(TONGHOP!O892="ThiTN",TONGHOP!P892="LT",TONGHOP!P892="TN"),TONGHOP!J892=""),TONGHOP!B892,"")</f>
        <v/>
      </c>
      <c r="B892" t="str">
        <f>IF(AND(TONGHOP!N892=$B$1,OR(TONGHOP!O892="ThiTN",TONGHOP!P892="LT",TONGHOP!P892="TN"),TONGHOP!J892=""),TONGHOP!G892,"")</f>
        <v/>
      </c>
      <c r="C892" t="str">
        <f>IF(AND(TONGHOP!N892=$B$1,OR(TONGHOP!O892="ThiTN",TONGHOP!P892="LT",TONGHOP!P892="TN"),TONGHOP!J892=""),TONGHOP!E892,"")</f>
        <v/>
      </c>
      <c r="D892" t="str">
        <f>IF(AND(TONGHOP!N892=$B$1,OR(TONGHOP!O892="ThiTN",TONGHOP!P892="LT",TONGHOP!P892="TN"),TONGHOP!J892=""),TONGHOP!H892,"")</f>
        <v/>
      </c>
      <c r="E892" t="str">
        <f>IF(AND(TONGHOP!N892=$B$1,OR(TONGHOP!O892="ThiTN",TONGHOP!P892="LT",TONGHOP!P892="TN"),TONGHOP!J892=""),TONGHOP!P892,"")</f>
        <v/>
      </c>
    </row>
    <row r="893" spans="1:5" hidden="1">
      <c r="A893" t="str">
        <f>IF(AND(TONGHOP!N893=$B$1,OR(TONGHOP!O893="ThiTN",TONGHOP!P893="LT",TONGHOP!P893="TN"),TONGHOP!J893=""),TONGHOP!B893,"")</f>
        <v/>
      </c>
      <c r="B893" t="str">
        <f>IF(AND(TONGHOP!N893=$B$1,OR(TONGHOP!O893="ThiTN",TONGHOP!P893="LT",TONGHOP!P893="TN"),TONGHOP!J893=""),TONGHOP!G893,"")</f>
        <v/>
      </c>
      <c r="C893" t="str">
        <f>IF(AND(TONGHOP!N893=$B$1,OR(TONGHOP!O893="ThiTN",TONGHOP!P893="LT",TONGHOP!P893="TN"),TONGHOP!J893=""),TONGHOP!E893,"")</f>
        <v/>
      </c>
      <c r="D893" t="str">
        <f>IF(AND(TONGHOP!N893=$B$1,OR(TONGHOP!O893="ThiTN",TONGHOP!P893="LT",TONGHOP!P893="TN"),TONGHOP!J893=""),TONGHOP!H893,"")</f>
        <v/>
      </c>
      <c r="E893" t="str">
        <f>IF(AND(TONGHOP!N893=$B$1,OR(TONGHOP!O893="ThiTN",TONGHOP!P893="LT",TONGHOP!P893="TN"),TONGHOP!J893=""),TONGHOP!P893,"")</f>
        <v/>
      </c>
    </row>
    <row r="894" spans="1:5" hidden="1">
      <c r="A894" t="str">
        <f>IF(AND(TONGHOP!N894=$B$1,OR(TONGHOP!O894="ThiTN",TONGHOP!P894="LT",TONGHOP!P894="TN"),TONGHOP!J894=""),TONGHOP!B894,"")</f>
        <v/>
      </c>
      <c r="B894" t="str">
        <f>IF(AND(TONGHOP!N894=$B$1,OR(TONGHOP!O894="ThiTN",TONGHOP!P894="LT",TONGHOP!P894="TN"),TONGHOP!J894=""),TONGHOP!G894,"")</f>
        <v/>
      </c>
      <c r="C894" t="str">
        <f>IF(AND(TONGHOP!N894=$B$1,OR(TONGHOP!O894="ThiTN",TONGHOP!P894="LT",TONGHOP!P894="TN"),TONGHOP!J894=""),TONGHOP!E894,"")</f>
        <v/>
      </c>
      <c r="D894" t="str">
        <f>IF(AND(TONGHOP!N894=$B$1,OR(TONGHOP!O894="ThiTN",TONGHOP!P894="LT",TONGHOP!P894="TN"),TONGHOP!J894=""),TONGHOP!H894,"")</f>
        <v/>
      </c>
      <c r="E894" t="str">
        <f>IF(AND(TONGHOP!N894=$B$1,OR(TONGHOP!O894="ThiTN",TONGHOP!P894="LT",TONGHOP!P894="TN"),TONGHOP!J894=""),TONGHOP!P894,"")</f>
        <v/>
      </c>
    </row>
    <row r="895" spans="1:5" hidden="1">
      <c r="A895" t="str">
        <f>IF(AND(TONGHOP!N895=$B$1,OR(TONGHOP!O895="ThiTN",TONGHOP!P895="LT",TONGHOP!P895="TN"),TONGHOP!J895=""),TONGHOP!B895,"")</f>
        <v/>
      </c>
      <c r="B895" t="str">
        <f>IF(AND(TONGHOP!N895=$B$1,OR(TONGHOP!O895="ThiTN",TONGHOP!P895="LT",TONGHOP!P895="TN"),TONGHOP!J895=""),TONGHOP!G895,"")</f>
        <v/>
      </c>
      <c r="C895" t="str">
        <f>IF(AND(TONGHOP!N895=$B$1,OR(TONGHOP!O895="ThiTN",TONGHOP!P895="LT",TONGHOP!P895="TN"),TONGHOP!J895=""),TONGHOP!E895,"")</f>
        <v/>
      </c>
      <c r="D895" t="str">
        <f>IF(AND(TONGHOP!N895=$B$1,OR(TONGHOP!O895="ThiTN",TONGHOP!P895="LT",TONGHOP!P895="TN"),TONGHOP!J895=""),TONGHOP!H895,"")</f>
        <v/>
      </c>
      <c r="E895" t="str">
        <f>IF(AND(TONGHOP!N895=$B$1,OR(TONGHOP!O895="ThiTN",TONGHOP!P895="LT",TONGHOP!P895="TN"),TONGHOP!J895=""),TONGHOP!P895,"")</f>
        <v/>
      </c>
    </row>
    <row r="896" spans="1:5" hidden="1">
      <c r="A896" t="str">
        <f>IF(AND(TONGHOP!N896=$B$1,OR(TONGHOP!O896="ThiTN",TONGHOP!P896="LT",TONGHOP!P896="TN"),TONGHOP!J896=""),TONGHOP!B896,"")</f>
        <v/>
      </c>
      <c r="B896" t="str">
        <f>IF(AND(TONGHOP!N896=$B$1,OR(TONGHOP!O896="ThiTN",TONGHOP!P896="LT",TONGHOP!P896="TN"),TONGHOP!J896=""),TONGHOP!G896,"")</f>
        <v/>
      </c>
      <c r="C896" t="str">
        <f>IF(AND(TONGHOP!N896=$B$1,OR(TONGHOP!O896="ThiTN",TONGHOP!P896="LT",TONGHOP!P896="TN"),TONGHOP!J896=""),TONGHOP!E896,"")</f>
        <v/>
      </c>
      <c r="D896" t="str">
        <f>IF(AND(TONGHOP!N896=$B$1,OR(TONGHOP!O896="ThiTN",TONGHOP!P896="LT",TONGHOP!P896="TN"),TONGHOP!J896=""),TONGHOP!H896,"")</f>
        <v/>
      </c>
      <c r="E896" t="str">
        <f>IF(AND(TONGHOP!N896=$B$1,OR(TONGHOP!O896="ThiTN",TONGHOP!P896="LT",TONGHOP!P896="TN"),TONGHOP!J896=""),TONGHOP!P896,"")</f>
        <v/>
      </c>
    </row>
    <row r="897" spans="1:5" hidden="1">
      <c r="A897" t="str">
        <f>IF(AND(TONGHOP!N897=$B$1,OR(TONGHOP!O897="ThiTN",TONGHOP!P897="LT",TONGHOP!P897="TN"),TONGHOP!J897=""),TONGHOP!B897,"")</f>
        <v/>
      </c>
      <c r="B897" t="str">
        <f>IF(AND(TONGHOP!N897=$B$1,OR(TONGHOP!O897="ThiTN",TONGHOP!P897="LT",TONGHOP!P897="TN"),TONGHOP!J897=""),TONGHOP!G897,"")</f>
        <v/>
      </c>
      <c r="C897" t="str">
        <f>IF(AND(TONGHOP!N897=$B$1,OR(TONGHOP!O897="ThiTN",TONGHOP!P897="LT",TONGHOP!P897="TN"),TONGHOP!J897=""),TONGHOP!E897,"")</f>
        <v/>
      </c>
      <c r="D897" t="str">
        <f>IF(AND(TONGHOP!N897=$B$1,OR(TONGHOP!O897="ThiTN",TONGHOP!P897="LT",TONGHOP!P897="TN"),TONGHOP!J897=""),TONGHOP!H897,"")</f>
        <v/>
      </c>
      <c r="E897" t="str">
        <f>IF(AND(TONGHOP!N897=$B$1,OR(TONGHOP!O897="ThiTN",TONGHOP!P897="LT",TONGHOP!P897="TN"),TONGHOP!J897=""),TONGHOP!P897,"")</f>
        <v/>
      </c>
    </row>
    <row r="898" spans="1:5" hidden="1">
      <c r="A898" t="str">
        <f>IF(AND(TONGHOP!N898=$B$1,OR(TONGHOP!O898="ThiTN",TONGHOP!P898="LT",TONGHOP!P898="TN"),TONGHOP!J898=""),TONGHOP!B898,"")</f>
        <v/>
      </c>
      <c r="B898" t="str">
        <f>IF(AND(TONGHOP!N898=$B$1,OR(TONGHOP!O898="ThiTN",TONGHOP!P898="LT",TONGHOP!P898="TN"),TONGHOP!J898=""),TONGHOP!G898,"")</f>
        <v/>
      </c>
      <c r="C898" t="str">
        <f>IF(AND(TONGHOP!N898=$B$1,OR(TONGHOP!O898="ThiTN",TONGHOP!P898="LT",TONGHOP!P898="TN"),TONGHOP!J898=""),TONGHOP!E898,"")</f>
        <v/>
      </c>
      <c r="D898" t="str">
        <f>IF(AND(TONGHOP!N898=$B$1,OR(TONGHOP!O898="ThiTN",TONGHOP!P898="LT",TONGHOP!P898="TN"),TONGHOP!J898=""),TONGHOP!H898,"")</f>
        <v/>
      </c>
      <c r="E898" t="str">
        <f>IF(AND(TONGHOP!N898=$B$1,OR(TONGHOP!O898="ThiTN",TONGHOP!P898="LT",TONGHOP!P898="TN"),TONGHOP!J898=""),TONGHOP!P898,"")</f>
        <v/>
      </c>
    </row>
    <row r="899" spans="1:5" hidden="1">
      <c r="A899" t="str">
        <f>IF(AND(TONGHOP!N899=$B$1,OR(TONGHOP!O899="ThiTN",TONGHOP!P899="LT",TONGHOP!P899="TN"),TONGHOP!J899=""),TONGHOP!B899,"")</f>
        <v/>
      </c>
      <c r="B899" t="str">
        <f>IF(AND(TONGHOP!N899=$B$1,OR(TONGHOP!O899="ThiTN",TONGHOP!P899="LT",TONGHOP!P899="TN"),TONGHOP!J899=""),TONGHOP!G899,"")</f>
        <v/>
      </c>
      <c r="C899" t="str">
        <f>IF(AND(TONGHOP!N899=$B$1,OR(TONGHOP!O899="ThiTN",TONGHOP!P899="LT",TONGHOP!P899="TN"),TONGHOP!J899=""),TONGHOP!E899,"")</f>
        <v/>
      </c>
      <c r="D899" t="str">
        <f>IF(AND(TONGHOP!N899=$B$1,OR(TONGHOP!O899="ThiTN",TONGHOP!P899="LT",TONGHOP!P899="TN"),TONGHOP!J899=""),TONGHOP!H899,"")</f>
        <v/>
      </c>
      <c r="E899" t="str">
        <f>IF(AND(TONGHOP!N899=$B$1,OR(TONGHOP!O899="ThiTN",TONGHOP!P899="LT",TONGHOP!P899="TN"),TONGHOP!J899=""),TONGHOP!P899,"")</f>
        <v/>
      </c>
    </row>
    <row r="900" spans="1:5" hidden="1">
      <c r="A900" t="str">
        <f>IF(AND(TONGHOP!N900=$B$1,OR(TONGHOP!O900="ThiTN",TONGHOP!P900="LT",TONGHOP!P900="TN"),TONGHOP!J900=""),TONGHOP!B900,"")</f>
        <v/>
      </c>
      <c r="B900" t="str">
        <f>IF(AND(TONGHOP!N900=$B$1,OR(TONGHOP!O900="ThiTN",TONGHOP!P900="LT",TONGHOP!P900="TN"),TONGHOP!J900=""),TONGHOP!G900,"")</f>
        <v/>
      </c>
      <c r="C900" t="str">
        <f>IF(AND(TONGHOP!N900=$B$1,OR(TONGHOP!O900="ThiTN",TONGHOP!P900="LT",TONGHOP!P900="TN"),TONGHOP!J900=""),TONGHOP!E900,"")</f>
        <v/>
      </c>
      <c r="D900" t="str">
        <f>IF(AND(TONGHOP!N900=$B$1,OR(TONGHOP!O900="ThiTN",TONGHOP!P900="LT",TONGHOP!P900="TN"),TONGHOP!J900=""),TONGHOP!H900,"")</f>
        <v/>
      </c>
      <c r="E900" t="str">
        <f>IF(AND(TONGHOP!N900=$B$1,OR(TONGHOP!O900="ThiTN",TONGHOP!P900="LT",TONGHOP!P900="TN"),TONGHOP!J900=""),TONGHOP!P900,"")</f>
        <v/>
      </c>
    </row>
    <row r="901" spans="1:5" hidden="1">
      <c r="A901" t="str">
        <f>IF(AND(TONGHOP!N901=$B$1,OR(TONGHOP!O901="ThiTN",TONGHOP!P901="LT",TONGHOP!P901="TN"),TONGHOP!J901=""),TONGHOP!B901,"")</f>
        <v/>
      </c>
      <c r="B901" t="str">
        <f>IF(AND(TONGHOP!N901=$B$1,OR(TONGHOP!O901="ThiTN",TONGHOP!P901="LT",TONGHOP!P901="TN"),TONGHOP!J901=""),TONGHOP!G901,"")</f>
        <v/>
      </c>
      <c r="C901" t="str">
        <f>IF(AND(TONGHOP!N901=$B$1,OR(TONGHOP!O901="ThiTN",TONGHOP!P901="LT",TONGHOP!P901="TN"),TONGHOP!J901=""),TONGHOP!E901,"")</f>
        <v/>
      </c>
      <c r="D901" t="str">
        <f>IF(AND(TONGHOP!N901=$B$1,OR(TONGHOP!O901="ThiTN",TONGHOP!P901="LT",TONGHOP!P901="TN"),TONGHOP!J901=""),TONGHOP!H901,"")</f>
        <v/>
      </c>
      <c r="E901" t="str">
        <f>IF(AND(TONGHOP!N901=$B$1,OR(TONGHOP!O901="ThiTN",TONGHOP!P901="LT",TONGHOP!P901="TN"),TONGHOP!J901=""),TONGHOP!P901,"")</f>
        <v/>
      </c>
    </row>
    <row r="902" spans="1:5" hidden="1">
      <c r="A902" t="str">
        <f>IF(AND(TONGHOP!N902=$B$1,OR(TONGHOP!O902="ThiTN",TONGHOP!P902="LT",TONGHOP!P902="TN"),TONGHOP!J902=""),TONGHOP!B902,"")</f>
        <v/>
      </c>
      <c r="B902" t="str">
        <f>IF(AND(TONGHOP!N902=$B$1,OR(TONGHOP!O902="ThiTN",TONGHOP!P902="LT",TONGHOP!P902="TN"),TONGHOP!J902=""),TONGHOP!G902,"")</f>
        <v/>
      </c>
      <c r="C902" t="str">
        <f>IF(AND(TONGHOP!N902=$B$1,OR(TONGHOP!O902="ThiTN",TONGHOP!P902="LT",TONGHOP!P902="TN"),TONGHOP!J902=""),TONGHOP!E902,"")</f>
        <v/>
      </c>
      <c r="D902" t="str">
        <f>IF(AND(TONGHOP!N902=$B$1,OR(TONGHOP!O902="ThiTN",TONGHOP!P902="LT",TONGHOP!P902="TN"),TONGHOP!J902=""),TONGHOP!H902,"")</f>
        <v/>
      </c>
      <c r="E902" t="str">
        <f>IF(AND(TONGHOP!N902=$B$1,OR(TONGHOP!O902="ThiTN",TONGHOP!P902="LT",TONGHOP!P902="TN"),TONGHOP!J902=""),TONGHOP!P902,"")</f>
        <v/>
      </c>
    </row>
    <row r="903" spans="1:5" hidden="1">
      <c r="A903" t="str">
        <f>IF(AND(TONGHOP!N903=$B$1,OR(TONGHOP!O903="ThiTN",TONGHOP!P903="LT",TONGHOP!P903="TN"),TONGHOP!J903=""),TONGHOP!B903,"")</f>
        <v/>
      </c>
      <c r="B903" t="str">
        <f>IF(AND(TONGHOP!N903=$B$1,OR(TONGHOP!O903="ThiTN",TONGHOP!P903="LT",TONGHOP!P903="TN"),TONGHOP!J903=""),TONGHOP!G903,"")</f>
        <v/>
      </c>
      <c r="C903" t="str">
        <f>IF(AND(TONGHOP!N903=$B$1,OR(TONGHOP!O903="ThiTN",TONGHOP!P903="LT",TONGHOP!P903="TN"),TONGHOP!J903=""),TONGHOP!E903,"")</f>
        <v/>
      </c>
      <c r="D903" t="str">
        <f>IF(AND(TONGHOP!N903=$B$1,OR(TONGHOP!O903="ThiTN",TONGHOP!P903="LT",TONGHOP!P903="TN"),TONGHOP!J903=""),TONGHOP!H903,"")</f>
        <v/>
      </c>
      <c r="E903" t="str">
        <f>IF(AND(TONGHOP!N903=$B$1,OR(TONGHOP!O903="ThiTN",TONGHOP!P903="LT",TONGHOP!P903="TN"),TONGHOP!J903=""),TONGHOP!P903,"")</f>
        <v/>
      </c>
    </row>
    <row r="904" spans="1:5" hidden="1">
      <c r="A904" t="str">
        <f>IF(AND(TONGHOP!N904=$B$1,OR(TONGHOP!O904="ThiTN",TONGHOP!P904="LT",TONGHOP!P904="TN"),TONGHOP!J904=""),TONGHOP!B904,"")</f>
        <v/>
      </c>
      <c r="B904" t="str">
        <f>IF(AND(TONGHOP!N904=$B$1,OR(TONGHOP!O904="ThiTN",TONGHOP!P904="LT",TONGHOP!P904="TN"),TONGHOP!J904=""),TONGHOP!G904,"")</f>
        <v/>
      </c>
      <c r="C904" t="str">
        <f>IF(AND(TONGHOP!N904=$B$1,OR(TONGHOP!O904="ThiTN",TONGHOP!P904="LT",TONGHOP!P904="TN"),TONGHOP!J904=""),TONGHOP!E904,"")</f>
        <v/>
      </c>
      <c r="D904" t="str">
        <f>IF(AND(TONGHOP!N904=$B$1,OR(TONGHOP!O904="ThiTN",TONGHOP!P904="LT",TONGHOP!P904="TN"),TONGHOP!J904=""),TONGHOP!H904,"")</f>
        <v/>
      </c>
      <c r="E904" t="str">
        <f>IF(AND(TONGHOP!N904=$B$1,OR(TONGHOP!O904="ThiTN",TONGHOP!P904="LT",TONGHOP!P904="TN"),TONGHOP!J904=""),TONGHOP!P904,"")</f>
        <v/>
      </c>
    </row>
    <row r="905" spans="1:5" hidden="1">
      <c r="A905" t="str">
        <f>IF(AND(TONGHOP!N905=$B$1,OR(TONGHOP!O905="ThiTN",TONGHOP!P905="LT",TONGHOP!P905="TN"),TONGHOP!J905=""),TONGHOP!B905,"")</f>
        <v/>
      </c>
      <c r="B905" t="str">
        <f>IF(AND(TONGHOP!N905=$B$1,OR(TONGHOP!O905="ThiTN",TONGHOP!P905="LT",TONGHOP!P905="TN"),TONGHOP!J905=""),TONGHOP!G905,"")</f>
        <v/>
      </c>
      <c r="C905" t="str">
        <f>IF(AND(TONGHOP!N905=$B$1,OR(TONGHOP!O905="ThiTN",TONGHOP!P905="LT",TONGHOP!P905="TN"),TONGHOP!J905=""),TONGHOP!E905,"")</f>
        <v/>
      </c>
      <c r="D905" t="str">
        <f>IF(AND(TONGHOP!N905=$B$1,OR(TONGHOP!O905="ThiTN",TONGHOP!P905="LT",TONGHOP!P905="TN"),TONGHOP!J905=""),TONGHOP!H905,"")</f>
        <v/>
      </c>
      <c r="E905" t="str">
        <f>IF(AND(TONGHOP!N905=$B$1,OR(TONGHOP!O905="ThiTN",TONGHOP!P905="LT",TONGHOP!P905="TN"),TONGHOP!J905=""),TONGHOP!P905,"")</f>
        <v/>
      </c>
    </row>
    <row r="906" spans="1:5" hidden="1">
      <c r="A906" t="str">
        <f>IF(AND(TONGHOP!N906=$B$1,OR(TONGHOP!O906="ThiTN",TONGHOP!P906="LT",TONGHOP!P906="TN"),TONGHOP!J906=""),TONGHOP!B906,"")</f>
        <v/>
      </c>
      <c r="B906" t="str">
        <f>IF(AND(TONGHOP!N906=$B$1,OR(TONGHOP!O906="ThiTN",TONGHOP!P906="LT",TONGHOP!P906="TN"),TONGHOP!J906=""),TONGHOP!G906,"")</f>
        <v/>
      </c>
      <c r="C906" t="str">
        <f>IF(AND(TONGHOP!N906=$B$1,OR(TONGHOP!O906="ThiTN",TONGHOP!P906="LT",TONGHOP!P906="TN"),TONGHOP!J906=""),TONGHOP!E906,"")</f>
        <v/>
      </c>
      <c r="D906" t="str">
        <f>IF(AND(TONGHOP!N906=$B$1,OR(TONGHOP!O906="ThiTN",TONGHOP!P906="LT",TONGHOP!P906="TN"),TONGHOP!J906=""),TONGHOP!H906,"")</f>
        <v/>
      </c>
      <c r="E906" t="str">
        <f>IF(AND(TONGHOP!N906=$B$1,OR(TONGHOP!O906="ThiTN",TONGHOP!P906="LT",TONGHOP!P906="TN"),TONGHOP!J906=""),TONGHOP!P906,"")</f>
        <v/>
      </c>
    </row>
    <row r="907" spans="1:5" hidden="1">
      <c r="A907" t="str">
        <f>IF(AND(TONGHOP!N907=$B$1,OR(TONGHOP!O907="ThiTN",TONGHOP!P907="LT",TONGHOP!P907="TN"),TONGHOP!J907=""),TONGHOP!B907,"")</f>
        <v/>
      </c>
      <c r="B907" t="str">
        <f>IF(AND(TONGHOP!N907=$B$1,OR(TONGHOP!O907="ThiTN",TONGHOP!P907="LT",TONGHOP!P907="TN"),TONGHOP!J907=""),TONGHOP!G907,"")</f>
        <v/>
      </c>
      <c r="C907" t="str">
        <f>IF(AND(TONGHOP!N907=$B$1,OR(TONGHOP!O907="ThiTN",TONGHOP!P907="LT",TONGHOP!P907="TN"),TONGHOP!J907=""),TONGHOP!E907,"")</f>
        <v/>
      </c>
      <c r="D907" t="str">
        <f>IF(AND(TONGHOP!N907=$B$1,OR(TONGHOP!O907="ThiTN",TONGHOP!P907="LT",TONGHOP!P907="TN"),TONGHOP!J907=""),TONGHOP!H907,"")</f>
        <v/>
      </c>
      <c r="E907" t="str">
        <f>IF(AND(TONGHOP!N907=$B$1,OR(TONGHOP!O907="ThiTN",TONGHOP!P907="LT",TONGHOP!P907="TN"),TONGHOP!J907=""),TONGHOP!P907,"")</f>
        <v/>
      </c>
    </row>
    <row r="908" spans="1:5" hidden="1">
      <c r="A908" t="str">
        <f>IF(AND(TONGHOP!N908=$B$1,OR(TONGHOP!O908="ThiTN",TONGHOP!P908="LT",TONGHOP!P908="TN"),TONGHOP!J908=""),TONGHOP!B908,"")</f>
        <v/>
      </c>
      <c r="B908" t="str">
        <f>IF(AND(TONGHOP!N908=$B$1,OR(TONGHOP!O908="ThiTN",TONGHOP!P908="LT",TONGHOP!P908="TN"),TONGHOP!J908=""),TONGHOP!G908,"")</f>
        <v/>
      </c>
      <c r="C908" t="str">
        <f>IF(AND(TONGHOP!N908=$B$1,OR(TONGHOP!O908="ThiTN",TONGHOP!P908="LT",TONGHOP!P908="TN"),TONGHOP!J908=""),TONGHOP!E908,"")</f>
        <v/>
      </c>
      <c r="D908" t="str">
        <f>IF(AND(TONGHOP!N908=$B$1,OR(TONGHOP!O908="ThiTN",TONGHOP!P908="LT",TONGHOP!P908="TN"),TONGHOP!J908=""),TONGHOP!H908,"")</f>
        <v/>
      </c>
      <c r="E908" t="str">
        <f>IF(AND(TONGHOP!N908=$B$1,OR(TONGHOP!O908="ThiTN",TONGHOP!P908="LT",TONGHOP!P908="TN"),TONGHOP!J908=""),TONGHOP!P908,"")</f>
        <v/>
      </c>
    </row>
    <row r="909" spans="1:5" hidden="1">
      <c r="A909" t="str">
        <f>IF(AND(TONGHOP!N909=$B$1,OR(TONGHOP!O909="ThiTN",TONGHOP!P909="LT",TONGHOP!P909="TN"),TONGHOP!J909=""),TONGHOP!B909,"")</f>
        <v/>
      </c>
      <c r="B909" t="str">
        <f>IF(AND(TONGHOP!N909=$B$1,OR(TONGHOP!O909="ThiTN",TONGHOP!P909="LT",TONGHOP!P909="TN"),TONGHOP!J909=""),TONGHOP!G909,"")</f>
        <v/>
      </c>
      <c r="C909" t="str">
        <f>IF(AND(TONGHOP!N909=$B$1,OR(TONGHOP!O909="ThiTN",TONGHOP!P909="LT",TONGHOP!P909="TN"),TONGHOP!J909=""),TONGHOP!E909,"")</f>
        <v/>
      </c>
      <c r="D909" t="str">
        <f>IF(AND(TONGHOP!N909=$B$1,OR(TONGHOP!O909="ThiTN",TONGHOP!P909="LT",TONGHOP!P909="TN"),TONGHOP!J909=""),TONGHOP!H909,"")</f>
        <v/>
      </c>
      <c r="E909" t="str">
        <f>IF(AND(TONGHOP!N909=$B$1,OR(TONGHOP!O909="ThiTN",TONGHOP!P909="LT",TONGHOP!P909="TN"),TONGHOP!J909=""),TONGHOP!P909,"")</f>
        <v/>
      </c>
    </row>
    <row r="910" spans="1:5" hidden="1">
      <c r="A910" t="str">
        <f>IF(AND(TONGHOP!N910=$B$1,OR(TONGHOP!O910="ThiTN",TONGHOP!P910="LT",TONGHOP!P910="TN"),TONGHOP!J910=""),TONGHOP!B910,"")</f>
        <v/>
      </c>
      <c r="B910" t="str">
        <f>IF(AND(TONGHOP!N910=$B$1,OR(TONGHOP!O910="ThiTN",TONGHOP!P910="LT",TONGHOP!P910="TN"),TONGHOP!J910=""),TONGHOP!G910,"")</f>
        <v/>
      </c>
      <c r="C910" t="str">
        <f>IF(AND(TONGHOP!N910=$B$1,OR(TONGHOP!O910="ThiTN",TONGHOP!P910="LT",TONGHOP!P910="TN"),TONGHOP!J910=""),TONGHOP!E910,"")</f>
        <v/>
      </c>
      <c r="D910" t="str">
        <f>IF(AND(TONGHOP!N910=$B$1,OR(TONGHOP!O910="ThiTN",TONGHOP!P910="LT",TONGHOP!P910="TN"),TONGHOP!J910=""),TONGHOP!H910,"")</f>
        <v/>
      </c>
      <c r="E910" t="str">
        <f>IF(AND(TONGHOP!N910=$B$1,OR(TONGHOP!O910="ThiTN",TONGHOP!P910="LT",TONGHOP!P910="TN"),TONGHOP!J910=""),TONGHOP!P910,"")</f>
        <v/>
      </c>
    </row>
    <row r="911" spans="1:5" hidden="1">
      <c r="A911" t="str">
        <f>IF(AND(TONGHOP!N911=$B$1,OR(TONGHOP!O911="ThiTN",TONGHOP!P911="LT",TONGHOP!P911="TN"),TONGHOP!J911=""),TONGHOP!B911,"")</f>
        <v/>
      </c>
      <c r="B911" t="str">
        <f>IF(AND(TONGHOP!N911=$B$1,OR(TONGHOP!O911="ThiTN",TONGHOP!P911="LT",TONGHOP!P911="TN"),TONGHOP!J911=""),TONGHOP!G911,"")</f>
        <v/>
      </c>
      <c r="C911" t="str">
        <f>IF(AND(TONGHOP!N911=$B$1,OR(TONGHOP!O911="ThiTN",TONGHOP!P911="LT",TONGHOP!P911="TN"),TONGHOP!J911=""),TONGHOP!E911,"")</f>
        <v/>
      </c>
      <c r="D911" t="str">
        <f>IF(AND(TONGHOP!N911=$B$1,OR(TONGHOP!O911="ThiTN",TONGHOP!P911="LT",TONGHOP!P911="TN"),TONGHOP!J911=""),TONGHOP!H911,"")</f>
        <v/>
      </c>
      <c r="E911" t="str">
        <f>IF(AND(TONGHOP!N911=$B$1,OR(TONGHOP!O911="ThiTN",TONGHOP!P911="LT",TONGHOP!P911="TN"),TONGHOP!J911=""),TONGHOP!P911,"")</f>
        <v/>
      </c>
    </row>
    <row r="912" spans="1:5" hidden="1">
      <c r="A912" t="str">
        <f>IF(AND(TONGHOP!N912=$B$1,OR(TONGHOP!O912="ThiTN",TONGHOP!P912="LT",TONGHOP!P912="TN"),TONGHOP!J912=""),TONGHOP!B912,"")</f>
        <v/>
      </c>
      <c r="B912" t="str">
        <f>IF(AND(TONGHOP!N912=$B$1,OR(TONGHOP!O912="ThiTN",TONGHOP!P912="LT",TONGHOP!P912="TN"),TONGHOP!J912=""),TONGHOP!G912,"")</f>
        <v/>
      </c>
      <c r="C912" t="str">
        <f>IF(AND(TONGHOP!N912=$B$1,OR(TONGHOP!O912="ThiTN",TONGHOP!P912="LT",TONGHOP!P912="TN"),TONGHOP!J912=""),TONGHOP!E912,"")</f>
        <v/>
      </c>
      <c r="D912" t="str">
        <f>IF(AND(TONGHOP!N912=$B$1,OR(TONGHOP!O912="ThiTN",TONGHOP!P912="LT",TONGHOP!P912="TN"),TONGHOP!J912=""),TONGHOP!H912,"")</f>
        <v/>
      </c>
      <c r="E912" t="str">
        <f>IF(AND(TONGHOP!N912=$B$1,OR(TONGHOP!O912="ThiTN",TONGHOP!P912="LT",TONGHOP!P912="TN"),TONGHOP!J912=""),TONGHOP!P912,"")</f>
        <v/>
      </c>
    </row>
    <row r="913" spans="1:5" hidden="1">
      <c r="A913" t="str">
        <f>IF(AND(TONGHOP!N913=$B$1,OR(TONGHOP!O913="ThiTN",TONGHOP!P913="LT",TONGHOP!P913="TN"),TONGHOP!J913=""),TONGHOP!B913,"")</f>
        <v/>
      </c>
      <c r="B913" t="str">
        <f>IF(AND(TONGHOP!N913=$B$1,OR(TONGHOP!O913="ThiTN",TONGHOP!P913="LT",TONGHOP!P913="TN"),TONGHOP!J913=""),TONGHOP!G913,"")</f>
        <v/>
      </c>
      <c r="C913" t="str">
        <f>IF(AND(TONGHOP!N913=$B$1,OR(TONGHOP!O913="ThiTN",TONGHOP!P913="LT",TONGHOP!P913="TN"),TONGHOP!J913=""),TONGHOP!E913,"")</f>
        <v/>
      </c>
      <c r="D913" t="str">
        <f>IF(AND(TONGHOP!N913=$B$1,OR(TONGHOP!O913="ThiTN",TONGHOP!P913="LT",TONGHOP!P913="TN"),TONGHOP!J913=""),TONGHOP!H913,"")</f>
        <v/>
      </c>
      <c r="E913" t="str">
        <f>IF(AND(TONGHOP!N913=$B$1,OR(TONGHOP!O913="ThiTN",TONGHOP!P913="LT",TONGHOP!P913="TN"),TONGHOP!J913=""),TONGHOP!P913,"")</f>
        <v/>
      </c>
    </row>
    <row r="914" spans="1:5" hidden="1">
      <c r="A914" t="str">
        <f>IF(AND(TONGHOP!N914=$B$1,OR(TONGHOP!O914="ThiTN",TONGHOP!P914="LT",TONGHOP!P914="TN"),TONGHOP!J914=""),TONGHOP!B914,"")</f>
        <v/>
      </c>
      <c r="B914" t="str">
        <f>IF(AND(TONGHOP!N914=$B$1,OR(TONGHOP!O914="ThiTN",TONGHOP!P914="LT",TONGHOP!P914="TN"),TONGHOP!J914=""),TONGHOP!G914,"")</f>
        <v/>
      </c>
      <c r="C914" t="str">
        <f>IF(AND(TONGHOP!N914=$B$1,OR(TONGHOP!O914="ThiTN",TONGHOP!P914="LT",TONGHOP!P914="TN"),TONGHOP!J914=""),TONGHOP!E914,"")</f>
        <v/>
      </c>
      <c r="D914" t="str">
        <f>IF(AND(TONGHOP!N914=$B$1,OR(TONGHOP!O914="ThiTN",TONGHOP!P914="LT",TONGHOP!P914="TN"),TONGHOP!J914=""),TONGHOP!H914,"")</f>
        <v/>
      </c>
      <c r="E914" t="str">
        <f>IF(AND(TONGHOP!N914=$B$1,OR(TONGHOP!O914="ThiTN",TONGHOP!P914="LT",TONGHOP!P914="TN"),TONGHOP!J914=""),TONGHOP!P914,"")</f>
        <v/>
      </c>
    </row>
    <row r="915" spans="1:5" hidden="1">
      <c r="A915" t="str">
        <f>IF(AND(TONGHOP!N915=$B$1,OR(TONGHOP!O915="ThiTN",TONGHOP!P915="LT",TONGHOP!P915="TN"),TONGHOP!J915=""),TONGHOP!B915,"")</f>
        <v/>
      </c>
      <c r="B915" t="str">
        <f>IF(AND(TONGHOP!N915=$B$1,OR(TONGHOP!O915="ThiTN",TONGHOP!P915="LT",TONGHOP!P915="TN"),TONGHOP!J915=""),TONGHOP!G915,"")</f>
        <v/>
      </c>
      <c r="C915" t="str">
        <f>IF(AND(TONGHOP!N915=$B$1,OR(TONGHOP!O915="ThiTN",TONGHOP!P915="LT",TONGHOP!P915="TN"),TONGHOP!J915=""),TONGHOP!E915,"")</f>
        <v/>
      </c>
      <c r="D915" t="str">
        <f>IF(AND(TONGHOP!N915=$B$1,OR(TONGHOP!O915="ThiTN",TONGHOP!P915="LT",TONGHOP!P915="TN"),TONGHOP!J915=""),TONGHOP!H915,"")</f>
        <v/>
      </c>
      <c r="E915" t="str">
        <f>IF(AND(TONGHOP!N915=$B$1,OR(TONGHOP!O915="ThiTN",TONGHOP!P915="LT",TONGHOP!P915="TN"),TONGHOP!J915=""),TONGHOP!P915,"")</f>
        <v/>
      </c>
    </row>
    <row r="916" spans="1:5" hidden="1">
      <c r="A916" t="str">
        <f>IF(AND(TONGHOP!N916=$B$1,OR(TONGHOP!O916="ThiTN",TONGHOP!P916="LT",TONGHOP!P916="TN"),TONGHOP!J916=""),TONGHOP!B916,"")</f>
        <v/>
      </c>
      <c r="B916" t="str">
        <f>IF(AND(TONGHOP!N916=$B$1,OR(TONGHOP!O916="ThiTN",TONGHOP!P916="LT",TONGHOP!P916="TN"),TONGHOP!J916=""),TONGHOP!G916,"")</f>
        <v/>
      </c>
      <c r="C916" t="str">
        <f>IF(AND(TONGHOP!N916=$B$1,OR(TONGHOP!O916="ThiTN",TONGHOP!P916="LT",TONGHOP!P916="TN"),TONGHOP!J916=""),TONGHOP!E916,"")</f>
        <v/>
      </c>
      <c r="D916" t="str">
        <f>IF(AND(TONGHOP!N916=$B$1,OR(TONGHOP!O916="ThiTN",TONGHOP!P916="LT",TONGHOP!P916="TN"),TONGHOP!J916=""),TONGHOP!H916,"")</f>
        <v/>
      </c>
      <c r="E916" t="str">
        <f>IF(AND(TONGHOP!N916=$B$1,OR(TONGHOP!O916="ThiTN",TONGHOP!P916="LT",TONGHOP!P916="TN"),TONGHOP!J916=""),TONGHOP!P916,"")</f>
        <v/>
      </c>
    </row>
    <row r="917" spans="1:5" hidden="1">
      <c r="A917" t="str">
        <f>IF(AND(TONGHOP!N917=$B$1,OR(TONGHOP!O917="ThiTN",TONGHOP!P917="LT",TONGHOP!P917="TN"),TONGHOP!J917=""),TONGHOP!B917,"")</f>
        <v/>
      </c>
      <c r="B917" t="str">
        <f>IF(AND(TONGHOP!N917=$B$1,OR(TONGHOP!O917="ThiTN",TONGHOP!P917="LT",TONGHOP!P917="TN"),TONGHOP!J917=""),TONGHOP!G917,"")</f>
        <v/>
      </c>
      <c r="C917" t="str">
        <f>IF(AND(TONGHOP!N917=$B$1,OR(TONGHOP!O917="ThiTN",TONGHOP!P917="LT",TONGHOP!P917="TN"),TONGHOP!J917=""),TONGHOP!E917,"")</f>
        <v/>
      </c>
      <c r="D917" t="str">
        <f>IF(AND(TONGHOP!N917=$B$1,OR(TONGHOP!O917="ThiTN",TONGHOP!P917="LT",TONGHOP!P917="TN"),TONGHOP!J917=""),TONGHOP!H917,"")</f>
        <v/>
      </c>
      <c r="E917" t="str">
        <f>IF(AND(TONGHOP!N917=$B$1,OR(TONGHOP!O917="ThiTN",TONGHOP!P917="LT",TONGHOP!P917="TN"),TONGHOP!J917=""),TONGHOP!P917,"")</f>
        <v/>
      </c>
    </row>
    <row r="918" spans="1:5" hidden="1">
      <c r="A918" t="str">
        <f>IF(AND(TONGHOP!N918=$B$1,OR(TONGHOP!O918="ThiTN",TONGHOP!P918="LT",TONGHOP!P918="TN"),TONGHOP!J918=""),TONGHOP!B918,"")</f>
        <v/>
      </c>
      <c r="B918" t="str">
        <f>IF(AND(TONGHOP!N918=$B$1,OR(TONGHOP!O918="ThiTN",TONGHOP!P918="LT",TONGHOP!P918="TN"),TONGHOP!J918=""),TONGHOP!G918,"")</f>
        <v/>
      </c>
      <c r="C918" t="str">
        <f>IF(AND(TONGHOP!N918=$B$1,OR(TONGHOP!O918="ThiTN",TONGHOP!P918="LT",TONGHOP!P918="TN"),TONGHOP!J918=""),TONGHOP!E918,"")</f>
        <v/>
      </c>
      <c r="D918" t="str">
        <f>IF(AND(TONGHOP!N918=$B$1,OR(TONGHOP!O918="ThiTN",TONGHOP!P918="LT",TONGHOP!P918="TN"),TONGHOP!J918=""),TONGHOP!H918,"")</f>
        <v/>
      </c>
      <c r="E918" t="str">
        <f>IF(AND(TONGHOP!N918=$B$1,OR(TONGHOP!O918="ThiTN",TONGHOP!P918="LT",TONGHOP!P918="TN"),TONGHOP!J918=""),TONGHOP!P918,"")</f>
        <v/>
      </c>
    </row>
    <row r="919" spans="1:5" hidden="1">
      <c r="A919" t="str">
        <f>IF(AND(TONGHOP!N919=$B$1,OR(TONGHOP!O919="ThiTN",TONGHOP!P919="LT",TONGHOP!P919="TN"),TONGHOP!J919=""),TONGHOP!B919,"")</f>
        <v/>
      </c>
      <c r="B919" t="str">
        <f>IF(AND(TONGHOP!N919=$B$1,OR(TONGHOP!O919="ThiTN",TONGHOP!P919="LT",TONGHOP!P919="TN"),TONGHOP!J919=""),TONGHOP!G919,"")</f>
        <v/>
      </c>
      <c r="C919" t="str">
        <f>IF(AND(TONGHOP!N919=$B$1,OR(TONGHOP!O919="ThiTN",TONGHOP!P919="LT",TONGHOP!P919="TN"),TONGHOP!J919=""),TONGHOP!E919,"")</f>
        <v/>
      </c>
      <c r="D919" t="str">
        <f>IF(AND(TONGHOP!N919=$B$1,OR(TONGHOP!O919="ThiTN",TONGHOP!P919="LT",TONGHOP!P919="TN"),TONGHOP!J919=""),TONGHOP!H919,"")</f>
        <v/>
      </c>
      <c r="E919" t="str">
        <f>IF(AND(TONGHOP!N919=$B$1,OR(TONGHOP!O919="ThiTN",TONGHOP!P919="LT",TONGHOP!P919="TN"),TONGHOP!J919=""),TONGHOP!P919,"")</f>
        <v/>
      </c>
    </row>
    <row r="920" spans="1:5" hidden="1">
      <c r="A920" t="str">
        <f>IF(AND(TONGHOP!N920=$B$1,OR(TONGHOP!O920="ThiTN",TONGHOP!P920="LT",TONGHOP!P920="TN"),TONGHOP!J920=""),TONGHOP!B920,"")</f>
        <v/>
      </c>
      <c r="B920" t="str">
        <f>IF(AND(TONGHOP!N920=$B$1,OR(TONGHOP!O920="ThiTN",TONGHOP!P920="LT",TONGHOP!P920="TN"),TONGHOP!J920=""),TONGHOP!G920,"")</f>
        <v/>
      </c>
      <c r="C920" t="str">
        <f>IF(AND(TONGHOP!N920=$B$1,OR(TONGHOP!O920="ThiTN",TONGHOP!P920="LT",TONGHOP!P920="TN"),TONGHOP!J920=""),TONGHOP!E920,"")</f>
        <v/>
      </c>
      <c r="D920" t="str">
        <f>IF(AND(TONGHOP!N920=$B$1,OR(TONGHOP!O920="ThiTN",TONGHOP!P920="LT",TONGHOP!P920="TN"),TONGHOP!J920=""),TONGHOP!H920,"")</f>
        <v/>
      </c>
      <c r="E920" t="str">
        <f>IF(AND(TONGHOP!N920=$B$1,OR(TONGHOP!O920="ThiTN",TONGHOP!P920="LT",TONGHOP!P920="TN"),TONGHOP!J920=""),TONGHOP!P920,"")</f>
        <v/>
      </c>
    </row>
    <row r="921" spans="1:5" hidden="1">
      <c r="A921" t="str">
        <f>IF(AND(TONGHOP!N921=$B$1,OR(TONGHOP!O921="ThiTN",TONGHOP!P921="LT",TONGHOP!P921="TN"),TONGHOP!J921=""),TONGHOP!B921,"")</f>
        <v/>
      </c>
      <c r="B921" t="str">
        <f>IF(AND(TONGHOP!N921=$B$1,OR(TONGHOP!O921="ThiTN",TONGHOP!P921="LT",TONGHOP!P921="TN"),TONGHOP!J921=""),TONGHOP!G921,"")</f>
        <v/>
      </c>
      <c r="C921" t="str">
        <f>IF(AND(TONGHOP!N921=$B$1,OR(TONGHOP!O921="ThiTN",TONGHOP!P921="LT",TONGHOP!P921="TN"),TONGHOP!J921=""),TONGHOP!E921,"")</f>
        <v/>
      </c>
      <c r="D921" t="str">
        <f>IF(AND(TONGHOP!N921=$B$1,OR(TONGHOP!O921="ThiTN",TONGHOP!P921="LT",TONGHOP!P921="TN"),TONGHOP!J921=""),TONGHOP!H921,"")</f>
        <v/>
      </c>
      <c r="E921" t="str">
        <f>IF(AND(TONGHOP!N921=$B$1,OR(TONGHOP!O921="ThiTN",TONGHOP!P921="LT",TONGHOP!P921="TN"),TONGHOP!J921=""),TONGHOP!P921,"")</f>
        <v/>
      </c>
    </row>
    <row r="922" spans="1:5" hidden="1">
      <c r="A922" t="str">
        <f>IF(AND(TONGHOP!N922=$B$1,OR(TONGHOP!O922="ThiTN",TONGHOP!P922="LT",TONGHOP!P922="TN"),TONGHOP!J922=""),TONGHOP!B922,"")</f>
        <v/>
      </c>
      <c r="B922" t="str">
        <f>IF(AND(TONGHOP!N922=$B$1,OR(TONGHOP!O922="ThiTN",TONGHOP!P922="LT",TONGHOP!P922="TN"),TONGHOP!J922=""),TONGHOP!G922,"")</f>
        <v/>
      </c>
      <c r="C922" t="str">
        <f>IF(AND(TONGHOP!N922=$B$1,OR(TONGHOP!O922="ThiTN",TONGHOP!P922="LT",TONGHOP!P922="TN"),TONGHOP!J922=""),TONGHOP!E922,"")</f>
        <v/>
      </c>
      <c r="D922" t="str">
        <f>IF(AND(TONGHOP!N922=$B$1,OR(TONGHOP!O922="ThiTN",TONGHOP!P922="LT",TONGHOP!P922="TN"),TONGHOP!J922=""),TONGHOP!H922,"")</f>
        <v/>
      </c>
      <c r="E922" t="str">
        <f>IF(AND(TONGHOP!N922=$B$1,OR(TONGHOP!O922="ThiTN",TONGHOP!P922="LT",TONGHOP!P922="TN"),TONGHOP!J922=""),TONGHOP!P922,"")</f>
        <v/>
      </c>
    </row>
    <row r="923" spans="1:5" hidden="1">
      <c r="A923" t="str">
        <f>IF(AND(TONGHOP!N923=$B$1,OR(TONGHOP!O923="ThiTN",TONGHOP!P923="LT",TONGHOP!P923="TN"),TONGHOP!J923=""),TONGHOP!B923,"")</f>
        <v/>
      </c>
      <c r="B923" t="str">
        <f>IF(AND(TONGHOP!N923=$B$1,OR(TONGHOP!O923="ThiTN",TONGHOP!P923="LT",TONGHOP!P923="TN"),TONGHOP!J923=""),TONGHOP!G923,"")</f>
        <v/>
      </c>
      <c r="C923" t="str">
        <f>IF(AND(TONGHOP!N923=$B$1,OR(TONGHOP!O923="ThiTN",TONGHOP!P923="LT",TONGHOP!P923="TN"),TONGHOP!J923=""),TONGHOP!E923,"")</f>
        <v/>
      </c>
      <c r="D923" t="str">
        <f>IF(AND(TONGHOP!N923=$B$1,OR(TONGHOP!O923="ThiTN",TONGHOP!P923="LT",TONGHOP!P923="TN"),TONGHOP!J923=""),TONGHOP!H923,"")</f>
        <v/>
      </c>
      <c r="E923" t="str">
        <f>IF(AND(TONGHOP!N923=$B$1,OR(TONGHOP!O923="ThiTN",TONGHOP!P923="LT",TONGHOP!P923="TN"),TONGHOP!J923=""),TONGHOP!P923,"")</f>
        <v/>
      </c>
    </row>
    <row r="924" spans="1:5" hidden="1">
      <c r="A924" t="str">
        <f>IF(AND(TONGHOP!N924=$B$1,OR(TONGHOP!O924="ThiTN",TONGHOP!P924="LT",TONGHOP!P924="TN"),TONGHOP!J924=""),TONGHOP!B924,"")</f>
        <v/>
      </c>
      <c r="B924" t="str">
        <f>IF(AND(TONGHOP!N924=$B$1,OR(TONGHOP!O924="ThiTN",TONGHOP!P924="LT",TONGHOP!P924="TN"),TONGHOP!J924=""),TONGHOP!G924,"")</f>
        <v/>
      </c>
      <c r="C924" t="str">
        <f>IF(AND(TONGHOP!N924=$B$1,OR(TONGHOP!O924="ThiTN",TONGHOP!P924="LT",TONGHOP!P924="TN"),TONGHOP!J924=""),TONGHOP!E924,"")</f>
        <v/>
      </c>
      <c r="D924" t="str">
        <f>IF(AND(TONGHOP!N924=$B$1,OR(TONGHOP!O924="ThiTN",TONGHOP!P924="LT",TONGHOP!P924="TN"),TONGHOP!J924=""),TONGHOP!H924,"")</f>
        <v/>
      </c>
      <c r="E924" t="str">
        <f>IF(AND(TONGHOP!N924=$B$1,OR(TONGHOP!O924="ThiTN",TONGHOP!P924="LT",TONGHOP!P924="TN"),TONGHOP!J924=""),TONGHOP!P924,"")</f>
        <v/>
      </c>
    </row>
    <row r="925" spans="1:5" hidden="1">
      <c r="A925" t="str">
        <f>IF(AND(TONGHOP!N925=$B$1,OR(TONGHOP!O925="ThiTN",TONGHOP!P925="LT",TONGHOP!P925="TN"),TONGHOP!J925=""),TONGHOP!B925,"")</f>
        <v/>
      </c>
      <c r="B925" t="str">
        <f>IF(AND(TONGHOP!N925=$B$1,OR(TONGHOP!O925="ThiTN",TONGHOP!P925="LT",TONGHOP!P925="TN"),TONGHOP!J925=""),TONGHOP!G925,"")</f>
        <v/>
      </c>
      <c r="C925" t="str">
        <f>IF(AND(TONGHOP!N925=$B$1,OR(TONGHOP!O925="ThiTN",TONGHOP!P925="LT",TONGHOP!P925="TN"),TONGHOP!J925=""),TONGHOP!E925,"")</f>
        <v/>
      </c>
      <c r="D925" t="str">
        <f>IF(AND(TONGHOP!N925=$B$1,OR(TONGHOP!O925="ThiTN",TONGHOP!P925="LT",TONGHOP!P925="TN"),TONGHOP!J925=""),TONGHOP!H925,"")</f>
        <v/>
      </c>
      <c r="E925" t="str">
        <f>IF(AND(TONGHOP!N925=$B$1,OR(TONGHOP!O925="ThiTN",TONGHOP!P925="LT",TONGHOP!P925="TN"),TONGHOP!J925=""),TONGHOP!P925,"")</f>
        <v/>
      </c>
    </row>
    <row r="926" spans="1:5" hidden="1">
      <c r="A926" t="str">
        <f>IF(AND(TONGHOP!N926=$B$1,OR(TONGHOP!O926="ThiTN",TONGHOP!P926="LT",TONGHOP!P926="TN"),TONGHOP!J926=""),TONGHOP!B926,"")</f>
        <v/>
      </c>
      <c r="B926" t="str">
        <f>IF(AND(TONGHOP!N926=$B$1,OR(TONGHOP!O926="ThiTN",TONGHOP!P926="LT",TONGHOP!P926="TN"),TONGHOP!J926=""),TONGHOP!G926,"")</f>
        <v/>
      </c>
      <c r="C926" t="str">
        <f>IF(AND(TONGHOP!N926=$B$1,OR(TONGHOP!O926="ThiTN",TONGHOP!P926="LT",TONGHOP!P926="TN"),TONGHOP!J926=""),TONGHOP!E926,"")</f>
        <v/>
      </c>
      <c r="D926" t="str">
        <f>IF(AND(TONGHOP!N926=$B$1,OR(TONGHOP!O926="ThiTN",TONGHOP!P926="LT",TONGHOP!P926="TN"),TONGHOP!J926=""),TONGHOP!H926,"")</f>
        <v/>
      </c>
      <c r="E926" t="str">
        <f>IF(AND(TONGHOP!N926=$B$1,OR(TONGHOP!O926="ThiTN",TONGHOP!P926="LT",TONGHOP!P926="TN"),TONGHOP!J926=""),TONGHOP!P926,"")</f>
        <v/>
      </c>
    </row>
    <row r="927" spans="1:5" hidden="1">
      <c r="A927" t="str">
        <f>IF(AND(TONGHOP!N927=$B$1,OR(TONGHOP!O927="ThiTN",TONGHOP!P927="LT",TONGHOP!P927="TN"),TONGHOP!J927=""),TONGHOP!B927,"")</f>
        <v/>
      </c>
      <c r="B927" t="str">
        <f>IF(AND(TONGHOP!N927=$B$1,OR(TONGHOP!O927="ThiTN",TONGHOP!P927="LT",TONGHOP!P927="TN"),TONGHOP!J927=""),TONGHOP!G927,"")</f>
        <v/>
      </c>
      <c r="C927" t="str">
        <f>IF(AND(TONGHOP!N927=$B$1,OR(TONGHOP!O927="ThiTN",TONGHOP!P927="LT",TONGHOP!P927="TN"),TONGHOP!J927=""),TONGHOP!E927,"")</f>
        <v/>
      </c>
      <c r="D927" t="str">
        <f>IF(AND(TONGHOP!N927=$B$1,OR(TONGHOP!O927="ThiTN",TONGHOP!P927="LT",TONGHOP!P927="TN"),TONGHOP!J927=""),TONGHOP!H927,"")</f>
        <v/>
      </c>
      <c r="E927" t="str">
        <f>IF(AND(TONGHOP!N927=$B$1,OR(TONGHOP!O927="ThiTN",TONGHOP!P927="LT",TONGHOP!P927="TN"),TONGHOP!J927=""),TONGHOP!P927,"")</f>
        <v/>
      </c>
    </row>
    <row r="928" spans="1:5" hidden="1">
      <c r="A928" t="str">
        <f>IF(AND(TONGHOP!N928=$B$1,OR(TONGHOP!O928="ThiTN",TONGHOP!P928="LT",TONGHOP!P928="TN"),TONGHOP!J928=""),TONGHOP!B928,"")</f>
        <v/>
      </c>
      <c r="B928" t="str">
        <f>IF(AND(TONGHOP!N928=$B$1,OR(TONGHOP!O928="ThiTN",TONGHOP!P928="LT",TONGHOP!P928="TN"),TONGHOP!J928=""),TONGHOP!G928,"")</f>
        <v/>
      </c>
      <c r="C928" t="str">
        <f>IF(AND(TONGHOP!N928=$B$1,OR(TONGHOP!O928="ThiTN",TONGHOP!P928="LT",TONGHOP!P928="TN"),TONGHOP!J928=""),TONGHOP!E928,"")</f>
        <v/>
      </c>
      <c r="D928" t="str">
        <f>IF(AND(TONGHOP!N928=$B$1,OR(TONGHOP!O928="ThiTN",TONGHOP!P928="LT",TONGHOP!P928="TN"),TONGHOP!J928=""),TONGHOP!H928,"")</f>
        <v/>
      </c>
      <c r="E928" t="str">
        <f>IF(AND(TONGHOP!N928=$B$1,OR(TONGHOP!O928="ThiTN",TONGHOP!P928="LT",TONGHOP!P928="TN"),TONGHOP!J928=""),TONGHOP!P928,"")</f>
        <v/>
      </c>
    </row>
    <row r="929" spans="1:5" hidden="1">
      <c r="A929" t="str">
        <f>IF(AND(TONGHOP!N929=$B$1,OR(TONGHOP!O929="ThiTN",TONGHOP!P929="LT",TONGHOP!P929="TN"),TONGHOP!J929=""),TONGHOP!B929,"")</f>
        <v/>
      </c>
      <c r="B929" t="str">
        <f>IF(AND(TONGHOP!N929=$B$1,OR(TONGHOP!O929="ThiTN",TONGHOP!P929="LT",TONGHOP!P929="TN"),TONGHOP!J929=""),TONGHOP!G929,"")</f>
        <v/>
      </c>
      <c r="C929" t="str">
        <f>IF(AND(TONGHOP!N929=$B$1,OR(TONGHOP!O929="ThiTN",TONGHOP!P929="LT",TONGHOP!P929="TN"),TONGHOP!J929=""),TONGHOP!E929,"")</f>
        <v/>
      </c>
      <c r="D929" t="str">
        <f>IF(AND(TONGHOP!N929=$B$1,OR(TONGHOP!O929="ThiTN",TONGHOP!P929="LT",TONGHOP!P929="TN"),TONGHOP!J929=""),TONGHOP!H929,"")</f>
        <v/>
      </c>
      <c r="E929" t="str">
        <f>IF(AND(TONGHOP!N929=$B$1,OR(TONGHOP!O929="ThiTN",TONGHOP!P929="LT",TONGHOP!P929="TN"),TONGHOP!J929=""),TONGHOP!P929,"")</f>
        <v/>
      </c>
    </row>
    <row r="930" spans="1:5" hidden="1">
      <c r="A930" t="str">
        <f>IF(AND(TONGHOP!N930=$B$1,OR(TONGHOP!O930="ThiTN",TONGHOP!P930="LT",TONGHOP!P930="TN"),TONGHOP!J930=""),TONGHOP!B930,"")</f>
        <v/>
      </c>
      <c r="B930" t="str">
        <f>IF(AND(TONGHOP!N930=$B$1,OR(TONGHOP!O930="ThiTN",TONGHOP!P930="LT",TONGHOP!P930="TN"),TONGHOP!J930=""),TONGHOP!G930,"")</f>
        <v/>
      </c>
      <c r="C930" t="str">
        <f>IF(AND(TONGHOP!N930=$B$1,OR(TONGHOP!O930="ThiTN",TONGHOP!P930="LT",TONGHOP!P930="TN"),TONGHOP!J930=""),TONGHOP!E930,"")</f>
        <v/>
      </c>
      <c r="D930" t="str">
        <f>IF(AND(TONGHOP!N930=$B$1,OR(TONGHOP!O930="ThiTN",TONGHOP!P930="LT",TONGHOP!P930="TN"),TONGHOP!J930=""),TONGHOP!H930,"")</f>
        <v/>
      </c>
      <c r="E930" t="str">
        <f>IF(AND(TONGHOP!N930=$B$1,OR(TONGHOP!O930="ThiTN",TONGHOP!P930="LT",TONGHOP!P930="TN"),TONGHOP!J930=""),TONGHOP!P930,"")</f>
        <v/>
      </c>
    </row>
    <row r="931" spans="1:5" hidden="1">
      <c r="A931" t="str">
        <f>IF(AND(TONGHOP!N931=$B$1,OR(TONGHOP!O931="ThiTN",TONGHOP!P931="LT",TONGHOP!P931="TN"),TONGHOP!J931=""),TONGHOP!B931,"")</f>
        <v/>
      </c>
      <c r="B931" t="str">
        <f>IF(AND(TONGHOP!N931=$B$1,OR(TONGHOP!O931="ThiTN",TONGHOP!P931="LT",TONGHOP!P931="TN"),TONGHOP!J931=""),TONGHOP!G931,"")</f>
        <v/>
      </c>
      <c r="C931" t="str">
        <f>IF(AND(TONGHOP!N931=$B$1,OR(TONGHOP!O931="ThiTN",TONGHOP!P931="LT",TONGHOP!P931="TN"),TONGHOP!J931=""),TONGHOP!E931,"")</f>
        <v/>
      </c>
      <c r="D931" t="str">
        <f>IF(AND(TONGHOP!N931=$B$1,OR(TONGHOP!O931="ThiTN",TONGHOP!P931="LT",TONGHOP!P931="TN"),TONGHOP!J931=""),TONGHOP!H931,"")</f>
        <v/>
      </c>
      <c r="E931" t="str">
        <f>IF(AND(TONGHOP!N931=$B$1,OR(TONGHOP!O931="ThiTN",TONGHOP!P931="LT",TONGHOP!P931="TN"),TONGHOP!J931=""),TONGHOP!P931,"")</f>
        <v/>
      </c>
    </row>
    <row r="932" spans="1:5" hidden="1">
      <c r="A932" t="str">
        <f>IF(AND(TONGHOP!N932=$B$1,OR(TONGHOP!O932="ThiTN",TONGHOP!P932="LT",TONGHOP!P932="TN"),TONGHOP!J932=""),TONGHOP!B932,"")</f>
        <v/>
      </c>
      <c r="B932" t="str">
        <f>IF(AND(TONGHOP!N932=$B$1,OR(TONGHOP!O932="ThiTN",TONGHOP!P932="LT",TONGHOP!P932="TN"),TONGHOP!J932=""),TONGHOP!G932,"")</f>
        <v/>
      </c>
      <c r="C932" t="str">
        <f>IF(AND(TONGHOP!N932=$B$1,OR(TONGHOP!O932="ThiTN",TONGHOP!P932="LT",TONGHOP!P932="TN"),TONGHOP!J932=""),TONGHOP!E932,"")</f>
        <v/>
      </c>
      <c r="D932" t="str">
        <f>IF(AND(TONGHOP!N932=$B$1,OR(TONGHOP!O932="ThiTN",TONGHOP!P932="LT",TONGHOP!P932="TN"),TONGHOP!J932=""),TONGHOP!H932,"")</f>
        <v/>
      </c>
      <c r="E932" t="str">
        <f>IF(AND(TONGHOP!N932=$B$1,OR(TONGHOP!O932="ThiTN",TONGHOP!P932="LT",TONGHOP!P932="TN"),TONGHOP!J932=""),TONGHOP!P932,"")</f>
        <v/>
      </c>
    </row>
    <row r="933" spans="1:5" hidden="1">
      <c r="A933" t="str">
        <f>IF(AND(TONGHOP!N933=$B$1,OR(TONGHOP!O933="ThiTN",TONGHOP!P933="LT",TONGHOP!P933="TN"),TONGHOP!J933=""),TONGHOP!B933,"")</f>
        <v/>
      </c>
      <c r="B933" t="str">
        <f>IF(AND(TONGHOP!N933=$B$1,OR(TONGHOP!O933="ThiTN",TONGHOP!P933="LT",TONGHOP!P933="TN"),TONGHOP!J933=""),TONGHOP!G933,"")</f>
        <v/>
      </c>
      <c r="C933" t="str">
        <f>IF(AND(TONGHOP!N933=$B$1,OR(TONGHOP!O933="ThiTN",TONGHOP!P933="LT",TONGHOP!P933="TN"),TONGHOP!J933=""),TONGHOP!E933,"")</f>
        <v/>
      </c>
      <c r="D933" t="str">
        <f>IF(AND(TONGHOP!N933=$B$1,OR(TONGHOP!O933="ThiTN",TONGHOP!P933="LT",TONGHOP!P933="TN"),TONGHOP!J933=""),TONGHOP!H933,"")</f>
        <v/>
      </c>
      <c r="E933" t="str">
        <f>IF(AND(TONGHOP!N933=$B$1,OR(TONGHOP!O933="ThiTN",TONGHOP!P933="LT",TONGHOP!P933="TN"),TONGHOP!J933=""),TONGHOP!P933,"")</f>
        <v/>
      </c>
    </row>
    <row r="934" spans="1:5" hidden="1">
      <c r="A934" t="str">
        <f>IF(AND(TONGHOP!N934=$B$1,OR(TONGHOP!O934="ThiTN",TONGHOP!P934="LT",TONGHOP!P934="TN"),TONGHOP!J934=""),TONGHOP!B934,"")</f>
        <v/>
      </c>
      <c r="B934" t="str">
        <f>IF(AND(TONGHOP!N934=$B$1,OR(TONGHOP!O934="ThiTN",TONGHOP!P934="LT",TONGHOP!P934="TN"),TONGHOP!J934=""),TONGHOP!G934,"")</f>
        <v/>
      </c>
      <c r="C934" t="str">
        <f>IF(AND(TONGHOP!N934=$B$1,OR(TONGHOP!O934="ThiTN",TONGHOP!P934="LT",TONGHOP!P934="TN"),TONGHOP!J934=""),TONGHOP!E934,"")</f>
        <v/>
      </c>
      <c r="D934" t="str">
        <f>IF(AND(TONGHOP!N934=$B$1,OR(TONGHOP!O934="ThiTN",TONGHOP!P934="LT",TONGHOP!P934="TN"),TONGHOP!J934=""),TONGHOP!H934,"")</f>
        <v/>
      </c>
      <c r="E934" t="str">
        <f>IF(AND(TONGHOP!N934=$B$1,OR(TONGHOP!O934="ThiTN",TONGHOP!P934="LT",TONGHOP!P934="TN"),TONGHOP!J934=""),TONGHOP!P934,"")</f>
        <v/>
      </c>
    </row>
    <row r="935" spans="1:5" hidden="1">
      <c r="A935" t="str">
        <f>IF(AND(TONGHOP!N935=$B$1,OR(TONGHOP!O935="ThiTN",TONGHOP!P935="LT",TONGHOP!P935="TN"),TONGHOP!J935=""),TONGHOP!B935,"")</f>
        <v/>
      </c>
      <c r="B935" t="str">
        <f>IF(AND(TONGHOP!N935=$B$1,OR(TONGHOP!O935="ThiTN",TONGHOP!P935="LT",TONGHOP!P935="TN"),TONGHOP!J935=""),TONGHOP!G935,"")</f>
        <v/>
      </c>
      <c r="C935" t="str">
        <f>IF(AND(TONGHOP!N935=$B$1,OR(TONGHOP!O935="ThiTN",TONGHOP!P935="LT",TONGHOP!P935="TN"),TONGHOP!J935=""),TONGHOP!E935,"")</f>
        <v/>
      </c>
      <c r="D935" t="str">
        <f>IF(AND(TONGHOP!N935=$B$1,OR(TONGHOP!O935="ThiTN",TONGHOP!P935="LT",TONGHOP!P935="TN"),TONGHOP!J935=""),TONGHOP!H935,"")</f>
        <v/>
      </c>
      <c r="E935" t="str">
        <f>IF(AND(TONGHOP!N935=$B$1,OR(TONGHOP!O935="ThiTN",TONGHOP!P935="LT",TONGHOP!P935="TN"),TONGHOP!J935=""),TONGHOP!P935,"")</f>
        <v/>
      </c>
    </row>
    <row r="936" spans="1:5" hidden="1">
      <c r="A936" t="str">
        <f>IF(AND(TONGHOP!N936=$B$1,OR(TONGHOP!O936="ThiTN",TONGHOP!P936="LT",TONGHOP!P936="TN"),TONGHOP!J936=""),TONGHOP!B936,"")</f>
        <v/>
      </c>
      <c r="B936" t="str">
        <f>IF(AND(TONGHOP!N936=$B$1,OR(TONGHOP!O936="ThiTN",TONGHOP!P936="LT",TONGHOP!P936="TN"),TONGHOP!J936=""),TONGHOP!G936,"")</f>
        <v/>
      </c>
      <c r="C936" t="str">
        <f>IF(AND(TONGHOP!N936=$B$1,OR(TONGHOP!O936="ThiTN",TONGHOP!P936="LT",TONGHOP!P936="TN"),TONGHOP!J936=""),TONGHOP!E936,"")</f>
        <v/>
      </c>
      <c r="D936" t="str">
        <f>IF(AND(TONGHOP!N936=$B$1,OR(TONGHOP!O936="ThiTN",TONGHOP!P936="LT",TONGHOP!P936="TN"),TONGHOP!J936=""),TONGHOP!H936,"")</f>
        <v/>
      </c>
      <c r="E936" t="str">
        <f>IF(AND(TONGHOP!N936=$B$1,OR(TONGHOP!O936="ThiTN",TONGHOP!P936="LT",TONGHOP!P936="TN"),TONGHOP!J936=""),TONGHOP!P936,"")</f>
        <v/>
      </c>
    </row>
    <row r="937" spans="1:5" hidden="1">
      <c r="A937" t="str">
        <f>IF(AND(TONGHOP!N937=$B$1,OR(TONGHOP!O937="ThiTN",TONGHOP!P937="LT",TONGHOP!P937="TN"),TONGHOP!J937=""),TONGHOP!B937,"")</f>
        <v/>
      </c>
      <c r="B937" t="str">
        <f>IF(AND(TONGHOP!N937=$B$1,OR(TONGHOP!O937="ThiTN",TONGHOP!P937="LT",TONGHOP!P937="TN"),TONGHOP!J937=""),TONGHOP!G937,"")</f>
        <v/>
      </c>
      <c r="C937" t="str">
        <f>IF(AND(TONGHOP!N937=$B$1,OR(TONGHOP!O937="ThiTN",TONGHOP!P937="LT",TONGHOP!P937="TN"),TONGHOP!J937=""),TONGHOP!E937,"")</f>
        <v/>
      </c>
      <c r="D937" t="str">
        <f>IF(AND(TONGHOP!N937=$B$1,OR(TONGHOP!O937="ThiTN",TONGHOP!P937="LT",TONGHOP!P937="TN"),TONGHOP!J937=""),TONGHOP!H937,"")</f>
        <v/>
      </c>
      <c r="E937" t="str">
        <f>IF(AND(TONGHOP!N937=$B$1,OR(TONGHOP!O937="ThiTN",TONGHOP!P937="LT",TONGHOP!P937="TN"),TONGHOP!J937=""),TONGHOP!P937,"")</f>
        <v/>
      </c>
    </row>
    <row r="938" spans="1:5" hidden="1">
      <c r="A938" t="str">
        <f>IF(AND(TONGHOP!N938=$B$1,OR(TONGHOP!O938="ThiTN",TONGHOP!P938="LT",TONGHOP!P938="TN"),TONGHOP!J938=""),TONGHOP!B938,"")</f>
        <v/>
      </c>
      <c r="B938" t="str">
        <f>IF(AND(TONGHOP!N938=$B$1,OR(TONGHOP!O938="ThiTN",TONGHOP!P938="LT",TONGHOP!P938="TN"),TONGHOP!J938=""),TONGHOP!G938,"")</f>
        <v/>
      </c>
      <c r="C938" t="str">
        <f>IF(AND(TONGHOP!N938=$B$1,OR(TONGHOP!O938="ThiTN",TONGHOP!P938="LT",TONGHOP!P938="TN"),TONGHOP!J938=""),TONGHOP!E938,"")</f>
        <v/>
      </c>
      <c r="D938" t="str">
        <f>IF(AND(TONGHOP!N938=$B$1,OR(TONGHOP!O938="ThiTN",TONGHOP!P938="LT",TONGHOP!P938="TN"),TONGHOP!J938=""),TONGHOP!H938,"")</f>
        <v/>
      </c>
      <c r="E938" t="str">
        <f>IF(AND(TONGHOP!N938=$B$1,OR(TONGHOP!O938="ThiTN",TONGHOP!P938="LT",TONGHOP!P938="TN"),TONGHOP!J938=""),TONGHOP!P938,"")</f>
        <v/>
      </c>
    </row>
    <row r="939" spans="1:5" hidden="1">
      <c r="A939" t="str">
        <f>IF(AND(TONGHOP!N939=$B$1,OR(TONGHOP!O939="ThiTN",TONGHOP!P939="LT",TONGHOP!P939="TN"),TONGHOP!J939=""),TONGHOP!B939,"")</f>
        <v/>
      </c>
      <c r="B939" t="str">
        <f>IF(AND(TONGHOP!N939=$B$1,OR(TONGHOP!O939="ThiTN",TONGHOP!P939="LT",TONGHOP!P939="TN"),TONGHOP!J939=""),TONGHOP!G939,"")</f>
        <v/>
      </c>
      <c r="C939" t="str">
        <f>IF(AND(TONGHOP!N939=$B$1,OR(TONGHOP!O939="ThiTN",TONGHOP!P939="LT",TONGHOP!P939="TN"),TONGHOP!J939=""),TONGHOP!E939,"")</f>
        <v/>
      </c>
      <c r="D939" t="str">
        <f>IF(AND(TONGHOP!N939=$B$1,OR(TONGHOP!O939="ThiTN",TONGHOP!P939="LT",TONGHOP!P939="TN"),TONGHOP!J939=""),TONGHOP!H939,"")</f>
        <v/>
      </c>
      <c r="E939" t="str">
        <f>IF(AND(TONGHOP!N939=$B$1,OR(TONGHOP!O939="ThiTN",TONGHOP!P939="LT",TONGHOP!P939="TN"),TONGHOP!J939=""),TONGHOP!P939,"")</f>
        <v/>
      </c>
    </row>
    <row r="940" spans="1:5" hidden="1">
      <c r="A940" t="str">
        <f>IF(AND(TONGHOP!N940=$B$1,OR(TONGHOP!O940="ThiTN",TONGHOP!P940="LT",TONGHOP!P940="TN"),TONGHOP!J940=""),TONGHOP!B940,"")</f>
        <v/>
      </c>
      <c r="B940" t="str">
        <f>IF(AND(TONGHOP!N940=$B$1,OR(TONGHOP!O940="ThiTN",TONGHOP!P940="LT",TONGHOP!P940="TN"),TONGHOP!J940=""),TONGHOP!G940,"")</f>
        <v/>
      </c>
      <c r="C940" t="str">
        <f>IF(AND(TONGHOP!N940=$B$1,OR(TONGHOP!O940="ThiTN",TONGHOP!P940="LT",TONGHOP!P940="TN"),TONGHOP!J940=""),TONGHOP!E940,"")</f>
        <v/>
      </c>
      <c r="D940" t="str">
        <f>IF(AND(TONGHOP!N940=$B$1,OR(TONGHOP!O940="ThiTN",TONGHOP!P940="LT",TONGHOP!P940="TN"),TONGHOP!J940=""),TONGHOP!H940,"")</f>
        <v/>
      </c>
      <c r="E940" t="str">
        <f>IF(AND(TONGHOP!N940=$B$1,OR(TONGHOP!O940="ThiTN",TONGHOP!P940="LT",TONGHOP!P940="TN"),TONGHOP!J940=""),TONGHOP!P940,"")</f>
        <v/>
      </c>
    </row>
    <row r="941" spans="1:5" hidden="1">
      <c r="A941" t="str">
        <f>IF(AND(TONGHOP!N941=$B$1,OR(TONGHOP!O941="ThiTN",TONGHOP!P941="LT",TONGHOP!P941="TN"),TONGHOP!J941=""),TONGHOP!B941,"")</f>
        <v/>
      </c>
      <c r="B941" t="str">
        <f>IF(AND(TONGHOP!N941=$B$1,OR(TONGHOP!O941="ThiTN",TONGHOP!P941="LT",TONGHOP!P941="TN"),TONGHOP!J941=""),TONGHOP!G941,"")</f>
        <v/>
      </c>
      <c r="C941" t="str">
        <f>IF(AND(TONGHOP!N941=$B$1,OR(TONGHOP!O941="ThiTN",TONGHOP!P941="LT",TONGHOP!P941="TN"),TONGHOP!J941=""),TONGHOP!E941,"")</f>
        <v/>
      </c>
      <c r="D941" t="str">
        <f>IF(AND(TONGHOP!N941=$B$1,OR(TONGHOP!O941="ThiTN",TONGHOP!P941="LT",TONGHOP!P941="TN"),TONGHOP!J941=""),TONGHOP!H941,"")</f>
        <v/>
      </c>
      <c r="E941" t="str">
        <f>IF(AND(TONGHOP!N941=$B$1,OR(TONGHOP!O941="ThiTN",TONGHOP!P941="LT",TONGHOP!P941="TN"),TONGHOP!J941=""),TONGHOP!P941,"")</f>
        <v/>
      </c>
    </row>
    <row r="942" spans="1:5" hidden="1">
      <c r="A942" t="str">
        <f>IF(AND(TONGHOP!N942=$B$1,OR(TONGHOP!O942="ThiTN",TONGHOP!P942="LT",TONGHOP!P942="TN"),TONGHOP!J942=""),TONGHOP!B942,"")</f>
        <v/>
      </c>
      <c r="B942" t="str">
        <f>IF(AND(TONGHOP!N942=$B$1,OR(TONGHOP!O942="ThiTN",TONGHOP!P942="LT",TONGHOP!P942="TN"),TONGHOP!J942=""),TONGHOP!G942,"")</f>
        <v/>
      </c>
      <c r="C942" t="str">
        <f>IF(AND(TONGHOP!N942=$B$1,OR(TONGHOP!O942="ThiTN",TONGHOP!P942="LT",TONGHOP!P942="TN"),TONGHOP!J942=""),TONGHOP!E942,"")</f>
        <v/>
      </c>
      <c r="D942" t="str">
        <f>IF(AND(TONGHOP!N942=$B$1,OR(TONGHOP!O942="ThiTN",TONGHOP!P942="LT",TONGHOP!P942="TN"),TONGHOP!J942=""),TONGHOP!H942,"")</f>
        <v/>
      </c>
      <c r="E942" t="str">
        <f>IF(AND(TONGHOP!N942=$B$1,OR(TONGHOP!O942="ThiTN",TONGHOP!P942="LT",TONGHOP!P942="TN"),TONGHOP!J942=""),TONGHOP!P942,"")</f>
        <v/>
      </c>
    </row>
    <row r="943" spans="1:5" hidden="1">
      <c r="A943" t="str">
        <f>IF(AND(TONGHOP!N943=$B$1,OR(TONGHOP!O943="ThiTN",TONGHOP!P943="LT",TONGHOP!P943="TN"),TONGHOP!J943=""),TONGHOP!B943,"")</f>
        <v/>
      </c>
      <c r="B943" t="str">
        <f>IF(AND(TONGHOP!N943=$B$1,OR(TONGHOP!O943="ThiTN",TONGHOP!P943="LT",TONGHOP!P943="TN"),TONGHOP!J943=""),TONGHOP!G943,"")</f>
        <v/>
      </c>
      <c r="C943" t="str">
        <f>IF(AND(TONGHOP!N943=$B$1,OR(TONGHOP!O943="ThiTN",TONGHOP!P943="LT",TONGHOP!P943="TN"),TONGHOP!J943=""),TONGHOP!E943,"")</f>
        <v/>
      </c>
      <c r="D943" t="str">
        <f>IF(AND(TONGHOP!N943=$B$1,OR(TONGHOP!O943="ThiTN",TONGHOP!P943="LT",TONGHOP!P943="TN"),TONGHOP!J943=""),TONGHOP!H943,"")</f>
        <v/>
      </c>
      <c r="E943" t="str">
        <f>IF(AND(TONGHOP!N943=$B$1,OR(TONGHOP!O943="ThiTN",TONGHOP!P943="LT",TONGHOP!P943="TN"),TONGHOP!J943=""),TONGHOP!P943,"")</f>
        <v/>
      </c>
    </row>
    <row r="944" spans="1:5" hidden="1">
      <c r="A944" t="str">
        <f>IF(AND(TONGHOP!N944=$B$1,OR(TONGHOP!O944="ThiTN",TONGHOP!P944="LT",TONGHOP!P944="TN"),TONGHOP!J944=""),TONGHOP!B944,"")</f>
        <v/>
      </c>
      <c r="B944" t="str">
        <f>IF(AND(TONGHOP!N944=$B$1,OR(TONGHOP!O944="ThiTN",TONGHOP!P944="LT",TONGHOP!P944="TN"),TONGHOP!J944=""),TONGHOP!G944,"")</f>
        <v/>
      </c>
      <c r="C944" t="str">
        <f>IF(AND(TONGHOP!N944=$B$1,OR(TONGHOP!O944="ThiTN",TONGHOP!P944="LT",TONGHOP!P944="TN"),TONGHOP!J944=""),TONGHOP!E944,"")</f>
        <v/>
      </c>
      <c r="D944" t="str">
        <f>IF(AND(TONGHOP!N944=$B$1,OR(TONGHOP!O944="ThiTN",TONGHOP!P944="LT",TONGHOP!P944="TN"),TONGHOP!J944=""),TONGHOP!H944,"")</f>
        <v/>
      </c>
      <c r="E944" t="str">
        <f>IF(AND(TONGHOP!N944=$B$1,OR(TONGHOP!O944="ThiTN",TONGHOP!P944="LT",TONGHOP!P944="TN"),TONGHOP!J944=""),TONGHOP!P944,"")</f>
        <v/>
      </c>
    </row>
    <row r="945" spans="1:5" hidden="1">
      <c r="A945" t="str">
        <f>IF(AND(TONGHOP!N945=$B$1,OR(TONGHOP!O945="ThiTN",TONGHOP!P945="LT",TONGHOP!P945="TN"),TONGHOP!J945=""),TONGHOP!B945,"")</f>
        <v/>
      </c>
      <c r="B945" t="str">
        <f>IF(AND(TONGHOP!N945=$B$1,OR(TONGHOP!O945="ThiTN",TONGHOP!P945="LT",TONGHOP!P945="TN"),TONGHOP!J945=""),TONGHOP!G945,"")</f>
        <v/>
      </c>
      <c r="C945" t="str">
        <f>IF(AND(TONGHOP!N945=$B$1,OR(TONGHOP!O945="ThiTN",TONGHOP!P945="LT",TONGHOP!P945="TN"),TONGHOP!J945=""),TONGHOP!E945,"")</f>
        <v/>
      </c>
      <c r="D945" t="str">
        <f>IF(AND(TONGHOP!N945=$B$1,OR(TONGHOP!O945="ThiTN",TONGHOP!P945="LT",TONGHOP!P945="TN"),TONGHOP!J945=""),TONGHOP!H945,"")</f>
        <v/>
      </c>
      <c r="E945" t="str">
        <f>IF(AND(TONGHOP!N945=$B$1,OR(TONGHOP!O945="ThiTN",TONGHOP!P945="LT",TONGHOP!P945="TN"),TONGHOP!J945=""),TONGHOP!P945,"")</f>
        <v/>
      </c>
    </row>
    <row r="946" spans="1:5" hidden="1">
      <c r="A946" t="str">
        <f>IF(AND(TONGHOP!N946=$B$1,OR(TONGHOP!O946="ThiTN",TONGHOP!P946="LT",TONGHOP!P946="TN"),TONGHOP!J946=""),TONGHOP!B946,"")</f>
        <v/>
      </c>
      <c r="B946" t="str">
        <f>IF(AND(TONGHOP!N946=$B$1,OR(TONGHOP!O946="ThiTN",TONGHOP!P946="LT",TONGHOP!P946="TN"),TONGHOP!J946=""),TONGHOP!G946,"")</f>
        <v/>
      </c>
      <c r="C946" t="str">
        <f>IF(AND(TONGHOP!N946=$B$1,OR(TONGHOP!O946="ThiTN",TONGHOP!P946="LT",TONGHOP!P946="TN"),TONGHOP!J946=""),TONGHOP!E946,"")</f>
        <v/>
      </c>
      <c r="D946" t="str">
        <f>IF(AND(TONGHOP!N946=$B$1,OR(TONGHOP!O946="ThiTN",TONGHOP!P946="LT",TONGHOP!P946="TN"),TONGHOP!J946=""),TONGHOP!H946,"")</f>
        <v/>
      </c>
      <c r="E946" t="str">
        <f>IF(AND(TONGHOP!N946=$B$1,OR(TONGHOP!O946="ThiTN",TONGHOP!P946="LT",TONGHOP!P946="TN"),TONGHOP!J946=""),TONGHOP!P946,"")</f>
        <v/>
      </c>
    </row>
    <row r="947" spans="1:5" hidden="1">
      <c r="A947" t="str">
        <f>IF(AND(TONGHOP!N947=$B$1,OR(TONGHOP!O947="ThiTN",TONGHOP!P947="LT",TONGHOP!P947="TN"),TONGHOP!J947=""),TONGHOP!B947,"")</f>
        <v/>
      </c>
      <c r="B947" t="str">
        <f>IF(AND(TONGHOP!N947=$B$1,OR(TONGHOP!O947="ThiTN",TONGHOP!P947="LT",TONGHOP!P947="TN"),TONGHOP!J947=""),TONGHOP!G947,"")</f>
        <v/>
      </c>
      <c r="C947" t="str">
        <f>IF(AND(TONGHOP!N947=$B$1,OR(TONGHOP!O947="ThiTN",TONGHOP!P947="LT",TONGHOP!P947="TN"),TONGHOP!J947=""),TONGHOP!E947,"")</f>
        <v/>
      </c>
      <c r="D947" t="str">
        <f>IF(AND(TONGHOP!N947=$B$1,OR(TONGHOP!O947="ThiTN",TONGHOP!P947="LT",TONGHOP!P947="TN"),TONGHOP!J947=""),TONGHOP!H947,"")</f>
        <v/>
      </c>
      <c r="E947" t="str">
        <f>IF(AND(TONGHOP!N947=$B$1,OR(TONGHOP!O947="ThiTN",TONGHOP!P947="LT",TONGHOP!P947="TN"),TONGHOP!J947=""),TONGHOP!P947,"")</f>
        <v/>
      </c>
    </row>
    <row r="948" spans="1:5" hidden="1">
      <c r="A948" t="str">
        <f>IF(AND(TONGHOP!N948=$B$1,OR(TONGHOP!O948="ThiTN",TONGHOP!P948="LT",TONGHOP!P948="TN"),TONGHOP!J948=""),TONGHOP!B948,"")</f>
        <v/>
      </c>
      <c r="B948" t="str">
        <f>IF(AND(TONGHOP!N948=$B$1,OR(TONGHOP!O948="ThiTN",TONGHOP!P948="LT",TONGHOP!P948="TN"),TONGHOP!J948=""),TONGHOP!G948,"")</f>
        <v/>
      </c>
      <c r="C948" t="str">
        <f>IF(AND(TONGHOP!N948=$B$1,OR(TONGHOP!O948="ThiTN",TONGHOP!P948="LT",TONGHOP!P948="TN"),TONGHOP!J948=""),TONGHOP!E948,"")</f>
        <v/>
      </c>
      <c r="D948" t="str">
        <f>IF(AND(TONGHOP!N948=$B$1,OR(TONGHOP!O948="ThiTN",TONGHOP!P948="LT",TONGHOP!P948="TN"),TONGHOP!J948=""),TONGHOP!H948,"")</f>
        <v/>
      </c>
      <c r="E948" t="str">
        <f>IF(AND(TONGHOP!N948=$B$1,OR(TONGHOP!O948="ThiTN",TONGHOP!P948="LT",TONGHOP!P948="TN"),TONGHOP!J948=""),TONGHOP!P948,"")</f>
        <v/>
      </c>
    </row>
    <row r="949" spans="1:5" hidden="1">
      <c r="A949" t="str">
        <f>IF(AND(TONGHOP!N949=$B$1,OR(TONGHOP!O949="ThiTN",TONGHOP!P949="LT",TONGHOP!P949="TN"),TONGHOP!J949=""),TONGHOP!B949,"")</f>
        <v/>
      </c>
      <c r="B949" t="str">
        <f>IF(AND(TONGHOP!N949=$B$1,OR(TONGHOP!O949="ThiTN",TONGHOP!P949="LT",TONGHOP!P949="TN"),TONGHOP!J949=""),TONGHOP!G949,"")</f>
        <v/>
      </c>
      <c r="C949" t="str">
        <f>IF(AND(TONGHOP!N949=$B$1,OR(TONGHOP!O949="ThiTN",TONGHOP!P949="LT",TONGHOP!P949="TN"),TONGHOP!J949=""),TONGHOP!E949,"")</f>
        <v/>
      </c>
      <c r="D949" t="str">
        <f>IF(AND(TONGHOP!N949=$B$1,OR(TONGHOP!O949="ThiTN",TONGHOP!P949="LT",TONGHOP!P949="TN"),TONGHOP!J949=""),TONGHOP!H949,"")</f>
        <v/>
      </c>
      <c r="E949" t="str">
        <f>IF(AND(TONGHOP!N949=$B$1,OR(TONGHOP!O949="ThiTN",TONGHOP!P949="LT",TONGHOP!P949="TN"),TONGHOP!J949=""),TONGHOP!P949,"")</f>
        <v/>
      </c>
    </row>
    <row r="950" spans="1:5" hidden="1">
      <c r="A950" t="str">
        <f>IF(AND(TONGHOP!N950=$B$1,OR(TONGHOP!O950="ThiTN",TONGHOP!P950="LT",TONGHOP!P950="TN"),TONGHOP!J950=""),TONGHOP!B950,"")</f>
        <v/>
      </c>
      <c r="B950" t="str">
        <f>IF(AND(TONGHOP!N950=$B$1,OR(TONGHOP!O950="ThiTN",TONGHOP!P950="LT",TONGHOP!P950="TN"),TONGHOP!J950=""),TONGHOP!G950,"")</f>
        <v/>
      </c>
      <c r="C950" t="str">
        <f>IF(AND(TONGHOP!N950=$B$1,OR(TONGHOP!O950="ThiTN",TONGHOP!P950="LT",TONGHOP!P950="TN"),TONGHOP!J950=""),TONGHOP!E950,"")</f>
        <v/>
      </c>
      <c r="D950" t="str">
        <f>IF(AND(TONGHOP!N950=$B$1,OR(TONGHOP!O950="ThiTN",TONGHOP!P950="LT",TONGHOP!P950="TN"),TONGHOP!J950=""),TONGHOP!H950,"")</f>
        <v/>
      </c>
      <c r="E950" t="str">
        <f>IF(AND(TONGHOP!N950=$B$1,OR(TONGHOP!O950="ThiTN",TONGHOP!P950="LT",TONGHOP!P950="TN"),TONGHOP!J950=""),TONGHOP!P950,"")</f>
        <v/>
      </c>
    </row>
    <row r="951" spans="1:5" hidden="1">
      <c r="A951" t="str">
        <f>IF(AND(TONGHOP!N951=$B$1,OR(TONGHOP!O951="ThiTN",TONGHOP!P951="LT",TONGHOP!P951="TN"),TONGHOP!J951=""),TONGHOP!B951,"")</f>
        <v/>
      </c>
      <c r="B951" t="str">
        <f>IF(AND(TONGHOP!N951=$B$1,OR(TONGHOP!O951="ThiTN",TONGHOP!P951="LT",TONGHOP!P951="TN"),TONGHOP!J951=""),TONGHOP!G951,"")</f>
        <v/>
      </c>
      <c r="C951" t="str">
        <f>IF(AND(TONGHOP!N951=$B$1,OR(TONGHOP!O951="ThiTN",TONGHOP!P951="LT",TONGHOP!P951="TN"),TONGHOP!J951=""),TONGHOP!E951,"")</f>
        <v/>
      </c>
      <c r="D951" t="str">
        <f>IF(AND(TONGHOP!N951=$B$1,OR(TONGHOP!O951="ThiTN",TONGHOP!P951="LT",TONGHOP!P951="TN"),TONGHOP!J951=""),TONGHOP!H951,"")</f>
        <v/>
      </c>
      <c r="E951" t="str">
        <f>IF(AND(TONGHOP!N951=$B$1,OR(TONGHOP!O951="ThiTN",TONGHOP!P951="LT",TONGHOP!P951="TN"),TONGHOP!J951=""),TONGHOP!P951,"")</f>
        <v/>
      </c>
    </row>
    <row r="952" spans="1:5" hidden="1">
      <c r="A952" t="str">
        <f>IF(AND(TONGHOP!N952=$B$1,OR(TONGHOP!O952="ThiTN",TONGHOP!P952="LT",TONGHOP!P952="TN"),TONGHOP!J952=""),TONGHOP!B952,"")</f>
        <v/>
      </c>
      <c r="B952" t="str">
        <f>IF(AND(TONGHOP!N952=$B$1,OR(TONGHOP!O952="ThiTN",TONGHOP!P952="LT",TONGHOP!P952="TN"),TONGHOP!J952=""),TONGHOP!G952,"")</f>
        <v/>
      </c>
      <c r="C952" t="str">
        <f>IF(AND(TONGHOP!N952=$B$1,OR(TONGHOP!O952="ThiTN",TONGHOP!P952="LT",TONGHOP!P952="TN"),TONGHOP!J952=""),TONGHOP!E952,"")</f>
        <v/>
      </c>
      <c r="D952" t="str">
        <f>IF(AND(TONGHOP!N952=$B$1,OR(TONGHOP!O952="ThiTN",TONGHOP!P952="LT",TONGHOP!P952="TN"),TONGHOP!J952=""),TONGHOP!H952,"")</f>
        <v/>
      </c>
      <c r="E952" t="str">
        <f>IF(AND(TONGHOP!N952=$B$1,OR(TONGHOP!O952="ThiTN",TONGHOP!P952="LT",TONGHOP!P952="TN"),TONGHOP!J952=""),TONGHOP!P952,"")</f>
        <v/>
      </c>
    </row>
    <row r="953" spans="1:5" hidden="1">
      <c r="A953" t="str">
        <f>IF(AND(TONGHOP!N953=$B$1,OR(TONGHOP!O953="ThiTN",TONGHOP!P953="LT",TONGHOP!P953="TN"),TONGHOP!J953=""),TONGHOP!B953,"")</f>
        <v/>
      </c>
      <c r="B953" t="str">
        <f>IF(AND(TONGHOP!N953=$B$1,OR(TONGHOP!O953="ThiTN",TONGHOP!P953="LT",TONGHOP!P953="TN"),TONGHOP!J953=""),TONGHOP!G953,"")</f>
        <v/>
      </c>
      <c r="C953" t="str">
        <f>IF(AND(TONGHOP!N953=$B$1,OR(TONGHOP!O953="ThiTN",TONGHOP!P953="LT",TONGHOP!P953="TN"),TONGHOP!J953=""),TONGHOP!E953,"")</f>
        <v/>
      </c>
      <c r="D953" t="str">
        <f>IF(AND(TONGHOP!N953=$B$1,OR(TONGHOP!O953="ThiTN",TONGHOP!P953="LT",TONGHOP!P953="TN"),TONGHOP!J953=""),TONGHOP!H953,"")</f>
        <v/>
      </c>
      <c r="E953" t="str">
        <f>IF(AND(TONGHOP!N953=$B$1,OR(TONGHOP!O953="ThiTN",TONGHOP!P953="LT",TONGHOP!P953="TN"),TONGHOP!J953=""),TONGHOP!P953,"")</f>
        <v/>
      </c>
    </row>
    <row r="954" spans="1:5" hidden="1">
      <c r="A954" t="str">
        <f>IF(AND(TONGHOP!N954=$B$1,OR(TONGHOP!O954="ThiTN",TONGHOP!P954="LT",TONGHOP!P954="TN"),TONGHOP!J954=""),TONGHOP!B954,"")</f>
        <v/>
      </c>
      <c r="B954" t="str">
        <f>IF(AND(TONGHOP!N954=$B$1,OR(TONGHOP!O954="ThiTN",TONGHOP!P954="LT",TONGHOP!P954="TN"),TONGHOP!J954=""),TONGHOP!G954,"")</f>
        <v/>
      </c>
      <c r="C954" t="str">
        <f>IF(AND(TONGHOP!N954=$B$1,OR(TONGHOP!O954="ThiTN",TONGHOP!P954="LT",TONGHOP!P954="TN"),TONGHOP!J954=""),TONGHOP!E954,"")</f>
        <v/>
      </c>
      <c r="D954" t="str">
        <f>IF(AND(TONGHOP!N954=$B$1,OR(TONGHOP!O954="ThiTN",TONGHOP!P954="LT",TONGHOP!P954="TN"),TONGHOP!J954=""),TONGHOP!H954,"")</f>
        <v/>
      </c>
      <c r="E954" t="str">
        <f>IF(AND(TONGHOP!N954=$B$1,OR(TONGHOP!O954="ThiTN",TONGHOP!P954="LT",TONGHOP!P954="TN"),TONGHOP!J954=""),TONGHOP!P954,"")</f>
        <v/>
      </c>
    </row>
    <row r="955" spans="1:5" hidden="1">
      <c r="A955" t="str">
        <f>IF(AND(TONGHOP!N955=$B$1,OR(TONGHOP!O955="ThiTN",TONGHOP!P955="LT",TONGHOP!P955="TN"),TONGHOP!J955=""),TONGHOP!B955,"")</f>
        <v/>
      </c>
      <c r="B955" t="str">
        <f>IF(AND(TONGHOP!N955=$B$1,OR(TONGHOP!O955="ThiTN",TONGHOP!P955="LT",TONGHOP!P955="TN"),TONGHOP!J955=""),TONGHOP!G955,"")</f>
        <v/>
      </c>
      <c r="C955" t="str">
        <f>IF(AND(TONGHOP!N955=$B$1,OR(TONGHOP!O955="ThiTN",TONGHOP!P955="LT",TONGHOP!P955="TN"),TONGHOP!J955=""),TONGHOP!E955,"")</f>
        <v/>
      </c>
      <c r="D955" t="str">
        <f>IF(AND(TONGHOP!N955=$B$1,OR(TONGHOP!O955="ThiTN",TONGHOP!P955="LT",TONGHOP!P955="TN"),TONGHOP!J955=""),TONGHOP!H955,"")</f>
        <v/>
      </c>
      <c r="E955" t="str">
        <f>IF(AND(TONGHOP!N955=$B$1,OR(TONGHOP!O955="ThiTN",TONGHOP!P955="LT",TONGHOP!P955="TN"),TONGHOP!J955=""),TONGHOP!P955,"")</f>
        <v/>
      </c>
    </row>
    <row r="956" spans="1:5" hidden="1">
      <c r="A956" t="str">
        <f>IF(AND(TONGHOP!N956=$B$1,OR(TONGHOP!O956="ThiTN",TONGHOP!P956="LT",TONGHOP!P956="TN"),TONGHOP!J956=""),TONGHOP!B956,"")</f>
        <v/>
      </c>
      <c r="B956" t="str">
        <f>IF(AND(TONGHOP!N956=$B$1,OR(TONGHOP!O956="ThiTN",TONGHOP!P956="LT",TONGHOP!P956="TN"),TONGHOP!J956=""),TONGHOP!G956,"")</f>
        <v/>
      </c>
      <c r="C956" t="str">
        <f>IF(AND(TONGHOP!N956=$B$1,OR(TONGHOP!O956="ThiTN",TONGHOP!P956="LT",TONGHOP!P956="TN"),TONGHOP!J956=""),TONGHOP!E956,"")</f>
        <v/>
      </c>
      <c r="D956" t="str">
        <f>IF(AND(TONGHOP!N956=$B$1,OR(TONGHOP!O956="ThiTN",TONGHOP!P956="LT",TONGHOP!P956="TN"),TONGHOP!J956=""),TONGHOP!H956,"")</f>
        <v/>
      </c>
      <c r="E956" t="str">
        <f>IF(AND(TONGHOP!N956=$B$1,OR(TONGHOP!O956="ThiTN",TONGHOP!P956="LT",TONGHOP!P956="TN"),TONGHOP!J956=""),TONGHOP!P956,"")</f>
        <v/>
      </c>
    </row>
    <row r="957" spans="1:5" hidden="1">
      <c r="A957" t="str">
        <f>IF(AND(TONGHOP!N957=$B$1,OR(TONGHOP!O957="ThiTN",TONGHOP!P957="LT",TONGHOP!P957="TN"),TONGHOP!J957=""),TONGHOP!B957,"")</f>
        <v/>
      </c>
      <c r="B957" t="str">
        <f>IF(AND(TONGHOP!N957=$B$1,OR(TONGHOP!O957="ThiTN",TONGHOP!P957="LT",TONGHOP!P957="TN"),TONGHOP!J957=""),TONGHOP!G957,"")</f>
        <v/>
      </c>
      <c r="C957" t="str">
        <f>IF(AND(TONGHOP!N957=$B$1,OR(TONGHOP!O957="ThiTN",TONGHOP!P957="LT",TONGHOP!P957="TN"),TONGHOP!J957=""),TONGHOP!E957,"")</f>
        <v/>
      </c>
      <c r="D957" t="str">
        <f>IF(AND(TONGHOP!N957=$B$1,OR(TONGHOP!O957="ThiTN",TONGHOP!P957="LT",TONGHOP!P957="TN"),TONGHOP!J957=""),TONGHOP!H957,"")</f>
        <v/>
      </c>
      <c r="E957" t="str">
        <f>IF(AND(TONGHOP!N957=$B$1,OR(TONGHOP!O957="ThiTN",TONGHOP!P957="LT",TONGHOP!P957="TN"),TONGHOP!J957=""),TONGHOP!P957,"")</f>
        <v/>
      </c>
    </row>
    <row r="958" spans="1:5" hidden="1">
      <c r="A958" t="str">
        <f>IF(AND(TONGHOP!N958=$B$1,OR(TONGHOP!O958="ThiTN",TONGHOP!P958="LT",TONGHOP!P958="TN"),TONGHOP!J958=""),TONGHOP!B958,"")</f>
        <v/>
      </c>
      <c r="B958" t="str">
        <f>IF(AND(TONGHOP!N958=$B$1,OR(TONGHOP!O958="ThiTN",TONGHOP!P958="LT",TONGHOP!P958="TN"),TONGHOP!J958=""),TONGHOP!G958,"")</f>
        <v/>
      </c>
      <c r="C958" t="str">
        <f>IF(AND(TONGHOP!N958=$B$1,OR(TONGHOP!O958="ThiTN",TONGHOP!P958="LT",TONGHOP!P958="TN"),TONGHOP!J958=""),TONGHOP!E958,"")</f>
        <v/>
      </c>
      <c r="D958" t="str">
        <f>IF(AND(TONGHOP!N958=$B$1,OR(TONGHOP!O958="ThiTN",TONGHOP!P958="LT",TONGHOP!P958="TN"),TONGHOP!J958=""),TONGHOP!H958,"")</f>
        <v/>
      </c>
      <c r="E958" t="str">
        <f>IF(AND(TONGHOP!N958=$B$1,OR(TONGHOP!O958="ThiTN",TONGHOP!P958="LT",TONGHOP!P958="TN"),TONGHOP!J958=""),TONGHOP!P958,"")</f>
        <v/>
      </c>
    </row>
    <row r="959" spans="1:5" hidden="1">
      <c r="A959" t="str">
        <f>IF(AND(TONGHOP!N959=$B$1,OR(TONGHOP!O959="ThiTN",TONGHOP!P959="LT",TONGHOP!P959="TN"),TONGHOP!J959=""),TONGHOP!B959,"")</f>
        <v/>
      </c>
      <c r="B959" t="str">
        <f>IF(AND(TONGHOP!N959=$B$1,OR(TONGHOP!O959="ThiTN",TONGHOP!P959="LT",TONGHOP!P959="TN"),TONGHOP!J959=""),TONGHOP!G959,"")</f>
        <v/>
      </c>
      <c r="C959" t="str">
        <f>IF(AND(TONGHOP!N959=$B$1,OR(TONGHOP!O959="ThiTN",TONGHOP!P959="LT",TONGHOP!P959="TN"),TONGHOP!J959=""),TONGHOP!E959,"")</f>
        <v/>
      </c>
      <c r="D959" t="str">
        <f>IF(AND(TONGHOP!N959=$B$1,OR(TONGHOP!O959="ThiTN",TONGHOP!P959="LT",TONGHOP!P959="TN"),TONGHOP!J959=""),TONGHOP!H959,"")</f>
        <v/>
      </c>
      <c r="E959" t="str">
        <f>IF(AND(TONGHOP!N959=$B$1,OR(TONGHOP!O959="ThiTN",TONGHOP!P959="LT",TONGHOP!P959="TN"),TONGHOP!J959=""),TONGHOP!P959,"")</f>
        <v/>
      </c>
    </row>
    <row r="960" spans="1:5" hidden="1">
      <c r="A960" t="str">
        <f>IF(AND(TONGHOP!N960=$B$1,OR(TONGHOP!O960="ThiTN",TONGHOP!P960="LT",TONGHOP!P960="TN"),TONGHOP!J960=""),TONGHOP!B960,"")</f>
        <v/>
      </c>
      <c r="B960" t="str">
        <f>IF(AND(TONGHOP!N960=$B$1,OR(TONGHOP!O960="ThiTN",TONGHOP!P960="LT",TONGHOP!P960="TN"),TONGHOP!J960=""),TONGHOP!G960,"")</f>
        <v/>
      </c>
      <c r="C960" t="str">
        <f>IF(AND(TONGHOP!N960=$B$1,OR(TONGHOP!O960="ThiTN",TONGHOP!P960="LT",TONGHOP!P960="TN"),TONGHOP!J960=""),TONGHOP!E960,"")</f>
        <v/>
      </c>
      <c r="D960" t="str">
        <f>IF(AND(TONGHOP!N960=$B$1,OR(TONGHOP!O960="ThiTN",TONGHOP!P960="LT",TONGHOP!P960="TN"),TONGHOP!J960=""),TONGHOP!H960,"")</f>
        <v/>
      </c>
      <c r="E960" t="str">
        <f>IF(AND(TONGHOP!N960=$B$1,OR(TONGHOP!O960="ThiTN",TONGHOP!P960="LT",TONGHOP!P960="TN"),TONGHOP!J960=""),TONGHOP!P960,"")</f>
        <v/>
      </c>
    </row>
    <row r="961" spans="1:5" hidden="1">
      <c r="A961" t="str">
        <f>IF(AND(TONGHOP!N961=$B$1,OR(TONGHOP!O961="ThiTN",TONGHOP!P961="LT",TONGHOP!P961="TN"),TONGHOP!J961=""),TONGHOP!B961,"")</f>
        <v/>
      </c>
      <c r="B961" t="str">
        <f>IF(AND(TONGHOP!N961=$B$1,OR(TONGHOP!O961="ThiTN",TONGHOP!P961="LT",TONGHOP!P961="TN"),TONGHOP!J961=""),TONGHOP!G961,"")</f>
        <v/>
      </c>
      <c r="C961" t="str">
        <f>IF(AND(TONGHOP!N961=$B$1,OR(TONGHOP!O961="ThiTN",TONGHOP!P961="LT",TONGHOP!P961="TN"),TONGHOP!J961=""),TONGHOP!E961,"")</f>
        <v/>
      </c>
      <c r="D961" t="str">
        <f>IF(AND(TONGHOP!N961=$B$1,OR(TONGHOP!O961="ThiTN",TONGHOP!P961="LT",TONGHOP!P961="TN"),TONGHOP!J961=""),TONGHOP!H961,"")</f>
        <v/>
      </c>
      <c r="E961" t="str">
        <f>IF(AND(TONGHOP!N961=$B$1,OR(TONGHOP!O961="ThiTN",TONGHOP!P961="LT",TONGHOP!P961="TN"),TONGHOP!J961=""),TONGHOP!P961,"")</f>
        <v/>
      </c>
    </row>
    <row r="962" spans="1:5" hidden="1">
      <c r="A962" t="str">
        <f>IF(AND(TONGHOP!N962=$B$1,OR(TONGHOP!O962="ThiTN",TONGHOP!P962="LT",TONGHOP!P962="TN"),TONGHOP!J962=""),TONGHOP!B962,"")</f>
        <v/>
      </c>
      <c r="B962" t="str">
        <f>IF(AND(TONGHOP!N962=$B$1,OR(TONGHOP!O962="ThiTN",TONGHOP!P962="LT",TONGHOP!P962="TN"),TONGHOP!J962=""),TONGHOP!G962,"")</f>
        <v/>
      </c>
      <c r="C962" t="str">
        <f>IF(AND(TONGHOP!N962=$B$1,OR(TONGHOP!O962="ThiTN",TONGHOP!P962="LT",TONGHOP!P962="TN"),TONGHOP!J962=""),TONGHOP!E962,"")</f>
        <v/>
      </c>
      <c r="D962" t="str">
        <f>IF(AND(TONGHOP!N962=$B$1,OR(TONGHOP!O962="ThiTN",TONGHOP!P962="LT",TONGHOP!P962="TN"),TONGHOP!J962=""),TONGHOP!H962,"")</f>
        <v/>
      </c>
      <c r="E962" t="str">
        <f>IF(AND(TONGHOP!N962=$B$1,OR(TONGHOP!O962="ThiTN",TONGHOP!P962="LT",TONGHOP!P962="TN"),TONGHOP!J962=""),TONGHOP!P962,"")</f>
        <v/>
      </c>
    </row>
    <row r="963" spans="1:5" hidden="1">
      <c r="A963" t="str">
        <f>IF(AND(TONGHOP!N963=$B$1,OR(TONGHOP!O963="ThiTN",TONGHOP!P963="LT",TONGHOP!P963="TN"),TONGHOP!J963=""),TONGHOP!B963,"")</f>
        <v/>
      </c>
      <c r="B963" t="str">
        <f>IF(AND(TONGHOP!N963=$B$1,OR(TONGHOP!O963="ThiTN",TONGHOP!P963="LT",TONGHOP!P963="TN"),TONGHOP!J963=""),TONGHOP!G963,"")</f>
        <v/>
      </c>
      <c r="C963" t="str">
        <f>IF(AND(TONGHOP!N963=$B$1,OR(TONGHOP!O963="ThiTN",TONGHOP!P963="LT",TONGHOP!P963="TN"),TONGHOP!J963=""),TONGHOP!E963,"")</f>
        <v/>
      </c>
      <c r="D963" t="str">
        <f>IF(AND(TONGHOP!N963=$B$1,OR(TONGHOP!O963="ThiTN",TONGHOP!P963="LT",TONGHOP!P963="TN"),TONGHOP!J963=""),TONGHOP!H963,"")</f>
        <v/>
      </c>
      <c r="E963" t="str">
        <f>IF(AND(TONGHOP!N963=$B$1,OR(TONGHOP!O963="ThiTN",TONGHOP!P963="LT",TONGHOP!P963="TN"),TONGHOP!J963=""),TONGHOP!P963,"")</f>
        <v/>
      </c>
    </row>
    <row r="964" spans="1:5" hidden="1">
      <c r="A964" t="str">
        <f>IF(AND(TONGHOP!N964=$B$1,OR(TONGHOP!O964="ThiTN",TONGHOP!P964="LT",TONGHOP!P964="TN"),TONGHOP!J964=""),TONGHOP!B964,"")</f>
        <v/>
      </c>
      <c r="B964" t="str">
        <f>IF(AND(TONGHOP!N964=$B$1,OR(TONGHOP!O964="ThiTN",TONGHOP!P964="LT",TONGHOP!P964="TN"),TONGHOP!J964=""),TONGHOP!G964,"")</f>
        <v/>
      </c>
      <c r="C964" t="str">
        <f>IF(AND(TONGHOP!N964=$B$1,OR(TONGHOP!O964="ThiTN",TONGHOP!P964="LT",TONGHOP!P964="TN"),TONGHOP!J964=""),TONGHOP!E964,"")</f>
        <v/>
      </c>
      <c r="D964" t="str">
        <f>IF(AND(TONGHOP!N964=$B$1,OR(TONGHOP!O964="ThiTN",TONGHOP!P964="LT",TONGHOP!P964="TN"),TONGHOP!J964=""),TONGHOP!H964,"")</f>
        <v/>
      </c>
      <c r="E964" t="str">
        <f>IF(AND(TONGHOP!N964=$B$1,OR(TONGHOP!O964="ThiTN",TONGHOP!P964="LT",TONGHOP!P964="TN"),TONGHOP!J964=""),TONGHOP!P964,"")</f>
        <v/>
      </c>
    </row>
    <row r="965" spans="1:5" hidden="1">
      <c r="A965" t="str">
        <f>IF(AND(TONGHOP!N965=$B$1,OR(TONGHOP!O965="ThiTN",TONGHOP!P965="LT",TONGHOP!P965="TN"),TONGHOP!J965=""),TONGHOP!B965,"")</f>
        <v/>
      </c>
      <c r="B965" t="str">
        <f>IF(AND(TONGHOP!N965=$B$1,OR(TONGHOP!O965="ThiTN",TONGHOP!P965="LT",TONGHOP!P965="TN"),TONGHOP!J965=""),TONGHOP!G965,"")</f>
        <v/>
      </c>
      <c r="C965" t="str">
        <f>IF(AND(TONGHOP!N965=$B$1,OR(TONGHOP!O965="ThiTN",TONGHOP!P965="LT",TONGHOP!P965="TN"),TONGHOP!J965=""),TONGHOP!E965,"")</f>
        <v/>
      </c>
      <c r="D965" t="str">
        <f>IF(AND(TONGHOP!N965=$B$1,OR(TONGHOP!O965="ThiTN",TONGHOP!P965="LT",TONGHOP!P965="TN"),TONGHOP!J965=""),TONGHOP!H965,"")</f>
        <v/>
      </c>
      <c r="E965" t="str">
        <f>IF(AND(TONGHOP!N965=$B$1,OR(TONGHOP!O965="ThiTN",TONGHOP!P965="LT",TONGHOP!P965="TN"),TONGHOP!J965=""),TONGHOP!P965,"")</f>
        <v/>
      </c>
    </row>
    <row r="966" spans="1:5" hidden="1">
      <c r="A966" t="str">
        <f>IF(AND(TONGHOP!N966=$B$1,OR(TONGHOP!O966="ThiTN",TONGHOP!P966="LT",TONGHOP!P966="TN"),TONGHOP!J966=""),TONGHOP!B966,"")</f>
        <v/>
      </c>
      <c r="B966" t="str">
        <f>IF(AND(TONGHOP!N966=$B$1,OR(TONGHOP!O966="ThiTN",TONGHOP!P966="LT",TONGHOP!P966="TN"),TONGHOP!J966=""),TONGHOP!G966,"")</f>
        <v/>
      </c>
      <c r="C966" t="str">
        <f>IF(AND(TONGHOP!N966=$B$1,OR(TONGHOP!O966="ThiTN",TONGHOP!P966="LT",TONGHOP!P966="TN"),TONGHOP!J966=""),TONGHOP!E966,"")</f>
        <v/>
      </c>
      <c r="D966" t="str">
        <f>IF(AND(TONGHOP!N966=$B$1,OR(TONGHOP!O966="ThiTN",TONGHOP!P966="LT",TONGHOP!P966="TN"),TONGHOP!J966=""),TONGHOP!H966,"")</f>
        <v/>
      </c>
      <c r="E966" t="str">
        <f>IF(AND(TONGHOP!N966=$B$1,OR(TONGHOP!O966="ThiTN",TONGHOP!P966="LT",TONGHOP!P966="TN"),TONGHOP!J966=""),TONGHOP!P966,"")</f>
        <v/>
      </c>
    </row>
    <row r="967" spans="1:5" hidden="1">
      <c r="A967" t="str">
        <f>IF(AND(TONGHOP!N967=$B$1,OR(TONGHOP!O967="ThiTN",TONGHOP!P967="LT",TONGHOP!P967="TN"),TONGHOP!J967=""),TONGHOP!B967,"")</f>
        <v/>
      </c>
      <c r="B967" t="str">
        <f>IF(AND(TONGHOP!N967=$B$1,OR(TONGHOP!O967="ThiTN",TONGHOP!P967="LT",TONGHOP!P967="TN"),TONGHOP!J967=""),TONGHOP!G967,"")</f>
        <v/>
      </c>
      <c r="C967" t="str">
        <f>IF(AND(TONGHOP!N967=$B$1,OR(TONGHOP!O967="ThiTN",TONGHOP!P967="LT",TONGHOP!P967="TN"),TONGHOP!J967=""),TONGHOP!E967,"")</f>
        <v/>
      </c>
      <c r="D967" t="str">
        <f>IF(AND(TONGHOP!N967=$B$1,OR(TONGHOP!O967="ThiTN",TONGHOP!P967="LT",TONGHOP!P967="TN"),TONGHOP!J967=""),TONGHOP!H967,"")</f>
        <v/>
      </c>
      <c r="E967" t="str">
        <f>IF(AND(TONGHOP!N967=$B$1,OR(TONGHOP!O967="ThiTN",TONGHOP!P967="LT",TONGHOP!P967="TN"),TONGHOP!J967=""),TONGHOP!P967,"")</f>
        <v/>
      </c>
    </row>
    <row r="968" spans="1:5" hidden="1">
      <c r="A968" t="str">
        <f>IF(AND(TONGHOP!N968=$B$1,OR(TONGHOP!O968="ThiTN",TONGHOP!P968="LT",TONGHOP!P968="TN"),TONGHOP!J968=""),TONGHOP!B968,"")</f>
        <v/>
      </c>
      <c r="B968" t="str">
        <f>IF(AND(TONGHOP!N968=$B$1,OR(TONGHOP!O968="ThiTN",TONGHOP!P968="LT",TONGHOP!P968="TN"),TONGHOP!J968=""),TONGHOP!G968,"")</f>
        <v/>
      </c>
      <c r="C968" t="str">
        <f>IF(AND(TONGHOP!N968=$B$1,OR(TONGHOP!O968="ThiTN",TONGHOP!P968="LT",TONGHOP!P968="TN"),TONGHOP!J968=""),TONGHOP!E968,"")</f>
        <v/>
      </c>
      <c r="D968" t="str">
        <f>IF(AND(TONGHOP!N968=$B$1,OR(TONGHOP!O968="ThiTN",TONGHOP!P968="LT",TONGHOP!P968="TN"),TONGHOP!J968=""),TONGHOP!H968,"")</f>
        <v/>
      </c>
      <c r="E968" t="str">
        <f>IF(AND(TONGHOP!N968=$B$1,OR(TONGHOP!O968="ThiTN",TONGHOP!P968="LT",TONGHOP!P968="TN"),TONGHOP!J968=""),TONGHOP!P968,"")</f>
        <v/>
      </c>
    </row>
    <row r="969" spans="1:5" hidden="1">
      <c r="A969" t="str">
        <f>IF(AND(TONGHOP!N969=$B$1,OR(TONGHOP!O969="ThiTN",TONGHOP!P969="LT",TONGHOP!P969="TN"),TONGHOP!J969=""),TONGHOP!B969,"")</f>
        <v/>
      </c>
      <c r="B969" t="str">
        <f>IF(AND(TONGHOP!N969=$B$1,OR(TONGHOP!O969="ThiTN",TONGHOP!P969="LT",TONGHOP!P969="TN"),TONGHOP!J969=""),TONGHOP!G969,"")</f>
        <v/>
      </c>
      <c r="C969" t="str">
        <f>IF(AND(TONGHOP!N969=$B$1,OR(TONGHOP!O969="ThiTN",TONGHOP!P969="LT",TONGHOP!P969="TN"),TONGHOP!J969=""),TONGHOP!E969,"")</f>
        <v/>
      </c>
      <c r="D969" t="str">
        <f>IF(AND(TONGHOP!N969=$B$1,OR(TONGHOP!O969="ThiTN",TONGHOP!P969="LT",TONGHOP!P969="TN"),TONGHOP!J969=""),TONGHOP!H969,"")</f>
        <v/>
      </c>
      <c r="E969" t="str">
        <f>IF(AND(TONGHOP!N969=$B$1,OR(TONGHOP!O969="ThiTN",TONGHOP!P969="LT",TONGHOP!P969="TN"),TONGHOP!J969=""),TONGHOP!P969,"")</f>
        <v/>
      </c>
    </row>
    <row r="970" spans="1:5" hidden="1">
      <c r="A970" t="str">
        <f>IF(AND(TONGHOP!N970=$B$1,OR(TONGHOP!O970="ThiTN",TONGHOP!P970="LT",TONGHOP!P970="TN"),TONGHOP!J970=""),TONGHOP!B970,"")</f>
        <v/>
      </c>
      <c r="B970" t="str">
        <f>IF(AND(TONGHOP!N970=$B$1,OR(TONGHOP!O970="ThiTN",TONGHOP!P970="LT",TONGHOP!P970="TN"),TONGHOP!J970=""),TONGHOP!G970,"")</f>
        <v/>
      </c>
      <c r="C970" t="str">
        <f>IF(AND(TONGHOP!N970=$B$1,OR(TONGHOP!O970="ThiTN",TONGHOP!P970="LT",TONGHOP!P970="TN"),TONGHOP!J970=""),TONGHOP!E970,"")</f>
        <v/>
      </c>
      <c r="D970" t="str">
        <f>IF(AND(TONGHOP!N970=$B$1,OR(TONGHOP!O970="ThiTN",TONGHOP!P970="LT",TONGHOP!P970="TN"),TONGHOP!J970=""),TONGHOP!H970,"")</f>
        <v/>
      </c>
      <c r="E970" t="str">
        <f>IF(AND(TONGHOP!N970=$B$1,OR(TONGHOP!O970="ThiTN",TONGHOP!P970="LT",TONGHOP!P970="TN"),TONGHOP!J970=""),TONGHOP!P970,"")</f>
        <v/>
      </c>
    </row>
    <row r="971" spans="1:5" hidden="1">
      <c r="A971" t="str">
        <f>IF(AND(TONGHOP!N971=$B$1,OR(TONGHOP!O971="ThiTN",TONGHOP!P971="LT",TONGHOP!P971="TN"),TONGHOP!J971=""),TONGHOP!B971,"")</f>
        <v/>
      </c>
      <c r="B971" t="str">
        <f>IF(AND(TONGHOP!N971=$B$1,OR(TONGHOP!O971="ThiTN",TONGHOP!P971="LT",TONGHOP!P971="TN"),TONGHOP!J971=""),TONGHOP!G971,"")</f>
        <v/>
      </c>
      <c r="C971" t="str">
        <f>IF(AND(TONGHOP!N971=$B$1,OR(TONGHOP!O971="ThiTN",TONGHOP!P971="LT",TONGHOP!P971="TN"),TONGHOP!J971=""),TONGHOP!E971,"")</f>
        <v/>
      </c>
      <c r="D971" t="str">
        <f>IF(AND(TONGHOP!N971=$B$1,OR(TONGHOP!O971="ThiTN",TONGHOP!P971="LT",TONGHOP!P971="TN"),TONGHOP!J971=""),TONGHOP!H971,"")</f>
        <v/>
      </c>
      <c r="E971" t="str">
        <f>IF(AND(TONGHOP!N971=$B$1,OR(TONGHOP!O971="ThiTN",TONGHOP!P971="LT",TONGHOP!P971="TN"),TONGHOP!J971=""),TONGHOP!P971,"")</f>
        <v/>
      </c>
    </row>
    <row r="972" spans="1:5" hidden="1">
      <c r="A972" t="str">
        <f>IF(AND(TONGHOP!N972=$B$1,OR(TONGHOP!O972="ThiTN",TONGHOP!P972="LT",TONGHOP!P972="TN"),TONGHOP!J972=""),TONGHOP!B972,"")</f>
        <v/>
      </c>
      <c r="B972" t="str">
        <f>IF(AND(TONGHOP!N972=$B$1,OR(TONGHOP!O972="ThiTN",TONGHOP!P972="LT",TONGHOP!P972="TN"),TONGHOP!J972=""),TONGHOP!G972,"")</f>
        <v/>
      </c>
      <c r="C972" t="str">
        <f>IF(AND(TONGHOP!N972=$B$1,OR(TONGHOP!O972="ThiTN",TONGHOP!P972="LT",TONGHOP!P972="TN"),TONGHOP!J972=""),TONGHOP!E972,"")</f>
        <v/>
      </c>
      <c r="D972" t="str">
        <f>IF(AND(TONGHOP!N972=$B$1,OR(TONGHOP!O972="ThiTN",TONGHOP!P972="LT",TONGHOP!P972="TN"),TONGHOP!J972=""),TONGHOP!H972,"")</f>
        <v/>
      </c>
      <c r="E972" t="str">
        <f>IF(AND(TONGHOP!N972=$B$1,OR(TONGHOP!O972="ThiTN",TONGHOP!P972="LT",TONGHOP!P972="TN"),TONGHOP!J972=""),TONGHOP!P972,"")</f>
        <v/>
      </c>
    </row>
    <row r="973" spans="1:5" hidden="1">
      <c r="A973" t="str">
        <f>IF(AND(TONGHOP!N973=$B$1,OR(TONGHOP!O973="ThiTN",TONGHOP!P973="LT",TONGHOP!P973="TN"),TONGHOP!J973=""),TONGHOP!B973,"")</f>
        <v/>
      </c>
      <c r="B973" t="str">
        <f>IF(AND(TONGHOP!N973=$B$1,OR(TONGHOP!O973="ThiTN",TONGHOP!P973="LT",TONGHOP!P973="TN"),TONGHOP!J973=""),TONGHOP!G973,"")</f>
        <v/>
      </c>
      <c r="C973" t="str">
        <f>IF(AND(TONGHOP!N973=$B$1,OR(TONGHOP!O973="ThiTN",TONGHOP!P973="LT",TONGHOP!P973="TN"),TONGHOP!J973=""),TONGHOP!E973,"")</f>
        <v/>
      </c>
      <c r="D973" t="str">
        <f>IF(AND(TONGHOP!N973=$B$1,OR(TONGHOP!O973="ThiTN",TONGHOP!P973="LT",TONGHOP!P973="TN"),TONGHOP!J973=""),TONGHOP!H973,"")</f>
        <v/>
      </c>
      <c r="E973" t="str">
        <f>IF(AND(TONGHOP!N973=$B$1,OR(TONGHOP!O973="ThiTN",TONGHOP!P973="LT",TONGHOP!P973="TN"),TONGHOP!J973=""),TONGHOP!P973,"")</f>
        <v/>
      </c>
    </row>
    <row r="974" spans="1:5" hidden="1">
      <c r="A974" t="str">
        <f>IF(AND(TONGHOP!N974=$B$1,OR(TONGHOP!O974="ThiTN",TONGHOP!P974="LT",TONGHOP!P974="TN"),TONGHOP!J974=""),TONGHOP!B974,"")</f>
        <v/>
      </c>
      <c r="B974" t="str">
        <f>IF(AND(TONGHOP!N974=$B$1,OR(TONGHOP!O974="ThiTN",TONGHOP!P974="LT",TONGHOP!P974="TN"),TONGHOP!J974=""),TONGHOP!G974,"")</f>
        <v/>
      </c>
      <c r="C974" t="str">
        <f>IF(AND(TONGHOP!N974=$B$1,OR(TONGHOP!O974="ThiTN",TONGHOP!P974="LT",TONGHOP!P974="TN"),TONGHOP!J974=""),TONGHOP!E974,"")</f>
        <v/>
      </c>
      <c r="D974" t="str">
        <f>IF(AND(TONGHOP!N974=$B$1,OR(TONGHOP!O974="ThiTN",TONGHOP!P974="LT",TONGHOP!P974="TN"),TONGHOP!J974=""),TONGHOP!H974,"")</f>
        <v/>
      </c>
      <c r="E974" t="str">
        <f>IF(AND(TONGHOP!N974=$B$1,OR(TONGHOP!O974="ThiTN",TONGHOP!P974="LT",TONGHOP!P974="TN"),TONGHOP!J974=""),TONGHOP!P974,"")</f>
        <v/>
      </c>
    </row>
    <row r="975" spans="1:5" hidden="1">
      <c r="A975" t="str">
        <f>IF(AND(TONGHOP!N975=$B$1,OR(TONGHOP!O975="ThiTN",TONGHOP!P975="LT",TONGHOP!P975="TN"),TONGHOP!J975=""),TONGHOP!B975,"")</f>
        <v/>
      </c>
      <c r="B975" t="str">
        <f>IF(AND(TONGHOP!N975=$B$1,OR(TONGHOP!O975="ThiTN",TONGHOP!P975="LT",TONGHOP!P975="TN"),TONGHOP!J975=""),TONGHOP!G975,"")</f>
        <v/>
      </c>
      <c r="C975" t="str">
        <f>IF(AND(TONGHOP!N975=$B$1,OR(TONGHOP!O975="ThiTN",TONGHOP!P975="LT",TONGHOP!P975="TN"),TONGHOP!J975=""),TONGHOP!E975,"")</f>
        <v/>
      </c>
      <c r="D975" t="str">
        <f>IF(AND(TONGHOP!N975=$B$1,OR(TONGHOP!O975="ThiTN",TONGHOP!P975="LT",TONGHOP!P975="TN"),TONGHOP!J975=""),TONGHOP!H975,"")</f>
        <v/>
      </c>
      <c r="E975" t="str">
        <f>IF(AND(TONGHOP!N975=$B$1,OR(TONGHOP!O975="ThiTN",TONGHOP!P975="LT",TONGHOP!P975="TN"),TONGHOP!J975=""),TONGHOP!P975,"")</f>
        <v/>
      </c>
    </row>
    <row r="976" spans="1:5" hidden="1">
      <c r="A976" t="str">
        <f>IF(AND(TONGHOP!N976=$B$1,OR(TONGHOP!O976="ThiTN",TONGHOP!P976="LT",TONGHOP!P976="TN"),TONGHOP!J976=""),TONGHOP!B976,"")</f>
        <v/>
      </c>
      <c r="B976" t="str">
        <f>IF(AND(TONGHOP!N976=$B$1,OR(TONGHOP!O976="ThiTN",TONGHOP!P976="LT",TONGHOP!P976="TN"),TONGHOP!J976=""),TONGHOP!G976,"")</f>
        <v/>
      </c>
      <c r="C976" t="str">
        <f>IF(AND(TONGHOP!N976=$B$1,OR(TONGHOP!O976="ThiTN",TONGHOP!P976="LT",TONGHOP!P976="TN"),TONGHOP!J976=""),TONGHOP!E976,"")</f>
        <v/>
      </c>
      <c r="D976" t="str">
        <f>IF(AND(TONGHOP!N976=$B$1,OR(TONGHOP!O976="ThiTN",TONGHOP!P976="LT",TONGHOP!P976="TN"),TONGHOP!J976=""),TONGHOP!H976,"")</f>
        <v/>
      </c>
      <c r="E976" t="str">
        <f>IF(AND(TONGHOP!N976=$B$1,OR(TONGHOP!O976="ThiTN",TONGHOP!P976="LT",TONGHOP!P976="TN"),TONGHOP!J976=""),TONGHOP!P976,"")</f>
        <v/>
      </c>
    </row>
    <row r="977" spans="1:5" hidden="1">
      <c r="A977" t="str">
        <f>IF(AND(TONGHOP!N977=$B$1,OR(TONGHOP!O977="ThiTN",TONGHOP!P977="LT",TONGHOP!P977="TN"),TONGHOP!J977=""),TONGHOP!B977,"")</f>
        <v/>
      </c>
      <c r="B977" t="str">
        <f>IF(AND(TONGHOP!N977=$B$1,OR(TONGHOP!O977="ThiTN",TONGHOP!P977="LT",TONGHOP!P977="TN"),TONGHOP!J977=""),TONGHOP!G977,"")</f>
        <v/>
      </c>
      <c r="C977" t="str">
        <f>IF(AND(TONGHOP!N977=$B$1,OR(TONGHOP!O977="ThiTN",TONGHOP!P977="LT",TONGHOP!P977="TN"),TONGHOP!J977=""),TONGHOP!E977,"")</f>
        <v/>
      </c>
      <c r="D977" t="str">
        <f>IF(AND(TONGHOP!N977=$B$1,OR(TONGHOP!O977="ThiTN",TONGHOP!P977="LT",TONGHOP!P977="TN"),TONGHOP!J977=""),TONGHOP!H977,"")</f>
        <v/>
      </c>
      <c r="E977" t="str">
        <f>IF(AND(TONGHOP!N977=$B$1,OR(TONGHOP!O977="ThiTN",TONGHOP!P977="LT",TONGHOP!P977="TN"),TONGHOP!J977=""),TONGHOP!P977,"")</f>
        <v/>
      </c>
    </row>
    <row r="978" spans="1:5" hidden="1">
      <c r="A978" t="str">
        <f>IF(AND(TONGHOP!N978=$B$1,OR(TONGHOP!O978="ThiTN",TONGHOP!P978="LT",TONGHOP!P978="TN"),TONGHOP!J978=""),TONGHOP!B978,"")</f>
        <v/>
      </c>
      <c r="B978" t="str">
        <f>IF(AND(TONGHOP!N978=$B$1,OR(TONGHOP!O978="ThiTN",TONGHOP!P978="LT",TONGHOP!P978="TN"),TONGHOP!J978=""),TONGHOP!G978,"")</f>
        <v/>
      </c>
      <c r="C978" t="str">
        <f>IF(AND(TONGHOP!N978=$B$1,OR(TONGHOP!O978="ThiTN",TONGHOP!P978="LT",TONGHOP!P978="TN"),TONGHOP!J978=""),TONGHOP!E978,"")</f>
        <v/>
      </c>
      <c r="D978" t="str">
        <f>IF(AND(TONGHOP!N978=$B$1,OR(TONGHOP!O978="ThiTN",TONGHOP!P978="LT",TONGHOP!P978="TN"),TONGHOP!J978=""),TONGHOP!H978,"")</f>
        <v/>
      </c>
      <c r="E978" t="str">
        <f>IF(AND(TONGHOP!N978=$B$1,OR(TONGHOP!O978="ThiTN",TONGHOP!P978="LT",TONGHOP!P978="TN"),TONGHOP!J978=""),TONGHOP!P978,"")</f>
        <v/>
      </c>
    </row>
    <row r="979" spans="1:5" hidden="1">
      <c r="A979" t="str">
        <f>IF(AND(TONGHOP!N979=$B$1,OR(TONGHOP!O979="ThiTN",TONGHOP!P979="LT",TONGHOP!P979="TN"),TONGHOP!J979=""),TONGHOP!B979,"")</f>
        <v/>
      </c>
      <c r="B979" t="str">
        <f>IF(AND(TONGHOP!N979=$B$1,OR(TONGHOP!O979="ThiTN",TONGHOP!P979="LT",TONGHOP!P979="TN"),TONGHOP!J979=""),TONGHOP!G979,"")</f>
        <v/>
      </c>
      <c r="C979" t="str">
        <f>IF(AND(TONGHOP!N979=$B$1,OR(TONGHOP!O979="ThiTN",TONGHOP!P979="LT",TONGHOP!P979="TN"),TONGHOP!J979=""),TONGHOP!E979,"")</f>
        <v/>
      </c>
      <c r="D979" t="str">
        <f>IF(AND(TONGHOP!N979=$B$1,OR(TONGHOP!O979="ThiTN",TONGHOP!P979="LT",TONGHOP!P979="TN"),TONGHOP!J979=""),TONGHOP!H979,"")</f>
        <v/>
      </c>
      <c r="E979" t="str">
        <f>IF(AND(TONGHOP!N979=$B$1,OR(TONGHOP!O979="ThiTN",TONGHOP!P979="LT",TONGHOP!P979="TN"),TONGHOP!J979=""),TONGHOP!P979,"")</f>
        <v/>
      </c>
    </row>
    <row r="980" spans="1:5" hidden="1">
      <c r="A980" t="str">
        <f>IF(AND(TONGHOP!N980=$B$1,OR(TONGHOP!O980="ThiTN",TONGHOP!P980="LT",TONGHOP!P980="TN"),TONGHOP!J980=""),TONGHOP!B980,"")</f>
        <v/>
      </c>
      <c r="B980" t="str">
        <f>IF(AND(TONGHOP!N980=$B$1,OR(TONGHOP!O980="ThiTN",TONGHOP!P980="LT",TONGHOP!P980="TN"),TONGHOP!J980=""),TONGHOP!G980,"")</f>
        <v/>
      </c>
      <c r="C980" t="str">
        <f>IF(AND(TONGHOP!N980=$B$1,OR(TONGHOP!O980="ThiTN",TONGHOP!P980="LT",TONGHOP!P980="TN"),TONGHOP!J980=""),TONGHOP!E980,"")</f>
        <v/>
      </c>
      <c r="D980" t="str">
        <f>IF(AND(TONGHOP!N980=$B$1,OR(TONGHOP!O980="ThiTN",TONGHOP!P980="LT",TONGHOP!P980="TN"),TONGHOP!J980=""),TONGHOP!H980,"")</f>
        <v/>
      </c>
      <c r="E980" t="str">
        <f>IF(AND(TONGHOP!N980=$B$1,OR(TONGHOP!O980="ThiTN",TONGHOP!P980="LT",TONGHOP!P980="TN"),TONGHOP!J980=""),TONGHOP!P980,"")</f>
        <v/>
      </c>
    </row>
    <row r="981" spans="1:5" hidden="1">
      <c r="A981" t="str">
        <f>IF(AND(TONGHOP!N981=$B$1,OR(TONGHOP!O981="ThiTN",TONGHOP!P981="LT",TONGHOP!P981="TN"),TONGHOP!J981=""),TONGHOP!B981,"")</f>
        <v/>
      </c>
      <c r="B981" t="str">
        <f>IF(AND(TONGHOP!N981=$B$1,OR(TONGHOP!O981="ThiTN",TONGHOP!P981="LT",TONGHOP!P981="TN"),TONGHOP!J981=""),TONGHOP!G981,"")</f>
        <v/>
      </c>
      <c r="C981" t="str">
        <f>IF(AND(TONGHOP!N981=$B$1,OR(TONGHOP!O981="ThiTN",TONGHOP!P981="LT",TONGHOP!P981="TN"),TONGHOP!J981=""),TONGHOP!E981,"")</f>
        <v/>
      </c>
      <c r="D981" t="str">
        <f>IF(AND(TONGHOP!N981=$B$1,OR(TONGHOP!O981="ThiTN",TONGHOP!P981="LT",TONGHOP!P981="TN"),TONGHOP!J981=""),TONGHOP!H981,"")</f>
        <v/>
      </c>
      <c r="E981" t="str">
        <f>IF(AND(TONGHOP!N981=$B$1,OR(TONGHOP!O981="ThiTN",TONGHOP!P981="LT",TONGHOP!P981="TN"),TONGHOP!J981=""),TONGHOP!P981,"")</f>
        <v/>
      </c>
    </row>
    <row r="982" spans="1:5" hidden="1">
      <c r="A982" t="str">
        <f>IF(AND(TONGHOP!N982=$B$1,OR(TONGHOP!O982="ThiTN",TONGHOP!P982="LT",TONGHOP!P982="TN"),TONGHOP!J982=""),TONGHOP!B982,"")</f>
        <v/>
      </c>
      <c r="B982" t="str">
        <f>IF(AND(TONGHOP!N982=$B$1,OR(TONGHOP!O982="ThiTN",TONGHOP!P982="LT",TONGHOP!P982="TN"),TONGHOP!J982=""),TONGHOP!G982,"")</f>
        <v/>
      </c>
      <c r="C982" t="str">
        <f>IF(AND(TONGHOP!N982=$B$1,OR(TONGHOP!O982="ThiTN",TONGHOP!P982="LT",TONGHOP!P982="TN"),TONGHOP!J982=""),TONGHOP!E982,"")</f>
        <v/>
      </c>
      <c r="D982" t="str">
        <f>IF(AND(TONGHOP!N982=$B$1,OR(TONGHOP!O982="ThiTN",TONGHOP!P982="LT",TONGHOP!P982="TN"),TONGHOP!J982=""),TONGHOP!H982,"")</f>
        <v/>
      </c>
      <c r="E982" t="str">
        <f>IF(AND(TONGHOP!N982=$B$1,OR(TONGHOP!O982="ThiTN",TONGHOP!P982="LT",TONGHOP!P982="TN"),TONGHOP!J982=""),TONGHOP!P982,"")</f>
        <v/>
      </c>
    </row>
    <row r="983" spans="1:5" hidden="1">
      <c r="A983" t="str">
        <f>IF(AND(TONGHOP!N983=$B$1,OR(TONGHOP!O983="ThiTN",TONGHOP!P983="LT",TONGHOP!P983="TN"),TONGHOP!J983=""),TONGHOP!B983,"")</f>
        <v/>
      </c>
      <c r="B983" t="str">
        <f>IF(AND(TONGHOP!N983=$B$1,OR(TONGHOP!O983="ThiTN",TONGHOP!P983="LT",TONGHOP!P983="TN"),TONGHOP!J983=""),TONGHOP!G983,"")</f>
        <v/>
      </c>
      <c r="C983" t="str">
        <f>IF(AND(TONGHOP!N983=$B$1,OR(TONGHOP!O983="ThiTN",TONGHOP!P983="LT",TONGHOP!P983="TN"),TONGHOP!J983=""),TONGHOP!E983,"")</f>
        <v/>
      </c>
      <c r="D983" t="str">
        <f>IF(AND(TONGHOP!N983=$B$1,OR(TONGHOP!O983="ThiTN",TONGHOP!P983="LT",TONGHOP!P983="TN"),TONGHOP!J983=""),TONGHOP!H983,"")</f>
        <v/>
      </c>
      <c r="E983" t="str">
        <f>IF(AND(TONGHOP!N983=$B$1,OR(TONGHOP!O983="ThiTN",TONGHOP!P983="LT",TONGHOP!P983="TN"),TONGHOP!J983=""),TONGHOP!P983,"")</f>
        <v/>
      </c>
    </row>
    <row r="984" spans="1:5" hidden="1">
      <c r="A984" t="str">
        <f>IF(AND(TONGHOP!N984=$B$1,OR(TONGHOP!O984="ThiTN",TONGHOP!P984="LT",TONGHOP!P984="TN"),TONGHOP!J984=""),TONGHOP!B984,"")</f>
        <v/>
      </c>
      <c r="B984" t="str">
        <f>IF(AND(TONGHOP!N984=$B$1,OR(TONGHOP!O984="ThiTN",TONGHOP!P984="LT",TONGHOP!P984="TN"),TONGHOP!J984=""),TONGHOP!G984,"")</f>
        <v/>
      </c>
      <c r="C984" t="str">
        <f>IF(AND(TONGHOP!N984=$B$1,OR(TONGHOP!O984="ThiTN",TONGHOP!P984="LT",TONGHOP!P984="TN"),TONGHOP!J984=""),TONGHOP!E984,"")</f>
        <v/>
      </c>
      <c r="D984" t="str">
        <f>IF(AND(TONGHOP!N984=$B$1,OR(TONGHOP!O984="ThiTN",TONGHOP!P984="LT",TONGHOP!P984="TN"),TONGHOP!J984=""),TONGHOP!H984,"")</f>
        <v/>
      </c>
      <c r="E984" t="str">
        <f>IF(AND(TONGHOP!N984=$B$1,OR(TONGHOP!O984="ThiTN",TONGHOP!P984="LT",TONGHOP!P984="TN"),TONGHOP!J984=""),TONGHOP!P984,"")</f>
        <v/>
      </c>
    </row>
    <row r="985" spans="1:5" hidden="1">
      <c r="A985" t="str">
        <f>IF(AND(TONGHOP!N985=$B$1,OR(TONGHOP!O985="ThiTN",TONGHOP!P985="LT",TONGHOP!P985="TN"),TONGHOP!J985=""),TONGHOP!B985,"")</f>
        <v/>
      </c>
      <c r="B985" t="str">
        <f>IF(AND(TONGHOP!N985=$B$1,OR(TONGHOP!O985="ThiTN",TONGHOP!P985="LT",TONGHOP!P985="TN"),TONGHOP!J985=""),TONGHOP!G985,"")</f>
        <v/>
      </c>
      <c r="C985" t="str">
        <f>IF(AND(TONGHOP!N985=$B$1,OR(TONGHOP!O985="ThiTN",TONGHOP!P985="LT",TONGHOP!P985="TN"),TONGHOP!J985=""),TONGHOP!E985,"")</f>
        <v/>
      </c>
      <c r="D985" t="str">
        <f>IF(AND(TONGHOP!N985=$B$1,OR(TONGHOP!O985="ThiTN",TONGHOP!P985="LT",TONGHOP!P985="TN"),TONGHOP!J985=""),TONGHOP!H985,"")</f>
        <v/>
      </c>
      <c r="E985" t="str">
        <f>IF(AND(TONGHOP!N985=$B$1,OR(TONGHOP!O985="ThiTN",TONGHOP!P985="LT",TONGHOP!P985="TN"),TONGHOP!J985=""),TONGHOP!P985,"")</f>
        <v/>
      </c>
    </row>
    <row r="986" spans="1:5" hidden="1">
      <c r="A986" t="str">
        <f>IF(AND(TONGHOP!N986=$B$1,OR(TONGHOP!O986="ThiTN",TONGHOP!P986="LT",TONGHOP!P986="TN"),TONGHOP!J986=""),TONGHOP!B986,"")</f>
        <v/>
      </c>
      <c r="B986" t="str">
        <f>IF(AND(TONGHOP!N986=$B$1,OR(TONGHOP!O986="ThiTN",TONGHOP!P986="LT",TONGHOP!P986="TN"),TONGHOP!J986=""),TONGHOP!G986,"")</f>
        <v/>
      </c>
      <c r="C986" t="str">
        <f>IF(AND(TONGHOP!N986=$B$1,OR(TONGHOP!O986="ThiTN",TONGHOP!P986="LT",TONGHOP!P986="TN"),TONGHOP!J986=""),TONGHOP!E986,"")</f>
        <v/>
      </c>
      <c r="D986" t="str">
        <f>IF(AND(TONGHOP!N986=$B$1,OR(TONGHOP!O986="ThiTN",TONGHOP!P986="LT",TONGHOP!P986="TN"),TONGHOP!J986=""),TONGHOP!H986,"")</f>
        <v/>
      </c>
      <c r="E986" t="str">
        <f>IF(AND(TONGHOP!N986=$B$1,OR(TONGHOP!O986="ThiTN",TONGHOP!P986="LT",TONGHOP!P986="TN"),TONGHOP!J986=""),TONGHOP!P986,"")</f>
        <v/>
      </c>
    </row>
    <row r="987" spans="1:5" hidden="1">
      <c r="A987" t="str">
        <f>IF(AND(TONGHOP!N987=$B$1,OR(TONGHOP!O987="ThiTN",TONGHOP!P987="LT",TONGHOP!P987="TN"),TONGHOP!J987=""),TONGHOP!B987,"")</f>
        <v/>
      </c>
      <c r="B987" t="str">
        <f>IF(AND(TONGHOP!N987=$B$1,OR(TONGHOP!O987="ThiTN",TONGHOP!P987="LT",TONGHOP!P987="TN"),TONGHOP!J987=""),TONGHOP!G987,"")</f>
        <v/>
      </c>
      <c r="C987" t="str">
        <f>IF(AND(TONGHOP!N987=$B$1,OR(TONGHOP!O987="ThiTN",TONGHOP!P987="LT",TONGHOP!P987="TN"),TONGHOP!J987=""),TONGHOP!E987,"")</f>
        <v/>
      </c>
      <c r="D987" t="str">
        <f>IF(AND(TONGHOP!N987=$B$1,OR(TONGHOP!O987="ThiTN",TONGHOP!P987="LT",TONGHOP!P987="TN"),TONGHOP!J987=""),TONGHOP!H987,"")</f>
        <v/>
      </c>
      <c r="E987" t="str">
        <f>IF(AND(TONGHOP!N987=$B$1,OR(TONGHOP!O987="ThiTN",TONGHOP!P987="LT",TONGHOP!P987="TN"),TONGHOP!J987=""),TONGHOP!P987,"")</f>
        <v/>
      </c>
    </row>
    <row r="988" spans="1:5" hidden="1">
      <c r="A988" t="str">
        <f>IF(AND(TONGHOP!N988=$B$1,OR(TONGHOP!O988="ThiTN",TONGHOP!P988="LT",TONGHOP!P988="TN"),TONGHOP!J988=""),TONGHOP!B988,"")</f>
        <v/>
      </c>
      <c r="B988" t="str">
        <f>IF(AND(TONGHOP!N988=$B$1,OR(TONGHOP!O988="ThiTN",TONGHOP!P988="LT",TONGHOP!P988="TN"),TONGHOP!J988=""),TONGHOP!G988,"")</f>
        <v/>
      </c>
      <c r="C988" t="str">
        <f>IF(AND(TONGHOP!N988=$B$1,OR(TONGHOP!O988="ThiTN",TONGHOP!P988="LT",TONGHOP!P988="TN"),TONGHOP!J988=""),TONGHOP!E988,"")</f>
        <v/>
      </c>
      <c r="D988" t="str">
        <f>IF(AND(TONGHOP!N988=$B$1,OR(TONGHOP!O988="ThiTN",TONGHOP!P988="LT",TONGHOP!P988="TN"),TONGHOP!J988=""),TONGHOP!H988,"")</f>
        <v/>
      </c>
      <c r="E988" t="str">
        <f>IF(AND(TONGHOP!N988=$B$1,OR(TONGHOP!O988="ThiTN",TONGHOP!P988="LT",TONGHOP!P988="TN"),TONGHOP!J988=""),TONGHOP!P988,"")</f>
        <v/>
      </c>
    </row>
    <row r="989" spans="1:5" hidden="1">
      <c r="A989" t="str">
        <f>IF(AND(TONGHOP!N989=$B$1,OR(TONGHOP!O989="ThiTN",TONGHOP!P989="LT",TONGHOP!P989="TN"),TONGHOP!J989=""),TONGHOP!B989,"")</f>
        <v/>
      </c>
      <c r="B989" t="str">
        <f>IF(AND(TONGHOP!N989=$B$1,OR(TONGHOP!O989="ThiTN",TONGHOP!P989="LT",TONGHOP!P989="TN"),TONGHOP!J989=""),TONGHOP!G989,"")</f>
        <v/>
      </c>
      <c r="C989" t="str">
        <f>IF(AND(TONGHOP!N989=$B$1,OR(TONGHOP!O989="ThiTN",TONGHOP!P989="LT",TONGHOP!P989="TN"),TONGHOP!J989=""),TONGHOP!E989,"")</f>
        <v/>
      </c>
      <c r="D989" t="str">
        <f>IF(AND(TONGHOP!N989=$B$1,OR(TONGHOP!O989="ThiTN",TONGHOP!P989="LT",TONGHOP!P989="TN"),TONGHOP!J989=""),TONGHOP!H989,"")</f>
        <v/>
      </c>
      <c r="E989" t="str">
        <f>IF(AND(TONGHOP!N989=$B$1,OR(TONGHOP!O989="ThiTN",TONGHOP!P989="LT",TONGHOP!P989="TN"),TONGHOP!J989=""),TONGHOP!P989,"")</f>
        <v/>
      </c>
    </row>
    <row r="990" spans="1:5" hidden="1">
      <c r="A990" t="str">
        <f>IF(AND(TONGHOP!N990=$B$1,OR(TONGHOP!O990="ThiTN",TONGHOP!P990="LT",TONGHOP!P990="TN"),TONGHOP!J990=""),TONGHOP!B990,"")</f>
        <v/>
      </c>
      <c r="B990" t="str">
        <f>IF(AND(TONGHOP!N990=$B$1,OR(TONGHOP!O990="ThiTN",TONGHOP!P990="LT",TONGHOP!P990="TN"),TONGHOP!J990=""),TONGHOP!G990,"")</f>
        <v/>
      </c>
      <c r="C990" t="str">
        <f>IF(AND(TONGHOP!N990=$B$1,OR(TONGHOP!O990="ThiTN",TONGHOP!P990="LT",TONGHOP!P990="TN"),TONGHOP!J990=""),TONGHOP!E990,"")</f>
        <v/>
      </c>
      <c r="D990" t="str">
        <f>IF(AND(TONGHOP!N990=$B$1,OR(TONGHOP!O990="ThiTN",TONGHOP!P990="LT",TONGHOP!P990="TN"),TONGHOP!J990=""),TONGHOP!H990,"")</f>
        <v/>
      </c>
      <c r="E990" t="str">
        <f>IF(AND(TONGHOP!N990=$B$1,OR(TONGHOP!O990="ThiTN",TONGHOP!P990="LT",TONGHOP!P990="TN"),TONGHOP!J990=""),TONGHOP!P990,"")</f>
        <v/>
      </c>
    </row>
    <row r="991" spans="1:5" hidden="1">
      <c r="A991" t="str">
        <f>IF(AND(TONGHOP!N991=$B$1,OR(TONGHOP!O991="ThiTN",TONGHOP!P991="LT",TONGHOP!P991="TN"),TONGHOP!J991=""),TONGHOP!B991,"")</f>
        <v/>
      </c>
      <c r="B991" t="str">
        <f>IF(AND(TONGHOP!N991=$B$1,OR(TONGHOP!O991="ThiTN",TONGHOP!P991="LT",TONGHOP!P991="TN"),TONGHOP!J991=""),TONGHOP!G991,"")</f>
        <v/>
      </c>
      <c r="C991" t="str">
        <f>IF(AND(TONGHOP!N991=$B$1,OR(TONGHOP!O991="ThiTN",TONGHOP!P991="LT",TONGHOP!P991="TN"),TONGHOP!J991=""),TONGHOP!E991,"")</f>
        <v/>
      </c>
      <c r="D991" t="str">
        <f>IF(AND(TONGHOP!N991=$B$1,OR(TONGHOP!O991="ThiTN",TONGHOP!P991="LT",TONGHOP!P991="TN"),TONGHOP!J991=""),TONGHOP!H991,"")</f>
        <v/>
      </c>
      <c r="E991" t="str">
        <f>IF(AND(TONGHOP!N991=$B$1,OR(TONGHOP!O991="ThiTN",TONGHOP!P991="LT",TONGHOP!P991="TN"),TONGHOP!J991=""),TONGHOP!P991,"")</f>
        <v/>
      </c>
    </row>
    <row r="992" spans="1:5" hidden="1">
      <c r="A992" t="str">
        <f>IF(AND(TONGHOP!N992=$B$1,OR(TONGHOP!O992="ThiTN",TONGHOP!P992="LT",TONGHOP!P992="TN"),TONGHOP!J992=""),TONGHOP!B992,"")</f>
        <v/>
      </c>
      <c r="B992" t="str">
        <f>IF(AND(TONGHOP!N992=$B$1,OR(TONGHOP!O992="ThiTN",TONGHOP!P992="LT",TONGHOP!P992="TN"),TONGHOP!J992=""),TONGHOP!G992,"")</f>
        <v/>
      </c>
      <c r="C992" t="str">
        <f>IF(AND(TONGHOP!N992=$B$1,OR(TONGHOP!O992="ThiTN",TONGHOP!P992="LT",TONGHOP!P992="TN"),TONGHOP!J992=""),TONGHOP!E992,"")</f>
        <v/>
      </c>
      <c r="D992" t="str">
        <f>IF(AND(TONGHOP!N992=$B$1,OR(TONGHOP!O992="ThiTN",TONGHOP!P992="LT",TONGHOP!P992="TN"),TONGHOP!J992=""),TONGHOP!H992,"")</f>
        <v/>
      </c>
      <c r="E992" t="str">
        <f>IF(AND(TONGHOP!N992=$B$1,OR(TONGHOP!O992="ThiTN",TONGHOP!P992="LT",TONGHOP!P992="TN"),TONGHOP!J992=""),TONGHOP!P992,"")</f>
        <v/>
      </c>
    </row>
    <row r="993" spans="1:5" hidden="1">
      <c r="A993" t="str">
        <f>IF(AND(TONGHOP!N993=$B$1,OR(TONGHOP!O993="ThiTN",TONGHOP!P993="LT",TONGHOP!P993="TN"),TONGHOP!J993=""),TONGHOP!B993,"")</f>
        <v/>
      </c>
      <c r="B993" t="str">
        <f>IF(AND(TONGHOP!N993=$B$1,OR(TONGHOP!O993="ThiTN",TONGHOP!P993="LT",TONGHOP!P993="TN"),TONGHOP!J993=""),TONGHOP!G993,"")</f>
        <v/>
      </c>
      <c r="C993" t="str">
        <f>IF(AND(TONGHOP!N993=$B$1,OR(TONGHOP!O993="ThiTN",TONGHOP!P993="LT",TONGHOP!P993="TN"),TONGHOP!J993=""),TONGHOP!E993,"")</f>
        <v/>
      </c>
      <c r="D993" t="str">
        <f>IF(AND(TONGHOP!N993=$B$1,OR(TONGHOP!O993="ThiTN",TONGHOP!P993="LT",TONGHOP!P993="TN"),TONGHOP!J993=""),TONGHOP!H993,"")</f>
        <v/>
      </c>
      <c r="E993" t="str">
        <f>IF(AND(TONGHOP!N993=$B$1,OR(TONGHOP!O993="ThiTN",TONGHOP!P993="LT",TONGHOP!P993="TN"),TONGHOP!J993=""),TONGHOP!P993,"")</f>
        <v/>
      </c>
    </row>
    <row r="994" spans="1:5" hidden="1">
      <c r="A994" t="str">
        <f>IF(AND(TONGHOP!N994=$B$1,OR(TONGHOP!O994="ThiTN",TONGHOP!P994="LT",TONGHOP!P994="TN"),TONGHOP!J994=""),TONGHOP!B994,"")</f>
        <v/>
      </c>
      <c r="B994" t="str">
        <f>IF(AND(TONGHOP!N994=$B$1,OR(TONGHOP!O994="ThiTN",TONGHOP!P994="LT",TONGHOP!P994="TN"),TONGHOP!J994=""),TONGHOP!G994,"")</f>
        <v/>
      </c>
      <c r="C994" t="str">
        <f>IF(AND(TONGHOP!N994=$B$1,OR(TONGHOP!O994="ThiTN",TONGHOP!P994="LT",TONGHOP!P994="TN"),TONGHOP!J994=""),TONGHOP!E994,"")</f>
        <v/>
      </c>
      <c r="D994" t="str">
        <f>IF(AND(TONGHOP!N994=$B$1,OR(TONGHOP!O994="ThiTN",TONGHOP!P994="LT",TONGHOP!P994="TN"),TONGHOP!J994=""),TONGHOP!H994,"")</f>
        <v/>
      </c>
      <c r="E994" t="str">
        <f>IF(AND(TONGHOP!N994=$B$1,OR(TONGHOP!O994="ThiTN",TONGHOP!P994="LT",TONGHOP!P994="TN"),TONGHOP!J994=""),TONGHOP!P994,"")</f>
        <v/>
      </c>
    </row>
    <row r="995" spans="1:5" hidden="1">
      <c r="A995" t="str">
        <f>IF(AND(TONGHOP!N995=$B$1,OR(TONGHOP!O995="ThiTN",TONGHOP!P995="LT",TONGHOP!P995="TN"),TONGHOP!J995=""),TONGHOP!B995,"")</f>
        <v/>
      </c>
      <c r="B995" t="str">
        <f>IF(AND(TONGHOP!N995=$B$1,OR(TONGHOP!O995="ThiTN",TONGHOP!P995="LT",TONGHOP!P995="TN"),TONGHOP!J995=""),TONGHOP!G995,"")</f>
        <v/>
      </c>
      <c r="C995" t="str">
        <f>IF(AND(TONGHOP!N995=$B$1,OR(TONGHOP!O995="ThiTN",TONGHOP!P995="LT",TONGHOP!P995="TN"),TONGHOP!J995=""),TONGHOP!E995,"")</f>
        <v/>
      </c>
      <c r="D995" t="str">
        <f>IF(AND(TONGHOP!N995=$B$1,OR(TONGHOP!O995="ThiTN",TONGHOP!P995="LT",TONGHOP!P995="TN"),TONGHOP!J995=""),TONGHOP!H995,"")</f>
        <v/>
      </c>
      <c r="E995" t="str">
        <f>IF(AND(TONGHOP!N995=$B$1,OR(TONGHOP!O995="ThiTN",TONGHOP!P995="LT",TONGHOP!P995="TN"),TONGHOP!J995=""),TONGHOP!P995,"")</f>
        <v/>
      </c>
    </row>
    <row r="996" spans="1:5" hidden="1">
      <c r="A996" t="str">
        <f>IF(AND(TONGHOP!N996=$B$1,OR(TONGHOP!O996="ThiTN",TONGHOP!P996="LT",TONGHOP!P996="TN"),TONGHOP!J996=""),TONGHOP!B996,"")</f>
        <v/>
      </c>
      <c r="B996" t="str">
        <f>IF(AND(TONGHOP!N996=$B$1,OR(TONGHOP!O996="ThiTN",TONGHOP!P996="LT",TONGHOP!P996="TN"),TONGHOP!J996=""),TONGHOP!G996,"")</f>
        <v/>
      </c>
      <c r="C996" t="str">
        <f>IF(AND(TONGHOP!N996=$B$1,OR(TONGHOP!O996="ThiTN",TONGHOP!P996="LT",TONGHOP!P996="TN"),TONGHOP!J996=""),TONGHOP!E996,"")</f>
        <v/>
      </c>
      <c r="D996" t="str">
        <f>IF(AND(TONGHOP!N996=$B$1,OR(TONGHOP!O996="ThiTN",TONGHOP!P996="LT",TONGHOP!P996="TN"),TONGHOP!J996=""),TONGHOP!H996,"")</f>
        <v/>
      </c>
      <c r="E996" t="str">
        <f>IF(AND(TONGHOP!N996=$B$1,OR(TONGHOP!O996="ThiTN",TONGHOP!P996="LT",TONGHOP!P996="TN"),TONGHOP!J996=""),TONGHOP!P996,"")</f>
        <v/>
      </c>
    </row>
    <row r="997" spans="1:5" hidden="1">
      <c r="A997" t="str">
        <f>IF(AND(TONGHOP!N997=$B$1,OR(TONGHOP!O997="ThiTN",TONGHOP!P997="LT",TONGHOP!P997="TN"),TONGHOP!J997=""),TONGHOP!B997,"")</f>
        <v/>
      </c>
      <c r="B997" t="str">
        <f>IF(AND(TONGHOP!N997=$B$1,OR(TONGHOP!O997="ThiTN",TONGHOP!P997="LT",TONGHOP!P997="TN"),TONGHOP!J997=""),TONGHOP!G997,"")</f>
        <v/>
      </c>
      <c r="C997" t="str">
        <f>IF(AND(TONGHOP!N997=$B$1,OR(TONGHOP!O997="ThiTN",TONGHOP!P997="LT",TONGHOP!P997="TN"),TONGHOP!J997=""),TONGHOP!E997,"")</f>
        <v/>
      </c>
      <c r="D997" t="str">
        <f>IF(AND(TONGHOP!N997=$B$1,OR(TONGHOP!O997="ThiTN",TONGHOP!P997="LT",TONGHOP!P997="TN"),TONGHOP!J997=""),TONGHOP!H997,"")</f>
        <v/>
      </c>
      <c r="E997" t="str">
        <f>IF(AND(TONGHOP!N997=$B$1,OR(TONGHOP!O997="ThiTN",TONGHOP!P997="LT",TONGHOP!P997="TN"),TONGHOP!J997=""),TONGHOP!P997,"")</f>
        <v/>
      </c>
    </row>
    <row r="998" spans="1:5" hidden="1">
      <c r="A998" t="str">
        <f>IF(AND(TONGHOP!N998=$B$1,OR(TONGHOP!O998="ThiTN",TONGHOP!P998="LT",TONGHOP!P998="TN"),TONGHOP!J998=""),TONGHOP!B998,"")</f>
        <v/>
      </c>
      <c r="B998" t="str">
        <f>IF(AND(TONGHOP!N998=$B$1,OR(TONGHOP!O998="ThiTN",TONGHOP!P998="LT",TONGHOP!P998="TN"),TONGHOP!J998=""),TONGHOP!G998,"")</f>
        <v/>
      </c>
      <c r="C998" t="str">
        <f>IF(AND(TONGHOP!N998=$B$1,OR(TONGHOP!O998="ThiTN",TONGHOP!P998="LT",TONGHOP!P998="TN"),TONGHOP!J998=""),TONGHOP!E998,"")</f>
        <v/>
      </c>
      <c r="D998" t="str">
        <f>IF(AND(TONGHOP!N998=$B$1,OR(TONGHOP!O998="ThiTN",TONGHOP!P998="LT",TONGHOP!P998="TN"),TONGHOP!J998=""),TONGHOP!H998,"")</f>
        <v/>
      </c>
      <c r="E998" t="str">
        <f>IF(AND(TONGHOP!N998=$B$1,OR(TONGHOP!O998="ThiTN",TONGHOP!P998="LT",TONGHOP!P998="TN"),TONGHOP!J998=""),TONGHOP!P998,"")</f>
        <v/>
      </c>
    </row>
    <row r="999" spans="1:5" hidden="1">
      <c r="A999" t="str">
        <f>IF(AND(TONGHOP!N999=$B$1,OR(TONGHOP!O999="ThiTN",TONGHOP!P999="LT",TONGHOP!P999="TN"),TONGHOP!J999=""),TONGHOP!B999,"")</f>
        <v/>
      </c>
      <c r="B999" t="str">
        <f>IF(AND(TONGHOP!N999=$B$1,OR(TONGHOP!O999="ThiTN",TONGHOP!P999="LT",TONGHOP!P999="TN"),TONGHOP!J999=""),TONGHOP!G999,"")</f>
        <v/>
      </c>
      <c r="C999" t="str">
        <f>IF(AND(TONGHOP!N999=$B$1,OR(TONGHOP!O999="ThiTN",TONGHOP!P999="LT",TONGHOP!P999="TN"),TONGHOP!J999=""),TONGHOP!E999,"")</f>
        <v/>
      </c>
      <c r="D999" t="str">
        <f>IF(AND(TONGHOP!N999=$B$1,OR(TONGHOP!O999="ThiTN",TONGHOP!P999="LT",TONGHOP!P999="TN"),TONGHOP!J999=""),TONGHOP!H999,"")</f>
        <v/>
      </c>
      <c r="E999" t="str">
        <f>IF(AND(TONGHOP!N999=$B$1,OR(TONGHOP!O999="ThiTN",TONGHOP!P999="LT",TONGHOP!P999="TN"),TONGHOP!J999=""),TONGHOP!P999,"")</f>
        <v/>
      </c>
    </row>
    <row r="1000" spans="1:5" hidden="1">
      <c r="A1000" t="str">
        <f>IF(AND(TONGHOP!N1000=$B$1,OR(TONGHOP!O1000="ThiTN",TONGHOP!P1000="LT",TONGHOP!P1000="TN"),TONGHOP!J1000=""),TONGHOP!B1000,"")</f>
        <v/>
      </c>
      <c r="B1000" t="str">
        <f>IF(AND(TONGHOP!N1000=$B$1,OR(TONGHOP!O1000="ThiTN",TONGHOP!P1000="LT",TONGHOP!P1000="TN"),TONGHOP!J1000=""),TONGHOP!G1000,"")</f>
        <v/>
      </c>
      <c r="C1000" t="str">
        <f>IF(AND(TONGHOP!N1000=$B$1,OR(TONGHOP!O1000="ThiTN",TONGHOP!P1000="LT",TONGHOP!P1000="TN"),TONGHOP!J1000=""),TONGHOP!E1000,"")</f>
        <v/>
      </c>
      <c r="D1000" t="str">
        <f>IF(AND(TONGHOP!N1000=$B$1,OR(TONGHOP!O1000="ThiTN",TONGHOP!P1000="LT",TONGHOP!P1000="TN"),TONGHOP!J1000=""),TONGHOP!H1000,"")</f>
        <v/>
      </c>
      <c r="E1000" t="str">
        <f>IF(AND(TONGHOP!N1000=$B$1,OR(TONGHOP!O1000="ThiTN",TONGHOP!P1000="LT",TONGHOP!P1000="TN"),TONGHOP!J1000=""),TONGHOP!P1000,"")</f>
        <v/>
      </c>
    </row>
    <row r="1001" spans="1:5" hidden="1">
      <c r="A1001" t="str">
        <f>IF(AND(TONGHOP!N1001=$B$1,OR(TONGHOP!O1001="ThiTN",TONGHOP!P1001="LT",TONGHOP!P1001="TN"),TONGHOP!J1001=""),TONGHOP!B1001,"")</f>
        <v/>
      </c>
      <c r="B1001" t="str">
        <f>IF(AND(TONGHOP!N1001=$B$1,OR(TONGHOP!O1001="ThiTN",TONGHOP!P1001="LT",TONGHOP!P1001="TN"),TONGHOP!J1001=""),TONGHOP!G1001,"")</f>
        <v/>
      </c>
      <c r="C1001" t="str">
        <f>IF(AND(TONGHOP!N1001=$B$1,OR(TONGHOP!O1001="ThiTN",TONGHOP!P1001="LT",TONGHOP!P1001="TN"),TONGHOP!J1001=""),TONGHOP!E1001,"")</f>
        <v/>
      </c>
      <c r="D1001" t="str">
        <f>IF(AND(TONGHOP!N1001=$B$1,OR(TONGHOP!O1001="ThiTN",TONGHOP!P1001="LT",TONGHOP!P1001="TN"),TONGHOP!J1001=""),TONGHOP!H1001,"")</f>
        <v/>
      </c>
      <c r="E1001" t="str">
        <f>IF(AND(TONGHOP!N1001=$B$1,OR(TONGHOP!O1001="ThiTN",TONGHOP!P1001="LT",TONGHOP!P1001="TN"),TONGHOP!J1001=""),TONGHOP!P1001,"")</f>
        <v/>
      </c>
    </row>
    <row r="1002" spans="1:5" hidden="1">
      <c r="A1002" t="str">
        <f>IF(AND(TONGHOP!N1002=$B$1,OR(TONGHOP!O1002="ThiTN",TONGHOP!P1002="LT",TONGHOP!P1002="TN"),TONGHOP!J1002=""),TONGHOP!B1002,"")</f>
        <v/>
      </c>
      <c r="B1002" t="str">
        <f>IF(AND(TONGHOP!N1002=$B$1,OR(TONGHOP!O1002="ThiTN",TONGHOP!P1002="LT",TONGHOP!P1002="TN"),TONGHOP!J1002=""),TONGHOP!G1002,"")</f>
        <v/>
      </c>
      <c r="C1002" t="str">
        <f>IF(AND(TONGHOP!N1002=$B$1,OR(TONGHOP!O1002="ThiTN",TONGHOP!P1002="LT",TONGHOP!P1002="TN"),TONGHOP!J1002=""),TONGHOP!E1002,"")</f>
        <v/>
      </c>
      <c r="D1002" t="str">
        <f>IF(AND(TONGHOP!N1002=$B$1,OR(TONGHOP!O1002="ThiTN",TONGHOP!P1002="LT",TONGHOP!P1002="TN"),TONGHOP!J1002=""),TONGHOP!H1002,"")</f>
        <v/>
      </c>
      <c r="E1002" t="str">
        <f>IF(AND(TONGHOP!N1002=$B$1,OR(TONGHOP!O1002="ThiTN",TONGHOP!P1002="LT",TONGHOP!P1002="TN"),TONGHOP!J1002=""),TONGHOP!P1002,"")</f>
        <v/>
      </c>
    </row>
    <row r="1003" spans="1:5" hidden="1">
      <c r="A1003" t="str">
        <f>IF(AND(TONGHOP!N1003=$B$1,OR(TONGHOP!O1003="ThiTN",TONGHOP!P1003="LT",TONGHOP!P1003="TN"),TONGHOP!J1003=""),TONGHOP!B1003,"")</f>
        <v/>
      </c>
      <c r="B1003" t="str">
        <f>IF(AND(TONGHOP!N1003=$B$1,OR(TONGHOP!O1003="ThiTN",TONGHOP!P1003="LT",TONGHOP!P1003="TN"),TONGHOP!J1003=""),TONGHOP!G1003,"")</f>
        <v/>
      </c>
      <c r="C1003" t="str">
        <f>IF(AND(TONGHOP!N1003=$B$1,OR(TONGHOP!O1003="ThiTN",TONGHOP!P1003="LT",TONGHOP!P1003="TN"),TONGHOP!J1003=""),TONGHOP!E1003,"")</f>
        <v/>
      </c>
      <c r="D1003" t="str">
        <f>IF(AND(TONGHOP!N1003=$B$1,OR(TONGHOP!O1003="ThiTN",TONGHOP!P1003="LT",TONGHOP!P1003="TN"),TONGHOP!J1003=""),TONGHOP!H1003,"")</f>
        <v/>
      </c>
      <c r="E1003" t="str">
        <f>IF(AND(TONGHOP!N1003=$B$1,OR(TONGHOP!O1003="ThiTN",TONGHOP!P1003="LT",TONGHOP!P1003="TN"),TONGHOP!J1003=""),TONGHOP!P1003,"")</f>
        <v/>
      </c>
    </row>
    <row r="1004" spans="1:5" hidden="1">
      <c r="A1004" t="str">
        <f>IF(AND(TONGHOP!N1004=$B$1,OR(TONGHOP!O1004="ThiTN",TONGHOP!P1004="LT",TONGHOP!P1004="TN"),TONGHOP!J1004=""),TONGHOP!B1004,"")</f>
        <v/>
      </c>
      <c r="B1004" t="str">
        <f>IF(AND(TONGHOP!N1004=$B$1,OR(TONGHOP!O1004="ThiTN",TONGHOP!P1004="LT",TONGHOP!P1004="TN"),TONGHOP!J1004=""),TONGHOP!G1004,"")</f>
        <v/>
      </c>
      <c r="C1004" t="str">
        <f>IF(AND(TONGHOP!N1004=$B$1,OR(TONGHOP!O1004="ThiTN",TONGHOP!P1004="LT",TONGHOP!P1004="TN"),TONGHOP!J1004=""),TONGHOP!E1004,"")</f>
        <v/>
      </c>
      <c r="D1004" t="str">
        <f>IF(AND(TONGHOP!N1004=$B$1,OR(TONGHOP!O1004="ThiTN",TONGHOP!P1004="LT",TONGHOP!P1004="TN"),TONGHOP!J1004=""),TONGHOP!H1004,"")</f>
        <v/>
      </c>
      <c r="E1004" t="str">
        <f>IF(AND(TONGHOP!N1004=$B$1,OR(TONGHOP!O1004="ThiTN",TONGHOP!P1004="LT",TONGHOP!P1004="TN"),TONGHOP!J1004=""),TONGHOP!P1004,"")</f>
        <v/>
      </c>
    </row>
    <row r="1005" spans="1:5" hidden="1">
      <c r="A1005" t="str">
        <f>IF(AND(TONGHOP!N1005=$B$1,OR(TONGHOP!O1005="ThiTN",TONGHOP!P1005="LT",TONGHOP!P1005="TN"),TONGHOP!J1005=""),TONGHOP!B1005,"")</f>
        <v/>
      </c>
      <c r="B1005" t="str">
        <f>IF(AND(TONGHOP!N1005=$B$1,OR(TONGHOP!O1005="ThiTN",TONGHOP!P1005="LT",TONGHOP!P1005="TN"),TONGHOP!J1005=""),TONGHOP!G1005,"")</f>
        <v/>
      </c>
      <c r="C1005" t="str">
        <f>IF(AND(TONGHOP!N1005=$B$1,OR(TONGHOP!O1005="ThiTN",TONGHOP!P1005="LT",TONGHOP!P1005="TN"),TONGHOP!J1005=""),TONGHOP!E1005,"")</f>
        <v/>
      </c>
      <c r="D1005" t="str">
        <f>IF(AND(TONGHOP!N1005=$B$1,OR(TONGHOP!O1005="ThiTN",TONGHOP!P1005="LT",TONGHOP!P1005="TN"),TONGHOP!J1005=""),TONGHOP!H1005,"")</f>
        <v/>
      </c>
      <c r="E1005" t="str">
        <f>IF(AND(TONGHOP!N1005=$B$1,OR(TONGHOP!O1005="ThiTN",TONGHOP!P1005="LT",TONGHOP!P1005="TN"),TONGHOP!J1005=""),TONGHOP!P1005,"")</f>
        <v/>
      </c>
    </row>
    <row r="1006" spans="1:5" hidden="1">
      <c r="A1006" t="str">
        <f>IF(AND(TONGHOP!N1006=$B$1,OR(TONGHOP!O1006="ThiTN",TONGHOP!P1006="LT",TONGHOP!P1006="TN"),TONGHOP!J1006=""),TONGHOP!B1006,"")</f>
        <v/>
      </c>
      <c r="B1006" t="str">
        <f>IF(AND(TONGHOP!N1006=$B$1,OR(TONGHOP!O1006="ThiTN",TONGHOP!P1006="LT",TONGHOP!P1006="TN"),TONGHOP!J1006=""),TONGHOP!G1006,"")</f>
        <v/>
      </c>
      <c r="C1006" t="str">
        <f>IF(AND(TONGHOP!N1006=$B$1,OR(TONGHOP!O1006="ThiTN",TONGHOP!P1006="LT",TONGHOP!P1006="TN"),TONGHOP!J1006=""),TONGHOP!E1006,"")</f>
        <v/>
      </c>
      <c r="D1006" t="str">
        <f>IF(AND(TONGHOP!N1006=$B$1,OR(TONGHOP!O1006="ThiTN",TONGHOP!P1006="LT",TONGHOP!P1006="TN"),TONGHOP!J1006=""),TONGHOP!H1006,"")</f>
        <v/>
      </c>
      <c r="E1006" t="str">
        <f>IF(AND(TONGHOP!N1006=$B$1,OR(TONGHOP!O1006="ThiTN",TONGHOP!P1006="LT",TONGHOP!P1006="TN"),TONGHOP!J1006=""),TONGHOP!P1006,"")</f>
        <v/>
      </c>
    </row>
    <row r="1007" spans="1:5" hidden="1">
      <c r="A1007" t="str">
        <f>IF(AND(TONGHOP!N1007=$B$1,OR(TONGHOP!O1007="ThiTN",TONGHOP!P1007="LT",TONGHOP!P1007="TN"),TONGHOP!J1007=""),TONGHOP!B1007,"")</f>
        <v/>
      </c>
      <c r="B1007" t="str">
        <f>IF(AND(TONGHOP!N1007=$B$1,OR(TONGHOP!O1007="ThiTN",TONGHOP!P1007="LT",TONGHOP!P1007="TN"),TONGHOP!J1007=""),TONGHOP!G1007,"")</f>
        <v/>
      </c>
      <c r="C1007" t="str">
        <f>IF(AND(TONGHOP!N1007=$B$1,OR(TONGHOP!O1007="ThiTN",TONGHOP!P1007="LT",TONGHOP!P1007="TN"),TONGHOP!J1007=""),TONGHOP!E1007,"")</f>
        <v/>
      </c>
      <c r="D1007" t="str">
        <f>IF(AND(TONGHOP!N1007=$B$1,OR(TONGHOP!O1007="ThiTN",TONGHOP!P1007="LT",TONGHOP!P1007="TN"),TONGHOP!J1007=""),TONGHOP!H1007,"")</f>
        <v/>
      </c>
      <c r="E1007" t="str">
        <f>IF(AND(TONGHOP!N1007=$B$1,OR(TONGHOP!O1007="ThiTN",TONGHOP!P1007="LT",TONGHOP!P1007="TN"),TONGHOP!J1007=""),TONGHOP!P1007,"")</f>
        <v/>
      </c>
    </row>
    <row r="1008" spans="1:5" hidden="1">
      <c r="A1008" t="str">
        <f>IF(AND(TONGHOP!N1008=$B$1,OR(TONGHOP!O1008="ThiTN",TONGHOP!P1008="LT",TONGHOP!P1008="TN"),TONGHOP!J1008=""),TONGHOP!B1008,"")</f>
        <v/>
      </c>
      <c r="B1008" t="str">
        <f>IF(AND(TONGHOP!N1008=$B$1,OR(TONGHOP!O1008="ThiTN",TONGHOP!P1008="LT",TONGHOP!P1008="TN"),TONGHOP!J1008=""),TONGHOP!G1008,"")</f>
        <v/>
      </c>
      <c r="C1008" t="str">
        <f>IF(AND(TONGHOP!N1008=$B$1,OR(TONGHOP!O1008="ThiTN",TONGHOP!P1008="LT",TONGHOP!P1008="TN"),TONGHOP!J1008=""),TONGHOP!E1008,"")</f>
        <v/>
      </c>
      <c r="D1008" t="str">
        <f>IF(AND(TONGHOP!N1008=$B$1,OR(TONGHOP!O1008="ThiTN",TONGHOP!P1008="LT",TONGHOP!P1008="TN"),TONGHOP!J1008=""),TONGHOP!H1008,"")</f>
        <v/>
      </c>
      <c r="E1008" t="str">
        <f>IF(AND(TONGHOP!N1008=$B$1,OR(TONGHOP!O1008="ThiTN",TONGHOP!P1008="LT",TONGHOP!P1008="TN"),TONGHOP!J1008=""),TONGHOP!P1008,"")</f>
        <v/>
      </c>
    </row>
    <row r="1009" spans="1:5" hidden="1">
      <c r="A1009" t="str">
        <f>IF(AND(TONGHOP!N1009=$B$1,OR(TONGHOP!O1009="ThiTN",TONGHOP!P1009="LT",TONGHOP!P1009="TN"),TONGHOP!J1009=""),TONGHOP!B1009,"")</f>
        <v/>
      </c>
      <c r="B1009" t="str">
        <f>IF(AND(TONGHOP!N1009=$B$1,OR(TONGHOP!O1009="ThiTN",TONGHOP!P1009="LT",TONGHOP!P1009="TN"),TONGHOP!J1009=""),TONGHOP!G1009,"")</f>
        <v/>
      </c>
      <c r="C1009" t="str">
        <f>IF(AND(TONGHOP!N1009=$B$1,OR(TONGHOP!O1009="ThiTN",TONGHOP!P1009="LT",TONGHOP!P1009="TN"),TONGHOP!J1009=""),TONGHOP!E1009,"")</f>
        <v/>
      </c>
      <c r="D1009" t="str">
        <f>IF(AND(TONGHOP!N1009=$B$1,OR(TONGHOP!O1009="ThiTN",TONGHOP!P1009="LT",TONGHOP!P1009="TN"),TONGHOP!J1009=""),TONGHOP!H1009,"")</f>
        <v/>
      </c>
      <c r="E1009" t="str">
        <f>IF(AND(TONGHOP!N1009=$B$1,OR(TONGHOP!O1009="ThiTN",TONGHOP!P1009="LT",TONGHOP!P1009="TN"),TONGHOP!J1009=""),TONGHOP!P1009,"")</f>
        <v/>
      </c>
    </row>
    <row r="1010" spans="1:5" hidden="1">
      <c r="A1010" t="str">
        <f>IF(AND(TONGHOP!N1010=$B$1,OR(TONGHOP!O1010="ThiTN",TONGHOP!P1010="LT",TONGHOP!P1010="TN"),TONGHOP!J1010=""),TONGHOP!B1010,"")</f>
        <v/>
      </c>
      <c r="B1010" t="str">
        <f>IF(AND(TONGHOP!N1010=$B$1,OR(TONGHOP!O1010="ThiTN",TONGHOP!P1010="LT",TONGHOP!P1010="TN"),TONGHOP!J1010=""),TONGHOP!G1010,"")</f>
        <v/>
      </c>
      <c r="C1010" t="str">
        <f>IF(AND(TONGHOP!N1010=$B$1,OR(TONGHOP!O1010="ThiTN",TONGHOP!P1010="LT",TONGHOP!P1010="TN"),TONGHOP!J1010=""),TONGHOP!E1010,"")</f>
        <v/>
      </c>
      <c r="D1010" t="str">
        <f>IF(AND(TONGHOP!N1010=$B$1,OR(TONGHOP!O1010="ThiTN",TONGHOP!P1010="LT",TONGHOP!P1010="TN"),TONGHOP!J1010=""),TONGHOP!H1010,"")</f>
        <v/>
      </c>
      <c r="E1010" t="str">
        <f>IF(AND(TONGHOP!N1010=$B$1,OR(TONGHOP!O1010="ThiTN",TONGHOP!P1010="LT",TONGHOP!P1010="TN"),TONGHOP!J1010=""),TONGHOP!P1010,"")</f>
        <v/>
      </c>
    </row>
    <row r="1011" spans="1:5" hidden="1">
      <c r="A1011" t="str">
        <f>IF(AND(TONGHOP!N1011=$B$1,OR(TONGHOP!O1011="ThiTN",TONGHOP!P1011="LT",TONGHOP!P1011="TN"),TONGHOP!J1011=""),TONGHOP!B1011,"")</f>
        <v/>
      </c>
      <c r="B1011" t="str">
        <f>IF(AND(TONGHOP!N1011=$B$1,OR(TONGHOP!O1011="ThiTN",TONGHOP!P1011="LT",TONGHOP!P1011="TN"),TONGHOP!J1011=""),TONGHOP!G1011,"")</f>
        <v/>
      </c>
      <c r="C1011" t="str">
        <f>IF(AND(TONGHOP!N1011=$B$1,OR(TONGHOP!O1011="ThiTN",TONGHOP!P1011="LT",TONGHOP!P1011="TN"),TONGHOP!J1011=""),TONGHOP!E1011,"")</f>
        <v/>
      </c>
      <c r="D1011" t="str">
        <f>IF(AND(TONGHOP!N1011=$B$1,OR(TONGHOP!O1011="ThiTN",TONGHOP!P1011="LT",TONGHOP!P1011="TN"),TONGHOP!J1011=""),TONGHOP!H1011,"")</f>
        <v/>
      </c>
      <c r="E1011" t="str">
        <f>IF(AND(TONGHOP!N1011=$B$1,OR(TONGHOP!O1011="ThiTN",TONGHOP!P1011="LT",TONGHOP!P1011="TN"),TONGHOP!J1011=""),TONGHOP!P1011,"")</f>
        <v/>
      </c>
    </row>
    <row r="1012" spans="1:5" hidden="1">
      <c r="A1012" t="str">
        <f>IF(AND(TONGHOP!N1012=$B$1,OR(TONGHOP!O1012="ThiTN",TONGHOP!P1012="LT",TONGHOP!P1012="TN"),TONGHOP!J1012=""),TONGHOP!B1012,"")</f>
        <v/>
      </c>
      <c r="B1012" t="str">
        <f>IF(AND(TONGHOP!N1012=$B$1,OR(TONGHOP!O1012="ThiTN",TONGHOP!P1012="LT",TONGHOP!P1012="TN"),TONGHOP!J1012=""),TONGHOP!G1012,"")</f>
        <v/>
      </c>
      <c r="C1012" t="str">
        <f>IF(AND(TONGHOP!N1012=$B$1,OR(TONGHOP!O1012="ThiTN",TONGHOP!P1012="LT",TONGHOP!P1012="TN"),TONGHOP!J1012=""),TONGHOP!E1012,"")</f>
        <v/>
      </c>
      <c r="D1012" t="str">
        <f>IF(AND(TONGHOP!N1012=$B$1,OR(TONGHOP!O1012="ThiTN",TONGHOP!P1012="LT",TONGHOP!P1012="TN"),TONGHOP!J1012=""),TONGHOP!H1012,"")</f>
        <v/>
      </c>
      <c r="E1012" t="str">
        <f>IF(AND(TONGHOP!N1012=$B$1,OR(TONGHOP!O1012="ThiTN",TONGHOP!P1012="LT",TONGHOP!P1012="TN"),TONGHOP!J1012=""),TONGHOP!P1012,"")</f>
        <v/>
      </c>
    </row>
    <row r="1013" spans="1:5" hidden="1">
      <c r="A1013" t="str">
        <f>IF(AND(TONGHOP!N1013=$B$1,OR(TONGHOP!O1013="ThiTN",TONGHOP!P1013="LT",TONGHOP!P1013="TN"),TONGHOP!J1013=""),TONGHOP!B1013,"")</f>
        <v/>
      </c>
      <c r="B1013" t="str">
        <f>IF(AND(TONGHOP!N1013=$B$1,OR(TONGHOP!O1013="ThiTN",TONGHOP!P1013="LT",TONGHOP!P1013="TN"),TONGHOP!J1013=""),TONGHOP!G1013,"")</f>
        <v/>
      </c>
      <c r="C1013" t="str">
        <f>IF(AND(TONGHOP!N1013=$B$1,OR(TONGHOP!O1013="ThiTN",TONGHOP!P1013="LT",TONGHOP!P1013="TN"),TONGHOP!J1013=""),TONGHOP!E1013,"")</f>
        <v/>
      </c>
      <c r="D1013" t="str">
        <f>IF(AND(TONGHOP!N1013=$B$1,OR(TONGHOP!O1013="ThiTN",TONGHOP!P1013="LT",TONGHOP!P1013="TN"),TONGHOP!J1013=""),TONGHOP!H1013,"")</f>
        <v/>
      </c>
      <c r="E1013" t="str">
        <f>IF(AND(TONGHOP!N1013=$B$1,OR(TONGHOP!O1013="ThiTN",TONGHOP!P1013="LT",TONGHOP!P1013="TN"),TONGHOP!J1013=""),TONGHOP!P1013,"")</f>
        <v/>
      </c>
    </row>
    <row r="1014" spans="1:5" hidden="1">
      <c r="A1014" t="str">
        <f>IF(AND(TONGHOP!N1014=$B$1,OR(TONGHOP!O1014="ThiTN",TONGHOP!P1014="LT",TONGHOP!P1014="TN"),TONGHOP!J1014=""),TONGHOP!B1014,"")</f>
        <v/>
      </c>
      <c r="B1014" t="str">
        <f>IF(AND(TONGHOP!N1014=$B$1,OR(TONGHOP!O1014="ThiTN",TONGHOP!P1014="LT",TONGHOP!P1014="TN"),TONGHOP!J1014=""),TONGHOP!G1014,"")</f>
        <v/>
      </c>
      <c r="C1014" t="str">
        <f>IF(AND(TONGHOP!N1014=$B$1,OR(TONGHOP!O1014="ThiTN",TONGHOP!P1014="LT",TONGHOP!P1014="TN"),TONGHOP!J1014=""),TONGHOP!E1014,"")</f>
        <v/>
      </c>
      <c r="D1014" t="str">
        <f>IF(AND(TONGHOP!N1014=$B$1,OR(TONGHOP!O1014="ThiTN",TONGHOP!P1014="LT",TONGHOP!P1014="TN"),TONGHOP!J1014=""),TONGHOP!H1014,"")</f>
        <v/>
      </c>
      <c r="E1014" t="str">
        <f>IF(AND(TONGHOP!N1014=$B$1,OR(TONGHOP!O1014="ThiTN",TONGHOP!P1014="LT",TONGHOP!P1014="TN"),TONGHOP!J1014=""),TONGHOP!P1014,"")</f>
        <v/>
      </c>
    </row>
    <row r="1015" spans="1:5" hidden="1">
      <c r="A1015" t="str">
        <f>IF(AND(TONGHOP!N1015=$B$1,OR(TONGHOP!O1015="ThiTN",TONGHOP!P1015="LT",TONGHOP!P1015="TN"),TONGHOP!J1015=""),TONGHOP!B1015,"")</f>
        <v/>
      </c>
      <c r="B1015" t="str">
        <f>IF(AND(TONGHOP!N1015=$B$1,OR(TONGHOP!O1015="ThiTN",TONGHOP!P1015="LT",TONGHOP!P1015="TN"),TONGHOP!J1015=""),TONGHOP!G1015,"")</f>
        <v/>
      </c>
      <c r="C1015" t="str">
        <f>IF(AND(TONGHOP!N1015=$B$1,OR(TONGHOP!O1015="ThiTN",TONGHOP!P1015="LT",TONGHOP!P1015="TN"),TONGHOP!J1015=""),TONGHOP!E1015,"")</f>
        <v/>
      </c>
      <c r="D1015" t="str">
        <f>IF(AND(TONGHOP!N1015=$B$1,OR(TONGHOP!O1015="ThiTN",TONGHOP!P1015="LT",TONGHOP!P1015="TN"),TONGHOP!J1015=""),TONGHOP!H1015,"")</f>
        <v/>
      </c>
      <c r="E1015" t="str">
        <f>IF(AND(TONGHOP!N1015=$B$1,OR(TONGHOP!O1015="ThiTN",TONGHOP!P1015="LT",TONGHOP!P1015="TN"),TONGHOP!J1015=""),TONGHOP!P1015,"")</f>
        <v/>
      </c>
    </row>
    <row r="1016" spans="1:5" hidden="1">
      <c r="A1016" t="str">
        <f>IF(AND(TONGHOP!N1016=$B$1,OR(TONGHOP!O1016="ThiTN",TONGHOP!P1016="LT",TONGHOP!P1016="TN"),TONGHOP!J1016=""),TONGHOP!B1016,"")</f>
        <v/>
      </c>
      <c r="B1016" t="str">
        <f>IF(AND(TONGHOP!N1016=$B$1,OR(TONGHOP!O1016="ThiTN",TONGHOP!P1016="LT",TONGHOP!P1016="TN"),TONGHOP!J1016=""),TONGHOP!G1016,"")</f>
        <v/>
      </c>
      <c r="C1016" t="str">
        <f>IF(AND(TONGHOP!N1016=$B$1,OR(TONGHOP!O1016="ThiTN",TONGHOP!P1016="LT",TONGHOP!P1016="TN"),TONGHOP!J1016=""),TONGHOP!E1016,"")</f>
        <v/>
      </c>
      <c r="D1016" t="str">
        <f>IF(AND(TONGHOP!N1016=$B$1,OR(TONGHOP!O1016="ThiTN",TONGHOP!P1016="LT",TONGHOP!P1016="TN"),TONGHOP!J1016=""),TONGHOP!H1016,"")</f>
        <v/>
      </c>
      <c r="E1016" t="str">
        <f>IF(AND(TONGHOP!N1016=$B$1,OR(TONGHOP!O1016="ThiTN",TONGHOP!P1016="LT",TONGHOP!P1016="TN"),TONGHOP!J1016=""),TONGHOP!P1016,"")</f>
        <v/>
      </c>
    </row>
    <row r="1017" spans="1:5" hidden="1">
      <c r="A1017" t="str">
        <f>IF(AND(TONGHOP!N1017=$B$1,OR(TONGHOP!O1017="ThiTN",TONGHOP!P1017="LT",TONGHOP!P1017="TN"),TONGHOP!J1017=""),TONGHOP!B1017,"")</f>
        <v/>
      </c>
      <c r="B1017" t="str">
        <f>IF(AND(TONGHOP!N1017=$B$1,OR(TONGHOP!O1017="ThiTN",TONGHOP!P1017="LT",TONGHOP!P1017="TN"),TONGHOP!J1017=""),TONGHOP!G1017,"")</f>
        <v/>
      </c>
      <c r="C1017" t="str">
        <f>IF(AND(TONGHOP!N1017=$B$1,OR(TONGHOP!O1017="ThiTN",TONGHOP!P1017="LT",TONGHOP!P1017="TN"),TONGHOP!J1017=""),TONGHOP!E1017,"")</f>
        <v/>
      </c>
      <c r="D1017" t="str">
        <f>IF(AND(TONGHOP!N1017=$B$1,OR(TONGHOP!O1017="ThiTN",TONGHOP!P1017="LT",TONGHOP!P1017="TN"),TONGHOP!J1017=""),TONGHOP!H1017,"")</f>
        <v/>
      </c>
      <c r="E1017" t="str">
        <f>IF(AND(TONGHOP!N1017=$B$1,OR(TONGHOP!O1017="ThiTN",TONGHOP!P1017="LT",TONGHOP!P1017="TN"),TONGHOP!J1017=""),TONGHOP!P1017,"")</f>
        <v/>
      </c>
    </row>
    <row r="1018" spans="1:5" hidden="1">
      <c r="A1018" t="str">
        <f>IF(AND(TONGHOP!N1018=$B$1,OR(TONGHOP!O1018="ThiTN",TONGHOP!P1018="LT",TONGHOP!P1018="TN"),TONGHOP!J1018=""),TONGHOP!B1018,"")</f>
        <v/>
      </c>
      <c r="B1018" t="str">
        <f>IF(AND(TONGHOP!N1018=$B$1,OR(TONGHOP!O1018="ThiTN",TONGHOP!P1018="LT",TONGHOP!P1018="TN"),TONGHOP!J1018=""),TONGHOP!G1018,"")</f>
        <v/>
      </c>
      <c r="C1018" t="str">
        <f>IF(AND(TONGHOP!N1018=$B$1,OR(TONGHOP!O1018="ThiTN",TONGHOP!P1018="LT",TONGHOP!P1018="TN"),TONGHOP!J1018=""),TONGHOP!E1018,"")</f>
        <v/>
      </c>
      <c r="D1018" t="str">
        <f>IF(AND(TONGHOP!N1018=$B$1,OR(TONGHOP!O1018="ThiTN",TONGHOP!P1018="LT",TONGHOP!P1018="TN"),TONGHOP!J1018=""),TONGHOP!H1018,"")</f>
        <v/>
      </c>
      <c r="E1018" t="str">
        <f>IF(AND(TONGHOP!N1018=$B$1,OR(TONGHOP!O1018="ThiTN",TONGHOP!P1018="LT",TONGHOP!P1018="TN"),TONGHOP!J1018=""),TONGHOP!P1018,"")</f>
        <v/>
      </c>
    </row>
    <row r="1019" spans="1:5" hidden="1">
      <c r="A1019" t="str">
        <f>IF(AND(TONGHOP!N1019=$B$1,OR(TONGHOP!O1019="ThiTN",TONGHOP!P1019="LT",TONGHOP!P1019="TN"),TONGHOP!J1019=""),TONGHOP!B1019,"")</f>
        <v/>
      </c>
      <c r="B1019" t="str">
        <f>IF(AND(TONGHOP!N1019=$B$1,OR(TONGHOP!O1019="ThiTN",TONGHOP!P1019="LT",TONGHOP!P1019="TN"),TONGHOP!J1019=""),TONGHOP!G1019,"")</f>
        <v/>
      </c>
      <c r="C1019" t="str">
        <f>IF(AND(TONGHOP!N1019=$B$1,OR(TONGHOP!O1019="ThiTN",TONGHOP!P1019="LT",TONGHOP!P1019="TN"),TONGHOP!J1019=""),TONGHOP!E1019,"")</f>
        <v/>
      </c>
      <c r="D1019" t="str">
        <f>IF(AND(TONGHOP!N1019=$B$1,OR(TONGHOP!O1019="ThiTN",TONGHOP!P1019="LT",TONGHOP!P1019="TN"),TONGHOP!J1019=""),TONGHOP!H1019,"")</f>
        <v/>
      </c>
      <c r="E1019" t="str">
        <f>IF(AND(TONGHOP!N1019=$B$1,OR(TONGHOP!O1019="ThiTN",TONGHOP!P1019="LT",TONGHOP!P1019="TN"),TONGHOP!J1019=""),TONGHOP!P1019,"")</f>
        <v/>
      </c>
    </row>
    <row r="1020" spans="1:5" hidden="1">
      <c r="A1020" t="str">
        <f>IF(AND(TONGHOP!N1020=$B$1,OR(TONGHOP!O1020="ThiTN",TONGHOP!P1020="LT",TONGHOP!P1020="TN"),TONGHOP!J1020=""),TONGHOP!B1020,"")</f>
        <v/>
      </c>
      <c r="B1020" t="str">
        <f>IF(AND(TONGHOP!N1020=$B$1,OR(TONGHOP!O1020="ThiTN",TONGHOP!P1020="LT",TONGHOP!P1020="TN"),TONGHOP!J1020=""),TONGHOP!G1020,"")</f>
        <v/>
      </c>
      <c r="C1020" t="str">
        <f>IF(AND(TONGHOP!N1020=$B$1,OR(TONGHOP!O1020="ThiTN",TONGHOP!P1020="LT",TONGHOP!P1020="TN"),TONGHOP!J1020=""),TONGHOP!E1020,"")</f>
        <v/>
      </c>
      <c r="D1020" t="str">
        <f>IF(AND(TONGHOP!N1020=$B$1,OR(TONGHOP!O1020="ThiTN",TONGHOP!P1020="LT",TONGHOP!P1020="TN"),TONGHOP!J1020=""),TONGHOP!H1020,"")</f>
        <v/>
      </c>
      <c r="E1020" t="str">
        <f>IF(AND(TONGHOP!N1020=$B$1,OR(TONGHOP!O1020="ThiTN",TONGHOP!P1020="LT",TONGHOP!P1020="TN"),TONGHOP!J1020=""),TONGHOP!P1020,"")</f>
        <v/>
      </c>
    </row>
    <row r="1021" spans="1:5" hidden="1">
      <c r="A1021" t="str">
        <f>IF(AND(TONGHOP!N1021=$B$1,OR(TONGHOP!O1021="ThiTN",TONGHOP!P1021="LT",TONGHOP!P1021="TN"),TONGHOP!J1021=""),TONGHOP!B1021,"")</f>
        <v/>
      </c>
      <c r="B1021" t="str">
        <f>IF(AND(TONGHOP!N1021=$B$1,OR(TONGHOP!O1021="ThiTN",TONGHOP!P1021="LT",TONGHOP!P1021="TN"),TONGHOP!J1021=""),TONGHOP!G1021,"")</f>
        <v/>
      </c>
      <c r="C1021" t="str">
        <f>IF(AND(TONGHOP!N1021=$B$1,OR(TONGHOP!O1021="ThiTN",TONGHOP!P1021="LT",TONGHOP!P1021="TN"),TONGHOP!J1021=""),TONGHOP!E1021,"")</f>
        <v/>
      </c>
      <c r="D1021" t="str">
        <f>IF(AND(TONGHOP!N1021=$B$1,OR(TONGHOP!O1021="ThiTN",TONGHOP!P1021="LT",TONGHOP!P1021="TN"),TONGHOP!J1021=""),TONGHOP!H1021,"")</f>
        <v/>
      </c>
      <c r="E1021" t="str">
        <f>IF(AND(TONGHOP!N1021=$B$1,OR(TONGHOP!O1021="ThiTN",TONGHOP!P1021="LT",TONGHOP!P1021="TN"),TONGHOP!J1021=""),TONGHOP!P1021,"")</f>
        <v/>
      </c>
    </row>
    <row r="1022" spans="1:5" hidden="1">
      <c r="A1022" t="str">
        <f>IF(AND(TONGHOP!N1022=$B$1,OR(TONGHOP!O1022="ThiTN",TONGHOP!P1022="LT",TONGHOP!P1022="TN"),TONGHOP!J1022=""),TONGHOP!B1022,"")</f>
        <v/>
      </c>
      <c r="B1022" t="str">
        <f>IF(AND(TONGHOP!N1022=$B$1,OR(TONGHOP!O1022="ThiTN",TONGHOP!P1022="LT",TONGHOP!P1022="TN"),TONGHOP!J1022=""),TONGHOP!G1022,"")</f>
        <v/>
      </c>
      <c r="C1022" t="str">
        <f>IF(AND(TONGHOP!N1022=$B$1,OR(TONGHOP!O1022="ThiTN",TONGHOP!P1022="LT",TONGHOP!P1022="TN"),TONGHOP!J1022=""),TONGHOP!E1022,"")</f>
        <v/>
      </c>
      <c r="D1022" t="str">
        <f>IF(AND(TONGHOP!N1022=$B$1,OR(TONGHOP!O1022="ThiTN",TONGHOP!P1022="LT",TONGHOP!P1022="TN"),TONGHOP!J1022=""),TONGHOP!H1022,"")</f>
        <v/>
      </c>
      <c r="E1022" t="str">
        <f>IF(AND(TONGHOP!N1022=$B$1,OR(TONGHOP!O1022="ThiTN",TONGHOP!P1022="LT",TONGHOP!P1022="TN"),TONGHOP!J1022=""),TONGHOP!P1022,"")</f>
        <v/>
      </c>
    </row>
    <row r="1023" spans="1:5" hidden="1">
      <c r="A1023" t="str">
        <f>IF(AND(TONGHOP!N1023=$B$1,OR(TONGHOP!O1023="ThiTN",TONGHOP!P1023="LT",TONGHOP!P1023="TN"),TONGHOP!J1023=""),TONGHOP!B1023,"")</f>
        <v/>
      </c>
      <c r="B1023" t="str">
        <f>IF(AND(TONGHOP!N1023=$B$1,OR(TONGHOP!O1023="ThiTN",TONGHOP!P1023="LT",TONGHOP!P1023="TN"),TONGHOP!J1023=""),TONGHOP!G1023,"")</f>
        <v/>
      </c>
      <c r="C1023" t="str">
        <f>IF(AND(TONGHOP!N1023=$B$1,OR(TONGHOP!O1023="ThiTN",TONGHOP!P1023="LT",TONGHOP!P1023="TN"),TONGHOP!J1023=""),TONGHOP!E1023,"")</f>
        <v/>
      </c>
      <c r="D1023" t="str">
        <f>IF(AND(TONGHOP!N1023=$B$1,OR(TONGHOP!O1023="ThiTN",TONGHOP!P1023="LT",TONGHOP!P1023="TN"),TONGHOP!J1023=""),TONGHOP!H1023,"")</f>
        <v/>
      </c>
      <c r="E1023" t="str">
        <f>IF(AND(TONGHOP!N1023=$B$1,OR(TONGHOP!O1023="ThiTN",TONGHOP!P1023="LT",TONGHOP!P1023="TN"),TONGHOP!J1023=""),TONGHOP!P1023,"")</f>
        <v/>
      </c>
    </row>
    <row r="1024" spans="1:5" hidden="1">
      <c r="A1024" t="str">
        <f>IF(AND(TONGHOP!N1024=$B$1,OR(TONGHOP!O1024="ThiTN",TONGHOP!P1024="LT",TONGHOP!P1024="TN"),TONGHOP!J1024=""),TONGHOP!B1024,"")</f>
        <v/>
      </c>
      <c r="B1024" t="str">
        <f>IF(AND(TONGHOP!N1024=$B$1,OR(TONGHOP!O1024="ThiTN",TONGHOP!P1024="LT",TONGHOP!P1024="TN"),TONGHOP!J1024=""),TONGHOP!G1024,"")</f>
        <v/>
      </c>
      <c r="C1024" t="str">
        <f>IF(AND(TONGHOP!N1024=$B$1,OR(TONGHOP!O1024="ThiTN",TONGHOP!P1024="LT",TONGHOP!P1024="TN"),TONGHOP!J1024=""),TONGHOP!E1024,"")</f>
        <v/>
      </c>
      <c r="D1024" t="str">
        <f>IF(AND(TONGHOP!N1024=$B$1,OR(TONGHOP!O1024="ThiTN",TONGHOP!P1024="LT",TONGHOP!P1024="TN"),TONGHOP!J1024=""),TONGHOP!H1024,"")</f>
        <v/>
      </c>
      <c r="E1024" t="str">
        <f>IF(AND(TONGHOP!N1024=$B$1,OR(TONGHOP!O1024="ThiTN",TONGHOP!P1024="LT",TONGHOP!P1024="TN"),TONGHOP!J1024=""),TONGHOP!P1024,"")</f>
        <v/>
      </c>
    </row>
    <row r="1025" spans="1:5" hidden="1">
      <c r="A1025" t="str">
        <f>IF(AND(TONGHOP!N1025=$B$1,OR(TONGHOP!O1025="ThiTN",TONGHOP!P1025="LT",TONGHOP!P1025="TN"),TONGHOP!J1025=""),TONGHOP!B1025,"")</f>
        <v/>
      </c>
      <c r="B1025" t="str">
        <f>IF(AND(TONGHOP!N1025=$B$1,OR(TONGHOP!O1025="ThiTN",TONGHOP!P1025="LT",TONGHOP!P1025="TN"),TONGHOP!J1025=""),TONGHOP!G1025,"")</f>
        <v/>
      </c>
      <c r="C1025" t="str">
        <f>IF(AND(TONGHOP!N1025=$B$1,OR(TONGHOP!O1025="ThiTN",TONGHOP!P1025="LT",TONGHOP!P1025="TN"),TONGHOP!J1025=""),TONGHOP!E1025,"")</f>
        <v/>
      </c>
      <c r="D1025" t="str">
        <f>IF(AND(TONGHOP!N1025=$B$1,OR(TONGHOP!O1025="ThiTN",TONGHOP!P1025="LT",TONGHOP!P1025="TN"),TONGHOP!J1025=""),TONGHOP!H1025,"")</f>
        <v/>
      </c>
      <c r="E1025" t="str">
        <f>IF(AND(TONGHOP!N1025=$B$1,OR(TONGHOP!O1025="ThiTN",TONGHOP!P1025="LT",TONGHOP!P1025="TN"),TONGHOP!J1025=""),TONGHOP!P1025,"")</f>
        <v/>
      </c>
    </row>
    <row r="1026" spans="1:5" hidden="1">
      <c r="A1026" t="str">
        <f>IF(AND(TONGHOP!N1026=$B$1,OR(TONGHOP!O1026="ThiTN",TONGHOP!P1026="LT",TONGHOP!P1026="TN"),TONGHOP!J1026=""),TONGHOP!B1026,"")</f>
        <v/>
      </c>
      <c r="B1026" t="str">
        <f>IF(AND(TONGHOP!N1026=$B$1,OR(TONGHOP!O1026="ThiTN",TONGHOP!P1026="LT",TONGHOP!P1026="TN"),TONGHOP!J1026=""),TONGHOP!G1026,"")</f>
        <v/>
      </c>
      <c r="C1026" t="str">
        <f>IF(AND(TONGHOP!N1026=$B$1,OR(TONGHOP!O1026="ThiTN",TONGHOP!P1026="LT",TONGHOP!P1026="TN"),TONGHOP!J1026=""),TONGHOP!E1026,"")</f>
        <v/>
      </c>
      <c r="D1026" t="str">
        <f>IF(AND(TONGHOP!N1026=$B$1,OR(TONGHOP!O1026="ThiTN",TONGHOP!P1026="LT",TONGHOP!P1026="TN"),TONGHOP!J1026=""),TONGHOP!H1026,"")</f>
        <v/>
      </c>
      <c r="E1026" t="str">
        <f>IF(AND(TONGHOP!N1026=$B$1,OR(TONGHOP!O1026="ThiTN",TONGHOP!P1026="LT",TONGHOP!P1026="TN"),TONGHOP!J1026=""),TONGHOP!P1026,"")</f>
        <v/>
      </c>
    </row>
    <row r="1027" spans="1:5" hidden="1">
      <c r="A1027" t="str">
        <f>IF(AND(TONGHOP!N1027=$B$1,OR(TONGHOP!O1027="ThiTN",TONGHOP!P1027="LT",TONGHOP!P1027="TN"),TONGHOP!J1027=""),TONGHOP!B1027,"")</f>
        <v/>
      </c>
      <c r="B1027" t="str">
        <f>IF(AND(TONGHOP!N1027=$B$1,OR(TONGHOP!O1027="ThiTN",TONGHOP!P1027="LT",TONGHOP!P1027="TN"),TONGHOP!J1027=""),TONGHOP!G1027,"")</f>
        <v/>
      </c>
      <c r="C1027" t="str">
        <f>IF(AND(TONGHOP!N1027=$B$1,OR(TONGHOP!O1027="ThiTN",TONGHOP!P1027="LT",TONGHOP!P1027="TN"),TONGHOP!J1027=""),TONGHOP!E1027,"")</f>
        <v/>
      </c>
      <c r="D1027" t="str">
        <f>IF(AND(TONGHOP!N1027=$B$1,OR(TONGHOP!O1027="ThiTN",TONGHOP!P1027="LT",TONGHOP!P1027="TN"),TONGHOP!J1027=""),TONGHOP!H1027,"")</f>
        <v/>
      </c>
      <c r="E1027" t="str">
        <f>IF(AND(TONGHOP!N1027=$B$1,OR(TONGHOP!O1027="ThiTN",TONGHOP!P1027="LT",TONGHOP!P1027="TN"),TONGHOP!J1027=""),TONGHOP!P1027,"")</f>
        <v/>
      </c>
    </row>
    <row r="1028" spans="1:5" hidden="1">
      <c r="A1028" t="str">
        <f>IF(AND(TONGHOP!N1028=$B$1,OR(TONGHOP!O1028="ThiTN",TONGHOP!P1028="LT",TONGHOP!P1028="TN"),TONGHOP!J1028=""),TONGHOP!B1028,"")</f>
        <v/>
      </c>
      <c r="B1028" t="str">
        <f>IF(AND(TONGHOP!N1028=$B$1,OR(TONGHOP!O1028="ThiTN",TONGHOP!P1028="LT",TONGHOP!P1028="TN"),TONGHOP!J1028=""),TONGHOP!G1028,"")</f>
        <v/>
      </c>
      <c r="C1028" t="str">
        <f>IF(AND(TONGHOP!N1028=$B$1,OR(TONGHOP!O1028="ThiTN",TONGHOP!P1028="LT",TONGHOP!P1028="TN"),TONGHOP!J1028=""),TONGHOP!E1028,"")</f>
        <v/>
      </c>
      <c r="D1028" t="str">
        <f>IF(AND(TONGHOP!N1028=$B$1,OR(TONGHOP!O1028="ThiTN",TONGHOP!P1028="LT",TONGHOP!P1028="TN"),TONGHOP!J1028=""),TONGHOP!H1028,"")</f>
        <v/>
      </c>
      <c r="E1028" t="str">
        <f>IF(AND(TONGHOP!N1028=$B$1,OR(TONGHOP!O1028="ThiTN",TONGHOP!P1028="LT",TONGHOP!P1028="TN"),TONGHOP!J1028=""),TONGHOP!P1028,"")</f>
        <v/>
      </c>
    </row>
    <row r="1029" spans="1:5" hidden="1">
      <c r="A1029" t="str">
        <f>IF(AND(TONGHOP!N1029=$B$1,OR(TONGHOP!O1029="ThiTN",TONGHOP!P1029="LT",TONGHOP!P1029="TN"),TONGHOP!J1029=""),TONGHOP!B1029,"")</f>
        <v/>
      </c>
      <c r="B1029" t="str">
        <f>IF(AND(TONGHOP!N1029=$B$1,OR(TONGHOP!O1029="ThiTN",TONGHOP!P1029="LT",TONGHOP!P1029="TN"),TONGHOP!J1029=""),TONGHOP!G1029,"")</f>
        <v/>
      </c>
      <c r="C1029" t="str">
        <f>IF(AND(TONGHOP!N1029=$B$1,OR(TONGHOP!O1029="ThiTN",TONGHOP!P1029="LT",TONGHOP!P1029="TN"),TONGHOP!J1029=""),TONGHOP!E1029,"")</f>
        <v/>
      </c>
      <c r="D1029" t="str">
        <f>IF(AND(TONGHOP!N1029=$B$1,OR(TONGHOP!O1029="ThiTN",TONGHOP!P1029="LT",TONGHOP!P1029="TN"),TONGHOP!J1029=""),TONGHOP!H1029,"")</f>
        <v/>
      </c>
      <c r="E1029" t="str">
        <f>IF(AND(TONGHOP!N1029=$B$1,OR(TONGHOP!O1029="ThiTN",TONGHOP!P1029="LT",TONGHOP!P1029="TN"),TONGHOP!J1029=""),TONGHOP!P1029,"")</f>
        <v/>
      </c>
    </row>
    <row r="1030" spans="1:5" hidden="1">
      <c r="A1030" t="str">
        <f>IF(AND(TONGHOP!N1030=$B$1,OR(TONGHOP!O1030="ThiTN",TONGHOP!P1030="LT",TONGHOP!P1030="TN"),TONGHOP!J1030=""),TONGHOP!B1030,"")</f>
        <v/>
      </c>
      <c r="B1030" t="str">
        <f>IF(AND(TONGHOP!N1030=$B$1,OR(TONGHOP!O1030="ThiTN",TONGHOP!P1030="LT",TONGHOP!P1030="TN"),TONGHOP!J1030=""),TONGHOP!G1030,"")</f>
        <v/>
      </c>
      <c r="C1030" t="str">
        <f>IF(AND(TONGHOP!N1030=$B$1,OR(TONGHOP!O1030="ThiTN",TONGHOP!P1030="LT",TONGHOP!P1030="TN"),TONGHOP!J1030=""),TONGHOP!E1030,"")</f>
        <v/>
      </c>
      <c r="D1030" t="str">
        <f>IF(AND(TONGHOP!N1030=$B$1,OR(TONGHOP!O1030="ThiTN",TONGHOP!P1030="LT",TONGHOP!P1030="TN"),TONGHOP!J1030=""),TONGHOP!H1030,"")</f>
        <v/>
      </c>
      <c r="E1030" t="str">
        <f>IF(AND(TONGHOP!N1030=$B$1,OR(TONGHOP!O1030="ThiTN",TONGHOP!P1030="LT",TONGHOP!P1030="TN"),TONGHOP!J1030=""),TONGHOP!P1030,"")</f>
        <v/>
      </c>
    </row>
    <row r="1031" spans="1:5" hidden="1">
      <c r="A1031" t="str">
        <f>IF(AND(TONGHOP!N1031=$B$1,OR(TONGHOP!O1031="ThiTN",TONGHOP!P1031="LT",TONGHOP!P1031="TN"),TONGHOP!J1031=""),TONGHOP!B1031,"")</f>
        <v/>
      </c>
      <c r="B1031" t="str">
        <f>IF(AND(TONGHOP!N1031=$B$1,OR(TONGHOP!O1031="ThiTN",TONGHOP!P1031="LT",TONGHOP!P1031="TN"),TONGHOP!J1031=""),TONGHOP!G1031,"")</f>
        <v/>
      </c>
      <c r="C1031" t="str">
        <f>IF(AND(TONGHOP!N1031=$B$1,OR(TONGHOP!O1031="ThiTN",TONGHOP!P1031="LT",TONGHOP!P1031="TN"),TONGHOP!J1031=""),TONGHOP!E1031,"")</f>
        <v/>
      </c>
      <c r="D1031" t="str">
        <f>IF(AND(TONGHOP!N1031=$B$1,OR(TONGHOP!O1031="ThiTN",TONGHOP!P1031="LT",TONGHOP!P1031="TN"),TONGHOP!J1031=""),TONGHOP!H1031,"")</f>
        <v/>
      </c>
      <c r="E1031" t="str">
        <f>IF(AND(TONGHOP!N1031=$B$1,OR(TONGHOP!O1031="ThiTN",TONGHOP!P1031="LT",TONGHOP!P1031="TN"),TONGHOP!J1031=""),TONGHOP!P1031,"")</f>
        <v/>
      </c>
    </row>
    <row r="1032" spans="1:5" hidden="1">
      <c r="A1032" t="str">
        <f>IF(AND(TONGHOP!N1032=$B$1,OR(TONGHOP!O1032="ThiTN",TONGHOP!P1032="LT",TONGHOP!P1032="TN"),TONGHOP!J1032=""),TONGHOP!B1032,"")</f>
        <v/>
      </c>
      <c r="B1032" t="str">
        <f>IF(AND(TONGHOP!N1032=$B$1,OR(TONGHOP!O1032="ThiTN",TONGHOP!P1032="LT",TONGHOP!P1032="TN"),TONGHOP!J1032=""),TONGHOP!G1032,"")</f>
        <v/>
      </c>
      <c r="C1032" t="str">
        <f>IF(AND(TONGHOP!N1032=$B$1,OR(TONGHOP!O1032="ThiTN",TONGHOP!P1032="LT",TONGHOP!P1032="TN"),TONGHOP!J1032=""),TONGHOP!E1032,"")</f>
        <v/>
      </c>
      <c r="D1032" t="str">
        <f>IF(AND(TONGHOP!N1032=$B$1,OR(TONGHOP!O1032="ThiTN",TONGHOP!P1032="LT",TONGHOP!P1032="TN"),TONGHOP!J1032=""),TONGHOP!H1032,"")</f>
        <v/>
      </c>
      <c r="E1032" t="str">
        <f>IF(AND(TONGHOP!N1032=$B$1,OR(TONGHOP!O1032="ThiTN",TONGHOP!P1032="LT",TONGHOP!P1032="TN"),TONGHOP!J1032=""),TONGHOP!P1032,"")</f>
        <v/>
      </c>
    </row>
    <row r="1033" spans="1:5" hidden="1">
      <c r="A1033" t="str">
        <f>IF(AND(TONGHOP!N1033=$B$1,OR(TONGHOP!O1033="ThiTN",TONGHOP!P1033="LT",TONGHOP!P1033="TN"),TONGHOP!J1033=""),TONGHOP!B1033,"")</f>
        <v/>
      </c>
      <c r="B1033" t="str">
        <f>IF(AND(TONGHOP!N1033=$B$1,OR(TONGHOP!O1033="ThiTN",TONGHOP!P1033="LT",TONGHOP!P1033="TN"),TONGHOP!J1033=""),TONGHOP!G1033,"")</f>
        <v/>
      </c>
      <c r="C1033" t="str">
        <f>IF(AND(TONGHOP!N1033=$B$1,OR(TONGHOP!O1033="ThiTN",TONGHOP!P1033="LT",TONGHOP!P1033="TN"),TONGHOP!J1033=""),TONGHOP!E1033,"")</f>
        <v/>
      </c>
      <c r="D1033" t="str">
        <f>IF(AND(TONGHOP!N1033=$B$1,OR(TONGHOP!O1033="ThiTN",TONGHOP!P1033="LT",TONGHOP!P1033="TN"),TONGHOP!J1033=""),TONGHOP!H1033,"")</f>
        <v/>
      </c>
      <c r="E1033" t="str">
        <f>IF(AND(TONGHOP!N1033=$B$1,OR(TONGHOP!O1033="ThiTN",TONGHOP!P1033="LT",TONGHOP!P1033="TN"),TONGHOP!J1033=""),TONGHOP!P1033,"")</f>
        <v/>
      </c>
    </row>
    <row r="1034" spans="1:5" hidden="1">
      <c r="A1034" t="str">
        <f>IF(AND(TONGHOP!N1034=$B$1,OR(TONGHOP!O1034="ThiTN",TONGHOP!P1034="LT",TONGHOP!P1034="TN"),TONGHOP!J1034=""),TONGHOP!B1034,"")</f>
        <v/>
      </c>
      <c r="B1034" t="str">
        <f>IF(AND(TONGHOP!N1034=$B$1,OR(TONGHOP!O1034="ThiTN",TONGHOP!P1034="LT",TONGHOP!P1034="TN"),TONGHOP!J1034=""),TONGHOP!G1034,"")</f>
        <v/>
      </c>
      <c r="C1034" t="str">
        <f>IF(AND(TONGHOP!N1034=$B$1,OR(TONGHOP!O1034="ThiTN",TONGHOP!P1034="LT",TONGHOP!P1034="TN"),TONGHOP!J1034=""),TONGHOP!E1034,"")</f>
        <v/>
      </c>
      <c r="D1034" t="str">
        <f>IF(AND(TONGHOP!N1034=$B$1,OR(TONGHOP!O1034="ThiTN",TONGHOP!P1034="LT",TONGHOP!P1034="TN"),TONGHOP!J1034=""),TONGHOP!H1034,"")</f>
        <v/>
      </c>
      <c r="E1034" t="str">
        <f>IF(AND(TONGHOP!N1034=$B$1,OR(TONGHOP!O1034="ThiTN",TONGHOP!P1034="LT",TONGHOP!P1034="TN"),TONGHOP!J1034=""),TONGHOP!P1034,"")</f>
        <v/>
      </c>
    </row>
    <row r="1035" spans="1:5" hidden="1">
      <c r="A1035" t="str">
        <f>IF(AND(TONGHOP!N1035=$B$1,OR(TONGHOP!O1035="ThiTN",TONGHOP!P1035="LT",TONGHOP!P1035="TN"),TONGHOP!J1035=""),TONGHOP!B1035,"")</f>
        <v/>
      </c>
      <c r="B1035" t="str">
        <f>IF(AND(TONGHOP!N1035=$B$1,OR(TONGHOP!O1035="ThiTN",TONGHOP!P1035="LT",TONGHOP!P1035="TN"),TONGHOP!J1035=""),TONGHOP!G1035,"")</f>
        <v/>
      </c>
      <c r="C1035" t="str">
        <f>IF(AND(TONGHOP!N1035=$B$1,OR(TONGHOP!O1035="ThiTN",TONGHOP!P1035="LT",TONGHOP!P1035="TN"),TONGHOP!J1035=""),TONGHOP!E1035,"")</f>
        <v/>
      </c>
      <c r="D1035" t="str">
        <f>IF(AND(TONGHOP!N1035=$B$1,OR(TONGHOP!O1035="ThiTN",TONGHOP!P1035="LT",TONGHOP!P1035="TN"),TONGHOP!J1035=""),TONGHOP!H1035,"")</f>
        <v/>
      </c>
      <c r="E1035" t="str">
        <f>IF(AND(TONGHOP!N1035=$B$1,OR(TONGHOP!O1035="ThiTN",TONGHOP!P1035="LT",TONGHOP!P1035="TN"),TONGHOP!J1035=""),TONGHOP!P1035,"")</f>
        <v/>
      </c>
    </row>
    <row r="1036" spans="1:5" hidden="1">
      <c r="A1036" t="str">
        <f>IF(AND(TONGHOP!N1036=$B$1,OR(TONGHOP!O1036="ThiTN",TONGHOP!P1036="LT",TONGHOP!P1036="TN"),TONGHOP!J1036=""),TONGHOP!B1036,"")</f>
        <v/>
      </c>
      <c r="B1036" t="str">
        <f>IF(AND(TONGHOP!N1036=$B$1,OR(TONGHOP!O1036="ThiTN",TONGHOP!P1036="LT",TONGHOP!P1036="TN"),TONGHOP!J1036=""),TONGHOP!G1036,"")</f>
        <v/>
      </c>
      <c r="C1036" t="str">
        <f>IF(AND(TONGHOP!N1036=$B$1,OR(TONGHOP!O1036="ThiTN",TONGHOP!P1036="LT",TONGHOP!P1036="TN"),TONGHOP!J1036=""),TONGHOP!E1036,"")</f>
        <v/>
      </c>
      <c r="D1036" t="str">
        <f>IF(AND(TONGHOP!N1036=$B$1,OR(TONGHOP!O1036="ThiTN",TONGHOP!P1036="LT",TONGHOP!P1036="TN"),TONGHOP!J1036=""),TONGHOP!H1036,"")</f>
        <v/>
      </c>
      <c r="E1036" t="str">
        <f>IF(AND(TONGHOP!N1036=$B$1,OR(TONGHOP!O1036="ThiTN",TONGHOP!P1036="LT",TONGHOP!P1036="TN"),TONGHOP!J1036=""),TONGHOP!P1036,"")</f>
        <v/>
      </c>
    </row>
    <row r="1037" spans="1:5" hidden="1">
      <c r="A1037" t="str">
        <f>IF(AND(TONGHOP!N1037=$B$1,OR(TONGHOP!O1037="ThiTN",TONGHOP!P1037="LT",TONGHOP!P1037="TN"),TONGHOP!J1037=""),TONGHOP!B1037,"")</f>
        <v/>
      </c>
      <c r="B1037" t="str">
        <f>IF(AND(TONGHOP!N1037=$B$1,OR(TONGHOP!O1037="ThiTN",TONGHOP!P1037="LT",TONGHOP!P1037="TN"),TONGHOP!J1037=""),TONGHOP!G1037,"")</f>
        <v/>
      </c>
      <c r="C1037" t="str">
        <f>IF(AND(TONGHOP!N1037=$B$1,OR(TONGHOP!O1037="ThiTN",TONGHOP!P1037="LT",TONGHOP!P1037="TN"),TONGHOP!J1037=""),TONGHOP!E1037,"")</f>
        <v/>
      </c>
      <c r="D1037" t="str">
        <f>IF(AND(TONGHOP!N1037=$B$1,OR(TONGHOP!O1037="ThiTN",TONGHOP!P1037="LT",TONGHOP!P1037="TN"),TONGHOP!J1037=""),TONGHOP!H1037,"")</f>
        <v/>
      </c>
      <c r="E1037" t="str">
        <f>IF(AND(TONGHOP!N1037=$B$1,OR(TONGHOP!O1037="ThiTN",TONGHOP!P1037="LT",TONGHOP!P1037="TN"),TONGHOP!J1037=""),TONGHOP!P1037,"")</f>
        <v/>
      </c>
    </row>
    <row r="1038" spans="1:5" hidden="1">
      <c r="A1038" t="str">
        <f>IF(AND(TONGHOP!N1038=$B$1,OR(TONGHOP!O1038="ThiTN",TONGHOP!P1038="LT",TONGHOP!P1038="TN"),TONGHOP!J1038=""),TONGHOP!B1038,"")</f>
        <v/>
      </c>
      <c r="B1038" t="str">
        <f>IF(AND(TONGHOP!N1038=$B$1,OR(TONGHOP!O1038="ThiTN",TONGHOP!P1038="LT",TONGHOP!P1038="TN"),TONGHOP!J1038=""),TONGHOP!G1038,"")</f>
        <v/>
      </c>
      <c r="C1038" t="str">
        <f>IF(AND(TONGHOP!N1038=$B$1,OR(TONGHOP!O1038="ThiTN",TONGHOP!P1038="LT",TONGHOP!P1038="TN"),TONGHOP!J1038=""),TONGHOP!E1038,"")</f>
        <v/>
      </c>
      <c r="D1038" t="str">
        <f>IF(AND(TONGHOP!N1038=$B$1,OR(TONGHOP!O1038="ThiTN",TONGHOP!P1038="LT",TONGHOP!P1038="TN"),TONGHOP!J1038=""),TONGHOP!H1038,"")</f>
        <v/>
      </c>
      <c r="E1038" t="str">
        <f>IF(AND(TONGHOP!N1038=$B$1,OR(TONGHOP!O1038="ThiTN",TONGHOP!P1038="LT",TONGHOP!P1038="TN"),TONGHOP!J1038=""),TONGHOP!P1038,"")</f>
        <v/>
      </c>
    </row>
    <row r="1039" spans="1:5" hidden="1">
      <c r="A1039" t="str">
        <f>IF(AND(TONGHOP!N1039=$B$1,OR(TONGHOP!O1039="ThiTN",TONGHOP!P1039="LT",TONGHOP!P1039="TN"),TONGHOP!J1039=""),TONGHOP!B1039,"")</f>
        <v/>
      </c>
      <c r="B1039" t="str">
        <f>IF(AND(TONGHOP!N1039=$B$1,OR(TONGHOP!O1039="ThiTN",TONGHOP!P1039="LT",TONGHOP!P1039="TN"),TONGHOP!J1039=""),TONGHOP!G1039,"")</f>
        <v/>
      </c>
      <c r="C1039" t="str">
        <f>IF(AND(TONGHOP!N1039=$B$1,OR(TONGHOP!O1039="ThiTN",TONGHOP!P1039="LT",TONGHOP!P1039="TN"),TONGHOP!J1039=""),TONGHOP!E1039,"")</f>
        <v/>
      </c>
      <c r="D1039" t="str">
        <f>IF(AND(TONGHOP!N1039=$B$1,OR(TONGHOP!O1039="ThiTN",TONGHOP!P1039="LT",TONGHOP!P1039="TN"),TONGHOP!J1039=""),TONGHOP!H1039,"")</f>
        <v/>
      </c>
      <c r="E1039" t="str">
        <f>IF(AND(TONGHOP!N1039=$B$1,OR(TONGHOP!O1039="ThiTN",TONGHOP!P1039="LT",TONGHOP!P1039="TN"),TONGHOP!J1039=""),TONGHOP!P1039,"")</f>
        <v/>
      </c>
    </row>
    <row r="1040" spans="1:5" hidden="1">
      <c r="A1040" t="str">
        <f>IF(AND(TONGHOP!N1040=$B$1,OR(TONGHOP!O1040="ThiTN",TONGHOP!P1040="LT",TONGHOP!P1040="TN"),TONGHOP!J1040=""),TONGHOP!B1040,"")</f>
        <v/>
      </c>
      <c r="B1040" t="str">
        <f>IF(AND(TONGHOP!N1040=$B$1,OR(TONGHOP!O1040="ThiTN",TONGHOP!P1040="LT",TONGHOP!P1040="TN"),TONGHOP!J1040=""),TONGHOP!G1040,"")</f>
        <v/>
      </c>
      <c r="C1040" t="str">
        <f>IF(AND(TONGHOP!N1040=$B$1,OR(TONGHOP!O1040="ThiTN",TONGHOP!P1040="LT",TONGHOP!P1040="TN"),TONGHOP!J1040=""),TONGHOP!E1040,"")</f>
        <v/>
      </c>
      <c r="D1040" t="str">
        <f>IF(AND(TONGHOP!N1040=$B$1,OR(TONGHOP!O1040="ThiTN",TONGHOP!P1040="LT",TONGHOP!P1040="TN"),TONGHOP!J1040=""),TONGHOP!H1040,"")</f>
        <v/>
      </c>
      <c r="E1040" t="str">
        <f>IF(AND(TONGHOP!N1040=$B$1,OR(TONGHOP!O1040="ThiTN",TONGHOP!P1040="LT",TONGHOP!P1040="TN"),TONGHOP!J1040=""),TONGHOP!P1040,"")</f>
        <v/>
      </c>
    </row>
    <row r="1041" spans="1:5" hidden="1">
      <c r="A1041" t="str">
        <f>IF(AND(TONGHOP!N1041=$B$1,OR(TONGHOP!O1041="ThiTN",TONGHOP!P1041="LT",TONGHOP!P1041="TN"),TONGHOP!J1041=""),TONGHOP!B1041,"")</f>
        <v/>
      </c>
      <c r="B1041" t="str">
        <f>IF(AND(TONGHOP!N1041=$B$1,OR(TONGHOP!O1041="ThiTN",TONGHOP!P1041="LT",TONGHOP!P1041="TN"),TONGHOP!J1041=""),TONGHOP!G1041,"")</f>
        <v/>
      </c>
      <c r="C1041" t="str">
        <f>IF(AND(TONGHOP!N1041=$B$1,OR(TONGHOP!O1041="ThiTN",TONGHOP!P1041="LT",TONGHOP!P1041="TN"),TONGHOP!J1041=""),TONGHOP!E1041,"")</f>
        <v/>
      </c>
      <c r="D1041" t="str">
        <f>IF(AND(TONGHOP!N1041=$B$1,OR(TONGHOP!O1041="ThiTN",TONGHOP!P1041="LT",TONGHOP!P1041="TN"),TONGHOP!J1041=""),TONGHOP!H1041,"")</f>
        <v/>
      </c>
      <c r="E1041" t="str">
        <f>IF(AND(TONGHOP!N1041=$B$1,OR(TONGHOP!O1041="ThiTN",TONGHOP!P1041="LT",TONGHOP!P1041="TN"),TONGHOP!J1041=""),TONGHOP!P1041,"")</f>
        <v/>
      </c>
    </row>
    <row r="1042" spans="1:5" hidden="1">
      <c r="A1042" t="str">
        <f>IF(AND(TONGHOP!N1042=$B$1,OR(TONGHOP!O1042="ThiTN",TONGHOP!P1042="LT",TONGHOP!P1042="TN"),TONGHOP!J1042=""),TONGHOP!B1042,"")</f>
        <v/>
      </c>
      <c r="B1042" t="str">
        <f>IF(AND(TONGHOP!N1042=$B$1,OR(TONGHOP!O1042="ThiTN",TONGHOP!P1042="LT",TONGHOP!P1042="TN"),TONGHOP!J1042=""),TONGHOP!G1042,"")</f>
        <v/>
      </c>
      <c r="C1042" t="str">
        <f>IF(AND(TONGHOP!N1042=$B$1,OR(TONGHOP!O1042="ThiTN",TONGHOP!P1042="LT",TONGHOP!P1042="TN"),TONGHOP!J1042=""),TONGHOP!E1042,"")</f>
        <v/>
      </c>
      <c r="D1042" t="str">
        <f>IF(AND(TONGHOP!N1042=$B$1,OR(TONGHOP!O1042="ThiTN",TONGHOP!P1042="LT",TONGHOP!P1042="TN"),TONGHOP!J1042=""),TONGHOP!H1042,"")</f>
        <v/>
      </c>
      <c r="E1042" t="str">
        <f>IF(AND(TONGHOP!N1042=$B$1,OR(TONGHOP!O1042="ThiTN",TONGHOP!P1042="LT",TONGHOP!P1042="TN"),TONGHOP!J1042=""),TONGHOP!P1042,"")</f>
        <v/>
      </c>
    </row>
    <row r="1043" spans="1:5" hidden="1">
      <c r="A1043" t="str">
        <f>IF(AND(TONGHOP!N1043=$B$1,OR(TONGHOP!O1043="ThiTN",TONGHOP!P1043="LT",TONGHOP!P1043="TN"),TONGHOP!J1043=""),TONGHOP!B1043,"")</f>
        <v/>
      </c>
      <c r="B1043" t="str">
        <f>IF(AND(TONGHOP!N1043=$B$1,OR(TONGHOP!O1043="ThiTN",TONGHOP!P1043="LT",TONGHOP!P1043="TN"),TONGHOP!J1043=""),TONGHOP!G1043,"")</f>
        <v/>
      </c>
      <c r="C1043" t="str">
        <f>IF(AND(TONGHOP!N1043=$B$1,OR(TONGHOP!O1043="ThiTN",TONGHOP!P1043="LT",TONGHOP!P1043="TN"),TONGHOP!J1043=""),TONGHOP!E1043,"")</f>
        <v/>
      </c>
      <c r="D1043" t="str">
        <f>IF(AND(TONGHOP!N1043=$B$1,OR(TONGHOP!O1043="ThiTN",TONGHOP!P1043="LT",TONGHOP!P1043="TN"),TONGHOP!J1043=""),TONGHOP!H1043,"")</f>
        <v/>
      </c>
      <c r="E1043" t="str">
        <f>IF(AND(TONGHOP!N1043=$B$1,OR(TONGHOP!O1043="ThiTN",TONGHOP!P1043="LT",TONGHOP!P1043="TN"),TONGHOP!J1043=""),TONGHOP!P1043,"")</f>
        <v/>
      </c>
    </row>
    <row r="1044" spans="1:5" hidden="1">
      <c r="A1044" t="str">
        <f>IF(AND(TONGHOP!N1044=$B$1,OR(TONGHOP!O1044="ThiTN",TONGHOP!P1044="LT",TONGHOP!P1044="TN"),TONGHOP!J1044=""),TONGHOP!B1044,"")</f>
        <v/>
      </c>
      <c r="B1044" t="str">
        <f>IF(AND(TONGHOP!N1044=$B$1,OR(TONGHOP!O1044="ThiTN",TONGHOP!P1044="LT",TONGHOP!P1044="TN"),TONGHOP!J1044=""),TONGHOP!G1044,"")</f>
        <v/>
      </c>
      <c r="C1044" t="str">
        <f>IF(AND(TONGHOP!N1044=$B$1,OR(TONGHOP!O1044="ThiTN",TONGHOP!P1044="LT",TONGHOP!P1044="TN"),TONGHOP!J1044=""),TONGHOP!E1044,"")</f>
        <v/>
      </c>
      <c r="D1044" t="str">
        <f>IF(AND(TONGHOP!N1044=$B$1,OR(TONGHOP!O1044="ThiTN",TONGHOP!P1044="LT",TONGHOP!P1044="TN"),TONGHOP!J1044=""),TONGHOP!H1044,"")</f>
        <v/>
      </c>
      <c r="E1044" t="str">
        <f>IF(AND(TONGHOP!N1044=$B$1,OR(TONGHOP!O1044="ThiTN",TONGHOP!P1044="LT",TONGHOP!P1044="TN"),TONGHOP!J1044=""),TONGHOP!P1044,"")</f>
        <v/>
      </c>
    </row>
    <row r="1045" spans="1:5" hidden="1">
      <c r="A1045" t="str">
        <f>IF(AND(TONGHOP!N1045=$B$1,OR(TONGHOP!O1045="ThiTN",TONGHOP!P1045="LT",TONGHOP!P1045="TN"),TONGHOP!J1045=""),TONGHOP!B1045,"")</f>
        <v/>
      </c>
      <c r="B1045" t="str">
        <f>IF(AND(TONGHOP!N1045=$B$1,OR(TONGHOP!O1045="ThiTN",TONGHOP!P1045="LT",TONGHOP!P1045="TN"),TONGHOP!J1045=""),TONGHOP!G1045,"")</f>
        <v/>
      </c>
      <c r="C1045" t="str">
        <f>IF(AND(TONGHOP!N1045=$B$1,OR(TONGHOP!O1045="ThiTN",TONGHOP!P1045="LT",TONGHOP!P1045="TN"),TONGHOP!J1045=""),TONGHOP!E1045,"")</f>
        <v/>
      </c>
      <c r="D1045" t="str">
        <f>IF(AND(TONGHOP!N1045=$B$1,OR(TONGHOP!O1045="ThiTN",TONGHOP!P1045="LT",TONGHOP!P1045="TN"),TONGHOP!J1045=""),TONGHOP!H1045,"")</f>
        <v/>
      </c>
      <c r="E1045" t="str">
        <f>IF(AND(TONGHOP!N1045=$B$1,OR(TONGHOP!O1045="ThiTN",TONGHOP!P1045="LT",TONGHOP!P1045="TN"),TONGHOP!J1045=""),TONGHOP!P1045,"")</f>
        <v/>
      </c>
    </row>
    <row r="1046" spans="1:5" hidden="1">
      <c r="A1046" t="str">
        <f>IF(AND(TONGHOP!N1046=$B$1,OR(TONGHOP!O1046="ThiTN",TONGHOP!P1046="LT",TONGHOP!P1046="TN"),TONGHOP!J1046=""),TONGHOP!B1046,"")</f>
        <v/>
      </c>
      <c r="B1046" t="str">
        <f>IF(AND(TONGHOP!N1046=$B$1,OR(TONGHOP!O1046="ThiTN",TONGHOP!P1046="LT",TONGHOP!P1046="TN"),TONGHOP!J1046=""),TONGHOP!G1046,"")</f>
        <v/>
      </c>
      <c r="C1046" t="str">
        <f>IF(AND(TONGHOP!N1046=$B$1,OR(TONGHOP!O1046="ThiTN",TONGHOP!P1046="LT",TONGHOP!P1046="TN"),TONGHOP!J1046=""),TONGHOP!E1046,"")</f>
        <v/>
      </c>
      <c r="D1046" t="str">
        <f>IF(AND(TONGHOP!N1046=$B$1,OR(TONGHOP!O1046="ThiTN",TONGHOP!P1046="LT",TONGHOP!P1046="TN"),TONGHOP!J1046=""),TONGHOP!H1046,"")</f>
        <v/>
      </c>
      <c r="E1046" t="str">
        <f>IF(AND(TONGHOP!N1046=$B$1,OR(TONGHOP!O1046="ThiTN",TONGHOP!P1046="LT",TONGHOP!P1046="TN"),TONGHOP!J1046=""),TONGHOP!P1046,"")</f>
        <v/>
      </c>
    </row>
    <row r="1047" spans="1:5" hidden="1">
      <c r="A1047" t="str">
        <f>IF(AND(TONGHOP!N1047=$B$1,OR(TONGHOP!O1047="ThiTN",TONGHOP!P1047="LT",TONGHOP!P1047="TN"),TONGHOP!J1047=""),TONGHOP!B1047,"")</f>
        <v/>
      </c>
      <c r="B1047" t="str">
        <f>IF(AND(TONGHOP!N1047=$B$1,OR(TONGHOP!O1047="ThiTN",TONGHOP!P1047="LT",TONGHOP!P1047="TN"),TONGHOP!J1047=""),TONGHOP!G1047,"")</f>
        <v/>
      </c>
      <c r="C1047" t="str">
        <f>IF(AND(TONGHOP!N1047=$B$1,OR(TONGHOP!O1047="ThiTN",TONGHOP!P1047="LT",TONGHOP!P1047="TN"),TONGHOP!J1047=""),TONGHOP!E1047,"")</f>
        <v/>
      </c>
      <c r="D1047" t="str">
        <f>IF(AND(TONGHOP!N1047=$B$1,OR(TONGHOP!O1047="ThiTN",TONGHOP!P1047="LT",TONGHOP!P1047="TN"),TONGHOP!J1047=""),TONGHOP!H1047,"")</f>
        <v/>
      </c>
      <c r="E1047" t="str">
        <f>IF(AND(TONGHOP!N1047=$B$1,OR(TONGHOP!O1047="ThiTN",TONGHOP!P1047="LT",TONGHOP!P1047="TN"),TONGHOP!J1047=""),TONGHOP!P1047,"")</f>
        <v/>
      </c>
    </row>
    <row r="1048" spans="1:5" hidden="1">
      <c r="A1048" t="str">
        <f>IF(AND(TONGHOP!N1048=$B$1,OR(TONGHOP!O1048="ThiTN",TONGHOP!P1048="LT",TONGHOP!P1048="TN"),TONGHOP!J1048=""),TONGHOP!B1048,"")</f>
        <v/>
      </c>
      <c r="B1048" t="str">
        <f>IF(AND(TONGHOP!N1048=$B$1,OR(TONGHOP!O1048="ThiTN",TONGHOP!P1048="LT",TONGHOP!P1048="TN"),TONGHOP!J1048=""),TONGHOP!G1048,"")</f>
        <v/>
      </c>
      <c r="C1048" t="str">
        <f>IF(AND(TONGHOP!N1048=$B$1,OR(TONGHOP!O1048="ThiTN",TONGHOP!P1048="LT",TONGHOP!P1048="TN"),TONGHOP!J1048=""),TONGHOP!E1048,"")</f>
        <v/>
      </c>
      <c r="D1048" t="str">
        <f>IF(AND(TONGHOP!N1048=$B$1,OR(TONGHOP!O1048="ThiTN",TONGHOP!P1048="LT",TONGHOP!P1048="TN"),TONGHOP!J1048=""),TONGHOP!H1048,"")</f>
        <v/>
      </c>
      <c r="E1048" t="str">
        <f>IF(AND(TONGHOP!N1048=$B$1,OR(TONGHOP!O1048="ThiTN",TONGHOP!P1048="LT",TONGHOP!P1048="TN"),TONGHOP!J1048=""),TONGHOP!P1048,"")</f>
        <v/>
      </c>
    </row>
    <row r="1049" spans="1:5" hidden="1">
      <c r="A1049" t="str">
        <f>IF(AND(TONGHOP!N1049=$B$1,OR(TONGHOP!O1049="ThiTN",TONGHOP!P1049="LT",TONGHOP!P1049="TN"),TONGHOP!J1049=""),TONGHOP!B1049,"")</f>
        <v/>
      </c>
      <c r="B1049" t="str">
        <f>IF(AND(TONGHOP!N1049=$B$1,OR(TONGHOP!O1049="ThiTN",TONGHOP!P1049="LT",TONGHOP!P1049="TN"),TONGHOP!J1049=""),TONGHOP!G1049,"")</f>
        <v/>
      </c>
      <c r="C1049" t="str">
        <f>IF(AND(TONGHOP!N1049=$B$1,OR(TONGHOP!O1049="ThiTN",TONGHOP!P1049="LT",TONGHOP!P1049="TN"),TONGHOP!J1049=""),TONGHOP!E1049,"")</f>
        <v/>
      </c>
      <c r="D1049" t="str">
        <f>IF(AND(TONGHOP!N1049=$B$1,OR(TONGHOP!O1049="ThiTN",TONGHOP!P1049="LT",TONGHOP!P1049="TN"),TONGHOP!J1049=""),TONGHOP!H1049,"")</f>
        <v/>
      </c>
      <c r="E1049" t="str">
        <f>IF(AND(TONGHOP!N1049=$B$1,OR(TONGHOP!O1049="ThiTN",TONGHOP!P1049="LT",TONGHOP!P1049="TN"),TONGHOP!J1049=""),TONGHOP!P1049,"")</f>
        <v/>
      </c>
    </row>
    <row r="1050" spans="1:5" hidden="1">
      <c r="A1050" t="str">
        <f>IF(AND(TONGHOP!N1050=$B$1,OR(TONGHOP!O1050="ThiTN",TONGHOP!P1050="LT",TONGHOP!P1050="TN"),TONGHOP!J1050=""),TONGHOP!B1050,"")</f>
        <v/>
      </c>
      <c r="B1050" t="str">
        <f>IF(AND(TONGHOP!N1050=$B$1,OR(TONGHOP!O1050="ThiTN",TONGHOP!P1050="LT",TONGHOP!P1050="TN"),TONGHOP!J1050=""),TONGHOP!G1050,"")</f>
        <v/>
      </c>
      <c r="C1050" t="str">
        <f>IF(AND(TONGHOP!N1050=$B$1,OR(TONGHOP!O1050="ThiTN",TONGHOP!P1050="LT",TONGHOP!P1050="TN"),TONGHOP!J1050=""),TONGHOP!E1050,"")</f>
        <v/>
      </c>
      <c r="D1050" t="str">
        <f>IF(AND(TONGHOP!N1050=$B$1,OR(TONGHOP!O1050="ThiTN",TONGHOP!P1050="LT",TONGHOP!P1050="TN"),TONGHOP!J1050=""),TONGHOP!H1050,"")</f>
        <v/>
      </c>
      <c r="E1050" t="str">
        <f>IF(AND(TONGHOP!N1050=$B$1,OR(TONGHOP!O1050="ThiTN",TONGHOP!P1050="LT",TONGHOP!P1050="TN"),TONGHOP!J1050=""),TONGHOP!P1050,"")</f>
        <v/>
      </c>
    </row>
    <row r="1051" spans="1:5" hidden="1">
      <c r="A1051" t="str">
        <f>IF(AND(TONGHOP!N1051=$B$1,OR(TONGHOP!O1051="ThiTN",TONGHOP!P1051="LT",TONGHOP!P1051="TN"),TONGHOP!J1051=""),TONGHOP!B1051,"")</f>
        <v/>
      </c>
      <c r="B1051" t="str">
        <f>IF(AND(TONGHOP!N1051=$B$1,OR(TONGHOP!O1051="ThiTN",TONGHOP!P1051="LT",TONGHOP!P1051="TN"),TONGHOP!J1051=""),TONGHOP!G1051,"")</f>
        <v/>
      </c>
      <c r="C1051" t="str">
        <f>IF(AND(TONGHOP!N1051=$B$1,OR(TONGHOP!O1051="ThiTN",TONGHOP!P1051="LT",TONGHOP!P1051="TN"),TONGHOP!J1051=""),TONGHOP!E1051,"")</f>
        <v/>
      </c>
      <c r="D1051" t="str">
        <f>IF(AND(TONGHOP!N1051=$B$1,OR(TONGHOP!O1051="ThiTN",TONGHOP!P1051="LT",TONGHOP!P1051="TN"),TONGHOP!J1051=""),TONGHOP!H1051,"")</f>
        <v/>
      </c>
      <c r="E1051" t="str">
        <f>IF(AND(TONGHOP!N1051=$B$1,OR(TONGHOP!O1051="ThiTN",TONGHOP!P1051="LT",TONGHOP!P1051="TN"),TONGHOP!J1051=""),TONGHOP!P1051,"")</f>
        <v/>
      </c>
    </row>
    <row r="1052" spans="1:5" hidden="1">
      <c r="A1052" t="str">
        <f>IF(AND(TONGHOP!N1052=$B$1,OR(TONGHOP!O1052="ThiTN",TONGHOP!P1052="LT",TONGHOP!P1052="TN"),TONGHOP!J1052=""),TONGHOP!B1052,"")</f>
        <v/>
      </c>
      <c r="B1052" t="str">
        <f>IF(AND(TONGHOP!N1052=$B$1,OR(TONGHOP!O1052="ThiTN",TONGHOP!P1052="LT",TONGHOP!P1052="TN"),TONGHOP!J1052=""),TONGHOP!G1052,"")</f>
        <v/>
      </c>
      <c r="C1052" t="str">
        <f>IF(AND(TONGHOP!N1052=$B$1,OR(TONGHOP!O1052="ThiTN",TONGHOP!P1052="LT",TONGHOP!P1052="TN"),TONGHOP!J1052=""),TONGHOP!E1052,"")</f>
        <v/>
      </c>
      <c r="D1052" t="str">
        <f>IF(AND(TONGHOP!N1052=$B$1,OR(TONGHOP!O1052="ThiTN",TONGHOP!P1052="LT",TONGHOP!P1052="TN"),TONGHOP!J1052=""),TONGHOP!H1052,"")</f>
        <v/>
      </c>
      <c r="E1052" t="str">
        <f>IF(AND(TONGHOP!N1052=$B$1,OR(TONGHOP!O1052="ThiTN",TONGHOP!P1052="LT",TONGHOP!P1052="TN"),TONGHOP!J1052=""),TONGHOP!P1052,"")</f>
        <v/>
      </c>
    </row>
    <row r="1053" spans="1:5" hidden="1">
      <c r="A1053" t="str">
        <f>IF(AND(TONGHOP!N1053=$B$1,OR(TONGHOP!O1053="ThiTN",TONGHOP!P1053="LT",TONGHOP!P1053="TN"),TONGHOP!J1053=""),TONGHOP!B1053,"")</f>
        <v/>
      </c>
      <c r="B1053" t="str">
        <f>IF(AND(TONGHOP!N1053=$B$1,OR(TONGHOP!O1053="ThiTN",TONGHOP!P1053="LT",TONGHOP!P1053="TN"),TONGHOP!J1053=""),TONGHOP!G1053,"")</f>
        <v/>
      </c>
      <c r="C1053" t="str">
        <f>IF(AND(TONGHOP!N1053=$B$1,OR(TONGHOP!O1053="ThiTN",TONGHOP!P1053="LT",TONGHOP!P1053="TN"),TONGHOP!J1053=""),TONGHOP!E1053,"")</f>
        <v/>
      </c>
      <c r="D1053" t="str">
        <f>IF(AND(TONGHOP!N1053=$B$1,OR(TONGHOP!O1053="ThiTN",TONGHOP!P1053="LT",TONGHOP!P1053="TN"),TONGHOP!J1053=""),TONGHOP!H1053,"")</f>
        <v/>
      </c>
      <c r="E1053" t="str">
        <f>IF(AND(TONGHOP!N1053=$B$1,OR(TONGHOP!O1053="ThiTN",TONGHOP!P1053="LT",TONGHOP!P1053="TN"),TONGHOP!J1053=""),TONGHOP!P1053,"")</f>
        <v/>
      </c>
    </row>
    <row r="1054" spans="1:5" hidden="1">
      <c r="A1054" t="str">
        <f>IF(AND(TONGHOP!N1054=$B$1,OR(TONGHOP!O1054="ThiTN",TONGHOP!P1054="LT",TONGHOP!P1054="TN"),TONGHOP!J1054=""),TONGHOP!B1054,"")</f>
        <v/>
      </c>
      <c r="B1054" t="str">
        <f>IF(AND(TONGHOP!N1054=$B$1,OR(TONGHOP!O1054="ThiTN",TONGHOP!P1054="LT",TONGHOP!P1054="TN"),TONGHOP!J1054=""),TONGHOP!G1054,"")</f>
        <v/>
      </c>
      <c r="C1054" t="str">
        <f>IF(AND(TONGHOP!N1054=$B$1,OR(TONGHOP!O1054="ThiTN",TONGHOP!P1054="LT",TONGHOP!P1054="TN"),TONGHOP!J1054=""),TONGHOP!E1054,"")</f>
        <v/>
      </c>
      <c r="D1054" t="str">
        <f>IF(AND(TONGHOP!N1054=$B$1,OR(TONGHOP!O1054="ThiTN",TONGHOP!P1054="LT",TONGHOP!P1054="TN"),TONGHOP!J1054=""),TONGHOP!H1054,"")</f>
        <v/>
      </c>
      <c r="E1054" t="str">
        <f>IF(AND(TONGHOP!N1054=$B$1,OR(TONGHOP!O1054="ThiTN",TONGHOP!P1054="LT",TONGHOP!P1054="TN"),TONGHOP!J1054=""),TONGHOP!P1054,"")</f>
        <v/>
      </c>
    </row>
    <row r="1055" spans="1:5" hidden="1">
      <c r="A1055" t="str">
        <f>IF(AND(TONGHOP!N1055=$B$1,OR(TONGHOP!O1055="ThiTN",TONGHOP!P1055="LT",TONGHOP!P1055="TN"),TONGHOP!J1055=""),TONGHOP!B1055,"")</f>
        <v/>
      </c>
      <c r="B1055" t="str">
        <f>IF(AND(TONGHOP!N1055=$B$1,OR(TONGHOP!O1055="ThiTN",TONGHOP!P1055="LT",TONGHOP!P1055="TN"),TONGHOP!J1055=""),TONGHOP!G1055,"")</f>
        <v/>
      </c>
      <c r="C1055" t="str">
        <f>IF(AND(TONGHOP!N1055=$B$1,OR(TONGHOP!O1055="ThiTN",TONGHOP!P1055="LT",TONGHOP!P1055="TN"),TONGHOP!J1055=""),TONGHOP!E1055,"")</f>
        <v/>
      </c>
      <c r="D1055" t="str">
        <f>IF(AND(TONGHOP!N1055=$B$1,OR(TONGHOP!O1055="ThiTN",TONGHOP!P1055="LT",TONGHOP!P1055="TN"),TONGHOP!J1055=""),TONGHOP!H1055,"")</f>
        <v/>
      </c>
      <c r="E1055" t="str">
        <f>IF(AND(TONGHOP!N1055=$B$1,OR(TONGHOP!O1055="ThiTN",TONGHOP!P1055="LT",TONGHOP!P1055="TN"),TONGHOP!J1055=""),TONGHOP!P1055,"")</f>
        <v/>
      </c>
    </row>
    <row r="1056" spans="1:5" hidden="1">
      <c r="A1056" t="str">
        <f>IF(AND(TONGHOP!N1056=$B$1,OR(TONGHOP!O1056="ThiTN",TONGHOP!P1056="LT",TONGHOP!P1056="TN"),TONGHOP!J1056=""),TONGHOP!B1056,"")</f>
        <v/>
      </c>
      <c r="B1056" t="str">
        <f>IF(AND(TONGHOP!N1056=$B$1,OR(TONGHOP!O1056="ThiTN",TONGHOP!P1056="LT",TONGHOP!P1056="TN"),TONGHOP!J1056=""),TONGHOP!G1056,"")</f>
        <v/>
      </c>
      <c r="C1056" t="str">
        <f>IF(AND(TONGHOP!N1056=$B$1,OR(TONGHOP!O1056="ThiTN",TONGHOP!P1056="LT",TONGHOP!P1056="TN"),TONGHOP!J1056=""),TONGHOP!E1056,"")</f>
        <v/>
      </c>
      <c r="D1056" t="str">
        <f>IF(AND(TONGHOP!N1056=$B$1,OR(TONGHOP!O1056="ThiTN",TONGHOP!P1056="LT",TONGHOP!P1056="TN"),TONGHOP!J1056=""),TONGHOP!H1056,"")</f>
        <v/>
      </c>
      <c r="E1056" t="str">
        <f>IF(AND(TONGHOP!N1056=$B$1,OR(TONGHOP!O1056="ThiTN",TONGHOP!P1056="LT",TONGHOP!P1056="TN"),TONGHOP!J1056=""),TONGHOP!P1056,"")</f>
        <v/>
      </c>
    </row>
    <row r="1057" spans="1:5" hidden="1">
      <c r="A1057" t="str">
        <f>IF(AND(TONGHOP!N1057=$B$1,OR(TONGHOP!O1057="ThiTN",TONGHOP!P1057="LT",TONGHOP!P1057="TN"),TONGHOP!J1057=""),TONGHOP!B1057,"")</f>
        <v/>
      </c>
      <c r="B1057" t="str">
        <f>IF(AND(TONGHOP!N1057=$B$1,OR(TONGHOP!O1057="ThiTN",TONGHOP!P1057="LT",TONGHOP!P1057="TN"),TONGHOP!J1057=""),TONGHOP!G1057,"")</f>
        <v/>
      </c>
      <c r="C1057" t="str">
        <f>IF(AND(TONGHOP!N1057=$B$1,OR(TONGHOP!O1057="ThiTN",TONGHOP!P1057="LT",TONGHOP!P1057="TN"),TONGHOP!J1057=""),TONGHOP!E1057,"")</f>
        <v/>
      </c>
      <c r="D1057" t="str">
        <f>IF(AND(TONGHOP!N1057=$B$1,OR(TONGHOP!O1057="ThiTN",TONGHOP!P1057="LT",TONGHOP!P1057="TN"),TONGHOP!J1057=""),TONGHOP!H1057,"")</f>
        <v/>
      </c>
      <c r="E1057" t="str">
        <f>IF(AND(TONGHOP!N1057=$B$1,OR(TONGHOP!O1057="ThiTN",TONGHOP!P1057="LT",TONGHOP!P1057="TN"),TONGHOP!J1057=""),TONGHOP!P1057,"")</f>
        <v/>
      </c>
    </row>
    <row r="1058" spans="1:5" hidden="1">
      <c r="A1058" t="str">
        <f>IF(AND(TONGHOP!N1058=$B$1,OR(TONGHOP!O1058="ThiTN",TONGHOP!P1058="LT",TONGHOP!P1058="TN"),TONGHOP!J1058=""),TONGHOP!B1058,"")</f>
        <v/>
      </c>
      <c r="B1058" t="str">
        <f>IF(AND(TONGHOP!N1058=$B$1,OR(TONGHOP!O1058="ThiTN",TONGHOP!P1058="LT",TONGHOP!P1058="TN"),TONGHOP!J1058=""),TONGHOP!G1058,"")</f>
        <v/>
      </c>
      <c r="C1058" t="str">
        <f>IF(AND(TONGHOP!N1058=$B$1,OR(TONGHOP!O1058="ThiTN",TONGHOP!P1058="LT",TONGHOP!P1058="TN"),TONGHOP!J1058=""),TONGHOP!E1058,"")</f>
        <v/>
      </c>
      <c r="D1058" t="str">
        <f>IF(AND(TONGHOP!N1058=$B$1,OR(TONGHOP!O1058="ThiTN",TONGHOP!P1058="LT",TONGHOP!P1058="TN"),TONGHOP!J1058=""),TONGHOP!H1058,"")</f>
        <v/>
      </c>
      <c r="E1058" t="str">
        <f>IF(AND(TONGHOP!N1058=$B$1,OR(TONGHOP!O1058="ThiTN",TONGHOP!P1058="LT",TONGHOP!P1058="TN"),TONGHOP!J1058=""),TONGHOP!P1058,"")</f>
        <v/>
      </c>
    </row>
    <row r="1059" spans="1:5" hidden="1">
      <c r="A1059" t="str">
        <f>IF(AND(TONGHOP!N1059=$B$1,OR(TONGHOP!O1059="ThiTN",TONGHOP!P1059="LT",TONGHOP!P1059="TN"),TONGHOP!J1059=""),TONGHOP!B1059,"")</f>
        <v/>
      </c>
      <c r="B1059" t="str">
        <f>IF(AND(TONGHOP!N1059=$B$1,OR(TONGHOP!O1059="ThiTN",TONGHOP!P1059="LT",TONGHOP!P1059="TN"),TONGHOP!J1059=""),TONGHOP!G1059,"")</f>
        <v/>
      </c>
      <c r="C1059" t="str">
        <f>IF(AND(TONGHOP!N1059=$B$1,OR(TONGHOP!O1059="ThiTN",TONGHOP!P1059="LT",TONGHOP!P1059="TN"),TONGHOP!J1059=""),TONGHOP!E1059,"")</f>
        <v/>
      </c>
      <c r="D1059" t="str">
        <f>IF(AND(TONGHOP!N1059=$B$1,OR(TONGHOP!O1059="ThiTN",TONGHOP!P1059="LT",TONGHOP!P1059="TN"),TONGHOP!J1059=""),TONGHOP!H1059,"")</f>
        <v/>
      </c>
      <c r="E1059" t="str">
        <f>IF(AND(TONGHOP!N1059=$B$1,OR(TONGHOP!O1059="ThiTN",TONGHOP!P1059="LT",TONGHOP!P1059="TN"),TONGHOP!J1059=""),TONGHOP!P1059,"")</f>
        <v/>
      </c>
    </row>
    <row r="1060" spans="1:5" hidden="1">
      <c r="A1060" t="str">
        <f>IF(AND(TONGHOP!N1060=$B$1,OR(TONGHOP!O1060="ThiTN",TONGHOP!P1060="LT",TONGHOP!P1060="TN"),TONGHOP!J1060=""),TONGHOP!B1060,"")</f>
        <v/>
      </c>
      <c r="B1060" t="str">
        <f>IF(AND(TONGHOP!N1060=$B$1,OR(TONGHOP!O1060="ThiTN",TONGHOP!P1060="LT",TONGHOP!P1060="TN"),TONGHOP!J1060=""),TONGHOP!G1060,"")</f>
        <v/>
      </c>
      <c r="C1060" t="str">
        <f>IF(AND(TONGHOP!N1060=$B$1,OR(TONGHOP!O1060="ThiTN",TONGHOP!P1060="LT",TONGHOP!P1060="TN"),TONGHOP!J1060=""),TONGHOP!E1060,"")</f>
        <v/>
      </c>
      <c r="D1060" t="str">
        <f>IF(AND(TONGHOP!N1060=$B$1,OR(TONGHOP!O1060="ThiTN",TONGHOP!P1060="LT",TONGHOP!P1060="TN"),TONGHOP!J1060=""),TONGHOP!H1060,"")</f>
        <v/>
      </c>
      <c r="E1060" t="str">
        <f>IF(AND(TONGHOP!N1060=$B$1,OR(TONGHOP!O1060="ThiTN",TONGHOP!P1060="LT",TONGHOP!P1060="TN"),TONGHOP!J1060=""),TONGHOP!P1060,"")</f>
        <v/>
      </c>
    </row>
    <row r="1061" spans="1:5" hidden="1">
      <c r="A1061" t="str">
        <f>IF(AND(TONGHOP!N1061=$B$1,OR(TONGHOP!O1061="ThiTN",TONGHOP!P1061="LT",TONGHOP!P1061="TN"),TONGHOP!J1061=""),TONGHOP!B1061,"")</f>
        <v/>
      </c>
      <c r="B1061" t="str">
        <f>IF(AND(TONGHOP!N1061=$B$1,OR(TONGHOP!O1061="ThiTN",TONGHOP!P1061="LT",TONGHOP!P1061="TN"),TONGHOP!J1061=""),TONGHOP!G1061,"")</f>
        <v/>
      </c>
      <c r="C1061" t="str">
        <f>IF(AND(TONGHOP!N1061=$B$1,OR(TONGHOP!O1061="ThiTN",TONGHOP!P1061="LT",TONGHOP!P1061="TN"),TONGHOP!J1061=""),TONGHOP!E1061,"")</f>
        <v/>
      </c>
      <c r="D1061" t="str">
        <f>IF(AND(TONGHOP!N1061=$B$1,OR(TONGHOP!O1061="ThiTN",TONGHOP!P1061="LT",TONGHOP!P1061="TN"),TONGHOP!J1061=""),TONGHOP!H1061,"")</f>
        <v/>
      </c>
      <c r="E1061" t="str">
        <f>IF(AND(TONGHOP!N1061=$B$1,OR(TONGHOP!O1061="ThiTN",TONGHOP!P1061="LT",TONGHOP!P1061="TN"),TONGHOP!J1061=""),TONGHOP!P1061,"")</f>
        <v/>
      </c>
    </row>
    <row r="1062" spans="1:5" hidden="1">
      <c r="A1062" t="str">
        <f>IF(AND(TONGHOP!N1062=$B$1,OR(TONGHOP!O1062="ThiTN",TONGHOP!P1062="LT",TONGHOP!P1062="TN"),TONGHOP!J1062=""),TONGHOP!B1062,"")</f>
        <v/>
      </c>
      <c r="B1062" t="str">
        <f>IF(AND(TONGHOP!N1062=$B$1,OR(TONGHOP!O1062="ThiTN",TONGHOP!P1062="LT",TONGHOP!P1062="TN"),TONGHOP!J1062=""),TONGHOP!G1062,"")</f>
        <v/>
      </c>
      <c r="C1062" t="str">
        <f>IF(AND(TONGHOP!N1062=$B$1,OR(TONGHOP!O1062="ThiTN",TONGHOP!P1062="LT",TONGHOP!P1062="TN"),TONGHOP!J1062=""),TONGHOP!E1062,"")</f>
        <v/>
      </c>
      <c r="D1062" t="str">
        <f>IF(AND(TONGHOP!N1062=$B$1,OR(TONGHOP!O1062="ThiTN",TONGHOP!P1062="LT",TONGHOP!P1062="TN"),TONGHOP!J1062=""),TONGHOP!H1062,"")</f>
        <v/>
      </c>
      <c r="E1062" t="str">
        <f>IF(AND(TONGHOP!N1062=$B$1,OR(TONGHOP!O1062="ThiTN",TONGHOP!P1062="LT",TONGHOP!P1062="TN"),TONGHOP!J1062=""),TONGHOP!P1062,"")</f>
        <v/>
      </c>
    </row>
    <row r="1063" spans="1:5" hidden="1">
      <c r="A1063" t="str">
        <f>IF(AND(TONGHOP!N1063=$B$1,OR(TONGHOP!O1063="ThiTN",TONGHOP!P1063="LT",TONGHOP!P1063="TN"),TONGHOP!J1063=""),TONGHOP!B1063,"")</f>
        <v/>
      </c>
      <c r="B1063" t="str">
        <f>IF(AND(TONGHOP!N1063=$B$1,OR(TONGHOP!O1063="ThiTN",TONGHOP!P1063="LT",TONGHOP!P1063="TN"),TONGHOP!J1063=""),TONGHOP!G1063,"")</f>
        <v/>
      </c>
      <c r="C1063" t="str">
        <f>IF(AND(TONGHOP!N1063=$B$1,OR(TONGHOP!O1063="ThiTN",TONGHOP!P1063="LT",TONGHOP!P1063="TN"),TONGHOP!J1063=""),TONGHOP!E1063,"")</f>
        <v/>
      </c>
      <c r="D1063" t="str">
        <f>IF(AND(TONGHOP!N1063=$B$1,OR(TONGHOP!O1063="ThiTN",TONGHOP!P1063="LT",TONGHOP!P1063="TN"),TONGHOP!J1063=""),TONGHOP!H1063,"")</f>
        <v/>
      </c>
      <c r="E1063" t="str">
        <f>IF(AND(TONGHOP!N1063=$B$1,OR(TONGHOP!O1063="ThiTN",TONGHOP!P1063="LT",TONGHOP!P1063="TN"),TONGHOP!J1063=""),TONGHOP!P1063,"")</f>
        <v/>
      </c>
    </row>
    <row r="1064" spans="1:5" hidden="1">
      <c r="A1064" t="str">
        <f>IF(AND(TONGHOP!N1064=$B$1,OR(TONGHOP!O1064="ThiTN",TONGHOP!P1064="LT",TONGHOP!P1064="TN"),TONGHOP!J1064=""),TONGHOP!B1064,"")</f>
        <v/>
      </c>
      <c r="B1064" t="str">
        <f>IF(AND(TONGHOP!N1064=$B$1,OR(TONGHOP!O1064="ThiTN",TONGHOP!P1064="LT",TONGHOP!P1064="TN"),TONGHOP!J1064=""),TONGHOP!G1064,"")</f>
        <v/>
      </c>
      <c r="C1064" t="str">
        <f>IF(AND(TONGHOP!N1064=$B$1,OR(TONGHOP!O1064="ThiTN",TONGHOP!P1064="LT",TONGHOP!P1064="TN"),TONGHOP!J1064=""),TONGHOP!E1064,"")</f>
        <v/>
      </c>
      <c r="D1064" t="str">
        <f>IF(AND(TONGHOP!N1064=$B$1,OR(TONGHOP!O1064="ThiTN",TONGHOP!P1064="LT",TONGHOP!P1064="TN"),TONGHOP!J1064=""),TONGHOP!H1064,"")</f>
        <v/>
      </c>
      <c r="E1064" t="str">
        <f>IF(AND(TONGHOP!N1064=$B$1,OR(TONGHOP!O1064="ThiTN",TONGHOP!P1064="LT",TONGHOP!P1064="TN"),TONGHOP!J1064=""),TONGHOP!P1064,"")</f>
        <v/>
      </c>
    </row>
    <row r="1065" spans="1:5" hidden="1">
      <c r="A1065" t="str">
        <f>IF(AND(TONGHOP!N1065=$B$1,OR(TONGHOP!O1065="ThiTN",TONGHOP!P1065="LT",TONGHOP!P1065="TN"),TONGHOP!J1065=""),TONGHOP!B1065,"")</f>
        <v/>
      </c>
      <c r="B1065" t="str">
        <f>IF(AND(TONGHOP!N1065=$B$1,OR(TONGHOP!O1065="ThiTN",TONGHOP!P1065="LT",TONGHOP!P1065="TN"),TONGHOP!J1065=""),TONGHOP!G1065,"")</f>
        <v/>
      </c>
      <c r="C1065" t="str">
        <f>IF(AND(TONGHOP!N1065=$B$1,OR(TONGHOP!O1065="ThiTN",TONGHOP!P1065="LT",TONGHOP!P1065="TN"),TONGHOP!J1065=""),TONGHOP!E1065,"")</f>
        <v/>
      </c>
      <c r="D1065" t="str">
        <f>IF(AND(TONGHOP!N1065=$B$1,OR(TONGHOP!O1065="ThiTN",TONGHOP!P1065="LT",TONGHOP!P1065="TN"),TONGHOP!J1065=""),TONGHOP!H1065,"")</f>
        <v/>
      </c>
      <c r="E1065" t="str">
        <f>IF(AND(TONGHOP!N1065=$B$1,OR(TONGHOP!O1065="ThiTN",TONGHOP!P1065="LT",TONGHOP!P1065="TN"),TONGHOP!J1065=""),TONGHOP!P1065,"")</f>
        <v/>
      </c>
    </row>
    <row r="1066" spans="1:5" hidden="1">
      <c r="A1066" t="str">
        <f>IF(AND(TONGHOP!N1066=$B$1,OR(TONGHOP!O1066="ThiTN",TONGHOP!P1066="LT",TONGHOP!P1066="TN"),TONGHOP!J1066=""),TONGHOP!B1066,"")</f>
        <v/>
      </c>
      <c r="B1066" t="str">
        <f>IF(AND(TONGHOP!N1066=$B$1,OR(TONGHOP!O1066="ThiTN",TONGHOP!P1066="LT",TONGHOP!P1066="TN"),TONGHOP!J1066=""),TONGHOP!G1066,"")</f>
        <v/>
      </c>
      <c r="C1066" t="str">
        <f>IF(AND(TONGHOP!N1066=$B$1,OR(TONGHOP!O1066="ThiTN",TONGHOP!P1066="LT",TONGHOP!P1066="TN"),TONGHOP!J1066=""),TONGHOP!E1066,"")</f>
        <v/>
      </c>
      <c r="D1066" t="str">
        <f>IF(AND(TONGHOP!N1066=$B$1,OR(TONGHOP!O1066="ThiTN",TONGHOP!P1066="LT",TONGHOP!P1066="TN"),TONGHOP!J1066=""),TONGHOP!H1066,"")</f>
        <v/>
      </c>
      <c r="E1066" t="str">
        <f>IF(AND(TONGHOP!N1066=$B$1,OR(TONGHOP!O1066="ThiTN",TONGHOP!P1066="LT",TONGHOP!P1066="TN"),TONGHOP!J1066=""),TONGHOP!P1066,"")</f>
        <v/>
      </c>
    </row>
    <row r="1067" spans="1:5" hidden="1">
      <c r="A1067" t="str">
        <f>IF(AND(TONGHOP!N1067=$B$1,OR(TONGHOP!O1067="ThiTN",TONGHOP!P1067="LT",TONGHOP!P1067="TN"),TONGHOP!J1067=""),TONGHOP!B1067,"")</f>
        <v/>
      </c>
      <c r="B1067" t="str">
        <f>IF(AND(TONGHOP!N1067=$B$1,OR(TONGHOP!O1067="ThiTN",TONGHOP!P1067="LT",TONGHOP!P1067="TN"),TONGHOP!J1067=""),TONGHOP!G1067,"")</f>
        <v/>
      </c>
      <c r="C1067" t="str">
        <f>IF(AND(TONGHOP!N1067=$B$1,OR(TONGHOP!O1067="ThiTN",TONGHOP!P1067="LT",TONGHOP!P1067="TN"),TONGHOP!J1067=""),TONGHOP!E1067,"")</f>
        <v/>
      </c>
      <c r="D1067" t="str">
        <f>IF(AND(TONGHOP!N1067=$B$1,OR(TONGHOP!O1067="ThiTN",TONGHOP!P1067="LT",TONGHOP!P1067="TN"),TONGHOP!J1067=""),TONGHOP!H1067,"")</f>
        <v/>
      </c>
      <c r="E1067" t="str">
        <f>IF(AND(TONGHOP!N1067=$B$1,OR(TONGHOP!O1067="ThiTN",TONGHOP!P1067="LT",TONGHOP!P1067="TN"),TONGHOP!J1067=""),TONGHOP!P1067,"")</f>
        <v/>
      </c>
    </row>
    <row r="1068" spans="1:5" hidden="1">
      <c r="A1068" t="str">
        <f>IF(AND(TONGHOP!N1068=$B$1,OR(TONGHOP!O1068="ThiTN",TONGHOP!P1068="LT",TONGHOP!P1068="TN"),TONGHOP!J1068=""),TONGHOP!B1068,"")</f>
        <v/>
      </c>
      <c r="B1068" t="str">
        <f>IF(AND(TONGHOP!N1068=$B$1,OR(TONGHOP!O1068="ThiTN",TONGHOP!P1068="LT",TONGHOP!P1068="TN"),TONGHOP!J1068=""),TONGHOP!G1068,"")</f>
        <v/>
      </c>
      <c r="C1068" t="str">
        <f>IF(AND(TONGHOP!N1068=$B$1,OR(TONGHOP!O1068="ThiTN",TONGHOP!P1068="LT",TONGHOP!P1068="TN"),TONGHOP!J1068=""),TONGHOP!E1068,"")</f>
        <v/>
      </c>
      <c r="D1068" t="str">
        <f>IF(AND(TONGHOP!N1068=$B$1,OR(TONGHOP!O1068="ThiTN",TONGHOP!P1068="LT",TONGHOP!P1068="TN"),TONGHOP!J1068=""),TONGHOP!H1068,"")</f>
        <v/>
      </c>
      <c r="E1068" t="str">
        <f>IF(AND(TONGHOP!N1068=$B$1,OR(TONGHOP!O1068="ThiTN",TONGHOP!P1068="LT",TONGHOP!P1068="TN"),TONGHOP!J1068=""),TONGHOP!P1068,"")</f>
        <v/>
      </c>
    </row>
    <row r="1069" spans="1:5" hidden="1">
      <c r="A1069" t="str">
        <f>IF(AND(TONGHOP!N1069=$B$1,OR(TONGHOP!O1069="ThiTN",TONGHOP!P1069="LT",TONGHOP!P1069="TN"),TONGHOP!J1069=""),TONGHOP!B1069,"")</f>
        <v/>
      </c>
      <c r="B1069" t="str">
        <f>IF(AND(TONGHOP!N1069=$B$1,OR(TONGHOP!O1069="ThiTN",TONGHOP!P1069="LT",TONGHOP!P1069="TN"),TONGHOP!J1069=""),TONGHOP!G1069,"")</f>
        <v/>
      </c>
      <c r="C1069" t="str">
        <f>IF(AND(TONGHOP!N1069=$B$1,OR(TONGHOP!O1069="ThiTN",TONGHOP!P1069="LT",TONGHOP!P1069="TN"),TONGHOP!J1069=""),TONGHOP!E1069,"")</f>
        <v/>
      </c>
      <c r="D1069" t="str">
        <f>IF(AND(TONGHOP!N1069=$B$1,OR(TONGHOP!O1069="ThiTN",TONGHOP!P1069="LT",TONGHOP!P1069="TN"),TONGHOP!J1069=""),TONGHOP!H1069,"")</f>
        <v/>
      </c>
      <c r="E1069" t="str">
        <f>IF(AND(TONGHOP!N1069=$B$1,OR(TONGHOP!O1069="ThiTN",TONGHOP!P1069="LT",TONGHOP!P1069="TN"),TONGHOP!J1069=""),TONGHOP!P1069,"")</f>
        <v/>
      </c>
    </row>
    <row r="1070" spans="1:5" hidden="1">
      <c r="A1070" t="str">
        <f>IF(AND(TONGHOP!N1070=$B$1,OR(TONGHOP!O1070="ThiTN",TONGHOP!P1070="LT",TONGHOP!P1070="TN"),TONGHOP!J1070=""),TONGHOP!B1070,"")</f>
        <v/>
      </c>
      <c r="B1070" t="str">
        <f>IF(AND(TONGHOP!N1070=$B$1,OR(TONGHOP!O1070="ThiTN",TONGHOP!P1070="LT",TONGHOP!P1070="TN"),TONGHOP!J1070=""),TONGHOP!G1070,"")</f>
        <v/>
      </c>
      <c r="C1070" t="str">
        <f>IF(AND(TONGHOP!N1070=$B$1,OR(TONGHOP!O1070="ThiTN",TONGHOP!P1070="LT",TONGHOP!P1070="TN"),TONGHOP!J1070=""),TONGHOP!E1070,"")</f>
        <v/>
      </c>
      <c r="D1070" t="str">
        <f>IF(AND(TONGHOP!N1070=$B$1,OR(TONGHOP!O1070="ThiTN",TONGHOP!P1070="LT",TONGHOP!P1070="TN"),TONGHOP!J1070=""),TONGHOP!H1070,"")</f>
        <v/>
      </c>
      <c r="E1070" t="str">
        <f>IF(AND(TONGHOP!N1070=$B$1,OR(TONGHOP!O1070="ThiTN",TONGHOP!P1070="LT",TONGHOP!P1070="TN"),TONGHOP!J1070=""),TONGHOP!P1070,"")</f>
        <v/>
      </c>
    </row>
    <row r="1071" spans="1:5" hidden="1">
      <c r="A1071" t="str">
        <f>IF(AND(TONGHOP!N1071=$B$1,OR(TONGHOP!O1071="ThiTN",TONGHOP!P1071="LT",TONGHOP!P1071="TN"),TONGHOP!J1071=""),TONGHOP!B1071,"")</f>
        <v/>
      </c>
      <c r="B1071" t="str">
        <f>IF(AND(TONGHOP!N1071=$B$1,OR(TONGHOP!O1071="ThiTN",TONGHOP!P1071="LT",TONGHOP!P1071="TN"),TONGHOP!J1071=""),TONGHOP!G1071,"")</f>
        <v/>
      </c>
      <c r="C1071" t="str">
        <f>IF(AND(TONGHOP!N1071=$B$1,OR(TONGHOP!O1071="ThiTN",TONGHOP!P1071="LT",TONGHOP!P1071="TN"),TONGHOP!J1071=""),TONGHOP!E1071,"")</f>
        <v/>
      </c>
      <c r="D1071" t="str">
        <f>IF(AND(TONGHOP!N1071=$B$1,OR(TONGHOP!O1071="ThiTN",TONGHOP!P1071="LT",TONGHOP!P1071="TN"),TONGHOP!J1071=""),TONGHOP!H1071,"")</f>
        <v/>
      </c>
      <c r="E1071" t="str">
        <f>IF(AND(TONGHOP!N1071=$B$1,OR(TONGHOP!O1071="ThiTN",TONGHOP!P1071="LT",TONGHOP!P1071="TN"),TONGHOP!J1071=""),TONGHOP!P1071,"")</f>
        <v/>
      </c>
    </row>
    <row r="1072" spans="1:5" hidden="1">
      <c r="A1072" t="str">
        <f>IF(AND(TONGHOP!N1072=$B$1,OR(TONGHOP!O1072="ThiTN",TONGHOP!P1072="LT",TONGHOP!P1072="TN"),TONGHOP!J1072=""),TONGHOP!B1072,"")</f>
        <v/>
      </c>
      <c r="B1072" t="str">
        <f>IF(AND(TONGHOP!N1072=$B$1,OR(TONGHOP!O1072="ThiTN",TONGHOP!P1072="LT",TONGHOP!P1072="TN"),TONGHOP!J1072=""),TONGHOP!G1072,"")</f>
        <v/>
      </c>
      <c r="C1072" t="str">
        <f>IF(AND(TONGHOP!N1072=$B$1,OR(TONGHOP!O1072="ThiTN",TONGHOP!P1072="LT",TONGHOP!P1072="TN"),TONGHOP!J1072=""),TONGHOP!E1072,"")</f>
        <v/>
      </c>
      <c r="D1072" t="str">
        <f>IF(AND(TONGHOP!N1072=$B$1,OR(TONGHOP!O1072="ThiTN",TONGHOP!P1072="LT",TONGHOP!P1072="TN"),TONGHOP!J1072=""),TONGHOP!H1072,"")</f>
        <v/>
      </c>
      <c r="E1072" t="str">
        <f>IF(AND(TONGHOP!N1072=$B$1,OR(TONGHOP!O1072="ThiTN",TONGHOP!P1072="LT",TONGHOP!P1072="TN"),TONGHOP!J1072=""),TONGHOP!P1072,"")</f>
        <v/>
      </c>
    </row>
    <row r="1073" spans="1:5" hidden="1">
      <c r="A1073" t="str">
        <f>IF(AND(TONGHOP!N1073=$B$1,OR(TONGHOP!O1073="ThiTN",TONGHOP!P1073="LT",TONGHOP!P1073="TN"),TONGHOP!J1073=""),TONGHOP!B1073,"")</f>
        <v/>
      </c>
      <c r="B1073" t="str">
        <f>IF(AND(TONGHOP!N1073=$B$1,OR(TONGHOP!O1073="ThiTN",TONGHOP!P1073="LT",TONGHOP!P1073="TN"),TONGHOP!J1073=""),TONGHOP!G1073,"")</f>
        <v/>
      </c>
      <c r="C1073" t="str">
        <f>IF(AND(TONGHOP!N1073=$B$1,OR(TONGHOP!O1073="ThiTN",TONGHOP!P1073="LT",TONGHOP!P1073="TN"),TONGHOP!J1073=""),TONGHOP!E1073,"")</f>
        <v/>
      </c>
      <c r="D1073" t="str">
        <f>IF(AND(TONGHOP!N1073=$B$1,OR(TONGHOP!O1073="ThiTN",TONGHOP!P1073="LT",TONGHOP!P1073="TN"),TONGHOP!J1073=""),TONGHOP!H1073,"")</f>
        <v/>
      </c>
      <c r="E1073" t="str">
        <f>IF(AND(TONGHOP!N1073=$B$1,OR(TONGHOP!O1073="ThiTN",TONGHOP!P1073="LT",TONGHOP!P1073="TN"),TONGHOP!J1073=""),TONGHOP!P1073,"")</f>
        <v/>
      </c>
    </row>
    <row r="1074" spans="1:5" hidden="1">
      <c r="A1074" t="str">
        <f>IF(AND(TONGHOP!N1074=$B$1,OR(TONGHOP!O1074="ThiTN",TONGHOP!P1074="LT",TONGHOP!P1074="TN"),TONGHOP!J1074=""),TONGHOP!B1074,"")</f>
        <v/>
      </c>
      <c r="B1074" t="str">
        <f>IF(AND(TONGHOP!N1074=$B$1,OR(TONGHOP!O1074="ThiTN",TONGHOP!P1074="LT",TONGHOP!P1074="TN"),TONGHOP!J1074=""),TONGHOP!G1074,"")</f>
        <v/>
      </c>
      <c r="C1074" t="str">
        <f>IF(AND(TONGHOP!N1074=$B$1,OR(TONGHOP!O1074="ThiTN",TONGHOP!P1074="LT",TONGHOP!P1074="TN"),TONGHOP!J1074=""),TONGHOP!E1074,"")</f>
        <v/>
      </c>
      <c r="D1074" t="str">
        <f>IF(AND(TONGHOP!N1074=$B$1,OR(TONGHOP!O1074="ThiTN",TONGHOP!P1074="LT",TONGHOP!P1074="TN"),TONGHOP!J1074=""),TONGHOP!H1074,"")</f>
        <v/>
      </c>
      <c r="E1074" t="str">
        <f>IF(AND(TONGHOP!N1074=$B$1,OR(TONGHOP!O1074="ThiTN",TONGHOP!P1074="LT",TONGHOP!P1074="TN"),TONGHOP!J1074=""),TONGHOP!P1074,"")</f>
        <v/>
      </c>
    </row>
    <row r="1075" spans="1:5" hidden="1">
      <c r="A1075" t="str">
        <f>IF(AND(TONGHOP!N1075=$B$1,OR(TONGHOP!O1075="ThiTN",TONGHOP!P1075="LT",TONGHOP!P1075="TN"),TONGHOP!J1075=""),TONGHOP!B1075,"")</f>
        <v/>
      </c>
      <c r="B1075" t="str">
        <f>IF(AND(TONGHOP!N1075=$B$1,OR(TONGHOP!O1075="ThiTN",TONGHOP!P1075="LT",TONGHOP!P1075="TN"),TONGHOP!J1075=""),TONGHOP!G1075,"")</f>
        <v/>
      </c>
      <c r="C1075" t="str">
        <f>IF(AND(TONGHOP!N1075=$B$1,OR(TONGHOP!O1075="ThiTN",TONGHOP!P1075="LT",TONGHOP!P1075="TN"),TONGHOP!J1075=""),TONGHOP!E1075,"")</f>
        <v/>
      </c>
      <c r="D1075" t="str">
        <f>IF(AND(TONGHOP!N1075=$B$1,OR(TONGHOP!O1075="ThiTN",TONGHOP!P1075="LT",TONGHOP!P1075="TN"),TONGHOP!J1075=""),TONGHOP!H1075,"")</f>
        <v/>
      </c>
      <c r="E1075" t="str">
        <f>IF(AND(TONGHOP!N1075=$B$1,OR(TONGHOP!O1075="ThiTN",TONGHOP!P1075="LT",TONGHOP!P1075="TN"),TONGHOP!J1075=""),TONGHOP!P1075,"")</f>
        <v/>
      </c>
    </row>
    <row r="1076" spans="1:5" hidden="1">
      <c r="A1076" t="str">
        <f>IF(AND(TONGHOP!N1076=$B$1,OR(TONGHOP!O1076="ThiTN",TONGHOP!P1076="LT",TONGHOP!P1076="TN"),TONGHOP!J1076=""),TONGHOP!B1076,"")</f>
        <v/>
      </c>
      <c r="B1076" t="str">
        <f>IF(AND(TONGHOP!N1076=$B$1,OR(TONGHOP!O1076="ThiTN",TONGHOP!P1076="LT",TONGHOP!P1076="TN"),TONGHOP!J1076=""),TONGHOP!G1076,"")</f>
        <v/>
      </c>
      <c r="C1076" t="str">
        <f>IF(AND(TONGHOP!N1076=$B$1,OR(TONGHOP!O1076="ThiTN",TONGHOP!P1076="LT",TONGHOP!P1076="TN"),TONGHOP!J1076=""),TONGHOP!E1076,"")</f>
        <v/>
      </c>
      <c r="D1076" t="str">
        <f>IF(AND(TONGHOP!N1076=$B$1,OR(TONGHOP!O1076="ThiTN",TONGHOP!P1076="LT",TONGHOP!P1076="TN"),TONGHOP!J1076=""),TONGHOP!H1076,"")</f>
        <v/>
      </c>
      <c r="E1076" t="str">
        <f>IF(AND(TONGHOP!N1076=$B$1,OR(TONGHOP!O1076="ThiTN",TONGHOP!P1076="LT",TONGHOP!P1076="TN"),TONGHOP!J1076=""),TONGHOP!P1076,"")</f>
        <v/>
      </c>
    </row>
    <row r="1077" spans="1:5" hidden="1">
      <c r="A1077" t="str">
        <f>IF(AND(TONGHOP!N1077=$B$1,OR(TONGHOP!O1077="ThiTN",TONGHOP!P1077="LT",TONGHOP!P1077="TN"),TONGHOP!J1077=""),TONGHOP!B1077,"")</f>
        <v/>
      </c>
      <c r="B1077" t="str">
        <f>IF(AND(TONGHOP!N1077=$B$1,OR(TONGHOP!O1077="ThiTN",TONGHOP!P1077="LT",TONGHOP!P1077="TN"),TONGHOP!J1077=""),TONGHOP!G1077,"")</f>
        <v/>
      </c>
      <c r="C1077" t="str">
        <f>IF(AND(TONGHOP!N1077=$B$1,OR(TONGHOP!O1077="ThiTN",TONGHOP!P1077="LT",TONGHOP!P1077="TN"),TONGHOP!J1077=""),TONGHOP!E1077,"")</f>
        <v/>
      </c>
      <c r="D1077" t="str">
        <f>IF(AND(TONGHOP!N1077=$B$1,OR(TONGHOP!O1077="ThiTN",TONGHOP!P1077="LT",TONGHOP!P1077="TN"),TONGHOP!J1077=""),TONGHOP!H1077,"")</f>
        <v/>
      </c>
      <c r="E1077" t="str">
        <f>IF(AND(TONGHOP!N1077=$B$1,OR(TONGHOP!O1077="ThiTN",TONGHOP!P1077="LT",TONGHOP!P1077="TN"),TONGHOP!J1077=""),TONGHOP!P1077,"")</f>
        <v/>
      </c>
    </row>
    <row r="1078" spans="1:5" hidden="1">
      <c r="A1078" t="str">
        <f>IF(AND(TONGHOP!N1078=$B$1,OR(TONGHOP!O1078="ThiTN",TONGHOP!P1078="LT",TONGHOP!P1078="TN"),TONGHOP!J1078=""),TONGHOP!B1078,"")</f>
        <v/>
      </c>
      <c r="B1078" t="str">
        <f>IF(AND(TONGHOP!N1078=$B$1,OR(TONGHOP!O1078="ThiTN",TONGHOP!P1078="LT",TONGHOP!P1078="TN"),TONGHOP!J1078=""),TONGHOP!G1078,"")</f>
        <v/>
      </c>
      <c r="C1078" t="str">
        <f>IF(AND(TONGHOP!N1078=$B$1,OR(TONGHOP!O1078="ThiTN",TONGHOP!P1078="LT",TONGHOP!P1078="TN"),TONGHOP!J1078=""),TONGHOP!E1078,"")</f>
        <v/>
      </c>
      <c r="D1078" t="str">
        <f>IF(AND(TONGHOP!N1078=$B$1,OR(TONGHOP!O1078="ThiTN",TONGHOP!P1078="LT",TONGHOP!P1078="TN"),TONGHOP!J1078=""),TONGHOP!H1078,"")</f>
        <v/>
      </c>
      <c r="E1078" t="str">
        <f>IF(AND(TONGHOP!N1078=$B$1,OR(TONGHOP!O1078="ThiTN",TONGHOP!P1078="LT",TONGHOP!P1078="TN"),TONGHOP!J1078=""),TONGHOP!P1078,"")</f>
        <v/>
      </c>
    </row>
    <row r="1079" spans="1:5" hidden="1">
      <c r="A1079" t="str">
        <f>IF(AND(TONGHOP!N1079=$B$1,OR(TONGHOP!O1079="ThiTN",TONGHOP!P1079="LT",TONGHOP!P1079="TN"),TONGHOP!J1079=""),TONGHOP!B1079,"")</f>
        <v/>
      </c>
      <c r="B1079" t="str">
        <f>IF(AND(TONGHOP!N1079=$B$1,OR(TONGHOP!O1079="ThiTN",TONGHOP!P1079="LT",TONGHOP!P1079="TN"),TONGHOP!J1079=""),TONGHOP!G1079,"")</f>
        <v/>
      </c>
      <c r="C1079" t="str">
        <f>IF(AND(TONGHOP!N1079=$B$1,OR(TONGHOP!O1079="ThiTN",TONGHOP!P1079="LT",TONGHOP!P1079="TN"),TONGHOP!J1079=""),TONGHOP!E1079,"")</f>
        <v/>
      </c>
      <c r="D1079" t="str">
        <f>IF(AND(TONGHOP!N1079=$B$1,OR(TONGHOP!O1079="ThiTN",TONGHOP!P1079="LT",TONGHOP!P1079="TN"),TONGHOP!J1079=""),TONGHOP!H1079,"")</f>
        <v/>
      </c>
      <c r="E1079" t="str">
        <f>IF(AND(TONGHOP!N1079=$B$1,OR(TONGHOP!O1079="ThiTN",TONGHOP!P1079="LT",TONGHOP!P1079="TN"),TONGHOP!J1079=""),TONGHOP!P1079,"")</f>
        <v/>
      </c>
    </row>
    <row r="1080" spans="1:5" hidden="1">
      <c r="A1080" t="str">
        <f>IF(AND(TONGHOP!N1080=$B$1,OR(TONGHOP!O1080="ThiTN",TONGHOP!P1080="LT",TONGHOP!P1080="TN"),TONGHOP!J1080=""),TONGHOP!B1080,"")</f>
        <v/>
      </c>
      <c r="B1080" t="str">
        <f>IF(AND(TONGHOP!N1080=$B$1,OR(TONGHOP!O1080="ThiTN",TONGHOP!P1080="LT",TONGHOP!P1080="TN"),TONGHOP!J1080=""),TONGHOP!G1080,"")</f>
        <v/>
      </c>
      <c r="C1080" t="str">
        <f>IF(AND(TONGHOP!N1080=$B$1,OR(TONGHOP!O1080="ThiTN",TONGHOP!P1080="LT",TONGHOP!P1080="TN"),TONGHOP!J1080=""),TONGHOP!E1080,"")</f>
        <v/>
      </c>
      <c r="D1080" t="str">
        <f>IF(AND(TONGHOP!N1080=$B$1,OR(TONGHOP!O1080="ThiTN",TONGHOP!P1080="LT",TONGHOP!P1080="TN"),TONGHOP!J1080=""),TONGHOP!H1080,"")</f>
        <v/>
      </c>
      <c r="E1080" t="str">
        <f>IF(AND(TONGHOP!N1080=$B$1,OR(TONGHOP!O1080="ThiTN",TONGHOP!P1080="LT",TONGHOP!P1080="TN"),TONGHOP!J1080=""),TONGHOP!P1080,"")</f>
        <v/>
      </c>
    </row>
    <row r="1081" spans="1:5" hidden="1">
      <c r="A1081" t="str">
        <f>IF(AND(TONGHOP!N1081=$B$1,OR(TONGHOP!O1081="ThiTN",TONGHOP!P1081="LT",TONGHOP!P1081="TN"),TONGHOP!J1081=""),TONGHOP!B1081,"")</f>
        <v/>
      </c>
      <c r="B1081" t="str">
        <f>IF(AND(TONGHOP!N1081=$B$1,OR(TONGHOP!O1081="ThiTN",TONGHOP!P1081="LT",TONGHOP!P1081="TN"),TONGHOP!J1081=""),TONGHOP!G1081,"")</f>
        <v/>
      </c>
      <c r="C1081" t="str">
        <f>IF(AND(TONGHOP!N1081=$B$1,OR(TONGHOP!O1081="ThiTN",TONGHOP!P1081="LT",TONGHOP!P1081="TN"),TONGHOP!J1081=""),TONGHOP!E1081,"")</f>
        <v/>
      </c>
      <c r="D1081" t="str">
        <f>IF(AND(TONGHOP!N1081=$B$1,OR(TONGHOP!O1081="ThiTN",TONGHOP!P1081="LT",TONGHOP!P1081="TN"),TONGHOP!J1081=""),TONGHOP!H1081,"")</f>
        <v/>
      </c>
      <c r="E1081" t="str">
        <f>IF(AND(TONGHOP!N1081=$B$1,OR(TONGHOP!O1081="ThiTN",TONGHOP!P1081="LT",TONGHOP!P1081="TN"),TONGHOP!J1081=""),TONGHOP!P1081,"")</f>
        <v/>
      </c>
    </row>
    <row r="1082" spans="1:5" hidden="1">
      <c r="A1082" t="str">
        <f>IF(AND(TONGHOP!N1082=$B$1,OR(TONGHOP!O1082="ThiTN",TONGHOP!P1082="LT",TONGHOP!P1082="TN"),TONGHOP!J1082=""),TONGHOP!B1082,"")</f>
        <v/>
      </c>
      <c r="B1082" t="str">
        <f>IF(AND(TONGHOP!N1082=$B$1,OR(TONGHOP!O1082="ThiTN",TONGHOP!P1082="LT",TONGHOP!P1082="TN"),TONGHOP!J1082=""),TONGHOP!G1082,"")</f>
        <v/>
      </c>
      <c r="C1082" t="str">
        <f>IF(AND(TONGHOP!N1082=$B$1,OR(TONGHOP!O1082="ThiTN",TONGHOP!P1082="LT",TONGHOP!P1082="TN"),TONGHOP!J1082=""),TONGHOP!E1082,"")</f>
        <v/>
      </c>
      <c r="D1082" t="str">
        <f>IF(AND(TONGHOP!N1082=$B$1,OR(TONGHOP!O1082="ThiTN",TONGHOP!P1082="LT",TONGHOP!P1082="TN"),TONGHOP!J1082=""),TONGHOP!H1082,"")</f>
        <v/>
      </c>
      <c r="E1082" t="str">
        <f>IF(AND(TONGHOP!N1082=$B$1,OR(TONGHOP!O1082="ThiTN",TONGHOP!P1082="LT",TONGHOP!P1082="TN"),TONGHOP!J1082=""),TONGHOP!P1082,"")</f>
        <v/>
      </c>
    </row>
    <row r="1083" spans="1:5" hidden="1">
      <c r="A1083" t="str">
        <f>IF(AND(TONGHOP!N1083=$B$1,OR(TONGHOP!O1083="ThiTN",TONGHOP!P1083="LT",TONGHOP!P1083="TN"),TONGHOP!J1083=""),TONGHOP!B1083,"")</f>
        <v/>
      </c>
      <c r="B1083" t="str">
        <f>IF(AND(TONGHOP!N1083=$B$1,OR(TONGHOP!O1083="ThiTN",TONGHOP!P1083="LT",TONGHOP!P1083="TN"),TONGHOP!J1083=""),TONGHOP!G1083,"")</f>
        <v/>
      </c>
      <c r="C1083" t="str">
        <f>IF(AND(TONGHOP!N1083=$B$1,OR(TONGHOP!O1083="ThiTN",TONGHOP!P1083="LT",TONGHOP!P1083="TN"),TONGHOP!J1083=""),TONGHOP!E1083,"")</f>
        <v/>
      </c>
      <c r="D1083" t="str">
        <f>IF(AND(TONGHOP!N1083=$B$1,OR(TONGHOP!O1083="ThiTN",TONGHOP!P1083="LT",TONGHOP!P1083="TN"),TONGHOP!J1083=""),TONGHOP!H1083,"")</f>
        <v/>
      </c>
      <c r="E1083" t="str">
        <f>IF(AND(TONGHOP!N1083=$B$1,OR(TONGHOP!O1083="ThiTN",TONGHOP!P1083="LT",TONGHOP!P1083="TN"),TONGHOP!J1083=""),TONGHOP!P1083,"")</f>
        <v/>
      </c>
    </row>
    <row r="1084" spans="1:5" hidden="1">
      <c r="A1084" t="str">
        <f>IF(AND(TONGHOP!N1084=$B$1,OR(TONGHOP!O1084="ThiTN",TONGHOP!P1084="LT",TONGHOP!P1084="TN"),TONGHOP!J1084=""),TONGHOP!B1084,"")</f>
        <v/>
      </c>
      <c r="B1084" t="str">
        <f>IF(AND(TONGHOP!N1084=$B$1,OR(TONGHOP!O1084="ThiTN",TONGHOP!P1084="LT",TONGHOP!P1084="TN"),TONGHOP!J1084=""),TONGHOP!G1084,"")</f>
        <v/>
      </c>
      <c r="C1084" t="str">
        <f>IF(AND(TONGHOP!N1084=$B$1,OR(TONGHOP!O1084="ThiTN",TONGHOP!P1084="LT",TONGHOP!P1084="TN"),TONGHOP!J1084=""),TONGHOP!E1084,"")</f>
        <v/>
      </c>
      <c r="D1084" t="str">
        <f>IF(AND(TONGHOP!N1084=$B$1,OR(TONGHOP!O1084="ThiTN",TONGHOP!P1084="LT",TONGHOP!P1084="TN"),TONGHOP!J1084=""),TONGHOP!H1084,"")</f>
        <v/>
      </c>
      <c r="E1084" t="str">
        <f>IF(AND(TONGHOP!N1084=$B$1,OR(TONGHOP!O1084="ThiTN",TONGHOP!P1084="LT",TONGHOP!P1084="TN"),TONGHOP!J1084=""),TONGHOP!P1084,"")</f>
        <v/>
      </c>
    </row>
    <row r="1085" spans="1:5" hidden="1">
      <c r="A1085" t="str">
        <f>IF(AND(TONGHOP!N1085=$B$1,OR(TONGHOP!O1085="ThiTN",TONGHOP!P1085="LT",TONGHOP!P1085="TN"),TONGHOP!J1085=""),TONGHOP!B1085,"")</f>
        <v/>
      </c>
      <c r="B1085" t="str">
        <f>IF(AND(TONGHOP!N1085=$B$1,OR(TONGHOP!O1085="ThiTN",TONGHOP!P1085="LT",TONGHOP!P1085="TN"),TONGHOP!J1085=""),TONGHOP!G1085,"")</f>
        <v/>
      </c>
      <c r="C1085" t="str">
        <f>IF(AND(TONGHOP!N1085=$B$1,OR(TONGHOP!O1085="ThiTN",TONGHOP!P1085="LT",TONGHOP!P1085="TN"),TONGHOP!J1085=""),TONGHOP!E1085,"")</f>
        <v/>
      </c>
      <c r="D1085" t="str">
        <f>IF(AND(TONGHOP!N1085=$B$1,OR(TONGHOP!O1085="ThiTN",TONGHOP!P1085="LT",TONGHOP!P1085="TN"),TONGHOP!J1085=""),TONGHOP!H1085,"")</f>
        <v/>
      </c>
      <c r="E1085" t="str">
        <f>IF(AND(TONGHOP!N1085=$B$1,OR(TONGHOP!O1085="ThiTN",TONGHOP!P1085="LT",TONGHOP!P1085="TN"),TONGHOP!J1085=""),TONGHOP!P1085,"")</f>
        <v/>
      </c>
    </row>
    <row r="1086" spans="1:5" hidden="1">
      <c r="A1086" t="str">
        <f>IF(AND(TONGHOP!N1086=$B$1,OR(TONGHOP!O1086="ThiTN",TONGHOP!P1086="LT",TONGHOP!P1086="TN"),TONGHOP!J1086=""),TONGHOP!B1086,"")</f>
        <v/>
      </c>
      <c r="B1086" t="str">
        <f>IF(AND(TONGHOP!N1086=$B$1,OR(TONGHOP!O1086="ThiTN",TONGHOP!P1086="LT",TONGHOP!P1086="TN"),TONGHOP!J1086=""),TONGHOP!G1086,"")</f>
        <v/>
      </c>
      <c r="C1086" t="str">
        <f>IF(AND(TONGHOP!N1086=$B$1,OR(TONGHOP!O1086="ThiTN",TONGHOP!P1086="LT",TONGHOP!P1086="TN"),TONGHOP!J1086=""),TONGHOP!E1086,"")</f>
        <v/>
      </c>
      <c r="D1086" t="str">
        <f>IF(AND(TONGHOP!N1086=$B$1,OR(TONGHOP!O1086="ThiTN",TONGHOP!P1086="LT",TONGHOP!P1086="TN"),TONGHOP!J1086=""),TONGHOP!H1086,"")</f>
        <v/>
      </c>
      <c r="E1086" t="str">
        <f>IF(AND(TONGHOP!N1086=$B$1,OR(TONGHOP!O1086="ThiTN",TONGHOP!P1086="LT",TONGHOP!P1086="TN"),TONGHOP!J1086=""),TONGHOP!P1086,"")</f>
        <v/>
      </c>
    </row>
    <row r="1087" spans="1:5" hidden="1">
      <c r="A1087" t="str">
        <f>IF(AND(TONGHOP!N1087=$B$1,OR(TONGHOP!O1087="ThiTN",TONGHOP!P1087="LT",TONGHOP!P1087="TN"),TONGHOP!J1087=""),TONGHOP!B1087,"")</f>
        <v/>
      </c>
      <c r="B1087" t="str">
        <f>IF(AND(TONGHOP!N1087=$B$1,OR(TONGHOP!O1087="ThiTN",TONGHOP!P1087="LT",TONGHOP!P1087="TN"),TONGHOP!J1087=""),TONGHOP!G1087,"")</f>
        <v/>
      </c>
      <c r="C1087" t="str">
        <f>IF(AND(TONGHOP!N1087=$B$1,OR(TONGHOP!O1087="ThiTN",TONGHOP!P1087="LT",TONGHOP!P1087="TN"),TONGHOP!J1087=""),TONGHOP!E1087,"")</f>
        <v/>
      </c>
      <c r="D1087" t="str">
        <f>IF(AND(TONGHOP!N1087=$B$1,OR(TONGHOP!O1087="ThiTN",TONGHOP!P1087="LT",TONGHOP!P1087="TN"),TONGHOP!J1087=""),TONGHOP!H1087,"")</f>
        <v/>
      </c>
      <c r="E1087" t="str">
        <f>IF(AND(TONGHOP!N1087=$B$1,OR(TONGHOP!O1087="ThiTN",TONGHOP!P1087="LT",TONGHOP!P1087="TN"),TONGHOP!J1087=""),TONGHOP!P1087,"")</f>
        <v/>
      </c>
    </row>
    <row r="1088" spans="1:5" hidden="1">
      <c r="A1088" t="str">
        <f>IF(AND(TONGHOP!N1088=$B$1,OR(TONGHOP!O1088="ThiTN",TONGHOP!P1088="LT",TONGHOP!P1088="TN"),TONGHOP!J1088=""),TONGHOP!B1088,"")</f>
        <v/>
      </c>
      <c r="B1088" t="str">
        <f>IF(AND(TONGHOP!N1088=$B$1,OR(TONGHOP!O1088="ThiTN",TONGHOP!P1088="LT",TONGHOP!P1088="TN"),TONGHOP!J1088=""),TONGHOP!G1088,"")</f>
        <v/>
      </c>
      <c r="C1088" t="str">
        <f>IF(AND(TONGHOP!N1088=$B$1,OR(TONGHOP!O1088="ThiTN",TONGHOP!P1088="LT",TONGHOP!P1088="TN"),TONGHOP!J1088=""),TONGHOP!E1088,"")</f>
        <v/>
      </c>
      <c r="D1088" t="str">
        <f>IF(AND(TONGHOP!N1088=$B$1,OR(TONGHOP!O1088="ThiTN",TONGHOP!P1088="LT",TONGHOP!P1088="TN"),TONGHOP!J1088=""),TONGHOP!H1088,"")</f>
        <v/>
      </c>
      <c r="E1088" t="str">
        <f>IF(AND(TONGHOP!N1088=$B$1,OR(TONGHOP!O1088="ThiTN",TONGHOP!P1088="LT",TONGHOP!P1088="TN"),TONGHOP!J1088=""),TONGHOP!P1088,"")</f>
        <v/>
      </c>
    </row>
    <row r="1089" spans="1:5" hidden="1">
      <c r="A1089" t="str">
        <f>IF(AND(TONGHOP!N1089=$B$1,OR(TONGHOP!O1089="ThiTN",TONGHOP!P1089="LT",TONGHOP!P1089="TN"),TONGHOP!J1089=""),TONGHOP!B1089,"")</f>
        <v/>
      </c>
      <c r="B1089" t="str">
        <f>IF(AND(TONGHOP!N1089=$B$1,OR(TONGHOP!O1089="ThiTN",TONGHOP!P1089="LT",TONGHOP!P1089="TN"),TONGHOP!J1089=""),TONGHOP!G1089,"")</f>
        <v/>
      </c>
      <c r="C1089" t="str">
        <f>IF(AND(TONGHOP!N1089=$B$1,OR(TONGHOP!O1089="ThiTN",TONGHOP!P1089="LT",TONGHOP!P1089="TN"),TONGHOP!J1089=""),TONGHOP!E1089,"")</f>
        <v/>
      </c>
      <c r="D1089" t="str">
        <f>IF(AND(TONGHOP!N1089=$B$1,OR(TONGHOP!O1089="ThiTN",TONGHOP!P1089="LT",TONGHOP!P1089="TN"),TONGHOP!J1089=""),TONGHOP!H1089,"")</f>
        <v/>
      </c>
      <c r="E1089" t="str">
        <f>IF(AND(TONGHOP!N1089=$B$1,OR(TONGHOP!O1089="ThiTN",TONGHOP!P1089="LT",TONGHOP!P1089="TN"),TONGHOP!J1089=""),TONGHOP!P1089,"")</f>
        <v/>
      </c>
    </row>
    <row r="1090" spans="1:5" hidden="1">
      <c r="A1090" t="str">
        <f>IF(AND(TONGHOP!N1090=$B$1,OR(TONGHOP!O1090="ThiTN",TONGHOP!P1090="LT",TONGHOP!P1090="TN"),TONGHOP!J1090=""),TONGHOP!B1090,"")</f>
        <v/>
      </c>
      <c r="B1090" t="str">
        <f>IF(AND(TONGHOP!N1090=$B$1,OR(TONGHOP!O1090="ThiTN",TONGHOP!P1090="LT",TONGHOP!P1090="TN"),TONGHOP!J1090=""),TONGHOP!G1090,"")</f>
        <v/>
      </c>
      <c r="C1090" t="str">
        <f>IF(AND(TONGHOP!N1090=$B$1,OR(TONGHOP!O1090="ThiTN",TONGHOP!P1090="LT",TONGHOP!P1090="TN"),TONGHOP!J1090=""),TONGHOP!E1090,"")</f>
        <v/>
      </c>
      <c r="D1090" t="str">
        <f>IF(AND(TONGHOP!N1090=$B$1,OR(TONGHOP!O1090="ThiTN",TONGHOP!P1090="LT",TONGHOP!P1090="TN"),TONGHOP!J1090=""),TONGHOP!H1090,"")</f>
        <v/>
      </c>
      <c r="E1090" t="str">
        <f>IF(AND(TONGHOP!N1090=$B$1,OR(TONGHOP!O1090="ThiTN",TONGHOP!P1090="LT",TONGHOP!P1090="TN"),TONGHOP!J1090=""),TONGHOP!P1090,"")</f>
        <v/>
      </c>
    </row>
    <row r="1091" spans="1:5" hidden="1">
      <c r="A1091" t="str">
        <f>IF(AND(TONGHOP!N1091=$B$1,OR(TONGHOP!O1091="ThiTN",TONGHOP!P1091="LT",TONGHOP!P1091="TN"),TONGHOP!J1091=""),TONGHOP!B1091,"")</f>
        <v/>
      </c>
      <c r="B1091" t="str">
        <f>IF(AND(TONGHOP!N1091=$B$1,OR(TONGHOP!O1091="ThiTN",TONGHOP!P1091="LT",TONGHOP!P1091="TN"),TONGHOP!J1091=""),TONGHOP!G1091,"")</f>
        <v/>
      </c>
      <c r="C1091" t="str">
        <f>IF(AND(TONGHOP!N1091=$B$1,OR(TONGHOP!O1091="ThiTN",TONGHOP!P1091="LT",TONGHOP!P1091="TN"),TONGHOP!J1091=""),TONGHOP!E1091,"")</f>
        <v/>
      </c>
      <c r="D1091" t="str">
        <f>IF(AND(TONGHOP!N1091=$B$1,OR(TONGHOP!O1091="ThiTN",TONGHOP!P1091="LT",TONGHOP!P1091="TN"),TONGHOP!J1091=""),TONGHOP!H1091,"")</f>
        <v/>
      </c>
      <c r="E1091" t="str">
        <f>IF(AND(TONGHOP!N1091=$B$1,OR(TONGHOP!O1091="ThiTN",TONGHOP!P1091="LT",TONGHOP!P1091="TN"),TONGHOP!J1091=""),TONGHOP!P1091,"")</f>
        <v/>
      </c>
    </row>
    <row r="1092" spans="1:5" hidden="1">
      <c r="A1092" t="str">
        <f>IF(AND(TONGHOP!N1092=$B$1,OR(TONGHOP!O1092="ThiTN",TONGHOP!P1092="LT",TONGHOP!P1092="TN"),TONGHOP!J1092=""),TONGHOP!B1092,"")</f>
        <v/>
      </c>
      <c r="B1092" t="str">
        <f>IF(AND(TONGHOP!N1092=$B$1,OR(TONGHOP!O1092="ThiTN",TONGHOP!P1092="LT",TONGHOP!P1092="TN"),TONGHOP!J1092=""),TONGHOP!G1092,"")</f>
        <v/>
      </c>
      <c r="C1092" t="str">
        <f>IF(AND(TONGHOP!N1092=$B$1,OR(TONGHOP!O1092="ThiTN",TONGHOP!P1092="LT",TONGHOP!P1092="TN"),TONGHOP!J1092=""),TONGHOP!E1092,"")</f>
        <v/>
      </c>
      <c r="D1092" t="str">
        <f>IF(AND(TONGHOP!N1092=$B$1,OR(TONGHOP!O1092="ThiTN",TONGHOP!P1092="LT",TONGHOP!P1092="TN"),TONGHOP!J1092=""),TONGHOP!H1092,"")</f>
        <v/>
      </c>
      <c r="E1092" t="str">
        <f>IF(AND(TONGHOP!N1092=$B$1,OR(TONGHOP!O1092="ThiTN",TONGHOP!P1092="LT",TONGHOP!P1092="TN"),TONGHOP!J1092=""),TONGHOP!P1092,"")</f>
        <v/>
      </c>
    </row>
    <row r="1093" spans="1:5" hidden="1">
      <c r="A1093" t="str">
        <f>IF(AND(TONGHOP!N1093=$B$1,OR(TONGHOP!O1093="ThiTN",TONGHOP!P1093="LT",TONGHOP!P1093="TN"),TONGHOP!J1093=""),TONGHOP!B1093,"")</f>
        <v/>
      </c>
      <c r="B1093" t="str">
        <f>IF(AND(TONGHOP!N1093=$B$1,OR(TONGHOP!O1093="ThiTN",TONGHOP!P1093="LT",TONGHOP!P1093="TN"),TONGHOP!J1093=""),TONGHOP!G1093,"")</f>
        <v/>
      </c>
      <c r="C1093" t="str">
        <f>IF(AND(TONGHOP!N1093=$B$1,OR(TONGHOP!O1093="ThiTN",TONGHOP!P1093="LT",TONGHOP!P1093="TN"),TONGHOP!J1093=""),TONGHOP!E1093,"")</f>
        <v/>
      </c>
      <c r="D1093" t="str">
        <f>IF(AND(TONGHOP!N1093=$B$1,OR(TONGHOP!O1093="ThiTN",TONGHOP!P1093="LT",TONGHOP!P1093="TN"),TONGHOP!J1093=""),TONGHOP!H1093,"")</f>
        <v/>
      </c>
      <c r="E1093" t="str">
        <f>IF(AND(TONGHOP!N1093=$B$1,OR(TONGHOP!O1093="ThiTN",TONGHOP!P1093="LT",TONGHOP!P1093="TN"),TONGHOP!J1093=""),TONGHOP!P1093,"")</f>
        <v/>
      </c>
    </row>
    <row r="1094" spans="1:5" hidden="1">
      <c r="A1094" t="str">
        <f>IF(AND(TONGHOP!N1094=$B$1,OR(TONGHOP!O1094="ThiTN",TONGHOP!P1094="LT",TONGHOP!P1094="TN"),TONGHOP!J1094=""),TONGHOP!B1094,"")</f>
        <v/>
      </c>
      <c r="B1094" t="str">
        <f>IF(AND(TONGHOP!N1094=$B$1,OR(TONGHOP!O1094="ThiTN",TONGHOP!P1094="LT",TONGHOP!P1094="TN"),TONGHOP!J1094=""),TONGHOP!G1094,"")</f>
        <v/>
      </c>
      <c r="C1094" t="str">
        <f>IF(AND(TONGHOP!N1094=$B$1,OR(TONGHOP!O1094="ThiTN",TONGHOP!P1094="LT",TONGHOP!P1094="TN"),TONGHOP!J1094=""),TONGHOP!E1094,"")</f>
        <v/>
      </c>
      <c r="D1094" t="str">
        <f>IF(AND(TONGHOP!N1094=$B$1,OR(TONGHOP!O1094="ThiTN",TONGHOP!P1094="LT",TONGHOP!P1094="TN"),TONGHOP!J1094=""),TONGHOP!H1094,"")</f>
        <v/>
      </c>
      <c r="E1094" t="str">
        <f>IF(AND(TONGHOP!N1094=$B$1,OR(TONGHOP!O1094="ThiTN",TONGHOP!P1094="LT",TONGHOP!P1094="TN"),TONGHOP!J1094=""),TONGHOP!P1094,"")</f>
        <v/>
      </c>
    </row>
    <row r="1095" spans="1:5" hidden="1">
      <c r="A1095" t="str">
        <f>IF(AND(TONGHOP!N1095=$B$1,OR(TONGHOP!O1095="ThiTN",TONGHOP!P1095="LT",TONGHOP!P1095="TN"),TONGHOP!J1095=""),TONGHOP!B1095,"")</f>
        <v/>
      </c>
      <c r="B1095" t="str">
        <f>IF(AND(TONGHOP!N1095=$B$1,OR(TONGHOP!O1095="ThiTN",TONGHOP!P1095="LT",TONGHOP!P1095="TN"),TONGHOP!J1095=""),TONGHOP!G1095,"")</f>
        <v/>
      </c>
      <c r="C1095" t="str">
        <f>IF(AND(TONGHOP!N1095=$B$1,OR(TONGHOP!O1095="ThiTN",TONGHOP!P1095="LT",TONGHOP!P1095="TN"),TONGHOP!J1095=""),TONGHOP!E1095,"")</f>
        <v/>
      </c>
      <c r="D1095" t="str">
        <f>IF(AND(TONGHOP!N1095=$B$1,OR(TONGHOP!O1095="ThiTN",TONGHOP!P1095="LT",TONGHOP!P1095="TN"),TONGHOP!J1095=""),TONGHOP!H1095,"")</f>
        <v/>
      </c>
      <c r="E1095" t="str">
        <f>IF(AND(TONGHOP!N1095=$B$1,OR(TONGHOP!O1095="ThiTN",TONGHOP!P1095="LT",TONGHOP!P1095="TN"),TONGHOP!J1095=""),TONGHOP!P1095,"")</f>
        <v/>
      </c>
    </row>
    <row r="1096" spans="1:5" hidden="1">
      <c r="A1096" t="str">
        <f>IF(AND(TONGHOP!N1096=$B$1,OR(TONGHOP!O1096="ThiTN",TONGHOP!P1096="LT",TONGHOP!P1096="TN"),TONGHOP!J1096=""),TONGHOP!B1096,"")</f>
        <v/>
      </c>
      <c r="B1096" t="str">
        <f>IF(AND(TONGHOP!N1096=$B$1,OR(TONGHOP!O1096="ThiTN",TONGHOP!P1096="LT",TONGHOP!P1096="TN"),TONGHOP!J1096=""),TONGHOP!G1096,"")</f>
        <v/>
      </c>
      <c r="C1096" t="str">
        <f>IF(AND(TONGHOP!N1096=$B$1,OR(TONGHOP!O1096="ThiTN",TONGHOP!P1096="LT",TONGHOP!P1096="TN"),TONGHOP!J1096=""),TONGHOP!E1096,"")</f>
        <v/>
      </c>
      <c r="D1096" t="str">
        <f>IF(AND(TONGHOP!N1096=$B$1,OR(TONGHOP!O1096="ThiTN",TONGHOP!P1096="LT",TONGHOP!P1096="TN"),TONGHOP!J1096=""),TONGHOP!H1096,"")</f>
        <v/>
      </c>
      <c r="E1096" t="str">
        <f>IF(AND(TONGHOP!N1096=$B$1,OR(TONGHOP!O1096="ThiTN",TONGHOP!P1096="LT",TONGHOP!P1096="TN"),TONGHOP!J1096=""),TONGHOP!P1096,"")</f>
        <v/>
      </c>
    </row>
    <row r="1097" spans="1:5" hidden="1">
      <c r="A1097" t="str">
        <f>IF(AND(TONGHOP!N1097=$B$1,OR(TONGHOP!O1097="ThiTN",TONGHOP!P1097="LT",TONGHOP!P1097="TN"),TONGHOP!J1097=""),TONGHOP!B1097,"")</f>
        <v/>
      </c>
      <c r="B1097" t="str">
        <f>IF(AND(TONGHOP!N1097=$B$1,OR(TONGHOP!O1097="ThiTN",TONGHOP!P1097="LT",TONGHOP!P1097="TN"),TONGHOP!J1097=""),TONGHOP!G1097,"")</f>
        <v/>
      </c>
      <c r="C1097" t="str">
        <f>IF(AND(TONGHOP!N1097=$B$1,OR(TONGHOP!O1097="ThiTN",TONGHOP!P1097="LT",TONGHOP!P1097="TN"),TONGHOP!J1097=""),TONGHOP!E1097,"")</f>
        <v/>
      </c>
      <c r="D1097" t="str">
        <f>IF(AND(TONGHOP!N1097=$B$1,OR(TONGHOP!O1097="ThiTN",TONGHOP!P1097="LT",TONGHOP!P1097="TN"),TONGHOP!J1097=""),TONGHOP!H1097,"")</f>
        <v/>
      </c>
      <c r="E1097" t="str">
        <f>IF(AND(TONGHOP!N1097=$B$1,OR(TONGHOP!O1097="ThiTN",TONGHOP!P1097="LT",TONGHOP!P1097="TN"),TONGHOP!J1097=""),TONGHOP!P1097,"")</f>
        <v/>
      </c>
    </row>
    <row r="1098" spans="1:5" hidden="1">
      <c r="A1098" t="str">
        <f>IF(AND(TONGHOP!N1098=$B$1,OR(TONGHOP!O1098="ThiTN",TONGHOP!P1098="LT",TONGHOP!P1098="TN"),TONGHOP!J1098=""),TONGHOP!B1098,"")</f>
        <v/>
      </c>
      <c r="B1098" t="str">
        <f>IF(AND(TONGHOP!N1098=$B$1,OR(TONGHOP!O1098="ThiTN",TONGHOP!P1098="LT",TONGHOP!P1098="TN"),TONGHOP!J1098=""),TONGHOP!G1098,"")</f>
        <v/>
      </c>
      <c r="C1098" t="str">
        <f>IF(AND(TONGHOP!N1098=$B$1,OR(TONGHOP!O1098="ThiTN",TONGHOP!P1098="LT",TONGHOP!P1098="TN"),TONGHOP!J1098=""),TONGHOP!E1098,"")</f>
        <v/>
      </c>
      <c r="D1098" t="str">
        <f>IF(AND(TONGHOP!N1098=$B$1,OR(TONGHOP!O1098="ThiTN",TONGHOP!P1098="LT",TONGHOP!P1098="TN"),TONGHOP!J1098=""),TONGHOP!H1098,"")</f>
        <v/>
      </c>
      <c r="E1098" t="str">
        <f>IF(AND(TONGHOP!N1098=$B$1,OR(TONGHOP!O1098="ThiTN",TONGHOP!P1098="LT",TONGHOP!P1098="TN"),TONGHOP!J1098=""),TONGHOP!P1098,"")</f>
        <v/>
      </c>
    </row>
    <row r="1099" spans="1:5" hidden="1">
      <c r="A1099" t="str">
        <f>IF(AND(TONGHOP!N1099=$B$1,OR(TONGHOP!O1099="ThiTN",TONGHOP!P1099="LT",TONGHOP!P1099="TN"),TONGHOP!J1099=""),TONGHOP!B1099,"")</f>
        <v/>
      </c>
      <c r="B1099" t="str">
        <f>IF(AND(TONGHOP!N1099=$B$1,OR(TONGHOP!O1099="ThiTN",TONGHOP!P1099="LT",TONGHOP!P1099="TN"),TONGHOP!J1099=""),TONGHOP!G1099,"")</f>
        <v/>
      </c>
      <c r="C1099" t="str">
        <f>IF(AND(TONGHOP!N1099=$B$1,OR(TONGHOP!O1099="ThiTN",TONGHOP!P1099="LT",TONGHOP!P1099="TN"),TONGHOP!J1099=""),TONGHOP!E1099,"")</f>
        <v/>
      </c>
      <c r="D1099" t="str">
        <f>IF(AND(TONGHOP!N1099=$B$1,OR(TONGHOP!O1099="ThiTN",TONGHOP!P1099="LT",TONGHOP!P1099="TN"),TONGHOP!J1099=""),TONGHOP!H1099,"")</f>
        <v/>
      </c>
      <c r="E1099" t="str">
        <f>IF(AND(TONGHOP!N1099=$B$1,OR(TONGHOP!O1099="ThiTN",TONGHOP!P1099="LT",TONGHOP!P1099="TN"),TONGHOP!J1099=""),TONGHOP!P1099,"")</f>
        <v/>
      </c>
    </row>
    <row r="1100" spans="1:5" hidden="1">
      <c r="A1100" t="str">
        <f>IF(AND(TONGHOP!N1100=$B$1,OR(TONGHOP!O1100="ThiTN",TONGHOP!P1100="LT",TONGHOP!P1100="TN"),TONGHOP!J1100=""),TONGHOP!B1100,"")</f>
        <v/>
      </c>
      <c r="B1100" t="str">
        <f>IF(AND(TONGHOP!N1100=$B$1,OR(TONGHOP!O1100="ThiTN",TONGHOP!P1100="LT",TONGHOP!P1100="TN"),TONGHOP!J1100=""),TONGHOP!G1100,"")</f>
        <v/>
      </c>
      <c r="C1100" t="str">
        <f>IF(AND(TONGHOP!N1100=$B$1,OR(TONGHOP!O1100="ThiTN",TONGHOP!P1100="LT",TONGHOP!P1100="TN"),TONGHOP!J1100=""),TONGHOP!E1100,"")</f>
        <v/>
      </c>
      <c r="D1100" t="str">
        <f>IF(AND(TONGHOP!N1100=$B$1,OR(TONGHOP!O1100="ThiTN",TONGHOP!P1100="LT",TONGHOP!P1100="TN"),TONGHOP!J1100=""),TONGHOP!H1100,"")</f>
        <v/>
      </c>
      <c r="E1100" t="str">
        <f>IF(AND(TONGHOP!N1100=$B$1,OR(TONGHOP!O1100="ThiTN",TONGHOP!P1100="LT",TONGHOP!P1100="TN"),TONGHOP!J1100=""),TONGHOP!P1100,"")</f>
        <v/>
      </c>
    </row>
    <row r="1101" spans="1:5" hidden="1">
      <c r="A1101" t="str">
        <f>IF(AND(TONGHOP!N1101=$B$1,OR(TONGHOP!O1101="ThiTN",TONGHOP!P1101="LT",TONGHOP!P1101="TN"),TONGHOP!J1101=""),TONGHOP!B1101,"")</f>
        <v/>
      </c>
      <c r="B1101" t="str">
        <f>IF(AND(TONGHOP!N1101=$B$1,OR(TONGHOP!O1101="ThiTN",TONGHOP!P1101="LT",TONGHOP!P1101="TN"),TONGHOP!J1101=""),TONGHOP!G1101,"")</f>
        <v/>
      </c>
      <c r="C1101" t="str">
        <f>IF(AND(TONGHOP!N1101=$B$1,OR(TONGHOP!O1101="ThiTN",TONGHOP!P1101="LT",TONGHOP!P1101="TN"),TONGHOP!J1101=""),TONGHOP!E1101,"")</f>
        <v/>
      </c>
      <c r="D1101" t="str">
        <f>IF(AND(TONGHOP!N1101=$B$1,OR(TONGHOP!O1101="ThiTN",TONGHOP!P1101="LT",TONGHOP!P1101="TN"),TONGHOP!J1101=""),TONGHOP!H1101,"")</f>
        <v/>
      </c>
      <c r="E1101" t="str">
        <f>IF(AND(TONGHOP!N1101=$B$1,OR(TONGHOP!O1101="ThiTN",TONGHOP!P1101="LT",TONGHOP!P1101="TN"),TONGHOP!J1101=""),TONGHOP!P1101,"")</f>
        <v/>
      </c>
    </row>
    <row r="1102" spans="1:5" hidden="1">
      <c r="A1102" t="str">
        <f>IF(AND(TONGHOP!N1102=$B$1,OR(TONGHOP!O1102="ThiTN",TONGHOP!P1102="LT",TONGHOP!P1102="TN"),TONGHOP!J1102=""),TONGHOP!B1102,"")</f>
        <v/>
      </c>
      <c r="B1102" t="str">
        <f>IF(AND(TONGHOP!N1102=$B$1,OR(TONGHOP!O1102="ThiTN",TONGHOP!P1102="LT",TONGHOP!P1102="TN"),TONGHOP!J1102=""),TONGHOP!G1102,"")</f>
        <v/>
      </c>
      <c r="C1102" t="str">
        <f>IF(AND(TONGHOP!N1102=$B$1,OR(TONGHOP!O1102="ThiTN",TONGHOP!P1102="LT",TONGHOP!P1102="TN"),TONGHOP!J1102=""),TONGHOP!E1102,"")</f>
        <v/>
      </c>
      <c r="D1102" t="str">
        <f>IF(AND(TONGHOP!N1102=$B$1,OR(TONGHOP!O1102="ThiTN",TONGHOP!P1102="LT",TONGHOP!P1102="TN"),TONGHOP!J1102=""),TONGHOP!H1102,"")</f>
        <v/>
      </c>
      <c r="E1102" t="str">
        <f>IF(AND(TONGHOP!N1102=$B$1,OR(TONGHOP!O1102="ThiTN",TONGHOP!P1102="LT",TONGHOP!P1102="TN"),TONGHOP!J1102=""),TONGHOP!P1102,"")</f>
        <v/>
      </c>
    </row>
    <row r="1103" spans="1:5" hidden="1">
      <c r="A1103" t="str">
        <f>IF(AND(TONGHOP!N1103=$B$1,OR(TONGHOP!O1103="ThiTN",TONGHOP!P1103="LT",TONGHOP!P1103="TN"),TONGHOP!J1103=""),TONGHOP!B1103,"")</f>
        <v/>
      </c>
      <c r="B1103" t="str">
        <f>IF(AND(TONGHOP!N1103=$B$1,OR(TONGHOP!O1103="ThiTN",TONGHOP!P1103="LT",TONGHOP!P1103="TN"),TONGHOP!J1103=""),TONGHOP!G1103,"")</f>
        <v/>
      </c>
      <c r="C1103" t="str">
        <f>IF(AND(TONGHOP!N1103=$B$1,OR(TONGHOP!O1103="ThiTN",TONGHOP!P1103="LT",TONGHOP!P1103="TN"),TONGHOP!J1103=""),TONGHOP!E1103,"")</f>
        <v/>
      </c>
      <c r="D1103" t="str">
        <f>IF(AND(TONGHOP!N1103=$B$1,OR(TONGHOP!O1103="ThiTN",TONGHOP!P1103="LT",TONGHOP!P1103="TN"),TONGHOP!J1103=""),TONGHOP!H1103,"")</f>
        <v/>
      </c>
      <c r="E1103" t="str">
        <f>IF(AND(TONGHOP!N1103=$B$1,OR(TONGHOP!O1103="ThiTN",TONGHOP!P1103="LT",TONGHOP!P1103="TN"),TONGHOP!J1103=""),TONGHOP!P1103,"")</f>
        <v/>
      </c>
    </row>
    <row r="1104" spans="1:5" hidden="1">
      <c r="A1104" t="str">
        <f>IF(AND(TONGHOP!N1104=$B$1,OR(TONGHOP!O1104="ThiTN",TONGHOP!P1104="LT",TONGHOP!P1104="TN"),TONGHOP!J1104=""),TONGHOP!B1104,"")</f>
        <v/>
      </c>
      <c r="B1104" t="str">
        <f>IF(AND(TONGHOP!N1104=$B$1,OR(TONGHOP!O1104="ThiTN",TONGHOP!P1104="LT",TONGHOP!P1104="TN"),TONGHOP!J1104=""),TONGHOP!G1104,"")</f>
        <v/>
      </c>
      <c r="C1104" t="str">
        <f>IF(AND(TONGHOP!N1104=$B$1,OR(TONGHOP!O1104="ThiTN",TONGHOP!P1104="LT",TONGHOP!P1104="TN"),TONGHOP!J1104=""),TONGHOP!E1104,"")</f>
        <v/>
      </c>
      <c r="D1104" t="str">
        <f>IF(AND(TONGHOP!N1104=$B$1,OR(TONGHOP!O1104="ThiTN",TONGHOP!P1104="LT",TONGHOP!P1104="TN"),TONGHOP!J1104=""),TONGHOP!H1104,"")</f>
        <v/>
      </c>
      <c r="E1104" t="str">
        <f>IF(AND(TONGHOP!N1104=$B$1,OR(TONGHOP!O1104="ThiTN",TONGHOP!P1104="LT",TONGHOP!P1104="TN"),TONGHOP!J1104=""),TONGHOP!P1104,"")</f>
        <v/>
      </c>
    </row>
    <row r="1105" spans="1:5" hidden="1">
      <c r="A1105" t="str">
        <f>IF(AND(TONGHOP!N1105=$B$1,OR(TONGHOP!O1105="ThiTN",TONGHOP!P1105="LT",TONGHOP!P1105="TN"),TONGHOP!J1105=""),TONGHOP!B1105,"")</f>
        <v/>
      </c>
      <c r="B1105" t="str">
        <f>IF(AND(TONGHOP!N1105=$B$1,OR(TONGHOP!O1105="ThiTN",TONGHOP!P1105="LT",TONGHOP!P1105="TN"),TONGHOP!J1105=""),TONGHOP!G1105,"")</f>
        <v/>
      </c>
      <c r="C1105" t="str">
        <f>IF(AND(TONGHOP!N1105=$B$1,OR(TONGHOP!O1105="ThiTN",TONGHOP!P1105="LT",TONGHOP!P1105="TN"),TONGHOP!J1105=""),TONGHOP!E1105,"")</f>
        <v/>
      </c>
      <c r="D1105" t="str">
        <f>IF(AND(TONGHOP!N1105=$B$1,OR(TONGHOP!O1105="ThiTN",TONGHOP!P1105="LT",TONGHOP!P1105="TN"),TONGHOP!J1105=""),TONGHOP!H1105,"")</f>
        <v/>
      </c>
      <c r="E1105" t="str">
        <f>IF(AND(TONGHOP!N1105=$B$1,OR(TONGHOP!O1105="ThiTN",TONGHOP!P1105="LT",TONGHOP!P1105="TN"),TONGHOP!J1105=""),TONGHOP!P1105,"")</f>
        <v/>
      </c>
    </row>
    <row r="1106" spans="1:5" hidden="1">
      <c r="A1106" t="str">
        <f>IF(AND(TONGHOP!N1106=$B$1,OR(TONGHOP!O1106="ThiTN",TONGHOP!P1106="LT",TONGHOP!P1106="TN"),TONGHOP!J1106=""),TONGHOP!B1106,"")</f>
        <v/>
      </c>
      <c r="B1106" t="str">
        <f>IF(AND(TONGHOP!N1106=$B$1,OR(TONGHOP!O1106="ThiTN",TONGHOP!P1106="LT",TONGHOP!P1106="TN"),TONGHOP!J1106=""),TONGHOP!G1106,"")</f>
        <v/>
      </c>
      <c r="C1106" t="str">
        <f>IF(AND(TONGHOP!N1106=$B$1,OR(TONGHOP!O1106="ThiTN",TONGHOP!P1106="LT",TONGHOP!P1106="TN"),TONGHOP!J1106=""),TONGHOP!E1106,"")</f>
        <v/>
      </c>
      <c r="D1106" t="str">
        <f>IF(AND(TONGHOP!N1106=$B$1,OR(TONGHOP!O1106="ThiTN",TONGHOP!P1106="LT",TONGHOP!P1106="TN"),TONGHOP!J1106=""),TONGHOP!H1106,"")</f>
        <v/>
      </c>
      <c r="E1106" t="str">
        <f>IF(AND(TONGHOP!N1106=$B$1,OR(TONGHOP!O1106="ThiTN",TONGHOP!P1106="LT",TONGHOP!P1106="TN"),TONGHOP!J1106=""),TONGHOP!P1106,"")</f>
        <v/>
      </c>
    </row>
    <row r="1107" spans="1:5" hidden="1">
      <c r="A1107" t="str">
        <f>IF(AND(TONGHOP!N1107=$B$1,OR(TONGHOP!O1107="ThiTN",TONGHOP!P1107="LT",TONGHOP!P1107="TN"),TONGHOP!J1107=""),TONGHOP!B1107,"")</f>
        <v/>
      </c>
      <c r="B1107" t="str">
        <f>IF(AND(TONGHOP!N1107=$B$1,OR(TONGHOP!O1107="ThiTN",TONGHOP!P1107="LT",TONGHOP!P1107="TN"),TONGHOP!J1107=""),TONGHOP!G1107,"")</f>
        <v/>
      </c>
      <c r="C1107" t="str">
        <f>IF(AND(TONGHOP!N1107=$B$1,OR(TONGHOP!O1107="ThiTN",TONGHOP!P1107="LT",TONGHOP!P1107="TN"),TONGHOP!J1107=""),TONGHOP!E1107,"")</f>
        <v/>
      </c>
      <c r="D1107" t="str">
        <f>IF(AND(TONGHOP!N1107=$B$1,OR(TONGHOP!O1107="ThiTN",TONGHOP!P1107="LT",TONGHOP!P1107="TN"),TONGHOP!J1107=""),TONGHOP!H1107,"")</f>
        <v/>
      </c>
      <c r="E1107" t="str">
        <f>IF(AND(TONGHOP!N1107=$B$1,OR(TONGHOP!O1107="ThiTN",TONGHOP!P1107="LT",TONGHOP!P1107="TN"),TONGHOP!J1107=""),TONGHOP!P1107,"")</f>
        <v/>
      </c>
    </row>
    <row r="1108" spans="1:5" hidden="1">
      <c r="A1108" t="str">
        <f>IF(AND(TONGHOP!N1108=$B$1,OR(TONGHOP!O1108="ThiTN",TONGHOP!P1108="LT",TONGHOP!P1108="TN"),TONGHOP!J1108=""),TONGHOP!B1108,"")</f>
        <v/>
      </c>
      <c r="B1108" t="str">
        <f>IF(AND(TONGHOP!N1108=$B$1,OR(TONGHOP!O1108="ThiTN",TONGHOP!P1108="LT",TONGHOP!P1108="TN"),TONGHOP!J1108=""),TONGHOP!G1108,"")</f>
        <v/>
      </c>
      <c r="C1108" t="str">
        <f>IF(AND(TONGHOP!N1108=$B$1,OR(TONGHOP!O1108="ThiTN",TONGHOP!P1108="LT",TONGHOP!P1108="TN"),TONGHOP!J1108=""),TONGHOP!E1108,"")</f>
        <v/>
      </c>
      <c r="D1108" t="str">
        <f>IF(AND(TONGHOP!N1108=$B$1,OR(TONGHOP!O1108="ThiTN",TONGHOP!P1108="LT",TONGHOP!P1108="TN"),TONGHOP!J1108=""),TONGHOP!H1108,"")</f>
        <v/>
      </c>
      <c r="E1108" t="str">
        <f>IF(AND(TONGHOP!N1108=$B$1,OR(TONGHOP!O1108="ThiTN",TONGHOP!P1108="LT",TONGHOP!P1108="TN"),TONGHOP!J1108=""),TONGHOP!P1108,"")</f>
        <v/>
      </c>
    </row>
    <row r="1109" spans="1:5" hidden="1">
      <c r="A1109" t="str">
        <f>IF(AND(TONGHOP!N1109=$B$1,OR(TONGHOP!O1109="ThiTN",TONGHOP!P1109="LT",TONGHOP!P1109="TN"),TONGHOP!J1109=""),TONGHOP!B1109,"")</f>
        <v/>
      </c>
      <c r="B1109" t="str">
        <f>IF(AND(TONGHOP!N1109=$B$1,OR(TONGHOP!O1109="ThiTN",TONGHOP!P1109="LT",TONGHOP!P1109="TN"),TONGHOP!J1109=""),TONGHOP!G1109,"")</f>
        <v/>
      </c>
      <c r="C1109" t="str">
        <f>IF(AND(TONGHOP!N1109=$B$1,OR(TONGHOP!O1109="ThiTN",TONGHOP!P1109="LT",TONGHOP!P1109="TN"),TONGHOP!J1109=""),TONGHOP!E1109,"")</f>
        <v/>
      </c>
      <c r="D1109" t="str">
        <f>IF(AND(TONGHOP!N1109=$B$1,OR(TONGHOP!O1109="ThiTN",TONGHOP!P1109="LT",TONGHOP!P1109="TN"),TONGHOP!J1109=""),TONGHOP!H1109,"")</f>
        <v/>
      </c>
      <c r="E1109" t="str">
        <f>IF(AND(TONGHOP!N1109=$B$1,OR(TONGHOP!O1109="ThiTN",TONGHOP!P1109="LT",TONGHOP!P1109="TN"),TONGHOP!J1109=""),TONGHOP!P1109,"")</f>
        <v/>
      </c>
    </row>
    <row r="1110" spans="1:5" hidden="1">
      <c r="A1110" t="str">
        <f>IF(AND(TONGHOP!N1110=$B$1,OR(TONGHOP!O1110="ThiTN",TONGHOP!P1110="LT",TONGHOP!P1110="TN"),TONGHOP!J1110=""),TONGHOP!B1110,"")</f>
        <v/>
      </c>
      <c r="B1110" t="str">
        <f>IF(AND(TONGHOP!N1110=$B$1,OR(TONGHOP!O1110="ThiTN",TONGHOP!P1110="LT",TONGHOP!P1110="TN"),TONGHOP!J1110=""),TONGHOP!G1110,"")</f>
        <v/>
      </c>
      <c r="C1110" t="str">
        <f>IF(AND(TONGHOP!N1110=$B$1,OR(TONGHOP!O1110="ThiTN",TONGHOP!P1110="LT",TONGHOP!P1110="TN"),TONGHOP!J1110=""),TONGHOP!E1110,"")</f>
        <v/>
      </c>
      <c r="D1110" t="str">
        <f>IF(AND(TONGHOP!N1110=$B$1,OR(TONGHOP!O1110="ThiTN",TONGHOP!P1110="LT",TONGHOP!P1110="TN"),TONGHOP!J1110=""),TONGHOP!H1110,"")</f>
        <v/>
      </c>
      <c r="E1110" t="str">
        <f>IF(AND(TONGHOP!N1110=$B$1,OR(TONGHOP!O1110="ThiTN",TONGHOP!P1110="LT",TONGHOP!P1110="TN"),TONGHOP!J1110=""),TONGHOP!P1110,"")</f>
        <v/>
      </c>
    </row>
    <row r="1111" spans="1:5" hidden="1">
      <c r="A1111" t="str">
        <f>IF(AND(TONGHOP!N1111=$B$1,OR(TONGHOP!O1111="ThiTN",TONGHOP!P1111="LT",TONGHOP!P1111="TN"),TONGHOP!J1111=""),TONGHOP!B1111,"")</f>
        <v/>
      </c>
      <c r="B1111" t="str">
        <f>IF(AND(TONGHOP!N1111=$B$1,OR(TONGHOP!O1111="ThiTN",TONGHOP!P1111="LT",TONGHOP!P1111="TN"),TONGHOP!J1111=""),TONGHOP!G1111,"")</f>
        <v/>
      </c>
      <c r="C1111" t="str">
        <f>IF(AND(TONGHOP!N1111=$B$1,OR(TONGHOP!O1111="ThiTN",TONGHOP!P1111="LT",TONGHOP!P1111="TN"),TONGHOP!J1111=""),TONGHOP!E1111,"")</f>
        <v/>
      </c>
      <c r="D1111" t="str">
        <f>IF(AND(TONGHOP!N1111=$B$1,OR(TONGHOP!O1111="ThiTN",TONGHOP!P1111="LT",TONGHOP!P1111="TN"),TONGHOP!J1111=""),TONGHOP!H1111,"")</f>
        <v/>
      </c>
      <c r="E1111" t="str">
        <f>IF(AND(TONGHOP!N1111=$B$1,OR(TONGHOP!O1111="ThiTN",TONGHOP!P1111="LT",TONGHOP!P1111="TN"),TONGHOP!J1111=""),TONGHOP!P1111,"")</f>
        <v/>
      </c>
    </row>
    <row r="1112" spans="1:5" hidden="1">
      <c r="A1112" t="str">
        <f>IF(AND(TONGHOP!N1112=$B$1,OR(TONGHOP!O1112="ThiTN",TONGHOP!P1112="LT",TONGHOP!P1112="TN"),TONGHOP!J1112=""),TONGHOP!B1112,"")</f>
        <v/>
      </c>
      <c r="B1112" t="str">
        <f>IF(AND(TONGHOP!N1112=$B$1,OR(TONGHOP!O1112="ThiTN",TONGHOP!P1112="LT",TONGHOP!P1112="TN"),TONGHOP!J1112=""),TONGHOP!G1112,"")</f>
        <v/>
      </c>
      <c r="C1112" t="str">
        <f>IF(AND(TONGHOP!N1112=$B$1,OR(TONGHOP!O1112="ThiTN",TONGHOP!P1112="LT",TONGHOP!P1112="TN"),TONGHOP!J1112=""),TONGHOP!E1112,"")</f>
        <v/>
      </c>
      <c r="D1112" t="str">
        <f>IF(AND(TONGHOP!N1112=$B$1,OR(TONGHOP!O1112="ThiTN",TONGHOP!P1112="LT",TONGHOP!P1112="TN"),TONGHOP!J1112=""),TONGHOP!H1112,"")</f>
        <v/>
      </c>
      <c r="E1112" t="str">
        <f>IF(AND(TONGHOP!N1112=$B$1,OR(TONGHOP!O1112="ThiTN",TONGHOP!P1112="LT",TONGHOP!P1112="TN"),TONGHOP!J1112=""),TONGHOP!P1112,"")</f>
        <v/>
      </c>
    </row>
    <row r="1113" spans="1:5" hidden="1">
      <c r="A1113" t="str">
        <f>IF(AND(TONGHOP!N1113=$B$1,OR(TONGHOP!O1113="ThiTN",TONGHOP!P1113="LT",TONGHOP!P1113="TN"),TONGHOP!J1113=""),TONGHOP!B1113,"")</f>
        <v/>
      </c>
      <c r="B1113" t="str">
        <f>IF(AND(TONGHOP!N1113=$B$1,OR(TONGHOP!O1113="ThiTN",TONGHOP!P1113="LT",TONGHOP!P1113="TN"),TONGHOP!J1113=""),TONGHOP!G1113,"")</f>
        <v/>
      </c>
      <c r="C1113" t="str">
        <f>IF(AND(TONGHOP!N1113=$B$1,OR(TONGHOP!O1113="ThiTN",TONGHOP!P1113="LT",TONGHOP!P1113="TN"),TONGHOP!J1113=""),TONGHOP!E1113,"")</f>
        <v/>
      </c>
      <c r="D1113" t="str">
        <f>IF(AND(TONGHOP!N1113=$B$1,OR(TONGHOP!O1113="ThiTN",TONGHOP!P1113="LT",TONGHOP!P1113="TN"),TONGHOP!J1113=""),TONGHOP!H1113,"")</f>
        <v/>
      </c>
      <c r="E1113" t="str">
        <f>IF(AND(TONGHOP!N1113=$B$1,OR(TONGHOP!O1113="ThiTN",TONGHOP!P1113="LT",TONGHOP!P1113="TN"),TONGHOP!J1113=""),TONGHOP!P1113,"")</f>
        <v/>
      </c>
    </row>
    <row r="1114" spans="1:5" hidden="1">
      <c r="A1114" t="str">
        <f>IF(AND(TONGHOP!N1114=$B$1,OR(TONGHOP!O1114="ThiTN",TONGHOP!P1114="LT",TONGHOP!P1114="TN"),TONGHOP!J1114=""),TONGHOP!B1114,"")</f>
        <v/>
      </c>
      <c r="B1114" t="str">
        <f>IF(AND(TONGHOP!N1114=$B$1,OR(TONGHOP!O1114="ThiTN",TONGHOP!P1114="LT",TONGHOP!P1114="TN"),TONGHOP!J1114=""),TONGHOP!G1114,"")</f>
        <v/>
      </c>
      <c r="C1114" t="str">
        <f>IF(AND(TONGHOP!N1114=$B$1,OR(TONGHOP!O1114="ThiTN",TONGHOP!P1114="LT",TONGHOP!P1114="TN"),TONGHOP!J1114=""),TONGHOP!E1114,"")</f>
        <v/>
      </c>
      <c r="D1114" t="str">
        <f>IF(AND(TONGHOP!N1114=$B$1,OR(TONGHOP!O1114="ThiTN",TONGHOP!P1114="LT",TONGHOP!P1114="TN"),TONGHOP!J1114=""),TONGHOP!H1114,"")</f>
        <v/>
      </c>
      <c r="E1114" t="str">
        <f>IF(AND(TONGHOP!N1114=$B$1,OR(TONGHOP!O1114="ThiTN",TONGHOP!P1114="LT",TONGHOP!P1114="TN"),TONGHOP!J1114=""),TONGHOP!P1114,"")</f>
        <v/>
      </c>
    </row>
    <row r="1115" spans="1:5" hidden="1">
      <c r="A1115" t="str">
        <f>IF(AND(TONGHOP!N1115=$B$1,OR(TONGHOP!O1115="ThiTN",TONGHOP!P1115="LT",TONGHOP!P1115="TN"),TONGHOP!J1115=""),TONGHOP!B1115,"")</f>
        <v/>
      </c>
      <c r="B1115" t="str">
        <f>IF(AND(TONGHOP!N1115=$B$1,OR(TONGHOP!O1115="ThiTN",TONGHOP!P1115="LT",TONGHOP!P1115="TN"),TONGHOP!J1115=""),TONGHOP!G1115,"")</f>
        <v/>
      </c>
      <c r="C1115" t="str">
        <f>IF(AND(TONGHOP!N1115=$B$1,OR(TONGHOP!O1115="ThiTN",TONGHOP!P1115="LT",TONGHOP!P1115="TN"),TONGHOP!J1115=""),TONGHOP!E1115,"")</f>
        <v/>
      </c>
      <c r="D1115" t="str">
        <f>IF(AND(TONGHOP!N1115=$B$1,OR(TONGHOP!O1115="ThiTN",TONGHOP!P1115="LT",TONGHOP!P1115="TN"),TONGHOP!J1115=""),TONGHOP!H1115,"")</f>
        <v/>
      </c>
      <c r="E1115" t="str">
        <f>IF(AND(TONGHOP!N1115=$B$1,OR(TONGHOP!O1115="ThiTN",TONGHOP!P1115="LT",TONGHOP!P1115="TN"),TONGHOP!J1115=""),TONGHOP!P1115,"")</f>
        <v/>
      </c>
    </row>
    <row r="1116" spans="1:5" hidden="1">
      <c r="A1116" t="str">
        <f>IF(AND(TONGHOP!N1116=$B$1,OR(TONGHOP!O1116="ThiTN",TONGHOP!P1116="LT",TONGHOP!P1116="TN"),TONGHOP!J1116=""),TONGHOP!B1116,"")</f>
        <v/>
      </c>
      <c r="B1116" t="str">
        <f>IF(AND(TONGHOP!N1116=$B$1,OR(TONGHOP!O1116="ThiTN",TONGHOP!P1116="LT",TONGHOP!P1116="TN"),TONGHOP!J1116=""),TONGHOP!G1116,"")</f>
        <v/>
      </c>
      <c r="C1116" t="str">
        <f>IF(AND(TONGHOP!N1116=$B$1,OR(TONGHOP!O1116="ThiTN",TONGHOP!P1116="LT",TONGHOP!P1116="TN"),TONGHOP!J1116=""),TONGHOP!E1116,"")</f>
        <v/>
      </c>
      <c r="D1116" t="str">
        <f>IF(AND(TONGHOP!N1116=$B$1,OR(TONGHOP!O1116="ThiTN",TONGHOP!P1116="LT",TONGHOP!P1116="TN"),TONGHOP!J1116=""),TONGHOP!H1116,"")</f>
        <v/>
      </c>
      <c r="E1116" t="str">
        <f>IF(AND(TONGHOP!N1116=$B$1,OR(TONGHOP!O1116="ThiTN",TONGHOP!P1116="LT",TONGHOP!P1116="TN"),TONGHOP!J1116=""),TONGHOP!P1116,"")</f>
        <v/>
      </c>
    </row>
    <row r="1117" spans="1:5" hidden="1">
      <c r="A1117" t="str">
        <f>IF(AND(TONGHOP!N1117=$B$1,OR(TONGHOP!O1117="ThiTN",TONGHOP!P1117="LT",TONGHOP!P1117="TN"),TONGHOP!J1117=""),TONGHOP!B1117,"")</f>
        <v/>
      </c>
      <c r="B1117" t="str">
        <f>IF(AND(TONGHOP!N1117=$B$1,OR(TONGHOP!O1117="ThiTN",TONGHOP!P1117="LT",TONGHOP!P1117="TN"),TONGHOP!J1117=""),TONGHOP!G1117,"")</f>
        <v/>
      </c>
      <c r="C1117" t="str">
        <f>IF(AND(TONGHOP!N1117=$B$1,OR(TONGHOP!O1117="ThiTN",TONGHOP!P1117="LT",TONGHOP!P1117="TN"),TONGHOP!J1117=""),TONGHOP!E1117,"")</f>
        <v/>
      </c>
      <c r="D1117" t="str">
        <f>IF(AND(TONGHOP!N1117=$B$1,OR(TONGHOP!O1117="ThiTN",TONGHOP!P1117="LT",TONGHOP!P1117="TN"),TONGHOP!J1117=""),TONGHOP!H1117,"")</f>
        <v/>
      </c>
      <c r="E1117" t="str">
        <f>IF(AND(TONGHOP!N1117=$B$1,OR(TONGHOP!O1117="ThiTN",TONGHOP!P1117="LT",TONGHOP!P1117="TN"),TONGHOP!J1117=""),TONGHOP!P1117,"")</f>
        <v/>
      </c>
    </row>
    <row r="1118" spans="1:5" hidden="1">
      <c r="A1118" t="str">
        <f>IF(AND(TONGHOP!N1118=$B$1,OR(TONGHOP!O1118="ThiTN",TONGHOP!P1118="LT",TONGHOP!P1118="TN"),TONGHOP!J1118=""),TONGHOP!B1118,"")</f>
        <v/>
      </c>
      <c r="B1118" t="str">
        <f>IF(AND(TONGHOP!N1118=$B$1,OR(TONGHOP!O1118="ThiTN",TONGHOP!P1118="LT",TONGHOP!P1118="TN"),TONGHOP!J1118=""),TONGHOP!G1118,"")</f>
        <v/>
      </c>
      <c r="C1118" t="str">
        <f>IF(AND(TONGHOP!N1118=$B$1,OR(TONGHOP!O1118="ThiTN",TONGHOP!P1118="LT",TONGHOP!P1118="TN"),TONGHOP!J1118=""),TONGHOP!E1118,"")</f>
        <v/>
      </c>
      <c r="D1118" t="str">
        <f>IF(AND(TONGHOP!N1118=$B$1,OR(TONGHOP!O1118="ThiTN",TONGHOP!P1118="LT",TONGHOP!P1118="TN"),TONGHOP!J1118=""),TONGHOP!H1118,"")</f>
        <v/>
      </c>
      <c r="E1118" t="str">
        <f>IF(AND(TONGHOP!N1118=$B$1,OR(TONGHOP!O1118="ThiTN",TONGHOP!P1118="LT",TONGHOP!P1118="TN"),TONGHOP!J1118=""),TONGHOP!P1118,"")</f>
        <v/>
      </c>
    </row>
    <row r="1119" spans="1:5" hidden="1">
      <c r="A1119" t="str">
        <f>IF(AND(TONGHOP!N1119=$B$1,OR(TONGHOP!O1119="ThiTN",TONGHOP!P1119="LT",TONGHOP!P1119="TN"),TONGHOP!J1119=""),TONGHOP!B1119,"")</f>
        <v/>
      </c>
      <c r="B1119" t="str">
        <f>IF(AND(TONGHOP!N1119=$B$1,OR(TONGHOP!O1119="ThiTN",TONGHOP!P1119="LT",TONGHOP!P1119="TN"),TONGHOP!J1119=""),TONGHOP!G1119,"")</f>
        <v/>
      </c>
      <c r="C1119" t="str">
        <f>IF(AND(TONGHOP!N1119=$B$1,OR(TONGHOP!O1119="ThiTN",TONGHOP!P1119="LT",TONGHOP!P1119="TN"),TONGHOP!J1119=""),TONGHOP!E1119,"")</f>
        <v/>
      </c>
      <c r="D1119" t="str">
        <f>IF(AND(TONGHOP!N1119=$B$1,OR(TONGHOP!O1119="ThiTN",TONGHOP!P1119="LT",TONGHOP!P1119="TN"),TONGHOP!J1119=""),TONGHOP!H1119,"")</f>
        <v/>
      </c>
      <c r="E1119" t="str">
        <f>IF(AND(TONGHOP!N1119=$B$1,OR(TONGHOP!O1119="ThiTN",TONGHOP!P1119="LT",TONGHOP!P1119="TN"),TONGHOP!J1119=""),TONGHOP!P1119,"")</f>
        <v/>
      </c>
    </row>
    <row r="1120" spans="1:5" hidden="1">
      <c r="A1120" t="str">
        <f>IF(AND(TONGHOP!N1120=$B$1,OR(TONGHOP!O1120="ThiTN",TONGHOP!P1120="LT",TONGHOP!P1120="TN"),TONGHOP!J1120=""),TONGHOP!B1120,"")</f>
        <v/>
      </c>
      <c r="B1120" t="str">
        <f>IF(AND(TONGHOP!N1120=$B$1,OR(TONGHOP!O1120="ThiTN",TONGHOP!P1120="LT",TONGHOP!P1120="TN"),TONGHOP!J1120=""),TONGHOP!G1120,"")</f>
        <v/>
      </c>
      <c r="C1120" t="str">
        <f>IF(AND(TONGHOP!N1120=$B$1,OR(TONGHOP!O1120="ThiTN",TONGHOP!P1120="LT",TONGHOP!P1120="TN"),TONGHOP!J1120=""),TONGHOP!E1120,"")</f>
        <v/>
      </c>
      <c r="D1120" t="str">
        <f>IF(AND(TONGHOP!N1120=$B$1,OR(TONGHOP!O1120="ThiTN",TONGHOP!P1120="LT",TONGHOP!P1120="TN"),TONGHOP!J1120=""),TONGHOP!H1120,"")</f>
        <v/>
      </c>
      <c r="E1120" t="str">
        <f>IF(AND(TONGHOP!N1120=$B$1,OR(TONGHOP!O1120="ThiTN",TONGHOP!P1120="LT",TONGHOP!P1120="TN"),TONGHOP!J1120=""),TONGHOP!P1120,"")</f>
        <v/>
      </c>
    </row>
    <row r="1121" spans="1:5" hidden="1">
      <c r="A1121" t="str">
        <f>IF(AND(TONGHOP!N1121=$B$1,OR(TONGHOP!O1121="ThiTN",TONGHOP!P1121="LT",TONGHOP!P1121="TN"),TONGHOP!J1121=""),TONGHOP!B1121,"")</f>
        <v/>
      </c>
      <c r="B1121" t="str">
        <f>IF(AND(TONGHOP!N1121=$B$1,OR(TONGHOP!O1121="ThiTN",TONGHOP!P1121="LT",TONGHOP!P1121="TN"),TONGHOP!J1121=""),TONGHOP!G1121,"")</f>
        <v/>
      </c>
      <c r="C1121" t="str">
        <f>IF(AND(TONGHOP!N1121=$B$1,OR(TONGHOP!O1121="ThiTN",TONGHOP!P1121="LT",TONGHOP!P1121="TN"),TONGHOP!J1121=""),TONGHOP!E1121,"")</f>
        <v/>
      </c>
      <c r="D1121" t="str">
        <f>IF(AND(TONGHOP!N1121=$B$1,OR(TONGHOP!O1121="ThiTN",TONGHOP!P1121="LT",TONGHOP!P1121="TN"),TONGHOP!J1121=""),TONGHOP!H1121,"")</f>
        <v/>
      </c>
      <c r="E1121" t="str">
        <f>IF(AND(TONGHOP!N1121=$B$1,OR(TONGHOP!O1121="ThiTN",TONGHOP!P1121="LT",TONGHOP!P1121="TN"),TONGHOP!J1121=""),TONGHOP!P1121,"")</f>
        <v/>
      </c>
    </row>
    <row r="1122" spans="1:5" hidden="1">
      <c r="A1122" t="str">
        <f>IF(AND(TONGHOP!N1122=$B$1,OR(TONGHOP!O1122="ThiTN",TONGHOP!P1122="LT",TONGHOP!P1122="TN"),TONGHOP!J1122=""),TONGHOP!B1122,"")</f>
        <v/>
      </c>
      <c r="B1122" t="str">
        <f>IF(AND(TONGHOP!N1122=$B$1,OR(TONGHOP!O1122="ThiTN",TONGHOP!P1122="LT",TONGHOP!P1122="TN"),TONGHOP!J1122=""),TONGHOP!G1122,"")</f>
        <v/>
      </c>
      <c r="C1122" t="str">
        <f>IF(AND(TONGHOP!N1122=$B$1,OR(TONGHOP!O1122="ThiTN",TONGHOP!P1122="LT",TONGHOP!P1122="TN"),TONGHOP!J1122=""),TONGHOP!E1122,"")</f>
        <v/>
      </c>
      <c r="D1122" t="str">
        <f>IF(AND(TONGHOP!N1122=$B$1,OR(TONGHOP!O1122="ThiTN",TONGHOP!P1122="LT",TONGHOP!P1122="TN"),TONGHOP!J1122=""),TONGHOP!H1122,"")</f>
        <v/>
      </c>
      <c r="E1122" t="str">
        <f>IF(AND(TONGHOP!N1122=$B$1,OR(TONGHOP!O1122="ThiTN",TONGHOP!P1122="LT",TONGHOP!P1122="TN"),TONGHOP!J1122=""),TONGHOP!P1122,"")</f>
        <v/>
      </c>
    </row>
    <row r="1123" spans="1:5" hidden="1">
      <c r="A1123" t="str">
        <f>IF(AND(TONGHOP!N1123=$B$1,OR(TONGHOP!O1123="ThiTN",TONGHOP!P1123="LT",TONGHOP!P1123="TN"),TONGHOP!J1123=""),TONGHOP!B1123,"")</f>
        <v/>
      </c>
      <c r="B1123" t="str">
        <f>IF(AND(TONGHOP!N1123=$B$1,OR(TONGHOP!O1123="ThiTN",TONGHOP!P1123="LT",TONGHOP!P1123="TN"),TONGHOP!J1123=""),TONGHOP!G1123,"")</f>
        <v/>
      </c>
      <c r="C1123" t="str">
        <f>IF(AND(TONGHOP!N1123=$B$1,OR(TONGHOP!O1123="ThiTN",TONGHOP!P1123="LT",TONGHOP!P1123="TN"),TONGHOP!J1123=""),TONGHOP!E1123,"")</f>
        <v/>
      </c>
      <c r="D1123" t="str">
        <f>IF(AND(TONGHOP!N1123=$B$1,OR(TONGHOP!O1123="ThiTN",TONGHOP!P1123="LT",TONGHOP!P1123="TN"),TONGHOP!J1123=""),TONGHOP!H1123,"")</f>
        <v/>
      </c>
      <c r="E1123" t="str">
        <f>IF(AND(TONGHOP!N1123=$B$1,OR(TONGHOP!O1123="ThiTN",TONGHOP!P1123="LT",TONGHOP!P1123="TN"),TONGHOP!J1123=""),TONGHOP!P1123,"")</f>
        <v/>
      </c>
    </row>
    <row r="1124" spans="1:5" hidden="1">
      <c r="A1124" t="str">
        <f>IF(AND(TONGHOP!N1124=$B$1,OR(TONGHOP!O1124="ThiTN",TONGHOP!P1124="LT",TONGHOP!P1124="TN"),TONGHOP!J1124=""),TONGHOP!B1124,"")</f>
        <v/>
      </c>
      <c r="B1124" t="str">
        <f>IF(AND(TONGHOP!N1124=$B$1,OR(TONGHOP!O1124="ThiTN",TONGHOP!P1124="LT",TONGHOP!P1124="TN"),TONGHOP!J1124=""),TONGHOP!G1124,"")</f>
        <v/>
      </c>
      <c r="C1124" t="str">
        <f>IF(AND(TONGHOP!N1124=$B$1,OR(TONGHOP!O1124="ThiTN",TONGHOP!P1124="LT",TONGHOP!P1124="TN"),TONGHOP!J1124=""),TONGHOP!E1124,"")</f>
        <v/>
      </c>
      <c r="D1124" t="str">
        <f>IF(AND(TONGHOP!N1124=$B$1,OR(TONGHOP!O1124="ThiTN",TONGHOP!P1124="LT",TONGHOP!P1124="TN"),TONGHOP!J1124=""),TONGHOP!H1124,"")</f>
        <v/>
      </c>
      <c r="E1124" t="str">
        <f>IF(AND(TONGHOP!N1124=$B$1,OR(TONGHOP!O1124="ThiTN",TONGHOP!P1124="LT",TONGHOP!P1124="TN"),TONGHOP!J1124=""),TONGHOP!P1124,"")</f>
        <v/>
      </c>
    </row>
    <row r="1125" spans="1:5" hidden="1">
      <c r="A1125" t="str">
        <f>IF(AND(TONGHOP!N1125=$B$1,OR(TONGHOP!O1125="ThiTN",TONGHOP!P1125="LT",TONGHOP!P1125="TN"),TONGHOP!J1125=""),TONGHOP!B1125,"")</f>
        <v/>
      </c>
      <c r="B1125" t="str">
        <f>IF(AND(TONGHOP!N1125=$B$1,OR(TONGHOP!O1125="ThiTN",TONGHOP!P1125="LT",TONGHOP!P1125="TN"),TONGHOP!J1125=""),TONGHOP!G1125,"")</f>
        <v/>
      </c>
      <c r="C1125" t="str">
        <f>IF(AND(TONGHOP!N1125=$B$1,OR(TONGHOP!O1125="ThiTN",TONGHOP!P1125="LT",TONGHOP!P1125="TN"),TONGHOP!J1125=""),TONGHOP!E1125,"")</f>
        <v/>
      </c>
      <c r="D1125" t="str">
        <f>IF(AND(TONGHOP!N1125=$B$1,OR(TONGHOP!O1125="ThiTN",TONGHOP!P1125="LT",TONGHOP!P1125="TN"),TONGHOP!J1125=""),TONGHOP!H1125,"")</f>
        <v/>
      </c>
      <c r="E1125" t="str">
        <f>IF(AND(TONGHOP!N1125=$B$1,OR(TONGHOP!O1125="ThiTN",TONGHOP!P1125="LT",TONGHOP!P1125="TN"),TONGHOP!J1125=""),TONGHOP!P1125,"")</f>
        <v/>
      </c>
    </row>
    <row r="1126" spans="1:5" hidden="1">
      <c r="A1126" t="str">
        <f>IF(AND(TONGHOP!N1126=$B$1,OR(TONGHOP!O1126="ThiTN",TONGHOP!P1126="LT",TONGHOP!P1126="TN"),TONGHOP!J1126=""),TONGHOP!B1126,"")</f>
        <v/>
      </c>
      <c r="B1126" t="str">
        <f>IF(AND(TONGHOP!N1126=$B$1,OR(TONGHOP!O1126="ThiTN",TONGHOP!P1126="LT",TONGHOP!P1126="TN"),TONGHOP!J1126=""),TONGHOP!G1126,"")</f>
        <v/>
      </c>
      <c r="C1126" t="str">
        <f>IF(AND(TONGHOP!N1126=$B$1,OR(TONGHOP!O1126="ThiTN",TONGHOP!P1126="LT",TONGHOP!P1126="TN"),TONGHOP!J1126=""),TONGHOP!E1126,"")</f>
        <v/>
      </c>
      <c r="D1126" t="str">
        <f>IF(AND(TONGHOP!N1126=$B$1,OR(TONGHOP!O1126="ThiTN",TONGHOP!P1126="LT",TONGHOP!P1126="TN"),TONGHOP!J1126=""),TONGHOP!H1126,"")</f>
        <v/>
      </c>
      <c r="E1126" t="str">
        <f>IF(AND(TONGHOP!N1126=$B$1,OR(TONGHOP!O1126="ThiTN",TONGHOP!P1126="LT",TONGHOP!P1126="TN"),TONGHOP!J1126=""),TONGHOP!P1126,"")</f>
        <v/>
      </c>
    </row>
    <row r="1127" spans="1:5" hidden="1">
      <c r="A1127" t="str">
        <f>IF(AND(TONGHOP!N1127=$B$1,OR(TONGHOP!O1127="ThiTN",TONGHOP!P1127="LT",TONGHOP!P1127="TN"),TONGHOP!J1127=""),TONGHOP!B1127,"")</f>
        <v/>
      </c>
      <c r="B1127" t="str">
        <f>IF(AND(TONGHOP!N1127=$B$1,OR(TONGHOP!O1127="ThiTN",TONGHOP!P1127="LT",TONGHOP!P1127="TN"),TONGHOP!J1127=""),TONGHOP!G1127,"")</f>
        <v/>
      </c>
      <c r="C1127" t="str">
        <f>IF(AND(TONGHOP!N1127=$B$1,OR(TONGHOP!O1127="ThiTN",TONGHOP!P1127="LT",TONGHOP!P1127="TN"),TONGHOP!J1127=""),TONGHOP!E1127,"")</f>
        <v/>
      </c>
      <c r="D1127" t="str">
        <f>IF(AND(TONGHOP!N1127=$B$1,OR(TONGHOP!O1127="ThiTN",TONGHOP!P1127="LT",TONGHOP!P1127="TN"),TONGHOP!J1127=""),TONGHOP!H1127,"")</f>
        <v/>
      </c>
      <c r="E1127" t="str">
        <f>IF(AND(TONGHOP!N1127=$B$1,OR(TONGHOP!O1127="ThiTN",TONGHOP!P1127="LT",TONGHOP!P1127="TN"),TONGHOP!J1127=""),TONGHOP!P1127,"")</f>
        <v/>
      </c>
    </row>
    <row r="1128" spans="1:5" hidden="1">
      <c r="A1128" t="str">
        <f>IF(AND(TONGHOP!N1128=$B$1,OR(TONGHOP!O1128="ThiTN",TONGHOP!P1128="LT",TONGHOP!P1128="TN"),TONGHOP!J1128=""),TONGHOP!B1128,"")</f>
        <v/>
      </c>
      <c r="B1128" t="str">
        <f>IF(AND(TONGHOP!N1128=$B$1,OR(TONGHOP!O1128="ThiTN",TONGHOP!P1128="LT",TONGHOP!P1128="TN"),TONGHOP!J1128=""),TONGHOP!G1128,"")</f>
        <v/>
      </c>
      <c r="C1128" t="str">
        <f>IF(AND(TONGHOP!N1128=$B$1,OR(TONGHOP!O1128="ThiTN",TONGHOP!P1128="LT",TONGHOP!P1128="TN"),TONGHOP!J1128=""),TONGHOP!E1128,"")</f>
        <v/>
      </c>
      <c r="D1128" t="str">
        <f>IF(AND(TONGHOP!N1128=$B$1,OR(TONGHOP!O1128="ThiTN",TONGHOP!P1128="LT",TONGHOP!P1128="TN"),TONGHOP!J1128=""),TONGHOP!H1128,"")</f>
        <v/>
      </c>
      <c r="E1128" t="str">
        <f>IF(AND(TONGHOP!N1128=$B$1,OR(TONGHOP!O1128="ThiTN",TONGHOP!P1128="LT",TONGHOP!P1128="TN"),TONGHOP!J1128=""),TONGHOP!P1128,"")</f>
        <v/>
      </c>
    </row>
    <row r="1129" spans="1:5" hidden="1">
      <c r="A1129" t="str">
        <f>IF(AND(TONGHOP!N1129=$B$1,OR(TONGHOP!O1129="ThiTN",TONGHOP!P1129="LT",TONGHOP!P1129="TN"),TONGHOP!J1129=""),TONGHOP!B1129,"")</f>
        <v/>
      </c>
      <c r="B1129" t="str">
        <f>IF(AND(TONGHOP!N1129=$B$1,OR(TONGHOP!O1129="ThiTN",TONGHOP!P1129="LT",TONGHOP!P1129="TN"),TONGHOP!J1129=""),TONGHOP!G1129,"")</f>
        <v/>
      </c>
      <c r="C1129" t="str">
        <f>IF(AND(TONGHOP!N1129=$B$1,OR(TONGHOP!O1129="ThiTN",TONGHOP!P1129="LT",TONGHOP!P1129="TN"),TONGHOP!J1129=""),TONGHOP!E1129,"")</f>
        <v/>
      </c>
      <c r="D1129" t="str">
        <f>IF(AND(TONGHOP!N1129=$B$1,OR(TONGHOP!O1129="ThiTN",TONGHOP!P1129="LT",TONGHOP!P1129="TN"),TONGHOP!J1129=""),TONGHOP!H1129,"")</f>
        <v/>
      </c>
      <c r="E1129" t="str">
        <f>IF(AND(TONGHOP!N1129=$B$1,OR(TONGHOP!O1129="ThiTN",TONGHOP!P1129="LT",TONGHOP!P1129="TN"),TONGHOP!J1129=""),TONGHOP!P1129,"")</f>
        <v/>
      </c>
    </row>
    <row r="1130" spans="1:5" hidden="1">
      <c r="A1130" t="str">
        <f>IF(AND(TONGHOP!N1130=$B$1,OR(TONGHOP!O1130="ThiTN",TONGHOP!P1130="LT",TONGHOP!P1130="TN"),TONGHOP!J1130=""),TONGHOP!B1130,"")</f>
        <v/>
      </c>
      <c r="B1130" t="str">
        <f>IF(AND(TONGHOP!N1130=$B$1,OR(TONGHOP!O1130="ThiTN",TONGHOP!P1130="LT",TONGHOP!P1130="TN"),TONGHOP!J1130=""),TONGHOP!G1130,"")</f>
        <v/>
      </c>
      <c r="C1130" t="str">
        <f>IF(AND(TONGHOP!N1130=$B$1,OR(TONGHOP!O1130="ThiTN",TONGHOP!P1130="LT",TONGHOP!P1130="TN"),TONGHOP!J1130=""),TONGHOP!E1130,"")</f>
        <v/>
      </c>
      <c r="D1130" t="str">
        <f>IF(AND(TONGHOP!N1130=$B$1,OR(TONGHOP!O1130="ThiTN",TONGHOP!P1130="LT",TONGHOP!P1130="TN"),TONGHOP!J1130=""),TONGHOP!H1130,"")</f>
        <v/>
      </c>
      <c r="E1130" t="str">
        <f>IF(AND(TONGHOP!N1130=$B$1,OR(TONGHOP!O1130="ThiTN",TONGHOP!P1130="LT",TONGHOP!P1130="TN"),TONGHOP!J1130=""),TONGHOP!P1130,"")</f>
        <v/>
      </c>
    </row>
    <row r="1131" spans="1:5" hidden="1">
      <c r="A1131" t="str">
        <f>IF(AND(TONGHOP!N1131=$B$1,OR(TONGHOP!O1131="ThiTN",TONGHOP!P1131="LT",TONGHOP!P1131="TN"),TONGHOP!J1131=""),TONGHOP!B1131,"")</f>
        <v/>
      </c>
      <c r="B1131" t="str">
        <f>IF(AND(TONGHOP!N1131=$B$1,OR(TONGHOP!O1131="ThiTN",TONGHOP!P1131="LT",TONGHOP!P1131="TN"),TONGHOP!J1131=""),TONGHOP!G1131,"")</f>
        <v/>
      </c>
      <c r="C1131" t="str">
        <f>IF(AND(TONGHOP!N1131=$B$1,OR(TONGHOP!O1131="ThiTN",TONGHOP!P1131="LT",TONGHOP!P1131="TN"),TONGHOP!J1131=""),TONGHOP!E1131,"")</f>
        <v/>
      </c>
      <c r="D1131" t="str">
        <f>IF(AND(TONGHOP!N1131=$B$1,OR(TONGHOP!O1131="ThiTN",TONGHOP!P1131="LT",TONGHOP!P1131="TN"),TONGHOP!J1131=""),TONGHOP!H1131,"")</f>
        <v/>
      </c>
      <c r="E1131" t="str">
        <f>IF(AND(TONGHOP!N1131=$B$1,OR(TONGHOP!O1131="ThiTN",TONGHOP!P1131="LT",TONGHOP!P1131="TN"),TONGHOP!J1131=""),TONGHOP!P1131,"")</f>
        <v/>
      </c>
    </row>
    <row r="1132" spans="1:5" hidden="1">
      <c r="A1132" t="str">
        <f>IF(AND(TONGHOP!N1132=$B$1,OR(TONGHOP!O1132="ThiTN",TONGHOP!P1132="LT",TONGHOP!P1132="TN"),TONGHOP!J1132=""),TONGHOP!B1132,"")</f>
        <v/>
      </c>
      <c r="B1132" t="str">
        <f>IF(AND(TONGHOP!N1132=$B$1,OR(TONGHOP!O1132="ThiTN",TONGHOP!P1132="LT",TONGHOP!P1132="TN"),TONGHOP!J1132=""),TONGHOP!G1132,"")</f>
        <v/>
      </c>
      <c r="C1132" t="str">
        <f>IF(AND(TONGHOP!N1132=$B$1,OR(TONGHOP!O1132="ThiTN",TONGHOP!P1132="LT",TONGHOP!P1132="TN"),TONGHOP!J1132=""),TONGHOP!E1132,"")</f>
        <v/>
      </c>
      <c r="D1132" t="str">
        <f>IF(AND(TONGHOP!N1132=$B$1,OR(TONGHOP!O1132="ThiTN",TONGHOP!P1132="LT",TONGHOP!P1132="TN"),TONGHOP!J1132=""),TONGHOP!H1132,"")</f>
        <v/>
      </c>
      <c r="E1132" t="str">
        <f>IF(AND(TONGHOP!N1132=$B$1,OR(TONGHOP!O1132="ThiTN",TONGHOP!P1132="LT",TONGHOP!P1132="TN"),TONGHOP!J1132=""),TONGHOP!P1132,"")</f>
        <v/>
      </c>
    </row>
    <row r="1133" spans="1:5" hidden="1">
      <c r="A1133" t="str">
        <f>IF(AND(TONGHOP!N1133=$B$1,OR(TONGHOP!O1133="ThiTN",TONGHOP!P1133="LT",TONGHOP!P1133="TN"),TONGHOP!J1133=""),TONGHOP!B1133,"")</f>
        <v/>
      </c>
      <c r="B1133" t="str">
        <f>IF(AND(TONGHOP!N1133=$B$1,OR(TONGHOP!O1133="ThiTN",TONGHOP!P1133="LT",TONGHOP!P1133="TN"),TONGHOP!J1133=""),TONGHOP!G1133,"")</f>
        <v/>
      </c>
      <c r="C1133" t="str">
        <f>IF(AND(TONGHOP!N1133=$B$1,OR(TONGHOP!O1133="ThiTN",TONGHOP!P1133="LT",TONGHOP!P1133="TN"),TONGHOP!J1133=""),TONGHOP!E1133,"")</f>
        <v/>
      </c>
      <c r="D1133" t="str">
        <f>IF(AND(TONGHOP!N1133=$B$1,OR(TONGHOP!O1133="ThiTN",TONGHOP!P1133="LT",TONGHOP!P1133="TN"),TONGHOP!J1133=""),TONGHOP!H1133,"")</f>
        <v/>
      </c>
      <c r="E1133" t="str">
        <f>IF(AND(TONGHOP!N1133=$B$1,OR(TONGHOP!O1133="ThiTN",TONGHOP!P1133="LT",TONGHOP!P1133="TN"),TONGHOP!J1133=""),TONGHOP!P1133,"")</f>
        <v/>
      </c>
    </row>
    <row r="1134" spans="1:5" hidden="1">
      <c r="A1134" t="str">
        <f>IF(AND(TONGHOP!N1134=$B$1,OR(TONGHOP!O1134="ThiTN",TONGHOP!P1134="LT",TONGHOP!P1134="TN"),TONGHOP!J1134=""),TONGHOP!B1134,"")</f>
        <v/>
      </c>
      <c r="B1134" t="str">
        <f>IF(AND(TONGHOP!N1134=$B$1,OR(TONGHOP!O1134="ThiTN",TONGHOP!P1134="LT",TONGHOP!P1134="TN"),TONGHOP!J1134=""),TONGHOP!G1134,"")</f>
        <v/>
      </c>
      <c r="C1134" t="str">
        <f>IF(AND(TONGHOP!N1134=$B$1,OR(TONGHOP!O1134="ThiTN",TONGHOP!P1134="LT",TONGHOP!P1134="TN"),TONGHOP!J1134=""),TONGHOP!E1134,"")</f>
        <v/>
      </c>
      <c r="D1134" t="str">
        <f>IF(AND(TONGHOP!N1134=$B$1,OR(TONGHOP!O1134="ThiTN",TONGHOP!P1134="LT",TONGHOP!P1134="TN"),TONGHOP!J1134=""),TONGHOP!H1134,"")</f>
        <v/>
      </c>
      <c r="E1134" t="str">
        <f>IF(AND(TONGHOP!N1134=$B$1,OR(TONGHOP!O1134="ThiTN",TONGHOP!P1134="LT",TONGHOP!P1134="TN"),TONGHOP!J1134=""),TONGHOP!P1134,"")</f>
        <v/>
      </c>
    </row>
    <row r="1135" spans="1:5" hidden="1">
      <c r="A1135" t="str">
        <f>IF(AND(TONGHOP!N1135=$B$1,OR(TONGHOP!O1135="ThiTN",TONGHOP!P1135="LT",TONGHOP!P1135="TN"),TONGHOP!J1135=""),TONGHOP!B1135,"")</f>
        <v/>
      </c>
      <c r="B1135" t="str">
        <f>IF(AND(TONGHOP!N1135=$B$1,OR(TONGHOP!O1135="ThiTN",TONGHOP!P1135="LT",TONGHOP!P1135="TN"),TONGHOP!J1135=""),TONGHOP!G1135,"")</f>
        <v/>
      </c>
      <c r="C1135" t="str">
        <f>IF(AND(TONGHOP!N1135=$B$1,OR(TONGHOP!O1135="ThiTN",TONGHOP!P1135="LT",TONGHOP!P1135="TN"),TONGHOP!J1135=""),TONGHOP!E1135,"")</f>
        <v/>
      </c>
      <c r="D1135" t="str">
        <f>IF(AND(TONGHOP!N1135=$B$1,OR(TONGHOP!O1135="ThiTN",TONGHOP!P1135="LT",TONGHOP!P1135="TN"),TONGHOP!J1135=""),TONGHOP!H1135,"")</f>
        <v/>
      </c>
      <c r="E1135" t="str">
        <f>IF(AND(TONGHOP!N1135=$B$1,OR(TONGHOP!O1135="ThiTN",TONGHOP!P1135="LT",TONGHOP!P1135="TN"),TONGHOP!J1135=""),TONGHOP!P1135,"")</f>
        <v/>
      </c>
    </row>
    <row r="1136" spans="1:5" hidden="1">
      <c r="A1136" t="str">
        <f>IF(AND(TONGHOP!N1136=$B$1,OR(TONGHOP!O1136="ThiTN",TONGHOP!P1136="LT",TONGHOP!P1136="TN"),TONGHOP!J1136=""),TONGHOP!B1136,"")</f>
        <v/>
      </c>
      <c r="B1136" t="str">
        <f>IF(AND(TONGHOP!N1136=$B$1,OR(TONGHOP!O1136="ThiTN",TONGHOP!P1136="LT",TONGHOP!P1136="TN"),TONGHOP!J1136=""),TONGHOP!G1136,"")</f>
        <v/>
      </c>
      <c r="C1136" t="str">
        <f>IF(AND(TONGHOP!N1136=$B$1,OR(TONGHOP!O1136="ThiTN",TONGHOP!P1136="LT",TONGHOP!P1136="TN"),TONGHOP!J1136=""),TONGHOP!E1136,"")</f>
        <v/>
      </c>
      <c r="D1136" t="str">
        <f>IF(AND(TONGHOP!N1136=$B$1,OR(TONGHOP!O1136="ThiTN",TONGHOP!P1136="LT",TONGHOP!P1136="TN"),TONGHOP!J1136=""),TONGHOP!H1136,"")</f>
        <v/>
      </c>
      <c r="E1136" t="str">
        <f>IF(AND(TONGHOP!N1136=$B$1,OR(TONGHOP!O1136="ThiTN",TONGHOP!P1136="LT",TONGHOP!P1136="TN"),TONGHOP!J1136=""),TONGHOP!P1136,"")</f>
        <v/>
      </c>
    </row>
    <row r="1137" spans="1:5" hidden="1">
      <c r="A1137" t="str">
        <f>IF(AND(TONGHOP!N1137=$B$1,OR(TONGHOP!O1137="ThiTN",TONGHOP!P1137="LT",TONGHOP!P1137="TN"),TONGHOP!J1137=""),TONGHOP!B1137,"")</f>
        <v/>
      </c>
      <c r="B1137" t="str">
        <f>IF(AND(TONGHOP!N1137=$B$1,OR(TONGHOP!O1137="ThiTN",TONGHOP!P1137="LT",TONGHOP!P1137="TN"),TONGHOP!J1137=""),TONGHOP!G1137,"")</f>
        <v/>
      </c>
      <c r="C1137" t="str">
        <f>IF(AND(TONGHOP!N1137=$B$1,OR(TONGHOP!O1137="ThiTN",TONGHOP!P1137="LT",TONGHOP!P1137="TN"),TONGHOP!J1137=""),TONGHOP!E1137,"")</f>
        <v/>
      </c>
      <c r="D1137" t="str">
        <f>IF(AND(TONGHOP!N1137=$B$1,OR(TONGHOP!O1137="ThiTN",TONGHOP!P1137="LT",TONGHOP!P1137="TN"),TONGHOP!J1137=""),TONGHOP!H1137,"")</f>
        <v/>
      </c>
      <c r="E1137" t="str">
        <f>IF(AND(TONGHOP!N1137=$B$1,OR(TONGHOP!O1137="ThiTN",TONGHOP!P1137="LT",TONGHOP!P1137="TN"),TONGHOP!J1137=""),TONGHOP!P1137,"")</f>
        <v/>
      </c>
    </row>
    <row r="1138" spans="1:5" hidden="1">
      <c r="A1138" t="str">
        <f>IF(AND(TONGHOP!N1138=$B$1,OR(TONGHOP!O1138="ThiTN",TONGHOP!P1138="LT",TONGHOP!P1138="TN"),TONGHOP!J1138=""),TONGHOP!B1138,"")</f>
        <v/>
      </c>
      <c r="B1138" t="str">
        <f>IF(AND(TONGHOP!N1138=$B$1,OR(TONGHOP!O1138="ThiTN",TONGHOP!P1138="LT",TONGHOP!P1138="TN"),TONGHOP!J1138=""),TONGHOP!G1138,"")</f>
        <v/>
      </c>
      <c r="C1138" t="str">
        <f>IF(AND(TONGHOP!N1138=$B$1,OR(TONGHOP!O1138="ThiTN",TONGHOP!P1138="LT",TONGHOP!P1138="TN"),TONGHOP!J1138=""),TONGHOP!E1138,"")</f>
        <v/>
      </c>
      <c r="D1138" t="str">
        <f>IF(AND(TONGHOP!N1138=$B$1,OR(TONGHOP!O1138="ThiTN",TONGHOP!P1138="LT",TONGHOP!P1138="TN"),TONGHOP!J1138=""),TONGHOP!H1138,"")</f>
        <v/>
      </c>
      <c r="E1138" t="str">
        <f>IF(AND(TONGHOP!N1138=$B$1,OR(TONGHOP!O1138="ThiTN",TONGHOP!P1138="LT",TONGHOP!P1138="TN"),TONGHOP!J1138=""),TONGHOP!P1138,"")</f>
        <v/>
      </c>
    </row>
    <row r="1139" spans="1:5" hidden="1">
      <c r="A1139" t="str">
        <f>IF(AND(TONGHOP!N1139=$B$1,OR(TONGHOP!O1139="ThiTN",TONGHOP!P1139="LT",TONGHOP!P1139="TN"),TONGHOP!J1139=""),TONGHOP!B1139,"")</f>
        <v/>
      </c>
      <c r="B1139" t="str">
        <f>IF(AND(TONGHOP!N1139=$B$1,OR(TONGHOP!O1139="ThiTN",TONGHOP!P1139="LT",TONGHOP!P1139="TN"),TONGHOP!J1139=""),TONGHOP!G1139,"")</f>
        <v/>
      </c>
      <c r="C1139" t="str">
        <f>IF(AND(TONGHOP!N1139=$B$1,OR(TONGHOP!O1139="ThiTN",TONGHOP!P1139="LT",TONGHOP!P1139="TN"),TONGHOP!J1139=""),TONGHOP!E1139,"")</f>
        <v/>
      </c>
      <c r="D1139" t="str">
        <f>IF(AND(TONGHOP!N1139=$B$1,OR(TONGHOP!O1139="ThiTN",TONGHOP!P1139="LT",TONGHOP!P1139="TN"),TONGHOP!J1139=""),TONGHOP!H1139,"")</f>
        <v/>
      </c>
      <c r="E1139" t="str">
        <f>IF(AND(TONGHOP!N1139=$B$1,OR(TONGHOP!O1139="ThiTN",TONGHOP!P1139="LT",TONGHOP!P1139="TN"),TONGHOP!J1139=""),TONGHOP!P1139,"")</f>
        <v/>
      </c>
    </row>
    <row r="1140" spans="1:5" hidden="1">
      <c r="A1140" t="str">
        <f>IF(AND(TONGHOP!N1140=$B$1,OR(TONGHOP!O1140="ThiTN",TONGHOP!P1140="LT",TONGHOP!P1140="TN"),TONGHOP!J1140=""),TONGHOP!B1140,"")</f>
        <v/>
      </c>
      <c r="B1140" t="str">
        <f>IF(AND(TONGHOP!N1140=$B$1,OR(TONGHOP!O1140="ThiTN",TONGHOP!P1140="LT",TONGHOP!P1140="TN"),TONGHOP!J1140=""),TONGHOP!G1140,"")</f>
        <v/>
      </c>
      <c r="C1140" t="str">
        <f>IF(AND(TONGHOP!N1140=$B$1,OR(TONGHOP!O1140="ThiTN",TONGHOP!P1140="LT",TONGHOP!P1140="TN"),TONGHOP!J1140=""),TONGHOP!E1140,"")</f>
        <v/>
      </c>
      <c r="D1140" t="str">
        <f>IF(AND(TONGHOP!N1140=$B$1,OR(TONGHOP!O1140="ThiTN",TONGHOP!P1140="LT",TONGHOP!P1140="TN"),TONGHOP!J1140=""),TONGHOP!H1140,"")</f>
        <v/>
      </c>
      <c r="E1140" t="str">
        <f>IF(AND(TONGHOP!N1140=$B$1,OR(TONGHOP!O1140="ThiTN",TONGHOP!P1140="LT",TONGHOP!P1140="TN"),TONGHOP!J1140=""),TONGHOP!P1140,"")</f>
        <v/>
      </c>
    </row>
    <row r="1141" spans="1:5" hidden="1">
      <c r="A1141" t="str">
        <f>IF(AND(TONGHOP!N1141=$B$1,OR(TONGHOP!O1141="ThiTN",TONGHOP!P1141="LT",TONGHOP!P1141="TN"),TONGHOP!J1141=""),TONGHOP!B1141,"")</f>
        <v/>
      </c>
      <c r="B1141" t="str">
        <f>IF(AND(TONGHOP!N1141=$B$1,OR(TONGHOP!O1141="ThiTN",TONGHOP!P1141="LT",TONGHOP!P1141="TN"),TONGHOP!J1141=""),TONGHOP!G1141,"")</f>
        <v/>
      </c>
      <c r="C1141" t="str">
        <f>IF(AND(TONGHOP!N1141=$B$1,OR(TONGHOP!O1141="ThiTN",TONGHOP!P1141="LT",TONGHOP!P1141="TN"),TONGHOP!J1141=""),TONGHOP!E1141,"")</f>
        <v/>
      </c>
      <c r="D1141" t="str">
        <f>IF(AND(TONGHOP!N1141=$B$1,OR(TONGHOP!O1141="ThiTN",TONGHOP!P1141="LT",TONGHOP!P1141="TN"),TONGHOP!J1141=""),TONGHOP!H1141,"")</f>
        <v/>
      </c>
      <c r="E1141" t="str">
        <f>IF(AND(TONGHOP!N1141=$B$1,OR(TONGHOP!O1141="ThiTN",TONGHOP!P1141="LT",TONGHOP!P1141="TN"),TONGHOP!J1141=""),TONGHOP!P1141,"")</f>
        <v/>
      </c>
    </row>
    <row r="1142" spans="1:5" hidden="1">
      <c r="A1142" t="str">
        <f>IF(AND(TONGHOP!N1142=$B$1,OR(TONGHOP!O1142="ThiTN",TONGHOP!P1142="LT",TONGHOP!P1142="TN"),TONGHOP!J1142=""),TONGHOP!B1142,"")</f>
        <v/>
      </c>
      <c r="B1142" t="str">
        <f>IF(AND(TONGHOP!N1142=$B$1,OR(TONGHOP!O1142="ThiTN",TONGHOP!P1142="LT",TONGHOP!P1142="TN"),TONGHOP!J1142=""),TONGHOP!G1142,"")</f>
        <v/>
      </c>
      <c r="C1142" t="str">
        <f>IF(AND(TONGHOP!N1142=$B$1,OR(TONGHOP!O1142="ThiTN",TONGHOP!P1142="LT",TONGHOP!P1142="TN"),TONGHOP!J1142=""),TONGHOP!E1142,"")</f>
        <v/>
      </c>
      <c r="D1142" t="str">
        <f>IF(AND(TONGHOP!N1142=$B$1,OR(TONGHOP!O1142="ThiTN",TONGHOP!P1142="LT",TONGHOP!P1142="TN"),TONGHOP!J1142=""),TONGHOP!H1142,"")</f>
        <v/>
      </c>
      <c r="E1142" t="str">
        <f>IF(AND(TONGHOP!N1142=$B$1,OR(TONGHOP!O1142="ThiTN",TONGHOP!P1142="LT",TONGHOP!P1142="TN"),TONGHOP!J1142=""),TONGHOP!P1142,"")</f>
        <v/>
      </c>
    </row>
    <row r="1143" spans="1:5" hidden="1">
      <c r="A1143" t="str">
        <f>IF(AND(TONGHOP!N1143=$B$1,OR(TONGHOP!O1143="ThiTN",TONGHOP!P1143="LT",TONGHOP!P1143="TN"),TONGHOP!J1143=""),TONGHOP!B1143,"")</f>
        <v/>
      </c>
      <c r="B1143" t="str">
        <f>IF(AND(TONGHOP!N1143=$B$1,OR(TONGHOP!O1143="ThiTN",TONGHOP!P1143="LT",TONGHOP!P1143="TN"),TONGHOP!J1143=""),TONGHOP!G1143,"")</f>
        <v/>
      </c>
      <c r="C1143" t="str">
        <f>IF(AND(TONGHOP!N1143=$B$1,OR(TONGHOP!O1143="ThiTN",TONGHOP!P1143="LT",TONGHOP!P1143="TN"),TONGHOP!J1143=""),TONGHOP!E1143,"")</f>
        <v/>
      </c>
      <c r="D1143" t="str">
        <f>IF(AND(TONGHOP!N1143=$B$1,OR(TONGHOP!O1143="ThiTN",TONGHOP!P1143="LT",TONGHOP!P1143="TN"),TONGHOP!J1143=""),TONGHOP!H1143,"")</f>
        <v/>
      </c>
      <c r="E1143" t="str">
        <f>IF(AND(TONGHOP!N1143=$B$1,OR(TONGHOP!O1143="ThiTN",TONGHOP!P1143="LT",TONGHOP!P1143="TN"),TONGHOP!J1143=""),TONGHOP!P1143,"")</f>
        <v/>
      </c>
    </row>
    <row r="1144" spans="1:5" hidden="1">
      <c r="A1144" t="str">
        <f>IF(AND(TONGHOP!N1144=$B$1,OR(TONGHOP!O1144="ThiTN",TONGHOP!P1144="LT",TONGHOP!P1144="TN"),TONGHOP!J1144=""),TONGHOP!B1144,"")</f>
        <v/>
      </c>
      <c r="B1144" t="str">
        <f>IF(AND(TONGHOP!N1144=$B$1,OR(TONGHOP!O1144="ThiTN",TONGHOP!P1144="LT",TONGHOP!P1144="TN"),TONGHOP!J1144=""),TONGHOP!G1144,"")</f>
        <v/>
      </c>
      <c r="C1144" t="str">
        <f>IF(AND(TONGHOP!N1144=$B$1,OR(TONGHOP!O1144="ThiTN",TONGHOP!P1144="LT",TONGHOP!P1144="TN"),TONGHOP!J1144=""),TONGHOP!E1144,"")</f>
        <v/>
      </c>
      <c r="D1144" t="str">
        <f>IF(AND(TONGHOP!N1144=$B$1,OR(TONGHOP!O1144="ThiTN",TONGHOP!P1144="LT",TONGHOP!P1144="TN"),TONGHOP!J1144=""),TONGHOP!H1144,"")</f>
        <v/>
      </c>
      <c r="E1144" t="str">
        <f>IF(AND(TONGHOP!N1144=$B$1,OR(TONGHOP!O1144="ThiTN",TONGHOP!P1144="LT",TONGHOP!P1144="TN"),TONGHOP!J1144=""),TONGHOP!P1144,"")</f>
        <v/>
      </c>
    </row>
    <row r="1145" spans="1:5" hidden="1">
      <c r="A1145" t="str">
        <f>IF(AND(TONGHOP!N1145=$B$1,OR(TONGHOP!O1145="ThiTN",TONGHOP!P1145="LT",TONGHOP!P1145="TN"),TONGHOP!J1145=""),TONGHOP!B1145,"")</f>
        <v/>
      </c>
      <c r="B1145" t="str">
        <f>IF(AND(TONGHOP!N1145=$B$1,OR(TONGHOP!O1145="ThiTN",TONGHOP!P1145="LT",TONGHOP!P1145="TN"),TONGHOP!J1145=""),TONGHOP!G1145,"")</f>
        <v/>
      </c>
      <c r="C1145" t="str">
        <f>IF(AND(TONGHOP!N1145=$B$1,OR(TONGHOP!O1145="ThiTN",TONGHOP!P1145="LT",TONGHOP!P1145="TN"),TONGHOP!J1145=""),TONGHOP!E1145,"")</f>
        <v/>
      </c>
      <c r="D1145" t="str">
        <f>IF(AND(TONGHOP!N1145=$B$1,OR(TONGHOP!O1145="ThiTN",TONGHOP!P1145="LT",TONGHOP!P1145="TN"),TONGHOP!J1145=""),TONGHOP!H1145,"")</f>
        <v/>
      </c>
      <c r="E1145" t="str">
        <f>IF(AND(TONGHOP!N1145=$B$1,OR(TONGHOP!O1145="ThiTN",TONGHOP!P1145="LT",TONGHOP!P1145="TN"),TONGHOP!J1145=""),TONGHOP!P1145,"")</f>
        <v/>
      </c>
    </row>
    <row r="1146" spans="1:5" hidden="1">
      <c r="A1146" t="str">
        <f>IF(AND(TONGHOP!N1146=$B$1,OR(TONGHOP!O1146="ThiTN",TONGHOP!P1146="LT",TONGHOP!P1146="TN"),TONGHOP!J1146=""),TONGHOP!B1146,"")</f>
        <v/>
      </c>
      <c r="B1146" t="str">
        <f>IF(AND(TONGHOP!N1146=$B$1,OR(TONGHOP!O1146="ThiTN",TONGHOP!P1146="LT",TONGHOP!P1146="TN"),TONGHOP!J1146=""),TONGHOP!G1146,"")</f>
        <v/>
      </c>
      <c r="C1146" t="str">
        <f>IF(AND(TONGHOP!N1146=$B$1,OR(TONGHOP!O1146="ThiTN",TONGHOP!P1146="LT",TONGHOP!P1146="TN"),TONGHOP!J1146=""),TONGHOP!E1146,"")</f>
        <v/>
      </c>
      <c r="D1146" t="str">
        <f>IF(AND(TONGHOP!N1146=$B$1,OR(TONGHOP!O1146="ThiTN",TONGHOP!P1146="LT",TONGHOP!P1146="TN"),TONGHOP!J1146=""),TONGHOP!H1146,"")</f>
        <v/>
      </c>
      <c r="E1146" t="str">
        <f>IF(AND(TONGHOP!N1146=$B$1,OR(TONGHOP!O1146="ThiTN",TONGHOP!P1146="LT",TONGHOP!P1146="TN"),TONGHOP!J1146=""),TONGHOP!P1146,"")</f>
        <v/>
      </c>
    </row>
    <row r="1147" spans="1:5" hidden="1">
      <c r="A1147" t="str">
        <f>IF(AND(TONGHOP!N1147=$B$1,OR(TONGHOP!O1147="ThiTN",TONGHOP!P1147="LT",TONGHOP!P1147="TN"),TONGHOP!J1147=""),TONGHOP!B1147,"")</f>
        <v/>
      </c>
      <c r="B1147" t="str">
        <f>IF(AND(TONGHOP!N1147=$B$1,OR(TONGHOP!O1147="ThiTN",TONGHOP!P1147="LT",TONGHOP!P1147="TN"),TONGHOP!J1147=""),TONGHOP!G1147,"")</f>
        <v/>
      </c>
      <c r="C1147" t="str">
        <f>IF(AND(TONGHOP!N1147=$B$1,OR(TONGHOP!O1147="ThiTN",TONGHOP!P1147="LT",TONGHOP!P1147="TN"),TONGHOP!J1147=""),TONGHOP!E1147,"")</f>
        <v/>
      </c>
      <c r="D1147" t="str">
        <f>IF(AND(TONGHOP!N1147=$B$1,OR(TONGHOP!O1147="ThiTN",TONGHOP!P1147="LT",TONGHOP!P1147="TN"),TONGHOP!J1147=""),TONGHOP!H1147,"")</f>
        <v/>
      </c>
      <c r="E1147" t="str">
        <f>IF(AND(TONGHOP!N1147=$B$1,OR(TONGHOP!O1147="ThiTN",TONGHOP!P1147="LT",TONGHOP!P1147="TN"),TONGHOP!J1147=""),TONGHOP!P1147,"")</f>
        <v/>
      </c>
    </row>
    <row r="1148" spans="1:5" hidden="1">
      <c r="A1148" t="str">
        <f>IF(AND(TONGHOP!N1148=$B$1,OR(TONGHOP!O1148="ThiTN",TONGHOP!P1148="LT",TONGHOP!P1148="TN"),TONGHOP!J1148=""),TONGHOP!B1148,"")</f>
        <v/>
      </c>
      <c r="B1148" t="str">
        <f>IF(AND(TONGHOP!N1148=$B$1,OR(TONGHOP!O1148="ThiTN",TONGHOP!P1148="LT",TONGHOP!P1148="TN"),TONGHOP!J1148=""),TONGHOP!G1148,"")</f>
        <v/>
      </c>
      <c r="C1148" t="str">
        <f>IF(AND(TONGHOP!N1148=$B$1,OR(TONGHOP!O1148="ThiTN",TONGHOP!P1148="LT",TONGHOP!P1148="TN"),TONGHOP!J1148=""),TONGHOP!E1148,"")</f>
        <v/>
      </c>
      <c r="D1148" t="str">
        <f>IF(AND(TONGHOP!N1148=$B$1,OR(TONGHOP!O1148="ThiTN",TONGHOP!P1148="LT",TONGHOP!P1148="TN"),TONGHOP!J1148=""),TONGHOP!H1148,"")</f>
        <v/>
      </c>
      <c r="E1148" t="str">
        <f>IF(AND(TONGHOP!N1148=$B$1,OR(TONGHOP!O1148="ThiTN",TONGHOP!P1148="LT",TONGHOP!P1148="TN"),TONGHOP!J1148=""),TONGHOP!P1148,"")</f>
        <v/>
      </c>
    </row>
    <row r="1149" spans="1:5" hidden="1">
      <c r="A1149" t="str">
        <f>IF(AND(TONGHOP!N1149=$B$1,OR(TONGHOP!O1149="ThiTN",TONGHOP!P1149="LT",TONGHOP!P1149="TN"),TONGHOP!J1149=""),TONGHOP!B1149,"")</f>
        <v/>
      </c>
      <c r="B1149" t="str">
        <f>IF(AND(TONGHOP!N1149=$B$1,OR(TONGHOP!O1149="ThiTN",TONGHOP!P1149="LT",TONGHOP!P1149="TN"),TONGHOP!J1149=""),TONGHOP!G1149,"")</f>
        <v/>
      </c>
      <c r="C1149" t="str">
        <f>IF(AND(TONGHOP!N1149=$B$1,OR(TONGHOP!O1149="ThiTN",TONGHOP!P1149="LT",TONGHOP!P1149="TN"),TONGHOP!J1149=""),TONGHOP!E1149,"")</f>
        <v/>
      </c>
      <c r="D1149" t="str">
        <f>IF(AND(TONGHOP!N1149=$B$1,OR(TONGHOP!O1149="ThiTN",TONGHOP!P1149="LT",TONGHOP!P1149="TN"),TONGHOP!J1149=""),TONGHOP!H1149,"")</f>
        <v/>
      </c>
      <c r="E1149" t="str">
        <f>IF(AND(TONGHOP!N1149=$B$1,OR(TONGHOP!O1149="ThiTN",TONGHOP!P1149="LT",TONGHOP!P1149="TN"),TONGHOP!J1149=""),TONGHOP!P1149,"")</f>
        <v/>
      </c>
    </row>
    <row r="1150" spans="1:5" hidden="1">
      <c r="A1150" t="str">
        <f>IF(AND(TONGHOP!N1150=$B$1,OR(TONGHOP!O1150="ThiTN",TONGHOP!P1150="LT",TONGHOP!P1150="TN"),TONGHOP!J1150=""),TONGHOP!B1150,"")</f>
        <v/>
      </c>
      <c r="B1150" t="str">
        <f>IF(AND(TONGHOP!N1150=$B$1,OR(TONGHOP!O1150="ThiTN",TONGHOP!P1150="LT",TONGHOP!P1150="TN"),TONGHOP!J1150=""),TONGHOP!G1150,"")</f>
        <v/>
      </c>
      <c r="C1150" t="str">
        <f>IF(AND(TONGHOP!N1150=$B$1,OR(TONGHOP!O1150="ThiTN",TONGHOP!P1150="LT",TONGHOP!P1150="TN"),TONGHOP!J1150=""),TONGHOP!E1150,"")</f>
        <v/>
      </c>
      <c r="D1150" t="str">
        <f>IF(AND(TONGHOP!N1150=$B$1,OR(TONGHOP!O1150="ThiTN",TONGHOP!P1150="LT",TONGHOP!P1150="TN"),TONGHOP!J1150=""),TONGHOP!H1150,"")</f>
        <v/>
      </c>
      <c r="E1150" t="str">
        <f>IF(AND(TONGHOP!N1150=$B$1,OR(TONGHOP!O1150="ThiTN",TONGHOP!P1150="LT",TONGHOP!P1150="TN"),TONGHOP!J1150=""),TONGHOP!P1150,"")</f>
        <v/>
      </c>
    </row>
    <row r="1151" spans="1:5" hidden="1">
      <c r="A1151" t="str">
        <f>IF(AND(TONGHOP!N1151=$B$1,OR(TONGHOP!O1151="ThiTN",TONGHOP!P1151="LT",TONGHOP!P1151="TN"),TONGHOP!J1151=""),TONGHOP!B1151,"")</f>
        <v/>
      </c>
      <c r="B1151" t="str">
        <f>IF(AND(TONGHOP!N1151=$B$1,OR(TONGHOP!O1151="ThiTN",TONGHOP!P1151="LT",TONGHOP!P1151="TN"),TONGHOP!J1151=""),TONGHOP!G1151,"")</f>
        <v/>
      </c>
      <c r="C1151" t="str">
        <f>IF(AND(TONGHOP!N1151=$B$1,OR(TONGHOP!O1151="ThiTN",TONGHOP!P1151="LT",TONGHOP!P1151="TN"),TONGHOP!J1151=""),TONGHOP!E1151,"")</f>
        <v/>
      </c>
      <c r="D1151" t="str">
        <f>IF(AND(TONGHOP!N1151=$B$1,OR(TONGHOP!O1151="ThiTN",TONGHOP!P1151="LT",TONGHOP!P1151="TN"),TONGHOP!J1151=""),TONGHOP!H1151,"")</f>
        <v/>
      </c>
      <c r="E1151" t="str">
        <f>IF(AND(TONGHOP!N1151=$B$1,OR(TONGHOP!O1151="ThiTN",TONGHOP!P1151="LT",TONGHOP!P1151="TN"),TONGHOP!J1151=""),TONGHOP!P1151,"")</f>
        <v/>
      </c>
    </row>
    <row r="1152" spans="1:5" hidden="1">
      <c r="A1152" t="str">
        <f>IF(AND(TONGHOP!N1152=$B$1,OR(TONGHOP!O1152="ThiTN",TONGHOP!P1152="LT",TONGHOP!P1152="TN"),TONGHOP!J1152=""),TONGHOP!B1152,"")</f>
        <v/>
      </c>
      <c r="B1152" t="str">
        <f>IF(AND(TONGHOP!N1152=$B$1,OR(TONGHOP!O1152="ThiTN",TONGHOP!P1152="LT",TONGHOP!P1152="TN"),TONGHOP!J1152=""),TONGHOP!G1152,"")</f>
        <v/>
      </c>
      <c r="C1152" t="str">
        <f>IF(AND(TONGHOP!N1152=$B$1,OR(TONGHOP!O1152="ThiTN",TONGHOP!P1152="LT",TONGHOP!P1152="TN"),TONGHOP!J1152=""),TONGHOP!E1152,"")</f>
        <v/>
      </c>
      <c r="D1152" t="str">
        <f>IF(AND(TONGHOP!N1152=$B$1,OR(TONGHOP!O1152="ThiTN",TONGHOP!P1152="LT",TONGHOP!P1152="TN"),TONGHOP!J1152=""),TONGHOP!H1152,"")</f>
        <v/>
      </c>
      <c r="E1152" t="str">
        <f>IF(AND(TONGHOP!N1152=$B$1,OR(TONGHOP!O1152="ThiTN",TONGHOP!P1152="LT",TONGHOP!P1152="TN"),TONGHOP!J1152=""),TONGHOP!P1152,"")</f>
        <v/>
      </c>
    </row>
    <row r="1153" spans="1:5" hidden="1">
      <c r="A1153" t="str">
        <f>IF(AND(TONGHOP!N1153=$B$1,OR(TONGHOP!O1153="ThiTN",TONGHOP!P1153="LT",TONGHOP!P1153="TN"),TONGHOP!J1153=""),TONGHOP!B1153,"")</f>
        <v/>
      </c>
      <c r="B1153" t="str">
        <f>IF(AND(TONGHOP!N1153=$B$1,OR(TONGHOP!O1153="ThiTN",TONGHOP!P1153="LT",TONGHOP!P1153="TN"),TONGHOP!J1153=""),TONGHOP!G1153,"")</f>
        <v/>
      </c>
      <c r="C1153" t="str">
        <f>IF(AND(TONGHOP!N1153=$B$1,OR(TONGHOP!O1153="ThiTN",TONGHOP!P1153="LT",TONGHOP!P1153="TN"),TONGHOP!J1153=""),TONGHOP!E1153,"")</f>
        <v/>
      </c>
      <c r="D1153" t="str">
        <f>IF(AND(TONGHOP!N1153=$B$1,OR(TONGHOP!O1153="ThiTN",TONGHOP!P1153="LT",TONGHOP!P1153="TN"),TONGHOP!J1153=""),TONGHOP!H1153,"")</f>
        <v/>
      </c>
      <c r="E1153" t="str">
        <f>IF(AND(TONGHOP!N1153=$B$1,OR(TONGHOP!O1153="ThiTN",TONGHOP!P1153="LT",TONGHOP!P1153="TN"),TONGHOP!J1153=""),TONGHOP!P1153,"")</f>
        <v/>
      </c>
    </row>
    <row r="1154" spans="1:5" hidden="1">
      <c r="A1154" t="str">
        <f>IF(AND(TONGHOP!N1154=$B$1,OR(TONGHOP!O1154="ThiTN",TONGHOP!P1154="LT",TONGHOP!P1154="TN"),TONGHOP!J1154=""),TONGHOP!B1154,"")</f>
        <v/>
      </c>
      <c r="B1154" t="str">
        <f>IF(AND(TONGHOP!N1154=$B$1,OR(TONGHOP!O1154="ThiTN",TONGHOP!P1154="LT",TONGHOP!P1154="TN"),TONGHOP!J1154=""),TONGHOP!G1154,"")</f>
        <v/>
      </c>
      <c r="C1154" t="str">
        <f>IF(AND(TONGHOP!N1154=$B$1,OR(TONGHOP!O1154="ThiTN",TONGHOP!P1154="LT",TONGHOP!P1154="TN"),TONGHOP!J1154=""),TONGHOP!E1154,"")</f>
        <v/>
      </c>
      <c r="D1154" t="str">
        <f>IF(AND(TONGHOP!N1154=$B$1,OR(TONGHOP!O1154="ThiTN",TONGHOP!P1154="LT",TONGHOP!P1154="TN"),TONGHOP!J1154=""),TONGHOP!H1154,"")</f>
        <v/>
      </c>
      <c r="E1154" t="str">
        <f>IF(AND(TONGHOP!N1154=$B$1,OR(TONGHOP!O1154="ThiTN",TONGHOP!P1154="LT",TONGHOP!P1154="TN"),TONGHOP!J1154=""),TONGHOP!P1154,"")</f>
        <v/>
      </c>
    </row>
    <row r="1155" spans="1:5" hidden="1">
      <c r="A1155" t="str">
        <f>IF(AND(TONGHOP!N1155=$B$1,OR(TONGHOP!O1155="ThiTN",TONGHOP!P1155="LT",TONGHOP!P1155="TN"),TONGHOP!J1155=""),TONGHOP!B1155,"")</f>
        <v/>
      </c>
      <c r="B1155" t="str">
        <f>IF(AND(TONGHOP!N1155=$B$1,OR(TONGHOP!O1155="ThiTN",TONGHOP!P1155="LT",TONGHOP!P1155="TN"),TONGHOP!J1155=""),TONGHOP!G1155,"")</f>
        <v/>
      </c>
      <c r="C1155" t="str">
        <f>IF(AND(TONGHOP!N1155=$B$1,OR(TONGHOP!O1155="ThiTN",TONGHOP!P1155="LT",TONGHOP!P1155="TN"),TONGHOP!J1155=""),TONGHOP!E1155,"")</f>
        <v/>
      </c>
      <c r="D1155" t="str">
        <f>IF(AND(TONGHOP!N1155=$B$1,OR(TONGHOP!O1155="ThiTN",TONGHOP!P1155="LT",TONGHOP!P1155="TN"),TONGHOP!J1155=""),TONGHOP!H1155,"")</f>
        <v/>
      </c>
      <c r="E1155" t="str">
        <f>IF(AND(TONGHOP!N1155=$B$1,OR(TONGHOP!O1155="ThiTN",TONGHOP!P1155="LT",TONGHOP!P1155="TN"),TONGHOP!J1155=""),TONGHOP!P1155,"")</f>
        <v/>
      </c>
    </row>
    <row r="1156" spans="1:5" hidden="1">
      <c r="A1156" t="str">
        <f>IF(AND(TONGHOP!N1156=$B$1,OR(TONGHOP!O1156="ThiTN",TONGHOP!P1156="LT",TONGHOP!P1156="TN"),TONGHOP!J1156=""),TONGHOP!B1156,"")</f>
        <v/>
      </c>
      <c r="B1156" t="str">
        <f>IF(AND(TONGHOP!N1156=$B$1,OR(TONGHOP!O1156="ThiTN",TONGHOP!P1156="LT",TONGHOP!P1156="TN"),TONGHOP!J1156=""),TONGHOP!G1156,"")</f>
        <v/>
      </c>
      <c r="C1156" t="str">
        <f>IF(AND(TONGHOP!N1156=$B$1,OR(TONGHOP!O1156="ThiTN",TONGHOP!P1156="LT",TONGHOP!P1156="TN"),TONGHOP!J1156=""),TONGHOP!E1156,"")</f>
        <v/>
      </c>
      <c r="D1156" t="str">
        <f>IF(AND(TONGHOP!N1156=$B$1,OR(TONGHOP!O1156="ThiTN",TONGHOP!P1156="LT",TONGHOP!P1156="TN"),TONGHOP!J1156=""),TONGHOP!H1156,"")</f>
        <v/>
      </c>
      <c r="E1156" t="str">
        <f>IF(AND(TONGHOP!N1156=$B$1,OR(TONGHOP!O1156="ThiTN",TONGHOP!P1156="LT",TONGHOP!P1156="TN"),TONGHOP!J1156=""),TONGHOP!P1156,"")</f>
        <v/>
      </c>
    </row>
    <row r="1157" spans="1:5" hidden="1">
      <c r="A1157" t="str">
        <f>IF(AND(TONGHOP!N1157=$B$1,OR(TONGHOP!O1157="ThiTN",TONGHOP!P1157="LT",TONGHOP!P1157="TN"),TONGHOP!J1157=""),TONGHOP!B1157,"")</f>
        <v/>
      </c>
      <c r="B1157" t="str">
        <f>IF(AND(TONGHOP!N1157=$B$1,OR(TONGHOP!O1157="ThiTN",TONGHOP!P1157="LT",TONGHOP!P1157="TN"),TONGHOP!J1157=""),TONGHOP!G1157,"")</f>
        <v/>
      </c>
      <c r="C1157" t="str">
        <f>IF(AND(TONGHOP!N1157=$B$1,OR(TONGHOP!O1157="ThiTN",TONGHOP!P1157="LT",TONGHOP!P1157="TN"),TONGHOP!J1157=""),TONGHOP!E1157,"")</f>
        <v/>
      </c>
      <c r="D1157" t="str">
        <f>IF(AND(TONGHOP!N1157=$B$1,OR(TONGHOP!O1157="ThiTN",TONGHOP!P1157="LT",TONGHOP!P1157="TN"),TONGHOP!J1157=""),TONGHOP!H1157,"")</f>
        <v/>
      </c>
      <c r="E1157" t="str">
        <f>IF(AND(TONGHOP!N1157=$B$1,OR(TONGHOP!O1157="ThiTN",TONGHOP!P1157="LT",TONGHOP!P1157="TN"),TONGHOP!J1157=""),TONGHOP!P1157,"")</f>
        <v/>
      </c>
    </row>
    <row r="1158" spans="1:5" hidden="1">
      <c r="A1158" t="str">
        <f>IF(AND(TONGHOP!N1158=$B$1,OR(TONGHOP!O1158="ThiTN",TONGHOP!P1158="LT",TONGHOP!P1158="TN"),TONGHOP!J1158=""),TONGHOP!B1158,"")</f>
        <v/>
      </c>
      <c r="B1158" t="str">
        <f>IF(AND(TONGHOP!N1158=$B$1,OR(TONGHOP!O1158="ThiTN",TONGHOP!P1158="LT",TONGHOP!P1158="TN"),TONGHOP!J1158=""),TONGHOP!G1158,"")</f>
        <v/>
      </c>
      <c r="C1158" t="str">
        <f>IF(AND(TONGHOP!N1158=$B$1,OR(TONGHOP!O1158="ThiTN",TONGHOP!P1158="LT",TONGHOP!P1158="TN"),TONGHOP!J1158=""),TONGHOP!E1158,"")</f>
        <v/>
      </c>
      <c r="D1158" t="str">
        <f>IF(AND(TONGHOP!N1158=$B$1,OR(TONGHOP!O1158="ThiTN",TONGHOP!P1158="LT",TONGHOP!P1158="TN"),TONGHOP!J1158=""),TONGHOP!H1158,"")</f>
        <v/>
      </c>
      <c r="E1158" t="str">
        <f>IF(AND(TONGHOP!N1158=$B$1,OR(TONGHOP!O1158="ThiTN",TONGHOP!P1158="LT",TONGHOP!P1158="TN"),TONGHOP!J1158=""),TONGHOP!P1158,"")</f>
        <v/>
      </c>
    </row>
    <row r="1159" spans="1:5" hidden="1">
      <c r="A1159" t="str">
        <f>IF(AND(TONGHOP!N1159=$B$1,OR(TONGHOP!O1159="ThiTN",TONGHOP!P1159="LT",TONGHOP!P1159="TN"),TONGHOP!J1159=""),TONGHOP!B1159,"")</f>
        <v/>
      </c>
      <c r="B1159" t="str">
        <f>IF(AND(TONGHOP!N1159=$B$1,OR(TONGHOP!O1159="ThiTN",TONGHOP!P1159="LT",TONGHOP!P1159="TN"),TONGHOP!J1159=""),TONGHOP!G1159,"")</f>
        <v/>
      </c>
      <c r="C1159" t="str">
        <f>IF(AND(TONGHOP!N1159=$B$1,OR(TONGHOP!O1159="ThiTN",TONGHOP!P1159="LT",TONGHOP!P1159="TN"),TONGHOP!J1159=""),TONGHOP!E1159,"")</f>
        <v/>
      </c>
      <c r="D1159" t="str">
        <f>IF(AND(TONGHOP!N1159=$B$1,OR(TONGHOP!O1159="ThiTN",TONGHOP!P1159="LT",TONGHOP!P1159="TN"),TONGHOP!J1159=""),TONGHOP!H1159,"")</f>
        <v/>
      </c>
      <c r="E1159" t="str">
        <f>IF(AND(TONGHOP!N1159=$B$1,OR(TONGHOP!O1159="ThiTN",TONGHOP!P1159="LT",TONGHOP!P1159="TN"),TONGHOP!J1159=""),TONGHOP!P1159,"")</f>
        <v/>
      </c>
    </row>
    <row r="1160" spans="1:5" hidden="1">
      <c r="A1160" t="str">
        <f>IF(AND(TONGHOP!N1160=$B$1,OR(TONGHOP!O1160="ThiTN",TONGHOP!P1160="LT",TONGHOP!P1160="TN"),TONGHOP!J1160=""),TONGHOP!B1160,"")</f>
        <v/>
      </c>
      <c r="B1160" t="str">
        <f>IF(AND(TONGHOP!N1160=$B$1,OR(TONGHOP!O1160="ThiTN",TONGHOP!P1160="LT",TONGHOP!P1160="TN"),TONGHOP!J1160=""),TONGHOP!G1160,"")</f>
        <v/>
      </c>
      <c r="C1160" t="str">
        <f>IF(AND(TONGHOP!N1160=$B$1,OR(TONGHOP!O1160="ThiTN",TONGHOP!P1160="LT",TONGHOP!P1160="TN"),TONGHOP!J1160=""),TONGHOP!E1160,"")</f>
        <v/>
      </c>
      <c r="D1160" t="str">
        <f>IF(AND(TONGHOP!N1160=$B$1,OR(TONGHOP!O1160="ThiTN",TONGHOP!P1160="LT",TONGHOP!P1160="TN"),TONGHOP!J1160=""),TONGHOP!H1160,"")</f>
        <v/>
      </c>
      <c r="E1160" t="str">
        <f>IF(AND(TONGHOP!N1160=$B$1,OR(TONGHOP!O1160="ThiTN",TONGHOP!P1160="LT",TONGHOP!P1160="TN"),TONGHOP!J1160=""),TONGHOP!P1160,"")</f>
        <v/>
      </c>
    </row>
    <row r="1161" spans="1:5" hidden="1">
      <c r="A1161" t="str">
        <f>IF(AND(TONGHOP!N1161=$B$1,OR(TONGHOP!O1161="ThiTN",TONGHOP!P1161="LT",TONGHOP!P1161="TN"),TONGHOP!J1161=""),TONGHOP!B1161,"")</f>
        <v/>
      </c>
      <c r="B1161" t="str">
        <f>IF(AND(TONGHOP!N1161=$B$1,OR(TONGHOP!O1161="ThiTN",TONGHOP!P1161="LT",TONGHOP!P1161="TN"),TONGHOP!J1161=""),TONGHOP!G1161,"")</f>
        <v/>
      </c>
      <c r="C1161" t="str">
        <f>IF(AND(TONGHOP!N1161=$B$1,OR(TONGHOP!O1161="ThiTN",TONGHOP!P1161="LT",TONGHOP!P1161="TN"),TONGHOP!J1161=""),TONGHOP!E1161,"")</f>
        <v/>
      </c>
      <c r="D1161" t="str">
        <f>IF(AND(TONGHOP!N1161=$B$1,OR(TONGHOP!O1161="ThiTN",TONGHOP!P1161="LT",TONGHOP!P1161="TN"),TONGHOP!J1161=""),TONGHOP!H1161,"")</f>
        <v/>
      </c>
      <c r="E1161" t="str">
        <f>IF(AND(TONGHOP!N1161=$B$1,OR(TONGHOP!O1161="ThiTN",TONGHOP!P1161="LT",TONGHOP!P1161="TN"),TONGHOP!J1161=""),TONGHOP!P1161,"")</f>
        <v/>
      </c>
    </row>
    <row r="1162" spans="1:5" hidden="1">
      <c r="A1162" t="str">
        <f>IF(AND(TONGHOP!N1162=$B$1,OR(TONGHOP!O1162="ThiTN",TONGHOP!P1162="LT",TONGHOP!P1162="TN"),TONGHOP!J1162=""),TONGHOP!B1162,"")</f>
        <v/>
      </c>
      <c r="B1162" t="str">
        <f>IF(AND(TONGHOP!N1162=$B$1,OR(TONGHOP!O1162="ThiTN",TONGHOP!P1162="LT",TONGHOP!P1162="TN"),TONGHOP!J1162=""),TONGHOP!G1162,"")</f>
        <v/>
      </c>
      <c r="C1162" t="str">
        <f>IF(AND(TONGHOP!N1162=$B$1,OR(TONGHOP!O1162="ThiTN",TONGHOP!P1162="LT",TONGHOP!P1162="TN"),TONGHOP!J1162=""),TONGHOP!E1162,"")</f>
        <v/>
      </c>
      <c r="D1162" t="str">
        <f>IF(AND(TONGHOP!N1162=$B$1,OR(TONGHOP!O1162="ThiTN",TONGHOP!P1162="LT",TONGHOP!P1162="TN"),TONGHOP!J1162=""),TONGHOP!H1162,"")</f>
        <v/>
      </c>
      <c r="E1162" t="str">
        <f>IF(AND(TONGHOP!N1162=$B$1,OR(TONGHOP!O1162="ThiTN",TONGHOP!P1162="LT",TONGHOP!P1162="TN"),TONGHOP!J1162=""),TONGHOP!P1162,"")</f>
        <v/>
      </c>
    </row>
    <row r="1163" spans="1:5" hidden="1">
      <c r="A1163" t="str">
        <f>IF(AND(TONGHOP!N1163=$B$1,OR(TONGHOP!O1163="ThiTN",TONGHOP!P1163="LT",TONGHOP!P1163="TN"),TONGHOP!J1163=""),TONGHOP!B1163,"")</f>
        <v/>
      </c>
      <c r="B1163" t="str">
        <f>IF(AND(TONGHOP!N1163=$B$1,OR(TONGHOP!O1163="ThiTN",TONGHOP!P1163="LT",TONGHOP!P1163="TN"),TONGHOP!J1163=""),TONGHOP!G1163,"")</f>
        <v/>
      </c>
      <c r="C1163" t="str">
        <f>IF(AND(TONGHOP!N1163=$B$1,OR(TONGHOP!O1163="ThiTN",TONGHOP!P1163="LT",TONGHOP!P1163="TN"),TONGHOP!J1163=""),TONGHOP!E1163,"")</f>
        <v/>
      </c>
      <c r="D1163" t="str">
        <f>IF(AND(TONGHOP!N1163=$B$1,OR(TONGHOP!O1163="ThiTN",TONGHOP!P1163="LT",TONGHOP!P1163="TN"),TONGHOP!J1163=""),TONGHOP!H1163,"")</f>
        <v/>
      </c>
      <c r="E1163" t="str">
        <f>IF(AND(TONGHOP!N1163=$B$1,OR(TONGHOP!O1163="ThiTN",TONGHOP!P1163="LT",TONGHOP!P1163="TN"),TONGHOP!J1163=""),TONGHOP!P1163,"")</f>
        <v/>
      </c>
    </row>
    <row r="1164" spans="1:5" hidden="1">
      <c r="A1164" t="str">
        <f>IF(AND(TONGHOP!N1164=$B$1,OR(TONGHOP!O1164="ThiTN",TONGHOP!P1164="LT",TONGHOP!P1164="TN"),TONGHOP!J1164=""),TONGHOP!B1164,"")</f>
        <v/>
      </c>
      <c r="B1164" t="str">
        <f>IF(AND(TONGHOP!N1164=$B$1,OR(TONGHOP!O1164="ThiTN",TONGHOP!P1164="LT",TONGHOP!P1164="TN"),TONGHOP!J1164=""),TONGHOP!G1164,"")</f>
        <v/>
      </c>
      <c r="C1164" t="str">
        <f>IF(AND(TONGHOP!N1164=$B$1,OR(TONGHOP!O1164="ThiTN",TONGHOP!P1164="LT",TONGHOP!P1164="TN"),TONGHOP!J1164=""),TONGHOP!E1164,"")</f>
        <v/>
      </c>
      <c r="D1164" t="str">
        <f>IF(AND(TONGHOP!N1164=$B$1,OR(TONGHOP!O1164="ThiTN",TONGHOP!P1164="LT",TONGHOP!P1164="TN"),TONGHOP!J1164=""),TONGHOP!H1164,"")</f>
        <v/>
      </c>
      <c r="E1164" t="str">
        <f>IF(AND(TONGHOP!N1164=$B$1,OR(TONGHOP!O1164="ThiTN",TONGHOP!P1164="LT",TONGHOP!P1164="TN"),TONGHOP!J1164=""),TONGHOP!P1164,"")</f>
        <v/>
      </c>
    </row>
    <row r="1165" spans="1:5" hidden="1">
      <c r="A1165" t="str">
        <f>IF(AND(TONGHOP!N1165=$B$1,OR(TONGHOP!O1165="ThiTN",TONGHOP!P1165="LT",TONGHOP!P1165="TN"),TONGHOP!J1165=""),TONGHOP!B1165,"")</f>
        <v/>
      </c>
      <c r="B1165" t="str">
        <f>IF(AND(TONGHOP!N1165=$B$1,OR(TONGHOP!O1165="ThiTN",TONGHOP!P1165="LT",TONGHOP!P1165="TN"),TONGHOP!J1165=""),TONGHOP!G1165,"")</f>
        <v/>
      </c>
      <c r="C1165" t="str">
        <f>IF(AND(TONGHOP!N1165=$B$1,OR(TONGHOP!O1165="ThiTN",TONGHOP!P1165="LT",TONGHOP!P1165="TN"),TONGHOP!J1165=""),TONGHOP!E1165,"")</f>
        <v/>
      </c>
      <c r="D1165" t="str">
        <f>IF(AND(TONGHOP!N1165=$B$1,OR(TONGHOP!O1165="ThiTN",TONGHOP!P1165="LT",TONGHOP!P1165="TN"),TONGHOP!J1165=""),TONGHOP!H1165,"")</f>
        <v/>
      </c>
      <c r="E1165" t="str">
        <f>IF(AND(TONGHOP!N1165=$B$1,OR(TONGHOP!O1165="ThiTN",TONGHOP!P1165="LT",TONGHOP!P1165="TN"),TONGHOP!J1165=""),TONGHOP!P1165,"")</f>
        <v/>
      </c>
    </row>
    <row r="1166" spans="1:5" hidden="1">
      <c r="A1166" t="str">
        <f>IF(AND(TONGHOP!N1166=$B$1,OR(TONGHOP!O1166="ThiTN",TONGHOP!P1166="LT",TONGHOP!P1166="TN"),TONGHOP!J1166=""),TONGHOP!B1166,"")</f>
        <v/>
      </c>
      <c r="B1166" t="str">
        <f>IF(AND(TONGHOP!N1166=$B$1,OR(TONGHOP!O1166="ThiTN",TONGHOP!P1166="LT",TONGHOP!P1166="TN"),TONGHOP!J1166=""),TONGHOP!G1166,"")</f>
        <v/>
      </c>
      <c r="C1166" t="str">
        <f>IF(AND(TONGHOP!N1166=$B$1,OR(TONGHOP!O1166="ThiTN",TONGHOP!P1166="LT",TONGHOP!P1166="TN"),TONGHOP!J1166=""),TONGHOP!E1166,"")</f>
        <v/>
      </c>
      <c r="D1166" t="str">
        <f>IF(AND(TONGHOP!N1166=$B$1,OR(TONGHOP!O1166="ThiTN",TONGHOP!P1166="LT",TONGHOP!P1166="TN"),TONGHOP!J1166=""),TONGHOP!H1166,"")</f>
        <v/>
      </c>
      <c r="E1166" t="str">
        <f>IF(AND(TONGHOP!N1166=$B$1,OR(TONGHOP!O1166="ThiTN",TONGHOP!P1166="LT",TONGHOP!P1166="TN"),TONGHOP!J1166=""),TONGHOP!P1166,"")</f>
        <v/>
      </c>
    </row>
    <row r="1167" spans="1:5" hidden="1">
      <c r="A1167" t="str">
        <f>IF(AND(TONGHOP!N1167=$B$1,OR(TONGHOP!O1167="ThiTN",TONGHOP!P1167="LT",TONGHOP!P1167="TN"),TONGHOP!J1167=""),TONGHOP!B1167,"")</f>
        <v/>
      </c>
      <c r="B1167" t="str">
        <f>IF(AND(TONGHOP!N1167=$B$1,OR(TONGHOP!O1167="ThiTN",TONGHOP!P1167="LT",TONGHOP!P1167="TN"),TONGHOP!J1167=""),TONGHOP!G1167,"")</f>
        <v/>
      </c>
      <c r="C1167" t="str">
        <f>IF(AND(TONGHOP!N1167=$B$1,OR(TONGHOP!O1167="ThiTN",TONGHOP!P1167="LT",TONGHOP!P1167="TN"),TONGHOP!J1167=""),TONGHOP!E1167,"")</f>
        <v/>
      </c>
      <c r="D1167" t="str">
        <f>IF(AND(TONGHOP!N1167=$B$1,OR(TONGHOP!O1167="ThiTN",TONGHOP!P1167="LT",TONGHOP!P1167="TN"),TONGHOP!J1167=""),TONGHOP!H1167,"")</f>
        <v/>
      </c>
      <c r="E1167" t="str">
        <f>IF(AND(TONGHOP!N1167=$B$1,OR(TONGHOP!O1167="ThiTN",TONGHOP!P1167="LT",TONGHOP!P1167="TN"),TONGHOP!J1167=""),TONGHOP!P1167,"")</f>
        <v/>
      </c>
    </row>
    <row r="1168" spans="1:5" hidden="1">
      <c r="A1168" t="str">
        <f>IF(AND(TONGHOP!N1168=$B$1,OR(TONGHOP!O1168="ThiTN",TONGHOP!P1168="LT",TONGHOP!P1168="TN"),TONGHOP!J1168=""),TONGHOP!B1168,"")</f>
        <v/>
      </c>
      <c r="B1168" t="str">
        <f>IF(AND(TONGHOP!N1168=$B$1,OR(TONGHOP!O1168="ThiTN",TONGHOP!P1168="LT",TONGHOP!P1168="TN"),TONGHOP!J1168=""),TONGHOP!G1168,"")</f>
        <v/>
      </c>
      <c r="C1168" t="str">
        <f>IF(AND(TONGHOP!N1168=$B$1,OR(TONGHOP!O1168="ThiTN",TONGHOP!P1168="LT",TONGHOP!P1168="TN"),TONGHOP!J1168=""),TONGHOP!E1168,"")</f>
        <v/>
      </c>
      <c r="D1168" t="str">
        <f>IF(AND(TONGHOP!N1168=$B$1,OR(TONGHOP!O1168="ThiTN",TONGHOP!P1168="LT",TONGHOP!P1168="TN"),TONGHOP!J1168=""),TONGHOP!H1168,"")</f>
        <v/>
      </c>
      <c r="E1168" t="str">
        <f>IF(AND(TONGHOP!N1168=$B$1,OR(TONGHOP!O1168="ThiTN",TONGHOP!P1168="LT",TONGHOP!P1168="TN"),TONGHOP!J1168=""),TONGHOP!P1168,"")</f>
        <v/>
      </c>
    </row>
    <row r="1169" spans="1:5" hidden="1">
      <c r="A1169" t="str">
        <f>IF(AND(TONGHOP!N1169=$B$1,OR(TONGHOP!O1169="ThiTN",TONGHOP!P1169="LT",TONGHOP!P1169="TN"),TONGHOP!J1169=""),TONGHOP!B1169,"")</f>
        <v/>
      </c>
      <c r="B1169" t="str">
        <f>IF(AND(TONGHOP!N1169=$B$1,OR(TONGHOP!O1169="ThiTN",TONGHOP!P1169="LT",TONGHOP!P1169="TN"),TONGHOP!J1169=""),TONGHOP!G1169,"")</f>
        <v/>
      </c>
      <c r="C1169" t="str">
        <f>IF(AND(TONGHOP!N1169=$B$1,OR(TONGHOP!O1169="ThiTN",TONGHOP!P1169="LT",TONGHOP!P1169="TN"),TONGHOP!J1169=""),TONGHOP!E1169,"")</f>
        <v/>
      </c>
      <c r="D1169" t="str">
        <f>IF(AND(TONGHOP!N1169=$B$1,OR(TONGHOP!O1169="ThiTN",TONGHOP!P1169="LT",TONGHOP!P1169="TN"),TONGHOP!J1169=""),TONGHOP!H1169,"")</f>
        <v/>
      </c>
      <c r="E1169" t="str">
        <f>IF(AND(TONGHOP!N1169=$B$1,OR(TONGHOP!O1169="ThiTN",TONGHOP!P1169="LT",TONGHOP!P1169="TN"),TONGHOP!J1169=""),TONGHOP!P1169,"")</f>
        <v/>
      </c>
    </row>
    <row r="1170" spans="1:5" hidden="1">
      <c r="A1170" t="str">
        <f>IF(AND(TONGHOP!N1170=$B$1,OR(TONGHOP!O1170="ThiTN",TONGHOP!P1170="LT",TONGHOP!P1170="TN"),TONGHOP!J1170=""),TONGHOP!B1170,"")</f>
        <v/>
      </c>
      <c r="B1170" t="str">
        <f>IF(AND(TONGHOP!N1170=$B$1,OR(TONGHOP!O1170="ThiTN",TONGHOP!P1170="LT",TONGHOP!P1170="TN"),TONGHOP!J1170=""),TONGHOP!G1170,"")</f>
        <v/>
      </c>
      <c r="C1170" t="str">
        <f>IF(AND(TONGHOP!N1170=$B$1,OR(TONGHOP!O1170="ThiTN",TONGHOP!P1170="LT",TONGHOP!P1170="TN"),TONGHOP!J1170=""),TONGHOP!E1170,"")</f>
        <v/>
      </c>
      <c r="D1170" t="str">
        <f>IF(AND(TONGHOP!N1170=$B$1,OR(TONGHOP!O1170="ThiTN",TONGHOP!P1170="LT",TONGHOP!P1170="TN"),TONGHOP!J1170=""),TONGHOP!H1170,"")</f>
        <v/>
      </c>
      <c r="E1170" t="str">
        <f>IF(AND(TONGHOP!N1170=$B$1,OR(TONGHOP!O1170="ThiTN",TONGHOP!P1170="LT",TONGHOP!P1170="TN"),TONGHOP!J1170=""),TONGHOP!P1170,"")</f>
        <v/>
      </c>
    </row>
    <row r="1171" spans="1:5" hidden="1">
      <c r="A1171" t="str">
        <f>IF(AND(TONGHOP!N1171=$B$1,OR(TONGHOP!O1171="ThiTN",TONGHOP!P1171="LT",TONGHOP!P1171="TN"),TONGHOP!J1171=""),TONGHOP!B1171,"")</f>
        <v/>
      </c>
      <c r="B1171" t="str">
        <f>IF(AND(TONGHOP!N1171=$B$1,OR(TONGHOP!O1171="ThiTN",TONGHOP!P1171="LT",TONGHOP!P1171="TN"),TONGHOP!J1171=""),TONGHOP!G1171,"")</f>
        <v/>
      </c>
      <c r="C1171" t="str">
        <f>IF(AND(TONGHOP!N1171=$B$1,OR(TONGHOP!O1171="ThiTN",TONGHOP!P1171="LT",TONGHOP!P1171="TN"),TONGHOP!J1171=""),TONGHOP!E1171,"")</f>
        <v/>
      </c>
      <c r="D1171" t="str">
        <f>IF(AND(TONGHOP!N1171=$B$1,OR(TONGHOP!O1171="ThiTN",TONGHOP!P1171="LT",TONGHOP!P1171="TN"),TONGHOP!J1171=""),TONGHOP!H1171,"")</f>
        <v/>
      </c>
      <c r="E1171" t="str">
        <f>IF(AND(TONGHOP!N1171=$B$1,OR(TONGHOP!O1171="ThiTN",TONGHOP!P1171="LT",TONGHOP!P1171="TN"),TONGHOP!J1171=""),TONGHOP!P1171,"")</f>
        <v/>
      </c>
    </row>
    <row r="1172" spans="1:5" hidden="1">
      <c r="A1172" t="str">
        <f>IF(AND(TONGHOP!N1172=$B$1,OR(TONGHOP!O1172="ThiTN",TONGHOP!P1172="LT",TONGHOP!P1172="TN"),TONGHOP!J1172=""),TONGHOP!B1172,"")</f>
        <v/>
      </c>
      <c r="B1172" t="str">
        <f>IF(AND(TONGHOP!N1172=$B$1,OR(TONGHOP!O1172="ThiTN",TONGHOP!P1172="LT",TONGHOP!P1172="TN"),TONGHOP!J1172=""),TONGHOP!G1172,"")</f>
        <v/>
      </c>
      <c r="C1172" t="str">
        <f>IF(AND(TONGHOP!N1172=$B$1,OR(TONGHOP!O1172="ThiTN",TONGHOP!P1172="LT",TONGHOP!P1172="TN"),TONGHOP!J1172=""),TONGHOP!E1172,"")</f>
        <v/>
      </c>
      <c r="D1172" t="str">
        <f>IF(AND(TONGHOP!N1172=$B$1,OR(TONGHOP!O1172="ThiTN",TONGHOP!P1172="LT",TONGHOP!P1172="TN"),TONGHOP!J1172=""),TONGHOP!H1172,"")</f>
        <v/>
      </c>
      <c r="E1172" t="str">
        <f>IF(AND(TONGHOP!N1172=$B$1,OR(TONGHOP!O1172="ThiTN",TONGHOP!P1172="LT",TONGHOP!P1172="TN"),TONGHOP!J1172=""),TONGHOP!P1172,"")</f>
        <v/>
      </c>
    </row>
    <row r="1173" spans="1:5" hidden="1">
      <c r="A1173" t="str">
        <f>IF(AND(TONGHOP!N1173=$B$1,OR(TONGHOP!O1173="ThiTN",TONGHOP!P1173="LT",TONGHOP!P1173="TN"),TONGHOP!J1173=""),TONGHOP!B1173,"")</f>
        <v/>
      </c>
      <c r="B1173" t="str">
        <f>IF(AND(TONGHOP!N1173=$B$1,OR(TONGHOP!O1173="ThiTN",TONGHOP!P1173="LT",TONGHOP!P1173="TN"),TONGHOP!J1173=""),TONGHOP!G1173,"")</f>
        <v/>
      </c>
      <c r="C1173" t="str">
        <f>IF(AND(TONGHOP!N1173=$B$1,OR(TONGHOP!O1173="ThiTN",TONGHOP!P1173="LT",TONGHOP!P1173="TN"),TONGHOP!J1173=""),TONGHOP!E1173,"")</f>
        <v/>
      </c>
      <c r="D1173" t="str">
        <f>IF(AND(TONGHOP!N1173=$B$1,OR(TONGHOP!O1173="ThiTN",TONGHOP!P1173="LT",TONGHOP!P1173="TN"),TONGHOP!J1173=""),TONGHOP!H1173,"")</f>
        <v/>
      </c>
      <c r="E1173" t="str">
        <f>IF(AND(TONGHOP!N1173=$B$1,OR(TONGHOP!O1173="ThiTN",TONGHOP!P1173="LT",TONGHOP!P1173="TN"),TONGHOP!J1173=""),TONGHOP!P1173,"")</f>
        <v/>
      </c>
    </row>
    <row r="1174" spans="1:5" hidden="1">
      <c r="A1174" t="str">
        <f>IF(AND(TONGHOP!N1174=$B$1,OR(TONGHOP!O1174="ThiTN",TONGHOP!P1174="LT",TONGHOP!P1174="TN"),TONGHOP!J1174=""),TONGHOP!B1174,"")</f>
        <v/>
      </c>
      <c r="B1174" t="str">
        <f>IF(AND(TONGHOP!N1174=$B$1,OR(TONGHOP!O1174="ThiTN",TONGHOP!P1174="LT",TONGHOP!P1174="TN"),TONGHOP!J1174=""),TONGHOP!G1174,"")</f>
        <v/>
      </c>
      <c r="C1174" t="str">
        <f>IF(AND(TONGHOP!N1174=$B$1,OR(TONGHOP!O1174="ThiTN",TONGHOP!P1174="LT",TONGHOP!P1174="TN"),TONGHOP!J1174=""),TONGHOP!E1174,"")</f>
        <v/>
      </c>
      <c r="D1174" t="str">
        <f>IF(AND(TONGHOP!N1174=$B$1,OR(TONGHOP!O1174="ThiTN",TONGHOP!P1174="LT",TONGHOP!P1174="TN"),TONGHOP!J1174=""),TONGHOP!H1174,"")</f>
        <v/>
      </c>
      <c r="E1174" t="str">
        <f>IF(AND(TONGHOP!N1174=$B$1,OR(TONGHOP!O1174="ThiTN",TONGHOP!P1174="LT",TONGHOP!P1174="TN"),TONGHOP!J1174=""),TONGHOP!P1174,"")</f>
        <v/>
      </c>
    </row>
    <row r="1175" spans="1:5" hidden="1">
      <c r="A1175" t="str">
        <f>IF(AND(TONGHOP!N1175=$B$1,OR(TONGHOP!O1175="ThiTN",TONGHOP!P1175="LT",TONGHOP!P1175="TN"),TONGHOP!J1175=""),TONGHOP!B1175,"")</f>
        <v/>
      </c>
      <c r="B1175" t="str">
        <f>IF(AND(TONGHOP!N1175=$B$1,OR(TONGHOP!O1175="ThiTN",TONGHOP!P1175="LT",TONGHOP!P1175="TN"),TONGHOP!J1175=""),TONGHOP!G1175,"")</f>
        <v/>
      </c>
      <c r="C1175" t="str">
        <f>IF(AND(TONGHOP!N1175=$B$1,OR(TONGHOP!O1175="ThiTN",TONGHOP!P1175="LT",TONGHOP!P1175="TN"),TONGHOP!J1175=""),TONGHOP!E1175,"")</f>
        <v/>
      </c>
      <c r="D1175" t="str">
        <f>IF(AND(TONGHOP!N1175=$B$1,OR(TONGHOP!O1175="ThiTN",TONGHOP!P1175="LT",TONGHOP!P1175="TN"),TONGHOP!J1175=""),TONGHOP!H1175,"")</f>
        <v/>
      </c>
      <c r="E1175" t="str">
        <f>IF(AND(TONGHOP!N1175=$B$1,OR(TONGHOP!O1175="ThiTN",TONGHOP!P1175="LT",TONGHOP!P1175="TN"),TONGHOP!J1175=""),TONGHOP!P1175,"")</f>
        <v/>
      </c>
    </row>
    <row r="1176" spans="1:5" hidden="1">
      <c r="A1176" t="str">
        <f>IF(AND(TONGHOP!N1176=$B$1,OR(TONGHOP!O1176="ThiTN",TONGHOP!P1176="LT",TONGHOP!P1176="TN"),TONGHOP!J1176=""),TONGHOP!B1176,"")</f>
        <v/>
      </c>
      <c r="B1176" t="str">
        <f>IF(AND(TONGHOP!N1176=$B$1,OR(TONGHOP!O1176="ThiTN",TONGHOP!P1176="LT",TONGHOP!P1176="TN"),TONGHOP!J1176=""),TONGHOP!G1176,"")</f>
        <v/>
      </c>
      <c r="C1176" t="str">
        <f>IF(AND(TONGHOP!N1176=$B$1,OR(TONGHOP!O1176="ThiTN",TONGHOP!P1176="LT",TONGHOP!P1176="TN"),TONGHOP!J1176=""),TONGHOP!E1176,"")</f>
        <v/>
      </c>
      <c r="D1176" t="str">
        <f>IF(AND(TONGHOP!N1176=$B$1,OR(TONGHOP!O1176="ThiTN",TONGHOP!P1176="LT",TONGHOP!P1176="TN"),TONGHOP!J1176=""),TONGHOP!H1176,"")</f>
        <v/>
      </c>
      <c r="E1176" t="str">
        <f>IF(AND(TONGHOP!N1176=$B$1,OR(TONGHOP!O1176="ThiTN",TONGHOP!P1176="LT",TONGHOP!P1176="TN"),TONGHOP!J1176=""),TONGHOP!P1176,"")</f>
        <v/>
      </c>
    </row>
    <row r="1177" spans="1:5" hidden="1">
      <c r="A1177" t="str">
        <f>IF(AND(TONGHOP!N1177=$B$1,OR(TONGHOP!O1177="ThiTN",TONGHOP!P1177="LT",TONGHOP!P1177="TN"),TONGHOP!J1177=""),TONGHOP!B1177,"")</f>
        <v/>
      </c>
      <c r="B1177" t="str">
        <f>IF(AND(TONGHOP!N1177=$B$1,OR(TONGHOP!O1177="ThiTN",TONGHOP!P1177="LT",TONGHOP!P1177="TN"),TONGHOP!J1177=""),TONGHOP!G1177,"")</f>
        <v/>
      </c>
      <c r="C1177" t="str">
        <f>IF(AND(TONGHOP!N1177=$B$1,OR(TONGHOP!O1177="ThiTN",TONGHOP!P1177="LT",TONGHOP!P1177="TN"),TONGHOP!J1177=""),TONGHOP!E1177,"")</f>
        <v/>
      </c>
      <c r="D1177" t="str">
        <f>IF(AND(TONGHOP!N1177=$B$1,OR(TONGHOP!O1177="ThiTN",TONGHOP!P1177="LT",TONGHOP!P1177="TN"),TONGHOP!J1177=""),TONGHOP!H1177,"")</f>
        <v/>
      </c>
      <c r="E1177" t="str">
        <f>IF(AND(TONGHOP!N1177=$B$1,OR(TONGHOP!O1177="ThiTN",TONGHOP!P1177="LT",TONGHOP!P1177="TN"),TONGHOP!J1177=""),TONGHOP!P1177,"")</f>
        <v/>
      </c>
    </row>
    <row r="1178" spans="1:5" hidden="1">
      <c r="A1178" t="str">
        <f>IF(AND(TONGHOP!N1178=$B$1,OR(TONGHOP!O1178="ThiTN",TONGHOP!P1178="LT",TONGHOP!P1178="TN"),TONGHOP!J1178=""),TONGHOP!B1178,"")</f>
        <v/>
      </c>
      <c r="B1178" t="str">
        <f>IF(AND(TONGHOP!N1178=$B$1,OR(TONGHOP!O1178="ThiTN",TONGHOP!P1178="LT",TONGHOP!P1178="TN"),TONGHOP!J1178=""),TONGHOP!G1178,"")</f>
        <v/>
      </c>
      <c r="C1178" t="str">
        <f>IF(AND(TONGHOP!N1178=$B$1,OR(TONGHOP!O1178="ThiTN",TONGHOP!P1178="LT",TONGHOP!P1178="TN"),TONGHOP!J1178=""),TONGHOP!E1178,"")</f>
        <v/>
      </c>
      <c r="D1178" t="str">
        <f>IF(AND(TONGHOP!N1178=$B$1,OR(TONGHOP!O1178="ThiTN",TONGHOP!P1178="LT",TONGHOP!P1178="TN"),TONGHOP!J1178=""),TONGHOP!H1178,"")</f>
        <v/>
      </c>
      <c r="E1178" t="str">
        <f>IF(AND(TONGHOP!N1178=$B$1,OR(TONGHOP!O1178="ThiTN",TONGHOP!P1178="LT",TONGHOP!P1178="TN"),TONGHOP!J1178=""),TONGHOP!P1178,"")</f>
        <v/>
      </c>
    </row>
    <row r="1179" spans="1:5" hidden="1">
      <c r="A1179" t="str">
        <f>IF(AND(TONGHOP!N1179=$B$1,OR(TONGHOP!O1179="ThiTN",TONGHOP!P1179="LT",TONGHOP!P1179="TN"),TONGHOP!J1179=""),TONGHOP!B1179,"")</f>
        <v/>
      </c>
      <c r="B1179" t="str">
        <f>IF(AND(TONGHOP!N1179=$B$1,OR(TONGHOP!O1179="ThiTN",TONGHOP!P1179="LT",TONGHOP!P1179="TN"),TONGHOP!J1179=""),TONGHOP!G1179,"")</f>
        <v/>
      </c>
      <c r="C1179" t="str">
        <f>IF(AND(TONGHOP!N1179=$B$1,OR(TONGHOP!O1179="ThiTN",TONGHOP!P1179="LT",TONGHOP!P1179="TN"),TONGHOP!J1179=""),TONGHOP!E1179,"")</f>
        <v/>
      </c>
      <c r="D1179" t="str">
        <f>IF(AND(TONGHOP!N1179=$B$1,OR(TONGHOP!O1179="ThiTN",TONGHOP!P1179="LT",TONGHOP!P1179="TN"),TONGHOP!J1179=""),TONGHOP!H1179,"")</f>
        <v/>
      </c>
      <c r="E1179" t="str">
        <f>IF(AND(TONGHOP!N1179=$B$1,OR(TONGHOP!O1179="ThiTN",TONGHOP!P1179="LT",TONGHOP!P1179="TN"),TONGHOP!J1179=""),TONGHOP!P1179,"")</f>
        <v/>
      </c>
    </row>
    <row r="1180" spans="1:5" hidden="1">
      <c r="A1180" t="str">
        <f>IF(AND(TONGHOP!N1180=$B$1,OR(TONGHOP!O1180="ThiTN",TONGHOP!P1180="LT",TONGHOP!P1180="TN"),TONGHOP!J1180=""),TONGHOP!B1180,"")</f>
        <v/>
      </c>
      <c r="B1180" t="str">
        <f>IF(AND(TONGHOP!N1180=$B$1,OR(TONGHOP!O1180="ThiTN",TONGHOP!P1180="LT",TONGHOP!P1180="TN"),TONGHOP!J1180=""),TONGHOP!G1180,"")</f>
        <v/>
      </c>
      <c r="C1180" t="str">
        <f>IF(AND(TONGHOP!N1180=$B$1,OR(TONGHOP!O1180="ThiTN",TONGHOP!P1180="LT",TONGHOP!P1180="TN"),TONGHOP!J1180=""),TONGHOP!E1180,"")</f>
        <v/>
      </c>
      <c r="D1180" t="str">
        <f>IF(AND(TONGHOP!N1180=$B$1,OR(TONGHOP!O1180="ThiTN",TONGHOP!P1180="LT",TONGHOP!P1180="TN"),TONGHOP!J1180=""),TONGHOP!H1180,"")</f>
        <v/>
      </c>
      <c r="E1180" t="str">
        <f>IF(AND(TONGHOP!N1180=$B$1,OR(TONGHOP!O1180="ThiTN",TONGHOP!P1180="LT",TONGHOP!P1180="TN"),TONGHOP!J1180=""),TONGHOP!P1180,"")</f>
        <v/>
      </c>
    </row>
    <row r="1181" spans="1:5" hidden="1">
      <c r="A1181" t="str">
        <f>IF(AND(TONGHOP!N1181=$B$1,OR(TONGHOP!O1181="ThiTN",TONGHOP!P1181="LT",TONGHOP!P1181="TN"),TONGHOP!J1181=""),TONGHOP!B1181,"")</f>
        <v/>
      </c>
      <c r="B1181" t="str">
        <f>IF(AND(TONGHOP!N1181=$B$1,OR(TONGHOP!O1181="ThiTN",TONGHOP!P1181="LT",TONGHOP!P1181="TN"),TONGHOP!J1181=""),TONGHOP!G1181,"")</f>
        <v/>
      </c>
      <c r="C1181" t="str">
        <f>IF(AND(TONGHOP!N1181=$B$1,OR(TONGHOP!O1181="ThiTN",TONGHOP!P1181="LT",TONGHOP!P1181="TN"),TONGHOP!J1181=""),TONGHOP!E1181,"")</f>
        <v/>
      </c>
      <c r="D1181" t="str">
        <f>IF(AND(TONGHOP!N1181=$B$1,OR(TONGHOP!O1181="ThiTN",TONGHOP!P1181="LT",TONGHOP!P1181="TN"),TONGHOP!J1181=""),TONGHOP!H1181,"")</f>
        <v/>
      </c>
      <c r="E1181" t="str">
        <f>IF(AND(TONGHOP!N1181=$B$1,OR(TONGHOP!O1181="ThiTN",TONGHOP!P1181="LT",TONGHOP!P1181="TN"),TONGHOP!J1181=""),TONGHOP!P1181,"")</f>
        <v/>
      </c>
    </row>
    <row r="1182" spans="1:5" hidden="1">
      <c r="A1182" t="str">
        <f>IF(AND(TONGHOP!N1182=$B$1,OR(TONGHOP!O1182="ThiTN",TONGHOP!P1182="LT",TONGHOP!P1182="TN"),TONGHOP!J1182=""),TONGHOP!B1182,"")</f>
        <v/>
      </c>
      <c r="B1182" t="str">
        <f>IF(AND(TONGHOP!N1182=$B$1,OR(TONGHOP!O1182="ThiTN",TONGHOP!P1182="LT",TONGHOP!P1182="TN"),TONGHOP!J1182=""),TONGHOP!G1182,"")</f>
        <v/>
      </c>
      <c r="C1182" t="str">
        <f>IF(AND(TONGHOP!N1182=$B$1,OR(TONGHOP!O1182="ThiTN",TONGHOP!P1182="LT",TONGHOP!P1182="TN"),TONGHOP!J1182=""),TONGHOP!E1182,"")</f>
        <v/>
      </c>
      <c r="D1182" t="str">
        <f>IF(AND(TONGHOP!N1182=$B$1,OR(TONGHOP!O1182="ThiTN",TONGHOP!P1182="LT",TONGHOP!P1182="TN"),TONGHOP!J1182=""),TONGHOP!H1182,"")</f>
        <v/>
      </c>
      <c r="E1182" t="str">
        <f>IF(AND(TONGHOP!N1182=$B$1,OR(TONGHOP!O1182="ThiTN",TONGHOP!P1182="LT",TONGHOP!P1182="TN"),TONGHOP!J1182=""),TONGHOP!P1182,"")</f>
        <v/>
      </c>
    </row>
    <row r="1183" spans="1:5" hidden="1">
      <c r="A1183" t="str">
        <f>IF(AND(TONGHOP!N1183=$B$1,OR(TONGHOP!O1183="ThiTN",TONGHOP!P1183="LT",TONGHOP!P1183="TN"),TONGHOP!J1183=""),TONGHOP!B1183,"")</f>
        <v/>
      </c>
      <c r="B1183" t="str">
        <f>IF(AND(TONGHOP!N1183=$B$1,OR(TONGHOP!O1183="ThiTN",TONGHOP!P1183="LT",TONGHOP!P1183="TN"),TONGHOP!J1183=""),TONGHOP!G1183,"")</f>
        <v/>
      </c>
      <c r="C1183" t="str">
        <f>IF(AND(TONGHOP!N1183=$B$1,OR(TONGHOP!O1183="ThiTN",TONGHOP!P1183="LT",TONGHOP!P1183="TN"),TONGHOP!J1183=""),TONGHOP!E1183,"")</f>
        <v/>
      </c>
      <c r="D1183" t="str">
        <f>IF(AND(TONGHOP!N1183=$B$1,OR(TONGHOP!O1183="ThiTN",TONGHOP!P1183="LT",TONGHOP!P1183="TN"),TONGHOP!J1183=""),TONGHOP!H1183,"")</f>
        <v/>
      </c>
      <c r="E1183" t="str">
        <f>IF(AND(TONGHOP!N1183=$B$1,OR(TONGHOP!O1183="ThiTN",TONGHOP!P1183="LT",TONGHOP!P1183="TN"),TONGHOP!J1183=""),TONGHOP!P1183,"")</f>
        <v/>
      </c>
    </row>
    <row r="1184" spans="1:5" hidden="1">
      <c r="A1184" t="str">
        <f>IF(AND(TONGHOP!N1184=$B$1,OR(TONGHOP!O1184="ThiTN",TONGHOP!P1184="LT",TONGHOP!P1184="TN"),TONGHOP!J1184=""),TONGHOP!B1184,"")</f>
        <v/>
      </c>
      <c r="B1184" t="str">
        <f>IF(AND(TONGHOP!N1184=$B$1,OR(TONGHOP!O1184="ThiTN",TONGHOP!P1184="LT",TONGHOP!P1184="TN"),TONGHOP!J1184=""),TONGHOP!G1184,"")</f>
        <v/>
      </c>
      <c r="C1184" t="str">
        <f>IF(AND(TONGHOP!N1184=$B$1,OR(TONGHOP!O1184="ThiTN",TONGHOP!P1184="LT",TONGHOP!P1184="TN"),TONGHOP!J1184=""),TONGHOP!E1184,"")</f>
        <v/>
      </c>
      <c r="D1184" t="str">
        <f>IF(AND(TONGHOP!N1184=$B$1,OR(TONGHOP!O1184="ThiTN",TONGHOP!P1184="LT",TONGHOP!P1184="TN"),TONGHOP!J1184=""),TONGHOP!H1184,"")</f>
        <v/>
      </c>
      <c r="E1184" t="str">
        <f>IF(AND(TONGHOP!N1184=$B$1,OR(TONGHOP!O1184="ThiTN",TONGHOP!P1184="LT",TONGHOP!P1184="TN"),TONGHOP!J1184=""),TONGHOP!P1184,"")</f>
        <v/>
      </c>
    </row>
    <row r="1185" spans="1:5" hidden="1">
      <c r="A1185" t="str">
        <f>IF(AND(TONGHOP!N1185=$B$1,OR(TONGHOP!O1185="ThiTN",TONGHOP!P1185="LT",TONGHOP!P1185="TN"),TONGHOP!J1185=""),TONGHOP!B1185,"")</f>
        <v/>
      </c>
      <c r="B1185" t="str">
        <f>IF(AND(TONGHOP!N1185=$B$1,OR(TONGHOP!O1185="ThiTN",TONGHOP!P1185="LT",TONGHOP!P1185="TN"),TONGHOP!J1185=""),TONGHOP!G1185,"")</f>
        <v/>
      </c>
      <c r="C1185" t="str">
        <f>IF(AND(TONGHOP!N1185=$B$1,OR(TONGHOP!O1185="ThiTN",TONGHOP!P1185="LT",TONGHOP!P1185="TN"),TONGHOP!J1185=""),TONGHOP!E1185,"")</f>
        <v/>
      </c>
      <c r="D1185" t="str">
        <f>IF(AND(TONGHOP!N1185=$B$1,OR(TONGHOP!O1185="ThiTN",TONGHOP!P1185="LT",TONGHOP!P1185="TN"),TONGHOP!J1185=""),TONGHOP!H1185,"")</f>
        <v/>
      </c>
      <c r="E1185" t="str">
        <f>IF(AND(TONGHOP!N1185=$B$1,OR(TONGHOP!O1185="ThiTN",TONGHOP!P1185="LT",TONGHOP!P1185="TN"),TONGHOP!J1185=""),TONGHOP!P1185,"")</f>
        <v/>
      </c>
    </row>
    <row r="1186" spans="1:5" hidden="1">
      <c r="A1186" t="str">
        <f>IF(AND(TONGHOP!N1186=$B$1,OR(TONGHOP!O1186="ThiTN",TONGHOP!P1186="LT",TONGHOP!P1186="TN"),TONGHOP!J1186=""),TONGHOP!B1186,"")</f>
        <v/>
      </c>
      <c r="B1186" t="str">
        <f>IF(AND(TONGHOP!N1186=$B$1,OR(TONGHOP!O1186="ThiTN",TONGHOP!P1186="LT",TONGHOP!P1186="TN"),TONGHOP!J1186=""),TONGHOP!G1186,"")</f>
        <v/>
      </c>
      <c r="C1186" t="str">
        <f>IF(AND(TONGHOP!N1186=$B$1,OR(TONGHOP!O1186="ThiTN",TONGHOP!P1186="LT",TONGHOP!P1186="TN"),TONGHOP!J1186=""),TONGHOP!E1186,"")</f>
        <v/>
      </c>
      <c r="D1186" t="str">
        <f>IF(AND(TONGHOP!N1186=$B$1,OR(TONGHOP!O1186="ThiTN",TONGHOP!P1186="LT",TONGHOP!P1186="TN"),TONGHOP!J1186=""),TONGHOP!H1186,"")</f>
        <v/>
      </c>
      <c r="E1186" t="str">
        <f>IF(AND(TONGHOP!N1186=$B$1,OR(TONGHOP!O1186="ThiTN",TONGHOP!P1186="LT",TONGHOP!P1186="TN"),TONGHOP!J1186=""),TONGHOP!P1186,"")</f>
        <v/>
      </c>
    </row>
    <row r="1187" spans="1:5" hidden="1">
      <c r="A1187" t="str">
        <f>IF(AND(TONGHOP!N1187=$B$1,OR(TONGHOP!O1187="ThiTN",TONGHOP!P1187="LT",TONGHOP!P1187="TN"),TONGHOP!J1187=""),TONGHOP!B1187,"")</f>
        <v/>
      </c>
      <c r="B1187" t="str">
        <f>IF(AND(TONGHOP!N1187=$B$1,OR(TONGHOP!O1187="ThiTN",TONGHOP!P1187="LT",TONGHOP!P1187="TN"),TONGHOP!J1187=""),TONGHOP!G1187,"")</f>
        <v/>
      </c>
      <c r="C1187" t="str">
        <f>IF(AND(TONGHOP!N1187=$B$1,OR(TONGHOP!O1187="ThiTN",TONGHOP!P1187="LT",TONGHOP!P1187="TN"),TONGHOP!J1187=""),TONGHOP!E1187,"")</f>
        <v/>
      </c>
      <c r="D1187" t="str">
        <f>IF(AND(TONGHOP!N1187=$B$1,OR(TONGHOP!O1187="ThiTN",TONGHOP!P1187="LT",TONGHOP!P1187="TN"),TONGHOP!J1187=""),TONGHOP!H1187,"")</f>
        <v/>
      </c>
      <c r="E1187" t="str">
        <f>IF(AND(TONGHOP!N1187=$B$1,OR(TONGHOP!O1187="ThiTN",TONGHOP!P1187="LT",TONGHOP!P1187="TN"),TONGHOP!J1187=""),TONGHOP!P1187,"")</f>
        <v/>
      </c>
    </row>
    <row r="1188" spans="1:5" hidden="1">
      <c r="A1188" t="str">
        <f>IF(AND(TONGHOP!N1188=$B$1,OR(TONGHOP!O1188="ThiTN",TONGHOP!P1188="LT",TONGHOP!P1188="TN"),TONGHOP!J1188=""),TONGHOP!B1188,"")</f>
        <v/>
      </c>
      <c r="B1188" t="str">
        <f>IF(AND(TONGHOP!N1188=$B$1,OR(TONGHOP!O1188="ThiTN",TONGHOP!P1188="LT",TONGHOP!P1188="TN"),TONGHOP!J1188=""),TONGHOP!G1188,"")</f>
        <v/>
      </c>
      <c r="C1188" t="str">
        <f>IF(AND(TONGHOP!N1188=$B$1,OR(TONGHOP!O1188="ThiTN",TONGHOP!P1188="LT",TONGHOP!P1188="TN"),TONGHOP!J1188=""),TONGHOP!E1188,"")</f>
        <v/>
      </c>
      <c r="D1188" t="str">
        <f>IF(AND(TONGHOP!N1188=$B$1,OR(TONGHOP!O1188="ThiTN",TONGHOP!P1188="LT",TONGHOP!P1188="TN"),TONGHOP!J1188=""),TONGHOP!H1188,"")</f>
        <v/>
      </c>
      <c r="E1188" t="str">
        <f>IF(AND(TONGHOP!N1188=$B$1,OR(TONGHOP!O1188="ThiTN",TONGHOP!P1188="LT",TONGHOP!P1188="TN"),TONGHOP!J1188=""),TONGHOP!P1188,"")</f>
        <v/>
      </c>
    </row>
    <row r="1189" spans="1:5" hidden="1">
      <c r="A1189" t="str">
        <f>IF(AND(TONGHOP!N1189=$B$1,OR(TONGHOP!O1189="ThiTN",TONGHOP!P1189="LT",TONGHOP!P1189="TN"),TONGHOP!J1189=""),TONGHOP!B1189,"")</f>
        <v/>
      </c>
      <c r="B1189" t="str">
        <f>IF(AND(TONGHOP!N1189=$B$1,OR(TONGHOP!O1189="ThiTN",TONGHOP!P1189="LT",TONGHOP!P1189="TN"),TONGHOP!J1189=""),TONGHOP!G1189,"")</f>
        <v/>
      </c>
      <c r="C1189" t="str">
        <f>IF(AND(TONGHOP!N1189=$B$1,OR(TONGHOP!O1189="ThiTN",TONGHOP!P1189="LT",TONGHOP!P1189="TN"),TONGHOP!J1189=""),TONGHOP!E1189,"")</f>
        <v/>
      </c>
      <c r="D1189" t="str">
        <f>IF(AND(TONGHOP!N1189=$B$1,OR(TONGHOP!O1189="ThiTN",TONGHOP!P1189="LT",TONGHOP!P1189="TN"),TONGHOP!J1189=""),TONGHOP!H1189,"")</f>
        <v/>
      </c>
      <c r="E1189" t="str">
        <f>IF(AND(TONGHOP!N1189=$B$1,OR(TONGHOP!O1189="ThiTN",TONGHOP!P1189="LT",TONGHOP!P1189="TN"),TONGHOP!J1189=""),TONGHOP!P1189,"")</f>
        <v/>
      </c>
    </row>
    <row r="1190" spans="1:5" hidden="1">
      <c r="A1190" t="str">
        <f>IF(AND(TONGHOP!N1190=$B$1,OR(TONGHOP!O1190="ThiTN",TONGHOP!P1190="LT",TONGHOP!P1190="TN"),TONGHOP!J1190=""),TONGHOP!B1190,"")</f>
        <v/>
      </c>
      <c r="B1190" t="str">
        <f>IF(AND(TONGHOP!N1190=$B$1,OR(TONGHOP!O1190="ThiTN",TONGHOP!P1190="LT",TONGHOP!P1190="TN"),TONGHOP!J1190=""),TONGHOP!G1190,"")</f>
        <v/>
      </c>
      <c r="C1190" t="str">
        <f>IF(AND(TONGHOP!N1190=$B$1,OR(TONGHOP!O1190="ThiTN",TONGHOP!P1190="LT",TONGHOP!P1190="TN"),TONGHOP!J1190=""),TONGHOP!E1190,"")</f>
        <v/>
      </c>
      <c r="D1190" t="str">
        <f>IF(AND(TONGHOP!N1190=$B$1,OR(TONGHOP!O1190="ThiTN",TONGHOP!P1190="LT",TONGHOP!P1190="TN"),TONGHOP!J1190=""),TONGHOP!H1190,"")</f>
        <v/>
      </c>
      <c r="E1190" t="str">
        <f>IF(AND(TONGHOP!N1190=$B$1,OR(TONGHOP!O1190="ThiTN",TONGHOP!P1190="LT",TONGHOP!P1190="TN"),TONGHOP!J1190=""),TONGHOP!P1190,"")</f>
        <v/>
      </c>
    </row>
    <row r="1191" spans="1:5" hidden="1">
      <c r="A1191" t="str">
        <f>IF(AND(TONGHOP!N1191=$B$1,OR(TONGHOP!O1191="ThiTN",TONGHOP!P1191="LT",TONGHOP!P1191="TN"),TONGHOP!J1191=""),TONGHOP!B1191,"")</f>
        <v/>
      </c>
      <c r="B1191" t="str">
        <f>IF(AND(TONGHOP!N1191=$B$1,OR(TONGHOP!O1191="ThiTN",TONGHOP!P1191="LT",TONGHOP!P1191="TN"),TONGHOP!J1191=""),TONGHOP!G1191,"")</f>
        <v/>
      </c>
      <c r="C1191" t="str">
        <f>IF(AND(TONGHOP!N1191=$B$1,OR(TONGHOP!O1191="ThiTN",TONGHOP!P1191="LT",TONGHOP!P1191="TN"),TONGHOP!J1191=""),TONGHOP!E1191,"")</f>
        <v/>
      </c>
      <c r="D1191" t="str">
        <f>IF(AND(TONGHOP!N1191=$B$1,OR(TONGHOP!O1191="ThiTN",TONGHOP!P1191="LT",TONGHOP!P1191="TN"),TONGHOP!J1191=""),TONGHOP!H1191,"")</f>
        <v/>
      </c>
      <c r="E1191" t="str">
        <f>IF(AND(TONGHOP!N1191=$B$1,OR(TONGHOP!O1191="ThiTN",TONGHOP!P1191="LT",TONGHOP!P1191="TN"),TONGHOP!J1191=""),TONGHOP!P1191,"")</f>
        <v/>
      </c>
    </row>
    <row r="1192" spans="1:5" hidden="1">
      <c r="A1192" t="str">
        <f>IF(AND(TONGHOP!N1192=$B$1,OR(TONGHOP!O1192="ThiTN",TONGHOP!P1192="LT",TONGHOP!P1192="TN"),TONGHOP!J1192=""),TONGHOP!B1192,"")</f>
        <v/>
      </c>
      <c r="B1192" t="str">
        <f>IF(AND(TONGHOP!N1192=$B$1,OR(TONGHOP!O1192="ThiTN",TONGHOP!P1192="LT",TONGHOP!P1192="TN"),TONGHOP!J1192=""),TONGHOP!G1192,"")</f>
        <v/>
      </c>
      <c r="C1192" t="str">
        <f>IF(AND(TONGHOP!N1192=$B$1,OR(TONGHOP!O1192="ThiTN",TONGHOP!P1192="LT",TONGHOP!P1192="TN"),TONGHOP!J1192=""),TONGHOP!E1192,"")</f>
        <v/>
      </c>
      <c r="D1192" t="str">
        <f>IF(AND(TONGHOP!N1192=$B$1,OR(TONGHOP!O1192="ThiTN",TONGHOP!P1192="LT",TONGHOP!P1192="TN"),TONGHOP!J1192=""),TONGHOP!H1192,"")</f>
        <v/>
      </c>
      <c r="E1192" t="str">
        <f>IF(AND(TONGHOP!N1192=$B$1,OR(TONGHOP!O1192="ThiTN",TONGHOP!P1192="LT",TONGHOP!P1192="TN"),TONGHOP!J1192=""),TONGHOP!P1192,"")</f>
        <v/>
      </c>
    </row>
    <row r="1193" spans="1:5" hidden="1">
      <c r="A1193" t="str">
        <f>IF(AND(TONGHOP!N1193=$B$1,OR(TONGHOP!O1193="ThiTN",TONGHOP!P1193="LT",TONGHOP!P1193="TN"),TONGHOP!J1193=""),TONGHOP!B1193,"")</f>
        <v/>
      </c>
      <c r="B1193" t="str">
        <f>IF(AND(TONGHOP!N1193=$B$1,OR(TONGHOP!O1193="ThiTN",TONGHOP!P1193="LT",TONGHOP!P1193="TN"),TONGHOP!J1193=""),TONGHOP!G1193,"")</f>
        <v/>
      </c>
      <c r="C1193" t="str">
        <f>IF(AND(TONGHOP!N1193=$B$1,OR(TONGHOP!O1193="ThiTN",TONGHOP!P1193="LT",TONGHOP!P1193="TN"),TONGHOP!J1193=""),TONGHOP!E1193,"")</f>
        <v/>
      </c>
      <c r="D1193" t="str">
        <f>IF(AND(TONGHOP!N1193=$B$1,OR(TONGHOP!O1193="ThiTN",TONGHOP!P1193="LT",TONGHOP!P1193="TN"),TONGHOP!J1193=""),TONGHOP!H1193,"")</f>
        <v/>
      </c>
      <c r="E1193" t="str">
        <f>IF(AND(TONGHOP!N1193=$B$1,OR(TONGHOP!O1193="ThiTN",TONGHOP!P1193="LT",TONGHOP!P1193="TN"),TONGHOP!J1193=""),TONGHOP!P1193,"")</f>
        <v/>
      </c>
    </row>
    <row r="1194" spans="1:5" hidden="1">
      <c r="A1194" t="str">
        <f>IF(AND(TONGHOP!N1194=$B$1,OR(TONGHOP!O1194="ThiTN",TONGHOP!P1194="LT",TONGHOP!P1194="TN"),TONGHOP!J1194=""),TONGHOP!B1194,"")</f>
        <v/>
      </c>
      <c r="B1194" t="str">
        <f>IF(AND(TONGHOP!N1194=$B$1,OR(TONGHOP!O1194="ThiTN",TONGHOP!P1194="LT",TONGHOP!P1194="TN"),TONGHOP!J1194=""),TONGHOP!G1194,"")</f>
        <v/>
      </c>
      <c r="C1194" t="str">
        <f>IF(AND(TONGHOP!N1194=$B$1,OR(TONGHOP!O1194="ThiTN",TONGHOP!P1194="LT",TONGHOP!P1194="TN"),TONGHOP!J1194=""),TONGHOP!E1194,"")</f>
        <v/>
      </c>
      <c r="D1194" t="str">
        <f>IF(AND(TONGHOP!N1194=$B$1,OR(TONGHOP!O1194="ThiTN",TONGHOP!P1194="LT",TONGHOP!P1194="TN"),TONGHOP!J1194=""),TONGHOP!H1194,"")</f>
        <v/>
      </c>
      <c r="E1194" t="str">
        <f>IF(AND(TONGHOP!N1194=$B$1,OR(TONGHOP!O1194="ThiTN",TONGHOP!P1194="LT",TONGHOP!P1194="TN"),TONGHOP!J1194=""),TONGHOP!P1194,"")</f>
        <v/>
      </c>
    </row>
    <row r="1195" spans="1:5" hidden="1">
      <c r="A1195" t="str">
        <f>IF(AND(TONGHOP!N1195=$B$1,OR(TONGHOP!O1195="ThiTN",TONGHOP!P1195="LT",TONGHOP!P1195="TN"),TONGHOP!J1195=""),TONGHOP!B1195,"")</f>
        <v/>
      </c>
      <c r="B1195" t="str">
        <f>IF(AND(TONGHOP!N1195=$B$1,OR(TONGHOP!O1195="ThiTN",TONGHOP!P1195="LT",TONGHOP!P1195="TN"),TONGHOP!J1195=""),TONGHOP!G1195,"")</f>
        <v/>
      </c>
      <c r="C1195" t="str">
        <f>IF(AND(TONGHOP!N1195=$B$1,OR(TONGHOP!O1195="ThiTN",TONGHOP!P1195="LT",TONGHOP!P1195="TN"),TONGHOP!J1195=""),TONGHOP!E1195,"")</f>
        <v/>
      </c>
      <c r="D1195" t="str">
        <f>IF(AND(TONGHOP!N1195=$B$1,OR(TONGHOP!O1195="ThiTN",TONGHOP!P1195="LT",TONGHOP!P1195="TN"),TONGHOP!J1195=""),TONGHOP!H1195,"")</f>
        <v/>
      </c>
      <c r="E1195" t="str">
        <f>IF(AND(TONGHOP!N1195=$B$1,OR(TONGHOP!O1195="ThiTN",TONGHOP!P1195="LT",TONGHOP!P1195="TN"),TONGHOP!J1195=""),TONGHOP!P1195,"")</f>
        <v/>
      </c>
    </row>
    <row r="1196" spans="1:5" hidden="1">
      <c r="A1196" t="str">
        <f>IF(AND(TONGHOP!N1196=$B$1,OR(TONGHOP!O1196="ThiTN",TONGHOP!P1196="LT",TONGHOP!P1196="TN"),TONGHOP!J1196=""),TONGHOP!B1196,"")</f>
        <v/>
      </c>
      <c r="B1196" t="str">
        <f>IF(AND(TONGHOP!N1196=$B$1,OR(TONGHOP!O1196="ThiTN",TONGHOP!P1196="LT",TONGHOP!P1196="TN"),TONGHOP!J1196=""),TONGHOP!G1196,"")</f>
        <v/>
      </c>
      <c r="C1196" t="str">
        <f>IF(AND(TONGHOP!N1196=$B$1,OR(TONGHOP!O1196="ThiTN",TONGHOP!P1196="LT",TONGHOP!P1196="TN"),TONGHOP!J1196=""),TONGHOP!E1196,"")</f>
        <v/>
      </c>
      <c r="D1196" t="str">
        <f>IF(AND(TONGHOP!N1196=$B$1,OR(TONGHOP!O1196="ThiTN",TONGHOP!P1196="LT",TONGHOP!P1196="TN"),TONGHOP!J1196=""),TONGHOP!H1196,"")</f>
        <v/>
      </c>
      <c r="E1196" t="str">
        <f>IF(AND(TONGHOP!N1196=$B$1,OR(TONGHOP!O1196="ThiTN",TONGHOP!P1196="LT",TONGHOP!P1196="TN"),TONGHOP!J1196=""),TONGHOP!P1196,"")</f>
        <v/>
      </c>
    </row>
    <row r="1197" spans="1:5" hidden="1">
      <c r="A1197" t="str">
        <f>IF(AND(TONGHOP!N1197=$B$1,OR(TONGHOP!O1197="ThiTN",TONGHOP!P1197="LT",TONGHOP!P1197="TN"),TONGHOP!J1197=""),TONGHOP!B1197,"")</f>
        <v/>
      </c>
      <c r="B1197" t="str">
        <f>IF(AND(TONGHOP!N1197=$B$1,OR(TONGHOP!O1197="ThiTN",TONGHOP!P1197="LT",TONGHOP!P1197="TN"),TONGHOP!J1197=""),TONGHOP!G1197,"")</f>
        <v/>
      </c>
      <c r="C1197" t="str">
        <f>IF(AND(TONGHOP!N1197=$B$1,OR(TONGHOP!O1197="ThiTN",TONGHOP!P1197="LT",TONGHOP!P1197="TN"),TONGHOP!J1197=""),TONGHOP!E1197,"")</f>
        <v/>
      </c>
      <c r="D1197" t="str">
        <f>IF(AND(TONGHOP!N1197=$B$1,OR(TONGHOP!O1197="ThiTN",TONGHOP!P1197="LT",TONGHOP!P1197="TN"),TONGHOP!J1197=""),TONGHOP!H1197,"")</f>
        <v/>
      </c>
      <c r="E1197" t="str">
        <f>IF(AND(TONGHOP!N1197=$B$1,OR(TONGHOP!O1197="ThiTN",TONGHOP!P1197="LT",TONGHOP!P1197="TN"),TONGHOP!J1197=""),TONGHOP!P1197,"")</f>
        <v/>
      </c>
    </row>
    <row r="1198" spans="1:5" hidden="1">
      <c r="A1198" t="str">
        <f>IF(AND(TONGHOP!N1198=$B$1,OR(TONGHOP!O1198="ThiTN",TONGHOP!P1198="LT",TONGHOP!P1198="TN"),TONGHOP!J1198=""),TONGHOP!B1198,"")</f>
        <v/>
      </c>
      <c r="B1198" t="str">
        <f>IF(AND(TONGHOP!N1198=$B$1,OR(TONGHOP!O1198="ThiTN",TONGHOP!P1198="LT",TONGHOP!P1198="TN"),TONGHOP!J1198=""),TONGHOP!G1198,"")</f>
        <v/>
      </c>
      <c r="C1198" t="str">
        <f>IF(AND(TONGHOP!N1198=$B$1,OR(TONGHOP!O1198="ThiTN",TONGHOP!P1198="LT",TONGHOP!P1198="TN"),TONGHOP!J1198=""),TONGHOP!E1198,"")</f>
        <v/>
      </c>
      <c r="D1198" t="str">
        <f>IF(AND(TONGHOP!N1198=$B$1,OR(TONGHOP!O1198="ThiTN",TONGHOP!P1198="LT",TONGHOP!P1198="TN"),TONGHOP!J1198=""),TONGHOP!H1198,"")</f>
        <v/>
      </c>
      <c r="E1198" t="str">
        <f>IF(AND(TONGHOP!N1198=$B$1,OR(TONGHOP!O1198="ThiTN",TONGHOP!P1198="LT",TONGHOP!P1198="TN"),TONGHOP!J1198=""),TONGHOP!P1198,"")</f>
        <v/>
      </c>
    </row>
    <row r="1199" spans="1:5" hidden="1">
      <c r="A1199" t="str">
        <f>IF(AND(TONGHOP!N1199=$B$1,OR(TONGHOP!O1199="ThiTN",TONGHOP!P1199="LT",TONGHOP!P1199="TN"),TONGHOP!J1199=""),TONGHOP!B1199,"")</f>
        <v/>
      </c>
      <c r="B1199" t="str">
        <f>IF(AND(TONGHOP!N1199=$B$1,OR(TONGHOP!O1199="ThiTN",TONGHOP!P1199="LT",TONGHOP!P1199="TN"),TONGHOP!J1199=""),TONGHOP!G1199,"")</f>
        <v/>
      </c>
      <c r="C1199" t="str">
        <f>IF(AND(TONGHOP!N1199=$B$1,OR(TONGHOP!O1199="ThiTN",TONGHOP!P1199="LT",TONGHOP!P1199="TN"),TONGHOP!J1199=""),TONGHOP!E1199,"")</f>
        <v/>
      </c>
      <c r="D1199" t="str">
        <f>IF(AND(TONGHOP!N1199=$B$1,OR(TONGHOP!O1199="ThiTN",TONGHOP!P1199="LT",TONGHOP!P1199="TN"),TONGHOP!J1199=""),TONGHOP!H1199,"")</f>
        <v/>
      </c>
      <c r="E1199" t="str">
        <f>IF(AND(TONGHOP!N1199=$B$1,OR(TONGHOP!O1199="ThiTN",TONGHOP!P1199="LT",TONGHOP!P1199="TN"),TONGHOP!J1199=""),TONGHOP!P1199,"")</f>
        <v/>
      </c>
    </row>
    <row r="1200" spans="1:5" hidden="1">
      <c r="A1200" t="str">
        <f>IF(AND(TONGHOP!N1200=$B$1,OR(TONGHOP!O1200="ThiTN",TONGHOP!P1200="LT",TONGHOP!P1200="TN"),TONGHOP!J1200=""),TONGHOP!B1200,"")</f>
        <v/>
      </c>
      <c r="B1200" t="str">
        <f>IF(AND(TONGHOP!N1200=$B$1,OR(TONGHOP!O1200="ThiTN",TONGHOP!P1200="LT",TONGHOP!P1200="TN"),TONGHOP!J1200=""),TONGHOP!G1200,"")</f>
        <v/>
      </c>
      <c r="C1200" t="str">
        <f>IF(AND(TONGHOP!N1200=$B$1,OR(TONGHOP!O1200="ThiTN",TONGHOP!P1200="LT",TONGHOP!P1200="TN"),TONGHOP!J1200=""),TONGHOP!E1200,"")</f>
        <v/>
      </c>
      <c r="D1200" t="str">
        <f>IF(AND(TONGHOP!N1200=$B$1,OR(TONGHOP!O1200="ThiTN",TONGHOP!P1200="LT",TONGHOP!P1200="TN"),TONGHOP!J1200=""),TONGHOP!H1200,"")</f>
        <v/>
      </c>
      <c r="E1200" t="str">
        <f>IF(AND(TONGHOP!N1200=$B$1,OR(TONGHOP!O1200="ThiTN",TONGHOP!P1200="LT",TONGHOP!P1200="TN"),TONGHOP!J1200=""),TONGHOP!P1200,"")</f>
        <v/>
      </c>
    </row>
    <row r="1201" spans="1:5" hidden="1">
      <c r="A1201" t="str">
        <f>IF(AND(TONGHOP!N1201=$B$1,OR(TONGHOP!O1201="ThiTN",TONGHOP!P1201="LT",TONGHOP!P1201="TN"),TONGHOP!J1201=""),TONGHOP!B1201,"")</f>
        <v/>
      </c>
      <c r="B1201" t="str">
        <f>IF(AND(TONGHOP!N1201=$B$1,OR(TONGHOP!O1201="ThiTN",TONGHOP!P1201="LT",TONGHOP!P1201="TN"),TONGHOP!J1201=""),TONGHOP!G1201,"")</f>
        <v/>
      </c>
      <c r="C1201" t="str">
        <f>IF(AND(TONGHOP!N1201=$B$1,OR(TONGHOP!O1201="ThiTN",TONGHOP!P1201="LT",TONGHOP!P1201="TN"),TONGHOP!J1201=""),TONGHOP!E1201,"")</f>
        <v/>
      </c>
      <c r="D1201" t="str">
        <f>IF(AND(TONGHOP!N1201=$B$1,OR(TONGHOP!O1201="ThiTN",TONGHOP!P1201="LT",TONGHOP!P1201="TN"),TONGHOP!J1201=""),TONGHOP!H1201,"")</f>
        <v/>
      </c>
      <c r="E1201" t="str">
        <f>IF(AND(TONGHOP!N1201=$B$1,OR(TONGHOP!O1201="ThiTN",TONGHOP!P1201="LT",TONGHOP!P1201="TN"),TONGHOP!J1201=""),TONGHOP!P1201,"")</f>
        <v/>
      </c>
    </row>
    <row r="1202" spans="1:5" hidden="1">
      <c r="A1202" t="str">
        <f>IF(AND(TONGHOP!N1202=$B$1,OR(TONGHOP!O1202="ThiTN",TONGHOP!P1202="LT",TONGHOP!P1202="TN"),TONGHOP!J1202=""),TONGHOP!B1202,"")</f>
        <v/>
      </c>
      <c r="B1202" t="str">
        <f>IF(AND(TONGHOP!N1202=$B$1,OR(TONGHOP!O1202="ThiTN",TONGHOP!P1202="LT",TONGHOP!P1202="TN"),TONGHOP!J1202=""),TONGHOP!G1202,"")</f>
        <v/>
      </c>
      <c r="C1202" t="str">
        <f>IF(AND(TONGHOP!N1202=$B$1,OR(TONGHOP!O1202="ThiTN",TONGHOP!P1202="LT",TONGHOP!P1202="TN"),TONGHOP!J1202=""),TONGHOP!E1202,"")</f>
        <v/>
      </c>
      <c r="D1202" t="str">
        <f>IF(AND(TONGHOP!N1202=$B$1,OR(TONGHOP!O1202="ThiTN",TONGHOP!P1202="LT",TONGHOP!P1202="TN"),TONGHOP!J1202=""),TONGHOP!H1202,"")</f>
        <v/>
      </c>
      <c r="E1202" t="str">
        <f>IF(AND(TONGHOP!N1202=$B$1,OR(TONGHOP!O1202="ThiTN",TONGHOP!P1202="LT",TONGHOP!P1202="TN"),TONGHOP!J1202=""),TONGHOP!P1202,"")</f>
        <v/>
      </c>
    </row>
    <row r="1203" spans="1:5" hidden="1">
      <c r="A1203" t="str">
        <f>IF(AND(TONGHOP!N1203=$B$1,OR(TONGHOP!O1203="ThiTN",TONGHOP!P1203="LT",TONGHOP!P1203="TN"),TONGHOP!J1203=""),TONGHOP!B1203,"")</f>
        <v/>
      </c>
      <c r="B1203" t="str">
        <f>IF(AND(TONGHOP!N1203=$B$1,OR(TONGHOP!O1203="ThiTN",TONGHOP!P1203="LT",TONGHOP!P1203="TN"),TONGHOP!J1203=""),TONGHOP!G1203,"")</f>
        <v/>
      </c>
      <c r="C1203" t="str">
        <f>IF(AND(TONGHOP!N1203=$B$1,OR(TONGHOP!O1203="ThiTN",TONGHOP!P1203="LT",TONGHOP!P1203="TN"),TONGHOP!J1203=""),TONGHOP!E1203,"")</f>
        <v/>
      </c>
      <c r="D1203" t="str">
        <f>IF(AND(TONGHOP!N1203=$B$1,OR(TONGHOP!O1203="ThiTN",TONGHOP!P1203="LT",TONGHOP!P1203="TN"),TONGHOP!J1203=""),TONGHOP!H1203,"")</f>
        <v/>
      </c>
      <c r="E1203" t="str">
        <f>IF(AND(TONGHOP!N1203=$B$1,OR(TONGHOP!O1203="ThiTN",TONGHOP!P1203="LT",TONGHOP!P1203="TN"),TONGHOP!J1203=""),TONGHOP!P1203,"")</f>
        <v/>
      </c>
    </row>
    <row r="1204" spans="1:5" hidden="1">
      <c r="A1204" t="str">
        <f>IF(AND(TONGHOP!N1204=$B$1,OR(TONGHOP!O1204="ThiTN",TONGHOP!P1204="LT",TONGHOP!P1204="TN"),TONGHOP!J1204=""),TONGHOP!B1204,"")</f>
        <v/>
      </c>
      <c r="B1204" t="str">
        <f>IF(AND(TONGHOP!N1204=$B$1,OR(TONGHOP!O1204="ThiTN",TONGHOP!P1204="LT",TONGHOP!P1204="TN"),TONGHOP!J1204=""),TONGHOP!G1204,"")</f>
        <v/>
      </c>
      <c r="C1204" t="str">
        <f>IF(AND(TONGHOP!N1204=$B$1,OR(TONGHOP!O1204="ThiTN",TONGHOP!P1204="LT",TONGHOP!P1204="TN"),TONGHOP!J1204=""),TONGHOP!E1204,"")</f>
        <v/>
      </c>
      <c r="D1204" t="str">
        <f>IF(AND(TONGHOP!N1204=$B$1,OR(TONGHOP!O1204="ThiTN",TONGHOP!P1204="LT",TONGHOP!P1204="TN"),TONGHOP!J1204=""),TONGHOP!H1204,"")</f>
        <v/>
      </c>
      <c r="E1204" t="str">
        <f>IF(AND(TONGHOP!N1204=$B$1,OR(TONGHOP!O1204="ThiTN",TONGHOP!P1204="LT",TONGHOP!P1204="TN"),TONGHOP!J1204=""),TONGHOP!P1204,"")</f>
        <v/>
      </c>
    </row>
    <row r="1205" spans="1:5" hidden="1">
      <c r="A1205" t="str">
        <f>IF(AND(TONGHOP!N1205=$B$1,OR(TONGHOP!O1205="ThiTN",TONGHOP!P1205="LT",TONGHOP!P1205="TN"),TONGHOP!J1205=""),TONGHOP!B1205,"")</f>
        <v/>
      </c>
      <c r="B1205" t="str">
        <f>IF(AND(TONGHOP!N1205=$B$1,OR(TONGHOP!O1205="ThiTN",TONGHOP!P1205="LT",TONGHOP!P1205="TN"),TONGHOP!J1205=""),TONGHOP!G1205,"")</f>
        <v/>
      </c>
      <c r="C1205" t="str">
        <f>IF(AND(TONGHOP!N1205=$B$1,OR(TONGHOP!O1205="ThiTN",TONGHOP!P1205="LT",TONGHOP!P1205="TN"),TONGHOP!J1205=""),TONGHOP!E1205,"")</f>
        <v/>
      </c>
      <c r="D1205" t="str">
        <f>IF(AND(TONGHOP!N1205=$B$1,OR(TONGHOP!O1205="ThiTN",TONGHOP!P1205="LT",TONGHOP!P1205="TN"),TONGHOP!J1205=""),TONGHOP!H1205,"")</f>
        <v/>
      </c>
      <c r="E1205" t="str">
        <f>IF(AND(TONGHOP!N1205=$B$1,OR(TONGHOP!O1205="ThiTN",TONGHOP!P1205="LT",TONGHOP!P1205="TN"),TONGHOP!J1205=""),TONGHOP!P1205,"")</f>
        <v/>
      </c>
    </row>
    <row r="1206" spans="1:5" hidden="1">
      <c r="A1206" t="str">
        <f>IF(AND(TONGHOP!N1206=$B$1,OR(TONGHOP!O1206="ThiTN",TONGHOP!P1206="LT",TONGHOP!P1206="TN"),TONGHOP!J1206=""),TONGHOP!B1206,"")</f>
        <v/>
      </c>
      <c r="B1206" t="str">
        <f>IF(AND(TONGHOP!N1206=$B$1,OR(TONGHOP!O1206="ThiTN",TONGHOP!P1206="LT",TONGHOP!P1206="TN"),TONGHOP!J1206=""),TONGHOP!G1206,"")</f>
        <v/>
      </c>
      <c r="C1206" t="str">
        <f>IF(AND(TONGHOP!N1206=$B$1,OR(TONGHOP!O1206="ThiTN",TONGHOP!P1206="LT",TONGHOP!P1206="TN"),TONGHOP!J1206=""),TONGHOP!E1206,"")</f>
        <v/>
      </c>
      <c r="D1206" t="str">
        <f>IF(AND(TONGHOP!N1206=$B$1,OR(TONGHOP!O1206="ThiTN",TONGHOP!P1206="LT",TONGHOP!P1206="TN"),TONGHOP!J1206=""),TONGHOP!H1206,"")</f>
        <v/>
      </c>
      <c r="E1206" t="str">
        <f>IF(AND(TONGHOP!N1206=$B$1,OR(TONGHOP!O1206="ThiTN",TONGHOP!P1206="LT",TONGHOP!P1206="TN"),TONGHOP!J1206=""),TONGHOP!P1206,"")</f>
        <v/>
      </c>
    </row>
    <row r="1207" spans="1:5" hidden="1">
      <c r="A1207" t="str">
        <f>IF(AND(TONGHOP!N1207=$B$1,OR(TONGHOP!O1207="ThiTN",TONGHOP!P1207="LT",TONGHOP!P1207="TN"),TONGHOP!J1207=""),TONGHOP!B1207,"")</f>
        <v/>
      </c>
      <c r="B1207" t="str">
        <f>IF(AND(TONGHOP!N1207=$B$1,OR(TONGHOP!O1207="ThiTN",TONGHOP!P1207="LT",TONGHOP!P1207="TN"),TONGHOP!J1207=""),TONGHOP!G1207,"")</f>
        <v/>
      </c>
      <c r="C1207" t="str">
        <f>IF(AND(TONGHOP!N1207=$B$1,OR(TONGHOP!O1207="ThiTN",TONGHOP!P1207="LT",TONGHOP!P1207="TN"),TONGHOP!J1207=""),TONGHOP!E1207,"")</f>
        <v/>
      </c>
      <c r="D1207" t="str">
        <f>IF(AND(TONGHOP!N1207=$B$1,OR(TONGHOP!O1207="ThiTN",TONGHOP!P1207="LT",TONGHOP!P1207="TN"),TONGHOP!J1207=""),TONGHOP!H1207,"")</f>
        <v/>
      </c>
      <c r="E1207" t="str">
        <f>IF(AND(TONGHOP!N1207=$B$1,OR(TONGHOP!O1207="ThiTN",TONGHOP!P1207="LT",TONGHOP!P1207="TN"),TONGHOP!J1207=""),TONGHOP!P1207,"")</f>
        <v/>
      </c>
    </row>
    <row r="1208" spans="1:5" hidden="1">
      <c r="A1208" t="str">
        <f>IF(AND(TONGHOP!N1208=$B$1,OR(TONGHOP!O1208="ThiTN",TONGHOP!P1208="LT",TONGHOP!P1208="TN"),TONGHOP!J1208=""),TONGHOP!B1208,"")</f>
        <v/>
      </c>
      <c r="B1208" t="str">
        <f>IF(AND(TONGHOP!N1208=$B$1,OR(TONGHOP!O1208="ThiTN",TONGHOP!P1208="LT",TONGHOP!P1208="TN"),TONGHOP!J1208=""),TONGHOP!G1208,"")</f>
        <v/>
      </c>
      <c r="C1208" t="str">
        <f>IF(AND(TONGHOP!N1208=$B$1,OR(TONGHOP!O1208="ThiTN",TONGHOP!P1208="LT",TONGHOP!P1208="TN"),TONGHOP!J1208=""),TONGHOP!E1208,"")</f>
        <v/>
      </c>
      <c r="D1208" t="str">
        <f>IF(AND(TONGHOP!N1208=$B$1,OR(TONGHOP!O1208="ThiTN",TONGHOP!P1208="LT",TONGHOP!P1208="TN"),TONGHOP!J1208=""),TONGHOP!H1208,"")</f>
        <v/>
      </c>
      <c r="E1208" t="str">
        <f>IF(AND(TONGHOP!N1208=$B$1,OR(TONGHOP!O1208="ThiTN",TONGHOP!P1208="LT",TONGHOP!P1208="TN"),TONGHOP!J1208=""),TONGHOP!P1208,"")</f>
        <v/>
      </c>
    </row>
    <row r="1209" spans="1:5" hidden="1">
      <c r="A1209" t="str">
        <f>IF(AND(TONGHOP!N1209=$B$1,OR(TONGHOP!O1209="ThiTN",TONGHOP!P1209="LT",TONGHOP!P1209="TN"),TONGHOP!J1209=""),TONGHOP!B1209,"")</f>
        <v/>
      </c>
      <c r="B1209" t="str">
        <f>IF(AND(TONGHOP!N1209=$B$1,OR(TONGHOP!O1209="ThiTN",TONGHOP!P1209="LT",TONGHOP!P1209="TN"),TONGHOP!J1209=""),TONGHOP!G1209,"")</f>
        <v/>
      </c>
      <c r="C1209" t="str">
        <f>IF(AND(TONGHOP!N1209=$B$1,OR(TONGHOP!O1209="ThiTN",TONGHOP!P1209="LT",TONGHOP!P1209="TN"),TONGHOP!J1209=""),TONGHOP!E1209,"")</f>
        <v/>
      </c>
      <c r="D1209" t="str">
        <f>IF(AND(TONGHOP!N1209=$B$1,OR(TONGHOP!O1209="ThiTN",TONGHOP!P1209="LT",TONGHOP!P1209="TN"),TONGHOP!J1209=""),TONGHOP!H1209,"")</f>
        <v/>
      </c>
      <c r="E1209" t="str">
        <f>IF(AND(TONGHOP!N1209=$B$1,OR(TONGHOP!O1209="ThiTN",TONGHOP!P1209="LT",TONGHOP!P1209="TN"),TONGHOP!J1209=""),TONGHOP!P1209,"")</f>
        <v/>
      </c>
    </row>
    <row r="1210" spans="1:5" hidden="1">
      <c r="A1210" t="str">
        <f>IF(AND(TONGHOP!N1210=$B$1,OR(TONGHOP!O1210="ThiTN",TONGHOP!P1210="LT",TONGHOP!P1210="TN"),TONGHOP!J1210=""),TONGHOP!B1210,"")</f>
        <v/>
      </c>
      <c r="B1210" t="str">
        <f>IF(AND(TONGHOP!N1210=$B$1,OR(TONGHOP!O1210="ThiTN",TONGHOP!P1210="LT",TONGHOP!P1210="TN"),TONGHOP!J1210=""),TONGHOP!G1210,"")</f>
        <v/>
      </c>
      <c r="C1210" t="str">
        <f>IF(AND(TONGHOP!N1210=$B$1,OR(TONGHOP!O1210="ThiTN",TONGHOP!P1210="LT",TONGHOP!P1210="TN"),TONGHOP!J1210=""),TONGHOP!E1210,"")</f>
        <v/>
      </c>
      <c r="D1210" t="str">
        <f>IF(AND(TONGHOP!N1210=$B$1,OR(TONGHOP!O1210="ThiTN",TONGHOP!P1210="LT",TONGHOP!P1210="TN"),TONGHOP!J1210=""),TONGHOP!H1210,"")</f>
        <v/>
      </c>
      <c r="E1210" t="str">
        <f>IF(AND(TONGHOP!N1210=$B$1,OR(TONGHOP!O1210="ThiTN",TONGHOP!P1210="LT",TONGHOP!P1210="TN"),TONGHOP!J1210=""),TONGHOP!P1210,"")</f>
        <v/>
      </c>
    </row>
    <row r="1211" spans="1:5" hidden="1">
      <c r="A1211" t="str">
        <f>IF(AND(TONGHOP!N1211=$B$1,OR(TONGHOP!O1211="ThiTN",TONGHOP!P1211="LT",TONGHOP!P1211="TN"),TONGHOP!J1211=""),TONGHOP!B1211,"")</f>
        <v/>
      </c>
      <c r="B1211" t="str">
        <f>IF(AND(TONGHOP!N1211=$B$1,OR(TONGHOP!O1211="ThiTN",TONGHOP!P1211="LT",TONGHOP!P1211="TN"),TONGHOP!J1211=""),TONGHOP!G1211,"")</f>
        <v/>
      </c>
      <c r="C1211" t="str">
        <f>IF(AND(TONGHOP!N1211=$B$1,OR(TONGHOP!O1211="ThiTN",TONGHOP!P1211="LT",TONGHOP!P1211="TN"),TONGHOP!J1211=""),TONGHOP!E1211,"")</f>
        <v/>
      </c>
      <c r="D1211" t="str">
        <f>IF(AND(TONGHOP!N1211=$B$1,OR(TONGHOP!O1211="ThiTN",TONGHOP!P1211="LT",TONGHOP!P1211="TN"),TONGHOP!J1211=""),TONGHOP!H1211,"")</f>
        <v/>
      </c>
      <c r="E1211" t="str">
        <f>IF(AND(TONGHOP!N1211=$B$1,OR(TONGHOP!O1211="ThiTN",TONGHOP!P1211="LT",TONGHOP!P1211="TN"),TONGHOP!J1211=""),TONGHOP!P1211,"")</f>
        <v/>
      </c>
    </row>
    <row r="1212" spans="1:5" hidden="1">
      <c r="A1212" t="str">
        <f>IF(AND(TONGHOP!N1212=$B$1,OR(TONGHOP!O1212="ThiTN",TONGHOP!P1212="LT",TONGHOP!P1212="TN"),TONGHOP!J1212=""),TONGHOP!B1212,"")</f>
        <v/>
      </c>
      <c r="B1212" t="str">
        <f>IF(AND(TONGHOP!N1212=$B$1,OR(TONGHOP!O1212="ThiTN",TONGHOP!P1212="LT",TONGHOP!P1212="TN"),TONGHOP!J1212=""),TONGHOP!G1212,"")</f>
        <v/>
      </c>
      <c r="C1212" t="str">
        <f>IF(AND(TONGHOP!N1212=$B$1,OR(TONGHOP!O1212="ThiTN",TONGHOP!P1212="LT",TONGHOP!P1212="TN"),TONGHOP!J1212=""),TONGHOP!E1212,"")</f>
        <v/>
      </c>
      <c r="D1212" t="str">
        <f>IF(AND(TONGHOP!N1212=$B$1,OR(TONGHOP!O1212="ThiTN",TONGHOP!P1212="LT",TONGHOP!P1212="TN"),TONGHOP!J1212=""),TONGHOP!H1212,"")</f>
        <v/>
      </c>
      <c r="E1212" t="str">
        <f>IF(AND(TONGHOP!N1212=$B$1,OR(TONGHOP!O1212="ThiTN",TONGHOP!P1212="LT",TONGHOP!P1212="TN"),TONGHOP!J1212=""),TONGHOP!P1212,"")</f>
        <v/>
      </c>
    </row>
    <row r="1213" spans="1:5" hidden="1">
      <c r="A1213" t="str">
        <f>IF(AND(TONGHOP!N1213=$B$1,OR(TONGHOP!O1213="ThiTN",TONGHOP!P1213="LT",TONGHOP!P1213="TN"),TONGHOP!J1213=""),TONGHOP!B1213,"")</f>
        <v/>
      </c>
      <c r="B1213" t="str">
        <f>IF(AND(TONGHOP!N1213=$B$1,OR(TONGHOP!O1213="ThiTN",TONGHOP!P1213="LT",TONGHOP!P1213="TN"),TONGHOP!J1213=""),TONGHOP!G1213,"")</f>
        <v/>
      </c>
      <c r="C1213" t="str">
        <f>IF(AND(TONGHOP!N1213=$B$1,OR(TONGHOP!O1213="ThiTN",TONGHOP!P1213="LT",TONGHOP!P1213="TN"),TONGHOP!J1213=""),TONGHOP!E1213,"")</f>
        <v/>
      </c>
      <c r="D1213" t="str">
        <f>IF(AND(TONGHOP!N1213=$B$1,OR(TONGHOP!O1213="ThiTN",TONGHOP!P1213="LT",TONGHOP!P1213="TN"),TONGHOP!J1213=""),TONGHOP!H1213,"")</f>
        <v/>
      </c>
      <c r="E1213" t="str">
        <f>IF(AND(TONGHOP!N1213=$B$1,OR(TONGHOP!O1213="ThiTN",TONGHOP!P1213="LT",TONGHOP!P1213="TN"),TONGHOP!J1213=""),TONGHOP!P1213,"")</f>
        <v/>
      </c>
    </row>
    <row r="1214" spans="1:5" hidden="1">
      <c r="A1214" t="str">
        <f>IF(AND(TONGHOP!N1214=$B$1,OR(TONGHOP!O1214="ThiTN",TONGHOP!P1214="LT",TONGHOP!P1214="TN"),TONGHOP!J1214=""),TONGHOP!B1214,"")</f>
        <v/>
      </c>
      <c r="B1214" t="str">
        <f>IF(AND(TONGHOP!N1214=$B$1,OR(TONGHOP!O1214="ThiTN",TONGHOP!P1214="LT",TONGHOP!P1214="TN"),TONGHOP!J1214=""),TONGHOP!G1214,"")</f>
        <v/>
      </c>
      <c r="C1214" t="str">
        <f>IF(AND(TONGHOP!N1214=$B$1,OR(TONGHOP!O1214="ThiTN",TONGHOP!P1214="LT",TONGHOP!P1214="TN"),TONGHOP!J1214=""),TONGHOP!E1214,"")</f>
        <v/>
      </c>
      <c r="D1214" t="str">
        <f>IF(AND(TONGHOP!N1214=$B$1,OR(TONGHOP!O1214="ThiTN",TONGHOP!P1214="LT",TONGHOP!P1214="TN"),TONGHOP!J1214=""),TONGHOP!H1214,"")</f>
        <v/>
      </c>
      <c r="E1214" t="str">
        <f>IF(AND(TONGHOP!N1214=$B$1,OR(TONGHOP!O1214="ThiTN",TONGHOP!P1214="LT",TONGHOP!P1214="TN"),TONGHOP!J1214=""),TONGHOP!P1214,"")</f>
        <v/>
      </c>
    </row>
    <row r="1215" spans="1:5" hidden="1">
      <c r="A1215" t="str">
        <f>IF(AND(TONGHOP!N1215=$B$1,OR(TONGHOP!O1215="ThiTN",TONGHOP!P1215="LT",TONGHOP!P1215="TN"),TONGHOP!J1215=""),TONGHOP!B1215,"")</f>
        <v/>
      </c>
      <c r="B1215" t="str">
        <f>IF(AND(TONGHOP!N1215=$B$1,OR(TONGHOP!O1215="ThiTN",TONGHOP!P1215="LT",TONGHOP!P1215="TN"),TONGHOP!J1215=""),TONGHOP!G1215,"")</f>
        <v/>
      </c>
      <c r="C1215" t="str">
        <f>IF(AND(TONGHOP!N1215=$B$1,OR(TONGHOP!O1215="ThiTN",TONGHOP!P1215="LT",TONGHOP!P1215="TN"),TONGHOP!J1215=""),TONGHOP!E1215,"")</f>
        <v/>
      </c>
      <c r="D1215" t="str">
        <f>IF(AND(TONGHOP!N1215=$B$1,OR(TONGHOP!O1215="ThiTN",TONGHOP!P1215="LT",TONGHOP!P1215="TN"),TONGHOP!J1215=""),TONGHOP!H1215,"")</f>
        <v/>
      </c>
      <c r="E1215" t="str">
        <f>IF(AND(TONGHOP!N1215=$B$1,OR(TONGHOP!O1215="ThiTN",TONGHOP!P1215="LT",TONGHOP!P1215="TN"),TONGHOP!J1215=""),TONGHOP!P1215,"")</f>
        <v/>
      </c>
    </row>
    <row r="1216" spans="1:5" hidden="1">
      <c r="A1216" t="str">
        <f>IF(AND(TONGHOP!N1216=$B$1,OR(TONGHOP!O1216="ThiTN",TONGHOP!P1216="LT",TONGHOP!P1216="TN"),TONGHOP!J1216=""),TONGHOP!B1216,"")</f>
        <v/>
      </c>
      <c r="B1216" t="str">
        <f>IF(AND(TONGHOP!N1216=$B$1,OR(TONGHOP!O1216="ThiTN",TONGHOP!P1216="LT",TONGHOP!P1216="TN"),TONGHOP!J1216=""),TONGHOP!G1216,"")</f>
        <v/>
      </c>
      <c r="C1216" t="str">
        <f>IF(AND(TONGHOP!N1216=$B$1,OR(TONGHOP!O1216="ThiTN",TONGHOP!P1216="LT",TONGHOP!P1216="TN"),TONGHOP!J1216=""),TONGHOP!E1216,"")</f>
        <v/>
      </c>
      <c r="D1216" t="str">
        <f>IF(AND(TONGHOP!N1216=$B$1,OR(TONGHOP!O1216="ThiTN",TONGHOP!P1216="LT",TONGHOP!P1216="TN"),TONGHOP!J1216=""),TONGHOP!H1216,"")</f>
        <v/>
      </c>
      <c r="E1216" t="str">
        <f>IF(AND(TONGHOP!N1216=$B$1,OR(TONGHOP!O1216="ThiTN",TONGHOP!P1216="LT",TONGHOP!P1216="TN"),TONGHOP!J1216=""),TONGHOP!P1216,"")</f>
        <v/>
      </c>
    </row>
    <row r="1217" spans="1:5" hidden="1">
      <c r="A1217" t="str">
        <f>IF(AND(TONGHOP!N1217=$B$1,OR(TONGHOP!O1217="ThiTN",TONGHOP!P1217="LT",TONGHOP!P1217="TN"),TONGHOP!J1217=""),TONGHOP!B1217,"")</f>
        <v/>
      </c>
      <c r="B1217" t="str">
        <f>IF(AND(TONGHOP!N1217=$B$1,OR(TONGHOP!O1217="ThiTN",TONGHOP!P1217="LT",TONGHOP!P1217="TN"),TONGHOP!J1217=""),TONGHOP!G1217,"")</f>
        <v/>
      </c>
      <c r="C1217" t="str">
        <f>IF(AND(TONGHOP!N1217=$B$1,OR(TONGHOP!O1217="ThiTN",TONGHOP!P1217="LT",TONGHOP!P1217="TN"),TONGHOP!J1217=""),TONGHOP!E1217,"")</f>
        <v/>
      </c>
      <c r="D1217" t="str">
        <f>IF(AND(TONGHOP!N1217=$B$1,OR(TONGHOP!O1217="ThiTN",TONGHOP!P1217="LT",TONGHOP!P1217="TN"),TONGHOP!J1217=""),TONGHOP!H1217,"")</f>
        <v/>
      </c>
      <c r="E1217" t="str">
        <f>IF(AND(TONGHOP!N1217=$B$1,OR(TONGHOP!O1217="ThiTN",TONGHOP!P1217="LT",TONGHOP!P1217="TN"),TONGHOP!J1217=""),TONGHOP!P1217,"")</f>
        <v/>
      </c>
    </row>
    <row r="1218" spans="1:5" hidden="1">
      <c r="A1218" t="str">
        <f>IF(AND(TONGHOP!N1218=$B$1,OR(TONGHOP!O1218="ThiTN",TONGHOP!P1218="LT",TONGHOP!P1218="TN"),TONGHOP!J1218=""),TONGHOP!B1218,"")</f>
        <v/>
      </c>
      <c r="B1218" t="str">
        <f>IF(AND(TONGHOP!N1218=$B$1,OR(TONGHOP!O1218="ThiTN",TONGHOP!P1218="LT",TONGHOP!P1218="TN"),TONGHOP!J1218=""),TONGHOP!G1218,"")</f>
        <v/>
      </c>
      <c r="C1218" t="str">
        <f>IF(AND(TONGHOP!N1218=$B$1,OR(TONGHOP!O1218="ThiTN",TONGHOP!P1218="LT",TONGHOP!P1218="TN"),TONGHOP!J1218=""),TONGHOP!E1218,"")</f>
        <v/>
      </c>
      <c r="D1218" t="str">
        <f>IF(AND(TONGHOP!N1218=$B$1,OR(TONGHOP!O1218="ThiTN",TONGHOP!P1218="LT",TONGHOP!P1218="TN"),TONGHOP!J1218=""),TONGHOP!H1218,"")</f>
        <v/>
      </c>
      <c r="E1218" t="str">
        <f>IF(AND(TONGHOP!N1218=$B$1,OR(TONGHOP!O1218="ThiTN",TONGHOP!P1218="LT",TONGHOP!P1218="TN"),TONGHOP!J1218=""),TONGHOP!P1218,"")</f>
        <v/>
      </c>
    </row>
    <row r="1219" spans="1:5" hidden="1">
      <c r="A1219" t="str">
        <f>IF(AND(TONGHOP!N1219=$B$1,OR(TONGHOP!O1219="ThiTN",TONGHOP!P1219="LT",TONGHOP!P1219="TN"),TONGHOP!J1219=""),TONGHOP!B1219,"")</f>
        <v/>
      </c>
      <c r="B1219" t="str">
        <f>IF(AND(TONGHOP!N1219=$B$1,OR(TONGHOP!O1219="ThiTN",TONGHOP!P1219="LT",TONGHOP!P1219="TN"),TONGHOP!J1219=""),TONGHOP!G1219,"")</f>
        <v/>
      </c>
      <c r="C1219" t="str">
        <f>IF(AND(TONGHOP!N1219=$B$1,OR(TONGHOP!O1219="ThiTN",TONGHOP!P1219="LT",TONGHOP!P1219="TN"),TONGHOP!J1219=""),TONGHOP!E1219,"")</f>
        <v/>
      </c>
      <c r="D1219" t="str">
        <f>IF(AND(TONGHOP!N1219=$B$1,OR(TONGHOP!O1219="ThiTN",TONGHOP!P1219="LT",TONGHOP!P1219="TN"),TONGHOP!J1219=""),TONGHOP!H1219,"")</f>
        <v/>
      </c>
      <c r="E1219" t="str">
        <f>IF(AND(TONGHOP!N1219=$B$1,OR(TONGHOP!O1219="ThiTN",TONGHOP!P1219="LT",TONGHOP!P1219="TN"),TONGHOP!J1219=""),TONGHOP!P1219,"")</f>
        <v/>
      </c>
    </row>
    <row r="1220" spans="1:5" hidden="1">
      <c r="A1220" t="str">
        <f>IF(AND(TONGHOP!N1220=$B$1,OR(TONGHOP!O1220="ThiTN",TONGHOP!P1220="LT",TONGHOP!P1220="TN"),TONGHOP!J1220=""),TONGHOP!B1220,"")</f>
        <v/>
      </c>
      <c r="B1220" t="str">
        <f>IF(AND(TONGHOP!N1220=$B$1,OR(TONGHOP!O1220="ThiTN",TONGHOP!P1220="LT",TONGHOP!P1220="TN"),TONGHOP!J1220=""),TONGHOP!G1220,"")</f>
        <v/>
      </c>
      <c r="C1220" t="str">
        <f>IF(AND(TONGHOP!N1220=$B$1,OR(TONGHOP!O1220="ThiTN",TONGHOP!P1220="LT",TONGHOP!P1220="TN"),TONGHOP!J1220=""),TONGHOP!E1220,"")</f>
        <v/>
      </c>
      <c r="D1220" t="str">
        <f>IF(AND(TONGHOP!N1220=$B$1,OR(TONGHOP!O1220="ThiTN",TONGHOP!P1220="LT",TONGHOP!P1220="TN"),TONGHOP!J1220=""),TONGHOP!H1220,"")</f>
        <v/>
      </c>
      <c r="E1220" t="str">
        <f>IF(AND(TONGHOP!N1220=$B$1,OR(TONGHOP!O1220="ThiTN",TONGHOP!P1220="LT",TONGHOP!P1220="TN"),TONGHOP!J1220=""),TONGHOP!P1220,"")</f>
        <v/>
      </c>
    </row>
    <row r="1221" spans="1:5" hidden="1">
      <c r="A1221" t="str">
        <f>IF(AND(TONGHOP!N1221=$B$1,OR(TONGHOP!O1221="ThiTN",TONGHOP!P1221="LT",TONGHOP!P1221="TN"),TONGHOP!J1221=""),TONGHOP!B1221,"")</f>
        <v/>
      </c>
      <c r="B1221" t="str">
        <f>IF(AND(TONGHOP!N1221=$B$1,OR(TONGHOP!O1221="ThiTN",TONGHOP!P1221="LT",TONGHOP!P1221="TN"),TONGHOP!J1221=""),TONGHOP!G1221,"")</f>
        <v/>
      </c>
      <c r="C1221" t="str">
        <f>IF(AND(TONGHOP!N1221=$B$1,OR(TONGHOP!O1221="ThiTN",TONGHOP!P1221="LT",TONGHOP!P1221="TN"),TONGHOP!J1221=""),TONGHOP!E1221,"")</f>
        <v/>
      </c>
      <c r="D1221" t="str">
        <f>IF(AND(TONGHOP!N1221=$B$1,OR(TONGHOP!O1221="ThiTN",TONGHOP!P1221="LT",TONGHOP!P1221="TN"),TONGHOP!J1221=""),TONGHOP!H1221,"")</f>
        <v/>
      </c>
      <c r="E1221" t="str">
        <f>IF(AND(TONGHOP!N1221=$B$1,OR(TONGHOP!O1221="ThiTN",TONGHOP!P1221="LT",TONGHOP!P1221="TN"),TONGHOP!J1221=""),TONGHOP!P1221,"")</f>
        <v/>
      </c>
    </row>
    <row r="1222" spans="1:5" hidden="1">
      <c r="A1222" t="str">
        <f>IF(AND(TONGHOP!N1222=$B$1,OR(TONGHOP!O1222="ThiTN",TONGHOP!P1222="LT",TONGHOP!P1222="TN"),TONGHOP!J1222=""),TONGHOP!B1222,"")</f>
        <v/>
      </c>
      <c r="B1222" t="str">
        <f>IF(AND(TONGHOP!N1222=$B$1,OR(TONGHOP!O1222="ThiTN",TONGHOP!P1222="LT",TONGHOP!P1222="TN"),TONGHOP!J1222=""),TONGHOP!G1222,"")</f>
        <v/>
      </c>
      <c r="C1222" t="str">
        <f>IF(AND(TONGHOP!N1222=$B$1,OR(TONGHOP!O1222="ThiTN",TONGHOP!P1222="LT",TONGHOP!P1222="TN"),TONGHOP!J1222=""),TONGHOP!E1222,"")</f>
        <v/>
      </c>
      <c r="D1222" t="str">
        <f>IF(AND(TONGHOP!N1222=$B$1,OR(TONGHOP!O1222="ThiTN",TONGHOP!P1222="LT",TONGHOP!P1222="TN"),TONGHOP!J1222=""),TONGHOP!H1222,"")</f>
        <v/>
      </c>
      <c r="E1222" t="str">
        <f>IF(AND(TONGHOP!N1222=$B$1,OR(TONGHOP!O1222="ThiTN",TONGHOP!P1222="LT",TONGHOP!P1222="TN"),TONGHOP!J1222=""),TONGHOP!P1222,"")</f>
        <v/>
      </c>
    </row>
    <row r="1223" spans="1:5" hidden="1">
      <c r="A1223" t="str">
        <f>IF(AND(TONGHOP!N1223=$B$1,OR(TONGHOP!O1223="ThiTN",TONGHOP!P1223="LT",TONGHOP!P1223="TN"),TONGHOP!J1223=""),TONGHOP!B1223,"")</f>
        <v/>
      </c>
      <c r="B1223" t="str">
        <f>IF(AND(TONGHOP!N1223=$B$1,OR(TONGHOP!O1223="ThiTN",TONGHOP!P1223="LT",TONGHOP!P1223="TN"),TONGHOP!J1223=""),TONGHOP!G1223,"")</f>
        <v/>
      </c>
      <c r="C1223" t="str">
        <f>IF(AND(TONGHOP!N1223=$B$1,OR(TONGHOP!O1223="ThiTN",TONGHOP!P1223="LT",TONGHOP!P1223="TN"),TONGHOP!J1223=""),TONGHOP!E1223,"")</f>
        <v/>
      </c>
      <c r="D1223" t="str">
        <f>IF(AND(TONGHOP!N1223=$B$1,OR(TONGHOP!O1223="ThiTN",TONGHOP!P1223="LT",TONGHOP!P1223="TN"),TONGHOP!J1223=""),TONGHOP!H1223,"")</f>
        <v/>
      </c>
      <c r="E1223" t="str">
        <f>IF(AND(TONGHOP!N1223=$B$1,OR(TONGHOP!O1223="ThiTN",TONGHOP!P1223="LT",TONGHOP!P1223="TN"),TONGHOP!J1223=""),TONGHOP!P1223,"")</f>
        <v/>
      </c>
    </row>
    <row r="1224" spans="1:5" hidden="1">
      <c r="A1224" t="str">
        <f>IF(AND(TONGHOP!N1224=$B$1,OR(TONGHOP!O1224="ThiTN",TONGHOP!P1224="LT",TONGHOP!P1224="TN"),TONGHOP!J1224=""),TONGHOP!B1224,"")</f>
        <v/>
      </c>
      <c r="B1224" t="str">
        <f>IF(AND(TONGHOP!N1224=$B$1,OR(TONGHOP!O1224="ThiTN",TONGHOP!P1224="LT",TONGHOP!P1224="TN"),TONGHOP!J1224=""),TONGHOP!G1224,"")</f>
        <v/>
      </c>
      <c r="C1224" t="str">
        <f>IF(AND(TONGHOP!N1224=$B$1,OR(TONGHOP!O1224="ThiTN",TONGHOP!P1224="LT",TONGHOP!P1224="TN"),TONGHOP!J1224=""),TONGHOP!E1224,"")</f>
        <v/>
      </c>
      <c r="D1224" t="str">
        <f>IF(AND(TONGHOP!N1224=$B$1,OR(TONGHOP!O1224="ThiTN",TONGHOP!P1224="LT",TONGHOP!P1224="TN"),TONGHOP!J1224=""),TONGHOP!H1224,"")</f>
        <v/>
      </c>
      <c r="E1224" t="str">
        <f>IF(AND(TONGHOP!N1224=$B$1,OR(TONGHOP!O1224="ThiTN",TONGHOP!P1224="LT",TONGHOP!P1224="TN"),TONGHOP!J1224=""),TONGHOP!P1224,"")</f>
        <v/>
      </c>
    </row>
    <row r="1225" spans="1:5" hidden="1">
      <c r="A1225" t="str">
        <f>IF(AND(TONGHOP!N1225=$B$1,OR(TONGHOP!O1225="ThiTN",TONGHOP!P1225="LT",TONGHOP!P1225="TN"),TONGHOP!J1225=""),TONGHOP!B1225,"")</f>
        <v/>
      </c>
      <c r="B1225" t="str">
        <f>IF(AND(TONGHOP!N1225=$B$1,OR(TONGHOP!O1225="ThiTN",TONGHOP!P1225="LT",TONGHOP!P1225="TN"),TONGHOP!J1225=""),TONGHOP!G1225,"")</f>
        <v/>
      </c>
      <c r="C1225" t="str">
        <f>IF(AND(TONGHOP!N1225=$B$1,OR(TONGHOP!O1225="ThiTN",TONGHOP!P1225="LT",TONGHOP!P1225="TN"),TONGHOP!J1225=""),TONGHOP!E1225,"")</f>
        <v/>
      </c>
      <c r="D1225" t="str">
        <f>IF(AND(TONGHOP!N1225=$B$1,OR(TONGHOP!O1225="ThiTN",TONGHOP!P1225="LT",TONGHOP!P1225="TN"),TONGHOP!J1225=""),TONGHOP!H1225,"")</f>
        <v/>
      </c>
      <c r="E1225" t="str">
        <f>IF(AND(TONGHOP!N1225=$B$1,OR(TONGHOP!O1225="ThiTN",TONGHOP!P1225="LT",TONGHOP!P1225="TN"),TONGHOP!J1225=""),TONGHOP!P1225,"")</f>
        <v/>
      </c>
    </row>
    <row r="1226" spans="1:5" hidden="1">
      <c r="A1226" t="str">
        <f>IF(AND(TONGHOP!N1226=$B$1,OR(TONGHOP!O1226="ThiTN",TONGHOP!P1226="LT",TONGHOP!P1226="TN"),TONGHOP!J1226=""),TONGHOP!B1226,"")</f>
        <v/>
      </c>
      <c r="B1226" t="str">
        <f>IF(AND(TONGHOP!N1226=$B$1,OR(TONGHOP!O1226="ThiTN",TONGHOP!P1226="LT",TONGHOP!P1226="TN"),TONGHOP!J1226=""),TONGHOP!G1226,"")</f>
        <v/>
      </c>
      <c r="C1226" t="str">
        <f>IF(AND(TONGHOP!N1226=$B$1,OR(TONGHOP!O1226="ThiTN",TONGHOP!P1226="LT",TONGHOP!P1226="TN"),TONGHOP!J1226=""),TONGHOP!E1226,"")</f>
        <v/>
      </c>
      <c r="D1226" t="str">
        <f>IF(AND(TONGHOP!N1226=$B$1,OR(TONGHOP!O1226="ThiTN",TONGHOP!P1226="LT",TONGHOP!P1226="TN"),TONGHOP!J1226=""),TONGHOP!H1226,"")</f>
        <v/>
      </c>
      <c r="E1226" t="str">
        <f>IF(AND(TONGHOP!N1226=$B$1,OR(TONGHOP!O1226="ThiTN",TONGHOP!P1226="LT",TONGHOP!P1226="TN"),TONGHOP!J1226=""),TONGHOP!P1226,"")</f>
        <v/>
      </c>
    </row>
    <row r="1227" spans="1:5" hidden="1">
      <c r="A1227" t="str">
        <f>IF(AND(TONGHOP!N1227=$B$1,OR(TONGHOP!O1227="ThiTN",TONGHOP!P1227="LT",TONGHOP!P1227="TN"),TONGHOP!J1227=""),TONGHOP!B1227,"")</f>
        <v/>
      </c>
      <c r="B1227" t="str">
        <f>IF(AND(TONGHOP!N1227=$B$1,OR(TONGHOP!O1227="ThiTN",TONGHOP!P1227="LT",TONGHOP!P1227="TN"),TONGHOP!J1227=""),TONGHOP!G1227,"")</f>
        <v/>
      </c>
      <c r="C1227" t="str">
        <f>IF(AND(TONGHOP!N1227=$B$1,OR(TONGHOP!O1227="ThiTN",TONGHOP!P1227="LT",TONGHOP!P1227="TN"),TONGHOP!J1227=""),TONGHOP!E1227,"")</f>
        <v/>
      </c>
      <c r="D1227" t="str">
        <f>IF(AND(TONGHOP!N1227=$B$1,OR(TONGHOP!O1227="ThiTN",TONGHOP!P1227="LT",TONGHOP!P1227="TN"),TONGHOP!J1227=""),TONGHOP!H1227,"")</f>
        <v/>
      </c>
      <c r="E1227" t="str">
        <f>IF(AND(TONGHOP!N1227=$B$1,OR(TONGHOP!O1227="ThiTN",TONGHOP!P1227="LT",TONGHOP!P1227="TN"),TONGHOP!J1227=""),TONGHOP!P1227,"")</f>
        <v/>
      </c>
    </row>
    <row r="1228" spans="1:5" hidden="1">
      <c r="A1228" t="str">
        <f>IF(AND(TONGHOP!N1228=$B$1,OR(TONGHOP!O1228="ThiTN",TONGHOP!P1228="LT",TONGHOP!P1228="TN"),TONGHOP!J1228=""),TONGHOP!B1228,"")</f>
        <v/>
      </c>
      <c r="B1228" t="str">
        <f>IF(AND(TONGHOP!N1228=$B$1,OR(TONGHOP!O1228="ThiTN",TONGHOP!P1228="LT",TONGHOP!P1228="TN"),TONGHOP!J1228=""),TONGHOP!G1228,"")</f>
        <v/>
      </c>
      <c r="C1228" t="str">
        <f>IF(AND(TONGHOP!N1228=$B$1,OR(TONGHOP!O1228="ThiTN",TONGHOP!P1228="LT",TONGHOP!P1228="TN"),TONGHOP!J1228=""),TONGHOP!E1228,"")</f>
        <v/>
      </c>
      <c r="D1228" t="str">
        <f>IF(AND(TONGHOP!N1228=$B$1,OR(TONGHOP!O1228="ThiTN",TONGHOP!P1228="LT",TONGHOP!P1228="TN"),TONGHOP!J1228=""),TONGHOP!H1228,"")</f>
        <v/>
      </c>
      <c r="E1228" t="str">
        <f>IF(AND(TONGHOP!N1228=$B$1,OR(TONGHOP!O1228="ThiTN",TONGHOP!P1228="LT",TONGHOP!P1228="TN"),TONGHOP!J1228=""),TONGHOP!P1228,"")</f>
        <v/>
      </c>
    </row>
    <row r="1229" spans="1:5" hidden="1">
      <c r="A1229" t="str">
        <f>IF(AND(TONGHOP!N1229=$B$1,OR(TONGHOP!O1229="ThiTN",TONGHOP!P1229="LT",TONGHOP!P1229="TN"),TONGHOP!J1229=""),TONGHOP!B1229,"")</f>
        <v/>
      </c>
      <c r="B1229" t="str">
        <f>IF(AND(TONGHOP!N1229=$B$1,OR(TONGHOP!O1229="ThiTN",TONGHOP!P1229="LT",TONGHOP!P1229="TN"),TONGHOP!J1229=""),TONGHOP!G1229,"")</f>
        <v/>
      </c>
      <c r="C1229" t="str">
        <f>IF(AND(TONGHOP!N1229=$B$1,OR(TONGHOP!O1229="ThiTN",TONGHOP!P1229="LT",TONGHOP!P1229="TN"),TONGHOP!J1229=""),TONGHOP!E1229,"")</f>
        <v/>
      </c>
      <c r="D1229" t="str">
        <f>IF(AND(TONGHOP!N1229=$B$1,OR(TONGHOP!O1229="ThiTN",TONGHOP!P1229="LT",TONGHOP!P1229="TN"),TONGHOP!J1229=""),TONGHOP!H1229,"")</f>
        <v/>
      </c>
      <c r="E1229" t="str">
        <f>IF(AND(TONGHOP!N1229=$B$1,OR(TONGHOP!O1229="ThiTN",TONGHOP!P1229="LT",TONGHOP!P1229="TN"),TONGHOP!J1229=""),TONGHOP!P1229,"")</f>
        <v/>
      </c>
    </row>
    <row r="1230" spans="1:5" hidden="1">
      <c r="A1230" t="str">
        <f>IF(AND(TONGHOP!N1230=$B$1,OR(TONGHOP!O1230="ThiTN",TONGHOP!P1230="LT",TONGHOP!P1230="TN"),TONGHOP!J1230=""),TONGHOP!B1230,"")</f>
        <v/>
      </c>
      <c r="B1230" t="str">
        <f>IF(AND(TONGHOP!N1230=$B$1,OR(TONGHOP!O1230="ThiTN",TONGHOP!P1230="LT",TONGHOP!P1230="TN"),TONGHOP!J1230=""),TONGHOP!G1230,"")</f>
        <v/>
      </c>
      <c r="C1230" t="str">
        <f>IF(AND(TONGHOP!N1230=$B$1,OR(TONGHOP!O1230="ThiTN",TONGHOP!P1230="LT",TONGHOP!P1230="TN"),TONGHOP!J1230=""),TONGHOP!E1230,"")</f>
        <v/>
      </c>
      <c r="D1230" t="str">
        <f>IF(AND(TONGHOP!N1230=$B$1,OR(TONGHOP!O1230="ThiTN",TONGHOP!P1230="LT",TONGHOP!P1230="TN"),TONGHOP!J1230=""),TONGHOP!H1230,"")</f>
        <v/>
      </c>
      <c r="E1230" t="str">
        <f>IF(AND(TONGHOP!N1230=$B$1,OR(TONGHOP!O1230="ThiTN",TONGHOP!P1230="LT",TONGHOP!P1230="TN"),TONGHOP!J1230=""),TONGHOP!P1230,"")</f>
        <v/>
      </c>
    </row>
    <row r="1231" spans="1:5" hidden="1">
      <c r="A1231" t="str">
        <f>IF(AND(TONGHOP!N1231=$B$1,OR(TONGHOP!O1231="ThiTN",TONGHOP!P1231="LT",TONGHOP!P1231="TN"),TONGHOP!J1231=""),TONGHOP!B1231,"")</f>
        <v/>
      </c>
      <c r="B1231" t="str">
        <f>IF(AND(TONGHOP!N1231=$B$1,OR(TONGHOP!O1231="ThiTN",TONGHOP!P1231="LT",TONGHOP!P1231="TN"),TONGHOP!J1231=""),TONGHOP!G1231,"")</f>
        <v/>
      </c>
      <c r="C1231" t="str">
        <f>IF(AND(TONGHOP!N1231=$B$1,OR(TONGHOP!O1231="ThiTN",TONGHOP!P1231="LT",TONGHOP!P1231="TN"),TONGHOP!J1231=""),TONGHOP!E1231,"")</f>
        <v/>
      </c>
      <c r="D1231" t="str">
        <f>IF(AND(TONGHOP!N1231=$B$1,OR(TONGHOP!O1231="ThiTN",TONGHOP!P1231="LT",TONGHOP!P1231="TN"),TONGHOP!J1231=""),TONGHOP!H1231,"")</f>
        <v/>
      </c>
      <c r="E1231" t="str">
        <f>IF(AND(TONGHOP!N1231=$B$1,OR(TONGHOP!O1231="ThiTN",TONGHOP!P1231="LT",TONGHOP!P1231="TN"),TONGHOP!J1231=""),TONGHOP!P1231,"")</f>
        <v/>
      </c>
    </row>
    <row r="1232" spans="1:5" hidden="1">
      <c r="A1232" t="str">
        <f>IF(AND(TONGHOP!N1232=$B$1,OR(TONGHOP!O1232="ThiTN",TONGHOP!P1232="LT",TONGHOP!P1232="TN"),TONGHOP!J1232=""),TONGHOP!B1232,"")</f>
        <v/>
      </c>
      <c r="B1232" t="str">
        <f>IF(AND(TONGHOP!N1232=$B$1,OR(TONGHOP!O1232="ThiTN",TONGHOP!P1232="LT",TONGHOP!P1232="TN"),TONGHOP!J1232=""),TONGHOP!G1232,"")</f>
        <v/>
      </c>
      <c r="C1232" t="str">
        <f>IF(AND(TONGHOP!N1232=$B$1,OR(TONGHOP!O1232="ThiTN",TONGHOP!P1232="LT",TONGHOP!P1232="TN"),TONGHOP!J1232=""),TONGHOP!E1232,"")</f>
        <v/>
      </c>
      <c r="D1232" t="str">
        <f>IF(AND(TONGHOP!N1232=$B$1,OR(TONGHOP!O1232="ThiTN",TONGHOP!P1232="LT",TONGHOP!P1232="TN"),TONGHOP!J1232=""),TONGHOP!H1232,"")</f>
        <v/>
      </c>
      <c r="E1232" t="str">
        <f>IF(AND(TONGHOP!N1232=$B$1,OR(TONGHOP!O1232="ThiTN",TONGHOP!P1232="LT",TONGHOP!P1232="TN"),TONGHOP!J1232=""),TONGHOP!P1232,"")</f>
        <v/>
      </c>
    </row>
    <row r="1233" spans="1:5" hidden="1">
      <c r="A1233" t="str">
        <f>IF(AND(TONGHOP!N1233=$B$1,OR(TONGHOP!O1233="ThiTN",TONGHOP!P1233="LT",TONGHOP!P1233="TN"),TONGHOP!J1233=""),TONGHOP!B1233,"")</f>
        <v/>
      </c>
      <c r="B1233" t="str">
        <f>IF(AND(TONGHOP!N1233=$B$1,OR(TONGHOP!O1233="ThiTN",TONGHOP!P1233="LT",TONGHOP!P1233="TN"),TONGHOP!J1233=""),TONGHOP!G1233,"")</f>
        <v/>
      </c>
      <c r="C1233" t="str">
        <f>IF(AND(TONGHOP!N1233=$B$1,OR(TONGHOP!O1233="ThiTN",TONGHOP!P1233="LT",TONGHOP!P1233="TN"),TONGHOP!J1233=""),TONGHOP!E1233,"")</f>
        <v/>
      </c>
      <c r="D1233" t="str">
        <f>IF(AND(TONGHOP!N1233=$B$1,OR(TONGHOP!O1233="ThiTN",TONGHOP!P1233="LT",TONGHOP!P1233="TN"),TONGHOP!J1233=""),TONGHOP!H1233,"")</f>
        <v/>
      </c>
      <c r="E1233" t="str">
        <f>IF(AND(TONGHOP!N1233=$B$1,OR(TONGHOP!O1233="ThiTN",TONGHOP!P1233="LT",TONGHOP!P1233="TN"),TONGHOP!J1233=""),TONGHOP!P1233,"")</f>
        <v/>
      </c>
    </row>
    <row r="1234" spans="1:5" hidden="1">
      <c r="A1234" t="str">
        <f>IF(AND(TONGHOP!N1234=$B$1,OR(TONGHOP!O1234="ThiTN",TONGHOP!P1234="LT",TONGHOP!P1234="TN"),TONGHOP!J1234=""),TONGHOP!B1234,"")</f>
        <v/>
      </c>
      <c r="B1234" t="str">
        <f>IF(AND(TONGHOP!N1234=$B$1,OR(TONGHOP!O1234="ThiTN",TONGHOP!P1234="LT",TONGHOP!P1234="TN"),TONGHOP!J1234=""),TONGHOP!G1234,"")</f>
        <v/>
      </c>
      <c r="C1234" t="str">
        <f>IF(AND(TONGHOP!N1234=$B$1,OR(TONGHOP!O1234="ThiTN",TONGHOP!P1234="LT",TONGHOP!P1234="TN"),TONGHOP!J1234=""),TONGHOP!E1234,"")</f>
        <v/>
      </c>
      <c r="D1234" t="str">
        <f>IF(AND(TONGHOP!N1234=$B$1,OR(TONGHOP!O1234="ThiTN",TONGHOP!P1234="LT",TONGHOP!P1234="TN"),TONGHOP!J1234=""),TONGHOP!H1234,"")</f>
        <v/>
      </c>
      <c r="E1234" t="str">
        <f>IF(AND(TONGHOP!N1234=$B$1,OR(TONGHOP!O1234="ThiTN",TONGHOP!P1234="LT",TONGHOP!P1234="TN"),TONGHOP!J1234=""),TONGHOP!P1234,"")</f>
        <v/>
      </c>
    </row>
    <row r="1235" spans="1:5" hidden="1">
      <c r="A1235" t="str">
        <f>IF(AND(TONGHOP!N1235=$B$1,OR(TONGHOP!O1235="ThiTN",TONGHOP!P1235="LT",TONGHOP!P1235="TN"),TONGHOP!J1235=""),TONGHOP!B1235,"")</f>
        <v/>
      </c>
      <c r="B1235" t="str">
        <f>IF(AND(TONGHOP!N1235=$B$1,OR(TONGHOP!O1235="ThiTN",TONGHOP!P1235="LT",TONGHOP!P1235="TN"),TONGHOP!J1235=""),TONGHOP!G1235,"")</f>
        <v/>
      </c>
      <c r="C1235" t="str">
        <f>IF(AND(TONGHOP!N1235=$B$1,OR(TONGHOP!O1235="ThiTN",TONGHOP!P1235="LT",TONGHOP!P1235="TN"),TONGHOP!J1235=""),TONGHOP!E1235,"")</f>
        <v/>
      </c>
      <c r="D1235" t="str">
        <f>IF(AND(TONGHOP!N1235=$B$1,OR(TONGHOP!O1235="ThiTN",TONGHOP!P1235="LT",TONGHOP!P1235="TN"),TONGHOP!J1235=""),TONGHOP!H1235,"")</f>
        <v/>
      </c>
      <c r="E1235" t="str">
        <f>IF(AND(TONGHOP!N1235=$B$1,OR(TONGHOP!O1235="ThiTN",TONGHOP!P1235="LT",TONGHOP!P1235="TN"),TONGHOP!J1235=""),TONGHOP!P1235,"")</f>
        <v/>
      </c>
    </row>
    <row r="1236" spans="1:5" hidden="1">
      <c r="A1236" t="str">
        <f>IF(AND(TONGHOP!N1236=$B$1,OR(TONGHOP!O1236="ThiTN",TONGHOP!P1236="LT",TONGHOP!P1236="TN"),TONGHOP!J1236=""),TONGHOP!B1236,"")</f>
        <v/>
      </c>
      <c r="B1236" t="str">
        <f>IF(AND(TONGHOP!N1236=$B$1,OR(TONGHOP!O1236="ThiTN",TONGHOP!P1236="LT",TONGHOP!P1236="TN"),TONGHOP!J1236=""),TONGHOP!G1236,"")</f>
        <v/>
      </c>
      <c r="C1236" t="str">
        <f>IF(AND(TONGHOP!N1236=$B$1,OR(TONGHOP!O1236="ThiTN",TONGHOP!P1236="LT",TONGHOP!P1236="TN"),TONGHOP!J1236=""),TONGHOP!E1236,"")</f>
        <v/>
      </c>
      <c r="D1236" t="str">
        <f>IF(AND(TONGHOP!N1236=$B$1,OR(TONGHOP!O1236="ThiTN",TONGHOP!P1236="LT",TONGHOP!P1236="TN"),TONGHOP!J1236=""),TONGHOP!H1236,"")</f>
        <v/>
      </c>
      <c r="E1236" t="str">
        <f>IF(AND(TONGHOP!N1236=$B$1,OR(TONGHOP!O1236="ThiTN",TONGHOP!P1236="LT",TONGHOP!P1236="TN"),TONGHOP!J1236=""),TONGHOP!P1236,"")</f>
        <v/>
      </c>
    </row>
    <row r="1237" spans="1:5" hidden="1">
      <c r="A1237" t="str">
        <f>IF(AND(TONGHOP!N1237=$B$1,OR(TONGHOP!O1237="ThiTN",TONGHOP!P1237="LT",TONGHOP!P1237="TN"),TONGHOP!J1237=""),TONGHOP!B1237,"")</f>
        <v/>
      </c>
      <c r="B1237" t="str">
        <f>IF(AND(TONGHOP!N1237=$B$1,OR(TONGHOP!O1237="ThiTN",TONGHOP!P1237="LT",TONGHOP!P1237="TN"),TONGHOP!J1237=""),TONGHOP!G1237,"")</f>
        <v/>
      </c>
      <c r="C1237" t="str">
        <f>IF(AND(TONGHOP!N1237=$B$1,OR(TONGHOP!O1237="ThiTN",TONGHOP!P1237="LT",TONGHOP!P1237="TN"),TONGHOP!J1237=""),TONGHOP!E1237,"")</f>
        <v/>
      </c>
      <c r="D1237" t="str">
        <f>IF(AND(TONGHOP!N1237=$B$1,OR(TONGHOP!O1237="ThiTN",TONGHOP!P1237="LT",TONGHOP!P1237="TN"),TONGHOP!J1237=""),TONGHOP!H1237,"")</f>
        <v/>
      </c>
      <c r="E1237" t="str">
        <f>IF(AND(TONGHOP!N1237=$B$1,OR(TONGHOP!O1237="ThiTN",TONGHOP!P1237="LT",TONGHOP!P1237="TN"),TONGHOP!J1237=""),TONGHOP!P1237,"")</f>
        <v/>
      </c>
    </row>
    <row r="1238" spans="1:5" hidden="1">
      <c r="A1238" t="str">
        <f>IF(AND(TONGHOP!N1238=$B$1,OR(TONGHOP!O1238="ThiTN",TONGHOP!P1238="LT",TONGHOP!P1238="TN"),TONGHOP!J1238=""),TONGHOP!B1238,"")</f>
        <v/>
      </c>
      <c r="B1238" t="str">
        <f>IF(AND(TONGHOP!N1238=$B$1,OR(TONGHOP!O1238="ThiTN",TONGHOP!P1238="LT",TONGHOP!P1238="TN"),TONGHOP!J1238=""),TONGHOP!G1238,"")</f>
        <v/>
      </c>
      <c r="C1238" t="str">
        <f>IF(AND(TONGHOP!N1238=$B$1,OR(TONGHOP!O1238="ThiTN",TONGHOP!P1238="LT",TONGHOP!P1238="TN"),TONGHOP!J1238=""),TONGHOP!E1238,"")</f>
        <v/>
      </c>
      <c r="D1238" t="str">
        <f>IF(AND(TONGHOP!N1238=$B$1,OR(TONGHOP!O1238="ThiTN",TONGHOP!P1238="LT",TONGHOP!P1238="TN"),TONGHOP!J1238=""),TONGHOP!H1238,"")</f>
        <v/>
      </c>
      <c r="E1238" t="str">
        <f>IF(AND(TONGHOP!N1238=$B$1,OR(TONGHOP!O1238="ThiTN",TONGHOP!P1238="LT",TONGHOP!P1238="TN"),TONGHOP!J1238=""),TONGHOP!P1238,"")</f>
        <v/>
      </c>
    </row>
    <row r="1239" spans="1:5" hidden="1">
      <c r="A1239" t="str">
        <f>IF(AND(TONGHOP!N1239=$B$1,OR(TONGHOP!O1239="ThiTN",TONGHOP!P1239="LT",TONGHOP!P1239="TN"),TONGHOP!J1239=""),TONGHOP!B1239,"")</f>
        <v/>
      </c>
      <c r="B1239" t="str">
        <f>IF(AND(TONGHOP!N1239=$B$1,OR(TONGHOP!O1239="ThiTN",TONGHOP!P1239="LT",TONGHOP!P1239="TN"),TONGHOP!J1239=""),TONGHOP!G1239,"")</f>
        <v/>
      </c>
      <c r="C1239" t="str">
        <f>IF(AND(TONGHOP!N1239=$B$1,OR(TONGHOP!O1239="ThiTN",TONGHOP!P1239="LT",TONGHOP!P1239="TN"),TONGHOP!J1239=""),TONGHOP!E1239,"")</f>
        <v/>
      </c>
      <c r="D1239" t="str">
        <f>IF(AND(TONGHOP!N1239=$B$1,OR(TONGHOP!O1239="ThiTN",TONGHOP!P1239="LT",TONGHOP!P1239="TN"),TONGHOP!J1239=""),TONGHOP!H1239,"")</f>
        <v/>
      </c>
      <c r="E1239" t="str">
        <f>IF(AND(TONGHOP!N1239=$B$1,OR(TONGHOP!O1239="ThiTN",TONGHOP!P1239="LT",TONGHOP!P1239="TN"),TONGHOP!J1239=""),TONGHOP!P1239,"")</f>
        <v/>
      </c>
    </row>
    <row r="1240" spans="1:5" hidden="1">
      <c r="A1240" t="str">
        <f>IF(AND(TONGHOP!N1240=$B$1,OR(TONGHOP!O1240="ThiTN",TONGHOP!P1240="LT",TONGHOP!P1240="TN"),TONGHOP!J1240=""),TONGHOP!B1240,"")</f>
        <v/>
      </c>
      <c r="B1240" t="str">
        <f>IF(AND(TONGHOP!N1240=$B$1,OR(TONGHOP!O1240="ThiTN",TONGHOP!P1240="LT",TONGHOP!P1240="TN"),TONGHOP!J1240=""),TONGHOP!G1240,"")</f>
        <v/>
      </c>
      <c r="C1240" t="str">
        <f>IF(AND(TONGHOP!N1240=$B$1,OR(TONGHOP!O1240="ThiTN",TONGHOP!P1240="LT",TONGHOP!P1240="TN"),TONGHOP!J1240=""),TONGHOP!E1240,"")</f>
        <v/>
      </c>
      <c r="D1240" t="str">
        <f>IF(AND(TONGHOP!N1240=$B$1,OR(TONGHOP!O1240="ThiTN",TONGHOP!P1240="LT",TONGHOP!P1240="TN"),TONGHOP!J1240=""),TONGHOP!H1240,"")</f>
        <v/>
      </c>
      <c r="E1240" t="str">
        <f>IF(AND(TONGHOP!N1240=$B$1,OR(TONGHOP!O1240="ThiTN",TONGHOP!P1240="LT",TONGHOP!P1240="TN"),TONGHOP!J1240=""),TONGHOP!P1240,"")</f>
        <v/>
      </c>
    </row>
    <row r="1241" spans="1:5" hidden="1">
      <c r="A1241" t="str">
        <f>IF(AND(TONGHOP!N1241=$B$1,OR(TONGHOP!O1241="ThiTN",TONGHOP!P1241="LT",TONGHOP!P1241="TN"),TONGHOP!J1241=""),TONGHOP!B1241,"")</f>
        <v/>
      </c>
      <c r="B1241" t="str">
        <f>IF(AND(TONGHOP!N1241=$B$1,OR(TONGHOP!O1241="ThiTN",TONGHOP!P1241="LT",TONGHOP!P1241="TN"),TONGHOP!J1241=""),TONGHOP!G1241,"")</f>
        <v/>
      </c>
      <c r="C1241" t="str">
        <f>IF(AND(TONGHOP!N1241=$B$1,OR(TONGHOP!O1241="ThiTN",TONGHOP!P1241="LT",TONGHOP!P1241="TN"),TONGHOP!J1241=""),TONGHOP!E1241,"")</f>
        <v/>
      </c>
      <c r="D1241" t="str">
        <f>IF(AND(TONGHOP!N1241=$B$1,OR(TONGHOP!O1241="ThiTN",TONGHOP!P1241="LT",TONGHOP!P1241="TN"),TONGHOP!J1241=""),TONGHOP!H1241,"")</f>
        <v/>
      </c>
      <c r="E1241" t="str">
        <f>IF(AND(TONGHOP!N1241=$B$1,OR(TONGHOP!O1241="ThiTN",TONGHOP!P1241="LT",TONGHOP!P1241="TN"),TONGHOP!J1241=""),TONGHOP!P1241,"")</f>
        <v/>
      </c>
    </row>
    <row r="1242" spans="1:5" hidden="1">
      <c r="A1242" t="str">
        <f>IF(AND(TONGHOP!N1242=$B$1,OR(TONGHOP!O1242="ThiTN",TONGHOP!P1242="LT",TONGHOP!P1242="TN"),TONGHOP!J1242=""),TONGHOP!B1242,"")</f>
        <v/>
      </c>
      <c r="B1242" t="str">
        <f>IF(AND(TONGHOP!N1242=$B$1,OR(TONGHOP!O1242="ThiTN",TONGHOP!P1242="LT",TONGHOP!P1242="TN"),TONGHOP!J1242=""),TONGHOP!G1242,"")</f>
        <v/>
      </c>
      <c r="C1242" t="str">
        <f>IF(AND(TONGHOP!N1242=$B$1,OR(TONGHOP!O1242="ThiTN",TONGHOP!P1242="LT",TONGHOP!P1242="TN"),TONGHOP!J1242=""),TONGHOP!E1242,"")</f>
        <v/>
      </c>
      <c r="D1242" t="str">
        <f>IF(AND(TONGHOP!N1242=$B$1,OR(TONGHOP!O1242="ThiTN",TONGHOP!P1242="LT",TONGHOP!P1242="TN"),TONGHOP!J1242=""),TONGHOP!H1242,"")</f>
        <v/>
      </c>
      <c r="E1242" t="str">
        <f>IF(AND(TONGHOP!N1242=$B$1,OR(TONGHOP!O1242="ThiTN",TONGHOP!P1242="LT",TONGHOP!P1242="TN"),TONGHOP!J1242=""),TONGHOP!P1242,"")</f>
        <v/>
      </c>
    </row>
    <row r="1243" spans="1:5" hidden="1">
      <c r="A1243" t="str">
        <f>IF(AND(TONGHOP!N1243=$B$1,OR(TONGHOP!O1243="ThiTN",TONGHOP!P1243="LT",TONGHOP!P1243="TN"),TONGHOP!J1243=""),TONGHOP!B1243,"")</f>
        <v/>
      </c>
      <c r="B1243" t="str">
        <f>IF(AND(TONGHOP!N1243=$B$1,OR(TONGHOP!O1243="ThiTN",TONGHOP!P1243="LT",TONGHOP!P1243="TN"),TONGHOP!J1243=""),TONGHOP!G1243,"")</f>
        <v/>
      </c>
      <c r="C1243" t="str">
        <f>IF(AND(TONGHOP!N1243=$B$1,OR(TONGHOP!O1243="ThiTN",TONGHOP!P1243="LT",TONGHOP!P1243="TN"),TONGHOP!J1243=""),TONGHOP!E1243,"")</f>
        <v/>
      </c>
      <c r="D1243" t="str">
        <f>IF(AND(TONGHOP!N1243=$B$1,OR(TONGHOP!O1243="ThiTN",TONGHOP!P1243="LT",TONGHOP!P1243="TN"),TONGHOP!J1243=""),TONGHOP!H1243,"")</f>
        <v/>
      </c>
      <c r="E1243" t="str">
        <f>IF(AND(TONGHOP!N1243=$B$1,OR(TONGHOP!O1243="ThiTN",TONGHOP!P1243="LT",TONGHOP!P1243="TN"),TONGHOP!J1243=""),TONGHOP!P1243,"")</f>
        <v/>
      </c>
    </row>
    <row r="1244" spans="1:5" hidden="1">
      <c r="A1244" t="str">
        <f>IF(AND(TONGHOP!N1244=$B$1,OR(TONGHOP!O1244="ThiTN",TONGHOP!P1244="LT",TONGHOP!P1244="TN"),TONGHOP!J1244=""),TONGHOP!B1244,"")</f>
        <v/>
      </c>
      <c r="B1244" t="str">
        <f>IF(AND(TONGHOP!N1244=$B$1,OR(TONGHOP!O1244="ThiTN",TONGHOP!P1244="LT",TONGHOP!P1244="TN"),TONGHOP!J1244=""),TONGHOP!G1244,"")</f>
        <v/>
      </c>
      <c r="C1244" t="str">
        <f>IF(AND(TONGHOP!N1244=$B$1,OR(TONGHOP!O1244="ThiTN",TONGHOP!P1244="LT",TONGHOP!P1244="TN"),TONGHOP!J1244=""),TONGHOP!E1244,"")</f>
        <v/>
      </c>
      <c r="D1244" t="str">
        <f>IF(AND(TONGHOP!N1244=$B$1,OR(TONGHOP!O1244="ThiTN",TONGHOP!P1244="LT",TONGHOP!P1244="TN"),TONGHOP!J1244=""),TONGHOP!H1244,"")</f>
        <v/>
      </c>
      <c r="E1244" t="str">
        <f>IF(AND(TONGHOP!N1244=$B$1,OR(TONGHOP!O1244="ThiTN",TONGHOP!P1244="LT",TONGHOP!P1244="TN"),TONGHOP!J1244=""),TONGHOP!P1244,"")</f>
        <v/>
      </c>
    </row>
    <row r="1245" spans="1:5" hidden="1">
      <c r="A1245" t="str">
        <f>IF(AND(TONGHOP!N1245=$B$1,OR(TONGHOP!O1245="ThiTN",TONGHOP!P1245="LT",TONGHOP!P1245="TN"),TONGHOP!J1245=""),TONGHOP!B1245,"")</f>
        <v/>
      </c>
      <c r="B1245" t="str">
        <f>IF(AND(TONGHOP!N1245=$B$1,OR(TONGHOP!O1245="ThiTN",TONGHOP!P1245="LT",TONGHOP!P1245="TN"),TONGHOP!J1245=""),TONGHOP!G1245,"")</f>
        <v/>
      </c>
      <c r="C1245" t="str">
        <f>IF(AND(TONGHOP!N1245=$B$1,OR(TONGHOP!O1245="ThiTN",TONGHOP!P1245="LT",TONGHOP!P1245="TN"),TONGHOP!J1245=""),TONGHOP!E1245,"")</f>
        <v/>
      </c>
      <c r="D1245" t="str">
        <f>IF(AND(TONGHOP!N1245=$B$1,OR(TONGHOP!O1245="ThiTN",TONGHOP!P1245="LT",TONGHOP!P1245="TN"),TONGHOP!J1245=""),TONGHOP!H1245,"")</f>
        <v/>
      </c>
      <c r="E1245" t="str">
        <f>IF(AND(TONGHOP!N1245=$B$1,OR(TONGHOP!O1245="ThiTN",TONGHOP!P1245="LT",TONGHOP!P1245="TN"),TONGHOP!J1245=""),TONGHOP!P1245,"")</f>
        <v/>
      </c>
    </row>
    <row r="1246" spans="1:5" hidden="1">
      <c r="A1246" t="str">
        <f>IF(AND(TONGHOP!N1246=$B$1,OR(TONGHOP!O1246="ThiTN",TONGHOP!P1246="LT",TONGHOP!P1246="TN"),TONGHOP!J1246=""),TONGHOP!B1246,"")</f>
        <v/>
      </c>
      <c r="B1246" t="str">
        <f>IF(AND(TONGHOP!N1246=$B$1,OR(TONGHOP!O1246="ThiTN",TONGHOP!P1246="LT",TONGHOP!P1246="TN"),TONGHOP!J1246=""),TONGHOP!G1246,"")</f>
        <v/>
      </c>
      <c r="C1246" t="str">
        <f>IF(AND(TONGHOP!N1246=$B$1,OR(TONGHOP!O1246="ThiTN",TONGHOP!P1246="LT",TONGHOP!P1246="TN"),TONGHOP!J1246=""),TONGHOP!E1246,"")</f>
        <v/>
      </c>
      <c r="D1246" t="str">
        <f>IF(AND(TONGHOP!N1246=$B$1,OR(TONGHOP!O1246="ThiTN",TONGHOP!P1246="LT",TONGHOP!P1246="TN"),TONGHOP!J1246=""),TONGHOP!H1246,"")</f>
        <v/>
      </c>
      <c r="E1246" t="str">
        <f>IF(AND(TONGHOP!N1246=$B$1,OR(TONGHOP!O1246="ThiTN",TONGHOP!P1246="LT",TONGHOP!P1246="TN"),TONGHOP!J1246=""),TONGHOP!P1246,"")</f>
        <v/>
      </c>
    </row>
    <row r="1247" spans="1:5" hidden="1">
      <c r="A1247" t="str">
        <f>IF(AND(TONGHOP!N1247=$B$1,OR(TONGHOP!O1247="ThiTN",TONGHOP!P1247="LT",TONGHOP!P1247="TN"),TONGHOP!J1247=""),TONGHOP!B1247,"")</f>
        <v/>
      </c>
      <c r="B1247" t="str">
        <f>IF(AND(TONGHOP!N1247=$B$1,OR(TONGHOP!O1247="ThiTN",TONGHOP!P1247="LT",TONGHOP!P1247="TN"),TONGHOP!J1247=""),TONGHOP!G1247,"")</f>
        <v/>
      </c>
      <c r="C1247" t="str">
        <f>IF(AND(TONGHOP!N1247=$B$1,OR(TONGHOP!O1247="ThiTN",TONGHOP!P1247="LT",TONGHOP!P1247="TN"),TONGHOP!J1247=""),TONGHOP!E1247,"")</f>
        <v/>
      </c>
      <c r="D1247" t="str">
        <f>IF(AND(TONGHOP!N1247=$B$1,OR(TONGHOP!O1247="ThiTN",TONGHOP!P1247="LT",TONGHOP!P1247="TN"),TONGHOP!J1247=""),TONGHOP!H1247,"")</f>
        <v/>
      </c>
      <c r="E1247" t="str">
        <f>IF(AND(TONGHOP!N1247=$B$1,OR(TONGHOP!O1247="ThiTN",TONGHOP!P1247="LT",TONGHOP!P1247="TN"),TONGHOP!J1247=""),TONGHOP!P1247,"")</f>
        <v/>
      </c>
    </row>
    <row r="1248" spans="1:5" hidden="1">
      <c r="A1248" t="str">
        <f>IF(AND(TONGHOP!N1248=$B$1,OR(TONGHOP!O1248="ThiTN",TONGHOP!P1248="LT",TONGHOP!P1248="TN"),TONGHOP!J1248=""),TONGHOP!B1248,"")</f>
        <v/>
      </c>
      <c r="B1248" t="str">
        <f>IF(AND(TONGHOP!N1248=$B$1,OR(TONGHOP!O1248="ThiTN",TONGHOP!P1248="LT",TONGHOP!P1248="TN"),TONGHOP!J1248=""),TONGHOP!G1248,"")</f>
        <v/>
      </c>
      <c r="C1248" t="str">
        <f>IF(AND(TONGHOP!N1248=$B$1,OR(TONGHOP!O1248="ThiTN",TONGHOP!P1248="LT",TONGHOP!P1248="TN"),TONGHOP!J1248=""),TONGHOP!E1248,"")</f>
        <v/>
      </c>
      <c r="D1248" t="str">
        <f>IF(AND(TONGHOP!N1248=$B$1,OR(TONGHOP!O1248="ThiTN",TONGHOP!P1248="LT",TONGHOP!P1248="TN"),TONGHOP!J1248=""),TONGHOP!H1248,"")</f>
        <v/>
      </c>
      <c r="E1248" t="str">
        <f>IF(AND(TONGHOP!N1248=$B$1,OR(TONGHOP!O1248="ThiTN",TONGHOP!P1248="LT",TONGHOP!P1248="TN"),TONGHOP!J1248=""),TONGHOP!P1248,"")</f>
        <v/>
      </c>
    </row>
    <row r="1249" spans="1:5" hidden="1">
      <c r="A1249" t="str">
        <f>IF(AND(TONGHOP!N1249=$B$1,OR(TONGHOP!O1249="ThiTN",TONGHOP!P1249="LT",TONGHOP!P1249="TN"),TONGHOP!J1249=""),TONGHOP!B1249,"")</f>
        <v/>
      </c>
      <c r="B1249" t="str">
        <f>IF(AND(TONGHOP!N1249=$B$1,OR(TONGHOP!O1249="ThiTN",TONGHOP!P1249="LT",TONGHOP!P1249="TN"),TONGHOP!J1249=""),TONGHOP!G1249,"")</f>
        <v/>
      </c>
      <c r="C1249" t="str">
        <f>IF(AND(TONGHOP!N1249=$B$1,OR(TONGHOP!O1249="ThiTN",TONGHOP!P1249="LT",TONGHOP!P1249="TN"),TONGHOP!J1249=""),TONGHOP!E1249,"")</f>
        <v/>
      </c>
      <c r="D1249" t="str">
        <f>IF(AND(TONGHOP!N1249=$B$1,OR(TONGHOP!O1249="ThiTN",TONGHOP!P1249="LT",TONGHOP!P1249="TN"),TONGHOP!J1249=""),TONGHOP!H1249,"")</f>
        <v/>
      </c>
      <c r="E1249" t="str">
        <f>IF(AND(TONGHOP!N1249=$B$1,OR(TONGHOP!O1249="ThiTN",TONGHOP!P1249="LT",TONGHOP!P1249="TN"),TONGHOP!J1249=""),TONGHOP!P1249,"")</f>
        <v/>
      </c>
    </row>
    <row r="1250" spans="1:5" hidden="1">
      <c r="A1250" t="str">
        <f>IF(AND(TONGHOP!N1250=$B$1,OR(TONGHOP!O1250="ThiTN",TONGHOP!P1250="LT",TONGHOP!P1250="TN"),TONGHOP!J1250=""),TONGHOP!B1250,"")</f>
        <v/>
      </c>
      <c r="B1250" t="str">
        <f>IF(AND(TONGHOP!N1250=$B$1,OR(TONGHOP!O1250="ThiTN",TONGHOP!P1250="LT",TONGHOP!P1250="TN"),TONGHOP!J1250=""),TONGHOP!G1250,"")</f>
        <v/>
      </c>
      <c r="C1250" t="str">
        <f>IF(AND(TONGHOP!N1250=$B$1,OR(TONGHOP!O1250="ThiTN",TONGHOP!P1250="LT",TONGHOP!P1250="TN"),TONGHOP!J1250=""),TONGHOP!E1250,"")</f>
        <v/>
      </c>
      <c r="D1250" t="str">
        <f>IF(AND(TONGHOP!N1250=$B$1,OR(TONGHOP!O1250="ThiTN",TONGHOP!P1250="LT",TONGHOP!P1250="TN"),TONGHOP!J1250=""),TONGHOP!H1250,"")</f>
        <v/>
      </c>
      <c r="E1250" t="str">
        <f>IF(AND(TONGHOP!N1250=$B$1,OR(TONGHOP!O1250="ThiTN",TONGHOP!P1250="LT",TONGHOP!P1250="TN"),TONGHOP!J1250=""),TONGHOP!P1250,"")</f>
        <v/>
      </c>
    </row>
    <row r="1251" spans="1:5" hidden="1">
      <c r="A1251" t="str">
        <f>IF(AND(TONGHOP!N1251=$B$1,OR(TONGHOP!O1251="ThiTN",TONGHOP!P1251="LT",TONGHOP!P1251="TN"),TONGHOP!J1251=""),TONGHOP!B1251,"")</f>
        <v/>
      </c>
      <c r="B1251" t="str">
        <f>IF(AND(TONGHOP!N1251=$B$1,OR(TONGHOP!O1251="ThiTN",TONGHOP!P1251="LT",TONGHOP!P1251="TN"),TONGHOP!J1251=""),TONGHOP!G1251,"")</f>
        <v/>
      </c>
      <c r="C1251" t="str">
        <f>IF(AND(TONGHOP!N1251=$B$1,OR(TONGHOP!O1251="ThiTN",TONGHOP!P1251="LT",TONGHOP!P1251="TN"),TONGHOP!J1251=""),TONGHOP!E1251,"")</f>
        <v/>
      </c>
      <c r="D1251" t="str">
        <f>IF(AND(TONGHOP!N1251=$B$1,OR(TONGHOP!O1251="ThiTN",TONGHOP!P1251="LT",TONGHOP!P1251="TN"),TONGHOP!J1251=""),TONGHOP!H1251,"")</f>
        <v/>
      </c>
      <c r="E1251" t="str">
        <f>IF(AND(TONGHOP!N1251=$B$1,OR(TONGHOP!O1251="ThiTN",TONGHOP!P1251="LT",TONGHOP!P1251="TN"),TONGHOP!J1251=""),TONGHOP!P1251,"")</f>
        <v/>
      </c>
    </row>
    <row r="1252" spans="1:5" hidden="1">
      <c r="A1252" t="str">
        <f>IF(AND(TONGHOP!N1252=$B$1,OR(TONGHOP!O1252="ThiTN",TONGHOP!P1252="LT",TONGHOP!P1252="TN"),TONGHOP!J1252=""),TONGHOP!B1252,"")</f>
        <v/>
      </c>
      <c r="B1252" t="str">
        <f>IF(AND(TONGHOP!N1252=$B$1,OR(TONGHOP!O1252="ThiTN",TONGHOP!P1252="LT",TONGHOP!P1252="TN"),TONGHOP!J1252=""),TONGHOP!G1252,"")</f>
        <v/>
      </c>
      <c r="C1252" t="str">
        <f>IF(AND(TONGHOP!N1252=$B$1,OR(TONGHOP!O1252="ThiTN",TONGHOP!P1252="LT",TONGHOP!P1252="TN"),TONGHOP!J1252=""),TONGHOP!E1252,"")</f>
        <v/>
      </c>
      <c r="D1252" t="str">
        <f>IF(AND(TONGHOP!N1252=$B$1,OR(TONGHOP!O1252="ThiTN",TONGHOP!P1252="LT",TONGHOP!P1252="TN"),TONGHOP!J1252=""),TONGHOP!H1252,"")</f>
        <v/>
      </c>
      <c r="E1252" t="str">
        <f>IF(AND(TONGHOP!N1252=$B$1,OR(TONGHOP!O1252="ThiTN",TONGHOP!P1252="LT",TONGHOP!P1252="TN"),TONGHOP!J1252=""),TONGHOP!P1252,"")</f>
        <v/>
      </c>
    </row>
    <row r="1253" spans="1:5" hidden="1">
      <c r="A1253" t="str">
        <f>IF(AND(TONGHOP!N1253=$B$1,OR(TONGHOP!O1253="ThiTN",TONGHOP!P1253="LT",TONGHOP!P1253="TN"),TONGHOP!J1253=""),TONGHOP!B1253,"")</f>
        <v/>
      </c>
      <c r="B1253" t="str">
        <f>IF(AND(TONGHOP!N1253=$B$1,OR(TONGHOP!O1253="ThiTN",TONGHOP!P1253="LT",TONGHOP!P1253="TN"),TONGHOP!J1253=""),TONGHOP!G1253,"")</f>
        <v/>
      </c>
      <c r="C1253" t="str">
        <f>IF(AND(TONGHOP!N1253=$B$1,OR(TONGHOP!O1253="ThiTN",TONGHOP!P1253="LT",TONGHOP!P1253="TN"),TONGHOP!J1253=""),TONGHOP!E1253,"")</f>
        <v/>
      </c>
      <c r="D1253" t="str">
        <f>IF(AND(TONGHOP!N1253=$B$1,OR(TONGHOP!O1253="ThiTN",TONGHOP!P1253="LT",TONGHOP!P1253="TN"),TONGHOP!J1253=""),TONGHOP!H1253,"")</f>
        <v/>
      </c>
      <c r="E1253" t="str">
        <f>IF(AND(TONGHOP!N1253=$B$1,OR(TONGHOP!O1253="ThiTN",TONGHOP!P1253="LT",TONGHOP!P1253="TN"),TONGHOP!J1253=""),TONGHOP!P1253,"")</f>
        <v/>
      </c>
    </row>
    <row r="1254" spans="1:5" hidden="1">
      <c r="A1254" t="str">
        <f>IF(AND(TONGHOP!N1254=$B$1,OR(TONGHOP!O1254="ThiTN",TONGHOP!P1254="LT",TONGHOP!P1254="TN"),TONGHOP!J1254=""),TONGHOP!B1254,"")</f>
        <v/>
      </c>
      <c r="B1254" t="str">
        <f>IF(AND(TONGHOP!N1254=$B$1,OR(TONGHOP!O1254="ThiTN",TONGHOP!P1254="LT",TONGHOP!P1254="TN"),TONGHOP!J1254=""),TONGHOP!G1254,"")</f>
        <v/>
      </c>
      <c r="C1254" t="str">
        <f>IF(AND(TONGHOP!N1254=$B$1,OR(TONGHOP!O1254="ThiTN",TONGHOP!P1254="LT",TONGHOP!P1254="TN"),TONGHOP!J1254=""),TONGHOP!E1254,"")</f>
        <v/>
      </c>
      <c r="D1254" t="str">
        <f>IF(AND(TONGHOP!N1254=$B$1,OR(TONGHOP!O1254="ThiTN",TONGHOP!P1254="LT",TONGHOP!P1254="TN"),TONGHOP!J1254=""),TONGHOP!H1254,"")</f>
        <v/>
      </c>
      <c r="E1254" t="str">
        <f>IF(AND(TONGHOP!N1254=$B$1,OR(TONGHOP!O1254="ThiTN",TONGHOP!P1254="LT",TONGHOP!P1254="TN"),TONGHOP!J1254=""),TONGHOP!P1254,"")</f>
        <v/>
      </c>
    </row>
    <row r="1255" spans="1:5" hidden="1">
      <c r="A1255" t="str">
        <f>IF(AND(TONGHOP!N1255=$B$1,OR(TONGHOP!O1255="ThiTN",TONGHOP!P1255="LT",TONGHOP!P1255="TN"),TONGHOP!J1255=""),TONGHOP!B1255,"")</f>
        <v/>
      </c>
      <c r="B1255" t="str">
        <f>IF(AND(TONGHOP!N1255=$B$1,OR(TONGHOP!O1255="ThiTN",TONGHOP!P1255="LT",TONGHOP!P1255="TN"),TONGHOP!J1255=""),TONGHOP!G1255,"")</f>
        <v/>
      </c>
      <c r="C1255" t="str">
        <f>IF(AND(TONGHOP!N1255=$B$1,OR(TONGHOP!O1255="ThiTN",TONGHOP!P1255="LT",TONGHOP!P1255="TN"),TONGHOP!J1255=""),TONGHOP!E1255,"")</f>
        <v/>
      </c>
      <c r="D1255" t="str">
        <f>IF(AND(TONGHOP!N1255=$B$1,OR(TONGHOP!O1255="ThiTN",TONGHOP!P1255="LT",TONGHOP!P1255="TN"),TONGHOP!J1255=""),TONGHOP!H1255,"")</f>
        <v/>
      </c>
      <c r="E1255" t="str">
        <f>IF(AND(TONGHOP!N1255=$B$1,OR(TONGHOP!O1255="ThiTN",TONGHOP!P1255="LT",TONGHOP!P1255="TN"),TONGHOP!J1255=""),TONGHOP!P1255,"")</f>
        <v/>
      </c>
    </row>
    <row r="1256" spans="1:5" hidden="1">
      <c r="A1256" t="str">
        <f>IF(AND(TONGHOP!N1256=$B$1,OR(TONGHOP!O1256="ThiTN",TONGHOP!P1256="LT",TONGHOP!P1256="TN"),TONGHOP!J1256=""),TONGHOP!B1256,"")</f>
        <v/>
      </c>
      <c r="B1256" t="str">
        <f>IF(AND(TONGHOP!N1256=$B$1,OR(TONGHOP!O1256="ThiTN",TONGHOP!P1256="LT",TONGHOP!P1256="TN"),TONGHOP!J1256=""),TONGHOP!G1256,"")</f>
        <v/>
      </c>
      <c r="C1256" t="str">
        <f>IF(AND(TONGHOP!N1256=$B$1,OR(TONGHOP!O1256="ThiTN",TONGHOP!P1256="LT",TONGHOP!P1256="TN"),TONGHOP!J1256=""),TONGHOP!E1256,"")</f>
        <v/>
      </c>
      <c r="D1256" t="str">
        <f>IF(AND(TONGHOP!N1256=$B$1,OR(TONGHOP!O1256="ThiTN",TONGHOP!P1256="LT",TONGHOP!P1256="TN"),TONGHOP!J1256=""),TONGHOP!H1256,"")</f>
        <v/>
      </c>
      <c r="E1256" t="str">
        <f>IF(AND(TONGHOP!N1256=$B$1,OR(TONGHOP!O1256="ThiTN",TONGHOP!P1256="LT",TONGHOP!P1256="TN"),TONGHOP!J1256=""),TONGHOP!P1256,"")</f>
        <v/>
      </c>
    </row>
    <row r="1257" spans="1:5" hidden="1">
      <c r="A1257" t="str">
        <f>IF(AND(TONGHOP!N1257=$B$1,OR(TONGHOP!O1257="ThiTN",TONGHOP!P1257="LT",TONGHOP!P1257="TN"),TONGHOP!J1257=""),TONGHOP!B1257,"")</f>
        <v/>
      </c>
      <c r="B1257" t="str">
        <f>IF(AND(TONGHOP!N1257=$B$1,OR(TONGHOP!O1257="ThiTN",TONGHOP!P1257="LT",TONGHOP!P1257="TN"),TONGHOP!J1257=""),TONGHOP!G1257,"")</f>
        <v/>
      </c>
      <c r="C1257" t="str">
        <f>IF(AND(TONGHOP!N1257=$B$1,OR(TONGHOP!O1257="ThiTN",TONGHOP!P1257="LT",TONGHOP!P1257="TN"),TONGHOP!J1257=""),TONGHOP!E1257,"")</f>
        <v/>
      </c>
      <c r="D1257" t="str">
        <f>IF(AND(TONGHOP!N1257=$B$1,OR(TONGHOP!O1257="ThiTN",TONGHOP!P1257="LT",TONGHOP!P1257="TN"),TONGHOP!J1257=""),TONGHOP!H1257,"")</f>
        <v/>
      </c>
      <c r="E1257" t="str">
        <f>IF(AND(TONGHOP!N1257=$B$1,OR(TONGHOP!O1257="ThiTN",TONGHOP!P1257="LT",TONGHOP!P1257="TN"),TONGHOP!J1257=""),TONGHOP!P1257,"")</f>
        <v/>
      </c>
    </row>
    <row r="1258" spans="1:5" hidden="1">
      <c r="A1258" t="str">
        <f>IF(AND(TONGHOP!N1258=$B$1,OR(TONGHOP!O1258="ThiTN",TONGHOP!P1258="LT",TONGHOP!P1258="TN"),TONGHOP!J1258=""),TONGHOP!B1258,"")</f>
        <v/>
      </c>
      <c r="B1258" t="str">
        <f>IF(AND(TONGHOP!N1258=$B$1,OR(TONGHOP!O1258="ThiTN",TONGHOP!P1258="LT",TONGHOP!P1258="TN"),TONGHOP!J1258=""),TONGHOP!G1258,"")</f>
        <v/>
      </c>
      <c r="C1258" t="str">
        <f>IF(AND(TONGHOP!N1258=$B$1,OR(TONGHOP!O1258="ThiTN",TONGHOP!P1258="LT",TONGHOP!P1258="TN"),TONGHOP!J1258=""),TONGHOP!E1258,"")</f>
        <v/>
      </c>
      <c r="D1258" t="str">
        <f>IF(AND(TONGHOP!N1258=$B$1,OR(TONGHOP!O1258="ThiTN",TONGHOP!P1258="LT",TONGHOP!P1258="TN"),TONGHOP!J1258=""),TONGHOP!H1258,"")</f>
        <v/>
      </c>
      <c r="E1258" t="str">
        <f>IF(AND(TONGHOP!N1258=$B$1,OR(TONGHOP!O1258="ThiTN",TONGHOP!P1258="LT",TONGHOP!P1258="TN"),TONGHOP!J1258=""),TONGHOP!P1258,"")</f>
        <v/>
      </c>
    </row>
    <row r="1259" spans="1:5" hidden="1">
      <c r="A1259" t="str">
        <f>IF(AND(TONGHOP!N1259=$B$1,OR(TONGHOP!O1259="ThiTN",TONGHOP!P1259="LT",TONGHOP!P1259="TN"),TONGHOP!J1259=""),TONGHOP!B1259,"")</f>
        <v/>
      </c>
      <c r="B1259" t="str">
        <f>IF(AND(TONGHOP!N1259=$B$1,OR(TONGHOP!O1259="ThiTN",TONGHOP!P1259="LT",TONGHOP!P1259="TN"),TONGHOP!J1259=""),TONGHOP!G1259,"")</f>
        <v/>
      </c>
      <c r="C1259" t="str">
        <f>IF(AND(TONGHOP!N1259=$B$1,OR(TONGHOP!O1259="ThiTN",TONGHOP!P1259="LT",TONGHOP!P1259="TN"),TONGHOP!J1259=""),TONGHOP!E1259,"")</f>
        <v/>
      </c>
      <c r="D1259" t="str">
        <f>IF(AND(TONGHOP!N1259=$B$1,OR(TONGHOP!O1259="ThiTN",TONGHOP!P1259="LT",TONGHOP!P1259="TN"),TONGHOP!J1259=""),TONGHOP!H1259,"")</f>
        <v/>
      </c>
      <c r="E1259" t="str">
        <f>IF(AND(TONGHOP!N1259=$B$1,OR(TONGHOP!O1259="ThiTN",TONGHOP!P1259="LT",TONGHOP!P1259="TN"),TONGHOP!J1259=""),TONGHOP!P1259,"")</f>
        <v/>
      </c>
    </row>
    <row r="1260" spans="1:5" hidden="1">
      <c r="A1260" t="str">
        <f>IF(AND(TONGHOP!N1260=$B$1,OR(TONGHOP!O1260="ThiTN",TONGHOP!P1260="LT",TONGHOP!P1260="TN"),TONGHOP!J1260=""),TONGHOP!B1260,"")</f>
        <v/>
      </c>
      <c r="B1260" t="str">
        <f>IF(AND(TONGHOP!N1260=$B$1,OR(TONGHOP!O1260="ThiTN",TONGHOP!P1260="LT",TONGHOP!P1260="TN"),TONGHOP!J1260=""),TONGHOP!G1260,"")</f>
        <v/>
      </c>
      <c r="C1260" t="str">
        <f>IF(AND(TONGHOP!N1260=$B$1,OR(TONGHOP!O1260="ThiTN",TONGHOP!P1260="LT",TONGHOP!P1260="TN"),TONGHOP!J1260=""),TONGHOP!E1260,"")</f>
        <v/>
      </c>
      <c r="D1260" t="str">
        <f>IF(AND(TONGHOP!N1260=$B$1,OR(TONGHOP!O1260="ThiTN",TONGHOP!P1260="LT",TONGHOP!P1260="TN"),TONGHOP!J1260=""),TONGHOP!H1260,"")</f>
        <v/>
      </c>
      <c r="E1260" t="str">
        <f>IF(AND(TONGHOP!N1260=$B$1,OR(TONGHOP!O1260="ThiTN",TONGHOP!P1260="LT",TONGHOP!P1260="TN"),TONGHOP!J1260=""),TONGHOP!P1260,"")</f>
        <v/>
      </c>
    </row>
    <row r="1261" spans="1:5" hidden="1">
      <c r="A1261" t="str">
        <f>IF(AND(TONGHOP!N1261=$B$1,OR(TONGHOP!O1261="ThiTN",TONGHOP!P1261="LT",TONGHOP!P1261="TN"),TONGHOP!J1261=""),TONGHOP!B1261,"")</f>
        <v/>
      </c>
      <c r="B1261" t="str">
        <f>IF(AND(TONGHOP!N1261=$B$1,OR(TONGHOP!O1261="ThiTN",TONGHOP!P1261="LT",TONGHOP!P1261="TN"),TONGHOP!J1261=""),TONGHOP!G1261,"")</f>
        <v/>
      </c>
      <c r="C1261" t="str">
        <f>IF(AND(TONGHOP!N1261=$B$1,OR(TONGHOP!O1261="ThiTN",TONGHOP!P1261="LT",TONGHOP!P1261="TN"),TONGHOP!J1261=""),TONGHOP!E1261,"")</f>
        <v/>
      </c>
      <c r="D1261" t="str">
        <f>IF(AND(TONGHOP!N1261=$B$1,OR(TONGHOP!O1261="ThiTN",TONGHOP!P1261="LT",TONGHOP!P1261="TN"),TONGHOP!J1261=""),TONGHOP!H1261,"")</f>
        <v/>
      </c>
      <c r="E1261" t="str">
        <f>IF(AND(TONGHOP!N1261=$B$1,OR(TONGHOP!O1261="ThiTN",TONGHOP!P1261="LT",TONGHOP!P1261="TN"),TONGHOP!J1261=""),TONGHOP!P1261,"")</f>
        <v/>
      </c>
    </row>
    <row r="1262" spans="1:5" hidden="1">
      <c r="A1262" t="str">
        <f>IF(AND(TONGHOP!N1262=$B$1,OR(TONGHOP!O1262="ThiTN",TONGHOP!P1262="LT",TONGHOP!P1262="TN"),TONGHOP!J1262=""),TONGHOP!B1262,"")</f>
        <v/>
      </c>
      <c r="B1262" t="str">
        <f>IF(AND(TONGHOP!N1262=$B$1,OR(TONGHOP!O1262="ThiTN",TONGHOP!P1262="LT",TONGHOP!P1262="TN"),TONGHOP!J1262=""),TONGHOP!G1262,"")</f>
        <v/>
      </c>
      <c r="C1262" t="str">
        <f>IF(AND(TONGHOP!N1262=$B$1,OR(TONGHOP!O1262="ThiTN",TONGHOP!P1262="LT",TONGHOP!P1262="TN"),TONGHOP!J1262=""),TONGHOP!E1262,"")</f>
        <v/>
      </c>
      <c r="D1262" t="str">
        <f>IF(AND(TONGHOP!N1262=$B$1,OR(TONGHOP!O1262="ThiTN",TONGHOP!P1262="LT",TONGHOP!P1262="TN"),TONGHOP!J1262=""),TONGHOP!H1262,"")</f>
        <v/>
      </c>
      <c r="E1262" t="str">
        <f>IF(AND(TONGHOP!N1262=$B$1,OR(TONGHOP!O1262="ThiTN",TONGHOP!P1262="LT",TONGHOP!P1262="TN"),TONGHOP!J1262=""),TONGHOP!P1262,"")</f>
        <v/>
      </c>
    </row>
    <row r="1263" spans="1:5" hidden="1">
      <c r="A1263" t="str">
        <f>IF(AND(TONGHOP!N1263=$B$1,OR(TONGHOP!O1263="ThiTN",TONGHOP!P1263="LT",TONGHOP!P1263="TN"),TONGHOP!J1263=""),TONGHOP!B1263,"")</f>
        <v/>
      </c>
      <c r="B1263" t="str">
        <f>IF(AND(TONGHOP!N1263=$B$1,OR(TONGHOP!O1263="ThiTN",TONGHOP!P1263="LT",TONGHOP!P1263="TN"),TONGHOP!J1263=""),TONGHOP!G1263,"")</f>
        <v/>
      </c>
      <c r="C1263" t="str">
        <f>IF(AND(TONGHOP!N1263=$B$1,OR(TONGHOP!O1263="ThiTN",TONGHOP!P1263="LT",TONGHOP!P1263="TN"),TONGHOP!J1263=""),TONGHOP!E1263,"")</f>
        <v/>
      </c>
      <c r="D1263" t="str">
        <f>IF(AND(TONGHOP!N1263=$B$1,OR(TONGHOP!O1263="ThiTN",TONGHOP!P1263="LT",TONGHOP!P1263="TN"),TONGHOP!J1263=""),TONGHOP!H1263,"")</f>
        <v/>
      </c>
      <c r="E1263" t="str">
        <f>IF(AND(TONGHOP!N1263=$B$1,OR(TONGHOP!O1263="ThiTN",TONGHOP!P1263="LT",TONGHOP!P1263="TN"),TONGHOP!J1263=""),TONGHOP!P1263,"")</f>
        <v/>
      </c>
    </row>
    <row r="1264" spans="1:5" hidden="1">
      <c r="A1264" t="str">
        <f>IF(AND(TONGHOP!N1264=$B$1,OR(TONGHOP!O1264="ThiTN",TONGHOP!P1264="LT",TONGHOP!P1264="TN"),TONGHOP!J1264=""),TONGHOP!B1264,"")</f>
        <v/>
      </c>
      <c r="B1264" t="str">
        <f>IF(AND(TONGHOP!N1264=$B$1,OR(TONGHOP!O1264="ThiTN",TONGHOP!P1264="LT",TONGHOP!P1264="TN"),TONGHOP!J1264=""),TONGHOP!G1264,"")</f>
        <v/>
      </c>
      <c r="C1264" t="str">
        <f>IF(AND(TONGHOP!N1264=$B$1,OR(TONGHOP!O1264="ThiTN",TONGHOP!P1264="LT",TONGHOP!P1264="TN"),TONGHOP!J1264=""),TONGHOP!E1264,"")</f>
        <v/>
      </c>
      <c r="D1264" t="str">
        <f>IF(AND(TONGHOP!N1264=$B$1,OR(TONGHOP!O1264="ThiTN",TONGHOP!P1264="LT",TONGHOP!P1264="TN"),TONGHOP!J1264=""),TONGHOP!H1264,"")</f>
        <v/>
      </c>
      <c r="E1264" t="str">
        <f>IF(AND(TONGHOP!N1264=$B$1,OR(TONGHOP!O1264="ThiTN",TONGHOP!P1264="LT",TONGHOP!P1264="TN"),TONGHOP!J1264=""),TONGHOP!P1264,"")</f>
        <v/>
      </c>
    </row>
    <row r="1265" spans="1:5" hidden="1">
      <c r="A1265" t="str">
        <f>IF(AND(TONGHOP!N1265=$B$1,OR(TONGHOP!O1265="ThiTN",TONGHOP!P1265="LT",TONGHOP!P1265="TN"),TONGHOP!J1265=""),TONGHOP!B1265,"")</f>
        <v/>
      </c>
      <c r="B1265" t="str">
        <f>IF(AND(TONGHOP!N1265=$B$1,OR(TONGHOP!O1265="ThiTN",TONGHOP!P1265="LT",TONGHOP!P1265="TN"),TONGHOP!J1265=""),TONGHOP!G1265,"")</f>
        <v/>
      </c>
      <c r="C1265" t="str">
        <f>IF(AND(TONGHOP!N1265=$B$1,OR(TONGHOP!O1265="ThiTN",TONGHOP!P1265="LT",TONGHOP!P1265="TN"),TONGHOP!J1265=""),TONGHOP!E1265,"")</f>
        <v/>
      </c>
      <c r="D1265" t="str">
        <f>IF(AND(TONGHOP!N1265=$B$1,OR(TONGHOP!O1265="ThiTN",TONGHOP!P1265="LT",TONGHOP!P1265="TN"),TONGHOP!J1265=""),TONGHOP!H1265,"")</f>
        <v/>
      </c>
      <c r="E1265" t="str">
        <f>IF(AND(TONGHOP!N1265=$B$1,OR(TONGHOP!O1265="ThiTN",TONGHOP!P1265="LT",TONGHOP!P1265="TN"),TONGHOP!J1265=""),TONGHOP!P1265,"")</f>
        <v/>
      </c>
    </row>
    <row r="1266" spans="1:5" hidden="1">
      <c r="A1266" t="str">
        <f>IF(AND(TONGHOP!N1266=$B$1,OR(TONGHOP!O1266="ThiTN",TONGHOP!P1266="LT",TONGHOP!P1266="TN"),TONGHOP!J1266=""),TONGHOP!B1266,"")</f>
        <v/>
      </c>
      <c r="B1266" t="str">
        <f>IF(AND(TONGHOP!N1266=$B$1,OR(TONGHOP!O1266="ThiTN",TONGHOP!P1266="LT",TONGHOP!P1266="TN"),TONGHOP!J1266=""),TONGHOP!G1266,"")</f>
        <v/>
      </c>
      <c r="C1266" t="str">
        <f>IF(AND(TONGHOP!N1266=$B$1,OR(TONGHOP!O1266="ThiTN",TONGHOP!P1266="LT",TONGHOP!P1266="TN"),TONGHOP!J1266=""),TONGHOP!E1266,"")</f>
        <v/>
      </c>
      <c r="D1266" t="str">
        <f>IF(AND(TONGHOP!N1266=$B$1,OR(TONGHOP!O1266="ThiTN",TONGHOP!P1266="LT",TONGHOP!P1266="TN"),TONGHOP!J1266=""),TONGHOP!H1266,"")</f>
        <v/>
      </c>
      <c r="E1266" t="str">
        <f>IF(AND(TONGHOP!N1266=$B$1,OR(TONGHOP!O1266="ThiTN",TONGHOP!P1266="LT",TONGHOP!P1266="TN"),TONGHOP!J1266=""),TONGHOP!P1266,"")</f>
        <v/>
      </c>
    </row>
    <row r="1267" spans="1:5" hidden="1">
      <c r="A1267" t="str">
        <f>IF(AND(TONGHOP!N1267=$B$1,OR(TONGHOP!O1267="ThiTN",TONGHOP!P1267="LT",TONGHOP!P1267="TN"),TONGHOP!J1267=""),TONGHOP!B1267,"")</f>
        <v/>
      </c>
      <c r="B1267" t="str">
        <f>IF(AND(TONGHOP!N1267=$B$1,OR(TONGHOP!O1267="ThiTN",TONGHOP!P1267="LT",TONGHOP!P1267="TN"),TONGHOP!J1267=""),TONGHOP!G1267,"")</f>
        <v/>
      </c>
      <c r="C1267" t="str">
        <f>IF(AND(TONGHOP!N1267=$B$1,OR(TONGHOP!O1267="ThiTN",TONGHOP!P1267="LT",TONGHOP!P1267="TN"),TONGHOP!J1267=""),TONGHOP!E1267,"")</f>
        <v/>
      </c>
      <c r="D1267" t="str">
        <f>IF(AND(TONGHOP!N1267=$B$1,OR(TONGHOP!O1267="ThiTN",TONGHOP!P1267="LT",TONGHOP!P1267="TN"),TONGHOP!J1267=""),TONGHOP!H1267,"")</f>
        <v/>
      </c>
      <c r="E1267" t="str">
        <f>IF(AND(TONGHOP!N1267=$B$1,OR(TONGHOP!O1267="ThiTN",TONGHOP!P1267="LT",TONGHOP!P1267="TN"),TONGHOP!J1267=""),TONGHOP!P1267,"")</f>
        <v/>
      </c>
    </row>
    <row r="1268" spans="1:5" hidden="1">
      <c r="A1268" t="str">
        <f>IF(AND(TONGHOP!N1268=$B$1,OR(TONGHOP!O1268="ThiTN",TONGHOP!P1268="LT",TONGHOP!P1268="TN"),TONGHOP!J1268=""),TONGHOP!B1268,"")</f>
        <v/>
      </c>
      <c r="B1268" t="str">
        <f>IF(AND(TONGHOP!N1268=$B$1,OR(TONGHOP!O1268="ThiTN",TONGHOP!P1268="LT",TONGHOP!P1268="TN"),TONGHOP!J1268=""),TONGHOP!G1268,"")</f>
        <v/>
      </c>
      <c r="C1268" t="str">
        <f>IF(AND(TONGHOP!N1268=$B$1,OR(TONGHOP!O1268="ThiTN",TONGHOP!P1268="LT",TONGHOP!P1268="TN"),TONGHOP!J1268=""),TONGHOP!E1268,"")</f>
        <v/>
      </c>
      <c r="D1268" t="str">
        <f>IF(AND(TONGHOP!N1268=$B$1,OR(TONGHOP!O1268="ThiTN",TONGHOP!P1268="LT",TONGHOP!P1268="TN"),TONGHOP!J1268=""),TONGHOP!H1268,"")</f>
        <v/>
      </c>
      <c r="E1268" t="str">
        <f>IF(AND(TONGHOP!N1268=$B$1,OR(TONGHOP!O1268="ThiTN",TONGHOP!P1268="LT",TONGHOP!P1268="TN"),TONGHOP!J1268=""),TONGHOP!P1268,"")</f>
        <v/>
      </c>
    </row>
    <row r="1269" spans="1:5" hidden="1">
      <c r="A1269" t="str">
        <f>IF(AND(TONGHOP!N1269=$B$1,OR(TONGHOP!O1269="ThiTN",TONGHOP!P1269="LT",TONGHOP!P1269="TN"),TONGHOP!J1269=""),TONGHOP!B1269,"")</f>
        <v/>
      </c>
      <c r="B1269" t="str">
        <f>IF(AND(TONGHOP!N1269=$B$1,OR(TONGHOP!O1269="ThiTN",TONGHOP!P1269="LT",TONGHOP!P1269="TN"),TONGHOP!J1269=""),TONGHOP!G1269,"")</f>
        <v/>
      </c>
      <c r="C1269" t="str">
        <f>IF(AND(TONGHOP!N1269=$B$1,OR(TONGHOP!O1269="ThiTN",TONGHOP!P1269="LT",TONGHOP!P1269="TN"),TONGHOP!J1269=""),TONGHOP!E1269,"")</f>
        <v/>
      </c>
      <c r="D1269" t="str">
        <f>IF(AND(TONGHOP!N1269=$B$1,OR(TONGHOP!O1269="ThiTN",TONGHOP!P1269="LT",TONGHOP!P1269="TN"),TONGHOP!J1269=""),TONGHOP!H1269,"")</f>
        <v/>
      </c>
      <c r="E1269" t="str">
        <f>IF(AND(TONGHOP!N1269=$B$1,OR(TONGHOP!O1269="ThiTN",TONGHOP!P1269="LT",TONGHOP!P1269="TN"),TONGHOP!J1269=""),TONGHOP!P1269,"")</f>
        <v/>
      </c>
    </row>
    <row r="1270" spans="1:5" hidden="1">
      <c r="A1270" t="str">
        <f>IF(AND(TONGHOP!N1270=$B$1,OR(TONGHOP!O1270="ThiTN",TONGHOP!P1270="LT",TONGHOP!P1270="TN"),TONGHOP!J1270=""),TONGHOP!B1270,"")</f>
        <v/>
      </c>
      <c r="B1270" t="str">
        <f>IF(AND(TONGHOP!N1270=$B$1,OR(TONGHOP!O1270="ThiTN",TONGHOP!P1270="LT",TONGHOP!P1270="TN"),TONGHOP!J1270=""),TONGHOP!G1270,"")</f>
        <v/>
      </c>
      <c r="C1270" t="str">
        <f>IF(AND(TONGHOP!N1270=$B$1,OR(TONGHOP!O1270="ThiTN",TONGHOP!P1270="LT",TONGHOP!P1270="TN"),TONGHOP!J1270=""),TONGHOP!E1270,"")</f>
        <v/>
      </c>
      <c r="D1270" t="str">
        <f>IF(AND(TONGHOP!N1270=$B$1,OR(TONGHOP!O1270="ThiTN",TONGHOP!P1270="LT",TONGHOP!P1270="TN"),TONGHOP!J1270=""),TONGHOP!H1270,"")</f>
        <v/>
      </c>
      <c r="E1270" t="str">
        <f>IF(AND(TONGHOP!N1270=$B$1,OR(TONGHOP!O1270="ThiTN",TONGHOP!P1270="LT",TONGHOP!P1270="TN"),TONGHOP!J1270=""),TONGHOP!P1270,"")</f>
        <v/>
      </c>
    </row>
    <row r="1271" spans="1:5" hidden="1">
      <c r="A1271" t="str">
        <f>IF(AND(TONGHOP!N1271=$B$1,OR(TONGHOP!O1271="ThiTN",TONGHOP!P1271="LT",TONGHOP!P1271="TN"),TONGHOP!J1271=""),TONGHOP!B1271,"")</f>
        <v/>
      </c>
      <c r="B1271" t="str">
        <f>IF(AND(TONGHOP!N1271=$B$1,OR(TONGHOP!O1271="ThiTN",TONGHOP!P1271="LT",TONGHOP!P1271="TN"),TONGHOP!J1271=""),TONGHOP!G1271,"")</f>
        <v/>
      </c>
      <c r="C1271" t="str">
        <f>IF(AND(TONGHOP!N1271=$B$1,OR(TONGHOP!O1271="ThiTN",TONGHOP!P1271="LT",TONGHOP!P1271="TN"),TONGHOP!J1271=""),TONGHOP!E1271,"")</f>
        <v/>
      </c>
      <c r="D1271" t="str">
        <f>IF(AND(TONGHOP!N1271=$B$1,OR(TONGHOP!O1271="ThiTN",TONGHOP!P1271="LT",TONGHOP!P1271="TN"),TONGHOP!J1271=""),TONGHOP!H1271,"")</f>
        <v/>
      </c>
      <c r="E1271" t="str">
        <f>IF(AND(TONGHOP!N1271=$B$1,OR(TONGHOP!O1271="ThiTN",TONGHOP!P1271="LT",TONGHOP!P1271="TN"),TONGHOP!J1271=""),TONGHOP!P1271,"")</f>
        <v/>
      </c>
    </row>
    <row r="1272" spans="1:5" hidden="1">
      <c r="A1272" t="str">
        <f>IF(AND(TONGHOP!N1272=$B$1,OR(TONGHOP!O1272="ThiTN",TONGHOP!P1272="LT",TONGHOP!P1272="TN"),TONGHOP!J1272=""),TONGHOP!B1272,"")</f>
        <v/>
      </c>
      <c r="B1272" t="str">
        <f>IF(AND(TONGHOP!N1272=$B$1,OR(TONGHOP!O1272="ThiTN",TONGHOP!P1272="LT",TONGHOP!P1272="TN"),TONGHOP!J1272=""),TONGHOP!G1272,"")</f>
        <v/>
      </c>
      <c r="C1272" t="str">
        <f>IF(AND(TONGHOP!N1272=$B$1,OR(TONGHOP!O1272="ThiTN",TONGHOP!P1272="LT",TONGHOP!P1272="TN"),TONGHOP!J1272=""),TONGHOP!E1272,"")</f>
        <v/>
      </c>
      <c r="D1272" t="str">
        <f>IF(AND(TONGHOP!N1272=$B$1,OR(TONGHOP!O1272="ThiTN",TONGHOP!P1272="LT",TONGHOP!P1272="TN"),TONGHOP!J1272=""),TONGHOP!H1272,"")</f>
        <v/>
      </c>
      <c r="E1272" t="str">
        <f>IF(AND(TONGHOP!N1272=$B$1,OR(TONGHOP!O1272="ThiTN",TONGHOP!P1272="LT",TONGHOP!P1272="TN"),TONGHOP!J1272=""),TONGHOP!P1272,"")</f>
        <v/>
      </c>
    </row>
    <row r="1273" spans="1:5" hidden="1">
      <c r="A1273" t="str">
        <f>IF(AND(TONGHOP!N1273=$B$1,OR(TONGHOP!O1273="ThiTN",TONGHOP!P1273="LT",TONGHOP!P1273="TN"),TONGHOP!J1273=""),TONGHOP!B1273,"")</f>
        <v/>
      </c>
      <c r="B1273" t="str">
        <f>IF(AND(TONGHOP!N1273=$B$1,OR(TONGHOP!O1273="ThiTN",TONGHOP!P1273="LT",TONGHOP!P1273="TN"),TONGHOP!J1273=""),TONGHOP!G1273,"")</f>
        <v/>
      </c>
      <c r="C1273" t="str">
        <f>IF(AND(TONGHOP!N1273=$B$1,OR(TONGHOP!O1273="ThiTN",TONGHOP!P1273="LT",TONGHOP!P1273="TN"),TONGHOP!J1273=""),TONGHOP!E1273,"")</f>
        <v/>
      </c>
      <c r="D1273" t="str">
        <f>IF(AND(TONGHOP!N1273=$B$1,OR(TONGHOP!O1273="ThiTN",TONGHOP!P1273="LT",TONGHOP!P1273="TN"),TONGHOP!J1273=""),TONGHOP!H1273,"")</f>
        <v/>
      </c>
      <c r="E1273" t="str">
        <f>IF(AND(TONGHOP!N1273=$B$1,OR(TONGHOP!O1273="ThiTN",TONGHOP!P1273="LT",TONGHOP!P1273="TN"),TONGHOP!J1273=""),TONGHOP!P1273,"")</f>
        <v/>
      </c>
    </row>
    <row r="1274" spans="1:5" hidden="1">
      <c r="A1274" t="str">
        <f>IF(AND(TONGHOP!N1274=$B$1,OR(TONGHOP!O1274="ThiTN",TONGHOP!P1274="LT",TONGHOP!P1274="TN"),TONGHOP!J1274=""),TONGHOP!B1274,"")</f>
        <v/>
      </c>
      <c r="B1274" t="str">
        <f>IF(AND(TONGHOP!N1274=$B$1,OR(TONGHOP!O1274="ThiTN",TONGHOP!P1274="LT",TONGHOP!P1274="TN"),TONGHOP!J1274=""),TONGHOP!G1274,"")</f>
        <v/>
      </c>
      <c r="C1274" t="str">
        <f>IF(AND(TONGHOP!N1274=$B$1,OR(TONGHOP!O1274="ThiTN",TONGHOP!P1274="LT",TONGHOP!P1274="TN"),TONGHOP!J1274=""),TONGHOP!E1274,"")</f>
        <v/>
      </c>
      <c r="D1274" t="str">
        <f>IF(AND(TONGHOP!N1274=$B$1,OR(TONGHOP!O1274="ThiTN",TONGHOP!P1274="LT",TONGHOP!P1274="TN"),TONGHOP!J1274=""),TONGHOP!H1274,"")</f>
        <v/>
      </c>
      <c r="E1274" t="str">
        <f>IF(AND(TONGHOP!N1274=$B$1,OR(TONGHOP!O1274="ThiTN",TONGHOP!P1274="LT",TONGHOP!P1274="TN"),TONGHOP!J1274=""),TONGHOP!P1274,"")</f>
        <v/>
      </c>
    </row>
    <row r="1275" spans="1:5" hidden="1">
      <c r="A1275" t="str">
        <f>IF(AND(TONGHOP!N1275=$B$1,OR(TONGHOP!O1275="ThiTN",TONGHOP!P1275="LT",TONGHOP!P1275="TN"),TONGHOP!J1275=""),TONGHOP!B1275,"")</f>
        <v/>
      </c>
      <c r="B1275" t="str">
        <f>IF(AND(TONGHOP!N1275=$B$1,OR(TONGHOP!O1275="ThiTN",TONGHOP!P1275="LT",TONGHOP!P1275="TN"),TONGHOP!J1275=""),TONGHOP!G1275,"")</f>
        <v/>
      </c>
      <c r="C1275" t="str">
        <f>IF(AND(TONGHOP!N1275=$B$1,OR(TONGHOP!O1275="ThiTN",TONGHOP!P1275="LT",TONGHOP!P1275="TN"),TONGHOP!J1275=""),TONGHOP!E1275,"")</f>
        <v/>
      </c>
      <c r="D1275" t="str">
        <f>IF(AND(TONGHOP!N1275=$B$1,OR(TONGHOP!O1275="ThiTN",TONGHOP!P1275="LT",TONGHOP!P1275="TN"),TONGHOP!J1275=""),TONGHOP!H1275,"")</f>
        <v/>
      </c>
      <c r="E1275" t="str">
        <f>IF(AND(TONGHOP!N1275=$B$1,OR(TONGHOP!O1275="ThiTN",TONGHOP!P1275="LT",TONGHOP!P1275="TN"),TONGHOP!J1275=""),TONGHOP!P1275,"")</f>
        <v/>
      </c>
    </row>
    <row r="1276" spans="1:5" hidden="1">
      <c r="A1276" t="str">
        <f>IF(AND(TONGHOP!N1276=$B$1,OR(TONGHOP!O1276="ThiTN",TONGHOP!P1276="LT",TONGHOP!P1276="TN"),TONGHOP!J1276=""),TONGHOP!B1276,"")</f>
        <v/>
      </c>
      <c r="B1276" t="str">
        <f>IF(AND(TONGHOP!N1276=$B$1,OR(TONGHOP!O1276="ThiTN",TONGHOP!P1276="LT",TONGHOP!P1276="TN"),TONGHOP!J1276=""),TONGHOP!G1276,"")</f>
        <v/>
      </c>
      <c r="C1276" t="str">
        <f>IF(AND(TONGHOP!N1276=$B$1,OR(TONGHOP!O1276="ThiTN",TONGHOP!P1276="LT",TONGHOP!P1276="TN"),TONGHOP!J1276=""),TONGHOP!E1276,"")</f>
        <v/>
      </c>
      <c r="D1276" t="str">
        <f>IF(AND(TONGHOP!N1276=$B$1,OR(TONGHOP!O1276="ThiTN",TONGHOP!P1276="LT",TONGHOP!P1276="TN"),TONGHOP!J1276=""),TONGHOP!H1276,"")</f>
        <v/>
      </c>
      <c r="E1276" t="str">
        <f>IF(AND(TONGHOP!N1276=$B$1,OR(TONGHOP!O1276="ThiTN",TONGHOP!P1276="LT",TONGHOP!P1276="TN"),TONGHOP!J1276=""),TONGHOP!P1276,"")</f>
        <v/>
      </c>
    </row>
    <row r="1277" spans="1:5" hidden="1">
      <c r="A1277" t="str">
        <f>IF(AND(TONGHOP!N1277=$B$1,OR(TONGHOP!O1277="ThiTN",TONGHOP!P1277="LT",TONGHOP!P1277="TN"),TONGHOP!J1277=""),TONGHOP!B1277,"")</f>
        <v/>
      </c>
      <c r="B1277" t="str">
        <f>IF(AND(TONGHOP!N1277=$B$1,OR(TONGHOP!O1277="ThiTN",TONGHOP!P1277="LT",TONGHOP!P1277="TN"),TONGHOP!J1277=""),TONGHOP!G1277,"")</f>
        <v/>
      </c>
      <c r="C1277" t="str">
        <f>IF(AND(TONGHOP!N1277=$B$1,OR(TONGHOP!O1277="ThiTN",TONGHOP!P1277="LT",TONGHOP!P1277="TN"),TONGHOP!J1277=""),TONGHOP!E1277,"")</f>
        <v/>
      </c>
      <c r="D1277" t="str">
        <f>IF(AND(TONGHOP!N1277=$B$1,OR(TONGHOP!O1277="ThiTN",TONGHOP!P1277="LT",TONGHOP!P1277="TN"),TONGHOP!J1277=""),TONGHOP!H1277,"")</f>
        <v/>
      </c>
      <c r="E1277" t="str">
        <f>IF(AND(TONGHOP!N1277=$B$1,OR(TONGHOP!O1277="ThiTN",TONGHOP!P1277="LT",TONGHOP!P1277="TN"),TONGHOP!J1277=""),TONGHOP!P1277,"")</f>
        <v/>
      </c>
    </row>
    <row r="1278" spans="1:5" hidden="1">
      <c r="A1278" t="str">
        <f>IF(AND(TONGHOP!N1278=$B$1,OR(TONGHOP!O1278="ThiTN",TONGHOP!P1278="LT",TONGHOP!P1278="TN"),TONGHOP!J1278=""),TONGHOP!B1278,"")</f>
        <v/>
      </c>
      <c r="B1278" t="str">
        <f>IF(AND(TONGHOP!N1278=$B$1,OR(TONGHOP!O1278="ThiTN",TONGHOP!P1278="LT",TONGHOP!P1278="TN"),TONGHOP!J1278=""),TONGHOP!G1278,"")</f>
        <v/>
      </c>
      <c r="C1278" t="str">
        <f>IF(AND(TONGHOP!N1278=$B$1,OR(TONGHOP!O1278="ThiTN",TONGHOP!P1278="LT",TONGHOP!P1278="TN"),TONGHOP!J1278=""),TONGHOP!E1278,"")</f>
        <v/>
      </c>
      <c r="D1278" t="str">
        <f>IF(AND(TONGHOP!N1278=$B$1,OR(TONGHOP!O1278="ThiTN",TONGHOP!P1278="LT",TONGHOP!P1278="TN"),TONGHOP!J1278=""),TONGHOP!H1278,"")</f>
        <v/>
      </c>
      <c r="E1278" t="str">
        <f>IF(AND(TONGHOP!N1278=$B$1,OR(TONGHOP!O1278="ThiTN",TONGHOP!P1278="LT",TONGHOP!P1278="TN"),TONGHOP!J1278=""),TONGHOP!P1278,"")</f>
        <v/>
      </c>
    </row>
    <row r="1279" spans="1:5" hidden="1">
      <c r="A1279" t="str">
        <f>IF(AND(TONGHOP!N1279=$B$1,OR(TONGHOP!O1279="ThiTN",TONGHOP!P1279="LT",TONGHOP!P1279="TN"),TONGHOP!J1279=""),TONGHOP!B1279,"")</f>
        <v/>
      </c>
      <c r="B1279" t="str">
        <f>IF(AND(TONGHOP!N1279=$B$1,OR(TONGHOP!O1279="ThiTN",TONGHOP!P1279="LT",TONGHOP!P1279="TN"),TONGHOP!J1279=""),TONGHOP!G1279,"")</f>
        <v/>
      </c>
      <c r="C1279" t="str">
        <f>IF(AND(TONGHOP!N1279=$B$1,OR(TONGHOP!O1279="ThiTN",TONGHOP!P1279="LT",TONGHOP!P1279="TN"),TONGHOP!J1279=""),TONGHOP!E1279,"")</f>
        <v/>
      </c>
      <c r="D1279" t="str">
        <f>IF(AND(TONGHOP!N1279=$B$1,OR(TONGHOP!O1279="ThiTN",TONGHOP!P1279="LT",TONGHOP!P1279="TN"),TONGHOP!J1279=""),TONGHOP!H1279,"")</f>
        <v/>
      </c>
      <c r="E1279" t="str">
        <f>IF(AND(TONGHOP!N1279=$B$1,OR(TONGHOP!O1279="ThiTN",TONGHOP!P1279="LT",TONGHOP!P1279="TN"),TONGHOP!J1279=""),TONGHOP!P1279,"")</f>
        <v/>
      </c>
    </row>
    <row r="1280" spans="1:5" hidden="1">
      <c r="A1280" t="str">
        <f>IF(AND(TONGHOP!N1280=$B$1,OR(TONGHOP!O1280="ThiTN",TONGHOP!P1280="LT",TONGHOP!P1280="TN"),TONGHOP!J1280=""),TONGHOP!B1280,"")</f>
        <v/>
      </c>
      <c r="B1280" t="str">
        <f>IF(AND(TONGHOP!N1280=$B$1,OR(TONGHOP!O1280="ThiTN",TONGHOP!P1280="LT",TONGHOP!P1280="TN"),TONGHOP!J1280=""),TONGHOP!G1280,"")</f>
        <v/>
      </c>
      <c r="C1280" t="str">
        <f>IF(AND(TONGHOP!N1280=$B$1,OR(TONGHOP!O1280="ThiTN",TONGHOP!P1280="LT",TONGHOP!P1280="TN"),TONGHOP!J1280=""),TONGHOP!E1280,"")</f>
        <v/>
      </c>
      <c r="D1280" t="str">
        <f>IF(AND(TONGHOP!N1280=$B$1,OR(TONGHOP!O1280="ThiTN",TONGHOP!P1280="LT",TONGHOP!P1280="TN"),TONGHOP!J1280=""),TONGHOP!H1280,"")</f>
        <v/>
      </c>
      <c r="E1280" t="str">
        <f>IF(AND(TONGHOP!N1280=$B$1,OR(TONGHOP!O1280="ThiTN",TONGHOP!P1280="LT",TONGHOP!P1280="TN"),TONGHOP!J1280=""),TONGHOP!P1280,"")</f>
        <v/>
      </c>
    </row>
    <row r="1281" spans="1:5" hidden="1">
      <c r="A1281" t="str">
        <f>IF(AND(TONGHOP!N1281=$B$1,OR(TONGHOP!O1281="ThiTN",TONGHOP!P1281="LT",TONGHOP!P1281="TN"),TONGHOP!J1281=""),TONGHOP!B1281,"")</f>
        <v/>
      </c>
      <c r="B1281" t="str">
        <f>IF(AND(TONGHOP!N1281=$B$1,OR(TONGHOP!O1281="ThiTN",TONGHOP!P1281="LT",TONGHOP!P1281="TN"),TONGHOP!J1281=""),TONGHOP!G1281,"")</f>
        <v/>
      </c>
      <c r="C1281" t="str">
        <f>IF(AND(TONGHOP!N1281=$B$1,OR(TONGHOP!O1281="ThiTN",TONGHOP!P1281="LT",TONGHOP!P1281="TN"),TONGHOP!J1281=""),TONGHOP!E1281,"")</f>
        <v/>
      </c>
      <c r="D1281" t="str">
        <f>IF(AND(TONGHOP!N1281=$B$1,OR(TONGHOP!O1281="ThiTN",TONGHOP!P1281="LT",TONGHOP!P1281="TN"),TONGHOP!J1281=""),TONGHOP!H1281,"")</f>
        <v/>
      </c>
      <c r="E1281" t="str">
        <f>IF(AND(TONGHOP!N1281=$B$1,OR(TONGHOP!O1281="ThiTN",TONGHOP!P1281="LT",TONGHOP!P1281="TN"),TONGHOP!J1281=""),TONGHOP!P1281,"")</f>
        <v/>
      </c>
    </row>
    <row r="1282" spans="1:5" hidden="1">
      <c r="A1282" t="str">
        <f>IF(AND(TONGHOP!N1282=$B$1,OR(TONGHOP!O1282="ThiTN",TONGHOP!P1282="LT",TONGHOP!P1282="TN"),TONGHOP!J1282=""),TONGHOP!B1282,"")</f>
        <v/>
      </c>
      <c r="B1282" t="str">
        <f>IF(AND(TONGHOP!N1282=$B$1,OR(TONGHOP!O1282="ThiTN",TONGHOP!P1282="LT",TONGHOP!P1282="TN"),TONGHOP!J1282=""),TONGHOP!G1282,"")</f>
        <v/>
      </c>
      <c r="C1282" t="str">
        <f>IF(AND(TONGHOP!N1282=$B$1,OR(TONGHOP!O1282="ThiTN",TONGHOP!P1282="LT",TONGHOP!P1282="TN"),TONGHOP!J1282=""),TONGHOP!E1282,"")</f>
        <v/>
      </c>
      <c r="D1282" t="str">
        <f>IF(AND(TONGHOP!N1282=$B$1,OR(TONGHOP!O1282="ThiTN",TONGHOP!P1282="LT",TONGHOP!P1282="TN"),TONGHOP!J1282=""),TONGHOP!H1282,"")</f>
        <v/>
      </c>
      <c r="E1282" t="str">
        <f>IF(AND(TONGHOP!N1282=$B$1,OR(TONGHOP!O1282="ThiTN",TONGHOP!P1282="LT",TONGHOP!P1282="TN"),TONGHOP!J1282=""),TONGHOP!P1282,"")</f>
        <v/>
      </c>
    </row>
    <row r="1283" spans="1:5" hidden="1">
      <c r="A1283" t="str">
        <f>IF(AND(TONGHOP!N1283=$B$1,OR(TONGHOP!O1283="ThiTN",TONGHOP!P1283="LT",TONGHOP!P1283="TN"),TONGHOP!J1283=""),TONGHOP!B1283,"")</f>
        <v/>
      </c>
      <c r="B1283" t="str">
        <f>IF(AND(TONGHOP!N1283=$B$1,OR(TONGHOP!O1283="ThiTN",TONGHOP!P1283="LT",TONGHOP!P1283="TN"),TONGHOP!J1283=""),TONGHOP!G1283,"")</f>
        <v/>
      </c>
      <c r="C1283" t="str">
        <f>IF(AND(TONGHOP!N1283=$B$1,OR(TONGHOP!O1283="ThiTN",TONGHOP!P1283="LT",TONGHOP!P1283="TN"),TONGHOP!J1283=""),TONGHOP!E1283,"")</f>
        <v/>
      </c>
      <c r="D1283" t="str">
        <f>IF(AND(TONGHOP!N1283=$B$1,OR(TONGHOP!O1283="ThiTN",TONGHOP!P1283="LT",TONGHOP!P1283="TN"),TONGHOP!J1283=""),TONGHOP!H1283,"")</f>
        <v/>
      </c>
      <c r="E1283" t="str">
        <f>IF(AND(TONGHOP!N1283=$B$1,OR(TONGHOP!O1283="ThiTN",TONGHOP!P1283="LT",TONGHOP!P1283="TN"),TONGHOP!J1283=""),TONGHOP!P1283,"")</f>
        <v/>
      </c>
    </row>
    <row r="1284" spans="1:5" hidden="1">
      <c r="A1284" t="str">
        <f>IF(AND(TONGHOP!N1284=$B$1,OR(TONGHOP!O1284="ThiTN",TONGHOP!P1284="LT",TONGHOP!P1284="TN"),TONGHOP!J1284=""),TONGHOP!B1284,"")</f>
        <v/>
      </c>
      <c r="B1284" t="str">
        <f>IF(AND(TONGHOP!N1284=$B$1,OR(TONGHOP!O1284="ThiTN",TONGHOP!P1284="LT",TONGHOP!P1284="TN"),TONGHOP!J1284=""),TONGHOP!G1284,"")</f>
        <v/>
      </c>
      <c r="C1284" t="str">
        <f>IF(AND(TONGHOP!N1284=$B$1,OR(TONGHOP!O1284="ThiTN",TONGHOP!P1284="LT",TONGHOP!P1284="TN"),TONGHOP!J1284=""),TONGHOP!E1284,"")</f>
        <v/>
      </c>
      <c r="D1284" t="str">
        <f>IF(AND(TONGHOP!N1284=$B$1,OR(TONGHOP!O1284="ThiTN",TONGHOP!P1284="LT",TONGHOP!P1284="TN"),TONGHOP!J1284=""),TONGHOP!H1284,"")</f>
        <v/>
      </c>
      <c r="E1284" t="str">
        <f>IF(AND(TONGHOP!N1284=$B$1,OR(TONGHOP!O1284="ThiTN",TONGHOP!P1284="LT",TONGHOP!P1284="TN"),TONGHOP!J1284=""),TONGHOP!P1284,"")</f>
        <v/>
      </c>
    </row>
    <row r="1285" spans="1:5" hidden="1">
      <c r="A1285" t="str">
        <f>IF(AND(TONGHOP!N1285=$B$1,OR(TONGHOP!O1285="ThiTN",TONGHOP!P1285="LT",TONGHOP!P1285="TN"),TONGHOP!J1285=""),TONGHOP!B1285,"")</f>
        <v/>
      </c>
      <c r="B1285" t="str">
        <f>IF(AND(TONGHOP!N1285=$B$1,OR(TONGHOP!O1285="ThiTN",TONGHOP!P1285="LT",TONGHOP!P1285="TN"),TONGHOP!J1285=""),TONGHOP!G1285,"")</f>
        <v/>
      </c>
      <c r="C1285" t="str">
        <f>IF(AND(TONGHOP!N1285=$B$1,OR(TONGHOP!O1285="ThiTN",TONGHOP!P1285="LT",TONGHOP!P1285="TN"),TONGHOP!J1285=""),TONGHOP!E1285,"")</f>
        <v/>
      </c>
      <c r="D1285" t="str">
        <f>IF(AND(TONGHOP!N1285=$B$1,OR(TONGHOP!O1285="ThiTN",TONGHOP!P1285="LT",TONGHOP!P1285="TN"),TONGHOP!J1285=""),TONGHOP!H1285,"")</f>
        <v/>
      </c>
      <c r="E1285" t="str">
        <f>IF(AND(TONGHOP!N1285=$B$1,OR(TONGHOP!O1285="ThiTN",TONGHOP!P1285="LT",TONGHOP!P1285="TN"),TONGHOP!J1285=""),TONGHOP!P1285,"")</f>
        <v/>
      </c>
    </row>
    <row r="1286" spans="1:5" hidden="1">
      <c r="A1286" t="str">
        <f>IF(AND(TONGHOP!N1286=$B$1,OR(TONGHOP!O1286="ThiTN",TONGHOP!P1286="LT",TONGHOP!P1286="TN"),TONGHOP!J1286=""),TONGHOP!B1286,"")</f>
        <v/>
      </c>
      <c r="B1286" t="str">
        <f>IF(AND(TONGHOP!N1286=$B$1,OR(TONGHOP!O1286="ThiTN",TONGHOP!P1286="LT",TONGHOP!P1286="TN"),TONGHOP!J1286=""),TONGHOP!G1286,"")</f>
        <v/>
      </c>
      <c r="C1286" t="str">
        <f>IF(AND(TONGHOP!N1286=$B$1,OR(TONGHOP!O1286="ThiTN",TONGHOP!P1286="LT",TONGHOP!P1286="TN"),TONGHOP!J1286=""),TONGHOP!E1286,"")</f>
        <v/>
      </c>
      <c r="D1286" t="str">
        <f>IF(AND(TONGHOP!N1286=$B$1,OR(TONGHOP!O1286="ThiTN",TONGHOP!P1286="LT",TONGHOP!P1286="TN"),TONGHOP!J1286=""),TONGHOP!H1286,"")</f>
        <v/>
      </c>
      <c r="E1286" t="str">
        <f>IF(AND(TONGHOP!N1286=$B$1,OR(TONGHOP!O1286="ThiTN",TONGHOP!P1286="LT",TONGHOP!P1286="TN"),TONGHOP!J1286=""),TONGHOP!P1286,"")</f>
        <v/>
      </c>
    </row>
    <row r="1287" spans="1:5" hidden="1">
      <c r="A1287" t="str">
        <f>IF(AND(TONGHOP!N1287=$B$1,OR(TONGHOP!O1287="ThiTN",TONGHOP!P1287="LT",TONGHOP!P1287="TN"),TONGHOP!J1287=""),TONGHOP!B1287,"")</f>
        <v/>
      </c>
      <c r="B1287" t="str">
        <f>IF(AND(TONGHOP!N1287=$B$1,OR(TONGHOP!O1287="ThiTN",TONGHOP!P1287="LT",TONGHOP!P1287="TN"),TONGHOP!J1287=""),TONGHOP!G1287,"")</f>
        <v/>
      </c>
      <c r="C1287" t="str">
        <f>IF(AND(TONGHOP!N1287=$B$1,OR(TONGHOP!O1287="ThiTN",TONGHOP!P1287="LT",TONGHOP!P1287="TN"),TONGHOP!J1287=""),TONGHOP!E1287,"")</f>
        <v/>
      </c>
      <c r="D1287" t="str">
        <f>IF(AND(TONGHOP!N1287=$B$1,OR(TONGHOP!O1287="ThiTN",TONGHOP!P1287="LT",TONGHOP!P1287="TN"),TONGHOP!J1287=""),TONGHOP!H1287,"")</f>
        <v/>
      </c>
      <c r="E1287" t="str">
        <f>IF(AND(TONGHOP!N1287=$B$1,OR(TONGHOP!O1287="ThiTN",TONGHOP!P1287="LT",TONGHOP!P1287="TN"),TONGHOP!J1287=""),TONGHOP!P1287,"")</f>
        <v/>
      </c>
    </row>
    <row r="1288" spans="1:5" hidden="1">
      <c r="A1288" t="str">
        <f>IF(AND(TONGHOP!N1288=$B$1,OR(TONGHOP!O1288="ThiTN",TONGHOP!P1288="LT",TONGHOP!P1288="TN"),TONGHOP!J1288=""),TONGHOP!B1288,"")</f>
        <v/>
      </c>
      <c r="B1288" t="str">
        <f>IF(AND(TONGHOP!N1288=$B$1,OR(TONGHOP!O1288="ThiTN",TONGHOP!P1288="LT",TONGHOP!P1288="TN"),TONGHOP!J1288=""),TONGHOP!G1288,"")</f>
        <v/>
      </c>
      <c r="C1288" t="str">
        <f>IF(AND(TONGHOP!N1288=$B$1,OR(TONGHOP!O1288="ThiTN",TONGHOP!P1288="LT",TONGHOP!P1288="TN"),TONGHOP!J1288=""),TONGHOP!E1288,"")</f>
        <v/>
      </c>
      <c r="D1288" t="str">
        <f>IF(AND(TONGHOP!N1288=$B$1,OR(TONGHOP!O1288="ThiTN",TONGHOP!P1288="LT",TONGHOP!P1288="TN"),TONGHOP!J1288=""),TONGHOP!H1288,"")</f>
        <v/>
      </c>
      <c r="E1288" t="str">
        <f>IF(AND(TONGHOP!N1288=$B$1,OR(TONGHOP!O1288="ThiTN",TONGHOP!P1288="LT",TONGHOP!P1288="TN"),TONGHOP!J1288=""),TONGHOP!P1288,"")</f>
        <v/>
      </c>
    </row>
    <row r="1289" spans="1:5" hidden="1">
      <c r="A1289" t="str">
        <f>IF(AND(TONGHOP!N1289=$B$1,OR(TONGHOP!O1289="ThiTN",TONGHOP!P1289="LT",TONGHOP!P1289="TN"),TONGHOP!J1289=""),TONGHOP!B1289,"")</f>
        <v/>
      </c>
      <c r="B1289" t="str">
        <f>IF(AND(TONGHOP!N1289=$B$1,OR(TONGHOP!O1289="ThiTN",TONGHOP!P1289="LT",TONGHOP!P1289="TN"),TONGHOP!J1289=""),TONGHOP!G1289,"")</f>
        <v/>
      </c>
      <c r="C1289" t="str">
        <f>IF(AND(TONGHOP!N1289=$B$1,OR(TONGHOP!O1289="ThiTN",TONGHOP!P1289="LT",TONGHOP!P1289="TN"),TONGHOP!J1289=""),TONGHOP!E1289,"")</f>
        <v/>
      </c>
      <c r="D1289" t="str">
        <f>IF(AND(TONGHOP!N1289=$B$1,OR(TONGHOP!O1289="ThiTN",TONGHOP!P1289="LT",TONGHOP!P1289="TN"),TONGHOP!J1289=""),TONGHOP!H1289,"")</f>
        <v/>
      </c>
      <c r="E1289" t="str">
        <f>IF(AND(TONGHOP!N1289=$B$1,OR(TONGHOP!O1289="ThiTN",TONGHOP!P1289="LT",TONGHOP!P1289="TN"),TONGHOP!J1289=""),TONGHOP!P1289,"")</f>
        <v/>
      </c>
    </row>
    <row r="1290" spans="1:5" hidden="1">
      <c r="A1290" t="str">
        <f>IF(AND(TONGHOP!N1290=$B$1,OR(TONGHOP!O1290="ThiTN",TONGHOP!P1290="LT",TONGHOP!P1290="TN"),TONGHOP!J1290=""),TONGHOP!B1290,"")</f>
        <v/>
      </c>
      <c r="B1290" t="str">
        <f>IF(AND(TONGHOP!N1290=$B$1,OR(TONGHOP!O1290="ThiTN",TONGHOP!P1290="LT",TONGHOP!P1290="TN"),TONGHOP!J1290=""),TONGHOP!G1290,"")</f>
        <v/>
      </c>
      <c r="C1290" t="str">
        <f>IF(AND(TONGHOP!N1290=$B$1,OR(TONGHOP!O1290="ThiTN",TONGHOP!P1290="LT",TONGHOP!P1290="TN"),TONGHOP!J1290=""),TONGHOP!E1290,"")</f>
        <v/>
      </c>
      <c r="D1290" t="str">
        <f>IF(AND(TONGHOP!N1290=$B$1,OR(TONGHOP!O1290="ThiTN",TONGHOP!P1290="LT",TONGHOP!P1290="TN"),TONGHOP!J1290=""),TONGHOP!H1290,"")</f>
        <v/>
      </c>
      <c r="E1290" t="str">
        <f>IF(AND(TONGHOP!N1290=$B$1,OR(TONGHOP!O1290="ThiTN",TONGHOP!P1290="LT",TONGHOP!P1290="TN"),TONGHOP!J1290=""),TONGHOP!P1290,"")</f>
        <v/>
      </c>
    </row>
    <row r="1291" spans="1:5" hidden="1">
      <c r="A1291" t="str">
        <f>IF(AND(TONGHOP!N1291=$B$1,OR(TONGHOP!O1291="ThiTN",TONGHOP!P1291="LT",TONGHOP!P1291="TN"),TONGHOP!J1291=""),TONGHOP!B1291,"")</f>
        <v/>
      </c>
      <c r="B1291" t="str">
        <f>IF(AND(TONGHOP!N1291=$B$1,OR(TONGHOP!O1291="ThiTN",TONGHOP!P1291="LT",TONGHOP!P1291="TN"),TONGHOP!J1291=""),TONGHOP!G1291,"")</f>
        <v/>
      </c>
      <c r="C1291" t="str">
        <f>IF(AND(TONGHOP!N1291=$B$1,OR(TONGHOP!O1291="ThiTN",TONGHOP!P1291="LT",TONGHOP!P1291="TN"),TONGHOP!J1291=""),TONGHOP!E1291,"")</f>
        <v/>
      </c>
      <c r="D1291" t="str">
        <f>IF(AND(TONGHOP!N1291=$B$1,OR(TONGHOP!O1291="ThiTN",TONGHOP!P1291="LT",TONGHOP!P1291="TN"),TONGHOP!J1291=""),TONGHOP!H1291,"")</f>
        <v/>
      </c>
      <c r="E1291" t="str">
        <f>IF(AND(TONGHOP!N1291=$B$1,OR(TONGHOP!O1291="ThiTN",TONGHOP!P1291="LT",TONGHOP!P1291="TN"),TONGHOP!J1291=""),TONGHOP!P1291,"")</f>
        <v/>
      </c>
    </row>
    <row r="1292" spans="1:5" hidden="1">
      <c r="A1292" t="str">
        <f>IF(AND(TONGHOP!N1292=$B$1,OR(TONGHOP!O1292="ThiTN",TONGHOP!P1292="LT",TONGHOP!P1292="TN"),TONGHOP!J1292=""),TONGHOP!B1292,"")</f>
        <v/>
      </c>
      <c r="B1292" t="str">
        <f>IF(AND(TONGHOP!N1292=$B$1,OR(TONGHOP!O1292="ThiTN",TONGHOP!P1292="LT",TONGHOP!P1292="TN"),TONGHOP!J1292=""),TONGHOP!G1292,"")</f>
        <v/>
      </c>
      <c r="C1292" t="str">
        <f>IF(AND(TONGHOP!N1292=$B$1,OR(TONGHOP!O1292="ThiTN",TONGHOP!P1292="LT",TONGHOP!P1292="TN"),TONGHOP!J1292=""),TONGHOP!E1292,"")</f>
        <v/>
      </c>
      <c r="D1292" t="str">
        <f>IF(AND(TONGHOP!N1292=$B$1,OR(TONGHOP!O1292="ThiTN",TONGHOP!P1292="LT",TONGHOP!P1292="TN"),TONGHOP!J1292=""),TONGHOP!H1292,"")</f>
        <v/>
      </c>
      <c r="E1292" t="str">
        <f>IF(AND(TONGHOP!N1292=$B$1,OR(TONGHOP!O1292="ThiTN",TONGHOP!P1292="LT",TONGHOP!P1292="TN"),TONGHOP!J1292=""),TONGHOP!P1292,"")</f>
        <v/>
      </c>
    </row>
    <row r="1293" spans="1:5" hidden="1">
      <c r="A1293" t="str">
        <f>IF(AND(TONGHOP!N1293=$B$1,OR(TONGHOP!O1293="ThiTN",TONGHOP!P1293="LT",TONGHOP!P1293="TN"),TONGHOP!J1293=""),TONGHOP!B1293,"")</f>
        <v/>
      </c>
      <c r="B1293" t="str">
        <f>IF(AND(TONGHOP!N1293=$B$1,OR(TONGHOP!O1293="ThiTN",TONGHOP!P1293="LT",TONGHOP!P1293="TN"),TONGHOP!J1293=""),TONGHOP!G1293,"")</f>
        <v/>
      </c>
      <c r="C1293" t="str">
        <f>IF(AND(TONGHOP!N1293=$B$1,OR(TONGHOP!O1293="ThiTN",TONGHOP!P1293="LT",TONGHOP!P1293="TN"),TONGHOP!J1293=""),TONGHOP!E1293,"")</f>
        <v/>
      </c>
      <c r="D1293" t="str">
        <f>IF(AND(TONGHOP!N1293=$B$1,OR(TONGHOP!O1293="ThiTN",TONGHOP!P1293="LT",TONGHOP!P1293="TN"),TONGHOP!J1293=""),TONGHOP!H1293,"")</f>
        <v/>
      </c>
      <c r="E1293" t="str">
        <f>IF(AND(TONGHOP!N1293=$B$1,OR(TONGHOP!O1293="ThiTN",TONGHOP!P1293="LT",TONGHOP!P1293="TN"),TONGHOP!J1293=""),TONGHOP!P1293,"")</f>
        <v/>
      </c>
    </row>
    <row r="1294" spans="1:5" hidden="1">
      <c r="A1294" t="str">
        <f>IF(AND(TONGHOP!N1294=$B$1,OR(TONGHOP!O1294="ThiTN",TONGHOP!P1294="LT",TONGHOP!P1294="TN"),TONGHOP!J1294=""),TONGHOP!B1294,"")</f>
        <v/>
      </c>
      <c r="B1294" t="str">
        <f>IF(AND(TONGHOP!N1294=$B$1,OR(TONGHOP!O1294="ThiTN",TONGHOP!P1294="LT",TONGHOP!P1294="TN"),TONGHOP!J1294=""),TONGHOP!G1294,"")</f>
        <v/>
      </c>
      <c r="C1294" t="str">
        <f>IF(AND(TONGHOP!N1294=$B$1,OR(TONGHOP!O1294="ThiTN",TONGHOP!P1294="LT",TONGHOP!P1294="TN"),TONGHOP!J1294=""),TONGHOP!E1294,"")</f>
        <v/>
      </c>
      <c r="D1294" t="str">
        <f>IF(AND(TONGHOP!N1294=$B$1,OR(TONGHOP!O1294="ThiTN",TONGHOP!P1294="LT",TONGHOP!P1294="TN"),TONGHOP!J1294=""),TONGHOP!H1294,"")</f>
        <v/>
      </c>
      <c r="E1294" t="str">
        <f>IF(AND(TONGHOP!N1294=$B$1,OR(TONGHOP!O1294="ThiTN",TONGHOP!P1294="LT",TONGHOP!P1294="TN"),TONGHOP!J1294=""),TONGHOP!P1294,"")</f>
        <v/>
      </c>
    </row>
    <row r="1295" spans="1:5" hidden="1">
      <c r="A1295" t="str">
        <f>IF(AND(TONGHOP!N1295=$B$1,OR(TONGHOP!O1295="ThiTN",TONGHOP!P1295="LT",TONGHOP!P1295="TN"),TONGHOP!J1295=""),TONGHOP!B1295,"")</f>
        <v/>
      </c>
      <c r="B1295" t="str">
        <f>IF(AND(TONGHOP!N1295=$B$1,OR(TONGHOP!O1295="ThiTN",TONGHOP!P1295="LT",TONGHOP!P1295="TN"),TONGHOP!J1295=""),TONGHOP!G1295,"")</f>
        <v/>
      </c>
      <c r="C1295" t="str">
        <f>IF(AND(TONGHOP!N1295=$B$1,OR(TONGHOP!O1295="ThiTN",TONGHOP!P1295="LT",TONGHOP!P1295="TN"),TONGHOP!J1295=""),TONGHOP!E1295,"")</f>
        <v/>
      </c>
      <c r="D1295" t="str">
        <f>IF(AND(TONGHOP!N1295=$B$1,OR(TONGHOP!O1295="ThiTN",TONGHOP!P1295="LT",TONGHOP!P1295="TN"),TONGHOP!J1295=""),TONGHOP!H1295,"")</f>
        <v/>
      </c>
      <c r="E1295" t="str">
        <f>IF(AND(TONGHOP!N1295=$B$1,OR(TONGHOP!O1295="ThiTN",TONGHOP!P1295="LT",TONGHOP!P1295="TN"),TONGHOP!J1295=""),TONGHOP!P1295,"")</f>
        <v/>
      </c>
    </row>
    <row r="1296" spans="1:5" hidden="1">
      <c r="A1296" t="str">
        <f>IF(AND(TONGHOP!N1296=$B$1,OR(TONGHOP!O1296="ThiTN",TONGHOP!P1296="LT",TONGHOP!P1296="TN"),TONGHOP!J1296=""),TONGHOP!B1296,"")</f>
        <v/>
      </c>
      <c r="B1296" t="str">
        <f>IF(AND(TONGHOP!N1296=$B$1,OR(TONGHOP!O1296="ThiTN",TONGHOP!P1296="LT",TONGHOP!P1296="TN"),TONGHOP!J1296=""),TONGHOP!G1296,"")</f>
        <v/>
      </c>
      <c r="C1296" t="str">
        <f>IF(AND(TONGHOP!N1296=$B$1,OR(TONGHOP!O1296="ThiTN",TONGHOP!P1296="LT",TONGHOP!P1296="TN"),TONGHOP!J1296=""),TONGHOP!E1296,"")</f>
        <v/>
      </c>
      <c r="D1296" t="str">
        <f>IF(AND(TONGHOP!N1296=$B$1,OR(TONGHOP!O1296="ThiTN",TONGHOP!P1296="LT",TONGHOP!P1296="TN"),TONGHOP!J1296=""),TONGHOP!H1296,"")</f>
        <v/>
      </c>
      <c r="E1296" t="str">
        <f>IF(AND(TONGHOP!N1296=$B$1,OR(TONGHOP!O1296="ThiTN",TONGHOP!P1296="LT",TONGHOP!P1296="TN"),TONGHOP!J1296=""),TONGHOP!P1296,"")</f>
        <v/>
      </c>
    </row>
    <row r="1297" spans="1:5" hidden="1">
      <c r="A1297" t="str">
        <f>IF(AND(TONGHOP!N1297=$B$1,OR(TONGHOP!O1297="ThiTN",TONGHOP!P1297="LT",TONGHOP!P1297="TN"),TONGHOP!J1297=""),TONGHOP!B1297,"")</f>
        <v/>
      </c>
      <c r="B1297" t="str">
        <f>IF(AND(TONGHOP!N1297=$B$1,OR(TONGHOP!O1297="ThiTN",TONGHOP!P1297="LT",TONGHOP!P1297="TN"),TONGHOP!J1297=""),TONGHOP!G1297,"")</f>
        <v/>
      </c>
      <c r="C1297" t="str">
        <f>IF(AND(TONGHOP!N1297=$B$1,OR(TONGHOP!O1297="ThiTN",TONGHOP!P1297="LT",TONGHOP!P1297="TN"),TONGHOP!J1297=""),TONGHOP!E1297,"")</f>
        <v/>
      </c>
      <c r="D1297" t="str">
        <f>IF(AND(TONGHOP!N1297=$B$1,OR(TONGHOP!O1297="ThiTN",TONGHOP!P1297="LT",TONGHOP!P1297="TN"),TONGHOP!J1297=""),TONGHOP!H1297,"")</f>
        <v/>
      </c>
      <c r="E1297" t="str">
        <f>IF(AND(TONGHOP!N1297=$B$1,OR(TONGHOP!O1297="ThiTN",TONGHOP!P1297="LT",TONGHOP!P1297="TN"),TONGHOP!J1297=""),TONGHOP!P1297,"")</f>
        <v/>
      </c>
    </row>
    <row r="1298" spans="1:5" hidden="1">
      <c r="A1298" t="str">
        <f>IF(AND(TONGHOP!N1298=$B$1,OR(TONGHOP!O1298="ThiTN",TONGHOP!P1298="LT",TONGHOP!P1298="TN"),TONGHOP!J1298=""),TONGHOP!B1298,"")</f>
        <v/>
      </c>
      <c r="B1298" t="str">
        <f>IF(AND(TONGHOP!N1298=$B$1,OR(TONGHOP!O1298="ThiTN",TONGHOP!P1298="LT",TONGHOP!P1298="TN"),TONGHOP!J1298=""),TONGHOP!G1298,"")</f>
        <v/>
      </c>
      <c r="C1298" t="str">
        <f>IF(AND(TONGHOP!N1298=$B$1,OR(TONGHOP!O1298="ThiTN",TONGHOP!P1298="LT",TONGHOP!P1298="TN"),TONGHOP!J1298=""),TONGHOP!E1298,"")</f>
        <v/>
      </c>
      <c r="D1298" t="str">
        <f>IF(AND(TONGHOP!N1298=$B$1,OR(TONGHOP!O1298="ThiTN",TONGHOP!P1298="LT",TONGHOP!P1298="TN"),TONGHOP!J1298=""),TONGHOP!H1298,"")</f>
        <v/>
      </c>
      <c r="E1298" t="str">
        <f>IF(AND(TONGHOP!N1298=$B$1,OR(TONGHOP!O1298="ThiTN",TONGHOP!P1298="LT",TONGHOP!P1298="TN"),TONGHOP!J1298=""),TONGHOP!P1298,"")</f>
        <v/>
      </c>
    </row>
    <row r="1299" spans="1:5" hidden="1">
      <c r="A1299" t="str">
        <f>IF(AND(TONGHOP!N1299=$B$1,OR(TONGHOP!O1299="ThiTN",TONGHOP!P1299="LT",TONGHOP!P1299="TN"),TONGHOP!J1299=""),TONGHOP!B1299,"")</f>
        <v/>
      </c>
      <c r="B1299" t="str">
        <f>IF(AND(TONGHOP!N1299=$B$1,OR(TONGHOP!O1299="ThiTN",TONGHOP!P1299="LT",TONGHOP!P1299="TN"),TONGHOP!J1299=""),TONGHOP!G1299,"")</f>
        <v/>
      </c>
      <c r="C1299" t="str">
        <f>IF(AND(TONGHOP!N1299=$B$1,OR(TONGHOP!O1299="ThiTN",TONGHOP!P1299="LT",TONGHOP!P1299="TN"),TONGHOP!J1299=""),TONGHOP!E1299,"")</f>
        <v/>
      </c>
      <c r="D1299" t="str">
        <f>IF(AND(TONGHOP!N1299=$B$1,OR(TONGHOP!O1299="ThiTN",TONGHOP!P1299="LT",TONGHOP!P1299="TN"),TONGHOP!J1299=""),TONGHOP!H1299,"")</f>
        <v/>
      </c>
      <c r="E1299" t="str">
        <f>IF(AND(TONGHOP!N1299=$B$1,OR(TONGHOP!O1299="ThiTN",TONGHOP!P1299="LT",TONGHOP!P1299="TN"),TONGHOP!J1299=""),TONGHOP!P1299,"")</f>
        <v/>
      </c>
    </row>
    <row r="1300" spans="1:5" hidden="1">
      <c r="A1300" t="str">
        <f>IF(AND(TONGHOP!N1300=$B$1,OR(TONGHOP!O1300="ThiTN",TONGHOP!P1300="LT",TONGHOP!P1300="TN"),TONGHOP!J1300=""),TONGHOP!B1300,"")</f>
        <v/>
      </c>
      <c r="B1300" t="str">
        <f>IF(AND(TONGHOP!N1300=$B$1,OR(TONGHOP!O1300="ThiTN",TONGHOP!P1300="LT",TONGHOP!P1300="TN"),TONGHOP!J1300=""),TONGHOP!G1300,"")</f>
        <v/>
      </c>
      <c r="C1300" t="str">
        <f>IF(AND(TONGHOP!N1300=$B$1,OR(TONGHOP!O1300="ThiTN",TONGHOP!P1300="LT",TONGHOP!P1300="TN"),TONGHOP!J1300=""),TONGHOP!E1300,"")</f>
        <v/>
      </c>
      <c r="D1300" t="str">
        <f>IF(AND(TONGHOP!N1300=$B$1,OR(TONGHOP!O1300="ThiTN",TONGHOP!P1300="LT",TONGHOP!P1300="TN"),TONGHOP!J1300=""),TONGHOP!H1300,"")</f>
        <v/>
      </c>
      <c r="E1300" t="str">
        <f>IF(AND(TONGHOP!N1300=$B$1,OR(TONGHOP!O1300="ThiTN",TONGHOP!P1300="LT",TONGHOP!P1300="TN"),TONGHOP!J1300=""),TONGHOP!P1300,"")</f>
        <v/>
      </c>
    </row>
    <row r="1301" spans="1:5" hidden="1">
      <c r="A1301" t="str">
        <f>IF(AND(TONGHOP!N1301=$B$1,OR(TONGHOP!O1301="ThiTN",TONGHOP!P1301="LT",TONGHOP!P1301="TN"),TONGHOP!J1301=""),TONGHOP!B1301,"")</f>
        <v/>
      </c>
      <c r="B1301" t="str">
        <f>IF(AND(TONGHOP!N1301=$B$1,OR(TONGHOP!O1301="ThiTN",TONGHOP!P1301="LT",TONGHOP!P1301="TN"),TONGHOP!J1301=""),TONGHOP!G1301,"")</f>
        <v/>
      </c>
      <c r="C1301" t="str">
        <f>IF(AND(TONGHOP!N1301=$B$1,OR(TONGHOP!O1301="ThiTN",TONGHOP!P1301="LT",TONGHOP!P1301="TN"),TONGHOP!J1301=""),TONGHOP!E1301,"")</f>
        <v/>
      </c>
      <c r="D1301" t="str">
        <f>IF(AND(TONGHOP!N1301=$B$1,OR(TONGHOP!O1301="ThiTN",TONGHOP!P1301="LT",TONGHOP!P1301="TN"),TONGHOP!J1301=""),TONGHOP!H1301,"")</f>
        <v/>
      </c>
      <c r="E1301" t="str">
        <f>IF(AND(TONGHOP!N1301=$B$1,OR(TONGHOP!O1301="ThiTN",TONGHOP!P1301="LT",TONGHOP!P1301="TN"),TONGHOP!J1301=""),TONGHOP!P1301,"")</f>
        <v/>
      </c>
    </row>
    <row r="1302" spans="1:5" hidden="1">
      <c r="A1302" t="str">
        <f>IF(AND(TONGHOP!N1302=$B$1,OR(TONGHOP!O1302="ThiTN",TONGHOP!P1302="LT",TONGHOP!P1302="TN"),TONGHOP!J1302=""),TONGHOP!B1302,"")</f>
        <v/>
      </c>
      <c r="B1302" t="str">
        <f>IF(AND(TONGHOP!N1302=$B$1,OR(TONGHOP!O1302="ThiTN",TONGHOP!P1302="LT",TONGHOP!P1302="TN"),TONGHOP!J1302=""),TONGHOP!G1302,"")</f>
        <v/>
      </c>
      <c r="C1302" t="str">
        <f>IF(AND(TONGHOP!N1302=$B$1,OR(TONGHOP!O1302="ThiTN",TONGHOP!P1302="LT",TONGHOP!P1302="TN"),TONGHOP!J1302=""),TONGHOP!E1302,"")</f>
        <v/>
      </c>
      <c r="D1302" t="str">
        <f>IF(AND(TONGHOP!N1302=$B$1,OR(TONGHOP!O1302="ThiTN",TONGHOP!P1302="LT",TONGHOP!P1302="TN"),TONGHOP!J1302=""),TONGHOP!H1302,"")</f>
        <v/>
      </c>
      <c r="E1302" t="str">
        <f>IF(AND(TONGHOP!N1302=$B$1,OR(TONGHOP!O1302="ThiTN",TONGHOP!P1302="LT",TONGHOP!P1302="TN"),TONGHOP!J1302=""),TONGHOP!P1302,"")</f>
        <v/>
      </c>
    </row>
    <row r="1303" spans="1:5" hidden="1">
      <c r="A1303" t="str">
        <f>IF(AND(TONGHOP!N1303=$B$1,OR(TONGHOP!O1303="ThiTN",TONGHOP!P1303="LT",TONGHOP!P1303="TN"),TONGHOP!J1303=""),TONGHOP!B1303,"")</f>
        <v/>
      </c>
      <c r="B1303" t="str">
        <f>IF(AND(TONGHOP!N1303=$B$1,OR(TONGHOP!O1303="ThiTN",TONGHOP!P1303="LT",TONGHOP!P1303="TN"),TONGHOP!J1303=""),TONGHOP!G1303,"")</f>
        <v/>
      </c>
      <c r="C1303" t="str">
        <f>IF(AND(TONGHOP!N1303=$B$1,OR(TONGHOP!O1303="ThiTN",TONGHOP!P1303="LT",TONGHOP!P1303="TN"),TONGHOP!J1303=""),TONGHOP!E1303,"")</f>
        <v/>
      </c>
      <c r="D1303" t="str">
        <f>IF(AND(TONGHOP!N1303=$B$1,OR(TONGHOP!O1303="ThiTN",TONGHOP!P1303="LT",TONGHOP!P1303="TN"),TONGHOP!J1303=""),TONGHOP!H1303,"")</f>
        <v/>
      </c>
      <c r="E1303" t="str">
        <f>IF(AND(TONGHOP!N1303=$B$1,OR(TONGHOP!O1303="ThiTN",TONGHOP!P1303="LT",TONGHOP!P1303="TN"),TONGHOP!J1303=""),TONGHOP!P1303,"")</f>
        <v/>
      </c>
    </row>
    <row r="1304" spans="1:5" hidden="1">
      <c r="A1304" t="str">
        <f>IF(AND(TONGHOP!N1304=$B$1,OR(TONGHOP!O1304="ThiTN",TONGHOP!P1304="LT",TONGHOP!P1304="TN"),TONGHOP!J1304=""),TONGHOP!B1304,"")</f>
        <v/>
      </c>
      <c r="B1304" t="str">
        <f>IF(AND(TONGHOP!N1304=$B$1,OR(TONGHOP!O1304="ThiTN",TONGHOP!P1304="LT",TONGHOP!P1304="TN"),TONGHOP!J1304=""),TONGHOP!G1304,"")</f>
        <v/>
      </c>
      <c r="C1304" t="str">
        <f>IF(AND(TONGHOP!N1304=$B$1,OR(TONGHOP!O1304="ThiTN",TONGHOP!P1304="LT",TONGHOP!P1304="TN"),TONGHOP!J1304=""),TONGHOP!E1304,"")</f>
        <v/>
      </c>
      <c r="D1304" t="str">
        <f>IF(AND(TONGHOP!N1304=$B$1,OR(TONGHOP!O1304="ThiTN",TONGHOP!P1304="LT",TONGHOP!P1304="TN"),TONGHOP!J1304=""),TONGHOP!H1304,"")</f>
        <v/>
      </c>
      <c r="E1304" t="str">
        <f>IF(AND(TONGHOP!N1304=$B$1,OR(TONGHOP!O1304="ThiTN",TONGHOP!P1304="LT",TONGHOP!P1304="TN"),TONGHOP!J1304=""),TONGHOP!P1304,"")</f>
        <v/>
      </c>
    </row>
    <row r="1305" spans="1:5" hidden="1">
      <c r="A1305" t="str">
        <f>IF(AND(TONGHOP!N1305=$B$1,OR(TONGHOP!O1305="ThiTN",TONGHOP!P1305="LT",TONGHOP!P1305="TN"),TONGHOP!J1305=""),TONGHOP!B1305,"")</f>
        <v/>
      </c>
      <c r="B1305" t="str">
        <f>IF(AND(TONGHOP!N1305=$B$1,OR(TONGHOP!O1305="ThiTN",TONGHOP!P1305="LT",TONGHOP!P1305="TN"),TONGHOP!J1305=""),TONGHOP!G1305,"")</f>
        <v/>
      </c>
      <c r="C1305" t="str">
        <f>IF(AND(TONGHOP!N1305=$B$1,OR(TONGHOP!O1305="ThiTN",TONGHOP!P1305="LT",TONGHOP!P1305="TN"),TONGHOP!J1305=""),TONGHOP!E1305,"")</f>
        <v/>
      </c>
      <c r="D1305" t="str">
        <f>IF(AND(TONGHOP!N1305=$B$1,OR(TONGHOP!O1305="ThiTN",TONGHOP!P1305="LT",TONGHOP!P1305="TN"),TONGHOP!J1305=""),TONGHOP!H1305,"")</f>
        <v/>
      </c>
      <c r="E1305" t="str">
        <f>IF(AND(TONGHOP!N1305=$B$1,OR(TONGHOP!O1305="ThiTN",TONGHOP!P1305="LT",TONGHOP!P1305="TN"),TONGHOP!J1305=""),TONGHOP!P1305,"")</f>
        <v/>
      </c>
    </row>
    <row r="1306" spans="1:5" hidden="1">
      <c r="A1306" t="str">
        <f>IF(AND(TONGHOP!N1306=$B$1,OR(TONGHOP!O1306="ThiTN",TONGHOP!P1306="LT",TONGHOP!P1306="TN"),TONGHOP!J1306=""),TONGHOP!B1306,"")</f>
        <v/>
      </c>
      <c r="B1306" t="str">
        <f>IF(AND(TONGHOP!N1306=$B$1,OR(TONGHOP!O1306="ThiTN",TONGHOP!P1306="LT",TONGHOP!P1306="TN"),TONGHOP!J1306=""),TONGHOP!G1306,"")</f>
        <v/>
      </c>
      <c r="C1306" t="str">
        <f>IF(AND(TONGHOP!N1306=$B$1,OR(TONGHOP!O1306="ThiTN",TONGHOP!P1306="LT",TONGHOP!P1306="TN"),TONGHOP!J1306=""),TONGHOP!E1306,"")</f>
        <v/>
      </c>
      <c r="D1306" t="str">
        <f>IF(AND(TONGHOP!N1306=$B$1,OR(TONGHOP!O1306="ThiTN",TONGHOP!P1306="LT",TONGHOP!P1306="TN"),TONGHOP!J1306=""),TONGHOP!H1306,"")</f>
        <v/>
      </c>
      <c r="E1306" t="str">
        <f>IF(AND(TONGHOP!N1306=$B$1,OR(TONGHOP!O1306="ThiTN",TONGHOP!P1306="LT",TONGHOP!P1306="TN"),TONGHOP!J1306=""),TONGHOP!P1306,"")</f>
        <v/>
      </c>
    </row>
    <row r="1307" spans="1:5" hidden="1">
      <c r="A1307" t="str">
        <f>IF(AND(TONGHOP!N1307=$B$1,OR(TONGHOP!O1307="ThiTN",TONGHOP!P1307="LT",TONGHOP!P1307="TN"),TONGHOP!J1307=""),TONGHOP!B1307,"")</f>
        <v/>
      </c>
      <c r="B1307" t="str">
        <f>IF(AND(TONGHOP!N1307=$B$1,OR(TONGHOP!O1307="ThiTN",TONGHOP!P1307="LT",TONGHOP!P1307="TN"),TONGHOP!J1307=""),TONGHOP!G1307,"")</f>
        <v/>
      </c>
      <c r="C1307" t="str">
        <f>IF(AND(TONGHOP!N1307=$B$1,OR(TONGHOP!O1307="ThiTN",TONGHOP!P1307="LT",TONGHOP!P1307="TN"),TONGHOP!J1307=""),TONGHOP!E1307,"")</f>
        <v/>
      </c>
      <c r="D1307" t="str">
        <f>IF(AND(TONGHOP!N1307=$B$1,OR(TONGHOP!O1307="ThiTN",TONGHOP!P1307="LT",TONGHOP!P1307="TN"),TONGHOP!J1307=""),TONGHOP!H1307,"")</f>
        <v/>
      </c>
      <c r="E1307" t="str">
        <f>IF(AND(TONGHOP!N1307=$B$1,OR(TONGHOP!O1307="ThiTN",TONGHOP!P1307="LT",TONGHOP!P1307="TN"),TONGHOP!J1307=""),TONGHOP!P1307,"")</f>
        <v/>
      </c>
    </row>
    <row r="1308" spans="1:5" hidden="1">
      <c r="A1308" t="str">
        <f>IF(AND(TONGHOP!N1308=$B$1,OR(TONGHOP!O1308="ThiTN",TONGHOP!P1308="LT",TONGHOP!P1308="TN"),TONGHOP!J1308=""),TONGHOP!B1308,"")</f>
        <v/>
      </c>
      <c r="B1308" t="str">
        <f>IF(AND(TONGHOP!N1308=$B$1,OR(TONGHOP!O1308="ThiTN",TONGHOP!P1308="LT",TONGHOP!P1308="TN"),TONGHOP!J1308=""),TONGHOP!G1308,"")</f>
        <v/>
      </c>
      <c r="C1308" t="str">
        <f>IF(AND(TONGHOP!N1308=$B$1,OR(TONGHOP!O1308="ThiTN",TONGHOP!P1308="LT",TONGHOP!P1308="TN"),TONGHOP!J1308=""),TONGHOP!E1308,"")</f>
        <v/>
      </c>
      <c r="D1308" t="str">
        <f>IF(AND(TONGHOP!N1308=$B$1,OR(TONGHOP!O1308="ThiTN",TONGHOP!P1308="LT",TONGHOP!P1308="TN"),TONGHOP!J1308=""),TONGHOP!H1308,"")</f>
        <v/>
      </c>
      <c r="E1308" t="str">
        <f>IF(AND(TONGHOP!N1308=$B$1,OR(TONGHOP!O1308="ThiTN",TONGHOP!P1308="LT",TONGHOP!P1308="TN"),TONGHOP!J1308=""),TONGHOP!P1308,"")</f>
        <v/>
      </c>
    </row>
    <row r="1309" spans="1:5" hidden="1">
      <c r="A1309" t="str">
        <f>IF(AND(TONGHOP!N1309=$B$1,OR(TONGHOP!O1309="ThiTN",TONGHOP!P1309="LT",TONGHOP!P1309="TN"),TONGHOP!J1309=""),TONGHOP!B1309,"")</f>
        <v/>
      </c>
      <c r="B1309" t="str">
        <f>IF(AND(TONGHOP!N1309=$B$1,OR(TONGHOP!O1309="ThiTN",TONGHOP!P1309="LT",TONGHOP!P1309="TN"),TONGHOP!J1309=""),TONGHOP!G1309,"")</f>
        <v/>
      </c>
      <c r="C1309" t="str">
        <f>IF(AND(TONGHOP!N1309=$B$1,OR(TONGHOP!O1309="ThiTN",TONGHOP!P1309="LT",TONGHOP!P1309="TN"),TONGHOP!J1309=""),TONGHOP!E1309,"")</f>
        <v/>
      </c>
      <c r="D1309" t="str">
        <f>IF(AND(TONGHOP!N1309=$B$1,OR(TONGHOP!O1309="ThiTN",TONGHOP!P1309="LT",TONGHOP!P1309="TN"),TONGHOP!J1309=""),TONGHOP!H1309,"")</f>
        <v/>
      </c>
      <c r="E1309" t="str">
        <f>IF(AND(TONGHOP!N1309=$B$1,OR(TONGHOP!O1309="ThiTN",TONGHOP!P1309="LT",TONGHOP!P1309="TN"),TONGHOP!J1309=""),TONGHOP!P1309,"")</f>
        <v/>
      </c>
    </row>
    <row r="1310" spans="1:5" hidden="1">
      <c r="A1310" t="str">
        <f>IF(AND(TONGHOP!N1310=$B$1,OR(TONGHOP!O1310="ThiTN",TONGHOP!P1310="LT",TONGHOP!P1310="TN"),TONGHOP!J1310=""),TONGHOP!B1310,"")</f>
        <v/>
      </c>
      <c r="B1310" t="str">
        <f>IF(AND(TONGHOP!N1310=$B$1,OR(TONGHOP!O1310="ThiTN",TONGHOP!P1310="LT",TONGHOP!P1310="TN"),TONGHOP!J1310=""),TONGHOP!G1310,"")</f>
        <v/>
      </c>
      <c r="C1310" t="str">
        <f>IF(AND(TONGHOP!N1310=$B$1,OR(TONGHOP!O1310="ThiTN",TONGHOP!P1310="LT",TONGHOP!P1310="TN"),TONGHOP!J1310=""),TONGHOP!E1310,"")</f>
        <v/>
      </c>
      <c r="D1310" t="str">
        <f>IF(AND(TONGHOP!N1310=$B$1,OR(TONGHOP!O1310="ThiTN",TONGHOP!P1310="LT",TONGHOP!P1310="TN"),TONGHOP!J1310=""),TONGHOP!H1310,"")</f>
        <v/>
      </c>
      <c r="E1310" t="str">
        <f>IF(AND(TONGHOP!N1310=$B$1,OR(TONGHOP!O1310="ThiTN",TONGHOP!P1310="LT",TONGHOP!P1310="TN"),TONGHOP!J1310=""),TONGHOP!P1310,"")</f>
        <v/>
      </c>
    </row>
    <row r="1311" spans="1:5" hidden="1">
      <c r="A1311" t="str">
        <f>IF(AND(TONGHOP!N1311=$B$1,OR(TONGHOP!O1311="ThiTN",TONGHOP!P1311="LT",TONGHOP!P1311="TN"),TONGHOP!J1311=""),TONGHOP!B1311,"")</f>
        <v/>
      </c>
      <c r="B1311" t="str">
        <f>IF(AND(TONGHOP!N1311=$B$1,OR(TONGHOP!O1311="ThiTN",TONGHOP!P1311="LT",TONGHOP!P1311="TN"),TONGHOP!J1311=""),TONGHOP!G1311,"")</f>
        <v/>
      </c>
      <c r="C1311" t="str">
        <f>IF(AND(TONGHOP!N1311=$B$1,OR(TONGHOP!O1311="ThiTN",TONGHOP!P1311="LT",TONGHOP!P1311="TN"),TONGHOP!J1311=""),TONGHOP!E1311,"")</f>
        <v/>
      </c>
      <c r="D1311" t="str">
        <f>IF(AND(TONGHOP!N1311=$B$1,OR(TONGHOP!O1311="ThiTN",TONGHOP!P1311="LT",TONGHOP!P1311="TN"),TONGHOP!J1311=""),TONGHOP!H1311,"")</f>
        <v/>
      </c>
      <c r="E1311" t="str">
        <f>IF(AND(TONGHOP!N1311=$B$1,OR(TONGHOP!O1311="ThiTN",TONGHOP!P1311="LT",TONGHOP!P1311="TN"),TONGHOP!J1311=""),TONGHOP!P1311,"")</f>
        <v/>
      </c>
    </row>
    <row r="1312" spans="1:5" hidden="1">
      <c r="A1312" t="str">
        <f>IF(AND(TONGHOP!N1312=$B$1,OR(TONGHOP!O1312="ThiTN",TONGHOP!P1312="LT",TONGHOP!P1312="TN"),TONGHOP!J1312=""),TONGHOP!B1312,"")</f>
        <v/>
      </c>
      <c r="B1312" t="str">
        <f>IF(AND(TONGHOP!N1312=$B$1,OR(TONGHOP!O1312="ThiTN",TONGHOP!P1312="LT",TONGHOP!P1312="TN"),TONGHOP!J1312=""),TONGHOP!G1312,"")</f>
        <v/>
      </c>
      <c r="C1312" t="str">
        <f>IF(AND(TONGHOP!N1312=$B$1,OR(TONGHOP!O1312="ThiTN",TONGHOP!P1312="LT",TONGHOP!P1312="TN"),TONGHOP!J1312=""),TONGHOP!E1312,"")</f>
        <v/>
      </c>
      <c r="D1312" t="str">
        <f>IF(AND(TONGHOP!N1312=$B$1,OR(TONGHOP!O1312="ThiTN",TONGHOP!P1312="LT",TONGHOP!P1312="TN"),TONGHOP!J1312=""),TONGHOP!H1312,"")</f>
        <v/>
      </c>
      <c r="E1312" t="str">
        <f>IF(AND(TONGHOP!N1312=$B$1,OR(TONGHOP!O1312="ThiTN",TONGHOP!P1312="LT",TONGHOP!P1312="TN"),TONGHOP!J1312=""),TONGHOP!P1312,"")</f>
        <v/>
      </c>
    </row>
    <row r="1313" spans="1:5" hidden="1">
      <c r="A1313" t="str">
        <f>IF(AND(TONGHOP!N1313=$B$1,OR(TONGHOP!O1313="ThiTN",TONGHOP!P1313="LT",TONGHOP!P1313="TN"),TONGHOP!J1313=""),TONGHOP!B1313,"")</f>
        <v/>
      </c>
      <c r="B1313" t="str">
        <f>IF(AND(TONGHOP!N1313=$B$1,OR(TONGHOP!O1313="ThiTN",TONGHOP!P1313="LT",TONGHOP!P1313="TN"),TONGHOP!J1313=""),TONGHOP!G1313,"")</f>
        <v/>
      </c>
      <c r="C1313" t="str">
        <f>IF(AND(TONGHOP!N1313=$B$1,OR(TONGHOP!O1313="ThiTN",TONGHOP!P1313="LT",TONGHOP!P1313="TN"),TONGHOP!J1313=""),TONGHOP!E1313,"")</f>
        <v/>
      </c>
      <c r="D1313" t="str">
        <f>IF(AND(TONGHOP!N1313=$B$1,OR(TONGHOP!O1313="ThiTN",TONGHOP!P1313="LT",TONGHOP!P1313="TN"),TONGHOP!J1313=""),TONGHOP!H1313,"")</f>
        <v/>
      </c>
      <c r="E1313" t="str">
        <f>IF(AND(TONGHOP!N1313=$B$1,OR(TONGHOP!O1313="ThiTN",TONGHOP!P1313="LT",TONGHOP!P1313="TN"),TONGHOP!J1313=""),TONGHOP!P1313,"")</f>
        <v/>
      </c>
    </row>
    <row r="1314" spans="1:5" hidden="1">
      <c r="A1314" t="str">
        <f>IF(AND(TONGHOP!N1314=$B$1,OR(TONGHOP!O1314="ThiTN",TONGHOP!P1314="LT",TONGHOP!P1314="TN"),TONGHOP!J1314=""),TONGHOP!B1314,"")</f>
        <v/>
      </c>
      <c r="B1314" t="str">
        <f>IF(AND(TONGHOP!N1314=$B$1,OR(TONGHOP!O1314="ThiTN",TONGHOP!P1314="LT",TONGHOP!P1314="TN"),TONGHOP!J1314=""),TONGHOP!G1314,"")</f>
        <v/>
      </c>
      <c r="C1314" t="str">
        <f>IF(AND(TONGHOP!N1314=$B$1,OR(TONGHOP!O1314="ThiTN",TONGHOP!P1314="LT",TONGHOP!P1314="TN"),TONGHOP!J1314=""),TONGHOP!E1314,"")</f>
        <v/>
      </c>
      <c r="D1314" t="str">
        <f>IF(AND(TONGHOP!N1314=$B$1,OR(TONGHOP!O1314="ThiTN",TONGHOP!P1314="LT",TONGHOP!P1314="TN"),TONGHOP!J1314=""),TONGHOP!H1314,"")</f>
        <v/>
      </c>
      <c r="E1314" t="str">
        <f>IF(AND(TONGHOP!N1314=$B$1,OR(TONGHOP!O1314="ThiTN",TONGHOP!P1314="LT",TONGHOP!P1314="TN"),TONGHOP!J1314=""),TONGHOP!P1314,"")</f>
        <v/>
      </c>
    </row>
    <row r="1315" spans="1:5" hidden="1">
      <c r="A1315" t="str">
        <f>IF(AND(TONGHOP!N1315=$B$1,OR(TONGHOP!O1315="ThiTN",TONGHOP!P1315="LT",TONGHOP!P1315="TN"),TONGHOP!J1315=""),TONGHOP!B1315,"")</f>
        <v/>
      </c>
      <c r="B1315" t="str">
        <f>IF(AND(TONGHOP!N1315=$B$1,OR(TONGHOP!O1315="ThiTN",TONGHOP!P1315="LT",TONGHOP!P1315="TN"),TONGHOP!J1315=""),TONGHOP!G1315,"")</f>
        <v/>
      </c>
      <c r="C1315" t="str">
        <f>IF(AND(TONGHOP!N1315=$B$1,OR(TONGHOP!O1315="ThiTN",TONGHOP!P1315="LT",TONGHOP!P1315="TN"),TONGHOP!J1315=""),TONGHOP!E1315,"")</f>
        <v/>
      </c>
      <c r="D1315" t="str">
        <f>IF(AND(TONGHOP!N1315=$B$1,OR(TONGHOP!O1315="ThiTN",TONGHOP!P1315="LT",TONGHOP!P1315="TN"),TONGHOP!J1315=""),TONGHOP!H1315,"")</f>
        <v/>
      </c>
      <c r="E1315" t="str">
        <f>IF(AND(TONGHOP!N1315=$B$1,OR(TONGHOP!O1315="ThiTN",TONGHOP!P1315="LT",TONGHOP!P1315="TN"),TONGHOP!J1315=""),TONGHOP!P1315,"")</f>
        <v/>
      </c>
    </row>
    <row r="1316" spans="1:5" hidden="1">
      <c r="A1316" t="str">
        <f>IF(AND(TONGHOP!N1316=$B$1,OR(TONGHOP!O1316="ThiTN",TONGHOP!P1316="LT",TONGHOP!P1316="TN"),TONGHOP!J1316=""),TONGHOP!B1316,"")</f>
        <v/>
      </c>
      <c r="B1316" t="str">
        <f>IF(AND(TONGHOP!N1316=$B$1,OR(TONGHOP!O1316="ThiTN",TONGHOP!P1316="LT",TONGHOP!P1316="TN"),TONGHOP!J1316=""),TONGHOP!G1316,"")</f>
        <v/>
      </c>
      <c r="C1316" t="str">
        <f>IF(AND(TONGHOP!N1316=$B$1,OR(TONGHOP!O1316="ThiTN",TONGHOP!P1316="LT",TONGHOP!P1316="TN"),TONGHOP!J1316=""),TONGHOP!E1316,"")</f>
        <v/>
      </c>
      <c r="D1316" t="str">
        <f>IF(AND(TONGHOP!N1316=$B$1,OR(TONGHOP!O1316="ThiTN",TONGHOP!P1316="LT",TONGHOP!P1316="TN"),TONGHOP!J1316=""),TONGHOP!H1316,"")</f>
        <v/>
      </c>
      <c r="E1316" t="str">
        <f>IF(AND(TONGHOP!N1316=$B$1,OR(TONGHOP!O1316="ThiTN",TONGHOP!P1316="LT",TONGHOP!P1316="TN"),TONGHOP!J1316=""),TONGHOP!P1316,"")</f>
        <v/>
      </c>
    </row>
    <row r="1317" spans="1:5" hidden="1">
      <c r="A1317" t="str">
        <f>IF(AND(TONGHOP!N1317=$B$1,OR(TONGHOP!O1317="ThiTN",TONGHOP!P1317="LT",TONGHOP!P1317="TN"),TONGHOP!J1317=""),TONGHOP!B1317,"")</f>
        <v/>
      </c>
      <c r="B1317" t="str">
        <f>IF(AND(TONGHOP!N1317=$B$1,OR(TONGHOP!O1317="ThiTN",TONGHOP!P1317="LT",TONGHOP!P1317="TN"),TONGHOP!J1317=""),TONGHOP!G1317,"")</f>
        <v/>
      </c>
      <c r="C1317" t="str">
        <f>IF(AND(TONGHOP!N1317=$B$1,OR(TONGHOP!O1317="ThiTN",TONGHOP!P1317="LT",TONGHOP!P1317="TN"),TONGHOP!J1317=""),TONGHOP!E1317,"")</f>
        <v/>
      </c>
      <c r="D1317" t="str">
        <f>IF(AND(TONGHOP!N1317=$B$1,OR(TONGHOP!O1317="ThiTN",TONGHOP!P1317="LT",TONGHOP!P1317="TN"),TONGHOP!J1317=""),TONGHOP!H1317,"")</f>
        <v/>
      </c>
      <c r="E1317" t="str">
        <f>IF(AND(TONGHOP!N1317=$B$1,OR(TONGHOP!O1317="ThiTN",TONGHOP!P1317="LT",TONGHOP!P1317="TN"),TONGHOP!J1317=""),TONGHOP!P1317,"")</f>
        <v/>
      </c>
    </row>
    <row r="1318" spans="1:5" hidden="1">
      <c r="A1318" t="str">
        <f>IF(AND(TONGHOP!N1318=$B$1,OR(TONGHOP!O1318="ThiTN",TONGHOP!P1318="LT",TONGHOP!P1318="TN"),TONGHOP!J1318=""),TONGHOP!B1318,"")</f>
        <v/>
      </c>
      <c r="B1318" t="str">
        <f>IF(AND(TONGHOP!N1318=$B$1,OR(TONGHOP!O1318="ThiTN",TONGHOP!P1318="LT",TONGHOP!P1318="TN"),TONGHOP!J1318=""),TONGHOP!G1318,"")</f>
        <v/>
      </c>
      <c r="C1318" t="str">
        <f>IF(AND(TONGHOP!N1318=$B$1,OR(TONGHOP!O1318="ThiTN",TONGHOP!P1318="LT",TONGHOP!P1318="TN"),TONGHOP!J1318=""),TONGHOP!E1318,"")</f>
        <v/>
      </c>
      <c r="D1318" t="str">
        <f>IF(AND(TONGHOP!N1318=$B$1,OR(TONGHOP!O1318="ThiTN",TONGHOP!P1318="LT",TONGHOP!P1318="TN"),TONGHOP!J1318=""),TONGHOP!H1318,"")</f>
        <v/>
      </c>
      <c r="E1318" t="str">
        <f>IF(AND(TONGHOP!N1318=$B$1,OR(TONGHOP!O1318="ThiTN",TONGHOP!P1318="LT",TONGHOP!P1318="TN"),TONGHOP!J1318=""),TONGHOP!P1318,"")</f>
        <v/>
      </c>
    </row>
    <row r="1319" spans="1:5" hidden="1">
      <c r="A1319" t="str">
        <f>IF(AND(TONGHOP!N1319=$B$1,OR(TONGHOP!O1319="ThiTN",TONGHOP!P1319="LT",TONGHOP!P1319="TN"),TONGHOP!J1319=""),TONGHOP!B1319,"")</f>
        <v/>
      </c>
      <c r="B1319" t="str">
        <f>IF(AND(TONGHOP!N1319=$B$1,OR(TONGHOP!O1319="ThiTN",TONGHOP!P1319="LT",TONGHOP!P1319="TN"),TONGHOP!J1319=""),TONGHOP!G1319,"")</f>
        <v/>
      </c>
      <c r="C1319" t="str">
        <f>IF(AND(TONGHOP!N1319=$B$1,OR(TONGHOP!O1319="ThiTN",TONGHOP!P1319="LT",TONGHOP!P1319="TN"),TONGHOP!J1319=""),TONGHOP!E1319,"")</f>
        <v/>
      </c>
      <c r="D1319" t="str">
        <f>IF(AND(TONGHOP!N1319=$B$1,OR(TONGHOP!O1319="ThiTN",TONGHOP!P1319="LT",TONGHOP!P1319="TN"),TONGHOP!J1319=""),TONGHOP!H1319,"")</f>
        <v/>
      </c>
      <c r="E1319" t="str">
        <f>IF(AND(TONGHOP!N1319=$B$1,OR(TONGHOP!O1319="ThiTN",TONGHOP!P1319="LT",TONGHOP!P1319="TN"),TONGHOP!J1319=""),TONGHOP!P1319,"")</f>
        <v/>
      </c>
    </row>
    <row r="1320" spans="1:5" hidden="1">
      <c r="A1320" t="str">
        <f>IF(AND(TONGHOP!N1320=$B$1,OR(TONGHOP!O1320="ThiTN",TONGHOP!P1320="LT",TONGHOP!P1320="TN"),TONGHOP!J1320=""),TONGHOP!B1320,"")</f>
        <v/>
      </c>
      <c r="B1320" t="str">
        <f>IF(AND(TONGHOP!N1320=$B$1,OR(TONGHOP!O1320="ThiTN",TONGHOP!P1320="LT",TONGHOP!P1320="TN"),TONGHOP!J1320=""),TONGHOP!G1320,"")</f>
        <v/>
      </c>
      <c r="C1320" t="str">
        <f>IF(AND(TONGHOP!N1320=$B$1,OR(TONGHOP!O1320="ThiTN",TONGHOP!P1320="LT",TONGHOP!P1320="TN"),TONGHOP!J1320=""),TONGHOP!E1320,"")</f>
        <v/>
      </c>
      <c r="D1320" t="str">
        <f>IF(AND(TONGHOP!N1320=$B$1,OR(TONGHOP!O1320="ThiTN",TONGHOP!P1320="LT",TONGHOP!P1320="TN"),TONGHOP!J1320=""),TONGHOP!H1320,"")</f>
        <v/>
      </c>
      <c r="E1320" t="str">
        <f>IF(AND(TONGHOP!N1320=$B$1,OR(TONGHOP!O1320="ThiTN",TONGHOP!P1320="LT",TONGHOP!P1320="TN"),TONGHOP!J1320=""),TONGHOP!P1320,"")</f>
        <v/>
      </c>
    </row>
    <row r="1321" spans="1:5" hidden="1">
      <c r="A1321" t="str">
        <f>IF(AND(TONGHOP!N1321=$B$1,OR(TONGHOP!O1321="ThiTN",TONGHOP!P1321="LT",TONGHOP!P1321="TN"),TONGHOP!J1321=""),TONGHOP!B1321,"")</f>
        <v/>
      </c>
      <c r="B1321" t="str">
        <f>IF(AND(TONGHOP!N1321=$B$1,OR(TONGHOP!O1321="ThiTN",TONGHOP!P1321="LT",TONGHOP!P1321="TN"),TONGHOP!J1321=""),TONGHOP!G1321,"")</f>
        <v/>
      </c>
      <c r="C1321" t="str">
        <f>IF(AND(TONGHOP!N1321=$B$1,OR(TONGHOP!O1321="ThiTN",TONGHOP!P1321="LT",TONGHOP!P1321="TN"),TONGHOP!J1321=""),TONGHOP!E1321,"")</f>
        <v/>
      </c>
      <c r="D1321" t="str">
        <f>IF(AND(TONGHOP!N1321=$B$1,OR(TONGHOP!O1321="ThiTN",TONGHOP!P1321="LT",TONGHOP!P1321="TN"),TONGHOP!J1321=""),TONGHOP!H1321,"")</f>
        <v/>
      </c>
      <c r="E1321" t="str">
        <f>IF(AND(TONGHOP!N1321=$B$1,OR(TONGHOP!O1321="ThiTN",TONGHOP!P1321="LT",TONGHOP!P1321="TN"),TONGHOP!J1321=""),TONGHOP!P1321,"")</f>
        <v/>
      </c>
    </row>
    <row r="1322" spans="1:5" hidden="1">
      <c r="A1322" t="str">
        <f>IF(AND(TONGHOP!N1322=$B$1,OR(TONGHOP!O1322="ThiTN",TONGHOP!P1322="LT",TONGHOP!P1322="TN"),TONGHOP!J1322=""),TONGHOP!B1322,"")</f>
        <v/>
      </c>
      <c r="B1322" t="str">
        <f>IF(AND(TONGHOP!N1322=$B$1,OR(TONGHOP!O1322="ThiTN",TONGHOP!P1322="LT",TONGHOP!P1322="TN"),TONGHOP!J1322=""),TONGHOP!G1322,"")</f>
        <v/>
      </c>
      <c r="C1322" t="str">
        <f>IF(AND(TONGHOP!N1322=$B$1,OR(TONGHOP!O1322="ThiTN",TONGHOP!P1322="LT",TONGHOP!P1322="TN"),TONGHOP!J1322=""),TONGHOP!E1322,"")</f>
        <v/>
      </c>
      <c r="D1322" t="str">
        <f>IF(AND(TONGHOP!N1322=$B$1,OR(TONGHOP!O1322="ThiTN",TONGHOP!P1322="LT",TONGHOP!P1322="TN"),TONGHOP!J1322=""),TONGHOP!H1322,"")</f>
        <v/>
      </c>
      <c r="E1322" t="str">
        <f>IF(AND(TONGHOP!N1322=$B$1,OR(TONGHOP!O1322="ThiTN",TONGHOP!P1322="LT",TONGHOP!P1322="TN"),TONGHOP!J1322=""),TONGHOP!P1322,"")</f>
        <v/>
      </c>
    </row>
    <row r="1323" spans="1:5" hidden="1">
      <c r="A1323" t="str">
        <f>IF(AND(TONGHOP!N1323=$B$1,OR(TONGHOP!O1323="ThiTN",TONGHOP!P1323="LT",TONGHOP!P1323="TN"),TONGHOP!J1323=""),TONGHOP!B1323,"")</f>
        <v/>
      </c>
      <c r="B1323" t="str">
        <f>IF(AND(TONGHOP!N1323=$B$1,OR(TONGHOP!O1323="ThiTN",TONGHOP!P1323="LT",TONGHOP!P1323="TN"),TONGHOP!J1323=""),TONGHOP!G1323,"")</f>
        <v/>
      </c>
      <c r="C1323" t="str">
        <f>IF(AND(TONGHOP!N1323=$B$1,OR(TONGHOP!O1323="ThiTN",TONGHOP!P1323="LT",TONGHOP!P1323="TN"),TONGHOP!J1323=""),TONGHOP!E1323,"")</f>
        <v/>
      </c>
      <c r="D1323" t="str">
        <f>IF(AND(TONGHOP!N1323=$B$1,OR(TONGHOP!O1323="ThiTN",TONGHOP!P1323="LT",TONGHOP!P1323="TN"),TONGHOP!J1323=""),TONGHOP!H1323,"")</f>
        <v/>
      </c>
      <c r="E1323" t="str">
        <f>IF(AND(TONGHOP!N1323=$B$1,OR(TONGHOP!O1323="ThiTN",TONGHOP!P1323="LT",TONGHOP!P1323="TN"),TONGHOP!J1323=""),TONGHOP!P1323,"")</f>
        <v/>
      </c>
    </row>
    <row r="1324" spans="1:5" hidden="1">
      <c r="A1324" t="str">
        <f>IF(AND(TONGHOP!N1324=$B$1,OR(TONGHOP!O1324="ThiTN",TONGHOP!P1324="LT",TONGHOP!P1324="TN"),TONGHOP!J1324=""),TONGHOP!B1324,"")</f>
        <v/>
      </c>
      <c r="B1324" t="str">
        <f>IF(AND(TONGHOP!N1324=$B$1,OR(TONGHOP!O1324="ThiTN",TONGHOP!P1324="LT",TONGHOP!P1324="TN"),TONGHOP!J1324=""),TONGHOP!G1324,"")</f>
        <v/>
      </c>
      <c r="C1324" t="str">
        <f>IF(AND(TONGHOP!N1324=$B$1,OR(TONGHOP!O1324="ThiTN",TONGHOP!P1324="LT",TONGHOP!P1324="TN"),TONGHOP!J1324=""),TONGHOP!E1324,"")</f>
        <v/>
      </c>
      <c r="D1324" t="str">
        <f>IF(AND(TONGHOP!N1324=$B$1,OR(TONGHOP!O1324="ThiTN",TONGHOP!P1324="LT",TONGHOP!P1324="TN"),TONGHOP!J1324=""),TONGHOP!H1324,"")</f>
        <v/>
      </c>
      <c r="E1324" t="str">
        <f>IF(AND(TONGHOP!N1324=$B$1,OR(TONGHOP!O1324="ThiTN",TONGHOP!P1324="LT",TONGHOP!P1324="TN"),TONGHOP!J1324=""),TONGHOP!P1324,"")</f>
        <v/>
      </c>
    </row>
    <row r="1325" spans="1:5" hidden="1">
      <c r="A1325" t="str">
        <f>IF(AND(TONGHOP!N1325=$B$1,OR(TONGHOP!O1325="ThiTN",TONGHOP!P1325="LT",TONGHOP!P1325="TN"),TONGHOP!J1325=""),TONGHOP!B1325,"")</f>
        <v/>
      </c>
      <c r="B1325" t="str">
        <f>IF(AND(TONGHOP!N1325=$B$1,OR(TONGHOP!O1325="ThiTN",TONGHOP!P1325="LT",TONGHOP!P1325="TN"),TONGHOP!J1325=""),TONGHOP!G1325,"")</f>
        <v/>
      </c>
      <c r="C1325" t="str">
        <f>IF(AND(TONGHOP!N1325=$B$1,OR(TONGHOP!O1325="ThiTN",TONGHOP!P1325="LT",TONGHOP!P1325="TN"),TONGHOP!J1325=""),TONGHOP!E1325,"")</f>
        <v/>
      </c>
      <c r="D1325" t="str">
        <f>IF(AND(TONGHOP!N1325=$B$1,OR(TONGHOP!O1325="ThiTN",TONGHOP!P1325="LT",TONGHOP!P1325="TN"),TONGHOP!J1325=""),TONGHOP!H1325,"")</f>
        <v/>
      </c>
      <c r="E1325" t="str">
        <f>IF(AND(TONGHOP!N1325=$B$1,OR(TONGHOP!O1325="ThiTN",TONGHOP!P1325="LT",TONGHOP!P1325="TN"),TONGHOP!J1325=""),TONGHOP!P1325,"")</f>
        <v/>
      </c>
    </row>
    <row r="1326" spans="1:5" hidden="1">
      <c r="A1326" t="str">
        <f>IF(AND(TONGHOP!N1326=$B$1,OR(TONGHOP!O1326="ThiTN",TONGHOP!P1326="LT",TONGHOP!P1326="TN"),TONGHOP!J1326=""),TONGHOP!B1326,"")</f>
        <v/>
      </c>
      <c r="B1326" t="str">
        <f>IF(AND(TONGHOP!N1326=$B$1,OR(TONGHOP!O1326="ThiTN",TONGHOP!P1326="LT",TONGHOP!P1326="TN"),TONGHOP!J1326=""),TONGHOP!G1326,"")</f>
        <v/>
      </c>
      <c r="C1326" t="str">
        <f>IF(AND(TONGHOP!N1326=$B$1,OR(TONGHOP!O1326="ThiTN",TONGHOP!P1326="LT",TONGHOP!P1326="TN"),TONGHOP!J1326=""),TONGHOP!E1326,"")</f>
        <v/>
      </c>
      <c r="D1326" t="str">
        <f>IF(AND(TONGHOP!N1326=$B$1,OR(TONGHOP!O1326="ThiTN",TONGHOP!P1326="LT",TONGHOP!P1326="TN"),TONGHOP!J1326=""),TONGHOP!H1326,"")</f>
        <v/>
      </c>
      <c r="E1326" t="str">
        <f>IF(AND(TONGHOP!N1326=$B$1,OR(TONGHOP!O1326="ThiTN",TONGHOP!P1326="LT",TONGHOP!P1326="TN"),TONGHOP!J1326=""),TONGHOP!P1326,"")</f>
        <v/>
      </c>
    </row>
    <row r="1327" spans="1:5" hidden="1">
      <c r="A1327" t="str">
        <f>IF(AND(TONGHOP!N1327=$B$1,OR(TONGHOP!O1327="ThiTN",TONGHOP!P1327="LT",TONGHOP!P1327="TN"),TONGHOP!J1327=""),TONGHOP!B1327,"")</f>
        <v/>
      </c>
      <c r="B1327" t="str">
        <f>IF(AND(TONGHOP!N1327=$B$1,OR(TONGHOP!O1327="ThiTN",TONGHOP!P1327="LT",TONGHOP!P1327="TN"),TONGHOP!J1327=""),TONGHOP!G1327,"")</f>
        <v/>
      </c>
      <c r="C1327" t="str">
        <f>IF(AND(TONGHOP!N1327=$B$1,OR(TONGHOP!O1327="ThiTN",TONGHOP!P1327="LT",TONGHOP!P1327="TN"),TONGHOP!J1327=""),TONGHOP!E1327,"")</f>
        <v/>
      </c>
      <c r="D1327" t="str">
        <f>IF(AND(TONGHOP!N1327=$B$1,OR(TONGHOP!O1327="ThiTN",TONGHOP!P1327="LT",TONGHOP!P1327="TN"),TONGHOP!J1327=""),TONGHOP!H1327,"")</f>
        <v/>
      </c>
      <c r="E1327" t="str">
        <f>IF(AND(TONGHOP!N1327=$B$1,OR(TONGHOP!O1327="ThiTN",TONGHOP!P1327="LT",TONGHOP!P1327="TN"),TONGHOP!J1327=""),TONGHOP!P1327,"")</f>
        <v/>
      </c>
    </row>
    <row r="1328" spans="1:5" hidden="1">
      <c r="A1328" t="str">
        <f>IF(AND(TONGHOP!N1328=$B$1,OR(TONGHOP!O1328="ThiTN",TONGHOP!P1328="LT",TONGHOP!P1328="TN"),TONGHOP!J1328=""),TONGHOP!B1328,"")</f>
        <v/>
      </c>
      <c r="B1328" t="str">
        <f>IF(AND(TONGHOP!N1328=$B$1,OR(TONGHOP!O1328="ThiTN",TONGHOP!P1328="LT",TONGHOP!P1328="TN"),TONGHOP!J1328=""),TONGHOP!G1328,"")</f>
        <v/>
      </c>
      <c r="C1328" t="str">
        <f>IF(AND(TONGHOP!N1328=$B$1,OR(TONGHOP!O1328="ThiTN",TONGHOP!P1328="LT",TONGHOP!P1328="TN"),TONGHOP!J1328=""),TONGHOP!E1328,"")</f>
        <v/>
      </c>
      <c r="D1328" t="str">
        <f>IF(AND(TONGHOP!N1328=$B$1,OR(TONGHOP!O1328="ThiTN",TONGHOP!P1328="LT",TONGHOP!P1328="TN"),TONGHOP!J1328=""),TONGHOP!H1328,"")</f>
        <v/>
      </c>
      <c r="E1328" t="str">
        <f>IF(AND(TONGHOP!N1328=$B$1,OR(TONGHOP!O1328="ThiTN",TONGHOP!P1328="LT",TONGHOP!P1328="TN"),TONGHOP!J1328=""),TONGHOP!P1328,"")</f>
        <v/>
      </c>
    </row>
    <row r="1329" spans="1:5" hidden="1">
      <c r="A1329" t="str">
        <f>IF(AND(TONGHOP!N1329=$B$1,OR(TONGHOP!O1329="ThiTN",TONGHOP!P1329="LT",TONGHOP!P1329="TN"),TONGHOP!J1329=""),TONGHOP!B1329,"")</f>
        <v/>
      </c>
      <c r="B1329" t="str">
        <f>IF(AND(TONGHOP!N1329=$B$1,OR(TONGHOP!O1329="ThiTN",TONGHOP!P1329="LT",TONGHOP!P1329="TN"),TONGHOP!J1329=""),TONGHOP!G1329,"")</f>
        <v/>
      </c>
      <c r="C1329" t="str">
        <f>IF(AND(TONGHOP!N1329=$B$1,OR(TONGHOP!O1329="ThiTN",TONGHOP!P1329="LT",TONGHOP!P1329="TN"),TONGHOP!J1329=""),TONGHOP!E1329,"")</f>
        <v/>
      </c>
      <c r="D1329" t="str">
        <f>IF(AND(TONGHOP!N1329=$B$1,OR(TONGHOP!O1329="ThiTN",TONGHOP!P1329="LT",TONGHOP!P1329="TN"),TONGHOP!J1329=""),TONGHOP!H1329,"")</f>
        <v/>
      </c>
      <c r="E1329" t="str">
        <f>IF(AND(TONGHOP!N1329=$B$1,OR(TONGHOP!O1329="ThiTN",TONGHOP!P1329="LT",TONGHOP!P1329="TN"),TONGHOP!J1329=""),TONGHOP!P1329,"")</f>
        <v/>
      </c>
    </row>
    <row r="1330" spans="1:5" hidden="1">
      <c r="A1330" t="str">
        <f>IF(AND(TONGHOP!N1330=$B$1,OR(TONGHOP!O1330="ThiTN",TONGHOP!P1330="LT",TONGHOP!P1330="TN"),TONGHOP!J1330=""),TONGHOP!B1330,"")</f>
        <v/>
      </c>
      <c r="B1330" t="str">
        <f>IF(AND(TONGHOP!N1330=$B$1,OR(TONGHOP!O1330="ThiTN",TONGHOP!P1330="LT",TONGHOP!P1330="TN"),TONGHOP!J1330=""),TONGHOP!G1330,"")</f>
        <v/>
      </c>
      <c r="C1330" t="str">
        <f>IF(AND(TONGHOP!N1330=$B$1,OR(TONGHOP!O1330="ThiTN",TONGHOP!P1330="LT",TONGHOP!P1330="TN"),TONGHOP!J1330=""),TONGHOP!E1330,"")</f>
        <v/>
      </c>
      <c r="D1330" t="str">
        <f>IF(AND(TONGHOP!N1330=$B$1,OR(TONGHOP!O1330="ThiTN",TONGHOP!P1330="LT",TONGHOP!P1330="TN"),TONGHOP!J1330=""),TONGHOP!H1330,"")</f>
        <v/>
      </c>
      <c r="E1330" t="str">
        <f>IF(AND(TONGHOP!N1330=$B$1,OR(TONGHOP!O1330="ThiTN",TONGHOP!P1330="LT",TONGHOP!P1330="TN"),TONGHOP!J1330=""),TONGHOP!P1330,"")</f>
        <v/>
      </c>
    </row>
    <row r="1331" spans="1:5" hidden="1">
      <c r="A1331" t="str">
        <f>IF(AND(TONGHOP!N1331=$B$1,OR(TONGHOP!O1331="ThiTN",TONGHOP!P1331="LT",TONGHOP!P1331="TN"),TONGHOP!J1331=""),TONGHOP!B1331,"")</f>
        <v/>
      </c>
      <c r="B1331" t="str">
        <f>IF(AND(TONGHOP!N1331=$B$1,OR(TONGHOP!O1331="ThiTN",TONGHOP!P1331="LT",TONGHOP!P1331="TN"),TONGHOP!J1331=""),TONGHOP!G1331,"")</f>
        <v/>
      </c>
      <c r="C1331" t="str">
        <f>IF(AND(TONGHOP!N1331=$B$1,OR(TONGHOP!O1331="ThiTN",TONGHOP!P1331="LT",TONGHOP!P1331="TN"),TONGHOP!J1331=""),TONGHOP!E1331,"")</f>
        <v/>
      </c>
      <c r="D1331" t="str">
        <f>IF(AND(TONGHOP!N1331=$B$1,OR(TONGHOP!O1331="ThiTN",TONGHOP!P1331="LT",TONGHOP!P1331="TN"),TONGHOP!J1331=""),TONGHOP!H1331,"")</f>
        <v/>
      </c>
      <c r="E1331" t="str">
        <f>IF(AND(TONGHOP!N1331=$B$1,OR(TONGHOP!O1331="ThiTN",TONGHOP!P1331="LT",TONGHOP!P1331="TN"),TONGHOP!J1331=""),TONGHOP!P1331,"")</f>
        <v/>
      </c>
    </row>
    <row r="1332" spans="1:5" hidden="1">
      <c r="A1332" t="str">
        <f>IF(AND(TONGHOP!N1332=$B$1,OR(TONGHOP!O1332="ThiTN",TONGHOP!P1332="LT",TONGHOP!P1332="TN"),TONGHOP!J1332=""),TONGHOP!B1332,"")</f>
        <v/>
      </c>
      <c r="B1332" t="str">
        <f>IF(AND(TONGHOP!N1332=$B$1,OR(TONGHOP!O1332="ThiTN",TONGHOP!P1332="LT",TONGHOP!P1332="TN"),TONGHOP!J1332=""),TONGHOP!G1332,"")</f>
        <v/>
      </c>
      <c r="C1332" t="str">
        <f>IF(AND(TONGHOP!N1332=$B$1,OR(TONGHOP!O1332="ThiTN",TONGHOP!P1332="LT",TONGHOP!P1332="TN"),TONGHOP!J1332=""),TONGHOP!E1332,"")</f>
        <v/>
      </c>
      <c r="D1332" t="str">
        <f>IF(AND(TONGHOP!N1332=$B$1,OR(TONGHOP!O1332="ThiTN",TONGHOP!P1332="LT",TONGHOP!P1332="TN"),TONGHOP!J1332=""),TONGHOP!H1332,"")</f>
        <v/>
      </c>
      <c r="E1332" t="str">
        <f>IF(AND(TONGHOP!N1332=$B$1,OR(TONGHOP!O1332="ThiTN",TONGHOP!P1332="LT",TONGHOP!P1332="TN"),TONGHOP!J1332=""),TONGHOP!P1332,"")</f>
        <v/>
      </c>
    </row>
    <row r="1333" spans="1:5" hidden="1">
      <c r="A1333" t="str">
        <f>IF(AND(TONGHOP!N1333=$B$1,OR(TONGHOP!O1333="ThiTN",TONGHOP!P1333="LT",TONGHOP!P1333="TN"),TONGHOP!J1333=""),TONGHOP!B1333,"")</f>
        <v/>
      </c>
      <c r="B1333" t="str">
        <f>IF(AND(TONGHOP!N1333=$B$1,OR(TONGHOP!O1333="ThiTN",TONGHOP!P1333="LT",TONGHOP!P1333="TN"),TONGHOP!J1333=""),TONGHOP!G1333,"")</f>
        <v/>
      </c>
      <c r="C1333" t="str">
        <f>IF(AND(TONGHOP!N1333=$B$1,OR(TONGHOP!O1333="ThiTN",TONGHOP!P1333="LT",TONGHOP!P1333="TN"),TONGHOP!J1333=""),TONGHOP!E1333,"")</f>
        <v/>
      </c>
      <c r="D1333" t="str">
        <f>IF(AND(TONGHOP!N1333=$B$1,OR(TONGHOP!O1333="ThiTN",TONGHOP!P1333="LT",TONGHOP!P1333="TN"),TONGHOP!J1333=""),TONGHOP!H1333,"")</f>
        <v/>
      </c>
      <c r="E1333" t="str">
        <f>IF(AND(TONGHOP!N1333=$B$1,OR(TONGHOP!O1333="ThiTN",TONGHOP!P1333="LT",TONGHOP!P1333="TN"),TONGHOP!J1333=""),TONGHOP!P1333,"")</f>
        <v/>
      </c>
    </row>
    <row r="1334" spans="1:5" hidden="1">
      <c r="A1334" t="str">
        <f>IF(AND(TONGHOP!N1334=$B$1,OR(TONGHOP!O1334="ThiTN",TONGHOP!P1334="LT",TONGHOP!P1334="TN"),TONGHOP!J1334=""),TONGHOP!B1334,"")</f>
        <v/>
      </c>
      <c r="B1334" t="str">
        <f>IF(AND(TONGHOP!N1334=$B$1,OR(TONGHOP!O1334="ThiTN",TONGHOP!P1334="LT",TONGHOP!P1334="TN"),TONGHOP!J1334=""),TONGHOP!G1334,"")</f>
        <v/>
      </c>
      <c r="C1334" t="str">
        <f>IF(AND(TONGHOP!N1334=$B$1,OR(TONGHOP!O1334="ThiTN",TONGHOP!P1334="LT",TONGHOP!P1334="TN"),TONGHOP!J1334=""),TONGHOP!E1334,"")</f>
        <v/>
      </c>
      <c r="D1334" t="str">
        <f>IF(AND(TONGHOP!N1334=$B$1,OR(TONGHOP!O1334="ThiTN",TONGHOP!P1334="LT",TONGHOP!P1334="TN"),TONGHOP!J1334=""),TONGHOP!H1334,"")</f>
        <v/>
      </c>
      <c r="E1334" t="str">
        <f>IF(AND(TONGHOP!N1334=$B$1,OR(TONGHOP!O1334="ThiTN",TONGHOP!P1334="LT",TONGHOP!P1334="TN"),TONGHOP!J1334=""),TONGHOP!P1334,"")</f>
        <v/>
      </c>
    </row>
    <row r="1335" spans="1:5" hidden="1">
      <c r="A1335" t="str">
        <f>IF(AND(TONGHOP!N1335=$B$1,OR(TONGHOP!O1335="ThiTN",TONGHOP!P1335="LT",TONGHOP!P1335="TN"),TONGHOP!J1335=""),TONGHOP!B1335,"")</f>
        <v/>
      </c>
      <c r="B1335" t="str">
        <f>IF(AND(TONGHOP!N1335=$B$1,OR(TONGHOP!O1335="ThiTN",TONGHOP!P1335="LT",TONGHOP!P1335="TN"),TONGHOP!J1335=""),TONGHOP!G1335,"")</f>
        <v/>
      </c>
      <c r="C1335" t="str">
        <f>IF(AND(TONGHOP!N1335=$B$1,OR(TONGHOP!O1335="ThiTN",TONGHOP!P1335="LT",TONGHOP!P1335="TN"),TONGHOP!J1335=""),TONGHOP!E1335,"")</f>
        <v/>
      </c>
      <c r="D1335" t="str">
        <f>IF(AND(TONGHOP!N1335=$B$1,OR(TONGHOP!O1335="ThiTN",TONGHOP!P1335="LT",TONGHOP!P1335="TN"),TONGHOP!J1335=""),TONGHOP!H1335,"")</f>
        <v/>
      </c>
      <c r="E1335" t="str">
        <f>IF(AND(TONGHOP!N1335=$B$1,OR(TONGHOP!O1335="ThiTN",TONGHOP!P1335="LT",TONGHOP!P1335="TN"),TONGHOP!J1335=""),TONGHOP!P1335,"")</f>
        <v/>
      </c>
    </row>
    <row r="1336" spans="1:5" hidden="1">
      <c r="A1336" t="str">
        <f>IF(AND(TONGHOP!N1336=$B$1,OR(TONGHOP!O1336="ThiTN",TONGHOP!P1336="LT",TONGHOP!P1336="TN"),TONGHOP!J1336=""),TONGHOP!B1336,"")</f>
        <v/>
      </c>
      <c r="B1336" t="str">
        <f>IF(AND(TONGHOP!N1336=$B$1,OR(TONGHOP!O1336="ThiTN",TONGHOP!P1336="LT",TONGHOP!P1336="TN"),TONGHOP!J1336=""),TONGHOP!G1336,"")</f>
        <v/>
      </c>
      <c r="C1336" t="str">
        <f>IF(AND(TONGHOP!N1336=$B$1,OR(TONGHOP!O1336="ThiTN",TONGHOP!P1336="LT",TONGHOP!P1336="TN"),TONGHOP!J1336=""),TONGHOP!E1336,"")</f>
        <v/>
      </c>
      <c r="D1336" t="str">
        <f>IF(AND(TONGHOP!N1336=$B$1,OR(TONGHOP!O1336="ThiTN",TONGHOP!P1336="LT",TONGHOP!P1336="TN"),TONGHOP!J1336=""),TONGHOP!H1336,"")</f>
        <v/>
      </c>
      <c r="E1336" t="str">
        <f>IF(AND(TONGHOP!N1336=$B$1,OR(TONGHOP!O1336="ThiTN",TONGHOP!P1336="LT",TONGHOP!P1336="TN"),TONGHOP!J1336=""),TONGHOP!P1336,"")</f>
        <v/>
      </c>
    </row>
    <row r="1337" spans="1:5" hidden="1">
      <c r="A1337" t="str">
        <f>IF(AND(TONGHOP!N1337=$B$1,OR(TONGHOP!O1337="ThiTN",TONGHOP!P1337="LT",TONGHOP!P1337="TN"),TONGHOP!J1337=""),TONGHOP!B1337,"")</f>
        <v/>
      </c>
      <c r="B1337" t="str">
        <f>IF(AND(TONGHOP!N1337=$B$1,OR(TONGHOP!O1337="ThiTN",TONGHOP!P1337="LT",TONGHOP!P1337="TN"),TONGHOP!J1337=""),TONGHOP!G1337,"")</f>
        <v/>
      </c>
      <c r="C1337" t="str">
        <f>IF(AND(TONGHOP!N1337=$B$1,OR(TONGHOP!O1337="ThiTN",TONGHOP!P1337="LT",TONGHOP!P1337="TN"),TONGHOP!J1337=""),TONGHOP!E1337,"")</f>
        <v/>
      </c>
      <c r="D1337" t="str">
        <f>IF(AND(TONGHOP!N1337=$B$1,OR(TONGHOP!O1337="ThiTN",TONGHOP!P1337="LT",TONGHOP!P1337="TN"),TONGHOP!J1337=""),TONGHOP!H1337,"")</f>
        <v/>
      </c>
      <c r="E1337" t="str">
        <f>IF(AND(TONGHOP!N1337=$B$1,OR(TONGHOP!O1337="ThiTN",TONGHOP!P1337="LT",TONGHOP!P1337="TN"),TONGHOP!J1337=""),TONGHOP!P1337,"")</f>
        <v/>
      </c>
    </row>
    <row r="1338" spans="1:5" hidden="1">
      <c r="A1338" t="str">
        <f>IF(AND(TONGHOP!N1338=$B$1,OR(TONGHOP!O1338="ThiTN",TONGHOP!P1338="LT",TONGHOP!P1338="TN"),TONGHOP!J1338=""),TONGHOP!B1338,"")</f>
        <v/>
      </c>
      <c r="B1338" t="str">
        <f>IF(AND(TONGHOP!N1338=$B$1,OR(TONGHOP!O1338="ThiTN",TONGHOP!P1338="LT",TONGHOP!P1338="TN"),TONGHOP!J1338=""),TONGHOP!G1338,"")</f>
        <v/>
      </c>
      <c r="C1338" t="str">
        <f>IF(AND(TONGHOP!N1338=$B$1,OR(TONGHOP!O1338="ThiTN",TONGHOP!P1338="LT",TONGHOP!P1338="TN"),TONGHOP!J1338=""),TONGHOP!E1338,"")</f>
        <v/>
      </c>
      <c r="D1338" t="str">
        <f>IF(AND(TONGHOP!N1338=$B$1,OR(TONGHOP!O1338="ThiTN",TONGHOP!P1338="LT",TONGHOP!P1338="TN"),TONGHOP!J1338=""),TONGHOP!H1338,"")</f>
        <v/>
      </c>
      <c r="E1338" t="str">
        <f>IF(AND(TONGHOP!N1338=$B$1,OR(TONGHOP!O1338="ThiTN",TONGHOP!P1338="LT",TONGHOP!P1338="TN"),TONGHOP!J1338=""),TONGHOP!P1338,"")</f>
        <v/>
      </c>
    </row>
    <row r="1339" spans="1:5" hidden="1">
      <c r="A1339" t="str">
        <f>IF(AND(TONGHOP!N1339=$B$1,OR(TONGHOP!O1339="ThiTN",TONGHOP!P1339="LT",TONGHOP!P1339="TN"),TONGHOP!J1339=""),TONGHOP!B1339,"")</f>
        <v/>
      </c>
      <c r="B1339" t="str">
        <f>IF(AND(TONGHOP!N1339=$B$1,OR(TONGHOP!O1339="ThiTN",TONGHOP!P1339="LT",TONGHOP!P1339="TN"),TONGHOP!J1339=""),TONGHOP!G1339,"")</f>
        <v/>
      </c>
      <c r="C1339" t="str">
        <f>IF(AND(TONGHOP!N1339=$B$1,OR(TONGHOP!O1339="ThiTN",TONGHOP!P1339="LT",TONGHOP!P1339="TN"),TONGHOP!J1339=""),TONGHOP!E1339,"")</f>
        <v/>
      </c>
      <c r="D1339" t="str">
        <f>IF(AND(TONGHOP!N1339=$B$1,OR(TONGHOP!O1339="ThiTN",TONGHOP!P1339="LT",TONGHOP!P1339="TN"),TONGHOP!J1339=""),TONGHOP!H1339,"")</f>
        <v/>
      </c>
      <c r="E1339" t="str">
        <f>IF(AND(TONGHOP!N1339=$B$1,OR(TONGHOP!O1339="ThiTN",TONGHOP!P1339="LT",TONGHOP!P1339="TN"),TONGHOP!J1339=""),TONGHOP!P1339,"")</f>
        <v/>
      </c>
    </row>
    <row r="1340" spans="1:5" hidden="1">
      <c r="A1340" t="str">
        <f>IF(AND(TONGHOP!N1340=$B$1,OR(TONGHOP!O1340="ThiTN",TONGHOP!P1340="LT",TONGHOP!P1340="TN"),TONGHOP!J1340=""),TONGHOP!B1340,"")</f>
        <v/>
      </c>
      <c r="B1340" t="str">
        <f>IF(AND(TONGHOP!N1340=$B$1,OR(TONGHOP!O1340="ThiTN",TONGHOP!P1340="LT",TONGHOP!P1340="TN"),TONGHOP!J1340=""),TONGHOP!G1340,"")</f>
        <v/>
      </c>
      <c r="C1340" t="str">
        <f>IF(AND(TONGHOP!N1340=$B$1,OR(TONGHOP!O1340="ThiTN",TONGHOP!P1340="LT",TONGHOP!P1340="TN"),TONGHOP!J1340=""),TONGHOP!E1340,"")</f>
        <v/>
      </c>
      <c r="D1340" t="str">
        <f>IF(AND(TONGHOP!N1340=$B$1,OR(TONGHOP!O1340="ThiTN",TONGHOP!P1340="LT",TONGHOP!P1340="TN"),TONGHOP!J1340=""),TONGHOP!H1340,"")</f>
        <v/>
      </c>
      <c r="E1340" t="str">
        <f>IF(AND(TONGHOP!N1340=$B$1,OR(TONGHOP!O1340="ThiTN",TONGHOP!P1340="LT",TONGHOP!P1340="TN"),TONGHOP!J1340=""),TONGHOP!P1340,"")</f>
        <v/>
      </c>
    </row>
    <row r="1341" spans="1:5" hidden="1">
      <c r="A1341" t="str">
        <f>IF(AND(TONGHOP!N1341=$B$1,OR(TONGHOP!O1341="ThiTN",TONGHOP!P1341="LT",TONGHOP!P1341="TN"),TONGHOP!J1341=""),TONGHOP!B1341,"")</f>
        <v/>
      </c>
      <c r="B1341" t="str">
        <f>IF(AND(TONGHOP!N1341=$B$1,OR(TONGHOP!O1341="ThiTN",TONGHOP!P1341="LT",TONGHOP!P1341="TN"),TONGHOP!J1341=""),TONGHOP!G1341,"")</f>
        <v/>
      </c>
      <c r="C1341" t="str">
        <f>IF(AND(TONGHOP!N1341=$B$1,OR(TONGHOP!O1341="ThiTN",TONGHOP!P1341="LT",TONGHOP!P1341="TN"),TONGHOP!J1341=""),TONGHOP!E1341,"")</f>
        <v/>
      </c>
      <c r="D1341" t="str">
        <f>IF(AND(TONGHOP!N1341=$B$1,OR(TONGHOP!O1341="ThiTN",TONGHOP!P1341="LT",TONGHOP!P1341="TN"),TONGHOP!J1341=""),TONGHOP!H1341,"")</f>
        <v/>
      </c>
      <c r="E1341" t="str">
        <f>IF(AND(TONGHOP!N1341=$B$1,OR(TONGHOP!O1341="ThiTN",TONGHOP!P1341="LT",TONGHOP!P1341="TN"),TONGHOP!J1341=""),TONGHOP!P1341,"")</f>
        <v/>
      </c>
    </row>
    <row r="1342" spans="1:5" hidden="1">
      <c r="A1342" t="str">
        <f>IF(AND(TONGHOP!N1342=$B$1,OR(TONGHOP!O1342="ThiTN",TONGHOP!P1342="LT",TONGHOP!P1342="TN"),TONGHOP!J1342=""),TONGHOP!B1342,"")</f>
        <v/>
      </c>
      <c r="B1342" t="str">
        <f>IF(AND(TONGHOP!N1342=$B$1,OR(TONGHOP!O1342="ThiTN",TONGHOP!P1342="LT",TONGHOP!P1342="TN"),TONGHOP!J1342=""),TONGHOP!G1342,"")</f>
        <v/>
      </c>
      <c r="C1342" t="str">
        <f>IF(AND(TONGHOP!N1342=$B$1,OR(TONGHOP!O1342="ThiTN",TONGHOP!P1342="LT",TONGHOP!P1342="TN"),TONGHOP!J1342=""),TONGHOP!E1342,"")</f>
        <v/>
      </c>
      <c r="D1342" t="str">
        <f>IF(AND(TONGHOP!N1342=$B$1,OR(TONGHOP!O1342="ThiTN",TONGHOP!P1342="LT",TONGHOP!P1342="TN"),TONGHOP!J1342=""),TONGHOP!H1342,"")</f>
        <v/>
      </c>
      <c r="E1342" t="str">
        <f>IF(AND(TONGHOP!N1342=$B$1,OR(TONGHOP!O1342="ThiTN",TONGHOP!P1342="LT",TONGHOP!P1342="TN"),TONGHOP!J1342=""),TONGHOP!P1342,"")</f>
        <v/>
      </c>
    </row>
    <row r="1343" spans="1:5" hidden="1">
      <c r="A1343" t="str">
        <f>IF(AND(TONGHOP!N1343=$B$1,OR(TONGHOP!O1343="ThiTN",TONGHOP!P1343="LT",TONGHOP!P1343="TN"),TONGHOP!J1343=""),TONGHOP!B1343,"")</f>
        <v/>
      </c>
      <c r="B1343" t="str">
        <f>IF(AND(TONGHOP!N1343=$B$1,OR(TONGHOP!O1343="ThiTN",TONGHOP!P1343="LT",TONGHOP!P1343="TN"),TONGHOP!J1343=""),TONGHOP!G1343,"")</f>
        <v/>
      </c>
      <c r="C1343" t="str">
        <f>IF(AND(TONGHOP!N1343=$B$1,OR(TONGHOP!O1343="ThiTN",TONGHOP!P1343="LT",TONGHOP!P1343="TN"),TONGHOP!J1343=""),TONGHOP!E1343,"")</f>
        <v/>
      </c>
      <c r="D1343" t="str">
        <f>IF(AND(TONGHOP!N1343=$B$1,OR(TONGHOP!O1343="ThiTN",TONGHOP!P1343="LT",TONGHOP!P1343="TN"),TONGHOP!J1343=""),TONGHOP!H1343,"")</f>
        <v/>
      </c>
      <c r="E1343" t="str">
        <f>IF(AND(TONGHOP!N1343=$B$1,OR(TONGHOP!O1343="ThiTN",TONGHOP!P1343="LT",TONGHOP!P1343="TN"),TONGHOP!J1343=""),TONGHOP!P1343,"")</f>
        <v/>
      </c>
    </row>
    <row r="1344" spans="1:5" hidden="1">
      <c r="A1344" t="str">
        <f>IF(AND(TONGHOP!N1344=$B$1,OR(TONGHOP!O1344="ThiTN",TONGHOP!P1344="LT",TONGHOP!P1344="TN"),TONGHOP!J1344=""),TONGHOP!B1344,"")</f>
        <v/>
      </c>
      <c r="B1344" t="str">
        <f>IF(AND(TONGHOP!N1344=$B$1,OR(TONGHOP!O1344="ThiTN",TONGHOP!P1344="LT",TONGHOP!P1344="TN"),TONGHOP!J1344=""),TONGHOP!G1344,"")</f>
        <v/>
      </c>
      <c r="C1344" t="str">
        <f>IF(AND(TONGHOP!N1344=$B$1,OR(TONGHOP!O1344="ThiTN",TONGHOP!P1344="LT",TONGHOP!P1344="TN"),TONGHOP!J1344=""),TONGHOP!E1344,"")</f>
        <v/>
      </c>
      <c r="D1344" t="str">
        <f>IF(AND(TONGHOP!N1344=$B$1,OR(TONGHOP!O1344="ThiTN",TONGHOP!P1344="LT",TONGHOP!P1344="TN"),TONGHOP!J1344=""),TONGHOP!H1344,"")</f>
        <v/>
      </c>
      <c r="E1344" t="str">
        <f>IF(AND(TONGHOP!N1344=$B$1,OR(TONGHOP!O1344="ThiTN",TONGHOP!P1344="LT",TONGHOP!P1344="TN"),TONGHOP!J1344=""),TONGHOP!P1344,"")</f>
        <v/>
      </c>
    </row>
    <row r="1345" spans="1:5" hidden="1">
      <c r="A1345" t="str">
        <f>IF(AND(TONGHOP!N1345=$B$1,OR(TONGHOP!O1345="ThiTN",TONGHOP!P1345="LT",TONGHOP!P1345="TN"),TONGHOP!J1345=""),TONGHOP!B1345,"")</f>
        <v/>
      </c>
      <c r="B1345" t="str">
        <f>IF(AND(TONGHOP!N1345=$B$1,OR(TONGHOP!O1345="ThiTN",TONGHOP!P1345="LT",TONGHOP!P1345="TN"),TONGHOP!J1345=""),TONGHOP!G1345,"")</f>
        <v/>
      </c>
      <c r="C1345" t="str">
        <f>IF(AND(TONGHOP!N1345=$B$1,OR(TONGHOP!O1345="ThiTN",TONGHOP!P1345="LT",TONGHOP!P1345="TN"),TONGHOP!J1345=""),TONGHOP!E1345,"")</f>
        <v/>
      </c>
      <c r="D1345" t="str">
        <f>IF(AND(TONGHOP!N1345=$B$1,OR(TONGHOP!O1345="ThiTN",TONGHOP!P1345="LT",TONGHOP!P1345="TN"),TONGHOP!J1345=""),TONGHOP!H1345,"")</f>
        <v/>
      </c>
      <c r="E1345" t="str">
        <f>IF(AND(TONGHOP!N1345=$B$1,OR(TONGHOP!O1345="ThiTN",TONGHOP!P1345="LT",TONGHOP!P1345="TN"),TONGHOP!J1345=""),TONGHOP!P1345,"")</f>
        <v/>
      </c>
    </row>
    <row r="1346" spans="1:5" hidden="1">
      <c r="A1346" t="str">
        <f>IF(AND(TONGHOP!N1346=$B$1,OR(TONGHOP!O1346="ThiTN",TONGHOP!P1346="LT",TONGHOP!P1346="TN"),TONGHOP!J1346=""),TONGHOP!B1346,"")</f>
        <v/>
      </c>
      <c r="B1346" t="str">
        <f>IF(AND(TONGHOP!N1346=$B$1,OR(TONGHOP!O1346="ThiTN",TONGHOP!P1346="LT",TONGHOP!P1346="TN"),TONGHOP!J1346=""),TONGHOP!G1346,"")</f>
        <v/>
      </c>
      <c r="C1346" t="str">
        <f>IF(AND(TONGHOP!N1346=$B$1,OR(TONGHOP!O1346="ThiTN",TONGHOP!P1346="LT",TONGHOP!P1346="TN"),TONGHOP!J1346=""),TONGHOP!E1346,"")</f>
        <v/>
      </c>
      <c r="D1346" t="str">
        <f>IF(AND(TONGHOP!N1346=$B$1,OR(TONGHOP!O1346="ThiTN",TONGHOP!P1346="LT",TONGHOP!P1346="TN"),TONGHOP!J1346=""),TONGHOP!H1346,"")</f>
        <v/>
      </c>
      <c r="E1346" t="str">
        <f>IF(AND(TONGHOP!N1346=$B$1,OR(TONGHOP!O1346="ThiTN",TONGHOP!P1346="LT",TONGHOP!P1346="TN"),TONGHOP!J1346=""),TONGHOP!P1346,"")</f>
        <v/>
      </c>
    </row>
    <row r="1347" spans="1:5" hidden="1">
      <c r="A1347" t="str">
        <f>IF(AND(TONGHOP!N1347=$B$1,OR(TONGHOP!O1347="ThiTN",TONGHOP!P1347="LT",TONGHOP!P1347="TN"),TONGHOP!J1347=""),TONGHOP!B1347,"")</f>
        <v/>
      </c>
      <c r="B1347" t="str">
        <f>IF(AND(TONGHOP!N1347=$B$1,OR(TONGHOP!O1347="ThiTN",TONGHOP!P1347="LT",TONGHOP!P1347="TN"),TONGHOP!J1347=""),TONGHOP!G1347,"")</f>
        <v/>
      </c>
      <c r="C1347" t="str">
        <f>IF(AND(TONGHOP!N1347=$B$1,OR(TONGHOP!O1347="ThiTN",TONGHOP!P1347="LT",TONGHOP!P1347="TN"),TONGHOP!J1347=""),TONGHOP!E1347,"")</f>
        <v/>
      </c>
      <c r="D1347" t="str">
        <f>IF(AND(TONGHOP!N1347=$B$1,OR(TONGHOP!O1347="ThiTN",TONGHOP!P1347="LT",TONGHOP!P1347="TN"),TONGHOP!J1347=""),TONGHOP!H1347,"")</f>
        <v/>
      </c>
      <c r="E1347" t="str">
        <f>IF(AND(TONGHOP!N1347=$B$1,OR(TONGHOP!O1347="ThiTN",TONGHOP!P1347="LT",TONGHOP!P1347="TN"),TONGHOP!J1347=""),TONGHOP!P1347,"")</f>
        <v/>
      </c>
    </row>
    <row r="1348" spans="1:5" hidden="1">
      <c r="A1348" t="str">
        <f>IF(AND(TONGHOP!N1348=$B$1,OR(TONGHOP!O1348="ThiTN",TONGHOP!P1348="LT",TONGHOP!P1348="TN"),TONGHOP!J1348=""),TONGHOP!B1348,"")</f>
        <v/>
      </c>
      <c r="B1348" t="str">
        <f>IF(AND(TONGHOP!N1348=$B$1,OR(TONGHOP!O1348="ThiTN",TONGHOP!P1348="LT",TONGHOP!P1348="TN"),TONGHOP!J1348=""),TONGHOP!G1348,"")</f>
        <v/>
      </c>
      <c r="C1348" t="str">
        <f>IF(AND(TONGHOP!N1348=$B$1,OR(TONGHOP!O1348="ThiTN",TONGHOP!P1348="LT",TONGHOP!P1348="TN"),TONGHOP!J1348=""),TONGHOP!E1348,"")</f>
        <v/>
      </c>
      <c r="D1348" t="str">
        <f>IF(AND(TONGHOP!N1348=$B$1,OR(TONGHOP!O1348="ThiTN",TONGHOP!P1348="LT",TONGHOP!P1348="TN"),TONGHOP!J1348=""),TONGHOP!H1348,"")</f>
        <v/>
      </c>
      <c r="E1348" t="str">
        <f>IF(AND(TONGHOP!N1348=$B$1,OR(TONGHOP!O1348="ThiTN",TONGHOP!P1348="LT",TONGHOP!P1348="TN"),TONGHOP!J1348=""),TONGHOP!P1348,"")</f>
        <v/>
      </c>
    </row>
    <row r="1349" spans="1:5" hidden="1">
      <c r="A1349" t="str">
        <f>IF(AND(TONGHOP!N1349=$B$1,OR(TONGHOP!O1349="ThiTN",TONGHOP!P1349="LT",TONGHOP!P1349="TN"),TONGHOP!J1349=""),TONGHOP!B1349,"")</f>
        <v/>
      </c>
      <c r="B1349" t="str">
        <f>IF(AND(TONGHOP!N1349=$B$1,OR(TONGHOP!O1349="ThiTN",TONGHOP!P1349="LT",TONGHOP!P1349="TN"),TONGHOP!J1349=""),TONGHOP!G1349,"")</f>
        <v/>
      </c>
      <c r="C1349" t="str">
        <f>IF(AND(TONGHOP!N1349=$B$1,OR(TONGHOP!O1349="ThiTN",TONGHOP!P1349="LT",TONGHOP!P1349="TN"),TONGHOP!J1349=""),TONGHOP!E1349,"")</f>
        <v/>
      </c>
      <c r="D1349" t="str">
        <f>IF(AND(TONGHOP!N1349=$B$1,OR(TONGHOP!O1349="ThiTN",TONGHOP!P1349="LT",TONGHOP!P1349="TN"),TONGHOP!J1349=""),TONGHOP!H1349,"")</f>
        <v/>
      </c>
      <c r="E1349" t="str">
        <f>IF(AND(TONGHOP!N1349=$B$1,OR(TONGHOP!O1349="ThiTN",TONGHOP!P1349="LT",TONGHOP!P1349="TN"),TONGHOP!J1349=""),TONGHOP!P1349,"")</f>
        <v/>
      </c>
    </row>
    <row r="1350" spans="1:5" hidden="1">
      <c r="A1350" t="str">
        <f>IF(AND(TONGHOP!N1350=$B$1,OR(TONGHOP!O1350="ThiTN",TONGHOP!P1350="LT",TONGHOP!P1350="TN"),TONGHOP!J1350=""),TONGHOP!B1350,"")</f>
        <v/>
      </c>
      <c r="B1350" t="str">
        <f>IF(AND(TONGHOP!N1350=$B$1,OR(TONGHOP!O1350="ThiTN",TONGHOP!P1350="LT",TONGHOP!P1350="TN"),TONGHOP!J1350=""),TONGHOP!G1350,"")</f>
        <v/>
      </c>
      <c r="C1350" t="str">
        <f>IF(AND(TONGHOP!N1350=$B$1,OR(TONGHOP!O1350="ThiTN",TONGHOP!P1350="LT",TONGHOP!P1350="TN"),TONGHOP!J1350=""),TONGHOP!E1350,"")</f>
        <v/>
      </c>
      <c r="D1350" t="str">
        <f>IF(AND(TONGHOP!N1350=$B$1,OR(TONGHOP!O1350="ThiTN",TONGHOP!P1350="LT",TONGHOP!P1350="TN"),TONGHOP!J1350=""),TONGHOP!H1350,"")</f>
        <v/>
      </c>
      <c r="E1350" t="str">
        <f>IF(AND(TONGHOP!N1350=$B$1,OR(TONGHOP!O1350="ThiTN",TONGHOP!P1350="LT",TONGHOP!P1350="TN"),TONGHOP!J1350=""),TONGHOP!P1350,"")</f>
        <v/>
      </c>
    </row>
    <row r="1351" spans="1:5" hidden="1">
      <c r="A1351" t="str">
        <f>IF(AND(TONGHOP!N1351=$B$1,OR(TONGHOP!O1351="ThiTN",TONGHOP!P1351="LT",TONGHOP!P1351="TN"),TONGHOP!J1351=""),TONGHOP!B1351,"")</f>
        <v/>
      </c>
      <c r="B1351" t="str">
        <f>IF(AND(TONGHOP!N1351=$B$1,OR(TONGHOP!O1351="ThiTN",TONGHOP!P1351="LT",TONGHOP!P1351="TN"),TONGHOP!J1351=""),TONGHOP!G1351,"")</f>
        <v/>
      </c>
      <c r="C1351" t="str">
        <f>IF(AND(TONGHOP!N1351=$B$1,OR(TONGHOP!O1351="ThiTN",TONGHOP!P1351="LT",TONGHOP!P1351="TN"),TONGHOP!J1351=""),TONGHOP!E1351,"")</f>
        <v/>
      </c>
      <c r="D1351" t="str">
        <f>IF(AND(TONGHOP!N1351=$B$1,OR(TONGHOP!O1351="ThiTN",TONGHOP!P1351="LT",TONGHOP!P1351="TN"),TONGHOP!J1351=""),TONGHOP!H1351,"")</f>
        <v/>
      </c>
      <c r="E1351" t="str">
        <f>IF(AND(TONGHOP!N1351=$B$1,OR(TONGHOP!O1351="ThiTN",TONGHOP!P1351="LT",TONGHOP!P1351="TN"),TONGHOP!J1351=""),TONGHOP!P1351,"")</f>
        <v/>
      </c>
    </row>
    <row r="1352" spans="1:5" hidden="1">
      <c r="A1352" t="str">
        <f>IF(AND(TONGHOP!N1352=$B$1,OR(TONGHOP!O1352="ThiTN",TONGHOP!P1352="LT",TONGHOP!P1352="TN"),TONGHOP!J1352=""),TONGHOP!B1352,"")</f>
        <v/>
      </c>
      <c r="B1352" t="str">
        <f>IF(AND(TONGHOP!N1352=$B$1,OR(TONGHOP!O1352="ThiTN",TONGHOP!P1352="LT",TONGHOP!P1352="TN"),TONGHOP!J1352=""),TONGHOP!G1352,"")</f>
        <v/>
      </c>
      <c r="C1352" t="str">
        <f>IF(AND(TONGHOP!N1352=$B$1,OR(TONGHOP!O1352="ThiTN",TONGHOP!P1352="LT",TONGHOP!P1352="TN"),TONGHOP!J1352=""),TONGHOP!E1352,"")</f>
        <v/>
      </c>
      <c r="D1352" t="str">
        <f>IF(AND(TONGHOP!N1352=$B$1,OR(TONGHOP!O1352="ThiTN",TONGHOP!P1352="LT",TONGHOP!P1352="TN"),TONGHOP!J1352=""),TONGHOP!H1352,"")</f>
        <v/>
      </c>
      <c r="E1352" t="str">
        <f>IF(AND(TONGHOP!N1352=$B$1,OR(TONGHOP!O1352="ThiTN",TONGHOP!P1352="LT",TONGHOP!P1352="TN"),TONGHOP!J1352=""),TONGHOP!P1352,"")</f>
        <v/>
      </c>
    </row>
    <row r="1353" spans="1:5" hidden="1">
      <c r="A1353" t="str">
        <f>IF(AND(TONGHOP!N1353=$B$1,OR(TONGHOP!O1353="ThiTN",TONGHOP!P1353="LT",TONGHOP!P1353="TN"),TONGHOP!J1353=""),TONGHOP!B1353,"")</f>
        <v/>
      </c>
      <c r="B1353" t="str">
        <f>IF(AND(TONGHOP!N1353=$B$1,OR(TONGHOP!O1353="ThiTN",TONGHOP!P1353="LT",TONGHOP!P1353="TN"),TONGHOP!J1353=""),TONGHOP!G1353,"")</f>
        <v/>
      </c>
      <c r="C1353" t="str">
        <f>IF(AND(TONGHOP!N1353=$B$1,OR(TONGHOP!O1353="ThiTN",TONGHOP!P1353="LT",TONGHOP!P1353="TN"),TONGHOP!J1353=""),TONGHOP!E1353,"")</f>
        <v/>
      </c>
      <c r="D1353" t="str">
        <f>IF(AND(TONGHOP!N1353=$B$1,OR(TONGHOP!O1353="ThiTN",TONGHOP!P1353="LT",TONGHOP!P1353="TN"),TONGHOP!J1353=""),TONGHOP!H1353,"")</f>
        <v/>
      </c>
      <c r="E1353" t="str">
        <f>IF(AND(TONGHOP!N1353=$B$1,OR(TONGHOP!O1353="ThiTN",TONGHOP!P1353="LT",TONGHOP!P1353="TN"),TONGHOP!J1353=""),TONGHOP!P1353,"")</f>
        <v/>
      </c>
    </row>
    <row r="1354" spans="1:5" hidden="1">
      <c r="A1354" t="str">
        <f>IF(AND(TONGHOP!N1354=$B$1,OR(TONGHOP!O1354="ThiTN",TONGHOP!P1354="LT",TONGHOP!P1354="TN"),TONGHOP!J1354=""),TONGHOP!B1354,"")</f>
        <v/>
      </c>
      <c r="B1354" t="str">
        <f>IF(AND(TONGHOP!N1354=$B$1,OR(TONGHOP!O1354="ThiTN",TONGHOP!P1354="LT",TONGHOP!P1354="TN"),TONGHOP!J1354=""),TONGHOP!G1354,"")</f>
        <v/>
      </c>
      <c r="C1354" t="str">
        <f>IF(AND(TONGHOP!N1354=$B$1,OR(TONGHOP!O1354="ThiTN",TONGHOP!P1354="LT",TONGHOP!P1354="TN"),TONGHOP!J1354=""),TONGHOP!E1354,"")</f>
        <v/>
      </c>
      <c r="D1354" t="str">
        <f>IF(AND(TONGHOP!N1354=$B$1,OR(TONGHOP!O1354="ThiTN",TONGHOP!P1354="LT",TONGHOP!P1354="TN"),TONGHOP!J1354=""),TONGHOP!H1354,"")</f>
        <v/>
      </c>
      <c r="E1354" t="str">
        <f>IF(AND(TONGHOP!N1354=$B$1,OR(TONGHOP!O1354="ThiTN",TONGHOP!P1354="LT",TONGHOP!P1354="TN"),TONGHOP!J1354=""),TONGHOP!P1354,"")</f>
        <v/>
      </c>
    </row>
    <row r="1355" spans="1:5" hidden="1">
      <c r="A1355" t="str">
        <f>IF(AND(TONGHOP!N1355=$B$1,OR(TONGHOP!O1355="ThiTN",TONGHOP!P1355="LT",TONGHOP!P1355="TN"),TONGHOP!J1355=""),TONGHOP!B1355,"")</f>
        <v/>
      </c>
      <c r="B1355" t="str">
        <f>IF(AND(TONGHOP!N1355=$B$1,OR(TONGHOP!O1355="ThiTN",TONGHOP!P1355="LT",TONGHOP!P1355="TN"),TONGHOP!J1355=""),TONGHOP!G1355,"")</f>
        <v/>
      </c>
      <c r="C1355" t="str">
        <f>IF(AND(TONGHOP!N1355=$B$1,OR(TONGHOP!O1355="ThiTN",TONGHOP!P1355="LT",TONGHOP!P1355="TN"),TONGHOP!J1355=""),TONGHOP!E1355,"")</f>
        <v/>
      </c>
      <c r="D1355" t="str">
        <f>IF(AND(TONGHOP!N1355=$B$1,OR(TONGHOP!O1355="ThiTN",TONGHOP!P1355="LT",TONGHOP!P1355="TN"),TONGHOP!J1355=""),TONGHOP!H1355,"")</f>
        <v/>
      </c>
      <c r="E1355" t="str">
        <f>IF(AND(TONGHOP!N1355=$B$1,OR(TONGHOP!O1355="ThiTN",TONGHOP!P1355="LT",TONGHOP!P1355="TN"),TONGHOP!J1355=""),TONGHOP!P1355,"")</f>
        <v/>
      </c>
    </row>
    <row r="1356" spans="1:5" hidden="1">
      <c r="A1356" t="str">
        <f>IF(AND(TONGHOP!N1356=$B$1,OR(TONGHOP!O1356="ThiTN",TONGHOP!P1356="LT",TONGHOP!P1356="TN"),TONGHOP!J1356=""),TONGHOP!B1356,"")</f>
        <v/>
      </c>
      <c r="B1356" t="str">
        <f>IF(AND(TONGHOP!N1356=$B$1,OR(TONGHOP!O1356="ThiTN",TONGHOP!P1356="LT",TONGHOP!P1356="TN"),TONGHOP!J1356=""),TONGHOP!G1356,"")</f>
        <v/>
      </c>
      <c r="C1356" t="str">
        <f>IF(AND(TONGHOP!N1356=$B$1,OR(TONGHOP!O1356="ThiTN",TONGHOP!P1356="LT",TONGHOP!P1356="TN"),TONGHOP!J1356=""),TONGHOP!E1356,"")</f>
        <v/>
      </c>
      <c r="D1356" t="str">
        <f>IF(AND(TONGHOP!N1356=$B$1,OR(TONGHOP!O1356="ThiTN",TONGHOP!P1356="LT",TONGHOP!P1356="TN"),TONGHOP!J1356=""),TONGHOP!H1356,"")</f>
        <v/>
      </c>
      <c r="E1356" t="str">
        <f>IF(AND(TONGHOP!N1356=$B$1,OR(TONGHOP!O1356="ThiTN",TONGHOP!P1356="LT",TONGHOP!P1356="TN"),TONGHOP!J1356=""),TONGHOP!P1356,"")</f>
        <v/>
      </c>
    </row>
    <row r="1357" spans="1:5" hidden="1">
      <c r="A1357" t="str">
        <f>IF(AND(TONGHOP!N1357=$B$1,OR(TONGHOP!O1357="ThiTN",TONGHOP!P1357="LT",TONGHOP!P1357="TN"),TONGHOP!J1357=""),TONGHOP!B1357,"")</f>
        <v/>
      </c>
      <c r="B1357" t="str">
        <f>IF(AND(TONGHOP!N1357=$B$1,OR(TONGHOP!O1357="ThiTN",TONGHOP!P1357="LT",TONGHOP!P1357="TN"),TONGHOP!J1357=""),TONGHOP!G1357,"")</f>
        <v/>
      </c>
      <c r="C1357" t="str">
        <f>IF(AND(TONGHOP!N1357=$B$1,OR(TONGHOP!O1357="ThiTN",TONGHOP!P1357="LT",TONGHOP!P1357="TN"),TONGHOP!J1357=""),TONGHOP!E1357,"")</f>
        <v/>
      </c>
      <c r="D1357" t="str">
        <f>IF(AND(TONGHOP!N1357=$B$1,OR(TONGHOP!O1357="ThiTN",TONGHOP!P1357="LT",TONGHOP!P1357="TN"),TONGHOP!J1357=""),TONGHOP!H1357,"")</f>
        <v/>
      </c>
      <c r="E1357" t="str">
        <f>IF(AND(TONGHOP!N1357=$B$1,OR(TONGHOP!O1357="ThiTN",TONGHOP!P1357="LT",TONGHOP!P1357="TN"),TONGHOP!J1357=""),TONGHOP!P1357,"")</f>
        <v/>
      </c>
    </row>
    <row r="1358" spans="1:5" hidden="1">
      <c r="A1358" t="str">
        <f>IF(AND(TONGHOP!N1358=$B$1,OR(TONGHOP!O1358="ThiTN",TONGHOP!P1358="LT",TONGHOP!P1358="TN"),TONGHOP!J1358=""),TONGHOP!B1358,"")</f>
        <v/>
      </c>
      <c r="B1358" t="str">
        <f>IF(AND(TONGHOP!N1358=$B$1,OR(TONGHOP!O1358="ThiTN",TONGHOP!P1358="LT",TONGHOP!P1358="TN"),TONGHOP!J1358=""),TONGHOP!G1358,"")</f>
        <v/>
      </c>
      <c r="C1358" t="str">
        <f>IF(AND(TONGHOP!N1358=$B$1,OR(TONGHOP!O1358="ThiTN",TONGHOP!P1358="LT",TONGHOP!P1358="TN"),TONGHOP!J1358=""),TONGHOP!E1358,"")</f>
        <v/>
      </c>
      <c r="D1358" t="str">
        <f>IF(AND(TONGHOP!N1358=$B$1,OR(TONGHOP!O1358="ThiTN",TONGHOP!P1358="LT",TONGHOP!P1358="TN"),TONGHOP!J1358=""),TONGHOP!H1358,"")</f>
        <v/>
      </c>
      <c r="E1358" t="str">
        <f>IF(AND(TONGHOP!N1358=$B$1,OR(TONGHOP!O1358="ThiTN",TONGHOP!P1358="LT",TONGHOP!P1358="TN"),TONGHOP!J1358=""),TONGHOP!P1358,"")</f>
        <v/>
      </c>
    </row>
    <row r="1359" spans="1:5" hidden="1">
      <c r="A1359" t="str">
        <f>IF(AND(TONGHOP!N1359=$B$1,OR(TONGHOP!O1359="ThiTN",TONGHOP!P1359="LT",TONGHOP!P1359="TN"),TONGHOP!J1359=""),TONGHOP!B1359,"")</f>
        <v/>
      </c>
      <c r="B1359" t="str">
        <f>IF(AND(TONGHOP!N1359=$B$1,OR(TONGHOP!O1359="ThiTN",TONGHOP!P1359="LT",TONGHOP!P1359="TN"),TONGHOP!J1359=""),TONGHOP!G1359,"")</f>
        <v/>
      </c>
      <c r="C1359" t="str">
        <f>IF(AND(TONGHOP!N1359=$B$1,OR(TONGHOP!O1359="ThiTN",TONGHOP!P1359="LT",TONGHOP!P1359="TN"),TONGHOP!J1359=""),TONGHOP!E1359,"")</f>
        <v/>
      </c>
      <c r="D1359" t="str">
        <f>IF(AND(TONGHOP!N1359=$B$1,OR(TONGHOP!O1359="ThiTN",TONGHOP!P1359="LT",TONGHOP!P1359="TN"),TONGHOP!J1359=""),TONGHOP!H1359,"")</f>
        <v/>
      </c>
      <c r="E1359" t="str">
        <f>IF(AND(TONGHOP!N1359=$B$1,OR(TONGHOP!O1359="ThiTN",TONGHOP!P1359="LT",TONGHOP!P1359="TN"),TONGHOP!J1359=""),TONGHOP!P1359,"")</f>
        <v/>
      </c>
    </row>
    <row r="1360" spans="1:5" hidden="1">
      <c r="A1360" t="str">
        <f>IF(AND(TONGHOP!N1360=$B$1,OR(TONGHOP!O1360="ThiTN",TONGHOP!P1360="LT",TONGHOP!P1360="TN"),TONGHOP!J1360=""),TONGHOP!B1360,"")</f>
        <v/>
      </c>
      <c r="B1360" t="str">
        <f>IF(AND(TONGHOP!N1360=$B$1,OR(TONGHOP!O1360="ThiTN",TONGHOP!P1360="LT",TONGHOP!P1360="TN"),TONGHOP!J1360=""),TONGHOP!G1360,"")</f>
        <v/>
      </c>
      <c r="C1360" t="str">
        <f>IF(AND(TONGHOP!N1360=$B$1,OR(TONGHOP!O1360="ThiTN",TONGHOP!P1360="LT",TONGHOP!P1360="TN"),TONGHOP!J1360=""),TONGHOP!E1360,"")</f>
        <v/>
      </c>
      <c r="D1360" t="str">
        <f>IF(AND(TONGHOP!N1360=$B$1,OR(TONGHOP!O1360="ThiTN",TONGHOP!P1360="LT",TONGHOP!P1360="TN"),TONGHOP!J1360=""),TONGHOP!H1360,"")</f>
        <v/>
      </c>
      <c r="E1360" t="str">
        <f>IF(AND(TONGHOP!N1360=$B$1,OR(TONGHOP!O1360="ThiTN",TONGHOP!P1360="LT",TONGHOP!P1360="TN"),TONGHOP!J1360=""),TONGHOP!P1360,"")</f>
        <v/>
      </c>
    </row>
    <row r="1361" spans="1:5" hidden="1">
      <c r="A1361" t="str">
        <f>IF(AND(TONGHOP!N1361=$B$1,OR(TONGHOP!O1361="ThiTN",TONGHOP!P1361="LT",TONGHOP!P1361="TN"),TONGHOP!J1361=""),TONGHOP!B1361,"")</f>
        <v/>
      </c>
      <c r="B1361" t="str">
        <f>IF(AND(TONGHOP!N1361=$B$1,OR(TONGHOP!O1361="ThiTN",TONGHOP!P1361="LT",TONGHOP!P1361="TN"),TONGHOP!J1361=""),TONGHOP!G1361,"")</f>
        <v/>
      </c>
      <c r="C1361" t="str">
        <f>IF(AND(TONGHOP!N1361=$B$1,OR(TONGHOP!O1361="ThiTN",TONGHOP!P1361="LT",TONGHOP!P1361="TN"),TONGHOP!J1361=""),TONGHOP!E1361,"")</f>
        <v/>
      </c>
      <c r="D1361" t="str">
        <f>IF(AND(TONGHOP!N1361=$B$1,OR(TONGHOP!O1361="ThiTN",TONGHOP!P1361="LT",TONGHOP!P1361="TN"),TONGHOP!J1361=""),TONGHOP!H1361,"")</f>
        <v/>
      </c>
      <c r="E1361" t="str">
        <f>IF(AND(TONGHOP!N1361=$B$1,OR(TONGHOP!O1361="ThiTN",TONGHOP!P1361="LT",TONGHOP!P1361="TN"),TONGHOP!J1361=""),TONGHOP!P1361,"")</f>
        <v/>
      </c>
    </row>
    <row r="1362" spans="1:5" hidden="1">
      <c r="A1362" t="str">
        <f>IF(AND(TONGHOP!N1362=$B$1,OR(TONGHOP!O1362="ThiTN",TONGHOP!P1362="LT",TONGHOP!P1362="TN"),TONGHOP!J1362=""),TONGHOP!B1362,"")</f>
        <v/>
      </c>
      <c r="B1362" t="str">
        <f>IF(AND(TONGHOP!N1362=$B$1,OR(TONGHOP!O1362="ThiTN",TONGHOP!P1362="LT",TONGHOP!P1362="TN"),TONGHOP!J1362=""),TONGHOP!G1362,"")</f>
        <v/>
      </c>
      <c r="C1362" t="str">
        <f>IF(AND(TONGHOP!N1362=$B$1,OR(TONGHOP!O1362="ThiTN",TONGHOP!P1362="LT",TONGHOP!P1362="TN"),TONGHOP!J1362=""),TONGHOP!E1362,"")</f>
        <v/>
      </c>
      <c r="D1362" t="str">
        <f>IF(AND(TONGHOP!N1362=$B$1,OR(TONGHOP!O1362="ThiTN",TONGHOP!P1362="LT",TONGHOP!P1362="TN"),TONGHOP!J1362=""),TONGHOP!H1362,"")</f>
        <v/>
      </c>
      <c r="E1362" t="str">
        <f>IF(AND(TONGHOP!N1362=$B$1,OR(TONGHOP!O1362="ThiTN",TONGHOP!P1362="LT",TONGHOP!P1362="TN"),TONGHOP!J1362=""),TONGHOP!P1362,"")</f>
        <v/>
      </c>
    </row>
    <row r="1363" spans="1:5" hidden="1">
      <c r="A1363" t="str">
        <f>IF(AND(TONGHOP!N1363=$B$1,OR(TONGHOP!O1363="ThiTN",TONGHOP!P1363="LT",TONGHOP!P1363="TN"),TONGHOP!J1363=""),TONGHOP!B1363,"")</f>
        <v/>
      </c>
      <c r="B1363" t="str">
        <f>IF(AND(TONGHOP!N1363=$B$1,OR(TONGHOP!O1363="ThiTN",TONGHOP!P1363="LT",TONGHOP!P1363="TN"),TONGHOP!J1363=""),TONGHOP!G1363,"")</f>
        <v/>
      </c>
      <c r="C1363" t="str">
        <f>IF(AND(TONGHOP!N1363=$B$1,OR(TONGHOP!O1363="ThiTN",TONGHOP!P1363="LT",TONGHOP!P1363="TN"),TONGHOP!J1363=""),TONGHOP!E1363,"")</f>
        <v/>
      </c>
      <c r="D1363" t="str">
        <f>IF(AND(TONGHOP!N1363=$B$1,OR(TONGHOP!O1363="ThiTN",TONGHOP!P1363="LT",TONGHOP!P1363="TN"),TONGHOP!J1363=""),TONGHOP!H1363,"")</f>
        <v/>
      </c>
      <c r="E1363" t="str">
        <f>IF(AND(TONGHOP!N1363=$B$1,OR(TONGHOP!O1363="ThiTN",TONGHOP!P1363="LT",TONGHOP!P1363="TN"),TONGHOP!J1363=""),TONGHOP!P1363,"")</f>
        <v/>
      </c>
    </row>
    <row r="1364" spans="1:5" hidden="1">
      <c r="A1364" t="str">
        <f>IF(AND(TONGHOP!N1364=$B$1,OR(TONGHOP!O1364="ThiTN",TONGHOP!P1364="LT",TONGHOP!P1364="TN"),TONGHOP!J1364=""),TONGHOP!B1364,"")</f>
        <v/>
      </c>
      <c r="B1364" t="str">
        <f>IF(AND(TONGHOP!N1364=$B$1,OR(TONGHOP!O1364="ThiTN",TONGHOP!P1364="LT",TONGHOP!P1364="TN"),TONGHOP!J1364=""),TONGHOP!G1364,"")</f>
        <v/>
      </c>
      <c r="C1364" t="str">
        <f>IF(AND(TONGHOP!N1364=$B$1,OR(TONGHOP!O1364="ThiTN",TONGHOP!P1364="LT",TONGHOP!P1364="TN"),TONGHOP!J1364=""),TONGHOP!E1364,"")</f>
        <v/>
      </c>
      <c r="D1364" t="str">
        <f>IF(AND(TONGHOP!N1364=$B$1,OR(TONGHOP!O1364="ThiTN",TONGHOP!P1364="LT",TONGHOP!P1364="TN"),TONGHOP!J1364=""),TONGHOP!H1364,"")</f>
        <v/>
      </c>
      <c r="E1364" t="str">
        <f>IF(AND(TONGHOP!N1364=$B$1,OR(TONGHOP!O1364="ThiTN",TONGHOP!P1364="LT",TONGHOP!P1364="TN"),TONGHOP!J1364=""),TONGHOP!P1364,"")</f>
        <v/>
      </c>
    </row>
    <row r="1365" spans="1:5" hidden="1">
      <c r="A1365" t="str">
        <f>IF(AND(TONGHOP!N1365=$B$1,OR(TONGHOP!O1365="ThiTN",TONGHOP!P1365="LT",TONGHOP!P1365="TN"),TONGHOP!J1365=""),TONGHOP!B1365,"")</f>
        <v/>
      </c>
      <c r="B1365" t="str">
        <f>IF(AND(TONGHOP!N1365=$B$1,OR(TONGHOP!O1365="ThiTN",TONGHOP!P1365="LT",TONGHOP!P1365="TN"),TONGHOP!J1365=""),TONGHOP!G1365,"")</f>
        <v/>
      </c>
      <c r="C1365" t="str">
        <f>IF(AND(TONGHOP!N1365=$B$1,OR(TONGHOP!O1365="ThiTN",TONGHOP!P1365="LT",TONGHOP!P1365="TN"),TONGHOP!J1365=""),TONGHOP!E1365,"")</f>
        <v/>
      </c>
      <c r="D1365" t="str">
        <f>IF(AND(TONGHOP!N1365=$B$1,OR(TONGHOP!O1365="ThiTN",TONGHOP!P1365="LT",TONGHOP!P1365="TN"),TONGHOP!J1365=""),TONGHOP!H1365,"")</f>
        <v/>
      </c>
      <c r="E1365" t="str">
        <f>IF(AND(TONGHOP!N1365=$B$1,OR(TONGHOP!O1365="ThiTN",TONGHOP!P1365="LT",TONGHOP!P1365="TN"),TONGHOP!J1365=""),TONGHOP!P1365,"")</f>
        <v/>
      </c>
    </row>
    <row r="1366" spans="1:5" hidden="1">
      <c r="A1366" t="str">
        <f>IF(AND(TONGHOP!N1366=$B$1,OR(TONGHOP!O1366="ThiTN",TONGHOP!P1366="LT",TONGHOP!P1366="TN"),TONGHOP!J1366=""),TONGHOP!B1366,"")</f>
        <v/>
      </c>
      <c r="B1366" t="str">
        <f>IF(AND(TONGHOP!N1366=$B$1,OR(TONGHOP!O1366="ThiTN",TONGHOP!P1366="LT",TONGHOP!P1366="TN"),TONGHOP!J1366=""),TONGHOP!G1366,"")</f>
        <v/>
      </c>
      <c r="C1366" t="str">
        <f>IF(AND(TONGHOP!N1366=$B$1,OR(TONGHOP!O1366="ThiTN",TONGHOP!P1366="LT",TONGHOP!P1366="TN"),TONGHOP!J1366=""),TONGHOP!E1366,"")</f>
        <v/>
      </c>
      <c r="D1366" t="str">
        <f>IF(AND(TONGHOP!N1366=$B$1,OR(TONGHOP!O1366="ThiTN",TONGHOP!P1366="LT",TONGHOP!P1366="TN"),TONGHOP!J1366=""),TONGHOP!H1366,"")</f>
        <v/>
      </c>
      <c r="E1366" t="str">
        <f>IF(AND(TONGHOP!N1366=$B$1,OR(TONGHOP!O1366="ThiTN",TONGHOP!P1366="LT",TONGHOP!P1366="TN"),TONGHOP!J1366=""),TONGHOP!P1366,"")</f>
        <v/>
      </c>
    </row>
    <row r="1367" spans="1:5" hidden="1">
      <c r="A1367" t="str">
        <f>IF(AND(TONGHOP!N1367=$B$1,OR(TONGHOP!O1367="ThiTN",TONGHOP!P1367="LT",TONGHOP!P1367="TN"),TONGHOP!J1367=""),TONGHOP!B1367,"")</f>
        <v/>
      </c>
      <c r="B1367" t="str">
        <f>IF(AND(TONGHOP!N1367=$B$1,OR(TONGHOP!O1367="ThiTN",TONGHOP!P1367="LT",TONGHOP!P1367="TN"),TONGHOP!J1367=""),TONGHOP!G1367,"")</f>
        <v/>
      </c>
      <c r="C1367" t="str">
        <f>IF(AND(TONGHOP!N1367=$B$1,OR(TONGHOP!O1367="ThiTN",TONGHOP!P1367="LT",TONGHOP!P1367="TN"),TONGHOP!J1367=""),TONGHOP!E1367,"")</f>
        <v/>
      </c>
      <c r="D1367" t="str">
        <f>IF(AND(TONGHOP!N1367=$B$1,OR(TONGHOP!O1367="ThiTN",TONGHOP!P1367="LT",TONGHOP!P1367="TN"),TONGHOP!J1367=""),TONGHOP!H1367,"")</f>
        <v/>
      </c>
      <c r="E1367" t="str">
        <f>IF(AND(TONGHOP!N1367=$B$1,OR(TONGHOP!O1367="ThiTN",TONGHOP!P1367="LT",TONGHOP!P1367="TN"),TONGHOP!J1367=""),TONGHOP!P1367,"")</f>
        <v/>
      </c>
    </row>
    <row r="1368" spans="1:5" hidden="1">
      <c r="A1368" t="str">
        <f>IF(AND(TONGHOP!N1368=$B$1,OR(TONGHOP!O1368="ThiTN",TONGHOP!P1368="LT",TONGHOP!P1368="TN"),TONGHOP!J1368=""),TONGHOP!B1368,"")</f>
        <v/>
      </c>
      <c r="B1368" t="str">
        <f>IF(AND(TONGHOP!N1368=$B$1,OR(TONGHOP!O1368="ThiTN",TONGHOP!P1368="LT",TONGHOP!P1368="TN"),TONGHOP!J1368=""),TONGHOP!G1368,"")</f>
        <v/>
      </c>
      <c r="C1368" t="str">
        <f>IF(AND(TONGHOP!N1368=$B$1,OR(TONGHOP!O1368="ThiTN",TONGHOP!P1368="LT",TONGHOP!P1368="TN"),TONGHOP!J1368=""),TONGHOP!E1368,"")</f>
        <v/>
      </c>
      <c r="D1368" t="str">
        <f>IF(AND(TONGHOP!N1368=$B$1,OR(TONGHOP!O1368="ThiTN",TONGHOP!P1368="LT",TONGHOP!P1368="TN"),TONGHOP!J1368=""),TONGHOP!H1368,"")</f>
        <v/>
      </c>
      <c r="E1368" t="str">
        <f>IF(AND(TONGHOP!N1368=$B$1,OR(TONGHOP!O1368="ThiTN",TONGHOP!P1368="LT",TONGHOP!P1368="TN"),TONGHOP!J1368=""),TONGHOP!P1368,"")</f>
        <v/>
      </c>
    </row>
    <row r="1369" spans="1:5" hidden="1">
      <c r="A1369" t="str">
        <f>IF(AND(TONGHOP!N1369=$B$1,OR(TONGHOP!O1369="ThiTN",TONGHOP!P1369="LT",TONGHOP!P1369="TN"),TONGHOP!J1369=""),TONGHOP!B1369,"")</f>
        <v/>
      </c>
      <c r="B1369" t="str">
        <f>IF(AND(TONGHOP!N1369=$B$1,OR(TONGHOP!O1369="ThiTN",TONGHOP!P1369="LT",TONGHOP!P1369="TN"),TONGHOP!J1369=""),TONGHOP!G1369,"")</f>
        <v/>
      </c>
      <c r="C1369" t="str">
        <f>IF(AND(TONGHOP!N1369=$B$1,OR(TONGHOP!O1369="ThiTN",TONGHOP!P1369="LT",TONGHOP!P1369="TN"),TONGHOP!J1369=""),TONGHOP!E1369,"")</f>
        <v/>
      </c>
      <c r="D1369" t="str">
        <f>IF(AND(TONGHOP!N1369=$B$1,OR(TONGHOP!O1369="ThiTN",TONGHOP!P1369="LT",TONGHOP!P1369="TN"),TONGHOP!J1369=""),TONGHOP!H1369,"")</f>
        <v/>
      </c>
      <c r="E1369" t="str">
        <f>IF(AND(TONGHOP!N1369=$B$1,OR(TONGHOP!O1369="ThiTN",TONGHOP!P1369="LT",TONGHOP!P1369="TN"),TONGHOP!J1369=""),TONGHOP!P1369,"")</f>
        <v/>
      </c>
    </row>
    <row r="1370" spans="1:5" hidden="1">
      <c r="A1370" t="str">
        <f>IF(AND(TONGHOP!N1370=$B$1,OR(TONGHOP!O1370="ThiTN",TONGHOP!P1370="LT",TONGHOP!P1370="TN"),TONGHOP!J1370=""),TONGHOP!B1370,"")</f>
        <v/>
      </c>
      <c r="B1370" t="str">
        <f>IF(AND(TONGHOP!N1370=$B$1,OR(TONGHOP!O1370="ThiTN",TONGHOP!P1370="LT",TONGHOP!P1370="TN"),TONGHOP!J1370=""),TONGHOP!G1370,"")</f>
        <v/>
      </c>
      <c r="C1370" t="str">
        <f>IF(AND(TONGHOP!N1370=$B$1,OR(TONGHOP!O1370="ThiTN",TONGHOP!P1370="LT",TONGHOP!P1370="TN"),TONGHOP!J1370=""),TONGHOP!E1370,"")</f>
        <v/>
      </c>
      <c r="D1370" t="str">
        <f>IF(AND(TONGHOP!N1370=$B$1,OR(TONGHOP!O1370="ThiTN",TONGHOP!P1370="LT",TONGHOP!P1370="TN"),TONGHOP!J1370=""),TONGHOP!H1370,"")</f>
        <v/>
      </c>
      <c r="E1370" t="str">
        <f>IF(AND(TONGHOP!N1370=$B$1,OR(TONGHOP!O1370="ThiTN",TONGHOP!P1370="LT",TONGHOP!P1370="TN"),TONGHOP!J1370=""),TONGHOP!P1370,"")</f>
        <v/>
      </c>
    </row>
    <row r="1371" spans="1:5" hidden="1">
      <c r="A1371" t="str">
        <f>IF(AND(TONGHOP!N1371=$B$1,OR(TONGHOP!O1371="ThiTN",TONGHOP!P1371="LT",TONGHOP!P1371="TN"),TONGHOP!J1371=""),TONGHOP!B1371,"")</f>
        <v/>
      </c>
      <c r="B1371" t="str">
        <f>IF(AND(TONGHOP!N1371=$B$1,OR(TONGHOP!O1371="ThiTN",TONGHOP!P1371="LT",TONGHOP!P1371="TN"),TONGHOP!J1371=""),TONGHOP!G1371,"")</f>
        <v/>
      </c>
      <c r="C1371" t="str">
        <f>IF(AND(TONGHOP!N1371=$B$1,OR(TONGHOP!O1371="ThiTN",TONGHOP!P1371="LT",TONGHOP!P1371="TN"),TONGHOP!J1371=""),TONGHOP!E1371,"")</f>
        <v/>
      </c>
      <c r="D1371" t="str">
        <f>IF(AND(TONGHOP!N1371=$B$1,OR(TONGHOP!O1371="ThiTN",TONGHOP!P1371="LT",TONGHOP!P1371="TN"),TONGHOP!J1371=""),TONGHOP!H1371,"")</f>
        <v/>
      </c>
      <c r="E1371" t="str">
        <f>IF(AND(TONGHOP!N1371=$B$1,OR(TONGHOP!O1371="ThiTN",TONGHOP!P1371="LT",TONGHOP!P1371="TN"),TONGHOP!J1371=""),TONGHOP!P1371,"")</f>
        <v/>
      </c>
    </row>
    <row r="1372" spans="1:5" hidden="1">
      <c r="A1372" t="str">
        <f>IF(AND(TONGHOP!N1372=$B$1,OR(TONGHOP!O1372="ThiTN",TONGHOP!P1372="LT",TONGHOP!P1372="TN"),TONGHOP!J1372=""),TONGHOP!B1372,"")</f>
        <v/>
      </c>
      <c r="B1372" t="str">
        <f>IF(AND(TONGHOP!N1372=$B$1,OR(TONGHOP!O1372="ThiTN",TONGHOP!P1372="LT",TONGHOP!P1372="TN"),TONGHOP!J1372=""),TONGHOP!G1372,"")</f>
        <v/>
      </c>
      <c r="C1372" t="str">
        <f>IF(AND(TONGHOP!N1372=$B$1,OR(TONGHOP!O1372="ThiTN",TONGHOP!P1372="LT",TONGHOP!P1372="TN"),TONGHOP!J1372=""),TONGHOP!E1372,"")</f>
        <v/>
      </c>
      <c r="D1372" t="str">
        <f>IF(AND(TONGHOP!N1372=$B$1,OR(TONGHOP!O1372="ThiTN",TONGHOP!P1372="LT",TONGHOP!P1372="TN"),TONGHOP!J1372=""),TONGHOP!H1372,"")</f>
        <v/>
      </c>
      <c r="E1372" t="str">
        <f>IF(AND(TONGHOP!N1372=$B$1,OR(TONGHOP!O1372="ThiTN",TONGHOP!P1372="LT",TONGHOP!P1372="TN"),TONGHOP!J1372=""),TONGHOP!P1372,"")</f>
        <v/>
      </c>
    </row>
    <row r="1373" spans="1:5" hidden="1">
      <c r="A1373" t="str">
        <f>IF(AND(TONGHOP!N1373=$B$1,OR(TONGHOP!O1373="ThiTN",TONGHOP!P1373="LT",TONGHOP!P1373="TN"),TONGHOP!J1373=""),TONGHOP!B1373,"")</f>
        <v/>
      </c>
      <c r="B1373" t="str">
        <f>IF(AND(TONGHOP!N1373=$B$1,OR(TONGHOP!O1373="ThiTN",TONGHOP!P1373="LT",TONGHOP!P1373="TN"),TONGHOP!J1373=""),TONGHOP!G1373,"")</f>
        <v/>
      </c>
      <c r="C1373" t="str">
        <f>IF(AND(TONGHOP!N1373=$B$1,OR(TONGHOP!O1373="ThiTN",TONGHOP!P1373="LT",TONGHOP!P1373="TN"),TONGHOP!J1373=""),TONGHOP!E1373,"")</f>
        <v/>
      </c>
      <c r="D1373" t="str">
        <f>IF(AND(TONGHOP!N1373=$B$1,OR(TONGHOP!O1373="ThiTN",TONGHOP!P1373="LT",TONGHOP!P1373="TN"),TONGHOP!J1373=""),TONGHOP!H1373,"")</f>
        <v/>
      </c>
      <c r="E1373" t="str">
        <f>IF(AND(TONGHOP!N1373=$B$1,OR(TONGHOP!O1373="ThiTN",TONGHOP!P1373="LT",TONGHOP!P1373="TN"),TONGHOP!J1373=""),TONGHOP!P1373,"")</f>
        <v/>
      </c>
    </row>
    <row r="1374" spans="1:5" hidden="1">
      <c r="A1374" t="str">
        <f>IF(AND(TONGHOP!N1374=$B$1,OR(TONGHOP!O1374="ThiTN",TONGHOP!P1374="LT",TONGHOP!P1374="TN"),TONGHOP!J1374=""),TONGHOP!B1374,"")</f>
        <v/>
      </c>
      <c r="B1374" t="str">
        <f>IF(AND(TONGHOP!N1374=$B$1,OR(TONGHOP!O1374="ThiTN",TONGHOP!P1374="LT",TONGHOP!P1374="TN"),TONGHOP!J1374=""),TONGHOP!G1374,"")</f>
        <v/>
      </c>
      <c r="C1374" t="str">
        <f>IF(AND(TONGHOP!N1374=$B$1,OR(TONGHOP!O1374="ThiTN",TONGHOP!P1374="LT",TONGHOP!P1374="TN"),TONGHOP!J1374=""),TONGHOP!E1374,"")</f>
        <v/>
      </c>
      <c r="D1374" t="str">
        <f>IF(AND(TONGHOP!N1374=$B$1,OR(TONGHOP!O1374="ThiTN",TONGHOP!P1374="LT",TONGHOP!P1374="TN"),TONGHOP!J1374=""),TONGHOP!H1374,"")</f>
        <v/>
      </c>
      <c r="E1374" t="str">
        <f>IF(AND(TONGHOP!N1374=$B$1,OR(TONGHOP!O1374="ThiTN",TONGHOP!P1374="LT",TONGHOP!P1374="TN"),TONGHOP!J1374=""),TONGHOP!P1374,"")</f>
        <v/>
      </c>
    </row>
    <row r="1375" spans="1:5" hidden="1">
      <c r="A1375" t="str">
        <f>IF(AND(TONGHOP!N1375=$B$1,OR(TONGHOP!O1375="ThiTN",TONGHOP!P1375="LT",TONGHOP!P1375="TN"),TONGHOP!J1375=""),TONGHOP!B1375,"")</f>
        <v/>
      </c>
      <c r="B1375" t="str">
        <f>IF(AND(TONGHOP!N1375=$B$1,OR(TONGHOP!O1375="ThiTN",TONGHOP!P1375="LT",TONGHOP!P1375="TN"),TONGHOP!J1375=""),TONGHOP!G1375,"")</f>
        <v/>
      </c>
      <c r="C1375" t="str">
        <f>IF(AND(TONGHOP!N1375=$B$1,OR(TONGHOP!O1375="ThiTN",TONGHOP!P1375="LT",TONGHOP!P1375="TN"),TONGHOP!J1375=""),TONGHOP!E1375,"")</f>
        <v/>
      </c>
      <c r="D1375" t="str">
        <f>IF(AND(TONGHOP!N1375=$B$1,OR(TONGHOP!O1375="ThiTN",TONGHOP!P1375="LT",TONGHOP!P1375="TN"),TONGHOP!J1375=""),TONGHOP!H1375,"")</f>
        <v/>
      </c>
      <c r="E1375" t="str">
        <f>IF(AND(TONGHOP!N1375=$B$1,OR(TONGHOP!O1375="ThiTN",TONGHOP!P1375="LT",TONGHOP!P1375="TN"),TONGHOP!J1375=""),TONGHOP!P1375,"")</f>
        <v/>
      </c>
    </row>
    <row r="1376" spans="1:5" hidden="1">
      <c r="A1376" t="str">
        <f>IF(AND(TONGHOP!N1376=$B$1,OR(TONGHOP!O1376="ThiTN",TONGHOP!P1376="LT",TONGHOP!P1376="TN"),TONGHOP!J1376=""),TONGHOP!B1376,"")</f>
        <v/>
      </c>
      <c r="B1376" t="str">
        <f>IF(AND(TONGHOP!N1376=$B$1,OR(TONGHOP!O1376="ThiTN",TONGHOP!P1376="LT",TONGHOP!P1376="TN"),TONGHOP!J1376=""),TONGHOP!G1376,"")</f>
        <v/>
      </c>
      <c r="C1376" t="str">
        <f>IF(AND(TONGHOP!N1376=$B$1,OR(TONGHOP!O1376="ThiTN",TONGHOP!P1376="LT",TONGHOP!P1376="TN"),TONGHOP!J1376=""),TONGHOP!E1376,"")</f>
        <v/>
      </c>
      <c r="D1376" t="str">
        <f>IF(AND(TONGHOP!N1376=$B$1,OR(TONGHOP!O1376="ThiTN",TONGHOP!P1376="LT",TONGHOP!P1376="TN"),TONGHOP!J1376=""),TONGHOP!H1376,"")</f>
        <v/>
      </c>
      <c r="E1376" t="str">
        <f>IF(AND(TONGHOP!N1376=$B$1,OR(TONGHOP!O1376="ThiTN",TONGHOP!P1376="LT",TONGHOP!P1376="TN"),TONGHOP!J1376=""),TONGHOP!P1376,"")</f>
        <v/>
      </c>
    </row>
    <row r="1377" spans="1:5" hidden="1">
      <c r="A1377" t="str">
        <f>IF(AND(TONGHOP!N1377=$B$1,OR(TONGHOP!O1377="ThiTN",TONGHOP!P1377="LT",TONGHOP!P1377="TN"),TONGHOP!J1377=""),TONGHOP!B1377,"")</f>
        <v/>
      </c>
      <c r="B1377" t="str">
        <f>IF(AND(TONGHOP!N1377=$B$1,OR(TONGHOP!O1377="ThiTN",TONGHOP!P1377="LT",TONGHOP!P1377="TN"),TONGHOP!J1377=""),TONGHOP!G1377,"")</f>
        <v/>
      </c>
      <c r="C1377" t="str">
        <f>IF(AND(TONGHOP!N1377=$B$1,OR(TONGHOP!O1377="ThiTN",TONGHOP!P1377="LT",TONGHOP!P1377="TN"),TONGHOP!J1377=""),TONGHOP!E1377,"")</f>
        <v/>
      </c>
      <c r="D1377" t="str">
        <f>IF(AND(TONGHOP!N1377=$B$1,OR(TONGHOP!O1377="ThiTN",TONGHOP!P1377="LT",TONGHOP!P1377="TN"),TONGHOP!J1377=""),TONGHOP!H1377,"")</f>
        <v/>
      </c>
      <c r="E1377" t="str">
        <f>IF(AND(TONGHOP!N1377=$B$1,OR(TONGHOP!O1377="ThiTN",TONGHOP!P1377="LT",TONGHOP!P1377="TN"),TONGHOP!J1377=""),TONGHOP!P1377,"")</f>
        <v/>
      </c>
    </row>
    <row r="1378" spans="1:5" hidden="1">
      <c r="A1378" t="str">
        <f>IF(AND(TONGHOP!N1378=$B$1,OR(TONGHOP!O1378="ThiTN",TONGHOP!P1378="LT",TONGHOP!P1378="TN"),TONGHOP!J1378=""),TONGHOP!B1378,"")</f>
        <v/>
      </c>
      <c r="B1378" t="str">
        <f>IF(AND(TONGHOP!N1378=$B$1,OR(TONGHOP!O1378="ThiTN",TONGHOP!P1378="LT",TONGHOP!P1378="TN"),TONGHOP!J1378=""),TONGHOP!G1378,"")</f>
        <v/>
      </c>
      <c r="C1378" t="str">
        <f>IF(AND(TONGHOP!N1378=$B$1,OR(TONGHOP!O1378="ThiTN",TONGHOP!P1378="LT",TONGHOP!P1378="TN"),TONGHOP!J1378=""),TONGHOP!E1378,"")</f>
        <v/>
      </c>
      <c r="D1378" t="str">
        <f>IF(AND(TONGHOP!N1378=$B$1,OR(TONGHOP!O1378="ThiTN",TONGHOP!P1378="LT",TONGHOP!P1378="TN"),TONGHOP!J1378=""),TONGHOP!H1378,"")</f>
        <v/>
      </c>
      <c r="E1378" t="str">
        <f>IF(AND(TONGHOP!N1378=$B$1,OR(TONGHOP!O1378="ThiTN",TONGHOP!P1378="LT",TONGHOP!P1378="TN"),TONGHOP!J1378=""),TONGHOP!P1378,"")</f>
        <v/>
      </c>
    </row>
    <row r="1379" spans="1:5" hidden="1">
      <c r="A1379" t="str">
        <f>IF(AND(TONGHOP!N1379=$B$1,OR(TONGHOP!O1379="ThiTN",TONGHOP!P1379="LT",TONGHOP!P1379="TN"),TONGHOP!J1379=""),TONGHOP!B1379,"")</f>
        <v/>
      </c>
      <c r="B1379" t="str">
        <f>IF(AND(TONGHOP!N1379=$B$1,OR(TONGHOP!O1379="ThiTN",TONGHOP!P1379="LT",TONGHOP!P1379="TN"),TONGHOP!J1379=""),TONGHOP!G1379,"")</f>
        <v/>
      </c>
      <c r="C1379" t="str">
        <f>IF(AND(TONGHOP!N1379=$B$1,OR(TONGHOP!O1379="ThiTN",TONGHOP!P1379="LT",TONGHOP!P1379="TN"),TONGHOP!J1379=""),TONGHOP!E1379,"")</f>
        <v/>
      </c>
      <c r="D1379" t="str">
        <f>IF(AND(TONGHOP!N1379=$B$1,OR(TONGHOP!O1379="ThiTN",TONGHOP!P1379="LT",TONGHOP!P1379="TN"),TONGHOP!J1379=""),TONGHOP!H1379,"")</f>
        <v/>
      </c>
      <c r="E1379" t="str">
        <f>IF(AND(TONGHOP!N1379=$B$1,OR(TONGHOP!O1379="ThiTN",TONGHOP!P1379="LT",TONGHOP!P1379="TN"),TONGHOP!J1379=""),TONGHOP!P1379,"")</f>
        <v/>
      </c>
    </row>
    <row r="1380" spans="1:5" hidden="1">
      <c r="A1380" t="str">
        <f>IF(AND(TONGHOP!N1380=$B$1,OR(TONGHOP!O1380="ThiTN",TONGHOP!P1380="LT",TONGHOP!P1380="TN"),TONGHOP!J1380=""),TONGHOP!B1380,"")</f>
        <v/>
      </c>
      <c r="B1380" t="str">
        <f>IF(AND(TONGHOP!N1380=$B$1,OR(TONGHOP!O1380="ThiTN",TONGHOP!P1380="LT",TONGHOP!P1380="TN"),TONGHOP!J1380=""),TONGHOP!G1380,"")</f>
        <v/>
      </c>
      <c r="C1380" t="str">
        <f>IF(AND(TONGHOP!N1380=$B$1,OR(TONGHOP!O1380="ThiTN",TONGHOP!P1380="LT",TONGHOP!P1380="TN"),TONGHOP!J1380=""),TONGHOP!E1380,"")</f>
        <v/>
      </c>
      <c r="D1380" t="str">
        <f>IF(AND(TONGHOP!N1380=$B$1,OR(TONGHOP!O1380="ThiTN",TONGHOP!P1380="LT",TONGHOP!P1380="TN"),TONGHOP!J1380=""),TONGHOP!H1380,"")</f>
        <v/>
      </c>
      <c r="E1380" t="str">
        <f>IF(AND(TONGHOP!N1380=$B$1,OR(TONGHOP!O1380="ThiTN",TONGHOP!P1380="LT",TONGHOP!P1380="TN"),TONGHOP!J1380=""),TONGHOP!P1380,"")</f>
        <v/>
      </c>
    </row>
    <row r="1381" spans="1:5" hidden="1">
      <c r="A1381" t="str">
        <f>IF(AND(TONGHOP!N1381=$B$1,OR(TONGHOP!O1381="ThiTN",TONGHOP!P1381="LT",TONGHOP!P1381="TN"),TONGHOP!J1381=""),TONGHOP!B1381,"")</f>
        <v/>
      </c>
      <c r="B1381" t="str">
        <f>IF(AND(TONGHOP!N1381=$B$1,OR(TONGHOP!O1381="ThiTN",TONGHOP!P1381="LT",TONGHOP!P1381="TN"),TONGHOP!J1381=""),TONGHOP!G1381,"")</f>
        <v/>
      </c>
      <c r="C1381" t="str">
        <f>IF(AND(TONGHOP!N1381=$B$1,OR(TONGHOP!O1381="ThiTN",TONGHOP!P1381="LT",TONGHOP!P1381="TN"),TONGHOP!J1381=""),TONGHOP!E1381,"")</f>
        <v/>
      </c>
      <c r="D1381" t="str">
        <f>IF(AND(TONGHOP!N1381=$B$1,OR(TONGHOP!O1381="ThiTN",TONGHOP!P1381="LT",TONGHOP!P1381="TN"),TONGHOP!J1381=""),TONGHOP!H1381,"")</f>
        <v/>
      </c>
      <c r="E1381" t="str">
        <f>IF(AND(TONGHOP!N1381=$B$1,OR(TONGHOP!O1381="ThiTN",TONGHOP!P1381="LT",TONGHOP!P1381="TN"),TONGHOP!J1381=""),TONGHOP!P1381,"")</f>
        <v/>
      </c>
    </row>
    <row r="1382" spans="1:5" hidden="1">
      <c r="A1382" t="str">
        <f>IF(AND(TONGHOP!N1382=$B$1,OR(TONGHOP!O1382="ThiTN",TONGHOP!P1382="LT",TONGHOP!P1382="TN"),TONGHOP!J1382=""),TONGHOP!B1382,"")</f>
        <v/>
      </c>
      <c r="B1382" t="str">
        <f>IF(AND(TONGHOP!N1382=$B$1,OR(TONGHOP!O1382="ThiTN",TONGHOP!P1382="LT",TONGHOP!P1382="TN"),TONGHOP!J1382=""),TONGHOP!G1382,"")</f>
        <v/>
      </c>
      <c r="C1382" t="str">
        <f>IF(AND(TONGHOP!N1382=$B$1,OR(TONGHOP!O1382="ThiTN",TONGHOP!P1382="LT",TONGHOP!P1382="TN"),TONGHOP!J1382=""),TONGHOP!E1382,"")</f>
        <v/>
      </c>
      <c r="D1382" t="str">
        <f>IF(AND(TONGHOP!N1382=$B$1,OR(TONGHOP!O1382="ThiTN",TONGHOP!P1382="LT",TONGHOP!P1382="TN"),TONGHOP!J1382=""),TONGHOP!H1382,"")</f>
        <v/>
      </c>
      <c r="E1382" t="str">
        <f>IF(AND(TONGHOP!N1382=$B$1,OR(TONGHOP!O1382="ThiTN",TONGHOP!P1382="LT",TONGHOP!P1382="TN"),TONGHOP!J1382=""),TONGHOP!P1382,"")</f>
        <v/>
      </c>
    </row>
    <row r="1383" spans="1:5" hidden="1">
      <c r="A1383" t="str">
        <f>IF(AND(TONGHOP!N1383=$B$1,OR(TONGHOP!O1383="ThiTN",TONGHOP!P1383="LT",TONGHOP!P1383="TN"),TONGHOP!J1383=""),TONGHOP!B1383,"")</f>
        <v/>
      </c>
      <c r="B1383" t="str">
        <f>IF(AND(TONGHOP!N1383=$B$1,OR(TONGHOP!O1383="ThiTN",TONGHOP!P1383="LT",TONGHOP!P1383="TN"),TONGHOP!J1383=""),TONGHOP!G1383,"")</f>
        <v/>
      </c>
      <c r="C1383" t="str">
        <f>IF(AND(TONGHOP!N1383=$B$1,OR(TONGHOP!O1383="ThiTN",TONGHOP!P1383="LT",TONGHOP!P1383="TN"),TONGHOP!J1383=""),TONGHOP!E1383,"")</f>
        <v/>
      </c>
      <c r="D1383" t="str">
        <f>IF(AND(TONGHOP!N1383=$B$1,OR(TONGHOP!O1383="ThiTN",TONGHOP!P1383="LT",TONGHOP!P1383="TN"),TONGHOP!J1383=""),TONGHOP!H1383,"")</f>
        <v/>
      </c>
      <c r="E1383" t="str">
        <f>IF(AND(TONGHOP!N1383=$B$1,OR(TONGHOP!O1383="ThiTN",TONGHOP!P1383="LT",TONGHOP!P1383="TN"),TONGHOP!J1383=""),TONGHOP!P1383,"")</f>
        <v/>
      </c>
    </row>
    <row r="1384" spans="1:5" hidden="1">
      <c r="A1384" t="str">
        <f>IF(AND(TONGHOP!N1384=$B$1,OR(TONGHOP!O1384="ThiTN",TONGHOP!P1384="LT",TONGHOP!P1384="TN"),TONGHOP!J1384=""),TONGHOP!B1384,"")</f>
        <v/>
      </c>
      <c r="B1384" t="str">
        <f>IF(AND(TONGHOP!N1384=$B$1,OR(TONGHOP!O1384="ThiTN",TONGHOP!P1384="LT",TONGHOP!P1384="TN"),TONGHOP!J1384=""),TONGHOP!G1384,"")</f>
        <v/>
      </c>
      <c r="C1384" t="str">
        <f>IF(AND(TONGHOP!N1384=$B$1,OR(TONGHOP!O1384="ThiTN",TONGHOP!P1384="LT",TONGHOP!P1384="TN"),TONGHOP!J1384=""),TONGHOP!E1384,"")</f>
        <v/>
      </c>
      <c r="D1384" t="str">
        <f>IF(AND(TONGHOP!N1384=$B$1,OR(TONGHOP!O1384="ThiTN",TONGHOP!P1384="LT",TONGHOP!P1384="TN"),TONGHOP!J1384=""),TONGHOP!H1384,"")</f>
        <v/>
      </c>
      <c r="E1384" t="str">
        <f>IF(AND(TONGHOP!N1384=$B$1,OR(TONGHOP!O1384="ThiTN",TONGHOP!P1384="LT",TONGHOP!P1384="TN"),TONGHOP!J1384=""),TONGHOP!P1384,"")</f>
        <v/>
      </c>
    </row>
    <row r="1385" spans="1:5" hidden="1">
      <c r="A1385" t="str">
        <f>IF(AND(TONGHOP!N1385=$B$1,OR(TONGHOP!O1385="ThiTN",TONGHOP!P1385="LT",TONGHOP!P1385="TN"),TONGHOP!J1385=""),TONGHOP!B1385,"")</f>
        <v/>
      </c>
      <c r="B1385" t="str">
        <f>IF(AND(TONGHOP!N1385=$B$1,OR(TONGHOP!O1385="ThiTN",TONGHOP!P1385="LT",TONGHOP!P1385="TN"),TONGHOP!J1385=""),TONGHOP!G1385,"")</f>
        <v/>
      </c>
      <c r="C1385" t="str">
        <f>IF(AND(TONGHOP!N1385=$B$1,OR(TONGHOP!O1385="ThiTN",TONGHOP!P1385="LT",TONGHOP!P1385="TN"),TONGHOP!J1385=""),TONGHOP!E1385,"")</f>
        <v/>
      </c>
      <c r="D1385" t="str">
        <f>IF(AND(TONGHOP!N1385=$B$1,OR(TONGHOP!O1385="ThiTN",TONGHOP!P1385="LT",TONGHOP!P1385="TN"),TONGHOP!J1385=""),TONGHOP!H1385,"")</f>
        <v/>
      </c>
      <c r="E1385" t="str">
        <f>IF(AND(TONGHOP!N1385=$B$1,OR(TONGHOP!O1385="ThiTN",TONGHOP!P1385="LT",TONGHOP!P1385="TN"),TONGHOP!J1385=""),TONGHOP!P1385,"")</f>
        <v/>
      </c>
    </row>
    <row r="1386" spans="1:5" hidden="1">
      <c r="A1386" t="str">
        <f>IF(AND(TONGHOP!N1386=$B$1,OR(TONGHOP!O1386="ThiTN",TONGHOP!P1386="LT",TONGHOP!P1386="TN"),TONGHOP!J1386=""),TONGHOP!B1386,"")</f>
        <v/>
      </c>
      <c r="B1386" t="str">
        <f>IF(AND(TONGHOP!N1386=$B$1,OR(TONGHOP!O1386="ThiTN",TONGHOP!P1386="LT",TONGHOP!P1386="TN"),TONGHOP!J1386=""),TONGHOP!G1386,"")</f>
        <v/>
      </c>
      <c r="C1386" t="str">
        <f>IF(AND(TONGHOP!N1386=$B$1,OR(TONGHOP!O1386="ThiTN",TONGHOP!P1386="LT",TONGHOP!P1386="TN"),TONGHOP!J1386=""),TONGHOP!E1386,"")</f>
        <v/>
      </c>
      <c r="D1386" t="str">
        <f>IF(AND(TONGHOP!N1386=$B$1,OR(TONGHOP!O1386="ThiTN",TONGHOP!P1386="LT",TONGHOP!P1386="TN"),TONGHOP!J1386=""),TONGHOP!H1386,"")</f>
        <v/>
      </c>
      <c r="E1386" t="str">
        <f>IF(AND(TONGHOP!N1386=$B$1,OR(TONGHOP!O1386="ThiTN",TONGHOP!P1386="LT",TONGHOP!P1386="TN"),TONGHOP!J1386=""),TONGHOP!P1386,"")</f>
        <v/>
      </c>
    </row>
    <row r="1387" spans="1:5" hidden="1">
      <c r="A1387" t="str">
        <f>IF(AND(TONGHOP!N1387=$B$1,OR(TONGHOP!O1387="ThiTN",TONGHOP!P1387="LT",TONGHOP!P1387="TN"),TONGHOP!J1387=""),TONGHOP!B1387,"")</f>
        <v/>
      </c>
      <c r="B1387" t="str">
        <f>IF(AND(TONGHOP!N1387=$B$1,OR(TONGHOP!O1387="ThiTN",TONGHOP!P1387="LT",TONGHOP!P1387="TN"),TONGHOP!J1387=""),TONGHOP!G1387,"")</f>
        <v/>
      </c>
      <c r="C1387" t="str">
        <f>IF(AND(TONGHOP!N1387=$B$1,OR(TONGHOP!O1387="ThiTN",TONGHOP!P1387="LT",TONGHOP!P1387="TN"),TONGHOP!J1387=""),TONGHOP!E1387,"")</f>
        <v/>
      </c>
      <c r="D1387" t="str">
        <f>IF(AND(TONGHOP!N1387=$B$1,OR(TONGHOP!O1387="ThiTN",TONGHOP!P1387="LT",TONGHOP!P1387="TN"),TONGHOP!J1387=""),TONGHOP!H1387,"")</f>
        <v/>
      </c>
      <c r="E1387" t="str">
        <f>IF(AND(TONGHOP!N1387=$B$1,OR(TONGHOP!O1387="ThiTN",TONGHOP!P1387="LT",TONGHOP!P1387="TN"),TONGHOP!J1387=""),TONGHOP!P1387,"")</f>
        <v/>
      </c>
    </row>
    <row r="1388" spans="1:5" hidden="1">
      <c r="A1388" t="str">
        <f>IF(AND(TONGHOP!N1388=$B$1,OR(TONGHOP!O1388="ThiTN",TONGHOP!P1388="LT",TONGHOP!P1388="TN"),TONGHOP!J1388=""),TONGHOP!B1388,"")</f>
        <v/>
      </c>
      <c r="B1388" t="str">
        <f>IF(AND(TONGHOP!N1388=$B$1,OR(TONGHOP!O1388="ThiTN",TONGHOP!P1388="LT",TONGHOP!P1388="TN"),TONGHOP!J1388=""),TONGHOP!G1388,"")</f>
        <v/>
      </c>
      <c r="C1388" t="str">
        <f>IF(AND(TONGHOP!N1388=$B$1,OR(TONGHOP!O1388="ThiTN",TONGHOP!P1388="LT",TONGHOP!P1388="TN"),TONGHOP!J1388=""),TONGHOP!E1388,"")</f>
        <v/>
      </c>
      <c r="D1388" t="str">
        <f>IF(AND(TONGHOP!N1388=$B$1,OR(TONGHOP!O1388="ThiTN",TONGHOP!P1388="LT",TONGHOP!P1388="TN"),TONGHOP!J1388=""),TONGHOP!H1388,"")</f>
        <v/>
      </c>
      <c r="E1388" t="str">
        <f>IF(AND(TONGHOP!N1388=$B$1,OR(TONGHOP!O1388="ThiTN",TONGHOP!P1388="LT",TONGHOP!P1388="TN"),TONGHOP!J1388=""),TONGHOP!P1388,"")</f>
        <v/>
      </c>
    </row>
    <row r="1389" spans="1:5" hidden="1">
      <c r="A1389" t="str">
        <f>IF(AND(TONGHOP!N1389=$B$1,OR(TONGHOP!O1389="ThiTN",TONGHOP!P1389="LT",TONGHOP!P1389="TN"),TONGHOP!J1389=""),TONGHOP!B1389,"")</f>
        <v/>
      </c>
      <c r="B1389" t="str">
        <f>IF(AND(TONGHOP!N1389=$B$1,OR(TONGHOP!O1389="ThiTN",TONGHOP!P1389="LT",TONGHOP!P1389="TN"),TONGHOP!J1389=""),TONGHOP!G1389,"")</f>
        <v/>
      </c>
      <c r="C1389" t="str">
        <f>IF(AND(TONGHOP!N1389=$B$1,OR(TONGHOP!O1389="ThiTN",TONGHOP!P1389="LT",TONGHOP!P1389="TN"),TONGHOP!J1389=""),TONGHOP!E1389,"")</f>
        <v/>
      </c>
      <c r="D1389" t="str">
        <f>IF(AND(TONGHOP!N1389=$B$1,OR(TONGHOP!O1389="ThiTN",TONGHOP!P1389="LT",TONGHOP!P1389="TN"),TONGHOP!J1389=""),TONGHOP!H1389,"")</f>
        <v/>
      </c>
      <c r="E1389" t="str">
        <f>IF(AND(TONGHOP!N1389=$B$1,OR(TONGHOP!O1389="ThiTN",TONGHOP!P1389="LT",TONGHOP!P1389="TN"),TONGHOP!J1389=""),TONGHOP!P1389,"")</f>
        <v/>
      </c>
    </row>
    <row r="1390" spans="1:5" hidden="1">
      <c r="A1390" t="str">
        <f>IF(AND(TONGHOP!N1390=$B$1,OR(TONGHOP!O1390="ThiTN",TONGHOP!P1390="LT",TONGHOP!P1390="TN"),TONGHOP!J1390=""),TONGHOP!B1390,"")</f>
        <v/>
      </c>
      <c r="B1390" t="str">
        <f>IF(AND(TONGHOP!N1390=$B$1,OR(TONGHOP!O1390="ThiTN",TONGHOP!P1390="LT",TONGHOP!P1390="TN"),TONGHOP!J1390=""),TONGHOP!G1390,"")</f>
        <v/>
      </c>
      <c r="C1390" t="str">
        <f>IF(AND(TONGHOP!N1390=$B$1,OR(TONGHOP!O1390="ThiTN",TONGHOP!P1390="LT",TONGHOP!P1390="TN"),TONGHOP!J1390=""),TONGHOP!E1390,"")</f>
        <v/>
      </c>
      <c r="D1390" t="str">
        <f>IF(AND(TONGHOP!N1390=$B$1,OR(TONGHOP!O1390="ThiTN",TONGHOP!P1390="LT",TONGHOP!P1390="TN"),TONGHOP!J1390=""),TONGHOP!H1390,"")</f>
        <v/>
      </c>
      <c r="E1390" t="str">
        <f>IF(AND(TONGHOP!N1390=$B$1,OR(TONGHOP!O1390="ThiTN",TONGHOP!P1390="LT",TONGHOP!P1390="TN"),TONGHOP!J1390=""),TONGHOP!P1390,"")</f>
        <v/>
      </c>
    </row>
    <row r="1391" spans="1:5" hidden="1">
      <c r="A1391" t="str">
        <f>IF(AND(TONGHOP!N1391=$B$1,OR(TONGHOP!O1391="ThiTN",TONGHOP!P1391="LT",TONGHOP!P1391="TN"),TONGHOP!J1391=""),TONGHOP!B1391,"")</f>
        <v/>
      </c>
      <c r="B1391" t="str">
        <f>IF(AND(TONGHOP!N1391=$B$1,OR(TONGHOP!O1391="ThiTN",TONGHOP!P1391="LT",TONGHOP!P1391="TN"),TONGHOP!J1391=""),TONGHOP!G1391,"")</f>
        <v/>
      </c>
      <c r="C1391" t="str">
        <f>IF(AND(TONGHOP!N1391=$B$1,OR(TONGHOP!O1391="ThiTN",TONGHOP!P1391="LT",TONGHOP!P1391="TN"),TONGHOP!J1391=""),TONGHOP!E1391,"")</f>
        <v/>
      </c>
      <c r="D1391" t="str">
        <f>IF(AND(TONGHOP!N1391=$B$1,OR(TONGHOP!O1391="ThiTN",TONGHOP!P1391="LT",TONGHOP!P1391="TN"),TONGHOP!J1391=""),TONGHOP!H1391,"")</f>
        <v/>
      </c>
      <c r="E1391" t="str">
        <f>IF(AND(TONGHOP!N1391=$B$1,OR(TONGHOP!O1391="ThiTN",TONGHOP!P1391="LT",TONGHOP!P1391="TN"),TONGHOP!J1391=""),TONGHOP!P1391,"")</f>
        <v/>
      </c>
    </row>
    <row r="1392" spans="1:5" hidden="1">
      <c r="A1392" t="str">
        <f>IF(AND(TONGHOP!N1392=$B$1,OR(TONGHOP!O1392="ThiTN",TONGHOP!P1392="LT",TONGHOP!P1392="TN"),TONGHOP!J1392=""),TONGHOP!B1392,"")</f>
        <v/>
      </c>
      <c r="B1392" t="str">
        <f>IF(AND(TONGHOP!N1392=$B$1,OR(TONGHOP!O1392="ThiTN",TONGHOP!P1392="LT",TONGHOP!P1392="TN"),TONGHOP!J1392=""),TONGHOP!G1392,"")</f>
        <v/>
      </c>
      <c r="C1392" t="str">
        <f>IF(AND(TONGHOP!N1392=$B$1,OR(TONGHOP!O1392="ThiTN",TONGHOP!P1392="LT",TONGHOP!P1392="TN"),TONGHOP!J1392=""),TONGHOP!E1392,"")</f>
        <v/>
      </c>
      <c r="D1392" t="str">
        <f>IF(AND(TONGHOP!N1392=$B$1,OR(TONGHOP!O1392="ThiTN",TONGHOP!P1392="LT",TONGHOP!P1392="TN"),TONGHOP!J1392=""),TONGHOP!H1392,"")</f>
        <v/>
      </c>
      <c r="E1392" t="str">
        <f>IF(AND(TONGHOP!N1392=$B$1,OR(TONGHOP!O1392="ThiTN",TONGHOP!P1392="LT",TONGHOP!P1392="TN"),TONGHOP!J1392=""),TONGHOP!P1392,"")</f>
        <v/>
      </c>
    </row>
    <row r="1393" spans="1:5" hidden="1">
      <c r="A1393" t="str">
        <f>IF(AND(TONGHOP!N1393=$B$1,OR(TONGHOP!O1393="ThiTN",TONGHOP!P1393="LT",TONGHOP!P1393="TN"),TONGHOP!J1393=""),TONGHOP!B1393,"")</f>
        <v/>
      </c>
      <c r="B1393" t="str">
        <f>IF(AND(TONGHOP!N1393=$B$1,OR(TONGHOP!O1393="ThiTN",TONGHOP!P1393="LT",TONGHOP!P1393="TN"),TONGHOP!J1393=""),TONGHOP!G1393,"")</f>
        <v/>
      </c>
      <c r="C1393" t="str">
        <f>IF(AND(TONGHOP!N1393=$B$1,OR(TONGHOP!O1393="ThiTN",TONGHOP!P1393="LT",TONGHOP!P1393="TN"),TONGHOP!J1393=""),TONGHOP!E1393,"")</f>
        <v/>
      </c>
      <c r="D1393" t="str">
        <f>IF(AND(TONGHOP!N1393=$B$1,OR(TONGHOP!O1393="ThiTN",TONGHOP!P1393="LT",TONGHOP!P1393="TN"),TONGHOP!J1393=""),TONGHOP!H1393,"")</f>
        <v/>
      </c>
      <c r="E1393" t="str">
        <f>IF(AND(TONGHOP!N1393=$B$1,OR(TONGHOP!O1393="ThiTN",TONGHOP!P1393="LT",TONGHOP!P1393="TN"),TONGHOP!J1393=""),TONGHOP!P1393,"")</f>
        <v/>
      </c>
    </row>
    <row r="1394" spans="1:5" hidden="1">
      <c r="A1394" t="str">
        <f>IF(AND(TONGHOP!N1394=$B$1,OR(TONGHOP!O1394="ThiTN",TONGHOP!P1394="LT",TONGHOP!P1394="TN"),TONGHOP!J1394=""),TONGHOP!B1394,"")</f>
        <v/>
      </c>
      <c r="B1394" t="str">
        <f>IF(AND(TONGHOP!N1394=$B$1,OR(TONGHOP!O1394="ThiTN",TONGHOP!P1394="LT",TONGHOP!P1394="TN"),TONGHOP!J1394=""),TONGHOP!G1394,"")</f>
        <v/>
      </c>
      <c r="C1394" t="str">
        <f>IF(AND(TONGHOP!N1394=$B$1,OR(TONGHOP!O1394="ThiTN",TONGHOP!P1394="LT",TONGHOP!P1394="TN"),TONGHOP!J1394=""),TONGHOP!E1394,"")</f>
        <v/>
      </c>
      <c r="D1394" t="str">
        <f>IF(AND(TONGHOP!N1394=$B$1,OR(TONGHOP!O1394="ThiTN",TONGHOP!P1394="LT",TONGHOP!P1394="TN"),TONGHOP!J1394=""),TONGHOP!H1394,"")</f>
        <v/>
      </c>
      <c r="E1394" t="str">
        <f>IF(AND(TONGHOP!N1394=$B$1,OR(TONGHOP!O1394="ThiTN",TONGHOP!P1394="LT",TONGHOP!P1394="TN"),TONGHOP!J1394=""),TONGHOP!P1394,"")</f>
        <v/>
      </c>
    </row>
    <row r="1395" spans="1:5" hidden="1">
      <c r="A1395" t="str">
        <f>IF(AND(TONGHOP!N1395=$B$1,OR(TONGHOP!O1395="ThiTN",TONGHOP!P1395="LT",TONGHOP!P1395="TN"),TONGHOP!J1395=""),TONGHOP!B1395,"")</f>
        <v/>
      </c>
      <c r="B1395" t="str">
        <f>IF(AND(TONGHOP!N1395=$B$1,OR(TONGHOP!O1395="ThiTN",TONGHOP!P1395="LT",TONGHOP!P1395="TN"),TONGHOP!J1395=""),TONGHOP!G1395,"")</f>
        <v/>
      </c>
      <c r="C1395" t="str">
        <f>IF(AND(TONGHOP!N1395=$B$1,OR(TONGHOP!O1395="ThiTN",TONGHOP!P1395="LT",TONGHOP!P1395="TN"),TONGHOP!J1395=""),TONGHOP!E1395,"")</f>
        <v/>
      </c>
      <c r="D1395" t="str">
        <f>IF(AND(TONGHOP!N1395=$B$1,OR(TONGHOP!O1395="ThiTN",TONGHOP!P1395="LT",TONGHOP!P1395="TN"),TONGHOP!J1395=""),TONGHOP!H1395,"")</f>
        <v/>
      </c>
      <c r="E1395" t="str">
        <f>IF(AND(TONGHOP!N1395=$B$1,OR(TONGHOP!O1395="ThiTN",TONGHOP!P1395="LT",TONGHOP!P1395="TN"),TONGHOP!J1395=""),TONGHOP!P1395,"")</f>
        <v/>
      </c>
    </row>
    <row r="1396" spans="1:5" hidden="1">
      <c r="A1396" t="str">
        <f>IF(AND(TONGHOP!N1396=$B$1,OR(TONGHOP!O1396="ThiTN",TONGHOP!P1396="LT",TONGHOP!P1396="TN"),TONGHOP!J1396=""),TONGHOP!B1396,"")</f>
        <v/>
      </c>
      <c r="B1396" t="str">
        <f>IF(AND(TONGHOP!N1396=$B$1,OR(TONGHOP!O1396="ThiTN",TONGHOP!P1396="LT",TONGHOP!P1396="TN"),TONGHOP!J1396=""),TONGHOP!G1396,"")</f>
        <v/>
      </c>
      <c r="C1396" t="str">
        <f>IF(AND(TONGHOP!N1396=$B$1,OR(TONGHOP!O1396="ThiTN",TONGHOP!P1396="LT",TONGHOP!P1396="TN"),TONGHOP!J1396=""),TONGHOP!E1396,"")</f>
        <v/>
      </c>
      <c r="D1396" t="str">
        <f>IF(AND(TONGHOP!N1396=$B$1,OR(TONGHOP!O1396="ThiTN",TONGHOP!P1396="LT",TONGHOP!P1396="TN"),TONGHOP!J1396=""),TONGHOP!H1396,"")</f>
        <v/>
      </c>
      <c r="E1396" t="str">
        <f>IF(AND(TONGHOP!N1396=$B$1,OR(TONGHOP!O1396="ThiTN",TONGHOP!P1396="LT",TONGHOP!P1396="TN"),TONGHOP!J1396=""),TONGHOP!P1396,"")</f>
        <v/>
      </c>
    </row>
    <row r="1397" spans="1:5" hidden="1">
      <c r="A1397" t="str">
        <f>IF(AND(TONGHOP!N1397=$B$1,OR(TONGHOP!O1397="ThiTN",TONGHOP!P1397="LT",TONGHOP!P1397="TN"),TONGHOP!J1397=""),TONGHOP!B1397,"")</f>
        <v/>
      </c>
      <c r="B1397" t="str">
        <f>IF(AND(TONGHOP!N1397=$B$1,OR(TONGHOP!O1397="ThiTN",TONGHOP!P1397="LT",TONGHOP!P1397="TN"),TONGHOP!J1397=""),TONGHOP!G1397,"")</f>
        <v/>
      </c>
      <c r="C1397" t="str">
        <f>IF(AND(TONGHOP!N1397=$B$1,OR(TONGHOP!O1397="ThiTN",TONGHOP!P1397="LT",TONGHOP!P1397="TN"),TONGHOP!J1397=""),TONGHOP!E1397,"")</f>
        <v/>
      </c>
      <c r="D1397" t="str">
        <f>IF(AND(TONGHOP!N1397=$B$1,OR(TONGHOP!O1397="ThiTN",TONGHOP!P1397="LT",TONGHOP!P1397="TN"),TONGHOP!J1397=""),TONGHOP!H1397,"")</f>
        <v/>
      </c>
      <c r="E1397" t="str">
        <f>IF(AND(TONGHOP!N1397=$B$1,OR(TONGHOP!O1397="ThiTN",TONGHOP!P1397="LT",TONGHOP!P1397="TN"),TONGHOP!J1397=""),TONGHOP!P1397,"")</f>
        <v/>
      </c>
    </row>
    <row r="1398" spans="1:5" hidden="1">
      <c r="A1398" t="str">
        <f>IF(AND(TONGHOP!N1398=$B$1,OR(TONGHOP!O1398="ThiTN",TONGHOP!P1398="LT",TONGHOP!P1398="TN"),TONGHOP!J1398=""),TONGHOP!B1398,"")</f>
        <v/>
      </c>
      <c r="B1398" t="str">
        <f>IF(AND(TONGHOP!N1398=$B$1,OR(TONGHOP!O1398="ThiTN",TONGHOP!P1398="LT",TONGHOP!P1398="TN"),TONGHOP!J1398=""),TONGHOP!G1398,"")</f>
        <v/>
      </c>
      <c r="C1398" t="str">
        <f>IF(AND(TONGHOP!N1398=$B$1,OR(TONGHOP!O1398="ThiTN",TONGHOP!P1398="LT",TONGHOP!P1398="TN"),TONGHOP!J1398=""),TONGHOP!E1398,"")</f>
        <v/>
      </c>
      <c r="D1398" t="str">
        <f>IF(AND(TONGHOP!N1398=$B$1,OR(TONGHOP!O1398="ThiTN",TONGHOP!P1398="LT",TONGHOP!P1398="TN"),TONGHOP!J1398=""),TONGHOP!H1398,"")</f>
        <v/>
      </c>
      <c r="E1398" t="str">
        <f>IF(AND(TONGHOP!N1398=$B$1,OR(TONGHOP!O1398="ThiTN",TONGHOP!P1398="LT",TONGHOP!P1398="TN"),TONGHOP!J1398=""),TONGHOP!P1398,"")</f>
        <v/>
      </c>
    </row>
    <row r="1399" spans="1:5" hidden="1">
      <c r="A1399" t="str">
        <f>IF(AND(TONGHOP!N1399=$B$1,OR(TONGHOP!O1399="ThiTN",TONGHOP!P1399="LT",TONGHOP!P1399="TN"),TONGHOP!J1399=""),TONGHOP!B1399,"")</f>
        <v/>
      </c>
      <c r="B1399" t="str">
        <f>IF(AND(TONGHOP!N1399=$B$1,OR(TONGHOP!O1399="ThiTN",TONGHOP!P1399="LT",TONGHOP!P1399="TN"),TONGHOP!J1399=""),TONGHOP!G1399,"")</f>
        <v/>
      </c>
      <c r="C1399" t="str">
        <f>IF(AND(TONGHOP!N1399=$B$1,OR(TONGHOP!O1399="ThiTN",TONGHOP!P1399="LT",TONGHOP!P1399="TN"),TONGHOP!J1399=""),TONGHOP!E1399,"")</f>
        <v/>
      </c>
      <c r="D1399" t="str">
        <f>IF(AND(TONGHOP!N1399=$B$1,OR(TONGHOP!O1399="ThiTN",TONGHOP!P1399="LT",TONGHOP!P1399="TN"),TONGHOP!J1399=""),TONGHOP!H1399,"")</f>
        <v/>
      </c>
      <c r="E1399" t="str">
        <f>IF(AND(TONGHOP!N1399=$B$1,OR(TONGHOP!O1399="ThiTN",TONGHOP!P1399="LT",TONGHOP!P1399="TN"),TONGHOP!J1399=""),TONGHOP!P1399,"")</f>
        <v/>
      </c>
    </row>
    <row r="1400" spans="1:5" hidden="1">
      <c r="A1400" t="str">
        <f>IF(AND(TONGHOP!N1400=$B$1,OR(TONGHOP!O1400="ThiTN",TONGHOP!P1400="LT",TONGHOP!P1400="TN"),TONGHOP!J1400=""),TONGHOP!B1400,"")</f>
        <v/>
      </c>
      <c r="B1400" t="str">
        <f>IF(AND(TONGHOP!N1400=$B$1,OR(TONGHOP!O1400="ThiTN",TONGHOP!P1400="LT",TONGHOP!P1400="TN"),TONGHOP!J1400=""),TONGHOP!G1400,"")</f>
        <v/>
      </c>
      <c r="C1400" t="str">
        <f>IF(AND(TONGHOP!N1400=$B$1,OR(TONGHOP!O1400="ThiTN",TONGHOP!P1400="LT",TONGHOP!P1400="TN"),TONGHOP!J1400=""),TONGHOP!E1400,"")</f>
        <v/>
      </c>
      <c r="D1400" t="str">
        <f>IF(AND(TONGHOP!N1400=$B$1,OR(TONGHOP!O1400="ThiTN",TONGHOP!P1400="LT",TONGHOP!P1400="TN"),TONGHOP!J1400=""),TONGHOP!H1400,"")</f>
        <v/>
      </c>
      <c r="E1400" t="str">
        <f>IF(AND(TONGHOP!N1400=$B$1,OR(TONGHOP!O1400="ThiTN",TONGHOP!P1400="LT",TONGHOP!P1400="TN"),TONGHOP!J1400=""),TONGHOP!P1400,"")</f>
        <v/>
      </c>
    </row>
    <row r="1401" spans="1:5" hidden="1">
      <c r="A1401" t="str">
        <f>IF(AND(TONGHOP!N1401=$B$1,OR(TONGHOP!O1401="ThiTN",TONGHOP!P1401="LT",TONGHOP!P1401="TN"),TONGHOP!J1401=""),TONGHOP!B1401,"")</f>
        <v/>
      </c>
      <c r="B1401" t="str">
        <f>IF(AND(TONGHOP!N1401=$B$1,OR(TONGHOP!O1401="ThiTN",TONGHOP!P1401="LT",TONGHOP!P1401="TN"),TONGHOP!J1401=""),TONGHOP!G1401,"")</f>
        <v/>
      </c>
      <c r="C1401" t="str">
        <f>IF(AND(TONGHOP!N1401=$B$1,OR(TONGHOP!O1401="ThiTN",TONGHOP!P1401="LT",TONGHOP!P1401="TN"),TONGHOP!J1401=""),TONGHOP!E1401,"")</f>
        <v/>
      </c>
      <c r="D1401" t="str">
        <f>IF(AND(TONGHOP!N1401=$B$1,OR(TONGHOP!O1401="ThiTN",TONGHOP!P1401="LT",TONGHOP!P1401="TN"),TONGHOP!J1401=""),TONGHOP!H1401,"")</f>
        <v/>
      </c>
      <c r="E1401" t="str">
        <f>IF(AND(TONGHOP!N1401=$B$1,OR(TONGHOP!O1401="ThiTN",TONGHOP!P1401="LT",TONGHOP!P1401="TN"),TONGHOP!J1401=""),TONGHOP!P1401,"")</f>
        <v/>
      </c>
    </row>
    <row r="1402" spans="1:5" hidden="1">
      <c r="A1402" t="str">
        <f>IF(AND(TONGHOP!N1402=$B$1,OR(TONGHOP!O1402="ThiTN",TONGHOP!P1402="LT",TONGHOP!P1402="TN"),TONGHOP!J1402=""),TONGHOP!B1402,"")</f>
        <v/>
      </c>
      <c r="B1402" t="str">
        <f>IF(AND(TONGHOP!N1402=$B$1,OR(TONGHOP!O1402="ThiTN",TONGHOP!P1402="LT",TONGHOP!P1402="TN"),TONGHOP!J1402=""),TONGHOP!G1402,"")</f>
        <v/>
      </c>
      <c r="C1402" t="str">
        <f>IF(AND(TONGHOP!N1402=$B$1,OR(TONGHOP!O1402="ThiTN",TONGHOP!P1402="LT",TONGHOP!P1402="TN"),TONGHOP!J1402=""),TONGHOP!E1402,"")</f>
        <v/>
      </c>
      <c r="D1402" t="str">
        <f>IF(AND(TONGHOP!N1402=$B$1,OR(TONGHOP!O1402="ThiTN",TONGHOP!P1402="LT",TONGHOP!P1402="TN"),TONGHOP!J1402=""),TONGHOP!H1402,"")</f>
        <v/>
      </c>
      <c r="E1402" t="str">
        <f>IF(AND(TONGHOP!N1402=$B$1,OR(TONGHOP!O1402="ThiTN",TONGHOP!P1402="LT",TONGHOP!P1402="TN"),TONGHOP!J1402=""),TONGHOP!P1402,"")</f>
        <v/>
      </c>
    </row>
    <row r="1403" spans="1:5" hidden="1">
      <c r="A1403" t="str">
        <f>IF(AND(TONGHOP!N1403=$B$1,OR(TONGHOP!O1403="ThiTN",TONGHOP!P1403="LT",TONGHOP!P1403="TN"),TONGHOP!J1403=""),TONGHOP!B1403,"")</f>
        <v/>
      </c>
      <c r="B1403" t="str">
        <f>IF(AND(TONGHOP!N1403=$B$1,OR(TONGHOP!O1403="ThiTN",TONGHOP!P1403="LT",TONGHOP!P1403="TN"),TONGHOP!J1403=""),TONGHOP!G1403,"")</f>
        <v/>
      </c>
      <c r="C1403" t="str">
        <f>IF(AND(TONGHOP!N1403=$B$1,OR(TONGHOP!O1403="ThiTN",TONGHOP!P1403="LT",TONGHOP!P1403="TN"),TONGHOP!J1403=""),TONGHOP!E1403,"")</f>
        <v/>
      </c>
      <c r="D1403" t="str">
        <f>IF(AND(TONGHOP!N1403=$B$1,OR(TONGHOP!O1403="ThiTN",TONGHOP!P1403="LT",TONGHOP!P1403="TN"),TONGHOP!J1403=""),TONGHOP!H1403,"")</f>
        <v/>
      </c>
      <c r="E1403" t="str">
        <f>IF(AND(TONGHOP!N1403=$B$1,OR(TONGHOP!O1403="ThiTN",TONGHOP!P1403="LT",TONGHOP!P1403="TN"),TONGHOP!J1403=""),TONGHOP!P1403,"")</f>
        <v/>
      </c>
    </row>
    <row r="1404" spans="1:5" hidden="1">
      <c r="A1404" t="str">
        <f>IF(AND(TONGHOP!N1404=$B$1,OR(TONGHOP!O1404="ThiTN",TONGHOP!P1404="LT",TONGHOP!P1404="TN"),TONGHOP!J1404=""),TONGHOP!B1404,"")</f>
        <v/>
      </c>
      <c r="B1404" t="str">
        <f>IF(AND(TONGHOP!N1404=$B$1,OR(TONGHOP!O1404="ThiTN",TONGHOP!P1404="LT",TONGHOP!P1404="TN"),TONGHOP!J1404=""),TONGHOP!G1404,"")</f>
        <v/>
      </c>
      <c r="C1404" t="str">
        <f>IF(AND(TONGHOP!N1404=$B$1,OR(TONGHOP!O1404="ThiTN",TONGHOP!P1404="LT",TONGHOP!P1404="TN"),TONGHOP!J1404=""),TONGHOP!E1404,"")</f>
        <v/>
      </c>
      <c r="D1404" t="str">
        <f>IF(AND(TONGHOP!N1404=$B$1,OR(TONGHOP!O1404="ThiTN",TONGHOP!P1404="LT",TONGHOP!P1404="TN"),TONGHOP!J1404=""),TONGHOP!H1404,"")</f>
        <v/>
      </c>
      <c r="E1404" t="str">
        <f>IF(AND(TONGHOP!N1404=$B$1,OR(TONGHOP!O1404="ThiTN",TONGHOP!P1404="LT",TONGHOP!P1404="TN"),TONGHOP!J1404=""),TONGHOP!P1404,"")</f>
        <v/>
      </c>
    </row>
    <row r="1405" spans="1:5" hidden="1">
      <c r="A1405" t="str">
        <f>IF(AND(TONGHOP!N1405=$B$1,OR(TONGHOP!O1405="ThiTN",TONGHOP!P1405="LT",TONGHOP!P1405="TN"),TONGHOP!J1405=""),TONGHOP!B1405,"")</f>
        <v/>
      </c>
      <c r="B1405" t="str">
        <f>IF(AND(TONGHOP!N1405=$B$1,OR(TONGHOP!O1405="ThiTN",TONGHOP!P1405="LT",TONGHOP!P1405="TN"),TONGHOP!J1405=""),TONGHOP!G1405,"")</f>
        <v/>
      </c>
      <c r="C1405" t="str">
        <f>IF(AND(TONGHOP!N1405=$B$1,OR(TONGHOP!O1405="ThiTN",TONGHOP!P1405="LT",TONGHOP!P1405="TN"),TONGHOP!J1405=""),TONGHOP!E1405,"")</f>
        <v/>
      </c>
      <c r="D1405" t="str">
        <f>IF(AND(TONGHOP!N1405=$B$1,OR(TONGHOP!O1405="ThiTN",TONGHOP!P1405="LT",TONGHOP!P1405="TN"),TONGHOP!J1405=""),TONGHOP!H1405,"")</f>
        <v/>
      </c>
      <c r="E1405" t="str">
        <f>IF(AND(TONGHOP!N1405=$B$1,OR(TONGHOP!O1405="ThiTN",TONGHOP!P1405="LT",TONGHOP!P1405="TN"),TONGHOP!J1405=""),TONGHOP!P1405,"")</f>
        <v/>
      </c>
    </row>
    <row r="1406" spans="1:5" hidden="1">
      <c r="A1406" t="str">
        <f>IF(AND(TONGHOP!N1406=$B$1,OR(TONGHOP!O1406="ThiTN",TONGHOP!P1406="LT",TONGHOP!P1406="TN"),TONGHOP!J1406=""),TONGHOP!B1406,"")</f>
        <v/>
      </c>
      <c r="B1406" t="str">
        <f>IF(AND(TONGHOP!N1406=$B$1,OR(TONGHOP!O1406="ThiTN",TONGHOP!P1406="LT",TONGHOP!P1406="TN"),TONGHOP!J1406=""),TONGHOP!G1406,"")</f>
        <v/>
      </c>
      <c r="C1406" t="str">
        <f>IF(AND(TONGHOP!N1406=$B$1,OR(TONGHOP!O1406="ThiTN",TONGHOP!P1406="LT",TONGHOP!P1406="TN"),TONGHOP!J1406=""),TONGHOP!E1406,"")</f>
        <v/>
      </c>
      <c r="D1406" t="str">
        <f>IF(AND(TONGHOP!N1406=$B$1,OR(TONGHOP!O1406="ThiTN",TONGHOP!P1406="LT",TONGHOP!P1406="TN"),TONGHOP!J1406=""),TONGHOP!H1406,"")</f>
        <v/>
      </c>
      <c r="E1406" t="str">
        <f>IF(AND(TONGHOP!N1406=$B$1,OR(TONGHOP!O1406="ThiTN",TONGHOP!P1406="LT",TONGHOP!P1406="TN"),TONGHOP!J1406=""),TONGHOP!P1406,"")</f>
        <v/>
      </c>
    </row>
    <row r="1407" spans="1:5" hidden="1">
      <c r="A1407" t="str">
        <f>IF(AND(TONGHOP!N1407=$B$1,OR(TONGHOP!O1407="ThiTN",TONGHOP!P1407="LT",TONGHOP!P1407="TN"),TONGHOP!J1407=""),TONGHOP!B1407,"")</f>
        <v/>
      </c>
      <c r="B1407" t="str">
        <f>IF(AND(TONGHOP!N1407=$B$1,OR(TONGHOP!O1407="ThiTN",TONGHOP!P1407="LT",TONGHOP!P1407="TN"),TONGHOP!J1407=""),TONGHOP!G1407,"")</f>
        <v/>
      </c>
      <c r="C1407" t="str">
        <f>IF(AND(TONGHOP!N1407=$B$1,OR(TONGHOP!O1407="ThiTN",TONGHOP!P1407="LT",TONGHOP!P1407="TN"),TONGHOP!J1407=""),TONGHOP!E1407,"")</f>
        <v/>
      </c>
      <c r="D1407" t="str">
        <f>IF(AND(TONGHOP!N1407=$B$1,OR(TONGHOP!O1407="ThiTN",TONGHOP!P1407="LT",TONGHOP!P1407="TN"),TONGHOP!J1407=""),TONGHOP!H1407,"")</f>
        <v/>
      </c>
      <c r="E1407" t="str">
        <f>IF(AND(TONGHOP!N1407=$B$1,OR(TONGHOP!O1407="ThiTN",TONGHOP!P1407="LT",TONGHOP!P1407="TN"),TONGHOP!J1407=""),TONGHOP!P1407,"")</f>
        <v/>
      </c>
    </row>
    <row r="1408" spans="1:5" hidden="1">
      <c r="A1408" t="str">
        <f>IF(AND(TONGHOP!N1408=$B$1,OR(TONGHOP!O1408="ThiTN",TONGHOP!P1408="LT",TONGHOP!P1408="TN"),TONGHOP!J1408=""),TONGHOP!B1408,"")</f>
        <v/>
      </c>
      <c r="B1408" t="str">
        <f>IF(AND(TONGHOP!N1408=$B$1,OR(TONGHOP!O1408="ThiTN",TONGHOP!P1408="LT",TONGHOP!P1408="TN"),TONGHOP!J1408=""),TONGHOP!G1408,"")</f>
        <v/>
      </c>
      <c r="C1408" t="str">
        <f>IF(AND(TONGHOP!N1408=$B$1,OR(TONGHOP!O1408="ThiTN",TONGHOP!P1408="LT",TONGHOP!P1408="TN"),TONGHOP!J1408=""),TONGHOP!E1408,"")</f>
        <v/>
      </c>
      <c r="D1408" t="str">
        <f>IF(AND(TONGHOP!N1408=$B$1,OR(TONGHOP!O1408="ThiTN",TONGHOP!P1408="LT",TONGHOP!P1408="TN"),TONGHOP!J1408=""),TONGHOP!H1408,"")</f>
        <v/>
      </c>
      <c r="E1408" t="str">
        <f>IF(AND(TONGHOP!N1408=$B$1,OR(TONGHOP!O1408="ThiTN",TONGHOP!P1408="LT",TONGHOP!P1408="TN"),TONGHOP!J1408=""),TONGHOP!P1408,"")</f>
        <v/>
      </c>
    </row>
    <row r="1409" spans="1:5" hidden="1">
      <c r="A1409" t="str">
        <f>IF(AND(TONGHOP!N1409=$B$1,OR(TONGHOP!O1409="ThiTN",TONGHOP!P1409="LT",TONGHOP!P1409="TN"),TONGHOP!J1409=""),TONGHOP!B1409,"")</f>
        <v/>
      </c>
      <c r="B1409" t="str">
        <f>IF(AND(TONGHOP!N1409=$B$1,OR(TONGHOP!O1409="ThiTN",TONGHOP!P1409="LT",TONGHOP!P1409="TN"),TONGHOP!J1409=""),TONGHOP!G1409,"")</f>
        <v/>
      </c>
      <c r="C1409" t="str">
        <f>IF(AND(TONGHOP!N1409=$B$1,OR(TONGHOP!O1409="ThiTN",TONGHOP!P1409="LT",TONGHOP!P1409="TN"),TONGHOP!J1409=""),TONGHOP!E1409,"")</f>
        <v/>
      </c>
      <c r="D1409" t="str">
        <f>IF(AND(TONGHOP!N1409=$B$1,OR(TONGHOP!O1409="ThiTN",TONGHOP!P1409="LT",TONGHOP!P1409="TN"),TONGHOP!J1409=""),TONGHOP!H1409,"")</f>
        <v/>
      </c>
      <c r="E1409" t="str">
        <f>IF(AND(TONGHOP!N1409=$B$1,OR(TONGHOP!O1409="ThiTN",TONGHOP!P1409="LT",TONGHOP!P1409="TN"),TONGHOP!J1409=""),TONGHOP!P1409,"")</f>
        <v/>
      </c>
    </row>
    <row r="1410" spans="1:5" hidden="1">
      <c r="A1410" t="str">
        <f>IF(AND(TONGHOP!N1410=$B$1,OR(TONGHOP!O1410="ThiTN",TONGHOP!P1410="LT",TONGHOP!P1410="TN"),TONGHOP!J1410=""),TONGHOP!B1410,"")</f>
        <v/>
      </c>
      <c r="B1410" t="str">
        <f>IF(AND(TONGHOP!N1410=$B$1,OR(TONGHOP!O1410="ThiTN",TONGHOP!P1410="LT",TONGHOP!P1410="TN"),TONGHOP!J1410=""),TONGHOP!G1410,"")</f>
        <v/>
      </c>
      <c r="C1410" t="str">
        <f>IF(AND(TONGHOP!N1410=$B$1,OR(TONGHOP!O1410="ThiTN",TONGHOP!P1410="LT",TONGHOP!P1410="TN"),TONGHOP!J1410=""),TONGHOP!E1410,"")</f>
        <v/>
      </c>
      <c r="D1410" t="str">
        <f>IF(AND(TONGHOP!N1410=$B$1,OR(TONGHOP!O1410="ThiTN",TONGHOP!P1410="LT",TONGHOP!P1410="TN"),TONGHOP!J1410=""),TONGHOP!H1410,"")</f>
        <v/>
      </c>
      <c r="E1410" t="str">
        <f>IF(AND(TONGHOP!N1410=$B$1,OR(TONGHOP!O1410="ThiTN",TONGHOP!P1410="LT",TONGHOP!P1410="TN"),TONGHOP!J1410=""),TONGHOP!P1410,"")</f>
        <v/>
      </c>
    </row>
    <row r="1411" spans="1:5" hidden="1">
      <c r="A1411" t="str">
        <f>IF(AND(TONGHOP!N1411=$B$1,OR(TONGHOP!O1411="ThiTN",TONGHOP!P1411="LT",TONGHOP!P1411="TN"),TONGHOP!J1411=""),TONGHOP!B1411,"")</f>
        <v/>
      </c>
      <c r="B1411" t="str">
        <f>IF(AND(TONGHOP!N1411=$B$1,OR(TONGHOP!O1411="ThiTN",TONGHOP!P1411="LT",TONGHOP!P1411="TN"),TONGHOP!J1411=""),TONGHOP!G1411,"")</f>
        <v/>
      </c>
      <c r="C1411" t="str">
        <f>IF(AND(TONGHOP!N1411=$B$1,OR(TONGHOP!O1411="ThiTN",TONGHOP!P1411="LT",TONGHOP!P1411="TN"),TONGHOP!J1411=""),TONGHOP!E1411,"")</f>
        <v/>
      </c>
      <c r="D1411" t="str">
        <f>IF(AND(TONGHOP!N1411=$B$1,OR(TONGHOP!O1411="ThiTN",TONGHOP!P1411="LT",TONGHOP!P1411="TN"),TONGHOP!J1411=""),TONGHOP!H1411,"")</f>
        <v/>
      </c>
      <c r="E1411" t="str">
        <f>IF(AND(TONGHOP!N1411=$B$1,OR(TONGHOP!O1411="ThiTN",TONGHOP!P1411="LT",TONGHOP!P1411="TN"),TONGHOP!J1411=""),TONGHOP!P1411,"")</f>
        <v/>
      </c>
    </row>
    <row r="1412" spans="1:5" hidden="1">
      <c r="A1412" t="str">
        <f>IF(AND(TONGHOP!N1412=$B$1,OR(TONGHOP!O1412="ThiTN",TONGHOP!P1412="LT",TONGHOP!P1412="TN"),TONGHOP!J1412=""),TONGHOP!B1412,"")</f>
        <v/>
      </c>
      <c r="B1412" t="str">
        <f>IF(AND(TONGHOP!N1412=$B$1,OR(TONGHOP!O1412="ThiTN",TONGHOP!P1412="LT",TONGHOP!P1412="TN"),TONGHOP!J1412=""),TONGHOP!G1412,"")</f>
        <v/>
      </c>
      <c r="C1412" t="str">
        <f>IF(AND(TONGHOP!N1412=$B$1,OR(TONGHOP!O1412="ThiTN",TONGHOP!P1412="LT",TONGHOP!P1412="TN"),TONGHOP!J1412=""),TONGHOP!E1412,"")</f>
        <v/>
      </c>
      <c r="D1412" t="str">
        <f>IF(AND(TONGHOP!N1412=$B$1,OR(TONGHOP!O1412="ThiTN",TONGHOP!P1412="LT",TONGHOP!P1412="TN"),TONGHOP!J1412=""),TONGHOP!H1412,"")</f>
        <v/>
      </c>
      <c r="E1412" t="str">
        <f>IF(AND(TONGHOP!N1412=$B$1,OR(TONGHOP!O1412="ThiTN",TONGHOP!P1412="LT",TONGHOP!P1412="TN"),TONGHOP!J1412=""),TONGHOP!P1412,"")</f>
        <v/>
      </c>
    </row>
    <row r="1413" spans="1:5" hidden="1">
      <c r="A1413" t="str">
        <f>IF(AND(TONGHOP!N1413=$B$1,OR(TONGHOP!O1413="ThiTN",TONGHOP!P1413="LT",TONGHOP!P1413="TN"),TONGHOP!J1413=""),TONGHOP!B1413,"")</f>
        <v/>
      </c>
      <c r="B1413" t="str">
        <f>IF(AND(TONGHOP!N1413=$B$1,OR(TONGHOP!O1413="ThiTN",TONGHOP!P1413="LT",TONGHOP!P1413="TN"),TONGHOP!J1413=""),TONGHOP!G1413,"")</f>
        <v/>
      </c>
      <c r="C1413" t="str">
        <f>IF(AND(TONGHOP!N1413=$B$1,OR(TONGHOP!O1413="ThiTN",TONGHOP!P1413="LT",TONGHOP!P1413="TN"),TONGHOP!J1413=""),TONGHOP!E1413,"")</f>
        <v/>
      </c>
      <c r="D1413" t="str">
        <f>IF(AND(TONGHOP!N1413=$B$1,OR(TONGHOP!O1413="ThiTN",TONGHOP!P1413="LT",TONGHOP!P1413="TN"),TONGHOP!J1413=""),TONGHOP!H1413,"")</f>
        <v/>
      </c>
      <c r="E1413" t="str">
        <f>IF(AND(TONGHOP!N1413=$B$1,OR(TONGHOP!O1413="ThiTN",TONGHOP!P1413="LT",TONGHOP!P1413="TN"),TONGHOP!J1413=""),TONGHOP!P1413,"")</f>
        <v/>
      </c>
    </row>
    <row r="1414" spans="1:5" hidden="1">
      <c r="A1414" t="str">
        <f>IF(AND(TONGHOP!N1414=$B$1,OR(TONGHOP!O1414="ThiTN",TONGHOP!P1414="LT",TONGHOP!P1414="TN"),TONGHOP!J1414=""),TONGHOP!B1414,"")</f>
        <v/>
      </c>
      <c r="B1414" t="str">
        <f>IF(AND(TONGHOP!N1414=$B$1,OR(TONGHOP!O1414="ThiTN",TONGHOP!P1414="LT",TONGHOP!P1414="TN"),TONGHOP!J1414=""),TONGHOP!G1414,"")</f>
        <v/>
      </c>
      <c r="C1414" t="str">
        <f>IF(AND(TONGHOP!N1414=$B$1,OR(TONGHOP!O1414="ThiTN",TONGHOP!P1414="LT",TONGHOP!P1414="TN"),TONGHOP!J1414=""),TONGHOP!E1414,"")</f>
        <v/>
      </c>
      <c r="D1414" t="str">
        <f>IF(AND(TONGHOP!N1414=$B$1,OR(TONGHOP!O1414="ThiTN",TONGHOP!P1414="LT",TONGHOP!P1414="TN"),TONGHOP!J1414=""),TONGHOP!H1414,"")</f>
        <v/>
      </c>
      <c r="E1414" t="str">
        <f>IF(AND(TONGHOP!N1414=$B$1,OR(TONGHOP!O1414="ThiTN",TONGHOP!P1414="LT",TONGHOP!P1414="TN"),TONGHOP!J1414=""),TONGHOP!P1414,"")</f>
        <v/>
      </c>
    </row>
    <row r="1415" spans="1:5" hidden="1">
      <c r="A1415" t="str">
        <f>IF(AND(TONGHOP!N1415=$B$1,OR(TONGHOP!O1415="ThiTN",TONGHOP!P1415="LT",TONGHOP!P1415="TN"),TONGHOP!J1415=""),TONGHOP!B1415,"")</f>
        <v/>
      </c>
      <c r="B1415" t="str">
        <f>IF(AND(TONGHOP!N1415=$B$1,OR(TONGHOP!O1415="ThiTN",TONGHOP!P1415="LT",TONGHOP!P1415="TN"),TONGHOP!J1415=""),TONGHOP!G1415,"")</f>
        <v/>
      </c>
      <c r="C1415" t="str">
        <f>IF(AND(TONGHOP!N1415=$B$1,OR(TONGHOP!O1415="ThiTN",TONGHOP!P1415="LT",TONGHOP!P1415="TN"),TONGHOP!J1415=""),TONGHOP!E1415,"")</f>
        <v/>
      </c>
      <c r="D1415" t="str">
        <f>IF(AND(TONGHOP!N1415=$B$1,OR(TONGHOP!O1415="ThiTN",TONGHOP!P1415="LT",TONGHOP!P1415="TN"),TONGHOP!J1415=""),TONGHOP!H1415,"")</f>
        <v/>
      </c>
      <c r="E1415" t="str">
        <f>IF(AND(TONGHOP!N1415=$B$1,OR(TONGHOP!O1415="ThiTN",TONGHOP!P1415="LT",TONGHOP!P1415="TN"),TONGHOP!J1415=""),TONGHOP!P1415,"")</f>
        <v/>
      </c>
    </row>
    <row r="1416" spans="1:5" hidden="1">
      <c r="A1416" t="str">
        <f>IF(AND(TONGHOP!N1416=$B$1,OR(TONGHOP!O1416="ThiTN",TONGHOP!P1416="LT",TONGHOP!P1416="TN"),TONGHOP!J1416=""),TONGHOP!B1416,"")</f>
        <v/>
      </c>
      <c r="B1416" t="str">
        <f>IF(AND(TONGHOP!N1416=$B$1,OR(TONGHOP!O1416="ThiTN",TONGHOP!P1416="LT",TONGHOP!P1416="TN"),TONGHOP!J1416=""),TONGHOP!G1416,"")</f>
        <v/>
      </c>
      <c r="C1416" t="str">
        <f>IF(AND(TONGHOP!N1416=$B$1,OR(TONGHOP!O1416="ThiTN",TONGHOP!P1416="LT",TONGHOP!P1416="TN"),TONGHOP!J1416=""),TONGHOP!E1416,"")</f>
        <v/>
      </c>
      <c r="D1416" t="str">
        <f>IF(AND(TONGHOP!N1416=$B$1,OR(TONGHOP!O1416="ThiTN",TONGHOP!P1416="LT",TONGHOP!P1416="TN"),TONGHOP!J1416=""),TONGHOP!H1416,"")</f>
        <v/>
      </c>
      <c r="E1416" t="str">
        <f>IF(AND(TONGHOP!N1416=$B$1,OR(TONGHOP!O1416="ThiTN",TONGHOP!P1416="LT",TONGHOP!P1416="TN"),TONGHOP!J1416=""),TONGHOP!P1416,"")</f>
        <v/>
      </c>
    </row>
    <row r="1417" spans="1:5" hidden="1">
      <c r="A1417" t="str">
        <f>IF(AND(TONGHOP!N1417=$B$1,OR(TONGHOP!O1417="ThiTN",TONGHOP!P1417="LT",TONGHOP!P1417="TN"),TONGHOP!J1417=""),TONGHOP!B1417,"")</f>
        <v/>
      </c>
      <c r="B1417" t="str">
        <f>IF(AND(TONGHOP!N1417=$B$1,OR(TONGHOP!O1417="ThiTN",TONGHOP!P1417="LT",TONGHOP!P1417="TN"),TONGHOP!J1417=""),TONGHOP!G1417,"")</f>
        <v/>
      </c>
      <c r="C1417" t="str">
        <f>IF(AND(TONGHOP!N1417=$B$1,OR(TONGHOP!O1417="ThiTN",TONGHOP!P1417="LT",TONGHOP!P1417="TN"),TONGHOP!J1417=""),TONGHOP!E1417,"")</f>
        <v/>
      </c>
      <c r="D1417" t="str">
        <f>IF(AND(TONGHOP!N1417=$B$1,OR(TONGHOP!O1417="ThiTN",TONGHOP!P1417="LT",TONGHOP!P1417="TN"),TONGHOP!J1417=""),TONGHOP!H1417,"")</f>
        <v/>
      </c>
      <c r="E1417" t="str">
        <f>IF(AND(TONGHOP!N1417=$B$1,OR(TONGHOP!O1417="ThiTN",TONGHOP!P1417="LT",TONGHOP!P1417="TN"),TONGHOP!J1417=""),TONGHOP!P1417,"")</f>
        <v/>
      </c>
    </row>
    <row r="1418" spans="1:5" hidden="1">
      <c r="A1418" t="str">
        <f>IF(AND(TONGHOP!N1418=$B$1,OR(TONGHOP!O1418="ThiTN",TONGHOP!P1418="LT",TONGHOP!P1418="TN"),TONGHOP!J1418=""),TONGHOP!B1418,"")</f>
        <v/>
      </c>
      <c r="B1418" t="str">
        <f>IF(AND(TONGHOP!N1418=$B$1,OR(TONGHOP!O1418="ThiTN",TONGHOP!P1418="LT",TONGHOP!P1418="TN"),TONGHOP!J1418=""),TONGHOP!G1418,"")</f>
        <v/>
      </c>
      <c r="C1418" t="str">
        <f>IF(AND(TONGHOP!N1418=$B$1,OR(TONGHOP!O1418="ThiTN",TONGHOP!P1418="LT",TONGHOP!P1418="TN"),TONGHOP!J1418=""),TONGHOP!E1418,"")</f>
        <v/>
      </c>
      <c r="D1418" t="str">
        <f>IF(AND(TONGHOP!N1418=$B$1,OR(TONGHOP!O1418="ThiTN",TONGHOP!P1418="LT",TONGHOP!P1418="TN"),TONGHOP!J1418=""),TONGHOP!H1418,"")</f>
        <v/>
      </c>
      <c r="E1418" t="str">
        <f>IF(AND(TONGHOP!N1418=$B$1,OR(TONGHOP!O1418="ThiTN",TONGHOP!P1418="LT",TONGHOP!P1418="TN"),TONGHOP!J1418=""),TONGHOP!P1418,"")</f>
        <v/>
      </c>
    </row>
    <row r="1419" spans="1:5" hidden="1">
      <c r="A1419" t="str">
        <f>IF(AND(TONGHOP!N1419=$B$1,OR(TONGHOP!O1419="ThiTN",TONGHOP!P1419="LT",TONGHOP!P1419="TN"),TONGHOP!J1419=""),TONGHOP!B1419,"")</f>
        <v/>
      </c>
      <c r="B1419" t="str">
        <f>IF(AND(TONGHOP!N1419=$B$1,OR(TONGHOP!O1419="ThiTN",TONGHOP!P1419="LT",TONGHOP!P1419="TN"),TONGHOP!J1419=""),TONGHOP!G1419,"")</f>
        <v/>
      </c>
      <c r="C1419" t="str">
        <f>IF(AND(TONGHOP!N1419=$B$1,OR(TONGHOP!O1419="ThiTN",TONGHOP!P1419="LT",TONGHOP!P1419="TN"),TONGHOP!J1419=""),TONGHOP!E1419,"")</f>
        <v/>
      </c>
      <c r="D1419" t="str">
        <f>IF(AND(TONGHOP!N1419=$B$1,OR(TONGHOP!O1419="ThiTN",TONGHOP!P1419="LT",TONGHOP!P1419="TN"),TONGHOP!J1419=""),TONGHOP!H1419,"")</f>
        <v/>
      </c>
      <c r="E1419" t="str">
        <f>IF(AND(TONGHOP!N1419=$B$1,OR(TONGHOP!O1419="ThiTN",TONGHOP!P1419="LT",TONGHOP!P1419="TN"),TONGHOP!J1419=""),TONGHOP!P1419,"")</f>
        <v/>
      </c>
    </row>
    <row r="1420" spans="1:5" hidden="1">
      <c r="A1420" t="str">
        <f>IF(AND(TONGHOP!N1420=$B$1,OR(TONGHOP!O1420="ThiTN",TONGHOP!P1420="LT",TONGHOP!P1420="TN"),TONGHOP!J1420=""),TONGHOP!B1420,"")</f>
        <v/>
      </c>
      <c r="B1420" t="str">
        <f>IF(AND(TONGHOP!N1420=$B$1,OR(TONGHOP!O1420="ThiTN",TONGHOP!P1420="LT",TONGHOP!P1420="TN"),TONGHOP!J1420=""),TONGHOP!G1420,"")</f>
        <v/>
      </c>
      <c r="C1420" t="str">
        <f>IF(AND(TONGHOP!N1420=$B$1,OR(TONGHOP!O1420="ThiTN",TONGHOP!P1420="LT",TONGHOP!P1420="TN"),TONGHOP!J1420=""),TONGHOP!E1420,"")</f>
        <v/>
      </c>
      <c r="D1420" t="str">
        <f>IF(AND(TONGHOP!N1420=$B$1,OR(TONGHOP!O1420="ThiTN",TONGHOP!P1420="LT",TONGHOP!P1420="TN"),TONGHOP!J1420=""),TONGHOP!H1420,"")</f>
        <v/>
      </c>
      <c r="E1420" t="str">
        <f>IF(AND(TONGHOP!N1420=$B$1,OR(TONGHOP!O1420="ThiTN",TONGHOP!P1420="LT",TONGHOP!P1420="TN"),TONGHOP!J1420=""),TONGHOP!P1420,"")</f>
        <v/>
      </c>
    </row>
    <row r="1421" spans="1:5" hidden="1">
      <c r="A1421" t="str">
        <f>IF(AND(TONGHOP!N1421=$B$1,OR(TONGHOP!O1421="ThiTN",TONGHOP!P1421="LT",TONGHOP!P1421="TN"),TONGHOP!J1421=""),TONGHOP!B1421,"")</f>
        <v/>
      </c>
      <c r="B1421" t="str">
        <f>IF(AND(TONGHOP!N1421=$B$1,OR(TONGHOP!O1421="ThiTN",TONGHOP!P1421="LT",TONGHOP!P1421="TN"),TONGHOP!J1421=""),TONGHOP!G1421,"")</f>
        <v/>
      </c>
      <c r="C1421" t="str">
        <f>IF(AND(TONGHOP!N1421=$B$1,OR(TONGHOP!O1421="ThiTN",TONGHOP!P1421="LT",TONGHOP!P1421="TN"),TONGHOP!J1421=""),TONGHOP!E1421,"")</f>
        <v/>
      </c>
      <c r="D1421" t="str">
        <f>IF(AND(TONGHOP!N1421=$B$1,OR(TONGHOP!O1421="ThiTN",TONGHOP!P1421="LT",TONGHOP!P1421="TN"),TONGHOP!J1421=""),TONGHOP!H1421,"")</f>
        <v/>
      </c>
      <c r="E1421" t="str">
        <f>IF(AND(TONGHOP!N1421=$B$1,OR(TONGHOP!O1421="ThiTN",TONGHOP!P1421="LT",TONGHOP!P1421="TN"),TONGHOP!J1421=""),TONGHOP!P1421,"")</f>
        <v/>
      </c>
    </row>
    <row r="1422" spans="1:5" hidden="1">
      <c r="A1422" t="str">
        <f>IF(AND(TONGHOP!N1422=$B$1,OR(TONGHOP!O1422="ThiTN",TONGHOP!P1422="LT",TONGHOP!P1422="TN"),TONGHOP!J1422=""),TONGHOP!B1422,"")</f>
        <v/>
      </c>
      <c r="B1422" t="str">
        <f>IF(AND(TONGHOP!N1422=$B$1,OR(TONGHOP!O1422="ThiTN",TONGHOP!P1422="LT",TONGHOP!P1422="TN"),TONGHOP!J1422=""),TONGHOP!G1422,"")</f>
        <v/>
      </c>
      <c r="C1422" t="str">
        <f>IF(AND(TONGHOP!N1422=$B$1,OR(TONGHOP!O1422="ThiTN",TONGHOP!P1422="LT",TONGHOP!P1422="TN"),TONGHOP!J1422=""),TONGHOP!E1422,"")</f>
        <v/>
      </c>
      <c r="D1422" t="str">
        <f>IF(AND(TONGHOP!N1422=$B$1,OR(TONGHOP!O1422="ThiTN",TONGHOP!P1422="LT",TONGHOP!P1422="TN"),TONGHOP!J1422=""),TONGHOP!H1422,"")</f>
        <v/>
      </c>
      <c r="E1422" t="str">
        <f>IF(AND(TONGHOP!N1422=$B$1,OR(TONGHOP!O1422="ThiTN",TONGHOP!P1422="LT",TONGHOP!P1422="TN"),TONGHOP!J1422=""),TONGHOP!P1422,"")</f>
        <v/>
      </c>
    </row>
    <row r="1423" spans="1:5" hidden="1">
      <c r="A1423" t="str">
        <f>IF(AND(TONGHOP!N1423=$B$1,OR(TONGHOP!O1423="ThiTN",TONGHOP!P1423="LT",TONGHOP!P1423="TN"),TONGHOP!J1423=""),TONGHOP!B1423,"")</f>
        <v/>
      </c>
      <c r="B1423" t="str">
        <f>IF(AND(TONGHOP!N1423=$B$1,OR(TONGHOP!O1423="ThiTN",TONGHOP!P1423="LT",TONGHOP!P1423="TN"),TONGHOP!J1423=""),TONGHOP!G1423,"")</f>
        <v/>
      </c>
      <c r="C1423" t="str">
        <f>IF(AND(TONGHOP!N1423=$B$1,OR(TONGHOP!O1423="ThiTN",TONGHOP!P1423="LT",TONGHOP!P1423="TN"),TONGHOP!J1423=""),TONGHOP!E1423,"")</f>
        <v/>
      </c>
      <c r="D1423" t="str">
        <f>IF(AND(TONGHOP!N1423=$B$1,OR(TONGHOP!O1423="ThiTN",TONGHOP!P1423="LT",TONGHOP!P1423="TN"),TONGHOP!J1423=""),TONGHOP!H1423,"")</f>
        <v/>
      </c>
      <c r="E1423" t="str">
        <f>IF(AND(TONGHOP!N1423=$B$1,OR(TONGHOP!O1423="ThiTN",TONGHOP!P1423="LT",TONGHOP!P1423="TN"),TONGHOP!J1423=""),TONGHOP!P1423,"")</f>
        <v/>
      </c>
    </row>
    <row r="1424" spans="1:5" hidden="1">
      <c r="A1424" t="str">
        <f>IF(AND(TONGHOP!N1424=$B$1,OR(TONGHOP!O1424="ThiTN",TONGHOP!P1424="LT",TONGHOP!P1424="TN"),TONGHOP!J1424=""),TONGHOP!B1424,"")</f>
        <v/>
      </c>
      <c r="B1424" t="str">
        <f>IF(AND(TONGHOP!N1424=$B$1,OR(TONGHOP!O1424="ThiTN",TONGHOP!P1424="LT",TONGHOP!P1424="TN"),TONGHOP!J1424=""),TONGHOP!G1424,"")</f>
        <v/>
      </c>
      <c r="C1424" t="str">
        <f>IF(AND(TONGHOP!N1424=$B$1,OR(TONGHOP!O1424="ThiTN",TONGHOP!P1424="LT",TONGHOP!P1424="TN"),TONGHOP!J1424=""),TONGHOP!E1424,"")</f>
        <v/>
      </c>
      <c r="D1424" t="str">
        <f>IF(AND(TONGHOP!N1424=$B$1,OR(TONGHOP!O1424="ThiTN",TONGHOP!P1424="LT",TONGHOP!P1424="TN"),TONGHOP!J1424=""),TONGHOP!H1424,"")</f>
        <v/>
      </c>
      <c r="E1424" t="str">
        <f>IF(AND(TONGHOP!N1424=$B$1,OR(TONGHOP!O1424="ThiTN",TONGHOP!P1424="LT",TONGHOP!P1424="TN"),TONGHOP!J1424=""),TONGHOP!P1424,"")</f>
        <v/>
      </c>
    </row>
    <row r="1425" spans="1:5" hidden="1">
      <c r="A1425" t="str">
        <f>IF(AND(TONGHOP!N1425=$B$1,OR(TONGHOP!O1425="ThiTN",TONGHOP!P1425="LT",TONGHOP!P1425="TN"),TONGHOP!J1425=""),TONGHOP!B1425,"")</f>
        <v/>
      </c>
      <c r="B1425" t="str">
        <f>IF(AND(TONGHOP!N1425=$B$1,OR(TONGHOP!O1425="ThiTN",TONGHOP!P1425="LT",TONGHOP!P1425="TN"),TONGHOP!J1425=""),TONGHOP!G1425,"")</f>
        <v/>
      </c>
      <c r="C1425" t="str">
        <f>IF(AND(TONGHOP!N1425=$B$1,OR(TONGHOP!O1425="ThiTN",TONGHOP!P1425="LT",TONGHOP!P1425="TN"),TONGHOP!J1425=""),TONGHOP!E1425,"")</f>
        <v/>
      </c>
      <c r="D1425" t="str">
        <f>IF(AND(TONGHOP!N1425=$B$1,OR(TONGHOP!O1425="ThiTN",TONGHOP!P1425="LT",TONGHOP!P1425="TN"),TONGHOP!J1425=""),TONGHOP!H1425,"")</f>
        <v/>
      </c>
      <c r="E1425" t="str">
        <f>IF(AND(TONGHOP!N1425=$B$1,OR(TONGHOP!O1425="ThiTN",TONGHOP!P1425="LT",TONGHOP!P1425="TN"),TONGHOP!J1425=""),TONGHOP!P1425,"")</f>
        <v/>
      </c>
    </row>
    <row r="1426" spans="1:5" hidden="1">
      <c r="A1426" t="str">
        <f>IF(AND(TONGHOP!N1426=$B$1,OR(TONGHOP!O1426="ThiTN",TONGHOP!P1426="LT",TONGHOP!P1426="TN"),TONGHOP!J1426=""),TONGHOP!B1426,"")</f>
        <v/>
      </c>
      <c r="B1426" t="str">
        <f>IF(AND(TONGHOP!N1426=$B$1,OR(TONGHOP!O1426="ThiTN",TONGHOP!P1426="LT",TONGHOP!P1426="TN"),TONGHOP!J1426=""),TONGHOP!G1426,"")</f>
        <v/>
      </c>
      <c r="C1426" t="str">
        <f>IF(AND(TONGHOP!N1426=$B$1,OR(TONGHOP!O1426="ThiTN",TONGHOP!P1426="LT",TONGHOP!P1426="TN"),TONGHOP!J1426=""),TONGHOP!E1426,"")</f>
        <v/>
      </c>
      <c r="D1426" t="str">
        <f>IF(AND(TONGHOP!N1426=$B$1,OR(TONGHOP!O1426="ThiTN",TONGHOP!P1426="LT",TONGHOP!P1426="TN"),TONGHOP!J1426=""),TONGHOP!H1426,"")</f>
        <v/>
      </c>
      <c r="E1426" t="str">
        <f>IF(AND(TONGHOP!N1426=$B$1,OR(TONGHOP!O1426="ThiTN",TONGHOP!P1426="LT",TONGHOP!P1426="TN"),TONGHOP!J1426=""),TONGHOP!P1426,"")</f>
        <v/>
      </c>
    </row>
    <row r="1427" spans="1:5" hidden="1">
      <c r="A1427" t="str">
        <f>IF(AND(TONGHOP!N1427=$B$1,OR(TONGHOP!O1427="ThiTN",TONGHOP!P1427="LT",TONGHOP!P1427="TN"),TONGHOP!J1427=""),TONGHOP!B1427,"")</f>
        <v/>
      </c>
      <c r="B1427" t="str">
        <f>IF(AND(TONGHOP!N1427=$B$1,OR(TONGHOP!O1427="ThiTN",TONGHOP!P1427="LT",TONGHOP!P1427="TN"),TONGHOP!J1427=""),TONGHOP!G1427,"")</f>
        <v/>
      </c>
      <c r="C1427" t="str">
        <f>IF(AND(TONGHOP!N1427=$B$1,OR(TONGHOP!O1427="ThiTN",TONGHOP!P1427="LT",TONGHOP!P1427="TN"),TONGHOP!J1427=""),TONGHOP!E1427,"")</f>
        <v/>
      </c>
      <c r="D1427" t="str">
        <f>IF(AND(TONGHOP!N1427=$B$1,OR(TONGHOP!O1427="ThiTN",TONGHOP!P1427="LT",TONGHOP!P1427="TN"),TONGHOP!J1427=""),TONGHOP!H1427,"")</f>
        <v/>
      </c>
      <c r="E1427" t="str">
        <f>IF(AND(TONGHOP!N1427=$B$1,OR(TONGHOP!O1427="ThiTN",TONGHOP!P1427="LT",TONGHOP!P1427="TN"),TONGHOP!J1427=""),TONGHOP!P1427,"")</f>
        <v/>
      </c>
    </row>
    <row r="1428" spans="1:5" hidden="1">
      <c r="A1428" t="str">
        <f>IF(AND(TONGHOP!N1428=$B$1,OR(TONGHOP!O1428="ThiTN",TONGHOP!P1428="LT",TONGHOP!P1428="TN"),TONGHOP!J1428=""),TONGHOP!B1428,"")</f>
        <v/>
      </c>
      <c r="B1428" t="str">
        <f>IF(AND(TONGHOP!N1428=$B$1,OR(TONGHOP!O1428="ThiTN",TONGHOP!P1428="LT",TONGHOP!P1428="TN"),TONGHOP!J1428=""),TONGHOP!G1428,"")</f>
        <v/>
      </c>
      <c r="C1428" t="str">
        <f>IF(AND(TONGHOP!N1428=$B$1,OR(TONGHOP!O1428="ThiTN",TONGHOP!P1428="LT",TONGHOP!P1428="TN"),TONGHOP!J1428=""),TONGHOP!E1428,"")</f>
        <v/>
      </c>
      <c r="D1428" t="str">
        <f>IF(AND(TONGHOP!N1428=$B$1,OR(TONGHOP!O1428="ThiTN",TONGHOP!P1428="LT",TONGHOP!P1428="TN"),TONGHOP!J1428=""),TONGHOP!H1428,"")</f>
        <v/>
      </c>
      <c r="E1428" t="str">
        <f>IF(AND(TONGHOP!N1428=$B$1,OR(TONGHOP!O1428="ThiTN",TONGHOP!P1428="LT",TONGHOP!P1428="TN"),TONGHOP!J1428=""),TONGHOP!P1428,"")</f>
        <v/>
      </c>
    </row>
    <row r="1429" spans="1:5" hidden="1">
      <c r="A1429" t="str">
        <f>IF(AND(TONGHOP!N1429=$B$1,OR(TONGHOP!O1429="ThiTN",TONGHOP!P1429="LT",TONGHOP!P1429="TN"),TONGHOP!J1429=""),TONGHOP!B1429,"")</f>
        <v/>
      </c>
      <c r="B1429" t="str">
        <f>IF(AND(TONGHOP!N1429=$B$1,OR(TONGHOP!O1429="ThiTN",TONGHOP!P1429="LT",TONGHOP!P1429="TN"),TONGHOP!J1429=""),TONGHOP!G1429,"")</f>
        <v/>
      </c>
      <c r="C1429" t="str">
        <f>IF(AND(TONGHOP!N1429=$B$1,OR(TONGHOP!O1429="ThiTN",TONGHOP!P1429="LT",TONGHOP!P1429="TN"),TONGHOP!J1429=""),TONGHOP!E1429,"")</f>
        <v/>
      </c>
      <c r="D1429" t="str">
        <f>IF(AND(TONGHOP!N1429=$B$1,OR(TONGHOP!O1429="ThiTN",TONGHOP!P1429="LT",TONGHOP!P1429="TN"),TONGHOP!J1429=""),TONGHOP!H1429,"")</f>
        <v/>
      </c>
      <c r="E1429" t="str">
        <f>IF(AND(TONGHOP!N1429=$B$1,OR(TONGHOP!O1429="ThiTN",TONGHOP!P1429="LT",TONGHOP!P1429="TN"),TONGHOP!J1429=""),TONGHOP!P1429,"")</f>
        <v/>
      </c>
    </row>
    <row r="1430" spans="1:5" hidden="1">
      <c r="A1430" t="str">
        <f>IF(AND(TONGHOP!N1430=$B$1,OR(TONGHOP!O1430="ThiTN",TONGHOP!P1430="LT",TONGHOP!P1430="TN"),TONGHOP!J1430=""),TONGHOP!B1430,"")</f>
        <v/>
      </c>
      <c r="B1430" t="str">
        <f>IF(AND(TONGHOP!N1430=$B$1,OR(TONGHOP!O1430="ThiTN",TONGHOP!P1430="LT",TONGHOP!P1430="TN"),TONGHOP!J1430=""),TONGHOP!G1430,"")</f>
        <v/>
      </c>
      <c r="C1430" t="str">
        <f>IF(AND(TONGHOP!N1430=$B$1,OR(TONGHOP!O1430="ThiTN",TONGHOP!P1430="LT",TONGHOP!P1430="TN"),TONGHOP!J1430=""),TONGHOP!E1430,"")</f>
        <v/>
      </c>
      <c r="D1430" t="str">
        <f>IF(AND(TONGHOP!N1430=$B$1,OR(TONGHOP!O1430="ThiTN",TONGHOP!P1430="LT",TONGHOP!P1430="TN"),TONGHOP!J1430=""),TONGHOP!H1430,"")</f>
        <v/>
      </c>
      <c r="E1430" t="str">
        <f>IF(AND(TONGHOP!N1430=$B$1,OR(TONGHOP!O1430="ThiTN",TONGHOP!P1430="LT",TONGHOP!P1430="TN"),TONGHOP!J1430=""),TONGHOP!P1430,"")</f>
        <v/>
      </c>
    </row>
    <row r="1431" spans="1:5" hidden="1">
      <c r="A1431" t="str">
        <f>IF(AND(TONGHOP!N1431=$B$1,OR(TONGHOP!O1431="ThiTN",TONGHOP!P1431="LT",TONGHOP!P1431="TN"),TONGHOP!J1431=""),TONGHOP!B1431,"")</f>
        <v/>
      </c>
      <c r="B1431" t="str">
        <f>IF(AND(TONGHOP!N1431=$B$1,OR(TONGHOP!O1431="ThiTN",TONGHOP!P1431="LT",TONGHOP!P1431="TN"),TONGHOP!J1431=""),TONGHOP!G1431,"")</f>
        <v/>
      </c>
      <c r="C1431" t="str">
        <f>IF(AND(TONGHOP!N1431=$B$1,OR(TONGHOP!O1431="ThiTN",TONGHOP!P1431="LT",TONGHOP!P1431="TN"),TONGHOP!J1431=""),TONGHOP!E1431,"")</f>
        <v/>
      </c>
      <c r="D1431" t="str">
        <f>IF(AND(TONGHOP!N1431=$B$1,OR(TONGHOP!O1431="ThiTN",TONGHOP!P1431="LT",TONGHOP!P1431="TN"),TONGHOP!J1431=""),TONGHOP!H1431,"")</f>
        <v/>
      </c>
      <c r="E1431" t="str">
        <f>IF(AND(TONGHOP!N1431=$B$1,OR(TONGHOP!O1431="ThiTN",TONGHOP!P1431="LT",TONGHOP!P1431="TN"),TONGHOP!J1431=""),TONGHOP!P1431,"")</f>
        <v/>
      </c>
    </row>
    <row r="1432" spans="1:5" hidden="1">
      <c r="A1432" t="str">
        <f>IF(AND(TONGHOP!N1432=$B$1,OR(TONGHOP!O1432="ThiTN",TONGHOP!P1432="LT",TONGHOP!P1432="TN"),TONGHOP!J1432=""),TONGHOP!B1432,"")</f>
        <v/>
      </c>
      <c r="B1432" t="str">
        <f>IF(AND(TONGHOP!N1432=$B$1,OR(TONGHOP!O1432="ThiTN",TONGHOP!P1432="LT",TONGHOP!P1432="TN"),TONGHOP!J1432=""),TONGHOP!G1432,"")</f>
        <v/>
      </c>
      <c r="C1432" t="str">
        <f>IF(AND(TONGHOP!N1432=$B$1,OR(TONGHOP!O1432="ThiTN",TONGHOP!P1432="LT",TONGHOP!P1432="TN"),TONGHOP!J1432=""),TONGHOP!E1432,"")</f>
        <v/>
      </c>
      <c r="D1432" t="str">
        <f>IF(AND(TONGHOP!N1432=$B$1,OR(TONGHOP!O1432="ThiTN",TONGHOP!P1432="LT",TONGHOP!P1432="TN"),TONGHOP!J1432=""),TONGHOP!H1432,"")</f>
        <v/>
      </c>
      <c r="E1432" t="str">
        <f>IF(AND(TONGHOP!N1432=$B$1,OR(TONGHOP!O1432="ThiTN",TONGHOP!P1432="LT",TONGHOP!P1432="TN"),TONGHOP!J1432=""),TONGHOP!P1432,"")</f>
        <v/>
      </c>
    </row>
    <row r="1433" spans="1:5" hidden="1">
      <c r="A1433" t="str">
        <f>IF(AND(TONGHOP!N1433=$B$1,OR(TONGHOP!O1433="ThiTN",TONGHOP!P1433="LT",TONGHOP!P1433="TN"),TONGHOP!J1433=""),TONGHOP!B1433,"")</f>
        <v/>
      </c>
      <c r="B1433" t="str">
        <f>IF(AND(TONGHOP!N1433=$B$1,OR(TONGHOP!O1433="ThiTN",TONGHOP!P1433="LT",TONGHOP!P1433="TN"),TONGHOP!J1433=""),TONGHOP!G1433,"")</f>
        <v/>
      </c>
      <c r="C1433" t="str">
        <f>IF(AND(TONGHOP!N1433=$B$1,OR(TONGHOP!O1433="ThiTN",TONGHOP!P1433="LT",TONGHOP!P1433="TN"),TONGHOP!J1433=""),TONGHOP!E1433,"")</f>
        <v/>
      </c>
      <c r="D1433" t="str">
        <f>IF(AND(TONGHOP!N1433=$B$1,OR(TONGHOP!O1433="ThiTN",TONGHOP!P1433="LT",TONGHOP!P1433="TN"),TONGHOP!J1433=""),TONGHOP!H1433,"")</f>
        <v/>
      </c>
      <c r="E1433" t="str">
        <f>IF(AND(TONGHOP!N1433=$B$1,OR(TONGHOP!O1433="ThiTN",TONGHOP!P1433="LT",TONGHOP!P1433="TN"),TONGHOP!J1433=""),TONGHOP!P1433,"")</f>
        <v/>
      </c>
    </row>
    <row r="1434" spans="1:5" hidden="1">
      <c r="A1434" t="str">
        <f>IF(AND(TONGHOP!N1434=$B$1,OR(TONGHOP!O1434="ThiTN",TONGHOP!P1434="LT",TONGHOP!P1434="TN"),TONGHOP!J1434=""),TONGHOP!B1434,"")</f>
        <v/>
      </c>
      <c r="B1434" t="str">
        <f>IF(AND(TONGHOP!N1434=$B$1,OR(TONGHOP!O1434="ThiTN",TONGHOP!P1434="LT",TONGHOP!P1434="TN"),TONGHOP!J1434=""),TONGHOP!G1434,"")</f>
        <v/>
      </c>
      <c r="C1434" t="str">
        <f>IF(AND(TONGHOP!N1434=$B$1,OR(TONGHOP!O1434="ThiTN",TONGHOP!P1434="LT",TONGHOP!P1434="TN"),TONGHOP!J1434=""),TONGHOP!E1434,"")</f>
        <v/>
      </c>
      <c r="D1434" t="str">
        <f>IF(AND(TONGHOP!N1434=$B$1,OR(TONGHOP!O1434="ThiTN",TONGHOP!P1434="LT",TONGHOP!P1434="TN"),TONGHOP!J1434=""),TONGHOP!H1434,"")</f>
        <v/>
      </c>
      <c r="E1434" t="str">
        <f>IF(AND(TONGHOP!N1434=$B$1,OR(TONGHOP!O1434="ThiTN",TONGHOP!P1434="LT",TONGHOP!P1434="TN"),TONGHOP!J1434=""),TONGHOP!P1434,"")</f>
        <v/>
      </c>
    </row>
    <row r="1435" spans="1:5" hidden="1">
      <c r="A1435" t="str">
        <f>IF(AND(TONGHOP!N1435=$B$1,OR(TONGHOP!O1435="ThiTN",TONGHOP!P1435="LT",TONGHOP!P1435="TN"),TONGHOP!J1435=""),TONGHOP!B1435,"")</f>
        <v/>
      </c>
      <c r="B1435" t="str">
        <f>IF(AND(TONGHOP!N1435=$B$1,OR(TONGHOP!O1435="ThiTN",TONGHOP!P1435="LT",TONGHOP!P1435="TN"),TONGHOP!J1435=""),TONGHOP!G1435,"")</f>
        <v/>
      </c>
      <c r="C1435" t="str">
        <f>IF(AND(TONGHOP!N1435=$B$1,OR(TONGHOP!O1435="ThiTN",TONGHOP!P1435="LT",TONGHOP!P1435="TN"),TONGHOP!J1435=""),TONGHOP!E1435,"")</f>
        <v/>
      </c>
      <c r="D1435" t="str">
        <f>IF(AND(TONGHOP!N1435=$B$1,OR(TONGHOP!O1435="ThiTN",TONGHOP!P1435="LT",TONGHOP!P1435="TN"),TONGHOP!J1435=""),TONGHOP!H1435,"")</f>
        <v/>
      </c>
      <c r="E1435" t="str">
        <f>IF(AND(TONGHOP!N1435=$B$1,OR(TONGHOP!O1435="ThiTN",TONGHOP!P1435="LT",TONGHOP!P1435="TN"),TONGHOP!J1435=""),TONGHOP!P1435,"")</f>
        <v/>
      </c>
    </row>
    <row r="1436" spans="1:5" hidden="1">
      <c r="A1436" t="str">
        <f>IF(AND(TONGHOP!N1436=$B$1,OR(TONGHOP!O1436="ThiTN",TONGHOP!P1436="LT",TONGHOP!P1436="TN"),TONGHOP!J1436=""),TONGHOP!B1436,"")</f>
        <v/>
      </c>
      <c r="B1436" t="str">
        <f>IF(AND(TONGHOP!N1436=$B$1,OR(TONGHOP!O1436="ThiTN",TONGHOP!P1436="LT",TONGHOP!P1436="TN"),TONGHOP!J1436=""),TONGHOP!G1436,"")</f>
        <v/>
      </c>
      <c r="C1436" t="str">
        <f>IF(AND(TONGHOP!N1436=$B$1,OR(TONGHOP!O1436="ThiTN",TONGHOP!P1436="LT",TONGHOP!P1436="TN"),TONGHOP!J1436=""),TONGHOP!E1436,"")</f>
        <v/>
      </c>
      <c r="D1436" t="str">
        <f>IF(AND(TONGHOP!N1436=$B$1,OR(TONGHOP!O1436="ThiTN",TONGHOP!P1436="LT",TONGHOP!P1436="TN"),TONGHOP!J1436=""),TONGHOP!H1436,"")</f>
        <v/>
      </c>
      <c r="E1436" t="str">
        <f>IF(AND(TONGHOP!N1436=$B$1,OR(TONGHOP!O1436="ThiTN",TONGHOP!P1436="LT",TONGHOP!P1436="TN"),TONGHOP!J1436=""),TONGHOP!P1436,"")</f>
        <v/>
      </c>
    </row>
    <row r="1437" spans="1:5" hidden="1">
      <c r="A1437" t="str">
        <f>IF(AND(TONGHOP!N1437=$B$1,OR(TONGHOP!O1437="ThiTN",TONGHOP!P1437="LT",TONGHOP!P1437="TN"),TONGHOP!J1437=""),TONGHOP!B1437,"")</f>
        <v/>
      </c>
      <c r="B1437" t="str">
        <f>IF(AND(TONGHOP!N1437=$B$1,OR(TONGHOP!O1437="ThiTN",TONGHOP!P1437="LT",TONGHOP!P1437="TN"),TONGHOP!J1437=""),TONGHOP!G1437,"")</f>
        <v/>
      </c>
      <c r="C1437" t="str">
        <f>IF(AND(TONGHOP!N1437=$B$1,OR(TONGHOP!O1437="ThiTN",TONGHOP!P1437="LT",TONGHOP!P1437="TN"),TONGHOP!J1437=""),TONGHOP!E1437,"")</f>
        <v/>
      </c>
      <c r="D1437" t="str">
        <f>IF(AND(TONGHOP!N1437=$B$1,OR(TONGHOP!O1437="ThiTN",TONGHOP!P1437="LT",TONGHOP!P1437="TN"),TONGHOP!J1437=""),TONGHOP!H1437,"")</f>
        <v/>
      </c>
      <c r="E1437" t="str">
        <f>IF(AND(TONGHOP!N1437=$B$1,OR(TONGHOP!O1437="ThiTN",TONGHOP!P1437="LT",TONGHOP!P1437="TN"),TONGHOP!J1437=""),TONGHOP!P1437,"")</f>
        <v/>
      </c>
    </row>
    <row r="1438" spans="1:5" hidden="1">
      <c r="A1438" t="str">
        <f>IF(AND(TONGHOP!N1438=$B$1,OR(TONGHOP!O1438="ThiTN",TONGHOP!P1438="LT",TONGHOP!P1438="TN"),TONGHOP!J1438=""),TONGHOP!B1438,"")</f>
        <v/>
      </c>
      <c r="B1438" t="str">
        <f>IF(AND(TONGHOP!N1438=$B$1,OR(TONGHOP!O1438="ThiTN",TONGHOP!P1438="LT",TONGHOP!P1438="TN"),TONGHOP!J1438=""),TONGHOP!G1438,"")</f>
        <v/>
      </c>
      <c r="C1438" t="str">
        <f>IF(AND(TONGHOP!N1438=$B$1,OR(TONGHOP!O1438="ThiTN",TONGHOP!P1438="LT",TONGHOP!P1438="TN"),TONGHOP!J1438=""),TONGHOP!E1438,"")</f>
        <v/>
      </c>
      <c r="D1438" t="str">
        <f>IF(AND(TONGHOP!N1438=$B$1,OR(TONGHOP!O1438="ThiTN",TONGHOP!P1438="LT",TONGHOP!P1438="TN"),TONGHOP!J1438=""),TONGHOP!H1438,"")</f>
        <v/>
      </c>
      <c r="E1438" t="str">
        <f>IF(AND(TONGHOP!N1438=$B$1,OR(TONGHOP!O1438="ThiTN",TONGHOP!P1438="LT",TONGHOP!P1438="TN"),TONGHOP!J1438=""),TONGHOP!P1438,"")</f>
        <v/>
      </c>
    </row>
    <row r="1439" spans="1:5" hidden="1">
      <c r="A1439" t="str">
        <f>IF(AND(TONGHOP!N1439=$B$1,OR(TONGHOP!O1439="ThiTN",TONGHOP!P1439="LT",TONGHOP!P1439="TN"),TONGHOP!J1439=""),TONGHOP!B1439,"")</f>
        <v/>
      </c>
      <c r="B1439" t="str">
        <f>IF(AND(TONGHOP!N1439=$B$1,OR(TONGHOP!O1439="ThiTN",TONGHOP!P1439="LT",TONGHOP!P1439="TN"),TONGHOP!J1439=""),TONGHOP!G1439,"")</f>
        <v/>
      </c>
      <c r="C1439" t="str">
        <f>IF(AND(TONGHOP!N1439=$B$1,OR(TONGHOP!O1439="ThiTN",TONGHOP!P1439="LT",TONGHOP!P1439="TN"),TONGHOP!J1439=""),TONGHOP!E1439,"")</f>
        <v/>
      </c>
      <c r="D1439" t="str">
        <f>IF(AND(TONGHOP!N1439=$B$1,OR(TONGHOP!O1439="ThiTN",TONGHOP!P1439="LT",TONGHOP!P1439="TN"),TONGHOP!J1439=""),TONGHOP!H1439,"")</f>
        <v/>
      </c>
      <c r="E1439" t="str">
        <f>IF(AND(TONGHOP!N1439=$B$1,OR(TONGHOP!O1439="ThiTN",TONGHOP!P1439="LT",TONGHOP!P1439="TN"),TONGHOP!J1439=""),TONGHOP!P1439,"")</f>
        <v/>
      </c>
    </row>
    <row r="1440" spans="1:5" hidden="1">
      <c r="A1440" t="str">
        <f>IF(AND(TONGHOP!N1440=$B$1,OR(TONGHOP!O1440="ThiTN",TONGHOP!P1440="LT",TONGHOP!P1440="TN"),TONGHOP!J1440=""),TONGHOP!B1440,"")</f>
        <v/>
      </c>
      <c r="B1440" t="str">
        <f>IF(AND(TONGHOP!N1440=$B$1,OR(TONGHOP!O1440="ThiTN",TONGHOP!P1440="LT",TONGHOP!P1440="TN"),TONGHOP!J1440=""),TONGHOP!G1440,"")</f>
        <v/>
      </c>
      <c r="C1440" t="str">
        <f>IF(AND(TONGHOP!N1440=$B$1,OR(TONGHOP!O1440="ThiTN",TONGHOP!P1440="LT",TONGHOP!P1440="TN"),TONGHOP!J1440=""),TONGHOP!E1440,"")</f>
        <v/>
      </c>
      <c r="D1440" t="str">
        <f>IF(AND(TONGHOP!N1440=$B$1,OR(TONGHOP!O1440="ThiTN",TONGHOP!P1440="LT",TONGHOP!P1440="TN"),TONGHOP!J1440=""),TONGHOP!H1440,"")</f>
        <v/>
      </c>
      <c r="E1440" t="str">
        <f>IF(AND(TONGHOP!N1440=$B$1,OR(TONGHOP!O1440="ThiTN",TONGHOP!P1440="LT",TONGHOP!P1440="TN"),TONGHOP!J1440=""),TONGHOP!P1440,"")</f>
        <v/>
      </c>
    </row>
    <row r="1441" spans="1:5" hidden="1">
      <c r="A1441" t="str">
        <f>IF(AND(TONGHOP!N1441=$B$1,OR(TONGHOP!O1441="ThiTN",TONGHOP!P1441="LT",TONGHOP!P1441="TN"),TONGHOP!J1441=""),TONGHOP!B1441,"")</f>
        <v/>
      </c>
      <c r="B1441" t="str">
        <f>IF(AND(TONGHOP!N1441=$B$1,OR(TONGHOP!O1441="ThiTN",TONGHOP!P1441="LT",TONGHOP!P1441="TN"),TONGHOP!J1441=""),TONGHOP!G1441,"")</f>
        <v/>
      </c>
      <c r="C1441" t="str">
        <f>IF(AND(TONGHOP!N1441=$B$1,OR(TONGHOP!O1441="ThiTN",TONGHOP!P1441="LT",TONGHOP!P1441="TN"),TONGHOP!J1441=""),TONGHOP!E1441,"")</f>
        <v/>
      </c>
      <c r="D1441" t="str">
        <f>IF(AND(TONGHOP!N1441=$B$1,OR(TONGHOP!O1441="ThiTN",TONGHOP!P1441="LT",TONGHOP!P1441="TN"),TONGHOP!J1441=""),TONGHOP!H1441,"")</f>
        <v/>
      </c>
      <c r="E1441" t="str">
        <f>IF(AND(TONGHOP!N1441=$B$1,OR(TONGHOP!O1441="ThiTN",TONGHOP!P1441="LT",TONGHOP!P1441="TN"),TONGHOP!J1441=""),TONGHOP!P1441,"")</f>
        <v/>
      </c>
    </row>
    <row r="1442" spans="1:5" hidden="1">
      <c r="A1442" t="str">
        <f>IF(AND(TONGHOP!N1442=$B$1,OR(TONGHOP!O1442="ThiTN",TONGHOP!P1442="LT",TONGHOP!P1442="TN"),TONGHOP!J1442=""),TONGHOP!B1442,"")</f>
        <v/>
      </c>
      <c r="B1442" t="str">
        <f>IF(AND(TONGHOP!N1442=$B$1,OR(TONGHOP!O1442="ThiTN",TONGHOP!P1442="LT",TONGHOP!P1442="TN"),TONGHOP!J1442=""),TONGHOP!G1442,"")</f>
        <v/>
      </c>
      <c r="C1442" t="str">
        <f>IF(AND(TONGHOP!N1442=$B$1,OR(TONGHOP!O1442="ThiTN",TONGHOP!P1442="LT",TONGHOP!P1442="TN"),TONGHOP!J1442=""),TONGHOP!E1442,"")</f>
        <v/>
      </c>
      <c r="D1442" t="str">
        <f>IF(AND(TONGHOP!N1442=$B$1,OR(TONGHOP!O1442="ThiTN",TONGHOP!P1442="LT",TONGHOP!P1442="TN"),TONGHOP!J1442=""),TONGHOP!H1442,"")</f>
        <v/>
      </c>
      <c r="E1442" t="str">
        <f>IF(AND(TONGHOP!N1442=$B$1,OR(TONGHOP!O1442="ThiTN",TONGHOP!P1442="LT",TONGHOP!P1442="TN"),TONGHOP!J1442=""),TONGHOP!P1442,"")</f>
        <v/>
      </c>
    </row>
    <row r="1443" spans="1:5" hidden="1">
      <c r="A1443" t="str">
        <f>IF(AND(TONGHOP!N1443=$B$1,OR(TONGHOP!O1443="ThiTN",TONGHOP!P1443="LT",TONGHOP!P1443="TN"),TONGHOP!J1443=""),TONGHOP!B1443,"")</f>
        <v/>
      </c>
      <c r="B1443" t="str">
        <f>IF(AND(TONGHOP!N1443=$B$1,OR(TONGHOP!O1443="ThiTN",TONGHOP!P1443="LT",TONGHOP!P1443="TN"),TONGHOP!J1443=""),TONGHOP!G1443,"")</f>
        <v/>
      </c>
      <c r="C1443" t="str">
        <f>IF(AND(TONGHOP!N1443=$B$1,OR(TONGHOP!O1443="ThiTN",TONGHOP!P1443="LT",TONGHOP!P1443="TN"),TONGHOP!J1443=""),TONGHOP!E1443,"")</f>
        <v/>
      </c>
      <c r="D1443" t="str">
        <f>IF(AND(TONGHOP!N1443=$B$1,OR(TONGHOP!O1443="ThiTN",TONGHOP!P1443="LT",TONGHOP!P1443="TN"),TONGHOP!J1443=""),TONGHOP!H1443,"")</f>
        <v/>
      </c>
      <c r="E1443" t="str">
        <f>IF(AND(TONGHOP!N1443=$B$1,OR(TONGHOP!O1443="ThiTN",TONGHOP!P1443="LT",TONGHOP!P1443="TN"),TONGHOP!J1443=""),TONGHOP!P1443,"")</f>
        <v/>
      </c>
    </row>
    <row r="1444" spans="1:5" hidden="1">
      <c r="A1444" t="str">
        <f>IF(AND(TONGHOP!N1444=$B$1,OR(TONGHOP!O1444="ThiTN",TONGHOP!P1444="LT",TONGHOP!P1444="TN"),TONGHOP!J1444=""),TONGHOP!B1444,"")</f>
        <v/>
      </c>
      <c r="B1444" t="str">
        <f>IF(AND(TONGHOP!N1444=$B$1,OR(TONGHOP!O1444="ThiTN",TONGHOP!P1444="LT",TONGHOP!P1444="TN"),TONGHOP!J1444=""),TONGHOP!G1444,"")</f>
        <v/>
      </c>
      <c r="C1444" t="str">
        <f>IF(AND(TONGHOP!N1444=$B$1,OR(TONGHOP!O1444="ThiTN",TONGHOP!P1444="LT",TONGHOP!P1444="TN"),TONGHOP!J1444=""),TONGHOP!E1444,"")</f>
        <v/>
      </c>
      <c r="D1444" t="str">
        <f>IF(AND(TONGHOP!N1444=$B$1,OR(TONGHOP!O1444="ThiTN",TONGHOP!P1444="LT",TONGHOP!P1444="TN"),TONGHOP!J1444=""),TONGHOP!H1444,"")</f>
        <v/>
      </c>
      <c r="E1444" t="str">
        <f>IF(AND(TONGHOP!N1444=$B$1,OR(TONGHOP!O1444="ThiTN",TONGHOP!P1444="LT",TONGHOP!P1444="TN"),TONGHOP!J1444=""),TONGHOP!P1444,"")</f>
        <v/>
      </c>
    </row>
    <row r="1445" spans="1:5" hidden="1">
      <c r="A1445" t="str">
        <f>IF(AND(TONGHOP!N1445=$B$1,OR(TONGHOP!O1445="ThiTN",TONGHOP!P1445="LT",TONGHOP!P1445="TN"),TONGHOP!J1445=""),TONGHOP!B1445,"")</f>
        <v/>
      </c>
      <c r="B1445" t="str">
        <f>IF(AND(TONGHOP!N1445=$B$1,OR(TONGHOP!O1445="ThiTN",TONGHOP!P1445="LT",TONGHOP!P1445="TN"),TONGHOP!J1445=""),TONGHOP!G1445,"")</f>
        <v/>
      </c>
      <c r="C1445" t="str">
        <f>IF(AND(TONGHOP!N1445=$B$1,OR(TONGHOP!O1445="ThiTN",TONGHOP!P1445="LT",TONGHOP!P1445="TN"),TONGHOP!J1445=""),TONGHOP!E1445,"")</f>
        <v/>
      </c>
      <c r="D1445" t="str">
        <f>IF(AND(TONGHOP!N1445=$B$1,OR(TONGHOP!O1445="ThiTN",TONGHOP!P1445="LT",TONGHOP!P1445="TN"),TONGHOP!J1445=""),TONGHOP!H1445,"")</f>
        <v/>
      </c>
      <c r="E1445" t="str">
        <f>IF(AND(TONGHOP!N1445=$B$1,OR(TONGHOP!O1445="ThiTN",TONGHOP!P1445="LT",TONGHOP!P1445="TN"),TONGHOP!J1445=""),TONGHOP!P1445,"")</f>
        <v/>
      </c>
    </row>
    <row r="1446" spans="1:5" hidden="1">
      <c r="A1446" t="str">
        <f>IF(AND(TONGHOP!N1446=$B$1,OR(TONGHOP!O1446="ThiTN",TONGHOP!P1446="LT",TONGHOP!P1446="TN"),TONGHOP!J1446=""),TONGHOP!B1446,"")</f>
        <v/>
      </c>
      <c r="B1446" t="str">
        <f>IF(AND(TONGHOP!N1446=$B$1,OR(TONGHOP!O1446="ThiTN",TONGHOP!P1446="LT",TONGHOP!P1446="TN"),TONGHOP!J1446=""),TONGHOP!G1446,"")</f>
        <v/>
      </c>
      <c r="C1446" t="str">
        <f>IF(AND(TONGHOP!N1446=$B$1,OR(TONGHOP!O1446="ThiTN",TONGHOP!P1446="LT",TONGHOP!P1446="TN"),TONGHOP!J1446=""),TONGHOP!E1446,"")</f>
        <v/>
      </c>
      <c r="D1446" t="str">
        <f>IF(AND(TONGHOP!N1446=$B$1,OR(TONGHOP!O1446="ThiTN",TONGHOP!P1446="LT",TONGHOP!P1446="TN"),TONGHOP!J1446=""),TONGHOP!H1446,"")</f>
        <v/>
      </c>
      <c r="E1446" t="str">
        <f>IF(AND(TONGHOP!N1446=$B$1,OR(TONGHOP!O1446="ThiTN",TONGHOP!P1446="LT",TONGHOP!P1446="TN"),TONGHOP!J1446=""),TONGHOP!P1446,"")</f>
        <v/>
      </c>
    </row>
    <row r="1447" spans="1:5" hidden="1">
      <c r="A1447" t="str">
        <f>IF(AND(TONGHOP!N1447=$B$1,OR(TONGHOP!O1447="ThiTN",TONGHOP!P1447="LT",TONGHOP!P1447="TN"),TONGHOP!J1447=""),TONGHOP!B1447,"")</f>
        <v/>
      </c>
      <c r="B1447" t="str">
        <f>IF(AND(TONGHOP!N1447=$B$1,OR(TONGHOP!O1447="ThiTN",TONGHOP!P1447="LT",TONGHOP!P1447="TN"),TONGHOP!J1447=""),TONGHOP!G1447,"")</f>
        <v/>
      </c>
      <c r="C1447" t="str">
        <f>IF(AND(TONGHOP!N1447=$B$1,OR(TONGHOP!O1447="ThiTN",TONGHOP!P1447="LT",TONGHOP!P1447="TN"),TONGHOP!J1447=""),TONGHOP!E1447,"")</f>
        <v/>
      </c>
      <c r="D1447" t="str">
        <f>IF(AND(TONGHOP!N1447=$B$1,OR(TONGHOP!O1447="ThiTN",TONGHOP!P1447="LT",TONGHOP!P1447="TN"),TONGHOP!J1447=""),TONGHOP!H1447,"")</f>
        <v/>
      </c>
      <c r="E1447" t="str">
        <f>IF(AND(TONGHOP!N1447=$B$1,OR(TONGHOP!O1447="ThiTN",TONGHOP!P1447="LT",TONGHOP!P1447="TN"),TONGHOP!J1447=""),TONGHOP!P1447,"")</f>
        <v/>
      </c>
    </row>
    <row r="1448" spans="1:5" hidden="1">
      <c r="A1448" t="str">
        <f>IF(AND(TONGHOP!N1448=$B$1,OR(TONGHOP!O1448="ThiTN",TONGHOP!P1448="LT",TONGHOP!P1448="TN"),TONGHOP!J1448=""),TONGHOP!B1448,"")</f>
        <v/>
      </c>
      <c r="B1448" t="str">
        <f>IF(AND(TONGHOP!N1448=$B$1,OR(TONGHOP!O1448="ThiTN",TONGHOP!P1448="LT",TONGHOP!P1448="TN"),TONGHOP!J1448=""),TONGHOP!G1448,"")</f>
        <v/>
      </c>
      <c r="C1448" t="str">
        <f>IF(AND(TONGHOP!N1448=$B$1,OR(TONGHOP!O1448="ThiTN",TONGHOP!P1448="LT",TONGHOP!P1448="TN"),TONGHOP!J1448=""),TONGHOP!E1448,"")</f>
        <v/>
      </c>
      <c r="D1448" t="str">
        <f>IF(AND(TONGHOP!N1448=$B$1,OR(TONGHOP!O1448="ThiTN",TONGHOP!P1448="LT",TONGHOP!P1448="TN"),TONGHOP!J1448=""),TONGHOP!H1448,"")</f>
        <v/>
      </c>
      <c r="E1448" t="str">
        <f>IF(AND(TONGHOP!N1448=$B$1,OR(TONGHOP!O1448="ThiTN",TONGHOP!P1448="LT",TONGHOP!P1448="TN"),TONGHOP!J1448=""),TONGHOP!P1448,"")</f>
        <v/>
      </c>
    </row>
    <row r="1449" spans="1:5" hidden="1">
      <c r="A1449" t="str">
        <f>IF(AND(TONGHOP!N1449=$B$1,OR(TONGHOP!O1449="ThiTN",TONGHOP!P1449="LT",TONGHOP!P1449="TN"),TONGHOP!J1449=""),TONGHOP!B1449,"")</f>
        <v/>
      </c>
      <c r="B1449" t="str">
        <f>IF(AND(TONGHOP!N1449=$B$1,OR(TONGHOP!O1449="ThiTN",TONGHOP!P1449="LT",TONGHOP!P1449="TN"),TONGHOP!J1449=""),TONGHOP!G1449,"")</f>
        <v/>
      </c>
      <c r="C1449" t="str">
        <f>IF(AND(TONGHOP!N1449=$B$1,OR(TONGHOP!O1449="ThiTN",TONGHOP!P1449="LT",TONGHOP!P1449="TN"),TONGHOP!J1449=""),TONGHOP!E1449,"")</f>
        <v/>
      </c>
      <c r="D1449" t="str">
        <f>IF(AND(TONGHOP!N1449=$B$1,OR(TONGHOP!O1449="ThiTN",TONGHOP!P1449="LT",TONGHOP!P1449="TN"),TONGHOP!J1449=""),TONGHOP!H1449,"")</f>
        <v/>
      </c>
      <c r="E1449" t="str">
        <f>IF(AND(TONGHOP!N1449=$B$1,OR(TONGHOP!O1449="ThiTN",TONGHOP!P1449="LT",TONGHOP!P1449="TN"),TONGHOP!J1449=""),TONGHOP!P1449,"")</f>
        <v/>
      </c>
    </row>
    <row r="1450" spans="1:5" hidden="1">
      <c r="A1450" t="str">
        <f>IF(AND(TONGHOP!N1450=$B$1,OR(TONGHOP!O1450="ThiTN",TONGHOP!P1450="LT",TONGHOP!P1450="TN"),TONGHOP!J1450=""),TONGHOP!B1450,"")</f>
        <v/>
      </c>
      <c r="B1450" t="str">
        <f>IF(AND(TONGHOP!N1450=$B$1,OR(TONGHOP!O1450="ThiTN",TONGHOP!P1450="LT",TONGHOP!P1450="TN"),TONGHOP!J1450=""),TONGHOP!G1450,"")</f>
        <v/>
      </c>
      <c r="C1450" t="str">
        <f>IF(AND(TONGHOP!N1450=$B$1,OR(TONGHOP!O1450="ThiTN",TONGHOP!P1450="LT",TONGHOP!P1450="TN"),TONGHOP!J1450=""),TONGHOP!E1450,"")</f>
        <v/>
      </c>
      <c r="D1450" t="str">
        <f>IF(AND(TONGHOP!N1450=$B$1,OR(TONGHOP!O1450="ThiTN",TONGHOP!P1450="LT",TONGHOP!P1450="TN"),TONGHOP!J1450=""),TONGHOP!H1450,"")</f>
        <v/>
      </c>
      <c r="E1450" t="str">
        <f>IF(AND(TONGHOP!N1450=$B$1,OR(TONGHOP!O1450="ThiTN",TONGHOP!P1450="LT",TONGHOP!P1450="TN"),TONGHOP!J1450=""),TONGHOP!P1450,"")</f>
        <v/>
      </c>
    </row>
    <row r="1451" spans="1:5" hidden="1">
      <c r="A1451" t="str">
        <f>IF(AND(TONGHOP!N1451=$B$1,OR(TONGHOP!O1451="ThiTN",TONGHOP!P1451="LT",TONGHOP!P1451="TN"),TONGHOP!J1451=""),TONGHOP!B1451,"")</f>
        <v/>
      </c>
      <c r="B1451" t="str">
        <f>IF(AND(TONGHOP!N1451=$B$1,OR(TONGHOP!O1451="ThiTN",TONGHOP!P1451="LT",TONGHOP!P1451="TN"),TONGHOP!J1451=""),TONGHOP!G1451,"")</f>
        <v/>
      </c>
      <c r="C1451" t="str">
        <f>IF(AND(TONGHOP!N1451=$B$1,OR(TONGHOP!O1451="ThiTN",TONGHOP!P1451="LT",TONGHOP!P1451="TN"),TONGHOP!J1451=""),TONGHOP!E1451,"")</f>
        <v/>
      </c>
      <c r="D1451" t="str">
        <f>IF(AND(TONGHOP!N1451=$B$1,OR(TONGHOP!O1451="ThiTN",TONGHOP!P1451="LT",TONGHOP!P1451="TN"),TONGHOP!J1451=""),TONGHOP!H1451,"")</f>
        <v/>
      </c>
      <c r="E1451" t="str">
        <f>IF(AND(TONGHOP!N1451=$B$1,OR(TONGHOP!O1451="ThiTN",TONGHOP!P1451="LT",TONGHOP!P1451="TN"),TONGHOP!J1451=""),TONGHOP!P1451,"")</f>
        <v/>
      </c>
    </row>
    <row r="1452" spans="1:5" hidden="1">
      <c r="A1452" t="str">
        <f>IF(AND(TONGHOP!N1452=$B$1,OR(TONGHOP!O1452="ThiTN",TONGHOP!P1452="LT",TONGHOP!P1452="TN"),TONGHOP!J1452=""),TONGHOP!B1452,"")</f>
        <v/>
      </c>
      <c r="B1452" t="str">
        <f>IF(AND(TONGHOP!N1452=$B$1,OR(TONGHOP!O1452="ThiTN",TONGHOP!P1452="LT",TONGHOP!P1452="TN"),TONGHOP!J1452=""),TONGHOP!G1452,"")</f>
        <v/>
      </c>
      <c r="C1452" t="str">
        <f>IF(AND(TONGHOP!N1452=$B$1,OR(TONGHOP!O1452="ThiTN",TONGHOP!P1452="LT",TONGHOP!P1452="TN"),TONGHOP!J1452=""),TONGHOP!E1452,"")</f>
        <v/>
      </c>
      <c r="D1452" t="str">
        <f>IF(AND(TONGHOP!N1452=$B$1,OR(TONGHOP!O1452="ThiTN",TONGHOP!P1452="LT",TONGHOP!P1452="TN"),TONGHOP!J1452=""),TONGHOP!H1452,"")</f>
        <v/>
      </c>
      <c r="E1452" t="str">
        <f>IF(AND(TONGHOP!N1452=$B$1,OR(TONGHOP!O1452="ThiTN",TONGHOP!P1452="LT",TONGHOP!P1452="TN"),TONGHOP!J1452=""),TONGHOP!P1452,"")</f>
        <v/>
      </c>
    </row>
    <row r="1453" spans="1:5" hidden="1">
      <c r="A1453" t="str">
        <f>IF(AND(TONGHOP!N1453=$B$1,OR(TONGHOP!O1453="ThiTN",TONGHOP!P1453="LT",TONGHOP!P1453="TN"),TONGHOP!J1453=""),TONGHOP!B1453,"")</f>
        <v/>
      </c>
      <c r="B1453" t="str">
        <f>IF(AND(TONGHOP!N1453=$B$1,OR(TONGHOP!O1453="ThiTN",TONGHOP!P1453="LT",TONGHOP!P1453="TN"),TONGHOP!J1453=""),TONGHOP!G1453,"")</f>
        <v/>
      </c>
      <c r="C1453" t="str">
        <f>IF(AND(TONGHOP!N1453=$B$1,OR(TONGHOP!O1453="ThiTN",TONGHOP!P1453="LT",TONGHOP!P1453="TN"),TONGHOP!J1453=""),TONGHOP!E1453,"")</f>
        <v/>
      </c>
      <c r="D1453" t="str">
        <f>IF(AND(TONGHOP!N1453=$B$1,OR(TONGHOP!O1453="ThiTN",TONGHOP!P1453="LT",TONGHOP!P1453="TN"),TONGHOP!J1453=""),TONGHOP!H1453,"")</f>
        <v/>
      </c>
      <c r="E1453" t="str">
        <f>IF(AND(TONGHOP!N1453=$B$1,OR(TONGHOP!O1453="ThiTN",TONGHOP!P1453="LT",TONGHOP!P1453="TN"),TONGHOP!J1453=""),TONGHOP!P1453,"")</f>
        <v/>
      </c>
    </row>
    <row r="1454" spans="1:5" hidden="1">
      <c r="A1454" t="str">
        <f>IF(AND(TONGHOP!N1454=$B$1,OR(TONGHOP!O1454="ThiTN",TONGHOP!P1454="LT",TONGHOP!P1454="TN"),TONGHOP!J1454=""),TONGHOP!B1454,"")</f>
        <v/>
      </c>
      <c r="B1454" t="str">
        <f>IF(AND(TONGHOP!N1454=$B$1,OR(TONGHOP!O1454="ThiTN",TONGHOP!P1454="LT",TONGHOP!P1454="TN"),TONGHOP!J1454=""),TONGHOP!G1454,"")</f>
        <v/>
      </c>
      <c r="C1454" t="str">
        <f>IF(AND(TONGHOP!N1454=$B$1,OR(TONGHOP!O1454="ThiTN",TONGHOP!P1454="LT",TONGHOP!P1454="TN"),TONGHOP!J1454=""),TONGHOP!E1454,"")</f>
        <v/>
      </c>
      <c r="D1454" t="str">
        <f>IF(AND(TONGHOP!N1454=$B$1,OR(TONGHOP!O1454="ThiTN",TONGHOP!P1454="LT",TONGHOP!P1454="TN"),TONGHOP!J1454=""),TONGHOP!H1454,"")</f>
        <v/>
      </c>
      <c r="E1454" t="str">
        <f>IF(AND(TONGHOP!N1454=$B$1,OR(TONGHOP!O1454="ThiTN",TONGHOP!P1454="LT",TONGHOP!P1454="TN"),TONGHOP!J1454=""),TONGHOP!P1454,"")</f>
        <v/>
      </c>
    </row>
    <row r="1455" spans="1:5" hidden="1">
      <c r="A1455" t="str">
        <f>IF(AND(TONGHOP!N1455=$B$1,OR(TONGHOP!O1455="ThiTN",TONGHOP!P1455="LT",TONGHOP!P1455="TN"),TONGHOP!J1455=""),TONGHOP!B1455,"")</f>
        <v/>
      </c>
      <c r="B1455" t="str">
        <f>IF(AND(TONGHOP!N1455=$B$1,OR(TONGHOP!O1455="ThiTN",TONGHOP!P1455="LT",TONGHOP!P1455="TN"),TONGHOP!J1455=""),TONGHOP!G1455,"")</f>
        <v/>
      </c>
      <c r="C1455" t="str">
        <f>IF(AND(TONGHOP!N1455=$B$1,OR(TONGHOP!O1455="ThiTN",TONGHOP!P1455="LT",TONGHOP!P1455="TN"),TONGHOP!J1455=""),TONGHOP!E1455,"")</f>
        <v/>
      </c>
      <c r="D1455" t="str">
        <f>IF(AND(TONGHOP!N1455=$B$1,OR(TONGHOP!O1455="ThiTN",TONGHOP!P1455="LT",TONGHOP!P1455="TN"),TONGHOP!J1455=""),TONGHOP!H1455,"")</f>
        <v/>
      </c>
      <c r="E1455" t="str">
        <f>IF(AND(TONGHOP!N1455=$B$1,OR(TONGHOP!O1455="ThiTN",TONGHOP!P1455="LT",TONGHOP!P1455="TN"),TONGHOP!J1455=""),TONGHOP!P1455,"")</f>
        <v/>
      </c>
    </row>
    <row r="1456" spans="1:5" hidden="1">
      <c r="A1456" t="str">
        <f>IF(AND(TONGHOP!N1456=$B$1,OR(TONGHOP!O1456="ThiTN",TONGHOP!P1456="LT",TONGHOP!P1456="TN"),TONGHOP!J1456=""),TONGHOP!B1456,"")</f>
        <v/>
      </c>
      <c r="B1456" t="str">
        <f>IF(AND(TONGHOP!N1456=$B$1,OR(TONGHOP!O1456="ThiTN",TONGHOP!P1456="LT",TONGHOP!P1456="TN"),TONGHOP!J1456=""),TONGHOP!G1456,"")</f>
        <v/>
      </c>
      <c r="C1456" t="str">
        <f>IF(AND(TONGHOP!N1456=$B$1,OR(TONGHOP!O1456="ThiTN",TONGHOP!P1456="LT",TONGHOP!P1456="TN"),TONGHOP!J1456=""),TONGHOP!E1456,"")</f>
        <v/>
      </c>
      <c r="D1456" t="str">
        <f>IF(AND(TONGHOP!N1456=$B$1,OR(TONGHOP!O1456="ThiTN",TONGHOP!P1456="LT",TONGHOP!P1456="TN"),TONGHOP!J1456=""),TONGHOP!H1456,"")</f>
        <v/>
      </c>
      <c r="E1456" t="str">
        <f>IF(AND(TONGHOP!N1456=$B$1,OR(TONGHOP!O1456="ThiTN",TONGHOP!P1456="LT",TONGHOP!P1456="TN"),TONGHOP!J1456=""),TONGHOP!P1456,"")</f>
        <v/>
      </c>
    </row>
    <row r="1457" spans="1:5" hidden="1">
      <c r="A1457" t="str">
        <f>IF(AND(TONGHOP!N1457=$B$1,OR(TONGHOP!O1457="ThiTN",TONGHOP!P1457="LT",TONGHOP!P1457="TN"),TONGHOP!J1457=""),TONGHOP!B1457,"")</f>
        <v/>
      </c>
      <c r="B1457" t="str">
        <f>IF(AND(TONGHOP!N1457=$B$1,OR(TONGHOP!O1457="ThiTN",TONGHOP!P1457="LT",TONGHOP!P1457="TN"),TONGHOP!J1457=""),TONGHOP!G1457,"")</f>
        <v/>
      </c>
      <c r="C1457" t="str">
        <f>IF(AND(TONGHOP!N1457=$B$1,OR(TONGHOP!O1457="ThiTN",TONGHOP!P1457="LT",TONGHOP!P1457="TN"),TONGHOP!J1457=""),TONGHOP!E1457,"")</f>
        <v/>
      </c>
      <c r="D1457" t="str">
        <f>IF(AND(TONGHOP!N1457=$B$1,OR(TONGHOP!O1457="ThiTN",TONGHOP!P1457="LT",TONGHOP!P1457="TN"),TONGHOP!J1457=""),TONGHOP!H1457,"")</f>
        <v/>
      </c>
      <c r="E1457" t="str">
        <f>IF(AND(TONGHOP!N1457=$B$1,OR(TONGHOP!O1457="ThiTN",TONGHOP!P1457="LT",TONGHOP!P1457="TN"),TONGHOP!J1457=""),TONGHOP!P1457,"")</f>
        <v/>
      </c>
    </row>
    <row r="1458" spans="1:5" hidden="1">
      <c r="A1458" t="str">
        <f>IF(AND(TONGHOP!N1458=$B$1,OR(TONGHOP!O1458="ThiTN",TONGHOP!P1458="LT",TONGHOP!P1458="TN"),TONGHOP!J1458=""),TONGHOP!B1458,"")</f>
        <v/>
      </c>
      <c r="B1458" t="str">
        <f>IF(AND(TONGHOP!N1458=$B$1,OR(TONGHOP!O1458="ThiTN",TONGHOP!P1458="LT",TONGHOP!P1458="TN"),TONGHOP!J1458=""),TONGHOP!G1458,"")</f>
        <v/>
      </c>
      <c r="C1458" t="str">
        <f>IF(AND(TONGHOP!N1458=$B$1,OR(TONGHOP!O1458="ThiTN",TONGHOP!P1458="LT",TONGHOP!P1458="TN"),TONGHOP!J1458=""),TONGHOP!E1458,"")</f>
        <v/>
      </c>
      <c r="D1458" t="str">
        <f>IF(AND(TONGHOP!N1458=$B$1,OR(TONGHOP!O1458="ThiTN",TONGHOP!P1458="LT",TONGHOP!P1458="TN"),TONGHOP!J1458=""),TONGHOP!H1458,"")</f>
        <v/>
      </c>
      <c r="E1458" t="str">
        <f>IF(AND(TONGHOP!N1458=$B$1,OR(TONGHOP!O1458="ThiTN",TONGHOP!P1458="LT",TONGHOP!P1458="TN"),TONGHOP!J1458=""),TONGHOP!P1458,"")</f>
        <v/>
      </c>
    </row>
    <row r="1459" spans="1:5" hidden="1">
      <c r="A1459" t="str">
        <f>IF(AND(TONGHOP!N1459=$B$1,OR(TONGHOP!O1459="ThiTN",TONGHOP!P1459="LT",TONGHOP!P1459="TN"),TONGHOP!J1459=""),TONGHOP!B1459,"")</f>
        <v/>
      </c>
      <c r="B1459" t="str">
        <f>IF(AND(TONGHOP!N1459=$B$1,OR(TONGHOP!O1459="ThiTN",TONGHOP!P1459="LT",TONGHOP!P1459="TN"),TONGHOP!J1459=""),TONGHOP!G1459,"")</f>
        <v/>
      </c>
      <c r="C1459" t="str">
        <f>IF(AND(TONGHOP!N1459=$B$1,OR(TONGHOP!O1459="ThiTN",TONGHOP!P1459="LT",TONGHOP!P1459="TN"),TONGHOP!J1459=""),TONGHOP!E1459,"")</f>
        <v/>
      </c>
      <c r="D1459" t="str">
        <f>IF(AND(TONGHOP!N1459=$B$1,OR(TONGHOP!O1459="ThiTN",TONGHOP!P1459="LT",TONGHOP!P1459="TN"),TONGHOP!J1459=""),TONGHOP!H1459,"")</f>
        <v/>
      </c>
      <c r="E1459" t="str">
        <f>IF(AND(TONGHOP!N1459=$B$1,OR(TONGHOP!O1459="ThiTN",TONGHOP!P1459="LT",TONGHOP!P1459="TN"),TONGHOP!J1459=""),TONGHOP!P1459,"")</f>
        <v/>
      </c>
    </row>
    <row r="1460" spans="1:5" hidden="1">
      <c r="A1460" t="str">
        <f>IF(AND(TONGHOP!N1460=$B$1,OR(TONGHOP!O1460="ThiTN",TONGHOP!P1460="LT",TONGHOP!P1460="TN"),TONGHOP!J1460=""),TONGHOP!B1460,"")</f>
        <v/>
      </c>
      <c r="B1460" t="str">
        <f>IF(AND(TONGHOP!N1460=$B$1,OR(TONGHOP!O1460="ThiTN",TONGHOP!P1460="LT",TONGHOP!P1460="TN"),TONGHOP!J1460=""),TONGHOP!G1460,"")</f>
        <v/>
      </c>
      <c r="C1460" t="str">
        <f>IF(AND(TONGHOP!N1460=$B$1,OR(TONGHOP!O1460="ThiTN",TONGHOP!P1460="LT",TONGHOP!P1460="TN"),TONGHOP!J1460=""),TONGHOP!E1460,"")</f>
        <v/>
      </c>
      <c r="D1460" t="str">
        <f>IF(AND(TONGHOP!N1460=$B$1,OR(TONGHOP!O1460="ThiTN",TONGHOP!P1460="LT",TONGHOP!P1460="TN"),TONGHOP!J1460=""),TONGHOP!H1460,"")</f>
        <v/>
      </c>
      <c r="E1460" t="str">
        <f>IF(AND(TONGHOP!N1460=$B$1,OR(TONGHOP!O1460="ThiTN",TONGHOP!P1460="LT",TONGHOP!P1460="TN"),TONGHOP!J1460=""),TONGHOP!P1460,"")</f>
        <v/>
      </c>
    </row>
    <row r="1461" spans="1:5" hidden="1">
      <c r="A1461" t="str">
        <f>IF(AND(TONGHOP!N1461=$B$1,OR(TONGHOP!O1461="ThiTN",TONGHOP!P1461="LT",TONGHOP!P1461="TN"),TONGHOP!J1461=""),TONGHOP!B1461,"")</f>
        <v/>
      </c>
      <c r="B1461" t="str">
        <f>IF(AND(TONGHOP!N1461=$B$1,OR(TONGHOP!O1461="ThiTN",TONGHOP!P1461="LT",TONGHOP!P1461="TN"),TONGHOP!J1461=""),TONGHOP!G1461,"")</f>
        <v/>
      </c>
      <c r="C1461" t="str">
        <f>IF(AND(TONGHOP!N1461=$B$1,OR(TONGHOP!O1461="ThiTN",TONGHOP!P1461="LT",TONGHOP!P1461="TN"),TONGHOP!J1461=""),TONGHOP!E1461,"")</f>
        <v/>
      </c>
      <c r="D1461" t="str">
        <f>IF(AND(TONGHOP!N1461=$B$1,OR(TONGHOP!O1461="ThiTN",TONGHOP!P1461="LT",TONGHOP!P1461="TN"),TONGHOP!J1461=""),TONGHOP!H1461,"")</f>
        <v/>
      </c>
      <c r="E1461" t="str">
        <f>IF(AND(TONGHOP!N1461=$B$1,OR(TONGHOP!O1461="ThiTN",TONGHOP!P1461="LT",TONGHOP!P1461="TN"),TONGHOP!J1461=""),TONGHOP!P1461,"")</f>
        <v/>
      </c>
    </row>
    <row r="1462" spans="1:5" hidden="1">
      <c r="A1462" t="str">
        <f>IF(AND(TONGHOP!N1462=$B$1,OR(TONGHOP!O1462="ThiTN",TONGHOP!P1462="LT",TONGHOP!P1462="TN"),TONGHOP!J1462=""),TONGHOP!B1462,"")</f>
        <v/>
      </c>
      <c r="B1462" t="str">
        <f>IF(AND(TONGHOP!N1462=$B$1,OR(TONGHOP!O1462="ThiTN",TONGHOP!P1462="LT",TONGHOP!P1462="TN"),TONGHOP!J1462=""),TONGHOP!G1462,"")</f>
        <v/>
      </c>
      <c r="C1462" t="str">
        <f>IF(AND(TONGHOP!N1462=$B$1,OR(TONGHOP!O1462="ThiTN",TONGHOP!P1462="LT",TONGHOP!P1462="TN"),TONGHOP!J1462=""),TONGHOP!E1462,"")</f>
        <v/>
      </c>
      <c r="D1462" t="str">
        <f>IF(AND(TONGHOP!N1462=$B$1,OR(TONGHOP!O1462="ThiTN",TONGHOP!P1462="LT",TONGHOP!P1462="TN"),TONGHOP!J1462=""),TONGHOP!H1462,"")</f>
        <v/>
      </c>
      <c r="E1462" t="str">
        <f>IF(AND(TONGHOP!N1462=$B$1,OR(TONGHOP!O1462="ThiTN",TONGHOP!P1462="LT",TONGHOP!P1462="TN"),TONGHOP!J1462=""),TONGHOP!P1462,"")</f>
        <v/>
      </c>
    </row>
    <row r="1463" spans="1:5" hidden="1">
      <c r="A1463" t="str">
        <f>IF(AND(TONGHOP!N1463=$B$1,OR(TONGHOP!O1463="ThiTN",TONGHOP!P1463="LT",TONGHOP!P1463="TN"),TONGHOP!J1463=""),TONGHOP!B1463,"")</f>
        <v/>
      </c>
      <c r="B1463" t="str">
        <f>IF(AND(TONGHOP!N1463=$B$1,OR(TONGHOP!O1463="ThiTN",TONGHOP!P1463="LT",TONGHOP!P1463="TN"),TONGHOP!J1463=""),TONGHOP!G1463,"")</f>
        <v/>
      </c>
      <c r="C1463" t="str">
        <f>IF(AND(TONGHOP!N1463=$B$1,OR(TONGHOP!O1463="ThiTN",TONGHOP!P1463="LT",TONGHOP!P1463="TN"),TONGHOP!J1463=""),TONGHOP!E1463,"")</f>
        <v/>
      </c>
      <c r="D1463" t="str">
        <f>IF(AND(TONGHOP!N1463=$B$1,OR(TONGHOP!O1463="ThiTN",TONGHOP!P1463="LT",TONGHOP!P1463="TN"),TONGHOP!J1463=""),TONGHOP!H1463,"")</f>
        <v/>
      </c>
      <c r="E1463" t="str">
        <f>IF(AND(TONGHOP!N1463=$B$1,OR(TONGHOP!O1463="ThiTN",TONGHOP!P1463="LT",TONGHOP!P1463="TN"),TONGHOP!J1463=""),TONGHOP!P1463,"")</f>
        <v/>
      </c>
    </row>
    <row r="1464" spans="1:5" hidden="1">
      <c r="A1464" t="str">
        <f>IF(AND(TONGHOP!N1464=$B$1,OR(TONGHOP!O1464="ThiTN",TONGHOP!P1464="LT",TONGHOP!P1464="TN"),TONGHOP!J1464=""),TONGHOP!B1464,"")</f>
        <v/>
      </c>
      <c r="B1464" t="str">
        <f>IF(AND(TONGHOP!N1464=$B$1,OR(TONGHOP!O1464="ThiTN",TONGHOP!P1464="LT",TONGHOP!P1464="TN"),TONGHOP!J1464=""),TONGHOP!G1464,"")</f>
        <v/>
      </c>
      <c r="C1464" t="str">
        <f>IF(AND(TONGHOP!N1464=$B$1,OR(TONGHOP!O1464="ThiTN",TONGHOP!P1464="LT",TONGHOP!P1464="TN"),TONGHOP!J1464=""),TONGHOP!E1464,"")</f>
        <v/>
      </c>
      <c r="D1464" t="str">
        <f>IF(AND(TONGHOP!N1464=$B$1,OR(TONGHOP!O1464="ThiTN",TONGHOP!P1464="LT",TONGHOP!P1464="TN"),TONGHOP!J1464=""),TONGHOP!H1464,"")</f>
        <v/>
      </c>
      <c r="E1464" t="str">
        <f>IF(AND(TONGHOP!N1464=$B$1,OR(TONGHOP!O1464="ThiTN",TONGHOP!P1464="LT",TONGHOP!P1464="TN"),TONGHOP!J1464=""),TONGHOP!P1464,"")</f>
        <v/>
      </c>
    </row>
    <row r="1465" spans="1:5" hidden="1">
      <c r="A1465" t="str">
        <f>IF(AND(TONGHOP!N1465=$B$1,OR(TONGHOP!O1465="ThiTN",TONGHOP!P1465="LT",TONGHOP!P1465="TN"),TONGHOP!J1465=""),TONGHOP!B1465,"")</f>
        <v/>
      </c>
      <c r="B1465" t="str">
        <f>IF(AND(TONGHOP!N1465=$B$1,OR(TONGHOP!O1465="ThiTN",TONGHOP!P1465="LT",TONGHOP!P1465="TN"),TONGHOP!J1465=""),TONGHOP!G1465,"")</f>
        <v/>
      </c>
      <c r="C1465" t="str">
        <f>IF(AND(TONGHOP!N1465=$B$1,OR(TONGHOP!O1465="ThiTN",TONGHOP!P1465="LT",TONGHOP!P1465="TN"),TONGHOP!J1465=""),TONGHOP!E1465,"")</f>
        <v/>
      </c>
      <c r="D1465" t="str">
        <f>IF(AND(TONGHOP!N1465=$B$1,OR(TONGHOP!O1465="ThiTN",TONGHOP!P1465="LT",TONGHOP!P1465="TN"),TONGHOP!J1465=""),TONGHOP!H1465,"")</f>
        <v/>
      </c>
      <c r="E1465" t="str">
        <f>IF(AND(TONGHOP!N1465=$B$1,OR(TONGHOP!O1465="ThiTN",TONGHOP!P1465="LT",TONGHOP!P1465="TN"),TONGHOP!J1465=""),TONGHOP!P1465,"")</f>
        <v/>
      </c>
    </row>
    <row r="1466" spans="1:5" hidden="1">
      <c r="A1466" t="str">
        <f>IF(AND(TONGHOP!N1466=$B$1,OR(TONGHOP!O1466="ThiTN",TONGHOP!P1466="LT",TONGHOP!P1466="TN"),TONGHOP!J1466=""),TONGHOP!B1466,"")</f>
        <v/>
      </c>
      <c r="B1466" t="str">
        <f>IF(AND(TONGHOP!N1466=$B$1,OR(TONGHOP!O1466="ThiTN",TONGHOP!P1466="LT",TONGHOP!P1466="TN"),TONGHOP!J1466=""),TONGHOP!G1466,"")</f>
        <v/>
      </c>
      <c r="C1466" t="str">
        <f>IF(AND(TONGHOP!N1466=$B$1,OR(TONGHOP!O1466="ThiTN",TONGHOP!P1466="LT",TONGHOP!P1466="TN"),TONGHOP!J1466=""),TONGHOP!E1466,"")</f>
        <v/>
      </c>
      <c r="D1466" t="str">
        <f>IF(AND(TONGHOP!N1466=$B$1,OR(TONGHOP!O1466="ThiTN",TONGHOP!P1466="LT",TONGHOP!P1466="TN"),TONGHOP!J1466=""),TONGHOP!H1466,"")</f>
        <v/>
      </c>
      <c r="E1466" t="str">
        <f>IF(AND(TONGHOP!N1466=$B$1,OR(TONGHOP!O1466="ThiTN",TONGHOP!P1466="LT",TONGHOP!P1466="TN"),TONGHOP!J1466=""),TONGHOP!P1466,"")</f>
        <v/>
      </c>
    </row>
    <row r="1467" spans="1:5" hidden="1">
      <c r="A1467" t="str">
        <f>IF(AND(TONGHOP!N1467=$B$1,OR(TONGHOP!O1467="ThiTN",TONGHOP!P1467="LT",TONGHOP!P1467="TN"),TONGHOP!J1467=""),TONGHOP!B1467,"")</f>
        <v/>
      </c>
      <c r="B1467" t="str">
        <f>IF(AND(TONGHOP!N1467=$B$1,OR(TONGHOP!O1467="ThiTN",TONGHOP!P1467="LT",TONGHOP!P1467="TN"),TONGHOP!J1467=""),TONGHOP!G1467,"")</f>
        <v/>
      </c>
      <c r="C1467" t="str">
        <f>IF(AND(TONGHOP!N1467=$B$1,OR(TONGHOP!O1467="ThiTN",TONGHOP!P1467="LT",TONGHOP!P1467="TN"),TONGHOP!J1467=""),TONGHOP!E1467,"")</f>
        <v/>
      </c>
      <c r="D1467" t="str">
        <f>IF(AND(TONGHOP!N1467=$B$1,OR(TONGHOP!O1467="ThiTN",TONGHOP!P1467="LT",TONGHOP!P1467="TN"),TONGHOP!J1467=""),TONGHOP!H1467,"")</f>
        <v/>
      </c>
      <c r="E1467" t="str">
        <f>IF(AND(TONGHOP!N1467=$B$1,OR(TONGHOP!O1467="ThiTN",TONGHOP!P1467="LT",TONGHOP!P1467="TN"),TONGHOP!J1467=""),TONGHOP!P1467,"")</f>
        <v/>
      </c>
    </row>
    <row r="1468" spans="1:5" hidden="1">
      <c r="A1468" t="str">
        <f>IF(AND(TONGHOP!N1468=$B$1,OR(TONGHOP!O1468="ThiTN",TONGHOP!P1468="LT",TONGHOP!P1468="TN"),TONGHOP!J1468=""),TONGHOP!B1468,"")</f>
        <v/>
      </c>
      <c r="B1468" t="str">
        <f>IF(AND(TONGHOP!N1468=$B$1,OR(TONGHOP!O1468="ThiTN",TONGHOP!P1468="LT",TONGHOP!P1468="TN"),TONGHOP!J1468=""),TONGHOP!G1468,"")</f>
        <v/>
      </c>
      <c r="C1468" t="str">
        <f>IF(AND(TONGHOP!N1468=$B$1,OR(TONGHOP!O1468="ThiTN",TONGHOP!P1468="LT",TONGHOP!P1468="TN"),TONGHOP!J1468=""),TONGHOP!E1468,"")</f>
        <v/>
      </c>
      <c r="D1468" t="str">
        <f>IF(AND(TONGHOP!N1468=$B$1,OR(TONGHOP!O1468="ThiTN",TONGHOP!P1468="LT",TONGHOP!P1468="TN"),TONGHOP!J1468=""),TONGHOP!H1468,"")</f>
        <v/>
      </c>
      <c r="E1468" t="str">
        <f>IF(AND(TONGHOP!N1468=$B$1,OR(TONGHOP!O1468="ThiTN",TONGHOP!P1468="LT",TONGHOP!P1468="TN"),TONGHOP!J1468=""),TONGHOP!P1468,"")</f>
        <v/>
      </c>
    </row>
    <row r="1469" spans="1:5" hidden="1">
      <c r="A1469" t="str">
        <f>IF(AND(TONGHOP!N1469=$B$1,OR(TONGHOP!O1469="ThiTN",TONGHOP!P1469="LT",TONGHOP!P1469="TN"),TONGHOP!J1469=""),TONGHOP!B1469,"")</f>
        <v/>
      </c>
      <c r="B1469" t="str">
        <f>IF(AND(TONGHOP!N1469=$B$1,OR(TONGHOP!O1469="ThiTN",TONGHOP!P1469="LT",TONGHOP!P1469="TN"),TONGHOP!J1469=""),TONGHOP!G1469,"")</f>
        <v/>
      </c>
      <c r="C1469" t="str">
        <f>IF(AND(TONGHOP!N1469=$B$1,OR(TONGHOP!O1469="ThiTN",TONGHOP!P1469="LT",TONGHOP!P1469="TN"),TONGHOP!J1469=""),TONGHOP!E1469,"")</f>
        <v/>
      </c>
      <c r="D1469" t="str">
        <f>IF(AND(TONGHOP!N1469=$B$1,OR(TONGHOP!O1469="ThiTN",TONGHOP!P1469="LT",TONGHOP!P1469="TN"),TONGHOP!J1469=""),TONGHOP!H1469,"")</f>
        <v/>
      </c>
      <c r="E1469" t="str">
        <f>IF(AND(TONGHOP!N1469=$B$1,OR(TONGHOP!O1469="ThiTN",TONGHOP!P1469="LT",TONGHOP!P1469="TN"),TONGHOP!J1469=""),TONGHOP!P1469,"")</f>
        <v/>
      </c>
    </row>
    <row r="1470" spans="1:5" hidden="1">
      <c r="A1470" t="str">
        <f>IF(AND(TONGHOP!N1470=$B$1,OR(TONGHOP!O1470="ThiTN",TONGHOP!P1470="LT",TONGHOP!P1470="TN"),TONGHOP!J1470=""),TONGHOP!B1470,"")</f>
        <v/>
      </c>
      <c r="B1470" t="str">
        <f>IF(AND(TONGHOP!N1470=$B$1,OR(TONGHOP!O1470="ThiTN",TONGHOP!P1470="LT",TONGHOP!P1470="TN"),TONGHOP!J1470=""),TONGHOP!G1470,"")</f>
        <v/>
      </c>
      <c r="C1470" t="str">
        <f>IF(AND(TONGHOP!N1470=$B$1,OR(TONGHOP!O1470="ThiTN",TONGHOP!P1470="LT",TONGHOP!P1470="TN"),TONGHOP!J1470=""),TONGHOP!E1470,"")</f>
        <v/>
      </c>
      <c r="D1470" t="str">
        <f>IF(AND(TONGHOP!N1470=$B$1,OR(TONGHOP!O1470="ThiTN",TONGHOP!P1470="LT",TONGHOP!P1470="TN"),TONGHOP!J1470=""),TONGHOP!H1470,"")</f>
        <v/>
      </c>
      <c r="E1470" t="str">
        <f>IF(AND(TONGHOP!N1470=$B$1,OR(TONGHOP!O1470="ThiTN",TONGHOP!P1470="LT",TONGHOP!P1470="TN"),TONGHOP!J1470=""),TONGHOP!P1470,"")</f>
        <v/>
      </c>
    </row>
    <row r="1471" spans="1:5" hidden="1">
      <c r="A1471" t="str">
        <f>IF(AND(TONGHOP!N1471=$B$1,OR(TONGHOP!O1471="ThiTN",TONGHOP!P1471="LT",TONGHOP!P1471="TN"),TONGHOP!J1471=""),TONGHOP!B1471,"")</f>
        <v/>
      </c>
      <c r="B1471" t="str">
        <f>IF(AND(TONGHOP!N1471=$B$1,OR(TONGHOP!O1471="ThiTN",TONGHOP!P1471="LT",TONGHOP!P1471="TN"),TONGHOP!J1471=""),TONGHOP!G1471,"")</f>
        <v/>
      </c>
      <c r="C1471" t="str">
        <f>IF(AND(TONGHOP!N1471=$B$1,OR(TONGHOP!O1471="ThiTN",TONGHOP!P1471="LT",TONGHOP!P1471="TN"),TONGHOP!J1471=""),TONGHOP!E1471,"")</f>
        <v/>
      </c>
      <c r="D1471" t="str">
        <f>IF(AND(TONGHOP!N1471=$B$1,OR(TONGHOP!O1471="ThiTN",TONGHOP!P1471="LT",TONGHOP!P1471="TN"),TONGHOP!J1471=""),TONGHOP!H1471,"")</f>
        <v/>
      </c>
      <c r="E1471" t="str">
        <f>IF(AND(TONGHOP!N1471=$B$1,OR(TONGHOP!O1471="ThiTN",TONGHOP!P1471="LT",TONGHOP!P1471="TN"),TONGHOP!J1471=""),TONGHOP!P1471,"")</f>
        <v/>
      </c>
    </row>
    <row r="1472" spans="1:5" hidden="1">
      <c r="A1472" t="str">
        <f>IF(AND(TONGHOP!N1472=$B$1,OR(TONGHOP!O1472="ThiTN",TONGHOP!P1472="LT",TONGHOP!P1472="TN"),TONGHOP!J1472=""),TONGHOP!B1472,"")</f>
        <v/>
      </c>
      <c r="B1472" t="str">
        <f>IF(AND(TONGHOP!N1472=$B$1,OR(TONGHOP!O1472="ThiTN",TONGHOP!P1472="LT",TONGHOP!P1472="TN"),TONGHOP!J1472=""),TONGHOP!G1472,"")</f>
        <v/>
      </c>
      <c r="C1472" t="str">
        <f>IF(AND(TONGHOP!N1472=$B$1,OR(TONGHOP!O1472="ThiTN",TONGHOP!P1472="LT",TONGHOP!P1472="TN"),TONGHOP!J1472=""),TONGHOP!E1472,"")</f>
        <v/>
      </c>
      <c r="D1472" t="str">
        <f>IF(AND(TONGHOP!N1472=$B$1,OR(TONGHOP!O1472="ThiTN",TONGHOP!P1472="LT",TONGHOP!P1472="TN"),TONGHOP!J1472=""),TONGHOP!H1472,"")</f>
        <v/>
      </c>
      <c r="E1472" t="str">
        <f>IF(AND(TONGHOP!N1472=$B$1,OR(TONGHOP!O1472="ThiTN",TONGHOP!P1472="LT",TONGHOP!P1472="TN"),TONGHOP!J1472=""),TONGHOP!P1472,"")</f>
        <v/>
      </c>
    </row>
    <row r="1473" spans="1:5" hidden="1">
      <c r="A1473" t="str">
        <f>IF(AND(TONGHOP!N1473=$B$1,OR(TONGHOP!O1473="ThiTN",TONGHOP!P1473="LT",TONGHOP!P1473="TN"),TONGHOP!J1473=""),TONGHOP!B1473,"")</f>
        <v/>
      </c>
      <c r="B1473" t="str">
        <f>IF(AND(TONGHOP!N1473=$B$1,OR(TONGHOP!O1473="ThiTN",TONGHOP!P1473="LT",TONGHOP!P1473="TN"),TONGHOP!J1473=""),TONGHOP!G1473,"")</f>
        <v/>
      </c>
      <c r="C1473" t="str">
        <f>IF(AND(TONGHOP!N1473=$B$1,OR(TONGHOP!O1473="ThiTN",TONGHOP!P1473="LT",TONGHOP!P1473="TN"),TONGHOP!J1473=""),TONGHOP!E1473,"")</f>
        <v/>
      </c>
      <c r="D1473" t="str">
        <f>IF(AND(TONGHOP!N1473=$B$1,OR(TONGHOP!O1473="ThiTN",TONGHOP!P1473="LT",TONGHOP!P1473="TN"),TONGHOP!J1473=""),TONGHOP!H1473,"")</f>
        <v/>
      </c>
      <c r="E1473" t="str">
        <f>IF(AND(TONGHOP!N1473=$B$1,OR(TONGHOP!O1473="ThiTN",TONGHOP!P1473="LT",TONGHOP!P1473="TN"),TONGHOP!J1473=""),TONGHOP!P1473,"")</f>
        <v/>
      </c>
    </row>
    <row r="1474" spans="1:5" hidden="1">
      <c r="A1474" t="str">
        <f>IF(AND(TONGHOP!N1474=$B$1,OR(TONGHOP!O1474="ThiTN",TONGHOP!P1474="LT",TONGHOP!P1474="TN"),TONGHOP!J1474=""),TONGHOP!B1474,"")</f>
        <v/>
      </c>
      <c r="B1474" t="str">
        <f>IF(AND(TONGHOP!N1474=$B$1,OR(TONGHOP!O1474="ThiTN",TONGHOP!P1474="LT",TONGHOP!P1474="TN"),TONGHOP!J1474=""),TONGHOP!G1474,"")</f>
        <v/>
      </c>
      <c r="C1474" t="str">
        <f>IF(AND(TONGHOP!N1474=$B$1,OR(TONGHOP!O1474="ThiTN",TONGHOP!P1474="LT",TONGHOP!P1474="TN"),TONGHOP!J1474=""),TONGHOP!E1474,"")</f>
        <v/>
      </c>
      <c r="D1474" t="str">
        <f>IF(AND(TONGHOP!N1474=$B$1,OR(TONGHOP!O1474="ThiTN",TONGHOP!P1474="LT",TONGHOP!P1474="TN"),TONGHOP!J1474=""),TONGHOP!H1474,"")</f>
        <v/>
      </c>
      <c r="E1474" t="str">
        <f>IF(AND(TONGHOP!N1474=$B$1,OR(TONGHOP!O1474="ThiTN",TONGHOP!P1474="LT",TONGHOP!P1474="TN"),TONGHOP!J1474=""),TONGHOP!P1474,"")</f>
        <v/>
      </c>
    </row>
    <row r="1475" spans="1:5" hidden="1">
      <c r="A1475" t="str">
        <f>IF(AND(TONGHOP!N1475=$B$1,OR(TONGHOP!O1475="ThiTN",TONGHOP!P1475="LT",TONGHOP!P1475="TN"),TONGHOP!J1475=""),TONGHOP!B1475,"")</f>
        <v/>
      </c>
      <c r="B1475" t="str">
        <f>IF(AND(TONGHOP!N1475=$B$1,OR(TONGHOP!O1475="ThiTN",TONGHOP!P1475="LT",TONGHOP!P1475="TN"),TONGHOP!J1475=""),TONGHOP!G1475,"")</f>
        <v/>
      </c>
      <c r="C1475" t="str">
        <f>IF(AND(TONGHOP!N1475=$B$1,OR(TONGHOP!O1475="ThiTN",TONGHOP!P1475="LT",TONGHOP!P1475="TN"),TONGHOP!J1475=""),TONGHOP!E1475,"")</f>
        <v/>
      </c>
      <c r="D1475" t="str">
        <f>IF(AND(TONGHOP!N1475=$B$1,OR(TONGHOP!O1475="ThiTN",TONGHOP!P1475="LT",TONGHOP!P1475="TN"),TONGHOP!J1475=""),TONGHOP!H1475,"")</f>
        <v/>
      </c>
      <c r="E1475" t="str">
        <f>IF(AND(TONGHOP!N1475=$B$1,OR(TONGHOP!O1475="ThiTN",TONGHOP!P1475="LT",TONGHOP!P1475="TN"),TONGHOP!J1475=""),TONGHOP!P1475,"")</f>
        <v/>
      </c>
    </row>
    <row r="1476" spans="1:5" hidden="1">
      <c r="A1476" t="str">
        <f>IF(AND(TONGHOP!N1476=$B$1,OR(TONGHOP!O1476="ThiTN",TONGHOP!P1476="LT",TONGHOP!P1476="TN"),TONGHOP!J1476=""),TONGHOP!B1476,"")</f>
        <v/>
      </c>
      <c r="B1476" t="str">
        <f>IF(AND(TONGHOP!N1476=$B$1,OR(TONGHOP!O1476="ThiTN",TONGHOP!P1476="LT",TONGHOP!P1476="TN"),TONGHOP!J1476=""),TONGHOP!G1476,"")</f>
        <v/>
      </c>
      <c r="C1476" t="str">
        <f>IF(AND(TONGHOP!N1476=$B$1,OR(TONGHOP!O1476="ThiTN",TONGHOP!P1476="LT",TONGHOP!P1476="TN"),TONGHOP!J1476=""),TONGHOP!E1476,"")</f>
        <v/>
      </c>
      <c r="D1476" t="str">
        <f>IF(AND(TONGHOP!N1476=$B$1,OR(TONGHOP!O1476="ThiTN",TONGHOP!P1476="LT",TONGHOP!P1476="TN"),TONGHOP!J1476=""),TONGHOP!H1476,"")</f>
        <v/>
      </c>
      <c r="E1476" t="str">
        <f>IF(AND(TONGHOP!N1476=$B$1,OR(TONGHOP!O1476="ThiTN",TONGHOP!P1476="LT",TONGHOP!P1476="TN"),TONGHOP!J1476=""),TONGHOP!P1476,"")</f>
        <v/>
      </c>
    </row>
    <row r="1477" spans="1:5" hidden="1">
      <c r="A1477" t="str">
        <f>IF(AND(TONGHOP!N1477=$B$1,OR(TONGHOP!O1477="ThiTN",TONGHOP!P1477="LT",TONGHOP!P1477="TN"),TONGHOP!J1477=""),TONGHOP!B1477,"")</f>
        <v/>
      </c>
      <c r="B1477" t="str">
        <f>IF(AND(TONGHOP!N1477=$B$1,OR(TONGHOP!O1477="ThiTN",TONGHOP!P1477="LT",TONGHOP!P1477="TN"),TONGHOP!J1477=""),TONGHOP!G1477,"")</f>
        <v/>
      </c>
      <c r="C1477" t="str">
        <f>IF(AND(TONGHOP!N1477=$B$1,OR(TONGHOP!O1477="ThiTN",TONGHOP!P1477="LT",TONGHOP!P1477="TN"),TONGHOP!J1477=""),TONGHOP!E1477,"")</f>
        <v/>
      </c>
      <c r="D1477" t="str">
        <f>IF(AND(TONGHOP!N1477=$B$1,OR(TONGHOP!O1477="ThiTN",TONGHOP!P1477="LT",TONGHOP!P1477="TN"),TONGHOP!J1477=""),TONGHOP!H1477,"")</f>
        <v/>
      </c>
      <c r="E1477" t="str">
        <f>IF(AND(TONGHOP!N1477=$B$1,OR(TONGHOP!O1477="ThiTN",TONGHOP!P1477="LT",TONGHOP!P1477="TN"),TONGHOP!J1477=""),TONGHOP!P1477,"")</f>
        <v/>
      </c>
    </row>
    <row r="1478" spans="1:5" hidden="1">
      <c r="A1478" t="str">
        <f>IF(AND(TONGHOP!N1478=$B$1,OR(TONGHOP!O1478="ThiTN",TONGHOP!P1478="LT",TONGHOP!P1478="TN"),TONGHOP!J1478=""),TONGHOP!B1478,"")</f>
        <v/>
      </c>
      <c r="B1478" t="str">
        <f>IF(AND(TONGHOP!N1478=$B$1,OR(TONGHOP!O1478="ThiTN",TONGHOP!P1478="LT",TONGHOP!P1478="TN"),TONGHOP!J1478=""),TONGHOP!G1478,"")</f>
        <v/>
      </c>
      <c r="C1478" t="str">
        <f>IF(AND(TONGHOP!N1478=$B$1,OR(TONGHOP!O1478="ThiTN",TONGHOP!P1478="LT",TONGHOP!P1478="TN"),TONGHOP!J1478=""),TONGHOP!E1478,"")</f>
        <v/>
      </c>
      <c r="D1478" t="str">
        <f>IF(AND(TONGHOP!N1478=$B$1,OR(TONGHOP!O1478="ThiTN",TONGHOP!P1478="LT",TONGHOP!P1478="TN"),TONGHOP!J1478=""),TONGHOP!H1478,"")</f>
        <v/>
      </c>
      <c r="E1478" t="str">
        <f>IF(AND(TONGHOP!N1478=$B$1,OR(TONGHOP!O1478="ThiTN",TONGHOP!P1478="LT",TONGHOP!P1478="TN"),TONGHOP!J1478=""),TONGHOP!P1478,"")</f>
        <v/>
      </c>
    </row>
    <row r="1479" spans="1:5" hidden="1">
      <c r="A1479" t="str">
        <f>IF(AND(TONGHOP!N1479=$B$1,OR(TONGHOP!O1479="ThiTN",TONGHOP!P1479="LT",TONGHOP!P1479="TN"),TONGHOP!J1479=""),TONGHOP!B1479,"")</f>
        <v/>
      </c>
      <c r="B1479" t="str">
        <f>IF(AND(TONGHOP!N1479=$B$1,OR(TONGHOP!O1479="ThiTN",TONGHOP!P1479="LT",TONGHOP!P1479="TN"),TONGHOP!J1479=""),TONGHOP!G1479,"")</f>
        <v/>
      </c>
      <c r="C1479" t="str">
        <f>IF(AND(TONGHOP!N1479=$B$1,OR(TONGHOP!O1479="ThiTN",TONGHOP!P1479="LT",TONGHOP!P1479="TN"),TONGHOP!J1479=""),TONGHOP!E1479,"")</f>
        <v/>
      </c>
      <c r="D1479" t="str">
        <f>IF(AND(TONGHOP!N1479=$B$1,OR(TONGHOP!O1479="ThiTN",TONGHOP!P1479="LT",TONGHOP!P1479="TN"),TONGHOP!J1479=""),TONGHOP!H1479,"")</f>
        <v/>
      </c>
      <c r="E1479" t="str">
        <f>IF(AND(TONGHOP!N1479=$B$1,OR(TONGHOP!O1479="ThiTN",TONGHOP!P1479="LT",TONGHOP!P1479="TN"),TONGHOP!J1479=""),TONGHOP!P1479,"")</f>
        <v/>
      </c>
    </row>
    <row r="1480" spans="1:5" hidden="1">
      <c r="A1480" t="str">
        <f>IF(AND(TONGHOP!N1480=$B$1,OR(TONGHOP!O1480="ThiTN",TONGHOP!P1480="LT",TONGHOP!P1480="TN"),TONGHOP!J1480=""),TONGHOP!B1480,"")</f>
        <v/>
      </c>
      <c r="B1480" t="str">
        <f>IF(AND(TONGHOP!N1480=$B$1,OR(TONGHOP!O1480="ThiTN",TONGHOP!P1480="LT",TONGHOP!P1480="TN"),TONGHOP!J1480=""),TONGHOP!G1480,"")</f>
        <v/>
      </c>
      <c r="C1480" t="str">
        <f>IF(AND(TONGHOP!N1480=$B$1,OR(TONGHOP!O1480="ThiTN",TONGHOP!P1480="LT",TONGHOP!P1480="TN"),TONGHOP!J1480=""),TONGHOP!E1480,"")</f>
        <v/>
      </c>
      <c r="D1480" t="str">
        <f>IF(AND(TONGHOP!N1480=$B$1,OR(TONGHOP!O1480="ThiTN",TONGHOP!P1480="LT",TONGHOP!P1480="TN"),TONGHOP!J1480=""),TONGHOP!H1480,"")</f>
        <v/>
      </c>
      <c r="E1480" t="str">
        <f>IF(AND(TONGHOP!N1480=$B$1,OR(TONGHOP!O1480="ThiTN",TONGHOP!P1480="LT",TONGHOP!P1480="TN"),TONGHOP!J1480=""),TONGHOP!P1480,"")</f>
        <v/>
      </c>
    </row>
    <row r="1481" spans="1:5" hidden="1">
      <c r="A1481" t="str">
        <f>IF(AND(TONGHOP!N1481=$B$1,OR(TONGHOP!O1481="ThiTN",TONGHOP!P1481="LT",TONGHOP!P1481="TN"),TONGHOP!J1481=""),TONGHOP!B1481,"")</f>
        <v/>
      </c>
      <c r="B1481" t="str">
        <f>IF(AND(TONGHOP!N1481=$B$1,OR(TONGHOP!O1481="ThiTN",TONGHOP!P1481="LT",TONGHOP!P1481="TN"),TONGHOP!J1481=""),TONGHOP!G1481,"")</f>
        <v/>
      </c>
      <c r="C1481" t="str">
        <f>IF(AND(TONGHOP!N1481=$B$1,OR(TONGHOP!O1481="ThiTN",TONGHOP!P1481="LT",TONGHOP!P1481="TN"),TONGHOP!J1481=""),TONGHOP!E1481,"")</f>
        <v/>
      </c>
      <c r="D1481" t="str">
        <f>IF(AND(TONGHOP!N1481=$B$1,OR(TONGHOP!O1481="ThiTN",TONGHOP!P1481="LT",TONGHOP!P1481="TN"),TONGHOP!J1481=""),TONGHOP!H1481,"")</f>
        <v/>
      </c>
      <c r="E1481" t="str">
        <f>IF(AND(TONGHOP!N1481=$B$1,OR(TONGHOP!O1481="ThiTN",TONGHOP!P1481="LT",TONGHOP!P1481="TN"),TONGHOP!J1481=""),TONGHOP!P1481,"")</f>
        <v/>
      </c>
    </row>
    <row r="1482" spans="1:5" hidden="1">
      <c r="A1482" t="str">
        <f>IF(AND(TONGHOP!N1482=$B$1,OR(TONGHOP!O1482="ThiTN",TONGHOP!P1482="LT",TONGHOP!P1482="TN"),TONGHOP!J1482=""),TONGHOP!B1482,"")</f>
        <v/>
      </c>
      <c r="B1482" t="str">
        <f>IF(AND(TONGHOP!N1482=$B$1,OR(TONGHOP!O1482="ThiTN",TONGHOP!P1482="LT",TONGHOP!P1482="TN"),TONGHOP!J1482=""),TONGHOP!G1482,"")</f>
        <v/>
      </c>
      <c r="C1482" t="str">
        <f>IF(AND(TONGHOP!N1482=$B$1,OR(TONGHOP!O1482="ThiTN",TONGHOP!P1482="LT",TONGHOP!P1482="TN"),TONGHOP!J1482=""),TONGHOP!E1482,"")</f>
        <v/>
      </c>
      <c r="D1482" t="str">
        <f>IF(AND(TONGHOP!N1482=$B$1,OR(TONGHOP!O1482="ThiTN",TONGHOP!P1482="LT",TONGHOP!P1482="TN"),TONGHOP!J1482=""),TONGHOP!H1482,"")</f>
        <v/>
      </c>
      <c r="E1482" t="str">
        <f>IF(AND(TONGHOP!N1482=$B$1,OR(TONGHOP!O1482="ThiTN",TONGHOP!P1482="LT",TONGHOP!P1482="TN"),TONGHOP!J1482=""),TONGHOP!P1482,"")</f>
        <v/>
      </c>
    </row>
    <row r="1483" spans="1:5" hidden="1">
      <c r="A1483" t="str">
        <f>IF(AND(TONGHOP!N1483=$B$1,OR(TONGHOP!O1483="ThiTN",TONGHOP!P1483="LT",TONGHOP!P1483="TN"),TONGHOP!J1483=""),TONGHOP!B1483,"")</f>
        <v/>
      </c>
      <c r="B1483" t="str">
        <f>IF(AND(TONGHOP!N1483=$B$1,OR(TONGHOP!O1483="ThiTN",TONGHOP!P1483="LT",TONGHOP!P1483="TN"),TONGHOP!J1483=""),TONGHOP!G1483,"")</f>
        <v/>
      </c>
      <c r="C1483" t="str">
        <f>IF(AND(TONGHOP!N1483=$B$1,OR(TONGHOP!O1483="ThiTN",TONGHOP!P1483="LT",TONGHOP!P1483="TN"),TONGHOP!J1483=""),TONGHOP!E1483,"")</f>
        <v/>
      </c>
      <c r="D1483" t="str">
        <f>IF(AND(TONGHOP!N1483=$B$1,OR(TONGHOP!O1483="ThiTN",TONGHOP!P1483="LT",TONGHOP!P1483="TN"),TONGHOP!J1483=""),TONGHOP!H1483,"")</f>
        <v/>
      </c>
      <c r="E1483" t="str">
        <f>IF(AND(TONGHOP!N1483=$B$1,OR(TONGHOP!O1483="ThiTN",TONGHOP!P1483="LT",TONGHOP!P1483="TN"),TONGHOP!J1483=""),TONGHOP!P1483,"")</f>
        <v/>
      </c>
    </row>
    <row r="1484" spans="1:5" hidden="1">
      <c r="A1484" t="str">
        <f>IF(AND(TONGHOP!N1484=$B$1,OR(TONGHOP!O1484="ThiTN",TONGHOP!P1484="LT",TONGHOP!P1484="TN"),TONGHOP!J1484=""),TONGHOP!B1484,"")</f>
        <v/>
      </c>
      <c r="B1484" t="str">
        <f>IF(AND(TONGHOP!N1484=$B$1,OR(TONGHOP!O1484="ThiTN",TONGHOP!P1484="LT",TONGHOP!P1484="TN"),TONGHOP!J1484=""),TONGHOP!G1484,"")</f>
        <v/>
      </c>
      <c r="C1484" t="str">
        <f>IF(AND(TONGHOP!N1484=$B$1,OR(TONGHOP!O1484="ThiTN",TONGHOP!P1484="LT",TONGHOP!P1484="TN"),TONGHOP!J1484=""),TONGHOP!E1484,"")</f>
        <v/>
      </c>
      <c r="D1484" t="str">
        <f>IF(AND(TONGHOP!N1484=$B$1,OR(TONGHOP!O1484="ThiTN",TONGHOP!P1484="LT",TONGHOP!P1484="TN"),TONGHOP!J1484=""),TONGHOP!H1484,"")</f>
        <v/>
      </c>
      <c r="E1484" t="str">
        <f>IF(AND(TONGHOP!N1484=$B$1,OR(TONGHOP!O1484="ThiTN",TONGHOP!P1484="LT",TONGHOP!P1484="TN"),TONGHOP!J1484=""),TONGHOP!P1484,"")</f>
        <v/>
      </c>
    </row>
    <row r="1485" spans="1:5" hidden="1">
      <c r="A1485" t="str">
        <f>IF(AND(TONGHOP!N1485=$B$1,OR(TONGHOP!O1485="ThiTN",TONGHOP!P1485="LT",TONGHOP!P1485="TN"),TONGHOP!J1485=""),TONGHOP!B1485,"")</f>
        <v/>
      </c>
      <c r="B1485" t="str">
        <f>IF(AND(TONGHOP!N1485=$B$1,OR(TONGHOP!O1485="ThiTN",TONGHOP!P1485="LT",TONGHOP!P1485="TN"),TONGHOP!J1485=""),TONGHOP!G1485,"")</f>
        <v/>
      </c>
      <c r="C1485" t="str">
        <f>IF(AND(TONGHOP!N1485=$B$1,OR(TONGHOP!O1485="ThiTN",TONGHOP!P1485="LT",TONGHOP!P1485="TN"),TONGHOP!J1485=""),TONGHOP!E1485,"")</f>
        <v/>
      </c>
      <c r="D1485" t="str">
        <f>IF(AND(TONGHOP!N1485=$B$1,OR(TONGHOP!O1485="ThiTN",TONGHOP!P1485="LT",TONGHOP!P1485="TN"),TONGHOP!J1485=""),TONGHOP!H1485,"")</f>
        <v/>
      </c>
      <c r="E1485" t="str">
        <f>IF(AND(TONGHOP!N1485=$B$1,OR(TONGHOP!O1485="ThiTN",TONGHOP!P1485="LT",TONGHOP!P1485="TN"),TONGHOP!J1485=""),TONGHOP!P1485,"")</f>
        <v/>
      </c>
    </row>
    <row r="1486" spans="1:5" hidden="1">
      <c r="A1486" t="str">
        <f>IF(AND(TONGHOP!N1486=$B$1,OR(TONGHOP!O1486="ThiTN",TONGHOP!P1486="LT",TONGHOP!P1486="TN"),TONGHOP!J1486=""),TONGHOP!B1486,"")</f>
        <v/>
      </c>
      <c r="B1486" t="str">
        <f>IF(AND(TONGHOP!N1486=$B$1,OR(TONGHOP!O1486="ThiTN",TONGHOP!P1486="LT",TONGHOP!P1486="TN"),TONGHOP!J1486=""),TONGHOP!G1486,"")</f>
        <v/>
      </c>
      <c r="C1486" t="str">
        <f>IF(AND(TONGHOP!N1486=$B$1,OR(TONGHOP!O1486="ThiTN",TONGHOP!P1486="LT",TONGHOP!P1486="TN"),TONGHOP!J1486=""),TONGHOP!E1486,"")</f>
        <v/>
      </c>
      <c r="D1486" t="str">
        <f>IF(AND(TONGHOP!N1486=$B$1,OR(TONGHOP!O1486="ThiTN",TONGHOP!P1486="LT",TONGHOP!P1486="TN"),TONGHOP!J1486=""),TONGHOP!H1486,"")</f>
        <v/>
      </c>
      <c r="E1486" t="str">
        <f>IF(AND(TONGHOP!N1486=$B$1,OR(TONGHOP!O1486="ThiTN",TONGHOP!P1486="LT",TONGHOP!P1486="TN"),TONGHOP!J1486=""),TONGHOP!P1486,"")</f>
        <v/>
      </c>
    </row>
    <row r="1487" spans="1:5" hidden="1">
      <c r="A1487" t="str">
        <f>IF(AND(TONGHOP!N1487=$B$1,OR(TONGHOP!O1487="ThiTN",TONGHOP!P1487="LT",TONGHOP!P1487="TN"),TONGHOP!J1487=""),TONGHOP!B1487,"")</f>
        <v/>
      </c>
      <c r="B1487" t="str">
        <f>IF(AND(TONGHOP!N1487=$B$1,OR(TONGHOP!O1487="ThiTN",TONGHOP!P1487="LT",TONGHOP!P1487="TN"),TONGHOP!J1487=""),TONGHOP!G1487,"")</f>
        <v/>
      </c>
      <c r="C1487" t="str">
        <f>IF(AND(TONGHOP!N1487=$B$1,OR(TONGHOP!O1487="ThiTN",TONGHOP!P1487="LT",TONGHOP!P1487="TN"),TONGHOP!J1487=""),TONGHOP!E1487,"")</f>
        <v/>
      </c>
      <c r="D1487" t="str">
        <f>IF(AND(TONGHOP!N1487=$B$1,OR(TONGHOP!O1487="ThiTN",TONGHOP!P1487="LT",TONGHOP!P1487="TN"),TONGHOP!J1487=""),TONGHOP!H1487,"")</f>
        <v/>
      </c>
      <c r="E1487" t="str">
        <f>IF(AND(TONGHOP!N1487=$B$1,OR(TONGHOP!O1487="ThiTN",TONGHOP!P1487="LT",TONGHOP!P1487="TN"),TONGHOP!J1487=""),TONGHOP!P1487,"")</f>
        <v/>
      </c>
    </row>
    <row r="1488" spans="1:5" hidden="1">
      <c r="A1488" t="str">
        <f>IF(AND(TONGHOP!N1488=$B$1,OR(TONGHOP!O1488="ThiTN",TONGHOP!P1488="LT",TONGHOP!P1488="TN"),TONGHOP!J1488=""),TONGHOP!B1488,"")</f>
        <v/>
      </c>
      <c r="B1488" t="str">
        <f>IF(AND(TONGHOP!N1488=$B$1,OR(TONGHOP!O1488="ThiTN",TONGHOP!P1488="LT",TONGHOP!P1488="TN"),TONGHOP!J1488=""),TONGHOP!G1488,"")</f>
        <v/>
      </c>
      <c r="C1488" t="str">
        <f>IF(AND(TONGHOP!N1488=$B$1,OR(TONGHOP!O1488="ThiTN",TONGHOP!P1488="LT",TONGHOP!P1488="TN"),TONGHOP!J1488=""),TONGHOP!E1488,"")</f>
        <v/>
      </c>
      <c r="D1488" t="str">
        <f>IF(AND(TONGHOP!N1488=$B$1,OR(TONGHOP!O1488="ThiTN",TONGHOP!P1488="LT",TONGHOP!P1488="TN"),TONGHOP!J1488=""),TONGHOP!H1488,"")</f>
        <v/>
      </c>
      <c r="E1488" t="str">
        <f>IF(AND(TONGHOP!N1488=$B$1,OR(TONGHOP!O1488="ThiTN",TONGHOP!P1488="LT",TONGHOP!P1488="TN"),TONGHOP!J1488=""),TONGHOP!P1488,"")</f>
        <v/>
      </c>
    </row>
    <row r="1489" spans="1:5" hidden="1">
      <c r="A1489" t="str">
        <f>IF(AND(TONGHOP!N1489=$B$1,OR(TONGHOP!O1489="ThiTN",TONGHOP!P1489="LT",TONGHOP!P1489="TN"),TONGHOP!J1489=""),TONGHOP!B1489,"")</f>
        <v/>
      </c>
      <c r="B1489" t="str">
        <f>IF(AND(TONGHOP!N1489=$B$1,OR(TONGHOP!O1489="ThiTN",TONGHOP!P1489="LT",TONGHOP!P1489="TN"),TONGHOP!J1489=""),TONGHOP!G1489,"")</f>
        <v/>
      </c>
      <c r="C1489" t="str">
        <f>IF(AND(TONGHOP!N1489=$B$1,OR(TONGHOP!O1489="ThiTN",TONGHOP!P1489="LT",TONGHOP!P1489="TN"),TONGHOP!J1489=""),TONGHOP!E1489,"")</f>
        <v/>
      </c>
      <c r="D1489" t="str">
        <f>IF(AND(TONGHOP!N1489=$B$1,OR(TONGHOP!O1489="ThiTN",TONGHOP!P1489="LT",TONGHOP!P1489="TN"),TONGHOP!J1489=""),TONGHOP!H1489,"")</f>
        <v/>
      </c>
      <c r="E1489" t="str">
        <f>IF(AND(TONGHOP!N1489=$B$1,OR(TONGHOP!O1489="ThiTN",TONGHOP!P1489="LT",TONGHOP!P1489="TN"),TONGHOP!J1489=""),TONGHOP!P1489,"")</f>
        <v/>
      </c>
    </row>
    <row r="1490" spans="1:5" hidden="1">
      <c r="A1490" t="str">
        <f>IF(AND(TONGHOP!N1490=$B$1,OR(TONGHOP!O1490="ThiTN",TONGHOP!P1490="LT",TONGHOP!P1490="TN"),TONGHOP!J1490=""),TONGHOP!B1490,"")</f>
        <v/>
      </c>
      <c r="B1490" t="str">
        <f>IF(AND(TONGHOP!N1490=$B$1,OR(TONGHOP!O1490="ThiTN",TONGHOP!P1490="LT",TONGHOP!P1490="TN"),TONGHOP!J1490=""),TONGHOP!G1490,"")</f>
        <v/>
      </c>
      <c r="C1490" t="str">
        <f>IF(AND(TONGHOP!N1490=$B$1,OR(TONGHOP!O1490="ThiTN",TONGHOP!P1490="LT",TONGHOP!P1490="TN"),TONGHOP!J1490=""),TONGHOP!E1490,"")</f>
        <v/>
      </c>
      <c r="D1490" t="str">
        <f>IF(AND(TONGHOP!N1490=$B$1,OR(TONGHOP!O1490="ThiTN",TONGHOP!P1490="LT",TONGHOP!P1490="TN"),TONGHOP!J1490=""),TONGHOP!H1490,"")</f>
        <v/>
      </c>
      <c r="E1490" t="str">
        <f>IF(AND(TONGHOP!N1490=$B$1,OR(TONGHOP!O1490="ThiTN",TONGHOP!P1490="LT",TONGHOP!P1490="TN"),TONGHOP!J1490=""),TONGHOP!P1490,"")</f>
        <v/>
      </c>
    </row>
    <row r="1491" spans="1:5" hidden="1">
      <c r="A1491" t="str">
        <f>IF(AND(TONGHOP!N1491=$B$1,OR(TONGHOP!O1491="ThiTN",TONGHOP!P1491="LT",TONGHOP!P1491="TN"),TONGHOP!J1491=""),TONGHOP!B1491,"")</f>
        <v/>
      </c>
      <c r="B1491" t="str">
        <f>IF(AND(TONGHOP!N1491=$B$1,OR(TONGHOP!O1491="ThiTN",TONGHOP!P1491="LT",TONGHOP!P1491="TN"),TONGHOP!J1491=""),TONGHOP!G1491,"")</f>
        <v/>
      </c>
      <c r="C1491" t="str">
        <f>IF(AND(TONGHOP!N1491=$B$1,OR(TONGHOP!O1491="ThiTN",TONGHOP!P1491="LT",TONGHOP!P1491="TN"),TONGHOP!J1491=""),TONGHOP!E1491,"")</f>
        <v/>
      </c>
      <c r="D1491" t="str">
        <f>IF(AND(TONGHOP!N1491=$B$1,OR(TONGHOP!O1491="ThiTN",TONGHOP!P1491="LT",TONGHOP!P1491="TN"),TONGHOP!J1491=""),TONGHOP!H1491,"")</f>
        <v/>
      </c>
      <c r="E1491" t="str">
        <f>IF(AND(TONGHOP!N1491=$B$1,OR(TONGHOP!O1491="ThiTN",TONGHOP!P1491="LT",TONGHOP!P1491="TN"),TONGHOP!J1491=""),TONGHOP!P1491,"")</f>
        <v/>
      </c>
    </row>
    <row r="1492" spans="1:5" hidden="1">
      <c r="A1492" t="str">
        <f>IF(AND(TONGHOP!N1492=$B$1,OR(TONGHOP!O1492="ThiTN",TONGHOP!P1492="LT",TONGHOP!P1492="TN"),TONGHOP!J1492=""),TONGHOP!B1492,"")</f>
        <v/>
      </c>
      <c r="B1492" t="str">
        <f>IF(AND(TONGHOP!N1492=$B$1,OR(TONGHOP!O1492="ThiTN",TONGHOP!P1492="LT",TONGHOP!P1492="TN"),TONGHOP!J1492=""),TONGHOP!G1492,"")</f>
        <v/>
      </c>
      <c r="C1492" t="str">
        <f>IF(AND(TONGHOP!N1492=$B$1,OR(TONGHOP!O1492="ThiTN",TONGHOP!P1492="LT",TONGHOP!P1492="TN"),TONGHOP!J1492=""),TONGHOP!E1492,"")</f>
        <v/>
      </c>
      <c r="D1492" t="str">
        <f>IF(AND(TONGHOP!N1492=$B$1,OR(TONGHOP!O1492="ThiTN",TONGHOP!P1492="LT",TONGHOP!P1492="TN"),TONGHOP!J1492=""),TONGHOP!H1492,"")</f>
        <v/>
      </c>
      <c r="E1492" t="str">
        <f>IF(AND(TONGHOP!N1492=$B$1,OR(TONGHOP!O1492="ThiTN",TONGHOP!P1492="LT",TONGHOP!P1492="TN"),TONGHOP!J1492=""),TONGHOP!P1492,"")</f>
        <v/>
      </c>
    </row>
    <row r="1493" spans="1:5" hidden="1">
      <c r="A1493" t="str">
        <f>IF(AND(TONGHOP!N1493=$B$1,OR(TONGHOP!O1493="ThiTN",TONGHOP!P1493="LT",TONGHOP!P1493="TN"),TONGHOP!J1493=""),TONGHOP!B1493,"")</f>
        <v/>
      </c>
      <c r="B1493" t="str">
        <f>IF(AND(TONGHOP!N1493=$B$1,OR(TONGHOP!O1493="ThiTN",TONGHOP!P1493="LT",TONGHOP!P1493="TN"),TONGHOP!J1493=""),TONGHOP!G1493,"")</f>
        <v/>
      </c>
      <c r="C1493" t="str">
        <f>IF(AND(TONGHOP!N1493=$B$1,OR(TONGHOP!O1493="ThiTN",TONGHOP!P1493="LT",TONGHOP!P1493="TN"),TONGHOP!J1493=""),TONGHOP!E1493,"")</f>
        <v/>
      </c>
      <c r="D1493" t="str">
        <f>IF(AND(TONGHOP!N1493=$B$1,OR(TONGHOP!O1493="ThiTN",TONGHOP!P1493="LT",TONGHOP!P1493="TN"),TONGHOP!J1493=""),TONGHOP!H1493,"")</f>
        <v/>
      </c>
      <c r="E1493" t="str">
        <f>IF(AND(TONGHOP!N1493=$B$1,OR(TONGHOP!O1493="ThiTN",TONGHOP!P1493="LT",TONGHOP!P1493="TN"),TONGHOP!J1493=""),TONGHOP!P1493,"")</f>
        <v/>
      </c>
    </row>
    <row r="1494" spans="1:5" hidden="1">
      <c r="A1494" t="str">
        <f>IF(AND(TONGHOP!N1494=$B$1,OR(TONGHOP!O1494="ThiTN",TONGHOP!P1494="LT",TONGHOP!P1494="TN"),TONGHOP!J1494=""),TONGHOP!B1494,"")</f>
        <v/>
      </c>
      <c r="B1494" t="str">
        <f>IF(AND(TONGHOP!N1494=$B$1,OR(TONGHOP!O1494="ThiTN",TONGHOP!P1494="LT",TONGHOP!P1494="TN"),TONGHOP!J1494=""),TONGHOP!G1494,"")</f>
        <v/>
      </c>
      <c r="C1494" t="str">
        <f>IF(AND(TONGHOP!N1494=$B$1,OR(TONGHOP!O1494="ThiTN",TONGHOP!P1494="LT",TONGHOP!P1494="TN"),TONGHOP!J1494=""),TONGHOP!E1494,"")</f>
        <v/>
      </c>
      <c r="D1494" t="str">
        <f>IF(AND(TONGHOP!N1494=$B$1,OR(TONGHOP!O1494="ThiTN",TONGHOP!P1494="LT",TONGHOP!P1494="TN"),TONGHOP!J1494=""),TONGHOP!H1494,"")</f>
        <v/>
      </c>
      <c r="E1494" t="str">
        <f>IF(AND(TONGHOP!N1494=$B$1,OR(TONGHOP!O1494="ThiTN",TONGHOP!P1494="LT",TONGHOP!P1494="TN"),TONGHOP!J1494=""),TONGHOP!P1494,"")</f>
        <v/>
      </c>
    </row>
    <row r="1495" spans="1:5" hidden="1">
      <c r="A1495" t="str">
        <f>IF(AND(TONGHOP!N1495=$B$1,OR(TONGHOP!O1495="ThiTN",TONGHOP!P1495="LT",TONGHOP!P1495="TN"),TONGHOP!J1495=""),TONGHOP!B1495,"")</f>
        <v/>
      </c>
      <c r="B1495" t="str">
        <f>IF(AND(TONGHOP!N1495=$B$1,OR(TONGHOP!O1495="ThiTN",TONGHOP!P1495="LT",TONGHOP!P1495="TN"),TONGHOP!J1495=""),TONGHOP!G1495,"")</f>
        <v/>
      </c>
      <c r="C1495" t="str">
        <f>IF(AND(TONGHOP!N1495=$B$1,OR(TONGHOP!O1495="ThiTN",TONGHOP!P1495="LT",TONGHOP!P1495="TN"),TONGHOP!J1495=""),TONGHOP!E1495,"")</f>
        <v/>
      </c>
      <c r="D1495" t="str">
        <f>IF(AND(TONGHOP!N1495=$B$1,OR(TONGHOP!O1495="ThiTN",TONGHOP!P1495="LT",TONGHOP!P1495="TN"),TONGHOP!J1495=""),TONGHOP!H1495,"")</f>
        <v/>
      </c>
      <c r="E1495" t="str">
        <f>IF(AND(TONGHOP!N1495=$B$1,OR(TONGHOP!O1495="ThiTN",TONGHOP!P1495="LT",TONGHOP!P1495="TN"),TONGHOP!J1495=""),TONGHOP!P1495,"")</f>
        <v/>
      </c>
    </row>
    <row r="1496" spans="1:5" hidden="1">
      <c r="A1496" t="str">
        <f>IF(AND(TONGHOP!N1496=$B$1,OR(TONGHOP!O1496="ThiTN",TONGHOP!P1496="LT",TONGHOP!P1496="TN"),TONGHOP!J1496=""),TONGHOP!B1496,"")</f>
        <v/>
      </c>
      <c r="B1496" t="str">
        <f>IF(AND(TONGHOP!N1496=$B$1,OR(TONGHOP!O1496="ThiTN",TONGHOP!P1496="LT",TONGHOP!P1496="TN"),TONGHOP!J1496=""),TONGHOP!G1496,"")</f>
        <v/>
      </c>
      <c r="C1496" t="str">
        <f>IF(AND(TONGHOP!N1496=$B$1,OR(TONGHOP!O1496="ThiTN",TONGHOP!P1496="LT",TONGHOP!P1496="TN"),TONGHOP!J1496=""),TONGHOP!E1496,"")</f>
        <v/>
      </c>
      <c r="D1496" t="str">
        <f>IF(AND(TONGHOP!N1496=$B$1,OR(TONGHOP!O1496="ThiTN",TONGHOP!P1496="LT",TONGHOP!P1496="TN"),TONGHOP!J1496=""),TONGHOP!H1496,"")</f>
        <v/>
      </c>
      <c r="E1496" t="str">
        <f>IF(AND(TONGHOP!N1496=$B$1,OR(TONGHOP!O1496="ThiTN",TONGHOP!P1496="LT",TONGHOP!P1496="TN"),TONGHOP!J1496=""),TONGHOP!P1496,"")</f>
        <v/>
      </c>
    </row>
    <row r="1497" spans="1:5" hidden="1">
      <c r="A1497" t="str">
        <f>IF(AND(TONGHOP!N1497=$B$1,OR(TONGHOP!O1497="ThiTN",TONGHOP!P1497="LT",TONGHOP!P1497="TN"),TONGHOP!J1497=""),TONGHOP!B1497,"")</f>
        <v/>
      </c>
      <c r="B1497" t="str">
        <f>IF(AND(TONGHOP!N1497=$B$1,OR(TONGHOP!O1497="ThiTN",TONGHOP!P1497="LT",TONGHOP!P1497="TN"),TONGHOP!J1497=""),TONGHOP!G1497,"")</f>
        <v/>
      </c>
      <c r="C1497" t="str">
        <f>IF(AND(TONGHOP!N1497=$B$1,OR(TONGHOP!O1497="ThiTN",TONGHOP!P1497="LT",TONGHOP!P1497="TN"),TONGHOP!J1497=""),TONGHOP!E1497,"")</f>
        <v/>
      </c>
      <c r="D1497" t="str">
        <f>IF(AND(TONGHOP!N1497=$B$1,OR(TONGHOP!O1497="ThiTN",TONGHOP!P1497="LT",TONGHOP!P1497="TN"),TONGHOP!J1497=""),TONGHOP!H1497,"")</f>
        <v/>
      </c>
      <c r="E1497" t="str">
        <f>IF(AND(TONGHOP!N1497=$B$1,OR(TONGHOP!O1497="ThiTN",TONGHOP!P1497="LT",TONGHOP!P1497="TN"),TONGHOP!J1497=""),TONGHOP!P1497,"")</f>
        <v/>
      </c>
    </row>
    <row r="1498" spans="1:5" hidden="1">
      <c r="A1498" t="str">
        <f>IF(AND(TONGHOP!N1498=$B$1,OR(TONGHOP!O1498="ThiTN",TONGHOP!P1498="LT",TONGHOP!P1498="TN"),TONGHOP!J1498=""),TONGHOP!B1498,"")</f>
        <v/>
      </c>
      <c r="B1498" t="str">
        <f>IF(AND(TONGHOP!N1498=$B$1,OR(TONGHOP!O1498="ThiTN",TONGHOP!P1498="LT",TONGHOP!P1498="TN"),TONGHOP!J1498=""),TONGHOP!G1498,"")</f>
        <v/>
      </c>
      <c r="C1498" t="str">
        <f>IF(AND(TONGHOP!N1498=$B$1,OR(TONGHOP!O1498="ThiTN",TONGHOP!P1498="LT",TONGHOP!P1498="TN"),TONGHOP!J1498=""),TONGHOP!E1498,"")</f>
        <v/>
      </c>
      <c r="D1498" t="str">
        <f>IF(AND(TONGHOP!N1498=$B$1,OR(TONGHOP!O1498="ThiTN",TONGHOP!P1498="LT",TONGHOP!P1498="TN"),TONGHOP!J1498=""),TONGHOP!H1498,"")</f>
        <v/>
      </c>
      <c r="E1498" t="str">
        <f>IF(AND(TONGHOP!N1498=$B$1,OR(TONGHOP!O1498="ThiTN",TONGHOP!P1498="LT",TONGHOP!P1498="TN"),TONGHOP!J1498=""),TONGHOP!P1498,"")</f>
        <v/>
      </c>
    </row>
    <row r="1499" spans="1:5" hidden="1">
      <c r="A1499" t="str">
        <f>IF(AND(TONGHOP!N1499=$B$1,OR(TONGHOP!O1499="ThiTN",TONGHOP!P1499="LT",TONGHOP!P1499="TN"),TONGHOP!J1499=""),TONGHOP!B1499,"")</f>
        <v/>
      </c>
      <c r="B1499" t="str">
        <f>IF(AND(TONGHOP!N1499=$B$1,OR(TONGHOP!O1499="ThiTN",TONGHOP!P1499="LT",TONGHOP!P1499="TN"),TONGHOP!J1499=""),TONGHOP!G1499,"")</f>
        <v/>
      </c>
      <c r="C1499" t="str">
        <f>IF(AND(TONGHOP!N1499=$B$1,OR(TONGHOP!O1499="ThiTN",TONGHOP!P1499="LT",TONGHOP!P1499="TN"),TONGHOP!J1499=""),TONGHOP!E1499,"")</f>
        <v/>
      </c>
      <c r="D1499" t="str">
        <f>IF(AND(TONGHOP!N1499=$B$1,OR(TONGHOP!O1499="ThiTN",TONGHOP!P1499="LT",TONGHOP!P1499="TN"),TONGHOP!J1499=""),TONGHOP!H1499,"")</f>
        <v/>
      </c>
      <c r="E1499" t="str">
        <f>IF(AND(TONGHOP!N1499=$B$1,OR(TONGHOP!O1499="ThiTN",TONGHOP!P1499="LT",TONGHOP!P1499="TN"),TONGHOP!J1499=""),TONGHOP!P1499,"")</f>
        <v/>
      </c>
    </row>
    <row r="1500" spans="1:5" hidden="1">
      <c r="A1500" t="str">
        <f>IF(AND(TONGHOP!N1500=$B$1,OR(TONGHOP!O1500="ThiTN",TONGHOP!P1500="LT",TONGHOP!P1500="TN"),TONGHOP!J1500=""),TONGHOP!B1500,"")</f>
        <v/>
      </c>
      <c r="B1500" t="str">
        <f>IF(AND(TONGHOP!N1500=$B$1,OR(TONGHOP!O1500="ThiTN",TONGHOP!P1500="LT",TONGHOP!P1500="TN"),TONGHOP!J1500=""),TONGHOP!G1500,"")</f>
        <v/>
      </c>
      <c r="C1500" t="str">
        <f>IF(AND(TONGHOP!N1500=$B$1,OR(TONGHOP!O1500="ThiTN",TONGHOP!P1500="LT",TONGHOP!P1500="TN"),TONGHOP!J1500=""),TONGHOP!E1500,"")</f>
        <v/>
      </c>
      <c r="D1500" t="str">
        <f>IF(AND(TONGHOP!N1500=$B$1,OR(TONGHOP!O1500="ThiTN",TONGHOP!P1500="LT",TONGHOP!P1500="TN"),TONGHOP!J1500=""),TONGHOP!H1500,"")</f>
        <v/>
      </c>
      <c r="E1500" t="str">
        <f>IF(AND(TONGHOP!N1500=$B$1,OR(TONGHOP!O1500="ThiTN",TONGHOP!P1500="LT",TONGHOP!P1500="TN"),TONGHOP!J1500=""),TONGHOP!P1500,"")</f>
        <v/>
      </c>
    </row>
    <row r="1501" spans="1:5" hidden="1">
      <c r="A1501" t="str">
        <f>IF(AND(TONGHOP!N1501=$B$1,OR(TONGHOP!O1501="ThiTN",TONGHOP!P1501="LT",TONGHOP!P1501="TN"),TONGHOP!J1501=""),TONGHOP!B1501,"")</f>
        <v/>
      </c>
      <c r="B1501" t="str">
        <f>IF(AND(TONGHOP!N1501=$B$1,OR(TONGHOP!O1501="ThiTN",TONGHOP!P1501="LT",TONGHOP!P1501="TN"),TONGHOP!J1501=""),TONGHOP!G1501,"")</f>
        <v/>
      </c>
      <c r="C1501" t="str">
        <f>IF(AND(TONGHOP!N1501=$B$1,OR(TONGHOP!O1501="ThiTN",TONGHOP!P1501="LT",TONGHOP!P1501="TN"),TONGHOP!J1501=""),TONGHOP!E1501,"")</f>
        <v/>
      </c>
      <c r="D1501" t="str">
        <f>IF(AND(TONGHOP!N1501=$B$1,OR(TONGHOP!O1501="ThiTN",TONGHOP!P1501="LT",TONGHOP!P1501="TN"),TONGHOP!J1501=""),TONGHOP!H1501,"")</f>
        <v/>
      </c>
      <c r="E1501" t="str">
        <f>IF(AND(TONGHOP!N1501=$B$1,OR(TONGHOP!O1501="ThiTN",TONGHOP!P1501="LT",TONGHOP!P1501="TN"),TONGHOP!J1501=""),TONGHOP!P1501,"")</f>
        <v/>
      </c>
    </row>
    <row r="1502" spans="1:5" hidden="1">
      <c r="A1502" t="str">
        <f>IF(AND(TONGHOP!N1502=$B$1,OR(TONGHOP!O1502="ThiTN",TONGHOP!P1502="LT",TONGHOP!P1502="TN"),TONGHOP!J1502=""),TONGHOP!B1502,"")</f>
        <v/>
      </c>
      <c r="B1502" t="str">
        <f>IF(AND(TONGHOP!N1502=$B$1,OR(TONGHOP!O1502="ThiTN",TONGHOP!P1502="LT",TONGHOP!P1502="TN"),TONGHOP!J1502=""),TONGHOP!G1502,"")</f>
        <v/>
      </c>
      <c r="C1502" t="str">
        <f>IF(AND(TONGHOP!N1502=$B$1,OR(TONGHOP!O1502="ThiTN",TONGHOP!P1502="LT",TONGHOP!P1502="TN"),TONGHOP!J1502=""),TONGHOP!E1502,"")</f>
        <v/>
      </c>
      <c r="D1502" t="str">
        <f>IF(AND(TONGHOP!N1502=$B$1,OR(TONGHOP!O1502="ThiTN",TONGHOP!P1502="LT",TONGHOP!P1502="TN"),TONGHOP!J1502=""),TONGHOP!H1502,"")</f>
        <v/>
      </c>
      <c r="E1502" t="str">
        <f>IF(AND(TONGHOP!N1502=$B$1,OR(TONGHOP!O1502="ThiTN",TONGHOP!P1502="LT",TONGHOP!P1502="TN"),TONGHOP!J1502=""),TONGHOP!P1502,"")</f>
        <v/>
      </c>
    </row>
    <row r="1503" spans="1:5" hidden="1">
      <c r="A1503" t="str">
        <f>IF(AND(TONGHOP!N1503=$B$1,OR(TONGHOP!O1503="ThiTN",TONGHOP!P1503="LT",TONGHOP!P1503="TN"),TONGHOP!J1503=""),TONGHOP!B1503,"")</f>
        <v/>
      </c>
      <c r="B1503" t="str">
        <f>IF(AND(TONGHOP!N1503=$B$1,OR(TONGHOP!O1503="ThiTN",TONGHOP!P1503="LT",TONGHOP!P1503="TN"),TONGHOP!J1503=""),TONGHOP!G1503,"")</f>
        <v/>
      </c>
      <c r="C1503" t="str">
        <f>IF(AND(TONGHOP!N1503=$B$1,OR(TONGHOP!O1503="ThiTN",TONGHOP!P1503="LT",TONGHOP!P1503="TN"),TONGHOP!J1503=""),TONGHOP!E1503,"")</f>
        <v/>
      </c>
      <c r="D1503" t="str">
        <f>IF(AND(TONGHOP!N1503=$B$1,OR(TONGHOP!O1503="ThiTN",TONGHOP!P1503="LT",TONGHOP!P1503="TN"),TONGHOP!J1503=""),TONGHOP!H1503,"")</f>
        <v/>
      </c>
      <c r="E1503" t="str">
        <f>IF(AND(TONGHOP!N1503=$B$1,OR(TONGHOP!O1503="ThiTN",TONGHOP!P1503="LT",TONGHOP!P1503="TN"),TONGHOP!J1503=""),TONGHOP!P1503,"")</f>
        <v/>
      </c>
    </row>
    <row r="1504" spans="1:5" hidden="1">
      <c r="A1504" t="str">
        <f>IF(AND(TONGHOP!N1504=$B$1,OR(TONGHOP!O1504="ThiTN",TONGHOP!P1504="LT",TONGHOP!P1504="TN"),TONGHOP!J1504=""),TONGHOP!B1504,"")</f>
        <v/>
      </c>
      <c r="B1504" t="str">
        <f>IF(AND(TONGHOP!N1504=$B$1,OR(TONGHOP!O1504="ThiTN",TONGHOP!P1504="LT",TONGHOP!P1504="TN"),TONGHOP!J1504=""),TONGHOP!G1504,"")</f>
        <v/>
      </c>
      <c r="C1504" t="str">
        <f>IF(AND(TONGHOP!N1504=$B$1,OR(TONGHOP!O1504="ThiTN",TONGHOP!P1504="LT",TONGHOP!P1504="TN"),TONGHOP!J1504=""),TONGHOP!E1504,"")</f>
        <v/>
      </c>
      <c r="D1504" t="str">
        <f>IF(AND(TONGHOP!N1504=$B$1,OR(TONGHOP!O1504="ThiTN",TONGHOP!P1504="LT",TONGHOP!P1504="TN"),TONGHOP!J1504=""),TONGHOP!H1504,"")</f>
        <v/>
      </c>
      <c r="E1504" t="str">
        <f>IF(AND(TONGHOP!N1504=$B$1,OR(TONGHOP!O1504="ThiTN",TONGHOP!P1504="LT",TONGHOP!P1504="TN"),TONGHOP!J1504=""),TONGHOP!P1504,"")</f>
        <v/>
      </c>
    </row>
    <row r="1505" spans="1:5" hidden="1">
      <c r="A1505" t="str">
        <f>IF(AND(TONGHOP!N1505=$B$1,OR(TONGHOP!O1505="ThiTN",TONGHOP!P1505="LT",TONGHOP!P1505="TN"),TONGHOP!J1505=""),TONGHOP!B1505,"")</f>
        <v/>
      </c>
      <c r="B1505" t="str">
        <f>IF(AND(TONGHOP!N1505=$B$1,OR(TONGHOP!O1505="ThiTN",TONGHOP!P1505="LT",TONGHOP!P1505="TN"),TONGHOP!J1505=""),TONGHOP!G1505,"")</f>
        <v/>
      </c>
      <c r="C1505" t="str">
        <f>IF(AND(TONGHOP!N1505=$B$1,OR(TONGHOP!O1505="ThiTN",TONGHOP!P1505="LT",TONGHOP!P1505="TN"),TONGHOP!J1505=""),TONGHOP!E1505,"")</f>
        <v/>
      </c>
      <c r="D1505" t="str">
        <f>IF(AND(TONGHOP!N1505=$B$1,OR(TONGHOP!O1505="ThiTN",TONGHOP!P1505="LT",TONGHOP!P1505="TN"),TONGHOP!J1505=""),TONGHOP!H1505,"")</f>
        <v/>
      </c>
      <c r="E1505" t="str">
        <f>IF(AND(TONGHOP!N1505=$B$1,OR(TONGHOP!O1505="ThiTN",TONGHOP!P1505="LT",TONGHOP!P1505="TN"),TONGHOP!J1505=""),TONGHOP!P1505,"")</f>
        <v/>
      </c>
    </row>
    <row r="1506" spans="1:5" hidden="1">
      <c r="A1506" t="str">
        <f>IF(AND(TONGHOP!N1506=$B$1,OR(TONGHOP!O1506="ThiTN",TONGHOP!P1506="LT",TONGHOP!P1506="TN"),TONGHOP!J1506=""),TONGHOP!B1506,"")</f>
        <v/>
      </c>
      <c r="B1506" t="str">
        <f>IF(AND(TONGHOP!N1506=$B$1,OR(TONGHOP!O1506="ThiTN",TONGHOP!P1506="LT",TONGHOP!P1506="TN"),TONGHOP!J1506=""),TONGHOP!G1506,"")</f>
        <v/>
      </c>
      <c r="C1506" t="str">
        <f>IF(AND(TONGHOP!N1506=$B$1,OR(TONGHOP!O1506="ThiTN",TONGHOP!P1506="LT",TONGHOP!P1506="TN"),TONGHOP!J1506=""),TONGHOP!E1506,"")</f>
        <v/>
      </c>
      <c r="D1506" t="str">
        <f>IF(AND(TONGHOP!N1506=$B$1,OR(TONGHOP!O1506="ThiTN",TONGHOP!P1506="LT",TONGHOP!P1506="TN"),TONGHOP!J1506=""),TONGHOP!H1506,"")</f>
        <v/>
      </c>
      <c r="E1506" t="str">
        <f>IF(AND(TONGHOP!N1506=$B$1,OR(TONGHOP!O1506="ThiTN",TONGHOP!P1506="LT",TONGHOP!P1506="TN"),TONGHOP!J1506=""),TONGHOP!P1506,"")</f>
        <v/>
      </c>
    </row>
    <row r="1507" spans="1:5" hidden="1">
      <c r="A1507" t="str">
        <f>IF(AND(TONGHOP!N1507=$B$1,OR(TONGHOP!O1507="ThiTN",TONGHOP!P1507="LT",TONGHOP!P1507="TN"),TONGHOP!J1507=""),TONGHOP!B1507,"")</f>
        <v/>
      </c>
      <c r="B1507" t="str">
        <f>IF(AND(TONGHOP!N1507=$B$1,OR(TONGHOP!O1507="ThiTN",TONGHOP!P1507="LT",TONGHOP!P1507="TN"),TONGHOP!J1507=""),TONGHOP!G1507,"")</f>
        <v/>
      </c>
      <c r="C1507" t="str">
        <f>IF(AND(TONGHOP!N1507=$B$1,OR(TONGHOP!O1507="ThiTN",TONGHOP!P1507="LT",TONGHOP!P1507="TN"),TONGHOP!J1507=""),TONGHOP!E1507,"")</f>
        <v/>
      </c>
      <c r="D1507" t="str">
        <f>IF(AND(TONGHOP!N1507=$B$1,OR(TONGHOP!O1507="ThiTN",TONGHOP!P1507="LT",TONGHOP!P1507="TN"),TONGHOP!J1507=""),TONGHOP!H1507,"")</f>
        <v/>
      </c>
      <c r="E1507" t="str">
        <f>IF(AND(TONGHOP!N1507=$B$1,OR(TONGHOP!O1507="ThiTN",TONGHOP!P1507="LT",TONGHOP!P1507="TN"),TONGHOP!J1507=""),TONGHOP!P1507,"")</f>
        <v/>
      </c>
    </row>
    <row r="1508" spans="1:5" hidden="1">
      <c r="A1508" t="str">
        <f>IF(AND(TONGHOP!N1508=$B$1,OR(TONGHOP!O1508="ThiTN",TONGHOP!P1508="LT",TONGHOP!P1508="TN"),TONGHOP!J1508=""),TONGHOP!B1508,"")</f>
        <v/>
      </c>
      <c r="B1508" t="str">
        <f>IF(AND(TONGHOP!N1508=$B$1,OR(TONGHOP!O1508="ThiTN",TONGHOP!P1508="LT",TONGHOP!P1508="TN"),TONGHOP!J1508=""),TONGHOP!G1508,"")</f>
        <v/>
      </c>
      <c r="C1508" t="str">
        <f>IF(AND(TONGHOP!N1508=$B$1,OR(TONGHOP!O1508="ThiTN",TONGHOP!P1508="LT",TONGHOP!P1508="TN"),TONGHOP!J1508=""),TONGHOP!E1508,"")</f>
        <v/>
      </c>
      <c r="D1508" t="str">
        <f>IF(AND(TONGHOP!N1508=$B$1,OR(TONGHOP!O1508="ThiTN",TONGHOP!P1508="LT",TONGHOP!P1508="TN"),TONGHOP!J1508=""),TONGHOP!H1508,"")</f>
        <v/>
      </c>
      <c r="E1508" t="str">
        <f>IF(AND(TONGHOP!N1508=$B$1,OR(TONGHOP!O1508="ThiTN",TONGHOP!P1508="LT",TONGHOP!P1508="TN"),TONGHOP!J1508=""),TONGHOP!P1508,"")</f>
        <v/>
      </c>
    </row>
    <row r="1509" spans="1:5" hidden="1">
      <c r="A1509" t="str">
        <f>IF(AND(TONGHOP!N1509=$B$1,OR(TONGHOP!O1509="ThiTN",TONGHOP!P1509="LT",TONGHOP!P1509="TN"),TONGHOP!J1509=""),TONGHOP!B1509,"")</f>
        <v/>
      </c>
      <c r="B1509" t="str">
        <f>IF(AND(TONGHOP!N1509=$B$1,OR(TONGHOP!O1509="ThiTN",TONGHOP!P1509="LT",TONGHOP!P1509="TN"),TONGHOP!J1509=""),TONGHOP!G1509,"")</f>
        <v/>
      </c>
      <c r="C1509" t="str">
        <f>IF(AND(TONGHOP!N1509=$B$1,OR(TONGHOP!O1509="ThiTN",TONGHOP!P1509="LT",TONGHOP!P1509="TN"),TONGHOP!J1509=""),TONGHOP!E1509,"")</f>
        <v/>
      </c>
      <c r="D1509" t="str">
        <f>IF(AND(TONGHOP!N1509=$B$1,OR(TONGHOP!O1509="ThiTN",TONGHOP!P1509="LT",TONGHOP!P1509="TN"),TONGHOP!J1509=""),TONGHOP!H1509,"")</f>
        <v/>
      </c>
      <c r="E1509" t="str">
        <f>IF(AND(TONGHOP!N1509=$B$1,OR(TONGHOP!O1509="ThiTN",TONGHOP!P1509="LT",TONGHOP!P1509="TN"),TONGHOP!J1509=""),TONGHOP!P1509,"")</f>
        <v/>
      </c>
    </row>
    <row r="1510" spans="1:5" hidden="1">
      <c r="A1510" t="str">
        <f>IF(AND(TONGHOP!N1510=$B$1,OR(TONGHOP!O1510="ThiTN",TONGHOP!P1510="LT",TONGHOP!P1510="TN"),TONGHOP!J1510=""),TONGHOP!B1510,"")</f>
        <v/>
      </c>
      <c r="B1510" t="str">
        <f>IF(AND(TONGHOP!N1510=$B$1,OR(TONGHOP!O1510="ThiTN",TONGHOP!P1510="LT",TONGHOP!P1510="TN"),TONGHOP!J1510=""),TONGHOP!G1510,"")</f>
        <v/>
      </c>
      <c r="C1510" t="str">
        <f>IF(AND(TONGHOP!N1510=$B$1,OR(TONGHOP!O1510="ThiTN",TONGHOP!P1510="LT",TONGHOP!P1510="TN"),TONGHOP!J1510=""),TONGHOP!E1510,"")</f>
        <v/>
      </c>
      <c r="D1510" t="str">
        <f>IF(AND(TONGHOP!N1510=$B$1,OR(TONGHOP!O1510="ThiTN",TONGHOP!P1510="LT",TONGHOP!P1510="TN"),TONGHOP!J1510=""),TONGHOP!H1510,"")</f>
        <v/>
      </c>
      <c r="E1510" t="str">
        <f>IF(AND(TONGHOP!N1510=$B$1,OR(TONGHOP!O1510="ThiTN",TONGHOP!P1510="LT",TONGHOP!P1510="TN"),TONGHOP!J1510=""),TONGHOP!P1510,"")</f>
        <v/>
      </c>
    </row>
    <row r="1511" spans="1:5" hidden="1">
      <c r="A1511" t="str">
        <f>IF(AND(TONGHOP!N1511=$B$1,OR(TONGHOP!O1511="ThiTN",TONGHOP!P1511="LT",TONGHOP!P1511="TN"),TONGHOP!J1511=""),TONGHOP!B1511,"")</f>
        <v/>
      </c>
      <c r="B1511" t="str">
        <f>IF(AND(TONGHOP!N1511=$B$1,OR(TONGHOP!O1511="ThiTN",TONGHOP!P1511="LT",TONGHOP!P1511="TN"),TONGHOP!J1511=""),TONGHOP!G1511,"")</f>
        <v/>
      </c>
      <c r="C1511" t="str">
        <f>IF(AND(TONGHOP!N1511=$B$1,OR(TONGHOP!O1511="ThiTN",TONGHOP!P1511="LT",TONGHOP!P1511="TN"),TONGHOP!J1511=""),TONGHOP!E1511,"")</f>
        <v/>
      </c>
      <c r="D1511" t="str">
        <f>IF(AND(TONGHOP!N1511=$B$1,OR(TONGHOP!O1511="ThiTN",TONGHOP!P1511="LT",TONGHOP!P1511="TN"),TONGHOP!J1511=""),TONGHOP!H1511,"")</f>
        <v/>
      </c>
      <c r="E1511" t="str">
        <f>IF(AND(TONGHOP!N1511=$B$1,OR(TONGHOP!O1511="ThiTN",TONGHOP!P1511="LT",TONGHOP!P1511="TN"),TONGHOP!J1511=""),TONGHOP!P1511,"")</f>
        <v/>
      </c>
    </row>
    <row r="1512" spans="1:5" hidden="1">
      <c r="A1512" t="str">
        <f>IF(AND(TONGHOP!N1512=$B$1,OR(TONGHOP!O1512="ThiTN",TONGHOP!P1512="LT",TONGHOP!P1512="TN"),TONGHOP!J1512=""),TONGHOP!B1512,"")</f>
        <v/>
      </c>
      <c r="B1512" t="str">
        <f>IF(AND(TONGHOP!N1512=$B$1,OR(TONGHOP!O1512="ThiTN",TONGHOP!P1512="LT",TONGHOP!P1512="TN"),TONGHOP!J1512=""),TONGHOP!G1512,"")</f>
        <v/>
      </c>
      <c r="C1512" t="str">
        <f>IF(AND(TONGHOP!N1512=$B$1,OR(TONGHOP!O1512="ThiTN",TONGHOP!P1512="LT",TONGHOP!P1512="TN"),TONGHOP!J1512=""),TONGHOP!E1512,"")</f>
        <v/>
      </c>
      <c r="D1512" t="str">
        <f>IF(AND(TONGHOP!N1512=$B$1,OR(TONGHOP!O1512="ThiTN",TONGHOP!P1512="LT",TONGHOP!P1512="TN"),TONGHOP!J1512=""),TONGHOP!H1512,"")</f>
        <v/>
      </c>
      <c r="E1512" t="str">
        <f>IF(AND(TONGHOP!N1512=$B$1,OR(TONGHOP!O1512="ThiTN",TONGHOP!P1512="LT",TONGHOP!P1512="TN"),TONGHOP!J1512=""),TONGHOP!P1512,"")</f>
        <v/>
      </c>
    </row>
    <row r="1513" spans="1:5" hidden="1">
      <c r="A1513" t="str">
        <f>IF(AND(TONGHOP!N1513=$B$1,OR(TONGHOP!O1513="ThiTN",TONGHOP!P1513="LT",TONGHOP!P1513="TN"),TONGHOP!J1513=""),TONGHOP!B1513,"")</f>
        <v/>
      </c>
      <c r="B1513" t="str">
        <f>IF(AND(TONGHOP!N1513=$B$1,OR(TONGHOP!O1513="ThiTN",TONGHOP!P1513="LT",TONGHOP!P1513="TN"),TONGHOP!J1513=""),TONGHOP!G1513,"")</f>
        <v/>
      </c>
      <c r="C1513" t="str">
        <f>IF(AND(TONGHOP!N1513=$B$1,OR(TONGHOP!O1513="ThiTN",TONGHOP!P1513="LT",TONGHOP!P1513="TN"),TONGHOP!J1513=""),TONGHOP!E1513,"")</f>
        <v/>
      </c>
      <c r="D1513" t="str">
        <f>IF(AND(TONGHOP!N1513=$B$1,OR(TONGHOP!O1513="ThiTN",TONGHOP!P1513="LT",TONGHOP!P1513="TN"),TONGHOP!J1513=""),TONGHOP!H1513,"")</f>
        <v/>
      </c>
      <c r="E1513" t="str">
        <f>IF(AND(TONGHOP!N1513=$B$1,OR(TONGHOP!O1513="ThiTN",TONGHOP!P1513="LT",TONGHOP!P1513="TN"),TONGHOP!J1513=""),TONGHOP!P1513,"")</f>
        <v/>
      </c>
    </row>
    <row r="1514" spans="1:5" hidden="1">
      <c r="A1514" t="str">
        <f>IF(AND(TONGHOP!N1514=$B$1,OR(TONGHOP!O1514="ThiTN",TONGHOP!P1514="LT",TONGHOP!P1514="TN"),TONGHOP!J1514=""),TONGHOP!B1514,"")</f>
        <v/>
      </c>
      <c r="B1514" t="str">
        <f>IF(AND(TONGHOP!N1514=$B$1,OR(TONGHOP!O1514="ThiTN",TONGHOP!P1514="LT",TONGHOP!P1514="TN"),TONGHOP!J1514=""),TONGHOP!G1514,"")</f>
        <v/>
      </c>
      <c r="C1514" t="str">
        <f>IF(AND(TONGHOP!N1514=$B$1,OR(TONGHOP!O1514="ThiTN",TONGHOP!P1514="LT",TONGHOP!P1514="TN"),TONGHOP!J1514=""),TONGHOP!E1514,"")</f>
        <v/>
      </c>
      <c r="D1514" t="str">
        <f>IF(AND(TONGHOP!N1514=$B$1,OR(TONGHOP!O1514="ThiTN",TONGHOP!P1514="LT",TONGHOP!P1514="TN"),TONGHOP!J1514=""),TONGHOP!H1514,"")</f>
        <v/>
      </c>
      <c r="E1514" t="str">
        <f>IF(AND(TONGHOP!N1514=$B$1,OR(TONGHOP!O1514="ThiTN",TONGHOP!P1514="LT",TONGHOP!P1514="TN"),TONGHOP!J1514=""),TONGHOP!P1514,"")</f>
        <v/>
      </c>
    </row>
    <row r="1515" spans="1:5" hidden="1">
      <c r="A1515" t="str">
        <f>IF(AND(TONGHOP!N1515=$B$1,OR(TONGHOP!O1515="ThiTN",TONGHOP!P1515="LT",TONGHOP!P1515="TN"),TONGHOP!J1515=""),TONGHOP!B1515,"")</f>
        <v/>
      </c>
      <c r="B1515" t="str">
        <f>IF(AND(TONGHOP!N1515=$B$1,OR(TONGHOP!O1515="ThiTN",TONGHOP!P1515="LT",TONGHOP!P1515="TN"),TONGHOP!J1515=""),TONGHOP!G1515,"")</f>
        <v/>
      </c>
      <c r="C1515" t="str">
        <f>IF(AND(TONGHOP!N1515=$B$1,OR(TONGHOP!O1515="ThiTN",TONGHOP!P1515="LT",TONGHOP!P1515="TN"),TONGHOP!J1515=""),TONGHOP!E1515,"")</f>
        <v/>
      </c>
      <c r="D1515" t="str">
        <f>IF(AND(TONGHOP!N1515=$B$1,OR(TONGHOP!O1515="ThiTN",TONGHOP!P1515="LT",TONGHOP!P1515="TN"),TONGHOP!J1515=""),TONGHOP!H1515,"")</f>
        <v/>
      </c>
      <c r="E1515" t="str">
        <f>IF(AND(TONGHOP!N1515=$B$1,OR(TONGHOP!O1515="ThiTN",TONGHOP!P1515="LT",TONGHOP!P1515="TN"),TONGHOP!J1515=""),TONGHOP!P1515,"")</f>
        <v/>
      </c>
    </row>
    <row r="1516" spans="1:5" hidden="1">
      <c r="A1516" t="str">
        <f>IF(AND(TONGHOP!N1516=$B$1,OR(TONGHOP!O1516="ThiTN",TONGHOP!P1516="LT",TONGHOP!P1516="TN"),TONGHOP!J1516=""),TONGHOP!B1516,"")</f>
        <v/>
      </c>
      <c r="B1516" t="str">
        <f>IF(AND(TONGHOP!N1516=$B$1,OR(TONGHOP!O1516="ThiTN",TONGHOP!P1516="LT",TONGHOP!P1516="TN"),TONGHOP!J1516=""),TONGHOP!G1516,"")</f>
        <v/>
      </c>
      <c r="C1516" t="str">
        <f>IF(AND(TONGHOP!N1516=$B$1,OR(TONGHOP!O1516="ThiTN",TONGHOP!P1516="LT",TONGHOP!P1516="TN"),TONGHOP!J1516=""),TONGHOP!E1516,"")</f>
        <v/>
      </c>
      <c r="D1516" t="str">
        <f>IF(AND(TONGHOP!N1516=$B$1,OR(TONGHOP!O1516="ThiTN",TONGHOP!P1516="LT",TONGHOP!P1516="TN"),TONGHOP!J1516=""),TONGHOP!H1516,"")</f>
        <v/>
      </c>
      <c r="E1516" t="str">
        <f>IF(AND(TONGHOP!N1516=$B$1,OR(TONGHOP!O1516="ThiTN",TONGHOP!P1516="LT",TONGHOP!P1516="TN"),TONGHOP!J1516=""),TONGHOP!P1516,"")</f>
        <v/>
      </c>
    </row>
    <row r="1517" spans="1:5" hidden="1">
      <c r="A1517" t="str">
        <f>IF(AND(TONGHOP!N1517=$B$1,OR(TONGHOP!O1517="ThiTN",TONGHOP!P1517="LT",TONGHOP!P1517="TN"),TONGHOP!J1517=""),TONGHOP!B1517,"")</f>
        <v/>
      </c>
      <c r="B1517" t="str">
        <f>IF(AND(TONGHOP!N1517=$B$1,OR(TONGHOP!O1517="ThiTN",TONGHOP!P1517="LT",TONGHOP!P1517="TN"),TONGHOP!J1517=""),TONGHOP!G1517,"")</f>
        <v/>
      </c>
      <c r="C1517" t="str">
        <f>IF(AND(TONGHOP!N1517=$B$1,OR(TONGHOP!O1517="ThiTN",TONGHOP!P1517="LT",TONGHOP!P1517="TN"),TONGHOP!J1517=""),TONGHOP!E1517,"")</f>
        <v/>
      </c>
      <c r="D1517" t="str">
        <f>IF(AND(TONGHOP!N1517=$B$1,OR(TONGHOP!O1517="ThiTN",TONGHOP!P1517="LT",TONGHOP!P1517="TN"),TONGHOP!J1517=""),TONGHOP!H1517,"")</f>
        <v/>
      </c>
      <c r="E1517" t="str">
        <f>IF(AND(TONGHOP!N1517=$B$1,OR(TONGHOP!O1517="ThiTN",TONGHOP!P1517="LT",TONGHOP!P1517="TN"),TONGHOP!J1517=""),TONGHOP!P1517,"")</f>
        <v/>
      </c>
    </row>
    <row r="1518" spans="1:5" hidden="1">
      <c r="A1518" t="str">
        <f>IF(AND(TONGHOP!N1518=$B$1,OR(TONGHOP!O1518="ThiTN",TONGHOP!P1518="LT",TONGHOP!P1518="TN"),TONGHOP!J1518=""),TONGHOP!B1518,"")</f>
        <v/>
      </c>
      <c r="B1518" t="str">
        <f>IF(AND(TONGHOP!N1518=$B$1,OR(TONGHOP!O1518="ThiTN",TONGHOP!P1518="LT",TONGHOP!P1518="TN"),TONGHOP!J1518=""),TONGHOP!G1518,"")</f>
        <v/>
      </c>
      <c r="C1518" t="str">
        <f>IF(AND(TONGHOP!N1518=$B$1,OR(TONGHOP!O1518="ThiTN",TONGHOP!P1518="LT",TONGHOP!P1518="TN"),TONGHOP!J1518=""),TONGHOP!E1518,"")</f>
        <v/>
      </c>
      <c r="D1518" t="str">
        <f>IF(AND(TONGHOP!N1518=$B$1,OR(TONGHOP!O1518="ThiTN",TONGHOP!P1518="LT",TONGHOP!P1518="TN"),TONGHOP!J1518=""),TONGHOP!H1518,"")</f>
        <v/>
      </c>
      <c r="E1518" t="str">
        <f>IF(AND(TONGHOP!N1518=$B$1,OR(TONGHOP!O1518="ThiTN",TONGHOP!P1518="LT",TONGHOP!P1518="TN"),TONGHOP!J1518=""),TONGHOP!P1518,"")</f>
        <v/>
      </c>
    </row>
    <row r="1519" spans="1:5" hidden="1">
      <c r="A1519" t="str">
        <f>IF(AND(TONGHOP!N1519=$B$1,OR(TONGHOP!O1519="ThiTN",TONGHOP!P1519="LT",TONGHOP!P1519="TN"),TONGHOP!J1519=""),TONGHOP!B1519,"")</f>
        <v/>
      </c>
      <c r="B1519" t="str">
        <f>IF(AND(TONGHOP!N1519=$B$1,OR(TONGHOP!O1519="ThiTN",TONGHOP!P1519="LT",TONGHOP!P1519="TN"),TONGHOP!J1519=""),TONGHOP!G1519,"")</f>
        <v/>
      </c>
      <c r="C1519" t="str">
        <f>IF(AND(TONGHOP!N1519=$B$1,OR(TONGHOP!O1519="ThiTN",TONGHOP!P1519="LT",TONGHOP!P1519="TN"),TONGHOP!J1519=""),TONGHOP!E1519,"")</f>
        <v/>
      </c>
      <c r="D1519" t="str">
        <f>IF(AND(TONGHOP!N1519=$B$1,OR(TONGHOP!O1519="ThiTN",TONGHOP!P1519="LT",TONGHOP!P1519="TN"),TONGHOP!J1519=""),TONGHOP!H1519,"")</f>
        <v/>
      </c>
      <c r="E1519" t="str">
        <f>IF(AND(TONGHOP!N1519=$B$1,OR(TONGHOP!O1519="ThiTN",TONGHOP!P1519="LT",TONGHOP!P1519="TN"),TONGHOP!J1519=""),TONGHOP!P1519,"")</f>
        <v/>
      </c>
    </row>
    <row r="1520" spans="1:5" hidden="1">
      <c r="A1520" t="str">
        <f>IF(AND(TONGHOP!N1520=$B$1,OR(TONGHOP!O1520="ThiTN",TONGHOP!P1520="LT",TONGHOP!P1520="TN"),TONGHOP!J1520=""),TONGHOP!B1520,"")</f>
        <v/>
      </c>
      <c r="B1520" t="str">
        <f>IF(AND(TONGHOP!N1520=$B$1,OR(TONGHOP!O1520="ThiTN",TONGHOP!P1520="LT",TONGHOP!P1520="TN"),TONGHOP!J1520=""),TONGHOP!G1520,"")</f>
        <v/>
      </c>
      <c r="C1520" t="str">
        <f>IF(AND(TONGHOP!N1520=$B$1,OR(TONGHOP!O1520="ThiTN",TONGHOP!P1520="LT",TONGHOP!P1520="TN"),TONGHOP!J1520=""),TONGHOP!E1520,"")</f>
        <v/>
      </c>
      <c r="D1520" t="str">
        <f>IF(AND(TONGHOP!N1520=$B$1,OR(TONGHOP!O1520="ThiTN",TONGHOP!P1520="LT",TONGHOP!P1520="TN"),TONGHOP!J1520=""),TONGHOP!H1520,"")</f>
        <v/>
      </c>
      <c r="E1520" t="str">
        <f>IF(AND(TONGHOP!N1520=$B$1,OR(TONGHOP!O1520="ThiTN",TONGHOP!P1520="LT",TONGHOP!P1520="TN"),TONGHOP!J1520=""),TONGHOP!P1520,"")</f>
        <v/>
      </c>
    </row>
    <row r="1521" spans="1:5" hidden="1">
      <c r="A1521" t="str">
        <f>IF(AND(TONGHOP!N1521=$B$1,OR(TONGHOP!O1521="ThiTN",TONGHOP!P1521="LT",TONGHOP!P1521="TN"),TONGHOP!J1521=""),TONGHOP!B1521,"")</f>
        <v/>
      </c>
      <c r="B1521" t="str">
        <f>IF(AND(TONGHOP!N1521=$B$1,OR(TONGHOP!O1521="ThiTN",TONGHOP!P1521="LT",TONGHOP!P1521="TN"),TONGHOP!J1521=""),TONGHOP!G1521,"")</f>
        <v/>
      </c>
      <c r="C1521" t="str">
        <f>IF(AND(TONGHOP!N1521=$B$1,OR(TONGHOP!O1521="ThiTN",TONGHOP!P1521="LT",TONGHOP!P1521="TN"),TONGHOP!J1521=""),TONGHOP!E1521,"")</f>
        <v/>
      </c>
      <c r="D1521" t="str">
        <f>IF(AND(TONGHOP!N1521=$B$1,OR(TONGHOP!O1521="ThiTN",TONGHOP!P1521="LT",TONGHOP!P1521="TN"),TONGHOP!J1521=""),TONGHOP!H1521,"")</f>
        <v/>
      </c>
      <c r="E1521" t="str">
        <f>IF(AND(TONGHOP!N1521=$B$1,OR(TONGHOP!O1521="ThiTN",TONGHOP!P1521="LT",TONGHOP!P1521="TN"),TONGHOP!J1521=""),TONGHOP!P1521,"")</f>
        <v/>
      </c>
    </row>
    <row r="1522" spans="1:5" hidden="1">
      <c r="A1522" t="str">
        <f>IF(AND(TONGHOP!N1522=$B$1,OR(TONGHOP!O1522="ThiTN",TONGHOP!P1522="LT",TONGHOP!P1522="TN"),TONGHOP!J1522=""),TONGHOP!B1522,"")</f>
        <v/>
      </c>
      <c r="B1522" t="str">
        <f>IF(AND(TONGHOP!N1522=$B$1,OR(TONGHOP!O1522="ThiTN",TONGHOP!P1522="LT",TONGHOP!P1522="TN"),TONGHOP!J1522=""),TONGHOP!G1522,"")</f>
        <v/>
      </c>
      <c r="C1522" t="str">
        <f>IF(AND(TONGHOP!N1522=$B$1,OR(TONGHOP!O1522="ThiTN",TONGHOP!P1522="LT",TONGHOP!P1522="TN"),TONGHOP!J1522=""),TONGHOP!E1522,"")</f>
        <v/>
      </c>
      <c r="D1522" t="str">
        <f>IF(AND(TONGHOP!N1522=$B$1,OR(TONGHOP!O1522="ThiTN",TONGHOP!P1522="LT",TONGHOP!P1522="TN"),TONGHOP!J1522=""),TONGHOP!H1522,"")</f>
        <v/>
      </c>
      <c r="E1522" t="str">
        <f>IF(AND(TONGHOP!N1522=$B$1,OR(TONGHOP!O1522="ThiTN",TONGHOP!P1522="LT",TONGHOP!P1522="TN"),TONGHOP!J1522=""),TONGHOP!P1522,"")</f>
        <v/>
      </c>
    </row>
    <row r="1523" spans="1:5" hidden="1">
      <c r="A1523" t="str">
        <f>IF(AND(TONGHOP!N1523=$B$1,OR(TONGHOP!O1523="ThiTN",TONGHOP!P1523="LT",TONGHOP!P1523="TN"),TONGHOP!J1523=""),TONGHOP!B1523,"")</f>
        <v/>
      </c>
      <c r="B1523" t="str">
        <f>IF(AND(TONGHOP!N1523=$B$1,OR(TONGHOP!O1523="ThiTN",TONGHOP!P1523="LT",TONGHOP!P1523="TN"),TONGHOP!J1523=""),TONGHOP!G1523,"")</f>
        <v/>
      </c>
      <c r="C1523" t="str">
        <f>IF(AND(TONGHOP!N1523=$B$1,OR(TONGHOP!O1523="ThiTN",TONGHOP!P1523="LT",TONGHOP!P1523="TN"),TONGHOP!J1523=""),TONGHOP!E1523,"")</f>
        <v/>
      </c>
      <c r="D1523" t="str">
        <f>IF(AND(TONGHOP!N1523=$B$1,OR(TONGHOP!O1523="ThiTN",TONGHOP!P1523="LT",TONGHOP!P1523="TN"),TONGHOP!J1523=""),TONGHOP!H1523,"")</f>
        <v/>
      </c>
      <c r="E1523" t="str">
        <f>IF(AND(TONGHOP!N1523=$B$1,OR(TONGHOP!O1523="ThiTN",TONGHOP!P1523="LT",TONGHOP!P1523="TN"),TONGHOP!J1523=""),TONGHOP!P1523,"")</f>
        <v/>
      </c>
    </row>
    <row r="1524" spans="1:5" hidden="1">
      <c r="A1524" t="str">
        <f>IF(AND(TONGHOP!N1524=$B$1,OR(TONGHOP!O1524="ThiTN",TONGHOP!P1524="LT",TONGHOP!P1524="TN"),TONGHOP!J1524=""),TONGHOP!B1524,"")</f>
        <v/>
      </c>
      <c r="B1524" t="str">
        <f>IF(AND(TONGHOP!N1524=$B$1,OR(TONGHOP!O1524="ThiTN",TONGHOP!P1524="LT",TONGHOP!P1524="TN"),TONGHOP!J1524=""),TONGHOP!G1524,"")</f>
        <v/>
      </c>
      <c r="C1524" t="str">
        <f>IF(AND(TONGHOP!N1524=$B$1,OR(TONGHOP!O1524="ThiTN",TONGHOP!P1524="LT",TONGHOP!P1524="TN"),TONGHOP!J1524=""),TONGHOP!E1524,"")</f>
        <v/>
      </c>
      <c r="D1524" t="str">
        <f>IF(AND(TONGHOP!N1524=$B$1,OR(TONGHOP!O1524="ThiTN",TONGHOP!P1524="LT",TONGHOP!P1524="TN"),TONGHOP!J1524=""),TONGHOP!H1524,"")</f>
        <v/>
      </c>
      <c r="E1524" t="str">
        <f>IF(AND(TONGHOP!N1524=$B$1,OR(TONGHOP!O1524="ThiTN",TONGHOP!P1524="LT",TONGHOP!P1524="TN"),TONGHOP!J1524=""),TONGHOP!P1524,"")</f>
        <v/>
      </c>
    </row>
    <row r="1525" spans="1:5" hidden="1">
      <c r="A1525" t="str">
        <f>IF(AND(TONGHOP!N1525=$B$1,OR(TONGHOP!O1525="ThiTN",TONGHOP!P1525="LT",TONGHOP!P1525="TN"),TONGHOP!J1525=""),TONGHOP!B1525,"")</f>
        <v/>
      </c>
      <c r="B1525" t="str">
        <f>IF(AND(TONGHOP!N1525=$B$1,OR(TONGHOP!O1525="ThiTN",TONGHOP!P1525="LT",TONGHOP!P1525="TN"),TONGHOP!J1525=""),TONGHOP!G1525,"")</f>
        <v/>
      </c>
      <c r="C1525" t="str">
        <f>IF(AND(TONGHOP!N1525=$B$1,OR(TONGHOP!O1525="ThiTN",TONGHOP!P1525="LT",TONGHOP!P1525="TN"),TONGHOP!J1525=""),TONGHOP!E1525,"")</f>
        <v/>
      </c>
      <c r="D1525" t="str">
        <f>IF(AND(TONGHOP!N1525=$B$1,OR(TONGHOP!O1525="ThiTN",TONGHOP!P1525="LT",TONGHOP!P1525="TN"),TONGHOP!J1525=""),TONGHOP!H1525,"")</f>
        <v/>
      </c>
      <c r="E1525" t="str">
        <f>IF(AND(TONGHOP!N1525=$B$1,OR(TONGHOP!O1525="ThiTN",TONGHOP!P1525="LT",TONGHOP!P1525="TN"),TONGHOP!J1525=""),TONGHOP!P1525,"")</f>
        <v/>
      </c>
    </row>
    <row r="1526" spans="1:5" hidden="1">
      <c r="A1526" t="str">
        <f>IF(AND(TONGHOP!N1526=$B$1,OR(TONGHOP!O1526="ThiTN",TONGHOP!P1526="LT",TONGHOP!P1526="TN"),TONGHOP!J1526=""),TONGHOP!B1526,"")</f>
        <v/>
      </c>
      <c r="B1526" t="str">
        <f>IF(AND(TONGHOP!N1526=$B$1,OR(TONGHOP!O1526="ThiTN",TONGHOP!P1526="LT",TONGHOP!P1526="TN"),TONGHOP!J1526=""),TONGHOP!G1526,"")</f>
        <v/>
      </c>
      <c r="C1526" t="str">
        <f>IF(AND(TONGHOP!N1526=$B$1,OR(TONGHOP!O1526="ThiTN",TONGHOP!P1526="LT",TONGHOP!P1526="TN"),TONGHOP!J1526=""),TONGHOP!E1526,"")</f>
        <v/>
      </c>
      <c r="D1526" t="str">
        <f>IF(AND(TONGHOP!N1526=$B$1,OR(TONGHOP!O1526="ThiTN",TONGHOP!P1526="LT",TONGHOP!P1526="TN"),TONGHOP!J1526=""),TONGHOP!H1526,"")</f>
        <v/>
      </c>
      <c r="E1526" t="str">
        <f>IF(AND(TONGHOP!N1526=$B$1,OR(TONGHOP!O1526="ThiTN",TONGHOP!P1526="LT",TONGHOP!P1526="TN"),TONGHOP!J1526=""),TONGHOP!P1526,"")</f>
        <v/>
      </c>
    </row>
    <row r="1527" spans="1:5" hidden="1">
      <c r="A1527" t="str">
        <f>IF(AND(TONGHOP!N1527=$B$1,OR(TONGHOP!O1527="ThiTN",TONGHOP!P1527="LT",TONGHOP!P1527="TN"),TONGHOP!J1527=""),TONGHOP!B1527,"")</f>
        <v/>
      </c>
      <c r="B1527" t="str">
        <f>IF(AND(TONGHOP!N1527=$B$1,OR(TONGHOP!O1527="ThiTN",TONGHOP!P1527="LT",TONGHOP!P1527="TN"),TONGHOP!J1527=""),TONGHOP!G1527,"")</f>
        <v/>
      </c>
      <c r="C1527" t="str">
        <f>IF(AND(TONGHOP!N1527=$B$1,OR(TONGHOP!O1527="ThiTN",TONGHOP!P1527="LT",TONGHOP!P1527="TN"),TONGHOP!J1527=""),TONGHOP!E1527,"")</f>
        <v/>
      </c>
      <c r="D1527" t="str">
        <f>IF(AND(TONGHOP!N1527=$B$1,OR(TONGHOP!O1527="ThiTN",TONGHOP!P1527="LT",TONGHOP!P1527="TN"),TONGHOP!J1527=""),TONGHOP!H1527,"")</f>
        <v/>
      </c>
      <c r="E1527" t="str">
        <f>IF(AND(TONGHOP!N1527=$B$1,OR(TONGHOP!O1527="ThiTN",TONGHOP!P1527="LT",TONGHOP!P1527="TN"),TONGHOP!J1527=""),TONGHOP!P1527,"")</f>
        <v/>
      </c>
    </row>
    <row r="1528" spans="1:5" hidden="1">
      <c r="A1528" t="str">
        <f>IF(AND(TONGHOP!N1528=$B$1,OR(TONGHOP!O1528="ThiTN",TONGHOP!P1528="LT",TONGHOP!P1528="TN"),TONGHOP!J1528=""),TONGHOP!B1528,"")</f>
        <v/>
      </c>
      <c r="B1528" t="str">
        <f>IF(AND(TONGHOP!N1528=$B$1,OR(TONGHOP!O1528="ThiTN",TONGHOP!P1528="LT",TONGHOP!P1528="TN"),TONGHOP!J1528=""),TONGHOP!G1528,"")</f>
        <v/>
      </c>
      <c r="C1528" t="str">
        <f>IF(AND(TONGHOP!N1528=$B$1,OR(TONGHOP!O1528="ThiTN",TONGHOP!P1528="LT",TONGHOP!P1528="TN"),TONGHOP!J1528=""),TONGHOP!E1528,"")</f>
        <v/>
      </c>
      <c r="D1528" t="str">
        <f>IF(AND(TONGHOP!N1528=$B$1,OR(TONGHOP!O1528="ThiTN",TONGHOP!P1528="LT",TONGHOP!P1528="TN"),TONGHOP!J1528=""),TONGHOP!H1528,"")</f>
        <v/>
      </c>
      <c r="E1528" t="str">
        <f>IF(AND(TONGHOP!N1528=$B$1,OR(TONGHOP!O1528="ThiTN",TONGHOP!P1528="LT",TONGHOP!P1528="TN"),TONGHOP!J1528=""),TONGHOP!P1528,"")</f>
        <v/>
      </c>
    </row>
    <row r="1529" spans="1:5" hidden="1">
      <c r="A1529" t="str">
        <f>IF(AND(TONGHOP!N1529=$B$1,OR(TONGHOP!O1529="ThiTN",TONGHOP!P1529="LT",TONGHOP!P1529="TN"),TONGHOP!J1529=""),TONGHOP!B1529,"")</f>
        <v/>
      </c>
      <c r="B1529" t="str">
        <f>IF(AND(TONGHOP!N1529=$B$1,OR(TONGHOP!O1529="ThiTN",TONGHOP!P1529="LT",TONGHOP!P1529="TN"),TONGHOP!J1529=""),TONGHOP!G1529,"")</f>
        <v/>
      </c>
      <c r="C1529" t="str">
        <f>IF(AND(TONGHOP!N1529=$B$1,OR(TONGHOP!O1529="ThiTN",TONGHOP!P1529="LT",TONGHOP!P1529="TN"),TONGHOP!J1529=""),TONGHOP!E1529,"")</f>
        <v/>
      </c>
      <c r="D1529" t="str">
        <f>IF(AND(TONGHOP!N1529=$B$1,OR(TONGHOP!O1529="ThiTN",TONGHOP!P1529="LT",TONGHOP!P1529="TN"),TONGHOP!J1529=""),TONGHOP!H1529,"")</f>
        <v/>
      </c>
      <c r="E1529" t="str">
        <f>IF(AND(TONGHOP!N1529=$B$1,OR(TONGHOP!O1529="ThiTN",TONGHOP!P1529="LT",TONGHOP!P1529="TN"),TONGHOP!J1529=""),TONGHOP!P1529,"")</f>
        <v/>
      </c>
    </row>
    <row r="1530" spans="1:5" hidden="1">
      <c r="A1530" t="str">
        <f>IF(AND(TONGHOP!N1530=$B$1,OR(TONGHOP!O1530="ThiTN",TONGHOP!P1530="LT",TONGHOP!P1530="TN"),TONGHOP!J1530=""),TONGHOP!B1530,"")</f>
        <v/>
      </c>
      <c r="B1530" t="str">
        <f>IF(AND(TONGHOP!N1530=$B$1,OR(TONGHOP!O1530="ThiTN",TONGHOP!P1530="LT",TONGHOP!P1530="TN"),TONGHOP!J1530=""),TONGHOP!G1530,"")</f>
        <v/>
      </c>
      <c r="C1530" t="str">
        <f>IF(AND(TONGHOP!N1530=$B$1,OR(TONGHOP!O1530="ThiTN",TONGHOP!P1530="LT",TONGHOP!P1530="TN"),TONGHOP!J1530=""),TONGHOP!E1530,"")</f>
        <v/>
      </c>
      <c r="D1530" t="str">
        <f>IF(AND(TONGHOP!N1530=$B$1,OR(TONGHOP!O1530="ThiTN",TONGHOP!P1530="LT",TONGHOP!P1530="TN"),TONGHOP!J1530=""),TONGHOP!H1530,"")</f>
        <v/>
      </c>
      <c r="E1530" t="str">
        <f>IF(AND(TONGHOP!N1530=$B$1,OR(TONGHOP!O1530="ThiTN",TONGHOP!P1530="LT",TONGHOP!P1530="TN"),TONGHOP!J1530=""),TONGHOP!P1530,"")</f>
        <v/>
      </c>
    </row>
    <row r="1531" spans="1:5" hidden="1">
      <c r="A1531" t="str">
        <f>IF(AND(TONGHOP!N1531=$B$1,OR(TONGHOP!O1531="ThiTN",TONGHOP!P1531="LT",TONGHOP!P1531="TN"),TONGHOP!J1531=""),TONGHOP!B1531,"")</f>
        <v/>
      </c>
      <c r="B1531" t="str">
        <f>IF(AND(TONGHOP!N1531=$B$1,OR(TONGHOP!O1531="ThiTN",TONGHOP!P1531="LT",TONGHOP!P1531="TN"),TONGHOP!J1531=""),TONGHOP!G1531,"")</f>
        <v/>
      </c>
      <c r="C1531" t="str">
        <f>IF(AND(TONGHOP!N1531=$B$1,OR(TONGHOP!O1531="ThiTN",TONGHOP!P1531="LT",TONGHOP!P1531="TN"),TONGHOP!J1531=""),TONGHOP!E1531,"")</f>
        <v/>
      </c>
      <c r="D1531" t="str">
        <f>IF(AND(TONGHOP!N1531=$B$1,OR(TONGHOP!O1531="ThiTN",TONGHOP!P1531="LT",TONGHOP!P1531="TN"),TONGHOP!J1531=""),TONGHOP!H1531,"")</f>
        <v/>
      </c>
      <c r="E1531" t="str">
        <f>IF(AND(TONGHOP!N1531=$B$1,OR(TONGHOP!O1531="ThiTN",TONGHOP!P1531="LT",TONGHOP!P1531="TN"),TONGHOP!J1531=""),TONGHOP!P1531,"")</f>
        <v/>
      </c>
    </row>
    <row r="1532" spans="1:5" hidden="1">
      <c r="A1532" t="str">
        <f>IF(AND(TONGHOP!N1532=$B$1,OR(TONGHOP!O1532="ThiTN",TONGHOP!P1532="LT",TONGHOP!P1532="TN"),TONGHOP!J1532=""),TONGHOP!B1532,"")</f>
        <v/>
      </c>
      <c r="B1532" t="str">
        <f>IF(AND(TONGHOP!N1532=$B$1,OR(TONGHOP!O1532="ThiTN",TONGHOP!P1532="LT",TONGHOP!P1532="TN"),TONGHOP!J1532=""),TONGHOP!G1532,"")</f>
        <v/>
      </c>
      <c r="C1532" t="str">
        <f>IF(AND(TONGHOP!N1532=$B$1,OR(TONGHOP!O1532="ThiTN",TONGHOP!P1532="LT",TONGHOP!P1532="TN"),TONGHOP!J1532=""),TONGHOP!E1532,"")</f>
        <v/>
      </c>
      <c r="D1532" t="str">
        <f>IF(AND(TONGHOP!N1532=$B$1,OR(TONGHOP!O1532="ThiTN",TONGHOP!P1532="LT",TONGHOP!P1532="TN"),TONGHOP!J1532=""),TONGHOP!H1532,"")</f>
        <v/>
      </c>
      <c r="E1532" t="str">
        <f>IF(AND(TONGHOP!N1532=$B$1,OR(TONGHOP!O1532="ThiTN",TONGHOP!P1532="LT",TONGHOP!P1532="TN"),TONGHOP!J1532=""),TONGHOP!P1532,"")</f>
        <v/>
      </c>
    </row>
    <row r="1533" spans="1:5" hidden="1">
      <c r="A1533" t="str">
        <f>IF(AND(TONGHOP!N1533=$B$1,OR(TONGHOP!O1533="ThiTN",TONGHOP!P1533="LT",TONGHOP!P1533="TN"),TONGHOP!J1533=""),TONGHOP!B1533,"")</f>
        <v/>
      </c>
      <c r="B1533" t="str">
        <f>IF(AND(TONGHOP!N1533=$B$1,OR(TONGHOP!O1533="ThiTN",TONGHOP!P1533="LT",TONGHOP!P1533="TN"),TONGHOP!J1533=""),TONGHOP!G1533,"")</f>
        <v/>
      </c>
      <c r="C1533" t="str">
        <f>IF(AND(TONGHOP!N1533=$B$1,OR(TONGHOP!O1533="ThiTN",TONGHOP!P1533="LT",TONGHOP!P1533="TN"),TONGHOP!J1533=""),TONGHOP!E1533,"")</f>
        <v/>
      </c>
      <c r="D1533" t="str">
        <f>IF(AND(TONGHOP!N1533=$B$1,OR(TONGHOP!O1533="ThiTN",TONGHOP!P1533="LT",TONGHOP!P1533="TN"),TONGHOP!J1533=""),TONGHOP!H1533,"")</f>
        <v/>
      </c>
      <c r="E1533" t="str">
        <f>IF(AND(TONGHOP!N1533=$B$1,OR(TONGHOP!O1533="ThiTN",TONGHOP!P1533="LT",TONGHOP!P1533="TN"),TONGHOP!J1533=""),TONGHOP!P1533,"")</f>
        <v/>
      </c>
    </row>
    <row r="1534" spans="1:5" hidden="1">
      <c r="A1534" t="str">
        <f>IF(AND(TONGHOP!N1534=$B$1,OR(TONGHOP!O1534="ThiTN",TONGHOP!P1534="LT",TONGHOP!P1534="TN"),TONGHOP!J1534=""),TONGHOP!B1534,"")</f>
        <v/>
      </c>
      <c r="B1534" t="str">
        <f>IF(AND(TONGHOP!N1534=$B$1,OR(TONGHOP!O1534="ThiTN",TONGHOP!P1534="LT",TONGHOP!P1534="TN"),TONGHOP!J1534=""),TONGHOP!G1534,"")</f>
        <v/>
      </c>
      <c r="C1534" t="str">
        <f>IF(AND(TONGHOP!N1534=$B$1,OR(TONGHOP!O1534="ThiTN",TONGHOP!P1534="LT",TONGHOP!P1534="TN"),TONGHOP!J1534=""),TONGHOP!E1534,"")</f>
        <v/>
      </c>
      <c r="D1534" t="str">
        <f>IF(AND(TONGHOP!N1534=$B$1,OR(TONGHOP!O1534="ThiTN",TONGHOP!P1534="LT",TONGHOP!P1534="TN"),TONGHOP!J1534=""),TONGHOP!H1534,"")</f>
        <v/>
      </c>
      <c r="E1534" t="str">
        <f>IF(AND(TONGHOP!N1534=$B$1,OR(TONGHOP!O1534="ThiTN",TONGHOP!P1534="LT",TONGHOP!P1534="TN"),TONGHOP!J1534=""),TONGHOP!P1534,"")</f>
        <v/>
      </c>
    </row>
    <row r="1535" spans="1:5" hidden="1">
      <c r="A1535" t="str">
        <f>IF(AND(TONGHOP!N1535=$B$1,OR(TONGHOP!O1535="ThiTN",TONGHOP!P1535="LT",TONGHOP!P1535="TN"),TONGHOP!J1535=""),TONGHOP!B1535,"")</f>
        <v/>
      </c>
      <c r="B1535" t="str">
        <f>IF(AND(TONGHOP!N1535=$B$1,OR(TONGHOP!O1535="ThiTN",TONGHOP!P1535="LT",TONGHOP!P1535="TN"),TONGHOP!J1535=""),TONGHOP!G1535,"")</f>
        <v/>
      </c>
      <c r="C1535" t="str">
        <f>IF(AND(TONGHOP!N1535=$B$1,OR(TONGHOP!O1535="ThiTN",TONGHOP!P1535="LT",TONGHOP!P1535="TN"),TONGHOP!J1535=""),TONGHOP!E1535,"")</f>
        <v/>
      </c>
      <c r="D1535" t="str">
        <f>IF(AND(TONGHOP!N1535=$B$1,OR(TONGHOP!O1535="ThiTN",TONGHOP!P1535="LT",TONGHOP!P1535="TN"),TONGHOP!J1535=""),TONGHOP!H1535,"")</f>
        <v/>
      </c>
      <c r="E1535" t="str">
        <f>IF(AND(TONGHOP!N1535=$B$1,OR(TONGHOP!O1535="ThiTN",TONGHOP!P1535="LT",TONGHOP!P1535="TN"),TONGHOP!J1535=""),TONGHOP!P1535,"")</f>
        <v/>
      </c>
    </row>
    <row r="1536" spans="1:5" hidden="1">
      <c r="A1536" t="str">
        <f>IF(AND(TONGHOP!N1536=$B$1,OR(TONGHOP!O1536="ThiTN",TONGHOP!P1536="LT",TONGHOP!P1536="TN"),TONGHOP!J1536=""),TONGHOP!B1536,"")</f>
        <v/>
      </c>
      <c r="B1536" t="str">
        <f>IF(AND(TONGHOP!N1536=$B$1,OR(TONGHOP!O1536="ThiTN",TONGHOP!P1536="LT",TONGHOP!P1536="TN"),TONGHOP!J1536=""),TONGHOP!G1536,"")</f>
        <v/>
      </c>
      <c r="C1536" t="str">
        <f>IF(AND(TONGHOP!N1536=$B$1,OR(TONGHOP!O1536="ThiTN",TONGHOP!P1536="LT",TONGHOP!P1536="TN"),TONGHOP!J1536=""),TONGHOP!E1536,"")</f>
        <v/>
      </c>
      <c r="D1536" t="str">
        <f>IF(AND(TONGHOP!N1536=$B$1,OR(TONGHOP!O1536="ThiTN",TONGHOP!P1536="LT",TONGHOP!P1536="TN"),TONGHOP!J1536=""),TONGHOP!H1536,"")</f>
        <v/>
      </c>
      <c r="E1536" t="str">
        <f>IF(AND(TONGHOP!N1536=$B$1,OR(TONGHOP!O1536="ThiTN",TONGHOP!P1536="LT",TONGHOP!P1536="TN"),TONGHOP!J1536=""),TONGHOP!P1536,"")</f>
        <v/>
      </c>
    </row>
    <row r="1537" spans="1:5" hidden="1">
      <c r="A1537" t="str">
        <f>IF(AND(TONGHOP!N1537=$B$1,OR(TONGHOP!O1537="ThiTN",TONGHOP!P1537="LT",TONGHOP!P1537="TN"),TONGHOP!J1537=""),TONGHOP!B1537,"")</f>
        <v/>
      </c>
      <c r="B1537" t="str">
        <f>IF(AND(TONGHOP!N1537=$B$1,OR(TONGHOP!O1537="ThiTN",TONGHOP!P1537="LT",TONGHOP!P1537="TN"),TONGHOP!J1537=""),TONGHOP!G1537,"")</f>
        <v/>
      </c>
      <c r="C1537" t="str">
        <f>IF(AND(TONGHOP!N1537=$B$1,OR(TONGHOP!O1537="ThiTN",TONGHOP!P1537="LT",TONGHOP!P1537="TN"),TONGHOP!J1537=""),TONGHOP!E1537,"")</f>
        <v/>
      </c>
      <c r="D1537" t="str">
        <f>IF(AND(TONGHOP!N1537=$B$1,OR(TONGHOP!O1537="ThiTN",TONGHOP!P1537="LT",TONGHOP!P1537="TN"),TONGHOP!J1537=""),TONGHOP!H1537,"")</f>
        <v/>
      </c>
      <c r="E1537" t="str">
        <f>IF(AND(TONGHOP!N1537=$B$1,OR(TONGHOP!O1537="ThiTN",TONGHOP!P1537="LT",TONGHOP!P1537="TN"),TONGHOP!J1537=""),TONGHOP!P1537,"")</f>
        <v/>
      </c>
    </row>
    <row r="1538" spans="1:5" hidden="1">
      <c r="A1538" t="str">
        <f>IF(AND(TONGHOP!N1538=$B$1,OR(TONGHOP!O1538="ThiTN",TONGHOP!P1538="LT",TONGHOP!P1538="TN"),TONGHOP!J1538=""),TONGHOP!B1538,"")</f>
        <v/>
      </c>
      <c r="B1538" t="str">
        <f>IF(AND(TONGHOP!N1538=$B$1,OR(TONGHOP!O1538="ThiTN",TONGHOP!P1538="LT",TONGHOP!P1538="TN"),TONGHOP!J1538=""),TONGHOP!G1538,"")</f>
        <v/>
      </c>
      <c r="C1538" t="str">
        <f>IF(AND(TONGHOP!N1538=$B$1,OR(TONGHOP!O1538="ThiTN",TONGHOP!P1538="LT",TONGHOP!P1538="TN"),TONGHOP!J1538=""),TONGHOP!E1538,"")</f>
        <v/>
      </c>
      <c r="D1538" t="str">
        <f>IF(AND(TONGHOP!N1538=$B$1,OR(TONGHOP!O1538="ThiTN",TONGHOP!P1538="LT",TONGHOP!P1538="TN"),TONGHOP!J1538=""),TONGHOP!H1538,"")</f>
        <v/>
      </c>
      <c r="E1538" t="str">
        <f>IF(AND(TONGHOP!N1538=$B$1,OR(TONGHOP!O1538="ThiTN",TONGHOP!P1538="LT",TONGHOP!P1538="TN"),TONGHOP!J1538=""),TONGHOP!P1538,"")</f>
        <v/>
      </c>
    </row>
    <row r="1539" spans="1:5" hidden="1">
      <c r="A1539" t="str">
        <f>IF(AND(TONGHOP!N1539=$B$1,OR(TONGHOP!O1539="ThiTN",TONGHOP!P1539="LT",TONGHOP!P1539="TN"),TONGHOP!J1539=""),TONGHOP!B1539,"")</f>
        <v/>
      </c>
      <c r="B1539" t="str">
        <f>IF(AND(TONGHOP!N1539=$B$1,OR(TONGHOP!O1539="ThiTN",TONGHOP!P1539="LT",TONGHOP!P1539="TN"),TONGHOP!J1539=""),TONGHOP!G1539,"")</f>
        <v/>
      </c>
      <c r="C1539" t="str">
        <f>IF(AND(TONGHOP!N1539=$B$1,OR(TONGHOP!O1539="ThiTN",TONGHOP!P1539="LT",TONGHOP!P1539="TN"),TONGHOP!J1539=""),TONGHOP!E1539,"")</f>
        <v/>
      </c>
      <c r="D1539" t="str">
        <f>IF(AND(TONGHOP!N1539=$B$1,OR(TONGHOP!O1539="ThiTN",TONGHOP!P1539="LT",TONGHOP!P1539="TN"),TONGHOP!J1539=""),TONGHOP!H1539,"")</f>
        <v/>
      </c>
      <c r="E1539" t="str">
        <f>IF(AND(TONGHOP!N1539=$B$1,OR(TONGHOP!O1539="ThiTN",TONGHOP!P1539="LT",TONGHOP!P1539="TN"),TONGHOP!J1539=""),TONGHOP!P1539,"")</f>
        <v/>
      </c>
    </row>
    <row r="1540" spans="1:5" hidden="1">
      <c r="A1540" t="str">
        <f>IF(AND(TONGHOP!N1540=$B$1,OR(TONGHOP!O1540="ThiTN",TONGHOP!P1540="LT",TONGHOP!P1540="TN"),TONGHOP!J1540=""),TONGHOP!B1540,"")</f>
        <v/>
      </c>
      <c r="B1540" t="str">
        <f>IF(AND(TONGHOP!N1540=$B$1,OR(TONGHOP!O1540="ThiTN",TONGHOP!P1540="LT",TONGHOP!P1540="TN"),TONGHOP!J1540=""),TONGHOP!G1540,"")</f>
        <v/>
      </c>
      <c r="C1540" t="str">
        <f>IF(AND(TONGHOP!N1540=$B$1,OR(TONGHOP!O1540="ThiTN",TONGHOP!P1540="LT",TONGHOP!P1540="TN"),TONGHOP!J1540=""),TONGHOP!E1540,"")</f>
        <v/>
      </c>
      <c r="D1540" t="str">
        <f>IF(AND(TONGHOP!N1540=$B$1,OR(TONGHOP!O1540="ThiTN",TONGHOP!P1540="LT",TONGHOP!P1540="TN"),TONGHOP!J1540=""),TONGHOP!H1540,"")</f>
        <v/>
      </c>
      <c r="E1540" t="str">
        <f>IF(AND(TONGHOP!N1540=$B$1,OR(TONGHOP!O1540="ThiTN",TONGHOP!P1540="LT",TONGHOP!P1540="TN"),TONGHOP!J1540=""),TONGHOP!P1540,"")</f>
        <v/>
      </c>
    </row>
    <row r="1541" spans="1:5" hidden="1">
      <c r="A1541" t="str">
        <f>IF(AND(TONGHOP!N1541=$B$1,OR(TONGHOP!O1541="ThiTN",TONGHOP!P1541="LT",TONGHOP!P1541="TN"),TONGHOP!J1541=""),TONGHOP!B1541,"")</f>
        <v/>
      </c>
      <c r="B1541" t="str">
        <f>IF(AND(TONGHOP!N1541=$B$1,OR(TONGHOP!O1541="ThiTN",TONGHOP!P1541="LT",TONGHOP!P1541="TN"),TONGHOP!J1541=""),TONGHOP!G1541,"")</f>
        <v/>
      </c>
      <c r="C1541" t="str">
        <f>IF(AND(TONGHOP!N1541=$B$1,OR(TONGHOP!O1541="ThiTN",TONGHOP!P1541="LT",TONGHOP!P1541="TN"),TONGHOP!J1541=""),TONGHOP!E1541,"")</f>
        <v/>
      </c>
      <c r="D1541" t="str">
        <f>IF(AND(TONGHOP!N1541=$B$1,OR(TONGHOP!O1541="ThiTN",TONGHOP!P1541="LT",TONGHOP!P1541="TN"),TONGHOP!J1541=""),TONGHOP!H1541,"")</f>
        <v/>
      </c>
      <c r="E1541" t="str">
        <f>IF(AND(TONGHOP!N1541=$B$1,OR(TONGHOP!O1541="ThiTN",TONGHOP!P1541="LT",TONGHOP!P1541="TN"),TONGHOP!J1541=""),TONGHOP!P1541,"")</f>
        <v/>
      </c>
    </row>
    <row r="1542" spans="1:5" hidden="1">
      <c r="A1542" t="str">
        <f>IF(AND(TONGHOP!N1542=$B$1,OR(TONGHOP!O1542="ThiTN",TONGHOP!P1542="LT",TONGHOP!P1542="TN"),TONGHOP!J1542=""),TONGHOP!B1542,"")</f>
        <v/>
      </c>
      <c r="B1542" t="str">
        <f>IF(AND(TONGHOP!N1542=$B$1,OR(TONGHOP!O1542="ThiTN",TONGHOP!P1542="LT",TONGHOP!P1542="TN"),TONGHOP!J1542=""),TONGHOP!G1542,"")</f>
        <v/>
      </c>
      <c r="C1542" t="str">
        <f>IF(AND(TONGHOP!N1542=$B$1,OR(TONGHOP!O1542="ThiTN",TONGHOP!P1542="LT",TONGHOP!P1542="TN"),TONGHOP!J1542=""),TONGHOP!E1542,"")</f>
        <v/>
      </c>
      <c r="D1542" t="str">
        <f>IF(AND(TONGHOP!N1542=$B$1,OR(TONGHOP!O1542="ThiTN",TONGHOP!P1542="LT",TONGHOP!P1542="TN"),TONGHOP!J1542=""),TONGHOP!H1542,"")</f>
        <v/>
      </c>
      <c r="E1542" t="str">
        <f>IF(AND(TONGHOP!N1542=$B$1,OR(TONGHOP!O1542="ThiTN",TONGHOP!P1542="LT",TONGHOP!P1542="TN"),TONGHOP!J1542=""),TONGHOP!P1542,"")</f>
        <v/>
      </c>
    </row>
    <row r="1543" spans="1:5" hidden="1">
      <c r="A1543" t="str">
        <f>IF(AND(TONGHOP!N1543=$B$1,OR(TONGHOP!O1543="ThiTN",TONGHOP!P1543="LT",TONGHOP!P1543="TN"),TONGHOP!J1543=""),TONGHOP!B1543,"")</f>
        <v/>
      </c>
      <c r="B1543" t="str">
        <f>IF(AND(TONGHOP!N1543=$B$1,OR(TONGHOP!O1543="ThiTN",TONGHOP!P1543="LT",TONGHOP!P1543="TN"),TONGHOP!J1543=""),TONGHOP!G1543,"")</f>
        <v/>
      </c>
      <c r="C1543" t="str">
        <f>IF(AND(TONGHOP!N1543=$B$1,OR(TONGHOP!O1543="ThiTN",TONGHOP!P1543="LT",TONGHOP!P1543="TN"),TONGHOP!J1543=""),TONGHOP!E1543,"")</f>
        <v/>
      </c>
      <c r="D1543" t="str">
        <f>IF(AND(TONGHOP!N1543=$B$1,OR(TONGHOP!O1543="ThiTN",TONGHOP!P1543="LT",TONGHOP!P1543="TN"),TONGHOP!J1543=""),TONGHOP!H1543,"")</f>
        <v/>
      </c>
      <c r="E1543" t="str">
        <f>IF(AND(TONGHOP!N1543=$B$1,OR(TONGHOP!O1543="ThiTN",TONGHOP!P1543="LT",TONGHOP!P1543="TN"),TONGHOP!J1543=""),TONGHOP!P1543,"")</f>
        <v/>
      </c>
    </row>
    <row r="1544" spans="1:5" hidden="1">
      <c r="A1544" t="str">
        <f>IF(AND(TONGHOP!N1544=$B$1,OR(TONGHOP!O1544="ThiTN",TONGHOP!P1544="LT",TONGHOP!P1544="TN"),TONGHOP!J1544=""),TONGHOP!B1544,"")</f>
        <v/>
      </c>
      <c r="B1544" t="str">
        <f>IF(AND(TONGHOP!N1544=$B$1,OR(TONGHOP!O1544="ThiTN",TONGHOP!P1544="LT",TONGHOP!P1544="TN"),TONGHOP!J1544=""),TONGHOP!G1544,"")</f>
        <v/>
      </c>
      <c r="C1544" t="str">
        <f>IF(AND(TONGHOP!N1544=$B$1,OR(TONGHOP!O1544="ThiTN",TONGHOP!P1544="LT",TONGHOP!P1544="TN"),TONGHOP!J1544=""),TONGHOP!E1544,"")</f>
        <v/>
      </c>
      <c r="D1544" t="str">
        <f>IF(AND(TONGHOP!N1544=$B$1,OR(TONGHOP!O1544="ThiTN",TONGHOP!P1544="LT",TONGHOP!P1544="TN"),TONGHOP!J1544=""),TONGHOP!H1544,"")</f>
        <v/>
      </c>
      <c r="E1544" t="str">
        <f>IF(AND(TONGHOP!N1544=$B$1,OR(TONGHOP!O1544="ThiTN",TONGHOP!P1544="LT",TONGHOP!P1544="TN"),TONGHOP!J1544=""),TONGHOP!P1544,"")</f>
        <v/>
      </c>
    </row>
    <row r="1545" spans="1:5" hidden="1">
      <c r="A1545" t="str">
        <f>IF(AND(TONGHOP!N1545=$B$1,OR(TONGHOP!O1545="ThiTN",TONGHOP!P1545="LT",TONGHOP!P1545="TN"),TONGHOP!J1545=""),TONGHOP!B1545,"")</f>
        <v/>
      </c>
      <c r="B1545" t="str">
        <f>IF(AND(TONGHOP!N1545=$B$1,OR(TONGHOP!O1545="ThiTN",TONGHOP!P1545="LT",TONGHOP!P1545="TN"),TONGHOP!J1545=""),TONGHOP!G1545,"")</f>
        <v/>
      </c>
      <c r="C1545" t="str">
        <f>IF(AND(TONGHOP!N1545=$B$1,OR(TONGHOP!O1545="ThiTN",TONGHOP!P1545="LT",TONGHOP!P1545="TN"),TONGHOP!J1545=""),TONGHOP!E1545,"")</f>
        <v/>
      </c>
      <c r="D1545" t="str">
        <f>IF(AND(TONGHOP!N1545=$B$1,OR(TONGHOP!O1545="ThiTN",TONGHOP!P1545="LT",TONGHOP!P1545="TN"),TONGHOP!J1545=""),TONGHOP!H1545,"")</f>
        <v/>
      </c>
      <c r="E1545" t="str">
        <f>IF(AND(TONGHOP!N1545=$B$1,OR(TONGHOP!O1545="ThiTN",TONGHOP!P1545="LT",TONGHOP!P1545="TN"),TONGHOP!J1545=""),TONGHOP!P1545,"")</f>
        <v/>
      </c>
    </row>
    <row r="1546" spans="1:5" hidden="1">
      <c r="A1546" t="str">
        <f>IF(AND(TONGHOP!N1546=$B$1,OR(TONGHOP!O1546="ThiTN",TONGHOP!P1546="LT",TONGHOP!P1546="TN"),TONGHOP!J1546=""),TONGHOP!B1546,"")</f>
        <v/>
      </c>
      <c r="B1546" t="str">
        <f>IF(AND(TONGHOP!N1546=$B$1,OR(TONGHOP!O1546="ThiTN",TONGHOP!P1546="LT",TONGHOP!P1546="TN"),TONGHOP!J1546=""),TONGHOP!G1546,"")</f>
        <v/>
      </c>
      <c r="C1546" t="str">
        <f>IF(AND(TONGHOP!N1546=$B$1,OR(TONGHOP!O1546="ThiTN",TONGHOP!P1546="LT",TONGHOP!P1546="TN"),TONGHOP!J1546=""),TONGHOP!E1546,"")</f>
        <v/>
      </c>
      <c r="D1546" t="str">
        <f>IF(AND(TONGHOP!N1546=$B$1,OR(TONGHOP!O1546="ThiTN",TONGHOP!P1546="LT",TONGHOP!P1546="TN"),TONGHOP!J1546=""),TONGHOP!H1546,"")</f>
        <v/>
      </c>
      <c r="E1546" t="str">
        <f>IF(AND(TONGHOP!N1546=$B$1,OR(TONGHOP!O1546="ThiTN",TONGHOP!P1546="LT",TONGHOP!P1546="TN"),TONGHOP!J1546=""),TONGHOP!P1546,"")</f>
        <v/>
      </c>
    </row>
    <row r="1547" spans="1:5" hidden="1">
      <c r="A1547" t="str">
        <f>IF(AND(TONGHOP!N1547=$B$1,OR(TONGHOP!O1547="ThiTN",TONGHOP!P1547="LT",TONGHOP!P1547="TN"),TONGHOP!J1547=""),TONGHOP!B1547,"")</f>
        <v/>
      </c>
      <c r="B1547" t="str">
        <f>IF(AND(TONGHOP!N1547=$B$1,OR(TONGHOP!O1547="ThiTN",TONGHOP!P1547="LT",TONGHOP!P1547="TN"),TONGHOP!J1547=""),TONGHOP!G1547,"")</f>
        <v/>
      </c>
      <c r="C1547" t="str">
        <f>IF(AND(TONGHOP!N1547=$B$1,OR(TONGHOP!O1547="ThiTN",TONGHOP!P1547="LT",TONGHOP!P1547="TN"),TONGHOP!J1547=""),TONGHOP!E1547,"")</f>
        <v/>
      </c>
      <c r="D1547" t="str">
        <f>IF(AND(TONGHOP!N1547=$B$1,OR(TONGHOP!O1547="ThiTN",TONGHOP!P1547="LT",TONGHOP!P1547="TN"),TONGHOP!J1547=""),TONGHOP!H1547,"")</f>
        <v/>
      </c>
      <c r="E1547" t="str">
        <f>IF(AND(TONGHOP!N1547=$B$1,OR(TONGHOP!O1547="ThiTN",TONGHOP!P1547="LT",TONGHOP!P1547="TN"),TONGHOP!J1547=""),TONGHOP!P1547,"")</f>
        <v/>
      </c>
    </row>
    <row r="1548" spans="1:5" hidden="1">
      <c r="A1548" t="str">
        <f>IF(AND(TONGHOP!N1548=$B$1,OR(TONGHOP!O1548="ThiTN",TONGHOP!P1548="LT",TONGHOP!P1548="TN"),TONGHOP!J1548=""),TONGHOP!B1548,"")</f>
        <v/>
      </c>
      <c r="B1548" t="str">
        <f>IF(AND(TONGHOP!N1548=$B$1,OR(TONGHOP!O1548="ThiTN",TONGHOP!P1548="LT",TONGHOP!P1548="TN"),TONGHOP!J1548=""),TONGHOP!G1548,"")</f>
        <v/>
      </c>
      <c r="C1548" t="str">
        <f>IF(AND(TONGHOP!N1548=$B$1,OR(TONGHOP!O1548="ThiTN",TONGHOP!P1548="LT",TONGHOP!P1548="TN"),TONGHOP!J1548=""),TONGHOP!E1548,"")</f>
        <v/>
      </c>
      <c r="D1548" t="str">
        <f>IF(AND(TONGHOP!N1548=$B$1,OR(TONGHOP!O1548="ThiTN",TONGHOP!P1548="LT",TONGHOP!P1548="TN"),TONGHOP!J1548=""),TONGHOP!H1548,"")</f>
        <v/>
      </c>
      <c r="E1548" t="str">
        <f>IF(AND(TONGHOP!N1548=$B$1,OR(TONGHOP!O1548="ThiTN",TONGHOP!P1548="LT",TONGHOP!P1548="TN"),TONGHOP!J1548=""),TONGHOP!P1548,"")</f>
        <v/>
      </c>
    </row>
    <row r="1549" spans="1:5" hidden="1">
      <c r="A1549" t="str">
        <f>IF(AND(TONGHOP!N1549=$B$1,OR(TONGHOP!O1549="ThiTN",TONGHOP!P1549="LT",TONGHOP!P1549="TN"),TONGHOP!J1549=""),TONGHOP!B1549,"")</f>
        <v/>
      </c>
      <c r="B1549" t="str">
        <f>IF(AND(TONGHOP!N1549=$B$1,OR(TONGHOP!O1549="ThiTN",TONGHOP!P1549="LT",TONGHOP!P1549="TN"),TONGHOP!J1549=""),TONGHOP!G1549,"")</f>
        <v/>
      </c>
      <c r="C1549" t="str">
        <f>IF(AND(TONGHOP!N1549=$B$1,OR(TONGHOP!O1549="ThiTN",TONGHOP!P1549="LT",TONGHOP!P1549="TN"),TONGHOP!J1549=""),TONGHOP!E1549,"")</f>
        <v/>
      </c>
      <c r="D1549" t="str">
        <f>IF(AND(TONGHOP!N1549=$B$1,OR(TONGHOP!O1549="ThiTN",TONGHOP!P1549="LT",TONGHOP!P1549="TN"),TONGHOP!J1549=""),TONGHOP!H1549,"")</f>
        <v/>
      </c>
      <c r="E1549" t="str">
        <f>IF(AND(TONGHOP!N1549=$B$1,OR(TONGHOP!O1549="ThiTN",TONGHOP!P1549="LT",TONGHOP!P1549="TN"),TONGHOP!J1549=""),TONGHOP!P1549,"")</f>
        <v/>
      </c>
    </row>
    <row r="1550" spans="1:5" hidden="1">
      <c r="A1550" t="str">
        <f>IF(AND(TONGHOP!N1550=$B$1,OR(TONGHOP!O1550="ThiTN",TONGHOP!P1550="LT",TONGHOP!P1550="TN"),TONGHOP!J1550=""),TONGHOP!B1550,"")</f>
        <v/>
      </c>
      <c r="B1550" t="str">
        <f>IF(AND(TONGHOP!N1550=$B$1,OR(TONGHOP!O1550="ThiTN",TONGHOP!P1550="LT",TONGHOP!P1550="TN"),TONGHOP!J1550=""),TONGHOP!G1550,"")</f>
        <v/>
      </c>
      <c r="C1550" t="str">
        <f>IF(AND(TONGHOP!N1550=$B$1,OR(TONGHOP!O1550="ThiTN",TONGHOP!P1550="LT",TONGHOP!P1550="TN"),TONGHOP!J1550=""),TONGHOP!E1550,"")</f>
        <v/>
      </c>
      <c r="D1550" t="str">
        <f>IF(AND(TONGHOP!N1550=$B$1,OR(TONGHOP!O1550="ThiTN",TONGHOP!P1550="LT",TONGHOP!P1550="TN"),TONGHOP!J1550=""),TONGHOP!H1550,"")</f>
        <v/>
      </c>
      <c r="E1550" t="str">
        <f>IF(AND(TONGHOP!N1550=$B$1,OR(TONGHOP!O1550="ThiTN",TONGHOP!P1550="LT",TONGHOP!P1550="TN"),TONGHOP!J1550=""),TONGHOP!P1550,"")</f>
        <v/>
      </c>
    </row>
    <row r="1551" spans="1:5" hidden="1">
      <c r="A1551" t="str">
        <f>IF(AND(TONGHOP!N1551=$B$1,OR(TONGHOP!O1551="ThiTN",TONGHOP!P1551="LT",TONGHOP!P1551="TN"),TONGHOP!J1551=""),TONGHOP!B1551,"")</f>
        <v/>
      </c>
      <c r="B1551" t="str">
        <f>IF(AND(TONGHOP!N1551=$B$1,OR(TONGHOP!O1551="ThiTN",TONGHOP!P1551="LT",TONGHOP!P1551="TN"),TONGHOP!J1551=""),TONGHOP!G1551,"")</f>
        <v/>
      </c>
      <c r="C1551" t="str">
        <f>IF(AND(TONGHOP!N1551=$B$1,OR(TONGHOP!O1551="ThiTN",TONGHOP!P1551="LT",TONGHOP!P1551="TN"),TONGHOP!J1551=""),TONGHOP!E1551,"")</f>
        <v/>
      </c>
      <c r="D1551" t="str">
        <f>IF(AND(TONGHOP!N1551=$B$1,OR(TONGHOP!O1551="ThiTN",TONGHOP!P1551="LT",TONGHOP!P1551="TN"),TONGHOP!J1551=""),TONGHOP!H1551,"")</f>
        <v/>
      </c>
      <c r="E1551" t="str">
        <f>IF(AND(TONGHOP!N1551=$B$1,OR(TONGHOP!O1551="ThiTN",TONGHOP!P1551="LT",TONGHOP!P1551="TN"),TONGHOP!J1551=""),TONGHOP!P1551,"")</f>
        <v/>
      </c>
    </row>
    <row r="1552" spans="1:5" hidden="1">
      <c r="A1552" t="str">
        <f>IF(AND(TONGHOP!N1552=$B$1,OR(TONGHOP!O1552="ThiTN",TONGHOP!P1552="LT",TONGHOP!P1552="TN"),TONGHOP!J1552=""),TONGHOP!B1552,"")</f>
        <v/>
      </c>
      <c r="B1552" t="str">
        <f>IF(AND(TONGHOP!N1552=$B$1,OR(TONGHOP!O1552="ThiTN",TONGHOP!P1552="LT",TONGHOP!P1552="TN"),TONGHOP!J1552=""),TONGHOP!G1552,"")</f>
        <v/>
      </c>
      <c r="C1552" t="str">
        <f>IF(AND(TONGHOP!N1552=$B$1,OR(TONGHOP!O1552="ThiTN",TONGHOP!P1552="LT",TONGHOP!P1552="TN"),TONGHOP!J1552=""),TONGHOP!E1552,"")</f>
        <v/>
      </c>
      <c r="D1552" t="str">
        <f>IF(AND(TONGHOP!N1552=$B$1,OR(TONGHOP!O1552="ThiTN",TONGHOP!P1552="LT",TONGHOP!P1552="TN"),TONGHOP!J1552=""),TONGHOP!H1552,"")</f>
        <v/>
      </c>
      <c r="E1552" t="str">
        <f>IF(AND(TONGHOP!N1552=$B$1,OR(TONGHOP!O1552="ThiTN",TONGHOP!P1552="LT",TONGHOP!P1552="TN"),TONGHOP!J1552=""),TONGHOP!P1552,"")</f>
        <v/>
      </c>
    </row>
    <row r="1553" spans="1:5" hidden="1">
      <c r="A1553" t="str">
        <f>IF(AND(TONGHOP!N1553=$B$1,OR(TONGHOP!O1553="ThiTN",TONGHOP!P1553="LT",TONGHOP!P1553="TN"),TONGHOP!J1553=""),TONGHOP!B1553,"")</f>
        <v/>
      </c>
      <c r="B1553" t="str">
        <f>IF(AND(TONGHOP!N1553=$B$1,OR(TONGHOP!O1553="ThiTN",TONGHOP!P1553="LT",TONGHOP!P1553="TN"),TONGHOP!J1553=""),TONGHOP!G1553,"")</f>
        <v/>
      </c>
      <c r="C1553" t="str">
        <f>IF(AND(TONGHOP!N1553=$B$1,OR(TONGHOP!O1553="ThiTN",TONGHOP!P1553="LT",TONGHOP!P1553="TN"),TONGHOP!J1553=""),TONGHOP!E1553,"")</f>
        <v/>
      </c>
      <c r="D1553" t="str">
        <f>IF(AND(TONGHOP!N1553=$B$1,OR(TONGHOP!O1553="ThiTN",TONGHOP!P1553="LT",TONGHOP!P1553="TN"),TONGHOP!J1553=""),TONGHOP!H1553,"")</f>
        <v/>
      </c>
      <c r="E1553" t="str">
        <f>IF(AND(TONGHOP!N1553=$B$1,OR(TONGHOP!O1553="ThiTN",TONGHOP!P1553="LT",TONGHOP!P1553="TN"),TONGHOP!J1553=""),TONGHOP!P1553,"")</f>
        <v/>
      </c>
    </row>
    <row r="1554" spans="1:5" hidden="1">
      <c r="A1554" t="str">
        <f>IF(AND(TONGHOP!N1554=$B$1,OR(TONGHOP!O1554="ThiTN",TONGHOP!P1554="LT",TONGHOP!P1554="TN"),TONGHOP!J1554=""),TONGHOP!B1554,"")</f>
        <v/>
      </c>
      <c r="B1554" t="str">
        <f>IF(AND(TONGHOP!N1554=$B$1,OR(TONGHOP!O1554="ThiTN",TONGHOP!P1554="LT",TONGHOP!P1554="TN"),TONGHOP!J1554=""),TONGHOP!G1554,"")</f>
        <v/>
      </c>
      <c r="C1554" t="str">
        <f>IF(AND(TONGHOP!N1554=$B$1,OR(TONGHOP!O1554="ThiTN",TONGHOP!P1554="LT",TONGHOP!P1554="TN"),TONGHOP!J1554=""),TONGHOP!E1554,"")</f>
        <v/>
      </c>
      <c r="D1554" t="str">
        <f>IF(AND(TONGHOP!N1554=$B$1,OR(TONGHOP!O1554="ThiTN",TONGHOP!P1554="LT",TONGHOP!P1554="TN"),TONGHOP!J1554=""),TONGHOP!H1554,"")</f>
        <v/>
      </c>
      <c r="E1554" t="str">
        <f>IF(AND(TONGHOP!N1554=$B$1,OR(TONGHOP!O1554="ThiTN",TONGHOP!P1554="LT",TONGHOP!P1554="TN"),TONGHOP!J1554=""),TONGHOP!P1554,"")</f>
        <v/>
      </c>
    </row>
    <row r="1555" spans="1:5" hidden="1">
      <c r="A1555" t="str">
        <f>IF(AND(TONGHOP!N1555=$B$1,OR(TONGHOP!O1555="ThiTN",TONGHOP!P1555="LT",TONGHOP!P1555="TN"),TONGHOP!J1555=""),TONGHOP!B1555,"")</f>
        <v/>
      </c>
      <c r="B1555" t="str">
        <f>IF(AND(TONGHOP!N1555=$B$1,OR(TONGHOP!O1555="ThiTN",TONGHOP!P1555="LT",TONGHOP!P1555="TN"),TONGHOP!J1555=""),TONGHOP!G1555,"")</f>
        <v/>
      </c>
      <c r="C1555" t="str">
        <f>IF(AND(TONGHOP!N1555=$B$1,OR(TONGHOP!O1555="ThiTN",TONGHOP!P1555="LT",TONGHOP!P1555="TN"),TONGHOP!J1555=""),TONGHOP!E1555,"")</f>
        <v/>
      </c>
      <c r="D1555" t="str">
        <f>IF(AND(TONGHOP!N1555=$B$1,OR(TONGHOP!O1555="ThiTN",TONGHOP!P1555="LT",TONGHOP!P1555="TN"),TONGHOP!J1555=""),TONGHOP!H1555,"")</f>
        <v/>
      </c>
      <c r="E1555" t="str">
        <f>IF(AND(TONGHOP!N1555=$B$1,OR(TONGHOP!O1555="ThiTN",TONGHOP!P1555="LT",TONGHOP!P1555="TN"),TONGHOP!J1555=""),TONGHOP!P1555,"")</f>
        <v/>
      </c>
    </row>
    <row r="1556" spans="1:5" hidden="1">
      <c r="A1556" t="str">
        <f>IF(AND(TONGHOP!N1556=$B$1,OR(TONGHOP!O1556="ThiTN",TONGHOP!P1556="LT",TONGHOP!P1556="TN"),TONGHOP!J1556=""),TONGHOP!B1556,"")</f>
        <v/>
      </c>
      <c r="B1556" t="str">
        <f>IF(AND(TONGHOP!N1556=$B$1,OR(TONGHOP!O1556="ThiTN",TONGHOP!P1556="LT",TONGHOP!P1556="TN"),TONGHOP!J1556=""),TONGHOP!G1556,"")</f>
        <v/>
      </c>
      <c r="C1556" t="str">
        <f>IF(AND(TONGHOP!N1556=$B$1,OR(TONGHOP!O1556="ThiTN",TONGHOP!P1556="LT",TONGHOP!P1556="TN"),TONGHOP!J1556=""),TONGHOP!E1556,"")</f>
        <v/>
      </c>
      <c r="D1556" t="str">
        <f>IF(AND(TONGHOP!N1556=$B$1,OR(TONGHOP!O1556="ThiTN",TONGHOP!P1556="LT",TONGHOP!P1556="TN"),TONGHOP!J1556=""),TONGHOP!H1556,"")</f>
        <v/>
      </c>
      <c r="E1556" t="str">
        <f>IF(AND(TONGHOP!N1556=$B$1,OR(TONGHOP!O1556="ThiTN",TONGHOP!P1556="LT",TONGHOP!P1556="TN"),TONGHOP!J1556=""),TONGHOP!P1556,"")</f>
        <v/>
      </c>
    </row>
    <row r="1557" spans="1:5" hidden="1">
      <c r="A1557" t="str">
        <f>IF(AND(TONGHOP!N1557=$B$1,OR(TONGHOP!O1557="ThiTN",TONGHOP!P1557="LT",TONGHOP!P1557="TN"),TONGHOP!J1557=""),TONGHOP!B1557,"")</f>
        <v/>
      </c>
      <c r="B1557" t="str">
        <f>IF(AND(TONGHOP!N1557=$B$1,OR(TONGHOP!O1557="ThiTN",TONGHOP!P1557="LT",TONGHOP!P1557="TN"),TONGHOP!J1557=""),TONGHOP!G1557,"")</f>
        <v/>
      </c>
      <c r="C1557" t="str">
        <f>IF(AND(TONGHOP!N1557=$B$1,OR(TONGHOP!O1557="ThiTN",TONGHOP!P1557="LT",TONGHOP!P1557="TN"),TONGHOP!J1557=""),TONGHOP!E1557,"")</f>
        <v/>
      </c>
      <c r="D1557" t="str">
        <f>IF(AND(TONGHOP!N1557=$B$1,OR(TONGHOP!O1557="ThiTN",TONGHOP!P1557="LT",TONGHOP!P1557="TN"),TONGHOP!J1557=""),TONGHOP!H1557,"")</f>
        <v/>
      </c>
      <c r="E1557" t="str">
        <f>IF(AND(TONGHOP!N1557=$B$1,OR(TONGHOP!O1557="ThiTN",TONGHOP!P1557="LT",TONGHOP!P1557="TN"),TONGHOP!J1557=""),TONGHOP!P1557,"")</f>
        <v/>
      </c>
    </row>
    <row r="1558" spans="1:5" hidden="1">
      <c r="A1558" t="str">
        <f>IF(AND(TONGHOP!N1558=$B$1,OR(TONGHOP!O1558="ThiTN",TONGHOP!P1558="LT",TONGHOP!P1558="TN"),TONGHOP!J1558=""),TONGHOP!B1558,"")</f>
        <v/>
      </c>
      <c r="B1558" t="str">
        <f>IF(AND(TONGHOP!N1558=$B$1,OR(TONGHOP!O1558="ThiTN",TONGHOP!P1558="LT",TONGHOP!P1558="TN"),TONGHOP!J1558=""),TONGHOP!G1558,"")</f>
        <v/>
      </c>
      <c r="C1558" t="str">
        <f>IF(AND(TONGHOP!N1558=$B$1,OR(TONGHOP!O1558="ThiTN",TONGHOP!P1558="LT",TONGHOP!P1558="TN"),TONGHOP!J1558=""),TONGHOP!E1558,"")</f>
        <v/>
      </c>
      <c r="D1558" t="str">
        <f>IF(AND(TONGHOP!N1558=$B$1,OR(TONGHOP!O1558="ThiTN",TONGHOP!P1558="LT",TONGHOP!P1558="TN"),TONGHOP!J1558=""),TONGHOP!H1558,"")</f>
        <v/>
      </c>
      <c r="E1558" t="str">
        <f>IF(AND(TONGHOP!N1558=$B$1,OR(TONGHOP!O1558="ThiTN",TONGHOP!P1558="LT",TONGHOP!P1558="TN"),TONGHOP!J1558=""),TONGHOP!P1558,"")</f>
        <v/>
      </c>
    </row>
    <row r="1559" spans="1:5" hidden="1">
      <c r="A1559" t="str">
        <f>IF(AND(TONGHOP!N1559=$B$1,OR(TONGHOP!O1559="ThiTN",TONGHOP!P1559="LT",TONGHOP!P1559="TN"),TONGHOP!J1559=""),TONGHOP!B1559,"")</f>
        <v/>
      </c>
      <c r="B1559" t="str">
        <f>IF(AND(TONGHOP!N1559=$B$1,OR(TONGHOP!O1559="ThiTN",TONGHOP!P1559="LT",TONGHOP!P1559="TN"),TONGHOP!J1559=""),TONGHOP!G1559,"")</f>
        <v/>
      </c>
      <c r="C1559" t="str">
        <f>IF(AND(TONGHOP!N1559=$B$1,OR(TONGHOP!O1559="ThiTN",TONGHOP!P1559="LT",TONGHOP!P1559="TN"),TONGHOP!J1559=""),TONGHOP!E1559,"")</f>
        <v/>
      </c>
      <c r="D1559" t="str">
        <f>IF(AND(TONGHOP!N1559=$B$1,OR(TONGHOP!O1559="ThiTN",TONGHOP!P1559="LT",TONGHOP!P1559="TN"),TONGHOP!J1559=""),TONGHOP!H1559,"")</f>
        <v/>
      </c>
      <c r="E1559" t="str">
        <f>IF(AND(TONGHOP!N1559=$B$1,OR(TONGHOP!O1559="ThiTN",TONGHOP!P1559="LT",TONGHOP!P1559="TN"),TONGHOP!J1559=""),TONGHOP!P1559,"")</f>
        <v/>
      </c>
    </row>
    <row r="1560" spans="1:5" hidden="1">
      <c r="A1560" t="str">
        <f>IF(AND(TONGHOP!N1560=$B$1,OR(TONGHOP!O1560="ThiTN",TONGHOP!P1560="LT",TONGHOP!P1560="TN"),TONGHOP!J1560=""),TONGHOP!B1560,"")</f>
        <v/>
      </c>
      <c r="B1560" t="str">
        <f>IF(AND(TONGHOP!N1560=$B$1,OR(TONGHOP!O1560="ThiTN",TONGHOP!P1560="LT",TONGHOP!P1560="TN"),TONGHOP!J1560=""),TONGHOP!G1560,"")</f>
        <v/>
      </c>
      <c r="C1560" t="str">
        <f>IF(AND(TONGHOP!N1560=$B$1,OR(TONGHOP!O1560="ThiTN",TONGHOP!P1560="LT",TONGHOP!P1560="TN"),TONGHOP!J1560=""),TONGHOP!E1560,"")</f>
        <v/>
      </c>
      <c r="D1560" t="str">
        <f>IF(AND(TONGHOP!N1560=$B$1,OR(TONGHOP!O1560="ThiTN",TONGHOP!P1560="LT",TONGHOP!P1560="TN"),TONGHOP!J1560=""),TONGHOP!H1560,"")</f>
        <v/>
      </c>
      <c r="E1560" t="str">
        <f>IF(AND(TONGHOP!N1560=$B$1,OR(TONGHOP!O1560="ThiTN",TONGHOP!P1560="LT",TONGHOP!P1560="TN"),TONGHOP!J1560=""),TONGHOP!P1560,"")</f>
        <v/>
      </c>
    </row>
    <row r="1561" spans="1:5" hidden="1">
      <c r="A1561" t="str">
        <f>IF(AND(TONGHOP!N1561=$B$1,OR(TONGHOP!O1561="ThiTN",TONGHOP!P1561="LT",TONGHOP!P1561="TN"),TONGHOP!J1561=""),TONGHOP!B1561,"")</f>
        <v/>
      </c>
      <c r="B1561" t="str">
        <f>IF(AND(TONGHOP!N1561=$B$1,OR(TONGHOP!O1561="ThiTN",TONGHOP!P1561="LT",TONGHOP!P1561="TN"),TONGHOP!J1561=""),TONGHOP!G1561,"")</f>
        <v/>
      </c>
      <c r="C1561" t="str">
        <f>IF(AND(TONGHOP!N1561=$B$1,OR(TONGHOP!O1561="ThiTN",TONGHOP!P1561="LT",TONGHOP!P1561="TN"),TONGHOP!J1561=""),TONGHOP!E1561,"")</f>
        <v/>
      </c>
      <c r="D1561" t="str">
        <f>IF(AND(TONGHOP!N1561=$B$1,OR(TONGHOP!O1561="ThiTN",TONGHOP!P1561="LT",TONGHOP!P1561="TN"),TONGHOP!J1561=""),TONGHOP!H1561,"")</f>
        <v/>
      </c>
      <c r="E1561" t="str">
        <f>IF(AND(TONGHOP!N1561=$B$1,OR(TONGHOP!O1561="ThiTN",TONGHOP!P1561="LT",TONGHOP!P1561="TN"),TONGHOP!J1561=""),TONGHOP!P1561,"")</f>
        <v/>
      </c>
    </row>
    <row r="1562" spans="1:5" hidden="1">
      <c r="A1562" t="str">
        <f>IF(AND(TONGHOP!N1562=$B$1,OR(TONGHOP!O1562="ThiTN",TONGHOP!P1562="LT",TONGHOP!P1562="TN"),TONGHOP!J1562=""),TONGHOP!B1562,"")</f>
        <v/>
      </c>
      <c r="B1562" t="str">
        <f>IF(AND(TONGHOP!N1562=$B$1,OR(TONGHOP!O1562="ThiTN",TONGHOP!P1562="LT",TONGHOP!P1562="TN"),TONGHOP!J1562=""),TONGHOP!G1562,"")</f>
        <v/>
      </c>
      <c r="C1562" t="str">
        <f>IF(AND(TONGHOP!N1562=$B$1,OR(TONGHOP!O1562="ThiTN",TONGHOP!P1562="LT",TONGHOP!P1562="TN"),TONGHOP!J1562=""),TONGHOP!E1562,"")</f>
        <v/>
      </c>
      <c r="D1562" t="str">
        <f>IF(AND(TONGHOP!N1562=$B$1,OR(TONGHOP!O1562="ThiTN",TONGHOP!P1562="LT",TONGHOP!P1562="TN"),TONGHOP!J1562=""),TONGHOP!H1562,"")</f>
        <v/>
      </c>
      <c r="E1562" t="str">
        <f>IF(AND(TONGHOP!N1562=$B$1,OR(TONGHOP!O1562="ThiTN",TONGHOP!P1562="LT",TONGHOP!P1562="TN"),TONGHOP!J1562=""),TONGHOP!P1562,"")</f>
        <v/>
      </c>
    </row>
    <row r="1563" spans="1:5" hidden="1">
      <c r="A1563" t="str">
        <f>IF(AND(TONGHOP!N1563=$B$1,OR(TONGHOP!O1563="ThiTN",TONGHOP!P1563="LT",TONGHOP!P1563="TN"),TONGHOP!J1563=""),TONGHOP!B1563,"")</f>
        <v/>
      </c>
      <c r="B1563" t="str">
        <f>IF(AND(TONGHOP!N1563=$B$1,OR(TONGHOP!O1563="ThiTN",TONGHOP!P1563="LT",TONGHOP!P1563="TN"),TONGHOP!J1563=""),TONGHOP!G1563,"")</f>
        <v/>
      </c>
      <c r="C1563" t="str">
        <f>IF(AND(TONGHOP!N1563=$B$1,OR(TONGHOP!O1563="ThiTN",TONGHOP!P1563="LT",TONGHOP!P1563="TN"),TONGHOP!J1563=""),TONGHOP!E1563,"")</f>
        <v/>
      </c>
      <c r="D1563" t="str">
        <f>IF(AND(TONGHOP!N1563=$B$1,OR(TONGHOP!O1563="ThiTN",TONGHOP!P1563="LT",TONGHOP!P1563="TN"),TONGHOP!J1563=""),TONGHOP!H1563,"")</f>
        <v/>
      </c>
      <c r="E1563" t="str">
        <f>IF(AND(TONGHOP!N1563=$B$1,OR(TONGHOP!O1563="ThiTN",TONGHOP!P1563="LT",TONGHOP!P1563="TN"),TONGHOP!J1563=""),TONGHOP!P1563,"")</f>
        <v/>
      </c>
    </row>
    <row r="1564" spans="1:5" hidden="1">
      <c r="A1564" t="str">
        <f>IF(AND(TONGHOP!N1564=$B$1,OR(TONGHOP!O1564="ThiTN",TONGHOP!P1564="LT",TONGHOP!P1564="TN"),TONGHOP!J1564=""),TONGHOP!B1564,"")</f>
        <v/>
      </c>
      <c r="B1564" t="str">
        <f>IF(AND(TONGHOP!N1564=$B$1,OR(TONGHOP!O1564="ThiTN",TONGHOP!P1564="LT",TONGHOP!P1564="TN"),TONGHOP!J1564=""),TONGHOP!G1564,"")</f>
        <v/>
      </c>
      <c r="C1564" t="str">
        <f>IF(AND(TONGHOP!N1564=$B$1,OR(TONGHOP!O1564="ThiTN",TONGHOP!P1564="LT",TONGHOP!P1564="TN"),TONGHOP!J1564=""),TONGHOP!E1564,"")</f>
        <v/>
      </c>
      <c r="D1564" t="str">
        <f>IF(AND(TONGHOP!N1564=$B$1,OR(TONGHOP!O1564="ThiTN",TONGHOP!P1564="LT",TONGHOP!P1564="TN"),TONGHOP!J1564=""),TONGHOP!H1564,"")</f>
        <v/>
      </c>
      <c r="E1564" t="str">
        <f>IF(AND(TONGHOP!N1564=$B$1,OR(TONGHOP!O1564="ThiTN",TONGHOP!P1564="LT",TONGHOP!P1564="TN"),TONGHOP!J1564=""),TONGHOP!P1564,"")</f>
        <v/>
      </c>
    </row>
    <row r="1565" spans="1:5" hidden="1">
      <c r="A1565" t="str">
        <f>IF(AND(TONGHOP!N1565=$B$1,OR(TONGHOP!O1565="ThiTN",TONGHOP!P1565="LT",TONGHOP!P1565="TN"),TONGHOP!J1565=""),TONGHOP!B1565,"")</f>
        <v/>
      </c>
      <c r="B1565" t="str">
        <f>IF(AND(TONGHOP!N1565=$B$1,OR(TONGHOP!O1565="ThiTN",TONGHOP!P1565="LT",TONGHOP!P1565="TN"),TONGHOP!J1565=""),TONGHOP!G1565,"")</f>
        <v/>
      </c>
      <c r="C1565" t="str">
        <f>IF(AND(TONGHOP!N1565=$B$1,OR(TONGHOP!O1565="ThiTN",TONGHOP!P1565="LT",TONGHOP!P1565="TN"),TONGHOP!J1565=""),TONGHOP!E1565,"")</f>
        <v/>
      </c>
      <c r="D1565" t="str">
        <f>IF(AND(TONGHOP!N1565=$B$1,OR(TONGHOP!O1565="ThiTN",TONGHOP!P1565="LT",TONGHOP!P1565="TN"),TONGHOP!J1565=""),TONGHOP!H1565,"")</f>
        <v/>
      </c>
      <c r="E1565" t="str">
        <f>IF(AND(TONGHOP!N1565=$B$1,OR(TONGHOP!O1565="ThiTN",TONGHOP!P1565="LT",TONGHOP!P1565="TN"),TONGHOP!J1565=""),TONGHOP!P1565,"")</f>
        <v/>
      </c>
    </row>
    <row r="1566" spans="1:5" hidden="1">
      <c r="A1566" t="str">
        <f>IF(AND(TONGHOP!N1566=$B$1,OR(TONGHOP!O1566="ThiTN",TONGHOP!P1566="LT",TONGHOP!P1566="TN"),TONGHOP!J1566=""),TONGHOP!B1566,"")</f>
        <v/>
      </c>
      <c r="B1566" t="str">
        <f>IF(AND(TONGHOP!N1566=$B$1,OR(TONGHOP!O1566="ThiTN",TONGHOP!P1566="LT",TONGHOP!P1566="TN"),TONGHOP!J1566=""),TONGHOP!G1566,"")</f>
        <v/>
      </c>
      <c r="C1566" t="str">
        <f>IF(AND(TONGHOP!N1566=$B$1,OR(TONGHOP!O1566="ThiTN",TONGHOP!P1566="LT",TONGHOP!P1566="TN"),TONGHOP!J1566=""),TONGHOP!E1566,"")</f>
        <v/>
      </c>
      <c r="D1566" t="str">
        <f>IF(AND(TONGHOP!N1566=$B$1,OR(TONGHOP!O1566="ThiTN",TONGHOP!P1566="LT",TONGHOP!P1566="TN"),TONGHOP!J1566=""),TONGHOP!H1566,"")</f>
        <v/>
      </c>
      <c r="E1566" t="str">
        <f>IF(AND(TONGHOP!N1566=$B$1,OR(TONGHOP!O1566="ThiTN",TONGHOP!P1566="LT",TONGHOP!P1566="TN"),TONGHOP!J1566=""),TONGHOP!P1566,"")</f>
        <v/>
      </c>
    </row>
    <row r="1567" spans="1:5" hidden="1">
      <c r="A1567" t="str">
        <f>IF(AND(TONGHOP!N1567=$B$1,OR(TONGHOP!O1567="ThiTN",TONGHOP!P1567="LT",TONGHOP!P1567="TN"),TONGHOP!J1567=""),TONGHOP!B1567,"")</f>
        <v/>
      </c>
      <c r="B1567" t="str">
        <f>IF(AND(TONGHOP!N1567=$B$1,OR(TONGHOP!O1567="ThiTN",TONGHOP!P1567="LT",TONGHOP!P1567="TN"),TONGHOP!J1567=""),TONGHOP!G1567,"")</f>
        <v/>
      </c>
      <c r="C1567" t="str">
        <f>IF(AND(TONGHOP!N1567=$B$1,OR(TONGHOP!O1567="ThiTN",TONGHOP!P1567="LT",TONGHOP!P1567="TN"),TONGHOP!J1567=""),TONGHOP!E1567,"")</f>
        <v/>
      </c>
      <c r="D1567" t="str">
        <f>IF(AND(TONGHOP!N1567=$B$1,OR(TONGHOP!O1567="ThiTN",TONGHOP!P1567="LT",TONGHOP!P1567="TN"),TONGHOP!J1567=""),TONGHOP!H1567,"")</f>
        <v/>
      </c>
      <c r="E1567" t="str">
        <f>IF(AND(TONGHOP!N1567=$B$1,OR(TONGHOP!O1567="ThiTN",TONGHOP!P1567="LT",TONGHOP!P1567="TN"),TONGHOP!J1567=""),TONGHOP!P1567,"")</f>
        <v/>
      </c>
    </row>
    <row r="1568" spans="1:5" hidden="1">
      <c r="A1568" t="str">
        <f>IF(AND(TONGHOP!N1568=$B$1,OR(TONGHOP!O1568="ThiTN",TONGHOP!P1568="LT",TONGHOP!P1568="TN"),TONGHOP!J1568=""),TONGHOP!B1568,"")</f>
        <v/>
      </c>
      <c r="B1568" t="str">
        <f>IF(AND(TONGHOP!N1568=$B$1,OR(TONGHOP!O1568="ThiTN",TONGHOP!P1568="LT",TONGHOP!P1568="TN"),TONGHOP!J1568=""),TONGHOP!G1568,"")</f>
        <v/>
      </c>
      <c r="C1568" t="str">
        <f>IF(AND(TONGHOP!N1568=$B$1,OR(TONGHOP!O1568="ThiTN",TONGHOP!P1568="LT",TONGHOP!P1568="TN"),TONGHOP!J1568=""),TONGHOP!E1568,"")</f>
        <v/>
      </c>
      <c r="D1568" t="str">
        <f>IF(AND(TONGHOP!N1568=$B$1,OR(TONGHOP!O1568="ThiTN",TONGHOP!P1568="LT",TONGHOP!P1568="TN"),TONGHOP!J1568=""),TONGHOP!H1568,"")</f>
        <v/>
      </c>
      <c r="E1568" t="str">
        <f>IF(AND(TONGHOP!N1568=$B$1,OR(TONGHOP!O1568="ThiTN",TONGHOP!P1568="LT",TONGHOP!P1568="TN"),TONGHOP!J1568=""),TONGHOP!P1568,"")</f>
        <v/>
      </c>
    </row>
    <row r="1569" spans="1:5" hidden="1">
      <c r="A1569" t="str">
        <f>IF(AND(TONGHOP!N1569=$B$1,OR(TONGHOP!O1569="ThiTN",TONGHOP!P1569="LT",TONGHOP!P1569="TN"),TONGHOP!J1569=""),TONGHOP!B1569,"")</f>
        <v/>
      </c>
      <c r="B1569" t="str">
        <f>IF(AND(TONGHOP!N1569=$B$1,OR(TONGHOP!O1569="ThiTN",TONGHOP!P1569="LT",TONGHOP!P1569="TN"),TONGHOP!J1569=""),TONGHOP!G1569,"")</f>
        <v/>
      </c>
      <c r="C1569" t="str">
        <f>IF(AND(TONGHOP!N1569=$B$1,OR(TONGHOP!O1569="ThiTN",TONGHOP!P1569="LT",TONGHOP!P1569="TN"),TONGHOP!J1569=""),TONGHOP!E1569,"")</f>
        <v/>
      </c>
      <c r="D1569" t="str">
        <f>IF(AND(TONGHOP!N1569=$B$1,OR(TONGHOP!O1569="ThiTN",TONGHOP!P1569="LT",TONGHOP!P1569="TN"),TONGHOP!J1569=""),TONGHOP!H1569,"")</f>
        <v/>
      </c>
      <c r="E1569" t="str">
        <f>IF(AND(TONGHOP!N1569=$B$1,OR(TONGHOP!O1569="ThiTN",TONGHOP!P1569="LT",TONGHOP!P1569="TN"),TONGHOP!J1569=""),TONGHOP!P1569,"")</f>
        <v/>
      </c>
    </row>
    <row r="1570" spans="1:5" hidden="1">
      <c r="A1570" t="str">
        <f>IF(AND(TONGHOP!N1570=$B$1,OR(TONGHOP!O1570="ThiTN",TONGHOP!P1570="LT",TONGHOP!P1570="TN"),TONGHOP!J1570=""),TONGHOP!B1570,"")</f>
        <v/>
      </c>
      <c r="B1570" t="str">
        <f>IF(AND(TONGHOP!N1570=$B$1,OR(TONGHOP!O1570="ThiTN",TONGHOP!P1570="LT",TONGHOP!P1570="TN"),TONGHOP!J1570=""),TONGHOP!G1570,"")</f>
        <v/>
      </c>
      <c r="C1570" t="str">
        <f>IF(AND(TONGHOP!N1570=$B$1,OR(TONGHOP!O1570="ThiTN",TONGHOP!P1570="LT",TONGHOP!P1570="TN"),TONGHOP!J1570=""),TONGHOP!E1570,"")</f>
        <v/>
      </c>
      <c r="D1570" t="str">
        <f>IF(AND(TONGHOP!N1570=$B$1,OR(TONGHOP!O1570="ThiTN",TONGHOP!P1570="LT",TONGHOP!P1570="TN"),TONGHOP!J1570=""),TONGHOP!H1570,"")</f>
        <v/>
      </c>
      <c r="E1570" t="str">
        <f>IF(AND(TONGHOP!N1570=$B$1,OR(TONGHOP!O1570="ThiTN",TONGHOP!P1570="LT",TONGHOP!P1570="TN"),TONGHOP!J1570=""),TONGHOP!P1570,"")</f>
        <v/>
      </c>
    </row>
    <row r="1571" spans="1:5" hidden="1">
      <c r="A1571" t="str">
        <f>IF(AND(TONGHOP!N1571=$B$1,OR(TONGHOP!O1571="ThiTN",TONGHOP!P1571="LT",TONGHOP!P1571="TN"),TONGHOP!J1571=""),TONGHOP!B1571,"")</f>
        <v/>
      </c>
      <c r="B1571" t="str">
        <f>IF(AND(TONGHOP!N1571=$B$1,OR(TONGHOP!O1571="ThiTN",TONGHOP!P1571="LT",TONGHOP!P1571="TN"),TONGHOP!J1571=""),TONGHOP!G1571,"")</f>
        <v/>
      </c>
      <c r="C1571" t="str">
        <f>IF(AND(TONGHOP!N1571=$B$1,OR(TONGHOP!O1571="ThiTN",TONGHOP!P1571="LT",TONGHOP!P1571="TN"),TONGHOP!J1571=""),TONGHOP!E1571,"")</f>
        <v/>
      </c>
      <c r="D1571" t="str">
        <f>IF(AND(TONGHOP!N1571=$B$1,OR(TONGHOP!O1571="ThiTN",TONGHOP!P1571="LT",TONGHOP!P1571="TN"),TONGHOP!J1571=""),TONGHOP!H1571,"")</f>
        <v/>
      </c>
      <c r="E1571" t="str">
        <f>IF(AND(TONGHOP!N1571=$B$1,OR(TONGHOP!O1571="ThiTN",TONGHOP!P1571="LT",TONGHOP!P1571="TN"),TONGHOP!J1571=""),TONGHOP!P1571,"")</f>
        <v/>
      </c>
    </row>
    <row r="1572" spans="1:5" hidden="1">
      <c r="A1572" t="str">
        <f>IF(AND(TONGHOP!N1572=$B$1,OR(TONGHOP!O1572="ThiTN",TONGHOP!P1572="LT",TONGHOP!P1572="TN"),TONGHOP!J1572=""),TONGHOP!B1572,"")</f>
        <v/>
      </c>
      <c r="B1572" t="str">
        <f>IF(AND(TONGHOP!N1572=$B$1,OR(TONGHOP!O1572="ThiTN",TONGHOP!P1572="LT",TONGHOP!P1572="TN"),TONGHOP!J1572=""),TONGHOP!G1572,"")</f>
        <v/>
      </c>
      <c r="C1572" t="str">
        <f>IF(AND(TONGHOP!N1572=$B$1,OR(TONGHOP!O1572="ThiTN",TONGHOP!P1572="LT",TONGHOP!P1572="TN"),TONGHOP!J1572=""),TONGHOP!E1572,"")</f>
        <v/>
      </c>
      <c r="D1572" t="str">
        <f>IF(AND(TONGHOP!N1572=$B$1,OR(TONGHOP!O1572="ThiTN",TONGHOP!P1572="LT",TONGHOP!P1572="TN"),TONGHOP!J1572=""),TONGHOP!H1572,"")</f>
        <v/>
      </c>
      <c r="E1572" t="str">
        <f>IF(AND(TONGHOP!N1572=$B$1,OR(TONGHOP!O1572="ThiTN",TONGHOP!P1572="LT",TONGHOP!P1572="TN"),TONGHOP!J1572=""),TONGHOP!P1572,"")</f>
        <v/>
      </c>
    </row>
    <row r="1573" spans="1:5" hidden="1">
      <c r="A1573" t="str">
        <f>IF(AND(TONGHOP!N1573=$B$1,OR(TONGHOP!O1573="ThiTN",TONGHOP!P1573="LT",TONGHOP!P1573="TN"),TONGHOP!J1573=""),TONGHOP!B1573,"")</f>
        <v/>
      </c>
      <c r="B1573" t="str">
        <f>IF(AND(TONGHOP!N1573=$B$1,OR(TONGHOP!O1573="ThiTN",TONGHOP!P1573="LT",TONGHOP!P1573="TN"),TONGHOP!J1573=""),TONGHOP!G1573,"")</f>
        <v/>
      </c>
      <c r="C1573" t="str">
        <f>IF(AND(TONGHOP!N1573=$B$1,OR(TONGHOP!O1573="ThiTN",TONGHOP!P1573="LT",TONGHOP!P1573="TN"),TONGHOP!J1573=""),TONGHOP!E1573,"")</f>
        <v/>
      </c>
      <c r="D1573" t="str">
        <f>IF(AND(TONGHOP!N1573=$B$1,OR(TONGHOP!O1573="ThiTN",TONGHOP!P1573="LT",TONGHOP!P1573="TN"),TONGHOP!J1573=""),TONGHOP!H1573,"")</f>
        <v/>
      </c>
      <c r="E1573" t="str">
        <f>IF(AND(TONGHOP!N1573=$B$1,OR(TONGHOP!O1573="ThiTN",TONGHOP!P1573="LT",TONGHOP!P1573="TN"),TONGHOP!J1573=""),TONGHOP!P1573,"")</f>
        <v/>
      </c>
    </row>
    <row r="1574" spans="1:5" hidden="1">
      <c r="A1574" t="str">
        <f>IF(AND(TONGHOP!N1574=$B$1,OR(TONGHOP!O1574="ThiTN",TONGHOP!P1574="LT",TONGHOP!P1574="TN"),TONGHOP!J1574=""),TONGHOP!B1574,"")</f>
        <v/>
      </c>
      <c r="B1574" t="str">
        <f>IF(AND(TONGHOP!N1574=$B$1,OR(TONGHOP!O1574="ThiTN",TONGHOP!P1574="LT",TONGHOP!P1574="TN"),TONGHOP!J1574=""),TONGHOP!G1574,"")</f>
        <v/>
      </c>
      <c r="C1574" t="str">
        <f>IF(AND(TONGHOP!N1574=$B$1,OR(TONGHOP!O1574="ThiTN",TONGHOP!P1574="LT",TONGHOP!P1574="TN"),TONGHOP!J1574=""),TONGHOP!E1574,"")</f>
        <v/>
      </c>
      <c r="D1574" t="str">
        <f>IF(AND(TONGHOP!N1574=$B$1,OR(TONGHOP!O1574="ThiTN",TONGHOP!P1574="LT",TONGHOP!P1574="TN"),TONGHOP!J1574=""),TONGHOP!H1574,"")</f>
        <v/>
      </c>
      <c r="E1574" t="str">
        <f>IF(AND(TONGHOP!N1574=$B$1,OR(TONGHOP!O1574="ThiTN",TONGHOP!P1574="LT",TONGHOP!P1574="TN"),TONGHOP!J1574=""),TONGHOP!P1574,"")</f>
        <v/>
      </c>
    </row>
    <row r="1575" spans="1:5" hidden="1">
      <c r="A1575" t="str">
        <f>IF(AND(TONGHOP!N1575=$B$1,OR(TONGHOP!O1575="ThiTN",TONGHOP!P1575="LT",TONGHOP!P1575="TN"),TONGHOP!J1575=""),TONGHOP!B1575,"")</f>
        <v/>
      </c>
      <c r="B1575" t="str">
        <f>IF(AND(TONGHOP!N1575=$B$1,OR(TONGHOP!O1575="ThiTN",TONGHOP!P1575="LT",TONGHOP!P1575="TN"),TONGHOP!J1575=""),TONGHOP!G1575,"")</f>
        <v/>
      </c>
      <c r="C1575" t="str">
        <f>IF(AND(TONGHOP!N1575=$B$1,OR(TONGHOP!O1575="ThiTN",TONGHOP!P1575="LT",TONGHOP!P1575="TN"),TONGHOP!J1575=""),TONGHOP!E1575,"")</f>
        <v/>
      </c>
      <c r="D1575" t="str">
        <f>IF(AND(TONGHOP!N1575=$B$1,OR(TONGHOP!O1575="ThiTN",TONGHOP!P1575="LT",TONGHOP!P1575="TN"),TONGHOP!J1575=""),TONGHOP!H1575,"")</f>
        <v/>
      </c>
      <c r="E1575" t="str">
        <f>IF(AND(TONGHOP!N1575=$B$1,OR(TONGHOP!O1575="ThiTN",TONGHOP!P1575="LT",TONGHOP!P1575="TN"),TONGHOP!J1575=""),TONGHOP!P1575,"")</f>
        <v/>
      </c>
    </row>
    <row r="1576" spans="1:5" hidden="1">
      <c r="A1576" t="str">
        <f>IF(AND(TONGHOP!N1576=$B$1,OR(TONGHOP!O1576="ThiTN",TONGHOP!P1576="LT",TONGHOP!P1576="TN"),TONGHOP!J1576=""),TONGHOP!B1576,"")</f>
        <v/>
      </c>
      <c r="B1576" t="str">
        <f>IF(AND(TONGHOP!N1576=$B$1,OR(TONGHOP!O1576="ThiTN",TONGHOP!P1576="LT",TONGHOP!P1576="TN"),TONGHOP!J1576=""),TONGHOP!G1576,"")</f>
        <v/>
      </c>
      <c r="C1576" t="str">
        <f>IF(AND(TONGHOP!N1576=$B$1,OR(TONGHOP!O1576="ThiTN",TONGHOP!P1576="LT",TONGHOP!P1576="TN"),TONGHOP!J1576=""),TONGHOP!E1576,"")</f>
        <v/>
      </c>
      <c r="D1576" t="str">
        <f>IF(AND(TONGHOP!N1576=$B$1,OR(TONGHOP!O1576="ThiTN",TONGHOP!P1576="LT",TONGHOP!P1576="TN"),TONGHOP!J1576=""),TONGHOP!H1576,"")</f>
        <v/>
      </c>
      <c r="E1576" t="str">
        <f>IF(AND(TONGHOP!N1576=$B$1,OR(TONGHOP!O1576="ThiTN",TONGHOP!P1576="LT",TONGHOP!P1576="TN"),TONGHOP!J1576=""),TONGHOP!P1576,"")</f>
        <v/>
      </c>
    </row>
    <row r="1577" spans="1:5" hidden="1">
      <c r="A1577" t="str">
        <f>IF(AND(TONGHOP!N1577=$B$1,OR(TONGHOP!O1577="ThiTN",TONGHOP!P1577="LT",TONGHOP!P1577="TN"),TONGHOP!J1577=""),TONGHOP!B1577,"")</f>
        <v/>
      </c>
      <c r="B1577" t="str">
        <f>IF(AND(TONGHOP!N1577=$B$1,OR(TONGHOP!O1577="ThiTN",TONGHOP!P1577="LT",TONGHOP!P1577="TN"),TONGHOP!J1577=""),TONGHOP!G1577,"")</f>
        <v/>
      </c>
      <c r="C1577" t="str">
        <f>IF(AND(TONGHOP!N1577=$B$1,OR(TONGHOP!O1577="ThiTN",TONGHOP!P1577="LT",TONGHOP!P1577="TN"),TONGHOP!J1577=""),TONGHOP!E1577,"")</f>
        <v/>
      </c>
      <c r="D1577" t="str">
        <f>IF(AND(TONGHOP!N1577=$B$1,OR(TONGHOP!O1577="ThiTN",TONGHOP!P1577="LT",TONGHOP!P1577="TN"),TONGHOP!J1577=""),TONGHOP!H1577,"")</f>
        <v/>
      </c>
      <c r="E1577" t="str">
        <f>IF(AND(TONGHOP!N1577=$B$1,OR(TONGHOP!O1577="ThiTN",TONGHOP!P1577="LT",TONGHOP!P1577="TN"),TONGHOP!J1577=""),TONGHOP!P1577,"")</f>
        <v/>
      </c>
    </row>
    <row r="1578" spans="1:5" hidden="1">
      <c r="A1578" t="str">
        <f>IF(AND(TONGHOP!N1578=$B$1,OR(TONGHOP!O1578="ThiTN",TONGHOP!P1578="LT",TONGHOP!P1578="TN"),TONGHOP!J1578=""),TONGHOP!B1578,"")</f>
        <v/>
      </c>
      <c r="B1578" t="str">
        <f>IF(AND(TONGHOP!N1578=$B$1,OR(TONGHOP!O1578="ThiTN",TONGHOP!P1578="LT",TONGHOP!P1578="TN"),TONGHOP!J1578=""),TONGHOP!G1578,"")</f>
        <v/>
      </c>
      <c r="C1578" t="str">
        <f>IF(AND(TONGHOP!N1578=$B$1,OR(TONGHOP!O1578="ThiTN",TONGHOP!P1578="LT",TONGHOP!P1578="TN"),TONGHOP!J1578=""),TONGHOP!E1578,"")</f>
        <v/>
      </c>
      <c r="D1578" t="str">
        <f>IF(AND(TONGHOP!N1578=$B$1,OR(TONGHOP!O1578="ThiTN",TONGHOP!P1578="LT",TONGHOP!P1578="TN"),TONGHOP!J1578=""),TONGHOP!H1578,"")</f>
        <v/>
      </c>
      <c r="E1578" t="str">
        <f>IF(AND(TONGHOP!N1578=$B$1,OR(TONGHOP!O1578="ThiTN",TONGHOP!P1578="LT",TONGHOP!P1578="TN"),TONGHOP!J1578=""),TONGHOP!P1578,"")</f>
        <v/>
      </c>
    </row>
    <row r="1579" spans="1:5" hidden="1">
      <c r="A1579" t="str">
        <f>IF(AND(TONGHOP!N1579=$B$1,OR(TONGHOP!O1579="ThiTN",TONGHOP!P1579="LT",TONGHOP!P1579="TN"),TONGHOP!J1579=""),TONGHOP!B1579,"")</f>
        <v/>
      </c>
      <c r="B1579" t="str">
        <f>IF(AND(TONGHOP!N1579=$B$1,OR(TONGHOP!O1579="ThiTN",TONGHOP!P1579="LT",TONGHOP!P1579="TN"),TONGHOP!J1579=""),TONGHOP!G1579,"")</f>
        <v/>
      </c>
      <c r="C1579" t="str">
        <f>IF(AND(TONGHOP!N1579=$B$1,OR(TONGHOP!O1579="ThiTN",TONGHOP!P1579="LT",TONGHOP!P1579="TN"),TONGHOP!J1579=""),TONGHOP!E1579,"")</f>
        <v/>
      </c>
      <c r="D1579" t="str">
        <f>IF(AND(TONGHOP!N1579=$B$1,OR(TONGHOP!O1579="ThiTN",TONGHOP!P1579="LT",TONGHOP!P1579="TN"),TONGHOP!J1579=""),TONGHOP!H1579,"")</f>
        <v/>
      </c>
      <c r="E1579" t="str">
        <f>IF(AND(TONGHOP!N1579=$B$1,OR(TONGHOP!O1579="ThiTN",TONGHOP!P1579="LT",TONGHOP!P1579="TN"),TONGHOP!J1579=""),TONGHOP!P1579,"")</f>
        <v/>
      </c>
    </row>
    <row r="1580" spans="1:5" hidden="1">
      <c r="A1580" t="str">
        <f>IF(AND(TONGHOP!N1580=$B$1,OR(TONGHOP!O1580="ThiTN",TONGHOP!P1580="LT",TONGHOP!P1580="TN"),TONGHOP!J1580=""),TONGHOP!B1580,"")</f>
        <v/>
      </c>
      <c r="B1580" t="str">
        <f>IF(AND(TONGHOP!N1580=$B$1,OR(TONGHOP!O1580="ThiTN",TONGHOP!P1580="LT",TONGHOP!P1580="TN"),TONGHOP!J1580=""),TONGHOP!G1580,"")</f>
        <v/>
      </c>
      <c r="C1580" t="str">
        <f>IF(AND(TONGHOP!N1580=$B$1,OR(TONGHOP!O1580="ThiTN",TONGHOP!P1580="LT",TONGHOP!P1580="TN"),TONGHOP!J1580=""),TONGHOP!E1580,"")</f>
        <v/>
      </c>
      <c r="D1580" t="str">
        <f>IF(AND(TONGHOP!N1580=$B$1,OR(TONGHOP!O1580="ThiTN",TONGHOP!P1580="LT",TONGHOP!P1580="TN"),TONGHOP!J1580=""),TONGHOP!H1580,"")</f>
        <v/>
      </c>
      <c r="E1580" t="str">
        <f>IF(AND(TONGHOP!N1580=$B$1,OR(TONGHOP!O1580="ThiTN",TONGHOP!P1580="LT",TONGHOP!P1580="TN"),TONGHOP!J1580=""),TONGHOP!P1580,"")</f>
        <v/>
      </c>
    </row>
    <row r="1581" spans="1:5" hidden="1">
      <c r="A1581" t="str">
        <f>IF(AND(TONGHOP!N1581=$B$1,OR(TONGHOP!O1581="ThiTN",TONGHOP!P1581="LT",TONGHOP!P1581="TN"),TONGHOP!J1581=""),TONGHOP!B1581,"")</f>
        <v/>
      </c>
      <c r="B1581" t="str">
        <f>IF(AND(TONGHOP!N1581=$B$1,OR(TONGHOP!O1581="ThiTN",TONGHOP!P1581="LT",TONGHOP!P1581="TN"),TONGHOP!J1581=""),TONGHOP!G1581,"")</f>
        <v/>
      </c>
      <c r="C1581" t="str">
        <f>IF(AND(TONGHOP!N1581=$B$1,OR(TONGHOP!O1581="ThiTN",TONGHOP!P1581="LT",TONGHOP!P1581="TN"),TONGHOP!J1581=""),TONGHOP!E1581,"")</f>
        <v/>
      </c>
      <c r="D1581" t="str">
        <f>IF(AND(TONGHOP!N1581=$B$1,OR(TONGHOP!O1581="ThiTN",TONGHOP!P1581="LT",TONGHOP!P1581="TN"),TONGHOP!J1581=""),TONGHOP!H1581,"")</f>
        <v/>
      </c>
      <c r="E1581" t="str">
        <f>IF(AND(TONGHOP!N1581=$B$1,OR(TONGHOP!O1581="ThiTN",TONGHOP!P1581="LT",TONGHOP!P1581="TN"),TONGHOP!J1581=""),TONGHOP!P1581,"")</f>
        <v/>
      </c>
    </row>
    <row r="1582" spans="1:5" hidden="1">
      <c r="A1582" t="str">
        <f>IF(AND(TONGHOP!N1582=$B$1,OR(TONGHOP!O1582="ThiTN",TONGHOP!P1582="LT",TONGHOP!P1582="TN"),TONGHOP!J1582=""),TONGHOP!B1582,"")</f>
        <v/>
      </c>
      <c r="B1582" t="str">
        <f>IF(AND(TONGHOP!N1582=$B$1,OR(TONGHOP!O1582="ThiTN",TONGHOP!P1582="LT",TONGHOP!P1582="TN"),TONGHOP!J1582=""),TONGHOP!G1582,"")</f>
        <v/>
      </c>
      <c r="C1582" t="str">
        <f>IF(AND(TONGHOP!N1582=$B$1,OR(TONGHOP!O1582="ThiTN",TONGHOP!P1582="LT",TONGHOP!P1582="TN"),TONGHOP!J1582=""),TONGHOP!E1582,"")</f>
        <v/>
      </c>
      <c r="D1582" t="str">
        <f>IF(AND(TONGHOP!N1582=$B$1,OR(TONGHOP!O1582="ThiTN",TONGHOP!P1582="LT",TONGHOP!P1582="TN"),TONGHOP!J1582=""),TONGHOP!H1582,"")</f>
        <v/>
      </c>
      <c r="E1582" t="str">
        <f>IF(AND(TONGHOP!N1582=$B$1,OR(TONGHOP!O1582="ThiTN",TONGHOP!P1582="LT",TONGHOP!P1582="TN"),TONGHOP!J1582=""),TONGHOP!P1582,"")</f>
        <v/>
      </c>
    </row>
    <row r="1583" spans="1:5" hidden="1">
      <c r="A1583" t="str">
        <f>IF(AND(TONGHOP!N1583=$B$1,OR(TONGHOP!O1583="ThiTN",TONGHOP!P1583="LT",TONGHOP!P1583="TN"),TONGHOP!J1583=""),TONGHOP!B1583,"")</f>
        <v/>
      </c>
      <c r="B1583" t="str">
        <f>IF(AND(TONGHOP!N1583=$B$1,OR(TONGHOP!O1583="ThiTN",TONGHOP!P1583="LT",TONGHOP!P1583="TN"),TONGHOP!J1583=""),TONGHOP!G1583,"")</f>
        <v/>
      </c>
      <c r="C1583" t="str">
        <f>IF(AND(TONGHOP!N1583=$B$1,OR(TONGHOP!O1583="ThiTN",TONGHOP!P1583="LT",TONGHOP!P1583="TN"),TONGHOP!J1583=""),TONGHOP!E1583,"")</f>
        <v/>
      </c>
      <c r="D1583" t="str">
        <f>IF(AND(TONGHOP!N1583=$B$1,OR(TONGHOP!O1583="ThiTN",TONGHOP!P1583="LT",TONGHOP!P1583="TN"),TONGHOP!J1583=""),TONGHOP!H1583,"")</f>
        <v/>
      </c>
      <c r="E1583" t="str">
        <f>IF(AND(TONGHOP!N1583=$B$1,OR(TONGHOP!O1583="ThiTN",TONGHOP!P1583="LT",TONGHOP!P1583="TN"),TONGHOP!J1583=""),TONGHOP!P1583,"")</f>
        <v/>
      </c>
    </row>
    <row r="1584" spans="1:5" hidden="1">
      <c r="A1584" t="str">
        <f>IF(AND(TONGHOP!N1584=$B$1,OR(TONGHOP!O1584="ThiTN",TONGHOP!P1584="LT",TONGHOP!P1584="TN"),TONGHOP!J1584=""),TONGHOP!B1584,"")</f>
        <v/>
      </c>
      <c r="B1584" t="str">
        <f>IF(AND(TONGHOP!N1584=$B$1,OR(TONGHOP!O1584="ThiTN",TONGHOP!P1584="LT",TONGHOP!P1584="TN"),TONGHOP!J1584=""),TONGHOP!G1584,"")</f>
        <v/>
      </c>
      <c r="C1584" t="str">
        <f>IF(AND(TONGHOP!N1584=$B$1,OR(TONGHOP!O1584="ThiTN",TONGHOP!P1584="LT",TONGHOP!P1584="TN"),TONGHOP!J1584=""),TONGHOP!E1584,"")</f>
        <v/>
      </c>
      <c r="D1584" t="str">
        <f>IF(AND(TONGHOP!N1584=$B$1,OR(TONGHOP!O1584="ThiTN",TONGHOP!P1584="LT",TONGHOP!P1584="TN"),TONGHOP!J1584=""),TONGHOP!H1584,"")</f>
        <v/>
      </c>
      <c r="E1584" t="str">
        <f>IF(AND(TONGHOP!N1584=$B$1,OR(TONGHOP!O1584="ThiTN",TONGHOP!P1584="LT",TONGHOP!P1584="TN"),TONGHOP!J1584=""),TONGHOP!P1584,"")</f>
        <v/>
      </c>
    </row>
    <row r="1585" spans="1:5" hidden="1">
      <c r="A1585" t="str">
        <f>IF(AND(TONGHOP!N1585=$B$1,OR(TONGHOP!O1585="ThiTN",TONGHOP!P1585="LT",TONGHOP!P1585="TN"),TONGHOP!J1585=""),TONGHOP!B1585,"")</f>
        <v/>
      </c>
      <c r="B1585" t="str">
        <f>IF(AND(TONGHOP!N1585=$B$1,OR(TONGHOP!O1585="ThiTN",TONGHOP!P1585="LT",TONGHOP!P1585="TN"),TONGHOP!J1585=""),TONGHOP!G1585,"")</f>
        <v/>
      </c>
      <c r="C1585" t="str">
        <f>IF(AND(TONGHOP!N1585=$B$1,OR(TONGHOP!O1585="ThiTN",TONGHOP!P1585="LT",TONGHOP!P1585="TN"),TONGHOP!J1585=""),TONGHOP!E1585,"")</f>
        <v/>
      </c>
      <c r="D1585" t="str">
        <f>IF(AND(TONGHOP!N1585=$B$1,OR(TONGHOP!O1585="ThiTN",TONGHOP!P1585="LT",TONGHOP!P1585="TN"),TONGHOP!J1585=""),TONGHOP!H1585,"")</f>
        <v/>
      </c>
      <c r="E1585" t="str">
        <f>IF(AND(TONGHOP!N1585=$B$1,OR(TONGHOP!O1585="ThiTN",TONGHOP!P1585="LT",TONGHOP!P1585="TN"),TONGHOP!J1585=""),TONGHOP!P1585,"")</f>
        <v/>
      </c>
    </row>
    <row r="1586" spans="1:5" hidden="1">
      <c r="A1586" t="str">
        <f>IF(AND(TONGHOP!N1586=$B$1,OR(TONGHOP!O1586="ThiTN",TONGHOP!P1586="LT",TONGHOP!P1586="TN"),TONGHOP!J1586=""),TONGHOP!B1586,"")</f>
        <v/>
      </c>
      <c r="B1586" t="str">
        <f>IF(AND(TONGHOP!N1586=$B$1,OR(TONGHOP!O1586="ThiTN",TONGHOP!P1586="LT",TONGHOP!P1586="TN"),TONGHOP!J1586=""),TONGHOP!G1586,"")</f>
        <v/>
      </c>
      <c r="C1586" t="str">
        <f>IF(AND(TONGHOP!N1586=$B$1,OR(TONGHOP!O1586="ThiTN",TONGHOP!P1586="LT",TONGHOP!P1586="TN"),TONGHOP!J1586=""),TONGHOP!E1586,"")</f>
        <v/>
      </c>
      <c r="D1586" t="str">
        <f>IF(AND(TONGHOP!N1586=$B$1,OR(TONGHOP!O1586="ThiTN",TONGHOP!P1586="LT",TONGHOP!P1586="TN"),TONGHOP!J1586=""),TONGHOP!H1586,"")</f>
        <v/>
      </c>
      <c r="E1586" t="str">
        <f>IF(AND(TONGHOP!N1586=$B$1,OR(TONGHOP!O1586="ThiTN",TONGHOP!P1586="LT",TONGHOP!P1586="TN"),TONGHOP!J1586=""),TONGHOP!P1586,"")</f>
        <v/>
      </c>
    </row>
    <row r="1587" spans="1:5" hidden="1">
      <c r="A1587" t="str">
        <f>IF(AND(TONGHOP!N1587=$B$1,OR(TONGHOP!O1587="ThiTN",TONGHOP!P1587="LT",TONGHOP!P1587="TN"),TONGHOP!J1587=""),TONGHOP!B1587,"")</f>
        <v/>
      </c>
      <c r="B1587" t="str">
        <f>IF(AND(TONGHOP!N1587=$B$1,OR(TONGHOP!O1587="ThiTN",TONGHOP!P1587="LT",TONGHOP!P1587="TN"),TONGHOP!J1587=""),TONGHOP!G1587,"")</f>
        <v/>
      </c>
      <c r="C1587" t="str">
        <f>IF(AND(TONGHOP!N1587=$B$1,OR(TONGHOP!O1587="ThiTN",TONGHOP!P1587="LT",TONGHOP!P1587="TN"),TONGHOP!J1587=""),TONGHOP!E1587,"")</f>
        <v/>
      </c>
      <c r="D1587" t="str">
        <f>IF(AND(TONGHOP!N1587=$B$1,OR(TONGHOP!O1587="ThiTN",TONGHOP!P1587="LT",TONGHOP!P1587="TN"),TONGHOP!J1587=""),TONGHOP!H1587,"")</f>
        <v/>
      </c>
      <c r="E1587" t="str">
        <f>IF(AND(TONGHOP!N1587=$B$1,OR(TONGHOP!O1587="ThiTN",TONGHOP!P1587="LT",TONGHOP!P1587="TN"),TONGHOP!J1587=""),TONGHOP!P1587,"")</f>
        <v/>
      </c>
    </row>
    <row r="1588" spans="1:5" hidden="1">
      <c r="A1588" t="str">
        <f>IF(AND(TONGHOP!N1588=$B$1,OR(TONGHOP!O1588="ThiTN",TONGHOP!P1588="LT",TONGHOP!P1588="TN"),TONGHOP!J1588=""),TONGHOP!B1588,"")</f>
        <v/>
      </c>
      <c r="B1588" t="str">
        <f>IF(AND(TONGHOP!N1588=$B$1,OR(TONGHOP!O1588="ThiTN",TONGHOP!P1588="LT",TONGHOP!P1588="TN"),TONGHOP!J1588=""),TONGHOP!G1588,"")</f>
        <v/>
      </c>
      <c r="C1588" t="str">
        <f>IF(AND(TONGHOP!N1588=$B$1,OR(TONGHOP!O1588="ThiTN",TONGHOP!P1588="LT",TONGHOP!P1588="TN"),TONGHOP!J1588=""),TONGHOP!E1588,"")</f>
        <v/>
      </c>
      <c r="D1588" t="str">
        <f>IF(AND(TONGHOP!N1588=$B$1,OR(TONGHOP!O1588="ThiTN",TONGHOP!P1588="LT",TONGHOP!P1588="TN"),TONGHOP!J1588=""),TONGHOP!H1588,"")</f>
        <v/>
      </c>
      <c r="E1588" t="str">
        <f>IF(AND(TONGHOP!N1588=$B$1,OR(TONGHOP!O1588="ThiTN",TONGHOP!P1588="LT",TONGHOP!P1588="TN"),TONGHOP!J1588=""),TONGHOP!P1588,"")</f>
        <v/>
      </c>
    </row>
    <row r="1589" spans="1:5" hidden="1">
      <c r="A1589" t="str">
        <f>IF(AND(TONGHOP!N1589=$B$1,OR(TONGHOP!O1589="ThiTN",TONGHOP!P1589="LT",TONGHOP!P1589="TN"),TONGHOP!J1589=""),TONGHOP!B1589,"")</f>
        <v/>
      </c>
      <c r="B1589" t="str">
        <f>IF(AND(TONGHOP!N1589=$B$1,OR(TONGHOP!O1589="ThiTN",TONGHOP!P1589="LT",TONGHOP!P1589="TN"),TONGHOP!J1589=""),TONGHOP!G1589,"")</f>
        <v/>
      </c>
      <c r="C1589" t="str">
        <f>IF(AND(TONGHOP!N1589=$B$1,OR(TONGHOP!O1589="ThiTN",TONGHOP!P1589="LT",TONGHOP!P1589="TN"),TONGHOP!J1589=""),TONGHOP!E1589,"")</f>
        <v/>
      </c>
      <c r="D1589" t="str">
        <f>IF(AND(TONGHOP!N1589=$B$1,OR(TONGHOP!O1589="ThiTN",TONGHOP!P1589="LT",TONGHOP!P1589="TN"),TONGHOP!J1589=""),TONGHOP!H1589,"")</f>
        <v/>
      </c>
      <c r="E1589" t="str">
        <f>IF(AND(TONGHOP!N1589=$B$1,OR(TONGHOP!O1589="ThiTN",TONGHOP!P1589="LT",TONGHOP!P1589="TN"),TONGHOP!J1589=""),TONGHOP!P1589,"")</f>
        <v/>
      </c>
    </row>
    <row r="1590" spans="1:5" hidden="1">
      <c r="A1590" t="str">
        <f>IF(AND(TONGHOP!N1590=$B$1,OR(TONGHOP!O1590="ThiTN",TONGHOP!P1590="LT",TONGHOP!P1590="TN"),TONGHOP!J1590=""),TONGHOP!B1590,"")</f>
        <v/>
      </c>
      <c r="B1590" t="str">
        <f>IF(AND(TONGHOP!N1590=$B$1,OR(TONGHOP!O1590="ThiTN",TONGHOP!P1590="LT",TONGHOP!P1590="TN"),TONGHOP!J1590=""),TONGHOP!G1590,"")</f>
        <v/>
      </c>
      <c r="C1590" t="str">
        <f>IF(AND(TONGHOP!N1590=$B$1,OR(TONGHOP!O1590="ThiTN",TONGHOP!P1590="LT",TONGHOP!P1590="TN"),TONGHOP!J1590=""),TONGHOP!E1590,"")</f>
        <v/>
      </c>
      <c r="D1590" t="str">
        <f>IF(AND(TONGHOP!N1590=$B$1,OR(TONGHOP!O1590="ThiTN",TONGHOP!P1590="LT",TONGHOP!P1590="TN"),TONGHOP!J1590=""),TONGHOP!H1590,"")</f>
        <v/>
      </c>
      <c r="E1590" t="str">
        <f>IF(AND(TONGHOP!N1590=$B$1,OR(TONGHOP!O1590="ThiTN",TONGHOP!P1590="LT",TONGHOP!P1590="TN"),TONGHOP!J1590=""),TONGHOP!P1590,"")</f>
        <v/>
      </c>
    </row>
    <row r="1591" spans="1:5" hidden="1">
      <c r="A1591" t="str">
        <f>IF(AND(TONGHOP!N1591=$B$1,OR(TONGHOP!O1591="ThiTN",TONGHOP!P1591="LT",TONGHOP!P1591="TN"),TONGHOP!J1591=""),TONGHOP!B1591,"")</f>
        <v/>
      </c>
      <c r="B1591" t="str">
        <f>IF(AND(TONGHOP!N1591=$B$1,OR(TONGHOP!O1591="ThiTN",TONGHOP!P1591="LT",TONGHOP!P1591="TN"),TONGHOP!J1591=""),TONGHOP!G1591,"")</f>
        <v/>
      </c>
      <c r="C1591" t="str">
        <f>IF(AND(TONGHOP!N1591=$B$1,OR(TONGHOP!O1591="ThiTN",TONGHOP!P1591="LT",TONGHOP!P1591="TN"),TONGHOP!J1591=""),TONGHOP!E1591,"")</f>
        <v/>
      </c>
      <c r="D1591" t="str">
        <f>IF(AND(TONGHOP!N1591=$B$1,OR(TONGHOP!O1591="ThiTN",TONGHOP!P1591="LT",TONGHOP!P1591="TN"),TONGHOP!J1591=""),TONGHOP!H1591,"")</f>
        <v/>
      </c>
      <c r="E1591" t="str">
        <f>IF(AND(TONGHOP!N1591=$B$1,OR(TONGHOP!O1591="ThiTN",TONGHOP!P1591="LT",TONGHOP!P1591="TN"),TONGHOP!J1591=""),TONGHOP!P1591,"")</f>
        <v/>
      </c>
    </row>
    <row r="1592" spans="1:5" hidden="1">
      <c r="A1592" t="str">
        <f>IF(AND(TONGHOP!N1592=$B$1,OR(TONGHOP!O1592="ThiTN",TONGHOP!P1592="LT",TONGHOP!P1592="TN"),TONGHOP!J1592=""),TONGHOP!B1592,"")</f>
        <v/>
      </c>
      <c r="B1592" t="str">
        <f>IF(AND(TONGHOP!N1592=$B$1,OR(TONGHOP!O1592="ThiTN",TONGHOP!P1592="LT",TONGHOP!P1592="TN"),TONGHOP!J1592=""),TONGHOP!G1592,"")</f>
        <v/>
      </c>
      <c r="C1592" t="str">
        <f>IF(AND(TONGHOP!N1592=$B$1,OR(TONGHOP!O1592="ThiTN",TONGHOP!P1592="LT",TONGHOP!P1592="TN"),TONGHOP!J1592=""),TONGHOP!E1592,"")</f>
        <v/>
      </c>
      <c r="D1592" t="str">
        <f>IF(AND(TONGHOP!N1592=$B$1,OR(TONGHOP!O1592="ThiTN",TONGHOP!P1592="LT",TONGHOP!P1592="TN"),TONGHOP!J1592=""),TONGHOP!H1592,"")</f>
        <v/>
      </c>
      <c r="E1592" t="str">
        <f>IF(AND(TONGHOP!N1592=$B$1,OR(TONGHOP!O1592="ThiTN",TONGHOP!P1592="LT",TONGHOP!P1592="TN"),TONGHOP!J1592=""),TONGHOP!P1592,"")</f>
        <v/>
      </c>
    </row>
    <row r="1593" spans="1:5" hidden="1">
      <c r="A1593" t="str">
        <f>IF(AND(TONGHOP!N1593=$B$1,OR(TONGHOP!O1593="ThiTN",TONGHOP!P1593="LT",TONGHOP!P1593="TN"),TONGHOP!J1593=""),TONGHOP!B1593,"")</f>
        <v/>
      </c>
      <c r="B1593" t="str">
        <f>IF(AND(TONGHOP!N1593=$B$1,OR(TONGHOP!O1593="ThiTN",TONGHOP!P1593="LT",TONGHOP!P1593="TN"),TONGHOP!J1593=""),TONGHOP!G1593,"")</f>
        <v/>
      </c>
      <c r="C1593" t="str">
        <f>IF(AND(TONGHOP!N1593=$B$1,OR(TONGHOP!O1593="ThiTN",TONGHOP!P1593="LT",TONGHOP!P1593="TN"),TONGHOP!J1593=""),TONGHOP!E1593,"")</f>
        <v/>
      </c>
      <c r="D1593" t="str">
        <f>IF(AND(TONGHOP!N1593=$B$1,OR(TONGHOP!O1593="ThiTN",TONGHOP!P1593="LT",TONGHOP!P1593="TN"),TONGHOP!J1593=""),TONGHOP!H1593,"")</f>
        <v/>
      </c>
      <c r="E1593" t="str">
        <f>IF(AND(TONGHOP!N1593=$B$1,OR(TONGHOP!O1593="ThiTN",TONGHOP!P1593="LT",TONGHOP!P1593="TN"),TONGHOP!J1593=""),TONGHOP!P1593,"")</f>
        <v/>
      </c>
    </row>
    <row r="1594" spans="1:5" hidden="1">
      <c r="A1594" t="str">
        <f>IF(AND(TONGHOP!N1594=$B$1,OR(TONGHOP!O1594="ThiTN",TONGHOP!P1594="LT",TONGHOP!P1594="TN"),TONGHOP!J1594=""),TONGHOP!B1594,"")</f>
        <v/>
      </c>
      <c r="B1594" t="str">
        <f>IF(AND(TONGHOP!N1594=$B$1,OR(TONGHOP!O1594="ThiTN",TONGHOP!P1594="LT",TONGHOP!P1594="TN"),TONGHOP!J1594=""),TONGHOP!G1594,"")</f>
        <v/>
      </c>
      <c r="C1594" t="str">
        <f>IF(AND(TONGHOP!N1594=$B$1,OR(TONGHOP!O1594="ThiTN",TONGHOP!P1594="LT",TONGHOP!P1594="TN"),TONGHOP!J1594=""),TONGHOP!E1594,"")</f>
        <v/>
      </c>
      <c r="D1594" t="str">
        <f>IF(AND(TONGHOP!N1594=$B$1,OR(TONGHOP!O1594="ThiTN",TONGHOP!P1594="LT",TONGHOP!P1594="TN"),TONGHOP!J1594=""),TONGHOP!H1594,"")</f>
        <v/>
      </c>
      <c r="E1594" t="str">
        <f>IF(AND(TONGHOP!N1594=$B$1,OR(TONGHOP!O1594="ThiTN",TONGHOP!P1594="LT",TONGHOP!P1594="TN"),TONGHOP!J1594=""),TONGHOP!P1594,"")</f>
        <v/>
      </c>
    </row>
    <row r="1595" spans="1:5" hidden="1">
      <c r="A1595" t="str">
        <f>IF(AND(TONGHOP!N1595=$B$1,OR(TONGHOP!O1595="ThiTN",TONGHOP!P1595="LT",TONGHOP!P1595="TN"),TONGHOP!J1595=""),TONGHOP!B1595,"")</f>
        <v/>
      </c>
      <c r="B1595" t="str">
        <f>IF(AND(TONGHOP!N1595=$B$1,OR(TONGHOP!O1595="ThiTN",TONGHOP!P1595="LT",TONGHOP!P1595="TN"),TONGHOP!J1595=""),TONGHOP!G1595,"")</f>
        <v/>
      </c>
      <c r="C1595" t="str">
        <f>IF(AND(TONGHOP!N1595=$B$1,OR(TONGHOP!O1595="ThiTN",TONGHOP!P1595="LT",TONGHOP!P1595="TN"),TONGHOP!J1595=""),TONGHOP!E1595,"")</f>
        <v/>
      </c>
      <c r="D1595" t="str">
        <f>IF(AND(TONGHOP!N1595=$B$1,OR(TONGHOP!O1595="ThiTN",TONGHOP!P1595="LT",TONGHOP!P1595="TN"),TONGHOP!J1595=""),TONGHOP!H1595,"")</f>
        <v/>
      </c>
      <c r="E1595" t="str">
        <f>IF(AND(TONGHOP!N1595=$B$1,OR(TONGHOP!O1595="ThiTN",TONGHOP!P1595="LT",TONGHOP!P1595="TN"),TONGHOP!J1595=""),TONGHOP!P1595,"")</f>
        <v/>
      </c>
    </row>
    <row r="1596" spans="1:5" hidden="1">
      <c r="A1596" t="str">
        <f>IF(AND(TONGHOP!N1596=$B$1,OR(TONGHOP!O1596="ThiTN",TONGHOP!P1596="LT",TONGHOP!P1596="TN"),TONGHOP!J1596=""),TONGHOP!B1596,"")</f>
        <v/>
      </c>
      <c r="B1596" t="str">
        <f>IF(AND(TONGHOP!N1596=$B$1,OR(TONGHOP!O1596="ThiTN",TONGHOP!P1596="LT",TONGHOP!P1596="TN"),TONGHOP!J1596=""),TONGHOP!G1596,"")</f>
        <v/>
      </c>
      <c r="C1596" t="str">
        <f>IF(AND(TONGHOP!N1596=$B$1,OR(TONGHOP!O1596="ThiTN",TONGHOP!P1596="LT",TONGHOP!P1596="TN"),TONGHOP!J1596=""),TONGHOP!E1596,"")</f>
        <v/>
      </c>
      <c r="D1596" t="str">
        <f>IF(AND(TONGHOP!N1596=$B$1,OR(TONGHOP!O1596="ThiTN",TONGHOP!P1596="LT",TONGHOP!P1596="TN"),TONGHOP!J1596=""),TONGHOP!H1596,"")</f>
        <v/>
      </c>
      <c r="E1596" t="str">
        <f>IF(AND(TONGHOP!N1596=$B$1,OR(TONGHOP!O1596="ThiTN",TONGHOP!P1596="LT",TONGHOP!P1596="TN"),TONGHOP!J1596=""),TONGHOP!P1596,"")</f>
        <v/>
      </c>
    </row>
    <row r="1597" spans="1:5" hidden="1">
      <c r="A1597" t="str">
        <f>IF(AND(TONGHOP!N1597=$B$1,OR(TONGHOP!O1597="ThiTN",TONGHOP!P1597="LT",TONGHOP!P1597="TN"),TONGHOP!J1597=""),TONGHOP!B1597,"")</f>
        <v/>
      </c>
      <c r="B1597" t="str">
        <f>IF(AND(TONGHOP!N1597=$B$1,OR(TONGHOP!O1597="ThiTN",TONGHOP!P1597="LT",TONGHOP!P1597="TN"),TONGHOP!J1597=""),TONGHOP!G1597,"")</f>
        <v/>
      </c>
      <c r="C1597" t="str">
        <f>IF(AND(TONGHOP!N1597=$B$1,OR(TONGHOP!O1597="ThiTN",TONGHOP!P1597="LT",TONGHOP!P1597="TN"),TONGHOP!J1597=""),TONGHOP!E1597,"")</f>
        <v/>
      </c>
      <c r="D1597" t="str">
        <f>IF(AND(TONGHOP!N1597=$B$1,OR(TONGHOP!O1597="ThiTN",TONGHOP!P1597="LT",TONGHOP!P1597="TN"),TONGHOP!J1597=""),TONGHOP!H1597,"")</f>
        <v/>
      </c>
      <c r="E1597" t="str">
        <f>IF(AND(TONGHOP!N1597=$B$1,OR(TONGHOP!O1597="ThiTN",TONGHOP!P1597="LT",TONGHOP!P1597="TN"),TONGHOP!J1597=""),TONGHOP!P1597,"")</f>
        <v/>
      </c>
    </row>
    <row r="1598" spans="1:5" hidden="1">
      <c r="A1598" t="str">
        <f>IF(AND(TONGHOP!N1598=$B$1,OR(TONGHOP!O1598="ThiTN",TONGHOP!P1598="LT",TONGHOP!P1598="TN"),TONGHOP!J1598=""),TONGHOP!B1598,"")</f>
        <v/>
      </c>
      <c r="B1598" t="str">
        <f>IF(AND(TONGHOP!N1598=$B$1,OR(TONGHOP!O1598="ThiTN",TONGHOP!P1598="LT",TONGHOP!P1598="TN"),TONGHOP!J1598=""),TONGHOP!G1598,"")</f>
        <v/>
      </c>
      <c r="C1598" t="str">
        <f>IF(AND(TONGHOP!N1598=$B$1,OR(TONGHOP!O1598="ThiTN",TONGHOP!P1598="LT",TONGHOP!P1598="TN"),TONGHOP!J1598=""),TONGHOP!E1598,"")</f>
        <v/>
      </c>
      <c r="D1598" t="str">
        <f>IF(AND(TONGHOP!N1598=$B$1,OR(TONGHOP!O1598="ThiTN",TONGHOP!P1598="LT",TONGHOP!P1598="TN"),TONGHOP!J1598=""),TONGHOP!H1598,"")</f>
        <v/>
      </c>
      <c r="E1598" t="str">
        <f>IF(AND(TONGHOP!N1598=$B$1,OR(TONGHOP!O1598="ThiTN",TONGHOP!P1598="LT",TONGHOP!P1598="TN"),TONGHOP!J1598=""),TONGHOP!P1598,"")</f>
        <v/>
      </c>
    </row>
    <row r="1599" spans="1:5" hidden="1">
      <c r="A1599" t="str">
        <f>IF(AND(TONGHOP!N1599=$B$1,OR(TONGHOP!O1599="ThiTN",TONGHOP!P1599="LT",TONGHOP!P1599="TN"),TONGHOP!J1599=""),TONGHOP!B1599,"")</f>
        <v/>
      </c>
      <c r="B1599" t="str">
        <f>IF(AND(TONGHOP!N1599=$B$1,OR(TONGHOP!O1599="ThiTN",TONGHOP!P1599="LT",TONGHOP!P1599="TN"),TONGHOP!J1599=""),TONGHOP!G1599,"")</f>
        <v/>
      </c>
      <c r="C1599" t="str">
        <f>IF(AND(TONGHOP!N1599=$B$1,OR(TONGHOP!O1599="ThiTN",TONGHOP!P1599="LT",TONGHOP!P1599="TN"),TONGHOP!J1599=""),TONGHOP!E1599,"")</f>
        <v/>
      </c>
      <c r="D1599" t="str">
        <f>IF(AND(TONGHOP!N1599=$B$1,OR(TONGHOP!O1599="ThiTN",TONGHOP!P1599="LT",TONGHOP!P1599="TN"),TONGHOP!J1599=""),TONGHOP!H1599,"")</f>
        <v/>
      </c>
      <c r="E1599" t="str">
        <f>IF(AND(TONGHOP!N1599=$B$1,OR(TONGHOP!O1599="ThiTN",TONGHOP!P1599="LT",TONGHOP!P1599="TN"),TONGHOP!J1599=""),TONGHOP!P1599,"")</f>
        <v/>
      </c>
    </row>
    <row r="1600" spans="1:5" hidden="1">
      <c r="A1600" t="str">
        <f>IF(AND(TONGHOP!N1600=$B$1,OR(TONGHOP!O1600="ThiTN",TONGHOP!P1600="LT",TONGHOP!P1600="TN"),TONGHOP!J1600=""),TONGHOP!B1600,"")</f>
        <v/>
      </c>
      <c r="B1600" t="str">
        <f>IF(AND(TONGHOP!N1600=$B$1,OR(TONGHOP!O1600="ThiTN",TONGHOP!P1600="LT",TONGHOP!P1600="TN"),TONGHOP!J1600=""),TONGHOP!G1600,"")</f>
        <v/>
      </c>
      <c r="C1600" t="str">
        <f>IF(AND(TONGHOP!N1600=$B$1,OR(TONGHOP!O1600="ThiTN",TONGHOP!P1600="LT",TONGHOP!P1600="TN"),TONGHOP!J1600=""),TONGHOP!E1600,"")</f>
        <v/>
      </c>
      <c r="D1600" t="str">
        <f>IF(AND(TONGHOP!N1600=$B$1,OR(TONGHOP!O1600="ThiTN",TONGHOP!P1600="LT",TONGHOP!P1600="TN"),TONGHOP!J1600=""),TONGHOP!H1600,"")</f>
        <v/>
      </c>
      <c r="E1600" t="str">
        <f>IF(AND(TONGHOP!N1600=$B$1,OR(TONGHOP!O1600="ThiTN",TONGHOP!P1600="LT",TONGHOP!P1600="TN"),TONGHOP!J1600=""),TONGHOP!P1600,"")</f>
        <v/>
      </c>
    </row>
    <row r="1601" spans="1:5" hidden="1">
      <c r="A1601" t="str">
        <f>IF(AND(TONGHOP!N1601=$B$1,OR(TONGHOP!O1601="ThiTN",TONGHOP!P1601="LT",TONGHOP!P1601="TN"),TONGHOP!J1601=""),TONGHOP!B1601,"")</f>
        <v/>
      </c>
      <c r="B1601" t="str">
        <f>IF(AND(TONGHOP!N1601=$B$1,OR(TONGHOP!O1601="ThiTN",TONGHOP!P1601="LT",TONGHOP!P1601="TN"),TONGHOP!J1601=""),TONGHOP!G1601,"")</f>
        <v/>
      </c>
      <c r="C1601" t="str">
        <f>IF(AND(TONGHOP!N1601=$B$1,OR(TONGHOP!O1601="ThiTN",TONGHOP!P1601="LT",TONGHOP!P1601="TN"),TONGHOP!J1601=""),TONGHOP!E1601,"")</f>
        <v/>
      </c>
      <c r="D1601" t="str">
        <f>IF(AND(TONGHOP!N1601=$B$1,OR(TONGHOP!O1601="ThiTN",TONGHOP!P1601="LT",TONGHOP!P1601="TN"),TONGHOP!J1601=""),TONGHOP!H1601,"")</f>
        <v/>
      </c>
      <c r="E1601" t="str">
        <f>IF(AND(TONGHOP!N1601=$B$1,OR(TONGHOP!O1601="ThiTN",TONGHOP!P1601="LT",TONGHOP!P1601="TN"),TONGHOP!J1601=""),TONGHOP!P1601,"")</f>
        <v/>
      </c>
    </row>
    <row r="1602" spans="1:5" hidden="1">
      <c r="A1602" t="str">
        <f>IF(AND(TONGHOP!N1602=$B$1,OR(TONGHOP!O1602="ThiTN",TONGHOP!P1602="LT",TONGHOP!P1602="TN"),TONGHOP!J1602=""),TONGHOP!B1602,"")</f>
        <v/>
      </c>
      <c r="B1602" t="str">
        <f>IF(AND(TONGHOP!N1602=$B$1,OR(TONGHOP!O1602="ThiTN",TONGHOP!P1602="LT",TONGHOP!P1602="TN"),TONGHOP!J1602=""),TONGHOP!G1602,"")</f>
        <v/>
      </c>
      <c r="C1602" t="str">
        <f>IF(AND(TONGHOP!N1602=$B$1,OR(TONGHOP!O1602="ThiTN",TONGHOP!P1602="LT",TONGHOP!P1602="TN"),TONGHOP!J1602=""),TONGHOP!E1602,"")</f>
        <v/>
      </c>
      <c r="D1602" t="str">
        <f>IF(AND(TONGHOP!N1602=$B$1,OR(TONGHOP!O1602="ThiTN",TONGHOP!P1602="LT",TONGHOP!P1602="TN"),TONGHOP!J1602=""),TONGHOP!H1602,"")</f>
        <v/>
      </c>
      <c r="E1602" t="str">
        <f>IF(AND(TONGHOP!N1602=$B$1,OR(TONGHOP!O1602="ThiTN",TONGHOP!P1602="LT",TONGHOP!P1602="TN"),TONGHOP!J1602=""),TONGHOP!P1602,"")</f>
        <v/>
      </c>
    </row>
    <row r="1603" spans="1:5" hidden="1">
      <c r="A1603" t="str">
        <f>IF(AND(TONGHOP!N1603=$B$1,OR(TONGHOP!O1603="ThiTN",TONGHOP!P1603="LT",TONGHOP!P1603="TN"),TONGHOP!J1603=""),TONGHOP!B1603,"")</f>
        <v/>
      </c>
      <c r="B1603" t="str">
        <f>IF(AND(TONGHOP!N1603=$B$1,OR(TONGHOP!O1603="ThiTN",TONGHOP!P1603="LT",TONGHOP!P1603="TN"),TONGHOP!J1603=""),TONGHOP!G1603,"")</f>
        <v/>
      </c>
      <c r="C1603" t="str">
        <f>IF(AND(TONGHOP!N1603=$B$1,OR(TONGHOP!O1603="ThiTN",TONGHOP!P1603="LT",TONGHOP!P1603="TN"),TONGHOP!J1603=""),TONGHOP!E1603,"")</f>
        <v/>
      </c>
      <c r="D1603" t="str">
        <f>IF(AND(TONGHOP!N1603=$B$1,OR(TONGHOP!O1603="ThiTN",TONGHOP!P1603="LT",TONGHOP!P1603="TN"),TONGHOP!J1603=""),TONGHOP!H1603,"")</f>
        <v/>
      </c>
      <c r="E1603" t="str">
        <f>IF(AND(TONGHOP!N1603=$B$1,OR(TONGHOP!O1603="ThiTN",TONGHOP!P1603="LT",TONGHOP!P1603="TN"),TONGHOP!J1603=""),TONGHOP!P1603,"")</f>
        <v/>
      </c>
    </row>
    <row r="1604" spans="1:5" hidden="1">
      <c r="A1604" t="str">
        <f>IF(AND(TONGHOP!N1604=$B$1,OR(TONGHOP!O1604="ThiTN",TONGHOP!P1604="LT",TONGHOP!P1604="TN"),TONGHOP!J1604=""),TONGHOP!B1604,"")</f>
        <v/>
      </c>
      <c r="B1604" t="str">
        <f>IF(AND(TONGHOP!N1604=$B$1,OR(TONGHOP!O1604="ThiTN",TONGHOP!P1604="LT",TONGHOP!P1604="TN"),TONGHOP!J1604=""),TONGHOP!G1604,"")</f>
        <v/>
      </c>
      <c r="C1604" t="str">
        <f>IF(AND(TONGHOP!N1604=$B$1,OR(TONGHOP!O1604="ThiTN",TONGHOP!P1604="LT",TONGHOP!P1604="TN"),TONGHOP!J1604=""),TONGHOP!E1604,"")</f>
        <v/>
      </c>
      <c r="D1604" t="str">
        <f>IF(AND(TONGHOP!N1604=$B$1,OR(TONGHOP!O1604="ThiTN",TONGHOP!P1604="LT",TONGHOP!P1604="TN"),TONGHOP!J1604=""),TONGHOP!H1604,"")</f>
        <v/>
      </c>
      <c r="E1604" t="str">
        <f>IF(AND(TONGHOP!N1604=$B$1,OR(TONGHOP!O1604="ThiTN",TONGHOP!P1604="LT",TONGHOP!P1604="TN"),TONGHOP!J1604=""),TONGHOP!P1604,"")</f>
        <v/>
      </c>
    </row>
    <row r="1605" spans="1:5" hidden="1">
      <c r="A1605" t="str">
        <f>IF(AND(TONGHOP!N1605=$B$1,OR(TONGHOP!O1605="ThiTN",TONGHOP!P1605="LT",TONGHOP!P1605="TN"),TONGHOP!J1605=""),TONGHOP!B1605,"")</f>
        <v/>
      </c>
      <c r="B1605" t="str">
        <f>IF(AND(TONGHOP!N1605=$B$1,OR(TONGHOP!O1605="ThiTN",TONGHOP!P1605="LT",TONGHOP!P1605="TN"),TONGHOP!J1605=""),TONGHOP!G1605,"")</f>
        <v/>
      </c>
      <c r="C1605" t="str">
        <f>IF(AND(TONGHOP!N1605=$B$1,OR(TONGHOP!O1605="ThiTN",TONGHOP!P1605="LT",TONGHOP!P1605="TN"),TONGHOP!J1605=""),TONGHOP!E1605,"")</f>
        <v/>
      </c>
      <c r="D1605" t="str">
        <f>IF(AND(TONGHOP!N1605=$B$1,OR(TONGHOP!O1605="ThiTN",TONGHOP!P1605="LT",TONGHOP!P1605="TN"),TONGHOP!J1605=""),TONGHOP!H1605,"")</f>
        <v/>
      </c>
      <c r="E1605" t="str">
        <f>IF(AND(TONGHOP!N1605=$B$1,OR(TONGHOP!O1605="ThiTN",TONGHOP!P1605="LT",TONGHOP!P1605="TN"),TONGHOP!J1605=""),TONGHOP!P1605,"")</f>
        <v/>
      </c>
    </row>
    <row r="1606" spans="1:5" hidden="1">
      <c r="A1606" t="str">
        <f>IF(AND(TONGHOP!N1606=$B$1,OR(TONGHOP!O1606="ThiTN",TONGHOP!P1606="LT",TONGHOP!P1606="TN"),TONGHOP!J1606=""),TONGHOP!B1606,"")</f>
        <v/>
      </c>
      <c r="B1606" t="str">
        <f>IF(AND(TONGHOP!N1606=$B$1,OR(TONGHOP!O1606="ThiTN",TONGHOP!P1606="LT",TONGHOP!P1606="TN"),TONGHOP!J1606=""),TONGHOP!G1606,"")</f>
        <v/>
      </c>
      <c r="C1606" t="str">
        <f>IF(AND(TONGHOP!N1606=$B$1,OR(TONGHOP!O1606="ThiTN",TONGHOP!P1606="LT",TONGHOP!P1606="TN"),TONGHOP!J1606=""),TONGHOP!E1606,"")</f>
        <v/>
      </c>
      <c r="D1606" t="str">
        <f>IF(AND(TONGHOP!N1606=$B$1,OR(TONGHOP!O1606="ThiTN",TONGHOP!P1606="LT",TONGHOP!P1606="TN"),TONGHOP!J1606=""),TONGHOP!H1606,"")</f>
        <v/>
      </c>
      <c r="E1606" t="str">
        <f>IF(AND(TONGHOP!N1606=$B$1,OR(TONGHOP!O1606="ThiTN",TONGHOP!P1606="LT",TONGHOP!P1606="TN"),TONGHOP!J1606=""),TONGHOP!P1606,"")</f>
        <v/>
      </c>
    </row>
    <row r="1607" spans="1:5" hidden="1">
      <c r="A1607" t="str">
        <f>IF(AND(TONGHOP!N1607=$B$1,OR(TONGHOP!O1607="ThiTN",TONGHOP!P1607="LT",TONGHOP!P1607="TN"),TONGHOP!J1607=""),TONGHOP!B1607,"")</f>
        <v/>
      </c>
      <c r="B1607" t="str">
        <f>IF(AND(TONGHOP!N1607=$B$1,OR(TONGHOP!O1607="ThiTN",TONGHOP!P1607="LT",TONGHOP!P1607="TN"),TONGHOP!J1607=""),TONGHOP!G1607,"")</f>
        <v/>
      </c>
      <c r="C1607" t="str">
        <f>IF(AND(TONGHOP!N1607=$B$1,OR(TONGHOP!O1607="ThiTN",TONGHOP!P1607="LT",TONGHOP!P1607="TN"),TONGHOP!J1607=""),TONGHOP!E1607,"")</f>
        <v/>
      </c>
      <c r="D1607" t="str">
        <f>IF(AND(TONGHOP!N1607=$B$1,OR(TONGHOP!O1607="ThiTN",TONGHOP!P1607="LT",TONGHOP!P1607="TN"),TONGHOP!J1607=""),TONGHOP!H1607,"")</f>
        <v/>
      </c>
      <c r="E1607" t="str">
        <f>IF(AND(TONGHOP!N1607=$B$1,OR(TONGHOP!O1607="ThiTN",TONGHOP!P1607="LT",TONGHOP!P1607="TN"),TONGHOP!J1607=""),TONGHOP!P1607,"")</f>
        <v/>
      </c>
    </row>
    <row r="1608" spans="1:5" hidden="1">
      <c r="A1608" t="str">
        <f>IF(AND(TONGHOP!N1608=$B$1,OR(TONGHOP!O1608="ThiTN",TONGHOP!P1608="LT",TONGHOP!P1608="TN"),TONGHOP!J1608=""),TONGHOP!B1608,"")</f>
        <v/>
      </c>
      <c r="B1608" t="str">
        <f>IF(AND(TONGHOP!N1608=$B$1,OR(TONGHOP!O1608="ThiTN",TONGHOP!P1608="LT",TONGHOP!P1608="TN"),TONGHOP!J1608=""),TONGHOP!G1608,"")</f>
        <v/>
      </c>
      <c r="C1608" t="str">
        <f>IF(AND(TONGHOP!N1608=$B$1,OR(TONGHOP!O1608="ThiTN",TONGHOP!P1608="LT",TONGHOP!P1608="TN"),TONGHOP!J1608=""),TONGHOP!E1608,"")</f>
        <v/>
      </c>
      <c r="D1608" t="str">
        <f>IF(AND(TONGHOP!N1608=$B$1,OR(TONGHOP!O1608="ThiTN",TONGHOP!P1608="LT",TONGHOP!P1608="TN"),TONGHOP!J1608=""),TONGHOP!H1608,"")</f>
        <v/>
      </c>
      <c r="E1608" t="str">
        <f>IF(AND(TONGHOP!N1608=$B$1,OR(TONGHOP!O1608="ThiTN",TONGHOP!P1608="LT",TONGHOP!P1608="TN"),TONGHOP!J1608=""),TONGHOP!P1608,"")</f>
        <v/>
      </c>
    </row>
    <row r="1609" spans="1:5" hidden="1">
      <c r="A1609" t="str">
        <f>IF(AND(TONGHOP!N1609=$B$1,OR(TONGHOP!O1609="ThiTN",TONGHOP!P1609="LT",TONGHOP!P1609="TN"),TONGHOP!J1609=""),TONGHOP!B1609,"")</f>
        <v/>
      </c>
      <c r="B1609" t="str">
        <f>IF(AND(TONGHOP!N1609=$B$1,OR(TONGHOP!O1609="ThiTN",TONGHOP!P1609="LT",TONGHOP!P1609="TN"),TONGHOP!J1609=""),TONGHOP!G1609,"")</f>
        <v/>
      </c>
      <c r="C1609" t="str">
        <f>IF(AND(TONGHOP!N1609=$B$1,OR(TONGHOP!O1609="ThiTN",TONGHOP!P1609="LT",TONGHOP!P1609="TN"),TONGHOP!J1609=""),TONGHOP!E1609,"")</f>
        <v/>
      </c>
      <c r="D1609" t="str">
        <f>IF(AND(TONGHOP!N1609=$B$1,OR(TONGHOP!O1609="ThiTN",TONGHOP!P1609="LT",TONGHOP!P1609="TN"),TONGHOP!J1609=""),TONGHOP!H1609,"")</f>
        <v/>
      </c>
      <c r="E1609" t="str">
        <f>IF(AND(TONGHOP!N1609=$B$1,OR(TONGHOP!O1609="ThiTN",TONGHOP!P1609="LT",TONGHOP!P1609="TN"),TONGHOP!J1609=""),TONGHOP!P1609,"")</f>
        <v/>
      </c>
    </row>
    <row r="1610" spans="1:5" hidden="1">
      <c r="A1610" t="str">
        <f>IF(AND(TONGHOP!N1610=$B$1,OR(TONGHOP!O1610="ThiTN",TONGHOP!P1610="LT",TONGHOP!P1610="TN"),TONGHOP!J1610=""),TONGHOP!B1610,"")</f>
        <v/>
      </c>
      <c r="B1610" t="str">
        <f>IF(AND(TONGHOP!N1610=$B$1,OR(TONGHOP!O1610="ThiTN",TONGHOP!P1610="LT",TONGHOP!P1610="TN"),TONGHOP!J1610=""),TONGHOP!G1610,"")</f>
        <v/>
      </c>
      <c r="C1610" t="str">
        <f>IF(AND(TONGHOP!N1610=$B$1,OR(TONGHOP!O1610="ThiTN",TONGHOP!P1610="LT",TONGHOP!P1610="TN"),TONGHOP!J1610=""),TONGHOP!E1610,"")</f>
        <v/>
      </c>
      <c r="D1610" t="str">
        <f>IF(AND(TONGHOP!N1610=$B$1,OR(TONGHOP!O1610="ThiTN",TONGHOP!P1610="LT",TONGHOP!P1610="TN"),TONGHOP!J1610=""),TONGHOP!H1610,"")</f>
        <v/>
      </c>
      <c r="E1610" t="str">
        <f>IF(AND(TONGHOP!N1610=$B$1,OR(TONGHOP!O1610="ThiTN",TONGHOP!P1610="LT",TONGHOP!P1610="TN"),TONGHOP!J1610=""),TONGHOP!P1610,"")</f>
        <v/>
      </c>
    </row>
    <row r="1611" spans="1:5" hidden="1">
      <c r="A1611" t="str">
        <f>IF(AND(TONGHOP!N1611=$B$1,OR(TONGHOP!O1611="ThiTN",TONGHOP!P1611="LT",TONGHOP!P1611="TN"),TONGHOP!J1611=""),TONGHOP!B1611,"")</f>
        <v/>
      </c>
      <c r="B1611" t="str">
        <f>IF(AND(TONGHOP!N1611=$B$1,OR(TONGHOP!O1611="ThiTN",TONGHOP!P1611="LT",TONGHOP!P1611="TN"),TONGHOP!J1611=""),TONGHOP!G1611,"")</f>
        <v/>
      </c>
      <c r="C1611" t="str">
        <f>IF(AND(TONGHOP!N1611=$B$1,OR(TONGHOP!O1611="ThiTN",TONGHOP!P1611="LT",TONGHOP!P1611="TN"),TONGHOP!J1611=""),TONGHOP!E1611,"")</f>
        <v/>
      </c>
      <c r="D1611" t="str">
        <f>IF(AND(TONGHOP!N1611=$B$1,OR(TONGHOP!O1611="ThiTN",TONGHOP!P1611="LT",TONGHOP!P1611="TN"),TONGHOP!J1611=""),TONGHOP!H1611,"")</f>
        <v/>
      </c>
      <c r="E1611" t="str">
        <f>IF(AND(TONGHOP!N1611=$B$1,OR(TONGHOP!O1611="ThiTN",TONGHOP!P1611="LT",TONGHOP!P1611="TN"),TONGHOP!J1611=""),TONGHOP!P1611,"")</f>
        <v/>
      </c>
    </row>
    <row r="1612" spans="1:5" hidden="1">
      <c r="A1612" t="str">
        <f>IF(AND(TONGHOP!N1612=$B$1,OR(TONGHOP!O1612="ThiTN",TONGHOP!P1612="LT",TONGHOP!P1612="TN"),TONGHOP!J1612=""),TONGHOP!B1612,"")</f>
        <v/>
      </c>
      <c r="B1612" t="str">
        <f>IF(AND(TONGHOP!N1612=$B$1,OR(TONGHOP!O1612="ThiTN",TONGHOP!P1612="LT",TONGHOP!P1612="TN"),TONGHOP!J1612=""),TONGHOP!G1612,"")</f>
        <v/>
      </c>
      <c r="C1612" t="str">
        <f>IF(AND(TONGHOP!N1612=$B$1,OR(TONGHOP!O1612="ThiTN",TONGHOP!P1612="LT",TONGHOP!P1612="TN"),TONGHOP!J1612=""),TONGHOP!E1612,"")</f>
        <v/>
      </c>
      <c r="D1612" t="str">
        <f>IF(AND(TONGHOP!N1612=$B$1,OR(TONGHOP!O1612="ThiTN",TONGHOP!P1612="LT",TONGHOP!P1612="TN"),TONGHOP!J1612=""),TONGHOP!H1612,"")</f>
        <v/>
      </c>
      <c r="E1612" t="str">
        <f>IF(AND(TONGHOP!N1612=$B$1,OR(TONGHOP!O1612="ThiTN",TONGHOP!P1612="LT",TONGHOP!P1612="TN"),TONGHOP!J1612=""),TONGHOP!P1612,"")</f>
        <v/>
      </c>
    </row>
    <row r="1613" spans="1:5" hidden="1">
      <c r="A1613" t="str">
        <f>IF(AND(TONGHOP!N1613=$B$1,OR(TONGHOP!O1613="ThiTN",TONGHOP!P1613="LT",TONGHOP!P1613="TN"),TONGHOP!J1613=""),TONGHOP!B1613,"")</f>
        <v/>
      </c>
      <c r="B1613" t="str">
        <f>IF(AND(TONGHOP!N1613=$B$1,OR(TONGHOP!O1613="ThiTN",TONGHOP!P1613="LT",TONGHOP!P1613="TN"),TONGHOP!J1613=""),TONGHOP!G1613,"")</f>
        <v/>
      </c>
      <c r="C1613" t="str">
        <f>IF(AND(TONGHOP!N1613=$B$1,OR(TONGHOP!O1613="ThiTN",TONGHOP!P1613="LT",TONGHOP!P1613="TN"),TONGHOP!J1613=""),TONGHOP!E1613,"")</f>
        <v/>
      </c>
      <c r="D1613" t="str">
        <f>IF(AND(TONGHOP!N1613=$B$1,OR(TONGHOP!O1613="ThiTN",TONGHOP!P1613="LT",TONGHOP!P1613="TN"),TONGHOP!J1613=""),TONGHOP!H1613,"")</f>
        <v/>
      </c>
      <c r="E1613" t="str">
        <f>IF(AND(TONGHOP!N1613=$B$1,OR(TONGHOP!O1613="ThiTN",TONGHOP!P1613="LT",TONGHOP!P1613="TN"),TONGHOP!J1613=""),TONGHOP!P1613,"")</f>
        <v/>
      </c>
    </row>
    <row r="1614" spans="1:5" hidden="1">
      <c r="A1614" t="str">
        <f>IF(AND(TONGHOP!N1614=$B$1,OR(TONGHOP!O1614="ThiTN",TONGHOP!P1614="LT",TONGHOP!P1614="TN"),TONGHOP!J1614=""),TONGHOP!B1614,"")</f>
        <v/>
      </c>
      <c r="B1614" t="str">
        <f>IF(AND(TONGHOP!N1614=$B$1,OR(TONGHOP!O1614="ThiTN",TONGHOP!P1614="LT",TONGHOP!P1614="TN"),TONGHOP!J1614=""),TONGHOP!G1614,"")</f>
        <v/>
      </c>
      <c r="C1614" t="str">
        <f>IF(AND(TONGHOP!N1614=$B$1,OR(TONGHOP!O1614="ThiTN",TONGHOP!P1614="LT",TONGHOP!P1614="TN"),TONGHOP!J1614=""),TONGHOP!E1614,"")</f>
        <v/>
      </c>
      <c r="D1614" t="str">
        <f>IF(AND(TONGHOP!N1614=$B$1,OR(TONGHOP!O1614="ThiTN",TONGHOP!P1614="LT",TONGHOP!P1614="TN"),TONGHOP!J1614=""),TONGHOP!H1614,"")</f>
        <v/>
      </c>
      <c r="E1614" t="str">
        <f>IF(AND(TONGHOP!N1614=$B$1,OR(TONGHOP!O1614="ThiTN",TONGHOP!P1614="LT",TONGHOP!P1614="TN"),TONGHOP!J1614=""),TONGHOP!P1614,"")</f>
        <v/>
      </c>
    </row>
    <row r="1615" spans="1:5" hidden="1">
      <c r="A1615" t="str">
        <f>IF(AND(TONGHOP!N1615=$B$1,OR(TONGHOP!O1615="ThiTN",TONGHOP!P1615="LT",TONGHOP!P1615="TN"),TONGHOP!J1615=""),TONGHOP!B1615,"")</f>
        <v/>
      </c>
      <c r="B1615" t="str">
        <f>IF(AND(TONGHOP!N1615=$B$1,OR(TONGHOP!O1615="ThiTN",TONGHOP!P1615="LT",TONGHOP!P1615="TN"),TONGHOP!J1615=""),TONGHOP!G1615,"")</f>
        <v/>
      </c>
      <c r="C1615" t="str">
        <f>IF(AND(TONGHOP!N1615=$B$1,OR(TONGHOP!O1615="ThiTN",TONGHOP!P1615="LT",TONGHOP!P1615="TN"),TONGHOP!J1615=""),TONGHOP!E1615,"")</f>
        <v/>
      </c>
      <c r="D1615" t="str">
        <f>IF(AND(TONGHOP!N1615=$B$1,OR(TONGHOP!O1615="ThiTN",TONGHOP!P1615="LT",TONGHOP!P1615="TN"),TONGHOP!J1615=""),TONGHOP!H1615,"")</f>
        <v/>
      </c>
      <c r="E1615" t="str">
        <f>IF(AND(TONGHOP!N1615=$B$1,OR(TONGHOP!O1615="ThiTN",TONGHOP!P1615="LT",TONGHOP!P1615="TN"),TONGHOP!J1615=""),TONGHOP!P1615,"")</f>
        <v/>
      </c>
    </row>
    <row r="1616" spans="1:5" hidden="1">
      <c r="A1616" t="str">
        <f>IF(AND(TONGHOP!N1616=$B$1,OR(TONGHOP!O1616="ThiTN",TONGHOP!P1616="LT",TONGHOP!P1616="TN"),TONGHOP!J1616=""),TONGHOP!B1616,"")</f>
        <v/>
      </c>
      <c r="B1616" t="str">
        <f>IF(AND(TONGHOP!N1616=$B$1,OR(TONGHOP!O1616="ThiTN",TONGHOP!P1616="LT",TONGHOP!P1616="TN"),TONGHOP!J1616=""),TONGHOP!G1616,"")</f>
        <v/>
      </c>
      <c r="C1616" t="str">
        <f>IF(AND(TONGHOP!N1616=$B$1,OR(TONGHOP!O1616="ThiTN",TONGHOP!P1616="LT",TONGHOP!P1616="TN"),TONGHOP!J1616=""),TONGHOP!E1616,"")</f>
        <v/>
      </c>
      <c r="D1616" t="str">
        <f>IF(AND(TONGHOP!N1616=$B$1,OR(TONGHOP!O1616="ThiTN",TONGHOP!P1616="LT",TONGHOP!P1616="TN"),TONGHOP!J1616=""),TONGHOP!H1616,"")</f>
        <v/>
      </c>
      <c r="E1616" t="str">
        <f>IF(AND(TONGHOP!N1616=$B$1,OR(TONGHOP!O1616="ThiTN",TONGHOP!P1616="LT",TONGHOP!P1616="TN"),TONGHOP!J1616=""),TONGHOP!P1616,"")</f>
        <v/>
      </c>
    </row>
    <row r="1617" spans="1:5" hidden="1">
      <c r="A1617" t="str">
        <f>IF(AND(TONGHOP!N1617=$B$1,OR(TONGHOP!O1617="ThiTN",TONGHOP!P1617="LT",TONGHOP!P1617="TN"),TONGHOP!J1617=""),TONGHOP!B1617,"")</f>
        <v/>
      </c>
      <c r="B1617" t="str">
        <f>IF(AND(TONGHOP!N1617=$B$1,OR(TONGHOP!O1617="ThiTN",TONGHOP!P1617="LT",TONGHOP!P1617="TN"),TONGHOP!J1617=""),TONGHOP!G1617,"")</f>
        <v/>
      </c>
      <c r="C1617" t="str">
        <f>IF(AND(TONGHOP!N1617=$B$1,OR(TONGHOP!O1617="ThiTN",TONGHOP!P1617="LT",TONGHOP!P1617="TN"),TONGHOP!J1617=""),TONGHOP!E1617,"")</f>
        <v/>
      </c>
      <c r="D1617" t="str">
        <f>IF(AND(TONGHOP!N1617=$B$1,OR(TONGHOP!O1617="ThiTN",TONGHOP!P1617="LT",TONGHOP!P1617="TN"),TONGHOP!J1617=""),TONGHOP!H1617,"")</f>
        <v/>
      </c>
      <c r="E1617" t="str">
        <f>IF(AND(TONGHOP!N1617=$B$1,OR(TONGHOP!O1617="ThiTN",TONGHOP!P1617="LT",TONGHOP!P1617="TN"),TONGHOP!J1617=""),TONGHOP!P1617,"")</f>
        <v/>
      </c>
    </row>
    <row r="1618" spans="1:5" hidden="1">
      <c r="A1618" t="str">
        <f>IF(AND(TONGHOP!N1618=$B$1,OR(TONGHOP!O1618="ThiTN",TONGHOP!P1618="LT",TONGHOP!P1618="TN"),TONGHOP!J1618=""),TONGHOP!B1618,"")</f>
        <v/>
      </c>
      <c r="B1618" t="str">
        <f>IF(AND(TONGHOP!N1618=$B$1,OR(TONGHOP!O1618="ThiTN",TONGHOP!P1618="LT",TONGHOP!P1618="TN"),TONGHOP!J1618=""),TONGHOP!G1618,"")</f>
        <v/>
      </c>
      <c r="C1618" t="str">
        <f>IF(AND(TONGHOP!N1618=$B$1,OR(TONGHOP!O1618="ThiTN",TONGHOP!P1618="LT",TONGHOP!P1618="TN"),TONGHOP!J1618=""),TONGHOP!E1618,"")</f>
        <v/>
      </c>
      <c r="D1618" t="str">
        <f>IF(AND(TONGHOP!N1618=$B$1,OR(TONGHOP!O1618="ThiTN",TONGHOP!P1618="LT",TONGHOP!P1618="TN"),TONGHOP!J1618=""),TONGHOP!H1618,"")</f>
        <v/>
      </c>
      <c r="E1618" t="str">
        <f>IF(AND(TONGHOP!N1618=$B$1,OR(TONGHOP!O1618="ThiTN",TONGHOP!P1618="LT",TONGHOP!P1618="TN"),TONGHOP!J1618=""),TONGHOP!P1618,"")</f>
        <v/>
      </c>
    </row>
    <row r="1619" spans="1:5" hidden="1">
      <c r="A1619" t="str">
        <f>IF(AND(TONGHOP!N1619=$B$1,OR(TONGHOP!O1619="ThiTN",TONGHOP!P1619="LT",TONGHOP!P1619="TN"),TONGHOP!J1619=""),TONGHOP!B1619,"")</f>
        <v/>
      </c>
      <c r="B1619" t="str">
        <f>IF(AND(TONGHOP!N1619=$B$1,OR(TONGHOP!O1619="ThiTN",TONGHOP!P1619="LT",TONGHOP!P1619="TN"),TONGHOP!J1619=""),TONGHOP!G1619,"")</f>
        <v/>
      </c>
      <c r="C1619" t="str">
        <f>IF(AND(TONGHOP!N1619=$B$1,OR(TONGHOP!O1619="ThiTN",TONGHOP!P1619="LT",TONGHOP!P1619="TN"),TONGHOP!J1619=""),TONGHOP!E1619,"")</f>
        <v/>
      </c>
      <c r="D1619" t="str">
        <f>IF(AND(TONGHOP!N1619=$B$1,OR(TONGHOP!O1619="ThiTN",TONGHOP!P1619="LT",TONGHOP!P1619="TN"),TONGHOP!J1619=""),TONGHOP!H1619,"")</f>
        <v/>
      </c>
      <c r="E1619" t="str">
        <f>IF(AND(TONGHOP!N1619=$B$1,OR(TONGHOP!O1619="ThiTN",TONGHOP!P1619="LT",TONGHOP!P1619="TN"),TONGHOP!J1619=""),TONGHOP!P1619,"")</f>
        <v/>
      </c>
    </row>
    <row r="1620" spans="1:5" hidden="1">
      <c r="A1620" t="str">
        <f>IF(AND(TONGHOP!N1620=$B$1,OR(TONGHOP!O1620="ThiTN",TONGHOP!P1620="LT",TONGHOP!P1620="TN"),TONGHOP!J1620=""),TONGHOP!B1620,"")</f>
        <v/>
      </c>
      <c r="B1620" t="str">
        <f>IF(AND(TONGHOP!N1620=$B$1,OR(TONGHOP!O1620="ThiTN",TONGHOP!P1620="LT",TONGHOP!P1620="TN"),TONGHOP!J1620=""),TONGHOP!G1620,"")</f>
        <v/>
      </c>
      <c r="C1620" t="str">
        <f>IF(AND(TONGHOP!N1620=$B$1,OR(TONGHOP!O1620="ThiTN",TONGHOP!P1620="LT",TONGHOP!P1620="TN"),TONGHOP!J1620=""),TONGHOP!E1620,"")</f>
        <v/>
      </c>
      <c r="D1620" t="str">
        <f>IF(AND(TONGHOP!N1620=$B$1,OR(TONGHOP!O1620="ThiTN",TONGHOP!P1620="LT",TONGHOP!P1620="TN"),TONGHOP!J1620=""),TONGHOP!H1620,"")</f>
        <v/>
      </c>
      <c r="E1620" t="str">
        <f>IF(AND(TONGHOP!N1620=$B$1,OR(TONGHOP!O1620="ThiTN",TONGHOP!P1620="LT",TONGHOP!P1620="TN"),TONGHOP!J1620=""),TONGHOP!P1620,"")</f>
        <v/>
      </c>
    </row>
    <row r="1621" spans="1:5" hidden="1">
      <c r="A1621" t="str">
        <f>IF(AND(TONGHOP!N1621=$B$1,OR(TONGHOP!O1621="ThiTN",TONGHOP!P1621="LT",TONGHOP!P1621="TN"),TONGHOP!J1621=""),TONGHOP!B1621,"")</f>
        <v/>
      </c>
      <c r="B1621" t="str">
        <f>IF(AND(TONGHOP!N1621=$B$1,OR(TONGHOP!O1621="ThiTN",TONGHOP!P1621="LT",TONGHOP!P1621="TN"),TONGHOP!J1621=""),TONGHOP!G1621,"")</f>
        <v/>
      </c>
      <c r="C1621" t="str">
        <f>IF(AND(TONGHOP!N1621=$B$1,OR(TONGHOP!O1621="ThiTN",TONGHOP!P1621="LT",TONGHOP!P1621="TN"),TONGHOP!J1621=""),TONGHOP!E1621,"")</f>
        <v/>
      </c>
      <c r="D1621" t="str">
        <f>IF(AND(TONGHOP!N1621=$B$1,OR(TONGHOP!O1621="ThiTN",TONGHOP!P1621="LT",TONGHOP!P1621="TN"),TONGHOP!J1621=""),TONGHOP!H1621,"")</f>
        <v/>
      </c>
      <c r="E1621" t="str">
        <f>IF(AND(TONGHOP!N1621=$B$1,OR(TONGHOP!O1621="ThiTN",TONGHOP!P1621="LT",TONGHOP!P1621="TN"),TONGHOP!J1621=""),TONGHOP!P1621,"")</f>
        <v/>
      </c>
    </row>
    <row r="1622" spans="1:5" hidden="1">
      <c r="A1622" t="str">
        <f>IF(AND(TONGHOP!N1622=$B$1,OR(TONGHOP!O1622="ThiTN",TONGHOP!P1622="LT",TONGHOP!P1622="TN"),TONGHOP!J1622=""),TONGHOP!B1622,"")</f>
        <v/>
      </c>
      <c r="B1622" t="str">
        <f>IF(AND(TONGHOP!N1622=$B$1,OR(TONGHOP!O1622="ThiTN",TONGHOP!P1622="LT",TONGHOP!P1622="TN"),TONGHOP!J1622=""),TONGHOP!G1622,"")</f>
        <v/>
      </c>
      <c r="C1622" t="str">
        <f>IF(AND(TONGHOP!N1622=$B$1,OR(TONGHOP!O1622="ThiTN",TONGHOP!P1622="LT",TONGHOP!P1622="TN"),TONGHOP!J1622=""),TONGHOP!E1622,"")</f>
        <v/>
      </c>
      <c r="D1622" t="str">
        <f>IF(AND(TONGHOP!N1622=$B$1,OR(TONGHOP!O1622="ThiTN",TONGHOP!P1622="LT",TONGHOP!P1622="TN"),TONGHOP!J1622=""),TONGHOP!H1622,"")</f>
        <v/>
      </c>
      <c r="E1622" t="str">
        <f>IF(AND(TONGHOP!N1622=$B$1,OR(TONGHOP!O1622="ThiTN",TONGHOP!P1622="LT",TONGHOP!P1622="TN"),TONGHOP!J1622=""),TONGHOP!P1622,"")</f>
        <v/>
      </c>
    </row>
    <row r="1623" spans="1:5" hidden="1">
      <c r="A1623" t="str">
        <f>IF(AND(TONGHOP!N1623=$B$1,OR(TONGHOP!O1623="ThiTN",TONGHOP!P1623="LT",TONGHOP!P1623="TN"),TONGHOP!J1623=""),TONGHOP!B1623,"")</f>
        <v/>
      </c>
      <c r="B1623" t="str">
        <f>IF(AND(TONGHOP!N1623=$B$1,OR(TONGHOP!O1623="ThiTN",TONGHOP!P1623="LT",TONGHOP!P1623="TN"),TONGHOP!J1623=""),TONGHOP!G1623,"")</f>
        <v/>
      </c>
      <c r="C1623" t="str">
        <f>IF(AND(TONGHOP!N1623=$B$1,OR(TONGHOP!O1623="ThiTN",TONGHOP!P1623="LT",TONGHOP!P1623="TN"),TONGHOP!J1623=""),TONGHOP!E1623,"")</f>
        <v/>
      </c>
      <c r="D1623" t="str">
        <f>IF(AND(TONGHOP!N1623=$B$1,OR(TONGHOP!O1623="ThiTN",TONGHOP!P1623="LT",TONGHOP!P1623="TN"),TONGHOP!J1623=""),TONGHOP!H1623,"")</f>
        <v/>
      </c>
      <c r="E1623" t="str">
        <f>IF(AND(TONGHOP!N1623=$B$1,OR(TONGHOP!O1623="ThiTN",TONGHOP!P1623="LT",TONGHOP!P1623="TN"),TONGHOP!J1623=""),TONGHOP!P1623,"")</f>
        <v/>
      </c>
    </row>
    <row r="1624" spans="1:5" hidden="1">
      <c r="A1624" t="str">
        <f>IF(AND(TONGHOP!N1624=$B$1,OR(TONGHOP!O1624="ThiTN",TONGHOP!P1624="LT",TONGHOP!P1624="TN"),TONGHOP!J1624=""),TONGHOP!B1624,"")</f>
        <v/>
      </c>
      <c r="B1624" t="str">
        <f>IF(AND(TONGHOP!N1624=$B$1,OR(TONGHOP!O1624="ThiTN",TONGHOP!P1624="LT",TONGHOP!P1624="TN"),TONGHOP!J1624=""),TONGHOP!G1624,"")</f>
        <v/>
      </c>
      <c r="C1624" t="str">
        <f>IF(AND(TONGHOP!N1624=$B$1,OR(TONGHOP!O1624="ThiTN",TONGHOP!P1624="LT",TONGHOP!P1624="TN"),TONGHOP!J1624=""),TONGHOP!E1624,"")</f>
        <v/>
      </c>
      <c r="D1624" t="str">
        <f>IF(AND(TONGHOP!N1624=$B$1,OR(TONGHOP!O1624="ThiTN",TONGHOP!P1624="LT",TONGHOP!P1624="TN"),TONGHOP!J1624=""),TONGHOP!H1624,"")</f>
        <v/>
      </c>
      <c r="E1624" t="str">
        <f>IF(AND(TONGHOP!N1624=$B$1,OR(TONGHOP!O1624="ThiTN",TONGHOP!P1624="LT",TONGHOP!P1624="TN"),TONGHOP!J1624=""),TONGHOP!P1624,"")</f>
        <v/>
      </c>
    </row>
    <row r="1625" spans="1:5" hidden="1">
      <c r="A1625" t="str">
        <f>IF(AND(TONGHOP!N1625=$B$1,OR(TONGHOP!O1625="ThiTN",TONGHOP!P1625="LT",TONGHOP!P1625="TN"),TONGHOP!J1625=""),TONGHOP!B1625,"")</f>
        <v/>
      </c>
      <c r="B1625" t="str">
        <f>IF(AND(TONGHOP!N1625=$B$1,OR(TONGHOP!O1625="ThiTN",TONGHOP!P1625="LT",TONGHOP!P1625="TN"),TONGHOP!J1625=""),TONGHOP!G1625,"")</f>
        <v/>
      </c>
      <c r="C1625" t="str">
        <f>IF(AND(TONGHOP!N1625=$B$1,OR(TONGHOP!O1625="ThiTN",TONGHOP!P1625="LT",TONGHOP!P1625="TN"),TONGHOP!J1625=""),TONGHOP!E1625,"")</f>
        <v/>
      </c>
      <c r="D1625" t="str">
        <f>IF(AND(TONGHOP!N1625=$B$1,OR(TONGHOP!O1625="ThiTN",TONGHOP!P1625="LT",TONGHOP!P1625="TN"),TONGHOP!J1625=""),TONGHOP!H1625,"")</f>
        <v/>
      </c>
      <c r="E1625" t="str">
        <f>IF(AND(TONGHOP!N1625=$B$1,OR(TONGHOP!O1625="ThiTN",TONGHOP!P1625="LT",TONGHOP!P1625="TN"),TONGHOP!J1625=""),TONGHOP!P1625,"")</f>
        <v/>
      </c>
    </row>
    <row r="1626" spans="1:5" hidden="1">
      <c r="A1626" t="str">
        <f>IF(AND(TONGHOP!N1626=$B$1,OR(TONGHOP!O1626="ThiTN",TONGHOP!P1626="LT",TONGHOP!P1626="TN"),TONGHOP!J1626=""),TONGHOP!B1626,"")</f>
        <v/>
      </c>
      <c r="B1626" t="str">
        <f>IF(AND(TONGHOP!N1626=$B$1,OR(TONGHOP!O1626="ThiTN",TONGHOP!P1626="LT",TONGHOP!P1626="TN"),TONGHOP!J1626=""),TONGHOP!G1626,"")</f>
        <v/>
      </c>
      <c r="C1626" t="str">
        <f>IF(AND(TONGHOP!N1626=$B$1,OR(TONGHOP!O1626="ThiTN",TONGHOP!P1626="LT",TONGHOP!P1626="TN"),TONGHOP!J1626=""),TONGHOP!E1626,"")</f>
        <v/>
      </c>
      <c r="D1626" t="str">
        <f>IF(AND(TONGHOP!N1626=$B$1,OR(TONGHOP!O1626="ThiTN",TONGHOP!P1626="LT",TONGHOP!P1626="TN"),TONGHOP!J1626=""),TONGHOP!H1626,"")</f>
        <v/>
      </c>
      <c r="E1626" t="str">
        <f>IF(AND(TONGHOP!N1626=$B$1,OR(TONGHOP!O1626="ThiTN",TONGHOP!P1626="LT",TONGHOP!P1626="TN"),TONGHOP!J1626=""),TONGHOP!P1626,"")</f>
        <v/>
      </c>
    </row>
    <row r="1627" spans="1:5" hidden="1">
      <c r="A1627" t="str">
        <f>IF(AND(TONGHOP!N1627=$B$1,OR(TONGHOP!O1627="ThiTN",TONGHOP!P1627="LT",TONGHOP!P1627="TN"),TONGHOP!J1627=""),TONGHOP!B1627,"")</f>
        <v/>
      </c>
      <c r="B1627" t="str">
        <f>IF(AND(TONGHOP!N1627=$B$1,OR(TONGHOP!O1627="ThiTN",TONGHOP!P1627="LT",TONGHOP!P1627="TN"),TONGHOP!J1627=""),TONGHOP!G1627,"")</f>
        <v/>
      </c>
      <c r="C1627" t="str">
        <f>IF(AND(TONGHOP!N1627=$B$1,OR(TONGHOP!O1627="ThiTN",TONGHOP!P1627="LT",TONGHOP!P1627="TN"),TONGHOP!J1627=""),TONGHOP!E1627,"")</f>
        <v/>
      </c>
      <c r="D1627" t="str">
        <f>IF(AND(TONGHOP!N1627=$B$1,OR(TONGHOP!O1627="ThiTN",TONGHOP!P1627="LT",TONGHOP!P1627="TN"),TONGHOP!J1627=""),TONGHOP!H1627,"")</f>
        <v/>
      </c>
      <c r="E1627" t="str">
        <f>IF(AND(TONGHOP!N1627=$B$1,OR(TONGHOP!O1627="ThiTN",TONGHOP!P1627="LT",TONGHOP!P1627="TN"),TONGHOP!J1627=""),TONGHOP!P1627,"")</f>
        <v/>
      </c>
    </row>
    <row r="1628" spans="1:5" hidden="1">
      <c r="A1628" t="str">
        <f>IF(AND(TONGHOP!N1628=$B$1,OR(TONGHOP!O1628="ThiTN",TONGHOP!P1628="LT",TONGHOP!P1628="TN"),TONGHOP!J1628=""),TONGHOP!B1628,"")</f>
        <v/>
      </c>
      <c r="B1628" t="str">
        <f>IF(AND(TONGHOP!N1628=$B$1,OR(TONGHOP!O1628="ThiTN",TONGHOP!P1628="LT",TONGHOP!P1628="TN"),TONGHOP!J1628=""),TONGHOP!G1628,"")</f>
        <v/>
      </c>
      <c r="C1628" t="str">
        <f>IF(AND(TONGHOP!N1628=$B$1,OR(TONGHOP!O1628="ThiTN",TONGHOP!P1628="LT",TONGHOP!P1628="TN"),TONGHOP!J1628=""),TONGHOP!E1628,"")</f>
        <v/>
      </c>
      <c r="D1628" t="str">
        <f>IF(AND(TONGHOP!N1628=$B$1,OR(TONGHOP!O1628="ThiTN",TONGHOP!P1628="LT",TONGHOP!P1628="TN"),TONGHOP!J1628=""),TONGHOP!H1628,"")</f>
        <v/>
      </c>
      <c r="E1628" t="str">
        <f>IF(AND(TONGHOP!N1628=$B$1,OR(TONGHOP!O1628="ThiTN",TONGHOP!P1628="LT",TONGHOP!P1628="TN"),TONGHOP!J1628=""),TONGHOP!P1628,"")</f>
        <v/>
      </c>
    </row>
    <row r="1629" spans="1:5" hidden="1">
      <c r="A1629" t="str">
        <f>IF(AND(TONGHOP!N1629=$B$1,OR(TONGHOP!O1629="ThiTN",TONGHOP!P1629="LT",TONGHOP!P1629="TN"),TONGHOP!J1629=""),TONGHOP!B1629,"")</f>
        <v/>
      </c>
      <c r="B1629" t="str">
        <f>IF(AND(TONGHOP!N1629=$B$1,OR(TONGHOP!O1629="ThiTN",TONGHOP!P1629="LT",TONGHOP!P1629="TN"),TONGHOP!J1629=""),TONGHOP!G1629,"")</f>
        <v/>
      </c>
      <c r="C1629" t="str">
        <f>IF(AND(TONGHOP!N1629=$B$1,OR(TONGHOP!O1629="ThiTN",TONGHOP!P1629="LT",TONGHOP!P1629="TN"),TONGHOP!J1629=""),TONGHOP!E1629,"")</f>
        <v/>
      </c>
      <c r="D1629" t="str">
        <f>IF(AND(TONGHOP!N1629=$B$1,OR(TONGHOP!O1629="ThiTN",TONGHOP!P1629="LT",TONGHOP!P1629="TN"),TONGHOP!J1629=""),TONGHOP!H1629,"")</f>
        <v/>
      </c>
      <c r="E1629" t="str">
        <f>IF(AND(TONGHOP!N1629=$B$1,OR(TONGHOP!O1629="ThiTN",TONGHOP!P1629="LT",TONGHOP!P1629="TN"),TONGHOP!J1629=""),TONGHOP!P1629,"")</f>
        <v/>
      </c>
    </row>
    <row r="1630" spans="1:5" hidden="1">
      <c r="A1630" t="str">
        <f>IF(AND(TONGHOP!N1630=$B$1,OR(TONGHOP!O1630="ThiTN",TONGHOP!P1630="LT",TONGHOP!P1630="TN"),TONGHOP!J1630=""),TONGHOP!B1630,"")</f>
        <v/>
      </c>
      <c r="B1630" t="str">
        <f>IF(AND(TONGHOP!N1630=$B$1,OR(TONGHOP!O1630="ThiTN",TONGHOP!P1630="LT",TONGHOP!P1630="TN"),TONGHOP!J1630=""),TONGHOP!G1630,"")</f>
        <v/>
      </c>
      <c r="C1630" t="str">
        <f>IF(AND(TONGHOP!N1630=$B$1,OR(TONGHOP!O1630="ThiTN",TONGHOP!P1630="LT",TONGHOP!P1630="TN"),TONGHOP!J1630=""),TONGHOP!E1630,"")</f>
        <v/>
      </c>
      <c r="D1630" t="str">
        <f>IF(AND(TONGHOP!N1630=$B$1,OR(TONGHOP!O1630="ThiTN",TONGHOP!P1630="LT",TONGHOP!P1630="TN"),TONGHOP!J1630=""),TONGHOP!H1630,"")</f>
        <v/>
      </c>
      <c r="E1630" t="str">
        <f>IF(AND(TONGHOP!N1630=$B$1,OR(TONGHOP!O1630="ThiTN",TONGHOP!P1630="LT",TONGHOP!P1630="TN"),TONGHOP!J1630=""),TONGHOP!P1630,"")</f>
        <v/>
      </c>
    </row>
    <row r="1631" spans="1:5" hidden="1">
      <c r="A1631" t="str">
        <f>IF(AND(TONGHOP!N1631=$B$1,OR(TONGHOP!O1631="ThiTN",TONGHOP!P1631="LT",TONGHOP!P1631="TN"),TONGHOP!J1631=""),TONGHOP!B1631,"")</f>
        <v/>
      </c>
      <c r="B1631" t="str">
        <f>IF(AND(TONGHOP!N1631=$B$1,OR(TONGHOP!O1631="ThiTN",TONGHOP!P1631="LT",TONGHOP!P1631="TN"),TONGHOP!J1631=""),TONGHOP!G1631,"")</f>
        <v/>
      </c>
      <c r="C1631" t="str">
        <f>IF(AND(TONGHOP!N1631=$B$1,OR(TONGHOP!O1631="ThiTN",TONGHOP!P1631="LT",TONGHOP!P1631="TN"),TONGHOP!J1631=""),TONGHOP!E1631,"")</f>
        <v/>
      </c>
      <c r="D1631" t="str">
        <f>IF(AND(TONGHOP!N1631=$B$1,OR(TONGHOP!O1631="ThiTN",TONGHOP!P1631="LT",TONGHOP!P1631="TN"),TONGHOP!J1631=""),TONGHOP!H1631,"")</f>
        <v/>
      </c>
      <c r="E1631" t="str">
        <f>IF(AND(TONGHOP!N1631=$B$1,OR(TONGHOP!O1631="ThiTN",TONGHOP!P1631="LT",TONGHOP!P1631="TN"),TONGHOP!J1631=""),TONGHOP!P1631,"")</f>
        <v/>
      </c>
    </row>
    <row r="1632" spans="1:5" hidden="1">
      <c r="A1632" t="str">
        <f>IF(AND(TONGHOP!N1632=$B$1,OR(TONGHOP!O1632="ThiTN",TONGHOP!P1632="LT",TONGHOP!P1632="TN"),TONGHOP!J1632=""),TONGHOP!B1632,"")</f>
        <v/>
      </c>
      <c r="B1632" t="str">
        <f>IF(AND(TONGHOP!N1632=$B$1,OR(TONGHOP!O1632="ThiTN",TONGHOP!P1632="LT",TONGHOP!P1632="TN"),TONGHOP!J1632=""),TONGHOP!G1632,"")</f>
        <v/>
      </c>
      <c r="C1632" t="str">
        <f>IF(AND(TONGHOP!N1632=$B$1,OR(TONGHOP!O1632="ThiTN",TONGHOP!P1632="LT",TONGHOP!P1632="TN"),TONGHOP!J1632=""),TONGHOP!E1632,"")</f>
        <v/>
      </c>
      <c r="D1632" t="str">
        <f>IF(AND(TONGHOP!N1632=$B$1,OR(TONGHOP!O1632="ThiTN",TONGHOP!P1632="LT",TONGHOP!P1632="TN"),TONGHOP!J1632=""),TONGHOP!H1632,"")</f>
        <v/>
      </c>
      <c r="E1632" t="str">
        <f>IF(AND(TONGHOP!N1632=$B$1,OR(TONGHOP!O1632="ThiTN",TONGHOP!P1632="LT",TONGHOP!P1632="TN"),TONGHOP!J1632=""),TONGHOP!P1632,"")</f>
        <v/>
      </c>
    </row>
    <row r="1633" spans="1:5" hidden="1">
      <c r="A1633" t="str">
        <f>IF(AND(TONGHOP!N1633=$B$1,OR(TONGHOP!O1633="ThiTN",TONGHOP!P1633="LT",TONGHOP!P1633="TN"),TONGHOP!J1633=""),TONGHOP!B1633,"")</f>
        <v/>
      </c>
      <c r="B1633" t="str">
        <f>IF(AND(TONGHOP!N1633=$B$1,OR(TONGHOP!O1633="ThiTN",TONGHOP!P1633="LT",TONGHOP!P1633="TN"),TONGHOP!J1633=""),TONGHOP!G1633,"")</f>
        <v/>
      </c>
      <c r="C1633" t="str">
        <f>IF(AND(TONGHOP!N1633=$B$1,OR(TONGHOP!O1633="ThiTN",TONGHOP!P1633="LT",TONGHOP!P1633="TN"),TONGHOP!J1633=""),TONGHOP!E1633,"")</f>
        <v/>
      </c>
      <c r="D1633" t="str">
        <f>IF(AND(TONGHOP!N1633=$B$1,OR(TONGHOP!O1633="ThiTN",TONGHOP!P1633="LT",TONGHOP!P1633="TN"),TONGHOP!J1633=""),TONGHOP!H1633,"")</f>
        <v/>
      </c>
      <c r="E1633" t="str">
        <f>IF(AND(TONGHOP!N1633=$B$1,OR(TONGHOP!O1633="ThiTN",TONGHOP!P1633="LT",TONGHOP!P1633="TN"),TONGHOP!J1633=""),TONGHOP!P1633,"")</f>
        <v/>
      </c>
    </row>
    <row r="1634" spans="1:5" hidden="1">
      <c r="A1634" t="str">
        <f>IF(AND(TONGHOP!N1634=$B$1,OR(TONGHOP!O1634="ThiTN",TONGHOP!P1634="LT",TONGHOP!P1634="TN"),TONGHOP!J1634=""),TONGHOP!B1634,"")</f>
        <v/>
      </c>
      <c r="B1634" t="str">
        <f>IF(AND(TONGHOP!N1634=$B$1,OR(TONGHOP!O1634="ThiTN",TONGHOP!P1634="LT",TONGHOP!P1634="TN"),TONGHOP!J1634=""),TONGHOP!G1634,"")</f>
        <v/>
      </c>
      <c r="C1634" t="str">
        <f>IF(AND(TONGHOP!N1634=$B$1,OR(TONGHOP!O1634="ThiTN",TONGHOP!P1634="LT",TONGHOP!P1634="TN"),TONGHOP!J1634=""),TONGHOP!E1634,"")</f>
        <v/>
      </c>
      <c r="D1634" t="str">
        <f>IF(AND(TONGHOP!N1634=$B$1,OR(TONGHOP!O1634="ThiTN",TONGHOP!P1634="LT",TONGHOP!P1634="TN"),TONGHOP!J1634=""),TONGHOP!H1634,"")</f>
        <v/>
      </c>
      <c r="E1634" t="str">
        <f>IF(AND(TONGHOP!N1634=$B$1,OR(TONGHOP!O1634="ThiTN",TONGHOP!P1634="LT",TONGHOP!P1634="TN"),TONGHOP!J1634=""),TONGHOP!P1634,"")</f>
        <v/>
      </c>
    </row>
    <row r="1635" spans="1:5" hidden="1">
      <c r="A1635" t="str">
        <f>IF(AND(TONGHOP!N1635=$B$1,OR(TONGHOP!O1635="ThiTN",TONGHOP!P1635="LT",TONGHOP!P1635="TN"),TONGHOP!J1635=""),TONGHOP!B1635,"")</f>
        <v/>
      </c>
      <c r="B1635" t="str">
        <f>IF(AND(TONGHOP!N1635=$B$1,OR(TONGHOP!O1635="ThiTN",TONGHOP!P1635="LT",TONGHOP!P1635="TN"),TONGHOP!J1635=""),TONGHOP!G1635,"")</f>
        <v/>
      </c>
      <c r="C1635" t="str">
        <f>IF(AND(TONGHOP!N1635=$B$1,OR(TONGHOP!O1635="ThiTN",TONGHOP!P1635="LT",TONGHOP!P1635="TN"),TONGHOP!J1635=""),TONGHOP!E1635,"")</f>
        <v/>
      </c>
      <c r="D1635" t="str">
        <f>IF(AND(TONGHOP!N1635=$B$1,OR(TONGHOP!O1635="ThiTN",TONGHOP!P1635="LT",TONGHOP!P1635="TN"),TONGHOP!J1635=""),TONGHOP!H1635,"")</f>
        <v/>
      </c>
      <c r="E1635" t="str">
        <f>IF(AND(TONGHOP!N1635=$B$1,OR(TONGHOP!O1635="ThiTN",TONGHOP!P1635="LT",TONGHOP!P1635="TN"),TONGHOP!J1635=""),TONGHOP!P1635,"")</f>
        <v/>
      </c>
    </row>
    <row r="1636" spans="1:5" hidden="1">
      <c r="A1636" t="str">
        <f>IF(AND(TONGHOP!N1636=$B$1,OR(TONGHOP!O1636="ThiTN",TONGHOP!P1636="LT",TONGHOP!P1636="TN"),TONGHOP!J1636=""),TONGHOP!B1636,"")</f>
        <v/>
      </c>
      <c r="B1636" t="str">
        <f>IF(AND(TONGHOP!N1636=$B$1,OR(TONGHOP!O1636="ThiTN",TONGHOP!P1636="LT",TONGHOP!P1636="TN"),TONGHOP!J1636=""),TONGHOP!G1636,"")</f>
        <v/>
      </c>
      <c r="C1636" t="str">
        <f>IF(AND(TONGHOP!N1636=$B$1,OR(TONGHOP!O1636="ThiTN",TONGHOP!P1636="LT",TONGHOP!P1636="TN"),TONGHOP!J1636=""),TONGHOP!E1636,"")</f>
        <v/>
      </c>
      <c r="D1636" t="str">
        <f>IF(AND(TONGHOP!N1636=$B$1,OR(TONGHOP!O1636="ThiTN",TONGHOP!P1636="LT",TONGHOP!P1636="TN"),TONGHOP!J1636=""),TONGHOP!H1636,"")</f>
        <v/>
      </c>
      <c r="E1636" t="str">
        <f>IF(AND(TONGHOP!N1636=$B$1,OR(TONGHOP!O1636="ThiTN",TONGHOP!P1636="LT",TONGHOP!P1636="TN"),TONGHOP!J1636=""),TONGHOP!P1636,"")</f>
        <v/>
      </c>
    </row>
    <row r="1637" spans="1:5" hidden="1">
      <c r="A1637" t="str">
        <f>IF(AND(TONGHOP!N1637=$B$1,OR(TONGHOP!O1637="ThiTN",TONGHOP!P1637="LT",TONGHOP!P1637="TN"),TONGHOP!J1637=""),TONGHOP!B1637,"")</f>
        <v/>
      </c>
      <c r="B1637" t="str">
        <f>IF(AND(TONGHOP!N1637=$B$1,OR(TONGHOP!O1637="ThiTN",TONGHOP!P1637="LT",TONGHOP!P1637="TN"),TONGHOP!J1637=""),TONGHOP!G1637,"")</f>
        <v/>
      </c>
      <c r="C1637" t="str">
        <f>IF(AND(TONGHOP!N1637=$B$1,OR(TONGHOP!O1637="ThiTN",TONGHOP!P1637="LT",TONGHOP!P1637="TN"),TONGHOP!J1637=""),TONGHOP!E1637,"")</f>
        <v/>
      </c>
      <c r="D1637" t="str">
        <f>IF(AND(TONGHOP!N1637=$B$1,OR(TONGHOP!O1637="ThiTN",TONGHOP!P1637="LT",TONGHOP!P1637="TN"),TONGHOP!J1637=""),TONGHOP!H1637,"")</f>
        <v/>
      </c>
      <c r="E1637" t="str">
        <f>IF(AND(TONGHOP!N1637=$B$1,OR(TONGHOP!O1637="ThiTN",TONGHOP!P1637="LT",TONGHOP!P1637="TN"),TONGHOP!J1637=""),TONGHOP!P1637,"")</f>
        <v/>
      </c>
    </row>
    <row r="1638" spans="1:5" hidden="1">
      <c r="A1638" t="str">
        <f>IF(AND(TONGHOP!N1638=$B$1,OR(TONGHOP!O1638="ThiTN",TONGHOP!P1638="LT",TONGHOP!P1638="TN"),TONGHOP!J1638=""),TONGHOP!B1638,"")</f>
        <v/>
      </c>
      <c r="B1638" t="str">
        <f>IF(AND(TONGHOP!N1638=$B$1,OR(TONGHOP!O1638="ThiTN",TONGHOP!P1638="LT",TONGHOP!P1638="TN"),TONGHOP!J1638=""),TONGHOP!G1638,"")</f>
        <v/>
      </c>
      <c r="C1638" t="str">
        <f>IF(AND(TONGHOP!N1638=$B$1,OR(TONGHOP!O1638="ThiTN",TONGHOP!P1638="LT",TONGHOP!P1638="TN"),TONGHOP!J1638=""),TONGHOP!E1638,"")</f>
        <v/>
      </c>
      <c r="D1638" t="str">
        <f>IF(AND(TONGHOP!N1638=$B$1,OR(TONGHOP!O1638="ThiTN",TONGHOP!P1638="LT",TONGHOP!P1638="TN"),TONGHOP!J1638=""),TONGHOP!H1638,"")</f>
        <v/>
      </c>
      <c r="E1638" t="str">
        <f>IF(AND(TONGHOP!N1638=$B$1,OR(TONGHOP!O1638="ThiTN",TONGHOP!P1638="LT",TONGHOP!P1638="TN"),TONGHOP!J1638=""),TONGHOP!P1638,"")</f>
        <v/>
      </c>
    </row>
    <row r="1639" spans="1:5" hidden="1">
      <c r="A1639" t="str">
        <f>IF(AND(TONGHOP!N1639=$B$1,OR(TONGHOP!O1639="ThiTN",TONGHOP!P1639="LT",TONGHOP!P1639="TN"),TONGHOP!J1639=""),TONGHOP!B1639,"")</f>
        <v/>
      </c>
      <c r="B1639" t="str">
        <f>IF(AND(TONGHOP!N1639=$B$1,OR(TONGHOP!O1639="ThiTN",TONGHOP!P1639="LT",TONGHOP!P1639="TN"),TONGHOP!J1639=""),TONGHOP!G1639,"")</f>
        <v/>
      </c>
      <c r="C1639" t="str">
        <f>IF(AND(TONGHOP!N1639=$B$1,OR(TONGHOP!O1639="ThiTN",TONGHOP!P1639="LT",TONGHOP!P1639="TN"),TONGHOP!J1639=""),TONGHOP!E1639,"")</f>
        <v/>
      </c>
      <c r="D1639" t="str">
        <f>IF(AND(TONGHOP!N1639=$B$1,OR(TONGHOP!O1639="ThiTN",TONGHOP!P1639="LT",TONGHOP!P1639="TN"),TONGHOP!J1639=""),TONGHOP!H1639,"")</f>
        <v/>
      </c>
      <c r="E1639" t="str">
        <f>IF(AND(TONGHOP!N1639=$B$1,OR(TONGHOP!O1639="ThiTN",TONGHOP!P1639="LT",TONGHOP!P1639="TN"),TONGHOP!J1639=""),TONGHOP!P1639,"")</f>
        <v/>
      </c>
    </row>
    <row r="1640" spans="1:5" hidden="1">
      <c r="A1640" t="str">
        <f>IF(AND(TONGHOP!N1640=$B$1,OR(TONGHOP!O1640="ThiTN",TONGHOP!P1640="LT",TONGHOP!P1640="TN"),TONGHOP!J1640=""),TONGHOP!B1640,"")</f>
        <v/>
      </c>
      <c r="B1640" t="str">
        <f>IF(AND(TONGHOP!N1640=$B$1,OR(TONGHOP!O1640="ThiTN",TONGHOP!P1640="LT",TONGHOP!P1640="TN"),TONGHOP!J1640=""),TONGHOP!G1640,"")</f>
        <v/>
      </c>
      <c r="C1640" t="str">
        <f>IF(AND(TONGHOP!N1640=$B$1,OR(TONGHOP!O1640="ThiTN",TONGHOP!P1640="LT",TONGHOP!P1640="TN"),TONGHOP!J1640=""),TONGHOP!E1640,"")</f>
        <v/>
      </c>
      <c r="D1640" t="str">
        <f>IF(AND(TONGHOP!N1640=$B$1,OR(TONGHOP!O1640="ThiTN",TONGHOP!P1640="LT",TONGHOP!P1640="TN"),TONGHOP!J1640=""),TONGHOP!H1640,"")</f>
        <v/>
      </c>
      <c r="E1640" t="str">
        <f>IF(AND(TONGHOP!N1640=$B$1,OR(TONGHOP!O1640="ThiTN",TONGHOP!P1640="LT",TONGHOP!P1640="TN"),TONGHOP!J1640=""),TONGHOP!P1640,"")</f>
        <v/>
      </c>
    </row>
    <row r="1641" spans="1:5" hidden="1">
      <c r="A1641" t="str">
        <f>IF(AND(TONGHOP!N1641=$B$1,OR(TONGHOP!O1641="ThiTN",TONGHOP!P1641="LT",TONGHOP!P1641="TN"),TONGHOP!J1641=""),TONGHOP!B1641,"")</f>
        <v/>
      </c>
      <c r="B1641" t="str">
        <f>IF(AND(TONGHOP!N1641=$B$1,OR(TONGHOP!O1641="ThiTN",TONGHOP!P1641="LT",TONGHOP!P1641="TN"),TONGHOP!J1641=""),TONGHOP!G1641,"")</f>
        <v/>
      </c>
      <c r="C1641" t="str">
        <f>IF(AND(TONGHOP!N1641=$B$1,OR(TONGHOP!O1641="ThiTN",TONGHOP!P1641="LT",TONGHOP!P1641="TN"),TONGHOP!J1641=""),TONGHOP!E1641,"")</f>
        <v/>
      </c>
      <c r="D1641" t="str">
        <f>IF(AND(TONGHOP!N1641=$B$1,OR(TONGHOP!O1641="ThiTN",TONGHOP!P1641="LT",TONGHOP!P1641="TN"),TONGHOP!J1641=""),TONGHOP!H1641,"")</f>
        <v/>
      </c>
      <c r="E1641" t="str">
        <f>IF(AND(TONGHOP!N1641=$B$1,OR(TONGHOP!O1641="ThiTN",TONGHOP!P1641="LT",TONGHOP!P1641="TN"),TONGHOP!J1641=""),TONGHOP!P1641,"")</f>
        <v/>
      </c>
    </row>
    <row r="1642" spans="1:5" hidden="1">
      <c r="A1642" t="str">
        <f>IF(AND(TONGHOP!N1642=$B$1,OR(TONGHOP!O1642="ThiTN",TONGHOP!P1642="LT",TONGHOP!P1642="TN"),TONGHOP!J1642=""),TONGHOP!B1642,"")</f>
        <v/>
      </c>
      <c r="B1642" t="str">
        <f>IF(AND(TONGHOP!N1642=$B$1,OR(TONGHOP!O1642="ThiTN",TONGHOP!P1642="LT",TONGHOP!P1642="TN"),TONGHOP!J1642=""),TONGHOP!G1642,"")</f>
        <v/>
      </c>
      <c r="C1642" t="str">
        <f>IF(AND(TONGHOP!N1642=$B$1,OR(TONGHOP!O1642="ThiTN",TONGHOP!P1642="LT",TONGHOP!P1642="TN"),TONGHOP!J1642=""),TONGHOP!E1642,"")</f>
        <v/>
      </c>
      <c r="D1642" t="str">
        <f>IF(AND(TONGHOP!N1642=$B$1,OR(TONGHOP!O1642="ThiTN",TONGHOP!P1642="LT",TONGHOP!P1642="TN"),TONGHOP!J1642=""),TONGHOP!H1642,"")</f>
        <v/>
      </c>
      <c r="E1642" t="str">
        <f>IF(AND(TONGHOP!N1642=$B$1,OR(TONGHOP!O1642="ThiTN",TONGHOP!P1642="LT",TONGHOP!P1642="TN"),TONGHOP!J1642=""),TONGHOP!P1642,"")</f>
        <v/>
      </c>
    </row>
    <row r="1643" spans="1:5" hidden="1">
      <c r="A1643" t="str">
        <f>IF(AND(TONGHOP!N1643=$B$1,OR(TONGHOP!O1643="ThiTN",TONGHOP!P1643="LT",TONGHOP!P1643="TN"),TONGHOP!J1643=""),TONGHOP!B1643,"")</f>
        <v/>
      </c>
      <c r="B1643" t="str">
        <f>IF(AND(TONGHOP!N1643=$B$1,OR(TONGHOP!O1643="ThiTN",TONGHOP!P1643="LT",TONGHOP!P1643="TN"),TONGHOP!J1643=""),TONGHOP!G1643,"")</f>
        <v/>
      </c>
      <c r="C1643" t="str">
        <f>IF(AND(TONGHOP!N1643=$B$1,OR(TONGHOP!O1643="ThiTN",TONGHOP!P1643="LT",TONGHOP!P1643="TN"),TONGHOP!J1643=""),TONGHOP!E1643,"")</f>
        <v/>
      </c>
      <c r="D1643" t="str">
        <f>IF(AND(TONGHOP!N1643=$B$1,OR(TONGHOP!O1643="ThiTN",TONGHOP!P1643="LT",TONGHOP!P1643="TN"),TONGHOP!J1643=""),TONGHOP!H1643,"")</f>
        <v/>
      </c>
      <c r="E1643" t="str">
        <f>IF(AND(TONGHOP!N1643=$B$1,OR(TONGHOP!O1643="ThiTN",TONGHOP!P1643="LT",TONGHOP!P1643="TN"),TONGHOP!J1643=""),TONGHOP!P1643,"")</f>
        <v/>
      </c>
    </row>
    <row r="1644" spans="1:5" hidden="1">
      <c r="A1644" t="str">
        <f>IF(AND(TONGHOP!N1644=$B$1,OR(TONGHOP!O1644="ThiTN",TONGHOP!P1644="LT",TONGHOP!P1644="TN"),TONGHOP!J1644=""),TONGHOP!B1644,"")</f>
        <v/>
      </c>
      <c r="B1644" t="str">
        <f>IF(AND(TONGHOP!N1644=$B$1,OR(TONGHOP!O1644="ThiTN",TONGHOP!P1644="LT",TONGHOP!P1644="TN"),TONGHOP!J1644=""),TONGHOP!G1644,"")</f>
        <v/>
      </c>
      <c r="C1644" t="str">
        <f>IF(AND(TONGHOP!N1644=$B$1,OR(TONGHOP!O1644="ThiTN",TONGHOP!P1644="LT",TONGHOP!P1644="TN"),TONGHOP!J1644=""),TONGHOP!E1644,"")</f>
        <v/>
      </c>
      <c r="D1644" t="str">
        <f>IF(AND(TONGHOP!N1644=$B$1,OR(TONGHOP!O1644="ThiTN",TONGHOP!P1644="LT",TONGHOP!P1644="TN"),TONGHOP!J1644=""),TONGHOP!H1644,"")</f>
        <v/>
      </c>
      <c r="E1644" t="str">
        <f>IF(AND(TONGHOP!N1644=$B$1,OR(TONGHOP!O1644="ThiTN",TONGHOP!P1644="LT",TONGHOP!P1644="TN"),TONGHOP!J1644=""),TONGHOP!P1644,"")</f>
        <v/>
      </c>
    </row>
    <row r="1645" spans="1:5" hidden="1">
      <c r="A1645" t="str">
        <f>IF(AND(TONGHOP!N1645=$B$1,OR(TONGHOP!O1645="ThiTN",TONGHOP!P1645="LT",TONGHOP!P1645="TN"),TONGHOP!J1645=""),TONGHOP!B1645,"")</f>
        <v/>
      </c>
      <c r="B1645" t="str">
        <f>IF(AND(TONGHOP!N1645=$B$1,OR(TONGHOP!O1645="ThiTN",TONGHOP!P1645="LT",TONGHOP!P1645="TN"),TONGHOP!J1645=""),TONGHOP!G1645,"")</f>
        <v/>
      </c>
      <c r="C1645" t="str">
        <f>IF(AND(TONGHOP!N1645=$B$1,OR(TONGHOP!O1645="ThiTN",TONGHOP!P1645="LT",TONGHOP!P1645="TN"),TONGHOP!J1645=""),TONGHOP!E1645,"")</f>
        <v/>
      </c>
      <c r="D1645" t="str">
        <f>IF(AND(TONGHOP!N1645=$B$1,OR(TONGHOP!O1645="ThiTN",TONGHOP!P1645="LT",TONGHOP!P1645="TN"),TONGHOP!J1645=""),TONGHOP!H1645,"")</f>
        <v/>
      </c>
      <c r="E1645" t="str">
        <f>IF(AND(TONGHOP!N1645=$B$1,OR(TONGHOP!O1645="ThiTN",TONGHOP!P1645="LT",TONGHOP!P1645="TN"),TONGHOP!J1645=""),TONGHOP!P1645,"")</f>
        <v/>
      </c>
    </row>
    <row r="1646" spans="1:5" hidden="1">
      <c r="A1646" t="str">
        <f>IF(AND(TONGHOP!N1646=$B$1,OR(TONGHOP!O1646="ThiTN",TONGHOP!P1646="LT",TONGHOP!P1646="TN"),TONGHOP!J1646=""),TONGHOP!B1646,"")</f>
        <v/>
      </c>
      <c r="B1646" t="str">
        <f>IF(AND(TONGHOP!N1646=$B$1,OR(TONGHOP!O1646="ThiTN",TONGHOP!P1646="LT",TONGHOP!P1646="TN"),TONGHOP!J1646=""),TONGHOP!G1646,"")</f>
        <v/>
      </c>
      <c r="C1646" t="str">
        <f>IF(AND(TONGHOP!N1646=$B$1,OR(TONGHOP!O1646="ThiTN",TONGHOP!P1646="LT",TONGHOP!P1646="TN"),TONGHOP!J1646=""),TONGHOP!E1646,"")</f>
        <v/>
      </c>
      <c r="D1646" t="str">
        <f>IF(AND(TONGHOP!N1646=$B$1,OR(TONGHOP!O1646="ThiTN",TONGHOP!P1646="LT",TONGHOP!P1646="TN"),TONGHOP!J1646=""),TONGHOP!H1646,"")</f>
        <v/>
      </c>
      <c r="E1646" t="str">
        <f>IF(AND(TONGHOP!N1646=$B$1,OR(TONGHOP!O1646="ThiTN",TONGHOP!P1646="LT",TONGHOP!P1646="TN"),TONGHOP!J1646=""),TONGHOP!P1646,"")</f>
        <v/>
      </c>
    </row>
    <row r="1647" spans="1:5" hidden="1">
      <c r="A1647" t="str">
        <f>IF(AND(TONGHOP!N1647=$B$1,OR(TONGHOP!O1647="ThiTN",TONGHOP!P1647="LT",TONGHOP!P1647="TN"),TONGHOP!J1647=""),TONGHOP!B1647,"")</f>
        <v/>
      </c>
      <c r="B1647" t="str">
        <f>IF(AND(TONGHOP!N1647=$B$1,OR(TONGHOP!O1647="ThiTN",TONGHOP!P1647="LT",TONGHOP!P1647="TN"),TONGHOP!J1647=""),TONGHOP!G1647,"")</f>
        <v/>
      </c>
      <c r="C1647" t="str">
        <f>IF(AND(TONGHOP!N1647=$B$1,OR(TONGHOP!O1647="ThiTN",TONGHOP!P1647="LT",TONGHOP!P1647="TN"),TONGHOP!J1647=""),TONGHOP!E1647,"")</f>
        <v/>
      </c>
      <c r="D1647" t="str">
        <f>IF(AND(TONGHOP!N1647=$B$1,OR(TONGHOP!O1647="ThiTN",TONGHOP!P1647="LT",TONGHOP!P1647="TN"),TONGHOP!J1647=""),TONGHOP!H1647,"")</f>
        <v/>
      </c>
      <c r="E1647" t="str">
        <f>IF(AND(TONGHOP!N1647=$B$1,OR(TONGHOP!O1647="ThiTN",TONGHOP!P1647="LT",TONGHOP!P1647="TN"),TONGHOP!J1647=""),TONGHOP!P1647,"")</f>
        <v/>
      </c>
    </row>
    <row r="1648" spans="1:5" hidden="1">
      <c r="A1648" t="str">
        <f>IF(AND(TONGHOP!N1648=$B$1,OR(TONGHOP!O1648="ThiTN",TONGHOP!P1648="LT",TONGHOP!P1648="TN"),TONGHOP!J1648=""),TONGHOP!B1648,"")</f>
        <v/>
      </c>
      <c r="B1648" t="str">
        <f>IF(AND(TONGHOP!N1648=$B$1,OR(TONGHOP!O1648="ThiTN",TONGHOP!P1648="LT",TONGHOP!P1648="TN"),TONGHOP!J1648=""),TONGHOP!G1648,"")</f>
        <v/>
      </c>
      <c r="C1648" t="str">
        <f>IF(AND(TONGHOP!N1648=$B$1,OR(TONGHOP!O1648="ThiTN",TONGHOP!P1648="LT",TONGHOP!P1648="TN"),TONGHOP!J1648=""),TONGHOP!E1648,"")</f>
        <v/>
      </c>
      <c r="D1648" t="str">
        <f>IF(AND(TONGHOP!N1648=$B$1,OR(TONGHOP!O1648="ThiTN",TONGHOP!P1648="LT",TONGHOP!P1648="TN"),TONGHOP!J1648=""),TONGHOP!H1648,"")</f>
        <v/>
      </c>
      <c r="E1648" t="str">
        <f>IF(AND(TONGHOP!N1648=$B$1,OR(TONGHOP!O1648="ThiTN",TONGHOP!P1648="LT",TONGHOP!P1648="TN"),TONGHOP!J1648=""),TONGHOP!P1648,"")</f>
        <v/>
      </c>
    </row>
    <row r="1649" spans="1:5" hidden="1">
      <c r="A1649" t="str">
        <f>IF(AND(TONGHOP!N1649=$B$1,OR(TONGHOP!O1649="ThiTN",TONGHOP!P1649="LT",TONGHOP!P1649="TN"),TONGHOP!J1649=""),TONGHOP!B1649,"")</f>
        <v/>
      </c>
      <c r="B1649" t="str">
        <f>IF(AND(TONGHOP!N1649=$B$1,OR(TONGHOP!O1649="ThiTN",TONGHOP!P1649="LT",TONGHOP!P1649="TN"),TONGHOP!J1649=""),TONGHOP!G1649,"")</f>
        <v/>
      </c>
      <c r="C1649" t="str">
        <f>IF(AND(TONGHOP!N1649=$B$1,OR(TONGHOP!O1649="ThiTN",TONGHOP!P1649="LT",TONGHOP!P1649="TN"),TONGHOP!J1649=""),TONGHOP!E1649,"")</f>
        <v/>
      </c>
      <c r="D1649" t="str">
        <f>IF(AND(TONGHOP!N1649=$B$1,OR(TONGHOP!O1649="ThiTN",TONGHOP!P1649="LT",TONGHOP!P1649="TN"),TONGHOP!J1649=""),TONGHOP!H1649,"")</f>
        <v/>
      </c>
      <c r="E1649" t="str">
        <f>IF(AND(TONGHOP!N1649=$B$1,OR(TONGHOP!O1649="ThiTN",TONGHOP!P1649="LT",TONGHOP!P1649="TN"),TONGHOP!J1649=""),TONGHOP!P1649,"")</f>
        <v/>
      </c>
    </row>
    <row r="1650" spans="1:5" hidden="1">
      <c r="A1650" t="str">
        <f>IF(AND(TONGHOP!N1650=$B$1,OR(TONGHOP!O1650="ThiTN",TONGHOP!P1650="LT",TONGHOP!P1650="TN"),TONGHOP!J1650=""),TONGHOP!B1650,"")</f>
        <v/>
      </c>
      <c r="B1650" t="str">
        <f>IF(AND(TONGHOP!N1650=$B$1,OR(TONGHOP!O1650="ThiTN",TONGHOP!P1650="LT",TONGHOP!P1650="TN"),TONGHOP!J1650=""),TONGHOP!G1650,"")</f>
        <v/>
      </c>
      <c r="C1650" t="str">
        <f>IF(AND(TONGHOP!N1650=$B$1,OR(TONGHOP!O1650="ThiTN",TONGHOP!P1650="LT",TONGHOP!P1650="TN"),TONGHOP!J1650=""),TONGHOP!E1650,"")</f>
        <v/>
      </c>
      <c r="D1650" t="str">
        <f>IF(AND(TONGHOP!N1650=$B$1,OR(TONGHOP!O1650="ThiTN",TONGHOP!P1650="LT",TONGHOP!P1650="TN"),TONGHOP!J1650=""),TONGHOP!H1650,"")</f>
        <v/>
      </c>
      <c r="E1650" t="str">
        <f>IF(AND(TONGHOP!N1650=$B$1,OR(TONGHOP!O1650="ThiTN",TONGHOP!P1650="LT",TONGHOP!P1650="TN"),TONGHOP!J1650=""),TONGHOP!P1650,"")</f>
        <v/>
      </c>
    </row>
    <row r="1651" spans="1:5" hidden="1">
      <c r="A1651" t="str">
        <f>IF(AND(TONGHOP!N1651=$B$1,OR(TONGHOP!O1651="ThiTN",TONGHOP!P1651="LT",TONGHOP!P1651="TN"),TONGHOP!J1651=""),TONGHOP!B1651,"")</f>
        <v/>
      </c>
      <c r="B1651" t="str">
        <f>IF(AND(TONGHOP!N1651=$B$1,OR(TONGHOP!O1651="ThiTN",TONGHOP!P1651="LT",TONGHOP!P1651="TN"),TONGHOP!J1651=""),TONGHOP!G1651,"")</f>
        <v/>
      </c>
      <c r="C1651" t="str">
        <f>IF(AND(TONGHOP!N1651=$B$1,OR(TONGHOP!O1651="ThiTN",TONGHOP!P1651="LT",TONGHOP!P1651="TN"),TONGHOP!J1651=""),TONGHOP!E1651,"")</f>
        <v/>
      </c>
      <c r="D1651" t="str">
        <f>IF(AND(TONGHOP!N1651=$B$1,OR(TONGHOP!O1651="ThiTN",TONGHOP!P1651="LT",TONGHOP!P1651="TN"),TONGHOP!J1651=""),TONGHOP!H1651,"")</f>
        <v/>
      </c>
      <c r="E1651" t="str">
        <f>IF(AND(TONGHOP!N1651=$B$1,OR(TONGHOP!O1651="ThiTN",TONGHOP!P1651="LT",TONGHOP!P1651="TN"),TONGHOP!J1651=""),TONGHOP!P1651,"")</f>
        <v/>
      </c>
    </row>
    <row r="1652" spans="1:5" hidden="1">
      <c r="A1652" t="str">
        <f>IF(AND(TONGHOP!N1652=$B$1,OR(TONGHOP!O1652="ThiTN",TONGHOP!P1652="LT",TONGHOP!P1652="TN"),TONGHOP!J1652=""),TONGHOP!B1652,"")</f>
        <v/>
      </c>
      <c r="B1652" t="str">
        <f>IF(AND(TONGHOP!N1652=$B$1,OR(TONGHOP!O1652="ThiTN",TONGHOP!P1652="LT",TONGHOP!P1652="TN"),TONGHOP!J1652=""),TONGHOP!G1652,"")</f>
        <v/>
      </c>
      <c r="C1652" t="str">
        <f>IF(AND(TONGHOP!N1652=$B$1,OR(TONGHOP!O1652="ThiTN",TONGHOP!P1652="LT",TONGHOP!P1652="TN"),TONGHOP!J1652=""),TONGHOP!E1652,"")</f>
        <v/>
      </c>
      <c r="D1652" t="str">
        <f>IF(AND(TONGHOP!N1652=$B$1,OR(TONGHOP!O1652="ThiTN",TONGHOP!P1652="LT",TONGHOP!P1652="TN"),TONGHOP!J1652=""),TONGHOP!H1652,"")</f>
        <v/>
      </c>
      <c r="E1652" t="str">
        <f>IF(AND(TONGHOP!N1652=$B$1,OR(TONGHOP!O1652="ThiTN",TONGHOP!P1652="LT",TONGHOP!P1652="TN"),TONGHOP!J1652=""),TONGHOP!P1652,"")</f>
        <v/>
      </c>
    </row>
    <row r="1653" spans="1:5" hidden="1">
      <c r="A1653" t="str">
        <f>IF(AND(TONGHOP!N1653=$B$1,OR(TONGHOP!O1653="ThiTN",TONGHOP!P1653="LT",TONGHOP!P1653="TN"),TONGHOP!J1653=""),TONGHOP!B1653,"")</f>
        <v/>
      </c>
      <c r="B1653" t="str">
        <f>IF(AND(TONGHOP!N1653=$B$1,OR(TONGHOP!O1653="ThiTN",TONGHOP!P1653="LT",TONGHOP!P1653="TN"),TONGHOP!J1653=""),TONGHOP!G1653,"")</f>
        <v/>
      </c>
      <c r="C1653" t="str">
        <f>IF(AND(TONGHOP!N1653=$B$1,OR(TONGHOP!O1653="ThiTN",TONGHOP!P1653="LT",TONGHOP!P1653="TN"),TONGHOP!J1653=""),TONGHOP!E1653,"")</f>
        <v/>
      </c>
      <c r="D1653" t="str">
        <f>IF(AND(TONGHOP!N1653=$B$1,OR(TONGHOP!O1653="ThiTN",TONGHOP!P1653="LT",TONGHOP!P1653="TN"),TONGHOP!J1653=""),TONGHOP!H1653,"")</f>
        <v/>
      </c>
      <c r="E1653" t="str">
        <f>IF(AND(TONGHOP!N1653=$B$1,OR(TONGHOP!O1653="ThiTN",TONGHOP!P1653="LT",TONGHOP!P1653="TN"),TONGHOP!J1653=""),TONGHOP!P1653,"")</f>
        <v/>
      </c>
    </row>
    <row r="1654" spans="1:5" hidden="1">
      <c r="A1654" t="str">
        <f>IF(AND(TONGHOP!N1654=$B$1,OR(TONGHOP!O1654="ThiTN",TONGHOP!P1654="LT",TONGHOP!P1654="TN"),TONGHOP!J1654=""),TONGHOP!B1654,"")</f>
        <v/>
      </c>
      <c r="B1654" t="str">
        <f>IF(AND(TONGHOP!N1654=$B$1,OR(TONGHOP!O1654="ThiTN",TONGHOP!P1654="LT",TONGHOP!P1654="TN"),TONGHOP!J1654=""),TONGHOP!G1654,"")</f>
        <v/>
      </c>
      <c r="C1654" t="str">
        <f>IF(AND(TONGHOP!N1654=$B$1,OR(TONGHOP!O1654="ThiTN",TONGHOP!P1654="LT",TONGHOP!P1654="TN"),TONGHOP!J1654=""),TONGHOP!E1654,"")</f>
        <v/>
      </c>
      <c r="D1654" t="str">
        <f>IF(AND(TONGHOP!N1654=$B$1,OR(TONGHOP!O1654="ThiTN",TONGHOP!P1654="LT",TONGHOP!P1654="TN"),TONGHOP!J1654=""),TONGHOP!H1654,"")</f>
        <v/>
      </c>
      <c r="E1654" t="str">
        <f>IF(AND(TONGHOP!N1654=$B$1,OR(TONGHOP!O1654="ThiTN",TONGHOP!P1654="LT",TONGHOP!P1654="TN"),TONGHOP!J1654=""),TONGHOP!P1654,"")</f>
        <v/>
      </c>
    </row>
    <row r="1655" spans="1:5" hidden="1">
      <c r="A1655" t="str">
        <f>IF(AND(TONGHOP!N1655=$B$1,OR(TONGHOP!O1655="ThiTN",TONGHOP!P1655="LT",TONGHOP!P1655="TN"),TONGHOP!J1655=""),TONGHOP!B1655,"")</f>
        <v/>
      </c>
      <c r="B1655" t="str">
        <f>IF(AND(TONGHOP!N1655=$B$1,OR(TONGHOP!O1655="ThiTN",TONGHOP!P1655="LT",TONGHOP!P1655="TN"),TONGHOP!J1655=""),TONGHOP!G1655,"")</f>
        <v/>
      </c>
      <c r="C1655" t="str">
        <f>IF(AND(TONGHOP!N1655=$B$1,OR(TONGHOP!O1655="ThiTN",TONGHOP!P1655="LT",TONGHOP!P1655="TN"),TONGHOP!J1655=""),TONGHOP!E1655,"")</f>
        <v/>
      </c>
      <c r="D1655" t="str">
        <f>IF(AND(TONGHOP!N1655=$B$1,OR(TONGHOP!O1655="ThiTN",TONGHOP!P1655="LT",TONGHOP!P1655="TN"),TONGHOP!J1655=""),TONGHOP!H1655,"")</f>
        <v/>
      </c>
      <c r="E1655" t="str">
        <f>IF(AND(TONGHOP!N1655=$B$1,OR(TONGHOP!O1655="ThiTN",TONGHOP!P1655="LT",TONGHOP!P1655="TN"),TONGHOP!J1655=""),TONGHOP!P1655,"")</f>
        <v/>
      </c>
    </row>
    <row r="1656" spans="1:5" hidden="1">
      <c r="A1656" t="str">
        <f>IF(AND(TONGHOP!N1656=$B$1,OR(TONGHOP!O1656="ThiTN",TONGHOP!P1656="LT",TONGHOP!P1656="TN"),TONGHOP!J1656=""),TONGHOP!B1656,"")</f>
        <v/>
      </c>
      <c r="B1656" t="str">
        <f>IF(AND(TONGHOP!N1656=$B$1,OR(TONGHOP!O1656="ThiTN",TONGHOP!P1656="LT",TONGHOP!P1656="TN"),TONGHOP!J1656=""),TONGHOP!G1656,"")</f>
        <v/>
      </c>
      <c r="C1656" t="str">
        <f>IF(AND(TONGHOP!N1656=$B$1,OR(TONGHOP!O1656="ThiTN",TONGHOP!P1656="LT",TONGHOP!P1656="TN"),TONGHOP!J1656=""),TONGHOP!E1656,"")</f>
        <v/>
      </c>
      <c r="D1656" t="str">
        <f>IF(AND(TONGHOP!N1656=$B$1,OR(TONGHOP!O1656="ThiTN",TONGHOP!P1656="LT",TONGHOP!P1656="TN"),TONGHOP!J1656=""),TONGHOP!H1656,"")</f>
        <v/>
      </c>
      <c r="E1656" t="str">
        <f>IF(AND(TONGHOP!N1656=$B$1,OR(TONGHOP!O1656="ThiTN",TONGHOP!P1656="LT",TONGHOP!P1656="TN"),TONGHOP!J1656=""),TONGHOP!P1656,"")</f>
        <v/>
      </c>
    </row>
    <row r="1657" spans="1:5" hidden="1">
      <c r="A1657" t="str">
        <f>IF(AND(TONGHOP!N1657=$B$1,OR(TONGHOP!O1657="ThiTN",TONGHOP!P1657="LT",TONGHOP!P1657="TN"),TONGHOP!J1657=""),TONGHOP!B1657,"")</f>
        <v/>
      </c>
      <c r="B1657" t="str">
        <f>IF(AND(TONGHOP!N1657=$B$1,OR(TONGHOP!O1657="ThiTN",TONGHOP!P1657="LT",TONGHOP!P1657="TN"),TONGHOP!J1657=""),TONGHOP!G1657,"")</f>
        <v/>
      </c>
      <c r="C1657" t="str">
        <f>IF(AND(TONGHOP!N1657=$B$1,OR(TONGHOP!O1657="ThiTN",TONGHOP!P1657="LT",TONGHOP!P1657="TN"),TONGHOP!J1657=""),TONGHOP!E1657,"")</f>
        <v/>
      </c>
      <c r="D1657" t="str">
        <f>IF(AND(TONGHOP!N1657=$B$1,OR(TONGHOP!O1657="ThiTN",TONGHOP!P1657="LT",TONGHOP!P1657="TN"),TONGHOP!J1657=""),TONGHOP!H1657,"")</f>
        <v/>
      </c>
      <c r="E1657" t="str">
        <f>IF(AND(TONGHOP!N1657=$B$1,OR(TONGHOP!O1657="ThiTN",TONGHOP!P1657="LT",TONGHOP!P1657="TN"),TONGHOP!J1657=""),TONGHOP!P1657,"")</f>
        <v/>
      </c>
    </row>
    <row r="1658" spans="1:5" hidden="1">
      <c r="A1658" t="str">
        <f>IF(AND(TONGHOP!N1658=$B$1,OR(TONGHOP!O1658="ThiTN",TONGHOP!P1658="LT",TONGHOP!P1658="TN"),TONGHOP!J1658=""),TONGHOP!B1658,"")</f>
        <v/>
      </c>
      <c r="B1658" t="str">
        <f>IF(AND(TONGHOP!N1658=$B$1,OR(TONGHOP!O1658="ThiTN",TONGHOP!P1658="LT",TONGHOP!P1658="TN"),TONGHOP!J1658=""),TONGHOP!G1658,"")</f>
        <v/>
      </c>
      <c r="C1658" t="str">
        <f>IF(AND(TONGHOP!N1658=$B$1,OR(TONGHOP!O1658="ThiTN",TONGHOP!P1658="LT",TONGHOP!P1658="TN"),TONGHOP!J1658=""),TONGHOP!E1658,"")</f>
        <v/>
      </c>
      <c r="D1658" t="str">
        <f>IF(AND(TONGHOP!N1658=$B$1,OR(TONGHOP!O1658="ThiTN",TONGHOP!P1658="LT",TONGHOP!P1658="TN"),TONGHOP!J1658=""),TONGHOP!H1658,"")</f>
        <v/>
      </c>
      <c r="E1658" t="str">
        <f>IF(AND(TONGHOP!N1658=$B$1,OR(TONGHOP!O1658="ThiTN",TONGHOP!P1658="LT",TONGHOP!P1658="TN"),TONGHOP!J1658=""),TONGHOP!P1658,"")</f>
        <v/>
      </c>
    </row>
    <row r="1659" spans="1:5" hidden="1">
      <c r="A1659" t="str">
        <f>IF(AND(TONGHOP!N1659=$B$1,OR(TONGHOP!O1659="ThiTN",TONGHOP!P1659="LT",TONGHOP!P1659="TN"),TONGHOP!J1659=""),TONGHOP!B1659,"")</f>
        <v/>
      </c>
      <c r="B1659" t="str">
        <f>IF(AND(TONGHOP!N1659=$B$1,OR(TONGHOP!O1659="ThiTN",TONGHOP!P1659="LT",TONGHOP!P1659="TN"),TONGHOP!J1659=""),TONGHOP!G1659,"")</f>
        <v/>
      </c>
      <c r="C1659" t="str">
        <f>IF(AND(TONGHOP!N1659=$B$1,OR(TONGHOP!O1659="ThiTN",TONGHOP!P1659="LT",TONGHOP!P1659="TN"),TONGHOP!J1659=""),TONGHOP!E1659,"")</f>
        <v/>
      </c>
      <c r="D1659" t="str">
        <f>IF(AND(TONGHOP!N1659=$B$1,OR(TONGHOP!O1659="ThiTN",TONGHOP!P1659="LT",TONGHOP!P1659="TN"),TONGHOP!J1659=""),TONGHOP!H1659,"")</f>
        <v/>
      </c>
      <c r="E1659" t="str">
        <f>IF(AND(TONGHOP!N1659=$B$1,OR(TONGHOP!O1659="ThiTN",TONGHOP!P1659="LT",TONGHOP!P1659="TN"),TONGHOP!J1659=""),TONGHOP!P1659,"")</f>
        <v/>
      </c>
    </row>
    <row r="1660" spans="1:5" hidden="1">
      <c r="A1660" t="str">
        <f>IF(AND(TONGHOP!N1660=$B$1,OR(TONGHOP!O1660="ThiTN",TONGHOP!P1660="LT",TONGHOP!P1660="TN"),TONGHOP!J1660=""),TONGHOP!B1660,"")</f>
        <v/>
      </c>
      <c r="B1660" t="str">
        <f>IF(AND(TONGHOP!N1660=$B$1,OR(TONGHOP!O1660="ThiTN",TONGHOP!P1660="LT",TONGHOP!P1660="TN"),TONGHOP!J1660=""),TONGHOP!G1660,"")</f>
        <v/>
      </c>
      <c r="C1660" t="str">
        <f>IF(AND(TONGHOP!N1660=$B$1,OR(TONGHOP!O1660="ThiTN",TONGHOP!P1660="LT",TONGHOP!P1660="TN"),TONGHOP!J1660=""),TONGHOP!E1660,"")</f>
        <v/>
      </c>
      <c r="D1660" t="str">
        <f>IF(AND(TONGHOP!N1660=$B$1,OR(TONGHOP!O1660="ThiTN",TONGHOP!P1660="LT",TONGHOP!P1660="TN"),TONGHOP!J1660=""),TONGHOP!H1660,"")</f>
        <v/>
      </c>
      <c r="E1660" t="str">
        <f>IF(AND(TONGHOP!N1660=$B$1,OR(TONGHOP!O1660="ThiTN",TONGHOP!P1660="LT",TONGHOP!P1660="TN"),TONGHOP!J1660=""),TONGHOP!P1660,"")</f>
        <v/>
      </c>
    </row>
    <row r="1661" spans="1:5" hidden="1">
      <c r="A1661" t="str">
        <f>IF(AND(TONGHOP!N1661=$B$1,OR(TONGHOP!O1661="ThiTN",TONGHOP!P1661="LT",TONGHOP!P1661="TN"),TONGHOP!J1661=""),TONGHOP!B1661,"")</f>
        <v/>
      </c>
      <c r="B1661" t="str">
        <f>IF(AND(TONGHOP!N1661=$B$1,OR(TONGHOP!O1661="ThiTN",TONGHOP!P1661="LT",TONGHOP!P1661="TN"),TONGHOP!J1661=""),TONGHOP!G1661,"")</f>
        <v/>
      </c>
      <c r="C1661" t="str">
        <f>IF(AND(TONGHOP!N1661=$B$1,OR(TONGHOP!O1661="ThiTN",TONGHOP!P1661="LT",TONGHOP!P1661="TN"),TONGHOP!J1661=""),TONGHOP!E1661,"")</f>
        <v/>
      </c>
      <c r="D1661" t="str">
        <f>IF(AND(TONGHOP!N1661=$B$1,OR(TONGHOP!O1661="ThiTN",TONGHOP!P1661="LT",TONGHOP!P1661="TN"),TONGHOP!J1661=""),TONGHOP!H1661,"")</f>
        <v/>
      </c>
      <c r="E1661" t="str">
        <f>IF(AND(TONGHOP!N1661=$B$1,OR(TONGHOP!O1661="ThiTN",TONGHOP!P1661="LT",TONGHOP!P1661="TN"),TONGHOP!J1661=""),TONGHOP!P1661,"")</f>
        <v/>
      </c>
    </row>
    <row r="1662" spans="1:5" hidden="1">
      <c r="A1662" t="str">
        <f>IF(AND(TONGHOP!N1662=$B$1,OR(TONGHOP!O1662="ThiTN",TONGHOP!P1662="LT",TONGHOP!P1662="TN"),TONGHOP!J1662=""),TONGHOP!B1662,"")</f>
        <v/>
      </c>
      <c r="B1662" t="str">
        <f>IF(AND(TONGHOP!N1662=$B$1,OR(TONGHOP!O1662="ThiTN",TONGHOP!P1662="LT",TONGHOP!P1662="TN"),TONGHOP!J1662=""),TONGHOP!G1662,"")</f>
        <v/>
      </c>
      <c r="C1662" t="str">
        <f>IF(AND(TONGHOP!N1662=$B$1,OR(TONGHOP!O1662="ThiTN",TONGHOP!P1662="LT",TONGHOP!P1662="TN"),TONGHOP!J1662=""),TONGHOP!E1662,"")</f>
        <v/>
      </c>
      <c r="D1662" t="str">
        <f>IF(AND(TONGHOP!N1662=$B$1,OR(TONGHOP!O1662="ThiTN",TONGHOP!P1662="LT",TONGHOP!P1662="TN"),TONGHOP!J1662=""),TONGHOP!H1662,"")</f>
        <v/>
      </c>
      <c r="E1662" t="str">
        <f>IF(AND(TONGHOP!N1662=$B$1,OR(TONGHOP!O1662="ThiTN",TONGHOP!P1662="LT",TONGHOP!P1662="TN"),TONGHOP!J1662=""),TONGHOP!P1662,"")</f>
        <v/>
      </c>
    </row>
    <row r="1663" spans="1:5" hidden="1">
      <c r="A1663" t="str">
        <f>IF(AND(TONGHOP!N1663=$B$1,OR(TONGHOP!O1663="ThiTN",TONGHOP!P1663="LT",TONGHOP!P1663="TN"),TONGHOP!J1663=""),TONGHOP!B1663,"")</f>
        <v/>
      </c>
      <c r="B1663" t="str">
        <f>IF(AND(TONGHOP!N1663=$B$1,OR(TONGHOP!O1663="ThiTN",TONGHOP!P1663="LT",TONGHOP!P1663="TN"),TONGHOP!J1663=""),TONGHOP!G1663,"")</f>
        <v/>
      </c>
      <c r="C1663" t="str">
        <f>IF(AND(TONGHOP!N1663=$B$1,OR(TONGHOP!O1663="ThiTN",TONGHOP!P1663="LT",TONGHOP!P1663="TN"),TONGHOP!J1663=""),TONGHOP!E1663,"")</f>
        <v/>
      </c>
      <c r="D1663" t="str">
        <f>IF(AND(TONGHOP!N1663=$B$1,OR(TONGHOP!O1663="ThiTN",TONGHOP!P1663="LT",TONGHOP!P1663="TN"),TONGHOP!J1663=""),TONGHOP!H1663,"")</f>
        <v/>
      </c>
      <c r="E1663" t="str">
        <f>IF(AND(TONGHOP!N1663=$B$1,OR(TONGHOP!O1663="ThiTN",TONGHOP!P1663="LT",TONGHOP!P1663="TN"),TONGHOP!J1663=""),TONGHOP!P1663,"")</f>
        <v/>
      </c>
    </row>
    <row r="1664" spans="1:5" hidden="1">
      <c r="A1664" t="str">
        <f>IF(AND(TONGHOP!N1664=$B$1,OR(TONGHOP!O1664="ThiTN",TONGHOP!P1664="LT",TONGHOP!P1664="TN"),TONGHOP!J1664=""),TONGHOP!B1664,"")</f>
        <v/>
      </c>
      <c r="B1664" t="str">
        <f>IF(AND(TONGHOP!N1664=$B$1,OR(TONGHOP!O1664="ThiTN",TONGHOP!P1664="LT",TONGHOP!P1664="TN"),TONGHOP!J1664=""),TONGHOP!G1664,"")</f>
        <v/>
      </c>
      <c r="C1664" t="str">
        <f>IF(AND(TONGHOP!N1664=$B$1,OR(TONGHOP!O1664="ThiTN",TONGHOP!P1664="LT",TONGHOP!P1664="TN"),TONGHOP!J1664=""),TONGHOP!E1664,"")</f>
        <v/>
      </c>
      <c r="D1664" t="str">
        <f>IF(AND(TONGHOP!N1664=$B$1,OR(TONGHOP!O1664="ThiTN",TONGHOP!P1664="LT",TONGHOP!P1664="TN"),TONGHOP!J1664=""),TONGHOP!H1664,"")</f>
        <v/>
      </c>
      <c r="E1664" t="str">
        <f>IF(AND(TONGHOP!N1664=$B$1,OR(TONGHOP!O1664="ThiTN",TONGHOP!P1664="LT",TONGHOP!P1664="TN"),TONGHOP!J1664=""),TONGHOP!P1664,"")</f>
        <v/>
      </c>
    </row>
    <row r="1665" spans="1:5" hidden="1">
      <c r="A1665" t="str">
        <f>IF(AND(TONGHOP!N1665=$B$1,OR(TONGHOP!O1665="ThiTN",TONGHOP!P1665="LT",TONGHOP!P1665="TN"),TONGHOP!J1665=""),TONGHOP!B1665,"")</f>
        <v/>
      </c>
      <c r="B1665" t="str">
        <f>IF(AND(TONGHOP!N1665=$B$1,OR(TONGHOP!O1665="ThiTN",TONGHOP!P1665="LT",TONGHOP!P1665="TN"),TONGHOP!J1665=""),TONGHOP!G1665,"")</f>
        <v/>
      </c>
      <c r="C1665" t="str">
        <f>IF(AND(TONGHOP!N1665=$B$1,OR(TONGHOP!O1665="ThiTN",TONGHOP!P1665="LT",TONGHOP!P1665="TN"),TONGHOP!J1665=""),TONGHOP!E1665,"")</f>
        <v/>
      </c>
      <c r="D1665" t="str">
        <f>IF(AND(TONGHOP!N1665=$B$1,OR(TONGHOP!O1665="ThiTN",TONGHOP!P1665="LT",TONGHOP!P1665="TN"),TONGHOP!J1665=""),TONGHOP!H1665,"")</f>
        <v/>
      </c>
      <c r="E1665" t="str">
        <f>IF(AND(TONGHOP!N1665=$B$1,OR(TONGHOP!O1665="ThiTN",TONGHOP!P1665="LT",TONGHOP!P1665="TN"),TONGHOP!J1665=""),TONGHOP!P1665,"")</f>
        <v/>
      </c>
    </row>
    <row r="1666" spans="1:5" hidden="1">
      <c r="A1666" t="str">
        <f>IF(AND(TONGHOP!N1666=$B$1,OR(TONGHOP!O1666="ThiTN",TONGHOP!P1666="LT",TONGHOP!P1666="TN"),TONGHOP!J1666=""),TONGHOP!B1666,"")</f>
        <v/>
      </c>
      <c r="B1666" t="str">
        <f>IF(AND(TONGHOP!N1666=$B$1,OR(TONGHOP!O1666="ThiTN",TONGHOP!P1666="LT",TONGHOP!P1666="TN"),TONGHOP!J1666=""),TONGHOP!G1666,"")</f>
        <v/>
      </c>
      <c r="C1666" t="str">
        <f>IF(AND(TONGHOP!N1666=$B$1,OR(TONGHOP!O1666="ThiTN",TONGHOP!P1666="LT",TONGHOP!P1666="TN"),TONGHOP!J1666=""),TONGHOP!E1666,"")</f>
        <v/>
      </c>
      <c r="D1666" t="str">
        <f>IF(AND(TONGHOP!N1666=$B$1,OR(TONGHOP!O1666="ThiTN",TONGHOP!P1666="LT",TONGHOP!P1666="TN"),TONGHOP!J1666=""),TONGHOP!H1666,"")</f>
        <v/>
      </c>
      <c r="E1666" t="str">
        <f>IF(AND(TONGHOP!N1666=$B$1,OR(TONGHOP!O1666="ThiTN",TONGHOP!P1666="LT",TONGHOP!P1666="TN"),TONGHOP!J1666=""),TONGHOP!P1666,"")</f>
        <v/>
      </c>
    </row>
    <row r="1667" spans="1:5" hidden="1">
      <c r="A1667" t="str">
        <f>IF(AND(TONGHOP!N1667=$B$1,OR(TONGHOP!O1667="ThiTN",TONGHOP!P1667="LT",TONGHOP!P1667="TN"),TONGHOP!J1667=""),TONGHOP!B1667,"")</f>
        <v/>
      </c>
      <c r="B1667" t="str">
        <f>IF(AND(TONGHOP!N1667=$B$1,OR(TONGHOP!O1667="ThiTN",TONGHOP!P1667="LT",TONGHOP!P1667="TN"),TONGHOP!J1667=""),TONGHOP!G1667,"")</f>
        <v/>
      </c>
      <c r="C1667" t="str">
        <f>IF(AND(TONGHOP!N1667=$B$1,OR(TONGHOP!O1667="ThiTN",TONGHOP!P1667="LT",TONGHOP!P1667="TN"),TONGHOP!J1667=""),TONGHOP!E1667,"")</f>
        <v/>
      </c>
      <c r="D1667" t="str">
        <f>IF(AND(TONGHOP!N1667=$B$1,OR(TONGHOP!O1667="ThiTN",TONGHOP!P1667="LT",TONGHOP!P1667="TN"),TONGHOP!J1667=""),TONGHOP!H1667,"")</f>
        <v/>
      </c>
      <c r="E1667" t="str">
        <f>IF(AND(TONGHOP!N1667=$B$1,OR(TONGHOP!O1667="ThiTN",TONGHOP!P1667="LT",TONGHOP!P1667="TN"),TONGHOP!J1667=""),TONGHOP!P1667,"")</f>
        <v/>
      </c>
    </row>
    <row r="1668" spans="1:5" hidden="1">
      <c r="A1668" t="str">
        <f>IF(AND(TONGHOP!N1668=$B$1,OR(TONGHOP!O1668="ThiTN",TONGHOP!P1668="LT",TONGHOP!P1668="TN"),TONGHOP!J1668=""),TONGHOP!B1668,"")</f>
        <v/>
      </c>
      <c r="B1668" t="str">
        <f>IF(AND(TONGHOP!N1668=$B$1,OR(TONGHOP!O1668="ThiTN",TONGHOP!P1668="LT",TONGHOP!P1668="TN"),TONGHOP!J1668=""),TONGHOP!G1668,"")</f>
        <v/>
      </c>
      <c r="C1668" t="str">
        <f>IF(AND(TONGHOP!N1668=$B$1,OR(TONGHOP!O1668="ThiTN",TONGHOP!P1668="LT",TONGHOP!P1668="TN"),TONGHOP!J1668=""),TONGHOP!E1668,"")</f>
        <v/>
      </c>
      <c r="D1668" t="str">
        <f>IF(AND(TONGHOP!N1668=$B$1,OR(TONGHOP!O1668="ThiTN",TONGHOP!P1668="LT",TONGHOP!P1668="TN"),TONGHOP!J1668=""),TONGHOP!H1668,"")</f>
        <v/>
      </c>
      <c r="E1668" t="str">
        <f>IF(AND(TONGHOP!N1668=$B$1,OR(TONGHOP!O1668="ThiTN",TONGHOP!P1668="LT",TONGHOP!P1668="TN"),TONGHOP!J1668=""),TONGHOP!P1668,"")</f>
        <v/>
      </c>
    </row>
    <row r="1669" spans="1:5" hidden="1">
      <c r="A1669" t="str">
        <f>IF(AND(TONGHOP!N1669=$B$1,OR(TONGHOP!O1669="ThiTN",TONGHOP!P1669="LT",TONGHOP!P1669="TN"),TONGHOP!J1669=""),TONGHOP!B1669,"")</f>
        <v/>
      </c>
      <c r="B1669" t="str">
        <f>IF(AND(TONGHOP!N1669=$B$1,OR(TONGHOP!O1669="ThiTN",TONGHOP!P1669="LT",TONGHOP!P1669="TN"),TONGHOP!J1669=""),TONGHOP!G1669,"")</f>
        <v/>
      </c>
      <c r="C1669" t="str">
        <f>IF(AND(TONGHOP!N1669=$B$1,OR(TONGHOP!O1669="ThiTN",TONGHOP!P1669="LT",TONGHOP!P1669="TN"),TONGHOP!J1669=""),TONGHOP!E1669,"")</f>
        <v/>
      </c>
      <c r="D1669" t="str">
        <f>IF(AND(TONGHOP!N1669=$B$1,OR(TONGHOP!O1669="ThiTN",TONGHOP!P1669="LT",TONGHOP!P1669="TN"),TONGHOP!J1669=""),TONGHOP!H1669,"")</f>
        <v/>
      </c>
      <c r="E1669" t="str">
        <f>IF(AND(TONGHOP!N1669=$B$1,OR(TONGHOP!O1669="ThiTN",TONGHOP!P1669="LT",TONGHOP!P1669="TN"),TONGHOP!J1669=""),TONGHOP!P1669,"")</f>
        <v/>
      </c>
    </row>
    <row r="1670" spans="1:5" hidden="1">
      <c r="A1670" t="str">
        <f>IF(AND(TONGHOP!N1670=$B$1,OR(TONGHOP!O1670="ThiTN",TONGHOP!P1670="LT",TONGHOP!P1670="TN"),TONGHOP!J1670=""),TONGHOP!B1670,"")</f>
        <v/>
      </c>
      <c r="B1670" t="str">
        <f>IF(AND(TONGHOP!N1670=$B$1,OR(TONGHOP!O1670="ThiTN",TONGHOP!P1670="LT",TONGHOP!P1670="TN"),TONGHOP!J1670=""),TONGHOP!G1670,"")</f>
        <v/>
      </c>
      <c r="C1670" t="str">
        <f>IF(AND(TONGHOP!N1670=$B$1,OR(TONGHOP!O1670="ThiTN",TONGHOP!P1670="LT",TONGHOP!P1670="TN"),TONGHOP!J1670=""),TONGHOP!E1670,"")</f>
        <v/>
      </c>
      <c r="D1670" t="str">
        <f>IF(AND(TONGHOP!N1670=$B$1,OR(TONGHOP!O1670="ThiTN",TONGHOP!P1670="LT",TONGHOP!P1670="TN"),TONGHOP!J1670=""),TONGHOP!H1670,"")</f>
        <v/>
      </c>
      <c r="E1670" t="str">
        <f>IF(AND(TONGHOP!N1670=$B$1,OR(TONGHOP!O1670="ThiTN",TONGHOP!P1670="LT",TONGHOP!P1670="TN"),TONGHOP!J1670=""),TONGHOP!P1670,"")</f>
        <v/>
      </c>
    </row>
    <row r="1671" spans="1:5" hidden="1">
      <c r="A1671" t="str">
        <f>IF(AND(TONGHOP!N1671=$B$1,OR(TONGHOP!O1671="ThiTN",TONGHOP!P1671="LT",TONGHOP!P1671="TN"),TONGHOP!J1671=""),TONGHOP!B1671,"")</f>
        <v/>
      </c>
      <c r="B1671" t="str">
        <f>IF(AND(TONGHOP!N1671=$B$1,OR(TONGHOP!O1671="ThiTN",TONGHOP!P1671="LT",TONGHOP!P1671="TN"),TONGHOP!J1671=""),TONGHOP!G1671,"")</f>
        <v/>
      </c>
      <c r="C1671" t="str">
        <f>IF(AND(TONGHOP!N1671=$B$1,OR(TONGHOP!O1671="ThiTN",TONGHOP!P1671="LT",TONGHOP!P1671="TN"),TONGHOP!J1671=""),TONGHOP!E1671,"")</f>
        <v/>
      </c>
      <c r="D1671" t="str">
        <f>IF(AND(TONGHOP!N1671=$B$1,OR(TONGHOP!O1671="ThiTN",TONGHOP!P1671="LT",TONGHOP!P1671="TN"),TONGHOP!J1671=""),TONGHOP!H1671,"")</f>
        <v/>
      </c>
      <c r="E1671" t="str">
        <f>IF(AND(TONGHOP!N1671=$B$1,OR(TONGHOP!O1671="ThiTN",TONGHOP!P1671="LT",TONGHOP!P1671="TN"),TONGHOP!J1671=""),TONGHOP!P1671,"")</f>
        <v/>
      </c>
    </row>
    <row r="1672" spans="1:5" hidden="1">
      <c r="A1672" t="str">
        <f>IF(AND(TONGHOP!N1672=$B$1,OR(TONGHOP!O1672="ThiTN",TONGHOP!P1672="LT",TONGHOP!P1672="TN"),TONGHOP!J1672=""),TONGHOP!B1672,"")</f>
        <v/>
      </c>
      <c r="B1672" t="str">
        <f>IF(AND(TONGHOP!N1672=$B$1,OR(TONGHOP!O1672="ThiTN",TONGHOP!P1672="LT",TONGHOP!P1672="TN"),TONGHOP!J1672=""),TONGHOP!G1672,"")</f>
        <v/>
      </c>
      <c r="C1672" t="str">
        <f>IF(AND(TONGHOP!N1672=$B$1,OR(TONGHOP!O1672="ThiTN",TONGHOP!P1672="LT",TONGHOP!P1672="TN"),TONGHOP!J1672=""),TONGHOP!E1672,"")</f>
        <v/>
      </c>
      <c r="D1672" t="str">
        <f>IF(AND(TONGHOP!N1672=$B$1,OR(TONGHOP!O1672="ThiTN",TONGHOP!P1672="LT",TONGHOP!P1672="TN"),TONGHOP!J1672=""),TONGHOP!H1672,"")</f>
        <v/>
      </c>
      <c r="E1672" t="str">
        <f>IF(AND(TONGHOP!N1672=$B$1,OR(TONGHOP!O1672="ThiTN",TONGHOP!P1672="LT",TONGHOP!P1672="TN"),TONGHOP!J1672=""),TONGHOP!P1672,"")</f>
        <v/>
      </c>
    </row>
    <row r="1673" spans="1:5" hidden="1">
      <c r="A1673" t="str">
        <f>IF(AND(TONGHOP!N1673=$B$1,OR(TONGHOP!O1673="ThiTN",TONGHOP!P1673="LT",TONGHOP!P1673="TN"),TONGHOP!J1673=""),TONGHOP!B1673,"")</f>
        <v/>
      </c>
      <c r="B1673" t="str">
        <f>IF(AND(TONGHOP!N1673=$B$1,OR(TONGHOP!O1673="ThiTN",TONGHOP!P1673="LT",TONGHOP!P1673="TN"),TONGHOP!J1673=""),TONGHOP!G1673,"")</f>
        <v/>
      </c>
      <c r="C1673" t="str">
        <f>IF(AND(TONGHOP!N1673=$B$1,OR(TONGHOP!O1673="ThiTN",TONGHOP!P1673="LT",TONGHOP!P1673="TN"),TONGHOP!J1673=""),TONGHOP!E1673,"")</f>
        <v/>
      </c>
      <c r="D1673" t="str">
        <f>IF(AND(TONGHOP!N1673=$B$1,OR(TONGHOP!O1673="ThiTN",TONGHOP!P1673="LT",TONGHOP!P1673="TN"),TONGHOP!J1673=""),TONGHOP!H1673,"")</f>
        <v/>
      </c>
      <c r="E1673" t="str">
        <f>IF(AND(TONGHOP!N1673=$B$1,OR(TONGHOP!O1673="ThiTN",TONGHOP!P1673="LT",TONGHOP!P1673="TN"),TONGHOP!J1673=""),TONGHOP!P1673,"")</f>
        <v/>
      </c>
    </row>
    <row r="1674" spans="1:5" hidden="1">
      <c r="A1674" t="str">
        <f>IF(AND(TONGHOP!N1674=$B$1,OR(TONGHOP!O1674="ThiTN",TONGHOP!P1674="LT",TONGHOP!P1674="TN"),TONGHOP!J1674=""),TONGHOP!B1674,"")</f>
        <v/>
      </c>
      <c r="B1674" t="str">
        <f>IF(AND(TONGHOP!N1674=$B$1,OR(TONGHOP!O1674="ThiTN",TONGHOP!P1674="LT",TONGHOP!P1674="TN"),TONGHOP!J1674=""),TONGHOP!G1674,"")</f>
        <v/>
      </c>
      <c r="C1674" t="str">
        <f>IF(AND(TONGHOP!N1674=$B$1,OR(TONGHOP!O1674="ThiTN",TONGHOP!P1674="LT",TONGHOP!P1674="TN"),TONGHOP!J1674=""),TONGHOP!E1674,"")</f>
        <v/>
      </c>
      <c r="D1674" t="str">
        <f>IF(AND(TONGHOP!N1674=$B$1,OR(TONGHOP!O1674="ThiTN",TONGHOP!P1674="LT",TONGHOP!P1674="TN"),TONGHOP!J1674=""),TONGHOP!H1674,"")</f>
        <v/>
      </c>
      <c r="E1674" t="str">
        <f>IF(AND(TONGHOP!N1674=$B$1,OR(TONGHOP!O1674="ThiTN",TONGHOP!P1674="LT",TONGHOP!P1674="TN"),TONGHOP!J1674=""),TONGHOP!P1674,"")</f>
        <v/>
      </c>
    </row>
    <row r="1675" spans="1:5" hidden="1">
      <c r="A1675" t="str">
        <f>IF(AND(TONGHOP!N1675=$B$1,OR(TONGHOP!O1675="ThiTN",TONGHOP!P1675="LT",TONGHOP!P1675="TN"),TONGHOP!J1675=""),TONGHOP!B1675,"")</f>
        <v/>
      </c>
      <c r="B1675" t="str">
        <f>IF(AND(TONGHOP!N1675=$B$1,OR(TONGHOP!O1675="ThiTN",TONGHOP!P1675="LT",TONGHOP!P1675="TN"),TONGHOP!J1675=""),TONGHOP!G1675,"")</f>
        <v/>
      </c>
      <c r="C1675" t="str">
        <f>IF(AND(TONGHOP!N1675=$B$1,OR(TONGHOP!O1675="ThiTN",TONGHOP!P1675="LT",TONGHOP!P1675="TN"),TONGHOP!J1675=""),TONGHOP!E1675,"")</f>
        <v/>
      </c>
      <c r="D1675" t="str">
        <f>IF(AND(TONGHOP!N1675=$B$1,OR(TONGHOP!O1675="ThiTN",TONGHOP!P1675="LT",TONGHOP!P1675="TN"),TONGHOP!J1675=""),TONGHOP!H1675,"")</f>
        <v/>
      </c>
      <c r="E1675" t="str">
        <f>IF(AND(TONGHOP!N1675=$B$1,OR(TONGHOP!O1675="ThiTN",TONGHOP!P1675="LT",TONGHOP!P1675="TN"),TONGHOP!J1675=""),TONGHOP!P1675,"")</f>
        <v/>
      </c>
    </row>
    <row r="1676" spans="1:5" hidden="1">
      <c r="A1676" t="str">
        <f>IF(AND(TONGHOP!N1676=$B$1,OR(TONGHOP!O1676="ThiTN",TONGHOP!P1676="LT",TONGHOP!P1676="TN"),TONGHOP!J1676=""),TONGHOP!B1676,"")</f>
        <v/>
      </c>
      <c r="B1676" t="str">
        <f>IF(AND(TONGHOP!N1676=$B$1,OR(TONGHOP!O1676="ThiTN",TONGHOP!P1676="LT",TONGHOP!P1676="TN"),TONGHOP!J1676=""),TONGHOP!G1676,"")</f>
        <v/>
      </c>
      <c r="C1676" t="str">
        <f>IF(AND(TONGHOP!N1676=$B$1,OR(TONGHOP!O1676="ThiTN",TONGHOP!P1676="LT",TONGHOP!P1676="TN"),TONGHOP!J1676=""),TONGHOP!E1676,"")</f>
        <v/>
      </c>
      <c r="D1676" t="str">
        <f>IF(AND(TONGHOP!N1676=$B$1,OR(TONGHOP!O1676="ThiTN",TONGHOP!P1676="LT",TONGHOP!P1676="TN"),TONGHOP!J1676=""),TONGHOP!H1676,"")</f>
        <v/>
      </c>
      <c r="E1676" t="str">
        <f>IF(AND(TONGHOP!N1676=$B$1,OR(TONGHOP!O1676="ThiTN",TONGHOP!P1676="LT",TONGHOP!P1676="TN"),TONGHOP!J1676=""),TONGHOP!P1676,"")</f>
        <v/>
      </c>
    </row>
    <row r="1677" spans="1:5" hidden="1">
      <c r="A1677" t="str">
        <f>IF(AND(TONGHOP!N1677=$B$1,OR(TONGHOP!O1677="ThiTN",TONGHOP!P1677="LT",TONGHOP!P1677="TN"),TONGHOP!J1677=""),TONGHOP!B1677,"")</f>
        <v/>
      </c>
      <c r="B1677" t="str">
        <f>IF(AND(TONGHOP!N1677=$B$1,OR(TONGHOP!O1677="ThiTN",TONGHOP!P1677="LT",TONGHOP!P1677="TN"),TONGHOP!J1677=""),TONGHOP!G1677,"")</f>
        <v/>
      </c>
      <c r="C1677" t="str">
        <f>IF(AND(TONGHOP!N1677=$B$1,OR(TONGHOP!O1677="ThiTN",TONGHOP!P1677="LT",TONGHOP!P1677="TN"),TONGHOP!J1677=""),TONGHOP!E1677,"")</f>
        <v/>
      </c>
      <c r="D1677" t="str">
        <f>IF(AND(TONGHOP!N1677=$B$1,OR(TONGHOP!O1677="ThiTN",TONGHOP!P1677="LT",TONGHOP!P1677="TN"),TONGHOP!J1677=""),TONGHOP!H1677,"")</f>
        <v/>
      </c>
      <c r="E1677" t="str">
        <f>IF(AND(TONGHOP!N1677=$B$1,OR(TONGHOP!O1677="ThiTN",TONGHOP!P1677="LT",TONGHOP!P1677="TN"),TONGHOP!J1677=""),TONGHOP!P1677,"")</f>
        <v/>
      </c>
    </row>
    <row r="1678" spans="1:5" hidden="1">
      <c r="A1678" t="str">
        <f>IF(AND(TONGHOP!N1678=$B$1,OR(TONGHOP!O1678="ThiTN",TONGHOP!P1678="LT",TONGHOP!P1678="TN"),TONGHOP!J1678=""),TONGHOP!B1678,"")</f>
        <v/>
      </c>
      <c r="B1678" t="str">
        <f>IF(AND(TONGHOP!N1678=$B$1,OR(TONGHOP!O1678="ThiTN",TONGHOP!P1678="LT",TONGHOP!P1678="TN"),TONGHOP!J1678=""),TONGHOP!G1678,"")</f>
        <v/>
      </c>
      <c r="C1678" t="str">
        <f>IF(AND(TONGHOP!N1678=$B$1,OR(TONGHOP!O1678="ThiTN",TONGHOP!P1678="LT",TONGHOP!P1678="TN"),TONGHOP!J1678=""),TONGHOP!E1678,"")</f>
        <v/>
      </c>
      <c r="D1678" t="str">
        <f>IF(AND(TONGHOP!N1678=$B$1,OR(TONGHOP!O1678="ThiTN",TONGHOP!P1678="LT",TONGHOP!P1678="TN"),TONGHOP!J1678=""),TONGHOP!H1678,"")</f>
        <v/>
      </c>
      <c r="E1678" t="str">
        <f>IF(AND(TONGHOP!N1678=$B$1,OR(TONGHOP!O1678="ThiTN",TONGHOP!P1678="LT",TONGHOP!P1678="TN"),TONGHOP!J1678=""),TONGHOP!P1678,"")</f>
        <v/>
      </c>
    </row>
    <row r="1679" spans="1:5" hidden="1">
      <c r="A1679" t="str">
        <f>IF(AND(TONGHOP!N1679=$B$1,OR(TONGHOP!O1679="ThiTN",TONGHOP!P1679="LT",TONGHOP!P1679="TN"),TONGHOP!J1679=""),TONGHOP!B1679,"")</f>
        <v/>
      </c>
      <c r="B1679" t="str">
        <f>IF(AND(TONGHOP!N1679=$B$1,OR(TONGHOP!O1679="ThiTN",TONGHOP!P1679="LT",TONGHOP!P1679="TN"),TONGHOP!J1679=""),TONGHOP!G1679,"")</f>
        <v/>
      </c>
      <c r="C1679" t="str">
        <f>IF(AND(TONGHOP!N1679=$B$1,OR(TONGHOP!O1679="ThiTN",TONGHOP!P1679="LT",TONGHOP!P1679="TN"),TONGHOP!J1679=""),TONGHOP!E1679,"")</f>
        <v/>
      </c>
      <c r="D1679" t="str">
        <f>IF(AND(TONGHOP!N1679=$B$1,OR(TONGHOP!O1679="ThiTN",TONGHOP!P1679="LT",TONGHOP!P1679="TN"),TONGHOP!J1679=""),TONGHOP!H1679,"")</f>
        <v/>
      </c>
      <c r="E1679" t="str">
        <f>IF(AND(TONGHOP!N1679=$B$1,OR(TONGHOP!O1679="ThiTN",TONGHOP!P1679="LT",TONGHOP!P1679="TN"),TONGHOP!J1679=""),TONGHOP!P1679,"")</f>
        <v/>
      </c>
    </row>
    <row r="1680" spans="1:5" hidden="1">
      <c r="A1680" t="str">
        <f>IF(AND(TONGHOP!N1680=$B$1,OR(TONGHOP!O1680="ThiTN",TONGHOP!P1680="LT",TONGHOP!P1680="TN"),TONGHOP!J1680=""),TONGHOP!B1680,"")</f>
        <v/>
      </c>
      <c r="B1680" t="str">
        <f>IF(AND(TONGHOP!N1680=$B$1,OR(TONGHOP!O1680="ThiTN",TONGHOP!P1680="LT",TONGHOP!P1680="TN"),TONGHOP!J1680=""),TONGHOP!G1680,"")</f>
        <v/>
      </c>
      <c r="C1680" t="str">
        <f>IF(AND(TONGHOP!N1680=$B$1,OR(TONGHOP!O1680="ThiTN",TONGHOP!P1680="LT",TONGHOP!P1680="TN"),TONGHOP!J1680=""),TONGHOP!E1680,"")</f>
        <v/>
      </c>
      <c r="D1680" t="str">
        <f>IF(AND(TONGHOP!N1680=$B$1,OR(TONGHOP!O1680="ThiTN",TONGHOP!P1680="LT",TONGHOP!P1680="TN"),TONGHOP!J1680=""),TONGHOP!H1680,"")</f>
        <v/>
      </c>
      <c r="E1680" t="str">
        <f>IF(AND(TONGHOP!N1680=$B$1,OR(TONGHOP!O1680="ThiTN",TONGHOP!P1680="LT",TONGHOP!P1680="TN"),TONGHOP!J1680=""),TONGHOP!P1680,"")</f>
        <v/>
      </c>
    </row>
    <row r="1681" spans="1:5" hidden="1">
      <c r="A1681" t="str">
        <f>IF(AND(TONGHOP!N1681=$B$1,OR(TONGHOP!O1681="ThiTN",TONGHOP!P1681="LT",TONGHOP!P1681="TN"),TONGHOP!J1681=""),TONGHOP!B1681,"")</f>
        <v/>
      </c>
      <c r="B1681" t="str">
        <f>IF(AND(TONGHOP!N1681=$B$1,OR(TONGHOP!O1681="ThiTN",TONGHOP!P1681="LT",TONGHOP!P1681="TN"),TONGHOP!J1681=""),TONGHOP!G1681,"")</f>
        <v/>
      </c>
      <c r="C1681" t="str">
        <f>IF(AND(TONGHOP!N1681=$B$1,OR(TONGHOP!O1681="ThiTN",TONGHOP!P1681="LT",TONGHOP!P1681="TN"),TONGHOP!J1681=""),TONGHOP!E1681,"")</f>
        <v/>
      </c>
      <c r="D1681" t="str">
        <f>IF(AND(TONGHOP!N1681=$B$1,OR(TONGHOP!O1681="ThiTN",TONGHOP!P1681="LT",TONGHOP!P1681="TN"),TONGHOP!J1681=""),TONGHOP!H1681,"")</f>
        <v/>
      </c>
      <c r="E1681" t="str">
        <f>IF(AND(TONGHOP!N1681=$B$1,OR(TONGHOP!O1681="ThiTN",TONGHOP!P1681="LT",TONGHOP!P1681="TN"),TONGHOP!J1681=""),TONGHOP!P1681,"")</f>
        <v/>
      </c>
    </row>
    <row r="1682" spans="1:5" hidden="1">
      <c r="A1682" t="str">
        <f>IF(AND(TONGHOP!N1682=$B$1,OR(TONGHOP!O1682="ThiTN",TONGHOP!P1682="LT",TONGHOP!P1682="TN"),TONGHOP!J1682=""),TONGHOP!B1682,"")</f>
        <v/>
      </c>
      <c r="B1682" t="str">
        <f>IF(AND(TONGHOP!N1682=$B$1,OR(TONGHOP!O1682="ThiTN",TONGHOP!P1682="LT",TONGHOP!P1682="TN"),TONGHOP!J1682=""),TONGHOP!G1682,"")</f>
        <v/>
      </c>
      <c r="C1682" t="str">
        <f>IF(AND(TONGHOP!N1682=$B$1,OR(TONGHOP!O1682="ThiTN",TONGHOP!P1682="LT",TONGHOP!P1682="TN"),TONGHOP!J1682=""),TONGHOP!E1682,"")</f>
        <v/>
      </c>
      <c r="D1682" t="str">
        <f>IF(AND(TONGHOP!N1682=$B$1,OR(TONGHOP!O1682="ThiTN",TONGHOP!P1682="LT",TONGHOP!P1682="TN"),TONGHOP!J1682=""),TONGHOP!H1682,"")</f>
        <v/>
      </c>
      <c r="E1682" t="str">
        <f>IF(AND(TONGHOP!N1682=$B$1,OR(TONGHOP!O1682="ThiTN",TONGHOP!P1682="LT",TONGHOP!P1682="TN"),TONGHOP!J1682=""),TONGHOP!P1682,"")</f>
        <v/>
      </c>
    </row>
    <row r="1683" spans="1:5" hidden="1">
      <c r="A1683" t="str">
        <f>IF(AND(TONGHOP!N1683=$B$1,OR(TONGHOP!O1683="ThiTN",TONGHOP!P1683="LT",TONGHOP!P1683="TN"),TONGHOP!J1683=""),TONGHOP!B1683,"")</f>
        <v/>
      </c>
      <c r="B1683" t="str">
        <f>IF(AND(TONGHOP!N1683=$B$1,OR(TONGHOP!O1683="ThiTN",TONGHOP!P1683="LT",TONGHOP!P1683="TN"),TONGHOP!J1683=""),TONGHOP!G1683,"")</f>
        <v/>
      </c>
      <c r="C1683" t="str">
        <f>IF(AND(TONGHOP!N1683=$B$1,OR(TONGHOP!O1683="ThiTN",TONGHOP!P1683="LT",TONGHOP!P1683="TN"),TONGHOP!J1683=""),TONGHOP!E1683,"")</f>
        <v/>
      </c>
      <c r="D1683" t="str">
        <f>IF(AND(TONGHOP!N1683=$B$1,OR(TONGHOP!O1683="ThiTN",TONGHOP!P1683="LT",TONGHOP!P1683="TN"),TONGHOP!J1683=""),TONGHOP!H1683,"")</f>
        <v/>
      </c>
      <c r="E1683" t="str">
        <f>IF(AND(TONGHOP!N1683=$B$1,OR(TONGHOP!O1683="ThiTN",TONGHOP!P1683="LT",TONGHOP!P1683="TN"),TONGHOP!J1683=""),TONGHOP!P1683,"")</f>
        <v/>
      </c>
    </row>
    <row r="1684" spans="1:5" hidden="1">
      <c r="A1684" t="str">
        <f>IF(AND(TONGHOP!N1684=$B$1,OR(TONGHOP!O1684="ThiTN",TONGHOP!P1684="LT",TONGHOP!P1684="TN"),TONGHOP!J1684=""),TONGHOP!B1684,"")</f>
        <v/>
      </c>
      <c r="B1684" t="str">
        <f>IF(AND(TONGHOP!N1684=$B$1,OR(TONGHOP!O1684="ThiTN",TONGHOP!P1684="LT",TONGHOP!P1684="TN"),TONGHOP!J1684=""),TONGHOP!G1684,"")</f>
        <v/>
      </c>
      <c r="C1684" t="str">
        <f>IF(AND(TONGHOP!N1684=$B$1,OR(TONGHOP!O1684="ThiTN",TONGHOP!P1684="LT",TONGHOP!P1684="TN"),TONGHOP!J1684=""),TONGHOP!E1684,"")</f>
        <v/>
      </c>
      <c r="D1684" t="str">
        <f>IF(AND(TONGHOP!N1684=$B$1,OR(TONGHOP!O1684="ThiTN",TONGHOP!P1684="LT",TONGHOP!P1684="TN"),TONGHOP!J1684=""),TONGHOP!H1684,"")</f>
        <v/>
      </c>
      <c r="E1684" t="str">
        <f>IF(AND(TONGHOP!N1684=$B$1,OR(TONGHOP!O1684="ThiTN",TONGHOP!P1684="LT",TONGHOP!P1684="TN"),TONGHOP!J1684=""),TONGHOP!P1684,"")</f>
        <v/>
      </c>
    </row>
    <row r="1685" spans="1:5" hidden="1">
      <c r="A1685" t="str">
        <f>IF(AND(TONGHOP!N1685=$B$1,OR(TONGHOP!O1685="ThiTN",TONGHOP!P1685="LT",TONGHOP!P1685="TN"),TONGHOP!J1685=""),TONGHOP!B1685,"")</f>
        <v/>
      </c>
      <c r="B1685" t="str">
        <f>IF(AND(TONGHOP!N1685=$B$1,OR(TONGHOP!O1685="ThiTN",TONGHOP!P1685="LT",TONGHOP!P1685="TN"),TONGHOP!J1685=""),TONGHOP!G1685,"")</f>
        <v/>
      </c>
      <c r="C1685" t="str">
        <f>IF(AND(TONGHOP!N1685=$B$1,OR(TONGHOP!O1685="ThiTN",TONGHOP!P1685="LT",TONGHOP!P1685="TN"),TONGHOP!J1685=""),TONGHOP!E1685,"")</f>
        <v/>
      </c>
      <c r="D1685" t="str">
        <f>IF(AND(TONGHOP!N1685=$B$1,OR(TONGHOP!O1685="ThiTN",TONGHOP!P1685="LT",TONGHOP!P1685="TN"),TONGHOP!J1685=""),TONGHOP!H1685,"")</f>
        <v/>
      </c>
      <c r="E1685" t="str">
        <f>IF(AND(TONGHOP!N1685=$B$1,OR(TONGHOP!O1685="ThiTN",TONGHOP!P1685="LT",TONGHOP!P1685="TN"),TONGHOP!J1685=""),TONGHOP!P1685,"")</f>
        <v/>
      </c>
    </row>
    <row r="1686" spans="1:5" hidden="1">
      <c r="A1686" t="str">
        <f>IF(AND(TONGHOP!N1686=$B$1,OR(TONGHOP!O1686="ThiTN",TONGHOP!P1686="LT",TONGHOP!P1686="TN"),TONGHOP!J1686=""),TONGHOP!B1686,"")</f>
        <v/>
      </c>
      <c r="B1686" t="str">
        <f>IF(AND(TONGHOP!N1686=$B$1,OR(TONGHOP!O1686="ThiTN",TONGHOP!P1686="LT",TONGHOP!P1686="TN"),TONGHOP!J1686=""),TONGHOP!G1686,"")</f>
        <v/>
      </c>
      <c r="C1686" t="str">
        <f>IF(AND(TONGHOP!N1686=$B$1,OR(TONGHOP!O1686="ThiTN",TONGHOP!P1686="LT",TONGHOP!P1686="TN"),TONGHOP!J1686=""),TONGHOP!E1686,"")</f>
        <v/>
      </c>
      <c r="D1686" t="str">
        <f>IF(AND(TONGHOP!N1686=$B$1,OR(TONGHOP!O1686="ThiTN",TONGHOP!P1686="LT",TONGHOP!P1686="TN"),TONGHOP!J1686=""),TONGHOP!H1686,"")</f>
        <v/>
      </c>
      <c r="E1686" t="str">
        <f>IF(AND(TONGHOP!N1686=$B$1,OR(TONGHOP!O1686="ThiTN",TONGHOP!P1686="LT",TONGHOP!P1686="TN"),TONGHOP!J1686=""),TONGHOP!P1686,"")</f>
        <v/>
      </c>
    </row>
    <row r="1687" spans="1:5" hidden="1">
      <c r="A1687" t="str">
        <f>IF(AND(TONGHOP!N1687=$B$1,OR(TONGHOP!O1687="ThiTN",TONGHOP!P1687="LT",TONGHOP!P1687="TN"),TONGHOP!J1687=""),TONGHOP!B1687,"")</f>
        <v/>
      </c>
      <c r="B1687" t="str">
        <f>IF(AND(TONGHOP!N1687=$B$1,OR(TONGHOP!O1687="ThiTN",TONGHOP!P1687="LT",TONGHOP!P1687="TN"),TONGHOP!J1687=""),TONGHOP!G1687,"")</f>
        <v/>
      </c>
      <c r="C1687" t="str">
        <f>IF(AND(TONGHOP!N1687=$B$1,OR(TONGHOP!O1687="ThiTN",TONGHOP!P1687="LT",TONGHOP!P1687="TN"),TONGHOP!J1687=""),TONGHOP!E1687,"")</f>
        <v/>
      </c>
      <c r="D1687" t="str">
        <f>IF(AND(TONGHOP!N1687=$B$1,OR(TONGHOP!O1687="ThiTN",TONGHOP!P1687="LT",TONGHOP!P1687="TN"),TONGHOP!J1687=""),TONGHOP!H1687,"")</f>
        <v/>
      </c>
      <c r="E1687" t="str">
        <f>IF(AND(TONGHOP!N1687=$B$1,OR(TONGHOP!O1687="ThiTN",TONGHOP!P1687="LT",TONGHOP!P1687="TN"),TONGHOP!J1687=""),TONGHOP!P1687,"")</f>
        <v/>
      </c>
    </row>
    <row r="1688" spans="1:5" hidden="1">
      <c r="A1688" t="str">
        <f>IF(AND(TONGHOP!N1688=$B$1,OR(TONGHOP!O1688="ThiTN",TONGHOP!P1688="LT",TONGHOP!P1688="TN"),TONGHOP!J1688=""),TONGHOP!B1688,"")</f>
        <v/>
      </c>
      <c r="B1688" t="str">
        <f>IF(AND(TONGHOP!N1688=$B$1,OR(TONGHOP!O1688="ThiTN",TONGHOP!P1688="LT",TONGHOP!P1688="TN"),TONGHOP!J1688=""),TONGHOP!G1688,"")</f>
        <v/>
      </c>
      <c r="C1688" t="str">
        <f>IF(AND(TONGHOP!N1688=$B$1,OR(TONGHOP!O1688="ThiTN",TONGHOP!P1688="LT",TONGHOP!P1688="TN"),TONGHOP!J1688=""),TONGHOP!E1688,"")</f>
        <v/>
      </c>
      <c r="D1688" t="str">
        <f>IF(AND(TONGHOP!N1688=$B$1,OR(TONGHOP!O1688="ThiTN",TONGHOP!P1688="LT",TONGHOP!P1688="TN"),TONGHOP!J1688=""),TONGHOP!H1688,"")</f>
        <v/>
      </c>
      <c r="E1688" t="str">
        <f>IF(AND(TONGHOP!N1688=$B$1,OR(TONGHOP!O1688="ThiTN",TONGHOP!P1688="LT",TONGHOP!P1688="TN"),TONGHOP!J1688=""),TONGHOP!P1688,"")</f>
        <v/>
      </c>
    </row>
    <row r="1689" spans="1:5" hidden="1">
      <c r="A1689" t="str">
        <f>IF(AND(TONGHOP!N1689=$B$1,OR(TONGHOP!O1689="ThiTN",TONGHOP!P1689="LT",TONGHOP!P1689="TN"),TONGHOP!J1689=""),TONGHOP!B1689,"")</f>
        <v/>
      </c>
      <c r="B1689" t="str">
        <f>IF(AND(TONGHOP!N1689=$B$1,OR(TONGHOP!O1689="ThiTN",TONGHOP!P1689="LT",TONGHOP!P1689="TN"),TONGHOP!J1689=""),TONGHOP!G1689,"")</f>
        <v/>
      </c>
      <c r="C1689" t="str">
        <f>IF(AND(TONGHOP!N1689=$B$1,OR(TONGHOP!O1689="ThiTN",TONGHOP!P1689="LT",TONGHOP!P1689="TN"),TONGHOP!J1689=""),TONGHOP!E1689,"")</f>
        <v/>
      </c>
      <c r="D1689" t="str">
        <f>IF(AND(TONGHOP!N1689=$B$1,OR(TONGHOP!O1689="ThiTN",TONGHOP!P1689="LT",TONGHOP!P1689="TN"),TONGHOP!J1689=""),TONGHOP!H1689,"")</f>
        <v/>
      </c>
      <c r="E1689" t="str">
        <f>IF(AND(TONGHOP!N1689=$B$1,OR(TONGHOP!O1689="ThiTN",TONGHOP!P1689="LT",TONGHOP!P1689="TN"),TONGHOP!J1689=""),TONGHOP!P1689,"")</f>
        <v/>
      </c>
    </row>
    <row r="1690" spans="1:5" hidden="1">
      <c r="A1690" t="str">
        <f>IF(AND(TONGHOP!N1690=$B$1,OR(TONGHOP!O1690="ThiTN",TONGHOP!P1690="LT",TONGHOP!P1690="TN"),TONGHOP!J1690=""),TONGHOP!B1690,"")</f>
        <v/>
      </c>
      <c r="B1690" t="str">
        <f>IF(AND(TONGHOP!N1690=$B$1,OR(TONGHOP!O1690="ThiTN",TONGHOP!P1690="LT",TONGHOP!P1690="TN"),TONGHOP!J1690=""),TONGHOP!G1690,"")</f>
        <v/>
      </c>
      <c r="C1690" t="str">
        <f>IF(AND(TONGHOP!N1690=$B$1,OR(TONGHOP!O1690="ThiTN",TONGHOP!P1690="LT",TONGHOP!P1690="TN"),TONGHOP!J1690=""),TONGHOP!E1690,"")</f>
        <v/>
      </c>
      <c r="D1690" t="str">
        <f>IF(AND(TONGHOP!N1690=$B$1,OR(TONGHOP!O1690="ThiTN",TONGHOP!P1690="LT",TONGHOP!P1690="TN"),TONGHOP!J1690=""),TONGHOP!H1690,"")</f>
        <v/>
      </c>
      <c r="E1690" t="str">
        <f>IF(AND(TONGHOP!N1690=$B$1,OR(TONGHOP!O1690="ThiTN",TONGHOP!P1690="LT",TONGHOP!P1690="TN"),TONGHOP!J1690=""),TONGHOP!P1690,"")</f>
        <v/>
      </c>
    </row>
    <row r="1691" spans="1:5" hidden="1">
      <c r="A1691" t="str">
        <f>IF(AND(TONGHOP!N1691=$B$1,OR(TONGHOP!O1691="ThiTN",TONGHOP!P1691="LT",TONGHOP!P1691="TN"),TONGHOP!J1691=""),TONGHOP!B1691,"")</f>
        <v/>
      </c>
      <c r="B1691" t="str">
        <f>IF(AND(TONGHOP!N1691=$B$1,OR(TONGHOP!O1691="ThiTN",TONGHOP!P1691="LT",TONGHOP!P1691="TN"),TONGHOP!J1691=""),TONGHOP!G1691,"")</f>
        <v/>
      </c>
      <c r="C1691" t="str">
        <f>IF(AND(TONGHOP!N1691=$B$1,OR(TONGHOP!O1691="ThiTN",TONGHOP!P1691="LT",TONGHOP!P1691="TN"),TONGHOP!J1691=""),TONGHOP!E1691,"")</f>
        <v/>
      </c>
      <c r="D1691" t="str">
        <f>IF(AND(TONGHOP!N1691=$B$1,OR(TONGHOP!O1691="ThiTN",TONGHOP!P1691="LT",TONGHOP!P1691="TN"),TONGHOP!J1691=""),TONGHOP!H1691,"")</f>
        <v/>
      </c>
      <c r="E1691" t="str">
        <f>IF(AND(TONGHOP!N1691=$B$1,OR(TONGHOP!O1691="ThiTN",TONGHOP!P1691="LT",TONGHOP!P1691="TN"),TONGHOP!J1691=""),TONGHOP!P1691,"")</f>
        <v/>
      </c>
    </row>
    <row r="1692" spans="1:5" hidden="1">
      <c r="A1692" t="str">
        <f>IF(AND(TONGHOP!N1692=$B$1,OR(TONGHOP!O1692="ThiTN",TONGHOP!P1692="LT",TONGHOP!P1692="TN"),TONGHOP!J1692=""),TONGHOP!B1692,"")</f>
        <v/>
      </c>
      <c r="B1692" t="str">
        <f>IF(AND(TONGHOP!N1692=$B$1,OR(TONGHOP!O1692="ThiTN",TONGHOP!P1692="LT",TONGHOP!P1692="TN"),TONGHOP!J1692=""),TONGHOP!G1692,"")</f>
        <v/>
      </c>
      <c r="C1692" t="str">
        <f>IF(AND(TONGHOP!N1692=$B$1,OR(TONGHOP!O1692="ThiTN",TONGHOP!P1692="LT",TONGHOP!P1692="TN"),TONGHOP!J1692=""),TONGHOP!E1692,"")</f>
        <v/>
      </c>
      <c r="D1692" t="str">
        <f>IF(AND(TONGHOP!N1692=$B$1,OR(TONGHOP!O1692="ThiTN",TONGHOP!P1692="LT",TONGHOP!P1692="TN"),TONGHOP!J1692=""),TONGHOP!H1692,"")</f>
        <v/>
      </c>
      <c r="E1692" t="str">
        <f>IF(AND(TONGHOP!N1692=$B$1,OR(TONGHOP!O1692="ThiTN",TONGHOP!P1692="LT",TONGHOP!P1692="TN"),TONGHOP!J1692=""),TONGHOP!P1692,"")</f>
        <v/>
      </c>
    </row>
    <row r="1693" spans="1:5" hidden="1">
      <c r="A1693" t="str">
        <f>IF(AND(TONGHOP!N1693=$B$1,OR(TONGHOP!O1693="ThiTN",TONGHOP!P1693="LT",TONGHOP!P1693="TN"),TONGHOP!J1693=""),TONGHOP!B1693,"")</f>
        <v/>
      </c>
      <c r="B1693" t="str">
        <f>IF(AND(TONGHOP!N1693=$B$1,OR(TONGHOP!O1693="ThiTN",TONGHOP!P1693="LT",TONGHOP!P1693="TN"),TONGHOP!J1693=""),TONGHOP!G1693,"")</f>
        <v/>
      </c>
      <c r="C1693" t="str">
        <f>IF(AND(TONGHOP!N1693=$B$1,OR(TONGHOP!O1693="ThiTN",TONGHOP!P1693="LT",TONGHOP!P1693="TN"),TONGHOP!J1693=""),TONGHOP!E1693,"")</f>
        <v/>
      </c>
      <c r="D1693" t="str">
        <f>IF(AND(TONGHOP!N1693=$B$1,OR(TONGHOP!O1693="ThiTN",TONGHOP!P1693="LT",TONGHOP!P1693="TN"),TONGHOP!J1693=""),TONGHOP!H1693,"")</f>
        <v/>
      </c>
      <c r="E1693" t="str">
        <f>IF(AND(TONGHOP!N1693=$B$1,OR(TONGHOP!O1693="ThiTN",TONGHOP!P1693="LT",TONGHOP!P1693="TN"),TONGHOP!J1693=""),TONGHOP!P1693,"")</f>
        <v/>
      </c>
    </row>
    <row r="1694" spans="1:5" hidden="1">
      <c r="A1694" t="str">
        <f>IF(AND(TONGHOP!N1694=$B$1,OR(TONGHOP!O1694="ThiTN",TONGHOP!P1694="LT",TONGHOP!P1694="TN"),TONGHOP!J1694=""),TONGHOP!B1694,"")</f>
        <v/>
      </c>
      <c r="B1694" t="str">
        <f>IF(AND(TONGHOP!N1694=$B$1,OR(TONGHOP!O1694="ThiTN",TONGHOP!P1694="LT",TONGHOP!P1694="TN"),TONGHOP!J1694=""),TONGHOP!G1694,"")</f>
        <v/>
      </c>
      <c r="C1694" t="str">
        <f>IF(AND(TONGHOP!N1694=$B$1,OR(TONGHOP!O1694="ThiTN",TONGHOP!P1694="LT",TONGHOP!P1694="TN"),TONGHOP!J1694=""),TONGHOP!E1694,"")</f>
        <v/>
      </c>
      <c r="D1694" t="str">
        <f>IF(AND(TONGHOP!N1694=$B$1,OR(TONGHOP!O1694="ThiTN",TONGHOP!P1694="LT",TONGHOP!P1694="TN"),TONGHOP!J1694=""),TONGHOP!H1694,"")</f>
        <v/>
      </c>
      <c r="E1694" t="str">
        <f>IF(AND(TONGHOP!N1694=$B$1,OR(TONGHOP!O1694="ThiTN",TONGHOP!P1694="LT",TONGHOP!P1694="TN"),TONGHOP!J1694=""),TONGHOP!P1694,"")</f>
        <v/>
      </c>
    </row>
    <row r="1695" spans="1:5" hidden="1">
      <c r="A1695" t="str">
        <f>IF(AND(TONGHOP!N1695=$B$1,OR(TONGHOP!O1695="ThiTN",TONGHOP!P1695="LT",TONGHOP!P1695="TN"),TONGHOP!J1695=""),TONGHOP!B1695,"")</f>
        <v/>
      </c>
      <c r="B1695" t="str">
        <f>IF(AND(TONGHOP!N1695=$B$1,OR(TONGHOP!O1695="ThiTN",TONGHOP!P1695="LT",TONGHOP!P1695="TN"),TONGHOP!J1695=""),TONGHOP!G1695,"")</f>
        <v/>
      </c>
      <c r="C1695" t="str">
        <f>IF(AND(TONGHOP!N1695=$B$1,OR(TONGHOP!O1695="ThiTN",TONGHOP!P1695="LT",TONGHOP!P1695="TN"),TONGHOP!J1695=""),TONGHOP!E1695,"")</f>
        <v/>
      </c>
      <c r="D1695" t="str">
        <f>IF(AND(TONGHOP!N1695=$B$1,OR(TONGHOP!O1695="ThiTN",TONGHOP!P1695="LT",TONGHOP!P1695="TN"),TONGHOP!J1695=""),TONGHOP!H1695,"")</f>
        <v/>
      </c>
      <c r="E1695" t="str">
        <f>IF(AND(TONGHOP!N1695=$B$1,OR(TONGHOP!O1695="ThiTN",TONGHOP!P1695="LT",TONGHOP!P1695="TN"),TONGHOP!J1695=""),TONGHOP!P1695,"")</f>
        <v/>
      </c>
    </row>
    <row r="1696" spans="1:5" hidden="1">
      <c r="A1696" t="str">
        <f>IF(AND(TONGHOP!N1696=$B$1,OR(TONGHOP!O1696="ThiTN",TONGHOP!P1696="LT",TONGHOP!P1696="TN"),TONGHOP!J1696=""),TONGHOP!B1696,"")</f>
        <v/>
      </c>
      <c r="B1696" t="str">
        <f>IF(AND(TONGHOP!N1696=$B$1,OR(TONGHOP!O1696="ThiTN",TONGHOP!P1696="LT",TONGHOP!P1696="TN"),TONGHOP!J1696=""),TONGHOP!G1696,"")</f>
        <v/>
      </c>
      <c r="C1696" t="str">
        <f>IF(AND(TONGHOP!N1696=$B$1,OR(TONGHOP!O1696="ThiTN",TONGHOP!P1696="LT",TONGHOP!P1696="TN"),TONGHOP!J1696=""),TONGHOP!E1696,"")</f>
        <v/>
      </c>
      <c r="D1696" t="str">
        <f>IF(AND(TONGHOP!N1696=$B$1,OR(TONGHOP!O1696="ThiTN",TONGHOP!P1696="LT",TONGHOP!P1696="TN"),TONGHOP!J1696=""),TONGHOP!H1696,"")</f>
        <v/>
      </c>
      <c r="E1696" t="str">
        <f>IF(AND(TONGHOP!N1696=$B$1,OR(TONGHOP!O1696="ThiTN",TONGHOP!P1696="LT",TONGHOP!P1696="TN"),TONGHOP!J1696=""),TONGHOP!P1696,"")</f>
        <v/>
      </c>
    </row>
    <row r="1697" spans="1:5" hidden="1">
      <c r="A1697" t="str">
        <f>IF(AND(TONGHOP!N1697=$B$1,OR(TONGHOP!O1697="ThiTN",TONGHOP!P1697="LT",TONGHOP!P1697="TN"),TONGHOP!J1697=""),TONGHOP!B1697,"")</f>
        <v/>
      </c>
      <c r="B1697" t="str">
        <f>IF(AND(TONGHOP!N1697=$B$1,OR(TONGHOP!O1697="ThiTN",TONGHOP!P1697="LT",TONGHOP!P1697="TN"),TONGHOP!J1697=""),TONGHOP!G1697,"")</f>
        <v/>
      </c>
      <c r="C1697" t="str">
        <f>IF(AND(TONGHOP!N1697=$B$1,OR(TONGHOP!O1697="ThiTN",TONGHOP!P1697="LT",TONGHOP!P1697="TN"),TONGHOP!J1697=""),TONGHOP!E1697,"")</f>
        <v/>
      </c>
      <c r="D1697" t="str">
        <f>IF(AND(TONGHOP!N1697=$B$1,OR(TONGHOP!O1697="ThiTN",TONGHOP!P1697="LT",TONGHOP!P1697="TN"),TONGHOP!J1697=""),TONGHOP!H1697,"")</f>
        <v/>
      </c>
      <c r="E1697" t="str">
        <f>IF(AND(TONGHOP!N1697=$B$1,OR(TONGHOP!O1697="ThiTN",TONGHOP!P1697="LT",TONGHOP!P1697="TN"),TONGHOP!J1697=""),TONGHOP!P1697,"")</f>
        <v/>
      </c>
    </row>
    <row r="1698" spans="1:5" hidden="1">
      <c r="A1698" t="str">
        <f>IF(AND(TONGHOP!N1698=$B$1,OR(TONGHOP!O1698="ThiTN",TONGHOP!P1698="LT",TONGHOP!P1698="TN"),TONGHOP!J1698=""),TONGHOP!B1698,"")</f>
        <v/>
      </c>
      <c r="B1698" t="str">
        <f>IF(AND(TONGHOP!N1698=$B$1,OR(TONGHOP!O1698="ThiTN",TONGHOP!P1698="LT",TONGHOP!P1698="TN"),TONGHOP!J1698=""),TONGHOP!G1698,"")</f>
        <v/>
      </c>
      <c r="C1698" t="str">
        <f>IF(AND(TONGHOP!N1698=$B$1,OR(TONGHOP!O1698="ThiTN",TONGHOP!P1698="LT",TONGHOP!P1698="TN"),TONGHOP!J1698=""),TONGHOP!E1698,"")</f>
        <v/>
      </c>
      <c r="D1698" t="str">
        <f>IF(AND(TONGHOP!N1698=$B$1,OR(TONGHOP!O1698="ThiTN",TONGHOP!P1698="LT",TONGHOP!P1698="TN"),TONGHOP!J1698=""),TONGHOP!H1698,"")</f>
        <v/>
      </c>
      <c r="E1698" t="str">
        <f>IF(AND(TONGHOP!N1698=$B$1,OR(TONGHOP!O1698="ThiTN",TONGHOP!P1698="LT",TONGHOP!P1698="TN"),TONGHOP!J1698=""),TONGHOP!P1698,"")</f>
        <v/>
      </c>
    </row>
    <row r="1699" spans="1:5" hidden="1">
      <c r="A1699" t="str">
        <f>IF(AND(TONGHOP!N1699=$B$1,OR(TONGHOP!O1699="ThiTN",TONGHOP!P1699="LT",TONGHOP!P1699="TN"),TONGHOP!J1699=""),TONGHOP!B1699,"")</f>
        <v/>
      </c>
      <c r="B1699" t="str">
        <f>IF(AND(TONGHOP!N1699=$B$1,OR(TONGHOP!O1699="ThiTN",TONGHOP!P1699="LT",TONGHOP!P1699="TN"),TONGHOP!J1699=""),TONGHOP!G1699,"")</f>
        <v/>
      </c>
      <c r="C1699" t="str">
        <f>IF(AND(TONGHOP!N1699=$B$1,OR(TONGHOP!O1699="ThiTN",TONGHOP!P1699="LT",TONGHOP!P1699="TN"),TONGHOP!J1699=""),TONGHOP!E1699,"")</f>
        <v/>
      </c>
      <c r="D1699" t="str">
        <f>IF(AND(TONGHOP!N1699=$B$1,OR(TONGHOP!O1699="ThiTN",TONGHOP!P1699="LT",TONGHOP!P1699="TN"),TONGHOP!J1699=""),TONGHOP!H1699,"")</f>
        <v/>
      </c>
      <c r="E1699" t="str">
        <f>IF(AND(TONGHOP!N1699=$B$1,OR(TONGHOP!O1699="ThiTN",TONGHOP!P1699="LT",TONGHOP!P1699="TN"),TONGHOP!J1699=""),TONGHOP!P1699,"")</f>
        <v/>
      </c>
    </row>
    <row r="1700" spans="1:5" hidden="1">
      <c r="A1700" t="str">
        <f>IF(AND(TONGHOP!N1700=$B$1,OR(TONGHOP!O1700="ThiTN",TONGHOP!P1700="LT",TONGHOP!P1700="TN"),TONGHOP!J1700=""),TONGHOP!B1700,"")</f>
        <v/>
      </c>
      <c r="B1700" t="str">
        <f>IF(AND(TONGHOP!N1700=$B$1,OR(TONGHOP!O1700="ThiTN",TONGHOP!P1700="LT",TONGHOP!P1700="TN"),TONGHOP!J1700=""),TONGHOP!G1700,"")</f>
        <v/>
      </c>
      <c r="C1700" t="str">
        <f>IF(AND(TONGHOP!N1700=$B$1,OR(TONGHOP!O1700="ThiTN",TONGHOP!P1700="LT",TONGHOP!P1700="TN"),TONGHOP!J1700=""),TONGHOP!E1700,"")</f>
        <v/>
      </c>
      <c r="D1700" t="str">
        <f>IF(AND(TONGHOP!N1700=$B$1,OR(TONGHOP!O1700="ThiTN",TONGHOP!P1700="LT",TONGHOP!P1700="TN"),TONGHOP!J1700=""),TONGHOP!H1700,"")</f>
        <v/>
      </c>
      <c r="E1700" t="str">
        <f>IF(AND(TONGHOP!N1700=$B$1,OR(TONGHOP!O1700="ThiTN",TONGHOP!P1700="LT",TONGHOP!P1700="TN"),TONGHOP!J1700=""),TONGHOP!P1700,"")</f>
        <v/>
      </c>
    </row>
    <row r="1701" spans="1:5" hidden="1">
      <c r="A1701" t="str">
        <f>IF(AND(TONGHOP!N1701=$B$1,OR(TONGHOP!O1701="ThiTN",TONGHOP!P1701="LT",TONGHOP!P1701="TN"),TONGHOP!J1701=""),TONGHOP!B1701,"")</f>
        <v/>
      </c>
      <c r="B1701" t="str">
        <f>IF(AND(TONGHOP!N1701=$B$1,OR(TONGHOP!O1701="ThiTN",TONGHOP!P1701="LT",TONGHOP!P1701="TN"),TONGHOP!J1701=""),TONGHOP!G1701,"")</f>
        <v/>
      </c>
      <c r="C1701" t="str">
        <f>IF(AND(TONGHOP!N1701=$B$1,OR(TONGHOP!O1701="ThiTN",TONGHOP!P1701="LT",TONGHOP!P1701="TN"),TONGHOP!J1701=""),TONGHOP!E1701,"")</f>
        <v/>
      </c>
      <c r="D1701" t="str">
        <f>IF(AND(TONGHOP!N1701=$B$1,OR(TONGHOP!O1701="ThiTN",TONGHOP!P1701="LT",TONGHOP!P1701="TN"),TONGHOP!J1701=""),TONGHOP!H1701,"")</f>
        <v/>
      </c>
      <c r="E1701" t="str">
        <f>IF(AND(TONGHOP!N1701=$B$1,OR(TONGHOP!O1701="ThiTN",TONGHOP!P1701="LT",TONGHOP!P1701="TN"),TONGHOP!J1701=""),TONGHOP!P1701,"")</f>
        <v/>
      </c>
    </row>
    <row r="1702" spans="1:5" hidden="1">
      <c r="A1702" t="str">
        <f>IF(AND(TONGHOP!N1702=$B$1,OR(TONGHOP!O1702="ThiTN",TONGHOP!P1702="LT",TONGHOP!P1702="TN"),TONGHOP!J1702=""),TONGHOP!B1702,"")</f>
        <v/>
      </c>
      <c r="B1702" t="str">
        <f>IF(AND(TONGHOP!N1702=$B$1,OR(TONGHOP!O1702="ThiTN",TONGHOP!P1702="LT",TONGHOP!P1702="TN"),TONGHOP!J1702=""),TONGHOP!G1702,"")</f>
        <v/>
      </c>
      <c r="C1702" t="str">
        <f>IF(AND(TONGHOP!N1702=$B$1,OR(TONGHOP!O1702="ThiTN",TONGHOP!P1702="LT",TONGHOP!P1702="TN"),TONGHOP!J1702=""),TONGHOP!E1702,"")</f>
        <v/>
      </c>
      <c r="D1702" t="str">
        <f>IF(AND(TONGHOP!N1702=$B$1,OR(TONGHOP!O1702="ThiTN",TONGHOP!P1702="LT",TONGHOP!P1702="TN"),TONGHOP!J1702=""),TONGHOP!H1702,"")</f>
        <v/>
      </c>
      <c r="E1702" t="str">
        <f>IF(AND(TONGHOP!N1702=$B$1,OR(TONGHOP!O1702="ThiTN",TONGHOP!P1702="LT",TONGHOP!P1702="TN"),TONGHOP!J1702=""),TONGHOP!P1702,"")</f>
        <v/>
      </c>
    </row>
    <row r="1703" spans="1:5" hidden="1">
      <c r="A1703" t="str">
        <f>IF(AND(TONGHOP!N1703=$B$1,OR(TONGHOP!O1703="ThiTN",TONGHOP!P1703="LT",TONGHOP!P1703="TN"),TONGHOP!J1703=""),TONGHOP!B1703,"")</f>
        <v/>
      </c>
      <c r="B1703" t="str">
        <f>IF(AND(TONGHOP!N1703=$B$1,OR(TONGHOP!O1703="ThiTN",TONGHOP!P1703="LT",TONGHOP!P1703="TN"),TONGHOP!J1703=""),TONGHOP!G1703,"")</f>
        <v/>
      </c>
      <c r="C1703" t="str">
        <f>IF(AND(TONGHOP!N1703=$B$1,OR(TONGHOP!O1703="ThiTN",TONGHOP!P1703="LT",TONGHOP!P1703="TN"),TONGHOP!J1703=""),TONGHOP!E1703,"")</f>
        <v/>
      </c>
      <c r="D1703" t="str">
        <f>IF(AND(TONGHOP!N1703=$B$1,OR(TONGHOP!O1703="ThiTN",TONGHOP!P1703="LT",TONGHOP!P1703="TN"),TONGHOP!J1703=""),TONGHOP!H1703,"")</f>
        <v/>
      </c>
      <c r="E1703" t="str">
        <f>IF(AND(TONGHOP!N1703=$B$1,OR(TONGHOP!O1703="ThiTN",TONGHOP!P1703="LT",TONGHOP!P1703="TN"),TONGHOP!J1703=""),TONGHOP!P1703,"")</f>
        <v/>
      </c>
    </row>
    <row r="1704" spans="1:5" hidden="1">
      <c r="A1704" t="str">
        <f>IF(AND(TONGHOP!N1704=$B$1,OR(TONGHOP!O1704="ThiTN",TONGHOP!P1704="LT",TONGHOP!P1704="TN"),TONGHOP!J1704=""),TONGHOP!B1704,"")</f>
        <v/>
      </c>
      <c r="B1704" t="str">
        <f>IF(AND(TONGHOP!N1704=$B$1,OR(TONGHOP!O1704="ThiTN",TONGHOP!P1704="LT",TONGHOP!P1704="TN"),TONGHOP!J1704=""),TONGHOP!G1704,"")</f>
        <v/>
      </c>
      <c r="C1704" t="str">
        <f>IF(AND(TONGHOP!N1704=$B$1,OR(TONGHOP!O1704="ThiTN",TONGHOP!P1704="LT",TONGHOP!P1704="TN"),TONGHOP!J1704=""),TONGHOP!E1704,"")</f>
        <v/>
      </c>
      <c r="D1704" t="str">
        <f>IF(AND(TONGHOP!N1704=$B$1,OR(TONGHOP!O1704="ThiTN",TONGHOP!P1704="LT",TONGHOP!P1704="TN"),TONGHOP!J1704=""),TONGHOP!H1704,"")</f>
        <v/>
      </c>
      <c r="E1704" t="str">
        <f>IF(AND(TONGHOP!N1704=$B$1,OR(TONGHOP!O1704="ThiTN",TONGHOP!P1704="LT",TONGHOP!P1704="TN"),TONGHOP!J1704=""),TONGHOP!P1704,"")</f>
        <v/>
      </c>
    </row>
    <row r="1705" spans="1:5" hidden="1">
      <c r="A1705" t="str">
        <f>IF(AND(TONGHOP!N1705=$B$1,OR(TONGHOP!O1705="ThiTN",TONGHOP!P1705="LT",TONGHOP!P1705="TN"),TONGHOP!J1705=""),TONGHOP!B1705,"")</f>
        <v/>
      </c>
      <c r="B1705" t="str">
        <f>IF(AND(TONGHOP!N1705=$B$1,OR(TONGHOP!O1705="ThiTN",TONGHOP!P1705="LT",TONGHOP!P1705="TN"),TONGHOP!J1705=""),TONGHOP!G1705,"")</f>
        <v/>
      </c>
      <c r="C1705" t="str">
        <f>IF(AND(TONGHOP!N1705=$B$1,OR(TONGHOP!O1705="ThiTN",TONGHOP!P1705="LT",TONGHOP!P1705="TN"),TONGHOP!J1705=""),TONGHOP!E1705,"")</f>
        <v/>
      </c>
      <c r="D1705" t="str">
        <f>IF(AND(TONGHOP!N1705=$B$1,OR(TONGHOP!O1705="ThiTN",TONGHOP!P1705="LT",TONGHOP!P1705="TN"),TONGHOP!J1705=""),TONGHOP!H1705,"")</f>
        <v/>
      </c>
      <c r="E1705" t="str">
        <f>IF(AND(TONGHOP!N1705=$B$1,OR(TONGHOP!O1705="ThiTN",TONGHOP!P1705="LT",TONGHOP!P1705="TN"),TONGHOP!J1705=""),TONGHOP!P1705,"")</f>
        <v/>
      </c>
    </row>
    <row r="1706" spans="1:5" hidden="1">
      <c r="A1706" t="str">
        <f>IF(AND(TONGHOP!N1706=$B$1,OR(TONGHOP!O1706="ThiTN",TONGHOP!P1706="LT",TONGHOP!P1706="TN"),TONGHOP!J1706=""),TONGHOP!B1706,"")</f>
        <v/>
      </c>
      <c r="B1706" t="str">
        <f>IF(AND(TONGHOP!N1706=$B$1,OR(TONGHOP!O1706="ThiTN",TONGHOP!P1706="LT",TONGHOP!P1706="TN"),TONGHOP!J1706=""),TONGHOP!G1706,"")</f>
        <v/>
      </c>
      <c r="C1706" t="str">
        <f>IF(AND(TONGHOP!N1706=$B$1,OR(TONGHOP!O1706="ThiTN",TONGHOP!P1706="LT",TONGHOP!P1706="TN"),TONGHOP!J1706=""),TONGHOP!E1706,"")</f>
        <v/>
      </c>
      <c r="D1706" t="str">
        <f>IF(AND(TONGHOP!N1706=$B$1,OR(TONGHOP!O1706="ThiTN",TONGHOP!P1706="LT",TONGHOP!P1706="TN"),TONGHOP!J1706=""),TONGHOP!H1706,"")</f>
        <v/>
      </c>
      <c r="E1706" t="str">
        <f>IF(AND(TONGHOP!N1706=$B$1,OR(TONGHOP!O1706="ThiTN",TONGHOP!P1706="LT",TONGHOP!P1706="TN"),TONGHOP!J1706=""),TONGHOP!P1706,"")</f>
        <v/>
      </c>
    </row>
    <row r="1707" spans="1:5" hidden="1">
      <c r="A1707" t="str">
        <f>IF(AND(TONGHOP!N1707=$B$1,OR(TONGHOP!O1707="ThiTN",TONGHOP!P1707="LT",TONGHOP!P1707="TN"),TONGHOP!J1707=""),TONGHOP!B1707,"")</f>
        <v/>
      </c>
      <c r="B1707" t="str">
        <f>IF(AND(TONGHOP!N1707=$B$1,OR(TONGHOP!O1707="ThiTN",TONGHOP!P1707="LT",TONGHOP!P1707="TN"),TONGHOP!J1707=""),TONGHOP!G1707,"")</f>
        <v/>
      </c>
      <c r="C1707" t="str">
        <f>IF(AND(TONGHOP!N1707=$B$1,OR(TONGHOP!O1707="ThiTN",TONGHOP!P1707="LT",TONGHOP!P1707="TN"),TONGHOP!J1707=""),TONGHOP!E1707,"")</f>
        <v/>
      </c>
      <c r="D1707" t="str">
        <f>IF(AND(TONGHOP!N1707=$B$1,OR(TONGHOP!O1707="ThiTN",TONGHOP!P1707="LT",TONGHOP!P1707="TN"),TONGHOP!J1707=""),TONGHOP!H1707,"")</f>
        <v/>
      </c>
      <c r="E1707" t="str">
        <f>IF(AND(TONGHOP!N1707=$B$1,OR(TONGHOP!O1707="ThiTN",TONGHOP!P1707="LT",TONGHOP!P1707="TN"),TONGHOP!J1707=""),TONGHOP!P1707,"")</f>
        <v/>
      </c>
    </row>
    <row r="1708" spans="1:5" hidden="1">
      <c r="A1708" t="str">
        <f>IF(AND(TONGHOP!N1708=$B$1,OR(TONGHOP!O1708="ThiTN",TONGHOP!P1708="LT",TONGHOP!P1708="TN"),TONGHOP!J1708=""),TONGHOP!B1708,"")</f>
        <v/>
      </c>
      <c r="B1708" t="str">
        <f>IF(AND(TONGHOP!N1708=$B$1,OR(TONGHOP!O1708="ThiTN",TONGHOP!P1708="LT",TONGHOP!P1708="TN"),TONGHOP!J1708=""),TONGHOP!G1708,"")</f>
        <v/>
      </c>
      <c r="C1708" t="str">
        <f>IF(AND(TONGHOP!N1708=$B$1,OR(TONGHOP!O1708="ThiTN",TONGHOP!P1708="LT",TONGHOP!P1708="TN"),TONGHOP!J1708=""),TONGHOP!E1708,"")</f>
        <v/>
      </c>
      <c r="D1708" t="str">
        <f>IF(AND(TONGHOP!N1708=$B$1,OR(TONGHOP!O1708="ThiTN",TONGHOP!P1708="LT",TONGHOP!P1708="TN"),TONGHOP!J1708=""),TONGHOP!H1708,"")</f>
        <v/>
      </c>
      <c r="E1708" t="str">
        <f>IF(AND(TONGHOP!N1708=$B$1,OR(TONGHOP!O1708="ThiTN",TONGHOP!P1708="LT",TONGHOP!P1708="TN"),TONGHOP!J1708=""),TONGHOP!P1708,"")</f>
        <v/>
      </c>
    </row>
    <row r="1709" spans="1:5" hidden="1">
      <c r="A1709" t="str">
        <f>IF(AND(TONGHOP!N1709=$B$1,OR(TONGHOP!O1709="ThiTN",TONGHOP!P1709="LT",TONGHOP!P1709="TN"),TONGHOP!J1709=""),TONGHOP!B1709,"")</f>
        <v/>
      </c>
      <c r="B1709" t="str">
        <f>IF(AND(TONGHOP!N1709=$B$1,OR(TONGHOP!O1709="ThiTN",TONGHOP!P1709="LT",TONGHOP!P1709="TN"),TONGHOP!J1709=""),TONGHOP!G1709,"")</f>
        <v/>
      </c>
      <c r="C1709" t="str">
        <f>IF(AND(TONGHOP!N1709=$B$1,OR(TONGHOP!O1709="ThiTN",TONGHOP!P1709="LT",TONGHOP!P1709="TN"),TONGHOP!J1709=""),TONGHOP!E1709,"")</f>
        <v/>
      </c>
      <c r="D1709" t="str">
        <f>IF(AND(TONGHOP!N1709=$B$1,OR(TONGHOP!O1709="ThiTN",TONGHOP!P1709="LT",TONGHOP!P1709="TN"),TONGHOP!J1709=""),TONGHOP!H1709,"")</f>
        <v/>
      </c>
      <c r="E1709" t="str">
        <f>IF(AND(TONGHOP!N1709=$B$1,OR(TONGHOP!O1709="ThiTN",TONGHOP!P1709="LT",TONGHOP!P1709="TN"),TONGHOP!J1709=""),TONGHOP!P1709,"")</f>
        <v/>
      </c>
    </row>
    <row r="1710" spans="1:5" hidden="1">
      <c r="A1710" t="str">
        <f>IF(AND(TONGHOP!N1710=$B$1,OR(TONGHOP!O1710="ThiTN",TONGHOP!P1710="LT",TONGHOP!P1710="TN"),TONGHOP!J1710=""),TONGHOP!B1710,"")</f>
        <v/>
      </c>
      <c r="B1710" t="str">
        <f>IF(AND(TONGHOP!N1710=$B$1,OR(TONGHOP!O1710="ThiTN",TONGHOP!P1710="LT",TONGHOP!P1710="TN"),TONGHOP!J1710=""),TONGHOP!G1710,"")</f>
        <v/>
      </c>
      <c r="C1710" t="str">
        <f>IF(AND(TONGHOP!N1710=$B$1,OR(TONGHOP!O1710="ThiTN",TONGHOP!P1710="LT",TONGHOP!P1710="TN"),TONGHOP!J1710=""),TONGHOP!E1710,"")</f>
        <v/>
      </c>
      <c r="D1710" t="str">
        <f>IF(AND(TONGHOP!N1710=$B$1,OR(TONGHOP!O1710="ThiTN",TONGHOP!P1710="LT",TONGHOP!P1710="TN"),TONGHOP!J1710=""),TONGHOP!H1710,"")</f>
        <v/>
      </c>
      <c r="E1710" t="str">
        <f>IF(AND(TONGHOP!N1710=$B$1,OR(TONGHOP!O1710="ThiTN",TONGHOP!P1710="LT",TONGHOP!P1710="TN"),TONGHOP!J1710=""),TONGHOP!P1710,"")</f>
        <v/>
      </c>
    </row>
    <row r="1711" spans="1:5" hidden="1">
      <c r="A1711" t="str">
        <f>IF(AND(TONGHOP!N1711=$B$1,OR(TONGHOP!O1711="ThiTN",TONGHOP!P1711="LT",TONGHOP!P1711="TN"),TONGHOP!J1711=""),TONGHOP!B1711,"")</f>
        <v/>
      </c>
      <c r="B1711" t="str">
        <f>IF(AND(TONGHOP!N1711=$B$1,OR(TONGHOP!O1711="ThiTN",TONGHOP!P1711="LT",TONGHOP!P1711="TN"),TONGHOP!J1711=""),TONGHOP!G1711,"")</f>
        <v/>
      </c>
      <c r="C1711" t="str">
        <f>IF(AND(TONGHOP!N1711=$B$1,OR(TONGHOP!O1711="ThiTN",TONGHOP!P1711="LT",TONGHOP!P1711="TN"),TONGHOP!J1711=""),TONGHOP!E1711,"")</f>
        <v/>
      </c>
      <c r="D1711" t="str">
        <f>IF(AND(TONGHOP!N1711=$B$1,OR(TONGHOP!O1711="ThiTN",TONGHOP!P1711="LT",TONGHOP!P1711="TN"),TONGHOP!J1711=""),TONGHOP!H1711,"")</f>
        <v/>
      </c>
      <c r="E1711" t="str">
        <f>IF(AND(TONGHOP!N1711=$B$1,OR(TONGHOP!O1711="ThiTN",TONGHOP!P1711="LT",TONGHOP!P1711="TN"),TONGHOP!J1711=""),TONGHOP!P1711,"")</f>
        <v/>
      </c>
    </row>
    <row r="1712" spans="1:5" hidden="1">
      <c r="A1712" t="str">
        <f>IF(AND(TONGHOP!N1712=$B$1,OR(TONGHOP!O1712="ThiTN",TONGHOP!P1712="LT",TONGHOP!P1712="TN"),TONGHOP!J1712=""),TONGHOP!B1712,"")</f>
        <v/>
      </c>
      <c r="B1712" t="str">
        <f>IF(AND(TONGHOP!N1712=$B$1,OR(TONGHOP!O1712="ThiTN",TONGHOP!P1712="LT",TONGHOP!P1712="TN"),TONGHOP!J1712=""),TONGHOP!G1712,"")</f>
        <v/>
      </c>
      <c r="C1712" t="str">
        <f>IF(AND(TONGHOP!N1712=$B$1,OR(TONGHOP!O1712="ThiTN",TONGHOP!P1712="LT",TONGHOP!P1712="TN"),TONGHOP!J1712=""),TONGHOP!E1712,"")</f>
        <v/>
      </c>
      <c r="D1712" t="str">
        <f>IF(AND(TONGHOP!N1712=$B$1,OR(TONGHOP!O1712="ThiTN",TONGHOP!P1712="LT",TONGHOP!P1712="TN"),TONGHOP!J1712=""),TONGHOP!H1712,"")</f>
        <v/>
      </c>
      <c r="E1712" t="str">
        <f>IF(AND(TONGHOP!N1712=$B$1,OR(TONGHOP!O1712="ThiTN",TONGHOP!P1712="LT",TONGHOP!P1712="TN"),TONGHOP!J1712=""),TONGHOP!P1712,"")</f>
        <v/>
      </c>
    </row>
    <row r="1713" spans="1:5" hidden="1">
      <c r="A1713" t="str">
        <f>IF(AND(TONGHOP!N1713=$B$1,OR(TONGHOP!O1713="ThiTN",TONGHOP!P1713="LT",TONGHOP!P1713="TN"),TONGHOP!J1713=""),TONGHOP!B1713,"")</f>
        <v/>
      </c>
      <c r="B1713" t="str">
        <f>IF(AND(TONGHOP!N1713=$B$1,OR(TONGHOP!O1713="ThiTN",TONGHOP!P1713="LT",TONGHOP!P1713="TN"),TONGHOP!J1713=""),TONGHOP!G1713,"")</f>
        <v/>
      </c>
      <c r="C1713" t="str">
        <f>IF(AND(TONGHOP!N1713=$B$1,OR(TONGHOP!O1713="ThiTN",TONGHOP!P1713="LT",TONGHOP!P1713="TN"),TONGHOP!J1713=""),TONGHOP!E1713,"")</f>
        <v/>
      </c>
      <c r="D1713" t="str">
        <f>IF(AND(TONGHOP!N1713=$B$1,OR(TONGHOP!O1713="ThiTN",TONGHOP!P1713="LT",TONGHOP!P1713="TN"),TONGHOP!J1713=""),TONGHOP!H1713,"")</f>
        <v/>
      </c>
      <c r="E1713" t="str">
        <f>IF(AND(TONGHOP!N1713=$B$1,OR(TONGHOP!O1713="ThiTN",TONGHOP!P1713="LT",TONGHOP!P1713="TN"),TONGHOP!J1713=""),TONGHOP!P1713,"")</f>
        <v/>
      </c>
    </row>
    <row r="1714" spans="1:5" hidden="1">
      <c r="A1714" t="str">
        <f>IF(AND(TONGHOP!N1714=$B$1,OR(TONGHOP!O1714="ThiTN",TONGHOP!P1714="LT",TONGHOP!P1714="TN"),TONGHOP!J1714=""),TONGHOP!B1714,"")</f>
        <v/>
      </c>
      <c r="B1714" t="str">
        <f>IF(AND(TONGHOP!N1714=$B$1,OR(TONGHOP!O1714="ThiTN",TONGHOP!P1714="LT",TONGHOP!P1714="TN"),TONGHOP!J1714=""),TONGHOP!G1714,"")</f>
        <v/>
      </c>
      <c r="C1714" t="str">
        <f>IF(AND(TONGHOP!N1714=$B$1,OR(TONGHOP!O1714="ThiTN",TONGHOP!P1714="LT",TONGHOP!P1714="TN"),TONGHOP!J1714=""),TONGHOP!E1714,"")</f>
        <v/>
      </c>
      <c r="D1714" t="str">
        <f>IF(AND(TONGHOP!N1714=$B$1,OR(TONGHOP!O1714="ThiTN",TONGHOP!P1714="LT",TONGHOP!P1714="TN"),TONGHOP!J1714=""),TONGHOP!H1714,"")</f>
        <v/>
      </c>
      <c r="E1714" t="str">
        <f>IF(AND(TONGHOP!N1714=$B$1,OR(TONGHOP!O1714="ThiTN",TONGHOP!P1714="LT",TONGHOP!P1714="TN"),TONGHOP!J1714=""),TONGHOP!P1714,"")</f>
        <v/>
      </c>
    </row>
    <row r="1715" spans="1:5" hidden="1">
      <c r="A1715" t="str">
        <f>IF(AND(TONGHOP!N1715=$B$1,OR(TONGHOP!O1715="ThiTN",TONGHOP!P1715="LT",TONGHOP!P1715="TN"),TONGHOP!J1715=""),TONGHOP!B1715,"")</f>
        <v/>
      </c>
      <c r="B1715" t="str">
        <f>IF(AND(TONGHOP!N1715=$B$1,OR(TONGHOP!O1715="ThiTN",TONGHOP!P1715="LT",TONGHOP!P1715="TN"),TONGHOP!J1715=""),TONGHOP!G1715,"")</f>
        <v/>
      </c>
      <c r="C1715" t="str">
        <f>IF(AND(TONGHOP!N1715=$B$1,OR(TONGHOP!O1715="ThiTN",TONGHOP!P1715="LT",TONGHOP!P1715="TN"),TONGHOP!J1715=""),TONGHOP!E1715,"")</f>
        <v/>
      </c>
      <c r="D1715" t="str">
        <f>IF(AND(TONGHOP!N1715=$B$1,OR(TONGHOP!O1715="ThiTN",TONGHOP!P1715="LT",TONGHOP!P1715="TN"),TONGHOP!J1715=""),TONGHOP!H1715,"")</f>
        <v/>
      </c>
      <c r="E1715" t="str">
        <f>IF(AND(TONGHOP!N1715=$B$1,OR(TONGHOP!O1715="ThiTN",TONGHOP!P1715="LT",TONGHOP!P1715="TN"),TONGHOP!J1715=""),TONGHOP!P1715,"")</f>
        <v/>
      </c>
    </row>
    <row r="1716" spans="1:5" hidden="1">
      <c r="A1716" t="str">
        <f>IF(AND(TONGHOP!N1716=$B$1,OR(TONGHOP!O1716="ThiTN",TONGHOP!P1716="LT",TONGHOP!P1716="TN"),TONGHOP!J1716=""),TONGHOP!B1716,"")</f>
        <v/>
      </c>
      <c r="B1716" t="str">
        <f>IF(AND(TONGHOP!N1716=$B$1,OR(TONGHOP!O1716="ThiTN",TONGHOP!P1716="LT",TONGHOP!P1716="TN"),TONGHOP!J1716=""),TONGHOP!G1716,"")</f>
        <v/>
      </c>
      <c r="C1716" t="str">
        <f>IF(AND(TONGHOP!N1716=$B$1,OR(TONGHOP!O1716="ThiTN",TONGHOP!P1716="LT",TONGHOP!P1716="TN"),TONGHOP!J1716=""),TONGHOP!E1716,"")</f>
        <v/>
      </c>
      <c r="D1716" t="str">
        <f>IF(AND(TONGHOP!N1716=$B$1,OR(TONGHOP!O1716="ThiTN",TONGHOP!P1716="LT",TONGHOP!P1716="TN"),TONGHOP!J1716=""),TONGHOP!H1716,"")</f>
        <v/>
      </c>
      <c r="E1716" t="str">
        <f>IF(AND(TONGHOP!N1716=$B$1,OR(TONGHOP!O1716="ThiTN",TONGHOP!P1716="LT",TONGHOP!P1716="TN"),TONGHOP!J1716=""),TONGHOP!P1716,"")</f>
        <v/>
      </c>
    </row>
    <row r="1717" spans="1:5" hidden="1">
      <c r="A1717" t="str">
        <f>IF(AND(TONGHOP!N1717=$B$1,OR(TONGHOP!O1717="ThiTN",TONGHOP!P1717="LT",TONGHOP!P1717="TN"),TONGHOP!J1717=""),TONGHOP!B1717,"")</f>
        <v/>
      </c>
      <c r="B1717" t="str">
        <f>IF(AND(TONGHOP!N1717=$B$1,OR(TONGHOP!O1717="ThiTN",TONGHOP!P1717="LT",TONGHOP!P1717="TN"),TONGHOP!J1717=""),TONGHOP!G1717,"")</f>
        <v/>
      </c>
      <c r="C1717" t="str">
        <f>IF(AND(TONGHOP!N1717=$B$1,OR(TONGHOP!O1717="ThiTN",TONGHOP!P1717="LT",TONGHOP!P1717="TN"),TONGHOP!J1717=""),TONGHOP!E1717,"")</f>
        <v/>
      </c>
      <c r="D1717" t="str">
        <f>IF(AND(TONGHOP!N1717=$B$1,OR(TONGHOP!O1717="ThiTN",TONGHOP!P1717="LT",TONGHOP!P1717="TN"),TONGHOP!J1717=""),TONGHOP!H1717,"")</f>
        <v/>
      </c>
      <c r="E1717" t="str">
        <f>IF(AND(TONGHOP!N1717=$B$1,OR(TONGHOP!O1717="ThiTN",TONGHOP!P1717="LT",TONGHOP!P1717="TN"),TONGHOP!J1717=""),TONGHOP!P1717,"")</f>
        <v/>
      </c>
    </row>
    <row r="1718" spans="1:5" hidden="1">
      <c r="A1718" t="str">
        <f>IF(AND(TONGHOP!N1718=$B$1,OR(TONGHOP!O1718="ThiTN",TONGHOP!P1718="LT",TONGHOP!P1718="TN"),TONGHOP!J1718=""),TONGHOP!B1718,"")</f>
        <v/>
      </c>
      <c r="B1718" t="str">
        <f>IF(AND(TONGHOP!N1718=$B$1,OR(TONGHOP!O1718="ThiTN",TONGHOP!P1718="LT",TONGHOP!P1718="TN"),TONGHOP!J1718=""),TONGHOP!G1718,"")</f>
        <v/>
      </c>
      <c r="C1718" t="str">
        <f>IF(AND(TONGHOP!N1718=$B$1,OR(TONGHOP!O1718="ThiTN",TONGHOP!P1718="LT",TONGHOP!P1718="TN"),TONGHOP!J1718=""),TONGHOP!E1718,"")</f>
        <v/>
      </c>
      <c r="D1718" t="str">
        <f>IF(AND(TONGHOP!N1718=$B$1,OR(TONGHOP!O1718="ThiTN",TONGHOP!P1718="LT",TONGHOP!P1718="TN"),TONGHOP!J1718=""),TONGHOP!H1718,"")</f>
        <v/>
      </c>
      <c r="E1718" t="str">
        <f>IF(AND(TONGHOP!N1718=$B$1,OR(TONGHOP!O1718="ThiTN",TONGHOP!P1718="LT",TONGHOP!P1718="TN"),TONGHOP!J1718=""),TONGHOP!P1718,"")</f>
        <v/>
      </c>
    </row>
    <row r="1719" spans="1:5" hidden="1">
      <c r="A1719" t="str">
        <f>IF(AND(TONGHOP!N1719=$B$1,OR(TONGHOP!O1719="ThiTN",TONGHOP!P1719="LT",TONGHOP!P1719="TN"),TONGHOP!J1719=""),TONGHOP!B1719,"")</f>
        <v/>
      </c>
      <c r="B1719" t="str">
        <f>IF(AND(TONGHOP!N1719=$B$1,OR(TONGHOP!O1719="ThiTN",TONGHOP!P1719="LT",TONGHOP!P1719="TN"),TONGHOP!J1719=""),TONGHOP!G1719,"")</f>
        <v/>
      </c>
      <c r="C1719" t="str">
        <f>IF(AND(TONGHOP!N1719=$B$1,OR(TONGHOP!O1719="ThiTN",TONGHOP!P1719="LT",TONGHOP!P1719="TN"),TONGHOP!J1719=""),TONGHOP!E1719,"")</f>
        <v/>
      </c>
      <c r="D1719" t="str">
        <f>IF(AND(TONGHOP!N1719=$B$1,OR(TONGHOP!O1719="ThiTN",TONGHOP!P1719="LT",TONGHOP!P1719="TN"),TONGHOP!J1719=""),TONGHOP!H1719,"")</f>
        <v/>
      </c>
      <c r="E1719" t="str">
        <f>IF(AND(TONGHOP!N1719=$B$1,OR(TONGHOP!O1719="ThiTN",TONGHOP!P1719="LT",TONGHOP!P1719="TN"),TONGHOP!J1719=""),TONGHOP!P1719,"")</f>
        <v/>
      </c>
    </row>
    <row r="1720" spans="1:5" hidden="1">
      <c r="A1720" t="str">
        <f>IF(AND(TONGHOP!N1720=$B$1,OR(TONGHOP!O1720="ThiTN",TONGHOP!P1720="LT",TONGHOP!P1720="TN"),TONGHOP!J1720=""),TONGHOP!B1720,"")</f>
        <v/>
      </c>
      <c r="B1720" t="str">
        <f>IF(AND(TONGHOP!N1720=$B$1,OR(TONGHOP!O1720="ThiTN",TONGHOP!P1720="LT",TONGHOP!P1720="TN"),TONGHOP!J1720=""),TONGHOP!G1720,"")</f>
        <v/>
      </c>
      <c r="C1720" t="str">
        <f>IF(AND(TONGHOP!N1720=$B$1,OR(TONGHOP!O1720="ThiTN",TONGHOP!P1720="LT",TONGHOP!P1720="TN"),TONGHOP!J1720=""),TONGHOP!E1720,"")</f>
        <v/>
      </c>
      <c r="D1720" t="str">
        <f>IF(AND(TONGHOP!N1720=$B$1,OR(TONGHOP!O1720="ThiTN",TONGHOP!P1720="LT",TONGHOP!P1720="TN"),TONGHOP!J1720=""),TONGHOP!H1720,"")</f>
        <v/>
      </c>
      <c r="E1720" t="str">
        <f>IF(AND(TONGHOP!N1720=$B$1,OR(TONGHOP!O1720="ThiTN",TONGHOP!P1720="LT",TONGHOP!P1720="TN"),TONGHOP!J1720=""),TONGHOP!P1720,"")</f>
        <v/>
      </c>
    </row>
    <row r="1721" spans="1:5" hidden="1">
      <c r="A1721" t="str">
        <f>IF(AND(TONGHOP!N1721=$B$1,OR(TONGHOP!O1721="ThiTN",TONGHOP!P1721="LT",TONGHOP!P1721="TN"),TONGHOP!J1721=""),TONGHOP!B1721,"")</f>
        <v/>
      </c>
      <c r="B1721" t="str">
        <f>IF(AND(TONGHOP!N1721=$B$1,OR(TONGHOP!O1721="ThiTN",TONGHOP!P1721="LT",TONGHOP!P1721="TN"),TONGHOP!J1721=""),TONGHOP!G1721,"")</f>
        <v/>
      </c>
      <c r="C1721" t="str">
        <f>IF(AND(TONGHOP!N1721=$B$1,OR(TONGHOP!O1721="ThiTN",TONGHOP!P1721="LT",TONGHOP!P1721="TN"),TONGHOP!J1721=""),TONGHOP!E1721,"")</f>
        <v/>
      </c>
      <c r="D1721" t="str">
        <f>IF(AND(TONGHOP!N1721=$B$1,OR(TONGHOP!O1721="ThiTN",TONGHOP!P1721="LT",TONGHOP!P1721="TN"),TONGHOP!J1721=""),TONGHOP!H1721,"")</f>
        <v/>
      </c>
      <c r="E1721" t="str">
        <f>IF(AND(TONGHOP!N1721=$B$1,OR(TONGHOP!O1721="ThiTN",TONGHOP!P1721="LT",TONGHOP!P1721="TN"),TONGHOP!J1721=""),TONGHOP!P1721,"")</f>
        <v/>
      </c>
    </row>
    <row r="1722" spans="1:5" hidden="1">
      <c r="A1722" t="str">
        <f>IF(AND(TONGHOP!N1722=$B$1,OR(TONGHOP!O1722="ThiTN",TONGHOP!P1722="LT",TONGHOP!P1722="TN"),TONGHOP!J1722=""),TONGHOP!B1722,"")</f>
        <v/>
      </c>
      <c r="B1722" t="str">
        <f>IF(AND(TONGHOP!N1722=$B$1,OR(TONGHOP!O1722="ThiTN",TONGHOP!P1722="LT",TONGHOP!P1722="TN"),TONGHOP!J1722=""),TONGHOP!G1722,"")</f>
        <v/>
      </c>
      <c r="C1722" t="str">
        <f>IF(AND(TONGHOP!N1722=$B$1,OR(TONGHOP!O1722="ThiTN",TONGHOP!P1722="LT",TONGHOP!P1722="TN"),TONGHOP!J1722=""),TONGHOP!E1722,"")</f>
        <v/>
      </c>
      <c r="D1722" t="str">
        <f>IF(AND(TONGHOP!N1722=$B$1,OR(TONGHOP!O1722="ThiTN",TONGHOP!P1722="LT",TONGHOP!P1722="TN"),TONGHOP!J1722=""),TONGHOP!H1722,"")</f>
        <v/>
      </c>
      <c r="E1722" t="str">
        <f>IF(AND(TONGHOP!N1722=$B$1,OR(TONGHOP!O1722="ThiTN",TONGHOP!P1722="LT",TONGHOP!P1722="TN"),TONGHOP!J1722=""),TONGHOP!P1722,"")</f>
        <v/>
      </c>
    </row>
    <row r="1723" spans="1:5" hidden="1">
      <c r="A1723" t="str">
        <f>IF(AND(TONGHOP!N1723=$B$1,OR(TONGHOP!O1723="ThiTN",TONGHOP!P1723="LT",TONGHOP!P1723="TN"),TONGHOP!J1723=""),TONGHOP!B1723,"")</f>
        <v/>
      </c>
      <c r="B1723" t="str">
        <f>IF(AND(TONGHOP!N1723=$B$1,OR(TONGHOP!O1723="ThiTN",TONGHOP!P1723="LT",TONGHOP!P1723="TN"),TONGHOP!J1723=""),TONGHOP!G1723,"")</f>
        <v/>
      </c>
      <c r="C1723" t="str">
        <f>IF(AND(TONGHOP!N1723=$B$1,OR(TONGHOP!O1723="ThiTN",TONGHOP!P1723="LT",TONGHOP!P1723="TN"),TONGHOP!J1723=""),TONGHOP!E1723,"")</f>
        <v/>
      </c>
      <c r="D1723" t="str">
        <f>IF(AND(TONGHOP!N1723=$B$1,OR(TONGHOP!O1723="ThiTN",TONGHOP!P1723="LT",TONGHOP!P1723="TN"),TONGHOP!J1723=""),TONGHOP!H1723,"")</f>
        <v/>
      </c>
      <c r="E1723" t="str">
        <f>IF(AND(TONGHOP!N1723=$B$1,OR(TONGHOP!O1723="ThiTN",TONGHOP!P1723="LT",TONGHOP!P1723="TN"),TONGHOP!J1723=""),TONGHOP!P1723,"")</f>
        <v/>
      </c>
    </row>
    <row r="1724" spans="1:5" hidden="1">
      <c r="A1724" t="str">
        <f>IF(AND(TONGHOP!N1724=$B$1,OR(TONGHOP!O1724="ThiTN",TONGHOP!P1724="LT",TONGHOP!P1724="TN"),TONGHOP!J1724=""),TONGHOP!B1724,"")</f>
        <v/>
      </c>
      <c r="B1724" t="str">
        <f>IF(AND(TONGHOP!N1724=$B$1,OR(TONGHOP!O1724="ThiTN",TONGHOP!P1724="LT",TONGHOP!P1724="TN"),TONGHOP!J1724=""),TONGHOP!G1724,"")</f>
        <v/>
      </c>
      <c r="C1724" t="str">
        <f>IF(AND(TONGHOP!N1724=$B$1,OR(TONGHOP!O1724="ThiTN",TONGHOP!P1724="LT",TONGHOP!P1724="TN"),TONGHOP!J1724=""),TONGHOP!E1724,"")</f>
        <v/>
      </c>
      <c r="D1724" t="str">
        <f>IF(AND(TONGHOP!N1724=$B$1,OR(TONGHOP!O1724="ThiTN",TONGHOP!P1724="LT",TONGHOP!P1724="TN"),TONGHOP!J1724=""),TONGHOP!H1724,"")</f>
        <v/>
      </c>
      <c r="E1724" t="str">
        <f>IF(AND(TONGHOP!N1724=$B$1,OR(TONGHOP!O1724="ThiTN",TONGHOP!P1724="LT",TONGHOP!P1724="TN"),TONGHOP!J1724=""),TONGHOP!P1724,"")</f>
        <v/>
      </c>
    </row>
    <row r="1725" spans="1:5" hidden="1">
      <c r="A1725" t="str">
        <f>IF(AND(TONGHOP!N1725=$B$1,OR(TONGHOP!O1725="ThiTN",TONGHOP!P1725="LT",TONGHOP!P1725="TN"),TONGHOP!J1725=""),TONGHOP!B1725,"")</f>
        <v/>
      </c>
      <c r="B1725" t="str">
        <f>IF(AND(TONGHOP!N1725=$B$1,OR(TONGHOP!O1725="ThiTN",TONGHOP!P1725="LT",TONGHOP!P1725="TN"),TONGHOP!J1725=""),TONGHOP!G1725,"")</f>
        <v/>
      </c>
      <c r="C1725" t="str">
        <f>IF(AND(TONGHOP!N1725=$B$1,OR(TONGHOP!O1725="ThiTN",TONGHOP!P1725="LT",TONGHOP!P1725="TN"),TONGHOP!J1725=""),TONGHOP!E1725,"")</f>
        <v/>
      </c>
      <c r="D1725" t="str">
        <f>IF(AND(TONGHOP!N1725=$B$1,OR(TONGHOP!O1725="ThiTN",TONGHOP!P1725="LT",TONGHOP!P1725="TN"),TONGHOP!J1725=""),TONGHOP!H1725,"")</f>
        <v/>
      </c>
      <c r="E1725" t="str">
        <f>IF(AND(TONGHOP!N1725=$B$1,OR(TONGHOP!O1725="ThiTN",TONGHOP!P1725="LT",TONGHOP!P1725="TN"),TONGHOP!J1725=""),TONGHOP!P1725,"")</f>
        <v/>
      </c>
    </row>
    <row r="1726" spans="1:5" hidden="1">
      <c r="A1726" t="str">
        <f>IF(AND(TONGHOP!N1726=$B$1,OR(TONGHOP!O1726="ThiTN",TONGHOP!P1726="LT",TONGHOP!P1726="TN"),TONGHOP!J1726=""),TONGHOP!B1726,"")</f>
        <v/>
      </c>
      <c r="B1726" t="str">
        <f>IF(AND(TONGHOP!N1726=$B$1,OR(TONGHOP!O1726="ThiTN",TONGHOP!P1726="LT",TONGHOP!P1726="TN"),TONGHOP!J1726=""),TONGHOP!G1726,"")</f>
        <v/>
      </c>
      <c r="C1726" t="str">
        <f>IF(AND(TONGHOP!N1726=$B$1,OR(TONGHOP!O1726="ThiTN",TONGHOP!P1726="LT",TONGHOP!P1726="TN"),TONGHOP!J1726=""),TONGHOP!E1726,"")</f>
        <v/>
      </c>
      <c r="D1726" t="str">
        <f>IF(AND(TONGHOP!N1726=$B$1,OR(TONGHOP!O1726="ThiTN",TONGHOP!P1726="LT",TONGHOP!P1726="TN"),TONGHOP!J1726=""),TONGHOP!H1726,"")</f>
        <v/>
      </c>
      <c r="E1726" t="str">
        <f>IF(AND(TONGHOP!N1726=$B$1,OR(TONGHOP!O1726="ThiTN",TONGHOP!P1726="LT",TONGHOP!P1726="TN"),TONGHOP!J1726=""),TONGHOP!P1726,"")</f>
        <v/>
      </c>
    </row>
    <row r="1727" spans="1:5" hidden="1">
      <c r="A1727" t="str">
        <f>IF(AND(TONGHOP!N1727=$B$1,OR(TONGHOP!O1727="ThiTN",TONGHOP!P1727="LT",TONGHOP!P1727="TN"),TONGHOP!J1727=""),TONGHOP!B1727,"")</f>
        <v/>
      </c>
      <c r="B1727" t="str">
        <f>IF(AND(TONGHOP!N1727=$B$1,OR(TONGHOP!O1727="ThiTN",TONGHOP!P1727="LT",TONGHOP!P1727="TN"),TONGHOP!J1727=""),TONGHOP!G1727,"")</f>
        <v/>
      </c>
      <c r="C1727" t="str">
        <f>IF(AND(TONGHOP!N1727=$B$1,OR(TONGHOP!O1727="ThiTN",TONGHOP!P1727="LT",TONGHOP!P1727="TN"),TONGHOP!J1727=""),TONGHOP!E1727,"")</f>
        <v/>
      </c>
      <c r="D1727" t="str">
        <f>IF(AND(TONGHOP!N1727=$B$1,OR(TONGHOP!O1727="ThiTN",TONGHOP!P1727="LT",TONGHOP!P1727="TN"),TONGHOP!J1727=""),TONGHOP!H1727,"")</f>
        <v/>
      </c>
      <c r="E1727" t="str">
        <f>IF(AND(TONGHOP!N1727=$B$1,OR(TONGHOP!O1727="ThiTN",TONGHOP!P1727="LT",TONGHOP!P1727="TN"),TONGHOP!J1727=""),TONGHOP!P1727,"")</f>
        <v/>
      </c>
    </row>
    <row r="1728" spans="1:5" hidden="1">
      <c r="A1728" t="str">
        <f>IF(AND(TONGHOP!N1728=$B$1,OR(TONGHOP!O1728="ThiTN",TONGHOP!P1728="LT",TONGHOP!P1728="TN"),TONGHOP!J1728=""),TONGHOP!B1728,"")</f>
        <v/>
      </c>
      <c r="B1728" t="str">
        <f>IF(AND(TONGHOP!N1728=$B$1,OR(TONGHOP!O1728="ThiTN",TONGHOP!P1728="LT",TONGHOP!P1728="TN"),TONGHOP!J1728=""),TONGHOP!G1728,"")</f>
        <v/>
      </c>
      <c r="C1728" t="str">
        <f>IF(AND(TONGHOP!N1728=$B$1,OR(TONGHOP!O1728="ThiTN",TONGHOP!P1728="LT",TONGHOP!P1728="TN"),TONGHOP!J1728=""),TONGHOP!E1728,"")</f>
        <v/>
      </c>
      <c r="D1728" t="str">
        <f>IF(AND(TONGHOP!N1728=$B$1,OR(TONGHOP!O1728="ThiTN",TONGHOP!P1728="LT",TONGHOP!P1728="TN"),TONGHOP!J1728=""),TONGHOP!H1728,"")</f>
        <v/>
      </c>
      <c r="E1728" t="str">
        <f>IF(AND(TONGHOP!N1728=$B$1,OR(TONGHOP!O1728="ThiTN",TONGHOP!P1728="LT",TONGHOP!P1728="TN"),TONGHOP!J1728=""),TONGHOP!P1728,"")</f>
        <v/>
      </c>
    </row>
    <row r="1729" spans="1:5" hidden="1">
      <c r="A1729" t="str">
        <f>IF(AND(TONGHOP!N1729=$B$1,OR(TONGHOP!O1729="ThiTN",TONGHOP!P1729="LT",TONGHOP!P1729="TN"),TONGHOP!J1729=""),TONGHOP!B1729,"")</f>
        <v/>
      </c>
      <c r="B1729" t="str">
        <f>IF(AND(TONGHOP!N1729=$B$1,OR(TONGHOP!O1729="ThiTN",TONGHOP!P1729="LT",TONGHOP!P1729="TN"),TONGHOP!J1729=""),TONGHOP!G1729,"")</f>
        <v/>
      </c>
      <c r="C1729" t="str">
        <f>IF(AND(TONGHOP!N1729=$B$1,OR(TONGHOP!O1729="ThiTN",TONGHOP!P1729="LT",TONGHOP!P1729="TN"),TONGHOP!J1729=""),TONGHOP!E1729,"")</f>
        <v/>
      </c>
      <c r="D1729" t="str">
        <f>IF(AND(TONGHOP!N1729=$B$1,OR(TONGHOP!O1729="ThiTN",TONGHOP!P1729="LT",TONGHOP!P1729="TN"),TONGHOP!J1729=""),TONGHOP!H1729,"")</f>
        <v/>
      </c>
      <c r="E1729" t="str">
        <f>IF(AND(TONGHOP!N1729=$B$1,OR(TONGHOP!O1729="ThiTN",TONGHOP!P1729="LT",TONGHOP!P1729="TN"),TONGHOP!J1729=""),TONGHOP!P1729,"")</f>
        <v/>
      </c>
    </row>
    <row r="1730" spans="1:5" hidden="1">
      <c r="A1730" t="str">
        <f>IF(AND(TONGHOP!N1730=$B$1,OR(TONGHOP!O1730="ThiTN",TONGHOP!P1730="LT",TONGHOP!P1730="TN"),TONGHOP!J1730=""),TONGHOP!B1730,"")</f>
        <v/>
      </c>
      <c r="B1730" t="str">
        <f>IF(AND(TONGHOP!N1730=$B$1,OR(TONGHOP!O1730="ThiTN",TONGHOP!P1730="LT",TONGHOP!P1730="TN"),TONGHOP!J1730=""),TONGHOP!G1730,"")</f>
        <v/>
      </c>
      <c r="C1730" t="str">
        <f>IF(AND(TONGHOP!N1730=$B$1,OR(TONGHOP!O1730="ThiTN",TONGHOP!P1730="LT",TONGHOP!P1730="TN"),TONGHOP!J1730=""),TONGHOP!E1730,"")</f>
        <v/>
      </c>
      <c r="D1730" t="str">
        <f>IF(AND(TONGHOP!N1730=$B$1,OR(TONGHOP!O1730="ThiTN",TONGHOP!P1730="LT",TONGHOP!P1730="TN"),TONGHOP!J1730=""),TONGHOP!H1730,"")</f>
        <v/>
      </c>
      <c r="E1730" t="str">
        <f>IF(AND(TONGHOP!N1730=$B$1,OR(TONGHOP!O1730="ThiTN",TONGHOP!P1730="LT",TONGHOP!P1730="TN"),TONGHOP!J1730=""),TONGHOP!P1730,"")</f>
        <v/>
      </c>
    </row>
    <row r="1731" spans="1:5" hidden="1">
      <c r="A1731" t="str">
        <f>IF(AND(TONGHOP!N1731=$B$1,OR(TONGHOP!O1731="ThiTN",TONGHOP!P1731="LT",TONGHOP!P1731="TN"),TONGHOP!J1731=""),TONGHOP!B1731,"")</f>
        <v/>
      </c>
      <c r="B1731" t="str">
        <f>IF(AND(TONGHOP!N1731=$B$1,OR(TONGHOP!O1731="ThiTN",TONGHOP!P1731="LT",TONGHOP!P1731="TN"),TONGHOP!J1731=""),TONGHOP!G1731,"")</f>
        <v/>
      </c>
      <c r="C1731" t="str">
        <f>IF(AND(TONGHOP!N1731=$B$1,OR(TONGHOP!O1731="ThiTN",TONGHOP!P1731="LT",TONGHOP!P1731="TN"),TONGHOP!J1731=""),TONGHOP!E1731,"")</f>
        <v/>
      </c>
      <c r="D1731" t="str">
        <f>IF(AND(TONGHOP!N1731=$B$1,OR(TONGHOP!O1731="ThiTN",TONGHOP!P1731="LT",TONGHOP!P1731="TN"),TONGHOP!J1731=""),TONGHOP!H1731,"")</f>
        <v/>
      </c>
      <c r="E1731" t="str">
        <f>IF(AND(TONGHOP!N1731=$B$1,OR(TONGHOP!O1731="ThiTN",TONGHOP!P1731="LT",TONGHOP!P1731="TN"),TONGHOP!J1731=""),TONGHOP!P1731,"")</f>
        <v/>
      </c>
    </row>
    <row r="1732" spans="1:5" hidden="1">
      <c r="A1732" t="str">
        <f>IF(AND(TONGHOP!N1732=$B$1,OR(TONGHOP!O1732="ThiTN",TONGHOP!P1732="LT",TONGHOP!P1732="TN"),TONGHOP!J1732=""),TONGHOP!B1732,"")</f>
        <v/>
      </c>
      <c r="B1732" t="str">
        <f>IF(AND(TONGHOP!N1732=$B$1,OR(TONGHOP!O1732="ThiTN",TONGHOP!P1732="LT",TONGHOP!P1732="TN"),TONGHOP!J1732=""),TONGHOP!G1732,"")</f>
        <v/>
      </c>
      <c r="C1732" t="str">
        <f>IF(AND(TONGHOP!N1732=$B$1,OR(TONGHOP!O1732="ThiTN",TONGHOP!P1732="LT",TONGHOP!P1732="TN"),TONGHOP!J1732=""),TONGHOP!E1732,"")</f>
        <v/>
      </c>
      <c r="D1732" t="str">
        <f>IF(AND(TONGHOP!N1732=$B$1,OR(TONGHOP!O1732="ThiTN",TONGHOP!P1732="LT",TONGHOP!P1732="TN"),TONGHOP!J1732=""),TONGHOP!H1732,"")</f>
        <v/>
      </c>
      <c r="E1732" t="str">
        <f>IF(AND(TONGHOP!N1732=$B$1,OR(TONGHOP!O1732="ThiTN",TONGHOP!P1732="LT",TONGHOP!P1732="TN"),TONGHOP!J1732=""),TONGHOP!P1732,"")</f>
        <v/>
      </c>
    </row>
    <row r="1733" spans="1:5" hidden="1">
      <c r="A1733" t="str">
        <f>IF(AND(TONGHOP!N1733=$B$1,OR(TONGHOP!O1733="ThiTN",TONGHOP!P1733="LT",TONGHOP!P1733="TN"),TONGHOP!J1733=""),TONGHOP!B1733,"")</f>
        <v/>
      </c>
      <c r="B1733" t="str">
        <f>IF(AND(TONGHOP!N1733=$B$1,OR(TONGHOP!O1733="ThiTN",TONGHOP!P1733="LT",TONGHOP!P1733="TN"),TONGHOP!J1733=""),TONGHOP!G1733,"")</f>
        <v/>
      </c>
      <c r="C1733" t="str">
        <f>IF(AND(TONGHOP!N1733=$B$1,OR(TONGHOP!O1733="ThiTN",TONGHOP!P1733="LT",TONGHOP!P1733="TN"),TONGHOP!J1733=""),TONGHOP!E1733,"")</f>
        <v/>
      </c>
      <c r="D1733" t="str">
        <f>IF(AND(TONGHOP!N1733=$B$1,OR(TONGHOP!O1733="ThiTN",TONGHOP!P1733="LT",TONGHOP!P1733="TN"),TONGHOP!J1733=""),TONGHOP!H1733,"")</f>
        <v/>
      </c>
      <c r="E1733" t="str">
        <f>IF(AND(TONGHOP!N1733=$B$1,OR(TONGHOP!O1733="ThiTN",TONGHOP!P1733="LT",TONGHOP!P1733="TN"),TONGHOP!J1733=""),TONGHOP!P1733,"")</f>
        <v/>
      </c>
    </row>
    <row r="1734" spans="1:5" hidden="1">
      <c r="A1734" t="str">
        <f>IF(AND(TONGHOP!N1734=$B$1,OR(TONGHOP!O1734="ThiTN",TONGHOP!P1734="LT",TONGHOP!P1734="TN"),TONGHOP!J1734=""),TONGHOP!B1734,"")</f>
        <v/>
      </c>
      <c r="B1734" t="str">
        <f>IF(AND(TONGHOP!N1734=$B$1,OR(TONGHOP!O1734="ThiTN",TONGHOP!P1734="LT",TONGHOP!P1734="TN"),TONGHOP!J1734=""),TONGHOP!G1734,"")</f>
        <v/>
      </c>
      <c r="C1734" t="str">
        <f>IF(AND(TONGHOP!N1734=$B$1,OR(TONGHOP!O1734="ThiTN",TONGHOP!P1734="LT",TONGHOP!P1734="TN"),TONGHOP!J1734=""),TONGHOP!E1734,"")</f>
        <v/>
      </c>
      <c r="D1734" t="str">
        <f>IF(AND(TONGHOP!N1734=$B$1,OR(TONGHOP!O1734="ThiTN",TONGHOP!P1734="LT",TONGHOP!P1734="TN"),TONGHOP!J1734=""),TONGHOP!H1734,"")</f>
        <v/>
      </c>
      <c r="E1734" t="str">
        <f>IF(AND(TONGHOP!N1734=$B$1,OR(TONGHOP!O1734="ThiTN",TONGHOP!P1734="LT",TONGHOP!P1734="TN"),TONGHOP!J1734=""),TONGHOP!P1734,"")</f>
        <v/>
      </c>
    </row>
    <row r="1735" spans="1:5" hidden="1">
      <c r="A1735" t="str">
        <f>IF(AND(TONGHOP!N1735=$B$1,OR(TONGHOP!O1735="ThiTN",TONGHOP!P1735="LT",TONGHOP!P1735="TN"),TONGHOP!J1735=""),TONGHOP!B1735,"")</f>
        <v/>
      </c>
      <c r="B1735" t="str">
        <f>IF(AND(TONGHOP!N1735=$B$1,OR(TONGHOP!O1735="ThiTN",TONGHOP!P1735="LT",TONGHOP!P1735="TN"),TONGHOP!J1735=""),TONGHOP!G1735,"")</f>
        <v/>
      </c>
      <c r="C1735" t="str">
        <f>IF(AND(TONGHOP!N1735=$B$1,OR(TONGHOP!O1735="ThiTN",TONGHOP!P1735="LT",TONGHOP!P1735="TN"),TONGHOP!J1735=""),TONGHOP!E1735,"")</f>
        <v/>
      </c>
      <c r="D1735" t="str">
        <f>IF(AND(TONGHOP!N1735=$B$1,OR(TONGHOP!O1735="ThiTN",TONGHOP!P1735="LT",TONGHOP!P1735="TN"),TONGHOP!J1735=""),TONGHOP!H1735,"")</f>
        <v/>
      </c>
      <c r="E1735" t="str">
        <f>IF(AND(TONGHOP!N1735=$B$1,OR(TONGHOP!O1735="ThiTN",TONGHOP!P1735="LT",TONGHOP!P1735="TN"),TONGHOP!J1735=""),TONGHOP!P1735,"")</f>
        <v/>
      </c>
    </row>
    <row r="1736" spans="1:5" hidden="1">
      <c r="A1736" t="str">
        <f>IF(AND(TONGHOP!N1736=$B$1,OR(TONGHOP!O1736="ThiTN",TONGHOP!P1736="LT",TONGHOP!P1736="TN"),TONGHOP!J1736=""),TONGHOP!B1736,"")</f>
        <v/>
      </c>
      <c r="B1736" t="str">
        <f>IF(AND(TONGHOP!N1736=$B$1,OR(TONGHOP!O1736="ThiTN",TONGHOP!P1736="LT",TONGHOP!P1736="TN"),TONGHOP!J1736=""),TONGHOP!G1736,"")</f>
        <v/>
      </c>
      <c r="C1736" t="str">
        <f>IF(AND(TONGHOP!N1736=$B$1,OR(TONGHOP!O1736="ThiTN",TONGHOP!P1736="LT",TONGHOP!P1736="TN"),TONGHOP!J1736=""),TONGHOP!E1736,"")</f>
        <v/>
      </c>
      <c r="D1736" t="str">
        <f>IF(AND(TONGHOP!N1736=$B$1,OR(TONGHOP!O1736="ThiTN",TONGHOP!P1736="LT",TONGHOP!P1736="TN"),TONGHOP!J1736=""),TONGHOP!H1736,"")</f>
        <v/>
      </c>
      <c r="E1736" t="str">
        <f>IF(AND(TONGHOP!N1736=$B$1,OR(TONGHOP!O1736="ThiTN",TONGHOP!P1736="LT",TONGHOP!P1736="TN"),TONGHOP!J1736=""),TONGHOP!P1736,"")</f>
        <v/>
      </c>
    </row>
    <row r="1737" spans="1:5" hidden="1">
      <c r="A1737" t="str">
        <f>IF(AND(TONGHOP!N1737=$B$1,OR(TONGHOP!O1737="ThiTN",TONGHOP!P1737="LT",TONGHOP!P1737="TN"),TONGHOP!J1737=""),TONGHOP!B1737,"")</f>
        <v/>
      </c>
      <c r="B1737" t="str">
        <f>IF(AND(TONGHOP!N1737=$B$1,OR(TONGHOP!O1737="ThiTN",TONGHOP!P1737="LT",TONGHOP!P1737="TN"),TONGHOP!J1737=""),TONGHOP!G1737,"")</f>
        <v/>
      </c>
      <c r="C1737" t="str">
        <f>IF(AND(TONGHOP!N1737=$B$1,OR(TONGHOP!O1737="ThiTN",TONGHOP!P1737="LT",TONGHOP!P1737="TN"),TONGHOP!J1737=""),TONGHOP!E1737,"")</f>
        <v/>
      </c>
      <c r="D1737" t="str">
        <f>IF(AND(TONGHOP!N1737=$B$1,OR(TONGHOP!O1737="ThiTN",TONGHOP!P1737="LT",TONGHOP!P1737="TN"),TONGHOP!J1737=""),TONGHOP!H1737,"")</f>
        <v/>
      </c>
      <c r="E1737" t="str">
        <f>IF(AND(TONGHOP!N1737=$B$1,OR(TONGHOP!O1737="ThiTN",TONGHOP!P1737="LT",TONGHOP!P1737="TN"),TONGHOP!J1737=""),TONGHOP!P1737,"")</f>
        <v/>
      </c>
    </row>
    <row r="1738" spans="1:5" hidden="1">
      <c r="A1738" t="str">
        <f>IF(AND(TONGHOP!N1738=$B$1,OR(TONGHOP!O1738="ThiTN",TONGHOP!P1738="LT",TONGHOP!P1738="TN"),TONGHOP!J1738=""),TONGHOP!B1738,"")</f>
        <v/>
      </c>
      <c r="B1738" t="str">
        <f>IF(AND(TONGHOP!N1738=$B$1,OR(TONGHOP!O1738="ThiTN",TONGHOP!P1738="LT",TONGHOP!P1738="TN"),TONGHOP!J1738=""),TONGHOP!G1738,"")</f>
        <v/>
      </c>
      <c r="C1738" t="str">
        <f>IF(AND(TONGHOP!N1738=$B$1,OR(TONGHOP!O1738="ThiTN",TONGHOP!P1738="LT",TONGHOP!P1738="TN"),TONGHOP!J1738=""),TONGHOP!E1738,"")</f>
        <v/>
      </c>
      <c r="D1738" t="str">
        <f>IF(AND(TONGHOP!N1738=$B$1,OR(TONGHOP!O1738="ThiTN",TONGHOP!P1738="LT",TONGHOP!P1738="TN"),TONGHOP!J1738=""),TONGHOP!H1738,"")</f>
        <v/>
      </c>
      <c r="E1738" t="str">
        <f>IF(AND(TONGHOP!N1738=$B$1,OR(TONGHOP!O1738="ThiTN",TONGHOP!P1738="LT",TONGHOP!P1738="TN"),TONGHOP!J1738=""),TONGHOP!P1738,"")</f>
        <v/>
      </c>
    </row>
    <row r="1739" spans="1:5" hidden="1">
      <c r="A1739" t="str">
        <f>IF(AND(TONGHOP!N1739=$B$1,OR(TONGHOP!O1739="ThiTN",TONGHOP!P1739="LT",TONGHOP!P1739="TN"),TONGHOP!J1739=""),TONGHOP!B1739,"")</f>
        <v/>
      </c>
      <c r="B1739" t="str">
        <f>IF(AND(TONGHOP!N1739=$B$1,OR(TONGHOP!O1739="ThiTN",TONGHOP!P1739="LT",TONGHOP!P1739="TN"),TONGHOP!J1739=""),TONGHOP!G1739,"")</f>
        <v/>
      </c>
      <c r="C1739" t="str">
        <f>IF(AND(TONGHOP!N1739=$B$1,OR(TONGHOP!O1739="ThiTN",TONGHOP!P1739="LT",TONGHOP!P1739="TN"),TONGHOP!J1739=""),TONGHOP!E1739,"")</f>
        <v/>
      </c>
      <c r="D1739" t="str">
        <f>IF(AND(TONGHOP!N1739=$B$1,OR(TONGHOP!O1739="ThiTN",TONGHOP!P1739="LT",TONGHOP!P1739="TN"),TONGHOP!J1739=""),TONGHOP!H1739,"")</f>
        <v/>
      </c>
      <c r="E1739" t="str">
        <f>IF(AND(TONGHOP!N1739=$B$1,OR(TONGHOP!O1739="ThiTN",TONGHOP!P1739="LT",TONGHOP!P1739="TN"),TONGHOP!J1739=""),TONGHOP!P1739,"")</f>
        <v/>
      </c>
    </row>
    <row r="1740" spans="1:5" hidden="1">
      <c r="A1740" t="str">
        <f>IF(AND(TONGHOP!N1740=$B$1,OR(TONGHOP!O1740="ThiTN",TONGHOP!P1740="LT",TONGHOP!P1740="TN"),TONGHOP!J1740=""),TONGHOP!B1740,"")</f>
        <v/>
      </c>
      <c r="B1740" t="str">
        <f>IF(AND(TONGHOP!N1740=$B$1,OR(TONGHOP!O1740="ThiTN",TONGHOP!P1740="LT",TONGHOP!P1740="TN"),TONGHOP!J1740=""),TONGHOP!G1740,"")</f>
        <v/>
      </c>
      <c r="C1740" t="str">
        <f>IF(AND(TONGHOP!N1740=$B$1,OR(TONGHOP!O1740="ThiTN",TONGHOP!P1740="LT",TONGHOP!P1740="TN"),TONGHOP!J1740=""),TONGHOP!E1740,"")</f>
        <v/>
      </c>
      <c r="D1740" t="str">
        <f>IF(AND(TONGHOP!N1740=$B$1,OR(TONGHOP!O1740="ThiTN",TONGHOP!P1740="LT",TONGHOP!P1740="TN"),TONGHOP!J1740=""),TONGHOP!H1740,"")</f>
        <v/>
      </c>
      <c r="E1740" t="str">
        <f>IF(AND(TONGHOP!N1740=$B$1,OR(TONGHOP!O1740="ThiTN",TONGHOP!P1740="LT",TONGHOP!P1740="TN"),TONGHOP!J1740=""),TONGHOP!P1740,"")</f>
        <v/>
      </c>
    </row>
    <row r="1741" spans="1:5" hidden="1">
      <c r="A1741" t="str">
        <f>IF(AND(TONGHOP!N1741=$B$1,OR(TONGHOP!O1741="ThiTN",TONGHOP!P1741="LT",TONGHOP!P1741="TN"),TONGHOP!J1741=""),TONGHOP!B1741,"")</f>
        <v/>
      </c>
      <c r="B1741" t="str">
        <f>IF(AND(TONGHOP!N1741=$B$1,OR(TONGHOP!O1741="ThiTN",TONGHOP!P1741="LT",TONGHOP!P1741="TN"),TONGHOP!J1741=""),TONGHOP!G1741,"")</f>
        <v/>
      </c>
      <c r="C1741" t="str">
        <f>IF(AND(TONGHOP!N1741=$B$1,OR(TONGHOP!O1741="ThiTN",TONGHOP!P1741="LT",TONGHOP!P1741="TN"),TONGHOP!J1741=""),TONGHOP!E1741,"")</f>
        <v/>
      </c>
      <c r="D1741" t="str">
        <f>IF(AND(TONGHOP!N1741=$B$1,OR(TONGHOP!O1741="ThiTN",TONGHOP!P1741="LT",TONGHOP!P1741="TN"),TONGHOP!J1741=""),TONGHOP!H1741,"")</f>
        <v/>
      </c>
      <c r="E1741" t="str">
        <f>IF(AND(TONGHOP!N1741=$B$1,OR(TONGHOP!O1741="ThiTN",TONGHOP!P1741="LT",TONGHOP!P1741="TN"),TONGHOP!J1741=""),TONGHOP!P1741,"")</f>
        <v/>
      </c>
    </row>
    <row r="1742" spans="1:5" hidden="1">
      <c r="A1742" t="str">
        <f>IF(AND(TONGHOP!N1742=$B$1,OR(TONGHOP!O1742="ThiTN",TONGHOP!P1742="LT",TONGHOP!P1742="TN"),TONGHOP!J1742=""),TONGHOP!B1742,"")</f>
        <v/>
      </c>
      <c r="B1742" t="str">
        <f>IF(AND(TONGHOP!N1742=$B$1,OR(TONGHOP!O1742="ThiTN",TONGHOP!P1742="LT",TONGHOP!P1742="TN"),TONGHOP!J1742=""),TONGHOP!G1742,"")</f>
        <v/>
      </c>
      <c r="C1742" t="str">
        <f>IF(AND(TONGHOP!N1742=$B$1,OR(TONGHOP!O1742="ThiTN",TONGHOP!P1742="LT",TONGHOP!P1742="TN"),TONGHOP!J1742=""),TONGHOP!E1742,"")</f>
        <v/>
      </c>
      <c r="D1742" t="str">
        <f>IF(AND(TONGHOP!N1742=$B$1,OR(TONGHOP!O1742="ThiTN",TONGHOP!P1742="LT",TONGHOP!P1742="TN"),TONGHOP!J1742=""),TONGHOP!H1742,"")</f>
        <v/>
      </c>
      <c r="E1742" t="str">
        <f>IF(AND(TONGHOP!N1742=$B$1,OR(TONGHOP!O1742="ThiTN",TONGHOP!P1742="LT",TONGHOP!P1742="TN"),TONGHOP!J1742=""),TONGHOP!P1742,"")</f>
        <v/>
      </c>
    </row>
    <row r="1743" spans="1:5" hidden="1">
      <c r="A1743" t="str">
        <f>IF(AND(TONGHOP!N1743=$B$1,OR(TONGHOP!O1743="ThiTN",TONGHOP!P1743="LT",TONGHOP!P1743="TN"),TONGHOP!J1743=""),TONGHOP!B1743,"")</f>
        <v/>
      </c>
      <c r="B1743" t="str">
        <f>IF(AND(TONGHOP!N1743=$B$1,OR(TONGHOP!O1743="ThiTN",TONGHOP!P1743="LT",TONGHOP!P1743="TN"),TONGHOP!J1743=""),TONGHOP!G1743,"")</f>
        <v/>
      </c>
      <c r="C1743" t="str">
        <f>IF(AND(TONGHOP!N1743=$B$1,OR(TONGHOP!O1743="ThiTN",TONGHOP!P1743="LT",TONGHOP!P1743="TN"),TONGHOP!J1743=""),TONGHOP!E1743,"")</f>
        <v/>
      </c>
      <c r="D1743" t="str">
        <f>IF(AND(TONGHOP!N1743=$B$1,OR(TONGHOP!O1743="ThiTN",TONGHOP!P1743="LT",TONGHOP!P1743="TN"),TONGHOP!J1743=""),TONGHOP!H1743,"")</f>
        <v/>
      </c>
      <c r="E1743" t="str">
        <f>IF(AND(TONGHOP!N1743=$B$1,OR(TONGHOP!O1743="ThiTN",TONGHOP!P1743="LT",TONGHOP!P1743="TN"),TONGHOP!J1743=""),TONGHOP!P1743,"")</f>
        <v/>
      </c>
    </row>
    <row r="1744" spans="1:5" hidden="1">
      <c r="A1744" t="str">
        <f>IF(AND(TONGHOP!N1744=$B$1,OR(TONGHOP!O1744="ThiTN",TONGHOP!P1744="LT",TONGHOP!P1744="TN"),TONGHOP!J1744=""),TONGHOP!B1744,"")</f>
        <v/>
      </c>
      <c r="B1744" t="str">
        <f>IF(AND(TONGHOP!N1744=$B$1,OR(TONGHOP!O1744="ThiTN",TONGHOP!P1744="LT",TONGHOP!P1744="TN"),TONGHOP!J1744=""),TONGHOP!G1744,"")</f>
        <v/>
      </c>
      <c r="C1744" t="str">
        <f>IF(AND(TONGHOP!N1744=$B$1,OR(TONGHOP!O1744="ThiTN",TONGHOP!P1744="LT",TONGHOP!P1744="TN"),TONGHOP!J1744=""),TONGHOP!E1744,"")</f>
        <v/>
      </c>
      <c r="D1744" t="str">
        <f>IF(AND(TONGHOP!N1744=$B$1,OR(TONGHOP!O1744="ThiTN",TONGHOP!P1744="LT",TONGHOP!P1744="TN"),TONGHOP!J1744=""),TONGHOP!H1744,"")</f>
        <v/>
      </c>
      <c r="E1744" t="str">
        <f>IF(AND(TONGHOP!N1744=$B$1,OR(TONGHOP!O1744="ThiTN",TONGHOP!P1744="LT",TONGHOP!P1744="TN"),TONGHOP!J1744=""),TONGHOP!P1744,"")</f>
        <v/>
      </c>
    </row>
    <row r="1745" spans="1:5" hidden="1">
      <c r="A1745" t="str">
        <f>IF(AND(TONGHOP!N1745=$B$1,OR(TONGHOP!O1745="ThiTN",TONGHOP!P1745="LT",TONGHOP!P1745="TN"),TONGHOP!J1745=""),TONGHOP!B1745,"")</f>
        <v/>
      </c>
      <c r="B1745" t="str">
        <f>IF(AND(TONGHOP!N1745=$B$1,OR(TONGHOP!O1745="ThiTN",TONGHOP!P1745="LT",TONGHOP!P1745="TN"),TONGHOP!J1745=""),TONGHOP!G1745,"")</f>
        <v/>
      </c>
      <c r="C1745" t="str">
        <f>IF(AND(TONGHOP!N1745=$B$1,OR(TONGHOP!O1745="ThiTN",TONGHOP!P1745="LT",TONGHOP!P1745="TN"),TONGHOP!J1745=""),TONGHOP!E1745,"")</f>
        <v/>
      </c>
      <c r="D1745" t="str">
        <f>IF(AND(TONGHOP!N1745=$B$1,OR(TONGHOP!O1745="ThiTN",TONGHOP!P1745="LT",TONGHOP!P1745="TN"),TONGHOP!J1745=""),TONGHOP!H1745,"")</f>
        <v/>
      </c>
      <c r="E1745" t="str">
        <f>IF(AND(TONGHOP!N1745=$B$1,OR(TONGHOP!O1745="ThiTN",TONGHOP!P1745="LT",TONGHOP!P1745="TN"),TONGHOP!J1745=""),TONGHOP!P1745,"")</f>
        <v/>
      </c>
    </row>
    <row r="1746" spans="1:5" hidden="1">
      <c r="A1746" t="str">
        <f>IF(AND(TONGHOP!N1746=$B$1,OR(TONGHOP!O1746="ThiTN",TONGHOP!P1746="LT",TONGHOP!P1746="TN"),TONGHOP!J1746=""),TONGHOP!B1746,"")</f>
        <v/>
      </c>
      <c r="B1746" t="str">
        <f>IF(AND(TONGHOP!N1746=$B$1,OR(TONGHOP!O1746="ThiTN",TONGHOP!P1746="LT",TONGHOP!P1746="TN"),TONGHOP!J1746=""),TONGHOP!G1746,"")</f>
        <v/>
      </c>
      <c r="C1746" t="str">
        <f>IF(AND(TONGHOP!N1746=$B$1,OR(TONGHOP!O1746="ThiTN",TONGHOP!P1746="LT",TONGHOP!P1746="TN"),TONGHOP!J1746=""),TONGHOP!E1746,"")</f>
        <v/>
      </c>
      <c r="D1746" t="str">
        <f>IF(AND(TONGHOP!N1746=$B$1,OR(TONGHOP!O1746="ThiTN",TONGHOP!P1746="LT",TONGHOP!P1746="TN"),TONGHOP!J1746=""),TONGHOP!H1746,"")</f>
        <v/>
      </c>
      <c r="E1746" t="str">
        <f>IF(AND(TONGHOP!N1746=$B$1,OR(TONGHOP!O1746="ThiTN",TONGHOP!P1746="LT",TONGHOP!P1746="TN"),TONGHOP!J1746=""),TONGHOP!P1746,"")</f>
        <v/>
      </c>
    </row>
    <row r="1747" spans="1:5" hidden="1">
      <c r="A1747" t="str">
        <f>IF(AND(TONGHOP!N1747=$B$1,OR(TONGHOP!O1747="ThiTN",TONGHOP!P1747="LT",TONGHOP!P1747="TN"),TONGHOP!J1747=""),TONGHOP!B1747,"")</f>
        <v/>
      </c>
      <c r="B1747" t="str">
        <f>IF(AND(TONGHOP!N1747=$B$1,OR(TONGHOP!O1747="ThiTN",TONGHOP!P1747="LT",TONGHOP!P1747="TN"),TONGHOP!J1747=""),TONGHOP!G1747,"")</f>
        <v/>
      </c>
      <c r="C1747" t="str">
        <f>IF(AND(TONGHOP!N1747=$B$1,OR(TONGHOP!O1747="ThiTN",TONGHOP!P1747="LT",TONGHOP!P1747="TN"),TONGHOP!J1747=""),TONGHOP!E1747,"")</f>
        <v/>
      </c>
      <c r="D1747" t="str">
        <f>IF(AND(TONGHOP!N1747=$B$1,OR(TONGHOP!O1747="ThiTN",TONGHOP!P1747="LT",TONGHOP!P1747="TN"),TONGHOP!J1747=""),TONGHOP!H1747,"")</f>
        <v/>
      </c>
      <c r="E1747" t="str">
        <f>IF(AND(TONGHOP!N1747=$B$1,OR(TONGHOP!O1747="ThiTN",TONGHOP!P1747="LT",TONGHOP!P1747="TN"),TONGHOP!J1747=""),TONGHOP!P1747,"")</f>
        <v/>
      </c>
    </row>
    <row r="1748" spans="1:5" hidden="1">
      <c r="A1748" t="str">
        <f>IF(AND(TONGHOP!N1748=$B$1,OR(TONGHOP!O1748="ThiTN",TONGHOP!P1748="LT",TONGHOP!P1748="TN"),TONGHOP!J1748=""),TONGHOP!B1748,"")</f>
        <v/>
      </c>
      <c r="B1748" t="str">
        <f>IF(AND(TONGHOP!N1748=$B$1,OR(TONGHOP!O1748="ThiTN",TONGHOP!P1748="LT",TONGHOP!P1748="TN"),TONGHOP!J1748=""),TONGHOP!G1748,"")</f>
        <v/>
      </c>
      <c r="C1748" t="str">
        <f>IF(AND(TONGHOP!N1748=$B$1,OR(TONGHOP!O1748="ThiTN",TONGHOP!P1748="LT",TONGHOP!P1748="TN"),TONGHOP!J1748=""),TONGHOP!E1748,"")</f>
        <v/>
      </c>
      <c r="D1748" t="str">
        <f>IF(AND(TONGHOP!N1748=$B$1,OR(TONGHOP!O1748="ThiTN",TONGHOP!P1748="LT",TONGHOP!P1748="TN"),TONGHOP!J1748=""),TONGHOP!H1748,"")</f>
        <v/>
      </c>
      <c r="E1748" t="str">
        <f>IF(AND(TONGHOP!N1748=$B$1,OR(TONGHOP!O1748="ThiTN",TONGHOP!P1748="LT",TONGHOP!P1748="TN"),TONGHOP!J1748=""),TONGHOP!P1748,"")</f>
        <v/>
      </c>
    </row>
    <row r="1749" spans="1:5" hidden="1">
      <c r="A1749" t="str">
        <f>IF(AND(TONGHOP!N1749=$B$1,OR(TONGHOP!O1749="ThiTN",TONGHOP!P1749="LT",TONGHOP!P1749="TN"),TONGHOP!J1749=""),TONGHOP!B1749,"")</f>
        <v/>
      </c>
      <c r="B1749" t="str">
        <f>IF(AND(TONGHOP!N1749=$B$1,OR(TONGHOP!O1749="ThiTN",TONGHOP!P1749="LT",TONGHOP!P1749="TN"),TONGHOP!J1749=""),TONGHOP!G1749,"")</f>
        <v/>
      </c>
      <c r="C1749" t="str">
        <f>IF(AND(TONGHOP!N1749=$B$1,OR(TONGHOP!O1749="ThiTN",TONGHOP!P1749="LT",TONGHOP!P1749="TN"),TONGHOP!J1749=""),TONGHOP!E1749,"")</f>
        <v/>
      </c>
      <c r="D1749" t="str">
        <f>IF(AND(TONGHOP!N1749=$B$1,OR(TONGHOP!O1749="ThiTN",TONGHOP!P1749="LT",TONGHOP!P1749="TN"),TONGHOP!J1749=""),TONGHOP!H1749,"")</f>
        <v/>
      </c>
      <c r="E1749" t="str">
        <f>IF(AND(TONGHOP!N1749=$B$1,OR(TONGHOP!O1749="ThiTN",TONGHOP!P1749="LT",TONGHOP!P1749="TN"),TONGHOP!J1749=""),TONGHOP!P1749,"")</f>
        <v/>
      </c>
    </row>
    <row r="1750" spans="1:5" hidden="1">
      <c r="A1750" t="str">
        <f>IF(AND(TONGHOP!N1750=$B$1,OR(TONGHOP!O1750="ThiTN",TONGHOP!P1750="LT",TONGHOP!P1750="TN"),TONGHOP!J1750=""),TONGHOP!B1750,"")</f>
        <v/>
      </c>
      <c r="B1750" t="str">
        <f>IF(AND(TONGHOP!N1750=$B$1,OR(TONGHOP!O1750="ThiTN",TONGHOP!P1750="LT",TONGHOP!P1750="TN"),TONGHOP!J1750=""),TONGHOP!G1750,"")</f>
        <v/>
      </c>
      <c r="C1750" t="str">
        <f>IF(AND(TONGHOP!N1750=$B$1,OR(TONGHOP!O1750="ThiTN",TONGHOP!P1750="LT",TONGHOP!P1750="TN"),TONGHOP!J1750=""),TONGHOP!E1750,"")</f>
        <v/>
      </c>
      <c r="D1750" t="str">
        <f>IF(AND(TONGHOP!N1750=$B$1,OR(TONGHOP!O1750="ThiTN",TONGHOP!P1750="LT",TONGHOP!P1750="TN"),TONGHOP!J1750=""),TONGHOP!H1750,"")</f>
        <v/>
      </c>
      <c r="E1750" t="str">
        <f>IF(AND(TONGHOP!N1750=$B$1,OR(TONGHOP!O1750="ThiTN",TONGHOP!P1750="LT",TONGHOP!P1750="TN"),TONGHOP!J1750=""),TONGHOP!P1750,"")</f>
        <v/>
      </c>
    </row>
    <row r="1751" spans="1:5" hidden="1">
      <c r="A1751" t="str">
        <f>IF(AND(TONGHOP!N1751=$B$1,OR(TONGHOP!O1751="ThiTN",TONGHOP!P1751="LT",TONGHOP!P1751="TN"),TONGHOP!J1751=""),TONGHOP!B1751,"")</f>
        <v/>
      </c>
      <c r="B1751" t="str">
        <f>IF(AND(TONGHOP!N1751=$B$1,OR(TONGHOP!O1751="ThiTN",TONGHOP!P1751="LT",TONGHOP!P1751="TN"),TONGHOP!J1751=""),TONGHOP!G1751,"")</f>
        <v/>
      </c>
      <c r="C1751" t="str">
        <f>IF(AND(TONGHOP!N1751=$B$1,OR(TONGHOP!O1751="ThiTN",TONGHOP!P1751="LT",TONGHOP!P1751="TN"),TONGHOP!J1751=""),TONGHOP!E1751,"")</f>
        <v/>
      </c>
      <c r="D1751" t="str">
        <f>IF(AND(TONGHOP!N1751=$B$1,OR(TONGHOP!O1751="ThiTN",TONGHOP!P1751="LT",TONGHOP!P1751="TN"),TONGHOP!J1751=""),TONGHOP!H1751,"")</f>
        <v/>
      </c>
      <c r="E1751" t="str">
        <f>IF(AND(TONGHOP!N1751=$B$1,OR(TONGHOP!O1751="ThiTN",TONGHOP!P1751="LT",TONGHOP!P1751="TN"),TONGHOP!J1751=""),TONGHOP!P1751,"")</f>
        <v/>
      </c>
    </row>
    <row r="1752" spans="1:5" hidden="1">
      <c r="A1752" t="str">
        <f>IF(AND(TONGHOP!N1752=$B$1,OR(TONGHOP!O1752="ThiTN",TONGHOP!P1752="LT",TONGHOP!P1752="TN"),TONGHOP!J1752=""),TONGHOP!B1752,"")</f>
        <v/>
      </c>
      <c r="B1752" t="str">
        <f>IF(AND(TONGHOP!N1752=$B$1,OR(TONGHOP!O1752="ThiTN",TONGHOP!P1752="LT",TONGHOP!P1752="TN"),TONGHOP!J1752=""),TONGHOP!G1752,"")</f>
        <v/>
      </c>
      <c r="C1752" t="str">
        <f>IF(AND(TONGHOP!N1752=$B$1,OR(TONGHOP!O1752="ThiTN",TONGHOP!P1752="LT",TONGHOP!P1752="TN"),TONGHOP!J1752=""),TONGHOP!E1752,"")</f>
        <v/>
      </c>
      <c r="D1752" t="str">
        <f>IF(AND(TONGHOP!N1752=$B$1,OR(TONGHOP!O1752="ThiTN",TONGHOP!P1752="LT",TONGHOP!P1752="TN"),TONGHOP!J1752=""),TONGHOP!H1752,"")</f>
        <v/>
      </c>
      <c r="E1752" t="str">
        <f>IF(AND(TONGHOP!N1752=$B$1,OR(TONGHOP!O1752="ThiTN",TONGHOP!P1752="LT",TONGHOP!P1752="TN"),TONGHOP!J1752=""),TONGHOP!P1752,"")</f>
        <v/>
      </c>
    </row>
    <row r="1753" spans="1:5" hidden="1">
      <c r="A1753" t="str">
        <f>IF(AND(TONGHOP!N1753=$B$1,OR(TONGHOP!O1753="ThiTN",TONGHOP!P1753="LT",TONGHOP!P1753="TN"),TONGHOP!J1753=""),TONGHOP!B1753,"")</f>
        <v/>
      </c>
      <c r="B1753" t="str">
        <f>IF(AND(TONGHOP!N1753=$B$1,OR(TONGHOP!O1753="ThiTN",TONGHOP!P1753="LT",TONGHOP!P1753="TN"),TONGHOP!J1753=""),TONGHOP!G1753,"")</f>
        <v/>
      </c>
      <c r="C1753" t="str">
        <f>IF(AND(TONGHOP!N1753=$B$1,OR(TONGHOP!O1753="ThiTN",TONGHOP!P1753="LT",TONGHOP!P1753="TN"),TONGHOP!J1753=""),TONGHOP!E1753,"")</f>
        <v/>
      </c>
      <c r="D1753" t="str">
        <f>IF(AND(TONGHOP!N1753=$B$1,OR(TONGHOP!O1753="ThiTN",TONGHOP!P1753="LT",TONGHOP!P1753="TN"),TONGHOP!J1753=""),TONGHOP!H1753,"")</f>
        <v/>
      </c>
      <c r="E1753" t="str">
        <f>IF(AND(TONGHOP!N1753=$B$1,OR(TONGHOP!O1753="ThiTN",TONGHOP!P1753="LT",TONGHOP!P1753="TN"),TONGHOP!J1753=""),TONGHOP!P1753,"")</f>
        <v/>
      </c>
    </row>
    <row r="1754" spans="1:5" hidden="1">
      <c r="A1754" t="str">
        <f>IF(AND(TONGHOP!N1754=$B$1,OR(TONGHOP!O1754="ThiTN",TONGHOP!P1754="LT",TONGHOP!P1754="TN"),TONGHOP!J1754=""),TONGHOP!B1754,"")</f>
        <v/>
      </c>
      <c r="B1754" t="str">
        <f>IF(AND(TONGHOP!N1754=$B$1,OR(TONGHOP!O1754="ThiTN",TONGHOP!P1754="LT",TONGHOP!P1754="TN"),TONGHOP!J1754=""),TONGHOP!G1754,"")</f>
        <v/>
      </c>
      <c r="C1754" t="str">
        <f>IF(AND(TONGHOP!N1754=$B$1,OR(TONGHOP!O1754="ThiTN",TONGHOP!P1754="LT",TONGHOP!P1754="TN"),TONGHOP!J1754=""),TONGHOP!E1754,"")</f>
        <v/>
      </c>
      <c r="D1754" t="str">
        <f>IF(AND(TONGHOP!N1754=$B$1,OR(TONGHOP!O1754="ThiTN",TONGHOP!P1754="LT",TONGHOP!P1754="TN"),TONGHOP!J1754=""),TONGHOP!H1754,"")</f>
        <v/>
      </c>
      <c r="E1754" t="str">
        <f>IF(AND(TONGHOP!N1754=$B$1,OR(TONGHOP!O1754="ThiTN",TONGHOP!P1754="LT",TONGHOP!P1754="TN"),TONGHOP!J1754=""),TONGHOP!P1754,"")</f>
        <v/>
      </c>
    </row>
    <row r="1755" spans="1:5" hidden="1">
      <c r="A1755" t="str">
        <f>IF(AND(TONGHOP!N1755=$B$1,OR(TONGHOP!O1755="ThiTN",TONGHOP!P1755="LT",TONGHOP!P1755="TN"),TONGHOP!J1755=""),TONGHOP!B1755,"")</f>
        <v/>
      </c>
      <c r="B1755" t="str">
        <f>IF(AND(TONGHOP!N1755=$B$1,OR(TONGHOP!O1755="ThiTN",TONGHOP!P1755="LT",TONGHOP!P1755="TN"),TONGHOP!J1755=""),TONGHOP!G1755,"")</f>
        <v/>
      </c>
      <c r="C1755" t="str">
        <f>IF(AND(TONGHOP!N1755=$B$1,OR(TONGHOP!O1755="ThiTN",TONGHOP!P1755="LT",TONGHOP!P1755="TN"),TONGHOP!J1755=""),TONGHOP!E1755,"")</f>
        <v/>
      </c>
      <c r="D1755" t="str">
        <f>IF(AND(TONGHOP!N1755=$B$1,OR(TONGHOP!O1755="ThiTN",TONGHOP!P1755="LT",TONGHOP!P1755="TN"),TONGHOP!J1755=""),TONGHOP!H1755,"")</f>
        <v/>
      </c>
      <c r="E1755" t="str">
        <f>IF(AND(TONGHOP!N1755=$B$1,OR(TONGHOP!O1755="ThiTN",TONGHOP!P1755="LT",TONGHOP!P1755="TN"),TONGHOP!J1755=""),TONGHOP!P1755,"")</f>
        <v/>
      </c>
    </row>
    <row r="1756" spans="1:5" hidden="1">
      <c r="A1756" t="str">
        <f>IF(AND(TONGHOP!N1756=$B$1,OR(TONGHOP!O1756="ThiTN",TONGHOP!P1756="LT",TONGHOP!P1756="TN"),TONGHOP!J1756=""),TONGHOP!B1756,"")</f>
        <v/>
      </c>
      <c r="B1756" t="str">
        <f>IF(AND(TONGHOP!N1756=$B$1,OR(TONGHOP!O1756="ThiTN",TONGHOP!P1756="LT",TONGHOP!P1756="TN"),TONGHOP!J1756=""),TONGHOP!G1756,"")</f>
        <v/>
      </c>
      <c r="C1756" t="str">
        <f>IF(AND(TONGHOP!N1756=$B$1,OR(TONGHOP!O1756="ThiTN",TONGHOP!P1756="LT",TONGHOP!P1756="TN"),TONGHOP!J1756=""),TONGHOP!E1756,"")</f>
        <v/>
      </c>
      <c r="D1756" t="str">
        <f>IF(AND(TONGHOP!N1756=$B$1,OR(TONGHOP!O1756="ThiTN",TONGHOP!P1756="LT",TONGHOP!P1756="TN"),TONGHOP!J1756=""),TONGHOP!H1756,"")</f>
        <v/>
      </c>
      <c r="E1756" t="str">
        <f>IF(AND(TONGHOP!N1756=$B$1,OR(TONGHOP!O1756="ThiTN",TONGHOP!P1756="LT",TONGHOP!P1756="TN"),TONGHOP!J1756=""),TONGHOP!P1756,"")</f>
        <v/>
      </c>
    </row>
    <row r="1757" spans="1:5" hidden="1">
      <c r="A1757" t="str">
        <f>IF(AND(TONGHOP!N1757=$B$1,OR(TONGHOP!O1757="ThiTN",TONGHOP!P1757="LT",TONGHOP!P1757="TN"),TONGHOP!J1757=""),TONGHOP!B1757,"")</f>
        <v/>
      </c>
      <c r="B1757" t="str">
        <f>IF(AND(TONGHOP!N1757=$B$1,OR(TONGHOP!O1757="ThiTN",TONGHOP!P1757="LT",TONGHOP!P1757="TN"),TONGHOP!J1757=""),TONGHOP!G1757,"")</f>
        <v/>
      </c>
      <c r="C1757" t="str">
        <f>IF(AND(TONGHOP!N1757=$B$1,OR(TONGHOP!O1757="ThiTN",TONGHOP!P1757="LT",TONGHOP!P1757="TN"),TONGHOP!J1757=""),TONGHOP!E1757,"")</f>
        <v/>
      </c>
      <c r="D1757" t="str">
        <f>IF(AND(TONGHOP!N1757=$B$1,OR(TONGHOP!O1757="ThiTN",TONGHOP!P1757="LT",TONGHOP!P1757="TN"),TONGHOP!J1757=""),TONGHOP!H1757,"")</f>
        <v/>
      </c>
      <c r="E1757" t="str">
        <f>IF(AND(TONGHOP!N1757=$B$1,OR(TONGHOP!O1757="ThiTN",TONGHOP!P1757="LT",TONGHOP!P1757="TN"),TONGHOP!J1757=""),TONGHOP!P1757,"")</f>
        <v/>
      </c>
    </row>
    <row r="1758" spans="1:5" hidden="1">
      <c r="A1758" t="str">
        <f>IF(AND(TONGHOP!N1758=$B$1,OR(TONGHOP!O1758="ThiTN",TONGHOP!P1758="LT",TONGHOP!P1758="TN"),TONGHOP!J1758=""),TONGHOP!B1758,"")</f>
        <v/>
      </c>
      <c r="B1758" t="str">
        <f>IF(AND(TONGHOP!N1758=$B$1,OR(TONGHOP!O1758="ThiTN",TONGHOP!P1758="LT",TONGHOP!P1758="TN"),TONGHOP!J1758=""),TONGHOP!G1758,"")</f>
        <v/>
      </c>
      <c r="C1758" t="str">
        <f>IF(AND(TONGHOP!N1758=$B$1,OR(TONGHOP!O1758="ThiTN",TONGHOP!P1758="LT",TONGHOP!P1758="TN"),TONGHOP!J1758=""),TONGHOP!E1758,"")</f>
        <v/>
      </c>
      <c r="D1758" t="str">
        <f>IF(AND(TONGHOP!N1758=$B$1,OR(TONGHOP!O1758="ThiTN",TONGHOP!P1758="LT",TONGHOP!P1758="TN"),TONGHOP!J1758=""),TONGHOP!H1758,"")</f>
        <v/>
      </c>
      <c r="E1758" t="str">
        <f>IF(AND(TONGHOP!N1758=$B$1,OR(TONGHOP!O1758="ThiTN",TONGHOP!P1758="LT",TONGHOP!P1758="TN"),TONGHOP!J1758=""),TONGHOP!P1758,"")</f>
        <v/>
      </c>
    </row>
    <row r="1759" spans="1:5" hidden="1">
      <c r="A1759" t="str">
        <f>IF(AND(TONGHOP!N1759=$B$1,OR(TONGHOP!O1759="ThiTN",TONGHOP!P1759="LT",TONGHOP!P1759="TN"),TONGHOP!J1759=""),TONGHOP!B1759,"")</f>
        <v/>
      </c>
      <c r="B1759" t="str">
        <f>IF(AND(TONGHOP!N1759=$B$1,OR(TONGHOP!O1759="ThiTN",TONGHOP!P1759="LT",TONGHOP!P1759="TN"),TONGHOP!J1759=""),TONGHOP!G1759,"")</f>
        <v/>
      </c>
      <c r="C1759" t="str">
        <f>IF(AND(TONGHOP!N1759=$B$1,OR(TONGHOP!O1759="ThiTN",TONGHOP!P1759="LT",TONGHOP!P1759="TN"),TONGHOP!J1759=""),TONGHOP!E1759,"")</f>
        <v/>
      </c>
      <c r="D1759" t="str">
        <f>IF(AND(TONGHOP!N1759=$B$1,OR(TONGHOP!O1759="ThiTN",TONGHOP!P1759="LT",TONGHOP!P1759="TN"),TONGHOP!J1759=""),TONGHOP!H1759,"")</f>
        <v/>
      </c>
      <c r="E1759" t="str">
        <f>IF(AND(TONGHOP!N1759=$B$1,OR(TONGHOP!O1759="ThiTN",TONGHOP!P1759="LT",TONGHOP!P1759="TN"),TONGHOP!J1759=""),TONGHOP!P1759,"")</f>
        <v/>
      </c>
    </row>
    <row r="1760" spans="1:5" hidden="1">
      <c r="A1760" t="str">
        <f>IF(AND(TONGHOP!N1760=$B$1,OR(TONGHOP!O1760="ThiTN",TONGHOP!P1760="LT",TONGHOP!P1760="TN"),TONGHOP!J1760=""),TONGHOP!B1760,"")</f>
        <v/>
      </c>
      <c r="B1760" t="str">
        <f>IF(AND(TONGHOP!N1760=$B$1,OR(TONGHOP!O1760="ThiTN",TONGHOP!P1760="LT",TONGHOP!P1760="TN"),TONGHOP!J1760=""),TONGHOP!G1760,"")</f>
        <v/>
      </c>
      <c r="C1760" t="str">
        <f>IF(AND(TONGHOP!N1760=$B$1,OR(TONGHOP!O1760="ThiTN",TONGHOP!P1760="LT",TONGHOP!P1760="TN"),TONGHOP!J1760=""),TONGHOP!E1760,"")</f>
        <v/>
      </c>
      <c r="D1760" t="str">
        <f>IF(AND(TONGHOP!N1760=$B$1,OR(TONGHOP!O1760="ThiTN",TONGHOP!P1760="LT",TONGHOP!P1760="TN"),TONGHOP!J1760=""),TONGHOP!H1760,"")</f>
        <v/>
      </c>
      <c r="E1760" t="str">
        <f>IF(AND(TONGHOP!N1760=$B$1,OR(TONGHOP!O1760="ThiTN",TONGHOP!P1760="LT",TONGHOP!P1760="TN"),TONGHOP!J1760=""),TONGHOP!P1760,"")</f>
        <v/>
      </c>
    </row>
    <row r="1761" spans="1:5" hidden="1">
      <c r="A1761" t="str">
        <f>IF(AND(TONGHOP!N1761=$B$1,OR(TONGHOP!O1761="ThiTN",TONGHOP!P1761="LT",TONGHOP!P1761="TN"),TONGHOP!J1761=""),TONGHOP!B1761,"")</f>
        <v/>
      </c>
      <c r="B1761" t="str">
        <f>IF(AND(TONGHOP!N1761=$B$1,OR(TONGHOP!O1761="ThiTN",TONGHOP!P1761="LT",TONGHOP!P1761="TN"),TONGHOP!J1761=""),TONGHOP!G1761,"")</f>
        <v/>
      </c>
      <c r="C1761" t="str">
        <f>IF(AND(TONGHOP!N1761=$B$1,OR(TONGHOP!O1761="ThiTN",TONGHOP!P1761="LT",TONGHOP!P1761="TN"),TONGHOP!J1761=""),TONGHOP!E1761,"")</f>
        <v/>
      </c>
      <c r="D1761" t="str">
        <f>IF(AND(TONGHOP!N1761=$B$1,OR(TONGHOP!O1761="ThiTN",TONGHOP!P1761="LT",TONGHOP!P1761="TN"),TONGHOP!J1761=""),TONGHOP!H1761,"")</f>
        <v/>
      </c>
      <c r="E1761" t="str">
        <f>IF(AND(TONGHOP!N1761=$B$1,OR(TONGHOP!O1761="ThiTN",TONGHOP!P1761="LT",TONGHOP!P1761="TN"),TONGHOP!J1761=""),TONGHOP!P1761,"")</f>
        <v/>
      </c>
    </row>
    <row r="1762" spans="1:5" hidden="1">
      <c r="A1762" t="str">
        <f>IF(AND(TONGHOP!N1762=$B$1,OR(TONGHOP!O1762="ThiTN",TONGHOP!P1762="LT",TONGHOP!P1762="TN"),TONGHOP!J1762=""),TONGHOP!B1762,"")</f>
        <v/>
      </c>
      <c r="B1762" t="str">
        <f>IF(AND(TONGHOP!N1762=$B$1,OR(TONGHOP!O1762="ThiTN",TONGHOP!P1762="LT",TONGHOP!P1762="TN"),TONGHOP!J1762=""),TONGHOP!G1762,"")</f>
        <v/>
      </c>
      <c r="C1762" t="str">
        <f>IF(AND(TONGHOP!N1762=$B$1,OR(TONGHOP!O1762="ThiTN",TONGHOP!P1762="LT",TONGHOP!P1762="TN"),TONGHOP!J1762=""),TONGHOP!E1762,"")</f>
        <v/>
      </c>
      <c r="D1762" t="str">
        <f>IF(AND(TONGHOP!N1762=$B$1,OR(TONGHOP!O1762="ThiTN",TONGHOP!P1762="LT",TONGHOP!P1762="TN"),TONGHOP!J1762=""),TONGHOP!H1762,"")</f>
        <v/>
      </c>
      <c r="E1762" t="str">
        <f>IF(AND(TONGHOP!N1762=$B$1,OR(TONGHOP!O1762="ThiTN",TONGHOP!P1762="LT",TONGHOP!P1762="TN"),TONGHOP!J1762=""),TONGHOP!P1762,"")</f>
        <v/>
      </c>
    </row>
    <row r="1763" spans="1:5" hidden="1">
      <c r="A1763" t="str">
        <f>IF(AND(TONGHOP!N1763=$B$1,OR(TONGHOP!O1763="ThiTN",TONGHOP!P1763="LT",TONGHOP!P1763="TN"),TONGHOP!J1763=""),TONGHOP!B1763,"")</f>
        <v/>
      </c>
      <c r="B1763" t="str">
        <f>IF(AND(TONGHOP!N1763=$B$1,OR(TONGHOP!O1763="ThiTN",TONGHOP!P1763="LT",TONGHOP!P1763="TN"),TONGHOP!J1763=""),TONGHOP!G1763,"")</f>
        <v/>
      </c>
      <c r="C1763" t="str">
        <f>IF(AND(TONGHOP!N1763=$B$1,OR(TONGHOP!O1763="ThiTN",TONGHOP!P1763="LT",TONGHOP!P1763="TN"),TONGHOP!J1763=""),TONGHOP!E1763,"")</f>
        <v/>
      </c>
      <c r="D1763" t="str">
        <f>IF(AND(TONGHOP!N1763=$B$1,OR(TONGHOP!O1763="ThiTN",TONGHOP!P1763="LT",TONGHOP!P1763="TN"),TONGHOP!J1763=""),TONGHOP!H1763,"")</f>
        <v/>
      </c>
      <c r="E1763" t="str">
        <f>IF(AND(TONGHOP!N1763=$B$1,OR(TONGHOP!O1763="ThiTN",TONGHOP!P1763="LT",TONGHOP!P1763="TN"),TONGHOP!J1763=""),TONGHOP!P1763,"")</f>
        <v/>
      </c>
    </row>
    <row r="1764" spans="1:5" hidden="1">
      <c r="A1764" t="str">
        <f>IF(AND(TONGHOP!N1764=$B$1,OR(TONGHOP!O1764="ThiTN",TONGHOP!P1764="LT",TONGHOP!P1764="TN"),TONGHOP!J1764=""),TONGHOP!B1764,"")</f>
        <v/>
      </c>
      <c r="B1764" t="str">
        <f>IF(AND(TONGHOP!N1764=$B$1,OR(TONGHOP!O1764="ThiTN",TONGHOP!P1764="LT",TONGHOP!P1764="TN"),TONGHOP!J1764=""),TONGHOP!G1764,"")</f>
        <v/>
      </c>
      <c r="C1764" t="str">
        <f>IF(AND(TONGHOP!N1764=$B$1,OR(TONGHOP!O1764="ThiTN",TONGHOP!P1764="LT",TONGHOP!P1764="TN"),TONGHOP!J1764=""),TONGHOP!E1764,"")</f>
        <v/>
      </c>
      <c r="D1764" t="str">
        <f>IF(AND(TONGHOP!N1764=$B$1,OR(TONGHOP!O1764="ThiTN",TONGHOP!P1764="LT",TONGHOP!P1764="TN"),TONGHOP!J1764=""),TONGHOP!H1764,"")</f>
        <v/>
      </c>
      <c r="E1764" t="str">
        <f>IF(AND(TONGHOP!N1764=$B$1,OR(TONGHOP!O1764="ThiTN",TONGHOP!P1764="LT",TONGHOP!P1764="TN"),TONGHOP!J1764=""),TONGHOP!P1764,"")</f>
        <v/>
      </c>
    </row>
    <row r="1765" spans="1:5" hidden="1">
      <c r="A1765" t="str">
        <f>IF(AND(TONGHOP!N1765=$B$1,OR(TONGHOP!O1765="ThiTN",TONGHOP!P1765="LT",TONGHOP!P1765="TN"),TONGHOP!J1765=""),TONGHOP!B1765,"")</f>
        <v/>
      </c>
      <c r="B1765" t="str">
        <f>IF(AND(TONGHOP!N1765=$B$1,OR(TONGHOP!O1765="ThiTN",TONGHOP!P1765="LT",TONGHOP!P1765="TN"),TONGHOP!J1765=""),TONGHOP!G1765,"")</f>
        <v/>
      </c>
      <c r="C1765" t="str">
        <f>IF(AND(TONGHOP!N1765=$B$1,OR(TONGHOP!O1765="ThiTN",TONGHOP!P1765="LT",TONGHOP!P1765="TN"),TONGHOP!J1765=""),TONGHOP!E1765,"")</f>
        <v/>
      </c>
      <c r="D1765" t="str">
        <f>IF(AND(TONGHOP!N1765=$B$1,OR(TONGHOP!O1765="ThiTN",TONGHOP!P1765="LT",TONGHOP!P1765="TN"),TONGHOP!J1765=""),TONGHOP!H1765,"")</f>
        <v/>
      </c>
      <c r="E1765" t="str">
        <f>IF(AND(TONGHOP!N1765=$B$1,OR(TONGHOP!O1765="ThiTN",TONGHOP!P1765="LT",TONGHOP!P1765="TN"),TONGHOP!J1765=""),TONGHOP!P1765,"")</f>
        <v/>
      </c>
    </row>
    <row r="1766" spans="1:5" hidden="1">
      <c r="A1766" t="str">
        <f>IF(AND(TONGHOP!N1766=$B$1,OR(TONGHOP!O1766="ThiTN",TONGHOP!P1766="LT",TONGHOP!P1766="TN"),TONGHOP!J1766=""),TONGHOP!B1766,"")</f>
        <v/>
      </c>
      <c r="B1766" t="str">
        <f>IF(AND(TONGHOP!N1766=$B$1,OR(TONGHOP!O1766="ThiTN",TONGHOP!P1766="LT",TONGHOP!P1766="TN"),TONGHOP!J1766=""),TONGHOP!G1766,"")</f>
        <v/>
      </c>
      <c r="C1766" t="str">
        <f>IF(AND(TONGHOP!N1766=$B$1,OR(TONGHOP!O1766="ThiTN",TONGHOP!P1766="LT",TONGHOP!P1766="TN"),TONGHOP!J1766=""),TONGHOP!E1766,"")</f>
        <v/>
      </c>
      <c r="D1766" t="str">
        <f>IF(AND(TONGHOP!N1766=$B$1,OR(TONGHOP!O1766="ThiTN",TONGHOP!P1766="LT",TONGHOP!P1766="TN"),TONGHOP!J1766=""),TONGHOP!H1766,"")</f>
        <v/>
      </c>
      <c r="E1766" t="str">
        <f>IF(AND(TONGHOP!N1766=$B$1,OR(TONGHOP!O1766="ThiTN",TONGHOP!P1766="LT",TONGHOP!P1766="TN"),TONGHOP!J1766=""),TONGHOP!P1766,"")</f>
        <v/>
      </c>
    </row>
    <row r="1767" spans="1:5" hidden="1">
      <c r="A1767" t="str">
        <f>IF(AND(TONGHOP!N1767=$B$1,OR(TONGHOP!O1767="ThiTN",TONGHOP!P1767="LT",TONGHOP!P1767="TN"),TONGHOP!J1767=""),TONGHOP!B1767,"")</f>
        <v/>
      </c>
      <c r="B1767" t="str">
        <f>IF(AND(TONGHOP!N1767=$B$1,OR(TONGHOP!O1767="ThiTN",TONGHOP!P1767="LT",TONGHOP!P1767="TN"),TONGHOP!J1767=""),TONGHOP!G1767,"")</f>
        <v/>
      </c>
      <c r="C1767" t="str">
        <f>IF(AND(TONGHOP!N1767=$B$1,OR(TONGHOP!O1767="ThiTN",TONGHOP!P1767="LT",TONGHOP!P1767="TN"),TONGHOP!J1767=""),TONGHOP!E1767,"")</f>
        <v/>
      </c>
      <c r="D1767" t="str">
        <f>IF(AND(TONGHOP!N1767=$B$1,OR(TONGHOP!O1767="ThiTN",TONGHOP!P1767="LT",TONGHOP!P1767="TN"),TONGHOP!J1767=""),TONGHOP!H1767,"")</f>
        <v/>
      </c>
      <c r="E1767" t="str">
        <f>IF(AND(TONGHOP!N1767=$B$1,OR(TONGHOP!O1767="ThiTN",TONGHOP!P1767="LT",TONGHOP!P1767="TN"),TONGHOP!J1767=""),TONGHOP!P1767,"")</f>
        <v/>
      </c>
    </row>
    <row r="1768" spans="1:5" hidden="1">
      <c r="A1768" t="str">
        <f>IF(AND(TONGHOP!N1768=$B$1,OR(TONGHOP!O1768="ThiTN",TONGHOP!P1768="LT",TONGHOP!P1768="TN"),TONGHOP!J1768=""),TONGHOP!B1768,"")</f>
        <v/>
      </c>
      <c r="B1768" t="str">
        <f>IF(AND(TONGHOP!N1768=$B$1,OR(TONGHOP!O1768="ThiTN",TONGHOP!P1768="LT",TONGHOP!P1768="TN"),TONGHOP!J1768=""),TONGHOP!G1768,"")</f>
        <v/>
      </c>
      <c r="C1768" t="str">
        <f>IF(AND(TONGHOP!N1768=$B$1,OR(TONGHOP!O1768="ThiTN",TONGHOP!P1768="LT",TONGHOP!P1768="TN"),TONGHOP!J1768=""),TONGHOP!E1768,"")</f>
        <v/>
      </c>
      <c r="D1768" t="str">
        <f>IF(AND(TONGHOP!N1768=$B$1,OR(TONGHOP!O1768="ThiTN",TONGHOP!P1768="LT",TONGHOP!P1768="TN"),TONGHOP!J1768=""),TONGHOP!H1768,"")</f>
        <v/>
      </c>
      <c r="E1768" t="str">
        <f>IF(AND(TONGHOP!N1768=$B$1,OR(TONGHOP!O1768="ThiTN",TONGHOP!P1768="LT",TONGHOP!P1768="TN"),TONGHOP!J1768=""),TONGHOP!P1768,"")</f>
        <v/>
      </c>
    </row>
    <row r="1769" spans="1:5" hidden="1">
      <c r="A1769" t="str">
        <f>IF(AND(TONGHOP!N1769=$B$1,OR(TONGHOP!O1769="ThiTN",TONGHOP!P1769="LT",TONGHOP!P1769="TN"),TONGHOP!J1769=""),TONGHOP!B1769,"")</f>
        <v/>
      </c>
      <c r="B1769" t="str">
        <f>IF(AND(TONGHOP!N1769=$B$1,OR(TONGHOP!O1769="ThiTN",TONGHOP!P1769="LT",TONGHOP!P1769="TN"),TONGHOP!J1769=""),TONGHOP!G1769,"")</f>
        <v/>
      </c>
      <c r="C1769" t="str">
        <f>IF(AND(TONGHOP!N1769=$B$1,OR(TONGHOP!O1769="ThiTN",TONGHOP!P1769="LT",TONGHOP!P1769="TN"),TONGHOP!J1769=""),TONGHOP!E1769,"")</f>
        <v/>
      </c>
      <c r="D1769" t="str">
        <f>IF(AND(TONGHOP!N1769=$B$1,OR(TONGHOP!O1769="ThiTN",TONGHOP!P1769="LT",TONGHOP!P1769="TN"),TONGHOP!J1769=""),TONGHOP!H1769,"")</f>
        <v/>
      </c>
      <c r="E1769" t="str">
        <f>IF(AND(TONGHOP!N1769=$B$1,OR(TONGHOP!O1769="ThiTN",TONGHOP!P1769="LT",TONGHOP!P1769="TN"),TONGHOP!J1769=""),TONGHOP!P1769,"")</f>
        <v/>
      </c>
    </row>
    <row r="1770" spans="1:5" hidden="1">
      <c r="A1770" t="str">
        <f>IF(AND(TONGHOP!N1770=$B$1,OR(TONGHOP!O1770="ThiTN",TONGHOP!P1770="LT",TONGHOP!P1770="TN"),TONGHOP!J1770=""),TONGHOP!B1770,"")</f>
        <v/>
      </c>
      <c r="B1770" t="str">
        <f>IF(AND(TONGHOP!N1770=$B$1,OR(TONGHOP!O1770="ThiTN",TONGHOP!P1770="LT",TONGHOP!P1770="TN"),TONGHOP!J1770=""),TONGHOP!G1770,"")</f>
        <v/>
      </c>
      <c r="C1770" t="str">
        <f>IF(AND(TONGHOP!N1770=$B$1,OR(TONGHOP!O1770="ThiTN",TONGHOP!P1770="LT",TONGHOP!P1770="TN"),TONGHOP!J1770=""),TONGHOP!E1770,"")</f>
        <v/>
      </c>
      <c r="D1770" t="str">
        <f>IF(AND(TONGHOP!N1770=$B$1,OR(TONGHOP!O1770="ThiTN",TONGHOP!P1770="LT",TONGHOP!P1770="TN"),TONGHOP!J1770=""),TONGHOP!H1770,"")</f>
        <v/>
      </c>
      <c r="E1770" t="str">
        <f>IF(AND(TONGHOP!N1770=$B$1,OR(TONGHOP!O1770="ThiTN",TONGHOP!P1770="LT",TONGHOP!P1770="TN"),TONGHOP!J1770=""),TONGHOP!P1770,"")</f>
        <v/>
      </c>
    </row>
    <row r="1771" spans="1:5" hidden="1">
      <c r="A1771" t="str">
        <f>IF(AND(TONGHOP!N1771=$B$1,OR(TONGHOP!O1771="ThiTN",TONGHOP!P1771="LT",TONGHOP!P1771="TN"),TONGHOP!J1771=""),TONGHOP!B1771,"")</f>
        <v/>
      </c>
      <c r="B1771" t="str">
        <f>IF(AND(TONGHOP!N1771=$B$1,OR(TONGHOP!O1771="ThiTN",TONGHOP!P1771="LT",TONGHOP!P1771="TN"),TONGHOP!J1771=""),TONGHOP!G1771,"")</f>
        <v/>
      </c>
      <c r="C1771" t="str">
        <f>IF(AND(TONGHOP!N1771=$B$1,OR(TONGHOP!O1771="ThiTN",TONGHOP!P1771="LT",TONGHOP!P1771="TN"),TONGHOP!J1771=""),TONGHOP!E1771,"")</f>
        <v/>
      </c>
      <c r="D1771" t="str">
        <f>IF(AND(TONGHOP!N1771=$B$1,OR(TONGHOP!O1771="ThiTN",TONGHOP!P1771="LT",TONGHOP!P1771="TN"),TONGHOP!J1771=""),TONGHOP!H1771,"")</f>
        <v/>
      </c>
      <c r="E1771" t="str">
        <f>IF(AND(TONGHOP!N1771=$B$1,OR(TONGHOP!O1771="ThiTN",TONGHOP!P1771="LT",TONGHOP!P1771="TN"),TONGHOP!J1771=""),TONGHOP!P1771,"")</f>
        <v/>
      </c>
    </row>
    <row r="1772" spans="1:5" hidden="1">
      <c r="A1772" t="str">
        <f>IF(AND(TONGHOP!N1772=$B$1,OR(TONGHOP!O1772="ThiTN",TONGHOP!P1772="LT",TONGHOP!P1772="TN"),TONGHOP!J1772=""),TONGHOP!B1772,"")</f>
        <v/>
      </c>
      <c r="B1772" t="str">
        <f>IF(AND(TONGHOP!N1772=$B$1,OR(TONGHOP!O1772="ThiTN",TONGHOP!P1772="LT",TONGHOP!P1772="TN"),TONGHOP!J1772=""),TONGHOP!G1772,"")</f>
        <v/>
      </c>
      <c r="C1772" t="str">
        <f>IF(AND(TONGHOP!N1772=$B$1,OR(TONGHOP!O1772="ThiTN",TONGHOP!P1772="LT",TONGHOP!P1772="TN"),TONGHOP!J1772=""),TONGHOP!E1772,"")</f>
        <v/>
      </c>
      <c r="D1772" t="str">
        <f>IF(AND(TONGHOP!N1772=$B$1,OR(TONGHOP!O1772="ThiTN",TONGHOP!P1772="LT",TONGHOP!P1772="TN"),TONGHOP!J1772=""),TONGHOP!H1772,"")</f>
        <v/>
      </c>
      <c r="E1772" t="str">
        <f>IF(AND(TONGHOP!N1772=$B$1,OR(TONGHOP!O1772="ThiTN",TONGHOP!P1772="LT",TONGHOP!P1772="TN"),TONGHOP!J1772=""),TONGHOP!P1772,"")</f>
        <v/>
      </c>
    </row>
    <row r="1773" spans="1:5" hidden="1">
      <c r="A1773" t="str">
        <f>IF(AND(TONGHOP!N1773=$B$1,OR(TONGHOP!O1773="ThiTN",TONGHOP!P1773="LT",TONGHOP!P1773="TN"),TONGHOP!J1773=""),TONGHOP!B1773,"")</f>
        <v/>
      </c>
      <c r="B1773" t="str">
        <f>IF(AND(TONGHOP!N1773=$B$1,OR(TONGHOP!O1773="ThiTN",TONGHOP!P1773="LT",TONGHOP!P1773="TN"),TONGHOP!J1773=""),TONGHOP!G1773,"")</f>
        <v/>
      </c>
      <c r="C1773" t="str">
        <f>IF(AND(TONGHOP!N1773=$B$1,OR(TONGHOP!O1773="ThiTN",TONGHOP!P1773="LT",TONGHOP!P1773="TN"),TONGHOP!J1773=""),TONGHOP!E1773,"")</f>
        <v/>
      </c>
      <c r="D1773" t="str">
        <f>IF(AND(TONGHOP!N1773=$B$1,OR(TONGHOP!O1773="ThiTN",TONGHOP!P1773="LT",TONGHOP!P1773="TN"),TONGHOP!J1773=""),TONGHOP!H1773,"")</f>
        <v/>
      </c>
      <c r="E1773" t="str">
        <f>IF(AND(TONGHOP!N1773=$B$1,OR(TONGHOP!O1773="ThiTN",TONGHOP!P1773="LT",TONGHOP!P1773="TN"),TONGHOP!J1773=""),TONGHOP!P1773,"")</f>
        <v/>
      </c>
    </row>
    <row r="1774" spans="1:5" hidden="1">
      <c r="A1774" t="str">
        <f>IF(AND(TONGHOP!N1774=$B$1,OR(TONGHOP!O1774="ThiTN",TONGHOP!P1774="LT",TONGHOP!P1774="TN"),TONGHOP!J1774=""),TONGHOP!B1774,"")</f>
        <v/>
      </c>
      <c r="B1774" t="str">
        <f>IF(AND(TONGHOP!N1774=$B$1,OR(TONGHOP!O1774="ThiTN",TONGHOP!P1774="LT",TONGHOP!P1774="TN"),TONGHOP!J1774=""),TONGHOP!G1774,"")</f>
        <v/>
      </c>
      <c r="C1774" t="str">
        <f>IF(AND(TONGHOP!N1774=$B$1,OR(TONGHOP!O1774="ThiTN",TONGHOP!P1774="LT",TONGHOP!P1774="TN"),TONGHOP!J1774=""),TONGHOP!E1774,"")</f>
        <v/>
      </c>
      <c r="D1774" t="str">
        <f>IF(AND(TONGHOP!N1774=$B$1,OR(TONGHOP!O1774="ThiTN",TONGHOP!P1774="LT",TONGHOP!P1774="TN"),TONGHOP!J1774=""),TONGHOP!H1774,"")</f>
        <v/>
      </c>
      <c r="E1774" t="str">
        <f>IF(AND(TONGHOP!N1774=$B$1,OR(TONGHOP!O1774="ThiTN",TONGHOP!P1774="LT",TONGHOP!P1774="TN"),TONGHOP!J1774=""),TONGHOP!P1774,"")</f>
        <v/>
      </c>
    </row>
    <row r="1775" spans="1:5" hidden="1">
      <c r="A1775" t="str">
        <f>IF(AND(TONGHOP!N1775=$B$1,OR(TONGHOP!O1775="ThiTN",TONGHOP!P1775="LT",TONGHOP!P1775="TN"),TONGHOP!J1775=""),TONGHOP!B1775,"")</f>
        <v/>
      </c>
      <c r="B1775" t="str">
        <f>IF(AND(TONGHOP!N1775=$B$1,OR(TONGHOP!O1775="ThiTN",TONGHOP!P1775="LT",TONGHOP!P1775="TN"),TONGHOP!J1775=""),TONGHOP!G1775,"")</f>
        <v/>
      </c>
      <c r="C1775" t="str">
        <f>IF(AND(TONGHOP!N1775=$B$1,OR(TONGHOP!O1775="ThiTN",TONGHOP!P1775="LT",TONGHOP!P1775="TN"),TONGHOP!J1775=""),TONGHOP!E1775,"")</f>
        <v/>
      </c>
      <c r="D1775" t="str">
        <f>IF(AND(TONGHOP!N1775=$B$1,OR(TONGHOP!O1775="ThiTN",TONGHOP!P1775="LT",TONGHOP!P1775="TN"),TONGHOP!J1775=""),TONGHOP!H1775,"")</f>
        <v/>
      </c>
      <c r="E1775" t="str">
        <f>IF(AND(TONGHOP!N1775=$B$1,OR(TONGHOP!O1775="ThiTN",TONGHOP!P1775="LT",TONGHOP!P1775="TN"),TONGHOP!J1775=""),TONGHOP!P1775,"")</f>
        <v/>
      </c>
    </row>
    <row r="1776" spans="1:5" hidden="1">
      <c r="A1776" t="str">
        <f>IF(AND(TONGHOP!N1776=$B$1,OR(TONGHOP!O1776="ThiTN",TONGHOP!P1776="LT",TONGHOP!P1776="TN"),TONGHOP!J1776=""),TONGHOP!B1776,"")</f>
        <v/>
      </c>
      <c r="B1776" t="str">
        <f>IF(AND(TONGHOP!N1776=$B$1,OR(TONGHOP!O1776="ThiTN",TONGHOP!P1776="LT",TONGHOP!P1776="TN"),TONGHOP!J1776=""),TONGHOP!G1776,"")</f>
        <v/>
      </c>
      <c r="C1776" t="str">
        <f>IF(AND(TONGHOP!N1776=$B$1,OR(TONGHOP!O1776="ThiTN",TONGHOP!P1776="LT",TONGHOP!P1776="TN"),TONGHOP!J1776=""),TONGHOP!E1776,"")</f>
        <v/>
      </c>
      <c r="D1776" t="str">
        <f>IF(AND(TONGHOP!N1776=$B$1,OR(TONGHOP!O1776="ThiTN",TONGHOP!P1776="LT",TONGHOP!P1776="TN"),TONGHOP!J1776=""),TONGHOP!H1776,"")</f>
        <v/>
      </c>
      <c r="E1776" t="str">
        <f>IF(AND(TONGHOP!N1776=$B$1,OR(TONGHOP!O1776="ThiTN",TONGHOP!P1776="LT",TONGHOP!P1776="TN"),TONGHOP!J1776=""),TONGHOP!P1776,"")</f>
        <v/>
      </c>
    </row>
    <row r="1777" spans="1:5" hidden="1">
      <c r="A1777" t="str">
        <f>IF(AND(TONGHOP!N1777=$B$1,OR(TONGHOP!O1777="ThiTN",TONGHOP!P1777="LT",TONGHOP!P1777="TN"),TONGHOP!J1777=""),TONGHOP!B1777,"")</f>
        <v/>
      </c>
      <c r="B1777" t="str">
        <f>IF(AND(TONGHOP!N1777=$B$1,OR(TONGHOP!O1777="ThiTN",TONGHOP!P1777="LT",TONGHOP!P1777="TN"),TONGHOP!J1777=""),TONGHOP!G1777,"")</f>
        <v/>
      </c>
      <c r="C1777" t="str">
        <f>IF(AND(TONGHOP!N1777=$B$1,OR(TONGHOP!O1777="ThiTN",TONGHOP!P1777="LT",TONGHOP!P1777="TN"),TONGHOP!J1777=""),TONGHOP!E1777,"")</f>
        <v/>
      </c>
      <c r="D1777" t="str">
        <f>IF(AND(TONGHOP!N1777=$B$1,OR(TONGHOP!O1777="ThiTN",TONGHOP!P1777="LT",TONGHOP!P1777="TN"),TONGHOP!J1777=""),TONGHOP!H1777,"")</f>
        <v/>
      </c>
      <c r="E1777" t="str">
        <f>IF(AND(TONGHOP!N1777=$B$1,OR(TONGHOP!O1777="ThiTN",TONGHOP!P1777="LT",TONGHOP!P1777="TN"),TONGHOP!J1777=""),TONGHOP!P1777,"")</f>
        <v/>
      </c>
    </row>
    <row r="1778" spans="1:5" hidden="1">
      <c r="A1778" t="str">
        <f>IF(AND(TONGHOP!N1778=$B$1,OR(TONGHOP!O1778="ThiTN",TONGHOP!P1778="LT",TONGHOP!P1778="TN"),TONGHOP!J1778=""),TONGHOP!B1778,"")</f>
        <v/>
      </c>
      <c r="B1778" t="str">
        <f>IF(AND(TONGHOP!N1778=$B$1,OR(TONGHOP!O1778="ThiTN",TONGHOP!P1778="LT",TONGHOP!P1778="TN"),TONGHOP!J1778=""),TONGHOP!G1778,"")</f>
        <v/>
      </c>
      <c r="C1778" t="str">
        <f>IF(AND(TONGHOP!N1778=$B$1,OR(TONGHOP!O1778="ThiTN",TONGHOP!P1778="LT",TONGHOP!P1778="TN"),TONGHOP!J1778=""),TONGHOP!E1778,"")</f>
        <v/>
      </c>
      <c r="D1778" t="str">
        <f>IF(AND(TONGHOP!N1778=$B$1,OR(TONGHOP!O1778="ThiTN",TONGHOP!P1778="LT",TONGHOP!P1778="TN"),TONGHOP!J1778=""),TONGHOP!H1778,"")</f>
        <v/>
      </c>
      <c r="E1778" t="str">
        <f>IF(AND(TONGHOP!N1778=$B$1,OR(TONGHOP!O1778="ThiTN",TONGHOP!P1778="LT",TONGHOP!P1778="TN"),TONGHOP!J1778=""),TONGHOP!P1778,"")</f>
        <v/>
      </c>
    </row>
    <row r="1779" spans="1:5" hidden="1">
      <c r="A1779" t="str">
        <f>IF(AND(TONGHOP!N1779=$B$1,OR(TONGHOP!O1779="ThiTN",TONGHOP!P1779="LT",TONGHOP!P1779="TN"),TONGHOP!J1779=""),TONGHOP!B1779,"")</f>
        <v/>
      </c>
      <c r="B1779" t="str">
        <f>IF(AND(TONGHOP!N1779=$B$1,OR(TONGHOP!O1779="ThiTN",TONGHOP!P1779="LT",TONGHOP!P1779="TN"),TONGHOP!J1779=""),TONGHOP!G1779,"")</f>
        <v/>
      </c>
      <c r="C1779" t="str">
        <f>IF(AND(TONGHOP!N1779=$B$1,OR(TONGHOP!O1779="ThiTN",TONGHOP!P1779="LT",TONGHOP!P1779="TN"),TONGHOP!J1779=""),TONGHOP!E1779,"")</f>
        <v/>
      </c>
      <c r="D1779" t="str">
        <f>IF(AND(TONGHOP!N1779=$B$1,OR(TONGHOP!O1779="ThiTN",TONGHOP!P1779="LT",TONGHOP!P1779="TN"),TONGHOP!J1779=""),TONGHOP!H1779,"")</f>
        <v/>
      </c>
      <c r="E1779" t="str">
        <f>IF(AND(TONGHOP!N1779=$B$1,OR(TONGHOP!O1779="ThiTN",TONGHOP!P1779="LT",TONGHOP!P1779="TN"),TONGHOP!J1779=""),TONGHOP!P1779,"")</f>
        <v/>
      </c>
    </row>
    <row r="1780" spans="1:5" hidden="1">
      <c r="A1780" t="str">
        <f>IF(AND(TONGHOP!N1780=$B$1,OR(TONGHOP!O1780="ThiTN",TONGHOP!P1780="LT",TONGHOP!P1780="TN"),TONGHOP!J1780=""),TONGHOP!B1780,"")</f>
        <v/>
      </c>
      <c r="B1780" t="str">
        <f>IF(AND(TONGHOP!N1780=$B$1,OR(TONGHOP!O1780="ThiTN",TONGHOP!P1780="LT",TONGHOP!P1780="TN"),TONGHOP!J1780=""),TONGHOP!G1780,"")</f>
        <v/>
      </c>
      <c r="C1780" t="str">
        <f>IF(AND(TONGHOP!N1780=$B$1,OR(TONGHOP!O1780="ThiTN",TONGHOP!P1780="LT",TONGHOP!P1780="TN"),TONGHOP!J1780=""),TONGHOP!E1780,"")</f>
        <v/>
      </c>
      <c r="D1780" t="str">
        <f>IF(AND(TONGHOP!N1780=$B$1,OR(TONGHOP!O1780="ThiTN",TONGHOP!P1780="LT",TONGHOP!P1780="TN"),TONGHOP!J1780=""),TONGHOP!H1780,"")</f>
        <v/>
      </c>
      <c r="E1780" t="str">
        <f>IF(AND(TONGHOP!N1780=$B$1,OR(TONGHOP!O1780="ThiTN",TONGHOP!P1780="LT",TONGHOP!P1780="TN"),TONGHOP!J1780=""),TONGHOP!P1780,"")</f>
        <v/>
      </c>
    </row>
    <row r="1781" spans="1:5" hidden="1">
      <c r="A1781" t="str">
        <f>IF(AND(TONGHOP!N1781=$B$1,OR(TONGHOP!O1781="ThiTN",TONGHOP!P1781="LT",TONGHOP!P1781="TN"),TONGHOP!J1781=""),TONGHOP!B1781,"")</f>
        <v/>
      </c>
      <c r="B1781" t="str">
        <f>IF(AND(TONGHOP!N1781=$B$1,OR(TONGHOP!O1781="ThiTN",TONGHOP!P1781="LT",TONGHOP!P1781="TN"),TONGHOP!J1781=""),TONGHOP!G1781,"")</f>
        <v/>
      </c>
      <c r="C1781" t="str">
        <f>IF(AND(TONGHOP!N1781=$B$1,OR(TONGHOP!O1781="ThiTN",TONGHOP!P1781="LT",TONGHOP!P1781="TN"),TONGHOP!J1781=""),TONGHOP!E1781,"")</f>
        <v/>
      </c>
      <c r="D1781" t="str">
        <f>IF(AND(TONGHOP!N1781=$B$1,OR(TONGHOP!O1781="ThiTN",TONGHOP!P1781="LT",TONGHOP!P1781="TN"),TONGHOP!J1781=""),TONGHOP!H1781,"")</f>
        <v/>
      </c>
      <c r="E1781" t="str">
        <f>IF(AND(TONGHOP!N1781=$B$1,OR(TONGHOP!O1781="ThiTN",TONGHOP!P1781="LT",TONGHOP!P1781="TN"),TONGHOP!J1781=""),TONGHOP!P1781,"")</f>
        <v/>
      </c>
    </row>
    <row r="1782" spans="1:5" hidden="1">
      <c r="A1782" t="str">
        <f>IF(AND(TONGHOP!N1782=$B$1,OR(TONGHOP!O1782="ThiTN",TONGHOP!P1782="LT",TONGHOP!P1782="TN"),TONGHOP!J1782=""),TONGHOP!B1782,"")</f>
        <v/>
      </c>
      <c r="B1782" t="str">
        <f>IF(AND(TONGHOP!N1782=$B$1,OR(TONGHOP!O1782="ThiTN",TONGHOP!P1782="LT",TONGHOP!P1782="TN"),TONGHOP!J1782=""),TONGHOP!G1782,"")</f>
        <v/>
      </c>
      <c r="C1782" t="str">
        <f>IF(AND(TONGHOP!N1782=$B$1,OR(TONGHOP!O1782="ThiTN",TONGHOP!P1782="LT",TONGHOP!P1782="TN"),TONGHOP!J1782=""),TONGHOP!E1782,"")</f>
        <v/>
      </c>
      <c r="D1782" t="str">
        <f>IF(AND(TONGHOP!N1782=$B$1,OR(TONGHOP!O1782="ThiTN",TONGHOP!P1782="LT",TONGHOP!P1782="TN"),TONGHOP!J1782=""),TONGHOP!H1782,"")</f>
        <v/>
      </c>
      <c r="E1782" t="str">
        <f>IF(AND(TONGHOP!N1782=$B$1,OR(TONGHOP!O1782="ThiTN",TONGHOP!P1782="LT",TONGHOP!P1782="TN"),TONGHOP!J1782=""),TONGHOP!P1782,"")</f>
        <v/>
      </c>
    </row>
    <row r="1783" spans="1:5" hidden="1">
      <c r="A1783" t="str">
        <f>IF(AND(TONGHOP!N1783=$B$1,OR(TONGHOP!O1783="ThiTN",TONGHOP!P1783="LT",TONGHOP!P1783="TN"),TONGHOP!J1783=""),TONGHOP!B1783,"")</f>
        <v/>
      </c>
      <c r="B1783" t="str">
        <f>IF(AND(TONGHOP!N1783=$B$1,OR(TONGHOP!O1783="ThiTN",TONGHOP!P1783="LT",TONGHOP!P1783="TN"),TONGHOP!J1783=""),TONGHOP!G1783,"")</f>
        <v/>
      </c>
      <c r="C1783" t="str">
        <f>IF(AND(TONGHOP!N1783=$B$1,OR(TONGHOP!O1783="ThiTN",TONGHOP!P1783="LT",TONGHOP!P1783="TN"),TONGHOP!J1783=""),TONGHOP!E1783,"")</f>
        <v/>
      </c>
      <c r="D1783" t="str">
        <f>IF(AND(TONGHOP!N1783=$B$1,OR(TONGHOP!O1783="ThiTN",TONGHOP!P1783="LT",TONGHOP!P1783="TN"),TONGHOP!J1783=""),TONGHOP!H1783,"")</f>
        <v/>
      </c>
      <c r="E1783" t="str">
        <f>IF(AND(TONGHOP!N1783=$B$1,OR(TONGHOP!O1783="ThiTN",TONGHOP!P1783="LT",TONGHOP!P1783="TN"),TONGHOP!J1783=""),TONGHOP!P1783,"")</f>
        <v/>
      </c>
    </row>
    <row r="1784" spans="1:5" hidden="1">
      <c r="A1784" t="str">
        <f>IF(AND(TONGHOP!N1784=$B$1,OR(TONGHOP!O1784="ThiTN",TONGHOP!P1784="LT",TONGHOP!P1784="TN"),TONGHOP!J1784=""),TONGHOP!B1784,"")</f>
        <v/>
      </c>
      <c r="B1784" t="str">
        <f>IF(AND(TONGHOP!N1784=$B$1,OR(TONGHOP!O1784="ThiTN",TONGHOP!P1784="LT",TONGHOP!P1784="TN"),TONGHOP!J1784=""),TONGHOP!G1784,"")</f>
        <v/>
      </c>
      <c r="C1784" t="str">
        <f>IF(AND(TONGHOP!N1784=$B$1,OR(TONGHOP!O1784="ThiTN",TONGHOP!P1784="LT",TONGHOP!P1784="TN"),TONGHOP!J1784=""),TONGHOP!E1784,"")</f>
        <v/>
      </c>
      <c r="D1784" t="str">
        <f>IF(AND(TONGHOP!N1784=$B$1,OR(TONGHOP!O1784="ThiTN",TONGHOP!P1784="LT",TONGHOP!P1784="TN"),TONGHOP!J1784=""),TONGHOP!H1784,"")</f>
        <v/>
      </c>
      <c r="E1784" t="str">
        <f>IF(AND(TONGHOP!N1784=$B$1,OR(TONGHOP!O1784="ThiTN",TONGHOP!P1784="LT",TONGHOP!P1784="TN"),TONGHOP!J1784=""),TONGHOP!P1784,"")</f>
        <v/>
      </c>
    </row>
    <row r="1785" spans="1:5" hidden="1">
      <c r="A1785" t="str">
        <f>IF(AND(TONGHOP!N1785=$B$1,OR(TONGHOP!O1785="ThiTN",TONGHOP!P1785="LT",TONGHOP!P1785="TN"),TONGHOP!J1785=""),TONGHOP!B1785,"")</f>
        <v/>
      </c>
      <c r="B1785" t="str">
        <f>IF(AND(TONGHOP!N1785=$B$1,OR(TONGHOP!O1785="ThiTN",TONGHOP!P1785="LT",TONGHOP!P1785="TN"),TONGHOP!J1785=""),TONGHOP!G1785,"")</f>
        <v/>
      </c>
      <c r="C1785" t="str">
        <f>IF(AND(TONGHOP!N1785=$B$1,OR(TONGHOP!O1785="ThiTN",TONGHOP!P1785="LT",TONGHOP!P1785="TN"),TONGHOP!J1785=""),TONGHOP!E1785,"")</f>
        <v/>
      </c>
      <c r="D1785" t="str">
        <f>IF(AND(TONGHOP!N1785=$B$1,OR(TONGHOP!O1785="ThiTN",TONGHOP!P1785="LT",TONGHOP!P1785="TN"),TONGHOP!J1785=""),TONGHOP!H1785,"")</f>
        <v/>
      </c>
      <c r="E1785" t="str">
        <f>IF(AND(TONGHOP!N1785=$B$1,OR(TONGHOP!O1785="ThiTN",TONGHOP!P1785="LT",TONGHOP!P1785="TN"),TONGHOP!J1785=""),TONGHOP!P1785,"")</f>
        <v/>
      </c>
    </row>
    <row r="1786" spans="1:5" hidden="1">
      <c r="A1786" t="str">
        <f>IF(AND(TONGHOP!N1786=$B$1,OR(TONGHOP!O1786="ThiTN",TONGHOP!P1786="LT",TONGHOP!P1786="TN"),TONGHOP!J1786=""),TONGHOP!B1786,"")</f>
        <v/>
      </c>
      <c r="B1786" t="str">
        <f>IF(AND(TONGHOP!N1786=$B$1,OR(TONGHOP!O1786="ThiTN",TONGHOP!P1786="LT",TONGHOP!P1786="TN"),TONGHOP!J1786=""),TONGHOP!G1786,"")</f>
        <v/>
      </c>
      <c r="C1786" t="str">
        <f>IF(AND(TONGHOP!N1786=$B$1,OR(TONGHOP!O1786="ThiTN",TONGHOP!P1786="LT",TONGHOP!P1786="TN"),TONGHOP!J1786=""),TONGHOP!E1786,"")</f>
        <v/>
      </c>
      <c r="D1786" t="str">
        <f>IF(AND(TONGHOP!N1786=$B$1,OR(TONGHOP!O1786="ThiTN",TONGHOP!P1786="LT",TONGHOP!P1786="TN"),TONGHOP!J1786=""),TONGHOP!H1786,"")</f>
        <v/>
      </c>
      <c r="E1786" t="str">
        <f>IF(AND(TONGHOP!N1786=$B$1,OR(TONGHOP!O1786="ThiTN",TONGHOP!P1786="LT",TONGHOP!P1786="TN"),TONGHOP!J1786=""),TONGHOP!P1786,"")</f>
        <v/>
      </c>
    </row>
    <row r="1787" spans="1:5" hidden="1">
      <c r="A1787" t="str">
        <f>IF(AND(TONGHOP!N1787=$B$1,OR(TONGHOP!O1787="ThiTN",TONGHOP!P1787="LT",TONGHOP!P1787="TN"),TONGHOP!J1787=""),TONGHOP!B1787,"")</f>
        <v/>
      </c>
      <c r="B1787" t="str">
        <f>IF(AND(TONGHOP!N1787=$B$1,OR(TONGHOP!O1787="ThiTN",TONGHOP!P1787="LT",TONGHOP!P1787="TN"),TONGHOP!J1787=""),TONGHOP!G1787,"")</f>
        <v/>
      </c>
      <c r="C1787" t="str">
        <f>IF(AND(TONGHOP!N1787=$B$1,OR(TONGHOP!O1787="ThiTN",TONGHOP!P1787="LT",TONGHOP!P1787="TN"),TONGHOP!J1787=""),TONGHOP!E1787,"")</f>
        <v/>
      </c>
      <c r="D1787" t="str">
        <f>IF(AND(TONGHOP!N1787=$B$1,OR(TONGHOP!O1787="ThiTN",TONGHOP!P1787="LT",TONGHOP!P1787="TN"),TONGHOP!J1787=""),TONGHOP!H1787,"")</f>
        <v/>
      </c>
      <c r="E1787" t="str">
        <f>IF(AND(TONGHOP!N1787=$B$1,OR(TONGHOP!O1787="ThiTN",TONGHOP!P1787="LT",TONGHOP!P1787="TN"),TONGHOP!J1787=""),TONGHOP!P1787,"")</f>
        <v/>
      </c>
    </row>
    <row r="1788" spans="1:5" hidden="1">
      <c r="A1788" t="str">
        <f>IF(AND(TONGHOP!N1788=$B$1,OR(TONGHOP!O1788="ThiTN",TONGHOP!P1788="LT",TONGHOP!P1788="TN"),TONGHOP!J1788=""),TONGHOP!B1788,"")</f>
        <v/>
      </c>
      <c r="B1788" t="str">
        <f>IF(AND(TONGHOP!N1788=$B$1,OR(TONGHOP!O1788="ThiTN",TONGHOP!P1788="LT",TONGHOP!P1788="TN"),TONGHOP!J1788=""),TONGHOP!G1788,"")</f>
        <v/>
      </c>
      <c r="C1788" t="str">
        <f>IF(AND(TONGHOP!N1788=$B$1,OR(TONGHOP!O1788="ThiTN",TONGHOP!P1788="LT",TONGHOP!P1788="TN"),TONGHOP!J1788=""),TONGHOP!E1788,"")</f>
        <v/>
      </c>
      <c r="D1788" t="str">
        <f>IF(AND(TONGHOP!N1788=$B$1,OR(TONGHOP!O1788="ThiTN",TONGHOP!P1788="LT",TONGHOP!P1788="TN"),TONGHOP!J1788=""),TONGHOP!H1788,"")</f>
        <v/>
      </c>
      <c r="E1788" t="str">
        <f>IF(AND(TONGHOP!N1788=$B$1,OR(TONGHOP!O1788="ThiTN",TONGHOP!P1788="LT",TONGHOP!P1788="TN"),TONGHOP!J1788=""),TONGHOP!P1788,"")</f>
        <v/>
      </c>
    </row>
    <row r="1789" spans="1:5" hidden="1">
      <c r="A1789" t="str">
        <f>IF(AND(TONGHOP!N1789=$B$1,OR(TONGHOP!O1789="ThiTN",TONGHOP!P1789="LT",TONGHOP!P1789="TN"),TONGHOP!J1789=""),TONGHOP!B1789,"")</f>
        <v/>
      </c>
      <c r="B1789" t="str">
        <f>IF(AND(TONGHOP!N1789=$B$1,OR(TONGHOP!O1789="ThiTN",TONGHOP!P1789="LT",TONGHOP!P1789="TN"),TONGHOP!J1789=""),TONGHOP!G1789,"")</f>
        <v/>
      </c>
      <c r="C1789" t="str">
        <f>IF(AND(TONGHOP!N1789=$B$1,OR(TONGHOP!O1789="ThiTN",TONGHOP!P1789="LT",TONGHOP!P1789="TN"),TONGHOP!J1789=""),TONGHOP!E1789,"")</f>
        <v/>
      </c>
      <c r="D1789" t="str">
        <f>IF(AND(TONGHOP!N1789=$B$1,OR(TONGHOP!O1789="ThiTN",TONGHOP!P1789="LT",TONGHOP!P1789="TN"),TONGHOP!J1789=""),TONGHOP!H1789,"")</f>
        <v/>
      </c>
      <c r="E1789" t="str">
        <f>IF(AND(TONGHOP!N1789=$B$1,OR(TONGHOP!O1789="ThiTN",TONGHOP!P1789="LT",TONGHOP!P1789="TN"),TONGHOP!J1789=""),TONGHOP!P1789,"")</f>
        <v/>
      </c>
    </row>
    <row r="1790" spans="1:5" hidden="1">
      <c r="A1790" t="str">
        <f>IF(AND(TONGHOP!N1790=$B$1,OR(TONGHOP!O1790="ThiTN",TONGHOP!P1790="LT",TONGHOP!P1790="TN"),TONGHOP!J1790=""),TONGHOP!B1790,"")</f>
        <v/>
      </c>
      <c r="B1790" t="str">
        <f>IF(AND(TONGHOP!N1790=$B$1,OR(TONGHOP!O1790="ThiTN",TONGHOP!P1790="LT",TONGHOP!P1790="TN"),TONGHOP!J1790=""),TONGHOP!G1790,"")</f>
        <v/>
      </c>
      <c r="C1790" t="str">
        <f>IF(AND(TONGHOP!N1790=$B$1,OR(TONGHOP!O1790="ThiTN",TONGHOP!P1790="LT",TONGHOP!P1790="TN"),TONGHOP!J1790=""),TONGHOP!E1790,"")</f>
        <v/>
      </c>
      <c r="D1790" t="str">
        <f>IF(AND(TONGHOP!N1790=$B$1,OR(TONGHOP!O1790="ThiTN",TONGHOP!P1790="LT",TONGHOP!P1790="TN"),TONGHOP!J1790=""),TONGHOP!H1790,"")</f>
        <v/>
      </c>
      <c r="E1790" t="str">
        <f>IF(AND(TONGHOP!N1790=$B$1,OR(TONGHOP!O1790="ThiTN",TONGHOP!P1790="LT",TONGHOP!P1790="TN"),TONGHOP!J1790=""),TONGHOP!P1790,"")</f>
        <v/>
      </c>
    </row>
    <row r="1791" spans="1:5" hidden="1">
      <c r="A1791" t="str">
        <f>IF(AND(TONGHOP!N1791=$B$1,OR(TONGHOP!O1791="ThiTN",TONGHOP!P1791="LT",TONGHOP!P1791="TN"),TONGHOP!J1791=""),TONGHOP!B1791,"")</f>
        <v/>
      </c>
      <c r="B1791" t="str">
        <f>IF(AND(TONGHOP!N1791=$B$1,OR(TONGHOP!O1791="ThiTN",TONGHOP!P1791="LT",TONGHOP!P1791="TN"),TONGHOP!J1791=""),TONGHOP!G1791,"")</f>
        <v/>
      </c>
      <c r="C1791" t="str">
        <f>IF(AND(TONGHOP!N1791=$B$1,OR(TONGHOP!O1791="ThiTN",TONGHOP!P1791="LT",TONGHOP!P1791="TN"),TONGHOP!J1791=""),TONGHOP!E1791,"")</f>
        <v/>
      </c>
      <c r="D1791" t="str">
        <f>IF(AND(TONGHOP!N1791=$B$1,OR(TONGHOP!O1791="ThiTN",TONGHOP!P1791="LT",TONGHOP!P1791="TN"),TONGHOP!J1791=""),TONGHOP!H1791,"")</f>
        <v/>
      </c>
      <c r="E1791" t="str">
        <f>IF(AND(TONGHOP!N1791=$B$1,OR(TONGHOP!O1791="ThiTN",TONGHOP!P1791="LT",TONGHOP!P1791="TN"),TONGHOP!J1791=""),TONGHOP!P1791,"")</f>
        <v/>
      </c>
    </row>
    <row r="1792" spans="1:5" hidden="1">
      <c r="A1792" t="str">
        <f>IF(AND(TONGHOP!N1792=$B$1,OR(TONGHOP!O1792="ThiTN",TONGHOP!P1792="LT",TONGHOP!P1792="TN"),TONGHOP!J1792=""),TONGHOP!B1792,"")</f>
        <v/>
      </c>
      <c r="B1792" t="str">
        <f>IF(AND(TONGHOP!N1792=$B$1,OR(TONGHOP!O1792="ThiTN",TONGHOP!P1792="LT",TONGHOP!P1792="TN"),TONGHOP!J1792=""),TONGHOP!G1792,"")</f>
        <v/>
      </c>
      <c r="C1792" t="str">
        <f>IF(AND(TONGHOP!N1792=$B$1,OR(TONGHOP!O1792="ThiTN",TONGHOP!P1792="LT",TONGHOP!P1792="TN"),TONGHOP!J1792=""),TONGHOP!E1792,"")</f>
        <v/>
      </c>
      <c r="D1792" t="str">
        <f>IF(AND(TONGHOP!N1792=$B$1,OR(TONGHOP!O1792="ThiTN",TONGHOP!P1792="LT",TONGHOP!P1792="TN"),TONGHOP!J1792=""),TONGHOP!H1792,"")</f>
        <v/>
      </c>
      <c r="E1792" t="str">
        <f>IF(AND(TONGHOP!N1792=$B$1,OR(TONGHOP!O1792="ThiTN",TONGHOP!P1792="LT",TONGHOP!P1792="TN"),TONGHOP!J1792=""),TONGHOP!P1792,"")</f>
        <v/>
      </c>
    </row>
    <row r="1793" spans="1:5" hidden="1">
      <c r="A1793" t="str">
        <f>IF(AND(TONGHOP!N1793=$B$1,OR(TONGHOP!O1793="ThiTN",TONGHOP!P1793="LT",TONGHOP!P1793="TN"),TONGHOP!J1793=""),TONGHOP!B1793,"")</f>
        <v/>
      </c>
      <c r="B1793" t="str">
        <f>IF(AND(TONGHOP!N1793=$B$1,OR(TONGHOP!O1793="ThiTN",TONGHOP!P1793="LT",TONGHOP!P1793="TN"),TONGHOP!J1793=""),TONGHOP!G1793,"")</f>
        <v/>
      </c>
      <c r="C1793" t="str">
        <f>IF(AND(TONGHOP!N1793=$B$1,OR(TONGHOP!O1793="ThiTN",TONGHOP!P1793="LT",TONGHOP!P1793="TN"),TONGHOP!J1793=""),TONGHOP!E1793,"")</f>
        <v/>
      </c>
      <c r="D1793" t="str">
        <f>IF(AND(TONGHOP!N1793=$B$1,OR(TONGHOP!O1793="ThiTN",TONGHOP!P1793="LT",TONGHOP!P1793="TN"),TONGHOP!J1793=""),TONGHOP!H1793,"")</f>
        <v/>
      </c>
      <c r="E1793" t="str">
        <f>IF(AND(TONGHOP!N1793=$B$1,OR(TONGHOP!O1793="ThiTN",TONGHOP!P1793="LT",TONGHOP!P1793="TN"),TONGHOP!J1793=""),TONGHOP!P1793,"")</f>
        <v/>
      </c>
    </row>
    <row r="1794" spans="1:5" hidden="1">
      <c r="A1794" t="str">
        <f>IF(AND(TONGHOP!N1794=$B$1,OR(TONGHOP!O1794="ThiTN",TONGHOP!P1794="LT",TONGHOP!P1794="TN"),TONGHOP!J1794=""),TONGHOP!B1794,"")</f>
        <v/>
      </c>
      <c r="B1794" t="str">
        <f>IF(AND(TONGHOP!N1794=$B$1,OR(TONGHOP!O1794="ThiTN",TONGHOP!P1794="LT",TONGHOP!P1794="TN"),TONGHOP!J1794=""),TONGHOP!G1794,"")</f>
        <v/>
      </c>
      <c r="C1794" t="str">
        <f>IF(AND(TONGHOP!N1794=$B$1,OR(TONGHOP!O1794="ThiTN",TONGHOP!P1794="LT",TONGHOP!P1794="TN"),TONGHOP!J1794=""),TONGHOP!E1794,"")</f>
        <v/>
      </c>
      <c r="D1794" t="str">
        <f>IF(AND(TONGHOP!N1794=$B$1,OR(TONGHOP!O1794="ThiTN",TONGHOP!P1794="LT",TONGHOP!P1794="TN"),TONGHOP!J1794=""),TONGHOP!H1794,"")</f>
        <v/>
      </c>
      <c r="E1794" t="str">
        <f>IF(AND(TONGHOP!N1794=$B$1,OR(TONGHOP!O1794="ThiTN",TONGHOP!P1794="LT",TONGHOP!P1794="TN"),TONGHOP!J1794=""),TONGHOP!P1794,"")</f>
        <v/>
      </c>
    </row>
    <row r="1795" spans="1:5" hidden="1">
      <c r="A1795" t="str">
        <f>IF(AND(TONGHOP!N1795=$B$1,OR(TONGHOP!O1795="ThiTN",TONGHOP!P1795="LT",TONGHOP!P1795="TN"),TONGHOP!J1795=""),TONGHOP!B1795,"")</f>
        <v/>
      </c>
      <c r="B1795" t="str">
        <f>IF(AND(TONGHOP!N1795=$B$1,OR(TONGHOP!O1795="ThiTN",TONGHOP!P1795="LT",TONGHOP!P1795="TN"),TONGHOP!J1795=""),TONGHOP!G1795,"")</f>
        <v/>
      </c>
      <c r="C1795" t="str">
        <f>IF(AND(TONGHOP!N1795=$B$1,OR(TONGHOP!O1795="ThiTN",TONGHOP!P1795="LT",TONGHOP!P1795="TN"),TONGHOP!J1795=""),TONGHOP!E1795,"")</f>
        <v/>
      </c>
      <c r="D1795" t="str">
        <f>IF(AND(TONGHOP!N1795=$B$1,OR(TONGHOP!O1795="ThiTN",TONGHOP!P1795="LT",TONGHOP!P1795="TN"),TONGHOP!J1795=""),TONGHOP!H1795,"")</f>
        <v/>
      </c>
      <c r="E1795" t="str">
        <f>IF(AND(TONGHOP!N1795=$B$1,OR(TONGHOP!O1795="ThiTN",TONGHOP!P1795="LT",TONGHOP!P1795="TN"),TONGHOP!J1795=""),TONGHOP!P1795,"")</f>
        <v/>
      </c>
    </row>
    <row r="1796" spans="1:5" hidden="1">
      <c r="A1796" t="str">
        <f>IF(AND(TONGHOP!N1796=$B$1,OR(TONGHOP!O1796="ThiTN",TONGHOP!P1796="LT",TONGHOP!P1796="TN"),TONGHOP!J1796=""),TONGHOP!B1796,"")</f>
        <v/>
      </c>
      <c r="B1796" t="str">
        <f>IF(AND(TONGHOP!N1796=$B$1,OR(TONGHOP!O1796="ThiTN",TONGHOP!P1796="LT",TONGHOP!P1796="TN"),TONGHOP!J1796=""),TONGHOP!G1796,"")</f>
        <v/>
      </c>
      <c r="C1796" t="str">
        <f>IF(AND(TONGHOP!N1796=$B$1,OR(TONGHOP!O1796="ThiTN",TONGHOP!P1796="LT",TONGHOP!P1796="TN"),TONGHOP!J1796=""),TONGHOP!E1796,"")</f>
        <v/>
      </c>
      <c r="D1796" t="str">
        <f>IF(AND(TONGHOP!N1796=$B$1,OR(TONGHOP!O1796="ThiTN",TONGHOP!P1796="LT",TONGHOP!P1796="TN"),TONGHOP!J1796=""),TONGHOP!H1796,"")</f>
        <v/>
      </c>
      <c r="E1796" t="str">
        <f>IF(AND(TONGHOP!N1796=$B$1,OR(TONGHOP!O1796="ThiTN",TONGHOP!P1796="LT",TONGHOP!P1796="TN"),TONGHOP!J1796=""),TONGHOP!P1796,"")</f>
        <v/>
      </c>
    </row>
    <row r="1797" spans="1:5" hidden="1">
      <c r="A1797" t="str">
        <f>IF(AND(TONGHOP!N1797=$B$1,OR(TONGHOP!O1797="ThiTN",TONGHOP!P1797="LT",TONGHOP!P1797="TN"),TONGHOP!J1797=""),TONGHOP!B1797,"")</f>
        <v/>
      </c>
      <c r="B1797" t="str">
        <f>IF(AND(TONGHOP!N1797=$B$1,OR(TONGHOP!O1797="ThiTN",TONGHOP!P1797="LT",TONGHOP!P1797="TN"),TONGHOP!J1797=""),TONGHOP!G1797,"")</f>
        <v/>
      </c>
      <c r="C1797" t="str">
        <f>IF(AND(TONGHOP!N1797=$B$1,OR(TONGHOP!O1797="ThiTN",TONGHOP!P1797="LT",TONGHOP!P1797="TN"),TONGHOP!J1797=""),TONGHOP!E1797,"")</f>
        <v/>
      </c>
      <c r="D1797" t="str">
        <f>IF(AND(TONGHOP!N1797=$B$1,OR(TONGHOP!O1797="ThiTN",TONGHOP!P1797="LT",TONGHOP!P1797="TN"),TONGHOP!J1797=""),TONGHOP!H1797,"")</f>
        <v/>
      </c>
      <c r="E1797" t="str">
        <f>IF(AND(TONGHOP!N1797=$B$1,OR(TONGHOP!O1797="ThiTN",TONGHOP!P1797="LT",TONGHOP!P1797="TN"),TONGHOP!J1797=""),TONGHOP!P1797,"")</f>
        <v/>
      </c>
    </row>
    <row r="1798" spans="1:5" hidden="1">
      <c r="A1798" t="str">
        <f>IF(AND(TONGHOP!N1798=$B$1,OR(TONGHOP!O1798="ThiTN",TONGHOP!P1798="LT",TONGHOP!P1798="TN"),TONGHOP!J1798=""),TONGHOP!B1798,"")</f>
        <v/>
      </c>
      <c r="B1798" t="str">
        <f>IF(AND(TONGHOP!N1798=$B$1,OR(TONGHOP!O1798="ThiTN",TONGHOP!P1798="LT",TONGHOP!P1798="TN"),TONGHOP!J1798=""),TONGHOP!G1798,"")</f>
        <v/>
      </c>
      <c r="C1798" t="str">
        <f>IF(AND(TONGHOP!N1798=$B$1,OR(TONGHOP!O1798="ThiTN",TONGHOP!P1798="LT",TONGHOP!P1798="TN"),TONGHOP!J1798=""),TONGHOP!E1798,"")</f>
        <v/>
      </c>
      <c r="D1798" t="str">
        <f>IF(AND(TONGHOP!N1798=$B$1,OR(TONGHOP!O1798="ThiTN",TONGHOP!P1798="LT",TONGHOP!P1798="TN"),TONGHOP!J1798=""),TONGHOP!H1798,"")</f>
        <v/>
      </c>
      <c r="E1798" t="str">
        <f>IF(AND(TONGHOP!N1798=$B$1,OR(TONGHOP!O1798="ThiTN",TONGHOP!P1798="LT",TONGHOP!P1798="TN"),TONGHOP!J1798=""),TONGHOP!P1798,"")</f>
        <v/>
      </c>
    </row>
    <row r="1799" spans="1:5" hidden="1">
      <c r="A1799" t="str">
        <f>IF(AND(TONGHOP!N1799=$B$1,OR(TONGHOP!O1799="ThiTN",TONGHOP!P1799="LT",TONGHOP!P1799="TN"),TONGHOP!J1799=""),TONGHOP!B1799,"")</f>
        <v/>
      </c>
      <c r="B1799" t="str">
        <f>IF(AND(TONGHOP!N1799=$B$1,OR(TONGHOP!O1799="ThiTN",TONGHOP!P1799="LT",TONGHOP!P1799="TN"),TONGHOP!J1799=""),TONGHOP!G1799,"")</f>
        <v/>
      </c>
      <c r="C1799" t="str">
        <f>IF(AND(TONGHOP!N1799=$B$1,OR(TONGHOP!O1799="ThiTN",TONGHOP!P1799="LT",TONGHOP!P1799="TN"),TONGHOP!J1799=""),TONGHOP!E1799,"")</f>
        <v/>
      </c>
      <c r="D1799" t="str">
        <f>IF(AND(TONGHOP!N1799=$B$1,OR(TONGHOP!O1799="ThiTN",TONGHOP!P1799="LT",TONGHOP!P1799="TN"),TONGHOP!J1799=""),TONGHOP!H1799,"")</f>
        <v/>
      </c>
      <c r="E1799" t="str">
        <f>IF(AND(TONGHOP!N1799=$B$1,OR(TONGHOP!O1799="ThiTN",TONGHOP!P1799="LT",TONGHOP!P1799="TN"),TONGHOP!J1799=""),TONGHOP!P1799,"")</f>
        <v/>
      </c>
    </row>
    <row r="1800" spans="1:5" hidden="1">
      <c r="A1800" t="str">
        <f>IF(AND(TONGHOP!N1800=$B$1,OR(TONGHOP!O1800="ThiTN",TONGHOP!P1800="LT",TONGHOP!P1800="TN"),TONGHOP!J1800=""),TONGHOP!B1800,"")</f>
        <v/>
      </c>
      <c r="B1800" t="str">
        <f>IF(AND(TONGHOP!N1800=$B$1,OR(TONGHOP!O1800="ThiTN",TONGHOP!P1800="LT",TONGHOP!P1800="TN"),TONGHOP!J1800=""),TONGHOP!G1800,"")</f>
        <v/>
      </c>
      <c r="C1800" t="str">
        <f>IF(AND(TONGHOP!N1800=$B$1,OR(TONGHOP!O1800="ThiTN",TONGHOP!P1800="LT",TONGHOP!P1800="TN"),TONGHOP!J1800=""),TONGHOP!E1800,"")</f>
        <v/>
      </c>
      <c r="D1800" t="str">
        <f>IF(AND(TONGHOP!N1800=$B$1,OR(TONGHOP!O1800="ThiTN",TONGHOP!P1800="LT",TONGHOP!P1800="TN"),TONGHOP!J1800=""),TONGHOP!H1800,"")</f>
        <v/>
      </c>
      <c r="E1800" t="str">
        <f>IF(AND(TONGHOP!N1800=$B$1,OR(TONGHOP!O1800="ThiTN",TONGHOP!P1800="LT",TONGHOP!P1800="TN"),TONGHOP!J1800=""),TONGHOP!P1800,"")</f>
        <v/>
      </c>
    </row>
    <row r="1801" spans="1:5" hidden="1">
      <c r="A1801" t="str">
        <f>IF(AND(TONGHOP!N1801=$B$1,OR(TONGHOP!O1801="ThiTN",TONGHOP!P1801="LT",TONGHOP!P1801="TN"),TONGHOP!J1801=""),TONGHOP!B1801,"")</f>
        <v/>
      </c>
      <c r="B1801" t="str">
        <f>IF(AND(TONGHOP!N1801=$B$1,OR(TONGHOP!O1801="ThiTN",TONGHOP!P1801="LT",TONGHOP!P1801="TN"),TONGHOP!J1801=""),TONGHOP!G1801,"")</f>
        <v/>
      </c>
      <c r="C1801" t="str">
        <f>IF(AND(TONGHOP!N1801=$B$1,OR(TONGHOP!O1801="ThiTN",TONGHOP!P1801="LT",TONGHOP!P1801="TN"),TONGHOP!J1801=""),TONGHOP!E1801,"")</f>
        <v/>
      </c>
      <c r="D1801" t="str">
        <f>IF(AND(TONGHOP!N1801=$B$1,OR(TONGHOP!O1801="ThiTN",TONGHOP!P1801="LT",TONGHOP!P1801="TN"),TONGHOP!J1801=""),TONGHOP!H1801,"")</f>
        <v/>
      </c>
      <c r="E1801" t="str">
        <f>IF(AND(TONGHOP!N1801=$B$1,OR(TONGHOP!O1801="ThiTN",TONGHOP!P1801="LT",TONGHOP!P1801="TN"),TONGHOP!J1801=""),TONGHOP!P1801,"")</f>
        <v/>
      </c>
    </row>
    <row r="1802" spans="1:5" hidden="1">
      <c r="A1802" t="str">
        <f>IF(AND(TONGHOP!N1802=$B$1,OR(TONGHOP!O1802="ThiTN",TONGHOP!P1802="LT",TONGHOP!P1802="TN"),TONGHOP!J1802=""),TONGHOP!B1802,"")</f>
        <v/>
      </c>
      <c r="B1802" t="str">
        <f>IF(AND(TONGHOP!N1802=$B$1,OR(TONGHOP!O1802="ThiTN",TONGHOP!P1802="LT",TONGHOP!P1802="TN"),TONGHOP!J1802=""),TONGHOP!G1802,"")</f>
        <v/>
      </c>
      <c r="C1802" t="str">
        <f>IF(AND(TONGHOP!N1802=$B$1,OR(TONGHOP!O1802="ThiTN",TONGHOP!P1802="LT",TONGHOP!P1802="TN"),TONGHOP!J1802=""),TONGHOP!E1802,"")</f>
        <v/>
      </c>
      <c r="D1802" t="str">
        <f>IF(AND(TONGHOP!N1802=$B$1,OR(TONGHOP!O1802="ThiTN",TONGHOP!P1802="LT",TONGHOP!P1802="TN"),TONGHOP!J1802=""),TONGHOP!H1802,"")</f>
        <v/>
      </c>
      <c r="E1802" t="str">
        <f>IF(AND(TONGHOP!N1802=$B$1,OR(TONGHOP!O1802="ThiTN",TONGHOP!P1802="LT",TONGHOP!P1802="TN"),TONGHOP!J1802=""),TONGHOP!P1802,"")</f>
        <v/>
      </c>
    </row>
    <row r="1803" spans="1:5" hidden="1">
      <c r="A1803" t="str">
        <f>IF(AND(TONGHOP!N1803=$B$1,OR(TONGHOP!O1803="ThiTN",TONGHOP!P1803="LT",TONGHOP!P1803="TN"),TONGHOP!J1803=""),TONGHOP!B1803,"")</f>
        <v/>
      </c>
      <c r="B1803" t="str">
        <f>IF(AND(TONGHOP!N1803=$B$1,OR(TONGHOP!O1803="ThiTN",TONGHOP!P1803="LT",TONGHOP!P1803="TN"),TONGHOP!J1803=""),TONGHOP!G1803,"")</f>
        <v/>
      </c>
      <c r="C1803" t="str">
        <f>IF(AND(TONGHOP!N1803=$B$1,OR(TONGHOP!O1803="ThiTN",TONGHOP!P1803="LT",TONGHOP!P1803="TN"),TONGHOP!J1803=""),TONGHOP!E1803,"")</f>
        <v/>
      </c>
      <c r="D1803" t="str">
        <f>IF(AND(TONGHOP!N1803=$B$1,OR(TONGHOP!O1803="ThiTN",TONGHOP!P1803="LT",TONGHOP!P1803="TN"),TONGHOP!J1803=""),TONGHOP!H1803,"")</f>
        <v/>
      </c>
      <c r="E1803" t="str">
        <f>IF(AND(TONGHOP!N1803=$B$1,OR(TONGHOP!O1803="ThiTN",TONGHOP!P1803="LT",TONGHOP!P1803="TN"),TONGHOP!J1803=""),TONGHOP!P1803,"")</f>
        <v/>
      </c>
    </row>
    <row r="1804" spans="1:5" hidden="1">
      <c r="A1804" t="str">
        <f>IF(AND(TONGHOP!N1804=$B$1,OR(TONGHOP!O1804="ThiTN",TONGHOP!P1804="LT",TONGHOP!P1804="TN"),TONGHOP!J1804=""),TONGHOP!B1804,"")</f>
        <v/>
      </c>
      <c r="B1804" t="str">
        <f>IF(AND(TONGHOP!N1804=$B$1,OR(TONGHOP!O1804="ThiTN",TONGHOP!P1804="LT",TONGHOP!P1804="TN"),TONGHOP!J1804=""),TONGHOP!G1804,"")</f>
        <v/>
      </c>
      <c r="C1804" t="str">
        <f>IF(AND(TONGHOP!N1804=$B$1,OR(TONGHOP!O1804="ThiTN",TONGHOP!P1804="LT",TONGHOP!P1804="TN"),TONGHOP!J1804=""),TONGHOP!E1804,"")</f>
        <v/>
      </c>
      <c r="D1804" t="str">
        <f>IF(AND(TONGHOP!N1804=$B$1,OR(TONGHOP!O1804="ThiTN",TONGHOP!P1804="LT",TONGHOP!P1804="TN"),TONGHOP!J1804=""),TONGHOP!H1804,"")</f>
        <v/>
      </c>
      <c r="E1804" t="str">
        <f>IF(AND(TONGHOP!N1804=$B$1,OR(TONGHOP!O1804="ThiTN",TONGHOP!P1804="LT",TONGHOP!P1804="TN"),TONGHOP!J1804=""),TONGHOP!P1804,"")</f>
        <v/>
      </c>
    </row>
    <row r="1805" spans="1:5" hidden="1">
      <c r="A1805" t="str">
        <f>IF(AND(TONGHOP!N1805=$B$1,OR(TONGHOP!O1805="ThiTN",TONGHOP!P1805="LT",TONGHOP!P1805="TN"),TONGHOP!J1805=""),TONGHOP!B1805,"")</f>
        <v/>
      </c>
      <c r="B1805" t="str">
        <f>IF(AND(TONGHOP!N1805=$B$1,OR(TONGHOP!O1805="ThiTN",TONGHOP!P1805="LT",TONGHOP!P1805="TN"),TONGHOP!J1805=""),TONGHOP!G1805,"")</f>
        <v/>
      </c>
      <c r="C1805" t="str">
        <f>IF(AND(TONGHOP!N1805=$B$1,OR(TONGHOP!O1805="ThiTN",TONGHOP!P1805="LT",TONGHOP!P1805="TN"),TONGHOP!J1805=""),TONGHOP!E1805,"")</f>
        <v/>
      </c>
      <c r="D1805" t="str">
        <f>IF(AND(TONGHOP!N1805=$B$1,OR(TONGHOP!O1805="ThiTN",TONGHOP!P1805="LT",TONGHOP!P1805="TN"),TONGHOP!J1805=""),TONGHOP!H1805,"")</f>
        <v/>
      </c>
      <c r="E1805" t="str">
        <f>IF(AND(TONGHOP!N1805=$B$1,OR(TONGHOP!O1805="ThiTN",TONGHOP!P1805="LT",TONGHOP!P1805="TN"),TONGHOP!J1805=""),TONGHOP!P1805,"")</f>
        <v/>
      </c>
    </row>
    <row r="1806" spans="1:5" hidden="1">
      <c r="A1806" t="str">
        <f>IF(AND(TONGHOP!N1806=$B$1,OR(TONGHOP!O1806="ThiTN",TONGHOP!P1806="LT",TONGHOP!P1806="TN"),TONGHOP!J1806=""),TONGHOP!B1806,"")</f>
        <v/>
      </c>
      <c r="B1806" t="str">
        <f>IF(AND(TONGHOP!N1806=$B$1,OR(TONGHOP!O1806="ThiTN",TONGHOP!P1806="LT",TONGHOP!P1806="TN"),TONGHOP!J1806=""),TONGHOP!G1806,"")</f>
        <v/>
      </c>
      <c r="C1806" t="str">
        <f>IF(AND(TONGHOP!N1806=$B$1,OR(TONGHOP!O1806="ThiTN",TONGHOP!P1806="LT",TONGHOP!P1806="TN"),TONGHOP!J1806=""),TONGHOP!E1806,"")</f>
        <v/>
      </c>
      <c r="D1806" t="str">
        <f>IF(AND(TONGHOP!N1806=$B$1,OR(TONGHOP!O1806="ThiTN",TONGHOP!P1806="LT",TONGHOP!P1806="TN"),TONGHOP!J1806=""),TONGHOP!H1806,"")</f>
        <v/>
      </c>
      <c r="E1806" t="str">
        <f>IF(AND(TONGHOP!N1806=$B$1,OR(TONGHOP!O1806="ThiTN",TONGHOP!P1806="LT",TONGHOP!P1806="TN"),TONGHOP!J1806=""),TONGHOP!P1806,"")</f>
        <v/>
      </c>
    </row>
    <row r="1807" spans="1:5" hidden="1">
      <c r="A1807" t="str">
        <f>IF(AND(TONGHOP!N1807=$B$1,OR(TONGHOP!O1807="ThiTN",TONGHOP!P1807="LT",TONGHOP!P1807="TN"),TONGHOP!J1807=""),TONGHOP!B1807,"")</f>
        <v/>
      </c>
      <c r="B1807" t="str">
        <f>IF(AND(TONGHOP!N1807=$B$1,OR(TONGHOP!O1807="ThiTN",TONGHOP!P1807="LT",TONGHOP!P1807="TN"),TONGHOP!J1807=""),TONGHOP!G1807,"")</f>
        <v/>
      </c>
      <c r="C1807" t="str">
        <f>IF(AND(TONGHOP!N1807=$B$1,OR(TONGHOP!O1807="ThiTN",TONGHOP!P1807="LT",TONGHOP!P1807="TN"),TONGHOP!J1807=""),TONGHOP!E1807,"")</f>
        <v/>
      </c>
      <c r="D1807" t="str">
        <f>IF(AND(TONGHOP!N1807=$B$1,OR(TONGHOP!O1807="ThiTN",TONGHOP!P1807="LT",TONGHOP!P1807="TN"),TONGHOP!J1807=""),TONGHOP!H1807,"")</f>
        <v/>
      </c>
      <c r="E1807" t="str">
        <f>IF(AND(TONGHOP!N1807=$B$1,OR(TONGHOP!O1807="ThiTN",TONGHOP!P1807="LT",TONGHOP!P1807="TN"),TONGHOP!J1807=""),TONGHOP!P1807,"")</f>
        <v/>
      </c>
    </row>
    <row r="1808" spans="1:5" hidden="1">
      <c r="A1808" t="str">
        <f>IF(AND(TONGHOP!N1808=$B$1,OR(TONGHOP!O1808="ThiTN",TONGHOP!P1808="LT",TONGHOP!P1808="TN"),TONGHOP!J1808=""),TONGHOP!B1808,"")</f>
        <v/>
      </c>
      <c r="B1808" t="str">
        <f>IF(AND(TONGHOP!N1808=$B$1,OR(TONGHOP!O1808="ThiTN",TONGHOP!P1808="LT",TONGHOP!P1808="TN"),TONGHOP!J1808=""),TONGHOP!G1808,"")</f>
        <v/>
      </c>
      <c r="C1808" t="str">
        <f>IF(AND(TONGHOP!N1808=$B$1,OR(TONGHOP!O1808="ThiTN",TONGHOP!P1808="LT",TONGHOP!P1808="TN"),TONGHOP!J1808=""),TONGHOP!E1808,"")</f>
        <v/>
      </c>
      <c r="D1808" t="str">
        <f>IF(AND(TONGHOP!N1808=$B$1,OR(TONGHOP!O1808="ThiTN",TONGHOP!P1808="LT",TONGHOP!P1808="TN"),TONGHOP!J1808=""),TONGHOP!H1808,"")</f>
        <v/>
      </c>
      <c r="E1808" t="str">
        <f>IF(AND(TONGHOP!N1808=$B$1,OR(TONGHOP!O1808="ThiTN",TONGHOP!P1808="LT",TONGHOP!P1808="TN"),TONGHOP!J1808=""),TONGHOP!P1808,"")</f>
        <v/>
      </c>
    </row>
    <row r="1809" spans="1:5" hidden="1">
      <c r="A1809" t="str">
        <f>IF(AND(TONGHOP!N1809=$B$1,OR(TONGHOP!O1809="ThiTN",TONGHOP!P1809="LT",TONGHOP!P1809="TN"),TONGHOP!J1809=""),TONGHOP!B1809,"")</f>
        <v/>
      </c>
      <c r="B1809" t="str">
        <f>IF(AND(TONGHOP!N1809=$B$1,OR(TONGHOP!O1809="ThiTN",TONGHOP!P1809="LT",TONGHOP!P1809="TN"),TONGHOP!J1809=""),TONGHOP!G1809,"")</f>
        <v/>
      </c>
      <c r="C1809" t="str">
        <f>IF(AND(TONGHOP!N1809=$B$1,OR(TONGHOP!O1809="ThiTN",TONGHOP!P1809="LT",TONGHOP!P1809="TN"),TONGHOP!J1809=""),TONGHOP!E1809,"")</f>
        <v/>
      </c>
      <c r="D1809" t="str">
        <f>IF(AND(TONGHOP!N1809=$B$1,OR(TONGHOP!O1809="ThiTN",TONGHOP!P1809="LT",TONGHOP!P1809="TN"),TONGHOP!J1809=""),TONGHOP!H1809,"")</f>
        <v/>
      </c>
      <c r="E1809" t="str">
        <f>IF(AND(TONGHOP!N1809=$B$1,OR(TONGHOP!O1809="ThiTN",TONGHOP!P1809="LT",TONGHOP!P1809="TN"),TONGHOP!J1809=""),TONGHOP!P1809,"")</f>
        <v/>
      </c>
    </row>
    <row r="1810" spans="1:5" hidden="1">
      <c r="A1810" t="str">
        <f>IF(AND(TONGHOP!N1810=$B$1,OR(TONGHOP!O1810="ThiTN",TONGHOP!P1810="LT",TONGHOP!P1810="TN"),TONGHOP!J1810=""),TONGHOP!B1810,"")</f>
        <v/>
      </c>
      <c r="B1810" t="str">
        <f>IF(AND(TONGHOP!N1810=$B$1,OR(TONGHOP!O1810="ThiTN",TONGHOP!P1810="LT",TONGHOP!P1810="TN"),TONGHOP!J1810=""),TONGHOP!G1810,"")</f>
        <v/>
      </c>
      <c r="C1810" t="str">
        <f>IF(AND(TONGHOP!N1810=$B$1,OR(TONGHOP!O1810="ThiTN",TONGHOP!P1810="LT",TONGHOP!P1810="TN"),TONGHOP!J1810=""),TONGHOP!E1810,"")</f>
        <v/>
      </c>
      <c r="D1810" t="str">
        <f>IF(AND(TONGHOP!N1810=$B$1,OR(TONGHOP!O1810="ThiTN",TONGHOP!P1810="LT",TONGHOP!P1810="TN"),TONGHOP!J1810=""),TONGHOP!H1810,"")</f>
        <v/>
      </c>
      <c r="E1810" t="str">
        <f>IF(AND(TONGHOP!N1810=$B$1,OR(TONGHOP!O1810="ThiTN",TONGHOP!P1810="LT",TONGHOP!P1810="TN"),TONGHOP!J1810=""),TONGHOP!P1810,"")</f>
        <v/>
      </c>
    </row>
    <row r="1811" spans="1:5" hidden="1">
      <c r="A1811" t="str">
        <f>IF(AND(TONGHOP!N1811=$B$1,OR(TONGHOP!O1811="ThiTN",TONGHOP!P1811="LT",TONGHOP!P1811="TN"),TONGHOP!J1811=""),TONGHOP!B1811,"")</f>
        <v/>
      </c>
      <c r="B1811" t="str">
        <f>IF(AND(TONGHOP!N1811=$B$1,OR(TONGHOP!O1811="ThiTN",TONGHOP!P1811="LT",TONGHOP!P1811="TN"),TONGHOP!J1811=""),TONGHOP!G1811,"")</f>
        <v/>
      </c>
      <c r="C1811" t="str">
        <f>IF(AND(TONGHOP!N1811=$B$1,OR(TONGHOP!O1811="ThiTN",TONGHOP!P1811="LT",TONGHOP!P1811="TN"),TONGHOP!J1811=""),TONGHOP!E1811,"")</f>
        <v/>
      </c>
      <c r="D1811" t="str">
        <f>IF(AND(TONGHOP!N1811=$B$1,OR(TONGHOP!O1811="ThiTN",TONGHOP!P1811="LT",TONGHOP!P1811="TN"),TONGHOP!J1811=""),TONGHOP!H1811,"")</f>
        <v/>
      </c>
      <c r="E1811" t="str">
        <f>IF(AND(TONGHOP!N1811=$B$1,OR(TONGHOP!O1811="ThiTN",TONGHOP!P1811="LT",TONGHOP!P1811="TN"),TONGHOP!J1811=""),TONGHOP!P1811,"")</f>
        <v/>
      </c>
    </row>
    <row r="1812" spans="1:5" hidden="1">
      <c r="A1812" t="str">
        <f>IF(AND(TONGHOP!N1812=$B$1,OR(TONGHOP!O1812="ThiTN",TONGHOP!P1812="LT",TONGHOP!P1812="TN"),TONGHOP!J1812=""),TONGHOP!B1812,"")</f>
        <v/>
      </c>
      <c r="B1812" t="str">
        <f>IF(AND(TONGHOP!N1812=$B$1,OR(TONGHOP!O1812="ThiTN",TONGHOP!P1812="LT",TONGHOP!P1812="TN"),TONGHOP!J1812=""),TONGHOP!G1812,"")</f>
        <v/>
      </c>
      <c r="C1812" t="str">
        <f>IF(AND(TONGHOP!N1812=$B$1,OR(TONGHOP!O1812="ThiTN",TONGHOP!P1812="LT",TONGHOP!P1812="TN"),TONGHOP!J1812=""),TONGHOP!E1812,"")</f>
        <v/>
      </c>
      <c r="D1812" t="str">
        <f>IF(AND(TONGHOP!N1812=$B$1,OR(TONGHOP!O1812="ThiTN",TONGHOP!P1812="LT",TONGHOP!P1812="TN"),TONGHOP!J1812=""),TONGHOP!H1812,"")</f>
        <v/>
      </c>
      <c r="E1812" t="str">
        <f>IF(AND(TONGHOP!N1812=$B$1,OR(TONGHOP!O1812="ThiTN",TONGHOP!P1812="LT",TONGHOP!P1812="TN"),TONGHOP!J1812=""),TONGHOP!P1812,"")</f>
        <v/>
      </c>
    </row>
    <row r="1813" spans="1:5" hidden="1">
      <c r="A1813" t="str">
        <f>IF(AND(TONGHOP!N1813=$B$1,OR(TONGHOP!O1813="ThiTN",TONGHOP!P1813="LT",TONGHOP!P1813="TN"),TONGHOP!J1813=""),TONGHOP!B1813,"")</f>
        <v/>
      </c>
      <c r="B1813" t="str">
        <f>IF(AND(TONGHOP!N1813=$B$1,OR(TONGHOP!O1813="ThiTN",TONGHOP!P1813="LT",TONGHOP!P1813="TN"),TONGHOP!J1813=""),TONGHOP!G1813,"")</f>
        <v/>
      </c>
      <c r="C1813" t="str">
        <f>IF(AND(TONGHOP!N1813=$B$1,OR(TONGHOP!O1813="ThiTN",TONGHOP!P1813="LT",TONGHOP!P1813="TN"),TONGHOP!J1813=""),TONGHOP!E1813,"")</f>
        <v/>
      </c>
      <c r="D1813" t="str">
        <f>IF(AND(TONGHOP!N1813=$B$1,OR(TONGHOP!O1813="ThiTN",TONGHOP!P1813="LT",TONGHOP!P1813="TN"),TONGHOP!J1813=""),TONGHOP!H1813,"")</f>
        <v/>
      </c>
      <c r="E1813" t="str">
        <f>IF(AND(TONGHOP!N1813=$B$1,OR(TONGHOP!O1813="ThiTN",TONGHOP!P1813="LT",TONGHOP!P1813="TN"),TONGHOP!J1813=""),TONGHOP!P1813,"")</f>
        <v/>
      </c>
    </row>
    <row r="1814" spans="1:5" hidden="1">
      <c r="A1814" t="str">
        <f>IF(AND(TONGHOP!N1814=$B$1,OR(TONGHOP!O1814="ThiTN",TONGHOP!P1814="LT",TONGHOP!P1814="TN"),TONGHOP!J1814=""),TONGHOP!B1814,"")</f>
        <v/>
      </c>
      <c r="B1814" t="str">
        <f>IF(AND(TONGHOP!N1814=$B$1,OR(TONGHOP!O1814="ThiTN",TONGHOP!P1814="LT",TONGHOP!P1814="TN"),TONGHOP!J1814=""),TONGHOP!G1814,"")</f>
        <v/>
      </c>
      <c r="C1814" t="str">
        <f>IF(AND(TONGHOP!N1814=$B$1,OR(TONGHOP!O1814="ThiTN",TONGHOP!P1814="LT",TONGHOP!P1814="TN"),TONGHOP!J1814=""),TONGHOP!E1814,"")</f>
        <v/>
      </c>
      <c r="D1814" t="str">
        <f>IF(AND(TONGHOP!N1814=$B$1,OR(TONGHOP!O1814="ThiTN",TONGHOP!P1814="LT",TONGHOP!P1814="TN"),TONGHOP!J1814=""),TONGHOP!H1814,"")</f>
        <v/>
      </c>
      <c r="E1814" t="str">
        <f>IF(AND(TONGHOP!N1814=$B$1,OR(TONGHOP!O1814="ThiTN",TONGHOP!P1814="LT",TONGHOP!P1814="TN"),TONGHOP!J1814=""),TONGHOP!P1814,"")</f>
        <v/>
      </c>
    </row>
    <row r="1815" spans="1:5" hidden="1">
      <c r="A1815" t="str">
        <f>IF(AND(TONGHOP!N1815=$B$1,OR(TONGHOP!O1815="ThiTN",TONGHOP!P1815="LT",TONGHOP!P1815="TN"),TONGHOP!J1815=""),TONGHOP!B1815,"")</f>
        <v/>
      </c>
      <c r="B1815" t="str">
        <f>IF(AND(TONGHOP!N1815=$B$1,OR(TONGHOP!O1815="ThiTN",TONGHOP!P1815="LT",TONGHOP!P1815="TN"),TONGHOP!J1815=""),TONGHOP!G1815,"")</f>
        <v/>
      </c>
      <c r="C1815" t="str">
        <f>IF(AND(TONGHOP!N1815=$B$1,OR(TONGHOP!O1815="ThiTN",TONGHOP!P1815="LT",TONGHOP!P1815="TN"),TONGHOP!J1815=""),TONGHOP!E1815,"")</f>
        <v/>
      </c>
      <c r="D1815" t="str">
        <f>IF(AND(TONGHOP!N1815=$B$1,OR(TONGHOP!O1815="ThiTN",TONGHOP!P1815="LT",TONGHOP!P1815="TN"),TONGHOP!J1815=""),TONGHOP!H1815,"")</f>
        <v/>
      </c>
      <c r="E1815" t="str">
        <f>IF(AND(TONGHOP!N1815=$B$1,OR(TONGHOP!O1815="ThiTN",TONGHOP!P1815="LT",TONGHOP!P1815="TN"),TONGHOP!J1815=""),TONGHOP!P1815,"")</f>
        <v/>
      </c>
    </row>
    <row r="1816" spans="1:5" hidden="1">
      <c r="A1816" t="str">
        <f>IF(AND(TONGHOP!N1816=$B$1,OR(TONGHOP!O1816="ThiTN",TONGHOP!P1816="LT",TONGHOP!P1816="TN"),TONGHOP!J1816=""),TONGHOP!B1816,"")</f>
        <v/>
      </c>
      <c r="B1816" t="str">
        <f>IF(AND(TONGHOP!N1816=$B$1,OR(TONGHOP!O1816="ThiTN",TONGHOP!P1816="LT",TONGHOP!P1816="TN"),TONGHOP!J1816=""),TONGHOP!G1816,"")</f>
        <v/>
      </c>
      <c r="C1816" t="str">
        <f>IF(AND(TONGHOP!N1816=$B$1,OR(TONGHOP!O1816="ThiTN",TONGHOP!P1816="LT",TONGHOP!P1816="TN"),TONGHOP!J1816=""),TONGHOP!E1816,"")</f>
        <v/>
      </c>
      <c r="D1816" t="str">
        <f>IF(AND(TONGHOP!N1816=$B$1,OR(TONGHOP!O1816="ThiTN",TONGHOP!P1816="LT",TONGHOP!P1816="TN"),TONGHOP!J1816=""),TONGHOP!H1816,"")</f>
        <v/>
      </c>
      <c r="E1816" t="str">
        <f>IF(AND(TONGHOP!N1816=$B$1,OR(TONGHOP!O1816="ThiTN",TONGHOP!P1816="LT",TONGHOP!P1816="TN"),TONGHOP!J1816=""),TONGHOP!P1816,"")</f>
        <v/>
      </c>
    </row>
    <row r="1817" spans="1:5" hidden="1">
      <c r="A1817" t="str">
        <f>IF(AND(TONGHOP!N1817=$B$1,OR(TONGHOP!O1817="ThiTN",TONGHOP!P1817="LT",TONGHOP!P1817="TN"),TONGHOP!J1817=""),TONGHOP!B1817,"")</f>
        <v/>
      </c>
      <c r="B1817" t="str">
        <f>IF(AND(TONGHOP!N1817=$B$1,OR(TONGHOP!O1817="ThiTN",TONGHOP!P1817="LT",TONGHOP!P1817="TN"),TONGHOP!J1817=""),TONGHOP!G1817,"")</f>
        <v/>
      </c>
      <c r="C1817" t="str">
        <f>IF(AND(TONGHOP!N1817=$B$1,OR(TONGHOP!O1817="ThiTN",TONGHOP!P1817="LT",TONGHOP!P1817="TN"),TONGHOP!J1817=""),TONGHOP!E1817,"")</f>
        <v/>
      </c>
      <c r="D1817" t="str">
        <f>IF(AND(TONGHOP!N1817=$B$1,OR(TONGHOP!O1817="ThiTN",TONGHOP!P1817="LT",TONGHOP!P1817="TN"),TONGHOP!J1817=""),TONGHOP!H1817,"")</f>
        <v/>
      </c>
      <c r="E1817" t="str">
        <f>IF(AND(TONGHOP!N1817=$B$1,OR(TONGHOP!O1817="ThiTN",TONGHOP!P1817="LT",TONGHOP!P1817="TN"),TONGHOP!J1817=""),TONGHOP!P1817,"")</f>
        <v/>
      </c>
    </row>
    <row r="1818" spans="1:5" hidden="1">
      <c r="A1818" t="str">
        <f>IF(AND(TONGHOP!N1818=$B$1,OR(TONGHOP!O1818="ThiTN",TONGHOP!P1818="LT",TONGHOP!P1818="TN"),TONGHOP!J1818=""),TONGHOP!B1818,"")</f>
        <v/>
      </c>
      <c r="B1818" t="str">
        <f>IF(AND(TONGHOP!N1818=$B$1,OR(TONGHOP!O1818="ThiTN",TONGHOP!P1818="LT",TONGHOP!P1818="TN"),TONGHOP!J1818=""),TONGHOP!G1818,"")</f>
        <v/>
      </c>
      <c r="C1818" t="str">
        <f>IF(AND(TONGHOP!N1818=$B$1,OR(TONGHOP!O1818="ThiTN",TONGHOP!P1818="LT",TONGHOP!P1818="TN"),TONGHOP!J1818=""),TONGHOP!E1818,"")</f>
        <v/>
      </c>
      <c r="D1818" t="str">
        <f>IF(AND(TONGHOP!N1818=$B$1,OR(TONGHOP!O1818="ThiTN",TONGHOP!P1818="LT",TONGHOP!P1818="TN"),TONGHOP!J1818=""),TONGHOP!H1818,"")</f>
        <v/>
      </c>
      <c r="E1818" t="str">
        <f>IF(AND(TONGHOP!N1818=$B$1,OR(TONGHOP!O1818="ThiTN",TONGHOP!P1818="LT",TONGHOP!P1818="TN"),TONGHOP!J1818=""),TONGHOP!P1818,"")</f>
        <v/>
      </c>
    </row>
    <row r="1819" spans="1:5" hidden="1">
      <c r="A1819" t="str">
        <f>IF(AND(TONGHOP!N1819=$B$1,OR(TONGHOP!O1819="ThiTN",TONGHOP!P1819="LT",TONGHOP!P1819="TN"),TONGHOP!J1819=""),TONGHOP!B1819,"")</f>
        <v/>
      </c>
      <c r="B1819" t="str">
        <f>IF(AND(TONGHOP!N1819=$B$1,OR(TONGHOP!O1819="ThiTN",TONGHOP!P1819="LT",TONGHOP!P1819="TN"),TONGHOP!J1819=""),TONGHOP!G1819,"")</f>
        <v/>
      </c>
      <c r="C1819" t="str">
        <f>IF(AND(TONGHOP!N1819=$B$1,OR(TONGHOP!O1819="ThiTN",TONGHOP!P1819="LT",TONGHOP!P1819="TN"),TONGHOP!J1819=""),TONGHOP!E1819,"")</f>
        <v/>
      </c>
      <c r="D1819" t="str">
        <f>IF(AND(TONGHOP!N1819=$B$1,OR(TONGHOP!O1819="ThiTN",TONGHOP!P1819="LT",TONGHOP!P1819="TN"),TONGHOP!J1819=""),TONGHOP!H1819,"")</f>
        <v/>
      </c>
      <c r="E1819" t="str">
        <f>IF(AND(TONGHOP!N1819=$B$1,OR(TONGHOP!O1819="ThiTN",TONGHOP!P1819="LT",TONGHOP!P1819="TN"),TONGHOP!J1819=""),TONGHOP!P1819,"")</f>
        <v/>
      </c>
    </row>
    <row r="1820" spans="1:5" hidden="1">
      <c r="A1820" t="str">
        <f>IF(AND(TONGHOP!N1820=$B$1,OR(TONGHOP!O1820="ThiTN",TONGHOP!P1820="LT",TONGHOP!P1820="TN"),TONGHOP!J1820=""),TONGHOP!B1820,"")</f>
        <v/>
      </c>
      <c r="B1820" t="str">
        <f>IF(AND(TONGHOP!N1820=$B$1,OR(TONGHOP!O1820="ThiTN",TONGHOP!P1820="LT",TONGHOP!P1820="TN"),TONGHOP!J1820=""),TONGHOP!G1820,"")</f>
        <v/>
      </c>
      <c r="C1820" t="str">
        <f>IF(AND(TONGHOP!N1820=$B$1,OR(TONGHOP!O1820="ThiTN",TONGHOP!P1820="LT",TONGHOP!P1820="TN"),TONGHOP!J1820=""),TONGHOP!E1820,"")</f>
        <v/>
      </c>
      <c r="D1820" t="str">
        <f>IF(AND(TONGHOP!N1820=$B$1,OR(TONGHOP!O1820="ThiTN",TONGHOP!P1820="LT",TONGHOP!P1820="TN"),TONGHOP!J1820=""),TONGHOP!H1820,"")</f>
        <v/>
      </c>
      <c r="E1820" t="str">
        <f>IF(AND(TONGHOP!N1820=$B$1,OR(TONGHOP!O1820="ThiTN",TONGHOP!P1820="LT",TONGHOP!P1820="TN"),TONGHOP!J1820=""),TONGHOP!P1820,"")</f>
        <v/>
      </c>
    </row>
    <row r="1821" spans="1:5" hidden="1">
      <c r="A1821" t="str">
        <f>IF(AND(TONGHOP!N1821=$B$1,OR(TONGHOP!O1821="ThiTN",TONGHOP!P1821="LT",TONGHOP!P1821="TN"),TONGHOP!J1821=""),TONGHOP!B1821,"")</f>
        <v/>
      </c>
      <c r="B1821" t="str">
        <f>IF(AND(TONGHOP!N1821=$B$1,OR(TONGHOP!O1821="ThiTN",TONGHOP!P1821="LT",TONGHOP!P1821="TN"),TONGHOP!J1821=""),TONGHOP!G1821,"")</f>
        <v/>
      </c>
      <c r="C1821" t="str">
        <f>IF(AND(TONGHOP!N1821=$B$1,OR(TONGHOP!O1821="ThiTN",TONGHOP!P1821="LT",TONGHOP!P1821="TN"),TONGHOP!J1821=""),TONGHOP!E1821,"")</f>
        <v/>
      </c>
      <c r="D1821" t="str">
        <f>IF(AND(TONGHOP!N1821=$B$1,OR(TONGHOP!O1821="ThiTN",TONGHOP!P1821="LT",TONGHOP!P1821="TN"),TONGHOP!J1821=""),TONGHOP!H1821,"")</f>
        <v/>
      </c>
      <c r="E1821" t="str">
        <f>IF(AND(TONGHOP!N1821=$B$1,OR(TONGHOP!O1821="ThiTN",TONGHOP!P1821="LT",TONGHOP!P1821="TN"),TONGHOP!J1821=""),TONGHOP!P1821,"")</f>
        <v/>
      </c>
    </row>
    <row r="1822" spans="1:5" hidden="1">
      <c r="A1822" t="str">
        <f>IF(AND(TONGHOP!N1822=$B$1,OR(TONGHOP!O1822="ThiTN",TONGHOP!P1822="LT",TONGHOP!P1822="TN"),TONGHOP!J1822=""),TONGHOP!B1822,"")</f>
        <v/>
      </c>
      <c r="B1822" t="str">
        <f>IF(AND(TONGHOP!N1822=$B$1,OR(TONGHOP!O1822="ThiTN",TONGHOP!P1822="LT",TONGHOP!P1822="TN"),TONGHOP!J1822=""),TONGHOP!G1822,"")</f>
        <v/>
      </c>
      <c r="C1822" t="str">
        <f>IF(AND(TONGHOP!N1822=$B$1,OR(TONGHOP!O1822="ThiTN",TONGHOP!P1822="LT",TONGHOP!P1822="TN"),TONGHOP!J1822=""),TONGHOP!E1822,"")</f>
        <v/>
      </c>
      <c r="D1822" t="str">
        <f>IF(AND(TONGHOP!N1822=$B$1,OR(TONGHOP!O1822="ThiTN",TONGHOP!P1822="LT",TONGHOP!P1822="TN"),TONGHOP!J1822=""),TONGHOP!H1822,"")</f>
        <v/>
      </c>
      <c r="E1822" t="str">
        <f>IF(AND(TONGHOP!N1822=$B$1,OR(TONGHOP!O1822="ThiTN",TONGHOP!P1822="LT",TONGHOP!P1822="TN"),TONGHOP!J1822=""),TONGHOP!P1822,"")</f>
        <v/>
      </c>
    </row>
    <row r="1823" spans="1:5" hidden="1">
      <c r="A1823" t="str">
        <f>IF(AND(TONGHOP!N1823=$B$1,OR(TONGHOP!O1823="ThiTN",TONGHOP!P1823="LT",TONGHOP!P1823="TN"),TONGHOP!J1823=""),TONGHOP!B1823,"")</f>
        <v/>
      </c>
      <c r="B1823" t="str">
        <f>IF(AND(TONGHOP!N1823=$B$1,OR(TONGHOP!O1823="ThiTN",TONGHOP!P1823="LT",TONGHOP!P1823="TN"),TONGHOP!J1823=""),TONGHOP!G1823,"")</f>
        <v/>
      </c>
      <c r="C1823" t="str">
        <f>IF(AND(TONGHOP!N1823=$B$1,OR(TONGHOP!O1823="ThiTN",TONGHOP!P1823="LT",TONGHOP!P1823="TN"),TONGHOP!J1823=""),TONGHOP!E1823,"")</f>
        <v/>
      </c>
      <c r="D1823" t="str">
        <f>IF(AND(TONGHOP!N1823=$B$1,OR(TONGHOP!O1823="ThiTN",TONGHOP!P1823="LT",TONGHOP!P1823="TN"),TONGHOP!J1823=""),TONGHOP!H1823,"")</f>
        <v/>
      </c>
      <c r="E1823" t="str">
        <f>IF(AND(TONGHOP!N1823=$B$1,OR(TONGHOP!O1823="ThiTN",TONGHOP!P1823="LT",TONGHOP!P1823="TN"),TONGHOP!J1823=""),TONGHOP!P1823,"")</f>
        <v/>
      </c>
    </row>
    <row r="1824" spans="1:5" hidden="1">
      <c r="A1824" t="str">
        <f>IF(AND(TONGHOP!N1824=$B$1,OR(TONGHOP!O1824="ThiTN",TONGHOP!P1824="LT",TONGHOP!P1824="TN"),TONGHOP!J1824=""),TONGHOP!B1824,"")</f>
        <v/>
      </c>
      <c r="B1824" t="str">
        <f>IF(AND(TONGHOP!N1824=$B$1,OR(TONGHOP!O1824="ThiTN",TONGHOP!P1824="LT",TONGHOP!P1824="TN"),TONGHOP!J1824=""),TONGHOP!G1824,"")</f>
        <v/>
      </c>
      <c r="C1824" t="str">
        <f>IF(AND(TONGHOP!N1824=$B$1,OR(TONGHOP!O1824="ThiTN",TONGHOP!P1824="LT",TONGHOP!P1824="TN"),TONGHOP!J1824=""),TONGHOP!E1824,"")</f>
        <v/>
      </c>
      <c r="D1824" t="str">
        <f>IF(AND(TONGHOP!N1824=$B$1,OR(TONGHOP!O1824="ThiTN",TONGHOP!P1824="LT",TONGHOP!P1824="TN"),TONGHOP!J1824=""),TONGHOP!H1824,"")</f>
        <v/>
      </c>
      <c r="E1824" t="str">
        <f>IF(AND(TONGHOP!N1824=$B$1,OR(TONGHOP!O1824="ThiTN",TONGHOP!P1824="LT",TONGHOP!P1824="TN"),TONGHOP!J1824=""),TONGHOP!P1824,"")</f>
        <v/>
      </c>
    </row>
    <row r="1825" spans="1:5" hidden="1">
      <c r="A1825" t="str">
        <f>IF(AND(TONGHOP!N1825=$B$1,OR(TONGHOP!O1825="ThiTN",TONGHOP!P1825="LT",TONGHOP!P1825="TN"),TONGHOP!J1825=""),TONGHOP!B1825,"")</f>
        <v/>
      </c>
      <c r="B1825" t="str">
        <f>IF(AND(TONGHOP!N1825=$B$1,OR(TONGHOP!O1825="ThiTN",TONGHOP!P1825="LT",TONGHOP!P1825="TN"),TONGHOP!J1825=""),TONGHOP!G1825,"")</f>
        <v/>
      </c>
      <c r="C1825" t="str">
        <f>IF(AND(TONGHOP!N1825=$B$1,OR(TONGHOP!O1825="ThiTN",TONGHOP!P1825="LT",TONGHOP!P1825="TN"),TONGHOP!J1825=""),TONGHOP!E1825,"")</f>
        <v/>
      </c>
      <c r="D1825" t="str">
        <f>IF(AND(TONGHOP!N1825=$B$1,OR(TONGHOP!O1825="ThiTN",TONGHOP!P1825="LT",TONGHOP!P1825="TN"),TONGHOP!J1825=""),TONGHOP!H1825,"")</f>
        <v/>
      </c>
      <c r="E1825" t="str">
        <f>IF(AND(TONGHOP!N1825=$B$1,OR(TONGHOP!O1825="ThiTN",TONGHOP!P1825="LT",TONGHOP!P1825="TN"),TONGHOP!J1825=""),TONGHOP!P1825,"")</f>
        <v/>
      </c>
    </row>
    <row r="1826" spans="1:5" hidden="1">
      <c r="A1826" t="str">
        <f>IF(AND(TONGHOP!N1826=$B$1,OR(TONGHOP!O1826="ThiTN",TONGHOP!P1826="LT",TONGHOP!P1826="TN"),TONGHOP!J1826=""),TONGHOP!B1826,"")</f>
        <v/>
      </c>
      <c r="B1826" t="str">
        <f>IF(AND(TONGHOP!N1826=$B$1,OR(TONGHOP!O1826="ThiTN",TONGHOP!P1826="LT",TONGHOP!P1826="TN"),TONGHOP!J1826=""),TONGHOP!G1826,"")</f>
        <v/>
      </c>
      <c r="C1826" t="str">
        <f>IF(AND(TONGHOP!N1826=$B$1,OR(TONGHOP!O1826="ThiTN",TONGHOP!P1826="LT",TONGHOP!P1826="TN"),TONGHOP!J1826=""),TONGHOP!E1826,"")</f>
        <v/>
      </c>
      <c r="D1826" t="str">
        <f>IF(AND(TONGHOP!N1826=$B$1,OR(TONGHOP!O1826="ThiTN",TONGHOP!P1826="LT",TONGHOP!P1826="TN"),TONGHOP!J1826=""),TONGHOP!H1826,"")</f>
        <v/>
      </c>
      <c r="E1826" t="str">
        <f>IF(AND(TONGHOP!N1826=$B$1,OR(TONGHOP!O1826="ThiTN",TONGHOP!P1826="LT",TONGHOP!P1826="TN"),TONGHOP!J1826=""),TONGHOP!P1826,"")</f>
        <v/>
      </c>
    </row>
    <row r="1827" spans="1:5" hidden="1">
      <c r="A1827" t="str">
        <f>IF(AND(TONGHOP!N1827=$B$1,OR(TONGHOP!O1827="ThiTN",TONGHOP!P1827="LT",TONGHOP!P1827="TN"),TONGHOP!J1827=""),TONGHOP!B1827,"")</f>
        <v/>
      </c>
      <c r="B1827" t="str">
        <f>IF(AND(TONGHOP!N1827=$B$1,OR(TONGHOP!O1827="ThiTN",TONGHOP!P1827="LT",TONGHOP!P1827="TN"),TONGHOP!J1827=""),TONGHOP!G1827,"")</f>
        <v/>
      </c>
      <c r="C1827" t="str">
        <f>IF(AND(TONGHOP!N1827=$B$1,OR(TONGHOP!O1827="ThiTN",TONGHOP!P1827="LT",TONGHOP!P1827="TN"),TONGHOP!J1827=""),TONGHOP!E1827,"")</f>
        <v/>
      </c>
      <c r="D1827" t="str">
        <f>IF(AND(TONGHOP!N1827=$B$1,OR(TONGHOP!O1827="ThiTN",TONGHOP!P1827="LT",TONGHOP!P1827="TN"),TONGHOP!J1827=""),TONGHOP!H1827,"")</f>
        <v/>
      </c>
      <c r="E1827" t="str">
        <f>IF(AND(TONGHOP!N1827=$B$1,OR(TONGHOP!O1827="ThiTN",TONGHOP!P1827="LT",TONGHOP!P1827="TN"),TONGHOP!J1827=""),TONGHOP!P1827,"")</f>
        <v/>
      </c>
    </row>
    <row r="1828" spans="1:5" hidden="1">
      <c r="A1828" t="str">
        <f>IF(AND(TONGHOP!N1828=$B$1,OR(TONGHOP!O1828="ThiTN",TONGHOP!P1828="LT",TONGHOP!P1828="TN"),TONGHOP!J1828=""),TONGHOP!B1828,"")</f>
        <v/>
      </c>
      <c r="B1828" t="str">
        <f>IF(AND(TONGHOP!N1828=$B$1,OR(TONGHOP!O1828="ThiTN",TONGHOP!P1828="LT",TONGHOP!P1828="TN"),TONGHOP!J1828=""),TONGHOP!G1828,"")</f>
        <v/>
      </c>
      <c r="C1828" t="str">
        <f>IF(AND(TONGHOP!N1828=$B$1,OR(TONGHOP!O1828="ThiTN",TONGHOP!P1828="LT",TONGHOP!P1828="TN"),TONGHOP!J1828=""),TONGHOP!E1828,"")</f>
        <v/>
      </c>
      <c r="D1828" t="str">
        <f>IF(AND(TONGHOP!N1828=$B$1,OR(TONGHOP!O1828="ThiTN",TONGHOP!P1828="LT",TONGHOP!P1828="TN"),TONGHOP!J1828=""),TONGHOP!H1828,"")</f>
        <v/>
      </c>
      <c r="E1828" t="str">
        <f>IF(AND(TONGHOP!N1828=$B$1,OR(TONGHOP!O1828="ThiTN",TONGHOP!P1828="LT",TONGHOP!P1828="TN"),TONGHOP!J1828=""),TONGHOP!P1828,"")</f>
        <v/>
      </c>
    </row>
    <row r="1829" spans="1:5" hidden="1">
      <c r="A1829" t="str">
        <f>IF(AND(TONGHOP!N1829=$B$1,OR(TONGHOP!O1829="ThiTN",TONGHOP!P1829="LT",TONGHOP!P1829="TN"),TONGHOP!J1829=""),TONGHOP!B1829,"")</f>
        <v/>
      </c>
      <c r="B1829" t="str">
        <f>IF(AND(TONGHOP!N1829=$B$1,OR(TONGHOP!O1829="ThiTN",TONGHOP!P1829="LT",TONGHOP!P1829="TN"),TONGHOP!J1829=""),TONGHOP!G1829,"")</f>
        <v/>
      </c>
      <c r="C1829" t="str">
        <f>IF(AND(TONGHOP!N1829=$B$1,OR(TONGHOP!O1829="ThiTN",TONGHOP!P1829="LT",TONGHOP!P1829="TN"),TONGHOP!J1829=""),TONGHOP!E1829,"")</f>
        <v/>
      </c>
      <c r="D1829" t="str">
        <f>IF(AND(TONGHOP!N1829=$B$1,OR(TONGHOP!O1829="ThiTN",TONGHOP!P1829="LT",TONGHOP!P1829="TN"),TONGHOP!J1829=""),TONGHOP!H1829,"")</f>
        <v/>
      </c>
      <c r="E1829" t="str">
        <f>IF(AND(TONGHOP!N1829=$B$1,OR(TONGHOP!O1829="ThiTN",TONGHOP!P1829="LT",TONGHOP!P1829="TN"),TONGHOP!J1829=""),TONGHOP!P1829,"")</f>
        <v/>
      </c>
    </row>
    <row r="1830" spans="1:5" hidden="1">
      <c r="A1830" t="str">
        <f>IF(AND(TONGHOP!N1830=$B$1,OR(TONGHOP!O1830="ThiTN",TONGHOP!P1830="LT",TONGHOP!P1830="TN"),TONGHOP!J1830=""),TONGHOP!B1830,"")</f>
        <v/>
      </c>
      <c r="B1830" t="str">
        <f>IF(AND(TONGHOP!N1830=$B$1,OR(TONGHOP!O1830="ThiTN",TONGHOP!P1830="LT",TONGHOP!P1830="TN"),TONGHOP!J1830=""),TONGHOP!G1830,"")</f>
        <v/>
      </c>
      <c r="C1830" t="str">
        <f>IF(AND(TONGHOP!N1830=$B$1,OR(TONGHOP!O1830="ThiTN",TONGHOP!P1830="LT",TONGHOP!P1830="TN"),TONGHOP!J1830=""),TONGHOP!E1830,"")</f>
        <v/>
      </c>
      <c r="D1830" t="str">
        <f>IF(AND(TONGHOP!N1830=$B$1,OR(TONGHOP!O1830="ThiTN",TONGHOP!P1830="LT",TONGHOP!P1830="TN"),TONGHOP!J1830=""),TONGHOP!H1830,"")</f>
        <v/>
      </c>
      <c r="E1830" t="str">
        <f>IF(AND(TONGHOP!N1830=$B$1,OR(TONGHOP!O1830="ThiTN",TONGHOP!P1830="LT",TONGHOP!P1830="TN"),TONGHOP!J1830=""),TONGHOP!P1830,"")</f>
        <v/>
      </c>
    </row>
    <row r="1831" spans="1:5" hidden="1">
      <c r="A1831" t="str">
        <f>IF(AND(TONGHOP!N1831=$B$1,OR(TONGHOP!O1831="ThiTN",TONGHOP!P1831="LT",TONGHOP!P1831="TN"),TONGHOP!J1831=""),TONGHOP!B1831,"")</f>
        <v/>
      </c>
      <c r="B1831" t="str">
        <f>IF(AND(TONGHOP!N1831=$B$1,OR(TONGHOP!O1831="ThiTN",TONGHOP!P1831="LT",TONGHOP!P1831="TN"),TONGHOP!J1831=""),TONGHOP!G1831,"")</f>
        <v/>
      </c>
      <c r="C1831" t="str">
        <f>IF(AND(TONGHOP!N1831=$B$1,OR(TONGHOP!O1831="ThiTN",TONGHOP!P1831="LT",TONGHOP!P1831="TN"),TONGHOP!J1831=""),TONGHOP!E1831,"")</f>
        <v/>
      </c>
      <c r="D1831" t="str">
        <f>IF(AND(TONGHOP!N1831=$B$1,OR(TONGHOP!O1831="ThiTN",TONGHOP!P1831="LT",TONGHOP!P1831="TN"),TONGHOP!J1831=""),TONGHOP!H1831,"")</f>
        <v/>
      </c>
      <c r="E1831" t="str">
        <f>IF(AND(TONGHOP!N1831=$B$1,OR(TONGHOP!O1831="ThiTN",TONGHOP!P1831="LT",TONGHOP!P1831="TN"),TONGHOP!J1831=""),TONGHOP!P1831,"")</f>
        <v/>
      </c>
    </row>
    <row r="1832" spans="1:5" hidden="1">
      <c r="A1832" t="str">
        <f>IF(AND(TONGHOP!N1832=$B$1,OR(TONGHOP!O1832="ThiTN",TONGHOP!P1832="LT",TONGHOP!P1832="TN"),TONGHOP!J1832=""),TONGHOP!B1832,"")</f>
        <v/>
      </c>
      <c r="B1832" t="str">
        <f>IF(AND(TONGHOP!N1832=$B$1,OR(TONGHOP!O1832="ThiTN",TONGHOP!P1832="LT",TONGHOP!P1832="TN"),TONGHOP!J1832=""),TONGHOP!G1832,"")</f>
        <v/>
      </c>
      <c r="C1832" t="str">
        <f>IF(AND(TONGHOP!N1832=$B$1,OR(TONGHOP!O1832="ThiTN",TONGHOP!P1832="LT",TONGHOP!P1832="TN"),TONGHOP!J1832=""),TONGHOP!E1832,"")</f>
        <v/>
      </c>
      <c r="D1832" t="str">
        <f>IF(AND(TONGHOP!N1832=$B$1,OR(TONGHOP!O1832="ThiTN",TONGHOP!P1832="LT",TONGHOP!P1832="TN"),TONGHOP!J1832=""),TONGHOP!H1832,"")</f>
        <v/>
      </c>
      <c r="E1832" t="str">
        <f>IF(AND(TONGHOP!N1832=$B$1,OR(TONGHOP!O1832="ThiTN",TONGHOP!P1832="LT",TONGHOP!P1832="TN"),TONGHOP!J1832=""),TONGHOP!P1832,"")</f>
        <v/>
      </c>
    </row>
    <row r="1833" spans="1:5" hidden="1">
      <c r="A1833" t="str">
        <f>IF(AND(TONGHOP!N1833=$B$1,OR(TONGHOP!O1833="ThiTN",TONGHOP!P1833="LT",TONGHOP!P1833="TN"),TONGHOP!J1833=""),TONGHOP!B1833,"")</f>
        <v/>
      </c>
      <c r="B1833" t="str">
        <f>IF(AND(TONGHOP!N1833=$B$1,OR(TONGHOP!O1833="ThiTN",TONGHOP!P1833="LT",TONGHOP!P1833="TN"),TONGHOP!J1833=""),TONGHOP!G1833,"")</f>
        <v/>
      </c>
      <c r="C1833" t="str">
        <f>IF(AND(TONGHOP!N1833=$B$1,OR(TONGHOP!O1833="ThiTN",TONGHOP!P1833="LT",TONGHOP!P1833="TN"),TONGHOP!J1833=""),TONGHOP!E1833,"")</f>
        <v/>
      </c>
      <c r="D1833" t="str">
        <f>IF(AND(TONGHOP!N1833=$B$1,OR(TONGHOP!O1833="ThiTN",TONGHOP!P1833="LT",TONGHOP!P1833="TN"),TONGHOP!J1833=""),TONGHOP!H1833,"")</f>
        <v/>
      </c>
      <c r="E1833" t="str">
        <f>IF(AND(TONGHOP!N1833=$B$1,OR(TONGHOP!O1833="ThiTN",TONGHOP!P1833="LT",TONGHOP!P1833="TN"),TONGHOP!J1833=""),TONGHOP!P1833,"")</f>
        <v/>
      </c>
    </row>
    <row r="1834" spans="1:5" hidden="1">
      <c r="A1834" t="str">
        <f>IF(AND(TONGHOP!N1834=$B$1,OR(TONGHOP!O1834="ThiTN",TONGHOP!P1834="LT",TONGHOP!P1834="TN"),TONGHOP!J1834=""),TONGHOP!B1834,"")</f>
        <v/>
      </c>
      <c r="B1834" t="str">
        <f>IF(AND(TONGHOP!N1834=$B$1,OR(TONGHOP!O1834="ThiTN",TONGHOP!P1834="LT",TONGHOP!P1834="TN"),TONGHOP!J1834=""),TONGHOP!G1834,"")</f>
        <v/>
      </c>
      <c r="C1834" t="str">
        <f>IF(AND(TONGHOP!N1834=$B$1,OR(TONGHOP!O1834="ThiTN",TONGHOP!P1834="LT",TONGHOP!P1834="TN"),TONGHOP!J1834=""),TONGHOP!E1834,"")</f>
        <v/>
      </c>
      <c r="D1834" t="str">
        <f>IF(AND(TONGHOP!N1834=$B$1,OR(TONGHOP!O1834="ThiTN",TONGHOP!P1834="LT",TONGHOP!P1834="TN"),TONGHOP!J1834=""),TONGHOP!H1834,"")</f>
        <v/>
      </c>
      <c r="E1834" t="str">
        <f>IF(AND(TONGHOP!N1834=$B$1,OR(TONGHOP!O1834="ThiTN",TONGHOP!P1834="LT",TONGHOP!P1834="TN"),TONGHOP!J1834=""),TONGHOP!P1834,"")</f>
        <v/>
      </c>
    </row>
    <row r="1835" spans="1:5" hidden="1">
      <c r="A1835" t="str">
        <f>IF(AND(TONGHOP!N1835=$B$1,OR(TONGHOP!O1835="ThiTN",TONGHOP!P1835="LT",TONGHOP!P1835="TN"),TONGHOP!J1835=""),TONGHOP!B1835,"")</f>
        <v/>
      </c>
      <c r="B1835" t="str">
        <f>IF(AND(TONGHOP!N1835=$B$1,OR(TONGHOP!O1835="ThiTN",TONGHOP!P1835="LT",TONGHOP!P1835="TN"),TONGHOP!J1835=""),TONGHOP!G1835,"")</f>
        <v/>
      </c>
      <c r="C1835" t="str">
        <f>IF(AND(TONGHOP!N1835=$B$1,OR(TONGHOP!O1835="ThiTN",TONGHOP!P1835="LT",TONGHOP!P1835="TN"),TONGHOP!J1835=""),TONGHOP!E1835,"")</f>
        <v/>
      </c>
      <c r="D1835" t="str">
        <f>IF(AND(TONGHOP!N1835=$B$1,OR(TONGHOP!O1835="ThiTN",TONGHOP!P1835="LT",TONGHOP!P1835="TN"),TONGHOP!J1835=""),TONGHOP!H1835,"")</f>
        <v/>
      </c>
      <c r="E1835" t="str">
        <f>IF(AND(TONGHOP!N1835=$B$1,OR(TONGHOP!O1835="ThiTN",TONGHOP!P1835="LT",TONGHOP!P1835="TN"),TONGHOP!J1835=""),TONGHOP!P1835,"")</f>
        <v/>
      </c>
    </row>
    <row r="1836" spans="1:5" hidden="1">
      <c r="A1836" t="str">
        <f>IF(AND(TONGHOP!N1836=$B$1,OR(TONGHOP!O1836="ThiTN",TONGHOP!P1836="LT",TONGHOP!P1836="TN"),TONGHOP!J1836=""),TONGHOP!B1836,"")</f>
        <v/>
      </c>
      <c r="B1836" t="str">
        <f>IF(AND(TONGHOP!N1836=$B$1,OR(TONGHOP!O1836="ThiTN",TONGHOP!P1836="LT",TONGHOP!P1836="TN"),TONGHOP!J1836=""),TONGHOP!G1836,"")</f>
        <v/>
      </c>
      <c r="C1836" t="str">
        <f>IF(AND(TONGHOP!N1836=$B$1,OR(TONGHOP!O1836="ThiTN",TONGHOP!P1836="LT",TONGHOP!P1836="TN"),TONGHOP!J1836=""),TONGHOP!E1836,"")</f>
        <v/>
      </c>
      <c r="D1836" t="str">
        <f>IF(AND(TONGHOP!N1836=$B$1,OR(TONGHOP!O1836="ThiTN",TONGHOP!P1836="LT",TONGHOP!P1836="TN"),TONGHOP!J1836=""),TONGHOP!H1836,"")</f>
        <v/>
      </c>
      <c r="E1836" t="str">
        <f>IF(AND(TONGHOP!N1836=$B$1,OR(TONGHOP!O1836="ThiTN",TONGHOP!P1836="LT",TONGHOP!P1836="TN"),TONGHOP!J1836=""),TONGHOP!P1836,"")</f>
        <v/>
      </c>
    </row>
    <row r="1837" spans="1:5" hidden="1">
      <c r="A1837" t="str">
        <f>IF(AND(TONGHOP!N1837=$B$1,OR(TONGHOP!O1837="ThiTN",TONGHOP!P1837="LT",TONGHOP!P1837="TN"),TONGHOP!J1837=""),TONGHOP!B1837,"")</f>
        <v/>
      </c>
      <c r="B1837" t="str">
        <f>IF(AND(TONGHOP!N1837=$B$1,OR(TONGHOP!O1837="ThiTN",TONGHOP!P1837="LT",TONGHOP!P1837="TN"),TONGHOP!J1837=""),TONGHOP!G1837,"")</f>
        <v/>
      </c>
      <c r="C1837" t="str">
        <f>IF(AND(TONGHOP!N1837=$B$1,OR(TONGHOP!O1837="ThiTN",TONGHOP!P1837="LT",TONGHOP!P1837="TN"),TONGHOP!J1837=""),TONGHOP!E1837,"")</f>
        <v/>
      </c>
      <c r="D1837" t="str">
        <f>IF(AND(TONGHOP!N1837=$B$1,OR(TONGHOP!O1837="ThiTN",TONGHOP!P1837="LT",TONGHOP!P1837="TN"),TONGHOP!J1837=""),TONGHOP!H1837,"")</f>
        <v/>
      </c>
      <c r="E1837" t="str">
        <f>IF(AND(TONGHOP!N1837=$B$1,OR(TONGHOP!O1837="ThiTN",TONGHOP!P1837="LT",TONGHOP!P1837="TN"),TONGHOP!J1837=""),TONGHOP!P1837,"")</f>
        <v/>
      </c>
    </row>
    <row r="1838" spans="1:5" hidden="1">
      <c r="A1838" t="str">
        <f>IF(AND(TONGHOP!N1838=$B$1,OR(TONGHOP!O1838="ThiTN",TONGHOP!P1838="LT",TONGHOP!P1838="TN"),TONGHOP!J1838=""),TONGHOP!B1838,"")</f>
        <v/>
      </c>
      <c r="B1838" t="str">
        <f>IF(AND(TONGHOP!N1838=$B$1,OR(TONGHOP!O1838="ThiTN",TONGHOP!P1838="LT",TONGHOP!P1838="TN"),TONGHOP!J1838=""),TONGHOP!G1838,"")</f>
        <v/>
      </c>
      <c r="C1838" t="str">
        <f>IF(AND(TONGHOP!N1838=$B$1,OR(TONGHOP!O1838="ThiTN",TONGHOP!P1838="LT",TONGHOP!P1838="TN"),TONGHOP!J1838=""),TONGHOP!E1838,"")</f>
        <v/>
      </c>
      <c r="D1838" t="str">
        <f>IF(AND(TONGHOP!N1838=$B$1,OR(TONGHOP!O1838="ThiTN",TONGHOP!P1838="LT",TONGHOP!P1838="TN"),TONGHOP!J1838=""),TONGHOP!H1838,"")</f>
        <v/>
      </c>
      <c r="E1838" t="str">
        <f>IF(AND(TONGHOP!N1838=$B$1,OR(TONGHOP!O1838="ThiTN",TONGHOP!P1838="LT",TONGHOP!P1838="TN"),TONGHOP!J1838=""),TONGHOP!P1838,"")</f>
        <v/>
      </c>
    </row>
    <row r="1839" spans="1:5" hidden="1">
      <c r="A1839" t="str">
        <f>IF(AND(TONGHOP!N1839=$B$1,OR(TONGHOP!O1839="ThiTN",TONGHOP!P1839="LT",TONGHOP!P1839="TN"),TONGHOP!J1839=""),TONGHOP!B1839,"")</f>
        <v/>
      </c>
      <c r="B1839" t="str">
        <f>IF(AND(TONGHOP!N1839=$B$1,OR(TONGHOP!O1839="ThiTN",TONGHOP!P1839="LT",TONGHOP!P1839="TN"),TONGHOP!J1839=""),TONGHOP!G1839,"")</f>
        <v/>
      </c>
      <c r="C1839" t="str">
        <f>IF(AND(TONGHOP!N1839=$B$1,OR(TONGHOP!O1839="ThiTN",TONGHOP!P1839="LT",TONGHOP!P1839="TN"),TONGHOP!J1839=""),TONGHOP!E1839,"")</f>
        <v/>
      </c>
      <c r="D1839" t="str">
        <f>IF(AND(TONGHOP!N1839=$B$1,OR(TONGHOP!O1839="ThiTN",TONGHOP!P1839="LT",TONGHOP!P1839="TN"),TONGHOP!J1839=""),TONGHOP!H1839,"")</f>
        <v/>
      </c>
      <c r="E1839" t="str">
        <f>IF(AND(TONGHOP!N1839=$B$1,OR(TONGHOP!O1839="ThiTN",TONGHOP!P1839="LT",TONGHOP!P1839="TN"),TONGHOP!J1839=""),TONGHOP!P1839,"")</f>
        <v/>
      </c>
    </row>
    <row r="1840" spans="1:5" hidden="1">
      <c r="A1840" t="str">
        <f>IF(AND(TONGHOP!N1840=$B$1,OR(TONGHOP!O1840="ThiTN",TONGHOP!P1840="LT",TONGHOP!P1840="TN"),TONGHOP!J1840=""),TONGHOP!B1840,"")</f>
        <v/>
      </c>
      <c r="B1840" t="str">
        <f>IF(AND(TONGHOP!N1840=$B$1,OR(TONGHOP!O1840="ThiTN",TONGHOP!P1840="LT",TONGHOP!P1840="TN"),TONGHOP!J1840=""),TONGHOP!G1840,"")</f>
        <v/>
      </c>
      <c r="C1840" t="str">
        <f>IF(AND(TONGHOP!N1840=$B$1,OR(TONGHOP!O1840="ThiTN",TONGHOP!P1840="LT",TONGHOP!P1840="TN"),TONGHOP!J1840=""),TONGHOP!E1840,"")</f>
        <v/>
      </c>
      <c r="D1840" t="str">
        <f>IF(AND(TONGHOP!N1840=$B$1,OR(TONGHOP!O1840="ThiTN",TONGHOP!P1840="LT",TONGHOP!P1840="TN"),TONGHOP!J1840=""),TONGHOP!H1840,"")</f>
        <v/>
      </c>
      <c r="E1840" t="str">
        <f>IF(AND(TONGHOP!N1840=$B$1,OR(TONGHOP!O1840="ThiTN",TONGHOP!P1840="LT",TONGHOP!P1840="TN"),TONGHOP!J1840=""),TONGHOP!P1840,"")</f>
        <v/>
      </c>
    </row>
    <row r="1841" spans="1:5" hidden="1">
      <c r="A1841" t="str">
        <f>IF(AND(TONGHOP!N1841=$B$1,OR(TONGHOP!O1841="ThiTN",TONGHOP!P1841="LT",TONGHOP!P1841="TN"),TONGHOP!J1841=""),TONGHOP!B1841,"")</f>
        <v/>
      </c>
      <c r="B1841" t="str">
        <f>IF(AND(TONGHOP!N1841=$B$1,OR(TONGHOP!O1841="ThiTN",TONGHOP!P1841="LT",TONGHOP!P1841="TN"),TONGHOP!J1841=""),TONGHOP!G1841,"")</f>
        <v/>
      </c>
      <c r="C1841" t="str">
        <f>IF(AND(TONGHOP!N1841=$B$1,OR(TONGHOP!O1841="ThiTN",TONGHOP!P1841="LT",TONGHOP!P1841="TN"),TONGHOP!J1841=""),TONGHOP!E1841,"")</f>
        <v/>
      </c>
      <c r="D1841" t="str">
        <f>IF(AND(TONGHOP!N1841=$B$1,OR(TONGHOP!O1841="ThiTN",TONGHOP!P1841="LT",TONGHOP!P1841="TN"),TONGHOP!J1841=""),TONGHOP!H1841,"")</f>
        <v/>
      </c>
      <c r="E1841" t="str">
        <f>IF(AND(TONGHOP!N1841=$B$1,OR(TONGHOP!O1841="ThiTN",TONGHOP!P1841="LT",TONGHOP!P1841="TN"),TONGHOP!J1841=""),TONGHOP!P1841,"")</f>
        <v/>
      </c>
    </row>
    <row r="1842" spans="1:5" hidden="1">
      <c r="A1842" t="str">
        <f>IF(AND(TONGHOP!N1842=$B$1,OR(TONGHOP!O1842="ThiTN",TONGHOP!P1842="LT",TONGHOP!P1842="TN"),TONGHOP!J1842=""),TONGHOP!B1842,"")</f>
        <v/>
      </c>
      <c r="B1842" t="str">
        <f>IF(AND(TONGHOP!N1842=$B$1,OR(TONGHOP!O1842="ThiTN",TONGHOP!P1842="LT",TONGHOP!P1842="TN"),TONGHOP!J1842=""),TONGHOP!G1842,"")</f>
        <v/>
      </c>
      <c r="C1842" t="str">
        <f>IF(AND(TONGHOP!N1842=$B$1,OR(TONGHOP!O1842="ThiTN",TONGHOP!P1842="LT",TONGHOP!P1842="TN"),TONGHOP!J1842=""),TONGHOP!E1842,"")</f>
        <v/>
      </c>
      <c r="D1842" t="str">
        <f>IF(AND(TONGHOP!N1842=$B$1,OR(TONGHOP!O1842="ThiTN",TONGHOP!P1842="LT",TONGHOP!P1842="TN"),TONGHOP!J1842=""),TONGHOP!H1842,"")</f>
        <v/>
      </c>
      <c r="E1842" t="str">
        <f>IF(AND(TONGHOP!N1842=$B$1,OR(TONGHOP!O1842="ThiTN",TONGHOP!P1842="LT",TONGHOP!P1842="TN"),TONGHOP!J1842=""),TONGHOP!P1842,"")</f>
        <v/>
      </c>
    </row>
    <row r="1843" spans="1:5" hidden="1">
      <c r="A1843" t="str">
        <f>IF(AND(TONGHOP!N1843=$B$1,OR(TONGHOP!O1843="ThiTN",TONGHOP!P1843="LT",TONGHOP!P1843="TN"),TONGHOP!J1843=""),TONGHOP!B1843,"")</f>
        <v/>
      </c>
      <c r="B1843" t="str">
        <f>IF(AND(TONGHOP!N1843=$B$1,OR(TONGHOP!O1843="ThiTN",TONGHOP!P1843="LT",TONGHOP!P1843="TN"),TONGHOP!J1843=""),TONGHOP!G1843,"")</f>
        <v/>
      </c>
      <c r="C1843" t="str">
        <f>IF(AND(TONGHOP!N1843=$B$1,OR(TONGHOP!O1843="ThiTN",TONGHOP!P1843="LT",TONGHOP!P1843="TN"),TONGHOP!J1843=""),TONGHOP!E1843,"")</f>
        <v/>
      </c>
      <c r="D1843" t="str">
        <f>IF(AND(TONGHOP!N1843=$B$1,OR(TONGHOP!O1843="ThiTN",TONGHOP!P1843="LT",TONGHOP!P1843="TN"),TONGHOP!J1843=""),TONGHOP!H1843,"")</f>
        <v/>
      </c>
      <c r="E1843" t="str">
        <f>IF(AND(TONGHOP!N1843=$B$1,OR(TONGHOP!O1843="ThiTN",TONGHOP!P1843="LT",TONGHOP!P1843="TN"),TONGHOP!J1843=""),TONGHOP!P1843,"")</f>
        <v/>
      </c>
    </row>
    <row r="1844" spans="1:5" hidden="1">
      <c r="A1844" t="str">
        <f>IF(AND(TONGHOP!N1844=$B$1,OR(TONGHOP!O1844="ThiTN",TONGHOP!P1844="LT",TONGHOP!P1844="TN"),TONGHOP!J1844=""),TONGHOP!B1844,"")</f>
        <v/>
      </c>
      <c r="B1844" t="str">
        <f>IF(AND(TONGHOP!N1844=$B$1,OR(TONGHOP!O1844="ThiTN",TONGHOP!P1844="LT",TONGHOP!P1844="TN"),TONGHOP!J1844=""),TONGHOP!G1844,"")</f>
        <v/>
      </c>
      <c r="C1844" t="str">
        <f>IF(AND(TONGHOP!N1844=$B$1,OR(TONGHOP!O1844="ThiTN",TONGHOP!P1844="LT",TONGHOP!P1844="TN"),TONGHOP!J1844=""),TONGHOP!E1844,"")</f>
        <v/>
      </c>
      <c r="D1844" t="str">
        <f>IF(AND(TONGHOP!N1844=$B$1,OR(TONGHOP!O1844="ThiTN",TONGHOP!P1844="LT",TONGHOP!P1844="TN"),TONGHOP!J1844=""),TONGHOP!H1844,"")</f>
        <v/>
      </c>
      <c r="E1844" t="str">
        <f>IF(AND(TONGHOP!N1844=$B$1,OR(TONGHOP!O1844="ThiTN",TONGHOP!P1844="LT",TONGHOP!P1844="TN"),TONGHOP!J1844=""),TONGHOP!P1844,"")</f>
        <v/>
      </c>
    </row>
    <row r="1845" spans="1:5" hidden="1">
      <c r="A1845" t="str">
        <f>IF(AND(TONGHOP!N1845=$B$1,OR(TONGHOP!O1845="ThiTN",TONGHOP!P1845="LT",TONGHOP!P1845="TN"),TONGHOP!J1845=""),TONGHOP!B1845,"")</f>
        <v/>
      </c>
      <c r="B1845" t="str">
        <f>IF(AND(TONGHOP!N1845=$B$1,OR(TONGHOP!O1845="ThiTN",TONGHOP!P1845="LT",TONGHOP!P1845="TN"),TONGHOP!J1845=""),TONGHOP!G1845,"")</f>
        <v/>
      </c>
      <c r="C1845" t="str">
        <f>IF(AND(TONGHOP!N1845=$B$1,OR(TONGHOP!O1845="ThiTN",TONGHOP!P1845="LT",TONGHOP!P1845="TN"),TONGHOP!J1845=""),TONGHOP!E1845,"")</f>
        <v/>
      </c>
      <c r="D1845" t="str">
        <f>IF(AND(TONGHOP!N1845=$B$1,OR(TONGHOP!O1845="ThiTN",TONGHOP!P1845="LT",TONGHOP!P1845="TN"),TONGHOP!J1845=""),TONGHOP!H1845,"")</f>
        <v/>
      </c>
      <c r="E1845" t="str">
        <f>IF(AND(TONGHOP!N1845=$B$1,OR(TONGHOP!O1845="ThiTN",TONGHOP!P1845="LT",TONGHOP!P1845="TN"),TONGHOP!J1845=""),TONGHOP!P1845,"")</f>
        <v/>
      </c>
    </row>
    <row r="1846" spans="1:5" hidden="1">
      <c r="A1846" t="str">
        <f>IF(AND(TONGHOP!N1846=$B$1,OR(TONGHOP!O1846="ThiTN",TONGHOP!P1846="LT",TONGHOP!P1846="TN"),TONGHOP!J1846=""),TONGHOP!B1846,"")</f>
        <v/>
      </c>
      <c r="B1846" t="str">
        <f>IF(AND(TONGHOP!N1846=$B$1,OR(TONGHOP!O1846="ThiTN",TONGHOP!P1846="LT",TONGHOP!P1846="TN"),TONGHOP!J1846=""),TONGHOP!G1846,"")</f>
        <v/>
      </c>
      <c r="C1846" t="str">
        <f>IF(AND(TONGHOP!N1846=$B$1,OR(TONGHOP!O1846="ThiTN",TONGHOP!P1846="LT",TONGHOP!P1846="TN"),TONGHOP!J1846=""),TONGHOP!E1846,"")</f>
        <v/>
      </c>
      <c r="D1846" t="str">
        <f>IF(AND(TONGHOP!N1846=$B$1,OR(TONGHOP!O1846="ThiTN",TONGHOP!P1846="LT",TONGHOP!P1846="TN"),TONGHOP!J1846=""),TONGHOP!H1846,"")</f>
        <v/>
      </c>
      <c r="E1846" t="str">
        <f>IF(AND(TONGHOP!N1846=$B$1,OR(TONGHOP!O1846="ThiTN",TONGHOP!P1846="LT",TONGHOP!P1846="TN"),TONGHOP!J1846=""),TONGHOP!P1846,"")</f>
        <v/>
      </c>
    </row>
    <row r="1847" spans="1:5" hidden="1">
      <c r="A1847" t="str">
        <f>IF(AND(TONGHOP!N1847=$B$1,OR(TONGHOP!O1847="ThiTN",TONGHOP!P1847="LT",TONGHOP!P1847="TN"),TONGHOP!J1847=""),TONGHOP!B1847,"")</f>
        <v/>
      </c>
      <c r="B1847" t="str">
        <f>IF(AND(TONGHOP!N1847=$B$1,OR(TONGHOP!O1847="ThiTN",TONGHOP!P1847="LT",TONGHOP!P1847="TN"),TONGHOP!J1847=""),TONGHOP!G1847,"")</f>
        <v/>
      </c>
      <c r="C1847" t="str">
        <f>IF(AND(TONGHOP!N1847=$B$1,OR(TONGHOP!O1847="ThiTN",TONGHOP!P1847="LT",TONGHOP!P1847="TN"),TONGHOP!J1847=""),TONGHOP!E1847,"")</f>
        <v/>
      </c>
      <c r="D1847" t="str">
        <f>IF(AND(TONGHOP!N1847=$B$1,OR(TONGHOP!O1847="ThiTN",TONGHOP!P1847="LT",TONGHOP!P1847="TN"),TONGHOP!J1847=""),TONGHOP!H1847,"")</f>
        <v/>
      </c>
      <c r="E1847" t="str">
        <f>IF(AND(TONGHOP!N1847=$B$1,OR(TONGHOP!O1847="ThiTN",TONGHOP!P1847="LT",TONGHOP!P1847="TN"),TONGHOP!J1847=""),TONGHOP!P1847,"")</f>
        <v/>
      </c>
    </row>
    <row r="1848" spans="1:5" hidden="1">
      <c r="A1848" t="str">
        <f>IF(AND(TONGHOP!N1848=$B$1,OR(TONGHOP!O1848="ThiTN",TONGHOP!P1848="LT",TONGHOP!P1848="TN"),TONGHOP!J1848=""),TONGHOP!B1848,"")</f>
        <v/>
      </c>
      <c r="B1848" t="str">
        <f>IF(AND(TONGHOP!N1848=$B$1,OR(TONGHOP!O1848="ThiTN",TONGHOP!P1848="LT",TONGHOP!P1848="TN"),TONGHOP!J1848=""),TONGHOP!G1848,"")</f>
        <v/>
      </c>
      <c r="C1848" t="str">
        <f>IF(AND(TONGHOP!N1848=$B$1,OR(TONGHOP!O1848="ThiTN",TONGHOP!P1848="LT",TONGHOP!P1848="TN"),TONGHOP!J1848=""),TONGHOP!E1848,"")</f>
        <v/>
      </c>
      <c r="D1848" t="str">
        <f>IF(AND(TONGHOP!N1848=$B$1,OR(TONGHOP!O1848="ThiTN",TONGHOP!P1848="LT",TONGHOP!P1848="TN"),TONGHOP!J1848=""),TONGHOP!H1848,"")</f>
        <v/>
      </c>
      <c r="E1848" t="str">
        <f>IF(AND(TONGHOP!N1848=$B$1,OR(TONGHOP!O1848="ThiTN",TONGHOP!P1848="LT",TONGHOP!P1848="TN"),TONGHOP!J1848=""),TONGHOP!P1848,"")</f>
        <v/>
      </c>
    </row>
    <row r="1849" spans="1:5" hidden="1">
      <c r="A1849" t="str">
        <f>IF(AND(TONGHOP!N1849=$B$1,OR(TONGHOP!O1849="ThiTN",TONGHOP!P1849="LT",TONGHOP!P1849="TN"),TONGHOP!J1849=""),TONGHOP!B1849,"")</f>
        <v/>
      </c>
      <c r="B1849" t="str">
        <f>IF(AND(TONGHOP!N1849=$B$1,OR(TONGHOP!O1849="ThiTN",TONGHOP!P1849="LT",TONGHOP!P1849="TN"),TONGHOP!J1849=""),TONGHOP!G1849,"")</f>
        <v/>
      </c>
      <c r="C1849" t="str">
        <f>IF(AND(TONGHOP!N1849=$B$1,OR(TONGHOP!O1849="ThiTN",TONGHOP!P1849="LT",TONGHOP!P1849="TN"),TONGHOP!J1849=""),TONGHOP!E1849,"")</f>
        <v/>
      </c>
      <c r="D1849" t="str">
        <f>IF(AND(TONGHOP!N1849=$B$1,OR(TONGHOP!O1849="ThiTN",TONGHOP!P1849="LT",TONGHOP!P1849="TN"),TONGHOP!J1849=""),TONGHOP!H1849,"")</f>
        <v/>
      </c>
      <c r="E1849" t="str">
        <f>IF(AND(TONGHOP!N1849=$B$1,OR(TONGHOP!O1849="ThiTN",TONGHOP!P1849="LT",TONGHOP!P1849="TN"),TONGHOP!J1849=""),TONGHOP!P1849,"")</f>
        <v/>
      </c>
    </row>
    <row r="1850" spans="1:5" hidden="1">
      <c r="A1850" t="str">
        <f>IF(AND(TONGHOP!N1850=$B$1,OR(TONGHOP!O1850="ThiTN",TONGHOP!P1850="LT",TONGHOP!P1850="TN"),TONGHOP!J1850=""),TONGHOP!B1850,"")</f>
        <v/>
      </c>
      <c r="B1850" t="str">
        <f>IF(AND(TONGHOP!N1850=$B$1,OR(TONGHOP!O1850="ThiTN",TONGHOP!P1850="LT",TONGHOP!P1850="TN"),TONGHOP!J1850=""),TONGHOP!G1850,"")</f>
        <v/>
      </c>
      <c r="C1850" t="str">
        <f>IF(AND(TONGHOP!N1850=$B$1,OR(TONGHOP!O1850="ThiTN",TONGHOP!P1850="LT",TONGHOP!P1850="TN"),TONGHOP!J1850=""),TONGHOP!E1850,"")</f>
        <v/>
      </c>
      <c r="D1850" t="str">
        <f>IF(AND(TONGHOP!N1850=$B$1,OR(TONGHOP!O1850="ThiTN",TONGHOP!P1850="LT",TONGHOP!P1850="TN"),TONGHOP!J1850=""),TONGHOP!H1850,"")</f>
        <v/>
      </c>
      <c r="E1850" t="str">
        <f>IF(AND(TONGHOP!N1850=$B$1,OR(TONGHOP!O1850="ThiTN",TONGHOP!P1850="LT",TONGHOP!P1850="TN"),TONGHOP!J1850=""),TONGHOP!P1850,"")</f>
        <v/>
      </c>
    </row>
    <row r="1851" spans="1:5" hidden="1">
      <c r="A1851" t="str">
        <f>IF(AND(TONGHOP!N1851=$B$1,OR(TONGHOP!O1851="ThiTN",TONGHOP!P1851="LT",TONGHOP!P1851="TN"),TONGHOP!J1851=""),TONGHOP!B1851,"")</f>
        <v/>
      </c>
      <c r="B1851" t="str">
        <f>IF(AND(TONGHOP!N1851=$B$1,OR(TONGHOP!O1851="ThiTN",TONGHOP!P1851="LT",TONGHOP!P1851="TN"),TONGHOP!J1851=""),TONGHOP!G1851,"")</f>
        <v/>
      </c>
      <c r="C1851" t="str">
        <f>IF(AND(TONGHOP!N1851=$B$1,OR(TONGHOP!O1851="ThiTN",TONGHOP!P1851="LT",TONGHOP!P1851="TN"),TONGHOP!J1851=""),TONGHOP!E1851,"")</f>
        <v/>
      </c>
      <c r="D1851" t="str">
        <f>IF(AND(TONGHOP!N1851=$B$1,OR(TONGHOP!O1851="ThiTN",TONGHOP!P1851="LT",TONGHOP!P1851="TN"),TONGHOP!J1851=""),TONGHOP!H1851,"")</f>
        <v/>
      </c>
      <c r="E1851" t="str">
        <f>IF(AND(TONGHOP!N1851=$B$1,OR(TONGHOP!O1851="ThiTN",TONGHOP!P1851="LT",TONGHOP!P1851="TN"),TONGHOP!J1851=""),TONGHOP!P1851,"")</f>
        <v/>
      </c>
    </row>
    <row r="1852" spans="1:5" hidden="1">
      <c r="A1852" t="str">
        <f>IF(AND(TONGHOP!N1852=$B$1,OR(TONGHOP!O1852="ThiTN",TONGHOP!P1852="LT",TONGHOP!P1852="TN"),TONGHOP!J1852=""),TONGHOP!B1852,"")</f>
        <v/>
      </c>
      <c r="B1852" t="str">
        <f>IF(AND(TONGHOP!N1852=$B$1,OR(TONGHOP!O1852="ThiTN",TONGHOP!P1852="LT",TONGHOP!P1852="TN"),TONGHOP!J1852=""),TONGHOP!G1852,"")</f>
        <v/>
      </c>
      <c r="C1852" t="str">
        <f>IF(AND(TONGHOP!N1852=$B$1,OR(TONGHOP!O1852="ThiTN",TONGHOP!P1852="LT",TONGHOP!P1852="TN"),TONGHOP!J1852=""),TONGHOP!E1852,"")</f>
        <v/>
      </c>
      <c r="D1852" t="str">
        <f>IF(AND(TONGHOP!N1852=$B$1,OR(TONGHOP!O1852="ThiTN",TONGHOP!P1852="LT",TONGHOP!P1852="TN"),TONGHOP!J1852=""),TONGHOP!H1852,"")</f>
        <v/>
      </c>
      <c r="E1852" t="str">
        <f>IF(AND(TONGHOP!N1852=$B$1,OR(TONGHOP!O1852="ThiTN",TONGHOP!P1852="LT",TONGHOP!P1852="TN"),TONGHOP!J1852=""),TONGHOP!P1852,"")</f>
        <v/>
      </c>
    </row>
    <row r="1853" spans="1:5" hidden="1">
      <c r="A1853" t="str">
        <f>IF(AND(TONGHOP!N1853=$B$1,OR(TONGHOP!O1853="ThiTN",TONGHOP!P1853="LT",TONGHOP!P1853="TN"),TONGHOP!J1853=""),TONGHOP!B1853,"")</f>
        <v/>
      </c>
      <c r="B1853" t="str">
        <f>IF(AND(TONGHOP!N1853=$B$1,OR(TONGHOP!O1853="ThiTN",TONGHOP!P1853="LT",TONGHOP!P1853="TN"),TONGHOP!J1853=""),TONGHOP!G1853,"")</f>
        <v/>
      </c>
      <c r="C1853" t="str">
        <f>IF(AND(TONGHOP!N1853=$B$1,OR(TONGHOP!O1853="ThiTN",TONGHOP!P1853="LT",TONGHOP!P1853="TN"),TONGHOP!J1853=""),TONGHOP!E1853,"")</f>
        <v/>
      </c>
      <c r="D1853" t="str">
        <f>IF(AND(TONGHOP!N1853=$B$1,OR(TONGHOP!O1853="ThiTN",TONGHOP!P1853="LT",TONGHOP!P1853="TN"),TONGHOP!J1853=""),TONGHOP!H1853,"")</f>
        <v/>
      </c>
      <c r="E1853" t="str">
        <f>IF(AND(TONGHOP!N1853=$B$1,OR(TONGHOP!O1853="ThiTN",TONGHOP!P1853="LT",TONGHOP!P1853="TN"),TONGHOP!J1853=""),TONGHOP!P1853,"")</f>
        <v/>
      </c>
    </row>
    <row r="1854" spans="1:5" hidden="1">
      <c r="A1854" t="str">
        <f>IF(AND(TONGHOP!N1854=$B$1,OR(TONGHOP!O1854="ThiTN",TONGHOP!P1854="LT",TONGHOP!P1854="TN"),TONGHOP!J1854=""),TONGHOP!B1854,"")</f>
        <v/>
      </c>
      <c r="B1854" t="str">
        <f>IF(AND(TONGHOP!N1854=$B$1,OR(TONGHOP!O1854="ThiTN",TONGHOP!P1854="LT",TONGHOP!P1854="TN"),TONGHOP!J1854=""),TONGHOP!G1854,"")</f>
        <v/>
      </c>
      <c r="C1854" t="str">
        <f>IF(AND(TONGHOP!N1854=$B$1,OR(TONGHOP!O1854="ThiTN",TONGHOP!P1854="LT",TONGHOP!P1854="TN"),TONGHOP!J1854=""),TONGHOP!E1854,"")</f>
        <v/>
      </c>
      <c r="D1854" t="str">
        <f>IF(AND(TONGHOP!N1854=$B$1,OR(TONGHOP!O1854="ThiTN",TONGHOP!P1854="LT",TONGHOP!P1854="TN"),TONGHOP!J1854=""),TONGHOP!H1854,"")</f>
        <v/>
      </c>
      <c r="E1854" t="str">
        <f>IF(AND(TONGHOP!N1854=$B$1,OR(TONGHOP!O1854="ThiTN",TONGHOP!P1854="LT",TONGHOP!P1854="TN"),TONGHOP!J1854=""),TONGHOP!P1854,"")</f>
        <v/>
      </c>
    </row>
    <row r="1855" spans="1:5" hidden="1">
      <c r="A1855" t="str">
        <f>IF(AND(TONGHOP!N1855=$B$1,OR(TONGHOP!O1855="ThiTN",TONGHOP!P1855="LT",TONGHOP!P1855="TN"),TONGHOP!J1855=""),TONGHOP!B1855,"")</f>
        <v/>
      </c>
      <c r="B1855" t="str">
        <f>IF(AND(TONGHOP!N1855=$B$1,OR(TONGHOP!O1855="ThiTN",TONGHOP!P1855="LT",TONGHOP!P1855="TN"),TONGHOP!J1855=""),TONGHOP!G1855,"")</f>
        <v/>
      </c>
      <c r="C1855" t="str">
        <f>IF(AND(TONGHOP!N1855=$B$1,OR(TONGHOP!O1855="ThiTN",TONGHOP!P1855="LT",TONGHOP!P1855="TN"),TONGHOP!J1855=""),TONGHOP!E1855,"")</f>
        <v/>
      </c>
      <c r="D1855" t="str">
        <f>IF(AND(TONGHOP!N1855=$B$1,OR(TONGHOP!O1855="ThiTN",TONGHOP!P1855="LT",TONGHOP!P1855="TN"),TONGHOP!J1855=""),TONGHOP!H1855,"")</f>
        <v/>
      </c>
      <c r="E1855" t="str">
        <f>IF(AND(TONGHOP!N1855=$B$1,OR(TONGHOP!O1855="ThiTN",TONGHOP!P1855="LT",TONGHOP!P1855="TN"),TONGHOP!J1855=""),TONGHOP!P1855,"")</f>
        <v/>
      </c>
    </row>
    <row r="1856" spans="1:5" hidden="1">
      <c r="A1856" t="str">
        <f>IF(AND(TONGHOP!N1856=$B$1,OR(TONGHOP!O1856="ThiTN",TONGHOP!P1856="LT",TONGHOP!P1856="TN"),TONGHOP!J1856=""),TONGHOP!B1856,"")</f>
        <v/>
      </c>
      <c r="B1856" t="str">
        <f>IF(AND(TONGHOP!N1856=$B$1,OR(TONGHOP!O1856="ThiTN",TONGHOP!P1856="LT",TONGHOP!P1856="TN"),TONGHOP!J1856=""),TONGHOP!G1856,"")</f>
        <v/>
      </c>
      <c r="C1856" t="str">
        <f>IF(AND(TONGHOP!N1856=$B$1,OR(TONGHOP!O1856="ThiTN",TONGHOP!P1856="LT",TONGHOP!P1856="TN"),TONGHOP!J1856=""),TONGHOP!E1856,"")</f>
        <v/>
      </c>
      <c r="D1856" t="str">
        <f>IF(AND(TONGHOP!N1856=$B$1,OR(TONGHOP!O1856="ThiTN",TONGHOP!P1856="LT",TONGHOP!P1856="TN"),TONGHOP!J1856=""),TONGHOP!H1856,"")</f>
        <v/>
      </c>
      <c r="E1856" t="str">
        <f>IF(AND(TONGHOP!N1856=$B$1,OR(TONGHOP!O1856="ThiTN",TONGHOP!P1856="LT",TONGHOP!P1856="TN"),TONGHOP!J1856=""),TONGHOP!P1856,"")</f>
        <v/>
      </c>
    </row>
    <row r="1857" spans="1:5" hidden="1">
      <c r="A1857" t="str">
        <f>IF(AND(TONGHOP!N1857=$B$1,OR(TONGHOP!O1857="ThiTN",TONGHOP!P1857="LT",TONGHOP!P1857="TN"),TONGHOP!J1857=""),TONGHOP!B1857,"")</f>
        <v/>
      </c>
      <c r="B1857" t="str">
        <f>IF(AND(TONGHOP!N1857=$B$1,OR(TONGHOP!O1857="ThiTN",TONGHOP!P1857="LT",TONGHOP!P1857="TN"),TONGHOP!J1857=""),TONGHOP!G1857,"")</f>
        <v/>
      </c>
      <c r="C1857" t="str">
        <f>IF(AND(TONGHOP!N1857=$B$1,OR(TONGHOP!O1857="ThiTN",TONGHOP!P1857="LT",TONGHOP!P1857="TN"),TONGHOP!J1857=""),TONGHOP!E1857,"")</f>
        <v/>
      </c>
      <c r="D1857" t="str">
        <f>IF(AND(TONGHOP!N1857=$B$1,OR(TONGHOP!O1857="ThiTN",TONGHOP!P1857="LT",TONGHOP!P1857="TN"),TONGHOP!J1857=""),TONGHOP!H1857,"")</f>
        <v/>
      </c>
      <c r="E1857" t="str">
        <f>IF(AND(TONGHOP!N1857=$B$1,OR(TONGHOP!O1857="ThiTN",TONGHOP!P1857="LT",TONGHOP!P1857="TN"),TONGHOP!J1857=""),TONGHOP!P1857,"")</f>
        <v/>
      </c>
    </row>
    <row r="1858" spans="1:5" hidden="1">
      <c r="A1858" t="str">
        <f>IF(AND(TONGHOP!N1858=$B$1,OR(TONGHOP!O1858="ThiTN",TONGHOP!P1858="LT",TONGHOP!P1858="TN"),TONGHOP!J1858=""),TONGHOP!B1858,"")</f>
        <v/>
      </c>
      <c r="B1858" t="str">
        <f>IF(AND(TONGHOP!N1858=$B$1,OR(TONGHOP!O1858="ThiTN",TONGHOP!P1858="LT",TONGHOP!P1858="TN"),TONGHOP!J1858=""),TONGHOP!G1858,"")</f>
        <v/>
      </c>
      <c r="C1858" t="str">
        <f>IF(AND(TONGHOP!N1858=$B$1,OR(TONGHOP!O1858="ThiTN",TONGHOP!P1858="LT",TONGHOP!P1858="TN"),TONGHOP!J1858=""),TONGHOP!E1858,"")</f>
        <v/>
      </c>
      <c r="D1858" t="str">
        <f>IF(AND(TONGHOP!N1858=$B$1,OR(TONGHOP!O1858="ThiTN",TONGHOP!P1858="LT",TONGHOP!P1858="TN"),TONGHOP!J1858=""),TONGHOP!H1858,"")</f>
        <v/>
      </c>
      <c r="E1858" t="str">
        <f>IF(AND(TONGHOP!N1858=$B$1,OR(TONGHOP!O1858="ThiTN",TONGHOP!P1858="LT",TONGHOP!P1858="TN"),TONGHOP!J1858=""),TONGHOP!P1858,"")</f>
        <v/>
      </c>
    </row>
    <row r="1859" spans="1:5" hidden="1">
      <c r="A1859" t="str">
        <f>IF(AND(TONGHOP!N1859=$B$1,OR(TONGHOP!O1859="ThiTN",TONGHOP!P1859="LT",TONGHOP!P1859="TN"),TONGHOP!J1859=""),TONGHOP!B1859,"")</f>
        <v/>
      </c>
      <c r="B1859" t="str">
        <f>IF(AND(TONGHOP!N1859=$B$1,OR(TONGHOP!O1859="ThiTN",TONGHOP!P1859="LT",TONGHOP!P1859="TN"),TONGHOP!J1859=""),TONGHOP!G1859,"")</f>
        <v/>
      </c>
      <c r="C1859" t="str">
        <f>IF(AND(TONGHOP!N1859=$B$1,OR(TONGHOP!O1859="ThiTN",TONGHOP!P1859="LT",TONGHOP!P1859="TN"),TONGHOP!J1859=""),TONGHOP!E1859,"")</f>
        <v/>
      </c>
      <c r="D1859" t="str">
        <f>IF(AND(TONGHOP!N1859=$B$1,OR(TONGHOP!O1859="ThiTN",TONGHOP!P1859="LT",TONGHOP!P1859="TN"),TONGHOP!J1859=""),TONGHOP!H1859,"")</f>
        <v/>
      </c>
      <c r="E1859" t="str">
        <f>IF(AND(TONGHOP!N1859=$B$1,OR(TONGHOP!O1859="ThiTN",TONGHOP!P1859="LT",TONGHOP!P1859="TN"),TONGHOP!J1859=""),TONGHOP!P1859,"")</f>
        <v/>
      </c>
    </row>
    <row r="1860" spans="1:5" hidden="1">
      <c r="A1860" t="str">
        <f>IF(AND(TONGHOP!N1860=$B$1,OR(TONGHOP!O1860="ThiTN",TONGHOP!P1860="LT",TONGHOP!P1860="TN"),TONGHOP!J1860=""),TONGHOP!B1860,"")</f>
        <v/>
      </c>
      <c r="B1860" t="str">
        <f>IF(AND(TONGHOP!N1860=$B$1,OR(TONGHOP!O1860="ThiTN",TONGHOP!P1860="LT",TONGHOP!P1860="TN"),TONGHOP!J1860=""),TONGHOP!G1860,"")</f>
        <v/>
      </c>
      <c r="C1860" t="str">
        <f>IF(AND(TONGHOP!N1860=$B$1,OR(TONGHOP!O1860="ThiTN",TONGHOP!P1860="LT",TONGHOP!P1860="TN"),TONGHOP!J1860=""),TONGHOP!E1860,"")</f>
        <v/>
      </c>
      <c r="D1860" t="str">
        <f>IF(AND(TONGHOP!N1860=$B$1,OR(TONGHOP!O1860="ThiTN",TONGHOP!P1860="LT",TONGHOP!P1860="TN"),TONGHOP!J1860=""),TONGHOP!H1860,"")</f>
        <v/>
      </c>
      <c r="E1860" t="str">
        <f>IF(AND(TONGHOP!N1860=$B$1,OR(TONGHOP!O1860="ThiTN",TONGHOP!P1860="LT",TONGHOP!P1860="TN"),TONGHOP!J1860=""),TONGHOP!P1860,"")</f>
        <v/>
      </c>
    </row>
    <row r="1861" spans="1:5" hidden="1">
      <c r="A1861" t="str">
        <f>IF(AND(TONGHOP!N1861=$B$1,OR(TONGHOP!O1861="ThiTN",TONGHOP!P1861="LT",TONGHOP!P1861="TN"),TONGHOP!J1861=""),TONGHOP!B1861,"")</f>
        <v/>
      </c>
      <c r="B1861" t="str">
        <f>IF(AND(TONGHOP!N1861=$B$1,OR(TONGHOP!O1861="ThiTN",TONGHOP!P1861="LT",TONGHOP!P1861="TN"),TONGHOP!J1861=""),TONGHOP!G1861,"")</f>
        <v/>
      </c>
      <c r="C1861" t="str">
        <f>IF(AND(TONGHOP!N1861=$B$1,OR(TONGHOP!O1861="ThiTN",TONGHOP!P1861="LT",TONGHOP!P1861="TN"),TONGHOP!J1861=""),TONGHOP!E1861,"")</f>
        <v/>
      </c>
      <c r="D1861" t="str">
        <f>IF(AND(TONGHOP!N1861=$B$1,OR(TONGHOP!O1861="ThiTN",TONGHOP!P1861="LT",TONGHOP!P1861="TN"),TONGHOP!J1861=""),TONGHOP!H1861,"")</f>
        <v/>
      </c>
      <c r="E1861" t="str">
        <f>IF(AND(TONGHOP!N1861=$B$1,OR(TONGHOP!O1861="ThiTN",TONGHOP!P1861="LT",TONGHOP!P1861="TN"),TONGHOP!J1861=""),TONGHOP!P1861,"")</f>
        <v/>
      </c>
    </row>
    <row r="1862" spans="1:5" hidden="1">
      <c r="A1862" t="str">
        <f>IF(AND(TONGHOP!N1862=$B$1,OR(TONGHOP!O1862="ThiTN",TONGHOP!P1862="LT",TONGHOP!P1862="TN"),TONGHOP!J1862=""),TONGHOP!B1862,"")</f>
        <v/>
      </c>
      <c r="B1862" t="str">
        <f>IF(AND(TONGHOP!N1862=$B$1,OR(TONGHOP!O1862="ThiTN",TONGHOP!P1862="LT",TONGHOP!P1862="TN"),TONGHOP!J1862=""),TONGHOP!G1862,"")</f>
        <v/>
      </c>
      <c r="C1862" t="str">
        <f>IF(AND(TONGHOP!N1862=$B$1,OR(TONGHOP!O1862="ThiTN",TONGHOP!P1862="LT",TONGHOP!P1862="TN"),TONGHOP!J1862=""),TONGHOP!E1862,"")</f>
        <v/>
      </c>
      <c r="D1862" t="str">
        <f>IF(AND(TONGHOP!N1862=$B$1,OR(TONGHOP!O1862="ThiTN",TONGHOP!P1862="LT",TONGHOP!P1862="TN"),TONGHOP!J1862=""),TONGHOP!H1862,"")</f>
        <v/>
      </c>
      <c r="E1862" t="str">
        <f>IF(AND(TONGHOP!N1862=$B$1,OR(TONGHOP!O1862="ThiTN",TONGHOP!P1862="LT",TONGHOP!P1862="TN"),TONGHOP!J1862=""),TONGHOP!P1862,"")</f>
        <v/>
      </c>
    </row>
    <row r="1863" spans="1:5" hidden="1">
      <c r="A1863" t="str">
        <f>IF(AND(TONGHOP!N1863=$B$1,OR(TONGHOP!O1863="ThiTN",TONGHOP!P1863="LT",TONGHOP!P1863="TN"),TONGHOP!J1863=""),TONGHOP!B1863,"")</f>
        <v/>
      </c>
      <c r="B1863" t="str">
        <f>IF(AND(TONGHOP!N1863=$B$1,OR(TONGHOP!O1863="ThiTN",TONGHOP!P1863="LT",TONGHOP!P1863="TN"),TONGHOP!J1863=""),TONGHOP!G1863,"")</f>
        <v/>
      </c>
      <c r="C1863" t="str">
        <f>IF(AND(TONGHOP!N1863=$B$1,OR(TONGHOP!O1863="ThiTN",TONGHOP!P1863="LT",TONGHOP!P1863="TN"),TONGHOP!J1863=""),TONGHOP!E1863,"")</f>
        <v/>
      </c>
      <c r="D1863" t="str">
        <f>IF(AND(TONGHOP!N1863=$B$1,OR(TONGHOP!O1863="ThiTN",TONGHOP!P1863="LT",TONGHOP!P1863="TN"),TONGHOP!J1863=""),TONGHOP!H1863,"")</f>
        <v/>
      </c>
      <c r="E1863" t="str">
        <f>IF(AND(TONGHOP!N1863=$B$1,OR(TONGHOP!O1863="ThiTN",TONGHOP!P1863="LT",TONGHOP!P1863="TN"),TONGHOP!J1863=""),TONGHOP!P1863,"")</f>
        <v/>
      </c>
    </row>
    <row r="1864" spans="1:5" hidden="1">
      <c r="A1864" t="str">
        <f>IF(AND(TONGHOP!N1864=$B$1,OR(TONGHOP!O1864="ThiTN",TONGHOP!P1864="LT",TONGHOP!P1864="TN"),TONGHOP!J1864=""),TONGHOP!B1864,"")</f>
        <v/>
      </c>
      <c r="B1864" t="str">
        <f>IF(AND(TONGHOP!N1864=$B$1,OR(TONGHOP!O1864="ThiTN",TONGHOP!P1864="LT",TONGHOP!P1864="TN"),TONGHOP!J1864=""),TONGHOP!G1864,"")</f>
        <v/>
      </c>
      <c r="C1864" t="str">
        <f>IF(AND(TONGHOP!N1864=$B$1,OR(TONGHOP!O1864="ThiTN",TONGHOP!P1864="LT",TONGHOP!P1864="TN"),TONGHOP!J1864=""),TONGHOP!E1864,"")</f>
        <v/>
      </c>
      <c r="D1864" t="str">
        <f>IF(AND(TONGHOP!N1864=$B$1,OR(TONGHOP!O1864="ThiTN",TONGHOP!P1864="LT",TONGHOP!P1864="TN"),TONGHOP!J1864=""),TONGHOP!H1864,"")</f>
        <v/>
      </c>
      <c r="E1864" t="str">
        <f>IF(AND(TONGHOP!N1864=$B$1,OR(TONGHOP!O1864="ThiTN",TONGHOP!P1864="LT",TONGHOP!P1864="TN"),TONGHOP!J1864=""),TONGHOP!P1864,"")</f>
        <v/>
      </c>
    </row>
    <row r="1865" spans="1:5" hidden="1">
      <c r="A1865" t="str">
        <f>IF(AND(TONGHOP!N1865=$B$1,OR(TONGHOP!O1865="ThiTN",TONGHOP!P1865="LT",TONGHOP!P1865="TN"),TONGHOP!J1865=""),TONGHOP!B1865,"")</f>
        <v/>
      </c>
      <c r="B1865" t="str">
        <f>IF(AND(TONGHOP!N1865=$B$1,OR(TONGHOP!O1865="ThiTN",TONGHOP!P1865="LT",TONGHOP!P1865="TN"),TONGHOP!J1865=""),TONGHOP!G1865,"")</f>
        <v/>
      </c>
      <c r="C1865" t="str">
        <f>IF(AND(TONGHOP!N1865=$B$1,OR(TONGHOP!O1865="ThiTN",TONGHOP!P1865="LT",TONGHOP!P1865="TN"),TONGHOP!J1865=""),TONGHOP!E1865,"")</f>
        <v/>
      </c>
      <c r="D1865" t="str">
        <f>IF(AND(TONGHOP!N1865=$B$1,OR(TONGHOP!O1865="ThiTN",TONGHOP!P1865="LT",TONGHOP!P1865="TN"),TONGHOP!J1865=""),TONGHOP!H1865,"")</f>
        <v/>
      </c>
      <c r="E1865" t="str">
        <f>IF(AND(TONGHOP!N1865=$B$1,OR(TONGHOP!O1865="ThiTN",TONGHOP!P1865="LT",TONGHOP!P1865="TN"),TONGHOP!J1865=""),TONGHOP!P1865,"")</f>
        <v/>
      </c>
    </row>
    <row r="1866" spans="1:5" hidden="1">
      <c r="A1866" t="str">
        <f>IF(AND(TONGHOP!N1866=$B$1,OR(TONGHOP!O1866="ThiTN",TONGHOP!P1866="LT",TONGHOP!P1866="TN"),TONGHOP!J1866=""),TONGHOP!B1866,"")</f>
        <v/>
      </c>
      <c r="B1866" t="str">
        <f>IF(AND(TONGHOP!N1866=$B$1,OR(TONGHOP!O1866="ThiTN",TONGHOP!P1866="LT",TONGHOP!P1866="TN"),TONGHOP!J1866=""),TONGHOP!G1866,"")</f>
        <v/>
      </c>
      <c r="C1866" t="str">
        <f>IF(AND(TONGHOP!N1866=$B$1,OR(TONGHOP!O1866="ThiTN",TONGHOP!P1866="LT",TONGHOP!P1866="TN"),TONGHOP!J1866=""),TONGHOP!E1866,"")</f>
        <v/>
      </c>
      <c r="D1866" t="str">
        <f>IF(AND(TONGHOP!N1866=$B$1,OR(TONGHOP!O1866="ThiTN",TONGHOP!P1866="LT",TONGHOP!P1866="TN"),TONGHOP!J1866=""),TONGHOP!H1866,"")</f>
        <v/>
      </c>
      <c r="E1866" t="str">
        <f>IF(AND(TONGHOP!N1866=$B$1,OR(TONGHOP!O1866="ThiTN",TONGHOP!P1866="LT",TONGHOP!P1866="TN"),TONGHOP!J1866=""),TONGHOP!P1866,"")</f>
        <v/>
      </c>
    </row>
    <row r="1867" spans="1:5" hidden="1">
      <c r="A1867" t="str">
        <f>IF(AND(TONGHOP!N1867=$B$1,OR(TONGHOP!O1867="ThiTN",TONGHOP!P1867="LT",TONGHOP!P1867="TN"),TONGHOP!J1867=""),TONGHOP!B1867,"")</f>
        <v/>
      </c>
      <c r="B1867" t="str">
        <f>IF(AND(TONGHOP!N1867=$B$1,OR(TONGHOP!O1867="ThiTN",TONGHOP!P1867="LT",TONGHOP!P1867="TN"),TONGHOP!J1867=""),TONGHOP!G1867,"")</f>
        <v/>
      </c>
      <c r="C1867" t="str">
        <f>IF(AND(TONGHOP!N1867=$B$1,OR(TONGHOP!O1867="ThiTN",TONGHOP!P1867="LT",TONGHOP!P1867="TN"),TONGHOP!J1867=""),TONGHOP!E1867,"")</f>
        <v/>
      </c>
      <c r="D1867" t="str">
        <f>IF(AND(TONGHOP!N1867=$B$1,OR(TONGHOP!O1867="ThiTN",TONGHOP!P1867="LT",TONGHOP!P1867="TN"),TONGHOP!J1867=""),TONGHOP!H1867,"")</f>
        <v/>
      </c>
      <c r="E1867" t="str">
        <f>IF(AND(TONGHOP!N1867=$B$1,OR(TONGHOP!O1867="ThiTN",TONGHOP!P1867="LT",TONGHOP!P1867="TN"),TONGHOP!J1867=""),TONGHOP!P1867,"")</f>
        <v/>
      </c>
    </row>
    <row r="1868" spans="1:5" hidden="1">
      <c r="A1868" t="str">
        <f>IF(AND(TONGHOP!N1868=$B$1,OR(TONGHOP!O1868="ThiTN",TONGHOP!P1868="LT",TONGHOP!P1868="TN"),TONGHOP!J1868=""),TONGHOP!B1868,"")</f>
        <v/>
      </c>
      <c r="B1868" t="str">
        <f>IF(AND(TONGHOP!N1868=$B$1,OR(TONGHOP!O1868="ThiTN",TONGHOP!P1868="LT",TONGHOP!P1868="TN"),TONGHOP!J1868=""),TONGHOP!G1868,"")</f>
        <v/>
      </c>
      <c r="C1868" t="str">
        <f>IF(AND(TONGHOP!N1868=$B$1,OR(TONGHOP!O1868="ThiTN",TONGHOP!P1868="LT",TONGHOP!P1868="TN"),TONGHOP!J1868=""),TONGHOP!E1868,"")</f>
        <v/>
      </c>
      <c r="D1868" t="str">
        <f>IF(AND(TONGHOP!N1868=$B$1,OR(TONGHOP!O1868="ThiTN",TONGHOP!P1868="LT",TONGHOP!P1868="TN"),TONGHOP!J1868=""),TONGHOP!H1868,"")</f>
        <v/>
      </c>
      <c r="E1868" t="str">
        <f>IF(AND(TONGHOP!N1868=$B$1,OR(TONGHOP!O1868="ThiTN",TONGHOP!P1868="LT",TONGHOP!P1868="TN"),TONGHOP!J1868=""),TONGHOP!P1868,"")</f>
        <v/>
      </c>
    </row>
    <row r="1869" spans="1:5" hidden="1">
      <c r="A1869" t="str">
        <f>IF(AND(TONGHOP!N1869=$B$1,OR(TONGHOP!O1869="ThiTN",TONGHOP!P1869="LT",TONGHOP!P1869="TN"),TONGHOP!J1869=""),TONGHOP!B1869,"")</f>
        <v/>
      </c>
      <c r="B1869" t="str">
        <f>IF(AND(TONGHOP!N1869=$B$1,OR(TONGHOP!O1869="ThiTN",TONGHOP!P1869="LT",TONGHOP!P1869="TN"),TONGHOP!J1869=""),TONGHOP!G1869,"")</f>
        <v/>
      </c>
      <c r="C1869" t="str">
        <f>IF(AND(TONGHOP!N1869=$B$1,OR(TONGHOP!O1869="ThiTN",TONGHOP!P1869="LT",TONGHOP!P1869="TN"),TONGHOP!J1869=""),TONGHOP!E1869,"")</f>
        <v/>
      </c>
      <c r="D1869" t="str">
        <f>IF(AND(TONGHOP!N1869=$B$1,OR(TONGHOP!O1869="ThiTN",TONGHOP!P1869="LT",TONGHOP!P1869="TN"),TONGHOP!J1869=""),TONGHOP!H1869,"")</f>
        <v/>
      </c>
      <c r="E1869" t="str">
        <f>IF(AND(TONGHOP!N1869=$B$1,OR(TONGHOP!O1869="ThiTN",TONGHOP!P1869="LT",TONGHOP!P1869="TN"),TONGHOP!J1869=""),TONGHOP!P1869,"")</f>
        <v/>
      </c>
    </row>
    <row r="1870" spans="1:5" hidden="1">
      <c r="A1870" t="str">
        <f>IF(AND(TONGHOP!N1870=$B$1,OR(TONGHOP!O1870="ThiTN",TONGHOP!P1870="LT",TONGHOP!P1870="TN"),TONGHOP!J1870=""),TONGHOP!B1870,"")</f>
        <v/>
      </c>
      <c r="B1870" t="str">
        <f>IF(AND(TONGHOP!N1870=$B$1,OR(TONGHOP!O1870="ThiTN",TONGHOP!P1870="LT",TONGHOP!P1870="TN"),TONGHOP!J1870=""),TONGHOP!G1870,"")</f>
        <v/>
      </c>
      <c r="C1870" t="str">
        <f>IF(AND(TONGHOP!N1870=$B$1,OR(TONGHOP!O1870="ThiTN",TONGHOP!P1870="LT",TONGHOP!P1870="TN"),TONGHOP!J1870=""),TONGHOP!E1870,"")</f>
        <v/>
      </c>
      <c r="D1870" t="str">
        <f>IF(AND(TONGHOP!N1870=$B$1,OR(TONGHOP!O1870="ThiTN",TONGHOP!P1870="LT",TONGHOP!P1870="TN"),TONGHOP!J1870=""),TONGHOP!H1870,"")</f>
        <v/>
      </c>
      <c r="E1870" t="str">
        <f>IF(AND(TONGHOP!N1870=$B$1,OR(TONGHOP!O1870="ThiTN",TONGHOP!P1870="LT",TONGHOP!P1870="TN"),TONGHOP!J1870=""),TONGHOP!P1870,"")</f>
        <v/>
      </c>
    </row>
    <row r="1871" spans="1:5" hidden="1">
      <c r="A1871" t="str">
        <f>IF(AND(TONGHOP!N1871=$B$1,OR(TONGHOP!O1871="ThiTN",TONGHOP!P1871="LT",TONGHOP!P1871="TN"),TONGHOP!J1871=""),TONGHOP!B1871,"")</f>
        <v/>
      </c>
      <c r="B1871" t="str">
        <f>IF(AND(TONGHOP!N1871=$B$1,OR(TONGHOP!O1871="ThiTN",TONGHOP!P1871="LT",TONGHOP!P1871="TN"),TONGHOP!J1871=""),TONGHOP!G1871,"")</f>
        <v/>
      </c>
      <c r="C1871" t="str">
        <f>IF(AND(TONGHOP!N1871=$B$1,OR(TONGHOP!O1871="ThiTN",TONGHOP!P1871="LT",TONGHOP!P1871="TN"),TONGHOP!J1871=""),TONGHOP!E1871,"")</f>
        <v/>
      </c>
      <c r="D1871" t="str">
        <f>IF(AND(TONGHOP!N1871=$B$1,OR(TONGHOP!O1871="ThiTN",TONGHOP!P1871="LT",TONGHOP!P1871="TN"),TONGHOP!J1871=""),TONGHOP!H1871,"")</f>
        <v/>
      </c>
      <c r="E1871" t="str">
        <f>IF(AND(TONGHOP!N1871=$B$1,OR(TONGHOP!O1871="ThiTN",TONGHOP!P1871="LT",TONGHOP!P1871="TN"),TONGHOP!J1871=""),TONGHOP!P1871,"")</f>
        <v/>
      </c>
    </row>
    <row r="1872" spans="1:5" hidden="1">
      <c r="A1872" t="str">
        <f>IF(AND(TONGHOP!N1872=$B$1,OR(TONGHOP!O1872="ThiTN",TONGHOP!P1872="LT",TONGHOP!P1872="TN"),TONGHOP!J1872=""),TONGHOP!B1872,"")</f>
        <v/>
      </c>
      <c r="B1872" t="str">
        <f>IF(AND(TONGHOP!N1872=$B$1,OR(TONGHOP!O1872="ThiTN",TONGHOP!P1872="LT",TONGHOP!P1872="TN"),TONGHOP!J1872=""),TONGHOP!G1872,"")</f>
        <v/>
      </c>
      <c r="C1872" t="str">
        <f>IF(AND(TONGHOP!N1872=$B$1,OR(TONGHOP!O1872="ThiTN",TONGHOP!P1872="LT",TONGHOP!P1872="TN"),TONGHOP!J1872=""),TONGHOP!E1872,"")</f>
        <v/>
      </c>
      <c r="D1872" t="str">
        <f>IF(AND(TONGHOP!N1872=$B$1,OR(TONGHOP!O1872="ThiTN",TONGHOP!P1872="LT",TONGHOP!P1872="TN"),TONGHOP!J1872=""),TONGHOP!H1872,"")</f>
        <v/>
      </c>
      <c r="E1872" t="str">
        <f>IF(AND(TONGHOP!N1872=$B$1,OR(TONGHOP!O1872="ThiTN",TONGHOP!P1872="LT",TONGHOP!P1872="TN"),TONGHOP!J1872=""),TONGHOP!P1872,"")</f>
        <v/>
      </c>
    </row>
    <row r="1873" spans="1:5" hidden="1">
      <c r="A1873" t="str">
        <f>IF(AND(TONGHOP!N1873=$B$1,OR(TONGHOP!O1873="ThiTN",TONGHOP!P1873="LT",TONGHOP!P1873="TN"),TONGHOP!J1873=""),TONGHOP!B1873,"")</f>
        <v/>
      </c>
      <c r="B1873" t="str">
        <f>IF(AND(TONGHOP!N1873=$B$1,OR(TONGHOP!O1873="ThiTN",TONGHOP!P1873="LT",TONGHOP!P1873="TN"),TONGHOP!J1873=""),TONGHOP!G1873,"")</f>
        <v/>
      </c>
      <c r="C1873" t="str">
        <f>IF(AND(TONGHOP!N1873=$B$1,OR(TONGHOP!O1873="ThiTN",TONGHOP!P1873="LT",TONGHOP!P1873="TN"),TONGHOP!J1873=""),TONGHOP!E1873,"")</f>
        <v/>
      </c>
      <c r="D1873" t="str">
        <f>IF(AND(TONGHOP!N1873=$B$1,OR(TONGHOP!O1873="ThiTN",TONGHOP!P1873="LT",TONGHOP!P1873="TN"),TONGHOP!J1873=""),TONGHOP!H1873,"")</f>
        <v/>
      </c>
      <c r="E1873" t="str">
        <f>IF(AND(TONGHOP!N1873=$B$1,OR(TONGHOP!O1873="ThiTN",TONGHOP!P1873="LT",TONGHOP!P1873="TN"),TONGHOP!J1873=""),TONGHOP!P1873,"")</f>
        <v/>
      </c>
    </row>
    <row r="1874" spans="1:5" hidden="1">
      <c r="A1874" t="str">
        <f>IF(AND(TONGHOP!N1874=$B$1,OR(TONGHOP!O1874="ThiTN",TONGHOP!P1874="LT",TONGHOP!P1874="TN"),TONGHOP!J1874=""),TONGHOP!B1874,"")</f>
        <v/>
      </c>
      <c r="B1874" t="str">
        <f>IF(AND(TONGHOP!N1874=$B$1,OR(TONGHOP!O1874="ThiTN",TONGHOP!P1874="LT",TONGHOP!P1874="TN"),TONGHOP!J1874=""),TONGHOP!G1874,"")</f>
        <v/>
      </c>
      <c r="C1874" t="str">
        <f>IF(AND(TONGHOP!N1874=$B$1,OR(TONGHOP!O1874="ThiTN",TONGHOP!P1874="LT",TONGHOP!P1874="TN"),TONGHOP!J1874=""),TONGHOP!E1874,"")</f>
        <v/>
      </c>
      <c r="D1874" t="str">
        <f>IF(AND(TONGHOP!N1874=$B$1,OR(TONGHOP!O1874="ThiTN",TONGHOP!P1874="LT",TONGHOP!P1874="TN"),TONGHOP!J1874=""),TONGHOP!H1874,"")</f>
        <v/>
      </c>
      <c r="E1874" t="str">
        <f>IF(AND(TONGHOP!N1874=$B$1,OR(TONGHOP!O1874="ThiTN",TONGHOP!P1874="LT",TONGHOP!P1874="TN"),TONGHOP!J1874=""),TONGHOP!P1874,"")</f>
        <v/>
      </c>
    </row>
    <row r="1875" spans="1:5" hidden="1">
      <c r="A1875" t="str">
        <f>IF(AND(TONGHOP!N1875=$B$1,OR(TONGHOP!O1875="ThiTN",TONGHOP!P1875="LT",TONGHOP!P1875="TN"),TONGHOP!J1875=""),TONGHOP!B1875,"")</f>
        <v/>
      </c>
      <c r="B1875" t="str">
        <f>IF(AND(TONGHOP!N1875=$B$1,OR(TONGHOP!O1875="ThiTN",TONGHOP!P1875="LT",TONGHOP!P1875="TN"),TONGHOP!J1875=""),TONGHOP!G1875,"")</f>
        <v/>
      </c>
      <c r="C1875" t="str">
        <f>IF(AND(TONGHOP!N1875=$B$1,OR(TONGHOP!O1875="ThiTN",TONGHOP!P1875="LT",TONGHOP!P1875="TN"),TONGHOP!J1875=""),TONGHOP!E1875,"")</f>
        <v/>
      </c>
      <c r="D1875" t="str">
        <f>IF(AND(TONGHOP!N1875=$B$1,OR(TONGHOP!O1875="ThiTN",TONGHOP!P1875="LT",TONGHOP!P1875="TN"),TONGHOP!J1875=""),TONGHOP!H1875,"")</f>
        <v/>
      </c>
      <c r="E1875" t="str">
        <f>IF(AND(TONGHOP!N1875=$B$1,OR(TONGHOP!O1875="ThiTN",TONGHOP!P1875="LT",TONGHOP!P1875="TN"),TONGHOP!J1875=""),TONGHOP!P1875,"")</f>
        <v/>
      </c>
    </row>
    <row r="1876" spans="1:5" hidden="1">
      <c r="A1876" t="str">
        <f>IF(AND(TONGHOP!N1876=$B$1,OR(TONGHOP!O1876="ThiTN",TONGHOP!P1876="LT",TONGHOP!P1876="TN"),TONGHOP!J1876=""),TONGHOP!B1876,"")</f>
        <v/>
      </c>
      <c r="B1876" t="str">
        <f>IF(AND(TONGHOP!N1876=$B$1,OR(TONGHOP!O1876="ThiTN",TONGHOP!P1876="LT",TONGHOP!P1876="TN"),TONGHOP!J1876=""),TONGHOP!G1876,"")</f>
        <v/>
      </c>
      <c r="C1876" t="str">
        <f>IF(AND(TONGHOP!N1876=$B$1,OR(TONGHOP!O1876="ThiTN",TONGHOP!P1876="LT",TONGHOP!P1876="TN"),TONGHOP!J1876=""),TONGHOP!E1876,"")</f>
        <v/>
      </c>
      <c r="D1876" t="str">
        <f>IF(AND(TONGHOP!N1876=$B$1,OR(TONGHOP!O1876="ThiTN",TONGHOP!P1876="LT",TONGHOP!P1876="TN"),TONGHOP!J1876=""),TONGHOP!H1876,"")</f>
        <v/>
      </c>
      <c r="E1876" t="str">
        <f>IF(AND(TONGHOP!N1876=$B$1,OR(TONGHOP!O1876="ThiTN",TONGHOP!P1876="LT",TONGHOP!P1876="TN"),TONGHOP!J1876=""),TONGHOP!P1876,"")</f>
        <v/>
      </c>
    </row>
    <row r="1877" spans="1:5" hidden="1">
      <c r="A1877" t="str">
        <f>IF(AND(TONGHOP!N1877=$B$1,OR(TONGHOP!O1877="ThiTN",TONGHOP!P1877="LT",TONGHOP!P1877="TN"),TONGHOP!J1877=""),TONGHOP!B1877,"")</f>
        <v/>
      </c>
      <c r="B1877" t="str">
        <f>IF(AND(TONGHOP!N1877=$B$1,OR(TONGHOP!O1877="ThiTN",TONGHOP!P1877="LT",TONGHOP!P1877="TN"),TONGHOP!J1877=""),TONGHOP!G1877,"")</f>
        <v/>
      </c>
      <c r="C1877" t="str">
        <f>IF(AND(TONGHOP!N1877=$B$1,OR(TONGHOP!O1877="ThiTN",TONGHOP!P1877="LT",TONGHOP!P1877="TN"),TONGHOP!J1877=""),TONGHOP!E1877,"")</f>
        <v/>
      </c>
      <c r="D1877" t="str">
        <f>IF(AND(TONGHOP!N1877=$B$1,OR(TONGHOP!O1877="ThiTN",TONGHOP!P1877="LT",TONGHOP!P1877="TN"),TONGHOP!J1877=""),TONGHOP!H1877,"")</f>
        <v/>
      </c>
      <c r="E1877" t="str">
        <f>IF(AND(TONGHOP!N1877=$B$1,OR(TONGHOP!O1877="ThiTN",TONGHOP!P1877="LT",TONGHOP!P1877="TN"),TONGHOP!J1877=""),TONGHOP!P1877,"")</f>
        <v/>
      </c>
    </row>
    <row r="1878" spans="1:5" hidden="1">
      <c r="A1878" t="str">
        <f>IF(AND(TONGHOP!N1878=$B$1,OR(TONGHOP!O1878="ThiTN",TONGHOP!P1878="LT",TONGHOP!P1878="TN"),TONGHOP!J1878=""),TONGHOP!B1878,"")</f>
        <v/>
      </c>
      <c r="B1878" t="str">
        <f>IF(AND(TONGHOP!N1878=$B$1,OR(TONGHOP!O1878="ThiTN",TONGHOP!P1878="LT",TONGHOP!P1878="TN"),TONGHOP!J1878=""),TONGHOP!G1878,"")</f>
        <v/>
      </c>
      <c r="C1878" t="str">
        <f>IF(AND(TONGHOP!N1878=$B$1,OR(TONGHOP!O1878="ThiTN",TONGHOP!P1878="LT",TONGHOP!P1878="TN"),TONGHOP!J1878=""),TONGHOP!E1878,"")</f>
        <v/>
      </c>
      <c r="D1878" t="str">
        <f>IF(AND(TONGHOP!N1878=$B$1,OR(TONGHOP!O1878="ThiTN",TONGHOP!P1878="LT",TONGHOP!P1878="TN"),TONGHOP!J1878=""),TONGHOP!H1878,"")</f>
        <v/>
      </c>
      <c r="E1878" t="str">
        <f>IF(AND(TONGHOP!N1878=$B$1,OR(TONGHOP!O1878="ThiTN",TONGHOP!P1878="LT",TONGHOP!P1878="TN"),TONGHOP!J1878=""),TONGHOP!P1878,"")</f>
        <v/>
      </c>
    </row>
    <row r="1879" spans="1:5" hidden="1">
      <c r="A1879" t="str">
        <f>IF(AND(TONGHOP!N1879=$B$1,OR(TONGHOP!O1879="ThiTN",TONGHOP!P1879="LT",TONGHOP!P1879="TN"),TONGHOP!J1879=""),TONGHOP!B1879,"")</f>
        <v/>
      </c>
      <c r="B1879" t="str">
        <f>IF(AND(TONGHOP!N1879=$B$1,OR(TONGHOP!O1879="ThiTN",TONGHOP!P1879="LT",TONGHOP!P1879="TN"),TONGHOP!J1879=""),TONGHOP!G1879,"")</f>
        <v/>
      </c>
      <c r="C1879" t="str">
        <f>IF(AND(TONGHOP!N1879=$B$1,OR(TONGHOP!O1879="ThiTN",TONGHOP!P1879="LT",TONGHOP!P1879="TN"),TONGHOP!J1879=""),TONGHOP!E1879,"")</f>
        <v/>
      </c>
      <c r="D1879" t="str">
        <f>IF(AND(TONGHOP!N1879=$B$1,OR(TONGHOP!O1879="ThiTN",TONGHOP!P1879="LT",TONGHOP!P1879="TN"),TONGHOP!J1879=""),TONGHOP!H1879,"")</f>
        <v/>
      </c>
      <c r="E1879" t="str">
        <f>IF(AND(TONGHOP!N1879=$B$1,OR(TONGHOP!O1879="ThiTN",TONGHOP!P1879="LT",TONGHOP!P1879="TN"),TONGHOP!J1879=""),TONGHOP!P1879,"")</f>
        <v/>
      </c>
    </row>
    <row r="1880" spans="1:5" hidden="1">
      <c r="A1880" t="str">
        <f>IF(AND(TONGHOP!N1880=$B$1,OR(TONGHOP!O1880="ThiTN",TONGHOP!P1880="LT",TONGHOP!P1880="TN"),TONGHOP!J1880=""),TONGHOP!B1880,"")</f>
        <v/>
      </c>
      <c r="B1880" t="str">
        <f>IF(AND(TONGHOP!N1880=$B$1,OR(TONGHOP!O1880="ThiTN",TONGHOP!P1880="LT",TONGHOP!P1880="TN"),TONGHOP!J1880=""),TONGHOP!G1880,"")</f>
        <v/>
      </c>
      <c r="C1880" t="str">
        <f>IF(AND(TONGHOP!N1880=$B$1,OR(TONGHOP!O1880="ThiTN",TONGHOP!P1880="LT",TONGHOP!P1880="TN"),TONGHOP!J1880=""),TONGHOP!E1880,"")</f>
        <v/>
      </c>
      <c r="D1880" t="str">
        <f>IF(AND(TONGHOP!N1880=$B$1,OR(TONGHOP!O1880="ThiTN",TONGHOP!P1880="LT",TONGHOP!P1880="TN"),TONGHOP!J1880=""),TONGHOP!H1880,"")</f>
        <v/>
      </c>
      <c r="E1880" t="str">
        <f>IF(AND(TONGHOP!N1880=$B$1,OR(TONGHOP!O1880="ThiTN",TONGHOP!P1880="LT",TONGHOP!P1880="TN"),TONGHOP!J1880=""),TONGHOP!P1880,"")</f>
        <v/>
      </c>
    </row>
    <row r="1881" spans="1:5" hidden="1">
      <c r="A1881" t="str">
        <f>IF(AND(TONGHOP!N1881=$B$1,OR(TONGHOP!O1881="ThiTN",TONGHOP!P1881="LT",TONGHOP!P1881="TN"),TONGHOP!J1881=""),TONGHOP!B1881,"")</f>
        <v/>
      </c>
      <c r="B1881" t="str">
        <f>IF(AND(TONGHOP!N1881=$B$1,OR(TONGHOP!O1881="ThiTN",TONGHOP!P1881="LT",TONGHOP!P1881="TN"),TONGHOP!J1881=""),TONGHOP!G1881,"")</f>
        <v/>
      </c>
      <c r="C1881" t="str">
        <f>IF(AND(TONGHOP!N1881=$B$1,OR(TONGHOP!O1881="ThiTN",TONGHOP!P1881="LT",TONGHOP!P1881="TN"),TONGHOP!J1881=""),TONGHOP!E1881,"")</f>
        <v/>
      </c>
      <c r="D1881" t="str">
        <f>IF(AND(TONGHOP!N1881=$B$1,OR(TONGHOP!O1881="ThiTN",TONGHOP!P1881="LT",TONGHOP!P1881="TN"),TONGHOP!J1881=""),TONGHOP!H1881,"")</f>
        <v/>
      </c>
      <c r="E1881" t="str">
        <f>IF(AND(TONGHOP!N1881=$B$1,OR(TONGHOP!O1881="ThiTN",TONGHOP!P1881="LT",TONGHOP!P1881="TN"),TONGHOP!J1881=""),TONGHOP!P1881,"")</f>
        <v/>
      </c>
    </row>
    <row r="1882" spans="1:5" hidden="1">
      <c r="A1882" t="str">
        <f>IF(AND(TONGHOP!N1882=$B$1,OR(TONGHOP!O1882="ThiTN",TONGHOP!P1882="LT",TONGHOP!P1882="TN"),TONGHOP!J1882=""),TONGHOP!B1882,"")</f>
        <v/>
      </c>
      <c r="B1882" t="str">
        <f>IF(AND(TONGHOP!N1882=$B$1,OR(TONGHOP!O1882="ThiTN",TONGHOP!P1882="LT",TONGHOP!P1882="TN"),TONGHOP!J1882=""),TONGHOP!G1882,"")</f>
        <v/>
      </c>
      <c r="C1882" t="str">
        <f>IF(AND(TONGHOP!N1882=$B$1,OR(TONGHOP!O1882="ThiTN",TONGHOP!P1882="LT",TONGHOP!P1882="TN"),TONGHOP!J1882=""),TONGHOP!E1882,"")</f>
        <v/>
      </c>
      <c r="D1882" t="str">
        <f>IF(AND(TONGHOP!N1882=$B$1,OR(TONGHOP!O1882="ThiTN",TONGHOP!P1882="LT",TONGHOP!P1882="TN"),TONGHOP!J1882=""),TONGHOP!H1882,"")</f>
        <v/>
      </c>
      <c r="E1882" t="str">
        <f>IF(AND(TONGHOP!N1882=$B$1,OR(TONGHOP!O1882="ThiTN",TONGHOP!P1882="LT",TONGHOP!P1882="TN"),TONGHOP!J1882=""),TONGHOP!P1882,"")</f>
        <v/>
      </c>
    </row>
    <row r="1883" spans="1:5" hidden="1">
      <c r="A1883" t="str">
        <f>IF(AND(TONGHOP!N1883=$B$1,OR(TONGHOP!O1883="ThiTN",TONGHOP!P1883="LT",TONGHOP!P1883="TN"),TONGHOP!J1883=""),TONGHOP!B1883,"")</f>
        <v/>
      </c>
      <c r="B1883" t="str">
        <f>IF(AND(TONGHOP!N1883=$B$1,OR(TONGHOP!O1883="ThiTN",TONGHOP!P1883="LT",TONGHOP!P1883="TN"),TONGHOP!J1883=""),TONGHOP!G1883,"")</f>
        <v/>
      </c>
      <c r="C1883" t="str">
        <f>IF(AND(TONGHOP!N1883=$B$1,OR(TONGHOP!O1883="ThiTN",TONGHOP!P1883="LT",TONGHOP!P1883="TN"),TONGHOP!J1883=""),TONGHOP!E1883,"")</f>
        <v/>
      </c>
      <c r="D1883" t="str">
        <f>IF(AND(TONGHOP!N1883=$B$1,OR(TONGHOP!O1883="ThiTN",TONGHOP!P1883="LT",TONGHOP!P1883="TN"),TONGHOP!J1883=""),TONGHOP!H1883,"")</f>
        <v/>
      </c>
      <c r="E1883" t="str">
        <f>IF(AND(TONGHOP!N1883=$B$1,OR(TONGHOP!O1883="ThiTN",TONGHOP!P1883="LT",TONGHOP!P1883="TN"),TONGHOP!J1883=""),TONGHOP!P1883,"")</f>
        <v/>
      </c>
    </row>
    <row r="1884" spans="1:5" hidden="1">
      <c r="A1884" t="str">
        <f>IF(AND(TONGHOP!N1884=$B$1,OR(TONGHOP!O1884="ThiTN",TONGHOP!P1884="LT",TONGHOP!P1884="TN"),TONGHOP!J1884=""),TONGHOP!B1884,"")</f>
        <v/>
      </c>
      <c r="B1884" t="str">
        <f>IF(AND(TONGHOP!N1884=$B$1,OR(TONGHOP!O1884="ThiTN",TONGHOP!P1884="LT",TONGHOP!P1884="TN"),TONGHOP!J1884=""),TONGHOP!G1884,"")</f>
        <v/>
      </c>
      <c r="C1884" t="str">
        <f>IF(AND(TONGHOP!N1884=$B$1,OR(TONGHOP!O1884="ThiTN",TONGHOP!P1884="LT",TONGHOP!P1884="TN"),TONGHOP!J1884=""),TONGHOP!E1884,"")</f>
        <v/>
      </c>
      <c r="D1884" t="str">
        <f>IF(AND(TONGHOP!N1884=$B$1,OR(TONGHOP!O1884="ThiTN",TONGHOP!P1884="LT",TONGHOP!P1884="TN"),TONGHOP!J1884=""),TONGHOP!H1884,"")</f>
        <v/>
      </c>
      <c r="E1884" t="str">
        <f>IF(AND(TONGHOP!N1884=$B$1,OR(TONGHOP!O1884="ThiTN",TONGHOP!P1884="LT",TONGHOP!P1884="TN"),TONGHOP!J1884=""),TONGHOP!P1884,"")</f>
        <v/>
      </c>
    </row>
    <row r="1885" spans="1:5" hidden="1">
      <c r="A1885" t="str">
        <f>IF(AND(TONGHOP!N1885=$B$1,OR(TONGHOP!O1885="ThiTN",TONGHOP!P1885="LT",TONGHOP!P1885="TN"),TONGHOP!J1885=""),TONGHOP!B1885,"")</f>
        <v/>
      </c>
      <c r="B1885" t="str">
        <f>IF(AND(TONGHOP!N1885=$B$1,OR(TONGHOP!O1885="ThiTN",TONGHOP!P1885="LT",TONGHOP!P1885="TN"),TONGHOP!J1885=""),TONGHOP!G1885,"")</f>
        <v/>
      </c>
      <c r="C1885" t="str">
        <f>IF(AND(TONGHOP!N1885=$B$1,OR(TONGHOP!O1885="ThiTN",TONGHOP!P1885="LT",TONGHOP!P1885="TN"),TONGHOP!J1885=""),TONGHOP!E1885,"")</f>
        <v/>
      </c>
      <c r="D1885" t="str">
        <f>IF(AND(TONGHOP!N1885=$B$1,OR(TONGHOP!O1885="ThiTN",TONGHOP!P1885="LT",TONGHOP!P1885="TN"),TONGHOP!J1885=""),TONGHOP!H1885,"")</f>
        <v/>
      </c>
      <c r="E1885" t="str">
        <f>IF(AND(TONGHOP!N1885=$B$1,OR(TONGHOP!O1885="ThiTN",TONGHOP!P1885="LT",TONGHOP!P1885="TN"),TONGHOP!J1885=""),TONGHOP!P1885,"")</f>
        <v/>
      </c>
    </row>
    <row r="1886" spans="1:5" hidden="1">
      <c r="A1886" t="str">
        <f>IF(AND(TONGHOP!N1886=$B$1,OR(TONGHOP!O1886="ThiTN",TONGHOP!P1886="LT",TONGHOP!P1886="TN"),TONGHOP!J1886=""),TONGHOP!B1886,"")</f>
        <v/>
      </c>
      <c r="B1886" t="str">
        <f>IF(AND(TONGHOP!N1886=$B$1,OR(TONGHOP!O1886="ThiTN",TONGHOP!P1886="LT",TONGHOP!P1886="TN"),TONGHOP!J1886=""),TONGHOP!G1886,"")</f>
        <v/>
      </c>
      <c r="C1886" t="str">
        <f>IF(AND(TONGHOP!N1886=$B$1,OR(TONGHOP!O1886="ThiTN",TONGHOP!P1886="LT",TONGHOP!P1886="TN"),TONGHOP!J1886=""),TONGHOP!E1886,"")</f>
        <v/>
      </c>
      <c r="D1886" t="str">
        <f>IF(AND(TONGHOP!N1886=$B$1,OR(TONGHOP!O1886="ThiTN",TONGHOP!P1886="LT",TONGHOP!P1886="TN"),TONGHOP!J1886=""),TONGHOP!H1886,"")</f>
        <v/>
      </c>
      <c r="E1886" t="str">
        <f>IF(AND(TONGHOP!N1886=$B$1,OR(TONGHOP!O1886="ThiTN",TONGHOP!P1886="LT",TONGHOP!P1886="TN"),TONGHOP!J1886=""),TONGHOP!P1886,"")</f>
        <v/>
      </c>
    </row>
    <row r="1887" spans="1:5" hidden="1">
      <c r="A1887" t="str">
        <f>IF(AND(TONGHOP!N1887=$B$1,OR(TONGHOP!O1887="ThiTN",TONGHOP!P1887="LT",TONGHOP!P1887="TN"),TONGHOP!J1887=""),TONGHOP!B1887,"")</f>
        <v/>
      </c>
      <c r="B1887" t="str">
        <f>IF(AND(TONGHOP!N1887=$B$1,OR(TONGHOP!O1887="ThiTN",TONGHOP!P1887="LT",TONGHOP!P1887="TN"),TONGHOP!J1887=""),TONGHOP!G1887,"")</f>
        <v/>
      </c>
      <c r="C1887" t="str">
        <f>IF(AND(TONGHOP!N1887=$B$1,OR(TONGHOP!O1887="ThiTN",TONGHOP!P1887="LT",TONGHOP!P1887="TN"),TONGHOP!J1887=""),TONGHOP!E1887,"")</f>
        <v/>
      </c>
      <c r="D1887" t="str">
        <f>IF(AND(TONGHOP!N1887=$B$1,OR(TONGHOP!O1887="ThiTN",TONGHOP!P1887="LT",TONGHOP!P1887="TN"),TONGHOP!J1887=""),TONGHOP!H1887,"")</f>
        <v/>
      </c>
      <c r="E1887" t="str">
        <f>IF(AND(TONGHOP!N1887=$B$1,OR(TONGHOP!O1887="ThiTN",TONGHOP!P1887="LT",TONGHOP!P1887="TN"),TONGHOP!J1887=""),TONGHOP!P1887,"")</f>
        <v/>
      </c>
    </row>
    <row r="1888" spans="1:5" hidden="1">
      <c r="A1888" t="str">
        <f>IF(AND(TONGHOP!N1888=$B$1,OR(TONGHOP!O1888="ThiTN",TONGHOP!P1888="LT",TONGHOP!P1888="TN"),TONGHOP!J1888=""),TONGHOP!B1888,"")</f>
        <v/>
      </c>
      <c r="B1888" t="str">
        <f>IF(AND(TONGHOP!N1888=$B$1,OR(TONGHOP!O1888="ThiTN",TONGHOP!P1888="LT",TONGHOP!P1888="TN"),TONGHOP!J1888=""),TONGHOP!G1888,"")</f>
        <v/>
      </c>
      <c r="C1888" t="str">
        <f>IF(AND(TONGHOP!N1888=$B$1,OR(TONGHOP!O1888="ThiTN",TONGHOP!P1888="LT",TONGHOP!P1888="TN"),TONGHOP!J1888=""),TONGHOP!E1888,"")</f>
        <v/>
      </c>
      <c r="D1888" t="str">
        <f>IF(AND(TONGHOP!N1888=$B$1,OR(TONGHOP!O1888="ThiTN",TONGHOP!P1888="LT",TONGHOP!P1888="TN"),TONGHOP!J1888=""),TONGHOP!H1888,"")</f>
        <v/>
      </c>
      <c r="E1888" t="str">
        <f>IF(AND(TONGHOP!N1888=$B$1,OR(TONGHOP!O1888="ThiTN",TONGHOP!P1888="LT",TONGHOP!P1888="TN"),TONGHOP!J1888=""),TONGHOP!P1888,"")</f>
        <v/>
      </c>
    </row>
    <row r="1889" spans="1:5" hidden="1">
      <c r="A1889" t="str">
        <f>IF(AND(TONGHOP!N1889=$B$1,OR(TONGHOP!O1889="ThiTN",TONGHOP!P1889="LT",TONGHOP!P1889="TN"),TONGHOP!J1889=""),TONGHOP!B1889,"")</f>
        <v/>
      </c>
      <c r="B1889" t="str">
        <f>IF(AND(TONGHOP!N1889=$B$1,OR(TONGHOP!O1889="ThiTN",TONGHOP!P1889="LT",TONGHOP!P1889="TN"),TONGHOP!J1889=""),TONGHOP!G1889,"")</f>
        <v/>
      </c>
      <c r="C1889" t="str">
        <f>IF(AND(TONGHOP!N1889=$B$1,OR(TONGHOP!O1889="ThiTN",TONGHOP!P1889="LT",TONGHOP!P1889="TN"),TONGHOP!J1889=""),TONGHOP!E1889,"")</f>
        <v/>
      </c>
      <c r="D1889" t="str">
        <f>IF(AND(TONGHOP!N1889=$B$1,OR(TONGHOP!O1889="ThiTN",TONGHOP!P1889="LT",TONGHOP!P1889="TN"),TONGHOP!J1889=""),TONGHOP!H1889,"")</f>
        <v/>
      </c>
      <c r="E1889" t="str">
        <f>IF(AND(TONGHOP!N1889=$B$1,OR(TONGHOP!O1889="ThiTN",TONGHOP!P1889="LT",TONGHOP!P1889="TN"),TONGHOP!J1889=""),TONGHOP!P1889,"")</f>
        <v/>
      </c>
    </row>
    <row r="1890" spans="1:5" hidden="1">
      <c r="A1890" t="str">
        <f>IF(AND(TONGHOP!N1890=$B$1,OR(TONGHOP!O1890="ThiTN",TONGHOP!P1890="LT",TONGHOP!P1890="TN"),TONGHOP!J1890=""),TONGHOP!B1890,"")</f>
        <v/>
      </c>
      <c r="B1890" t="str">
        <f>IF(AND(TONGHOP!N1890=$B$1,OR(TONGHOP!O1890="ThiTN",TONGHOP!P1890="LT",TONGHOP!P1890="TN"),TONGHOP!J1890=""),TONGHOP!G1890,"")</f>
        <v/>
      </c>
      <c r="C1890" t="str">
        <f>IF(AND(TONGHOP!N1890=$B$1,OR(TONGHOP!O1890="ThiTN",TONGHOP!P1890="LT",TONGHOP!P1890="TN"),TONGHOP!J1890=""),TONGHOP!E1890,"")</f>
        <v/>
      </c>
      <c r="D1890" t="str">
        <f>IF(AND(TONGHOP!N1890=$B$1,OR(TONGHOP!O1890="ThiTN",TONGHOP!P1890="LT",TONGHOP!P1890="TN"),TONGHOP!J1890=""),TONGHOP!H1890,"")</f>
        <v/>
      </c>
      <c r="E1890" t="str">
        <f>IF(AND(TONGHOP!N1890=$B$1,OR(TONGHOP!O1890="ThiTN",TONGHOP!P1890="LT",TONGHOP!P1890="TN"),TONGHOP!J1890=""),TONGHOP!P1890,"")</f>
        <v/>
      </c>
    </row>
    <row r="1891" spans="1:5" hidden="1">
      <c r="A1891" t="str">
        <f>IF(AND(TONGHOP!N1891=$B$1,OR(TONGHOP!O1891="ThiTN",TONGHOP!P1891="LT",TONGHOP!P1891="TN"),TONGHOP!J1891=""),TONGHOP!B1891,"")</f>
        <v/>
      </c>
      <c r="B1891" t="str">
        <f>IF(AND(TONGHOP!N1891=$B$1,OR(TONGHOP!O1891="ThiTN",TONGHOP!P1891="LT",TONGHOP!P1891="TN"),TONGHOP!J1891=""),TONGHOP!G1891,"")</f>
        <v/>
      </c>
      <c r="C1891" t="str">
        <f>IF(AND(TONGHOP!N1891=$B$1,OR(TONGHOP!O1891="ThiTN",TONGHOP!P1891="LT",TONGHOP!P1891="TN"),TONGHOP!J1891=""),TONGHOP!E1891,"")</f>
        <v/>
      </c>
      <c r="D1891" t="str">
        <f>IF(AND(TONGHOP!N1891=$B$1,OR(TONGHOP!O1891="ThiTN",TONGHOP!P1891="LT",TONGHOP!P1891="TN"),TONGHOP!J1891=""),TONGHOP!H1891,"")</f>
        <v/>
      </c>
      <c r="E1891" t="str">
        <f>IF(AND(TONGHOP!N1891=$B$1,OR(TONGHOP!O1891="ThiTN",TONGHOP!P1891="LT",TONGHOP!P1891="TN"),TONGHOP!J1891=""),TONGHOP!P1891,"")</f>
        <v/>
      </c>
    </row>
    <row r="1892" spans="1:5" hidden="1">
      <c r="A1892" t="str">
        <f>IF(AND(TONGHOP!N1892=$B$1,OR(TONGHOP!O1892="ThiTN",TONGHOP!P1892="LT",TONGHOP!P1892="TN"),TONGHOP!J1892=""),TONGHOP!B1892,"")</f>
        <v/>
      </c>
      <c r="B1892" t="str">
        <f>IF(AND(TONGHOP!N1892=$B$1,OR(TONGHOP!O1892="ThiTN",TONGHOP!P1892="LT",TONGHOP!P1892="TN"),TONGHOP!J1892=""),TONGHOP!G1892,"")</f>
        <v/>
      </c>
      <c r="C1892" t="str">
        <f>IF(AND(TONGHOP!N1892=$B$1,OR(TONGHOP!O1892="ThiTN",TONGHOP!P1892="LT",TONGHOP!P1892="TN"),TONGHOP!J1892=""),TONGHOP!E1892,"")</f>
        <v/>
      </c>
      <c r="D1892" t="str">
        <f>IF(AND(TONGHOP!N1892=$B$1,OR(TONGHOP!O1892="ThiTN",TONGHOP!P1892="LT",TONGHOP!P1892="TN"),TONGHOP!J1892=""),TONGHOP!H1892,"")</f>
        <v/>
      </c>
      <c r="E1892" t="str">
        <f>IF(AND(TONGHOP!N1892=$B$1,OR(TONGHOP!O1892="ThiTN",TONGHOP!P1892="LT",TONGHOP!P1892="TN"),TONGHOP!J1892=""),TONGHOP!P1892,"")</f>
        <v/>
      </c>
    </row>
    <row r="1893" spans="1:5" hidden="1">
      <c r="A1893" t="str">
        <f>IF(AND(TONGHOP!N1893=$B$1,OR(TONGHOP!O1893="ThiTN",TONGHOP!P1893="LT",TONGHOP!P1893="TN"),TONGHOP!J1893=""),TONGHOP!B1893,"")</f>
        <v/>
      </c>
      <c r="B1893" t="str">
        <f>IF(AND(TONGHOP!N1893=$B$1,OR(TONGHOP!O1893="ThiTN",TONGHOP!P1893="LT",TONGHOP!P1893="TN"),TONGHOP!J1893=""),TONGHOP!G1893,"")</f>
        <v/>
      </c>
      <c r="C1893" t="str">
        <f>IF(AND(TONGHOP!N1893=$B$1,OR(TONGHOP!O1893="ThiTN",TONGHOP!P1893="LT",TONGHOP!P1893="TN"),TONGHOP!J1893=""),TONGHOP!E1893,"")</f>
        <v/>
      </c>
      <c r="D1893" t="str">
        <f>IF(AND(TONGHOP!N1893=$B$1,OR(TONGHOP!O1893="ThiTN",TONGHOP!P1893="LT",TONGHOP!P1893="TN"),TONGHOP!J1893=""),TONGHOP!H1893,"")</f>
        <v/>
      </c>
      <c r="E1893" t="str">
        <f>IF(AND(TONGHOP!N1893=$B$1,OR(TONGHOP!O1893="ThiTN",TONGHOP!P1893="LT",TONGHOP!P1893="TN"),TONGHOP!J1893=""),TONGHOP!P1893,"")</f>
        <v/>
      </c>
    </row>
    <row r="1894" spans="1:5" hidden="1">
      <c r="A1894" t="str">
        <f>IF(AND(TONGHOP!N1894=$B$1,OR(TONGHOP!O1894="ThiTN",TONGHOP!P1894="LT",TONGHOP!P1894="TN"),TONGHOP!J1894=""),TONGHOP!B1894,"")</f>
        <v/>
      </c>
      <c r="B1894" t="str">
        <f>IF(AND(TONGHOP!N1894=$B$1,OR(TONGHOP!O1894="ThiTN",TONGHOP!P1894="LT",TONGHOP!P1894="TN"),TONGHOP!J1894=""),TONGHOP!G1894,"")</f>
        <v/>
      </c>
      <c r="C1894" t="str">
        <f>IF(AND(TONGHOP!N1894=$B$1,OR(TONGHOP!O1894="ThiTN",TONGHOP!P1894="LT",TONGHOP!P1894="TN"),TONGHOP!J1894=""),TONGHOP!E1894,"")</f>
        <v/>
      </c>
      <c r="D1894" t="str">
        <f>IF(AND(TONGHOP!N1894=$B$1,OR(TONGHOP!O1894="ThiTN",TONGHOP!P1894="LT",TONGHOP!P1894="TN"),TONGHOP!J1894=""),TONGHOP!H1894,"")</f>
        <v/>
      </c>
      <c r="E1894" t="str">
        <f>IF(AND(TONGHOP!N1894=$B$1,OR(TONGHOP!O1894="ThiTN",TONGHOP!P1894="LT",TONGHOP!P1894="TN"),TONGHOP!J1894=""),TONGHOP!P1894,"")</f>
        <v/>
      </c>
    </row>
    <row r="1895" spans="1:5" hidden="1">
      <c r="A1895" t="str">
        <f>IF(AND(TONGHOP!N1895=$B$1,OR(TONGHOP!O1895="ThiTN",TONGHOP!P1895="LT",TONGHOP!P1895="TN"),TONGHOP!J1895=""),TONGHOP!B1895,"")</f>
        <v/>
      </c>
      <c r="B1895" t="str">
        <f>IF(AND(TONGHOP!N1895=$B$1,OR(TONGHOP!O1895="ThiTN",TONGHOP!P1895="LT",TONGHOP!P1895="TN"),TONGHOP!J1895=""),TONGHOP!G1895,"")</f>
        <v/>
      </c>
      <c r="C1895" t="str">
        <f>IF(AND(TONGHOP!N1895=$B$1,OR(TONGHOP!O1895="ThiTN",TONGHOP!P1895="LT",TONGHOP!P1895="TN"),TONGHOP!J1895=""),TONGHOP!E1895,"")</f>
        <v/>
      </c>
      <c r="D1895" t="str">
        <f>IF(AND(TONGHOP!N1895=$B$1,OR(TONGHOP!O1895="ThiTN",TONGHOP!P1895="LT",TONGHOP!P1895="TN"),TONGHOP!J1895=""),TONGHOP!H1895,"")</f>
        <v/>
      </c>
      <c r="E1895" t="str">
        <f>IF(AND(TONGHOP!N1895=$B$1,OR(TONGHOP!O1895="ThiTN",TONGHOP!P1895="LT",TONGHOP!P1895="TN"),TONGHOP!J1895=""),TONGHOP!P1895,"")</f>
        <v/>
      </c>
    </row>
    <row r="1896" spans="1:5" hidden="1">
      <c r="A1896" t="str">
        <f>IF(AND(TONGHOP!N1896=$B$1,OR(TONGHOP!O1896="ThiTN",TONGHOP!P1896="LT",TONGHOP!P1896="TN"),TONGHOP!J1896=""),TONGHOP!B1896,"")</f>
        <v/>
      </c>
      <c r="B1896" t="str">
        <f>IF(AND(TONGHOP!N1896=$B$1,OR(TONGHOP!O1896="ThiTN",TONGHOP!P1896="LT",TONGHOP!P1896="TN"),TONGHOP!J1896=""),TONGHOP!G1896,"")</f>
        <v/>
      </c>
      <c r="C1896" t="str">
        <f>IF(AND(TONGHOP!N1896=$B$1,OR(TONGHOP!O1896="ThiTN",TONGHOP!P1896="LT",TONGHOP!P1896="TN"),TONGHOP!J1896=""),TONGHOP!E1896,"")</f>
        <v/>
      </c>
      <c r="D1896" t="str">
        <f>IF(AND(TONGHOP!N1896=$B$1,OR(TONGHOP!O1896="ThiTN",TONGHOP!P1896="LT",TONGHOP!P1896="TN"),TONGHOP!J1896=""),TONGHOP!H1896,"")</f>
        <v/>
      </c>
      <c r="E1896" t="str">
        <f>IF(AND(TONGHOP!N1896=$B$1,OR(TONGHOP!O1896="ThiTN",TONGHOP!P1896="LT",TONGHOP!P1896="TN"),TONGHOP!J1896=""),TONGHOP!P1896,"")</f>
        <v/>
      </c>
    </row>
    <row r="1897" spans="1:5" hidden="1">
      <c r="A1897" t="str">
        <f>IF(AND(TONGHOP!N1897=$B$1,OR(TONGHOP!O1897="ThiTN",TONGHOP!P1897="LT",TONGHOP!P1897="TN"),TONGHOP!J1897=""),TONGHOP!B1897,"")</f>
        <v/>
      </c>
      <c r="B1897" t="str">
        <f>IF(AND(TONGHOP!N1897=$B$1,OR(TONGHOP!O1897="ThiTN",TONGHOP!P1897="LT",TONGHOP!P1897="TN"),TONGHOP!J1897=""),TONGHOP!G1897,"")</f>
        <v/>
      </c>
      <c r="C1897" t="str">
        <f>IF(AND(TONGHOP!N1897=$B$1,OR(TONGHOP!O1897="ThiTN",TONGHOP!P1897="LT",TONGHOP!P1897="TN"),TONGHOP!J1897=""),TONGHOP!E1897,"")</f>
        <v/>
      </c>
      <c r="D1897" t="str">
        <f>IF(AND(TONGHOP!N1897=$B$1,OR(TONGHOP!O1897="ThiTN",TONGHOP!P1897="LT",TONGHOP!P1897="TN"),TONGHOP!J1897=""),TONGHOP!H1897,"")</f>
        <v/>
      </c>
      <c r="E1897" t="str">
        <f>IF(AND(TONGHOP!N1897=$B$1,OR(TONGHOP!O1897="ThiTN",TONGHOP!P1897="LT",TONGHOP!P1897="TN"),TONGHOP!J1897=""),TONGHOP!P1897,"")</f>
        <v/>
      </c>
    </row>
    <row r="1898" spans="1:5" hidden="1">
      <c r="A1898" t="str">
        <f>IF(AND(TONGHOP!N1898=$B$1,OR(TONGHOP!O1898="ThiTN",TONGHOP!P1898="LT",TONGHOP!P1898="TN"),TONGHOP!J1898=""),TONGHOP!B1898,"")</f>
        <v/>
      </c>
      <c r="B1898" t="str">
        <f>IF(AND(TONGHOP!N1898=$B$1,OR(TONGHOP!O1898="ThiTN",TONGHOP!P1898="LT",TONGHOP!P1898="TN"),TONGHOP!J1898=""),TONGHOP!G1898,"")</f>
        <v/>
      </c>
      <c r="C1898" t="str">
        <f>IF(AND(TONGHOP!N1898=$B$1,OR(TONGHOP!O1898="ThiTN",TONGHOP!P1898="LT",TONGHOP!P1898="TN"),TONGHOP!J1898=""),TONGHOP!E1898,"")</f>
        <v/>
      </c>
      <c r="D1898" t="str">
        <f>IF(AND(TONGHOP!N1898=$B$1,OR(TONGHOP!O1898="ThiTN",TONGHOP!P1898="LT",TONGHOP!P1898="TN"),TONGHOP!J1898=""),TONGHOP!H1898,"")</f>
        <v/>
      </c>
      <c r="E1898" t="str">
        <f>IF(AND(TONGHOP!N1898=$B$1,OR(TONGHOP!O1898="ThiTN",TONGHOP!P1898="LT",TONGHOP!P1898="TN"),TONGHOP!J1898=""),TONGHOP!P1898,"")</f>
        <v/>
      </c>
    </row>
    <row r="1899" spans="1:5" hidden="1">
      <c r="A1899" t="str">
        <f>IF(AND(TONGHOP!N1899=$B$1,OR(TONGHOP!O1899="ThiTN",TONGHOP!P1899="LT",TONGHOP!P1899="TN"),TONGHOP!J1899=""),TONGHOP!B1899,"")</f>
        <v/>
      </c>
      <c r="B1899" t="str">
        <f>IF(AND(TONGHOP!N1899=$B$1,OR(TONGHOP!O1899="ThiTN",TONGHOP!P1899="LT",TONGHOP!P1899="TN"),TONGHOP!J1899=""),TONGHOP!G1899,"")</f>
        <v/>
      </c>
      <c r="C1899" t="str">
        <f>IF(AND(TONGHOP!N1899=$B$1,OR(TONGHOP!O1899="ThiTN",TONGHOP!P1899="LT",TONGHOP!P1899="TN"),TONGHOP!J1899=""),TONGHOP!E1899,"")</f>
        <v/>
      </c>
      <c r="D1899" t="str">
        <f>IF(AND(TONGHOP!N1899=$B$1,OR(TONGHOP!O1899="ThiTN",TONGHOP!P1899="LT",TONGHOP!P1899="TN"),TONGHOP!J1899=""),TONGHOP!H1899,"")</f>
        <v/>
      </c>
      <c r="E1899" t="str">
        <f>IF(AND(TONGHOP!N1899=$B$1,OR(TONGHOP!O1899="ThiTN",TONGHOP!P1899="LT",TONGHOP!P1899="TN"),TONGHOP!J1899=""),TONGHOP!P1899,"")</f>
        <v/>
      </c>
    </row>
    <row r="1900" spans="1:5" hidden="1">
      <c r="A1900" t="str">
        <f>IF(AND(TONGHOP!N1900=$B$1,OR(TONGHOP!O1900="ThiTN",TONGHOP!P1900="LT",TONGHOP!P1900="TN"),TONGHOP!J1900=""),TONGHOP!B1900,"")</f>
        <v/>
      </c>
      <c r="B1900" t="str">
        <f>IF(AND(TONGHOP!N1900=$B$1,OR(TONGHOP!O1900="ThiTN",TONGHOP!P1900="LT",TONGHOP!P1900="TN"),TONGHOP!J1900=""),TONGHOP!G1900,"")</f>
        <v/>
      </c>
      <c r="C1900" t="str">
        <f>IF(AND(TONGHOP!N1900=$B$1,OR(TONGHOP!O1900="ThiTN",TONGHOP!P1900="LT",TONGHOP!P1900="TN"),TONGHOP!J1900=""),TONGHOP!E1900,"")</f>
        <v/>
      </c>
      <c r="D1900" t="str">
        <f>IF(AND(TONGHOP!N1900=$B$1,OR(TONGHOP!O1900="ThiTN",TONGHOP!P1900="LT",TONGHOP!P1900="TN"),TONGHOP!J1900=""),TONGHOP!H1900,"")</f>
        <v/>
      </c>
      <c r="E1900" t="str">
        <f>IF(AND(TONGHOP!N1900=$B$1,OR(TONGHOP!O1900="ThiTN",TONGHOP!P1900="LT",TONGHOP!P1900="TN"),TONGHOP!J1900=""),TONGHOP!P1900,"")</f>
        <v/>
      </c>
    </row>
    <row r="1901" spans="1:5" hidden="1">
      <c r="A1901" t="str">
        <f>IF(AND(TONGHOP!N1901=$B$1,OR(TONGHOP!O1901="ThiTN",TONGHOP!P1901="LT",TONGHOP!P1901="TN"),TONGHOP!J1901=""),TONGHOP!B1901,"")</f>
        <v/>
      </c>
      <c r="B1901" t="str">
        <f>IF(AND(TONGHOP!N1901=$B$1,OR(TONGHOP!O1901="ThiTN",TONGHOP!P1901="LT",TONGHOP!P1901="TN"),TONGHOP!J1901=""),TONGHOP!G1901,"")</f>
        <v/>
      </c>
      <c r="C1901" t="str">
        <f>IF(AND(TONGHOP!N1901=$B$1,OR(TONGHOP!O1901="ThiTN",TONGHOP!P1901="LT",TONGHOP!P1901="TN"),TONGHOP!J1901=""),TONGHOP!E1901,"")</f>
        <v/>
      </c>
      <c r="D1901" t="str">
        <f>IF(AND(TONGHOP!N1901=$B$1,OR(TONGHOP!O1901="ThiTN",TONGHOP!P1901="LT",TONGHOP!P1901="TN"),TONGHOP!J1901=""),TONGHOP!H1901,"")</f>
        <v/>
      </c>
      <c r="E1901" t="str">
        <f>IF(AND(TONGHOP!N1901=$B$1,OR(TONGHOP!O1901="ThiTN",TONGHOP!P1901="LT",TONGHOP!P1901="TN"),TONGHOP!J1901=""),TONGHOP!P1901,"")</f>
        <v/>
      </c>
    </row>
    <row r="1902" spans="1:5" hidden="1">
      <c r="A1902" t="str">
        <f>IF(AND(TONGHOP!N1902=$B$1,OR(TONGHOP!O1902="ThiTN",TONGHOP!P1902="LT",TONGHOP!P1902="TN"),TONGHOP!J1902=""),TONGHOP!B1902,"")</f>
        <v/>
      </c>
      <c r="B1902" t="str">
        <f>IF(AND(TONGHOP!N1902=$B$1,OR(TONGHOP!O1902="ThiTN",TONGHOP!P1902="LT",TONGHOP!P1902="TN"),TONGHOP!J1902=""),TONGHOP!G1902,"")</f>
        <v/>
      </c>
      <c r="C1902" t="str">
        <f>IF(AND(TONGHOP!N1902=$B$1,OR(TONGHOP!O1902="ThiTN",TONGHOP!P1902="LT",TONGHOP!P1902="TN"),TONGHOP!J1902=""),TONGHOP!E1902,"")</f>
        <v/>
      </c>
      <c r="D1902" t="str">
        <f>IF(AND(TONGHOP!N1902=$B$1,OR(TONGHOP!O1902="ThiTN",TONGHOP!P1902="LT",TONGHOP!P1902="TN"),TONGHOP!J1902=""),TONGHOP!H1902,"")</f>
        <v/>
      </c>
      <c r="E1902" t="str">
        <f>IF(AND(TONGHOP!N1902=$B$1,OR(TONGHOP!O1902="ThiTN",TONGHOP!P1902="LT",TONGHOP!P1902="TN"),TONGHOP!J1902=""),TONGHOP!P1902,"")</f>
        <v/>
      </c>
    </row>
    <row r="1903" spans="1:5" hidden="1">
      <c r="A1903" t="str">
        <f>IF(AND(TONGHOP!N1903=$B$1,OR(TONGHOP!O1903="ThiTN",TONGHOP!P1903="LT",TONGHOP!P1903="TN"),TONGHOP!J1903=""),TONGHOP!B1903,"")</f>
        <v/>
      </c>
      <c r="B1903" t="str">
        <f>IF(AND(TONGHOP!N1903=$B$1,OR(TONGHOP!O1903="ThiTN",TONGHOP!P1903="LT",TONGHOP!P1903="TN"),TONGHOP!J1903=""),TONGHOP!G1903,"")</f>
        <v/>
      </c>
      <c r="C1903" t="str">
        <f>IF(AND(TONGHOP!N1903=$B$1,OR(TONGHOP!O1903="ThiTN",TONGHOP!P1903="LT",TONGHOP!P1903="TN"),TONGHOP!J1903=""),TONGHOP!E1903,"")</f>
        <v/>
      </c>
      <c r="D1903" t="str">
        <f>IF(AND(TONGHOP!N1903=$B$1,OR(TONGHOP!O1903="ThiTN",TONGHOP!P1903="LT",TONGHOP!P1903="TN"),TONGHOP!J1903=""),TONGHOP!H1903,"")</f>
        <v/>
      </c>
      <c r="E1903" t="str">
        <f>IF(AND(TONGHOP!N1903=$B$1,OR(TONGHOP!O1903="ThiTN",TONGHOP!P1903="LT",TONGHOP!P1903="TN"),TONGHOP!J1903=""),TONGHOP!P1903,"")</f>
        <v/>
      </c>
    </row>
    <row r="1904" spans="1:5" hidden="1">
      <c r="A1904" t="str">
        <f>IF(AND(TONGHOP!N1904=$B$1,OR(TONGHOP!O1904="ThiTN",TONGHOP!P1904="LT",TONGHOP!P1904="TN"),TONGHOP!J1904=""),TONGHOP!B1904,"")</f>
        <v/>
      </c>
      <c r="B1904" t="str">
        <f>IF(AND(TONGHOP!N1904=$B$1,OR(TONGHOP!O1904="ThiTN",TONGHOP!P1904="LT",TONGHOP!P1904="TN"),TONGHOP!J1904=""),TONGHOP!G1904,"")</f>
        <v/>
      </c>
      <c r="C1904" t="str">
        <f>IF(AND(TONGHOP!N1904=$B$1,OR(TONGHOP!O1904="ThiTN",TONGHOP!P1904="LT",TONGHOP!P1904="TN"),TONGHOP!J1904=""),TONGHOP!E1904,"")</f>
        <v/>
      </c>
      <c r="D1904" t="str">
        <f>IF(AND(TONGHOP!N1904=$B$1,OR(TONGHOP!O1904="ThiTN",TONGHOP!P1904="LT",TONGHOP!P1904="TN"),TONGHOP!J1904=""),TONGHOP!H1904,"")</f>
        <v/>
      </c>
      <c r="E1904" t="str">
        <f>IF(AND(TONGHOP!N1904=$B$1,OR(TONGHOP!O1904="ThiTN",TONGHOP!P1904="LT",TONGHOP!P1904="TN"),TONGHOP!J1904=""),TONGHOP!P1904,"")</f>
        <v/>
      </c>
    </row>
    <row r="1905" spans="1:5" hidden="1">
      <c r="A1905" t="str">
        <f>IF(AND(TONGHOP!N1905=$B$1,OR(TONGHOP!O1905="ThiTN",TONGHOP!P1905="LT",TONGHOP!P1905="TN"),TONGHOP!J1905=""),TONGHOP!B1905,"")</f>
        <v/>
      </c>
      <c r="B1905" t="str">
        <f>IF(AND(TONGHOP!N1905=$B$1,OR(TONGHOP!O1905="ThiTN",TONGHOP!P1905="LT",TONGHOP!P1905="TN"),TONGHOP!J1905=""),TONGHOP!G1905,"")</f>
        <v/>
      </c>
      <c r="C1905" t="str">
        <f>IF(AND(TONGHOP!N1905=$B$1,OR(TONGHOP!O1905="ThiTN",TONGHOP!P1905="LT",TONGHOP!P1905="TN"),TONGHOP!J1905=""),TONGHOP!E1905,"")</f>
        <v/>
      </c>
      <c r="D1905" t="str">
        <f>IF(AND(TONGHOP!N1905=$B$1,OR(TONGHOP!O1905="ThiTN",TONGHOP!P1905="LT",TONGHOP!P1905="TN"),TONGHOP!J1905=""),TONGHOP!H1905,"")</f>
        <v/>
      </c>
      <c r="E1905" t="str">
        <f>IF(AND(TONGHOP!N1905=$B$1,OR(TONGHOP!O1905="ThiTN",TONGHOP!P1905="LT",TONGHOP!P1905="TN"),TONGHOP!J1905=""),TONGHOP!P1905,"")</f>
        <v/>
      </c>
    </row>
    <row r="1906" spans="1:5" hidden="1">
      <c r="A1906" t="str">
        <f>IF(AND(TONGHOP!N1906=$B$1,OR(TONGHOP!O1906="ThiTN",TONGHOP!P1906="LT",TONGHOP!P1906="TN"),TONGHOP!J1906=""),TONGHOP!B1906,"")</f>
        <v/>
      </c>
      <c r="B1906" t="str">
        <f>IF(AND(TONGHOP!N1906=$B$1,OR(TONGHOP!O1906="ThiTN",TONGHOP!P1906="LT",TONGHOP!P1906="TN"),TONGHOP!J1906=""),TONGHOP!G1906,"")</f>
        <v/>
      </c>
      <c r="C1906" t="str">
        <f>IF(AND(TONGHOP!N1906=$B$1,OR(TONGHOP!O1906="ThiTN",TONGHOP!P1906="LT",TONGHOP!P1906="TN"),TONGHOP!J1906=""),TONGHOP!E1906,"")</f>
        <v/>
      </c>
      <c r="D1906" t="str">
        <f>IF(AND(TONGHOP!N1906=$B$1,OR(TONGHOP!O1906="ThiTN",TONGHOP!P1906="LT",TONGHOP!P1906="TN"),TONGHOP!J1906=""),TONGHOP!H1906,"")</f>
        <v/>
      </c>
      <c r="E1906" t="str">
        <f>IF(AND(TONGHOP!N1906=$B$1,OR(TONGHOP!O1906="ThiTN",TONGHOP!P1906="LT",TONGHOP!P1906="TN"),TONGHOP!J1906=""),TONGHOP!P1906,"")</f>
        <v/>
      </c>
    </row>
    <row r="1907" spans="1:5" hidden="1">
      <c r="A1907" t="str">
        <f>IF(AND(TONGHOP!N1907=$B$1,OR(TONGHOP!O1907="ThiTN",TONGHOP!P1907="LT",TONGHOP!P1907="TN"),TONGHOP!J1907=""),TONGHOP!B1907,"")</f>
        <v/>
      </c>
      <c r="B1907" t="str">
        <f>IF(AND(TONGHOP!N1907=$B$1,OR(TONGHOP!O1907="ThiTN",TONGHOP!P1907="LT",TONGHOP!P1907="TN"),TONGHOP!J1907=""),TONGHOP!G1907,"")</f>
        <v/>
      </c>
      <c r="C1907" t="str">
        <f>IF(AND(TONGHOP!N1907=$B$1,OR(TONGHOP!O1907="ThiTN",TONGHOP!P1907="LT",TONGHOP!P1907="TN"),TONGHOP!J1907=""),TONGHOP!E1907,"")</f>
        <v/>
      </c>
      <c r="D1907" t="str">
        <f>IF(AND(TONGHOP!N1907=$B$1,OR(TONGHOP!O1907="ThiTN",TONGHOP!P1907="LT",TONGHOP!P1907="TN"),TONGHOP!J1907=""),TONGHOP!H1907,"")</f>
        <v/>
      </c>
      <c r="E1907" t="str">
        <f>IF(AND(TONGHOP!N1907=$B$1,OR(TONGHOP!O1907="ThiTN",TONGHOP!P1907="LT",TONGHOP!P1907="TN"),TONGHOP!J1907=""),TONGHOP!P1907,"")</f>
        <v/>
      </c>
    </row>
    <row r="1908" spans="1:5" hidden="1">
      <c r="A1908" t="str">
        <f>IF(AND(TONGHOP!N1908=$B$1,OR(TONGHOP!O1908="ThiTN",TONGHOP!P1908="LT",TONGHOP!P1908="TN"),TONGHOP!J1908=""),TONGHOP!B1908,"")</f>
        <v/>
      </c>
      <c r="B1908" t="str">
        <f>IF(AND(TONGHOP!N1908=$B$1,OR(TONGHOP!O1908="ThiTN",TONGHOP!P1908="LT",TONGHOP!P1908="TN"),TONGHOP!J1908=""),TONGHOP!G1908,"")</f>
        <v/>
      </c>
      <c r="C1908" t="str">
        <f>IF(AND(TONGHOP!N1908=$B$1,OR(TONGHOP!O1908="ThiTN",TONGHOP!P1908="LT",TONGHOP!P1908="TN"),TONGHOP!J1908=""),TONGHOP!E1908,"")</f>
        <v/>
      </c>
      <c r="D1908" t="str">
        <f>IF(AND(TONGHOP!N1908=$B$1,OR(TONGHOP!O1908="ThiTN",TONGHOP!P1908="LT",TONGHOP!P1908="TN"),TONGHOP!J1908=""),TONGHOP!H1908,"")</f>
        <v/>
      </c>
      <c r="E1908" t="str">
        <f>IF(AND(TONGHOP!N1908=$B$1,OR(TONGHOP!O1908="ThiTN",TONGHOP!P1908="LT",TONGHOP!P1908="TN"),TONGHOP!J1908=""),TONGHOP!P1908,"")</f>
        <v/>
      </c>
    </row>
    <row r="1909" spans="1:5" hidden="1">
      <c r="A1909" t="str">
        <f>IF(AND(TONGHOP!N1909=$B$1,OR(TONGHOP!O1909="ThiTN",TONGHOP!P1909="LT",TONGHOP!P1909="TN"),TONGHOP!J1909=""),TONGHOP!B1909,"")</f>
        <v/>
      </c>
      <c r="B1909" t="str">
        <f>IF(AND(TONGHOP!N1909=$B$1,OR(TONGHOP!O1909="ThiTN",TONGHOP!P1909="LT",TONGHOP!P1909="TN"),TONGHOP!J1909=""),TONGHOP!G1909,"")</f>
        <v/>
      </c>
      <c r="C1909" t="str">
        <f>IF(AND(TONGHOP!N1909=$B$1,OR(TONGHOP!O1909="ThiTN",TONGHOP!P1909="LT",TONGHOP!P1909="TN"),TONGHOP!J1909=""),TONGHOP!E1909,"")</f>
        <v/>
      </c>
      <c r="D1909" t="str">
        <f>IF(AND(TONGHOP!N1909=$B$1,OR(TONGHOP!O1909="ThiTN",TONGHOP!P1909="LT",TONGHOP!P1909="TN"),TONGHOP!J1909=""),TONGHOP!H1909,"")</f>
        <v/>
      </c>
      <c r="E1909" t="str">
        <f>IF(AND(TONGHOP!N1909=$B$1,OR(TONGHOP!O1909="ThiTN",TONGHOP!P1909="LT",TONGHOP!P1909="TN"),TONGHOP!J1909=""),TONGHOP!P1909,"")</f>
        <v/>
      </c>
    </row>
    <row r="1910" spans="1:5" hidden="1">
      <c r="A1910" t="str">
        <f>IF(AND(TONGHOP!N1910=$B$1,OR(TONGHOP!O1910="ThiTN",TONGHOP!P1910="LT",TONGHOP!P1910="TN"),TONGHOP!J1910=""),TONGHOP!B1910,"")</f>
        <v/>
      </c>
      <c r="B1910" t="str">
        <f>IF(AND(TONGHOP!N1910=$B$1,OR(TONGHOP!O1910="ThiTN",TONGHOP!P1910="LT",TONGHOP!P1910="TN"),TONGHOP!J1910=""),TONGHOP!G1910,"")</f>
        <v/>
      </c>
      <c r="C1910" t="str">
        <f>IF(AND(TONGHOP!N1910=$B$1,OR(TONGHOP!O1910="ThiTN",TONGHOP!P1910="LT",TONGHOP!P1910="TN"),TONGHOP!J1910=""),TONGHOP!E1910,"")</f>
        <v/>
      </c>
      <c r="D1910" t="str">
        <f>IF(AND(TONGHOP!N1910=$B$1,OR(TONGHOP!O1910="ThiTN",TONGHOP!P1910="LT",TONGHOP!P1910="TN"),TONGHOP!J1910=""),TONGHOP!H1910,"")</f>
        <v/>
      </c>
      <c r="E1910" t="str">
        <f>IF(AND(TONGHOP!N1910=$B$1,OR(TONGHOP!O1910="ThiTN",TONGHOP!P1910="LT",TONGHOP!P1910="TN"),TONGHOP!J1910=""),TONGHOP!P1910,"")</f>
        <v/>
      </c>
    </row>
    <row r="1911" spans="1:5" hidden="1">
      <c r="A1911" t="str">
        <f>IF(AND(TONGHOP!N1911=$B$1,OR(TONGHOP!O1911="ThiTN",TONGHOP!P1911="LT",TONGHOP!P1911="TN"),TONGHOP!J1911=""),TONGHOP!B1911,"")</f>
        <v/>
      </c>
      <c r="B1911" t="str">
        <f>IF(AND(TONGHOP!N1911=$B$1,OR(TONGHOP!O1911="ThiTN",TONGHOP!P1911="LT",TONGHOP!P1911="TN"),TONGHOP!J1911=""),TONGHOP!G1911,"")</f>
        <v/>
      </c>
      <c r="C1911" t="str">
        <f>IF(AND(TONGHOP!N1911=$B$1,OR(TONGHOP!O1911="ThiTN",TONGHOP!P1911="LT",TONGHOP!P1911="TN"),TONGHOP!J1911=""),TONGHOP!E1911,"")</f>
        <v/>
      </c>
      <c r="D1911" t="str">
        <f>IF(AND(TONGHOP!N1911=$B$1,OR(TONGHOP!O1911="ThiTN",TONGHOP!P1911="LT",TONGHOP!P1911="TN"),TONGHOP!J1911=""),TONGHOP!H1911,"")</f>
        <v/>
      </c>
      <c r="E1911" t="str">
        <f>IF(AND(TONGHOP!N1911=$B$1,OR(TONGHOP!O1911="ThiTN",TONGHOP!P1911="LT",TONGHOP!P1911="TN"),TONGHOP!J1911=""),TONGHOP!P1911,"")</f>
        <v/>
      </c>
    </row>
    <row r="1912" spans="1:5" hidden="1">
      <c r="A1912" t="str">
        <f>IF(AND(TONGHOP!N1912=$B$1,OR(TONGHOP!O1912="ThiTN",TONGHOP!P1912="LT",TONGHOP!P1912="TN"),TONGHOP!J1912=""),TONGHOP!B1912,"")</f>
        <v/>
      </c>
      <c r="B1912" t="str">
        <f>IF(AND(TONGHOP!N1912=$B$1,OR(TONGHOP!O1912="ThiTN",TONGHOP!P1912="LT",TONGHOP!P1912="TN"),TONGHOP!J1912=""),TONGHOP!G1912,"")</f>
        <v/>
      </c>
      <c r="C1912" t="str">
        <f>IF(AND(TONGHOP!N1912=$B$1,OR(TONGHOP!O1912="ThiTN",TONGHOP!P1912="LT",TONGHOP!P1912="TN"),TONGHOP!J1912=""),TONGHOP!E1912,"")</f>
        <v/>
      </c>
      <c r="D1912" t="str">
        <f>IF(AND(TONGHOP!N1912=$B$1,OR(TONGHOP!O1912="ThiTN",TONGHOP!P1912="LT",TONGHOP!P1912="TN"),TONGHOP!J1912=""),TONGHOP!H1912,"")</f>
        <v/>
      </c>
      <c r="E1912" t="str">
        <f>IF(AND(TONGHOP!N1912=$B$1,OR(TONGHOP!O1912="ThiTN",TONGHOP!P1912="LT",TONGHOP!P1912="TN"),TONGHOP!J1912=""),TONGHOP!P1912,"")</f>
        <v/>
      </c>
    </row>
    <row r="1913" spans="1:5" hidden="1">
      <c r="A1913" t="str">
        <f>IF(AND(TONGHOP!N1913=$B$1,OR(TONGHOP!O1913="ThiTN",TONGHOP!P1913="LT",TONGHOP!P1913="TN"),TONGHOP!J1913=""),TONGHOP!B1913,"")</f>
        <v/>
      </c>
      <c r="B1913" t="str">
        <f>IF(AND(TONGHOP!N1913=$B$1,OR(TONGHOP!O1913="ThiTN",TONGHOP!P1913="LT",TONGHOP!P1913="TN"),TONGHOP!J1913=""),TONGHOP!G1913,"")</f>
        <v/>
      </c>
      <c r="C1913" t="str">
        <f>IF(AND(TONGHOP!N1913=$B$1,OR(TONGHOP!O1913="ThiTN",TONGHOP!P1913="LT",TONGHOP!P1913="TN"),TONGHOP!J1913=""),TONGHOP!E1913,"")</f>
        <v/>
      </c>
      <c r="D1913" t="str">
        <f>IF(AND(TONGHOP!N1913=$B$1,OR(TONGHOP!O1913="ThiTN",TONGHOP!P1913="LT",TONGHOP!P1913="TN"),TONGHOP!J1913=""),TONGHOP!H1913,"")</f>
        <v/>
      </c>
      <c r="E1913" t="str">
        <f>IF(AND(TONGHOP!N1913=$B$1,OR(TONGHOP!O1913="ThiTN",TONGHOP!P1913="LT",TONGHOP!P1913="TN"),TONGHOP!J1913=""),TONGHOP!P1913,"")</f>
        <v/>
      </c>
    </row>
    <row r="1914" spans="1:5" hidden="1">
      <c r="A1914" t="str">
        <f>IF(AND(TONGHOP!N1914=$B$1,OR(TONGHOP!O1914="ThiTN",TONGHOP!P1914="LT",TONGHOP!P1914="TN"),TONGHOP!J1914=""),TONGHOP!B1914,"")</f>
        <v/>
      </c>
      <c r="B1914" t="str">
        <f>IF(AND(TONGHOP!N1914=$B$1,OR(TONGHOP!O1914="ThiTN",TONGHOP!P1914="LT",TONGHOP!P1914="TN"),TONGHOP!J1914=""),TONGHOP!G1914,"")</f>
        <v/>
      </c>
      <c r="C1914" t="str">
        <f>IF(AND(TONGHOP!N1914=$B$1,OR(TONGHOP!O1914="ThiTN",TONGHOP!P1914="LT",TONGHOP!P1914="TN"),TONGHOP!J1914=""),TONGHOP!E1914,"")</f>
        <v/>
      </c>
      <c r="D1914" t="str">
        <f>IF(AND(TONGHOP!N1914=$B$1,OR(TONGHOP!O1914="ThiTN",TONGHOP!P1914="LT",TONGHOP!P1914="TN"),TONGHOP!J1914=""),TONGHOP!H1914,"")</f>
        <v/>
      </c>
      <c r="E1914" t="str">
        <f>IF(AND(TONGHOP!N1914=$B$1,OR(TONGHOP!O1914="ThiTN",TONGHOP!P1914="LT",TONGHOP!P1914="TN"),TONGHOP!J1914=""),TONGHOP!P1914,"")</f>
        <v/>
      </c>
    </row>
    <row r="1915" spans="1:5" hidden="1">
      <c r="A1915" t="str">
        <f>IF(AND(TONGHOP!N1915=$B$1,OR(TONGHOP!O1915="ThiTN",TONGHOP!P1915="LT",TONGHOP!P1915="TN"),TONGHOP!J1915=""),TONGHOP!B1915,"")</f>
        <v/>
      </c>
      <c r="B1915" t="str">
        <f>IF(AND(TONGHOP!N1915=$B$1,OR(TONGHOP!O1915="ThiTN",TONGHOP!P1915="LT",TONGHOP!P1915="TN"),TONGHOP!J1915=""),TONGHOP!G1915,"")</f>
        <v/>
      </c>
      <c r="C1915" t="str">
        <f>IF(AND(TONGHOP!N1915=$B$1,OR(TONGHOP!O1915="ThiTN",TONGHOP!P1915="LT",TONGHOP!P1915="TN"),TONGHOP!J1915=""),TONGHOP!E1915,"")</f>
        <v/>
      </c>
      <c r="D1915" t="str">
        <f>IF(AND(TONGHOP!N1915=$B$1,OR(TONGHOP!O1915="ThiTN",TONGHOP!P1915="LT",TONGHOP!P1915="TN"),TONGHOP!J1915=""),TONGHOP!H1915,"")</f>
        <v/>
      </c>
      <c r="E1915" t="str">
        <f>IF(AND(TONGHOP!N1915=$B$1,OR(TONGHOP!O1915="ThiTN",TONGHOP!P1915="LT",TONGHOP!P1915="TN"),TONGHOP!J1915=""),TONGHOP!P1915,"")</f>
        <v/>
      </c>
    </row>
    <row r="1916" spans="1:5" hidden="1">
      <c r="A1916" t="str">
        <f>IF(AND(TONGHOP!N1916=$B$1,OR(TONGHOP!O1916="ThiTN",TONGHOP!P1916="LT",TONGHOP!P1916="TN"),TONGHOP!J1916=""),TONGHOP!B1916,"")</f>
        <v/>
      </c>
      <c r="B1916" t="str">
        <f>IF(AND(TONGHOP!N1916=$B$1,OR(TONGHOP!O1916="ThiTN",TONGHOP!P1916="LT",TONGHOP!P1916="TN"),TONGHOP!J1916=""),TONGHOP!G1916,"")</f>
        <v/>
      </c>
      <c r="C1916" t="str">
        <f>IF(AND(TONGHOP!N1916=$B$1,OR(TONGHOP!O1916="ThiTN",TONGHOP!P1916="LT",TONGHOP!P1916="TN"),TONGHOP!J1916=""),TONGHOP!E1916,"")</f>
        <v/>
      </c>
      <c r="D1916" t="str">
        <f>IF(AND(TONGHOP!N1916=$B$1,OR(TONGHOP!O1916="ThiTN",TONGHOP!P1916="LT",TONGHOP!P1916="TN"),TONGHOP!J1916=""),TONGHOP!H1916,"")</f>
        <v/>
      </c>
      <c r="E1916" t="str">
        <f>IF(AND(TONGHOP!N1916=$B$1,OR(TONGHOP!O1916="ThiTN",TONGHOP!P1916="LT",TONGHOP!P1916="TN"),TONGHOP!J1916=""),TONGHOP!P1916,"")</f>
        <v/>
      </c>
    </row>
    <row r="1917" spans="1:5" hidden="1">
      <c r="A1917" t="str">
        <f>IF(AND(TONGHOP!N1917=$B$1,OR(TONGHOP!O1917="ThiTN",TONGHOP!P1917="LT",TONGHOP!P1917="TN"),TONGHOP!J1917=""),TONGHOP!B1917,"")</f>
        <v/>
      </c>
      <c r="B1917" t="str">
        <f>IF(AND(TONGHOP!N1917=$B$1,OR(TONGHOP!O1917="ThiTN",TONGHOP!P1917="LT",TONGHOP!P1917="TN"),TONGHOP!J1917=""),TONGHOP!G1917,"")</f>
        <v/>
      </c>
      <c r="C1917" t="str">
        <f>IF(AND(TONGHOP!N1917=$B$1,OR(TONGHOP!O1917="ThiTN",TONGHOP!P1917="LT",TONGHOP!P1917="TN"),TONGHOP!J1917=""),TONGHOP!E1917,"")</f>
        <v/>
      </c>
      <c r="D1917" t="str">
        <f>IF(AND(TONGHOP!N1917=$B$1,OR(TONGHOP!O1917="ThiTN",TONGHOP!P1917="LT",TONGHOP!P1917="TN"),TONGHOP!J1917=""),TONGHOP!H1917,"")</f>
        <v/>
      </c>
      <c r="E1917" t="str">
        <f>IF(AND(TONGHOP!N1917=$B$1,OR(TONGHOP!O1917="ThiTN",TONGHOP!P1917="LT",TONGHOP!P1917="TN"),TONGHOP!J1917=""),TONGHOP!P1917,"")</f>
        <v/>
      </c>
    </row>
    <row r="1918" spans="1:5" hidden="1">
      <c r="A1918" t="str">
        <f>IF(AND(TONGHOP!N1918=$B$1,OR(TONGHOP!O1918="ThiTN",TONGHOP!P1918="LT",TONGHOP!P1918="TN"),TONGHOP!J1918=""),TONGHOP!B1918,"")</f>
        <v/>
      </c>
      <c r="B1918" t="str">
        <f>IF(AND(TONGHOP!N1918=$B$1,OR(TONGHOP!O1918="ThiTN",TONGHOP!P1918="LT",TONGHOP!P1918="TN"),TONGHOP!J1918=""),TONGHOP!G1918,"")</f>
        <v/>
      </c>
      <c r="C1918" t="str">
        <f>IF(AND(TONGHOP!N1918=$B$1,OR(TONGHOP!O1918="ThiTN",TONGHOP!P1918="LT",TONGHOP!P1918="TN"),TONGHOP!J1918=""),TONGHOP!E1918,"")</f>
        <v/>
      </c>
      <c r="D1918" t="str">
        <f>IF(AND(TONGHOP!N1918=$B$1,OR(TONGHOP!O1918="ThiTN",TONGHOP!P1918="LT",TONGHOP!P1918="TN"),TONGHOP!J1918=""),TONGHOP!H1918,"")</f>
        <v/>
      </c>
      <c r="E1918" t="str">
        <f>IF(AND(TONGHOP!N1918=$B$1,OR(TONGHOP!O1918="ThiTN",TONGHOP!P1918="LT",TONGHOP!P1918="TN"),TONGHOP!J1918=""),TONGHOP!P1918,"")</f>
        <v/>
      </c>
    </row>
    <row r="1919" spans="1:5" hidden="1">
      <c r="A1919" t="str">
        <f>IF(AND(TONGHOP!N1919=$B$1,OR(TONGHOP!O1919="ThiTN",TONGHOP!P1919="LT",TONGHOP!P1919="TN"),TONGHOP!J1919=""),TONGHOP!B1919,"")</f>
        <v/>
      </c>
      <c r="B1919" t="str">
        <f>IF(AND(TONGHOP!N1919=$B$1,OR(TONGHOP!O1919="ThiTN",TONGHOP!P1919="LT",TONGHOP!P1919="TN"),TONGHOP!J1919=""),TONGHOP!G1919,"")</f>
        <v/>
      </c>
      <c r="C1919" t="str">
        <f>IF(AND(TONGHOP!N1919=$B$1,OR(TONGHOP!O1919="ThiTN",TONGHOP!P1919="LT",TONGHOP!P1919="TN"),TONGHOP!J1919=""),TONGHOP!E1919,"")</f>
        <v/>
      </c>
      <c r="D1919" t="str">
        <f>IF(AND(TONGHOP!N1919=$B$1,OR(TONGHOP!O1919="ThiTN",TONGHOP!P1919="LT",TONGHOP!P1919="TN"),TONGHOP!J1919=""),TONGHOP!H1919,"")</f>
        <v/>
      </c>
      <c r="E1919" t="str">
        <f>IF(AND(TONGHOP!N1919=$B$1,OR(TONGHOP!O1919="ThiTN",TONGHOP!P1919="LT",TONGHOP!P1919="TN"),TONGHOP!J1919=""),TONGHOP!P1919,"")</f>
        <v/>
      </c>
    </row>
    <row r="1920" spans="1:5" hidden="1">
      <c r="A1920" t="str">
        <f>IF(AND(TONGHOP!N1920=$B$1,OR(TONGHOP!O1920="ThiTN",TONGHOP!P1920="LT",TONGHOP!P1920="TN"),TONGHOP!J1920=""),TONGHOP!B1920,"")</f>
        <v/>
      </c>
      <c r="B1920" t="str">
        <f>IF(AND(TONGHOP!N1920=$B$1,OR(TONGHOP!O1920="ThiTN",TONGHOP!P1920="LT",TONGHOP!P1920="TN"),TONGHOP!J1920=""),TONGHOP!G1920,"")</f>
        <v/>
      </c>
      <c r="C1920" t="str">
        <f>IF(AND(TONGHOP!N1920=$B$1,OR(TONGHOP!O1920="ThiTN",TONGHOP!P1920="LT",TONGHOP!P1920="TN"),TONGHOP!J1920=""),TONGHOP!E1920,"")</f>
        <v/>
      </c>
      <c r="D1920" t="str">
        <f>IF(AND(TONGHOP!N1920=$B$1,OR(TONGHOP!O1920="ThiTN",TONGHOP!P1920="LT",TONGHOP!P1920="TN"),TONGHOP!J1920=""),TONGHOP!H1920,"")</f>
        <v/>
      </c>
      <c r="E1920" t="str">
        <f>IF(AND(TONGHOP!N1920=$B$1,OR(TONGHOP!O1920="ThiTN",TONGHOP!P1920="LT",TONGHOP!P1920="TN"),TONGHOP!J1920=""),TONGHOP!P1920,"")</f>
        <v/>
      </c>
    </row>
    <row r="1921" spans="1:5" hidden="1">
      <c r="A1921" t="str">
        <f>IF(AND(TONGHOP!N1921=$B$1,OR(TONGHOP!O1921="ThiTN",TONGHOP!P1921="LT",TONGHOP!P1921="TN"),TONGHOP!J1921=""),TONGHOP!B1921,"")</f>
        <v/>
      </c>
      <c r="B1921" t="str">
        <f>IF(AND(TONGHOP!N1921=$B$1,OR(TONGHOP!O1921="ThiTN",TONGHOP!P1921="LT",TONGHOP!P1921="TN"),TONGHOP!J1921=""),TONGHOP!G1921,"")</f>
        <v/>
      </c>
      <c r="C1921" t="str">
        <f>IF(AND(TONGHOP!N1921=$B$1,OR(TONGHOP!O1921="ThiTN",TONGHOP!P1921="LT",TONGHOP!P1921="TN"),TONGHOP!J1921=""),TONGHOP!E1921,"")</f>
        <v/>
      </c>
      <c r="D1921" t="str">
        <f>IF(AND(TONGHOP!N1921=$B$1,OR(TONGHOP!O1921="ThiTN",TONGHOP!P1921="LT",TONGHOP!P1921="TN"),TONGHOP!J1921=""),TONGHOP!H1921,"")</f>
        <v/>
      </c>
      <c r="E1921" t="str">
        <f>IF(AND(TONGHOP!N1921=$B$1,OR(TONGHOP!O1921="ThiTN",TONGHOP!P1921="LT",TONGHOP!P1921="TN"),TONGHOP!J1921=""),TONGHOP!P1921,"")</f>
        <v/>
      </c>
    </row>
    <row r="1922" spans="1:5" hidden="1">
      <c r="A1922" t="str">
        <f>IF(AND(TONGHOP!N1922=$B$1,OR(TONGHOP!O1922="ThiTN",TONGHOP!P1922="LT",TONGHOP!P1922="TN"),TONGHOP!J1922=""),TONGHOP!B1922,"")</f>
        <v/>
      </c>
      <c r="B1922" t="str">
        <f>IF(AND(TONGHOP!N1922=$B$1,OR(TONGHOP!O1922="ThiTN",TONGHOP!P1922="LT",TONGHOP!P1922="TN"),TONGHOP!J1922=""),TONGHOP!G1922,"")</f>
        <v/>
      </c>
      <c r="C1922" t="str">
        <f>IF(AND(TONGHOP!N1922=$B$1,OR(TONGHOP!O1922="ThiTN",TONGHOP!P1922="LT",TONGHOP!P1922="TN"),TONGHOP!J1922=""),TONGHOP!E1922,"")</f>
        <v/>
      </c>
      <c r="D1922" t="str">
        <f>IF(AND(TONGHOP!N1922=$B$1,OR(TONGHOP!O1922="ThiTN",TONGHOP!P1922="LT",TONGHOP!P1922="TN"),TONGHOP!J1922=""),TONGHOP!H1922,"")</f>
        <v/>
      </c>
      <c r="E1922" t="str">
        <f>IF(AND(TONGHOP!N1922=$B$1,OR(TONGHOP!O1922="ThiTN",TONGHOP!P1922="LT",TONGHOP!P1922="TN"),TONGHOP!J1922=""),TONGHOP!P1922,"")</f>
        <v/>
      </c>
    </row>
    <row r="1923" spans="1:5" hidden="1">
      <c r="A1923" t="str">
        <f>IF(AND(TONGHOP!N1923=$B$1,OR(TONGHOP!O1923="ThiTN",TONGHOP!P1923="LT",TONGHOP!P1923="TN"),TONGHOP!J1923=""),TONGHOP!B1923,"")</f>
        <v/>
      </c>
      <c r="B1923" t="str">
        <f>IF(AND(TONGHOP!N1923=$B$1,OR(TONGHOP!O1923="ThiTN",TONGHOP!P1923="LT",TONGHOP!P1923="TN"),TONGHOP!J1923=""),TONGHOP!G1923,"")</f>
        <v/>
      </c>
      <c r="C1923" t="str">
        <f>IF(AND(TONGHOP!N1923=$B$1,OR(TONGHOP!O1923="ThiTN",TONGHOP!P1923="LT",TONGHOP!P1923="TN"),TONGHOP!J1923=""),TONGHOP!E1923,"")</f>
        <v/>
      </c>
      <c r="D1923" t="str">
        <f>IF(AND(TONGHOP!N1923=$B$1,OR(TONGHOP!O1923="ThiTN",TONGHOP!P1923="LT",TONGHOP!P1923="TN"),TONGHOP!J1923=""),TONGHOP!H1923,"")</f>
        <v/>
      </c>
      <c r="E1923" t="str">
        <f>IF(AND(TONGHOP!N1923=$B$1,OR(TONGHOP!O1923="ThiTN",TONGHOP!P1923="LT",TONGHOP!P1923="TN"),TONGHOP!J1923=""),TONGHOP!P1923,"")</f>
        <v/>
      </c>
    </row>
    <row r="1924" spans="1:5" hidden="1">
      <c r="A1924" t="str">
        <f>IF(AND(TONGHOP!N1924=$B$1,OR(TONGHOP!O1924="ThiTN",TONGHOP!P1924="LT",TONGHOP!P1924="TN"),TONGHOP!J1924=""),TONGHOP!B1924,"")</f>
        <v/>
      </c>
      <c r="B1924" t="str">
        <f>IF(AND(TONGHOP!N1924=$B$1,OR(TONGHOP!O1924="ThiTN",TONGHOP!P1924="LT",TONGHOP!P1924="TN"),TONGHOP!J1924=""),TONGHOP!G1924,"")</f>
        <v/>
      </c>
      <c r="C1924" t="str">
        <f>IF(AND(TONGHOP!N1924=$B$1,OR(TONGHOP!O1924="ThiTN",TONGHOP!P1924="LT",TONGHOP!P1924="TN"),TONGHOP!J1924=""),TONGHOP!E1924,"")</f>
        <v/>
      </c>
      <c r="D1924" t="str">
        <f>IF(AND(TONGHOP!N1924=$B$1,OR(TONGHOP!O1924="ThiTN",TONGHOP!P1924="LT",TONGHOP!P1924="TN"),TONGHOP!J1924=""),TONGHOP!H1924,"")</f>
        <v/>
      </c>
      <c r="E1924" t="str">
        <f>IF(AND(TONGHOP!N1924=$B$1,OR(TONGHOP!O1924="ThiTN",TONGHOP!P1924="LT",TONGHOP!P1924="TN"),TONGHOP!J1924=""),TONGHOP!P1924,"")</f>
        <v/>
      </c>
    </row>
    <row r="1925" spans="1:5" hidden="1">
      <c r="A1925" t="str">
        <f>IF(AND(TONGHOP!N1925=$B$1,OR(TONGHOP!O1925="ThiTN",TONGHOP!P1925="LT",TONGHOP!P1925="TN"),TONGHOP!J1925=""),TONGHOP!B1925,"")</f>
        <v/>
      </c>
      <c r="B1925" t="str">
        <f>IF(AND(TONGHOP!N1925=$B$1,OR(TONGHOP!O1925="ThiTN",TONGHOP!P1925="LT",TONGHOP!P1925="TN"),TONGHOP!J1925=""),TONGHOP!G1925,"")</f>
        <v/>
      </c>
      <c r="C1925" t="str">
        <f>IF(AND(TONGHOP!N1925=$B$1,OR(TONGHOP!O1925="ThiTN",TONGHOP!P1925="LT",TONGHOP!P1925="TN"),TONGHOP!J1925=""),TONGHOP!E1925,"")</f>
        <v/>
      </c>
      <c r="D1925" t="str">
        <f>IF(AND(TONGHOP!N1925=$B$1,OR(TONGHOP!O1925="ThiTN",TONGHOP!P1925="LT",TONGHOP!P1925="TN"),TONGHOP!J1925=""),TONGHOP!H1925,"")</f>
        <v/>
      </c>
      <c r="E1925" t="str">
        <f>IF(AND(TONGHOP!N1925=$B$1,OR(TONGHOP!O1925="ThiTN",TONGHOP!P1925="LT",TONGHOP!P1925="TN"),TONGHOP!J1925=""),TONGHOP!P1925,"")</f>
        <v/>
      </c>
    </row>
    <row r="1926" spans="1:5" hidden="1">
      <c r="A1926" t="str">
        <f>IF(AND(TONGHOP!N1926=$B$1,OR(TONGHOP!O1926="ThiTN",TONGHOP!P1926="LT",TONGHOP!P1926="TN"),TONGHOP!J1926=""),TONGHOP!B1926,"")</f>
        <v/>
      </c>
      <c r="B1926" t="str">
        <f>IF(AND(TONGHOP!N1926=$B$1,OR(TONGHOP!O1926="ThiTN",TONGHOP!P1926="LT",TONGHOP!P1926="TN"),TONGHOP!J1926=""),TONGHOP!G1926,"")</f>
        <v/>
      </c>
      <c r="C1926" t="str">
        <f>IF(AND(TONGHOP!N1926=$B$1,OR(TONGHOP!O1926="ThiTN",TONGHOP!P1926="LT",TONGHOP!P1926="TN"),TONGHOP!J1926=""),TONGHOP!E1926,"")</f>
        <v/>
      </c>
      <c r="D1926" t="str">
        <f>IF(AND(TONGHOP!N1926=$B$1,OR(TONGHOP!O1926="ThiTN",TONGHOP!P1926="LT",TONGHOP!P1926="TN"),TONGHOP!J1926=""),TONGHOP!H1926,"")</f>
        <v/>
      </c>
      <c r="E1926" t="str">
        <f>IF(AND(TONGHOP!N1926=$B$1,OR(TONGHOP!O1926="ThiTN",TONGHOP!P1926="LT",TONGHOP!P1926="TN"),TONGHOP!J1926=""),TONGHOP!P1926,"")</f>
        <v/>
      </c>
    </row>
    <row r="1927" spans="1:5" hidden="1">
      <c r="A1927" t="str">
        <f>IF(AND(TONGHOP!N1927=$B$1,OR(TONGHOP!O1927="ThiTN",TONGHOP!P1927="LT",TONGHOP!P1927="TN"),TONGHOP!J1927=""),TONGHOP!B1927,"")</f>
        <v/>
      </c>
      <c r="B1927" t="str">
        <f>IF(AND(TONGHOP!N1927=$B$1,OR(TONGHOP!O1927="ThiTN",TONGHOP!P1927="LT",TONGHOP!P1927="TN"),TONGHOP!J1927=""),TONGHOP!G1927,"")</f>
        <v/>
      </c>
      <c r="C1927" t="str">
        <f>IF(AND(TONGHOP!N1927=$B$1,OR(TONGHOP!O1927="ThiTN",TONGHOP!P1927="LT",TONGHOP!P1927="TN"),TONGHOP!J1927=""),TONGHOP!E1927,"")</f>
        <v/>
      </c>
      <c r="D1927" t="str">
        <f>IF(AND(TONGHOP!N1927=$B$1,OR(TONGHOP!O1927="ThiTN",TONGHOP!P1927="LT",TONGHOP!P1927="TN"),TONGHOP!J1927=""),TONGHOP!H1927,"")</f>
        <v/>
      </c>
      <c r="E1927" t="str">
        <f>IF(AND(TONGHOP!N1927=$B$1,OR(TONGHOP!O1927="ThiTN",TONGHOP!P1927="LT",TONGHOP!P1927="TN"),TONGHOP!J1927=""),TONGHOP!P1927,"")</f>
        <v/>
      </c>
    </row>
    <row r="1928" spans="1:5" hidden="1">
      <c r="A1928" t="str">
        <f>IF(AND(TONGHOP!N1928=$B$1,OR(TONGHOP!O1928="ThiTN",TONGHOP!P1928="LT",TONGHOP!P1928="TN"),TONGHOP!J1928=""),TONGHOP!B1928,"")</f>
        <v/>
      </c>
      <c r="B1928" t="str">
        <f>IF(AND(TONGHOP!N1928=$B$1,OR(TONGHOP!O1928="ThiTN",TONGHOP!P1928="LT",TONGHOP!P1928="TN"),TONGHOP!J1928=""),TONGHOP!G1928,"")</f>
        <v/>
      </c>
      <c r="C1928" t="str">
        <f>IF(AND(TONGHOP!N1928=$B$1,OR(TONGHOP!O1928="ThiTN",TONGHOP!P1928="LT",TONGHOP!P1928="TN"),TONGHOP!J1928=""),TONGHOP!E1928,"")</f>
        <v/>
      </c>
      <c r="D1928" t="str">
        <f>IF(AND(TONGHOP!N1928=$B$1,OR(TONGHOP!O1928="ThiTN",TONGHOP!P1928="LT",TONGHOP!P1928="TN"),TONGHOP!J1928=""),TONGHOP!H1928,"")</f>
        <v/>
      </c>
      <c r="E1928" t="str">
        <f>IF(AND(TONGHOP!N1928=$B$1,OR(TONGHOP!O1928="ThiTN",TONGHOP!P1928="LT",TONGHOP!P1928="TN"),TONGHOP!J1928=""),TONGHOP!P1928,"")</f>
        <v/>
      </c>
    </row>
    <row r="1929" spans="1:5" hidden="1">
      <c r="A1929" t="str">
        <f>IF(AND(TONGHOP!N1929=$B$1,OR(TONGHOP!O1929="ThiTN",TONGHOP!P1929="LT",TONGHOP!P1929="TN"),TONGHOP!J1929=""),TONGHOP!B1929,"")</f>
        <v/>
      </c>
      <c r="B1929" t="str">
        <f>IF(AND(TONGHOP!N1929=$B$1,OR(TONGHOP!O1929="ThiTN",TONGHOP!P1929="LT",TONGHOP!P1929="TN"),TONGHOP!J1929=""),TONGHOP!G1929,"")</f>
        <v/>
      </c>
      <c r="C1929" t="str">
        <f>IF(AND(TONGHOP!N1929=$B$1,OR(TONGHOP!O1929="ThiTN",TONGHOP!P1929="LT",TONGHOP!P1929="TN"),TONGHOP!J1929=""),TONGHOP!E1929,"")</f>
        <v/>
      </c>
      <c r="D1929" t="str">
        <f>IF(AND(TONGHOP!N1929=$B$1,OR(TONGHOP!O1929="ThiTN",TONGHOP!P1929="LT",TONGHOP!P1929="TN"),TONGHOP!J1929=""),TONGHOP!H1929,"")</f>
        <v/>
      </c>
      <c r="E1929" t="str">
        <f>IF(AND(TONGHOP!N1929=$B$1,OR(TONGHOP!O1929="ThiTN",TONGHOP!P1929="LT",TONGHOP!P1929="TN"),TONGHOP!J1929=""),TONGHOP!P1929,"")</f>
        <v/>
      </c>
    </row>
    <row r="1930" spans="1:5" hidden="1">
      <c r="A1930" t="str">
        <f>IF(AND(TONGHOP!N1930=$B$1,OR(TONGHOP!O1930="ThiTN",TONGHOP!P1930="LT",TONGHOP!P1930="TN"),TONGHOP!J1930=""),TONGHOP!B1930,"")</f>
        <v/>
      </c>
      <c r="B1930" t="str">
        <f>IF(AND(TONGHOP!N1930=$B$1,OR(TONGHOP!O1930="ThiTN",TONGHOP!P1930="LT",TONGHOP!P1930="TN"),TONGHOP!J1930=""),TONGHOP!G1930,"")</f>
        <v/>
      </c>
      <c r="C1930" t="str">
        <f>IF(AND(TONGHOP!N1930=$B$1,OR(TONGHOP!O1930="ThiTN",TONGHOP!P1930="LT",TONGHOP!P1930="TN"),TONGHOP!J1930=""),TONGHOP!E1930,"")</f>
        <v/>
      </c>
      <c r="D1930" t="str">
        <f>IF(AND(TONGHOP!N1930=$B$1,OR(TONGHOP!O1930="ThiTN",TONGHOP!P1930="LT",TONGHOP!P1930="TN"),TONGHOP!J1930=""),TONGHOP!H1930,"")</f>
        <v/>
      </c>
      <c r="E1930" t="str">
        <f>IF(AND(TONGHOP!N1930=$B$1,OR(TONGHOP!O1930="ThiTN",TONGHOP!P1930="LT",TONGHOP!P1930="TN"),TONGHOP!J1930=""),TONGHOP!P1930,"")</f>
        <v/>
      </c>
    </row>
    <row r="1931" spans="1:5" hidden="1">
      <c r="A1931" t="str">
        <f>IF(AND(TONGHOP!N1931=$B$1,OR(TONGHOP!O1931="ThiTN",TONGHOP!P1931="LT",TONGHOP!P1931="TN"),TONGHOP!J1931=""),TONGHOP!B1931,"")</f>
        <v/>
      </c>
      <c r="B1931" t="str">
        <f>IF(AND(TONGHOP!N1931=$B$1,OR(TONGHOP!O1931="ThiTN",TONGHOP!P1931="LT",TONGHOP!P1931="TN"),TONGHOP!J1931=""),TONGHOP!G1931,"")</f>
        <v/>
      </c>
      <c r="C1931" t="str">
        <f>IF(AND(TONGHOP!N1931=$B$1,OR(TONGHOP!O1931="ThiTN",TONGHOP!P1931="LT",TONGHOP!P1931="TN"),TONGHOP!J1931=""),TONGHOP!E1931,"")</f>
        <v/>
      </c>
      <c r="D1931" t="str">
        <f>IF(AND(TONGHOP!N1931=$B$1,OR(TONGHOP!O1931="ThiTN",TONGHOP!P1931="LT",TONGHOP!P1931="TN"),TONGHOP!J1931=""),TONGHOP!H1931,"")</f>
        <v/>
      </c>
      <c r="E1931" t="str">
        <f>IF(AND(TONGHOP!N1931=$B$1,OR(TONGHOP!O1931="ThiTN",TONGHOP!P1931="LT",TONGHOP!P1931="TN"),TONGHOP!J1931=""),TONGHOP!P1931,"")</f>
        <v/>
      </c>
    </row>
    <row r="1932" spans="1:5" hidden="1">
      <c r="A1932" t="str">
        <f>IF(AND(TONGHOP!N1932=$B$1,OR(TONGHOP!O1932="ThiTN",TONGHOP!P1932="LT",TONGHOP!P1932="TN"),TONGHOP!J1932=""),TONGHOP!B1932,"")</f>
        <v/>
      </c>
      <c r="B1932" t="str">
        <f>IF(AND(TONGHOP!N1932=$B$1,OR(TONGHOP!O1932="ThiTN",TONGHOP!P1932="LT",TONGHOP!P1932="TN"),TONGHOP!J1932=""),TONGHOP!G1932,"")</f>
        <v/>
      </c>
      <c r="C1932" t="str">
        <f>IF(AND(TONGHOP!N1932=$B$1,OR(TONGHOP!O1932="ThiTN",TONGHOP!P1932="LT",TONGHOP!P1932="TN"),TONGHOP!J1932=""),TONGHOP!E1932,"")</f>
        <v/>
      </c>
      <c r="D1932" t="str">
        <f>IF(AND(TONGHOP!N1932=$B$1,OR(TONGHOP!O1932="ThiTN",TONGHOP!P1932="LT",TONGHOP!P1932="TN"),TONGHOP!J1932=""),TONGHOP!H1932,"")</f>
        <v/>
      </c>
      <c r="E1932" t="str">
        <f>IF(AND(TONGHOP!N1932=$B$1,OR(TONGHOP!O1932="ThiTN",TONGHOP!P1932="LT",TONGHOP!P1932="TN"),TONGHOP!J1932=""),TONGHOP!P1932,"")</f>
        <v/>
      </c>
    </row>
    <row r="1933" spans="1:5" hidden="1">
      <c r="A1933" t="str">
        <f>IF(AND(TONGHOP!N1933=$B$1,OR(TONGHOP!O1933="ThiTN",TONGHOP!P1933="LT",TONGHOP!P1933="TN"),TONGHOP!J1933=""),TONGHOP!B1933,"")</f>
        <v/>
      </c>
      <c r="B1933" t="str">
        <f>IF(AND(TONGHOP!N1933=$B$1,OR(TONGHOP!O1933="ThiTN",TONGHOP!P1933="LT",TONGHOP!P1933="TN"),TONGHOP!J1933=""),TONGHOP!G1933,"")</f>
        <v/>
      </c>
      <c r="C1933" t="str">
        <f>IF(AND(TONGHOP!N1933=$B$1,OR(TONGHOP!O1933="ThiTN",TONGHOP!P1933="LT",TONGHOP!P1933="TN"),TONGHOP!J1933=""),TONGHOP!E1933,"")</f>
        <v/>
      </c>
      <c r="D1933" t="str">
        <f>IF(AND(TONGHOP!N1933=$B$1,OR(TONGHOP!O1933="ThiTN",TONGHOP!P1933="LT",TONGHOP!P1933="TN"),TONGHOP!J1933=""),TONGHOP!H1933,"")</f>
        <v/>
      </c>
      <c r="E1933" t="str">
        <f>IF(AND(TONGHOP!N1933=$B$1,OR(TONGHOP!O1933="ThiTN",TONGHOP!P1933="LT",TONGHOP!P1933="TN"),TONGHOP!J1933=""),TONGHOP!P1933,"")</f>
        <v/>
      </c>
    </row>
    <row r="1934" spans="1:5" hidden="1">
      <c r="A1934" t="str">
        <f>IF(AND(TONGHOP!N1934=$B$1,OR(TONGHOP!O1934="ThiTN",TONGHOP!P1934="LT",TONGHOP!P1934="TN"),TONGHOP!J1934=""),TONGHOP!B1934,"")</f>
        <v/>
      </c>
      <c r="B1934" t="str">
        <f>IF(AND(TONGHOP!N1934=$B$1,OR(TONGHOP!O1934="ThiTN",TONGHOP!P1934="LT",TONGHOP!P1934="TN"),TONGHOP!J1934=""),TONGHOP!G1934,"")</f>
        <v/>
      </c>
      <c r="C1934" t="str">
        <f>IF(AND(TONGHOP!N1934=$B$1,OR(TONGHOP!O1934="ThiTN",TONGHOP!P1934="LT",TONGHOP!P1934="TN"),TONGHOP!J1934=""),TONGHOP!E1934,"")</f>
        <v/>
      </c>
      <c r="D1934" t="str">
        <f>IF(AND(TONGHOP!N1934=$B$1,OR(TONGHOP!O1934="ThiTN",TONGHOP!P1934="LT",TONGHOP!P1934="TN"),TONGHOP!J1934=""),TONGHOP!H1934,"")</f>
        <v/>
      </c>
      <c r="E1934" t="str">
        <f>IF(AND(TONGHOP!N1934=$B$1,OR(TONGHOP!O1934="ThiTN",TONGHOP!P1934="LT",TONGHOP!P1934="TN"),TONGHOP!J1934=""),TONGHOP!P1934,"")</f>
        <v/>
      </c>
    </row>
    <row r="1935" spans="1:5" hidden="1">
      <c r="A1935" t="str">
        <f>IF(AND(TONGHOP!N1935=$B$1,OR(TONGHOP!O1935="ThiTN",TONGHOP!P1935="LT",TONGHOP!P1935="TN"),TONGHOP!J1935=""),TONGHOP!B1935,"")</f>
        <v/>
      </c>
      <c r="B1935" t="str">
        <f>IF(AND(TONGHOP!N1935=$B$1,OR(TONGHOP!O1935="ThiTN",TONGHOP!P1935="LT",TONGHOP!P1935="TN"),TONGHOP!J1935=""),TONGHOP!G1935,"")</f>
        <v/>
      </c>
      <c r="C1935" t="str">
        <f>IF(AND(TONGHOP!N1935=$B$1,OR(TONGHOP!O1935="ThiTN",TONGHOP!P1935="LT",TONGHOP!P1935="TN"),TONGHOP!J1935=""),TONGHOP!E1935,"")</f>
        <v/>
      </c>
      <c r="D1935" t="str">
        <f>IF(AND(TONGHOP!N1935=$B$1,OR(TONGHOP!O1935="ThiTN",TONGHOP!P1935="LT",TONGHOP!P1935="TN"),TONGHOP!J1935=""),TONGHOP!H1935,"")</f>
        <v/>
      </c>
      <c r="E1935" t="str">
        <f>IF(AND(TONGHOP!N1935=$B$1,OR(TONGHOP!O1935="ThiTN",TONGHOP!P1935="LT",TONGHOP!P1935="TN"),TONGHOP!J1935=""),TONGHOP!P1935,"")</f>
        <v/>
      </c>
    </row>
    <row r="1936" spans="1:5" hidden="1">
      <c r="A1936" t="str">
        <f>IF(AND(TONGHOP!N1936=$B$1,OR(TONGHOP!O1936="ThiTN",TONGHOP!P1936="LT",TONGHOP!P1936="TN"),TONGHOP!J1936=""),TONGHOP!B1936,"")</f>
        <v/>
      </c>
      <c r="B1936" t="str">
        <f>IF(AND(TONGHOP!N1936=$B$1,OR(TONGHOP!O1936="ThiTN",TONGHOP!P1936="LT",TONGHOP!P1936="TN"),TONGHOP!J1936=""),TONGHOP!G1936,"")</f>
        <v/>
      </c>
      <c r="C1936" t="str">
        <f>IF(AND(TONGHOP!N1936=$B$1,OR(TONGHOP!O1936="ThiTN",TONGHOP!P1936="LT",TONGHOP!P1936="TN"),TONGHOP!J1936=""),TONGHOP!E1936,"")</f>
        <v/>
      </c>
      <c r="D1936" t="str">
        <f>IF(AND(TONGHOP!N1936=$B$1,OR(TONGHOP!O1936="ThiTN",TONGHOP!P1936="LT",TONGHOP!P1936="TN"),TONGHOP!J1936=""),TONGHOP!H1936,"")</f>
        <v/>
      </c>
      <c r="E1936" t="str">
        <f>IF(AND(TONGHOP!N1936=$B$1,OR(TONGHOP!O1936="ThiTN",TONGHOP!P1936="LT",TONGHOP!P1936="TN"),TONGHOP!J1936=""),TONGHOP!P1936,"")</f>
        <v/>
      </c>
    </row>
    <row r="1937" spans="1:5" hidden="1">
      <c r="A1937" t="str">
        <f>IF(AND(TONGHOP!N1937=$B$1,OR(TONGHOP!O1937="ThiTN",TONGHOP!P1937="LT",TONGHOP!P1937="TN"),TONGHOP!J1937=""),TONGHOP!B1937,"")</f>
        <v/>
      </c>
      <c r="B1937" t="str">
        <f>IF(AND(TONGHOP!N1937=$B$1,OR(TONGHOP!O1937="ThiTN",TONGHOP!P1937="LT",TONGHOP!P1937="TN"),TONGHOP!J1937=""),TONGHOP!G1937,"")</f>
        <v/>
      </c>
      <c r="C1937" t="str">
        <f>IF(AND(TONGHOP!N1937=$B$1,OR(TONGHOP!O1937="ThiTN",TONGHOP!P1937="LT",TONGHOP!P1937="TN"),TONGHOP!J1937=""),TONGHOP!E1937,"")</f>
        <v/>
      </c>
      <c r="D1937" t="str">
        <f>IF(AND(TONGHOP!N1937=$B$1,OR(TONGHOP!O1937="ThiTN",TONGHOP!P1937="LT",TONGHOP!P1937="TN"),TONGHOP!J1937=""),TONGHOP!H1937,"")</f>
        <v/>
      </c>
      <c r="E1937" t="str">
        <f>IF(AND(TONGHOP!N1937=$B$1,OR(TONGHOP!O1937="ThiTN",TONGHOP!P1937="LT",TONGHOP!P1937="TN"),TONGHOP!J1937=""),TONGHOP!P1937,"")</f>
        <v/>
      </c>
    </row>
    <row r="1938" spans="1:5" hidden="1">
      <c r="A1938" t="str">
        <f>IF(AND(TONGHOP!N1938=$B$1,OR(TONGHOP!O1938="ThiTN",TONGHOP!P1938="LT",TONGHOP!P1938="TN"),TONGHOP!J1938=""),TONGHOP!B1938,"")</f>
        <v/>
      </c>
      <c r="B1938" t="str">
        <f>IF(AND(TONGHOP!N1938=$B$1,OR(TONGHOP!O1938="ThiTN",TONGHOP!P1938="LT",TONGHOP!P1938="TN"),TONGHOP!J1938=""),TONGHOP!G1938,"")</f>
        <v/>
      </c>
      <c r="C1938" t="str">
        <f>IF(AND(TONGHOP!N1938=$B$1,OR(TONGHOP!O1938="ThiTN",TONGHOP!P1938="LT",TONGHOP!P1938="TN"),TONGHOP!J1938=""),TONGHOP!E1938,"")</f>
        <v/>
      </c>
      <c r="D1938" t="str">
        <f>IF(AND(TONGHOP!N1938=$B$1,OR(TONGHOP!O1938="ThiTN",TONGHOP!P1938="LT",TONGHOP!P1938="TN"),TONGHOP!J1938=""),TONGHOP!H1938,"")</f>
        <v/>
      </c>
      <c r="E1938" t="str">
        <f>IF(AND(TONGHOP!N1938=$B$1,OR(TONGHOP!O1938="ThiTN",TONGHOP!P1938="LT",TONGHOP!P1938="TN"),TONGHOP!J1938=""),TONGHOP!P1938,"")</f>
        <v/>
      </c>
    </row>
    <row r="1939" spans="1:5" hidden="1">
      <c r="A1939" t="str">
        <f>IF(AND(TONGHOP!N1939=$B$1,OR(TONGHOP!O1939="ThiTN",TONGHOP!P1939="LT",TONGHOP!P1939="TN"),TONGHOP!J1939=""),TONGHOP!B1939,"")</f>
        <v/>
      </c>
      <c r="B1939" t="str">
        <f>IF(AND(TONGHOP!N1939=$B$1,OR(TONGHOP!O1939="ThiTN",TONGHOP!P1939="LT",TONGHOP!P1939="TN"),TONGHOP!J1939=""),TONGHOP!G1939,"")</f>
        <v/>
      </c>
      <c r="C1939" t="str">
        <f>IF(AND(TONGHOP!N1939=$B$1,OR(TONGHOP!O1939="ThiTN",TONGHOP!P1939="LT",TONGHOP!P1939="TN"),TONGHOP!J1939=""),TONGHOP!E1939,"")</f>
        <v/>
      </c>
      <c r="D1939" t="str">
        <f>IF(AND(TONGHOP!N1939=$B$1,OR(TONGHOP!O1939="ThiTN",TONGHOP!P1939="LT",TONGHOP!P1939="TN"),TONGHOP!J1939=""),TONGHOP!H1939,"")</f>
        <v/>
      </c>
      <c r="E1939" t="str">
        <f>IF(AND(TONGHOP!N1939=$B$1,OR(TONGHOP!O1939="ThiTN",TONGHOP!P1939="LT",TONGHOP!P1939="TN"),TONGHOP!J1939=""),TONGHOP!P1939,"")</f>
        <v/>
      </c>
    </row>
    <row r="1940" spans="1:5" hidden="1">
      <c r="A1940" t="str">
        <f>IF(AND(TONGHOP!N1940=$B$1,OR(TONGHOP!O1940="ThiTN",TONGHOP!P1940="LT",TONGHOP!P1940="TN"),TONGHOP!J1940=""),TONGHOP!B1940,"")</f>
        <v/>
      </c>
      <c r="B1940" t="str">
        <f>IF(AND(TONGHOP!N1940=$B$1,OR(TONGHOP!O1940="ThiTN",TONGHOP!P1940="LT",TONGHOP!P1940="TN"),TONGHOP!J1940=""),TONGHOP!G1940,"")</f>
        <v/>
      </c>
      <c r="C1940" t="str">
        <f>IF(AND(TONGHOP!N1940=$B$1,OR(TONGHOP!O1940="ThiTN",TONGHOP!P1940="LT",TONGHOP!P1940="TN"),TONGHOP!J1940=""),TONGHOP!E1940,"")</f>
        <v/>
      </c>
      <c r="D1940" t="str">
        <f>IF(AND(TONGHOP!N1940=$B$1,OR(TONGHOP!O1940="ThiTN",TONGHOP!P1940="LT",TONGHOP!P1940="TN"),TONGHOP!J1940=""),TONGHOP!H1940,"")</f>
        <v/>
      </c>
      <c r="E1940" t="str">
        <f>IF(AND(TONGHOP!N1940=$B$1,OR(TONGHOP!O1940="ThiTN",TONGHOP!P1940="LT",TONGHOP!P1940="TN"),TONGHOP!J1940=""),TONGHOP!P1940,"")</f>
        <v/>
      </c>
    </row>
    <row r="1941" spans="1:5" hidden="1">
      <c r="A1941" t="str">
        <f>IF(AND(TONGHOP!N1941=$B$1,OR(TONGHOP!O1941="ThiTN",TONGHOP!P1941="LT",TONGHOP!P1941="TN"),TONGHOP!J1941=""),TONGHOP!B1941,"")</f>
        <v/>
      </c>
      <c r="B1941" t="str">
        <f>IF(AND(TONGHOP!N1941=$B$1,OR(TONGHOP!O1941="ThiTN",TONGHOP!P1941="LT",TONGHOP!P1941="TN"),TONGHOP!J1941=""),TONGHOP!G1941,"")</f>
        <v/>
      </c>
      <c r="C1941" t="str">
        <f>IF(AND(TONGHOP!N1941=$B$1,OR(TONGHOP!O1941="ThiTN",TONGHOP!P1941="LT",TONGHOP!P1941="TN"),TONGHOP!J1941=""),TONGHOP!E1941,"")</f>
        <v/>
      </c>
      <c r="D1941" t="str">
        <f>IF(AND(TONGHOP!N1941=$B$1,OR(TONGHOP!O1941="ThiTN",TONGHOP!P1941="LT",TONGHOP!P1941="TN"),TONGHOP!J1941=""),TONGHOP!H1941,"")</f>
        <v/>
      </c>
      <c r="E1941" t="str">
        <f>IF(AND(TONGHOP!N1941=$B$1,OR(TONGHOP!O1941="ThiTN",TONGHOP!P1941="LT",TONGHOP!P1941="TN"),TONGHOP!J1941=""),TONGHOP!P1941,"")</f>
        <v/>
      </c>
    </row>
    <row r="1942" spans="1:5" hidden="1">
      <c r="A1942" t="str">
        <f>IF(AND(TONGHOP!N1942=$B$1,OR(TONGHOP!O1942="ThiTN",TONGHOP!P1942="LT",TONGHOP!P1942="TN"),TONGHOP!J1942=""),TONGHOP!B1942,"")</f>
        <v/>
      </c>
      <c r="B1942" t="str">
        <f>IF(AND(TONGHOP!N1942=$B$1,OR(TONGHOP!O1942="ThiTN",TONGHOP!P1942="LT",TONGHOP!P1942="TN"),TONGHOP!J1942=""),TONGHOP!G1942,"")</f>
        <v/>
      </c>
      <c r="C1942" t="str">
        <f>IF(AND(TONGHOP!N1942=$B$1,OR(TONGHOP!O1942="ThiTN",TONGHOP!P1942="LT",TONGHOP!P1942="TN"),TONGHOP!J1942=""),TONGHOP!E1942,"")</f>
        <v/>
      </c>
      <c r="D1942" t="str">
        <f>IF(AND(TONGHOP!N1942=$B$1,OR(TONGHOP!O1942="ThiTN",TONGHOP!P1942="LT",TONGHOP!P1942="TN"),TONGHOP!J1942=""),TONGHOP!H1942,"")</f>
        <v/>
      </c>
      <c r="E1942" t="str">
        <f>IF(AND(TONGHOP!N1942=$B$1,OR(TONGHOP!O1942="ThiTN",TONGHOP!P1942="LT",TONGHOP!P1942="TN"),TONGHOP!J1942=""),TONGHOP!P1942,"")</f>
        <v/>
      </c>
    </row>
    <row r="1943" spans="1:5" hidden="1">
      <c r="A1943" t="str">
        <f>IF(AND(TONGHOP!N1943=$B$1,OR(TONGHOP!O1943="ThiTN",TONGHOP!P1943="LT",TONGHOP!P1943="TN"),TONGHOP!J1943=""),TONGHOP!B1943,"")</f>
        <v/>
      </c>
      <c r="B1943" t="str">
        <f>IF(AND(TONGHOP!N1943=$B$1,OR(TONGHOP!O1943="ThiTN",TONGHOP!P1943="LT",TONGHOP!P1943="TN"),TONGHOP!J1943=""),TONGHOP!G1943,"")</f>
        <v/>
      </c>
      <c r="C1943" t="str">
        <f>IF(AND(TONGHOP!N1943=$B$1,OR(TONGHOP!O1943="ThiTN",TONGHOP!P1943="LT",TONGHOP!P1943="TN"),TONGHOP!J1943=""),TONGHOP!E1943,"")</f>
        <v/>
      </c>
      <c r="D1943" t="str">
        <f>IF(AND(TONGHOP!N1943=$B$1,OR(TONGHOP!O1943="ThiTN",TONGHOP!P1943="LT",TONGHOP!P1943="TN"),TONGHOP!J1943=""),TONGHOP!H1943,"")</f>
        <v/>
      </c>
      <c r="E1943" t="str">
        <f>IF(AND(TONGHOP!N1943=$B$1,OR(TONGHOP!O1943="ThiTN",TONGHOP!P1943="LT",TONGHOP!P1943="TN"),TONGHOP!J1943=""),TONGHOP!P1943,"")</f>
        <v/>
      </c>
    </row>
    <row r="1944" spans="1:5" hidden="1">
      <c r="A1944" t="str">
        <f>IF(AND(TONGHOP!N1944=$B$1,OR(TONGHOP!O1944="ThiTN",TONGHOP!P1944="LT",TONGHOP!P1944="TN"),TONGHOP!J1944=""),TONGHOP!B1944,"")</f>
        <v/>
      </c>
      <c r="B1944" t="str">
        <f>IF(AND(TONGHOP!N1944=$B$1,OR(TONGHOP!O1944="ThiTN",TONGHOP!P1944="LT",TONGHOP!P1944="TN"),TONGHOP!J1944=""),TONGHOP!G1944,"")</f>
        <v/>
      </c>
      <c r="C1944" t="str">
        <f>IF(AND(TONGHOP!N1944=$B$1,OR(TONGHOP!O1944="ThiTN",TONGHOP!P1944="LT",TONGHOP!P1944="TN"),TONGHOP!J1944=""),TONGHOP!E1944,"")</f>
        <v/>
      </c>
      <c r="D1944" t="str">
        <f>IF(AND(TONGHOP!N1944=$B$1,OR(TONGHOP!O1944="ThiTN",TONGHOP!P1944="LT",TONGHOP!P1944="TN"),TONGHOP!J1944=""),TONGHOP!H1944,"")</f>
        <v/>
      </c>
      <c r="E1944" t="str">
        <f>IF(AND(TONGHOP!N1944=$B$1,OR(TONGHOP!O1944="ThiTN",TONGHOP!P1944="LT",TONGHOP!P1944="TN"),TONGHOP!J1944=""),TONGHOP!P1944,"")</f>
        <v/>
      </c>
    </row>
    <row r="1945" spans="1:5" hidden="1">
      <c r="A1945" t="str">
        <f>IF(AND(TONGHOP!N1945=$B$1,OR(TONGHOP!O1945="ThiTN",TONGHOP!P1945="LT",TONGHOP!P1945="TN"),TONGHOP!J1945=""),TONGHOP!B1945,"")</f>
        <v/>
      </c>
      <c r="B1945" t="str">
        <f>IF(AND(TONGHOP!N1945=$B$1,OR(TONGHOP!O1945="ThiTN",TONGHOP!P1945="LT",TONGHOP!P1945="TN"),TONGHOP!J1945=""),TONGHOP!G1945,"")</f>
        <v/>
      </c>
      <c r="C1945" t="str">
        <f>IF(AND(TONGHOP!N1945=$B$1,OR(TONGHOP!O1945="ThiTN",TONGHOP!P1945="LT",TONGHOP!P1945="TN"),TONGHOP!J1945=""),TONGHOP!E1945,"")</f>
        <v/>
      </c>
      <c r="D1945" t="str">
        <f>IF(AND(TONGHOP!N1945=$B$1,OR(TONGHOP!O1945="ThiTN",TONGHOP!P1945="LT",TONGHOP!P1945="TN"),TONGHOP!J1945=""),TONGHOP!H1945,"")</f>
        <v/>
      </c>
      <c r="E1945" t="str">
        <f>IF(AND(TONGHOP!N1945=$B$1,OR(TONGHOP!O1945="ThiTN",TONGHOP!P1945="LT",TONGHOP!P1945="TN"),TONGHOP!J1945=""),TONGHOP!P1945,"")</f>
        <v/>
      </c>
    </row>
    <row r="1946" spans="1:5" hidden="1">
      <c r="A1946" t="str">
        <f>IF(AND(TONGHOP!N1946=$B$1,OR(TONGHOP!O1946="ThiTN",TONGHOP!P1946="LT",TONGHOP!P1946="TN"),TONGHOP!J1946=""),TONGHOP!B1946,"")</f>
        <v/>
      </c>
      <c r="B1946" t="str">
        <f>IF(AND(TONGHOP!N1946=$B$1,OR(TONGHOP!O1946="ThiTN",TONGHOP!P1946="LT",TONGHOP!P1946="TN"),TONGHOP!J1946=""),TONGHOP!G1946,"")</f>
        <v/>
      </c>
      <c r="C1946" t="str">
        <f>IF(AND(TONGHOP!N1946=$B$1,OR(TONGHOP!O1946="ThiTN",TONGHOP!P1946="LT",TONGHOP!P1946="TN"),TONGHOP!J1946=""),TONGHOP!E1946,"")</f>
        <v/>
      </c>
      <c r="D1946" t="str">
        <f>IF(AND(TONGHOP!N1946=$B$1,OR(TONGHOP!O1946="ThiTN",TONGHOP!P1946="LT",TONGHOP!P1946="TN"),TONGHOP!J1946=""),TONGHOP!H1946,"")</f>
        <v/>
      </c>
      <c r="E1946" t="str">
        <f>IF(AND(TONGHOP!N1946=$B$1,OR(TONGHOP!O1946="ThiTN",TONGHOP!P1946="LT",TONGHOP!P1946="TN"),TONGHOP!J1946=""),TONGHOP!P1946,"")</f>
        <v/>
      </c>
    </row>
    <row r="1947" spans="1:5" hidden="1">
      <c r="A1947" t="str">
        <f>IF(AND(TONGHOP!N1947=$B$1,OR(TONGHOP!O1947="ThiTN",TONGHOP!P1947="LT",TONGHOP!P1947="TN"),TONGHOP!J1947=""),TONGHOP!B1947,"")</f>
        <v/>
      </c>
      <c r="B1947" t="str">
        <f>IF(AND(TONGHOP!N1947=$B$1,OR(TONGHOP!O1947="ThiTN",TONGHOP!P1947="LT",TONGHOP!P1947="TN"),TONGHOP!J1947=""),TONGHOP!G1947,"")</f>
        <v/>
      </c>
      <c r="C1947" t="str">
        <f>IF(AND(TONGHOP!N1947=$B$1,OR(TONGHOP!O1947="ThiTN",TONGHOP!P1947="LT",TONGHOP!P1947="TN"),TONGHOP!J1947=""),TONGHOP!E1947,"")</f>
        <v/>
      </c>
      <c r="D1947" t="str">
        <f>IF(AND(TONGHOP!N1947=$B$1,OR(TONGHOP!O1947="ThiTN",TONGHOP!P1947="LT",TONGHOP!P1947="TN"),TONGHOP!J1947=""),TONGHOP!H1947,"")</f>
        <v/>
      </c>
      <c r="E1947" t="str">
        <f>IF(AND(TONGHOP!N1947=$B$1,OR(TONGHOP!O1947="ThiTN",TONGHOP!P1947="LT",TONGHOP!P1947="TN"),TONGHOP!J1947=""),TONGHOP!P1947,"")</f>
        <v/>
      </c>
    </row>
    <row r="1948" spans="1:5" hidden="1">
      <c r="A1948" t="str">
        <f>IF(AND(TONGHOP!N1948=$B$1,OR(TONGHOP!O1948="ThiTN",TONGHOP!P1948="LT",TONGHOP!P1948="TN"),TONGHOP!J1948=""),TONGHOP!B1948,"")</f>
        <v/>
      </c>
      <c r="B1948" t="str">
        <f>IF(AND(TONGHOP!N1948=$B$1,OR(TONGHOP!O1948="ThiTN",TONGHOP!P1948="LT",TONGHOP!P1948="TN"),TONGHOP!J1948=""),TONGHOP!G1948,"")</f>
        <v/>
      </c>
      <c r="C1948" t="str">
        <f>IF(AND(TONGHOP!N1948=$B$1,OR(TONGHOP!O1948="ThiTN",TONGHOP!P1948="LT",TONGHOP!P1948="TN"),TONGHOP!J1948=""),TONGHOP!E1948,"")</f>
        <v/>
      </c>
      <c r="D1948" t="str">
        <f>IF(AND(TONGHOP!N1948=$B$1,OR(TONGHOP!O1948="ThiTN",TONGHOP!P1948="LT",TONGHOP!P1948="TN"),TONGHOP!J1948=""),TONGHOP!H1948,"")</f>
        <v/>
      </c>
      <c r="E1948" t="str">
        <f>IF(AND(TONGHOP!N1948=$B$1,OR(TONGHOP!O1948="ThiTN",TONGHOP!P1948="LT",TONGHOP!P1948="TN"),TONGHOP!J1948=""),TONGHOP!P1948,"")</f>
        <v/>
      </c>
    </row>
    <row r="1949" spans="1:5" hidden="1">
      <c r="A1949" t="str">
        <f>IF(AND(TONGHOP!N1949=$B$1,OR(TONGHOP!O1949="ThiTN",TONGHOP!P1949="LT",TONGHOP!P1949="TN"),TONGHOP!J1949=""),TONGHOP!B1949,"")</f>
        <v/>
      </c>
      <c r="B1949" t="str">
        <f>IF(AND(TONGHOP!N1949=$B$1,OR(TONGHOP!O1949="ThiTN",TONGHOP!P1949="LT",TONGHOP!P1949="TN"),TONGHOP!J1949=""),TONGHOP!G1949,"")</f>
        <v/>
      </c>
      <c r="C1949" t="str">
        <f>IF(AND(TONGHOP!N1949=$B$1,OR(TONGHOP!O1949="ThiTN",TONGHOP!P1949="LT",TONGHOP!P1949="TN"),TONGHOP!J1949=""),TONGHOP!E1949,"")</f>
        <v/>
      </c>
      <c r="D1949" t="str">
        <f>IF(AND(TONGHOP!N1949=$B$1,OR(TONGHOP!O1949="ThiTN",TONGHOP!P1949="LT",TONGHOP!P1949="TN"),TONGHOP!J1949=""),TONGHOP!H1949,"")</f>
        <v/>
      </c>
      <c r="E1949" t="str">
        <f>IF(AND(TONGHOP!N1949=$B$1,OR(TONGHOP!O1949="ThiTN",TONGHOP!P1949="LT",TONGHOP!P1949="TN"),TONGHOP!J1949=""),TONGHOP!P1949,"")</f>
        <v/>
      </c>
    </row>
    <row r="1950" spans="1:5" hidden="1">
      <c r="A1950" t="str">
        <f>IF(AND(TONGHOP!N1950=$B$1,OR(TONGHOP!O1950="ThiTN",TONGHOP!P1950="LT",TONGHOP!P1950="TN"),TONGHOP!J1950=""),TONGHOP!B1950,"")</f>
        <v/>
      </c>
      <c r="B1950" t="str">
        <f>IF(AND(TONGHOP!N1950=$B$1,OR(TONGHOP!O1950="ThiTN",TONGHOP!P1950="LT",TONGHOP!P1950="TN"),TONGHOP!J1950=""),TONGHOP!G1950,"")</f>
        <v/>
      </c>
      <c r="C1950" t="str">
        <f>IF(AND(TONGHOP!N1950=$B$1,OR(TONGHOP!O1950="ThiTN",TONGHOP!P1950="LT",TONGHOP!P1950="TN"),TONGHOP!J1950=""),TONGHOP!E1950,"")</f>
        <v/>
      </c>
      <c r="D1950" t="str">
        <f>IF(AND(TONGHOP!N1950=$B$1,OR(TONGHOP!O1950="ThiTN",TONGHOP!P1950="LT",TONGHOP!P1950="TN"),TONGHOP!J1950=""),TONGHOP!H1950,"")</f>
        <v/>
      </c>
      <c r="E1950" t="str">
        <f>IF(AND(TONGHOP!N1950=$B$1,OR(TONGHOP!O1950="ThiTN",TONGHOP!P1950="LT",TONGHOP!P1950="TN"),TONGHOP!J1950=""),TONGHOP!P1950,"")</f>
        <v/>
      </c>
    </row>
    <row r="1951" spans="1:5" hidden="1">
      <c r="A1951" t="str">
        <f>IF(AND(TONGHOP!N1951=$B$1,OR(TONGHOP!O1951="ThiTN",TONGHOP!P1951="LT",TONGHOP!P1951="TN"),TONGHOP!J1951=""),TONGHOP!B1951,"")</f>
        <v/>
      </c>
      <c r="B1951" t="str">
        <f>IF(AND(TONGHOP!N1951=$B$1,OR(TONGHOP!O1951="ThiTN",TONGHOP!P1951="LT",TONGHOP!P1951="TN"),TONGHOP!J1951=""),TONGHOP!G1951,"")</f>
        <v/>
      </c>
      <c r="C1951" t="str">
        <f>IF(AND(TONGHOP!N1951=$B$1,OR(TONGHOP!O1951="ThiTN",TONGHOP!P1951="LT",TONGHOP!P1951="TN"),TONGHOP!J1951=""),TONGHOP!E1951,"")</f>
        <v/>
      </c>
      <c r="D1951" t="str">
        <f>IF(AND(TONGHOP!N1951=$B$1,OR(TONGHOP!O1951="ThiTN",TONGHOP!P1951="LT",TONGHOP!P1951="TN"),TONGHOP!J1951=""),TONGHOP!H1951,"")</f>
        <v/>
      </c>
      <c r="E1951" t="str">
        <f>IF(AND(TONGHOP!N1951=$B$1,OR(TONGHOP!O1951="ThiTN",TONGHOP!P1951="LT",TONGHOP!P1951="TN"),TONGHOP!J1951=""),TONGHOP!P1951,"")</f>
        <v/>
      </c>
    </row>
    <row r="1952" spans="1:5" hidden="1">
      <c r="A1952" t="str">
        <f>IF(AND(TONGHOP!N1952=$B$1,OR(TONGHOP!O1952="ThiTN",TONGHOP!P1952="LT",TONGHOP!P1952="TN"),TONGHOP!J1952=""),TONGHOP!B1952,"")</f>
        <v/>
      </c>
      <c r="B1952" t="str">
        <f>IF(AND(TONGHOP!N1952=$B$1,OR(TONGHOP!O1952="ThiTN",TONGHOP!P1952="LT",TONGHOP!P1952="TN"),TONGHOP!J1952=""),TONGHOP!G1952,"")</f>
        <v/>
      </c>
      <c r="C1952" t="str">
        <f>IF(AND(TONGHOP!N1952=$B$1,OR(TONGHOP!O1952="ThiTN",TONGHOP!P1952="LT",TONGHOP!P1952="TN"),TONGHOP!J1952=""),TONGHOP!E1952,"")</f>
        <v/>
      </c>
      <c r="D1952" t="str">
        <f>IF(AND(TONGHOP!N1952=$B$1,OR(TONGHOP!O1952="ThiTN",TONGHOP!P1952="LT",TONGHOP!P1952="TN"),TONGHOP!J1952=""),TONGHOP!H1952,"")</f>
        <v/>
      </c>
      <c r="E1952" t="str">
        <f>IF(AND(TONGHOP!N1952=$B$1,OR(TONGHOP!O1952="ThiTN",TONGHOP!P1952="LT",TONGHOP!P1952="TN"),TONGHOP!J1952=""),TONGHOP!P1952,"")</f>
        <v/>
      </c>
    </row>
    <row r="1953" spans="1:5" hidden="1">
      <c r="A1953" t="str">
        <f>IF(AND(TONGHOP!N1953=$B$1,OR(TONGHOP!O1953="ThiTN",TONGHOP!P1953="LT",TONGHOP!P1953="TN"),TONGHOP!J1953=""),TONGHOP!B1953,"")</f>
        <v/>
      </c>
      <c r="B1953" t="str">
        <f>IF(AND(TONGHOP!N1953=$B$1,OR(TONGHOP!O1953="ThiTN",TONGHOP!P1953="LT",TONGHOP!P1953="TN"),TONGHOP!J1953=""),TONGHOP!G1953,"")</f>
        <v/>
      </c>
      <c r="C1953" t="str">
        <f>IF(AND(TONGHOP!N1953=$B$1,OR(TONGHOP!O1953="ThiTN",TONGHOP!P1953="LT",TONGHOP!P1953="TN"),TONGHOP!J1953=""),TONGHOP!E1953,"")</f>
        <v/>
      </c>
      <c r="D1953" t="str">
        <f>IF(AND(TONGHOP!N1953=$B$1,OR(TONGHOP!O1953="ThiTN",TONGHOP!P1953="LT",TONGHOP!P1953="TN"),TONGHOP!J1953=""),TONGHOP!H1953,"")</f>
        <v/>
      </c>
      <c r="E1953" t="str">
        <f>IF(AND(TONGHOP!N1953=$B$1,OR(TONGHOP!O1953="ThiTN",TONGHOP!P1953="LT",TONGHOP!P1953="TN"),TONGHOP!J1953=""),TONGHOP!P1953,"")</f>
        <v/>
      </c>
    </row>
    <row r="1954" spans="1:5" hidden="1">
      <c r="A1954" t="str">
        <f>IF(AND(TONGHOP!N1954=$B$1,OR(TONGHOP!O1954="ThiTN",TONGHOP!P1954="LT",TONGHOP!P1954="TN"),TONGHOP!J1954=""),TONGHOP!B1954,"")</f>
        <v/>
      </c>
      <c r="B1954" t="str">
        <f>IF(AND(TONGHOP!N1954=$B$1,OR(TONGHOP!O1954="ThiTN",TONGHOP!P1954="LT",TONGHOP!P1954="TN"),TONGHOP!J1954=""),TONGHOP!G1954,"")</f>
        <v/>
      </c>
      <c r="C1954" t="str">
        <f>IF(AND(TONGHOP!N1954=$B$1,OR(TONGHOP!O1954="ThiTN",TONGHOP!P1954="LT",TONGHOP!P1954="TN"),TONGHOP!J1954=""),TONGHOP!E1954,"")</f>
        <v/>
      </c>
      <c r="D1954" t="str">
        <f>IF(AND(TONGHOP!N1954=$B$1,OR(TONGHOP!O1954="ThiTN",TONGHOP!P1954="LT",TONGHOP!P1954="TN"),TONGHOP!J1954=""),TONGHOP!H1954,"")</f>
        <v/>
      </c>
      <c r="E1954" t="str">
        <f>IF(AND(TONGHOP!N1954=$B$1,OR(TONGHOP!O1954="ThiTN",TONGHOP!P1954="LT",TONGHOP!P1954="TN"),TONGHOP!J1954=""),TONGHOP!P1954,"")</f>
        <v/>
      </c>
    </row>
    <row r="1955" spans="1:5" hidden="1">
      <c r="A1955" t="str">
        <f>IF(AND(TONGHOP!N1955=$B$1,OR(TONGHOP!O1955="ThiTN",TONGHOP!P1955="LT",TONGHOP!P1955="TN"),TONGHOP!J1955=""),TONGHOP!B1955,"")</f>
        <v/>
      </c>
      <c r="B1955" t="str">
        <f>IF(AND(TONGHOP!N1955=$B$1,OR(TONGHOP!O1955="ThiTN",TONGHOP!P1955="LT",TONGHOP!P1955="TN"),TONGHOP!J1955=""),TONGHOP!G1955,"")</f>
        <v/>
      </c>
      <c r="C1955" t="str">
        <f>IF(AND(TONGHOP!N1955=$B$1,OR(TONGHOP!O1955="ThiTN",TONGHOP!P1955="LT",TONGHOP!P1955="TN"),TONGHOP!J1955=""),TONGHOP!E1955,"")</f>
        <v/>
      </c>
      <c r="D1955" t="str">
        <f>IF(AND(TONGHOP!N1955=$B$1,OR(TONGHOP!O1955="ThiTN",TONGHOP!P1955="LT",TONGHOP!P1955="TN"),TONGHOP!J1955=""),TONGHOP!H1955,"")</f>
        <v/>
      </c>
      <c r="E1955" t="str">
        <f>IF(AND(TONGHOP!N1955=$B$1,OR(TONGHOP!O1955="ThiTN",TONGHOP!P1955="LT",TONGHOP!P1955="TN"),TONGHOP!J1955=""),TONGHOP!P1955,"")</f>
        <v/>
      </c>
    </row>
    <row r="1956" spans="1:5" hidden="1">
      <c r="A1956" t="str">
        <f>IF(AND(TONGHOP!N1956=$B$1,OR(TONGHOP!O1956="ThiTN",TONGHOP!P1956="LT",TONGHOP!P1956="TN"),TONGHOP!J1956=""),TONGHOP!B1956,"")</f>
        <v/>
      </c>
      <c r="B1956" t="str">
        <f>IF(AND(TONGHOP!N1956=$B$1,OR(TONGHOP!O1956="ThiTN",TONGHOP!P1956="LT",TONGHOP!P1956="TN"),TONGHOP!J1956=""),TONGHOP!G1956,"")</f>
        <v/>
      </c>
      <c r="C1956" t="str">
        <f>IF(AND(TONGHOP!N1956=$B$1,OR(TONGHOP!O1956="ThiTN",TONGHOP!P1956="LT",TONGHOP!P1956="TN"),TONGHOP!J1956=""),TONGHOP!E1956,"")</f>
        <v/>
      </c>
      <c r="D1956" t="str">
        <f>IF(AND(TONGHOP!N1956=$B$1,OR(TONGHOP!O1956="ThiTN",TONGHOP!P1956="LT",TONGHOP!P1956="TN"),TONGHOP!J1956=""),TONGHOP!H1956,"")</f>
        <v/>
      </c>
      <c r="E1956" t="str">
        <f>IF(AND(TONGHOP!N1956=$B$1,OR(TONGHOP!O1956="ThiTN",TONGHOP!P1956="LT",TONGHOP!P1956="TN"),TONGHOP!J1956=""),TONGHOP!P1956,"")</f>
        <v/>
      </c>
    </row>
    <row r="1957" spans="1:5" hidden="1">
      <c r="A1957" t="str">
        <f>IF(AND(TONGHOP!N1957=$B$1,OR(TONGHOP!O1957="ThiTN",TONGHOP!P1957="LT",TONGHOP!P1957="TN"),TONGHOP!J1957=""),TONGHOP!B1957,"")</f>
        <v/>
      </c>
      <c r="B1957" t="str">
        <f>IF(AND(TONGHOP!N1957=$B$1,OR(TONGHOP!O1957="ThiTN",TONGHOP!P1957="LT",TONGHOP!P1957="TN"),TONGHOP!J1957=""),TONGHOP!G1957,"")</f>
        <v/>
      </c>
      <c r="C1957" t="str">
        <f>IF(AND(TONGHOP!N1957=$B$1,OR(TONGHOP!O1957="ThiTN",TONGHOP!P1957="LT",TONGHOP!P1957="TN"),TONGHOP!J1957=""),TONGHOP!E1957,"")</f>
        <v/>
      </c>
      <c r="D1957" t="str">
        <f>IF(AND(TONGHOP!N1957=$B$1,OR(TONGHOP!O1957="ThiTN",TONGHOP!P1957="LT",TONGHOP!P1957="TN"),TONGHOP!J1957=""),TONGHOP!H1957,"")</f>
        <v/>
      </c>
      <c r="E1957" t="str">
        <f>IF(AND(TONGHOP!N1957=$B$1,OR(TONGHOP!O1957="ThiTN",TONGHOP!P1957="LT",TONGHOP!P1957="TN"),TONGHOP!J1957=""),TONGHOP!P1957,"")</f>
        <v/>
      </c>
    </row>
    <row r="1958" spans="1:5" hidden="1">
      <c r="A1958" t="str">
        <f>IF(AND(TONGHOP!N1958=$B$1,OR(TONGHOP!O1958="ThiTN",TONGHOP!P1958="LT",TONGHOP!P1958="TN"),TONGHOP!J1958=""),TONGHOP!B1958,"")</f>
        <v/>
      </c>
      <c r="B1958" t="str">
        <f>IF(AND(TONGHOP!N1958=$B$1,OR(TONGHOP!O1958="ThiTN",TONGHOP!P1958="LT",TONGHOP!P1958="TN"),TONGHOP!J1958=""),TONGHOP!G1958,"")</f>
        <v/>
      </c>
      <c r="C1958" t="str">
        <f>IF(AND(TONGHOP!N1958=$B$1,OR(TONGHOP!O1958="ThiTN",TONGHOP!P1958="LT",TONGHOP!P1958="TN"),TONGHOP!J1958=""),TONGHOP!E1958,"")</f>
        <v/>
      </c>
      <c r="D1958" t="str">
        <f>IF(AND(TONGHOP!N1958=$B$1,OR(TONGHOP!O1958="ThiTN",TONGHOP!P1958="LT",TONGHOP!P1958="TN"),TONGHOP!J1958=""),TONGHOP!H1958,"")</f>
        <v/>
      </c>
      <c r="E1958" t="str">
        <f>IF(AND(TONGHOP!N1958=$B$1,OR(TONGHOP!O1958="ThiTN",TONGHOP!P1958="LT",TONGHOP!P1958="TN"),TONGHOP!J1958=""),TONGHOP!P1958,"")</f>
        <v/>
      </c>
    </row>
    <row r="1959" spans="1:5" hidden="1">
      <c r="A1959" t="str">
        <f>IF(AND(TONGHOP!N1959=$B$1,OR(TONGHOP!O1959="ThiTN",TONGHOP!P1959="LT",TONGHOP!P1959="TN"),TONGHOP!J1959=""),TONGHOP!B1959,"")</f>
        <v/>
      </c>
      <c r="B1959" t="str">
        <f>IF(AND(TONGHOP!N1959=$B$1,OR(TONGHOP!O1959="ThiTN",TONGHOP!P1959="LT",TONGHOP!P1959="TN"),TONGHOP!J1959=""),TONGHOP!G1959,"")</f>
        <v/>
      </c>
      <c r="C1959" t="str">
        <f>IF(AND(TONGHOP!N1959=$B$1,OR(TONGHOP!O1959="ThiTN",TONGHOP!P1959="LT",TONGHOP!P1959="TN"),TONGHOP!J1959=""),TONGHOP!E1959,"")</f>
        <v/>
      </c>
      <c r="D1959" t="str">
        <f>IF(AND(TONGHOP!N1959=$B$1,OR(TONGHOP!O1959="ThiTN",TONGHOP!P1959="LT",TONGHOP!P1959="TN"),TONGHOP!J1959=""),TONGHOP!H1959,"")</f>
        <v/>
      </c>
      <c r="E1959" t="str">
        <f>IF(AND(TONGHOP!N1959=$B$1,OR(TONGHOP!O1959="ThiTN",TONGHOP!P1959="LT",TONGHOP!P1959="TN"),TONGHOP!J1959=""),TONGHOP!P1959,"")</f>
        <v/>
      </c>
    </row>
    <row r="1960" spans="1:5" hidden="1">
      <c r="A1960" t="str">
        <f>IF(AND(TONGHOP!N1960=$B$1,OR(TONGHOP!O1960="ThiTN",TONGHOP!P1960="LT",TONGHOP!P1960="TN"),TONGHOP!J1960=""),TONGHOP!B1960,"")</f>
        <v/>
      </c>
      <c r="B1960" t="str">
        <f>IF(AND(TONGHOP!N1960=$B$1,OR(TONGHOP!O1960="ThiTN",TONGHOP!P1960="LT",TONGHOP!P1960="TN"),TONGHOP!J1960=""),TONGHOP!G1960,"")</f>
        <v/>
      </c>
      <c r="C1960" t="str">
        <f>IF(AND(TONGHOP!N1960=$B$1,OR(TONGHOP!O1960="ThiTN",TONGHOP!P1960="LT",TONGHOP!P1960="TN"),TONGHOP!J1960=""),TONGHOP!E1960,"")</f>
        <v/>
      </c>
      <c r="D1960" t="str">
        <f>IF(AND(TONGHOP!N1960=$B$1,OR(TONGHOP!O1960="ThiTN",TONGHOP!P1960="LT",TONGHOP!P1960="TN"),TONGHOP!J1960=""),TONGHOP!H1960,"")</f>
        <v/>
      </c>
      <c r="E1960" t="str">
        <f>IF(AND(TONGHOP!N1960=$B$1,OR(TONGHOP!O1960="ThiTN",TONGHOP!P1960="LT",TONGHOP!P1960="TN"),TONGHOP!J1960=""),TONGHOP!P1960,"")</f>
        <v/>
      </c>
    </row>
    <row r="1961" spans="1:5" hidden="1">
      <c r="A1961" t="str">
        <f>IF(AND(TONGHOP!N1961=$B$1,OR(TONGHOP!O1961="ThiTN",TONGHOP!P1961="LT",TONGHOP!P1961="TN"),TONGHOP!J1961=""),TONGHOP!B1961,"")</f>
        <v/>
      </c>
      <c r="B1961" t="str">
        <f>IF(AND(TONGHOP!N1961=$B$1,OR(TONGHOP!O1961="ThiTN",TONGHOP!P1961="LT",TONGHOP!P1961="TN"),TONGHOP!J1961=""),TONGHOP!G1961,"")</f>
        <v/>
      </c>
      <c r="C1961" t="str">
        <f>IF(AND(TONGHOP!N1961=$B$1,OR(TONGHOP!O1961="ThiTN",TONGHOP!P1961="LT",TONGHOP!P1961="TN"),TONGHOP!J1961=""),TONGHOP!E1961,"")</f>
        <v/>
      </c>
      <c r="D1961" t="str">
        <f>IF(AND(TONGHOP!N1961=$B$1,OR(TONGHOP!O1961="ThiTN",TONGHOP!P1961="LT",TONGHOP!P1961="TN"),TONGHOP!J1961=""),TONGHOP!H1961,"")</f>
        <v/>
      </c>
      <c r="E1961" t="str">
        <f>IF(AND(TONGHOP!N1961=$B$1,OR(TONGHOP!O1961="ThiTN",TONGHOP!P1961="LT",TONGHOP!P1961="TN"),TONGHOP!J1961=""),TONGHOP!P1961,"")</f>
        <v/>
      </c>
    </row>
    <row r="1962" spans="1:5" hidden="1">
      <c r="A1962" t="str">
        <f>IF(AND(TONGHOP!N1962=$B$1,OR(TONGHOP!O1962="ThiTN",TONGHOP!P1962="LT",TONGHOP!P1962="TN"),TONGHOP!J1962=""),TONGHOP!B1962,"")</f>
        <v/>
      </c>
      <c r="B1962" t="str">
        <f>IF(AND(TONGHOP!N1962=$B$1,OR(TONGHOP!O1962="ThiTN",TONGHOP!P1962="LT",TONGHOP!P1962="TN"),TONGHOP!J1962=""),TONGHOP!G1962,"")</f>
        <v/>
      </c>
      <c r="C1962" t="str">
        <f>IF(AND(TONGHOP!N1962=$B$1,OR(TONGHOP!O1962="ThiTN",TONGHOP!P1962="LT",TONGHOP!P1962="TN"),TONGHOP!J1962=""),TONGHOP!E1962,"")</f>
        <v/>
      </c>
      <c r="D1962" t="str">
        <f>IF(AND(TONGHOP!N1962=$B$1,OR(TONGHOP!O1962="ThiTN",TONGHOP!P1962="LT",TONGHOP!P1962="TN"),TONGHOP!J1962=""),TONGHOP!H1962,"")</f>
        <v/>
      </c>
      <c r="E1962" t="str">
        <f>IF(AND(TONGHOP!N1962=$B$1,OR(TONGHOP!O1962="ThiTN",TONGHOP!P1962="LT",TONGHOP!P1962="TN"),TONGHOP!J1962=""),TONGHOP!P1962,"")</f>
        <v/>
      </c>
    </row>
    <row r="1963" spans="1:5" hidden="1">
      <c r="A1963" t="str">
        <f>IF(AND(TONGHOP!N1963=$B$1,OR(TONGHOP!O1963="ThiTN",TONGHOP!P1963="LT",TONGHOP!P1963="TN"),TONGHOP!J1963=""),TONGHOP!B1963,"")</f>
        <v/>
      </c>
      <c r="B1963" t="str">
        <f>IF(AND(TONGHOP!N1963=$B$1,OR(TONGHOP!O1963="ThiTN",TONGHOP!P1963="LT",TONGHOP!P1963="TN"),TONGHOP!J1963=""),TONGHOP!G1963,"")</f>
        <v/>
      </c>
      <c r="C1963" t="str">
        <f>IF(AND(TONGHOP!N1963=$B$1,OR(TONGHOP!O1963="ThiTN",TONGHOP!P1963="LT",TONGHOP!P1963="TN"),TONGHOP!J1963=""),TONGHOP!E1963,"")</f>
        <v/>
      </c>
      <c r="D1963" t="str">
        <f>IF(AND(TONGHOP!N1963=$B$1,OR(TONGHOP!O1963="ThiTN",TONGHOP!P1963="LT",TONGHOP!P1963="TN"),TONGHOP!J1963=""),TONGHOP!H1963,"")</f>
        <v/>
      </c>
      <c r="E1963" t="str">
        <f>IF(AND(TONGHOP!N1963=$B$1,OR(TONGHOP!O1963="ThiTN",TONGHOP!P1963="LT",TONGHOP!P1963="TN"),TONGHOP!J1963=""),TONGHOP!P1963,"")</f>
        <v/>
      </c>
    </row>
    <row r="1964" spans="1:5" hidden="1">
      <c r="A1964" t="str">
        <f>IF(AND(TONGHOP!N1964=$B$1,OR(TONGHOP!O1964="ThiTN",TONGHOP!P1964="LT",TONGHOP!P1964="TN"),TONGHOP!J1964=""),TONGHOP!B1964,"")</f>
        <v/>
      </c>
      <c r="B1964" t="str">
        <f>IF(AND(TONGHOP!N1964=$B$1,OR(TONGHOP!O1964="ThiTN",TONGHOP!P1964="LT",TONGHOP!P1964="TN"),TONGHOP!J1964=""),TONGHOP!G1964,"")</f>
        <v/>
      </c>
      <c r="C1964" t="str">
        <f>IF(AND(TONGHOP!N1964=$B$1,OR(TONGHOP!O1964="ThiTN",TONGHOP!P1964="LT",TONGHOP!P1964="TN"),TONGHOP!J1964=""),TONGHOP!E1964,"")</f>
        <v/>
      </c>
      <c r="D1964" t="str">
        <f>IF(AND(TONGHOP!N1964=$B$1,OR(TONGHOP!O1964="ThiTN",TONGHOP!P1964="LT",TONGHOP!P1964="TN"),TONGHOP!J1964=""),TONGHOP!H1964,"")</f>
        <v/>
      </c>
      <c r="E1964" t="str">
        <f>IF(AND(TONGHOP!N1964=$B$1,OR(TONGHOP!O1964="ThiTN",TONGHOP!P1964="LT",TONGHOP!P1964="TN"),TONGHOP!J1964=""),TONGHOP!P1964,"")</f>
        <v/>
      </c>
    </row>
    <row r="1965" spans="1:5" hidden="1">
      <c r="A1965" t="str">
        <f>IF(AND(TONGHOP!N1965=$B$1,OR(TONGHOP!O1965="ThiTN",TONGHOP!P1965="LT",TONGHOP!P1965="TN"),TONGHOP!J1965=""),TONGHOP!B1965,"")</f>
        <v/>
      </c>
      <c r="B1965" t="str">
        <f>IF(AND(TONGHOP!N1965=$B$1,OR(TONGHOP!O1965="ThiTN",TONGHOP!P1965="LT",TONGHOP!P1965="TN"),TONGHOP!J1965=""),TONGHOP!G1965,"")</f>
        <v/>
      </c>
      <c r="C1965" t="str">
        <f>IF(AND(TONGHOP!N1965=$B$1,OR(TONGHOP!O1965="ThiTN",TONGHOP!P1965="LT",TONGHOP!P1965="TN"),TONGHOP!J1965=""),TONGHOP!E1965,"")</f>
        <v/>
      </c>
      <c r="D1965" t="str">
        <f>IF(AND(TONGHOP!N1965=$B$1,OR(TONGHOP!O1965="ThiTN",TONGHOP!P1965="LT",TONGHOP!P1965="TN"),TONGHOP!J1965=""),TONGHOP!H1965,"")</f>
        <v/>
      </c>
      <c r="E1965" t="str">
        <f>IF(AND(TONGHOP!N1965=$B$1,OR(TONGHOP!O1965="ThiTN",TONGHOP!P1965="LT",TONGHOP!P1965="TN"),TONGHOP!J1965=""),TONGHOP!P1965,"")</f>
        <v/>
      </c>
    </row>
    <row r="1966" spans="1:5" hidden="1">
      <c r="A1966" t="str">
        <f>IF(AND(TONGHOP!N1966=$B$1,OR(TONGHOP!O1966="ThiTN",TONGHOP!P1966="LT",TONGHOP!P1966="TN"),TONGHOP!J1966=""),TONGHOP!B1966,"")</f>
        <v/>
      </c>
      <c r="B1966" t="str">
        <f>IF(AND(TONGHOP!N1966=$B$1,OR(TONGHOP!O1966="ThiTN",TONGHOP!P1966="LT",TONGHOP!P1966="TN"),TONGHOP!J1966=""),TONGHOP!G1966,"")</f>
        <v/>
      </c>
      <c r="C1966" t="str">
        <f>IF(AND(TONGHOP!N1966=$B$1,OR(TONGHOP!O1966="ThiTN",TONGHOP!P1966="LT",TONGHOP!P1966="TN"),TONGHOP!J1966=""),TONGHOP!E1966,"")</f>
        <v/>
      </c>
      <c r="D1966" t="str">
        <f>IF(AND(TONGHOP!N1966=$B$1,OR(TONGHOP!O1966="ThiTN",TONGHOP!P1966="LT",TONGHOP!P1966="TN"),TONGHOP!J1966=""),TONGHOP!H1966,"")</f>
        <v/>
      </c>
      <c r="E1966" t="str">
        <f>IF(AND(TONGHOP!N1966=$B$1,OR(TONGHOP!O1966="ThiTN",TONGHOP!P1966="LT",TONGHOP!P1966="TN"),TONGHOP!J1966=""),TONGHOP!P1966,"")</f>
        <v/>
      </c>
    </row>
    <row r="1967" spans="1:5" hidden="1">
      <c r="A1967" t="str">
        <f>IF(AND(TONGHOP!N1967=$B$1,OR(TONGHOP!O1967="ThiTN",TONGHOP!P1967="LT",TONGHOP!P1967="TN"),TONGHOP!J1967=""),TONGHOP!B1967,"")</f>
        <v/>
      </c>
      <c r="B1967" t="str">
        <f>IF(AND(TONGHOP!N1967=$B$1,OR(TONGHOP!O1967="ThiTN",TONGHOP!P1967="LT",TONGHOP!P1967="TN"),TONGHOP!J1967=""),TONGHOP!G1967,"")</f>
        <v/>
      </c>
      <c r="C1967" t="str">
        <f>IF(AND(TONGHOP!N1967=$B$1,OR(TONGHOP!O1967="ThiTN",TONGHOP!P1967="LT",TONGHOP!P1967="TN"),TONGHOP!J1967=""),TONGHOP!E1967,"")</f>
        <v/>
      </c>
      <c r="D1967" t="str">
        <f>IF(AND(TONGHOP!N1967=$B$1,OR(TONGHOP!O1967="ThiTN",TONGHOP!P1967="LT",TONGHOP!P1967="TN"),TONGHOP!J1967=""),TONGHOP!H1967,"")</f>
        <v/>
      </c>
      <c r="E1967" t="str">
        <f>IF(AND(TONGHOP!N1967=$B$1,OR(TONGHOP!O1967="ThiTN",TONGHOP!P1967="LT",TONGHOP!P1967="TN"),TONGHOP!J1967=""),TONGHOP!P1967,"")</f>
        <v/>
      </c>
    </row>
    <row r="1968" spans="1:5" hidden="1">
      <c r="A1968" t="str">
        <f>IF(AND(TONGHOP!N1968=$B$1,OR(TONGHOP!O1968="ThiTN",TONGHOP!P1968="LT",TONGHOP!P1968="TN"),TONGHOP!J1968=""),TONGHOP!B1968,"")</f>
        <v/>
      </c>
      <c r="B1968" t="str">
        <f>IF(AND(TONGHOP!N1968=$B$1,OR(TONGHOP!O1968="ThiTN",TONGHOP!P1968="LT",TONGHOP!P1968="TN"),TONGHOP!J1968=""),TONGHOP!G1968,"")</f>
        <v/>
      </c>
      <c r="C1968" t="str">
        <f>IF(AND(TONGHOP!N1968=$B$1,OR(TONGHOP!O1968="ThiTN",TONGHOP!P1968="LT",TONGHOP!P1968="TN"),TONGHOP!J1968=""),TONGHOP!E1968,"")</f>
        <v/>
      </c>
      <c r="D1968" t="str">
        <f>IF(AND(TONGHOP!N1968=$B$1,OR(TONGHOP!O1968="ThiTN",TONGHOP!P1968="LT",TONGHOP!P1968="TN"),TONGHOP!J1968=""),TONGHOP!H1968,"")</f>
        <v/>
      </c>
      <c r="E1968" t="str">
        <f>IF(AND(TONGHOP!N1968=$B$1,OR(TONGHOP!O1968="ThiTN",TONGHOP!P1968="LT",TONGHOP!P1968="TN"),TONGHOP!J1968=""),TONGHOP!P1968,"")</f>
        <v/>
      </c>
    </row>
    <row r="1969" spans="1:5" hidden="1">
      <c r="A1969" t="str">
        <f>IF(AND(TONGHOP!N1969=$B$1,OR(TONGHOP!O1969="ThiTN",TONGHOP!P1969="LT",TONGHOP!P1969="TN"),TONGHOP!J1969=""),TONGHOP!B1969,"")</f>
        <v/>
      </c>
      <c r="B1969" t="str">
        <f>IF(AND(TONGHOP!N1969=$B$1,OR(TONGHOP!O1969="ThiTN",TONGHOP!P1969="LT",TONGHOP!P1969="TN"),TONGHOP!J1969=""),TONGHOP!G1969,"")</f>
        <v/>
      </c>
      <c r="C1969" t="str">
        <f>IF(AND(TONGHOP!N1969=$B$1,OR(TONGHOP!O1969="ThiTN",TONGHOP!P1969="LT",TONGHOP!P1969="TN"),TONGHOP!J1969=""),TONGHOP!E1969,"")</f>
        <v/>
      </c>
      <c r="D1969" t="str">
        <f>IF(AND(TONGHOP!N1969=$B$1,OR(TONGHOP!O1969="ThiTN",TONGHOP!P1969="LT",TONGHOP!P1969="TN"),TONGHOP!J1969=""),TONGHOP!H1969,"")</f>
        <v/>
      </c>
      <c r="E1969" t="str">
        <f>IF(AND(TONGHOP!N1969=$B$1,OR(TONGHOP!O1969="ThiTN",TONGHOP!P1969="LT",TONGHOP!P1969="TN"),TONGHOP!J1969=""),TONGHOP!P1969,"")</f>
        <v/>
      </c>
    </row>
    <row r="1970" spans="1:5" hidden="1">
      <c r="A1970" t="str">
        <f>IF(AND(TONGHOP!N1970=$B$1,OR(TONGHOP!O1970="ThiTN",TONGHOP!P1970="LT",TONGHOP!P1970="TN"),TONGHOP!J1970=""),TONGHOP!B1970,"")</f>
        <v/>
      </c>
      <c r="B1970" t="str">
        <f>IF(AND(TONGHOP!N1970=$B$1,OR(TONGHOP!O1970="ThiTN",TONGHOP!P1970="LT",TONGHOP!P1970="TN"),TONGHOP!J1970=""),TONGHOP!G1970,"")</f>
        <v/>
      </c>
      <c r="C1970" t="str">
        <f>IF(AND(TONGHOP!N1970=$B$1,OR(TONGHOP!O1970="ThiTN",TONGHOP!P1970="LT",TONGHOP!P1970="TN"),TONGHOP!J1970=""),TONGHOP!E1970,"")</f>
        <v/>
      </c>
      <c r="D1970" t="str">
        <f>IF(AND(TONGHOP!N1970=$B$1,OR(TONGHOP!O1970="ThiTN",TONGHOP!P1970="LT",TONGHOP!P1970="TN"),TONGHOP!J1970=""),TONGHOP!H1970,"")</f>
        <v/>
      </c>
      <c r="E1970" t="str">
        <f>IF(AND(TONGHOP!N1970=$B$1,OR(TONGHOP!O1970="ThiTN",TONGHOP!P1970="LT",TONGHOP!P1970="TN"),TONGHOP!J1970=""),TONGHOP!P1970,"")</f>
        <v/>
      </c>
    </row>
    <row r="1971" spans="1:5" hidden="1">
      <c r="A1971" t="str">
        <f>IF(AND(TONGHOP!N1971=$B$1,OR(TONGHOP!O1971="ThiTN",TONGHOP!P1971="LT",TONGHOP!P1971="TN"),TONGHOP!J1971=""),TONGHOP!B1971,"")</f>
        <v/>
      </c>
      <c r="B1971" t="str">
        <f>IF(AND(TONGHOP!N1971=$B$1,OR(TONGHOP!O1971="ThiTN",TONGHOP!P1971="LT",TONGHOP!P1971="TN"),TONGHOP!J1971=""),TONGHOP!G1971,"")</f>
        <v/>
      </c>
      <c r="C1971" t="str">
        <f>IF(AND(TONGHOP!N1971=$B$1,OR(TONGHOP!O1971="ThiTN",TONGHOP!P1971="LT",TONGHOP!P1971="TN"),TONGHOP!J1971=""),TONGHOP!E1971,"")</f>
        <v/>
      </c>
      <c r="D1971" t="str">
        <f>IF(AND(TONGHOP!N1971=$B$1,OR(TONGHOP!O1971="ThiTN",TONGHOP!P1971="LT",TONGHOP!P1971="TN"),TONGHOP!J1971=""),TONGHOP!H1971,"")</f>
        <v/>
      </c>
      <c r="E1971" t="str">
        <f>IF(AND(TONGHOP!N1971=$B$1,OR(TONGHOP!O1971="ThiTN",TONGHOP!P1971="LT",TONGHOP!P1971="TN"),TONGHOP!J1971=""),TONGHOP!P1971,"")</f>
        <v/>
      </c>
    </row>
    <row r="1972" spans="1:5" hidden="1">
      <c r="A1972" t="str">
        <f>IF(AND(TONGHOP!N1972=$B$1,OR(TONGHOP!O1972="ThiTN",TONGHOP!P1972="LT",TONGHOP!P1972="TN"),TONGHOP!J1972=""),TONGHOP!B1972,"")</f>
        <v/>
      </c>
      <c r="B1972" t="str">
        <f>IF(AND(TONGHOP!N1972=$B$1,OR(TONGHOP!O1972="ThiTN",TONGHOP!P1972="LT",TONGHOP!P1972="TN"),TONGHOP!J1972=""),TONGHOP!G1972,"")</f>
        <v/>
      </c>
      <c r="C1972" t="str">
        <f>IF(AND(TONGHOP!N1972=$B$1,OR(TONGHOP!O1972="ThiTN",TONGHOP!P1972="LT",TONGHOP!P1972="TN"),TONGHOP!J1972=""),TONGHOP!E1972,"")</f>
        <v/>
      </c>
      <c r="D1972" t="str">
        <f>IF(AND(TONGHOP!N1972=$B$1,OR(TONGHOP!O1972="ThiTN",TONGHOP!P1972="LT",TONGHOP!P1972="TN"),TONGHOP!J1972=""),TONGHOP!H1972,"")</f>
        <v/>
      </c>
      <c r="E1972" t="str">
        <f>IF(AND(TONGHOP!N1972=$B$1,OR(TONGHOP!O1972="ThiTN",TONGHOP!P1972="LT",TONGHOP!P1972="TN"),TONGHOP!J1972=""),TONGHOP!P1972,"")</f>
        <v/>
      </c>
    </row>
    <row r="1973" spans="1:5" hidden="1">
      <c r="A1973" t="str">
        <f>IF(AND(TONGHOP!N1973=$B$1,OR(TONGHOP!O1973="ThiTN",TONGHOP!P1973="LT",TONGHOP!P1973="TN"),TONGHOP!J1973=""),TONGHOP!B1973,"")</f>
        <v/>
      </c>
      <c r="B1973" t="str">
        <f>IF(AND(TONGHOP!N1973=$B$1,OR(TONGHOP!O1973="ThiTN",TONGHOP!P1973="LT",TONGHOP!P1973="TN"),TONGHOP!J1973=""),TONGHOP!G1973,"")</f>
        <v/>
      </c>
      <c r="C1973" t="str">
        <f>IF(AND(TONGHOP!N1973=$B$1,OR(TONGHOP!O1973="ThiTN",TONGHOP!P1973="LT",TONGHOP!P1973="TN"),TONGHOP!J1973=""),TONGHOP!E1973,"")</f>
        <v/>
      </c>
      <c r="D1973" t="str">
        <f>IF(AND(TONGHOP!N1973=$B$1,OR(TONGHOP!O1973="ThiTN",TONGHOP!P1973="LT",TONGHOP!P1973="TN"),TONGHOP!J1973=""),TONGHOP!H1973,"")</f>
        <v/>
      </c>
      <c r="E1973" t="str">
        <f>IF(AND(TONGHOP!N1973=$B$1,OR(TONGHOP!O1973="ThiTN",TONGHOP!P1973="LT",TONGHOP!P1973="TN"),TONGHOP!J1973=""),TONGHOP!P1973,"")</f>
        <v/>
      </c>
    </row>
    <row r="1974" spans="1:5" hidden="1">
      <c r="A1974" t="str">
        <f>IF(AND(TONGHOP!N1974=$B$1,OR(TONGHOP!O1974="ThiTN",TONGHOP!P1974="LT",TONGHOP!P1974="TN"),TONGHOP!J1974=""),TONGHOP!B1974,"")</f>
        <v/>
      </c>
      <c r="B1974" t="str">
        <f>IF(AND(TONGHOP!N1974=$B$1,OR(TONGHOP!O1974="ThiTN",TONGHOP!P1974="LT",TONGHOP!P1974="TN"),TONGHOP!J1974=""),TONGHOP!G1974,"")</f>
        <v/>
      </c>
      <c r="C1974" t="str">
        <f>IF(AND(TONGHOP!N1974=$B$1,OR(TONGHOP!O1974="ThiTN",TONGHOP!P1974="LT",TONGHOP!P1974="TN"),TONGHOP!J1974=""),TONGHOP!E1974,"")</f>
        <v/>
      </c>
      <c r="D1974" t="str">
        <f>IF(AND(TONGHOP!N1974=$B$1,OR(TONGHOP!O1974="ThiTN",TONGHOP!P1974="LT",TONGHOP!P1974="TN"),TONGHOP!J1974=""),TONGHOP!H1974,"")</f>
        <v/>
      </c>
      <c r="E1974" t="str">
        <f>IF(AND(TONGHOP!N1974=$B$1,OR(TONGHOP!O1974="ThiTN",TONGHOP!P1974="LT",TONGHOP!P1974="TN"),TONGHOP!J1974=""),TONGHOP!P1974,"")</f>
        <v/>
      </c>
    </row>
    <row r="1975" spans="1:5" hidden="1">
      <c r="A1975" t="str">
        <f>IF(AND(TONGHOP!N1975=$B$1,OR(TONGHOP!O1975="ThiTN",TONGHOP!P1975="LT",TONGHOP!P1975="TN"),TONGHOP!J1975=""),TONGHOP!B1975,"")</f>
        <v/>
      </c>
      <c r="B1975" t="str">
        <f>IF(AND(TONGHOP!N1975=$B$1,OR(TONGHOP!O1975="ThiTN",TONGHOP!P1975="LT",TONGHOP!P1975="TN"),TONGHOP!J1975=""),TONGHOP!G1975,"")</f>
        <v/>
      </c>
      <c r="C1975" t="str">
        <f>IF(AND(TONGHOP!N1975=$B$1,OR(TONGHOP!O1975="ThiTN",TONGHOP!P1975="LT",TONGHOP!P1975="TN"),TONGHOP!J1975=""),TONGHOP!E1975,"")</f>
        <v/>
      </c>
      <c r="D1975" t="str">
        <f>IF(AND(TONGHOP!N1975=$B$1,OR(TONGHOP!O1975="ThiTN",TONGHOP!P1975="LT",TONGHOP!P1975="TN"),TONGHOP!J1975=""),TONGHOP!H1975,"")</f>
        <v/>
      </c>
      <c r="E1975" t="str">
        <f>IF(AND(TONGHOP!N1975=$B$1,OR(TONGHOP!O1975="ThiTN",TONGHOP!P1975="LT",TONGHOP!P1975="TN"),TONGHOP!J1975=""),TONGHOP!P1975,"")</f>
        <v/>
      </c>
    </row>
    <row r="1976" spans="1:5" hidden="1">
      <c r="A1976" t="str">
        <f>IF(AND(TONGHOP!N1976=$B$1,OR(TONGHOP!O1976="ThiTN",TONGHOP!P1976="LT",TONGHOP!P1976="TN"),TONGHOP!J1976=""),TONGHOP!B1976,"")</f>
        <v/>
      </c>
      <c r="B1976" t="str">
        <f>IF(AND(TONGHOP!N1976=$B$1,OR(TONGHOP!O1976="ThiTN",TONGHOP!P1976="LT",TONGHOP!P1976="TN"),TONGHOP!J1976=""),TONGHOP!G1976,"")</f>
        <v/>
      </c>
      <c r="C1976" t="str">
        <f>IF(AND(TONGHOP!N1976=$B$1,OR(TONGHOP!O1976="ThiTN",TONGHOP!P1976="LT",TONGHOP!P1976="TN"),TONGHOP!J1976=""),TONGHOP!E1976,"")</f>
        <v/>
      </c>
      <c r="D1976" t="str">
        <f>IF(AND(TONGHOP!N1976=$B$1,OR(TONGHOP!O1976="ThiTN",TONGHOP!P1976="LT",TONGHOP!P1976="TN"),TONGHOP!J1976=""),TONGHOP!H1976,"")</f>
        <v/>
      </c>
      <c r="E1976" t="str">
        <f>IF(AND(TONGHOP!N1976=$B$1,OR(TONGHOP!O1976="ThiTN",TONGHOP!P1976="LT",TONGHOP!P1976="TN"),TONGHOP!J1976=""),TONGHOP!P1976,"")</f>
        <v/>
      </c>
    </row>
    <row r="1977" spans="1:5" hidden="1">
      <c r="A1977" t="str">
        <f>IF(AND(TONGHOP!N1977=$B$1,OR(TONGHOP!O1977="ThiTN",TONGHOP!P1977="LT",TONGHOP!P1977="TN"),TONGHOP!J1977=""),TONGHOP!B1977,"")</f>
        <v/>
      </c>
      <c r="B1977" t="str">
        <f>IF(AND(TONGHOP!N1977=$B$1,OR(TONGHOP!O1977="ThiTN",TONGHOP!P1977="LT",TONGHOP!P1977="TN"),TONGHOP!J1977=""),TONGHOP!G1977,"")</f>
        <v/>
      </c>
      <c r="C1977" t="str">
        <f>IF(AND(TONGHOP!N1977=$B$1,OR(TONGHOP!O1977="ThiTN",TONGHOP!P1977="LT",TONGHOP!P1977="TN"),TONGHOP!J1977=""),TONGHOP!E1977,"")</f>
        <v/>
      </c>
      <c r="D1977" t="str">
        <f>IF(AND(TONGHOP!N1977=$B$1,OR(TONGHOP!O1977="ThiTN",TONGHOP!P1977="LT",TONGHOP!P1977="TN"),TONGHOP!J1977=""),TONGHOP!H1977,"")</f>
        <v/>
      </c>
      <c r="E1977" t="str">
        <f>IF(AND(TONGHOP!N1977=$B$1,OR(TONGHOP!O1977="ThiTN",TONGHOP!P1977="LT",TONGHOP!P1977="TN"),TONGHOP!J1977=""),TONGHOP!P1977,"")</f>
        <v/>
      </c>
    </row>
    <row r="1978" spans="1:5" hidden="1">
      <c r="A1978" t="str">
        <f>IF(AND(TONGHOP!N1978=$B$1,OR(TONGHOP!O1978="ThiTN",TONGHOP!P1978="LT",TONGHOP!P1978="TN"),TONGHOP!J1978=""),TONGHOP!B1978,"")</f>
        <v/>
      </c>
      <c r="B1978" t="str">
        <f>IF(AND(TONGHOP!N1978=$B$1,OR(TONGHOP!O1978="ThiTN",TONGHOP!P1978="LT",TONGHOP!P1978="TN"),TONGHOP!J1978=""),TONGHOP!G1978,"")</f>
        <v/>
      </c>
      <c r="C1978" t="str">
        <f>IF(AND(TONGHOP!N1978=$B$1,OR(TONGHOP!O1978="ThiTN",TONGHOP!P1978="LT",TONGHOP!P1978="TN"),TONGHOP!J1978=""),TONGHOP!E1978,"")</f>
        <v/>
      </c>
      <c r="D1978" t="str">
        <f>IF(AND(TONGHOP!N1978=$B$1,OR(TONGHOP!O1978="ThiTN",TONGHOP!P1978="LT",TONGHOP!P1978="TN"),TONGHOP!J1978=""),TONGHOP!H1978,"")</f>
        <v/>
      </c>
      <c r="E1978" t="str">
        <f>IF(AND(TONGHOP!N1978=$B$1,OR(TONGHOP!O1978="ThiTN",TONGHOP!P1978="LT",TONGHOP!P1978="TN"),TONGHOP!J1978=""),TONGHOP!P1978,"")</f>
        <v/>
      </c>
    </row>
    <row r="1979" spans="1:5" hidden="1">
      <c r="A1979" t="str">
        <f>IF(AND(TONGHOP!N1979=$B$1,OR(TONGHOP!O1979="ThiTN",TONGHOP!P1979="LT",TONGHOP!P1979="TN"),TONGHOP!J1979=""),TONGHOP!B1979,"")</f>
        <v/>
      </c>
      <c r="B1979" t="str">
        <f>IF(AND(TONGHOP!N1979=$B$1,OR(TONGHOP!O1979="ThiTN",TONGHOP!P1979="LT",TONGHOP!P1979="TN"),TONGHOP!J1979=""),TONGHOP!G1979,"")</f>
        <v/>
      </c>
      <c r="C1979" t="str">
        <f>IF(AND(TONGHOP!N1979=$B$1,OR(TONGHOP!O1979="ThiTN",TONGHOP!P1979="LT",TONGHOP!P1979="TN"),TONGHOP!J1979=""),TONGHOP!E1979,"")</f>
        <v/>
      </c>
      <c r="D1979" t="str">
        <f>IF(AND(TONGHOP!N1979=$B$1,OR(TONGHOP!O1979="ThiTN",TONGHOP!P1979="LT",TONGHOP!P1979="TN"),TONGHOP!J1979=""),TONGHOP!H1979,"")</f>
        <v/>
      </c>
      <c r="E1979" t="str">
        <f>IF(AND(TONGHOP!N1979=$B$1,OR(TONGHOP!O1979="ThiTN",TONGHOP!P1979="LT",TONGHOP!P1979="TN"),TONGHOP!J1979=""),TONGHOP!P1979,"")</f>
        <v/>
      </c>
    </row>
    <row r="1980" spans="1:5" hidden="1">
      <c r="A1980" t="str">
        <f>IF(AND(TONGHOP!N1980=$B$1,OR(TONGHOP!O1980="ThiTN",TONGHOP!P1980="LT",TONGHOP!P1980="TN"),TONGHOP!J1980=""),TONGHOP!B1980,"")</f>
        <v/>
      </c>
      <c r="B1980" t="str">
        <f>IF(AND(TONGHOP!N1980=$B$1,OR(TONGHOP!O1980="ThiTN",TONGHOP!P1980="LT",TONGHOP!P1980="TN"),TONGHOP!J1980=""),TONGHOP!G1980,"")</f>
        <v/>
      </c>
      <c r="C1980" t="str">
        <f>IF(AND(TONGHOP!N1980=$B$1,OR(TONGHOP!O1980="ThiTN",TONGHOP!P1980="LT",TONGHOP!P1980="TN"),TONGHOP!J1980=""),TONGHOP!E1980,"")</f>
        <v/>
      </c>
      <c r="D1980" t="str">
        <f>IF(AND(TONGHOP!N1980=$B$1,OR(TONGHOP!O1980="ThiTN",TONGHOP!P1980="LT",TONGHOP!P1980="TN"),TONGHOP!J1980=""),TONGHOP!H1980,"")</f>
        <v/>
      </c>
      <c r="E1980" t="str">
        <f>IF(AND(TONGHOP!N1980=$B$1,OR(TONGHOP!O1980="ThiTN",TONGHOP!P1980="LT",TONGHOP!P1980="TN"),TONGHOP!J1980=""),TONGHOP!P1980,"")</f>
        <v/>
      </c>
    </row>
    <row r="1981" spans="1:5" hidden="1">
      <c r="A1981" t="str">
        <f>IF(AND(TONGHOP!N1981=$B$1,OR(TONGHOP!O1981="ThiTN",TONGHOP!P1981="LT",TONGHOP!P1981="TN"),TONGHOP!J1981=""),TONGHOP!B1981,"")</f>
        <v/>
      </c>
      <c r="B1981" t="str">
        <f>IF(AND(TONGHOP!N1981=$B$1,OR(TONGHOP!O1981="ThiTN",TONGHOP!P1981="LT",TONGHOP!P1981="TN"),TONGHOP!J1981=""),TONGHOP!G1981,"")</f>
        <v/>
      </c>
      <c r="C1981" t="str">
        <f>IF(AND(TONGHOP!N1981=$B$1,OR(TONGHOP!O1981="ThiTN",TONGHOP!P1981="LT",TONGHOP!P1981="TN"),TONGHOP!J1981=""),TONGHOP!E1981,"")</f>
        <v/>
      </c>
      <c r="D1981" t="str">
        <f>IF(AND(TONGHOP!N1981=$B$1,OR(TONGHOP!O1981="ThiTN",TONGHOP!P1981="LT",TONGHOP!P1981="TN"),TONGHOP!J1981=""),TONGHOP!H1981,"")</f>
        <v/>
      </c>
      <c r="E1981" t="str">
        <f>IF(AND(TONGHOP!N1981=$B$1,OR(TONGHOP!O1981="ThiTN",TONGHOP!P1981="LT",TONGHOP!P1981="TN"),TONGHOP!J1981=""),TONGHOP!P1981,"")</f>
        <v/>
      </c>
    </row>
    <row r="1982" spans="1:5" hidden="1">
      <c r="A1982" t="str">
        <f>IF(AND(TONGHOP!N1982=$B$1,OR(TONGHOP!O1982="ThiTN",TONGHOP!P1982="LT",TONGHOP!P1982="TN"),TONGHOP!J1982=""),TONGHOP!B1982,"")</f>
        <v/>
      </c>
      <c r="B1982" t="str">
        <f>IF(AND(TONGHOP!N1982=$B$1,OR(TONGHOP!O1982="ThiTN",TONGHOP!P1982="LT",TONGHOP!P1982="TN"),TONGHOP!J1982=""),TONGHOP!G1982,"")</f>
        <v/>
      </c>
      <c r="C1982" t="str">
        <f>IF(AND(TONGHOP!N1982=$B$1,OR(TONGHOP!O1982="ThiTN",TONGHOP!P1982="LT",TONGHOP!P1982="TN"),TONGHOP!J1982=""),TONGHOP!E1982,"")</f>
        <v/>
      </c>
      <c r="D1982" t="str">
        <f>IF(AND(TONGHOP!N1982=$B$1,OR(TONGHOP!O1982="ThiTN",TONGHOP!P1982="LT",TONGHOP!P1982="TN"),TONGHOP!J1982=""),TONGHOP!H1982,"")</f>
        <v/>
      </c>
      <c r="E1982" t="str">
        <f>IF(AND(TONGHOP!N1982=$B$1,OR(TONGHOP!O1982="ThiTN",TONGHOP!P1982="LT",TONGHOP!P1982="TN"),TONGHOP!J1982=""),TONGHOP!P1982,"")</f>
        <v/>
      </c>
    </row>
    <row r="1983" spans="1:5" hidden="1">
      <c r="A1983" t="str">
        <f>IF(AND(TONGHOP!N1983=$B$1,OR(TONGHOP!O1983="ThiTN",TONGHOP!P1983="LT",TONGHOP!P1983="TN"),TONGHOP!J1983=""),TONGHOP!B1983,"")</f>
        <v/>
      </c>
      <c r="B1983" t="str">
        <f>IF(AND(TONGHOP!N1983=$B$1,OR(TONGHOP!O1983="ThiTN",TONGHOP!P1983="LT",TONGHOP!P1983="TN"),TONGHOP!J1983=""),TONGHOP!G1983,"")</f>
        <v/>
      </c>
      <c r="C1983" t="str">
        <f>IF(AND(TONGHOP!N1983=$B$1,OR(TONGHOP!O1983="ThiTN",TONGHOP!P1983="LT",TONGHOP!P1983="TN"),TONGHOP!J1983=""),TONGHOP!E1983,"")</f>
        <v/>
      </c>
      <c r="D1983" t="str">
        <f>IF(AND(TONGHOP!N1983=$B$1,OR(TONGHOP!O1983="ThiTN",TONGHOP!P1983="LT",TONGHOP!P1983="TN"),TONGHOP!J1983=""),TONGHOP!H1983,"")</f>
        <v/>
      </c>
      <c r="E1983" t="str">
        <f>IF(AND(TONGHOP!N1983=$B$1,OR(TONGHOP!O1983="ThiTN",TONGHOP!P1983="LT",TONGHOP!P1983="TN"),TONGHOP!J1983=""),TONGHOP!P1983,"")</f>
        <v/>
      </c>
    </row>
    <row r="1984" spans="1:5" hidden="1">
      <c r="A1984" t="str">
        <f>IF(AND(TONGHOP!N1984=$B$1,OR(TONGHOP!O1984="ThiTN",TONGHOP!P1984="LT",TONGHOP!P1984="TN"),TONGHOP!J1984=""),TONGHOP!B1984,"")</f>
        <v/>
      </c>
      <c r="B1984" t="str">
        <f>IF(AND(TONGHOP!N1984=$B$1,OR(TONGHOP!O1984="ThiTN",TONGHOP!P1984="LT",TONGHOP!P1984="TN"),TONGHOP!J1984=""),TONGHOP!G1984,"")</f>
        <v/>
      </c>
      <c r="C1984" t="str">
        <f>IF(AND(TONGHOP!N1984=$B$1,OR(TONGHOP!O1984="ThiTN",TONGHOP!P1984="LT",TONGHOP!P1984="TN"),TONGHOP!J1984=""),TONGHOP!E1984,"")</f>
        <v/>
      </c>
      <c r="D1984" t="str">
        <f>IF(AND(TONGHOP!N1984=$B$1,OR(TONGHOP!O1984="ThiTN",TONGHOP!P1984="LT",TONGHOP!P1984="TN"),TONGHOP!J1984=""),TONGHOP!H1984,"")</f>
        <v/>
      </c>
      <c r="E1984" t="str">
        <f>IF(AND(TONGHOP!N1984=$B$1,OR(TONGHOP!O1984="ThiTN",TONGHOP!P1984="LT",TONGHOP!P1984="TN"),TONGHOP!J1984=""),TONGHOP!P1984,"")</f>
        <v/>
      </c>
    </row>
    <row r="1985" spans="1:5" hidden="1">
      <c r="A1985" t="str">
        <f>IF(AND(TONGHOP!N1985=$B$1,OR(TONGHOP!O1985="ThiTN",TONGHOP!P1985="LT",TONGHOP!P1985="TN"),TONGHOP!J1985=""),TONGHOP!B1985,"")</f>
        <v/>
      </c>
      <c r="B1985" t="str">
        <f>IF(AND(TONGHOP!N1985=$B$1,OR(TONGHOP!O1985="ThiTN",TONGHOP!P1985="LT",TONGHOP!P1985="TN"),TONGHOP!J1985=""),TONGHOP!G1985,"")</f>
        <v/>
      </c>
      <c r="C1985" t="str">
        <f>IF(AND(TONGHOP!N1985=$B$1,OR(TONGHOP!O1985="ThiTN",TONGHOP!P1985="LT",TONGHOP!P1985="TN"),TONGHOP!J1985=""),TONGHOP!E1985,"")</f>
        <v/>
      </c>
      <c r="D1985" t="str">
        <f>IF(AND(TONGHOP!N1985=$B$1,OR(TONGHOP!O1985="ThiTN",TONGHOP!P1985="LT",TONGHOP!P1985="TN"),TONGHOP!J1985=""),TONGHOP!H1985,"")</f>
        <v/>
      </c>
      <c r="E1985" t="str">
        <f>IF(AND(TONGHOP!N1985=$B$1,OR(TONGHOP!O1985="ThiTN",TONGHOP!P1985="LT",TONGHOP!P1985="TN"),TONGHOP!J1985=""),TONGHOP!P1985,"")</f>
        <v/>
      </c>
    </row>
    <row r="1986" spans="1:5" hidden="1">
      <c r="A1986" t="str">
        <f>IF(AND(TONGHOP!N1986=$B$1,OR(TONGHOP!O1986="ThiTN",TONGHOP!P1986="LT",TONGHOP!P1986="TN"),TONGHOP!J1986=""),TONGHOP!B1986,"")</f>
        <v/>
      </c>
      <c r="B1986" t="str">
        <f>IF(AND(TONGHOP!N1986=$B$1,OR(TONGHOP!O1986="ThiTN",TONGHOP!P1986="LT",TONGHOP!P1986="TN"),TONGHOP!J1986=""),TONGHOP!G1986,"")</f>
        <v/>
      </c>
      <c r="C1986" t="str">
        <f>IF(AND(TONGHOP!N1986=$B$1,OR(TONGHOP!O1986="ThiTN",TONGHOP!P1986="LT",TONGHOP!P1986="TN"),TONGHOP!J1986=""),TONGHOP!E1986,"")</f>
        <v/>
      </c>
      <c r="D1986" t="str">
        <f>IF(AND(TONGHOP!N1986=$B$1,OR(TONGHOP!O1986="ThiTN",TONGHOP!P1986="LT",TONGHOP!P1986="TN"),TONGHOP!J1986=""),TONGHOP!H1986,"")</f>
        <v/>
      </c>
      <c r="E1986" t="str">
        <f>IF(AND(TONGHOP!N1986=$B$1,OR(TONGHOP!O1986="ThiTN",TONGHOP!P1986="LT",TONGHOP!P1986="TN"),TONGHOP!J1986=""),TONGHOP!P1986,"")</f>
        <v/>
      </c>
    </row>
    <row r="1987" spans="1:5" hidden="1">
      <c r="A1987" t="str">
        <f>IF(AND(TONGHOP!N1987=$B$1,OR(TONGHOP!O1987="ThiTN",TONGHOP!P1987="LT",TONGHOP!P1987="TN"),TONGHOP!J1987=""),TONGHOP!B1987,"")</f>
        <v/>
      </c>
      <c r="B1987" t="str">
        <f>IF(AND(TONGHOP!N1987=$B$1,OR(TONGHOP!O1987="ThiTN",TONGHOP!P1987="LT",TONGHOP!P1987="TN"),TONGHOP!J1987=""),TONGHOP!G1987,"")</f>
        <v/>
      </c>
      <c r="C1987" t="str">
        <f>IF(AND(TONGHOP!N1987=$B$1,OR(TONGHOP!O1987="ThiTN",TONGHOP!P1987="LT",TONGHOP!P1987="TN"),TONGHOP!J1987=""),TONGHOP!E1987,"")</f>
        <v/>
      </c>
      <c r="D1987" t="str">
        <f>IF(AND(TONGHOP!N1987=$B$1,OR(TONGHOP!O1987="ThiTN",TONGHOP!P1987="LT",TONGHOP!P1987="TN"),TONGHOP!J1987=""),TONGHOP!H1987,"")</f>
        <v/>
      </c>
      <c r="E1987" t="str">
        <f>IF(AND(TONGHOP!N1987=$B$1,OR(TONGHOP!O1987="ThiTN",TONGHOP!P1987="LT",TONGHOP!P1987="TN"),TONGHOP!J1987=""),TONGHOP!P1987,"")</f>
        <v/>
      </c>
    </row>
    <row r="1988" spans="1:5" hidden="1">
      <c r="A1988" t="str">
        <f>IF(AND(TONGHOP!N1988=$B$1,OR(TONGHOP!O1988="ThiTN",TONGHOP!P1988="LT",TONGHOP!P1988="TN"),TONGHOP!J1988=""),TONGHOP!B1988,"")</f>
        <v/>
      </c>
      <c r="B1988" t="str">
        <f>IF(AND(TONGHOP!N1988=$B$1,OR(TONGHOP!O1988="ThiTN",TONGHOP!P1988="LT",TONGHOP!P1988="TN"),TONGHOP!J1988=""),TONGHOP!G1988,"")</f>
        <v/>
      </c>
      <c r="C1988" t="str">
        <f>IF(AND(TONGHOP!N1988=$B$1,OR(TONGHOP!O1988="ThiTN",TONGHOP!P1988="LT",TONGHOP!P1988="TN"),TONGHOP!J1988=""),TONGHOP!E1988,"")</f>
        <v/>
      </c>
      <c r="D1988" t="str">
        <f>IF(AND(TONGHOP!N1988=$B$1,OR(TONGHOP!O1988="ThiTN",TONGHOP!P1988="LT",TONGHOP!P1988="TN"),TONGHOP!J1988=""),TONGHOP!H1988,"")</f>
        <v/>
      </c>
      <c r="E1988" t="str">
        <f>IF(AND(TONGHOP!N1988=$B$1,OR(TONGHOP!O1988="ThiTN",TONGHOP!P1988="LT",TONGHOP!P1988="TN"),TONGHOP!J1988=""),TONGHOP!P1988,"")</f>
        <v/>
      </c>
    </row>
    <row r="1989" spans="1:5" hidden="1">
      <c r="A1989" t="str">
        <f>IF(AND(TONGHOP!N1989=$B$1,OR(TONGHOP!O1989="ThiTN",TONGHOP!P1989="LT",TONGHOP!P1989="TN"),TONGHOP!J1989=""),TONGHOP!B1989,"")</f>
        <v/>
      </c>
      <c r="B1989" t="str">
        <f>IF(AND(TONGHOP!N1989=$B$1,OR(TONGHOP!O1989="ThiTN",TONGHOP!P1989="LT",TONGHOP!P1989="TN"),TONGHOP!J1989=""),TONGHOP!G1989,"")</f>
        <v/>
      </c>
      <c r="C1989" t="str">
        <f>IF(AND(TONGHOP!N1989=$B$1,OR(TONGHOP!O1989="ThiTN",TONGHOP!P1989="LT",TONGHOP!P1989="TN"),TONGHOP!J1989=""),TONGHOP!E1989,"")</f>
        <v/>
      </c>
      <c r="D1989" t="str">
        <f>IF(AND(TONGHOP!N1989=$B$1,OR(TONGHOP!O1989="ThiTN",TONGHOP!P1989="LT",TONGHOP!P1989="TN"),TONGHOP!J1989=""),TONGHOP!H1989,"")</f>
        <v/>
      </c>
      <c r="E1989" t="str">
        <f>IF(AND(TONGHOP!N1989=$B$1,OR(TONGHOP!O1989="ThiTN",TONGHOP!P1989="LT",TONGHOP!P1989="TN"),TONGHOP!J1989=""),TONGHOP!P1989,"")</f>
        <v/>
      </c>
    </row>
    <row r="1990" spans="1:5" hidden="1">
      <c r="A1990" t="str">
        <f>IF(AND(TONGHOP!N1990=$B$1,OR(TONGHOP!O1990="ThiTN",TONGHOP!P1990="LT",TONGHOP!P1990="TN"),TONGHOP!J1990=""),TONGHOP!B1990,"")</f>
        <v/>
      </c>
      <c r="B1990" t="str">
        <f>IF(AND(TONGHOP!N1990=$B$1,OR(TONGHOP!O1990="ThiTN",TONGHOP!P1990="LT",TONGHOP!P1990="TN"),TONGHOP!J1990=""),TONGHOP!G1990,"")</f>
        <v/>
      </c>
      <c r="C1990" t="str">
        <f>IF(AND(TONGHOP!N1990=$B$1,OR(TONGHOP!O1990="ThiTN",TONGHOP!P1990="LT",TONGHOP!P1990="TN"),TONGHOP!J1990=""),TONGHOP!E1990,"")</f>
        <v/>
      </c>
      <c r="D1990" t="str">
        <f>IF(AND(TONGHOP!N1990=$B$1,OR(TONGHOP!O1990="ThiTN",TONGHOP!P1990="LT",TONGHOP!P1990="TN"),TONGHOP!J1990=""),TONGHOP!H1990,"")</f>
        <v/>
      </c>
      <c r="E1990" t="str">
        <f>IF(AND(TONGHOP!N1990=$B$1,OR(TONGHOP!O1990="ThiTN",TONGHOP!P1990="LT",TONGHOP!P1990="TN"),TONGHOP!J1990=""),TONGHOP!P1990,"")</f>
        <v/>
      </c>
    </row>
    <row r="1991" spans="1:5" hidden="1">
      <c r="A1991" t="str">
        <f>IF(AND(TONGHOP!N1991=$B$1,OR(TONGHOP!O1991="ThiTN",TONGHOP!P1991="LT",TONGHOP!P1991="TN"),TONGHOP!J1991=""),TONGHOP!B1991,"")</f>
        <v/>
      </c>
      <c r="B1991" t="str">
        <f>IF(AND(TONGHOP!N1991=$B$1,OR(TONGHOP!O1991="ThiTN",TONGHOP!P1991="LT",TONGHOP!P1991="TN"),TONGHOP!J1991=""),TONGHOP!G1991,"")</f>
        <v/>
      </c>
      <c r="C1991" t="str">
        <f>IF(AND(TONGHOP!N1991=$B$1,OR(TONGHOP!O1991="ThiTN",TONGHOP!P1991="LT",TONGHOP!P1991="TN"),TONGHOP!J1991=""),TONGHOP!E1991,"")</f>
        <v/>
      </c>
      <c r="D1991" t="str">
        <f>IF(AND(TONGHOP!N1991=$B$1,OR(TONGHOP!O1991="ThiTN",TONGHOP!P1991="LT",TONGHOP!P1991="TN"),TONGHOP!J1991=""),TONGHOP!H1991,"")</f>
        <v/>
      </c>
      <c r="E1991" t="str">
        <f>IF(AND(TONGHOP!N1991=$B$1,OR(TONGHOP!O1991="ThiTN",TONGHOP!P1991="LT",TONGHOP!P1991="TN"),TONGHOP!J1991=""),TONGHOP!P1991,"")</f>
        <v/>
      </c>
    </row>
    <row r="1992" spans="1:5" hidden="1">
      <c r="A1992" t="str">
        <f>IF(AND(TONGHOP!N1992=$B$1,OR(TONGHOP!O1992="ThiTN",TONGHOP!P1992="LT",TONGHOP!P1992="TN"),TONGHOP!J1992=""),TONGHOP!B1992,"")</f>
        <v/>
      </c>
      <c r="B1992" t="str">
        <f>IF(AND(TONGHOP!N1992=$B$1,OR(TONGHOP!O1992="ThiTN",TONGHOP!P1992="LT",TONGHOP!P1992="TN"),TONGHOP!J1992=""),TONGHOP!G1992,"")</f>
        <v/>
      </c>
      <c r="C1992" t="str">
        <f>IF(AND(TONGHOP!N1992=$B$1,OR(TONGHOP!O1992="ThiTN",TONGHOP!P1992="LT",TONGHOP!P1992="TN"),TONGHOP!J1992=""),TONGHOP!E1992,"")</f>
        <v/>
      </c>
      <c r="D1992" t="str">
        <f>IF(AND(TONGHOP!N1992=$B$1,OR(TONGHOP!O1992="ThiTN",TONGHOP!P1992="LT",TONGHOP!P1992="TN"),TONGHOP!J1992=""),TONGHOP!H1992,"")</f>
        <v/>
      </c>
      <c r="E1992" t="str">
        <f>IF(AND(TONGHOP!N1992=$B$1,OR(TONGHOP!O1992="ThiTN",TONGHOP!P1992="LT",TONGHOP!P1992="TN"),TONGHOP!J1992=""),TONGHOP!P1992,"")</f>
        <v/>
      </c>
    </row>
    <row r="1993" spans="1:5" hidden="1">
      <c r="A1993" t="str">
        <f>IF(AND(TONGHOP!N1993=$B$1,OR(TONGHOP!O1993="ThiTN",TONGHOP!P1993="LT",TONGHOP!P1993="TN"),TONGHOP!J1993=""),TONGHOP!B1993,"")</f>
        <v/>
      </c>
      <c r="B1993" t="str">
        <f>IF(AND(TONGHOP!N1993=$B$1,OR(TONGHOP!O1993="ThiTN",TONGHOP!P1993="LT",TONGHOP!P1993="TN"),TONGHOP!J1993=""),TONGHOP!G1993,"")</f>
        <v/>
      </c>
      <c r="C1993" t="str">
        <f>IF(AND(TONGHOP!N1993=$B$1,OR(TONGHOP!O1993="ThiTN",TONGHOP!P1993="LT",TONGHOP!P1993="TN"),TONGHOP!J1993=""),TONGHOP!E1993,"")</f>
        <v/>
      </c>
      <c r="D1993" t="str">
        <f>IF(AND(TONGHOP!N1993=$B$1,OR(TONGHOP!O1993="ThiTN",TONGHOP!P1993="LT",TONGHOP!P1993="TN"),TONGHOP!J1993=""),TONGHOP!H1993,"")</f>
        <v/>
      </c>
      <c r="E1993" t="str">
        <f>IF(AND(TONGHOP!N1993=$B$1,OR(TONGHOP!O1993="ThiTN",TONGHOP!P1993="LT",TONGHOP!P1993="TN"),TONGHOP!J1993=""),TONGHOP!P1993,"")</f>
        <v/>
      </c>
    </row>
    <row r="1994" spans="1:5" hidden="1">
      <c r="A1994" t="str">
        <f>IF(AND(TONGHOP!N1994=$B$1,OR(TONGHOP!O1994="ThiTN",TONGHOP!P1994="LT",TONGHOP!P1994="TN"),TONGHOP!J1994=""),TONGHOP!B1994,"")</f>
        <v/>
      </c>
      <c r="B1994" t="str">
        <f>IF(AND(TONGHOP!N1994=$B$1,OR(TONGHOP!O1994="ThiTN",TONGHOP!P1994="LT",TONGHOP!P1994="TN"),TONGHOP!J1994=""),TONGHOP!G1994,"")</f>
        <v/>
      </c>
      <c r="C1994" t="str">
        <f>IF(AND(TONGHOP!N1994=$B$1,OR(TONGHOP!O1994="ThiTN",TONGHOP!P1994="LT",TONGHOP!P1994="TN"),TONGHOP!J1994=""),TONGHOP!E1994,"")</f>
        <v/>
      </c>
      <c r="D1994" t="str">
        <f>IF(AND(TONGHOP!N1994=$B$1,OR(TONGHOP!O1994="ThiTN",TONGHOP!P1994="LT",TONGHOP!P1994="TN"),TONGHOP!J1994=""),TONGHOP!H1994,"")</f>
        <v/>
      </c>
      <c r="E1994" t="str">
        <f>IF(AND(TONGHOP!N1994=$B$1,OR(TONGHOP!O1994="ThiTN",TONGHOP!P1994="LT",TONGHOP!P1994="TN"),TONGHOP!J1994=""),TONGHOP!P1994,"")</f>
        <v/>
      </c>
    </row>
    <row r="1995" spans="1:5" hidden="1">
      <c r="A1995" t="str">
        <f>IF(AND(TONGHOP!N1995=$B$1,OR(TONGHOP!O1995="ThiTN",TONGHOP!P1995="LT",TONGHOP!P1995="TN"),TONGHOP!J1995=""),TONGHOP!B1995,"")</f>
        <v/>
      </c>
      <c r="B1995" t="str">
        <f>IF(AND(TONGHOP!N1995=$B$1,OR(TONGHOP!O1995="ThiTN",TONGHOP!P1995="LT",TONGHOP!P1995="TN"),TONGHOP!J1995=""),TONGHOP!G1995,"")</f>
        <v/>
      </c>
      <c r="C1995" t="str">
        <f>IF(AND(TONGHOP!N1995=$B$1,OR(TONGHOP!O1995="ThiTN",TONGHOP!P1995="LT",TONGHOP!P1995="TN"),TONGHOP!J1995=""),TONGHOP!E1995,"")</f>
        <v/>
      </c>
      <c r="D1995" t="str">
        <f>IF(AND(TONGHOP!N1995=$B$1,OR(TONGHOP!O1995="ThiTN",TONGHOP!P1995="LT",TONGHOP!P1995="TN"),TONGHOP!J1995=""),TONGHOP!H1995,"")</f>
        <v/>
      </c>
      <c r="E1995" t="str">
        <f>IF(AND(TONGHOP!N1995=$B$1,OR(TONGHOP!O1995="ThiTN",TONGHOP!P1995="LT",TONGHOP!P1995="TN"),TONGHOP!J1995=""),TONGHOP!P1995,"")</f>
        <v/>
      </c>
    </row>
    <row r="1996" spans="1:5" hidden="1">
      <c r="A1996" t="str">
        <f>IF(AND(TONGHOP!N1996=$B$1,OR(TONGHOP!O1996="ThiTN",TONGHOP!P1996="LT",TONGHOP!P1996="TN"),TONGHOP!J1996=""),TONGHOP!B1996,"")</f>
        <v/>
      </c>
      <c r="B1996" t="str">
        <f>IF(AND(TONGHOP!N1996=$B$1,OR(TONGHOP!O1996="ThiTN",TONGHOP!P1996="LT",TONGHOP!P1996="TN"),TONGHOP!J1996=""),TONGHOP!G1996,"")</f>
        <v/>
      </c>
      <c r="C1996" t="str">
        <f>IF(AND(TONGHOP!N1996=$B$1,OR(TONGHOP!O1996="ThiTN",TONGHOP!P1996="LT",TONGHOP!P1996="TN"),TONGHOP!J1996=""),TONGHOP!E1996,"")</f>
        <v/>
      </c>
      <c r="D1996" t="str">
        <f>IF(AND(TONGHOP!N1996=$B$1,OR(TONGHOP!O1996="ThiTN",TONGHOP!P1996="LT",TONGHOP!P1996="TN"),TONGHOP!J1996=""),TONGHOP!H1996,"")</f>
        <v/>
      </c>
      <c r="E1996" t="str">
        <f>IF(AND(TONGHOP!N1996=$B$1,OR(TONGHOP!O1996="ThiTN",TONGHOP!P1996="LT",TONGHOP!P1996="TN"),TONGHOP!J1996=""),TONGHOP!P1996,"")</f>
        <v/>
      </c>
    </row>
    <row r="1997" spans="1:5" hidden="1">
      <c r="A1997" t="str">
        <f>IF(AND(TONGHOP!N1997=$B$1,OR(TONGHOP!O1997="ThiTN",TONGHOP!P1997="LT",TONGHOP!P1997="TN"),TONGHOP!J1997=""),TONGHOP!B1997,"")</f>
        <v/>
      </c>
      <c r="B1997" t="str">
        <f>IF(AND(TONGHOP!N1997=$B$1,OR(TONGHOP!O1997="ThiTN",TONGHOP!P1997="LT",TONGHOP!P1997="TN"),TONGHOP!J1997=""),TONGHOP!G1997,"")</f>
        <v/>
      </c>
      <c r="C1997" t="str">
        <f>IF(AND(TONGHOP!N1997=$B$1,OR(TONGHOP!O1997="ThiTN",TONGHOP!P1997="LT",TONGHOP!P1997="TN"),TONGHOP!J1997=""),TONGHOP!E1997,"")</f>
        <v/>
      </c>
      <c r="D1997" t="str">
        <f>IF(AND(TONGHOP!N1997=$B$1,OR(TONGHOP!O1997="ThiTN",TONGHOP!P1997="LT",TONGHOP!P1997="TN"),TONGHOP!J1997=""),TONGHOP!H1997,"")</f>
        <v/>
      </c>
      <c r="E1997" t="str">
        <f>IF(AND(TONGHOP!N1997=$B$1,OR(TONGHOP!O1997="ThiTN",TONGHOP!P1997="LT",TONGHOP!P1997="TN"),TONGHOP!J1997=""),TONGHOP!P1997,"")</f>
        <v/>
      </c>
    </row>
    <row r="1998" spans="1:5" hidden="1">
      <c r="A1998" t="str">
        <f>IF(AND(TONGHOP!N1998=$B$1,OR(TONGHOP!O1998="ThiTN",TONGHOP!P1998="LT",TONGHOP!P1998="TN"),TONGHOP!J1998=""),TONGHOP!B1998,"")</f>
        <v/>
      </c>
      <c r="B1998" t="str">
        <f>IF(AND(TONGHOP!N1998=$B$1,OR(TONGHOP!O1998="ThiTN",TONGHOP!P1998="LT",TONGHOP!P1998="TN"),TONGHOP!J1998=""),TONGHOP!G1998,"")</f>
        <v/>
      </c>
      <c r="C1998" t="str">
        <f>IF(AND(TONGHOP!N1998=$B$1,OR(TONGHOP!O1998="ThiTN",TONGHOP!P1998="LT",TONGHOP!P1998="TN"),TONGHOP!J1998=""),TONGHOP!E1998,"")</f>
        <v/>
      </c>
      <c r="D1998" t="str">
        <f>IF(AND(TONGHOP!N1998=$B$1,OR(TONGHOP!O1998="ThiTN",TONGHOP!P1998="LT",TONGHOP!P1998="TN"),TONGHOP!J1998=""),TONGHOP!H1998,"")</f>
        <v/>
      </c>
      <c r="E1998" t="str">
        <f>IF(AND(TONGHOP!N1998=$B$1,OR(TONGHOP!O1998="ThiTN",TONGHOP!P1998="LT",TONGHOP!P1998="TN"),TONGHOP!J1998=""),TONGHOP!P1998,"")</f>
        <v/>
      </c>
    </row>
    <row r="1999" spans="1:5" hidden="1">
      <c r="A1999" t="str">
        <f>IF(AND(TONGHOP!N1999=$B$1,OR(TONGHOP!O1999="ThiTN",TONGHOP!P1999="LT",TONGHOP!P1999="TN"),TONGHOP!J1999=""),TONGHOP!B1999,"")</f>
        <v/>
      </c>
      <c r="B1999" t="str">
        <f>IF(AND(TONGHOP!N1999=$B$1,OR(TONGHOP!O1999="ThiTN",TONGHOP!P1999="LT",TONGHOP!P1999="TN"),TONGHOP!J1999=""),TONGHOP!G1999,"")</f>
        <v/>
      </c>
      <c r="C1999" t="str">
        <f>IF(AND(TONGHOP!N1999=$B$1,OR(TONGHOP!O1999="ThiTN",TONGHOP!P1999="LT",TONGHOP!P1999="TN"),TONGHOP!J1999=""),TONGHOP!E1999,"")</f>
        <v/>
      </c>
      <c r="D1999" t="str">
        <f>IF(AND(TONGHOP!N1999=$B$1,OR(TONGHOP!O1999="ThiTN",TONGHOP!P1999="LT",TONGHOP!P1999="TN"),TONGHOP!J1999=""),TONGHOP!H1999,"")</f>
        <v/>
      </c>
      <c r="E1999" t="str">
        <f>IF(AND(TONGHOP!N1999=$B$1,OR(TONGHOP!O1999="ThiTN",TONGHOP!P1999="LT",TONGHOP!P1999="TN"),TONGHOP!J1999=""),TONGHOP!P1999,"")</f>
        <v/>
      </c>
    </row>
    <row r="2000" spans="1:5" hidden="1">
      <c r="A2000" t="str">
        <f>IF(AND(TONGHOP!N2000=$B$1,OR(TONGHOP!O2000="ThiTN",TONGHOP!P2000="LT",TONGHOP!P2000="TN"),TONGHOP!J2000=""),TONGHOP!B2000,"")</f>
        <v/>
      </c>
      <c r="B2000" t="str">
        <f>IF(AND(TONGHOP!N2000=$B$1,OR(TONGHOP!O2000="ThiTN",TONGHOP!P2000="LT",TONGHOP!P2000="TN"),TONGHOP!J2000=""),TONGHOP!G2000,"")</f>
        <v/>
      </c>
      <c r="C2000" t="str">
        <f>IF(AND(TONGHOP!N2000=$B$1,OR(TONGHOP!O2000="ThiTN",TONGHOP!P2000="LT",TONGHOP!P2000="TN"),TONGHOP!J2000=""),TONGHOP!E2000,"")</f>
        <v/>
      </c>
      <c r="D2000" t="str">
        <f>IF(AND(TONGHOP!N2000=$B$1,OR(TONGHOP!O2000="ThiTN",TONGHOP!P2000="LT",TONGHOP!P2000="TN"),TONGHOP!J2000=""),TONGHOP!H2000,"")</f>
        <v/>
      </c>
      <c r="E2000" t="str">
        <f>IF(AND(TONGHOP!N2000=$B$1,OR(TONGHOP!O2000="ThiTN",TONGHOP!P2000="LT",TONGHOP!P2000="TN"),TONGHOP!J2000=""),TONGHOP!P2000,"")</f>
        <v/>
      </c>
    </row>
    <row r="2001" spans="1:5" hidden="1">
      <c r="A2001" t="str">
        <f>IF(AND(TONGHOP!N2001=$B$1,OR(TONGHOP!O2001="ThiTN",TONGHOP!P2001="LT",TONGHOP!P2001="TN"),TONGHOP!J2001=""),TONGHOP!B2001,"")</f>
        <v/>
      </c>
      <c r="B2001" t="str">
        <f>IF(AND(TONGHOP!N2001=$B$1,OR(TONGHOP!O2001="ThiTN",TONGHOP!P2001="LT",TONGHOP!P2001="TN"),TONGHOP!J2001=""),TONGHOP!G2001,"")</f>
        <v/>
      </c>
      <c r="C2001" t="str">
        <f>IF(AND(TONGHOP!N2001=$B$1,OR(TONGHOP!O2001="ThiTN",TONGHOP!P2001="LT",TONGHOP!P2001="TN"),TONGHOP!J2001=""),TONGHOP!E2001,"")</f>
        <v/>
      </c>
      <c r="D2001" t="str">
        <f>IF(AND(TONGHOP!N2001=$B$1,OR(TONGHOP!O2001="ThiTN",TONGHOP!P2001="LT",TONGHOP!P2001="TN"),TONGHOP!J2001=""),TONGHOP!H2001,"")</f>
        <v/>
      </c>
      <c r="E2001" t="str">
        <f>IF(AND(TONGHOP!N2001=$B$1,OR(TONGHOP!O2001="ThiTN",TONGHOP!P2001="LT",TONGHOP!P2001="TN"),TONGHOP!J2001=""),TONGHOP!P2001,"")</f>
        <v/>
      </c>
    </row>
  </sheetData>
  <autoFilter ref="B1:D2001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</vt:i4>
      </vt:variant>
    </vt:vector>
  </HeadingPairs>
  <TitlesOfParts>
    <vt:vector size="15" baseType="lpstr">
      <vt:lpstr>Viết tắt</vt:lpstr>
      <vt:lpstr>TONGHOP</vt:lpstr>
      <vt:lpstr>QL THI</vt:lpstr>
      <vt:lpstr>TK KHOILUONG</vt:lpstr>
      <vt:lpstr>TK DETHI</vt:lpstr>
      <vt:lpstr>TK COITHI KTHP</vt:lpstr>
      <vt:lpstr>TK COI THI TOT NGHIEP</vt:lpstr>
      <vt:lpstr>TK CHAMTHI</vt:lpstr>
      <vt:lpstr>CHAM NV</vt:lpstr>
      <vt:lpstr>DSCBGVNV</vt:lpstr>
      <vt:lpstr>Kiểm tra chưa gửi file đề thi</vt:lpstr>
      <vt:lpstr>'QL THI'!Print_Area</vt:lpstr>
      <vt:lpstr>TONGHOP!Print_Area</vt:lpstr>
      <vt:lpstr>'QL THI'!Print_Titles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Hà Phước Tuấn</cp:lastModifiedBy>
  <cp:lastPrinted>2017-01-05T09:26:46Z</cp:lastPrinted>
  <dcterms:created xsi:type="dcterms:W3CDTF">2014-04-24T01:31:21Z</dcterms:created>
  <dcterms:modified xsi:type="dcterms:W3CDTF">2017-09-08T08:23:22Z</dcterms:modified>
</cp:coreProperties>
</file>